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mc:AlternateContent xmlns:mc="http://schemas.openxmlformats.org/markup-compatibility/2006">
    <mc:Choice Requires="x15">
      <x15ac:absPath xmlns:x15ac="http://schemas.microsoft.com/office/spreadsheetml/2010/11/ac" url="D:\Report_Builder\reports\Contractor_Assigned\data\processed\"/>
    </mc:Choice>
  </mc:AlternateContent>
  <xr:revisionPtr revIDLastSave="0" documentId="13_ncr:1_{89C56AB2-12E3-43E5-919C-F557DC567EE8}" xr6:coauthVersionLast="47" xr6:coauthVersionMax="47" xr10:uidLastSave="{00000000-0000-0000-0000-000000000000}"/>
  <bookViews>
    <workbookView xWindow="14400" yWindow="0" windowWidth="14400" windowHeight="15600" tabRatio="651" firstSheet="2" activeTab="2" xr2:uid="{00000000-000D-0000-FFFF-FFFF00000000}"/>
  </bookViews>
  <sheets>
    <sheet name="EA2_Rescues" sheetId="3" r:id="rId1"/>
    <sheet name="EA2_24Hour_Rescues" sheetId="6" r:id="rId2"/>
    <sheet name="EA2_Pending_Today" sheetId="8" r:id="rId3"/>
    <sheet name="Pending_Today" sheetId="7" r:id="rId4"/>
    <sheet name="Pending_Contractors" sheetId="11" r:id="rId5"/>
  </sheets>
  <definedNames>
    <definedName name="_24HourRescue_EA2" localSheetId="1" hidden="1">EA2_24Hour_Rescues!$A$1:$G$147</definedName>
    <definedName name="Pending_Today" localSheetId="3" hidden="1">Pending_Today!$A$1:$ED$1530</definedName>
    <definedName name="Pending_Today_EA2" localSheetId="2" hidden="1">EA2_Pending_Today!$A$1:$AT$3746</definedName>
    <definedName name="Pull_yesterday_EA2" localSheetId="0" hidden="1">EA2_Rescues!$A$1:$F$330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E2" i="7" l="1" a="1"/>
  <c r="EE2" i="7"/>
  <c r="EE3" i="7" a="1"/>
  <c r="EE3" i="7"/>
  <c r="EE4" i="7" a="1"/>
  <c r="EE4" i="7"/>
  <c r="EE5" i="7" a="1"/>
  <c r="EE5" i="7"/>
  <c r="EE6" i="7" a="1"/>
  <c r="EE6" i="7"/>
  <c r="EE7" i="7" a="1"/>
  <c r="EE7" i="7"/>
  <c r="EE8" i="7" a="1"/>
  <c r="EE8" i="7"/>
  <c r="EE9" i="7" a="1"/>
  <c r="EE9" i="7"/>
  <c r="EE10" i="7" a="1"/>
  <c r="EE10" i="7"/>
  <c r="EE11" i="7" a="1"/>
  <c r="EE11" i="7"/>
  <c r="EE12" i="7" a="1"/>
  <c r="EE12" i="7"/>
  <c r="EE13" i="7" a="1"/>
  <c r="EE13" i="7"/>
  <c r="EE14" i="7" a="1"/>
  <c r="EE14" i="7"/>
  <c r="EE15" i="7" a="1"/>
  <c r="EE15" i="7"/>
  <c r="EE16" i="7" a="1"/>
  <c r="EE16" i="7"/>
  <c r="EE17" i="7" a="1"/>
  <c r="EE17" i="7"/>
  <c r="EE18" i="7" a="1"/>
  <c r="EE18" i="7"/>
  <c r="EE19" i="7" a="1"/>
  <c r="EE19" i="7"/>
  <c r="EE20" i="7" a="1"/>
  <c r="EE20" i="7"/>
  <c r="EE21" i="7" a="1"/>
  <c r="EE21" i="7"/>
  <c r="EE22" i="7" a="1"/>
  <c r="EE22" i="7"/>
  <c r="EE23" i="7" a="1"/>
  <c r="EE23" i="7"/>
  <c r="EE24" i="7" a="1"/>
  <c r="EE24" i="7"/>
  <c r="EE25" i="7" a="1"/>
  <c r="EE25" i="7"/>
  <c r="EE26" i="7" a="1"/>
  <c r="EE26" i="7"/>
  <c r="EE27" i="7" a="1"/>
  <c r="EE27" i="7"/>
  <c r="EE28" i="7" a="1"/>
  <c r="EE28" i="7"/>
  <c r="EE29" i="7" a="1"/>
  <c r="EE29" i="7"/>
  <c r="EE30" i="7" a="1"/>
  <c r="EE30" i="7"/>
  <c r="EE31" i="7" a="1"/>
  <c r="EE31" i="7"/>
  <c r="EE32" i="7" a="1"/>
  <c r="EE32" i="7"/>
  <c r="EE33" i="7" a="1"/>
  <c r="EE33" i="7"/>
  <c r="EE34" i="7" a="1"/>
  <c r="EE34" i="7"/>
  <c r="EE35" i="7" a="1"/>
  <c r="EE35" i="7"/>
  <c r="EE36" i="7" a="1"/>
  <c r="EE36" i="7"/>
  <c r="EE37" i="7" a="1"/>
  <c r="EE37" i="7"/>
  <c r="EE38" i="7" a="1"/>
  <c r="EE38" i="7"/>
  <c r="EE39" i="7" a="1"/>
  <c r="EE39" i="7"/>
  <c r="EE40" i="7" a="1"/>
  <c r="EE40" i="7"/>
  <c r="EE41" i="7" a="1"/>
  <c r="EE41" i="7"/>
  <c r="EE42" i="7" a="1"/>
  <c r="EE42" i="7"/>
  <c r="EE43" i="7" a="1"/>
  <c r="EE43" i="7"/>
  <c r="EE44" i="7" a="1"/>
  <c r="EE44" i="7"/>
  <c r="EE45" i="7" a="1"/>
  <c r="EE45" i="7"/>
  <c r="EE46" i="7" a="1"/>
  <c r="EE46" i="7"/>
  <c r="EE47" i="7" a="1"/>
  <c r="EE47" i="7"/>
  <c r="EE48" i="7" a="1"/>
  <c r="EE48" i="7"/>
  <c r="EE49" i="7" a="1"/>
  <c r="EE49" i="7"/>
  <c r="EE50" i="7" a="1"/>
  <c r="EE50" i="7"/>
  <c r="EE51" i="7" a="1"/>
  <c r="EE51" i="7"/>
  <c r="EE52" i="7" a="1"/>
  <c r="EE52" i="7"/>
  <c r="EE53" i="7" a="1"/>
  <c r="EE53" i="7"/>
  <c r="EE54" i="7" a="1"/>
  <c r="EE54" i="7"/>
  <c r="EE55" i="7" a="1"/>
  <c r="EE55" i="7"/>
  <c r="EE56" i="7" a="1"/>
  <c r="EE56" i="7"/>
  <c r="EE57" i="7" a="1"/>
  <c r="EE57" i="7"/>
  <c r="EE58" i="7" a="1"/>
  <c r="EE58" i="7"/>
  <c r="EE59" i="7" a="1"/>
  <c r="EE59" i="7"/>
  <c r="EE60" i="7" a="1"/>
  <c r="EE60" i="7"/>
  <c r="EE61" i="7" a="1"/>
  <c r="EE61" i="7"/>
  <c r="EE62" i="7" a="1"/>
  <c r="EE62" i="7"/>
  <c r="EE63" i="7" a="1"/>
  <c r="EE63" i="7"/>
  <c r="EE64" i="7" a="1"/>
  <c r="EE64" i="7"/>
  <c r="EE65" i="7" a="1"/>
  <c r="EE65" i="7"/>
  <c r="EE66" i="7" a="1"/>
  <c r="EE66" i="7"/>
  <c r="EE67" i="7" a="1"/>
  <c r="EE67" i="7"/>
  <c r="EE68" i="7" a="1"/>
  <c r="EE68" i="7"/>
  <c r="EE69" i="7" a="1"/>
  <c r="EE69" i="7"/>
  <c r="EE70" i="7" a="1"/>
  <c r="EE70" i="7"/>
  <c r="EE71" i="7" a="1"/>
  <c r="EE71" i="7"/>
  <c r="EE72" i="7" a="1"/>
  <c r="EE72" i="7"/>
  <c r="EE73" i="7" a="1"/>
  <c r="EE73" i="7"/>
  <c r="EE74" i="7" a="1"/>
  <c r="EE74" i="7"/>
  <c r="EE75" i="7" a="1"/>
  <c r="EE75" i="7"/>
  <c r="EE76" i="7" a="1"/>
  <c r="EE76" i="7"/>
  <c r="EE77" i="7" a="1"/>
  <c r="EE77" i="7"/>
  <c r="EE78" i="7" a="1"/>
  <c r="EE78" i="7"/>
  <c r="EE79" i="7" a="1"/>
  <c r="EE79" i="7"/>
  <c r="EE80" i="7" a="1"/>
  <c r="EE80" i="7"/>
  <c r="EE81" i="7" a="1"/>
  <c r="EE81" i="7"/>
  <c r="EE82" i="7" a="1"/>
  <c r="EE82" i="7"/>
  <c r="EE83" i="7" a="1"/>
  <c r="EE83" i="7"/>
  <c r="EE84" i="7" a="1"/>
  <c r="EE84" i="7"/>
  <c r="EE85" i="7" a="1"/>
  <c r="EE85" i="7"/>
  <c r="EE86" i="7" a="1"/>
  <c r="EE86" i="7"/>
  <c r="EE87" i="7" a="1"/>
  <c r="EE87" i="7"/>
  <c r="EE88" i="7" a="1"/>
  <c r="EE88" i="7"/>
  <c r="EE89" i="7" a="1"/>
  <c r="EE89" i="7"/>
  <c r="EE90" i="7" a="1"/>
  <c r="EE90" i="7"/>
  <c r="EE91" i="7" a="1"/>
  <c r="EE91" i="7"/>
  <c r="EE92" i="7" a="1"/>
  <c r="EE92" i="7"/>
  <c r="EE93" i="7" a="1"/>
  <c r="EE93" i="7"/>
  <c r="EE94" i="7" a="1"/>
  <c r="EE94" i="7"/>
  <c r="EE95" i="7" a="1"/>
  <c r="EE95" i="7"/>
  <c r="EE96" i="7" a="1"/>
  <c r="EE96" i="7"/>
  <c r="EE97" i="7" a="1"/>
  <c r="EE97" i="7"/>
  <c r="EE98" i="7" a="1"/>
  <c r="EE98" i="7"/>
  <c r="EE99" i="7" a="1"/>
  <c r="EE99" i="7"/>
  <c r="EE100" i="7" a="1"/>
  <c r="EE100" i="7"/>
  <c r="EE101" i="7" a="1"/>
  <c r="EE101" i="7"/>
  <c r="EE102" i="7" a="1"/>
  <c r="EE102" i="7"/>
  <c r="EE103" i="7" a="1"/>
  <c r="EE103" i="7"/>
  <c r="EE104" i="7" a="1"/>
  <c r="EE104" i="7"/>
  <c r="EE105" i="7" a="1"/>
  <c r="EE105" i="7"/>
  <c r="EE106" i="7" a="1"/>
  <c r="EE106" i="7"/>
  <c r="EE107" i="7" a="1"/>
  <c r="EE107" i="7"/>
  <c r="EE108" i="7" a="1"/>
  <c r="EE108" i="7"/>
  <c r="EE109" i="7" a="1"/>
  <c r="EE109" i="7"/>
  <c r="EE110" i="7" a="1"/>
  <c r="EE110" i="7"/>
  <c r="EE111" i="7" a="1"/>
  <c r="EE111" i="7"/>
  <c r="EE112" i="7" a="1"/>
  <c r="EE112" i="7"/>
  <c r="EE113" i="7" a="1"/>
  <c r="EE113" i="7"/>
  <c r="EE114" i="7" a="1"/>
  <c r="EE114" i="7"/>
  <c r="EE115" i="7" a="1"/>
  <c r="EE115" i="7"/>
  <c r="EE116" i="7" a="1"/>
  <c r="EE116" i="7"/>
  <c r="EE117" i="7" a="1"/>
  <c r="EE117" i="7"/>
  <c r="EE118" i="7" a="1"/>
  <c r="EE118" i="7"/>
  <c r="EE119" i="7" a="1"/>
  <c r="EE119" i="7"/>
  <c r="EE120" i="7" a="1"/>
  <c r="EE120" i="7"/>
  <c r="EE121" i="7" a="1"/>
  <c r="EE121" i="7"/>
  <c r="EE122" i="7" a="1"/>
  <c r="EE122" i="7"/>
  <c r="EE123" i="7" a="1"/>
  <c r="EE123" i="7"/>
  <c r="EE124" i="7" a="1"/>
  <c r="EE124" i="7"/>
  <c r="EE125" i="7" a="1"/>
  <c r="EE125" i="7"/>
  <c r="EE126" i="7" a="1"/>
  <c r="EE126" i="7"/>
  <c r="EE127" i="7" a="1"/>
  <c r="EE127" i="7"/>
  <c r="EE128" i="7" a="1"/>
  <c r="EE128" i="7"/>
  <c r="EE129" i="7" a="1"/>
  <c r="EE129" i="7"/>
  <c r="EE130" i="7" a="1"/>
  <c r="EE130" i="7"/>
  <c r="EE131" i="7" a="1"/>
  <c r="EE131" i="7"/>
  <c r="EE132" i="7" a="1"/>
  <c r="EE132" i="7"/>
  <c r="EE133" i="7" a="1"/>
  <c r="EE133" i="7"/>
  <c r="EE134" i="7" a="1"/>
  <c r="EE134" i="7"/>
  <c r="EE135" i="7" a="1"/>
  <c r="EE135" i="7"/>
  <c r="EE136" i="7" a="1"/>
  <c r="EE136" i="7"/>
  <c r="EE137" i="7" a="1"/>
  <c r="EE137" i="7"/>
  <c r="EE138" i="7" a="1"/>
  <c r="EE138" i="7"/>
  <c r="EE139" i="7" a="1"/>
  <c r="EE139" i="7"/>
  <c r="EE140" i="7" a="1"/>
  <c r="EE140" i="7"/>
  <c r="EE141" i="7" a="1"/>
  <c r="EE141" i="7"/>
  <c r="EE142" i="7" a="1"/>
  <c r="EE142" i="7"/>
  <c r="EE143" i="7" a="1"/>
  <c r="EE143" i="7"/>
  <c r="EE144" i="7" a="1"/>
  <c r="EE144" i="7"/>
  <c r="EE145" i="7" a="1"/>
  <c r="EE145" i="7"/>
  <c r="EE146" i="7" a="1"/>
  <c r="EE146" i="7"/>
  <c r="EE147" i="7" a="1"/>
  <c r="EE147" i="7"/>
  <c r="EE148" i="7" a="1"/>
  <c r="EE148" i="7"/>
  <c r="EE149" i="7" a="1"/>
  <c r="EE149" i="7"/>
  <c r="EE150" i="7" a="1"/>
  <c r="EE150" i="7"/>
  <c r="EE151" i="7" a="1"/>
  <c r="EE151" i="7"/>
  <c r="EE152" i="7" a="1"/>
  <c r="EE152" i="7"/>
  <c r="EE153" i="7" a="1"/>
  <c r="EE153" i="7"/>
  <c r="EE154" i="7" a="1"/>
  <c r="EE154" i="7"/>
  <c r="EE155" i="7" a="1"/>
  <c r="EE155" i="7"/>
  <c r="EE156" i="7" a="1"/>
  <c r="EE156" i="7"/>
  <c r="EE157" i="7" a="1"/>
  <c r="EE157" i="7"/>
  <c r="EE158" i="7" a="1"/>
  <c r="EE158" i="7"/>
  <c r="EE159" i="7" a="1"/>
  <c r="EE159" i="7"/>
  <c r="EE160" i="7" a="1"/>
  <c r="EE160" i="7"/>
  <c r="EE161" i="7" a="1"/>
  <c r="EE161" i="7"/>
  <c r="EE162" i="7" a="1"/>
  <c r="EE162" i="7"/>
  <c r="EE163" i="7" a="1"/>
  <c r="EE163" i="7"/>
  <c r="EE164" i="7" a="1"/>
  <c r="EE164" i="7"/>
  <c r="EE165" i="7" a="1"/>
  <c r="EE165" i="7"/>
  <c r="EE166" i="7" a="1"/>
  <c r="EE166" i="7"/>
  <c r="EE167" i="7" a="1"/>
  <c r="EE167" i="7"/>
  <c r="EE168" i="7" a="1"/>
  <c r="EE168" i="7"/>
  <c r="EE169" i="7" a="1"/>
  <c r="EE169" i="7"/>
  <c r="EE170" i="7" a="1"/>
  <c r="EE170" i="7"/>
  <c r="EE171" i="7" a="1"/>
  <c r="EE171" i="7"/>
  <c r="EE172" i="7" a="1"/>
  <c r="EE172" i="7"/>
  <c r="EE173" i="7" a="1"/>
  <c r="EE173" i="7"/>
  <c r="EE174" i="7" a="1"/>
  <c r="EE174" i="7"/>
  <c r="EE175" i="7" a="1"/>
  <c r="EE175" i="7"/>
  <c r="EE176" i="7" a="1"/>
  <c r="EE176" i="7"/>
  <c r="EE177" i="7" a="1"/>
  <c r="EE177" i="7"/>
  <c r="EE178" i="7" a="1"/>
  <c r="EE178" i="7"/>
  <c r="EE179" i="7" a="1"/>
  <c r="EE179" i="7"/>
  <c r="EE180" i="7" a="1"/>
  <c r="EE180" i="7"/>
  <c r="EE181" i="7" a="1"/>
  <c r="EE181" i="7"/>
  <c r="EE182" i="7" a="1"/>
  <c r="EE182" i="7"/>
  <c r="EE183" i="7" a="1"/>
  <c r="EE183" i="7"/>
  <c r="EE184" i="7" a="1"/>
  <c r="EE184" i="7"/>
  <c r="EE185" i="7" a="1"/>
  <c r="EE185" i="7"/>
  <c r="EE186" i="7" a="1"/>
  <c r="EE186" i="7"/>
  <c r="EE187" i="7" a="1"/>
  <c r="EE187" i="7"/>
  <c r="EE188" i="7" a="1"/>
  <c r="EE188" i="7"/>
  <c r="EE189" i="7" a="1"/>
  <c r="EE189" i="7"/>
  <c r="EE190" i="7" a="1"/>
  <c r="EE190" i="7"/>
  <c r="EE191" i="7" a="1"/>
  <c r="EE191" i="7"/>
  <c r="EE192" i="7" a="1"/>
  <c r="EE192" i="7"/>
  <c r="EE193" i="7" a="1"/>
  <c r="EE193" i="7"/>
  <c r="EE194" i="7" a="1"/>
  <c r="EE194" i="7"/>
  <c r="EE195" i="7" a="1"/>
  <c r="EE195" i="7"/>
  <c r="EE196" i="7" a="1"/>
  <c r="EE196" i="7"/>
  <c r="EE197" i="7" a="1"/>
  <c r="EE197" i="7"/>
  <c r="EE198" i="7" a="1"/>
  <c r="EE198" i="7"/>
  <c r="EE199" i="7" a="1"/>
  <c r="EE199" i="7"/>
  <c r="EE200" i="7" a="1"/>
  <c r="EE200" i="7"/>
  <c r="EE201" i="7" a="1"/>
  <c r="EE201" i="7"/>
  <c r="EE202" i="7" a="1"/>
  <c r="EE202" i="7"/>
  <c r="EE203" i="7" a="1"/>
  <c r="EE203" i="7"/>
  <c r="EE204" i="7" a="1"/>
  <c r="EE204" i="7"/>
  <c r="EE205" i="7" a="1"/>
  <c r="EE205" i="7"/>
  <c r="EE206" i="7" a="1"/>
  <c r="EE206" i="7"/>
  <c r="EE207" i="7" a="1"/>
  <c r="EE207" i="7"/>
  <c r="EE208" i="7" a="1"/>
  <c r="EE208" i="7"/>
  <c r="EE209" i="7" a="1"/>
  <c r="EE209" i="7"/>
  <c r="EE210" i="7" a="1"/>
  <c r="EE210" i="7"/>
  <c r="EE211" i="7" a="1"/>
  <c r="EE211" i="7"/>
  <c r="EE212" i="7" a="1"/>
  <c r="EE212" i="7"/>
  <c r="EE213" i="7" a="1"/>
  <c r="EE213" i="7"/>
  <c r="EE214" i="7" a="1"/>
  <c r="EE214" i="7"/>
  <c r="EE215" i="7" a="1"/>
  <c r="EE215" i="7"/>
  <c r="EE216" i="7" a="1"/>
  <c r="EE216" i="7"/>
  <c r="EE217" i="7" a="1"/>
  <c r="EE217" i="7"/>
  <c r="EE218" i="7" a="1"/>
  <c r="EE218" i="7"/>
  <c r="EE219" i="7" a="1"/>
  <c r="EE219" i="7"/>
  <c r="EE220" i="7" a="1"/>
  <c r="EE220" i="7"/>
  <c r="EE221" i="7" a="1"/>
  <c r="EE221" i="7"/>
  <c r="EE222" i="7" a="1"/>
  <c r="EE222" i="7"/>
  <c r="EE223" i="7" a="1"/>
  <c r="EE223" i="7"/>
  <c r="EE224" i="7" a="1"/>
  <c r="EE224" i="7"/>
  <c r="EE225" i="7" a="1"/>
  <c r="EE225" i="7"/>
  <c r="EE226" i="7" a="1"/>
  <c r="EE226" i="7"/>
  <c r="EE227" i="7" a="1"/>
  <c r="EE227" i="7"/>
  <c r="EE228" i="7" a="1"/>
  <c r="EE228" i="7"/>
  <c r="EE229" i="7" a="1"/>
  <c r="EE229" i="7"/>
  <c r="EE230" i="7" a="1"/>
  <c r="EE230" i="7"/>
  <c r="EE231" i="7" a="1"/>
  <c r="EE231" i="7"/>
  <c r="EE232" i="7" a="1"/>
  <c r="EE232" i="7"/>
  <c r="EE233" i="7" a="1"/>
  <c r="EE233" i="7"/>
  <c r="EE234" i="7" a="1"/>
  <c r="EE234" i="7"/>
  <c r="EE235" i="7" a="1"/>
  <c r="EE235" i="7"/>
  <c r="EE236" i="7" a="1"/>
  <c r="EE236" i="7"/>
  <c r="EE237" i="7" a="1"/>
  <c r="EE237" i="7"/>
  <c r="EE238" i="7" a="1"/>
  <c r="EE238" i="7"/>
  <c r="EE239" i="7" a="1"/>
  <c r="EE239" i="7"/>
  <c r="EE240" i="7" a="1"/>
  <c r="EE240" i="7"/>
  <c r="EE241" i="7" a="1"/>
  <c r="EE241" i="7"/>
  <c r="EE242" i="7" a="1"/>
  <c r="EE242" i="7"/>
  <c r="EE243" i="7" a="1"/>
  <c r="EE243" i="7"/>
  <c r="EE244" i="7" a="1"/>
  <c r="EE244" i="7"/>
  <c r="EE245" i="7" a="1"/>
  <c r="EE245" i="7"/>
  <c r="EE246" i="7" a="1"/>
  <c r="EE246" i="7"/>
  <c r="EE247" i="7" a="1"/>
  <c r="EE247" i="7"/>
  <c r="EE248" i="7" a="1"/>
  <c r="EE248" i="7"/>
  <c r="EE249" i="7" a="1"/>
  <c r="EE249" i="7"/>
  <c r="EE250" i="7" a="1"/>
  <c r="EE250" i="7"/>
  <c r="EE251" i="7" a="1"/>
  <c r="EE251" i="7"/>
  <c r="EE252" i="7" a="1"/>
  <c r="EE252" i="7"/>
  <c r="EE253" i="7" a="1"/>
  <c r="EE253" i="7"/>
  <c r="EE254" i="7" a="1"/>
  <c r="EE254" i="7"/>
  <c r="EE255" i="7" a="1"/>
  <c r="EE255" i="7"/>
  <c r="EE256" i="7" a="1"/>
  <c r="EE256" i="7"/>
  <c r="EE257" i="7" a="1"/>
  <c r="EE257" i="7"/>
  <c r="EE258" i="7" a="1"/>
  <c r="EE258" i="7"/>
  <c r="EE259" i="7" a="1"/>
  <c r="EE259" i="7"/>
  <c r="EE260" i="7" a="1"/>
  <c r="EE260" i="7"/>
  <c r="EE261" i="7" a="1"/>
  <c r="EE261" i="7"/>
  <c r="EE262" i="7" a="1"/>
  <c r="EE262" i="7"/>
  <c r="EE263" i="7" a="1"/>
  <c r="EE263" i="7"/>
  <c r="EE264" i="7" a="1"/>
  <c r="EE264" i="7"/>
  <c r="EE265" i="7" a="1"/>
  <c r="EE265" i="7"/>
  <c r="EE266" i="7" a="1"/>
  <c r="EE266" i="7"/>
  <c r="EE267" i="7" a="1"/>
  <c r="EE267" i="7"/>
  <c r="EE268" i="7" a="1"/>
  <c r="EE268" i="7"/>
  <c r="EE269" i="7" a="1"/>
  <c r="EE269" i="7"/>
  <c r="EE270" i="7" a="1"/>
  <c r="EE270" i="7"/>
  <c r="EE271" i="7" a="1"/>
  <c r="EE271" i="7"/>
  <c r="EE272" i="7" a="1"/>
  <c r="EE272" i="7"/>
  <c r="EE273" i="7" a="1"/>
  <c r="EE273" i="7"/>
  <c r="EE274" i="7" a="1"/>
  <c r="EE274" i="7"/>
  <c r="EE275" i="7" a="1"/>
  <c r="EE275" i="7"/>
  <c r="EE276" i="7" a="1"/>
  <c r="EE276" i="7"/>
  <c r="EE277" i="7" a="1"/>
  <c r="EE277" i="7"/>
  <c r="EE278" i="7" a="1"/>
  <c r="EE278" i="7"/>
  <c r="EE279" i="7" a="1"/>
  <c r="EE279" i="7"/>
  <c r="EE280" i="7" a="1"/>
  <c r="EE280" i="7"/>
  <c r="EE281" i="7" a="1"/>
  <c r="EE281" i="7"/>
  <c r="EE282" i="7" a="1"/>
  <c r="EE282" i="7"/>
  <c r="EE283" i="7" a="1"/>
  <c r="EE283" i="7"/>
  <c r="EE284" i="7" a="1"/>
  <c r="EE284" i="7"/>
  <c r="EE285" i="7" a="1"/>
  <c r="EE285" i="7"/>
  <c r="EE286" i="7" a="1"/>
  <c r="EE286" i="7"/>
  <c r="EE287" i="7" a="1"/>
  <c r="EE287" i="7"/>
  <c r="EE288" i="7" a="1"/>
  <c r="EE288" i="7"/>
  <c r="EE289" i="7" a="1"/>
  <c r="EE289" i="7"/>
  <c r="EE290" i="7" a="1"/>
  <c r="EE290" i="7"/>
  <c r="EE291" i="7" a="1"/>
  <c r="EE291" i="7"/>
  <c r="EE292" i="7" a="1"/>
  <c r="EE292" i="7"/>
  <c r="EE293" i="7" a="1"/>
  <c r="EE293" i="7"/>
  <c r="EE294" i="7" a="1"/>
  <c r="EE294" i="7"/>
  <c r="EE295" i="7" a="1"/>
  <c r="EE295" i="7"/>
  <c r="EE296" i="7" a="1"/>
  <c r="EE296" i="7"/>
  <c r="EE297" i="7" a="1"/>
  <c r="EE297" i="7"/>
  <c r="EE298" i="7" a="1"/>
  <c r="EE298" i="7"/>
  <c r="EE299" i="7" a="1"/>
  <c r="EE299" i="7"/>
  <c r="EE300" i="7" a="1"/>
  <c r="EE300" i="7"/>
  <c r="EE301" i="7" a="1"/>
  <c r="EE301" i="7"/>
  <c r="EE302" i="7" a="1"/>
  <c r="EE302" i="7"/>
  <c r="EE303" i="7" a="1"/>
  <c r="EE303" i="7"/>
  <c r="EE304" i="7" a="1"/>
  <c r="EE304" i="7"/>
  <c r="EE305" i="7" a="1"/>
  <c r="EE305" i="7"/>
  <c r="EE306" i="7" a="1"/>
  <c r="EE306" i="7"/>
  <c r="EE307" i="7" a="1"/>
  <c r="EE307" i="7"/>
  <c r="EE308" i="7" a="1"/>
  <c r="EE308" i="7"/>
  <c r="EE309" i="7" a="1"/>
  <c r="EE309" i="7"/>
  <c r="EE310" i="7" a="1"/>
  <c r="EE310" i="7"/>
  <c r="EE311" i="7" a="1"/>
  <c r="EE311" i="7"/>
  <c r="EE312" i="7" a="1"/>
  <c r="EE312" i="7"/>
  <c r="EE313" i="7" a="1"/>
  <c r="EE313" i="7"/>
  <c r="EE314" i="7" a="1"/>
  <c r="EE314" i="7"/>
  <c r="EE315" i="7" a="1"/>
  <c r="EE315" i="7"/>
  <c r="EE316" i="7" a="1"/>
  <c r="EE316" i="7"/>
  <c r="EE317" i="7" a="1"/>
  <c r="EE317" i="7"/>
  <c r="EE318" i="7" a="1"/>
  <c r="EE318" i="7"/>
  <c r="EE319" i="7" a="1"/>
  <c r="EE319" i="7"/>
  <c r="EE320" i="7" a="1"/>
  <c r="EE320" i="7"/>
  <c r="EE321" i="7" a="1"/>
  <c r="EE321" i="7"/>
  <c r="EE322" i="7" a="1"/>
  <c r="EE322" i="7"/>
  <c r="EE323" i="7" a="1"/>
  <c r="EE323" i="7"/>
  <c r="EE324" i="7" a="1"/>
  <c r="EE324" i="7"/>
  <c r="EE325" i="7" a="1"/>
  <c r="EE325" i="7"/>
  <c r="EE326" i="7" a="1"/>
  <c r="EE326" i="7"/>
  <c r="EE327" i="7" a="1"/>
  <c r="EE327" i="7"/>
  <c r="EE328" i="7" a="1"/>
  <c r="EE328" i="7"/>
  <c r="EE329" i="7" a="1"/>
  <c r="EE329" i="7"/>
  <c r="EE330" i="7" a="1"/>
  <c r="EE330" i="7"/>
  <c r="EE331" i="7" a="1"/>
  <c r="EE331" i="7"/>
  <c r="EE332" i="7" a="1"/>
  <c r="EE332" i="7"/>
  <c r="EE333" i="7" a="1"/>
  <c r="EE333" i="7"/>
  <c r="EE334" i="7" a="1"/>
  <c r="EE334" i="7"/>
  <c r="EE335" i="7" a="1"/>
  <c r="EE335" i="7"/>
  <c r="EE336" i="7" a="1"/>
  <c r="EE336" i="7"/>
  <c r="EE337" i="7" a="1"/>
  <c r="EE337" i="7"/>
  <c r="EE338" i="7" a="1"/>
  <c r="EE338" i="7"/>
  <c r="EE339" i="7" a="1"/>
  <c r="EE339" i="7"/>
  <c r="EE340" i="7" a="1"/>
  <c r="EE340" i="7"/>
  <c r="EE341" i="7" a="1"/>
  <c r="EE341" i="7"/>
  <c r="EE342" i="7" a="1"/>
  <c r="EE342" i="7"/>
  <c r="EE343" i="7" a="1"/>
  <c r="EE343" i="7"/>
  <c r="EE344" i="7" a="1"/>
  <c r="EE344" i="7"/>
  <c r="EE345" i="7" a="1"/>
  <c r="EE345" i="7"/>
  <c r="EE346" i="7" a="1"/>
  <c r="EE346" i="7"/>
  <c r="EE347" i="7" a="1"/>
  <c r="EE347" i="7"/>
  <c r="EE348" i="7" a="1"/>
  <c r="EE348" i="7"/>
  <c r="EE349" i="7" a="1"/>
  <c r="EE349" i="7"/>
  <c r="EE350" i="7" a="1"/>
  <c r="EE350" i="7"/>
  <c r="EE351" i="7" a="1"/>
  <c r="EE351" i="7"/>
  <c r="EE352" i="7" a="1"/>
  <c r="EE352" i="7"/>
  <c r="EE353" i="7" a="1"/>
  <c r="EE353" i="7"/>
  <c r="EE354" i="7" a="1"/>
  <c r="EE354" i="7"/>
  <c r="EE355" i="7" a="1"/>
  <c r="EE355" i="7"/>
  <c r="EE356" i="7" a="1"/>
  <c r="EE356" i="7"/>
  <c r="EE357" i="7" a="1"/>
  <c r="EE357" i="7"/>
  <c r="EE358" i="7" a="1"/>
  <c r="EE358" i="7"/>
  <c r="EE359" i="7" a="1"/>
  <c r="EE359" i="7"/>
  <c r="EE360" i="7" a="1"/>
  <c r="EE360" i="7"/>
  <c r="EE361" i="7" a="1"/>
  <c r="EE361" i="7"/>
  <c r="EE362" i="7" a="1"/>
  <c r="EE362" i="7"/>
  <c r="EE363" i="7" a="1"/>
  <c r="EE363" i="7"/>
  <c r="EE364" i="7" a="1"/>
  <c r="EE364" i="7"/>
  <c r="EE365" i="7" a="1"/>
  <c r="EE365" i="7"/>
  <c r="EE366" i="7" a="1"/>
  <c r="EE366" i="7"/>
  <c r="EE367" i="7" a="1"/>
  <c r="EE367" i="7"/>
  <c r="EE368" i="7" a="1"/>
  <c r="EE368" i="7"/>
  <c r="EE369" i="7" a="1"/>
  <c r="EE369" i="7"/>
  <c r="EE370" i="7" a="1"/>
  <c r="EE370" i="7"/>
  <c r="EE371" i="7" a="1"/>
  <c r="EE371" i="7"/>
  <c r="EE372" i="7" a="1"/>
  <c r="EE372" i="7"/>
  <c r="EE373" i="7" a="1"/>
  <c r="EE373" i="7"/>
  <c r="EE374" i="7" a="1"/>
  <c r="EE374" i="7"/>
  <c r="EE375" i="7" a="1"/>
  <c r="EE375" i="7"/>
  <c r="EE376" i="7" a="1"/>
  <c r="EE376" i="7"/>
  <c r="EE377" i="7" a="1"/>
  <c r="EE377" i="7"/>
  <c r="EE378" i="7" a="1"/>
  <c r="EE378" i="7"/>
  <c r="EE379" i="7" a="1"/>
  <c r="EE379" i="7"/>
  <c r="EE380" i="7" a="1"/>
  <c r="EE380" i="7"/>
  <c r="EE381" i="7" a="1"/>
  <c r="EE381" i="7"/>
  <c r="EE382" i="7" a="1"/>
  <c r="EE382" i="7"/>
  <c r="EE383" i="7" a="1"/>
  <c r="EE383" i="7"/>
  <c r="EE384" i="7" a="1"/>
  <c r="EE384" i="7"/>
  <c r="EE385" i="7" a="1"/>
  <c r="EE385" i="7"/>
  <c r="EE386" i="7" a="1"/>
  <c r="EE386" i="7"/>
  <c r="EE387" i="7" a="1"/>
  <c r="EE387" i="7"/>
  <c r="EE388" i="7" a="1"/>
  <c r="EE388" i="7"/>
  <c r="EE389" i="7" a="1"/>
  <c r="EE389" i="7"/>
  <c r="EE390" i="7" a="1"/>
  <c r="EE390" i="7"/>
  <c r="EE391" i="7" a="1"/>
  <c r="EE391" i="7"/>
  <c r="EE392" i="7" a="1"/>
  <c r="EE392" i="7"/>
  <c r="EE393" i="7" a="1"/>
  <c r="EE393" i="7"/>
  <c r="EE394" i="7" a="1"/>
  <c r="EE394" i="7"/>
  <c r="EE395" i="7" a="1"/>
  <c r="EE395" i="7"/>
  <c r="EE396" i="7" a="1"/>
  <c r="EE396" i="7"/>
  <c r="EE397" i="7" a="1"/>
  <c r="EE397" i="7"/>
  <c r="EE398" i="7" a="1"/>
  <c r="EE398" i="7"/>
  <c r="EE399" i="7" a="1"/>
  <c r="EE399" i="7"/>
  <c r="EE400" i="7" a="1"/>
  <c r="EE400" i="7"/>
  <c r="EE401" i="7" a="1"/>
  <c r="EE401" i="7"/>
  <c r="EE402" i="7" a="1"/>
  <c r="EE402" i="7"/>
  <c r="EE403" i="7" a="1"/>
  <c r="EE403" i="7"/>
  <c r="EE404" i="7" a="1"/>
  <c r="EE404" i="7"/>
  <c r="EE405" i="7" a="1"/>
  <c r="EE405" i="7"/>
  <c r="EE406" i="7" a="1"/>
  <c r="EE406" i="7"/>
  <c r="EE407" i="7" a="1"/>
  <c r="EE407" i="7"/>
  <c r="EE408" i="7" a="1"/>
  <c r="EE408" i="7"/>
  <c r="EE409" i="7" a="1"/>
  <c r="EE409" i="7"/>
  <c r="EE410" i="7" a="1"/>
  <c r="EE410" i="7"/>
  <c r="EE411" i="7" a="1"/>
  <c r="EE411" i="7"/>
  <c r="EE412" i="7" a="1"/>
  <c r="EE412" i="7"/>
  <c r="EE413" i="7" a="1"/>
  <c r="EE413" i="7"/>
  <c r="EE414" i="7" a="1"/>
  <c r="EE414" i="7"/>
  <c r="EE415" i="7" a="1"/>
  <c r="EE415" i="7"/>
  <c r="EE416" i="7" a="1"/>
  <c r="EE416" i="7"/>
  <c r="EE417" i="7" a="1"/>
  <c r="EE417" i="7"/>
  <c r="EE418" i="7" a="1"/>
  <c r="EE418" i="7"/>
  <c r="EE419" i="7" a="1"/>
  <c r="EE419" i="7"/>
  <c r="EE420" i="7" a="1"/>
  <c r="EE420" i="7"/>
  <c r="EE421" i="7" a="1"/>
  <c r="EE421" i="7"/>
  <c r="EE422" i="7" a="1"/>
  <c r="EE422" i="7"/>
  <c r="EE423" i="7" a="1"/>
  <c r="EE423" i="7"/>
  <c r="EE424" i="7" a="1"/>
  <c r="EE424" i="7"/>
  <c r="EE425" i="7" a="1"/>
  <c r="EE425" i="7"/>
  <c r="EE426" i="7" a="1"/>
  <c r="EE426" i="7"/>
  <c r="EE427" i="7" a="1"/>
  <c r="EE427" i="7"/>
  <c r="EE428" i="7" a="1"/>
  <c r="EE428" i="7"/>
  <c r="EE429" i="7" a="1"/>
  <c r="EE429" i="7"/>
  <c r="EE430" i="7" a="1"/>
  <c r="EE430" i="7"/>
  <c r="EE431" i="7" a="1"/>
  <c r="EE431" i="7"/>
  <c r="EE432" i="7" a="1"/>
  <c r="EE432" i="7"/>
  <c r="EE433" i="7" a="1"/>
  <c r="EE433" i="7"/>
  <c r="EE434" i="7" a="1"/>
  <c r="EE434" i="7"/>
  <c r="EE435" i="7" a="1"/>
  <c r="EE435" i="7"/>
  <c r="EE436" i="7" a="1"/>
  <c r="EE436" i="7"/>
  <c r="EE437" i="7" a="1"/>
  <c r="EE437" i="7"/>
  <c r="EE438" i="7" a="1"/>
  <c r="EE438" i="7"/>
  <c r="EE439" i="7" a="1"/>
  <c r="EE439" i="7"/>
  <c r="EE440" i="7" a="1"/>
  <c r="EE440" i="7"/>
  <c r="EE441" i="7" a="1"/>
  <c r="EE441" i="7"/>
  <c r="EE442" i="7" a="1"/>
  <c r="EE442" i="7"/>
  <c r="EE443" i="7" a="1"/>
  <c r="EE443" i="7"/>
  <c r="EE444" i="7" a="1"/>
  <c r="EE444" i="7"/>
  <c r="EE445" i="7" a="1"/>
  <c r="EE445" i="7"/>
  <c r="EE446" i="7" a="1"/>
  <c r="EE446" i="7"/>
  <c r="EE447" i="7" a="1"/>
  <c r="EE447" i="7"/>
  <c r="EE448" i="7" a="1"/>
  <c r="EE448" i="7"/>
  <c r="EE449" i="7" a="1"/>
  <c r="EE449" i="7"/>
  <c r="EE450" i="7" a="1"/>
  <c r="EE450" i="7"/>
  <c r="EE451" i="7" a="1"/>
  <c r="EE451" i="7"/>
  <c r="EE452" i="7" a="1"/>
  <c r="EE452" i="7"/>
  <c r="EE453" i="7" a="1"/>
  <c r="EE453" i="7"/>
  <c r="EE454" i="7" a="1"/>
  <c r="EE454" i="7"/>
  <c r="EE455" i="7" a="1"/>
  <c r="EE455" i="7"/>
  <c r="EE456" i="7" a="1"/>
  <c r="EE456" i="7"/>
  <c r="EE457" i="7" a="1"/>
  <c r="EE457" i="7"/>
  <c r="EE458" i="7" a="1"/>
  <c r="EE458" i="7"/>
  <c r="EE459" i="7" a="1"/>
  <c r="EE459" i="7"/>
  <c r="EE460" i="7" a="1"/>
  <c r="EE460" i="7"/>
  <c r="EE461" i="7" a="1"/>
  <c r="EE461" i="7"/>
  <c r="EE462" i="7" a="1"/>
  <c r="EE462" i="7"/>
  <c r="EE463" i="7" a="1"/>
  <c r="EE463" i="7"/>
  <c r="EE464" i="7" a="1"/>
  <c r="EE464" i="7"/>
  <c r="EE465" i="7" a="1"/>
  <c r="EE465" i="7"/>
  <c r="EE466" i="7" a="1"/>
  <c r="EE466" i="7"/>
  <c r="EE467" i="7" a="1"/>
  <c r="EE467" i="7"/>
  <c r="EE468" i="7" a="1"/>
  <c r="EE468" i="7"/>
  <c r="EE469" i="7" a="1"/>
  <c r="EE469" i="7"/>
  <c r="EE470" i="7" a="1"/>
  <c r="EE470" i="7"/>
  <c r="EE471" i="7" a="1"/>
  <c r="EE471" i="7"/>
  <c r="EE472" i="7" a="1"/>
  <c r="EE472" i="7"/>
  <c r="EE473" i="7" a="1"/>
  <c r="EE473" i="7"/>
  <c r="EE474" i="7" a="1"/>
  <c r="EE474" i="7"/>
  <c r="EE475" i="7" a="1"/>
  <c r="EE475" i="7"/>
  <c r="EE476" i="7" a="1"/>
  <c r="EE476" i="7"/>
  <c r="EE477" i="7" a="1"/>
  <c r="EE477" i="7"/>
  <c r="EE478" i="7" a="1"/>
  <c r="EE478" i="7"/>
  <c r="EE479" i="7" a="1"/>
  <c r="EE479" i="7"/>
  <c r="EE480" i="7" a="1"/>
  <c r="EE480" i="7"/>
  <c r="EE481" i="7" a="1"/>
  <c r="EE481" i="7"/>
  <c r="EE482" i="7" a="1"/>
  <c r="EE482" i="7"/>
  <c r="EE483" i="7" a="1"/>
  <c r="EE483" i="7"/>
  <c r="EE484" i="7" a="1"/>
  <c r="EE484" i="7"/>
  <c r="EE485" i="7" a="1"/>
  <c r="EE485" i="7"/>
  <c r="EE486" i="7" a="1"/>
  <c r="EE486" i="7"/>
  <c r="EE487" i="7" a="1"/>
  <c r="EE487" i="7"/>
  <c r="EE488" i="7" a="1"/>
  <c r="EE488" i="7"/>
  <c r="EE489" i="7" a="1"/>
  <c r="EE489" i="7"/>
  <c r="EE490" i="7" a="1"/>
  <c r="EE490" i="7"/>
  <c r="EE491" i="7" a="1"/>
  <c r="EE491" i="7"/>
  <c r="EE492" i="7" a="1"/>
  <c r="EE492" i="7"/>
  <c r="EE493" i="7" a="1"/>
  <c r="EE493" i="7"/>
  <c r="EE494" i="7" a="1"/>
  <c r="EE494" i="7"/>
  <c r="EE495" i="7" a="1"/>
  <c r="EE495" i="7"/>
  <c r="EE496" i="7" a="1"/>
  <c r="EE496" i="7"/>
  <c r="EE497" i="7" a="1"/>
  <c r="EE497" i="7"/>
  <c r="EE498" i="7" a="1"/>
  <c r="EE498" i="7"/>
  <c r="EE499" i="7" a="1"/>
  <c r="EE499" i="7"/>
  <c r="EE500" i="7" a="1"/>
  <c r="EE500" i="7"/>
  <c r="EE501" i="7" a="1"/>
  <c r="EE501" i="7"/>
  <c r="EE502" i="7" a="1"/>
  <c r="EE502" i="7"/>
  <c r="EE503" i="7" a="1"/>
  <c r="EE503" i="7"/>
  <c r="EE504" i="7" a="1"/>
  <c r="EE504" i="7"/>
  <c r="EE505" i="7" a="1"/>
  <c r="EE505" i="7"/>
  <c r="EE506" i="7" a="1"/>
  <c r="EE506" i="7"/>
  <c r="EE507" i="7" a="1"/>
  <c r="EE507" i="7"/>
  <c r="EE508" i="7" a="1"/>
  <c r="EE508" i="7"/>
  <c r="EE509" i="7" a="1"/>
  <c r="EE509" i="7"/>
  <c r="EE510" i="7" a="1"/>
  <c r="EE510" i="7"/>
  <c r="EE511" i="7" a="1"/>
  <c r="EE511" i="7"/>
  <c r="EE512" i="7" a="1"/>
  <c r="EE512" i="7"/>
  <c r="EE513" i="7" a="1"/>
  <c r="EE513" i="7"/>
  <c r="EE514" i="7" a="1"/>
  <c r="EE514" i="7"/>
  <c r="EE515" i="7" a="1"/>
  <c r="EE515" i="7"/>
  <c r="EE516" i="7" a="1"/>
  <c r="EE516" i="7"/>
  <c r="EE517" i="7" a="1"/>
  <c r="EE517" i="7"/>
  <c r="EE518" i="7" a="1"/>
  <c r="EE518" i="7"/>
  <c r="EE519" i="7" a="1"/>
  <c r="EE519" i="7"/>
  <c r="EE520" i="7" a="1"/>
  <c r="EE520" i="7"/>
  <c r="EE521" i="7" a="1"/>
  <c r="EE521" i="7"/>
  <c r="EE522" i="7" a="1"/>
  <c r="EE522" i="7"/>
  <c r="EE523" i="7" a="1"/>
  <c r="EE523" i="7"/>
  <c r="EE524" i="7" a="1"/>
  <c r="EE524" i="7"/>
  <c r="EE525" i="7" a="1"/>
  <c r="EE525" i="7"/>
  <c r="EE526" i="7" a="1"/>
  <c r="EE526" i="7"/>
  <c r="EE527" i="7" a="1"/>
  <c r="EE527" i="7"/>
  <c r="EE528" i="7" a="1"/>
  <c r="EE528" i="7"/>
  <c r="EE529" i="7" a="1"/>
  <c r="EE529" i="7"/>
  <c r="EE530" i="7" a="1"/>
  <c r="EE530" i="7"/>
  <c r="EE531" i="7" a="1"/>
  <c r="EE531" i="7"/>
  <c r="EE532" i="7" a="1"/>
  <c r="EE532" i="7"/>
  <c r="EE533" i="7" a="1"/>
  <c r="EE533" i="7"/>
  <c r="EE534" i="7" a="1"/>
  <c r="EE534" i="7"/>
  <c r="EE535" i="7" a="1"/>
  <c r="EE535" i="7"/>
  <c r="EE536" i="7" a="1"/>
  <c r="EE536" i="7"/>
  <c r="EE537" i="7" a="1"/>
  <c r="EE537" i="7"/>
  <c r="EE538" i="7" a="1"/>
  <c r="EE538" i="7"/>
  <c r="EE539" i="7" a="1"/>
  <c r="EE539" i="7"/>
  <c r="EE540" i="7" a="1"/>
  <c r="EE540" i="7"/>
  <c r="EE541" i="7" a="1"/>
  <c r="EE541" i="7"/>
  <c r="EE542" i="7" a="1"/>
  <c r="EE542" i="7"/>
  <c r="EE543" i="7" a="1"/>
  <c r="EE543" i="7"/>
  <c r="EE544" i="7" a="1"/>
  <c r="EE544" i="7"/>
  <c r="EE545" i="7" a="1"/>
  <c r="EE545" i="7"/>
  <c r="EE546" i="7" a="1"/>
  <c r="EE546" i="7"/>
  <c r="EE547" i="7" a="1"/>
  <c r="EE547" i="7"/>
  <c r="EE548" i="7" a="1"/>
  <c r="EE548" i="7"/>
  <c r="EE549" i="7" a="1"/>
  <c r="EE549" i="7"/>
  <c r="EE550" i="7" a="1"/>
  <c r="EE550" i="7"/>
  <c r="EE551" i="7" a="1"/>
  <c r="EE551" i="7"/>
  <c r="EE552" i="7" a="1"/>
  <c r="EE552" i="7"/>
  <c r="EE553" i="7" a="1"/>
  <c r="EE553" i="7"/>
  <c r="EE554" i="7" a="1"/>
  <c r="EE554" i="7"/>
  <c r="EE555" i="7" a="1"/>
  <c r="EE555" i="7"/>
  <c r="EE556" i="7" a="1"/>
  <c r="EE556" i="7"/>
  <c r="EE557" i="7" a="1"/>
  <c r="EE557" i="7"/>
  <c r="EE558" i="7" a="1"/>
  <c r="EE558" i="7"/>
  <c r="EE559" i="7" a="1"/>
  <c r="EE559" i="7"/>
  <c r="EE560" i="7" a="1"/>
  <c r="EE560" i="7"/>
  <c r="EE561" i="7" a="1"/>
  <c r="EE561" i="7"/>
  <c r="EE562" i="7" a="1"/>
  <c r="EE562" i="7"/>
  <c r="EE563" i="7" a="1"/>
  <c r="EE563" i="7"/>
  <c r="EE564" i="7" a="1"/>
  <c r="EE564" i="7"/>
  <c r="EE565" i="7" a="1"/>
  <c r="EE565" i="7"/>
  <c r="EE566" i="7" a="1"/>
  <c r="EE566" i="7"/>
  <c r="EE567" i="7" a="1"/>
  <c r="EE567" i="7"/>
  <c r="EE568" i="7" a="1"/>
  <c r="EE568" i="7"/>
  <c r="EE569" i="7" a="1"/>
  <c r="EE569" i="7"/>
  <c r="EE570" i="7" a="1"/>
  <c r="EE570" i="7"/>
  <c r="EE571" i="7" a="1"/>
  <c r="EE571" i="7"/>
  <c r="EE572" i="7" a="1"/>
  <c r="EE572" i="7"/>
  <c r="EE573" i="7" a="1"/>
  <c r="EE573" i="7"/>
  <c r="EE574" i="7" a="1"/>
  <c r="EE574" i="7"/>
  <c r="EE575" i="7" a="1"/>
  <c r="EE575" i="7"/>
  <c r="EE576" i="7" a="1"/>
  <c r="EE576" i="7"/>
  <c r="EE577" i="7" a="1"/>
  <c r="EE577" i="7"/>
  <c r="EE578" i="7" a="1"/>
  <c r="EE578" i="7"/>
  <c r="EE579" i="7" a="1"/>
  <c r="EE579" i="7"/>
  <c r="EE580" i="7" a="1"/>
  <c r="EE580" i="7"/>
  <c r="EE581" i="7" a="1"/>
  <c r="EE581" i="7"/>
  <c r="EE582" i="7" a="1"/>
  <c r="EE582" i="7"/>
  <c r="EE583" i="7" a="1"/>
  <c r="EE583" i="7"/>
  <c r="EE584" i="7" a="1"/>
  <c r="EE584" i="7"/>
  <c r="EE585" i="7" a="1"/>
  <c r="EE585" i="7"/>
  <c r="EE586" i="7" a="1"/>
  <c r="EE586" i="7"/>
  <c r="EE587" i="7" a="1"/>
  <c r="EE587" i="7"/>
  <c r="EE588" i="7" a="1"/>
  <c r="EE588" i="7"/>
  <c r="EE589" i="7" a="1"/>
  <c r="EE589" i="7"/>
  <c r="EE590" i="7" a="1"/>
  <c r="EE590" i="7"/>
  <c r="EE591" i="7" a="1"/>
  <c r="EE591" i="7"/>
  <c r="EE592" i="7" a="1"/>
  <c r="EE592" i="7"/>
  <c r="EE593" i="7" a="1"/>
  <c r="EE593" i="7"/>
  <c r="EE594" i="7" a="1"/>
  <c r="EE594" i="7"/>
  <c r="EE595" i="7" a="1"/>
  <c r="EE595" i="7"/>
  <c r="EE596" i="7" a="1"/>
  <c r="EE596" i="7"/>
  <c r="EE597" i="7" a="1"/>
  <c r="EE597" i="7"/>
  <c r="EE598" i="7" a="1"/>
  <c r="EE598" i="7"/>
  <c r="EE599" i="7" a="1"/>
  <c r="EE599" i="7"/>
  <c r="EE600" i="7" a="1"/>
  <c r="EE600" i="7"/>
  <c r="EE601" i="7" a="1"/>
  <c r="EE601" i="7"/>
  <c r="EE602" i="7" a="1"/>
  <c r="EE602" i="7"/>
  <c r="EE603" i="7" a="1"/>
  <c r="EE603" i="7"/>
  <c r="EE604" i="7" a="1"/>
  <c r="EE604" i="7"/>
  <c r="EE605" i="7" a="1"/>
  <c r="EE605" i="7"/>
  <c r="EE606" i="7" a="1"/>
  <c r="EE606" i="7"/>
  <c r="EE607" i="7" a="1"/>
  <c r="EE607" i="7"/>
  <c r="EE608" i="7" a="1"/>
  <c r="EE608" i="7"/>
  <c r="EE609" i="7" a="1"/>
  <c r="EE609" i="7"/>
  <c r="EE610" i="7" a="1"/>
  <c r="EE610" i="7"/>
  <c r="EE611" i="7" a="1"/>
  <c r="EE611" i="7"/>
  <c r="EE612" i="7" a="1"/>
  <c r="EE612" i="7"/>
  <c r="EE613" i="7" a="1"/>
  <c r="EE613" i="7"/>
  <c r="EE614" i="7" a="1"/>
  <c r="EE614" i="7"/>
  <c r="EE615" i="7" a="1"/>
  <c r="EE615" i="7"/>
  <c r="EE616" i="7" a="1"/>
  <c r="EE616" i="7"/>
  <c r="EE617" i="7" a="1"/>
  <c r="EE617" i="7"/>
  <c r="EE618" i="7" a="1"/>
  <c r="EE618" i="7"/>
  <c r="EE619" i="7" a="1"/>
  <c r="EE619" i="7"/>
  <c r="EE620" i="7" a="1"/>
  <c r="EE620" i="7"/>
  <c r="EE621" i="7" a="1"/>
  <c r="EE621" i="7"/>
  <c r="EE622" i="7" a="1"/>
  <c r="EE622" i="7"/>
  <c r="EE623" i="7" a="1"/>
  <c r="EE623" i="7"/>
  <c r="EE624" i="7" a="1"/>
  <c r="EE624" i="7"/>
  <c r="EE625" i="7" a="1"/>
  <c r="EE625" i="7"/>
  <c r="EE626" i="7" a="1"/>
  <c r="EE626" i="7"/>
  <c r="EE627" i="7" a="1"/>
  <c r="EE627" i="7"/>
  <c r="EE628" i="7" a="1"/>
  <c r="EE628" i="7"/>
  <c r="EE629" i="7" a="1"/>
  <c r="EE629" i="7"/>
  <c r="EE630" i="7" a="1"/>
  <c r="EE630" i="7"/>
  <c r="EE631" i="7" a="1"/>
  <c r="EE631" i="7"/>
  <c r="EE632" i="7" a="1"/>
  <c r="EE632" i="7"/>
  <c r="EE633" i="7" a="1"/>
  <c r="EE633" i="7"/>
  <c r="EE634" i="7" a="1"/>
  <c r="EE634" i="7"/>
  <c r="EE635" i="7" a="1"/>
  <c r="EE635" i="7"/>
  <c r="EE636" i="7" a="1"/>
  <c r="EE636" i="7"/>
  <c r="EE637" i="7" a="1"/>
  <c r="EE637" i="7"/>
  <c r="EE638" i="7" a="1"/>
  <c r="EE638" i="7"/>
  <c r="EE639" i="7" a="1"/>
  <c r="EE639" i="7"/>
  <c r="EE640" i="7" a="1"/>
  <c r="EE640" i="7"/>
  <c r="EE641" i="7" a="1"/>
  <c r="EE641" i="7"/>
  <c r="EE642" i="7" a="1"/>
  <c r="EE642" i="7"/>
  <c r="EE643" i="7" a="1"/>
  <c r="EE643" i="7"/>
  <c r="EE644" i="7" a="1"/>
  <c r="EE644" i="7"/>
  <c r="EE645" i="7" a="1"/>
  <c r="EE645" i="7"/>
  <c r="EE646" i="7" a="1"/>
  <c r="EE646" i="7"/>
  <c r="EE647" i="7" a="1"/>
  <c r="EE647" i="7"/>
  <c r="EE648" i="7" a="1"/>
  <c r="EE648" i="7"/>
  <c r="EE649" i="7" a="1"/>
  <c r="EE649" i="7"/>
  <c r="EE650" i="7" a="1"/>
  <c r="EE650" i="7"/>
  <c r="EE651" i="7" a="1"/>
  <c r="EE651" i="7"/>
  <c r="EE652" i="7" a="1"/>
  <c r="EE652" i="7"/>
  <c r="EE653" i="7" a="1"/>
  <c r="EE653" i="7"/>
  <c r="EE654" i="7" a="1"/>
  <c r="EE654" i="7"/>
  <c r="EE655" i="7" a="1"/>
  <c r="EE655" i="7"/>
  <c r="EE656" i="7" a="1"/>
  <c r="EE656" i="7"/>
  <c r="EE657" i="7" a="1"/>
  <c r="EE657" i="7"/>
  <c r="EE658" i="7" a="1"/>
  <c r="EE658" i="7"/>
  <c r="EE659" i="7" a="1"/>
  <c r="EE659" i="7"/>
  <c r="EE660" i="7" a="1"/>
  <c r="EE660" i="7"/>
  <c r="EE661" i="7" a="1"/>
  <c r="EE661" i="7"/>
  <c r="EE662" i="7" a="1"/>
  <c r="EE662" i="7"/>
  <c r="EE663" i="7" a="1"/>
  <c r="EE663" i="7"/>
  <c r="EE664" i="7" a="1"/>
  <c r="EE664" i="7"/>
  <c r="EE665" i="7" a="1"/>
  <c r="EE665" i="7"/>
  <c r="EE666" i="7" a="1"/>
  <c r="EE666" i="7"/>
  <c r="EE667" i="7" a="1"/>
  <c r="EE667" i="7"/>
  <c r="EE668" i="7" a="1"/>
  <c r="EE668" i="7"/>
  <c r="EE669" i="7" a="1"/>
  <c r="EE669" i="7"/>
  <c r="EE670" i="7" a="1"/>
  <c r="EE670" i="7"/>
  <c r="EE671" i="7" a="1"/>
  <c r="EE671" i="7"/>
  <c r="EE672" i="7" a="1"/>
  <c r="EE672" i="7"/>
  <c r="EE673" i="7" a="1"/>
  <c r="EE673" i="7"/>
  <c r="EE674" i="7" a="1"/>
  <c r="EE674" i="7"/>
  <c r="EE675" i="7" a="1"/>
  <c r="EE675" i="7"/>
  <c r="EE676" i="7" a="1"/>
  <c r="EE676" i="7"/>
  <c r="EE677" i="7" a="1"/>
  <c r="EE677" i="7"/>
  <c r="EE678" i="7" a="1"/>
  <c r="EE678" i="7"/>
  <c r="EE679" i="7" a="1"/>
  <c r="EE679" i="7"/>
  <c r="EE680" i="7" a="1"/>
  <c r="EE680" i="7"/>
  <c r="EE681" i="7" a="1"/>
  <c r="EE681" i="7"/>
  <c r="EE682" i="7" a="1"/>
  <c r="EE682" i="7"/>
  <c r="EE683" i="7" a="1"/>
  <c r="EE683" i="7"/>
  <c r="EE684" i="7" a="1"/>
  <c r="EE684" i="7"/>
  <c r="EE685" i="7" a="1"/>
  <c r="EE685" i="7"/>
  <c r="EE686" i="7" a="1"/>
  <c r="EE686" i="7"/>
  <c r="EE687" i="7" a="1"/>
  <c r="EE687" i="7"/>
  <c r="EE688" i="7" a="1"/>
  <c r="EE688" i="7"/>
  <c r="EE689" i="7" a="1"/>
  <c r="EE689" i="7"/>
  <c r="EE690" i="7" a="1"/>
  <c r="EE690" i="7"/>
  <c r="EE691" i="7" a="1"/>
  <c r="EE691" i="7"/>
  <c r="EE692" i="7" a="1"/>
  <c r="EE692" i="7"/>
  <c r="EE693" i="7" a="1"/>
  <c r="EE693" i="7"/>
  <c r="EE694" i="7" a="1"/>
  <c r="EE694" i="7"/>
  <c r="EE695" i="7" a="1"/>
  <c r="EE695" i="7"/>
  <c r="EE696" i="7" a="1"/>
  <c r="EE696" i="7"/>
  <c r="EE697" i="7" a="1"/>
  <c r="EE697" i="7"/>
  <c r="EE698" i="7" a="1"/>
  <c r="EE698" i="7"/>
  <c r="EE699" i="7" a="1"/>
  <c r="EE699" i="7"/>
  <c r="EE700" i="7" a="1"/>
  <c r="EE700" i="7"/>
  <c r="EE701" i="7" a="1"/>
  <c r="EE701" i="7"/>
  <c r="EE702" i="7" a="1"/>
  <c r="EE702" i="7"/>
  <c r="EE703" i="7" a="1"/>
  <c r="EE703" i="7"/>
  <c r="EE704" i="7" a="1"/>
  <c r="EE704" i="7"/>
  <c r="EE705" i="7" a="1"/>
  <c r="EE705" i="7"/>
  <c r="EE706" i="7" a="1"/>
  <c r="EE706" i="7"/>
  <c r="EE707" i="7" a="1"/>
  <c r="EE707" i="7"/>
  <c r="EE708" i="7" a="1"/>
  <c r="EE708" i="7"/>
  <c r="EE709" i="7" a="1"/>
  <c r="EE709" i="7"/>
  <c r="EE710" i="7" a="1"/>
  <c r="EE710" i="7"/>
  <c r="EE711" i="7" a="1"/>
  <c r="EE711" i="7"/>
  <c r="EE712" i="7" a="1"/>
  <c r="EE712" i="7"/>
  <c r="EE713" i="7" a="1"/>
  <c r="EE713" i="7"/>
  <c r="EE714" i="7" a="1"/>
  <c r="EE714" i="7"/>
  <c r="EE715" i="7" a="1"/>
  <c r="EE715" i="7"/>
  <c r="EE716" i="7" a="1"/>
  <c r="EE716" i="7"/>
  <c r="EE717" i="7" a="1"/>
  <c r="EE717" i="7"/>
  <c r="EE718" i="7" a="1"/>
  <c r="EE718" i="7"/>
  <c r="EE719" i="7" a="1"/>
  <c r="EE719" i="7"/>
  <c r="EE720" i="7" a="1"/>
  <c r="EE720" i="7"/>
  <c r="EE721" i="7" a="1"/>
  <c r="EE721" i="7"/>
  <c r="EE722" i="7" a="1"/>
  <c r="EE722" i="7"/>
  <c r="EE723" i="7" a="1"/>
  <c r="EE723" i="7"/>
  <c r="EE724" i="7" a="1"/>
  <c r="EE724" i="7"/>
  <c r="EE725" i="7" a="1"/>
  <c r="EE725" i="7"/>
  <c r="EE726" i="7" a="1"/>
  <c r="EE726" i="7"/>
  <c r="EE727" i="7" a="1"/>
  <c r="EE727" i="7"/>
  <c r="EE728" i="7" a="1"/>
  <c r="EE728" i="7"/>
  <c r="EE729" i="7" a="1"/>
  <c r="EE729" i="7"/>
  <c r="EE730" i="7" a="1"/>
  <c r="EE730" i="7"/>
  <c r="EE731" i="7" a="1"/>
  <c r="EE731" i="7"/>
  <c r="EE732" i="7" a="1"/>
  <c r="EE732" i="7"/>
  <c r="EE733" i="7" a="1"/>
  <c r="EE733" i="7"/>
  <c r="EE734" i="7" a="1"/>
  <c r="EE734" i="7"/>
  <c r="EE735" i="7" a="1"/>
  <c r="EE735" i="7"/>
  <c r="EE736" i="7" a="1"/>
  <c r="EE736" i="7"/>
  <c r="EE737" i="7" a="1"/>
  <c r="EE737" i="7"/>
  <c r="EE738" i="7" a="1"/>
  <c r="EE738" i="7"/>
  <c r="EE739" i="7" a="1"/>
  <c r="EE739" i="7"/>
  <c r="EE740" i="7" a="1"/>
  <c r="EE740" i="7"/>
  <c r="EE741" i="7" a="1"/>
  <c r="EE741" i="7"/>
  <c r="EE742" i="7" a="1"/>
  <c r="EE742" i="7"/>
  <c r="EE743" i="7" a="1"/>
  <c r="EE743" i="7"/>
  <c r="EE744" i="7" a="1"/>
  <c r="EE744" i="7"/>
  <c r="EE745" i="7" a="1"/>
  <c r="EE745" i="7"/>
  <c r="EE746" i="7" a="1"/>
  <c r="EE746" i="7"/>
  <c r="EE747" i="7" a="1"/>
  <c r="EE747" i="7"/>
  <c r="EE748" i="7" a="1"/>
  <c r="EE748" i="7"/>
  <c r="EE749" i="7" a="1"/>
  <c r="EE749" i="7"/>
  <c r="EE750" i="7" a="1"/>
  <c r="EE750" i="7"/>
  <c r="EE751" i="7" a="1"/>
  <c r="EE751" i="7"/>
  <c r="EE752" i="7" a="1"/>
  <c r="EE752" i="7"/>
  <c r="EE753" i="7" a="1"/>
  <c r="EE753" i="7"/>
  <c r="EE754" i="7" a="1"/>
  <c r="EE754" i="7"/>
  <c r="EE755" i="7" a="1"/>
  <c r="EE755" i="7"/>
  <c r="EE756" i="7" a="1"/>
  <c r="EE756" i="7"/>
  <c r="EE757" i="7" a="1"/>
  <c r="EE757" i="7"/>
  <c r="EE758" i="7" a="1"/>
  <c r="EE758" i="7"/>
  <c r="EE759" i="7" a="1"/>
  <c r="EE759" i="7"/>
  <c r="EE760" i="7" a="1"/>
  <c r="EE760" i="7"/>
  <c r="EE761" i="7" a="1"/>
  <c r="EE761" i="7"/>
  <c r="EE762" i="7" a="1"/>
  <c r="EE762" i="7"/>
  <c r="EE763" i="7" a="1"/>
  <c r="EE763" i="7"/>
  <c r="EE764" i="7" a="1"/>
  <c r="EE764" i="7"/>
  <c r="EE765" i="7" a="1"/>
  <c r="EE765" i="7"/>
  <c r="EE766" i="7" a="1"/>
  <c r="EE766" i="7"/>
  <c r="EE767" i="7" a="1"/>
  <c r="EE767" i="7"/>
  <c r="EE768" i="7" a="1"/>
  <c r="EE768" i="7"/>
  <c r="EE769" i="7" a="1"/>
  <c r="EE769" i="7"/>
  <c r="EE770" i="7" a="1"/>
  <c r="EE770" i="7"/>
  <c r="EE771" i="7" a="1"/>
  <c r="EE771" i="7"/>
  <c r="EE772" i="7" a="1"/>
  <c r="EE772" i="7"/>
  <c r="EE773" i="7" a="1"/>
  <c r="EE773" i="7"/>
  <c r="EE774" i="7" a="1"/>
  <c r="EE774" i="7"/>
  <c r="EE775" i="7" a="1"/>
  <c r="EE775" i="7"/>
  <c r="EE776" i="7" a="1"/>
  <c r="EE776" i="7"/>
  <c r="EE777" i="7" a="1"/>
  <c r="EE777" i="7"/>
  <c r="EE778" i="7" a="1"/>
  <c r="EE778" i="7"/>
  <c r="EE779" i="7" a="1"/>
  <c r="EE779" i="7"/>
  <c r="EE780" i="7" a="1"/>
  <c r="EE780" i="7"/>
  <c r="EE781" i="7" a="1"/>
  <c r="EE781" i="7"/>
  <c r="EE782" i="7" a="1"/>
  <c r="EE782" i="7"/>
  <c r="EE783" i="7" a="1"/>
  <c r="EE783" i="7"/>
  <c r="EE784" i="7" a="1"/>
  <c r="EE784" i="7"/>
  <c r="EE785" i="7" a="1"/>
  <c r="EE785" i="7"/>
  <c r="EE786" i="7" a="1"/>
  <c r="EE786" i="7"/>
  <c r="EE787" i="7" a="1"/>
  <c r="EE787" i="7"/>
  <c r="EE788" i="7" a="1"/>
  <c r="EE788" i="7"/>
  <c r="EE789" i="7" a="1"/>
  <c r="EE789" i="7"/>
  <c r="EE790" i="7" a="1"/>
  <c r="EE790" i="7"/>
  <c r="EE791" i="7" a="1"/>
  <c r="EE791" i="7"/>
  <c r="EE792" i="7" a="1"/>
  <c r="EE792" i="7"/>
  <c r="EE793" i="7" a="1"/>
  <c r="EE793" i="7"/>
  <c r="EE794" i="7" a="1"/>
  <c r="EE794" i="7"/>
  <c r="EE795" i="7" a="1"/>
  <c r="EE795" i="7"/>
  <c r="EE796" i="7" a="1"/>
  <c r="EE796" i="7"/>
  <c r="EE797" i="7" a="1"/>
  <c r="EE797" i="7"/>
  <c r="EE798" i="7" a="1"/>
  <c r="EE798" i="7"/>
  <c r="EE799" i="7" a="1"/>
  <c r="EE799" i="7"/>
  <c r="EE800" i="7" a="1"/>
  <c r="EE800" i="7"/>
  <c r="EE801" i="7" a="1"/>
  <c r="EE801" i="7"/>
  <c r="EE802" i="7" a="1"/>
  <c r="EE802" i="7"/>
  <c r="EE803" i="7" a="1"/>
  <c r="EE803" i="7"/>
  <c r="EE804" i="7" a="1"/>
  <c r="EE804" i="7"/>
  <c r="EE805" i="7" a="1"/>
  <c r="EE805" i="7"/>
  <c r="EE806" i="7" a="1"/>
  <c r="EE806" i="7"/>
  <c r="EE807" i="7" a="1"/>
  <c r="EE807" i="7"/>
  <c r="EE808" i="7" a="1"/>
  <c r="EE808" i="7"/>
  <c r="EE809" i="7" a="1"/>
  <c r="EE809" i="7"/>
  <c r="EE810" i="7" a="1"/>
  <c r="EE810" i="7"/>
  <c r="EE811" i="7" a="1"/>
  <c r="EE811" i="7"/>
  <c r="EE812" i="7" a="1"/>
  <c r="EE812" i="7"/>
  <c r="EE813" i="7" a="1"/>
  <c r="EE813" i="7"/>
  <c r="EE814" i="7" a="1"/>
  <c r="EE814" i="7"/>
  <c r="EE815" i="7" a="1"/>
  <c r="EE815" i="7"/>
  <c r="EE816" i="7" a="1"/>
  <c r="EE816" i="7"/>
  <c r="EE817" i="7" a="1"/>
  <c r="EE817" i="7"/>
  <c r="EE818" i="7" a="1"/>
  <c r="EE818" i="7"/>
  <c r="EE819" i="7" a="1"/>
  <c r="EE819" i="7"/>
  <c r="EE820" i="7" a="1"/>
  <c r="EE820" i="7"/>
  <c r="EE821" i="7" a="1"/>
  <c r="EE821" i="7"/>
  <c r="EE822" i="7" a="1"/>
  <c r="EE822" i="7"/>
  <c r="EE823" i="7" a="1"/>
  <c r="EE823" i="7"/>
  <c r="EE824" i="7" a="1"/>
  <c r="EE824" i="7"/>
  <c r="EE825" i="7" a="1"/>
  <c r="EE825" i="7"/>
  <c r="EE826" i="7" a="1"/>
  <c r="EE826" i="7"/>
  <c r="EE827" i="7" a="1"/>
  <c r="EE827" i="7"/>
  <c r="EE828" i="7" a="1"/>
  <c r="EE828" i="7"/>
  <c r="EE829" i="7" a="1"/>
  <c r="EE829" i="7"/>
  <c r="EE830" i="7" a="1"/>
  <c r="EE830" i="7"/>
  <c r="EE831" i="7" a="1"/>
  <c r="EE831" i="7"/>
  <c r="EE832" i="7" a="1"/>
  <c r="EE832" i="7"/>
  <c r="EE833" i="7" a="1"/>
  <c r="EE833" i="7"/>
  <c r="EE834" i="7" a="1"/>
  <c r="EE834" i="7"/>
  <c r="EE835" i="7" a="1"/>
  <c r="EE835" i="7"/>
  <c r="EE836" i="7" a="1"/>
  <c r="EE836" i="7"/>
  <c r="EE837" i="7" a="1"/>
  <c r="EE837" i="7"/>
  <c r="EE838" i="7" a="1"/>
  <c r="EE838" i="7"/>
  <c r="EE839" i="7" a="1"/>
  <c r="EE839" i="7"/>
  <c r="EE840" i="7" a="1"/>
  <c r="EE840" i="7"/>
  <c r="EE841" i="7" a="1"/>
  <c r="EE841" i="7"/>
  <c r="EE842" i="7" a="1"/>
  <c r="EE842" i="7"/>
  <c r="EE843" i="7" a="1"/>
  <c r="EE843" i="7"/>
  <c r="EE844" i="7" a="1"/>
  <c r="EE844" i="7"/>
  <c r="EE845" i="7" a="1"/>
  <c r="EE845" i="7"/>
  <c r="EE846" i="7" a="1"/>
  <c r="EE846" i="7"/>
  <c r="EE847" i="7" a="1"/>
  <c r="EE847" i="7"/>
  <c r="EE848" i="7" a="1"/>
  <c r="EE848" i="7"/>
  <c r="EE849" i="7" a="1"/>
  <c r="EE849" i="7"/>
  <c r="EE850" i="7" a="1"/>
  <c r="EE850" i="7"/>
  <c r="EE851" i="7" a="1"/>
  <c r="EE851" i="7"/>
  <c r="EE852" i="7" a="1"/>
  <c r="EE852" i="7"/>
  <c r="EE853" i="7" a="1"/>
  <c r="EE853" i="7"/>
  <c r="EE854" i="7" a="1"/>
  <c r="EE854" i="7"/>
  <c r="EE855" i="7" a="1"/>
  <c r="EE855" i="7"/>
  <c r="EE856" i="7" a="1"/>
  <c r="EE856" i="7"/>
  <c r="EE857" i="7" a="1"/>
  <c r="EE857" i="7"/>
  <c r="EE858" i="7" a="1"/>
  <c r="EE858" i="7"/>
  <c r="EE859" i="7" a="1"/>
  <c r="EE859" i="7"/>
  <c r="EE860" i="7" a="1"/>
  <c r="EE860" i="7"/>
  <c r="EE861" i="7" a="1"/>
  <c r="EE861" i="7"/>
  <c r="EE862" i="7" a="1"/>
  <c r="EE862" i="7"/>
  <c r="EE863" i="7" a="1"/>
  <c r="EE863" i="7"/>
  <c r="EE864" i="7" a="1"/>
  <c r="EE864" i="7"/>
  <c r="EE865" i="7" a="1"/>
  <c r="EE865" i="7"/>
  <c r="EE866" i="7" a="1"/>
  <c r="EE866" i="7"/>
  <c r="EE867" i="7" a="1"/>
  <c r="EE867" i="7"/>
  <c r="EE868" i="7" a="1"/>
  <c r="EE868" i="7"/>
  <c r="EE869" i="7" a="1"/>
  <c r="EE869" i="7"/>
  <c r="EE870" i="7" a="1"/>
  <c r="EE870" i="7"/>
  <c r="EE871" i="7" a="1"/>
  <c r="EE871" i="7"/>
  <c r="EE872" i="7" a="1"/>
  <c r="EE872" i="7"/>
  <c r="EE873" i="7" a="1"/>
  <c r="EE873" i="7"/>
  <c r="EE874" i="7" a="1"/>
  <c r="EE874" i="7"/>
  <c r="EE875" i="7" a="1"/>
  <c r="EE875" i="7"/>
  <c r="EE876" i="7" a="1"/>
  <c r="EE876" i="7"/>
  <c r="EE877" i="7" a="1"/>
  <c r="EE877" i="7"/>
  <c r="EE878" i="7" a="1"/>
  <c r="EE878" i="7"/>
  <c r="EE879" i="7" a="1"/>
  <c r="EE879" i="7"/>
  <c r="EE880" i="7" a="1"/>
  <c r="EE880" i="7"/>
  <c r="EE881" i="7" a="1"/>
  <c r="EE881" i="7"/>
  <c r="EE882" i="7" a="1"/>
  <c r="EE882" i="7"/>
  <c r="EE883" i="7" a="1"/>
  <c r="EE883" i="7"/>
  <c r="EE884" i="7" a="1"/>
  <c r="EE884" i="7"/>
  <c r="EE885" i="7" a="1"/>
  <c r="EE885" i="7"/>
  <c r="EE886" i="7" a="1"/>
  <c r="EE886" i="7"/>
  <c r="EE887" i="7" a="1"/>
  <c r="EE887" i="7"/>
  <c r="EE888" i="7" a="1"/>
  <c r="EE888" i="7"/>
  <c r="EE889" i="7" a="1"/>
  <c r="EE889" i="7"/>
  <c r="EE890" i="7" a="1"/>
  <c r="EE890" i="7"/>
  <c r="EE891" i="7" a="1"/>
  <c r="EE891" i="7"/>
  <c r="EE892" i="7" a="1"/>
  <c r="EE892" i="7"/>
  <c r="EE893" i="7" a="1"/>
  <c r="EE893" i="7"/>
  <c r="EE894" i="7" a="1"/>
  <c r="EE894" i="7"/>
  <c r="EE895" i="7" a="1"/>
  <c r="EE895" i="7"/>
  <c r="EE896" i="7" a="1"/>
  <c r="EE896" i="7"/>
  <c r="EE897" i="7" a="1"/>
  <c r="EE897" i="7"/>
  <c r="EE898" i="7" a="1"/>
  <c r="EE898" i="7"/>
  <c r="EE899" i="7" a="1"/>
  <c r="EE899" i="7"/>
  <c r="EE900" i="7" a="1"/>
  <c r="EE900" i="7"/>
  <c r="EE901" i="7" a="1"/>
  <c r="EE901" i="7"/>
  <c r="EE902" i="7" a="1"/>
  <c r="EE902" i="7"/>
  <c r="EE903" i="7" a="1"/>
  <c r="EE903" i="7"/>
  <c r="EE904" i="7" a="1"/>
  <c r="EE904" i="7"/>
  <c r="EE905" i="7" a="1"/>
  <c r="EE905" i="7"/>
  <c r="EE906" i="7" a="1"/>
  <c r="EE906" i="7"/>
  <c r="EE907" i="7" a="1"/>
  <c r="EE907" i="7"/>
  <c r="EE908" i="7" a="1"/>
  <c r="EE908" i="7"/>
  <c r="EE909" i="7" a="1"/>
  <c r="EE909" i="7"/>
  <c r="EE910" i="7" a="1"/>
  <c r="EE910" i="7"/>
  <c r="EE911" i="7" a="1"/>
  <c r="EE911" i="7"/>
  <c r="EE912" i="7" a="1"/>
  <c r="EE912" i="7"/>
  <c r="EE913" i="7" a="1"/>
  <c r="EE913" i="7"/>
  <c r="EE914" i="7" a="1"/>
  <c r="EE914" i="7"/>
  <c r="EE915" i="7" a="1"/>
  <c r="EE915" i="7"/>
  <c r="EE916" i="7" a="1"/>
  <c r="EE916" i="7"/>
  <c r="EE917" i="7" a="1"/>
  <c r="EE917" i="7"/>
  <c r="EE918" i="7" a="1"/>
  <c r="EE918" i="7"/>
  <c r="EE919" i="7" a="1"/>
  <c r="EE919" i="7"/>
  <c r="EE920" i="7" a="1"/>
  <c r="EE920" i="7"/>
  <c r="EE921" i="7" a="1"/>
  <c r="EE921" i="7"/>
  <c r="EE922" i="7" a="1"/>
  <c r="EE922" i="7"/>
  <c r="EE923" i="7" a="1"/>
  <c r="EE923" i="7"/>
  <c r="EE924" i="7" a="1"/>
  <c r="EE924" i="7"/>
  <c r="EE925" i="7" a="1"/>
  <c r="EE925" i="7"/>
  <c r="EE926" i="7" a="1"/>
  <c r="EE926" i="7"/>
  <c r="EE927" i="7" a="1"/>
  <c r="EE927" i="7"/>
  <c r="EE928" i="7" a="1"/>
  <c r="EE928" i="7"/>
  <c r="EE929" i="7" a="1"/>
  <c r="EE929" i="7"/>
  <c r="EE930" i="7" a="1"/>
  <c r="EE930" i="7"/>
  <c r="EE931" i="7" a="1"/>
  <c r="EE931" i="7"/>
  <c r="EE932" i="7" a="1"/>
  <c r="EE932" i="7"/>
  <c r="EE933" i="7" a="1"/>
  <c r="EE933" i="7"/>
  <c r="EE934" i="7" a="1"/>
  <c r="EE934" i="7"/>
  <c r="EE935" i="7" a="1"/>
  <c r="EE935" i="7"/>
  <c r="EE936" i="7" a="1"/>
  <c r="EE936" i="7"/>
  <c r="EE937" i="7" a="1"/>
  <c r="EE937" i="7"/>
  <c r="EE938" i="7" a="1"/>
  <c r="EE938" i="7"/>
  <c r="EE939" i="7" a="1"/>
  <c r="EE939" i="7"/>
  <c r="EE940" i="7" a="1"/>
  <c r="EE940" i="7"/>
  <c r="EE941" i="7" a="1"/>
  <c r="EE941" i="7"/>
  <c r="EE942" i="7" a="1"/>
  <c r="EE942" i="7"/>
  <c r="EE943" i="7" a="1"/>
  <c r="EE943" i="7"/>
  <c r="EE944" i="7" a="1"/>
  <c r="EE944" i="7"/>
  <c r="EE945" i="7" a="1"/>
  <c r="EE945" i="7"/>
  <c r="EE946" i="7" a="1"/>
  <c r="EE946" i="7"/>
  <c r="EE947" i="7" a="1"/>
  <c r="EE947" i="7"/>
  <c r="EE948" i="7" a="1"/>
  <c r="EE948" i="7"/>
  <c r="EE949" i="7" a="1"/>
  <c r="EE949" i="7"/>
  <c r="EE950" i="7" a="1"/>
  <c r="EE950" i="7"/>
  <c r="EE951" i="7" a="1"/>
  <c r="EE951" i="7"/>
  <c r="EE952" i="7" a="1"/>
  <c r="EE952" i="7"/>
  <c r="EE953" i="7" a="1"/>
  <c r="EE953" i="7"/>
  <c r="EE954" i="7" a="1"/>
  <c r="EE954" i="7"/>
  <c r="EE955" i="7" a="1"/>
  <c r="EE955" i="7"/>
  <c r="EE956" i="7" a="1"/>
  <c r="EE956" i="7"/>
  <c r="EE957" i="7" a="1"/>
  <c r="EE957" i="7"/>
  <c r="EE958" i="7" a="1"/>
  <c r="EE958" i="7"/>
  <c r="EE959" i="7" a="1"/>
  <c r="EE959" i="7"/>
  <c r="EE960" i="7" a="1"/>
  <c r="EE960" i="7"/>
  <c r="EE961" i="7" a="1"/>
  <c r="EE961" i="7"/>
  <c r="EE962" i="7" a="1"/>
  <c r="EE962" i="7"/>
  <c r="EE963" i="7" a="1"/>
  <c r="EE963" i="7"/>
  <c r="EE964" i="7" a="1"/>
  <c r="EE964" i="7"/>
  <c r="EE965" i="7" a="1"/>
  <c r="EE965" i="7"/>
  <c r="EE966" i="7" a="1"/>
  <c r="EE966" i="7"/>
  <c r="EE967" i="7" a="1"/>
  <c r="EE967" i="7"/>
  <c r="EE968" i="7" a="1"/>
  <c r="EE968" i="7"/>
  <c r="EE969" i="7" a="1"/>
  <c r="EE969" i="7"/>
  <c r="EE970" i="7" a="1"/>
  <c r="EE970" i="7"/>
  <c r="EE971" i="7" a="1"/>
  <c r="EE971" i="7"/>
  <c r="EE972" i="7" a="1"/>
  <c r="EE972" i="7"/>
  <c r="EE973" i="7" a="1"/>
  <c r="EE973" i="7"/>
  <c r="EE974" i="7" a="1"/>
  <c r="EE974" i="7"/>
  <c r="EE975" i="7" a="1"/>
  <c r="EE975" i="7"/>
  <c r="EE976" i="7" a="1"/>
  <c r="EE976" i="7"/>
  <c r="EE977" i="7" a="1"/>
  <c r="EE977" i="7"/>
  <c r="EE978" i="7" a="1"/>
  <c r="EE978" i="7"/>
  <c r="EE979" i="7" a="1"/>
  <c r="EE979" i="7"/>
  <c r="EE980" i="7" a="1"/>
  <c r="EE980" i="7"/>
  <c r="EE981" i="7" a="1"/>
  <c r="EE981" i="7"/>
  <c r="EE982" i="7" a="1"/>
  <c r="EE982" i="7"/>
  <c r="EE983" i="7" a="1"/>
  <c r="EE983" i="7"/>
  <c r="EE984" i="7" a="1"/>
  <c r="EE984" i="7"/>
  <c r="EE985" i="7" a="1"/>
  <c r="EE985" i="7"/>
  <c r="EE986" i="7" a="1"/>
  <c r="EE986" i="7"/>
  <c r="EE987" i="7" a="1"/>
  <c r="EE987" i="7"/>
  <c r="EE988" i="7" a="1"/>
  <c r="EE988" i="7"/>
  <c r="EE989" i="7" a="1"/>
  <c r="EE989" i="7"/>
  <c r="EE990" i="7" a="1"/>
  <c r="EE990" i="7"/>
  <c r="EE991" i="7" a="1"/>
  <c r="EE991" i="7"/>
  <c r="EE992" i="7" a="1"/>
  <c r="EE992" i="7"/>
  <c r="EE993" i="7" a="1"/>
  <c r="EE993" i="7"/>
  <c r="EE994" i="7" a="1"/>
  <c r="EE994" i="7"/>
  <c r="EE995" i="7" a="1"/>
  <c r="EE995" i="7"/>
  <c r="EE996" i="7" a="1"/>
  <c r="EE996" i="7"/>
  <c r="EE997" i="7" a="1"/>
  <c r="EE997" i="7"/>
  <c r="EE998" i="7" a="1"/>
  <c r="EE998" i="7"/>
  <c r="EE999" i="7" a="1"/>
  <c r="EE999" i="7"/>
  <c r="EE1000" i="7" a="1"/>
  <c r="EE1000" i="7"/>
  <c r="EE1001" i="7" a="1"/>
  <c r="EE1001" i="7"/>
  <c r="EE1002" i="7" a="1"/>
  <c r="EE1002" i="7"/>
  <c r="EE1003" i="7" a="1"/>
  <c r="EE1003" i="7"/>
  <c r="EE1004" i="7" a="1"/>
  <c r="EE1004" i="7"/>
  <c r="EE1005" i="7" a="1"/>
  <c r="EE1005" i="7"/>
  <c r="EE1006" i="7" a="1"/>
  <c r="EE1006" i="7"/>
  <c r="EE1007" i="7" a="1"/>
  <c r="EE1007" i="7"/>
  <c r="EE1008" i="7" a="1"/>
  <c r="EE1008" i="7"/>
  <c r="EE1009" i="7" a="1"/>
  <c r="EE1009" i="7"/>
  <c r="EE1010" i="7" a="1"/>
  <c r="EE1010" i="7"/>
  <c r="EE1011" i="7" a="1"/>
  <c r="EE1011" i="7"/>
  <c r="EE1012" i="7" a="1"/>
  <c r="EE1012" i="7"/>
  <c r="EE1013" i="7" a="1"/>
  <c r="EE1013" i="7"/>
  <c r="EE1014" i="7" a="1"/>
  <c r="EE1014" i="7"/>
  <c r="EE1015" i="7" a="1"/>
  <c r="EE1015" i="7"/>
  <c r="EE1016" i="7" a="1"/>
  <c r="EE1016" i="7"/>
  <c r="EE1017" i="7" a="1"/>
  <c r="EE1017" i="7"/>
  <c r="EE1018" i="7" a="1"/>
  <c r="EE1018" i="7"/>
  <c r="EE1019" i="7" a="1"/>
  <c r="EE1019" i="7"/>
  <c r="EE1020" i="7" a="1"/>
  <c r="EE1020" i="7"/>
  <c r="EE1021" i="7" a="1"/>
  <c r="EE1021" i="7"/>
  <c r="EE1022" i="7" a="1"/>
  <c r="EE1022" i="7"/>
  <c r="EE1023" i="7" a="1"/>
  <c r="EE1023" i="7"/>
  <c r="EE1024" i="7" a="1"/>
  <c r="EE1024" i="7"/>
  <c r="EE1025" i="7" a="1"/>
  <c r="EE1025" i="7"/>
  <c r="EE1026" i="7" a="1"/>
  <c r="EE1026" i="7"/>
  <c r="EE1027" i="7" a="1"/>
  <c r="EE1027" i="7"/>
  <c r="EE1028" i="7" a="1"/>
  <c r="EE1028" i="7"/>
  <c r="EE1029" i="7" a="1"/>
  <c r="EE1029" i="7"/>
  <c r="EE1030" i="7" a="1"/>
  <c r="EE1030" i="7"/>
  <c r="EE1031" i="7" a="1"/>
  <c r="EE1031" i="7"/>
  <c r="EE1032" i="7" a="1"/>
  <c r="EE1032" i="7"/>
  <c r="EE1033" i="7" a="1"/>
  <c r="EE1033" i="7"/>
  <c r="EE1034" i="7" a="1"/>
  <c r="EE1034" i="7"/>
  <c r="EE1035" i="7" a="1"/>
  <c r="EE1035" i="7"/>
  <c r="EE1036" i="7" a="1"/>
  <c r="EE1036" i="7"/>
  <c r="EE1037" i="7" a="1"/>
  <c r="EE1037" i="7"/>
  <c r="EE1038" i="7" a="1"/>
  <c r="EE1038" i="7"/>
  <c r="EE1039" i="7" a="1"/>
  <c r="EE1039" i="7"/>
  <c r="EE1040" i="7" a="1"/>
  <c r="EE1040" i="7"/>
  <c r="EE1041" i="7" a="1"/>
  <c r="EE1041" i="7"/>
  <c r="EE1042" i="7" a="1"/>
  <c r="EE1042" i="7"/>
  <c r="EE1043" i="7" a="1"/>
  <c r="EE1043" i="7"/>
  <c r="EE1044" i="7" a="1"/>
  <c r="EE1044" i="7"/>
  <c r="EE1045" i="7" a="1"/>
  <c r="EE1045" i="7"/>
  <c r="EE1046" i="7" a="1"/>
  <c r="EE1046" i="7"/>
  <c r="EE1047" i="7" a="1"/>
  <c r="EE1047" i="7"/>
  <c r="EE1048" i="7" a="1"/>
  <c r="EE1048" i="7"/>
  <c r="EE1049" i="7" a="1"/>
  <c r="EE1049" i="7"/>
  <c r="EE1050" i="7" a="1"/>
  <c r="EE1050" i="7"/>
  <c r="EE1051" i="7" a="1"/>
  <c r="EE1051" i="7"/>
  <c r="EE1052" i="7" a="1"/>
  <c r="EE1052" i="7"/>
  <c r="EE1053" i="7" a="1"/>
  <c r="EE1053" i="7"/>
  <c r="EE1054" i="7" a="1"/>
  <c r="EE1054" i="7"/>
  <c r="EE1055" i="7" a="1"/>
  <c r="EE1055" i="7"/>
  <c r="EE1056" i="7" a="1"/>
  <c r="EE1056" i="7"/>
  <c r="EE1057" i="7" a="1"/>
  <c r="EE1057" i="7"/>
  <c r="EE1058" i="7" a="1"/>
  <c r="EE1058" i="7"/>
  <c r="EE1059" i="7" a="1"/>
  <c r="EE1059" i="7"/>
  <c r="EE1060" i="7" a="1"/>
  <c r="EE1060" i="7"/>
  <c r="EE1061" i="7" a="1"/>
  <c r="EE1061" i="7"/>
  <c r="EE1062" i="7" a="1"/>
  <c r="EE1062" i="7"/>
  <c r="EE1063" i="7" a="1"/>
  <c r="EE1063" i="7"/>
  <c r="EE1064" i="7" a="1"/>
  <c r="EE1064" i="7"/>
  <c r="EE1065" i="7" a="1"/>
  <c r="EE1065" i="7"/>
  <c r="EE1066" i="7" a="1"/>
  <c r="EE1066" i="7"/>
  <c r="EE1067" i="7" a="1"/>
  <c r="EE1067" i="7"/>
  <c r="EE1068" i="7" a="1"/>
  <c r="EE1068" i="7"/>
  <c r="EE1069" i="7" a="1"/>
  <c r="EE1069" i="7"/>
  <c r="EE1070" i="7" a="1"/>
  <c r="EE1070" i="7"/>
  <c r="EE1071" i="7" a="1"/>
  <c r="EE1071" i="7"/>
  <c r="EE1072" i="7" a="1"/>
  <c r="EE1072" i="7"/>
  <c r="EE1073" i="7" a="1"/>
  <c r="EE1073" i="7"/>
  <c r="EE1074" i="7" a="1"/>
  <c r="EE1074" i="7"/>
  <c r="EE1075" i="7" a="1"/>
  <c r="EE1075" i="7"/>
  <c r="EE1076" i="7" a="1"/>
  <c r="EE1076" i="7"/>
  <c r="EE1077" i="7" a="1"/>
  <c r="EE1077" i="7"/>
  <c r="EE1078" i="7" a="1"/>
  <c r="EE1078" i="7"/>
  <c r="EE1079" i="7" a="1"/>
  <c r="EE1079" i="7"/>
  <c r="EE1080" i="7" a="1"/>
  <c r="EE1080" i="7"/>
  <c r="EE1081" i="7" a="1"/>
  <c r="EE1081" i="7"/>
  <c r="EE1082" i="7" a="1"/>
  <c r="EE1082" i="7"/>
  <c r="EE1083" i="7" a="1"/>
  <c r="EE1083" i="7"/>
  <c r="EE1084" i="7" a="1"/>
  <c r="EE1084" i="7"/>
  <c r="EE1085" i="7" a="1"/>
  <c r="EE1085" i="7"/>
  <c r="EE1086" i="7" a="1"/>
  <c r="EE1086" i="7"/>
  <c r="EE1087" i="7" a="1"/>
  <c r="EE1087" i="7"/>
  <c r="EE1088" i="7" a="1"/>
  <c r="EE1088" i="7"/>
  <c r="EE1089" i="7" a="1"/>
  <c r="EE1089" i="7"/>
  <c r="EE1090" i="7" a="1"/>
  <c r="EE1090" i="7"/>
  <c r="EE1091" i="7" a="1"/>
  <c r="EE1091" i="7"/>
  <c r="EE1092" i="7" a="1"/>
  <c r="EE1092" i="7"/>
  <c r="EE1093" i="7" a="1"/>
  <c r="EE1093" i="7"/>
  <c r="EE1094" i="7" a="1"/>
  <c r="EE1094" i="7"/>
  <c r="EE1095" i="7" a="1"/>
  <c r="EE1095" i="7"/>
  <c r="EE1096" i="7" a="1"/>
  <c r="EE1096" i="7"/>
  <c r="EE1097" i="7" a="1"/>
  <c r="EE1097" i="7"/>
  <c r="EE1098" i="7" a="1"/>
  <c r="EE1098" i="7"/>
  <c r="EE1099" i="7" a="1"/>
  <c r="EE1099" i="7"/>
  <c r="EE1100" i="7" a="1"/>
  <c r="EE1100" i="7"/>
  <c r="EE1101" i="7" a="1"/>
  <c r="EE1101" i="7"/>
  <c r="EE1102" i="7" a="1"/>
  <c r="EE1102" i="7"/>
  <c r="EE1103" i="7" a="1"/>
  <c r="EE1103" i="7"/>
  <c r="EE1104" i="7" a="1"/>
  <c r="EE1104" i="7"/>
  <c r="EE1105" i="7" a="1"/>
  <c r="EE1105" i="7"/>
  <c r="EE1106" i="7" a="1"/>
  <c r="EE1106" i="7"/>
  <c r="EE1107" i="7" a="1"/>
  <c r="EE1107" i="7"/>
  <c r="EE1108" i="7" a="1"/>
  <c r="EE1108" i="7"/>
  <c r="EE1109" i="7" a="1"/>
  <c r="EE1109" i="7"/>
  <c r="EE1110" i="7" a="1"/>
  <c r="EE1110" i="7"/>
  <c r="EE1111" i="7" a="1"/>
  <c r="EE1111" i="7"/>
  <c r="EE1112" i="7" a="1"/>
  <c r="EE1112" i="7"/>
  <c r="EE1113" i="7" a="1"/>
  <c r="EE1113" i="7"/>
  <c r="EE1114" i="7" a="1"/>
  <c r="EE1114" i="7"/>
  <c r="EE1115" i="7" a="1"/>
  <c r="EE1115" i="7"/>
  <c r="EE1116" i="7" a="1"/>
  <c r="EE1116" i="7"/>
  <c r="EE1117" i="7" a="1"/>
  <c r="EE1117" i="7"/>
  <c r="EE1118" i="7" a="1"/>
  <c r="EE1118" i="7"/>
  <c r="EE1119" i="7" a="1"/>
  <c r="EE1119" i="7"/>
  <c r="EE1120" i="7" a="1"/>
  <c r="EE1120" i="7"/>
  <c r="EE1121" i="7" a="1"/>
  <c r="EE1121" i="7"/>
  <c r="EE1122" i="7" a="1"/>
  <c r="EE1122" i="7"/>
  <c r="EE1123" i="7" a="1"/>
  <c r="EE1123" i="7"/>
  <c r="EE1124" i="7" a="1"/>
  <c r="EE1124" i="7"/>
  <c r="EE1125" i="7" a="1"/>
  <c r="EE1125" i="7"/>
  <c r="EE1126" i="7" a="1"/>
  <c r="EE1126" i="7"/>
  <c r="EE1127" i="7" a="1"/>
  <c r="EE1127" i="7"/>
  <c r="EE1128" i="7" a="1"/>
  <c r="EE1128" i="7"/>
  <c r="EE1129" i="7" a="1"/>
  <c r="EE1129" i="7"/>
  <c r="EE1130" i="7" a="1"/>
  <c r="EE1130" i="7"/>
  <c r="EE1131" i="7" a="1"/>
  <c r="EE1131" i="7"/>
  <c r="EE1132" i="7" a="1"/>
  <c r="EE1132" i="7"/>
  <c r="EE1133" i="7" a="1"/>
  <c r="EE1133" i="7"/>
  <c r="EE1134" i="7" a="1"/>
  <c r="EE1134" i="7"/>
  <c r="EE1135" i="7" a="1"/>
  <c r="EE1135" i="7"/>
  <c r="EE1136" i="7" a="1"/>
  <c r="EE1136" i="7"/>
  <c r="EE1137" i="7" a="1"/>
  <c r="EE1137" i="7"/>
  <c r="EE1138" i="7" a="1"/>
  <c r="EE1138" i="7"/>
  <c r="EE1139" i="7" a="1"/>
  <c r="EE1139" i="7"/>
  <c r="EE1140" i="7" a="1"/>
  <c r="EE1140" i="7"/>
  <c r="EE1141" i="7" a="1"/>
  <c r="EE1141" i="7"/>
  <c r="EE1142" i="7" a="1"/>
  <c r="EE1142" i="7"/>
  <c r="EE1143" i="7" a="1"/>
  <c r="EE1143" i="7"/>
  <c r="EE1144" i="7" a="1"/>
  <c r="EE1144" i="7"/>
  <c r="EE1145" i="7" a="1"/>
  <c r="EE1145" i="7"/>
  <c r="EE1146" i="7" a="1"/>
  <c r="EE1146" i="7"/>
  <c r="EE1147" i="7" a="1"/>
  <c r="EE1147" i="7"/>
  <c r="EE1148" i="7" a="1"/>
  <c r="EE1148" i="7"/>
  <c r="EE1149" i="7" a="1"/>
  <c r="EE1149" i="7"/>
  <c r="EE1150" i="7" a="1"/>
  <c r="EE1150" i="7"/>
  <c r="EE1151" i="7" a="1"/>
  <c r="EE1151" i="7"/>
  <c r="EE1152" i="7" a="1"/>
  <c r="EE1152" i="7"/>
  <c r="EE1153" i="7" a="1"/>
  <c r="EE1153" i="7"/>
  <c r="EE1154" i="7" a="1"/>
  <c r="EE1154" i="7"/>
  <c r="EE1155" i="7" a="1"/>
  <c r="EE1155" i="7"/>
  <c r="EE1156" i="7" a="1"/>
  <c r="EE1156" i="7"/>
  <c r="EE1157" i="7" a="1"/>
  <c r="EE1157" i="7"/>
  <c r="EE1158" i="7" a="1"/>
  <c r="EE1158" i="7"/>
  <c r="EE1159" i="7" a="1"/>
  <c r="EE1159" i="7"/>
  <c r="EE1160" i="7" a="1"/>
  <c r="EE1160" i="7"/>
  <c r="EE1161" i="7" a="1"/>
  <c r="EE1161" i="7"/>
  <c r="EE1162" i="7" a="1"/>
  <c r="EE1162" i="7"/>
  <c r="EE1163" i="7" a="1"/>
  <c r="EE1163" i="7"/>
  <c r="EE1164" i="7" a="1"/>
  <c r="EE1164" i="7"/>
  <c r="EE1165" i="7" a="1"/>
  <c r="EE1165" i="7"/>
  <c r="EE1166" i="7" a="1"/>
  <c r="EE1166" i="7"/>
  <c r="EE1167" i="7" a="1"/>
  <c r="EE1167" i="7"/>
  <c r="EE1168" i="7" a="1"/>
  <c r="EE1168" i="7"/>
  <c r="EE1169" i="7" a="1"/>
  <c r="EE1169" i="7"/>
  <c r="EE1170" i="7" a="1"/>
  <c r="EE1170" i="7"/>
  <c r="EE1171" i="7" a="1"/>
  <c r="EE1171" i="7"/>
  <c r="EE1172" i="7" a="1"/>
  <c r="EE1172" i="7"/>
  <c r="EE1173" i="7" a="1"/>
  <c r="EE1173" i="7"/>
  <c r="EE1174" i="7" a="1"/>
  <c r="EE1174" i="7"/>
  <c r="EE1175" i="7" a="1"/>
  <c r="EE1175" i="7"/>
  <c r="EE1176" i="7" a="1"/>
  <c r="EE1176" i="7"/>
  <c r="EE1177" i="7" a="1"/>
  <c r="EE1177" i="7"/>
  <c r="EE1178" i="7" a="1"/>
  <c r="EE1178" i="7"/>
  <c r="EE1179" i="7" a="1"/>
  <c r="EE1179" i="7"/>
  <c r="EE1180" i="7" a="1"/>
  <c r="EE1180" i="7"/>
  <c r="EE1181" i="7" a="1"/>
  <c r="EE1181" i="7"/>
  <c r="EE1182" i="7" a="1"/>
  <c r="EE1182" i="7"/>
  <c r="EE1183" i="7" a="1"/>
  <c r="EE1183" i="7"/>
  <c r="EE1184" i="7" a="1"/>
  <c r="EE1184" i="7"/>
  <c r="EE1185" i="7" a="1"/>
  <c r="EE1185" i="7"/>
  <c r="EE1186" i="7" a="1"/>
  <c r="EE1186" i="7"/>
  <c r="EE1187" i="7" a="1"/>
  <c r="EE1187" i="7"/>
  <c r="EE1188" i="7" a="1"/>
  <c r="EE1188" i="7"/>
  <c r="EE1189" i="7" a="1"/>
  <c r="EE1189" i="7"/>
  <c r="EE1190" i="7" a="1"/>
  <c r="EE1190" i="7"/>
  <c r="EE1191" i="7" a="1"/>
  <c r="EE1191" i="7"/>
  <c r="EE1192" i="7" a="1"/>
  <c r="EE1192" i="7"/>
  <c r="EE1193" i="7" a="1"/>
  <c r="EE1193" i="7"/>
  <c r="EE1194" i="7" a="1"/>
  <c r="EE1194" i="7"/>
  <c r="EE1195" i="7" a="1"/>
  <c r="EE1195" i="7"/>
  <c r="EE1196" i="7" a="1"/>
  <c r="EE1196" i="7"/>
  <c r="EE1197" i="7" a="1"/>
  <c r="EE1197" i="7"/>
  <c r="EE1198" i="7" a="1"/>
  <c r="EE1198" i="7"/>
  <c r="EE1199" i="7" a="1"/>
  <c r="EE1199" i="7"/>
  <c r="EE1200" i="7" a="1"/>
  <c r="EE1200" i="7"/>
  <c r="EE1201" i="7" a="1"/>
  <c r="EE1201" i="7"/>
  <c r="EE1202" i="7" a="1"/>
  <c r="EE1202" i="7"/>
  <c r="EE1203" i="7" a="1"/>
  <c r="EE1203" i="7"/>
  <c r="EE1204" i="7" a="1"/>
  <c r="EE1204" i="7"/>
  <c r="EE1205" i="7" a="1"/>
  <c r="EE1205" i="7"/>
  <c r="EE1206" i="7" a="1"/>
  <c r="EE1206" i="7"/>
  <c r="EE1207" i="7" a="1"/>
  <c r="EE1207" i="7"/>
  <c r="EE1208" i="7" a="1"/>
  <c r="EE1208" i="7"/>
  <c r="EE1209" i="7" a="1"/>
  <c r="EE1209" i="7"/>
  <c r="EE1210" i="7" a="1"/>
  <c r="EE1210" i="7"/>
  <c r="EE1211" i="7" a="1"/>
  <c r="EE1211" i="7"/>
  <c r="EE1212" i="7" a="1"/>
  <c r="EE1212" i="7"/>
  <c r="EE1213" i="7" a="1"/>
  <c r="EE1213" i="7"/>
  <c r="EE1214" i="7" a="1"/>
  <c r="EE1214" i="7"/>
  <c r="EE1215" i="7" a="1"/>
  <c r="EE1215" i="7"/>
  <c r="EE1216" i="7" a="1"/>
  <c r="EE1216" i="7"/>
  <c r="EE1217" i="7" a="1"/>
  <c r="EE1217" i="7"/>
  <c r="EE1218" i="7" a="1"/>
  <c r="EE1218" i="7"/>
  <c r="EE1219" i="7" a="1"/>
  <c r="EE1219" i="7"/>
  <c r="EE1220" i="7" a="1"/>
  <c r="EE1220" i="7"/>
  <c r="EE1221" i="7" a="1"/>
  <c r="EE1221" i="7"/>
  <c r="EE1222" i="7" a="1"/>
  <c r="EE1222" i="7"/>
  <c r="EE1223" i="7" a="1"/>
  <c r="EE1223" i="7"/>
  <c r="EE1224" i="7" a="1"/>
  <c r="EE1224" i="7"/>
  <c r="EE1225" i="7" a="1"/>
  <c r="EE1225" i="7"/>
  <c r="EE1226" i="7" a="1"/>
  <c r="EE1226" i="7"/>
  <c r="EE1227" i="7" a="1"/>
  <c r="EE1227" i="7"/>
  <c r="EE1228" i="7" a="1"/>
  <c r="EE1228" i="7"/>
  <c r="EE1229" i="7" a="1"/>
  <c r="EE1229" i="7"/>
  <c r="EE1230" i="7" a="1"/>
  <c r="EE1230" i="7"/>
  <c r="EE1231" i="7" a="1"/>
  <c r="EE1231" i="7"/>
  <c r="EE1232" i="7" a="1"/>
  <c r="EE1232" i="7"/>
  <c r="EE1233" i="7" a="1"/>
  <c r="EE1233" i="7"/>
  <c r="EE1234" i="7" a="1"/>
  <c r="EE1234" i="7"/>
  <c r="EE1235" i="7" a="1"/>
  <c r="EE1235" i="7"/>
  <c r="EE1236" i="7" a="1"/>
  <c r="EE1236" i="7"/>
  <c r="EE1237" i="7" a="1"/>
  <c r="EE1237" i="7"/>
  <c r="EE1238" i="7" a="1"/>
  <c r="EE1238" i="7"/>
  <c r="EE1239" i="7" a="1"/>
  <c r="EE1239" i="7"/>
  <c r="EE1240" i="7" a="1"/>
  <c r="EE1240" i="7"/>
  <c r="EE1241" i="7" a="1"/>
  <c r="EE1241" i="7"/>
  <c r="EE1242" i="7" a="1"/>
  <c r="EE1242" i="7"/>
  <c r="EE1243" i="7" a="1"/>
  <c r="EE1243" i="7"/>
  <c r="EE1244" i="7" a="1"/>
  <c r="EE1244" i="7"/>
  <c r="EE1245" i="7" a="1"/>
  <c r="EE1245" i="7"/>
  <c r="EE1246" i="7" a="1"/>
  <c r="EE1246" i="7"/>
  <c r="EE1247" i="7" a="1"/>
  <c r="EE1247" i="7"/>
  <c r="EE1248" i="7" a="1"/>
  <c r="EE1248" i="7"/>
  <c r="EE1249" i="7" a="1"/>
  <c r="EE1249" i="7"/>
  <c r="EE1250" i="7" a="1"/>
  <c r="EE1250" i="7"/>
  <c r="EE1251" i="7" a="1"/>
  <c r="EE1251" i="7"/>
  <c r="EE1252" i="7" a="1"/>
  <c r="EE1252" i="7"/>
  <c r="EE1253" i="7" a="1"/>
  <c r="EE1253" i="7"/>
  <c r="EE1254" i="7" a="1"/>
  <c r="EE1254" i="7"/>
  <c r="EE1255" i="7" a="1"/>
  <c r="EE1255" i="7"/>
  <c r="EE1256" i="7" a="1"/>
  <c r="EE1256" i="7"/>
  <c r="EE1257" i="7" a="1"/>
  <c r="EE1257" i="7"/>
  <c r="EE1258" i="7" a="1"/>
  <c r="EE1258" i="7"/>
  <c r="EE1259" i="7" a="1"/>
  <c r="EE1259" i="7"/>
  <c r="EE1260" i="7" a="1"/>
  <c r="EE1260" i="7"/>
  <c r="EE1261" i="7" a="1"/>
  <c r="EE1261" i="7"/>
  <c r="EE1262" i="7" a="1"/>
  <c r="EE1262" i="7"/>
  <c r="EE1263" i="7" a="1"/>
  <c r="EE1263" i="7"/>
  <c r="EE1264" i="7" a="1"/>
  <c r="EE1264" i="7"/>
  <c r="EE1265" i="7" a="1"/>
  <c r="EE1265" i="7"/>
  <c r="EE1266" i="7" a="1"/>
  <c r="EE1266" i="7"/>
  <c r="EE1267" i="7" a="1"/>
  <c r="EE1267" i="7"/>
  <c r="EE1268" i="7" a="1"/>
  <c r="EE1268" i="7"/>
  <c r="EE1269" i="7" a="1"/>
  <c r="EE1269" i="7"/>
  <c r="EE1270" i="7" a="1"/>
  <c r="EE1270" i="7"/>
  <c r="EE1271" i="7" a="1"/>
  <c r="EE1271" i="7"/>
  <c r="EE1272" i="7" a="1"/>
  <c r="EE1272" i="7"/>
  <c r="EE1273" i="7" a="1"/>
  <c r="EE1273" i="7"/>
  <c r="EE1274" i="7" a="1"/>
  <c r="EE1274" i="7"/>
  <c r="EE1275" i="7" a="1"/>
  <c r="EE1275" i="7"/>
  <c r="EE1276" i="7" a="1"/>
  <c r="EE1276" i="7"/>
  <c r="EE1277" i="7" a="1"/>
  <c r="EE1277" i="7"/>
  <c r="EE1278" i="7" a="1"/>
  <c r="EE1278" i="7"/>
  <c r="EE1279" i="7" a="1"/>
  <c r="EE1279" i="7"/>
  <c r="EE1280" i="7" a="1"/>
  <c r="EE1280" i="7"/>
  <c r="EE1281" i="7" a="1"/>
  <c r="EE1281" i="7"/>
  <c r="EE1282" i="7" a="1"/>
  <c r="EE1282" i="7"/>
  <c r="EE1283" i="7" a="1"/>
  <c r="EE1283" i="7"/>
  <c r="EE1284" i="7" a="1"/>
  <c r="EE1284" i="7"/>
  <c r="EE1285" i="7" a="1"/>
  <c r="EE1285" i="7"/>
  <c r="EE1286" i="7" a="1"/>
  <c r="EE1286" i="7"/>
  <c r="EE1287" i="7" a="1"/>
  <c r="EE1287" i="7"/>
  <c r="EE1288" i="7" a="1"/>
  <c r="EE1288" i="7"/>
  <c r="EE1289" i="7" a="1"/>
  <c r="EE1289" i="7"/>
  <c r="EE1290" i="7" a="1"/>
  <c r="EE1290" i="7"/>
  <c r="EE1291" i="7" a="1"/>
  <c r="EE1291" i="7"/>
  <c r="EE1292" i="7" a="1"/>
  <c r="EE1292" i="7"/>
  <c r="EE1293" i="7" a="1"/>
  <c r="EE1293" i="7"/>
  <c r="EE1294" i="7" a="1"/>
  <c r="EE1294" i="7"/>
  <c r="EE1295" i="7" a="1"/>
  <c r="EE1295" i="7"/>
  <c r="EE1296" i="7" a="1"/>
  <c r="EE1296" i="7"/>
  <c r="EE1297" i="7" a="1"/>
  <c r="EE1297" i="7"/>
  <c r="EE1298" i="7" a="1"/>
  <c r="EE1298" i="7"/>
  <c r="EE1299" i="7" a="1"/>
  <c r="EE1299" i="7"/>
  <c r="EE1300" i="7" a="1"/>
  <c r="EE1300" i="7"/>
  <c r="EE1301" i="7" a="1"/>
  <c r="EE1301" i="7"/>
  <c r="EE1302" i="7" a="1"/>
  <c r="EE1302" i="7"/>
  <c r="EE1303" i="7" a="1"/>
  <c r="EE1303" i="7"/>
  <c r="EE1304" i="7" a="1"/>
  <c r="EE1304" i="7"/>
  <c r="EE1305" i="7" a="1"/>
  <c r="EE1305" i="7"/>
  <c r="EE1306" i="7" a="1"/>
  <c r="EE1306" i="7"/>
  <c r="EE1307" i="7" a="1"/>
  <c r="EE1307" i="7"/>
  <c r="EE1308" i="7" a="1"/>
  <c r="EE1308" i="7"/>
  <c r="EE1309" i="7" a="1"/>
  <c r="EE1309" i="7"/>
  <c r="EE1310" i="7" a="1"/>
  <c r="EE1310" i="7"/>
  <c r="EE1311" i="7" a="1"/>
  <c r="EE1311" i="7"/>
  <c r="EE1312" i="7" a="1"/>
  <c r="EE1312" i="7"/>
  <c r="EE1313" i="7" a="1"/>
  <c r="EE1313" i="7"/>
  <c r="EE1314" i="7" a="1"/>
  <c r="EE1314" i="7"/>
  <c r="EE1315" i="7" a="1"/>
  <c r="EE1315" i="7"/>
  <c r="EE1316" i="7" a="1"/>
  <c r="EE1316" i="7"/>
  <c r="EE1317" i="7" a="1"/>
  <c r="EE1317" i="7"/>
  <c r="EE1318" i="7" a="1"/>
  <c r="EE1318" i="7"/>
  <c r="EE1319" i="7" a="1"/>
  <c r="EE1319" i="7"/>
  <c r="EE1320" i="7" a="1"/>
  <c r="EE1320" i="7"/>
  <c r="EE1321" i="7" a="1"/>
  <c r="EE1321" i="7"/>
  <c r="EE1322" i="7" a="1"/>
  <c r="EE1322" i="7"/>
  <c r="EE1323" i="7" a="1"/>
  <c r="EE1323" i="7"/>
  <c r="EE1324" i="7" a="1"/>
  <c r="EE1324" i="7"/>
  <c r="EE1325" i="7" a="1"/>
  <c r="EE1325" i="7"/>
  <c r="EE1326" i="7" a="1"/>
  <c r="EE1326" i="7"/>
  <c r="EE1327" i="7" a="1"/>
  <c r="EE1327" i="7"/>
  <c r="EE1328" i="7" a="1"/>
  <c r="EE1328" i="7"/>
  <c r="EE1329" i="7" a="1"/>
  <c r="EE1329" i="7"/>
  <c r="EE1330" i="7" a="1"/>
  <c r="EE1330" i="7"/>
  <c r="EE1331" i="7" a="1"/>
  <c r="EE1331" i="7"/>
  <c r="EE1332" i="7" a="1"/>
  <c r="EE1332" i="7"/>
  <c r="EE1333" i="7" a="1"/>
  <c r="EE1333" i="7"/>
  <c r="EE1334" i="7" a="1"/>
  <c r="EE1334" i="7"/>
  <c r="EE1335" i="7" a="1"/>
  <c r="EE1335" i="7"/>
  <c r="EE1336" i="7" a="1"/>
  <c r="EE1336" i="7"/>
  <c r="EE1337" i="7" a="1"/>
  <c r="EE1337" i="7"/>
  <c r="EE1338" i="7" a="1"/>
  <c r="EE1338" i="7"/>
  <c r="EE1339" i="7" a="1"/>
  <c r="EE1339" i="7"/>
  <c r="EE1340" i="7" a="1"/>
  <c r="EE1340" i="7"/>
  <c r="EE1341" i="7" a="1"/>
  <c r="EE1341" i="7"/>
  <c r="EE1342" i="7" a="1"/>
  <c r="EE1342" i="7"/>
  <c r="EE1343" i="7" a="1"/>
  <c r="EE1343" i="7"/>
  <c r="EE1344" i="7" a="1"/>
  <c r="EE1344" i="7"/>
  <c r="EE1345" i="7" a="1"/>
  <c r="EE1345" i="7"/>
  <c r="EE1346" i="7" a="1"/>
  <c r="EE1346" i="7"/>
  <c r="EE1347" i="7" a="1"/>
  <c r="EE1347" i="7"/>
  <c r="EE1348" i="7" a="1"/>
  <c r="EE1348" i="7"/>
  <c r="EE1349" i="7" a="1"/>
  <c r="EE1349" i="7"/>
  <c r="EE1350" i="7" a="1"/>
  <c r="EE1350" i="7"/>
  <c r="EE1351" i="7" a="1"/>
  <c r="EE1351" i="7"/>
  <c r="EE1352" i="7" a="1"/>
  <c r="EE1352" i="7"/>
  <c r="EE1353" i="7" a="1"/>
  <c r="EE1353" i="7"/>
  <c r="EE1354" i="7" a="1"/>
  <c r="EE1354" i="7"/>
  <c r="EE1355" i="7" a="1"/>
  <c r="EE1355" i="7"/>
  <c r="EE1356" i="7" a="1"/>
  <c r="EE1356" i="7"/>
  <c r="EE1357" i="7" a="1"/>
  <c r="EE1357" i="7"/>
  <c r="EE1358" i="7" a="1"/>
  <c r="EE1358" i="7"/>
  <c r="EE1359" i="7" a="1"/>
  <c r="EE1359" i="7"/>
  <c r="EE1360" i="7" a="1"/>
  <c r="EE1360" i="7"/>
  <c r="EE1361" i="7" a="1"/>
  <c r="EE1361" i="7"/>
  <c r="EE1362" i="7" a="1"/>
  <c r="EE1362" i="7"/>
  <c r="EE1363" i="7" a="1"/>
  <c r="EE1363" i="7"/>
  <c r="EE1364" i="7" a="1"/>
  <c r="EE1364" i="7"/>
  <c r="EE1365" i="7" a="1"/>
  <c r="EE1365" i="7"/>
  <c r="EE1366" i="7" a="1"/>
  <c r="EE1366" i="7"/>
  <c r="EE1367" i="7" a="1"/>
  <c r="EE1367" i="7"/>
  <c r="EE1368" i="7" a="1"/>
  <c r="EE1368" i="7"/>
  <c r="EE1369" i="7" a="1"/>
  <c r="EE1369" i="7"/>
  <c r="EE1370" i="7" a="1"/>
  <c r="EE1370" i="7"/>
  <c r="EE1371" i="7" a="1"/>
  <c r="EE1371" i="7"/>
  <c r="EE1372" i="7" a="1"/>
  <c r="EE1372" i="7"/>
  <c r="EE1373" i="7" a="1"/>
  <c r="EE1373" i="7"/>
  <c r="EE1374" i="7" a="1"/>
  <c r="EE1374" i="7"/>
  <c r="EE1375" i="7" a="1"/>
  <c r="EE1375" i="7"/>
  <c r="EE1376" i="7" a="1"/>
  <c r="EE1376" i="7"/>
  <c r="EE1377" i="7" a="1"/>
  <c r="EE1377" i="7"/>
  <c r="EE1378" i="7" a="1"/>
  <c r="EE1378" i="7"/>
  <c r="EE1379" i="7" a="1"/>
  <c r="EE1379" i="7"/>
  <c r="EE1380" i="7" a="1"/>
  <c r="EE1380" i="7"/>
  <c r="EE1381" i="7" a="1"/>
  <c r="EE1381" i="7"/>
  <c r="EE1382" i="7" a="1"/>
  <c r="EE1382" i="7"/>
  <c r="EE1383" i="7" a="1"/>
  <c r="EE1383" i="7"/>
  <c r="EE1384" i="7" a="1"/>
  <c r="EE1384" i="7"/>
  <c r="EE1385" i="7" a="1"/>
  <c r="EE1385" i="7"/>
  <c r="EE1386" i="7" a="1"/>
  <c r="EE1386" i="7"/>
  <c r="EE1387" i="7" a="1"/>
  <c r="EE1387" i="7"/>
  <c r="EE1388" i="7" a="1"/>
  <c r="EE1388" i="7"/>
  <c r="EE1389" i="7" a="1"/>
  <c r="EE1389" i="7"/>
  <c r="EE1390" i="7" a="1"/>
  <c r="EE1390" i="7"/>
  <c r="EE1391" i="7" a="1"/>
  <c r="EE1391" i="7"/>
  <c r="EE1392" i="7" a="1"/>
  <c r="EE1392" i="7"/>
  <c r="EE1393" i="7" a="1"/>
  <c r="EE1393" i="7"/>
  <c r="EE1394" i="7" a="1"/>
  <c r="EE1394" i="7"/>
  <c r="EE1395" i="7" a="1"/>
  <c r="EE1395" i="7"/>
  <c r="EE1396" i="7" a="1"/>
  <c r="EE1396" i="7"/>
  <c r="EE1397" i="7" a="1"/>
  <c r="EE1397" i="7"/>
  <c r="EE1398" i="7" a="1"/>
  <c r="EE1398" i="7"/>
  <c r="EE1399" i="7" a="1"/>
  <c r="EE1399" i="7"/>
  <c r="EE1400" i="7" a="1"/>
  <c r="EE1400" i="7"/>
  <c r="EE1401" i="7" a="1"/>
  <c r="EE1401" i="7"/>
  <c r="EE1402" i="7" a="1"/>
  <c r="EE1402" i="7"/>
  <c r="EE1403" i="7" a="1"/>
  <c r="EE1403" i="7"/>
  <c r="EE1404" i="7" a="1"/>
  <c r="EE1404" i="7"/>
  <c r="EE1405" i="7" a="1"/>
  <c r="EE1405" i="7"/>
  <c r="EE1406" i="7" a="1"/>
  <c r="EE1406" i="7"/>
  <c r="EE1407" i="7" a="1"/>
  <c r="EE1407" i="7"/>
  <c r="EE1408" i="7" a="1"/>
  <c r="EE1408" i="7"/>
  <c r="EE1409" i="7" a="1"/>
  <c r="EE1409" i="7"/>
  <c r="EE1410" i="7" a="1"/>
  <c r="EE1410" i="7"/>
  <c r="EE1411" i="7" a="1"/>
  <c r="EE1411" i="7"/>
  <c r="EE1412" i="7" a="1"/>
  <c r="EE1412" i="7"/>
  <c r="EE1413" i="7" a="1"/>
  <c r="EE1413" i="7"/>
  <c r="EE1414" i="7" a="1"/>
  <c r="EE1414" i="7"/>
  <c r="EE1415" i="7" a="1"/>
  <c r="EE1415" i="7"/>
  <c r="EE1416" i="7" a="1"/>
  <c r="EE1416" i="7"/>
  <c r="EE1417" i="7" a="1"/>
  <c r="EE1417" i="7"/>
  <c r="EE1418" i="7" a="1"/>
  <c r="EE1418" i="7"/>
  <c r="EE1419" i="7" a="1"/>
  <c r="EE1419" i="7"/>
  <c r="EE1420" i="7" a="1"/>
  <c r="EE1420" i="7"/>
  <c r="EE1421" i="7" a="1"/>
  <c r="EE1421" i="7"/>
  <c r="EE1422" i="7" a="1"/>
  <c r="EE1422" i="7"/>
  <c r="EE1423" i="7" a="1"/>
  <c r="EE1423" i="7"/>
  <c r="EE1424" i="7" a="1"/>
  <c r="EE1424" i="7"/>
  <c r="EE1425" i="7" a="1"/>
  <c r="EE1425" i="7"/>
  <c r="EE1426" i="7" a="1"/>
  <c r="EE1426" i="7"/>
  <c r="EE1427" i="7" a="1"/>
  <c r="EE1427" i="7"/>
  <c r="EE1428" i="7" a="1"/>
  <c r="EE1428" i="7"/>
  <c r="EE1429" i="7" a="1"/>
  <c r="EE1429" i="7"/>
  <c r="EE1430" i="7" a="1"/>
  <c r="EE1430" i="7"/>
  <c r="EE1431" i="7" a="1"/>
  <c r="EE1431" i="7"/>
  <c r="EE1432" i="7" a="1"/>
  <c r="EE1432" i="7"/>
  <c r="EE1433" i="7" a="1"/>
  <c r="EE1433" i="7"/>
  <c r="EE1434" i="7" a="1"/>
  <c r="EE1434" i="7"/>
  <c r="EE1435" i="7" a="1"/>
  <c r="EE1435" i="7"/>
  <c r="EE1436" i="7" a="1"/>
  <c r="EE1436" i="7"/>
  <c r="EE1437" i="7" a="1"/>
  <c r="EE1437" i="7"/>
  <c r="EE1438" i="7" a="1"/>
  <c r="EE1438" i="7"/>
  <c r="EE1439" i="7" a="1"/>
  <c r="EE1439" i="7"/>
  <c r="EE1440" i="7" a="1"/>
  <c r="EE1440" i="7"/>
  <c r="EE1441" i="7" a="1"/>
  <c r="EE1441" i="7"/>
  <c r="EE1442" i="7" a="1"/>
  <c r="EE1442" i="7"/>
  <c r="EE1443" i="7" a="1"/>
  <c r="EE1443" i="7"/>
  <c r="EE1444" i="7" a="1"/>
  <c r="EE1444" i="7"/>
  <c r="EE1445" i="7" a="1"/>
  <c r="EE1445" i="7"/>
  <c r="EE1446" i="7" a="1"/>
  <c r="EE1446" i="7"/>
  <c r="EE1447" i="7" a="1"/>
  <c r="EE1447" i="7"/>
  <c r="EE1448" i="7" a="1"/>
  <c r="EE1448" i="7"/>
  <c r="EE1449" i="7" a="1"/>
  <c r="EE1449" i="7"/>
  <c r="EE1450" i="7" a="1"/>
  <c r="EE1450" i="7"/>
  <c r="EE1451" i="7" a="1"/>
  <c r="EE1451" i="7"/>
  <c r="EE1452" i="7" a="1"/>
  <c r="EE1452" i="7"/>
  <c r="EE1453" i="7" a="1"/>
  <c r="EE1453" i="7"/>
  <c r="EE1454" i="7" a="1"/>
  <c r="EE1454" i="7"/>
  <c r="EE1455" i="7" a="1"/>
  <c r="EE1455" i="7"/>
  <c r="EE1456" i="7" a="1"/>
  <c r="EE1456" i="7"/>
  <c r="EE1457" i="7" a="1"/>
  <c r="EE1457" i="7"/>
  <c r="EE1458" i="7" a="1"/>
  <c r="EE1458" i="7"/>
  <c r="EE1459" i="7" a="1"/>
  <c r="EE1459" i="7"/>
  <c r="EE1460" i="7" a="1"/>
  <c r="EE1460" i="7"/>
  <c r="EE1461" i="7" a="1"/>
  <c r="EE1461" i="7"/>
  <c r="EE1462" i="7" a="1"/>
  <c r="EE1462" i="7"/>
  <c r="EE1463" i="7" a="1"/>
  <c r="EE1463" i="7"/>
  <c r="EE1464" i="7" a="1"/>
  <c r="EE1464" i="7"/>
  <c r="EE1465" i="7" a="1"/>
  <c r="EE1465" i="7"/>
  <c r="EE1466" i="7" a="1"/>
  <c r="EE1466" i="7"/>
  <c r="EE1467" i="7" a="1"/>
  <c r="EE1467" i="7"/>
  <c r="EE1468" i="7" a="1"/>
  <c r="EE1468" i="7"/>
  <c r="EE1469" i="7" a="1"/>
  <c r="EE1469" i="7"/>
  <c r="EE1470" i="7" a="1"/>
  <c r="EE1470" i="7"/>
  <c r="EE1471" i="7" a="1"/>
  <c r="EE1471" i="7"/>
  <c r="EE1472" i="7" a="1"/>
  <c r="EE1472" i="7"/>
  <c r="EE1473" i="7" a="1"/>
  <c r="EE1473" i="7"/>
  <c r="EE1474" i="7" a="1"/>
  <c r="EE1474" i="7"/>
  <c r="EE1475" i="7" a="1"/>
  <c r="EE1475" i="7"/>
  <c r="EE1476" i="7" a="1"/>
  <c r="EE1476" i="7"/>
  <c r="EE1477" i="7" a="1"/>
  <c r="EE1477" i="7"/>
  <c r="EE1478" i="7" a="1"/>
  <c r="EE1478" i="7"/>
  <c r="EE1479" i="7" a="1"/>
  <c r="EE1479" i="7"/>
  <c r="EE1480" i="7" a="1"/>
  <c r="EE1480" i="7"/>
  <c r="EE1481" i="7" a="1"/>
  <c r="EE1481" i="7"/>
  <c r="EE1482" i="7" a="1"/>
  <c r="EE1482" i="7"/>
  <c r="EE1483" i="7" a="1"/>
  <c r="EE1483" i="7"/>
  <c r="EE1484" i="7" a="1"/>
  <c r="EE1484" i="7"/>
  <c r="EE1485" i="7" a="1"/>
  <c r="EE1485" i="7"/>
  <c r="EE1486" i="7" a="1"/>
  <c r="EE1486" i="7"/>
  <c r="EE1487" i="7" a="1"/>
  <c r="EE1487" i="7"/>
  <c r="EE1488" i="7" a="1"/>
  <c r="EE1488" i="7"/>
  <c r="EE1489" i="7" a="1"/>
  <c r="EE1489" i="7"/>
  <c r="EE1490" i="7" a="1"/>
  <c r="EE1490" i="7"/>
  <c r="EE1491" i="7" a="1"/>
  <c r="EE1491" i="7"/>
  <c r="EE1492" i="7" a="1"/>
  <c r="EE1492" i="7"/>
  <c r="EE1493" i="7" a="1"/>
  <c r="EE1493" i="7"/>
  <c r="EE1494" i="7" a="1"/>
  <c r="EE1494" i="7"/>
  <c r="EE1495" i="7" a="1"/>
  <c r="EE1495" i="7"/>
  <c r="EE1496" i="7" a="1"/>
  <c r="EE1496" i="7"/>
  <c r="EE1497" i="7" a="1"/>
  <c r="EE1497" i="7"/>
  <c r="EE1498" i="7" a="1"/>
  <c r="EE1498" i="7"/>
  <c r="EE1499" i="7" a="1"/>
  <c r="EE1499" i="7"/>
  <c r="EE1500" i="7" a="1"/>
  <c r="EE1500" i="7"/>
  <c r="EE1501" i="7" a="1"/>
  <c r="EE1501" i="7"/>
  <c r="EE1502" i="7" a="1"/>
  <c r="EE1502" i="7"/>
  <c r="EE1503" i="7" a="1"/>
  <c r="EE1503" i="7"/>
  <c r="EE1504" i="7" a="1"/>
  <c r="EE1504" i="7"/>
  <c r="EE1505" i="7" a="1"/>
  <c r="EE1505" i="7"/>
  <c r="EE1506" i="7" a="1"/>
  <c r="EE1506" i="7"/>
  <c r="EE1507" i="7" a="1"/>
  <c r="EE1507" i="7"/>
  <c r="EE1508" i="7" a="1"/>
  <c r="EE1508" i="7"/>
  <c r="EE1509" i="7" a="1"/>
  <c r="EE1509" i="7"/>
  <c r="EE1510" i="7" a="1"/>
  <c r="EE1510" i="7"/>
  <c r="EE1511" i="7" a="1"/>
  <c r="EE1511" i="7"/>
  <c r="EE1512" i="7" a="1"/>
  <c r="EE1512" i="7"/>
  <c r="EE1513" i="7" a="1"/>
  <c r="EE1513" i="7"/>
  <c r="EE1514" i="7" a="1"/>
  <c r="EE1514" i="7"/>
  <c r="EE1515" i="7" a="1"/>
  <c r="EE1515" i="7"/>
  <c r="EE1516" i="7" a="1"/>
  <c r="EE1516" i="7"/>
  <c r="EE1517" i="7" a="1"/>
  <c r="EE1517" i="7"/>
  <c r="EE1518" i="7" a="1"/>
  <c r="EE1518" i="7"/>
  <c r="EE1519" i="7" a="1"/>
  <c r="EE1519" i="7"/>
  <c r="EE1520" i="7" a="1"/>
  <c r="EE1520" i="7"/>
  <c r="EE1521" i="7" a="1"/>
  <c r="EE1521" i="7"/>
  <c r="EE1522" i="7" a="1"/>
  <c r="EE1522" i="7"/>
  <c r="EE1523" i="7" a="1"/>
  <c r="EE1523" i="7"/>
  <c r="EE1524" i="7" a="1"/>
  <c r="EE1524" i="7"/>
  <c r="EE1525" i="7" a="1"/>
  <c r="EE1525" i="7"/>
  <c r="EE1526" i="7" a="1"/>
  <c r="EE1526" i="7"/>
  <c r="EE1527" i="7" a="1"/>
  <c r="EE1527" i="7"/>
  <c r="EE1528" i="7" a="1"/>
  <c r="EE1528" i="7"/>
  <c r="EE1529" i="7" a="1"/>
  <c r="EE1529" i="7"/>
  <c r="EE1530" i="7" a="1"/>
  <c r="EE1530" i="7"/>
  <c r="EF2" i="7"/>
  <c r="EF3" i="7"/>
  <c r="EF4" i="7"/>
  <c r="EF5" i="7"/>
  <c r="EF6" i="7"/>
  <c r="EF7" i="7"/>
  <c r="EF8" i="7"/>
  <c r="EF9" i="7"/>
  <c r="EF10" i="7"/>
  <c r="EF11" i="7"/>
  <c r="EF12" i="7"/>
  <c r="EF13" i="7"/>
  <c r="EF14" i="7"/>
  <c r="EF15" i="7"/>
  <c r="EF16" i="7"/>
  <c r="EF17" i="7"/>
  <c r="EF18" i="7"/>
  <c r="EF19" i="7"/>
  <c r="EF20" i="7"/>
  <c r="EF21" i="7"/>
  <c r="EF22" i="7"/>
  <c r="EF23" i="7"/>
  <c r="EF24" i="7"/>
  <c r="EF25" i="7"/>
  <c r="EF26" i="7"/>
  <c r="EF27" i="7"/>
  <c r="EF28" i="7"/>
  <c r="EF29" i="7"/>
  <c r="EF30" i="7"/>
  <c r="EF31" i="7"/>
  <c r="EF32" i="7"/>
  <c r="EF33" i="7"/>
  <c r="EF34" i="7"/>
  <c r="EF35" i="7"/>
  <c r="EF36" i="7"/>
  <c r="EF37" i="7"/>
  <c r="EF38" i="7"/>
  <c r="EF39" i="7"/>
  <c r="EF40" i="7"/>
  <c r="EF41" i="7"/>
  <c r="EF42" i="7"/>
  <c r="EF43" i="7"/>
  <c r="EF44" i="7"/>
  <c r="EF45" i="7"/>
  <c r="EF46" i="7"/>
  <c r="EF47" i="7"/>
  <c r="EF48" i="7"/>
  <c r="EF49" i="7"/>
  <c r="EF50" i="7"/>
  <c r="EF51" i="7"/>
  <c r="EF52" i="7"/>
  <c r="EF53" i="7"/>
  <c r="EF54" i="7"/>
  <c r="EF55" i="7"/>
  <c r="EF56" i="7"/>
  <c r="EF57" i="7"/>
  <c r="EF58" i="7"/>
  <c r="EF59" i="7"/>
  <c r="EF60" i="7"/>
  <c r="EF61" i="7"/>
  <c r="EF62" i="7"/>
  <c r="EF63" i="7"/>
  <c r="EF64" i="7"/>
  <c r="EF65" i="7"/>
  <c r="EF66" i="7"/>
  <c r="EF67" i="7"/>
  <c r="EF68" i="7"/>
  <c r="EF69" i="7"/>
  <c r="EF70" i="7"/>
  <c r="EF71" i="7"/>
  <c r="EF72" i="7"/>
  <c r="EF73" i="7"/>
  <c r="EF74" i="7"/>
  <c r="EF75" i="7"/>
  <c r="EF76" i="7"/>
  <c r="EF77" i="7"/>
  <c r="EF78" i="7"/>
  <c r="EF79" i="7"/>
  <c r="EF80" i="7"/>
  <c r="EF81" i="7"/>
  <c r="EF82" i="7"/>
  <c r="EF83" i="7"/>
  <c r="EF84" i="7"/>
  <c r="EF85" i="7"/>
  <c r="EF86" i="7"/>
  <c r="EF87" i="7"/>
  <c r="EF88" i="7"/>
  <c r="EF89" i="7"/>
  <c r="EF90" i="7"/>
  <c r="EF91" i="7"/>
  <c r="EF92" i="7"/>
  <c r="EF93" i="7"/>
  <c r="EF94" i="7"/>
  <c r="EF95" i="7"/>
  <c r="EF96" i="7"/>
  <c r="EF97" i="7"/>
  <c r="EF98" i="7"/>
  <c r="EF99" i="7"/>
  <c r="EF100" i="7"/>
  <c r="EF101" i="7"/>
  <c r="EF102" i="7"/>
  <c r="EF103" i="7"/>
  <c r="EF104" i="7"/>
  <c r="EF105" i="7"/>
  <c r="EF106" i="7"/>
  <c r="EF107" i="7"/>
  <c r="EF108" i="7"/>
  <c r="EF109" i="7"/>
  <c r="EF110" i="7"/>
  <c r="EF111" i="7"/>
  <c r="EF112" i="7"/>
  <c r="EF113" i="7"/>
  <c r="EF114" i="7"/>
  <c r="EF115" i="7"/>
  <c r="EF116" i="7"/>
  <c r="EF117" i="7"/>
  <c r="EF118" i="7"/>
  <c r="EF119" i="7"/>
  <c r="EF120" i="7"/>
  <c r="EF121" i="7"/>
  <c r="EF122" i="7"/>
  <c r="EF123" i="7"/>
  <c r="EF124" i="7"/>
  <c r="EF125" i="7"/>
  <c r="EF126" i="7"/>
  <c r="EF127" i="7"/>
  <c r="EF128" i="7"/>
  <c r="EF129" i="7"/>
  <c r="EF130" i="7"/>
  <c r="EF131" i="7"/>
  <c r="EF132" i="7"/>
  <c r="EF133" i="7"/>
  <c r="EF134" i="7"/>
  <c r="EF135" i="7"/>
  <c r="EF136" i="7"/>
  <c r="EF137" i="7"/>
  <c r="EF138" i="7"/>
  <c r="EF139" i="7"/>
  <c r="EF140" i="7"/>
  <c r="EF141" i="7"/>
  <c r="EF142" i="7"/>
  <c r="EF143" i="7"/>
  <c r="EF144" i="7"/>
  <c r="EF145" i="7"/>
  <c r="EF146" i="7"/>
  <c r="EF147" i="7"/>
  <c r="EF148" i="7"/>
  <c r="EF149" i="7"/>
  <c r="EF150" i="7"/>
  <c r="EF151" i="7"/>
  <c r="EF152" i="7"/>
  <c r="EF153" i="7"/>
  <c r="EF154" i="7"/>
  <c r="EF155" i="7"/>
  <c r="EF156" i="7"/>
  <c r="EF157" i="7"/>
  <c r="EF158" i="7"/>
  <c r="EF159" i="7"/>
  <c r="EF160" i="7"/>
  <c r="EF161" i="7"/>
  <c r="EF162" i="7"/>
  <c r="EF163" i="7"/>
  <c r="EF164" i="7"/>
  <c r="EF165" i="7"/>
  <c r="EF166" i="7"/>
  <c r="EF167" i="7"/>
  <c r="EF168" i="7"/>
  <c r="EF169" i="7"/>
  <c r="EF170" i="7"/>
  <c r="EF171" i="7"/>
  <c r="EF172" i="7"/>
  <c r="EF173" i="7"/>
  <c r="EF174" i="7"/>
  <c r="EF175" i="7"/>
  <c r="EF176" i="7"/>
  <c r="EF177" i="7"/>
  <c r="EF178" i="7"/>
  <c r="EF179" i="7"/>
  <c r="EF180" i="7"/>
  <c r="EF181" i="7"/>
  <c r="EF182" i="7"/>
  <c r="EF183" i="7"/>
  <c r="EF184" i="7"/>
  <c r="EF185" i="7"/>
  <c r="EF186" i="7"/>
  <c r="EF187" i="7"/>
  <c r="EF188" i="7"/>
  <c r="EF189" i="7"/>
  <c r="EF190" i="7"/>
  <c r="EF191" i="7"/>
  <c r="EF192" i="7"/>
  <c r="EF193" i="7"/>
  <c r="EF194" i="7"/>
  <c r="EF195" i="7"/>
  <c r="EF196" i="7"/>
  <c r="EF197" i="7"/>
  <c r="EF198" i="7"/>
  <c r="EF199" i="7"/>
  <c r="EF200" i="7"/>
  <c r="EF201" i="7"/>
  <c r="EF202" i="7"/>
  <c r="EF203" i="7"/>
  <c r="EF204" i="7"/>
  <c r="EF205" i="7"/>
  <c r="EF206" i="7"/>
  <c r="EF207" i="7"/>
  <c r="EF208" i="7"/>
  <c r="EF209" i="7"/>
  <c r="EF210" i="7"/>
  <c r="EF211" i="7"/>
  <c r="EF212" i="7"/>
  <c r="EF213" i="7"/>
  <c r="EF214" i="7"/>
  <c r="EF215" i="7"/>
  <c r="EF216" i="7"/>
  <c r="EF217" i="7"/>
  <c r="EF218" i="7"/>
  <c r="EF219" i="7"/>
  <c r="EF220" i="7"/>
  <c r="EF221" i="7"/>
  <c r="EF222" i="7"/>
  <c r="EF223" i="7"/>
  <c r="EF224" i="7"/>
  <c r="EF225" i="7"/>
  <c r="EF226" i="7"/>
  <c r="EF227" i="7"/>
  <c r="EF228" i="7"/>
  <c r="EF229" i="7"/>
  <c r="EF230" i="7"/>
  <c r="EF231" i="7"/>
  <c r="EF232" i="7"/>
  <c r="EF233" i="7"/>
  <c r="EF234" i="7"/>
  <c r="EF235" i="7"/>
  <c r="EF236" i="7"/>
  <c r="EF237" i="7"/>
  <c r="EF238" i="7"/>
  <c r="EF239" i="7"/>
  <c r="EF240" i="7"/>
  <c r="EF241" i="7"/>
  <c r="EF242" i="7"/>
  <c r="EF243" i="7"/>
  <c r="EF244" i="7"/>
  <c r="EF245" i="7"/>
  <c r="EF246" i="7"/>
  <c r="EF247" i="7"/>
  <c r="EF248" i="7"/>
  <c r="EF249" i="7"/>
  <c r="EF250" i="7"/>
  <c r="EF251" i="7"/>
  <c r="EF252" i="7"/>
  <c r="EF253" i="7"/>
  <c r="EF254" i="7"/>
  <c r="EF255" i="7"/>
  <c r="EF256" i="7"/>
  <c r="EF257" i="7"/>
  <c r="EF258" i="7"/>
  <c r="EF259" i="7"/>
  <c r="EF260" i="7"/>
  <c r="EF261" i="7"/>
  <c r="EF262" i="7"/>
  <c r="EF263" i="7"/>
  <c r="EF264" i="7"/>
  <c r="EF265" i="7"/>
  <c r="EF266" i="7"/>
  <c r="EF267" i="7"/>
  <c r="EF268" i="7"/>
  <c r="EF269" i="7"/>
  <c r="EF270" i="7"/>
  <c r="EF271" i="7"/>
  <c r="EF272" i="7"/>
  <c r="EF273" i="7"/>
  <c r="EF274" i="7"/>
  <c r="EF275" i="7"/>
  <c r="EF276" i="7"/>
  <c r="EF277" i="7"/>
  <c r="EF278" i="7"/>
  <c r="EF279" i="7"/>
  <c r="EF280" i="7"/>
  <c r="EF281" i="7"/>
  <c r="EF282" i="7"/>
  <c r="EF283" i="7"/>
  <c r="EF284" i="7"/>
  <c r="EF285" i="7"/>
  <c r="EF286" i="7"/>
  <c r="EF287" i="7"/>
  <c r="EF288" i="7"/>
  <c r="EF289" i="7"/>
  <c r="EF290" i="7"/>
  <c r="EF291" i="7"/>
  <c r="EF292" i="7"/>
  <c r="EF293" i="7"/>
  <c r="EF294" i="7"/>
  <c r="EF295" i="7"/>
  <c r="EF296" i="7"/>
  <c r="EF297" i="7"/>
  <c r="EF298" i="7"/>
  <c r="EF299" i="7"/>
  <c r="EF300" i="7"/>
  <c r="EF301" i="7"/>
  <c r="EF302" i="7"/>
  <c r="EF303" i="7"/>
  <c r="EF304" i="7"/>
  <c r="EF305" i="7"/>
  <c r="EF306" i="7"/>
  <c r="EF307" i="7"/>
  <c r="EF308" i="7"/>
  <c r="EF309" i="7"/>
  <c r="EF310" i="7"/>
  <c r="EF311" i="7"/>
  <c r="EF312" i="7"/>
  <c r="EF313" i="7"/>
  <c r="EF314" i="7"/>
  <c r="EF315" i="7"/>
  <c r="EF316" i="7"/>
  <c r="EF317" i="7"/>
  <c r="EF318" i="7"/>
  <c r="EF319" i="7"/>
  <c r="EF320" i="7"/>
  <c r="EF321" i="7"/>
  <c r="EF322" i="7"/>
  <c r="EF323" i="7"/>
  <c r="EF324" i="7"/>
  <c r="EF325" i="7"/>
  <c r="EF326" i="7"/>
  <c r="EF327" i="7"/>
  <c r="EF328" i="7"/>
  <c r="EF329" i="7"/>
  <c r="EF330" i="7"/>
  <c r="EF331" i="7"/>
  <c r="EF332" i="7"/>
  <c r="EF333" i="7"/>
  <c r="EF334" i="7"/>
  <c r="EF335" i="7"/>
  <c r="EF336" i="7"/>
  <c r="EF337" i="7"/>
  <c r="EF338" i="7"/>
  <c r="EF339" i="7"/>
  <c r="EF340" i="7"/>
  <c r="EF341" i="7"/>
  <c r="EF342" i="7"/>
  <c r="EF343" i="7"/>
  <c r="EF344" i="7"/>
  <c r="EF345" i="7"/>
  <c r="EF346" i="7"/>
  <c r="EF347" i="7"/>
  <c r="EF348" i="7"/>
  <c r="EF349" i="7"/>
  <c r="EF350" i="7"/>
  <c r="EF351" i="7"/>
  <c r="EF352" i="7"/>
  <c r="EF353" i="7"/>
  <c r="EF354" i="7"/>
  <c r="EF355" i="7"/>
  <c r="EF356" i="7"/>
  <c r="EF357" i="7"/>
  <c r="EF358" i="7"/>
  <c r="EF359" i="7"/>
  <c r="EF360" i="7"/>
  <c r="EF361" i="7"/>
  <c r="EF362" i="7"/>
  <c r="EF363" i="7"/>
  <c r="EF364" i="7"/>
  <c r="EF365" i="7"/>
  <c r="EF366" i="7"/>
  <c r="EF367" i="7"/>
  <c r="EF368" i="7"/>
  <c r="EF369" i="7"/>
  <c r="EF370" i="7"/>
  <c r="EF371" i="7"/>
  <c r="EF372" i="7"/>
  <c r="EF373" i="7"/>
  <c r="EF374" i="7"/>
  <c r="EF375" i="7"/>
  <c r="EF376" i="7"/>
  <c r="EF377" i="7"/>
  <c r="EF378" i="7"/>
  <c r="EF379" i="7"/>
  <c r="EF380" i="7"/>
  <c r="EF381" i="7"/>
  <c r="EF382" i="7"/>
  <c r="EF383" i="7"/>
  <c r="EF384" i="7"/>
  <c r="EF385" i="7"/>
  <c r="EF386" i="7"/>
  <c r="EF387" i="7"/>
  <c r="EF388" i="7"/>
  <c r="EF389" i="7"/>
  <c r="EF390" i="7"/>
  <c r="EF391" i="7"/>
  <c r="EF392" i="7"/>
  <c r="EF393" i="7"/>
  <c r="EF394" i="7"/>
  <c r="EF395" i="7"/>
  <c r="EF396" i="7"/>
  <c r="EF397" i="7"/>
  <c r="EF398" i="7"/>
  <c r="EF399" i="7"/>
  <c r="EF400" i="7"/>
  <c r="EF401" i="7"/>
  <c r="EF402" i="7"/>
  <c r="EF403" i="7"/>
  <c r="EF404" i="7"/>
  <c r="EF405" i="7"/>
  <c r="EF406" i="7"/>
  <c r="EF407" i="7"/>
  <c r="EF408" i="7"/>
  <c r="EF409" i="7"/>
  <c r="EF410" i="7"/>
  <c r="EF411" i="7"/>
  <c r="EF412" i="7"/>
  <c r="EF413" i="7"/>
  <c r="EF414" i="7"/>
  <c r="EF415" i="7"/>
  <c r="EF416" i="7"/>
  <c r="EF417" i="7"/>
  <c r="EF418" i="7"/>
  <c r="EF419" i="7"/>
  <c r="EF420" i="7"/>
  <c r="EF421" i="7"/>
  <c r="EF422" i="7"/>
  <c r="EF423" i="7"/>
  <c r="EF424" i="7"/>
  <c r="EF425" i="7"/>
  <c r="EF426" i="7"/>
  <c r="EF427" i="7"/>
  <c r="EF428" i="7"/>
  <c r="EF429" i="7"/>
  <c r="EF430" i="7"/>
  <c r="EF431" i="7"/>
  <c r="EF432" i="7"/>
  <c r="EF433" i="7"/>
  <c r="EF434" i="7"/>
  <c r="EF435" i="7"/>
  <c r="EF436" i="7"/>
  <c r="EF437" i="7"/>
  <c r="EF438" i="7"/>
  <c r="EF439" i="7"/>
  <c r="EF440" i="7"/>
  <c r="EF441" i="7"/>
  <c r="EF442" i="7"/>
  <c r="EF443" i="7"/>
  <c r="EF444" i="7"/>
  <c r="EF445" i="7"/>
  <c r="EF446" i="7"/>
  <c r="EF447" i="7"/>
  <c r="EF448" i="7"/>
  <c r="EF449" i="7"/>
  <c r="EF450" i="7"/>
  <c r="EF451" i="7"/>
  <c r="EF452" i="7"/>
  <c r="EF453" i="7"/>
  <c r="EF454" i="7"/>
  <c r="EF455" i="7"/>
  <c r="EF456" i="7"/>
  <c r="EF457" i="7"/>
  <c r="EF458" i="7"/>
  <c r="EF459" i="7"/>
  <c r="EF460" i="7"/>
  <c r="EF461" i="7"/>
  <c r="EF462" i="7"/>
  <c r="EF463" i="7"/>
  <c r="EF464" i="7"/>
  <c r="EF465" i="7"/>
  <c r="EF466" i="7"/>
  <c r="EF467" i="7"/>
  <c r="EF468" i="7"/>
  <c r="EF469" i="7"/>
  <c r="EF470" i="7"/>
  <c r="EF471" i="7"/>
  <c r="EF472" i="7"/>
  <c r="EF473" i="7"/>
  <c r="EF474" i="7"/>
  <c r="EF475" i="7"/>
  <c r="EF476" i="7"/>
  <c r="EF477" i="7"/>
  <c r="EF478" i="7"/>
  <c r="EF479" i="7"/>
  <c r="EF480" i="7"/>
  <c r="EF481" i="7"/>
  <c r="EF482" i="7"/>
  <c r="EF483" i="7"/>
  <c r="EF484" i="7"/>
  <c r="EF485" i="7"/>
  <c r="EF486" i="7"/>
  <c r="EF487" i="7"/>
  <c r="EF488" i="7"/>
  <c r="EF489" i="7"/>
  <c r="EF490" i="7"/>
  <c r="EF491" i="7"/>
  <c r="EF492" i="7"/>
  <c r="EF493" i="7"/>
  <c r="EF494" i="7"/>
  <c r="EF495" i="7"/>
  <c r="EF496" i="7"/>
  <c r="EF497" i="7"/>
  <c r="EF498" i="7"/>
  <c r="EF499" i="7"/>
  <c r="EF500" i="7"/>
  <c r="EF501" i="7"/>
  <c r="EF502" i="7"/>
  <c r="EF503" i="7"/>
  <c r="EF504" i="7"/>
  <c r="EF505" i="7"/>
  <c r="EF506" i="7"/>
  <c r="EF507" i="7"/>
  <c r="EF508" i="7"/>
  <c r="EF509" i="7"/>
  <c r="EF510" i="7"/>
  <c r="EF511" i="7"/>
  <c r="EF512" i="7"/>
  <c r="EF513" i="7"/>
  <c r="EF514" i="7"/>
  <c r="EF515" i="7"/>
  <c r="EF516" i="7"/>
  <c r="EF517" i="7"/>
  <c r="EF518" i="7"/>
  <c r="EF519" i="7"/>
  <c r="EF520" i="7"/>
  <c r="EF521" i="7"/>
  <c r="EF522" i="7"/>
  <c r="EF523" i="7"/>
  <c r="EF524" i="7"/>
  <c r="EF525" i="7"/>
  <c r="EF526" i="7"/>
  <c r="EF527" i="7"/>
  <c r="EF528" i="7"/>
  <c r="EF529" i="7"/>
  <c r="EF530" i="7"/>
  <c r="EF531" i="7"/>
  <c r="EF532" i="7"/>
  <c r="EF533" i="7"/>
  <c r="EF534" i="7"/>
  <c r="EF535" i="7"/>
  <c r="EF536" i="7"/>
  <c r="EF537" i="7"/>
  <c r="EF538" i="7"/>
  <c r="EF539" i="7"/>
  <c r="EF540" i="7"/>
  <c r="EF541" i="7"/>
  <c r="EF542" i="7"/>
  <c r="EF543" i="7"/>
  <c r="EF544" i="7"/>
  <c r="EF545" i="7"/>
  <c r="EF546" i="7"/>
  <c r="EF547" i="7"/>
  <c r="EF548" i="7"/>
  <c r="EF549" i="7"/>
  <c r="EF550" i="7"/>
  <c r="EF551" i="7"/>
  <c r="EF552" i="7"/>
  <c r="EF553" i="7"/>
  <c r="EF554" i="7"/>
  <c r="EF555" i="7"/>
  <c r="EF556" i="7"/>
  <c r="EF557" i="7"/>
  <c r="EF558" i="7"/>
  <c r="EF559" i="7"/>
  <c r="EF560" i="7"/>
  <c r="EF561" i="7"/>
  <c r="EF562" i="7"/>
  <c r="EF563" i="7"/>
  <c r="EF564" i="7"/>
  <c r="EF565" i="7"/>
  <c r="EF566" i="7"/>
  <c r="EF567" i="7"/>
  <c r="EF568" i="7"/>
  <c r="EF569" i="7"/>
  <c r="EF570" i="7"/>
  <c r="EF571" i="7"/>
  <c r="EF572" i="7"/>
  <c r="EF573" i="7"/>
  <c r="EF574" i="7"/>
  <c r="EF575" i="7"/>
  <c r="EF576" i="7"/>
  <c r="EF577" i="7"/>
  <c r="EF578" i="7"/>
  <c r="EF579" i="7"/>
  <c r="EF580" i="7"/>
  <c r="EF581" i="7"/>
  <c r="EF582" i="7"/>
  <c r="EF583" i="7"/>
  <c r="EF584" i="7"/>
  <c r="EF585" i="7"/>
  <c r="EF586" i="7"/>
  <c r="EF587" i="7"/>
  <c r="EF588" i="7"/>
  <c r="EF589" i="7"/>
  <c r="EF590" i="7"/>
  <c r="EF591" i="7"/>
  <c r="EF592" i="7"/>
  <c r="EF593" i="7"/>
  <c r="EF594" i="7"/>
  <c r="EF595" i="7"/>
  <c r="EF596" i="7"/>
  <c r="EF597" i="7"/>
  <c r="EF598" i="7"/>
  <c r="EF599" i="7"/>
  <c r="EF600" i="7"/>
  <c r="EF601" i="7"/>
  <c r="EF602" i="7"/>
  <c r="EF603" i="7"/>
  <c r="EF604" i="7"/>
  <c r="EF605" i="7"/>
  <c r="EF606" i="7"/>
  <c r="EF607" i="7"/>
  <c r="EF608" i="7"/>
  <c r="EF609" i="7"/>
  <c r="EF610" i="7"/>
  <c r="EF611" i="7"/>
  <c r="EF612" i="7"/>
  <c r="EF613" i="7"/>
  <c r="EF614" i="7"/>
  <c r="EF615" i="7"/>
  <c r="EF616" i="7"/>
  <c r="EF617" i="7"/>
  <c r="EF618" i="7"/>
  <c r="EF619" i="7"/>
  <c r="EF620" i="7"/>
  <c r="EF621" i="7"/>
  <c r="EF622" i="7"/>
  <c r="EF623" i="7"/>
  <c r="EF624" i="7"/>
  <c r="EF625" i="7"/>
  <c r="EF626" i="7"/>
  <c r="EF627" i="7"/>
  <c r="EF628" i="7"/>
  <c r="EF629" i="7"/>
  <c r="EF630" i="7"/>
  <c r="EF631" i="7"/>
  <c r="EF632" i="7"/>
  <c r="EF633" i="7"/>
  <c r="EF634" i="7"/>
  <c r="EF635" i="7"/>
  <c r="EF636" i="7"/>
  <c r="EF637" i="7"/>
  <c r="EF638" i="7"/>
  <c r="EF639" i="7"/>
  <c r="EF640" i="7"/>
  <c r="EF641" i="7"/>
  <c r="EF642" i="7"/>
  <c r="EF643" i="7"/>
  <c r="EF644" i="7"/>
  <c r="EF645" i="7"/>
  <c r="EF646" i="7"/>
  <c r="EF647" i="7"/>
  <c r="EF648" i="7"/>
  <c r="EF649" i="7"/>
  <c r="EF650" i="7"/>
  <c r="EF651" i="7"/>
  <c r="EF652" i="7"/>
  <c r="EF653" i="7"/>
  <c r="EF654" i="7"/>
  <c r="EF655" i="7"/>
  <c r="EF656" i="7"/>
  <c r="EF657" i="7"/>
  <c r="EF658" i="7"/>
  <c r="EF659" i="7"/>
  <c r="EF660" i="7"/>
  <c r="EF661" i="7"/>
  <c r="EF662" i="7"/>
  <c r="EF663" i="7"/>
  <c r="EF664" i="7"/>
  <c r="EF665" i="7"/>
  <c r="EF666" i="7"/>
  <c r="EF667" i="7"/>
  <c r="EF668" i="7"/>
  <c r="EF669" i="7"/>
  <c r="EF670" i="7"/>
  <c r="EF671" i="7"/>
  <c r="EF672" i="7"/>
  <c r="EF673" i="7"/>
  <c r="EF674" i="7"/>
  <c r="EF675" i="7"/>
  <c r="EF676" i="7"/>
  <c r="EF677" i="7"/>
  <c r="EF678" i="7"/>
  <c r="EF679" i="7"/>
  <c r="EF680" i="7"/>
  <c r="EF681" i="7"/>
  <c r="EF682" i="7"/>
  <c r="EF683" i="7"/>
  <c r="EF684" i="7"/>
  <c r="EF685" i="7"/>
  <c r="EF686" i="7"/>
  <c r="EF687" i="7"/>
  <c r="EF688" i="7"/>
  <c r="EF689" i="7"/>
  <c r="EF690" i="7"/>
  <c r="EF691" i="7"/>
  <c r="EF692" i="7"/>
  <c r="EF693" i="7"/>
  <c r="EF694" i="7"/>
  <c r="EF695" i="7"/>
  <c r="EF696" i="7"/>
  <c r="EF697" i="7"/>
  <c r="EF698" i="7"/>
  <c r="EF699" i="7"/>
  <c r="EF700" i="7"/>
  <c r="EF701" i="7"/>
  <c r="EF702" i="7"/>
  <c r="EF703" i="7"/>
  <c r="EF704" i="7"/>
  <c r="EF705" i="7"/>
  <c r="EF706" i="7"/>
  <c r="EF707" i="7"/>
  <c r="EF708" i="7"/>
  <c r="EF709" i="7"/>
  <c r="EF710" i="7"/>
  <c r="EF711" i="7"/>
  <c r="EF712" i="7"/>
  <c r="EF713" i="7"/>
  <c r="EF714" i="7"/>
  <c r="EF715" i="7"/>
  <c r="EF716" i="7"/>
  <c r="EF717" i="7"/>
  <c r="EF718" i="7"/>
  <c r="EF719" i="7"/>
  <c r="EF720" i="7"/>
  <c r="EF721" i="7"/>
  <c r="EF722" i="7"/>
  <c r="EF723" i="7"/>
  <c r="EF724" i="7"/>
  <c r="EF725" i="7"/>
  <c r="EF726" i="7"/>
  <c r="EF727" i="7"/>
  <c r="EF728" i="7"/>
  <c r="EF729" i="7"/>
  <c r="EF730" i="7"/>
  <c r="EF731" i="7"/>
  <c r="EF732" i="7"/>
  <c r="EF733" i="7"/>
  <c r="EF734" i="7"/>
  <c r="EF735" i="7"/>
  <c r="EF736" i="7"/>
  <c r="EF737" i="7"/>
  <c r="EF738" i="7"/>
  <c r="EF739" i="7"/>
  <c r="EF740" i="7"/>
  <c r="EF741" i="7"/>
  <c r="EF742" i="7"/>
  <c r="EF743" i="7"/>
  <c r="EF744" i="7"/>
  <c r="EF745" i="7"/>
  <c r="EF746" i="7"/>
  <c r="EF747" i="7"/>
  <c r="EF748" i="7"/>
  <c r="EF749" i="7"/>
  <c r="EF750" i="7"/>
  <c r="EF751" i="7"/>
  <c r="EF752" i="7"/>
  <c r="EF753" i="7"/>
  <c r="EF754" i="7"/>
  <c r="EF755" i="7"/>
  <c r="EF756" i="7"/>
  <c r="EF757" i="7"/>
  <c r="EF758" i="7"/>
  <c r="EF759" i="7"/>
  <c r="EF760" i="7"/>
  <c r="EF761" i="7"/>
  <c r="EF762" i="7"/>
  <c r="EF763" i="7"/>
  <c r="EF764" i="7"/>
  <c r="EF765" i="7"/>
  <c r="EF766" i="7"/>
  <c r="EF767" i="7"/>
  <c r="EF768" i="7"/>
  <c r="EF769" i="7"/>
  <c r="EF770" i="7"/>
  <c r="EF771" i="7"/>
  <c r="EF772" i="7"/>
  <c r="EF773" i="7"/>
  <c r="EF774" i="7"/>
  <c r="EF775" i="7"/>
  <c r="EF776" i="7"/>
  <c r="EF777" i="7"/>
  <c r="EF778" i="7"/>
  <c r="EF779" i="7"/>
  <c r="EF780" i="7"/>
  <c r="EF781" i="7"/>
  <c r="EF782" i="7"/>
  <c r="EF783" i="7"/>
  <c r="EF784" i="7"/>
  <c r="EF785" i="7"/>
  <c r="EF786" i="7"/>
  <c r="EF787" i="7"/>
  <c r="EF788" i="7"/>
  <c r="EF789" i="7"/>
  <c r="EF790" i="7"/>
  <c r="EF791" i="7"/>
  <c r="EF792" i="7"/>
  <c r="EF793" i="7"/>
  <c r="EF794" i="7"/>
  <c r="EF795" i="7"/>
  <c r="EF796" i="7"/>
  <c r="EF797" i="7"/>
  <c r="EF798" i="7"/>
  <c r="EF799" i="7"/>
  <c r="EF800" i="7"/>
  <c r="EF801" i="7"/>
  <c r="EF802" i="7"/>
  <c r="EF803" i="7"/>
  <c r="EF804" i="7"/>
  <c r="EF805" i="7"/>
  <c r="EF806" i="7"/>
  <c r="EF807" i="7"/>
  <c r="EF808" i="7"/>
  <c r="EF809" i="7"/>
  <c r="EF810" i="7"/>
  <c r="EF811" i="7"/>
  <c r="EF812" i="7"/>
  <c r="EF813" i="7"/>
  <c r="EF814" i="7"/>
  <c r="EF815" i="7"/>
  <c r="EF816" i="7"/>
  <c r="EF817" i="7"/>
  <c r="EF818" i="7"/>
  <c r="EF819" i="7"/>
  <c r="EF820" i="7"/>
  <c r="EF821" i="7"/>
  <c r="EF822" i="7"/>
  <c r="EF823" i="7"/>
  <c r="EF824" i="7"/>
  <c r="EF825" i="7"/>
  <c r="EF826" i="7"/>
  <c r="EF827" i="7"/>
  <c r="EF828" i="7"/>
  <c r="EF829" i="7"/>
  <c r="EF830" i="7"/>
  <c r="EF831" i="7"/>
  <c r="EF832" i="7"/>
  <c r="EF833" i="7"/>
  <c r="EF834" i="7"/>
  <c r="EF835" i="7"/>
  <c r="EF836" i="7"/>
  <c r="EF837" i="7"/>
  <c r="EF838" i="7"/>
  <c r="EF839" i="7"/>
  <c r="EF840" i="7"/>
  <c r="EF841" i="7"/>
  <c r="EF842" i="7"/>
  <c r="EF843" i="7"/>
  <c r="EF844" i="7"/>
  <c r="EF845" i="7"/>
  <c r="EF846" i="7"/>
  <c r="EF847" i="7"/>
  <c r="EF848" i="7"/>
  <c r="EF849" i="7"/>
  <c r="EF850" i="7"/>
  <c r="EF851" i="7"/>
  <c r="EF852" i="7"/>
  <c r="EF853" i="7"/>
  <c r="EF854" i="7"/>
  <c r="EF855" i="7"/>
  <c r="EF856" i="7"/>
  <c r="EF857" i="7"/>
  <c r="EF858" i="7"/>
  <c r="EF859" i="7"/>
  <c r="EF860" i="7"/>
  <c r="EF861" i="7"/>
  <c r="EF862" i="7"/>
  <c r="EF863" i="7"/>
  <c r="EF864" i="7"/>
  <c r="EF865" i="7"/>
  <c r="EF866" i="7"/>
  <c r="EF867" i="7"/>
  <c r="EF868" i="7"/>
  <c r="EF869" i="7"/>
  <c r="EF870" i="7"/>
  <c r="EF871" i="7"/>
  <c r="EF872" i="7"/>
  <c r="EF873" i="7"/>
  <c r="EF874" i="7"/>
  <c r="EF875" i="7"/>
  <c r="EF876" i="7"/>
  <c r="EF877" i="7"/>
  <c r="EF878" i="7"/>
  <c r="EF879" i="7"/>
  <c r="EF880" i="7"/>
  <c r="EF881" i="7"/>
  <c r="EF882" i="7"/>
  <c r="EF883" i="7"/>
  <c r="EF884" i="7"/>
  <c r="EF885" i="7"/>
  <c r="EF886" i="7"/>
  <c r="EF887" i="7"/>
  <c r="EF888" i="7"/>
  <c r="EF889" i="7"/>
  <c r="EF890" i="7"/>
  <c r="EF891" i="7"/>
  <c r="EF892" i="7"/>
  <c r="EF893" i="7"/>
  <c r="EF894" i="7"/>
  <c r="EF895" i="7"/>
  <c r="EF896" i="7"/>
  <c r="EF897" i="7"/>
  <c r="EF898" i="7"/>
  <c r="EF899" i="7"/>
  <c r="EF900" i="7"/>
  <c r="EF901" i="7"/>
  <c r="EF902" i="7"/>
  <c r="EF903" i="7"/>
  <c r="EF904" i="7"/>
  <c r="EF905" i="7"/>
  <c r="EF906" i="7"/>
  <c r="EF907" i="7"/>
  <c r="EF908" i="7"/>
  <c r="EF909" i="7"/>
  <c r="EF910" i="7"/>
  <c r="EF911" i="7"/>
  <c r="EF912" i="7"/>
  <c r="EF913" i="7"/>
  <c r="EF914" i="7"/>
  <c r="EF915" i="7"/>
  <c r="EF916" i="7"/>
  <c r="EF917" i="7"/>
  <c r="EF918" i="7"/>
  <c r="EF919" i="7"/>
  <c r="EF920" i="7"/>
  <c r="EF921" i="7"/>
  <c r="EF922" i="7"/>
  <c r="EF923" i="7"/>
  <c r="EF924" i="7"/>
  <c r="EF925" i="7"/>
  <c r="EF926" i="7"/>
  <c r="EF927" i="7"/>
  <c r="EF928" i="7"/>
  <c r="EF929" i="7"/>
  <c r="EF930" i="7"/>
  <c r="EF931" i="7"/>
  <c r="EF932" i="7"/>
  <c r="EF933" i="7"/>
  <c r="EF934" i="7"/>
  <c r="EF935" i="7"/>
  <c r="EF936" i="7"/>
  <c r="EF937" i="7"/>
  <c r="EF938" i="7"/>
  <c r="EF939" i="7"/>
  <c r="EF940" i="7"/>
  <c r="EF941" i="7"/>
  <c r="EF942" i="7"/>
  <c r="EF943" i="7"/>
  <c r="EF944" i="7"/>
  <c r="EF945" i="7"/>
  <c r="EF946" i="7"/>
  <c r="EF947" i="7"/>
  <c r="EF948" i="7"/>
  <c r="EF949" i="7"/>
  <c r="EF950" i="7"/>
  <c r="EF951" i="7"/>
  <c r="EF952" i="7"/>
  <c r="EF953" i="7"/>
  <c r="EF954" i="7"/>
  <c r="EF955" i="7"/>
  <c r="EF956" i="7"/>
  <c r="EF957" i="7"/>
  <c r="EF958" i="7"/>
  <c r="EF959" i="7"/>
  <c r="EF960" i="7"/>
  <c r="EF961" i="7"/>
  <c r="EF962" i="7"/>
  <c r="EF963" i="7"/>
  <c r="EF964" i="7"/>
  <c r="EF965" i="7"/>
  <c r="EF966" i="7"/>
  <c r="EF967" i="7"/>
  <c r="EF968" i="7"/>
  <c r="EF969" i="7"/>
  <c r="EF970" i="7"/>
  <c r="EF971" i="7"/>
  <c r="EF972" i="7"/>
  <c r="EF973" i="7"/>
  <c r="EF974" i="7"/>
  <c r="EF975" i="7"/>
  <c r="EF976" i="7"/>
  <c r="EF977" i="7"/>
  <c r="EF978" i="7"/>
  <c r="EF979" i="7"/>
  <c r="EF980" i="7"/>
  <c r="EF981" i="7"/>
  <c r="EF982" i="7"/>
  <c r="EF983" i="7"/>
  <c r="EF984" i="7"/>
  <c r="EF985" i="7"/>
  <c r="EF986" i="7"/>
  <c r="EF987" i="7"/>
  <c r="EF988" i="7"/>
  <c r="EF989" i="7"/>
  <c r="EF990" i="7"/>
  <c r="EF991" i="7"/>
  <c r="EF992" i="7"/>
  <c r="EF993" i="7"/>
  <c r="EF994" i="7"/>
  <c r="EF995" i="7"/>
  <c r="EF996" i="7"/>
  <c r="EF997" i="7"/>
  <c r="EF998" i="7"/>
  <c r="EF999" i="7"/>
  <c r="EF1000" i="7"/>
  <c r="EF1001" i="7"/>
  <c r="EF1002" i="7"/>
  <c r="EF1003" i="7"/>
  <c r="EF1004" i="7"/>
  <c r="EF1005" i="7"/>
  <c r="EF1006" i="7"/>
  <c r="EF1007" i="7"/>
  <c r="EF1008" i="7"/>
  <c r="EF1009" i="7"/>
  <c r="EF1010" i="7"/>
  <c r="EF1011" i="7"/>
  <c r="EF1012" i="7"/>
  <c r="EF1013" i="7"/>
  <c r="EF1014" i="7"/>
  <c r="EF1015" i="7"/>
  <c r="EF1016" i="7"/>
  <c r="EF1017" i="7"/>
  <c r="EF1018" i="7"/>
  <c r="EF1019" i="7"/>
  <c r="EF1020" i="7"/>
  <c r="EF1021" i="7"/>
  <c r="EF1022" i="7"/>
  <c r="EF1023" i="7"/>
  <c r="EF1024" i="7"/>
  <c r="EF1025" i="7"/>
  <c r="EF1026" i="7"/>
  <c r="EF1027" i="7"/>
  <c r="EF1028" i="7"/>
  <c r="EF1029" i="7"/>
  <c r="EF1030" i="7"/>
  <c r="EF1031" i="7"/>
  <c r="EF1032" i="7"/>
  <c r="EF1033" i="7"/>
  <c r="EF1034" i="7"/>
  <c r="EF1035" i="7"/>
  <c r="EF1036" i="7"/>
  <c r="EF1037" i="7"/>
  <c r="EF1038" i="7"/>
  <c r="EF1039" i="7"/>
  <c r="EF1040" i="7"/>
  <c r="EF1041" i="7"/>
  <c r="EF1042" i="7"/>
  <c r="EF1043" i="7"/>
  <c r="EF1044" i="7"/>
  <c r="EF1045" i="7"/>
  <c r="EF1046" i="7"/>
  <c r="EF1047" i="7"/>
  <c r="EF1048" i="7"/>
  <c r="EF1049" i="7"/>
  <c r="EF1050" i="7"/>
  <c r="EF1051" i="7"/>
  <c r="EF1052" i="7"/>
  <c r="EF1053" i="7"/>
  <c r="EF1054" i="7"/>
  <c r="EF1055" i="7"/>
  <c r="EF1056" i="7"/>
  <c r="EF1057" i="7"/>
  <c r="EF1058" i="7"/>
  <c r="EF1059" i="7"/>
  <c r="EF1060" i="7"/>
  <c r="EF1061" i="7"/>
  <c r="EF1062" i="7"/>
  <c r="EF1063" i="7"/>
  <c r="EF1064" i="7"/>
  <c r="EF1065" i="7"/>
  <c r="EF1066" i="7"/>
  <c r="EF1067" i="7"/>
  <c r="EF1068" i="7"/>
  <c r="EF1069" i="7"/>
  <c r="EF1070" i="7"/>
  <c r="EF1071" i="7"/>
  <c r="EF1072" i="7"/>
  <c r="EF1073" i="7"/>
  <c r="EF1074" i="7"/>
  <c r="EF1075" i="7"/>
  <c r="EF1076" i="7"/>
  <c r="EF1077" i="7"/>
  <c r="EF1078" i="7"/>
  <c r="EF1079" i="7"/>
  <c r="EF1080" i="7"/>
  <c r="EF1081" i="7"/>
  <c r="EF1082" i="7"/>
  <c r="EF1083" i="7"/>
  <c r="EF1084" i="7"/>
  <c r="EF1085" i="7"/>
  <c r="EF1086" i="7"/>
  <c r="EF1087" i="7"/>
  <c r="EF1088" i="7"/>
  <c r="EF1089" i="7"/>
  <c r="EF1090" i="7"/>
  <c r="EF1091" i="7"/>
  <c r="EF1092" i="7"/>
  <c r="EF1093" i="7"/>
  <c r="EF1094" i="7"/>
  <c r="EF1095" i="7"/>
  <c r="EF1096" i="7"/>
  <c r="EF1097" i="7"/>
  <c r="EF1098" i="7"/>
  <c r="EF1099" i="7"/>
  <c r="EF1100" i="7"/>
  <c r="EF1101" i="7"/>
  <c r="EF1102" i="7"/>
  <c r="EF1103" i="7"/>
  <c r="EF1104" i="7"/>
  <c r="EF1105" i="7"/>
  <c r="EF1106" i="7"/>
  <c r="EF1107" i="7"/>
  <c r="EF1108" i="7"/>
  <c r="EF1109" i="7"/>
  <c r="EF1110" i="7"/>
  <c r="EF1111" i="7"/>
  <c r="EF1112" i="7"/>
  <c r="EF1113" i="7"/>
  <c r="EF1114" i="7"/>
  <c r="EF1115" i="7"/>
  <c r="EF1116" i="7"/>
  <c r="EF1117" i="7"/>
  <c r="EF1118" i="7"/>
  <c r="EF1119" i="7"/>
  <c r="EF1120" i="7"/>
  <c r="EF1121" i="7"/>
  <c r="EF1122" i="7"/>
  <c r="EF1123" i="7"/>
  <c r="EF1124" i="7"/>
  <c r="EF1125" i="7"/>
  <c r="EF1126" i="7"/>
  <c r="EF1127" i="7"/>
  <c r="EF1128" i="7"/>
  <c r="EF1129" i="7"/>
  <c r="EF1130" i="7"/>
  <c r="EF1131" i="7"/>
  <c r="EF1132" i="7"/>
  <c r="EF1133" i="7"/>
  <c r="EF1134" i="7"/>
  <c r="EF1135" i="7"/>
  <c r="EF1136" i="7"/>
  <c r="EF1137" i="7"/>
  <c r="EF1138" i="7"/>
  <c r="EF1139" i="7"/>
  <c r="EF1140" i="7"/>
  <c r="EF1141" i="7"/>
  <c r="EF1142" i="7"/>
  <c r="EF1143" i="7"/>
  <c r="EF1144" i="7"/>
  <c r="EF1145" i="7"/>
  <c r="EF1146" i="7"/>
  <c r="EF1147" i="7"/>
  <c r="EF1148" i="7"/>
  <c r="EF1149" i="7"/>
  <c r="EF1150" i="7"/>
  <c r="EF1151" i="7"/>
  <c r="EF1152" i="7"/>
  <c r="EF1153" i="7"/>
  <c r="EF1154" i="7"/>
  <c r="EF1155" i="7"/>
  <c r="EF1156" i="7"/>
  <c r="EF1157" i="7"/>
  <c r="EF1158" i="7"/>
  <c r="EF1159" i="7"/>
  <c r="EF1160" i="7"/>
  <c r="EF1161" i="7"/>
  <c r="EF1162" i="7"/>
  <c r="EF1163" i="7"/>
  <c r="EF1164" i="7"/>
  <c r="EF1165" i="7"/>
  <c r="EF1166" i="7"/>
  <c r="EF1167" i="7"/>
  <c r="EF1168" i="7"/>
  <c r="EF1169" i="7"/>
  <c r="EF1170" i="7"/>
  <c r="EF1171" i="7"/>
  <c r="EF1172" i="7"/>
  <c r="EF1173" i="7"/>
  <c r="EF1174" i="7"/>
  <c r="EF1175" i="7"/>
  <c r="EF1176" i="7"/>
  <c r="EF1177" i="7"/>
  <c r="EF1178" i="7"/>
  <c r="EF1179" i="7"/>
  <c r="EF1180" i="7"/>
  <c r="EF1181" i="7"/>
  <c r="EF1182" i="7"/>
  <c r="EF1183" i="7"/>
  <c r="EF1184" i="7"/>
  <c r="EF1185" i="7"/>
  <c r="EF1186" i="7"/>
  <c r="EF1187" i="7"/>
  <c r="EF1188" i="7"/>
  <c r="EF1189" i="7"/>
  <c r="EF1190" i="7"/>
  <c r="EF1191" i="7"/>
  <c r="EF1192" i="7"/>
  <c r="EF1193" i="7"/>
  <c r="EF1194" i="7"/>
  <c r="EF1195" i="7"/>
  <c r="EF1196" i="7"/>
  <c r="EF1197" i="7"/>
  <c r="EF1198" i="7"/>
  <c r="EF1199" i="7"/>
  <c r="EF1200" i="7"/>
  <c r="EF1201" i="7"/>
  <c r="EF1202" i="7"/>
  <c r="EF1203" i="7"/>
  <c r="EF1204" i="7"/>
  <c r="EF1205" i="7"/>
  <c r="EF1206" i="7"/>
  <c r="EF1207" i="7"/>
  <c r="EF1208" i="7"/>
  <c r="EF1209" i="7"/>
  <c r="EF1210" i="7"/>
  <c r="EF1211" i="7"/>
  <c r="EF1212" i="7"/>
  <c r="EF1213" i="7"/>
  <c r="EF1214" i="7"/>
  <c r="EF1215" i="7"/>
  <c r="EF1216" i="7"/>
  <c r="EF1217" i="7"/>
  <c r="EF1218" i="7"/>
  <c r="EF1219" i="7"/>
  <c r="EF1220" i="7"/>
  <c r="EF1221" i="7"/>
  <c r="EF1222" i="7"/>
  <c r="EF1223" i="7"/>
  <c r="EF1224" i="7"/>
  <c r="EF1225" i="7"/>
  <c r="EF1226" i="7"/>
  <c r="EF1227" i="7"/>
  <c r="EF1228" i="7"/>
  <c r="EF1229" i="7"/>
  <c r="EF1230" i="7"/>
  <c r="EF1231" i="7"/>
  <c r="EF1232" i="7"/>
  <c r="EF1233" i="7"/>
  <c r="EF1234" i="7"/>
  <c r="EF1235" i="7"/>
  <c r="EF1236" i="7"/>
  <c r="EF1237" i="7"/>
  <c r="EF1238" i="7"/>
  <c r="EF1239" i="7"/>
  <c r="EF1240" i="7"/>
  <c r="EF1241" i="7"/>
  <c r="EF1242" i="7"/>
  <c r="EF1243" i="7"/>
  <c r="EF1244" i="7"/>
  <c r="EF1245" i="7"/>
  <c r="EF1246" i="7"/>
  <c r="EF1247" i="7"/>
  <c r="EF1248" i="7"/>
  <c r="EF1249" i="7"/>
  <c r="EF1250" i="7"/>
  <c r="EF1251" i="7"/>
  <c r="EF1252" i="7"/>
  <c r="EF1253" i="7"/>
  <c r="EF1254" i="7"/>
  <c r="EF1255" i="7"/>
  <c r="EF1256" i="7"/>
  <c r="EF1257" i="7"/>
  <c r="EF1258" i="7"/>
  <c r="EF1259" i="7"/>
  <c r="EF1260" i="7"/>
  <c r="EF1261" i="7"/>
  <c r="EF1262" i="7"/>
  <c r="EF1263" i="7"/>
  <c r="EF1264" i="7"/>
  <c r="EF1265" i="7"/>
  <c r="EF1266" i="7"/>
  <c r="EF1267" i="7"/>
  <c r="EF1268" i="7"/>
  <c r="EF1269" i="7"/>
  <c r="EF1270" i="7"/>
  <c r="EF1271" i="7"/>
  <c r="EF1272" i="7"/>
  <c r="EF1273" i="7"/>
  <c r="EF1274" i="7"/>
  <c r="EF1275" i="7"/>
  <c r="EF1276" i="7"/>
  <c r="EF1277" i="7"/>
  <c r="EF1278" i="7"/>
  <c r="EF1279" i="7"/>
  <c r="EF1280" i="7"/>
  <c r="EF1281" i="7"/>
  <c r="EF1282" i="7"/>
  <c r="EF1283" i="7"/>
  <c r="EF1284" i="7"/>
  <c r="EF1285" i="7"/>
  <c r="EF1286" i="7"/>
  <c r="EF1287" i="7"/>
  <c r="EF1288" i="7"/>
  <c r="EF1289" i="7"/>
  <c r="EF1290" i="7"/>
  <c r="EF1291" i="7"/>
  <c r="EF1292" i="7"/>
  <c r="EF1293" i="7"/>
  <c r="EF1294" i="7"/>
  <c r="EF1295" i="7"/>
  <c r="EF1296" i="7"/>
  <c r="EF1297" i="7"/>
  <c r="EF1298" i="7"/>
  <c r="EF1299" i="7"/>
  <c r="EF1300" i="7"/>
  <c r="EF1301" i="7"/>
  <c r="EF1302" i="7"/>
  <c r="EF1303" i="7"/>
  <c r="EF1304" i="7"/>
  <c r="EF1305" i="7"/>
  <c r="EF1306" i="7"/>
  <c r="EF1307" i="7"/>
  <c r="EF1308" i="7"/>
  <c r="EF1309" i="7"/>
  <c r="EF1310" i="7"/>
  <c r="EF1311" i="7"/>
  <c r="EF1312" i="7"/>
  <c r="EF1313" i="7"/>
  <c r="EF1314" i="7"/>
  <c r="EF1315" i="7"/>
  <c r="EF1316" i="7"/>
  <c r="EF1317" i="7"/>
  <c r="EF1318" i="7"/>
  <c r="EF1319" i="7"/>
  <c r="EF1320" i="7"/>
  <c r="EF1321" i="7"/>
  <c r="EF1322" i="7"/>
  <c r="EF1323" i="7"/>
  <c r="EF1324" i="7"/>
  <c r="EF1325" i="7"/>
  <c r="EF1326" i="7"/>
  <c r="EF1327" i="7"/>
  <c r="EF1328" i="7"/>
  <c r="EF1329" i="7"/>
  <c r="EF1330" i="7"/>
  <c r="EF1331" i="7"/>
  <c r="EF1332" i="7"/>
  <c r="EF1333" i="7"/>
  <c r="EF1334" i="7"/>
  <c r="EF1335" i="7"/>
  <c r="EF1336" i="7"/>
  <c r="EF1337" i="7"/>
  <c r="EF1338" i="7"/>
  <c r="EF1339" i="7"/>
  <c r="EF1340" i="7"/>
  <c r="EF1341" i="7"/>
  <c r="EF1342" i="7"/>
  <c r="EF1343" i="7"/>
  <c r="EF1344" i="7"/>
  <c r="EF1345" i="7"/>
  <c r="EF1346" i="7"/>
  <c r="EF1347" i="7"/>
  <c r="EF1348" i="7"/>
  <c r="EF1349" i="7"/>
  <c r="EF1350" i="7"/>
  <c r="EF1351" i="7"/>
  <c r="EF1352" i="7"/>
  <c r="EF1353" i="7"/>
  <c r="EF1354" i="7"/>
  <c r="EF1355" i="7"/>
  <c r="EF1356" i="7"/>
  <c r="EF1357" i="7"/>
  <c r="EF1358" i="7"/>
  <c r="EF1359" i="7"/>
  <c r="EF1360" i="7"/>
  <c r="EF1361" i="7"/>
  <c r="EF1362" i="7"/>
  <c r="EF1363" i="7"/>
  <c r="EF1364" i="7"/>
  <c r="EF1365" i="7"/>
  <c r="EF1366" i="7"/>
  <c r="EF1367" i="7"/>
  <c r="EF1368" i="7"/>
  <c r="EF1369" i="7"/>
  <c r="EF1370" i="7"/>
  <c r="EF1371" i="7"/>
  <c r="EF1372" i="7"/>
  <c r="EF1373" i="7"/>
  <c r="EF1374" i="7"/>
  <c r="EF1375" i="7"/>
  <c r="EF1376" i="7"/>
  <c r="EF1377" i="7"/>
  <c r="EF1378" i="7"/>
  <c r="EF1379" i="7"/>
  <c r="EF1380" i="7"/>
  <c r="EF1381" i="7"/>
  <c r="EF1382" i="7"/>
  <c r="EF1383" i="7"/>
  <c r="EF1384" i="7"/>
  <c r="EF1385" i="7"/>
  <c r="EF1386" i="7"/>
  <c r="EF1387" i="7"/>
  <c r="EF1388" i="7"/>
  <c r="EF1389" i="7"/>
  <c r="EF1390" i="7"/>
  <c r="EF1391" i="7"/>
  <c r="EF1392" i="7"/>
  <c r="EF1393" i="7"/>
  <c r="EF1394" i="7"/>
  <c r="EF1395" i="7"/>
  <c r="EF1396" i="7"/>
  <c r="EF1397" i="7"/>
  <c r="EF1398" i="7"/>
  <c r="EF1399" i="7"/>
  <c r="EF1400" i="7"/>
  <c r="EF1401" i="7"/>
  <c r="EF1402" i="7"/>
  <c r="EF1403" i="7"/>
  <c r="EF1404" i="7"/>
  <c r="EF1405" i="7"/>
  <c r="EF1406" i="7"/>
  <c r="EF1407" i="7"/>
  <c r="EF1408" i="7"/>
  <c r="EF1409" i="7"/>
  <c r="EF1410" i="7"/>
  <c r="EF1411" i="7"/>
  <c r="EF1412" i="7"/>
  <c r="EF1413" i="7"/>
  <c r="EF1414" i="7"/>
  <c r="EF1415" i="7"/>
  <c r="EF1416" i="7"/>
  <c r="EF1417" i="7"/>
  <c r="EF1418" i="7"/>
  <c r="EF1419" i="7"/>
  <c r="EF1420" i="7"/>
  <c r="EF1421" i="7"/>
  <c r="EF1422" i="7"/>
  <c r="EF1423" i="7"/>
  <c r="EF1424" i="7"/>
  <c r="EF1425" i="7"/>
  <c r="EF1426" i="7"/>
  <c r="EF1427" i="7"/>
  <c r="EF1428" i="7"/>
  <c r="EF1429" i="7"/>
  <c r="EF1430" i="7"/>
  <c r="EF1431" i="7"/>
  <c r="EF1432" i="7"/>
  <c r="EF1433" i="7"/>
  <c r="EF1434" i="7"/>
  <c r="EF1435" i="7"/>
  <c r="EF1436" i="7"/>
  <c r="EF1437" i="7"/>
  <c r="EF1438" i="7"/>
  <c r="EF1439" i="7"/>
  <c r="EF1440" i="7"/>
  <c r="EF1441" i="7"/>
  <c r="EF1442" i="7"/>
  <c r="EF1443" i="7"/>
  <c r="EF1444" i="7"/>
  <c r="EF1445" i="7"/>
  <c r="EF1446" i="7"/>
  <c r="EF1447" i="7"/>
  <c r="EF1448" i="7"/>
  <c r="EF1449" i="7"/>
  <c r="EF1450" i="7"/>
  <c r="EF1451" i="7"/>
  <c r="EF1452" i="7"/>
  <c r="EF1453" i="7"/>
  <c r="EF1454" i="7"/>
  <c r="EF1455" i="7"/>
  <c r="EF1456" i="7"/>
  <c r="EF1457" i="7"/>
  <c r="EF1458" i="7"/>
  <c r="EF1459" i="7"/>
  <c r="EF1460" i="7"/>
  <c r="EF1461" i="7"/>
  <c r="EF1462" i="7"/>
  <c r="EF1463" i="7"/>
  <c r="EF1464" i="7"/>
  <c r="EF1465" i="7"/>
  <c r="EF1466" i="7"/>
  <c r="EF1467" i="7"/>
  <c r="EF1468" i="7"/>
  <c r="EF1469" i="7"/>
  <c r="EF1470" i="7"/>
  <c r="EF1471" i="7"/>
  <c r="EF1472" i="7"/>
  <c r="EF1473" i="7"/>
  <c r="EF1474" i="7"/>
  <c r="EF1475" i="7"/>
  <c r="EF1476" i="7"/>
  <c r="EF1477" i="7"/>
  <c r="EF1478" i="7"/>
  <c r="EF1479" i="7"/>
  <c r="EF1480" i="7"/>
  <c r="EF1481" i="7"/>
  <c r="EF1482" i="7"/>
  <c r="EF1483" i="7"/>
  <c r="EF1484" i="7"/>
  <c r="EF1485" i="7"/>
  <c r="EF1486" i="7"/>
  <c r="EF1487" i="7"/>
  <c r="EF1488" i="7"/>
  <c r="EF1489" i="7"/>
  <c r="EF1490" i="7"/>
  <c r="EF1491" i="7"/>
  <c r="EF1492" i="7"/>
  <c r="EF1493" i="7"/>
  <c r="EF1494" i="7"/>
  <c r="EF1495" i="7"/>
  <c r="EF1496" i="7"/>
  <c r="EF1497" i="7"/>
  <c r="EF1498" i="7"/>
  <c r="EF1499" i="7"/>
  <c r="EF1500" i="7"/>
  <c r="EF1501" i="7"/>
  <c r="EF1502" i="7"/>
  <c r="EF1503" i="7"/>
  <c r="EF1504" i="7"/>
  <c r="EF1505" i="7"/>
  <c r="EF1506" i="7"/>
  <c r="EF1507" i="7"/>
  <c r="EF1508" i="7"/>
  <c r="EF1509" i="7"/>
  <c r="EF1510" i="7"/>
  <c r="EF1511" i="7"/>
  <c r="EF1512" i="7"/>
  <c r="EF1513" i="7"/>
  <c r="EF1514" i="7"/>
  <c r="EF1515" i="7"/>
  <c r="EF1516" i="7"/>
  <c r="EF1517" i="7"/>
  <c r="EF1518" i="7"/>
  <c r="EF1519" i="7"/>
  <c r="EF1520" i="7"/>
  <c r="EF1521" i="7"/>
  <c r="EF1522" i="7"/>
  <c r="EF1523" i="7"/>
  <c r="EF1524" i="7"/>
  <c r="EF1525" i="7"/>
  <c r="EF1526" i="7"/>
  <c r="EF1527" i="7"/>
  <c r="EF1528" i="7"/>
  <c r="EF1529" i="7"/>
  <c r="EF1530" i="7"/>
  <c r="EG2" i="7"/>
  <c r="EG3" i="7"/>
  <c r="EG4" i="7"/>
  <c r="EG5" i="7"/>
  <c r="EG6" i="7"/>
  <c r="EG7" i="7"/>
  <c r="EG8" i="7"/>
  <c r="EG9" i="7"/>
  <c r="EG10" i="7"/>
  <c r="EG11" i="7"/>
  <c r="EG12" i="7"/>
  <c r="EG13" i="7"/>
  <c r="EG14" i="7"/>
  <c r="EG15" i="7"/>
  <c r="EG16" i="7"/>
  <c r="EG17" i="7"/>
  <c r="EG18" i="7"/>
  <c r="EG19" i="7"/>
  <c r="EG20" i="7"/>
  <c r="EG21" i="7"/>
  <c r="EG22" i="7"/>
  <c r="EG23" i="7"/>
  <c r="EG24" i="7"/>
  <c r="EG25" i="7"/>
  <c r="EG26" i="7"/>
  <c r="EG27" i="7"/>
  <c r="EG28" i="7"/>
  <c r="EG29" i="7"/>
  <c r="EG30" i="7"/>
  <c r="EG31" i="7"/>
  <c r="EG32" i="7"/>
  <c r="EG33" i="7"/>
  <c r="EG34" i="7"/>
  <c r="EG35" i="7"/>
  <c r="EG36" i="7"/>
  <c r="EG37" i="7"/>
  <c r="EG38" i="7"/>
  <c r="EG39" i="7"/>
  <c r="EG40" i="7"/>
  <c r="EG41" i="7"/>
  <c r="EG42" i="7"/>
  <c r="EG43" i="7"/>
  <c r="EG44" i="7"/>
  <c r="EG45" i="7"/>
  <c r="EG46" i="7"/>
  <c r="EG47" i="7"/>
  <c r="EG48" i="7"/>
  <c r="EG49" i="7"/>
  <c r="EG50" i="7"/>
  <c r="EG51" i="7"/>
  <c r="EG52" i="7"/>
  <c r="EG53" i="7"/>
  <c r="EG54" i="7"/>
  <c r="EG55" i="7"/>
  <c r="EG56" i="7"/>
  <c r="EG57" i="7"/>
  <c r="EG58" i="7"/>
  <c r="EG59" i="7"/>
  <c r="EG60" i="7"/>
  <c r="EG61" i="7"/>
  <c r="EG62" i="7"/>
  <c r="EG63" i="7"/>
  <c r="EG64" i="7"/>
  <c r="EG65" i="7"/>
  <c r="EG66" i="7"/>
  <c r="EG67" i="7"/>
  <c r="EG68" i="7"/>
  <c r="EG69" i="7"/>
  <c r="EG70" i="7"/>
  <c r="EG71" i="7"/>
  <c r="EG72" i="7"/>
  <c r="EG73" i="7"/>
  <c r="EG74" i="7"/>
  <c r="EG75" i="7"/>
  <c r="EG76" i="7"/>
  <c r="EG77" i="7"/>
  <c r="EG78" i="7"/>
  <c r="EG79" i="7"/>
  <c r="EG80" i="7"/>
  <c r="EG81" i="7"/>
  <c r="EG82" i="7"/>
  <c r="EG83" i="7"/>
  <c r="EG84" i="7"/>
  <c r="EG85" i="7"/>
  <c r="EG86" i="7"/>
  <c r="EG87" i="7"/>
  <c r="EG88" i="7"/>
  <c r="EG89" i="7"/>
  <c r="EG90" i="7"/>
  <c r="EG91" i="7"/>
  <c r="EG92" i="7"/>
  <c r="EG93" i="7"/>
  <c r="EG94" i="7"/>
  <c r="EG95" i="7"/>
  <c r="EG96" i="7"/>
  <c r="EG97" i="7"/>
  <c r="EG98" i="7"/>
  <c r="EG99" i="7"/>
  <c r="EG100" i="7"/>
  <c r="EG101" i="7"/>
  <c r="EG102" i="7"/>
  <c r="EG103" i="7"/>
  <c r="EG104" i="7"/>
  <c r="EG105" i="7"/>
  <c r="EG106" i="7"/>
  <c r="EG107" i="7"/>
  <c r="EG108" i="7"/>
  <c r="EG109" i="7"/>
  <c r="EG110" i="7"/>
  <c r="EG111" i="7"/>
  <c r="EG112" i="7"/>
  <c r="EG113" i="7"/>
  <c r="EG114" i="7"/>
  <c r="EG115" i="7"/>
  <c r="EG116" i="7"/>
  <c r="EG117" i="7"/>
  <c r="EG118" i="7"/>
  <c r="EG119" i="7"/>
  <c r="EG120" i="7"/>
  <c r="EG121" i="7"/>
  <c r="EG122" i="7"/>
  <c r="EG123" i="7"/>
  <c r="EG124" i="7"/>
  <c r="EG125" i="7"/>
  <c r="EG126" i="7"/>
  <c r="EG127" i="7"/>
  <c r="EG128" i="7"/>
  <c r="EG129" i="7"/>
  <c r="EG130" i="7"/>
  <c r="EG131" i="7"/>
  <c r="EG132" i="7"/>
  <c r="EG133" i="7"/>
  <c r="EG134" i="7"/>
  <c r="EG135" i="7"/>
  <c r="EG136" i="7"/>
  <c r="EG137" i="7"/>
  <c r="EG138" i="7"/>
  <c r="EG139" i="7"/>
  <c r="EG140" i="7"/>
  <c r="EG141" i="7"/>
  <c r="EG142" i="7"/>
  <c r="EG143" i="7"/>
  <c r="EG144" i="7"/>
  <c r="EG145" i="7"/>
  <c r="EG146" i="7"/>
  <c r="EG147" i="7"/>
  <c r="EG148" i="7"/>
  <c r="EG149" i="7"/>
  <c r="EG150" i="7"/>
  <c r="EG151" i="7"/>
  <c r="EG152" i="7"/>
  <c r="EG153" i="7"/>
  <c r="EG154" i="7"/>
  <c r="EG155" i="7"/>
  <c r="EG156" i="7"/>
  <c r="EG157" i="7"/>
  <c r="EG158" i="7"/>
  <c r="EG159" i="7"/>
  <c r="EG160" i="7"/>
  <c r="EG161" i="7"/>
  <c r="EG162" i="7"/>
  <c r="EG163" i="7"/>
  <c r="EG164" i="7"/>
  <c r="EG165" i="7"/>
  <c r="EG166" i="7"/>
  <c r="EG167" i="7"/>
  <c r="EG168" i="7"/>
  <c r="EG169" i="7"/>
  <c r="EG170" i="7"/>
  <c r="EG171" i="7"/>
  <c r="EG172" i="7"/>
  <c r="EG173" i="7"/>
  <c r="EG174" i="7"/>
  <c r="EG175" i="7"/>
  <c r="EG176" i="7"/>
  <c r="EG177" i="7"/>
  <c r="EG178" i="7"/>
  <c r="EG179" i="7"/>
  <c r="EG180" i="7"/>
  <c r="EG181" i="7"/>
  <c r="EG182" i="7"/>
  <c r="EG183" i="7"/>
  <c r="EG184" i="7"/>
  <c r="EG185" i="7"/>
  <c r="EG186" i="7"/>
  <c r="EG187" i="7"/>
  <c r="EG188" i="7"/>
  <c r="EG189" i="7"/>
  <c r="EG190" i="7"/>
  <c r="EG191" i="7"/>
  <c r="EG192" i="7"/>
  <c r="EG193" i="7"/>
  <c r="EG194" i="7"/>
  <c r="EG195" i="7"/>
  <c r="EG196" i="7"/>
  <c r="EG197" i="7"/>
  <c r="EG198" i="7"/>
  <c r="EG199" i="7"/>
  <c r="EG200" i="7"/>
  <c r="EG201" i="7"/>
  <c r="EG202" i="7"/>
  <c r="EG203" i="7"/>
  <c r="EG204" i="7"/>
  <c r="EG205" i="7"/>
  <c r="EG206" i="7"/>
  <c r="EG207" i="7"/>
  <c r="EG208" i="7"/>
  <c r="EG209" i="7"/>
  <c r="EG210" i="7"/>
  <c r="EG211" i="7"/>
  <c r="EG212" i="7"/>
  <c r="EG213" i="7"/>
  <c r="EG214" i="7"/>
  <c r="EG215" i="7"/>
  <c r="EG216" i="7"/>
  <c r="EG217" i="7"/>
  <c r="EG218" i="7"/>
  <c r="EG219" i="7"/>
  <c r="EG220" i="7"/>
  <c r="EG221" i="7"/>
  <c r="EG222" i="7"/>
  <c r="EG223" i="7"/>
  <c r="EG224" i="7"/>
  <c r="EG225" i="7"/>
  <c r="EG226" i="7"/>
  <c r="EG227" i="7"/>
  <c r="EG228" i="7"/>
  <c r="EG229" i="7"/>
  <c r="EG230" i="7"/>
  <c r="EG231" i="7"/>
  <c r="EG232" i="7"/>
  <c r="EG233" i="7"/>
  <c r="EG234" i="7"/>
  <c r="EG235" i="7"/>
  <c r="EG236" i="7"/>
  <c r="EG237" i="7"/>
  <c r="EG238" i="7"/>
  <c r="EG239" i="7"/>
  <c r="EG240" i="7"/>
  <c r="EG241" i="7"/>
  <c r="EG242" i="7"/>
  <c r="EG243" i="7"/>
  <c r="EG244" i="7"/>
  <c r="EG245" i="7"/>
  <c r="EG246" i="7"/>
  <c r="EG247" i="7"/>
  <c r="EG248" i="7"/>
  <c r="EG249" i="7"/>
  <c r="EG250" i="7"/>
  <c r="EG251" i="7"/>
  <c r="EG252" i="7"/>
  <c r="EG253" i="7"/>
  <c r="EG254" i="7"/>
  <c r="EG255" i="7"/>
  <c r="EG256" i="7"/>
  <c r="EG257" i="7"/>
  <c r="EG258" i="7"/>
  <c r="EG259" i="7"/>
  <c r="EG260" i="7"/>
  <c r="EG261" i="7"/>
  <c r="EG262" i="7"/>
  <c r="EG263" i="7"/>
  <c r="EG264" i="7"/>
  <c r="EG265" i="7"/>
  <c r="EG266" i="7"/>
  <c r="EG267" i="7"/>
  <c r="EG268" i="7"/>
  <c r="EG269" i="7"/>
  <c r="EG270" i="7"/>
  <c r="EG271" i="7"/>
  <c r="EG272" i="7"/>
  <c r="EG273" i="7"/>
  <c r="EG274" i="7"/>
  <c r="EG275" i="7"/>
  <c r="EG276" i="7"/>
  <c r="EG277" i="7"/>
  <c r="EG278" i="7"/>
  <c r="EG279" i="7"/>
  <c r="EG280" i="7"/>
  <c r="EG281" i="7"/>
  <c r="EG282" i="7"/>
  <c r="EG283" i="7"/>
  <c r="EG284" i="7"/>
  <c r="EG285" i="7"/>
  <c r="EG286" i="7"/>
  <c r="EG287" i="7"/>
  <c r="EG288" i="7"/>
  <c r="EG289" i="7"/>
  <c r="EG290" i="7"/>
  <c r="EG291" i="7"/>
  <c r="EG292" i="7"/>
  <c r="EG293" i="7"/>
  <c r="EG294" i="7"/>
  <c r="EG295" i="7"/>
  <c r="EG296" i="7"/>
  <c r="EG297" i="7"/>
  <c r="EG298" i="7"/>
  <c r="EG299" i="7"/>
  <c r="EG300" i="7"/>
  <c r="EG301" i="7"/>
  <c r="EG302" i="7"/>
  <c r="EG303" i="7"/>
  <c r="EG304" i="7"/>
  <c r="EG305" i="7"/>
  <c r="EG306" i="7"/>
  <c r="EG307" i="7"/>
  <c r="EG308" i="7"/>
  <c r="EG309" i="7"/>
  <c r="EG310" i="7"/>
  <c r="EG311" i="7"/>
  <c r="EG312" i="7"/>
  <c r="EG313" i="7"/>
  <c r="EG314" i="7"/>
  <c r="EG315" i="7"/>
  <c r="EG316" i="7"/>
  <c r="EG317" i="7"/>
  <c r="EG318" i="7"/>
  <c r="EG319" i="7"/>
  <c r="EG320" i="7"/>
  <c r="EG321" i="7"/>
  <c r="EG322" i="7"/>
  <c r="EG323" i="7"/>
  <c r="EG324" i="7"/>
  <c r="EG325" i="7"/>
  <c r="EG326" i="7"/>
  <c r="EG327" i="7"/>
  <c r="EG328" i="7"/>
  <c r="EG329" i="7"/>
  <c r="EG330" i="7"/>
  <c r="EG331" i="7"/>
  <c r="EG332" i="7"/>
  <c r="EG333" i="7"/>
  <c r="EG334" i="7"/>
  <c r="EG335" i="7"/>
  <c r="EG336" i="7"/>
  <c r="EG337" i="7"/>
  <c r="EG338" i="7"/>
  <c r="EG339" i="7"/>
  <c r="EG340" i="7"/>
  <c r="EG341" i="7"/>
  <c r="EG342" i="7"/>
  <c r="EG343" i="7"/>
  <c r="EG344" i="7"/>
  <c r="EG345" i="7"/>
  <c r="EG346" i="7"/>
  <c r="EG347" i="7"/>
  <c r="EG348" i="7"/>
  <c r="EG349" i="7"/>
  <c r="EG350" i="7"/>
  <c r="EG351" i="7"/>
  <c r="EG352" i="7"/>
  <c r="EG353" i="7"/>
  <c r="EG354" i="7"/>
  <c r="EG355" i="7"/>
  <c r="EG356" i="7"/>
  <c r="EG357" i="7"/>
  <c r="EG358" i="7"/>
  <c r="EG359" i="7"/>
  <c r="EG360" i="7"/>
  <c r="EG361" i="7"/>
  <c r="EG362" i="7"/>
  <c r="EG363" i="7"/>
  <c r="EG364" i="7"/>
  <c r="EG365" i="7"/>
  <c r="EG366" i="7"/>
  <c r="EG367" i="7"/>
  <c r="EG368" i="7"/>
  <c r="EG369" i="7"/>
  <c r="EG370" i="7"/>
  <c r="EG371" i="7"/>
  <c r="EG372" i="7"/>
  <c r="EG373" i="7"/>
  <c r="EG374" i="7"/>
  <c r="EG375" i="7"/>
  <c r="EG376" i="7"/>
  <c r="EG377" i="7"/>
  <c r="EG378" i="7"/>
  <c r="EG379" i="7"/>
  <c r="EG380" i="7"/>
  <c r="EG381" i="7"/>
  <c r="EG382" i="7"/>
  <c r="EG383" i="7"/>
  <c r="EG384" i="7"/>
  <c r="EG385" i="7"/>
  <c r="EG386" i="7"/>
  <c r="EG387" i="7"/>
  <c r="EG388" i="7"/>
  <c r="EG389" i="7"/>
  <c r="EG390" i="7"/>
  <c r="EG391" i="7"/>
  <c r="EG392" i="7"/>
  <c r="EG393" i="7"/>
  <c r="EG394" i="7"/>
  <c r="EG395" i="7"/>
  <c r="EG396" i="7"/>
  <c r="EG397" i="7"/>
  <c r="EG398" i="7"/>
  <c r="EG399" i="7"/>
  <c r="EG400" i="7"/>
  <c r="EG401" i="7"/>
  <c r="EG402" i="7"/>
  <c r="EG403" i="7"/>
  <c r="EG404" i="7"/>
  <c r="EG405" i="7"/>
  <c r="EG406" i="7"/>
  <c r="EG407" i="7"/>
  <c r="EG408" i="7"/>
  <c r="EG409" i="7"/>
  <c r="EG410" i="7"/>
  <c r="EG411" i="7"/>
  <c r="EG412" i="7"/>
  <c r="EG413" i="7"/>
  <c r="EG414" i="7"/>
  <c r="EG415" i="7"/>
  <c r="EG416" i="7"/>
  <c r="EG417" i="7"/>
  <c r="EG418" i="7"/>
  <c r="EG419" i="7"/>
  <c r="EG420" i="7"/>
  <c r="EG421" i="7"/>
  <c r="EG422" i="7"/>
  <c r="EG423" i="7"/>
  <c r="EG424" i="7"/>
  <c r="EG425" i="7"/>
  <c r="EG426" i="7"/>
  <c r="EG427" i="7"/>
  <c r="EG428" i="7"/>
  <c r="EG429" i="7"/>
  <c r="EG430" i="7"/>
  <c r="EG431" i="7"/>
  <c r="EG432" i="7"/>
  <c r="EG433" i="7"/>
  <c r="EG434" i="7"/>
  <c r="EG435" i="7"/>
  <c r="EG436" i="7"/>
  <c r="EG437" i="7"/>
  <c r="EG438" i="7"/>
  <c r="EG439" i="7"/>
  <c r="EG440" i="7"/>
  <c r="EG441" i="7"/>
  <c r="EG442" i="7"/>
  <c r="EG443" i="7"/>
  <c r="EG444" i="7"/>
  <c r="EG445" i="7"/>
  <c r="EG446" i="7"/>
  <c r="EG447" i="7"/>
  <c r="EG448" i="7"/>
  <c r="EG449" i="7"/>
  <c r="EG450" i="7"/>
  <c r="EG451" i="7"/>
  <c r="EG452" i="7"/>
  <c r="EG453" i="7"/>
  <c r="EG454" i="7"/>
  <c r="EG455" i="7"/>
  <c r="EG456" i="7"/>
  <c r="EG457" i="7"/>
  <c r="EG458" i="7"/>
  <c r="EG459" i="7"/>
  <c r="EG460" i="7"/>
  <c r="EG461" i="7"/>
  <c r="EG462" i="7"/>
  <c r="EG463" i="7"/>
  <c r="EG464" i="7"/>
  <c r="EG465" i="7"/>
  <c r="EG466" i="7"/>
  <c r="EG467" i="7"/>
  <c r="EG468" i="7"/>
  <c r="EG469" i="7"/>
  <c r="EG470" i="7"/>
  <c r="EG471" i="7"/>
  <c r="EG472" i="7"/>
  <c r="EG473" i="7"/>
  <c r="EG474" i="7"/>
  <c r="EG475" i="7"/>
  <c r="EG476" i="7"/>
  <c r="EG477" i="7"/>
  <c r="EG478" i="7"/>
  <c r="EG479" i="7"/>
  <c r="EG480" i="7"/>
  <c r="EG481" i="7"/>
  <c r="EG482" i="7"/>
  <c r="EG483" i="7"/>
  <c r="EG484" i="7"/>
  <c r="EG485" i="7"/>
  <c r="EG486" i="7"/>
  <c r="EG487" i="7"/>
  <c r="EG488" i="7"/>
  <c r="EG489" i="7"/>
  <c r="EG490" i="7"/>
  <c r="EG491" i="7"/>
  <c r="EG492" i="7"/>
  <c r="EG493" i="7"/>
  <c r="EG494" i="7"/>
  <c r="EG495" i="7"/>
  <c r="EG496" i="7"/>
  <c r="EG497" i="7"/>
  <c r="EG498" i="7"/>
  <c r="EG499" i="7"/>
  <c r="EG500" i="7"/>
  <c r="EG501" i="7"/>
  <c r="EG502" i="7"/>
  <c r="EG503" i="7"/>
  <c r="EG504" i="7"/>
  <c r="EG505" i="7"/>
  <c r="EG506" i="7"/>
  <c r="EG507" i="7"/>
  <c r="EG508" i="7"/>
  <c r="EG509" i="7"/>
  <c r="EG510" i="7"/>
  <c r="EG511" i="7"/>
  <c r="EG512" i="7"/>
  <c r="EG513" i="7"/>
  <c r="EG514" i="7"/>
  <c r="EG515" i="7"/>
  <c r="EG516" i="7"/>
  <c r="EG517" i="7"/>
  <c r="EG518" i="7"/>
  <c r="EG519" i="7"/>
  <c r="EG520" i="7"/>
  <c r="EG521" i="7"/>
  <c r="EG522" i="7"/>
  <c r="EG523" i="7"/>
  <c r="EG524" i="7"/>
  <c r="EG525" i="7"/>
  <c r="EG526" i="7"/>
  <c r="EG527" i="7"/>
  <c r="EG528" i="7"/>
  <c r="EG529" i="7"/>
  <c r="EG530" i="7"/>
  <c r="EG531" i="7"/>
  <c r="EG532" i="7"/>
  <c r="EG533" i="7"/>
  <c r="EG534" i="7"/>
  <c r="EG535" i="7"/>
  <c r="EG536" i="7"/>
  <c r="EG537" i="7"/>
  <c r="EG538" i="7"/>
  <c r="EG539" i="7"/>
  <c r="EG540" i="7"/>
  <c r="EG541" i="7"/>
  <c r="EG542" i="7"/>
  <c r="EG543" i="7"/>
  <c r="EG544" i="7"/>
  <c r="EG545" i="7"/>
  <c r="EG546" i="7"/>
  <c r="EG547" i="7"/>
  <c r="EG548" i="7"/>
  <c r="EG549" i="7"/>
  <c r="EG550" i="7"/>
  <c r="EG551" i="7"/>
  <c r="EG552" i="7"/>
  <c r="EG553" i="7"/>
  <c r="EG554" i="7"/>
  <c r="EG555" i="7"/>
  <c r="EG556" i="7"/>
  <c r="EG557" i="7"/>
  <c r="EG558" i="7"/>
  <c r="EG559" i="7"/>
  <c r="EG560" i="7"/>
  <c r="EG561" i="7"/>
  <c r="EG562" i="7"/>
  <c r="EG563" i="7"/>
  <c r="EG564" i="7"/>
  <c r="EG565" i="7"/>
  <c r="EG566" i="7"/>
  <c r="EG567" i="7"/>
  <c r="EG568" i="7"/>
  <c r="EG569" i="7"/>
  <c r="EG570" i="7"/>
  <c r="EG571" i="7"/>
  <c r="EG572" i="7"/>
  <c r="EG573" i="7"/>
  <c r="EG574" i="7"/>
  <c r="EG575" i="7"/>
  <c r="EG576" i="7"/>
  <c r="EG577" i="7"/>
  <c r="EG578" i="7"/>
  <c r="EG579" i="7"/>
  <c r="EG580" i="7"/>
  <c r="EG581" i="7"/>
  <c r="EG582" i="7"/>
  <c r="EG583" i="7"/>
  <c r="EG584" i="7"/>
  <c r="EG585" i="7"/>
  <c r="EG586" i="7"/>
  <c r="EG587" i="7"/>
  <c r="EG588" i="7"/>
  <c r="EG589" i="7"/>
  <c r="EG590" i="7"/>
  <c r="EG591" i="7"/>
  <c r="EG592" i="7"/>
  <c r="EG593" i="7"/>
  <c r="EG594" i="7"/>
  <c r="EG595" i="7"/>
  <c r="EG596" i="7"/>
  <c r="EG597" i="7"/>
  <c r="EG598" i="7"/>
  <c r="EG599" i="7"/>
  <c r="EG600" i="7"/>
  <c r="EG601" i="7"/>
  <c r="EG602" i="7"/>
  <c r="EG603" i="7"/>
  <c r="EG604" i="7"/>
  <c r="EG605" i="7"/>
  <c r="EG606" i="7"/>
  <c r="EG607" i="7"/>
  <c r="EG608" i="7"/>
  <c r="EG609" i="7"/>
  <c r="EG610" i="7"/>
  <c r="EG611" i="7"/>
  <c r="EG612" i="7"/>
  <c r="EG613" i="7"/>
  <c r="EG614" i="7"/>
  <c r="EG615" i="7"/>
  <c r="EG616" i="7"/>
  <c r="EG617" i="7"/>
  <c r="EG618" i="7"/>
  <c r="EG619" i="7"/>
  <c r="EG620" i="7"/>
  <c r="EG621" i="7"/>
  <c r="EG622" i="7"/>
  <c r="EG623" i="7"/>
  <c r="EG624" i="7"/>
  <c r="EG625" i="7"/>
  <c r="EG626" i="7"/>
  <c r="EG627" i="7"/>
  <c r="EG628" i="7"/>
  <c r="EG629" i="7"/>
  <c r="EG630" i="7"/>
  <c r="EG631" i="7"/>
  <c r="EG632" i="7"/>
  <c r="EG633" i="7"/>
  <c r="EG634" i="7"/>
  <c r="EG635" i="7"/>
  <c r="EG636" i="7"/>
  <c r="EG637" i="7"/>
  <c r="EG638" i="7"/>
  <c r="EG639" i="7"/>
  <c r="EG640" i="7"/>
  <c r="EG641" i="7"/>
  <c r="EG642" i="7"/>
  <c r="EG643" i="7"/>
  <c r="EG644" i="7"/>
  <c r="EG645" i="7"/>
  <c r="EG646" i="7"/>
  <c r="EG647" i="7"/>
  <c r="EG648" i="7"/>
  <c r="EG649" i="7"/>
  <c r="EG650" i="7"/>
  <c r="EG651" i="7"/>
  <c r="EG652" i="7"/>
  <c r="EG653" i="7"/>
  <c r="EG654" i="7"/>
  <c r="EG655" i="7"/>
  <c r="EG656" i="7"/>
  <c r="EG657" i="7"/>
  <c r="EG658" i="7"/>
  <c r="EG659" i="7"/>
  <c r="EG660" i="7"/>
  <c r="EG661" i="7"/>
  <c r="EG662" i="7"/>
  <c r="EG663" i="7"/>
  <c r="EG664" i="7"/>
  <c r="EG665" i="7"/>
  <c r="EG666" i="7"/>
  <c r="EG667" i="7"/>
  <c r="EG668" i="7"/>
  <c r="EG669" i="7"/>
  <c r="EG670" i="7"/>
  <c r="EG671" i="7"/>
  <c r="EG672" i="7"/>
  <c r="EG673" i="7"/>
  <c r="EG674" i="7"/>
  <c r="EG675" i="7"/>
  <c r="EG676" i="7"/>
  <c r="EG677" i="7"/>
  <c r="EG678" i="7"/>
  <c r="EG679" i="7"/>
  <c r="EG680" i="7"/>
  <c r="EG681" i="7"/>
  <c r="EG682" i="7"/>
  <c r="EG683" i="7"/>
  <c r="EG684" i="7"/>
  <c r="EG685" i="7"/>
  <c r="EG686" i="7"/>
  <c r="EG687" i="7"/>
  <c r="EG688" i="7"/>
  <c r="EG689" i="7"/>
  <c r="EG690" i="7"/>
  <c r="EG691" i="7"/>
  <c r="EG692" i="7"/>
  <c r="EG693" i="7"/>
  <c r="EG694" i="7"/>
  <c r="EG695" i="7"/>
  <c r="EG696" i="7"/>
  <c r="EG697" i="7"/>
  <c r="EG698" i="7"/>
  <c r="EG699" i="7"/>
  <c r="EG700" i="7"/>
  <c r="EG701" i="7"/>
  <c r="EG702" i="7"/>
  <c r="EG703" i="7"/>
  <c r="EG704" i="7"/>
  <c r="EG705" i="7"/>
  <c r="EG706" i="7"/>
  <c r="EG707" i="7"/>
  <c r="EG708" i="7"/>
  <c r="EG709" i="7"/>
  <c r="EG710" i="7"/>
  <c r="EG711" i="7"/>
  <c r="EG712" i="7"/>
  <c r="EG713" i="7"/>
  <c r="EG714" i="7"/>
  <c r="EG715" i="7"/>
  <c r="EG716" i="7"/>
  <c r="EG717" i="7"/>
  <c r="EG718" i="7"/>
  <c r="EG719" i="7"/>
  <c r="EG720" i="7"/>
  <c r="EG721" i="7"/>
  <c r="EG722" i="7"/>
  <c r="EG723" i="7"/>
  <c r="EG724" i="7"/>
  <c r="EG725" i="7"/>
  <c r="EG726" i="7"/>
  <c r="EG727" i="7"/>
  <c r="EG728" i="7"/>
  <c r="EG729" i="7"/>
  <c r="EG730" i="7"/>
  <c r="EG731" i="7"/>
  <c r="EG732" i="7"/>
  <c r="EG733" i="7"/>
  <c r="EG734" i="7"/>
  <c r="EG735" i="7"/>
  <c r="EG736" i="7"/>
  <c r="EG737" i="7"/>
  <c r="EG738" i="7"/>
  <c r="EG739" i="7"/>
  <c r="EG740" i="7"/>
  <c r="EG741" i="7"/>
  <c r="EG742" i="7"/>
  <c r="EG743" i="7"/>
  <c r="EG744" i="7"/>
  <c r="EG745" i="7"/>
  <c r="EG746" i="7"/>
  <c r="EG747" i="7"/>
  <c r="EG748" i="7"/>
  <c r="EG749" i="7"/>
  <c r="EG750" i="7"/>
  <c r="EG751" i="7"/>
  <c r="EG752" i="7"/>
  <c r="EG753" i="7"/>
  <c r="EG754" i="7"/>
  <c r="EG755" i="7"/>
  <c r="EG756" i="7"/>
  <c r="EG757" i="7"/>
  <c r="EG758" i="7"/>
  <c r="EG759" i="7"/>
  <c r="EG760" i="7"/>
  <c r="EG761" i="7"/>
  <c r="EG762" i="7"/>
  <c r="EG763" i="7"/>
  <c r="EG764" i="7"/>
  <c r="EG765" i="7"/>
  <c r="EG766" i="7"/>
  <c r="EG767" i="7"/>
  <c r="EG768" i="7"/>
  <c r="EG769" i="7"/>
  <c r="EG770" i="7"/>
  <c r="EG771" i="7"/>
  <c r="EG772" i="7"/>
  <c r="EG773" i="7"/>
  <c r="EG774" i="7"/>
  <c r="EG775" i="7"/>
  <c r="EG776" i="7"/>
  <c r="EG777" i="7"/>
  <c r="EG778" i="7"/>
  <c r="EG779" i="7"/>
  <c r="EG780" i="7"/>
  <c r="EG781" i="7"/>
  <c r="EG782" i="7"/>
  <c r="EG783" i="7"/>
  <c r="EG784" i="7"/>
  <c r="EG785" i="7"/>
  <c r="EG786" i="7"/>
  <c r="EG787" i="7"/>
  <c r="EG788" i="7"/>
  <c r="EG789" i="7"/>
  <c r="EG790" i="7"/>
  <c r="EG791" i="7"/>
  <c r="EG792" i="7"/>
  <c r="EG793" i="7"/>
  <c r="EG794" i="7"/>
  <c r="EG795" i="7"/>
  <c r="EG796" i="7"/>
  <c r="EG797" i="7"/>
  <c r="EG798" i="7"/>
  <c r="EG799" i="7"/>
  <c r="EG800" i="7"/>
  <c r="EG801" i="7"/>
  <c r="EG802" i="7"/>
  <c r="EG803" i="7"/>
  <c r="EG804" i="7"/>
  <c r="EG805" i="7"/>
  <c r="EG806" i="7"/>
  <c r="EG807" i="7"/>
  <c r="EG808" i="7"/>
  <c r="EG809" i="7"/>
  <c r="EG810" i="7"/>
  <c r="EG811" i="7"/>
  <c r="EG812" i="7"/>
  <c r="EG813" i="7"/>
  <c r="EG814" i="7"/>
  <c r="EG815" i="7"/>
  <c r="EG816" i="7"/>
  <c r="EG817" i="7"/>
  <c r="EG818" i="7"/>
  <c r="EG819" i="7"/>
  <c r="EG820" i="7"/>
  <c r="EG821" i="7"/>
  <c r="EG822" i="7"/>
  <c r="EG823" i="7"/>
  <c r="EG824" i="7"/>
  <c r="EG825" i="7"/>
  <c r="EG826" i="7"/>
  <c r="EG827" i="7"/>
  <c r="EG828" i="7"/>
  <c r="EG829" i="7"/>
  <c r="EG830" i="7"/>
  <c r="EG831" i="7"/>
  <c r="EG832" i="7"/>
  <c r="EG833" i="7"/>
  <c r="EG834" i="7"/>
  <c r="EG835" i="7"/>
  <c r="EG836" i="7"/>
  <c r="EG837" i="7"/>
  <c r="EG838" i="7"/>
  <c r="EG839" i="7"/>
  <c r="EG840" i="7"/>
  <c r="EG841" i="7"/>
  <c r="EG842" i="7"/>
  <c r="EG843" i="7"/>
  <c r="EG844" i="7"/>
  <c r="EG845" i="7"/>
  <c r="EG846" i="7"/>
  <c r="EG847" i="7"/>
  <c r="EG848" i="7"/>
  <c r="EG849" i="7"/>
  <c r="EG850" i="7"/>
  <c r="EG851" i="7"/>
  <c r="EG852" i="7"/>
  <c r="EG853" i="7"/>
  <c r="EG854" i="7"/>
  <c r="EG855" i="7"/>
  <c r="EG856" i="7"/>
  <c r="EG857" i="7"/>
  <c r="EG858" i="7"/>
  <c r="EG859" i="7"/>
  <c r="EG860" i="7"/>
  <c r="EG861" i="7"/>
  <c r="EG862" i="7"/>
  <c r="EG863" i="7"/>
  <c r="EG864" i="7"/>
  <c r="EG865" i="7"/>
  <c r="EG866" i="7"/>
  <c r="EG867" i="7"/>
  <c r="EG868" i="7"/>
  <c r="EG869" i="7"/>
  <c r="EG870" i="7"/>
  <c r="EG871" i="7"/>
  <c r="EG872" i="7"/>
  <c r="EG873" i="7"/>
  <c r="EG874" i="7"/>
  <c r="EG875" i="7"/>
  <c r="EG876" i="7"/>
  <c r="EG877" i="7"/>
  <c r="EG878" i="7"/>
  <c r="EG879" i="7"/>
  <c r="EG880" i="7"/>
  <c r="EG881" i="7"/>
  <c r="EG882" i="7"/>
  <c r="EG883" i="7"/>
  <c r="EG884" i="7"/>
  <c r="EG885" i="7"/>
  <c r="EG886" i="7"/>
  <c r="EG887" i="7"/>
  <c r="EG888" i="7"/>
  <c r="EG889" i="7"/>
  <c r="EG890" i="7"/>
  <c r="EG891" i="7"/>
  <c r="EG892" i="7"/>
  <c r="EG893" i="7"/>
  <c r="EG894" i="7"/>
  <c r="EG895" i="7"/>
  <c r="EG896" i="7"/>
  <c r="EG897" i="7"/>
  <c r="EG898" i="7"/>
  <c r="EG899" i="7"/>
  <c r="EG900" i="7"/>
  <c r="EG901" i="7"/>
  <c r="EG902" i="7"/>
  <c r="EG903" i="7"/>
  <c r="EG904" i="7"/>
  <c r="EG905" i="7"/>
  <c r="EG906" i="7"/>
  <c r="EG907" i="7"/>
  <c r="EG908" i="7"/>
  <c r="EG909" i="7"/>
  <c r="EG910" i="7"/>
  <c r="EG911" i="7"/>
  <c r="EG912" i="7"/>
  <c r="EG913" i="7"/>
  <c r="EG914" i="7"/>
  <c r="EG915" i="7"/>
  <c r="EG916" i="7"/>
  <c r="EG917" i="7"/>
  <c r="EG918" i="7"/>
  <c r="EG919" i="7"/>
  <c r="EG920" i="7"/>
  <c r="EG921" i="7"/>
  <c r="EG922" i="7"/>
  <c r="EG923" i="7"/>
  <c r="EG924" i="7"/>
  <c r="EG925" i="7"/>
  <c r="EG926" i="7"/>
  <c r="EG927" i="7"/>
  <c r="EG928" i="7"/>
  <c r="EG929" i="7"/>
  <c r="EG930" i="7"/>
  <c r="EG931" i="7"/>
  <c r="EG932" i="7"/>
  <c r="EG933" i="7"/>
  <c r="EG934" i="7"/>
  <c r="EG935" i="7"/>
  <c r="EG936" i="7"/>
  <c r="EG937" i="7"/>
  <c r="EG938" i="7"/>
  <c r="EG939" i="7"/>
  <c r="EG940" i="7"/>
  <c r="EG941" i="7"/>
  <c r="EG942" i="7"/>
  <c r="EG943" i="7"/>
  <c r="EG944" i="7"/>
  <c r="EG945" i="7"/>
  <c r="EG946" i="7"/>
  <c r="EG947" i="7"/>
  <c r="EG948" i="7"/>
  <c r="EG949" i="7"/>
  <c r="EG950" i="7"/>
  <c r="EG951" i="7"/>
  <c r="EG952" i="7"/>
  <c r="EG953" i="7"/>
  <c r="EG954" i="7"/>
  <c r="EG955" i="7"/>
  <c r="EG956" i="7"/>
  <c r="EG957" i="7"/>
  <c r="EG958" i="7"/>
  <c r="EG959" i="7"/>
  <c r="EG960" i="7"/>
  <c r="EG961" i="7"/>
  <c r="EG962" i="7"/>
  <c r="EG963" i="7"/>
  <c r="EG964" i="7"/>
  <c r="EG965" i="7"/>
  <c r="EG966" i="7"/>
  <c r="EG967" i="7"/>
  <c r="EG968" i="7"/>
  <c r="EG969" i="7"/>
  <c r="EG970" i="7"/>
  <c r="EG971" i="7"/>
  <c r="EG972" i="7"/>
  <c r="EG973" i="7"/>
  <c r="EG974" i="7"/>
  <c r="EG975" i="7"/>
  <c r="EG976" i="7"/>
  <c r="EG977" i="7"/>
  <c r="EG978" i="7"/>
  <c r="EG979" i="7"/>
  <c r="EG980" i="7"/>
  <c r="EG981" i="7"/>
  <c r="EG982" i="7"/>
  <c r="EG983" i="7"/>
  <c r="EG984" i="7"/>
  <c r="EG985" i="7"/>
  <c r="EG986" i="7"/>
  <c r="EG987" i="7"/>
  <c r="EG988" i="7"/>
  <c r="EG989" i="7"/>
  <c r="EG990" i="7"/>
  <c r="EG991" i="7"/>
  <c r="EG992" i="7"/>
  <c r="EG993" i="7"/>
  <c r="EG994" i="7"/>
  <c r="EG995" i="7"/>
  <c r="EG996" i="7"/>
  <c r="EG997" i="7"/>
  <c r="EG998" i="7"/>
  <c r="EG999" i="7"/>
  <c r="EG1000" i="7"/>
  <c r="EG1001" i="7"/>
  <c r="EG1002" i="7"/>
  <c r="EG1003" i="7"/>
  <c r="EG1004" i="7"/>
  <c r="EG1005" i="7"/>
  <c r="EG1006" i="7"/>
  <c r="EG1007" i="7"/>
  <c r="EG1008" i="7"/>
  <c r="EG1009" i="7"/>
  <c r="EG1010" i="7"/>
  <c r="EG1011" i="7"/>
  <c r="EG1012" i="7"/>
  <c r="EG1013" i="7"/>
  <c r="EG1014" i="7"/>
  <c r="EG1015" i="7"/>
  <c r="EG1016" i="7"/>
  <c r="EG1017" i="7"/>
  <c r="EG1018" i="7"/>
  <c r="EG1019" i="7"/>
  <c r="EG1020" i="7"/>
  <c r="EG1021" i="7"/>
  <c r="EG1022" i="7"/>
  <c r="EG1023" i="7"/>
  <c r="EG1024" i="7"/>
  <c r="EG1025" i="7"/>
  <c r="EG1026" i="7"/>
  <c r="EG1027" i="7"/>
  <c r="EG1028" i="7"/>
  <c r="EG1029" i="7"/>
  <c r="EG1030" i="7"/>
  <c r="EG1031" i="7"/>
  <c r="EG1032" i="7"/>
  <c r="EG1033" i="7"/>
  <c r="EG1034" i="7"/>
  <c r="EG1035" i="7"/>
  <c r="EG1036" i="7"/>
  <c r="EG1037" i="7"/>
  <c r="EG1038" i="7"/>
  <c r="EG1039" i="7"/>
  <c r="EG1040" i="7"/>
  <c r="EG1041" i="7"/>
  <c r="EG1042" i="7"/>
  <c r="EG1043" i="7"/>
  <c r="EG1044" i="7"/>
  <c r="EG1045" i="7"/>
  <c r="EG1046" i="7"/>
  <c r="EG1047" i="7"/>
  <c r="EG1048" i="7"/>
  <c r="EG1049" i="7"/>
  <c r="EG1050" i="7"/>
  <c r="EG1051" i="7"/>
  <c r="EG1052" i="7"/>
  <c r="EG1053" i="7"/>
  <c r="EG1054" i="7"/>
  <c r="EG1055" i="7"/>
  <c r="EG1056" i="7"/>
  <c r="EG1057" i="7"/>
  <c r="EG1058" i="7"/>
  <c r="EG1059" i="7"/>
  <c r="EG1060" i="7"/>
  <c r="EG1061" i="7"/>
  <c r="EG1062" i="7"/>
  <c r="EG1063" i="7"/>
  <c r="EG1064" i="7"/>
  <c r="EG1065" i="7"/>
  <c r="EG1066" i="7"/>
  <c r="EG1067" i="7"/>
  <c r="EG1068" i="7"/>
  <c r="EG1069" i="7"/>
  <c r="EG1070" i="7"/>
  <c r="EG1071" i="7"/>
  <c r="EG1072" i="7"/>
  <c r="EG1073" i="7"/>
  <c r="EG1074" i="7"/>
  <c r="EG1075" i="7"/>
  <c r="EG1076" i="7"/>
  <c r="EG1077" i="7"/>
  <c r="EG1078" i="7"/>
  <c r="EG1079" i="7"/>
  <c r="EG1080" i="7"/>
  <c r="EG1081" i="7"/>
  <c r="EG1082" i="7"/>
  <c r="EG1083" i="7"/>
  <c r="EG1084" i="7"/>
  <c r="EG1085" i="7"/>
  <c r="EG1086" i="7"/>
  <c r="EG1087" i="7"/>
  <c r="EG1088" i="7"/>
  <c r="EG1089" i="7"/>
  <c r="EG1090" i="7"/>
  <c r="EG1091" i="7"/>
  <c r="EG1092" i="7"/>
  <c r="EG1093" i="7"/>
  <c r="EG1094" i="7"/>
  <c r="EG1095" i="7"/>
  <c r="EG1096" i="7"/>
  <c r="EG1097" i="7"/>
  <c r="EG1098" i="7"/>
  <c r="EG1099" i="7"/>
  <c r="EG1100" i="7"/>
  <c r="EG1101" i="7"/>
  <c r="EG1102" i="7"/>
  <c r="EG1103" i="7"/>
  <c r="EG1104" i="7"/>
  <c r="EG1105" i="7"/>
  <c r="EG1106" i="7"/>
  <c r="EG1107" i="7"/>
  <c r="EG1108" i="7"/>
  <c r="EG1109" i="7"/>
  <c r="EG1110" i="7"/>
  <c r="EG1111" i="7"/>
  <c r="EG1112" i="7"/>
  <c r="EG1113" i="7"/>
  <c r="EG1114" i="7"/>
  <c r="EG1115" i="7"/>
  <c r="EG1116" i="7"/>
  <c r="EG1117" i="7"/>
  <c r="EG1118" i="7"/>
  <c r="EG1119" i="7"/>
  <c r="EG1120" i="7"/>
  <c r="EG1121" i="7"/>
  <c r="EG1122" i="7"/>
  <c r="EG1123" i="7"/>
  <c r="EG1124" i="7"/>
  <c r="EG1125" i="7"/>
  <c r="EG1126" i="7"/>
  <c r="EG1127" i="7"/>
  <c r="EG1128" i="7"/>
  <c r="EG1129" i="7"/>
  <c r="EG1130" i="7"/>
  <c r="EG1131" i="7"/>
  <c r="EG1132" i="7"/>
  <c r="EG1133" i="7"/>
  <c r="EG1134" i="7"/>
  <c r="EG1135" i="7"/>
  <c r="EG1136" i="7"/>
  <c r="EG1137" i="7"/>
  <c r="EG1138" i="7"/>
  <c r="EG1139" i="7"/>
  <c r="EG1140" i="7"/>
  <c r="EG1141" i="7"/>
  <c r="EG1142" i="7"/>
  <c r="EG1143" i="7"/>
  <c r="EG1144" i="7"/>
  <c r="EG1145" i="7"/>
  <c r="EG1146" i="7"/>
  <c r="EG1147" i="7"/>
  <c r="EG1148" i="7"/>
  <c r="EG1149" i="7"/>
  <c r="EG1150" i="7"/>
  <c r="EG1151" i="7"/>
  <c r="EG1152" i="7"/>
  <c r="EG1153" i="7"/>
  <c r="EG1154" i="7"/>
  <c r="EG1155" i="7"/>
  <c r="EG1156" i="7"/>
  <c r="EG1157" i="7"/>
  <c r="EG1158" i="7"/>
  <c r="EG1159" i="7"/>
  <c r="EG1160" i="7"/>
  <c r="EG1161" i="7"/>
  <c r="EG1162" i="7"/>
  <c r="EG1163" i="7"/>
  <c r="EG1164" i="7"/>
  <c r="EG1165" i="7"/>
  <c r="EG1166" i="7"/>
  <c r="EG1167" i="7"/>
  <c r="EG1168" i="7"/>
  <c r="EG1169" i="7"/>
  <c r="EG1170" i="7"/>
  <c r="EG1171" i="7"/>
  <c r="EG1172" i="7"/>
  <c r="EG1173" i="7"/>
  <c r="EG1174" i="7"/>
  <c r="EG1175" i="7"/>
  <c r="EG1176" i="7"/>
  <c r="EG1177" i="7"/>
  <c r="EG1178" i="7"/>
  <c r="EG1179" i="7"/>
  <c r="EG1180" i="7"/>
  <c r="EG1181" i="7"/>
  <c r="EG1182" i="7"/>
  <c r="EG1183" i="7"/>
  <c r="EG1184" i="7"/>
  <c r="EG1185" i="7"/>
  <c r="EG1186" i="7"/>
  <c r="EG1187" i="7"/>
  <c r="EG1188" i="7"/>
  <c r="EG1189" i="7"/>
  <c r="EG1190" i="7"/>
  <c r="EG1191" i="7"/>
  <c r="EG1192" i="7"/>
  <c r="EG1193" i="7"/>
  <c r="EG1194" i="7"/>
  <c r="EG1195" i="7"/>
  <c r="EG1196" i="7"/>
  <c r="EG1197" i="7"/>
  <c r="EG1198" i="7"/>
  <c r="EG1199" i="7"/>
  <c r="EG1200" i="7"/>
  <c r="EG1201" i="7"/>
  <c r="EG1202" i="7"/>
  <c r="EG1203" i="7"/>
  <c r="EG1204" i="7"/>
  <c r="EG1205" i="7"/>
  <c r="EG1206" i="7"/>
  <c r="EG1207" i="7"/>
  <c r="EG1208" i="7"/>
  <c r="EG1209" i="7"/>
  <c r="EG1210" i="7"/>
  <c r="EG1211" i="7"/>
  <c r="EG1212" i="7"/>
  <c r="EG1213" i="7"/>
  <c r="EG1214" i="7"/>
  <c r="EG1215" i="7"/>
  <c r="EG1216" i="7"/>
  <c r="EG1217" i="7"/>
  <c r="EG1218" i="7"/>
  <c r="EG1219" i="7"/>
  <c r="EG1220" i="7"/>
  <c r="EG1221" i="7"/>
  <c r="EG1222" i="7"/>
  <c r="EG1223" i="7"/>
  <c r="EG1224" i="7"/>
  <c r="EG1225" i="7"/>
  <c r="EG1226" i="7"/>
  <c r="EG1227" i="7"/>
  <c r="EG1228" i="7"/>
  <c r="EG1229" i="7"/>
  <c r="EG1230" i="7"/>
  <c r="EG1231" i="7"/>
  <c r="EG1232" i="7"/>
  <c r="EG1233" i="7"/>
  <c r="EG1234" i="7"/>
  <c r="EG1235" i="7"/>
  <c r="EG1236" i="7"/>
  <c r="EG1237" i="7"/>
  <c r="EG1238" i="7"/>
  <c r="EG1239" i="7"/>
  <c r="EG1240" i="7"/>
  <c r="EG1241" i="7"/>
  <c r="EG1242" i="7"/>
  <c r="EG1243" i="7"/>
  <c r="EG1244" i="7"/>
  <c r="EG1245" i="7"/>
  <c r="EG1246" i="7"/>
  <c r="EG1247" i="7"/>
  <c r="EG1248" i="7"/>
  <c r="EG1249" i="7"/>
  <c r="EG1250" i="7"/>
  <c r="EG1251" i="7"/>
  <c r="EG1252" i="7"/>
  <c r="EG1253" i="7"/>
  <c r="EG1254" i="7"/>
  <c r="EG1255" i="7"/>
  <c r="EG1256" i="7"/>
  <c r="EG1257" i="7"/>
  <c r="EG1258" i="7"/>
  <c r="EG1259" i="7"/>
  <c r="EG1260" i="7"/>
  <c r="EG1261" i="7"/>
  <c r="EG1262" i="7"/>
  <c r="EG1263" i="7"/>
  <c r="EG1264" i="7"/>
  <c r="EG1265" i="7"/>
  <c r="EG1266" i="7"/>
  <c r="EG1267" i="7"/>
  <c r="EG1268" i="7"/>
  <c r="EG1269" i="7"/>
  <c r="EG1270" i="7"/>
  <c r="EG1271" i="7"/>
  <c r="EG1272" i="7"/>
  <c r="EG1273" i="7"/>
  <c r="EG1274" i="7"/>
  <c r="EG1275" i="7"/>
  <c r="EG1276" i="7"/>
  <c r="EG1277" i="7"/>
  <c r="EG1278" i="7"/>
  <c r="EG1279" i="7"/>
  <c r="EG1280" i="7"/>
  <c r="EG1281" i="7"/>
  <c r="EG1282" i="7"/>
  <c r="EG1283" i="7"/>
  <c r="EG1284" i="7"/>
  <c r="EG1285" i="7"/>
  <c r="EG1286" i="7"/>
  <c r="EG1287" i="7"/>
  <c r="EG1288" i="7"/>
  <c r="EG1289" i="7"/>
  <c r="EG1290" i="7"/>
  <c r="EG1291" i="7"/>
  <c r="EG1292" i="7"/>
  <c r="EG1293" i="7"/>
  <c r="EG1294" i="7"/>
  <c r="EG1295" i="7"/>
  <c r="EG1296" i="7"/>
  <c r="EG1297" i="7"/>
  <c r="EG1298" i="7"/>
  <c r="EG1299" i="7"/>
  <c r="EG1300" i="7"/>
  <c r="EG1301" i="7"/>
  <c r="EG1302" i="7"/>
  <c r="EG1303" i="7"/>
  <c r="EG1304" i="7"/>
  <c r="EG1305" i="7"/>
  <c r="EG1306" i="7"/>
  <c r="EG1307" i="7"/>
  <c r="EG1308" i="7"/>
  <c r="EG1309" i="7"/>
  <c r="EG1310" i="7"/>
  <c r="EG1311" i="7"/>
  <c r="EG1312" i="7"/>
  <c r="EG1313" i="7"/>
  <c r="EG1314" i="7"/>
  <c r="EG1315" i="7"/>
  <c r="EG1316" i="7"/>
  <c r="EG1317" i="7"/>
  <c r="EG1318" i="7"/>
  <c r="EG1319" i="7"/>
  <c r="EG1320" i="7"/>
  <c r="EG1321" i="7"/>
  <c r="EG1322" i="7"/>
  <c r="EG1323" i="7"/>
  <c r="EG1324" i="7"/>
  <c r="EG1325" i="7"/>
  <c r="EG1326" i="7"/>
  <c r="EG1327" i="7"/>
  <c r="EG1328" i="7"/>
  <c r="EG1329" i="7"/>
  <c r="EG1330" i="7"/>
  <c r="EG1331" i="7"/>
  <c r="EG1332" i="7"/>
  <c r="EG1333" i="7"/>
  <c r="EG1334" i="7"/>
  <c r="EG1335" i="7"/>
  <c r="EG1336" i="7"/>
  <c r="EG1337" i="7"/>
  <c r="EG1338" i="7"/>
  <c r="EG1339" i="7"/>
  <c r="EG1340" i="7"/>
  <c r="EG1341" i="7"/>
  <c r="EG1342" i="7"/>
  <c r="EG1343" i="7"/>
  <c r="EG1344" i="7"/>
  <c r="EG1345" i="7"/>
  <c r="EG1346" i="7"/>
  <c r="EG1347" i="7"/>
  <c r="EG1348" i="7"/>
  <c r="EG1349" i="7"/>
  <c r="EG1350" i="7"/>
  <c r="EG1351" i="7"/>
  <c r="EG1352" i="7"/>
  <c r="EG1353" i="7"/>
  <c r="EG1354" i="7"/>
  <c r="EG1355" i="7"/>
  <c r="EG1356" i="7"/>
  <c r="EG1357" i="7"/>
  <c r="EG1358" i="7"/>
  <c r="EG1359" i="7"/>
  <c r="EG1360" i="7"/>
  <c r="EG1361" i="7"/>
  <c r="EG1362" i="7"/>
  <c r="EG1363" i="7"/>
  <c r="EG1364" i="7"/>
  <c r="EG1365" i="7"/>
  <c r="EG1366" i="7"/>
  <c r="EG1367" i="7"/>
  <c r="EG1368" i="7"/>
  <c r="EG1369" i="7"/>
  <c r="EG1370" i="7"/>
  <c r="EG1371" i="7"/>
  <c r="EG1372" i="7"/>
  <c r="EG1373" i="7"/>
  <c r="EG1374" i="7"/>
  <c r="EG1375" i="7"/>
  <c r="EG1376" i="7"/>
  <c r="EG1377" i="7"/>
  <c r="EG1378" i="7"/>
  <c r="EG1379" i="7"/>
  <c r="EG1380" i="7"/>
  <c r="EG1381" i="7"/>
  <c r="EG1382" i="7"/>
  <c r="EG1383" i="7"/>
  <c r="EG1384" i="7"/>
  <c r="EG1385" i="7"/>
  <c r="EG1386" i="7"/>
  <c r="EG1387" i="7"/>
  <c r="EG1388" i="7"/>
  <c r="EG1389" i="7"/>
  <c r="EG1390" i="7"/>
  <c r="EG1391" i="7"/>
  <c r="EG1392" i="7"/>
  <c r="EG1393" i="7"/>
  <c r="EG1394" i="7"/>
  <c r="EG1395" i="7"/>
  <c r="EG1396" i="7"/>
  <c r="EG1397" i="7"/>
  <c r="EG1398" i="7"/>
  <c r="EG1399" i="7"/>
  <c r="EG1400" i="7"/>
  <c r="EG1401" i="7"/>
  <c r="EG1402" i="7"/>
  <c r="EG1403" i="7"/>
  <c r="EG1404" i="7"/>
  <c r="EG1405" i="7"/>
  <c r="EG1406" i="7"/>
  <c r="EG1407" i="7"/>
  <c r="EG1408" i="7"/>
  <c r="EG1409" i="7"/>
  <c r="EG1410" i="7"/>
  <c r="EG1411" i="7"/>
  <c r="EG1412" i="7"/>
  <c r="EG1413" i="7"/>
  <c r="EG1414" i="7"/>
  <c r="EG1415" i="7"/>
  <c r="EG1416" i="7"/>
  <c r="EG1417" i="7"/>
  <c r="EG1418" i="7"/>
  <c r="EG1419" i="7"/>
  <c r="EG1420" i="7"/>
  <c r="EG1421" i="7"/>
  <c r="EG1422" i="7"/>
  <c r="EG1423" i="7"/>
  <c r="EG1424" i="7"/>
  <c r="EG1425" i="7"/>
  <c r="EG1426" i="7"/>
  <c r="EG1427" i="7"/>
  <c r="EG1428" i="7"/>
  <c r="EG1429" i="7"/>
  <c r="EG1430" i="7"/>
  <c r="EG1431" i="7"/>
  <c r="EG1432" i="7"/>
  <c r="EG1433" i="7"/>
  <c r="EG1434" i="7"/>
  <c r="EG1435" i="7"/>
  <c r="EG1436" i="7"/>
  <c r="EG1437" i="7"/>
  <c r="EG1438" i="7"/>
  <c r="EG1439" i="7"/>
  <c r="EG1440" i="7"/>
  <c r="EG1441" i="7"/>
  <c r="EG1442" i="7"/>
  <c r="EG1443" i="7"/>
  <c r="EG1444" i="7"/>
  <c r="EG1445" i="7"/>
  <c r="EG1446" i="7"/>
  <c r="EG1447" i="7"/>
  <c r="EG1448" i="7"/>
  <c r="EG1449" i="7"/>
  <c r="EG1450" i="7"/>
  <c r="EG1451" i="7"/>
  <c r="EG1452" i="7"/>
  <c r="EG1453" i="7"/>
  <c r="EG1454" i="7"/>
  <c r="EG1455" i="7"/>
  <c r="EG1456" i="7"/>
  <c r="EG1457" i="7"/>
  <c r="EG1458" i="7"/>
  <c r="EG1459" i="7"/>
  <c r="EG1460" i="7"/>
  <c r="EG1461" i="7"/>
  <c r="EG1462" i="7"/>
  <c r="EG1463" i="7"/>
  <c r="EG1464" i="7"/>
  <c r="EG1465" i="7"/>
  <c r="EG1466" i="7"/>
  <c r="EG1467" i="7"/>
  <c r="EG1468" i="7"/>
  <c r="EG1469" i="7"/>
  <c r="EG1470" i="7"/>
  <c r="EG1471" i="7"/>
  <c r="EG1472" i="7"/>
  <c r="EG1473" i="7"/>
  <c r="EG1474" i="7"/>
  <c r="EG1475" i="7"/>
  <c r="EG1476" i="7"/>
  <c r="EG1477" i="7"/>
  <c r="EG1478" i="7"/>
  <c r="EG1479" i="7"/>
  <c r="EG1480" i="7"/>
  <c r="EG1481" i="7"/>
  <c r="EG1482" i="7"/>
  <c r="EG1483" i="7"/>
  <c r="EG1484" i="7"/>
  <c r="EG1485" i="7"/>
  <c r="EG1486" i="7"/>
  <c r="EG1487" i="7"/>
  <c r="EG1488" i="7"/>
  <c r="EG1489" i="7"/>
  <c r="EG1490" i="7"/>
  <c r="EG1491" i="7"/>
  <c r="EG1492" i="7"/>
  <c r="EG1493" i="7"/>
  <c r="EG1494" i="7"/>
  <c r="EG1495" i="7"/>
  <c r="EG1496" i="7"/>
  <c r="EG1497" i="7"/>
  <c r="EG1498" i="7"/>
  <c r="EG1499" i="7"/>
  <c r="EG1500" i="7"/>
  <c r="EG1501" i="7"/>
  <c r="EG1502" i="7"/>
  <c r="EG1503" i="7"/>
  <c r="EG1504" i="7"/>
  <c r="EG1505" i="7"/>
  <c r="EG1506" i="7"/>
  <c r="EG1507" i="7"/>
  <c r="EG1508" i="7"/>
  <c r="EG1509" i="7"/>
  <c r="EG1510" i="7"/>
  <c r="EG1511" i="7"/>
  <c r="EG1512" i="7"/>
  <c r="EG1513" i="7"/>
  <c r="EG1514" i="7"/>
  <c r="EG1515" i="7"/>
  <c r="EG1516" i="7"/>
  <c r="EG1517" i="7"/>
  <c r="EG1518" i="7"/>
  <c r="EG1519" i="7"/>
  <c r="EG1520" i="7"/>
  <c r="EG1521" i="7"/>
  <c r="EG1522" i="7"/>
  <c r="EG1523" i="7"/>
  <c r="EG1524" i="7"/>
  <c r="EG1525" i="7"/>
  <c r="EG1526" i="7"/>
  <c r="EG1527" i="7"/>
  <c r="EG1528" i="7"/>
  <c r="EG1529" i="7"/>
  <c r="EG1530" i="7"/>
  <c r="EH2" i="7" a="1"/>
  <c r="EH2" i="7"/>
  <c r="EH3" i="7" a="1"/>
  <c r="EH3" i="7"/>
  <c r="EH4" i="7" a="1"/>
  <c r="EH4" i="7"/>
  <c r="EH5" i="7" a="1"/>
  <c r="EH5" i="7"/>
  <c r="EH6" i="7" a="1"/>
  <c r="EH6" i="7"/>
  <c r="EH7" i="7" a="1"/>
  <c r="EH7" i="7"/>
  <c r="EH8" i="7" a="1"/>
  <c r="EH8" i="7"/>
  <c r="EH9" i="7" a="1"/>
  <c r="EH9" i="7"/>
  <c r="EH10" i="7" a="1"/>
  <c r="EH10" i="7"/>
  <c r="EH11" i="7" a="1"/>
  <c r="EH11" i="7"/>
  <c r="EH12" i="7" a="1"/>
  <c r="EH12" i="7"/>
  <c r="EH13" i="7" a="1"/>
  <c r="EH13" i="7"/>
  <c r="EH14" i="7" a="1"/>
  <c r="EH14" i="7"/>
  <c r="EH15" i="7" a="1"/>
  <c r="EH15" i="7"/>
  <c r="EH16" i="7" a="1"/>
  <c r="EH16" i="7"/>
  <c r="EH17" i="7" a="1"/>
  <c r="EH17" i="7"/>
  <c r="EH18" i="7" a="1"/>
  <c r="EH18" i="7"/>
  <c r="EH19" i="7" a="1"/>
  <c r="EH19" i="7"/>
  <c r="EH20" i="7" a="1"/>
  <c r="EH20" i="7"/>
  <c r="EH21" i="7" a="1"/>
  <c r="EH21" i="7"/>
  <c r="EH22" i="7" a="1"/>
  <c r="EH22" i="7"/>
  <c r="EH23" i="7" a="1"/>
  <c r="EH23" i="7"/>
  <c r="EH24" i="7" a="1"/>
  <c r="EH24" i="7"/>
  <c r="EH25" i="7" a="1"/>
  <c r="EH25" i="7"/>
  <c r="EH26" i="7" a="1"/>
  <c r="EH26" i="7"/>
  <c r="EH27" i="7" a="1"/>
  <c r="EH27" i="7"/>
  <c r="EH28" i="7" a="1"/>
  <c r="EH28" i="7"/>
  <c r="EH29" i="7" a="1"/>
  <c r="EH29" i="7"/>
  <c r="EH30" i="7" a="1"/>
  <c r="EH30" i="7"/>
  <c r="EH31" i="7" a="1"/>
  <c r="EH31" i="7"/>
  <c r="EH32" i="7" a="1"/>
  <c r="EH32" i="7"/>
  <c r="EH33" i="7" a="1"/>
  <c r="EH33" i="7"/>
  <c r="EH34" i="7" a="1"/>
  <c r="EH34" i="7"/>
  <c r="EH35" i="7" a="1"/>
  <c r="EH35" i="7"/>
  <c r="EH36" i="7" a="1"/>
  <c r="EH36" i="7"/>
  <c r="EH37" i="7" a="1"/>
  <c r="EH37" i="7"/>
  <c r="EH38" i="7" a="1"/>
  <c r="EH38" i="7"/>
  <c r="EH39" i="7" a="1"/>
  <c r="EH39" i="7"/>
  <c r="EH40" i="7" a="1"/>
  <c r="EH40" i="7"/>
  <c r="EH41" i="7" a="1"/>
  <c r="EH41" i="7"/>
  <c r="EH42" i="7" a="1"/>
  <c r="EH42" i="7"/>
  <c r="EH43" i="7" a="1"/>
  <c r="EH43" i="7"/>
  <c r="EH44" i="7" a="1"/>
  <c r="EH44" i="7"/>
  <c r="EH45" i="7" a="1"/>
  <c r="EH45" i="7"/>
  <c r="EH46" i="7" a="1"/>
  <c r="EH46" i="7"/>
  <c r="EH47" i="7" a="1"/>
  <c r="EH47" i="7"/>
  <c r="EH48" i="7" a="1"/>
  <c r="EH48" i="7"/>
  <c r="EH49" i="7" a="1"/>
  <c r="EH49" i="7"/>
  <c r="EH50" i="7" a="1"/>
  <c r="EH50" i="7"/>
  <c r="EH51" i="7" a="1"/>
  <c r="EH51" i="7"/>
  <c r="EH52" i="7" a="1"/>
  <c r="EH52" i="7"/>
  <c r="EH53" i="7" a="1"/>
  <c r="EH53" i="7"/>
  <c r="EH54" i="7" a="1"/>
  <c r="EH54" i="7"/>
  <c r="EH55" i="7" a="1"/>
  <c r="EH55" i="7"/>
  <c r="EH56" i="7" a="1"/>
  <c r="EH56" i="7"/>
  <c r="EH57" i="7" a="1"/>
  <c r="EH57" i="7"/>
  <c r="EH58" i="7" a="1"/>
  <c r="EH58" i="7"/>
  <c r="EH59" i="7" a="1"/>
  <c r="EH59" i="7"/>
  <c r="EH60" i="7" a="1"/>
  <c r="EH60" i="7"/>
  <c r="EH61" i="7" a="1"/>
  <c r="EH61" i="7"/>
  <c r="EH62" i="7" a="1"/>
  <c r="EH62" i="7"/>
  <c r="EH63" i="7" a="1"/>
  <c r="EH63" i="7"/>
  <c r="EH64" i="7" a="1"/>
  <c r="EH64" i="7"/>
  <c r="EH65" i="7" a="1"/>
  <c r="EH65" i="7"/>
  <c r="EH66" i="7" a="1"/>
  <c r="EH66" i="7"/>
  <c r="EH67" i="7" a="1"/>
  <c r="EH67" i="7"/>
  <c r="EH68" i="7" a="1"/>
  <c r="EH68" i="7"/>
  <c r="EH69" i="7" a="1"/>
  <c r="EH69" i="7"/>
  <c r="EH70" i="7" a="1"/>
  <c r="EH70" i="7"/>
  <c r="EH71" i="7" a="1"/>
  <c r="EH71" i="7"/>
  <c r="EH72" i="7" a="1"/>
  <c r="EH72" i="7"/>
  <c r="EH73" i="7" a="1"/>
  <c r="EH73" i="7"/>
  <c r="EH74" i="7" a="1"/>
  <c r="EH74" i="7"/>
  <c r="EH75" i="7" a="1"/>
  <c r="EH75" i="7"/>
  <c r="EH76" i="7" a="1"/>
  <c r="EH76" i="7"/>
  <c r="EH77" i="7" a="1"/>
  <c r="EH77" i="7"/>
  <c r="EH78" i="7" a="1"/>
  <c r="EH78" i="7"/>
  <c r="EH79" i="7" a="1"/>
  <c r="EH79" i="7"/>
  <c r="EH80" i="7" a="1"/>
  <c r="EH80" i="7"/>
  <c r="EH81" i="7" a="1"/>
  <c r="EH81" i="7"/>
  <c r="EH82" i="7" a="1"/>
  <c r="EH82" i="7"/>
  <c r="EH83" i="7" a="1"/>
  <c r="EH83" i="7"/>
  <c r="EH84" i="7" a="1"/>
  <c r="EH84" i="7"/>
  <c r="EH85" i="7" a="1"/>
  <c r="EH85" i="7"/>
  <c r="EH86" i="7" a="1"/>
  <c r="EH86" i="7"/>
  <c r="EH87" i="7" a="1"/>
  <c r="EH87" i="7"/>
  <c r="EH88" i="7" a="1"/>
  <c r="EH88" i="7"/>
  <c r="EH89" i="7" a="1"/>
  <c r="EH89" i="7"/>
  <c r="EH90" i="7" a="1"/>
  <c r="EH90" i="7"/>
  <c r="EH91" i="7" a="1"/>
  <c r="EH91" i="7"/>
  <c r="EH92" i="7" a="1"/>
  <c r="EH92" i="7"/>
  <c r="EH93" i="7" a="1"/>
  <c r="EH93" i="7"/>
  <c r="EH94" i="7" a="1"/>
  <c r="EH94" i="7"/>
  <c r="EH95" i="7" a="1"/>
  <c r="EH95" i="7"/>
  <c r="EH96" i="7" a="1"/>
  <c r="EH96" i="7"/>
  <c r="EH97" i="7" a="1"/>
  <c r="EH97" i="7"/>
  <c r="EH98" i="7" a="1"/>
  <c r="EH98" i="7"/>
  <c r="EH99" i="7" a="1"/>
  <c r="EH99" i="7"/>
  <c r="EH100" i="7" a="1"/>
  <c r="EH100" i="7"/>
  <c r="EH101" i="7" a="1"/>
  <c r="EH101" i="7"/>
  <c r="EH102" i="7" a="1"/>
  <c r="EH102" i="7"/>
  <c r="EH103" i="7" a="1"/>
  <c r="EH103" i="7"/>
  <c r="EH104" i="7" a="1"/>
  <c r="EH104" i="7"/>
  <c r="EH105" i="7" a="1"/>
  <c r="EH105" i="7"/>
  <c r="EH106" i="7" a="1"/>
  <c r="EH106" i="7"/>
  <c r="EH107" i="7" a="1"/>
  <c r="EH107" i="7"/>
  <c r="EH108" i="7" a="1"/>
  <c r="EH108" i="7"/>
  <c r="EH109" i="7" a="1"/>
  <c r="EH109" i="7"/>
  <c r="EH110" i="7" a="1"/>
  <c r="EH110" i="7"/>
  <c r="EH111" i="7" a="1"/>
  <c r="EH111" i="7"/>
  <c r="EH112" i="7" a="1"/>
  <c r="EH112" i="7"/>
  <c r="EH113" i="7" a="1"/>
  <c r="EH113" i="7"/>
  <c r="EH114" i="7" a="1"/>
  <c r="EH114" i="7"/>
  <c r="EH115" i="7" a="1"/>
  <c r="EH115" i="7"/>
  <c r="EH116" i="7" a="1"/>
  <c r="EH116" i="7"/>
  <c r="EH117" i="7" a="1"/>
  <c r="EH117" i="7"/>
  <c r="EH118" i="7" a="1"/>
  <c r="EH118" i="7"/>
  <c r="EH119" i="7" a="1"/>
  <c r="EH119" i="7"/>
  <c r="EH120" i="7" a="1"/>
  <c r="EH120" i="7"/>
  <c r="EH121" i="7" a="1"/>
  <c r="EH121" i="7"/>
  <c r="EH122" i="7" a="1"/>
  <c r="EH122" i="7"/>
  <c r="EH123" i="7" a="1"/>
  <c r="EH123" i="7"/>
  <c r="EH124" i="7" a="1"/>
  <c r="EH124" i="7"/>
  <c r="EH125" i="7" a="1"/>
  <c r="EH125" i="7"/>
  <c r="EH126" i="7" a="1"/>
  <c r="EH126" i="7"/>
  <c r="EH127" i="7" a="1"/>
  <c r="EH127" i="7"/>
  <c r="EH128" i="7" a="1"/>
  <c r="EH128" i="7"/>
  <c r="EH129" i="7" a="1"/>
  <c r="EH129" i="7"/>
  <c r="EH130" i="7" a="1"/>
  <c r="EH130" i="7"/>
  <c r="EH131" i="7" a="1"/>
  <c r="EH131" i="7"/>
  <c r="EH132" i="7" a="1"/>
  <c r="EH132" i="7"/>
  <c r="EH133" i="7" a="1"/>
  <c r="EH133" i="7"/>
  <c r="EH134" i="7" a="1"/>
  <c r="EH134" i="7"/>
  <c r="EH135" i="7" a="1"/>
  <c r="EH135" i="7"/>
  <c r="EH136" i="7" a="1"/>
  <c r="EH136" i="7"/>
  <c r="EH137" i="7" a="1"/>
  <c r="EH137" i="7"/>
  <c r="EH138" i="7" a="1"/>
  <c r="EH138" i="7"/>
  <c r="EH139" i="7" a="1"/>
  <c r="EH139" i="7"/>
  <c r="EH140" i="7" a="1"/>
  <c r="EH140" i="7"/>
  <c r="EH141" i="7" a="1"/>
  <c r="EH141" i="7"/>
  <c r="EH142" i="7" a="1"/>
  <c r="EH142" i="7"/>
  <c r="EH143" i="7" a="1"/>
  <c r="EH143" i="7"/>
  <c r="EH144" i="7" a="1"/>
  <c r="EH144" i="7"/>
  <c r="EH145" i="7" a="1"/>
  <c r="EH145" i="7"/>
  <c r="EH146" i="7" a="1"/>
  <c r="EH146" i="7"/>
  <c r="EH147" i="7" a="1"/>
  <c r="EH147" i="7"/>
  <c r="EH148" i="7" a="1"/>
  <c r="EH148" i="7"/>
  <c r="EH149" i="7" a="1"/>
  <c r="EH149" i="7"/>
  <c r="EH150" i="7" a="1"/>
  <c r="EH150" i="7"/>
  <c r="EH151" i="7" a="1"/>
  <c r="EH151" i="7"/>
  <c r="EH152" i="7" a="1"/>
  <c r="EH152" i="7"/>
  <c r="EH153" i="7" a="1"/>
  <c r="EH153" i="7"/>
  <c r="EH154" i="7" a="1"/>
  <c r="EH154" i="7"/>
  <c r="EH155" i="7" a="1"/>
  <c r="EH155" i="7"/>
  <c r="EH156" i="7" a="1"/>
  <c r="EH156" i="7"/>
  <c r="EH157" i="7" a="1"/>
  <c r="EH157" i="7"/>
  <c r="EH158" i="7" a="1"/>
  <c r="EH158" i="7"/>
  <c r="EH159" i="7" a="1"/>
  <c r="EH159" i="7"/>
  <c r="EH160" i="7" a="1"/>
  <c r="EH160" i="7"/>
  <c r="EH161" i="7" a="1"/>
  <c r="EH161" i="7"/>
  <c r="EH162" i="7" a="1"/>
  <c r="EH162" i="7"/>
  <c r="EH163" i="7" a="1"/>
  <c r="EH163" i="7"/>
  <c r="EH164" i="7" a="1"/>
  <c r="EH164" i="7"/>
  <c r="EH165" i="7" a="1"/>
  <c r="EH165" i="7"/>
  <c r="EH166" i="7" a="1"/>
  <c r="EH166" i="7"/>
  <c r="EH167" i="7" a="1"/>
  <c r="EH167" i="7"/>
  <c r="EH168" i="7" a="1"/>
  <c r="EH168" i="7"/>
  <c r="EH169" i="7" a="1"/>
  <c r="EH169" i="7"/>
  <c r="EH170" i="7" a="1"/>
  <c r="EH170" i="7"/>
  <c r="EH171" i="7" a="1"/>
  <c r="EH171" i="7"/>
  <c r="EH172" i="7" a="1"/>
  <c r="EH172" i="7"/>
  <c r="EH173" i="7" a="1"/>
  <c r="EH173" i="7"/>
  <c r="EH174" i="7" a="1"/>
  <c r="EH174" i="7"/>
  <c r="EH175" i="7" a="1"/>
  <c r="EH175" i="7"/>
  <c r="EH176" i="7" a="1"/>
  <c r="EH176" i="7"/>
  <c r="EH177" i="7" a="1"/>
  <c r="EH177" i="7"/>
  <c r="EH178" i="7" a="1"/>
  <c r="EH178" i="7"/>
  <c r="EH179" i="7" a="1"/>
  <c r="EH179" i="7"/>
  <c r="EH180" i="7" a="1"/>
  <c r="EH180" i="7"/>
  <c r="EH181" i="7" a="1"/>
  <c r="EH181" i="7"/>
  <c r="EH182" i="7" a="1"/>
  <c r="EH182" i="7"/>
  <c r="EH183" i="7" a="1"/>
  <c r="EH183" i="7"/>
  <c r="EH184" i="7" a="1"/>
  <c r="EH184" i="7"/>
  <c r="EH185" i="7" a="1"/>
  <c r="EH185" i="7"/>
  <c r="EH186" i="7" a="1"/>
  <c r="EH186" i="7"/>
  <c r="EH187" i="7" a="1"/>
  <c r="EH187" i="7"/>
  <c r="EH188" i="7" a="1"/>
  <c r="EH188" i="7"/>
  <c r="EH189" i="7" a="1"/>
  <c r="EH189" i="7"/>
  <c r="EH190" i="7" a="1"/>
  <c r="EH190" i="7"/>
  <c r="EH191" i="7" a="1"/>
  <c r="EH191" i="7"/>
  <c r="EH192" i="7" a="1"/>
  <c r="EH192" i="7"/>
  <c r="EH193" i="7" a="1"/>
  <c r="EH193" i="7"/>
  <c r="EH194" i="7" a="1"/>
  <c r="EH194" i="7"/>
  <c r="EH195" i="7" a="1"/>
  <c r="EH195" i="7"/>
  <c r="EH196" i="7" a="1"/>
  <c r="EH196" i="7"/>
  <c r="EH197" i="7" a="1"/>
  <c r="EH197" i="7"/>
  <c r="EH198" i="7" a="1"/>
  <c r="EH198" i="7"/>
  <c r="EH199" i="7" a="1"/>
  <c r="EH199" i="7"/>
  <c r="EH200" i="7" a="1"/>
  <c r="EH200" i="7"/>
  <c r="EH201" i="7" a="1"/>
  <c r="EH201" i="7"/>
  <c r="EH202" i="7" a="1"/>
  <c r="EH202" i="7"/>
  <c r="EH203" i="7" a="1"/>
  <c r="EH203" i="7"/>
  <c r="EH204" i="7" a="1"/>
  <c r="EH204" i="7"/>
  <c r="EH205" i="7" a="1"/>
  <c r="EH205" i="7"/>
  <c r="EH206" i="7" a="1"/>
  <c r="EH206" i="7"/>
  <c r="EH207" i="7" a="1"/>
  <c r="EH207" i="7"/>
  <c r="EH208" i="7" a="1"/>
  <c r="EH208" i="7"/>
  <c r="EH209" i="7" a="1"/>
  <c r="EH209" i="7"/>
  <c r="EH210" i="7" a="1"/>
  <c r="EH210" i="7"/>
  <c r="EH211" i="7" a="1"/>
  <c r="EH211" i="7"/>
  <c r="EH212" i="7" a="1"/>
  <c r="EH212" i="7"/>
  <c r="EH213" i="7" a="1"/>
  <c r="EH213" i="7"/>
  <c r="EH214" i="7" a="1"/>
  <c r="EH214" i="7"/>
  <c r="EH215" i="7" a="1"/>
  <c r="EH215" i="7"/>
  <c r="EH216" i="7" a="1"/>
  <c r="EH216" i="7"/>
  <c r="EH217" i="7" a="1"/>
  <c r="EH217" i="7"/>
  <c r="EH218" i="7" a="1"/>
  <c r="EH218" i="7"/>
  <c r="EH219" i="7" a="1"/>
  <c r="EH219" i="7"/>
  <c r="EH220" i="7" a="1"/>
  <c r="EH220" i="7"/>
  <c r="EH221" i="7" a="1"/>
  <c r="EH221" i="7"/>
  <c r="EH222" i="7" a="1"/>
  <c r="EH222" i="7"/>
  <c r="EH223" i="7" a="1"/>
  <c r="EH223" i="7"/>
  <c r="EH224" i="7" a="1"/>
  <c r="EH224" i="7"/>
  <c r="EH225" i="7" a="1"/>
  <c r="EH225" i="7"/>
  <c r="EH226" i="7" a="1"/>
  <c r="EH226" i="7"/>
  <c r="EH227" i="7" a="1"/>
  <c r="EH227" i="7"/>
  <c r="EH228" i="7" a="1"/>
  <c r="EH228" i="7"/>
  <c r="EH229" i="7" a="1"/>
  <c r="EH229" i="7"/>
  <c r="EH230" i="7" a="1"/>
  <c r="EH230" i="7"/>
  <c r="EH231" i="7" a="1"/>
  <c r="EH231" i="7"/>
  <c r="EH232" i="7" a="1"/>
  <c r="EH232" i="7"/>
  <c r="EH233" i="7" a="1"/>
  <c r="EH233" i="7"/>
  <c r="EH234" i="7" a="1"/>
  <c r="EH234" i="7"/>
  <c r="EH235" i="7" a="1"/>
  <c r="EH235" i="7"/>
  <c r="EH236" i="7" a="1"/>
  <c r="EH236" i="7"/>
  <c r="EH237" i="7" a="1"/>
  <c r="EH237" i="7"/>
  <c r="EH238" i="7" a="1"/>
  <c r="EH238" i="7"/>
  <c r="EH239" i="7" a="1"/>
  <c r="EH239" i="7"/>
  <c r="EH240" i="7" a="1"/>
  <c r="EH240" i="7"/>
  <c r="EH241" i="7" a="1"/>
  <c r="EH241" i="7"/>
  <c r="EH242" i="7" a="1"/>
  <c r="EH242" i="7"/>
  <c r="EH243" i="7" a="1"/>
  <c r="EH243" i="7"/>
  <c r="EH244" i="7" a="1"/>
  <c r="EH244" i="7"/>
  <c r="EH245" i="7" a="1"/>
  <c r="EH245" i="7"/>
  <c r="EH246" i="7" a="1"/>
  <c r="EH246" i="7"/>
  <c r="EH247" i="7" a="1"/>
  <c r="EH247" i="7"/>
  <c r="EH248" i="7" a="1"/>
  <c r="EH248" i="7"/>
  <c r="EH249" i="7" a="1"/>
  <c r="EH249" i="7"/>
  <c r="EH250" i="7" a="1"/>
  <c r="EH250" i="7"/>
  <c r="EH251" i="7" a="1"/>
  <c r="EH251" i="7"/>
  <c r="EH252" i="7" a="1"/>
  <c r="EH252" i="7"/>
  <c r="EH253" i="7" a="1"/>
  <c r="EH253" i="7"/>
  <c r="EH254" i="7" a="1"/>
  <c r="EH254" i="7"/>
  <c r="EH255" i="7" a="1"/>
  <c r="EH255" i="7"/>
  <c r="EH256" i="7" a="1"/>
  <c r="EH256" i="7"/>
  <c r="EH257" i="7" a="1"/>
  <c r="EH257" i="7"/>
  <c r="EH258" i="7" a="1"/>
  <c r="EH258" i="7"/>
  <c r="EH259" i="7" a="1"/>
  <c r="EH259" i="7"/>
  <c r="EH260" i="7" a="1"/>
  <c r="EH260" i="7"/>
  <c r="EH261" i="7" a="1"/>
  <c r="EH261" i="7"/>
  <c r="EH262" i="7" a="1"/>
  <c r="EH262" i="7"/>
  <c r="EH263" i="7" a="1"/>
  <c r="EH263" i="7"/>
  <c r="EH264" i="7" a="1"/>
  <c r="EH264" i="7"/>
  <c r="EH265" i="7" a="1"/>
  <c r="EH265" i="7"/>
  <c r="EH266" i="7" a="1"/>
  <c r="EH266" i="7"/>
  <c r="EH267" i="7" a="1"/>
  <c r="EH267" i="7"/>
  <c r="EH268" i="7" a="1"/>
  <c r="EH268" i="7"/>
  <c r="EH269" i="7" a="1"/>
  <c r="EH269" i="7"/>
  <c r="EH270" i="7" a="1"/>
  <c r="EH270" i="7"/>
  <c r="EH271" i="7" a="1"/>
  <c r="EH271" i="7"/>
  <c r="EH272" i="7" a="1"/>
  <c r="EH272" i="7"/>
  <c r="EH273" i="7" a="1"/>
  <c r="EH273" i="7"/>
  <c r="EH274" i="7" a="1"/>
  <c r="EH274" i="7"/>
  <c r="EH275" i="7" a="1"/>
  <c r="EH275" i="7"/>
  <c r="EH276" i="7" a="1"/>
  <c r="EH276" i="7"/>
  <c r="EH277" i="7" a="1"/>
  <c r="EH277" i="7"/>
  <c r="EH278" i="7" a="1"/>
  <c r="EH278" i="7"/>
  <c r="EH279" i="7" a="1"/>
  <c r="EH279" i="7"/>
  <c r="EH280" i="7" a="1"/>
  <c r="EH280" i="7"/>
  <c r="EH281" i="7" a="1"/>
  <c r="EH281" i="7"/>
  <c r="EH282" i="7" a="1"/>
  <c r="EH282" i="7"/>
  <c r="EH283" i="7" a="1"/>
  <c r="EH283" i="7"/>
  <c r="EH284" i="7" a="1"/>
  <c r="EH284" i="7"/>
  <c r="EH285" i="7" a="1"/>
  <c r="EH285" i="7"/>
  <c r="EH286" i="7" a="1"/>
  <c r="EH286" i="7"/>
  <c r="EH287" i="7" a="1"/>
  <c r="EH287" i="7"/>
  <c r="EH288" i="7" a="1"/>
  <c r="EH288" i="7"/>
  <c r="EH289" i="7" a="1"/>
  <c r="EH289" i="7"/>
  <c r="EH290" i="7" a="1"/>
  <c r="EH290" i="7"/>
  <c r="EH291" i="7" a="1"/>
  <c r="EH291" i="7"/>
  <c r="EH292" i="7" a="1"/>
  <c r="EH292" i="7"/>
  <c r="EH293" i="7" a="1"/>
  <c r="EH293" i="7"/>
  <c r="EH294" i="7" a="1"/>
  <c r="EH294" i="7"/>
  <c r="EH295" i="7" a="1"/>
  <c r="EH295" i="7"/>
  <c r="EH296" i="7" a="1"/>
  <c r="EH296" i="7"/>
  <c r="EH297" i="7" a="1"/>
  <c r="EH297" i="7"/>
  <c r="EH298" i="7" a="1"/>
  <c r="EH298" i="7"/>
  <c r="EH299" i="7" a="1"/>
  <c r="EH299" i="7"/>
  <c r="EH300" i="7" a="1"/>
  <c r="EH300" i="7"/>
  <c r="EH301" i="7" a="1"/>
  <c r="EH301" i="7"/>
  <c r="EH302" i="7" a="1"/>
  <c r="EH302" i="7"/>
  <c r="EH303" i="7" a="1"/>
  <c r="EH303" i="7"/>
  <c r="EH304" i="7" a="1"/>
  <c r="EH304" i="7"/>
  <c r="EH305" i="7" a="1"/>
  <c r="EH305" i="7"/>
  <c r="EH306" i="7" a="1"/>
  <c r="EH306" i="7"/>
  <c r="EH307" i="7" a="1"/>
  <c r="EH307" i="7"/>
  <c r="EH308" i="7" a="1"/>
  <c r="EH308" i="7"/>
  <c r="EH309" i="7" a="1"/>
  <c r="EH309" i="7"/>
  <c r="EH310" i="7" a="1"/>
  <c r="EH310" i="7"/>
  <c r="EH311" i="7" a="1"/>
  <c r="EH311" i="7"/>
  <c r="EH312" i="7" a="1"/>
  <c r="EH312" i="7"/>
  <c r="EH313" i="7" a="1"/>
  <c r="EH313" i="7"/>
  <c r="EH314" i="7" a="1"/>
  <c r="EH314" i="7"/>
  <c r="EH315" i="7" a="1"/>
  <c r="EH315" i="7"/>
  <c r="EH316" i="7" a="1"/>
  <c r="EH316" i="7"/>
  <c r="EH317" i="7" a="1"/>
  <c r="EH317" i="7"/>
  <c r="EH318" i="7" a="1"/>
  <c r="EH318" i="7"/>
  <c r="EH319" i="7" a="1"/>
  <c r="EH319" i="7"/>
  <c r="EH320" i="7" a="1"/>
  <c r="EH320" i="7"/>
  <c r="EH321" i="7" a="1"/>
  <c r="EH321" i="7"/>
  <c r="EH322" i="7" a="1"/>
  <c r="EH322" i="7"/>
  <c r="EH323" i="7" a="1"/>
  <c r="EH323" i="7"/>
  <c r="EH324" i="7" a="1"/>
  <c r="EH324" i="7"/>
  <c r="EH325" i="7" a="1"/>
  <c r="EH325" i="7"/>
  <c r="EH326" i="7" a="1"/>
  <c r="EH326" i="7"/>
  <c r="EH327" i="7" a="1"/>
  <c r="EH327" i="7"/>
  <c r="EH328" i="7" a="1"/>
  <c r="EH328" i="7"/>
  <c r="EH329" i="7" a="1"/>
  <c r="EH329" i="7"/>
  <c r="EH330" i="7" a="1"/>
  <c r="EH330" i="7"/>
  <c r="EH331" i="7" a="1"/>
  <c r="EH331" i="7"/>
  <c r="EH332" i="7" a="1"/>
  <c r="EH332" i="7"/>
  <c r="EH333" i="7" a="1"/>
  <c r="EH333" i="7"/>
  <c r="EH334" i="7" a="1"/>
  <c r="EH334" i="7"/>
  <c r="EH335" i="7" a="1"/>
  <c r="EH335" i="7"/>
  <c r="EH336" i="7" a="1"/>
  <c r="EH336" i="7"/>
  <c r="EH337" i="7" a="1"/>
  <c r="EH337" i="7"/>
  <c r="EH338" i="7" a="1"/>
  <c r="EH338" i="7"/>
  <c r="EH339" i="7" a="1"/>
  <c r="EH339" i="7"/>
  <c r="EH340" i="7" a="1"/>
  <c r="EH340" i="7"/>
  <c r="EH341" i="7" a="1"/>
  <c r="EH341" i="7"/>
  <c r="EH342" i="7" a="1"/>
  <c r="EH342" i="7"/>
  <c r="EH343" i="7" a="1"/>
  <c r="EH343" i="7"/>
  <c r="EH344" i="7" a="1"/>
  <c r="EH344" i="7"/>
  <c r="EH345" i="7" a="1"/>
  <c r="EH345" i="7"/>
  <c r="EH346" i="7" a="1"/>
  <c r="EH346" i="7"/>
  <c r="EH347" i="7" a="1"/>
  <c r="EH347" i="7"/>
  <c r="EH348" i="7" a="1"/>
  <c r="EH348" i="7"/>
  <c r="EH349" i="7" a="1"/>
  <c r="EH349" i="7"/>
  <c r="EH350" i="7" a="1"/>
  <c r="EH350" i="7"/>
  <c r="EH351" i="7" a="1"/>
  <c r="EH351" i="7"/>
  <c r="EH352" i="7" a="1"/>
  <c r="EH352" i="7"/>
  <c r="EH353" i="7" a="1"/>
  <c r="EH353" i="7"/>
  <c r="EH354" i="7" a="1"/>
  <c r="EH354" i="7"/>
  <c r="EH355" i="7" a="1"/>
  <c r="EH355" i="7"/>
  <c r="EH356" i="7" a="1"/>
  <c r="EH356" i="7"/>
  <c r="EH357" i="7" a="1"/>
  <c r="EH357" i="7"/>
  <c r="EH358" i="7" a="1"/>
  <c r="EH358" i="7"/>
  <c r="EH359" i="7" a="1"/>
  <c r="EH359" i="7"/>
  <c r="EH360" i="7" a="1"/>
  <c r="EH360" i="7"/>
  <c r="EH361" i="7" a="1"/>
  <c r="EH361" i="7"/>
  <c r="EH362" i="7" a="1"/>
  <c r="EH362" i="7"/>
  <c r="EH363" i="7" a="1"/>
  <c r="EH363" i="7"/>
  <c r="EH364" i="7" a="1"/>
  <c r="EH364" i="7"/>
  <c r="EH365" i="7" a="1"/>
  <c r="EH365" i="7"/>
  <c r="EH366" i="7" a="1"/>
  <c r="EH366" i="7"/>
  <c r="EH367" i="7" a="1"/>
  <c r="EH367" i="7"/>
  <c r="EH368" i="7" a="1"/>
  <c r="EH368" i="7"/>
  <c r="EH369" i="7" a="1"/>
  <c r="EH369" i="7"/>
  <c r="EH370" i="7" a="1"/>
  <c r="EH370" i="7"/>
  <c r="EH371" i="7" a="1"/>
  <c r="EH371" i="7"/>
  <c r="EH372" i="7" a="1"/>
  <c r="EH372" i="7"/>
  <c r="EH373" i="7" a="1"/>
  <c r="EH373" i="7"/>
  <c r="EH374" i="7" a="1"/>
  <c r="EH374" i="7"/>
  <c r="EH375" i="7" a="1"/>
  <c r="EH375" i="7"/>
  <c r="EH376" i="7" a="1"/>
  <c r="EH376" i="7"/>
  <c r="EH377" i="7" a="1"/>
  <c r="EH377" i="7"/>
  <c r="EH378" i="7" a="1"/>
  <c r="EH378" i="7"/>
  <c r="EH379" i="7" a="1"/>
  <c r="EH379" i="7"/>
  <c r="EH380" i="7" a="1"/>
  <c r="EH380" i="7"/>
  <c r="EH381" i="7" a="1"/>
  <c r="EH381" i="7"/>
  <c r="EH382" i="7" a="1"/>
  <c r="EH382" i="7"/>
  <c r="EH383" i="7" a="1"/>
  <c r="EH383" i="7"/>
  <c r="EH384" i="7" a="1"/>
  <c r="EH384" i="7"/>
  <c r="EH385" i="7" a="1"/>
  <c r="EH385" i="7"/>
  <c r="EH386" i="7" a="1"/>
  <c r="EH386" i="7"/>
  <c r="EH387" i="7" a="1"/>
  <c r="EH387" i="7"/>
  <c r="EH388" i="7" a="1"/>
  <c r="EH388" i="7"/>
  <c r="EH389" i="7" a="1"/>
  <c r="EH389" i="7"/>
  <c r="EH390" i="7" a="1"/>
  <c r="EH390" i="7"/>
  <c r="EH391" i="7" a="1"/>
  <c r="EH391" i="7"/>
  <c r="EH392" i="7" a="1"/>
  <c r="EH392" i="7"/>
  <c r="EH393" i="7" a="1"/>
  <c r="EH393" i="7"/>
  <c r="EH394" i="7" a="1"/>
  <c r="EH394" i="7"/>
  <c r="EH395" i="7" a="1"/>
  <c r="EH395" i="7"/>
  <c r="EH396" i="7" a="1"/>
  <c r="EH396" i="7"/>
  <c r="EH397" i="7" a="1"/>
  <c r="EH397" i="7"/>
  <c r="EH398" i="7" a="1"/>
  <c r="EH398" i="7"/>
  <c r="EH399" i="7" a="1"/>
  <c r="EH399" i="7"/>
  <c r="EH400" i="7" a="1"/>
  <c r="EH400" i="7"/>
  <c r="EH401" i="7" a="1"/>
  <c r="EH401" i="7"/>
  <c r="EH402" i="7" a="1"/>
  <c r="EH402" i="7"/>
  <c r="EH403" i="7" a="1"/>
  <c r="EH403" i="7"/>
  <c r="EH404" i="7" a="1"/>
  <c r="EH404" i="7"/>
  <c r="EH405" i="7" a="1"/>
  <c r="EH405" i="7"/>
  <c r="EH406" i="7" a="1"/>
  <c r="EH406" i="7"/>
  <c r="EH407" i="7" a="1"/>
  <c r="EH407" i="7"/>
  <c r="EH408" i="7" a="1"/>
  <c r="EH408" i="7"/>
  <c r="EH409" i="7" a="1"/>
  <c r="EH409" i="7"/>
  <c r="EH410" i="7" a="1"/>
  <c r="EH410" i="7"/>
  <c r="EH411" i="7" a="1"/>
  <c r="EH411" i="7"/>
  <c r="EH412" i="7" a="1"/>
  <c r="EH412" i="7"/>
  <c r="EH413" i="7" a="1"/>
  <c r="EH413" i="7"/>
  <c r="EH414" i="7" a="1"/>
  <c r="EH414" i="7"/>
  <c r="EH415" i="7" a="1"/>
  <c r="EH415" i="7"/>
  <c r="EH416" i="7" a="1"/>
  <c r="EH416" i="7"/>
  <c r="EH417" i="7" a="1"/>
  <c r="EH417" i="7"/>
  <c r="EH418" i="7" a="1"/>
  <c r="EH418" i="7"/>
  <c r="EH419" i="7" a="1"/>
  <c r="EH419" i="7"/>
  <c r="EH420" i="7" a="1"/>
  <c r="EH420" i="7"/>
  <c r="EH421" i="7" a="1"/>
  <c r="EH421" i="7"/>
  <c r="EH422" i="7" a="1"/>
  <c r="EH422" i="7"/>
  <c r="EH423" i="7" a="1"/>
  <c r="EH423" i="7"/>
  <c r="EH424" i="7" a="1"/>
  <c r="EH424" i="7"/>
  <c r="EH425" i="7" a="1"/>
  <c r="EH425" i="7"/>
  <c r="EH426" i="7" a="1"/>
  <c r="EH426" i="7"/>
  <c r="EH427" i="7" a="1"/>
  <c r="EH427" i="7"/>
  <c r="EH428" i="7" a="1"/>
  <c r="EH428" i="7"/>
  <c r="EH429" i="7" a="1"/>
  <c r="EH429" i="7"/>
  <c r="EH430" i="7" a="1"/>
  <c r="EH430" i="7"/>
  <c r="EH431" i="7" a="1"/>
  <c r="EH431" i="7"/>
  <c r="EH432" i="7" a="1"/>
  <c r="EH432" i="7"/>
  <c r="EH433" i="7" a="1"/>
  <c r="EH433" i="7"/>
  <c r="EH434" i="7" a="1"/>
  <c r="EH434" i="7"/>
  <c r="EH435" i="7" a="1"/>
  <c r="EH435" i="7"/>
  <c r="EH436" i="7" a="1"/>
  <c r="EH436" i="7"/>
  <c r="EH437" i="7" a="1"/>
  <c r="EH437" i="7"/>
  <c r="EH438" i="7" a="1"/>
  <c r="EH438" i="7"/>
  <c r="EH439" i="7" a="1"/>
  <c r="EH439" i="7"/>
  <c r="EH440" i="7" a="1"/>
  <c r="EH440" i="7"/>
  <c r="EH441" i="7" a="1"/>
  <c r="EH441" i="7"/>
  <c r="EH442" i="7" a="1"/>
  <c r="EH442" i="7"/>
  <c r="EH443" i="7" a="1"/>
  <c r="EH443" i="7"/>
  <c r="EH444" i="7" a="1"/>
  <c r="EH444" i="7"/>
  <c r="EH445" i="7" a="1"/>
  <c r="EH445" i="7"/>
  <c r="EH446" i="7" a="1"/>
  <c r="EH446" i="7"/>
  <c r="EH447" i="7" a="1"/>
  <c r="EH447" i="7"/>
  <c r="EH448" i="7" a="1"/>
  <c r="EH448" i="7"/>
  <c r="EH449" i="7" a="1"/>
  <c r="EH449" i="7"/>
  <c r="EH450" i="7" a="1"/>
  <c r="EH450" i="7"/>
  <c r="EH451" i="7" a="1"/>
  <c r="EH451" i="7"/>
  <c r="EH452" i="7" a="1"/>
  <c r="EH452" i="7"/>
  <c r="EH453" i="7" a="1"/>
  <c r="EH453" i="7"/>
  <c r="EH454" i="7" a="1"/>
  <c r="EH454" i="7"/>
  <c r="EH455" i="7" a="1"/>
  <c r="EH455" i="7"/>
  <c r="EH456" i="7" a="1"/>
  <c r="EH456" i="7"/>
  <c r="EH457" i="7" a="1"/>
  <c r="EH457" i="7"/>
  <c r="EH458" i="7" a="1"/>
  <c r="EH458" i="7"/>
  <c r="EH459" i="7" a="1"/>
  <c r="EH459" i="7"/>
  <c r="EH460" i="7" a="1"/>
  <c r="EH460" i="7"/>
  <c r="EH461" i="7" a="1"/>
  <c r="EH461" i="7"/>
  <c r="EH462" i="7" a="1"/>
  <c r="EH462" i="7"/>
  <c r="EH463" i="7" a="1"/>
  <c r="EH463" i="7"/>
  <c r="EH464" i="7" a="1"/>
  <c r="EH464" i="7"/>
  <c r="EH465" i="7" a="1"/>
  <c r="EH465" i="7"/>
  <c r="EH466" i="7" a="1"/>
  <c r="EH466" i="7"/>
  <c r="EH467" i="7" a="1"/>
  <c r="EH467" i="7"/>
  <c r="EH468" i="7" a="1"/>
  <c r="EH468" i="7"/>
  <c r="EH469" i="7" a="1"/>
  <c r="EH469" i="7"/>
  <c r="EH470" i="7" a="1"/>
  <c r="EH470" i="7"/>
  <c r="EH471" i="7" a="1"/>
  <c r="EH471" i="7"/>
  <c r="EH472" i="7" a="1"/>
  <c r="EH472" i="7"/>
  <c r="EH473" i="7" a="1"/>
  <c r="EH473" i="7"/>
  <c r="EH474" i="7" a="1"/>
  <c r="EH474" i="7"/>
  <c r="EH475" i="7" a="1"/>
  <c r="EH475" i="7"/>
  <c r="EH476" i="7" a="1"/>
  <c r="EH476" i="7"/>
  <c r="EH477" i="7" a="1"/>
  <c r="EH477" i="7"/>
  <c r="EH478" i="7" a="1"/>
  <c r="EH478" i="7"/>
  <c r="EH479" i="7" a="1"/>
  <c r="EH479" i="7"/>
  <c r="EH480" i="7" a="1"/>
  <c r="EH480" i="7"/>
  <c r="EH481" i="7" a="1"/>
  <c r="EH481" i="7"/>
  <c r="EH482" i="7" a="1"/>
  <c r="EH482" i="7"/>
  <c r="EH483" i="7" a="1"/>
  <c r="EH483" i="7"/>
  <c r="EH484" i="7" a="1"/>
  <c r="EH484" i="7"/>
  <c r="EH485" i="7" a="1"/>
  <c r="EH485" i="7"/>
  <c r="EH486" i="7" a="1"/>
  <c r="EH486" i="7"/>
  <c r="EH487" i="7" a="1"/>
  <c r="EH487" i="7"/>
  <c r="EH488" i="7" a="1"/>
  <c r="EH488" i="7"/>
  <c r="EH489" i="7" a="1"/>
  <c r="EH489" i="7"/>
  <c r="EH490" i="7" a="1"/>
  <c r="EH490" i="7"/>
  <c r="EH491" i="7" a="1"/>
  <c r="EH491" i="7"/>
  <c r="EH492" i="7" a="1"/>
  <c r="EH492" i="7"/>
  <c r="EH493" i="7" a="1"/>
  <c r="EH493" i="7"/>
  <c r="EH494" i="7" a="1"/>
  <c r="EH494" i="7"/>
  <c r="EH495" i="7" a="1"/>
  <c r="EH495" i="7"/>
  <c r="EH496" i="7" a="1"/>
  <c r="EH496" i="7"/>
  <c r="EH497" i="7" a="1"/>
  <c r="EH497" i="7"/>
  <c r="EH498" i="7" a="1"/>
  <c r="EH498" i="7"/>
  <c r="EH499" i="7" a="1"/>
  <c r="EH499" i="7"/>
  <c r="EH500" i="7" a="1"/>
  <c r="EH500" i="7"/>
  <c r="EH501" i="7" a="1"/>
  <c r="EH501" i="7"/>
  <c r="EH502" i="7" a="1"/>
  <c r="EH502" i="7"/>
  <c r="EH503" i="7" a="1"/>
  <c r="EH503" i="7"/>
  <c r="EH504" i="7" a="1"/>
  <c r="EH504" i="7"/>
  <c r="EH505" i="7" a="1"/>
  <c r="EH505" i="7"/>
  <c r="EH506" i="7" a="1"/>
  <c r="EH506" i="7"/>
  <c r="EH507" i="7" a="1"/>
  <c r="EH507" i="7"/>
  <c r="EH508" i="7" a="1"/>
  <c r="EH508" i="7"/>
  <c r="EH509" i="7" a="1"/>
  <c r="EH509" i="7"/>
  <c r="EH510" i="7" a="1"/>
  <c r="EH510" i="7"/>
  <c r="EH511" i="7" a="1"/>
  <c r="EH511" i="7"/>
  <c r="EH512" i="7" a="1"/>
  <c r="EH512" i="7"/>
  <c r="EH513" i="7" a="1"/>
  <c r="EH513" i="7"/>
  <c r="EH514" i="7" a="1"/>
  <c r="EH514" i="7"/>
  <c r="EH515" i="7" a="1"/>
  <c r="EH515" i="7"/>
  <c r="EH516" i="7" a="1"/>
  <c r="EH516" i="7"/>
  <c r="EH517" i="7" a="1"/>
  <c r="EH517" i="7"/>
  <c r="EH518" i="7" a="1"/>
  <c r="EH518" i="7"/>
  <c r="EH519" i="7" a="1"/>
  <c r="EH519" i="7"/>
  <c r="EH520" i="7" a="1"/>
  <c r="EH520" i="7"/>
  <c r="EH521" i="7" a="1"/>
  <c r="EH521" i="7"/>
  <c r="EH522" i="7" a="1"/>
  <c r="EH522" i="7"/>
  <c r="EH523" i="7" a="1"/>
  <c r="EH523" i="7"/>
  <c r="EH524" i="7" a="1"/>
  <c r="EH524" i="7"/>
  <c r="EH525" i="7" a="1"/>
  <c r="EH525" i="7"/>
  <c r="EH526" i="7" a="1"/>
  <c r="EH526" i="7"/>
  <c r="EH527" i="7" a="1"/>
  <c r="EH527" i="7"/>
  <c r="EH528" i="7" a="1"/>
  <c r="EH528" i="7"/>
  <c r="EH529" i="7" a="1"/>
  <c r="EH529" i="7"/>
  <c r="EH530" i="7" a="1"/>
  <c r="EH530" i="7"/>
  <c r="EH531" i="7" a="1"/>
  <c r="EH531" i="7"/>
  <c r="EH532" i="7" a="1"/>
  <c r="EH532" i="7"/>
  <c r="EH533" i="7" a="1"/>
  <c r="EH533" i="7"/>
  <c r="EH534" i="7" a="1"/>
  <c r="EH534" i="7"/>
  <c r="EH535" i="7" a="1"/>
  <c r="EH535" i="7"/>
  <c r="EH536" i="7" a="1"/>
  <c r="EH536" i="7"/>
  <c r="EH537" i="7" a="1"/>
  <c r="EH537" i="7"/>
  <c r="EH538" i="7" a="1"/>
  <c r="EH538" i="7"/>
  <c r="EH539" i="7" a="1"/>
  <c r="EH539" i="7"/>
  <c r="EH540" i="7" a="1"/>
  <c r="EH540" i="7"/>
  <c r="EH541" i="7" a="1"/>
  <c r="EH541" i="7"/>
  <c r="EH542" i="7" a="1"/>
  <c r="EH542" i="7"/>
  <c r="EH543" i="7" a="1"/>
  <c r="EH543" i="7"/>
  <c r="EH544" i="7" a="1"/>
  <c r="EH544" i="7"/>
  <c r="EH545" i="7" a="1"/>
  <c r="EH545" i="7"/>
  <c r="EH546" i="7" a="1"/>
  <c r="EH546" i="7"/>
  <c r="EH547" i="7" a="1"/>
  <c r="EH547" i="7"/>
  <c r="EH548" i="7" a="1"/>
  <c r="EH548" i="7"/>
  <c r="EH549" i="7" a="1"/>
  <c r="EH549" i="7"/>
  <c r="EH550" i="7" a="1"/>
  <c r="EH550" i="7"/>
  <c r="EH551" i="7" a="1"/>
  <c r="EH551" i="7"/>
  <c r="EH552" i="7" a="1"/>
  <c r="EH552" i="7"/>
  <c r="EH553" i="7" a="1"/>
  <c r="EH553" i="7"/>
  <c r="EH554" i="7" a="1"/>
  <c r="EH554" i="7"/>
  <c r="EH555" i="7" a="1"/>
  <c r="EH555" i="7"/>
  <c r="EH556" i="7" a="1"/>
  <c r="EH556" i="7"/>
  <c r="EH557" i="7" a="1"/>
  <c r="EH557" i="7"/>
  <c r="EH558" i="7" a="1"/>
  <c r="EH558" i="7"/>
  <c r="EH559" i="7" a="1"/>
  <c r="EH559" i="7"/>
  <c r="EH560" i="7" a="1"/>
  <c r="EH560" i="7"/>
  <c r="EH561" i="7" a="1"/>
  <c r="EH561" i="7"/>
  <c r="EH562" i="7" a="1"/>
  <c r="EH562" i="7"/>
  <c r="EH563" i="7" a="1"/>
  <c r="EH563" i="7"/>
  <c r="EH564" i="7" a="1"/>
  <c r="EH564" i="7"/>
  <c r="EH565" i="7" a="1"/>
  <c r="EH565" i="7"/>
  <c r="EH566" i="7" a="1"/>
  <c r="EH566" i="7"/>
  <c r="EH567" i="7" a="1"/>
  <c r="EH567" i="7"/>
  <c r="EH568" i="7" a="1"/>
  <c r="EH568" i="7"/>
  <c r="EH569" i="7" a="1"/>
  <c r="EH569" i="7"/>
  <c r="EH570" i="7" a="1"/>
  <c r="EH570" i="7"/>
  <c r="EH571" i="7" a="1"/>
  <c r="EH571" i="7"/>
  <c r="EH572" i="7" a="1"/>
  <c r="EH572" i="7"/>
  <c r="EH573" i="7" a="1"/>
  <c r="EH573" i="7"/>
  <c r="EH574" i="7" a="1"/>
  <c r="EH574" i="7"/>
  <c r="EH575" i="7" a="1"/>
  <c r="EH575" i="7"/>
  <c r="EH576" i="7" a="1"/>
  <c r="EH576" i="7"/>
  <c r="EH577" i="7" a="1"/>
  <c r="EH577" i="7"/>
  <c r="EH578" i="7" a="1"/>
  <c r="EH578" i="7"/>
  <c r="EH579" i="7" a="1"/>
  <c r="EH579" i="7"/>
  <c r="EH580" i="7" a="1"/>
  <c r="EH580" i="7"/>
  <c r="EH581" i="7" a="1"/>
  <c r="EH581" i="7"/>
  <c r="EH582" i="7" a="1"/>
  <c r="EH582" i="7"/>
  <c r="EH583" i="7" a="1"/>
  <c r="EH583" i="7"/>
  <c r="EH584" i="7" a="1"/>
  <c r="EH584" i="7"/>
  <c r="EH585" i="7" a="1"/>
  <c r="EH585" i="7"/>
  <c r="EH586" i="7" a="1"/>
  <c r="EH586" i="7"/>
  <c r="EH587" i="7" a="1"/>
  <c r="EH587" i="7"/>
  <c r="EH588" i="7" a="1"/>
  <c r="EH588" i="7"/>
  <c r="EH589" i="7" a="1"/>
  <c r="EH589" i="7"/>
  <c r="EH590" i="7" a="1"/>
  <c r="EH590" i="7"/>
  <c r="EH591" i="7" a="1"/>
  <c r="EH591" i="7"/>
  <c r="EH592" i="7" a="1"/>
  <c r="EH592" i="7"/>
  <c r="EH593" i="7" a="1"/>
  <c r="EH593" i="7"/>
  <c r="EH594" i="7" a="1"/>
  <c r="EH594" i="7"/>
  <c r="EH595" i="7" a="1"/>
  <c r="EH595" i="7"/>
  <c r="EH596" i="7" a="1"/>
  <c r="EH596" i="7"/>
  <c r="EH597" i="7" a="1"/>
  <c r="EH597" i="7"/>
  <c r="EH598" i="7" a="1"/>
  <c r="EH598" i="7"/>
  <c r="EH599" i="7" a="1"/>
  <c r="EH599" i="7"/>
  <c r="EH600" i="7" a="1"/>
  <c r="EH600" i="7"/>
  <c r="EH601" i="7" a="1"/>
  <c r="EH601" i="7"/>
  <c r="EH602" i="7" a="1"/>
  <c r="EH602" i="7"/>
  <c r="EH603" i="7" a="1"/>
  <c r="EH603" i="7"/>
  <c r="EH604" i="7" a="1"/>
  <c r="EH604" i="7"/>
  <c r="EH605" i="7" a="1"/>
  <c r="EH605" i="7"/>
  <c r="EH606" i="7" a="1"/>
  <c r="EH606" i="7"/>
  <c r="EH607" i="7" a="1"/>
  <c r="EH607" i="7"/>
  <c r="EH608" i="7" a="1"/>
  <c r="EH608" i="7"/>
  <c r="EH609" i="7" a="1"/>
  <c r="EH609" i="7"/>
  <c r="EH610" i="7" a="1"/>
  <c r="EH610" i="7"/>
  <c r="EH611" i="7" a="1"/>
  <c r="EH611" i="7"/>
  <c r="EH612" i="7" a="1"/>
  <c r="EH612" i="7"/>
  <c r="EH613" i="7" a="1"/>
  <c r="EH613" i="7"/>
  <c r="EH614" i="7" a="1"/>
  <c r="EH614" i="7"/>
  <c r="EH615" i="7" a="1"/>
  <c r="EH615" i="7"/>
  <c r="EH616" i="7" a="1"/>
  <c r="EH616" i="7"/>
  <c r="EH617" i="7" a="1"/>
  <c r="EH617" i="7"/>
  <c r="EH618" i="7" a="1"/>
  <c r="EH618" i="7"/>
  <c r="EH619" i="7" a="1"/>
  <c r="EH619" i="7"/>
  <c r="EH620" i="7" a="1"/>
  <c r="EH620" i="7"/>
  <c r="EH621" i="7" a="1"/>
  <c r="EH621" i="7"/>
  <c r="EH622" i="7" a="1"/>
  <c r="EH622" i="7"/>
  <c r="EH623" i="7" a="1"/>
  <c r="EH623" i="7"/>
  <c r="EH624" i="7" a="1"/>
  <c r="EH624" i="7"/>
  <c r="EH625" i="7" a="1"/>
  <c r="EH625" i="7"/>
  <c r="EH626" i="7" a="1"/>
  <c r="EH626" i="7"/>
  <c r="EH627" i="7" a="1"/>
  <c r="EH627" i="7"/>
  <c r="EH628" i="7" a="1"/>
  <c r="EH628" i="7"/>
  <c r="EH629" i="7" a="1"/>
  <c r="EH629" i="7"/>
  <c r="EH630" i="7" a="1"/>
  <c r="EH630" i="7"/>
  <c r="EH631" i="7" a="1"/>
  <c r="EH631" i="7"/>
  <c r="EH632" i="7" a="1"/>
  <c r="EH632" i="7"/>
  <c r="EH633" i="7" a="1"/>
  <c r="EH633" i="7"/>
  <c r="EH634" i="7" a="1"/>
  <c r="EH634" i="7"/>
  <c r="EH635" i="7" a="1"/>
  <c r="EH635" i="7"/>
  <c r="EH636" i="7" a="1"/>
  <c r="EH636" i="7"/>
  <c r="EH637" i="7" a="1"/>
  <c r="EH637" i="7"/>
  <c r="EH638" i="7" a="1"/>
  <c r="EH638" i="7"/>
  <c r="EH639" i="7" a="1"/>
  <c r="EH639" i="7"/>
  <c r="EH640" i="7" a="1"/>
  <c r="EH640" i="7"/>
  <c r="EH641" i="7" a="1"/>
  <c r="EH641" i="7"/>
  <c r="EH642" i="7" a="1"/>
  <c r="EH642" i="7"/>
  <c r="EH643" i="7" a="1"/>
  <c r="EH643" i="7"/>
  <c r="EH644" i="7" a="1"/>
  <c r="EH644" i="7"/>
  <c r="EH645" i="7" a="1"/>
  <c r="EH645" i="7"/>
  <c r="EH646" i="7" a="1"/>
  <c r="EH646" i="7"/>
  <c r="EH647" i="7" a="1"/>
  <c r="EH647" i="7"/>
  <c r="EH648" i="7" a="1"/>
  <c r="EH648" i="7"/>
  <c r="EH649" i="7" a="1"/>
  <c r="EH649" i="7"/>
  <c r="EH650" i="7" a="1"/>
  <c r="EH650" i="7"/>
  <c r="EH651" i="7" a="1"/>
  <c r="EH651" i="7"/>
  <c r="EH652" i="7" a="1"/>
  <c r="EH652" i="7"/>
  <c r="EH653" i="7" a="1"/>
  <c r="EH653" i="7"/>
  <c r="EH654" i="7" a="1"/>
  <c r="EH654" i="7"/>
  <c r="EH655" i="7" a="1"/>
  <c r="EH655" i="7"/>
  <c r="EH656" i="7" a="1"/>
  <c r="EH656" i="7"/>
  <c r="EH657" i="7" a="1"/>
  <c r="EH657" i="7"/>
  <c r="EH658" i="7" a="1"/>
  <c r="EH658" i="7"/>
  <c r="EH659" i="7" a="1"/>
  <c r="EH659" i="7"/>
  <c r="EH660" i="7" a="1"/>
  <c r="EH660" i="7"/>
  <c r="EH661" i="7" a="1"/>
  <c r="EH661" i="7"/>
  <c r="EH662" i="7" a="1"/>
  <c r="EH662" i="7"/>
  <c r="EH663" i="7" a="1"/>
  <c r="EH663" i="7"/>
  <c r="EH664" i="7" a="1"/>
  <c r="EH664" i="7"/>
  <c r="EH665" i="7" a="1"/>
  <c r="EH665" i="7"/>
  <c r="EH666" i="7" a="1"/>
  <c r="EH666" i="7"/>
  <c r="EH667" i="7" a="1"/>
  <c r="EH667" i="7"/>
  <c r="EH668" i="7" a="1"/>
  <c r="EH668" i="7"/>
  <c r="EH669" i="7" a="1"/>
  <c r="EH669" i="7"/>
  <c r="EH670" i="7" a="1"/>
  <c r="EH670" i="7"/>
  <c r="EH671" i="7" a="1"/>
  <c r="EH671" i="7"/>
  <c r="EH672" i="7" a="1"/>
  <c r="EH672" i="7"/>
  <c r="EH673" i="7" a="1"/>
  <c r="EH673" i="7"/>
  <c r="EH674" i="7" a="1"/>
  <c r="EH674" i="7"/>
  <c r="EH675" i="7" a="1"/>
  <c r="EH675" i="7"/>
  <c r="EH676" i="7" a="1"/>
  <c r="EH676" i="7"/>
  <c r="EH677" i="7" a="1"/>
  <c r="EH677" i="7"/>
  <c r="EH678" i="7" a="1"/>
  <c r="EH678" i="7"/>
  <c r="EH679" i="7" a="1"/>
  <c r="EH679" i="7"/>
  <c r="EH680" i="7" a="1"/>
  <c r="EH680" i="7"/>
  <c r="EH681" i="7" a="1"/>
  <c r="EH681" i="7"/>
  <c r="EH682" i="7" a="1"/>
  <c r="EH682" i="7"/>
  <c r="EH683" i="7" a="1"/>
  <c r="EH683" i="7"/>
  <c r="EH684" i="7" a="1"/>
  <c r="EH684" i="7"/>
  <c r="EH685" i="7" a="1"/>
  <c r="EH685" i="7"/>
  <c r="EH686" i="7" a="1"/>
  <c r="EH686" i="7"/>
  <c r="EH687" i="7" a="1"/>
  <c r="EH687" i="7"/>
  <c r="EH688" i="7" a="1"/>
  <c r="EH688" i="7"/>
  <c r="EH689" i="7" a="1"/>
  <c r="EH689" i="7"/>
  <c r="EH690" i="7" a="1"/>
  <c r="EH690" i="7"/>
  <c r="EH691" i="7" a="1"/>
  <c r="EH691" i="7"/>
  <c r="EH692" i="7" a="1"/>
  <c r="EH692" i="7"/>
  <c r="EH693" i="7" a="1"/>
  <c r="EH693" i="7"/>
  <c r="EH694" i="7" a="1"/>
  <c r="EH694" i="7"/>
  <c r="EH695" i="7" a="1"/>
  <c r="EH695" i="7"/>
  <c r="EH696" i="7" a="1"/>
  <c r="EH696" i="7"/>
  <c r="EH697" i="7" a="1"/>
  <c r="EH697" i="7"/>
  <c r="EH698" i="7" a="1"/>
  <c r="EH698" i="7"/>
  <c r="EH699" i="7" a="1"/>
  <c r="EH699" i="7"/>
  <c r="EH700" i="7" a="1"/>
  <c r="EH700" i="7"/>
  <c r="EH701" i="7" a="1"/>
  <c r="EH701" i="7"/>
  <c r="EH702" i="7" a="1"/>
  <c r="EH702" i="7"/>
  <c r="EH703" i="7" a="1"/>
  <c r="EH703" i="7"/>
  <c r="EH704" i="7" a="1"/>
  <c r="EH704" i="7"/>
  <c r="EH705" i="7" a="1"/>
  <c r="EH705" i="7"/>
  <c r="EH706" i="7" a="1"/>
  <c r="EH706" i="7"/>
  <c r="EH707" i="7" a="1"/>
  <c r="EH707" i="7"/>
  <c r="EH708" i="7" a="1"/>
  <c r="EH708" i="7"/>
  <c r="EH709" i="7" a="1"/>
  <c r="EH709" i="7"/>
  <c r="EH710" i="7" a="1"/>
  <c r="EH710" i="7"/>
  <c r="EH711" i="7" a="1"/>
  <c r="EH711" i="7"/>
  <c r="EH712" i="7" a="1"/>
  <c r="EH712" i="7"/>
  <c r="EH713" i="7" a="1"/>
  <c r="EH713" i="7"/>
  <c r="EH714" i="7" a="1"/>
  <c r="EH714" i="7"/>
  <c r="EH715" i="7" a="1"/>
  <c r="EH715" i="7"/>
  <c r="EH716" i="7" a="1"/>
  <c r="EH716" i="7"/>
  <c r="EH717" i="7" a="1"/>
  <c r="EH717" i="7"/>
  <c r="EH718" i="7" a="1"/>
  <c r="EH718" i="7"/>
  <c r="EH719" i="7" a="1"/>
  <c r="EH719" i="7"/>
  <c r="EH720" i="7" a="1"/>
  <c r="EH720" i="7"/>
  <c r="EH721" i="7" a="1"/>
  <c r="EH721" i="7"/>
  <c r="EH722" i="7" a="1"/>
  <c r="EH722" i="7"/>
  <c r="EH723" i="7" a="1"/>
  <c r="EH723" i="7"/>
  <c r="EH724" i="7" a="1"/>
  <c r="EH724" i="7"/>
  <c r="EH725" i="7" a="1"/>
  <c r="EH725" i="7"/>
  <c r="EH726" i="7" a="1"/>
  <c r="EH726" i="7"/>
  <c r="EH727" i="7" a="1"/>
  <c r="EH727" i="7"/>
  <c r="EH728" i="7" a="1"/>
  <c r="EH728" i="7"/>
  <c r="EH729" i="7" a="1"/>
  <c r="EH729" i="7"/>
  <c r="EH730" i="7" a="1"/>
  <c r="EH730" i="7"/>
  <c r="EH731" i="7" a="1"/>
  <c r="EH731" i="7"/>
  <c r="EH732" i="7" a="1"/>
  <c r="EH732" i="7"/>
  <c r="EH733" i="7" a="1"/>
  <c r="EH733" i="7"/>
  <c r="EH734" i="7" a="1"/>
  <c r="EH734" i="7"/>
  <c r="EH735" i="7" a="1"/>
  <c r="EH735" i="7"/>
  <c r="EH736" i="7" a="1"/>
  <c r="EH736" i="7"/>
  <c r="EH737" i="7" a="1"/>
  <c r="EH737" i="7"/>
  <c r="EH738" i="7" a="1"/>
  <c r="EH738" i="7"/>
  <c r="EH739" i="7" a="1"/>
  <c r="EH739" i="7"/>
  <c r="EH740" i="7" a="1"/>
  <c r="EH740" i="7"/>
  <c r="EH741" i="7" a="1"/>
  <c r="EH741" i="7"/>
  <c r="EH742" i="7" a="1"/>
  <c r="EH742" i="7"/>
  <c r="EH743" i="7" a="1"/>
  <c r="EH743" i="7"/>
  <c r="EH744" i="7" a="1"/>
  <c r="EH744" i="7"/>
  <c r="EH745" i="7" a="1"/>
  <c r="EH745" i="7"/>
  <c r="EH746" i="7" a="1"/>
  <c r="EH746" i="7"/>
  <c r="EH747" i="7" a="1"/>
  <c r="EH747" i="7"/>
  <c r="EH748" i="7" a="1"/>
  <c r="EH748" i="7"/>
  <c r="EH749" i="7" a="1"/>
  <c r="EH749" i="7"/>
  <c r="EH750" i="7" a="1"/>
  <c r="EH750" i="7"/>
  <c r="EH751" i="7" a="1"/>
  <c r="EH751" i="7"/>
  <c r="EH752" i="7" a="1"/>
  <c r="EH752" i="7"/>
  <c r="EH753" i="7" a="1"/>
  <c r="EH753" i="7"/>
  <c r="EH754" i="7" a="1"/>
  <c r="EH754" i="7"/>
  <c r="EH755" i="7" a="1"/>
  <c r="EH755" i="7"/>
  <c r="EH756" i="7" a="1"/>
  <c r="EH756" i="7"/>
  <c r="EH757" i="7" a="1"/>
  <c r="EH757" i="7"/>
  <c r="EH758" i="7" a="1"/>
  <c r="EH758" i="7"/>
  <c r="EH759" i="7" a="1"/>
  <c r="EH759" i="7"/>
  <c r="EH760" i="7" a="1"/>
  <c r="EH760" i="7"/>
  <c r="EH761" i="7" a="1"/>
  <c r="EH761" i="7"/>
  <c r="EH762" i="7" a="1"/>
  <c r="EH762" i="7"/>
  <c r="EH763" i="7" a="1"/>
  <c r="EH763" i="7"/>
  <c r="EH764" i="7" a="1"/>
  <c r="EH764" i="7"/>
  <c r="EH765" i="7" a="1"/>
  <c r="EH765" i="7"/>
  <c r="EH766" i="7" a="1"/>
  <c r="EH766" i="7"/>
  <c r="EH767" i="7" a="1"/>
  <c r="EH767" i="7"/>
  <c r="EH768" i="7" a="1"/>
  <c r="EH768" i="7"/>
  <c r="EH769" i="7" a="1"/>
  <c r="EH769" i="7"/>
  <c r="EH770" i="7" a="1"/>
  <c r="EH770" i="7"/>
  <c r="EH771" i="7" a="1"/>
  <c r="EH771" i="7"/>
  <c r="EH772" i="7" a="1"/>
  <c r="EH772" i="7"/>
  <c r="EH773" i="7" a="1"/>
  <c r="EH773" i="7"/>
  <c r="EH774" i="7" a="1"/>
  <c r="EH774" i="7"/>
  <c r="EH775" i="7" a="1"/>
  <c r="EH775" i="7"/>
  <c r="EH776" i="7" a="1"/>
  <c r="EH776" i="7"/>
  <c r="EH777" i="7" a="1"/>
  <c r="EH777" i="7"/>
  <c r="EH778" i="7" a="1"/>
  <c r="EH778" i="7"/>
  <c r="EH779" i="7" a="1"/>
  <c r="EH779" i="7"/>
  <c r="EH780" i="7" a="1"/>
  <c r="EH780" i="7"/>
  <c r="EH781" i="7" a="1"/>
  <c r="EH781" i="7"/>
  <c r="EH782" i="7" a="1"/>
  <c r="EH782" i="7"/>
  <c r="EH783" i="7" a="1"/>
  <c r="EH783" i="7"/>
  <c r="EH784" i="7" a="1"/>
  <c r="EH784" i="7"/>
  <c r="EH785" i="7" a="1"/>
  <c r="EH785" i="7"/>
  <c r="EH786" i="7" a="1"/>
  <c r="EH786" i="7"/>
  <c r="EH787" i="7" a="1"/>
  <c r="EH787" i="7"/>
  <c r="EH788" i="7" a="1"/>
  <c r="EH788" i="7"/>
  <c r="EH789" i="7" a="1"/>
  <c r="EH789" i="7"/>
  <c r="EH790" i="7" a="1"/>
  <c r="EH790" i="7"/>
  <c r="EH791" i="7" a="1"/>
  <c r="EH791" i="7"/>
  <c r="EH792" i="7" a="1"/>
  <c r="EH792" i="7"/>
  <c r="EH793" i="7" a="1"/>
  <c r="EH793" i="7"/>
  <c r="EH794" i="7" a="1"/>
  <c r="EH794" i="7"/>
  <c r="EH795" i="7" a="1"/>
  <c r="EH795" i="7"/>
  <c r="EH796" i="7" a="1"/>
  <c r="EH796" i="7"/>
  <c r="EH797" i="7" a="1"/>
  <c r="EH797" i="7"/>
  <c r="EH798" i="7" a="1"/>
  <c r="EH798" i="7"/>
  <c r="EH799" i="7" a="1"/>
  <c r="EH799" i="7"/>
  <c r="EH800" i="7" a="1"/>
  <c r="EH800" i="7"/>
  <c r="EH801" i="7" a="1"/>
  <c r="EH801" i="7"/>
  <c r="EH802" i="7" a="1"/>
  <c r="EH802" i="7"/>
  <c r="EH803" i="7" a="1"/>
  <c r="EH803" i="7"/>
  <c r="EH804" i="7" a="1"/>
  <c r="EH804" i="7"/>
  <c r="EH805" i="7" a="1"/>
  <c r="EH805" i="7"/>
  <c r="EH806" i="7" a="1"/>
  <c r="EH806" i="7"/>
  <c r="EH807" i="7" a="1"/>
  <c r="EH807" i="7"/>
  <c r="EH808" i="7" a="1"/>
  <c r="EH808" i="7"/>
  <c r="EH809" i="7" a="1"/>
  <c r="EH809" i="7"/>
  <c r="EH810" i="7" a="1"/>
  <c r="EH810" i="7"/>
  <c r="EH811" i="7" a="1"/>
  <c r="EH811" i="7"/>
  <c r="EH812" i="7" a="1"/>
  <c r="EH812" i="7"/>
  <c r="EH813" i="7" a="1"/>
  <c r="EH813" i="7"/>
  <c r="EH814" i="7" a="1"/>
  <c r="EH814" i="7"/>
  <c r="EH815" i="7" a="1"/>
  <c r="EH815" i="7"/>
  <c r="EH816" i="7" a="1"/>
  <c r="EH816" i="7"/>
  <c r="EH817" i="7" a="1"/>
  <c r="EH817" i="7"/>
  <c r="EH818" i="7" a="1"/>
  <c r="EH818" i="7"/>
  <c r="EH819" i="7" a="1"/>
  <c r="EH819" i="7"/>
  <c r="EH820" i="7" a="1"/>
  <c r="EH820" i="7"/>
  <c r="EH821" i="7" a="1"/>
  <c r="EH821" i="7"/>
  <c r="EH822" i="7" a="1"/>
  <c r="EH822" i="7"/>
  <c r="EH823" i="7" a="1"/>
  <c r="EH823" i="7"/>
  <c r="EH824" i="7" a="1"/>
  <c r="EH824" i="7"/>
  <c r="EH825" i="7" a="1"/>
  <c r="EH825" i="7"/>
  <c r="EH826" i="7" a="1"/>
  <c r="EH826" i="7"/>
  <c r="EH827" i="7" a="1"/>
  <c r="EH827" i="7"/>
  <c r="EH828" i="7" a="1"/>
  <c r="EH828" i="7"/>
  <c r="EH829" i="7" a="1"/>
  <c r="EH829" i="7"/>
  <c r="EH830" i="7" a="1"/>
  <c r="EH830" i="7"/>
  <c r="EH831" i="7" a="1"/>
  <c r="EH831" i="7"/>
  <c r="EH832" i="7" a="1"/>
  <c r="EH832" i="7"/>
  <c r="EH833" i="7" a="1"/>
  <c r="EH833" i="7"/>
  <c r="EH834" i="7" a="1"/>
  <c r="EH834" i="7"/>
  <c r="EH835" i="7" a="1"/>
  <c r="EH835" i="7"/>
  <c r="EH836" i="7" a="1"/>
  <c r="EH836" i="7"/>
  <c r="EH837" i="7" a="1"/>
  <c r="EH837" i="7"/>
  <c r="EH838" i="7" a="1"/>
  <c r="EH838" i="7"/>
  <c r="EH839" i="7" a="1"/>
  <c r="EH839" i="7"/>
  <c r="EH840" i="7" a="1"/>
  <c r="EH840" i="7"/>
  <c r="EH841" i="7" a="1"/>
  <c r="EH841" i="7"/>
  <c r="EH842" i="7" a="1"/>
  <c r="EH842" i="7"/>
  <c r="EH843" i="7" a="1"/>
  <c r="EH843" i="7"/>
  <c r="EH844" i="7" a="1"/>
  <c r="EH844" i="7"/>
  <c r="EH845" i="7" a="1"/>
  <c r="EH845" i="7"/>
  <c r="EH846" i="7" a="1"/>
  <c r="EH846" i="7"/>
  <c r="EH847" i="7" a="1"/>
  <c r="EH847" i="7"/>
  <c r="EH848" i="7" a="1"/>
  <c r="EH848" i="7"/>
  <c r="EH849" i="7" a="1"/>
  <c r="EH849" i="7"/>
  <c r="EH850" i="7" a="1"/>
  <c r="EH850" i="7"/>
  <c r="EH851" i="7" a="1"/>
  <c r="EH851" i="7"/>
  <c r="EH852" i="7" a="1"/>
  <c r="EH852" i="7"/>
  <c r="EH853" i="7" a="1"/>
  <c r="EH853" i="7"/>
  <c r="EH854" i="7" a="1"/>
  <c r="EH854" i="7"/>
  <c r="EH855" i="7" a="1"/>
  <c r="EH855" i="7"/>
  <c r="EH856" i="7" a="1"/>
  <c r="EH856" i="7"/>
  <c r="EH857" i="7" a="1"/>
  <c r="EH857" i="7"/>
  <c r="EH858" i="7" a="1"/>
  <c r="EH858" i="7"/>
  <c r="EH859" i="7" a="1"/>
  <c r="EH859" i="7"/>
  <c r="EH860" i="7" a="1"/>
  <c r="EH860" i="7"/>
  <c r="EH861" i="7" a="1"/>
  <c r="EH861" i="7"/>
  <c r="EH862" i="7" a="1"/>
  <c r="EH862" i="7"/>
  <c r="EH863" i="7" a="1"/>
  <c r="EH863" i="7"/>
  <c r="EH864" i="7" a="1"/>
  <c r="EH864" i="7"/>
  <c r="EH865" i="7" a="1"/>
  <c r="EH865" i="7"/>
  <c r="EH866" i="7" a="1"/>
  <c r="EH866" i="7"/>
  <c r="EH867" i="7" a="1"/>
  <c r="EH867" i="7"/>
  <c r="EH868" i="7" a="1"/>
  <c r="EH868" i="7"/>
  <c r="EH869" i="7" a="1"/>
  <c r="EH869" i="7"/>
  <c r="EH870" i="7" a="1"/>
  <c r="EH870" i="7"/>
  <c r="EH871" i="7" a="1"/>
  <c r="EH871" i="7"/>
  <c r="EH872" i="7" a="1"/>
  <c r="EH872" i="7"/>
  <c r="EH873" i="7" a="1"/>
  <c r="EH873" i="7"/>
  <c r="EH874" i="7" a="1"/>
  <c r="EH874" i="7"/>
  <c r="EH875" i="7" a="1"/>
  <c r="EH875" i="7"/>
  <c r="EH876" i="7" a="1"/>
  <c r="EH876" i="7"/>
  <c r="EH877" i="7" a="1"/>
  <c r="EH877" i="7"/>
  <c r="EH878" i="7" a="1"/>
  <c r="EH878" i="7"/>
  <c r="EH879" i="7" a="1"/>
  <c r="EH879" i="7"/>
  <c r="EH880" i="7" a="1"/>
  <c r="EH880" i="7"/>
  <c r="EH881" i="7" a="1"/>
  <c r="EH881" i="7"/>
  <c r="EH882" i="7" a="1"/>
  <c r="EH882" i="7"/>
  <c r="EH883" i="7" a="1"/>
  <c r="EH883" i="7"/>
  <c r="EH884" i="7" a="1"/>
  <c r="EH884" i="7"/>
  <c r="EH885" i="7" a="1"/>
  <c r="EH885" i="7"/>
  <c r="EH886" i="7" a="1"/>
  <c r="EH886" i="7"/>
  <c r="EH887" i="7" a="1"/>
  <c r="EH887" i="7"/>
  <c r="EH888" i="7" a="1"/>
  <c r="EH888" i="7"/>
  <c r="EH889" i="7" a="1"/>
  <c r="EH889" i="7"/>
  <c r="EH890" i="7" a="1"/>
  <c r="EH890" i="7"/>
  <c r="EH891" i="7" a="1"/>
  <c r="EH891" i="7"/>
  <c r="EH892" i="7" a="1"/>
  <c r="EH892" i="7"/>
  <c r="EH893" i="7" a="1"/>
  <c r="EH893" i="7"/>
  <c r="EH894" i="7" a="1"/>
  <c r="EH894" i="7"/>
  <c r="EH895" i="7" a="1"/>
  <c r="EH895" i="7"/>
  <c r="EH896" i="7" a="1"/>
  <c r="EH896" i="7"/>
  <c r="EH897" i="7" a="1"/>
  <c r="EH897" i="7"/>
  <c r="EH898" i="7" a="1"/>
  <c r="EH898" i="7"/>
  <c r="EH899" i="7" a="1"/>
  <c r="EH899" i="7"/>
  <c r="EH900" i="7" a="1"/>
  <c r="EH900" i="7"/>
  <c r="EH901" i="7" a="1"/>
  <c r="EH901" i="7"/>
  <c r="EH902" i="7" a="1"/>
  <c r="EH902" i="7"/>
  <c r="EH903" i="7" a="1"/>
  <c r="EH903" i="7"/>
  <c r="EH904" i="7" a="1"/>
  <c r="EH904" i="7"/>
  <c r="EH905" i="7" a="1"/>
  <c r="EH905" i="7"/>
  <c r="EH906" i="7" a="1"/>
  <c r="EH906" i="7"/>
  <c r="EH907" i="7" a="1"/>
  <c r="EH907" i="7"/>
  <c r="EH908" i="7" a="1"/>
  <c r="EH908" i="7"/>
  <c r="EH909" i="7" a="1"/>
  <c r="EH909" i="7"/>
  <c r="EH910" i="7" a="1"/>
  <c r="EH910" i="7"/>
  <c r="EH911" i="7" a="1"/>
  <c r="EH911" i="7"/>
  <c r="EH912" i="7" a="1"/>
  <c r="EH912" i="7"/>
  <c r="EH913" i="7" a="1"/>
  <c r="EH913" i="7"/>
  <c r="EH914" i="7" a="1"/>
  <c r="EH914" i="7"/>
  <c r="EH915" i="7" a="1"/>
  <c r="EH915" i="7"/>
  <c r="EH916" i="7" a="1"/>
  <c r="EH916" i="7"/>
  <c r="EH917" i="7" a="1"/>
  <c r="EH917" i="7"/>
  <c r="EH918" i="7" a="1"/>
  <c r="EH918" i="7"/>
  <c r="EH919" i="7" a="1"/>
  <c r="EH919" i="7"/>
  <c r="EH920" i="7" a="1"/>
  <c r="EH920" i="7"/>
  <c r="EH921" i="7" a="1"/>
  <c r="EH921" i="7"/>
  <c r="EH922" i="7" a="1"/>
  <c r="EH922" i="7"/>
  <c r="EH923" i="7" a="1"/>
  <c r="EH923" i="7"/>
  <c r="EH924" i="7" a="1"/>
  <c r="EH924" i="7"/>
  <c r="EH925" i="7" a="1"/>
  <c r="EH925" i="7"/>
  <c r="EH926" i="7" a="1"/>
  <c r="EH926" i="7"/>
  <c r="EH927" i="7" a="1"/>
  <c r="EH927" i="7"/>
  <c r="EH928" i="7" a="1"/>
  <c r="EH928" i="7"/>
  <c r="EH929" i="7" a="1"/>
  <c r="EH929" i="7"/>
  <c r="EH930" i="7" a="1"/>
  <c r="EH930" i="7"/>
  <c r="EH931" i="7" a="1"/>
  <c r="EH931" i="7"/>
  <c r="EH932" i="7" a="1"/>
  <c r="EH932" i="7"/>
  <c r="EH933" i="7" a="1"/>
  <c r="EH933" i="7"/>
  <c r="EH934" i="7" a="1"/>
  <c r="EH934" i="7"/>
  <c r="EH935" i="7" a="1"/>
  <c r="EH935" i="7"/>
  <c r="EH936" i="7" a="1"/>
  <c r="EH936" i="7"/>
  <c r="EH937" i="7" a="1"/>
  <c r="EH937" i="7"/>
  <c r="EH938" i="7" a="1"/>
  <c r="EH938" i="7"/>
  <c r="EH939" i="7" a="1"/>
  <c r="EH939" i="7"/>
  <c r="EH940" i="7" a="1"/>
  <c r="EH940" i="7"/>
  <c r="EH941" i="7" a="1"/>
  <c r="EH941" i="7"/>
  <c r="EH942" i="7" a="1"/>
  <c r="EH942" i="7"/>
  <c r="EH943" i="7" a="1"/>
  <c r="EH943" i="7"/>
  <c r="EH944" i="7" a="1"/>
  <c r="EH944" i="7"/>
  <c r="EH945" i="7" a="1"/>
  <c r="EH945" i="7"/>
  <c r="EH946" i="7" a="1"/>
  <c r="EH946" i="7"/>
  <c r="EH947" i="7" a="1"/>
  <c r="EH947" i="7"/>
  <c r="EH948" i="7" a="1"/>
  <c r="EH948" i="7"/>
  <c r="EH949" i="7" a="1"/>
  <c r="EH949" i="7"/>
  <c r="EH950" i="7" a="1"/>
  <c r="EH950" i="7"/>
  <c r="EH951" i="7" a="1"/>
  <c r="EH951" i="7"/>
  <c r="EH952" i="7" a="1"/>
  <c r="EH952" i="7"/>
  <c r="EH953" i="7" a="1"/>
  <c r="EH953" i="7"/>
  <c r="EH954" i="7" a="1"/>
  <c r="EH954" i="7"/>
  <c r="EH955" i="7" a="1"/>
  <c r="EH955" i="7"/>
  <c r="EH956" i="7" a="1"/>
  <c r="EH956" i="7"/>
  <c r="EH957" i="7" a="1"/>
  <c r="EH957" i="7"/>
  <c r="EH958" i="7" a="1"/>
  <c r="EH958" i="7"/>
  <c r="EH959" i="7" a="1"/>
  <c r="EH959" i="7"/>
  <c r="EH960" i="7" a="1"/>
  <c r="EH960" i="7"/>
  <c r="EH961" i="7" a="1"/>
  <c r="EH961" i="7"/>
  <c r="EH962" i="7" a="1"/>
  <c r="EH962" i="7"/>
  <c r="EH963" i="7" a="1"/>
  <c r="EH963" i="7"/>
  <c r="EH964" i="7" a="1"/>
  <c r="EH964" i="7"/>
  <c r="EH965" i="7" a="1"/>
  <c r="EH965" i="7"/>
  <c r="EH966" i="7" a="1"/>
  <c r="EH966" i="7"/>
  <c r="EH967" i="7" a="1"/>
  <c r="EH967" i="7"/>
  <c r="EH968" i="7" a="1"/>
  <c r="EH968" i="7"/>
  <c r="EH969" i="7" a="1"/>
  <c r="EH969" i="7"/>
  <c r="EH970" i="7" a="1"/>
  <c r="EH970" i="7"/>
  <c r="EH971" i="7" a="1"/>
  <c r="EH971" i="7"/>
  <c r="EH972" i="7" a="1"/>
  <c r="EH972" i="7"/>
  <c r="EH973" i="7" a="1"/>
  <c r="EH973" i="7"/>
  <c r="EH974" i="7" a="1"/>
  <c r="EH974" i="7"/>
  <c r="EH975" i="7" a="1"/>
  <c r="EH975" i="7"/>
  <c r="EH976" i="7" a="1"/>
  <c r="EH976" i="7"/>
  <c r="EH977" i="7" a="1"/>
  <c r="EH977" i="7"/>
  <c r="EH978" i="7" a="1"/>
  <c r="EH978" i="7"/>
  <c r="EH979" i="7" a="1"/>
  <c r="EH979" i="7"/>
  <c r="EH980" i="7" a="1"/>
  <c r="EH980" i="7"/>
  <c r="EH981" i="7" a="1"/>
  <c r="EH981" i="7"/>
  <c r="EH982" i="7" a="1"/>
  <c r="EH982" i="7"/>
  <c r="EH983" i="7" a="1"/>
  <c r="EH983" i="7"/>
  <c r="EH984" i="7" a="1"/>
  <c r="EH984" i="7"/>
  <c r="EH985" i="7" a="1"/>
  <c r="EH985" i="7"/>
  <c r="EH986" i="7" a="1"/>
  <c r="EH986" i="7"/>
  <c r="EH987" i="7" a="1"/>
  <c r="EH987" i="7"/>
  <c r="EH988" i="7" a="1"/>
  <c r="EH988" i="7"/>
  <c r="EH989" i="7" a="1"/>
  <c r="EH989" i="7"/>
  <c r="EH990" i="7" a="1"/>
  <c r="EH990" i="7"/>
  <c r="EH991" i="7" a="1"/>
  <c r="EH991" i="7"/>
  <c r="EH992" i="7" a="1"/>
  <c r="EH992" i="7"/>
  <c r="EH993" i="7" a="1"/>
  <c r="EH993" i="7"/>
  <c r="EH994" i="7" a="1"/>
  <c r="EH994" i="7"/>
  <c r="EH995" i="7" a="1"/>
  <c r="EH995" i="7"/>
  <c r="EH996" i="7" a="1"/>
  <c r="EH996" i="7"/>
  <c r="EH997" i="7" a="1"/>
  <c r="EH997" i="7"/>
  <c r="EH998" i="7" a="1"/>
  <c r="EH998" i="7"/>
  <c r="EH999" i="7" a="1"/>
  <c r="EH999" i="7"/>
  <c r="EH1000" i="7" a="1"/>
  <c r="EH1000" i="7"/>
  <c r="EH1001" i="7" a="1"/>
  <c r="EH1001" i="7"/>
  <c r="EH1002" i="7" a="1"/>
  <c r="EH1002" i="7"/>
  <c r="EH1003" i="7" a="1"/>
  <c r="EH1003" i="7"/>
  <c r="EH1004" i="7" a="1"/>
  <c r="EH1004" i="7"/>
  <c r="EH1005" i="7" a="1"/>
  <c r="EH1005" i="7"/>
  <c r="EH1006" i="7" a="1"/>
  <c r="EH1006" i="7"/>
  <c r="EH1007" i="7" a="1"/>
  <c r="EH1007" i="7"/>
  <c r="EH1008" i="7" a="1"/>
  <c r="EH1008" i="7"/>
  <c r="EH1009" i="7" a="1"/>
  <c r="EH1009" i="7"/>
  <c r="EH1010" i="7" a="1"/>
  <c r="EH1010" i="7"/>
  <c r="EH1011" i="7" a="1"/>
  <c r="EH1011" i="7"/>
  <c r="EH1012" i="7" a="1"/>
  <c r="EH1012" i="7"/>
  <c r="EH1013" i="7" a="1"/>
  <c r="EH1013" i="7"/>
  <c r="EH1014" i="7" a="1"/>
  <c r="EH1014" i="7"/>
  <c r="EH1015" i="7" a="1"/>
  <c r="EH1015" i="7"/>
  <c r="EH1016" i="7" a="1"/>
  <c r="EH1016" i="7"/>
  <c r="EH1017" i="7" a="1"/>
  <c r="EH1017" i="7"/>
  <c r="EH1018" i="7" a="1"/>
  <c r="EH1018" i="7"/>
  <c r="EH1019" i="7" a="1"/>
  <c r="EH1019" i="7"/>
  <c r="EH1020" i="7" a="1"/>
  <c r="EH1020" i="7"/>
  <c r="EH1021" i="7" a="1"/>
  <c r="EH1021" i="7"/>
  <c r="EH1022" i="7" a="1"/>
  <c r="EH1022" i="7"/>
  <c r="EH1023" i="7" a="1"/>
  <c r="EH1023" i="7"/>
  <c r="EH1024" i="7" a="1"/>
  <c r="EH1024" i="7"/>
  <c r="EH1025" i="7" a="1"/>
  <c r="EH1025" i="7"/>
  <c r="EH1026" i="7" a="1"/>
  <c r="EH1026" i="7"/>
  <c r="EH1027" i="7" a="1"/>
  <c r="EH1027" i="7"/>
  <c r="EH1028" i="7" a="1"/>
  <c r="EH1028" i="7"/>
  <c r="EH1029" i="7" a="1"/>
  <c r="EH1029" i="7"/>
  <c r="EH1030" i="7" a="1"/>
  <c r="EH1030" i="7"/>
  <c r="EH1031" i="7" a="1"/>
  <c r="EH1031" i="7"/>
  <c r="EH1032" i="7" a="1"/>
  <c r="EH1032" i="7"/>
  <c r="EH1033" i="7" a="1"/>
  <c r="EH1033" i="7"/>
  <c r="EH1034" i="7" a="1"/>
  <c r="EH1034" i="7"/>
  <c r="EH1035" i="7" a="1"/>
  <c r="EH1035" i="7"/>
  <c r="EH1036" i="7" a="1"/>
  <c r="EH1036" i="7"/>
  <c r="EH1037" i="7" a="1"/>
  <c r="EH1037" i="7"/>
  <c r="EH1038" i="7" a="1"/>
  <c r="EH1038" i="7"/>
  <c r="EH1039" i="7" a="1"/>
  <c r="EH1039" i="7"/>
  <c r="EH1040" i="7" a="1"/>
  <c r="EH1040" i="7"/>
  <c r="EH1041" i="7" a="1"/>
  <c r="EH1041" i="7"/>
  <c r="EH1042" i="7" a="1"/>
  <c r="EH1042" i="7"/>
  <c r="EH1043" i="7" a="1"/>
  <c r="EH1043" i="7"/>
  <c r="EH1044" i="7" a="1"/>
  <c r="EH1044" i="7"/>
  <c r="EH1045" i="7" a="1"/>
  <c r="EH1045" i="7"/>
  <c r="EH1046" i="7" a="1"/>
  <c r="EH1046" i="7"/>
  <c r="EH1047" i="7" a="1"/>
  <c r="EH1047" i="7"/>
  <c r="EH1048" i="7" a="1"/>
  <c r="EH1048" i="7"/>
  <c r="EH1049" i="7" a="1"/>
  <c r="EH1049" i="7"/>
  <c r="EH1050" i="7" a="1"/>
  <c r="EH1050" i="7"/>
  <c r="EH1051" i="7" a="1"/>
  <c r="EH1051" i="7"/>
  <c r="EH1052" i="7" a="1"/>
  <c r="EH1052" i="7"/>
  <c r="EH1053" i="7" a="1"/>
  <c r="EH1053" i="7"/>
  <c r="EH1054" i="7" a="1"/>
  <c r="EH1054" i="7"/>
  <c r="EH1055" i="7" a="1"/>
  <c r="EH1055" i="7"/>
  <c r="EH1056" i="7" a="1"/>
  <c r="EH1056" i="7"/>
  <c r="EH1057" i="7" a="1"/>
  <c r="EH1057" i="7"/>
  <c r="EH1058" i="7" a="1"/>
  <c r="EH1058" i="7"/>
  <c r="EH1059" i="7" a="1"/>
  <c r="EH1059" i="7"/>
  <c r="EH1060" i="7" a="1"/>
  <c r="EH1060" i="7"/>
  <c r="EH1061" i="7" a="1"/>
  <c r="EH1061" i="7"/>
  <c r="EH1062" i="7" a="1"/>
  <c r="EH1062" i="7"/>
  <c r="EH1063" i="7" a="1"/>
  <c r="EH1063" i="7"/>
  <c r="EH1064" i="7" a="1"/>
  <c r="EH1064" i="7"/>
  <c r="EH1065" i="7" a="1"/>
  <c r="EH1065" i="7"/>
  <c r="EH1066" i="7" a="1"/>
  <c r="EH1066" i="7"/>
  <c r="EH1067" i="7" a="1"/>
  <c r="EH1067" i="7"/>
  <c r="EH1068" i="7" a="1"/>
  <c r="EH1068" i="7"/>
  <c r="EH1069" i="7" a="1"/>
  <c r="EH1069" i="7"/>
  <c r="EH1070" i="7" a="1"/>
  <c r="EH1070" i="7"/>
  <c r="EH1071" i="7" a="1"/>
  <c r="EH1071" i="7"/>
  <c r="EH1072" i="7" a="1"/>
  <c r="EH1072" i="7"/>
  <c r="EH1073" i="7" a="1"/>
  <c r="EH1073" i="7"/>
  <c r="EH1074" i="7" a="1"/>
  <c r="EH1074" i="7"/>
  <c r="EH1075" i="7" a="1"/>
  <c r="EH1075" i="7"/>
  <c r="EH1076" i="7" a="1"/>
  <c r="EH1076" i="7"/>
  <c r="EH1077" i="7" a="1"/>
  <c r="EH1077" i="7"/>
  <c r="EH1078" i="7" a="1"/>
  <c r="EH1078" i="7"/>
  <c r="EH1079" i="7" a="1"/>
  <c r="EH1079" i="7"/>
  <c r="EH1080" i="7" a="1"/>
  <c r="EH1080" i="7"/>
  <c r="EH1081" i="7" a="1"/>
  <c r="EH1081" i="7"/>
  <c r="EH1082" i="7" a="1"/>
  <c r="EH1082" i="7"/>
  <c r="EH1083" i="7" a="1"/>
  <c r="EH1083" i="7"/>
  <c r="EH1084" i="7" a="1"/>
  <c r="EH1084" i="7"/>
  <c r="EH1085" i="7" a="1"/>
  <c r="EH1085" i="7"/>
  <c r="EH1086" i="7" a="1"/>
  <c r="EH1086" i="7"/>
  <c r="EH1087" i="7" a="1"/>
  <c r="EH1087" i="7"/>
  <c r="EH1088" i="7" a="1"/>
  <c r="EH1088" i="7"/>
  <c r="EH1089" i="7" a="1"/>
  <c r="EH1089" i="7"/>
  <c r="EH1090" i="7" a="1"/>
  <c r="EH1090" i="7"/>
  <c r="EH1091" i="7" a="1"/>
  <c r="EH1091" i="7"/>
  <c r="EH1092" i="7" a="1"/>
  <c r="EH1092" i="7"/>
  <c r="EH1093" i="7" a="1"/>
  <c r="EH1093" i="7"/>
  <c r="EH1094" i="7" a="1"/>
  <c r="EH1094" i="7"/>
  <c r="EH1095" i="7" a="1"/>
  <c r="EH1095" i="7"/>
  <c r="EH1096" i="7" a="1"/>
  <c r="EH1096" i="7"/>
  <c r="EH1097" i="7" a="1"/>
  <c r="EH1097" i="7"/>
  <c r="EH1098" i="7" a="1"/>
  <c r="EH1098" i="7"/>
  <c r="EH1099" i="7" a="1"/>
  <c r="EH1099" i="7"/>
  <c r="EH1100" i="7" a="1"/>
  <c r="EH1100" i="7"/>
  <c r="EH1101" i="7" a="1"/>
  <c r="EH1101" i="7"/>
  <c r="EH1102" i="7" a="1"/>
  <c r="EH1102" i="7"/>
  <c r="EH1103" i="7" a="1"/>
  <c r="EH1103" i="7"/>
  <c r="EH1104" i="7" a="1"/>
  <c r="EH1104" i="7"/>
  <c r="EH1105" i="7" a="1"/>
  <c r="EH1105" i="7"/>
  <c r="EH1106" i="7" a="1"/>
  <c r="EH1106" i="7"/>
  <c r="EH1107" i="7" a="1"/>
  <c r="EH1107" i="7"/>
  <c r="EH1108" i="7" a="1"/>
  <c r="EH1108" i="7"/>
  <c r="EH1109" i="7" a="1"/>
  <c r="EH1109" i="7"/>
  <c r="EH1110" i="7" a="1"/>
  <c r="EH1110" i="7"/>
  <c r="EH1111" i="7" a="1"/>
  <c r="EH1111" i="7"/>
  <c r="EH1112" i="7" a="1"/>
  <c r="EH1112" i="7"/>
  <c r="EH1113" i="7" a="1"/>
  <c r="EH1113" i="7"/>
  <c r="EH1114" i="7" a="1"/>
  <c r="EH1114" i="7"/>
  <c r="EH1115" i="7" a="1"/>
  <c r="EH1115" i="7"/>
  <c r="EH1116" i="7" a="1"/>
  <c r="EH1116" i="7"/>
  <c r="EH1117" i="7" a="1"/>
  <c r="EH1117" i="7"/>
  <c r="EH1118" i="7" a="1"/>
  <c r="EH1118" i="7"/>
  <c r="EH1119" i="7" a="1"/>
  <c r="EH1119" i="7"/>
  <c r="EH1120" i="7" a="1"/>
  <c r="EH1120" i="7"/>
  <c r="EH1121" i="7" a="1"/>
  <c r="EH1121" i="7"/>
  <c r="EH1122" i="7" a="1"/>
  <c r="EH1122" i="7"/>
  <c r="EH1123" i="7" a="1"/>
  <c r="EH1123" i="7"/>
  <c r="EH1124" i="7" a="1"/>
  <c r="EH1124" i="7"/>
  <c r="EH1125" i="7" a="1"/>
  <c r="EH1125" i="7"/>
  <c r="EH1126" i="7" a="1"/>
  <c r="EH1126" i="7"/>
  <c r="EH1127" i="7" a="1"/>
  <c r="EH1127" i="7"/>
  <c r="EH1128" i="7" a="1"/>
  <c r="EH1128" i="7"/>
  <c r="EH1129" i="7" a="1"/>
  <c r="EH1129" i="7"/>
  <c r="EH1130" i="7" a="1"/>
  <c r="EH1130" i="7"/>
  <c r="EH1131" i="7" a="1"/>
  <c r="EH1131" i="7"/>
  <c r="EH1132" i="7" a="1"/>
  <c r="EH1132" i="7"/>
  <c r="EH1133" i="7" a="1"/>
  <c r="EH1133" i="7"/>
  <c r="EH1134" i="7" a="1"/>
  <c r="EH1134" i="7"/>
  <c r="EH1135" i="7" a="1"/>
  <c r="EH1135" i="7"/>
  <c r="EH1136" i="7" a="1"/>
  <c r="EH1136" i="7"/>
  <c r="EH1137" i="7" a="1"/>
  <c r="EH1137" i="7"/>
  <c r="EH1138" i="7" a="1"/>
  <c r="EH1138" i="7"/>
  <c r="EH1139" i="7" a="1"/>
  <c r="EH1139" i="7"/>
  <c r="EH1140" i="7" a="1"/>
  <c r="EH1140" i="7"/>
  <c r="EH1141" i="7" a="1"/>
  <c r="EH1141" i="7"/>
  <c r="EH1142" i="7" a="1"/>
  <c r="EH1142" i="7"/>
  <c r="EH1143" i="7" a="1"/>
  <c r="EH1143" i="7"/>
  <c r="EH1144" i="7" a="1"/>
  <c r="EH1144" i="7"/>
  <c r="EH1145" i="7" a="1"/>
  <c r="EH1145" i="7"/>
  <c r="EH1146" i="7" a="1"/>
  <c r="EH1146" i="7"/>
  <c r="EH1147" i="7" a="1"/>
  <c r="EH1147" i="7"/>
  <c r="EH1148" i="7" a="1"/>
  <c r="EH1148" i="7"/>
  <c r="EH1149" i="7" a="1"/>
  <c r="EH1149" i="7"/>
  <c r="EH1150" i="7" a="1"/>
  <c r="EH1150" i="7"/>
  <c r="EH1151" i="7" a="1"/>
  <c r="EH1151" i="7"/>
  <c r="EH1152" i="7" a="1"/>
  <c r="EH1152" i="7"/>
  <c r="EH1153" i="7" a="1"/>
  <c r="EH1153" i="7"/>
  <c r="EH1154" i="7" a="1"/>
  <c r="EH1154" i="7"/>
  <c r="EH1155" i="7" a="1"/>
  <c r="EH1155" i="7"/>
  <c r="EH1156" i="7" a="1"/>
  <c r="EH1156" i="7"/>
  <c r="EH1157" i="7" a="1"/>
  <c r="EH1157" i="7"/>
  <c r="EH1158" i="7" a="1"/>
  <c r="EH1158" i="7"/>
  <c r="EH1159" i="7" a="1"/>
  <c r="EH1159" i="7"/>
  <c r="EH1160" i="7" a="1"/>
  <c r="EH1160" i="7"/>
  <c r="EH1161" i="7" a="1"/>
  <c r="EH1161" i="7"/>
  <c r="EH1162" i="7" a="1"/>
  <c r="EH1162" i="7"/>
  <c r="EH1163" i="7" a="1"/>
  <c r="EH1163" i="7"/>
  <c r="EH1164" i="7" a="1"/>
  <c r="EH1164" i="7"/>
  <c r="EH1165" i="7" a="1"/>
  <c r="EH1165" i="7"/>
  <c r="EH1166" i="7" a="1"/>
  <c r="EH1166" i="7"/>
  <c r="EH1167" i="7" a="1"/>
  <c r="EH1167" i="7"/>
  <c r="EH1168" i="7" a="1"/>
  <c r="EH1168" i="7"/>
  <c r="EH1169" i="7" a="1"/>
  <c r="EH1169" i="7"/>
  <c r="EH1170" i="7" a="1"/>
  <c r="EH1170" i="7"/>
  <c r="EH1171" i="7" a="1"/>
  <c r="EH1171" i="7"/>
  <c r="EH1172" i="7" a="1"/>
  <c r="EH1172" i="7"/>
  <c r="EH1173" i="7" a="1"/>
  <c r="EH1173" i="7"/>
  <c r="EH1174" i="7" a="1"/>
  <c r="EH1174" i="7"/>
  <c r="EH1175" i="7" a="1"/>
  <c r="EH1175" i="7"/>
  <c r="EH1176" i="7" a="1"/>
  <c r="EH1176" i="7"/>
  <c r="EH1177" i="7" a="1"/>
  <c r="EH1177" i="7"/>
  <c r="EH1178" i="7" a="1"/>
  <c r="EH1178" i="7"/>
  <c r="EH1179" i="7" a="1"/>
  <c r="EH1179" i="7"/>
  <c r="EH1180" i="7" a="1"/>
  <c r="EH1180" i="7"/>
  <c r="EH1181" i="7" a="1"/>
  <c r="EH1181" i="7"/>
  <c r="EH1182" i="7" a="1"/>
  <c r="EH1182" i="7"/>
  <c r="EH1183" i="7" a="1"/>
  <c r="EH1183" i="7"/>
  <c r="EH1184" i="7" a="1"/>
  <c r="EH1184" i="7"/>
  <c r="EH1185" i="7" a="1"/>
  <c r="EH1185" i="7"/>
  <c r="EH1186" i="7" a="1"/>
  <c r="EH1186" i="7"/>
  <c r="EH1187" i="7" a="1"/>
  <c r="EH1187" i="7"/>
  <c r="EH1188" i="7" a="1"/>
  <c r="EH1188" i="7"/>
  <c r="EH1189" i="7" a="1"/>
  <c r="EH1189" i="7"/>
  <c r="EH1190" i="7" a="1"/>
  <c r="EH1190" i="7"/>
  <c r="EH1191" i="7" a="1"/>
  <c r="EH1191" i="7"/>
  <c r="EH1192" i="7" a="1"/>
  <c r="EH1192" i="7"/>
  <c r="EH1193" i="7" a="1"/>
  <c r="EH1193" i="7"/>
  <c r="EH1194" i="7" a="1"/>
  <c r="EH1194" i="7"/>
  <c r="EH1195" i="7" a="1"/>
  <c r="EH1195" i="7"/>
  <c r="EH1196" i="7" a="1"/>
  <c r="EH1196" i="7"/>
  <c r="EH1197" i="7" a="1"/>
  <c r="EH1197" i="7"/>
  <c r="EH1198" i="7" a="1"/>
  <c r="EH1198" i="7"/>
  <c r="EH1199" i="7" a="1"/>
  <c r="EH1199" i="7"/>
  <c r="EH1200" i="7" a="1"/>
  <c r="EH1200" i="7"/>
  <c r="EH1201" i="7" a="1"/>
  <c r="EH1201" i="7"/>
  <c r="EH1202" i="7" a="1"/>
  <c r="EH1202" i="7"/>
  <c r="EH1203" i="7" a="1"/>
  <c r="EH1203" i="7"/>
  <c r="EH1204" i="7" a="1"/>
  <c r="EH1204" i="7"/>
  <c r="EH1205" i="7" a="1"/>
  <c r="EH1205" i="7"/>
  <c r="EH1206" i="7" a="1"/>
  <c r="EH1206" i="7"/>
  <c r="EH1207" i="7" a="1"/>
  <c r="EH1207" i="7"/>
  <c r="EH1208" i="7" a="1"/>
  <c r="EH1208" i="7"/>
  <c r="EH1209" i="7" a="1"/>
  <c r="EH1209" i="7"/>
  <c r="EH1210" i="7" a="1"/>
  <c r="EH1210" i="7"/>
  <c r="EH1211" i="7" a="1"/>
  <c r="EH1211" i="7"/>
  <c r="EH1212" i="7" a="1"/>
  <c r="EH1212" i="7"/>
  <c r="EH1213" i="7" a="1"/>
  <c r="EH1213" i="7"/>
  <c r="EH1214" i="7" a="1"/>
  <c r="EH1214" i="7"/>
  <c r="EH1215" i="7" a="1"/>
  <c r="EH1215" i="7"/>
  <c r="EH1216" i="7" a="1"/>
  <c r="EH1216" i="7"/>
  <c r="EH1217" i="7" a="1"/>
  <c r="EH1217" i="7"/>
  <c r="EH1218" i="7" a="1"/>
  <c r="EH1218" i="7"/>
  <c r="EH1219" i="7" a="1"/>
  <c r="EH1219" i="7"/>
  <c r="EH1220" i="7" a="1"/>
  <c r="EH1220" i="7"/>
  <c r="EH1221" i="7" a="1"/>
  <c r="EH1221" i="7"/>
  <c r="EH1222" i="7" a="1"/>
  <c r="EH1222" i="7"/>
  <c r="EH1223" i="7" a="1"/>
  <c r="EH1223" i="7"/>
  <c r="EH1224" i="7" a="1"/>
  <c r="EH1224" i="7"/>
  <c r="EH1225" i="7" a="1"/>
  <c r="EH1225" i="7"/>
  <c r="EH1226" i="7" a="1"/>
  <c r="EH1226" i="7"/>
  <c r="EH1227" i="7" a="1"/>
  <c r="EH1227" i="7"/>
  <c r="EH1228" i="7" a="1"/>
  <c r="EH1228" i="7"/>
  <c r="EH1229" i="7" a="1"/>
  <c r="EH1229" i="7"/>
  <c r="EH1230" i="7" a="1"/>
  <c r="EH1230" i="7"/>
  <c r="EH1231" i="7" a="1"/>
  <c r="EH1231" i="7"/>
  <c r="EH1232" i="7" a="1"/>
  <c r="EH1232" i="7"/>
  <c r="EH1233" i="7" a="1"/>
  <c r="EH1233" i="7"/>
  <c r="EH1234" i="7" a="1"/>
  <c r="EH1234" i="7"/>
  <c r="EH1235" i="7" a="1"/>
  <c r="EH1235" i="7"/>
  <c r="EH1236" i="7" a="1"/>
  <c r="EH1236" i="7"/>
  <c r="EH1237" i="7" a="1"/>
  <c r="EH1237" i="7"/>
  <c r="EH1238" i="7" a="1"/>
  <c r="EH1238" i="7"/>
  <c r="EH1239" i="7" a="1"/>
  <c r="EH1239" i="7"/>
  <c r="EH1240" i="7" a="1"/>
  <c r="EH1240" i="7"/>
  <c r="EH1241" i="7" a="1"/>
  <c r="EH1241" i="7"/>
  <c r="EH1242" i="7" a="1"/>
  <c r="EH1242" i="7"/>
  <c r="EH1243" i="7" a="1"/>
  <c r="EH1243" i="7"/>
  <c r="EH1244" i="7" a="1"/>
  <c r="EH1244" i="7"/>
  <c r="EH1245" i="7" a="1"/>
  <c r="EH1245" i="7"/>
  <c r="EH1246" i="7" a="1"/>
  <c r="EH1246" i="7"/>
  <c r="EH1247" i="7" a="1"/>
  <c r="EH1247" i="7"/>
  <c r="EH1248" i="7" a="1"/>
  <c r="EH1248" i="7"/>
  <c r="EH1249" i="7" a="1"/>
  <c r="EH1249" i="7"/>
  <c r="EH1250" i="7" a="1"/>
  <c r="EH1250" i="7"/>
  <c r="EH1251" i="7" a="1"/>
  <c r="EH1251" i="7"/>
  <c r="EH1252" i="7" a="1"/>
  <c r="EH1252" i="7"/>
  <c r="EH1253" i="7" a="1"/>
  <c r="EH1253" i="7"/>
  <c r="EH1254" i="7" a="1"/>
  <c r="EH1254" i="7"/>
  <c r="EH1255" i="7" a="1"/>
  <c r="EH1255" i="7"/>
  <c r="EH1256" i="7" a="1"/>
  <c r="EH1256" i="7"/>
  <c r="EH1257" i="7" a="1"/>
  <c r="EH1257" i="7"/>
  <c r="EH1258" i="7" a="1"/>
  <c r="EH1258" i="7"/>
  <c r="EH1259" i="7" a="1"/>
  <c r="EH1259" i="7"/>
  <c r="EH1260" i="7" a="1"/>
  <c r="EH1260" i="7"/>
  <c r="EH1261" i="7" a="1"/>
  <c r="EH1261" i="7"/>
  <c r="EH1262" i="7" a="1"/>
  <c r="EH1262" i="7"/>
  <c r="EH1263" i="7" a="1"/>
  <c r="EH1263" i="7"/>
  <c r="EH1264" i="7" a="1"/>
  <c r="EH1264" i="7"/>
  <c r="EH1265" i="7" a="1"/>
  <c r="EH1265" i="7"/>
  <c r="EH1266" i="7" a="1"/>
  <c r="EH1266" i="7"/>
  <c r="EH1267" i="7" a="1"/>
  <c r="EH1267" i="7"/>
  <c r="EH1268" i="7" a="1"/>
  <c r="EH1268" i="7"/>
  <c r="EH1269" i="7" a="1"/>
  <c r="EH1269" i="7"/>
  <c r="EH1270" i="7" a="1"/>
  <c r="EH1270" i="7"/>
  <c r="EH1271" i="7" a="1"/>
  <c r="EH1271" i="7"/>
  <c r="EH1272" i="7" a="1"/>
  <c r="EH1272" i="7"/>
  <c r="EH1273" i="7" a="1"/>
  <c r="EH1273" i="7"/>
  <c r="EH1274" i="7" a="1"/>
  <c r="EH1274" i="7"/>
  <c r="EH1275" i="7" a="1"/>
  <c r="EH1275" i="7"/>
  <c r="EH1276" i="7" a="1"/>
  <c r="EH1276" i="7"/>
  <c r="EH1277" i="7" a="1"/>
  <c r="EH1277" i="7"/>
  <c r="EH1278" i="7" a="1"/>
  <c r="EH1278" i="7"/>
  <c r="EH1279" i="7" a="1"/>
  <c r="EH1279" i="7"/>
  <c r="EH1280" i="7" a="1"/>
  <c r="EH1280" i="7"/>
  <c r="EH1281" i="7" a="1"/>
  <c r="EH1281" i="7"/>
  <c r="EH1282" i="7" a="1"/>
  <c r="EH1282" i="7"/>
  <c r="EH1283" i="7" a="1"/>
  <c r="EH1283" i="7"/>
  <c r="EH1284" i="7" a="1"/>
  <c r="EH1284" i="7"/>
  <c r="EH1285" i="7" a="1"/>
  <c r="EH1285" i="7"/>
  <c r="EH1286" i="7" a="1"/>
  <c r="EH1286" i="7"/>
  <c r="EH1287" i="7" a="1"/>
  <c r="EH1287" i="7"/>
  <c r="EH1288" i="7" a="1"/>
  <c r="EH1288" i="7"/>
  <c r="EH1289" i="7" a="1"/>
  <c r="EH1289" i="7"/>
  <c r="EH1290" i="7" a="1"/>
  <c r="EH1290" i="7"/>
  <c r="EH1291" i="7" a="1"/>
  <c r="EH1291" i="7"/>
  <c r="EH1292" i="7" a="1"/>
  <c r="EH1292" i="7"/>
  <c r="EH1293" i="7" a="1"/>
  <c r="EH1293" i="7"/>
  <c r="EH1294" i="7" a="1"/>
  <c r="EH1294" i="7"/>
  <c r="EH1295" i="7" a="1"/>
  <c r="EH1295" i="7"/>
  <c r="EH1296" i="7" a="1"/>
  <c r="EH1296" i="7"/>
  <c r="EH1297" i="7" a="1"/>
  <c r="EH1297" i="7"/>
  <c r="EH1298" i="7" a="1"/>
  <c r="EH1298" i="7"/>
  <c r="EH1299" i="7" a="1"/>
  <c r="EH1299" i="7"/>
  <c r="EH1300" i="7" a="1"/>
  <c r="EH1300" i="7"/>
  <c r="EH1301" i="7" a="1"/>
  <c r="EH1301" i="7"/>
  <c r="EH1302" i="7" a="1"/>
  <c r="EH1302" i="7"/>
  <c r="EH1303" i="7" a="1"/>
  <c r="EH1303" i="7"/>
  <c r="EH1304" i="7" a="1"/>
  <c r="EH1304" i="7"/>
  <c r="EH1305" i="7" a="1"/>
  <c r="EH1305" i="7"/>
  <c r="EH1306" i="7" a="1"/>
  <c r="EH1306" i="7"/>
  <c r="EH1307" i="7" a="1"/>
  <c r="EH1307" i="7"/>
  <c r="EH1308" i="7" a="1"/>
  <c r="EH1308" i="7"/>
  <c r="EH1309" i="7" a="1"/>
  <c r="EH1309" i="7"/>
  <c r="EH1310" i="7" a="1"/>
  <c r="EH1310" i="7"/>
  <c r="EH1311" i="7" a="1"/>
  <c r="EH1311" i="7"/>
  <c r="EH1312" i="7" a="1"/>
  <c r="EH1312" i="7"/>
  <c r="EH1313" i="7" a="1"/>
  <c r="EH1313" i="7"/>
  <c r="EH1314" i="7" a="1"/>
  <c r="EH1314" i="7"/>
  <c r="EH1315" i="7" a="1"/>
  <c r="EH1315" i="7"/>
  <c r="EH1316" i="7" a="1"/>
  <c r="EH1316" i="7"/>
  <c r="EH1317" i="7" a="1"/>
  <c r="EH1317" i="7"/>
  <c r="EH1318" i="7" a="1"/>
  <c r="EH1318" i="7"/>
  <c r="EH1319" i="7" a="1"/>
  <c r="EH1319" i="7"/>
  <c r="EH1320" i="7" a="1"/>
  <c r="EH1320" i="7"/>
  <c r="EH1321" i="7" a="1"/>
  <c r="EH1321" i="7"/>
  <c r="EH1322" i="7" a="1"/>
  <c r="EH1322" i="7"/>
  <c r="EH1323" i="7" a="1"/>
  <c r="EH1323" i="7"/>
  <c r="EH1324" i="7" a="1"/>
  <c r="EH1324" i="7"/>
  <c r="EH1325" i="7" a="1"/>
  <c r="EH1325" i="7"/>
  <c r="EH1326" i="7" a="1"/>
  <c r="EH1326" i="7"/>
  <c r="EH1327" i="7" a="1"/>
  <c r="EH1327" i="7"/>
  <c r="EH1328" i="7" a="1"/>
  <c r="EH1328" i="7"/>
  <c r="EH1329" i="7" a="1"/>
  <c r="EH1329" i="7"/>
  <c r="EH1330" i="7" a="1"/>
  <c r="EH1330" i="7"/>
  <c r="EH1331" i="7" a="1"/>
  <c r="EH1331" i="7"/>
  <c r="EH1332" i="7" a="1"/>
  <c r="EH1332" i="7"/>
  <c r="EH1333" i="7" a="1"/>
  <c r="EH1333" i="7"/>
  <c r="EH1334" i="7" a="1"/>
  <c r="EH1334" i="7"/>
  <c r="EH1335" i="7" a="1"/>
  <c r="EH1335" i="7"/>
  <c r="EH1336" i="7" a="1"/>
  <c r="EH1336" i="7"/>
  <c r="EH1337" i="7" a="1"/>
  <c r="EH1337" i="7"/>
  <c r="EH1338" i="7" a="1"/>
  <c r="EH1338" i="7"/>
  <c r="EH1339" i="7" a="1"/>
  <c r="EH1339" i="7"/>
  <c r="EH1340" i="7" a="1"/>
  <c r="EH1340" i="7"/>
  <c r="EH1341" i="7" a="1"/>
  <c r="EH1341" i="7"/>
  <c r="EH1342" i="7" a="1"/>
  <c r="EH1342" i="7"/>
  <c r="EH1343" i="7" a="1"/>
  <c r="EH1343" i="7"/>
  <c r="EH1344" i="7" a="1"/>
  <c r="EH1344" i="7"/>
  <c r="EH1345" i="7" a="1"/>
  <c r="EH1345" i="7"/>
  <c r="EH1346" i="7" a="1"/>
  <c r="EH1346" i="7"/>
  <c r="EH1347" i="7" a="1"/>
  <c r="EH1347" i="7"/>
  <c r="EH1348" i="7" a="1"/>
  <c r="EH1348" i="7"/>
  <c r="EH1349" i="7" a="1"/>
  <c r="EH1349" i="7"/>
  <c r="EH1350" i="7" a="1"/>
  <c r="EH1350" i="7"/>
  <c r="EH1351" i="7" a="1"/>
  <c r="EH1351" i="7"/>
  <c r="EH1352" i="7" a="1"/>
  <c r="EH1352" i="7"/>
  <c r="EH1353" i="7" a="1"/>
  <c r="EH1353" i="7"/>
  <c r="EH1354" i="7" a="1"/>
  <c r="EH1354" i="7"/>
  <c r="EH1355" i="7" a="1"/>
  <c r="EH1355" i="7"/>
  <c r="EH1356" i="7" a="1"/>
  <c r="EH1356" i="7"/>
  <c r="EH1357" i="7" a="1"/>
  <c r="EH1357" i="7"/>
  <c r="EH1358" i="7" a="1"/>
  <c r="EH1358" i="7"/>
  <c r="EH1359" i="7" a="1"/>
  <c r="EH1359" i="7"/>
  <c r="EH1360" i="7" a="1"/>
  <c r="EH1360" i="7"/>
  <c r="EH1361" i="7" a="1"/>
  <c r="EH1361" i="7"/>
  <c r="EH1362" i="7" a="1"/>
  <c r="EH1362" i="7"/>
  <c r="EH1363" i="7" a="1"/>
  <c r="EH1363" i="7"/>
  <c r="EH1364" i="7" a="1"/>
  <c r="EH1364" i="7"/>
  <c r="EH1365" i="7" a="1"/>
  <c r="EH1365" i="7"/>
  <c r="EH1366" i="7" a="1"/>
  <c r="EH1366" i="7"/>
  <c r="EH1367" i="7" a="1"/>
  <c r="EH1367" i="7"/>
  <c r="EH1368" i="7" a="1"/>
  <c r="EH1368" i="7"/>
  <c r="EH1369" i="7" a="1"/>
  <c r="EH1369" i="7"/>
  <c r="EH1370" i="7" a="1"/>
  <c r="EH1370" i="7"/>
  <c r="EH1371" i="7" a="1"/>
  <c r="EH1371" i="7"/>
  <c r="EH1372" i="7" a="1"/>
  <c r="EH1372" i="7"/>
  <c r="EH1373" i="7" a="1"/>
  <c r="EH1373" i="7"/>
  <c r="EH1374" i="7" a="1"/>
  <c r="EH1374" i="7"/>
  <c r="EH1375" i="7" a="1"/>
  <c r="EH1375" i="7"/>
  <c r="EH1376" i="7" a="1"/>
  <c r="EH1376" i="7"/>
  <c r="EH1377" i="7" a="1"/>
  <c r="EH1377" i="7"/>
  <c r="EH1378" i="7" a="1"/>
  <c r="EH1378" i="7"/>
  <c r="EH1379" i="7" a="1"/>
  <c r="EH1379" i="7"/>
  <c r="EH1380" i="7" a="1"/>
  <c r="EH1380" i="7"/>
  <c r="EH1381" i="7" a="1"/>
  <c r="EH1381" i="7"/>
  <c r="EH1382" i="7" a="1"/>
  <c r="EH1382" i="7"/>
  <c r="EH1383" i="7" a="1"/>
  <c r="EH1383" i="7"/>
  <c r="EH1384" i="7" a="1"/>
  <c r="EH1384" i="7"/>
  <c r="EH1385" i="7" a="1"/>
  <c r="EH1385" i="7"/>
  <c r="EH1386" i="7" a="1"/>
  <c r="EH1386" i="7"/>
  <c r="EH1387" i="7" a="1"/>
  <c r="EH1387" i="7"/>
  <c r="EH1388" i="7" a="1"/>
  <c r="EH1388" i="7"/>
  <c r="EH1389" i="7" a="1"/>
  <c r="EH1389" i="7"/>
  <c r="EH1390" i="7" a="1"/>
  <c r="EH1390" i="7"/>
  <c r="EH1391" i="7" a="1"/>
  <c r="EH1391" i="7"/>
  <c r="EH1392" i="7" a="1"/>
  <c r="EH1392" i="7"/>
  <c r="EH1393" i="7" a="1"/>
  <c r="EH1393" i="7"/>
  <c r="EH1394" i="7" a="1"/>
  <c r="EH1394" i="7"/>
  <c r="EH1395" i="7" a="1"/>
  <c r="EH1395" i="7"/>
  <c r="EH1396" i="7" a="1"/>
  <c r="EH1396" i="7"/>
  <c r="EH1397" i="7" a="1"/>
  <c r="EH1397" i="7"/>
  <c r="EH1398" i="7" a="1"/>
  <c r="EH1398" i="7"/>
  <c r="EH1399" i="7" a="1"/>
  <c r="EH1399" i="7"/>
  <c r="EH1400" i="7" a="1"/>
  <c r="EH1400" i="7"/>
  <c r="EH1401" i="7" a="1"/>
  <c r="EH1401" i="7"/>
  <c r="EH1402" i="7" a="1"/>
  <c r="EH1402" i="7"/>
  <c r="EH1403" i="7" a="1"/>
  <c r="EH1403" i="7"/>
  <c r="EH1404" i="7" a="1"/>
  <c r="EH1404" i="7"/>
  <c r="EH1405" i="7" a="1"/>
  <c r="EH1405" i="7"/>
  <c r="EH1406" i="7" a="1"/>
  <c r="EH1406" i="7"/>
  <c r="EH1407" i="7" a="1"/>
  <c r="EH1407" i="7"/>
  <c r="EH1408" i="7" a="1"/>
  <c r="EH1408" i="7"/>
  <c r="EH1409" i="7" a="1"/>
  <c r="EH1409" i="7"/>
  <c r="EH1410" i="7" a="1"/>
  <c r="EH1410" i="7"/>
  <c r="EH1411" i="7" a="1"/>
  <c r="EH1411" i="7"/>
  <c r="EH1412" i="7" a="1"/>
  <c r="EH1412" i="7"/>
  <c r="EH1413" i="7" a="1"/>
  <c r="EH1413" i="7"/>
  <c r="EH1414" i="7" a="1"/>
  <c r="EH1414" i="7"/>
  <c r="EH1415" i="7" a="1"/>
  <c r="EH1415" i="7"/>
  <c r="EH1416" i="7" a="1"/>
  <c r="EH1416" i="7"/>
  <c r="EH1417" i="7" a="1"/>
  <c r="EH1417" i="7"/>
  <c r="EH1418" i="7" a="1"/>
  <c r="EH1418" i="7"/>
  <c r="EH1419" i="7" a="1"/>
  <c r="EH1419" i="7"/>
  <c r="EH1420" i="7" a="1"/>
  <c r="EH1420" i="7"/>
  <c r="EH1421" i="7" a="1"/>
  <c r="EH1421" i="7"/>
  <c r="EH1422" i="7" a="1"/>
  <c r="EH1422" i="7"/>
  <c r="EH1423" i="7" a="1"/>
  <c r="EH1423" i="7"/>
  <c r="EH1424" i="7" a="1"/>
  <c r="EH1424" i="7"/>
  <c r="EH1425" i="7" a="1"/>
  <c r="EH1425" i="7"/>
  <c r="EH1426" i="7" a="1"/>
  <c r="EH1426" i="7"/>
  <c r="EH1427" i="7" a="1"/>
  <c r="EH1427" i="7"/>
  <c r="EH1428" i="7" a="1"/>
  <c r="EH1428" i="7"/>
  <c r="EH1429" i="7" a="1"/>
  <c r="EH1429" i="7"/>
  <c r="EH1430" i="7" a="1"/>
  <c r="EH1430" i="7"/>
  <c r="EH1431" i="7" a="1"/>
  <c r="EH1431" i="7"/>
  <c r="EH1432" i="7" a="1"/>
  <c r="EH1432" i="7"/>
  <c r="EH1433" i="7" a="1"/>
  <c r="EH1433" i="7"/>
  <c r="EH1434" i="7" a="1"/>
  <c r="EH1434" i="7"/>
  <c r="EH1435" i="7" a="1"/>
  <c r="EH1435" i="7"/>
  <c r="EH1436" i="7" a="1"/>
  <c r="EH1436" i="7"/>
  <c r="EH1437" i="7" a="1"/>
  <c r="EH1437" i="7"/>
  <c r="EH1438" i="7" a="1"/>
  <c r="EH1438" i="7"/>
  <c r="EH1439" i="7" a="1"/>
  <c r="EH1439" i="7"/>
  <c r="EH1440" i="7" a="1"/>
  <c r="EH1440" i="7"/>
  <c r="EH1441" i="7" a="1"/>
  <c r="EH1441" i="7"/>
  <c r="EH1442" i="7" a="1"/>
  <c r="EH1442" i="7"/>
  <c r="EH1443" i="7" a="1"/>
  <c r="EH1443" i="7"/>
  <c r="EH1444" i="7" a="1"/>
  <c r="EH1444" i="7"/>
  <c r="EH1445" i="7" a="1"/>
  <c r="EH1445" i="7"/>
  <c r="EH1446" i="7" a="1"/>
  <c r="EH1446" i="7"/>
  <c r="EH1447" i="7" a="1"/>
  <c r="EH1447" i="7"/>
  <c r="EH1448" i="7" a="1"/>
  <c r="EH1448" i="7"/>
  <c r="EH1449" i="7" a="1"/>
  <c r="EH1449" i="7"/>
  <c r="EH1450" i="7" a="1"/>
  <c r="EH1450" i="7"/>
  <c r="EH1451" i="7" a="1"/>
  <c r="EH1451" i="7"/>
  <c r="EH1452" i="7" a="1"/>
  <c r="EH1452" i="7"/>
  <c r="EH1453" i="7" a="1"/>
  <c r="EH1453" i="7"/>
  <c r="EH1454" i="7" a="1"/>
  <c r="EH1454" i="7"/>
  <c r="EH1455" i="7" a="1"/>
  <c r="EH1455" i="7"/>
  <c r="EH1456" i="7" a="1"/>
  <c r="EH1456" i="7"/>
  <c r="EH1457" i="7" a="1"/>
  <c r="EH1457" i="7"/>
  <c r="EH1458" i="7" a="1"/>
  <c r="EH1458" i="7"/>
  <c r="EH1459" i="7" a="1"/>
  <c r="EH1459" i="7"/>
  <c r="EH1460" i="7" a="1"/>
  <c r="EH1460" i="7"/>
  <c r="EH1461" i="7" a="1"/>
  <c r="EH1461" i="7"/>
  <c r="EH1462" i="7" a="1"/>
  <c r="EH1462" i="7"/>
  <c r="EH1463" i="7" a="1"/>
  <c r="EH1463" i="7"/>
  <c r="EH1464" i="7" a="1"/>
  <c r="EH1464" i="7"/>
  <c r="EH1465" i="7" a="1"/>
  <c r="EH1465" i="7"/>
  <c r="EH1466" i="7" a="1"/>
  <c r="EH1466" i="7"/>
  <c r="EH1467" i="7" a="1"/>
  <c r="EH1467" i="7"/>
  <c r="EH1468" i="7" a="1"/>
  <c r="EH1468" i="7"/>
  <c r="EH1469" i="7" a="1"/>
  <c r="EH1469" i="7"/>
  <c r="EH1470" i="7" a="1"/>
  <c r="EH1470" i="7"/>
  <c r="EH1471" i="7" a="1"/>
  <c r="EH1471" i="7"/>
  <c r="EH1472" i="7" a="1"/>
  <c r="EH1472" i="7"/>
  <c r="EH1473" i="7" a="1"/>
  <c r="EH1473" i="7"/>
  <c r="EH1474" i="7" a="1"/>
  <c r="EH1474" i="7"/>
  <c r="EH1475" i="7" a="1"/>
  <c r="EH1475" i="7"/>
  <c r="EH1476" i="7" a="1"/>
  <c r="EH1476" i="7"/>
  <c r="EH1477" i="7" a="1"/>
  <c r="EH1477" i="7"/>
  <c r="EH1478" i="7" a="1"/>
  <c r="EH1478" i="7"/>
  <c r="EH1479" i="7" a="1"/>
  <c r="EH1479" i="7"/>
  <c r="EH1480" i="7" a="1"/>
  <c r="EH1480" i="7"/>
  <c r="EH1481" i="7" a="1"/>
  <c r="EH1481" i="7"/>
  <c r="EH1482" i="7" a="1"/>
  <c r="EH1482" i="7"/>
  <c r="EH1483" i="7" a="1"/>
  <c r="EH1483" i="7"/>
  <c r="EH1484" i="7" a="1"/>
  <c r="EH1484" i="7"/>
  <c r="EH1485" i="7" a="1"/>
  <c r="EH1485" i="7"/>
  <c r="EH1486" i="7" a="1"/>
  <c r="EH1486" i="7"/>
  <c r="EH1487" i="7" a="1"/>
  <c r="EH1487" i="7"/>
  <c r="EH1488" i="7" a="1"/>
  <c r="EH1488" i="7"/>
  <c r="EH1489" i="7" a="1"/>
  <c r="EH1489" i="7"/>
  <c r="EH1490" i="7" a="1"/>
  <c r="EH1490" i="7"/>
  <c r="EH1491" i="7" a="1"/>
  <c r="EH1491" i="7"/>
  <c r="EH1492" i="7" a="1"/>
  <c r="EH1492" i="7"/>
  <c r="EH1493" i="7" a="1"/>
  <c r="EH1493" i="7"/>
  <c r="EH1494" i="7" a="1"/>
  <c r="EH1494" i="7"/>
  <c r="EH1495" i="7" a="1"/>
  <c r="EH1495" i="7"/>
  <c r="EH1496" i="7" a="1"/>
  <c r="EH1496" i="7"/>
  <c r="EH1497" i="7" a="1"/>
  <c r="EH1497" i="7"/>
  <c r="EH1498" i="7" a="1"/>
  <c r="EH1498" i="7"/>
  <c r="EH1499" i="7" a="1"/>
  <c r="EH1499" i="7"/>
  <c r="EH1500" i="7" a="1"/>
  <c r="EH1500" i="7"/>
  <c r="EH1501" i="7" a="1"/>
  <c r="EH1501" i="7"/>
  <c r="EH1502" i="7" a="1"/>
  <c r="EH1502" i="7"/>
  <c r="EH1503" i="7" a="1"/>
  <c r="EH1503" i="7"/>
  <c r="EH1504" i="7" a="1"/>
  <c r="EH1504" i="7"/>
  <c r="EH1505" i="7" a="1"/>
  <c r="EH1505" i="7"/>
  <c r="EH1506" i="7" a="1"/>
  <c r="EH1506" i="7"/>
  <c r="EH1507" i="7" a="1"/>
  <c r="EH1507" i="7"/>
  <c r="EH1508" i="7" a="1"/>
  <c r="EH1508" i="7"/>
  <c r="EH1509" i="7" a="1"/>
  <c r="EH1509" i="7"/>
  <c r="EH1510" i="7" a="1"/>
  <c r="EH1510" i="7"/>
  <c r="EH1511" i="7" a="1"/>
  <c r="EH1511" i="7"/>
  <c r="EH1512" i="7" a="1"/>
  <c r="EH1512" i="7"/>
  <c r="EH1513" i="7" a="1"/>
  <c r="EH1513" i="7"/>
  <c r="EH1514" i="7" a="1"/>
  <c r="EH1514" i="7"/>
  <c r="EH1515" i="7" a="1"/>
  <c r="EH1515" i="7"/>
  <c r="EH1516" i="7" a="1"/>
  <c r="EH1516" i="7"/>
  <c r="EH1517" i="7" a="1"/>
  <c r="EH1517" i="7"/>
  <c r="EH1518" i="7" a="1"/>
  <c r="EH1518" i="7"/>
  <c r="EH1519" i="7" a="1"/>
  <c r="EH1519" i="7"/>
  <c r="EH1520" i="7" a="1"/>
  <c r="EH1520" i="7"/>
  <c r="EH1521" i="7" a="1"/>
  <c r="EH1521" i="7"/>
  <c r="EH1522" i="7" a="1"/>
  <c r="EH1522" i="7"/>
  <c r="EH1523" i="7" a="1"/>
  <c r="EH1523" i="7"/>
  <c r="EH1524" i="7" a="1"/>
  <c r="EH1524" i="7"/>
  <c r="EH1525" i="7" a="1"/>
  <c r="EH1525" i="7"/>
  <c r="EH1526" i="7" a="1"/>
  <c r="EH1526" i="7"/>
  <c r="EH1527" i="7" a="1"/>
  <c r="EH1527" i="7"/>
  <c r="EH1528" i="7" a="1"/>
  <c r="EH1528" i="7"/>
  <c r="EH1529" i="7" a="1"/>
  <c r="EH1529" i="7"/>
  <c r="EH1530" i="7" a="1"/>
  <c r="EH1530" i="7"/>
  <c r="EI2" i="7" a="1"/>
  <c r="EI2" i="7"/>
  <c r="EI3" i="7" a="1"/>
  <c r="EI3" i="7"/>
  <c r="EI4" i="7" a="1"/>
  <c r="EI4" i="7"/>
  <c r="EI5" i="7" a="1"/>
  <c r="EI5" i="7"/>
  <c r="EI6" i="7" a="1"/>
  <c r="EI6" i="7"/>
  <c r="EI7" i="7" a="1"/>
  <c r="EI7" i="7"/>
  <c r="EI8" i="7" a="1"/>
  <c r="EI8" i="7"/>
  <c r="EI9" i="7" a="1"/>
  <c r="EI9" i="7"/>
  <c r="EI10" i="7" a="1"/>
  <c r="EI10" i="7"/>
  <c r="EI11" i="7" a="1"/>
  <c r="EI11" i="7"/>
  <c r="EI12" i="7" a="1"/>
  <c r="EI12" i="7"/>
  <c r="EI13" i="7" a="1"/>
  <c r="EI13" i="7"/>
  <c r="EI14" i="7" a="1"/>
  <c r="EI14" i="7"/>
  <c r="EI15" i="7" a="1"/>
  <c r="EI15" i="7"/>
  <c r="EI16" i="7" a="1"/>
  <c r="EI16" i="7"/>
  <c r="EI17" i="7" a="1"/>
  <c r="EI17" i="7"/>
  <c r="EI18" i="7" a="1"/>
  <c r="EI18" i="7"/>
  <c r="EI19" i="7" a="1"/>
  <c r="EI19" i="7"/>
  <c r="EI20" i="7" a="1"/>
  <c r="EI20" i="7"/>
  <c r="EI21" i="7" a="1"/>
  <c r="EI21" i="7"/>
  <c r="EI22" i="7" a="1"/>
  <c r="EI22" i="7"/>
  <c r="EI23" i="7" a="1"/>
  <c r="EI23" i="7"/>
  <c r="EI24" i="7" a="1"/>
  <c r="EI24" i="7"/>
  <c r="EI25" i="7" a="1"/>
  <c r="EI25" i="7"/>
  <c r="EI26" i="7" a="1"/>
  <c r="EI26" i="7"/>
  <c r="EI27" i="7" a="1"/>
  <c r="EI27" i="7"/>
  <c r="EI28" i="7" a="1"/>
  <c r="EI28" i="7"/>
  <c r="EI29" i="7" a="1"/>
  <c r="EI29" i="7"/>
  <c r="EI30" i="7" a="1"/>
  <c r="EI30" i="7"/>
  <c r="EI31" i="7" a="1"/>
  <c r="EI31" i="7"/>
  <c r="EI32" i="7" a="1"/>
  <c r="EI32" i="7"/>
  <c r="EI33" i="7" a="1"/>
  <c r="EI33" i="7"/>
  <c r="EI34" i="7" a="1"/>
  <c r="EI34" i="7"/>
  <c r="EI35" i="7" a="1"/>
  <c r="EI35" i="7"/>
  <c r="EI36" i="7" a="1"/>
  <c r="EI36" i="7"/>
  <c r="EI37" i="7" a="1"/>
  <c r="EI37" i="7"/>
  <c r="EI38" i="7" a="1"/>
  <c r="EI38" i="7"/>
  <c r="EI39" i="7" a="1"/>
  <c r="EI39" i="7"/>
  <c r="EI40" i="7" a="1"/>
  <c r="EI40" i="7"/>
  <c r="EI41" i="7" a="1"/>
  <c r="EI41" i="7"/>
  <c r="EI42" i="7" a="1"/>
  <c r="EI42" i="7"/>
  <c r="EI43" i="7" a="1"/>
  <c r="EI43" i="7"/>
  <c r="EI44" i="7" a="1"/>
  <c r="EI44" i="7"/>
  <c r="EI45" i="7" a="1"/>
  <c r="EI45" i="7"/>
  <c r="EI46" i="7" a="1"/>
  <c r="EI46" i="7"/>
  <c r="EI47" i="7" a="1"/>
  <c r="EI47" i="7"/>
  <c r="EI48" i="7" a="1"/>
  <c r="EI48" i="7"/>
  <c r="EI49" i="7" a="1"/>
  <c r="EI49" i="7"/>
  <c r="EI50" i="7" a="1"/>
  <c r="EI50" i="7"/>
  <c r="EI51" i="7" a="1"/>
  <c r="EI51" i="7"/>
  <c r="EI52" i="7" a="1"/>
  <c r="EI52" i="7"/>
  <c r="EI53" i="7" a="1"/>
  <c r="EI53" i="7"/>
  <c r="EI54" i="7" a="1"/>
  <c r="EI54" i="7"/>
  <c r="EI55" i="7" a="1"/>
  <c r="EI55" i="7"/>
  <c r="EI56" i="7" a="1"/>
  <c r="EI56" i="7"/>
  <c r="EI57" i="7" a="1"/>
  <c r="EI57" i="7"/>
  <c r="EI58" i="7" a="1"/>
  <c r="EI58" i="7"/>
  <c r="EI59" i="7" a="1"/>
  <c r="EI59" i="7"/>
  <c r="EI60" i="7" a="1"/>
  <c r="EI60" i="7"/>
  <c r="EI61" i="7" a="1"/>
  <c r="EI61" i="7"/>
  <c r="EI62" i="7" a="1"/>
  <c r="EI62" i="7"/>
  <c r="EI63" i="7" a="1"/>
  <c r="EI63" i="7"/>
  <c r="EI64" i="7" a="1"/>
  <c r="EI64" i="7"/>
  <c r="EI65" i="7" a="1"/>
  <c r="EI65" i="7"/>
  <c r="EI66" i="7" a="1"/>
  <c r="EI66" i="7"/>
  <c r="EI67" i="7" a="1"/>
  <c r="EI67" i="7"/>
  <c r="EI68" i="7" a="1"/>
  <c r="EI68" i="7"/>
  <c r="EI69" i="7" a="1"/>
  <c r="EI69" i="7"/>
  <c r="EI70" i="7" a="1"/>
  <c r="EI70" i="7"/>
  <c r="EI71" i="7" a="1"/>
  <c r="EI71" i="7"/>
  <c r="EI72" i="7" a="1"/>
  <c r="EI72" i="7"/>
  <c r="EI73" i="7" a="1"/>
  <c r="EI73" i="7"/>
  <c r="EI74" i="7" a="1"/>
  <c r="EI74" i="7"/>
  <c r="EI75" i="7" a="1"/>
  <c r="EI75" i="7"/>
  <c r="EI76" i="7" a="1"/>
  <c r="EI76" i="7"/>
  <c r="EI77" i="7" a="1"/>
  <c r="EI77" i="7"/>
  <c r="EI78" i="7" a="1"/>
  <c r="EI78" i="7"/>
  <c r="EI79" i="7" a="1"/>
  <c r="EI79" i="7"/>
  <c r="EI80" i="7" a="1"/>
  <c r="EI80" i="7"/>
  <c r="EI81" i="7" a="1"/>
  <c r="EI81" i="7"/>
  <c r="EI82" i="7" a="1"/>
  <c r="EI82" i="7"/>
  <c r="EI83" i="7" a="1"/>
  <c r="EI83" i="7"/>
  <c r="EI84" i="7" a="1"/>
  <c r="EI84" i="7"/>
  <c r="EI85" i="7" a="1"/>
  <c r="EI85" i="7"/>
  <c r="EI86" i="7" a="1"/>
  <c r="EI86" i="7"/>
  <c r="EI87" i="7" a="1"/>
  <c r="EI87" i="7"/>
  <c r="EI88" i="7" a="1"/>
  <c r="EI88" i="7"/>
  <c r="EI89" i="7" a="1"/>
  <c r="EI89" i="7"/>
  <c r="EI90" i="7" a="1"/>
  <c r="EI90" i="7"/>
  <c r="EI91" i="7" a="1"/>
  <c r="EI91" i="7"/>
  <c r="EI92" i="7" a="1"/>
  <c r="EI92" i="7"/>
  <c r="EI93" i="7" a="1"/>
  <c r="EI93" i="7"/>
  <c r="EI94" i="7" a="1"/>
  <c r="EI94" i="7"/>
  <c r="EI95" i="7" a="1"/>
  <c r="EI95" i="7"/>
  <c r="EI96" i="7" a="1"/>
  <c r="EI96" i="7"/>
  <c r="EI97" i="7" a="1"/>
  <c r="EI97" i="7"/>
  <c r="EI98" i="7" a="1"/>
  <c r="EI98" i="7"/>
  <c r="EI99" i="7" a="1"/>
  <c r="EI99" i="7"/>
  <c r="EI100" i="7" a="1"/>
  <c r="EI100" i="7"/>
  <c r="EI101" i="7" a="1"/>
  <c r="EI101" i="7"/>
  <c r="EI102" i="7" a="1"/>
  <c r="EI102" i="7"/>
  <c r="EI103" i="7" a="1"/>
  <c r="EI103" i="7"/>
  <c r="EI104" i="7" a="1"/>
  <c r="EI104" i="7"/>
  <c r="EI105" i="7" a="1"/>
  <c r="EI105" i="7"/>
  <c r="EI106" i="7" a="1"/>
  <c r="EI106" i="7"/>
  <c r="EI107" i="7" a="1"/>
  <c r="EI107" i="7"/>
  <c r="EI108" i="7" a="1"/>
  <c r="EI108" i="7"/>
  <c r="EI109" i="7" a="1"/>
  <c r="EI109" i="7"/>
  <c r="EI110" i="7" a="1"/>
  <c r="EI110" i="7"/>
  <c r="EI111" i="7" a="1"/>
  <c r="EI111" i="7"/>
  <c r="EI112" i="7" a="1"/>
  <c r="EI112" i="7"/>
  <c r="EI113" i="7" a="1"/>
  <c r="EI113" i="7"/>
  <c r="EI114" i="7" a="1"/>
  <c r="EI114" i="7"/>
  <c r="EI115" i="7" a="1"/>
  <c r="EI115" i="7"/>
  <c r="EI116" i="7" a="1"/>
  <c r="EI116" i="7"/>
  <c r="EI117" i="7" a="1"/>
  <c r="EI117" i="7"/>
  <c r="EI118" i="7" a="1"/>
  <c r="EI118" i="7"/>
  <c r="EI119" i="7" a="1"/>
  <c r="EI119" i="7"/>
  <c r="EI120" i="7" a="1"/>
  <c r="EI120" i="7"/>
  <c r="EI121" i="7" a="1"/>
  <c r="EI121" i="7"/>
  <c r="EI122" i="7" a="1"/>
  <c r="EI122" i="7"/>
  <c r="EI123" i="7" a="1"/>
  <c r="EI123" i="7"/>
  <c r="EI124" i="7" a="1"/>
  <c r="EI124" i="7"/>
  <c r="EI125" i="7" a="1"/>
  <c r="EI125" i="7"/>
  <c r="EI126" i="7" a="1"/>
  <c r="EI126" i="7"/>
  <c r="EI127" i="7" a="1"/>
  <c r="EI127" i="7"/>
  <c r="EI128" i="7" a="1"/>
  <c r="EI128" i="7"/>
  <c r="EI129" i="7" a="1"/>
  <c r="EI129" i="7"/>
  <c r="EI130" i="7" a="1"/>
  <c r="EI130" i="7"/>
  <c r="EI131" i="7" a="1"/>
  <c r="EI131" i="7"/>
  <c r="EI132" i="7" a="1"/>
  <c r="EI132" i="7"/>
  <c r="EI133" i="7" a="1"/>
  <c r="EI133" i="7"/>
  <c r="EI134" i="7" a="1"/>
  <c r="EI134" i="7"/>
  <c r="EI135" i="7" a="1"/>
  <c r="EI135" i="7"/>
  <c r="EI136" i="7" a="1"/>
  <c r="EI136" i="7"/>
  <c r="EI137" i="7" a="1"/>
  <c r="EI137" i="7"/>
  <c r="EI138" i="7" a="1"/>
  <c r="EI138" i="7"/>
  <c r="EI139" i="7" a="1"/>
  <c r="EI139" i="7"/>
  <c r="EI140" i="7" a="1"/>
  <c r="EI140" i="7"/>
  <c r="EI141" i="7" a="1"/>
  <c r="EI141" i="7"/>
  <c r="EI142" i="7" a="1"/>
  <c r="EI142" i="7"/>
  <c r="EI143" i="7" a="1"/>
  <c r="EI143" i="7"/>
  <c r="EI144" i="7" a="1"/>
  <c r="EI144" i="7"/>
  <c r="EI145" i="7" a="1"/>
  <c r="EI145" i="7"/>
  <c r="EI146" i="7" a="1"/>
  <c r="EI146" i="7"/>
  <c r="EI147" i="7" a="1"/>
  <c r="EI147" i="7"/>
  <c r="EI148" i="7" a="1"/>
  <c r="EI148" i="7"/>
  <c r="EI149" i="7" a="1"/>
  <c r="EI149" i="7"/>
  <c r="EI150" i="7" a="1"/>
  <c r="EI150" i="7"/>
  <c r="EI151" i="7" a="1"/>
  <c r="EI151" i="7"/>
  <c r="EI152" i="7" a="1"/>
  <c r="EI152" i="7"/>
  <c r="EI153" i="7" a="1"/>
  <c r="EI153" i="7"/>
  <c r="EI154" i="7" a="1"/>
  <c r="EI154" i="7"/>
  <c r="EI155" i="7" a="1"/>
  <c r="EI155" i="7"/>
  <c r="EI156" i="7" a="1"/>
  <c r="EI156" i="7"/>
  <c r="EI157" i="7" a="1"/>
  <c r="EI157" i="7"/>
  <c r="EI158" i="7" a="1"/>
  <c r="EI158" i="7"/>
  <c r="EI159" i="7" a="1"/>
  <c r="EI159" i="7"/>
  <c r="EI160" i="7" a="1"/>
  <c r="EI160" i="7"/>
  <c r="EI161" i="7" a="1"/>
  <c r="EI161" i="7"/>
  <c r="EI162" i="7" a="1"/>
  <c r="EI162" i="7"/>
  <c r="EI163" i="7" a="1"/>
  <c r="EI163" i="7"/>
  <c r="EI164" i="7" a="1"/>
  <c r="EI164" i="7"/>
  <c r="EI165" i="7" a="1"/>
  <c r="EI165" i="7"/>
  <c r="EI166" i="7" a="1"/>
  <c r="EI166" i="7"/>
  <c r="EI167" i="7" a="1"/>
  <c r="EI167" i="7"/>
  <c r="EI168" i="7" a="1"/>
  <c r="EI168" i="7"/>
  <c r="EI169" i="7" a="1"/>
  <c r="EI169" i="7"/>
  <c r="EI170" i="7" a="1"/>
  <c r="EI170" i="7"/>
  <c r="EI171" i="7" a="1"/>
  <c r="EI171" i="7"/>
  <c r="EI172" i="7" a="1"/>
  <c r="EI172" i="7"/>
  <c r="EI173" i="7" a="1"/>
  <c r="EI173" i="7"/>
  <c r="EI174" i="7" a="1"/>
  <c r="EI174" i="7"/>
  <c r="EI175" i="7" a="1"/>
  <c r="EI175" i="7"/>
  <c r="EI176" i="7" a="1"/>
  <c r="EI176" i="7"/>
  <c r="EI177" i="7" a="1"/>
  <c r="EI177" i="7"/>
  <c r="EI178" i="7" a="1"/>
  <c r="EI178" i="7"/>
  <c r="EI179" i="7" a="1"/>
  <c r="EI179" i="7"/>
  <c r="EI180" i="7" a="1"/>
  <c r="EI180" i="7"/>
  <c r="EI181" i="7" a="1"/>
  <c r="EI181" i="7"/>
  <c r="EI182" i="7" a="1"/>
  <c r="EI182" i="7"/>
  <c r="EI183" i="7" a="1"/>
  <c r="EI183" i="7"/>
  <c r="EI184" i="7" a="1"/>
  <c r="EI184" i="7"/>
  <c r="EI185" i="7" a="1"/>
  <c r="EI185" i="7"/>
  <c r="EI186" i="7" a="1"/>
  <c r="EI186" i="7"/>
  <c r="EI187" i="7" a="1"/>
  <c r="EI187" i="7"/>
  <c r="EI188" i="7" a="1"/>
  <c r="EI188" i="7"/>
  <c r="EI189" i="7" a="1"/>
  <c r="EI189" i="7"/>
  <c r="EI190" i="7" a="1"/>
  <c r="EI190" i="7"/>
  <c r="EI191" i="7" a="1"/>
  <c r="EI191" i="7"/>
  <c r="EI192" i="7" a="1"/>
  <c r="EI192" i="7"/>
  <c r="EI193" i="7" a="1"/>
  <c r="EI193" i="7"/>
  <c r="EI194" i="7" a="1"/>
  <c r="EI194" i="7"/>
  <c r="EI195" i="7" a="1"/>
  <c r="EI195" i="7"/>
  <c r="EI196" i="7" a="1"/>
  <c r="EI196" i="7"/>
  <c r="EI197" i="7" a="1"/>
  <c r="EI197" i="7"/>
  <c r="EI198" i="7" a="1"/>
  <c r="EI198" i="7"/>
  <c r="EI199" i="7" a="1"/>
  <c r="EI199" i="7"/>
  <c r="EI200" i="7" a="1"/>
  <c r="EI200" i="7"/>
  <c r="EI201" i="7" a="1"/>
  <c r="EI201" i="7"/>
  <c r="EI202" i="7" a="1"/>
  <c r="EI202" i="7"/>
  <c r="EI203" i="7" a="1"/>
  <c r="EI203" i="7"/>
  <c r="EI204" i="7" a="1"/>
  <c r="EI204" i="7"/>
  <c r="EI205" i="7" a="1"/>
  <c r="EI205" i="7"/>
  <c r="EI206" i="7" a="1"/>
  <c r="EI206" i="7"/>
  <c r="EI207" i="7" a="1"/>
  <c r="EI207" i="7"/>
  <c r="EI208" i="7" a="1"/>
  <c r="EI208" i="7"/>
  <c r="EI209" i="7" a="1"/>
  <c r="EI209" i="7"/>
  <c r="EI210" i="7" a="1"/>
  <c r="EI210" i="7"/>
  <c r="EI211" i="7" a="1"/>
  <c r="EI211" i="7"/>
  <c r="EI212" i="7" a="1"/>
  <c r="EI212" i="7"/>
  <c r="EI213" i="7" a="1"/>
  <c r="EI213" i="7"/>
  <c r="EI214" i="7" a="1"/>
  <c r="EI214" i="7"/>
  <c r="EI215" i="7" a="1"/>
  <c r="EI215" i="7"/>
  <c r="EI216" i="7" a="1"/>
  <c r="EI216" i="7"/>
  <c r="EI217" i="7" a="1"/>
  <c r="EI217" i="7"/>
  <c r="EI218" i="7" a="1"/>
  <c r="EI218" i="7"/>
  <c r="EI219" i="7" a="1"/>
  <c r="EI219" i="7"/>
  <c r="EI220" i="7" a="1"/>
  <c r="EI220" i="7"/>
  <c r="EI221" i="7" a="1"/>
  <c r="EI221" i="7"/>
  <c r="EI222" i="7" a="1"/>
  <c r="EI222" i="7"/>
  <c r="EI223" i="7" a="1"/>
  <c r="EI223" i="7"/>
  <c r="EI224" i="7" a="1"/>
  <c r="EI224" i="7"/>
  <c r="EI225" i="7" a="1"/>
  <c r="EI225" i="7"/>
  <c r="EI226" i="7" a="1"/>
  <c r="EI226" i="7"/>
  <c r="EI227" i="7" a="1"/>
  <c r="EI227" i="7"/>
  <c r="EI228" i="7" a="1"/>
  <c r="EI228" i="7"/>
  <c r="EI229" i="7" a="1"/>
  <c r="EI229" i="7"/>
  <c r="EI230" i="7" a="1"/>
  <c r="EI230" i="7"/>
  <c r="EI231" i="7" a="1"/>
  <c r="EI231" i="7"/>
  <c r="EI232" i="7" a="1"/>
  <c r="EI232" i="7"/>
  <c r="EI233" i="7" a="1"/>
  <c r="EI233" i="7"/>
  <c r="EI234" i="7" a="1"/>
  <c r="EI234" i="7"/>
  <c r="EI235" i="7" a="1"/>
  <c r="EI235" i="7"/>
  <c r="EI236" i="7" a="1"/>
  <c r="EI236" i="7"/>
  <c r="EI237" i="7" a="1"/>
  <c r="EI237" i="7"/>
  <c r="EI238" i="7" a="1"/>
  <c r="EI238" i="7"/>
  <c r="EI239" i="7" a="1"/>
  <c r="EI239" i="7"/>
  <c r="EI240" i="7" a="1"/>
  <c r="EI240" i="7"/>
  <c r="EI241" i="7" a="1"/>
  <c r="EI241" i="7"/>
  <c r="EI242" i="7" a="1"/>
  <c r="EI242" i="7"/>
  <c r="EI243" i="7" a="1"/>
  <c r="EI243" i="7"/>
  <c r="EI244" i="7" a="1"/>
  <c r="EI244" i="7"/>
  <c r="EI245" i="7" a="1"/>
  <c r="EI245" i="7"/>
  <c r="EI246" i="7" a="1"/>
  <c r="EI246" i="7"/>
  <c r="EI247" i="7" a="1"/>
  <c r="EI247" i="7"/>
  <c r="EI248" i="7" a="1"/>
  <c r="EI248" i="7"/>
  <c r="EI249" i="7" a="1"/>
  <c r="EI249" i="7"/>
  <c r="EI250" i="7" a="1"/>
  <c r="EI250" i="7"/>
  <c r="EI251" i="7" a="1"/>
  <c r="EI251" i="7"/>
  <c r="EI252" i="7" a="1"/>
  <c r="EI252" i="7"/>
  <c r="EI253" i="7" a="1"/>
  <c r="EI253" i="7"/>
  <c r="EI254" i="7" a="1"/>
  <c r="EI254" i="7"/>
  <c r="EI255" i="7" a="1"/>
  <c r="EI255" i="7"/>
  <c r="EI256" i="7" a="1"/>
  <c r="EI256" i="7"/>
  <c r="EI257" i="7" a="1"/>
  <c r="EI257" i="7"/>
  <c r="EI258" i="7" a="1"/>
  <c r="EI258" i="7"/>
  <c r="EI259" i="7" a="1"/>
  <c r="EI259" i="7"/>
  <c r="EI260" i="7" a="1"/>
  <c r="EI260" i="7"/>
  <c r="EI261" i="7" a="1"/>
  <c r="EI261" i="7"/>
  <c r="EI262" i="7" a="1"/>
  <c r="EI262" i="7"/>
  <c r="EI263" i="7" a="1"/>
  <c r="EI263" i="7"/>
  <c r="EI264" i="7" a="1"/>
  <c r="EI264" i="7"/>
  <c r="EI265" i="7" a="1"/>
  <c r="EI265" i="7"/>
  <c r="EI266" i="7" a="1"/>
  <c r="EI266" i="7"/>
  <c r="EI267" i="7" a="1"/>
  <c r="EI267" i="7"/>
  <c r="EI268" i="7" a="1"/>
  <c r="EI268" i="7"/>
  <c r="EI269" i="7" a="1"/>
  <c r="EI269" i="7"/>
  <c r="EI270" i="7" a="1"/>
  <c r="EI270" i="7"/>
  <c r="EI271" i="7" a="1"/>
  <c r="EI271" i="7"/>
  <c r="EI272" i="7" a="1"/>
  <c r="EI272" i="7"/>
  <c r="EI273" i="7" a="1"/>
  <c r="EI273" i="7"/>
  <c r="EI274" i="7" a="1"/>
  <c r="EI274" i="7"/>
  <c r="EI275" i="7" a="1"/>
  <c r="EI275" i="7"/>
  <c r="EI276" i="7" a="1"/>
  <c r="EI276" i="7"/>
  <c r="EI277" i="7" a="1"/>
  <c r="EI277" i="7"/>
  <c r="EI278" i="7" a="1"/>
  <c r="EI278" i="7"/>
  <c r="EI279" i="7" a="1"/>
  <c r="EI279" i="7"/>
  <c r="EI280" i="7" a="1"/>
  <c r="EI280" i="7"/>
  <c r="EI281" i="7" a="1"/>
  <c r="EI281" i="7"/>
  <c r="EI282" i="7" a="1"/>
  <c r="EI282" i="7"/>
  <c r="EI283" i="7" a="1"/>
  <c r="EI283" i="7"/>
  <c r="EI284" i="7" a="1"/>
  <c r="EI284" i="7"/>
  <c r="EI285" i="7" a="1"/>
  <c r="EI285" i="7"/>
  <c r="EI286" i="7" a="1"/>
  <c r="EI286" i="7"/>
  <c r="EI287" i="7" a="1"/>
  <c r="EI287" i="7"/>
  <c r="EI288" i="7" a="1"/>
  <c r="EI288" i="7"/>
  <c r="EI289" i="7" a="1"/>
  <c r="EI289" i="7"/>
  <c r="EI290" i="7" a="1"/>
  <c r="EI290" i="7"/>
  <c r="EI291" i="7" a="1"/>
  <c r="EI291" i="7"/>
  <c r="EI292" i="7" a="1"/>
  <c r="EI292" i="7"/>
  <c r="EI293" i="7" a="1"/>
  <c r="EI293" i="7"/>
  <c r="EI294" i="7" a="1"/>
  <c r="EI294" i="7"/>
  <c r="EI295" i="7" a="1"/>
  <c r="EI295" i="7"/>
  <c r="EI296" i="7" a="1"/>
  <c r="EI296" i="7"/>
  <c r="EI297" i="7" a="1"/>
  <c r="EI297" i="7"/>
  <c r="EI298" i="7" a="1"/>
  <c r="EI298" i="7"/>
  <c r="EI299" i="7" a="1"/>
  <c r="EI299" i="7"/>
  <c r="EI300" i="7" a="1"/>
  <c r="EI300" i="7"/>
  <c r="EI301" i="7" a="1"/>
  <c r="EI301" i="7"/>
  <c r="EI302" i="7" a="1"/>
  <c r="EI302" i="7"/>
  <c r="EI303" i="7" a="1"/>
  <c r="EI303" i="7"/>
  <c r="EI304" i="7" a="1"/>
  <c r="EI304" i="7"/>
  <c r="EI305" i="7" a="1"/>
  <c r="EI305" i="7"/>
  <c r="EI306" i="7" a="1"/>
  <c r="EI306" i="7"/>
  <c r="EI307" i="7" a="1"/>
  <c r="EI307" i="7"/>
  <c r="EI308" i="7" a="1"/>
  <c r="EI308" i="7"/>
  <c r="EI309" i="7" a="1"/>
  <c r="EI309" i="7"/>
  <c r="EI310" i="7" a="1"/>
  <c r="EI310" i="7"/>
  <c r="EI311" i="7" a="1"/>
  <c r="EI311" i="7"/>
  <c r="EI312" i="7" a="1"/>
  <c r="EI312" i="7"/>
  <c r="EI313" i="7" a="1"/>
  <c r="EI313" i="7"/>
  <c r="EI314" i="7" a="1"/>
  <c r="EI314" i="7"/>
  <c r="EI315" i="7" a="1"/>
  <c r="EI315" i="7"/>
  <c r="EI316" i="7" a="1"/>
  <c r="EI316" i="7"/>
  <c r="EI317" i="7" a="1"/>
  <c r="EI317" i="7"/>
  <c r="EI318" i="7" a="1"/>
  <c r="EI318" i="7"/>
  <c r="EI319" i="7" a="1"/>
  <c r="EI319" i="7"/>
  <c r="EI320" i="7" a="1"/>
  <c r="EI320" i="7"/>
  <c r="EI321" i="7" a="1"/>
  <c r="EI321" i="7"/>
  <c r="EI322" i="7" a="1"/>
  <c r="EI322" i="7"/>
  <c r="EI323" i="7" a="1"/>
  <c r="EI323" i="7"/>
  <c r="EI324" i="7" a="1"/>
  <c r="EI324" i="7"/>
  <c r="EI325" i="7" a="1"/>
  <c r="EI325" i="7"/>
  <c r="EI326" i="7" a="1"/>
  <c r="EI326" i="7"/>
  <c r="EI327" i="7" a="1"/>
  <c r="EI327" i="7"/>
  <c r="EI328" i="7" a="1"/>
  <c r="EI328" i="7"/>
  <c r="EI329" i="7" a="1"/>
  <c r="EI329" i="7"/>
  <c r="EI330" i="7" a="1"/>
  <c r="EI330" i="7"/>
  <c r="EI331" i="7" a="1"/>
  <c r="EI331" i="7"/>
  <c r="EI332" i="7" a="1"/>
  <c r="EI332" i="7"/>
  <c r="EI333" i="7" a="1"/>
  <c r="EI333" i="7"/>
  <c r="EI334" i="7" a="1"/>
  <c r="EI334" i="7"/>
  <c r="EI335" i="7" a="1"/>
  <c r="EI335" i="7"/>
  <c r="EI336" i="7" a="1"/>
  <c r="EI336" i="7"/>
  <c r="EI337" i="7" a="1"/>
  <c r="EI337" i="7"/>
  <c r="EI338" i="7" a="1"/>
  <c r="EI338" i="7"/>
  <c r="EI339" i="7" a="1"/>
  <c r="EI339" i="7"/>
  <c r="EI340" i="7" a="1"/>
  <c r="EI340" i="7"/>
  <c r="EI341" i="7" a="1"/>
  <c r="EI341" i="7"/>
  <c r="EI342" i="7" a="1"/>
  <c r="EI342" i="7"/>
  <c r="EI343" i="7" a="1"/>
  <c r="EI343" i="7"/>
  <c r="EI344" i="7" a="1"/>
  <c r="EI344" i="7"/>
  <c r="EI345" i="7" a="1"/>
  <c r="EI345" i="7"/>
  <c r="EI346" i="7" a="1"/>
  <c r="EI346" i="7"/>
  <c r="EI347" i="7" a="1"/>
  <c r="EI347" i="7"/>
  <c r="EI348" i="7" a="1"/>
  <c r="EI348" i="7"/>
  <c r="EI349" i="7" a="1"/>
  <c r="EI349" i="7"/>
  <c r="EI350" i="7" a="1"/>
  <c r="EI350" i="7"/>
  <c r="EI351" i="7" a="1"/>
  <c r="EI351" i="7"/>
  <c r="EI352" i="7" a="1"/>
  <c r="EI352" i="7"/>
  <c r="EI353" i="7" a="1"/>
  <c r="EI353" i="7"/>
  <c r="EI354" i="7" a="1"/>
  <c r="EI354" i="7"/>
  <c r="EI355" i="7" a="1"/>
  <c r="EI355" i="7"/>
  <c r="EI356" i="7" a="1"/>
  <c r="EI356" i="7"/>
  <c r="EI357" i="7" a="1"/>
  <c r="EI357" i="7"/>
  <c r="EI358" i="7" a="1"/>
  <c r="EI358" i="7"/>
  <c r="EI359" i="7" a="1"/>
  <c r="EI359" i="7"/>
  <c r="EI360" i="7" a="1"/>
  <c r="EI360" i="7"/>
  <c r="EI361" i="7" a="1"/>
  <c r="EI361" i="7"/>
  <c r="EI362" i="7" a="1"/>
  <c r="EI362" i="7"/>
  <c r="EI363" i="7" a="1"/>
  <c r="EI363" i="7"/>
  <c r="EI364" i="7" a="1"/>
  <c r="EI364" i="7"/>
  <c r="EI365" i="7" a="1"/>
  <c r="EI365" i="7"/>
  <c r="EI366" i="7" a="1"/>
  <c r="EI366" i="7"/>
  <c r="EI367" i="7" a="1"/>
  <c r="EI367" i="7"/>
  <c r="EI368" i="7" a="1"/>
  <c r="EI368" i="7"/>
  <c r="EI369" i="7" a="1"/>
  <c r="EI369" i="7"/>
  <c r="EI370" i="7" a="1"/>
  <c r="EI370" i="7"/>
  <c r="EI371" i="7" a="1"/>
  <c r="EI371" i="7"/>
  <c r="EI372" i="7" a="1"/>
  <c r="EI372" i="7"/>
  <c r="EI373" i="7" a="1"/>
  <c r="EI373" i="7"/>
  <c r="EI374" i="7" a="1"/>
  <c r="EI374" i="7"/>
  <c r="EI375" i="7" a="1"/>
  <c r="EI375" i="7"/>
  <c r="EI376" i="7" a="1"/>
  <c r="EI376" i="7"/>
  <c r="EI377" i="7" a="1"/>
  <c r="EI377" i="7"/>
  <c r="EI378" i="7" a="1"/>
  <c r="EI378" i="7"/>
  <c r="EI379" i="7" a="1"/>
  <c r="EI379" i="7"/>
  <c r="EI380" i="7" a="1"/>
  <c r="EI380" i="7"/>
  <c r="EI381" i="7" a="1"/>
  <c r="EI381" i="7"/>
  <c r="EI382" i="7" a="1"/>
  <c r="EI382" i="7"/>
  <c r="EI383" i="7" a="1"/>
  <c r="EI383" i="7"/>
  <c r="EI384" i="7" a="1"/>
  <c r="EI384" i="7"/>
  <c r="EI385" i="7" a="1"/>
  <c r="EI385" i="7"/>
  <c r="EI386" i="7" a="1"/>
  <c r="EI386" i="7"/>
  <c r="EI387" i="7" a="1"/>
  <c r="EI387" i="7"/>
  <c r="EI388" i="7" a="1"/>
  <c r="EI388" i="7"/>
  <c r="EI389" i="7" a="1"/>
  <c r="EI389" i="7"/>
  <c r="EI390" i="7" a="1"/>
  <c r="EI390" i="7"/>
  <c r="EI391" i="7" a="1"/>
  <c r="EI391" i="7"/>
  <c r="EI392" i="7" a="1"/>
  <c r="EI392" i="7"/>
  <c r="EI393" i="7" a="1"/>
  <c r="EI393" i="7"/>
  <c r="EI394" i="7" a="1"/>
  <c r="EI394" i="7"/>
  <c r="EI395" i="7" a="1"/>
  <c r="EI395" i="7"/>
  <c r="EI396" i="7" a="1"/>
  <c r="EI396" i="7"/>
  <c r="EI397" i="7" a="1"/>
  <c r="EI397" i="7"/>
  <c r="EI398" i="7" a="1"/>
  <c r="EI398" i="7"/>
  <c r="EI399" i="7" a="1"/>
  <c r="EI399" i="7"/>
  <c r="EI400" i="7" a="1"/>
  <c r="EI400" i="7"/>
  <c r="EI401" i="7" a="1"/>
  <c r="EI401" i="7"/>
  <c r="EI402" i="7" a="1"/>
  <c r="EI402" i="7"/>
  <c r="EI403" i="7" a="1"/>
  <c r="EI403" i="7"/>
  <c r="EI404" i="7" a="1"/>
  <c r="EI404" i="7"/>
  <c r="EI405" i="7" a="1"/>
  <c r="EI405" i="7"/>
  <c r="EI406" i="7" a="1"/>
  <c r="EI406" i="7"/>
  <c r="EI407" i="7" a="1"/>
  <c r="EI407" i="7"/>
  <c r="EI408" i="7" a="1"/>
  <c r="EI408" i="7"/>
  <c r="EI409" i="7" a="1"/>
  <c r="EI409" i="7"/>
  <c r="EI410" i="7" a="1"/>
  <c r="EI410" i="7"/>
  <c r="EI411" i="7" a="1"/>
  <c r="EI411" i="7"/>
  <c r="EI412" i="7" a="1"/>
  <c r="EI412" i="7"/>
  <c r="EI413" i="7" a="1"/>
  <c r="EI413" i="7"/>
  <c r="EI414" i="7" a="1"/>
  <c r="EI414" i="7"/>
  <c r="EI415" i="7" a="1"/>
  <c r="EI415" i="7"/>
  <c r="EI416" i="7" a="1"/>
  <c r="EI416" i="7"/>
  <c r="EI417" i="7" a="1"/>
  <c r="EI417" i="7"/>
  <c r="EI418" i="7" a="1"/>
  <c r="EI418" i="7"/>
  <c r="EI419" i="7" a="1"/>
  <c r="EI419" i="7"/>
  <c r="EI420" i="7" a="1"/>
  <c r="EI420" i="7"/>
  <c r="EI421" i="7" a="1"/>
  <c r="EI421" i="7"/>
  <c r="EI422" i="7" a="1"/>
  <c r="EI422" i="7"/>
  <c r="EI423" i="7" a="1"/>
  <c r="EI423" i="7"/>
  <c r="EI424" i="7" a="1"/>
  <c r="EI424" i="7"/>
  <c r="EI425" i="7" a="1"/>
  <c r="EI425" i="7"/>
  <c r="EI426" i="7" a="1"/>
  <c r="EI426" i="7"/>
  <c r="EI427" i="7" a="1"/>
  <c r="EI427" i="7"/>
  <c r="EI428" i="7" a="1"/>
  <c r="EI428" i="7"/>
  <c r="EI429" i="7" a="1"/>
  <c r="EI429" i="7"/>
  <c r="EI430" i="7" a="1"/>
  <c r="EI430" i="7"/>
  <c r="EI431" i="7" a="1"/>
  <c r="EI431" i="7"/>
  <c r="EI432" i="7" a="1"/>
  <c r="EI432" i="7"/>
  <c r="EI433" i="7" a="1"/>
  <c r="EI433" i="7"/>
  <c r="EI434" i="7" a="1"/>
  <c r="EI434" i="7"/>
  <c r="EI435" i="7" a="1"/>
  <c r="EI435" i="7"/>
  <c r="EI436" i="7" a="1"/>
  <c r="EI436" i="7"/>
  <c r="EI437" i="7" a="1"/>
  <c r="EI437" i="7"/>
  <c r="EI438" i="7" a="1"/>
  <c r="EI438" i="7"/>
  <c r="EI439" i="7" a="1"/>
  <c r="EI439" i="7"/>
  <c r="EI440" i="7" a="1"/>
  <c r="EI440" i="7"/>
  <c r="EI441" i="7" a="1"/>
  <c r="EI441" i="7"/>
  <c r="EI442" i="7" a="1"/>
  <c r="EI442" i="7"/>
  <c r="EI443" i="7" a="1"/>
  <c r="EI443" i="7"/>
  <c r="EI444" i="7" a="1"/>
  <c r="EI444" i="7"/>
  <c r="EI445" i="7" a="1"/>
  <c r="EI445" i="7"/>
  <c r="EI446" i="7" a="1"/>
  <c r="EI446" i="7"/>
  <c r="EI447" i="7" a="1"/>
  <c r="EI447" i="7"/>
  <c r="EI448" i="7" a="1"/>
  <c r="EI448" i="7"/>
  <c r="EI449" i="7" a="1"/>
  <c r="EI449" i="7"/>
  <c r="EI450" i="7" a="1"/>
  <c r="EI450" i="7"/>
  <c r="EI451" i="7" a="1"/>
  <c r="EI451" i="7"/>
  <c r="EI452" i="7" a="1"/>
  <c r="EI452" i="7"/>
  <c r="EI453" i="7" a="1"/>
  <c r="EI453" i="7"/>
  <c r="EI454" i="7" a="1"/>
  <c r="EI454" i="7"/>
  <c r="EI455" i="7" a="1"/>
  <c r="EI455" i="7"/>
  <c r="EI456" i="7" a="1"/>
  <c r="EI456" i="7"/>
  <c r="EI457" i="7" a="1"/>
  <c r="EI457" i="7"/>
  <c r="EI458" i="7" a="1"/>
  <c r="EI458" i="7"/>
  <c r="EI459" i="7" a="1"/>
  <c r="EI459" i="7"/>
  <c r="EI460" i="7" a="1"/>
  <c r="EI460" i="7"/>
  <c r="EI461" i="7" a="1"/>
  <c r="EI461" i="7"/>
  <c r="EI462" i="7" a="1"/>
  <c r="EI462" i="7"/>
  <c r="EI463" i="7" a="1"/>
  <c r="EI463" i="7"/>
  <c r="EI464" i="7" a="1"/>
  <c r="EI464" i="7"/>
  <c r="EI465" i="7" a="1"/>
  <c r="EI465" i="7"/>
  <c r="EI466" i="7" a="1"/>
  <c r="EI466" i="7"/>
  <c r="EI467" i="7" a="1"/>
  <c r="EI467" i="7"/>
  <c r="EI468" i="7" a="1"/>
  <c r="EI468" i="7"/>
  <c r="EI469" i="7" a="1"/>
  <c r="EI469" i="7"/>
  <c r="EI470" i="7" a="1"/>
  <c r="EI470" i="7"/>
  <c r="EI471" i="7" a="1"/>
  <c r="EI471" i="7"/>
  <c r="EI472" i="7" a="1"/>
  <c r="EI472" i="7"/>
  <c r="EI473" i="7" a="1"/>
  <c r="EI473" i="7"/>
  <c r="EI474" i="7" a="1"/>
  <c r="EI474" i="7"/>
  <c r="EI475" i="7" a="1"/>
  <c r="EI475" i="7"/>
  <c r="EI476" i="7" a="1"/>
  <c r="EI476" i="7"/>
  <c r="EI477" i="7" a="1"/>
  <c r="EI477" i="7"/>
  <c r="EI478" i="7" a="1"/>
  <c r="EI478" i="7"/>
  <c r="EI479" i="7" a="1"/>
  <c r="EI479" i="7"/>
  <c r="EI480" i="7" a="1"/>
  <c r="EI480" i="7"/>
  <c r="EI481" i="7" a="1"/>
  <c r="EI481" i="7"/>
  <c r="EI482" i="7" a="1"/>
  <c r="EI482" i="7"/>
  <c r="EI483" i="7" a="1"/>
  <c r="EI483" i="7"/>
  <c r="EI484" i="7" a="1"/>
  <c r="EI484" i="7"/>
  <c r="EI485" i="7" a="1"/>
  <c r="EI485" i="7"/>
  <c r="EI486" i="7" a="1"/>
  <c r="EI486" i="7"/>
  <c r="EI487" i="7" a="1"/>
  <c r="EI487" i="7"/>
  <c r="EI488" i="7" a="1"/>
  <c r="EI488" i="7"/>
  <c r="EI489" i="7" a="1"/>
  <c r="EI489" i="7"/>
  <c r="EI490" i="7" a="1"/>
  <c r="EI490" i="7"/>
  <c r="EI491" i="7" a="1"/>
  <c r="EI491" i="7"/>
  <c r="EI492" i="7" a="1"/>
  <c r="EI492" i="7"/>
  <c r="EI493" i="7" a="1"/>
  <c r="EI493" i="7"/>
  <c r="EI494" i="7" a="1"/>
  <c r="EI494" i="7"/>
  <c r="EI495" i="7" a="1"/>
  <c r="EI495" i="7"/>
  <c r="EI496" i="7" a="1"/>
  <c r="EI496" i="7"/>
  <c r="EI497" i="7" a="1"/>
  <c r="EI497" i="7"/>
  <c r="EI498" i="7" a="1"/>
  <c r="EI498" i="7"/>
  <c r="EI499" i="7" a="1"/>
  <c r="EI499" i="7"/>
  <c r="EI500" i="7" a="1"/>
  <c r="EI500" i="7"/>
  <c r="EI501" i="7" a="1"/>
  <c r="EI501" i="7"/>
  <c r="EI502" i="7" a="1"/>
  <c r="EI502" i="7"/>
  <c r="EI503" i="7" a="1"/>
  <c r="EI503" i="7"/>
  <c r="EI504" i="7" a="1"/>
  <c r="EI504" i="7"/>
  <c r="EI505" i="7" a="1"/>
  <c r="EI505" i="7"/>
  <c r="EI506" i="7" a="1"/>
  <c r="EI506" i="7"/>
  <c r="EI507" i="7" a="1"/>
  <c r="EI507" i="7"/>
  <c r="EI508" i="7" a="1"/>
  <c r="EI508" i="7"/>
  <c r="EI509" i="7" a="1"/>
  <c r="EI509" i="7"/>
  <c r="EI510" i="7" a="1"/>
  <c r="EI510" i="7"/>
  <c r="EI511" i="7" a="1"/>
  <c r="EI511" i="7"/>
  <c r="EI512" i="7" a="1"/>
  <c r="EI512" i="7"/>
  <c r="EI513" i="7" a="1"/>
  <c r="EI513" i="7"/>
  <c r="EI514" i="7" a="1"/>
  <c r="EI514" i="7"/>
  <c r="EI515" i="7" a="1"/>
  <c r="EI515" i="7"/>
  <c r="EI516" i="7" a="1"/>
  <c r="EI516" i="7"/>
  <c r="EI517" i="7" a="1"/>
  <c r="EI517" i="7"/>
  <c r="EI518" i="7" a="1"/>
  <c r="EI518" i="7"/>
  <c r="EI519" i="7" a="1"/>
  <c r="EI519" i="7"/>
  <c r="EI520" i="7" a="1"/>
  <c r="EI520" i="7"/>
  <c r="EI521" i="7" a="1"/>
  <c r="EI521" i="7"/>
  <c r="EI522" i="7" a="1"/>
  <c r="EI522" i="7"/>
  <c r="EI523" i="7" a="1"/>
  <c r="EI523" i="7"/>
  <c r="EI524" i="7" a="1"/>
  <c r="EI524" i="7"/>
  <c r="EI525" i="7" a="1"/>
  <c r="EI525" i="7"/>
  <c r="EI526" i="7" a="1"/>
  <c r="EI526" i="7"/>
  <c r="EI527" i="7" a="1"/>
  <c r="EI527" i="7"/>
  <c r="EI528" i="7" a="1"/>
  <c r="EI528" i="7"/>
  <c r="EI529" i="7" a="1"/>
  <c r="EI529" i="7"/>
  <c r="EI530" i="7" a="1"/>
  <c r="EI530" i="7"/>
  <c r="EI531" i="7" a="1"/>
  <c r="EI531" i="7"/>
  <c r="EI532" i="7" a="1"/>
  <c r="EI532" i="7"/>
  <c r="EI533" i="7" a="1"/>
  <c r="EI533" i="7"/>
  <c r="EI534" i="7" a="1"/>
  <c r="EI534" i="7"/>
  <c r="EI535" i="7" a="1"/>
  <c r="EI535" i="7"/>
  <c r="EI536" i="7" a="1"/>
  <c r="EI536" i="7"/>
  <c r="EI537" i="7" a="1"/>
  <c r="EI537" i="7"/>
  <c r="EI538" i="7" a="1"/>
  <c r="EI538" i="7"/>
  <c r="EI539" i="7" a="1"/>
  <c r="EI539" i="7"/>
  <c r="EI540" i="7" a="1"/>
  <c r="EI540" i="7"/>
  <c r="EI541" i="7" a="1"/>
  <c r="EI541" i="7"/>
  <c r="EI542" i="7" a="1"/>
  <c r="EI542" i="7"/>
  <c r="EI543" i="7" a="1"/>
  <c r="EI543" i="7"/>
  <c r="EI544" i="7" a="1"/>
  <c r="EI544" i="7"/>
  <c r="EI545" i="7" a="1"/>
  <c r="EI545" i="7"/>
  <c r="EI546" i="7" a="1"/>
  <c r="EI546" i="7"/>
  <c r="EI547" i="7" a="1"/>
  <c r="EI547" i="7"/>
  <c r="EI548" i="7" a="1"/>
  <c r="EI548" i="7"/>
  <c r="EI549" i="7" a="1"/>
  <c r="EI549" i="7"/>
  <c r="EI550" i="7" a="1"/>
  <c r="EI550" i="7"/>
  <c r="EI551" i="7" a="1"/>
  <c r="EI551" i="7"/>
  <c r="EI552" i="7" a="1"/>
  <c r="EI552" i="7"/>
  <c r="EI553" i="7" a="1"/>
  <c r="EI553" i="7"/>
  <c r="EI554" i="7" a="1"/>
  <c r="EI554" i="7"/>
  <c r="EI555" i="7" a="1"/>
  <c r="EI555" i="7"/>
  <c r="EI556" i="7" a="1"/>
  <c r="EI556" i="7"/>
  <c r="EI557" i="7" a="1"/>
  <c r="EI557" i="7"/>
  <c r="EI558" i="7" a="1"/>
  <c r="EI558" i="7"/>
  <c r="EI559" i="7" a="1"/>
  <c r="EI559" i="7"/>
  <c r="EI560" i="7" a="1"/>
  <c r="EI560" i="7"/>
  <c r="EI561" i="7" a="1"/>
  <c r="EI561" i="7"/>
  <c r="EI562" i="7" a="1"/>
  <c r="EI562" i="7"/>
  <c r="EI563" i="7" a="1"/>
  <c r="EI563" i="7"/>
  <c r="EI564" i="7" a="1"/>
  <c r="EI564" i="7"/>
  <c r="EI565" i="7" a="1"/>
  <c r="EI565" i="7"/>
  <c r="EI566" i="7" a="1"/>
  <c r="EI566" i="7"/>
  <c r="EI567" i="7" a="1"/>
  <c r="EI567" i="7"/>
  <c r="EI568" i="7" a="1"/>
  <c r="EI568" i="7"/>
  <c r="EI569" i="7" a="1"/>
  <c r="EI569" i="7"/>
  <c r="EI570" i="7" a="1"/>
  <c r="EI570" i="7"/>
  <c r="EI571" i="7" a="1"/>
  <c r="EI571" i="7"/>
  <c r="EI572" i="7" a="1"/>
  <c r="EI572" i="7"/>
  <c r="EI573" i="7" a="1"/>
  <c r="EI573" i="7"/>
  <c r="EI574" i="7" a="1"/>
  <c r="EI574" i="7"/>
  <c r="EI575" i="7" a="1"/>
  <c r="EI575" i="7"/>
  <c r="EI576" i="7" a="1"/>
  <c r="EI576" i="7"/>
  <c r="EI577" i="7" a="1"/>
  <c r="EI577" i="7"/>
  <c r="EI578" i="7" a="1"/>
  <c r="EI578" i="7"/>
  <c r="EI579" i="7" a="1"/>
  <c r="EI579" i="7"/>
  <c r="EI580" i="7" a="1"/>
  <c r="EI580" i="7"/>
  <c r="EI581" i="7" a="1"/>
  <c r="EI581" i="7"/>
  <c r="EI582" i="7" a="1"/>
  <c r="EI582" i="7"/>
  <c r="EI583" i="7" a="1"/>
  <c r="EI583" i="7"/>
  <c r="EI584" i="7" a="1"/>
  <c r="EI584" i="7"/>
  <c r="EI585" i="7" a="1"/>
  <c r="EI585" i="7"/>
  <c r="EI586" i="7" a="1"/>
  <c r="EI586" i="7"/>
  <c r="EI587" i="7" a="1"/>
  <c r="EI587" i="7"/>
  <c r="EI588" i="7" a="1"/>
  <c r="EI588" i="7"/>
  <c r="EI589" i="7" a="1"/>
  <c r="EI589" i="7"/>
  <c r="EI590" i="7" a="1"/>
  <c r="EI590" i="7"/>
  <c r="EI591" i="7" a="1"/>
  <c r="EI591" i="7"/>
  <c r="EI592" i="7" a="1"/>
  <c r="EI592" i="7"/>
  <c r="EI593" i="7" a="1"/>
  <c r="EI593" i="7"/>
  <c r="EI594" i="7" a="1"/>
  <c r="EI594" i="7"/>
  <c r="EI595" i="7" a="1"/>
  <c r="EI595" i="7"/>
  <c r="EI596" i="7" a="1"/>
  <c r="EI596" i="7"/>
  <c r="EI597" i="7" a="1"/>
  <c r="EI597" i="7"/>
  <c r="EI598" i="7" a="1"/>
  <c r="EI598" i="7"/>
  <c r="EI599" i="7" a="1"/>
  <c r="EI599" i="7"/>
  <c r="EI600" i="7" a="1"/>
  <c r="EI600" i="7"/>
  <c r="EI601" i="7" a="1"/>
  <c r="EI601" i="7"/>
  <c r="EI602" i="7" a="1"/>
  <c r="EI602" i="7"/>
  <c r="EI603" i="7" a="1"/>
  <c r="EI603" i="7"/>
  <c r="EI604" i="7" a="1"/>
  <c r="EI604" i="7"/>
  <c r="EI605" i="7" a="1"/>
  <c r="EI605" i="7"/>
  <c r="EI606" i="7" a="1"/>
  <c r="EI606" i="7"/>
  <c r="EI607" i="7" a="1"/>
  <c r="EI607" i="7"/>
  <c r="EI608" i="7" a="1"/>
  <c r="EI608" i="7"/>
  <c r="EI609" i="7" a="1"/>
  <c r="EI609" i="7"/>
  <c r="EI610" i="7" a="1"/>
  <c r="EI610" i="7"/>
  <c r="EI611" i="7" a="1"/>
  <c r="EI611" i="7"/>
  <c r="EI612" i="7" a="1"/>
  <c r="EI612" i="7"/>
  <c r="EI613" i="7" a="1"/>
  <c r="EI613" i="7"/>
  <c r="EI614" i="7" a="1"/>
  <c r="EI614" i="7"/>
  <c r="EI615" i="7" a="1"/>
  <c r="EI615" i="7"/>
  <c r="EI616" i="7" a="1"/>
  <c r="EI616" i="7"/>
  <c r="EI617" i="7" a="1"/>
  <c r="EI617" i="7"/>
  <c r="EI618" i="7" a="1"/>
  <c r="EI618" i="7"/>
  <c r="EI619" i="7" a="1"/>
  <c r="EI619" i="7"/>
  <c r="EI620" i="7" a="1"/>
  <c r="EI620" i="7"/>
  <c r="EI621" i="7" a="1"/>
  <c r="EI621" i="7"/>
  <c r="EI622" i="7" a="1"/>
  <c r="EI622" i="7"/>
  <c r="EI623" i="7" a="1"/>
  <c r="EI623" i="7"/>
  <c r="EI624" i="7" a="1"/>
  <c r="EI624" i="7"/>
  <c r="EI625" i="7" a="1"/>
  <c r="EI625" i="7"/>
  <c r="EI626" i="7" a="1"/>
  <c r="EI626" i="7"/>
  <c r="EI627" i="7" a="1"/>
  <c r="EI627" i="7"/>
  <c r="EI628" i="7" a="1"/>
  <c r="EI628" i="7"/>
  <c r="EI629" i="7" a="1"/>
  <c r="EI629" i="7"/>
  <c r="EI630" i="7" a="1"/>
  <c r="EI630" i="7"/>
  <c r="EI631" i="7" a="1"/>
  <c r="EI631" i="7"/>
  <c r="EI632" i="7" a="1"/>
  <c r="EI632" i="7"/>
  <c r="EI633" i="7" a="1"/>
  <c r="EI633" i="7"/>
  <c r="EI634" i="7" a="1"/>
  <c r="EI634" i="7"/>
  <c r="EI635" i="7" a="1"/>
  <c r="EI635" i="7"/>
  <c r="EI636" i="7" a="1"/>
  <c r="EI636" i="7"/>
  <c r="EI637" i="7" a="1"/>
  <c r="EI637" i="7"/>
  <c r="EI638" i="7" a="1"/>
  <c r="EI638" i="7"/>
  <c r="EI639" i="7" a="1"/>
  <c r="EI639" i="7"/>
  <c r="EI640" i="7" a="1"/>
  <c r="EI640" i="7"/>
  <c r="EI641" i="7" a="1"/>
  <c r="EI641" i="7"/>
  <c r="EI642" i="7" a="1"/>
  <c r="EI642" i="7"/>
  <c r="EI643" i="7" a="1"/>
  <c r="EI643" i="7"/>
  <c r="EI644" i="7" a="1"/>
  <c r="EI644" i="7"/>
  <c r="EI645" i="7" a="1"/>
  <c r="EI645" i="7"/>
  <c r="EI646" i="7" a="1"/>
  <c r="EI646" i="7"/>
  <c r="EI647" i="7" a="1"/>
  <c r="EI647" i="7"/>
  <c r="EI648" i="7" a="1"/>
  <c r="EI648" i="7"/>
  <c r="EI649" i="7" a="1"/>
  <c r="EI649" i="7"/>
  <c r="EI650" i="7" a="1"/>
  <c r="EI650" i="7"/>
  <c r="EI651" i="7" a="1"/>
  <c r="EI651" i="7"/>
  <c r="EI652" i="7" a="1"/>
  <c r="EI652" i="7"/>
  <c r="EI653" i="7" a="1"/>
  <c r="EI653" i="7"/>
  <c r="EI654" i="7" a="1"/>
  <c r="EI654" i="7"/>
  <c r="EI655" i="7" a="1"/>
  <c r="EI655" i="7"/>
  <c r="EI656" i="7" a="1"/>
  <c r="EI656" i="7"/>
  <c r="EI657" i="7" a="1"/>
  <c r="EI657" i="7"/>
  <c r="EI658" i="7" a="1"/>
  <c r="EI658" i="7"/>
  <c r="EI659" i="7" a="1"/>
  <c r="EI659" i="7"/>
  <c r="EI660" i="7" a="1"/>
  <c r="EI660" i="7"/>
  <c r="EI661" i="7" a="1"/>
  <c r="EI661" i="7"/>
  <c r="EI662" i="7" a="1"/>
  <c r="EI662" i="7"/>
  <c r="EI663" i="7" a="1"/>
  <c r="EI663" i="7"/>
  <c r="EI664" i="7" a="1"/>
  <c r="EI664" i="7"/>
  <c r="EI665" i="7" a="1"/>
  <c r="EI665" i="7"/>
  <c r="EI666" i="7" a="1"/>
  <c r="EI666" i="7"/>
  <c r="EI667" i="7" a="1"/>
  <c r="EI667" i="7"/>
  <c r="EI668" i="7" a="1"/>
  <c r="EI668" i="7"/>
  <c r="EI669" i="7" a="1"/>
  <c r="EI669" i="7"/>
  <c r="EI670" i="7" a="1"/>
  <c r="EI670" i="7"/>
  <c r="EI671" i="7" a="1"/>
  <c r="EI671" i="7"/>
  <c r="EI672" i="7" a="1"/>
  <c r="EI672" i="7"/>
  <c r="EI673" i="7" a="1"/>
  <c r="EI673" i="7"/>
  <c r="EI674" i="7" a="1"/>
  <c r="EI674" i="7"/>
  <c r="EI675" i="7" a="1"/>
  <c r="EI675" i="7"/>
  <c r="EI676" i="7" a="1"/>
  <c r="EI676" i="7"/>
  <c r="EI677" i="7" a="1"/>
  <c r="EI677" i="7"/>
  <c r="EI678" i="7" a="1"/>
  <c r="EI678" i="7"/>
  <c r="EI679" i="7" a="1"/>
  <c r="EI679" i="7"/>
  <c r="EI680" i="7" a="1"/>
  <c r="EI680" i="7"/>
  <c r="EI681" i="7" a="1"/>
  <c r="EI681" i="7"/>
  <c r="EI682" i="7" a="1"/>
  <c r="EI682" i="7"/>
  <c r="EI683" i="7" a="1"/>
  <c r="EI683" i="7"/>
  <c r="EI684" i="7" a="1"/>
  <c r="EI684" i="7"/>
  <c r="EI685" i="7" a="1"/>
  <c r="EI685" i="7"/>
  <c r="EI686" i="7" a="1"/>
  <c r="EI686" i="7"/>
  <c r="EI687" i="7" a="1"/>
  <c r="EI687" i="7"/>
  <c r="EI688" i="7" a="1"/>
  <c r="EI688" i="7"/>
  <c r="EI689" i="7" a="1"/>
  <c r="EI689" i="7"/>
  <c r="EI690" i="7" a="1"/>
  <c r="EI690" i="7"/>
  <c r="EI691" i="7" a="1"/>
  <c r="EI691" i="7"/>
  <c r="EI692" i="7" a="1"/>
  <c r="EI692" i="7"/>
  <c r="EI693" i="7" a="1"/>
  <c r="EI693" i="7"/>
  <c r="EI694" i="7" a="1"/>
  <c r="EI694" i="7"/>
  <c r="EI695" i="7" a="1"/>
  <c r="EI695" i="7"/>
  <c r="EI696" i="7" a="1"/>
  <c r="EI696" i="7"/>
  <c r="EI697" i="7" a="1"/>
  <c r="EI697" i="7"/>
  <c r="EI698" i="7" a="1"/>
  <c r="EI698" i="7"/>
  <c r="EI699" i="7" a="1"/>
  <c r="EI699" i="7"/>
  <c r="EI700" i="7" a="1"/>
  <c r="EI700" i="7"/>
  <c r="EI701" i="7" a="1"/>
  <c r="EI701" i="7"/>
  <c r="EI702" i="7" a="1"/>
  <c r="EI702" i="7"/>
  <c r="EI703" i="7" a="1"/>
  <c r="EI703" i="7"/>
  <c r="EI704" i="7" a="1"/>
  <c r="EI704" i="7"/>
  <c r="EI705" i="7" a="1"/>
  <c r="EI705" i="7"/>
  <c r="EI706" i="7" a="1"/>
  <c r="EI706" i="7"/>
  <c r="EI707" i="7" a="1"/>
  <c r="EI707" i="7"/>
  <c r="EI708" i="7" a="1"/>
  <c r="EI708" i="7"/>
  <c r="EI709" i="7" a="1"/>
  <c r="EI709" i="7"/>
  <c r="EI710" i="7" a="1"/>
  <c r="EI710" i="7"/>
  <c r="EI711" i="7" a="1"/>
  <c r="EI711" i="7"/>
  <c r="EI712" i="7" a="1"/>
  <c r="EI712" i="7"/>
  <c r="EI713" i="7" a="1"/>
  <c r="EI713" i="7"/>
  <c r="EI714" i="7" a="1"/>
  <c r="EI714" i="7"/>
  <c r="EI715" i="7" a="1"/>
  <c r="EI715" i="7"/>
  <c r="EI716" i="7" a="1"/>
  <c r="EI716" i="7"/>
  <c r="EI717" i="7" a="1"/>
  <c r="EI717" i="7"/>
  <c r="EI718" i="7" a="1"/>
  <c r="EI718" i="7"/>
  <c r="EI719" i="7" a="1"/>
  <c r="EI719" i="7"/>
  <c r="EI720" i="7" a="1"/>
  <c r="EI720" i="7"/>
  <c r="EI721" i="7" a="1"/>
  <c r="EI721" i="7"/>
  <c r="EI722" i="7" a="1"/>
  <c r="EI722" i="7"/>
  <c r="EI723" i="7" a="1"/>
  <c r="EI723" i="7"/>
  <c r="EI724" i="7" a="1"/>
  <c r="EI724" i="7"/>
  <c r="EI725" i="7" a="1"/>
  <c r="EI725" i="7"/>
  <c r="EI726" i="7" a="1"/>
  <c r="EI726" i="7"/>
  <c r="EI727" i="7" a="1"/>
  <c r="EI727" i="7"/>
  <c r="EI728" i="7" a="1"/>
  <c r="EI728" i="7"/>
  <c r="EI729" i="7" a="1"/>
  <c r="EI729" i="7"/>
  <c r="EI730" i="7" a="1"/>
  <c r="EI730" i="7"/>
  <c r="EI731" i="7" a="1"/>
  <c r="EI731" i="7"/>
  <c r="EI732" i="7" a="1"/>
  <c r="EI732" i="7"/>
  <c r="EI733" i="7" a="1"/>
  <c r="EI733" i="7"/>
  <c r="EI734" i="7" a="1"/>
  <c r="EI734" i="7"/>
  <c r="EI735" i="7" a="1"/>
  <c r="EI735" i="7"/>
  <c r="EI736" i="7" a="1"/>
  <c r="EI736" i="7"/>
  <c r="EI737" i="7" a="1"/>
  <c r="EI737" i="7"/>
  <c r="EI738" i="7" a="1"/>
  <c r="EI738" i="7"/>
  <c r="EI739" i="7" a="1"/>
  <c r="EI739" i="7"/>
  <c r="EI740" i="7" a="1"/>
  <c r="EI740" i="7"/>
  <c r="EI741" i="7" a="1"/>
  <c r="EI741" i="7"/>
  <c r="EI742" i="7" a="1"/>
  <c r="EI742" i="7"/>
  <c r="EI743" i="7" a="1"/>
  <c r="EI743" i="7"/>
  <c r="EI744" i="7" a="1"/>
  <c r="EI744" i="7"/>
  <c r="EI745" i="7" a="1"/>
  <c r="EI745" i="7"/>
  <c r="EI746" i="7" a="1"/>
  <c r="EI746" i="7"/>
  <c r="EI747" i="7" a="1"/>
  <c r="EI747" i="7"/>
  <c r="EI748" i="7" a="1"/>
  <c r="EI748" i="7"/>
  <c r="EI749" i="7" a="1"/>
  <c r="EI749" i="7"/>
  <c r="EI750" i="7" a="1"/>
  <c r="EI750" i="7"/>
  <c r="EI751" i="7" a="1"/>
  <c r="EI751" i="7"/>
  <c r="EI752" i="7" a="1"/>
  <c r="EI752" i="7"/>
  <c r="EI753" i="7" a="1"/>
  <c r="EI753" i="7"/>
  <c r="EI754" i="7" a="1"/>
  <c r="EI754" i="7"/>
  <c r="EI755" i="7" a="1"/>
  <c r="EI755" i="7"/>
  <c r="EI756" i="7" a="1"/>
  <c r="EI756" i="7"/>
  <c r="EI757" i="7" a="1"/>
  <c r="EI757" i="7"/>
  <c r="EI758" i="7" a="1"/>
  <c r="EI758" i="7"/>
  <c r="EI759" i="7" a="1"/>
  <c r="EI759" i="7"/>
  <c r="EI760" i="7" a="1"/>
  <c r="EI760" i="7"/>
  <c r="EI761" i="7" a="1"/>
  <c r="EI761" i="7"/>
  <c r="EI762" i="7" a="1"/>
  <c r="EI762" i="7"/>
  <c r="EI763" i="7" a="1"/>
  <c r="EI763" i="7"/>
  <c r="EI764" i="7" a="1"/>
  <c r="EI764" i="7"/>
  <c r="EI765" i="7" a="1"/>
  <c r="EI765" i="7"/>
  <c r="EI766" i="7" a="1"/>
  <c r="EI766" i="7"/>
  <c r="EI767" i="7" a="1"/>
  <c r="EI767" i="7"/>
  <c r="EI768" i="7" a="1"/>
  <c r="EI768" i="7"/>
  <c r="EI769" i="7" a="1"/>
  <c r="EI769" i="7"/>
  <c r="EI770" i="7" a="1"/>
  <c r="EI770" i="7"/>
  <c r="EI771" i="7" a="1"/>
  <c r="EI771" i="7"/>
  <c r="EI772" i="7" a="1"/>
  <c r="EI772" i="7"/>
  <c r="EI773" i="7" a="1"/>
  <c r="EI773" i="7"/>
  <c r="EI774" i="7" a="1"/>
  <c r="EI774" i="7"/>
  <c r="EI775" i="7" a="1"/>
  <c r="EI775" i="7"/>
  <c r="EI776" i="7" a="1"/>
  <c r="EI776" i="7"/>
  <c r="EI777" i="7" a="1"/>
  <c r="EI777" i="7"/>
  <c r="EI778" i="7" a="1"/>
  <c r="EI778" i="7"/>
  <c r="EI779" i="7" a="1"/>
  <c r="EI779" i="7"/>
  <c r="EI780" i="7" a="1"/>
  <c r="EI780" i="7"/>
  <c r="EI781" i="7" a="1"/>
  <c r="EI781" i="7"/>
  <c r="EI782" i="7" a="1"/>
  <c r="EI782" i="7"/>
  <c r="EI783" i="7" a="1"/>
  <c r="EI783" i="7"/>
  <c r="EI784" i="7" a="1"/>
  <c r="EI784" i="7"/>
  <c r="EI785" i="7" a="1"/>
  <c r="EI785" i="7"/>
  <c r="EI786" i="7" a="1"/>
  <c r="EI786" i="7"/>
  <c r="EI787" i="7" a="1"/>
  <c r="EI787" i="7"/>
  <c r="EI788" i="7" a="1"/>
  <c r="EI788" i="7"/>
  <c r="EI789" i="7" a="1"/>
  <c r="EI789" i="7"/>
  <c r="EI790" i="7" a="1"/>
  <c r="EI790" i="7"/>
  <c r="EI791" i="7" a="1"/>
  <c r="EI791" i="7"/>
  <c r="EI792" i="7" a="1"/>
  <c r="EI792" i="7"/>
  <c r="EI793" i="7" a="1"/>
  <c r="EI793" i="7"/>
  <c r="EI794" i="7" a="1"/>
  <c r="EI794" i="7"/>
  <c r="EI795" i="7" a="1"/>
  <c r="EI795" i="7"/>
  <c r="EI796" i="7" a="1"/>
  <c r="EI796" i="7"/>
  <c r="EI797" i="7" a="1"/>
  <c r="EI797" i="7"/>
  <c r="EI798" i="7" a="1"/>
  <c r="EI798" i="7"/>
  <c r="EI799" i="7" a="1"/>
  <c r="EI799" i="7"/>
  <c r="EI800" i="7" a="1"/>
  <c r="EI800" i="7"/>
  <c r="EI801" i="7" a="1"/>
  <c r="EI801" i="7"/>
  <c r="EI802" i="7" a="1"/>
  <c r="EI802" i="7"/>
  <c r="EI803" i="7" a="1"/>
  <c r="EI803" i="7"/>
  <c r="EI804" i="7" a="1"/>
  <c r="EI804" i="7"/>
  <c r="EI805" i="7" a="1"/>
  <c r="EI805" i="7"/>
  <c r="EI806" i="7" a="1"/>
  <c r="EI806" i="7"/>
  <c r="EI807" i="7" a="1"/>
  <c r="EI807" i="7"/>
  <c r="EI808" i="7" a="1"/>
  <c r="EI808" i="7"/>
  <c r="EI809" i="7" a="1"/>
  <c r="EI809" i="7"/>
  <c r="EI810" i="7" a="1"/>
  <c r="EI810" i="7"/>
  <c r="EI811" i="7" a="1"/>
  <c r="EI811" i="7"/>
  <c r="EI812" i="7" a="1"/>
  <c r="EI812" i="7"/>
  <c r="EI813" i="7" a="1"/>
  <c r="EI813" i="7"/>
  <c r="EI814" i="7" a="1"/>
  <c r="EI814" i="7"/>
  <c r="EI815" i="7" a="1"/>
  <c r="EI815" i="7"/>
  <c r="EI816" i="7" a="1"/>
  <c r="EI816" i="7"/>
  <c r="EI817" i="7" a="1"/>
  <c r="EI817" i="7"/>
  <c r="EI818" i="7" a="1"/>
  <c r="EI818" i="7"/>
  <c r="EI819" i="7" a="1"/>
  <c r="EI819" i="7"/>
  <c r="EI820" i="7" a="1"/>
  <c r="EI820" i="7"/>
  <c r="EI821" i="7" a="1"/>
  <c r="EI821" i="7"/>
  <c r="EI822" i="7" a="1"/>
  <c r="EI822" i="7"/>
  <c r="EI823" i="7" a="1"/>
  <c r="EI823" i="7"/>
  <c r="EI824" i="7" a="1"/>
  <c r="EI824" i="7"/>
  <c r="EI825" i="7" a="1"/>
  <c r="EI825" i="7"/>
  <c r="EI826" i="7" a="1"/>
  <c r="EI826" i="7"/>
  <c r="EI827" i="7" a="1"/>
  <c r="EI827" i="7"/>
  <c r="EI828" i="7" a="1"/>
  <c r="EI828" i="7"/>
  <c r="EI829" i="7" a="1"/>
  <c r="EI829" i="7"/>
  <c r="EI830" i="7" a="1"/>
  <c r="EI830" i="7"/>
  <c r="EI831" i="7" a="1"/>
  <c r="EI831" i="7"/>
  <c r="EI832" i="7" a="1"/>
  <c r="EI832" i="7"/>
  <c r="EI833" i="7" a="1"/>
  <c r="EI833" i="7"/>
  <c r="EI834" i="7" a="1"/>
  <c r="EI834" i="7"/>
  <c r="EI835" i="7" a="1"/>
  <c r="EI835" i="7"/>
  <c r="EI836" i="7" a="1"/>
  <c r="EI836" i="7"/>
  <c r="EI837" i="7" a="1"/>
  <c r="EI837" i="7"/>
  <c r="EI838" i="7" a="1"/>
  <c r="EI838" i="7"/>
  <c r="EI839" i="7" a="1"/>
  <c r="EI839" i="7"/>
  <c r="EI840" i="7" a="1"/>
  <c r="EI840" i="7"/>
  <c r="EI841" i="7" a="1"/>
  <c r="EI841" i="7"/>
  <c r="EI842" i="7" a="1"/>
  <c r="EI842" i="7"/>
  <c r="EI843" i="7" a="1"/>
  <c r="EI843" i="7"/>
  <c r="EI844" i="7" a="1"/>
  <c r="EI844" i="7"/>
  <c r="EI845" i="7" a="1"/>
  <c r="EI845" i="7"/>
  <c r="EI846" i="7" a="1"/>
  <c r="EI846" i="7"/>
  <c r="EI847" i="7" a="1"/>
  <c r="EI847" i="7"/>
  <c r="EI848" i="7" a="1"/>
  <c r="EI848" i="7"/>
  <c r="EI849" i="7" a="1"/>
  <c r="EI849" i="7"/>
  <c r="EI850" i="7" a="1"/>
  <c r="EI850" i="7"/>
  <c r="EI851" i="7" a="1"/>
  <c r="EI851" i="7"/>
  <c r="EI852" i="7" a="1"/>
  <c r="EI852" i="7"/>
  <c r="EI853" i="7" a="1"/>
  <c r="EI853" i="7"/>
  <c r="EI854" i="7" a="1"/>
  <c r="EI854" i="7"/>
  <c r="EI855" i="7" a="1"/>
  <c r="EI855" i="7"/>
  <c r="EI856" i="7" a="1"/>
  <c r="EI856" i="7"/>
  <c r="EI857" i="7" a="1"/>
  <c r="EI857" i="7"/>
  <c r="EI858" i="7" a="1"/>
  <c r="EI858" i="7"/>
  <c r="EI859" i="7" a="1"/>
  <c r="EI859" i="7"/>
  <c r="EI860" i="7" a="1"/>
  <c r="EI860" i="7"/>
  <c r="EI861" i="7" a="1"/>
  <c r="EI861" i="7"/>
  <c r="EI862" i="7" a="1"/>
  <c r="EI862" i="7"/>
  <c r="EI863" i="7" a="1"/>
  <c r="EI863" i="7"/>
  <c r="EI864" i="7" a="1"/>
  <c r="EI864" i="7"/>
  <c r="EI865" i="7" a="1"/>
  <c r="EI865" i="7"/>
  <c r="EI866" i="7" a="1"/>
  <c r="EI866" i="7"/>
  <c r="EI867" i="7" a="1"/>
  <c r="EI867" i="7"/>
  <c r="EI868" i="7" a="1"/>
  <c r="EI868" i="7"/>
  <c r="EI869" i="7" a="1"/>
  <c r="EI869" i="7"/>
  <c r="EI870" i="7" a="1"/>
  <c r="EI870" i="7"/>
  <c r="EI871" i="7" a="1"/>
  <c r="EI871" i="7"/>
  <c r="EI872" i="7" a="1"/>
  <c r="EI872" i="7"/>
  <c r="EI873" i="7" a="1"/>
  <c r="EI873" i="7"/>
  <c r="EI874" i="7" a="1"/>
  <c r="EI874" i="7"/>
  <c r="EI875" i="7" a="1"/>
  <c r="EI875" i="7"/>
  <c r="EI876" i="7" a="1"/>
  <c r="EI876" i="7"/>
  <c r="EI877" i="7" a="1"/>
  <c r="EI877" i="7"/>
  <c r="EI878" i="7" a="1"/>
  <c r="EI878" i="7"/>
  <c r="EI879" i="7" a="1"/>
  <c r="EI879" i="7"/>
  <c r="EI880" i="7" a="1"/>
  <c r="EI880" i="7"/>
  <c r="EI881" i="7" a="1"/>
  <c r="EI881" i="7"/>
  <c r="EI882" i="7" a="1"/>
  <c r="EI882" i="7"/>
  <c r="EI883" i="7" a="1"/>
  <c r="EI883" i="7"/>
  <c r="EI884" i="7" a="1"/>
  <c r="EI884" i="7"/>
  <c r="EI885" i="7" a="1"/>
  <c r="EI885" i="7"/>
  <c r="EI886" i="7" a="1"/>
  <c r="EI886" i="7"/>
  <c r="EI887" i="7" a="1"/>
  <c r="EI887" i="7"/>
  <c r="EI888" i="7" a="1"/>
  <c r="EI888" i="7"/>
  <c r="EI889" i="7" a="1"/>
  <c r="EI889" i="7"/>
  <c r="EI890" i="7" a="1"/>
  <c r="EI890" i="7"/>
  <c r="EI891" i="7" a="1"/>
  <c r="EI891" i="7"/>
  <c r="EI892" i="7" a="1"/>
  <c r="EI892" i="7"/>
  <c r="EI893" i="7" a="1"/>
  <c r="EI893" i="7"/>
  <c r="EI894" i="7" a="1"/>
  <c r="EI894" i="7"/>
  <c r="EI895" i="7" a="1"/>
  <c r="EI895" i="7"/>
  <c r="EI896" i="7" a="1"/>
  <c r="EI896" i="7"/>
  <c r="EI897" i="7" a="1"/>
  <c r="EI897" i="7"/>
  <c r="EI898" i="7" a="1"/>
  <c r="EI898" i="7"/>
  <c r="EI899" i="7" a="1"/>
  <c r="EI899" i="7"/>
  <c r="EI900" i="7" a="1"/>
  <c r="EI900" i="7"/>
  <c r="EI901" i="7" a="1"/>
  <c r="EI901" i="7"/>
  <c r="EI902" i="7" a="1"/>
  <c r="EI902" i="7"/>
  <c r="EI903" i="7" a="1"/>
  <c r="EI903" i="7"/>
  <c r="EI904" i="7" a="1"/>
  <c r="EI904" i="7"/>
  <c r="EI905" i="7" a="1"/>
  <c r="EI905" i="7"/>
  <c r="EI906" i="7" a="1"/>
  <c r="EI906" i="7"/>
  <c r="EI907" i="7" a="1"/>
  <c r="EI907" i="7"/>
  <c r="EI908" i="7" a="1"/>
  <c r="EI908" i="7"/>
  <c r="EI909" i="7" a="1"/>
  <c r="EI909" i="7"/>
  <c r="EI910" i="7" a="1"/>
  <c r="EI910" i="7"/>
  <c r="EI911" i="7" a="1"/>
  <c r="EI911" i="7"/>
  <c r="EI912" i="7" a="1"/>
  <c r="EI912" i="7"/>
  <c r="EI913" i="7" a="1"/>
  <c r="EI913" i="7"/>
  <c r="EI914" i="7" a="1"/>
  <c r="EI914" i="7"/>
  <c r="EI915" i="7" a="1"/>
  <c r="EI915" i="7"/>
  <c r="EI916" i="7" a="1"/>
  <c r="EI916" i="7"/>
  <c r="EI917" i="7" a="1"/>
  <c r="EI917" i="7"/>
  <c r="EI918" i="7" a="1"/>
  <c r="EI918" i="7"/>
  <c r="EI919" i="7" a="1"/>
  <c r="EI919" i="7"/>
  <c r="EI920" i="7" a="1"/>
  <c r="EI920" i="7"/>
  <c r="EI921" i="7" a="1"/>
  <c r="EI921" i="7"/>
  <c r="EI922" i="7" a="1"/>
  <c r="EI922" i="7"/>
  <c r="EI923" i="7" a="1"/>
  <c r="EI923" i="7"/>
  <c r="EI924" i="7" a="1"/>
  <c r="EI924" i="7"/>
  <c r="EI925" i="7" a="1"/>
  <c r="EI925" i="7"/>
  <c r="EI926" i="7" a="1"/>
  <c r="EI926" i="7"/>
  <c r="EI927" i="7" a="1"/>
  <c r="EI927" i="7"/>
  <c r="EI928" i="7" a="1"/>
  <c r="EI928" i="7"/>
  <c r="EI929" i="7" a="1"/>
  <c r="EI929" i="7"/>
  <c r="EI930" i="7" a="1"/>
  <c r="EI930" i="7"/>
  <c r="EI931" i="7" a="1"/>
  <c r="EI931" i="7"/>
  <c r="EI932" i="7" a="1"/>
  <c r="EI932" i="7"/>
  <c r="EI933" i="7" a="1"/>
  <c r="EI933" i="7"/>
  <c r="EI934" i="7" a="1"/>
  <c r="EI934" i="7"/>
  <c r="EI935" i="7" a="1"/>
  <c r="EI935" i="7"/>
  <c r="EI936" i="7" a="1"/>
  <c r="EI936" i="7"/>
  <c r="EI937" i="7" a="1"/>
  <c r="EI937" i="7"/>
  <c r="EI938" i="7" a="1"/>
  <c r="EI938" i="7"/>
  <c r="EI939" i="7" a="1"/>
  <c r="EI939" i="7"/>
  <c r="EI940" i="7" a="1"/>
  <c r="EI940" i="7"/>
  <c r="EI941" i="7" a="1"/>
  <c r="EI941" i="7"/>
  <c r="EI942" i="7" a="1"/>
  <c r="EI942" i="7"/>
  <c r="EI943" i="7" a="1"/>
  <c r="EI943" i="7"/>
  <c r="EI944" i="7" a="1"/>
  <c r="EI944" i="7"/>
  <c r="EI945" i="7" a="1"/>
  <c r="EI945" i="7"/>
  <c r="EI946" i="7" a="1"/>
  <c r="EI946" i="7"/>
  <c r="EI947" i="7" a="1"/>
  <c r="EI947" i="7"/>
  <c r="EI948" i="7" a="1"/>
  <c r="EI948" i="7"/>
  <c r="EI949" i="7" a="1"/>
  <c r="EI949" i="7"/>
  <c r="EI950" i="7" a="1"/>
  <c r="EI950" i="7"/>
  <c r="EI951" i="7" a="1"/>
  <c r="EI951" i="7"/>
  <c r="EI952" i="7" a="1"/>
  <c r="EI952" i="7"/>
  <c r="EI953" i="7" a="1"/>
  <c r="EI953" i="7"/>
  <c r="EI954" i="7" a="1"/>
  <c r="EI954" i="7"/>
  <c r="EI955" i="7" a="1"/>
  <c r="EI955" i="7"/>
  <c r="EI956" i="7" a="1"/>
  <c r="EI956" i="7"/>
  <c r="EI957" i="7" a="1"/>
  <c r="EI957" i="7"/>
  <c r="EI958" i="7" a="1"/>
  <c r="EI958" i="7"/>
  <c r="EI959" i="7" a="1"/>
  <c r="EI959" i="7"/>
  <c r="EI960" i="7" a="1"/>
  <c r="EI960" i="7"/>
  <c r="EI961" i="7" a="1"/>
  <c r="EI961" i="7"/>
  <c r="EI962" i="7" a="1"/>
  <c r="EI962" i="7"/>
  <c r="EI963" i="7" a="1"/>
  <c r="EI963" i="7"/>
  <c r="EI964" i="7" a="1"/>
  <c r="EI964" i="7"/>
  <c r="EI965" i="7" a="1"/>
  <c r="EI965" i="7"/>
  <c r="EI966" i="7" a="1"/>
  <c r="EI966" i="7"/>
  <c r="EI967" i="7" a="1"/>
  <c r="EI967" i="7"/>
  <c r="EI968" i="7" a="1"/>
  <c r="EI968" i="7"/>
  <c r="EI969" i="7" a="1"/>
  <c r="EI969" i="7"/>
  <c r="EI970" i="7" a="1"/>
  <c r="EI970" i="7"/>
  <c r="EI971" i="7" a="1"/>
  <c r="EI971" i="7"/>
  <c r="EI972" i="7" a="1"/>
  <c r="EI972" i="7"/>
  <c r="EI973" i="7" a="1"/>
  <c r="EI973" i="7"/>
  <c r="EI974" i="7" a="1"/>
  <c r="EI974" i="7"/>
  <c r="EI975" i="7" a="1"/>
  <c r="EI975" i="7"/>
  <c r="EI976" i="7" a="1"/>
  <c r="EI976" i="7"/>
  <c r="EI977" i="7" a="1"/>
  <c r="EI977" i="7"/>
  <c r="EI978" i="7" a="1"/>
  <c r="EI978" i="7"/>
  <c r="EI979" i="7" a="1"/>
  <c r="EI979" i="7"/>
  <c r="EI980" i="7" a="1"/>
  <c r="EI980" i="7"/>
  <c r="EI981" i="7" a="1"/>
  <c r="EI981" i="7"/>
  <c r="EI982" i="7" a="1"/>
  <c r="EI982" i="7"/>
  <c r="EI983" i="7" a="1"/>
  <c r="EI983" i="7"/>
  <c r="EI984" i="7" a="1"/>
  <c r="EI984" i="7"/>
  <c r="EI985" i="7" a="1"/>
  <c r="EI985" i="7"/>
  <c r="EI986" i="7" a="1"/>
  <c r="EI986" i="7"/>
  <c r="EI987" i="7" a="1"/>
  <c r="EI987" i="7"/>
  <c r="EI988" i="7" a="1"/>
  <c r="EI988" i="7"/>
  <c r="EI989" i="7" a="1"/>
  <c r="EI989" i="7"/>
  <c r="EI990" i="7" a="1"/>
  <c r="EI990" i="7"/>
  <c r="EI991" i="7" a="1"/>
  <c r="EI991" i="7"/>
  <c r="EI992" i="7" a="1"/>
  <c r="EI992" i="7"/>
  <c r="EI993" i="7" a="1"/>
  <c r="EI993" i="7"/>
  <c r="EI994" i="7" a="1"/>
  <c r="EI994" i="7"/>
  <c r="EI995" i="7" a="1"/>
  <c r="EI995" i="7"/>
  <c r="EI996" i="7" a="1"/>
  <c r="EI996" i="7"/>
  <c r="EI997" i="7" a="1"/>
  <c r="EI997" i="7"/>
  <c r="EI998" i="7" a="1"/>
  <c r="EI998" i="7"/>
  <c r="EI999" i="7" a="1"/>
  <c r="EI999" i="7"/>
  <c r="EI1000" i="7" a="1"/>
  <c r="EI1000" i="7"/>
  <c r="EI1001" i="7" a="1"/>
  <c r="EI1001" i="7"/>
  <c r="EI1002" i="7" a="1"/>
  <c r="EI1002" i="7"/>
  <c r="EI1003" i="7" a="1"/>
  <c r="EI1003" i="7"/>
  <c r="EI1004" i="7" a="1"/>
  <c r="EI1004" i="7"/>
  <c r="EI1005" i="7" a="1"/>
  <c r="EI1005" i="7"/>
  <c r="EI1006" i="7" a="1"/>
  <c r="EI1006" i="7"/>
  <c r="EI1007" i="7" a="1"/>
  <c r="EI1007" i="7"/>
  <c r="EI1008" i="7" a="1"/>
  <c r="EI1008" i="7"/>
  <c r="EI1009" i="7" a="1"/>
  <c r="EI1009" i="7"/>
  <c r="EI1010" i="7" a="1"/>
  <c r="EI1010" i="7"/>
  <c r="EI1011" i="7" a="1"/>
  <c r="EI1011" i="7"/>
  <c r="EI1012" i="7" a="1"/>
  <c r="EI1012" i="7"/>
  <c r="EI1013" i="7" a="1"/>
  <c r="EI1013" i="7"/>
  <c r="EI1014" i="7" a="1"/>
  <c r="EI1014" i="7"/>
  <c r="EI1015" i="7" a="1"/>
  <c r="EI1015" i="7"/>
  <c r="EI1016" i="7" a="1"/>
  <c r="EI1016" i="7"/>
  <c r="EI1017" i="7" a="1"/>
  <c r="EI1017" i="7"/>
  <c r="EI1018" i="7" a="1"/>
  <c r="EI1018" i="7"/>
  <c r="EI1019" i="7" a="1"/>
  <c r="EI1019" i="7"/>
  <c r="EI1020" i="7" a="1"/>
  <c r="EI1020" i="7"/>
  <c r="EI1021" i="7" a="1"/>
  <c r="EI1021" i="7"/>
  <c r="EI1022" i="7" a="1"/>
  <c r="EI1022" i="7"/>
  <c r="EI1023" i="7" a="1"/>
  <c r="EI1023" i="7"/>
  <c r="EI1024" i="7" a="1"/>
  <c r="EI1024" i="7"/>
  <c r="EI1025" i="7" a="1"/>
  <c r="EI1025" i="7"/>
  <c r="EI1026" i="7" a="1"/>
  <c r="EI1026" i="7"/>
  <c r="EI1027" i="7" a="1"/>
  <c r="EI1027" i="7"/>
  <c r="EI1028" i="7" a="1"/>
  <c r="EI1028" i="7"/>
  <c r="EI1029" i="7" a="1"/>
  <c r="EI1029" i="7"/>
  <c r="EI1030" i="7" a="1"/>
  <c r="EI1030" i="7"/>
  <c r="EI1031" i="7" a="1"/>
  <c r="EI1031" i="7"/>
  <c r="EI1032" i="7" a="1"/>
  <c r="EI1032" i="7"/>
  <c r="EI1033" i="7" a="1"/>
  <c r="EI1033" i="7"/>
  <c r="EI1034" i="7" a="1"/>
  <c r="EI1034" i="7"/>
  <c r="EI1035" i="7" a="1"/>
  <c r="EI1035" i="7"/>
  <c r="EI1036" i="7" a="1"/>
  <c r="EI1036" i="7"/>
  <c r="EI1037" i="7" a="1"/>
  <c r="EI1037" i="7"/>
  <c r="EI1038" i="7" a="1"/>
  <c r="EI1038" i="7"/>
  <c r="EI1039" i="7" a="1"/>
  <c r="EI1039" i="7"/>
  <c r="EI1040" i="7" a="1"/>
  <c r="EI1040" i="7"/>
  <c r="EI1041" i="7" a="1"/>
  <c r="EI1041" i="7"/>
  <c r="EI1042" i="7" a="1"/>
  <c r="EI1042" i="7"/>
  <c r="EI1043" i="7" a="1"/>
  <c r="EI1043" i="7"/>
  <c r="EI1044" i="7" a="1"/>
  <c r="EI1044" i="7"/>
  <c r="EI1045" i="7" a="1"/>
  <c r="EI1045" i="7"/>
  <c r="EI1046" i="7" a="1"/>
  <c r="EI1046" i="7"/>
  <c r="EI1047" i="7" a="1"/>
  <c r="EI1047" i="7"/>
  <c r="EI1048" i="7" a="1"/>
  <c r="EI1048" i="7"/>
  <c r="EI1049" i="7" a="1"/>
  <c r="EI1049" i="7"/>
  <c r="EI1050" i="7" a="1"/>
  <c r="EI1050" i="7"/>
  <c r="EI1051" i="7" a="1"/>
  <c r="EI1051" i="7"/>
  <c r="EI1052" i="7" a="1"/>
  <c r="EI1052" i="7"/>
  <c r="EI1053" i="7" a="1"/>
  <c r="EI1053" i="7"/>
  <c r="EI1054" i="7" a="1"/>
  <c r="EI1054" i="7"/>
  <c r="EI1055" i="7" a="1"/>
  <c r="EI1055" i="7"/>
  <c r="EI1056" i="7" a="1"/>
  <c r="EI1056" i="7"/>
  <c r="EI1057" i="7" a="1"/>
  <c r="EI1057" i="7"/>
  <c r="EI1058" i="7" a="1"/>
  <c r="EI1058" i="7"/>
  <c r="EI1059" i="7" a="1"/>
  <c r="EI1059" i="7"/>
  <c r="EI1060" i="7" a="1"/>
  <c r="EI1060" i="7"/>
  <c r="EI1061" i="7" a="1"/>
  <c r="EI1061" i="7"/>
  <c r="EI1062" i="7" a="1"/>
  <c r="EI1062" i="7"/>
  <c r="EI1063" i="7" a="1"/>
  <c r="EI1063" i="7"/>
  <c r="EI1064" i="7" a="1"/>
  <c r="EI1064" i="7"/>
  <c r="EI1065" i="7" a="1"/>
  <c r="EI1065" i="7"/>
  <c r="EI1066" i="7" a="1"/>
  <c r="EI1066" i="7"/>
  <c r="EI1067" i="7" a="1"/>
  <c r="EI1067" i="7"/>
  <c r="EI1068" i="7" a="1"/>
  <c r="EI1068" i="7"/>
  <c r="EI1069" i="7" a="1"/>
  <c r="EI1069" i="7"/>
  <c r="EI1070" i="7" a="1"/>
  <c r="EI1070" i="7"/>
  <c r="EI1071" i="7" a="1"/>
  <c r="EI1071" i="7"/>
  <c r="EI1072" i="7" a="1"/>
  <c r="EI1072" i="7"/>
  <c r="EI1073" i="7" a="1"/>
  <c r="EI1073" i="7"/>
  <c r="EI1074" i="7" a="1"/>
  <c r="EI1074" i="7"/>
  <c r="EI1075" i="7" a="1"/>
  <c r="EI1075" i="7"/>
  <c r="EI1076" i="7" a="1"/>
  <c r="EI1076" i="7"/>
  <c r="EI1077" i="7" a="1"/>
  <c r="EI1077" i="7"/>
  <c r="EI1078" i="7" a="1"/>
  <c r="EI1078" i="7"/>
  <c r="EI1079" i="7" a="1"/>
  <c r="EI1079" i="7"/>
  <c r="EI1080" i="7" a="1"/>
  <c r="EI1080" i="7"/>
  <c r="EI1081" i="7" a="1"/>
  <c r="EI1081" i="7"/>
  <c r="EI1082" i="7" a="1"/>
  <c r="EI1082" i="7"/>
  <c r="EI1083" i="7" a="1"/>
  <c r="EI1083" i="7"/>
  <c r="EI1084" i="7" a="1"/>
  <c r="EI1084" i="7"/>
  <c r="EI1085" i="7" a="1"/>
  <c r="EI1085" i="7"/>
  <c r="EI1086" i="7" a="1"/>
  <c r="EI1086" i="7"/>
  <c r="EI1087" i="7" a="1"/>
  <c r="EI1087" i="7"/>
  <c r="EI1088" i="7" a="1"/>
  <c r="EI1088" i="7"/>
  <c r="EI1089" i="7" a="1"/>
  <c r="EI1089" i="7"/>
  <c r="EI1090" i="7" a="1"/>
  <c r="EI1090" i="7"/>
  <c r="EI1091" i="7" a="1"/>
  <c r="EI1091" i="7"/>
  <c r="EI1092" i="7" a="1"/>
  <c r="EI1092" i="7"/>
  <c r="EI1093" i="7" a="1"/>
  <c r="EI1093" i="7"/>
  <c r="EI1094" i="7" a="1"/>
  <c r="EI1094" i="7"/>
  <c r="EI1095" i="7" a="1"/>
  <c r="EI1095" i="7"/>
  <c r="EI1096" i="7" a="1"/>
  <c r="EI1096" i="7"/>
  <c r="EI1097" i="7" a="1"/>
  <c r="EI1097" i="7"/>
  <c r="EI1098" i="7" a="1"/>
  <c r="EI1098" i="7"/>
  <c r="EI1099" i="7" a="1"/>
  <c r="EI1099" i="7"/>
  <c r="EI1100" i="7" a="1"/>
  <c r="EI1100" i="7"/>
  <c r="EI1101" i="7" a="1"/>
  <c r="EI1101" i="7"/>
  <c r="EI1102" i="7" a="1"/>
  <c r="EI1102" i="7"/>
  <c r="EI1103" i="7" a="1"/>
  <c r="EI1103" i="7"/>
  <c r="EI1104" i="7" a="1"/>
  <c r="EI1104" i="7"/>
  <c r="EI1105" i="7" a="1"/>
  <c r="EI1105" i="7"/>
  <c r="EI1106" i="7" a="1"/>
  <c r="EI1106" i="7"/>
  <c r="EI1107" i="7" a="1"/>
  <c r="EI1107" i="7"/>
  <c r="EI1108" i="7" a="1"/>
  <c r="EI1108" i="7"/>
  <c r="EI1109" i="7" a="1"/>
  <c r="EI1109" i="7"/>
  <c r="EI1110" i="7" a="1"/>
  <c r="EI1110" i="7"/>
  <c r="EI1111" i="7" a="1"/>
  <c r="EI1111" i="7"/>
  <c r="EI1112" i="7" a="1"/>
  <c r="EI1112" i="7"/>
  <c r="EI1113" i="7" a="1"/>
  <c r="EI1113" i="7"/>
  <c r="EI1114" i="7" a="1"/>
  <c r="EI1114" i="7"/>
  <c r="EI1115" i="7" a="1"/>
  <c r="EI1115" i="7"/>
  <c r="EI1116" i="7" a="1"/>
  <c r="EI1116" i="7"/>
  <c r="EI1117" i="7" a="1"/>
  <c r="EI1117" i="7"/>
  <c r="EI1118" i="7" a="1"/>
  <c r="EI1118" i="7"/>
  <c r="EI1119" i="7" a="1"/>
  <c r="EI1119" i="7"/>
  <c r="EI1120" i="7" a="1"/>
  <c r="EI1120" i="7"/>
  <c r="EI1121" i="7" a="1"/>
  <c r="EI1121" i="7"/>
  <c r="EI1122" i="7" a="1"/>
  <c r="EI1122" i="7"/>
  <c r="EI1123" i="7" a="1"/>
  <c r="EI1123" i="7"/>
  <c r="EI1124" i="7" a="1"/>
  <c r="EI1124" i="7"/>
  <c r="EI1125" i="7" a="1"/>
  <c r="EI1125" i="7"/>
  <c r="EI1126" i="7" a="1"/>
  <c r="EI1126" i="7"/>
  <c r="EI1127" i="7" a="1"/>
  <c r="EI1127" i="7"/>
  <c r="EI1128" i="7" a="1"/>
  <c r="EI1128" i="7"/>
  <c r="EI1129" i="7" a="1"/>
  <c r="EI1129" i="7"/>
  <c r="EI1130" i="7" a="1"/>
  <c r="EI1130" i="7"/>
  <c r="EI1131" i="7" a="1"/>
  <c r="EI1131" i="7"/>
  <c r="EI1132" i="7" a="1"/>
  <c r="EI1132" i="7"/>
  <c r="EI1133" i="7" a="1"/>
  <c r="EI1133" i="7"/>
  <c r="EI1134" i="7" a="1"/>
  <c r="EI1134" i="7"/>
  <c r="EI1135" i="7" a="1"/>
  <c r="EI1135" i="7"/>
  <c r="EI1136" i="7" a="1"/>
  <c r="EI1136" i="7"/>
  <c r="EI1137" i="7" a="1"/>
  <c r="EI1137" i="7"/>
  <c r="EI1138" i="7" a="1"/>
  <c r="EI1138" i="7"/>
  <c r="EI1139" i="7" a="1"/>
  <c r="EI1139" i="7"/>
  <c r="EI1140" i="7" a="1"/>
  <c r="EI1140" i="7"/>
  <c r="EI1141" i="7" a="1"/>
  <c r="EI1141" i="7"/>
  <c r="EI1142" i="7" a="1"/>
  <c r="EI1142" i="7"/>
  <c r="EI1143" i="7" a="1"/>
  <c r="EI1143" i="7"/>
  <c r="EI1144" i="7" a="1"/>
  <c r="EI1144" i="7"/>
  <c r="EI1145" i="7" a="1"/>
  <c r="EI1145" i="7"/>
  <c r="EI1146" i="7" a="1"/>
  <c r="EI1146" i="7"/>
  <c r="EI1147" i="7" a="1"/>
  <c r="EI1147" i="7"/>
  <c r="EI1148" i="7" a="1"/>
  <c r="EI1148" i="7"/>
  <c r="EI1149" i="7" a="1"/>
  <c r="EI1149" i="7"/>
  <c r="EI1150" i="7" a="1"/>
  <c r="EI1150" i="7"/>
  <c r="EI1151" i="7" a="1"/>
  <c r="EI1151" i="7"/>
  <c r="EI1152" i="7" a="1"/>
  <c r="EI1152" i="7"/>
  <c r="EI1153" i="7" a="1"/>
  <c r="EI1153" i="7"/>
  <c r="EI1154" i="7" a="1"/>
  <c r="EI1154" i="7"/>
  <c r="EI1155" i="7" a="1"/>
  <c r="EI1155" i="7"/>
  <c r="EI1156" i="7" a="1"/>
  <c r="EI1156" i="7"/>
  <c r="EI1157" i="7" a="1"/>
  <c r="EI1157" i="7"/>
  <c r="EI1158" i="7" a="1"/>
  <c r="EI1158" i="7"/>
  <c r="EI1159" i="7" a="1"/>
  <c r="EI1159" i="7"/>
  <c r="EI1160" i="7" a="1"/>
  <c r="EI1160" i="7"/>
  <c r="EI1161" i="7" a="1"/>
  <c r="EI1161" i="7"/>
  <c r="EI1162" i="7" a="1"/>
  <c r="EI1162" i="7"/>
  <c r="EI1163" i="7" a="1"/>
  <c r="EI1163" i="7"/>
  <c r="EI1164" i="7" a="1"/>
  <c r="EI1164" i="7"/>
  <c r="EI1165" i="7" a="1"/>
  <c r="EI1165" i="7"/>
  <c r="EI1166" i="7" a="1"/>
  <c r="EI1166" i="7"/>
  <c r="EI1167" i="7" a="1"/>
  <c r="EI1167" i="7"/>
  <c r="EI1168" i="7" a="1"/>
  <c r="EI1168" i="7"/>
  <c r="EI1169" i="7" a="1"/>
  <c r="EI1169" i="7"/>
  <c r="EI1170" i="7" a="1"/>
  <c r="EI1170" i="7"/>
  <c r="EI1171" i="7" a="1"/>
  <c r="EI1171" i="7"/>
  <c r="EI1172" i="7" a="1"/>
  <c r="EI1172" i="7"/>
  <c r="EI1173" i="7" a="1"/>
  <c r="EI1173" i="7"/>
  <c r="EI1174" i="7" a="1"/>
  <c r="EI1174" i="7"/>
  <c r="EI1175" i="7" a="1"/>
  <c r="EI1175" i="7"/>
  <c r="EI1176" i="7" a="1"/>
  <c r="EI1176" i="7"/>
  <c r="EI1177" i="7" a="1"/>
  <c r="EI1177" i="7"/>
  <c r="EI1178" i="7" a="1"/>
  <c r="EI1178" i="7"/>
  <c r="EI1179" i="7" a="1"/>
  <c r="EI1179" i="7"/>
  <c r="EI1180" i="7" a="1"/>
  <c r="EI1180" i="7"/>
  <c r="EI1181" i="7" a="1"/>
  <c r="EI1181" i="7"/>
  <c r="EI1182" i="7" a="1"/>
  <c r="EI1182" i="7"/>
  <c r="EI1183" i="7" a="1"/>
  <c r="EI1183" i="7"/>
  <c r="EI1184" i="7" a="1"/>
  <c r="EI1184" i="7"/>
  <c r="EI1185" i="7" a="1"/>
  <c r="EI1185" i="7"/>
  <c r="EI1186" i="7" a="1"/>
  <c r="EI1186" i="7"/>
  <c r="EI1187" i="7" a="1"/>
  <c r="EI1187" i="7"/>
  <c r="EI1188" i="7" a="1"/>
  <c r="EI1188" i="7"/>
  <c r="EI1189" i="7" a="1"/>
  <c r="EI1189" i="7"/>
  <c r="EI1190" i="7" a="1"/>
  <c r="EI1190" i="7"/>
  <c r="EI1191" i="7" a="1"/>
  <c r="EI1191" i="7"/>
  <c r="EI1192" i="7" a="1"/>
  <c r="EI1192" i="7"/>
  <c r="EI1193" i="7" a="1"/>
  <c r="EI1193" i="7"/>
  <c r="EI1194" i="7" a="1"/>
  <c r="EI1194" i="7"/>
  <c r="EI1195" i="7" a="1"/>
  <c r="EI1195" i="7"/>
  <c r="EI1196" i="7" a="1"/>
  <c r="EI1196" i="7"/>
  <c r="EI1197" i="7" a="1"/>
  <c r="EI1197" i="7"/>
  <c r="EI1198" i="7" a="1"/>
  <c r="EI1198" i="7"/>
  <c r="EI1199" i="7" a="1"/>
  <c r="EI1199" i="7"/>
  <c r="EI1200" i="7" a="1"/>
  <c r="EI1200" i="7"/>
  <c r="EI1201" i="7" a="1"/>
  <c r="EI1201" i="7"/>
  <c r="EI1202" i="7" a="1"/>
  <c r="EI1202" i="7"/>
  <c r="EI1203" i="7" a="1"/>
  <c r="EI1203" i="7"/>
  <c r="EI1204" i="7" a="1"/>
  <c r="EI1204" i="7"/>
  <c r="EI1205" i="7" a="1"/>
  <c r="EI1205" i="7"/>
  <c r="EI1206" i="7" a="1"/>
  <c r="EI1206" i="7"/>
  <c r="EI1207" i="7" a="1"/>
  <c r="EI1207" i="7"/>
  <c r="EI1208" i="7" a="1"/>
  <c r="EI1208" i="7"/>
  <c r="EI1209" i="7" a="1"/>
  <c r="EI1209" i="7"/>
  <c r="EI1210" i="7" a="1"/>
  <c r="EI1210" i="7"/>
  <c r="EI1211" i="7" a="1"/>
  <c r="EI1211" i="7"/>
  <c r="EI1212" i="7" a="1"/>
  <c r="EI1212" i="7"/>
  <c r="EI1213" i="7" a="1"/>
  <c r="EI1213" i="7"/>
  <c r="EI1214" i="7" a="1"/>
  <c r="EI1214" i="7"/>
  <c r="EI1215" i="7" a="1"/>
  <c r="EI1215" i="7"/>
  <c r="EI1216" i="7" a="1"/>
  <c r="EI1216" i="7"/>
  <c r="EI1217" i="7" a="1"/>
  <c r="EI1217" i="7"/>
  <c r="EI1218" i="7" a="1"/>
  <c r="EI1218" i="7"/>
  <c r="EI1219" i="7" a="1"/>
  <c r="EI1219" i="7"/>
  <c r="EI1220" i="7" a="1"/>
  <c r="EI1220" i="7"/>
  <c r="EI1221" i="7" a="1"/>
  <c r="EI1221" i="7"/>
  <c r="EI1222" i="7" a="1"/>
  <c r="EI1222" i="7"/>
  <c r="EI1223" i="7" a="1"/>
  <c r="EI1223" i="7"/>
  <c r="EI1224" i="7" a="1"/>
  <c r="EI1224" i="7"/>
  <c r="EI1225" i="7" a="1"/>
  <c r="EI1225" i="7"/>
  <c r="EI1226" i="7" a="1"/>
  <c r="EI1226" i="7"/>
  <c r="EI1227" i="7" a="1"/>
  <c r="EI1227" i="7"/>
  <c r="EI1228" i="7" a="1"/>
  <c r="EI1228" i="7"/>
  <c r="EI1229" i="7" a="1"/>
  <c r="EI1229" i="7"/>
  <c r="EI1230" i="7" a="1"/>
  <c r="EI1230" i="7"/>
  <c r="EI1231" i="7" a="1"/>
  <c r="EI1231" i="7"/>
  <c r="EI1232" i="7" a="1"/>
  <c r="EI1232" i="7"/>
  <c r="EI1233" i="7" a="1"/>
  <c r="EI1233" i="7"/>
  <c r="EI1234" i="7" a="1"/>
  <c r="EI1234" i="7"/>
  <c r="EI1235" i="7" a="1"/>
  <c r="EI1235" i="7"/>
  <c r="EI1236" i="7" a="1"/>
  <c r="EI1236" i="7"/>
  <c r="EI1237" i="7" a="1"/>
  <c r="EI1237" i="7"/>
  <c r="EI1238" i="7" a="1"/>
  <c r="EI1238" i="7"/>
  <c r="EI1239" i="7" a="1"/>
  <c r="EI1239" i="7"/>
  <c r="EI1240" i="7" a="1"/>
  <c r="EI1240" i="7"/>
  <c r="EI1241" i="7" a="1"/>
  <c r="EI1241" i="7"/>
  <c r="EI1242" i="7" a="1"/>
  <c r="EI1242" i="7"/>
  <c r="EI1243" i="7" a="1"/>
  <c r="EI1243" i="7"/>
  <c r="EI1244" i="7" a="1"/>
  <c r="EI1244" i="7"/>
  <c r="EI1245" i="7" a="1"/>
  <c r="EI1245" i="7"/>
  <c r="EI1246" i="7" a="1"/>
  <c r="EI1246" i="7"/>
  <c r="EI1247" i="7" a="1"/>
  <c r="EI1247" i="7"/>
  <c r="EI1248" i="7" a="1"/>
  <c r="EI1248" i="7"/>
  <c r="EI1249" i="7" a="1"/>
  <c r="EI1249" i="7"/>
  <c r="EI1250" i="7" a="1"/>
  <c r="EI1250" i="7"/>
  <c r="EI1251" i="7" a="1"/>
  <c r="EI1251" i="7"/>
  <c r="EI1252" i="7" a="1"/>
  <c r="EI1252" i="7"/>
  <c r="EI1253" i="7" a="1"/>
  <c r="EI1253" i="7"/>
  <c r="EI1254" i="7" a="1"/>
  <c r="EI1254" i="7"/>
  <c r="EI1255" i="7" a="1"/>
  <c r="EI1255" i="7"/>
  <c r="EI1256" i="7" a="1"/>
  <c r="EI1256" i="7"/>
  <c r="EI1257" i="7" a="1"/>
  <c r="EI1257" i="7"/>
  <c r="EI1258" i="7" a="1"/>
  <c r="EI1258" i="7"/>
  <c r="EI1259" i="7" a="1"/>
  <c r="EI1259" i="7"/>
  <c r="EI1260" i="7" a="1"/>
  <c r="EI1260" i="7"/>
  <c r="EI1261" i="7" a="1"/>
  <c r="EI1261" i="7"/>
  <c r="EI1262" i="7" a="1"/>
  <c r="EI1262" i="7"/>
  <c r="EI1263" i="7" a="1"/>
  <c r="EI1263" i="7"/>
  <c r="EI1264" i="7" a="1"/>
  <c r="EI1264" i="7"/>
  <c r="EI1265" i="7" a="1"/>
  <c r="EI1265" i="7"/>
  <c r="EI1266" i="7" a="1"/>
  <c r="EI1266" i="7"/>
  <c r="EI1267" i="7" a="1"/>
  <c r="EI1267" i="7"/>
  <c r="EI1268" i="7" a="1"/>
  <c r="EI1268" i="7"/>
  <c r="EI1269" i="7" a="1"/>
  <c r="EI1269" i="7"/>
  <c r="EI1270" i="7" a="1"/>
  <c r="EI1270" i="7"/>
  <c r="EI1271" i="7" a="1"/>
  <c r="EI1271" i="7"/>
  <c r="EI1272" i="7" a="1"/>
  <c r="EI1272" i="7"/>
  <c r="EI1273" i="7" a="1"/>
  <c r="EI1273" i="7"/>
  <c r="EI1274" i="7" a="1"/>
  <c r="EI1274" i="7"/>
  <c r="EI1275" i="7" a="1"/>
  <c r="EI1275" i="7"/>
  <c r="EI1276" i="7" a="1"/>
  <c r="EI1276" i="7"/>
  <c r="EI1277" i="7" a="1"/>
  <c r="EI1277" i="7"/>
  <c r="EI1278" i="7" a="1"/>
  <c r="EI1278" i="7"/>
  <c r="EI1279" i="7" a="1"/>
  <c r="EI1279" i="7"/>
  <c r="EI1280" i="7" a="1"/>
  <c r="EI1280" i="7"/>
  <c r="EI1281" i="7" a="1"/>
  <c r="EI1281" i="7"/>
  <c r="EI1282" i="7" a="1"/>
  <c r="EI1282" i="7"/>
  <c r="EI1283" i="7" a="1"/>
  <c r="EI1283" i="7"/>
  <c r="EI1284" i="7" a="1"/>
  <c r="EI1284" i="7"/>
  <c r="EI1285" i="7" a="1"/>
  <c r="EI1285" i="7"/>
  <c r="EI1286" i="7" a="1"/>
  <c r="EI1286" i="7"/>
  <c r="EI1287" i="7" a="1"/>
  <c r="EI1287" i="7"/>
  <c r="EI1288" i="7" a="1"/>
  <c r="EI1288" i="7"/>
  <c r="EI1289" i="7" a="1"/>
  <c r="EI1289" i="7"/>
  <c r="EI1290" i="7" a="1"/>
  <c r="EI1290" i="7"/>
  <c r="EI1291" i="7" a="1"/>
  <c r="EI1291" i="7"/>
  <c r="EI1292" i="7" a="1"/>
  <c r="EI1292" i="7"/>
  <c r="EI1293" i="7" a="1"/>
  <c r="EI1293" i="7"/>
  <c r="EI1294" i="7" a="1"/>
  <c r="EI1294" i="7"/>
  <c r="EI1295" i="7" a="1"/>
  <c r="EI1295" i="7"/>
  <c r="EI1296" i="7" a="1"/>
  <c r="EI1296" i="7"/>
  <c r="EI1297" i="7" a="1"/>
  <c r="EI1297" i="7"/>
  <c r="EI1298" i="7" a="1"/>
  <c r="EI1298" i="7"/>
  <c r="EI1299" i="7" a="1"/>
  <c r="EI1299" i="7"/>
  <c r="EI1300" i="7" a="1"/>
  <c r="EI1300" i="7"/>
  <c r="EI1301" i="7" a="1"/>
  <c r="EI1301" i="7"/>
  <c r="EI1302" i="7" a="1"/>
  <c r="EI1302" i="7"/>
  <c r="EI1303" i="7" a="1"/>
  <c r="EI1303" i="7"/>
  <c r="EI1304" i="7" a="1"/>
  <c r="EI1304" i="7"/>
  <c r="EI1305" i="7" a="1"/>
  <c r="EI1305" i="7"/>
  <c r="EI1306" i="7" a="1"/>
  <c r="EI1306" i="7"/>
  <c r="EI1307" i="7" a="1"/>
  <c r="EI1307" i="7"/>
  <c r="EI1308" i="7" a="1"/>
  <c r="EI1308" i="7"/>
  <c r="EI1309" i="7" a="1"/>
  <c r="EI1309" i="7"/>
  <c r="EI1310" i="7" a="1"/>
  <c r="EI1310" i="7"/>
  <c r="EI1311" i="7" a="1"/>
  <c r="EI1311" i="7"/>
  <c r="EI1312" i="7" a="1"/>
  <c r="EI1312" i="7"/>
  <c r="EI1313" i="7" a="1"/>
  <c r="EI1313" i="7"/>
  <c r="EI1314" i="7" a="1"/>
  <c r="EI1314" i="7"/>
  <c r="EI1315" i="7" a="1"/>
  <c r="EI1315" i="7"/>
  <c r="EI1316" i="7" a="1"/>
  <c r="EI1316" i="7"/>
  <c r="EI1317" i="7" a="1"/>
  <c r="EI1317" i="7"/>
  <c r="EI1318" i="7" a="1"/>
  <c r="EI1318" i="7"/>
  <c r="EI1319" i="7" a="1"/>
  <c r="EI1319" i="7"/>
  <c r="EI1320" i="7" a="1"/>
  <c r="EI1320" i="7"/>
  <c r="EI1321" i="7" a="1"/>
  <c r="EI1321" i="7"/>
  <c r="EI1322" i="7" a="1"/>
  <c r="EI1322" i="7"/>
  <c r="EI1323" i="7" a="1"/>
  <c r="EI1323" i="7"/>
  <c r="EI1324" i="7" a="1"/>
  <c r="EI1324" i="7"/>
  <c r="EI1325" i="7" a="1"/>
  <c r="EI1325" i="7"/>
  <c r="EI1326" i="7" a="1"/>
  <c r="EI1326" i="7"/>
  <c r="EI1327" i="7" a="1"/>
  <c r="EI1327" i="7"/>
  <c r="EI1328" i="7" a="1"/>
  <c r="EI1328" i="7"/>
  <c r="EI1329" i="7" a="1"/>
  <c r="EI1329" i="7"/>
  <c r="EI1330" i="7" a="1"/>
  <c r="EI1330" i="7"/>
  <c r="EI1331" i="7" a="1"/>
  <c r="EI1331" i="7"/>
  <c r="EI1332" i="7" a="1"/>
  <c r="EI1332" i="7"/>
  <c r="EI1333" i="7" a="1"/>
  <c r="EI1333" i="7"/>
  <c r="EI1334" i="7" a="1"/>
  <c r="EI1334" i="7"/>
  <c r="EI1335" i="7" a="1"/>
  <c r="EI1335" i="7"/>
  <c r="EI1336" i="7" a="1"/>
  <c r="EI1336" i="7"/>
  <c r="EI1337" i="7" a="1"/>
  <c r="EI1337" i="7"/>
  <c r="EI1338" i="7" a="1"/>
  <c r="EI1338" i="7"/>
  <c r="EI1339" i="7" a="1"/>
  <c r="EI1339" i="7"/>
  <c r="EI1340" i="7" a="1"/>
  <c r="EI1340" i="7"/>
  <c r="EI1341" i="7" a="1"/>
  <c r="EI1341" i="7"/>
  <c r="EI1342" i="7" a="1"/>
  <c r="EI1342" i="7"/>
  <c r="EI1343" i="7" a="1"/>
  <c r="EI1343" i="7"/>
  <c r="EI1344" i="7" a="1"/>
  <c r="EI1344" i="7"/>
  <c r="EI1345" i="7" a="1"/>
  <c r="EI1345" i="7"/>
  <c r="EI1346" i="7" a="1"/>
  <c r="EI1346" i="7"/>
  <c r="EI1347" i="7" a="1"/>
  <c r="EI1347" i="7"/>
  <c r="EI1348" i="7" a="1"/>
  <c r="EI1348" i="7"/>
  <c r="EI1349" i="7" a="1"/>
  <c r="EI1349" i="7"/>
  <c r="EI1350" i="7" a="1"/>
  <c r="EI1350" i="7"/>
  <c r="EI1351" i="7" a="1"/>
  <c r="EI1351" i="7"/>
  <c r="EI1352" i="7" a="1"/>
  <c r="EI1352" i="7"/>
  <c r="EI1353" i="7" a="1"/>
  <c r="EI1353" i="7"/>
  <c r="EI1354" i="7" a="1"/>
  <c r="EI1354" i="7"/>
  <c r="EI1355" i="7" a="1"/>
  <c r="EI1355" i="7"/>
  <c r="EI1356" i="7" a="1"/>
  <c r="EI1356" i="7"/>
  <c r="EI1357" i="7" a="1"/>
  <c r="EI1357" i="7"/>
  <c r="EI1358" i="7" a="1"/>
  <c r="EI1358" i="7"/>
  <c r="EI1359" i="7" a="1"/>
  <c r="EI1359" i="7"/>
  <c r="EI1360" i="7" a="1"/>
  <c r="EI1360" i="7"/>
  <c r="EI1361" i="7" a="1"/>
  <c r="EI1361" i="7"/>
  <c r="EI1362" i="7" a="1"/>
  <c r="EI1362" i="7"/>
  <c r="EI1363" i="7" a="1"/>
  <c r="EI1363" i="7"/>
  <c r="EI1364" i="7" a="1"/>
  <c r="EI1364" i="7"/>
  <c r="EI1365" i="7" a="1"/>
  <c r="EI1365" i="7"/>
  <c r="EI1366" i="7" a="1"/>
  <c r="EI1366" i="7"/>
  <c r="EI1367" i="7" a="1"/>
  <c r="EI1367" i="7"/>
  <c r="EI1368" i="7" a="1"/>
  <c r="EI1368" i="7"/>
  <c r="EI1369" i="7" a="1"/>
  <c r="EI1369" i="7"/>
  <c r="EI1370" i="7" a="1"/>
  <c r="EI1370" i="7"/>
  <c r="EI1371" i="7" a="1"/>
  <c r="EI1371" i="7"/>
  <c r="EI1372" i="7" a="1"/>
  <c r="EI1372" i="7"/>
  <c r="EI1373" i="7" a="1"/>
  <c r="EI1373" i="7"/>
  <c r="EI1374" i="7" a="1"/>
  <c r="EI1374" i="7"/>
  <c r="EI1375" i="7" a="1"/>
  <c r="EI1375" i="7"/>
  <c r="EI1376" i="7" a="1"/>
  <c r="EI1376" i="7"/>
  <c r="EI1377" i="7" a="1"/>
  <c r="EI1377" i="7"/>
  <c r="EI1378" i="7" a="1"/>
  <c r="EI1378" i="7"/>
  <c r="EI1379" i="7" a="1"/>
  <c r="EI1379" i="7"/>
  <c r="EI1380" i="7" a="1"/>
  <c r="EI1380" i="7"/>
  <c r="EI1381" i="7" a="1"/>
  <c r="EI1381" i="7"/>
  <c r="EI1382" i="7" a="1"/>
  <c r="EI1382" i="7"/>
  <c r="EI1383" i="7" a="1"/>
  <c r="EI1383" i="7"/>
  <c r="EI1384" i="7" a="1"/>
  <c r="EI1384" i="7"/>
  <c r="EI1385" i="7" a="1"/>
  <c r="EI1385" i="7"/>
  <c r="EI1386" i="7" a="1"/>
  <c r="EI1386" i="7"/>
  <c r="EI1387" i="7" a="1"/>
  <c r="EI1387" i="7"/>
  <c r="EI1388" i="7" a="1"/>
  <c r="EI1388" i="7"/>
  <c r="EI1389" i="7" a="1"/>
  <c r="EI1389" i="7"/>
  <c r="EI1390" i="7" a="1"/>
  <c r="EI1390" i="7"/>
  <c r="EI1391" i="7" a="1"/>
  <c r="EI1391" i="7"/>
  <c r="EI1392" i="7" a="1"/>
  <c r="EI1392" i="7"/>
  <c r="EI1393" i="7" a="1"/>
  <c r="EI1393" i="7"/>
  <c r="EI1394" i="7" a="1"/>
  <c r="EI1394" i="7"/>
  <c r="EI1395" i="7" a="1"/>
  <c r="EI1395" i="7"/>
  <c r="EI1396" i="7" a="1"/>
  <c r="EI1396" i="7"/>
  <c r="EI1397" i="7" a="1"/>
  <c r="EI1397" i="7"/>
  <c r="EI1398" i="7" a="1"/>
  <c r="EI1398" i="7"/>
  <c r="EI1399" i="7" a="1"/>
  <c r="EI1399" i="7"/>
  <c r="EI1400" i="7" a="1"/>
  <c r="EI1400" i="7"/>
  <c r="EI1401" i="7" a="1"/>
  <c r="EI1401" i="7"/>
  <c r="EI1402" i="7" a="1"/>
  <c r="EI1402" i="7"/>
  <c r="EI1403" i="7" a="1"/>
  <c r="EI1403" i="7"/>
  <c r="EI1404" i="7" a="1"/>
  <c r="EI1404" i="7"/>
  <c r="EI1405" i="7" a="1"/>
  <c r="EI1405" i="7"/>
  <c r="EI1406" i="7" a="1"/>
  <c r="EI1406" i="7"/>
  <c r="EI1407" i="7" a="1"/>
  <c r="EI1407" i="7"/>
  <c r="EI1408" i="7" a="1"/>
  <c r="EI1408" i="7"/>
  <c r="EI1409" i="7" a="1"/>
  <c r="EI1409" i="7"/>
  <c r="EI1410" i="7" a="1"/>
  <c r="EI1410" i="7"/>
  <c r="EI1411" i="7" a="1"/>
  <c r="EI1411" i="7"/>
  <c r="EI1412" i="7" a="1"/>
  <c r="EI1412" i="7"/>
  <c r="EI1413" i="7" a="1"/>
  <c r="EI1413" i="7"/>
  <c r="EI1414" i="7" a="1"/>
  <c r="EI1414" i="7"/>
  <c r="EI1415" i="7" a="1"/>
  <c r="EI1415" i="7"/>
  <c r="EI1416" i="7" a="1"/>
  <c r="EI1416" i="7"/>
  <c r="EI1417" i="7" a="1"/>
  <c r="EI1417" i="7"/>
  <c r="EI1418" i="7" a="1"/>
  <c r="EI1418" i="7"/>
  <c r="EI1419" i="7" a="1"/>
  <c r="EI1419" i="7"/>
  <c r="EI1420" i="7" a="1"/>
  <c r="EI1420" i="7"/>
  <c r="EI1421" i="7" a="1"/>
  <c r="EI1421" i="7"/>
  <c r="EI1422" i="7" a="1"/>
  <c r="EI1422" i="7"/>
  <c r="EI1423" i="7" a="1"/>
  <c r="EI1423" i="7"/>
  <c r="EI1424" i="7" a="1"/>
  <c r="EI1424" i="7"/>
  <c r="EI1425" i="7" a="1"/>
  <c r="EI1425" i="7"/>
  <c r="EI1426" i="7" a="1"/>
  <c r="EI1426" i="7"/>
  <c r="EI1427" i="7" a="1"/>
  <c r="EI1427" i="7"/>
  <c r="EI1428" i="7" a="1"/>
  <c r="EI1428" i="7"/>
  <c r="EI1429" i="7" a="1"/>
  <c r="EI1429" i="7"/>
  <c r="EI1430" i="7" a="1"/>
  <c r="EI1430" i="7"/>
  <c r="EI1431" i="7" a="1"/>
  <c r="EI1431" i="7"/>
  <c r="EI1432" i="7" a="1"/>
  <c r="EI1432" i="7"/>
  <c r="EI1433" i="7" a="1"/>
  <c r="EI1433" i="7"/>
  <c r="EI1434" i="7" a="1"/>
  <c r="EI1434" i="7"/>
  <c r="EI1435" i="7" a="1"/>
  <c r="EI1435" i="7"/>
  <c r="EI1436" i="7" a="1"/>
  <c r="EI1436" i="7"/>
  <c r="EI1437" i="7" a="1"/>
  <c r="EI1437" i="7"/>
  <c r="EI1438" i="7" a="1"/>
  <c r="EI1438" i="7"/>
  <c r="EI1439" i="7" a="1"/>
  <c r="EI1439" i="7"/>
  <c r="EI1440" i="7" a="1"/>
  <c r="EI1440" i="7"/>
  <c r="EI1441" i="7" a="1"/>
  <c r="EI1441" i="7"/>
  <c r="EI1442" i="7" a="1"/>
  <c r="EI1442" i="7"/>
  <c r="EI1443" i="7" a="1"/>
  <c r="EI1443" i="7"/>
  <c r="EI1444" i="7" a="1"/>
  <c r="EI1444" i="7"/>
  <c r="EI1445" i="7" a="1"/>
  <c r="EI1445" i="7"/>
  <c r="EI1446" i="7" a="1"/>
  <c r="EI1446" i="7"/>
  <c r="EI1447" i="7" a="1"/>
  <c r="EI1447" i="7"/>
  <c r="EI1448" i="7" a="1"/>
  <c r="EI1448" i="7"/>
  <c r="EI1449" i="7" a="1"/>
  <c r="EI1449" i="7"/>
  <c r="EI1450" i="7" a="1"/>
  <c r="EI1450" i="7"/>
  <c r="EI1451" i="7" a="1"/>
  <c r="EI1451" i="7"/>
  <c r="EI1452" i="7" a="1"/>
  <c r="EI1452" i="7"/>
  <c r="EI1453" i="7" a="1"/>
  <c r="EI1453" i="7"/>
  <c r="EI1454" i="7" a="1"/>
  <c r="EI1454" i="7"/>
  <c r="EI1455" i="7" a="1"/>
  <c r="EI1455" i="7"/>
  <c r="EI1456" i="7" a="1"/>
  <c r="EI1456" i="7"/>
  <c r="EI1457" i="7" a="1"/>
  <c r="EI1457" i="7"/>
  <c r="EI1458" i="7" a="1"/>
  <c r="EI1458" i="7"/>
  <c r="EI1459" i="7" a="1"/>
  <c r="EI1459" i="7"/>
  <c r="EI1460" i="7" a="1"/>
  <c r="EI1460" i="7"/>
  <c r="EI1461" i="7" a="1"/>
  <c r="EI1461" i="7"/>
  <c r="EI1462" i="7" a="1"/>
  <c r="EI1462" i="7"/>
  <c r="EI1463" i="7" a="1"/>
  <c r="EI1463" i="7"/>
  <c r="EI1464" i="7" a="1"/>
  <c r="EI1464" i="7"/>
  <c r="EI1465" i="7" a="1"/>
  <c r="EI1465" i="7"/>
  <c r="EI1466" i="7" a="1"/>
  <c r="EI1466" i="7"/>
  <c r="EI1467" i="7" a="1"/>
  <c r="EI1467" i="7"/>
  <c r="EI1468" i="7" a="1"/>
  <c r="EI1468" i="7"/>
  <c r="EI1469" i="7" a="1"/>
  <c r="EI1469" i="7"/>
  <c r="EI1470" i="7" a="1"/>
  <c r="EI1470" i="7"/>
  <c r="EI1471" i="7" a="1"/>
  <c r="EI1471" i="7"/>
  <c r="EI1472" i="7" a="1"/>
  <c r="EI1472" i="7"/>
  <c r="EI1473" i="7" a="1"/>
  <c r="EI1473" i="7"/>
  <c r="EI1474" i="7" a="1"/>
  <c r="EI1474" i="7"/>
  <c r="EI1475" i="7" a="1"/>
  <c r="EI1475" i="7"/>
  <c r="EI1476" i="7" a="1"/>
  <c r="EI1476" i="7"/>
  <c r="EI1477" i="7" a="1"/>
  <c r="EI1477" i="7"/>
  <c r="EI1478" i="7" a="1"/>
  <c r="EI1478" i="7"/>
  <c r="EI1479" i="7" a="1"/>
  <c r="EI1479" i="7"/>
  <c r="EI1480" i="7" a="1"/>
  <c r="EI1480" i="7"/>
  <c r="EI1481" i="7" a="1"/>
  <c r="EI1481" i="7"/>
  <c r="EI1482" i="7" a="1"/>
  <c r="EI1482" i="7"/>
  <c r="EI1483" i="7" a="1"/>
  <c r="EI1483" i="7"/>
  <c r="EI1484" i="7" a="1"/>
  <c r="EI1484" i="7"/>
  <c r="EI1485" i="7" a="1"/>
  <c r="EI1485" i="7"/>
  <c r="EI1486" i="7" a="1"/>
  <c r="EI1486" i="7"/>
  <c r="EI1487" i="7" a="1"/>
  <c r="EI1487" i="7"/>
  <c r="EI1488" i="7" a="1"/>
  <c r="EI1488" i="7"/>
  <c r="EI1489" i="7" a="1"/>
  <c r="EI1489" i="7"/>
  <c r="EI1490" i="7" a="1"/>
  <c r="EI1490" i="7"/>
  <c r="EI1491" i="7" a="1"/>
  <c r="EI1491" i="7"/>
  <c r="EI1492" i="7" a="1"/>
  <c r="EI1492" i="7"/>
  <c r="EI1493" i="7" a="1"/>
  <c r="EI1493" i="7"/>
  <c r="EI1494" i="7" a="1"/>
  <c r="EI1494" i="7"/>
  <c r="EI1495" i="7" a="1"/>
  <c r="EI1495" i="7"/>
  <c r="EI1496" i="7" a="1"/>
  <c r="EI1496" i="7"/>
  <c r="EI1497" i="7" a="1"/>
  <c r="EI1497" i="7"/>
  <c r="EI1498" i="7" a="1"/>
  <c r="EI1498" i="7"/>
  <c r="EI1499" i="7" a="1"/>
  <c r="EI1499" i="7"/>
  <c r="EI1500" i="7" a="1"/>
  <c r="EI1500" i="7"/>
  <c r="EI1501" i="7" a="1"/>
  <c r="EI1501" i="7"/>
  <c r="EI1502" i="7" a="1"/>
  <c r="EI1502" i="7"/>
  <c r="EI1503" i="7" a="1"/>
  <c r="EI1503" i="7"/>
  <c r="EI1504" i="7" a="1"/>
  <c r="EI1504" i="7"/>
  <c r="EI1505" i="7" a="1"/>
  <c r="EI1505" i="7"/>
  <c r="EI1506" i="7" a="1"/>
  <c r="EI1506" i="7"/>
  <c r="EI1507" i="7" a="1"/>
  <c r="EI1507" i="7"/>
  <c r="EI1508" i="7" a="1"/>
  <c r="EI1508" i="7"/>
  <c r="EI1509" i="7" a="1"/>
  <c r="EI1509" i="7"/>
  <c r="EI1510" i="7" a="1"/>
  <c r="EI1510" i="7"/>
  <c r="EI1511" i="7" a="1"/>
  <c r="EI1511" i="7"/>
  <c r="EI1512" i="7" a="1"/>
  <c r="EI1512" i="7"/>
  <c r="EI1513" i="7" a="1"/>
  <c r="EI1513" i="7"/>
  <c r="EI1514" i="7" a="1"/>
  <c r="EI1514" i="7"/>
  <c r="EI1515" i="7" a="1"/>
  <c r="EI1515" i="7"/>
  <c r="EI1516" i="7" a="1"/>
  <c r="EI1516" i="7"/>
  <c r="EI1517" i="7" a="1"/>
  <c r="EI1517" i="7"/>
  <c r="EI1518" i="7" a="1"/>
  <c r="EI1518" i="7"/>
  <c r="EI1519" i="7" a="1"/>
  <c r="EI1519" i="7"/>
  <c r="EI1520" i="7" a="1"/>
  <c r="EI1520" i="7"/>
  <c r="EI1521" i="7" a="1"/>
  <c r="EI1521" i="7"/>
  <c r="EI1522" i="7" a="1"/>
  <c r="EI1522" i="7"/>
  <c r="EI1523" i="7" a="1"/>
  <c r="EI1523" i="7"/>
  <c r="EI1524" i="7" a="1"/>
  <c r="EI1524" i="7"/>
  <c r="EI1525" i="7" a="1"/>
  <c r="EI1525" i="7"/>
  <c r="EI1526" i="7" a="1"/>
  <c r="EI1526" i="7"/>
  <c r="EI1527" i="7" a="1"/>
  <c r="EI1527" i="7"/>
  <c r="EI1528" i="7" a="1"/>
  <c r="EI1528" i="7"/>
  <c r="EI1529" i="7" a="1"/>
  <c r="EI1529" i="7"/>
  <c r="EI1530" i="7" a="1"/>
  <c r="EI1530" i="7"/>
  <c r="EJ2" i="7" a="1"/>
  <c r="EJ2" i="7"/>
  <c r="EJ3" i="7" a="1"/>
  <c r="EJ3" i="7"/>
  <c r="EJ4" i="7" a="1"/>
  <c r="EJ4" i="7"/>
  <c r="EJ5" i="7" a="1"/>
  <c r="EJ5" i="7"/>
  <c r="EJ6" i="7" a="1"/>
  <c r="EJ6" i="7"/>
  <c r="EJ7" i="7" a="1"/>
  <c r="EJ7" i="7"/>
  <c r="EJ8" i="7" a="1"/>
  <c r="EJ8" i="7"/>
  <c r="EJ9" i="7" a="1"/>
  <c r="EJ9" i="7"/>
  <c r="EJ10" i="7" a="1"/>
  <c r="EJ10" i="7"/>
  <c r="EJ11" i="7" a="1"/>
  <c r="EJ11" i="7"/>
  <c r="EJ12" i="7" a="1"/>
  <c r="EJ12" i="7"/>
  <c r="EJ13" i="7" a="1"/>
  <c r="EJ13" i="7"/>
  <c r="EJ14" i="7" a="1"/>
  <c r="EJ14" i="7"/>
  <c r="EJ15" i="7" a="1"/>
  <c r="EJ15" i="7"/>
  <c r="EJ16" i="7" a="1"/>
  <c r="EJ16" i="7"/>
  <c r="EJ17" i="7" a="1"/>
  <c r="EJ17" i="7"/>
  <c r="EJ18" i="7" a="1"/>
  <c r="EJ18" i="7"/>
  <c r="EJ19" i="7" a="1"/>
  <c r="EJ19" i="7"/>
  <c r="EJ20" i="7" a="1"/>
  <c r="EJ20" i="7"/>
  <c r="EJ21" i="7" a="1"/>
  <c r="EJ21" i="7"/>
  <c r="EJ22" i="7" a="1"/>
  <c r="EJ22" i="7"/>
  <c r="EJ23" i="7" a="1"/>
  <c r="EJ23" i="7"/>
  <c r="EJ24" i="7" a="1"/>
  <c r="EJ24" i="7"/>
  <c r="EJ25" i="7" a="1"/>
  <c r="EJ25" i="7"/>
  <c r="EJ26" i="7" a="1"/>
  <c r="EJ26" i="7"/>
  <c r="EJ27" i="7" a="1"/>
  <c r="EJ27" i="7"/>
  <c r="EJ28" i="7" a="1"/>
  <c r="EJ28" i="7"/>
  <c r="EJ29" i="7" a="1"/>
  <c r="EJ29" i="7"/>
  <c r="EJ30" i="7" a="1"/>
  <c r="EJ30" i="7"/>
  <c r="EJ31" i="7" a="1"/>
  <c r="EJ31" i="7"/>
  <c r="EJ32" i="7" a="1"/>
  <c r="EJ32" i="7"/>
  <c r="EJ33" i="7" a="1"/>
  <c r="EJ33" i="7"/>
  <c r="EJ34" i="7" a="1"/>
  <c r="EJ34" i="7"/>
  <c r="EJ35" i="7" a="1"/>
  <c r="EJ35" i="7"/>
  <c r="EJ36" i="7" a="1"/>
  <c r="EJ36" i="7"/>
  <c r="EJ37" i="7" a="1"/>
  <c r="EJ37" i="7"/>
  <c r="EJ38" i="7" a="1"/>
  <c r="EJ38" i="7"/>
  <c r="EJ39" i="7" a="1"/>
  <c r="EJ39" i="7"/>
  <c r="EJ40" i="7" a="1"/>
  <c r="EJ40" i="7"/>
  <c r="EJ41" i="7" a="1"/>
  <c r="EJ41" i="7"/>
  <c r="EJ42" i="7" a="1"/>
  <c r="EJ42" i="7"/>
  <c r="EJ43" i="7" a="1"/>
  <c r="EJ43" i="7"/>
  <c r="EJ44" i="7" a="1"/>
  <c r="EJ44" i="7"/>
  <c r="EJ45" i="7" a="1"/>
  <c r="EJ45" i="7"/>
  <c r="EJ46" i="7" a="1"/>
  <c r="EJ46" i="7"/>
  <c r="EJ47" i="7" a="1"/>
  <c r="EJ47" i="7"/>
  <c r="EJ48" i="7" a="1"/>
  <c r="EJ48" i="7"/>
  <c r="EJ49" i="7" a="1"/>
  <c r="EJ49" i="7"/>
  <c r="EJ50" i="7" a="1"/>
  <c r="EJ50" i="7"/>
  <c r="EJ51" i="7" a="1"/>
  <c r="EJ51" i="7"/>
  <c r="EJ52" i="7" a="1"/>
  <c r="EJ52" i="7"/>
  <c r="EJ53" i="7" a="1"/>
  <c r="EJ53" i="7"/>
  <c r="EJ54" i="7" a="1"/>
  <c r="EJ54" i="7"/>
  <c r="EJ55" i="7" a="1"/>
  <c r="EJ55" i="7"/>
  <c r="EJ56" i="7" a="1"/>
  <c r="EJ56" i="7"/>
  <c r="EJ57" i="7" a="1"/>
  <c r="EJ57" i="7"/>
  <c r="EJ58" i="7" a="1"/>
  <c r="EJ58" i="7"/>
  <c r="EJ59" i="7" a="1"/>
  <c r="EJ59" i="7"/>
  <c r="EJ60" i="7" a="1"/>
  <c r="EJ60" i="7"/>
  <c r="EJ61" i="7" a="1"/>
  <c r="EJ61" i="7"/>
  <c r="EJ62" i="7" a="1"/>
  <c r="EJ62" i="7"/>
  <c r="EJ63" i="7" a="1"/>
  <c r="EJ63" i="7"/>
  <c r="EJ64" i="7" a="1"/>
  <c r="EJ64" i="7"/>
  <c r="EJ65" i="7" a="1"/>
  <c r="EJ65" i="7"/>
  <c r="EJ66" i="7" a="1"/>
  <c r="EJ66" i="7"/>
  <c r="EJ67" i="7" a="1"/>
  <c r="EJ67" i="7"/>
  <c r="EJ68" i="7" a="1"/>
  <c r="EJ68" i="7"/>
  <c r="EJ69" i="7" a="1"/>
  <c r="EJ69" i="7"/>
  <c r="EJ70" i="7" a="1"/>
  <c r="EJ70" i="7"/>
  <c r="EJ71" i="7" a="1"/>
  <c r="EJ71" i="7"/>
  <c r="EJ72" i="7" a="1"/>
  <c r="EJ72" i="7"/>
  <c r="EJ73" i="7" a="1"/>
  <c r="EJ73" i="7"/>
  <c r="EJ74" i="7" a="1"/>
  <c r="EJ74" i="7"/>
  <c r="EJ75" i="7" a="1"/>
  <c r="EJ75" i="7"/>
  <c r="EJ76" i="7" a="1"/>
  <c r="EJ76" i="7"/>
  <c r="EJ77" i="7" a="1"/>
  <c r="EJ77" i="7"/>
  <c r="EJ78" i="7" a="1"/>
  <c r="EJ78" i="7"/>
  <c r="EJ79" i="7" a="1"/>
  <c r="EJ79" i="7"/>
  <c r="EJ80" i="7" a="1"/>
  <c r="EJ80" i="7"/>
  <c r="EJ81" i="7" a="1"/>
  <c r="EJ81" i="7"/>
  <c r="EJ82" i="7" a="1"/>
  <c r="EJ82" i="7"/>
  <c r="EJ83" i="7" a="1"/>
  <c r="EJ83" i="7"/>
  <c r="EJ84" i="7" a="1"/>
  <c r="EJ84" i="7"/>
  <c r="EJ85" i="7" a="1"/>
  <c r="EJ85" i="7"/>
  <c r="EJ86" i="7" a="1"/>
  <c r="EJ86" i="7"/>
  <c r="EJ87" i="7" a="1"/>
  <c r="EJ87" i="7"/>
  <c r="EJ88" i="7" a="1"/>
  <c r="EJ88" i="7"/>
  <c r="EJ89" i="7" a="1"/>
  <c r="EJ89" i="7"/>
  <c r="EJ90" i="7" a="1"/>
  <c r="EJ90" i="7"/>
  <c r="EJ91" i="7" a="1"/>
  <c r="EJ91" i="7"/>
  <c r="EJ92" i="7" a="1"/>
  <c r="EJ92" i="7"/>
  <c r="EJ93" i="7" a="1"/>
  <c r="EJ93" i="7"/>
  <c r="EJ94" i="7" a="1"/>
  <c r="EJ94" i="7"/>
  <c r="EJ95" i="7" a="1"/>
  <c r="EJ95" i="7"/>
  <c r="EJ96" i="7" a="1"/>
  <c r="EJ96" i="7"/>
  <c r="EJ97" i="7" a="1"/>
  <c r="EJ97" i="7"/>
  <c r="EJ98" i="7" a="1"/>
  <c r="EJ98" i="7"/>
  <c r="EJ99" i="7" a="1"/>
  <c r="EJ99" i="7"/>
  <c r="EJ100" i="7" a="1"/>
  <c r="EJ100" i="7"/>
  <c r="EJ101" i="7" a="1"/>
  <c r="EJ101" i="7"/>
  <c r="EJ102" i="7" a="1"/>
  <c r="EJ102" i="7"/>
  <c r="EJ103" i="7" a="1"/>
  <c r="EJ103" i="7"/>
  <c r="EJ104" i="7" a="1"/>
  <c r="EJ104" i="7"/>
  <c r="EJ105" i="7" a="1"/>
  <c r="EJ105" i="7"/>
  <c r="EJ106" i="7" a="1"/>
  <c r="EJ106" i="7"/>
  <c r="EJ107" i="7" a="1"/>
  <c r="EJ107" i="7"/>
  <c r="EJ108" i="7" a="1"/>
  <c r="EJ108" i="7"/>
  <c r="EJ109" i="7" a="1"/>
  <c r="EJ109" i="7"/>
  <c r="EJ110" i="7" a="1"/>
  <c r="EJ110" i="7"/>
  <c r="EJ111" i="7" a="1"/>
  <c r="EJ111" i="7"/>
  <c r="EJ112" i="7" a="1"/>
  <c r="EJ112" i="7"/>
  <c r="EJ113" i="7" a="1"/>
  <c r="EJ113" i="7"/>
  <c r="EJ114" i="7" a="1"/>
  <c r="EJ114" i="7"/>
  <c r="EJ115" i="7" a="1"/>
  <c r="EJ115" i="7"/>
  <c r="EJ116" i="7" a="1"/>
  <c r="EJ116" i="7"/>
  <c r="EJ117" i="7" a="1"/>
  <c r="EJ117" i="7"/>
  <c r="EJ118" i="7" a="1"/>
  <c r="EJ118" i="7"/>
  <c r="EJ119" i="7" a="1"/>
  <c r="EJ119" i="7"/>
  <c r="EJ120" i="7" a="1"/>
  <c r="EJ120" i="7"/>
  <c r="EJ121" i="7" a="1"/>
  <c r="EJ121" i="7"/>
  <c r="EJ122" i="7" a="1"/>
  <c r="EJ122" i="7"/>
  <c r="EJ123" i="7" a="1"/>
  <c r="EJ123" i="7"/>
  <c r="EJ124" i="7" a="1"/>
  <c r="EJ124" i="7"/>
  <c r="EJ125" i="7" a="1"/>
  <c r="EJ125" i="7"/>
  <c r="EJ126" i="7" a="1"/>
  <c r="EJ126" i="7"/>
  <c r="EJ127" i="7" a="1"/>
  <c r="EJ127" i="7"/>
  <c r="EJ128" i="7" a="1"/>
  <c r="EJ128" i="7"/>
  <c r="EJ129" i="7" a="1"/>
  <c r="EJ129" i="7"/>
  <c r="EJ130" i="7" a="1"/>
  <c r="EJ130" i="7"/>
  <c r="EJ131" i="7" a="1"/>
  <c r="EJ131" i="7"/>
  <c r="EJ132" i="7" a="1"/>
  <c r="EJ132" i="7"/>
  <c r="EJ133" i="7" a="1"/>
  <c r="EJ133" i="7"/>
  <c r="EJ134" i="7" a="1"/>
  <c r="EJ134" i="7"/>
  <c r="EJ135" i="7" a="1"/>
  <c r="EJ135" i="7"/>
  <c r="EJ136" i="7" a="1"/>
  <c r="EJ136" i="7"/>
  <c r="EJ137" i="7" a="1"/>
  <c r="EJ137" i="7"/>
  <c r="EJ138" i="7" a="1"/>
  <c r="EJ138" i="7"/>
  <c r="EJ139" i="7" a="1"/>
  <c r="EJ139" i="7"/>
  <c r="EJ140" i="7" a="1"/>
  <c r="EJ140" i="7"/>
  <c r="EJ141" i="7" a="1"/>
  <c r="EJ141" i="7"/>
  <c r="EJ142" i="7" a="1"/>
  <c r="EJ142" i="7"/>
  <c r="EJ143" i="7" a="1"/>
  <c r="EJ143" i="7"/>
  <c r="EJ144" i="7" a="1"/>
  <c r="EJ144" i="7"/>
  <c r="EJ145" i="7" a="1"/>
  <c r="EJ145" i="7"/>
  <c r="EJ146" i="7" a="1"/>
  <c r="EJ146" i="7"/>
  <c r="EJ147" i="7" a="1"/>
  <c r="EJ147" i="7"/>
  <c r="EJ148" i="7" a="1"/>
  <c r="EJ148" i="7"/>
  <c r="EJ149" i="7" a="1"/>
  <c r="EJ149" i="7"/>
  <c r="EJ150" i="7" a="1"/>
  <c r="EJ150" i="7"/>
  <c r="EJ151" i="7" a="1"/>
  <c r="EJ151" i="7"/>
  <c r="EJ152" i="7" a="1"/>
  <c r="EJ152" i="7"/>
  <c r="EJ153" i="7" a="1"/>
  <c r="EJ153" i="7"/>
  <c r="EJ154" i="7" a="1"/>
  <c r="EJ154" i="7"/>
  <c r="EJ155" i="7" a="1"/>
  <c r="EJ155" i="7"/>
  <c r="EJ156" i="7" a="1"/>
  <c r="EJ156" i="7"/>
  <c r="EJ157" i="7" a="1"/>
  <c r="EJ157" i="7"/>
  <c r="EJ158" i="7" a="1"/>
  <c r="EJ158" i="7"/>
  <c r="EJ159" i="7" a="1"/>
  <c r="EJ159" i="7"/>
  <c r="EJ160" i="7" a="1"/>
  <c r="EJ160" i="7"/>
  <c r="EJ161" i="7" a="1"/>
  <c r="EJ161" i="7"/>
  <c r="EJ162" i="7" a="1"/>
  <c r="EJ162" i="7"/>
  <c r="EJ163" i="7" a="1"/>
  <c r="EJ163" i="7"/>
  <c r="EJ164" i="7" a="1"/>
  <c r="EJ164" i="7"/>
  <c r="EJ165" i="7" a="1"/>
  <c r="EJ165" i="7"/>
  <c r="EJ166" i="7" a="1"/>
  <c r="EJ166" i="7"/>
  <c r="EJ167" i="7" a="1"/>
  <c r="EJ167" i="7"/>
  <c r="EJ168" i="7" a="1"/>
  <c r="EJ168" i="7"/>
  <c r="EJ169" i="7" a="1"/>
  <c r="EJ169" i="7"/>
  <c r="EJ170" i="7" a="1"/>
  <c r="EJ170" i="7"/>
  <c r="EJ171" i="7" a="1"/>
  <c r="EJ171" i="7"/>
  <c r="EJ172" i="7" a="1"/>
  <c r="EJ172" i="7"/>
  <c r="EJ173" i="7" a="1"/>
  <c r="EJ173" i="7"/>
  <c r="EJ174" i="7" a="1"/>
  <c r="EJ174" i="7"/>
  <c r="EJ175" i="7" a="1"/>
  <c r="EJ175" i="7"/>
  <c r="EJ176" i="7" a="1"/>
  <c r="EJ176" i="7"/>
  <c r="EJ177" i="7" a="1"/>
  <c r="EJ177" i="7"/>
  <c r="EJ178" i="7" a="1"/>
  <c r="EJ178" i="7"/>
  <c r="EJ179" i="7" a="1"/>
  <c r="EJ179" i="7"/>
  <c r="EJ180" i="7" a="1"/>
  <c r="EJ180" i="7"/>
  <c r="EJ181" i="7" a="1"/>
  <c r="EJ181" i="7"/>
  <c r="EJ182" i="7" a="1"/>
  <c r="EJ182" i="7"/>
  <c r="EJ183" i="7" a="1"/>
  <c r="EJ183" i="7"/>
  <c r="EJ184" i="7" a="1"/>
  <c r="EJ184" i="7"/>
  <c r="EJ185" i="7" a="1"/>
  <c r="EJ185" i="7"/>
  <c r="EJ186" i="7" a="1"/>
  <c r="EJ186" i="7"/>
  <c r="EJ187" i="7" a="1"/>
  <c r="EJ187" i="7"/>
  <c r="EJ188" i="7" a="1"/>
  <c r="EJ188" i="7"/>
  <c r="EJ189" i="7" a="1"/>
  <c r="EJ189" i="7"/>
  <c r="EJ190" i="7" a="1"/>
  <c r="EJ190" i="7"/>
  <c r="EJ191" i="7" a="1"/>
  <c r="EJ191" i="7"/>
  <c r="EJ192" i="7" a="1"/>
  <c r="EJ192" i="7"/>
  <c r="EJ193" i="7" a="1"/>
  <c r="EJ193" i="7"/>
  <c r="EJ194" i="7" a="1"/>
  <c r="EJ194" i="7"/>
  <c r="EJ195" i="7" a="1"/>
  <c r="EJ195" i="7"/>
  <c r="EJ196" i="7" a="1"/>
  <c r="EJ196" i="7"/>
  <c r="EJ197" i="7" a="1"/>
  <c r="EJ197" i="7"/>
  <c r="EJ198" i="7" a="1"/>
  <c r="EJ198" i="7"/>
  <c r="EJ199" i="7" a="1"/>
  <c r="EJ199" i="7"/>
  <c r="EJ200" i="7" a="1"/>
  <c r="EJ200" i="7"/>
  <c r="EJ201" i="7" a="1"/>
  <c r="EJ201" i="7"/>
  <c r="EJ202" i="7" a="1"/>
  <c r="EJ202" i="7"/>
  <c r="EJ203" i="7" a="1"/>
  <c r="EJ203" i="7"/>
  <c r="EJ204" i="7" a="1"/>
  <c r="EJ204" i="7"/>
  <c r="EJ205" i="7" a="1"/>
  <c r="EJ205" i="7"/>
  <c r="EJ206" i="7" a="1"/>
  <c r="EJ206" i="7"/>
  <c r="EJ207" i="7" a="1"/>
  <c r="EJ207" i="7"/>
  <c r="EJ208" i="7" a="1"/>
  <c r="EJ208" i="7"/>
  <c r="EJ209" i="7" a="1"/>
  <c r="EJ209" i="7"/>
  <c r="EJ210" i="7" a="1"/>
  <c r="EJ210" i="7"/>
  <c r="EJ211" i="7" a="1"/>
  <c r="EJ211" i="7"/>
  <c r="EJ212" i="7" a="1"/>
  <c r="EJ212" i="7"/>
  <c r="EJ213" i="7" a="1"/>
  <c r="EJ213" i="7"/>
  <c r="EJ214" i="7" a="1"/>
  <c r="EJ214" i="7"/>
  <c r="EJ215" i="7" a="1"/>
  <c r="EJ215" i="7"/>
  <c r="EJ216" i="7" a="1"/>
  <c r="EJ216" i="7"/>
  <c r="EJ217" i="7" a="1"/>
  <c r="EJ217" i="7"/>
  <c r="EJ218" i="7" a="1"/>
  <c r="EJ218" i="7"/>
  <c r="EJ219" i="7" a="1"/>
  <c r="EJ219" i="7"/>
  <c r="EJ220" i="7" a="1"/>
  <c r="EJ220" i="7"/>
  <c r="EJ221" i="7" a="1"/>
  <c r="EJ221" i="7"/>
  <c r="EJ222" i="7" a="1"/>
  <c r="EJ222" i="7"/>
  <c r="EJ223" i="7" a="1"/>
  <c r="EJ223" i="7"/>
  <c r="EJ224" i="7" a="1"/>
  <c r="EJ224" i="7"/>
  <c r="EJ225" i="7" a="1"/>
  <c r="EJ225" i="7"/>
  <c r="EJ226" i="7" a="1"/>
  <c r="EJ226" i="7"/>
  <c r="EJ227" i="7" a="1"/>
  <c r="EJ227" i="7"/>
  <c r="EJ228" i="7" a="1"/>
  <c r="EJ228" i="7"/>
  <c r="EJ229" i="7" a="1"/>
  <c r="EJ229" i="7"/>
  <c r="EJ230" i="7" a="1"/>
  <c r="EJ230" i="7"/>
  <c r="EJ231" i="7" a="1"/>
  <c r="EJ231" i="7"/>
  <c r="EJ232" i="7" a="1"/>
  <c r="EJ232" i="7"/>
  <c r="EJ233" i="7" a="1"/>
  <c r="EJ233" i="7"/>
  <c r="EJ234" i="7" a="1"/>
  <c r="EJ234" i="7"/>
  <c r="EJ235" i="7" a="1"/>
  <c r="EJ235" i="7"/>
  <c r="EJ236" i="7" a="1"/>
  <c r="EJ236" i="7"/>
  <c r="EJ237" i="7" a="1"/>
  <c r="EJ237" i="7"/>
  <c r="EJ238" i="7" a="1"/>
  <c r="EJ238" i="7"/>
  <c r="EJ239" i="7" a="1"/>
  <c r="EJ239" i="7"/>
  <c r="EJ240" i="7" a="1"/>
  <c r="EJ240" i="7"/>
  <c r="EJ241" i="7" a="1"/>
  <c r="EJ241" i="7"/>
  <c r="EJ242" i="7" a="1"/>
  <c r="EJ242" i="7"/>
  <c r="EJ243" i="7" a="1"/>
  <c r="EJ243" i="7"/>
  <c r="EJ244" i="7" a="1"/>
  <c r="EJ244" i="7"/>
  <c r="EJ245" i="7" a="1"/>
  <c r="EJ245" i="7"/>
  <c r="EJ246" i="7" a="1"/>
  <c r="EJ246" i="7"/>
  <c r="EJ247" i="7" a="1"/>
  <c r="EJ247" i="7"/>
  <c r="EJ248" i="7" a="1"/>
  <c r="EJ248" i="7"/>
  <c r="EJ249" i="7" a="1"/>
  <c r="EJ249" i="7"/>
  <c r="EJ250" i="7" a="1"/>
  <c r="EJ250" i="7"/>
  <c r="EJ251" i="7" a="1"/>
  <c r="EJ251" i="7"/>
  <c r="EJ252" i="7" a="1"/>
  <c r="EJ252" i="7"/>
  <c r="EJ253" i="7" a="1"/>
  <c r="EJ253" i="7"/>
  <c r="EJ254" i="7" a="1"/>
  <c r="EJ254" i="7"/>
  <c r="EJ255" i="7" a="1"/>
  <c r="EJ255" i="7"/>
  <c r="EJ256" i="7" a="1"/>
  <c r="EJ256" i="7"/>
  <c r="EJ257" i="7" a="1"/>
  <c r="EJ257" i="7"/>
  <c r="EJ258" i="7" a="1"/>
  <c r="EJ258" i="7"/>
  <c r="EJ259" i="7" a="1"/>
  <c r="EJ259" i="7"/>
  <c r="EJ260" i="7" a="1"/>
  <c r="EJ260" i="7"/>
  <c r="EJ261" i="7" a="1"/>
  <c r="EJ261" i="7"/>
  <c r="EJ262" i="7" a="1"/>
  <c r="EJ262" i="7"/>
  <c r="EJ263" i="7" a="1"/>
  <c r="EJ263" i="7"/>
  <c r="EJ264" i="7" a="1"/>
  <c r="EJ264" i="7"/>
  <c r="EJ265" i="7" a="1"/>
  <c r="EJ265" i="7"/>
  <c r="EJ266" i="7" a="1"/>
  <c r="EJ266" i="7"/>
  <c r="EJ267" i="7" a="1"/>
  <c r="EJ267" i="7"/>
  <c r="EJ268" i="7" a="1"/>
  <c r="EJ268" i="7"/>
  <c r="EJ269" i="7" a="1"/>
  <c r="EJ269" i="7"/>
  <c r="EJ270" i="7" a="1"/>
  <c r="EJ270" i="7"/>
  <c r="EJ271" i="7" a="1"/>
  <c r="EJ271" i="7"/>
  <c r="EJ272" i="7" a="1"/>
  <c r="EJ272" i="7"/>
  <c r="EJ273" i="7" a="1"/>
  <c r="EJ273" i="7"/>
  <c r="EJ274" i="7" a="1"/>
  <c r="EJ274" i="7"/>
  <c r="EJ275" i="7" a="1"/>
  <c r="EJ275" i="7"/>
  <c r="EJ276" i="7" a="1"/>
  <c r="EJ276" i="7"/>
  <c r="EJ277" i="7" a="1"/>
  <c r="EJ277" i="7"/>
  <c r="EJ278" i="7" a="1"/>
  <c r="EJ278" i="7"/>
  <c r="EJ279" i="7" a="1"/>
  <c r="EJ279" i="7"/>
  <c r="EJ280" i="7" a="1"/>
  <c r="EJ280" i="7"/>
  <c r="EJ281" i="7" a="1"/>
  <c r="EJ281" i="7"/>
  <c r="EJ282" i="7" a="1"/>
  <c r="EJ282" i="7"/>
  <c r="EJ283" i="7" a="1"/>
  <c r="EJ283" i="7"/>
  <c r="EJ284" i="7" a="1"/>
  <c r="EJ284" i="7"/>
  <c r="EJ285" i="7" a="1"/>
  <c r="EJ285" i="7"/>
  <c r="EJ286" i="7" a="1"/>
  <c r="EJ286" i="7"/>
  <c r="EJ287" i="7" a="1"/>
  <c r="EJ287" i="7"/>
  <c r="EJ288" i="7" a="1"/>
  <c r="EJ288" i="7"/>
  <c r="EJ289" i="7" a="1"/>
  <c r="EJ289" i="7"/>
  <c r="EJ290" i="7" a="1"/>
  <c r="EJ290" i="7"/>
  <c r="EJ291" i="7" a="1"/>
  <c r="EJ291" i="7"/>
  <c r="EJ292" i="7" a="1"/>
  <c r="EJ292" i="7"/>
  <c r="EJ293" i="7" a="1"/>
  <c r="EJ293" i="7"/>
  <c r="EJ294" i="7" a="1"/>
  <c r="EJ294" i="7"/>
  <c r="EJ295" i="7" a="1"/>
  <c r="EJ295" i="7"/>
  <c r="EJ296" i="7" a="1"/>
  <c r="EJ296" i="7"/>
  <c r="EJ297" i="7" a="1"/>
  <c r="EJ297" i="7"/>
  <c r="EJ298" i="7" a="1"/>
  <c r="EJ298" i="7"/>
  <c r="EJ299" i="7" a="1"/>
  <c r="EJ299" i="7"/>
  <c r="EJ300" i="7" a="1"/>
  <c r="EJ300" i="7"/>
  <c r="EJ301" i="7" a="1"/>
  <c r="EJ301" i="7"/>
  <c r="EJ302" i="7" a="1"/>
  <c r="EJ302" i="7"/>
  <c r="EJ303" i="7" a="1"/>
  <c r="EJ303" i="7"/>
  <c r="EJ304" i="7" a="1"/>
  <c r="EJ304" i="7"/>
  <c r="EJ305" i="7" a="1"/>
  <c r="EJ305" i="7"/>
  <c r="EJ306" i="7" a="1"/>
  <c r="EJ306" i="7"/>
  <c r="EJ307" i="7" a="1"/>
  <c r="EJ307" i="7"/>
  <c r="EJ308" i="7" a="1"/>
  <c r="EJ308" i="7"/>
  <c r="EJ309" i="7" a="1"/>
  <c r="EJ309" i="7"/>
  <c r="EJ310" i="7" a="1"/>
  <c r="EJ310" i="7"/>
  <c r="EJ311" i="7" a="1"/>
  <c r="EJ311" i="7"/>
  <c r="EJ312" i="7" a="1"/>
  <c r="EJ312" i="7"/>
  <c r="EJ313" i="7" a="1"/>
  <c r="EJ313" i="7"/>
  <c r="EJ314" i="7" a="1"/>
  <c r="EJ314" i="7"/>
  <c r="EJ315" i="7" a="1"/>
  <c r="EJ315" i="7"/>
  <c r="EJ316" i="7" a="1"/>
  <c r="EJ316" i="7"/>
  <c r="EJ317" i="7" a="1"/>
  <c r="EJ317" i="7"/>
  <c r="EJ318" i="7" a="1"/>
  <c r="EJ318" i="7"/>
  <c r="EJ319" i="7" a="1"/>
  <c r="EJ319" i="7"/>
  <c r="EJ320" i="7" a="1"/>
  <c r="EJ320" i="7"/>
  <c r="EJ321" i="7" a="1"/>
  <c r="EJ321" i="7"/>
  <c r="EJ322" i="7" a="1"/>
  <c r="EJ322" i="7"/>
  <c r="EJ323" i="7" a="1"/>
  <c r="EJ323" i="7"/>
  <c r="EJ324" i="7" a="1"/>
  <c r="EJ324" i="7"/>
  <c r="EJ325" i="7" a="1"/>
  <c r="EJ325" i="7"/>
  <c r="EJ326" i="7" a="1"/>
  <c r="EJ326" i="7"/>
  <c r="EJ327" i="7" a="1"/>
  <c r="EJ327" i="7"/>
  <c r="EJ328" i="7" a="1"/>
  <c r="EJ328" i="7"/>
  <c r="EJ329" i="7" a="1"/>
  <c r="EJ329" i="7"/>
  <c r="EJ330" i="7" a="1"/>
  <c r="EJ330" i="7"/>
  <c r="EJ331" i="7" a="1"/>
  <c r="EJ331" i="7"/>
  <c r="EJ332" i="7" a="1"/>
  <c r="EJ332" i="7"/>
  <c r="EJ333" i="7" a="1"/>
  <c r="EJ333" i="7"/>
  <c r="EJ334" i="7" a="1"/>
  <c r="EJ334" i="7"/>
  <c r="EJ335" i="7" a="1"/>
  <c r="EJ335" i="7"/>
  <c r="EJ336" i="7" a="1"/>
  <c r="EJ336" i="7"/>
  <c r="EJ337" i="7" a="1"/>
  <c r="EJ337" i="7"/>
  <c r="EJ338" i="7" a="1"/>
  <c r="EJ338" i="7"/>
  <c r="EJ339" i="7" a="1"/>
  <c r="EJ339" i="7"/>
  <c r="EJ340" i="7" a="1"/>
  <c r="EJ340" i="7"/>
  <c r="EJ341" i="7" a="1"/>
  <c r="EJ341" i="7"/>
  <c r="EJ342" i="7" a="1"/>
  <c r="EJ342" i="7"/>
  <c r="EJ343" i="7" a="1"/>
  <c r="EJ343" i="7"/>
  <c r="EJ344" i="7" a="1"/>
  <c r="EJ344" i="7"/>
  <c r="EJ345" i="7" a="1"/>
  <c r="EJ345" i="7"/>
  <c r="EJ346" i="7" a="1"/>
  <c r="EJ346" i="7"/>
  <c r="EJ347" i="7" a="1"/>
  <c r="EJ347" i="7"/>
  <c r="EJ348" i="7" a="1"/>
  <c r="EJ348" i="7"/>
  <c r="EJ349" i="7" a="1"/>
  <c r="EJ349" i="7"/>
  <c r="EJ350" i="7" a="1"/>
  <c r="EJ350" i="7"/>
  <c r="EJ351" i="7" a="1"/>
  <c r="EJ351" i="7"/>
  <c r="EJ352" i="7" a="1"/>
  <c r="EJ352" i="7"/>
  <c r="EJ353" i="7" a="1"/>
  <c r="EJ353" i="7"/>
  <c r="EJ354" i="7" a="1"/>
  <c r="EJ354" i="7"/>
  <c r="EJ355" i="7" a="1"/>
  <c r="EJ355" i="7"/>
  <c r="EJ356" i="7" a="1"/>
  <c r="EJ356" i="7"/>
  <c r="EJ357" i="7" a="1"/>
  <c r="EJ357" i="7"/>
  <c r="EJ358" i="7" a="1"/>
  <c r="EJ358" i="7"/>
  <c r="EJ359" i="7" a="1"/>
  <c r="EJ359" i="7"/>
  <c r="EJ360" i="7" a="1"/>
  <c r="EJ360" i="7"/>
  <c r="EJ361" i="7" a="1"/>
  <c r="EJ361" i="7"/>
  <c r="EJ362" i="7" a="1"/>
  <c r="EJ362" i="7"/>
  <c r="EJ363" i="7" a="1"/>
  <c r="EJ363" i="7"/>
  <c r="EJ364" i="7" a="1"/>
  <c r="EJ364" i="7"/>
  <c r="EJ365" i="7" a="1"/>
  <c r="EJ365" i="7"/>
  <c r="EJ366" i="7" a="1"/>
  <c r="EJ366" i="7"/>
  <c r="EJ367" i="7" a="1"/>
  <c r="EJ367" i="7"/>
  <c r="EJ368" i="7" a="1"/>
  <c r="EJ368" i="7"/>
  <c r="EJ369" i="7" a="1"/>
  <c r="EJ369" i="7"/>
  <c r="EJ370" i="7" a="1"/>
  <c r="EJ370" i="7"/>
  <c r="EJ371" i="7" a="1"/>
  <c r="EJ371" i="7"/>
  <c r="EJ372" i="7" a="1"/>
  <c r="EJ372" i="7"/>
  <c r="EJ373" i="7" a="1"/>
  <c r="EJ373" i="7"/>
  <c r="EJ374" i="7" a="1"/>
  <c r="EJ374" i="7"/>
  <c r="EJ375" i="7" a="1"/>
  <c r="EJ375" i="7"/>
  <c r="EJ376" i="7" a="1"/>
  <c r="EJ376" i="7"/>
  <c r="EJ377" i="7" a="1"/>
  <c r="EJ377" i="7"/>
  <c r="EJ378" i="7" a="1"/>
  <c r="EJ378" i="7"/>
  <c r="EJ379" i="7" a="1"/>
  <c r="EJ379" i="7"/>
  <c r="EJ380" i="7" a="1"/>
  <c r="EJ380" i="7"/>
  <c r="EJ381" i="7" a="1"/>
  <c r="EJ381" i="7"/>
  <c r="EJ382" i="7" a="1"/>
  <c r="EJ382" i="7"/>
  <c r="EJ383" i="7" a="1"/>
  <c r="EJ383" i="7"/>
  <c r="EJ384" i="7" a="1"/>
  <c r="EJ384" i="7"/>
  <c r="EJ385" i="7" a="1"/>
  <c r="EJ385" i="7"/>
  <c r="EJ386" i="7" a="1"/>
  <c r="EJ386" i="7"/>
  <c r="EJ387" i="7" a="1"/>
  <c r="EJ387" i="7"/>
  <c r="EJ388" i="7" a="1"/>
  <c r="EJ388" i="7"/>
  <c r="EJ389" i="7" a="1"/>
  <c r="EJ389" i="7"/>
  <c r="EJ390" i="7" a="1"/>
  <c r="EJ390" i="7"/>
  <c r="EJ391" i="7" a="1"/>
  <c r="EJ391" i="7"/>
  <c r="EJ392" i="7" a="1"/>
  <c r="EJ392" i="7"/>
  <c r="EJ393" i="7" a="1"/>
  <c r="EJ393" i="7"/>
  <c r="EJ394" i="7" a="1"/>
  <c r="EJ394" i="7"/>
  <c r="EJ395" i="7" a="1"/>
  <c r="EJ395" i="7"/>
  <c r="EJ396" i="7" a="1"/>
  <c r="EJ396" i="7"/>
  <c r="EJ397" i="7" a="1"/>
  <c r="EJ397" i="7"/>
  <c r="EJ398" i="7" a="1"/>
  <c r="EJ398" i="7"/>
  <c r="EJ399" i="7" a="1"/>
  <c r="EJ399" i="7"/>
  <c r="EJ400" i="7" a="1"/>
  <c r="EJ400" i="7"/>
  <c r="EJ401" i="7" a="1"/>
  <c r="EJ401" i="7"/>
  <c r="EJ402" i="7" a="1"/>
  <c r="EJ402" i="7"/>
  <c r="EJ403" i="7" a="1"/>
  <c r="EJ403" i="7"/>
  <c r="EJ404" i="7" a="1"/>
  <c r="EJ404" i="7"/>
  <c r="EJ405" i="7" a="1"/>
  <c r="EJ405" i="7"/>
  <c r="EJ406" i="7" a="1"/>
  <c r="EJ406" i="7"/>
  <c r="EJ407" i="7" a="1"/>
  <c r="EJ407" i="7"/>
  <c r="EJ408" i="7" a="1"/>
  <c r="EJ408" i="7"/>
  <c r="EJ409" i="7" a="1"/>
  <c r="EJ409" i="7"/>
  <c r="EJ410" i="7" a="1"/>
  <c r="EJ410" i="7"/>
  <c r="EJ411" i="7" a="1"/>
  <c r="EJ411" i="7"/>
  <c r="EJ412" i="7" a="1"/>
  <c r="EJ412" i="7"/>
  <c r="EJ413" i="7" a="1"/>
  <c r="EJ413" i="7"/>
  <c r="EJ414" i="7" a="1"/>
  <c r="EJ414" i="7"/>
  <c r="EJ415" i="7" a="1"/>
  <c r="EJ415" i="7"/>
  <c r="EJ416" i="7" a="1"/>
  <c r="EJ416" i="7"/>
  <c r="EJ417" i="7" a="1"/>
  <c r="EJ417" i="7"/>
  <c r="EJ418" i="7" a="1"/>
  <c r="EJ418" i="7"/>
  <c r="EJ419" i="7" a="1"/>
  <c r="EJ419" i="7"/>
  <c r="EJ420" i="7" a="1"/>
  <c r="EJ420" i="7"/>
  <c r="EJ421" i="7" a="1"/>
  <c r="EJ421" i="7"/>
  <c r="EJ422" i="7" a="1"/>
  <c r="EJ422" i="7"/>
  <c r="EJ423" i="7" a="1"/>
  <c r="EJ423" i="7"/>
  <c r="EJ424" i="7" a="1"/>
  <c r="EJ424" i="7"/>
  <c r="EJ425" i="7" a="1"/>
  <c r="EJ425" i="7"/>
  <c r="EJ426" i="7" a="1"/>
  <c r="EJ426" i="7"/>
  <c r="EJ427" i="7" a="1"/>
  <c r="EJ427" i="7"/>
  <c r="EJ428" i="7" a="1"/>
  <c r="EJ428" i="7"/>
  <c r="EJ429" i="7" a="1"/>
  <c r="EJ429" i="7"/>
  <c r="EJ430" i="7" a="1"/>
  <c r="EJ430" i="7"/>
  <c r="EJ431" i="7" a="1"/>
  <c r="EJ431" i="7"/>
  <c r="EJ432" i="7" a="1"/>
  <c r="EJ432" i="7"/>
  <c r="EJ433" i="7" a="1"/>
  <c r="EJ433" i="7"/>
  <c r="EJ434" i="7" a="1"/>
  <c r="EJ434" i="7"/>
  <c r="EJ435" i="7" a="1"/>
  <c r="EJ435" i="7"/>
  <c r="EJ436" i="7" a="1"/>
  <c r="EJ436" i="7"/>
  <c r="EJ437" i="7" a="1"/>
  <c r="EJ437" i="7"/>
  <c r="EJ438" i="7" a="1"/>
  <c r="EJ438" i="7"/>
  <c r="EJ439" i="7" a="1"/>
  <c r="EJ439" i="7"/>
  <c r="EJ440" i="7" a="1"/>
  <c r="EJ440" i="7"/>
  <c r="EJ441" i="7" a="1"/>
  <c r="EJ441" i="7"/>
  <c r="EJ442" i="7" a="1"/>
  <c r="EJ442" i="7"/>
  <c r="EJ443" i="7" a="1"/>
  <c r="EJ443" i="7"/>
  <c r="EJ444" i="7" a="1"/>
  <c r="EJ444" i="7"/>
  <c r="EJ445" i="7" a="1"/>
  <c r="EJ445" i="7"/>
  <c r="EJ446" i="7" a="1"/>
  <c r="EJ446" i="7"/>
  <c r="EJ447" i="7" a="1"/>
  <c r="EJ447" i="7"/>
  <c r="EJ448" i="7" a="1"/>
  <c r="EJ448" i="7"/>
  <c r="EJ449" i="7" a="1"/>
  <c r="EJ449" i="7"/>
  <c r="EJ450" i="7" a="1"/>
  <c r="EJ450" i="7"/>
  <c r="EJ451" i="7" a="1"/>
  <c r="EJ451" i="7"/>
  <c r="EJ452" i="7" a="1"/>
  <c r="EJ452" i="7"/>
  <c r="EJ453" i="7" a="1"/>
  <c r="EJ453" i="7"/>
  <c r="EJ454" i="7" a="1"/>
  <c r="EJ454" i="7"/>
  <c r="EJ455" i="7" a="1"/>
  <c r="EJ455" i="7"/>
  <c r="EJ456" i="7" a="1"/>
  <c r="EJ456" i="7"/>
  <c r="EJ457" i="7" a="1"/>
  <c r="EJ457" i="7"/>
  <c r="EJ458" i="7" a="1"/>
  <c r="EJ458" i="7"/>
  <c r="EJ459" i="7" a="1"/>
  <c r="EJ459" i="7"/>
  <c r="EJ460" i="7" a="1"/>
  <c r="EJ460" i="7"/>
  <c r="EJ461" i="7" a="1"/>
  <c r="EJ461" i="7"/>
  <c r="EJ462" i="7" a="1"/>
  <c r="EJ462" i="7"/>
  <c r="EJ463" i="7" a="1"/>
  <c r="EJ463" i="7"/>
  <c r="EJ464" i="7" a="1"/>
  <c r="EJ464" i="7"/>
  <c r="EJ465" i="7" a="1"/>
  <c r="EJ465" i="7"/>
  <c r="EJ466" i="7" a="1"/>
  <c r="EJ466" i="7"/>
  <c r="EJ467" i="7" a="1"/>
  <c r="EJ467" i="7"/>
  <c r="EJ468" i="7" a="1"/>
  <c r="EJ468" i="7"/>
  <c r="EJ469" i="7" a="1"/>
  <c r="EJ469" i="7"/>
  <c r="EJ470" i="7" a="1"/>
  <c r="EJ470" i="7"/>
  <c r="EJ471" i="7" a="1"/>
  <c r="EJ471" i="7"/>
  <c r="EJ472" i="7" a="1"/>
  <c r="EJ472" i="7"/>
  <c r="EJ473" i="7" a="1"/>
  <c r="EJ473" i="7"/>
  <c r="EJ474" i="7" a="1"/>
  <c r="EJ474" i="7"/>
  <c r="EJ475" i="7" a="1"/>
  <c r="EJ475" i="7"/>
  <c r="EJ476" i="7" a="1"/>
  <c r="EJ476" i="7"/>
  <c r="EJ477" i="7" a="1"/>
  <c r="EJ477" i="7"/>
  <c r="EJ478" i="7" a="1"/>
  <c r="EJ478" i="7"/>
  <c r="EJ479" i="7" a="1"/>
  <c r="EJ479" i="7"/>
  <c r="EJ480" i="7" a="1"/>
  <c r="EJ480" i="7"/>
  <c r="EJ481" i="7" a="1"/>
  <c r="EJ481" i="7"/>
  <c r="EJ482" i="7" a="1"/>
  <c r="EJ482" i="7"/>
  <c r="EJ483" i="7" a="1"/>
  <c r="EJ483" i="7"/>
  <c r="EJ484" i="7" a="1"/>
  <c r="EJ484" i="7"/>
  <c r="EJ485" i="7" a="1"/>
  <c r="EJ485" i="7"/>
  <c r="EJ486" i="7" a="1"/>
  <c r="EJ486" i="7"/>
  <c r="EJ487" i="7" a="1"/>
  <c r="EJ487" i="7"/>
  <c r="EJ488" i="7" a="1"/>
  <c r="EJ488" i="7"/>
  <c r="EJ489" i="7" a="1"/>
  <c r="EJ489" i="7"/>
  <c r="EJ490" i="7" a="1"/>
  <c r="EJ490" i="7"/>
  <c r="EJ491" i="7" a="1"/>
  <c r="EJ491" i="7"/>
  <c r="EJ492" i="7" a="1"/>
  <c r="EJ492" i="7"/>
  <c r="EJ493" i="7" a="1"/>
  <c r="EJ493" i="7"/>
  <c r="EJ494" i="7" a="1"/>
  <c r="EJ494" i="7"/>
  <c r="EJ495" i="7" a="1"/>
  <c r="EJ495" i="7"/>
  <c r="EJ496" i="7" a="1"/>
  <c r="EJ496" i="7"/>
  <c r="EJ497" i="7" a="1"/>
  <c r="EJ497" i="7"/>
  <c r="EJ498" i="7" a="1"/>
  <c r="EJ498" i="7"/>
  <c r="EJ499" i="7" a="1"/>
  <c r="EJ499" i="7"/>
  <c r="EJ500" i="7" a="1"/>
  <c r="EJ500" i="7"/>
  <c r="EJ501" i="7" a="1"/>
  <c r="EJ501" i="7"/>
  <c r="EJ502" i="7" a="1"/>
  <c r="EJ502" i="7"/>
  <c r="EJ503" i="7" a="1"/>
  <c r="EJ503" i="7"/>
  <c r="EJ504" i="7" a="1"/>
  <c r="EJ504" i="7"/>
  <c r="EJ505" i="7" a="1"/>
  <c r="EJ505" i="7"/>
  <c r="EJ506" i="7" a="1"/>
  <c r="EJ506" i="7"/>
  <c r="EJ507" i="7" a="1"/>
  <c r="EJ507" i="7"/>
  <c r="EJ508" i="7" a="1"/>
  <c r="EJ508" i="7"/>
  <c r="EJ509" i="7" a="1"/>
  <c r="EJ509" i="7"/>
  <c r="EJ510" i="7" a="1"/>
  <c r="EJ510" i="7"/>
  <c r="EJ511" i="7" a="1"/>
  <c r="EJ511" i="7"/>
  <c r="EJ512" i="7" a="1"/>
  <c r="EJ512" i="7"/>
  <c r="EJ513" i="7" a="1"/>
  <c r="EJ513" i="7"/>
  <c r="EJ514" i="7" a="1"/>
  <c r="EJ514" i="7"/>
  <c r="EJ515" i="7" a="1"/>
  <c r="EJ515" i="7"/>
  <c r="EJ516" i="7" a="1"/>
  <c r="EJ516" i="7"/>
  <c r="EJ517" i="7" a="1"/>
  <c r="EJ517" i="7"/>
  <c r="EJ518" i="7" a="1"/>
  <c r="EJ518" i="7"/>
  <c r="EJ519" i="7" a="1"/>
  <c r="EJ519" i="7"/>
  <c r="EJ520" i="7" a="1"/>
  <c r="EJ520" i="7"/>
  <c r="EJ521" i="7" a="1"/>
  <c r="EJ521" i="7"/>
  <c r="EJ522" i="7" a="1"/>
  <c r="EJ522" i="7"/>
  <c r="EJ523" i="7" a="1"/>
  <c r="EJ523" i="7"/>
  <c r="EJ524" i="7" a="1"/>
  <c r="EJ524" i="7"/>
  <c r="EJ525" i="7" a="1"/>
  <c r="EJ525" i="7"/>
  <c r="EJ526" i="7" a="1"/>
  <c r="EJ526" i="7"/>
  <c r="EJ527" i="7" a="1"/>
  <c r="EJ527" i="7"/>
  <c r="EJ528" i="7" a="1"/>
  <c r="EJ528" i="7"/>
  <c r="EJ529" i="7" a="1"/>
  <c r="EJ529" i="7"/>
  <c r="EJ530" i="7" a="1"/>
  <c r="EJ530" i="7"/>
  <c r="EJ531" i="7" a="1"/>
  <c r="EJ531" i="7"/>
  <c r="EJ532" i="7" a="1"/>
  <c r="EJ532" i="7"/>
  <c r="EJ533" i="7" a="1"/>
  <c r="EJ533" i="7"/>
  <c r="EJ534" i="7" a="1"/>
  <c r="EJ534" i="7"/>
  <c r="EJ535" i="7" a="1"/>
  <c r="EJ535" i="7"/>
  <c r="EJ536" i="7" a="1"/>
  <c r="EJ536" i="7"/>
  <c r="EJ537" i="7" a="1"/>
  <c r="EJ537" i="7"/>
  <c r="EJ538" i="7" a="1"/>
  <c r="EJ538" i="7"/>
  <c r="EJ539" i="7" a="1"/>
  <c r="EJ539" i="7"/>
  <c r="EJ540" i="7" a="1"/>
  <c r="EJ540" i="7"/>
  <c r="EJ541" i="7" a="1"/>
  <c r="EJ541" i="7"/>
  <c r="EJ542" i="7" a="1"/>
  <c r="EJ542" i="7"/>
  <c r="EJ543" i="7" a="1"/>
  <c r="EJ543" i="7"/>
  <c r="EJ544" i="7" a="1"/>
  <c r="EJ544" i="7"/>
  <c r="EJ545" i="7" a="1"/>
  <c r="EJ545" i="7"/>
  <c r="EJ546" i="7" a="1"/>
  <c r="EJ546" i="7"/>
  <c r="EJ547" i="7" a="1"/>
  <c r="EJ547" i="7"/>
  <c r="EJ548" i="7" a="1"/>
  <c r="EJ548" i="7"/>
  <c r="EJ549" i="7" a="1"/>
  <c r="EJ549" i="7"/>
  <c r="EJ550" i="7" a="1"/>
  <c r="EJ550" i="7"/>
  <c r="EJ551" i="7" a="1"/>
  <c r="EJ551" i="7"/>
  <c r="EJ552" i="7" a="1"/>
  <c r="EJ552" i="7"/>
  <c r="EJ553" i="7" a="1"/>
  <c r="EJ553" i="7"/>
  <c r="EJ554" i="7" a="1"/>
  <c r="EJ554" i="7"/>
  <c r="EJ555" i="7" a="1"/>
  <c r="EJ555" i="7"/>
  <c r="EJ556" i="7" a="1"/>
  <c r="EJ556" i="7"/>
  <c r="EJ557" i="7" a="1"/>
  <c r="EJ557" i="7"/>
  <c r="EJ558" i="7" a="1"/>
  <c r="EJ558" i="7"/>
  <c r="EJ559" i="7" a="1"/>
  <c r="EJ559" i="7"/>
  <c r="EJ560" i="7" a="1"/>
  <c r="EJ560" i="7"/>
  <c r="EJ561" i="7" a="1"/>
  <c r="EJ561" i="7"/>
  <c r="EJ562" i="7" a="1"/>
  <c r="EJ562" i="7"/>
  <c r="EJ563" i="7" a="1"/>
  <c r="EJ563" i="7"/>
  <c r="EJ564" i="7" a="1"/>
  <c r="EJ564" i="7"/>
  <c r="EJ565" i="7" a="1"/>
  <c r="EJ565" i="7"/>
  <c r="EJ566" i="7" a="1"/>
  <c r="EJ566" i="7"/>
  <c r="EJ567" i="7" a="1"/>
  <c r="EJ567" i="7"/>
  <c r="EJ568" i="7" a="1"/>
  <c r="EJ568" i="7"/>
  <c r="EJ569" i="7" a="1"/>
  <c r="EJ569" i="7"/>
  <c r="EJ570" i="7" a="1"/>
  <c r="EJ570" i="7"/>
  <c r="EJ571" i="7" a="1"/>
  <c r="EJ571" i="7"/>
  <c r="EJ572" i="7" a="1"/>
  <c r="EJ572" i="7"/>
  <c r="EJ573" i="7" a="1"/>
  <c r="EJ573" i="7"/>
  <c r="EJ574" i="7" a="1"/>
  <c r="EJ574" i="7"/>
  <c r="EJ575" i="7" a="1"/>
  <c r="EJ575" i="7"/>
  <c r="EJ576" i="7" a="1"/>
  <c r="EJ576" i="7"/>
  <c r="EJ577" i="7" a="1"/>
  <c r="EJ577" i="7"/>
  <c r="EJ578" i="7" a="1"/>
  <c r="EJ578" i="7"/>
  <c r="EJ579" i="7" a="1"/>
  <c r="EJ579" i="7"/>
  <c r="EJ580" i="7" a="1"/>
  <c r="EJ580" i="7"/>
  <c r="EJ581" i="7" a="1"/>
  <c r="EJ581" i="7"/>
  <c r="EJ582" i="7" a="1"/>
  <c r="EJ582" i="7"/>
  <c r="EJ583" i="7" a="1"/>
  <c r="EJ583" i="7"/>
  <c r="EJ584" i="7" a="1"/>
  <c r="EJ584" i="7"/>
  <c r="EJ585" i="7" a="1"/>
  <c r="EJ585" i="7"/>
  <c r="EJ586" i="7" a="1"/>
  <c r="EJ586" i="7"/>
  <c r="EJ587" i="7" a="1"/>
  <c r="EJ587" i="7"/>
  <c r="EJ588" i="7" a="1"/>
  <c r="EJ588" i="7"/>
  <c r="EJ589" i="7" a="1"/>
  <c r="EJ589" i="7"/>
  <c r="EJ590" i="7" a="1"/>
  <c r="EJ590" i="7"/>
  <c r="EJ591" i="7" a="1"/>
  <c r="EJ591" i="7"/>
  <c r="EJ592" i="7" a="1"/>
  <c r="EJ592" i="7"/>
  <c r="EJ593" i="7" a="1"/>
  <c r="EJ593" i="7"/>
  <c r="EJ594" i="7" a="1"/>
  <c r="EJ594" i="7"/>
  <c r="EJ595" i="7" a="1"/>
  <c r="EJ595" i="7"/>
  <c r="EJ596" i="7" a="1"/>
  <c r="EJ596" i="7"/>
  <c r="EJ597" i="7" a="1"/>
  <c r="EJ597" i="7"/>
  <c r="EJ598" i="7" a="1"/>
  <c r="EJ598" i="7"/>
  <c r="EJ599" i="7" a="1"/>
  <c r="EJ599" i="7"/>
  <c r="EJ600" i="7" a="1"/>
  <c r="EJ600" i="7"/>
  <c r="EJ601" i="7" a="1"/>
  <c r="EJ601" i="7"/>
  <c r="EJ602" i="7" a="1"/>
  <c r="EJ602" i="7"/>
  <c r="EJ603" i="7" a="1"/>
  <c r="EJ603" i="7"/>
  <c r="EJ604" i="7" a="1"/>
  <c r="EJ604" i="7"/>
  <c r="EJ605" i="7" a="1"/>
  <c r="EJ605" i="7"/>
  <c r="EJ606" i="7" a="1"/>
  <c r="EJ606" i="7"/>
  <c r="EJ607" i="7" a="1"/>
  <c r="EJ607" i="7"/>
  <c r="EJ608" i="7" a="1"/>
  <c r="EJ608" i="7"/>
  <c r="EJ609" i="7" a="1"/>
  <c r="EJ609" i="7"/>
  <c r="EJ610" i="7" a="1"/>
  <c r="EJ610" i="7"/>
  <c r="EJ611" i="7" a="1"/>
  <c r="EJ611" i="7"/>
  <c r="EJ612" i="7" a="1"/>
  <c r="EJ612" i="7"/>
  <c r="EJ613" i="7" a="1"/>
  <c r="EJ613" i="7"/>
  <c r="EJ614" i="7" a="1"/>
  <c r="EJ614" i="7"/>
  <c r="EJ615" i="7" a="1"/>
  <c r="EJ615" i="7"/>
  <c r="EJ616" i="7" a="1"/>
  <c r="EJ616" i="7"/>
  <c r="EJ617" i="7" a="1"/>
  <c r="EJ617" i="7"/>
  <c r="EJ618" i="7" a="1"/>
  <c r="EJ618" i="7"/>
  <c r="EJ619" i="7" a="1"/>
  <c r="EJ619" i="7"/>
  <c r="EJ620" i="7" a="1"/>
  <c r="EJ620" i="7"/>
  <c r="EJ621" i="7" a="1"/>
  <c r="EJ621" i="7"/>
  <c r="EJ622" i="7" a="1"/>
  <c r="EJ622" i="7"/>
  <c r="EJ623" i="7" a="1"/>
  <c r="EJ623" i="7"/>
  <c r="EJ624" i="7" a="1"/>
  <c r="EJ624" i="7"/>
  <c r="EJ625" i="7" a="1"/>
  <c r="EJ625" i="7"/>
  <c r="EJ626" i="7" a="1"/>
  <c r="EJ626" i="7"/>
  <c r="EJ627" i="7" a="1"/>
  <c r="EJ627" i="7"/>
  <c r="EJ628" i="7" a="1"/>
  <c r="EJ628" i="7"/>
  <c r="EJ629" i="7" a="1"/>
  <c r="EJ629" i="7"/>
  <c r="EJ630" i="7" a="1"/>
  <c r="EJ630" i="7"/>
  <c r="EJ631" i="7" a="1"/>
  <c r="EJ631" i="7"/>
  <c r="EJ632" i="7" a="1"/>
  <c r="EJ632" i="7"/>
  <c r="EJ633" i="7" a="1"/>
  <c r="EJ633" i="7"/>
  <c r="EJ634" i="7" a="1"/>
  <c r="EJ634" i="7"/>
  <c r="EJ635" i="7" a="1"/>
  <c r="EJ635" i="7"/>
  <c r="EJ636" i="7" a="1"/>
  <c r="EJ636" i="7"/>
  <c r="EJ637" i="7" a="1"/>
  <c r="EJ637" i="7"/>
  <c r="EJ638" i="7" a="1"/>
  <c r="EJ638" i="7"/>
  <c r="EJ639" i="7" a="1"/>
  <c r="EJ639" i="7"/>
  <c r="EJ640" i="7" a="1"/>
  <c r="EJ640" i="7"/>
  <c r="EJ641" i="7" a="1"/>
  <c r="EJ641" i="7"/>
  <c r="EJ642" i="7" a="1"/>
  <c r="EJ642" i="7"/>
  <c r="EJ643" i="7" a="1"/>
  <c r="EJ643" i="7"/>
  <c r="EJ644" i="7" a="1"/>
  <c r="EJ644" i="7"/>
  <c r="EJ645" i="7" a="1"/>
  <c r="EJ645" i="7"/>
  <c r="EJ646" i="7" a="1"/>
  <c r="EJ646" i="7"/>
  <c r="EJ647" i="7" a="1"/>
  <c r="EJ647" i="7"/>
  <c r="EJ648" i="7" a="1"/>
  <c r="EJ648" i="7"/>
  <c r="EJ649" i="7" a="1"/>
  <c r="EJ649" i="7"/>
  <c r="EJ650" i="7" a="1"/>
  <c r="EJ650" i="7"/>
  <c r="EJ651" i="7" a="1"/>
  <c r="EJ651" i="7"/>
  <c r="EJ652" i="7" a="1"/>
  <c r="EJ652" i="7"/>
  <c r="EJ653" i="7" a="1"/>
  <c r="EJ653" i="7"/>
  <c r="EJ654" i="7" a="1"/>
  <c r="EJ654" i="7"/>
  <c r="EJ655" i="7" a="1"/>
  <c r="EJ655" i="7"/>
  <c r="EJ656" i="7" a="1"/>
  <c r="EJ656" i="7"/>
  <c r="EJ657" i="7" a="1"/>
  <c r="EJ657" i="7"/>
  <c r="EJ658" i="7" a="1"/>
  <c r="EJ658" i="7"/>
  <c r="EJ659" i="7" a="1"/>
  <c r="EJ659" i="7"/>
  <c r="EJ660" i="7" a="1"/>
  <c r="EJ660" i="7"/>
  <c r="EJ661" i="7" a="1"/>
  <c r="EJ661" i="7"/>
  <c r="EJ662" i="7" a="1"/>
  <c r="EJ662" i="7"/>
  <c r="EJ663" i="7" a="1"/>
  <c r="EJ663" i="7"/>
  <c r="EJ664" i="7" a="1"/>
  <c r="EJ664" i="7"/>
  <c r="EJ665" i="7" a="1"/>
  <c r="EJ665" i="7"/>
  <c r="EJ666" i="7" a="1"/>
  <c r="EJ666" i="7"/>
  <c r="EJ667" i="7" a="1"/>
  <c r="EJ667" i="7"/>
  <c r="EJ668" i="7" a="1"/>
  <c r="EJ668" i="7"/>
  <c r="EJ669" i="7" a="1"/>
  <c r="EJ669" i="7"/>
  <c r="EJ670" i="7" a="1"/>
  <c r="EJ670" i="7"/>
  <c r="EJ671" i="7" a="1"/>
  <c r="EJ671" i="7"/>
  <c r="EJ672" i="7" a="1"/>
  <c r="EJ672" i="7"/>
  <c r="EJ673" i="7" a="1"/>
  <c r="EJ673" i="7"/>
  <c r="EJ674" i="7" a="1"/>
  <c r="EJ674" i="7"/>
  <c r="EJ675" i="7" a="1"/>
  <c r="EJ675" i="7"/>
  <c r="EJ676" i="7" a="1"/>
  <c r="EJ676" i="7"/>
  <c r="EJ677" i="7" a="1"/>
  <c r="EJ677" i="7"/>
  <c r="EJ678" i="7" a="1"/>
  <c r="EJ678" i="7"/>
  <c r="EJ679" i="7" a="1"/>
  <c r="EJ679" i="7"/>
  <c r="EJ680" i="7" a="1"/>
  <c r="EJ680" i="7"/>
  <c r="EJ681" i="7" a="1"/>
  <c r="EJ681" i="7"/>
  <c r="EJ682" i="7" a="1"/>
  <c r="EJ682" i="7"/>
  <c r="EJ683" i="7" a="1"/>
  <c r="EJ683" i="7"/>
  <c r="EJ684" i="7" a="1"/>
  <c r="EJ684" i="7"/>
  <c r="EJ685" i="7" a="1"/>
  <c r="EJ685" i="7"/>
  <c r="EJ686" i="7" a="1"/>
  <c r="EJ686" i="7"/>
  <c r="EJ687" i="7" a="1"/>
  <c r="EJ687" i="7"/>
  <c r="EJ688" i="7" a="1"/>
  <c r="EJ688" i="7"/>
  <c r="EJ689" i="7" a="1"/>
  <c r="EJ689" i="7"/>
  <c r="EJ690" i="7" a="1"/>
  <c r="EJ690" i="7"/>
  <c r="EJ691" i="7" a="1"/>
  <c r="EJ691" i="7"/>
  <c r="EJ692" i="7" a="1"/>
  <c r="EJ692" i="7"/>
  <c r="EJ693" i="7" a="1"/>
  <c r="EJ693" i="7"/>
  <c r="EJ694" i="7" a="1"/>
  <c r="EJ694" i="7"/>
  <c r="EJ695" i="7" a="1"/>
  <c r="EJ695" i="7"/>
  <c r="EJ696" i="7" a="1"/>
  <c r="EJ696" i="7"/>
  <c r="EJ697" i="7" a="1"/>
  <c r="EJ697" i="7"/>
  <c r="EJ698" i="7" a="1"/>
  <c r="EJ698" i="7"/>
  <c r="EJ699" i="7" a="1"/>
  <c r="EJ699" i="7"/>
  <c r="EJ700" i="7" a="1"/>
  <c r="EJ700" i="7"/>
  <c r="EJ701" i="7" a="1"/>
  <c r="EJ701" i="7"/>
  <c r="EJ702" i="7" a="1"/>
  <c r="EJ702" i="7"/>
  <c r="EJ703" i="7" a="1"/>
  <c r="EJ703" i="7"/>
  <c r="EJ704" i="7" a="1"/>
  <c r="EJ704" i="7"/>
  <c r="EJ705" i="7" a="1"/>
  <c r="EJ705" i="7"/>
  <c r="EJ706" i="7" a="1"/>
  <c r="EJ706" i="7"/>
  <c r="EJ707" i="7" a="1"/>
  <c r="EJ707" i="7"/>
  <c r="EJ708" i="7" a="1"/>
  <c r="EJ708" i="7"/>
  <c r="EJ709" i="7" a="1"/>
  <c r="EJ709" i="7"/>
  <c r="EJ710" i="7" a="1"/>
  <c r="EJ710" i="7"/>
  <c r="EJ711" i="7" a="1"/>
  <c r="EJ711" i="7"/>
  <c r="EJ712" i="7" a="1"/>
  <c r="EJ712" i="7"/>
  <c r="EJ713" i="7" a="1"/>
  <c r="EJ713" i="7"/>
  <c r="EJ714" i="7" a="1"/>
  <c r="EJ714" i="7"/>
  <c r="EJ715" i="7" a="1"/>
  <c r="EJ715" i="7"/>
  <c r="EJ716" i="7" a="1"/>
  <c r="EJ716" i="7"/>
  <c r="EJ717" i="7" a="1"/>
  <c r="EJ717" i="7"/>
  <c r="EJ718" i="7" a="1"/>
  <c r="EJ718" i="7"/>
  <c r="EJ719" i="7" a="1"/>
  <c r="EJ719" i="7"/>
  <c r="EJ720" i="7" a="1"/>
  <c r="EJ720" i="7"/>
  <c r="EJ721" i="7" a="1"/>
  <c r="EJ721" i="7"/>
  <c r="EJ722" i="7" a="1"/>
  <c r="EJ722" i="7"/>
  <c r="EJ723" i="7" a="1"/>
  <c r="EJ723" i="7"/>
  <c r="EJ724" i="7" a="1"/>
  <c r="EJ724" i="7"/>
  <c r="EJ725" i="7" a="1"/>
  <c r="EJ725" i="7"/>
  <c r="EJ726" i="7" a="1"/>
  <c r="EJ726" i="7"/>
  <c r="EJ727" i="7" a="1"/>
  <c r="EJ727" i="7"/>
  <c r="EJ728" i="7" a="1"/>
  <c r="EJ728" i="7"/>
  <c r="EJ729" i="7" a="1"/>
  <c r="EJ729" i="7"/>
  <c r="EJ730" i="7" a="1"/>
  <c r="EJ730" i="7"/>
  <c r="EJ731" i="7" a="1"/>
  <c r="EJ731" i="7"/>
  <c r="EJ732" i="7" a="1"/>
  <c r="EJ732" i="7"/>
  <c r="EJ733" i="7" a="1"/>
  <c r="EJ733" i="7"/>
  <c r="EJ734" i="7" a="1"/>
  <c r="EJ734" i="7"/>
  <c r="EJ735" i="7" a="1"/>
  <c r="EJ735" i="7"/>
  <c r="EJ736" i="7" a="1"/>
  <c r="EJ736" i="7"/>
  <c r="EJ737" i="7" a="1"/>
  <c r="EJ737" i="7"/>
  <c r="EJ738" i="7" a="1"/>
  <c r="EJ738" i="7"/>
  <c r="EJ739" i="7" a="1"/>
  <c r="EJ739" i="7"/>
  <c r="EJ740" i="7" a="1"/>
  <c r="EJ740" i="7"/>
  <c r="EJ741" i="7" a="1"/>
  <c r="EJ741" i="7"/>
  <c r="EJ742" i="7" a="1"/>
  <c r="EJ742" i="7"/>
  <c r="EJ743" i="7" a="1"/>
  <c r="EJ743" i="7"/>
  <c r="EJ744" i="7" a="1"/>
  <c r="EJ744" i="7"/>
  <c r="EJ745" i="7" a="1"/>
  <c r="EJ745" i="7"/>
  <c r="EJ746" i="7" a="1"/>
  <c r="EJ746" i="7"/>
  <c r="EJ747" i="7" a="1"/>
  <c r="EJ747" i="7"/>
  <c r="EJ748" i="7" a="1"/>
  <c r="EJ748" i="7"/>
  <c r="EJ749" i="7" a="1"/>
  <c r="EJ749" i="7"/>
  <c r="EJ750" i="7" a="1"/>
  <c r="EJ750" i="7"/>
  <c r="EJ751" i="7" a="1"/>
  <c r="EJ751" i="7"/>
  <c r="EJ752" i="7" a="1"/>
  <c r="EJ752" i="7"/>
  <c r="EJ753" i="7" a="1"/>
  <c r="EJ753" i="7"/>
  <c r="EJ754" i="7" a="1"/>
  <c r="EJ754" i="7"/>
  <c r="EJ755" i="7" a="1"/>
  <c r="EJ755" i="7"/>
  <c r="EJ756" i="7" a="1"/>
  <c r="EJ756" i="7"/>
  <c r="EJ757" i="7" a="1"/>
  <c r="EJ757" i="7"/>
  <c r="EJ758" i="7" a="1"/>
  <c r="EJ758" i="7"/>
  <c r="EJ759" i="7" a="1"/>
  <c r="EJ759" i="7"/>
  <c r="EJ760" i="7" a="1"/>
  <c r="EJ760" i="7"/>
  <c r="EJ761" i="7" a="1"/>
  <c r="EJ761" i="7"/>
  <c r="EJ762" i="7" a="1"/>
  <c r="EJ762" i="7"/>
  <c r="EJ763" i="7" a="1"/>
  <c r="EJ763" i="7"/>
  <c r="EJ764" i="7" a="1"/>
  <c r="EJ764" i="7"/>
  <c r="EJ765" i="7" a="1"/>
  <c r="EJ765" i="7"/>
  <c r="EJ766" i="7" a="1"/>
  <c r="EJ766" i="7"/>
  <c r="EJ767" i="7" a="1"/>
  <c r="EJ767" i="7"/>
  <c r="EJ768" i="7" a="1"/>
  <c r="EJ768" i="7"/>
  <c r="EJ769" i="7" a="1"/>
  <c r="EJ769" i="7"/>
  <c r="EJ770" i="7" a="1"/>
  <c r="EJ770" i="7"/>
  <c r="EJ771" i="7" a="1"/>
  <c r="EJ771" i="7"/>
  <c r="EJ772" i="7" a="1"/>
  <c r="EJ772" i="7"/>
  <c r="EJ773" i="7" a="1"/>
  <c r="EJ773" i="7"/>
  <c r="EJ774" i="7" a="1"/>
  <c r="EJ774" i="7"/>
  <c r="EJ775" i="7" a="1"/>
  <c r="EJ775" i="7"/>
  <c r="EJ776" i="7" a="1"/>
  <c r="EJ776" i="7"/>
  <c r="EJ777" i="7" a="1"/>
  <c r="EJ777" i="7"/>
  <c r="EJ778" i="7" a="1"/>
  <c r="EJ778" i="7"/>
  <c r="EJ779" i="7" a="1"/>
  <c r="EJ779" i="7"/>
  <c r="EJ780" i="7" a="1"/>
  <c r="EJ780" i="7"/>
  <c r="EJ781" i="7" a="1"/>
  <c r="EJ781" i="7"/>
  <c r="EJ782" i="7" a="1"/>
  <c r="EJ782" i="7"/>
  <c r="EJ783" i="7" a="1"/>
  <c r="EJ783" i="7"/>
  <c r="EJ784" i="7" a="1"/>
  <c r="EJ784" i="7"/>
  <c r="EJ785" i="7" a="1"/>
  <c r="EJ785" i="7"/>
  <c r="EJ786" i="7" a="1"/>
  <c r="EJ786" i="7"/>
  <c r="EJ787" i="7" a="1"/>
  <c r="EJ787" i="7"/>
  <c r="EJ788" i="7" a="1"/>
  <c r="EJ788" i="7"/>
  <c r="EJ789" i="7" a="1"/>
  <c r="EJ789" i="7"/>
  <c r="EJ790" i="7" a="1"/>
  <c r="EJ790" i="7"/>
  <c r="EJ791" i="7" a="1"/>
  <c r="EJ791" i="7"/>
  <c r="EJ792" i="7" a="1"/>
  <c r="EJ792" i="7"/>
  <c r="EJ793" i="7" a="1"/>
  <c r="EJ793" i="7"/>
  <c r="EJ794" i="7" a="1"/>
  <c r="EJ794" i="7"/>
  <c r="EJ795" i="7" a="1"/>
  <c r="EJ795" i="7"/>
  <c r="EJ796" i="7" a="1"/>
  <c r="EJ796" i="7"/>
  <c r="EJ797" i="7" a="1"/>
  <c r="EJ797" i="7"/>
  <c r="EJ798" i="7" a="1"/>
  <c r="EJ798" i="7"/>
  <c r="EJ799" i="7" a="1"/>
  <c r="EJ799" i="7"/>
  <c r="EJ800" i="7" a="1"/>
  <c r="EJ800" i="7"/>
  <c r="EJ801" i="7" a="1"/>
  <c r="EJ801" i="7"/>
  <c r="EJ802" i="7" a="1"/>
  <c r="EJ802" i="7"/>
  <c r="EJ803" i="7" a="1"/>
  <c r="EJ803" i="7"/>
  <c r="EJ804" i="7" a="1"/>
  <c r="EJ804" i="7"/>
  <c r="EJ805" i="7" a="1"/>
  <c r="EJ805" i="7"/>
  <c r="EJ806" i="7" a="1"/>
  <c r="EJ806" i="7"/>
  <c r="EJ807" i="7" a="1"/>
  <c r="EJ807" i="7"/>
  <c r="EJ808" i="7" a="1"/>
  <c r="EJ808" i="7"/>
  <c r="EJ809" i="7" a="1"/>
  <c r="EJ809" i="7"/>
  <c r="EJ810" i="7" a="1"/>
  <c r="EJ810" i="7"/>
  <c r="EJ811" i="7" a="1"/>
  <c r="EJ811" i="7"/>
  <c r="EJ812" i="7" a="1"/>
  <c r="EJ812" i="7"/>
  <c r="EJ813" i="7" a="1"/>
  <c r="EJ813" i="7"/>
  <c r="EJ814" i="7" a="1"/>
  <c r="EJ814" i="7"/>
  <c r="EJ815" i="7" a="1"/>
  <c r="EJ815" i="7"/>
  <c r="EJ816" i="7" a="1"/>
  <c r="EJ816" i="7"/>
  <c r="EJ817" i="7" a="1"/>
  <c r="EJ817" i="7"/>
  <c r="EJ818" i="7" a="1"/>
  <c r="EJ818" i="7"/>
  <c r="EJ819" i="7" a="1"/>
  <c r="EJ819" i="7"/>
  <c r="EJ820" i="7" a="1"/>
  <c r="EJ820" i="7"/>
  <c r="EJ821" i="7" a="1"/>
  <c r="EJ821" i="7"/>
  <c r="EJ822" i="7" a="1"/>
  <c r="EJ822" i="7"/>
  <c r="EJ823" i="7" a="1"/>
  <c r="EJ823" i="7"/>
  <c r="EJ824" i="7" a="1"/>
  <c r="EJ824" i="7"/>
  <c r="EJ825" i="7" a="1"/>
  <c r="EJ825" i="7"/>
  <c r="EJ826" i="7" a="1"/>
  <c r="EJ826" i="7"/>
  <c r="EJ827" i="7" a="1"/>
  <c r="EJ827" i="7"/>
  <c r="EJ828" i="7" a="1"/>
  <c r="EJ828" i="7"/>
  <c r="EJ829" i="7" a="1"/>
  <c r="EJ829" i="7"/>
  <c r="EJ830" i="7" a="1"/>
  <c r="EJ830" i="7"/>
  <c r="EJ831" i="7" a="1"/>
  <c r="EJ831" i="7"/>
  <c r="EJ832" i="7" a="1"/>
  <c r="EJ832" i="7"/>
  <c r="EJ833" i="7" a="1"/>
  <c r="EJ833" i="7"/>
  <c r="EJ834" i="7" a="1"/>
  <c r="EJ834" i="7"/>
  <c r="EJ835" i="7" a="1"/>
  <c r="EJ835" i="7"/>
  <c r="EJ836" i="7" a="1"/>
  <c r="EJ836" i="7"/>
  <c r="EJ837" i="7" a="1"/>
  <c r="EJ837" i="7"/>
  <c r="EJ838" i="7" a="1"/>
  <c r="EJ838" i="7"/>
  <c r="EJ839" i="7" a="1"/>
  <c r="EJ839" i="7"/>
  <c r="EJ840" i="7" a="1"/>
  <c r="EJ840" i="7"/>
  <c r="EJ841" i="7" a="1"/>
  <c r="EJ841" i="7"/>
  <c r="EJ842" i="7" a="1"/>
  <c r="EJ842" i="7"/>
  <c r="EJ843" i="7" a="1"/>
  <c r="EJ843" i="7"/>
  <c r="EJ844" i="7" a="1"/>
  <c r="EJ844" i="7"/>
  <c r="EJ845" i="7" a="1"/>
  <c r="EJ845" i="7"/>
  <c r="EJ846" i="7" a="1"/>
  <c r="EJ846" i="7"/>
  <c r="EJ847" i="7" a="1"/>
  <c r="EJ847" i="7"/>
  <c r="EJ848" i="7" a="1"/>
  <c r="EJ848" i="7"/>
  <c r="EJ849" i="7" a="1"/>
  <c r="EJ849" i="7"/>
  <c r="EJ850" i="7" a="1"/>
  <c r="EJ850" i="7"/>
  <c r="EJ851" i="7" a="1"/>
  <c r="EJ851" i="7"/>
  <c r="EJ852" i="7" a="1"/>
  <c r="EJ852" i="7"/>
  <c r="EJ853" i="7" a="1"/>
  <c r="EJ853" i="7"/>
  <c r="EJ854" i="7" a="1"/>
  <c r="EJ854" i="7"/>
  <c r="EJ855" i="7" a="1"/>
  <c r="EJ855" i="7"/>
  <c r="EJ856" i="7" a="1"/>
  <c r="EJ856" i="7"/>
  <c r="EJ857" i="7" a="1"/>
  <c r="EJ857" i="7"/>
  <c r="EJ858" i="7" a="1"/>
  <c r="EJ858" i="7"/>
  <c r="EJ859" i="7" a="1"/>
  <c r="EJ859" i="7"/>
  <c r="EJ860" i="7" a="1"/>
  <c r="EJ860" i="7"/>
  <c r="EJ861" i="7" a="1"/>
  <c r="EJ861" i="7"/>
  <c r="EJ862" i="7" a="1"/>
  <c r="EJ862" i="7"/>
  <c r="EJ863" i="7" a="1"/>
  <c r="EJ863" i="7"/>
  <c r="EJ864" i="7" a="1"/>
  <c r="EJ864" i="7"/>
  <c r="EJ865" i="7" a="1"/>
  <c r="EJ865" i="7"/>
  <c r="EJ866" i="7" a="1"/>
  <c r="EJ866" i="7"/>
  <c r="EJ867" i="7" a="1"/>
  <c r="EJ867" i="7"/>
  <c r="EJ868" i="7" a="1"/>
  <c r="EJ868" i="7"/>
  <c r="EJ869" i="7" a="1"/>
  <c r="EJ869" i="7"/>
  <c r="EJ870" i="7" a="1"/>
  <c r="EJ870" i="7"/>
  <c r="EJ871" i="7" a="1"/>
  <c r="EJ871" i="7"/>
  <c r="EJ872" i="7" a="1"/>
  <c r="EJ872" i="7"/>
  <c r="EJ873" i="7" a="1"/>
  <c r="EJ873" i="7"/>
  <c r="EJ874" i="7" a="1"/>
  <c r="EJ874" i="7"/>
  <c r="EJ875" i="7" a="1"/>
  <c r="EJ875" i="7"/>
  <c r="EJ876" i="7" a="1"/>
  <c r="EJ876" i="7"/>
  <c r="EJ877" i="7" a="1"/>
  <c r="EJ877" i="7"/>
  <c r="EJ878" i="7" a="1"/>
  <c r="EJ878" i="7"/>
  <c r="EJ879" i="7" a="1"/>
  <c r="EJ879" i="7"/>
  <c r="EJ880" i="7" a="1"/>
  <c r="EJ880" i="7"/>
  <c r="EJ881" i="7" a="1"/>
  <c r="EJ881" i="7"/>
  <c r="EJ882" i="7" a="1"/>
  <c r="EJ882" i="7"/>
  <c r="EJ883" i="7" a="1"/>
  <c r="EJ883" i="7"/>
  <c r="EJ884" i="7" a="1"/>
  <c r="EJ884" i="7"/>
  <c r="EJ885" i="7" a="1"/>
  <c r="EJ885" i="7"/>
  <c r="EJ886" i="7" a="1"/>
  <c r="EJ886" i="7"/>
  <c r="EJ887" i="7" a="1"/>
  <c r="EJ887" i="7"/>
  <c r="EJ888" i="7" a="1"/>
  <c r="EJ888" i="7"/>
  <c r="EJ889" i="7" a="1"/>
  <c r="EJ889" i="7"/>
  <c r="EJ890" i="7" a="1"/>
  <c r="EJ890" i="7"/>
  <c r="EJ891" i="7" a="1"/>
  <c r="EJ891" i="7"/>
  <c r="EJ892" i="7" a="1"/>
  <c r="EJ892" i="7"/>
  <c r="EJ893" i="7" a="1"/>
  <c r="EJ893" i="7"/>
  <c r="EJ894" i="7" a="1"/>
  <c r="EJ894" i="7"/>
  <c r="EJ895" i="7" a="1"/>
  <c r="EJ895" i="7"/>
  <c r="EJ896" i="7" a="1"/>
  <c r="EJ896" i="7"/>
  <c r="EJ897" i="7" a="1"/>
  <c r="EJ897" i="7"/>
  <c r="EJ898" i="7" a="1"/>
  <c r="EJ898" i="7"/>
  <c r="EJ899" i="7" a="1"/>
  <c r="EJ899" i="7"/>
  <c r="EJ900" i="7" a="1"/>
  <c r="EJ900" i="7"/>
  <c r="EJ901" i="7" a="1"/>
  <c r="EJ901" i="7"/>
  <c r="EJ902" i="7" a="1"/>
  <c r="EJ902" i="7"/>
  <c r="EJ903" i="7" a="1"/>
  <c r="EJ903" i="7"/>
  <c r="EJ904" i="7" a="1"/>
  <c r="EJ904" i="7"/>
  <c r="EJ905" i="7" a="1"/>
  <c r="EJ905" i="7"/>
  <c r="EJ906" i="7" a="1"/>
  <c r="EJ906" i="7"/>
  <c r="EJ907" i="7" a="1"/>
  <c r="EJ907" i="7"/>
  <c r="EJ908" i="7" a="1"/>
  <c r="EJ908" i="7"/>
  <c r="EJ909" i="7" a="1"/>
  <c r="EJ909" i="7"/>
  <c r="EJ910" i="7" a="1"/>
  <c r="EJ910" i="7"/>
  <c r="EJ911" i="7" a="1"/>
  <c r="EJ911" i="7"/>
  <c r="EJ912" i="7" a="1"/>
  <c r="EJ912" i="7"/>
  <c r="EJ913" i="7" a="1"/>
  <c r="EJ913" i="7"/>
  <c r="EJ914" i="7" a="1"/>
  <c r="EJ914" i="7"/>
  <c r="EJ915" i="7" a="1"/>
  <c r="EJ915" i="7"/>
  <c r="EJ916" i="7" a="1"/>
  <c r="EJ916" i="7"/>
  <c r="EJ917" i="7" a="1"/>
  <c r="EJ917" i="7"/>
  <c r="EJ918" i="7" a="1"/>
  <c r="EJ918" i="7"/>
  <c r="EJ919" i="7" a="1"/>
  <c r="EJ919" i="7"/>
  <c r="EJ920" i="7" a="1"/>
  <c r="EJ920" i="7"/>
  <c r="EJ921" i="7" a="1"/>
  <c r="EJ921" i="7"/>
  <c r="EJ922" i="7" a="1"/>
  <c r="EJ922" i="7"/>
  <c r="EJ923" i="7" a="1"/>
  <c r="EJ923" i="7"/>
  <c r="EJ924" i="7" a="1"/>
  <c r="EJ924" i="7"/>
  <c r="EJ925" i="7" a="1"/>
  <c r="EJ925" i="7"/>
  <c r="EJ926" i="7" a="1"/>
  <c r="EJ926" i="7"/>
  <c r="EJ927" i="7" a="1"/>
  <c r="EJ927" i="7"/>
  <c r="EJ928" i="7" a="1"/>
  <c r="EJ928" i="7"/>
  <c r="EJ929" i="7" a="1"/>
  <c r="EJ929" i="7"/>
  <c r="EJ930" i="7" a="1"/>
  <c r="EJ930" i="7"/>
  <c r="EJ931" i="7" a="1"/>
  <c r="EJ931" i="7"/>
  <c r="EJ932" i="7" a="1"/>
  <c r="EJ932" i="7"/>
  <c r="EJ933" i="7" a="1"/>
  <c r="EJ933" i="7"/>
  <c r="EJ934" i="7" a="1"/>
  <c r="EJ934" i="7"/>
  <c r="EJ935" i="7" a="1"/>
  <c r="EJ935" i="7"/>
  <c r="EJ936" i="7" a="1"/>
  <c r="EJ936" i="7"/>
  <c r="EJ937" i="7" a="1"/>
  <c r="EJ937" i="7"/>
  <c r="EJ938" i="7" a="1"/>
  <c r="EJ938" i="7"/>
  <c r="EJ939" i="7" a="1"/>
  <c r="EJ939" i="7"/>
  <c r="EJ940" i="7" a="1"/>
  <c r="EJ940" i="7"/>
  <c r="EJ941" i="7" a="1"/>
  <c r="EJ941" i="7"/>
  <c r="EJ942" i="7" a="1"/>
  <c r="EJ942" i="7"/>
  <c r="EJ943" i="7" a="1"/>
  <c r="EJ943" i="7"/>
  <c r="EJ944" i="7" a="1"/>
  <c r="EJ944" i="7"/>
  <c r="EJ945" i="7" a="1"/>
  <c r="EJ945" i="7"/>
  <c r="EJ946" i="7" a="1"/>
  <c r="EJ946" i="7"/>
  <c r="EJ947" i="7" a="1"/>
  <c r="EJ947" i="7"/>
  <c r="EJ948" i="7" a="1"/>
  <c r="EJ948" i="7"/>
  <c r="EJ949" i="7" a="1"/>
  <c r="EJ949" i="7"/>
  <c r="EJ950" i="7" a="1"/>
  <c r="EJ950" i="7"/>
  <c r="EJ951" i="7" a="1"/>
  <c r="EJ951" i="7"/>
  <c r="EJ952" i="7" a="1"/>
  <c r="EJ952" i="7"/>
  <c r="EJ953" i="7" a="1"/>
  <c r="EJ953" i="7"/>
  <c r="EJ954" i="7" a="1"/>
  <c r="EJ954" i="7"/>
  <c r="EJ955" i="7" a="1"/>
  <c r="EJ955" i="7"/>
  <c r="EJ956" i="7" a="1"/>
  <c r="EJ956" i="7"/>
  <c r="EJ957" i="7" a="1"/>
  <c r="EJ957" i="7"/>
  <c r="EJ958" i="7" a="1"/>
  <c r="EJ958" i="7"/>
  <c r="EJ959" i="7" a="1"/>
  <c r="EJ959" i="7"/>
  <c r="EJ960" i="7" a="1"/>
  <c r="EJ960" i="7"/>
  <c r="EJ961" i="7" a="1"/>
  <c r="EJ961" i="7"/>
  <c r="EJ962" i="7" a="1"/>
  <c r="EJ962" i="7"/>
  <c r="EJ963" i="7" a="1"/>
  <c r="EJ963" i="7"/>
  <c r="EJ964" i="7" a="1"/>
  <c r="EJ964" i="7"/>
  <c r="EJ965" i="7" a="1"/>
  <c r="EJ965" i="7"/>
  <c r="EJ966" i="7" a="1"/>
  <c r="EJ966" i="7"/>
  <c r="EJ967" i="7" a="1"/>
  <c r="EJ967" i="7"/>
  <c r="EJ968" i="7" a="1"/>
  <c r="EJ968" i="7"/>
  <c r="EJ969" i="7" a="1"/>
  <c r="EJ969" i="7"/>
  <c r="EJ970" i="7" a="1"/>
  <c r="EJ970" i="7"/>
  <c r="EJ971" i="7" a="1"/>
  <c r="EJ971" i="7"/>
  <c r="EJ972" i="7" a="1"/>
  <c r="EJ972" i="7"/>
  <c r="EJ973" i="7" a="1"/>
  <c r="EJ973" i="7"/>
  <c r="EJ974" i="7" a="1"/>
  <c r="EJ974" i="7"/>
  <c r="EJ975" i="7" a="1"/>
  <c r="EJ975" i="7"/>
  <c r="EJ976" i="7" a="1"/>
  <c r="EJ976" i="7"/>
  <c r="EJ977" i="7" a="1"/>
  <c r="EJ977" i="7"/>
  <c r="EJ978" i="7" a="1"/>
  <c r="EJ978" i="7"/>
  <c r="EJ979" i="7" a="1"/>
  <c r="EJ979" i="7"/>
  <c r="EJ980" i="7" a="1"/>
  <c r="EJ980" i="7"/>
  <c r="EJ981" i="7" a="1"/>
  <c r="EJ981" i="7"/>
  <c r="EJ982" i="7" a="1"/>
  <c r="EJ982" i="7"/>
  <c r="EJ983" i="7" a="1"/>
  <c r="EJ983" i="7"/>
  <c r="EJ984" i="7" a="1"/>
  <c r="EJ984" i="7"/>
  <c r="EJ985" i="7" a="1"/>
  <c r="EJ985" i="7"/>
  <c r="EJ986" i="7" a="1"/>
  <c r="EJ986" i="7"/>
  <c r="EJ987" i="7" a="1"/>
  <c r="EJ987" i="7"/>
  <c r="EJ988" i="7" a="1"/>
  <c r="EJ988" i="7"/>
  <c r="EJ989" i="7" a="1"/>
  <c r="EJ989" i="7"/>
  <c r="EJ990" i="7" a="1"/>
  <c r="EJ990" i="7"/>
  <c r="EJ991" i="7" a="1"/>
  <c r="EJ991" i="7"/>
  <c r="EJ992" i="7" a="1"/>
  <c r="EJ992" i="7"/>
  <c r="EJ993" i="7" a="1"/>
  <c r="EJ993" i="7"/>
  <c r="EJ994" i="7" a="1"/>
  <c r="EJ994" i="7"/>
  <c r="EJ995" i="7" a="1"/>
  <c r="EJ995" i="7"/>
  <c r="EJ996" i="7" a="1"/>
  <c r="EJ996" i="7"/>
  <c r="EJ997" i="7" a="1"/>
  <c r="EJ997" i="7"/>
  <c r="EJ998" i="7" a="1"/>
  <c r="EJ998" i="7"/>
  <c r="EJ999" i="7" a="1"/>
  <c r="EJ999" i="7"/>
  <c r="EJ1000" i="7" a="1"/>
  <c r="EJ1000" i="7"/>
  <c r="EJ1001" i="7" a="1"/>
  <c r="EJ1001" i="7"/>
  <c r="EJ1002" i="7" a="1"/>
  <c r="EJ1002" i="7"/>
  <c r="EJ1003" i="7" a="1"/>
  <c r="EJ1003" i="7"/>
  <c r="EJ1004" i="7" a="1"/>
  <c r="EJ1004" i="7"/>
  <c r="EJ1005" i="7" a="1"/>
  <c r="EJ1005" i="7"/>
  <c r="EJ1006" i="7" a="1"/>
  <c r="EJ1006" i="7"/>
  <c r="EJ1007" i="7" a="1"/>
  <c r="EJ1007" i="7"/>
  <c r="EJ1008" i="7" a="1"/>
  <c r="EJ1008" i="7"/>
  <c r="EJ1009" i="7" a="1"/>
  <c r="EJ1009" i="7"/>
  <c r="EJ1010" i="7" a="1"/>
  <c r="EJ1010" i="7"/>
  <c r="EJ1011" i="7" a="1"/>
  <c r="EJ1011" i="7"/>
  <c r="EJ1012" i="7" a="1"/>
  <c r="EJ1012" i="7"/>
  <c r="EJ1013" i="7" a="1"/>
  <c r="EJ1013" i="7"/>
  <c r="EJ1014" i="7" a="1"/>
  <c r="EJ1014" i="7"/>
  <c r="EJ1015" i="7" a="1"/>
  <c r="EJ1015" i="7"/>
  <c r="EJ1016" i="7" a="1"/>
  <c r="EJ1016" i="7"/>
  <c r="EJ1017" i="7" a="1"/>
  <c r="EJ1017" i="7"/>
  <c r="EJ1018" i="7" a="1"/>
  <c r="EJ1018" i="7"/>
  <c r="EJ1019" i="7" a="1"/>
  <c r="EJ1019" i="7"/>
  <c r="EJ1020" i="7" a="1"/>
  <c r="EJ1020" i="7"/>
  <c r="EJ1021" i="7" a="1"/>
  <c r="EJ1021" i="7"/>
  <c r="EJ1022" i="7" a="1"/>
  <c r="EJ1022" i="7"/>
  <c r="EJ1023" i="7" a="1"/>
  <c r="EJ1023" i="7"/>
  <c r="EJ1024" i="7" a="1"/>
  <c r="EJ1024" i="7"/>
  <c r="EJ1025" i="7" a="1"/>
  <c r="EJ1025" i="7"/>
  <c r="EJ1026" i="7" a="1"/>
  <c r="EJ1026" i="7"/>
  <c r="EJ1027" i="7" a="1"/>
  <c r="EJ1027" i="7"/>
  <c r="EJ1028" i="7" a="1"/>
  <c r="EJ1028" i="7"/>
  <c r="EJ1029" i="7" a="1"/>
  <c r="EJ1029" i="7"/>
  <c r="EJ1030" i="7" a="1"/>
  <c r="EJ1030" i="7"/>
  <c r="EJ1031" i="7" a="1"/>
  <c r="EJ1031" i="7"/>
  <c r="EJ1032" i="7" a="1"/>
  <c r="EJ1032" i="7"/>
  <c r="EJ1033" i="7" a="1"/>
  <c r="EJ1033" i="7"/>
  <c r="EJ1034" i="7" a="1"/>
  <c r="EJ1034" i="7"/>
  <c r="EJ1035" i="7" a="1"/>
  <c r="EJ1035" i="7"/>
  <c r="EJ1036" i="7" a="1"/>
  <c r="EJ1036" i="7"/>
  <c r="EJ1037" i="7" a="1"/>
  <c r="EJ1037" i="7"/>
  <c r="EJ1038" i="7" a="1"/>
  <c r="EJ1038" i="7"/>
  <c r="EJ1039" i="7" a="1"/>
  <c r="EJ1039" i="7"/>
  <c r="EJ1040" i="7" a="1"/>
  <c r="EJ1040" i="7"/>
  <c r="EJ1041" i="7" a="1"/>
  <c r="EJ1041" i="7"/>
  <c r="EJ1042" i="7" a="1"/>
  <c r="EJ1042" i="7"/>
  <c r="EJ1043" i="7" a="1"/>
  <c r="EJ1043" i="7"/>
  <c r="EJ1044" i="7" a="1"/>
  <c r="EJ1044" i="7"/>
  <c r="EJ1045" i="7" a="1"/>
  <c r="EJ1045" i="7"/>
  <c r="EJ1046" i="7" a="1"/>
  <c r="EJ1046" i="7"/>
  <c r="EJ1047" i="7" a="1"/>
  <c r="EJ1047" i="7"/>
  <c r="EJ1048" i="7" a="1"/>
  <c r="EJ1048" i="7"/>
  <c r="EJ1049" i="7" a="1"/>
  <c r="EJ1049" i="7"/>
  <c r="EJ1050" i="7" a="1"/>
  <c r="EJ1050" i="7"/>
  <c r="EJ1051" i="7" a="1"/>
  <c r="EJ1051" i="7"/>
  <c r="EJ1052" i="7" a="1"/>
  <c r="EJ1052" i="7"/>
  <c r="EJ1053" i="7" a="1"/>
  <c r="EJ1053" i="7"/>
  <c r="EJ1054" i="7" a="1"/>
  <c r="EJ1054" i="7"/>
  <c r="EJ1055" i="7" a="1"/>
  <c r="EJ1055" i="7"/>
  <c r="EJ1056" i="7" a="1"/>
  <c r="EJ1056" i="7"/>
  <c r="EJ1057" i="7" a="1"/>
  <c r="EJ1057" i="7"/>
  <c r="EJ1058" i="7" a="1"/>
  <c r="EJ1058" i="7"/>
  <c r="EJ1059" i="7" a="1"/>
  <c r="EJ1059" i="7"/>
  <c r="EJ1060" i="7" a="1"/>
  <c r="EJ1060" i="7"/>
  <c r="EJ1061" i="7" a="1"/>
  <c r="EJ1061" i="7"/>
  <c r="EJ1062" i="7" a="1"/>
  <c r="EJ1062" i="7"/>
  <c r="EJ1063" i="7" a="1"/>
  <c r="EJ1063" i="7"/>
  <c r="EJ1064" i="7" a="1"/>
  <c r="EJ1064" i="7"/>
  <c r="EJ1065" i="7" a="1"/>
  <c r="EJ1065" i="7"/>
  <c r="EJ1066" i="7" a="1"/>
  <c r="EJ1066" i="7"/>
  <c r="EJ1067" i="7" a="1"/>
  <c r="EJ1067" i="7"/>
  <c r="EJ1068" i="7" a="1"/>
  <c r="EJ1068" i="7"/>
  <c r="EJ1069" i="7" a="1"/>
  <c r="EJ1069" i="7"/>
  <c r="EJ1070" i="7" a="1"/>
  <c r="EJ1070" i="7"/>
  <c r="EJ1071" i="7" a="1"/>
  <c r="EJ1071" i="7"/>
  <c r="EJ1072" i="7" a="1"/>
  <c r="EJ1072" i="7"/>
  <c r="EJ1073" i="7" a="1"/>
  <c r="EJ1073" i="7"/>
  <c r="EJ1074" i="7" a="1"/>
  <c r="EJ1074" i="7"/>
  <c r="EJ1075" i="7" a="1"/>
  <c r="EJ1075" i="7"/>
  <c r="EJ1076" i="7" a="1"/>
  <c r="EJ1076" i="7"/>
  <c r="EJ1077" i="7" a="1"/>
  <c r="EJ1077" i="7"/>
  <c r="EJ1078" i="7" a="1"/>
  <c r="EJ1078" i="7"/>
  <c r="EJ1079" i="7" a="1"/>
  <c r="EJ1079" i="7"/>
  <c r="EJ1080" i="7" a="1"/>
  <c r="EJ1080" i="7"/>
  <c r="EJ1081" i="7" a="1"/>
  <c r="EJ1081" i="7"/>
  <c r="EJ1082" i="7" a="1"/>
  <c r="EJ1082" i="7"/>
  <c r="EJ1083" i="7" a="1"/>
  <c r="EJ1083" i="7"/>
  <c r="EJ1084" i="7" a="1"/>
  <c r="EJ1084" i="7"/>
  <c r="EJ1085" i="7" a="1"/>
  <c r="EJ1085" i="7"/>
  <c r="EJ1086" i="7" a="1"/>
  <c r="EJ1086" i="7"/>
  <c r="EJ1087" i="7" a="1"/>
  <c r="EJ1087" i="7"/>
  <c r="EJ1088" i="7" a="1"/>
  <c r="EJ1088" i="7"/>
  <c r="EJ1089" i="7" a="1"/>
  <c r="EJ1089" i="7"/>
  <c r="EJ1090" i="7" a="1"/>
  <c r="EJ1090" i="7"/>
  <c r="EJ1091" i="7" a="1"/>
  <c r="EJ1091" i="7"/>
  <c r="EJ1092" i="7" a="1"/>
  <c r="EJ1092" i="7"/>
  <c r="EJ1093" i="7" a="1"/>
  <c r="EJ1093" i="7"/>
  <c r="EJ1094" i="7" a="1"/>
  <c r="EJ1094" i="7"/>
  <c r="EJ1095" i="7" a="1"/>
  <c r="EJ1095" i="7"/>
  <c r="EJ1096" i="7" a="1"/>
  <c r="EJ1096" i="7"/>
  <c r="EJ1097" i="7" a="1"/>
  <c r="EJ1097" i="7"/>
  <c r="EJ1098" i="7" a="1"/>
  <c r="EJ1098" i="7"/>
  <c r="EJ1099" i="7" a="1"/>
  <c r="EJ1099" i="7"/>
  <c r="EJ1100" i="7" a="1"/>
  <c r="EJ1100" i="7"/>
  <c r="EJ1101" i="7" a="1"/>
  <c r="EJ1101" i="7"/>
  <c r="EJ1102" i="7" a="1"/>
  <c r="EJ1102" i="7"/>
  <c r="EJ1103" i="7" a="1"/>
  <c r="EJ1103" i="7"/>
  <c r="EJ1104" i="7" a="1"/>
  <c r="EJ1104" i="7"/>
  <c r="EJ1105" i="7" a="1"/>
  <c r="EJ1105" i="7"/>
  <c r="EJ1106" i="7" a="1"/>
  <c r="EJ1106" i="7"/>
  <c r="EJ1107" i="7" a="1"/>
  <c r="EJ1107" i="7"/>
  <c r="EJ1108" i="7" a="1"/>
  <c r="EJ1108" i="7"/>
  <c r="EJ1109" i="7" a="1"/>
  <c r="EJ1109" i="7"/>
  <c r="EJ1110" i="7" a="1"/>
  <c r="EJ1110" i="7"/>
  <c r="EJ1111" i="7" a="1"/>
  <c r="EJ1111" i="7"/>
  <c r="EJ1112" i="7" a="1"/>
  <c r="EJ1112" i="7"/>
  <c r="EJ1113" i="7" a="1"/>
  <c r="EJ1113" i="7"/>
  <c r="EJ1114" i="7" a="1"/>
  <c r="EJ1114" i="7"/>
  <c r="EJ1115" i="7" a="1"/>
  <c r="EJ1115" i="7"/>
  <c r="EJ1116" i="7" a="1"/>
  <c r="EJ1116" i="7"/>
  <c r="EJ1117" i="7" a="1"/>
  <c r="EJ1117" i="7"/>
  <c r="EJ1118" i="7" a="1"/>
  <c r="EJ1118" i="7"/>
  <c r="EJ1119" i="7" a="1"/>
  <c r="EJ1119" i="7"/>
  <c r="EJ1120" i="7" a="1"/>
  <c r="EJ1120" i="7"/>
  <c r="EJ1121" i="7" a="1"/>
  <c r="EJ1121" i="7"/>
  <c r="EJ1122" i="7" a="1"/>
  <c r="EJ1122" i="7"/>
  <c r="EJ1123" i="7" a="1"/>
  <c r="EJ1123" i="7"/>
  <c r="EJ1124" i="7" a="1"/>
  <c r="EJ1124" i="7"/>
  <c r="EJ1125" i="7" a="1"/>
  <c r="EJ1125" i="7"/>
  <c r="EJ1126" i="7" a="1"/>
  <c r="EJ1126" i="7"/>
  <c r="EJ1127" i="7" a="1"/>
  <c r="EJ1127" i="7"/>
  <c r="EJ1128" i="7" a="1"/>
  <c r="EJ1128" i="7"/>
  <c r="EJ1129" i="7" a="1"/>
  <c r="EJ1129" i="7"/>
  <c r="EJ1130" i="7" a="1"/>
  <c r="EJ1130" i="7"/>
  <c r="EJ1131" i="7" a="1"/>
  <c r="EJ1131" i="7"/>
  <c r="EJ1132" i="7" a="1"/>
  <c r="EJ1132" i="7"/>
  <c r="EJ1133" i="7" a="1"/>
  <c r="EJ1133" i="7"/>
  <c r="EJ1134" i="7" a="1"/>
  <c r="EJ1134" i="7"/>
  <c r="EJ1135" i="7" a="1"/>
  <c r="EJ1135" i="7"/>
  <c r="EJ1136" i="7" a="1"/>
  <c r="EJ1136" i="7"/>
  <c r="EJ1137" i="7" a="1"/>
  <c r="EJ1137" i="7"/>
  <c r="EJ1138" i="7" a="1"/>
  <c r="EJ1138" i="7"/>
  <c r="EJ1139" i="7" a="1"/>
  <c r="EJ1139" i="7"/>
  <c r="EJ1140" i="7" a="1"/>
  <c r="EJ1140" i="7"/>
  <c r="EJ1141" i="7" a="1"/>
  <c r="EJ1141" i="7"/>
  <c r="EJ1142" i="7" a="1"/>
  <c r="EJ1142" i="7"/>
  <c r="EJ1143" i="7" a="1"/>
  <c r="EJ1143" i="7"/>
  <c r="EJ1144" i="7" a="1"/>
  <c r="EJ1144" i="7"/>
  <c r="EJ1145" i="7" a="1"/>
  <c r="EJ1145" i="7"/>
  <c r="EJ1146" i="7" a="1"/>
  <c r="EJ1146" i="7"/>
  <c r="EJ1147" i="7" a="1"/>
  <c r="EJ1147" i="7"/>
  <c r="EJ1148" i="7" a="1"/>
  <c r="EJ1148" i="7"/>
  <c r="EJ1149" i="7" a="1"/>
  <c r="EJ1149" i="7"/>
  <c r="EJ1150" i="7" a="1"/>
  <c r="EJ1150" i="7"/>
  <c r="EJ1151" i="7" a="1"/>
  <c r="EJ1151" i="7"/>
  <c r="EJ1152" i="7" a="1"/>
  <c r="EJ1152" i="7"/>
  <c r="EJ1153" i="7" a="1"/>
  <c r="EJ1153" i="7"/>
  <c r="EJ1154" i="7" a="1"/>
  <c r="EJ1154" i="7"/>
  <c r="EJ1155" i="7" a="1"/>
  <c r="EJ1155" i="7"/>
  <c r="EJ1156" i="7" a="1"/>
  <c r="EJ1156" i="7"/>
  <c r="EJ1157" i="7" a="1"/>
  <c r="EJ1157" i="7"/>
  <c r="EJ1158" i="7" a="1"/>
  <c r="EJ1158" i="7"/>
  <c r="EJ1159" i="7" a="1"/>
  <c r="EJ1159" i="7"/>
  <c r="EJ1160" i="7" a="1"/>
  <c r="EJ1160" i="7"/>
  <c r="EJ1161" i="7" a="1"/>
  <c r="EJ1161" i="7"/>
  <c r="EJ1162" i="7" a="1"/>
  <c r="EJ1162" i="7"/>
  <c r="EJ1163" i="7" a="1"/>
  <c r="EJ1163" i="7"/>
  <c r="EJ1164" i="7" a="1"/>
  <c r="EJ1164" i="7"/>
  <c r="EJ1165" i="7" a="1"/>
  <c r="EJ1165" i="7"/>
  <c r="EJ1166" i="7" a="1"/>
  <c r="EJ1166" i="7"/>
  <c r="EJ1167" i="7" a="1"/>
  <c r="EJ1167" i="7"/>
  <c r="EJ1168" i="7" a="1"/>
  <c r="EJ1168" i="7"/>
  <c r="EJ1169" i="7" a="1"/>
  <c r="EJ1169" i="7"/>
  <c r="EJ1170" i="7" a="1"/>
  <c r="EJ1170" i="7"/>
  <c r="EJ1171" i="7" a="1"/>
  <c r="EJ1171" i="7"/>
  <c r="EJ1172" i="7" a="1"/>
  <c r="EJ1172" i="7"/>
  <c r="EJ1173" i="7" a="1"/>
  <c r="EJ1173" i="7"/>
  <c r="EJ1174" i="7" a="1"/>
  <c r="EJ1174" i="7"/>
  <c r="EJ1175" i="7" a="1"/>
  <c r="EJ1175" i="7"/>
  <c r="EJ1176" i="7" a="1"/>
  <c r="EJ1176" i="7"/>
  <c r="EJ1177" i="7" a="1"/>
  <c r="EJ1177" i="7"/>
  <c r="EJ1178" i="7" a="1"/>
  <c r="EJ1178" i="7"/>
  <c r="EJ1179" i="7" a="1"/>
  <c r="EJ1179" i="7"/>
  <c r="EJ1180" i="7" a="1"/>
  <c r="EJ1180" i="7"/>
  <c r="EJ1181" i="7" a="1"/>
  <c r="EJ1181" i="7"/>
  <c r="EJ1182" i="7" a="1"/>
  <c r="EJ1182" i="7"/>
  <c r="EJ1183" i="7" a="1"/>
  <c r="EJ1183" i="7"/>
  <c r="EJ1184" i="7" a="1"/>
  <c r="EJ1184" i="7"/>
  <c r="EJ1185" i="7" a="1"/>
  <c r="EJ1185" i="7"/>
  <c r="EJ1186" i="7" a="1"/>
  <c r="EJ1186" i="7"/>
  <c r="EJ1187" i="7" a="1"/>
  <c r="EJ1187" i="7"/>
  <c r="EJ1188" i="7" a="1"/>
  <c r="EJ1188" i="7"/>
  <c r="EJ1189" i="7" a="1"/>
  <c r="EJ1189" i="7"/>
  <c r="EJ1190" i="7" a="1"/>
  <c r="EJ1190" i="7"/>
  <c r="EJ1191" i="7" a="1"/>
  <c r="EJ1191" i="7"/>
  <c r="EJ1192" i="7" a="1"/>
  <c r="EJ1192" i="7"/>
  <c r="EJ1193" i="7" a="1"/>
  <c r="EJ1193" i="7"/>
  <c r="EJ1194" i="7" a="1"/>
  <c r="EJ1194" i="7"/>
  <c r="EJ1195" i="7" a="1"/>
  <c r="EJ1195" i="7"/>
  <c r="EJ1196" i="7" a="1"/>
  <c r="EJ1196" i="7"/>
  <c r="EJ1197" i="7" a="1"/>
  <c r="EJ1197" i="7"/>
  <c r="EJ1198" i="7" a="1"/>
  <c r="EJ1198" i="7"/>
  <c r="EJ1199" i="7" a="1"/>
  <c r="EJ1199" i="7"/>
  <c r="EJ1200" i="7" a="1"/>
  <c r="EJ1200" i="7"/>
  <c r="EJ1201" i="7" a="1"/>
  <c r="EJ1201" i="7"/>
  <c r="EJ1202" i="7" a="1"/>
  <c r="EJ1202" i="7"/>
  <c r="EJ1203" i="7" a="1"/>
  <c r="EJ1203" i="7"/>
  <c r="EJ1204" i="7" a="1"/>
  <c r="EJ1204" i="7"/>
  <c r="EJ1205" i="7" a="1"/>
  <c r="EJ1205" i="7"/>
  <c r="EJ1206" i="7" a="1"/>
  <c r="EJ1206" i="7"/>
  <c r="EJ1207" i="7" a="1"/>
  <c r="EJ1207" i="7"/>
  <c r="EJ1208" i="7" a="1"/>
  <c r="EJ1208" i="7"/>
  <c r="EJ1209" i="7" a="1"/>
  <c r="EJ1209" i="7"/>
  <c r="EJ1210" i="7" a="1"/>
  <c r="EJ1210" i="7"/>
  <c r="EJ1211" i="7" a="1"/>
  <c r="EJ1211" i="7"/>
  <c r="EJ1212" i="7" a="1"/>
  <c r="EJ1212" i="7"/>
  <c r="EJ1213" i="7" a="1"/>
  <c r="EJ1213" i="7"/>
  <c r="EJ1214" i="7" a="1"/>
  <c r="EJ1214" i="7"/>
  <c r="EJ1215" i="7" a="1"/>
  <c r="EJ1215" i="7"/>
  <c r="EJ1216" i="7" a="1"/>
  <c r="EJ1216" i="7"/>
  <c r="EJ1217" i="7" a="1"/>
  <c r="EJ1217" i="7"/>
  <c r="EJ1218" i="7" a="1"/>
  <c r="EJ1218" i="7"/>
  <c r="EJ1219" i="7" a="1"/>
  <c r="EJ1219" i="7"/>
  <c r="EJ1220" i="7" a="1"/>
  <c r="EJ1220" i="7"/>
  <c r="EJ1221" i="7" a="1"/>
  <c r="EJ1221" i="7"/>
  <c r="EJ1222" i="7" a="1"/>
  <c r="EJ1222" i="7"/>
  <c r="EJ1223" i="7" a="1"/>
  <c r="EJ1223" i="7"/>
  <c r="EJ1224" i="7" a="1"/>
  <c r="EJ1224" i="7"/>
  <c r="EJ1225" i="7" a="1"/>
  <c r="EJ1225" i="7"/>
  <c r="EJ1226" i="7" a="1"/>
  <c r="EJ1226" i="7"/>
  <c r="EJ1227" i="7" a="1"/>
  <c r="EJ1227" i="7"/>
  <c r="EJ1228" i="7" a="1"/>
  <c r="EJ1228" i="7"/>
  <c r="EJ1229" i="7" a="1"/>
  <c r="EJ1229" i="7"/>
  <c r="EJ1230" i="7" a="1"/>
  <c r="EJ1230" i="7"/>
  <c r="EJ1231" i="7" a="1"/>
  <c r="EJ1231" i="7"/>
  <c r="EJ1232" i="7" a="1"/>
  <c r="EJ1232" i="7"/>
  <c r="EJ1233" i="7" a="1"/>
  <c r="EJ1233" i="7"/>
  <c r="EJ1234" i="7" a="1"/>
  <c r="EJ1234" i="7"/>
  <c r="EJ1235" i="7" a="1"/>
  <c r="EJ1235" i="7"/>
  <c r="EJ1236" i="7" a="1"/>
  <c r="EJ1236" i="7"/>
  <c r="EJ1237" i="7" a="1"/>
  <c r="EJ1237" i="7"/>
  <c r="EJ1238" i="7" a="1"/>
  <c r="EJ1238" i="7"/>
  <c r="EJ1239" i="7" a="1"/>
  <c r="EJ1239" i="7"/>
  <c r="EJ1240" i="7" a="1"/>
  <c r="EJ1240" i="7"/>
  <c r="EJ1241" i="7" a="1"/>
  <c r="EJ1241" i="7"/>
  <c r="EJ1242" i="7" a="1"/>
  <c r="EJ1242" i="7"/>
  <c r="EJ1243" i="7" a="1"/>
  <c r="EJ1243" i="7"/>
  <c r="EJ1244" i="7" a="1"/>
  <c r="EJ1244" i="7"/>
  <c r="EJ1245" i="7" a="1"/>
  <c r="EJ1245" i="7"/>
  <c r="EJ1246" i="7" a="1"/>
  <c r="EJ1246" i="7"/>
  <c r="EJ1247" i="7" a="1"/>
  <c r="EJ1247" i="7"/>
  <c r="EJ1248" i="7" a="1"/>
  <c r="EJ1248" i="7"/>
  <c r="EJ1249" i="7" a="1"/>
  <c r="EJ1249" i="7"/>
  <c r="EJ1250" i="7" a="1"/>
  <c r="EJ1250" i="7"/>
  <c r="EJ1251" i="7" a="1"/>
  <c r="EJ1251" i="7"/>
  <c r="EJ1252" i="7" a="1"/>
  <c r="EJ1252" i="7"/>
  <c r="EJ1253" i="7" a="1"/>
  <c r="EJ1253" i="7"/>
  <c r="EJ1254" i="7" a="1"/>
  <c r="EJ1254" i="7"/>
  <c r="EJ1255" i="7" a="1"/>
  <c r="EJ1255" i="7"/>
  <c r="EJ1256" i="7" a="1"/>
  <c r="EJ1256" i="7"/>
  <c r="EJ1257" i="7" a="1"/>
  <c r="EJ1257" i="7"/>
  <c r="EJ1258" i="7" a="1"/>
  <c r="EJ1258" i="7"/>
  <c r="EJ1259" i="7" a="1"/>
  <c r="EJ1259" i="7"/>
  <c r="EJ1260" i="7" a="1"/>
  <c r="EJ1260" i="7"/>
  <c r="EJ1261" i="7" a="1"/>
  <c r="EJ1261" i="7"/>
  <c r="EJ1262" i="7" a="1"/>
  <c r="EJ1262" i="7"/>
  <c r="EJ1263" i="7" a="1"/>
  <c r="EJ1263" i="7"/>
  <c r="EJ1264" i="7" a="1"/>
  <c r="EJ1264" i="7"/>
  <c r="EJ1265" i="7" a="1"/>
  <c r="EJ1265" i="7"/>
  <c r="EJ1266" i="7" a="1"/>
  <c r="EJ1266" i="7"/>
  <c r="EJ1267" i="7" a="1"/>
  <c r="EJ1267" i="7"/>
  <c r="EJ1268" i="7" a="1"/>
  <c r="EJ1268" i="7"/>
  <c r="EJ1269" i="7" a="1"/>
  <c r="EJ1269" i="7"/>
  <c r="EJ1270" i="7" a="1"/>
  <c r="EJ1270" i="7"/>
  <c r="EJ1271" i="7" a="1"/>
  <c r="EJ1271" i="7"/>
  <c r="EJ1272" i="7" a="1"/>
  <c r="EJ1272" i="7"/>
  <c r="EJ1273" i="7" a="1"/>
  <c r="EJ1273" i="7"/>
  <c r="EJ1274" i="7" a="1"/>
  <c r="EJ1274" i="7"/>
  <c r="EJ1275" i="7" a="1"/>
  <c r="EJ1275" i="7"/>
  <c r="EJ1276" i="7" a="1"/>
  <c r="EJ1276" i="7"/>
  <c r="EJ1277" i="7" a="1"/>
  <c r="EJ1277" i="7"/>
  <c r="EJ1278" i="7" a="1"/>
  <c r="EJ1278" i="7"/>
  <c r="EJ1279" i="7" a="1"/>
  <c r="EJ1279" i="7"/>
  <c r="EJ1280" i="7" a="1"/>
  <c r="EJ1280" i="7"/>
  <c r="EJ1281" i="7" a="1"/>
  <c r="EJ1281" i="7"/>
  <c r="EJ1282" i="7" a="1"/>
  <c r="EJ1282" i="7"/>
  <c r="EJ1283" i="7" a="1"/>
  <c r="EJ1283" i="7"/>
  <c r="EJ1284" i="7" a="1"/>
  <c r="EJ1284" i="7"/>
  <c r="EJ1285" i="7" a="1"/>
  <c r="EJ1285" i="7"/>
  <c r="EJ1286" i="7" a="1"/>
  <c r="EJ1286" i="7"/>
  <c r="EJ1287" i="7" a="1"/>
  <c r="EJ1287" i="7"/>
  <c r="EJ1288" i="7" a="1"/>
  <c r="EJ1288" i="7"/>
  <c r="EJ1289" i="7" a="1"/>
  <c r="EJ1289" i="7"/>
  <c r="EJ1290" i="7" a="1"/>
  <c r="EJ1290" i="7"/>
  <c r="EJ1291" i="7" a="1"/>
  <c r="EJ1291" i="7"/>
  <c r="EJ1292" i="7" a="1"/>
  <c r="EJ1292" i="7"/>
  <c r="EJ1293" i="7" a="1"/>
  <c r="EJ1293" i="7"/>
  <c r="EJ1294" i="7" a="1"/>
  <c r="EJ1294" i="7"/>
  <c r="EJ1295" i="7" a="1"/>
  <c r="EJ1295" i="7"/>
  <c r="EJ1296" i="7" a="1"/>
  <c r="EJ1296" i="7"/>
  <c r="EJ1297" i="7" a="1"/>
  <c r="EJ1297" i="7"/>
  <c r="EJ1298" i="7" a="1"/>
  <c r="EJ1298" i="7"/>
  <c r="EJ1299" i="7" a="1"/>
  <c r="EJ1299" i="7"/>
  <c r="EJ1300" i="7" a="1"/>
  <c r="EJ1300" i="7"/>
  <c r="EJ1301" i="7" a="1"/>
  <c r="EJ1301" i="7"/>
  <c r="EJ1302" i="7" a="1"/>
  <c r="EJ1302" i="7"/>
  <c r="EJ1303" i="7" a="1"/>
  <c r="EJ1303" i="7"/>
  <c r="EJ1304" i="7" a="1"/>
  <c r="EJ1304" i="7"/>
  <c r="EJ1305" i="7" a="1"/>
  <c r="EJ1305" i="7"/>
  <c r="EJ1306" i="7" a="1"/>
  <c r="EJ1306" i="7"/>
  <c r="EJ1307" i="7" a="1"/>
  <c r="EJ1307" i="7"/>
  <c r="EJ1308" i="7" a="1"/>
  <c r="EJ1308" i="7"/>
  <c r="EJ1309" i="7" a="1"/>
  <c r="EJ1309" i="7"/>
  <c r="EJ1310" i="7" a="1"/>
  <c r="EJ1310" i="7"/>
  <c r="EJ1311" i="7" a="1"/>
  <c r="EJ1311" i="7"/>
  <c r="EJ1312" i="7" a="1"/>
  <c r="EJ1312" i="7"/>
  <c r="EJ1313" i="7" a="1"/>
  <c r="EJ1313" i="7"/>
  <c r="EJ1314" i="7" a="1"/>
  <c r="EJ1314" i="7"/>
  <c r="EJ1315" i="7" a="1"/>
  <c r="EJ1315" i="7"/>
  <c r="EJ1316" i="7" a="1"/>
  <c r="EJ1316" i="7"/>
  <c r="EJ1317" i="7" a="1"/>
  <c r="EJ1317" i="7"/>
  <c r="EJ1318" i="7" a="1"/>
  <c r="EJ1318" i="7"/>
  <c r="EJ1319" i="7" a="1"/>
  <c r="EJ1319" i="7"/>
  <c r="EJ1320" i="7" a="1"/>
  <c r="EJ1320" i="7"/>
  <c r="EJ1321" i="7" a="1"/>
  <c r="EJ1321" i="7"/>
  <c r="EJ1322" i="7" a="1"/>
  <c r="EJ1322" i="7"/>
  <c r="EJ1323" i="7" a="1"/>
  <c r="EJ1323" i="7"/>
  <c r="EJ1324" i="7" a="1"/>
  <c r="EJ1324" i="7"/>
  <c r="EJ1325" i="7" a="1"/>
  <c r="EJ1325" i="7"/>
  <c r="EJ1326" i="7" a="1"/>
  <c r="EJ1326" i="7"/>
  <c r="EJ1327" i="7" a="1"/>
  <c r="EJ1327" i="7"/>
  <c r="EJ1328" i="7" a="1"/>
  <c r="EJ1328" i="7"/>
  <c r="EJ1329" i="7" a="1"/>
  <c r="EJ1329" i="7"/>
  <c r="EJ1330" i="7" a="1"/>
  <c r="EJ1330" i="7"/>
  <c r="EJ1331" i="7" a="1"/>
  <c r="EJ1331" i="7"/>
  <c r="EJ1332" i="7" a="1"/>
  <c r="EJ1332" i="7"/>
  <c r="EJ1333" i="7" a="1"/>
  <c r="EJ1333" i="7"/>
  <c r="EJ1334" i="7" a="1"/>
  <c r="EJ1334" i="7"/>
  <c r="EJ1335" i="7" a="1"/>
  <c r="EJ1335" i="7"/>
  <c r="EJ1336" i="7" a="1"/>
  <c r="EJ1336" i="7"/>
  <c r="EJ1337" i="7" a="1"/>
  <c r="EJ1337" i="7"/>
  <c r="EJ1338" i="7" a="1"/>
  <c r="EJ1338" i="7"/>
  <c r="EJ1339" i="7" a="1"/>
  <c r="EJ1339" i="7"/>
  <c r="EJ1340" i="7" a="1"/>
  <c r="EJ1340" i="7"/>
  <c r="EJ1341" i="7" a="1"/>
  <c r="EJ1341" i="7"/>
  <c r="EJ1342" i="7" a="1"/>
  <c r="EJ1342" i="7"/>
  <c r="EJ1343" i="7" a="1"/>
  <c r="EJ1343" i="7"/>
  <c r="EJ1344" i="7" a="1"/>
  <c r="EJ1344" i="7"/>
  <c r="EJ1345" i="7" a="1"/>
  <c r="EJ1345" i="7"/>
  <c r="EJ1346" i="7" a="1"/>
  <c r="EJ1346" i="7"/>
  <c r="EJ1347" i="7" a="1"/>
  <c r="EJ1347" i="7"/>
  <c r="EJ1348" i="7" a="1"/>
  <c r="EJ1348" i="7"/>
  <c r="EJ1349" i="7" a="1"/>
  <c r="EJ1349" i="7"/>
  <c r="EJ1350" i="7" a="1"/>
  <c r="EJ1350" i="7"/>
  <c r="EJ1351" i="7" a="1"/>
  <c r="EJ1351" i="7"/>
  <c r="EJ1352" i="7" a="1"/>
  <c r="EJ1352" i="7"/>
  <c r="EJ1353" i="7" a="1"/>
  <c r="EJ1353" i="7"/>
  <c r="EJ1354" i="7" a="1"/>
  <c r="EJ1354" i="7"/>
  <c r="EJ1355" i="7" a="1"/>
  <c r="EJ1355" i="7"/>
  <c r="EJ1356" i="7" a="1"/>
  <c r="EJ1356" i="7"/>
  <c r="EJ1357" i="7" a="1"/>
  <c r="EJ1357" i="7"/>
  <c r="EJ1358" i="7" a="1"/>
  <c r="EJ1358" i="7"/>
  <c r="EJ1359" i="7" a="1"/>
  <c r="EJ1359" i="7"/>
  <c r="EJ1360" i="7" a="1"/>
  <c r="EJ1360" i="7"/>
  <c r="EJ1361" i="7" a="1"/>
  <c r="EJ1361" i="7"/>
  <c r="EJ1362" i="7" a="1"/>
  <c r="EJ1362" i="7"/>
  <c r="EJ1363" i="7" a="1"/>
  <c r="EJ1363" i="7"/>
  <c r="EJ1364" i="7" a="1"/>
  <c r="EJ1364" i="7"/>
  <c r="EJ1365" i="7" a="1"/>
  <c r="EJ1365" i="7"/>
  <c r="EJ1366" i="7" a="1"/>
  <c r="EJ1366" i="7"/>
  <c r="EJ1367" i="7" a="1"/>
  <c r="EJ1367" i="7"/>
  <c r="EJ1368" i="7" a="1"/>
  <c r="EJ1368" i="7"/>
  <c r="EJ1369" i="7" a="1"/>
  <c r="EJ1369" i="7"/>
  <c r="EJ1370" i="7" a="1"/>
  <c r="EJ1370" i="7"/>
  <c r="EJ1371" i="7" a="1"/>
  <c r="EJ1371" i="7"/>
  <c r="EJ1372" i="7" a="1"/>
  <c r="EJ1372" i="7"/>
  <c r="EJ1373" i="7" a="1"/>
  <c r="EJ1373" i="7"/>
  <c r="EJ1374" i="7" a="1"/>
  <c r="EJ1374" i="7"/>
  <c r="EJ1375" i="7" a="1"/>
  <c r="EJ1375" i="7"/>
  <c r="EJ1376" i="7" a="1"/>
  <c r="EJ1376" i="7"/>
  <c r="EJ1377" i="7" a="1"/>
  <c r="EJ1377" i="7"/>
  <c r="EJ1378" i="7" a="1"/>
  <c r="EJ1378" i="7"/>
  <c r="EJ1379" i="7" a="1"/>
  <c r="EJ1379" i="7"/>
  <c r="EJ1380" i="7" a="1"/>
  <c r="EJ1380" i="7"/>
  <c r="EJ1381" i="7" a="1"/>
  <c r="EJ1381" i="7"/>
  <c r="EJ1382" i="7" a="1"/>
  <c r="EJ1382" i="7"/>
  <c r="EJ1383" i="7" a="1"/>
  <c r="EJ1383" i="7"/>
  <c r="EJ1384" i="7" a="1"/>
  <c r="EJ1384" i="7"/>
  <c r="EJ1385" i="7" a="1"/>
  <c r="EJ1385" i="7"/>
  <c r="EJ1386" i="7" a="1"/>
  <c r="EJ1386" i="7"/>
  <c r="EJ1387" i="7" a="1"/>
  <c r="EJ1387" i="7"/>
  <c r="EJ1388" i="7" a="1"/>
  <c r="EJ1388" i="7"/>
  <c r="EJ1389" i="7" a="1"/>
  <c r="EJ1389" i="7"/>
  <c r="EJ1390" i="7" a="1"/>
  <c r="EJ1390" i="7"/>
  <c r="EJ1391" i="7" a="1"/>
  <c r="EJ1391" i="7"/>
  <c r="EJ1392" i="7" a="1"/>
  <c r="EJ1392" i="7"/>
  <c r="EJ1393" i="7" a="1"/>
  <c r="EJ1393" i="7"/>
  <c r="EJ1394" i="7" a="1"/>
  <c r="EJ1394" i="7"/>
  <c r="EJ1395" i="7" a="1"/>
  <c r="EJ1395" i="7"/>
  <c r="EJ1396" i="7" a="1"/>
  <c r="EJ1396" i="7"/>
  <c r="EJ1397" i="7" a="1"/>
  <c r="EJ1397" i="7"/>
  <c r="EJ1398" i="7" a="1"/>
  <c r="EJ1398" i="7"/>
  <c r="EJ1399" i="7" a="1"/>
  <c r="EJ1399" i="7"/>
  <c r="EJ1400" i="7" a="1"/>
  <c r="EJ1400" i="7"/>
  <c r="EJ1401" i="7" a="1"/>
  <c r="EJ1401" i="7"/>
  <c r="EJ1402" i="7" a="1"/>
  <c r="EJ1402" i="7"/>
  <c r="EJ1403" i="7" a="1"/>
  <c r="EJ1403" i="7"/>
  <c r="EJ1404" i="7" a="1"/>
  <c r="EJ1404" i="7"/>
  <c r="EJ1405" i="7" a="1"/>
  <c r="EJ1405" i="7"/>
  <c r="EJ1406" i="7" a="1"/>
  <c r="EJ1406" i="7"/>
  <c r="EJ1407" i="7" a="1"/>
  <c r="EJ1407" i="7"/>
  <c r="EJ1408" i="7" a="1"/>
  <c r="EJ1408" i="7"/>
  <c r="EJ1409" i="7" a="1"/>
  <c r="EJ1409" i="7"/>
  <c r="EJ1410" i="7" a="1"/>
  <c r="EJ1410" i="7"/>
  <c r="EJ1411" i="7" a="1"/>
  <c r="EJ1411" i="7"/>
  <c r="EJ1412" i="7" a="1"/>
  <c r="EJ1412" i="7"/>
  <c r="EJ1413" i="7" a="1"/>
  <c r="EJ1413" i="7"/>
  <c r="EJ1414" i="7" a="1"/>
  <c r="EJ1414" i="7"/>
  <c r="EJ1415" i="7" a="1"/>
  <c r="EJ1415" i="7"/>
  <c r="EJ1416" i="7" a="1"/>
  <c r="EJ1416" i="7"/>
  <c r="EJ1417" i="7" a="1"/>
  <c r="EJ1417" i="7"/>
  <c r="EJ1418" i="7" a="1"/>
  <c r="EJ1418" i="7"/>
  <c r="EJ1419" i="7" a="1"/>
  <c r="EJ1419" i="7"/>
  <c r="EJ1420" i="7" a="1"/>
  <c r="EJ1420" i="7"/>
  <c r="EJ1421" i="7" a="1"/>
  <c r="EJ1421" i="7"/>
  <c r="EJ1422" i="7" a="1"/>
  <c r="EJ1422" i="7"/>
  <c r="EJ1423" i="7" a="1"/>
  <c r="EJ1423" i="7"/>
  <c r="EJ1424" i="7" a="1"/>
  <c r="EJ1424" i="7"/>
  <c r="EJ1425" i="7" a="1"/>
  <c r="EJ1425" i="7"/>
  <c r="EJ1426" i="7" a="1"/>
  <c r="EJ1426" i="7"/>
  <c r="EJ1427" i="7" a="1"/>
  <c r="EJ1427" i="7"/>
  <c r="EJ1428" i="7" a="1"/>
  <c r="EJ1428" i="7"/>
  <c r="EJ1429" i="7" a="1"/>
  <c r="EJ1429" i="7"/>
  <c r="EJ1430" i="7" a="1"/>
  <c r="EJ1430" i="7"/>
  <c r="EJ1431" i="7" a="1"/>
  <c r="EJ1431" i="7"/>
  <c r="EJ1432" i="7" a="1"/>
  <c r="EJ1432" i="7"/>
  <c r="EJ1433" i="7" a="1"/>
  <c r="EJ1433" i="7"/>
  <c r="EJ1434" i="7" a="1"/>
  <c r="EJ1434" i="7"/>
  <c r="EJ1435" i="7" a="1"/>
  <c r="EJ1435" i="7"/>
  <c r="EJ1436" i="7" a="1"/>
  <c r="EJ1436" i="7"/>
  <c r="EJ1437" i="7" a="1"/>
  <c r="EJ1437" i="7"/>
  <c r="EJ1438" i="7" a="1"/>
  <c r="EJ1438" i="7"/>
  <c r="EJ1439" i="7" a="1"/>
  <c r="EJ1439" i="7"/>
  <c r="EJ1440" i="7" a="1"/>
  <c r="EJ1440" i="7"/>
  <c r="EJ1441" i="7" a="1"/>
  <c r="EJ1441" i="7"/>
  <c r="EJ1442" i="7" a="1"/>
  <c r="EJ1442" i="7"/>
  <c r="EJ1443" i="7" a="1"/>
  <c r="EJ1443" i="7"/>
  <c r="EJ1444" i="7" a="1"/>
  <c r="EJ1444" i="7"/>
  <c r="EJ1445" i="7" a="1"/>
  <c r="EJ1445" i="7"/>
  <c r="EJ1446" i="7" a="1"/>
  <c r="EJ1446" i="7"/>
  <c r="EJ1447" i="7" a="1"/>
  <c r="EJ1447" i="7"/>
  <c r="EJ1448" i="7" a="1"/>
  <c r="EJ1448" i="7"/>
  <c r="EJ1449" i="7" a="1"/>
  <c r="EJ1449" i="7"/>
  <c r="EJ1450" i="7" a="1"/>
  <c r="EJ1450" i="7"/>
  <c r="EJ1451" i="7" a="1"/>
  <c r="EJ1451" i="7"/>
  <c r="EJ1452" i="7" a="1"/>
  <c r="EJ1452" i="7"/>
  <c r="EJ1453" i="7" a="1"/>
  <c r="EJ1453" i="7"/>
  <c r="EJ1454" i="7" a="1"/>
  <c r="EJ1454" i="7"/>
  <c r="EJ1455" i="7" a="1"/>
  <c r="EJ1455" i="7"/>
  <c r="EJ1456" i="7" a="1"/>
  <c r="EJ1456" i="7"/>
  <c r="EJ1457" i="7" a="1"/>
  <c r="EJ1457" i="7"/>
  <c r="EJ1458" i="7" a="1"/>
  <c r="EJ1458" i="7"/>
  <c r="EJ1459" i="7" a="1"/>
  <c r="EJ1459" i="7"/>
  <c r="EJ1460" i="7" a="1"/>
  <c r="EJ1460" i="7"/>
  <c r="EJ1461" i="7" a="1"/>
  <c r="EJ1461" i="7"/>
  <c r="EJ1462" i="7" a="1"/>
  <c r="EJ1462" i="7"/>
  <c r="EJ1463" i="7" a="1"/>
  <c r="EJ1463" i="7"/>
  <c r="EJ1464" i="7" a="1"/>
  <c r="EJ1464" i="7"/>
  <c r="EJ1465" i="7" a="1"/>
  <c r="EJ1465" i="7"/>
  <c r="EJ1466" i="7" a="1"/>
  <c r="EJ1466" i="7"/>
  <c r="EJ1467" i="7" a="1"/>
  <c r="EJ1467" i="7"/>
  <c r="EJ1468" i="7" a="1"/>
  <c r="EJ1468" i="7"/>
  <c r="EJ1469" i="7" a="1"/>
  <c r="EJ1469" i="7"/>
  <c r="EJ1470" i="7" a="1"/>
  <c r="EJ1470" i="7"/>
  <c r="EJ1471" i="7" a="1"/>
  <c r="EJ1471" i="7"/>
  <c r="EJ1472" i="7" a="1"/>
  <c r="EJ1472" i="7"/>
  <c r="EJ1473" i="7" a="1"/>
  <c r="EJ1473" i="7"/>
  <c r="EJ1474" i="7" a="1"/>
  <c r="EJ1474" i="7"/>
  <c r="EJ1475" i="7" a="1"/>
  <c r="EJ1475" i="7"/>
  <c r="EJ1476" i="7" a="1"/>
  <c r="EJ1476" i="7"/>
  <c r="EJ1477" i="7" a="1"/>
  <c r="EJ1477" i="7"/>
  <c r="EJ1478" i="7" a="1"/>
  <c r="EJ1478" i="7"/>
  <c r="EJ1479" i="7" a="1"/>
  <c r="EJ1479" i="7"/>
  <c r="EJ1480" i="7" a="1"/>
  <c r="EJ1480" i="7"/>
  <c r="EJ1481" i="7" a="1"/>
  <c r="EJ1481" i="7"/>
  <c r="EJ1482" i="7" a="1"/>
  <c r="EJ1482" i="7"/>
  <c r="EJ1483" i="7" a="1"/>
  <c r="EJ1483" i="7"/>
  <c r="EJ1484" i="7" a="1"/>
  <c r="EJ1484" i="7"/>
  <c r="EJ1485" i="7" a="1"/>
  <c r="EJ1485" i="7"/>
  <c r="EJ1486" i="7" a="1"/>
  <c r="EJ1486" i="7"/>
  <c r="EJ1487" i="7" a="1"/>
  <c r="EJ1487" i="7"/>
  <c r="EJ1488" i="7" a="1"/>
  <c r="EJ1488" i="7"/>
  <c r="EJ1489" i="7" a="1"/>
  <c r="EJ1489" i="7"/>
  <c r="EJ1490" i="7" a="1"/>
  <c r="EJ1490" i="7"/>
  <c r="EJ1491" i="7" a="1"/>
  <c r="EJ1491" i="7"/>
  <c r="EJ1492" i="7" a="1"/>
  <c r="EJ1492" i="7"/>
  <c r="EJ1493" i="7" a="1"/>
  <c r="EJ1493" i="7"/>
  <c r="EJ1494" i="7" a="1"/>
  <c r="EJ1494" i="7"/>
  <c r="EJ1495" i="7" a="1"/>
  <c r="EJ1495" i="7"/>
  <c r="EJ1496" i="7" a="1"/>
  <c r="EJ1496" i="7"/>
  <c r="EJ1497" i="7" a="1"/>
  <c r="EJ1497" i="7"/>
  <c r="EJ1498" i="7" a="1"/>
  <c r="EJ1498" i="7"/>
  <c r="EJ1499" i="7" a="1"/>
  <c r="EJ1499" i="7"/>
  <c r="EJ1500" i="7" a="1"/>
  <c r="EJ1500" i="7"/>
  <c r="EJ1501" i="7" a="1"/>
  <c r="EJ1501" i="7"/>
  <c r="EJ1502" i="7" a="1"/>
  <c r="EJ1502" i="7"/>
  <c r="EJ1503" i="7" a="1"/>
  <c r="EJ1503" i="7"/>
  <c r="EJ1504" i="7" a="1"/>
  <c r="EJ1504" i="7"/>
  <c r="EJ1505" i="7" a="1"/>
  <c r="EJ1505" i="7"/>
  <c r="EJ1506" i="7" a="1"/>
  <c r="EJ1506" i="7"/>
  <c r="EJ1507" i="7" a="1"/>
  <c r="EJ1507" i="7"/>
  <c r="EJ1508" i="7" a="1"/>
  <c r="EJ1508" i="7"/>
  <c r="EJ1509" i="7" a="1"/>
  <c r="EJ1509" i="7"/>
  <c r="EJ1510" i="7" a="1"/>
  <c r="EJ1510" i="7"/>
  <c r="EJ1511" i="7" a="1"/>
  <c r="EJ1511" i="7"/>
  <c r="EJ1512" i="7" a="1"/>
  <c r="EJ1512" i="7"/>
  <c r="EJ1513" i="7" a="1"/>
  <c r="EJ1513" i="7"/>
  <c r="EJ1514" i="7" a="1"/>
  <c r="EJ1514" i="7"/>
  <c r="EJ1515" i="7" a="1"/>
  <c r="EJ1515" i="7"/>
  <c r="EJ1516" i="7" a="1"/>
  <c r="EJ1516" i="7"/>
  <c r="EJ1517" i="7" a="1"/>
  <c r="EJ1517" i="7"/>
  <c r="EJ1518" i="7" a="1"/>
  <c r="EJ1518" i="7"/>
  <c r="EJ1519" i="7" a="1"/>
  <c r="EJ1519" i="7"/>
  <c r="EJ1520" i="7" a="1"/>
  <c r="EJ1520" i="7"/>
  <c r="EJ1521" i="7" a="1"/>
  <c r="EJ1521" i="7"/>
  <c r="EJ1522" i="7" a="1"/>
  <c r="EJ1522" i="7"/>
  <c r="EJ1523" i="7" a="1"/>
  <c r="EJ1523" i="7"/>
  <c r="EJ1524" i="7" a="1"/>
  <c r="EJ1524" i="7"/>
  <c r="EJ1525" i="7" a="1"/>
  <c r="EJ1525" i="7"/>
  <c r="EJ1526" i="7" a="1"/>
  <c r="EJ1526" i="7"/>
  <c r="EJ1527" i="7" a="1"/>
  <c r="EJ1527" i="7"/>
  <c r="EJ1528" i="7" a="1"/>
  <c r="EJ1528" i="7"/>
  <c r="EJ1529" i="7" a="1"/>
  <c r="EJ1529" i="7"/>
  <c r="EJ1530" i="7" a="1"/>
  <c r="EJ1530" i="7"/>
  <c r="EK2" i="7" a="1"/>
  <c r="EK2" i="7"/>
  <c r="EK3" i="7" a="1"/>
  <c r="EK3" i="7"/>
  <c r="EK4" i="7" a="1"/>
  <c r="EK4" i="7"/>
  <c r="EK5" i="7" a="1"/>
  <c r="EK5" i="7"/>
  <c r="EK6" i="7" a="1"/>
  <c r="EK6" i="7"/>
  <c r="EK7" i="7" a="1"/>
  <c r="EK7" i="7"/>
  <c r="EK8" i="7" a="1"/>
  <c r="EK8" i="7"/>
  <c r="EK9" i="7" a="1"/>
  <c r="EK9" i="7"/>
  <c r="EK10" i="7" a="1"/>
  <c r="EK10" i="7"/>
  <c r="EK11" i="7" a="1"/>
  <c r="EK11" i="7"/>
  <c r="EK12" i="7" a="1"/>
  <c r="EK12" i="7"/>
  <c r="EK13" i="7" a="1"/>
  <c r="EK13" i="7"/>
  <c r="EK14" i="7" a="1"/>
  <c r="EK14" i="7"/>
  <c r="EK15" i="7" a="1"/>
  <c r="EK15" i="7"/>
  <c r="EK16" i="7" a="1"/>
  <c r="EK16" i="7"/>
  <c r="EK17" i="7" a="1"/>
  <c r="EK17" i="7"/>
  <c r="EK18" i="7" a="1"/>
  <c r="EK18" i="7"/>
  <c r="EK19" i="7" a="1"/>
  <c r="EK19" i="7"/>
  <c r="EK20" i="7" a="1"/>
  <c r="EK20" i="7"/>
  <c r="EK21" i="7" a="1"/>
  <c r="EK21" i="7"/>
  <c r="EK22" i="7" a="1"/>
  <c r="EK22" i="7"/>
  <c r="EK23" i="7" a="1"/>
  <c r="EK23" i="7"/>
  <c r="EK24" i="7" a="1"/>
  <c r="EK24" i="7"/>
  <c r="EK25" i="7" a="1"/>
  <c r="EK25" i="7"/>
  <c r="EK26" i="7" a="1"/>
  <c r="EK26" i="7"/>
  <c r="EK27" i="7" a="1"/>
  <c r="EK27" i="7"/>
  <c r="EK28" i="7" a="1"/>
  <c r="EK28" i="7"/>
  <c r="EK29" i="7" a="1"/>
  <c r="EK29" i="7"/>
  <c r="EK30" i="7" a="1"/>
  <c r="EK30" i="7"/>
  <c r="EK31" i="7" a="1"/>
  <c r="EK31" i="7"/>
  <c r="EK32" i="7" a="1"/>
  <c r="EK32" i="7"/>
  <c r="EK33" i="7" a="1"/>
  <c r="EK33" i="7"/>
  <c r="EK34" i="7" a="1"/>
  <c r="EK34" i="7"/>
  <c r="EK35" i="7" a="1"/>
  <c r="EK35" i="7"/>
  <c r="EK36" i="7" a="1"/>
  <c r="EK36" i="7"/>
  <c r="EK37" i="7" a="1"/>
  <c r="EK37" i="7"/>
  <c r="EK38" i="7" a="1"/>
  <c r="EK38" i="7"/>
  <c r="EK39" i="7" a="1"/>
  <c r="EK39" i="7"/>
  <c r="EK40" i="7" a="1"/>
  <c r="EK40" i="7"/>
  <c r="EK41" i="7" a="1"/>
  <c r="EK41" i="7"/>
  <c r="EK42" i="7" a="1"/>
  <c r="EK42" i="7"/>
  <c r="EK43" i="7" a="1"/>
  <c r="EK43" i="7"/>
  <c r="EK44" i="7" a="1"/>
  <c r="EK44" i="7"/>
  <c r="EK45" i="7" a="1"/>
  <c r="EK45" i="7"/>
  <c r="EK46" i="7" a="1"/>
  <c r="EK46" i="7"/>
  <c r="EK47" i="7" a="1"/>
  <c r="EK47" i="7"/>
  <c r="EK48" i="7" a="1"/>
  <c r="EK48" i="7"/>
  <c r="EK49" i="7" a="1"/>
  <c r="EK49" i="7"/>
  <c r="EK50" i="7" a="1"/>
  <c r="EK50" i="7"/>
  <c r="EK51" i="7" a="1"/>
  <c r="EK51" i="7"/>
  <c r="EK52" i="7" a="1"/>
  <c r="EK52" i="7"/>
  <c r="EK53" i="7" a="1"/>
  <c r="EK53" i="7"/>
  <c r="EK54" i="7" a="1"/>
  <c r="EK54" i="7"/>
  <c r="EK55" i="7" a="1"/>
  <c r="EK55" i="7"/>
  <c r="EK56" i="7" a="1"/>
  <c r="EK56" i="7"/>
  <c r="EK57" i="7" a="1"/>
  <c r="EK57" i="7"/>
  <c r="EK58" i="7" a="1"/>
  <c r="EK58" i="7"/>
  <c r="EK59" i="7" a="1"/>
  <c r="EK59" i="7"/>
  <c r="EK60" i="7" a="1"/>
  <c r="EK60" i="7"/>
  <c r="EK61" i="7" a="1"/>
  <c r="EK61" i="7"/>
  <c r="EK62" i="7" a="1"/>
  <c r="EK62" i="7"/>
  <c r="EK63" i="7" a="1"/>
  <c r="EK63" i="7"/>
  <c r="EK64" i="7" a="1"/>
  <c r="EK64" i="7"/>
  <c r="EK65" i="7" a="1"/>
  <c r="EK65" i="7"/>
  <c r="EK66" i="7" a="1"/>
  <c r="EK66" i="7"/>
  <c r="EK67" i="7" a="1"/>
  <c r="EK67" i="7"/>
  <c r="EK68" i="7" a="1"/>
  <c r="EK68" i="7"/>
  <c r="EK69" i="7" a="1"/>
  <c r="EK69" i="7"/>
  <c r="EK70" i="7" a="1"/>
  <c r="EK70" i="7"/>
  <c r="EK71" i="7" a="1"/>
  <c r="EK71" i="7"/>
  <c r="EK72" i="7" a="1"/>
  <c r="EK72" i="7"/>
  <c r="EK73" i="7" a="1"/>
  <c r="EK73" i="7"/>
  <c r="EK74" i="7" a="1"/>
  <c r="EK74" i="7"/>
  <c r="EK75" i="7" a="1"/>
  <c r="EK75" i="7"/>
  <c r="EK76" i="7" a="1"/>
  <c r="EK76" i="7"/>
  <c r="EK77" i="7" a="1"/>
  <c r="EK77" i="7"/>
  <c r="EK78" i="7" a="1"/>
  <c r="EK78" i="7"/>
  <c r="EK79" i="7" a="1"/>
  <c r="EK79" i="7"/>
  <c r="EK80" i="7" a="1"/>
  <c r="EK80" i="7"/>
  <c r="EK81" i="7" a="1"/>
  <c r="EK81" i="7"/>
  <c r="EK82" i="7" a="1"/>
  <c r="EK82" i="7"/>
  <c r="EK83" i="7" a="1"/>
  <c r="EK83" i="7"/>
  <c r="EK84" i="7" a="1"/>
  <c r="EK84" i="7"/>
  <c r="EK85" i="7" a="1"/>
  <c r="EK85" i="7"/>
  <c r="EK86" i="7" a="1"/>
  <c r="EK86" i="7"/>
  <c r="EK87" i="7" a="1"/>
  <c r="EK87" i="7"/>
  <c r="EK88" i="7" a="1"/>
  <c r="EK88" i="7"/>
  <c r="EK89" i="7" a="1"/>
  <c r="EK89" i="7"/>
  <c r="EK90" i="7" a="1"/>
  <c r="EK90" i="7"/>
  <c r="EK91" i="7" a="1"/>
  <c r="EK91" i="7"/>
  <c r="EK92" i="7" a="1"/>
  <c r="EK92" i="7"/>
  <c r="EK93" i="7" a="1"/>
  <c r="EK93" i="7"/>
  <c r="EK94" i="7" a="1"/>
  <c r="EK94" i="7"/>
  <c r="EK95" i="7" a="1"/>
  <c r="EK95" i="7"/>
  <c r="EK96" i="7" a="1"/>
  <c r="EK96" i="7"/>
  <c r="EK97" i="7" a="1"/>
  <c r="EK97" i="7"/>
  <c r="EK98" i="7" a="1"/>
  <c r="EK98" i="7"/>
  <c r="EK99" i="7" a="1"/>
  <c r="EK99" i="7"/>
  <c r="EK100" i="7" a="1"/>
  <c r="EK100" i="7"/>
  <c r="EK101" i="7" a="1"/>
  <c r="EK101" i="7"/>
  <c r="EK102" i="7" a="1"/>
  <c r="EK102" i="7"/>
  <c r="EK103" i="7" a="1"/>
  <c r="EK103" i="7"/>
  <c r="EK104" i="7" a="1"/>
  <c r="EK104" i="7"/>
  <c r="EK105" i="7" a="1"/>
  <c r="EK105" i="7"/>
  <c r="EK106" i="7" a="1"/>
  <c r="EK106" i="7"/>
  <c r="EK107" i="7" a="1"/>
  <c r="EK107" i="7"/>
  <c r="EK108" i="7" a="1"/>
  <c r="EK108" i="7"/>
  <c r="EK109" i="7" a="1"/>
  <c r="EK109" i="7"/>
  <c r="EK110" i="7" a="1"/>
  <c r="EK110" i="7"/>
  <c r="EK111" i="7" a="1"/>
  <c r="EK111" i="7"/>
  <c r="EK112" i="7" a="1"/>
  <c r="EK112" i="7"/>
  <c r="EK113" i="7" a="1"/>
  <c r="EK113" i="7"/>
  <c r="EK114" i="7" a="1"/>
  <c r="EK114" i="7"/>
  <c r="EK115" i="7" a="1"/>
  <c r="EK115" i="7"/>
  <c r="EK116" i="7" a="1"/>
  <c r="EK116" i="7"/>
  <c r="EK117" i="7" a="1"/>
  <c r="EK117" i="7"/>
  <c r="EK118" i="7" a="1"/>
  <c r="EK118" i="7"/>
  <c r="EK119" i="7" a="1"/>
  <c r="EK119" i="7"/>
  <c r="EK120" i="7" a="1"/>
  <c r="EK120" i="7"/>
  <c r="EK121" i="7" a="1"/>
  <c r="EK121" i="7"/>
  <c r="EK122" i="7" a="1"/>
  <c r="EK122" i="7"/>
  <c r="EK123" i="7" a="1"/>
  <c r="EK123" i="7"/>
  <c r="EK124" i="7" a="1"/>
  <c r="EK124" i="7"/>
  <c r="EK125" i="7" a="1"/>
  <c r="EK125" i="7"/>
  <c r="EK126" i="7" a="1"/>
  <c r="EK126" i="7"/>
  <c r="EK127" i="7" a="1"/>
  <c r="EK127" i="7"/>
  <c r="EK128" i="7" a="1"/>
  <c r="EK128" i="7"/>
  <c r="EK129" i="7" a="1"/>
  <c r="EK129" i="7"/>
  <c r="EK130" i="7" a="1"/>
  <c r="EK130" i="7"/>
  <c r="EK131" i="7" a="1"/>
  <c r="EK131" i="7"/>
  <c r="EK132" i="7" a="1"/>
  <c r="EK132" i="7"/>
  <c r="EK133" i="7" a="1"/>
  <c r="EK133" i="7"/>
  <c r="EK134" i="7" a="1"/>
  <c r="EK134" i="7"/>
  <c r="EK135" i="7" a="1"/>
  <c r="EK135" i="7"/>
  <c r="EK136" i="7" a="1"/>
  <c r="EK136" i="7"/>
  <c r="EK137" i="7" a="1"/>
  <c r="EK137" i="7"/>
  <c r="EK138" i="7" a="1"/>
  <c r="EK138" i="7"/>
  <c r="EK139" i="7" a="1"/>
  <c r="EK139" i="7"/>
  <c r="EK140" i="7" a="1"/>
  <c r="EK140" i="7"/>
  <c r="EK141" i="7" a="1"/>
  <c r="EK141" i="7"/>
  <c r="EK142" i="7" a="1"/>
  <c r="EK142" i="7"/>
  <c r="EK143" i="7" a="1"/>
  <c r="EK143" i="7"/>
  <c r="EK144" i="7" a="1"/>
  <c r="EK144" i="7"/>
  <c r="EK145" i="7" a="1"/>
  <c r="EK145" i="7"/>
  <c r="EK146" i="7" a="1"/>
  <c r="EK146" i="7"/>
  <c r="EK147" i="7" a="1"/>
  <c r="EK147" i="7"/>
  <c r="EK148" i="7" a="1"/>
  <c r="EK148" i="7"/>
  <c r="EK149" i="7" a="1"/>
  <c r="EK149" i="7"/>
  <c r="EK150" i="7" a="1"/>
  <c r="EK150" i="7"/>
  <c r="EK151" i="7" a="1"/>
  <c r="EK151" i="7"/>
  <c r="EK152" i="7" a="1"/>
  <c r="EK152" i="7"/>
  <c r="EK153" i="7" a="1"/>
  <c r="EK153" i="7"/>
  <c r="EK154" i="7" a="1"/>
  <c r="EK154" i="7"/>
  <c r="EK155" i="7" a="1"/>
  <c r="EK155" i="7"/>
  <c r="EK156" i="7" a="1"/>
  <c r="EK156" i="7"/>
  <c r="EK157" i="7" a="1"/>
  <c r="EK157" i="7"/>
  <c r="EK158" i="7" a="1"/>
  <c r="EK158" i="7"/>
  <c r="EK159" i="7" a="1"/>
  <c r="EK159" i="7"/>
  <c r="EK160" i="7" a="1"/>
  <c r="EK160" i="7"/>
  <c r="EK161" i="7" a="1"/>
  <c r="EK161" i="7"/>
  <c r="EK162" i="7" a="1"/>
  <c r="EK162" i="7"/>
  <c r="EK163" i="7" a="1"/>
  <c r="EK163" i="7"/>
  <c r="EK164" i="7" a="1"/>
  <c r="EK164" i="7"/>
  <c r="EK165" i="7" a="1"/>
  <c r="EK165" i="7"/>
  <c r="EK166" i="7" a="1"/>
  <c r="EK166" i="7"/>
  <c r="EK167" i="7" a="1"/>
  <c r="EK167" i="7"/>
  <c r="EK168" i="7" a="1"/>
  <c r="EK168" i="7"/>
  <c r="EK169" i="7" a="1"/>
  <c r="EK169" i="7"/>
  <c r="EK170" i="7" a="1"/>
  <c r="EK170" i="7"/>
  <c r="EK171" i="7" a="1"/>
  <c r="EK171" i="7"/>
  <c r="EK172" i="7" a="1"/>
  <c r="EK172" i="7"/>
  <c r="EK173" i="7" a="1"/>
  <c r="EK173" i="7"/>
  <c r="EK174" i="7" a="1"/>
  <c r="EK174" i="7"/>
  <c r="EK175" i="7" a="1"/>
  <c r="EK175" i="7"/>
  <c r="EK176" i="7" a="1"/>
  <c r="EK176" i="7"/>
  <c r="EK177" i="7" a="1"/>
  <c r="EK177" i="7"/>
  <c r="EK178" i="7" a="1"/>
  <c r="EK178" i="7"/>
  <c r="EK179" i="7" a="1"/>
  <c r="EK179" i="7"/>
  <c r="EK180" i="7" a="1"/>
  <c r="EK180" i="7"/>
  <c r="EK181" i="7" a="1"/>
  <c r="EK181" i="7"/>
  <c r="EK182" i="7" a="1"/>
  <c r="EK182" i="7"/>
  <c r="EK183" i="7" a="1"/>
  <c r="EK183" i="7"/>
  <c r="EK184" i="7" a="1"/>
  <c r="EK184" i="7"/>
  <c r="EK185" i="7" a="1"/>
  <c r="EK185" i="7"/>
  <c r="EK186" i="7" a="1"/>
  <c r="EK186" i="7"/>
  <c r="EK187" i="7" a="1"/>
  <c r="EK187" i="7"/>
  <c r="EK188" i="7" a="1"/>
  <c r="EK188" i="7"/>
  <c r="EK189" i="7" a="1"/>
  <c r="EK189" i="7"/>
  <c r="EK190" i="7" a="1"/>
  <c r="EK190" i="7"/>
  <c r="EK191" i="7" a="1"/>
  <c r="EK191" i="7"/>
  <c r="EK192" i="7" a="1"/>
  <c r="EK192" i="7"/>
  <c r="EK193" i="7" a="1"/>
  <c r="EK193" i="7"/>
  <c r="EK194" i="7" a="1"/>
  <c r="EK194" i="7"/>
  <c r="EK195" i="7" a="1"/>
  <c r="EK195" i="7"/>
  <c r="EK196" i="7" a="1"/>
  <c r="EK196" i="7"/>
  <c r="EK197" i="7" a="1"/>
  <c r="EK197" i="7"/>
  <c r="EK198" i="7" a="1"/>
  <c r="EK198" i="7"/>
  <c r="EK199" i="7" a="1"/>
  <c r="EK199" i="7"/>
  <c r="EK200" i="7" a="1"/>
  <c r="EK200" i="7"/>
  <c r="EK201" i="7" a="1"/>
  <c r="EK201" i="7"/>
  <c r="EK202" i="7" a="1"/>
  <c r="EK202" i="7"/>
  <c r="EK203" i="7" a="1"/>
  <c r="EK203" i="7"/>
  <c r="EK204" i="7" a="1"/>
  <c r="EK204" i="7"/>
  <c r="EK205" i="7" a="1"/>
  <c r="EK205" i="7"/>
  <c r="EK206" i="7" a="1"/>
  <c r="EK206" i="7"/>
  <c r="EK207" i="7" a="1"/>
  <c r="EK207" i="7"/>
  <c r="EK208" i="7" a="1"/>
  <c r="EK208" i="7"/>
  <c r="EK209" i="7" a="1"/>
  <c r="EK209" i="7"/>
  <c r="EK210" i="7" a="1"/>
  <c r="EK210" i="7"/>
  <c r="EK211" i="7" a="1"/>
  <c r="EK211" i="7"/>
  <c r="EK212" i="7" a="1"/>
  <c r="EK212" i="7"/>
  <c r="EK213" i="7" a="1"/>
  <c r="EK213" i="7"/>
  <c r="EK214" i="7" a="1"/>
  <c r="EK214" i="7"/>
  <c r="EK215" i="7" a="1"/>
  <c r="EK215" i="7"/>
  <c r="EK216" i="7" a="1"/>
  <c r="EK216" i="7"/>
  <c r="EK217" i="7" a="1"/>
  <c r="EK217" i="7"/>
  <c r="EK218" i="7" a="1"/>
  <c r="EK218" i="7"/>
  <c r="EK219" i="7" a="1"/>
  <c r="EK219" i="7"/>
  <c r="EK220" i="7" a="1"/>
  <c r="EK220" i="7"/>
  <c r="EK221" i="7" a="1"/>
  <c r="EK221" i="7"/>
  <c r="EK222" i="7" a="1"/>
  <c r="EK222" i="7"/>
  <c r="EK223" i="7" a="1"/>
  <c r="EK223" i="7"/>
  <c r="EK224" i="7" a="1"/>
  <c r="EK224" i="7"/>
  <c r="EK225" i="7" a="1"/>
  <c r="EK225" i="7"/>
  <c r="EK226" i="7" a="1"/>
  <c r="EK226" i="7"/>
  <c r="EK227" i="7" a="1"/>
  <c r="EK227" i="7"/>
  <c r="EK228" i="7" a="1"/>
  <c r="EK228" i="7"/>
  <c r="EK229" i="7" a="1"/>
  <c r="EK229" i="7"/>
  <c r="EK230" i="7" a="1"/>
  <c r="EK230" i="7"/>
  <c r="EK231" i="7" a="1"/>
  <c r="EK231" i="7"/>
  <c r="EK232" i="7" a="1"/>
  <c r="EK232" i="7"/>
  <c r="EK233" i="7" a="1"/>
  <c r="EK233" i="7"/>
  <c r="EK234" i="7" a="1"/>
  <c r="EK234" i="7"/>
  <c r="EK235" i="7" a="1"/>
  <c r="EK235" i="7"/>
  <c r="EK236" i="7" a="1"/>
  <c r="EK236" i="7"/>
  <c r="EK237" i="7" a="1"/>
  <c r="EK237" i="7"/>
  <c r="EK238" i="7" a="1"/>
  <c r="EK238" i="7"/>
  <c r="EK239" i="7" a="1"/>
  <c r="EK239" i="7"/>
  <c r="EK240" i="7" a="1"/>
  <c r="EK240" i="7"/>
  <c r="EK241" i="7" a="1"/>
  <c r="EK241" i="7"/>
  <c r="EK242" i="7" a="1"/>
  <c r="EK242" i="7"/>
  <c r="EK243" i="7" a="1"/>
  <c r="EK243" i="7"/>
  <c r="EK244" i="7" a="1"/>
  <c r="EK244" i="7"/>
  <c r="EK245" i="7" a="1"/>
  <c r="EK245" i="7"/>
  <c r="EK246" i="7" a="1"/>
  <c r="EK246" i="7"/>
  <c r="EK247" i="7" a="1"/>
  <c r="EK247" i="7"/>
  <c r="EK248" i="7" a="1"/>
  <c r="EK248" i="7"/>
  <c r="EK249" i="7" a="1"/>
  <c r="EK249" i="7"/>
  <c r="EK250" i="7" a="1"/>
  <c r="EK250" i="7"/>
  <c r="EK251" i="7" a="1"/>
  <c r="EK251" i="7"/>
  <c r="EK252" i="7" a="1"/>
  <c r="EK252" i="7"/>
  <c r="EK253" i="7" a="1"/>
  <c r="EK253" i="7"/>
  <c r="EK254" i="7" a="1"/>
  <c r="EK254" i="7"/>
  <c r="EK255" i="7" a="1"/>
  <c r="EK255" i="7"/>
  <c r="EK256" i="7" a="1"/>
  <c r="EK256" i="7"/>
  <c r="EK257" i="7" a="1"/>
  <c r="EK257" i="7"/>
  <c r="EK258" i="7" a="1"/>
  <c r="EK258" i="7"/>
  <c r="EK259" i="7" a="1"/>
  <c r="EK259" i="7"/>
  <c r="EK260" i="7" a="1"/>
  <c r="EK260" i="7"/>
  <c r="EK261" i="7" a="1"/>
  <c r="EK261" i="7"/>
  <c r="EK262" i="7" a="1"/>
  <c r="EK262" i="7"/>
  <c r="EK263" i="7" a="1"/>
  <c r="EK263" i="7"/>
  <c r="EK264" i="7" a="1"/>
  <c r="EK264" i="7"/>
  <c r="EK265" i="7" a="1"/>
  <c r="EK265" i="7"/>
  <c r="EK266" i="7" a="1"/>
  <c r="EK266" i="7"/>
  <c r="EK267" i="7" a="1"/>
  <c r="EK267" i="7"/>
  <c r="EK268" i="7" a="1"/>
  <c r="EK268" i="7"/>
  <c r="EK269" i="7" a="1"/>
  <c r="EK269" i="7"/>
  <c r="EK270" i="7" a="1"/>
  <c r="EK270" i="7"/>
  <c r="EK271" i="7" a="1"/>
  <c r="EK271" i="7"/>
  <c r="EK272" i="7" a="1"/>
  <c r="EK272" i="7"/>
  <c r="EK273" i="7" a="1"/>
  <c r="EK273" i="7"/>
  <c r="EK274" i="7" a="1"/>
  <c r="EK274" i="7"/>
  <c r="EK275" i="7" a="1"/>
  <c r="EK275" i="7"/>
  <c r="EK276" i="7" a="1"/>
  <c r="EK276" i="7"/>
  <c r="EK277" i="7" a="1"/>
  <c r="EK277" i="7"/>
  <c r="EK278" i="7" a="1"/>
  <c r="EK278" i="7"/>
  <c r="EK279" i="7" a="1"/>
  <c r="EK279" i="7"/>
  <c r="EK280" i="7" a="1"/>
  <c r="EK280" i="7"/>
  <c r="EK281" i="7" a="1"/>
  <c r="EK281" i="7"/>
  <c r="EK282" i="7" a="1"/>
  <c r="EK282" i="7"/>
  <c r="EK283" i="7" a="1"/>
  <c r="EK283" i="7"/>
  <c r="EK284" i="7" a="1"/>
  <c r="EK284" i="7"/>
  <c r="EK285" i="7" a="1"/>
  <c r="EK285" i="7"/>
  <c r="EK286" i="7" a="1"/>
  <c r="EK286" i="7"/>
  <c r="EK287" i="7" a="1"/>
  <c r="EK287" i="7"/>
  <c r="EK288" i="7" a="1"/>
  <c r="EK288" i="7"/>
  <c r="EK289" i="7" a="1"/>
  <c r="EK289" i="7"/>
  <c r="EK290" i="7" a="1"/>
  <c r="EK290" i="7"/>
  <c r="EK291" i="7" a="1"/>
  <c r="EK291" i="7"/>
  <c r="EK292" i="7" a="1"/>
  <c r="EK292" i="7"/>
  <c r="EK293" i="7" a="1"/>
  <c r="EK293" i="7"/>
  <c r="EK294" i="7" a="1"/>
  <c r="EK294" i="7"/>
  <c r="EK295" i="7" a="1"/>
  <c r="EK295" i="7"/>
  <c r="EK296" i="7" a="1"/>
  <c r="EK296" i="7"/>
  <c r="EK297" i="7" a="1"/>
  <c r="EK297" i="7"/>
  <c r="EK298" i="7" a="1"/>
  <c r="EK298" i="7"/>
  <c r="EK299" i="7" a="1"/>
  <c r="EK299" i="7"/>
  <c r="EK300" i="7" a="1"/>
  <c r="EK300" i="7"/>
  <c r="EK301" i="7" a="1"/>
  <c r="EK301" i="7"/>
  <c r="EK302" i="7" a="1"/>
  <c r="EK302" i="7"/>
  <c r="EK303" i="7" a="1"/>
  <c r="EK303" i="7"/>
  <c r="EK304" i="7" a="1"/>
  <c r="EK304" i="7"/>
  <c r="EK305" i="7" a="1"/>
  <c r="EK305" i="7"/>
  <c r="EK306" i="7" a="1"/>
  <c r="EK306" i="7"/>
  <c r="EK307" i="7" a="1"/>
  <c r="EK307" i="7"/>
  <c r="EK308" i="7" a="1"/>
  <c r="EK308" i="7"/>
  <c r="EK309" i="7" a="1"/>
  <c r="EK309" i="7"/>
  <c r="EK310" i="7" a="1"/>
  <c r="EK310" i="7"/>
  <c r="EK311" i="7" a="1"/>
  <c r="EK311" i="7"/>
  <c r="EK312" i="7" a="1"/>
  <c r="EK312" i="7"/>
  <c r="EK313" i="7" a="1"/>
  <c r="EK313" i="7"/>
  <c r="EK314" i="7" a="1"/>
  <c r="EK314" i="7"/>
  <c r="EK315" i="7" a="1"/>
  <c r="EK315" i="7"/>
  <c r="EK316" i="7" a="1"/>
  <c r="EK316" i="7"/>
  <c r="EK317" i="7" a="1"/>
  <c r="EK317" i="7"/>
  <c r="EK318" i="7" a="1"/>
  <c r="EK318" i="7"/>
  <c r="EK319" i="7" a="1"/>
  <c r="EK319" i="7"/>
  <c r="EK320" i="7" a="1"/>
  <c r="EK320" i="7"/>
  <c r="EK321" i="7" a="1"/>
  <c r="EK321" i="7"/>
  <c r="EK322" i="7" a="1"/>
  <c r="EK322" i="7"/>
  <c r="EK323" i="7" a="1"/>
  <c r="EK323" i="7"/>
  <c r="EK324" i="7" a="1"/>
  <c r="EK324" i="7"/>
  <c r="EK325" i="7" a="1"/>
  <c r="EK325" i="7"/>
  <c r="EK326" i="7" a="1"/>
  <c r="EK326" i="7"/>
  <c r="EK327" i="7" a="1"/>
  <c r="EK327" i="7"/>
  <c r="EK328" i="7" a="1"/>
  <c r="EK328" i="7"/>
  <c r="EK329" i="7" a="1"/>
  <c r="EK329" i="7"/>
  <c r="EK330" i="7" a="1"/>
  <c r="EK330" i="7"/>
  <c r="EK331" i="7" a="1"/>
  <c r="EK331" i="7"/>
  <c r="EK332" i="7" a="1"/>
  <c r="EK332" i="7"/>
  <c r="EK333" i="7" a="1"/>
  <c r="EK333" i="7"/>
  <c r="EK334" i="7" a="1"/>
  <c r="EK334" i="7"/>
  <c r="EK335" i="7" a="1"/>
  <c r="EK335" i="7"/>
  <c r="EK336" i="7" a="1"/>
  <c r="EK336" i="7"/>
  <c r="EK337" i="7" a="1"/>
  <c r="EK337" i="7"/>
  <c r="EK338" i="7" a="1"/>
  <c r="EK338" i="7"/>
  <c r="EK339" i="7" a="1"/>
  <c r="EK339" i="7"/>
  <c r="EK340" i="7" a="1"/>
  <c r="EK340" i="7"/>
  <c r="EK341" i="7" a="1"/>
  <c r="EK341" i="7"/>
  <c r="EK342" i="7" a="1"/>
  <c r="EK342" i="7"/>
  <c r="EK343" i="7" a="1"/>
  <c r="EK343" i="7"/>
  <c r="EK344" i="7" a="1"/>
  <c r="EK344" i="7"/>
  <c r="EK345" i="7" a="1"/>
  <c r="EK345" i="7"/>
  <c r="EK346" i="7" a="1"/>
  <c r="EK346" i="7"/>
  <c r="EK347" i="7" a="1"/>
  <c r="EK347" i="7"/>
  <c r="EK348" i="7" a="1"/>
  <c r="EK348" i="7"/>
  <c r="EK349" i="7" a="1"/>
  <c r="EK349" i="7"/>
  <c r="EK350" i="7" a="1"/>
  <c r="EK350" i="7"/>
  <c r="EK351" i="7" a="1"/>
  <c r="EK351" i="7"/>
  <c r="EK352" i="7" a="1"/>
  <c r="EK352" i="7"/>
  <c r="EK353" i="7" a="1"/>
  <c r="EK353" i="7"/>
  <c r="EK354" i="7" a="1"/>
  <c r="EK354" i="7"/>
  <c r="EK355" i="7" a="1"/>
  <c r="EK355" i="7"/>
  <c r="EK356" i="7" a="1"/>
  <c r="EK356" i="7"/>
  <c r="EK357" i="7" a="1"/>
  <c r="EK357" i="7"/>
  <c r="EK358" i="7" a="1"/>
  <c r="EK358" i="7"/>
  <c r="EK359" i="7" a="1"/>
  <c r="EK359" i="7"/>
  <c r="EK360" i="7" a="1"/>
  <c r="EK360" i="7"/>
  <c r="EK361" i="7" a="1"/>
  <c r="EK361" i="7"/>
  <c r="EK362" i="7" a="1"/>
  <c r="EK362" i="7"/>
  <c r="EK363" i="7" a="1"/>
  <c r="EK363" i="7"/>
  <c r="EK364" i="7" a="1"/>
  <c r="EK364" i="7"/>
  <c r="EK365" i="7" a="1"/>
  <c r="EK365" i="7"/>
  <c r="EK366" i="7" a="1"/>
  <c r="EK366" i="7"/>
  <c r="EK367" i="7" a="1"/>
  <c r="EK367" i="7"/>
  <c r="EK368" i="7" a="1"/>
  <c r="EK368" i="7"/>
  <c r="EK369" i="7" a="1"/>
  <c r="EK369" i="7"/>
  <c r="EK370" i="7" a="1"/>
  <c r="EK370" i="7"/>
  <c r="EK371" i="7" a="1"/>
  <c r="EK371" i="7"/>
  <c r="EK372" i="7" a="1"/>
  <c r="EK372" i="7"/>
  <c r="EK373" i="7" a="1"/>
  <c r="EK373" i="7"/>
  <c r="EK374" i="7" a="1"/>
  <c r="EK374" i="7"/>
  <c r="EK375" i="7" a="1"/>
  <c r="EK375" i="7"/>
  <c r="EK376" i="7" a="1"/>
  <c r="EK376" i="7"/>
  <c r="EK377" i="7" a="1"/>
  <c r="EK377" i="7"/>
  <c r="EK378" i="7" a="1"/>
  <c r="EK378" i="7"/>
  <c r="EK379" i="7" a="1"/>
  <c r="EK379" i="7"/>
  <c r="EK380" i="7" a="1"/>
  <c r="EK380" i="7"/>
  <c r="EK381" i="7" a="1"/>
  <c r="EK381" i="7"/>
  <c r="EK382" i="7" a="1"/>
  <c r="EK382" i="7"/>
  <c r="EK383" i="7" a="1"/>
  <c r="EK383" i="7"/>
  <c r="EK384" i="7" a="1"/>
  <c r="EK384" i="7"/>
  <c r="EK385" i="7" a="1"/>
  <c r="EK385" i="7"/>
  <c r="EK386" i="7" a="1"/>
  <c r="EK386" i="7"/>
  <c r="EK387" i="7" a="1"/>
  <c r="EK387" i="7"/>
  <c r="EK388" i="7" a="1"/>
  <c r="EK388" i="7"/>
  <c r="EK389" i="7" a="1"/>
  <c r="EK389" i="7"/>
  <c r="EK390" i="7" a="1"/>
  <c r="EK390" i="7"/>
  <c r="EK391" i="7" a="1"/>
  <c r="EK391" i="7"/>
  <c r="EK392" i="7" a="1"/>
  <c r="EK392" i="7"/>
  <c r="EK393" i="7" a="1"/>
  <c r="EK393" i="7"/>
  <c r="EK394" i="7" a="1"/>
  <c r="EK394" i="7"/>
  <c r="EK395" i="7" a="1"/>
  <c r="EK395" i="7"/>
  <c r="EK396" i="7" a="1"/>
  <c r="EK396" i="7"/>
  <c r="EK397" i="7" a="1"/>
  <c r="EK397" i="7"/>
  <c r="EK398" i="7" a="1"/>
  <c r="EK398" i="7"/>
  <c r="EK399" i="7" a="1"/>
  <c r="EK399" i="7"/>
  <c r="EK400" i="7" a="1"/>
  <c r="EK400" i="7"/>
  <c r="EK401" i="7" a="1"/>
  <c r="EK401" i="7"/>
  <c r="EK402" i="7" a="1"/>
  <c r="EK402" i="7"/>
  <c r="EK403" i="7" a="1"/>
  <c r="EK403" i="7"/>
  <c r="EK404" i="7" a="1"/>
  <c r="EK404" i="7"/>
  <c r="EK405" i="7" a="1"/>
  <c r="EK405" i="7"/>
  <c r="EK406" i="7" a="1"/>
  <c r="EK406" i="7"/>
  <c r="EK407" i="7" a="1"/>
  <c r="EK407" i="7"/>
  <c r="EK408" i="7" a="1"/>
  <c r="EK408" i="7"/>
  <c r="EK409" i="7" a="1"/>
  <c r="EK409" i="7"/>
  <c r="EK410" i="7" a="1"/>
  <c r="EK410" i="7"/>
  <c r="EK411" i="7" a="1"/>
  <c r="EK411" i="7"/>
  <c r="EK412" i="7" a="1"/>
  <c r="EK412" i="7"/>
  <c r="EK413" i="7" a="1"/>
  <c r="EK413" i="7"/>
  <c r="EK414" i="7" a="1"/>
  <c r="EK414" i="7"/>
  <c r="EK415" i="7" a="1"/>
  <c r="EK415" i="7"/>
  <c r="EK416" i="7" a="1"/>
  <c r="EK416" i="7"/>
  <c r="EK417" i="7" a="1"/>
  <c r="EK417" i="7"/>
  <c r="EK418" i="7" a="1"/>
  <c r="EK418" i="7"/>
  <c r="EK419" i="7" a="1"/>
  <c r="EK419" i="7"/>
  <c r="EK420" i="7" a="1"/>
  <c r="EK420" i="7"/>
  <c r="EK421" i="7" a="1"/>
  <c r="EK421" i="7"/>
  <c r="EK422" i="7" a="1"/>
  <c r="EK422" i="7"/>
  <c r="EK423" i="7" a="1"/>
  <c r="EK423" i="7"/>
  <c r="EK424" i="7" a="1"/>
  <c r="EK424" i="7"/>
  <c r="EK425" i="7" a="1"/>
  <c r="EK425" i="7"/>
  <c r="EK426" i="7" a="1"/>
  <c r="EK426" i="7"/>
  <c r="EK427" i="7" a="1"/>
  <c r="EK427" i="7"/>
  <c r="EK428" i="7" a="1"/>
  <c r="EK428" i="7"/>
  <c r="EK429" i="7" a="1"/>
  <c r="EK429" i="7"/>
  <c r="EK430" i="7" a="1"/>
  <c r="EK430" i="7"/>
  <c r="EK431" i="7" a="1"/>
  <c r="EK431" i="7"/>
  <c r="EK432" i="7" a="1"/>
  <c r="EK432" i="7"/>
  <c r="EK433" i="7" a="1"/>
  <c r="EK433" i="7"/>
  <c r="EK434" i="7" a="1"/>
  <c r="EK434" i="7"/>
  <c r="EK435" i="7" a="1"/>
  <c r="EK435" i="7"/>
  <c r="EK436" i="7" a="1"/>
  <c r="EK436" i="7"/>
  <c r="EK437" i="7" a="1"/>
  <c r="EK437" i="7"/>
  <c r="EK438" i="7" a="1"/>
  <c r="EK438" i="7"/>
  <c r="EK439" i="7" a="1"/>
  <c r="EK439" i="7"/>
  <c r="EK440" i="7" a="1"/>
  <c r="EK440" i="7"/>
  <c r="EK441" i="7" a="1"/>
  <c r="EK441" i="7"/>
  <c r="EK442" i="7" a="1"/>
  <c r="EK442" i="7"/>
  <c r="EK443" i="7" a="1"/>
  <c r="EK443" i="7"/>
  <c r="EK444" i="7" a="1"/>
  <c r="EK444" i="7"/>
  <c r="EK445" i="7" a="1"/>
  <c r="EK445" i="7"/>
  <c r="EK446" i="7" a="1"/>
  <c r="EK446" i="7"/>
  <c r="EK447" i="7" a="1"/>
  <c r="EK447" i="7"/>
  <c r="EK448" i="7" a="1"/>
  <c r="EK448" i="7"/>
  <c r="EK449" i="7" a="1"/>
  <c r="EK449" i="7"/>
  <c r="EK450" i="7" a="1"/>
  <c r="EK450" i="7"/>
  <c r="EK451" i="7" a="1"/>
  <c r="EK451" i="7"/>
  <c r="EK452" i="7" a="1"/>
  <c r="EK452" i="7"/>
  <c r="EK453" i="7" a="1"/>
  <c r="EK453" i="7"/>
  <c r="EK454" i="7" a="1"/>
  <c r="EK454" i="7"/>
  <c r="EK455" i="7" a="1"/>
  <c r="EK455" i="7"/>
  <c r="EK456" i="7" a="1"/>
  <c r="EK456" i="7"/>
  <c r="EK457" i="7" a="1"/>
  <c r="EK457" i="7"/>
  <c r="EK458" i="7" a="1"/>
  <c r="EK458" i="7"/>
  <c r="EK459" i="7" a="1"/>
  <c r="EK459" i="7"/>
  <c r="EK460" i="7" a="1"/>
  <c r="EK460" i="7"/>
  <c r="EK461" i="7" a="1"/>
  <c r="EK461" i="7"/>
  <c r="EK462" i="7" a="1"/>
  <c r="EK462" i="7"/>
  <c r="EK463" i="7" a="1"/>
  <c r="EK463" i="7"/>
  <c r="EK464" i="7" a="1"/>
  <c r="EK464" i="7"/>
  <c r="EK465" i="7" a="1"/>
  <c r="EK465" i="7"/>
  <c r="EK466" i="7" a="1"/>
  <c r="EK466" i="7"/>
  <c r="EK467" i="7" a="1"/>
  <c r="EK467" i="7"/>
  <c r="EK468" i="7" a="1"/>
  <c r="EK468" i="7"/>
  <c r="EK469" i="7" a="1"/>
  <c r="EK469" i="7"/>
  <c r="EK470" i="7" a="1"/>
  <c r="EK470" i="7"/>
  <c r="EK471" i="7" a="1"/>
  <c r="EK471" i="7"/>
  <c r="EK472" i="7" a="1"/>
  <c r="EK472" i="7"/>
  <c r="EK473" i="7" a="1"/>
  <c r="EK473" i="7"/>
  <c r="EK474" i="7" a="1"/>
  <c r="EK474" i="7"/>
  <c r="EK475" i="7" a="1"/>
  <c r="EK475" i="7"/>
  <c r="EK476" i="7" a="1"/>
  <c r="EK476" i="7"/>
  <c r="EK477" i="7" a="1"/>
  <c r="EK477" i="7"/>
  <c r="EK478" i="7" a="1"/>
  <c r="EK478" i="7"/>
  <c r="EK479" i="7" a="1"/>
  <c r="EK479" i="7"/>
  <c r="EK480" i="7" a="1"/>
  <c r="EK480" i="7"/>
  <c r="EK481" i="7" a="1"/>
  <c r="EK481" i="7"/>
  <c r="EK482" i="7" a="1"/>
  <c r="EK482" i="7"/>
  <c r="EK483" i="7" a="1"/>
  <c r="EK483" i="7"/>
  <c r="EK484" i="7" a="1"/>
  <c r="EK484" i="7"/>
  <c r="EK485" i="7" a="1"/>
  <c r="EK485" i="7"/>
  <c r="EK486" i="7" a="1"/>
  <c r="EK486" i="7"/>
  <c r="EK487" i="7" a="1"/>
  <c r="EK487" i="7"/>
  <c r="EK488" i="7" a="1"/>
  <c r="EK488" i="7"/>
  <c r="EK489" i="7" a="1"/>
  <c r="EK489" i="7"/>
  <c r="EK490" i="7" a="1"/>
  <c r="EK490" i="7"/>
  <c r="EK491" i="7" a="1"/>
  <c r="EK491" i="7"/>
  <c r="EK492" i="7" a="1"/>
  <c r="EK492" i="7"/>
  <c r="EK493" i="7" a="1"/>
  <c r="EK493" i="7"/>
  <c r="EK494" i="7" a="1"/>
  <c r="EK494" i="7"/>
  <c r="EK495" i="7" a="1"/>
  <c r="EK495" i="7"/>
  <c r="EK496" i="7" a="1"/>
  <c r="EK496" i="7"/>
  <c r="EK497" i="7" a="1"/>
  <c r="EK497" i="7"/>
  <c r="EK498" i="7" a="1"/>
  <c r="EK498" i="7"/>
  <c r="EK499" i="7" a="1"/>
  <c r="EK499" i="7"/>
  <c r="EK500" i="7" a="1"/>
  <c r="EK500" i="7"/>
  <c r="EK501" i="7" a="1"/>
  <c r="EK501" i="7"/>
  <c r="EK502" i="7" a="1"/>
  <c r="EK502" i="7"/>
  <c r="EK503" i="7" a="1"/>
  <c r="EK503" i="7"/>
  <c r="EK504" i="7" a="1"/>
  <c r="EK504" i="7"/>
  <c r="EK505" i="7" a="1"/>
  <c r="EK505" i="7"/>
  <c r="EK506" i="7" a="1"/>
  <c r="EK506" i="7"/>
  <c r="EK507" i="7" a="1"/>
  <c r="EK507" i="7"/>
  <c r="EK508" i="7" a="1"/>
  <c r="EK508" i="7"/>
  <c r="EK509" i="7" a="1"/>
  <c r="EK509" i="7"/>
  <c r="EK510" i="7" a="1"/>
  <c r="EK510" i="7"/>
  <c r="EK511" i="7" a="1"/>
  <c r="EK511" i="7"/>
  <c r="EK512" i="7" a="1"/>
  <c r="EK512" i="7"/>
  <c r="EK513" i="7" a="1"/>
  <c r="EK513" i="7"/>
  <c r="EK514" i="7" a="1"/>
  <c r="EK514" i="7"/>
  <c r="EK515" i="7" a="1"/>
  <c r="EK515" i="7"/>
  <c r="EK516" i="7" a="1"/>
  <c r="EK516" i="7"/>
  <c r="EK517" i="7" a="1"/>
  <c r="EK517" i="7"/>
  <c r="EK518" i="7" a="1"/>
  <c r="EK518" i="7"/>
  <c r="EK519" i="7" a="1"/>
  <c r="EK519" i="7"/>
  <c r="EK520" i="7" a="1"/>
  <c r="EK520" i="7"/>
  <c r="EK521" i="7" a="1"/>
  <c r="EK521" i="7"/>
  <c r="EK522" i="7" a="1"/>
  <c r="EK522" i="7"/>
  <c r="EK523" i="7" a="1"/>
  <c r="EK523" i="7"/>
  <c r="EK524" i="7" a="1"/>
  <c r="EK524" i="7"/>
  <c r="EK525" i="7" a="1"/>
  <c r="EK525" i="7"/>
  <c r="EK526" i="7" a="1"/>
  <c r="EK526" i="7"/>
  <c r="EK527" i="7" a="1"/>
  <c r="EK527" i="7"/>
  <c r="EK528" i="7" a="1"/>
  <c r="EK528" i="7"/>
  <c r="EK529" i="7" a="1"/>
  <c r="EK529" i="7"/>
  <c r="EK530" i="7" a="1"/>
  <c r="EK530" i="7"/>
  <c r="EK531" i="7" a="1"/>
  <c r="EK531" i="7"/>
  <c r="EK532" i="7" a="1"/>
  <c r="EK532" i="7"/>
  <c r="EK533" i="7" a="1"/>
  <c r="EK533" i="7"/>
  <c r="EK534" i="7" a="1"/>
  <c r="EK534" i="7"/>
  <c r="EK535" i="7" a="1"/>
  <c r="EK535" i="7"/>
  <c r="EK536" i="7" a="1"/>
  <c r="EK536" i="7"/>
  <c r="EK537" i="7" a="1"/>
  <c r="EK537" i="7"/>
  <c r="EK538" i="7" a="1"/>
  <c r="EK538" i="7"/>
  <c r="EK539" i="7" a="1"/>
  <c r="EK539" i="7"/>
  <c r="EK540" i="7" a="1"/>
  <c r="EK540" i="7"/>
  <c r="EK541" i="7" a="1"/>
  <c r="EK541" i="7"/>
  <c r="EK542" i="7" a="1"/>
  <c r="EK542" i="7"/>
  <c r="EK543" i="7" a="1"/>
  <c r="EK543" i="7"/>
  <c r="EK544" i="7" a="1"/>
  <c r="EK544" i="7"/>
  <c r="EK545" i="7" a="1"/>
  <c r="EK545" i="7"/>
  <c r="EK546" i="7" a="1"/>
  <c r="EK546" i="7"/>
  <c r="EK547" i="7" a="1"/>
  <c r="EK547" i="7"/>
  <c r="EK548" i="7" a="1"/>
  <c r="EK548" i="7"/>
  <c r="EK549" i="7" a="1"/>
  <c r="EK549" i="7"/>
  <c r="EK550" i="7" a="1"/>
  <c r="EK550" i="7"/>
  <c r="EK551" i="7" a="1"/>
  <c r="EK551" i="7"/>
  <c r="EK552" i="7" a="1"/>
  <c r="EK552" i="7"/>
  <c r="EK553" i="7" a="1"/>
  <c r="EK553" i="7"/>
  <c r="EK554" i="7" a="1"/>
  <c r="EK554" i="7"/>
  <c r="EK555" i="7" a="1"/>
  <c r="EK555" i="7"/>
  <c r="EK556" i="7" a="1"/>
  <c r="EK556" i="7"/>
  <c r="EK557" i="7" a="1"/>
  <c r="EK557" i="7"/>
  <c r="EK558" i="7" a="1"/>
  <c r="EK558" i="7"/>
  <c r="EK559" i="7" a="1"/>
  <c r="EK559" i="7"/>
  <c r="EK560" i="7" a="1"/>
  <c r="EK560" i="7"/>
  <c r="EK561" i="7" a="1"/>
  <c r="EK561" i="7"/>
  <c r="EK562" i="7" a="1"/>
  <c r="EK562" i="7"/>
  <c r="EK563" i="7" a="1"/>
  <c r="EK563" i="7"/>
  <c r="EK564" i="7" a="1"/>
  <c r="EK564" i="7"/>
  <c r="EK565" i="7" a="1"/>
  <c r="EK565" i="7"/>
  <c r="EK566" i="7" a="1"/>
  <c r="EK566" i="7"/>
  <c r="EK567" i="7" a="1"/>
  <c r="EK567" i="7"/>
  <c r="EK568" i="7" a="1"/>
  <c r="EK568" i="7"/>
  <c r="EK569" i="7" a="1"/>
  <c r="EK569" i="7"/>
  <c r="EK570" i="7" a="1"/>
  <c r="EK570" i="7"/>
  <c r="EK571" i="7" a="1"/>
  <c r="EK571" i="7"/>
  <c r="EK572" i="7" a="1"/>
  <c r="EK572" i="7"/>
  <c r="EK573" i="7" a="1"/>
  <c r="EK573" i="7"/>
  <c r="EK574" i="7" a="1"/>
  <c r="EK574" i="7"/>
  <c r="EK575" i="7" a="1"/>
  <c r="EK575" i="7"/>
  <c r="EK576" i="7" a="1"/>
  <c r="EK576" i="7"/>
  <c r="EK577" i="7" a="1"/>
  <c r="EK577" i="7"/>
  <c r="EK578" i="7" a="1"/>
  <c r="EK578" i="7"/>
  <c r="EK579" i="7" a="1"/>
  <c r="EK579" i="7"/>
  <c r="EK580" i="7" a="1"/>
  <c r="EK580" i="7"/>
  <c r="EK581" i="7" a="1"/>
  <c r="EK581" i="7"/>
  <c r="EK582" i="7" a="1"/>
  <c r="EK582" i="7"/>
  <c r="EK583" i="7" a="1"/>
  <c r="EK583" i="7"/>
  <c r="EK584" i="7" a="1"/>
  <c r="EK584" i="7"/>
  <c r="EK585" i="7" a="1"/>
  <c r="EK585" i="7"/>
  <c r="EK586" i="7" a="1"/>
  <c r="EK586" i="7"/>
  <c r="EK587" i="7" a="1"/>
  <c r="EK587" i="7"/>
  <c r="EK588" i="7" a="1"/>
  <c r="EK588" i="7"/>
  <c r="EK589" i="7" a="1"/>
  <c r="EK589" i="7"/>
  <c r="EK590" i="7" a="1"/>
  <c r="EK590" i="7"/>
  <c r="EK591" i="7" a="1"/>
  <c r="EK591" i="7"/>
  <c r="EK592" i="7" a="1"/>
  <c r="EK592" i="7"/>
  <c r="EK593" i="7" a="1"/>
  <c r="EK593" i="7"/>
  <c r="EK594" i="7" a="1"/>
  <c r="EK594" i="7"/>
  <c r="EK595" i="7" a="1"/>
  <c r="EK595" i="7"/>
  <c r="EK596" i="7" a="1"/>
  <c r="EK596" i="7"/>
  <c r="EK597" i="7" a="1"/>
  <c r="EK597" i="7"/>
  <c r="EK598" i="7" a="1"/>
  <c r="EK598" i="7"/>
  <c r="EK599" i="7" a="1"/>
  <c r="EK599" i="7"/>
  <c r="EK600" i="7" a="1"/>
  <c r="EK600" i="7"/>
  <c r="EK601" i="7" a="1"/>
  <c r="EK601" i="7"/>
  <c r="EK602" i="7" a="1"/>
  <c r="EK602" i="7"/>
  <c r="EK603" i="7" a="1"/>
  <c r="EK603" i="7"/>
  <c r="EK604" i="7" a="1"/>
  <c r="EK604" i="7"/>
  <c r="EK605" i="7" a="1"/>
  <c r="EK605" i="7"/>
  <c r="EK606" i="7" a="1"/>
  <c r="EK606" i="7"/>
  <c r="EK607" i="7" a="1"/>
  <c r="EK607" i="7"/>
  <c r="EK608" i="7" a="1"/>
  <c r="EK608" i="7"/>
  <c r="EK609" i="7" a="1"/>
  <c r="EK609" i="7"/>
  <c r="EK610" i="7" a="1"/>
  <c r="EK610" i="7"/>
  <c r="EK611" i="7" a="1"/>
  <c r="EK611" i="7"/>
  <c r="EK612" i="7" a="1"/>
  <c r="EK612" i="7"/>
  <c r="EK613" i="7" a="1"/>
  <c r="EK613" i="7"/>
  <c r="EK614" i="7" a="1"/>
  <c r="EK614" i="7"/>
  <c r="EK615" i="7" a="1"/>
  <c r="EK615" i="7"/>
  <c r="EK616" i="7" a="1"/>
  <c r="EK616" i="7"/>
  <c r="EK617" i="7" a="1"/>
  <c r="EK617" i="7"/>
  <c r="EK618" i="7" a="1"/>
  <c r="EK618" i="7"/>
  <c r="EK619" i="7" a="1"/>
  <c r="EK619" i="7"/>
  <c r="EK620" i="7" a="1"/>
  <c r="EK620" i="7"/>
  <c r="EK621" i="7" a="1"/>
  <c r="EK621" i="7"/>
  <c r="EK622" i="7" a="1"/>
  <c r="EK622" i="7"/>
  <c r="EK623" i="7" a="1"/>
  <c r="EK623" i="7"/>
  <c r="EK624" i="7" a="1"/>
  <c r="EK624" i="7"/>
  <c r="EK625" i="7" a="1"/>
  <c r="EK625" i="7"/>
  <c r="EK626" i="7" a="1"/>
  <c r="EK626" i="7"/>
  <c r="EK627" i="7" a="1"/>
  <c r="EK627" i="7"/>
  <c r="EK628" i="7" a="1"/>
  <c r="EK628" i="7"/>
  <c r="EK629" i="7" a="1"/>
  <c r="EK629" i="7"/>
  <c r="EK630" i="7" a="1"/>
  <c r="EK630" i="7"/>
  <c r="EK631" i="7" a="1"/>
  <c r="EK631" i="7"/>
  <c r="EK632" i="7" a="1"/>
  <c r="EK632" i="7"/>
  <c r="EK633" i="7" a="1"/>
  <c r="EK633" i="7"/>
  <c r="EK634" i="7" a="1"/>
  <c r="EK634" i="7"/>
  <c r="EK635" i="7" a="1"/>
  <c r="EK635" i="7"/>
  <c r="EK636" i="7" a="1"/>
  <c r="EK636" i="7"/>
  <c r="EK637" i="7" a="1"/>
  <c r="EK637" i="7"/>
  <c r="EK638" i="7" a="1"/>
  <c r="EK638" i="7"/>
  <c r="EK639" i="7" a="1"/>
  <c r="EK639" i="7"/>
  <c r="EK640" i="7" a="1"/>
  <c r="EK640" i="7"/>
  <c r="EK641" i="7" a="1"/>
  <c r="EK641" i="7"/>
  <c r="EK642" i="7" a="1"/>
  <c r="EK642" i="7"/>
  <c r="EK643" i="7" a="1"/>
  <c r="EK643" i="7"/>
  <c r="EK644" i="7" a="1"/>
  <c r="EK644" i="7"/>
  <c r="EK645" i="7" a="1"/>
  <c r="EK645" i="7"/>
  <c r="EK646" i="7" a="1"/>
  <c r="EK646" i="7"/>
  <c r="EK647" i="7" a="1"/>
  <c r="EK647" i="7"/>
  <c r="EK648" i="7" a="1"/>
  <c r="EK648" i="7"/>
  <c r="EK649" i="7" a="1"/>
  <c r="EK649" i="7"/>
  <c r="EK650" i="7" a="1"/>
  <c r="EK650" i="7"/>
  <c r="EK651" i="7" a="1"/>
  <c r="EK651" i="7"/>
  <c r="EK652" i="7" a="1"/>
  <c r="EK652" i="7"/>
  <c r="EK653" i="7" a="1"/>
  <c r="EK653" i="7"/>
  <c r="EK654" i="7" a="1"/>
  <c r="EK654" i="7"/>
  <c r="EK655" i="7" a="1"/>
  <c r="EK655" i="7"/>
  <c r="EK656" i="7" a="1"/>
  <c r="EK656" i="7"/>
  <c r="EK657" i="7" a="1"/>
  <c r="EK657" i="7"/>
  <c r="EK658" i="7" a="1"/>
  <c r="EK658" i="7"/>
  <c r="EK659" i="7" a="1"/>
  <c r="EK659" i="7"/>
  <c r="EK660" i="7" a="1"/>
  <c r="EK660" i="7"/>
  <c r="EK661" i="7" a="1"/>
  <c r="EK661" i="7"/>
  <c r="EK662" i="7" a="1"/>
  <c r="EK662" i="7"/>
  <c r="EK663" i="7" a="1"/>
  <c r="EK663" i="7"/>
  <c r="EK664" i="7" a="1"/>
  <c r="EK664" i="7"/>
  <c r="EK665" i="7" a="1"/>
  <c r="EK665" i="7"/>
  <c r="EK666" i="7" a="1"/>
  <c r="EK666" i="7"/>
  <c r="EK667" i="7" a="1"/>
  <c r="EK667" i="7"/>
  <c r="EK668" i="7" a="1"/>
  <c r="EK668" i="7"/>
  <c r="EK669" i="7" a="1"/>
  <c r="EK669" i="7"/>
  <c r="EK670" i="7" a="1"/>
  <c r="EK670" i="7"/>
  <c r="EK671" i="7" a="1"/>
  <c r="EK671" i="7"/>
  <c r="EK672" i="7" a="1"/>
  <c r="EK672" i="7"/>
  <c r="EK673" i="7" a="1"/>
  <c r="EK673" i="7"/>
  <c r="EK674" i="7" a="1"/>
  <c r="EK674" i="7"/>
  <c r="EK675" i="7" a="1"/>
  <c r="EK675" i="7"/>
  <c r="EK676" i="7" a="1"/>
  <c r="EK676" i="7"/>
  <c r="EK677" i="7" a="1"/>
  <c r="EK677" i="7"/>
  <c r="EK678" i="7" a="1"/>
  <c r="EK678" i="7"/>
  <c r="EK679" i="7" a="1"/>
  <c r="EK679" i="7"/>
  <c r="EK680" i="7" a="1"/>
  <c r="EK680" i="7"/>
  <c r="EK681" i="7" a="1"/>
  <c r="EK681" i="7"/>
  <c r="EK682" i="7" a="1"/>
  <c r="EK682" i="7"/>
  <c r="EK683" i="7" a="1"/>
  <c r="EK683" i="7"/>
  <c r="EK684" i="7" a="1"/>
  <c r="EK684" i="7"/>
  <c r="EK685" i="7" a="1"/>
  <c r="EK685" i="7"/>
  <c r="EK686" i="7" a="1"/>
  <c r="EK686" i="7"/>
  <c r="EK687" i="7" a="1"/>
  <c r="EK687" i="7"/>
  <c r="EK688" i="7" a="1"/>
  <c r="EK688" i="7"/>
  <c r="EK689" i="7" a="1"/>
  <c r="EK689" i="7"/>
  <c r="EK690" i="7" a="1"/>
  <c r="EK690" i="7"/>
  <c r="EK691" i="7" a="1"/>
  <c r="EK691" i="7"/>
  <c r="EK692" i="7" a="1"/>
  <c r="EK692" i="7"/>
  <c r="EK693" i="7" a="1"/>
  <c r="EK693" i="7"/>
  <c r="EK694" i="7" a="1"/>
  <c r="EK694" i="7"/>
  <c r="EK695" i="7" a="1"/>
  <c r="EK695" i="7"/>
  <c r="EK696" i="7" a="1"/>
  <c r="EK696" i="7"/>
  <c r="EK697" i="7" a="1"/>
  <c r="EK697" i="7"/>
  <c r="EK698" i="7" a="1"/>
  <c r="EK698" i="7"/>
  <c r="EK699" i="7" a="1"/>
  <c r="EK699" i="7"/>
  <c r="EK700" i="7" a="1"/>
  <c r="EK700" i="7"/>
  <c r="EK701" i="7" a="1"/>
  <c r="EK701" i="7"/>
  <c r="EK702" i="7" a="1"/>
  <c r="EK702" i="7"/>
  <c r="EK703" i="7" a="1"/>
  <c r="EK703" i="7"/>
  <c r="EK704" i="7" a="1"/>
  <c r="EK704" i="7"/>
  <c r="EK705" i="7" a="1"/>
  <c r="EK705" i="7"/>
  <c r="EK706" i="7" a="1"/>
  <c r="EK706" i="7"/>
  <c r="EK707" i="7" a="1"/>
  <c r="EK707" i="7"/>
  <c r="EK708" i="7" a="1"/>
  <c r="EK708" i="7"/>
  <c r="EK709" i="7" a="1"/>
  <c r="EK709" i="7"/>
  <c r="EK710" i="7" a="1"/>
  <c r="EK710" i="7"/>
  <c r="EK711" i="7" a="1"/>
  <c r="EK711" i="7"/>
  <c r="EK712" i="7" a="1"/>
  <c r="EK712" i="7"/>
  <c r="EK713" i="7" a="1"/>
  <c r="EK713" i="7"/>
  <c r="EK714" i="7" a="1"/>
  <c r="EK714" i="7"/>
  <c r="EK715" i="7" a="1"/>
  <c r="EK715" i="7"/>
  <c r="EK716" i="7" a="1"/>
  <c r="EK716" i="7"/>
  <c r="EK717" i="7" a="1"/>
  <c r="EK717" i="7"/>
  <c r="EK718" i="7" a="1"/>
  <c r="EK718" i="7"/>
  <c r="EK719" i="7" a="1"/>
  <c r="EK719" i="7"/>
  <c r="EK720" i="7" a="1"/>
  <c r="EK720" i="7"/>
  <c r="EK721" i="7" a="1"/>
  <c r="EK721" i="7"/>
  <c r="EK722" i="7" a="1"/>
  <c r="EK722" i="7"/>
  <c r="EK723" i="7" a="1"/>
  <c r="EK723" i="7"/>
  <c r="EK724" i="7" a="1"/>
  <c r="EK724" i="7"/>
  <c r="EK725" i="7" a="1"/>
  <c r="EK725" i="7"/>
  <c r="EK726" i="7" a="1"/>
  <c r="EK726" i="7"/>
  <c r="EK727" i="7" a="1"/>
  <c r="EK727" i="7"/>
  <c r="EK728" i="7" a="1"/>
  <c r="EK728" i="7"/>
  <c r="EK729" i="7" a="1"/>
  <c r="EK729" i="7"/>
  <c r="EK730" i="7" a="1"/>
  <c r="EK730" i="7"/>
  <c r="EK731" i="7" a="1"/>
  <c r="EK731" i="7"/>
  <c r="EK732" i="7" a="1"/>
  <c r="EK732" i="7"/>
  <c r="EK733" i="7" a="1"/>
  <c r="EK733" i="7"/>
  <c r="EK734" i="7" a="1"/>
  <c r="EK734" i="7"/>
  <c r="EK735" i="7" a="1"/>
  <c r="EK735" i="7"/>
  <c r="EK736" i="7" a="1"/>
  <c r="EK736" i="7"/>
  <c r="EK737" i="7" a="1"/>
  <c r="EK737" i="7"/>
  <c r="EK738" i="7" a="1"/>
  <c r="EK738" i="7"/>
  <c r="EK739" i="7" a="1"/>
  <c r="EK739" i="7"/>
  <c r="EK740" i="7" a="1"/>
  <c r="EK740" i="7"/>
  <c r="EK741" i="7" a="1"/>
  <c r="EK741" i="7"/>
  <c r="EK742" i="7" a="1"/>
  <c r="EK742" i="7"/>
  <c r="EK743" i="7" a="1"/>
  <c r="EK743" i="7"/>
  <c r="EK744" i="7" a="1"/>
  <c r="EK744" i="7"/>
  <c r="EK745" i="7" a="1"/>
  <c r="EK745" i="7"/>
  <c r="EK746" i="7" a="1"/>
  <c r="EK746" i="7"/>
  <c r="EK747" i="7" a="1"/>
  <c r="EK747" i="7"/>
  <c r="EK748" i="7" a="1"/>
  <c r="EK748" i="7"/>
  <c r="EK749" i="7" a="1"/>
  <c r="EK749" i="7"/>
  <c r="EK750" i="7" a="1"/>
  <c r="EK750" i="7"/>
  <c r="EK751" i="7" a="1"/>
  <c r="EK751" i="7"/>
  <c r="EK752" i="7" a="1"/>
  <c r="EK752" i="7"/>
  <c r="EK753" i="7" a="1"/>
  <c r="EK753" i="7"/>
  <c r="EK754" i="7" a="1"/>
  <c r="EK754" i="7"/>
  <c r="EK755" i="7" a="1"/>
  <c r="EK755" i="7"/>
  <c r="EK756" i="7" a="1"/>
  <c r="EK756" i="7"/>
  <c r="EK757" i="7" a="1"/>
  <c r="EK757" i="7"/>
  <c r="EK758" i="7" a="1"/>
  <c r="EK758" i="7"/>
  <c r="EK759" i="7" a="1"/>
  <c r="EK759" i="7"/>
  <c r="EK760" i="7" a="1"/>
  <c r="EK760" i="7"/>
  <c r="EK761" i="7" a="1"/>
  <c r="EK761" i="7"/>
  <c r="EK762" i="7" a="1"/>
  <c r="EK762" i="7"/>
  <c r="EK763" i="7" a="1"/>
  <c r="EK763" i="7"/>
  <c r="EK764" i="7" a="1"/>
  <c r="EK764" i="7"/>
  <c r="EK765" i="7" a="1"/>
  <c r="EK765" i="7"/>
  <c r="EK766" i="7" a="1"/>
  <c r="EK766" i="7"/>
  <c r="EK767" i="7" a="1"/>
  <c r="EK767" i="7"/>
  <c r="EK768" i="7" a="1"/>
  <c r="EK768" i="7"/>
  <c r="EK769" i="7" a="1"/>
  <c r="EK769" i="7"/>
  <c r="EK770" i="7" a="1"/>
  <c r="EK770" i="7"/>
  <c r="EK771" i="7" a="1"/>
  <c r="EK771" i="7"/>
  <c r="EK772" i="7" a="1"/>
  <c r="EK772" i="7"/>
  <c r="EK773" i="7" a="1"/>
  <c r="EK773" i="7"/>
  <c r="EK774" i="7" a="1"/>
  <c r="EK774" i="7"/>
  <c r="EK775" i="7" a="1"/>
  <c r="EK775" i="7"/>
  <c r="EK776" i="7" a="1"/>
  <c r="EK776" i="7"/>
  <c r="EK777" i="7" a="1"/>
  <c r="EK777" i="7"/>
  <c r="EK778" i="7" a="1"/>
  <c r="EK778" i="7"/>
  <c r="EK779" i="7" a="1"/>
  <c r="EK779" i="7"/>
  <c r="EK780" i="7" a="1"/>
  <c r="EK780" i="7"/>
  <c r="EK781" i="7" a="1"/>
  <c r="EK781" i="7"/>
  <c r="EK782" i="7" a="1"/>
  <c r="EK782" i="7"/>
  <c r="EK783" i="7" a="1"/>
  <c r="EK783" i="7"/>
  <c r="EK784" i="7" a="1"/>
  <c r="EK784" i="7"/>
  <c r="EK785" i="7" a="1"/>
  <c r="EK785" i="7"/>
  <c r="EK786" i="7" a="1"/>
  <c r="EK786" i="7"/>
  <c r="EK787" i="7" a="1"/>
  <c r="EK787" i="7"/>
  <c r="EK788" i="7" a="1"/>
  <c r="EK788" i="7"/>
  <c r="EK789" i="7" a="1"/>
  <c r="EK789" i="7"/>
  <c r="EK790" i="7" a="1"/>
  <c r="EK790" i="7"/>
  <c r="EK791" i="7" a="1"/>
  <c r="EK791" i="7"/>
  <c r="EK792" i="7" a="1"/>
  <c r="EK792" i="7"/>
  <c r="EK793" i="7" a="1"/>
  <c r="EK793" i="7"/>
  <c r="EK794" i="7" a="1"/>
  <c r="EK794" i="7"/>
  <c r="EK795" i="7" a="1"/>
  <c r="EK795" i="7"/>
  <c r="EK796" i="7" a="1"/>
  <c r="EK796" i="7"/>
  <c r="EK797" i="7" a="1"/>
  <c r="EK797" i="7"/>
  <c r="EK798" i="7" a="1"/>
  <c r="EK798" i="7"/>
  <c r="EK799" i="7" a="1"/>
  <c r="EK799" i="7"/>
  <c r="EK800" i="7" a="1"/>
  <c r="EK800" i="7"/>
  <c r="EK801" i="7" a="1"/>
  <c r="EK801" i="7"/>
  <c r="EK802" i="7" a="1"/>
  <c r="EK802" i="7"/>
  <c r="EK803" i="7" a="1"/>
  <c r="EK803" i="7"/>
  <c r="EK804" i="7" a="1"/>
  <c r="EK804" i="7"/>
  <c r="EK805" i="7" a="1"/>
  <c r="EK805" i="7"/>
  <c r="EK806" i="7" a="1"/>
  <c r="EK806" i="7"/>
  <c r="EK807" i="7" a="1"/>
  <c r="EK807" i="7"/>
  <c r="EK808" i="7" a="1"/>
  <c r="EK808" i="7"/>
  <c r="EK809" i="7" a="1"/>
  <c r="EK809" i="7"/>
  <c r="EK810" i="7" a="1"/>
  <c r="EK810" i="7"/>
  <c r="EK811" i="7" a="1"/>
  <c r="EK811" i="7"/>
  <c r="EK812" i="7" a="1"/>
  <c r="EK812" i="7"/>
  <c r="EK813" i="7" a="1"/>
  <c r="EK813" i="7"/>
  <c r="EK814" i="7" a="1"/>
  <c r="EK814" i="7"/>
  <c r="EK815" i="7" a="1"/>
  <c r="EK815" i="7"/>
  <c r="EK816" i="7" a="1"/>
  <c r="EK816" i="7"/>
  <c r="EK817" i="7" a="1"/>
  <c r="EK817" i="7"/>
  <c r="EK818" i="7" a="1"/>
  <c r="EK818" i="7"/>
  <c r="EK819" i="7" a="1"/>
  <c r="EK819" i="7"/>
  <c r="EK820" i="7" a="1"/>
  <c r="EK820" i="7"/>
  <c r="EK821" i="7" a="1"/>
  <c r="EK821" i="7"/>
  <c r="EK822" i="7" a="1"/>
  <c r="EK822" i="7"/>
  <c r="EK823" i="7" a="1"/>
  <c r="EK823" i="7"/>
  <c r="EK824" i="7" a="1"/>
  <c r="EK824" i="7"/>
  <c r="EK825" i="7" a="1"/>
  <c r="EK825" i="7"/>
  <c r="EK826" i="7" a="1"/>
  <c r="EK826" i="7"/>
  <c r="EK827" i="7" a="1"/>
  <c r="EK827" i="7"/>
  <c r="EK828" i="7" a="1"/>
  <c r="EK828" i="7"/>
  <c r="EK829" i="7" a="1"/>
  <c r="EK829" i="7"/>
  <c r="EK830" i="7" a="1"/>
  <c r="EK830" i="7"/>
  <c r="EK831" i="7" a="1"/>
  <c r="EK831" i="7"/>
  <c r="EK832" i="7" a="1"/>
  <c r="EK832" i="7"/>
  <c r="EK833" i="7" a="1"/>
  <c r="EK833" i="7"/>
  <c r="EK834" i="7" a="1"/>
  <c r="EK834" i="7"/>
  <c r="EK835" i="7" a="1"/>
  <c r="EK835" i="7"/>
  <c r="EK836" i="7" a="1"/>
  <c r="EK836" i="7"/>
  <c r="EK837" i="7" a="1"/>
  <c r="EK837" i="7"/>
  <c r="EK838" i="7" a="1"/>
  <c r="EK838" i="7"/>
  <c r="EK839" i="7" a="1"/>
  <c r="EK839" i="7"/>
  <c r="EK840" i="7" a="1"/>
  <c r="EK840" i="7"/>
  <c r="EK841" i="7" a="1"/>
  <c r="EK841" i="7"/>
  <c r="EK842" i="7" a="1"/>
  <c r="EK842" i="7"/>
  <c r="EK843" i="7" a="1"/>
  <c r="EK843" i="7"/>
  <c r="EK844" i="7" a="1"/>
  <c r="EK844" i="7"/>
  <c r="EK845" i="7" a="1"/>
  <c r="EK845" i="7"/>
  <c r="EK846" i="7" a="1"/>
  <c r="EK846" i="7"/>
  <c r="EK847" i="7" a="1"/>
  <c r="EK847" i="7"/>
  <c r="EK848" i="7" a="1"/>
  <c r="EK848" i="7"/>
  <c r="EK849" i="7" a="1"/>
  <c r="EK849" i="7"/>
  <c r="EK850" i="7" a="1"/>
  <c r="EK850" i="7"/>
  <c r="EK851" i="7" a="1"/>
  <c r="EK851" i="7"/>
  <c r="EK852" i="7" a="1"/>
  <c r="EK852" i="7"/>
  <c r="EK853" i="7" a="1"/>
  <c r="EK853" i="7"/>
  <c r="EK854" i="7" a="1"/>
  <c r="EK854" i="7"/>
  <c r="EK855" i="7" a="1"/>
  <c r="EK855" i="7"/>
  <c r="EK856" i="7" a="1"/>
  <c r="EK856" i="7"/>
  <c r="EK857" i="7" a="1"/>
  <c r="EK857" i="7"/>
  <c r="EK858" i="7" a="1"/>
  <c r="EK858" i="7"/>
  <c r="EK859" i="7" a="1"/>
  <c r="EK859" i="7"/>
  <c r="EK860" i="7" a="1"/>
  <c r="EK860" i="7"/>
  <c r="EK861" i="7" a="1"/>
  <c r="EK861" i="7"/>
  <c r="EK862" i="7" a="1"/>
  <c r="EK862" i="7"/>
  <c r="EK863" i="7" a="1"/>
  <c r="EK863" i="7"/>
  <c r="EK864" i="7" a="1"/>
  <c r="EK864" i="7"/>
  <c r="EK865" i="7" a="1"/>
  <c r="EK865" i="7"/>
  <c r="EK866" i="7" a="1"/>
  <c r="EK866" i="7"/>
  <c r="EK867" i="7" a="1"/>
  <c r="EK867" i="7"/>
  <c r="EK868" i="7" a="1"/>
  <c r="EK868" i="7"/>
  <c r="EK869" i="7" a="1"/>
  <c r="EK869" i="7"/>
  <c r="EK870" i="7" a="1"/>
  <c r="EK870" i="7"/>
  <c r="EK871" i="7" a="1"/>
  <c r="EK871" i="7"/>
  <c r="EK872" i="7" a="1"/>
  <c r="EK872" i="7"/>
  <c r="EK873" i="7" a="1"/>
  <c r="EK873" i="7"/>
  <c r="EK874" i="7" a="1"/>
  <c r="EK874" i="7"/>
  <c r="EK875" i="7" a="1"/>
  <c r="EK875" i="7"/>
  <c r="EK876" i="7" a="1"/>
  <c r="EK876" i="7"/>
  <c r="EK877" i="7" a="1"/>
  <c r="EK877" i="7"/>
  <c r="EK878" i="7" a="1"/>
  <c r="EK878" i="7"/>
  <c r="EK879" i="7" a="1"/>
  <c r="EK879" i="7"/>
  <c r="EK880" i="7" a="1"/>
  <c r="EK880" i="7"/>
  <c r="EK881" i="7" a="1"/>
  <c r="EK881" i="7"/>
  <c r="EK882" i="7" a="1"/>
  <c r="EK882" i="7"/>
  <c r="EK883" i="7" a="1"/>
  <c r="EK883" i="7"/>
  <c r="EK884" i="7" a="1"/>
  <c r="EK884" i="7"/>
  <c r="EK885" i="7" a="1"/>
  <c r="EK885" i="7"/>
  <c r="EK886" i="7" a="1"/>
  <c r="EK886" i="7"/>
  <c r="EK887" i="7" a="1"/>
  <c r="EK887" i="7"/>
  <c r="EK888" i="7" a="1"/>
  <c r="EK888" i="7"/>
  <c r="EK889" i="7" a="1"/>
  <c r="EK889" i="7"/>
  <c r="EK890" i="7" a="1"/>
  <c r="EK890" i="7"/>
  <c r="EK891" i="7" a="1"/>
  <c r="EK891" i="7"/>
  <c r="EK892" i="7" a="1"/>
  <c r="EK892" i="7"/>
  <c r="EK893" i="7" a="1"/>
  <c r="EK893" i="7"/>
  <c r="EK894" i="7" a="1"/>
  <c r="EK894" i="7"/>
  <c r="EK895" i="7" a="1"/>
  <c r="EK895" i="7"/>
  <c r="EK896" i="7" a="1"/>
  <c r="EK896" i="7"/>
  <c r="EK897" i="7" a="1"/>
  <c r="EK897" i="7"/>
  <c r="EK898" i="7" a="1"/>
  <c r="EK898" i="7"/>
  <c r="EK899" i="7" a="1"/>
  <c r="EK899" i="7"/>
  <c r="EK900" i="7" a="1"/>
  <c r="EK900" i="7"/>
  <c r="EK901" i="7" a="1"/>
  <c r="EK901" i="7"/>
  <c r="EK902" i="7" a="1"/>
  <c r="EK902" i="7"/>
  <c r="EK903" i="7" a="1"/>
  <c r="EK903" i="7"/>
  <c r="EK904" i="7" a="1"/>
  <c r="EK904" i="7"/>
  <c r="EK905" i="7" a="1"/>
  <c r="EK905" i="7"/>
  <c r="EK906" i="7" a="1"/>
  <c r="EK906" i="7"/>
  <c r="EK907" i="7" a="1"/>
  <c r="EK907" i="7"/>
  <c r="EK908" i="7" a="1"/>
  <c r="EK908" i="7"/>
  <c r="EK909" i="7" a="1"/>
  <c r="EK909" i="7"/>
  <c r="EK910" i="7" a="1"/>
  <c r="EK910" i="7"/>
  <c r="EK911" i="7" a="1"/>
  <c r="EK911" i="7"/>
  <c r="EK912" i="7" a="1"/>
  <c r="EK912" i="7"/>
  <c r="EK913" i="7" a="1"/>
  <c r="EK913" i="7"/>
  <c r="EK914" i="7" a="1"/>
  <c r="EK914" i="7"/>
  <c r="EK915" i="7" a="1"/>
  <c r="EK915" i="7"/>
  <c r="EK916" i="7" a="1"/>
  <c r="EK916" i="7"/>
  <c r="EK917" i="7" a="1"/>
  <c r="EK917" i="7"/>
  <c r="EK918" i="7" a="1"/>
  <c r="EK918" i="7"/>
  <c r="EK919" i="7" a="1"/>
  <c r="EK919" i="7"/>
  <c r="EK920" i="7" a="1"/>
  <c r="EK920" i="7"/>
  <c r="EK921" i="7" a="1"/>
  <c r="EK921" i="7"/>
  <c r="EK922" i="7" a="1"/>
  <c r="EK922" i="7"/>
  <c r="EK923" i="7" a="1"/>
  <c r="EK923" i="7"/>
  <c r="EK924" i="7" a="1"/>
  <c r="EK924" i="7"/>
  <c r="EK925" i="7" a="1"/>
  <c r="EK925" i="7"/>
  <c r="EK926" i="7" a="1"/>
  <c r="EK926" i="7"/>
  <c r="EK927" i="7" a="1"/>
  <c r="EK927" i="7"/>
  <c r="EK928" i="7" a="1"/>
  <c r="EK928" i="7"/>
  <c r="EK929" i="7" a="1"/>
  <c r="EK929" i="7"/>
  <c r="EK930" i="7" a="1"/>
  <c r="EK930" i="7"/>
  <c r="EK931" i="7" a="1"/>
  <c r="EK931" i="7"/>
  <c r="EK932" i="7" a="1"/>
  <c r="EK932" i="7"/>
  <c r="EK933" i="7" a="1"/>
  <c r="EK933" i="7"/>
  <c r="EK934" i="7" a="1"/>
  <c r="EK934" i="7"/>
  <c r="EK935" i="7" a="1"/>
  <c r="EK935" i="7"/>
  <c r="EK936" i="7" a="1"/>
  <c r="EK936" i="7"/>
  <c r="EK937" i="7" a="1"/>
  <c r="EK937" i="7"/>
  <c r="EK938" i="7" a="1"/>
  <c r="EK938" i="7"/>
  <c r="EK939" i="7" a="1"/>
  <c r="EK939" i="7"/>
  <c r="EK940" i="7" a="1"/>
  <c r="EK940" i="7"/>
  <c r="EK941" i="7" a="1"/>
  <c r="EK941" i="7"/>
  <c r="EK942" i="7" a="1"/>
  <c r="EK942" i="7"/>
  <c r="EK943" i="7" a="1"/>
  <c r="EK943" i="7"/>
  <c r="EK944" i="7" a="1"/>
  <c r="EK944" i="7"/>
  <c r="EK945" i="7" a="1"/>
  <c r="EK945" i="7"/>
  <c r="EK946" i="7" a="1"/>
  <c r="EK946" i="7"/>
  <c r="EK947" i="7" a="1"/>
  <c r="EK947" i="7"/>
  <c r="EK948" i="7" a="1"/>
  <c r="EK948" i="7"/>
  <c r="EK949" i="7" a="1"/>
  <c r="EK949" i="7"/>
  <c r="EK950" i="7" a="1"/>
  <c r="EK950" i="7"/>
  <c r="EK951" i="7" a="1"/>
  <c r="EK951" i="7"/>
  <c r="EK952" i="7" a="1"/>
  <c r="EK952" i="7"/>
  <c r="EK953" i="7" a="1"/>
  <c r="EK953" i="7"/>
  <c r="EK954" i="7" a="1"/>
  <c r="EK954" i="7"/>
  <c r="EK955" i="7" a="1"/>
  <c r="EK955" i="7"/>
  <c r="EK956" i="7" a="1"/>
  <c r="EK956" i="7"/>
  <c r="EK957" i="7" a="1"/>
  <c r="EK957" i="7"/>
  <c r="EK958" i="7" a="1"/>
  <c r="EK958" i="7"/>
  <c r="EK959" i="7" a="1"/>
  <c r="EK959" i="7"/>
  <c r="EK960" i="7" a="1"/>
  <c r="EK960" i="7"/>
  <c r="EK961" i="7" a="1"/>
  <c r="EK961" i="7"/>
  <c r="EK962" i="7" a="1"/>
  <c r="EK962" i="7"/>
  <c r="EK963" i="7" a="1"/>
  <c r="EK963" i="7"/>
  <c r="EK964" i="7" a="1"/>
  <c r="EK964" i="7"/>
  <c r="EK965" i="7" a="1"/>
  <c r="EK965" i="7"/>
  <c r="EK966" i="7" a="1"/>
  <c r="EK966" i="7"/>
  <c r="EK967" i="7" a="1"/>
  <c r="EK967" i="7"/>
  <c r="EK968" i="7" a="1"/>
  <c r="EK968" i="7"/>
  <c r="EK969" i="7" a="1"/>
  <c r="EK969" i="7"/>
  <c r="EK970" i="7" a="1"/>
  <c r="EK970" i="7"/>
  <c r="EK971" i="7" a="1"/>
  <c r="EK971" i="7"/>
  <c r="EK972" i="7" a="1"/>
  <c r="EK972" i="7"/>
  <c r="EK973" i="7" a="1"/>
  <c r="EK973" i="7"/>
  <c r="EK974" i="7" a="1"/>
  <c r="EK974" i="7"/>
  <c r="EK975" i="7" a="1"/>
  <c r="EK975" i="7"/>
  <c r="EK976" i="7" a="1"/>
  <c r="EK976" i="7"/>
  <c r="EK977" i="7" a="1"/>
  <c r="EK977" i="7"/>
  <c r="EK978" i="7" a="1"/>
  <c r="EK978" i="7"/>
  <c r="EK979" i="7" a="1"/>
  <c r="EK979" i="7"/>
  <c r="EK980" i="7" a="1"/>
  <c r="EK980" i="7"/>
  <c r="EK981" i="7" a="1"/>
  <c r="EK981" i="7"/>
  <c r="EK982" i="7" a="1"/>
  <c r="EK982" i="7"/>
  <c r="EK983" i="7" a="1"/>
  <c r="EK983" i="7"/>
  <c r="EK984" i="7" a="1"/>
  <c r="EK984" i="7"/>
  <c r="EK985" i="7" a="1"/>
  <c r="EK985" i="7"/>
  <c r="EK986" i="7" a="1"/>
  <c r="EK986" i="7"/>
  <c r="EK987" i="7" a="1"/>
  <c r="EK987" i="7"/>
  <c r="EK988" i="7" a="1"/>
  <c r="EK988" i="7"/>
  <c r="EK989" i="7" a="1"/>
  <c r="EK989" i="7"/>
  <c r="EK990" i="7" a="1"/>
  <c r="EK990" i="7"/>
  <c r="EK991" i="7" a="1"/>
  <c r="EK991" i="7"/>
  <c r="EK992" i="7" a="1"/>
  <c r="EK992" i="7"/>
  <c r="EK993" i="7" a="1"/>
  <c r="EK993" i="7"/>
  <c r="EK994" i="7" a="1"/>
  <c r="EK994" i="7"/>
  <c r="EK995" i="7" a="1"/>
  <c r="EK995" i="7"/>
  <c r="EK996" i="7" a="1"/>
  <c r="EK996" i="7"/>
  <c r="EK997" i="7" a="1"/>
  <c r="EK997" i="7"/>
  <c r="EK998" i="7" a="1"/>
  <c r="EK998" i="7"/>
  <c r="EK999" i="7" a="1"/>
  <c r="EK999" i="7"/>
  <c r="EK1000" i="7" a="1"/>
  <c r="EK1000" i="7"/>
  <c r="EK1001" i="7" a="1"/>
  <c r="EK1001" i="7"/>
  <c r="EK1002" i="7" a="1"/>
  <c r="EK1002" i="7"/>
  <c r="EK1003" i="7" a="1"/>
  <c r="EK1003" i="7"/>
  <c r="EK1004" i="7" a="1"/>
  <c r="EK1004" i="7"/>
  <c r="EK1005" i="7" a="1"/>
  <c r="EK1005" i="7"/>
  <c r="EK1006" i="7" a="1"/>
  <c r="EK1006" i="7"/>
  <c r="EK1007" i="7" a="1"/>
  <c r="EK1007" i="7"/>
  <c r="EK1008" i="7" a="1"/>
  <c r="EK1008" i="7"/>
  <c r="EK1009" i="7" a="1"/>
  <c r="EK1009" i="7"/>
  <c r="EK1010" i="7" a="1"/>
  <c r="EK1010" i="7"/>
  <c r="EK1011" i="7" a="1"/>
  <c r="EK1011" i="7"/>
  <c r="EK1012" i="7" a="1"/>
  <c r="EK1012" i="7"/>
  <c r="EK1013" i="7" a="1"/>
  <c r="EK1013" i="7"/>
  <c r="EK1014" i="7" a="1"/>
  <c r="EK1014" i="7"/>
  <c r="EK1015" i="7" a="1"/>
  <c r="EK1015" i="7"/>
  <c r="EK1016" i="7" a="1"/>
  <c r="EK1016" i="7"/>
  <c r="EK1017" i="7" a="1"/>
  <c r="EK1017" i="7"/>
  <c r="EK1018" i="7" a="1"/>
  <c r="EK1018" i="7"/>
  <c r="EK1019" i="7" a="1"/>
  <c r="EK1019" i="7"/>
  <c r="EK1020" i="7" a="1"/>
  <c r="EK1020" i="7"/>
  <c r="EK1021" i="7" a="1"/>
  <c r="EK1021" i="7"/>
  <c r="EK1022" i="7" a="1"/>
  <c r="EK1022" i="7"/>
  <c r="EK1023" i="7" a="1"/>
  <c r="EK1023" i="7"/>
  <c r="EK1024" i="7" a="1"/>
  <c r="EK1024" i="7"/>
  <c r="EK1025" i="7" a="1"/>
  <c r="EK1025" i="7"/>
  <c r="EK1026" i="7" a="1"/>
  <c r="EK1026" i="7"/>
  <c r="EK1027" i="7" a="1"/>
  <c r="EK1027" i="7"/>
  <c r="EK1028" i="7" a="1"/>
  <c r="EK1028" i="7"/>
  <c r="EK1029" i="7" a="1"/>
  <c r="EK1029" i="7"/>
  <c r="EK1030" i="7" a="1"/>
  <c r="EK1030" i="7"/>
  <c r="EK1031" i="7" a="1"/>
  <c r="EK1031" i="7"/>
  <c r="EK1032" i="7" a="1"/>
  <c r="EK1032" i="7"/>
  <c r="EK1033" i="7" a="1"/>
  <c r="EK1033" i="7"/>
  <c r="EK1034" i="7" a="1"/>
  <c r="EK1034" i="7"/>
  <c r="EK1035" i="7" a="1"/>
  <c r="EK1035" i="7"/>
  <c r="EK1036" i="7" a="1"/>
  <c r="EK1036" i="7"/>
  <c r="EK1037" i="7" a="1"/>
  <c r="EK1037" i="7"/>
  <c r="EK1038" i="7" a="1"/>
  <c r="EK1038" i="7"/>
  <c r="EK1039" i="7" a="1"/>
  <c r="EK1039" i="7"/>
  <c r="EK1040" i="7" a="1"/>
  <c r="EK1040" i="7"/>
  <c r="EK1041" i="7" a="1"/>
  <c r="EK1041" i="7"/>
  <c r="EK1042" i="7" a="1"/>
  <c r="EK1042" i="7"/>
  <c r="EK1043" i="7" a="1"/>
  <c r="EK1043" i="7"/>
  <c r="EK1044" i="7" a="1"/>
  <c r="EK1044" i="7"/>
  <c r="EK1045" i="7" a="1"/>
  <c r="EK1045" i="7"/>
  <c r="EK1046" i="7" a="1"/>
  <c r="EK1046" i="7"/>
  <c r="EK1047" i="7" a="1"/>
  <c r="EK1047" i="7"/>
  <c r="EK1048" i="7" a="1"/>
  <c r="EK1048" i="7"/>
  <c r="EK1049" i="7" a="1"/>
  <c r="EK1049" i="7"/>
  <c r="EK1050" i="7" a="1"/>
  <c r="EK1050" i="7"/>
  <c r="EK1051" i="7" a="1"/>
  <c r="EK1051" i="7"/>
  <c r="EK1052" i="7" a="1"/>
  <c r="EK1052" i="7"/>
  <c r="EK1053" i="7" a="1"/>
  <c r="EK1053" i="7"/>
  <c r="EK1054" i="7" a="1"/>
  <c r="EK1054" i="7"/>
  <c r="EK1055" i="7" a="1"/>
  <c r="EK1055" i="7"/>
  <c r="EK1056" i="7" a="1"/>
  <c r="EK1056" i="7"/>
  <c r="EK1057" i="7" a="1"/>
  <c r="EK1057" i="7"/>
  <c r="EK1058" i="7" a="1"/>
  <c r="EK1058" i="7"/>
  <c r="EK1059" i="7" a="1"/>
  <c r="EK1059" i="7"/>
  <c r="EK1060" i="7" a="1"/>
  <c r="EK1060" i="7"/>
  <c r="EK1061" i="7" a="1"/>
  <c r="EK1061" i="7"/>
  <c r="EK1062" i="7" a="1"/>
  <c r="EK1062" i="7"/>
  <c r="EK1063" i="7" a="1"/>
  <c r="EK1063" i="7"/>
  <c r="EK1064" i="7" a="1"/>
  <c r="EK1064" i="7"/>
  <c r="EK1065" i="7" a="1"/>
  <c r="EK1065" i="7"/>
  <c r="EK1066" i="7" a="1"/>
  <c r="EK1066" i="7"/>
  <c r="EK1067" i="7" a="1"/>
  <c r="EK1067" i="7"/>
  <c r="EK1068" i="7" a="1"/>
  <c r="EK1068" i="7"/>
  <c r="EK1069" i="7" a="1"/>
  <c r="EK1069" i="7"/>
  <c r="EK1070" i="7" a="1"/>
  <c r="EK1070" i="7"/>
  <c r="EK1071" i="7" a="1"/>
  <c r="EK1071" i="7"/>
  <c r="EK1072" i="7" a="1"/>
  <c r="EK1072" i="7"/>
  <c r="EK1073" i="7" a="1"/>
  <c r="EK1073" i="7"/>
  <c r="EK1074" i="7" a="1"/>
  <c r="EK1074" i="7"/>
  <c r="EK1075" i="7" a="1"/>
  <c r="EK1075" i="7"/>
  <c r="EK1076" i="7" a="1"/>
  <c r="EK1076" i="7"/>
  <c r="EK1077" i="7" a="1"/>
  <c r="EK1077" i="7"/>
  <c r="EK1078" i="7" a="1"/>
  <c r="EK1078" i="7"/>
  <c r="EK1079" i="7" a="1"/>
  <c r="EK1079" i="7"/>
  <c r="EK1080" i="7" a="1"/>
  <c r="EK1080" i="7"/>
  <c r="EK1081" i="7" a="1"/>
  <c r="EK1081" i="7"/>
  <c r="EK1082" i="7" a="1"/>
  <c r="EK1082" i="7"/>
  <c r="EK1083" i="7" a="1"/>
  <c r="EK1083" i="7"/>
  <c r="EK1084" i="7" a="1"/>
  <c r="EK1084" i="7"/>
  <c r="EK1085" i="7" a="1"/>
  <c r="EK1085" i="7"/>
  <c r="EK1086" i="7" a="1"/>
  <c r="EK1086" i="7"/>
  <c r="EK1087" i="7" a="1"/>
  <c r="EK1087" i="7"/>
  <c r="EK1088" i="7" a="1"/>
  <c r="EK1088" i="7"/>
  <c r="EK1089" i="7" a="1"/>
  <c r="EK1089" i="7"/>
  <c r="EK1090" i="7" a="1"/>
  <c r="EK1090" i="7"/>
  <c r="EK1091" i="7" a="1"/>
  <c r="EK1091" i="7"/>
  <c r="EK1092" i="7" a="1"/>
  <c r="EK1092" i="7"/>
  <c r="EK1093" i="7" a="1"/>
  <c r="EK1093" i="7"/>
  <c r="EK1094" i="7" a="1"/>
  <c r="EK1094" i="7"/>
  <c r="EK1095" i="7" a="1"/>
  <c r="EK1095" i="7"/>
  <c r="EK1096" i="7" a="1"/>
  <c r="EK1096" i="7"/>
  <c r="EK1097" i="7" a="1"/>
  <c r="EK1097" i="7"/>
  <c r="EK1098" i="7" a="1"/>
  <c r="EK1098" i="7"/>
  <c r="EK1099" i="7" a="1"/>
  <c r="EK1099" i="7"/>
  <c r="EK1100" i="7" a="1"/>
  <c r="EK1100" i="7"/>
  <c r="EK1101" i="7" a="1"/>
  <c r="EK1101" i="7"/>
  <c r="EK1102" i="7" a="1"/>
  <c r="EK1102" i="7"/>
  <c r="EK1103" i="7" a="1"/>
  <c r="EK1103" i="7"/>
  <c r="EK1104" i="7" a="1"/>
  <c r="EK1104" i="7"/>
  <c r="EK1105" i="7" a="1"/>
  <c r="EK1105" i="7"/>
  <c r="EK1106" i="7" a="1"/>
  <c r="EK1106" i="7"/>
  <c r="EK1107" i="7" a="1"/>
  <c r="EK1107" i="7"/>
  <c r="EK1108" i="7" a="1"/>
  <c r="EK1108" i="7"/>
  <c r="EK1109" i="7" a="1"/>
  <c r="EK1109" i="7"/>
  <c r="EK1110" i="7" a="1"/>
  <c r="EK1110" i="7"/>
  <c r="EK1111" i="7" a="1"/>
  <c r="EK1111" i="7"/>
  <c r="EK1112" i="7" a="1"/>
  <c r="EK1112" i="7"/>
  <c r="EK1113" i="7" a="1"/>
  <c r="EK1113" i="7"/>
  <c r="EK1114" i="7" a="1"/>
  <c r="EK1114" i="7"/>
  <c r="EK1115" i="7" a="1"/>
  <c r="EK1115" i="7"/>
  <c r="EK1116" i="7" a="1"/>
  <c r="EK1116" i="7"/>
  <c r="EK1117" i="7" a="1"/>
  <c r="EK1117" i="7"/>
  <c r="EK1118" i="7" a="1"/>
  <c r="EK1118" i="7"/>
  <c r="EK1119" i="7" a="1"/>
  <c r="EK1119" i="7"/>
  <c r="EK1120" i="7" a="1"/>
  <c r="EK1120" i="7"/>
  <c r="EK1121" i="7" a="1"/>
  <c r="EK1121" i="7"/>
  <c r="EK1122" i="7" a="1"/>
  <c r="EK1122" i="7"/>
  <c r="EK1123" i="7" a="1"/>
  <c r="EK1123" i="7"/>
  <c r="EK1124" i="7" a="1"/>
  <c r="EK1124" i="7"/>
  <c r="EK1125" i="7" a="1"/>
  <c r="EK1125" i="7"/>
  <c r="EK1126" i="7" a="1"/>
  <c r="EK1126" i="7"/>
  <c r="EK1127" i="7" a="1"/>
  <c r="EK1127" i="7"/>
  <c r="EK1128" i="7" a="1"/>
  <c r="EK1128" i="7"/>
  <c r="EK1129" i="7" a="1"/>
  <c r="EK1129" i="7"/>
  <c r="EK1130" i="7" a="1"/>
  <c r="EK1130" i="7"/>
  <c r="EK1131" i="7" a="1"/>
  <c r="EK1131" i="7"/>
  <c r="EK1132" i="7" a="1"/>
  <c r="EK1132" i="7"/>
  <c r="EK1133" i="7" a="1"/>
  <c r="EK1133" i="7"/>
  <c r="EK1134" i="7" a="1"/>
  <c r="EK1134" i="7"/>
  <c r="EK1135" i="7" a="1"/>
  <c r="EK1135" i="7"/>
  <c r="EK1136" i="7" a="1"/>
  <c r="EK1136" i="7"/>
  <c r="EK1137" i="7" a="1"/>
  <c r="EK1137" i="7"/>
  <c r="EK1138" i="7" a="1"/>
  <c r="EK1138" i="7"/>
  <c r="EK1139" i="7" a="1"/>
  <c r="EK1139" i="7"/>
  <c r="EK1140" i="7" a="1"/>
  <c r="EK1140" i="7"/>
  <c r="EK1141" i="7" a="1"/>
  <c r="EK1141" i="7"/>
  <c r="EK1142" i="7" a="1"/>
  <c r="EK1142" i="7"/>
  <c r="EK1143" i="7" a="1"/>
  <c r="EK1143" i="7"/>
  <c r="EK1144" i="7" a="1"/>
  <c r="EK1144" i="7"/>
  <c r="EK1145" i="7" a="1"/>
  <c r="EK1145" i="7"/>
  <c r="EK1146" i="7" a="1"/>
  <c r="EK1146" i="7"/>
  <c r="EK1147" i="7" a="1"/>
  <c r="EK1147" i="7"/>
  <c r="EK1148" i="7" a="1"/>
  <c r="EK1148" i="7"/>
  <c r="EK1149" i="7" a="1"/>
  <c r="EK1149" i="7"/>
  <c r="EK1150" i="7" a="1"/>
  <c r="EK1150" i="7"/>
  <c r="EK1151" i="7" a="1"/>
  <c r="EK1151" i="7"/>
  <c r="EK1152" i="7" a="1"/>
  <c r="EK1152" i="7"/>
  <c r="EK1153" i="7" a="1"/>
  <c r="EK1153" i="7"/>
  <c r="EK1154" i="7" a="1"/>
  <c r="EK1154" i="7"/>
  <c r="EK1155" i="7" a="1"/>
  <c r="EK1155" i="7"/>
  <c r="EK1156" i="7" a="1"/>
  <c r="EK1156" i="7"/>
  <c r="EK1157" i="7" a="1"/>
  <c r="EK1157" i="7"/>
  <c r="EK1158" i="7" a="1"/>
  <c r="EK1158" i="7"/>
  <c r="EK1159" i="7" a="1"/>
  <c r="EK1159" i="7"/>
  <c r="EK1160" i="7" a="1"/>
  <c r="EK1160" i="7"/>
  <c r="EK1161" i="7" a="1"/>
  <c r="EK1161" i="7"/>
  <c r="EK1162" i="7" a="1"/>
  <c r="EK1162" i="7"/>
  <c r="EK1163" i="7" a="1"/>
  <c r="EK1163" i="7"/>
  <c r="EK1164" i="7" a="1"/>
  <c r="EK1164" i="7"/>
  <c r="EK1165" i="7" a="1"/>
  <c r="EK1165" i="7"/>
  <c r="EK1166" i="7" a="1"/>
  <c r="EK1166" i="7"/>
  <c r="EK1167" i="7" a="1"/>
  <c r="EK1167" i="7"/>
  <c r="EK1168" i="7" a="1"/>
  <c r="EK1168" i="7"/>
  <c r="EK1169" i="7" a="1"/>
  <c r="EK1169" i="7"/>
  <c r="EK1170" i="7" a="1"/>
  <c r="EK1170" i="7"/>
  <c r="EK1171" i="7" a="1"/>
  <c r="EK1171" i="7"/>
  <c r="EK1172" i="7" a="1"/>
  <c r="EK1172" i="7"/>
  <c r="EK1173" i="7" a="1"/>
  <c r="EK1173" i="7"/>
  <c r="EK1174" i="7" a="1"/>
  <c r="EK1174" i="7"/>
  <c r="EK1175" i="7" a="1"/>
  <c r="EK1175" i="7"/>
  <c r="EK1176" i="7" a="1"/>
  <c r="EK1176" i="7"/>
  <c r="EK1177" i="7" a="1"/>
  <c r="EK1177" i="7"/>
  <c r="EK1178" i="7" a="1"/>
  <c r="EK1178" i="7"/>
  <c r="EK1179" i="7" a="1"/>
  <c r="EK1179" i="7"/>
  <c r="EK1180" i="7" a="1"/>
  <c r="EK1180" i="7"/>
  <c r="EK1181" i="7" a="1"/>
  <c r="EK1181" i="7"/>
  <c r="EK1182" i="7" a="1"/>
  <c r="EK1182" i="7"/>
  <c r="EK1183" i="7" a="1"/>
  <c r="EK1183" i="7"/>
  <c r="EK1184" i="7" a="1"/>
  <c r="EK1184" i="7"/>
  <c r="EK1185" i="7" a="1"/>
  <c r="EK1185" i="7"/>
  <c r="EK1186" i="7" a="1"/>
  <c r="EK1186" i="7"/>
  <c r="EK1187" i="7" a="1"/>
  <c r="EK1187" i="7"/>
  <c r="EK1188" i="7" a="1"/>
  <c r="EK1188" i="7"/>
  <c r="EK1189" i="7" a="1"/>
  <c r="EK1189" i="7"/>
  <c r="EK1190" i="7" a="1"/>
  <c r="EK1190" i="7"/>
  <c r="EK1191" i="7" a="1"/>
  <c r="EK1191" i="7"/>
  <c r="EK1192" i="7" a="1"/>
  <c r="EK1192" i="7"/>
  <c r="EK1193" i="7" a="1"/>
  <c r="EK1193" i="7"/>
  <c r="EK1194" i="7" a="1"/>
  <c r="EK1194" i="7"/>
  <c r="EK1195" i="7" a="1"/>
  <c r="EK1195" i="7"/>
  <c r="EK1196" i="7" a="1"/>
  <c r="EK1196" i="7"/>
  <c r="EK1197" i="7" a="1"/>
  <c r="EK1197" i="7"/>
  <c r="EK1198" i="7" a="1"/>
  <c r="EK1198" i="7"/>
  <c r="EK1199" i="7" a="1"/>
  <c r="EK1199" i="7"/>
  <c r="EK1200" i="7" a="1"/>
  <c r="EK1200" i="7"/>
  <c r="EK1201" i="7" a="1"/>
  <c r="EK1201" i="7"/>
  <c r="EK1202" i="7" a="1"/>
  <c r="EK1202" i="7"/>
  <c r="EK1203" i="7" a="1"/>
  <c r="EK1203" i="7"/>
  <c r="EK1204" i="7" a="1"/>
  <c r="EK1204" i="7"/>
  <c r="EK1205" i="7" a="1"/>
  <c r="EK1205" i="7"/>
  <c r="EK1206" i="7" a="1"/>
  <c r="EK1206" i="7"/>
  <c r="EK1207" i="7" a="1"/>
  <c r="EK1207" i="7"/>
  <c r="EK1208" i="7" a="1"/>
  <c r="EK1208" i="7"/>
  <c r="EK1209" i="7" a="1"/>
  <c r="EK1209" i="7"/>
  <c r="EK1210" i="7" a="1"/>
  <c r="EK1210" i="7"/>
  <c r="EK1211" i="7" a="1"/>
  <c r="EK1211" i="7"/>
  <c r="EK1212" i="7" a="1"/>
  <c r="EK1212" i="7"/>
  <c r="EK1213" i="7" a="1"/>
  <c r="EK1213" i="7"/>
  <c r="EK1214" i="7" a="1"/>
  <c r="EK1214" i="7"/>
  <c r="EK1215" i="7" a="1"/>
  <c r="EK1215" i="7"/>
  <c r="EK1216" i="7" a="1"/>
  <c r="EK1216" i="7"/>
  <c r="EK1217" i="7" a="1"/>
  <c r="EK1217" i="7"/>
  <c r="EK1218" i="7" a="1"/>
  <c r="EK1218" i="7"/>
  <c r="EK1219" i="7" a="1"/>
  <c r="EK1219" i="7"/>
  <c r="EK1220" i="7" a="1"/>
  <c r="EK1220" i="7"/>
  <c r="EK1221" i="7" a="1"/>
  <c r="EK1221" i="7"/>
  <c r="EK1222" i="7" a="1"/>
  <c r="EK1222" i="7"/>
  <c r="EK1223" i="7" a="1"/>
  <c r="EK1223" i="7"/>
  <c r="EK1224" i="7" a="1"/>
  <c r="EK1224" i="7"/>
  <c r="EK1225" i="7" a="1"/>
  <c r="EK1225" i="7"/>
  <c r="EK1226" i="7" a="1"/>
  <c r="EK1226" i="7"/>
  <c r="EK1227" i="7" a="1"/>
  <c r="EK1227" i="7"/>
  <c r="EK1228" i="7" a="1"/>
  <c r="EK1228" i="7"/>
  <c r="EK1229" i="7" a="1"/>
  <c r="EK1229" i="7"/>
  <c r="EK1230" i="7" a="1"/>
  <c r="EK1230" i="7"/>
  <c r="EK1231" i="7" a="1"/>
  <c r="EK1231" i="7"/>
  <c r="EK1232" i="7" a="1"/>
  <c r="EK1232" i="7"/>
  <c r="EK1233" i="7" a="1"/>
  <c r="EK1233" i="7"/>
  <c r="EK1234" i="7" a="1"/>
  <c r="EK1234" i="7"/>
  <c r="EK1235" i="7" a="1"/>
  <c r="EK1235" i="7"/>
  <c r="EK1236" i="7" a="1"/>
  <c r="EK1236" i="7"/>
  <c r="EK1237" i="7" a="1"/>
  <c r="EK1237" i="7"/>
  <c r="EK1238" i="7" a="1"/>
  <c r="EK1238" i="7"/>
  <c r="EK1239" i="7" a="1"/>
  <c r="EK1239" i="7"/>
  <c r="EK1240" i="7" a="1"/>
  <c r="EK1240" i="7"/>
  <c r="EK1241" i="7" a="1"/>
  <c r="EK1241" i="7"/>
  <c r="EK1242" i="7" a="1"/>
  <c r="EK1242" i="7"/>
  <c r="EK1243" i="7" a="1"/>
  <c r="EK1243" i="7"/>
  <c r="EK1244" i="7" a="1"/>
  <c r="EK1244" i="7"/>
  <c r="EK1245" i="7" a="1"/>
  <c r="EK1245" i="7"/>
  <c r="EK1246" i="7" a="1"/>
  <c r="EK1246" i="7"/>
  <c r="EK1247" i="7" a="1"/>
  <c r="EK1247" i="7"/>
  <c r="EK1248" i="7" a="1"/>
  <c r="EK1248" i="7"/>
  <c r="EK1249" i="7" a="1"/>
  <c r="EK1249" i="7"/>
  <c r="EK1250" i="7" a="1"/>
  <c r="EK1250" i="7"/>
  <c r="EK1251" i="7" a="1"/>
  <c r="EK1251" i="7"/>
  <c r="EK1252" i="7" a="1"/>
  <c r="EK1252" i="7"/>
  <c r="EK1253" i="7" a="1"/>
  <c r="EK1253" i="7"/>
  <c r="EK1254" i="7" a="1"/>
  <c r="EK1254" i="7"/>
  <c r="EK1255" i="7" a="1"/>
  <c r="EK1255" i="7"/>
  <c r="EK1256" i="7" a="1"/>
  <c r="EK1256" i="7"/>
  <c r="EK1257" i="7" a="1"/>
  <c r="EK1257" i="7"/>
  <c r="EK1258" i="7" a="1"/>
  <c r="EK1258" i="7"/>
  <c r="EK1259" i="7" a="1"/>
  <c r="EK1259" i="7"/>
  <c r="EK1260" i="7" a="1"/>
  <c r="EK1260" i="7"/>
  <c r="EK1261" i="7" a="1"/>
  <c r="EK1261" i="7"/>
  <c r="EK1262" i="7" a="1"/>
  <c r="EK1262" i="7"/>
  <c r="EK1263" i="7" a="1"/>
  <c r="EK1263" i="7"/>
  <c r="EK1264" i="7" a="1"/>
  <c r="EK1264" i="7"/>
  <c r="EK1265" i="7" a="1"/>
  <c r="EK1265" i="7"/>
  <c r="EK1266" i="7" a="1"/>
  <c r="EK1266" i="7"/>
  <c r="EK1267" i="7" a="1"/>
  <c r="EK1267" i="7"/>
  <c r="EK1268" i="7" a="1"/>
  <c r="EK1268" i="7"/>
  <c r="EK1269" i="7" a="1"/>
  <c r="EK1269" i="7"/>
  <c r="EK1270" i="7" a="1"/>
  <c r="EK1270" i="7"/>
  <c r="EK1271" i="7" a="1"/>
  <c r="EK1271" i="7"/>
  <c r="EK1272" i="7" a="1"/>
  <c r="EK1272" i="7"/>
  <c r="EK1273" i="7" a="1"/>
  <c r="EK1273" i="7"/>
  <c r="EK1274" i="7" a="1"/>
  <c r="EK1274" i="7"/>
  <c r="EK1275" i="7" a="1"/>
  <c r="EK1275" i="7"/>
  <c r="EK1276" i="7" a="1"/>
  <c r="EK1276" i="7"/>
  <c r="EK1277" i="7" a="1"/>
  <c r="EK1277" i="7"/>
  <c r="EK1278" i="7" a="1"/>
  <c r="EK1278" i="7"/>
  <c r="EK1279" i="7" a="1"/>
  <c r="EK1279" i="7"/>
  <c r="EK1280" i="7" a="1"/>
  <c r="EK1280" i="7"/>
  <c r="EK1281" i="7" a="1"/>
  <c r="EK1281" i="7"/>
  <c r="EK1282" i="7" a="1"/>
  <c r="EK1282" i="7"/>
  <c r="EK1283" i="7" a="1"/>
  <c r="EK1283" i="7"/>
  <c r="EK1284" i="7" a="1"/>
  <c r="EK1284" i="7"/>
  <c r="EK1285" i="7" a="1"/>
  <c r="EK1285" i="7"/>
  <c r="EK1286" i="7" a="1"/>
  <c r="EK1286" i="7"/>
  <c r="EK1287" i="7" a="1"/>
  <c r="EK1287" i="7"/>
  <c r="EK1288" i="7" a="1"/>
  <c r="EK1288" i="7"/>
  <c r="EK1289" i="7" a="1"/>
  <c r="EK1289" i="7"/>
  <c r="EK1290" i="7" a="1"/>
  <c r="EK1290" i="7"/>
  <c r="EK1291" i="7" a="1"/>
  <c r="EK1291" i="7"/>
  <c r="EK1292" i="7" a="1"/>
  <c r="EK1292" i="7"/>
  <c r="EK1293" i="7" a="1"/>
  <c r="EK1293" i="7"/>
  <c r="EK1294" i="7" a="1"/>
  <c r="EK1294" i="7"/>
  <c r="EK1295" i="7" a="1"/>
  <c r="EK1295" i="7"/>
  <c r="EK1296" i="7" a="1"/>
  <c r="EK1296" i="7"/>
  <c r="EK1297" i="7" a="1"/>
  <c r="EK1297" i="7"/>
  <c r="EK1298" i="7" a="1"/>
  <c r="EK1298" i="7"/>
  <c r="EK1299" i="7" a="1"/>
  <c r="EK1299" i="7"/>
  <c r="EK1300" i="7" a="1"/>
  <c r="EK1300" i="7"/>
  <c r="EK1301" i="7" a="1"/>
  <c r="EK1301" i="7"/>
  <c r="EK1302" i="7" a="1"/>
  <c r="EK1302" i="7"/>
  <c r="EK1303" i="7" a="1"/>
  <c r="EK1303" i="7"/>
  <c r="EK1304" i="7" a="1"/>
  <c r="EK1304" i="7"/>
  <c r="EK1305" i="7" a="1"/>
  <c r="EK1305" i="7"/>
  <c r="EK1306" i="7" a="1"/>
  <c r="EK1306" i="7"/>
  <c r="EK1307" i="7" a="1"/>
  <c r="EK1307" i="7"/>
  <c r="EK1308" i="7" a="1"/>
  <c r="EK1308" i="7"/>
  <c r="EK1309" i="7" a="1"/>
  <c r="EK1309" i="7"/>
  <c r="EK1310" i="7" a="1"/>
  <c r="EK1310" i="7"/>
  <c r="EK1311" i="7" a="1"/>
  <c r="EK1311" i="7"/>
  <c r="EK1312" i="7" a="1"/>
  <c r="EK1312" i="7"/>
  <c r="EK1313" i="7" a="1"/>
  <c r="EK1313" i="7"/>
  <c r="EK1314" i="7" a="1"/>
  <c r="EK1314" i="7"/>
  <c r="EK1315" i="7" a="1"/>
  <c r="EK1315" i="7"/>
  <c r="EK1316" i="7" a="1"/>
  <c r="EK1316" i="7"/>
  <c r="EK1317" i="7" a="1"/>
  <c r="EK1317" i="7"/>
  <c r="EK1318" i="7" a="1"/>
  <c r="EK1318" i="7"/>
  <c r="EK1319" i="7" a="1"/>
  <c r="EK1319" i="7"/>
  <c r="EK1320" i="7" a="1"/>
  <c r="EK1320" i="7"/>
  <c r="EK1321" i="7" a="1"/>
  <c r="EK1321" i="7"/>
  <c r="EK1322" i="7" a="1"/>
  <c r="EK1322" i="7"/>
  <c r="EK1323" i="7" a="1"/>
  <c r="EK1323" i="7"/>
  <c r="EK1324" i="7" a="1"/>
  <c r="EK1324" i="7"/>
  <c r="EK1325" i="7" a="1"/>
  <c r="EK1325" i="7"/>
  <c r="EK1326" i="7" a="1"/>
  <c r="EK1326" i="7"/>
  <c r="EK1327" i="7" a="1"/>
  <c r="EK1327" i="7"/>
  <c r="EK1328" i="7" a="1"/>
  <c r="EK1328" i="7"/>
  <c r="EK1329" i="7" a="1"/>
  <c r="EK1329" i="7"/>
  <c r="EK1330" i="7" a="1"/>
  <c r="EK1330" i="7"/>
  <c r="EK1331" i="7" a="1"/>
  <c r="EK1331" i="7"/>
  <c r="EK1332" i="7" a="1"/>
  <c r="EK1332" i="7"/>
  <c r="EK1333" i="7" a="1"/>
  <c r="EK1333" i="7"/>
  <c r="EK1334" i="7" a="1"/>
  <c r="EK1334" i="7"/>
  <c r="EK1335" i="7" a="1"/>
  <c r="EK1335" i="7"/>
  <c r="EK1336" i="7" a="1"/>
  <c r="EK1336" i="7"/>
  <c r="EK1337" i="7" a="1"/>
  <c r="EK1337" i="7"/>
  <c r="EK1338" i="7" a="1"/>
  <c r="EK1338" i="7"/>
  <c r="EK1339" i="7" a="1"/>
  <c r="EK1339" i="7"/>
  <c r="EK1340" i="7" a="1"/>
  <c r="EK1340" i="7"/>
  <c r="EK1341" i="7" a="1"/>
  <c r="EK1341" i="7"/>
  <c r="EK1342" i="7" a="1"/>
  <c r="EK1342" i="7"/>
  <c r="EK1343" i="7" a="1"/>
  <c r="EK1343" i="7"/>
  <c r="EK1344" i="7" a="1"/>
  <c r="EK1344" i="7"/>
  <c r="EK1345" i="7" a="1"/>
  <c r="EK1345" i="7"/>
  <c r="EK1346" i="7" a="1"/>
  <c r="EK1346" i="7"/>
  <c r="EK1347" i="7" a="1"/>
  <c r="EK1347" i="7"/>
  <c r="EK1348" i="7" a="1"/>
  <c r="EK1348" i="7"/>
  <c r="EK1349" i="7" a="1"/>
  <c r="EK1349" i="7"/>
  <c r="EK1350" i="7" a="1"/>
  <c r="EK1350" i="7"/>
  <c r="EK1351" i="7" a="1"/>
  <c r="EK1351" i="7"/>
  <c r="EK1352" i="7" a="1"/>
  <c r="EK1352" i="7"/>
  <c r="EK1353" i="7" a="1"/>
  <c r="EK1353" i="7"/>
  <c r="EK1354" i="7" a="1"/>
  <c r="EK1354" i="7"/>
  <c r="EK1355" i="7" a="1"/>
  <c r="EK1355" i="7"/>
  <c r="EK1356" i="7" a="1"/>
  <c r="EK1356" i="7"/>
  <c r="EK1357" i="7" a="1"/>
  <c r="EK1357" i="7"/>
  <c r="EK1358" i="7" a="1"/>
  <c r="EK1358" i="7"/>
  <c r="EK1359" i="7" a="1"/>
  <c r="EK1359" i="7"/>
  <c r="EK1360" i="7" a="1"/>
  <c r="EK1360" i="7"/>
  <c r="EK1361" i="7" a="1"/>
  <c r="EK1361" i="7"/>
  <c r="EK1362" i="7" a="1"/>
  <c r="EK1362" i="7"/>
  <c r="EK1363" i="7" a="1"/>
  <c r="EK1363" i="7"/>
  <c r="EK1364" i="7" a="1"/>
  <c r="EK1364" i="7"/>
  <c r="EK1365" i="7" a="1"/>
  <c r="EK1365" i="7"/>
  <c r="EK1366" i="7" a="1"/>
  <c r="EK1366" i="7"/>
  <c r="EK1367" i="7" a="1"/>
  <c r="EK1367" i="7"/>
  <c r="EK1368" i="7" a="1"/>
  <c r="EK1368" i="7"/>
  <c r="EK1369" i="7" a="1"/>
  <c r="EK1369" i="7"/>
  <c r="EK1370" i="7" a="1"/>
  <c r="EK1370" i="7"/>
  <c r="EK1371" i="7" a="1"/>
  <c r="EK1371" i="7"/>
  <c r="EK1372" i="7" a="1"/>
  <c r="EK1372" i="7"/>
  <c r="EK1373" i="7" a="1"/>
  <c r="EK1373" i="7"/>
  <c r="EK1374" i="7" a="1"/>
  <c r="EK1374" i="7"/>
  <c r="EK1375" i="7" a="1"/>
  <c r="EK1375" i="7"/>
  <c r="EK1376" i="7" a="1"/>
  <c r="EK1376" i="7"/>
  <c r="EK1377" i="7" a="1"/>
  <c r="EK1377" i="7"/>
  <c r="EK1378" i="7" a="1"/>
  <c r="EK1378" i="7"/>
  <c r="EK1379" i="7" a="1"/>
  <c r="EK1379" i="7"/>
  <c r="EK1380" i="7" a="1"/>
  <c r="EK1380" i="7"/>
  <c r="EK1381" i="7" a="1"/>
  <c r="EK1381" i="7"/>
  <c r="EK1382" i="7" a="1"/>
  <c r="EK1382" i="7"/>
  <c r="EK1383" i="7" a="1"/>
  <c r="EK1383" i="7"/>
  <c r="EK1384" i="7" a="1"/>
  <c r="EK1384" i="7"/>
  <c r="EK1385" i="7" a="1"/>
  <c r="EK1385" i="7"/>
  <c r="EK1386" i="7" a="1"/>
  <c r="EK1386" i="7"/>
  <c r="EK1387" i="7" a="1"/>
  <c r="EK1387" i="7"/>
  <c r="EK1388" i="7" a="1"/>
  <c r="EK1388" i="7"/>
  <c r="EK1389" i="7" a="1"/>
  <c r="EK1389" i="7"/>
  <c r="EK1390" i="7" a="1"/>
  <c r="EK1390" i="7"/>
  <c r="EK1391" i="7" a="1"/>
  <c r="EK1391" i="7"/>
  <c r="EK1392" i="7" a="1"/>
  <c r="EK1392" i="7"/>
  <c r="EK1393" i="7" a="1"/>
  <c r="EK1393" i="7"/>
  <c r="EK1394" i="7" a="1"/>
  <c r="EK1394" i="7"/>
  <c r="EK1395" i="7" a="1"/>
  <c r="EK1395" i="7"/>
  <c r="EK1396" i="7" a="1"/>
  <c r="EK1396" i="7"/>
  <c r="EK1397" i="7" a="1"/>
  <c r="EK1397" i="7"/>
  <c r="EK1398" i="7" a="1"/>
  <c r="EK1398" i="7"/>
  <c r="EK1399" i="7" a="1"/>
  <c r="EK1399" i="7"/>
  <c r="EK1400" i="7" a="1"/>
  <c r="EK1400" i="7"/>
  <c r="EK1401" i="7" a="1"/>
  <c r="EK1401" i="7"/>
  <c r="EK1402" i="7" a="1"/>
  <c r="EK1402" i="7"/>
  <c r="EK1403" i="7" a="1"/>
  <c r="EK1403" i="7"/>
  <c r="EK1404" i="7" a="1"/>
  <c r="EK1404" i="7"/>
  <c r="EK1405" i="7" a="1"/>
  <c r="EK1405" i="7"/>
  <c r="EK1406" i="7" a="1"/>
  <c r="EK1406" i="7"/>
  <c r="EK1407" i="7" a="1"/>
  <c r="EK1407" i="7"/>
  <c r="EK1408" i="7" a="1"/>
  <c r="EK1408" i="7"/>
  <c r="EK1409" i="7" a="1"/>
  <c r="EK1409" i="7"/>
  <c r="EK1410" i="7" a="1"/>
  <c r="EK1410" i="7"/>
  <c r="EK1411" i="7" a="1"/>
  <c r="EK1411" i="7"/>
  <c r="EK1412" i="7" a="1"/>
  <c r="EK1412" i="7"/>
  <c r="EK1413" i="7" a="1"/>
  <c r="EK1413" i="7"/>
  <c r="EK1414" i="7" a="1"/>
  <c r="EK1414" i="7"/>
  <c r="EK1415" i="7" a="1"/>
  <c r="EK1415" i="7"/>
  <c r="EK1416" i="7" a="1"/>
  <c r="EK1416" i="7"/>
  <c r="EK1417" i="7" a="1"/>
  <c r="EK1417" i="7"/>
  <c r="EK1418" i="7" a="1"/>
  <c r="EK1418" i="7"/>
  <c r="EK1419" i="7" a="1"/>
  <c r="EK1419" i="7"/>
  <c r="EK1420" i="7" a="1"/>
  <c r="EK1420" i="7"/>
  <c r="EK1421" i="7" a="1"/>
  <c r="EK1421" i="7"/>
  <c r="EK1422" i="7" a="1"/>
  <c r="EK1422" i="7"/>
  <c r="EK1423" i="7" a="1"/>
  <c r="EK1423" i="7"/>
  <c r="EK1424" i="7" a="1"/>
  <c r="EK1424" i="7"/>
  <c r="EK1425" i="7" a="1"/>
  <c r="EK1425" i="7"/>
  <c r="EK1426" i="7" a="1"/>
  <c r="EK1426" i="7"/>
  <c r="EK1427" i="7" a="1"/>
  <c r="EK1427" i="7"/>
  <c r="EK1428" i="7" a="1"/>
  <c r="EK1428" i="7"/>
  <c r="EK1429" i="7" a="1"/>
  <c r="EK1429" i="7"/>
  <c r="EK1430" i="7" a="1"/>
  <c r="EK1430" i="7"/>
  <c r="EK1431" i="7" a="1"/>
  <c r="EK1431" i="7"/>
  <c r="EK1432" i="7" a="1"/>
  <c r="EK1432" i="7"/>
  <c r="EK1433" i="7" a="1"/>
  <c r="EK1433" i="7"/>
  <c r="EK1434" i="7" a="1"/>
  <c r="EK1434" i="7"/>
  <c r="EK1435" i="7" a="1"/>
  <c r="EK1435" i="7"/>
  <c r="EK1436" i="7" a="1"/>
  <c r="EK1436" i="7"/>
  <c r="EK1437" i="7" a="1"/>
  <c r="EK1437" i="7"/>
  <c r="EK1438" i="7" a="1"/>
  <c r="EK1438" i="7"/>
  <c r="EK1439" i="7" a="1"/>
  <c r="EK1439" i="7"/>
  <c r="EK1440" i="7" a="1"/>
  <c r="EK1440" i="7"/>
  <c r="EK1441" i="7" a="1"/>
  <c r="EK1441" i="7"/>
  <c r="EK1442" i="7" a="1"/>
  <c r="EK1442" i="7"/>
  <c r="EK1443" i="7" a="1"/>
  <c r="EK1443" i="7"/>
  <c r="EK1444" i="7" a="1"/>
  <c r="EK1444" i="7"/>
  <c r="EK1445" i="7" a="1"/>
  <c r="EK1445" i="7"/>
  <c r="EK1446" i="7" a="1"/>
  <c r="EK1446" i="7"/>
  <c r="EK1447" i="7" a="1"/>
  <c r="EK1447" i="7"/>
  <c r="EK1448" i="7" a="1"/>
  <c r="EK1448" i="7"/>
  <c r="EK1449" i="7" a="1"/>
  <c r="EK1449" i="7"/>
  <c r="EK1450" i="7" a="1"/>
  <c r="EK1450" i="7"/>
  <c r="EK1451" i="7" a="1"/>
  <c r="EK1451" i="7"/>
  <c r="EK1452" i="7" a="1"/>
  <c r="EK1452" i="7"/>
  <c r="EK1453" i="7" a="1"/>
  <c r="EK1453" i="7"/>
  <c r="EK1454" i="7" a="1"/>
  <c r="EK1454" i="7"/>
  <c r="EK1455" i="7" a="1"/>
  <c r="EK1455" i="7"/>
  <c r="EK1456" i="7" a="1"/>
  <c r="EK1456" i="7"/>
  <c r="EK1457" i="7" a="1"/>
  <c r="EK1457" i="7"/>
  <c r="EK1458" i="7" a="1"/>
  <c r="EK1458" i="7"/>
  <c r="EK1459" i="7" a="1"/>
  <c r="EK1459" i="7"/>
  <c r="EK1460" i="7" a="1"/>
  <c r="EK1460" i="7"/>
  <c r="EK1461" i="7" a="1"/>
  <c r="EK1461" i="7"/>
  <c r="EK1462" i="7" a="1"/>
  <c r="EK1462" i="7"/>
  <c r="EK1463" i="7" a="1"/>
  <c r="EK1463" i="7"/>
  <c r="EK1464" i="7" a="1"/>
  <c r="EK1464" i="7"/>
  <c r="EK1465" i="7" a="1"/>
  <c r="EK1465" i="7"/>
  <c r="EK1466" i="7" a="1"/>
  <c r="EK1466" i="7"/>
  <c r="EK1467" i="7" a="1"/>
  <c r="EK1467" i="7"/>
  <c r="EK1468" i="7" a="1"/>
  <c r="EK1468" i="7"/>
  <c r="EK1469" i="7" a="1"/>
  <c r="EK1469" i="7"/>
  <c r="EK1470" i="7" a="1"/>
  <c r="EK1470" i="7"/>
  <c r="EK1471" i="7" a="1"/>
  <c r="EK1471" i="7"/>
  <c r="EK1472" i="7" a="1"/>
  <c r="EK1472" i="7"/>
  <c r="EK1473" i="7" a="1"/>
  <c r="EK1473" i="7"/>
  <c r="EK1474" i="7" a="1"/>
  <c r="EK1474" i="7"/>
  <c r="EK1475" i="7" a="1"/>
  <c r="EK1475" i="7"/>
  <c r="EK1476" i="7" a="1"/>
  <c r="EK1476" i="7"/>
  <c r="EK1477" i="7" a="1"/>
  <c r="EK1477" i="7"/>
  <c r="EK1478" i="7" a="1"/>
  <c r="EK1478" i="7"/>
  <c r="EK1479" i="7" a="1"/>
  <c r="EK1479" i="7"/>
  <c r="EK1480" i="7" a="1"/>
  <c r="EK1480" i="7"/>
  <c r="EK1481" i="7" a="1"/>
  <c r="EK1481" i="7"/>
  <c r="EK1482" i="7" a="1"/>
  <c r="EK1482" i="7"/>
  <c r="EK1483" i="7" a="1"/>
  <c r="EK1483" i="7"/>
  <c r="EK1484" i="7" a="1"/>
  <c r="EK1484" i="7"/>
  <c r="EK1485" i="7" a="1"/>
  <c r="EK1485" i="7"/>
  <c r="EK1486" i="7" a="1"/>
  <c r="EK1486" i="7"/>
  <c r="EK1487" i="7" a="1"/>
  <c r="EK1487" i="7"/>
  <c r="EK1488" i="7" a="1"/>
  <c r="EK1488" i="7"/>
  <c r="EK1489" i="7" a="1"/>
  <c r="EK1489" i="7"/>
  <c r="EK1490" i="7" a="1"/>
  <c r="EK1490" i="7"/>
  <c r="EK1491" i="7" a="1"/>
  <c r="EK1491" i="7"/>
  <c r="EK1492" i="7" a="1"/>
  <c r="EK1492" i="7"/>
  <c r="EK1493" i="7" a="1"/>
  <c r="EK1493" i="7"/>
  <c r="EK1494" i="7" a="1"/>
  <c r="EK1494" i="7"/>
  <c r="EK1495" i="7" a="1"/>
  <c r="EK1495" i="7"/>
  <c r="EK1496" i="7" a="1"/>
  <c r="EK1496" i="7"/>
  <c r="EK1497" i="7" a="1"/>
  <c r="EK1497" i="7"/>
  <c r="EK1498" i="7" a="1"/>
  <c r="EK1498" i="7"/>
  <c r="EK1499" i="7" a="1"/>
  <c r="EK1499" i="7"/>
  <c r="EK1500" i="7" a="1"/>
  <c r="EK1500" i="7"/>
  <c r="EK1501" i="7" a="1"/>
  <c r="EK1501" i="7"/>
  <c r="EK1502" i="7" a="1"/>
  <c r="EK1502" i="7"/>
  <c r="EK1503" i="7" a="1"/>
  <c r="EK1503" i="7"/>
  <c r="EK1504" i="7" a="1"/>
  <c r="EK1504" i="7"/>
  <c r="EK1505" i="7" a="1"/>
  <c r="EK1505" i="7"/>
  <c r="EK1506" i="7" a="1"/>
  <c r="EK1506" i="7"/>
  <c r="EK1507" i="7" a="1"/>
  <c r="EK1507" i="7"/>
  <c r="EK1508" i="7" a="1"/>
  <c r="EK1508" i="7"/>
  <c r="EK1509" i="7" a="1"/>
  <c r="EK1509" i="7"/>
  <c r="EK1510" i="7" a="1"/>
  <c r="EK1510" i="7"/>
  <c r="EK1511" i="7" a="1"/>
  <c r="EK1511" i="7"/>
  <c r="EK1512" i="7" a="1"/>
  <c r="EK1512" i="7"/>
  <c r="EK1513" i="7" a="1"/>
  <c r="EK1513" i="7"/>
  <c r="EK1514" i="7" a="1"/>
  <c r="EK1514" i="7"/>
  <c r="EK1515" i="7" a="1"/>
  <c r="EK1515" i="7"/>
  <c r="EK1516" i="7" a="1"/>
  <c r="EK1516" i="7"/>
  <c r="EK1517" i="7" a="1"/>
  <c r="EK1517" i="7"/>
  <c r="EK1518" i="7" a="1"/>
  <c r="EK1518" i="7"/>
  <c r="EK1519" i="7" a="1"/>
  <c r="EK1519" i="7"/>
  <c r="EK1520" i="7" a="1"/>
  <c r="EK1520" i="7"/>
  <c r="EK1521" i="7" a="1"/>
  <c r="EK1521" i="7"/>
  <c r="EK1522" i="7" a="1"/>
  <c r="EK1522" i="7"/>
  <c r="EK1523" i="7" a="1"/>
  <c r="EK1523" i="7"/>
  <c r="EK1524" i="7" a="1"/>
  <c r="EK1524" i="7"/>
  <c r="EK1525" i="7" a="1"/>
  <c r="EK1525" i="7"/>
  <c r="EK1526" i="7" a="1"/>
  <c r="EK1526" i="7"/>
  <c r="EK1527" i="7" a="1"/>
  <c r="EK1527" i="7"/>
  <c r="EK1528" i="7" a="1"/>
  <c r="EK1528" i="7"/>
  <c r="EK1529" i="7" a="1"/>
  <c r="EK1529" i="7"/>
  <c r="EK1530" i="7" a="1"/>
  <c r="EK1530" i="7"/>
  <c r="EL2" i="7" a="1"/>
  <c r="EL2" i="7"/>
  <c r="EL3" i="7" a="1"/>
  <c r="EL3" i="7"/>
  <c r="EL4" i="7" a="1"/>
  <c r="EL4" i="7"/>
  <c r="EL5" i="7" a="1"/>
  <c r="EL5" i="7"/>
  <c r="EL6" i="7" a="1"/>
  <c r="EL6" i="7"/>
  <c r="EL7" i="7" a="1"/>
  <c r="EL7" i="7"/>
  <c r="EL8" i="7" a="1"/>
  <c r="EL8" i="7"/>
  <c r="EL9" i="7" a="1"/>
  <c r="EL9" i="7"/>
  <c r="EL10" i="7" a="1"/>
  <c r="EL10" i="7"/>
  <c r="EL11" i="7" a="1"/>
  <c r="EL11" i="7"/>
  <c r="EL12" i="7" a="1"/>
  <c r="EL12" i="7"/>
  <c r="EL13" i="7" a="1"/>
  <c r="EL13" i="7"/>
  <c r="EL14" i="7" a="1"/>
  <c r="EL14" i="7"/>
  <c r="EL15" i="7" a="1"/>
  <c r="EL15" i="7"/>
  <c r="EL16" i="7" a="1"/>
  <c r="EL16" i="7"/>
  <c r="EL17" i="7" a="1"/>
  <c r="EL17" i="7"/>
  <c r="EL18" i="7" a="1"/>
  <c r="EL18" i="7"/>
  <c r="EL19" i="7" a="1"/>
  <c r="EL19" i="7"/>
  <c r="EL20" i="7" a="1"/>
  <c r="EL20" i="7"/>
  <c r="EL21" i="7" a="1"/>
  <c r="EL21" i="7"/>
  <c r="EL22" i="7" a="1"/>
  <c r="EL22" i="7"/>
  <c r="EL23" i="7" a="1"/>
  <c r="EL23" i="7"/>
  <c r="EL24" i="7" a="1"/>
  <c r="EL24" i="7"/>
  <c r="EL25" i="7" a="1"/>
  <c r="EL25" i="7"/>
  <c r="EL26" i="7" a="1"/>
  <c r="EL26" i="7"/>
  <c r="EL27" i="7" a="1"/>
  <c r="EL27" i="7"/>
  <c r="EL28" i="7" a="1"/>
  <c r="EL28" i="7"/>
  <c r="EL29" i="7" a="1"/>
  <c r="EL29" i="7"/>
  <c r="EL30" i="7" a="1"/>
  <c r="EL30" i="7"/>
  <c r="EL31" i="7" a="1"/>
  <c r="EL31" i="7"/>
  <c r="EL32" i="7" a="1"/>
  <c r="EL32" i="7"/>
  <c r="EL33" i="7" a="1"/>
  <c r="EL33" i="7"/>
  <c r="EL34" i="7" a="1"/>
  <c r="EL34" i="7"/>
  <c r="EL35" i="7" a="1"/>
  <c r="EL35" i="7"/>
  <c r="EL36" i="7" a="1"/>
  <c r="EL36" i="7"/>
  <c r="EL37" i="7" a="1"/>
  <c r="EL37" i="7"/>
  <c r="EL38" i="7" a="1"/>
  <c r="EL38" i="7"/>
  <c r="EL39" i="7" a="1"/>
  <c r="EL39" i="7"/>
  <c r="EL40" i="7" a="1"/>
  <c r="EL40" i="7"/>
  <c r="EL41" i="7" a="1"/>
  <c r="EL41" i="7"/>
  <c r="EL42" i="7" a="1"/>
  <c r="EL42" i="7"/>
  <c r="EL43" i="7" a="1"/>
  <c r="EL43" i="7"/>
  <c r="EL44" i="7" a="1"/>
  <c r="EL44" i="7"/>
  <c r="EL45" i="7" a="1"/>
  <c r="EL45" i="7"/>
  <c r="EL46" i="7" a="1"/>
  <c r="EL46" i="7"/>
  <c r="EL47" i="7" a="1"/>
  <c r="EL47" i="7"/>
  <c r="EL48" i="7" a="1"/>
  <c r="EL48" i="7"/>
  <c r="EL49" i="7" a="1"/>
  <c r="EL49" i="7"/>
  <c r="EL50" i="7" a="1"/>
  <c r="EL50" i="7"/>
  <c r="EL51" i="7" a="1"/>
  <c r="EL51" i="7"/>
  <c r="EL52" i="7" a="1"/>
  <c r="EL52" i="7"/>
  <c r="EL53" i="7" a="1"/>
  <c r="EL53" i="7"/>
  <c r="EL54" i="7" a="1"/>
  <c r="EL54" i="7"/>
  <c r="EL55" i="7" a="1"/>
  <c r="EL55" i="7"/>
  <c r="EL56" i="7" a="1"/>
  <c r="EL56" i="7"/>
  <c r="EL57" i="7" a="1"/>
  <c r="EL57" i="7"/>
  <c r="EL58" i="7" a="1"/>
  <c r="EL58" i="7"/>
  <c r="EL59" i="7" a="1"/>
  <c r="EL59" i="7"/>
  <c r="EL60" i="7" a="1"/>
  <c r="EL60" i="7"/>
  <c r="EL61" i="7" a="1"/>
  <c r="EL61" i="7"/>
  <c r="EL62" i="7" a="1"/>
  <c r="EL62" i="7"/>
  <c r="EL63" i="7" a="1"/>
  <c r="EL63" i="7"/>
  <c r="EL64" i="7" a="1"/>
  <c r="EL64" i="7"/>
  <c r="EL65" i="7" a="1"/>
  <c r="EL65" i="7"/>
  <c r="EL66" i="7" a="1"/>
  <c r="EL66" i="7"/>
  <c r="EL67" i="7" a="1"/>
  <c r="EL67" i="7"/>
  <c r="EL68" i="7" a="1"/>
  <c r="EL68" i="7"/>
  <c r="EL69" i="7" a="1"/>
  <c r="EL69" i="7"/>
  <c r="EL70" i="7" a="1"/>
  <c r="EL70" i="7"/>
  <c r="EL71" i="7" a="1"/>
  <c r="EL71" i="7"/>
  <c r="EL72" i="7" a="1"/>
  <c r="EL72" i="7"/>
  <c r="EL73" i="7" a="1"/>
  <c r="EL73" i="7"/>
  <c r="EL74" i="7" a="1"/>
  <c r="EL74" i="7"/>
  <c r="EL75" i="7" a="1"/>
  <c r="EL75" i="7"/>
  <c r="EL76" i="7" a="1"/>
  <c r="EL76" i="7"/>
  <c r="EL77" i="7" a="1"/>
  <c r="EL77" i="7"/>
  <c r="EL78" i="7" a="1"/>
  <c r="EL78" i="7"/>
  <c r="EL79" i="7" a="1"/>
  <c r="EL79" i="7"/>
  <c r="EL80" i="7" a="1"/>
  <c r="EL80" i="7"/>
  <c r="EL81" i="7" a="1"/>
  <c r="EL81" i="7"/>
  <c r="EL82" i="7" a="1"/>
  <c r="EL82" i="7"/>
  <c r="EL83" i="7" a="1"/>
  <c r="EL83" i="7"/>
  <c r="EL84" i="7" a="1"/>
  <c r="EL84" i="7"/>
  <c r="EL85" i="7" a="1"/>
  <c r="EL85" i="7"/>
  <c r="EL86" i="7" a="1"/>
  <c r="EL86" i="7"/>
  <c r="EL87" i="7" a="1"/>
  <c r="EL87" i="7"/>
  <c r="EL88" i="7" a="1"/>
  <c r="EL88" i="7"/>
  <c r="EL89" i="7" a="1"/>
  <c r="EL89" i="7"/>
  <c r="EL90" i="7" a="1"/>
  <c r="EL90" i="7"/>
  <c r="EL91" i="7" a="1"/>
  <c r="EL91" i="7"/>
  <c r="EL92" i="7" a="1"/>
  <c r="EL92" i="7"/>
  <c r="EL93" i="7" a="1"/>
  <c r="EL93" i="7"/>
  <c r="EL94" i="7" a="1"/>
  <c r="EL94" i="7"/>
  <c r="EL95" i="7" a="1"/>
  <c r="EL95" i="7"/>
  <c r="EL96" i="7" a="1"/>
  <c r="EL96" i="7"/>
  <c r="EL97" i="7" a="1"/>
  <c r="EL97" i="7"/>
  <c r="EL98" i="7" a="1"/>
  <c r="EL98" i="7"/>
  <c r="EL99" i="7" a="1"/>
  <c r="EL99" i="7"/>
  <c r="EL100" i="7" a="1"/>
  <c r="EL100" i="7"/>
  <c r="EL101" i="7" a="1"/>
  <c r="EL101" i="7"/>
  <c r="EL102" i="7" a="1"/>
  <c r="EL102" i="7"/>
  <c r="EL103" i="7" a="1"/>
  <c r="EL103" i="7"/>
  <c r="EL104" i="7" a="1"/>
  <c r="EL104" i="7"/>
  <c r="EL105" i="7" a="1"/>
  <c r="EL105" i="7"/>
  <c r="EL106" i="7" a="1"/>
  <c r="EL106" i="7"/>
  <c r="EL107" i="7" a="1"/>
  <c r="EL107" i="7"/>
  <c r="EL108" i="7" a="1"/>
  <c r="EL108" i="7"/>
  <c r="EL109" i="7" a="1"/>
  <c r="EL109" i="7"/>
  <c r="EL110" i="7" a="1"/>
  <c r="EL110" i="7"/>
  <c r="EL111" i="7" a="1"/>
  <c r="EL111" i="7"/>
  <c r="EL112" i="7" a="1"/>
  <c r="EL112" i="7"/>
  <c r="EL113" i="7" a="1"/>
  <c r="EL113" i="7"/>
  <c r="EL114" i="7" a="1"/>
  <c r="EL114" i="7"/>
  <c r="EL115" i="7" a="1"/>
  <c r="EL115" i="7"/>
  <c r="EL116" i="7" a="1"/>
  <c r="EL116" i="7"/>
  <c r="EL117" i="7" a="1"/>
  <c r="EL117" i="7"/>
  <c r="EL118" i="7" a="1"/>
  <c r="EL118" i="7"/>
  <c r="EL119" i="7" a="1"/>
  <c r="EL119" i="7"/>
  <c r="EL120" i="7" a="1"/>
  <c r="EL120" i="7"/>
  <c r="EL121" i="7" a="1"/>
  <c r="EL121" i="7"/>
  <c r="EL122" i="7" a="1"/>
  <c r="EL122" i="7"/>
  <c r="EL123" i="7" a="1"/>
  <c r="EL123" i="7"/>
  <c r="EL124" i="7" a="1"/>
  <c r="EL124" i="7"/>
  <c r="EL125" i="7" a="1"/>
  <c r="EL125" i="7"/>
  <c r="EL126" i="7" a="1"/>
  <c r="EL126" i="7"/>
  <c r="EL127" i="7" a="1"/>
  <c r="EL127" i="7"/>
  <c r="EL128" i="7" a="1"/>
  <c r="EL128" i="7"/>
  <c r="EL129" i="7" a="1"/>
  <c r="EL129" i="7"/>
  <c r="EL130" i="7" a="1"/>
  <c r="EL130" i="7"/>
  <c r="EL131" i="7" a="1"/>
  <c r="EL131" i="7"/>
  <c r="EL132" i="7" a="1"/>
  <c r="EL132" i="7"/>
  <c r="EL133" i="7" a="1"/>
  <c r="EL133" i="7"/>
  <c r="EL134" i="7" a="1"/>
  <c r="EL134" i="7"/>
  <c r="EL135" i="7" a="1"/>
  <c r="EL135" i="7"/>
  <c r="EL136" i="7" a="1"/>
  <c r="EL136" i="7"/>
  <c r="EL137" i="7" a="1"/>
  <c r="EL137" i="7"/>
  <c r="EL138" i="7" a="1"/>
  <c r="EL138" i="7"/>
  <c r="EL139" i="7" a="1"/>
  <c r="EL139" i="7"/>
  <c r="EL140" i="7" a="1"/>
  <c r="EL140" i="7"/>
  <c r="EL141" i="7" a="1"/>
  <c r="EL141" i="7"/>
  <c r="EL142" i="7" a="1"/>
  <c r="EL142" i="7"/>
  <c r="EL143" i="7" a="1"/>
  <c r="EL143" i="7"/>
  <c r="EL144" i="7" a="1"/>
  <c r="EL144" i="7"/>
  <c r="EL145" i="7" a="1"/>
  <c r="EL145" i="7"/>
  <c r="EL146" i="7" a="1"/>
  <c r="EL146" i="7"/>
  <c r="EL147" i="7" a="1"/>
  <c r="EL147" i="7"/>
  <c r="EL148" i="7" a="1"/>
  <c r="EL148" i="7"/>
  <c r="EL149" i="7" a="1"/>
  <c r="EL149" i="7"/>
  <c r="EL150" i="7" a="1"/>
  <c r="EL150" i="7"/>
  <c r="EL151" i="7" a="1"/>
  <c r="EL151" i="7"/>
  <c r="EL152" i="7" a="1"/>
  <c r="EL152" i="7"/>
  <c r="EL153" i="7" a="1"/>
  <c r="EL153" i="7"/>
  <c r="EL154" i="7" a="1"/>
  <c r="EL154" i="7"/>
  <c r="EL155" i="7" a="1"/>
  <c r="EL155" i="7"/>
  <c r="EL156" i="7" a="1"/>
  <c r="EL156" i="7"/>
  <c r="EL157" i="7" a="1"/>
  <c r="EL157" i="7"/>
  <c r="EL158" i="7" a="1"/>
  <c r="EL158" i="7"/>
  <c r="EL159" i="7" a="1"/>
  <c r="EL159" i="7"/>
  <c r="EL160" i="7" a="1"/>
  <c r="EL160" i="7"/>
  <c r="EL161" i="7" a="1"/>
  <c r="EL161" i="7"/>
  <c r="EL162" i="7" a="1"/>
  <c r="EL162" i="7"/>
  <c r="EL163" i="7" a="1"/>
  <c r="EL163" i="7"/>
  <c r="EL164" i="7" a="1"/>
  <c r="EL164" i="7"/>
  <c r="EL165" i="7" a="1"/>
  <c r="EL165" i="7"/>
  <c r="EL166" i="7" a="1"/>
  <c r="EL166" i="7"/>
  <c r="EL167" i="7" a="1"/>
  <c r="EL167" i="7"/>
  <c r="EL168" i="7" a="1"/>
  <c r="EL168" i="7"/>
  <c r="EL169" i="7" a="1"/>
  <c r="EL169" i="7"/>
  <c r="EL170" i="7" a="1"/>
  <c r="EL170" i="7"/>
  <c r="EL171" i="7" a="1"/>
  <c r="EL171" i="7"/>
  <c r="EL172" i="7" a="1"/>
  <c r="EL172" i="7"/>
  <c r="EL173" i="7" a="1"/>
  <c r="EL173" i="7"/>
  <c r="EL174" i="7" a="1"/>
  <c r="EL174" i="7"/>
  <c r="EL175" i="7" a="1"/>
  <c r="EL175" i="7"/>
  <c r="EL176" i="7" a="1"/>
  <c r="EL176" i="7"/>
  <c r="EL177" i="7" a="1"/>
  <c r="EL177" i="7"/>
  <c r="EL178" i="7" a="1"/>
  <c r="EL178" i="7"/>
  <c r="EL179" i="7" a="1"/>
  <c r="EL179" i="7"/>
  <c r="EL180" i="7" a="1"/>
  <c r="EL180" i="7"/>
  <c r="EL181" i="7" a="1"/>
  <c r="EL181" i="7"/>
  <c r="EL182" i="7" a="1"/>
  <c r="EL182" i="7"/>
  <c r="EL183" i="7" a="1"/>
  <c r="EL183" i="7"/>
  <c r="EL184" i="7" a="1"/>
  <c r="EL184" i="7"/>
  <c r="EL185" i="7" a="1"/>
  <c r="EL185" i="7"/>
  <c r="EL186" i="7" a="1"/>
  <c r="EL186" i="7"/>
  <c r="EL187" i="7" a="1"/>
  <c r="EL187" i="7"/>
  <c r="EL188" i="7" a="1"/>
  <c r="EL188" i="7"/>
  <c r="EL189" i="7" a="1"/>
  <c r="EL189" i="7"/>
  <c r="EL190" i="7" a="1"/>
  <c r="EL190" i="7"/>
  <c r="EL191" i="7" a="1"/>
  <c r="EL191" i="7"/>
  <c r="EL192" i="7" a="1"/>
  <c r="EL192" i="7"/>
  <c r="EL193" i="7" a="1"/>
  <c r="EL193" i="7"/>
  <c r="EL194" i="7" a="1"/>
  <c r="EL194" i="7"/>
  <c r="EL195" i="7" a="1"/>
  <c r="EL195" i="7"/>
  <c r="EL196" i="7" a="1"/>
  <c r="EL196" i="7"/>
  <c r="EL197" i="7" a="1"/>
  <c r="EL197" i="7"/>
  <c r="EL198" i="7" a="1"/>
  <c r="EL198" i="7"/>
  <c r="EL199" i="7" a="1"/>
  <c r="EL199" i="7"/>
  <c r="EL200" i="7" a="1"/>
  <c r="EL200" i="7"/>
  <c r="EL201" i="7" a="1"/>
  <c r="EL201" i="7"/>
  <c r="EL202" i="7" a="1"/>
  <c r="EL202" i="7"/>
  <c r="EL203" i="7" a="1"/>
  <c r="EL203" i="7"/>
  <c r="EL204" i="7" a="1"/>
  <c r="EL204" i="7"/>
  <c r="EL205" i="7" a="1"/>
  <c r="EL205" i="7"/>
  <c r="EL206" i="7" a="1"/>
  <c r="EL206" i="7"/>
  <c r="EL207" i="7" a="1"/>
  <c r="EL207" i="7"/>
  <c r="EL208" i="7" a="1"/>
  <c r="EL208" i="7"/>
  <c r="EL209" i="7" a="1"/>
  <c r="EL209" i="7"/>
  <c r="EL210" i="7" a="1"/>
  <c r="EL210" i="7"/>
  <c r="EL211" i="7" a="1"/>
  <c r="EL211" i="7"/>
  <c r="EL212" i="7" a="1"/>
  <c r="EL212" i="7"/>
  <c r="EL213" i="7" a="1"/>
  <c r="EL213" i="7"/>
  <c r="EL214" i="7" a="1"/>
  <c r="EL214" i="7"/>
  <c r="EL215" i="7" a="1"/>
  <c r="EL215" i="7"/>
  <c r="EL216" i="7" a="1"/>
  <c r="EL216" i="7"/>
  <c r="EL217" i="7" a="1"/>
  <c r="EL217" i="7"/>
  <c r="EL218" i="7" a="1"/>
  <c r="EL218" i="7"/>
  <c r="EL219" i="7" a="1"/>
  <c r="EL219" i="7"/>
  <c r="EL220" i="7" a="1"/>
  <c r="EL220" i="7"/>
  <c r="EL221" i="7" a="1"/>
  <c r="EL221" i="7"/>
  <c r="EL222" i="7" a="1"/>
  <c r="EL222" i="7"/>
  <c r="EL223" i="7" a="1"/>
  <c r="EL223" i="7"/>
  <c r="EL224" i="7" a="1"/>
  <c r="EL224" i="7"/>
  <c r="EL225" i="7" a="1"/>
  <c r="EL225" i="7"/>
  <c r="EL226" i="7" a="1"/>
  <c r="EL226" i="7"/>
  <c r="EL227" i="7" a="1"/>
  <c r="EL227" i="7"/>
  <c r="EL228" i="7" a="1"/>
  <c r="EL228" i="7"/>
  <c r="EL229" i="7" a="1"/>
  <c r="EL229" i="7"/>
  <c r="EL230" i="7" a="1"/>
  <c r="EL230" i="7"/>
  <c r="EL231" i="7" a="1"/>
  <c r="EL231" i="7"/>
  <c r="EL232" i="7" a="1"/>
  <c r="EL232" i="7"/>
  <c r="EL233" i="7" a="1"/>
  <c r="EL233" i="7"/>
  <c r="EL234" i="7" a="1"/>
  <c r="EL234" i="7"/>
  <c r="EL235" i="7" a="1"/>
  <c r="EL235" i="7"/>
  <c r="EL236" i="7" a="1"/>
  <c r="EL236" i="7"/>
  <c r="EL237" i="7" a="1"/>
  <c r="EL237" i="7"/>
  <c r="EL238" i="7" a="1"/>
  <c r="EL238" i="7"/>
  <c r="EL239" i="7" a="1"/>
  <c r="EL239" i="7"/>
  <c r="EL240" i="7" a="1"/>
  <c r="EL240" i="7"/>
  <c r="EL241" i="7" a="1"/>
  <c r="EL241" i="7"/>
  <c r="EL242" i="7" a="1"/>
  <c r="EL242" i="7"/>
  <c r="EL243" i="7" a="1"/>
  <c r="EL243" i="7"/>
  <c r="EL244" i="7" a="1"/>
  <c r="EL244" i="7"/>
  <c r="EL245" i="7" a="1"/>
  <c r="EL245" i="7"/>
  <c r="EL246" i="7" a="1"/>
  <c r="EL246" i="7"/>
  <c r="EL247" i="7" a="1"/>
  <c r="EL247" i="7"/>
  <c r="EL248" i="7" a="1"/>
  <c r="EL248" i="7"/>
  <c r="EL249" i="7" a="1"/>
  <c r="EL249" i="7"/>
  <c r="EL250" i="7" a="1"/>
  <c r="EL250" i="7"/>
  <c r="EL251" i="7" a="1"/>
  <c r="EL251" i="7"/>
  <c r="EL252" i="7" a="1"/>
  <c r="EL252" i="7"/>
  <c r="EL253" i="7" a="1"/>
  <c r="EL253" i="7"/>
  <c r="EL254" i="7" a="1"/>
  <c r="EL254" i="7"/>
  <c r="EL255" i="7" a="1"/>
  <c r="EL255" i="7"/>
  <c r="EL256" i="7" a="1"/>
  <c r="EL256" i="7"/>
  <c r="EL257" i="7" a="1"/>
  <c r="EL257" i="7"/>
  <c r="EL258" i="7" a="1"/>
  <c r="EL258" i="7"/>
  <c r="EL259" i="7" a="1"/>
  <c r="EL259" i="7"/>
  <c r="EL260" i="7" a="1"/>
  <c r="EL260" i="7"/>
  <c r="EL261" i="7" a="1"/>
  <c r="EL261" i="7"/>
  <c r="EL262" i="7" a="1"/>
  <c r="EL262" i="7"/>
  <c r="EL263" i="7" a="1"/>
  <c r="EL263" i="7"/>
  <c r="EL264" i="7" a="1"/>
  <c r="EL264" i="7"/>
  <c r="EL265" i="7" a="1"/>
  <c r="EL265" i="7"/>
  <c r="EL266" i="7" a="1"/>
  <c r="EL266" i="7"/>
  <c r="EL267" i="7" a="1"/>
  <c r="EL267" i="7"/>
  <c r="EL268" i="7" a="1"/>
  <c r="EL268" i="7"/>
  <c r="EL269" i="7" a="1"/>
  <c r="EL269" i="7"/>
  <c r="EL270" i="7" a="1"/>
  <c r="EL270" i="7"/>
  <c r="EL271" i="7" a="1"/>
  <c r="EL271" i="7"/>
  <c r="EL272" i="7" a="1"/>
  <c r="EL272" i="7"/>
  <c r="EL273" i="7" a="1"/>
  <c r="EL273" i="7"/>
  <c r="EL274" i="7" a="1"/>
  <c r="EL274" i="7"/>
  <c r="EL275" i="7" a="1"/>
  <c r="EL275" i="7"/>
  <c r="EL276" i="7" a="1"/>
  <c r="EL276" i="7"/>
  <c r="EL277" i="7" a="1"/>
  <c r="EL277" i="7"/>
  <c r="EL278" i="7" a="1"/>
  <c r="EL278" i="7"/>
  <c r="EL279" i="7" a="1"/>
  <c r="EL279" i="7"/>
  <c r="EL280" i="7" a="1"/>
  <c r="EL280" i="7"/>
  <c r="EL281" i="7" a="1"/>
  <c r="EL281" i="7"/>
  <c r="EL282" i="7" a="1"/>
  <c r="EL282" i="7"/>
  <c r="EL283" i="7" a="1"/>
  <c r="EL283" i="7"/>
  <c r="EL284" i="7" a="1"/>
  <c r="EL284" i="7"/>
  <c r="EL285" i="7" a="1"/>
  <c r="EL285" i="7"/>
  <c r="EL286" i="7" a="1"/>
  <c r="EL286" i="7"/>
  <c r="EL287" i="7" a="1"/>
  <c r="EL287" i="7"/>
  <c r="EL288" i="7" a="1"/>
  <c r="EL288" i="7"/>
  <c r="EL289" i="7" a="1"/>
  <c r="EL289" i="7"/>
  <c r="EL290" i="7" a="1"/>
  <c r="EL290" i="7"/>
  <c r="EL291" i="7" a="1"/>
  <c r="EL291" i="7"/>
  <c r="EL292" i="7" a="1"/>
  <c r="EL292" i="7"/>
  <c r="EL293" i="7" a="1"/>
  <c r="EL293" i="7"/>
  <c r="EL294" i="7" a="1"/>
  <c r="EL294" i="7"/>
  <c r="EL295" i="7" a="1"/>
  <c r="EL295" i="7"/>
  <c r="EL296" i="7" a="1"/>
  <c r="EL296" i="7"/>
  <c r="EL297" i="7" a="1"/>
  <c r="EL297" i="7"/>
  <c r="EL298" i="7" a="1"/>
  <c r="EL298" i="7"/>
  <c r="EL299" i="7" a="1"/>
  <c r="EL299" i="7"/>
  <c r="EL300" i="7" a="1"/>
  <c r="EL300" i="7"/>
  <c r="EL301" i="7" a="1"/>
  <c r="EL301" i="7"/>
  <c r="EL302" i="7" a="1"/>
  <c r="EL302" i="7"/>
  <c r="EL303" i="7" a="1"/>
  <c r="EL303" i="7"/>
  <c r="EL304" i="7" a="1"/>
  <c r="EL304" i="7"/>
  <c r="EL305" i="7" a="1"/>
  <c r="EL305" i="7"/>
  <c r="EL306" i="7" a="1"/>
  <c r="EL306" i="7"/>
  <c r="EL307" i="7" a="1"/>
  <c r="EL307" i="7"/>
  <c r="EL308" i="7" a="1"/>
  <c r="EL308" i="7"/>
  <c r="EL309" i="7" a="1"/>
  <c r="EL309" i="7"/>
  <c r="EL310" i="7" a="1"/>
  <c r="EL310" i="7"/>
  <c r="EL311" i="7" a="1"/>
  <c r="EL311" i="7"/>
  <c r="EL312" i="7" a="1"/>
  <c r="EL312" i="7"/>
  <c r="EL313" i="7" a="1"/>
  <c r="EL313" i="7"/>
  <c r="EL314" i="7" a="1"/>
  <c r="EL314" i="7"/>
  <c r="EL315" i="7" a="1"/>
  <c r="EL315" i="7"/>
  <c r="EL316" i="7" a="1"/>
  <c r="EL316" i="7"/>
  <c r="EL317" i="7" a="1"/>
  <c r="EL317" i="7"/>
  <c r="EL318" i="7" a="1"/>
  <c r="EL318" i="7"/>
  <c r="EL319" i="7" a="1"/>
  <c r="EL319" i="7"/>
  <c r="EL320" i="7" a="1"/>
  <c r="EL320" i="7"/>
  <c r="EL321" i="7" a="1"/>
  <c r="EL321" i="7"/>
  <c r="EL322" i="7" a="1"/>
  <c r="EL322" i="7"/>
  <c r="EL323" i="7" a="1"/>
  <c r="EL323" i="7"/>
  <c r="EL324" i="7" a="1"/>
  <c r="EL324" i="7"/>
  <c r="EL325" i="7" a="1"/>
  <c r="EL325" i="7"/>
  <c r="EL326" i="7" a="1"/>
  <c r="EL326" i="7"/>
  <c r="EL327" i="7" a="1"/>
  <c r="EL327" i="7"/>
  <c r="EL328" i="7" a="1"/>
  <c r="EL328" i="7"/>
  <c r="EL329" i="7" a="1"/>
  <c r="EL329" i="7"/>
  <c r="EL330" i="7" a="1"/>
  <c r="EL330" i="7"/>
  <c r="EL331" i="7" a="1"/>
  <c r="EL331" i="7"/>
  <c r="EL332" i="7" a="1"/>
  <c r="EL332" i="7"/>
  <c r="EL333" i="7" a="1"/>
  <c r="EL333" i="7"/>
  <c r="EL334" i="7" a="1"/>
  <c r="EL334" i="7"/>
  <c r="EL335" i="7" a="1"/>
  <c r="EL335" i="7"/>
  <c r="EL336" i="7" a="1"/>
  <c r="EL336" i="7"/>
  <c r="EL337" i="7" a="1"/>
  <c r="EL337" i="7"/>
  <c r="EL338" i="7" a="1"/>
  <c r="EL338" i="7"/>
  <c r="EL339" i="7" a="1"/>
  <c r="EL339" i="7"/>
  <c r="EL340" i="7" a="1"/>
  <c r="EL340" i="7"/>
  <c r="EL341" i="7" a="1"/>
  <c r="EL341" i="7"/>
  <c r="EL342" i="7" a="1"/>
  <c r="EL342" i="7"/>
  <c r="EL343" i="7" a="1"/>
  <c r="EL343" i="7"/>
  <c r="EL344" i="7" a="1"/>
  <c r="EL344" i="7"/>
  <c r="EL345" i="7" a="1"/>
  <c r="EL345" i="7"/>
  <c r="EL346" i="7" a="1"/>
  <c r="EL346" i="7"/>
  <c r="EL347" i="7" a="1"/>
  <c r="EL347" i="7"/>
  <c r="EL348" i="7" a="1"/>
  <c r="EL348" i="7"/>
  <c r="EL349" i="7" a="1"/>
  <c r="EL349" i="7"/>
  <c r="EL350" i="7" a="1"/>
  <c r="EL350" i="7"/>
  <c r="EL351" i="7" a="1"/>
  <c r="EL351" i="7"/>
  <c r="EL352" i="7" a="1"/>
  <c r="EL352" i="7"/>
  <c r="EL353" i="7" a="1"/>
  <c r="EL353" i="7"/>
  <c r="EL354" i="7" a="1"/>
  <c r="EL354" i="7"/>
  <c r="EL355" i="7" a="1"/>
  <c r="EL355" i="7"/>
  <c r="EL356" i="7" a="1"/>
  <c r="EL356" i="7"/>
  <c r="EL357" i="7" a="1"/>
  <c r="EL357" i="7"/>
  <c r="EL358" i="7" a="1"/>
  <c r="EL358" i="7"/>
  <c r="EL359" i="7" a="1"/>
  <c r="EL359" i="7"/>
  <c r="EL360" i="7" a="1"/>
  <c r="EL360" i="7"/>
  <c r="EL361" i="7" a="1"/>
  <c r="EL361" i="7"/>
  <c r="EL362" i="7" a="1"/>
  <c r="EL362" i="7"/>
  <c r="EL363" i="7" a="1"/>
  <c r="EL363" i="7"/>
  <c r="EL364" i="7" a="1"/>
  <c r="EL364" i="7"/>
  <c r="EL365" i="7" a="1"/>
  <c r="EL365" i="7"/>
  <c r="EL366" i="7" a="1"/>
  <c r="EL366" i="7"/>
  <c r="EL367" i="7" a="1"/>
  <c r="EL367" i="7"/>
  <c r="EL368" i="7" a="1"/>
  <c r="EL368" i="7"/>
  <c r="EL369" i="7" a="1"/>
  <c r="EL369" i="7"/>
  <c r="EL370" i="7" a="1"/>
  <c r="EL370" i="7"/>
  <c r="EL371" i="7" a="1"/>
  <c r="EL371" i="7"/>
  <c r="EL372" i="7" a="1"/>
  <c r="EL372" i="7"/>
  <c r="EL373" i="7" a="1"/>
  <c r="EL373" i="7"/>
  <c r="EL374" i="7" a="1"/>
  <c r="EL374" i="7"/>
  <c r="EL375" i="7" a="1"/>
  <c r="EL375" i="7"/>
  <c r="EL376" i="7" a="1"/>
  <c r="EL376" i="7"/>
  <c r="EL377" i="7" a="1"/>
  <c r="EL377" i="7"/>
  <c r="EL378" i="7" a="1"/>
  <c r="EL378" i="7"/>
  <c r="EL379" i="7" a="1"/>
  <c r="EL379" i="7"/>
  <c r="EL380" i="7" a="1"/>
  <c r="EL380" i="7"/>
  <c r="EL381" i="7" a="1"/>
  <c r="EL381" i="7"/>
  <c r="EL382" i="7" a="1"/>
  <c r="EL382" i="7"/>
  <c r="EL383" i="7" a="1"/>
  <c r="EL383" i="7"/>
  <c r="EL384" i="7" a="1"/>
  <c r="EL384" i="7"/>
  <c r="EL385" i="7" a="1"/>
  <c r="EL385" i="7"/>
  <c r="EL386" i="7" a="1"/>
  <c r="EL386" i="7"/>
  <c r="EL387" i="7" a="1"/>
  <c r="EL387" i="7"/>
  <c r="EL388" i="7" a="1"/>
  <c r="EL388" i="7"/>
  <c r="EL389" i="7" a="1"/>
  <c r="EL389" i="7"/>
  <c r="EL390" i="7" a="1"/>
  <c r="EL390" i="7"/>
  <c r="EL391" i="7" a="1"/>
  <c r="EL391" i="7"/>
  <c r="EL392" i="7" a="1"/>
  <c r="EL392" i="7"/>
  <c r="EL393" i="7" a="1"/>
  <c r="EL393" i="7"/>
  <c r="EL394" i="7" a="1"/>
  <c r="EL394" i="7"/>
  <c r="EL395" i="7" a="1"/>
  <c r="EL395" i="7"/>
  <c r="EL396" i="7" a="1"/>
  <c r="EL396" i="7"/>
  <c r="EL397" i="7" a="1"/>
  <c r="EL397" i="7"/>
  <c r="EL398" i="7" a="1"/>
  <c r="EL398" i="7"/>
  <c r="EL399" i="7" a="1"/>
  <c r="EL399" i="7"/>
  <c r="EL400" i="7" a="1"/>
  <c r="EL400" i="7"/>
  <c r="EL401" i="7" a="1"/>
  <c r="EL401" i="7"/>
  <c r="EL402" i="7" a="1"/>
  <c r="EL402" i="7"/>
  <c r="EL403" i="7" a="1"/>
  <c r="EL403" i="7"/>
  <c r="EL404" i="7" a="1"/>
  <c r="EL404" i="7"/>
  <c r="EL405" i="7" a="1"/>
  <c r="EL405" i="7"/>
  <c r="EL406" i="7" a="1"/>
  <c r="EL406" i="7"/>
  <c r="EL407" i="7" a="1"/>
  <c r="EL407" i="7"/>
  <c r="EL408" i="7" a="1"/>
  <c r="EL408" i="7"/>
  <c r="EL409" i="7" a="1"/>
  <c r="EL409" i="7"/>
  <c r="EL410" i="7" a="1"/>
  <c r="EL410" i="7"/>
  <c r="EL411" i="7" a="1"/>
  <c r="EL411" i="7"/>
  <c r="EL412" i="7" a="1"/>
  <c r="EL412" i="7"/>
  <c r="EL413" i="7" a="1"/>
  <c r="EL413" i="7"/>
  <c r="EL414" i="7" a="1"/>
  <c r="EL414" i="7"/>
  <c r="EL415" i="7" a="1"/>
  <c r="EL415" i="7"/>
  <c r="EL416" i="7" a="1"/>
  <c r="EL416" i="7"/>
  <c r="EL417" i="7" a="1"/>
  <c r="EL417" i="7"/>
  <c r="EL418" i="7" a="1"/>
  <c r="EL418" i="7"/>
  <c r="EL419" i="7" a="1"/>
  <c r="EL419" i="7"/>
  <c r="EL420" i="7" a="1"/>
  <c r="EL420" i="7"/>
  <c r="EL421" i="7" a="1"/>
  <c r="EL421" i="7"/>
  <c r="EL422" i="7" a="1"/>
  <c r="EL422" i="7"/>
  <c r="EL423" i="7" a="1"/>
  <c r="EL423" i="7"/>
  <c r="EL424" i="7" a="1"/>
  <c r="EL424" i="7"/>
  <c r="EL425" i="7" a="1"/>
  <c r="EL425" i="7"/>
  <c r="EL426" i="7" a="1"/>
  <c r="EL426" i="7"/>
  <c r="EL427" i="7" a="1"/>
  <c r="EL427" i="7"/>
  <c r="EL428" i="7" a="1"/>
  <c r="EL428" i="7"/>
  <c r="EL429" i="7" a="1"/>
  <c r="EL429" i="7"/>
  <c r="EL430" i="7" a="1"/>
  <c r="EL430" i="7"/>
  <c r="EL431" i="7" a="1"/>
  <c r="EL431" i="7"/>
  <c r="EL432" i="7" a="1"/>
  <c r="EL432" i="7"/>
  <c r="EL433" i="7" a="1"/>
  <c r="EL433" i="7"/>
  <c r="EL434" i="7" a="1"/>
  <c r="EL434" i="7"/>
  <c r="EL435" i="7" a="1"/>
  <c r="EL435" i="7"/>
  <c r="EL436" i="7" a="1"/>
  <c r="EL436" i="7"/>
  <c r="EL437" i="7" a="1"/>
  <c r="EL437" i="7"/>
  <c r="EL438" i="7" a="1"/>
  <c r="EL438" i="7"/>
  <c r="EL439" i="7" a="1"/>
  <c r="EL439" i="7"/>
  <c r="EL440" i="7" a="1"/>
  <c r="EL440" i="7"/>
  <c r="EL441" i="7" a="1"/>
  <c r="EL441" i="7"/>
  <c r="EL442" i="7" a="1"/>
  <c r="EL442" i="7"/>
  <c r="EL443" i="7" a="1"/>
  <c r="EL443" i="7"/>
  <c r="EL444" i="7" a="1"/>
  <c r="EL444" i="7"/>
  <c r="EL445" i="7" a="1"/>
  <c r="EL445" i="7"/>
  <c r="EL446" i="7" a="1"/>
  <c r="EL446" i="7"/>
  <c r="EL447" i="7" a="1"/>
  <c r="EL447" i="7"/>
  <c r="EL448" i="7" a="1"/>
  <c r="EL448" i="7"/>
  <c r="EL449" i="7" a="1"/>
  <c r="EL449" i="7"/>
  <c r="EL450" i="7" a="1"/>
  <c r="EL450" i="7"/>
  <c r="EL451" i="7" a="1"/>
  <c r="EL451" i="7"/>
  <c r="EL452" i="7" a="1"/>
  <c r="EL452" i="7"/>
  <c r="EL453" i="7" a="1"/>
  <c r="EL453" i="7"/>
  <c r="EL454" i="7" a="1"/>
  <c r="EL454" i="7"/>
  <c r="EL455" i="7" a="1"/>
  <c r="EL455" i="7"/>
  <c r="EL456" i="7" a="1"/>
  <c r="EL456" i="7"/>
  <c r="EL457" i="7" a="1"/>
  <c r="EL457" i="7"/>
  <c r="EL458" i="7" a="1"/>
  <c r="EL458" i="7"/>
  <c r="EL459" i="7" a="1"/>
  <c r="EL459" i="7"/>
  <c r="EL460" i="7" a="1"/>
  <c r="EL460" i="7"/>
  <c r="EL461" i="7" a="1"/>
  <c r="EL461" i="7"/>
  <c r="EL462" i="7" a="1"/>
  <c r="EL462" i="7"/>
  <c r="EL463" i="7" a="1"/>
  <c r="EL463" i="7"/>
  <c r="EL464" i="7" a="1"/>
  <c r="EL464" i="7"/>
  <c r="EL465" i="7" a="1"/>
  <c r="EL465" i="7"/>
  <c r="EL466" i="7" a="1"/>
  <c r="EL466" i="7"/>
  <c r="EL467" i="7" a="1"/>
  <c r="EL467" i="7"/>
  <c r="EL468" i="7" a="1"/>
  <c r="EL468" i="7"/>
  <c r="EL469" i="7" a="1"/>
  <c r="EL469" i="7"/>
  <c r="EL470" i="7" a="1"/>
  <c r="EL470" i="7"/>
  <c r="EL471" i="7" a="1"/>
  <c r="EL471" i="7"/>
  <c r="EL472" i="7" a="1"/>
  <c r="EL472" i="7"/>
  <c r="EL473" i="7" a="1"/>
  <c r="EL473" i="7"/>
  <c r="EL474" i="7" a="1"/>
  <c r="EL474" i="7"/>
  <c r="EL475" i="7" a="1"/>
  <c r="EL475" i="7"/>
  <c r="EL476" i="7" a="1"/>
  <c r="EL476" i="7"/>
  <c r="EL477" i="7" a="1"/>
  <c r="EL477" i="7"/>
  <c r="EL478" i="7" a="1"/>
  <c r="EL478" i="7"/>
  <c r="EL479" i="7" a="1"/>
  <c r="EL479" i="7"/>
  <c r="EL480" i="7" a="1"/>
  <c r="EL480" i="7"/>
  <c r="EL481" i="7" a="1"/>
  <c r="EL481" i="7"/>
  <c r="EL482" i="7" a="1"/>
  <c r="EL482" i="7"/>
  <c r="EL483" i="7" a="1"/>
  <c r="EL483" i="7"/>
  <c r="EL484" i="7" a="1"/>
  <c r="EL484" i="7"/>
  <c r="EL485" i="7" a="1"/>
  <c r="EL485" i="7"/>
  <c r="EL486" i="7" a="1"/>
  <c r="EL486" i="7"/>
  <c r="EL487" i="7" a="1"/>
  <c r="EL487" i="7"/>
  <c r="EL488" i="7" a="1"/>
  <c r="EL488" i="7"/>
  <c r="EL489" i="7" a="1"/>
  <c r="EL489" i="7"/>
  <c r="EL490" i="7" a="1"/>
  <c r="EL490" i="7"/>
  <c r="EL491" i="7" a="1"/>
  <c r="EL491" i="7"/>
  <c r="EL492" i="7" a="1"/>
  <c r="EL492" i="7"/>
  <c r="EL493" i="7" a="1"/>
  <c r="EL493" i="7"/>
  <c r="EL494" i="7" a="1"/>
  <c r="EL494" i="7"/>
  <c r="EL495" i="7" a="1"/>
  <c r="EL495" i="7"/>
  <c r="EL496" i="7" a="1"/>
  <c r="EL496" i="7"/>
  <c r="EL497" i="7" a="1"/>
  <c r="EL497" i="7"/>
  <c r="EL498" i="7" a="1"/>
  <c r="EL498" i="7"/>
  <c r="EL499" i="7" a="1"/>
  <c r="EL499" i="7"/>
  <c r="EL500" i="7" a="1"/>
  <c r="EL500" i="7"/>
  <c r="EL501" i="7" a="1"/>
  <c r="EL501" i="7"/>
  <c r="EL502" i="7" a="1"/>
  <c r="EL502" i="7"/>
  <c r="EL503" i="7" a="1"/>
  <c r="EL503" i="7"/>
  <c r="EL504" i="7" a="1"/>
  <c r="EL504" i="7"/>
  <c r="EL505" i="7" a="1"/>
  <c r="EL505" i="7"/>
  <c r="EL506" i="7" a="1"/>
  <c r="EL506" i="7"/>
  <c r="EL507" i="7" a="1"/>
  <c r="EL507" i="7"/>
  <c r="EL508" i="7" a="1"/>
  <c r="EL508" i="7"/>
  <c r="EL509" i="7" a="1"/>
  <c r="EL509" i="7"/>
  <c r="EL510" i="7" a="1"/>
  <c r="EL510" i="7"/>
  <c r="EL511" i="7" a="1"/>
  <c r="EL511" i="7"/>
  <c r="EL512" i="7" a="1"/>
  <c r="EL512" i="7"/>
  <c r="EL513" i="7" a="1"/>
  <c r="EL513" i="7"/>
  <c r="EL514" i="7" a="1"/>
  <c r="EL514" i="7"/>
  <c r="EL515" i="7" a="1"/>
  <c r="EL515" i="7"/>
  <c r="EL516" i="7" a="1"/>
  <c r="EL516" i="7"/>
  <c r="EL517" i="7" a="1"/>
  <c r="EL517" i="7"/>
  <c r="EL518" i="7" a="1"/>
  <c r="EL518" i="7"/>
  <c r="EL519" i="7" a="1"/>
  <c r="EL519" i="7"/>
  <c r="EL520" i="7" a="1"/>
  <c r="EL520" i="7"/>
  <c r="EL521" i="7" a="1"/>
  <c r="EL521" i="7"/>
  <c r="EL522" i="7" a="1"/>
  <c r="EL522" i="7"/>
  <c r="EL523" i="7" a="1"/>
  <c r="EL523" i="7"/>
  <c r="EL524" i="7" a="1"/>
  <c r="EL524" i="7"/>
  <c r="EL525" i="7" a="1"/>
  <c r="EL525" i="7"/>
  <c r="EL526" i="7" a="1"/>
  <c r="EL526" i="7"/>
  <c r="EL527" i="7" a="1"/>
  <c r="EL527" i="7"/>
  <c r="EL528" i="7" a="1"/>
  <c r="EL528" i="7"/>
  <c r="EL529" i="7" a="1"/>
  <c r="EL529" i="7"/>
  <c r="EL530" i="7" a="1"/>
  <c r="EL530" i="7"/>
  <c r="EL531" i="7" a="1"/>
  <c r="EL531" i="7"/>
  <c r="EL532" i="7" a="1"/>
  <c r="EL532" i="7"/>
  <c r="EL533" i="7" a="1"/>
  <c r="EL533" i="7"/>
  <c r="EL534" i="7" a="1"/>
  <c r="EL534" i="7"/>
  <c r="EL535" i="7" a="1"/>
  <c r="EL535" i="7"/>
  <c r="EL536" i="7" a="1"/>
  <c r="EL536" i="7"/>
  <c r="EL537" i="7" a="1"/>
  <c r="EL537" i="7"/>
  <c r="EL538" i="7" a="1"/>
  <c r="EL538" i="7"/>
  <c r="EL539" i="7" a="1"/>
  <c r="EL539" i="7"/>
  <c r="EL540" i="7" a="1"/>
  <c r="EL540" i="7"/>
  <c r="EL541" i="7" a="1"/>
  <c r="EL541" i="7"/>
  <c r="EL542" i="7" a="1"/>
  <c r="EL542" i="7"/>
  <c r="EL543" i="7" a="1"/>
  <c r="EL543" i="7"/>
  <c r="EL544" i="7" a="1"/>
  <c r="EL544" i="7"/>
  <c r="EL545" i="7" a="1"/>
  <c r="EL545" i="7"/>
  <c r="EL546" i="7" a="1"/>
  <c r="EL546" i="7"/>
  <c r="EL547" i="7" a="1"/>
  <c r="EL547" i="7"/>
  <c r="EL548" i="7" a="1"/>
  <c r="EL548" i="7"/>
  <c r="EL549" i="7" a="1"/>
  <c r="EL549" i="7"/>
  <c r="EL550" i="7" a="1"/>
  <c r="EL550" i="7"/>
  <c r="EL551" i="7" a="1"/>
  <c r="EL551" i="7"/>
  <c r="EL552" i="7" a="1"/>
  <c r="EL552" i="7"/>
  <c r="EL553" i="7" a="1"/>
  <c r="EL553" i="7"/>
  <c r="EL554" i="7" a="1"/>
  <c r="EL554" i="7"/>
  <c r="EL555" i="7" a="1"/>
  <c r="EL555" i="7"/>
  <c r="EL556" i="7" a="1"/>
  <c r="EL556" i="7"/>
  <c r="EL557" i="7" a="1"/>
  <c r="EL557" i="7"/>
  <c r="EL558" i="7" a="1"/>
  <c r="EL558" i="7"/>
  <c r="EL559" i="7" a="1"/>
  <c r="EL559" i="7"/>
  <c r="EL560" i="7" a="1"/>
  <c r="EL560" i="7"/>
  <c r="EL561" i="7" a="1"/>
  <c r="EL561" i="7"/>
  <c r="EL562" i="7" a="1"/>
  <c r="EL562" i="7"/>
  <c r="EL563" i="7" a="1"/>
  <c r="EL563" i="7"/>
  <c r="EL564" i="7" a="1"/>
  <c r="EL564" i="7"/>
  <c r="EL565" i="7" a="1"/>
  <c r="EL565" i="7"/>
  <c r="EL566" i="7" a="1"/>
  <c r="EL566" i="7"/>
  <c r="EL567" i="7" a="1"/>
  <c r="EL567" i="7"/>
  <c r="EL568" i="7" a="1"/>
  <c r="EL568" i="7"/>
  <c r="EL569" i="7" a="1"/>
  <c r="EL569" i="7"/>
  <c r="EL570" i="7" a="1"/>
  <c r="EL570" i="7"/>
  <c r="EL571" i="7" a="1"/>
  <c r="EL571" i="7"/>
  <c r="EL572" i="7" a="1"/>
  <c r="EL572" i="7"/>
  <c r="EL573" i="7" a="1"/>
  <c r="EL573" i="7"/>
  <c r="EL574" i="7" a="1"/>
  <c r="EL574" i="7"/>
  <c r="EL575" i="7" a="1"/>
  <c r="EL575" i="7"/>
  <c r="EL576" i="7" a="1"/>
  <c r="EL576" i="7"/>
  <c r="EL577" i="7" a="1"/>
  <c r="EL577" i="7"/>
  <c r="EL578" i="7" a="1"/>
  <c r="EL578" i="7"/>
  <c r="EL579" i="7" a="1"/>
  <c r="EL579" i="7"/>
  <c r="EL580" i="7" a="1"/>
  <c r="EL580" i="7"/>
  <c r="EL581" i="7" a="1"/>
  <c r="EL581" i="7"/>
  <c r="EL582" i="7" a="1"/>
  <c r="EL582" i="7"/>
  <c r="EL583" i="7" a="1"/>
  <c r="EL583" i="7"/>
  <c r="EL584" i="7" a="1"/>
  <c r="EL584" i="7"/>
  <c r="EL585" i="7" a="1"/>
  <c r="EL585" i="7"/>
  <c r="EL586" i="7" a="1"/>
  <c r="EL586" i="7"/>
  <c r="EL587" i="7" a="1"/>
  <c r="EL587" i="7"/>
  <c r="EL588" i="7" a="1"/>
  <c r="EL588" i="7"/>
  <c r="EL589" i="7" a="1"/>
  <c r="EL589" i="7"/>
  <c r="EL590" i="7" a="1"/>
  <c r="EL590" i="7"/>
  <c r="EL591" i="7" a="1"/>
  <c r="EL591" i="7"/>
  <c r="EL592" i="7" a="1"/>
  <c r="EL592" i="7"/>
  <c r="EL593" i="7" a="1"/>
  <c r="EL593" i="7"/>
  <c r="EL594" i="7" a="1"/>
  <c r="EL594" i="7"/>
  <c r="EL595" i="7" a="1"/>
  <c r="EL595" i="7"/>
  <c r="EL596" i="7" a="1"/>
  <c r="EL596" i="7"/>
  <c r="EL597" i="7" a="1"/>
  <c r="EL597" i="7"/>
  <c r="EL598" i="7" a="1"/>
  <c r="EL598" i="7"/>
  <c r="EL599" i="7" a="1"/>
  <c r="EL599" i="7"/>
  <c r="EL600" i="7" a="1"/>
  <c r="EL600" i="7"/>
  <c r="EL601" i="7" a="1"/>
  <c r="EL601" i="7"/>
  <c r="EL602" i="7" a="1"/>
  <c r="EL602" i="7"/>
  <c r="EL603" i="7" a="1"/>
  <c r="EL603" i="7"/>
  <c r="EL604" i="7" a="1"/>
  <c r="EL604" i="7"/>
  <c r="EL605" i="7" a="1"/>
  <c r="EL605" i="7"/>
  <c r="EL606" i="7" a="1"/>
  <c r="EL606" i="7"/>
  <c r="EL607" i="7" a="1"/>
  <c r="EL607" i="7"/>
  <c r="EL608" i="7" a="1"/>
  <c r="EL608" i="7"/>
  <c r="EL609" i="7" a="1"/>
  <c r="EL609" i="7"/>
  <c r="EL610" i="7" a="1"/>
  <c r="EL610" i="7"/>
  <c r="EL611" i="7" a="1"/>
  <c r="EL611" i="7"/>
  <c r="EL612" i="7" a="1"/>
  <c r="EL612" i="7"/>
  <c r="EL613" i="7" a="1"/>
  <c r="EL613" i="7"/>
  <c r="EL614" i="7" a="1"/>
  <c r="EL614" i="7"/>
  <c r="EL615" i="7" a="1"/>
  <c r="EL615" i="7"/>
  <c r="EL616" i="7" a="1"/>
  <c r="EL616" i="7"/>
  <c r="EL617" i="7" a="1"/>
  <c r="EL617" i="7"/>
  <c r="EL618" i="7" a="1"/>
  <c r="EL618" i="7"/>
  <c r="EL619" i="7" a="1"/>
  <c r="EL619" i="7"/>
  <c r="EL620" i="7" a="1"/>
  <c r="EL620" i="7"/>
  <c r="EL621" i="7" a="1"/>
  <c r="EL621" i="7"/>
  <c r="EL622" i="7" a="1"/>
  <c r="EL622" i="7"/>
  <c r="EL623" i="7" a="1"/>
  <c r="EL623" i="7"/>
  <c r="EL624" i="7" a="1"/>
  <c r="EL624" i="7"/>
  <c r="EL625" i="7" a="1"/>
  <c r="EL625" i="7"/>
  <c r="EL626" i="7" a="1"/>
  <c r="EL626" i="7"/>
  <c r="EL627" i="7" a="1"/>
  <c r="EL627" i="7"/>
  <c r="EL628" i="7" a="1"/>
  <c r="EL628" i="7"/>
  <c r="EL629" i="7" a="1"/>
  <c r="EL629" i="7"/>
  <c r="EL630" i="7" a="1"/>
  <c r="EL630" i="7"/>
  <c r="EL631" i="7" a="1"/>
  <c r="EL631" i="7"/>
  <c r="EL632" i="7" a="1"/>
  <c r="EL632" i="7"/>
  <c r="EL633" i="7" a="1"/>
  <c r="EL633" i="7"/>
  <c r="EL634" i="7" a="1"/>
  <c r="EL634" i="7"/>
  <c r="EL635" i="7" a="1"/>
  <c r="EL635" i="7"/>
  <c r="EL636" i="7" a="1"/>
  <c r="EL636" i="7"/>
  <c r="EL637" i="7" a="1"/>
  <c r="EL637" i="7"/>
  <c r="EL638" i="7" a="1"/>
  <c r="EL638" i="7"/>
  <c r="EL639" i="7" a="1"/>
  <c r="EL639" i="7"/>
  <c r="EL640" i="7" a="1"/>
  <c r="EL640" i="7"/>
  <c r="EL641" i="7" a="1"/>
  <c r="EL641" i="7"/>
  <c r="EL642" i="7" a="1"/>
  <c r="EL642" i="7"/>
  <c r="EL643" i="7" a="1"/>
  <c r="EL643" i="7"/>
  <c r="EL644" i="7" a="1"/>
  <c r="EL644" i="7"/>
  <c r="EL645" i="7" a="1"/>
  <c r="EL645" i="7"/>
  <c r="EL646" i="7" a="1"/>
  <c r="EL646" i="7"/>
  <c r="EL647" i="7" a="1"/>
  <c r="EL647" i="7"/>
  <c r="EL648" i="7" a="1"/>
  <c r="EL648" i="7"/>
  <c r="EL649" i="7" a="1"/>
  <c r="EL649" i="7"/>
  <c r="EL650" i="7" a="1"/>
  <c r="EL650" i="7"/>
  <c r="EL651" i="7" a="1"/>
  <c r="EL651" i="7"/>
  <c r="EL652" i="7" a="1"/>
  <c r="EL652" i="7"/>
  <c r="EL653" i="7" a="1"/>
  <c r="EL653" i="7"/>
  <c r="EL654" i="7" a="1"/>
  <c r="EL654" i="7"/>
  <c r="EL655" i="7" a="1"/>
  <c r="EL655" i="7"/>
  <c r="EL656" i="7" a="1"/>
  <c r="EL656" i="7"/>
  <c r="EL657" i="7" a="1"/>
  <c r="EL657" i="7"/>
  <c r="EL658" i="7" a="1"/>
  <c r="EL658" i="7"/>
  <c r="EL659" i="7" a="1"/>
  <c r="EL659" i="7"/>
  <c r="EL660" i="7" a="1"/>
  <c r="EL660" i="7"/>
  <c r="EL661" i="7" a="1"/>
  <c r="EL661" i="7"/>
  <c r="EL662" i="7" a="1"/>
  <c r="EL662" i="7"/>
  <c r="EL663" i="7" a="1"/>
  <c r="EL663" i="7"/>
  <c r="EL664" i="7" a="1"/>
  <c r="EL664" i="7"/>
  <c r="EL665" i="7" a="1"/>
  <c r="EL665" i="7"/>
  <c r="EL666" i="7" a="1"/>
  <c r="EL666" i="7"/>
  <c r="EL667" i="7" a="1"/>
  <c r="EL667" i="7"/>
  <c r="EL668" i="7" a="1"/>
  <c r="EL668" i="7"/>
  <c r="EL669" i="7" a="1"/>
  <c r="EL669" i="7"/>
  <c r="EL670" i="7" a="1"/>
  <c r="EL670" i="7"/>
  <c r="EL671" i="7" a="1"/>
  <c r="EL671" i="7"/>
  <c r="EL672" i="7" a="1"/>
  <c r="EL672" i="7"/>
  <c r="EL673" i="7" a="1"/>
  <c r="EL673" i="7"/>
  <c r="EL674" i="7" a="1"/>
  <c r="EL674" i="7"/>
  <c r="EL675" i="7" a="1"/>
  <c r="EL675" i="7"/>
  <c r="EL676" i="7" a="1"/>
  <c r="EL676" i="7"/>
  <c r="EL677" i="7" a="1"/>
  <c r="EL677" i="7"/>
  <c r="EL678" i="7" a="1"/>
  <c r="EL678" i="7"/>
  <c r="EL679" i="7" a="1"/>
  <c r="EL679" i="7"/>
  <c r="EL680" i="7" a="1"/>
  <c r="EL680" i="7"/>
  <c r="EL681" i="7" a="1"/>
  <c r="EL681" i="7"/>
  <c r="EL682" i="7" a="1"/>
  <c r="EL682" i="7"/>
  <c r="EL683" i="7" a="1"/>
  <c r="EL683" i="7"/>
  <c r="EL684" i="7" a="1"/>
  <c r="EL684" i="7"/>
  <c r="EL685" i="7" a="1"/>
  <c r="EL685" i="7"/>
  <c r="EL686" i="7" a="1"/>
  <c r="EL686" i="7"/>
  <c r="EL687" i="7" a="1"/>
  <c r="EL687" i="7"/>
  <c r="EL688" i="7" a="1"/>
  <c r="EL688" i="7"/>
  <c r="EL689" i="7" a="1"/>
  <c r="EL689" i="7"/>
  <c r="EL690" i="7" a="1"/>
  <c r="EL690" i="7"/>
  <c r="EL691" i="7" a="1"/>
  <c r="EL691" i="7"/>
  <c r="EL692" i="7" a="1"/>
  <c r="EL692" i="7"/>
  <c r="EL693" i="7" a="1"/>
  <c r="EL693" i="7"/>
  <c r="EL694" i="7" a="1"/>
  <c r="EL694" i="7"/>
  <c r="EL695" i="7" a="1"/>
  <c r="EL695" i="7"/>
  <c r="EL696" i="7" a="1"/>
  <c r="EL696" i="7"/>
  <c r="EL697" i="7" a="1"/>
  <c r="EL697" i="7"/>
  <c r="EL698" i="7" a="1"/>
  <c r="EL698" i="7"/>
  <c r="EL699" i="7" a="1"/>
  <c r="EL699" i="7"/>
  <c r="EL700" i="7" a="1"/>
  <c r="EL700" i="7"/>
  <c r="EL701" i="7" a="1"/>
  <c r="EL701" i="7"/>
  <c r="EL702" i="7" a="1"/>
  <c r="EL702" i="7"/>
  <c r="EL703" i="7" a="1"/>
  <c r="EL703" i="7"/>
  <c r="EL704" i="7" a="1"/>
  <c r="EL704" i="7"/>
  <c r="EL705" i="7" a="1"/>
  <c r="EL705" i="7"/>
  <c r="EL706" i="7" a="1"/>
  <c r="EL706" i="7"/>
  <c r="EL707" i="7" a="1"/>
  <c r="EL707" i="7"/>
  <c r="EL708" i="7" a="1"/>
  <c r="EL708" i="7"/>
  <c r="EL709" i="7" a="1"/>
  <c r="EL709" i="7"/>
  <c r="EL710" i="7" a="1"/>
  <c r="EL710" i="7"/>
  <c r="EL711" i="7" a="1"/>
  <c r="EL711" i="7"/>
  <c r="EL712" i="7" a="1"/>
  <c r="EL712" i="7"/>
  <c r="EL713" i="7" a="1"/>
  <c r="EL713" i="7"/>
  <c r="EL714" i="7" a="1"/>
  <c r="EL714" i="7"/>
  <c r="EL715" i="7" a="1"/>
  <c r="EL715" i="7"/>
  <c r="EL716" i="7" a="1"/>
  <c r="EL716" i="7"/>
  <c r="EL717" i="7" a="1"/>
  <c r="EL717" i="7"/>
  <c r="EL718" i="7" a="1"/>
  <c r="EL718" i="7"/>
  <c r="EL719" i="7" a="1"/>
  <c r="EL719" i="7"/>
  <c r="EL720" i="7" a="1"/>
  <c r="EL720" i="7"/>
  <c r="EL721" i="7" a="1"/>
  <c r="EL721" i="7"/>
  <c r="EL722" i="7" a="1"/>
  <c r="EL722" i="7"/>
  <c r="EL723" i="7" a="1"/>
  <c r="EL723" i="7"/>
  <c r="EL724" i="7" a="1"/>
  <c r="EL724" i="7"/>
  <c r="EL725" i="7" a="1"/>
  <c r="EL725" i="7"/>
  <c r="EL726" i="7" a="1"/>
  <c r="EL726" i="7"/>
  <c r="EL727" i="7" a="1"/>
  <c r="EL727" i="7"/>
  <c r="EL728" i="7" a="1"/>
  <c r="EL728" i="7"/>
  <c r="EL729" i="7" a="1"/>
  <c r="EL729" i="7"/>
  <c r="EL730" i="7" a="1"/>
  <c r="EL730" i="7"/>
  <c r="EL731" i="7" a="1"/>
  <c r="EL731" i="7"/>
  <c r="EL732" i="7" a="1"/>
  <c r="EL732" i="7"/>
  <c r="EL733" i="7" a="1"/>
  <c r="EL733" i="7"/>
  <c r="EL734" i="7" a="1"/>
  <c r="EL734" i="7"/>
  <c r="EL735" i="7" a="1"/>
  <c r="EL735" i="7"/>
  <c r="EL736" i="7" a="1"/>
  <c r="EL736" i="7"/>
  <c r="EL737" i="7" a="1"/>
  <c r="EL737" i="7"/>
  <c r="EL738" i="7" a="1"/>
  <c r="EL738" i="7"/>
  <c r="EL739" i="7" a="1"/>
  <c r="EL739" i="7"/>
  <c r="EL740" i="7" a="1"/>
  <c r="EL740" i="7"/>
  <c r="EL741" i="7" a="1"/>
  <c r="EL741" i="7"/>
  <c r="EL742" i="7" a="1"/>
  <c r="EL742" i="7"/>
  <c r="EL743" i="7" a="1"/>
  <c r="EL743" i="7"/>
  <c r="EL744" i="7" a="1"/>
  <c r="EL744" i="7"/>
  <c r="EL745" i="7" a="1"/>
  <c r="EL745" i="7"/>
  <c r="EL746" i="7" a="1"/>
  <c r="EL746" i="7"/>
  <c r="EL747" i="7" a="1"/>
  <c r="EL747" i="7"/>
  <c r="EL748" i="7" a="1"/>
  <c r="EL748" i="7"/>
  <c r="EL749" i="7" a="1"/>
  <c r="EL749" i="7"/>
  <c r="EL750" i="7" a="1"/>
  <c r="EL750" i="7"/>
  <c r="EL751" i="7" a="1"/>
  <c r="EL751" i="7"/>
  <c r="EL752" i="7" a="1"/>
  <c r="EL752" i="7"/>
  <c r="EL753" i="7" a="1"/>
  <c r="EL753" i="7"/>
  <c r="EL754" i="7" a="1"/>
  <c r="EL754" i="7"/>
  <c r="EL755" i="7" a="1"/>
  <c r="EL755" i="7"/>
  <c r="EL756" i="7" a="1"/>
  <c r="EL756" i="7"/>
  <c r="EL757" i="7" a="1"/>
  <c r="EL757" i="7"/>
  <c r="EL758" i="7" a="1"/>
  <c r="EL758" i="7"/>
  <c r="EL759" i="7" a="1"/>
  <c r="EL759" i="7"/>
  <c r="EL760" i="7" a="1"/>
  <c r="EL760" i="7"/>
  <c r="EL761" i="7" a="1"/>
  <c r="EL761" i="7"/>
  <c r="EL762" i="7" a="1"/>
  <c r="EL762" i="7"/>
  <c r="EL763" i="7" a="1"/>
  <c r="EL763" i="7"/>
  <c r="EL764" i="7" a="1"/>
  <c r="EL764" i="7"/>
  <c r="EL765" i="7" a="1"/>
  <c r="EL765" i="7"/>
  <c r="EL766" i="7" a="1"/>
  <c r="EL766" i="7"/>
  <c r="EL767" i="7" a="1"/>
  <c r="EL767" i="7"/>
  <c r="EL768" i="7" a="1"/>
  <c r="EL768" i="7"/>
  <c r="EL769" i="7" a="1"/>
  <c r="EL769" i="7"/>
  <c r="EL770" i="7" a="1"/>
  <c r="EL770" i="7"/>
  <c r="EL771" i="7" a="1"/>
  <c r="EL771" i="7"/>
  <c r="EL772" i="7" a="1"/>
  <c r="EL772" i="7"/>
  <c r="EL773" i="7" a="1"/>
  <c r="EL773" i="7"/>
  <c r="EL774" i="7" a="1"/>
  <c r="EL774" i="7"/>
  <c r="EL775" i="7" a="1"/>
  <c r="EL775" i="7"/>
  <c r="EL776" i="7" a="1"/>
  <c r="EL776" i="7"/>
  <c r="EL777" i="7" a="1"/>
  <c r="EL777" i="7"/>
  <c r="EL778" i="7" a="1"/>
  <c r="EL778" i="7"/>
  <c r="EL779" i="7" a="1"/>
  <c r="EL779" i="7"/>
  <c r="EL780" i="7" a="1"/>
  <c r="EL780" i="7"/>
  <c r="EL781" i="7" a="1"/>
  <c r="EL781" i="7"/>
  <c r="EL782" i="7" a="1"/>
  <c r="EL782" i="7"/>
  <c r="EL783" i="7" a="1"/>
  <c r="EL783" i="7"/>
  <c r="EL784" i="7" a="1"/>
  <c r="EL784" i="7"/>
  <c r="EL785" i="7" a="1"/>
  <c r="EL785" i="7"/>
  <c r="EL786" i="7" a="1"/>
  <c r="EL786" i="7"/>
  <c r="EL787" i="7" a="1"/>
  <c r="EL787" i="7"/>
  <c r="EL788" i="7" a="1"/>
  <c r="EL788" i="7"/>
  <c r="EL789" i="7" a="1"/>
  <c r="EL789" i="7"/>
  <c r="EL790" i="7" a="1"/>
  <c r="EL790" i="7"/>
  <c r="EL791" i="7" a="1"/>
  <c r="EL791" i="7"/>
  <c r="EL792" i="7" a="1"/>
  <c r="EL792" i="7"/>
  <c r="EL793" i="7" a="1"/>
  <c r="EL793" i="7"/>
  <c r="EL794" i="7" a="1"/>
  <c r="EL794" i="7"/>
  <c r="EL795" i="7" a="1"/>
  <c r="EL795" i="7"/>
  <c r="EL796" i="7" a="1"/>
  <c r="EL796" i="7"/>
  <c r="EL797" i="7" a="1"/>
  <c r="EL797" i="7"/>
  <c r="EL798" i="7" a="1"/>
  <c r="EL798" i="7"/>
  <c r="EL799" i="7" a="1"/>
  <c r="EL799" i="7"/>
  <c r="EL800" i="7" a="1"/>
  <c r="EL800" i="7"/>
  <c r="EL801" i="7" a="1"/>
  <c r="EL801" i="7"/>
  <c r="EL802" i="7" a="1"/>
  <c r="EL802" i="7"/>
  <c r="EL803" i="7" a="1"/>
  <c r="EL803" i="7"/>
  <c r="EL804" i="7" a="1"/>
  <c r="EL804" i="7"/>
  <c r="EL805" i="7" a="1"/>
  <c r="EL805" i="7"/>
  <c r="EL806" i="7" a="1"/>
  <c r="EL806" i="7"/>
  <c r="EL807" i="7" a="1"/>
  <c r="EL807" i="7"/>
  <c r="EL808" i="7" a="1"/>
  <c r="EL808" i="7"/>
  <c r="EL809" i="7" a="1"/>
  <c r="EL809" i="7"/>
  <c r="EL810" i="7" a="1"/>
  <c r="EL810" i="7"/>
  <c r="EL811" i="7" a="1"/>
  <c r="EL811" i="7"/>
  <c r="EL812" i="7" a="1"/>
  <c r="EL812" i="7"/>
  <c r="EL813" i="7" a="1"/>
  <c r="EL813" i="7"/>
  <c r="EL814" i="7" a="1"/>
  <c r="EL814" i="7"/>
  <c r="EL815" i="7" a="1"/>
  <c r="EL815" i="7"/>
  <c r="EL816" i="7" a="1"/>
  <c r="EL816" i="7"/>
  <c r="EL817" i="7" a="1"/>
  <c r="EL817" i="7"/>
  <c r="EL818" i="7" a="1"/>
  <c r="EL818" i="7"/>
  <c r="EL819" i="7" a="1"/>
  <c r="EL819" i="7"/>
  <c r="EL820" i="7" a="1"/>
  <c r="EL820" i="7"/>
  <c r="EL821" i="7" a="1"/>
  <c r="EL821" i="7"/>
  <c r="EL822" i="7" a="1"/>
  <c r="EL822" i="7"/>
  <c r="EL823" i="7" a="1"/>
  <c r="EL823" i="7"/>
  <c r="EL824" i="7" a="1"/>
  <c r="EL824" i="7"/>
  <c r="EL825" i="7" a="1"/>
  <c r="EL825" i="7"/>
  <c r="EL826" i="7" a="1"/>
  <c r="EL826" i="7"/>
  <c r="EL827" i="7" a="1"/>
  <c r="EL827" i="7"/>
  <c r="EL828" i="7" a="1"/>
  <c r="EL828" i="7"/>
  <c r="EL829" i="7" a="1"/>
  <c r="EL829" i="7"/>
  <c r="EL830" i="7" a="1"/>
  <c r="EL830" i="7"/>
  <c r="EL831" i="7" a="1"/>
  <c r="EL831" i="7"/>
  <c r="EL832" i="7" a="1"/>
  <c r="EL832" i="7"/>
  <c r="EL833" i="7" a="1"/>
  <c r="EL833" i="7"/>
  <c r="EL834" i="7" a="1"/>
  <c r="EL834" i="7"/>
  <c r="EL835" i="7" a="1"/>
  <c r="EL835" i="7"/>
  <c r="EL836" i="7" a="1"/>
  <c r="EL836" i="7"/>
  <c r="EL837" i="7" a="1"/>
  <c r="EL837" i="7"/>
  <c r="EL838" i="7" a="1"/>
  <c r="EL838" i="7"/>
  <c r="EL839" i="7" a="1"/>
  <c r="EL839" i="7"/>
  <c r="EL840" i="7" a="1"/>
  <c r="EL840" i="7"/>
  <c r="EL841" i="7" a="1"/>
  <c r="EL841" i="7"/>
  <c r="EL842" i="7" a="1"/>
  <c r="EL842" i="7"/>
  <c r="EL843" i="7" a="1"/>
  <c r="EL843" i="7"/>
  <c r="EL844" i="7" a="1"/>
  <c r="EL844" i="7"/>
  <c r="EL845" i="7" a="1"/>
  <c r="EL845" i="7"/>
  <c r="EL846" i="7" a="1"/>
  <c r="EL846" i="7"/>
  <c r="EL847" i="7" a="1"/>
  <c r="EL847" i="7"/>
  <c r="EL848" i="7" a="1"/>
  <c r="EL848" i="7"/>
  <c r="EL849" i="7" a="1"/>
  <c r="EL849" i="7"/>
  <c r="EL850" i="7" a="1"/>
  <c r="EL850" i="7"/>
  <c r="EL851" i="7" a="1"/>
  <c r="EL851" i="7"/>
  <c r="EL852" i="7" a="1"/>
  <c r="EL852" i="7"/>
  <c r="EL853" i="7" a="1"/>
  <c r="EL853" i="7"/>
  <c r="EL854" i="7" a="1"/>
  <c r="EL854" i="7"/>
  <c r="EL855" i="7" a="1"/>
  <c r="EL855" i="7"/>
  <c r="EL856" i="7" a="1"/>
  <c r="EL856" i="7"/>
  <c r="EL857" i="7" a="1"/>
  <c r="EL857" i="7"/>
  <c r="EL858" i="7" a="1"/>
  <c r="EL858" i="7"/>
  <c r="EL859" i="7" a="1"/>
  <c r="EL859" i="7"/>
  <c r="EL860" i="7" a="1"/>
  <c r="EL860" i="7"/>
  <c r="EL861" i="7" a="1"/>
  <c r="EL861" i="7"/>
  <c r="EL862" i="7" a="1"/>
  <c r="EL862" i="7"/>
  <c r="EL863" i="7" a="1"/>
  <c r="EL863" i="7"/>
  <c r="EL864" i="7" a="1"/>
  <c r="EL864" i="7"/>
  <c r="EL865" i="7" a="1"/>
  <c r="EL865" i="7"/>
  <c r="EL866" i="7" a="1"/>
  <c r="EL866" i="7"/>
  <c r="EL867" i="7" a="1"/>
  <c r="EL867" i="7"/>
  <c r="EL868" i="7" a="1"/>
  <c r="EL868" i="7"/>
  <c r="EL869" i="7" a="1"/>
  <c r="EL869" i="7"/>
  <c r="EL870" i="7" a="1"/>
  <c r="EL870" i="7"/>
  <c r="EL871" i="7" a="1"/>
  <c r="EL871" i="7"/>
  <c r="EL872" i="7" a="1"/>
  <c r="EL872" i="7"/>
  <c r="EL873" i="7" a="1"/>
  <c r="EL873" i="7"/>
  <c r="EL874" i="7" a="1"/>
  <c r="EL874" i="7"/>
  <c r="EL875" i="7" a="1"/>
  <c r="EL875" i="7"/>
  <c r="EL876" i="7" a="1"/>
  <c r="EL876" i="7"/>
  <c r="EL877" i="7" a="1"/>
  <c r="EL877" i="7"/>
  <c r="EL878" i="7" a="1"/>
  <c r="EL878" i="7"/>
  <c r="EL879" i="7" a="1"/>
  <c r="EL879" i="7"/>
  <c r="EL880" i="7" a="1"/>
  <c r="EL880" i="7"/>
  <c r="EL881" i="7" a="1"/>
  <c r="EL881" i="7"/>
  <c r="EL882" i="7" a="1"/>
  <c r="EL882" i="7"/>
  <c r="EL883" i="7" a="1"/>
  <c r="EL883" i="7"/>
  <c r="EL884" i="7" a="1"/>
  <c r="EL884" i="7"/>
  <c r="EL885" i="7" a="1"/>
  <c r="EL885" i="7"/>
  <c r="EL886" i="7" a="1"/>
  <c r="EL886" i="7"/>
  <c r="EL887" i="7" a="1"/>
  <c r="EL887" i="7"/>
  <c r="EL888" i="7" a="1"/>
  <c r="EL888" i="7"/>
  <c r="EL889" i="7" a="1"/>
  <c r="EL889" i="7"/>
  <c r="EL890" i="7" a="1"/>
  <c r="EL890" i="7"/>
  <c r="EL891" i="7" a="1"/>
  <c r="EL891" i="7"/>
  <c r="EL892" i="7" a="1"/>
  <c r="EL892" i="7"/>
  <c r="EL893" i="7" a="1"/>
  <c r="EL893" i="7"/>
  <c r="EL894" i="7" a="1"/>
  <c r="EL894" i="7"/>
  <c r="EL895" i="7" a="1"/>
  <c r="EL895" i="7"/>
  <c r="EL896" i="7" a="1"/>
  <c r="EL896" i="7"/>
  <c r="EL897" i="7" a="1"/>
  <c r="EL897" i="7"/>
  <c r="EL898" i="7" a="1"/>
  <c r="EL898" i="7"/>
  <c r="EL899" i="7" a="1"/>
  <c r="EL899" i="7"/>
  <c r="EL900" i="7" a="1"/>
  <c r="EL900" i="7"/>
  <c r="EL901" i="7" a="1"/>
  <c r="EL901" i="7"/>
  <c r="EL902" i="7" a="1"/>
  <c r="EL902" i="7"/>
  <c r="EL903" i="7" a="1"/>
  <c r="EL903" i="7"/>
  <c r="EL904" i="7" a="1"/>
  <c r="EL904" i="7"/>
  <c r="EL905" i="7" a="1"/>
  <c r="EL905" i="7"/>
  <c r="EL906" i="7" a="1"/>
  <c r="EL906" i="7"/>
  <c r="EL907" i="7" a="1"/>
  <c r="EL907" i="7"/>
  <c r="EL908" i="7" a="1"/>
  <c r="EL908" i="7"/>
  <c r="EL909" i="7" a="1"/>
  <c r="EL909" i="7"/>
  <c r="EL910" i="7" a="1"/>
  <c r="EL910" i="7"/>
  <c r="EL911" i="7" a="1"/>
  <c r="EL911" i="7"/>
  <c r="EL912" i="7" a="1"/>
  <c r="EL912" i="7"/>
  <c r="EL913" i="7" a="1"/>
  <c r="EL913" i="7"/>
  <c r="EL914" i="7" a="1"/>
  <c r="EL914" i="7"/>
  <c r="EL915" i="7" a="1"/>
  <c r="EL915" i="7"/>
  <c r="EL916" i="7" a="1"/>
  <c r="EL916" i="7"/>
  <c r="EL917" i="7" a="1"/>
  <c r="EL917" i="7"/>
  <c r="EL918" i="7" a="1"/>
  <c r="EL918" i="7"/>
  <c r="EL919" i="7" a="1"/>
  <c r="EL919" i="7"/>
  <c r="EL920" i="7" a="1"/>
  <c r="EL920" i="7"/>
  <c r="EL921" i="7" a="1"/>
  <c r="EL921" i="7"/>
  <c r="EL922" i="7" a="1"/>
  <c r="EL922" i="7"/>
  <c r="EL923" i="7" a="1"/>
  <c r="EL923" i="7"/>
  <c r="EL924" i="7" a="1"/>
  <c r="EL924" i="7"/>
  <c r="EL925" i="7" a="1"/>
  <c r="EL925" i="7"/>
  <c r="EL926" i="7" a="1"/>
  <c r="EL926" i="7"/>
  <c r="EL927" i="7" a="1"/>
  <c r="EL927" i="7"/>
  <c r="EL928" i="7" a="1"/>
  <c r="EL928" i="7"/>
  <c r="EL929" i="7" a="1"/>
  <c r="EL929" i="7"/>
  <c r="EL930" i="7" a="1"/>
  <c r="EL930" i="7"/>
  <c r="EL931" i="7" a="1"/>
  <c r="EL931" i="7"/>
  <c r="EL932" i="7" a="1"/>
  <c r="EL932" i="7"/>
  <c r="EL933" i="7" a="1"/>
  <c r="EL933" i="7"/>
  <c r="EL934" i="7" a="1"/>
  <c r="EL934" i="7"/>
  <c r="EL935" i="7" a="1"/>
  <c r="EL935" i="7"/>
  <c r="EL936" i="7" a="1"/>
  <c r="EL936" i="7"/>
  <c r="EL937" i="7" a="1"/>
  <c r="EL937" i="7"/>
  <c r="EL938" i="7" a="1"/>
  <c r="EL938" i="7"/>
  <c r="EL939" i="7" a="1"/>
  <c r="EL939" i="7"/>
  <c r="EL940" i="7" a="1"/>
  <c r="EL940" i="7"/>
  <c r="EL941" i="7" a="1"/>
  <c r="EL941" i="7"/>
  <c r="EL942" i="7" a="1"/>
  <c r="EL942" i="7"/>
  <c r="EL943" i="7" a="1"/>
  <c r="EL943" i="7"/>
  <c r="EL944" i="7" a="1"/>
  <c r="EL944" i="7"/>
  <c r="EL945" i="7" a="1"/>
  <c r="EL945" i="7"/>
  <c r="EL946" i="7" a="1"/>
  <c r="EL946" i="7"/>
  <c r="EL947" i="7" a="1"/>
  <c r="EL947" i="7"/>
  <c r="EL948" i="7" a="1"/>
  <c r="EL948" i="7"/>
  <c r="EL949" i="7" a="1"/>
  <c r="EL949" i="7"/>
  <c r="EL950" i="7" a="1"/>
  <c r="EL950" i="7"/>
  <c r="EL951" i="7" a="1"/>
  <c r="EL951" i="7"/>
  <c r="EL952" i="7" a="1"/>
  <c r="EL952" i="7"/>
  <c r="EL953" i="7" a="1"/>
  <c r="EL953" i="7"/>
  <c r="EL954" i="7" a="1"/>
  <c r="EL954" i="7"/>
  <c r="EL955" i="7" a="1"/>
  <c r="EL955" i="7"/>
  <c r="EL956" i="7" a="1"/>
  <c r="EL956" i="7"/>
  <c r="EL957" i="7" a="1"/>
  <c r="EL957" i="7"/>
  <c r="EL958" i="7" a="1"/>
  <c r="EL958" i="7"/>
  <c r="EL959" i="7" a="1"/>
  <c r="EL959" i="7"/>
  <c r="EL960" i="7" a="1"/>
  <c r="EL960" i="7"/>
  <c r="EL961" i="7" a="1"/>
  <c r="EL961" i="7"/>
  <c r="EL962" i="7" a="1"/>
  <c r="EL962" i="7"/>
  <c r="EL963" i="7" a="1"/>
  <c r="EL963" i="7"/>
  <c r="EL964" i="7" a="1"/>
  <c r="EL964" i="7"/>
  <c r="EL965" i="7" a="1"/>
  <c r="EL965" i="7"/>
  <c r="EL966" i="7" a="1"/>
  <c r="EL966" i="7"/>
  <c r="EL967" i="7" a="1"/>
  <c r="EL967" i="7"/>
  <c r="EL968" i="7" a="1"/>
  <c r="EL968" i="7"/>
  <c r="EL969" i="7" a="1"/>
  <c r="EL969" i="7"/>
  <c r="EL970" i="7" a="1"/>
  <c r="EL970" i="7"/>
  <c r="EL971" i="7" a="1"/>
  <c r="EL971" i="7"/>
  <c r="EL972" i="7" a="1"/>
  <c r="EL972" i="7"/>
  <c r="EL973" i="7" a="1"/>
  <c r="EL973" i="7"/>
  <c r="EL974" i="7" a="1"/>
  <c r="EL974" i="7"/>
  <c r="EL975" i="7" a="1"/>
  <c r="EL975" i="7"/>
  <c r="EL976" i="7" a="1"/>
  <c r="EL976" i="7"/>
  <c r="EL977" i="7" a="1"/>
  <c r="EL977" i="7"/>
  <c r="EL978" i="7" a="1"/>
  <c r="EL978" i="7"/>
  <c r="EL979" i="7" a="1"/>
  <c r="EL979" i="7"/>
  <c r="EL980" i="7" a="1"/>
  <c r="EL980" i="7"/>
  <c r="EL981" i="7" a="1"/>
  <c r="EL981" i="7"/>
  <c r="EL982" i="7" a="1"/>
  <c r="EL982" i="7"/>
  <c r="EL983" i="7" a="1"/>
  <c r="EL983" i="7"/>
  <c r="EL984" i="7" a="1"/>
  <c r="EL984" i="7"/>
  <c r="EL985" i="7" a="1"/>
  <c r="EL985" i="7"/>
  <c r="EL986" i="7" a="1"/>
  <c r="EL986" i="7"/>
  <c r="EL987" i="7" a="1"/>
  <c r="EL987" i="7"/>
  <c r="EL988" i="7" a="1"/>
  <c r="EL988" i="7"/>
  <c r="EL989" i="7" a="1"/>
  <c r="EL989" i="7"/>
  <c r="EL990" i="7" a="1"/>
  <c r="EL990" i="7"/>
  <c r="EL991" i="7" a="1"/>
  <c r="EL991" i="7"/>
  <c r="EL992" i="7" a="1"/>
  <c r="EL992" i="7"/>
  <c r="EL993" i="7" a="1"/>
  <c r="EL993" i="7"/>
  <c r="EL994" i="7" a="1"/>
  <c r="EL994" i="7"/>
  <c r="EL995" i="7" a="1"/>
  <c r="EL995" i="7"/>
  <c r="EL996" i="7" a="1"/>
  <c r="EL996" i="7"/>
  <c r="EL997" i="7" a="1"/>
  <c r="EL997" i="7"/>
  <c r="EL998" i="7" a="1"/>
  <c r="EL998" i="7"/>
  <c r="EL999" i="7" a="1"/>
  <c r="EL999" i="7"/>
  <c r="EL1000" i="7" a="1"/>
  <c r="EL1000" i="7"/>
  <c r="EL1001" i="7" a="1"/>
  <c r="EL1001" i="7"/>
  <c r="EL1002" i="7" a="1"/>
  <c r="EL1002" i="7"/>
  <c r="EL1003" i="7" a="1"/>
  <c r="EL1003" i="7"/>
  <c r="EL1004" i="7" a="1"/>
  <c r="EL1004" i="7"/>
  <c r="EL1005" i="7" a="1"/>
  <c r="EL1005" i="7"/>
  <c r="EL1006" i="7" a="1"/>
  <c r="EL1006" i="7"/>
  <c r="EL1007" i="7" a="1"/>
  <c r="EL1007" i="7"/>
  <c r="EL1008" i="7" a="1"/>
  <c r="EL1008" i="7"/>
  <c r="EL1009" i="7" a="1"/>
  <c r="EL1009" i="7"/>
  <c r="EL1010" i="7" a="1"/>
  <c r="EL1010" i="7"/>
  <c r="EL1011" i="7" a="1"/>
  <c r="EL1011" i="7"/>
  <c r="EL1012" i="7" a="1"/>
  <c r="EL1012" i="7"/>
  <c r="EL1013" i="7" a="1"/>
  <c r="EL1013" i="7"/>
  <c r="EL1014" i="7" a="1"/>
  <c r="EL1014" i="7"/>
  <c r="EL1015" i="7" a="1"/>
  <c r="EL1015" i="7"/>
  <c r="EL1016" i="7" a="1"/>
  <c r="EL1016" i="7"/>
  <c r="EL1017" i="7" a="1"/>
  <c r="EL1017" i="7"/>
  <c r="EL1018" i="7" a="1"/>
  <c r="EL1018" i="7"/>
  <c r="EL1019" i="7" a="1"/>
  <c r="EL1019" i="7"/>
  <c r="EL1020" i="7" a="1"/>
  <c r="EL1020" i="7"/>
  <c r="EL1021" i="7" a="1"/>
  <c r="EL1021" i="7"/>
  <c r="EL1022" i="7" a="1"/>
  <c r="EL1022" i="7"/>
  <c r="EL1023" i="7" a="1"/>
  <c r="EL1023" i="7"/>
  <c r="EL1024" i="7" a="1"/>
  <c r="EL1024" i="7"/>
  <c r="EL1025" i="7" a="1"/>
  <c r="EL1025" i="7"/>
  <c r="EL1026" i="7" a="1"/>
  <c r="EL1026" i="7"/>
  <c r="EL1027" i="7" a="1"/>
  <c r="EL1027" i="7"/>
  <c r="EL1028" i="7" a="1"/>
  <c r="EL1028" i="7"/>
  <c r="EL1029" i="7" a="1"/>
  <c r="EL1029" i="7"/>
  <c r="EL1030" i="7" a="1"/>
  <c r="EL1030" i="7"/>
  <c r="EL1031" i="7" a="1"/>
  <c r="EL1031" i="7"/>
  <c r="EL1032" i="7" a="1"/>
  <c r="EL1032" i="7"/>
  <c r="EL1033" i="7" a="1"/>
  <c r="EL1033" i="7"/>
  <c r="EL1034" i="7" a="1"/>
  <c r="EL1034" i="7"/>
  <c r="EL1035" i="7" a="1"/>
  <c r="EL1035" i="7"/>
  <c r="EL1036" i="7" a="1"/>
  <c r="EL1036" i="7"/>
  <c r="EL1037" i="7" a="1"/>
  <c r="EL1037" i="7"/>
  <c r="EL1038" i="7" a="1"/>
  <c r="EL1038" i="7"/>
  <c r="EL1039" i="7" a="1"/>
  <c r="EL1039" i="7"/>
  <c r="EL1040" i="7" a="1"/>
  <c r="EL1040" i="7"/>
  <c r="EL1041" i="7" a="1"/>
  <c r="EL1041" i="7"/>
  <c r="EL1042" i="7" a="1"/>
  <c r="EL1042" i="7"/>
  <c r="EL1043" i="7" a="1"/>
  <c r="EL1043" i="7"/>
  <c r="EL1044" i="7" a="1"/>
  <c r="EL1044" i="7"/>
  <c r="EL1045" i="7" a="1"/>
  <c r="EL1045" i="7"/>
  <c r="EL1046" i="7" a="1"/>
  <c r="EL1046" i="7"/>
  <c r="EL1047" i="7" a="1"/>
  <c r="EL1047" i="7"/>
  <c r="EL1048" i="7" a="1"/>
  <c r="EL1048" i="7"/>
  <c r="EL1049" i="7" a="1"/>
  <c r="EL1049" i="7"/>
  <c r="EL1050" i="7" a="1"/>
  <c r="EL1050" i="7"/>
  <c r="EL1051" i="7" a="1"/>
  <c r="EL1051" i="7"/>
  <c r="EL1052" i="7" a="1"/>
  <c r="EL1052" i="7"/>
  <c r="EL1053" i="7" a="1"/>
  <c r="EL1053" i="7"/>
  <c r="EL1054" i="7" a="1"/>
  <c r="EL1054" i="7"/>
  <c r="EL1055" i="7" a="1"/>
  <c r="EL1055" i="7"/>
  <c r="EL1056" i="7" a="1"/>
  <c r="EL1056" i="7"/>
  <c r="EL1057" i="7" a="1"/>
  <c r="EL1057" i="7"/>
  <c r="EL1058" i="7" a="1"/>
  <c r="EL1058" i="7"/>
  <c r="EL1059" i="7" a="1"/>
  <c r="EL1059" i="7"/>
  <c r="EL1060" i="7" a="1"/>
  <c r="EL1060" i="7"/>
  <c r="EL1061" i="7" a="1"/>
  <c r="EL1061" i="7"/>
  <c r="EL1062" i="7" a="1"/>
  <c r="EL1062" i="7"/>
  <c r="EL1063" i="7" a="1"/>
  <c r="EL1063" i="7"/>
  <c r="EL1064" i="7" a="1"/>
  <c r="EL1064" i="7"/>
  <c r="EL1065" i="7" a="1"/>
  <c r="EL1065" i="7"/>
  <c r="EL1066" i="7" a="1"/>
  <c r="EL1066" i="7"/>
  <c r="EL1067" i="7" a="1"/>
  <c r="EL1067" i="7"/>
  <c r="EL1068" i="7" a="1"/>
  <c r="EL1068" i="7"/>
  <c r="EL1069" i="7" a="1"/>
  <c r="EL1069" i="7"/>
  <c r="EL1070" i="7" a="1"/>
  <c r="EL1070" i="7"/>
  <c r="EL1071" i="7" a="1"/>
  <c r="EL1071" i="7"/>
  <c r="EL1072" i="7" a="1"/>
  <c r="EL1072" i="7"/>
  <c r="EL1073" i="7" a="1"/>
  <c r="EL1073" i="7"/>
  <c r="EL1074" i="7" a="1"/>
  <c r="EL1074" i="7"/>
  <c r="EL1075" i="7" a="1"/>
  <c r="EL1075" i="7"/>
  <c r="EL1076" i="7" a="1"/>
  <c r="EL1076" i="7"/>
  <c r="EL1077" i="7" a="1"/>
  <c r="EL1077" i="7"/>
  <c r="EL1078" i="7" a="1"/>
  <c r="EL1078" i="7"/>
  <c r="EL1079" i="7" a="1"/>
  <c r="EL1079" i="7"/>
  <c r="EL1080" i="7" a="1"/>
  <c r="EL1080" i="7"/>
  <c r="EL1081" i="7" a="1"/>
  <c r="EL1081" i="7"/>
  <c r="EL1082" i="7" a="1"/>
  <c r="EL1082" i="7"/>
  <c r="EL1083" i="7" a="1"/>
  <c r="EL1083" i="7"/>
  <c r="EL1084" i="7" a="1"/>
  <c r="EL1084" i="7"/>
  <c r="EL1085" i="7" a="1"/>
  <c r="EL1085" i="7"/>
  <c r="EL1086" i="7" a="1"/>
  <c r="EL1086" i="7"/>
  <c r="EL1087" i="7" a="1"/>
  <c r="EL1087" i="7"/>
  <c r="EL1088" i="7" a="1"/>
  <c r="EL1088" i="7"/>
  <c r="EL1089" i="7" a="1"/>
  <c r="EL1089" i="7"/>
  <c r="EL1090" i="7" a="1"/>
  <c r="EL1090" i="7"/>
  <c r="EL1091" i="7" a="1"/>
  <c r="EL1091" i="7"/>
  <c r="EL1092" i="7" a="1"/>
  <c r="EL1092" i="7"/>
  <c r="EL1093" i="7" a="1"/>
  <c r="EL1093" i="7"/>
  <c r="EL1094" i="7" a="1"/>
  <c r="EL1094" i="7"/>
  <c r="EL1095" i="7" a="1"/>
  <c r="EL1095" i="7"/>
  <c r="EL1096" i="7" a="1"/>
  <c r="EL1096" i="7"/>
  <c r="EL1097" i="7" a="1"/>
  <c r="EL1097" i="7"/>
  <c r="EL1098" i="7" a="1"/>
  <c r="EL1098" i="7"/>
  <c r="EL1099" i="7" a="1"/>
  <c r="EL1099" i="7"/>
  <c r="EL1100" i="7" a="1"/>
  <c r="EL1100" i="7"/>
  <c r="EL1101" i="7" a="1"/>
  <c r="EL1101" i="7"/>
  <c r="EL1102" i="7" a="1"/>
  <c r="EL1102" i="7"/>
  <c r="EL1103" i="7" a="1"/>
  <c r="EL1103" i="7"/>
  <c r="EL1104" i="7" a="1"/>
  <c r="EL1104" i="7"/>
  <c r="EL1105" i="7" a="1"/>
  <c r="EL1105" i="7"/>
  <c r="EL1106" i="7" a="1"/>
  <c r="EL1106" i="7"/>
  <c r="EL1107" i="7" a="1"/>
  <c r="EL1107" i="7"/>
  <c r="EL1108" i="7" a="1"/>
  <c r="EL1108" i="7"/>
  <c r="EL1109" i="7" a="1"/>
  <c r="EL1109" i="7"/>
  <c r="EL1110" i="7" a="1"/>
  <c r="EL1110" i="7"/>
  <c r="EL1111" i="7" a="1"/>
  <c r="EL1111" i="7"/>
  <c r="EL1112" i="7" a="1"/>
  <c r="EL1112" i="7"/>
  <c r="EL1113" i="7" a="1"/>
  <c r="EL1113" i="7"/>
  <c r="EL1114" i="7" a="1"/>
  <c r="EL1114" i="7"/>
  <c r="EL1115" i="7" a="1"/>
  <c r="EL1115" i="7"/>
  <c r="EL1116" i="7" a="1"/>
  <c r="EL1116" i="7"/>
  <c r="EL1117" i="7" a="1"/>
  <c r="EL1117" i="7"/>
  <c r="EL1118" i="7" a="1"/>
  <c r="EL1118" i="7"/>
  <c r="EL1119" i="7" a="1"/>
  <c r="EL1119" i="7"/>
  <c r="EL1120" i="7" a="1"/>
  <c r="EL1120" i="7"/>
  <c r="EL1121" i="7" a="1"/>
  <c r="EL1121" i="7"/>
  <c r="EL1122" i="7" a="1"/>
  <c r="EL1122" i="7"/>
  <c r="EL1123" i="7" a="1"/>
  <c r="EL1123" i="7"/>
  <c r="EL1124" i="7" a="1"/>
  <c r="EL1124" i="7"/>
  <c r="EL1125" i="7" a="1"/>
  <c r="EL1125" i="7"/>
  <c r="EL1126" i="7" a="1"/>
  <c r="EL1126" i="7"/>
  <c r="EL1127" i="7" a="1"/>
  <c r="EL1127" i="7"/>
  <c r="EL1128" i="7" a="1"/>
  <c r="EL1128" i="7"/>
  <c r="EL1129" i="7" a="1"/>
  <c r="EL1129" i="7"/>
  <c r="EL1130" i="7" a="1"/>
  <c r="EL1130" i="7"/>
  <c r="EL1131" i="7" a="1"/>
  <c r="EL1131" i="7"/>
  <c r="EL1132" i="7" a="1"/>
  <c r="EL1132" i="7"/>
  <c r="EL1133" i="7" a="1"/>
  <c r="EL1133" i="7"/>
  <c r="EL1134" i="7" a="1"/>
  <c r="EL1134" i="7"/>
  <c r="EL1135" i="7" a="1"/>
  <c r="EL1135" i="7"/>
  <c r="EL1136" i="7" a="1"/>
  <c r="EL1136" i="7"/>
  <c r="EL1137" i="7" a="1"/>
  <c r="EL1137" i="7"/>
  <c r="EL1138" i="7" a="1"/>
  <c r="EL1138" i="7"/>
  <c r="EL1139" i="7" a="1"/>
  <c r="EL1139" i="7"/>
  <c r="EL1140" i="7" a="1"/>
  <c r="EL1140" i="7"/>
  <c r="EL1141" i="7" a="1"/>
  <c r="EL1141" i="7"/>
  <c r="EL1142" i="7" a="1"/>
  <c r="EL1142" i="7"/>
  <c r="EL1143" i="7" a="1"/>
  <c r="EL1143" i="7"/>
  <c r="EL1144" i="7" a="1"/>
  <c r="EL1144" i="7"/>
  <c r="EL1145" i="7" a="1"/>
  <c r="EL1145" i="7"/>
  <c r="EL1146" i="7" a="1"/>
  <c r="EL1146" i="7"/>
  <c r="EL1147" i="7" a="1"/>
  <c r="EL1147" i="7"/>
  <c r="EL1148" i="7" a="1"/>
  <c r="EL1148" i="7"/>
  <c r="EL1149" i="7" a="1"/>
  <c r="EL1149" i="7"/>
  <c r="EL1150" i="7" a="1"/>
  <c r="EL1150" i="7"/>
  <c r="EL1151" i="7" a="1"/>
  <c r="EL1151" i="7"/>
  <c r="EL1152" i="7" a="1"/>
  <c r="EL1152" i="7"/>
  <c r="EL1153" i="7" a="1"/>
  <c r="EL1153" i="7"/>
  <c r="EL1154" i="7" a="1"/>
  <c r="EL1154" i="7"/>
  <c r="EL1155" i="7" a="1"/>
  <c r="EL1155" i="7"/>
  <c r="EL1156" i="7" a="1"/>
  <c r="EL1156" i="7"/>
  <c r="EL1157" i="7" a="1"/>
  <c r="EL1157" i="7"/>
  <c r="EL1158" i="7" a="1"/>
  <c r="EL1158" i="7"/>
  <c r="EL1159" i="7" a="1"/>
  <c r="EL1159" i="7"/>
  <c r="EL1160" i="7" a="1"/>
  <c r="EL1160" i="7"/>
  <c r="EL1161" i="7" a="1"/>
  <c r="EL1161" i="7"/>
  <c r="EL1162" i="7" a="1"/>
  <c r="EL1162" i="7"/>
  <c r="EL1163" i="7" a="1"/>
  <c r="EL1163" i="7"/>
  <c r="EL1164" i="7" a="1"/>
  <c r="EL1164" i="7"/>
  <c r="EL1165" i="7" a="1"/>
  <c r="EL1165" i="7"/>
  <c r="EL1166" i="7" a="1"/>
  <c r="EL1166" i="7"/>
  <c r="EL1167" i="7" a="1"/>
  <c r="EL1167" i="7"/>
  <c r="EL1168" i="7" a="1"/>
  <c r="EL1168" i="7"/>
  <c r="EL1169" i="7" a="1"/>
  <c r="EL1169" i="7"/>
  <c r="EL1170" i="7" a="1"/>
  <c r="EL1170" i="7"/>
  <c r="EL1171" i="7" a="1"/>
  <c r="EL1171" i="7"/>
  <c r="EL1172" i="7" a="1"/>
  <c r="EL1172" i="7"/>
  <c r="EL1173" i="7" a="1"/>
  <c r="EL1173" i="7"/>
  <c r="EL1174" i="7" a="1"/>
  <c r="EL1174" i="7"/>
  <c r="EL1175" i="7" a="1"/>
  <c r="EL1175" i="7"/>
  <c r="EL1176" i="7" a="1"/>
  <c r="EL1176" i="7"/>
  <c r="EL1177" i="7" a="1"/>
  <c r="EL1177" i="7"/>
  <c r="EL1178" i="7" a="1"/>
  <c r="EL1178" i="7"/>
  <c r="EL1179" i="7" a="1"/>
  <c r="EL1179" i="7"/>
  <c r="EL1180" i="7" a="1"/>
  <c r="EL1180" i="7"/>
  <c r="EL1181" i="7" a="1"/>
  <c r="EL1181" i="7"/>
  <c r="EL1182" i="7" a="1"/>
  <c r="EL1182" i="7"/>
  <c r="EL1183" i="7" a="1"/>
  <c r="EL1183" i="7"/>
  <c r="EL1184" i="7" a="1"/>
  <c r="EL1184" i="7"/>
  <c r="EL1185" i="7" a="1"/>
  <c r="EL1185" i="7"/>
  <c r="EL1186" i="7" a="1"/>
  <c r="EL1186" i="7"/>
  <c r="EL1187" i="7" a="1"/>
  <c r="EL1187" i="7"/>
  <c r="EL1188" i="7" a="1"/>
  <c r="EL1188" i="7"/>
  <c r="EL1189" i="7" a="1"/>
  <c r="EL1189" i="7"/>
  <c r="EL1190" i="7" a="1"/>
  <c r="EL1190" i="7"/>
  <c r="EL1191" i="7" a="1"/>
  <c r="EL1191" i="7"/>
  <c r="EL1192" i="7" a="1"/>
  <c r="EL1192" i="7"/>
  <c r="EL1193" i="7" a="1"/>
  <c r="EL1193" i="7"/>
  <c r="EL1194" i="7" a="1"/>
  <c r="EL1194" i="7"/>
  <c r="EL1195" i="7" a="1"/>
  <c r="EL1195" i="7"/>
  <c r="EL1196" i="7" a="1"/>
  <c r="EL1196" i="7"/>
  <c r="EL1197" i="7" a="1"/>
  <c r="EL1197" i="7"/>
  <c r="EL1198" i="7" a="1"/>
  <c r="EL1198" i="7"/>
  <c r="EL1199" i="7" a="1"/>
  <c r="EL1199" i="7"/>
  <c r="EL1200" i="7" a="1"/>
  <c r="EL1200" i="7"/>
  <c r="EL1201" i="7" a="1"/>
  <c r="EL1201" i="7"/>
  <c r="EL1202" i="7" a="1"/>
  <c r="EL1202" i="7"/>
  <c r="EL1203" i="7" a="1"/>
  <c r="EL1203" i="7"/>
  <c r="EL1204" i="7" a="1"/>
  <c r="EL1204" i="7"/>
  <c r="EL1205" i="7" a="1"/>
  <c r="EL1205" i="7"/>
  <c r="EL1206" i="7" a="1"/>
  <c r="EL1206" i="7"/>
  <c r="EL1207" i="7" a="1"/>
  <c r="EL1207" i="7"/>
  <c r="EL1208" i="7" a="1"/>
  <c r="EL1208" i="7"/>
  <c r="EL1209" i="7" a="1"/>
  <c r="EL1209" i="7"/>
  <c r="EL1210" i="7" a="1"/>
  <c r="EL1210" i="7"/>
  <c r="EL1211" i="7" a="1"/>
  <c r="EL1211" i="7"/>
  <c r="EL1212" i="7" a="1"/>
  <c r="EL1212" i="7"/>
  <c r="EL1213" i="7" a="1"/>
  <c r="EL1213" i="7"/>
  <c r="EL1214" i="7" a="1"/>
  <c r="EL1214" i="7"/>
  <c r="EL1215" i="7" a="1"/>
  <c r="EL1215" i="7"/>
  <c r="EL1216" i="7" a="1"/>
  <c r="EL1216" i="7"/>
  <c r="EL1217" i="7" a="1"/>
  <c r="EL1217" i="7"/>
  <c r="EL1218" i="7" a="1"/>
  <c r="EL1218" i="7"/>
  <c r="EL1219" i="7" a="1"/>
  <c r="EL1219" i="7"/>
  <c r="EL1220" i="7" a="1"/>
  <c r="EL1220" i="7"/>
  <c r="EL1221" i="7" a="1"/>
  <c r="EL1221" i="7"/>
  <c r="EL1222" i="7" a="1"/>
  <c r="EL1222" i="7"/>
  <c r="EL1223" i="7" a="1"/>
  <c r="EL1223" i="7"/>
  <c r="EL1224" i="7" a="1"/>
  <c r="EL1224" i="7"/>
  <c r="EL1225" i="7" a="1"/>
  <c r="EL1225" i="7"/>
  <c r="EL1226" i="7" a="1"/>
  <c r="EL1226" i="7"/>
  <c r="EL1227" i="7" a="1"/>
  <c r="EL1227" i="7"/>
  <c r="EL1228" i="7" a="1"/>
  <c r="EL1228" i="7"/>
  <c r="EL1229" i="7" a="1"/>
  <c r="EL1229" i="7"/>
  <c r="EL1230" i="7" a="1"/>
  <c r="EL1230" i="7"/>
  <c r="EL1231" i="7" a="1"/>
  <c r="EL1231" i="7"/>
  <c r="EL1232" i="7" a="1"/>
  <c r="EL1232" i="7"/>
  <c r="EL1233" i="7" a="1"/>
  <c r="EL1233" i="7"/>
  <c r="EL1234" i="7" a="1"/>
  <c r="EL1234" i="7"/>
  <c r="EL1235" i="7" a="1"/>
  <c r="EL1235" i="7"/>
  <c r="EL1236" i="7" a="1"/>
  <c r="EL1236" i="7"/>
  <c r="EL1237" i="7" a="1"/>
  <c r="EL1237" i="7"/>
  <c r="EL1238" i="7" a="1"/>
  <c r="EL1238" i="7"/>
  <c r="EL1239" i="7" a="1"/>
  <c r="EL1239" i="7"/>
  <c r="EL1240" i="7" a="1"/>
  <c r="EL1240" i="7"/>
  <c r="EL1241" i="7" a="1"/>
  <c r="EL1241" i="7"/>
  <c r="EL1242" i="7" a="1"/>
  <c r="EL1242" i="7"/>
  <c r="EL1243" i="7" a="1"/>
  <c r="EL1243" i="7"/>
  <c r="EL1244" i="7" a="1"/>
  <c r="EL1244" i="7"/>
  <c r="EL1245" i="7" a="1"/>
  <c r="EL1245" i="7"/>
  <c r="EL1246" i="7" a="1"/>
  <c r="EL1246" i="7"/>
  <c r="EL1247" i="7" a="1"/>
  <c r="EL1247" i="7"/>
  <c r="EL1248" i="7" a="1"/>
  <c r="EL1248" i="7"/>
  <c r="EL1249" i="7" a="1"/>
  <c r="EL1249" i="7"/>
  <c r="EL1250" i="7" a="1"/>
  <c r="EL1250" i="7"/>
  <c r="EL1251" i="7" a="1"/>
  <c r="EL1251" i="7"/>
  <c r="EL1252" i="7" a="1"/>
  <c r="EL1252" i="7"/>
  <c r="EL1253" i="7" a="1"/>
  <c r="EL1253" i="7"/>
  <c r="EL1254" i="7" a="1"/>
  <c r="EL1254" i="7"/>
  <c r="EL1255" i="7" a="1"/>
  <c r="EL1255" i="7"/>
  <c r="EL1256" i="7" a="1"/>
  <c r="EL1256" i="7"/>
  <c r="EL1257" i="7" a="1"/>
  <c r="EL1257" i="7"/>
  <c r="EL1258" i="7" a="1"/>
  <c r="EL1258" i="7"/>
  <c r="EL1259" i="7" a="1"/>
  <c r="EL1259" i="7"/>
  <c r="EL1260" i="7" a="1"/>
  <c r="EL1260" i="7"/>
  <c r="EL1261" i="7" a="1"/>
  <c r="EL1261" i="7"/>
  <c r="EL1262" i="7" a="1"/>
  <c r="EL1262" i="7"/>
  <c r="EL1263" i="7" a="1"/>
  <c r="EL1263" i="7"/>
  <c r="EL1264" i="7" a="1"/>
  <c r="EL1264" i="7"/>
  <c r="EL1265" i="7" a="1"/>
  <c r="EL1265" i="7"/>
  <c r="EL1266" i="7" a="1"/>
  <c r="EL1266" i="7"/>
  <c r="EL1267" i="7" a="1"/>
  <c r="EL1267" i="7"/>
  <c r="EL1268" i="7" a="1"/>
  <c r="EL1268" i="7"/>
  <c r="EL1269" i="7" a="1"/>
  <c r="EL1269" i="7"/>
  <c r="EL1270" i="7" a="1"/>
  <c r="EL1270" i="7"/>
  <c r="EL1271" i="7" a="1"/>
  <c r="EL1271" i="7"/>
  <c r="EL1272" i="7" a="1"/>
  <c r="EL1272" i="7"/>
  <c r="EL1273" i="7" a="1"/>
  <c r="EL1273" i="7"/>
  <c r="EL1274" i="7" a="1"/>
  <c r="EL1274" i="7"/>
  <c r="EL1275" i="7" a="1"/>
  <c r="EL1275" i="7"/>
  <c r="EL1276" i="7" a="1"/>
  <c r="EL1276" i="7"/>
  <c r="EL1277" i="7" a="1"/>
  <c r="EL1277" i="7"/>
  <c r="EL1278" i="7" a="1"/>
  <c r="EL1278" i="7"/>
  <c r="EL1279" i="7" a="1"/>
  <c r="EL1279" i="7"/>
  <c r="EL1280" i="7" a="1"/>
  <c r="EL1280" i="7"/>
  <c r="EL1281" i="7" a="1"/>
  <c r="EL1281" i="7"/>
  <c r="EL1282" i="7" a="1"/>
  <c r="EL1282" i="7"/>
  <c r="EL1283" i="7" a="1"/>
  <c r="EL1283" i="7"/>
  <c r="EL1284" i="7" a="1"/>
  <c r="EL1284" i="7"/>
  <c r="EL1285" i="7" a="1"/>
  <c r="EL1285" i="7"/>
  <c r="EL1286" i="7" a="1"/>
  <c r="EL1286" i="7"/>
  <c r="EL1287" i="7" a="1"/>
  <c r="EL1287" i="7"/>
  <c r="EL1288" i="7" a="1"/>
  <c r="EL1288" i="7"/>
  <c r="EL1289" i="7" a="1"/>
  <c r="EL1289" i="7"/>
  <c r="EL1290" i="7" a="1"/>
  <c r="EL1290" i="7"/>
  <c r="EL1291" i="7" a="1"/>
  <c r="EL1291" i="7"/>
  <c r="EL1292" i="7" a="1"/>
  <c r="EL1292" i="7"/>
  <c r="EL1293" i="7" a="1"/>
  <c r="EL1293" i="7"/>
  <c r="EL1294" i="7" a="1"/>
  <c r="EL1294" i="7"/>
  <c r="EL1295" i="7" a="1"/>
  <c r="EL1295" i="7"/>
  <c r="EL1296" i="7" a="1"/>
  <c r="EL1296" i="7"/>
  <c r="EL1297" i="7" a="1"/>
  <c r="EL1297" i="7"/>
  <c r="EL1298" i="7" a="1"/>
  <c r="EL1298" i="7"/>
  <c r="EL1299" i="7" a="1"/>
  <c r="EL1299" i="7"/>
  <c r="EL1300" i="7" a="1"/>
  <c r="EL1300" i="7"/>
  <c r="EL1301" i="7" a="1"/>
  <c r="EL1301" i="7"/>
  <c r="EL1302" i="7" a="1"/>
  <c r="EL1302" i="7"/>
  <c r="EL1303" i="7" a="1"/>
  <c r="EL1303" i="7"/>
  <c r="EL1304" i="7" a="1"/>
  <c r="EL1304" i="7"/>
  <c r="EL1305" i="7" a="1"/>
  <c r="EL1305" i="7"/>
  <c r="EL1306" i="7" a="1"/>
  <c r="EL1306" i="7"/>
  <c r="EL1307" i="7" a="1"/>
  <c r="EL1307" i="7"/>
  <c r="EL1308" i="7" a="1"/>
  <c r="EL1308" i="7"/>
  <c r="EL1309" i="7" a="1"/>
  <c r="EL1309" i="7"/>
  <c r="EL1310" i="7" a="1"/>
  <c r="EL1310" i="7"/>
  <c r="EL1311" i="7" a="1"/>
  <c r="EL1311" i="7"/>
  <c r="EL1312" i="7" a="1"/>
  <c r="EL1312" i="7"/>
  <c r="EL1313" i="7" a="1"/>
  <c r="EL1313" i="7"/>
  <c r="EL1314" i="7" a="1"/>
  <c r="EL1314" i="7"/>
  <c r="EL1315" i="7" a="1"/>
  <c r="EL1315" i="7"/>
  <c r="EL1316" i="7" a="1"/>
  <c r="EL1316" i="7"/>
  <c r="EL1317" i="7" a="1"/>
  <c r="EL1317" i="7"/>
  <c r="EL1318" i="7" a="1"/>
  <c r="EL1318" i="7"/>
  <c r="EL1319" i="7" a="1"/>
  <c r="EL1319" i="7"/>
  <c r="EL1320" i="7" a="1"/>
  <c r="EL1320" i="7"/>
  <c r="EL1321" i="7" a="1"/>
  <c r="EL1321" i="7"/>
  <c r="EL1322" i="7" a="1"/>
  <c r="EL1322" i="7"/>
  <c r="EL1323" i="7" a="1"/>
  <c r="EL1323" i="7"/>
  <c r="EL1324" i="7" a="1"/>
  <c r="EL1324" i="7"/>
  <c r="EL1325" i="7" a="1"/>
  <c r="EL1325" i="7"/>
  <c r="EL1326" i="7" a="1"/>
  <c r="EL1326" i="7"/>
  <c r="EL1327" i="7" a="1"/>
  <c r="EL1327" i="7"/>
  <c r="EL1328" i="7" a="1"/>
  <c r="EL1328" i="7"/>
  <c r="EL1329" i="7" a="1"/>
  <c r="EL1329" i="7"/>
  <c r="EL1330" i="7" a="1"/>
  <c r="EL1330" i="7"/>
  <c r="EL1331" i="7" a="1"/>
  <c r="EL1331" i="7"/>
  <c r="EL1332" i="7" a="1"/>
  <c r="EL1332" i="7"/>
  <c r="EL1333" i="7" a="1"/>
  <c r="EL1333" i="7"/>
  <c r="EL1334" i="7" a="1"/>
  <c r="EL1334" i="7"/>
  <c r="EL1335" i="7" a="1"/>
  <c r="EL1335" i="7"/>
  <c r="EL1336" i="7" a="1"/>
  <c r="EL1336" i="7"/>
  <c r="EL1337" i="7" a="1"/>
  <c r="EL1337" i="7"/>
  <c r="EL1338" i="7" a="1"/>
  <c r="EL1338" i="7"/>
  <c r="EL1339" i="7" a="1"/>
  <c r="EL1339" i="7"/>
  <c r="EL1340" i="7" a="1"/>
  <c r="EL1340" i="7"/>
  <c r="EL1341" i="7" a="1"/>
  <c r="EL1341" i="7"/>
  <c r="EL1342" i="7" a="1"/>
  <c r="EL1342" i="7"/>
  <c r="EL1343" i="7" a="1"/>
  <c r="EL1343" i="7"/>
  <c r="EL1344" i="7" a="1"/>
  <c r="EL1344" i="7"/>
  <c r="EL1345" i="7" a="1"/>
  <c r="EL1345" i="7"/>
  <c r="EL1346" i="7" a="1"/>
  <c r="EL1346" i="7"/>
  <c r="EL1347" i="7" a="1"/>
  <c r="EL1347" i="7"/>
  <c r="EL1348" i="7" a="1"/>
  <c r="EL1348" i="7"/>
  <c r="EL1349" i="7" a="1"/>
  <c r="EL1349" i="7"/>
  <c r="EL1350" i="7" a="1"/>
  <c r="EL1350" i="7"/>
  <c r="EL1351" i="7" a="1"/>
  <c r="EL1351" i="7"/>
  <c r="EL1352" i="7" a="1"/>
  <c r="EL1352" i="7"/>
  <c r="EL1353" i="7" a="1"/>
  <c r="EL1353" i="7"/>
  <c r="EL1354" i="7" a="1"/>
  <c r="EL1354" i="7"/>
  <c r="EL1355" i="7" a="1"/>
  <c r="EL1355" i="7"/>
  <c r="EL1356" i="7" a="1"/>
  <c r="EL1356" i="7"/>
  <c r="EL1357" i="7" a="1"/>
  <c r="EL1357" i="7"/>
  <c r="EL1358" i="7" a="1"/>
  <c r="EL1358" i="7"/>
  <c r="EL1359" i="7" a="1"/>
  <c r="EL1359" i="7"/>
  <c r="EL1360" i="7" a="1"/>
  <c r="EL1360" i="7"/>
  <c r="EL1361" i="7" a="1"/>
  <c r="EL1361" i="7"/>
  <c r="EL1362" i="7" a="1"/>
  <c r="EL1362" i="7"/>
  <c r="EL1363" i="7" a="1"/>
  <c r="EL1363" i="7"/>
  <c r="EL1364" i="7" a="1"/>
  <c r="EL1364" i="7"/>
  <c r="EL1365" i="7" a="1"/>
  <c r="EL1365" i="7"/>
  <c r="EL1366" i="7" a="1"/>
  <c r="EL1366" i="7"/>
  <c r="EL1367" i="7" a="1"/>
  <c r="EL1367" i="7"/>
  <c r="EL1368" i="7" a="1"/>
  <c r="EL1368" i="7"/>
  <c r="EL1369" i="7" a="1"/>
  <c r="EL1369" i="7"/>
  <c r="EL1370" i="7" a="1"/>
  <c r="EL1370" i="7"/>
  <c r="EL1371" i="7" a="1"/>
  <c r="EL1371" i="7"/>
  <c r="EL1372" i="7" a="1"/>
  <c r="EL1372" i="7"/>
  <c r="EL1373" i="7" a="1"/>
  <c r="EL1373" i="7"/>
  <c r="EL1374" i="7" a="1"/>
  <c r="EL1374" i="7"/>
  <c r="EL1375" i="7" a="1"/>
  <c r="EL1375" i="7"/>
  <c r="EL1376" i="7" a="1"/>
  <c r="EL1376" i="7"/>
  <c r="EL1377" i="7" a="1"/>
  <c r="EL1377" i="7"/>
  <c r="EL1378" i="7" a="1"/>
  <c r="EL1378" i="7"/>
  <c r="EL1379" i="7" a="1"/>
  <c r="EL1379" i="7"/>
  <c r="EL1380" i="7" a="1"/>
  <c r="EL1380" i="7"/>
  <c r="EL1381" i="7" a="1"/>
  <c r="EL1381" i="7"/>
  <c r="EL1382" i="7" a="1"/>
  <c r="EL1382" i="7"/>
  <c r="EL1383" i="7" a="1"/>
  <c r="EL1383" i="7"/>
  <c r="EL1384" i="7" a="1"/>
  <c r="EL1384" i="7"/>
  <c r="EL1385" i="7" a="1"/>
  <c r="EL1385" i="7"/>
  <c r="EL1386" i="7" a="1"/>
  <c r="EL1386" i="7"/>
  <c r="EL1387" i="7" a="1"/>
  <c r="EL1387" i="7"/>
  <c r="EL1388" i="7" a="1"/>
  <c r="EL1388" i="7"/>
  <c r="EL1389" i="7" a="1"/>
  <c r="EL1389" i="7"/>
  <c r="EL1390" i="7" a="1"/>
  <c r="EL1390" i="7"/>
  <c r="EL1391" i="7" a="1"/>
  <c r="EL1391" i="7"/>
  <c r="EL1392" i="7" a="1"/>
  <c r="EL1392" i="7"/>
  <c r="EL1393" i="7" a="1"/>
  <c r="EL1393" i="7"/>
  <c r="EL1394" i="7" a="1"/>
  <c r="EL1394" i="7"/>
  <c r="EL1395" i="7" a="1"/>
  <c r="EL1395" i="7"/>
  <c r="EL1396" i="7" a="1"/>
  <c r="EL1396" i="7"/>
  <c r="EL1397" i="7" a="1"/>
  <c r="EL1397" i="7"/>
  <c r="EL1398" i="7" a="1"/>
  <c r="EL1398" i="7"/>
  <c r="EL1399" i="7" a="1"/>
  <c r="EL1399" i="7"/>
  <c r="EL1400" i="7" a="1"/>
  <c r="EL1400" i="7"/>
  <c r="EL1401" i="7" a="1"/>
  <c r="EL1401" i="7"/>
  <c r="EL1402" i="7" a="1"/>
  <c r="EL1402" i="7"/>
  <c r="EL1403" i="7" a="1"/>
  <c r="EL1403" i="7"/>
  <c r="EL1404" i="7" a="1"/>
  <c r="EL1404" i="7"/>
  <c r="EL1405" i="7" a="1"/>
  <c r="EL1405" i="7"/>
  <c r="EL1406" i="7" a="1"/>
  <c r="EL1406" i="7"/>
  <c r="EL1407" i="7" a="1"/>
  <c r="EL1407" i="7"/>
  <c r="EL1408" i="7" a="1"/>
  <c r="EL1408" i="7"/>
  <c r="EL1409" i="7" a="1"/>
  <c r="EL1409" i="7"/>
  <c r="EL1410" i="7" a="1"/>
  <c r="EL1410" i="7"/>
  <c r="EL1411" i="7" a="1"/>
  <c r="EL1411" i="7"/>
  <c r="EL1412" i="7" a="1"/>
  <c r="EL1412" i="7"/>
  <c r="EL1413" i="7" a="1"/>
  <c r="EL1413" i="7"/>
  <c r="EL1414" i="7" a="1"/>
  <c r="EL1414" i="7"/>
  <c r="EL1415" i="7" a="1"/>
  <c r="EL1415" i="7"/>
  <c r="EL1416" i="7" a="1"/>
  <c r="EL1416" i="7"/>
  <c r="EL1417" i="7" a="1"/>
  <c r="EL1417" i="7"/>
  <c r="EL1418" i="7" a="1"/>
  <c r="EL1418" i="7"/>
  <c r="EL1419" i="7" a="1"/>
  <c r="EL1419" i="7"/>
  <c r="EL1420" i="7" a="1"/>
  <c r="EL1420" i="7"/>
  <c r="EL1421" i="7" a="1"/>
  <c r="EL1421" i="7"/>
  <c r="EL1422" i="7" a="1"/>
  <c r="EL1422" i="7"/>
  <c r="EL1423" i="7" a="1"/>
  <c r="EL1423" i="7"/>
  <c r="EL1424" i="7" a="1"/>
  <c r="EL1424" i="7"/>
  <c r="EL1425" i="7" a="1"/>
  <c r="EL1425" i="7"/>
  <c r="EL1426" i="7" a="1"/>
  <c r="EL1426" i="7"/>
  <c r="EL1427" i="7" a="1"/>
  <c r="EL1427" i="7"/>
  <c r="EL1428" i="7" a="1"/>
  <c r="EL1428" i="7"/>
  <c r="EL1429" i="7" a="1"/>
  <c r="EL1429" i="7"/>
  <c r="EL1430" i="7" a="1"/>
  <c r="EL1430" i="7"/>
  <c r="EL1431" i="7" a="1"/>
  <c r="EL1431" i="7"/>
  <c r="EL1432" i="7" a="1"/>
  <c r="EL1432" i="7"/>
  <c r="EL1433" i="7" a="1"/>
  <c r="EL1433" i="7"/>
  <c r="EL1434" i="7" a="1"/>
  <c r="EL1434" i="7"/>
  <c r="EL1435" i="7" a="1"/>
  <c r="EL1435" i="7"/>
  <c r="EL1436" i="7" a="1"/>
  <c r="EL1436" i="7"/>
  <c r="EL1437" i="7" a="1"/>
  <c r="EL1437" i="7"/>
  <c r="EL1438" i="7" a="1"/>
  <c r="EL1438" i="7"/>
  <c r="EL1439" i="7" a="1"/>
  <c r="EL1439" i="7"/>
  <c r="EL1440" i="7" a="1"/>
  <c r="EL1440" i="7"/>
  <c r="EL1441" i="7" a="1"/>
  <c r="EL1441" i="7"/>
  <c r="EL1442" i="7" a="1"/>
  <c r="EL1442" i="7"/>
  <c r="EL1443" i="7" a="1"/>
  <c r="EL1443" i="7"/>
  <c r="EL1444" i="7" a="1"/>
  <c r="EL1444" i="7"/>
  <c r="EL1445" i="7" a="1"/>
  <c r="EL1445" i="7"/>
  <c r="EL1446" i="7" a="1"/>
  <c r="EL1446" i="7"/>
  <c r="EL1447" i="7" a="1"/>
  <c r="EL1447" i="7"/>
  <c r="EL1448" i="7" a="1"/>
  <c r="EL1448" i="7"/>
  <c r="EL1449" i="7" a="1"/>
  <c r="EL1449" i="7"/>
  <c r="EL1450" i="7" a="1"/>
  <c r="EL1450" i="7"/>
  <c r="EL1451" i="7" a="1"/>
  <c r="EL1451" i="7"/>
  <c r="EL1452" i="7" a="1"/>
  <c r="EL1452" i="7"/>
  <c r="EL1453" i="7" a="1"/>
  <c r="EL1453" i="7"/>
  <c r="EL1454" i="7" a="1"/>
  <c r="EL1454" i="7"/>
  <c r="EL1455" i="7" a="1"/>
  <c r="EL1455" i="7"/>
  <c r="EL1456" i="7" a="1"/>
  <c r="EL1456" i="7"/>
  <c r="EL1457" i="7" a="1"/>
  <c r="EL1457" i="7"/>
  <c r="EL1458" i="7" a="1"/>
  <c r="EL1458" i="7"/>
  <c r="EL1459" i="7" a="1"/>
  <c r="EL1459" i="7"/>
  <c r="EL1460" i="7" a="1"/>
  <c r="EL1460" i="7"/>
  <c r="EL1461" i="7" a="1"/>
  <c r="EL1461" i="7"/>
  <c r="EL1462" i="7" a="1"/>
  <c r="EL1462" i="7"/>
  <c r="EL1463" i="7" a="1"/>
  <c r="EL1463" i="7"/>
  <c r="EL1464" i="7" a="1"/>
  <c r="EL1464" i="7"/>
  <c r="EL1465" i="7" a="1"/>
  <c r="EL1465" i="7"/>
  <c r="EL1466" i="7" a="1"/>
  <c r="EL1466" i="7"/>
  <c r="EL1467" i="7" a="1"/>
  <c r="EL1467" i="7"/>
  <c r="EL1468" i="7" a="1"/>
  <c r="EL1468" i="7"/>
  <c r="EL1469" i="7" a="1"/>
  <c r="EL1469" i="7"/>
  <c r="EL1470" i="7" a="1"/>
  <c r="EL1470" i="7"/>
  <c r="EL1471" i="7" a="1"/>
  <c r="EL1471" i="7"/>
  <c r="EL1472" i="7" a="1"/>
  <c r="EL1472" i="7"/>
  <c r="EL1473" i="7" a="1"/>
  <c r="EL1473" i="7"/>
  <c r="EL1474" i="7" a="1"/>
  <c r="EL1474" i="7"/>
  <c r="EL1475" i="7" a="1"/>
  <c r="EL1475" i="7"/>
  <c r="EL1476" i="7" a="1"/>
  <c r="EL1476" i="7"/>
  <c r="EL1477" i="7" a="1"/>
  <c r="EL1477" i="7"/>
  <c r="EL1478" i="7" a="1"/>
  <c r="EL1478" i="7"/>
  <c r="EL1479" i="7" a="1"/>
  <c r="EL1479" i="7"/>
  <c r="EL1480" i="7" a="1"/>
  <c r="EL1480" i="7"/>
  <c r="EL1481" i="7" a="1"/>
  <c r="EL1481" i="7"/>
  <c r="EL1482" i="7" a="1"/>
  <c r="EL1482" i="7"/>
  <c r="EL1483" i="7" a="1"/>
  <c r="EL1483" i="7"/>
  <c r="EL1484" i="7" a="1"/>
  <c r="EL1484" i="7"/>
  <c r="EL1485" i="7" a="1"/>
  <c r="EL1485" i="7"/>
  <c r="EL1486" i="7" a="1"/>
  <c r="EL1486" i="7"/>
  <c r="EL1487" i="7" a="1"/>
  <c r="EL1487" i="7"/>
  <c r="EL1488" i="7" a="1"/>
  <c r="EL1488" i="7"/>
  <c r="EL1489" i="7" a="1"/>
  <c r="EL1489" i="7"/>
  <c r="EL1490" i="7" a="1"/>
  <c r="EL1490" i="7"/>
  <c r="EL1491" i="7" a="1"/>
  <c r="EL1491" i="7"/>
  <c r="EL1492" i="7" a="1"/>
  <c r="EL1492" i="7"/>
  <c r="EL1493" i="7" a="1"/>
  <c r="EL1493" i="7"/>
  <c r="EL1494" i="7" a="1"/>
  <c r="EL1494" i="7"/>
  <c r="EL1495" i="7" a="1"/>
  <c r="EL1495" i="7"/>
  <c r="EL1496" i="7" a="1"/>
  <c r="EL1496" i="7"/>
  <c r="EL1497" i="7" a="1"/>
  <c r="EL1497" i="7"/>
  <c r="EL1498" i="7" a="1"/>
  <c r="EL1498" i="7"/>
  <c r="EL1499" i="7" a="1"/>
  <c r="EL1499" i="7"/>
  <c r="EL1500" i="7" a="1"/>
  <c r="EL1500" i="7"/>
  <c r="EL1501" i="7" a="1"/>
  <c r="EL1501" i="7"/>
  <c r="EL1502" i="7" a="1"/>
  <c r="EL1502" i="7"/>
  <c r="EL1503" i="7" a="1"/>
  <c r="EL1503" i="7"/>
  <c r="EL1504" i="7" a="1"/>
  <c r="EL1504" i="7"/>
  <c r="EL1505" i="7" a="1"/>
  <c r="EL1505" i="7"/>
  <c r="EL1506" i="7" a="1"/>
  <c r="EL1506" i="7"/>
  <c r="EL1507" i="7" a="1"/>
  <c r="EL1507" i="7"/>
  <c r="EL1508" i="7" a="1"/>
  <c r="EL1508" i="7"/>
  <c r="EL1509" i="7" a="1"/>
  <c r="EL1509" i="7"/>
  <c r="EL1510" i="7" a="1"/>
  <c r="EL1510" i="7"/>
  <c r="EL1511" i="7" a="1"/>
  <c r="EL1511" i="7"/>
  <c r="EL1512" i="7" a="1"/>
  <c r="EL1512" i="7"/>
  <c r="EL1513" i="7" a="1"/>
  <c r="EL1513" i="7"/>
  <c r="EL1514" i="7" a="1"/>
  <c r="EL1514" i="7"/>
  <c r="EL1515" i="7" a="1"/>
  <c r="EL1515" i="7"/>
  <c r="EL1516" i="7" a="1"/>
  <c r="EL1516" i="7"/>
  <c r="EL1517" i="7" a="1"/>
  <c r="EL1517" i="7"/>
  <c r="EL1518" i="7" a="1"/>
  <c r="EL1518" i="7"/>
  <c r="EL1519" i="7" a="1"/>
  <c r="EL1519" i="7"/>
  <c r="EL1520" i="7" a="1"/>
  <c r="EL1520" i="7"/>
  <c r="EL1521" i="7" a="1"/>
  <c r="EL1521" i="7"/>
  <c r="EL1522" i="7" a="1"/>
  <c r="EL1522" i="7"/>
  <c r="EL1523" i="7" a="1"/>
  <c r="EL1523" i="7"/>
  <c r="EL1524" i="7" a="1"/>
  <c r="EL1524" i="7"/>
  <c r="EL1525" i="7" a="1"/>
  <c r="EL1525" i="7"/>
  <c r="EL1526" i="7" a="1"/>
  <c r="EL1526" i="7"/>
  <c r="EL1527" i="7" a="1"/>
  <c r="EL1527" i="7"/>
  <c r="EL1528" i="7" a="1"/>
  <c r="EL1528" i="7"/>
  <c r="EL1529" i="7" a="1"/>
  <c r="EL1529" i="7"/>
  <c r="EL1530" i="7" a="1"/>
  <c r="EL1530" i="7"/>
  <c r="EM2" i="7" a="1"/>
  <c r="EM2" i="7"/>
  <c r="EM3" i="7" a="1"/>
  <c r="EM3" i="7"/>
  <c r="EM4" i="7" a="1"/>
  <c r="EM4" i="7"/>
  <c r="EM5" i="7" a="1"/>
  <c r="EM5" i="7"/>
  <c r="EM6" i="7" a="1"/>
  <c r="EM6" i="7"/>
  <c r="EM7" i="7" a="1"/>
  <c r="EM7" i="7"/>
  <c r="EM8" i="7" a="1"/>
  <c r="EM8" i="7"/>
  <c r="EM9" i="7" a="1"/>
  <c r="EM9" i="7"/>
  <c r="EM10" i="7" a="1"/>
  <c r="EM10" i="7"/>
  <c r="EM11" i="7" a="1"/>
  <c r="EM11" i="7"/>
  <c r="EM12" i="7" a="1"/>
  <c r="EM12" i="7"/>
  <c r="EM13" i="7" a="1"/>
  <c r="EM13" i="7"/>
  <c r="EM14" i="7" a="1"/>
  <c r="EM14" i="7"/>
  <c r="EM15" i="7" a="1"/>
  <c r="EM15" i="7"/>
  <c r="EM16" i="7" a="1"/>
  <c r="EM16" i="7"/>
  <c r="EM17" i="7" a="1"/>
  <c r="EM17" i="7"/>
  <c r="EM18" i="7" a="1"/>
  <c r="EM18" i="7"/>
  <c r="EM19" i="7" a="1"/>
  <c r="EM19" i="7"/>
  <c r="EM20" i="7" a="1"/>
  <c r="EM20" i="7"/>
  <c r="EM21" i="7" a="1"/>
  <c r="EM21" i="7"/>
  <c r="EM22" i="7" a="1"/>
  <c r="EM22" i="7"/>
  <c r="EM23" i="7" a="1"/>
  <c r="EM23" i="7"/>
  <c r="EM24" i="7" a="1"/>
  <c r="EM24" i="7"/>
  <c r="EM25" i="7" a="1"/>
  <c r="EM25" i="7"/>
  <c r="EM26" i="7" a="1"/>
  <c r="EM26" i="7"/>
  <c r="EM27" i="7" a="1"/>
  <c r="EM27" i="7"/>
  <c r="EM28" i="7" a="1"/>
  <c r="EM28" i="7"/>
  <c r="EM29" i="7" a="1"/>
  <c r="EM29" i="7"/>
  <c r="EM30" i="7" a="1"/>
  <c r="EM30" i="7"/>
  <c r="EM31" i="7" a="1"/>
  <c r="EM31" i="7"/>
  <c r="EM32" i="7" a="1"/>
  <c r="EM32" i="7"/>
  <c r="EM33" i="7" a="1"/>
  <c r="EM33" i="7"/>
  <c r="EM34" i="7" a="1"/>
  <c r="EM34" i="7"/>
  <c r="EM35" i="7" a="1"/>
  <c r="EM35" i="7"/>
  <c r="EM36" i="7" a="1"/>
  <c r="EM36" i="7"/>
  <c r="EM37" i="7" a="1"/>
  <c r="EM37" i="7"/>
  <c r="EM38" i="7" a="1"/>
  <c r="EM38" i="7"/>
  <c r="EM39" i="7" a="1"/>
  <c r="EM39" i="7"/>
  <c r="EM40" i="7" a="1"/>
  <c r="EM40" i="7"/>
  <c r="EM41" i="7" a="1"/>
  <c r="EM41" i="7"/>
  <c r="EM42" i="7" a="1"/>
  <c r="EM42" i="7"/>
  <c r="EM43" i="7" a="1"/>
  <c r="EM43" i="7"/>
  <c r="EM44" i="7" a="1"/>
  <c r="EM44" i="7"/>
  <c r="EM45" i="7" a="1"/>
  <c r="EM45" i="7"/>
  <c r="EM46" i="7" a="1"/>
  <c r="EM46" i="7"/>
  <c r="EM47" i="7" a="1"/>
  <c r="EM47" i="7"/>
  <c r="EM48" i="7" a="1"/>
  <c r="EM48" i="7"/>
  <c r="EM49" i="7" a="1"/>
  <c r="EM49" i="7"/>
  <c r="EM50" i="7" a="1"/>
  <c r="EM50" i="7"/>
  <c r="EM51" i="7" a="1"/>
  <c r="EM51" i="7"/>
  <c r="EM52" i="7" a="1"/>
  <c r="EM52" i="7"/>
  <c r="EM53" i="7" a="1"/>
  <c r="EM53" i="7"/>
  <c r="EM54" i="7" a="1"/>
  <c r="EM54" i="7"/>
  <c r="EM55" i="7" a="1"/>
  <c r="EM55" i="7"/>
  <c r="EM56" i="7" a="1"/>
  <c r="EM56" i="7"/>
  <c r="EM57" i="7" a="1"/>
  <c r="EM57" i="7"/>
  <c r="EM58" i="7" a="1"/>
  <c r="EM58" i="7"/>
  <c r="EM59" i="7" a="1"/>
  <c r="EM59" i="7"/>
  <c r="EM60" i="7" a="1"/>
  <c r="EM60" i="7"/>
  <c r="EM61" i="7" a="1"/>
  <c r="EM61" i="7"/>
  <c r="EM62" i="7" a="1"/>
  <c r="EM62" i="7"/>
  <c r="EM63" i="7" a="1"/>
  <c r="EM63" i="7"/>
  <c r="EM64" i="7" a="1"/>
  <c r="EM64" i="7"/>
  <c r="EM65" i="7" a="1"/>
  <c r="EM65" i="7"/>
  <c r="EM66" i="7" a="1"/>
  <c r="EM66" i="7"/>
  <c r="EM67" i="7" a="1"/>
  <c r="EM67" i="7"/>
  <c r="EM68" i="7" a="1"/>
  <c r="EM68" i="7"/>
  <c r="EM69" i="7" a="1"/>
  <c r="EM69" i="7"/>
  <c r="EM70" i="7" a="1"/>
  <c r="EM70" i="7"/>
  <c r="EM71" i="7" a="1"/>
  <c r="EM71" i="7"/>
  <c r="EM72" i="7" a="1"/>
  <c r="EM72" i="7"/>
  <c r="EM73" i="7" a="1"/>
  <c r="EM73" i="7"/>
  <c r="EM74" i="7" a="1"/>
  <c r="EM74" i="7"/>
  <c r="EM75" i="7" a="1"/>
  <c r="EM75" i="7"/>
  <c r="EM76" i="7" a="1"/>
  <c r="EM76" i="7"/>
  <c r="EM77" i="7" a="1"/>
  <c r="EM77" i="7"/>
  <c r="EM78" i="7" a="1"/>
  <c r="EM78" i="7"/>
  <c r="EM79" i="7" a="1"/>
  <c r="EM79" i="7"/>
  <c r="EM80" i="7" a="1"/>
  <c r="EM80" i="7"/>
  <c r="EM81" i="7" a="1"/>
  <c r="EM81" i="7"/>
  <c r="EM82" i="7" a="1"/>
  <c r="EM82" i="7"/>
  <c r="EM83" i="7" a="1"/>
  <c r="EM83" i="7"/>
  <c r="EM84" i="7" a="1"/>
  <c r="EM84" i="7"/>
  <c r="EM85" i="7" a="1"/>
  <c r="EM85" i="7"/>
  <c r="EM86" i="7" a="1"/>
  <c r="EM86" i="7"/>
  <c r="EM87" i="7" a="1"/>
  <c r="EM87" i="7"/>
  <c r="EM88" i="7" a="1"/>
  <c r="EM88" i="7"/>
  <c r="EM89" i="7" a="1"/>
  <c r="EM89" i="7"/>
  <c r="EM90" i="7" a="1"/>
  <c r="EM90" i="7"/>
  <c r="EM91" i="7" a="1"/>
  <c r="EM91" i="7"/>
  <c r="EM92" i="7" a="1"/>
  <c r="EM92" i="7"/>
  <c r="EM93" i="7" a="1"/>
  <c r="EM93" i="7"/>
  <c r="EM94" i="7" a="1"/>
  <c r="EM94" i="7"/>
  <c r="EM95" i="7" a="1"/>
  <c r="EM95" i="7"/>
  <c r="EM96" i="7" a="1"/>
  <c r="EM96" i="7"/>
  <c r="EM97" i="7" a="1"/>
  <c r="EM97" i="7"/>
  <c r="EM98" i="7" a="1"/>
  <c r="EM98" i="7"/>
  <c r="EM99" i="7" a="1"/>
  <c r="EM99" i="7"/>
  <c r="EM100" i="7" a="1"/>
  <c r="EM100" i="7"/>
  <c r="EM101" i="7" a="1"/>
  <c r="EM101" i="7"/>
  <c r="EM102" i="7" a="1"/>
  <c r="EM102" i="7"/>
  <c r="EM103" i="7" a="1"/>
  <c r="EM103" i="7"/>
  <c r="EM104" i="7" a="1"/>
  <c r="EM104" i="7"/>
  <c r="EM105" i="7" a="1"/>
  <c r="EM105" i="7"/>
  <c r="EM106" i="7" a="1"/>
  <c r="EM106" i="7"/>
  <c r="EM107" i="7" a="1"/>
  <c r="EM107" i="7"/>
  <c r="EM108" i="7" a="1"/>
  <c r="EM108" i="7"/>
  <c r="EM109" i="7" a="1"/>
  <c r="EM109" i="7"/>
  <c r="EM110" i="7" a="1"/>
  <c r="EM110" i="7"/>
  <c r="EM111" i="7" a="1"/>
  <c r="EM111" i="7"/>
  <c r="EM112" i="7" a="1"/>
  <c r="EM112" i="7"/>
  <c r="EM113" i="7" a="1"/>
  <c r="EM113" i="7"/>
  <c r="EM114" i="7" a="1"/>
  <c r="EM114" i="7"/>
  <c r="EM115" i="7" a="1"/>
  <c r="EM115" i="7"/>
  <c r="EM116" i="7" a="1"/>
  <c r="EM116" i="7"/>
  <c r="EM117" i="7" a="1"/>
  <c r="EM117" i="7"/>
  <c r="EM118" i="7" a="1"/>
  <c r="EM118" i="7"/>
  <c r="EM119" i="7" a="1"/>
  <c r="EM119" i="7"/>
  <c r="EM120" i="7" a="1"/>
  <c r="EM120" i="7"/>
  <c r="EM121" i="7" a="1"/>
  <c r="EM121" i="7"/>
  <c r="EM122" i="7" a="1"/>
  <c r="EM122" i="7"/>
  <c r="EM123" i="7" a="1"/>
  <c r="EM123" i="7"/>
  <c r="EM124" i="7" a="1"/>
  <c r="EM124" i="7"/>
  <c r="EM125" i="7" a="1"/>
  <c r="EM125" i="7"/>
  <c r="EM126" i="7" a="1"/>
  <c r="EM126" i="7"/>
  <c r="EM127" i="7" a="1"/>
  <c r="EM127" i="7"/>
  <c r="EM128" i="7" a="1"/>
  <c r="EM128" i="7"/>
  <c r="EM129" i="7" a="1"/>
  <c r="EM129" i="7"/>
  <c r="EM130" i="7" a="1"/>
  <c r="EM130" i="7"/>
  <c r="EM131" i="7" a="1"/>
  <c r="EM131" i="7"/>
  <c r="EM132" i="7" a="1"/>
  <c r="EM132" i="7"/>
  <c r="EM133" i="7" a="1"/>
  <c r="EM133" i="7"/>
  <c r="EM134" i="7" a="1"/>
  <c r="EM134" i="7"/>
  <c r="EM135" i="7" a="1"/>
  <c r="EM135" i="7"/>
  <c r="EM136" i="7" a="1"/>
  <c r="EM136" i="7"/>
  <c r="EM137" i="7" a="1"/>
  <c r="EM137" i="7"/>
  <c r="EM138" i="7" a="1"/>
  <c r="EM138" i="7"/>
  <c r="EM139" i="7" a="1"/>
  <c r="EM139" i="7"/>
  <c r="EM140" i="7" a="1"/>
  <c r="EM140" i="7"/>
  <c r="EM141" i="7" a="1"/>
  <c r="EM141" i="7"/>
  <c r="EM142" i="7" a="1"/>
  <c r="EM142" i="7"/>
  <c r="EM143" i="7" a="1"/>
  <c r="EM143" i="7"/>
  <c r="EM144" i="7" a="1"/>
  <c r="EM144" i="7"/>
  <c r="EM145" i="7" a="1"/>
  <c r="EM145" i="7"/>
  <c r="EM146" i="7" a="1"/>
  <c r="EM146" i="7"/>
  <c r="EM147" i="7" a="1"/>
  <c r="EM147" i="7"/>
  <c r="EM148" i="7" a="1"/>
  <c r="EM148" i="7"/>
  <c r="EM149" i="7" a="1"/>
  <c r="EM149" i="7"/>
  <c r="EM150" i="7" a="1"/>
  <c r="EM150" i="7"/>
  <c r="EM151" i="7" a="1"/>
  <c r="EM151" i="7"/>
  <c r="EM152" i="7" a="1"/>
  <c r="EM152" i="7"/>
  <c r="EM153" i="7" a="1"/>
  <c r="EM153" i="7"/>
  <c r="EM154" i="7" a="1"/>
  <c r="EM154" i="7"/>
  <c r="EM155" i="7" a="1"/>
  <c r="EM155" i="7"/>
  <c r="EM156" i="7" a="1"/>
  <c r="EM156" i="7"/>
  <c r="EM157" i="7" a="1"/>
  <c r="EM157" i="7"/>
  <c r="EM158" i="7" a="1"/>
  <c r="EM158" i="7"/>
  <c r="EM159" i="7" a="1"/>
  <c r="EM159" i="7"/>
  <c r="EM160" i="7" a="1"/>
  <c r="EM160" i="7"/>
  <c r="EM161" i="7" a="1"/>
  <c r="EM161" i="7"/>
  <c r="EM162" i="7" a="1"/>
  <c r="EM162" i="7"/>
  <c r="EM163" i="7" a="1"/>
  <c r="EM163" i="7"/>
  <c r="EM164" i="7" a="1"/>
  <c r="EM164" i="7"/>
  <c r="EM165" i="7" a="1"/>
  <c r="EM165" i="7"/>
  <c r="EM166" i="7" a="1"/>
  <c r="EM166" i="7"/>
  <c r="EM167" i="7" a="1"/>
  <c r="EM167" i="7"/>
  <c r="EM168" i="7" a="1"/>
  <c r="EM168" i="7"/>
  <c r="EM169" i="7" a="1"/>
  <c r="EM169" i="7"/>
  <c r="EM170" i="7" a="1"/>
  <c r="EM170" i="7"/>
  <c r="EM171" i="7" a="1"/>
  <c r="EM171" i="7"/>
  <c r="EM172" i="7" a="1"/>
  <c r="EM172" i="7"/>
  <c r="EM173" i="7" a="1"/>
  <c r="EM173" i="7"/>
  <c r="EM174" i="7" a="1"/>
  <c r="EM174" i="7"/>
  <c r="EM175" i="7" a="1"/>
  <c r="EM175" i="7"/>
  <c r="EM176" i="7" a="1"/>
  <c r="EM176" i="7"/>
  <c r="EM177" i="7" a="1"/>
  <c r="EM177" i="7"/>
  <c r="EM178" i="7" a="1"/>
  <c r="EM178" i="7"/>
  <c r="EM179" i="7" a="1"/>
  <c r="EM179" i="7"/>
  <c r="EM180" i="7" a="1"/>
  <c r="EM180" i="7"/>
  <c r="EM181" i="7" a="1"/>
  <c r="EM181" i="7"/>
  <c r="EM182" i="7" a="1"/>
  <c r="EM182" i="7"/>
  <c r="EM183" i="7" a="1"/>
  <c r="EM183" i="7"/>
  <c r="EM184" i="7" a="1"/>
  <c r="EM184" i="7"/>
  <c r="EM185" i="7" a="1"/>
  <c r="EM185" i="7"/>
  <c r="EM186" i="7" a="1"/>
  <c r="EM186" i="7"/>
  <c r="EM187" i="7" a="1"/>
  <c r="EM187" i="7"/>
  <c r="EM188" i="7" a="1"/>
  <c r="EM188" i="7"/>
  <c r="EM189" i="7" a="1"/>
  <c r="EM189" i="7"/>
  <c r="EM190" i="7" a="1"/>
  <c r="EM190" i="7"/>
  <c r="EM191" i="7" a="1"/>
  <c r="EM191" i="7"/>
  <c r="EM192" i="7" a="1"/>
  <c r="EM192" i="7"/>
  <c r="EM193" i="7" a="1"/>
  <c r="EM193" i="7"/>
  <c r="EM194" i="7" a="1"/>
  <c r="EM194" i="7"/>
  <c r="EM195" i="7" a="1"/>
  <c r="EM195" i="7"/>
  <c r="EM196" i="7" a="1"/>
  <c r="EM196" i="7"/>
  <c r="EM197" i="7" a="1"/>
  <c r="EM197" i="7"/>
  <c r="EM198" i="7" a="1"/>
  <c r="EM198" i="7"/>
  <c r="EM199" i="7" a="1"/>
  <c r="EM199" i="7"/>
  <c r="EM200" i="7" a="1"/>
  <c r="EM200" i="7"/>
  <c r="EM201" i="7" a="1"/>
  <c r="EM201" i="7"/>
  <c r="EM202" i="7" a="1"/>
  <c r="EM202" i="7"/>
  <c r="EM203" i="7" a="1"/>
  <c r="EM203" i="7"/>
  <c r="EM204" i="7" a="1"/>
  <c r="EM204" i="7"/>
  <c r="EM205" i="7" a="1"/>
  <c r="EM205" i="7"/>
  <c r="EM206" i="7" a="1"/>
  <c r="EM206" i="7"/>
  <c r="EM207" i="7" a="1"/>
  <c r="EM207" i="7"/>
  <c r="EM208" i="7" a="1"/>
  <c r="EM208" i="7"/>
  <c r="EM209" i="7" a="1"/>
  <c r="EM209" i="7"/>
  <c r="EM210" i="7" a="1"/>
  <c r="EM210" i="7"/>
  <c r="EM211" i="7" a="1"/>
  <c r="EM211" i="7"/>
  <c r="EM212" i="7" a="1"/>
  <c r="EM212" i="7"/>
  <c r="EM213" i="7" a="1"/>
  <c r="EM213" i="7"/>
  <c r="EM214" i="7" a="1"/>
  <c r="EM214" i="7"/>
  <c r="EM215" i="7" a="1"/>
  <c r="EM215" i="7"/>
  <c r="EM216" i="7" a="1"/>
  <c r="EM216" i="7"/>
  <c r="EM217" i="7" a="1"/>
  <c r="EM217" i="7"/>
  <c r="EM218" i="7" a="1"/>
  <c r="EM218" i="7"/>
  <c r="EM219" i="7" a="1"/>
  <c r="EM219" i="7"/>
  <c r="EM220" i="7" a="1"/>
  <c r="EM220" i="7"/>
  <c r="EM221" i="7" a="1"/>
  <c r="EM221" i="7"/>
  <c r="EM222" i="7" a="1"/>
  <c r="EM222" i="7"/>
  <c r="EM223" i="7" a="1"/>
  <c r="EM223" i="7"/>
  <c r="EM224" i="7" a="1"/>
  <c r="EM224" i="7"/>
  <c r="EM225" i="7" a="1"/>
  <c r="EM225" i="7"/>
  <c r="EM226" i="7" a="1"/>
  <c r="EM226" i="7"/>
  <c r="EM227" i="7" a="1"/>
  <c r="EM227" i="7"/>
  <c r="EM228" i="7" a="1"/>
  <c r="EM228" i="7"/>
  <c r="EM229" i="7" a="1"/>
  <c r="EM229" i="7"/>
  <c r="EM230" i="7" a="1"/>
  <c r="EM230" i="7"/>
  <c r="EM231" i="7" a="1"/>
  <c r="EM231" i="7"/>
  <c r="EM232" i="7" a="1"/>
  <c r="EM232" i="7"/>
  <c r="EM233" i="7" a="1"/>
  <c r="EM233" i="7"/>
  <c r="EM234" i="7" a="1"/>
  <c r="EM234" i="7"/>
  <c r="EM235" i="7" a="1"/>
  <c r="EM235" i="7"/>
  <c r="EM236" i="7" a="1"/>
  <c r="EM236" i="7"/>
  <c r="EM237" i="7" a="1"/>
  <c r="EM237" i="7"/>
  <c r="EM238" i="7" a="1"/>
  <c r="EM238" i="7"/>
  <c r="EM239" i="7" a="1"/>
  <c r="EM239" i="7"/>
  <c r="EM240" i="7" a="1"/>
  <c r="EM240" i="7"/>
  <c r="EM241" i="7" a="1"/>
  <c r="EM241" i="7"/>
  <c r="EM242" i="7" a="1"/>
  <c r="EM242" i="7"/>
  <c r="EM243" i="7" a="1"/>
  <c r="EM243" i="7"/>
  <c r="EM244" i="7" a="1"/>
  <c r="EM244" i="7"/>
  <c r="EM245" i="7" a="1"/>
  <c r="EM245" i="7"/>
  <c r="EM246" i="7" a="1"/>
  <c r="EM246" i="7"/>
  <c r="EM247" i="7" a="1"/>
  <c r="EM247" i="7"/>
  <c r="EM248" i="7" a="1"/>
  <c r="EM248" i="7"/>
  <c r="EM249" i="7" a="1"/>
  <c r="EM249" i="7"/>
  <c r="EM250" i="7" a="1"/>
  <c r="EM250" i="7"/>
  <c r="EM251" i="7" a="1"/>
  <c r="EM251" i="7"/>
  <c r="EM252" i="7" a="1"/>
  <c r="EM252" i="7"/>
  <c r="EM253" i="7" a="1"/>
  <c r="EM253" i="7"/>
  <c r="EM254" i="7" a="1"/>
  <c r="EM254" i="7"/>
  <c r="EM255" i="7" a="1"/>
  <c r="EM255" i="7"/>
  <c r="EM256" i="7" a="1"/>
  <c r="EM256" i="7"/>
  <c r="EM257" i="7" a="1"/>
  <c r="EM257" i="7"/>
  <c r="EM258" i="7" a="1"/>
  <c r="EM258" i="7"/>
  <c r="EM259" i="7" a="1"/>
  <c r="EM259" i="7"/>
  <c r="EM260" i="7" a="1"/>
  <c r="EM260" i="7"/>
  <c r="EM261" i="7" a="1"/>
  <c r="EM261" i="7"/>
  <c r="EM262" i="7" a="1"/>
  <c r="EM262" i="7"/>
  <c r="EM263" i="7" a="1"/>
  <c r="EM263" i="7"/>
  <c r="EM264" i="7" a="1"/>
  <c r="EM264" i="7"/>
  <c r="EM265" i="7" a="1"/>
  <c r="EM265" i="7"/>
  <c r="EM266" i="7" a="1"/>
  <c r="EM266" i="7"/>
  <c r="EM267" i="7" a="1"/>
  <c r="EM267" i="7"/>
  <c r="EM268" i="7" a="1"/>
  <c r="EM268" i="7"/>
  <c r="EM269" i="7" a="1"/>
  <c r="EM269" i="7"/>
  <c r="EM270" i="7" a="1"/>
  <c r="EM270" i="7"/>
  <c r="EM271" i="7" a="1"/>
  <c r="EM271" i="7"/>
  <c r="EM272" i="7" a="1"/>
  <c r="EM272" i="7"/>
  <c r="EM273" i="7" a="1"/>
  <c r="EM273" i="7"/>
  <c r="EM274" i="7" a="1"/>
  <c r="EM274" i="7"/>
  <c r="EM275" i="7" a="1"/>
  <c r="EM275" i="7"/>
  <c r="EM276" i="7" a="1"/>
  <c r="EM276" i="7"/>
  <c r="EM277" i="7" a="1"/>
  <c r="EM277" i="7"/>
  <c r="EM278" i="7" a="1"/>
  <c r="EM278" i="7"/>
  <c r="EM279" i="7" a="1"/>
  <c r="EM279" i="7"/>
  <c r="EM280" i="7" a="1"/>
  <c r="EM280" i="7"/>
  <c r="EM281" i="7" a="1"/>
  <c r="EM281" i="7"/>
  <c r="EM282" i="7" a="1"/>
  <c r="EM282" i="7"/>
  <c r="EM283" i="7" a="1"/>
  <c r="EM283" i="7"/>
  <c r="EM284" i="7" a="1"/>
  <c r="EM284" i="7"/>
  <c r="EM285" i="7" a="1"/>
  <c r="EM285" i="7"/>
  <c r="EM286" i="7" a="1"/>
  <c r="EM286" i="7"/>
  <c r="EM287" i="7" a="1"/>
  <c r="EM287" i="7"/>
  <c r="EM288" i="7" a="1"/>
  <c r="EM288" i="7"/>
  <c r="EM289" i="7" a="1"/>
  <c r="EM289" i="7"/>
  <c r="EM290" i="7" a="1"/>
  <c r="EM290" i="7"/>
  <c r="EM291" i="7" a="1"/>
  <c r="EM291" i="7"/>
  <c r="EM292" i="7" a="1"/>
  <c r="EM292" i="7"/>
  <c r="EM293" i="7" a="1"/>
  <c r="EM293" i="7"/>
  <c r="EM294" i="7" a="1"/>
  <c r="EM294" i="7"/>
  <c r="EM295" i="7" a="1"/>
  <c r="EM295" i="7"/>
  <c r="EM296" i="7" a="1"/>
  <c r="EM296" i="7"/>
  <c r="EM297" i="7" a="1"/>
  <c r="EM297" i="7"/>
  <c r="EM298" i="7" a="1"/>
  <c r="EM298" i="7"/>
  <c r="EM299" i="7" a="1"/>
  <c r="EM299" i="7"/>
  <c r="EM300" i="7" a="1"/>
  <c r="EM300" i="7"/>
  <c r="EM301" i="7" a="1"/>
  <c r="EM301" i="7"/>
  <c r="EM302" i="7" a="1"/>
  <c r="EM302" i="7"/>
  <c r="EM303" i="7" a="1"/>
  <c r="EM303" i="7"/>
  <c r="EM304" i="7" a="1"/>
  <c r="EM304" i="7"/>
  <c r="EM305" i="7" a="1"/>
  <c r="EM305" i="7"/>
  <c r="EM306" i="7" a="1"/>
  <c r="EM306" i="7"/>
  <c r="EM307" i="7" a="1"/>
  <c r="EM307" i="7"/>
  <c r="EM308" i="7" a="1"/>
  <c r="EM308" i="7"/>
  <c r="EM309" i="7" a="1"/>
  <c r="EM309" i="7"/>
  <c r="EM310" i="7" a="1"/>
  <c r="EM310" i="7"/>
  <c r="EM311" i="7" a="1"/>
  <c r="EM311" i="7"/>
  <c r="EM312" i="7" a="1"/>
  <c r="EM312" i="7"/>
  <c r="EM313" i="7" a="1"/>
  <c r="EM313" i="7"/>
  <c r="EM314" i="7" a="1"/>
  <c r="EM314" i="7"/>
  <c r="EM315" i="7" a="1"/>
  <c r="EM315" i="7"/>
  <c r="EM316" i="7" a="1"/>
  <c r="EM316" i="7"/>
  <c r="EM317" i="7" a="1"/>
  <c r="EM317" i="7"/>
  <c r="EM318" i="7" a="1"/>
  <c r="EM318" i="7"/>
  <c r="EM319" i="7" a="1"/>
  <c r="EM319" i="7"/>
  <c r="EM320" i="7" a="1"/>
  <c r="EM320" i="7"/>
  <c r="EM321" i="7" a="1"/>
  <c r="EM321" i="7"/>
  <c r="EM322" i="7" a="1"/>
  <c r="EM322" i="7"/>
  <c r="EM323" i="7" a="1"/>
  <c r="EM323" i="7"/>
  <c r="EM324" i="7" a="1"/>
  <c r="EM324" i="7"/>
  <c r="EM325" i="7" a="1"/>
  <c r="EM325" i="7"/>
  <c r="EM326" i="7" a="1"/>
  <c r="EM326" i="7"/>
  <c r="EM327" i="7" a="1"/>
  <c r="EM327" i="7"/>
  <c r="EM328" i="7" a="1"/>
  <c r="EM328" i="7"/>
  <c r="EM329" i="7" a="1"/>
  <c r="EM329" i="7"/>
  <c r="EM330" i="7" a="1"/>
  <c r="EM330" i="7"/>
  <c r="EM331" i="7" a="1"/>
  <c r="EM331" i="7"/>
  <c r="EM332" i="7" a="1"/>
  <c r="EM332" i="7"/>
  <c r="EM333" i="7" a="1"/>
  <c r="EM333" i="7"/>
  <c r="EM334" i="7" a="1"/>
  <c r="EM334" i="7"/>
  <c r="EM335" i="7" a="1"/>
  <c r="EM335" i="7"/>
  <c r="EM336" i="7" a="1"/>
  <c r="EM336" i="7"/>
  <c r="EM337" i="7" a="1"/>
  <c r="EM337" i="7"/>
  <c r="EM338" i="7" a="1"/>
  <c r="EM338" i="7"/>
  <c r="EM339" i="7" a="1"/>
  <c r="EM339" i="7"/>
  <c r="EM340" i="7" a="1"/>
  <c r="EM340" i="7"/>
  <c r="EM341" i="7" a="1"/>
  <c r="EM341" i="7"/>
  <c r="EM342" i="7" a="1"/>
  <c r="EM342" i="7"/>
  <c r="EM343" i="7" a="1"/>
  <c r="EM343" i="7"/>
  <c r="EM344" i="7" a="1"/>
  <c r="EM344" i="7"/>
  <c r="EM345" i="7" a="1"/>
  <c r="EM345" i="7"/>
  <c r="EM346" i="7" a="1"/>
  <c r="EM346" i="7"/>
  <c r="EM347" i="7" a="1"/>
  <c r="EM347" i="7"/>
  <c r="EM348" i="7" a="1"/>
  <c r="EM348" i="7"/>
  <c r="EM349" i="7" a="1"/>
  <c r="EM349" i="7"/>
  <c r="EM350" i="7" a="1"/>
  <c r="EM350" i="7"/>
  <c r="EM351" i="7" a="1"/>
  <c r="EM351" i="7"/>
  <c r="EM352" i="7" a="1"/>
  <c r="EM352" i="7"/>
  <c r="EM353" i="7" a="1"/>
  <c r="EM353" i="7"/>
  <c r="EM354" i="7" a="1"/>
  <c r="EM354" i="7"/>
  <c r="EM355" i="7" a="1"/>
  <c r="EM355" i="7"/>
  <c r="EM356" i="7" a="1"/>
  <c r="EM356" i="7"/>
  <c r="EM357" i="7" a="1"/>
  <c r="EM357" i="7"/>
  <c r="EM358" i="7" a="1"/>
  <c r="EM358" i="7"/>
  <c r="EM359" i="7" a="1"/>
  <c r="EM359" i="7"/>
  <c r="EM360" i="7" a="1"/>
  <c r="EM360" i="7"/>
  <c r="EM361" i="7" a="1"/>
  <c r="EM361" i="7"/>
  <c r="EM362" i="7" a="1"/>
  <c r="EM362" i="7"/>
  <c r="EM363" i="7" a="1"/>
  <c r="EM363" i="7"/>
  <c r="EM364" i="7" a="1"/>
  <c r="EM364" i="7"/>
  <c r="EM365" i="7" a="1"/>
  <c r="EM365" i="7"/>
  <c r="EM366" i="7" a="1"/>
  <c r="EM366" i="7"/>
  <c r="EM367" i="7" a="1"/>
  <c r="EM367" i="7"/>
  <c r="EM368" i="7" a="1"/>
  <c r="EM368" i="7"/>
  <c r="EM369" i="7" a="1"/>
  <c r="EM369" i="7"/>
  <c r="EM370" i="7" a="1"/>
  <c r="EM370" i="7"/>
  <c r="EM371" i="7" a="1"/>
  <c r="EM371" i="7"/>
  <c r="EM372" i="7" a="1"/>
  <c r="EM372" i="7"/>
  <c r="EM373" i="7" a="1"/>
  <c r="EM373" i="7"/>
  <c r="EM374" i="7" a="1"/>
  <c r="EM374" i="7"/>
  <c r="EM375" i="7" a="1"/>
  <c r="EM375" i="7"/>
  <c r="EM376" i="7" a="1"/>
  <c r="EM376" i="7"/>
  <c r="EM377" i="7" a="1"/>
  <c r="EM377" i="7"/>
  <c r="EM378" i="7" a="1"/>
  <c r="EM378" i="7"/>
  <c r="EM379" i="7" a="1"/>
  <c r="EM379" i="7"/>
  <c r="EM380" i="7" a="1"/>
  <c r="EM380" i="7"/>
  <c r="EM381" i="7" a="1"/>
  <c r="EM381" i="7"/>
  <c r="EM382" i="7" a="1"/>
  <c r="EM382" i="7"/>
  <c r="EM383" i="7" a="1"/>
  <c r="EM383" i="7"/>
  <c r="EM384" i="7" a="1"/>
  <c r="EM384" i="7"/>
  <c r="EM385" i="7" a="1"/>
  <c r="EM385" i="7"/>
  <c r="EM386" i="7" a="1"/>
  <c r="EM386" i="7"/>
  <c r="EM387" i="7" a="1"/>
  <c r="EM387" i="7"/>
  <c r="EM388" i="7" a="1"/>
  <c r="EM388" i="7"/>
  <c r="EM389" i="7" a="1"/>
  <c r="EM389" i="7"/>
  <c r="EM390" i="7" a="1"/>
  <c r="EM390" i="7"/>
  <c r="EM391" i="7" a="1"/>
  <c r="EM391" i="7"/>
  <c r="EM392" i="7" a="1"/>
  <c r="EM392" i="7"/>
  <c r="EM393" i="7" a="1"/>
  <c r="EM393" i="7"/>
  <c r="EM394" i="7" a="1"/>
  <c r="EM394" i="7"/>
  <c r="EM395" i="7" a="1"/>
  <c r="EM395" i="7"/>
  <c r="EM396" i="7" a="1"/>
  <c r="EM396" i="7"/>
  <c r="EM397" i="7" a="1"/>
  <c r="EM397" i="7"/>
  <c r="EM398" i="7" a="1"/>
  <c r="EM398" i="7"/>
  <c r="EM399" i="7" a="1"/>
  <c r="EM399" i="7"/>
  <c r="EM400" i="7" a="1"/>
  <c r="EM400" i="7"/>
  <c r="EM401" i="7" a="1"/>
  <c r="EM401" i="7"/>
  <c r="EM402" i="7" a="1"/>
  <c r="EM402" i="7"/>
  <c r="EM403" i="7" a="1"/>
  <c r="EM403" i="7"/>
  <c r="EM404" i="7" a="1"/>
  <c r="EM404" i="7"/>
  <c r="EM405" i="7" a="1"/>
  <c r="EM405" i="7"/>
  <c r="EM406" i="7" a="1"/>
  <c r="EM406" i="7"/>
  <c r="EM407" i="7" a="1"/>
  <c r="EM407" i="7"/>
  <c r="EM408" i="7" a="1"/>
  <c r="EM408" i="7"/>
  <c r="EM409" i="7" a="1"/>
  <c r="EM409" i="7"/>
  <c r="EM410" i="7" a="1"/>
  <c r="EM410" i="7"/>
  <c r="EM411" i="7" a="1"/>
  <c r="EM411" i="7"/>
  <c r="EM412" i="7" a="1"/>
  <c r="EM412" i="7"/>
  <c r="EM413" i="7" a="1"/>
  <c r="EM413" i="7"/>
  <c r="EM414" i="7" a="1"/>
  <c r="EM414" i="7"/>
  <c r="EM415" i="7" a="1"/>
  <c r="EM415" i="7"/>
  <c r="EM416" i="7" a="1"/>
  <c r="EM416" i="7"/>
  <c r="EM417" i="7" a="1"/>
  <c r="EM417" i="7"/>
  <c r="EM418" i="7" a="1"/>
  <c r="EM418" i="7"/>
  <c r="EM419" i="7" a="1"/>
  <c r="EM419" i="7"/>
  <c r="EM420" i="7" a="1"/>
  <c r="EM420" i="7"/>
  <c r="EM421" i="7" a="1"/>
  <c r="EM421" i="7"/>
  <c r="EM422" i="7" a="1"/>
  <c r="EM422" i="7"/>
  <c r="EM423" i="7" a="1"/>
  <c r="EM423" i="7"/>
  <c r="EM424" i="7" a="1"/>
  <c r="EM424" i="7"/>
  <c r="EM425" i="7" a="1"/>
  <c r="EM425" i="7"/>
  <c r="EM426" i="7" a="1"/>
  <c r="EM426" i="7"/>
  <c r="EM427" i="7" a="1"/>
  <c r="EM427" i="7"/>
  <c r="EM428" i="7" a="1"/>
  <c r="EM428" i="7"/>
  <c r="EM429" i="7" a="1"/>
  <c r="EM429" i="7"/>
  <c r="EM430" i="7" a="1"/>
  <c r="EM430" i="7"/>
  <c r="EM431" i="7" a="1"/>
  <c r="EM431" i="7"/>
  <c r="EM432" i="7" a="1"/>
  <c r="EM432" i="7"/>
  <c r="EM433" i="7" a="1"/>
  <c r="EM433" i="7"/>
  <c r="EM434" i="7" a="1"/>
  <c r="EM434" i="7"/>
  <c r="EM435" i="7" a="1"/>
  <c r="EM435" i="7"/>
  <c r="EM436" i="7" a="1"/>
  <c r="EM436" i="7"/>
  <c r="EM437" i="7" a="1"/>
  <c r="EM437" i="7"/>
  <c r="EM438" i="7" a="1"/>
  <c r="EM438" i="7"/>
  <c r="EM439" i="7" a="1"/>
  <c r="EM439" i="7"/>
  <c r="EM440" i="7" a="1"/>
  <c r="EM440" i="7"/>
  <c r="EM441" i="7" a="1"/>
  <c r="EM441" i="7"/>
  <c r="EM442" i="7" a="1"/>
  <c r="EM442" i="7"/>
  <c r="EM443" i="7" a="1"/>
  <c r="EM443" i="7"/>
  <c r="EM444" i="7" a="1"/>
  <c r="EM444" i="7"/>
  <c r="EM445" i="7" a="1"/>
  <c r="EM445" i="7"/>
  <c r="EM446" i="7" a="1"/>
  <c r="EM446" i="7"/>
  <c r="EM447" i="7" a="1"/>
  <c r="EM447" i="7"/>
  <c r="EM448" i="7" a="1"/>
  <c r="EM448" i="7"/>
  <c r="EM449" i="7" a="1"/>
  <c r="EM449" i="7"/>
  <c r="EM450" i="7" a="1"/>
  <c r="EM450" i="7"/>
  <c r="EM451" i="7" a="1"/>
  <c r="EM451" i="7"/>
  <c r="EM452" i="7" a="1"/>
  <c r="EM452" i="7"/>
  <c r="EM453" i="7" a="1"/>
  <c r="EM453" i="7"/>
  <c r="EM454" i="7" a="1"/>
  <c r="EM454" i="7"/>
  <c r="EM455" i="7" a="1"/>
  <c r="EM455" i="7"/>
  <c r="EM456" i="7" a="1"/>
  <c r="EM456" i="7"/>
  <c r="EM457" i="7" a="1"/>
  <c r="EM457" i="7"/>
  <c r="EM458" i="7" a="1"/>
  <c r="EM458" i="7"/>
  <c r="EM459" i="7" a="1"/>
  <c r="EM459" i="7"/>
  <c r="EM460" i="7" a="1"/>
  <c r="EM460" i="7"/>
  <c r="EM461" i="7" a="1"/>
  <c r="EM461" i="7"/>
  <c r="EM462" i="7" a="1"/>
  <c r="EM462" i="7"/>
  <c r="EM463" i="7" a="1"/>
  <c r="EM463" i="7"/>
  <c r="EM464" i="7" a="1"/>
  <c r="EM464" i="7"/>
  <c r="EM465" i="7" a="1"/>
  <c r="EM465" i="7"/>
  <c r="EM466" i="7" a="1"/>
  <c r="EM466" i="7"/>
  <c r="EM467" i="7" a="1"/>
  <c r="EM467" i="7"/>
  <c r="EM468" i="7" a="1"/>
  <c r="EM468" i="7"/>
  <c r="EM469" i="7" a="1"/>
  <c r="EM469" i="7"/>
  <c r="EM470" i="7" a="1"/>
  <c r="EM470" i="7"/>
  <c r="EM471" i="7" a="1"/>
  <c r="EM471" i="7"/>
  <c r="EM472" i="7" a="1"/>
  <c r="EM472" i="7"/>
  <c r="EM473" i="7" a="1"/>
  <c r="EM473" i="7"/>
  <c r="EM474" i="7" a="1"/>
  <c r="EM474" i="7"/>
  <c r="EM475" i="7" a="1"/>
  <c r="EM475" i="7"/>
  <c r="EM476" i="7" a="1"/>
  <c r="EM476" i="7"/>
  <c r="EM477" i="7" a="1"/>
  <c r="EM477" i="7"/>
  <c r="EM478" i="7" a="1"/>
  <c r="EM478" i="7"/>
  <c r="EM479" i="7" a="1"/>
  <c r="EM479" i="7"/>
  <c r="EM480" i="7" a="1"/>
  <c r="EM480" i="7"/>
  <c r="EM481" i="7" a="1"/>
  <c r="EM481" i="7"/>
  <c r="EM482" i="7" a="1"/>
  <c r="EM482" i="7"/>
  <c r="EM483" i="7" a="1"/>
  <c r="EM483" i="7"/>
  <c r="EM484" i="7" a="1"/>
  <c r="EM484" i="7"/>
  <c r="EM485" i="7" a="1"/>
  <c r="EM485" i="7"/>
  <c r="EM486" i="7" a="1"/>
  <c r="EM486" i="7"/>
  <c r="EM487" i="7" a="1"/>
  <c r="EM487" i="7"/>
  <c r="EM488" i="7" a="1"/>
  <c r="EM488" i="7"/>
  <c r="EM489" i="7" a="1"/>
  <c r="EM489" i="7"/>
  <c r="EM490" i="7" a="1"/>
  <c r="EM490" i="7"/>
  <c r="EM491" i="7" a="1"/>
  <c r="EM491" i="7"/>
  <c r="EM492" i="7" a="1"/>
  <c r="EM492" i="7"/>
  <c r="EM493" i="7" a="1"/>
  <c r="EM493" i="7"/>
  <c r="EM494" i="7" a="1"/>
  <c r="EM494" i="7"/>
  <c r="EM495" i="7" a="1"/>
  <c r="EM495" i="7"/>
  <c r="EM496" i="7" a="1"/>
  <c r="EM496" i="7"/>
  <c r="EM497" i="7" a="1"/>
  <c r="EM497" i="7"/>
  <c r="EM498" i="7" a="1"/>
  <c r="EM498" i="7"/>
  <c r="EM499" i="7" a="1"/>
  <c r="EM499" i="7"/>
  <c r="EM500" i="7" a="1"/>
  <c r="EM500" i="7"/>
  <c r="EM501" i="7" a="1"/>
  <c r="EM501" i="7"/>
  <c r="EM502" i="7" a="1"/>
  <c r="EM502" i="7"/>
  <c r="EM503" i="7" a="1"/>
  <c r="EM503" i="7"/>
  <c r="EM504" i="7" a="1"/>
  <c r="EM504" i="7"/>
  <c r="EM505" i="7" a="1"/>
  <c r="EM505" i="7"/>
  <c r="EM506" i="7" a="1"/>
  <c r="EM506" i="7"/>
  <c r="EM507" i="7" a="1"/>
  <c r="EM507" i="7"/>
  <c r="EM508" i="7" a="1"/>
  <c r="EM508" i="7"/>
  <c r="EM509" i="7" a="1"/>
  <c r="EM509" i="7"/>
  <c r="EM510" i="7" a="1"/>
  <c r="EM510" i="7"/>
  <c r="EM511" i="7" a="1"/>
  <c r="EM511" i="7"/>
  <c r="EM512" i="7" a="1"/>
  <c r="EM512" i="7"/>
  <c r="EM513" i="7" a="1"/>
  <c r="EM513" i="7"/>
  <c r="EM514" i="7" a="1"/>
  <c r="EM514" i="7"/>
  <c r="EM515" i="7" a="1"/>
  <c r="EM515" i="7"/>
  <c r="EM516" i="7" a="1"/>
  <c r="EM516" i="7"/>
  <c r="EM517" i="7" a="1"/>
  <c r="EM517" i="7"/>
  <c r="EM518" i="7" a="1"/>
  <c r="EM518" i="7"/>
  <c r="EM519" i="7" a="1"/>
  <c r="EM519" i="7"/>
  <c r="EM520" i="7" a="1"/>
  <c r="EM520" i="7"/>
  <c r="EM521" i="7" a="1"/>
  <c r="EM521" i="7"/>
  <c r="EM522" i="7" a="1"/>
  <c r="EM522" i="7"/>
  <c r="EM523" i="7" a="1"/>
  <c r="EM523" i="7"/>
  <c r="EM524" i="7" a="1"/>
  <c r="EM524" i="7"/>
  <c r="EM525" i="7" a="1"/>
  <c r="EM525" i="7"/>
  <c r="EM526" i="7" a="1"/>
  <c r="EM526" i="7"/>
  <c r="EM527" i="7" a="1"/>
  <c r="EM527" i="7"/>
  <c r="EM528" i="7" a="1"/>
  <c r="EM528" i="7"/>
  <c r="EM529" i="7" a="1"/>
  <c r="EM529" i="7"/>
  <c r="EM530" i="7" a="1"/>
  <c r="EM530" i="7"/>
  <c r="EM531" i="7" a="1"/>
  <c r="EM531" i="7"/>
  <c r="EM532" i="7" a="1"/>
  <c r="EM532" i="7"/>
  <c r="EM533" i="7" a="1"/>
  <c r="EM533" i="7"/>
  <c r="EM534" i="7" a="1"/>
  <c r="EM534" i="7"/>
  <c r="EM535" i="7" a="1"/>
  <c r="EM535" i="7"/>
  <c r="EM536" i="7" a="1"/>
  <c r="EM536" i="7"/>
  <c r="EM537" i="7" a="1"/>
  <c r="EM537" i="7"/>
  <c r="EM538" i="7" a="1"/>
  <c r="EM538" i="7"/>
  <c r="EM539" i="7" a="1"/>
  <c r="EM539" i="7"/>
  <c r="EM540" i="7" a="1"/>
  <c r="EM540" i="7"/>
  <c r="EM541" i="7" a="1"/>
  <c r="EM541" i="7"/>
  <c r="EM542" i="7" a="1"/>
  <c r="EM542" i="7"/>
  <c r="EM543" i="7" a="1"/>
  <c r="EM543" i="7"/>
  <c r="EM544" i="7" a="1"/>
  <c r="EM544" i="7"/>
  <c r="EM545" i="7" a="1"/>
  <c r="EM545" i="7"/>
  <c r="EM546" i="7" a="1"/>
  <c r="EM546" i="7"/>
  <c r="EM547" i="7" a="1"/>
  <c r="EM547" i="7"/>
  <c r="EM548" i="7" a="1"/>
  <c r="EM548" i="7"/>
  <c r="EM549" i="7" a="1"/>
  <c r="EM549" i="7"/>
  <c r="EM550" i="7" a="1"/>
  <c r="EM550" i="7"/>
  <c r="EM551" i="7" a="1"/>
  <c r="EM551" i="7"/>
  <c r="EM552" i="7" a="1"/>
  <c r="EM552" i="7"/>
  <c r="EM553" i="7" a="1"/>
  <c r="EM553" i="7"/>
  <c r="EM554" i="7" a="1"/>
  <c r="EM554" i="7"/>
  <c r="EM555" i="7" a="1"/>
  <c r="EM555" i="7"/>
  <c r="EM556" i="7" a="1"/>
  <c r="EM556" i="7"/>
  <c r="EM557" i="7" a="1"/>
  <c r="EM557" i="7"/>
  <c r="EM558" i="7" a="1"/>
  <c r="EM558" i="7"/>
  <c r="EM559" i="7" a="1"/>
  <c r="EM559" i="7"/>
  <c r="EM560" i="7" a="1"/>
  <c r="EM560" i="7"/>
  <c r="EM561" i="7" a="1"/>
  <c r="EM561" i="7"/>
  <c r="EM562" i="7" a="1"/>
  <c r="EM562" i="7"/>
  <c r="EM563" i="7" a="1"/>
  <c r="EM563" i="7"/>
  <c r="EM564" i="7" a="1"/>
  <c r="EM564" i="7"/>
  <c r="EM565" i="7" a="1"/>
  <c r="EM565" i="7"/>
  <c r="EM566" i="7" a="1"/>
  <c r="EM566" i="7"/>
  <c r="EM567" i="7" a="1"/>
  <c r="EM567" i="7"/>
  <c r="EM568" i="7" a="1"/>
  <c r="EM568" i="7"/>
  <c r="EM569" i="7" a="1"/>
  <c r="EM569" i="7"/>
  <c r="EM570" i="7" a="1"/>
  <c r="EM570" i="7"/>
  <c r="EM571" i="7" a="1"/>
  <c r="EM571" i="7"/>
  <c r="EM572" i="7" a="1"/>
  <c r="EM572" i="7"/>
  <c r="EM573" i="7" a="1"/>
  <c r="EM573" i="7"/>
  <c r="EM574" i="7" a="1"/>
  <c r="EM574" i="7"/>
  <c r="EM575" i="7" a="1"/>
  <c r="EM575" i="7"/>
  <c r="EM576" i="7" a="1"/>
  <c r="EM576" i="7"/>
  <c r="EM577" i="7" a="1"/>
  <c r="EM577" i="7"/>
  <c r="EM578" i="7" a="1"/>
  <c r="EM578" i="7"/>
  <c r="EM579" i="7" a="1"/>
  <c r="EM579" i="7"/>
  <c r="EM580" i="7" a="1"/>
  <c r="EM580" i="7"/>
  <c r="EM581" i="7" a="1"/>
  <c r="EM581" i="7"/>
  <c r="EM582" i="7" a="1"/>
  <c r="EM582" i="7"/>
  <c r="EM583" i="7" a="1"/>
  <c r="EM583" i="7"/>
  <c r="EM584" i="7" a="1"/>
  <c r="EM584" i="7"/>
  <c r="EM585" i="7" a="1"/>
  <c r="EM585" i="7"/>
  <c r="EM586" i="7" a="1"/>
  <c r="EM586" i="7"/>
  <c r="EM587" i="7" a="1"/>
  <c r="EM587" i="7"/>
  <c r="EM588" i="7" a="1"/>
  <c r="EM588" i="7"/>
  <c r="EM589" i="7" a="1"/>
  <c r="EM589" i="7"/>
  <c r="EM590" i="7" a="1"/>
  <c r="EM590" i="7"/>
  <c r="EM591" i="7" a="1"/>
  <c r="EM591" i="7"/>
  <c r="EM592" i="7" a="1"/>
  <c r="EM592" i="7"/>
  <c r="EM593" i="7" a="1"/>
  <c r="EM593" i="7"/>
  <c r="EM594" i="7" a="1"/>
  <c r="EM594" i="7"/>
  <c r="EM595" i="7" a="1"/>
  <c r="EM595" i="7"/>
  <c r="EM596" i="7" a="1"/>
  <c r="EM596" i="7"/>
  <c r="EM597" i="7" a="1"/>
  <c r="EM597" i="7"/>
  <c r="EM598" i="7" a="1"/>
  <c r="EM598" i="7"/>
  <c r="EM599" i="7" a="1"/>
  <c r="EM599" i="7"/>
  <c r="EM600" i="7" a="1"/>
  <c r="EM600" i="7"/>
  <c r="EM601" i="7" a="1"/>
  <c r="EM601" i="7"/>
  <c r="EM602" i="7" a="1"/>
  <c r="EM602" i="7"/>
  <c r="EM603" i="7" a="1"/>
  <c r="EM603" i="7"/>
  <c r="EM604" i="7" a="1"/>
  <c r="EM604" i="7"/>
  <c r="EM605" i="7" a="1"/>
  <c r="EM605" i="7"/>
  <c r="EM606" i="7" a="1"/>
  <c r="EM606" i="7"/>
  <c r="EM607" i="7" a="1"/>
  <c r="EM607" i="7"/>
  <c r="EM608" i="7" a="1"/>
  <c r="EM608" i="7"/>
  <c r="EM609" i="7" a="1"/>
  <c r="EM609" i="7"/>
  <c r="EM610" i="7" a="1"/>
  <c r="EM610" i="7"/>
  <c r="EM611" i="7" a="1"/>
  <c r="EM611" i="7"/>
  <c r="EM612" i="7" a="1"/>
  <c r="EM612" i="7"/>
  <c r="EM613" i="7" a="1"/>
  <c r="EM613" i="7"/>
  <c r="EM614" i="7" a="1"/>
  <c r="EM614" i="7"/>
  <c r="EM615" i="7" a="1"/>
  <c r="EM615" i="7"/>
  <c r="EM616" i="7" a="1"/>
  <c r="EM616" i="7"/>
  <c r="EM617" i="7" a="1"/>
  <c r="EM617" i="7"/>
  <c r="EM618" i="7" a="1"/>
  <c r="EM618" i="7"/>
  <c r="EM619" i="7" a="1"/>
  <c r="EM619" i="7"/>
  <c r="EM620" i="7" a="1"/>
  <c r="EM620" i="7"/>
  <c r="EM621" i="7" a="1"/>
  <c r="EM621" i="7"/>
  <c r="EM622" i="7" a="1"/>
  <c r="EM622" i="7"/>
  <c r="EM623" i="7" a="1"/>
  <c r="EM623" i="7"/>
  <c r="EM624" i="7" a="1"/>
  <c r="EM624" i="7"/>
  <c r="EM625" i="7" a="1"/>
  <c r="EM625" i="7"/>
  <c r="EM626" i="7" a="1"/>
  <c r="EM626" i="7"/>
  <c r="EM627" i="7" a="1"/>
  <c r="EM627" i="7"/>
  <c r="EM628" i="7" a="1"/>
  <c r="EM628" i="7"/>
  <c r="EM629" i="7" a="1"/>
  <c r="EM629" i="7"/>
  <c r="EM630" i="7" a="1"/>
  <c r="EM630" i="7"/>
  <c r="EM631" i="7" a="1"/>
  <c r="EM631" i="7"/>
  <c r="EM632" i="7" a="1"/>
  <c r="EM632" i="7"/>
  <c r="EM633" i="7" a="1"/>
  <c r="EM633" i="7"/>
  <c r="EM634" i="7" a="1"/>
  <c r="EM634" i="7"/>
  <c r="EM635" i="7" a="1"/>
  <c r="EM635" i="7"/>
  <c r="EM636" i="7" a="1"/>
  <c r="EM636" i="7"/>
  <c r="EM637" i="7" a="1"/>
  <c r="EM637" i="7"/>
  <c r="EM638" i="7" a="1"/>
  <c r="EM638" i="7"/>
  <c r="EM639" i="7" a="1"/>
  <c r="EM639" i="7"/>
  <c r="EM640" i="7" a="1"/>
  <c r="EM640" i="7"/>
  <c r="EM641" i="7" a="1"/>
  <c r="EM641" i="7"/>
  <c r="EM642" i="7" a="1"/>
  <c r="EM642" i="7"/>
  <c r="EM643" i="7" a="1"/>
  <c r="EM643" i="7"/>
  <c r="EM644" i="7" a="1"/>
  <c r="EM644" i="7"/>
  <c r="EM645" i="7" a="1"/>
  <c r="EM645" i="7"/>
  <c r="EM646" i="7" a="1"/>
  <c r="EM646" i="7"/>
  <c r="EM647" i="7" a="1"/>
  <c r="EM647" i="7"/>
  <c r="EM648" i="7" a="1"/>
  <c r="EM648" i="7"/>
  <c r="EM649" i="7" a="1"/>
  <c r="EM649" i="7"/>
  <c r="EM650" i="7" a="1"/>
  <c r="EM650" i="7"/>
  <c r="EM651" i="7" a="1"/>
  <c r="EM651" i="7"/>
  <c r="EM652" i="7" a="1"/>
  <c r="EM652" i="7"/>
  <c r="EM653" i="7" a="1"/>
  <c r="EM653" i="7"/>
  <c r="EM654" i="7" a="1"/>
  <c r="EM654" i="7"/>
  <c r="EM655" i="7" a="1"/>
  <c r="EM655" i="7"/>
  <c r="EM656" i="7" a="1"/>
  <c r="EM656" i="7"/>
  <c r="EM657" i="7" a="1"/>
  <c r="EM657" i="7"/>
  <c r="EM658" i="7" a="1"/>
  <c r="EM658" i="7"/>
  <c r="EM659" i="7" a="1"/>
  <c r="EM659" i="7"/>
  <c r="EM660" i="7" a="1"/>
  <c r="EM660" i="7"/>
  <c r="EM661" i="7" a="1"/>
  <c r="EM661" i="7"/>
  <c r="EM662" i="7" a="1"/>
  <c r="EM662" i="7"/>
  <c r="EM663" i="7" a="1"/>
  <c r="EM663" i="7"/>
  <c r="EM664" i="7" a="1"/>
  <c r="EM664" i="7"/>
  <c r="EM665" i="7" a="1"/>
  <c r="EM665" i="7"/>
  <c r="EM666" i="7" a="1"/>
  <c r="EM666" i="7"/>
  <c r="EM667" i="7" a="1"/>
  <c r="EM667" i="7"/>
  <c r="EM668" i="7" a="1"/>
  <c r="EM668" i="7"/>
  <c r="EM669" i="7" a="1"/>
  <c r="EM669" i="7"/>
  <c r="EM670" i="7" a="1"/>
  <c r="EM670" i="7"/>
  <c r="EM671" i="7" a="1"/>
  <c r="EM671" i="7"/>
  <c r="EM672" i="7" a="1"/>
  <c r="EM672" i="7"/>
  <c r="EM673" i="7" a="1"/>
  <c r="EM673" i="7"/>
  <c r="EM674" i="7" a="1"/>
  <c r="EM674" i="7"/>
  <c r="EM675" i="7" a="1"/>
  <c r="EM675" i="7"/>
  <c r="EM676" i="7" a="1"/>
  <c r="EM676" i="7"/>
  <c r="EM677" i="7" a="1"/>
  <c r="EM677" i="7"/>
  <c r="EM678" i="7" a="1"/>
  <c r="EM678" i="7"/>
  <c r="EM679" i="7" a="1"/>
  <c r="EM679" i="7"/>
  <c r="EM680" i="7" a="1"/>
  <c r="EM680" i="7"/>
  <c r="EM681" i="7" a="1"/>
  <c r="EM681" i="7"/>
  <c r="EM682" i="7" a="1"/>
  <c r="EM682" i="7"/>
  <c r="EM683" i="7" a="1"/>
  <c r="EM683" i="7"/>
  <c r="EM684" i="7" a="1"/>
  <c r="EM684" i="7"/>
  <c r="EM685" i="7" a="1"/>
  <c r="EM685" i="7"/>
  <c r="EM686" i="7" a="1"/>
  <c r="EM686" i="7"/>
  <c r="EM687" i="7" a="1"/>
  <c r="EM687" i="7"/>
  <c r="EM688" i="7" a="1"/>
  <c r="EM688" i="7"/>
  <c r="EM689" i="7" a="1"/>
  <c r="EM689" i="7"/>
  <c r="EM690" i="7" a="1"/>
  <c r="EM690" i="7"/>
  <c r="EM691" i="7" a="1"/>
  <c r="EM691" i="7"/>
  <c r="EM692" i="7" a="1"/>
  <c r="EM692" i="7"/>
  <c r="EM693" i="7" a="1"/>
  <c r="EM693" i="7"/>
  <c r="EM694" i="7" a="1"/>
  <c r="EM694" i="7"/>
  <c r="EM695" i="7" a="1"/>
  <c r="EM695" i="7"/>
  <c r="EM696" i="7" a="1"/>
  <c r="EM696" i="7"/>
  <c r="EM697" i="7" a="1"/>
  <c r="EM697" i="7"/>
  <c r="EM698" i="7" a="1"/>
  <c r="EM698" i="7"/>
  <c r="EM699" i="7" a="1"/>
  <c r="EM699" i="7"/>
  <c r="EM700" i="7" a="1"/>
  <c r="EM700" i="7"/>
  <c r="EM701" i="7" a="1"/>
  <c r="EM701" i="7"/>
  <c r="EM702" i="7" a="1"/>
  <c r="EM702" i="7"/>
  <c r="EM703" i="7" a="1"/>
  <c r="EM703" i="7"/>
  <c r="EM704" i="7" a="1"/>
  <c r="EM704" i="7"/>
  <c r="EM705" i="7" a="1"/>
  <c r="EM705" i="7"/>
  <c r="EM706" i="7" a="1"/>
  <c r="EM706" i="7"/>
  <c r="EM707" i="7" a="1"/>
  <c r="EM707" i="7"/>
  <c r="EM708" i="7" a="1"/>
  <c r="EM708" i="7"/>
  <c r="EM709" i="7" a="1"/>
  <c r="EM709" i="7"/>
  <c r="EM710" i="7" a="1"/>
  <c r="EM710" i="7"/>
  <c r="EM711" i="7" a="1"/>
  <c r="EM711" i="7"/>
  <c r="EM712" i="7" a="1"/>
  <c r="EM712" i="7"/>
  <c r="EM713" i="7" a="1"/>
  <c r="EM713" i="7"/>
  <c r="EM714" i="7" a="1"/>
  <c r="EM714" i="7"/>
  <c r="EM715" i="7" a="1"/>
  <c r="EM715" i="7"/>
  <c r="EM716" i="7" a="1"/>
  <c r="EM716" i="7"/>
  <c r="EM717" i="7" a="1"/>
  <c r="EM717" i="7"/>
  <c r="EM718" i="7" a="1"/>
  <c r="EM718" i="7"/>
  <c r="EM719" i="7" a="1"/>
  <c r="EM719" i="7"/>
  <c r="EM720" i="7" a="1"/>
  <c r="EM720" i="7"/>
  <c r="EM721" i="7" a="1"/>
  <c r="EM721" i="7"/>
  <c r="EM722" i="7" a="1"/>
  <c r="EM722" i="7"/>
  <c r="EM723" i="7" a="1"/>
  <c r="EM723" i="7"/>
  <c r="EM724" i="7" a="1"/>
  <c r="EM724" i="7"/>
  <c r="EM725" i="7" a="1"/>
  <c r="EM725" i="7"/>
  <c r="EM726" i="7" a="1"/>
  <c r="EM726" i="7"/>
  <c r="EM727" i="7" a="1"/>
  <c r="EM727" i="7"/>
  <c r="EM728" i="7" a="1"/>
  <c r="EM728" i="7"/>
  <c r="EM729" i="7" a="1"/>
  <c r="EM729" i="7"/>
  <c r="EM730" i="7" a="1"/>
  <c r="EM730" i="7"/>
  <c r="EM731" i="7" a="1"/>
  <c r="EM731" i="7"/>
  <c r="EM732" i="7" a="1"/>
  <c r="EM732" i="7"/>
  <c r="EM733" i="7" a="1"/>
  <c r="EM733" i="7"/>
  <c r="EM734" i="7" a="1"/>
  <c r="EM734" i="7"/>
  <c r="EM735" i="7" a="1"/>
  <c r="EM735" i="7"/>
  <c r="EM736" i="7" a="1"/>
  <c r="EM736" i="7"/>
  <c r="EM737" i="7" a="1"/>
  <c r="EM737" i="7"/>
  <c r="EM738" i="7" a="1"/>
  <c r="EM738" i="7"/>
  <c r="EM739" i="7" a="1"/>
  <c r="EM739" i="7"/>
  <c r="EM740" i="7" a="1"/>
  <c r="EM740" i="7"/>
  <c r="EM741" i="7" a="1"/>
  <c r="EM741" i="7"/>
  <c r="EM742" i="7" a="1"/>
  <c r="EM742" i="7"/>
  <c r="EM743" i="7" a="1"/>
  <c r="EM743" i="7"/>
  <c r="EM744" i="7" a="1"/>
  <c r="EM744" i="7"/>
  <c r="EM745" i="7" a="1"/>
  <c r="EM745" i="7"/>
  <c r="EM746" i="7" a="1"/>
  <c r="EM746" i="7"/>
  <c r="EM747" i="7" a="1"/>
  <c r="EM747" i="7"/>
  <c r="EM748" i="7" a="1"/>
  <c r="EM748" i="7"/>
  <c r="EM749" i="7" a="1"/>
  <c r="EM749" i="7"/>
  <c r="EM750" i="7" a="1"/>
  <c r="EM750" i="7"/>
  <c r="EM751" i="7" a="1"/>
  <c r="EM751" i="7"/>
  <c r="EM752" i="7" a="1"/>
  <c r="EM752" i="7"/>
  <c r="EM753" i="7" a="1"/>
  <c r="EM753" i="7"/>
  <c r="EM754" i="7" a="1"/>
  <c r="EM754" i="7"/>
  <c r="EM755" i="7" a="1"/>
  <c r="EM755" i="7"/>
  <c r="EM756" i="7" a="1"/>
  <c r="EM756" i="7"/>
  <c r="EM757" i="7" a="1"/>
  <c r="EM757" i="7"/>
  <c r="EM758" i="7" a="1"/>
  <c r="EM758" i="7"/>
  <c r="EM759" i="7" a="1"/>
  <c r="EM759" i="7"/>
  <c r="EM760" i="7" a="1"/>
  <c r="EM760" i="7"/>
  <c r="EM761" i="7" a="1"/>
  <c r="EM761" i="7"/>
  <c r="EM762" i="7" a="1"/>
  <c r="EM762" i="7"/>
  <c r="EM763" i="7" a="1"/>
  <c r="EM763" i="7"/>
  <c r="EM764" i="7" a="1"/>
  <c r="EM764" i="7"/>
  <c r="EM765" i="7" a="1"/>
  <c r="EM765" i="7"/>
  <c r="EM766" i="7" a="1"/>
  <c r="EM766" i="7"/>
  <c r="EM767" i="7" a="1"/>
  <c r="EM767" i="7"/>
  <c r="EM768" i="7" a="1"/>
  <c r="EM768" i="7"/>
  <c r="EM769" i="7" a="1"/>
  <c r="EM769" i="7"/>
  <c r="EM770" i="7" a="1"/>
  <c r="EM770" i="7"/>
  <c r="EM771" i="7" a="1"/>
  <c r="EM771" i="7"/>
  <c r="EM772" i="7" a="1"/>
  <c r="EM772" i="7"/>
  <c r="EM773" i="7" a="1"/>
  <c r="EM773" i="7"/>
  <c r="EM774" i="7" a="1"/>
  <c r="EM774" i="7"/>
  <c r="EM775" i="7" a="1"/>
  <c r="EM775" i="7"/>
  <c r="EM776" i="7" a="1"/>
  <c r="EM776" i="7"/>
  <c r="EM777" i="7" a="1"/>
  <c r="EM777" i="7"/>
  <c r="EM778" i="7" a="1"/>
  <c r="EM778" i="7"/>
  <c r="EM779" i="7" a="1"/>
  <c r="EM779" i="7"/>
  <c r="EM780" i="7" a="1"/>
  <c r="EM780" i="7"/>
  <c r="EM781" i="7" a="1"/>
  <c r="EM781" i="7"/>
  <c r="EM782" i="7" a="1"/>
  <c r="EM782" i="7"/>
  <c r="EM783" i="7" a="1"/>
  <c r="EM783" i="7"/>
  <c r="EM784" i="7" a="1"/>
  <c r="EM784" i="7"/>
  <c r="EM785" i="7" a="1"/>
  <c r="EM785" i="7"/>
  <c r="EM786" i="7" a="1"/>
  <c r="EM786" i="7"/>
  <c r="EM787" i="7" a="1"/>
  <c r="EM787" i="7"/>
  <c r="EM788" i="7" a="1"/>
  <c r="EM788" i="7"/>
  <c r="EM789" i="7" a="1"/>
  <c r="EM789" i="7"/>
  <c r="EM790" i="7" a="1"/>
  <c r="EM790" i="7"/>
  <c r="EM791" i="7" a="1"/>
  <c r="EM791" i="7"/>
  <c r="EM792" i="7" a="1"/>
  <c r="EM792" i="7"/>
  <c r="EM793" i="7" a="1"/>
  <c r="EM793" i="7"/>
  <c r="EM794" i="7" a="1"/>
  <c r="EM794" i="7"/>
  <c r="EM795" i="7" a="1"/>
  <c r="EM795" i="7"/>
  <c r="EM796" i="7" a="1"/>
  <c r="EM796" i="7"/>
  <c r="EM797" i="7" a="1"/>
  <c r="EM797" i="7"/>
  <c r="EM798" i="7" a="1"/>
  <c r="EM798" i="7"/>
  <c r="EM799" i="7" a="1"/>
  <c r="EM799" i="7"/>
  <c r="EM800" i="7" a="1"/>
  <c r="EM800" i="7"/>
  <c r="EM801" i="7" a="1"/>
  <c r="EM801" i="7"/>
  <c r="EM802" i="7" a="1"/>
  <c r="EM802" i="7"/>
  <c r="EM803" i="7" a="1"/>
  <c r="EM803" i="7"/>
  <c r="EM804" i="7" a="1"/>
  <c r="EM804" i="7"/>
  <c r="EM805" i="7" a="1"/>
  <c r="EM805" i="7"/>
  <c r="EM806" i="7" a="1"/>
  <c r="EM806" i="7"/>
  <c r="EM807" i="7" a="1"/>
  <c r="EM807" i="7"/>
  <c r="EM808" i="7" a="1"/>
  <c r="EM808" i="7"/>
  <c r="EM809" i="7" a="1"/>
  <c r="EM809" i="7"/>
  <c r="EM810" i="7" a="1"/>
  <c r="EM810" i="7"/>
  <c r="EM811" i="7" a="1"/>
  <c r="EM811" i="7"/>
  <c r="EM812" i="7" a="1"/>
  <c r="EM812" i="7"/>
  <c r="EM813" i="7" a="1"/>
  <c r="EM813" i="7"/>
  <c r="EM814" i="7" a="1"/>
  <c r="EM814" i="7"/>
  <c r="EM815" i="7" a="1"/>
  <c r="EM815" i="7"/>
  <c r="EM816" i="7" a="1"/>
  <c r="EM816" i="7"/>
  <c r="EM817" i="7" a="1"/>
  <c r="EM817" i="7"/>
  <c r="EM818" i="7" a="1"/>
  <c r="EM818" i="7"/>
  <c r="EM819" i="7" a="1"/>
  <c r="EM819" i="7"/>
  <c r="EM820" i="7" a="1"/>
  <c r="EM820" i="7"/>
  <c r="EM821" i="7" a="1"/>
  <c r="EM821" i="7"/>
  <c r="EM822" i="7" a="1"/>
  <c r="EM822" i="7"/>
  <c r="EM823" i="7" a="1"/>
  <c r="EM823" i="7"/>
  <c r="EM824" i="7" a="1"/>
  <c r="EM824" i="7"/>
  <c r="EM825" i="7" a="1"/>
  <c r="EM825" i="7"/>
  <c r="EM826" i="7" a="1"/>
  <c r="EM826" i="7"/>
  <c r="EM827" i="7" a="1"/>
  <c r="EM827" i="7"/>
  <c r="EM828" i="7" a="1"/>
  <c r="EM828" i="7"/>
  <c r="EM829" i="7" a="1"/>
  <c r="EM829" i="7"/>
  <c r="EM830" i="7" a="1"/>
  <c r="EM830" i="7"/>
  <c r="EM831" i="7" a="1"/>
  <c r="EM831" i="7"/>
  <c r="EM832" i="7" a="1"/>
  <c r="EM832" i="7"/>
  <c r="EM833" i="7" a="1"/>
  <c r="EM833" i="7"/>
  <c r="EM834" i="7" a="1"/>
  <c r="EM834" i="7"/>
  <c r="EM835" i="7" a="1"/>
  <c r="EM835" i="7"/>
  <c r="EM836" i="7" a="1"/>
  <c r="EM836" i="7"/>
  <c r="EM837" i="7" a="1"/>
  <c r="EM837" i="7"/>
  <c r="EM838" i="7" a="1"/>
  <c r="EM838" i="7"/>
  <c r="EM839" i="7" a="1"/>
  <c r="EM839" i="7"/>
  <c r="EM840" i="7" a="1"/>
  <c r="EM840" i="7"/>
  <c r="EM841" i="7" a="1"/>
  <c r="EM841" i="7"/>
  <c r="EM842" i="7" a="1"/>
  <c r="EM842" i="7"/>
  <c r="EM843" i="7" a="1"/>
  <c r="EM843" i="7"/>
  <c r="EM844" i="7" a="1"/>
  <c r="EM844" i="7"/>
  <c r="EM845" i="7" a="1"/>
  <c r="EM845" i="7"/>
  <c r="EM846" i="7" a="1"/>
  <c r="EM846" i="7"/>
  <c r="EM847" i="7" a="1"/>
  <c r="EM847" i="7"/>
  <c r="EM848" i="7" a="1"/>
  <c r="EM848" i="7"/>
  <c r="EM849" i="7" a="1"/>
  <c r="EM849" i="7"/>
  <c r="EM850" i="7" a="1"/>
  <c r="EM850" i="7"/>
  <c r="EM851" i="7" a="1"/>
  <c r="EM851" i="7"/>
  <c r="EM852" i="7" a="1"/>
  <c r="EM852" i="7"/>
  <c r="EM853" i="7" a="1"/>
  <c r="EM853" i="7"/>
  <c r="EM854" i="7" a="1"/>
  <c r="EM854" i="7"/>
  <c r="EM855" i="7" a="1"/>
  <c r="EM855" i="7"/>
  <c r="EM856" i="7" a="1"/>
  <c r="EM856" i="7"/>
  <c r="EM857" i="7" a="1"/>
  <c r="EM857" i="7"/>
  <c r="EM858" i="7" a="1"/>
  <c r="EM858" i="7"/>
  <c r="EM859" i="7" a="1"/>
  <c r="EM859" i="7"/>
  <c r="EM860" i="7" a="1"/>
  <c r="EM860" i="7"/>
  <c r="EM861" i="7" a="1"/>
  <c r="EM861" i="7"/>
  <c r="EM862" i="7" a="1"/>
  <c r="EM862" i="7"/>
  <c r="EM863" i="7" a="1"/>
  <c r="EM863" i="7"/>
  <c r="EM864" i="7" a="1"/>
  <c r="EM864" i="7"/>
  <c r="EM865" i="7" a="1"/>
  <c r="EM865" i="7"/>
  <c r="EM866" i="7" a="1"/>
  <c r="EM866" i="7"/>
  <c r="EM867" i="7" a="1"/>
  <c r="EM867" i="7"/>
  <c r="EM868" i="7" a="1"/>
  <c r="EM868" i="7"/>
  <c r="EM869" i="7" a="1"/>
  <c r="EM869" i="7"/>
  <c r="EM870" i="7" a="1"/>
  <c r="EM870" i="7"/>
  <c r="EM871" i="7" a="1"/>
  <c r="EM871" i="7"/>
  <c r="EM872" i="7" a="1"/>
  <c r="EM872" i="7"/>
  <c r="EM873" i="7" a="1"/>
  <c r="EM873" i="7"/>
  <c r="EM874" i="7" a="1"/>
  <c r="EM874" i="7"/>
  <c r="EM875" i="7" a="1"/>
  <c r="EM875" i="7"/>
  <c r="EM876" i="7" a="1"/>
  <c r="EM876" i="7"/>
  <c r="EM877" i="7" a="1"/>
  <c r="EM877" i="7"/>
  <c r="EM878" i="7" a="1"/>
  <c r="EM878" i="7"/>
  <c r="EM879" i="7" a="1"/>
  <c r="EM879" i="7"/>
  <c r="EM880" i="7" a="1"/>
  <c r="EM880" i="7"/>
  <c r="EM881" i="7" a="1"/>
  <c r="EM881" i="7"/>
  <c r="EM882" i="7" a="1"/>
  <c r="EM882" i="7"/>
  <c r="EM883" i="7" a="1"/>
  <c r="EM883" i="7"/>
  <c r="EM884" i="7" a="1"/>
  <c r="EM884" i="7"/>
  <c r="EM885" i="7" a="1"/>
  <c r="EM885" i="7"/>
  <c r="EM886" i="7" a="1"/>
  <c r="EM886" i="7"/>
  <c r="EM887" i="7" a="1"/>
  <c r="EM887" i="7"/>
  <c r="EM888" i="7" a="1"/>
  <c r="EM888" i="7"/>
  <c r="EM889" i="7" a="1"/>
  <c r="EM889" i="7"/>
  <c r="EM890" i="7" a="1"/>
  <c r="EM890" i="7"/>
  <c r="EM891" i="7" a="1"/>
  <c r="EM891" i="7"/>
  <c r="EM892" i="7" a="1"/>
  <c r="EM892" i="7"/>
  <c r="EM893" i="7" a="1"/>
  <c r="EM893" i="7"/>
  <c r="EM894" i="7" a="1"/>
  <c r="EM894" i="7"/>
  <c r="EM895" i="7" a="1"/>
  <c r="EM895" i="7"/>
  <c r="EM896" i="7" a="1"/>
  <c r="EM896" i="7"/>
  <c r="EM897" i="7" a="1"/>
  <c r="EM897" i="7"/>
  <c r="EM898" i="7" a="1"/>
  <c r="EM898" i="7"/>
  <c r="EM899" i="7" a="1"/>
  <c r="EM899" i="7"/>
  <c r="EM900" i="7" a="1"/>
  <c r="EM900" i="7"/>
  <c r="EM901" i="7" a="1"/>
  <c r="EM901" i="7"/>
  <c r="EM902" i="7" a="1"/>
  <c r="EM902" i="7"/>
  <c r="EM903" i="7" a="1"/>
  <c r="EM903" i="7"/>
  <c r="EM904" i="7" a="1"/>
  <c r="EM904" i="7"/>
  <c r="EM905" i="7" a="1"/>
  <c r="EM905" i="7"/>
  <c r="EM906" i="7" a="1"/>
  <c r="EM906" i="7"/>
  <c r="EM907" i="7" a="1"/>
  <c r="EM907" i="7"/>
  <c r="EM908" i="7" a="1"/>
  <c r="EM908" i="7"/>
  <c r="EM909" i="7" a="1"/>
  <c r="EM909" i="7"/>
  <c r="EM910" i="7" a="1"/>
  <c r="EM910" i="7"/>
  <c r="EM911" i="7" a="1"/>
  <c r="EM911" i="7"/>
  <c r="EM912" i="7" a="1"/>
  <c r="EM912" i="7"/>
  <c r="EM913" i="7" a="1"/>
  <c r="EM913" i="7"/>
  <c r="EM914" i="7" a="1"/>
  <c r="EM914" i="7"/>
  <c r="EM915" i="7" a="1"/>
  <c r="EM915" i="7"/>
  <c r="EM916" i="7" a="1"/>
  <c r="EM916" i="7"/>
  <c r="EM917" i="7" a="1"/>
  <c r="EM917" i="7"/>
  <c r="EM918" i="7" a="1"/>
  <c r="EM918" i="7"/>
  <c r="EM919" i="7" a="1"/>
  <c r="EM919" i="7"/>
  <c r="EM920" i="7" a="1"/>
  <c r="EM920" i="7"/>
  <c r="EM921" i="7" a="1"/>
  <c r="EM921" i="7"/>
  <c r="EM922" i="7" a="1"/>
  <c r="EM922" i="7"/>
  <c r="EM923" i="7" a="1"/>
  <c r="EM923" i="7"/>
  <c r="EM924" i="7" a="1"/>
  <c r="EM924" i="7"/>
  <c r="EM925" i="7" a="1"/>
  <c r="EM925" i="7"/>
  <c r="EM926" i="7" a="1"/>
  <c r="EM926" i="7"/>
  <c r="EM927" i="7" a="1"/>
  <c r="EM927" i="7"/>
  <c r="EM928" i="7" a="1"/>
  <c r="EM928" i="7"/>
  <c r="EM929" i="7" a="1"/>
  <c r="EM929" i="7"/>
  <c r="EM930" i="7" a="1"/>
  <c r="EM930" i="7"/>
  <c r="EM931" i="7" a="1"/>
  <c r="EM931" i="7"/>
  <c r="EM932" i="7" a="1"/>
  <c r="EM932" i="7"/>
  <c r="EM933" i="7" a="1"/>
  <c r="EM933" i="7"/>
  <c r="EM934" i="7" a="1"/>
  <c r="EM934" i="7"/>
  <c r="EM935" i="7" a="1"/>
  <c r="EM935" i="7"/>
  <c r="EM936" i="7" a="1"/>
  <c r="EM936" i="7"/>
  <c r="EM937" i="7" a="1"/>
  <c r="EM937" i="7"/>
  <c r="EM938" i="7" a="1"/>
  <c r="EM938" i="7"/>
  <c r="EM939" i="7" a="1"/>
  <c r="EM939" i="7"/>
  <c r="EM940" i="7" a="1"/>
  <c r="EM940" i="7"/>
  <c r="EM941" i="7" a="1"/>
  <c r="EM941" i="7"/>
  <c r="EM942" i="7" a="1"/>
  <c r="EM942" i="7"/>
  <c r="EM943" i="7" a="1"/>
  <c r="EM943" i="7"/>
  <c r="EM944" i="7" a="1"/>
  <c r="EM944" i="7"/>
  <c r="EM945" i="7" a="1"/>
  <c r="EM945" i="7"/>
  <c r="EM946" i="7" a="1"/>
  <c r="EM946" i="7"/>
  <c r="EM947" i="7" a="1"/>
  <c r="EM947" i="7"/>
  <c r="EM948" i="7" a="1"/>
  <c r="EM948" i="7"/>
  <c r="EM949" i="7" a="1"/>
  <c r="EM949" i="7"/>
  <c r="EM950" i="7" a="1"/>
  <c r="EM950" i="7"/>
  <c r="EM951" i="7" a="1"/>
  <c r="EM951" i="7"/>
  <c r="EM952" i="7" a="1"/>
  <c r="EM952" i="7"/>
  <c r="EM953" i="7" a="1"/>
  <c r="EM953" i="7"/>
  <c r="EM954" i="7" a="1"/>
  <c r="EM954" i="7"/>
  <c r="EM955" i="7" a="1"/>
  <c r="EM955" i="7"/>
  <c r="EM956" i="7" a="1"/>
  <c r="EM956" i="7"/>
  <c r="EM957" i="7" a="1"/>
  <c r="EM957" i="7"/>
  <c r="EM958" i="7" a="1"/>
  <c r="EM958" i="7"/>
  <c r="EM959" i="7" a="1"/>
  <c r="EM959" i="7"/>
  <c r="EM960" i="7" a="1"/>
  <c r="EM960" i="7"/>
  <c r="EM961" i="7" a="1"/>
  <c r="EM961" i="7"/>
  <c r="EM962" i="7" a="1"/>
  <c r="EM962" i="7"/>
  <c r="EM963" i="7" a="1"/>
  <c r="EM963" i="7"/>
  <c r="EM964" i="7" a="1"/>
  <c r="EM964" i="7"/>
  <c r="EM965" i="7" a="1"/>
  <c r="EM965" i="7"/>
  <c r="EM966" i="7" a="1"/>
  <c r="EM966" i="7"/>
  <c r="EM967" i="7" a="1"/>
  <c r="EM967" i="7"/>
  <c r="EM968" i="7" a="1"/>
  <c r="EM968" i="7"/>
  <c r="EM969" i="7" a="1"/>
  <c r="EM969" i="7"/>
  <c r="EM970" i="7" a="1"/>
  <c r="EM970" i="7"/>
  <c r="EM971" i="7" a="1"/>
  <c r="EM971" i="7"/>
  <c r="EM972" i="7" a="1"/>
  <c r="EM972" i="7"/>
  <c r="EM973" i="7" a="1"/>
  <c r="EM973" i="7"/>
  <c r="EM974" i="7" a="1"/>
  <c r="EM974" i="7"/>
  <c r="EM975" i="7" a="1"/>
  <c r="EM975" i="7"/>
  <c r="EM976" i="7" a="1"/>
  <c r="EM976" i="7"/>
  <c r="EM977" i="7" a="1"/>
  <c r="EM977" i="7"/>
  <c r="EM978" i="7" a="1"/>
  <c r="EM978" i="7"/>
  <c r="EM979" i="7" a="1"/>
  <c r="EM979" i="7"/>
  <c r="EM980" i="7" a="1"/>
  <c r="EM980" i="7"/>
  <c r="EM981" i="7" a="1"/>
  <c r="EM981" i="7"/>
  <c r="EM982" i="7" a="1"/>
  <c r="EM982" i="7"/>
  <c r="EM983" i="7" a="1"/>
  <c r="EM983" i="7"/>
  <c r="EM984" i="7" a="1"/>
  <c r="EM984" i="7"/>
  <c r="EM985" i="7" a="1"/>
  <c r="EM985" i="7"/>
  <c r="EM986" i="7" a="1"/>
  <c r="EM986" i="7"/>
  <c r="EM987" i="7" a="1"/>
  <c r="EM987" i="7"/>
  <c r="EM988" i="7" a="1"/>
  <c r="EM988" i="7"/>
  <c r="EM989" i="7" a="1"/>
  <c r="EM989" i="7"/>
  <c r="EM990" i="7" a="1"/>
  <c r="EM990" i="7"/>
  <c r="EM991" i="7" a="1"/>
  <c r="EM991" i="7"/>
  <c r="EM992" i="7" a="1"/>
  <c r="EM992" i="7"/>
  <c r="EM993" i="7" a="1"/>
  <c r="EM993" i="7"/>
  <c r="EM994" i="7" a="1"/>
  <c r="EM994" i="7"/>
  <c r="EM995" i="7" a="1"/>
  <c r="EM995" i="7"/>
  <c r="EM996" i="7" a="1"/>
  <c r="EM996" i="7"/>
  <c r="EM997" i="7" a="1"/>
  <c r="EM997" i="7"/>
  <c r="EM998" i="7" a="1"/>
  <c r="EM998" i="7"/>
  <c r="EM999" i="7" a="1"/>
  <c r="EM999" i="7"/>
  <c r="EM1000" i="7" a="1"/>
  <c r="EM1000" i="7"/>
  <c r="EM1001" i="7" a="1"/>
  <c r="EM1001" i="7"/>
  <c r="EM1002" i="7" a="1"/>
  <c r="EM1002" i="7"/>
  <c r="EM1003" i="7" a="1"/>
  <c r="EM1003" i="7"/>
  <c r="EM1004" i="7" a="1"/>
  <c r="EM1004" i="7"/>
  <c r="EM1005" i="7" a="1"/>
  <c r="EM1005" i="7"/>
  <c r="EM1006" i="7" a="1"/>
  <c r="EM1006" i="7"/>
  <c r="EM1007" i="7" a="1"/>
  <c r="EM1007" i="7"/>
  <c r="EM1008" i="7" a="1"/>
  <c r="EM1008" i="7"/>
  <c r="EM1009" i="7" a="1"/>
  <c r="EM1009" i="7"/>
  <c r="EM1010" i="7" a="1"/>
  <c r="EM1010" i="7"/>
  <c r="EM1011" i="7" a="1"/>
  <c r="EM1011" i="7"/>
  <c r="EM1012" i="7" a="1"/>
  <c r="EM1012" i="7"/>
  <c r="EM1013" i="7" a="1"/>
  <c r="EM1013" i="7"/>
  <c r="EM1014" i="7" a="1"/>
  <c r="EM1014" i="7"/>
  <c r="EM1015" i="7" a="1"/>
  <c r="EM1015" i="7"/>
  <c r="EM1016" i="7" a="1"/>
  <c r="EM1016" i="7"/>
  <c r="EM1017" i="7" a="1"/>
  <c r="EM1017" i="7"/>
  <c r="EM1018" i="7" a="1"/>
  <c r="EM1018" i="7"/>
  <c r="EM1019" i="7" a="1"/>
  <c r="EM1019" i="7"/>
  <c r="EM1020" i="7" a="1"/>
  <c r="EM1020" i="7"/>
  <c r="EM1021" i="7" a="1"/>
  <c r="EM1021" i="7"/>
  <c r="EM1022" i="7" a="1"/>
  <c r="EM1022" i="7"/>
  <c r="EM1023" i="7" a="1"/>
  <c r="EM1023" i="7"/>
  <c r="EM1024" i="7" a="1"/>
  <c r="EM1024" i="7"/>
  <c r="EM1025" i="7" a="1"/>
  <c r="EM1025" i="7"/>
  <c r="EM1026" i="7" a="1"/>
  <c r="EM1026" i="7"/>
  <c r="EM1027" i="7" a="1"/>
  <c r="EM1027" i="7"/>
  <c r="EM1028" i="7" a="1"/>
  <c r="EM1028" i="7"/>
  <c r="EM1029" i="7" a="1"/>
  <c r="EM1029" i="7"/>
  <c r="EM1030" i="7" a="1"/>
  <c r="EM1030" i="7"/>
  <c r="EM1031" i="7" a="1"/>
  <c r="EM1031" i="7"/>
  <c r="EM1032" i="7" a="1"/>
  <c r="EM1032" i="7"/>
  <c r="EM1033" i="7" a="1"/>
  <c r="EM1033" i="7"/>
  <c r="EM1034" i="7" a="1"/>
  <c r="EM1034" i="7"/>
  <c r="EM1035" i="7" a="1"/>
  <c r="EM1035" i="7"/>
  <c r="EM1036" i="7" a="1"/>
  <c r="EM1036" i="7"/>
  <c r="EM1037" i="7" a="1"/>
  <c r="EM1037" i="7"/>
  <c r="EM1038" i="7" a="1"/>
  <c r="EM1038" i="7"/>
  <c r="EM1039" i="7" a="1"/>
  <c r="EM1039" i="7"/>
  <c r="EM1040" i="7" a="1"/>
  <c r="EM1040" i="7"/>
  <c r="EM1041" i="7" a="1"/>
  <c r="EM1041" i="7"/>
  <c r="EM1042" i="7" a="1"/>
  <c r="EM1042" i="7"/>
  <c r="EM1043" i="7" a="1"/>
  <c r="EM1043" i="7"/>
  <c r="EM1044" i="7" a="1"/>
  <c r="EM1044" i="7"/>
  <c r="EM1045" i="7" a="1"/>
  <c r="EM1045" i="7"/>
  <c r="EM1046" i="7" a="1"/>
  <c r="EM1046" i="7"/>
  <c r="EM1047" i="7" a="1"/>
  <c r="EM1047" i="7"/>
  <c r="EM1048" i="7" a="1"/>
  <c r="EM1048" i="7"/>
  <c r="EM1049" i="7" a="1"/>
  <c r="EM1049" i="7"/>
  <c r="EM1050" i="7" a="1"/>
  <c r="EM1050" i="7"/>
  <c r="EM1051" i="7" a="1"/>
  <c r="EM1051" i="7"/>
  <c r="EM1052" i="7" a="1"/>
  <c r="EM1052" i="7"/>
  <c r="EM1053" i="7" a="1"/>
  <c r="EM1053" i="7"/>
  <c r="EM1054" i="7" a="1"/>
  <c r="EM1054" i="7"/>
  <c r="EM1055" i="7" a="1"/>
  <c r="EM1055" i="7"/>
  <c r="EM1056" i="7" a="1"/>
  <c r="EM1056" i="7"/>
  <c r="EM1057" i="7" a="1"/>
  <c r="EM1057" i="7"/>
  <c r="EM1058" i="7" a="1"/>
  <c r="EM1058" i="7"/>
  <c r="EM1059" i="7" a="1"/>
  <c r="EM1059" i="7"/>
  <c r="EM1060" i="7" a="1"/>
  <c r="EM1060" i="7"/>
  <c r="EM1061" i="7" a="1"/>
  <c r="EM1061" i="7"/>
  <c r="EM1062" i="7" a="1"/>
  <c r="EM1062" i="7"/>
  <c r="EM1063" i="7" a="1"/>
  <c r="EM1063" i="7"/>
  <c r="EM1064" i="7" a="1"/>
  <c r="EM1064" i="7"/>
  <c r="EM1065" i="7" a="1"/>
  <c r="EM1065" i="7"/>
  <c r="EM1066" i="7" a="1"/>
  <c r="EM1066" i="7"/>
  <c r="EM1067" i="7" a="1"/>
  <c r="EM1067" i="7"/>
  <c r="EM1068" i="7" a="1"/>
  <c r="EM1068" i="7"/>
  <c r="EM1069" i="7" a="1"/>
  <c r="EM1069" i="7"/>
  <c r="EM1070" i="7" a="1"/>
  <c r="EM1070" i="7"/>
  <c r="EM1071" i="7" a="1"/>
  <c r="EM1071" i="7"/>
  <c r="EM1072" i="7" a="1"/>
  <c r="EM1072" i="7"/>
  <c r="EM1073" i="7" a="1"/>
  <c r="EM1073" i="7"/>
  <c r="EM1074" i="7" a="1"/>
  <c r="EM1074" i="7"/>
  <c r="EM1075" i="7" a="1"/>
  <c r="EM1075" i="7"/>
  <c r="EM1076" i="7" a="1"/>
  <c r="EM1076" i="7"/>
  <c r="EM1077" i="7" a="1"/>
  <c r="EM1077" i="7"/>
  <c r="EM1078" i="7" a="1"/>
  <c r="EM1078" i="7"/>
  <c r="EM1079" i="7" a="1"/>
  <c r="EM1079" i="7"/>
  <c r="EM1080" i="7" a="1"/>
  <c r="EM1080" i="7"/>
  <c r="EM1081" i="7" a="1"/>
  <c r="EM1081" i="7"/>
  <c r="EM1082" i="7" a="1"/>
  <c r="EM1082" i="7"/>
  <c r="EM1083" i="7" a="1"/>
  <c r="EM1083" i="7"/>
  <c r="EM1084" i="7" a="1"/>
  <c r="EM1084" i="7"/>
  <c r="EM1085" i="7" a="1"/>
  <c r="EM1085" i="7"/>
  <c r="EM1086" i="7" a="1"/>
  <c r="EM1086" i="7"/>
  <c r="EM1087" i="7" a="1"/>
  <c r="EM1087" i="7"/>
  <c r="EM1088" i="7" a="1"/>
  <c r="EM1088" i="7"/>
  <c r="EM1089" i="7" a="1"/>
  <c r="EM1089" i="7"/>
  <c r="EM1090" i="7" a="1"/>
  <c r="EM1090" i="7"/>
  <c r="EM1091" i="7" a="1"/>
  <c r="EM1091" i="7"/>
  <c r="EM1092" i="7" a="1"/>
  <c r="EM1092" i="7"/>
  <c r="EM1093" i="7" a="1"/>
  <c r="EM1093" i="7"/>
  <c r="EM1094" i="7" a="1"/>
  <c r="EM1094" i="7"/>
  <c r="EM1095" i="7" a="1"/>
  <c r="EM1095" i="7"/>
  <c r="EM1096" i="7" a="1"/>
  <c r="EM1096" i="7"/>
  <c r="EM1097" i="7" a="1"/>
  <c r="EM1097" i="7"/>
  <c r="EM1098" i="7" a="1"/>
  <c r="EM1098" i="7"/>
  <c r="EM1099" i="7" a="1"/>
  <c r="EM1099" i="7"/>
  <c r="EM1100" i="7" a="1"/>
  <c r="EM1100" i="7"/>
  <c r="EM1101" i="7" a="1"/>
  <c r="EM1101" i="7"/>
  <c r="EM1102" i="7" a="1"/>
  <c r="EM1102" i="7"/>
  <c r="EM1103" i="7" a="1"/>
  <c r="EM1103" i="7"/>
  <c r="EM1104" i="7" a="1"/>
  <c r="EM1104" i="7"/>
  <c r="EM1105" i="7" a="1"/>
  <c r="EM1105" i="7"/>
  <c r="EM1106" i="7" a="1"/>
  <c r="EM1106" i="7"/>
  <c r="EM1107" i="7" a="1"/>
  <c r="EM1107" i="7"/>
  <c r="EM1108" i="7" a="1"/>
  <c r="EM1108" i="7"/>
  <c r="EM1109" i="7" a="1"/>
  <c r="EM1109" i="7"/>
  <c r="EM1110" i="7" a="1"/>
  <c r="EM1110" i="7"/>
  <c r="EM1111" i="7" a="1"/>
  <c r="EM1111" i="7"/>
  <c r="EM1112" i="7" a="1"/>
  <c r="EM1112" i="7"/>
  <c r="EM1113" i="7" a="1"/>
  <c r="EM1113" i="7"/>
  <c r="EM1114" i="7" a="1"/>
  <c r="EM1114" i="7"/>
  <c r="EM1115" i="7" a="1"/>
  <c r="EM1115" i="7"/>
  <c r="EM1116" i="7" a="1"/>
  <c r="EM1116" i="7"/>
  <c r="EM1117" i="7" a="1"/>
  <c r="EM1117" i="7"/>
  <c r="EM1118" i="7" a="1"/>
  <c r="EM1118" i="7"/>
  <c r="EM1119" i="7" a="1"/>
  <c r="EM1119" i="7"/>
  <c r="EM1120" i="7" a="1"/>
  <c r="EM1120" i="7"/>
  <c r="EM1121" i="7" a="1"/>
  <c r="EM1121" i="7"/>
  <c r="EM1122" i="7" a="1"/>
  <c r="EM1122" i="7"/>
  <c r="EM1123" i="7" a="1"/>
  <c r="EM1123" i="7"/>
  <c r="EM1124" i="7" a="1"/>
  <c r="EM1124" i="7"/>
  <c r="EM1125" i="7" a="1"/>
  <c r="EM1125" i="7"/>
  <c r="EM1126" i="7" a="1"/>
  <c r="EM1126" i="7"/>
  <c r="EM1127" i="7" a="1"/>
  <c r="EM1127" i="7"/>
  <c r="EM1128" i="7" a="1"/>
  <c r="EM1128" i="7"/>
  <c r="EM1129" i="7" a="1"/>
  <c r="EM1129" i="7"/>
  <c r="EM1130" i="7" a="1"/>
  <c r="EM1130" i="7"/>
  <c r="EM1131" i="7" a="1"/>
  <c r="EM1131" i="7"/>
  <c r="EM1132" i="7" a="1"/>
  <c r="EM1132" i="7"/>
  <c r="EM1133" i="7" a="1"/>
  <c r="EM1133" i="7"/>
  <c r="EM1134" i="7" a="1"/>
  <c r="EM1134" i="7"/>
  <c r="EM1135" i="7" a="1"/>
  <c r="EM1135" i="7"/>
  <c r="EM1136" i="7" a="1"/>
  <c r="EM1136" i="7"/>
  <c r="EM1137" i="7" a="1"/>
  <c r="EM1137" i="7"/>
  <c r="EM1138" i="7" a="1"/>
  <c r="EM1138" i="7"/>
  <c r="EM1139" i="7" a="1"/>
  <c r="EM1139" i="7"/>
  <c r="EM1140" i="7" a="1"/>
  <c r="EM1140" i="7"/>
  <c r="EM1141" i="7" a="1"/>
  <c r="EM1141" i="7"/>
  <c r="EM1142" i="7" a="1"/>
  <c r="EM1142" i="7"/>
  <c r="EM1143" i="7" a="1"/>
  <c r="EM1143" i="7"/>
  <c r="EM1144" i="7" a="1"/>
  <c r="EM1144" i="7"/>
  <c r="EM1145" i="7" a="1"/>
  <c r="EM1145" i="7"/>
  <c r="EM1146" i="7" a="1"/>
  <c r="EM1146" i="7"/>
  <c r="EM1147" i="7" a="1"/>
  <c r="EM1147" i="7"/>
  <c r="EM1148" i="7" a="1"/>
  <c r="EM1148" i="7"/>
  <c r="EM1149" i="7" a="1"/>
  <c r="EM1149" i="7"/>
  <c r="EM1150" i="7" a="1"/>
  <c r="EM1150" i="7"/>
  <c r="EM1151" i="7" a="1"/>
  <c r="EM1151" i="7"/>
  <c r="EM1152" i="7" a="1"/>
  <c r="EM1152" i="7"/>
  <c r="EM1153" i="7" a="1"/>
  <c r="EM1153" i="7"/>
  <c r="EM1154" i="7" a="1"/>
  <c r="EM1154" i="7"/>
  <c r="EM1155" i="7" a="1"/>
  <c r="EM1155" i="7"/>
  <c r="EM1156" i="7" a="1"/>
  <c r="EM1156" i="7"/>
  <c r="EM1157" i="7" a="1"/>
  <c r="EM1157" i="7"/>
  <c r="EM1158" i="7" a="1"/>
  <c r="EM1158" i="7"/>
  <c r="EM1159" i="7" a="1"/>
  <c r="EM1159" i="7"/>
  <c r="EM1160" i="7" a="1"/>
  <c r="EM1160" i="7"/>
  <c r="EM1161" i="7" a="1"/>
  <c r="EM1161" i="7"/>
  <c r="EM1162" i="7" a="1"/>
  <c r="EM1162" i="7"/>
  <c r="EM1163" i="7" a="1"/>
  <c r="EM1163" i="7"/>
  <c r="EM1164" i="7" a="1"/>
  <c r="EM1164" i="7"/>
  <c r="EM1165" i="7" a="1"/>
  <c r="EM1165" i="7"/>
  <c r="EM1166" i="7" a="1"/>
  <c r="EM1166" i="7"/>
  <c r="EM1167" i="7" a="1"/>
  <c r="EM1167" i="7"/>
  <c r="EM1168" i="7" a="1"/>
  <c r="EM1168" i="7"/>
  <c r="EM1169" i="7" a="1"/>
  <c r="EM1169" i="7"/>
  <c r="EM1170" i="7" a="1"/>
  <c r="EM1170" i="7"/>
  <c r="EM1171" i="7" a="1"/>
  <c r="EM1171" i="7"/>
  <c r="EM1172" i="7" a="1"/>
  <c r="EM1172" i="7"/>
  <c r="EM1173" i="7" a="1"/>
  <c r="EM1173" i="7"/>
  <c r="EM1174" i="7" a="1"/>
  <c r="EM1174" i="7"/>
  <c r="EM1175" i="7" a="1"/>
  <c r="EM1175" i="7"/>
  <c r="EM1176" i="7" a="1"/>
  <c r="EM1176" i="7"/>
  <c r="EM1177" i="7" a="1"/>
  <c r="EM1177" i="7"/>
  <c r="EM1178" i="7" a="1"/>
  <c r="EM1178" i="7"/>
  <c r="EM1179" i="7" a="1"/>
  <c r="EM1179" i="7"/>
  <c r="EM1180" i="7" a="1"/>
  <c r="EM1180" i="7"/>
  <c r="EM1181" i="7" a="1"/>
  <c r="EM1181" i="7"/>
  <c r="EM1182" i="7" a="1"/>
  <c r="EM1182" i="7"/>
  <c r="EM1183" i="7" a="1"/>
  <c r="EM1183" i="7"/>
  <c r="EM1184" i="7" a="1"/>
  <c r="EM1184" i="7"/>
  <c r="EM1185" i="7" a="1"/>
  <c r="EM1185" i="7"/>
  <c r="EM1186" i="7" a="1"/>
  <c r="EM1186" i="7"/>
  <c r="EM1187" i="7" a="1"/>
  <c r="EM1187" i="7"/>
  <c r="EM1188" i="7" a="1"/>
  <c r="EM1188" i="7"/>
  <c r="EM1189" i="7" a="1"/>
  <c r="EM1189" i="7"/>
  <c r="EM1190" i="7" a="1"/>
  <c r="EM1190" i="7"/>
  <c r="EM1191" i="7" a="1"/>
  <c r="EM1191" i="7"/>
  <c r="EM1192" i="7" a="1"/>
  <c r="EM1192" i="7"/>
  <c r="EM1193" i="7" a="1"/>
  <c r="EM1193" i="7"/>
  <c r="EM1194" i="7" a="1"/>
  <c r="EM1194" i="7"/>
  <c r="EM1195" i="7" a="1"/>
  <c r="EM1195" i="7"/>
  <c r="EM1196" i="7" a="1"/>
  <c r="EM1196" i="7"/>
  <c r="EM1197" i="7" a="1"/>
  <c r="EM1197" i="7"/>
  <c r="EM1198" i="7" a="1"/>
  <c r="EM1198" i="7"/>
  <c r="EM1199" i="7" a="1"/>
  <c r="EM1199" i="7"/>
  <c r="EM1200" i="7" a="1"/>
  <c r="EM1200" i="7"/>
  <c r="EM1201" i="7" a="1"/>
  <c r="EM1201" i="7"/>
  <c r="EM1202" i="7" a="1"/>
  <c r="EM1202" i="7"/>
  <c r="EM1203" i="7" a="1"/>
  <c r="EM1203" i="7"/>
  <c r="EM1204" i="7" a="1"/>
  <c r="EM1204" i="7"/>
  <c r="EM1205" i="7" a="1"/>
  <c r="EM1205" i="7"/>
  <c r="EM1206" i="7" a="1"/>
  <c r="EM1206" i="7"/>
  <c r="EM1207" i="7" a="1"/>
  <c r="EM1207" i="7"/>
  <c r="EM1208" i="7" a="1"/>
  <c r="EM1208" i="7"/>
  <c r="EM1209" i="7" a="1"/>
  <c r="EM1209" i="7"/>
  <c r="EM1210" i="7" a="1"/>
  <c r="EM1210" i="7"/>
  <c r="EM1211" i="7" a="1"/>
  <c r="EM1211" i="7"/>
  <c r="EM1212" i="7" a="1"/>
  <c r="EM1212" i="7"/>
  <c r="EM1213" i="7" a="1"/>
  <c r="EM1213" i="7"/>
  <c r="EM1214" i="7" a="1"/>
  <c r="EM1214" i="7"/>
  <c r="EM1215" i="7" a="1"/>
  <c r="EM1215" i="7"/>
  <c r="EM1216" i="7" a="1"/>
  <c r="EM1216" i="7"/>
  <c r="EM1217" i="7" a="1"/>
  <c r="EM1217" i="7"/>
  <c r="EM1218" i="7" a="1"/>
  <c r="EM1218" i="7"/>
  <c r="EM1219" i="7" a="1"/>
  <c r="EM1219" i="7"/>
  <c r="EM1220" i="7" a="1"/>
  <c r="EM1220" i="7"/>
  <c r="EM1221" i="7" a="1"/>
  <c r="EM1221" i="7"/>
  <c r="EM1222" i="7" a="1"/>
  <c r="EM1222" i="7"/>
  <c r="EM1223" i="7" a="1"/>
  <c r="EM1223" i="7"/>
  <c r="EM1224" i="7" a="1"/>
  <c r="EM1224" i="7"/>
  <c r="EM1225" i="7" a="1"/>
  <c r="EM1225" i="7"/>
  <c r="EM1226" i="7" a="1"/>
  <c r="EM1226" i="7"/>
  <c r="EM1227" i="7" a="1"/>
  <c r="EM1227" i="7"/>
  <c r="EM1228" i="7" a="1"/>
  <c r="EM1228" i="7"/>
  <c r="EM1229" i="7" a="1"/>
  <c r="EM1229" i="7"/>
  <c r="EM1230" i="7" a="1"/>
  <c r="EM1230" i="7"/>
  <c r="EM1231" i="7" a="1"/>
  <c r="EM1231" i="7"/>
  <c r="EM1232" i="7" a="1"/>
  <c r="EM1232" i="7"/>
  <c r="EM1233" i="7" a="1"/>
  <c r="EM1233" i="7"/>
  <c r="EM1234" i="7" a="1"/>
  <c r="EM1234" i="7"/>
  <c r="EM1235" i="7" a="1"/>
  <c r="EM1235" i="7"/>
  <c r="EM1236" i="7" a="1"/>
  <c r="EM1236" i="7"/>
  <c r="EM1237" i="7" a="1"/>
  <c r="EM1237" i="7"/>
  <c r="EM1238" i="7" a="1"/>
  <c r="EM1238" i="7"/>
  <c r="EM1239" i="7" a="1"/>
  <c r="EM1239" i="7"/>
  <c r="EM1240" i="7" a="1"/>
  <c r="EM1240" i="7"/>
  <c r="EM1241" i="7" a="1"/>
  <c r="EM1241" i="7"/>
  <c r="EM1242" i="7" a="1"/>
  <c r="EM1242" i="7"/>
  <c r="EM1243" i="7" a="1"/>
  <c r="EM1243" i="7"/>
  <c r="EM1244" i="7" a="1"/>
  <c r="EM1244" i="7"/>
  <c r="EM1245" i="7" a="1"/>
  <c r="EM1245" i="7"/>
  <c r="EM1246" i="7" a="1"/>
  <c r="EM1246" i="7"/>
  <c r="EM1247" i="7" a="1"/>
  <c r="EM1247" i="7"/>
  <c r="EM1248" i="7" a="1"/>
  <c r="EM1248" i="7"/>
  <c r="EM1249" i="7" a="1"/>
  <c r="EM1249" i="7"/>
  <c r="EM1250" i="7" a="1"/>
  <c r="EM1250" i="7"/>
  <c r="EM1251" i="7" a="1"/>
  <c r="EM1251" i="7"/>
  <c r="EM1252" i="7" a="1"/>
  <c r="EM1252" i="7"/>
  <c r="EM1253" i="7" a="1"/>
  <c r="EM1253" i="7"/>
  <c r="EM1254" i="7" a="1"/>
  <c r="EM1254" i="7"/>
  <c r="EM1255" i="7" a="1"/>
  <c r="EM1255" i="7"/>
  <c r="EM1256" i="7" a="1"/>
  <c r="EM1256" i="7"/>
  <c r="EM1257" i="7" a="1"/>
  <c r="EM1257" i="7"/>
  <c r="EM1258" i="7" a="1"/>
  <c r="EM1258" i="7"/>
  <c r="EM1259" i="7" a="1"/>
  <c r="EM1259" i="7"/>
  <c r="EM1260" i="7" a="1"/>
  <c r="EM1260" i="7"/>
  <c r="EM1261" i="7" a="1"/>
  <c r="EM1261" i="7"/>
  <c r="EM1262" i="7" a="1"/>
  <c r="EM1262" i="7"/>
  <c r="EM1263" i="7" a="1"/>
  <c r="EM1263" i="7"/>
  <c r="EM1264" i="7" a="1"/>
  <c r="EM1264" i="7"/>
  <c r="EM1265" i="7" a="1"/>
  <c r="EM1265" i="7"/>
  <c r="EM1266" i="7" a="1"/>
  <c r="EM1266" i="7"/>
  <c r="EM1267" i="7" a="1"/>
  <c r="EM1267" i="7"/>
  <c r="EM1268" i="7" a="1"/>
  <c r="EM1268" i="7"/>
  <c r="EM1269" i="7" a="1"/>
  <c r="EM1269" i="7"/>
  <c r="EM1270" i="7" a="1"/>
  <c r="EM1270" i="7"/>
  <c r="EM1271" i="7" a="1"/>
  <c r="EM1271" i="7"/>
  <c r="EM1272" i="7" a="1"/>
  <c r="EM1272" i="7"/>
  <c r="EM1273" i="7" a="1"/>
  <c r="EM1273" i="7"/>
  <c r="EM1274" i="7" a="1"/>
  <c r="EM1274" i="7"/>
  <c r="EM1275" i="7" a="1"/>
  <c r="EM1275" i="7"/>
  <c r="EM1276" i="7" a="1"/>
  <c r="EM1276" i="7"/>
  <c r="EM1277" i="7" a="1"/>
  <c r="EM1277" i="7"/>
  <c r="EM1278" i="7" a="1"/>
  <c r="EM1278" i="7"/>
  <c r="EM1279" i="7" a="1"/>
  <c r="EM1279" i="7"/>
  <c r="EM1280" i="7" a="1"/>
  <c r="EM1280" i="7"/>
  <c r="EM1281" i="7" a="1"/>
  <c r="EM1281" i="7"/>
  <c r="EM1282" i="7" a="1"/>
  <c r="EM1282" i="7"/>
  <c r="EM1283" i="7" a="1"/>
  <c r="EM1283" i="7"/>
  <c r="EM1284" i="7" a="1"/>
  <c r="EM1284" i="7"/>
  <c r="EM1285" i="7" a="1"/>
  <c r="EM1285" i="7"/>
  <c r="EM1286" i="7" a="1"/>
  <c r="EM1286" i="7"/>
  <c r="EM1287" i="7" a="1"/>
  <c r="EM1287" i="7"/>
  <c r="EM1288" i="7" a="1"/>
  <c r="EM1288" i="7"/>
  <c r="EM1289" i="7" a="1"/>
  <c r="EM1289" i="7"/>
  <c r="EM1290" i="7" a="1"/>
  <c r="EM1290" i="7"/>
  <c r="EM1291" i="7" a="1"/>
  <c r="EM1291" i="7"/>
  <c r="EM1292" i="7" a="1"/>
  <c r="EM1292" i="7"/>
  <c r="EM1293" i="7" a="1"/>
  <c r="EM1293" i="7"/>
  <c r="EM1294" i="7" a="1"/>
  <c r="EM1294" i="7"/>
  <c r="EM1295" i="7" a="1"/>
  <c r="EM1295" i="7"/>
  <c r="EM1296" i="7" a="1"/>
  <c r="EM1296" i="7"/>
  <c r="EM1297" i="7" a="1"/>
  <c r="EM1297" i="7"/>
  <c r="EM1298" i="7" a="1"/>
  <c r="EM1298" i="7"/>
  <c r="EM1299" i="7" a="1"/>
  <c r="EM1299" i="7"/>
  <c r="EM1300" i="7" a="1"/>
  <c r="EM1300" i="7"/>
  <c r="EM1301" i="7" a="1"/>
  <c r="EM1301" i="7"/>
  <c r="EM1302" i="7" a="1"/>
  <c r="EM1302" i="7"/>
  <c r="EM1303" i="7" a="1"/>
  <c r="EM1303" i="7"/>
  <c r="EM1304" i="7" a="1"/>
  <c r="EM1304" i="7"/>
  <c r="EM1305" i="7" a="1"/>
  <c r="EM1305" i="7"/>
  <c r="EM1306" i="7" a="1"/>
  <c r="EM1306" i="7"/>
  <c r="EM1307" i="7" a="1"/>
  <c r="EM1307" i="7"/>
  <c r="EM1308" i="7" a="1"/>
  <c r="EM1308" i="7"/>
  <c r="EM1309" i="7" a="1"/>
  <c r="EM1309" i="7"/>
  <c r="EM1310" i="7" a="1"/>
  <c r="EM1310" i="7"/>
  <c r="EM1311" i="7" a="1"/>
  <c r="EM1311" i="7"/>
  <c r="EM1312" i="7" a="1"/>
  <c r="EM1312" i="7"/>
  <c r="EM1313" i="7" a="1"/>
  <c r="EM1313" i="7"/>
  <c r="EM1314" i="7" a="1"/>
  <c r="EM1314" i="7"/>
  <c r="EM1315" i="7" a="1"/>
  <c r="EM1315" i="7"/>
  <c r="EM1316" i="7" a="1"/>
  <c r="EM1316" i="7"/>
  <c r="EM1317" i="7" a="1"/>
  <c r="EM1317" i="7"/>
  <c r="EM1318" i="7" a="1"/>
  <c r="EM1318" i="7"/>
  <c r="EM1319" i="7" a="1"/>
  <c r="EM1319" i="7"/>
  <c r="EM1320" i="7" a="1"/>
  <c r="EM1320" i="7"/>
  <c r="EM1321" i="7" a="1"/>
  <c r="EM1321" i="7"/>
  <c r="EM1322" i="7" a="1"/>
  <c r="EM1322" i="7"/>
  <c r="EM1323" i="7" a="1"/>
  <c r="EM1323" i="7"/>
  <c r="EM1324" i="7" a="1"/>
  <c r="EM1324" i="7"/>
  <c r="EM1325" i="7" a="1"/>
  <c r="EM1325" i="7"/>
  <c r="EM1326" i="7" a="1"/>
  <c r="EM1326" i="7"/>
  <c r="EM1327" i="7" a="1"/>
  <c r="EM1327" i="7"/>
  <c r="EM1328" i="7" a="1"/>
  <c r="EM1328" i="7"/>
  <c r="EM1329" i="7" a="1"/>
  <c r="EM1329" i="7"/>
  <c r="EM1330" i="7" a="1"/>
  <c r="EM1330" i="7"/>
  <c r="EM1331" i="7" a="1"/>
  <c r="EM1331" i="7"/>
  <c r="EM1332" i="7" a="1"/>
  <c r="EM1332" i="7"/>
  <c r="EM1333" i="7" a="1"/>
  <c r="EM1333" i="7"/>
  <c r="EM1334" i="7" a="1"/>
  <c r="EM1334" i="7"/>
  <c r="EM1335" i="7" a="1"/>
  <c r="EM1335" i="7"/>
  <c r="EM1336" i="7" a="1"/>
  <c r="EM1336" i="7"/>
  <c r="EM1337" i="7" a="1"/>
  <c r="EM1337" i="7"/>
  <c r="EM1338" i="7" a="1"/>
  <c r="EM1338" i="7"/>
  <c r="EM1339" i="7" a="1"/>
  <c r="EM1339" i="7"/>
  <c r="EM1340" i="7" a="1"/>
  <c r="EM1340" i="7"/>
  <c r="EM1341" i="7" a="1"/>
  <c r="EM1341" i="7"/>
  <c r="EM1342" i="7" a="1"/>
  <c r="EM1342" i="7"/>
  <c r="EM1343" i="7" a="1"/>
  <c r="EM1343" i="7"/>
  <c r="EM1344" i="7" a="1"/>
  <c r="EM1344" i="7"/>
  <c r="EM1345" i="7" a="1"/>
  <c r="EM1345" i="7"/>
  <c r="EM1346" i="7" a="1"/>
  <c r="EM1346" i="7"/>
  <c r="EM1347" i="7" a="1"/>
  <c r="EM1347" i="7"/>
  <c r="EM1348" i="7" a="1"/>
  <c r="EM1348" i="7"/>
  <c r="EM1349" i="7" a="1"/>
  <c r="EM1349" i="7"/>
  <c r="EM1350" i="7" a="1"/>
  <c r="EM1350" i="7"/>
  <c r="EM1351" i="7" a="1"/>
  <c r="EM1351" i="7"/>
  <c r="EM1352" i="7" a="1"/>
  <c r="EM1352" i="7"/>
  <c r="EM1353" i="7" a="1"/>
  <c r="EM1353" i="7"/>
  <c r="EM1354" i="7" a="1"/>
  <c r="EM1354" i="7"/>
  <c r="EM1355" i="7" a="1"/>
  <c r="EM1355" i="7"/>
  <c r="EM1356" i="7" a="1"/>
  <c r="EM1356" i="7"/>
  <c r="EM1357" i="7" a="1"/>
  <c r="EM1357" i="7"/>
  <c r="EM1358" i="7" a="1"/>
  <c r="EM1358" i="7"/>
  <c r="EM1359" i="7" a="1"/>
  <c r="EM1359" i="7"/>
  <c r="EM1360" i="7" a="1"/>
  <c r="EM1360" i="7"/>
  <c r="EM1361" i="7" a="1"/>
  <c r="EM1361" i="7"/>
  <c r="EM1362" i="7" a="1"/>
  <c r="EM1362" i="7"/>
  <c r="EM1363" i="7" a="1"/>
  <c r="EM1363" i="7"/>
  <c r="EM1364" i="7" a="1"/>
  <c r="EM1364" i="7"/>
  <c r="EM1365" i="7" a="1"/>
  <c r="EM1365" i="7"/>
  <c r="EM1366" i="7" a="1"/>
  <c r="EM1366" i="7"/>
  <c r="EM1367" i="7" a="1"/>
  <c r="EM1367" i="7"/>
  <c r="EM1368" i="7" a="1"/>
  <c r="EM1368" i="7"/>
  <c r="EM1369" i="7" a="1"/>
  <c r="EM1369" i="7"/>
  <c r="EM1370" i="7" a="1"/>
  <c r="EM1370" i="7"/>
  <c r="EM1371" i="7" a="1"/>
  <c r="EM1371" i="7"/>
  <c r="EM1372" i="7" a="1"/>
  <c r="EM1372" i="7"/>
  <c r="EM1373" i="7" a="1"/>
  <c r="EM1373" i="7"/>
  <c r="EM1374" i="7" a="1"/>
  <c r="EM1374" i="7"/>
  <c r="EM1375" i="7" a="1"/>
  <c r="EM1375" i="7"/>
  <c r="EM1376" i="7" a="1"/>
  <c r="EM1376" i="7"/>
  <c r="EM1377" i="7" a="1"/>
  <c r="EM1377" i="7"/>
  <c r="EM1378" i="7" a="1"/>
  <c r="EM1378" i="7"/>
  <c r="EM1379" i="7" a="1"/>
  <c r="EM1379" i="7"/>
  <c r="EM1380" i="7" a="1"/>
  <c r="EM1380" i="7"/>
  <c r="EM1381" i="7" a="1"/>
  <c r="EM1381" i="7"/>
  <c r="EM1382" i="7" a="1"/>
  <c r="EM1382" i="7"/>
  <c r="EM1383" i="7" a="1"/>
  <c r="EM1383" i="7"/>
  <c r="EM1384" i="7" a="1"/>
  <c r="EM1384" i="7"/>
  <c r="EM1385" i="7" a="1"/>
  <c r="EM1385" i="7"/>
  <c r="EM1386" i="7" a="1"/>
  <c r="EM1386" i="7"/>
  <c r="EM1387" i="7" a="1"/>
  <c r="EM1387" i="7"/>
  <c r="EM1388" i="7" a="1"/>
  <c r="EM1388" i="7"/>
  <c r="EM1389" i="7" a="1"/>
  <c r="EM1389" i="7"/>
  <c r="EM1390" i="7" a="1"/>
  <c r="EM1390" i="7"/>
  <c r="EM1391" i="7" a="1"/>
  <c r="EM1391" i="7"/>
  <c r="EM1392" i="7" a="1"/>
  <c r="EM1392" i="7"/>
  <c r="EM1393" i="7" a="1"/>
  <c r="EM1393" i="7"/>
  <c r="EM1394" i="7" a="1"/>
  <c r="EM1394" i="7"/>
  <c r="EM1395" i="7" a="1"/>
  <c r="EM1395" i="7"/>
  <c r="EM1396" i="7" a="1"/>
  <c r="EM1396" i="7"/>
  <c r="EM1397" i="7" a="1"/>
  <c r="EM1397" i="7"/>
  <c r="EM1398" i="7" a="1"/>
  <c r="EM1398" i="7"/>
  <c r="EM1399" i="7" a="1"/>
  <c r="EM1399" i="7"/>
  <c r="EM1400" i="7" a="1"/>
  <c r="EM1400" i="7"/>
  <c r="EM1401" i="7" a="1"/>
  <c r="EM1401" i="7"/>
  <c r="EM1402" i="7" a="1"/>
  <c r="EM1402" i="7"/>
  <c r="EM1403" i="7" a="1"/>
  <c r="EM1403" i="7"/>
  <c r="EM1404" i="7" a="1"/>
  <c r="EM1404" i="7"/>
  <c r="EM1405" i="7" a="1"/>
  <c r="EM1405" i="7"/>
  <c r="EM1406" i="7" a="1"/>
  <c r="EM1406" i="7"/>
  <c r="EM1407" i="7" a="1"/>
  <c r="EM1407" i="7"/>
  <c r="EM1408" i="7" a="1"/>
  <c r="EM1408" i="7"/>
  <c r="EM1409" i="7" a="1"/>
  <c r="EM1409" i="7"/>
  <c r="EM1410" i="7" a="1"/>
  <c r="EM1410" i="7"/>
  <c r="EM1411" i="7" a="1"/>
  <c r="EM1411" i="7"/>
  <c r="EM1412" i="7" a="1"/>
  <c r="EM1412" i="7"/>
  <c r="EM1413" i="7" a="1"/>
  <c r="EM1413" i="7"/>
  <c r="EM1414" i="7" a="1"/>
  <c r="EM1414" i="7"/>
  <c r="EM1415" i="7" a="1"/>
  <c r="EM1415" i="7"/>
  <c r="EM1416" i="7" a="1"/>
  <c r="EM1416" i="7"/>
  <c r="EM1417" i="7" a="1"/>
  <c r="EM1417" i="7"/>
  <c r="EM1418" i="7" a="1"/>
  <c r="EM1418" i="7"/>
  <c r="EM1419" i="7" a="1"/>
  <c r="EM1419" i="7"/>
  <c r="EM1420" i="7" a="1"/>
  <c r="EM1420" i="7"/>
  <c r="EM1421" i="7" a="1"/>
  <c r="EM1421" i="7"/>
  <c r="EM1422" i="7" a="1"/>
  <c r="EM1422" i="7"/>
  <c r="EM1423" i="7" a="1"/>
  <c r="EM1423" i="7"/>
  <c r="EM1424" i="7" a="1"/>
  <c r="EM1424" i="7"/>
  <c r="EM1425" i="7" a="1"/>
  <c r="EM1425" i="7"/>
  <c r="EM1426" i="7" a="1"/>
  <c r="EM1426" i="7"/>
  <c r="EM1427" i="7" a="1"/>
  <c r="EM1427" i="7"/>
  <c r="EM1428" i="7" a="1"/>
  <c r="EM1428" i="7"/>
  <c r="EM1429" i="7" a="1"/>
  <c r="EM1429" i="7"/>
  <c r="EM1430" i="7" a="1"/>
  <c r="EM1430" i="7"/>
  <c r="EM1431" i="7" a="1"/>
  <c r="EM1431" i="7"/>
  <c r="EM1432" i="7" a="1"/>
  <c r="EM1432" i="7"/>
  <c r="EM1433" i="7" a="1"/>
  <c r="EM1433" i="7"/>
  <c r="EM1434" i="7" a="1"/>
  <c r="EM1434" i="7"/>
  <c r="EM1435" i="7" a="1"/>
  <c r="EM1435" i="7"/>
  <c r="EM1436" i="7" a="1"/>
  <c r="EM1436" i="7"/>
  <c r="EM1437" i="7" a="1"/>
  <c r="EM1437" i="7"/>
  <c r="EM1438" i="7" a="1"/>
  <c r="EM1438" i="7"/>
  <c r="EM1439" i="7" a="1"/>
  <c r="EM1439" i="7"/>
  <c r="EM1440" i="7" a="1"/>
  <c r="EM1440" i="7"/>
  <c r="EM1441" i="7" a="1"/>
  <c r="EM1441" i="7"/>
  <c r="EM1442" i="7" a="1"/>
  <c r="EM1442" i="7"/>
  <c r="EM1443" i="7" a="1"/>
  <c r="EM1443" i="7"/>
  <c r="EM1444" i="7" a="1"/>
  <c r="EM1444" i="7"/>
  <c r="EM1445" i="7" a="1"/>
  <c r="EM1445" i="7"/>
  <c r="EM1446" i="7" a="1"/>
  <c r="EM1446" i="7"/>
  <c r="EM1447" i="7" a="1"/>
  <c r="EM1447" i="7"/>
  <c r="EM1448" i="7" a="1"/>
  <c r="EM1448" i="7"/>
  <c r="EM1449" i="7" a="1"/>
  <c r="EM1449" i="7"/>
  <c r="EM1450" i="7" a="1"/>
  <c r="EM1450" i="7"/>
  <c r="EM1451" i="7" a="1"/>
  <c r="EM1451" i="7"/>
  <c r="EM1452" i="7" a="1"/>
  <c r="EM1452" i="7"/>
  <c r="EM1453" i="7" a="1"/>
  <c r="EM1453" i="7"/>
  <c r="EM1454" i="7" a="1"/>
  <c r="EM1454" i="7"/>
  <c r="EM1455" i="7" a="1"/>
  <c r="EM1455" i="7"/>
  <c r="EM1456" i="7" a="1"/>
  <c r="EM1456" i="7"/>
  <c r="EM1457" i="7" a="1"/>
  <c r="EM1457" i="7"/>
  <c r="EM1458" i="7" a="1"/>
  <c r="EM1458" i="7"/>
  <c r="EM1459" i="7" a="1"/>
  <c r="EM1459" i="7"/>
  <c r="EM1460" i="7" a="1"/>
  <c r="EM1460" i="7"/>
  <c r="EM1461" i="7" a="1"/>
  <c r="EM1461" i="7"/>
  <c r="EM1462" i="7" a="1"/>
  <c r="EM1462" i="7"/>
  <c r="EM1463" i="7" a="1"/>
  <c r="EM1463" i="7"/>
  <c r="EM1464" i="7" a="1"/>
  <c r="EM1464" i="7"/>
  <c r="EM1465" i="7" a="1"/>
  <c r="EM1465" i="7"/>
  <c r="EM1466" i="7" a="1"/>
  <c r="EM1466" i="7"/>
  <c r="EM1467" i="7" a="1"/>
  <c r="EM1467" i="7"/>
  <c r="EM1468" i="7" a="1"/>
  <c r="EM1468" i="7"/>
  <c r="EM1469" i="7" a="1"/>
  <c r="EM1469" i="7"/>
  <c r="EM1470" i="7" a="1"/>
  <c r="EM1470" i="7"/>
  <c r="EM1471" i="7" a="1"/>
  <c r="EM1471" i="7"/>
  <c r="EM1472" i="7" a="1"/>
  <c r="EM1472" i="7"/>
  <c r="EM1473" i="7" a="1"/>
  <c r="EM1473" i="7"/>
  <c r="EM1474" i="7" a="1"/>
  <c r="EM1474" i="7"/>
  <c r="EM1475" i="7" a="1"/>
  <c r="EM1475" i="7"/>
  <c r="EM1476" i="7" a="1"/>
  <c r="EM1476" i="7"/>
  <c r="EM1477" i="7" a="1"/>
  <c r="EM1477" i="7"/>
  <c r="EM1478" i="7" a="1"/>
  <c r="EM1478" i="7"/>
  <c r="EM1479" i="7" a="1"/>
  <c r="EM1479" i="7"/>
  <c r="EM1480" i="7" a="1"/>
  <c r="EM1480" i="7"/>
  <c r="EM1481" i="7" a="1"/>
  <c r="EM1481" i="7"/>
  <c r="EM1482" i="7" a="1"/>
  <c r="EM1482" i="7"/>
  <c r="EM1483" i="7" a="1"/>
  <c r="EM1483" i="7"/>
  <c r="EM1484" i="7" a="1"/>
  <c r="EM1484" i="7"/>
  <c r="EM1485" i="7" a="1"/>
  <c r="EM1485" i="7"/>
  <c r="EM1486" i="7" a="1"/>
  <c r="EM1486" i="7"/>
  <c r="EM1487" i="7" a="1"/>
  <c r="EM1487" i="7"/>
  <c r="EM1488" i="7" a="1"/>
  <c r="EM1488" i="7"/>
  <c r="EM1489" i="7" a="1"/>
  <c r="EM1489" i="7"/>
  <c r="EM1490" i="7" a="1"/>
  <c r="EM1490" i="7"/>
  <c r="EM1491" i="7" a="1"/>
  <c r="EM1491" i="7"/>
  <c r="EM1492" i="7" a="1"/>
  <c r="EM1492" i="7"/>
  <c r="EM1493" i="7" a="1"/>
  <c r="EM1493" i="7"/>
  <c r="EM1494" i="7" a="1"/>
  <c r="EM1494" i="7"/>
  <c r="EM1495" i="7" a="1"/>
  <c r="EM1495" i="7"/>
  <c r="EM1496" i="7" a="1"/>
  <c r="EM1496" i="7"/>
  <c r="EM1497" i="7" a="1"/>
  <c r="EM1497" i="7"/>
  <c r="EM1498" i="7" a="1"/>
  <c r="EM1498" i="7"/>
  <c r="EM1499" i="7" a="1"/>
  <c r="EM1499" i="7"/>
  <c r="EM1500" i="7" a="1"/>
  <c r="EM1500" i="7"/>
  <c r="EM1501" i="7" a="1"/>
  <c r="EM1501" i="7"/>
  <c r="EM1502" i="7" a="1"/>
  <c r="EM1502" i="7"/>
  <c r="EM1503" i="7" a="1"/>
  <c r="EM1503" i="7"/>
  <c r="EM1504" i="7" a="1"/>
  <c r="EM1504" i="7"/>
  <c r="EM1505" i="7" a="1"/>
  <c r="EM1505" i="7"/>
  <c r="EM1506" i="7" a="1"/>
  <c r="EM1506" i="7"/>
  <c r="EM1507" i="7" a="1"/>
  <c r="EM1507" i="7"/>
  <c r="EM1508" i="7" a="1"/>
  <c r="EM1508" i="7"/>
  <c r="EM1509" i="7" a="1"/>
  <c r="EM1509" i="7"/>
  <c r="EM1510" i="7" a="1"/>
  <c r="EM1510" i="7"/>
  <c r="EM1511" i="7" a="1"/>
  <c r="EM1511" i="7"/>
  <c r="EM1512" i="7" a="1"/>
  <c r="EM1512" i="7"/>
  <c r="EM1513" i="7" a="1"/>
  <c r="EM1513" i="7"/>
  <c r="EM1514" i="7" a="1"/>
  <c r="EM1514" i="7"/>
  <c r="EM1515" i="7" a="1"/>
  <c r="EM1515" i="7"/>
  <c r="EM1516" i="7" a="1"/>
  <c r="EM1516" i="7"/>
  <c r="EM1517" i="7" a="1"/>
  <c r="EM1517" i="7"/>
  <c r="EM1518" i="7" a="1"/>
  <c r="EM1518" i="7"/>
  <c r="EM1519" i="7" a="1"/>
  <c r="EM1519" i="7"/>
  <c r="EM1520" i="7" a="1"/>
  <c r="EM1520" i="7"/>
  <c r="EM1521" i="7" a="1"/>
  <c r="EM1521" i="7"/>
  <c r="EM1522" i="7" a="1"/>
  <c r="EM1522" i="7"/>
  <c r="EM1523" i="7" a="1"/>
  <c r="EM1523" i="7"/>
  <c r="EM1524" i="7" a="1"/>
  <c r="EM1524" i="7"/>
  <c r="EM1525" i="7" a="1"/>
  <c r="EM1525" i="7"/>
  <c r="EM1526" i="7" a="1"/>
  <c r="EM1526" i="7"/>
  <c r="EM1527" i="7" a="1"/>
  <c r="EM1527" i="7"/>
  <c r="EM1528" i="7" a="1"/>
  <c r="EM1528" i="7"/>
  <c r="EM1529" i="7" a="1"/>
  <c r="EM1529" i="7"/>
  <c r="EM1530" i="7" a="1"/>
  <c r="EM1530" i="7"/>
  <c r="EN2" i="7" a="1"/>
  <c r="EN2" i="7"/>
  <c r="EN3" i="7" a="1"/>
  <c r="EN3" i="7"/>
  <c r="EN4" i="7" a="1"/>
  <c r="EN4" i="7"/>
  <c r="EN5" i="7" a="1"/>
  <c r="EN5" i="7"/>
  <c r="EN6" i="7" a="1"/>
  <c r="EN6" i="7"/>
  <c r="EN7" i="7" a="1"/>
  <c r="EN7" i="7"/>
  <c r="EN8" i="7" a="1"/>
  <c r="EN8" i="7"/>
  <c r="EN9" i="7" a="1"/>
  <c r="EN9" i="7"/>
  <c r="EN10" i="7" a="1"/>
  <c r="EN10" i="7"/>
  <c r="EN11" i="7" a="1"/>
  <c r="EN11" i="7"/>
  <c r="EN12" i="7" a="1"/>
  <c r="EN12" i="7"/>
  <c r="EN13" i="7" a="1"/>
  <c r="EN13" i="7"/>
  <c r="EN14" i="7" a="1"/>
  <c r="EN14" i="7"/>
  <c r="EN15" i="7" a="1"/>
  <c r="EN15" i="7"/>
  <c r="EN16" i="7" a="1"/>
  <c r="EN16" i="7"/>
  <c r="EN17" i="7" a="1"/>
  <c r="EN17" i="7"/>
  <c r="EN18" i="7" a="1"/>
  <c r="EN18" i="7"/>
  <c r="EN19" i="7" a="1"/>
  <c r="EN19" i="7"/>
  <c r="EN20" i="7" a="1"/>
  <c r="EN20" i="7"/>
  <c r="EN21" i="7" a="1"/>
  <c r="EN21" i="7"/>
  <c r="EN22" i="7" a="1"/>
  <c r="EN22" i="7"/>
  <c r="EN23" i="7" a="1"/>
  <c r="EN23" i="7"/>
  <c r="EN24" i="7" a="1"/>
  <c r="EN24" i="7"/>
  <c r="EN25" i="7" a="1"/>
  <c r="EN25" i="7"/>
  <c r="EN26" i="7" a="1"/>
  <c r="EN26" i="7"/>
  <c r="EN27" i="7" a="1"/>
  <c r="EN27" i="7"/>
  <c r="EN28" i="7" a="1"/>
  <c r="EN28" i="7"/>
  <c r="EN29" i="7" a="1"/>
  <c r="EN29" i="7"/>
  <c r="EN30" i="7" a="1"/>
  <c r="EN30" i="7"/>
  <c r="EN31" i="7" a="1"/>
  <c r="EN31" i="7"/>
  <c r="EN32" i="7" a="1"/>
  <c r="EN32" i="7"/>
  <c r="EN33" i="7" a="1"/>
  <c r="EN33" i="7"/>
  <c r="EN34" i="7" a="1"/>
  <c r="EN34" i="7"/>
  <c r="EN35" i="7" a="1"/>
  <c r="EN35" i="7"/>
  <c r="EN36" i="7" a="1"/>
  <c r="EN36" i="7"/>
  <c r="EN37" i="7" a="1"/>
  <c r="EN37" i="7"/>
  <c r="EN38" i="7" a="1"/>
  <c r="EN38" i="7"/>
  <c r="EN39" i="7" a="1"/>
  <c r="EN39" i="7"/>
  <c r="EN40" i="7" a="1"/>
  <c r="EN40" i="7"/>
  <c r="EN41" i="7" a="1"/>
  <c r="EN41" i="7"/>
  <c r="EN42" i="7" a="1"/>
  <c r="EN42" i="7"/>
  <c r="EN43" i="7" a="1"/>
  <c r="EN43" i="7"/>
  <c r="EN44" i="7" a="1"/>
  <c r="EN44" i="7"/>
  <c r="EN45" i="7" a="1"/>
  <c r="EN45" i="7"/>
  <c r="EN46" i="7" a="1"/>
  <c r="EN46" i="7"/>
  <c r="EN47" i="7" a="1"/>
  <c r="EN47" i="7"/>
  <c r="EN48" i="7" a="1"/>
  <c r="EN48" i="7"/>
  <c r="EN49" i="7" a="1"/>
  <c r="EN49" i="7"/>
  <c r="EN50" i="7" a="1"/>
  <c r="EN50" i="7"/>
  <c r="EN51" i="7" a="1"/>
  <c r="EN51" i="7"/>
  <c r="EN52" i="7" a="1"/>
  <c r="EN52" i="7"/>
  <c r="EN53" i="7" a="1"/>
  <c r="EN53" i="7"/>
  <c r="EN54" i="7" a="1"/>
  <c r="EN54" i="7"/>
  <c r="EN55" i="7" a="1"/>
  <c r="EN55" i="7"/>
  <c r="EN56" i="7" a="1"/>
  <c r="EN56" i="7"/>
  <c r="EN57" i="7" a="1"/>
  <c r="EN57" i="7"/>
  <c r="EN58" i="7" a="1"/>
  <c r="EN58" i="7"/>
  <c r="EN59" i="7" a="1"/>
  <c r="EN59" i="7"/>
  <c r="EN60" i="7" a="1"/>
  <c r="EN60" i="7"/>
  <c r="EN61" i="7" a="1"/>
  <c r="EN61" i="7"/>
  <c r="EN62" i="7" a="1"/>
  <c r="EN62" i="7"/>
  <c r="EN63" i="7" a="1"/>
  <c r="EN63" i="7"/>
  <c r="EN64" i="7" a="1"/>
  <c r="EN64" i="7"/>
  <c r="EN65" i="7" a="1"/>
  <c r="EN65" i="7"/>
  <c r="EN66" i="7" a="1"/>
  <c r="EN66" i="7"/>
  <c r="EN67" i="7" a="1"/>
  <c r="EN67" i="7"/>
  <c r="EN68" i="7" a="1"/>
  <c r="EN68" i="7"/>
  <c r="EN69" i="7" a="1"/>
  <c r="EN69" i="7"/>
  <c r="EN70" i="7" a="1"/>
  <c r="EN70" i="7"/>
  <c r="EN71" i="7" a="1"/>
  <c r="EN71" i="7"/>
  <c r="EN72" i="7" a="1"/>
  <c r="EN72" i="7"/>
  <c r="EN73" i="7" a="1"/>
  <c r="EN73" i="7"/>
  <c r="EN74" i="7" a="1"/>
  <c r="EN74" i="7"/>
  <c r="EN75" i="7" a="1"/>
  <c r="EN75" i="7"/>
  <c r="EN76" i="7" a="1"/>
  <c r="EN76" i="7"/>
  <c r="EN77" i="7" a="1"/>
  <c r="EN77" i="7"/>
  <c r="EN78" i="7" a="1"/>
  <c r="EN78" i="7"/>
  <c r="EN79" i="7" a="1"/>
  <c r="EN79" i="7"/>
  <c r="EN80" i="7" a="1"/>
  <c r="EN80" i="7"/>
  <c r="EN81" i="7" a="1"/>
  <c r="EN81" i="7"/>
  <c r="EN82" i="7" a="1"/>
  <c r="EN82" i="7"/>
  <c r="EN83" i="7" a="1"/>
  <c r="EN83" i="7"/>
  <c r="EN84" i="7" a="1"/>
  <c r="EN84" i="7"/>
  <c r="EN85" i="7" a="1"/>
  <c r="EN85" i="7"/>
  <c r="EN86" i="7" a="1"/>
  <c r="EN86" i="7"/>
  <c r="EN87" i="7" a="1"/>
  <c r="EN87" i="7"/>
  <c r="EN88" i="7" a="1"/>
  <c r="EN88" i="7"/>
  <c r="EN89" i="7" a="1"/>
  <c r="EN89" i="7"/>
  <c r="EN90" i="7" a="1"/>
  <c r="EN90" i="7"/>
  <c r="EN91" i="7" a="1"/>
  <c r="EN91" i="7"/>
  <c r="EN92" i="7" a="1"/>
  <c r="EN92" i="7"/>
  <c r="EN93" i="7" a="1"/>
  <c r="EN93" i="7"/>
  <c r="EN94" i="7" a="1"/>
  <c r="EN94" i="7"/>
  <c r="EN95" i="7" a="1"/>
  <c r="EN95" i="7"/>
  <c r="EN96" i="7" a="1"/>
  <c r="EN96" i="7"/>
  <c r="EN97" i="7" a="1"/>
  <c r="EN97" i="7"/>
  <c r="EN98" i="7" a="1"/>
  <c r="EN98" i="7"/>
  <c r="EN99" i="7" a="1"/>
  <c r="EN99" i="7"/>
  <c r="EN100" i="7" a="1"/>
  <c r="EN100" i="7"/>
  <c r="EN101" i="7" a="1"/>
  <c r="EN101" i="7"/>
  <c r="EN102" i="7" a="1"/>
  <c r="EN102" i="7"/>
  <c r="EN103" i="7" a="1"/>
  <c r="EN103" i="7"/>
  <c r="EN104" i="7" a="1"/>
  <c r="EN104" i="7"/>
  <c r="EN105" i="7" a="1"/>
  <c r="EN105" i="7"/>
  <c r="EN106" i="7" a="1"/>
  <c r="EN106" i="7"/>
  <c r="EN107" i="7" a="1"/>
  <c r="EN107" i="7"/>
  <c r="EN108" i="7" a="1"/>
  <c r="EN108" i="7"/>
  <c r="EN109" i="7" a="1"/>
  <c r="EN109" i="7"/>
  <c r="EN110" i="7" a="1"/>
  <c r="EN110" i="7"/>
  <c r="EN111" i="7" a="1"/>
  <c r="EN111" i="7"/>
  <c r="EN112" i="7" a="1"/>
  <c r="EN112" i="7"/>
  <c r="EN113" i="7" a="1"/>
  <c r="EN113" i="7"/>
  <c r="EN114" i="7" a="1"/>
  <c r="EN114" i="7"/>
  <c r="EN115" i="7" a="1"/>
  <c r="EN115" i="7"/>
  <c r="EN116" i="7" a="1"/>
  <c r="EN116" i="7"/>
  <c r="EN117" i="7" a="1"/>
  <c r="EN117" i="7"/>
  <c r="EN118" i="7" a="1"/>
  <c r="EN118" i="7"/>
  <c r="EN119" i="7" a="1"/>
  <c r="EN119" i="7"/>
  <c r="EN120" i="7" a="1"/>
  <c r="EN120" i="7"/>
  <c r="EN121" i="7" a="1"/>
  <c r="EN121" i="7"/>
  <c r="EN122" i="7" a="1"/>
  <c r="EN122" i="7"/>
  <c r="EN123" i="7" a="1"/>
  <c r="EN123" i="7"/>
  <c r="EN124" i="7" a="1"/>
  <c r="EN124" i="7"/>
  <c r="EN125" i="7" a="1"/>
  <c r="EN125" i="7"/>
  <c r="EN126" i="7" a="1"/>
  <c r="EN126" i="7"/>
  <c r="EN127" i="7" a="1"/>
  <c r="EN127" i="7"/>
  <c r="EN128" i="7" a="1"/>
  <c r="EN128" i="7"/>
  <c r="EN129" i="7" a="1"/>
  <c r="EN129" i="7"/>
  <c r="EN130" i="7" a="1"/>
  <c r="EN130" i="7"/>
  <c r="EN131" i="7" a="1"/>
  <c r="EN131" i="7"/>
  <c r="EN132" i="7" a="1"/>
  <c r="EN132" i="7"/>
  <c r="EN133" i="7" a="1"/>
  <c r="EN133" i="7"/>
  <c r="EN134" i="7" a="1"/>
  <c r="EN134" i="7"/>
  <c r="EN135" i="7" a="1"/>
  <c r="EN135" i="7"/>
  <c r="EN136" i="7" a="1"/>
  <c r="EN136" i="7"/>
  <c r="EN137" i="7" a="1"/>
  <c r="EN137" i="7"/>
  <c r="EN138" i="7" a="1"/>
  <c r="EN138" i="7"/>
  <c r="EN139" i="7" a="1"/>
  <c r="EN139" i="7"/>
  <c r="EN140" i="7" a="1"/>
  <c r="EN140" i="7"/>
  <c r="EN141" i="7" a="1"/>
  <c r="EN141" i="7"/>
  <c r="EN142" i="7" a="1"/>
  <c r="EN142" i="7"/>
  <c r="EN143" i="7" a="1"/>
  <c r="EN143" i="7"/>
  <c r="EN144" i="7" a="1"/>
  <c r="EN144" i="7"/>
  <c r="EN145" i="7" a="1"/>
  <c r="EN145" i="7"/>
  <c r="EN146" i="7" a="1"/>
  <c r="EN146" i="7"/>
  <c r="EN147" i="7" a="1"/>
  <c r="EN147" i="7"/>
  <c r="EN148" i="7" a="1"/>
  <c r="EN148" i="7"/>
  <c r="EN149" i="7" a="1"/>
  <c r="EN149" i="7"/>
  <c r="EN150" i="7" a="1"/>
  <c r="EN150" i="7"/>
  <c r="EN151" i="7" a="1"/>
  <c r="EN151" i="7"/>
  <c r="EN152" i="7" a="1"/>
  <c r="EN152" i="7"/>
  <c r="EN153" i="7" a="1"/>
  <c r="EN153" i="7"/>
  <c r="EN154" i="7" a="1"/>
  <c r="EN154" i="7"/>
  <c r="EN155" i="7" a="1"/>
  <c r="EN155" i="7"/>
  <c r="EN156" i="7" a="1"/>
  <c r="EN156" i="7"/>
  <c r="EN157" i="7" a="1"/>
  <c r="EN157" i="7"/>
  <c r="EN158" i="7" a="1"/>
  <c r="EN158" i="7"/>
  <c r="EN159" i="7" a="1"/>
  <c r="EN159" i="7"/>
  <c r="EN160" i="7" a="1"/>
  <c r="EN160" i="7"/>
  <c r="EN161" i="7" a="1"/>
  <c r="EN161" i="7"/>
  <c r="EN162" i="7" a="1"/>
  <c r="EN162" i="7"/>
  <c r="EN163" i="7" a="1"/>
  <c r="EN163" i="7"/>
  <c r="EN164" i="7" a="1"/>
  <c r="EN164" i="7"/>
  <c r="EN165" i="7" a="1"/>
  <c r="EN165" i="7"/>
  <c r="EN166" i="7" a="1"/>
  <c r="EN166" i="7"/>
  <c r="EN167" i="7" a="1"/>
  <c r="EN167" i="7"/>
  <c r="EN168" i="7" a="1"/>
  <c r="EN168" i="7"/>
  <c r="EN169" i="7" a="1"/>
  <c r="EN169" i="7"/>
  <c r="EN170" i="7" a="1"/>
  <c r="EN170" i="7"/>
  <c r="EN171" i="7" a="1"/>
  <c r="EN171" i="7"/>
  <c r="EN172" i="7" a="1"/>
  <c r="EN172" i="7"/>
  <c r="EN173" i="7" a="1"/>
  <c r="EN173" i="7"/>
  <c r="EN174" i="7" a="1"/>
  <c r="EN174" i="7"/>
  <c r="EN175" i="7" a="1"/>
  <c r="EN175" i="7"/>
  <c r="EN176" i="7" a="1"/>
  <c r="EN176" i="7"/>
  <c r="EN177" i="7" a="1"/>
  <c r="EN177" i="7"/>
  <c r="EN178" i="7" a="1"/>
  <c r="EN178" i="7"/>
  <c r="EN179" i="7" a="1"/>
  <c r="EN179" i="7"/>
  <c r="EN180" i="7" a="1"/>
  <c r="EN180" i="7"/>
  <c r="EN181" i="7" a="1"/>
  <c r="EN181" i="7"/>
  <c r="EN182" i="7" a="1"/>
  <c r="EN182" i="7"/>
  <c r="EN183" i="7" a="1"/>
  <c r="EN183" i="7"/>
  <c r="EN184" i="7" a="1"/>
  <c r="EN184" i="7"/>
  <c r="EN185" i="7" a="1"/>
  <c r="EN185" i="7"/>
  <c r="EN186" i="7" a="1"/>
  <c r="EN186" i="7"/>
  <c r="EN187" i="7" a="1"/>
  <c r="EN187" i="7"/>
  <c r="EN188" i="7" a="1"/>
  <c r="EN188" i="7"/>
  <c r="EN189" i="7" a="1"/>
  <c r="EN189" i="7"/>
  <c r="EN190" i="7" a="1"/>
  <c r="EN190" i="7"/>
  <c r="EN191" i="7" a="1"/>
  <c r="EN191" i="7"/>
  <c r="EN192" i="7" a="1"/>
  <c r="EN192" i="7"/>
  <c r="EN193" i="7" a="1"/>
  <c r="EN193" i="7"/>
  <c r="EN194" i="7" a="1"/>
  <c r="EN194" i="7"/>
  <c r="EN195" i="7" a="1"/>
  <c r="EN195" i="7"/>
  <c r="EN196" i="7" a="1"/>
  <c r="EN196" i="7"/>
  <c r="EN197" i="7" a="1"/>
  <c r="EN197" i="7"/>
  <c r="EN198" i="7" a="1"/>
  <c r="EN198" i="7"/>
  <c r="EN199" i="7" a="1"/>
  <c r="EN199" i="7"/>
  <c r="EN200" i="7" a="1"/>
  <c r="EN200" i="7"/>
  <c r="EN201" i="7" a="1"/>
  <c r="EN201" i="7"/>
  <c r="EN202" i="7" a="1"/>
  <c r="EN202" i="7"/>
  <c r="EN203" i="7" a="1"/>
  <c r="EN203" i="7"/>
  <c r="EN204" i="7" a="1"/>
  <c r="EN204" i="7"/>
  <c r="EN205" i="7" a="1"/>
  <c r="EN205" i="7"/>
  <c r="EN206" i="7" a="1"/>
  <c r="EN206" i="7"/>
  <c r="EN207" i="7" a="1"/>
  <c r="EN207" i="7"/>
  <c r="EN208" i="7" a="1"/>
  <c r="EN208" i="7"/>
  <c r="EN209" i="7" a="1"/>
  <c r="EN209" i="7"/>
  <c r="EN210" i="7" a="1"/>
  <c r="EN210" i="7"/>
  <c r="EN211" i="7" a="1"/>
  <c r="EN211" i="7"/>
  <c r="EN212" i="7" a="1"/>
  <c r="EN212" i="7"/>
  <c r="EN213" i="7" a="1"/>
  <c r="EN213" i="7"/>
  <c r="EN214" i="7" a="1"/>
  <c r="EN214" i="7"/>
  <c r="EN215" i="7" a="1"/>
  <c r="EN215" i="7"/>
  <c r="EN216" i="7" a="1"/>
  <c r="EN216" i="7"/>
  <c r="EN217" i="7" a="1"/>
  <c r="EN217" i="7"/>
  <c r="EN218" i="7" a="1"/>
  <c r="EN218" i="7"/>
  <c r="EN219" i="7" a="1"/>
  <c r="EN219" i="7"/>
  <c r="EN220" i="7" a="1"/>
  <c r="EN220" i="7"/>
  <c r="EN221" i="7" a="1"/>
  <c r="EN221" i="7"/>
  <c r="EN222" i="7" a="1"/>
  <c r="EN222" i="7"/>
  <c r="EN223" i="7" a="1"/>
  <c r="EN223" i="7"/>
  <c r="EN224" i="7" a="1"/>
  <c r="EN224" i="7"/>
  <c r="EN225" i="7" a="1"/>
  <c r="EN225" i="7"/>
  <c r="EN226" i="7" a="1"/>
  <c r="EN226" i="7"/>
  <c r="EN227" i="7" a="1"/>
  <c r="EN227" i="7"/>
  <c r="EN228" i="7" a="1"/>
  <c r="EN228" i="7"/>
  <c r="EN229" i="7" a="1"/>
  <c r="EN229" i="7"/>
  <c r="EN230" i="7" a="1"/>
  <c r="EN230" i="7"/>
  <c r="EN231" i="7" a="1"/>
  <c r="EN231" i="7"/>
  <c r="EN232" i="7" a="1"/>
  <c r="EN232" i="7"/>
  <c r="EN233" i="7" a="1"/>
  <c r="EN233" i="7"/>
  <c r="EN234" i="7" a="1"/>
  <c r="EN234" i="7"/>
  <c r="EN235" i="7" a="1"/>
  <c r="EN235" i="7"/>
  <c r="EN236" i="7" a="1"/>
  <c r="EN236" i="7"/>
  <c r="EN237" i="7" a="1"/>
  <c r="EN237" i="7"/>
  <c r="EN238" i="7" a="1"/>
  <c r="EN238" i="7"/>
  <c r="EN239" i="7" a="1"/>
  <c r="EN239" i="7"/>
  <c r="EN240" i="7" a="1"/>
  <c r="EN240" i="7"/>
  <c r="EN241" i="7" a="1"/>
  <c r="EN241" i="7"/>
  <c r="EN242" i="7" a="1"/>
  <c r="EN242" i="7"/>
  <c r="EN243" i="7" a="1"/>
  <c r="EN243" i="7"/>
  <c r="EN244" i="7" a="1"/>
  <c r="EN244" i="7"/>
  <c r="EN245" i="7" a="1"/>
  <c r="EN245" i="7"/>
  <c r="EN246" i="7" a="1"/>
  <c r="EN246" i="7"/>
  <c r="EN247" i="7" a="1"/>
  <c r="EN247" i="7"/>
  <c r="EN248" i="7" a="1"/>
  <c r="EN248" i="7"/>
  <c r="EN249" i="7" a="1"/>
  <c r="EN249" i="7"/>
  <c r="EN250" i="7" a="1"/>
  <c r="EN250" i="7"/>
  <c r="EN251" i="7" a="1"/>
  <c r="EN251" i="7"/>
  <c r="EN252" i="7" a="1"/>
  <c r="EN252" i="7"/>
  <c r="EN253" i="7" a="1"/>
  <c r="EN253" i="7"/>
  <c r="EN254" i="7" a="1"/>
  <c r="EN254" i="7"/>
  <c r="EN255" i="7" a="1"/>
  <c r="EN255" i="7"/>
  <c r="EN256" i="7" a="1"/>
  <c r="EN256" i="7"/>
  <c r="EN257" i="7" a="1"/>
  <c r="EN257" i="7"/>
  <c r="EN258" i="7" a="1"/>
  <c r="EN258" i="7"/>
  <c r="EN259" i="7" a="1"/>
  <c r="EN259" i="7"/>
  <c r="EN260" i="7" a="1"/>
  <c r="EN260" i="7"/>
  <c r="EN261" i="7" a="1"/>
  <c r="EN261" i="7"/>
  <c r="EN262" i="7" a="1"/>
  <c r="EN262" i="7"/>
  <c r="EN263" i="7" a="1"/>
  <c r="EN263" i="7"/>
  <c r="EN264" i="7" a="1"/>
  <c r="EN264" i="7"/>
  <c r="EN265" i="7" a="1"/>
  <c r="EN265" i="7"/>
  <c r="EN266" i="7" a="1"/>
  <c r="EN266" i="7"/>
  <c r="EN267" i="7" a="1"/>
  <c r="EN267" i="7"/>
  <c r="EN268" i="7" a="1"/>
  <c r="EN268" i="7"/>
  <c r="EN269" i="7" a="1"/>
  <c r="EN269" i="7"/>
  <c r="EN270" i="7" a="1"/>
  <c r="EN270" i="7"/>
  <c r="EN271" i="7" a="1"/>
  <c r="EN271" i="7"/>
  <c r="EN272" i="7" a="1"/>
  <c r="EN272" i="7"/>
  <c r="EN273" i="7" a="1"/>
  <c r="EN273" i="7"/>
  <c r="EN274" i="7" a="1"/>
  <c r="EN274" i="7"/>
  <c r="EN275" i="7" a="1"/>
  <c r="EN275" i="7"/>
  <c r="EN276" i="7" a="1"/>
  <c r="EN276" i="7"/>
  <c r="EN277" i="7" a="1"/>
  <c r="EN277" i="7"/>
  <c r="EN278" i="7" a="1"/>
  <c r="EN278" i="7"/>
  <c r="EN279" i="7" a="1"/>
  <c r="EN279" i="7"/>
  <c r="EN280" i="7" a="1"/>
  <c r="EN280" i="7"/>
  <c r="EN281" i="7" a="1"/>
  <c r="EN281" i="7"/>
  <c r="EN282" i="7" a="1"/>
  <c r="EN282" i="7"/>
  <c r="EN283" i="7" a="1"/>
  <c r="EN283" i="7"/>
  <c r="EN284" i="7" a="1"/>
  <c r="EN284" i="7"/>
  <c r="EN285" i="7" a="1"/>
  <c r="EN285" i="7"/>
  <c r="EN286" i="7" a="1"/>
  <c r="EN286" i="7"/>
  <c r="EN287" i="7" a="1"/>
  <c r="EN287" i="7"/>
  <c r="EN288" i="7" a="1"/>
  <c r="EN288" i="7"/>
  <c r="EN289" i="7" a="1"/>
  <c r="EN289" i="7"/>
  <c r="EN290" i="7" a="1"/>
  <c r="EN290" i="7"/>
  <c r="EN291" i="7" a="1"/>
  <c r="EN291" i="7"/>
  <c r="EN292" i="7" a="1"/>
  <c r="EN292" i="7"/>
  <c r="EN293" i="7" a="1"/>
  <c r="EN293" i="7"/>
  <c r="EN294" i="7" a="1"/>
  <c r="EN294" i="7"/>
  <c r="EN295" i="7" a="1"/>
  <c r="EN295" i="7"/>
  <c r="EN296" i="7" a="1"/>
  <c r="EN296" i="7"/>
  <c r="EN297" i="7" a="1"/>
  <c r="EN297" i="7"/>
  <c r="EN298" i="7" a="1"/>
  <c r="EN298" i="7"/>
  <c r="EN299" i="7" a="1"/>
  <c r="EN299" i="7"/>
  <c r="EN300" i="7" a="1"/>
  <c r="EN300" i="7"/>
  <c r="EN301" i="7" a="1"/>
  <c r="EN301" i="7"/>
  <c r="EN302" i="7" a="1"/>
  <c r="EN302" i="7"/>
  <c r="EN303" i="7" a="1"/>
  <c r="EN303" i="7"/>
  <c r="EN304" i="7" a="1"/>
  <c r="EN304" i="7"/>
  <c r="EN305" i="7" a="1"/>
  <c r="EN305" i="7"/>
  <c r="EN306" i="7" a="1"/>
  <c r="EN306" i="7"/>
  <c r="EN307" i="7" a="1"/>
  <c r="EN307" i="7"/>
  <c r="EN308" i="7" a="1"/>
  <c r="EN308" i="7"/>
  <c r="EN309" i="7" a="1"/>
  <c r="EN309" i="7"/>
  <c r="EN310" i="7" a="1"/>
  <c r="EN310" i="7"/>
  <c r="EN311" i="7" a="1"/>
  <c r="EN311" i="7"/>
  <c r="EN312" i="7" a="1"/>
  <c r="EN312" i="7"/>
  <c r="EN313" i="7" a="1"/>
  <c r="EN313" i="7"/>
  <c r="EN314" i="7" a="1"/>
  <c r="EN314" i="7"/>
  <c r="EN315" i="7" a="1"/>
  <c r="EN315" i="7"/>
  <c r="EN316" i="7" a="1"/>
  <c r="EN316" i="7"/>
  <c r="EN317" i="7" a="1"/>
  <c r="EN317" i="7"/>
  <c r="EN318" i="7" a="1"/>
  <c r="EN318" i="7"/>
  <c r="EN319" i="7" a="1"/>
  <c r="EN319" i="7"/>
  <c r="EN320" i="7" a="1"/>
  <c r="EN320" i="7"/>
  <c r="EN321" i="7" a="1"/>
  <c r="EN321" i="7"/>
  <c r="EN322" i="7" a="1"/>
  <c r="EN322" i="7"/>
  <c r="EN323" i="7" a="1"/>
  <c r="EN323" i="7"/>
  <c r="EN324" i="7" a="1"/>
  <c r="EN324" i="7"/>
  <c r="EN325" i="7" a="1"/>
  <c r="EN325" i="7"/>
  <c r="EN326" i="7" a="1"/>
  <c r="EN326" i="7"/>
  <c r="EN327" i="7" a="1"/>
  <c r="EN327" i="7"/>
  <c r="EN328" i="7" a="1"/>
  <c r="EN328" i="7"/>
  <c r="EN329" i="7" a="1"/>
  <c r="EN329" i="7"/>
  <c r="EN330" i="7" a="1"/>
  <c r="EN330" i="7"/>
  <c r="EN331" i="7" a="1"/>
  <c r="EN331" i="7"/>
  <c r="EN332" i="7" a="1"/>
  <c r="EN332" i="7"/>
  <c r="EN333" i="7" a="1"/>
  <c r="EN333" i="7"/>
  <c r="EN334" i="7" a="1"/>
  <c r="EN334" i="7"/>
  <c r="EN335" i="7" a="1"/>
  <c r="EN335" i="7"/>
  <c r="EN336" i="7" a="1"/>
  <c r="EN336" i="7"/>
  <c r="EN337" i="7" a="1"/>
  <c r="EN337" i="7"/>
  <c r="EN338" i="7" a="1"/>
  <c r="EN338" i="7"/>
  <c r="EN339" i="7" a="1"/>
  <c r="EN339" i="7"/>
  <c r="EN340" i="7" a="1"/>
  <c r="EN340" i="7"/>
  <c r="EN341" i="7" a="1"/>
  <c r="EN341" i="7"/>
  <c r="EN342" i="7" a="1"/>
  <c r="EN342" i="7"/>
  <c r="EN343" i="7" a="1"/>
  <c r="EN343" i="7"/>
  <c r="EN344" i="7" a="1"/>
  <c r="EN344" i="7"/>
  <c r="EN345" i="7" a="1"/>
  <c r="EN345" i="7"/>
  <c r="EN346" i="7" a="1"/>
  <c r="EN346" i="7"/>
  <c r="EN347" i="7" a="1"/>
  <c r="EN347" i="7"/>
  <c r="EN348" i="7" a="1"/>
  <c r="EN348" i="7"/>
  <c r="EN349" i="7" a="1"/>
  <c r="EN349" i="7"/>
  <c r="EN350" i="7" a="1"/>
  <c r="EN350" i="7"/>
  <c r="EN351" i="7" a="1"/>
  <c r="EN351" i="7"/>
  <c r="EN352" i="7" a="1"/>
  <c r="EN352" i="7"/>
  <c r="EN353" i="7" a="1"/>
  <c r="EN353" i="7"/>
  <c r="EN354" i="7" a="1"/>
  <c r="EN354" i="7"/>
  <c r="EN355" i="7" a="1"/>
  <c r="EN355" i="7"/>
  <c r="EN356" i="7" a="1"/>
  <c r="EN356" i="7"/>
  <c r="EN357" i="7" a="1"/>
  <c r="EN357" i="7"/>
  <c r="EN358" i="7" a="1"/>
  <c r="EN358" i="7"/>
  <c r="EN359" i="7" a="1"/>
  <c r="EN359" i="7"/>
  <c r="EN360" i="7" a="1"/>
  <c r="EN360" i="7"/>
  <c r="EN361" i="7" a="1"/>
  <c r="EN361" i="7"/>
  <c r="EN362" i="7" a="1"/>
  <c r="EN362" i="7"/>
  <c r="EN363" i="7" a="1"/>
  <c r="EN363" i="7"/>
  <c r="EN364" i="7" a="1"/>
  <c r="EN364" i="7"/>
  <c r="EN365" i="7" a="1"/>
  <c r="EN365" i="7"/>
  <c r="EN366" i="7" a="1"/>
  <c r="EN366" i="7"/>
  <c r="EN367" i="7" a="1"/>
  <c r="EN367" i="7"/>
  <c r="EN368" i="7" a="1"/>
  <c r="EN368" i="7"/>
  <c r="EN369" i="7" a="1"/>
  <c r="EN369" i="7"/>
  <c r="EN370" i="7" a="1"/>
  <c r="EN370" i="7"/>
  <c r="EN371" i="7" a="1"/>
  <c r="EN371" i="7"/>
  <c r="EN372" i="7" a="1"/>
  <c r="EN372" i="7"/>
  <c r="EN373" i="7" a="1"/>
  <c r="EN373" i="7"/>
  <c r="EN374" i="7" a="1"/>
  <c r="EN374" i="7"/>
  <c r="EN375" i="7" a="1"/>
  <c r="EN375" i="7"/>
  <c r="EN376" i="7" a="1"/>
  <c r="EN376" i="7"/>
  <c r="EN377" i="7" a="1"/>
  <c r="EN377" i="7"/>
  <c r="EN378" i="7" a="1"/>
  <c r="EN378" i="7"/>
  <c r="EN379" i="7" a="1"/>
  <c r="EN379" i="7"/>
  <c r="EN380" i="7" a="1"/>
  <c r="EN380" i="7"/>
  <c r="EN381" i="7" a="1"/>
  <c r="EN381" i="7"/>
  <c r="EN382" i="7" a="1"/>
  <c r="EN382" i="7"/>
  <c r="EN383" i="7" a="1"/>
  <c r="EN383" i="7"/>
  <c r="EN384" i="7" a="1"/>
  <c r="EN384" i="7"/>
  <c r="EN385" i="7" a="1"/>
  <c r="EN385" i="7"/>
  <c r="EN386" i="7" a="1"/>
  <c r="EN386" i="7"/>
  <c r="EN387" i="7" a="1"/>
  <c r="EN387" i="7"/>
  <c r="EN388" i="7" a="1"/>
  <c r="EN388" i="7"/>
  <c r="EN389" i="7" a="1"/>
  <c r="EN389" i="7"/>
  <c r="EN390" i="7" a="1"/>
  <c r="EN390" i="7"/>
  <c r="EN391" i="7" a="1"/>
  <c r="EN391" i="7"/>
  <c r="EN392" i="7" a="1"/>
  <c r="EN392" i="7"/>
  <c r="EN393" i="7" a="1"/>
  <c r="EN393" i="7"/>
  <c r="EN394" i="7" a="1"/>
  <c r="EN394" i="7"/>
  <c r="EN395" i="7" a="1"/>
  <c r="EN395" i="7"/>
  <c r="EN396" i="7" a="1"/>
  <c r="EN396" i="7"/>
  <c r="EN397" i="7" a="1"/>
  <c r="EN397" i="7"/>
  <c r="EN398" i="7" a="1"/>
  <c r="EN398" i="7"/>
  <c r="EN399" i="7" a="1"/>
  <c r="EN399" i="7"/>
  <c r="EN400" i="7" a="1"/>
  <c r="EN400" i="7"/>
  <c r="EN401" i="7" a="1"/>
  <c r="EN401" i="7"/>
  <c r="EN402" i="7" a="1"/>
  <c r="EN402" i="7"/>
  <c r="EN403" i="7" a="1"/>
  <c r="EN403" i="7"/>
  <c r="EN404" i="7" a="1"/>
  <c r="EN404" i="7"/>
  <c r="EN405" i="7" a="1"/>
  <c r="EN405" i="7"/>
  <c r="EN406" i="7" a="1"/>
  <c r="EN406" i="7"/>
  <c r="EN407" i="7" a="1"/>
  <c r="EN407" i="7"/>
  <c r="EN408" i="7" a="1"/>
  <c r="EN408" i="7"/>
  <c r="EN409" i="7" a="1"/>
  <c r="EN409" i="7"/>
  <c r="EN410" i="7" a="1"/>
  <c r="EN410" i="7"/>
  <c r="EN411" i="7" a="1"/>
  <c r="EN411" i="7"/>
  <c r="EN412" i="7" a="1"/>
  <c r="EN412" i="7"/>
  <c r="EN413" i="7" a="1"/>
  <c r="EN413" i="7"/>
  <c r="EN414" i="7" a="1"/>
  <c r="EN414" i="7"/>
  <c r="EN415" i="7" a="1"/>
  <c r="EN415" i="7"/>
  <c r="EN416" i="7" a="1"/>
  <c r="EN416" i="7"/>
  <c r="EN417" i="7" a="1"/>
  <c r="EN417" i="7"/>
  <c r="EN418" i="7" a="1"/>
  <c r="EN418" i="7"/>
  <c r="EN419" i="7" a="1"/>
  <c r="EN419" i="7"/>
  <c r="EN420" i="7" a="1"/>
  <c r="EN420" i="7"/>
  <c r="EN421" i="7" a="1"/>
  <c r="EN421" i="7"/>
  <c r="EN422" i="7" a="1"/>
  <c r="EN422" i="7"/>
  <c r="EN423" i="7" a="1"/>
  <c r="EN423" i="7"/>
  <c r="EN424" i="7" a="1"/>
  <c r="EN424" i="7"/>
  <c r="EN425" i="7" a="1"/>
  <c r="EN425" i="7"/>
  <c r="EN426" i="7" a="1"/>
  <c r="EN426" i="7"/>
  <c r="EN427" i="7" a="1"/>
  <c r="EN427" i="7"/>
  <c r="EN428" i="7" a="1"/>
  <c r="EN428" i="7"/>
  <c r="EN429" i="7" a="1"/>
  <c r="EN429" i="7"/>
  <c r="EN430" i="7" a="1"/>
  <c r="EN430" i="7"/>
  <c r="EN431" i="7" a="1"/>
  <c r="EN431" i="7"/>
  <c r="EN432" i="7" a="1"/>
  <c r="EN432" i="7"/>
  <c r="EN433" i="7" a="1"/>
  <c r="EN433" i="7"/>
  <c r="EN434" i="7" a="1"/>
  <c r="EN434" i="7"/>
  <c r="EN435" i="7" a="1"/>
  <c r="EN435" i="7"/>
  <c r="EN436" i="7" a="1"/>
  <c r="EN436" i="7"/>
  <c r="EN437" i="7" a="1"/>
  <c r="EN437" i="7"/>
  <c r="EN438" i="7" a="1"/>
  <c r="EN438" i="7"/>
  <c r="EN439" i="7" a="1"/>
  <c r="EN439" i="7"/>
  <c r="EN440" i="7" a="1"/>
  <c r="EN440" i="7"/>
  <c r="EN441" i="7" a="1"/>
  <c r="EN441" i="7"/>
  <c r="EN442" i="7" a="1"/>
  <c r="EN442" i="7"/>
  <c r="EN443" i="7" a="1"/>
  <c r="EN443" i="7"/>
  <c r="EN444" i="7" a="1"/>
  <c r="EN444" i="7"/>
  <c r="EN445" i="7" a="1"/>
  <c r="EN445" i="7"/>
  <c r="EN446" i="7" a="1"/>
  <c r="EN446" i="7"/>
  <c r="EN447" i="7" a="1"/>
  <c r="EN447" i="7"/>
  <c r="EN448" i="7" a="1"/>
  <c r="EN448" i="7"/>
  <c r="EN449" i="7" a="1"/>
  <c r="EN449" i="7"/>
  <c r="EN450" i="7" a="1"/>
  <c r="EN450" i="7"/>
  <c r="EN451" i="7" a="1"/>
  <c r="EN451" i="7"/>
  <c r="EN452" i="7" a="1"/>
  <c r="EN452" i="7"/>
  <c r="EN453" i="7" a="1"/>
  <c r="EN453" i="7"/>
  <c r="EN454" i="7" a="1"/>
  <c r="EN454" i="7"/>
  <c r="EN455" i="7" a="1"/>
  <c r="EN455" i="7"/>
  <c r="EN456" i="7" a="1"/>
  <c r="EN456" i="7"/>
  <c r="EN457" i="7" a="1"/>
  <c r="EN457" i="7"/>
  <c r="EN458" i="7" a="1"/>
  <c r="EN458" i="7"/>
  <c r="EN459" i="7" a="1"/>
  <c r="EN459" i="7"/>
  <c r="EN460" i="7" a="1"/>
  <c r="EN460" i="7"/>
  <c r="EN461" i="7" a="1"/>
  <c r="EN461" i="7"/>
  <c r="EN462" i="7" a="1"/>
  <c r="EN462" i="7"/>
  <c r="EN463" i="7" a="1"/>
  <c r="EN463" i="7"/>
  <c r="EN464" i="7" a="1"/>
  <c r="EN464" i="7"/>
  <c r="EN465" i="7" a="1"/>
  <c r="EN465" i="7"/>
  <c r="EN466" i="7" a="1"/>
  <c r="EN466" i="7"/>
  <c r="EN467" i="7" a="1"/>
  <c r="EN467" i="7"/>
  <c r="EN468" i="7" a="1"/>
  <c r="EN468" i="7"/>
  <c r="EN469" i="7" a="1"/>
  <c r="EN469" i="7"/>
  <c r="EN470" i="7" a="1"/>
  <c r="EN470" i="7"/>
  <c r="EN471" i="7" a="1"/>
  <c r="EN471" i="7"/>
  <c r="EN472" i="7" a="1"/>
  <c r="EN472" i="7"/>
  <c r="EN473" i="7" a="1"/>
  <c r="EN473" i="7"/>
  <c r="EN474" i="7" a="1"/>
  <c r="EN474" i="7"/>
  <c r="EN475" i="7" a="1"/>
  <c r="EN475" i="7"/>
  <c r="EN476" i="7" a="1"/>
  <c r="EN476" i="7"/>
  <c r="EN477" i="7" a="1"/>
  <c r="EN477" i="7"/>
  <c r="EN478" i="7" a="1"/>
  <c r="EN478" i="7"/>
  <c r="EN479" i="7" a="1"/>
  <c r="EN479" i="7"/>
  <c r="EN480" i="7" a="1"/>
  <c r="EN480" i="7"/>
  <c r="EN481" i="7" a="1"/>
  <c r="EN481" i="7"/>
  <c r="EN482" i="7" a="1"/>
  <c r="EN482" i="7"/>
  <c r="EN483" i="7" a="1"/>
  <c r="EN483" i="7"/>
  <c r="EN484" i="7" a="1"/>
  <c r="EN484" i="7"/>
  <c r="EN485" i="7" a="1"/>
  <c r="EN485" i="7"/>
  <c r="EN486" i="7" a="1"/>
  <c r="EN486" i="7"/>
  <c r="EN487" i="7" a="1"/>
  <c r="EN487" i="7"/>
  <c r="EN488" i="7" a="1"/>
  <c r="EN488" i="7"/>
  <c r="EN489" i="7" a="1"/>
  <c r="EN489" i="7"/>
  <c r="EN490" i="7" a="1"/>
  <c r="EN490" i="7"/>
  <c r="EN491" i="7" a="1"/>
  <c r="EN491" i="7"/>
  <c r="EN492" i="7" a="1"/>
  <c r="EN492" i="7"/>
  <c r="EN493" i="7" a="1"/>
  <c r="EN493" i="7"/>
  <c r="EN494" i="7" a="1"/>
  <c r="EN494" i="7"/>
  <c r="EN495" i="7" a="1"/>
  <c r="EN495" i="7"/>
  <c r="EN496" i="7" a="1"/>
  <c r="EN496" i="7"/>
  <c r="EN497" i="7" a="1"/>
  <c r="EN497" i="7"/>
  <c r="EN498" i="7" a="1"/>
  <c r="EN498" i="7"/>
  <c r="EN499" i="7" a="1"/>
  <c r="EN499" i="7"/>
  <c r="EN500" i="7" a="1"/>
  <c r="EN500" i="7"/>
  <c r="EN501" i="7" a="1"/>
  <c r="EN501" i="7"/>
  <c r="EN502" i="7" a="1"/>
  <c r="EN502" i="7"/>
  <c r="EN503" i="7" a="1"/>
  <c r="EN503" i="7"/>
  <c r="EN504" i="7" a="1"/>
  <c r="EN504" i="7"/>
  <c r="EN505" i="7" a="1"/>
  <c r="EN505" i="7"/>
  <c r="EN506" i="7" a="1"/>
  <c r="EN506" i="7"/>
  <c r="EN507" i="7" a="1"/>
  <c r="EN507" i="7"/>
  <c r="EN508" i="7" a="1"/>
  <c r="EN508" i="7"/>
  <c r="EN509" i="7" a="1"/>
  <c r="EN509" i="7"/>
  <c r="EN510" i="7" a="1"/>
  <c r="EN510" i="7"/>
  <c r="EN511" i="7" a="1"/>
  <c r="EN511" i="7"/>
  <c r="EN512" i="7" a="1"/>
  <c r="EN512" i="7"/>
  <c r="EN513" i="7" a="1"/>
  <c r="EN513" i="7"/>
  <c r="EN514" i="7" a="1"/>
  <c r="EN514" i="7"/>
  <c r="EN515" i="7" a="1"/>
  <c r="EN515" i="7"/>
  <c r="EN516" i="7" a="1"/>
  <c r="EN516" i="7"/>
  <c r="EN517" i="7" a="1"/>
  <c r="EN517" i="7"/>
  <c r="EN518" i="7" a="1"/>
  <c r="EN518" i="7"/>
  <c r="EN519" i="7" a="1"/>
  <c r="EN519" i="7"/>
  <c r="EN520" i="7" a="1"/>
  <c r="EN520" i="7"/>
  <c r="EN521" i="7" a="1"/>
  <c r="EN521" i="7"/>
  <c r="EN522" i="7" a="1"/>
  <c r="EN522" i="7"/>
  <c r="EN523" i="7" a="1"/>
  <c r="EN523" i="7"/>
  <c r="EN524" i="7" a="1"/>
  <c r="EN524" i="7"/>
  <c r="EN525" i="7" a="1"/>
  <c r="EN525" i="7"/>
  <c r="EN526" i="7" a="1"/>
  <c r="EN526" i="7"/>
  <c r="EN527" i="7" a="1"/>
  <c r="EN527" i="7"/>
  <c r="EN528" i="7" a="1"/>
  <c r="EN528" i="7"/>
  <c r="EN529" i="7" a="1"/>
  <c r="EN529" i="7"/>
  <c r="EN530" i="7" a="1"/>
  <c r="EN530" i="7"/>
  <c r="EN531" i="7" a="1"/>
  <c r="EN531" i="7"/>
  <c r="EN532" i="7" a="1"/>
  <c r="EN532" i="7"/>
  <c r="EN533" i="7" a="1"/>
  <c r="EN533" i="7"/>
  <c r="EN534" i="7" a="1"/>
  <c r="EN534" i="7"/>
  <c r="EN535" i="7" a="1"/>
  <c r="EN535" i="7"/>
  <c r="EN536" i="7" a="1"/>
  <c r="EN536" i="7"/>
  <c r="EN537" i="7" a="1"/>
  <c r="EN537" i="7"/>
  <c r="EN538" i="7" a="1"/>
  <c r="EN538" i="7"/>
  <c r="EN539" i="7" a="1"/>
  <c r="EN539" i="7"/>
  <c r="EN540" i="7" a="1"/>
  <c r="EN540" i="7"/>
  <c r="EN541" i="7" a="1"/>
  <c r="EN541" i="7"/>
  <c r="EN542" i="7" a="1"/>
  <c r="EN542" i="7"/>
  <c r="EN543" i="7" a="1"/>
  <c r="EN543" i="7"/>
  <c r="EN544" i="7" a="1"/>
  <c r="EN544" i="7"/>
  <c r="EN545" i="7" a="1"/>
  <c r="EN545" i="7"/>
  <c r="EN546" i="7" a="1"/>
  <c r="EN546" i="7"/>
  <c r="EN547" i="7" a="1"/>
  <c r="EN547" i="7"/>
  <c r="EN548" i="7" a="1"/>
  <c r="EN548" i="7"/>
  <c r="EN549" i="7" a="1"/>
  <c r="EN549" i="7"/>
  <c r="EN550" i="7" a="1"/>
  <c r="EN550" i="7"/>
  <c r="EN551" i="7" a="1"/>
  <c r="EN551" i="7"/>
  <c r="EN552" i="7" a="1"/>
  <c r="EN552" i="7"/>
  <c r="EN553" i="7" a="1"/>
  <c r="EN553" i="7"/>
  <c r="EN554" i="7" a="1"/>
  <c r="EN554" i="7"/>
  <c r="EN555" i="7" a="1"/>
  <c r="EN555" i="7"/>
  <c r="EN556" i="7" a="1"/>
  <c r="EN556" i="7"/>
  <c r="EN557" i="7" a="1"/>
  <c r="EN557" i="7"/>
  <c r="EN558" i="7" a="1"/>
  <c r="EN558" i="7"/>
  <c r="EN559" i="7" a="1"/>
  <c r="EN559" i="7"/>
  <c r="EN560" i="7" a="1"/>
  <c r="EN560" i="7"/>
  <c r="EN561" i="7" a="1"/>
  <c r="EN561" i="7"/>
  <c r="EN562" i="7" a="1"/>
  <c r="EN562" i="7"/>
  <c r="EN563" i="7" a="1"/>
  <c r="EN563" i="7"/>
  <c r="EN564" i="7" a="1"/>
  <c r="EN564" i="7"/>
  <c r="EN565" i="7" a="1"/>
  <c r="EN565" i="7"/>
  <c r="EN566" i="7" a="1"/>
  <c r="EN566" i="7"/>
  <c r="EN567" i="7" a="1"/>
  <c r="EN567" i="7"/>
  <c r="EN568" i="7" a="1"/>
  <c r="EN568" i="7"/>
  <c r="EN569" i="7" a="1"/>
  <c r="EN569" i="7"/>
  <c r="EN570" i="7" a="1"/>
  <c r="EN570" i="7"/>
  <c r="EN571" i="7" a="1"/>
  <c r="EN571" i="7"/>
  <c r="EN572" i="7" a="1"/>
  <c r="EN572" i="7"/>
  <c r="EN573" i="7" a="1"/>
  <c r="EN573" i="7"/>
  <c r="EN574" i="7" a="1"/>
  <c r="EN574" i="7"/>
  <c r="EN575" i="7" a="1"/>
  <c r="EN575" i="7"/>
  <c r="EN576" i="7" a="1"/>
  <c r="EN576" i="7"/>
  <c r="EN577" i="7" a="1"/>
  <c r="EN577" i="7"/>
  <c r="EN578" i="7" a="1"/>
  <c r="EN578" i="7"/>
  <c r="EN579" i="7" a="1"/>
  <c r="EN579" i="7"/>
  <c r="EN580" i="7" a="1"/>
  <c r="EN580" i="7"/>
  <c r="EN581" i="7" a="1"/>
  <c r="EN581" i="7"/>
  <c r="EN582" i="7" a="1"/>
  <c r="EN582" i="7"/>
  <c r="EN583" i="7" a="1"/>
  <c r="EN583" i="7"/>
  <c r="EN584" i="7" a="1"/>
  <c r="EN584" i="7"/>
  <c r="EN585" i="7" a="1"/>
  <c r="EN585" i="7"/>
  <c r="EN586" i="7" a="1"/>
  <c r="EN586" i="7"/>
  <c r="EN587" i="7" a="1"/>
  <c r="EN587" i="7"/>
  <c r="EN588" i="7" a="1"/>
  <c r="EN588" i="7"/>
  <c r="EN589" i="7" a="1"/>
  <c r="EN589" i="7"/>
  <c r="EN590" i="7" a="1"/>
  <c r="EN590" i="7"/>
  <c r="EN591" i="7" a="1"/>
  <c r="EN591" i="7"/>
  <c r="EN592" i="7" a="1"/>
  <c r="EN592" i="7"/>
  <c r="EN593" i="7" a="1"/>
  <c r="EN593" i="7"/>
  <c r="EN594" i="7" a="1"/>
  <c r="EN594" i="7"/>
  <c r="EN595" i="7" a="1"/>
  <c r="EN595" i="7"/>
  <c r="EN596" i="7" a="1"/>
  <c r="EN596" i="7"/>
  <c r="EN597" i="7" a="1"/>
  <c r="EN597" i="7"/>
  <c r="EN598" i="7" a="1"/>
  <c r="EN598" i="7"/>
  <c r="EN599" i="7" a="1"/>
  <c r="EN599" i="7"/>
  <c r="EN600" i="7" a="1"/>
  <c r="EN600" i="7"/>
  <c r="EN601" i="7" a="1"/>
  <c r="EN601" i="7"/>
  <c r="EN602" i="7" a="1"/>
  <c r="EN602" i="7"/>
  <c r="EN603" i="7" a="1"/>
  <c r="EN603" i="7"/>
  <c r="EN604" i="7" a="1"/>
  <c r="EN604" i="7"/>
  <c r="EN605" i="7" a="1"/>
  <c r="EN605" i="7"/>
  <c r="EN606" i="7" a="1"/>
  <c r="EN606" i="7"/>
  <c r="EN607" i="7" a="1"/>
  <c r="EN607" i="7"/>
  <c r="EN608" i="7" a="1"/>
  <c r="EN608" i="7"/>
  <c r="EN609" i="7" a="1"/>
  <c r="EN609" i="7"/>
  <c r="EN610" i="7" a="1"/>
  <c r="EN610" i="7"/>
  <c r="EN611" i="7" a="1"/>
  <c r="EN611" i="7"/>
  <c r="EN612" i="7" a="1"/>
  <c r="EN612" i="7"/>
  <c r="EN613" i="7" a="1"/>
  <c r="EN613" i="7"/>
  <c r="EN614" i="7" a="1"/>
  <c r="EN614" i="7"/>
  <c r="EN615" i="7" a="1"/>
  <c r="EN615" i="7"/>
  <c r="EN616" i="7" a="1"/>
  <c r="EN616" i="7"/>
  <c r="EN617" i="7" a="1"/>
  <c r="EN617" i="7"/>
  <c r="EN618" i="7" a="1"/>
  <c r="EN618" i="7"/>
  <c r="EN619" i="7" a="1"/>
  <c r="EN619" i="7"/>
  <c r="EN620" i="7" a="1"/>
  <c r="EN620" i="7"/>
  <c r="EN621" i="7" a="1"/>
  <c r="EN621" i="7"/>
  <c r="EN622" i="7" a="1"/>
  <c r="EN622" i="7"/>
  <c r="EN623" i="7" a="1"/>
  <c r="EN623" i="7"/>
  <c r="EN624" i="7" a="1"/>
  <c r="EN624" i="7"/>
  <c r="EN625" i="7" a="1"/>
  <c r="EN625" i="7"/>
  <c r="EN626" i="7" a="1"/>
  <c r="EN626" i="7"/>
  <c r="EN627" i="7" a="1"/>
  <c r="EN627" i="7"/>
  <c r="EN628" i="7" a="1"/>
  <c r="EN628" i="7"/>
  <c r="EN629" i="7" a="1"/>
  <c r="EN629" i="7"/>
  <c r="EN630" i="7" a="1"/>
  <c r="EN630" i="7"/>
  <c r="EN631" i="7" a="1"/>
  <c r="EN631" i="7"/>
  <c r="EN632" i="7" a="1"/>
  <c r="EN632" i="7"/>
  <c r="EN633" i="7" a="1"/>
  <c r="EN633" i="7"/>
  <c r="EN634" i="7" a="1"/>
  <c r="EN634" i="7"/>
  <c r="EN635" i="7" a="1"/>
  <c r="EN635" i="7"/>
  <c r="EN636" i="7" a="1"/>
  <c r="EN636" i="7"/>
  <c r="EN637" i="7" a="1"/>
  <c r="EN637" i="7"/>
  <c r="EN638" i="7" a="1"/>
  <c r="EN638" i="7"/>
  <c r="EN639" i="7" a="1"/>
  <c r="EN639" i="7"/>
  <c r="EN640" i="7" a="1"/>
  <c r="EN640" i="7"/>
  <c r="EN641" i="7" a="1"/>
  <c r="EN641" i="7"/>
  <c r="EN642" i="7" a="1"/>
  <c r="EN642" i="7"/>
  <c r="EN643" i="7" a="1"/>
  <c r="EN643" i="7"/>
  <c r="EN644" i="7" a="1"/>
  <c r="EN644" i="7"/>
  <c r="EN645" i="7" a="1"/>
  <c r="EN645" i="7"/>
  <c r="EN646" i="7" a="1"/>
  <c r="EN646" i="7"/>
  <c r="EN647" i="7" a="1"/>
  <c r="EN647" i="7"/>
  <c r="EN648" i="7" a="1"/>
  <c r="EN648" i="7"/>
  <c r="EN649" i="7" a="1"/>
  <c r="EN649" i="7"/>
  <c r="EN650" i="7" a="1"/>
  <c r="EN650" i="7"/>
  <c r="EN651" i="7" a="1"/>
  <c r="EN651" i="7"/>
  <c r="EN652" i="7" a="1"/>
  <c r="EN652" i="7"/>
  <c r="EN653" i="7" a="1"/>
  <c r="EN653" i="7"/>
  <c r="EN654" i="7" a="1"/>
  <c r="EN654" i="7"/>
  <c r="EN655" i="7" a="1"/>
  <c r="EN655" i="7"/>
  <c r="EN656" i="7" a="1"/>
  <c r="EN656" i="7"/>
  <c r="EN657" i="7" a="1"/>
  <c r="EN657" i="7"/>
  <c r="EN658" i="7" a="1"/>
  <c r="EN658" i="7"/>
  <c r="EN659" i="7" a="1"/>
  <c r="EN659" i="7"/>
  <c r="EN660" i="7" a="1"/>
  <c r="EN660" i="7"/>
  <c r="EN661" i="7" a="1"/>
  <c r="EN661" i="7"/>
  <c r="EN662" i="7" a="1"/>
  <c r="EN662" i="7"/>
  <c r="EN663" i="7" a="1"/>
  <c r="EN663" i="7"/>
  <c r="EN664" i="7" a="1"/>
  <c r="EN664" i="7"/>
  <c r="EN665" i="7" a="1"/>
  <c r="EN665" i="7"/>
  <c r="EN666" i="7" a="1"/>
  <c r="EN666" i="7"/>
  <c r="EN667" i="7" a="1"/>
  <c r="EN667" i="7"/>
  <c r="EN668" i="7" a="1"/>
  <c r="EN668" i="7"/>
  <c r="EN669" i="7" a="1"/>
  <c r="EN669" i="7"/>
  <c r="EN670" i="7" a="1"/>
  <c r="EN670" i="7"/>
  <c r="EN671" i="7" a="1"/>
  <c r="EN671" i="7"/>
  <c r="EN672" i="7" a="1"/>
  <c r="EN672" i="7"/>
  <c r="EN673" i="7" a="1"/>
  <c r="EN673" i="7"/>
  <c r="EN674" i="7" a="1"/>
  <c r="EN674" i="7"/>
  <c r="EN675" i="7" a="1"/>
  <c r="EN675" i="7"/>
  <c r="EN676" i="7" a="1"/>
  <c r="EN676" i="7"/>
  <c r="EN677" i="7" a="1"/>
  <c r="EN677" i="7"/>
  <c r="EN678" i="7" a="1"/>
  <c r="EN678" i="7"/>
  <c r="EN679" i="7" a="1"/>
  <c r="EN679" i="7"/>
  <c r="EN680" i="7" a="1"/>
  <c r="EN680" i="7"/>
  <c r="EN681" i="7" a="1"/>
  <c r="EN681" i="7"/>
  <c r="EN682" i="7" a="1"/>
  <c r="EN682" i="7"/>
  <c r="EN683" i="7" a="1"/>
  <c r="EN683" i="7"/>
  <c r="EN684" i="7" a="1"/>
  <c r="EN684" i="7"/>
  <c r="EN685" i="7" a="1"/>
  <c r="EN685" i="7"/>
  <c r="EN686" i="7" a="1"/>
  <c r="EN686" i="7"/>
  <c r="EN687" i="7" a="1"/>
  <c r="EN687" i="7"/>
  <c r="EN688" i="7" a="1"/>
  <c r="EN688" i="7"/>
  <c r="EN689" i="7" a="1"/>
  <c r="EN689" i="7"/>
  <c r="EN690" i="7" a="1"/>
  <c r="EN690" i="7"/>
  <c r="EN691" i="7" a="1"/>
  <c r="EN691" i="7"/>
  <c r="EN692" i="7" a="1"/>
  <c r="EN692" i="7"/>
  <c r="EN693" i="7" a="1"/>
  <c r="EN693" i="7"/>
  <c r="EN694" i="7" a="1"/>
  <c r="EN694" i="7"/>
  <c r="EN695" i="7" a="1"/>
  <c r="EN695" i="7"/>
  <c r="EN696" i="7" a="1"/>
  <c r="EN696" i="7"/>
  <c r="EN697" i="7" a="1"/>
  <c r="EN697" i="7"/>
  <c r="EN698" i="7" a="1"/>
  <c r="EN698" i="7"/>
  <c r="EN699" i="7" a="1"/>
  <c r="EN699" i="7"/>
  <c r="EN700" i="7" a="1"/>
  <c r="EN700" i="7"/>
  <c r="EN701" i="7" a="1"/>
  <c r="EN701" i="7"/>
  <c r="EN702" i="7" a="1"/>
  <c r="EN702" i="7"/>
  <c r="EN703" i="7" a="1"/>
  <c r="EN703" i="7"/>
  <c r="EN704" i="7" a="1"/>
  <c r="EN704" i="7"/>
  <c r="EN705" i="7" a="1"/>
  <c r="EN705" i="7"/>
  <c r="EN706" i="7" a="1"/>
  <c r="EN706" i="7"/>
  <c r="EN707" i="7" a="1"/>
  <c r="EN707" i="7"/>
  <c r="EN708" i="7" a="1"/>
  <c r="EN708" i="7"/>
  <c r="EN709" i="7" a="1"/>
  <c r="EN709" i="7"/>
  <c r="EN710" i="7" a="1"/>
  <c r="EN710" i="7"/>
  <c r="EN711" i="7" a="1"/>
  <c r="EN711" i="7"/>
  <c r="EN712" i="7" a="1"/>
  <c r="EN712" i="7"/>
  <c r="EN713" i="7" a="1"/>
  <c r="EN713" i="7"/>
  <c r="EN714" i="7" a="1"/>
  <c r="EN714" i="7"/>
  <c r="EN715" i="7" a="1"/>
  <c r="EN715" i="7"/>
  <c r="EN716" i="7" a="1"/>
  <c r="EN716" i="7"/>
  <c r="EN717" i="7" a="1"/>
  <c r="EN717" i="7"/>
  <c r="EN718" i="7" a="1"/>
  <c r="EN718" i="7"/>
  <c r="EN719" i="7" a="1"/>
  <c r="EN719" i="7"/>
  <c r="EN720" i="7" a="1"/>
  <c r="EN720" i="7"/>
  <c r="EN721" i="7" a="1"/>
  <c r="EN721" i="7"/>
  <c r="EN722" i="7" a="1"/>
  <c r="EN722" i="7"/>
  <c r="EN723" i="7" a="1"/>
  <c r="EN723" i="7"/>
  <c r="EN724" i="7" a="1"/>
  <c r="EN724" i="7"/>
  <c r="EN725" i="7" a="1"/>
  <c r="EN725" i="7"/>
  <c r="EN726" i="7" a="1"/>
  <c r="EN726" i="7"/>
  <c r="EN727" i="7" a="1"/>
  <c r="EN727" i="7"/>
  <c r="EN728" i="7" a="1"/>
  <c r="EN728" i="7"/>
  <c r="EN729" i="7" a="1"/>
  <c r="EN729" i="7"/>
  <c r="EN730" i="7" a="1"/>
  <c r="EN730" i="7"/>
  <c r="EN731" i="7" a="1"/>
  <c r="EN731" i="7"/>
  <c r="EN732" i="7" a="1"/>
  <c r="EN732" i="7"/>
  <c r="EN733" i="7" a="1"/>
  <c r="EN733" i="7"/>
  <c r="EN734" i="7" a="1"/>
  <c r="EN734" i="7"/>
  <c r="EN735" i="7" a="1"/>
  <c r="EN735" i="7"/>
  <c r="EN736" i="7" a="1"/>
  <c r="EN736" i="7"/>
  <c r="EN737" i="7" a="1"/>
  <c r="EN737" i="7"/>
  <c r="EN738" i="7" a="1"/>
  <c r="EN738" i="7"/>
  <c r="EN739" i="7" a="1"/>
  <c r="EN739" i="7"/>
  <c r="EN740" i="7" a="1"/>
  <c r="EN740" i="7"/>
  <c r="EN741" i="7" a="1"/>
  <c r="EN741" i="7"/>
  <c r="EN742" i="7" a="1"/>
  <c r="EN742" i="7"/>
  <c r="EN743" i="7" a="1"/>
  <c r="EN743" i="7"/>
  <c r="EN744" i="7" a="1"/>
  <c r="EN744" i="7"/>
  <c r="EN745" i="7" a="1"/>
  <c r="EN745" i="7"/>
  <c r="EN746" i="7" a="1"/>
  <c r="EN746" i="7"/>
  <c r="EN747" i="7" a="1"/>
  <c r="EN747" i="7"/>
  <c r="EN748" i="7" a="1"/>
  <c r="EN748" i="7"/>
  <c r="EN749" i="7" a="1"/>
  <c r="EN749" i="7"/>
  <c r="EN750" i="7" a="1"/>
  <c r="EN750" i="7"/>
  <c r="EN751" i="7" a="1"/>
  <c r="EN751" i="7"/>
  <c r="EN752" i="7" a="1"/>
  <c r="EN752" i="7"/>
  <c r="EN753" i="7" a="1"/>
  <c r="EN753" i="7"/>
  <c r="EN754" i="7" a="1"/>
  <c r="EN754" i="7"/>
  <c r="EN755" i="7" a="1"/>
  <c r="EN755" i="7"/>
  <c r="EN756" i="7" a="1"/>
  <c r="EN756" i="7"/>
  <c r="EN757" i="7" a="1"/>
  <c r="EN757" i="7"/>
  <c r="EN758" i="7" a="1"/>
  <c r="EN758" i="7"/>
  <c r="EN759" i="7" a="1"/>
  <c r="EN759" i="7"/>
  <c r="EN760" i="7" a="1"/>
  <c r="EN760" i="7"/>
  <c r="EN761" i="7" a="1"/>
  <c r="EN761" i="7"/>
  <c r="EN762" i="7" a="1"/>
  <c r="EN762" i="7"/>
  <c r="EN763" i="7" a="1"/>
  <c r="EN763" i="7"/>
  <c r="EN764" i="7" a="1"/>
  <c r="EN764" i="7"/>
  <c r="EN765" i="7" a="1"/>
  <c r="EN765" i="7"/>
  <c r="EN766" i="7" a="1"/>
  <c r="EN766" i="7"/>
  <c r="EN767" i="7" a="1"/>
  <c r="EN767" i="7"/>
  <c r="EN768" i="7" a="1"/>
  <c r="EN768" i="7"/>
  <c r="EN769" i="7" a="1"/>
  <c r="EN769" i="7"/>
  <c r="EN770" i="7" a="1"/>
  <c r="EN770" i="7"/>
  <c r="EN771" i="7" a="1"/>
  <c r="EN771" i="7"/>
  <c r="EN772" i="7" a="1"/>
  <c r="EN772" i="7"/>
  <c r="EN773" i="7" a="1"/>
  <c r="EN773" i="7"/>
  <c r="EN774" i="7" a="1"/>
  <c r="EN774" i="7"/>
  <c r="EN775" i="7" a="1"/>
  <c r="EN775" i="7"/>
  <c r="EN776" i="7" a="1"/>
  <c r="EN776" i="7"/>
  <c r="EN777" i="7" a="1"/>
  <c r="EN777" i="7"/>
  <c r="EN778" i="7" a="1"/>
  <c r="EN778" i="7"/>
  <c r="EN779" i="7" a="1"/>
  <c r="EN779" i="7"/>
  <c r="EN780" i="7" a="1"/>
  <c r="EN780" i="7"/>
  <c r="EN781" i="7" a="1"/>
  <c r="EN781" i="7"/>
  <c r="EN782" i="7" a="1"/>
  <c r="EN782" i="7"/>
  <c r="EN783" i="7" a="1"/>
  <c r="EN783" i="7"/>
  <c r="EN784" i="7" a="1"/>
  <c r="EN784" i="7"/>
  <c r="EN785" i="7" a="1"/>
  <c r="EN785" i="7"/>
  <c r="EN786" i="7" a="1"/>
  <c r="EN786" i="7"/>
  <c r="EN787" i="7" a="1"/>
  <c r="EN787" i="7"/>
  <c r="EN788" i="7" a="1"/>
  <c r="EN788" i="7"/>
  <c r="EN789" i="7" a="1"/>
  <c r="EN789" i="7"/>
  <c r="EN790" i="7" a="1"/>
  <c r="EN790" i="7"/>
  <c r="EN791" i="7" a="1"/>
  <c r="EN791" i="7"/>
  <c r="EN792" i="7" a="1"/>
  <c r="EN792" i="7"/>
  <c r="EN793" i="7" a="1"/>
  <c r="EN793" i="7"/>
  <c r="EN794" i="7" a="1"/>
  <c r="EN794" i="7"/>
  <c r="EN795" i="7" a="1"/>
  <c r="EN795" i="7"/>
  <c r="EN796" i="7" a="1"/>
  <c r="EN796" i="7"/>
  <c r="EN797" i="7" a="1"/>
  <c r="EN797" i="7"/>
  <c r="EN798" i="7" a="1"/>
  <c r="EN798" i="7"/>
  <c r="EN799" i="7" a="1"/>
  <c r="EN799" i="7"/>
  <c r="EN800" i="7" a="1"/>
  <c r="EN800" i="7"/>
  <c r="EN801" i="7" a="1"/>
  <c r="EN801" i="7"/>
  <c r="EN802" i="7" a="1"/>
  <c r="EN802" i="7"/>
  <c r="EN803" i="7" a="1"/>
  <c r="EN803" i="7"/>
  <c r="EN804" i="7" a="1"/>
  <c r="EN804" i="7"/>
  <c r="EN805" i="7" a="1"/>
  <c r="EN805" i="7"/>
  <c r="EN806" i="7" a="1"/>
  <c r="EN806" i="7"/>
  <c r="EN807" i="7" a="1"/>
  <c r="EN807" i="7"/>
  <c r="EN808" i="7" a="1"/>
  <c r="EN808" i="7"/>
  <c r="EN809" i="7" a="1"/>
  <c r="EN809" i="7"/>
  <c r="EN810" i="7" a="1"/>
  <c r="EN810" i="7"/>
  <c r="EN811" i="7" a="1"/>
  <c r="EN811" i="7"/>
  <c r="EN812" i="7" a="1"/>
  <c r="EN812" i="7"/>
  <c r="EN813" i="7" a="1"/>
  <c r="EN813" i="7"/>
  <c r="EN814" i="7" a="1"/>
  <c r="EN814" i="7"/>
  <c r="EN815" i="7" a="1"/>
  <c r="EN815" i="7"/>
  <c r="EN816" i="7" a="1"/>
  <c r="EN816" i="7"/>
  <c r="EN817" i="7" a="1"/>
  <c r="EN817" i="7"/>
  <c r="EN818" i="7" a="1"/>
  <c r="EN818" i="7"/>
  <c r="EN819" i="7" a="1"/>
  <c r="EN819" i="7"/>
  <c r="EN820" i="7" a="1"/>
  <c r="EN820" i="7"/>
  <c r="EN821" i="7" a="1"/>
  <c r="EN821" i="7"/>
  <c r="EN822" i="7" a="1"/>
  <c r="EN822" i="7"/>
  <c r="EN823" i="7" a="1"/>
  <c r="EN823" i="7"/>
  <c r="EN824" i="7" a="1"/>
  <c r="EN824" i="7"/>
  <c r="EN825" i="7" a="1"/>
  <c r="EN825" i="7"/>
  <c r="EN826" i="7" a="1"/>
  <c r="EN826" i="7"/>
  <c r="EN827" i="7" a="1"/>
  <c r="EN827" i="7"/>
  <c r="EN828" i="7" a="1"/>
  <c r="EN828" i="7"/>
  <c r="EN829" i="7" a="1"/>
  <c r="EN829" i="7"/>
  <c r="EN830" i="7" a="1"/>
  <c r="EN830" i="7"/>
  <c r="EN831" i="7" a="1"/>
  <c r="EN831" i="7"/>
  <c r="EN832" i="7" a="1"/>
  <c r="EN832" i="7"/>
  <c r="EN833" i="7" a="1"/>
  <c r="EN833" i="7"/>
  <c r="EN834" i="7" a="1"/>
  <c r="EN834" i="7"/>
  <c r="EN835" i="7" a="1"/>
  <c r="EN835" i="7"/>
  <c r="EN836" i="7" a="1"/>
  <c r="EN836" i="7"/>
  <c r="EN837" i="7" a="1"/>
  <c r="EN837" i="7"/>
  <c r="EN838" i="7" a="1"/>
  <c r="EN838" i="7"/>
  <c r="EN839" i="7" a="1"/>
  <c r="EN839" i="7"/>
  <c r="EN840" i="7" a="1"/>
  <c r="EN840" i="7"/>
  <c r="EN841" i="7" a="1"/>
  <c r="EN841" i="7"/>
  <c r="EN842" i="7" a="1"/>
  <c r="EN842" i="7"/>
  <c r="EN843" i="7" a="1"/>
  <c r="EN843" i="7"/>
  <c r="EN844" i="7" a="1"/>
  <c r="EN844" i="7"/>
  <c r="EN845" i="7" a="1"/>
  <c r="EN845" i="7"/>
  <c r="EN846" i="7" a="1"/>
  <c r="EN846" i="7"/>
  <c r="EN847" i="7" a="1"/>
  <c r="EN847" i="7"/>
  <c r="EN848" i="7" a="1"/>
  <c r="EN848" i="7"/>
  <c r="EN849" i="7" a="1"/>
  <c r="EN849" i="7"/>
  <c r="EN850" i="7" a="1"/>
  <c r="EN850" i="7"/>
  <c r="EN851" i="7" a="1"/>
  <c r="EN851" i="7"/>
  <c r="EN852" i="7" a="1"/>
  <c r="EN852" i="7"/>
  <c r="EN853" i="7" a="1"/>
  <c r="EN853" i="7"/>
  <c r="EN854" i="7" a="1"/>
  <c r="EN854" i="7"/>
  <c r="EN855" i="7" a="1"/>
  <c r="EN855" i="7"/>
  <c r="EN856" i="7" a="1"/>
  <c r="EN856" i="7"/>
  <c r="EN857" i="7" a="1"/>
  <c r="EN857" i="7"/>
  <c r="EN858" i="7" a="1"/>
  <c r="EN858" i="7"/>
  <c r="EN859" i="7" a="1"/>
  <c r="EN859" i="7"/>
  <c r="EN860" i="7" a="1"/>
  <c r="EN860" i="7"/>
  <c r="EN861" i="7" a="1"/>
  <c r="EN861" i="7"/>
  <c r="EN862" i="7" a="1"/>
  <c r="EN862" i="7"/>
  <c r="EN863" i="7" a="1"/>
  <c r="EN863" i="7"/>
  <c r="EN864" i="7" a="1"/>
  <c r="EN864" i="7"/>
  <c r="EN865" i="7" a="1"/>
  <c r="EN865" i="7"/>
  <c r="EN866" i="7" a="1"/>
  <c r="EN866" i="7"/>
  <c r="EN867" i="7" a="1"/>
  <c r="EN867" i="7"/>
  <c r="EN868" i="7" a="1"/>
  <c r="EN868" i="7"/>
  <c r="EN869" i="7" a="1"/>
  <c r="EN869" i="7"/>
  <c r="EN870" i="7" a="1"/>
  <c r="EN870" i="7"/>
  <c r="EN871" i="7" a="1"/>
  <c r="EN871" i="7"/>
  <c r="EN872" i="7" a="1"/>
  <c r="EN872" i="7"/>
  <c r="EN873" i="7" a="1"/>
  <c r="EN873" i="7"/>
  <c r="EN874" i="7" a="1"/>
  <c r="EN874" i="7"/>
  <c r="EN875" i="7" a="1"/>
  <c r="EN875" i="7"/>
  <c r="EN876" i="7" a="1"/>
  <c r="EN876" i="7"/>
  <c r="EN877" i="7" a="1"/>
  <c r="EN877" i="7"/>
  <c r="EN878" i="7" a="1"/>
  <c r="EN878" i="7"/>
  <c r="EN879" i="7" a="1"/>
  <c r="EN879" i="7"/>
  <c r="EN880" i="7" a="1"/>
  <c r="EN880" i="7"/>
  <c r="EN881" i="7" a="1"/>
  <c r="EN881" i="7"/>
  <c r="EN882" i="7" a="1"/>
  <c r="EN882" i="7"/>
  <c r="EN883" i="7" a="1"/>
  <c r="EN883" i="7"/>
  <c r="EN884" i="7" a="1"/>
  <c r="EN884" i="7"/>
  <c r="EN885" i="7" a="1"/>
  <c r="EN885" i="7"/>
  <c r="EN886" i="7" a="1"/>
  <c r="EN886" i="7"/>
  <c r="EN887" i="7" a="1"/>
  <c r="EN887" i="7"/>
  <c r="EN888" i="7" a="1"/>
  <c r="EN888" i="7"/>
  <c r="EN889" i="7" a="1"/>
  <c r="EN889" i="7"/>
  <c r="EN890" i="7" a="1"/>
  <c r="EN890" i="7"/>
  <c r="EN891" i="7" a="1"/>
  <c r="EN891" i="7"/>
  <c r="EN892" i="7" a="1"/>
  <c r="EN892" i="7"/>
  <c r="EN893" i="7" a="1"/>
  <c r="EN893" i="7"/>
  <c r="EN894" i="7" a="1"/>
  <c r="EN894" i="7"/>
  <c r="EN895" i="7" a="1"/>
  <c r="EN895" i="7"/>
  <c r="EN896" i="7" a="1"/>
  <c r="EN896" i="7"/>
  <c r="EN897" i="7" a="1"/>
  <c r="EN897" i="7"/>
  <c r="EN898" i="7" a="1"/>
  <c r="EN898" i="7"/>
  <c r="EN899" i="7" a="1"/>
  <c r="EN899" i="7"/>
  <c r="EN900" i="7" a="1"/>
  <c r="EN900" i="7"/>
  <c r="EN901" i="7" a="1"/>
  <c r="EN901" i="7"/>
  <c r="EN902" i="7" a="1"/>
  <c r="EN902" i="7"/>
  <c r="EN903" i="7" a="1"/>
  <c r="EN903" i="7"/>
  <c r="EN904" i="7" a="1"/>
  <c r="EN904" i="7"/>
  <c r="EN905" i="7" a="1"/>
  <c r="EN905" i="7"/>
  <c r="EN906" i="7" a="1"/>
  <c r="EN906" i="7"/>
  <c r="EN907" i="7" a="1"/>
  <c r="EN907" i="7"/>
  <c r="EN908" i="7" a="1"/>
  <c r="EN908" i="7"/>
  <c r="EN909" i="7" a="1"/>
  <c r="EN909" i="7"/>
  <c r="EN910" i="7" a="1"/>
  <c r="EN910" i="7"/>
  <c r="EN911" i="7" a="1"/>
  <c r="EN911" i="7"/>
  <c r="EN912" i="7" a="1"/>
  <c r="EN912" i="7"/>
  <c r="EN913" i="7" a="1"/>
  <c r="EN913" i="7"/>
  <c r="EN914" i="7" a="1"/>
  <c r="EN914" i="7"/>
  <c r="EN915" i="7" a="1"/>
  <c r="EN915" i="7"/>
  <c r="EN916" i="7" a="1"/>
  <c r="EN916" i="7"/>
  <c r="EN917" i="7" a="1"/>
  <c r="EN917" i="7"/>
  <c r="EN918" i="7" a="1"/>
  <c r="EN918" i="7"/>
  <c r="EN919" i="7" a="1"/>
  <c r="EN919" i="7"/>
  <c r="EN920" i="7" a="1"/>
  <c r="EN920" i="7"/>
  <c r="EN921" i="7" a="1"/>
  <c r="EN921" i="7"/>
  <c r="EN922" i="7" a="1"/>
  <c r="EN922" i="7"/>
  <c r="EN923" i="7" a="1"/>
  <c r="EN923" i="7"/>
  <c r="EN924" i="7" a="1"/>
  <c r="EN924" i="7"/>
  <c r="EN925" i="7" a="1"/>
  <c r="EN925" i="7"/>
  <c r="EN926" i="7" a="1"/>
  <c r="EN926" i="7"/>
  <c r="EN927" i="7" a="1"/>
  <c r="EN927" i="7"/>
  <c r="EN928" i="7" a="1"/>
  <c r="EN928" i="7"/>
  <c r="EN929" i="7" a="1"/>
  <c r="EN929" i="7"/>
  <c r="EN930" i="7" a="1"/>
  <c r="EN930" i="7"/>
  <c r="EN931" i="7" a="1"/>
  <c r="EN931" i="7"/>
  <c r="EN932" i="7" a="1"/>
  <c r="EN932" i="7"/>
  <c r="EN933" i="7" a="1"/>
  <c r="EN933" i="7"/>
  <c r="EN934" i="7" a="1"/>
  <c r="EN934" i="7"/>
  <c r="EN935" i="7" a="1"/>
  <c r="EN935" i="7"/>
  <c r="EN936" i="7" a="1"/>
  <c r="EN936" i="7"/>
  <c r="EN937" i="7" a="1"/>
  <c r="EN937" i="7"/>
  <c r="EN938" i="7" a="1"/>
  <c r="EN938" i="7"/>
  <c r="EN939" i="7" a="1"/>
  <c r="EN939" i="7"/>
  <c r="EN940" i="7" a="1"/>
  <c r="EN940" i="7"/>
  <c r="EN941" i="7" a="1"/>
  <c r="EN941" i="7"/>
  <c r="EN942" i="7" a="1"/>
  <c r="EN942" i="7"/>
  <c r="EN943" i="7" a="1"/>
  <c r="EN943" i="7"/>
  <c r="EN944" i="7" a="1"/>
  <c r="EN944" i="7"/>
  <c r="EN945" i="7" a="1"/>
  <c r="EN945" i="7"/>
  <c r="EN946" i="7" a="1"/>
  <c r="EN946" i="7"/>
  <c r="EN947" i="7" a="1"/>
  <c r="EN947" i="7"/>
  <c r="EN948" i="7" a="1"/>
  <c r="EN948" i="7"/>
  <c r="EN949" i="7" a="1"/>
  <c r="EN949" i="7"/>
  <c r="EN950" i="7" a="1"/>
  <c r="EN950" i="7"/>
  <c r="EN951" i="7" a="1"/>
  <c r="EN951" i="7"/>
  <c r="EN952" i="7" a="1"/>
  <c r="EN952" i="7"/>
  <c r="EN953" i="7" a="1"/>
  <c r="EN953" i="7"/>
  <c r="EN954" i="7" a="1"/>
  <c r="EN954" i="7"/>
  <c r="EN955" i="7" a="1"/>
  <c r="EN955" i="7"/>
  <c r="EN956" i="7" a="1"/>
  <c r="EN956" i="7"/>
  <c r="EN957" i="7" a="1"/>
  <c r="EN957" i="7"/>
  <c r="EN958" i="7" a="1"/>
  <c r="EN958" i="7"/>
  <c r="EN959" i="7" a="1"/>
  <c r="EN959" i="7"/>
  <c r="EN960" i="7" a="1"/>
  <c r="EN960" i="7"/>
  <c r="EN961" i="7" a="1"/>
  <c r="EN961" i="7"/>
  <c r="EN962" i="7" a="1"/>
  <c r="EN962" i="7"/>
  <c r="EN963" i="7" a="1"/>
  <c r="EN963" i="7"/>
  <c r="EN964" i="7" a="1"/>
  <c r="EN964" i="7"/>
  <c r="EN965" i="7" a="1"/>
  <c r="EN965" i="7"/>
  <c r="EN966" i="7" a="1"/>
  <c r="EN966" i="7"/>
  <c r="EN967" i="7" a="1"/>
  <c r="EN967" i="7"/>
  <c r="EN968" i="7" a="1"/>
  <c r="EN968" i="7"/>
  <c r="EN969" i="7" a="1"/>
  <c r="EN969" i="7"/>
  <c r="EN970" i="7" a="1"/>
  <c r="EN970" i="7"/>
  <c r="EN971" i="7" a="1"/>
  <c r="EN971" i="7"/>
  <c r="EN972" i="7" a="1"/>
  <c r="EN972" i="7"/>
  <c r="EN973" i="7" a="1"/>
  <c r="EN973" i="7"/>
  <c r="EN974" i="7" a="1"/>
  <c r="EN974" i="7"/>
  <c r="EN975" i="7" a="1"/>
  <c r="EN975" i="7"/>
  <c r="EN976" i="7" a="1"/>
  <c r="EN976" i="7"/>
  <c r="EN977" i="7" a="1"/>
  <c r="EN977" i="7"/>
  <c r="EN978" i="7" a="1"/>
  <c r="EN978" i="7"/>
  <c r="EN979" i="7" a="1"/>
  <c r="EN979" i="7"/>
  <c r="EN980" i="7" a="1"/>
  <c r="EN980" i="7"/>
  <c r="EN981" i="7" a="1"/>
  <c r="EN981" i="7"/>
  <c r="EN982" i="7" a="1"/>
  <c r="EN982" i="7"/>
  <c r="EN983" i="7" a="1"/>
  <c r="EN983" i="7"/>
  <c r="EN984" i="7" a="1"/>
  <c r="EN984" i="7"/>
  <c r="EN985" i="7" a="1"/>
  <c r="EN985" i="7"/>
  <c r="EN986" i="7" a="1"/>
  <c r="EN986" i="7"/>
  <c r="EN987" i="7" a="1"/>
  <c r="EN987" i="7"/>
  <c r="EN988" i="7" a="1"/>
  <c r="EN988" i="7"/>
  <c r="EN989" i="7" a="1"/>
  <c r="EN989" i="7"/>
  <c r="EN990" i="7" a="1"/>
  <c r="EN990" i="7"/>
  <c r="EN991" i="7" a="1"/>
  <c r="EN991" i="7"/>
  <c r="EN992" i="7" a="1"/>
  <c r="EN992" i="7"/>
  <c r="EN993" i="7" a="1"/>
  <c r="EN993" i="7"/>
  <c r="EN994" i="7" a="1"/>
  <c r="EN994" i="7"/>
  <c r="EN995" i="7" a="1"/>
  <c r="EN995" i="7"/>
  <c r="EN996" i="7" a="1"/>
  <c r="EN996" i="7"/>
  <c r="EN997" i="7" a="1"/>
  <c r="EN997" i="7"/>
  <c r="EN998" i="7" a="1"/>
  <c r="EN998" i="7"/>
  <c r="EN999" i="7" a="1"/>
  <c r="EN999" i="7"/>
  <c r="EN1000" i="7" a="1"/>
  <c r="EN1000" i="7"/>
  <c r="EN1001" i="7" a="1"/>
  <c r="EN1001" i="7"/>
  <c r="EN1002" i="7" a="1"/>
  <c r="EN1002" i="7"/>
  <c r="EN1003" i="7" a="1"/>
  <c r="EN1003" i="7"/>
  <c r="EN1004" i="7" a="1"/>
  <c r="EN1004" i="7"/>
  <c r="EN1005" i="7" a="1"/>
  <c r="EN1005" i="7"/>
  <c r="EN1006" i="7" a="1"/>
  <c r="EN1006" i="7"/>
  <c r="EN1007" i="7" a="1"/>
  <c r="EN1007" i="7"/>
  <c r="EN1008" i="7" a="1"/>
  <c r="EN1008" i="7"/>
  <c r="EN1009" i="7" a="1"/>
  <c r="EN1009" i="7"/>
  <c r="EN1010" i="7" a="1"/>
  <c r="EN1010" i="7"/>
  <c r="EN1011" i="7" a="1"/>
  <c r="EN1011" i="7"/>
  <c r="EN1012" i="7" a="1"/>
  <c r="EN1012" i="7"/>
  <c r="EN1013" i="7" a="1"/>
  <c r="EN1013" i="7"/>
  <c r="EN1014" i="7" a="1"/>
  <c r="EN1014" i="7"/>
  <c r="EN1015" i="7" a="1"/>
  <c r="EN1015" i="7"/>
  <c r="EN1016" i="7" a="1"/>
  <c r="EN1016" i="7"/>
  <c r="EN1017" i="7" a="1"/>
  <c r="EN1017" i="7"/>
  <c r="EN1018" i="7" a="1"/>
  <c r="EN1018" i="7"/>
  <c r="EN1019" i="7" a="1"/>
  <c r="EN1019" i="7"/>
  <c r="EN1020" i="7" a="1"/>
  <c r="EN1020" i="7"/>
  <c r="EN1021" i="7" a="1"/>
  <c r="EN1021" i="7"/>
  <c r="EN1022" i="7" a="1"/>
  <c r="EN1022" i="7"/>
  <c r="EN1023" i="7" a="1"/>
  <c r="EN1023" i="7"/>
  <c r="EN1024" i="7" a="1"/>
  <c r="EN1024" i="7"/>
  <c r="EN1025" i="7" a="1"/>
  <c r="EN1025" i="7"/>
  <c r="EN1026" i="7" a="1"/>
  <c r="EN1026" i="7"/>
  <c r="EN1027" i="7" a="1"/>
  <c r="EN1027" i="7"/>
  <c r="EN1028" i="7" a="1"/>
  <c r="EN1028" i="7"/>
  <c r="EN1029" i="7" a="1"/>
  <c r="EN1029" i="7"/>
  <c r="EN1030" i="7" a="1"/>
  <c r="EN1030" i="7"/>
  <c r="EN1031" i="7" a="1"/>
  <c r="EN1031" i="7"/>
  <c r="EN1032" i="7" a="1"/>
  <c r="EN1032" i="7"/>
  <c r="EN1033" i="7" a="1"/>
  <c r="EN1033" i="7"/>
  <c r="EN1034" i="7" a="1"/>
  <c r="EN1034" i="7"/>
  <c r="EN1035" i="7" a="1"/>
  <c r="EN1035" i="7"/>
  <c r="EN1036" i="7" a="1"/>
  <c r="EN1036" i="7"/>
  <c r="EN1037" i="7" a="1"/>
  <c r="EN1037" i="7"/>
  <c r="EN1038" i="7" a="1"/>
  <c r="EN1038" i="7"/>
  <c r="EN1039" i="7" a="1"/>
  <c r="EN1039" i="7"/>
  <c r="EN1040" i="7" a="1"/>
  <c r="EN1040" i="7"/>
  <c r="EN1041" i="7" a="1"/>
  <c r="EN1041" i="7"/>
  <c r="EN1042" i="7" a="1"/>
  <c r="EN1042" i="7"/>
  <c r="EN1043" i="7" a="1"/>
  <c r="EN1043" i="7"/>
  <c r="EN1044" i="7" a="1"/>
  <c r="EN1044" i="7"/>
  <c r="EN1045" i="7" a="1"/>
  <c r="EN1045" i="7"/>
  <c r="EN1046" i="7" a="1"/>
  <c r="EN1046" i="7"/>
  <c r="EN1047" i="7" a="1"/>
  <c r="EN1047" i="7"/>
  <c r="EN1048" i="7" a="1"/>
  <c r="EN1048" i="7"/>
  <c r="EN1049" i="7" a="1"/>
  <c r="EN1049" i="7"/>
  <c r="EN1050" i="7" a="1"/>
  <c r="EN1050" i="7"/>
  <c r="EN1051" i="7" a="1"/>
  <c r="EN1051" i="7"/>
  <c r="EN1052" i="7" a="1"/>
  <c r="EN1052" i="7"/>
  <c r="EN1053" i="7" a="1"/>
  <c r="EN1053" i="7"/>
  <c r="EN1054" i="7" a="1"/>
  <c r="EN1054" i="7"/>
  <c r="EN1055" i="7" a="1"/>
  <c r="EN1055" i="7"/>
  <c r="EN1056" i="7" a="1"/>
  <c r="EN1056" i="7"/>
  <c r="EN1057" i="7" a="1"/>
  <c r="EN1057" i="7"/>
  <c r="EN1058" i="7" a="1"/>
  <c r="EN1058" i="7"/>
  <c r="EN1059" i="7" a="1"/>
  <c r="EN1059" i="7"/>
  <c r="EN1060" i="7" a="1"/>
  <c r="EN1060" i="7"/>
  <c r="EN1061" i="7" a="1"/>
  <c r="EN1061" i="7"/>
  <c r="EN1062" i="7" a="1"/>
  <c r="EN1062" i="7"/>
  <c r="EN1063" i="7" a="1"/>
  <c r="EN1063" i="7"/>
  <c r="EN1064" i="7" a="1"/>
  <c r="EN1064" i="7"/>
  <c r="EN1065" i="7" a="1"/>
  <c r="EN1065" i="7"/>
  <c r="EN1066" i="7" a="1"/>
  <c r="EN1066" i="7"/>
  <c r="EN1067" i="7" a="1"/>
  <c r="EN1067" i="7"/>
  <c r="EN1068" i="7" a="1"/>
  <c r="EN1068" i="7"/>
  <c r="EN1069" i="7" a="1"/>
  <c r="EN1069" i="7"/>
  <c r="EN1070" i="7" a="1"/>
  <c r="EN1070" i="7"/>
  <c r="EN1071" i="7" a="1"/>
  <c r="EN1071" i="7"/>
  <c r="EN1072" i="7" a="1"/>
  <c r="EN1072" i="7"/>
  <c r="EN1073" i="7" a="1"/>
  <c r="EN1073" i="7"/>
  <c r="EN1074" i="7" a="1"/>
  <c r="EN1074" i="7"/>
  <c r="EN1075" i="7" a="1"/>
  <c r="EN1075" i="7"/>
  <c r="EN1076" i="7" a="1"/>
  <c r="EN1076" i="7"/>
  <c r="EN1077" i="7" a="1"/>
  <c r="EN1077" i="7"/>
  <c r="EN1078" i="7" a="1"/>
  <c r="EN1078" i="7"/>
  <c r="EN1079" i="7" a="1"/>
  <c r="EN1079" i="7"/>
  <c r="EN1080" i="7" a="1"/>
  <c r="EN1080" i="7"/>
  <c r="EN1081" i="7" a="1"/>
  <c r="EN1081" i="7"/>
  <c r="EN1082" i="7" a="1"/>
  <c r="EN1082" i="7"/>
  <c r="EN1083" i="7" a="1"/>
  <c r="EN1083" i="7"/>
  <c r="EN1084" i="7" a="1"/>
  <c r="EN1084" i="7"/>
  <c r="EN1085" i="7" a="1"/>
  <c r="EN1085" i="7"/>
  <c r="EN1086" i="7" a="1"/>
  <c r="EN1086" i="7"/>
  <c r="EN1087" i="7" a="1"/>
  <c r="EN1087" i="7"/>
  <c r="EN1088" i="7" a="1"/>
  <c r="EN1088" i="7"/>
  <c r="EN1089" i="7" a="1"/>
  <c r="EN1089" i="7"/>
  <c r="EN1090" i="7" a="1"/>
  <c r="EN1090" i="7"/>
  <c r="EN1091" i="7" a="1"/>
  <c r="EN1091" i="7"/>
  <c r="EN1092" i="7" a="1"/>
  <c r="EN1092" i="7"/>
  <c r="EN1093" i="7" a="1"/>
  <c r="EN1093" i="7"/>
  <c r="EN1094" i="7" a="1"/>
  <c r="EN1094" i="7"/>
  <c r="EN1095" i="7" a="1"/>
  <c r="EN1095" i="7"/>
  <c r="EN1096" i="7" a="1"/>
  <c r="EN1096" i="7"/>
  <c r="EN1097" i="7" a="1"/>
  <c r="EN1097" i="7"/>
  <c r="EN1098" i="7" a="1"/>
  <c r="EN1098" i="7"/>
  <c r="EN1099" i="7" a="1"/>
  <c r="EN1099" i="7"/>
  <c r="EN1100" i="7" a="1"/>
  <c r="EN1100" i="7"/>
  <c r="EN1101" i="7" a="1"/>
  <c r="EN1101" i="7"/>
  <c r="EN1102" i="7" a="1"/>
  <c r="EN1102" i="7"/>
  <c r="EN1103" i="7" a="1"/>
  <c r="EN1103" i="7"/>
  <c r="EN1104" i="7" a="1"/>
  <c r="EN1104" i="7"/>
  <c r="EN1105" i="7" a="1"/>
  <c r="EN1105" i="7"/>
  <c r="EN1106" i="7" a="1"/>
  <c r="EN1106" i="7"/>
  <c r="EN1107" i="7" a="1"/>
  <c r="EN1107" i="7"/>
  <c r="EN1108" i="7" a="1"/>
  <c r="EN1108" i="7"/>
  <c r="EN1109" i="7" a="1"/>
  <c r="EN1109" i="7"/>
  <c r="EN1110" i="7" a="1"/>
  <c r="EN1110" i="7"/>
  <c r="EN1111" i="7" a="1"/>
  <c r="EN1111" i="7"/>
  <c r="EN1112" i="7" a="1"/>
  <c r="EN1112" i="7"/>
  <c r="EN1113" i="7" a="1"/>
  <c r="EN1113" i="7"/>
  <c r="EN1114" i="7" a="1"/>
  <c r="EN1114" i="7"/>
  <c r="EN1115" i="7" a="1"/>
  <c r="EN1115" i="7"/>
  <c r="EN1116" i="7" a="1"/>
  <c r="EN1116" i="7"/>
  <c r="EN1117" i="7" a="1"/>
  <c r="EN1117" i="7"/>
  <c r="EN1118" i="7" a="1"/>
  <c r="EN1118" i="7"/>
  <c r="EN1119" i="7" a="1"/>
  <c r="EN1119" i="7"/>
  <c r="EN1120" i="7" a="1"/>
  <c r="EN1120" i="7"/>
  <c r="EN1121" i="7" a="1"/>
  <c r="EN1121" i="7"/>
  <c r="EN1122" i="7" a="1"/>
  <c r="EN1122" i="7"/>
  <c r="EN1123" i="7" a="1"/>
  <c r="EN1123" i="7"/>
  <c r="EN1124" i="7" a="1"/>
  <c r="EN1124" i="7"/>
  <c r="EN1125" i="7" a="1"/>
  <c r="EN1125" i="7"/>
  <c r="EN1126" i="7" a="1"/>
  <c r="EN1126" i="7"/>
  <c r="EN1127" i="7" a="1"/>
  <c r="EN1127" i="7"/>
  <c r="EN1128" i="7" a="1"/>
  <c r="EN1128" i="7"/>
  <c r="EN1129" i="7" a="1"/>
  <c r="EN1129" i="7"/>
  <c r="EN1130" i="7" a="1"/>
  <c r="EN1130" i="7"/>
  <c r="EN1131" i="7" a="1"/>
  <c r="EN1131" i="7"/>
  <c r="EN1132" i="7" a="1"/>
  <c r="EN1132" i="7"/>
  <c r="EN1133" i="7" a="1"/>
  <c r="EN1133" i="7"/>
  <c r="EN1134" i="7" a="1"/>
  <c r="EN1134" i="7"/>
  <c r="EN1135" i="7" a="1"/>
  <c r="EN1135" i="7"/>
  <c r="EN1136" i="7" a="1"/>
  <c r="EN1136" i="7"/>
  <c r="EN1137" i="7" a="1"/>
  <c r="EN1137" i="7"/>
  <c r="EN1138" i="7" a="1"/>
  <c r="EN1138" i="7"/>
  <c r="EN1139" i="7" a="1"/>
  <c r="EN1139" i="7"/>
  <c r="EN1140" i="7" a="1"/>
  <c r="EN1140" i="7"/>
  <c r="EN1141" i="7" a="1"/>
  <c r="EN1141" i="7"/>
  <c r="EN1142" i="7" a="1"/>
  <c r="EN1142" i="7"/>
  <c r="EN1143" i="7" a="1"/>
  <c r="EN1143" i="7"/>
  <c r="EN1144" i="7" a="1"/>
  <c r="EN1144" i="7"/>
  <c r="EN1145" i="7" a="1"/>
  <c r="EN1145" i="7"/>
  <c r="EN1146" i="7" a="1"/>
  <c r="EN1146" i="7"/>
  <c r="EN1147" i="7" a="1"/>
  <c r="EN1147" i="7"/>
  <c r="EN1148" i="7" a="1"/>
  <c r="EN1148" i="7"/>
  <c r="EN1149" i="7" a="1"/>
  <c r="EN1149" i="7"/>
  <c r="EN1150" i="7" a="1"/>
  <c r="EN1150" i="7"/>
  <c r="EN1151" i="7" a="1"/>
  <c r="EN1151" i="7"/>
  <c r="EN1152" i="7" a="1"/>
  <c r="EN1152" i="7"/>
  <c r="EN1153" i="7" a="1"/>
  <c r="EN1153" i="7"/>
  <c r="EN1154" i="7" a="1"/>
  <c r="EN1154" i="7"/>
  <c r="EN1155" i="7" a="1"/>
  <c r="EN1155" i="7"/>
  <c r="EN1156" i="7" a="1"/>
  <c r="EN1156" i="7"/>
  <c r="EN1157" i="7" a="1"/>
  <c r="EN1157" i="7"/>
  <c r="EN1158" i="7" a="1"/>
  <c r="EN1158" i="7"/>
  <c r="EN1159" i="7" a="1"/>
  <c r="EN1159" i="7"/>
  <c r="EN1160" i="7" a="1"/>
  <c r="EN1160" i="7"/>
  <c r="EN1161" i="7" a="1"/>
  <c r="EN1161" i="7"/>
  <c r="EN1162" i="7" a="1"/>
  <c r="EN1162" i="7"/>
  <c r="EN1163" i="7" a="1"/>
  <c r="EN1163" i="7"/>
  <c r="EN1164" i="7" a="1"/>
  <c r="EN1164" i="7"/>
  <c r="EN1165" i="7" a="1"/>
  <c r="EN1165" i="7"/>
  <c r="EN1166" i="7" a="1"/>
  <c r="EN1166" i="7"/>
  <c r="EN1167" i="7" a="1"/>
  <c r="EN1167" i="7"/>
  <c r="EN1168" i="7" a="1"/>
  <c r="EN1168" i="7"/>
  <c r="EN1169" i="7" a="1"/>
  <c r="EN1169" i="7"/>
  <c r="EN1170" i="7" a="1"/>
  <c r="EN1170" i="7"/>
  <c r="EN1171" i="7" a="1"/>
  <c r="EN1171" i="7"/>
  <c r="EN1172" i="7" a="1"/>
  <c r="EN1172" i="7"/>
  <c r="EN1173" i="7" a="1"/>
  <c r="EN1173" i="7"/>
  <c r="EN1174" i="7" a="1"/>
  <c r="EN1174" i="7"/>
  <c r="EN1175" i="7" a="1"/>
  <c r="EN1175" i="7"/>
  <c r="EN1176" i="7" a="1"/>
  <c r="EN1176" i="7"/>
  <c r="EN1177" i="7" a="1"/>
  <c r="EN1177" i="7"/>
  <c r="EN1178" i="7" a="1"/>
  <c r="EN1178" i="7"/>
  <c r="EN1179" i="7" a="1"/>
  <c r="EN1179" i="7"/>
  <c r="EN1180" i="7" a="1"/>
  <c r="EN1180" i="7"/>
  <c r="EN1181" i="7" a="1"/>
  <c r="EN1181" i="7"/>
  <c r="EN1182" i="7" a="1"/>
  <c r="EN1182" i="7"/>
  <c r="EN1183" i="7" a="1"/>
  <c r="EN1183" i="7"/>
  <c r="EN1184" i="7" a="1"/>
  <c r="EN1184" i="7"/>
  <c r="EN1185" i="7" a="1"/>
  <c r="EN1185" i="7"/>
  <c r="EN1186" i="7" a="1"/>
  <c r="EN1186" i="7"/>
  <c r="EN1187" i="7" a="1"/>
  <c r="EN1187" i="7"/>
  <c r="EN1188" i="7" a="1"/>
  <c r="EN1188" i="7"/>
  <c r="EN1189" i="7" a="1"/>
  <c r="EN1189" i="7"/>
  <c r="EN1190" i="7" a="1"/>
  <c r="EN1190" i="7"/>
  <c r="EN1191" i="7" a="1"/>
  <c r="EN1191" i="7"/>
  <c r="EN1192" i="7" a="1"/>
  <c r="EN1192" i="7"/>
  <c r="EN1193" i="7" a="1"/>
  <c r="EN1193" i="7"/>
  <c r="EN1194" i="7" a="1"/>
  <c r="EN1194" i="7"/>
  <c r="EN1195" i="7" a="1"/>
  <c r="EN1195" i="7"/>
  <c r="EN1196" i="7" a="1"/>
  <c r="EN1196" i="7"/>
  <c r="EN1197" i="7" a="1"/>
  <c r="EN1197" i="7"/>
  <c r="EN1198" i="7" a="1"/>
  <c r="EN1198" i="7"/>
  <c r="EN1199" i="7" a="1"/>
  <c r="EN1199" i="7"/>
  <c r="EN1200" i="7" a="1"/>
  <c r="EN1200" i="7"/>
  <c r="EN1201" i="7" a="1"/>
  <c r="EN1201" i="7"/>
  <c r="EN1202" i="7" a="1"/>
  <c r="EN1202" i="7"/>
  <c r="EN1203" i="7" a="1"/>
  <c r="EN1203" i="7"/>
  <c r="EN1204" i="7" a="1"/>
  <c r="EN1204" i="7"/>
  <c r="EN1205" i="7" a="1"/>
  <c r="EN1205" i="7"/>
  <c r="EN1206" i="7" a="1"/>
  <c r="EN1206" i="7"/>
  <c r="EN1207" i="7" a="1"/>
  <c r="EN1207" i="7"/>
  <c r="EN1208" i="7" a="1"/>
  <c r="EN1208" i="7"/>
  <c r="EN1209" i="7" a="1"/>
  <c r="EN1209" i="7"/>
  <c r="EN1210" i="7" a="1"/>
  <c r="EN1210" i="7"/>
  <c r="EN1211" i="7" a="1"/>
  <c r="EN1211" i="7"/>
  <c r="EN1212" i="7" a="1"/>
  <c r="EN1212" i="7"/>
  <c r="EN1213" i="7" a="1"/>
  <c r="EN1213" i="7"/>
  <c r="EN1214" i="7" a="1"/>
  <c r="EN1214" i="7"/>
  <c r="EN1215" i="7" a="1"/>
  <c r="EN1215" i="7"/>
  <c r="EN1216" i="7" a="1"/>
  <c r="EN1216" i="7"/>
  <c r="EN1217" i="7" a="1"/>
  <c r="EN1217" i="7"/>
  <c r="EN1218" i="7" a="1"/>
  <c r="EN1218" i="7"/>
  <c r="EN1219" i="7" a="1"/>
  <c r="EN1219" i="7"/>
  <c r="EN1220" i="7" a="1"/>
  <c r="EN1220" i="7"/>
  <c r="EN1221" i="7" a="1"/>
  <c r="EN1221" i="7"/>
  <c r="EN1222" i="7" a="1"/>
  <c r="EN1222" i="7"/>
  <c r="EN1223" i="7" a="1"/>
  <c r="EN1223" i="7"/>
  <c r="EN1224" i="7" a="1"/>
  <c r="EN1224" i="7"/>
  <c r="EN1225" i="7" a="1"/>
  <c r="EN1225" i="7"/>
  <c r="EN1226" i="7" a="1"/>
  <c r="EN1226" i="7"/>
  <c r="EN1227" i="7" a="1"/>
  <c r="EN1227" i="7"/>
  <c r="EN1228" i="7" a="1"/>
  <c r="EN1228" i="7"/>
  <c r="EN1229" i="7" a="1"/>
  <c r="EN1229" i="7"/>
  <c r="EN1230" i="7" a="1"/>
  <c r="EN1230" i="7"/>
  <c r="EN1231" i="7" a="1"/>
  <c r="EN1231" i="7"/>
  <c r="EN1232" i="7" a="1"/>
  <c r="EN1232" i="7"/>
  <c r="EN1233" i="7" a="1"/>
  <c r="EN1233" i="7"/>
  <c r="EN1234" i="7" a="1"/>
  <c r="EN1234" i="7"/>
  <c r="EN1235" i="7" a="1"/>
  <c r="EN1235" i="7"/>
  <c r="EN1236" i="7" a="1"/>
  <c r="EN1236" i="7"/>
  <c r="EN1237" i="7" a="1"/>
  <c r="EN1237" i="7"/>
  <c r="EN1238" i="7" a="1"/>
  <c r="EN1238" i="7"/>
  <c r="EN1239" i="7" a="1"/>
  <c r="EN1239" i="7"/>
  <c r="EN1240" i="7" a="1"/>
  <c r="EN1240" i="7"/>
  <c r="EN1241" i="7" a="1"/>
  <c r="EN1241" i="7"/>
  <c r="EN1242" i="7" a="1"/>
  <c r="EN1242" i="7"/>
  <c r="EN1243" i="7" a="1"/>
  <c r="EN1243" i="7"/>
  <c r="EN1244" i="7" a="1"/>
  <c r="EN1244" i="7"/>
  <c r="EN1245" i="7" a="1"/>
  <c r="EN1245" i="7"/>
  <c r="EN1246" i="7" a="1"/>
  <c r="EN1246" i="7"/>
  <c r="EN1247" i="7" a="1"/>
  <c r="EN1247" i="7"/>
  <c r="EN1248" i="7" a="1"/>
  <c r="EN1248" i="7"/>
  <c r="EN1249" i="7" a="1"/>
  <c r="EN1249" i="7"/>
  <c r="EN1250" i="7" a="1"/>
  <c r="EN1250" i="7"/>
  <c r="EN1251" i="7" a="1"/>
  <c r="EN1251" i="7"/>
  <c r="EN1252" i="7" a="1"/>
  <c r="EN1252" i="7"/>
  <c r="EN1253" i="7" a="1"/>
  <c r="EN1253" i="7"/>
  <c r="EN1254" i="7" a="1"/>
  <c r="EN1254" i="7"/>
  <c r="EN1255" i="7" a="1"/>
  <c r="EN1255" i="7"/>
  <c r="EN1256" i="7" a="1"/>
  <c r="EN1256" i="7"/>
  <c r="EN1257" i="7" a="1"/>
  <c r="EN1257" i="7"/>
  <c r="EN1258" i="7" a="1"/>
  <c r="EN1258" i="7"/>
  <c r="EN1259" i="7" a="1"/>
  <c r="EN1259" i="7"/>
  <c r="EN1260" i="7" a="1"/>
  <c r="EN1260" i="7"/>
  <c r="EN1261" i="7" a="1"/>
  <c r="EN1261" i="7"/>
  <c r="EN1262" i="7" a="1"/>
  <c r="EN1262" i="7"/>
  <c r="EN1263" i="7" a="1"/>
  <c r="EN1263" i="7"/>
  <c r="EN1264" i="7" a="1"/>
  <c r="EN1264" i="7"/>
  <c r="EN1265" i="7" a="1"/>
  <c r="EN1265" i="7"/>
  <c r="EN1266" i="7" a="1"/>
  <c r="EN1266" i="7"/>
  <c r="EN1267" i="7" a="1"/>
  <c r="EN1267" i="7"/>
  <c r="EN1268" i="7" a="1"/>
  <c r="EN1268" i="7"/>
  <c r="EN1269" i="7" a="1"/>
  <c r="EN1269" i="7"/>
  <c r="EN1270" i="7" a="1"/>
  <c r="EN1270" i="7"/>
  <c r="EN1271" i="7" a="1"/>
  <c r="EN1271" i="7"/>
  <c r="EN1272" i="7" a="1"/>
  <c r="EN1272" i="7"/>
  <c r="EN1273" i="7" a="1"/>
  <c r="EN1273" i="7"/>
  <c r="EN1274" i="7" a="1"/>
  <c r="EN1274" i="7"/>
  <c r="EN1275" i="7" a="1"/>
  <c r="EN1275" i="7"/>
  <c r="EN1276" i="7" a="1"/>
  <c r="EN1276" i="7"/>
  <c r="EN1277" i="7" a="1"/>
  <c r="EN1277" i="7"/>
  <c r="EN1278" i="7" a="1"/>
  <c r="EN1278" i="7"/>
  <c r="EN1279" i="7" a="1"/>
  <c r="EN1279" i="7"/>
  <c r="EN1280" i="7" a="1"/>
  <c r="EN1280" i="7"/>
  <c r="EN1281" i="7" a="1"/>
  <c r="EN1281" i="7"/>
  <c r="EN1282" i="7" a="1"/>
  <c r="EN1282" i="7"/>
  <c r="EN1283" i="7" a="1"/>
  <c r="EN1283" i="7"/>
  <c r="EN1284" i="7" a="1"/>
  <c r="EN1284" i="7"/>
  <c r="EN1285" i="7" a="1"/>
  <c r="EN1285" i="7"/>
  <c r="EN1286" i="7" a="1"/>
  <c r="EN1286" i="7"/>
  <c r="EN1287" i="7" a="1"/>
  <c r="EN1287" i="7"/>
  <c r="EN1288" i="7" a="1"/>
  <c r="EN1288" i="7"/>
  <c r="EN1289" i="7" a="1"/>
  <c r="EN1289" i="7"/>
  <c r="EN1290" i="7" a="1"/>
  <c r="EN1290" i="7"/>
  <c r="EN1291" i="7" a="1"/>
  <c r="EN1291" i="7"/>
  <c r="EN1292" i="7" a="1"/>
  <c r="EN1292" i="7"/>
  <c r="EN1293" i="7" a="1"/>
  <c r="EN1293" i="7"/>
  <c r="EN1294" i="7" a="1"/>
  <c r="EN1294" i="7"/>
  <c r="EN1295" i="7" a="1"/>
  <c r="EN1295" i="7"/>
  <c r="EN1296" i="7" a="1"/>
  <c r="EN1296" i="7"/>
  <c r="EN1297" i="7" a="1"/>
  <c r="EN1297" i="7"/>
  <c r="EN1298" i="7" a="1"/>
  <c r="EN1298" i="7"/>
  <c r="EN1299" i="7" a="1"/>
  <c r="EN1299" i="7"/>
  <c r="EN1300" i="7" a="1"/>
  <c r="EN1300" i="7"/>
  <c r="EN1301" i="7" a="1"/>
  <c r="EN1301" i="7"/>
  <c r="EN1302" i="7" a="1"/>
  <c r="EN1302" i="7"/>
  <c r="EN1303" i="7" a="1"/>
  <c r="EN1303" i="7"/>
  <c r="EN1304" i="7" a="1"/>
  <c r="EN1304" i="7"/>
  <c r="EN1305" i="7" a="1"/>
  <c r="EN1305" i="7"/>
  <c r="EN1306" i="7" a="1"/>
  <c r="EN1306" i="7"/>
  <c r="EN1307" i="7" a="1"/>
  <c r="EN1307" i="7"/>
  <c r="EN1308" i="7" a="1"/>
  <c r="EN1308" i="7"/>
  <c r="EN1309" i="7" a="1"/>
  <c r="EN1309" i="7"/>
  <c r="EN1310" i="7" a="1"/>
  <c r="EN1310" i="7"/>
  <c r="EN1311" i="7" a="1"/>
  <c r="EN1311" i="7"/>
  <c r="EN1312" i="7" a="1"/>
  <c r="EN1312" i="7"/>
  <c r="EN1313" i="7" a="1"/>
  <c r="EN1313" i="7"/>
  <c r="EN1314" i="7" a="1"/>
  <c r="EN1314" i="7"/>
  <c r="EN1315" i="7" a="1"/>
  <c r="EN1315" i="7"/>
  <c r="EN1316" i="7" a="1"/>
  <c r="EN1316" i="7"/>
  <c r="EN1317" i="7" a="1"/>
  <c r="EN1317" i="7"/>
  <c r="EN1318" i="7" a="1"/>
  <c r="EN1318" i="7"/>
  <c r="EN1319" i="7" a="1"/>
  <c r="EN1319" i="7"/>
  <c r="EN1320" i="7" a="1"/>
  <c r="EN1320" i="7"/>
  <c r="EN1321" i="7" a="1"/>
  <c r="EN1321" i="7"/>
  <c r="EN1322" i="7" a="1"/>
  <c r="EN1322" i="7"/>
  <c r="EN1323" i="7" a="1"/>
  <c r="EN1323" i="7"/>
  <c r="EN1324" i="7" a="1"/>
  <c r="EN1324" i="7"/>
  <c r="EN1325" i="7" a="1"/>
  <c r="EN1325" i="7"/>
  <c r="EN1326" i="7" a="1"/>
  <c r="EN1326" i="7"/>
  <c r="EN1327" i="7" a="1"/>
  <c r="EN1327" i="7"/>
  <c r="EN1328" i="7" a="1"/>
  <c r="EN1328" i="7"/>
  <c r="EN1329" i="7" a="1"/>
  <c r="EN1329" i="7"/>
  <c r="EN1330" i="7" a="1"/>
  <c r="EN1330" i="7"/>
  <c r="EN1331" i="7" a="1"/>
  <c r="EN1331" i="7"/>
  <c r="EN1332" i="7" a="1"/>
  <c r="EN1332" i="7"/>
  <c r="EN1333" i="7" a="1"/>
  <c r="EN1333" i="7"/>
  <c r="EN1334" i="7" a="1"/>
  <c r="EN1334" i="7"/>
  <c r="EN1335" i="7" a="1"/>
  <c r="EN1335" i="7"/>
  <c r="EN1336" i="7" a="1"/>
  <c r="EN1336" i="7"/>
  <c r="EN1337" i="7" a="1"/>
  <c r="EN1337" i="7"/>
  <c r="EN1338" i="7" a="1"/>
  <c r="EN1338" i="7"/>
  <c r="EN1339" i="7" a="1"/>
  <c r="EN1339" i="7"/>
  <c r="EN1340" i="7" a="1"/>
  <c r="EN1340" i="7"/>
  <c r="EN1341" i="7" a="1"/>
  <c r="EN1341" i="7"/>
  <c r="EN1342" i="7" a="1"/>
  <c r="EN1342" i="7"/>
  <c r="EN1343" i="7" a="1"/>
  <c r="EN1343" i="7"/>
  <c r="EN1344" i="7" a="1"/>
  <c r="EN1344" i="7"/>
  <c r="EN1345" i="7" a="1"/>
  <c r="EN1345" i="7"/>
  <c r="EN1346" i="7" a="1"/>
  <c r="EN1346" i="7"/>
  <c r="EN1347" i="7" a="1"/>
  <c r="EN1347" i="7"/>
  <c r="EN1348" i="7" a="1"/>
  <c r="EN1348" i="7"/>
  <c r="EN1349" i="7" a="1"/>
  <c r="EN1349" i="7"/>
  <c r="EN1350" i="7" a="1"/>
  <c r="EN1350" i="7"/>
  <c r="EN1351" i="7" a="1"/>
  <c r="EN1351" i="7"/>
  <c r="EN1352" i="7" a="1"/>
  <c r="EN1352" i="7"/>
  <c r="EN1353" i="7" a="1"/>
  <c r="EN1353" i="7"/>
  <c r="EN1354" i="7" a="1"/>
  <c r="EN1354" i="7"/>
  <c r="EN1355" i="7" a="1"/>
  <c r="EN1355" i="7"/>
  <c r="EN1356" i="7" a="1"/>
  <c r="EN1356" i="7"/>
  <c r="EN1357" i="7" a="1"/>
  <c r="EN1357" i="7"/>
  <c r="EN1358" i="7" a="1"/>
  <c r="EN1358" i="7"/>
  <c r="EN1359" i="7" a="1"/>
  <c r="EN1359" i="7"/>
  <c r="EN1360" i="7" a="1"/>
  <c r="EN1360" i="7"/>
  <c r="EN1361" i="7" a="1"/>
  <c r="EN1361" i="7"/>
  <c r="EN1362" i="7" a="1"/>
  <c r="EN1362" i="7"/>
  <c r="EN1363" i="7" a="1"/>
  <c r="EN1363" i="7"/>
  <c r="EN1364" i="7" a="1"/>
  <c r="EN1364" i="7"/>
  <c r="EN1365" i="7" a="1"/>
  <c r="EN1365" i="7"/>
  <c r="EN1366" i="7" a="1"/>
  <c r="EN1366" i="7"/>
  <c r="EN1367" i="7" a="1"/>
  <c r="EN1367" i="7"/>
  <c r="EN1368" i="7" a="1"/>
  <c r="EN1368" i="7"/>
  <c r="EN1369" i="7" a="1"/>
  <c r="EN1369" i="7"/>
  <c r="EN1370" i="7" a="1"/>
  <c r="EN1370" i="7"/>
  <c r="EN1371" i="7" a="1"/>
  <c r="EN1371" i="7"/>
  <c r="EN1372" i="7" a="1"/>
  <c r="EN1372" i="7"/>
  <c r="EN1373" i="7" a="1"/>
  <c r="EN1373" i="7"/>
  <c r="EN1374" i="7" a="1"/>
  <c r="EN1374" i="7"/>
  <c r="EN1375" i="7" a="1"/>
  <c r="EN1375" i="7"/>
  <c r="EN1376" i="7" a="1"/>
  <c r="EN1376" i="7"/>
  <c r="EN1377" i="7" a="1"/>
  <c r="EN1377" i="7"/>
  <c r="EN1378" i="7" a="1"/>
  <c r="EN1378" i="7"/>
  <c r="EN1379" i="7" a="1"/>
  <c r="EN1379" i="7"/>
  <c r="EN1380" i="7" a="1"/>
  <c r="EN1380" i="7"/>
  <c r="EN1381" i="7" a="1"/>
  <c r="EN1381" i="7"/>
  <c r="EN1382" i="7" a="1"/>
  <c r="EN1382" i="7"/>
  <c r="EN1383" i="7" a="1"/>
  <c r="EN1383" i="7"/>
  <c r="EN1384" i="7" a="1"/>
  <c r="EN1384" i="7"/>
  <c r="EN1385" i="7" a="1"/>
  <c r="EN1385" i="7"/>
  <c r="EN1386" i="7" a="1"/>
  <c r="EN1386" i="7"/>
  <c r="EN1387" i="7" a="1"/>
  <c r="EN1387" i="7"/>
  <c r="EN1388" i="7" a="1"/>
  <c r="EN1388" i="7"/>
  <c r="EN1389" i="7" a="1"/>
  <c r="EN1389" i="7"/>
  <c r="EN1390" i="7" a="1"/>
  <c r="EN1390" i="7"/>
  <c r="EN1391" i="7" a="1"/>
  <c r="EN1391" i="7"/>
  <c r="EN1392" i="7" a="1"/>
  <c r="EN1392" i="7"/>
  <c r="EN1393" i="7" a="1"/>
  <c r="EN1393" i="7"/>
  <c r="EN1394" i="7" a="1"/>
  <c r="EN1394" i="7"/>
  <c r="EN1395" i="7" a="1"/>
  <c r="EN1395" i="7"/>
  <c r="EN1396" i="7" a="1"/>
  <c r="EN1396" i="7"/>
  <c r="EN1397" i="7" a="1"/>
  <c r="EN1397" i="7"/>
  <c r="EN1398" i="7" a="1"/>
  <c r="EN1398" i="7"/>
  <c r="EN1399" i="7" a="1"/>
  <c r="EN1399" i="7"/>
  <c r="EN1400" i="7" a="1"/>
  <c r="EN1400" i="7"/>
  <c r="EN1401" i="7" a="1"/>
  <c r="EN1401" i="7"/>
  <c r="EN1402" i="7" a="1"/>
  <c r="EN1402" i="7"/>
  <c r="EN1403" i="7" a="1"/>
  <c r="EN1403" i="7"/>
  <c r="EN1404" i="7" a="1"/>
  <c r="EN1404" i="7"/>
  <c r="EN1405" i="7" a="1"/>
  <c r="EN1405" i="7"/>
  <c r="EN1406" i="7" a="1"/>
  <c r="EN1406" i="7"/>
  <c r="EN1407" i="7" a="1"/>
  <c r="EN1407" i="7"/>
  <c r="EN1408" i="7" a="1"/>
  <c r="EN1408" i="7"/>
  <c r="EN1409" i="7" a="1"/>
  <c r="EN1409" i="7"/>
  <c r="EN1410" i="7" a="1"/>
  <c r="EN1410" i="7"/>
  <c r="EN1411" i="7" a="1"/>
  <c r="EN1411" i="7"/>
  <c r="EN1412" i="7" a="1"/>
  <c r="EN1412" i="7"/>
  <c r="EN1413" i="7" a="1"/>
  <c r="EN1413" i="7"/>
  <c r="EN1414" i="7" a="1"/>
  <c r="EN1414" i="7"/>
  <c r="EN1415" i="7" a="1"/>
  <c r="EN1415" i="7"/>
  <c r="EN1416" i="7" a="1"/>
  <c r="EN1416" i="7"/>
  <c r="EN1417" i="7" a="1"/>
  <c r="EN1417" i="7"/>
  <c r="EN1418" i="7" a="1"/>
  <c r="EN1418" i="7"/>
  <c r="EN1419" i="7" a="1"/>
  <c r="EN1419" i="7"/>
  <c r="EN1420" i="7" a="1"/>
  <c r="EN1420" i="7"/>
  <c r="EN1421" i="7" a="1"/>
  <c r="EN1421" i="7"/>
  <c r="EN1422" i="7" a="1"/>
  <c r="EN1422" i="7"/>
  <c r="EN1423" i="7" a="1"/>
  <c r="EN1423" i="7"/>
  <c r="EN1424" i="7" a="1"/>
  <c r="EN1424" i="7"/>
  <c r="EN1425" i="7" a="1"/>
  <c r="EN1425" i="7"/>
  <c r="EN1426" i="7" a="1"/>
  <c r="EN1426" i="7"/>
  <c r="EN1427" i="7" a="1"/>
  <c r="EN1427" i="7"/>
  <c r="EN1428" i="7" a="1"/>
  <c r="EN1428" i="7"/>
  <c r="EN1429" i="7" a="1"/>
  <c r="EN1429" i="7"/>
  <c r="EN1430" i="7" a="1"/>
  <c r="EN1430" i="7"/>
  <c r="EN1431" i="7" a="1"/>
  <c r="EN1431" i="7"/>
  <c r="EN1432" i="7" a="1"/>
  <c r="EN1432" i="7"/>
  <c r="EN1433" i="7" a="1"/>
  <c r="EN1433" i="7"/>
  <c r="EN1434" i="7" a="1"/>
  <c r="EN1434" i="7"/>
  <c r="EN1435" i="7" a="1"/>
  <c r="EN1435" i="7"/>
  <c r="EN1436" i="7" a="1"/>
  <c r="EN1436" i="7"/>
  <c r="EN1437" i="7" a="1"/>
  <c r="EN1437" i="7"/>
  <c r="EN1438" i="7" a="1"/>
  <c r="EN1438" i="7"/>
  <c r="EN1439" i="7" a="1"/>
  <c r="EN1439" i="7"/>
  <c r="EN1440" i="7" a="1"/>
  <c r="EN1440" i="7"/>
  <c r="EN1441" i="7" a="1"/>
  <c r="EN1441" i="7"/>
  <c r="EN1442" i="7" a="1"/>
  <c r="EN1442" i="7"/>
  <c r="EN1443" i="7" a="1"/>
  <c r="EN1443" i="7"/>
  <c r="EN1444" i="7" a="1"/>
  <c r="EN1444" i="7"/>
  <c r="EN1445" i="7" a="1"/>
  <c r="EN1445" i="7"/>
  <c r="EN1446" i="7" a="1"/>
  <c r="EN1446" i="7"/>
  <c r="EN1447" i="7" a="1"/>
  <c r="EN1447" i="7"/>
  <c r="EN1448" i="7" a="1"/>
  <c r="EN1448" i="7"/>
  <c r="EN1449" i="7" a="1"/>
  <c r="EN1449" i="7"/>
  <c r="EN1450" i="7" a="1"/>
  <c r="EN1450" i="7"/>
  <c r="EN1451" i="7" a="1"/>
  <c r="EN1451" i="7"/>
  <c r="EN1452" i="7" a="1"/>
  <c r="EN1452" i="7"/>
  <c r="EN1453" i="7" a="1"/>
  <c r="EN1453" i="7"/>
  <c r="EN1454" i="7" a="1"/>
  <c r="EN1454" i="7"/>
  <c r="EN1455" i="7" a="1"/>
  <c r="EN1455" i="7"/>
  <c r="EN1456" i="7" a="1"/>
  <c r="EN1456" i="7"/>
  <c r="EN1457" i="7" a="1"/>
  <c r="EN1457" i="7"/>
  <c r="EN1458" i="7" a="1"/>
  <c r="EN1458" i="7"/>
  <c r="EN1459" i="7" a="1"/>
  <c r="EN1459" i="7"/>
  <c r="EN1460" i="7" a="1"/>
  <c r="EN1460" i="7"/>
  <c r="EN1461" i="7" a="1"/>
  <c r="EN1461" i="7"/>
  <c r="EN1462" i="7" a="1"/>
  <c r="EN1462" i="7"/>
  <c r="EN1463" i="7" a="1"/>
  <c r="EN1463" i="7"/>
  <c r="EN1464" i="7" a="1"/>
  <c r="EN1464" i="7"/>
  <c r="EN1465" i="7" a="1"/>
  <c r="EN1465" i="7"/>
  <c r="EN1466" i="7" a="1"/>
  <c r="EN1466" i="7"/>
  <c r="EN1467" i="7" a="1"/>
  <c r="EN1467" i="7"/>
  <c r="EN1468" i="7" a="1"/>
  <c r="EN1468" i="7"/>
  <c r="EN1469" i="7" a="1"/>
  <c r="EN1469" i="7"/>
  <c r="EN1470" i="7" a="1"/>
  <c r="EN1470" i="7"/>
  <c r="EN1471" i="7" a="1"/>
  <c r="EN1471" i="7"/>
  <c r="EN1472" i="7" a="1"/>
  <c r="EN1472" i="7"/>
  <c r="EN1473" i="7" a="1"/>
  <c r="EN1473" i="7"/>
  <c r="EN1474" i="7" a="1"/>
  <c r="EN1474" i="7"/>
  <c r="EN1475" i="7" a="1"/>
  <c r="EN1475" i="7"/>
  <c r="EN1476" i="7" a="1"/>
  <c r="EN1476" i="7"/>
  <c r="EN1477" i="7" a="1"/>
  <c r="EN1477" i="7"/>
  <c r="EN1478" i="7" a="1"/>
  <c r="EN1478" i="7"/>
  <c r="EN1479" i="7" a="1"/>
  <c r="EN1479" i="7"/>
  <c r="EN1480" i="7" a="1"/>
  <c r="EN1480" i="7"/>
  <c r="EN1481" i="7" a="1"/>
  <c r="EN1481" i="7"/>
  <c r="EN1482" i="7" a="1"/>
  <c r="EN1482" i="7"/>
  <c r="EN1483" i="7" a="1"/>
  <c r="EN1483" i="7"/>
  <c r="EN1484" i="7" a="1"/>
  <c r="EN1484" i="7"/>
  <c r="EN1485" i="7" a="1"/>
  <c r="EN1485" i="7"/>
  <c r="EN1486" i="7" a="1"/>
  <c r="EN1486" i="7"/>
  <c r="EN1487" i="7" a="1"/>
  <c r="EN1487" i="7"/>
  <c r="EN1488" i="7" a="1"/>
  <c r="EN1488" i="7"/>
  <c r="EN1489" i="7" a="1"/>
  <c r="EN1489" i="7"/>
  <c r="EN1490" i="7" a="1"/>
  <c r="EN1490" i="7"/>
  <c r="EN1491" i="7" a="1"/>
  <c r="EN1491" i="7"/>
  <c r="EN1492" i="7" a="1"/>
  <c r="EN1492" i="7"/>
  <c r="EN1493" i="7" a="1"/>
  <c r="EN1493" i="7"/>
  <c r="EN1494" i="7" a="1"/>
  <c r="EN1494" i="7"/>
  <c r="EN1495" i="7" a="1"/>
  <c r="EN1495" i="7"/>
  <c r="EN1496" i="7" a="1"/>
  <c r="EN1496" i="7"/>
  <c r="EN1497" i="7" a="1"/>
  <c r="EN1497" i="7"/>
  <c r="EN1498" i="7" a="1"/>
  <c r="EN1498" i="7"/>
  <c r="EN1499" i="7" a="1"/>
  <c r="EN1499" i="7"/>
  <c r="EN1500" i="7" a="1"/>
  <c r="EN1500" i="7"/>
  <c r="EN1501" i="7" a="1"/>
  <c r="EN1501" i="7"/>
  <c r="EN1502" i="7" a="1"/>
  <c r="EN1502" i="7"/>
  <c r="EN1503" i="7" a="1"/>
  <c r="EN1503" i="7"/>
  <c r="EN1504" i="7" a="1"/>
  <c r="EN1504" i="7"/>
  <c r="EN1505" i="7" a="1"/>
  <c r="EN1505" i="7"/>
  <c r="EN1506" i="7" a="1"/>
  <c r="EN1506" i="7"/>
  <c r="EN1507" i="7" a="1"/>
  <c r="EN1507" i="7"/>
  <c r="EN1508" i="7" a="1"/>
  <c r="EN1508" i="7"/>
  <c r="EN1509" i="7" a="1"/>
  <c r="EN1509" i="7"/>
  <c r="EN1510" i="7" a="1"/>
  <c r="EN1510" i="7"/>
  <c r="EN1511" i="7" a="1"/>
  <c r="EN1511" i="7"/>
  <c r="EN1512" i="7" a="1"/>
  <c r="EN1512" i="7"/>
  <c r="EN1513" i="7" a="1"/>
  <c r="EN1513" i="7"/>
  <c r="EN1514" i="7" a="1"/>
  <c r="EN1514" i="7"/>
  <c r="EN1515" i="7" a="1"/>
  <c r="EN1515" i="7"/>
  <c r="EN1516" i="7" a="1"/>
  <c r="EN1516" i="7"/>
  <c r="EN1517" i="7" a="1"/>
  <c r="EN1517" i="7"/>
  <c r="EN1518" i="7" a="1"/>
  <c r="EN1518" i="7"/>
  <c r="EN1519" i="7" a="1"/>
  <c r="EN1519" i="7"/>
  <c r="EN1520" i="7" a="1"/>
  <c r="EN1520" i="7"/>
  <c r="EN1521" i="7" a="1"/>
  <c r="EN1521" i="7"/>
  <c r="EN1522" i="7" a="1"/>
  <c r="EN1522" i="7"/>
  <c r="EN1523" i="7" a="1"/>
  <c r="EN1523" i="7"/>
  <c r="EN1524" i="7" a="1"/>
  <c r="EN1524" i="7"/>
  <c r="EN1525" i="7" a="1"/>
  <c r="EN1525" i="7"/>
  <c r="EN1526" i="7" a="1"/>
  <c r="EN1526" i="7"/>
  <c r="EN1527" i="7" a="1"/>
  <c r="EN1527" i="7"/>
  <c r="EN1528" i="7" a="1"/>
  <c r="EN1528" i="7"/>
  <c r="EN1529" i="7" a="1"/>
  <c r="EN1529" i="7"/>
  <c r="EN1530" i="7" a="1"/>
  <c r="EN1530" i="7"/>
  <c r="EO2" i="7" a="1"/>
  <c r="EO2" i="7"/>
  <c r="EO3" i="7" a="1"/>
  <c r="EO3" i="7"/>
  <c r="EO4" i="7" a="1"/>
  <c r="EO4" i="7"/>
  <c r="EO5" i="7" a="1"/>
  <c r="EO5" i="7"/>
  <c r="EO6" i="7" a="1"/>
  <c r="EO6" i="7"/>
  <c r="EO7" i="7" a="1"/>
  <c r="EO7" i="7"/>
  <c r="EO8" i="7" a="1"/>
  <c r="EO8" i="7"/>
  <c r="EO9" i="7" a="1"/>
  <c r="EO9" i="7"/>
  <c r="EO10" i="7" a="1"/>
  <c r="EO10" i="7"/>
  <c r="EO11" i="7" a="1"/>
  <c r="EO11" i="7"/>
  <c r="EO12" i="7" a="1"/>
  <c r="EO12" i="7"/>
  <c r="EO13" i="7" a="1"/>
  <c r="EO13" i="7"/>
  <c r="EO14" i="7" a="1"/>
  <c r="EO14" i="7"/>
  <c r="EO15" i="7" a="1"/>
  <c r="EO15" i="7"/>
  <c r="EO16" i="7" a="1"/>
  <c r="EO16" i="7"/>
  <c r="EO17" i="7" a="1"/>
  <c r="EO17" i="7"/>
  <c r="EO18" i="7" a="1"/>
  <c r="EO18" i="7"/>
  <c r="EO19" i="7" a="1"/>
  <c r="EO19" i="7"/>
  <c r="EO20" i="7" a="1"/>
  <c r="EO20" i="7"/>
  <c r="EO21" i="7" a="1"/>
  <c r="EO21" i="7"/>
  <c r="EO22" i="7" a="1"/>
  <c r="EO22" i="7"/>
  <c r="EO23" i="7" a="1"/>
  <c r="EO23" i="7"/>
  <c r="EO24" i="7" a="1"/>
  <c r="EO24" i="7"/>
  <c r="EO25" i="7" a="1"/>
  <c r="EO25" i="7"/>
  <c r="EO26" i="7" a="1"/>
  <c r="EO26" i="7"/>
  <c r="EO27" i="7" a="1"/>
  <c r="EO27" i="7"/>
  <c r="EO28" i="7" a="1"/>
  <c r="EO28" i="7"/>
  <c r="EO29" i="7" a="1"/>
  <c r="EO29" i="7"/>
  <c r="EO30" i="7" a="1"/>
  <c r="EO30" i="7"/>
  <c r="EO31" i="7" a="1"/>
  <c r="EO31" i="7"/>
  <c r="EO32" i="7" a="1"/>
  <c r="EO32" i="7"/>
  <c r="EO33" i="7" a="1"/>
  <c r="EO33" i="7"/>
  <c r="EO34" i="7" a="1"/>
  <c r="EO34" i="7"/>
  <c r="EO35" i="7" a="1"/>
  <c r="EO35" i="7"/>
  <c r="EO36" i="7" a="1"/>
  <c r="EO36" i="7"/>
  <c r="EO37" i="7" a="1"/>
  <c r="EO37" i="7"/>
  <c r="EO38" i="7" a="1"/>
  <c r="EO38" i="7"/>
  <c r="EO39" i="7" a="1"/>
  <c r="EO39" i="7"/>
  <c r="EO40" i="7" a="1"/>
  <c r="EO40" i="7"/>
  <c r="EO41" i="7" a="1"/>
  <c r="EO41" i="7"/>
  <c r="EO42" i="7" a="1"/>
  <c r="EO42" i="7"/>
  <c r="EO43" i="7" a="1"/>
  <c r="EO43" i="7"/>
  <c r="EO44" i="7" a="1"/>
  <c r="EO44" i="7"/>
  <c r="EO45" i="7" a="1"/>
  <c r="EO45" i="7"/>
  <c r="EO46" i="7" a="1"/>
  <c r="EO46" i="7"/>
  <c r="EO47" i="7" a="1"/>
  <c r="EO47" i="7"/>
  <c r="EO48" i="7" a="1"/>
  <c r="EO48" i="7"/>
  <c r="EO49" i="7" a="1"/>
  <c r="EO49" i="7"/>
  <c r="EO50" i="7" a="1"/>
  <c r="EO50" i="7"/>
  <c r="EO51" i="7" a="1"/>
  <c r="EO51" i="7"/>
  <c r="EO52" i="7" a="1"/>
  <c r="EO52" i="7"/>
  <c r="EO53" i="7" a="1"/>
  <c r="EO53" i="7"/>
  <c r="EO54" i="7" a="1"/>
  <c r="EO54" i="7"/>
  <c r="EO55" i="7" a="1"/>
  <c r="EO55" i="7"/>
  <c r="EO56" i="7" a="1"/>
  <c r="EO56" i="7"/>
  <c r="EO57" i="7" a="1"/>
  <c r="EO57" i="7"/>
  <c r="EO58" i="7" a="1"/>
  <c r="EO58" i="7"/>
  <c r="EO59" i="7" a="1"/>
  <c r="EO59" i="7"/>
  <c r="EO60" i="7" a="1"/>
  <c r="EO60" i="7"/>
  <c r="EO61" i="7" a="1"/>
  <c r="EO61" i="7"/>
  <c r="EO62" i="7" a="1"/>
  <c r="EO62" i="7"/>
  <c r="EO63" i="7" a="1"/>
  <c r="EO63" i="7"/>
  <c r="EO64" i="7" a="1"/>
  <c r="EO64" i="7"/>
  <c r="EO65" i="7" a="1"/>
  <c r="EO65" i="7"/>
  <c r="EO66" i="7" a="1"/>
  <c r="EO66" i="7"/>
  <c r="EO67" i="7" a="1"/>
  <c r="EO67" i="7"/>
  <c r="EO68" i="7" a="1"/>
  <c r="EO68" i="7"/>
  <c r="EO69" i="7" a="1"/>
  <c r="EO69" i="7"/>
  <c r="EO70" i="7" a="1"/>
  <c r="EO70" i="7"/>
  <c r="EO71" i="7" a="1"/>
  <c r="EO71" i="7"/>
  <c r="EO72" i="7" a="1"/>
  <c r="EO72" i="7"/>
  <c r="EO73" i="7" a="1"/>
  <c r="EO73" i="7"/>
  <c r="EO74" i="7" a="1"/>
  <c r="EO74" i="7"/>
  <c r="EO75" i="7" a="1"/>
  <c r="EO75" i="7"/>
  <c r="EO76" i="7" a="1"/>
  <c r="EO76" i="7"/>
  <c r="EO77" i="7" a="1"/>
  <c r="EO77" i="7"/>
  <c r="EO78" i="7" a="1"/>
  <c r="EO78" i="7"/>
  <c r="EO79" i="7" a="1"/>
  <c r="EO79" i="7"/>
  <c r="EO80" i="7" a="1"/>
  <c r="EO80" i="7"/>
  <c r="EO81" i="7" a="1"/>
  <c r="EO81" i="7"/>
  <c r="EO82" i="7" a="1"/>
  <c r="EO82" i="7"/>
  <c r="EO83" i="7" a="1"/>
  <c r="EO83" i="7"/>
  <c r="EO84" i="7" a="1"/>
  <c r="EO84" i="7"/>
  <c r="EO85" i="7" a="1"/>
  <c r="EO85" i="7"/>
  <c r="EO86" i="7" a="1"/>
  <c r="EO86" i="7"/>
  <c r="EO87" i="7" a="1"/>
  <c r="EO87" i="7"/>
  <c r="EO88" i="7" a="1"/>
  <c r="EO88" i="7"/>
  <c r="EO89" i="7" a="1"/>
  <c r="EO89" i="7"/>
  <c r="EO90" i="7" a="1"/>
  <c r="EO90" i="7"/>
  <c r="EO91" i="7" a="1"/>
  <c r="EO91" i="7"/>
  <c r="EO92" i="7" a="1"/>
  <c r="EO92" i="7"/>
  <c r="EO93" i="7" a="1"/>
  <c r="EO93" i="7"/>
  <c r="EO94" i="7" a="1"/>
  <c r="EO94" i="7"/>
  <c r="EO95" i="7" a="1"/>
  <c r="EO95" i="7"/>
  <c r="EO96" i="7" a="1"/>
  <c r="EO96" i="7"/>
  <c r="EO97" i="7" a="1"/>
  <c r="EO97" i="7"/>
  <c r="EO98" i="7" a="1"/>
  <c r="EO98" i="7"/>
  <c r="EO99" i="7" a="1"/>
  <c r="EO99" i="7"/>
  <c r="EO100" i="7" a="1"/>
  <c r="EO100" i="7"/>
  <c r="EO101" i="7" a="1"/>
  <c r="EO101" i="7"/>
  <c r="EO102" i="7" a="1"/>
  <c r="EO102" i="7"/>
  <c r="EO103" i="7" a="1"/>
  <c r="EO103" i="7"/>
  <c r="EO104" i="7" a="1"/>
  <c r="EO104" i="7"/>
  <c r="EO105" i="7" a="1"/>
  <c r="EO105" i="7"/>
  <c r="EO106" i="7" a="1"/>
  <c r="EO106" i="7"/>
  <c r="EO107" i="7" a="1"/>
  <c r="EO107" i="7"/>
  <c r="EO108" i="7" a="1"/>
  <c r="EO108" i="7"/>
  <c r="EO109" i="7" a="1"/>
  <c r="EO109" i="7"/>
  <c r="EO110" i="7" a="1"/>
  <c r="EO110" i="7"/>
  <c r="EO111" i="7" a="1"/>
  <c r="EO111" i="7"/>
  <c r="EO112" i="7" a="1"/>
  <c r="EO112" i="7"/>
  <c r="EO113" i="7" a="1"/>
  <c r="EO113" i="7"/>
  <c r="EO114" i="7" a="1"/>
  <c r="EO114" i="7"/>
  <c r="EO115" i="7" a="1"/>
  <c r="EO115" i="7"/>
  <c r="EO116" i="7" a="1"/>
  <c r="EO116" i="7"/>
  <c r="EO117" i="7" a="1"/>
  <c r="EO117" i="7"/>
  <c r="EO118" i="7" a="1"/>
  <c r="EO118" i="7"/>
  <c r="EO119" i="7" a="1"/>
  <c r="EO119" i="7"/>
  <c r="EO120" i="7" a="1"/>
  <c r="EO120" i="7"/>
  <c r="EO121" i="7" a="1"/>
  <c r="EO121" i="7"/>
  <c r="EO122" i="7" a="1"/>
  <c r="EO122" i="7"/>
  <c r="EO123" i="7" a="1"/>
  <c r="EO123" i="7"/>
  <c r="EO124" i="7" a="1"/>
  <c r="EO124" i="7"/>
  <c r="EO125" i="7" a="1"/>
  <c r="EO125" i="7"/>
  <c r="EO126" i="7" a="1"/>
  <c r="EO126" i="7"/>
  <c r="EO127" i="7" a="1"/>
  <c r="EO127" i="7"/>
  <c r="EO128" i="7" a="1"/>
  <c r="EO128" i="7"/>
  <c r="EO129" i="7" a="1"/>
  <c r="EO129" i="7"/>
  <c r="EO130" i="7" a="1"/>
  <c r="EO130" i="7"/>
  <c r="EO131" i="7" a="1"/>
  <c r="EO131" i="7"/>
  <c r="EO132" i="7" a="1"/>
  <c r="EO132" i="7"/>
  <c r="EO133" i="7" a="1"/>
  <c r="EO133" i="7"/>
  <c r="EO134" i="7" a="1"/>
  <c r="EO134" i="7"/>
  <c r="EO135" i="7" a="1"/>
  <c r="EO135" i="7"/>
  <c r="EO136" i="7" a="1"/>
  <c r="EO136" i="7"/>
  <c r="EO137" i="7" a="1"/>
  <c r="EO137" i="7"/>
  <c r="EO138" i="7" a="1"/>
  <c r="EO138" i="7"/>
  <c r="EO139" i="7" a="1"/>
  <c r="EO139" i="7"/>
  <c r="EO140" i="7" a="1"/>
  <c r="EO140" i="7"/>
  <c r="EO141" i="7" a="1"/>
  <c r="EO141" i="7"/>
  <c r="EO142" i="7" a="1"/>
  <c r="EO142" i="7"/>
  <c r="EO143" i="7" a="1"/>
  <c r="EO143" i="7"/>
  <c r="EO144" i="7" a="1"/>
  <c r="EO144" i="7"/>
  <c r="EO145" i="7" a="1"/>
  <c r="EO145" i="7"/>
  <c r="EO146" i="7" a="1"/>
  <c r="EO146" i="7"/>
  <c r="EO147" i="7" a="1"/>
  <c r="EO147" i="7"/>
  <c r="EO148" i="7" a="1"/>
  <c r="EO148" i="7"/>
  <c r="EO149" i="7" a="1"/>
  <c r="EO149" i="7"/>
  <c r="EO150" i="7" a="1"/>
  <c r="EO150" i="7"/>
  <c r="EO151" i="7" a="1"/>
  <c r="EO151" i="7"/>
  <c r="EO152" i="7" a="1"/>
  <c r="EO152" i="7"/>
  <c r="EO153" i="7" a="1"/>
  <c r="EO153" i="7"/>
  <c r="EO154" i="7" a="1"/>
  <c r="EO154" i="7"/>
  <c r="EO155" i="7" a="1"/>
  <c r="EO155" i="7"/>
  <c r="EO156" i="7" a="1"/>
  <c r="EO156" i="7"/>
  <c r="EO157" i="7" a="1"/>
  <c r="EO157" i="7"/>
  <c r="EO158" i="7" a="1"/>
  <c r="EO158" i="7"/>
  <c r="EO159" i="7" a="1"/>
  <c r="EO159" i="7"/>
  <c r="EO160" i="7" a="1"/>
  <c r="EO160" i="7"/>
  <c r="EO161" i="7" a="1"/>
  <c r="EO161" i="7"/>
  <c r="EO162" i="7" a="1"/>
  <c r="EO162" i="7"/>
  <c r="EO163" i="7" a="1"/>
  <c r="EO163" i="7"/>
  <c r="EO164" i="7" a="1"/>
  <c r="EO164" i="7"/>
  <c r="EO165" i="7" a="1"/>
  <c r="EO165" i="7"/>
  <c r="EO166" i="7" a="1"/>
  <c r="EO166" i="7"/>
  <c r="EO167" i="7" a="1"/>
  <c r="EO167" i="7"/>
  <c r="EO168" i="7" a="1"/>
  <c r="EO168" i="7"/>
  <c r="EO169" i="7" a="1"/>
  <c r="EO169" i="7"/>
  <c r="EO170" i="7" a="1"/>
  <c r="EO170" i="7"/>
  <c r="EO171" i="7" a="1"/>
  <c r="EO171" i="7"/>
  <c r="EO172" i="7" a="1"/>
  <c r="EO172" i="7"/>
  <c r="EO173" i="7" a="1"/>
  <c r="EO173" i="7"/>
  <c r="EO174" i="7" a="1"/>
  <c r="EO174" i="7"/>
  <c r="EO175" i="7" a="1"/>
  <c r="EO175" i="7"/>
  <c r="EO176" i="7" a="1"/>
  <c r="EO176" i="7"/>
  <c r="EO177" i="7" a="1"/>
  <c r="EO177" i="7"/>
  <c r="EO178" i="7" a="1"/>
  <c r="EO178" i="7"/>
  <c r="EO179" i="7" a="1"/>
  <c r="EO179" i="7"/>
  <c r="EO180" i="7" a="1"/>
  <c r="EO180" i="7"/>
  <c r="EO181" i="7" a="1"/>
  <c r="EO181" i="7"/>
  <c r="EO182" i="7" a="1"/>
  <c r="EO182" i="7"/>
  <c r="EO183" i="7" a="1"/>
  <c r="EO183" i="7"/>
  <c r="EO184" i="7" a="1"/>
  <c r="EO184" i="7"/>
  <c r="EO185" i="7" a="1"/>
  <c r="EO185" i="7"/>
  <c r="EO186" i="7" a="1"/>
  <c r="EO186" i="7"/>
  <c r="EO187" i="7" a="1"/>
  <c r="EO187" i="7"/>
  <c r="EO188" i="7" a="1"/>
  <c r="EO188" i="7"/>
  <c r="EO189" i="7" a="1"/>
  <c r="EO189" i="7"/>
  <c r="EO190" i="7" a="1"/>
  <c r="EO190" i="7"/>
  <c r="EO191" i="7" a="1"/>
  <c r="EO191" i="7"/>
  <c r="EO192" i="7" a="1"/>
  <c r="EO192" i="7"/>
  <c r="EO193" i="7" a="1"/>
  <c r="EO193" i="7"/>
  <c r="EO194" i="7" a="1"/>
  <c r="EO194" i="7"/>
  <c r="EO195" i="7" a="1"/>
  <c r="EO195" i="7"/>
  <c r="EO196" i="7" a="1"/>
  <c r="EO196" i="7"/>
  <c r="EO197" i="7" a="1"/>
  <c r="EO197" i="7"/>
  <c r="EO198" i="7" a="1"/>
  <c r="EO198" i="7"/>
  <c r="EO199" i="7" a="1"/>
  <c r="EO199" i="7"/>
  <c r="EO200" i="7" a="1"/>
  <c r="EO200" i="7"/>
  <c r="EO201" i="7" a="1"/>
  <c r="EO201" i="7"/>
  <c r="EO202" i="7" a="1"/>
  <c r="EO202" i="7"/>
  <c r="EO203" i="7" a="1"/>
  <c r="EO203" i="7"/>
  <c r="EO204" i="7" a="1"/>
  <c r="EO204" i="7"/>
  <c r="EO205" i="7" a="1"/>
  <c r="EO205" i="7"/>
  <c r="EO206" i="7" a="1"/>
  <c r="EO206" i="7"/>
  <c r="EO207" i="7" a="1"/>
  <c r="EO207" i="7"/>
  <c r="EO208" i="7" a="1"/>
  <c r="EO208" i="7"/>
  <c r="EO209" i="7" a="1"/>
  <c r="EO209" i="7"/>
  <c r="EO210" i="7" a="1"/>
  <c r="EO210" i="7"/>
  <c r="EO211" i="7" a="1"/>
  <c r="EO211" i="7"/>
  <c r="EO212" i="7" a="1"/>
  <c r="EO212" i="7"/>
  <c r="EO213" i="7" a="1"/>
  <c r="EO213" i="7"/>
  <c r="EO214" i="7" a="1"/>
  <c r="EO214" i="7"/>
  <c r="EO215" i="7" a="1"/>
  <c r="EO215" i="7"/>
  <c r="EO216" i="7" a="1"/>
  <c r="EO216" i="7"/>
  <c r="EO217" i="7" a="1"/>
  <c r="EO217" i="7"/>
  <c r="EO218" i="7" a="1"/>
  <c r="EO218" i="7"/>
  <c r="EO219" i="7" a="1"/>
  <c r="EO219" i="7"/>
  <c r="EO220" i="7" a="1"/>
  <c r="EO220" i="7"/>
  <c r="EO221" i="7" a="1"/>
  <c r="EO221" i="7"/>
  <c r="EO222" i="7" a="1"/>
  <c r="EO222" i="7"/>
  <c r="EO223" i="7" a="1"/>
  <c r="EO223" i="7"/>
  <c r="EO224" i="7" a="1"/>
  <c r="EO224" i="7"/>
  <c r="EO225" i="7" a="1"/>
  <c r="EO225" i="7"/>
  <c r="EO226" i="7" a="1"/>
  <c r="EO226" i="7"/>
  <c r="EO227" i="7" a="1"/>
  <c r="EO227" i="7"/>
  <c r="EO228" i="7" a="1"/>
  <c r="EO228" i="7"/>
  <c r="EO229" i="7" a="1"/>
  <c r="EO229" i="7"/>
  <c r="EO230" i="7" a="1"/>
  <c r="EO230" i="7"/>
  <c r="EO231" i="7" a="1"/>
  <c r="EO231" i="7"/>
  <c r="EO232" i="7" a="1"/>
  <c r="EO232" i="7"/>
  <c r="EO233" i="7" a="1"/>
  <c r="EO233" i="7"/>
  <c r="EO234" i="7" a="1"/>
  <c r="EO234" i="7"/>
  <c r="EO235" i="7" a="1"/>
  <c r="EO235" i="7"/>
  <c r="EO236" i="7" a="1"/>
  <c r="EO236" i="7"/>
  <c r="EO237" i="7" a="1"/>
  <c r="EO237" i="7"/>
  <c r="EO238" i="7" a="1"/>
  <c r="EO238" i="7"/>
  <c r="EO239" i="7" a="1"/>
  <c r="EO239" i="7"/>
  <c r="EO240" i="7" a="1"/>
  <c r="EO240" i="7"/>
  <c r="EO241" i="7" a="1"/>
  <c r="EO241" i="7"/>
  <c r="EO242" i="7" a="1"/>
  <c r="EO242" i="7"/>
  <c r="EO243" i="7" a="1"/>
  <c r="EO243" i="7"/>
  <c r="EO244" i="7" a="1"/>
  <c r="EO244" i="7"/>
  <c r="EO245" i="7" a="1"/>
  <c r="EO245" i="7"/>
  <c r="EO246" i="7" a="1"/>
  <c r="EO246" i="7"/>
  <c r="EO247" i="7" a="1"/>
  <c r="EO247" i="7"/>
  <c r="EO248" i="7" a="1"/>
  <c r="EO248" i="7"/>
  <c r="EO249" i="7" a="1"/>
  <c r="EO249" i="7"/>
  <c r="EO250" i="7" a="1"/>
  <c r="EO250" i="7"/>
  <c r="EO251" i="7" a="1"/>
  <c r="EO251" i="7"/>
  <c r="EO252" i="7" a="1"/>
  <c r="EO252" i="7"/>
  <c r="EO253" i="7" a="1"/>
  <c r="EO253" i="7"/>
  <c r="EO254" i="7" a="1"/>
  <c r="EO254" i="7"/>
  <c r="EO255" i="7" a="1"/>
  <c r="EO255" i="7"/>
  <c r="EO256" i="7" a="1"/>
  <c r="EO256" i="7"/>
  <c r="EO257" i="7" a="1"/>
  <c r="EO257" i="7"/>
  <c r="EO258" i="7" a="1"/>
  <c r="EO258" i="7"/>
  <c r="EO259" i="7" a="1"/>
  <c r="EO259" i="7"/>
  <c r="EO260" i="7" a="1"/>
  <c r="EO260" i="7"/>
  <c r="EO261" i="7" a="1"/>
  <c r="EO261" i="7"/>
  <c r="EO262" i="7" a="1"/>
  <c r="EO262" i="7"/>
  <c r="EO263" i="7" a="1"/>
  <c r="EO263" i="7"/>
  <c r="EO264" i="7" a="1"/>
  <c r="EO264" i="7"/>
  <c r="EO265" i="7" a="1"/>
  <c r="EO265" i="7"/>
  <c r="EO266" i="7" a="1"/>
  <c r="EO266" i="7"/>
  <c r="EO267" i="7" a="1"/>
  <c r="EO267" i="7"/>
  <c r="EO268" i="7" a="1"/>
  <c r="EO268" i="7"/>
  <c r="EO269" i="7" a="1"/>
  <c r="EO269" i="7"/>
  <c r="EO270" i="7" a="1"/>
  <c r="EO270" i="7"/>
  <c r="EO271" i="7" a="1"/>
  <c r="EO271" i="7"/>
  <c r="EO272" i="7" a="1"/>
  <c r="EO272" i="7"/>
  <c r="EO273" i="7" a="1"/>
  <c r="EO273" i="7"/>
  <c r="EO274" i="7" a="1"/>
  <c r="EO274" i="7"/>
  <c r="EO275" i="7" a="1"/>
  <c r="EO275" i="7"/>
  <c r="EO276" i="7" a="1"/>
  <c r="EO276" i="7"/>
  <c r="EO277" i="7" a="1"/>
  <c r="EO277" i="7"/>
  <c r="EO278" i="7" a="1"/>
  <c r="EO278" i="7"/>
  <c r="EO279" i="7" a="1"/>
  <c r="EO279" i="7"/>
  <c r="EO280" i="7" a="1"/>
  <c r="EO280" i="7"/>
  <c r="EO281" i="7" a="1"/>
  <c r="EO281" i="7"/>
  <c r="EO282" i="7" a="1"/>
  <c r="EO282" i="7"/>
  <c r="EO283" i="7" a="1"/>
  <c r="EO283" i="7"/>
  <c r="EO284" i="7" a="1"/>
  <c r="EO284" i="7"/>
  <c r="EO285" i="7" a="1"/>
  <c r="EO285" i="7"/>
  <c r="EO286" i="7" a="1"/>
  <c r="EO286" i="7"/>
  <c r="EO287" i="7" a="1"/>
  <c r="EO287" i="7"/>
  <c r="EO288" i="7" a="1"/>
  <c r="EO288" i="7"/>
  <c r="EO289" i="7" a="1"/>
  <c r="EO289" i="7"/>
  <c r="EO290" i="7" a="1"/>
  <c r="EO290" i="7"/>
  <c r="EO291" i="7" a="1"/>
  <c r="EO291" i="7"/>
  <c r="EO292" i="7" a="1"/>
  <c r="EO292" i="7"/>
  <c r="EO293" i="7" a="1"/>
  <c r="EO293" i="7"/>
  <c r="EO294" i="7" a="1"/>
  <c r="EO294" i="7"/>
  <c r="EO295" i="7" a="1"/>
  <c r="EO295" i="7"/>
  <c r="EO296" i="7" a="1"/>
  <c r="EO296" i="7"/>
  <c r="EO297" i="7" a="1"/>
  <c r="EO297" i="7"/>
  <c r="EO298" i="7" a="1"/>
  <c r="EO298" i="7"/>
  <c r="EO299" i="7" a="1"/>
  <c r="EO299" i="7"/>
  <c r="EO300" i="7" a="1"/>
  <c r="EO300" i="7"/>
  <c r="EO301" i="7" a="1"/>
  <c r="EO301" i="7"/>
  <c r="EO302" i="7" a="1"/>
  <c r="EO302" i="7"/>
  <c r="EO303" i="7" a="1"/>
  <c r="EO303" i="7"/>
  <c r="EO304" i="7" a="1"/>
  <c r="EO304" i="7"/>
  <c r="EO305" i="7" a="1"/>
  <c r="EO305" i="7"/>
  <c r="EO306" i="7" a="1"/>
  <c r="EO306" i="7"/>
  <c r="EO307" i="7" a="1"/>
  <c r="EO307" i="7"/>
  <c r="EO308" i="7" a="1"/>
  <c r="EO308" i="7"/>
  <c r="EO309" i="7" a="1"/>
  <c r="EO309" i="7"/>
  <c r="EO310" i="7" a="1"/>
  <c r="EO310" i="7"/>
  <c r="EO311" i="7" a="1"/>
  <c r="EO311" i="7"/>
  <c r="EO312" i="7" a="1"/>
  <c r="EO312" i="7"/>
  <c r="EO313" i="7" a="1"/>
  <c r="EO313" i="7"/>
  <c r="EO314" i="7" a="1"/>
  <c r="EO314" i="7"/>
  <c r="EO315" i="7" a="1"/>
  <c r="EO315" i="7"/>
  <c r="EO316" i="7" a="1"/>
  <c r="EO316" i="7"/>
  <c r="EO317" i="7" a="1"/>
  <c r="EO317" i="7"/>
  <c r="EO318" i="7" a="1"/>
  <c r="EO318" i="7"/>
  <c r="EO319" i="7" a="1"/>
  <c r="EO319" i="7"/>
  <c r="EO320" i="7" a="1"/>
  <c r="EO320" i="7"/>
  <c r="EO321" i="7" a="1"/>
  <c r="EO321" i="7"/>
  <c r="EO322" i="7" a="1"/>
  <c r="EO322" i="7"/>
  <c r="EO323" i="7" a="1"/>
  <c r="EO323" i="7"/>
  <c r="EO324" i="7" a="1"/>
  <c r="EO324" i="7"/>
  <c r="EO325" i="7" a="1"/>
  <c r="EO325" i="7"/>
  <c r="EO326" i="7" a="1"/>
  <c r="EO326" i="7"/>
  <c r="EO327" i="7" a="1"/>
  <c r="EO327" i="7"/>
  <c r="EO328" i="7" a="1"/>
  <c r="EO328" i="7"/>
  <c r="EO329" i="7" a="1"/>
  <c r="EO329" i="7"/>
  <c r="EO330" i="7" a="1"/>
  <c r="EO330" i="7"/>
  <c r="EO331" i="7" a="1"/>
  <c r="EO331" i="7"/>
  <c r="EO332" i="7" a="1"/>
  <c r="EO332" i="7"/>
  <c r="EO333" i="7" a="1"/>
  <c r="EO333" i="7"/>
  <c r="EO334" i="7" a="1"/>
  <c r="EO334" i="7"/>
  <c r="EO335" i="7" a="1"/>
  <c r="EO335" i="7"/>
  <c r="EO336" i="7" a="1"/>
  <c r="EO336" i="7"/>
  <c r="EO337" i="7" a="1"/>
  <c r="EO337" i="7"/>
  <c r="EO338" i="7" a="1"/>
  <c r="EO338" i="7"/>
  <c r="EO339" i="7" a="1"/>
  <c r="EO339" i="7"/>
  <c r="EO340" i="7" a="1"/>
  <c r="EO340" i="7"/>
  <c r="EO341" i="7" a="1"/>
  <c r="EO341" i="7"/>
  <c r="EO342" i="7" a="1"/>
  <c r="EO342" i="7"/>
  <c r="EO343" i="7" a="1"/>
  <c r="EO343" i="7"/>
  <c r="EO344" i="7" a="1"/>
  <c r="EO344" i="7"/>
  <c r="EO345" i="7" a="1"/>
  <c r="EO345" i="7"/>
  <c r="EO346" i="7" a="1"/>
  <c r="EO346" i="7"/>
  <c r="EO347" i="7" a="1"/>
  <c r="EO347" i="7"/>
  <c r="EO348" i="7" a="1"/>
  <c r="EO348" i="7"/>
  <c r="EO349" i="7" a="1"/>
  <c r="EO349" i="7"/>
  <c r="EO350" i="7" a="1"/>
  <c r="EO350" i="7"/>
  <c r="EO351" i="7" a="1"/>
  <c r="EO351" i="7"/>
  <c r="EO352" i="7" a="1"/>
  <c r="EO352" i="7"/>
  <c r="EO353" i="7" a="1"/>
  <c r="EO353" i="7"/>
  <c r="EO354" i="7" a="1"/>
  <c r="EO354" i="7"/>
  <c r="EO355" i="7" a="1"/>
  <c r="EO355" i="7"/>
  <c r="EO356" i="7" a="1"/>
  <c r="EO356" i="7"/>
  <c r="EO357" i="7" a="1"/>
  <c r="EO357" i="7"/>
  <c r="EO358" i="7" a="1"/>
  <c r="EO358" i="7"/>
  <c r="EO359" i="7" a="1"/>
  <c r="EO359" i="7"/>
  <c r="EO360" i="7" a="1"/>
  <c r="EO360" i="7"/>
  <c r="EO361" i="7" a="1"/>
  <c r="EO361" i="7"/>
  <c r="EO362" i="7" a="1"/>
  <c r="EO362" i="7"/>
  <c r="EO363" i="7" a="1"/>
  <c r="EO363" i="7"/>
  <c r="EO364" i="7" a="1"/>
  <c r="EO364" i="7"/>
  <c r="EO365" i="7" a="1"/>
  <c r="EO365" i="7"/>
  <c r="EO366" i="7" a="1"/>
  <c r="EO366" i="7"/>
  <c r="EO367" i="7" a="1"/>
  <c r="EO367" i="7"/>
  <c r="EO368" i="7" a="1"/>
  <c r="EO368" i="7"/>
  <c r="EO369" i="7" a="1"/>
  <c r="EO369" i="7"/>
  <c r="EO370" i="7" a="1"/>
  <c r="EO370" i="7"/>
  <c r="EO371" i="7" a="1"/>
  <c r="EO371" i="7"/>
  <c r="EO372" i="7" a="1"/>
  <c r="EO372" i="7"/>
  <c r="EO373" i="7" a="1"/>
  <c r="EO373" i="7"/>
  <c r="EO374" i="7" a="1"/>
  <c r="EO374" i="7"/>
  <c r="EO375" i="7" a="1"/>
  <c r="EO375" i="7"/>
  <c r="EO376" i="7" a="1"/>
  <c r="EO376" i="7"/>
  <c r="EO377" i="7" a="1"/>
  <c r="EO377" i="7"/>
  <c r="EO378" i="7" a="1"/>
  <c r="EO378" i="7"/>
  <c r="EO379" i="7" a="1"/>
  <c r="EO379" i="7"/>
  <c r="EO380" i="7" a="1"/>
  <c r="EO380" i="7"/>
  <c r="EO381" i="7" a="1"/>
  <c r="EO381" i="7"/>
  <c r="EO382" i="7" a="1"/>
  <c r="EO382" i="7"/>
  <c r="EO383" i="7" a="1"/>
  <c r="EO383" i="7"/>
  <c r="EO384" i="7" a="1"/>
  <c r="EO384" i="7"/>
  <c r="EO385" i="7" a="1"/>
  <c r="EO385" i="7"/>
  <c r="EO386" i="7" a="1"/>
  <c r="EO386" i="7"/>
  <c r="EO387" i="7" a="1"/>
  <c r="EO387" i="7"/>
  <c r="EO388" i="7" a="1"/>
  <c r="EO388" i="7"/>
  <c r="EO389" i="7" a="1"/>
  <c r="EO389" i="7"/>
  <c r="EO390" i="7" a="1"/>
  <c r="EO390" i="7"/>
  <c r="EO391" i="7" a="1"/>
  <c r="EO391" i="7"/>
  <c r="EO392" i="7" a="1"/>
  <c r="EO392" i="7"/>
  <c r="EO393" i="7" a="1"/>
  <c r="EO393" i="7"/>
  <c r="EO394" i="7" a="1"/>
  <c r="EO394" i="7"/>
  <c r="EO395" i="7" a="1"/>
  <c r="EO395" i="7"/>
  <c r="EO396" i="7" a="1"/>
  <c r="EO396" i="7"/>
  <c r="EO397" i="7" a="1"/>
  <c r="EO397" i="7"/>
  <c r="EO398" i="7" a="1"/>
  <c r="EO398" i="7"/>
  <c r="EO399" i="7" a="1"/>
  <c r="EO399" i="7"/>
  <c r="EO400" i="7" a="1"/>
  <c r="EO400" i="7"/>
  <c r="EO401" i="7" a="1"/>
  <c r="EO401" i="7"/>
  <c r="EO402" i="7" a="1"/>
  <c r="EO402" i="7"/>
  <c r="EO403" i="7" a="1"/>
  <c r="EO403" i="7"/>
  <c r="EO404" i="7" a="1"/>
  <c r="EO404" i="7"/>
  <c r="EO405" i="7" a="1"/>
  <c r="EO405" i="7"/>
  <c r="EO406" i="7" a="1"/>
  <c r="EO406" i="7"/>
  <c r="EO407" i="7" a="1"/>
  <c r="EO407" i="7"/>
  <c r="EO408" i="7" a="1"/>
  <c r="EO408" i="7"/>
  <c r="EO409" i="7" a="1"/>
  <c r="EO409" i="7"/>
  <c r="EO410" i="7" a="1"/>
  <c r="EO410" i="7"/>
  <c r="EO411" i="7" a="1"/>
  <c r="EO411" i="7"/>
  <c r="EO412" i="7" a="1"/>
  <c r="EO412" i="7"/>
  <c r="EO413" i="7" a="1"/>
  <c r="EO413" i="7"/>
  <c r="EO414" i="7" a="1"/>
  <c r="EO414" i="7"/>
  <c r="EO415" i="7" a="1"/>
  <c r="EO415" i="7"/>
  <c r="EO416" i="7" a="1"/>
  <c r="EO416" i="7"/>
  <c r="EO417" i="7" a="1"/>
  <c r="EO417" i="7"/>
  <c r="EO418" i="7" a="1"/>
  <c r="EO418" i="7"/>
  <c r="EO419" i="7" a="1"/>
  <c r="EO419" i="7"/>
  <c r="EO420" i="7" a="1"/>
  <c r="EO420" i="7"/>
  <c r="EO421" i="7" a="1"/>
  <c r="EO421" i="7"/>
  <c r="EO422" i="7" a="1"/>
  <c r="EO422" i="7"/>
  <c r="EO423" i="7" a="1"/>
  <c r="EO423" i="7"/>
  <c r="EO424" i="7" a="1"/>
  <c r="EO424" i="7"/>
  <c r="EO425" i="7" a="1"/>
  <c r="EO425" i="7"/>
  <c r="EO426" i="7" a="1"/>
  <c r="EO426" i="7"/>
  <c r="EO427" i="7" a="1"/>
  <c r="EO427" i="7"/>
  <c r="EO428" i="7" a="1"/>
  <c r="EO428" i="7"/>
  <c r="EO429" i="7" a="1"/>
  <c r="EO429" i="7"/>
  <c r="EO430" i="7" a="1"/>
  <c r="EO430" i="7"/>
  <c r="EO431" i="7" a="1"/>
  <c r="EO431" i="7"/>
  <c r="EO432" i="7" a="1"/>
  <c r="EO432" i="7"/>
  <c r="EO433" i="7" a="1"/>
  <c r="EO433" i="7"/>
  <c r="EO434" i="7" a="1"/>
  <c r="EO434" i="7"/>
  <c r="EO435" i="7" a="1"/>
  <c r="EO435" i="7"/>
  <c r="EO436" i="7" a="1"/>
  <c r="EO436" i="7"/>
  <c r="EO437" i="7" a="1"/>
  <c r="EO437" i="7"/>
  <c r="EO438" i="7" a="1"/>
  <c r="EO438" i="7"/>
  <c r="EO439" i="7" a="1"/>
  <c r="EO439" i="7"/>
  <c r="EO440" i="7" a="1"/>
  <c r="EO440" i="7"/>
  <c r="EO441" i="7" a="1"/>
  <c r="EO441" i="7"/>
  <c r="EO442" i="7" a="1"/>
  <c r="EO442" i="7"/>
  <c r="EO443" i="7" a="1"/>
  <c r="EO443" i="7"/>
  <c r="EO444" i="7" a="1"/>
  <c r="EO444" i="7"/>
  <c r="EO445" i="7" a="1"/>
  <c r="EO445" i="7"/>
  <c r="EO446" i="7" a="1"/>
  <c r="EO446" i="7"/>
  <c r="EO447" i="7" a="1"/>
  <c r="EO447" i="7"/>
  <c r="EO448" i="7" a="1"/>
  <c r="EO448" i="7"/>
  <c r="EO449" i="7" a="1"/>
  <c r="EO449" i="7"/>
  <c r="EO450" i="7" a="1"/>
  <c r="EO450" i="7"/>
  <c r="EO451" i="7" a="1"/>
  <c r="EO451" i="7"/>
  <c r="EO452" i="7" a="1"/>
  <c r="EO452" i="7"/>
  <c r="EO453" i="7" a="1"/>
  <c r="EO453" i="7"/>
  <c r="EO454" i="7" a="1"/>
  <c r="EO454" i="7"/>
  <c r="EO455" i="7" a="1"/>
  <c r="EO455" i="7"/>
  <c r="EO456" i="7" a="1"/>
  <c r="EO456" i="7"/>
  <c r="EO457" i="7" a="1"/>
  <c r="EO457" i="7"/>
  <c r="EO458" i="7" a="1"/>
  <c r="EO458" i="7"/>
  <c r="EO459" i="7" a="1"/>
  <c r="EO459" i="7"/>
  <c r="EO460" i="7" a="1"/>
  <c r="EO460" i="7"/>
  <c r="EO461" i="7" a="1"/>
  <c r="EO461" i="7"/>
  <c r="EO462" i="7" a="1"/>
  <c r="EO462" i="7"/>
  <c r="EO463" i="7" a="1"/>
  <c r="EO463" i="7"/>
  <c r="EO464" i="7" a="1"/>
  <c r="EO464" i="7"/>
  <c r="EO465" i="7" a="1"/>
  <c r="EO465" i="7"/>
  <c r="EO466" i="7" a="1"/>
  <c r="EO466" i="7"/>
  <c r="EO467" i="7" a="1"/>
  <c r="EO467" i="7"/>
  <c r="EO468" i="7" a="1"/>
  <c r="EO468" i="7"/>
  <c r="EO469" i="7" a="1"/>
  <c r="EO469" i="7"/>
  <c r="EO470" i="7" a="1"/>
  <c r="EO470" i="7"/>
  <c r="EO471" i="7" a="1"/>
  <c r="EO471" i="7"/>
  <c r="EO472" i="7" a="1"/>
  <c r="EO472" i="7"/>
  <c r="EO473" i="7" a="1"/>
  <c r="EO473" i="7"/>
  <c r="EO474" i="7" a="1"/>
  <c r="EO474" i="7"/>
  <c r="EO475" i="7" a="1"/>
  <c r="EO475" i="7"/>
  <c r="EO476" i="7" a="1"/>
  <c r="EO476" i="7"/>
  <c r="EO477" i="7" a="1"/>
  <c r="EO477" i="7"/>
  <c r="EO478" i="7" a="1"/>
  <c r="EO478" i="7"/>
  <c r="EO479" i="7" a="1"/>
  <c r="EO479" i="7"/>
  <c r="EO480" i="7" a="1"/>
  <c r="EO480" i="7"/>
  <c r="EO481" i="7" a="1"/>
  <c r="EO481" i="7"/>
  <c r="EO482" i="7" a="1"/>
  <c r="EO482" i="7"/>
  <c r="EO483" i="7" a="1"/>
  <c r="EO483" i="7"/>
  <c r="EO484" i="7" a="1"/>
  <c r="EO484" i="7"/>
  <c r="EO485" i="7" a="1"/>
  <c r="EO485" i="7"/>
  <c r="EO486" i="7" a="1"/>
  <c r="EO486" i="7"/>
  <c r="EO487" i="7" a="1"/>
  <c r="EO487" i="7"/>
  <c r="EO488" i="7" a="1"/>
  <c r="EO488" i="7"/>
  <c r="EO489" i="7" a="1"/>
  <c r="EO489" i="7"/>
  <c r="EO490" i="7" a="1"/>
  <c r="EO490" i="7"/>
  <c r="EO491" i="7" a="1"/>
  <c r="EO491" i="7"/>
  <c r="EO492" i="7" a="1"/>
  <c r="EO492" i="7"/>
  <c r="EO493" i="7" a="1"/>
  <c r="EO493" i="7"/>
  <c r="EO494" i="7" a="1"/>
  <c r="EO494" i="7"/>
  <c r="EO495" i="7" a="1"/>
  <c r="EO495" i="7"/>
  <c r="EO496" i="7" a="1"/>
  <c r="EO496" i="7"/>
  <c r="EO497" i="7" a="1"/>
  <c r="EO497" i="7"/>
  <c r="EO498" i="7" a="1"/>
  <c r="EO498" i="7"/>
  <c r="EO499" i="7" a="1"/>
  <c r="EO499" i="7"/>
  <c r="EO500" i="7" a="1"/>
  <c r="EO500" i="7"/>
  <c r="EO501" i="7" a="1"/>
  <c r="EO501" i="7"/>
  <c r="EO502" i="7" a="1"/>
  <c r="EO502" i="7"/>
  <c r="EO503" i="7" a="1"/>
  <c r="EO503" i="7"/>
  <c r="EO504" i="7" a="1"/>
  <c r="EO504" i="7"/>
  <c r="EO505" i="7" a="1"/>
  <c r="EO505" i="7"/>
  <c r="EO506" i="7" a="1"/>
  <c r="EO506" i="7"/>
  <c r="EO507" i="7" a="1"/>
  <c r="EO507" i="7"/>
  <c r="EO508" i="7" a="1"/>
  <c r="EO508" i="7"/>
  <c r="EO509" i="7" a="1"/>
  <c r="EO509" i="7"/>
  <c r="EO510" i="7" a="1"/>
  <c r="EO510" i="7"/>
  <c r="EO511" i="7" a="1"/>
  <c r="EO511" i="7"/>
  <c r="EO512" i="7" a="1"/>
  <c r="EO512" i="7"/>
  <c r="EO513" i="7" a="1"/>
  <c r="EO513" i="7"/>
  <c r="EO514" i="7" a="1"/>
  <c r="EO514" i="7"/>
  <c r="EO515" i="7" a="1"/>
  <c r="EO515" i="7"/>
  <c r="EO516" i="7" a="1"/>
  <c r="EO516" i="7"/>
  <c r="EO517" i="7" a="1"/>
  <c r="EO517" i="7"/>
  <c r="EO518" i="7" a="1"/>
  <c r="EO518" i="7"/>
  <c r="EO519" i="7" a="1"/>
  <c r="EO519" i="7"/>
  <c r="EO520" i="7" a="1"/>
  <c r="EO520" i="7"/>
  <c r="EO521" i="7" a="1"/>
  <c r="EO521" i="7"/>
  <c r="EO522" i="7" a="1"/>
  <c r="EO522" i="7"/>
  <c r="EO523" i="7" a="1"/>
  <c r="EO523" i="7"/>
  <c r="EO524" i="7" a="1"/>
  <c r="EO524" i="7"/>
  <c r="EO525" i="7" a="1"/>
  <c r="EO525" i="7"/>
  <c r="EO526" i="7" a="1"/>
  <c r="EO526" i="7"/>
  <c r="EO527" i="7" a="1"/>
  <c r="EO527" i="7"/>
  <c r="EO528" i="7" a="1"/>
  <c r="EO528" i="7"/>
  <c r="EO529" i="7" a="1"/>
  <c r="EO529" i="7"/>
  <c r="EO530" i="7" a="1"/>
  <c r="EO530" i="7"/>
  <c r="EO531" i="7" a="1"/>
  <c r="EO531" i="7"/>
  <c r="EO532" i="7" a="1"/>
  <c r="EO532" i="7"/>
  <c r="EO533" i="7" a="1"/>
  <c r="EO533" i="7"/>
  <c r="EO534" i="7" a="1"/>
  <c r="EO534" i="7"/>
  <c r="EO535" i="7" a="1"/>
  <c r="EO535" i="7"/>
  <c r="EO536" i="7" a="1"/>
  <c r="EO536" i="7"/>
  <c r="EO537" i="7" a="1"/>
  <c r="EO537" i="7"/>
  <c r="EO538" i="7" a="1"/>
  <c r="EO538" i="7"/>
  <c r="EO539" i="7" a="1"/>
  <c r="EO539" i="7"/>
  <c r="EO540" i="7" a="1"/>
  <c r="EO540" i="7"/>
  <c r="EO541" i="7" a="1"/>
  <c r="EO541" i="7"/>
  <c r="EO542" i="7" a="1"/>
  <c r="EO542" i="7"/>
  <c r="EO543" i="7" a="1"/>
  <c r="EO543" i="7"/>
  <c r="EO544" i="7" a="1"/>
  <c r="EO544" i="7"/>
  <c r="EO545" i="7" a="1"/>
  <c r="EO545" i="7"/>
  <c r="EO546" i="7" a="1"/>
  <c r="EO546" i="7"/>
  <c r="EO547" i="7" a="1"/>
  <c r="EO547" i="7"/>
  <c r="EO548" i="7" a="1"/>
  <c r="EO548" i="7"/>
  <c r="EO549" i="7" a="1"/>
  <c r="EO549" i="7"/>
  <c r="EO550" i="7" a="1"/>
  <c r="EO550" i="7"/>
  <c r="EO551" i="7" a="1"/>
  <c r="EO551" i="7"/>
  <c r="EO552" i="7" a="1"/>
  <c r="EO552" i="7"/>
  <c r="EO553" i="7" a="1"/>
  <c r="EO553" i="7"/>
  <c r="EO554" i="7" a="1"/>
  <c r="EO554" i="7"/>
  <c r="EO555" i="7" a="1"/>
  <c r="EO555" i="7"/>
  <c r="EO556" i="7" a="1"/>
  <c r="EO556" i="7"/>
  <c r="EO557" i="7" a="1"/>
  <c r="EO557" i="7"/>
  <c r="EO558" i="7" a="1"/>
  <c r="EO558" i="7"/>
  <c r="EO559" i="7" a="1"/>
  <c r="EO559" i="7"/>
  <c r="EO560" i="7" a="1"/>
  <c r="EO560" i="7"/>
  <c r="EO561" i="7" a="1"/>
  <c r="EO561" i="7"/>
  <c r="EO562" i="7" a="1"/>
  <c r="EO562" i="7"/>
  <c r="EO563" i="7" a="1"/>
  <c r="EO563" i="7"/>
  <c r="EO564" i="7" a="1"/>
  <c r="EO564" i="7"/>
  <c r="EO565" i="7" a="1"/>
  <c r="EO565" i="7"/>
  <c r="EO566" i="7" a="1"/>
  <c r="EO566" i="7"/>
  <c r="EO567" i="7" a="1"/>
  <c r="EO567" i="7"/>
  <c r="EO568" i="7" a="1"/>
  <c r="EO568" i="7"/>
  <c r="EO569" i="7" a="1"/>
  <c r="EO569" i="7"/>
  <c r="EO570" i="7" a="1"/>
  <c r="EO570" i="7"/>
  <c r="EO571" i="7" a="1"/>
  <c r="EO571" i="7"/>
  <c r="EO572" i="7" a="1"/>
  <c r="EO572" i="7"/>
  <c r="EO573" i="7" a="1"/>
  <c r="EO573" i="7"/>
  <c r="EO574" i="7" a="1"/>
  <c r="EO574" i="7"/>
  <c r="EO575" i="7" a="1"/>
  <c r="EO575" i="7"/>
  <c r="EO576" i="7" a="1"/>
  <c r="EO576" i="7"/>
  <c r="EO577" i="7" a="1"/>
  <c r="EO577" i="7"/>
  <c r="EO578" i="7" a="1"/>
  <c r="EO578" i="7"/>
  <c r="EO579" i="7" a="1"/>
  <c r="EO579" i="7"/>
  <c r="EO580" i="7" a="1"/>
  <c r="EO580" i="7"/>
  <c r="EO581" i="7" a="1"/>
  <c r="EO581" i="7"/>
  <c r="EO582" i="7" a="1"/>
  <c r="EO582" i="7"/>
  <c r="EO583" i="7" a="1"/>
  <c r="EO583" i="7"/>
  <c r="EO584" i="7" a="1"/>
  <c r="EO584" i="7"/>
  <c r="EO585" i="7" a="1"/>
  <c r="EO585" i="7"/>
  <c r="EO586" i="7" a="1"/>
  <c r="EO586" i="7"/>
  <c r="EO587" i="7" a="1"/>
  <c r="EO587" i="7"/>
  <c r="EO588" i="7" a="1"/>
  <c r="EO588" i="7"/>
  <c r="EO589" i="7" a="1"/>
  <c r="EO589" i="7"/>
  <c r="EO590" i="7" a="1"/>
  <c r="EO590" i="7"/>
  <c r="EO591" i="7" a="1"/>
  <c r="EO591" i="7"/>
  <c r="EO592" i="7" a="1"/>
  <c r="EO592" i="7"/>
  <c r="EO593" i="7" a="1"/>
  <c r="EO593" i="7"/>
  <c r="EO594" i="7" a="1"/>
  <c r="EO594" i="7"/>
  <c r="EO595" i="7" a="1"/>
  <c r="EO595" i="7"/>
  <c r="EO596" i="7" a="1"/>
  <c r="EO596" i="7"/>
  <c r="EO597" i="7" a="1"/>
  <c r="EO597" i="7"/>
  <c r="EO598" i="7" a="1"/>
  <c r="EO598" i="7"/>
  <c r="EO599" i="7" a="1"/>
  <c r="EO599" i="7"/>
  <c r="EO600" i="7" a="1"/>
  <c r="EO600" i="7"/>
  <c r="EO601" i="7" a="1"/>
  <c r="EO601" i="7"/>
  <c r="EO602" i="7" a="1"/>
  <c r="EO602" i="7"/>
  <c r="EO603" i="7" a="1"/>
  <c r="EO603" i="7"/>
  <c r="EO604" i="7" a="1"/>
  <c r="EO604" i="7"/>
  <c r="EO605" i="7" a="1"/>
  <c r="EO605" i="7"/>
  <c r="EO606" i="7" a="1"/>
  <c r="EO606" i="7"/>
  <c r="EO607" i="7" a="1"/>
  <c r="EO607" i="7"/>
  <c r="EO608" i="7" a="1"/>
  <c r="EO608" i="7"/>
  <c r="EO609" i="7" a="1"/>
  <c r="EO609" i="7"/>
  <c r="EO610" i="7" a="1"/>
  <c r="EO610" i="7"/>
  <c r="EO611" i="7" a="1"/>
  <c r="EO611" i="7"/>
  <c r="EO612" i="7" a="1"/>
  <c r="EO612" i="7"/>
  <c r="EO613" i="7" a="1"/>
  <c r="EO613" i="7"/>
  <c r="EO614" i="7" a="1"/>
  <c r="EO614" i="7"/>
  <c r="EO615" i="7" a="1"/>
  <c r="EO615" i="7"/>
  <c r="EO616" i="7" a="1"/>
  <c r="EO616" i="7"/>
  <c r="EO617" i="7" a="1"/>
  <c r="EO617" i="7"/>
  <c r="EO618" i="7" a="1"/>
  <c r="EO618" i="7"/>
  <c r="EO619" i="7" a="1"/>
  <c r="EO619" i="7"/>
  <c r="EO620" i="7" a="1"/>
  <c r="EO620" i="7"/>
  <c r="EO621" i="7" a="1"/>
  <c r="EO621" i="7"/>
  <c r="EO622" i="7" a="1"/>
  <c r="EO622" i="7"/>
  <c r="EO623" i="7" a="1"/>
  <c r="EO623" i="7"/>
  <c r="EO624" i="7" a="1"/>
  <c r="EO624" i="7"/>
  <c r="EO625" i="7" a="1"/>
  <c r="EO625" i="7"/>
  <c r="EO626" i="7" a="1"/>
  <c r="EO626" i="7"/>
  <c r="EO627" i="7" a="1"/>
  <c r="EO627" i="7"/>
  <c r="EO628" i="7" a="1"/>
  <c r="EO628" i="7"/>
  <c r="EO629" i="7" a="1"/>
  <c r="EO629" i="7"/>
  <c r="EO630" i="7" a="1"/>
  <c r="EO630" i="7"/>
  <c r="EO631" i="7" a="1"/>
  <c r="EO631" i="7"/>
  <c r="EO632" i="7" a="1"/>
  <c r="EO632" i="7"/>
  <c r="EO633" i="7" a="1"/>
  <c r="EO633" i="7"/>
  <c r="EO634" i="7" a="1"/>
  <c r="EO634" i="7"/>
  <c r="EO635" i="7" a="1"/>
  <c r="EO635" i="7"/>
  <c r="EO636" i="7" a="1"/>
  <c r="EO636" i="7"/>
  <c r="EO637" i="7" a="1"/>
  <c r="EO637" i="7"/>
  <c r="EO638" i="7" a="1"/>
  <c r="EO638" i="7"/>
  <c r="EO639" i="7" a="1"/>
  <c r="EO639" i="7"/>
  <c r="EO640" i="7" a="1"/>
  <c r="EO640" i="7"/>
  <c r="EO641" i="7" a="1"/>
  <c r="EO641" i="7"/>
  <c r="EO642" i="7" a="1"/>
  <c r="EO642" i="7"/>
  <c r="EO643" i="7" a="1"/>
  <c r="EO643" i="7"/>
  <c r="EO644" i="7" a="1"/>
  <c r="EO644" i="7"/>
  <c r="EO645" i="7" a="1"/>
  <c r="EO645" i="7"/>
  <c r="EO646" i="7" a="1"/>
  <c r="EO646" i="7"/>
  <c r="EO647" i="7" a="1"/>
  <c r="EO647" i="7"/>
  <c r="EO648" i="7" a="1"/>
  <c r="EO648" i="7"/>
  <c r="EO649" i="7" a="1"/>
  <c r="EO649" i="7"/>
  <c r="EO650" i="7" a="1"/>
  <c r="EO650" i="7"/>
  <c r="EO651" i="7" a="1"/>
  <c r="EO651" i="7"/>
  <c r="EO652" i="7" a="1"/>
  <c r="EO652" i="7"/>
  <c r="EO653" i="7" a="1"/>
  <c r="EO653" i="7"/>
  <c r="EO654" i="7" a="1"/>
  <c r="EO654" i="7"/>
  <c r="EO655" i="7" a="1"/>
  <c r="EO655" i="7"/>
  <c r="EO656" i="7" a="1"/>
  <c r="EO656" i="7"/>
  <c r="EO657" i="7" a="1"/>
  <c r="EO657" i="7"/>
  <c r="EO658" i="7" a="1"/>
  <c r="EO658" i="7"/>
  <c r="EO659" i="7" a="1"/>
  <c r="EO659" i="7"/>
  <c r="EO660" i="7" a="1"/>
  <c r="EO660" i="7"/>
  <c r="EO661" i="7" a="1"/>
  <c r="EO661" i="7"/>
  <c r="EO662" i="7" a="1"/>
  <c r="EO662" i="7"/>
  <c r="EO663" i="7" a="1"/>
  <c r="EO663" i="7"/>
  <c r="EO664" i="7" a="1"/>
  <c r="EO664" i="7"/>
  <c r="EO665" i="7" a="1"/>
  <c r="EO665" i="7"/>
  <c r="EO666" i="7" a="1"/>
  <c r="EO666" i="7"/>
  <c r="EO667" i="7" a="1"/>
  <c r="EO667" i="7"/>
  <c r="EO668" i="7" a="1"/>
  <c r="EO668" i="7"/>
  <c r="EO669" i="7" a="1"/>
  <c r="EO669" i="7"/>
  <c r="EO670" i="7" a="1"/>
  <c r="EO670" i="7"/>
  <c r="EO671" i="7" a="1"/>
  <c r="EO671" i="7"/>
  <c r="EO672" i="7" a="1"/>
  <c r="EO672" i="7"/>
  <c r="EO673" i="7" a="1"/>
  <c r="EO673" i="7"/>
  <c r="EO674" i="7" a="1"/>
  <c r="EO674" i="7"/>
  <c r="EO675" i="7" a="1"/>
  <c r="EO675" i="7"/>
  <c r="EO676" i="7" a="1"/>
  <c r="EO676" i="7"/>
  <c r="EO677" i="7" a="1"/>
  <c r="EO677" i="7"/>
  <c r="EO678" i="7" a="1"/>
  <c r="EO678" i="7"/>
  <c r="EO679" i="7" a="1"/>
  <c r="EO679" i="7"/>
  <c r="EO680" i="7" a="1"/>
  <c r="EO680" i="7"/>
  <c r="EO681" i="7" a="1"/>
  <c r="EO681" i="7"/>
  <c r="EO682" i="7" a="1"/>
  <c r="EO682" i="7"/>
  <c r="EO683" i="7" a="1"/>
  <c r="EO683" i="7"/>
  <c r="EO684" i="7" a="1"/>
  <c r="EO684" i="7"/>
  <c r="EO685" i="7" a="1"/>
  <c r="EO685" i="7"/>
  <c r="EO686" i="7" a="1"/>
  <c r="EO686" i="7"/>
  <c r="EO687" i="7" a="1"/>
  <c r="EO687" i="7"/>
  <c r="EO688" i="7" a="1"/>
  <c r="EO688" i="7"/>
  <c r="EO689" i="7" a="1"/>
  <c r="EO689" i="7"/>
  <c r="EO690" i="7" a="1"/>
  <c r="EO690" i="7"/>
  <c r="EO691" i="7" a="1"/>
  <c r="EO691" i="7"/>
  <c r="EO692" i="7" a="1"/>
  <c r="EO692" i="7"/>
  <c r="EO693" i="7" a="1"/>
  <c r="EO693" i="7"/>
  <c r="EO694" i="7" a="1"/>
  <c r="EO694" i="7"/>
  <c r="EO695" i="7" a="1"/>
  <c r="EO695" i="7"/>
  <c r="EO696" i="7" a="1"/>
  <c r="EO696" i="7"/>
  <c r="EO697" i="7" a="1"/>
  <c r="EO697" i="7"/>
  <c r="EO698" i="7" a="1"/>
  <c r="EO698" i="7"/>
  <c r="EO699" i="7" a="1"/>
  <c r="EO699" i="7"/>
  <c r="EO700" i="7" a="1"/>
  <c r="EO700" i="7"/>
  <c r="EO701" i="7" a="1"/>
  <c r="EO701" i="7"/>
  <c r="EO702" i="7" a="1"/>
  <c r="EO702" i="7"/>
  <c r="EO703" i="7" a="1"/>
  <c r="EO703" i="7"/>
  <c r="EO704" i="7" a="1"/>
  <c r="EO704" i="7"/>
  <c r="EO705" i="7" a="1"/>
  <c r="EO705" i="7"/>
  <c r="EO706" i="7" a="1"/>
  <c r="EO706" i="7"/>
  <c r="EO707" i="7" a="1"/>
  <c r="EO707" i="7"/>
  <c r="EO708" i="7" a="1"/>
  <c r="EO708" i="7"/>
  <c r="EO709" i="7" a="1"/>
  <c r="EO709" i="7"/>
  <c r="EO710" i="7" a="1"/>
  <c r="EO710" i="7"/>
  <c r="EO711" i="7" a="1"/>
  <c r="EO711" i="7"/>
  <c r="EO712" i="7" a="1"/>
  <c r="EO712" i="7"/>
  <c r="EO713" i="7" a="1"/>
  <c r="EO713" i="7"/>
  <c r="EO714" i="7" a="1"/>
  <c r="EO714" i="7"/>
  <c r="EO715" i="7" a="1"/>
  <c r="EO715" i="7"/>
  <c r="EO716" i="7" a="1"/>
  <c r="EO716" i="7"/>
  <c r="EO717" i="7" a="1"/>
  <c r="EO717" i="7"/>
  <c r="EO718" i="7" a="1"/>
  <c r="EO718" i="7"/>
  <c r="EO719" i="7" a="1"/>
  <c r="EO719" i="7"/>
  <c r="EO720" i="7" a="1"/>
  <c r="EO720" i="7"/>
  <c r="EO721" i="7" a="1"/>
  <c r="EO721" i="7"/>
  <c r="EO722" i="7" a="1"/>
  <c r="EO722" i="7"/>
  <c r="EO723" i="7" a="1"/>
  <c r="EO723" i="7"/>
  <c r="EO724" i="7" a="1"/>
  <c r="EO724" i="7"/>
  <c r="EO725" i="7" a="1"/>
  <c r="EO725" i="7"/>
  <c r="EO726" i="7" a="1"/>
  <c r="EO726" i="7"/>
  <c r="EO727" i="7" a="1"/>
  <c r="EO727" i="7"/>
  <c r="EO728" i="7" a="1"/>
  <c r="EO728" i="7"/>
  <c r="EO729" i="7" a="1"/>
  <c r="EO729" i="7"/>
  <c r="EO730" i="7" a="1"/>
  <c r="EO730" i="7"/>
  <c r="EO731" i="7" a="1"/>
  <c r="EO731" i="7"/>
  <c r="EO732" i="7" a="1"/>
  <c r="EO732" i="7"/>
  <c r="EO733" i="7" a="1"/>
  <c r="EO733" i="7"/>
  <c r="EO734" i="7" a="1"/>
  <c r="EO734" i="7"/>
  <c r="EO735" i="7" a="1"/>
  <c r="EO735" i="7"/>
  <c r="EO736" i="7" a="1"/>
  <c r="EO736" i="7"/>
  <c r="EO737" i="7" a="1"/>
  <c r="EO737" i="7"/>
  <c r="EO738" i="7" a="1"/>
  <c r="EO738" i="7"/>
  <c r="EO739" i="7" a="1"/>
  <c r="EO739" i="7"/>
  <c r="EO740" i="7" a="1"/>
  <c r="EO740" i="7"/>
  <c r="EO741" i="7" a="1"/>
  <c r="EO741" i="7"/>
  <c r="EO742" i="7" a="1"/>
  <c r="EO742" i="7"/>
  <c r="EO743" i="7" a="1"/>
  <c r="EO743" i="7"/>
  <c r="EO744" i="7" a="1"/>
  <c r="EO744" i="7"/>
  <c r="EO745" i="7" a="1"/>
  <c r="EO745" i="7"/>
  <c r="EO746" i="7" a="1"/>
  <c r="EO746" i="7"/>
  <c r="EO747" i="7" a="1"/>
  <c r="EO747" i="7"/>
  <c r="EO748" i="7" a="1"/>
  <c r="EO748" i="7"/>
  <c r="EO749" i="7" a="1"/>
  <c r="EO749" i="7"/>
  <c r="EO750" i="7" a="1"/>
  <c r="EO750" i="7"/>
  <c r="EO751" i="7" a="1"/>
  <c r="EO751" i="7"/>
  <c r="EO752" i="7" a="1"/>
  <c r="EO752" i="7"/>
  <c r="EO753" i="7" a="1"/>
  <c r="EO753" i="7"/>
  <c r="EO754" i="7" a="1"/>
  <c r="EO754" i="7"/>
  <c r="EO755" i="7" a="1"/>
  <c r="EO755" i="7"/>
  <c r="EO756" i="7" a="1"/>
  <c r="EO756" i="7"/>
  <c r="EO757" i="7" a="1"/>
  <c r="EO757" i="7"/>
  <c r="EO758" i="7" a="1"/>
  <c r="EO758" i="7"/>
  <c r="EO759" i="7" a="1"/>
  <c r="EO759" i="7"/>
  <c r="EO760" i="7" a="1"/>
  <c r="EO760" i="7"/>
  <c r="EO761" i="7" a="1"/>
  <c r="EO761" i="7"/>
  <c r="EO762" i="7" a="1"/>
  <c r="EO762" i="7"/>
  <c r="EO763" i="7" a="1"/>
  <c r="EO763" i="7"/>
  <c r="EO764" i="7" a="1"/>
  <c r="EO764" i="7"/>
  <c r="EO765" i="7" a="1"/>
  <c r="EO765" i="7"/>
  <c r="EO766" i="7" a="1"/>
  <c r="EO766" i="7"/>
  <c r="EO767" i="7" a="1"/>
  <c r="EO767" i="7"/>
  <c r="EO768" i="7" a="1"/>
  <c r="EO768" i="7"/>
  <c r="EO769" i="7" a="1"/>
  <c r="EO769" i="7"/>
  <c r="EO770" i="7" a="1"/>
  <c r="EO770" i="7"/>
  <c r="EO771" i="7" a="1"/>
  <c r="EO771" i="7"/>
  <c r="EO772" i="7" a="1"/>
  <c r="EO772" i="7"/>
  <c r="EO773" i="7" a="1"/>
  <c r="EO773" i="7"/>
  <c r="EO774" i="7" a="1"/>
  <c r="EO774" i="7"/>
  <c r="EO775" i="7" a="1"/>
  <c r="EO775" i="7"/>
  <c r="EO776" i="7" a="1"/>
  <c r="EO776" i="7"/>
  <c r="EO777" i="7" a="1"/>
  <c r="EO777" i="7"/>
  <c r="EO778" i="7" a="1"/>
  <c r="EO778" i="7"/>
  <c r="EO779" i="7" a="1"/>
  <c r="EO779" i="7"/>
  <c r="EO780" i="7" a="1"/>
  <c r="EO780" i="7"/>
  <c r="EO781" i="7" a="1"/>
  <c r="EO781" i="7"/>
  <c r="EO782" i="7" a="1"/>
  <c r="EO782" i="7"/>
  <c r="EO783" i="7" a="1"/>
  <c r="EO783" i="7"/>
  <c r="EO784" i="7" a="1"/>
  <c r="EO784" i="7"/>
  <c r="EO785" i="7" a="1"/>
  <c r="EO785" i="7"/>
  <c r="EO786" i="7" a="1"/>
  <c r="EO786" i="7"/>
  <c r="EO787" i="7" a="1"/>
  <c r="EO787" i="7"/>
  <c r="EO788" i="7" a="1"/>
  <c r="EO788" i="7"/>
  <c r="EO789" i="7" a="1"/>
  <c r="EO789" i="7"/>
  <c r="EO790" i="7" a="1"/>
  <c r="EO790" i="7"/>
  <c r="EO791" i="7" a="1"/>
  <c r="EO791" i="7"/>
  <c r="EO792" i="7" a="1"/>
  <c r="EO792" i="7"/>
  <c r="EO793" i="7" a="1"/>
  <c r="EO793" i="7"/>
  <c r="EO794" i="7" a="1"/>
  <c r="EO794" i="7"/>
  <c r="EO795" i="7" a="1"/>
  <c r="EO795" i="7"/>
  <c r="EO796" i="7" a="1"/>
  <c r="EO796" i="7"/>
  <c r="EO797" i="7" a="1"/>
  <c r="EO797" i="7"/>
  <c r="EO798" i="7" a="1"/>
  <c r="EO798" i="7"/>
  <c r="EO799" i="7" a="1"/>
  <c r="EO799" i="7"/>
  <c r="EO800" i="7" a="1"/>
  <c r="EO800" i="7"/>
  <c r="EO801" i="7" a="1"/>
  <c r="EO801" i="7"/>
  <c r="EO802" i="7" a="1"/>
  <c r="EO802" i="7"/>
  <c r="EO803" i="7" a="1"/>
  <c r="EO803" i="7"/>
  <c r="EO804" i="7" a="1"/>
  <c r="EO804" i="7"/>
  <c r="EO805" i="7" a="1"/>
  <c r="EO805" i="7"/>
  <c r="EO806" i="7" a="1"/>
  <c r="EO806" i="7"/>
  <c r="EO807" i="7" a="1"/>
  <c r="EO807" i="7"/>
  <c r="EO808" i="7" a="1"/>
  <c r="EO808" i="7"/>
  <c r="EO809" i="7" a="1"/>
  <c r="EO809" i="7"/>
  <c r="EO810" i="7" a="1"/>
  <c r="EO810" i="7"/>
  <c r="EO811" i="7" a="1"/>
  <c r="EO811" i="7"/>
  <c r="EO812" i="7" a="1"/>
  <c r="EO812" i="7"/>
  <c r="EO813" i="7" a="1"/>
  <c r="EO813" i="7"/>
  <c r="EO814" i="7" a="1"/>
  <c r="EO814" i="7"/>
  <c r="EO815" i="7" a="1"/>
  <c r="EO815" i="7"/>
  <c r="EO816" i="7" a="1"/>
  <c r="EO816" i="7"/>
  <c r="EO817" i="7" a="1"/>
  <c r="EO817" i="7"/>
  <c r="EO818" i="7" a="1"/>
  <c r="EO818" i="7"/>
  <c r="EO819" i="7" a="1"/>
  <c r="EO819" i="7"/>
  <c r="EO820" i="7" a="1"/>
  <c r="EO820" i="7"/>
  <c r="EO821" i="7" a="1"/>
  <c r="EO821" i="7"/>
  <c r="EO822" i="7" a="1"/>
  <c r="EO822" i="7"/>
  <c r="EO823" i="7" a="1"/>
  <c r="EO823" i="7"/>
  <c r="EO824" i="7" a="1"/>
  <c r="EO824" i="7"/>
  <c r="EO825" i="7" a="1"/>
  <c r="EO825" i="7"/>
  <c r="EO826" i="7" a="1"/>
  <c r="EO826" i="7"/>
  <c r="EO827" i="7" a="1"/>
  <c r="EO827" i="7"/>
  <c r="EO828" i="7" a="1"/>
  <c r="EO828" i="7"/>
  <c r="EO829" i="7" a="1"/>
  <c r="EO829" i="7"/>
  <c r="EO830" i="7" a="1"/>
  <c r="EO830" i="7"/>
  <c r="EO831" i="7" a="1"/>
  <c r="EO831" i="7"/>
  <c r="EO832" i="7" a="1"/>
  <c r="EO832" i="7"/>
  <c r="EO833" i="7" a="1"/>
  <c r="EO833" i="7"/>
  <c r="EO834" i="7" a="1"/>
  <c r="EO834" i="7"/>
  <c r="EO835" i="7" a="1"/>
  <c r="EO835" i="7"/>
  <c r="EO836" i="7" a="1"/>
  <c r="EO836" i="7"/>
  <c r="EO837" i="7" a="1"/>
  <c r="EO837" i="7"/>
  <c r="EO838" i="7" a="1"/>
  <c r="EO838" i="7"/>
  <c r="EO839" i="7" a="1"/>
  <c r="EO839" i="7"/>
  <c r="EO840" i="7" a="1"/>
  <c r="EO840" i="7"/>
  <c r="EO841" i="7" a="1"/>
  <c r="EO841" i="7"/>
  <c r="EO842" i="7" a="1"/>
  <c r="EO842" i="7"/>
  <c r="EO843" i="7" a="1"/>
  <c r="EO843" i="7"/>
  <c r="EO844" i="7" a="1"/>
  <c r="EO844" i="7"/>
  <c r="EO845" i="7" a="1"/>
  <c r="EO845" i="7"/>
  <c r="EO846" i="7" a="1"/>
  <c r="EO846" i="7"/>
  <c r="EO847" i="7" a="1"/>
  <c r="EO847" i="7"/>
  <c r="EO848" i="7" a="1"/>
  <c r="EO848" i="7"/>
  <c r="EO849" i="7" a="1"/>
  <c r="EO849" i="7"/>
  <c r="EO850" i="7" a="1"/>
  <c r="EO850" i="7"/>
  <c r="EO851" i="7" a="1"/>
  <c r="EO851" i="7"/>
  <c r="EO852" i="7" a="1"/>
  <c r="EO852" i="7"/>
  <c r="EO853" i="7" a="1"/>
  <c r="EO853" i="7"/>
  <c r="EO854" i="7" a="1"/>
  <c r="EO854" i="7"/>
  <c r="EO855" i="7" a="1"/>
  <c r="EO855" i="7"/>
  <c r="EO856" i="7" a="1"/>
  <c r="EO856" i="7"/>
  <c r="EO857" i="7" a="1"/>
  <c r="EO857" i="7"/>
  <c r="EO858" i="7" a="1"/>
  <c r="EO858" i="7"/>
  <c r="EO859" i="7" a="1"/>
  <c r="EO859" i="7"/>
  <c r="EO860" i="7" a="1"/>
  <c r="EO860" i="7"/>
  <c r="EO861" i="7" a="1"/>
  <c r="EO861" i="7"/>
  <c r="EO862" i="7" a="1"/>
  <c r="EO862" i="7"/>
  <c r="EO863" i="7" a="1"/>
  <c r="EO863" i="7"/>
  <c r="EO864" i="7" a="1"/>
  <c r="EO864" i="7"/>
  <c r="EO865" i="7" a="1"/>
  <c r="EO865" i="7"/>
  <c r="EO866" i="7" a="1"/>
  <c r="EO866" i="7"/>
  <c r="EO867" i="7" a="1"/>
  <c r="EO867" i="7"/>
  <c r="EO868" i="7" a="1"/>
  <c r="EO868" i="7"/>
  <c r="EO869" i="7" a="1"/>
  <c r="EO869" i="7"/>
  <c r="EO870" i="7" a="1"/>
  <c r="EO870" i="7"/>
  <c r="EO871" i="7" a="1"/>
  <c r="EO871" i="7"/>
  <c r="EO872" i="7" a="1"/>
  <c r="EO872" i="7"/>
  <c r="EO873" i="7" a="1"/>
  <c r="EO873" i="7"/>
  <c r="EO874" i="7" a="1"/>
  <c r="EO874" i="7"/>
  <c r="EO875" i="7" a="1"/>
  <c r="EO875" i="7"/>
  <c r="EO876" i="7" a="1"/>
  <c r="EO876" i="7"/>
  <c r="EO877" i="7" a="1"/>
  <c r="EO877" i="7"/>
  <c r="EO878" i="7" a="1"/>
  <c r="EO878" i="7"/>
  <c r="EO879" i="7" a="1"/>
  <c r="EO879" i="7"/>
  <c r="EO880" i="7" a="1"/>
  <c r="EO880" i="7"/>
  <c r="EO881" i="7" a="1"/>
  <c r="EO881" i="7"/>
  <c r="EO882" i="7" a="1"/>
  <c r="EO882" i="7"/>
  <c r="EO883" i="7" a="1"/>
  <c r="EO883" i="7"/>
  <c r="EO884" i="7" a="1"/>
  <c r="EO884" i="7"/>
  <c r="EO885" i="7" a="1"/>
  <c r="EO885" i="7"/>
  <c r="EO886" i="7" a="1"/>
  <c r="EO886" i="7"/>
  <c r="EO887" i="7" a="1"/>
  <c r="EO887" i="7"/>
  <c r="EO888" i="7" a="1"/>
  <c r="EO888" i="7"/>
  <c r="EO889" i="7" a="1"/>
  <c r="EO889" i="7"/>
  <c r="EO890" i="7" a="1"/>
  <c r="EO890" i="7"/>
  <c r="EO891" i="7" a="1"/>
  <c r="EO891" i="7"/>
  <c r="EO892" i="7" a="1"/>
  <c r="EO892" i="7"/>
  <c r="EO893" i="7" a="1"/>
  <c r="EO893" i="7"/>
  <c r="EO894" i="7" a="1"/>
  <c r="EO894" i="7"/>
  <c r="EO895" i="7" a="1"/>
  <c r="EO895" i="7"/>
  <c r="EO896" i="7" a="1"/>
  <c r="EO896" i="7"/>
  <c r="EO897" i="7" a="1"/>
  <c r="EO897" i="7"/>
  <c r="EO898" i="7" a="1"/>
  <c r="EO898" i="7"/>
  <c r="EO899" i="7" a="1"/>
  <c r="EO899" i="7"/>
  <c r="EO900" i="7" a="1"/>
  <c r="EO900" i="7"/>
  <c r="EO901" i="7" a="1"/>
  <c r="EO901" i="7"/>
  <c r="EO902" i="7" a="1"/>
  <c r="EO902" i="7"/>
  <c r="EO903" i="7" a="1"/>
  <c r="EO903" i="7"/>
  <c r="EO904" i="7" a="1"/>
  <c r="EO904" i="7"/>
  <c r="EO905" i="7" a="1"/>
  <c r="EO905" i="7"/>
  <c r="EO906" i="7" a="1"/>
  <c r="EO906" i="7"/>
  <c r="EO907" i="7" a="1"/>
  <c r="EO907" i="7"/>
  <c r="EO908" i="7" a="1"/>
  <c r="EO908" i="7"/>
  <c r="EO909" i="7" a="1"/>
  <c r="EO909" i="7"/>
  <c r="EO910" i="7" a="1"/>
  <c r="EO910" i="7"/>
  <c r="EO911" i="7" a="1"/>
  <c r="EO911" i="7"/>
  <c r="EO912" i="7" a="1"/>
  <c r="EO912" i="7"/>
  <c r="EO913" i="7" a="1"/>
  <c r="EO913" i="7"/>
  <c r="EO914" i="7" a="1"/>
  <c r="EO914" i="7"/>
  <c r="EO915" i="7" a="1"/>
  <c r="EO915" i="7"/>
  <c r="EO916" i="7" a="1"/>
  <c r="EO916" i="7"/>
  <c r="EO917" i="7" a="1"/>
  <c r="EO917" i="7"/>
  <c r="EO918" i="7" a="1"/>
  <c r="EO918" i="7"/>
  <c r="EO919" i="7" a="1"/>
  <c r="EO919" i="7"/>
  <c r="EO920" i="7" a="1"/>
  <c r="EO920" i="7"/>
  <c r="EO921" i="7" a="1"/>
  <c r="EO921" i="7"/>
  <c r="EO922" i="7" a="1"/>
  <c r="EO922" i="7"/>
  <c r="EO923" i="7" a="1"/>
  <c r="EO923" i="7"/>
  <c r="EO924" i="7" a="1"/>
  <c r="EO924" i="7"/>
  <c r="EO925" i="7" a="1"/>
  <c r="EO925" i="7"/>
  <c r="EO926" i="7" a="1"/>
  <c r="EO926" i="7"/>
  <c r="EO927" i="7" a="1"/>
  <c r="EO927" i="7"/>
  <c r="EO928" i="7" a="1"/>
  <c r="EO928" i="7"/>
  <c r="EO929" i="7" a="1"/>
  <c r="EO929" i="7"/>
  <c r="EO930" i="7" a="1"/>
  <c r="EO930" i="7"/>
  <c r="EO931" i="7" a="1"/>
  <c r="EO931" i="7"/>
  <c r="EO932" i="7" a="1"/>
  <c r="EO932" i="7"/>
  <c r="EO933" i="7" a="1"/>
  <c r="EO933" i="7"/>
  <c r="EO934" i="7" a="1"/>
  <c r="EO934" i="7"/>
  <c r="EO935" i="7" a="1"/>
  <c r="EO935" i="7"/>
  <c r="EO936" i="7" a="1"/>
  <c r="EO936" i="7"/>
  <c r="EO937" i="7" a="1"/>
  <c r="EO937" i="7"/>
  <c r="EO938" i="7" a="1"/>
  <c r="EO938" i="7"/>
  <c r="EO939" i="7" a="1"/>
  <c r="EO939" i="7"/>
  <c r="EO940" i="7" a="1"/>
  <c r="EO940" i="7"/>
  <c r="EO941" i="7" a="1"/>
  <c r="EO941" i="7"/>
  <c r="EO942" i="7" a="1"/>
  <c r="EO942" i="7"/>
  <c r="EO943" i="7" a="1"/>
  <c r="EO943" i="7"/>
  <c r="EO944" i="7" a="1"/>
  <c r="EO944" i="7"/>
  <c r="EO945" i="7" a="1"/>
  <c r="EO945" i="7"/>
  <c r="EO946" i="7" a="1"/>
  <c r="EO946" i="7"/>
  <c r="EO947" i="7" a="1"/>
  <c r="EO947" i="7"/>
  <c r="EO948" i="7" a="1"/>
  <c r="EO948" i="7"/>
  <c r="EO949" i="7" a="1"/>
  <c r="EO949" i="7"/>
  <c r="EO950" i="7" a="1"/>
  <c r="EO950" i="7"/>
  <c r="EO951" i="7" a="1"/>
  <c r="EO951" i="7"/>
  <c r="EO952" i="7" a="1"/>
  <c r="EO952" i="7"/>
  <c r="EO953" i="7" a="1"/>
  <c r="EO953" i="7"/>
  <c r="EO954" i="7" a="1"/>
  <c r="EO954" i="7"/>
  <c r="EO955" i="7" a="1"/>
  <c r="EO955" i="7"/>
  <c r="EO956" i="7" a="1"/>
  <c r="EO956" i="7"/>
  <c r="EO957" i="7" a="1"/>
  <c r="EO957" i="7"/>
  <c r="EO958" i="7" a="1"/>
  <c r="EO958" i="7"/>
  <c r="EO959" i="7" a="1"/>
  <c r="EO959" i="7"/>
  <c r="EO960" i="7" a="1"/>
  <c r="EO960" i="7"/>
  <c r="EO961" i="7" a="1"/>
  <c r="EO961" i="7"/>
  <c r="EO962" i="7" a="1"/>
  <c r="EO962" i="7"/>
  <c r="EO963" i="7" a="1"/>
  <c r="EO963" i="7"/>
  <c r="EO964" i="7" a="1"/>
  <c r="EO964" i="7"/>
  <c r="EO965" i="7" a="1"/>
  <c r="EO965" i="7"/>
  <c r="EO966" i="7" a="1"/>
  <c r="EO966" i="7"/>
  <c r="EO967" i="7" a="1"/>
  <c r="EO967" i="7"/>
  <c r="EO968" i="7" a="1"/>
  <c r="EO968" i="7"/>
  <c r="EO969" i="7" a="1"/>
  <c r="EO969" i="7"/>
  <c r="EO970" i="7" a="1"/>
  <c r="EO970" i="7"/>
  <c r="EO971" i="7" a="1"/>
  <c r="EO971" i="7"/>
  <c r="EO972" i="7" a="1"/>
  <c r="EO972" i="7"/>
  <c r="EO973" i="7" a="1"/>
  <c r="EO973" i="7"/>
  <c r="EO974" i="7" a="1"/>
  <c r="EO974" i="7"/>
  <c r="EO975" i="7" a="1"/>
  <c r="EO975" i="7"/>
  <c r="EO976" i="7" a="1"/>
  <c r="EO976" i="7"/>
  <c r="EO977" i="7" a="1"/>
  <c r="EO977" i="7"/>
  <c r="EO978" i="7" a="1"/>
  <c r="EO978" i="7"/>
  <c r="EO979" i="7" a="1"/>
  <c r="EO979" i="7"/>
  <c r="EO980" i="7" a="1"/>
  <c r="EO980" i="7"/>
  <c r="EO981" i="7" a="1"/>
  <c r="EO981" i="7"/>
  <c r="EO982" i="7" a="1"/>
  <c r="EO982" i="7"/>
  <c r="EO983" i="7" a="1"/>
  <c r="EO983" i="7"/>
  <c r="EO984" i="7" a="1"/>
  <c r="EO984" i="7"/>
  <c r="EO985" i="7" a="1"/>
  <c r="EO985" i="7"/>
  <c r="EO986" i="7" a="1"/>
  <c r="EO986" i="7"/>
  <c r="EO987" i="7" a="1"/>
  <c r="EO987" i="7"/>
  <c r="EO988" i="7" a="1"/>
  <c r="EO988" i="7"/>
  <c r="EO989" i="7" a="1"/>
  <c r="EO989" i="7"/>
  <c r="EO990" i="7" a="1"/>
  <c r="EO990" i="7"/>
  <c r="EO991" i="7" a="1"/>
  <c r="EO991" i="7"/>
  <c r="EO992" i="7" a="1"/>
  <c r="EO992" i="7"/>
  <c r="EO993" i="7" a="1"/>
  <c r="EO993" i="7"/>
  <c r="EO994" i="7" a="1"/>
  <c r="EO994" i="7"/>
  <c r="EO995" i="7" a="1"/>
  <c r="EO995" i="7"/>
  <c r="EO996" i="7" a="1"/>
  <c r="EO996" i="7"/>
  <c r="EO997" i="7" a="1"/>
  <c r="EO997" i="7"/>
  <c r="EO998" i="7" a="1"/>
  <c r="EO998" i="7"/>
  <c r="EO999" i="7" a="1"/>
  <c r="EO999" i="7"/>
  <c r="EO1000" i="7" a="1"/>
  <c r="EO1000" i="7"/>
  <c r="EO1001" i="7" a="1"/>
  <c r="EO1001" i="7"/>
  <c r="EO1002" i="7" a="1"/>
  <c r="EO1002" i="7"/>
  <c r="EO1003" i="7" a="1"/>
  <c r="EO1003" i="7"/>
  <c r="EO1004" i="7" a="1"/>
  <c r="EO1004" i="7"/>
  <c r="EO1005" i="7" a="1"/>
  <c r="EO1005" i="7"/>
  <c r="EO1006" i="7" a="1"/>
  <c r="EO1006" i="7"/>
  <c r="EO1007" i="7" a="1"/>
  <c r="EO1007" i="7"/>
  <c r="EO1008" i="7" a="1"/>
  <c r="EO1008" i="7"/>
  <c r="EO1009" i="7" a="1"/>
  <c r="EO1009" i="7"/>
  <c r="EO1010" i="7" a="1"/>
  <c r="EO1010" i="7"/>
  <c r="EO1011" i="7" a="1"/>
  <c r="EO1011" i="7"/>
  <c r="EO1012" i="7" a="1"/>
  <c r="EO1012" i="7"/>
  <c r="EO1013" i="7" a="1"/>
  <c r="EO1013" i="7"/>
  <c r="EO1014" i="7" a="1"/>
  <c r="EO1014" i="7"/>
  <c r="EO1015" i="7" a="1"/>
  <c r="EO1015" i="7"/>
  <c r="EO1016" i="7" a="1"/>
  <c r="EO1016" i="7"/>
  <c r="EO1017" i="7" a="1"/>
  <c r="EO1017" i="7"/>
  <c r="EO1018" i="7" a="1"/>
  <c r="EO1018" i="7"/>
  <c r="EO1019" i="7" a="1"/>
  <c r="EO1019" i="7"/>
  <c r="EO1020" i="7" a="1"/>
  <c r="EO1020" i="7"/>
  <c r="EO1021" i="7" a="1"/>
  <c r="EO1021" i="7"/>
  <c r="EO1022" i="7" a="1"/>
  <c r="EO1022" i="7"/>
  <c r="EO1023" i="7" a="1"/>
  <c r="EO1023" i="7"/>
  <c r="EO1024" i="7" a="1"/>
  <c r="EO1024" i="7"/>
  <c r="EO1025" i="7" a="1"/>
  <c r="EO1025" i="7"/>
  <c r="EO1026" i="7" a="1"/>
  <c r="EO1026" i="7"/>
  <c r="EO1027" i="7" a="1"/>
  <c r="EO1027" i="7"/>
  <c r="EO1028" i="7" a="1"/>
  <c r="EO1028" i="7"/>
  <c r="EO1029" i="7" a="1"/>
  <c r="EO1029" i="7"/>
  <c r="EO1030" i="7" a="1"/>
  <c r="EO1030" i="7"/>
  <c r="EO1031" i="7" a="1"/>
  <c r="EO1031" i="7"/>
  <c r="EO1032" i="7" a="1"/>
  <c r="EO1032" i="7"/>
  <c r="EO1033" i="7" a="1"/>
  <c r="EO1033" i="7"/>
  <c r="EO1034" i="7" a="1"/>
  <c r="EO1034" i="7"/>
  <c r="EO1035" i="7" a="1"/>
  <c r="EO1035" i="7"/>
  <c r="EO1036" i="7" a="1"/>
  <c r="EO1036" i="7"/>
  <c r="EO1037" i="7" a="1"/>
  <c r="EO1037" i="7"/>
  <c r="EO1038" i="7" a="1"/>
  <c r="EO1038" i="7"/>
  <c r="EO1039" i="7" a="1"/>
  <c r="EO1039" i="7"/>
  <c r="EO1040" i="7" a="1"/>
  <c r="EO1040" i="7"/>
  <c r="EO1041" i="7" a="1"/>
  <c r="EO1041" i="7"/>
  <c r="EO1042" i="7" a="1"/>
  <c r="EO1042" i="7"/>
  <c r="EO1043" i="7" a="1"/>
  <c r="EO1043" i="7"/>
  <c r="EO1044" i="7" a="1"/>
  <c r="EO1044" i="7"/>
  <c r="EO1045" i="7" a="1"/>
  <c r="EO1045" i="7"/>
  <c r="EO1046" i="7" a="1"/>
  <c r="EO1046" i="7"/>
  <c r="EO1047" i="7" a="1"/>
  <c r="EO1047" i="7"/>
  <c r="EO1048" i="7" a="1"/>
  <c r="EO1048" i="7"/>
  <c r="EO1049" i="7" a="1"/>
  <c r="EO1049" i="7"/>
  <c r="EO1050" i="7" a="1"/>
  <c r="EO1050" i="7"/>
  <c r="EO1051" i="7" a="1"/>
  <c r="EO1051" i="7"/>
  <c r="EO1052" i="7" a="1"/>
  <c r="EO1052" i="7"/>
  <c r="EO1053" i="7" a="1"/>
  <c r="EO1053" i="7"/>
  <c r="EO1054" i="7" a="1"/>
  <c r="EO1054" i="7"/>
  <c r="EO1055" i="7" a="1"/>
  <c r="EO1055" i="7"/>
  <c r="EO1056" i="7" a="1"/>
  <c r="EO1056" i="7"/>
  <c r="EO1057" i="7" a="1"/>
  <c r="EO1057" i="7"/>
  <c r="EO1058" i="7" a="1"/>
  <c r="EO1058" i="7"/>
  <c r="EO1059" i="7" a="1"/>
  <c r="EO1059" i="7"/>
  <c r="EO1060" i="7" a="1"/>
  <c r="EO1060" i="7"/>
  <c r="EO1061" i="7" a="1"/>
  <c r="EO1061" i="7"/>
  <c r="EO1062" i="7" a="1"/>
  <c r="EO1062" i="7"/>
  <c r="EO1063" i="7" a="1"/>
  <c r="EO1063" i="7"/>
  <c r="EO1064" i="7" a="1"/>
  <c r="EO1064" i="7"/>
  <c r="EO1065" i="7" a="1"/>
  <c r="EO1065" i="7"/>
  <c r="EO1066" i="7" a="1"/>
  <c r="EO1066" i="7"/>
  <c r="EO1067" i="7" a="1"/>
  <c r="EO1067" i="7"/>
  <c r="EO1068" i="7" a="1"/>
  <c r="EO1068" i="7"/>
  <c r="EO1069" i="7" a="1"/>
  <c r="EO1069" i="7"/>
  <c r="EO1070" i="7" a="1"/>
  <c r="EO1070" i="7"/>
  <c r="EO1071" i="7" a="1"/>
  <c r="EO1071" i="7"/>
  <c r="EO1072" i="7" a="1"/>
  <c r="EO1072" i="7"/>
  <c r="EO1073" i="7" a="1"/>
  <c r="EO1073" i="7"/>
  <c r="EO1074" i="7" a="1"/>
  <c r="EO1074" i="7"/>
  <c r="EO1075" i="7" a="1"/>
  <c r="EO1075" i="7"/>
  <c r="EO1076" i="7" a="1"/>
  <c r="EO1076" i="7"/>
  <c r="EO1077" i="7" a="1"/>
  <c r="EO1077" i="7"/>
  <c r="EO1078" i="7" a="1"/>
  <c r="EO1078" i="7"/>
  <c r="EO1079" i="7" a="1"/>
  <c r="EO1079" i="7"/>
  <c r="EO1080" i="7" a="1"/>
  <c r="EO1080" i="7"/>
  <c r="EO1081" i="7" a="1"/>
  <c r="EO1081" i="7"/>
  <c r="EO1082" i="7" a="1"/>
  <c r="EO1082" i="7"/>
  <c r="EO1083" i="7" a="1"/>
  <c r="EO1083" i="7"/>
  <c r="EO1084" i="7" a="1"/>
  <c r="EO1084" i="7"/>
  <c r="EO1085" i="7" a="1"/>
  <c r="EO1085" i="7"/>
  <c r="EO1086" i="7" a="1"/>
  <c r="EO1086" i="7"/>
  <c r="EO1087" i="7" a="1"/>
  <c r="EO1087" i="7"/>
  <c r="EO1088" i="7" a="1"/>
  <c r="EO1088" i="7"/>
  <c r="EO1089" i="7" a="1"/>
  <c r="EO1089" i="7"/>
  <c r="EO1090" i="7" a="1"/>
  <c r="EO1090" i="7"/>
  <c r="EO1091" i="7" a="1"/>
  <c r="EO1091" i="7"/>
  <c r="EO1092" i="7" a="1"/>
  <c r="EO1092" i="7"/>
  <c r="EO1093" i="7" a="1"/>
  <c r="EO1093" i="7"/>
  <c r="EO1094" i="7" a="1"/>
  <c r="EO1094" i="7"/>
  <c r="EO1095" i="7" a="1"/>
  <c r="EO1095" i="7"/>
  <c r="EO1096" i="7" a="1"/>
  <c r="EO1096" i="7"/>
  <c r="EO1097" i="7" a="1"/>
  <c r="EO1097" i="7"/>
  <c r="EO1098" i="7" a="1"/>
  <c r="EO1098" i="7"/>
  <c r="EO1099" i="7" a="1"/>
  <c r="EO1099" i="7"/>
  <c r="EO1100" i="7" a="1"/>
  <c r="EO1100" i="7"/>
  <c r="EO1101" i="7" a="1"/>
  <c r="EO1101" i="7"/>
  <c r="EO1102" i="7" a="1"/>
  <c r="EO1102" i="7"/>
  <c r="EO1103" i="7" a="1"/>
  <c r="EO1103" i="7"/>
  <c r="EO1104" i="7" a="1"/>
  <c r="EO1104" i="7"/>
  <c r="EO1105" i="7" a="1"/>
  <c r="EO1105" i="7"/>
  <c r="EO1106" i="7" a="1"/>
  <c r="EO1106" i="7"/>
  <c r="EO1107" i="7" a="1"/>
  <c r="EO1107" i="7"/>
  <c r="EO1108" i="7" a="1"/>
  <c r="EO1108" i="7"/>
  <c r="EO1109" i="7" a="1"/>
  <c r="EO1109" i="7"/>
  <c r="EO1110" i="7" a="1"/>
  <c r="EO1110" i="7"/>
  <c r="EO1111" i="7" a="1"/>
  <c r="EO1111" i="7"/>
  <c r="EO1112" i="7" a="1"/>
  <c r="EO1112" i="7"/>
  <c r="EO1113" i="7" a="1"/>
  <c r="EO1113" i="7"/>
  <c r="EO1114" i="7" a="1"/>
  <c r="EO1114" i="7"/>
  <c r="EO1115" i="7" a="1"/>
  <c r="EO1115" i="7"/>
  <c r="EO1116" i="7" a="1"/>
  <c r="EO1116" i="7"/>
  <c r="EO1117" i="7" a="1"/>
  <c r="EO1117" i="7"/>
  <c r="EO1118" i="7" a="1"/>
  <c r="EO1118" i="7"/>
  <c r="EO1119" i="7" a="1"/>
  <c r="EO1119" i="7"/>
  <c r="EO1120" i="7" a="1"/>
  <c r="EO1120" i="7"/>
  <c r="EO1121" i="7" a="1"/>
  <c r="EO1121" i="7"/>
  <c r="EO1122" i="7" a="1"/>
  <c r="EO1122" i="7"/>
  <c r="EO1123" i="7" a="1"/>
  <c r="EO1123" i="7"/>
  <c r="EO1124" i="7" a="1"/>
  <c r="EO1124" i="7"/>
  <c r="EO1125" i="7" a="1"/>
  <c r="EO1125" i="7"/>
  <c r="EO1126" i="7" a="1"/>
  <c r="EO1126" i="7"/>
  <c r="EO1127" i="7" a="1"/>
  <c r="EO1127" i="7"/>
  <c r="EO1128" i="7" a="1"/>
  <c r="EO1128" i="7"/>
  <c r="EO1129" i="7" a="1"/>
  <c r="EO1129" i="7"/>
  <c r="EO1130" i="7" a="1"/>
  <c r="EO1130" i="7"/>
  <c r="EO1131" i="7" a="1"/>
  <c r="EO1131" i="7"/>
  <c r="EO1132" i="7" a="1"/>
  <c r="EO1132" i="7"/>
  <c r="EO1133" i="7" a="1"/>
  <c r="EO1133" i="7"/>
  <c r="EO1134" i="7" a="1"/>
  <c r="EO1134" i="7"/>
  <c r="EO1135" i="7" a="1"/>
  <c r="EO1135" i="7"/>
  <c r="EO1136" i="7" a="1"/>
  <c r="EO1136" i="7"/>
  <c r="EO1137" i="7" a="1"/>
  <c r="EO1137" i="7"/>
  <c r="EO1138" i="7" a="1"/>
  <c r="EO1138" i="7"/>
  <c r="EO1139" i="7" a="1"/>
  <c r="EO1139" i="7"/>
  <c r="EO1140" i="7" a="1"/>
  <c r="EO1140" i="7"/>
  <c r="EO1141" i="7" a="1"/>
  <c r="EO1141" i="7"/>
  <c r="EO1142" i="7" a="1"/>
  <c r="EO1142" i="7"/>
  <c r="EO1143" i="7" a="1"/>
  <c r="EO1143" i="7"/>
  <c r="EO1144" i="7" a="1"/>
  <c r="EO1144" i="7"/>
  <c r="EO1145" i="7" a="1"/>
  <c r="EO1145" i="7"/>
  <c r="EO1146" i="7" a="1"/>
  <c r="EO1146" i="7"/>
  <c r="EO1147" i="7" a="1"/>
  <c r="EO1147" i="7"/>
  <c r="EO1148" i="7" a="1"/>
  <c r="EO1148" i="7"/>
  <c r="EO1149" i="7" a="1"/>
  <c r="EO1149" i="7"/>
  <c r="EO1150" i="7" a="1"/>
  <c r="EO1150" i="7"/>
  <c r="EO1151" i="7" a="1"/>
  <c r="EO1151" i="7"/>
  <c r="EO1152" i="7" a="1"/>
  <c r="EO1152" i="7"/>
  <c r="EO1153" i="7" a="1"/>
  <c r="EO1153" i="7"/>
  <c r="EO1154" i="7" a="1"/>
  <c r="EO1154" i="7"/>
  <c r="EO1155" i="7" a="1"/>
  <c r="EO1155" i="7"/>
  <c r="EO1156" i="7" a="1"/>
  <c r="EO1156" i="7"/>
  <c r="EO1157" i="7" a="1"/>
  <c r="EO1157" i="7"/>
  <c r="EO1158" i="7" a="1"/>
  <c r="EO1158" i="7"/>
  <c r="EO1159" i="7" a="1"/>
  <c r="EO1159" i="7"/>
  <c r="EO1160" i="7" a="1"/>
  <c r="EO1160" i="7"/>
  <c r="EO1161" i="7" a="1"/>
  <c r="EO1161" i="7"/>
  <c r="EO1162" i="7" a="1"/>
  <c r="EO1162" i="7"/>
  <c r="EO1163" i="7" a="1"/>
  <c r="EO1163" i="7"/>
  <c r="EO1164" i="7" a="1"/>
  <c r="EO1164" i="7"/>
  <c r="EO1165" i="7" a="1"/>
  <c r="EO1165" i="7"/>
  <c r="EO1166" i="7" a="1"/>
  <c r="EO1166" i="7"/>
  <c r="EO1167" i="7" a="1"/>
  <c r="EO1167" i="7"/>
  <c r="EO1168" i="7" a="1"/>
  <c r="EO1168" i="7"/>
  <c r="EO1169" i="7" a="1"/>
  <c r="EO1169" i="7"/>
  <c r="EO1170" i="7" a="1"/>
  <c r="EO1170" i="7"/>
  <c r="EO1171" i="7" a="1"/>
  <c r="EO1171" i="7"/>
  <c r="EO1172" i="7" a="1"/>
  <c r="EO1172" i="7"/>
  <c r="EO1173" i="7" a="1"/>
  <c r="EO1173" i="7"/>
  <c r="EO1174" i="7" a="1"/>
  <c r="EO1174" i="7"/>
  <c r="EO1175" i="7" a="1"/>
  <c r="EO1175" i="7"/>
  <c r="EO1176" i="7" a="1"/>
  <c r="EO1176" i="7"/>
  <c r="EO1177" i="7" a="1"/>
  <c r="EO1177" i="7"/>
  <c r="EO1178" i="7" a="1"/>
  <c r="EO1178" i="7"/>
  <c r="EO1179" i="7" a="1"/>
  <c r="EO1179" i="7"/>
  <c r="EO1180" i="7" a="1"/>
  <c r="EO1180" i="7"/>
  <c r="EO1181" i="7" a="1"/>
  <c r="EO1181" i="7"/>
  <c r="EO1182" i="7" a="1"/>
  <c r="EO1182" i="7"/>
  <c r="EO1183" i="7" a="1"/>
  <c r="EO1183" i="7"/>
  <c r="EO1184" i="7" a="1"/>
  <c r="EO1184" i="7"/>
  <c r="EO1185" i="7" a="1"/>
  <c r="EO1185" i="7"/>
  <c r="EO1186" i="7" a="1"/>
  <c r="EO1186" i="7"/>
  <c r="EO1187" i="7" a="1"/>
  <c r="EO1187" i="7"/>
  <c r="EO1188" i="7" a="1"/>
  <c r="EO1188" i="7"/>
  <c r="EO1189" i="7" a="1"/>
  <c r="EO1189" i="7"/>
  <c r="EO1190" i="7" a="1"/>
  <c r="EO1190" i="7"/>
  <c r="EO1191" i="7" a="1"/>
  <c r="EO1191" i="7"/>
  <c r="EO1192" i="7" a="1"/>
  <c r="EO1192" i="7"/>
  <c r="EO1193" i="7" a="1"/>
  <c r="EO1193" i="7"/>
  <c r="EO1194" i="7" a="1"/>
  <c r="EO1194" i="7"/>
  <c r="EO1195" i="7" a="1"/>
  <c r="EO1195" i="7"/>
  <c r="EO1196" i="7" a="1"/>
  <c r="EO1196" i="7"/>
  <c r="EO1197" i="7" a="1"/>
  <c r="EO1197" i="7"/>
  <c r="EO1198" i="7" a="1"/>
  <c r="EO1198" i="7"/>
  <c r="EO1199" i="7" a="1"/>
  <c r="EO1199" i="7"/>
  <c r="EO1200" i="7" a="1"/>
  <c r="EO1200" i="7"/>
  <c r="EO1201" i="7" a="1"/>
  <c r="EO1201" i="7"/>
  <c r="EO1202" i="7" a="1"/>
  <c r="EO1202" i="7"/>
  <c r="EO1203" i="7" a="1"/>
  <c r="EO1203" i="7"/>
  <c r="EO1204" i="7" a="1"/>
  <c r="EO1204" i="7"/>
  <c r="EO1205" i="7" a="1"/>
  <c r="EO1205" i="7"/>
  <c r="EO1206" i="7" a="1"/>
  <c r="EO1206" i="7"/>
  <c r="EO1207" i="7" a="1"/>
  <c r="EO1207" i="7"/>
  <c r="EO1208" i="7" a="1"/>
  <c r="EO1208" i="7"/>
  <c r="EO1209" i="7" a="1"/>
  <c r="EO1209" i="7"/>
  <c r="EO1210" i="7" a="1"/>
  <c r="EO1210" i="7"/>
  <c r="EO1211" i="7" a="1"/>
  <c r="EO1211" i="7"/>
  <c r="EO1212" i="7" a="1"/>
  <c r="EO1212" i="7"/>
  <c r="EO1213" i="7" a="1"/>
  <c r="EO1213" i="7"/>
  <c r="EO1214" i="7" a="1"/>
  <c r="EO1214" i="7"/>
  <c r="EO1215" i="7" a="1"/>
  <c r="EO1215" i="7"/>
  <c r="EO1216" i="7" a="1"/>
  <c r="EO1216" i="7"/>
  <c r="EO1217" i="7" a="1"/>
  <c r="EO1217" i="7"/>
  <c r="EO1218" i="7" a="1"/>
  <c r="EO1218" i="7"/>
  <c r="EO1219" i="7" a="1"/>
  <c r="EO1219" i="7"/>
  <c r="EO1220" i="7" a="1"/>
  <c r="EO1220" i="7"/>
  <c r="EO1221" i="7" a="1"/>
  <c r="EO1221" i="7"/>
  <c r="EO1222" i="7" a="1"/>
  <c r="EO1222" i="7"/>
  <c r="EO1223" i="7" a="1"/>
  <c r="EO1223" i="7"/>
  <c r="EO1224" i="7" a="1"/>
  <c r="EO1224" i="7"/>
  <c r="EO1225" i="7" a="1"/>
  <c r="EO1225" i="7"/>
  <c r="EO1226" i="7" a="1"/>
  <c r="EO1226" i="7"/>
  <c r="EO1227" i="7" a="1"/>
  <c r="EO1227" i="7"/>
  <c r="EO1228" i="7" a="1"/>
  <c r="EO1228" i="7"/>
  <c r="EO1229" i="7" a="1"/>
  <c r="EO1229" i="7"/>
  <c r="EO1230" i="7" a="1"/>
  <c r="EO1230" i="7"/>
  <c r="EO1231" i="7" a="1"/>
  <c r="EO1231" i="7"/>
  <c r="EO1232" i="7" a="1"/>
  <c r="EO1232" i="7"/>
  <c r="EO1233" i="7" a="1"/>
  <c r="EO1233" i="7"/>
  <c r="EO1234" i="7" a="1"/>
  <c r="EO1234" i="7"/>
  <c r="EO1235" i="7" a="1"/>
  <c r="EO1235" i="7"/>
  <c r="EO1236" i="7" a="1"/>
  <c r="EO1236" i="7"/>
  <c r="EO1237" i="7" a="1"/>
  <c r="EO1237" i="7"/>
  <c r="EO1238" i="7" a="1"/>
  <c r="EO1238" i="7"/>
  <c r="EO1239" i="7" a="1"/>
  <c r="EO1239" i="7"/>
  <c r="EO1240" i="7" a="1"/>
  <c r="EO1240" i="7"/>
  <c r="EO1241" i="7" a="1"/>
  <c r="EO1241" i="7"/>
  <c r="EO1242" i="7" a="1"/>
  <c r="EO1242" i="7"/>
  <c r="EO1243" i="7" a="1"/>
  <c r="EO1243" i="7"/>
  <c r="EO1244" i="7" a="1"/>
  <c r="EO1244" i="7"/>
  <c r="EO1245" i="7" a="1"/>
  <c r="EO1245" i="7"/>
  <c r="EO1246" i="7" a="1"/>
  <c r="EO1246" i="7"/>
  <c r="EO1247" i="7" a="1"/>
  <c r="EO1247" i="7"/>
  <c r="EO1248" i="7" a="1"/>
  <c r="EO1248" i="7"/>
  <c r="EO1249" i="7" a="1"/>
  <c r="EO1249" i="7"/>
  <c r="EO1250" i="7" a="1"/>
  <c r="EO1250" i="7"/>
  <c r="EO1251" i="7" a="1"/>
  <c r="EO1251" i="7"/>
  <c r="EO1252" i="7" a="1"/>
  <c r="EO1252" i="7"/>
  <c r="EO1253" i="7" a="1"/>
  <c r="EO1253" i="7"/>
  <c r="EO1254" i="7" a="1"/>
  <c r="EO1254" i="7"/>
  <c r="EO1255" i="7" a="1"/>
  <c r="EO1255" i="7"/>
  <c r="EO1256" i="7" a="1"/>
  <c r="EO1256" i="7"/>
  <c r="EO1257" i="7" a="1"/>
  <c r="EO1257" i="7"/>
  <c r="EO1258" i="7" a="1"/>
  <c r="EO1258" i="7"/>
  <c r="EO1259" i="7" a="1"/>
  <c r="EO1259" i="7"/>
  <c r="EO1260" i="7" a="1"/>
  <c r="EO1260" i="7"/>
  <c r="EO1261" i="7" a="1"/>
  <c r="EO1261" i="7"/>
  <c r="EO1262" i="7" a="1"/>
  <c r="EO1262" i="7"/>
  <c r="EO1263" i="7" a="1"/>
  <c r="EO1263" i="7"/>
  <c r="EO1264" i="7" a="1"/>
  <c r="EO1264" i="7"/>
  <c r="EO1265" i="7" a="1"/>
  <c r="EO1265" i="7"/>
  <c r="EO1266" i="7" a="1"/>
  <c r="EO1266" i="7"/>
  <c r="EO1267" i="7" a="1"/>
  <c r="EO1267" i="7"/>
  <c r="EO1268" i="7" a="1"/>
  <c r="EO1268" i="7"/>
  <c r="EO1269" i="7" a="1"/>
  <c r="EO1269" i="7"/>
  <c r="EO1270" i="7" a="1"/>
  <c r="EO1270" i="7"/>
  <c r="EO1271" i="7" a="1"/>
  <c r="EO1271" i="7"/>
  <c r="EO1272" i="7" a="1"/>
  <c r="EO1272" i="7"/>
  <c r="EO1273" i="7" a="1"/>
  <c r="EO1273" i="7"/>
  <c r="EO1274" i="7" a="1"/>
  <c r="EO1274" i="7"/>
  <c r="EO1275" i="7" a="1"/>
  <c r="EO1275" i="7"/>
  <c r="EO1276" i="7" a="1"/>
  <c r="EO1276" i="7"/>
  <c r="EO1277" i="7" a="1"/>
  <c r="EO1277" i="7"/>
  <c r="EO1278" i="7" a="1"/>
  <c r="EO1278" i="7"/>
  <c r="EO1279" i="7" a="1"/>
  <c r="EO1279" i="7"/>
  <c r="EO1280" i="7" a="1"/>
  <c r="EO1280" i="7"/>
  <c r="EO1281" i="7" a="1"/>
  <c r="EO1281" i="7"/>
  <c r="EO1282" i="7" a="1"/>
  <c r="EO1282" i="7"/>
  <c r="EO1283" i="7" a="1"/>
  <c r="EO1283" i="7"/>
  <c r="EO1284" i="7" a="1"/>
  <c r="EO1284" i="7"/>
  <c r="EO1285" i="7" a="1"/>
  <c r="EO1285" i="7"/>
  <c r="EO1286" i="7" a="1"/>
  <c r="EO1286" i="7"/>
  <c r="EO1287" i="7" a="1"/>
  <c r="EO1287" i="7"/>
  <c r="EO1288" i="7" a="1"/>
  <c r="EO1288" i="7"/>
  <c r="EO1289" i="7" a="1"/>
  <c r="EO1289" i="7"/>
  <c r="EO1290" i="7" a="1"/>
  <c r="EO1290" i="7"/>
  <c r="EO1291" i="7" a="1"/>
  <c r="EO1291" i="7"/>
  <c r="EO1292" i="7" a="1"/>
  <c r="EO1292" i="7"/>
  <c r="EO1293" i="7" a="1"/>
  <c r="EO1293" i="7"/>
  <c r="EO1294" i="7" a="1"/>
  <c r="EO1294" i="7"/>
  <c r="EO1295" i="7" a="1"/>
  <c r="EO1295" i="7"/>
  <c r="EO1296" i="7" a="1"/>
  <c r="EO1296" i="7"/>
  <c r="EO1297" i="7" a="1"/>
  <c r="EO1297" i="7"/>
  <c r="EO1298" i="7" a="1"/>
  <c r="EO1298" i="7"/>
  <c r="EO1299" i="7" a="1"/>
  <c r="EO1299" i="7"/>
  <c r="EO1300" i="7" a="1"/>
  <c r="EO1300" i="7"/>
  <c r="EO1301" i="7" a="1"/>
  <c r="EO1301" i="7"/>
  <c r="EO1302" i="7" a="1"/>
  <c r="EO1302" i="7"/>
  <c r="EO1303" i="7" a="1"/>
  <c r="EO1303" i="7"/>
  <c r="EO1304" i="7" a="1"/>
  <c r="EO1304" i="7"/>
  <c r="EO1305" i="7" a="1"/>
  <c r="EO1305" i="7"/>
  <c r="EO1306" i="7" a="1"/>
  <c r="EO1306" i="7"/>
  <c r="EO1307" i="7" a="1"/>
  <c r="EO1307" i="7"/>
  <c r="EO1308" i="7" a="1"/>
  <c r="EO1308" i="7"/>
  <c r="EO1309" i="7" a="1"/>
  <c r="EO1309" i="7"/>
  <c r="EO1310" i="7" a="1"/>
  <c r="EO1310" i="7"/>
  <c r="EO1311" i="7" a="1"/>
  <c r="EO1311" i="7"/>
  <c r="EO1312" i="7" a="1"/>
  <c r="EO1312" i="7"/>
  <c r="EO1313" i="7" a="1"/>
  <c r="EO1313" i="7"/>
  <c r="EO1314" i="7" a="1"/>
  <c r="EO1314" i="7"/>
  <c r="EO1315" i="7" a="1"/>
  <c r="EO1315" i="7"/>
  <c r="EO1316" i="7" a="1"/>
  <c r="EO1316" i="7"/>
  <c r="EO1317" i="7" a="1"/>
  <c r="EO1317" i="7"/>
  <c r="EO1318" i="7" a="1"/>
  <c r="EO1318" i="7"/>
  <c r="EO1319" i="7" a="1"/>
  <c r="EO1319" i="7"/>
  <c r="EO1320" i="7" a="1"/>
  <c r="EO1320" i="7"/>
  <c r="EO1321" i="7" a="1"/>
  <c r="EO1321" i="7"/>
  <c r="EO1322" i="7" a="1"/>
  <c r="EO1322" i="7"/>
  <c r="EO1323" i="7" a="1"/>
  <c r="EO1323" i="7"/>
  <c r="EO1324" i="7" a="1"/>
  <c r="EO1324" i="7"/>
  <c r="EO1325" i="7" a="1"/>
  <c r="EO1325" i="7"/>
  <c r="EO1326" i="7" a="1"/>
  <c r="EO1326" i="7"/>
  <c r="EO1327" i="7" a="1"/>
  <c r="EO1327" i="7"/>
  <c r="EO1328" i="7" a="1"/>
  <c r="EO1328" i="7"/>
  <c r="EO1329" i="7" a="1"/>
  <c r="EO1329" i="7"/>
  <c r="EO1330" i="7" a="1"/>
  <c r="EO1330" i="7"/>
  <c r="EO1331" i="7" a="1"/>
  <c r="EO1331" i="7"/>
  <c r="EO1332" i="7" a="1"/>
  <c r="EO1332" i="7"/>
  <c r="EO1333" i="7" a="1"/>
  <c r="EO1333" i="7"/>
  <c r="EO1334" i="7" a="1"/>
  <c r="EO1334" i="7"/>
  <c r="EO1335" i="7" a="1"/>
  <c r="EO1335" i="7"/>
  <c r="EO1336" i="7" a="1"/>
  <c r="EO1336" i="7"/>
  <c r="EO1337" i="7" a="1"/>
  <c r="EO1337" i="7"/>
  <c r="EO1338" i="7" a="1"/>
  <c r="EO1338" i="7"/>
  <c r="EO1339" i="7" a="1"/>
  <c r="EO1339" i="7"/>
  <c r="EO1340" i="7" a="1"/>
  <c r="EO1340" i="7"/>
  <c r="EO1341" i="7" a="1"/>
  <c r="EO1341" i="7"/>
  <c r="EO1342" i="7" a="1"/>
  <c r="EO1342" i="7"/>
  <c r="EO1343" i="7" a="1"/>
  <c r="EO1343" i="7"/>
  <c r="EO1344" i="7" a="1"/>
  <c r="EO1344" i="7"/>
  <c r="EO1345" i="7" a="1"/>
  <c r="EO1345" i="7"/>
  <c r="EO1346" i="7" a="1"/>
  <c r="EO1346" i="7"/>
  <c r="EO1347" i="7" a="1"/>
  <c r="EO1347" i="7"/>
  <c r="EO1348" i="7" a="1"/>
  <c r="EO1348" i="7"/>
  <c r="EO1349" i="7" a="1"/>
  <c r="EO1349" i="7"/>
  <c r="EO1350" i="7" a="1"/>
  <c r="EO1350" i="7"/>
  <c r="EO1351" i="7" a="1"/>
  <c r="EO1351" i="7"/>
  <c r="EO1352" i="7" a="1"/>
  <c r="EO1352" i="7"/>
  <c r="EO1353" i="7" a="1"/>
  <c r="EO1353" i="7"/>
  <c r="EO1354" i="7" a="1"/>
  <c r="EO1354" i="7"/>
  <c r="EO1355" i="7" a="1"/>
  <c r="EO1355" i="7"/>
  <c r="EO1356" i="7" a="1"/>
  <c r="EO1356" i="7"/>
  <c r="EO1357" i="7" a="1"/>
  <c r="EO1357" i="7"/>
  <c r="EO1358" i="7" a="1"/>
  <c r="EO1358" i="7"/>
  <c r="EO1359" i="7" a="1"/>
  <c r="EO1359" i="7"/>
  <c r="EO1360" i="7" a="1"/>
  <c r="EO1360" i="7"/>
  <c r="EO1361" i="7" a="1"/>
  <c r="EO1361" i="7"/>
  <c r="EO1362" i="7" a="1"/>
  <c r="EO1362" i="7"/>
  <c r="EO1363" i="7" a="1"/>
  <c r="EO1363" i="7"/>
  <c r="EO1364" i="7" a="1"/>
  <c r="EO1364" i="7"/>
  <c r="EO1365" i="7" a="1"/>
  <c r="EO1365" i="7"/>
  <c r="EO1366" i="7" a="1"/>
  <c r="EO1366" i="7"/>
  <c r="EO1367" i="7" a="1"/>
  <c r="EO1367" i="7"/>
  <c r="EO1368" i="7" a="1"/>
  <c r="EO1368" i="7"/>
  <c r="EO1369" i="7" a="1"/>
  <c r="EO1369" i="7"/>
  <c r="EO1370" i="7" a="1"/>
  <c r="EO1370" i="7"/>
  <c r="EO1371" i="7" a="1"/>
  <c r="EO1371" i="7"/>
  <c r="EO1372" i="7" a="1"/>
  <c r="EO1372" i="7"/>
  <c r="EO1373" i="7" a="1"/>
  <c r="EO1373" i="7"/>
  <c r="EO1374" i="7" a="1"/>
  <c r="EO1374" i="7"/>
  <c r="EO1375" i="7" a="1"/>
  <c r="EO1375" i="7"/>
  <c r="EO1376" i="7" a="1"/>
  <c r="EO1376" i="7"/>
  <c r="EO1377" i="7" a="1"/>
  <c r="EO1377" i="7"/>
  <c r="EO1378" i="7" a="1"/>
  <c r="EO1378" i="7"/>
  <c r="EO1379" i="7" a="1"/>
  <c r="EO1379" i="7"/>
  <c r="EO1380" i="7" a="1"/>
  <c r="EO1380" i="7"/>
  <c r="EO1381" i="7" a="1"/>
  <c r="EO1381" i="7"/>
  <c r="EO1382" i="7" a="1"/>
  <c r="EO1382" i="7"/>
  <c r="EO1383" i="7" a="1"/>
  <c r="EO1383" i="7"/>
  <c r="EO1384" i="7" a="1"/>
  <c r="EO1384" i="7"/>
  <c r="EO1385" i="7" a="1"/>
  <c r="EO1385" i="7"/>
  <c r="EO1386" i="7" a="1"/>
  <c r="EO1386" i="7"/>
  <c r="EO1387" i="7" a="1"/>
  <c r="EO1387" i="7"/>
  <c r="EO1388" i="7" a="1"/>
  <c r="EO1388" i="7"/>
  <c r="EO1389" i="7" a="1"/>
  <c r="EO1389" i="7"/>
  <c r="EO1390" i="7" a="1"/>
  <c r="EO1390" i="7"/>
  <c r="EO1391" i="7" a="1"/>
  <c r="EO1391" i="7"/>
  <c r="EO1392" i="7" a="1"/>
  <c r="EO1392" i="7"/>
  <c r="EO1393" i="7" a="1"/>
  <c r="EO1393" i="7"/>
  <c r="EO1394" i="7" a="1"/>
  <c r="EO1394" i="7"/>
  <c r="EO1395" i="7" a="1"/>
  <c r="EO1395" i="7"/>
  <c r="EO1396" i="7" a="1"/>
  <c r="EO1396" i="7"/>
  <c r="EO1397" i="7" a="1"/>
  <c r="EO1397" i="7"/>
  <c r="EO1398" i="7" a="1"/>
  <c r="EO1398" i="7"/>
  <c r="EO1399" i="7" a="1"/>
  <c r="EO1399" i="7"/>
  <c r="EO1400" i="7" a="1"/>
  <c r="EO1400" i="7"/>
  <c r="EO1401" i="7" a="1"/>
  <c r="EO1401" i="7"/>
  <c r="EO1402" i="7" a="1"/>
  <c r="EO1402" i="7"/>
  <c r="EO1403" i="7" a="1"/>
  <c r="EO1403" i="7"/>
  <c r="EO1404" i="7" a="1"/>
  <c r="EO1404" i="7"/>
  <c r="EO1405" i="7" a="1"/>
  <c r="EO1405" i="7"/>
  <c r="EO1406" i="7" a="1"/>
  <c r="EO1406" i="7"/>
  <c r="EO1407" i="7" a="1"/>
  <c r="EO1407" i="7"/>
  <c r="EO1408" i="7" a="1"/>
  <c r="EO1408" i="7"/>
  <c r="EO1409" i="7" a="1"/>
  <c r="EO1409" i="7"/>
  <c r="EO1410" i="7" a="1"/>
  <c r="EO1410" i="7"/>
  <c r="EO1411" i="7" a="1"/>
  <c r="EO1411" i="7"/>
  <c r="EO1412" i="7" a="1"/>
  <c r="EO1412" i="7"/>
  <c r="EO1413" i="7" a="1"/>
  <c r="EO1413" i="7"/>
  <c r="EO1414" i="7" a="1"/>
  <c r="EO1414" i="7"/>
  <c r="EO1415" i="7" a="1"/>
  <c r="EO1415" i="7"/>
  <c r="EO1416" i="7" a="1"/>
  <c r="EO1416" i="7"/>
  <c r="EO1417" i="7" a="1"/>
  <c r="EO1417" i="7"/>
  <c r="EO1418" i="7" a="1"/>
  <c r="EO1418" i="7"/>
  <c r="EO1419" i="7" a="1"/>
  <c r="EO1419" i="7"/>
  <c r="EO1420" i="7" a="1"/>
  <c r="EO1420" i="7"/>
  <c r="EO1421" i="7" a="1"/>
  <c r="EO1421" i="7"/>
  <c r="EO1422" i="7" a="1"/>
  <c r="EO1422" i="7"/>
  <c r="EO1423" i="7" a="1"/>
  <c r="EO1423" i="7"/>
  <c r="EO1424" i="7" a="1"/>
  <c r="EO1424" i="7"/>
  <c r="EO1425" i="7" a="1"/>
  <c r="EO1425" i="7"/>
  <c r="EO1426" i="7" a="1"/>
  <c r="EO1426" i="7"/>
  <c r="EO1427" i="7" a="1"/>
  <c r="EO1427" i="7"/>
  <c r="EO1428" i="7" a="1"/>
  <c r="EO1428" i="7"/>
  <c r="EO1429" i="7" a="1"/>
  <c r="EO1429" i="7"/>
  <c r="EO1430" i="7" a="1"/>
  <c r="EO1430" i="7"/>
  <c r="EO1431" i="7" a="1"/>
  <c r="EO1431" i="7"/>
  <c r="EO1432" i="7" a="1"/>
  <c r="EO1432" i="7"/>
  <c r="EO1433" i="7" a="1"/>
  <c r="EO1433" i="7"/>
  <c r="EO1434" i="7" a="1"/>
  <c r="EO1434" i="7"/>
  <c r="EO1435" i="7" a="1"/>
  <c r="EO1435" i="7"/>
  <c r="EO1436" i="7" a="1"/>
  <c r="EO1436" i="7"/>
  <c r="EO1437" i="7" a="1"/>
  <c r="EO1437" i="7"/>
  <c r="EO1438" i="7" a="1"/>
  <c r="EO1438" i="7"/>
  <c r="EO1439" i="7" a="1"/>
  <c r="EO1439" i="7"/>
  <c r="EO1440" i="7" a="1"/>
  <c r="EO1440" i="7"/>
  <c r="EO1441" i="7" a="1"/>
  <c r="EO1441" i="7"/>
  <c r="EO1442" i="7" a="1"/>
  <c r="EO1442" i="7"/>
  <c r="EO1443" i="7" a="1"/>
  <c r="EO1443" i="7"/>
  <c r="EO1444" i="7" a="1"/>
  <c r="EO1444" i="7"/>
  <c r="EO1445" i="7" a="1"/>
  <c r="EO1445" i="7"/>
  <c r="EO1446" i="7" a="1"/>
  <c r="EO1446" i="7"/>
  <c r="EO1447" i="7" a="1"/>
  <c r="EO1447" i="7"/>
  <c r="EO1448" i="7" a="1"/>
  <c r="EO1448" i="7"/>
  <c r="EO1449" i="7" a="1"/>
  <c r="EO1449" i="7"/>
  <c r="EO1450" i="7" a="1"/>
  <c r="EO1450" i="7"/>
  <c r="EO1451" i="7" a="1"/>
  <c r="EO1451" i="7"/>
  <c r="EO1452" i="7" a="1"/>
  <c r="EO1452" i="7"/>
  <c r="EO1453" i="7" a="1"/>
  <c r="EO1453" i="7"/>
  <c r="EO1454" i="7" a="1"/>
  <c r="EO1454" i="7"/>
  <c r="EO1455" i="7" a="1"/>
  <c r="EO1455" i="7"/>
  <c r="EO1456" i="7" a="1"/>
  <c r="EO1456" i="7"/>
  <c r="EO1457" i="7" a="1"/>
  <c r="EO1457" i="7"/>
  <c r="EO1458" i="7" a="1"/>
  <c r="EO1458" i="7"/>
  <c r="EO1459" i="7" a="1"/>
  <c r="EO1459" i="7"/>
  <c r="EO1460" i="7" a="1"/>
  <c r="EO1460" i="7"/>
  <c r="EO1461" i="7" a="1"/>
  <c r="EO1461" i="7"/>
  <c r="EO1462" i="7" a="1"/>
  <c r="EO1462" i="7"/>
  <c r="EO1463" i="7" a="1"/>
  <c r="EO1463" i="7"/>
  <c r="EO1464" i="7" a="1"/>
  <c r="EO1464" i="7"/>
  <c r="EO1465" i="7" a="1"/>
  <c r="EO1465" i="7"/>
  <c r="EO1466" i="7" a="1"/>
  <c r="EO1466" i="7"/>
  <c r="EO1467" i="7" a="1"/>
  <c r="EO1467" i="7"/>
  <c r="EO1468" i="7" a="1"/>
  <c r="EO1468" i="7"/>
  <c r="EO1469" i="7" a="1"/>
  <c r="EO1469" i="7"/>
  <c r="EO1470" i="7" a="1"/>
  <c r="EO1470" i="7"/>
  <c r="EO1471" i="7" a="1"/>
  <c r="EO1471" i="7"/>
  <c r="EO1472" i="7" a="1"/>
  <c r="EO1472" i="7"/>
  <c r="EO1473" i="7" a="1"/>
  <c r="EO1473" i="7"/>
  <c r="EO1474" i="7" a="1"/>
  <c r="EO1474" i="7"/>
  <c r="EO1475" i="7" a="1"/>
  <c r="EO1475" i="7"/>
  <c r="EO1476" i="7" a="1"/>
  <c r="EO1476" i="7"/>
  <c r="EO1477" i="7" a="1"/>
  <c r="EO1477" i="7"/>
  <c r="EO1478" i="7" a="1"/>
  <c r="EO1478" i="7"/>
  <c r="EO1479" i="7" a="1"/>
  <c r="EO1479" i="7"/>
  <c r="EO1480" i="7" a="1"/>
  <c r="EO1480" i="7"/>
  <c r="EO1481" i="7" a="1"/>
  <c r="EO1481" i="7"/>
  <c r="EO1482" i="7" a="1"/>
  <c r="EO1482" i="7"/>
  <c r="EO1483" i="7" a="1"/>
  <c r="EO1483" i="7"/>
  <c r="EO1484" i="7" a="1"/>
  <c r="EO1484" i="7"/>
  <c r="EO1485" i="7" a="1"/>
  <c r="EO1485" i="7"/>
  <c r="EO1486" i="7" a="1"/>
  <c r="EO1486" i="7"/>
  <c r="EO1487" i="7" a="1"/>
  <c r="EO1487" i="7"/>
  <c r="EO1488" i="7" a="1"/>
  <c r="EO1488" i="7"/>
  <c r="EO1489" i="7" a="1"/>
  <c r="EO1489" i="7"/>
  <c r="EO1490" i="7" a="1"/>
  <c r="EO1490" i="7"/>
  <c r="EO1491" i="7" a="1"/>
  <c r="EO1491" i="7"/>
  <c r="EO1492" i="7" a="1"/>
  <c r="EO1492" i="7"/>
  <c r="EO1493" i="7" a="1"/>
  <c r="EO1493" i="7"/>
  <c r="EO1494" i="7" a="1"/>
  <c r="EO1494" i="7"/>
  <c r="EO1495" i="7" a="1"/>
  <c r="EO1495" i="7"/>
  <c r="EO1496" i="7" a="1"/>
  <c r="EO1496" i="7"/>
  <c r="EO1497" i="7" a="1"/>
  <c r="EO1497" i="7"/>
  <c r="EO1498" i="7" a="1"/>
  <c r="EO1498" i="7"/>
  <c r="EO1499" i="7" a="1"/>
  <c r="EO1499" i="7"/>
  <c r="EO1500" i="7" a="1"/>
  <c r="EO1500" i="7"/>
  <c r="EO1501" i="7" a="1"/>
  <c r="EO1501" i="7"/>
  <c r="EO1502" i="7" a="1"/>
  <c r="EO1502" i="7"/>
  <c r="EO1503" i="7" a="1"/>
  <c r="EO1503" i="7"/>
  <c r="EO1504" i="7" a="1"/>
  <c r="EO1504" i="7"/>
  <c r="EO1505" i="7" a="1"/>
  <c r="EO1505" i="7"/>
  <c r="EO1506" i="7" a="1"/>
  <c r="EO1506" i="7"/>
  <c r="EO1507" i="7" a="1"/>
  <c r="EO1507" i="7"/>
  <c r="EO1508" i="7" a="1"/>
  <c r="EO1508" i="7"/>
  <c r="EO1509" i="7" a="1"/>
  <c r="EO1509" i="7"/>
  <c r="EO1510" i="7" a="1"/>
  <c r="EO1510" i="7"/>
  <c r="EO1511" i="7" a="1"/>
  <c r="EO1511" i="7"/>
  <c r="EO1512" i="7" a="1"/>
  <c r="EO1512" i="7"/>
  <c r="EO1513" i="7" a="1"/>
  <c r="EO1513" i="7"/>
  <c r="EO1514" i="7" a="1"/>
  <c r="EO1514" i="7"/>
  <c r="EO1515" i="7" a="1"/>
  <c r="EO1515" i="7"/>
  <c r="EO1516" i="7" a="1"/>
  <c r="EO1516" i="7"/>
  <c r="EO1517" i="7" a="1"/>
  <c r="EO1517" i="7"/>
  <c r="EO1518" i="7" a="1"/>
  <c r="EO1518" i="7"/>
  <c r="EO1519" i="7" a="1"/>
  <c r="EO1519" i="7"/>
  <c r="EO1520" i="7" a="1"/>
  <c r="EO1520" i="7"/>
  <c r="EO1521" i="7" a="1"/>
  <c r="EO1521" i="7"/>
  <c r="EO1522" i="7" a="1"/>
  <c r="EO1522" i="7"/>
  <c r="EO1523" i="7" a="1"/>
  <c r="EO1523" i="7"/>
  <c r="EO1524" i="7" a="1"/>
  <c r="EO1524" i="7"/>
  <c r="EO1525" i="7" a="1"/>
  <c r="EO1525" i="7"/>
  <c r="EO1526" i="7" a="1"/>
  <c r="EO1526" i="7"/>
  <c r="EO1527" i="7" a="1"/>
  <c r="EO1527" i="7"/>
  <c r="EO1528" i="7" a="1"/>
  <c r="EO1528" i="7"/>
  <c r="EO1529" i="7" a="1"/>
  <c r="EO1529" i="7"/>
  <c r="EO1530" i="7" a="1"/>
  <c r="EO1530" i="7"/>
  <c r="EP2" i="7" a="1"/>
  <c r="EP2" i="7"/>
  <c r="EP3" i="7" a="1"/>
  <c r="EP3" i="7"/>
  <c r="EP4" i="7" a="1"/>
  <c r="EP4" i="7"/>
  <c r="EP5" i="7" a="1"/>
  <c r="EP5" i="7"/>
  <c r="EP6" i="7" a="1"/>
  <c r="EP6" i="7"/>
  <c r="EP7" i="7" a="1"/>
  <c r="EP7" i="7"/>
  <c r="EP8" i="7" a="1"/>
  <c r="EP8" i="7"/>
  <c r="EP9" i="7" a="1"/>
  <c r="EP9" i="7"/>
  <c r="EP10" i="7" a="1"/>
  <c r="EP10" i="7"/>
  <c r="EP11" i="7" a="1"/>
  <c r="EP11" i="7"/>
  <c r="EP12" i="7" a="1"/>
  <c r="EP12" i="7"/>
  <c r="EP13" i="7" a="1"/>
  <c r="EP13" i="7"/>
  <c r="EP14" i="7" a="1"/>
  <c r="EP14" i="7"/>
  <c r="EP15" i="7" a="1"/>
  <c r="EP15" i="7"/>
  <c r="EP16" i="7" a="1"/>
  <c r="EP16" i="7"/>
  <c r="EP17" i="7" a="1"/>
  <c r="EP17" i="7"/>
  <c r="EP18" i="7" a="1"/>
  <c r="EP18" i="7"/>
  <c r="EP19" i="7" a="1"/>
  <c r="EP19" i="7"/>
  <c r="EP20" i="7" a="1"/>
  <c r="EP20" i="7"/>
  <c r="EP21" i="7" a="1"/>
  <c r="EP21" i="7"/>
  <c r="EP22" i="7" a="1"/>
  <c r="EP22" i="7"/>
  <c r="EP23" i="7" a="1"/>
  <c r="EP23" i="7"/>
  <c r="EP24" i="7" a="1"/>
  <c r="EP24" i="7"/>
  <c r="EP25" i="7" a="1"/>
  <c r="EP25" i="7"/>
  <c r="EP26" i="7" a="1"/>
  <c r="EP26" i="7"/>
  <c r="EP27" i="7" a="1"/>
  <c r="EP27" i="7"/>
  <c r="EP28" i="7" a="1"/>
  <c r="EP28" i="7"/>
  <c r="EP29" i="7" a="1"/>
  <c r="EP29" i="7"/>
  <c r="EP30" i="7" a="1"/>
  <c r="EP30" i="7"/>
  <c r="EP31" i="7" a="1"/>
  <c r="EP31" i="7"/>
  <c r="EP32" i="7" a="1"/>
  <c r="EP32" i="7"/>
  <c r="EP33" i="7" a="1"/>
  <c r="EP33" i="7"/>
  <c r="EP34" i="7" a="1"/>
  <c r="EP34" i="7"/>
  <c r="EP35" i="7" a="1"/>
  <c r="EP35" i="7"/>
  <c r="EP36" i="7" a="1"/>
  <c r="EP36" i="7"/>
  <c r="EP37" i="7" a="1"/>
  <c r="EP37" i="7"/>
  <c r="EP38" i="7" a="1"/>
  <c r="EP38" i="7"/>
  <c r="EP39" i="7" a="1"/>
  <c r="EP39" i="7"/>
  <c r="EP40" i="7" a="1"/>
  <c r="EP40" i="7"/>
  <c r="EP41" i="7" a="1"/>
  <c r="EP41" i="7"/>
  <c r="EP42" i="7" a="1"/>
  <c r="EP42" i="7"/>
  <c r="EP43" i="7" a="1"/>
  <c r="EP43" i="7"/>
  <c r="EP44" i="7" a="1"/>
  <c r="EP44" i="7"/>
  <c r="EP45" i="7" a="1"/>
  <c r="EP45" i="7"/>
  <c r="EP46" i="7" a="1"/>
  <c r="EP46" i="7"/>
  <c r="EP47" i="7" a="1"/>
  <c r="EP47" i="7"/>
  <c r="EP48" i="7" a="1"/>
  <c r="EP48" i="7"/>
  <c r="EP49" i="7" a="1"/>
  <c r="EP49" i="7"/>
  <c r="EP50" i="7" a="1"/>
  <c r="EP50" i="7"/>
  <c r="EP51" i="7" a="1"/>
  <c r="EP51" i="7"/>
  <c r="EP52" i="7" a="1"/>
  <c r="EP52" i="7"/>
  <c r="EP53" i="7" a="1"/>
  <c r="EP53" i="7"/>
  <c r="EP54" i="7" a="1"/>
  <c r="EP54" i="7"/>
  <c r="EP55" i="7" a="1"/>
  <c r="EP55" i="7"/>
  <c r="EP56" i="7" a="1"/>
  <c r="EP56" i="7"/>
  <c r="EP57" i="7" a="1"/>
  <c r="EP57" i="7"/>
  <c r="EP58" i="7" a="1"/>
  <c r="EP58" i="7"/>
  <c r="EP59" i="7" a="1"/>
  <c r="EP59" i="7"/>
  <c r="EP60" i="7" a="1"/>
  <c r="EP60" i="7"/>
  <c r="EP61" i="7" a="1"/>
  <c r="EP61" i="7"/>
  <c r="EP62" i="7" a="1"/>
  <c r="EP62" i="7"/>
  <c r="EP63" i="7" a="1"/>
  <c r="EP63" i="7"/>
  <c r="EP64" i="7" a="1"/>
  <c r="EP64" i="7"/>
  <c r="EP65" i="7" a="1"/>
  <c r="EP65" i="7"/>
  <c r="EP66" i="7" a="1"/>
  <c r="EP66" i="7"/>
  <c r="EP67" i="7" a="1"/>
  <c r="EP67" i="7"/>
  <c r="EP68" i="7" a="1"/>
  <c r="EP68" i="7"/>
  <c r="EP69" i="7" a="1"/>
  <c r="EP69" i="7"/>
  <c r="EP70" i="7" a="1"/>
  <c r="EP70" i="7"/>
  <c r="EP71" i="7" a="1"/>
  <c r="EP71" i="7"/>
  <c r="EP72" i="7" a="1"/>
  <c r="EP72" i="7"/>
  <c r="EP73" i="7" a="1"/>
  <c r="EP73" i="7"/>
  <c r="EP74" i="7" a="1"/>
  <c r="EP74" i="7"/>
  <c r="EP75" i="7" a="1"/>
  <c r="EP75" i="7"/>
  <c r="EP76" i="7" a="1"/>
  <c r="EP76" i="7"/>
  <c r="EP77" i="7" a="1"/>
  <c r="EP77" i="7"/>
  <c r="EP78" i="7" a="1"/>
  <c r="EP78" i="7"/>
  <c r="EP79" i="7" a="1"/>
  <c r="EP79" i="7"/>
  <c r="EP80" i="7" a="1"/>
  <c r="EP80" i="7"/>
  <c r="EP81" i="7" a="1"/>
  <c r="EP81" i="7"/>
  <c r="EP82" i="7" a="1"/>
  <c r="EP82" i="7"/>
  <c r="EP83" i="7" a="1"/>
  <c r="EP83" i="7"/>
  <c r="EP84" i="7" a="1"/>
  <c r="EP84" i="7"/>
  <c r="EP85" i="7" a="1"/>
  <c r="EP85" i="7"/>
  <c r="EP86" i="7" a="1"/>
  <c r="EP86" i="7"/>
  <c r="EP87" i="7" a="1"/>
  <c r="EP87" i="7"/>
  <c r="EP88" i="7" a="1"/>
  <c r="EP88" i="7"/>
  <c r="EP89" i="7" a="1"/>
  <c r="EP89" i="7"/>
  <c r="EP90" i="7" a="1"/>
  <c r="EP90" i="7"/>
  <c r="EP91" i="7" a="1"/>
  <c r="EP91" i="7"/>
  <c r="EP92" i="7" a="1"/>
  <c r="EP92" i="7"/>
  <c r="EP93" i="7" a="1"/>
  <c r="EP93" i="7"/>
  <c r="EP94" i="7" a="1"/>
  <c r="EP94" i="7"/>
  <c r="EP95" i="7" a="1"/>
  <c r="EP95" i="7"/>
  <c r="EP96" i="7" a="1"/>
  <c r="EP96" i="7"/>
  <c r="EP97" i="7" a="1"/>
  <c r="EP97" i="7"/>
  <c r="EP98" i="7" a="1"/>
  <c r="EP98" i="7"/>
  <c r="EP99" i="7" a="1"/>
  <c r="EP99" i="7"/>
  <c r="EP100" i="7" a="1"/>
  <c r="EP100" i="7"/>
  <c r="EP101" i="7" a="1"/>
  <c r="EP101" i="7"/>
  <c r="EP102" i="7" a="1"/>
  <c r="EP102" i="7"/>
  <c r="EP103" i="7" a="1"/>
  <c r="EP103" i="7"/>
  <c r="EP104" i="7" a="1"/>
  <c r="EP104" i="7"/>
  <c r="EP105" i="7" a="1"/>
  <c r="EP105" i="7"/>
  <c r="EP106" i="7" a="1"/>
  <c r="EP106" i="7"/>
  <c r="EP107" i="7" a="1"/>
  <c r="EP107" i="7"/>
  <c r="EP108" i="7" a="1"/>
  <c r="EP108" i="7"/>
  <c r="EP109" i="7" a="1"/>
  <c r="EP109" i="7"/>
  <c r="EP110" i="7" a="1"/>
  <c r="EP110" i="7"/>
  <c r="EP111" i="7" a="1"/>
  <c r="EP111" i="7"/>
  <c r="EP112" i="7" a="1"/>
  <c r="EP112" i="7"/>
  <c r="EP113" i="7" a="1"/>
  <c r="EP113" i="7"/>
  <c r="EP114" i="7" a="1"/>
  <c r="EP114" i="7"/>
  <c r="EP115" i="7" a="1"/>
  <c r="EP115" i="7"/>
  <c r="EP116" i="7" a="1"/>
  <c r="EP116" i="7"/>
  <c r="EP117" i="7" a="1"/>
  <c r="EP117" i="7"/>
  <c r="EP118" i="7" a="1"/>
  <c r="EP118" i="7"/>
  <c r="EP119" i="7" a="1"/>
  <c r="EP119" i="7"/>
  <c r="EP120" i="7" a="1"/>
  <c r="EP120" i="7"/>
  <c r="EP121" i="7" a="1"/>
  <c r="EP121" i="7"/>
  <c r="EP122" i="7" a="1"/>
  <c r="EP122" i="7"/>
  <c r="EP123" i="7" a="1"/>
  <c r="EP123" i="7"/>
  <c r="EP124" i="7" a="1"/>
  <c r="EP124" i="7"/>
  <c r="EP125" i="7" a="1"/>
  <c r="EP125" i="7"/>
  <c r="EP126" i="7" a="1"/>
  <c r="EP126" i="7"/>
  <c r="EP127" i="7" a="1"/>
  <c r="EP127" i="7"/>
  <c r="EP128" i="7" a="1"/>
  <c r="EP128" i="7"/>
  <c r="EP129" i="7" a="1"/>
  <c r="EP129" i="7"/>
  <c r="EP130" i="7" a="1"/>
  <c r="EP130" i="7"/>
  <c r="EP131" i="7" a="1"/>
  <c r="EP131" i="7"/>
  <c r="EP132" i="7" a="1"/>
  <c r="EP132" i="7"/>
  <c r="EP133" i="7" a="1"/>
  <c r="EP133" i="7"/>
  <c r="EP134" i="7" a="1"/>
  <c r="EP134" i="7"/>
  <c r="EP135" i="7" a="1"/>
  <c r="EP135" i="7"/>
  <c r="EP136" i="7" a="1"/>
  <c r="EP136" i="7"/>
  <c r="EP137" i="7" a="1"/>
  <c r="EP137" i="7"/>
  <c r="EP138" i="7" a="1"/>
  <c r="EP138" i="7"/>
  <c r="EP139" i="7" a="1"/>
  <c r="EP139" i="7"/>
  <c r="EP140" i="7" a="1"/>
  <c r="EP140" i="7"/>
  <c r="EP141" i="7" a="1"/>
  <c r="EP141" i="7"/>
  <c r="EP142" i="7" a="1"/>
  <c r="EP142" i="7"/>
  <c r="EP143" i="7" a="1"/>
  <c r="EP143" i="7"/>
  <c r="EP144" i="7" a="1"/>
  <c r="EP144" i="7"/>
  <c r="EP145" i="7" a="1"/>
  <c r="EP145" i="7"/>
  <c r="EP146" i="7" a="1"/>
  <c r="EP146" i="7"/>
  <c r="EP147" i="7" a="1"/>
  <c r="EP147" i="7"/>
  <c r="EP148" i="7" a="1"/>
  <c r="EP148" i="7"/>
  <c r="EP149" i="7" a="1"/>
  <c r="EP149" i="7"/>
  <c r="EP150" i="7" a="1"/>
  <c r="EP150" i="7"/>
  <c r="EP151" i="7" a="1"/>
  <c r="EP151" i="7"/>
  <c r="EP152" i="7" a="1"/>
  <c r="EP152" i="7"/>
  <c r="EP153" i="7" a="1"/>
  <c r="EP153" i="7"/>
  <c r="EP154" i="7" a="1"/>
  <c r="EP154" i="7"/>
  <c r="EP155" i="7" a="1"/>
  <c r="EP155" i="7"/>
  <c r="EP156" i="7" a="1"/>
  <c r="EP156" i="7"/>
  <c r="EP157" i="7" a="1"/>
  <c r="EP157" i="7"/>
  <c r="EP158" i="7" a="1"/>
  <c r="EP158" i="7"/>
  <c r="EP159" i="7" a="1"/>
  <c r="EP159" i="7"/>
  <c r="EP160" i="7" a="1"/>
  <c r="EP160" i="7"/>
  <c r="EP161" i="7" a="1"/>
  <c r="EP161" i="7"/>
  <c r="EP162" i="7" a="1"/>
  <c r="EP162" i="7"/>
  <c r="EP163" i="7" a="1"/>
  <c r="EP163" i="7"/>
  <c r="EP164" i="7" a="1"/>
  <c r="EP164" i="7"/>
  <c r="EP165" i="7" a="1"/>
  <c r="EP165" i="7"/>
  <c r="EP166" i="7" a="1"/>
  <c r="EP166" i="7"/>
  <c r="EP167" i="7" a="1"/>
  <c r="EP167" i="7"/>
  <c r="EP168" i="7" a="1"/>
  <c r="EP168" i="7"/>
  <c r="EP169" i="7" a="1"/>
  <c r="EP169" i="7"/>
  <c r="EP170" i="7" a="1"/>
  <c r="EP170" i="7"/>
  <c r="EP171" i="7" a="1"/>
  <c r="EP171" i="7"/>
  <c r="EP172" i="7" a="1"/>
  <c r="EP172" i="7"/>
  <c r="EP173" i="7" a="1"/>
  <c r="EP173" i="7"/>
  <c r="EP174" i="7" a="1"/>
  <c r="EP174" i="7"/>
  <c r="EP175" i="7" a="1"/>
  <c r="EP175" i="7"/>
  <c r="EP176" i="7" a="1"/>
  <c r="EP176" i="7"/>
  <c r="EP177" i="7" a="1"/>
  <c r="EP177" i="7"/>
  <c r="EP178" i="7" a="1"/>
  <c r="EP178" i="7"/>
  <c r="EP179" i="7" a="1"/>
  <c r="EP179" i="7"/>
  <c r="EP180" i="7" a="1"/>
  <c r="EP180" i="7"/>
  <c r="EP181" i="7" a="1"/>
  <c r="EP181" i="7"/>
  <c r="EP182" i="7" a="1"/>
  <c r="EP182" i="7"/>
  <c r="EP183" i="7" a="1"/>
  <c r="EP183" i="7"/>
  <c r="EP184" i="7" a="1"/>
  <c r="EP184" i="7"/>
  <c r="EP185" i="7" a="1"/>
  <c r="EP185" i="7"/>
  <c r="EP186" i="7" a="1"/>
  <c r="EP186" i="7"/>
  <c r="EP187" i="7" a="1"/>
  <c r="EP187" i="7"/>
  <c r="EP188" i="7" a="1"/>
  <c r="EP188" i="7"/>
  <c r="EP189" i="7" a="1"/>
  <c r="EP189" i="7"/>
  <c r="EP190" i="7" a="1"/>
  <c r="EP190" i="7"/>
  <c r="EP191" i="7" a="1"/>
  <c r="EP191" i="7"/>
  <c r="EP192" i="7" a="1"/>
  <c r="EP192" i="7"/>
  <c r="EP193" i="7" a="1"/>
  <c r="EP193" i="7"/>
  <c r="EP194" i="7" a="1"/>
  <c r="EP194" i="7"/>
  <c r="EP195" i="7" a="1"/>
  <c r="EP195" i="7"/>
  <c r="EP196" i="7" a="1"/>
  <c r="EP196" i="7"/>
  <c r="EP197" i="7" a="1"/>
  <c r="EP197" i="7"/>
  <c r="EP198" i="7" a="1"/>
  <c r="EP198" i="7"/>
  <c r="EP199" i="7" a="1"/>
  <c r="EP199" i="7"/>
  <c r="EP200" i="7" a="1"/>
  <c r="EP200" i="7"/>
  <c r="EP201" i="7" a="1"/>
  <c r="EP201" i="7"/>
  <c r="EP202" i="7" a="1"/>
  <c r="EP202" i="7"/>
  <c r="EP203" i="7" a="1"/>
  <c r="EP203" i="7"/>
  <c r="EP204" i="7" a="1"/>
  <c r="EP204" i="7"/>
  <c r="EP205" i="7" a="1"/>
  <c r="EP205" i="7"/>
  <c r="EP206" i="7" a="1"/>
  <c r="EP206" i="7"/>
  <c r="EP207" i="7" a="1"/>
  <c r="EP207" i="7"/>
  <c r="EP208" i="7" a="1"/>
  <c r="EP208" i="7"/>
  <c r="EP209" i="7" a="1"/>
  <c r="EP209" i="7"/>
  <c r="EP210" i="7" a="1"/>
  <c r="EP210" i="7"/>
  <c r="EP211" i="7" a="1"/>
  <c r="EP211" i="7"/>
  <c r="EP212" i="7" a="1"/>
  <c r="EP212" i="7"/>
  <c r="EP213" i="7" a="1"/>
  <c r="EP213" i="7"/>
  <c r="EP214" i="7" a="1"/>
  <c r="EP214" i="7"/>
  <c r="EP215" i="7" a="1"/>
  <c r="EP215" i="7"/>
  <c r="EP216" i="7" a="1"/>
  <c r="EP216" i="7"/>
  <c r="EP217" i="7" a="1"/>
  <c r="EP217" i="7"/>
  <c r="EP218" i="7" a="1"/>
  <c r="EP218" i="7"/>
  <c r="EP219" i="7" a="1"/>
  <c r="EP219" i="7"/>
  <c r="EP220" i="7" a="1"/>
  <c r="EP220" i="7"/>
  <c r="EP221" i="7" a="1"/>
  <c r="EP221" i="7"/>
  <c r="EP222" i="7" a="1"/>
  <c r="EP222" i="7"/>
  <c r="EP223" i="7" a="1"/>
  <c r="EP223" i="7"/>
  <c r="EP224" i="7" a="1"/>
  <c r="EP224" i="7"/>
  <c r="EP225" i="7" a="1"/>
  <c r="EP225" i="7"/>
  <c r="EP226" i="7" a="1"/>
  <c r="EP226" i="7"/>
  <c r="EP227" i="7" a="1"/>
  <c r="EP227" i="7"/>
  <c r="EP228" i="7" a="1"/>
  <c r="EP228" i="7"/>
  <c r="EP229" i="7" a="1"/>
  <c r="EP229" i="7"/>
  <c r="EP230" i="7" a="1"/>
  <c r="EP230" i="7"/>
  <c r="EP231" i="7" a="1"/>
  <c r="EP231" i="7"/>
  <c r="EP232" i="7" a="1"/>
  <c r="EP232" i="7"/>
  <c r="EP233" i="7" a="1"/>
  <c r="EP233" i="7"/>
  <c r="EP234" i="7" a="1"/>
  <c r="EP234" i="7"/>
  <c r="EP235" i="7" a="1"/>
  <c r="EP235" i="7"/>
  <c r="EP236" i="7" a="1"/>
  <c r="EP236" i="7"/>
  <c r="EP237" i="7" a="1"/>
  <c r="EP237" i="7"/>
  <c r="EP238" i="7" a="1"/>
  <c r="EP238" i="7"/>
  <c r="EP239" i="7" a="1"/>
  <c r="EP239" i="7"/>
  <c r="EP240" i="7" a="1"/>
  <c r="EP240" i="7"/>
  <c r="EP241" i="7" a="1"/>
  <c r="EP241" i="7"/>
  <c r="EP242" i="7" a="1"/>
  <c r="EP242" i="7"/>
  <c r="EP243" i="7" a="1"/>
  <c r="EP243" i="7"/>
  <c r="EP244" i="7" a="1"/>
  <c r="EP244" i="7"/>
  <c r="EP245" i="7" a="1"/>
  <c r="EP245" i="7"/>
  <c r="EP246" i="7" a="1"/>
  <c r="EP246" i="7"/>
  <c r="EP247" i="7" a="1"/>
  <c r="EP247" i="7"/>
  <c r="EP248" i="7" a="1"/>
  <c r="EP248" i="7"/>
  <c r="EP249" i="7" a="1"/>
  <c r="EP249" i="7"/>
  <c r="EP250" i="7" a="1"/>
  <c r="EP250" i="7"/>
  <c r="EP251" i="7" a="1"/>
  <c r="EP251" i="7"/>
  <c r="EP252" i="7" a="1"/>
  <c r="EP252" i="7"/>
  <c r="EP253" i="7" a="1"/>
  <c r="EP253" i="7"/>
  <c r="EP254" i="7" a="1"/>
  <c r="EP254" i="7"/>
  <c r="EP255" i="7" a="1"/>
  <c r="EP255" i="7"/>
  <c r="EP256" i="7" a="1"/>
  <c r="EP256" i="7"/>
  <c r="EP257" i="7" a="1"/>
  <c r="EP257" i="7"/>
  <c r="EP258" i="7" a="1"/>
  <c r="EP258" i="7"/>
  <c r="EP259" i="7" a="1"/>
  <c r="EP259" i="7"/>
  <c r="EP260" i="7" a="1"/>
  <c r="EP260" i="7"/>
  <c r="EP261" i="7" a="1"/>
  <c r="EP261" i="7"/>
  <c r="EP262" i="7" a="1"/>
  <c r="EP262" i="7"/>
  <c r="EP263" i="7" a="1"/>
  <c r="EP263" i="7"/>
  <c r="EP264" i="7" a="1"/>
  <c r="EP264" i="7"/>
  <c r="EP265" i="7" a="1"/>
  <c r="EP265" i="7"/>
  <c r="EP266" i="7" a="1"/>
  <c r="EP266" i="7"/>
  <c r="EP267" i="7" a="1"/>
  <c r="EP267" i="7"/>
  <c r="EP268" i="7" a="1"/>
  <c r="EP268" i="7"/>
  <c r="EP269" i="7" a="1"/>
  <c r="EP269" i="7"/>
  <c r="EP270" i="7" a="1"/>
  <c r="EP270" i="7"/>
  <c r="EP271" i="7" a="1"/>
  <c r="EP271" i="7"/>
  <c r="EP272" i="7" a="1"/>
  <c r="EP272" i="7"/>
  <c r="EP273" i="7" a="1"/>
  <c r="EP273" i="7"/>
  <c r="EP274" i="7" a="1"/>
  <c r="EP274" i="7"/>
  <c r="EP275" i="7" a="1"/>
  <c r="EP275" i="7"/>
  <c r="EP276" i="7" a="1"/>
  <c r="EP276" i="7"/>
  <c r="EP277" i="7" a="1"/>
  <c r="EP277" i="7"/>
  <c r="EP278" i="7" a="1"/>
  <c r="EP278" i="7"/>
  <c r="EP279" i="7" a="1"/>
  <c r="EP279" i="7"/>
  <c r="EP280" i="7" a="1"/>
  <c r="EP280" i="7"/>
  <c r="EP281" i="7" a="1"/>
  <c r="EP281" i="7"/>
  <c r="EP282" i="7" a="1"/>
  <c r="EP282" i="7"/>
  <c r="EP283" i="7" a="1"/>
  <c r="EP283" i="7"/>
  <c r="EP284" i="7" a="1"/>
  <c r="EP284" i="7"/>
  <c r="EP285" i="7" a="1"/>
  <c r="EP285" i="7"/>
  <c r="EP286" i="7" a="1"/>
  <c r="EP286" i="7"/>
  <c r="EP287" i="7" a="1"/>
  <c r="EP287" i="7"/>
  <c r="EP288" i="7" a="1"/>
  <c r="EP288" i="7"/>
  <c r="EP289" i="7" a="1"/>
  <c r="EP289" i="7"/>
  <c r="EP290" i="7" a="1"/>
  <c r="EP290" i="7"/>
  <c r="EP291" i="7" a="1"/>
  <c r="EP291" i="7"/>
  <c r="EP292" i="7" a="1"/>
  <c r="EP292" i="7"/>
  <c r="EP293" i="7" a="1"/>
  <c r="EP293" i="7"/>
  <c r="EP294" i="7" a="1"/>
  <c r="EP294" i="7"/>
  <c r="EP295" i="7" a="1"/>
  <c r="EP295" i="7"/>
  <c r="EP296" i="7" a="1"/>
  <c r="EP296" i="7"/>
  <c r="EP297" i="7" a="1"/>
  <c r="EP297" i="7"/>
  <c r="EP298" i="7" a="1"/>
  <c r="EP298" i="7"/>
  <c r="EP299" i="7" a="1"/>
  <c r="EP299" i="7"/>
  <c r="EP300" i="7" a="1"/>
  <c r="EP300" i="7"/>
  <c r="EP301" i="7" a="1"/>
  <c r="EP301" i="7"/>
  <c r="EP302" i="7" a="1"/>
  <c r="EP302" i="7"/>
  <c r="EP303" i="7" a="1"/>
  <c r="EP303" i="7"/>
  <c r="EP304" i="7" a="1"/>
  <c r="EP304" i="7"/>
  <c r="EP305" i="7" a="1"/>
  <c r="EP305" i="7"/>
  <c r="EP306" i="7" a="1"/>
  <c r="EP306" i="7"/>
  <c r="EP307" i="7" a="1"/>
  <c r="EP307" i="7"/>
  <c r="EP308" i="7" a="1"/>
  <c r="EP308" i="7"/>
  <c r="EP309" i="7" a="1"/>
  <c r="EP309" i="7"/>
  <c r="EP310" i="7" a="1"/>
  <c r="EP310" i="7"/>
  <c r="EP311" i="7" a="1"/>
  <c r="EP311" i="7"/>
  <c r="EP312" i="7" a="1"/>
  <c r="EP312" i="7"/>
  <c r="EP313" i="7" a="1"/>
  <c r="EP313" i="7"/>
  <c r="EP314" i="7" a="1"/>
  <c r="EP314" i="7"/>
  <c r="EP315" i="7" a="1"/>
  <c r="EP315" i="7"/>
  <c r="EP316" i="7" a="1"/>
  <c r="EP316" i="7"/>
  <c r="EP317" i="7" a="1"/>
  <c r="EP317" i="7"/>
  <c r="EP318" i="7" a="1"/>
  <c r="EP318" i="7"/>
  <c r="EP319" i="7" a="1"/>
  <c r="EP319" i="7"/>
  <c r="EP320" i="7" a="1"/>
  <c r="EP320" i="7"/>
  <c r="EP321" i="7" a="1"/>
  <c r="EP321" i="7"/>
  <c r="EP322" i="7" a="1"/>
  <c r="EP322" i="7"/>
  <c r="EP323" i="7" a="1"/>
  <c r="EP323" i="7"/>
  <c r="EP324" i="7" a="1"/>
  <c r="EP324" i="7"/>
  <c r="EP325" i="7" a="1"/>
  <c r="EP325" i="7"/>
  <c r="EP326" i="7" a="1"/>
  <c r="EP326" i="7"/>
  <c r="EP327" i="7" a="1"/>
  <c r="EP327" i="7"/>
  <c r="EP328" i="7" a="1"/>
  <c r="EP328" i="7"/>
  <c r="EP329" i="7" a="1"/>
  <c r="EP329" i="7"/>
  <c r="EP330" i="7" a="1"/>
  <c r="EP330" i="7"/>
  <c r="EP331" i="7" a="1"/>
  <c r="EP331" i="7"/>
  <c r="EP332" i="7" a="1"/>
  <c r="EP332" i="7"/>
  <c r="EP333" i="7" a="1"/>
  <c r="EP333" i="7"/>
  <c r="EP334" i="7" a="1"/>
  <c r="EP334" i="7"/>
  <c r="EP335" i="7" a="1"/>
  <c r="EP335" i="7"/>
  <c r="EP336" i="7" a="1"/>
  <c r="EP336" i="7"/>
  <c r="EP337" i="7" a="1"/>
  <c r="EP337" i="7"/>
  <c r="EP338" i="7" a="1"/>
  <c r="EP338" i="7"/>
  <c r="EP339" i="7" a="1"/>
  <c r="EP339" i="7"/>
  <c r="EP340" i="7" a="1"/>
  <c r="EP340" i="7"/>
  <c r="EP341" i="7" a="1"/>
  <c r="EP341" i="7"/>
  <c r="EP342" i="7" a="1"/>
  <c r="EP342" i="7"/>
  <c r="EP343" i="7" a="1"/>
  <c r="EP343" i="7"/>
  <c r="EP344" i="7" a="1"/>
  <c r="EP344" i="7"/>
  <c r="EP345" i="7" a="1"/>
  <c r="EP345" i="7"/>
  <c r="EP346" i="7" a="1"/>
  <c r="EP346" i="7"/>
  <c r="EP347" i="7" a="1"/>
  <c r="EP347" i="7"/>
  <c r="EP348" i="7" a="1"/>
  <c r="EP348" i="7"/>
  <c r="EP349" i="7" a="1"/>
  <c r="EP349" i="7"/>
  <c r="EP350" i="7" a="1"/>
  <c r="EP350" i="7"/>
  <c r="EP351" i="7" a="1"/>
  <c r="EP351" i="7"/>
  <c r="EP352" i="7" a="1"/>
  <c r="EP352" i="7"/>
  <c r="EP353" i="7" a="1"/>
  <c r="EP353" i="7"/>
  <c r="EP354" i="7" a="1"/>
  <c r="EP354" i="7"/>
  <c r="EP355" i="7" a="1"/>
  <c r="EP355" i="7"/>
  <c r="EP356" i="7" a="1"/>
  <c r="EP356" i="7"/>
  <c r="EP357" i="7" a="1"/>
  <c r="EP357" i="7"/>
  <c r="EP358" i="7" a="1"/>
  <c r="EP358" i="7"/>
  <c r="EP359" i="7" a="1"/>
  <c r="EP359" i="7"/>
  <c r="EP360" i="7" a="1"/>
  <c r="EP360" i="7"/>
  <c r="EP361" i="7" a="1"/>
  <c r="EP361" i="7"/>
  <c r="EP362" i="7" a="1"/>
  <c r="EP362" i="7"/>
  <c r="EP363" i="7" a="1"/>
  <c r="EP363" i="7"/>
  <c r="EP364" i="7" a="1"/>
  <c r="EP364" i="7"/>
  <c r="EP365" i="7" a="1"/>
  <c r="EP365" i="7"/>
  <c r="EP366" i="7" a="1"/>
  <c r="EP366" i="7"/>
  <c r="EP367" i="7" a="1"/>
  <c r="EP367" i="7"/>
  <c r="EP368" i="7" a="1"/>
  <c r="EP368" i="7"/>
  <c r="EP369" i="7" a="1"/>
  <c r="EP369" i="7"/>
  <c r="EP370" i="7" a="1"/>
  <c r="EP370" i="7"/>
  <c r="EP371" i="7" a="1"/>
  <c r="EP371" i="7"/>
  <c r="EP372" i="7" a="1"/>
  <c r="EP372" i="7"/>
  <c r="EP373" i="7" a="1"/>
  <c r="EP373" i="7"/>
  <c r="EP374" i="7" a="1"/>
  <c r="EP374" i="7"/>
  <c r="EP375" i="7" a="1"/>
  <c r="EP375" i="7"/>
  <c r="EP376" i="7" a="1"/>
  <c r="EP376" i="7"/>
  <c r="EP377" i="7" a="1"/>
  <c r="EP377" i="7"/>
  <c r="EP378" i="7" a="1"/>
  <c r="EP378" i="7"/>
  <c r="EP379" i="7" a="1"/>
  <c r="EP379" i="7"/>
  <c r="EP380" i="7" a="1"/>
  <c r="EP380" i="7"/>
  <c r="EP381" i="7" a="1"/>
  <c r="EP381" i="7"/>
  <c r="EP382" i="7" a="1"/>
  <c r="EP382" i="7"/>
  <c r="EP383" i="7" a="1"/>
  <c r="EP383" i="7"/>
  <c r="EP384" i="7" a="1"/>
  <c r="EP384" i="7"/>
  <c r="EP385" i="7" a="1"/>
  <c r="EP385" i="7"/>
  <c r="EP386" i="7" a="1"/>
  <c r="EP386" i="7"/>
  <c r="EP387" i="7" a="1"/>
  <c r="EP387" i="7"/>
  <c r="EP388" i="7" a="1"/>
  <c r="EP388" i="7"/>
  <c r="EP389" i="7" a="1"/>
  <c r="EP389" i="7"/>
  <c r="EP390" i="7" a="1"/>
  <c r="EP390" i="7"/>
  <c r="EP391" i="7" a="1"/>
  <c r="EP391" i="7"/>
  <c r="EP392" i="7" a="1"/>
  <c r="EP392" i="7"/>
  <c r="EP393" i="7" a="1"/>
  <c r="EP393" i="7"/>
  <c r="EP394" i="7" a="1"/>
  <c r="EP394" i="7"/>
  <c r="EP395" i="7" a="1"/>
  <c r="EP395" i="7"/>
  <c r="EP396" i="7" a="1"/>
  <c r="EP396" i="7"/>
  <c r="EP397" i="7" a="1"/>
  <c r="EP397" i="7"/>
  <c r="EP398" i="7" a="1"/>
  <c r="EP398" i="7"/>
  <c r="EP399" i="7" a="1"/>
  <c r="EP399" i="7"/>
  <c r="EP400" i="7" a="1"/>
  <c r="EP400" i="7"/>
  <c r="EP401" i="7" a="1"/>
  <c r="EP401" i="7"/>
  <c r="EP402" i="7" a="1"/>
  <c r="EP402" i="7"/>
  <c r="EP403" i="7" a="1"/>
  <c r="EP403" i="7"/>
  <c r="EP404" i="7" a="1"/>
  <c r="EP404" i="7"/>
  <c r="EP405" i="7" a="1"/>
  <c r="EP405" i="7"/>
  <c r="EP406" i="7" a="1"/>
  <c r="EP406" i="7"/>
  <c r="EP407" i="7" a="1"/>
  <c r="EP407" i="7"/>
  <c r="EP408" i="7" a="1"/>
  <c r="EP408" i="7"/>
  <c r="EP409" i="7" a="1"/>
  <c r="EP409" i="7"/>
  <c r="EP410" i="7" a="1"/>
  <c r="EP410" i="7"/>
  <c r="EP411" i="7" a="1"/>
  <c r="EP411" i="7"/>
  <c r="EP412" i="7" a="1"/>
  <c r="EP412" i="7"/>
  <c r="EP413" i="7" a="1"/>
  <c r="EP413" i="7"/>
  <c r="EP414" i="7" a="1"/>
  <c r="EP414" i="7"/>
  <c r="EP415" i="7" a="1"/>
  <c r="EP415" i="7"/>
  <c r="EP416" i="7" a="1"/>
  <c r="EP416" i="7"/>
  <c r="EP417" i="7" a="1"/>
  <c r="EP417" i="7"/>
  <c r="EP418" i="7" a="1"/>
  <c r="EP418" i="7"/>
  <c r="EP419" i="7" a="1"/>
  <c r="EP419" i="7"/>
  <c r="EP420" i="7" a="1"/>
  <c r="EP420" i="7"/>
  <c r="EP421" i="7" a="1"/>
  <c r="EP421" i="7"/>
  <c r="EP422" i="7" a="1"/>
  <c r="EP422" i="7"/>
  <c r="EP423" i="7" a="1"/>
  <c r="EP423" i="7"/>
  <c r="EP424" i="7" a="1"/>
  <c r="EP424" i="7"/>
  <c r="EP425" i="7" a="1"/>
  <c r="EP425" i="7"/>
  <c r="EP426" i="7" a="1"/>
  <c r="EP426" i="7"/>
  <c r="EP427" i="7" a="1"/>
  <c r="EP427" i="7"/>
  <c r="EP428" i="7" a="1"/>
  <c r="EP428" i="7"/>
  <c r="EP429" i="7" a="1"/>
  <c r="EP429" i="7"/>
  <c r="EP430" i="7" a="1"/>
  <c r="EP430" i="7"/>
  <c r="EP431" i="7" a="1"/>
  <c r="EP431" i="7"/>
  <c r="EP432" i="7" a="1"/>
  <c r="EP432" i="7"/>
  <c r="EP433" i="7" a="1"/>
  <c r="EP433" i="7"/>
  <c r="EP434" i="7" a="1"/>
  <c r="EP434" i="7"/>
  <c r="EP435" i="7" a="1"/>
  <c r="EP435" i="7"/>
  <c r="EP436" i="7" a="1"/>
  <c r="EP436" i="7"/>
  <c r="EP437" i="7" a="1"/>
  <c r="EP437" i="7"/>
  <c r="EP438" i="7" a="1"/>
  <c r="EP438" i="7"/>
  <c r="EP439" i="7" a="1"/>
  <c r="EP439" i="7"/>
  <c r="EP440" i="7" a="1"/>
  <c r="EP440" i="7"/>
  <c r="EP441" i="7" a="1"/>
  <c r="EP441" i="7"/>
  <c r="EP442" i="7" a="1"/>
  <c r="EP442" i="7"/>
  <c r="EP443" i="7" a="1"/>
  <c r="EP443" i="7"/>
  <c r="EP444" i="7" a="1"/>
  <c r="EP444" i="7"/>
  <c r="EP445" i="7" a="1"/>
  <c r="EP445" i="7"/>
  <c r="EP446" i="7" a="1"/>
  <c r="EP446" i="7"/>
  <c r="EP447" i="7" a="1"/>
  <c r="EP447" i="7"/>
  <c r="EP448" i="7" a="1"/>
  <c r="EP448" i="7"/>
  <c r="EP449" i="7" a="1"/>
  <c r="EP449" i="7"/>
  <c r="EP450" i="7" a="1"/>
  <c r="EP450" i="7"/>
  <c r="EP451" i="7" a="1"/>
  <c r="EP451" i="7"/>
  <c r="EP452" i="7" a="1"/>
  <c r="EP452" i="7"/>
  <c r="EP453" i="7" a="1"/>
  <c r="EP453" i="7"/>
  <c r="EP454" i="7" a="1"/>
  <c r="EP454" i="7"/>
  <c r="EP455" i="7" a="1"/>
  <c r="EP455" i="7"/>
  <c r="EP456" i="7" a="1"/>
  <c r="EP456" i="7"/>
  <c r="EP457" i="7" a="1"/>
  <c r="EP457" i="7"/>
  <c r="EP458" i="7" a="1"/>
  <c r="EP458" i="7"/>
  <c r="EP459" i="7" a="1"/>
  <c r="EP459" i="7"/>
  <c r="EP460" i="7" a="1"/>
  <c r="EP460" i="7"/>
  <c r="EP461" i="7" a="1"/>
  <c r="EP461" i="7"/>
  <c r="EP462" i="7" a="1"/>
  <c r="EP462" i="7"/>
  <c r="EP463" i="7" a="1"/>
  <c r="EP463" i="7"/>
  <c r="EP464" i="7" a="1"/>
  <c r="EP464" i="7"/>
  <c r="EP465" i="7" a="1"/>
  <c r="EP465" i="7"/>
  <c r="EP466" i="7" a="1"/>
  <c r="EP466" i="7"/>
  <c r="EP467" i="7" a="1"/>
  <c r="EP467" i="7"/>
  <c r="EP468" i="7" a="1"/>
  <c r="EP468" i="7"/>
  <c r="EP469" i="7" a="1"/>
  <c r="EP469" i="7"/>
  <c r="EP470" i="7" a="1"/>
  <c r="EP470" i="7"/>
  <c r="EP471" i="7" a="1"/>
  <c r="EP471" i="7"/>
  <c r="EP472" i="7" a="1"/>
  <c r="EP472" i="7"/>
  <c r="EP473" i="7" a="1"/>
  <c r="EP473" i="7"/>
  <c r="EP474" i="7" a="1"/>
  <c r="EP474" i="7"/>
  <c r="EP475" i="7" a="1"/>
  <c r="EP475" i="7"/>
  <c r="EP476" i="7" a="1"/>
  <c r="EP476" i="7"/>
  <c r="EP477" i="7" a="1"/>
  <c r="EP477" i="7"/>
  <c r="EP478" i="7" a="1"/>
  <c r="EP478" i="7"/>
  <c r="EP479" i="7" a="1"/>
  <c r="EP479" i="7"/>
  <c r="EP480" i="7" a="1"/>
  <c r="EP480" i="7"/>
  <c r="EP481" i="7" a="1"/>
  <c r="EP481" i="7"/>
  <c r="EP482" i="7" a="1"/>
  <c r="EP482" i="7"/>
  <c r="EP483" i="7" a="1"/>
  <c r="EP483" i="7"/>
  <c r="EP484" i="7" a="1"/>
  <c r="EP484" i="7"/>
  <c r="EP485" i="7" a="1"/>
  <c r="EP485" i="7"/>
  <c r="EP486" i="7" a="1"/>
  <c r="EP486" i="7"/>
  <c r="EP487" i="7" a="1"/>
  <c r="EP487" i="7"/>
  <c r="EP488" i="7" a="1"/>
  <c r="EP488" i="7"/>
  <c r="EP489" i="7" a="1"/>
  <c r="EP489" i="7"/>
  <c r="EP490" i="7" a="1"/>
  <c r="EP490" i="7"/>
  <c r="EP491" i="7" a="1"/>
  <c r="EP491" i="7"/>
  <c r="EP492" i="7" a="1"/>
  <c r="EP492" i="7"/>
  <c r="EP493" i="7" a="1"/>
  <c r="EP493" i="7"/>
  <c r="EP494" i="7" a="1"/>
  <c r="EP494" i="7"/>
  <c r="EP495" i="7" a="1"/>
  <c r="EP495" i="7"/>
  <c r="EP496" i="7" a="1"/>
  <c r="EP496" i="7"/>
  <c r="EP497" i="7" a="1"/>
  <c r="EP497" i="7"/>
  <c r="EP498" i="7" a="1"/>
  <c r="EP498" i="7"/>
  <c r="EP499" i="7" a="1"/>
  <c r="EP499" i="7"/>
  <c r="EP500" i="7" a="1"/>
  <c r="EP500" i="7"/>
  <c r="EP501" i="7" a="1"/>
  <c r="EP501" i="7"/>
  <c r="EP502" i="7" a="1"/>
  <c r="EP502" i="7"/>
  <c r="EP503" i="7" a="1"/>
  <c r="EP503" i="7"/>
  <c r="EP504" i="7" a="1"/>
  <c r="EP504" i="7"/>
  <c r="EP505" i="7" a="1"/>
  <c r="EP505" i="7"/>
  <c r="EP506" i="7" a="1"/>
  <c r="EP506" i="7"/>
  <c r="EP507" i="7" a="1"/>
  <c r="EP507" i="7"/>
  <c r="EP508" i="7" a="1"/>
  <c r="EP508" i="7"/>
  <c r="EP509" i="7" a="1"/>
  <c r="EP509" i="7"/>
  <c r="EP510" i="7" a="1"/>
  <c r="EP510" i="7"/>
  <c r="EP511" i="7" a="1"/>
  <c r="EP511" i="7"/>
  <c r="EP512" i="7" a="1"/>
  <c r="EP512" i="7"/>
  <c r="EP513" i="7" a="1"/>
  <c r="EP513" i="7"/>
  <c r="EP514" i="7" a="1"/>
  <c r="EP514" i="7"/>
  <c r="EP515" i="7" a="1"/>
  <c r="EP515" i="7"/>
  <c r="EP516" i="7" a="1"/>
  <c r="EP516" i="7"/>
  <c r="EP517" i="7" a="1"/>
  <c r="EP517" i="7"/>
  <c r="EP518" i="7" a="1"/>
  <c r="EP518" i="7"/>
  <c r="EP519" i="7" a="1"/>
  <c r="EP519" i="7"/>
  <c r="EP520" i="7" a="1"/>
  <c r="EP520" i="7"/>
  <c r="EP521" i="7" a="1"/>
  <c r="EP521" i="7"/>
  <c r="EP522" i="7" a="1"/>
  <c r="EP522" i="7"/>
  <c r="EP523" i="7" a="1"/>
  <c r="EP523" i="7"/>
  <c r="EP524" i="7" a="1"/>
  <c r="EP524" i="7"/>
  <c r="EP525" i="7" a="1"/>
  <c r="EP525" i="7"/>
  <c r="EP526" i="7" a="1"/>
  <c r="EP526" i="7"/>
  <c r="EP527" i="7" a="1"/>
  <c r="EP527" i="7"/>
  <c r="EP528" i="7" a="1"/>
  <c r="EP528" i="7"/>
  <c r="EP529" i="7" a="1"/>
  <c r="EP529" i="7"/>
  <c r="EP530" i="7" a="1"/>
  <c r="EP530" i="7"/>
  <c r="EP531" i="7" a="1"/>
  <c r="EP531" i="7"/>
  <c r="EP532" i="7" a="1"/>
  <c r="EP532" i="7"/>
  <c r="EP533" i="7" a="1"/>
  <c r="EP533" i="7"/>
  <c r="EP534" i="7" a="1"/>
  <c r="EP534" i="7"/>
  <c r="EP535" i="7" a="1"/>
  <c r="EP535" i="7"/>
  <c r="EP536" i="7" a="1"/>
  <c r="EP536" i="7"/>
  <c r="EP537" i="7" a="1"/>
  <c r="EP537" i="7"/>
  <c r="EP538" i="7" a="1"/>
  <c r="EP538" i="7"/>
  <c r="EP539" i="7" a="1"/>
  <c r="EP539" i="7"/>
  <c r="EP540" i="7" a="1"/>
  <c r="EP540" i="7"/>
  <c r="EP541" i="7" a="1"/>
  <c r="EP541" i="7"/>
  <c r="EP542" i="7" a="1"/>
  <c r="EP542" i="7"/>
  <c r="EP543" i="7" a="1"/>
  <c r="EP543" i="7"/>
  <c r="EP544" i="7" a="1"/>
  <c r="EP544" i="7"/>
  <c r="EP545" i="7" a="1"/>
  <c r="EP545" i="7"/>
  <c r="EP546" i="7" a="1"/>
  <c r="EP546" i="7"/>
  <c r="EP547" i="7" a="1"/>
  <c r="EP547" i="7"/>
  <c r="EP548" i="7" a="1"/>
  <c r="EP548" i="7"/>
  <c r="EP549" i="7" a="1"/>
  <c r="EP549" i="7"/>
  <c r="EP550" i="7" a="1"/>
  <c r="EP550" i="7"/>
  <c r="EP551" i="7" a="1"/>
  <c r="EP551" i="7"/>
  <c r="EP552" i="7" a="1"/>
  <c r="EP552" i="7"/>
  <c r="EP553" i="7" a="1"/>
  <c r="EP553" i="7"/>
  <c r="EP554" i="7" a="1"/>
  <c r="EP554" i="7"/>
  <c r="EP555" i="7" a="1"/>
  <c r="EP555" i="7"/>
  <c r="EP556" i="7" a="1"/>
  <c r="EP556" i="7"/>
  <c r="EP557" i="7" a="1"/>
  <c r="EP557" i="7"/>
  <c r="EP558" i="7" a="1"/>
  <c r="EP558" i="7"/>
  <c r="EP559" i="7" a="1"/>
  <c r="EP559" i="7"/>
  <c r="EP560" i="7" a="1"/>
  <c r="EP560" i="7"/>
  <c r="EP561" i="7" a="1"/>
  <c r="EP561" i="7"/>
  <c r="EP562" i="7" a="1"/>
  <c r="EP562" i="7"/>
  <c r="EP563" i="7" a="1"/>
  <c r="EP563" i="7"/>
  <c r="EP564" i="7" a="1"/>
  <c r="EP564" i="7"/>
  <c r="EP565" i="7" a="1"/>
  <c r="EP565" i="7"/>
  <c r="EP566" i="7" a="1"/>
  <c r="EP566" i="7"/>
  <c r="EP567" i="7" a="1"/>
  <c r="EP567" i="7"/>
  <c r="EP568" i="7" a="1"/>
  <c r="EP568" i="7"/>
  <c r="EP569" i="7" a="1"/>
  <c r="EP569" i="7"/>
  <c r="EP570" i="7" a="1"/>
  <c r="EP570" i="7"/>
  <c r="EP571" i="7" a="1"/>
  <c r="EP571" i="7"/>
  <c r="EP572" i="7" a="1"/>
  <c r="EP572" i="7"/>
  <c r="EP573" i="7" a="1"/>
  <c r="EP573" i="7"/>
  <c r="EP574" i="7" a="1"/>
  <c r="EP574" i="7"/>
  <c r="EP575" i="7" a="1"/>
  <c r="EP575" i="7"/>
  <c r="EP576" i="7" a="1"/>
  <c r="EP576" i="7"/>
  <c r="EP577" i="7" a="1"/>
  <c r="EP577" i="7"/>
  <c r="EP578" i="7" a="1"/>
  <c r="EP578" i="7"/>
  <c r="EP579" i="7" a="1"/>
  <c r="EP579" i="7"/>
  <c r="EP580" i="7" a="1"/>
  <c r="EP580" i="7"/>
  <c r="EP581" i="7" a="1"/>
  <c r="EP581" i="7"/>
  <c r="EP582" i="7" a="1"/>
  <c r="EP582" i="7"/>
  <c r="EP583" i="7" a="1"/>
  <c r="EP583" i="7"/>
  <c r="EP584" i="7" a="1"/>
  <c r="EP584" i="7"/>
  <c r="EP585" i="7" a="1"/>
  <c r="EP585" i="7"/>
  <c r="EP586" i="7" a="1"/>
  <c r="EP586" i="7"/>
  <c r="EP587" i="7" a="1"/>
  <c r="EP587" i="7"/>
  <c r="EP588" i="7" a="1"/>
  <c r="EP588" i="7"/>
  <c r="EP589" i="7" a="1"/>
  <c r="EP589" i="7"/>
  <c r="EP590" i="7" a="1"/>
  <c r="EP590" i="7"/>
  <c r="EP591" i="7" a="1"/>
  <c r="EP591" i="7"/>
  <c r="EP592" i="7" a="1"/>
  <c r="EP592" i="7"/>
  <c r="EP593" i="7" a="1"/>
  <c r="EP593" i="7"/>
  <c r="EP594" i="7" a="1"/>
  <c r="EP594" i="7"/>
  <c r="EP595" i="7" a="1"/>
  <c r="EP595" i="7"/>
  <c r="EP596" i="7" a="1"/>
  <c r="EP596" i="7"/>
  <c r="EP597" i="7" a="1"/>
  <c r="EP597" i="7"/>
  <c r="EP598" i="7" a="1"/>
  <c r="EP598" i="7"/>
  <c r="EP599" i="7" a="1"/>
  <c r="EP599" i="7"/>
  <c r="EP600" i="7" a="1"/>
  <c r="EP600" i="7"/>
  <c r="EP601" i="7" a="1"/>
  <c r="EP601" i="7"/>
  <c r="EP602" i="7" a="1"/>
  <c r="EP602" i="7"/>
  <c r="EP603" i="7" a="1"/>
  <c r="EP603" i="7"/>
  <c r="EP604" i="7" a="1"/>
  <c r="EP604" i="7"/>
  <c r="EP605" i="7" a="1"/>
  <c r="EP605" i="7"/>
  <c r="EP606" i="7" a="1"/>
  <c r="EP606" i="7"/>
  <c r="EP607" i="7" a="1"/>
  <c r="EP607" i="7"/>
  <c r="EP608" i="7" a="1"/>
  <c r="EP608" i="7"/>
  <c r="EP609" i="7" a="1"/>
  <c r="EP609" i="7"/>
  <c r="EP610" i="7" a="1"/>
  <c r="EP610" i="7"/>
  <c r="EP611" i="7" a="1"/>
  <c r="EP611" i="7"/>
  <c r="EP612" i="7" a="1"/>
  <c r="EP612" i="7"/>
  <c r="EP613" i="7" a="1"/>
  <c r="EP613" i="7"/>
  <c r="EP614" i="7" a="1"/>
  <c r="EP614" i="7"/>
  <c r="EP615" i="7" a="1"/>
  <c r="EP615" i="7"/>
  <c r="EP616" i="7" a="1"/>
  <c r="EP616" i="7"/>
  <c r="EP617" i="7" a="1"/>
  <c r="EP617" i="7"/>
  <c r="EP618" i="7" a="1"/>
  <c r="EP618" i="7"/>
  <c r="EP619" i="7" a="1"/>
  <c r="EP619" i="7"/>
  <c r="EP620" i="7" a="1"/>
  <c r="EP620" i="7"/>
  <c r="EP621" i="7" a="1"/>
  <c r="EP621" i="7"/>
  <c r="EP622" i="7" a="1"/>
  <c r="EP622" i="7"/>
  <c r="EP623" i="7" a="1"/>
  <c r="EP623" i="7"/>
  <c r="EP624" i="7" a="1"/>
  <c r="EP624" i="7"/>
  <c r="EP625" i="7" a="1"/>
  <c r="EP625" i="7"/>
  <c r="EP626" i="7" a="1"/>
  <c r="EP626" i="7"/>
  <c r="EP627" i="7" a="1"/>
  <c r="EP627" i="7"/>
  <c r="EP628" i="7" a="1"/>
  <c r="EP628" i="7"/>
  <c r="EP629" i="7" a="1"/>
  <c r="EP629" i="7"/>
  <c r="EP630" i="7" a="1"/>
  <c r="EP630" i="7"/>
  <c r="EP631" i="7" a="1"/>
  <c r="EP631" i="7"/>
  <c r="EP632" i="7" a="1"/>
  <c r="EP632" i="7"/>
  <c r="EP633" i="7" a="1"/>
  <c r="EP633" i="7"/>
  <c r="EP634" i="7" a="1"/>
  <c r="EP634" i="7"/>
  <c r="EP635" i="7" a="1"/>
  <c r="EP635" i="7"/>
  <c r="EP636" i="7" a="1"/>
  <c r="EP636" i="7"/>
  <c r="EP637" i="7" a="1"/>
  <c r="EP637" i="7"/>
  <c r="EP638" i="7" a="1"/>
  <c r="EP638" i="7"/>
  <c r="EP639" i="7" a="1"/>
  <c r="EP639" i="7"/>
  <c r="EP640" i="7" a="1"/>
  <c r="EP640" i="7"/>
  <c r="EP641" i="7" a="1"/>
  <c r="EP641" i="7"/>
  <c r="EP642" i="7" a="1"/>
  <c r="EP642" i="7"/>
  <c r="EP643" i="7" a="1"/>
  <c r="EP643" i="7"/>
  <c r="EP644" i="7" a="1"/>
  <c r="EP644" i="7"/>
  <c r="EP645" i="7" a="1"/>
  <c r="EP645" i="7"/>
  <c r="EP646" i="7" a="1"/>
  <c r="EP646" i="7"/>
  <c r="EP647" i="7" a="1"/>
  <c r="EP647" i="7"/>
  <c r="EP648" i="7" a="1"/>
  <c r="EP648" i="7"/>
  <c r="EP649" i="7" a="1"/>
  <c r="EP649" i="7"/>
  <c r="EP650" i="7" a="1"/>
  <c r="EP650" i="7"/>
  <c r="EP651" i="7" a="1"/>
  <c r="EP651" i="7"/>
  <c r="EP652" i="7" a="1"/>
  <c r="EP652" i="7"/>
  <c r="EP653" i="7" a="1"/>
  <c r="EP653" i="7"/>
  <c r="EP654" i="7" a="1"/>
  <c r="EP654" i="7"/>
  <c r="EP655" i="7" a="1"/>
  <c r="EP655" i="7"/>
  <c r="EP656" i="7" a="1"/>
  <c r="EP656" i="7"/>
  <c r="EP657" i="7" a="1"/>
  <c r="EP657" i="7"/>
  <c r="EP658" i="7" a="1"/>
  <c r="EP658" i="7"/>
  <c r="EP659" i="7" a="1"/>
  <c r="EP659" i="7"/>
  <c r="EP660" i="7" a="1"/>
  <c r="EP660" i="7"/>
  <c r="EP661" i="7" a="1"/>
  <c r="EP661" i="7"/>
  <c r="EP662" i="7" a="1"/>
  <c r="EP662" i="7"/>
  <c r="EP663" i="7" a="1"/>
  <c r="EP663" i="7"/>
  <c r="EP664" i="7" a="1"/>
  <c r="EP664" i="7"/>
  <c r="EP665" i="7" a="1"/>
  <c r="EP665" i="7"/>
  <c r="EP666" i="7" a="1"/>
  <c r="EP666" i="7"/>
  <c r="EP667" i="7" a="1"/>
  <c r="EP667" i="7"/>
  <c r="EP668" i="7" a="1"/>
  <c r="EP668" i="7"/>
  <c r="EP669" i="7" a="1"/>
  <c r="EP669" i="7"/>
  <c r="EP670" i="7" a="1"/>
  <c r="EP670" i="7"/>
  <c r="EP671" i="7" a="1"/>
  <c r="EP671" i="7"/>
  <c r="EP672" i="7" a="1"/>
  <c r="EP672" i="7"/>
  <c r="EP673" i="7" a="1"/>
  <c r="EP673" i="7"/>
  <c r="EP674" i="7" a="1"/>
  <c r="EP674" i="7"/>
  <c r="EP675" i="7" a="1"/>
  <c r="EP675" i="7"/>
  <c r="EP676" i="7" a="1"/>
  <c r="EP676" i="7"/>
  <c r="EP677" i="7" a="1"/>
  <c r="EP677" i="7"/>
  <c r="EP678" i="7" a="1"/>
  <c r="EP678" i="7"/>
  <c r="EP679" i="7" a="1"/>
  <c r="EP679" i="7"/>
  <c r="EP680" i="7" a="1"/>
  <c r="EP680" i="7"/>
  <c r="EP681" i="7" a="1"/>
  <c r="EP681" i="7"/>
  <c r="EP682" i="7" a="1"/>
  <c r="EP682" i="7"/>
  <c r="EP683" i="7" a="1"/>
  <c r="EP683" i="7"/>
  <c r="EP684" i="7" a="1"/>
  <c r="EP684" i="7"/>
  <c r="EP685" i="7" a="1"/>
  <c r="EP685" i="7"/>
  <c r="EP686" i="7" a="1"/>
  <c r="EP686" i="7"/>
  <c r="EP687" i="7" a="1"/>
  <c r="EP687" i="7"/>
  <c r="EP688" i="7" a="1"/>
  <c r="EP688" i="7"/>
  <c r="EP689" i="7" a="1"/>
  <c r="EP689" i="7"/>
  <c r="EP690" i="7" a="1"/>
  <c r="EP690" i="7"/>
  <c r="EP691" i="7" a="1"/>
  <c r="EP691" i="7"/>
  <c r="EP692" i="7" a="1"/>
  <c r="EP692" i="7"/>
  <c r="EP693" i="7" a="1"/>
  <c r="EP693" i="7"/>
  <c r="EP694" i="7" a="1"/>
  <c r="EP694" i="7"/>
  <c r="EP695" i="7" a="1"/>
  <c r="EP695" i="7"/>
  <c r="EP696" i="7" a="1"/>
  <c r="EP696" i="7"/>
  <c r="EP697" i="7" a="1"/>
  <c r="EP697" i="7"/>
  <c r="EP698" i="7" a="1"/>
  <c r="EP698" i="7"/>
  <c r="EP699" i="7" a="1"/>
  <c r="EP699" i="7"/>
  <c r="EP700" i="7" a="1"/>
  <c r="EP700" i="7"/>
  <c r="EP701" i="7" a="1"/>
  <c r="EP701" i="7"/>
  <c r="EP702" i="7" a="1"/>
  <c r="EP702" i="7"/>
  <c r="EP703" i="7" a="1"/>
  <c r="EP703" i="7"/>
  <c r="EP704" i="7" a="1"/>
  <c r="EP704" i="7"/>
  <c r="EP705" i="7" a="1"/>
  <c r="EP705" i="7"/>
  <c r="EP706" i="7" a="1"/>
  <c r="EP706" i="7"/>
  <c r="EP707" i="7" a="1"/>
  <c r="EP707" i="7"/>
  <c r="EP708" i="7" a="1"/>
  <c r="EP708" i="7"/>
  <c r="EP709" i="7" a="1"/>
  <c r="EP709" i="7"/>
  <c r="EP710" i="7" a="1"/>
  <c r="EP710" i="7"/>
  <c r="EP711" i="7" a="1"/>
  <c r="EP711" i="7"/>
  <c r="EP712" i="7" a="1"/>
  <c r="EP712" i="7"/>
  <c r="EP713" i="7" a="1"/>
  <c r="EP713" i="7"/>
  <c r="EP714" i="7" a="1"/>
  <c r="EP714" i="7"/>
  <c r="EP715" i="7" a="1"/>
  <c r="EP715" i="7"/>
  <c r="EP716" i="7" a="1"/>
  <c r="EP716" i="7"/>
  <c r="EP717" i="7" a="1"/>
  <c r="EP717" i="7"/>
  <c r="EP718" i="7" a="1"/>
  <c r="EP718" i="7"/>
  <c r="EP719" i="7" a="1"/>
  <c r="EP719" i="7"/>
  <c r="EP720" i="7" a="1"/>
  <c r="EP720" i="7"/>
  <c r="EP721" i="7" a="1"/>
  <c r="EP721" i="7"/>
  <c r="EP722" i="7" a="1"/>
  <c r="EP722" i="7"/>
  <c r="EP723" i="7" a="1"/>
  <c r="EP723" i="7"/>
  <c r="EP724" i="7" a="1"/>
  <c r="EP724" i="7"/>
  <c r="EP725" i="7" a="1"/>
  <c r="EP725" i="7"/>
  <c r="EP726" i="7" a="1"/>
  <c r="EP726" i="7"/>
  <c r="EP727" i="7" a="1"/>
  <c r="EP727" i="7"/>
  <c r="EP728" i="7" a="1"/>
  <c r="EP728" i="7"/>
  <c r="EP729" i="7" a="1"/>
  <c r="EP729" i="7"/>
  <c r="EP730" i="7" a="1"/>
  <c r="EP730" i="7"/>
  <c r="EP731" i="7" a="1"/>
  <c r="EP731" i="7"/>
  <c r="EP732" i="7" a="1"/>
  <c r="EP732" i="7"/>
  <c r="EP733" i="7" a="1"/>
  <c r="EP733" i="7"/>
  <c r="EP734" i="7" a="1"/>
  <c r="EP734" i="7"/>
  <c r="EP735" i="7" a="1"/>
  <c r="EP735" i="7"/>
  <c r="EP736" i="7" a="1"/>
  <c r="EP736" i="7"/>
  <c r="EP737" i="7" a="1"/>
  <c r="EP737" i="7"/>
  <c r="EP738" i="7" a="1"/>
  <c r="EP738" i="7"/>
  <c r="EP739" i="7" a="1"/>
  <c r="EP739" i="7"/>
  <c r="EP740" i="7" a="1"/>
  <c r="EP740" i="7"/>
  <c r="EP741" i="7" a="1"/>
  <c r="EP741" i="7"/>
  <c r="EP742" i="7" a="1"/>
  <c r="EP742" i="7"/>
  <c r="EP743" i="7" a="1"/>
  <c r="EP743" i="7"/>
  <c r="EP744" i="7" a="1"/>
  <c r="EP744" i="7"/>
  <c r="EP745" i="7" a="1"/>
  <c r="EP745" i="7"/>
  <c r="EP746" i="7" a="1"/>
  <c r="EP746" i="7"/>
  <c r="EP747" i="7" a="1"/>
  <c r="EP747" i="7"/>
  <c r="EP748" i="7" a="1"/>
  <c r="EP748" i="7"/>
  <c r="EP749" i="7" a="1"/>
  <c r="EP749" i="7"/>
  <c r="EP750" i="7" a="1"/>
  <c r="EP750" i="7"/>
  <c r="EP751" i="7" a="1"/>
  <c r="EP751" i="7"/>
  <c r="EP752" i="7" a="1"/>
  <c r="EP752" i="7"/>
  <c r="EP753" i="7" a="1"/>
  <c r="EP753" i="7"/>
  <c r="EP754" i="7" a="1"/>
  <c r="EP754" i="7"/>
  <c r="EP755" i="7" a="1"/>
  <c r="EP755" i="7"/>
  <c r="EP756" i="7" a="1"/>
  <c r="EP756" i="7"/>
  <c r="EP757" i="7" a="1"/>
  <c r="EP757" i="7"/>
  <c r="EP758" i="7" a="1"/>
  <c r="EP758" i="7"/>
  <c r="EP759" i="7" a="1"/>
  <c r="EP759" i="7"/>
  <c r="EP760" i="7" a="1"/>
  <c r="EP760" i="7"/>
  <c r="EP761" i="7" a="1"/>
  <c r="EP761" i="7"/>
  <c r="EP762" i="7" a="1"/>
  <c r="EP762" i="7"/>
  <c r="EP763" i="7" a="1"/>
  <c r="EP763" i="7"/>
  <c r="EP764" i="7" a="1"/>
  <c r="EP764" i="7"/>
  <c r="EP765" i="7" a="1"/>
  <c r="EP765" i="7"/>
  <c r="EP766" i="7" a="1"/>
  <c r="EP766" i="7"/>
  <c r="EP767" i="7" a="1"/>
  <c r="EP767" i="7"/>
  <c r="EP768" i="7" a="1"/>
  <c r="EP768" i="7"/>
  <c r="EP769" i="7" a="1"/>
  <c r="EP769" i="7"/>
  <c r="EP770" i="7" a="1"/>
  <c r="EP770" i="7"/>
  <c r="EP771" i="7" a="1"/>
  <c r="EP771" i="7"/>
  <c r="EP772" i="7" a="1"/>
  <c r="EP772" i="7"/>
  <c r="EP773" i="7" a="1"/>
  <c r="EP773" i="7"/>
  <c r="EP774" i="7" a="1"/>
  <c r="EP774" i="7"/>
  <c r="EP775" i="7" a="1"/>
  <c r="EP775" i="7"/>
  <c r="EP776" i="7" a="1"/>
  <c r="EP776" i="7"/>
  <c r="EP777" i="7" a="1"/>
  <c r="EP777" i="7"/>
  <c r="EP778" i="7" a="1"/>
  <c r="EP778" i="7"/>
  <c r="EP779" i="7" a="1"/>
  <c r="EP779" i="7"/>
  <c r="EP780" i="7" a="1"/>
  <c r="EP780" i="7"/>
  <c r="EP781" i="7" a="1"/>
  <c r="EP781" i="7"/>
  <c r="EP782" i="7" a="1"/>
  <c r="EP782" i="7"/>
  <c r="EP783" i="7" a="1"/>
  <c r="EP783" i="7"/>
  <c r="EP784" i="7" a="1"/>
  <c r="EP784" i="7"/>
  <c r="EP785" i="7" a="1"/>
  <c r="EP785" i="7"/>
  <c r="EP786" i="7" a="1"/>
  <c r="EP786" i="7"/>
  <c r="EP787" i="7" a="1"/>
  <c r="EP787" i="7"/>
  <c r="EP788" i="7" a="1"/>
  <c r="EP788" i="7"/>
  <c r="EP789" i="7" a="1"/>
  <c r="EP789" i="7"/>
  <c r="EP790" i="7" a="1"/>
  <c r="EP790" i="7"/>
  <c r="EP791" i="7" a="1"/>
  <c r="EP791" i="7"/>
  <c r="EP792" i="7" a="1"/>
  <c r="EP792" i="7"/>
  <c r="EP793" i="7" a="1"/>
  <c r="EP793" i="7"/>
  <c r="EP794" i="7" a="1"/>
  <c r="EP794" i="7"/>
  <c r="EP795" i="7" a="1"/>
  <c r="EP795" i="7"/>
  <c r="EP796" i="7" a="1"/>
  <c r="EP796" i="7"/>
  <c r="EP797" i="7" a="1"/>
  <c r="EP797" i="7"/>
  <c r="EP798" i="7" a="1"/>
  <c r="EP798" i="7"/>
  <c r="EP799" i="7" a="1"/>
  <c r="EP799" i="7"/>
  <c r="EP800" i="7" a="1"/>
  <c r="EP800" i="7"/>
  <c r="EP801" i="7" a="1"/>
  <c r="EP801" i="7"/>
  <c r="EP802" i="7" a="1"/>
  <c r="EP802" i="7"/>
  <c r="EP803" i="7" a="1"/>
  <c r="EP803" i="7"/>
  <c r="EP804" i="7" a="1"/>
  <c r="EP804" i="7"/>
  <c r="EP805" i="7" a="1"/>
  <c r="EP805" i="7"/>
  <c r="EP806" i="7" a="1"/>
  <c r="EP806" i="7"/>
  <c r="EP807" i="7" a="1"/>
  <c r="EP807" i="7"/>
  <c r="EP808" i="7" a="1"/>
  <c r="EP808" i="7"/>
  <c r="EP809" i="7" a="1"/>
  <c r="EP809" i="7"/>
  <c r="EP810" i="7" a="1"/>
  <c r="EP810" i="7"/>
  <c r="EP811" i="7" a="1"/>
  <c r="EP811" i="7"/>
  <c r="EP812" i="7" a="1"/>
  <c r="EP812" i="7"/>
  <c r="EP813" i="7" a="1"/>
  <c r="EP813" i="7"/>
  <c r="EP814" i="7" a="1"/>
  <c r="EP814" i="7"/>
  <c r="EP815" i="7" a="1"/>
  <c r="EP815" i="7"/>
  <c r="EP816" i="7" a="1"/>
  <c r="EP816" i="7"/>
  <c r="EP817" i="7" a="1"/>
  <c r="EP817" i="7"/>
  <c r="EP818" i="7" a="1"/>
  <c r="EP818" i="7"/>
  <c r="EP819" i="7" a="1"/>
  <c r="EP819" i="7"/>
  <c r="EP820" i="7" a="1"/>
  <c r="EP820" i="7"/>
  <c r="EP821" i="7" a="1"/>
  <c r="EP821" i="7"/>
  <c r="EP822" i="7" a="1"/>
  <c r="EP822" i="7"/>
  <c r="EP823" i="7" a="1"/>
  <c r="EP823" i="7"/>
  <c r="EP824" i="7" a="1"/>
  <c r="EP824" i="7"/>
  <c r="EP825" i="7" a="1"/>
  <c r="EP825" i="7"/>
  <c r="EP826" i="7" a="1"/>
  <c r="EP826" i="7"/>
  <c r="EP827" i="7" a="1"/>
  <c r="EP827" i="7"/>
  <c r="EP828" i="7" a="1"/>
  <c r="EP828" i="7"/>
  <c r="EP829" i="7" a="1"/>
  <c r="EP829" i="7"/>
  <c r="EP830" i="7" a="1"/>
  <c r="EP830" i="7"/>
  <c r="EP831" i="7" a="1"/>
  <c r="EP831" i="7"/>
  <c r="EP832" i="7" a="1"/>
  <c r="EP832" i="7"/>
  <c r="EP833" i="7" a="1"/>
  <c r="EP833" i="7"/>
  <c r="EP834" i="7" a="1"/>
  <c r="EP834" i="7"/>
  <c r="EP835" i="7" a="1"/>
  <c r="EP835" i="7"/>
  <c r="EP836" i="7" a="1"/>
  <c r="EP836" i="7"/>
  <c r="EP837" i="7" a="1"/>
  <c r="EP837" i="7"/>
  <c r="EP838" i="7" a="1"/>
  <c r="EP838" i="7"/>
  <c r="EP839" i="7" a="1"/>
  <c r="EP839" i="7"/>
  <c r="EP840" i="7" a="1"/>
  <c r="EP840" i="7"/>
  <c r="EP841" i="7" a="1"/>
  <c r="EP841" i="7"/>
  <c r="EP842" i="7" a="1"/>
  <c r="EP842" i="7"/>
  <c r="EP843" i="7" a="1"/>
  <c r="EP843" i="7"/>
  <c r="EP844" i="7" a="1"/>
  <c r="EP844" i="7"/>
  <c r="EP845" i="7" a="1"/>
  <c r="EP845" i="7"/>
  <c r="EP846" i="7" a="1"/>
  <c r="EP846" i="7"/>
  <c r="EP847" i="7" a="1"/>
  <c r="EP847" i="7"/>
  <c r="EP848" i="7" a="1"/>
  <c r="EP848" i="7"/>
  <c r="EP849" i="7" a="1"/>
  <c r="EP849" i="7"/>
  <c r="EP850" i="7" a="1"/>
  <c r="EP850" i="7"/>
  <c r="EP851" i="7" a="1"/>
  <c r="EP851" i="7"/>
  <c r="EP852" i="7" a="1"/>
  <c r="EP852" i="7"/>
  <c r="EP853" i="7" a="1"/>
  <c r="EP853" i="7"/>
  <c r="EP854" i="7" a="1"/>
  <c r="EP854" i="7"/>
  <c r="EP855" i="7" a="1"/>
  <c r="EP855" i="7"/>
  <c r="EP856" i="7" a="1"/>
  <c r="EP856" i="7"/>
  <c r="EP857" i="7" a="1"/>
  <c r="EP857" i="7"/>
  <c r="EP858" i="7" a="1"/>
  <c r="EP858" i="7"/>
  <c r="EP859" i="7" a="1"/>
  <c r="EP859" i="7"/>
  <c r="EP860" i="7" a="1"/>
  <c r="EP860" i="7"/>
  <c r="EP861" i="7" a="1"/>
  <c r="EP861" i="7"/>
  <c r="EP862" i="7" a="1"/>
  <c r="EP862" i="7"/>
  <c r="EP863" i="7" a="1"/>
  <c r="EP863" i="7"/>
  <c r="EP864" i="7" a="1"/>
  <c r="EP864" i="7"/>
  <c r="EP865" i="7" a="1"/>
  <c r="EP865" i="7"/>
  <c r="EP866" i="7" a="1"/>
  <c r="EP866" i="7"/>
  <c r="EP867" i="7" a="1"/>
  <c r="EP867" i="7"/>
  <c r="EP868" i="7" a="1"/>
  <c r="EP868" i="7"/>
  <c r="EP869" i="7" a="1"/>
  <c r="EP869" i="7"/>
  <c r="EP870" i="7" a="1"/>
  <c r="EP870" i="7"/>
  <c r="EP871" i="7" a="1"/>
  <c r="EP871" i="7"/>
  <c r="EP872" i="7" a="1"/>
  <c r="EP872" i="7"/>
  <c r="EP873" i="7" a="1"/>
  <c r="EP873" i="7"/>
  <c r="EP874" i="7" a="1"/>
  <c r="EP874" i="7"/>
  <c r="EP875" i="7" a="1"/>
  <c r="EP875" i="7"/>
  <c r="EP876" i="7" a="1"/>
  <c r="EP876" i="7"/>
  <c r="EP877" i="7" a="1"/>
  <c r="EP877" i="7"/>
  <c r="EP878" i="7" a="1"/>
  <c r="EP878" i="7"/>
  <c r="EP879" i="7" a="1"/>
  <c r="EP879" i="7"/>
  <c r="EP880" i="7" a="1"/>
  <c r="EP880" i="7"/>
  <c r="EP881" i="7" a="1"/>
  <c r="EP881" i="7"/>
  <c r="EP882" i="7" a="1"/>
  <c r="EP882" i="7"/>
  <c r="EP883" i="7" a="1"/>
  <c r="EP883" i="7"/>
  <c r="EP884" i="7" a="1"/>
  <c r="EP884" i="7"/>
  <c r="EP885" i="7" a="1"/>
  <c r="EP885" i="7"/>
  <c r="EP886" i="7" a="1"/>
  <c r="EP886" i="7"/>
  <c r="EP887" i="7" a="1"/>
  <c r="EP887" i="7"/>
  <c r="EP888" i="7" a="1"/>
  <c r="EP888" i="7"/>
  <c r="EP889" i="7" a="1"/>
  <c r="EP889" i="7"/>
  <c r="EP890" i="7" a="1"/>
  <c r="EP890" i="7"/>
  <c r="EP891" i="7" a="1"/>
  <c r="EP891" i="7"/>
  <c r="EP892" i="7" a="1"/>
  <c r="EP892" i="7"/>
  <c r="EP893" i="7" a="1"/>
  <c r="EP893" i="7"/>
  <c r="EP894" i="7" a="1"/>
  <c r="EP894" i="7"/>
  <c r="EP895" i="7" a="1"/>
  <c r="EP895" i="7"/>
  <c r="EP896" i="7" a="1"/>
  <c r="EP896" i="7"/>
  <c r="EP897" i="7" a="1"/>
  <c r="EP897" i="7"/>
  <c r="EP898" i="7" a="1"/>
  <c r="EP898" i="7"/>
  <c r="EP899" i="7" a="1"/>
  <c r="EP899" i="7"/>
  <c r="EP900" i="7" a="1"/>
  <c r="EP900" i="7"/>
  <c r="EP901" i="7" a="1"/>
  <c r="EP901" i="7"/>
  <c r="EP902" i="7" a="1"/>
  <c r="EP902" i="7"/>
  <c r="EP903" i="7" a="1"/>
  <c r="EP903" i="7"/>
  <c r="EP904" i="7" a="1"/>
  <c r="EP904" i="7"/>
  <c r="EP905" i="7" a="1"/>
  <c r="EP905" i="7"/>
  <c r="EP906" i="7" a="1"/>
  <c r="EP906" i="7"/>
  <c r="EP907" i="7" a="1"/>
  <c r="EP907" i="7"/>
  <c r="EP908" i="7" a="1"/>
  <c r="EP908" i="7"/>
  <c r="EP909" i="7" a="1"/>
  <c r="EP909" i="7"/>
  <c r="EP910" i="7" a="1"/>
  <c r="EP910" i="7"/>
  <c r="EP911" i="7" a="1"/>
  <c r="EP911" i="7"/>
  <c r="EP912" i="7" a="1"/>
  <c r="EP912" i="7"/>
  <c r="EP913" i="7" a="1"/>
  <c r="EP913" i="7"/>
  <c r="EP914" i="7" a="1"/>
  <c r="EP914" i="7"/>
  <c r="EP915" i="7" a="1"/>
  <c r="EP915" i="7"/>
  <c r="EP916" i="7" a="1"/>
  <c r="EP916" i="7"/>
  <c r="EP917" i="7" a="1"/>
  <c r="EP917" i="7"/>
  <c r="EP918" i="7" a="1"/>
  <c r="EP918" i="7"/>
  <c r="EP919" i="7" a="1"/>
  <c r="EP919" i="7"/>
  <c r="EP920" i="7" a="1"/>
  <c r="EP920" i="7"/>
  <c r="EP921" i="7" a="1"/>
  <c r="EP921" i="7"/>
  <c r="EP922" i="7" a="1"/>
  <c r="EP922" i="7"/>
  <c r="EP923" i="7" a="1"/>
  <c r="EP923" i="7"/>
  <c r="EP924" i="7" a="1"/>
  <c r="EP924" i="7"/>
  <c r="EP925" i="7" a="1"/>
  <c r="EP925" i="7"/>
  <c r="EP926" i="7" a="1"/>
  <c r="EP926" i="7"/>
  <c r="EP927" i="7" a="1"/>
  <c r="EP927" i="7"/>
  <c r="EP928" i="7" a="1"/>
  <c r="EP928" i="7"/>
  <c r="EP929" i="7" a="1"/>
  <c r="EP929" i="7"/>
  <c r="EP930" i="7" a="1"/>
  <c r="EP930" i="7"/>
  <c r="EP931" i="7" a="1"/>
  <c r="EP931" i="7"/>
  <c r="EP932" i="7" a="1"/>
  <c r="EP932" i="7"/>
  <c r="EP933" i="7" a="1"/>
  <c r="EP933" i="7"/>
  <c r="EP934" i="7" a="1"/>
  <c r="EP934" i="7"/>
  <c r="EP935" i="7" a="1"/>
  <c r="EP935" i="7"/>
  <c r="EP936" i="7" a="1"/>
  <c r="EP936" i="7"/>
  <c r="EP937" i="7" a="1"/>
  <c r="EP937" i="7"/>
  <c r="EP938" i="7" a="1"/>
  <c r="EP938" i="7"/>
  <c r="EP939" i="7" a="1"/>
  <c r="EP939" i="7"/>
  <c r="EP940" i="7" a="1"/>
  <c r="EP940" i="7"/>
  <c r="EP941" i="7" a="1"/>
  <c r="EP941" i="7"/>
  <c r="EP942" i="7" a="1"/>
  <c r="EP942" i="7"/>
  <c r="EP943" i="7" a="1"/>
  <c r="EP943" i="7"/>
  <c r="EP944" i="7" a="1"/>
  <c r="EP944" i="7"/>
  <c r="EP945" i="7" a="1"/>
  <c r="EP945" i="7"/>
  <c r="EP946" i="7" a="1"/>
  <c r="EP946" i="7"/>
  <c r="EP947" i="7" a="1"/>
  <c r="EP947" i="7"/>
  <c r="EP948" i="7" a="1"/>
  <c r="EP948" i="7"/>
  <c r="EP949" i="7" a="1"/>
  <c r="EP949" i="7"/>
  <c r="EP950" i="7" a="1"/>
  <c r="EP950" i="7"/>
  <c r="EP951" i="7" a="1"/>
  <c r="EP951" i="7"/>
  <c r="EP952" i="7" a="1"/>
  <c r="EP952" i="7"/>
  <c r="EP953" i="7" a="1"/>
  <c r="EP953" i="7"/>
  <c r="EP954" i="7" a="1"/>
  <c r="EP954" i="7"/>
  <c r="EP955" i="7" a="1"/>
  <c r="EP955" i="7"/>
  <c r="EP956" i="7" a="1"/>
  <c r="EP956" i="7"/>
  <c r="EP957" i="7" a="1"/>
  <c r="EP957" i="7"/>
  <c r="EP958" i="7" a="1"/>
  <c r="EP958" i="7"/>
  <c r="EP959" i="7" a="1"/>
  <c r="EP959" i="7"/>
  <c r="EP960" i="7" a="1"/>
  <c r="EP960" i="7"/>
  <c r="EP961" i="7" a="1"/>
  <c r="EP961" i="7"/>
  <c r="EP962" i="7" a="1"/>
  <c r="EP962" i="7"/>
  <c r="EP963" i="7" a="1"/>
  <c r="EP963" i="7"/>
  <c r="EP964" i="7" a="1"/>
  <c r="EP964" i="7"/>
  <c r="EP965" i="7" a="1"/>
  <c r="EP965" i="7"/>
  <c r="EP966" i="7" a="1"/>
  <c r="EP966" i="7"/>
  <c r="EP967" i="7" a="1"/>
  <c r="EP967" i="7"/>
  <c r="EP968" i="7" a="1"/>
  <c r="EP968" i="7"/>
  <c r="EP969" i="7" a="1"/>
  <c r="EP969" i="7"/>
  <c r="EP970" i="7" a="1"/>
  <c r="EP970" i="7"/>
  <c r="EP971" i="7" a="1"/>
  <c r="EP971" i="7"/>
  <c r="EP972" i="7" a="1"/>
  <c r="EP972" i="7"/>
  <c r="EP973" i="7" a="1"/>
  <c r="EP973" i="7"/>
  <c r="EP974" i="7" a="1"/>
  <c r="EP974" i="7"/>
  <c r="EP975" i="7" a="1"/>
  <c r="EP975" i="7"/>
  <c r="EP976" i="7" a="1"/>
  <c r="EP976" i="7"/>
  <c r="EP977" i="7" a="1"/>
  <c r="EP977" i="7"/>
  <c r="EP978" i="7" a="1"/>
  <c r="EP978" i="7"/>
  <c r="EP979" i="7" a="1"/>
  <c r="EP979" i="7"/>
  <c r="EP980" i="7" a="1"/>
  <c r="EP980" i="7"/>
  <c r="EP981" i="7" a="1"/>
  <c r="EP981" i="7"/>
  <c r="EP982" i="7" a="1"/>
  <c r="EP982" i="7"/>
  <c r="EP983" i="7" a="1"/>
  <c r="EP983" i="7"/>
  <c r="EP984" i="7" a="1"/>
  <c r="EP984" i="7"/>
  <c r="EP985" i="7" a="1"/>
  <c r="EP985" i="7"/>
  <c r="EP986" i="7" a="1"/>
  <c r="EP986" i="7"/>
  <c r="EP987" i="7" a="1"/>
  <c r="EP987" i="7"/>
  <c r="EP988" i="7" a="1"/>
  <c r="EP988" i="7"/>
  <c r="EP989" i="7" a="1"/>
  <c r="EP989" i="7"/>
  <c r="EP990" i="7" a="1"/>
  <c r="EP990" i="7"/>
  <c r="EP991" i="7" a="1"/>
  <c r="EP991" i="7"/>
  <c r="EP992" i="7" a="1"/>
  <c r="EP992" i="7"/>
  <c r="EP993" i="7" a="1"/>
  <c r="EP993" i="7"/>
  <c r="EP994" i="7" a="1"/>
  <c r="EP994" i="7"/>
  <c r="EP995" i="7" a="1"/>
  <c r="EP995" i="7"/>
  <c r="EP996" i="7" a="1"/>
  <c r="EP996" i="7"/>
  <c r="EP997" i="7" a="1"/>
  <c r="EP997" i="7"/>
  <c r="EP998" i="7" a="1"/>
  <c r="EP998" i="7"/>
  <c r="EP999" i="7" a="1"/>
  <c r="EP999" i="7"/>
  <c r="EP1000" i="7" a="1"/>
  <c r="EP1000" i="7"/>
  <c r="EP1001" i="7" a="1"/>
  <c r="EP1001" i="7"/>
  <c r="EP1002" i="7" a="1"/>
  <c r="EP1002" i="7"/>
  <c r="EP1003" i="7" a="1"/>
  <c r="EP1003" i="7"/>
  <c r="EP1004" i="7" a="1"/>
  <c r="EP1004" i="7"/>
  <c r="EP1005" i="7" a="1"/>
  <c r="EP1005" i="7"/>
  <c r="EP1006" i="7" a="1"/>
  <c r="EP1006" i="7"/>
  <c r="EP1007" i="7" a="1"/>
  <c r="EP1007" i="7"/>
  <c r="EP1008" i="7" a="1"/>
  <c r="EP1008" i="7"/>
  <c r="EP1009" i="7" a="1"/>
  <c r="EP1009" i="7"/>
  <c r="EP1010" i="7" a="1"/>
  <c r="EP1010" i="7"/>
  <c r="EP1011" i="7" a="1"/>
  <c r="EP1011" i="7"/>
  <c r="EP1012" i="7" a="1"/>
  <c r="EP1012" i="7"/>
  <c r="EP1013" i="7" a="1"/>
  <c r="EP1013" i="7"/>
  <c r="EP1014" i="7" a="1"/>
  <c r="EP1014" i="7"/>
  <c r="EP1015" i="7" a="1"/>
  <c r="EP1015" i="7"/>
  <c r="EP1016" i="7" a="1"/>
  <c r="EP1016" i="7"/>
  <c r="EP1017" i="7" a="1"/>
  <c r="EP1017" i="7"/>
  <c r="EP1018" i="7" a="1"/>
  <c r="EP1018" i="7"/>
  <c r="EP1019" i="7" a="1"/>
  <c r="EP1019" i="7"/>
  <c r="EP1020" i="7" a="1"/>
  <c r="EP1020" i="7"/>
  <c r="EP1021" i="7" a="1"/>
  <c r="EP1021" i="7"/>
  <c r="EP1022" i="7" a="1"/>
  <c r="EP1022" i="7"/>
  <c r="EP1023" i="7" a="1"/>
  <c r="EP1023" i="7"/>
  <c r="EP1024" i="7" a="1"/>
  <c r="EP1024" i="7"/>
  <c r="EP1025" i="7" a="1"/>
  <c r="EP1025" i="7"/>
  <c r="EP1026" i="7" a="1"/>
  <c r="EP1026" i="7"/>
  <c r="EP1027" i="7" a="1"/>
  <c r="EP1027" i="7"/>
  <c r="EP1028" i="7" a="1"/>
  <c r="EP1028" i="7"/>
  <c r="EP1029" i="7" a="1"/>
  <c r="EP1029" i="7"/>
  <c r="EP1030" i="7" a="1"/>
  <c r="EP1030" i="7"/>
  <c r="EP1031" i="7" a="1"/>
  <c r="EP1031" i="7"/>
  <c r="EP1032" i="7" a="1"/>
  <c r="EP1032" i="7"/>
  <c r="EP1033" i="7" a="1"/>
  <c r="EP1033" i="7"/>
  <c r="EP1034" i="7" a="1"/>
  <c r="EP1034" i="7"/>
  <c r="EP1035" i="7" a="1"/>
  <c r="EP1035" i="7"/>
  <c r="EP1036" i="7" a="1"/>
  <c r="EP1036" i="7"/>
  <c r="EP1037" i="7" a="1"/>
  <c r="EP1037" i="7"/>
  <c r="EP1038" i="7" a="1"/>
  <c r="EP1038" i="7"/>
  <c r="EP1039" i="7" a="1"/>
  <c r="EP1039" i="7"/>
  <c r="EP1040" i="7" a="1"/>
  <c r="EP1040" i="7"/>
  <c r="EP1041" i="7" a="1"/>
  <c r="EP1041" i="7"/>
  <c r="EP1042" i="7" a="1"/>
  <c r="EP1042" i="7"/>
  <c r="EP1043" i="7" a="1"/>
  <c r="EP1043" i="7"/>
  <c r="EP1044" i="7" a="1"/>
  <c r="EP1044" i="7"/>
  <c r="EP1045" i="7" a="1"/>
  <c r="EP1045" i="7"/>
  <c r="EP1046" i="7" a="1"/>
  <c r="EP1046" i="7"/>
  <c r="EP1047" i="7" a="1"/>
  <c r="EP1047" i="7"/>
  <c r="EP1048" i="7" a="1"/>
  <c r="EP1048" i="7"/>
  <c r="EP1049" i="7" a="1"/>
  <c r="EP1049" i="7"/>
  <c r="EP1050" i="7" a="1"/>
  <c r="EP1050" i="7"/>
  <c r="EP1051" i="7" a="1"/>
  <c r="EP1051" i="7"/>
  <c r="EP1052" i="7" a="1"/>
  <c r="EP1052" i="7"/>
  <c r="EP1053" i="7" a="1"/>
  <c r="EP1053" i="7"/>
  <c r="EP1054" i="7" a="1"/>
  <c r="EP1054" i="7"/>
  <c r="EP1055" i="7" a="1"/>
  <c r="EP1055" i="7"/>
  <c r="EP1056" i="7" a="1"/>
  <c r="EP1056" i="7"/>
  <c r="EP1057" i="7" a="1"/>
  <c r="EP1057" i="7"/>
  <c r="EP1058" i="7" a="1"/>
  <c r="EP1058" i="7"/>
  <c r="EP1059" i="7" a="1"/>
  <c r="EP1059" i="7"/>
  <c r="EP1060" i="7" a="1"/>
  <c r="EP1060" i="7"/>
  <c r="EP1061" i="7" a="1"/>
  <c r="EP1061" i="7"/>
  <c r="EP1062" i="7" a="1"/>
  <c r="EP1062" i="7"/>
  <c r="EP1063" i="7" a="1"/>
  <c r="EP1063" i="7"/>
  <c r="EP1064" i="7" a="1"/>
  <c r="EP1064" i="7"/>
  <c r="EP1065" i="7" a="1"/>
  <c r="EP1065" i="7"/>
  <c r="EP1066" i="7" a="1"/>
  <c r="EP1066" i="7"/>
  <c r="EP1067" i="7" a="1"/>
  <c r="EP1067" i="7"/>
  <c r="EP1068" i="7" a="1"/>
  <c r="EP1068" i="7"/>
  <c r="EP1069" i="7" a="1"/>
  <c r="EP1069" i="7"/>
  <c r="EP1070" i="7" a="1"/>
  <c r="EP1070" i="7"/>
  <c r="EP1071" i="7" a="1"/>
  <c r="EP1071" i="7"/>
  <c r="EP1072" i="7" a="1"/>
  <c r="EP1072" i="7"/>
  <c r="EP1073" i="7" a="1"/>
  <c r="EP1073" i="7"/>
  <c r="EP1074" i="7" a="1"/>
  <c r="EP1074" i="7"/>
  <c r="EP1075" i="7" a="1"/>
  <c r="EP1075" i="7"/>
  <c r="EP1076" i="7" a="1"/>
  <c r="EP1076" i="7"/>
  <c r="EP1077" i="7" a="1"/>
  <c r="EP1077" i="7"/>
  <c r="EP1078" i="7" a="1"/>
  <c r="EP1078" i="7"/>
  <c r="EP1079" i="7" a="1"/>
  <c r="EP1079" i="7"/>
  <c r="EP1080" i="7" a="1"/>
  <c r="EP1080" i="7"/>
  <c r="EP1081" i="7" a="1"/>
  <c r="EP1081" i="7"/>
  <c r="EP1082" i="7" a="1"/>
  <c r="EP1082" i="7"/>
  <c r="EP1083" i="7" a="1"/>
  <c r="EP1083" i="7"/>
  <c r="EP1084" i="7" a="1"/>
  <c r="EP1084" i="7"/>
  <c r="EP1085" i="7" a="1"/>
  <c r="EP1085" i="7"/>
  <c r="EP1086" i="7" a="1"/>
  <c r="EP1086" i="7"/>
  <c r="EP1087" i="7" a="1"/>
  <c r="EP1087" i="7"/>
  <c r="EP1088" i="7" a="1"/>
  <c r="EP1088" i="7"/>
  <c r="EP1089" i="7" a="1"/>
  <c r="EP1089" i="7"/>
  <c r="EP1090" i="7" a="1"/>
  <c r="EP1090" i="7"/>
  <c r="EP1091" i="7" a="1"/>
  <c r="EP1091" i="7"/>
  <c r="EP1092" i="7" a="1"/>
  <c r="EP1092" i="7"/>
  <c r="EP1093" i="7" a="1"/>
  <c r="EP1093" i="7"/>
  <c r="EP1094" i="7" a="1"/>
  <c r="EP1094" i="7"/>
  <c r="EP1095" i="7" a="1"/>
  <c r="EP1095" i="7"/>
  <c r="EP1096" i="7" a="1"/>
  <c r="EP1096" i="7"/>
  <c r="EP1097" i="7" a="1"/>
  <c r="EP1097" i="7"/>
  <c r="EP1098" i="7" a="1"/>
  <c r="EP1098" i="7"/>
  <c r="EP1099" i="7" a="1"/>
  <c r="EP1099" i="7"/>
  <c r="EP1100" i="7" a="1"/>
  <c r="EP1100" i="7"/>
  <c r="EP1101" i="7" a="1"/>
  <c r="EP1101" i="7"/>
  <c r="EP1102" i="7" a="1"/>
  <c r="EP1102" i="7"/>
  <c r="EP1103" i="7" a="1"/>
  <c r="EP1103" i="7"/>
  <c r="EP1104" i="7" a="1"/>
  <c r="EP1104" i="7"/>
  <c r="EP1105" i="7" a="1"/>
  <c r="EP1105" i="7"/>
  <c r="EP1106" i="7" a="1"/>
  <c r="EP1106" i="7"/>
  <c r="EP1107" i="7" a="1"/>
  <c r="EP1107" i="7"/>
  <c r="EP1108" i="7" a="1"/>
  <c r="EP1108" i="7"/>
  <c r="EP1109" i="7" a="1"/>
  <c r="EP1109" i="7"/>
  <c r="EP1110" i="7" a="1"/>
  <c r="EP1110" i="7"/>
  <c r="EP1111" i="7" a="1"/>
  <c r="EP1111" i="7"/>
  <c r="EP1112" i="7" a="1"/>
  <c r="EP1112" i="7"/>
  <c r="EP1113" i="7" a="1"/>
  <c r="EP1113" i="7"/>
  <c r="EP1114" i="7" a="1"/>
  <c r="EP1114" i="7"/>
  <c r="EP1115" i="7" a="1"/>
  <c r="EP1115" i="7"/>
  <c r="EP1116" i="7" a="1"/>
  <c r="EP1116" i="7"/>
  <c r="EP1117" i="7" a="1"/>
  <c r="EP1117" i="7"/>
  <c r="EP1118" i="7" a="1"/>
  <c r="EP1118" i="7"/>
  <c r="EP1119" i="7" a="1"/>
  <c r="EP1119" i="7"/>
  <c r="EP1120" i="7" a="1"/>
  <c r="EP1120" i="7"/>
  <c r="EP1121" i="7" a="1"/>
  <c r="EP1121" i="7"/>
  <c r="EP1122" i="7" a="1"/>
  <c r="EP1122" i="7"/>
  <c r="EP1123" i="7" a="1"/>
  <c r="EP1123" i="7"/>
  <c r="EP1124" i="7" a="1"/>
  <c r="EP1124" i="7"/>
  <c r="EP1125" i="7" a="1"/>
  <c r="EP1125" i="7"/>
  <c r="EP1126" i="7" a="1"/>
  <c r="EP1126" i="7"/>
  <c r="EP1127" i="7" a="1"/>
  <c r="EP1127" i="7"/>
  <c r="EP1128" i="7" a="1"/>
  <c r="EP1128" i="7"/>
  <c r="EP1129" i="7" a="1"/>
  <c r="EP1129" i="7"/>
  <c r="EP1130" i="7" a="1"/>
  <c r="EP1130" i="7"/>
  <c r="EP1131" i="7" a="1"/>
  <c r="EP1131" i="7"/>
  <c r="EP1132" i="7" a="1"/>
  <c r="EP1132" i="7"/>
  <c r="EP1133" i="7" a="1"/>
  <c r="EP1133" i="7"/>
  <c r="EP1134" i="7" a="1"/>
  <c r="EP1134" i="7"/>
  <c r="EP1135" i="7" a="1"/>
  <c r="EP1135" i="7"/>
  <c r="EP1136" i="7" a="1"/>
  <c r="EP1136" i="7"/>
  <c r="EP1137" i="7" a="1"/>
  <c r="EP1137" i="7"/>
  <c r="EP1138" i="7" a="1"/>
  <c r="EP1138" i="7"/>
  <c r="EP1139" i="7" a="1"/>
  <c r="EP1139" i="7"/>
  <c r="EP1140" i="7" a="1"/>
  <c r="EP1140" i="7"/>
  <c r="EP1141" i="7" a="1"/>
  <c r="EP1141" i="7"/>
  <c r="EP1142" i="7" a="1"/>
  <c r="EP1142" i="7"/>
  <c r="EP1143" i="7" a="1"/>
  <c r="EP1143" i="7"/>
  <c r="EP1144" i="7" a="1"/>
  <c r="EP1144" i="7"/>
  <c r="EP1145" i="7" a="1"/>
  <c r="EP1145" i="7"/>
  <c r="EP1146" i="7" a="1"/>
  <c r="EP1146" i="7"/>
  <c r="EP1147" i="7" a="1"/>
  <c r="EP1147" i="7"/>
  <c r="EP1148" i="7" a="1"/>
  <c r="EP1148" i="7"/>
  <c r="EP1149" i="7" a="1"/>
  <c r="EP1149" i="7"/>
  <c r="EP1150" i="7" a="1"/>
  <c r="EP1150" i="7"/>
  <c r="EP1151" i="7" a="1"/>
  <c r="EP1151" i="7"/>
  <c r="EP1152" i="7" a="1"/>
  <c r="EP1152" i="7"/>
  <c r="EP1153" i="7" a="1"/>
  <c r="EP1153" i="7"/>
  <c r="EP1154" i="7" a="1"/>
  <c r="EP1154" i="7"/>
  <c r="EP1155" i="7" a="1"/>
  <c r="EP1155" i="7"/>
  <c r="EP1156" i="7" a="1"/>
  <c r="EP1156" i="7"/>
  <c r="EP1157" i="7" a="1"/>
  <c r="EP1157" i="7"/>
  <c r="EP1158" i="7" a="1"/>
  <c r="EP1158" i="7"/>
  <c r="EP1159" i="7" a="1"/>
  <c r="EP1159" i="7"/>
  <c r="EP1160" i="7" a="1"/>
  <c r="EP1160" i="7"/>
  <c r="EP1161" i="7" a="1"/>
  <c r="EP1161" i="7"/>
  <c r="EP1162" i="7" a="1"/>
  <c r="EP1162" i="7"/>
  <c r="EP1163" i="7" a="1"/>
  <c r="EP1163" i="7"/>
  <c r="EP1164" i="7" a="1"/>
  <c r="EP1164" i="7"/>
  <c r="EP1165" i="7" a="1"/>
  <c r="EP1165" i="7"/>
  <c r="EP1166" i="7" a="1"/>
  <c r="EP1166" i="7"/>
  <c r="EP1167" i="7" a="1"/>
  <c r="EP1167" i="7"/>
  <c r="EP1168" i="7" a="1"/>
  <c r="EP1168" i="7"/>
  <c r="EP1169" i="7" a="1"/>
  <c r="EP1169" i="7"/>
  <c r="EP1170" i="7" a="1"/>
  <c r="EP1170" i="7"/>
  <c r="EP1171" i="7" a="1"/>
  <c r="EP1171" i="7"/>
  <c r="EP1172" i="7" a="1"/>
  <c r="EP1172" i="7"/>
  <c r="EP1173" i="7" a="1"/>
  <c r="EP1173" i="7"/>
  <c r="EP1174" i="7" a="1"/>
  <c r="EP1174" i="7"/>
  <c r="EP1175" i="7" a="1"/>
  <c r="EP1175" i="7"/>
  <c r="EP1176" i="7" a="1"/>
  <c r="EP1176" i="7"/>
  <c r="EP1177" i="7" a="1"/>
  <c r="EP1177" i="7"/>
  <c r="EP1178" i="7" a="1"/>
  <c r="EP1178" i="7"/>
  <c r="EP1179" i="7" a="1"/>
  <c r="EP1179" i="7"/>
  <c r="EP1180" i="7" a="1"/>
  <c r="EP1180" i="7"/>
  <c r="EP1181" i="7" a="1"/>
  <c r="EP1181" i="7"/>
  <c r="EP1182" i="7" a="1"/>
  <c r="EP1182" i="7"/>
  <c r="EP1183" i="7" a="1"/>
  <c r="EP1183" i="7"/>
  <c r="EP1184" i="7" a="1"/>
  <c r="EP1184" i="7"/>
  <c r="EP1185" i="7" a="1"/>
  <c r="EP1185" i="7"/>
  <c r="EP1186" i="7" a="1"/>
  <c r="EP1186" i="7"/>
  <c r="EP1187" i="7" a="1"/>
  <c r="EP1187" i="7"/>
  <c r="EP1188" i="7" a="1"/>
  <c r="EP1188" i="7"/>
  <c r="EP1189" i="7" a="1"/>
  <c r="EP1189" i="7"/>
  <c r="EP1190" i="7" a="1"/>
  <c r="EP1190" i="7"/>
  <c r="EP1191" i="7" a="1"/>
  <c r="EP1191" i="7"/>
  <c r="EP1192" i="7" a="1"/>
  <c r="EP1192" i="7"/>
  <c r="EP1193" i="7" a="1"/>
  <c r="EP1193" i="7"/>
  <c r="EP1194" i="7" a="1"/>
  <c r="EP1194" i="7"/>
  <c r="EP1195" i="7" a="1"/>
  <c r="EP1195" i="7"/>
  <c r="EP1196" i="7" a="1"/>
  <c r="EP1196" i="7"/>
  <c r="EP1197" i="7" a="1"/>
  <c r="EP1197" i="7"/>
  <c r="EP1198" i="7" a="1"/>
  <c r="EP1198" i="7"/>
  <c r="EP1199" i="7" a="1"/>
  <c r="EP1199" i="7"/>
  <c r="EP1200" i="7" a="1"/>
  <c r="EP1200" i="7"/>
  <c r="EP1201" i="7" a="1"/>
  <c r="EP1201" i="7"/>
  <c r="EP1202" i="7" a="1"/>
  <c r="EP1202" i="7"/>
  <c r="EP1203" i="7" a="1"/>
  <c r="EP1203" i="7"/>
  <c r="EP1204" i="7" a="1"/>
  <c r="EP1204" i="7"/>
  <c r="EP1205" i="7" a="1"/>
  <c r="EP1205" i="7"/>
  <c r="EP1206" i="7" a="1"/>
  <c r="EP1206" i="7"/>
  <c r="EP1207" i="7" a="1"/>
  <c r="EP1207" i="7"/>
  <c r="EP1208" i="7" a="1"/>
  <c r="EP1208" i="7"/>
  <c r="EP1209" i="7" a="1"/>
  <c r="EP1209" i="7"/>
  <c r="EP1210" i="7" a="1"/>
  <c r="EP1210" i="7"/>
  <c r="EP1211" i="7" a="1"/>
  <c r="EP1211" i="7"/>
  <c r="EP1212" i="7" a="1"/>
  <c r="EP1212" i="7"/>
  <c r="EP1213" i="7" a="1"/>
  <c r="EP1213" i="7"/>
  <c r="EP1214" i="7" a="1"/>
  <c r="EP1214" i="7"/>
  <c r="EP1215" i="7" a="1"/>
  <c r="EP1215" i="7"/>
  <c r="EP1216" i="7" a="1"/>
  <c r="EP1216" i="7"/>
  <c r="EP1217" i="7" a="1"/>
  <c r="EP1217" i="7"/>
  <c r="EP1218" i="7" a="1"/>
  <c r="EP1218" i="7"/>
  <c r="EP1219" i="7" a="1"/>
  <c r="EP1219" i="7"/>
  <c r="EP1220" i="7" a="1"/>
  <c r="EP1220" i="7"/>
  <c r="EP1221" i="7" a="1"/>
  <c r="EP1221" i="7"/>
  <c r="EP1222" i="7" a="1"/>
  <c r="EP1222" i="7"/>
  <c r="EP1223" i="7" a="1"/>
  <c r="EP1223" i="7"/>
  <c r="EP1224" i="7" a="1"/>
  <c r="EP1224" i="7"/>
  <c r="EP1225" i="7" a="1"/>
  <c r="EP1225" i="7"/>
  <c r="EP1226" i="7" a="1"/>
  <c r="EP1226" i="7"/>
  <c r="EP1227" i="7" a="1"/>
  <c r="EP1227" i="7"/>
  <c r="EP1228" i="7" a="1"/>
  <c r="EP1228" i="7"/>
  <c r="EP1229" i="7" a="1"/>
  <c r="EP1229" i="7"/>
  <c r="EP1230" i="7" a="1"/>
  <c r="EP1230" i="7"/>
  <c r="EP1231" i="7" a="1"/>
  <c r="EP1231" i="7"/>
  <c r="EP1232" i="7" a="1"/>
  <c r="EP1232" i="7"/>
  <c r="EP1233" i="7" a="1"/>
  <c r="EP1233" i="7"/>
  <c r="EP1234" i="7" a="1"/>
  <c r="EP1234" i="7"/>
  <c r="EP1235" i="7" a="1"/>
  <c r="EP1235" i="7"/>
  <c r="EP1236" i="7" a="1"/>
  <c r="EP1236" i="7"/>
  <c r="EP1237" i="7" a="1"/>
  <c r="EP1237" i="7"/>
  <c r="EP1238" i="7" a="1"/>
  <c r="EP1238" i="7"/>
  <c r="EP1239" i="7" a="1"/>
  <c r="EP1239" i="7"/>
  <c r="EP1240" i="7" a="1"/>
  <c r="EP1240" i="7"/>
  <c r="EP1241" i="7" a="1"/>
  <c r="EP1241" i="7"/>
  <c r="EP1242" i="7" a="1"/>
  <c r="EP1242" i="7"/>
  <c r="EP1243" i="7" a="1"/>
  <c r="EP1243" i="7"/>
  <c r="EP1244" i="7" a="1"/>
  <c r="EP1244" i="7"/>
  <c r="EP1245" i="7" a="1"/>
  <c r="EP1245" i="7"/>
  <c r="EP1246" i="7" a="1"/>
  <c r="EP1246" i="7"/>
  <c r="EP1247" i="7" a="1"/>
  <c r="EP1247" i="7"/>
  <c r="EP1248" i="7" a="1"/>
  <c r="EP1248" i="7"/>
  <c r="EP1249" i="7" a="1"/>
  <c r="EP1249" i="7"/>
  <c r="EP1250" i="7" a="1"/>
  <c r="EP1250" i="7"/>
  <c r="EP1251" i="7" a="1"/>
  <c r="EP1251" i="7"/>
  <c r="EP1252" i="7" a="1"/>
  <c r="EP1252" i="7"/>
  <c r="EP1253" i="7" a="1"/>
  <c r="EP1253" i="7"/>
  <c r="EP1254" i="7" a="1"/>
  <c r="EP1254" i="7"/>
  <c r="EP1255" i="7" a="1"/>
  <c r="EP1255" i="7"/>
  <c r="EP1256" i="7" a="1"/>
  <c r="EP1256" i="7"/>
  <c r="EP1257" i="7" a="1"/>
  <c r="EP1257" i="7"/>
  <c r="EP1258" i="7" a="1"/>
  <c r="EP1258" i="7"/>
  <c r="EP1259" i="7" a="1"/>
  <c r="EP1259" i="7"/>
  <c r="EP1260" i="7" a="1"/>
  <c r="EP1260" i="7"/>
  <c r="EP1261" i="7" a="1"/>
  <c r="EP1261" i="7"/>
  <c r="EP1262" i="7" a="1"/>
  <c r="EP1262" i="7"/>
  <c r="EP1263" i="7" a="1"/>
  <c r="EP1263" i="7"/>
  <c r="EP1264" i="7" a="1"/>
  <c r="EP1264" i="7"/>
  <c r="EP1265" i="7" a="1"/>
  <c r="EP1265" i="7"/>
  <c r="EP1266" i="7" a="1"/>
  <c r="EP1266" i="7"/>
  <c r="EP1267" i="7" a="1"/>
  <c r="EP1267" i="7"/>
  <c r="EP1268" i="7" a="1"/>
  <c r="EP1268" i="7"/>
  <c r="EP1269" i="7" a="1"/>
  <c r="EP1269" i="7"/>
  <c r="EP1270" i="7" a="1"/>
  <c r="EP1270" i="7"/>
  <c r="EP1271" i="7" a="1"/>
  <c r="EP1271" i="7"/>
  <c r="EP1272" i="7" a="1"/>
  <c r="EP1272" i="7"/>
  <c r="EP1273" i="7" a="1"/>
  <c r="EP1273" i="7"/>
  <c r="EP1274" i="7" a="1"/>
  <c r="EP1274" i="7"/>
  <c r="EP1275" i="7" a="1"/>
  <c r="EP1275" i="7"/>
  <c r="EP1276" i="7" a="1"/>
  <c r="EP1276" i="7"/>
  <c r="EP1277" i="7" a="1"/>
  <c r="EP1277" i="7"/>
  <c r="EP1278" i="7" a="1"/>
  <c r="EP1278" i="7"/>
  <c r="EP1279" i="7" a="1"/>
  <c r="EP1279" i="7"/>
  <c r="EP1280" i="7" a="1"/>
  <c r="EP1280" i="7"/>
  <c r="EP1281" i="7" a="1"/>
  <c r="EP1281" i="7"/>
  <c r="EP1282" i="7" a="1"/>
  <c r="EP1282" i="7"/>
  <c r="EP1283" i="7" a="1"/>
  <c r="EP1283" i="7"/>
  <c r="EP1284" i="7" a="1"/>
  <c r="EP1284" i="7"/>
  <c r="EP1285" i="7" a="1"/>
  <c r="EP1285" i="7"/>
  <c r="EP1286" i="7" a="1"/>
  <c r="EP1286" i="7"/>
  <c r="EP1287" i="7" a="1"/>
  <c r="EP1287" i="7"/>
  <c r="EP1288" i="7" a="1"/>
  <c r="EP1288" i="7"/>
  <c r="EP1289" i="7" a="1"/>
  <c r="EP1289" i="7"/>
  <c r="EP1290" i="7" a="1"/>
  <c r="EP1290" i="7"/>
  <c r="EP1291" i="7" a="1"/>
  <c r="EP1291" i="7"/>
  <c r="EP1292" i="7" a="1"/>
  <c r="EP1292" i="7"/>
  <c r="EP1293" i="7" a="1"/>
  <c r="EP1293" i="7"/>
  <c r="EP1294" i="7" a="1"/>
  <c r="EP1294" i="7"/>
  <c r="EP1295" i="7" a="1"/>
  <c r="EP1295" i="7"/>
  <c r="EP1296" i="7" a="1"/>
  <c r="EP1296" i="7"/>
  <c r="EP1297" i="7" a="1"/>
  <c r="EP1297" i="7"/>
  <c r="EP1298" i="7" a="1"/>
  <c r="EP1298" i="7"/>
  <c r="EP1299" i="7" a="1"/>
  <c r="EP1299" i="7"/>
  <c r="EP1300" i="7" a="1"/>
  <c r="EP1300" i="7"/>
  <c r="EP1301" i="7" a="1"/>
  <c r="EP1301" i="7"/>
  <c r="EP1302" i="7" a="1"/>
  <c r="EP1302" i="7"/>
  <c r="EP1303" i="7" a="1"/>
  <c r="EP1303" i="7"/>
  <c r="EP1304" i="7" a="1"/>
  <c r="EP1304" i="7"/>
  <c r="EP1305" i="7" a="1"/>
  <c r="EP1305" i="7"/>
  <c r="EP1306" i="7" a="1"/>
  <c r="EP1306" i="7"/>
  <c r="EP1307" i="7" a="1"/>
  <c r="EP1307" i="7"/>
  <c r="EP1308" i="7" a="1"/>
  <c r="EP1308" i="7"/>
  <c r="EP1309" i="7" a="1"/>
  <c r="EP1309" i="7"/>
  <c r="EP1310" i="7" a="1"/>
  <c r="EP1310" i="7"/>
  <c r="EP1311" i="7" a="1"/>
  <c r="EP1311" i="7"/>
  <c r="EP1312" i="7" a="1"/>
  <c r="EP1312" i="7"/>
  <c r="EP1313" i="7" a="1"/>
  <c r="EP1313" i="7"/>
  <c r="EP1314" i="7" a="1"/>
  <c r="EP1314" i="7"/>
  <c r="EP1315" i="7" a="1"/>
  <c r="EP1315" i="7"/>
  <c r="EP1316" i="7" a="1"/>
  <c r="EP1316" i="7"/>
  <c r="EP1317" i="7" a="1"/>
  <c r="EP1317" i="7"/>
  <c r="EP1318" i="7" a="1"/>
  <c r="EP1318" i="7"/>
  <c r="EP1319" i="7" a="1"/>
  <c r="EP1319" i="7"/>
  <c r="EP1320" i="7" a="1"/>
  <c r="EP1320" i="7"/>
  <c r="EP1321" i="7" a="1"/>
  <c r="EP1321" i="7"/>
  <c r="EP1322" i="7" a="1"/>
  <c r="EP1322" i="7"/>
  <c r="EP1323" i="7" a="1"/>
  <c r="EP1323" i="7"/>
  <c r="EP1324" i="7" a="1"/>
  <c r="EP1324" i="7"/>
  <c r="EP1325" i="7" a="1"/>
  <c r="EP1325" i="7"/>
  <c r="EP1326" i="7" a="1"/>
  <c r="EP1326" i="7"/>
  <c r="EP1327" i="7" a="1"/>
  <c r="EP1327" i="7"/>
  <c r="EP1328" i="7" a="1"/>
  <c r="EP1328" i="7"/>
  <c r="EP1329" i="7" a="1"/>
  <c r="EP1329" i="7"/>
  <c r="EP1330" i="7" a="1"/>
  <c r="EP1330" i="7"/>
  <c r="EP1331" i="7" a="1"/>
  <c r="EP1331" i="7"/>
  <c r="EP1332" i="7" a="1"/>
  <c r="EP1332" i="7"/>
  <c r="EP1333" i="7" a="1"/>
  <c r="EP1333" i="7"/>
  <c r="EP1334" i="7" a="1"/>
  <c r="EP1334" i="7"/>
  <c r="EP1335" i="7" a="1"/>
  <c r="EP1335" i="7"/>
  <c r="EP1336" i="7" a="1"/>
  <c r="EP1336" i="7"/>
  <c r="EP1337" i="7" a="1"/>
  <c r="EP1337" i="7"/>
  <c r="EP1338" i="7" a="1"/>
  <c r="EP1338" i="7"/>
  <c r="EP1339" i="7" a="1"/>
  <c r="EP1339" i="7"/>
  <c r="EP1340" i="7" a="1"/>
  <c r="EP1340" i="7"/>
  <c r="EP1341" i="7" a="1"/>
  <c r="EP1341" i="7"/>
  <c r="EP1342" i="7" a="1"/>
  <c r="EP1342" i="7"/>
  <c r="EP1343" i="7" a="1"/>
  <c r="EP1343" i="7"/>
  <c r="EP1344" i="7" a="1"/>
  <c r="EP1344" i="7"/>
  <c r="EP1345" i="7" a="1"/>
  <c r="EP1345" i="7"/>
  <c r="EP1346" i="7" a="1"/>
  <c r="EP1346" i="7"/>
  <c r="EP1347" i="7" a="1"/>
  <c r="EP1347" i="7"/>
  <c r="EP1348" i="7" a="1"/>
  <c r="EP1348" i="7"/>
  <c r="EP1349" i="7" a="1"/>
  <c r="EP1349" i="7"/>
  <c r="EP1350" i="7" a="1"/>
  <c r="EP1350" i="7"/>
  <c r="EP1351" i="7" a="1"/>
  <c r="EP1351" i="7"/>
  <c r="EP1352" i="7" a="1"/>
  <c r="EP1352" i="7"/>
  <c r="EP1353" i="7" a="1"/>
  <c r="EP1353" i="7"/>
  <c r="EP1354" i="7" a="1"/>
  <c r="EP1354" i="7"/>
  <c r="EP1355" i="7" a="1"/>
  <c r="EP1355" i="7"/>
  <c r="EP1356" i="7" a="1"/>
  <c r="EP1356" i="7"/>
  <c r="EP1357" i="7" a="1"/>
  <c r="EP1357" i="7"/>
  <c r="EP1358" i="7" a="1"/>
  <c r="EP1358" i="7"/>
  <c r="EP1359" i="7" a="1"/>
  <c r="EP1359" i="7"/>
  <c r="EP1360" i="7" a="1"/>
  <c r="EP1360" i="7"/>
  <c r="EP1361" i="7" a="1"/>
  <c r="EP1361" i="7"/>
  <c r="EP1362" i="7" a="1"/>
  <c r="EP1362" i="7"/>
  <c r="EP1363" i="7" a="1"/>
  <c r="EP1363" i="7"/>
  <c r="EP1364" i="7" a="1"/>
  <c r="EP1364" i="7"/>
  <c r="EP1365" i="7" a="1"/>
  <c r="EP1365" i="7"/>
  <c r="EP1366" i="7" a="1"/>
  <c r="EP1366" i="7"/>
  <c r="EP1367" i="7" a="1"/>
  <c r="EP1367" i="7"/>
  <c r="EP1368" i="7" a="1"/>
  <c r="EP1368" i="7"/>
  <c r="EP1369" i="7" a="1"/>
  <c r="EP1369" i="7"/>
  <c r="EP1370" i="7" a="1"/>
  <c r="EP1370" i="7"/>
  <c r="EP1371" i="7" a="1"/>
  <c r="EP1371" i="7"/>
  <c r="EP1372" i="7" a="1"/>
  <c r="EP1372" i="7"/>
  <c r="EP1373" i="7" a="1"/>
  <c r="EP1373" i="7"/>
  <c r="EP1374" i="7" a="1"/>
  <c r="EP1374" i="7"/>
  <c r="EP1375" i="7" a="1"/>
  <c r="EP1375" i="7"/>
  <c r="EP1376" i="7" a="1"/>
  <c r="EP1376" i="7"/>
  <c r="EP1377" i="7" a="1"/>
  <c r="EP1377" i="7"/>
  <c r="EP1378" i="7" a="1"/>
  <c r="EP1378" i="7"/>
  <c r="EP1379" i="7" a="1"/>
  <c r="EP1379" i="7"/>
  <c r="EP1380" i="7" a="1"/>
  <c r="EP1380" i="7"/>
  <c r="EP1381" i="7" a="1"/>
  <c r="EP1381" i="7"/>
  <c r="EP1382" i="7" a="1"/>
  <c r="EP1382" i="7"/>
  <c r="EP1383" i="7" a="1"/>
  <c r="EP1383" i="7"/>
  <c r="EP1384" i="7" a="1"/>
  <c r="EP1384" i="7"/>
  <c r="EP1385" i="7" a="1"/>
  <c r="EP1385" i="7"/>
  <c r="EP1386" i="7" a="1"/>
  <c r="EP1386" i="7"/>
  <c r="EP1387" i="7" a="1"/>
  <c r="EP1387" i="7"/>
  <c r="EP1388" i="7" a="1"/>
  <c r="EP1388" i="7"/>
  <c r="EP1389" i="7" a="1"/>
  <c r="EP1389" i="7"/>
  <c r="EP1390" i="7" a="1"/>
  <c r="EP1390" i="7"/>
  <c r="EP1391" i="7" a="1"/>
  <c r="EP1391" i="7"/>
  <c r="EP1392" i="7" a="1"/>
  <c r="EP1392" i="7"/>
  <c r="EP1393" i="7" a="1"/>
  <c r="EP1393" i="7"/>
  <c r="EP1394" i="7" a="1"/>
  <c r="EP1394" i="7"/>
  <c r="EP1395" i="7" a="1"/>
  <c r="EP1395" i="7"/>
  <c r="EP1396" i="7" a="1"/>
  <c r="EP1396" i="7"/>
  <c r="EP1397" i="7" a="1"/>
  <c r="EP1397" i="7"/>
  <c r="EP1398" i="7" a="1"/>
  <c r="EP1398" i="7"/>
  <c r="EP1399" i="7" a="1"/>
  <c r="EP1399" i="7"/>
  <c r="EP1400" i="7" a="1"/>
  <c r="EP1400" i="7"/>
  <c r="EP1401" i="7" a="1"/>
  <c r="EP1401" i="7"/>
  <c r="EP1402" i="7" a="1"/>
  <c r="EP1402" i="7"/>
  <c r="EP1403" i="7" a="1"/>
  <c r="EP1403" i="7"/>
  <c r="EP1404" i="7" a="1"/>
  <c r="EP1404" i="7"/>
  <c r="EP1405" i="7" a="1"/>
  <c r="EP1405" i="7"/>
  <c r="EP1406" i="7" a="1"/>
  <c r="EP1406" i="7"/>
  <c r="EP1407" i="7" a="1"/>
  <c r="EP1407" i="7"/>
  <c r="EP1408" i="7" a="1"/>
  <c r="EP1408" i="7"/>
  <c r="EP1409" i="7" a="1"/>
  <c r="EP1409" i="7"/>
  <c r="EP1410" i="7" a="1"/>
  <c r="EP1410" i="7"/>
  <c r="EP1411" i="7" a="1"/>
  <c r="EP1411" i="7"/>
  <c r="EP1412" i="7" a="1"/>
  <c r="EP1412" i="7"/>
  <c r="EP1413" i="7" a="1"/>
  <c r="EP1413" i="7"/>
  <c r="EP1414" i="7" a="1"/>
  <c r="EP1414" i="7"/>
  <c r="EP1415" i="7" a="1"/>
  <c r="EP1415" i="7"/>
  <c r="EP1416" i="7" a="1"/>
  <c r="EP1416" i="7"/>
  <c r="EP1417" i="7" a="1"/>
  <c r="EP1417" i="7"/>
  <c r="EP1418" i="7" a="1"/>
  <c r="EP1418" i="7"/>
  <c r="EP1419" i="7" a="1"/>
  <c r="EP1419" i="7"/>
  <c r="EP1420" i="7" a="1"/>
  <c r="EP1420" i="7"/>
  <c r="EP1421" i="7" a="1"/>
  <c r="EP1421" i="7"/>
  <c r="EP1422" i="7" a="1"/>
  <c r="EP1422" i="7"/>
  <c r="EP1423" i="7" a="1"/>
  <c r="EP1423" i="7"/>
  <c r="EP1424" i="7" a="1"/>
  <c r="EP1424" i="7"/>
  <c r="EP1425" i="7" a="1"/>
  <c r="EP1425" i="7"/>
  <c r="EP1426" i="7" a="1"/>
  <c r="EP1426" i="7"/>
  <c r="EP1427" i="7" a="1"/>
  <c r="EP1427" i="7"/>
  <c r="EP1428" i="7" a="1"/>
  <c r="EP1428" i="7"/>
  <c r="EP1429" i="7" a="1"/>
  <c r="EP1429" i="7"/>
  <c r="EP1430" i="7" a="1"/>
  <c r="EP1430" i="7"/>
  <c r="EP1431" i="7" a="1"/>
  <c r="EP1431" i="7"/>
  <c r="EP1432" i="7" a="1"/>
  <c r="EP1432" i="7"/>
  <c r="EP1433" i="7" a="1"/>
  <c r="EP1433" i="7"/>
  <c r="EP1434" i="7" a="1"/>
  <c r="EP1434" i="7"/>
  <c r="EP1435" i="7" a="1"/>
  <c r="EP1435" i="7"/>
  <c r="EP1436" i="7" a="1"/>
  <c r="EP1436" i="7"/>
  <c r="EP1437" i="7" a="1"/>
  <c r="EP1437" i="7"/>
  <c r="EP1438" i="7" a="1"/>
  <c r="EP1438" i="7"/>
  <c r="EP1439" i="7" a="1"/>
  <c r="EP1439" i="7"/>
  <c r="EP1440" i="7" a="1"/>
  <c r="EP1440" i="7"/>
  <c r="EP1441" i="7" a="1"/>
  <c r="EP1441" i="7"/>
  <c r="EP1442" i="7" a="1"/>
  <c r="EP1442" i="7"/>
  <c r="EP1443" i="7" a="1"/>
  <c r="EP1443" i="7"/>
  <c r="EP1444" i="7" a="1"/>
  <c r="EP1444" i="7"/>
  <c r="EP1445" i="7" a="1"/>
  <c r="EP1445" i="7"/>
  <c r="EP1446" i="7" a="1"/>
  <c r="EP1446" i="7"/>
  <c r="EP1447" i="7" a="1"/>
  <c r="EP1447" i="7"/>
  <c r="EP1448" i="7" a="1"/>
  <c r="EP1448" i="7"/>
  <c r="EP1449" i="7" a="1"/>
  <c r="EP1449" i="7"/>
  <c r="EP1450" i="7" a="1"/>
  <c r="EP1450" i="7"/>
  <c r="EP1451" i="7" a="1"/>
  <c r="EP1451" i="7"/>
  <c r="EP1452" i="7" a="1"/>
  <c r="EP1452" i="7"/>
  <c r="EP1453" i="7" a="1"/>
  <c r="EP1453" i="7"/>
  <c r="EP1454" i="7" a="1"/>
  <c r="EP1454" i="7"/>
  <c r="EP1455" i="7" a="1"/>
  <c r="EP1455" i="7"/>
  <c r="EP1456" i="7" a="1"/>
  <c r="EP1456" i="7"/>
  <c r="EP1457" i="7" a="1"/>
  <c r="EP1457" i="7"/>
  <c r="EP1458" i="7" a="1"/>
  <c r="EP1458" i="7"/>
  <c r="EP1459" i="7" a="1"/>
  <c r="EP1459" i="7"/>
  <c r="EP1460" i="7" a="1"/>
  <c r="EP1460" i="7"/>
  <c r="EP1461" i="7" a="1"/>
  <c r="EP1461" i="7"/>
  <c r="EP1462" i="7" a="1"/>
  <c r="EP1462" i="7"/>
  <c r="EP1463" i="7" a="1"/>
  <c r="EP1463" i="7"/>
  <c r="EP1464" i="7" a="1"/>
  <c r="EP1464" i="7"/>
  <c r="EP1465" i="7" a="1"/>
  <c r="EP1465" i="7"/>
  <c r="EP1466" i="7" a="1"/>
  <c r="EP1466" i="7"/>
  <c r="EP1467" i="7" a="1"/>
  <c r="EP1467" i="7"/>
  <c r="EP1468" i="7" a="1"/>
  <c r="EP1468" i="7"/>
  <c r="EP1469" i="7" a="1"/>
  <c r="EP1469" i="7"/>
  <c r="EP1470" i="7" a="1"/>
  <c r="EP1470" i="7"/>
  <c r="EP1471" i="7" a="1"/>
  <c r="EP1471" i="7"/>
  <c r="EP1472" i="7" a="1"/>
  <c r="EP1472" i="7"/>
  <c r="EP1473" i="7" a="1"/>
  <c r="EP1473" i="7"/>
  <c r="EP1474" i="7" a="1"/>
  <c r="EP1474" i="7"/>
  <c r="EP1475" i="7" a="1"/>
  <c r="EP1475" i="7"/>
  <c r="EP1476" i="7" a="1"/>
  <c r="EP1476" i="7"/>
  <c r="EP1477" i="7" a="1"/>
  <c r="EP1477" i="7"/>
  <c r="EP1478" i="7" a="1"/>
  <c r="EP1478" i="7"/>
  <c r="EP1479" i="7" a="1"/>
  <c r="EP1479" i="7"/>
  <c r="EP1480" i="7" a="1"/>
  <c r="EP1480" i="7"/>
  <c r="EP1481" i="7" a="1"/>
  <c r="EP1481" i="7"/>
  <c r="EP1482" i="7" a="1"/>
  <c r="EP1482" i="7"/>
  <c r="EP1483" i="7" a="1"/>
  <c r="EP1483" i="7"/>
  <c r="EP1484" i="7" a="1"/>
  <c r="EP1484" i="7"/>
  <c r="EP1485" i="7" a="1"/>
  <c r="EP1485" i="7"/>
  <c r="EP1486" i="7" a="1"/>
  <c r="EP1486" i="7"/>
  <c r="EP1487" i="7" a="1"/>
  <c r="EP1487" i="7"/>
  <c r="EP1488" i="7" a="1"/>
  <c r="EP1488" i="7"/>
  <c r="EP1489" i="7" a="1"/>
  <c r="EP1489" i="7"/>
  <c r="EP1490" i="7" a="1"/>
  <c r="EP1490" i="7"/>
  <c r="EP1491" i="7" a="1"/>
  <c r="EP1491" i="7"/>
  <c r="EP1492" i="7" a="1"/>
  <c r="EP1492" i="7"/>
  <c r="EP1493" i="7" a="1"/>
  <c r="EP1493" i="7"/>
  <c r="EP1494" i="7" a="1"/>
  <c r="EP1494" i="7"/>
  <c r="EP1495" i="7" a="1"/>
  <c r="EP1495" i="7"/>
  <c r="EP1496" i="7" a="1"/>
  <c r="EP1496" i="7"/>
  <c r="EP1497" i="7" a="1"/>
  <c r="EP1497" i="7"/>
  <c r="EP1498" i="7" a="1"/>
  <c r="EP1498" i="7"/>
  <c r="EP1499" i="7" a="1"/>
  <c r="EP1499" i="7"/>
  <c r="EP1500" i="7" a="1"/>
  <c r="EP1500" i="7"/>
  <c r="EP1501" i="7" a="1"/>
  <c r="EP1501" i="7"/>
  <c r="EP1502" i="7" a="1"/>
  <c r="EP1502" i="7"/>
  <c r="EP1503" i="7" a="1"/>
  <c r="EP1503" i="7"/>
  <c r="EP1504" i="7" a="1"/>
  <c r="EP1504" i="7"/>
  <c r="EP1505" i="7" a="1"/>
  <c r="EP1505" i="7"/>
  <c r="EP1506" i="7" a="1"/>
  <c r="EP1506" i="7"/>
  <c r="EP1507" i="7" a="1"/>
  <c r="EP1507" i="7"/>
  <c r="EP1508" i="7" a="1"/>
  <c r="EP1508" i="7"/>
  <c r="EP1509" i="7" a="1"/>
  <c r="EP1509" i="7"/>
  <c r="EP1510" i="7" a="1"/>
  <c r="EP1510" i="7"/>
  <c r="EP1511" i="7" a="1"/>
  <c r="EP1511" i="7"/>
  <c r="EP1512" i="7" a="1"/>
  <c r="EP1512" i="7"/>
  <c r="EP1513" i="7" a="1"/>
  <c r="EP1513" i="7"/>
  <c r="EP1514" i="7" a="1"/>
  <c r="EP1514" i="7"/>
  <c r="EP1515" i="7" a="1"/>
  <c r="EP1515" i="7"/>
  <c r="EP1516" i="7" a="1"/>
  <c r="EP1516" i="7"/>
  <c r="EP1517" i="7" a="1"/>
  <c r="EP1517" i="7"/>
  <c r="EP1518" i="7" a="1"/>
  <c r="EP1518" i="7"/>
  <c r="EP1519" i="7" a="1"/>
  <c r="EP1519" i="7"/>
  <c r="EP1520" i="7" a="1"/>
  <c r="EP1520" i="7"/>
  <c r="EP1521" i="7" a="1"/>
  <c r="EP1521" i="7"/>
  <c r="EP1522" i="7" a="1"/>
  <c r="EP1522" i="7"/>
  <c r="EP1523" i="7" a="1"/>
  <c r="EP1523" i="7"/>
  <c r="EP1524" i="7" a="1"/>
  <c r="EP1524" i="7"/>
  <c r="EP1525" i="7" a="1"/>
  <c r="EP1525" i="7"/>
  <c r="EP1526" i="7" a="1"/>
  <c r="EP1526" i="7"/>
  <c r="EP1527" i="7" a="1"/>
  <c r="EP1527" i="7"/>
  <c r="EP1528" i="7" a="1"/>
  <c r="EP1528" i="7"/>
  <c r="EP1529" i="7" a="1"/>
  <c r="EP1529" i="7"/>
  <c r="EP1530" i="7" a="1"/>
  <c r="EP1530" i="7"/>
  <c r="EQ2" i="7"/>
  <c r="EQ3" i="7"/>
  <c r="EQ4" i="7"/>
  <c r="EQ5" i="7"/>
  <c r="EQ6" i="7"/>
  <c r="EQ7" i="7"/>
  <c r="EQ8" i="7"/>
  <c r="EQ9" i="7"/>
  <c r="EQ10" i="7"/>
  <c r="EQ11" i="7"/>
  <c r="EQ12" i="7"/>
  <c r="EQ13" i="7"/>
  <c r="EQ14" i="7"/>
  <c r="EQ15" i="7"/>
  <c r="EQ16" i="7"/>
  <c r="EQ17" i="7"/>
  <c r="EQ18" i="7"/>
  <c r="EQ19" i="7"/>
  <c r="EQ20" i="7"/>
  <c r="EQ21" i="7"/>
  <c r="EQ22" i="7"/>
  <c r="EQ23" i="7"/>
  <c r="EQ24" i="7"/>
  <c r="EQ25" i="7"/>
  <c r="EQ26" i="7"/>
  <c r="EQ27" i="7"/>
  <c r="EQ28" i="7"/>
  <c r="EQ29" i="7"/>
  <c r="EQ30" i="7"/>
  <c r="EQ31" i="7"/>
  <c r="EQ32" i="7"/>
  <c r="EQ33" i="7"/>
  <c r="EQ34" i="7"/>
  <c r="EQ35" i="7"/>
  <c r="EQ36" i="7"/>
  <c r="EQ37" i="7"/>
  <c r="EQ38" i="7"/>
  <c r="EQ39" i="7"/>
  <c r="EQ40" i="7"/>
  <c r="EQ41" i="7"/>
  <c r="EQ42" i="7"/>
  <c r="EQ43" i="7"/>
  <c r="EQ44" i="7"/>
  <c r="EQ45" i="7"/>
  <c r="EQ46" i="7"/>
  <c r="EQ47" i="7"/>
  <c r="EQ48" i="7"/>
  <c r="EQ49" i="7"/>
  <c r="EQ50" i="7"/>
  <c r="EQ51" i="7"/>
  <c r="EQ52" i="7"/>
  <c r="EQ53" i="7"/>
  <c r="EQ54" i="7"/>
  <c r="EQ55" i="7"/>
  <c r="EQ56" i="7"/>
  <c r="EQ57" i="7"/>
  <c r="EQ58" i="7"/>
  <c r="EQ59" i="7"/>
  <c r="EQ60" i="7"/>
  <c r="EQ61" i="7"/>
  <c r="EQ62" i="7"/>
  <c r="EQ63" i="7"/>
  <c r="EQ64" i="7"/>
  <c r="EQ65" i="7"/>
  <c r="EQ66" i="7"/>
  <c r="EQ67" i="7"/>
  <c r="EQ68" i="7"/>
  <c r="EQ69" i="7"/>
  <c r="EQ70" i="7"/>
  <c r="EQ71" i="7"/>
  <c r="EQ72" i="7"/>
  <c r="EQ73" i="7"/>
  <c r="EQ74" i="7"/>
  <c r="EQ75" i="7"/>
  <c r="EQ76" i="7"/>
  <c r="EQ77" i="7"/>
  <c r="EQ78" i="7"/>
  <c r="EQ79" i="7"/>
  <c r="EQ80" i="7"/>
  <c r="EQ81" i="7"/>
  <c r="EQ82" i="7"/>
  <c r="EQ83" i="7"/>
  <c r="EQ84" i="7"/>
  <c r="EQ85" i="7"/>
  <c r="EQ86" i="7"/>
  <c r="EQ87" i="7"/>
  <c r="EQ88" i="7"/>
  <c r="EQ89" i="7"/>
  <c r="EQ90" i="7"/>
  <c r="EQ91" i="7"/>
  <c r="EQ92" i="7"/>
  <c r="EQ93" i="7"/>
  <c r="EQ94" i="7"/>
  <c r="EQ95" i="7"/>
  <c r="EQ96" i="7"/>
  <c r="EQ97" i="7"/>
  <c r="EQ98" i="7"/>
  <c r="EQ99" i="7"/>
  <c r="EQ100" i="7"/>
  <c r="EQ101" i="7"/>
  <c r="EQ102" i="7"/>
  <c r="EQ103" i="7"/>
  <c r="EQ104" i="7"/>
  <c r="EQ105" i="7"/>
  <c r="EQ106" i="7"/>
  <c r="EQ107" i="7"/>
  <c r="EQ108" i="7"/>
  <c r="EQ109" i="7"/>
  <c r="EQ110" i="7"/>
  <c r="EQ111" i="7"/>
  <c r="EQ112" i="7"/>
  <c r="EQ113" i="7"/>
  <c r="EQ114" i="7"/>
  <c r="EQ115" i="7"/>
  <c r="EQ116" i="7"/>
  <c r="EQ117" i="7"/>
  <c r="EQ118" i="7"/>
  <c r="EQ119" i="7"/>
  <c r="EQ120" i="7"/>
  <c r="EQ121" i="7"/>
  <c r="EQ122" i="7"/>
  <c r="EQ123" i="7"/>
  <c r="EQ124" i="7"/>
  <c r="EQ125" i="7"/>
  <c r="EQ126" i="7"/>
  <c r="EQ127" i="7"/>
  <c r="EQ128" i="7"/>
  <c r="EQ129" i="7"/>
  <c r="EQ130" i="7"/>
  <c r="EQ131" i="7"/>
  <c r="EQ132" i="7"/>
  <c r="EQ133" i="7"/>
  <c r="EQ134" i="7"/>
  <c r="EQ135" i="7"/>
  <c r="EQ136" i="7"/>
  <c r="EQ137" i="7"/>
  <c r="EQ138" i="7"/>
  <c r="EQ139" i="7"/>
  <c r="EQ140" i="7"/>
  <c r="EQ141" i="7"/>
  <c r="EQ142" i="7"/>
  <c r="EQ143" i="7"/>
  <c r="EQ144" i="7"/>
  <c r="EQ145" i="7"/>
  <c r="EQ146" i="7"/>
  <c r="EQ147" i="7"/>
  <c r="EQ148" i="7"/>
  <c r="EQ149" i="7"/>
  <c r="EQ150" i="7"/>
  <c r="EQ151" i="7"/>
  <c r="EQ152" i="7"/>
  <c r="EQ153" i="7"/>
  <c r="EQ154" i="7"/>
  <c r="EQ155" i="7"/>
  <c r="EQ156" i="7"/>
  <c r="EQ157" i="7"/>
  <c r="EQ158" i="7"/>
  <c r="EQ159" i="7"/>
  <c r="EQ160" i="7"/>
  <c r="EQ161" i="7"/>
  <c r="EQ162" i="7"/>
  <c r="EQ163" i="7"/>
  <c r="EQ164" i="7"/>
  <c r="EQ165" i="7"/>
  <c r="EQ166" i="7"/>
  <c r="EQ167" i="7"/>
  <c r="EQ168" i="7"/>
  <c r="EQ169" i="7"/>
  <c r="EQ170" i="7"/>
  <c r="EQ171" i="7"/>
  <c r="EQ172" i="7"/>
  <c r="EQ173" i="7"/>
  <c r="EQ174" i="7"/>
  <c r="EQ175" i="7"/>
  <c r="EQ176" i="7"/>
  <c r="EQ177" i="7"/>
  <c r="EQ178" i="7"/>
  <c r="EQ179" i="7"/>
  <c r="EQ180" i="7"/>
  <c r="EQ181" i="7"/>
  <c r="EQ182" i="7"/>
  <c r="EQ183" i="7"/>
  <c r="EQ184" i="7"/>
  <c r="EQ185" i="7"/>
  <c r="EQ186" i="7"/>
  <c r="EQ187" i="7"/>
  <c r="EQ188" i="7"/>
  <c r="EQ189" i="7"/>
  <c r="EQ190" i="7"/>
  <c r="EQ191" i="7"/>
  <c r="EQ192" i="7"/>
  <c r="EQ193" i="7"/>
  <c r="EQ194" i="7"/>
  <c r="EQ195" i="7"/>
  <c r="EQ196" i="7"/>
  <c r="EQ197" i="7"/>
  <c r="EQ198" i="7"/>
  <c r="EQ199" i="7"/>
  <c r="EQ200" i="7"/>
  <c r="EQ201" i="7"/>
  <c r="EQ202" i="7"/>
  <c r="EQ203" i="7"/>
  <c r="EQ204" i="7"/>
  <c r="EQ205" i="7"/>
  <c r="EQ206" i="7"/>
  <c r="EQ207" i="7"/>
  <c r="EQ208" i="7"/>
  <c r="EQ209" i="7"/>
  <c r="EQ210" i="7"/>
  <c r="EQ211" i="7"/>
  <c r="EQ212" i="7"/>
  <c r="EQ213" i="7"/>
  <c r="EQ214" i="7"/>
  <c r="EQ215" i="7"/>
  <c r="EQ216" i="7"/>
  <c r="EQ217" i="7"/>
  <c r="EQ218" i="7"/>
  <c r="EQ219" i="7"/>
  <c r="EQ220" i="7"/>
  <c r="EQ221" i="7"/>
  <c r="EQ222" i="7"/>
  <c r="EQ223" i="7"/>
  <c r="EQ224" i="7"/>
  <c r="EQ225" i="7"/>
  <c r="EQ226" i="7"/>
  <c r="EQ227" i="7"/>
  <c r="EQ228" i="7"/>
  <c r="EQ229" i="7"/>
  <c r="EQ230" i="7"/>
  <c r="EQ231" i="7"/>
  <c r="EQ232" i="7"/>
  <c r="EQ233" i="7"/>
  <c r="EQ234" i="7"/>
  <c r="EQ235" i="7"/>
  <c r="EQ236" i="7"/>
  <c r="EQ237" i="7"/>
  <c r="EQ238" i="7"/>
  <c r="EQ239" i="7"/>
  <c r="EQ240" i="7"/>
  <c r="EQ241" i="7"/>
  <c r="EQ242" i="7"/>
  <c r="EQ243" i="7"/>
  <c r="EQ244" i="7"/>
  <c r="EQ245" i="7"/>
  <c r="EQ246" i="7"/>
  <c r="EQ247" i="7"/>
  <c r="EQ248" i="7"/>
  <c r="EQ249" i="7"/>
  <c r="EQ250" i="7"/>
  <c r="EQ251" i="7"/>
  <c r="EQ252" i="7"/>
  <c r="EQ253" i="7"/>
  <c r="EQ254" i="7"/>
  <c r="EQ255" i="7"/>
  <c r="EQ256" i="7"/>
  <c r="EQ257" i="7"/>
  <c r="EQ258" i="7"/>
  <c r="EQ259" i="7"/>
  <c r="EQ260" i="7"/>
  <c r="EQ261" i="7"/>
  <c r="EQ262" i="7"/>
  <c r="EQ263" i="7"/>
  <c r="EQ264" i="7"/>
  <c r="EQ265" i="7"/>
  <c r="EQ266" i="7"/>
  <c r="EQ267" i="7"/>
  <c r="EQ268" i="7"/>
  <c r="EQ269" i="7"/>
  <c r="EQ270" i="7"/>
  <c r="EQ271" i="7"/>
  <c r="EQ272" i="7"/>
  <c r="EQ273" i="7"/>
  <c r="EQ274" i="7"/>
  <c r="EQ275" i="7"/>
  <c r="EQ276" i="7"/>
  <c r="EQ277" i="7"/>
  <c r="EQ278" i="7"/>
  <c r="EQ279" i="7"/>
  <c r="EQ280" i="7"/>
  <c r="EQ281" i="7"/>
  <c r="EQ282" i="7"/>
  <c r="EQ283" i="7"/>
  <c r="EQ284" i="7"/>
  <c r="EQ285" i="7"/>
  <c r="EQ286" i="7"/>
  <c r="EQ287" i="7"/>
  <c r="EQ288" i="7"/>
  <c r="EQ289" i="7"/>
  <c r="EQ290" i="7"/>
  <c r="EQ291" i="7"/>
  <c r="EQ292" i="7"/>
  <c r="EQ293" i="7"/>
  <c r="EQ294" i="7"/>
  <c r="EQ295" i="7"/>
  <c r="EQ296" i="7"/>
  <c r="EQ297" i="7"/>
  <c r="EQ298" i="7"/>
  <c r="EQ299" i="7"/>
  <c r="EQ300" i="7"/>
  <c r="EQ301" i="7"/>
  <c r="EQ302" i="7"/>
  <c r="EQ303" i="7"/>
  <c r="EQ304" i="7"/>
  <c r="EQ305" i="7"/>
  <c r="EQ306" i="7"/>
  <c r="EQ307" i="7"/>
  <c r="EQ308" i="7"/>
  <c r="EQ309" i="7"/>
  <c r="EQ310" i="7"/>
  <c r="EQ311" i="7"/>
  <c r="EQ312" i="7"/>
  <c r="EQ313" i="7"/>
  <c r="EQ314" i="7"/>
  <c r="EQ315" i="7"/>
  <c r="EQ316" i="7"/>
  <c r="EQ317" i="7"/>
  <c r="EQ318" i="7"/>
  <c r="EQ319" i="7"/>
  <c r="EQ320" i="7"/>
  <c r="EQ321" i="7"/>
  <c r="EQ322" i="7"/>
  <c r="EQ323" i="7"/>
  <c r="EQ324" i="7"/>
  <c r="EQ325" i="7"/>
  <c r="EQ326" i="7"/>
  <c r="EQ327" i="7"/>
  <c r="EQ328" i="7"/>
  <c r="EQ329" i="7"/>
  <c r="EQ330" i="7"/>
  <c r="EQ331" i="7"/>
  <c r="EQ332" i="7"/>
  <c r="EQ333" i="7"/>
  <c r="EQ334" i="7"/>
  <c r="EQ335" i="7"/>
  <c r="EQ336" i="7"/>
  <c r="EQ337" i="7"/>
  <c r="EQ338" i="7"/>
  <c r="EQ339" i="7"/>
  <c r="EQ340" i="7"/>
  <c r="EQ341" i="7"/>
  <c r="EQ342" i="7"/>
  <c r="EQ343" i="7"/>
  <c r="EQ344" i="7"/>
  <c r="EQ345" i="7"/>
  <c r="EQ346" i="7"/>
  <c r="EQ347" i="7"/>
  <c r="EQ348" i="7"/>
  <c r="EQ349" i="7"/>
  <c r="EQ350" i="7"/>
  <c r="EQ351" i="7"/>
  <c r="EQ352" i="7"/>
  <c r="EQ353" i="7"/>
  <c r="EQ354" i="7"/>
  <c r="EQ355" i="7"/>
  <c r="EQ356" i="7"/>
  <c r="EQ357" i="7"/>
  <c r="EQ358" i="7"/>
  <c r="EQ359" i="7"/>
  <c r="EQ360" i="7"/>
  <c r="EQ361" i="7"/>
  <c r="EQ362" i="7"/>
  <c r="EQ363" i="7"/>
  <c r="EQ364" i="7"/>
  <c r="EQ365" i="7"/>
  <c r="EQ366" i="7"/>
  <c r="EQ367" i="7"/>
  <c r="EQ368" i="7"/>
  <c r="EQ369" i="7"/>
  <c r="EQ370" i="7"/>
  <c r="EQ371" i="7"/>
  <c r="EQ372" i="7"/>
  <c r="EQ373" i="7"/>
  <c r="EQ374" i="7"/>
  <c r="EQ375" i="7"/>
  <c r="EQ376" i="7"/>
  <c r="EQ377" i="7"/>
  <c r="EQ378" i="7"/>
  <c r="EQ379" i="7"/>
  <c r="EQ380" i="7"/>
  <c r="EQ381" i="7"/>
  <c r="EQ382" i="7"/>
  <c r="EQ383" i="7"/>
  <c r="EQ384" i="7"/>
  <c r="EQ385" i="7"/>
  <c r="EQ386" i="7"/>
  <c r="EQ387" i="7"/>
  <c r="EQ388" i="7"/>
  <c r="EQ389" i="7"/>
  <c r="EQ390" i="7"/>
  <c r="EQ391" i="7"/>
  <c r="EQ392" i="7"/>
  <c r="EQ393" i="7"/>
  <c r="EQ394" i="7"/>
  <c r="EQ395" i="7"/>
  <c r="EQ396" i="7"/>
  <c r="EQ397" i="7"/>
  <c r="EQ398" i="7"/>
  <c r="EQ399" i="7"/>
  <c r="EQ400" i="7"/>
  <c r="EQ401" i="7"/>
  <c r="EQ402" i="7"/>
  <c r="EQ403" i="7"/>
  <c r="EQ404" i="7"/>
  <c r="EQ405" i="7"/>
  <c r="EQ406" i="7"/>
  <c r="EQ407" i="7"/>
  <c r="EQ408" i="7"/>
  <c r="EQ409" i="7"/>
  <c r="EQ410" i="7"/>
  <c r="EQ411" i="7"/>
  <c r="EQ412" i="7"/>
  <c r="EQ413" i="7"/>
  <c r="EQ414" i="7"/>
  <c r="EQ415" i="7"/>
  <c r="EQ416" i="7"/>
  <c r="EQ417" i="7"/>
  <c r="EQ418" i="7"/>
  <c r="EQ419" i="7"/>
  <c r="EQ420" i="7"/>
  <c r="EQ421" i="7"/>
  <c r="EQ422" i="7"/>
  <c r="EQ423" i="7"/>
  <c r="EQ424" i="7"/>
  <c r="EQ425" i="7"/>
  <c r="EQ426" i="7"/>
  <c r="EQ427" i="7"/>
  <c r="EQ428" i="7"/>
  <c r="EQ429" i="7"/>
  <c r="EQ430" i="7"/>
  <c r="EQ431" i="7"/>
  <c r="EQ432" i="7"/>
  <c r="EQ433" i="7"/>
  <c r="EQ434" i="7"/>
  <c r="EQ435" i="7"/>
  <c r="EQ436" i="7"/>
  <c r="EQ437" i="7"/>
  <c r="EQ438" i="7"/>
  <c r="EQ439" i="7"/>
  <c r="EQ440" i="7"/>
  <c r="EQ441" i="7"/>
  <c r="EQ442" i="7"/>
  <c r="EQ443" i="7"/>
  <c r="EQ444" i="7"/>
  <c r="EQ445" i="7"/>
  <c r="EQ446" i="7"/>
  <c r="EQ447" i="7"/>
  <c r="EQ448" i="7"/>
  <c r="EQ449" i="7"/>
  <c r="EQ450" i="7"/>
  <c r="EQ451" i="7"/>
  <c r="EQ452" i="7"/>
  <c r="EQ453" i="7"/>
  <c r="EQ454" i="7"/>
  <c r="EQ455" i="7"/>
  <c r="EQ456" i="7"/>
  <c r="EQ457" i="7"/>
  <c r="EQ458" i="7"/>
  <c r="EQ459" i="7"/>
  <c r="EQ460" i="7"/>
  <c r="EQ461" i="7"/>
  <c r="EQ462" i="7"/>
  <c r="EQ463" i="7"/>
  <c r="EQ464" i="7"/>
  <c r="EQ465" i="7"/>
  <c r="EQ466" i="7"/>
  <c r="EQ467" i="7"/>
  <c r="EQ468" i="7"/>
  <c r="EQ469" i="7"/>
  <c r="EQ470" i="7"/>
  <c r="EQ471" i="7"/>
  <c r="EQ472" i="7"/>
  <c r="EQ473" i="7"/>
  <c r="EQ474" i="7"/>
  <c r="EQ475" i="7"/>
  <c r="EQ476" i="7"/>
  <c r="EQ477" i="7"/>
  <c r="EQ478" i="7"/>
  <c r="EQ479" i="7"/>
  <c r="EQ480" i="7"/>
  <c r="EQ481" i="7"/>
  <c r="EQ482" i="7"/>
  <c r="EQ483" i="7"/>
  <c r="EQ484" i="7"/>
  <c r="EQ485" i="7"/>
  <c r="EQ486" i="7"/>
  <c r="EQ487" i="7"/>
  <c r="EQ488" i="7"/>
  <c r="EQ489" i="7"/>
  <c r="EQ490" i="7"/>
  <c r="EQ491" i="7"/>
  <c r="EQ492" i="7"/>
  <c r="EQ493" i="7"/>
  <c r="EQ494" i="7"/>
  <c r="EQ495" i="7"/>
  <c r="EQ496" i="7"/>
  <c r="EQ497" i="7"/>
  <c r="EQ498" i="7"/>
  <c r="EQ499" i="7"/>
  <c r="EQ500" i="7"/>
  <c r="EQ501" i="7"/>
  <c r="EQ502" i="7"/>
  <c r="EQ503" i="7"/>
  <c r="EQ504" i="7"/>
  <c r="EQ505" i="7"/>
  <c r="EQ506" i="7"/>
  <c r="EQ507" i="7"/>
  <c r="EQ508" i="7"/>
  <c r="EQ509" i="7"/>
  <c r="EQ510" i="7"/>
  <c r="EQ511" i="7"/>
  <c r="EQ512" i="7"/>
  <c r="EQ513" i="7"/>
  <c r="EQ514" i="7"/>
  <c r="EQ515" i="7"/>
  <c r="EQ516" i="7"/>
  <c r="EQ517" i="7"/>
  <c r="EQ518" i="7"/>
  <c r="EQ519" i="7"/>
  <c r="EQ520" i="7"/>
  <c r="EQ521" i="7"/>
  <c r="EQ522" i="7"/>
  <c r="EQ523" i="7"/>
  <c r="EQ524" i="7"/>
  <c r="EQ525" i="7"/>
  <c r="EQ526" i="7"/>
  <c r="EQ527" i="7"/>
  <c r="EQ528" i="7"/>
  <c r="EQ529" i="7"/>
  <c r="EQ530" i="7"/>
  <c r="EQ531" i="7"/>
  <c r="EQ532" i="7"/>
  <c r="EQ533" i="7"/>
  <c r="EQ534" i="7"/>
  <c r="EQ535" i="7"/>
  <c r="EQ536" i="7"/>
  <c r="EQ537" i="7"/>
  <c r="EQ538" i="7"/>
  <c r="EQ539" i="7"/>
  <c r="EQ540" i="7"/>
  <c r="EQ541" i="7"/>
  <c r="EQ542" i="7"/>
  <c r="EQ543" i="7"/>
  <c r="EQ544" i="7"/>
  <c r="EQ545" i="7"/>
  <c r="EQ546" i="7"/>
  <c r="EQ547" i="7"/>
  <c r="EQ548" i="7"/>
  <c r="EQ549" i="7"/>
  <c r="EQ550" i="7"/>
  <c r="EQ551" i="7"/>
  <c r="EQ552" i="7"/>
  <c r="EQ553" i="7"/>
  <c r="EQ554" i="7"/>
  <c r="EQ555" i="7"/>
  <c r="EQ556" i="7"/>
  <c r="EQ557" i="7"/>
  <c r="EQ558" i="7"/>
  <c r="EQ559" i="7"/>
  <c r="EQ560" i="7"/>
  <c r="EQ561" i="7"/>
  <c r="EQ562" i="7"/>
  <c r="EQ563" i="7"/>
  <c r="EQ564" i="7"/>
  <c r="EQ565" i="7"/>
  <c r="EQ566" i="7"/>
  <c r="EQ567" i="7"/>
  <c r="EQ568" i="7"/>
  <c r="EQ569" i="7"/>
  <c r="EQ570" i="7"/>
  <c r="EQ571" i="7"/>
  <c r="EQ572" i="7"/>
  <c r="EQ573" i="7"/>
  <c r="EQ574" i="7"/>
  <c r="EQ575" i="7"/>
  <c r="EQ576" i="7"/>
  <c r="EQ577" i="7"/>
  <c r="EQ578" i="7"/>
  <c r="EQ579" i="7"/>
  <c r="EQ580" i="7"/>
  <c r="EQ581" i="7"/>
  <c r="EQ582" i="7"/>
  <c r="EQ583" i="7"/>
  <c r="EQ584" i="7"/>
  <c r="EQ585" i="7"/>
  <c r="EQ586" i="7"/>
  <c r="EQ587" i="7"/>
  <c r="EQ588" i="7"/>
  <c r="EQ589" i="7"/>
  <c r="EQ590" i="7"/>
  <c r="EQ591" i="7"/>
  <c r="EQ592" i="7"/>
  <c r="EQ593" i="7"/>
  <c r="EQ594" i="7"/>
  <c r="EQ595" i="7"/>
  <c r="EQ596" i="7"/>
  <c r="EQ597" i="7"/>
  <c r="EQ598" i="7"/>
  <c r="EQ599" i="7"/>
  <c r="EQ600" i="7"/>
  <c r="EQ601" i="7"/>
  <c r="EQ602" i="7"/>
  <c r="EQ603" i="7"/>
  <c r="EQ604" i="7"/>
  <c r="EQ605" i="7"/>
  <c r="EQ606" i="7"/>
  <c r="EQ607" i="7"/>
  <c r="EQ608" i="7"/>
  <c r="EQ609" i="7"/>
  <c r="EQ610" i="7"/>
  <c r="EQ611" i="7"/>
  <c r="EQ612" i="7"/>
  <c r="EQ613" i="7"/>
  <c r="EQ614" i="7"/>
  <c r="EQ615" i="7"/>
  <c r="EQ616" i="7"/>
  <c r="EQ617" i="7"/>
  <c r="EQ618" i="7"/>
  <c r="EQ619" i="7"/>
  <c r="EQ620" i="7"/>
  <c r="EQ621" i="7"/>
  <c r="EQ622" i="7"/>
  <c r="EQ623" i="7"/>
  <c r="EQ624" i="7"/>
  <c r="EQ625" i="7"/>
  <c r="EQ626" i="7"/>
  <c r="EQ627" i="7"/>
  <c r="EQ628" i="7"/>
  <c r="EQ629" i="7"/>
  <c r="EQ630" i="7"/>
  <c r="EQ631" i="7"/>
  <c r="EQ632" i="7"/>
  <c r="EQ633" i="7"/>
  <c r="EQ634" i="7"/>
  <c r="EQ635" i="7"/>
  <c r="EQ636" i="7"/>
  <c r="EQ637" i="7"/>
  <c r="EQ638" i="7"/>
  <c r="EQ639" i="7"/>
  <c r="EQ640" i="7"/>
  <c r="EQ641" i="7"/>
  <c r="EQ642" i="7"/>
  <c r="EQ643" i="7"/>
  <c r="EQ644" i="7"/>
  <c r="EQ645" i="7"/>
  <c r="EQ646" i="7"/>
  <c r="EQ647" i="7"/>
  <c r="EQ648" i="7"/>
  <c r="EQ649" i="7"/>
  <c r="EQ650" i="7"/>
  <c r="EQ651" i="7"/>
  <c r="EQ652" i="7"/>
  <c r="EQ653" i="7"/>
  <c r="EQ654" i="7"/>
  <c r="EQ655" i="7"/>
  <c r="EQ656" i="7"/>
  <c r="EQ657" i="7"/>
  <c r="EQ658" i="7"/>
  <c r="EQ659" i="7"/>
  <c r="EQ660" i="7"/>
  <c r="EQ661" i="7"/>
  <c r="EQ662" i="7"/>
  <c r="EQ663" i="7"/>
  <c r="EQ664" i="7"/>
  <c r="EQ665" i="7"/>
  <c r="EQ666" i="7"/>
  <c r="EQ667" i="7"/>
  <c r="EQ668" i="7"/>
  <c r="EQ669" i="7"/>
  <c r="EQ670" i="7"/>
  <c r="EQ671" i="7"/>
  <c r="EQ672" i="7"/>
  <c r="EQ673" i="7"/>
  <c r="EQ674" i="7"/>
  <c r="EQ675" i="7"/>
  <c r="EQ676" i="7"/>
  <c r="EQ677" i="7"/>
  <c r="EQ678" i="7"/>
  <c r="EQ679" i="7"/>
  <c r="EQ680" i="7"/>
  <c r="EQ681" i="7"/>
  <c r="EQ682" i="7"/>
  <c r="EQ683" i="7"/>
  <c r="EQ684" i="7"/>
  <c r="EQ685" i="7"/>
  <c r="EQ686" i="7"/>
  <c r="EQ687" i="7"/>
  <c r="EQ688" i="7"/>
  <c r="EQ689" i="7"/>
  <c r="EQ690" i="7"/>
  <c r="EQ691" i="7"/>
  <c r="EQ692" i="7"/>
  <c r="EQ693" i="7"/>
  <c r="EQ694" i="7"/>
  <c r="EQ695" i="7"/>
  <c r="EQ696" i="7"/>
  <c r="EQ697" i="7"/>
  <c r="EQ698" i="7"/>
  <c r="EQ699" i="7"/>
  <c r="EQ700" i="7"/>
  <c r="EQ701" i="7"/>
  <c r="EQ702" i="7"/>
  <c r="EQ703" i="7"/>
  <c r="EQ704" i="7"/>
  <c r="EQ705" i="7"/>
  <c r="EQ706" i="7"/>
  <c r="EQ707" i="7"/>
  <c r="EQ708" i="7"/>
  <c r="EQ709" i="7"/>
  <c r="EQ710" i="7"/>
  <c r="EQ711" i="7"/>
  <c r="EQ712" i="7"/>
  <c r="EQ713" i="7"/>
  <c r="EQ714" i="7"/>
  <c r="EQ715" i="7"/>
  <c r="EQ716" i="7"/>
  <c r="EQ717" i="7"/>
  <c r="EQ718" i="7"/>
  <c r="EQ719" i="7"/>
  <c r="EQ720" i="7"/>
  <c r="EQ721" i="7"/>
  <c r="EQ722" i="7"/>
  <c r="EQ723" i="7"/>
  <c r="EQ724" i="7"/>
  <c r="EQ725" i="7"/>
  <c r="EQ726" i="7"/>
  <c r="EQ727" i="7"/>
  <c r="EQ728" i="7"/>
  <c r="EQ729" i="7"/>
  <c r="EQ730" i="7"/>
  <c r="EQ731" i="7"/>
  <c r="EQ732" i="7"/>
  <c r="EQ733" i="7"/>
  <c r="EQ734" i="7"/>
  <c r="EQ735" i="7"/>
  <c r="EQ736" i="7"/>
  <c r="EQ737" i="7"/>
  <c r="EQ738" i="7"/>
  <c r="EQ739" i="7"/>
  <c r="EQ740" i="7"/>
  <c r="EQ741" i="7"/>
  <c r="EQ742" i="7"/>
  <c r="EQ743" i="7"/>
  <c r="EQ744" i="7"/>
  <c r="EQ745" i="7"/>
  <c r="EQ746" i="7"/>
  <c r="EQ747" i="7"/>
  <c r="EQ748" i="7"/>
  <c r="EQ749" i="7"/>
  <c r="EQ750" i="7"/>
  <c r="EQ751" i="7"/>
  <c r="EQ752" i="7"/>
  <c r="EQ753" i="7"/>
  <c r="EQ754" i="7"/>
  <c r="EQ755" i="7"/>
  <c r="EQ756" i="7"/>
  <c r="EQ757" i="7"/>
  <c r="EQ758" i="7"/>
  <c r="EQ759" i="7"/>
  <c r="EQ760" i="7"/>
  <c r="EQ761" i="7"/>
  <c r="EQ762" i="7"/>
  <c r="EQ763" i="7"/>
  <c r="EQ764" i="7"/>
  <c r="EQ765" i="7"/>
  <c r="EQ766" i="7"/>
  <c r="EQ767" i="7"/>
  <c r="EQ768" i="7"/>
  <c r="EQ769" i="7"/>
  <c r="EQ770" i="7"/>
  <c r="EQ771" i="7"/>
  <c r="EQ772" i="7"/>
  <c r="EQ773" i="7"/>
  <c r="EQ774" i="7"/>
  <c r="EQ775" i="7"/>
  <c r="EQ776" i="7"/>
  <c r="EQ777" i="7"/>
  <c r="EQ778" i="7"/>
  <c r="EQ779" i="7"/>
  <c r="EQ780" i="7"/>
  <c r="EQ781" i="7"/>
  <c r="EQ782" i="7"/>
  <c r="EQ783" i="7"/>
  <c r="EQ784" i="7"/>
  <c r="EQ785" i="7"/>
  <c r="EQ786" i="7"/>
  <c r="EQ787" i="7"/>
  <c r="EQ788" i="7"/>
  <c r="EQ789" i="7"/>
  <c r="EQ790" i="7"/>
  <c r="EQ791" i="7"/>
  <c r="EQ792" i="7"/>
  <c r="EQ793" i="7"/>
  <c r="EQ794" i="7"/>
  <c r="EQ795" i="7"/>
  <c r="EQ796" i="7"/>
  <c r="EQ797" i="7"/>
  <c r="EQ798" i="7"/>
  <c r="EQ799" i="7"/>
  <c r="EQ800" i="7"/>
  <c r="EQ801" i="7"/>
  <c r="EQ802" i="7"/>
  <c r="EQ803" i="7"/>
  <c r="EQ804" i="7"/>
  <c r="EQ805" i="7"/>
  <c r="EQ806" i="7"/>
  <c r="EQ807" i="7"/>
  <c r="EQ808" i="7"/>
  <c r="EQ809" i="7"/>
  <c r="EQ810" i="7"/>
  <c r="EQ811" i="7"/>
  <c r="EQ812" i="7"/>
  <c r="EQ813" i="7"/>
  <c r="EQ814" i="7"/>
  <c r="EQ815" i="7"/>
  <c r="EQ816" i="7"/>
  <c r="EQ817" i="7"/>
  <c r="EQ818" i="7"/>
  <c r="EQ819" i="7"/>
  <c r="EQ820" i="7"/>
  <c r="EQ821" i="7"/>
  <c r="EQ822" i="7"/>
  <c r="EQ823" i="7"/>
  <c r="EQ824" i="7"/>
  <c r="EQ825" i="7"/>
  <c r="EQ826" i="7"/>
  <c r="EQ827" i="7"/>
  <c r="EQ828" i="7"/>
  <c r="EQ829" i="7"/>
  <c r="EQ830" i="7"/>
  <c r="EQ831" i="7"/>
  <c r="EQ832" i="7"/>
  <c r="EQ833" i="7"/>
  <c r="EQ834" i="7"/>
  <c r="EQ835" i="7"/>
  <c r="EQ836" i="7"/>
  <c r="EQ837" i="7"/>
  <c r="EQ838" i="7"/>
  <c r="EQ839" i="7"/>
  <c r="EQ840" i="7"/>
  <c r="EQ841" i="7"/>
  <c r="EQ842" i="7"/>
  <c r="EQ843" i="7"/>
  <c r="EQ844" i="7"/>
  <c r="EQ845" i="7"/>
  <c r="EQ846" i="7"/>
  <c r="EQ847" i="7"/>
  <c r="EQ848" i="7"/>
  <c r="EQ849" i="7"/>
  <c r="EQ850" i="7"/>
  <c r="EQ851" i="7"/>
  <c r="EQ852" i="7"/>
  <c r="EQ853" i="7"/>
  <c r="EQ854" i="7"/>
  <c r="EQ855" i="7"/>
  <c r="EQ856" i="7"/>
  <c r="EQ857" i="7"/>
  <c r="EQ858" i="7"/>
  <c r="EQ859" i="7"/>
  <c r="EQ860" i="7"/>
  <c r="EQ861" i="7"/>
  <c r="EQ862" i="7"/>
  <c r="EQ863" i="7"/>
  <c r="EQ864" i="7"/>
  <c r="EQ865" i="7"/>
  <c r="EQ866" i="7"/>
  <c r="EQ867" i="7"/>
  <c r="EQ868" i="7"/>
  <c r="EQ869" i="7"/>
  <c r="EQ870" i="7"/>
  <c r="EQ871" i="7"/>
  <c r="EQ872" i="7"/>
  <c r="EQ873" i="7"/>
  <c r="EQ874" i="7"/>
  <c r="EQ875" i="7"/>
  <c r="EQ876" i="7"/>
  <c r="EQ877" i="7"/>
  <c r="EQ878" i="7"/>
  <c r="EQ879" i="7"/>
  <c r="EQ880" i="7"/>
  <c r="EQ881" i="7"/>
  <c r="EQ882" i="7"/>
  <c r="EQ883" i="7"/>
  <c r="EQ884" i="7"/>
  <c r="EQ885" i="7"/>
  <c r="EQ886" i="7"/>
  <c r="EQ887" i="7"/>
  <c r="EQ888" i="7"/>
  <c r="EQ889" i="7"/>
  <c r="EQ890" i="7"/>
  <c r="EQ891" i="7"/>
  <c r="EQ892" i="7"/>
  <c r="EQ893" i="7"/>
  <c r="EQ894" i="7"/>
  <c r="EQ895" i="7"/>
  <c r="EQ896" i="7"/>
  <c r="EQ897" i="7"/>
  <c r="EQ898" i="7"/>
  <c r="EQ899" i="7"/>
  <c r="EQ900" i="7"/>
  <c r="EQ901" i="7"/>
  <c r="EQ902" i="7"/>
  <c r="EQ903" i="7"/>
  <c r="EQ904" i="7"/>
  <c r="EQ905" i="7"/>
  <c r="EQ906" i="7"/>
  <c r="EQ907" i="7"/>
  <c r="EQ908" i="7"/>
  <c r="EQ909" i="7"/>
  <c r="EQ910" i="7"/>
  <c r="EQ911" i="7"/>
  <c r="EQ912" i="7"/>
  <c r="EQ913" i="7"/>
  <c r="EQ914" i="7"/>
  <c r="EQ915" i="7"/>
  <c r="EQ916" i="7"/>
  <c r="EQ917" i="7"/>
  <c r="EQ918" i="7"/>
  <c r="EQ919" i="7"/>
  <c r="EQ920" i="7"/>
  <c r="EQ921" i="7"/>
  <c r="EQ922" i="7"/>
  <c r="EQ923" i="7"/>
  <c r="EQ924" i="7"/>
  <c r="EQ925" i="7"/>
  <c r="EQ926" i="7"/>
  <c r="EQ927" i="7"/>
  <c r="EQ928" i="7"/>
  <c r="EQ929" i="7"/>
  <c r="EQ930" i="7"/>
  <c r="EQ931" i="7"/>
  <c r="EQ932" i="7"/>
  <c r="EQ933" i="7"/>
  <c r="EQ934" i="7"/>
  <c r="EQ935" i="7"/>
  <c r="EQ936" i="7"/>
  <c r="EQ937" i="7"/>
  <c r="EQ938" i="7"/>
  <c r="EQ939" i="7"/>
  <c r="EQ940" i="7"/>
  <c r="EQ941" i="7"/>
  <c r="EQ942" i="7"/>
  <c r="EQ943" i="7"/>
  <c r="EQ944" i="7"/>
  <c r="EQ945" i="7"/>
  <c r="EQ946" i="7"/>
  <c r="EQ947" i="7"/>
  <c r="EQ948" i="7"/>
  <c r="EQ949" i="7"/>
  <c r="EQ950" i="7"/>
  <c r="EQ951" i="7"/>
  <c r="EQ952" i="7"/>
  <c r="EQ953" i="7"/>
  <c r="EQ954" i="7"/>
  <c r="EQ955" i="7"/>
  <c r="EQ956" i="7"/>
  <c r="EQ957" i="7"/>
  <c r="EQ958" i="7"/>
  <c r="EQ959" i="7"/>
  <c r="EQ960" i="7"/>
  <c r="EQ961" i="7"/>
  <c r="EQ962" i="7"/>
  <c r="EQ963" i="7"/>
  <c r="EQ964" i="7"/>
  <c r="EQ965" i="7"/>
  <c r="EQ966" i="7"/>
  <c r="EQ967" i="7"/>
  <c r="EQ968" i="7"/>
  <c r="EQ969" i="7"/>
  <c r="EQ970" i="7"/>
  <c r="EQ971" i="7"/>
  <c r="EQ972" i="7"/>
  <c r="EQ973" i="7"/>
  <c r="EQ974" i="7"/>
  <c r="EQ975" i="7"/>
  <c r="EQ976" i="7"/>
  <c r="EQ977" i="7"/>
  <c r="EQ978" i="7"/>
  <c r="EQ979" i="7"/>
  <c r="EQ980" i="7"/>
  <c r="EQ981" i="7"/>
  <c r="EQ982" i="7"/>
  <c r="EQ983" i="7"/>
  <c r="EQ984" i="7"/>
  <c r="EQ985" i="7"/>
  <c r="EQ986" i="7"/>
  <c r="EQ987" i="7"/>
  <c r="EQ988" i="7"/>
  <c r="EQ989" i="7"/>
  <c r="EQ990" i="7"/>
  <c r="EQ991" i="7"/>
  <c r="EQ992" i="7"/>
  <c r="EQ993" i="7"/>
  <c r="EQ994" i="7"/>
  <c r="EQ995" i="7"/>
  <c r="EQ996" i="7"/>
  <c r="EQ997" i="7"/>
  <c r="EQ998" i="7"/>
  <c r="EQ999" i="7"/>
  <c r="EQ1000" i="7"/>
  <c r="EQ1001" i="7"/>
  <c r="EQ1002" i="7"/>
  <c r="EQ1003" i="7"/>
  <c r="EQ1004" i="7"/>
  <c r="EQ1005" i="7"/>
  <c r="EQ1006" i="7"/>
  <c r="EQ1007" i="7"/>
  <c r="EQ1008" i="7"/>
  <c r="EQ1009" i="7"/>
  <c r="EQ1010" i="7"/>
  <c r="EQ1011" i="7"/>
  <c r="EQ1012" i="7"/>
  <c r="EQ1013" i="7"/>
  <c r="EQ1014" i="7"/>
  <c r="EQ1015" i="7"/>
  <c r="EQ1016" i="7"/>
  <c r="EQ1017" i="7"/>
  <c r="EQ1018" i="7"/>
  <c r="EQ1019" i="7"/>
  <c r="EQ1020" i="7"/>
  <c r="EQ1021" i="7"/>
  <c r="EQ1022" i="7"/>
  <c r="EQ1023" i="7"/>
  <c r="EQ1024" i="7"/>
  <c r="EQ1025" i="7"/>
  <c r="EQ1026" i="7"/>
  <c r="EQ1027" i="7"/>
  <c r="EQ1028" i="7"/>
  <c r="EQ1029" i="7"/>
  <c r="EQ1030" i="7"/>
  <c r="EQ1031" i="7"/>
  <c r="EQ1032" i="7"/>
  <c r="EQ1033" i="7"/>
  <c r="EQ1034" i="7"/>
  <c r="EQ1035" i="7"/>
  <c r="EQ1036" i="7"/>
  <c r="EQ1037" i="7"/>
  <c r="EQ1038" i="7"/>
  <c r="EQ1039" i="7"/>
  <c r="EQ1040" i="7"/>
  <c r="EQ1041" i="7"/>
  <c r="EQ1042" i="7"/>
  <c r="EQ1043" i="7"/>
  <c r="EQ1044" i="7"/>
  <c r="EQ1045" i="7"/>
  <c r="EQ1046" i="7"/>
  <c r="EQ1047" i="7"/>
  <c r="EQ1048" i="7"/>
  <c r="EQ1049" i="7"/>
  <c r="EQ1050" i="7"/>
  <c r="EQ1051" i="7"/>
  <c r="EQ1052" i="7"/>
  <c r="EQ1053" i="7"/>
  <c r="EQ1054" i="7"/>
  <c r="EQ1055" i="7"/>
  <c r="EQ1056" i="7"/>
  <c r="EQ1057" i="7"/>
  <c r="EQ1058" i="7"/>
  <c r="EQ1059" i="7"/>
  <c r="EQ1060" i="7"/>
  <c r="EQ1061" i="7"/>
  <c r="EQ1062" i="7"/>
  <c r="EQ1063" i="7"/>
  <c r="EQ1064" i="7"/>
  <c r="EQ1065" i="7"/>
  <c r="EQ1066" i="7"/>
  <c r="EQ1067" i="7"/>
  <c r="EQ1068" i="7"/>
  <c r="EQ1069" i="7"/>
  <c r="EQ1070" i="7"/>
  <c r="EQ1071" i="7"/>
  <c r="EQ1072" i="7"/>
  <c r="EQ1073" i="7"/>
  <c r="EQ1074" i="7"/>
  <c r="EQ1075" i="7"/>
  <c r="EQ1076" i="7"/>
  <c r="EQ1077" i="7"/>
  <c r="EQ1078" i="7"/>
  <c r="EQ1079" i="7"/>
  <c r="EQ1080" i="7"/>
  <c r="EQ1081" i="7"/>
  <c r="EQ1082" i="7"/>
  <c r="EQ1083" i="7"/>
  <c r="EQ1084" i="7"/>
  <c r="EQ1085" i="7"/>
  <c r="EQ1086" i="7"/>
  <c r="EQ1087" i="7"/>
  <c r="EQ1088" i="7"/>
  <c r="EQ1089" i="7"/>
  <c r="EQ1090" i="7"/>
  <c r="EQ1091" i="7"/>
  <c r="EQ1092" i="7"/>
  <c r="EQ1093" i="7"/>
  <c r="EQ1094" i="7"/>
  <c r="EQ1095" i="7"/>
  <c r="EQ1096" i="7"/>
  <c r="EQ1097" i="7"/>
  <c r="EQ1098" i="7"/>
  <c r="EQ1099" i="7"/>
  <c r="EQ1100" i="7"/>
  <c r="EQ1101" i="7"/>
  <c r="EQ1102" i="7"/>
  <c r="EQ1103" i="7"/>
  <c r="EQ1104" i="7"/>
  <c r="EQ1105" i="7"/>
  <c r="EQ1106" i="7"/>
  <c r="EQ1107" i="7"/>
  <c r="EQ1108" i="7"/>
  <c r="EQ1109" i="7"/>
  <c r="EQ1110" i="7"/>
  <c r="EQ1111" i="7"/>
  <c r="EQ1112" i="7"/>
  <c r="EQ1113" i="7"/>
  <c r="EQ1114" i="7"/>
  <c r="EQ1115" i="7"/>
  <c r="EQ1116" i="7"/>
  <c r="EQ1117" i="7"/>
  <c r="EQ1118" i="7"/>
  <c r="EQ1119" i="7"/>
  <c r="EQ1120" i="7"/>
  <c r="EQ1121" i="7"/>
  <c r="EQ1122" i="7"/>
  <c r="EQ1123" i="7"/>
  <c r="EQ1124" i="7"/>
  <c r="EQ1125" i="7"/>
  <c r="EQ1126" i="7"/>
  <c r="EQ1127" i="7"/>
  <c r="EQ1128" i="7"/>
  <c r="EQ1129" i="7"/>
  <c r="EQ1130" i="7"/>
  <c r="EQ1131" i="7"/>
  <c r="EQ1132" i="7"/>
  <c r="EQ1133" i="7"/>
  <c r="EQ1134" i="7"/>
  <c r="EQ1135" i="7"/>
  <c r="EQ1136" i="7"/>
  <c r="EQ1137" i="7"/>
  <c r="EQ1138" i="7"/>
  <c r="EQ1139" i="7"/>
  <c r="EQ1140" i="7"/>
  <c r="EQ1141" i="7"/>
  <c r="EQ1142" i="7"/>
  <c r="EQ1143" i="7"/>
  <c r="EQ1144" i="7"/>
  <c r="EQ1145" i="7"/>
  <c r="EQ1146" i="7"/>
  <c r="EQ1147" i="7"/>
  <c r="EQ1148" i="7"/>
  <c r="EQ1149" i="7"/>
  <c r="EQ1150" i="7"/>
  <c r="EQ1151" i="7"/>
  <c r="EQ1152" i="7"/>
  <c r="EQ1153" i="7"/>
  <c r="EQ1154" i="7"/>
  <c r="EQ1155" i="7"/>
  <c r="EQ1156" i="7"/>
  <c r="EQ1157" i="7"/>
  <c r="EQ1158" i="7"/>
  <c r="EQ1159" i="7"/>
  <c r="EQ1160" i="7"/>
  <c r="EQ1161" i="7"/>
  <c r="EQ1162" i="7"/>
  <c r="EQ1163" i="7"/>
  <c r="EQ1164" i="7"/>
  <c r="EQ1165" i="7"/>
  <c r="EQ1166" i="7"/>
  <c r="EQ1167" i="7"/>
  <c r="EQ1168" i="7"/>
  <c r="EQ1169" i="7"/>
  <c r="EQ1170" i="7"/>
  <c r="EQ1171" i="7"/>
  <c r="EQ1172" i="7"/>
  <c r="EQ1173" i="7"/>
  <c r="EQ1174" i="7"/>
  <c r="EQ1175" i="7"/>
  <c r="EQ1176" i="7"/>
  <c r="EQ1177" i="7"/>
  <c r="EQ1178" i="7"/>
  <c r="EQ1179" i="7"/>
  <c r="EQ1180" i="7"/>
  <c r="EQ1181" i="7"/>
  <c r="EQ1182" i="7"/>
  <c r="EQ1183" i="7"/>
  <c r="EQ1184" i="7"/>
  <c r="EQ1185" i="7"/>
  <c r="EQ1186" i="7"/>
  <c r="EQ1187" i="7"/>
  <c r="EQ1188" i="7"/>
  <c r="EQ1189" i="7"/>
  <c r="EQ1190" i="7"/>
  <c r="EQ1191" i="7"/>
  <c r="EQ1192" i="7"/>
  <c r="EQ1193" i="7"/>
  <c r="EQ1194" i="7"/>
  <c r="EQ1195" i="7"/>
  <c r="EQ1196" i="7"/>
  <c r="EQ1197" i="7"/>
  <c r="EQ1198" i="7"/>
  <c r="EQ1199" i="7"/>
  <c r="EQ1200" i="7"/>
  <c r="EQ1201" i="7"/>
  <c r="EQ1202" i="7"/>
  <c r="EQ1203" i="7"/>
  <c r="EQ1204" i="7"/>
  <c r="EQ1205" i="7"/>
  <c r="EQ1206" i="7"/>
  <c r="EQ1207" i="7"/>
  <c r="EQ1208" i="7"/>
  <c r="EQ1209" i="7"/>
  <c r="EQ1210" i="7"/>
  <c r="EQ1211" i="7"/>
  <c r="EQ1212" i="7"/>
  <c r="EQ1213" i="7"/>
  <c r="EQ1214" i="7"/>
  <c r="EQ1215" i="7"/>
  <c r="EQ1216" i="7"/>
  <c r="EQ1217" i="7"/>
  <c r="EQ1218" i="7"/>
  <c r="EQ1219" i="7"/>
  <c r="EQ1220" i="7"/>
  <c r="EQ1221" i="7"/>
  <c r="EQ1222" i="7"/>
  <c r="EQ1223" i="7"/>
  <c r="EQ1224" i="7"/>
  <c r="EQ1225" i="7"/>
  <c r="EQ1226" i="7"/>
  <c r="EQ1227" i="7"/>
  <c r="EQ1228" i="7"/>
  <c r="EQ1229" i="7"/>
  <c r="EQ1230" i="7"/>
  <c r="EQ1231" i="7"/>
  <c r="EQ1232" i="7"/>
  <c r="EQ1233" i="7"/>
  <c r="EQ1234" i="7"/>
  <c r="EQ1235" i="7"/>
  <c r="EQ1236" i="7"/>
  <c r="EQ1237" i="7"/>
  <c r="EQ1238" i="7"/>
  <c r="EQ1239" i="7"/>
  <c r="EQ1240" i="7"/>
  <c r="EQ1241" i="7"/>
  <c r="EQ1242" i="7"/>
  <c r="EQ1243" i="7"/>
  <c r="EQ1244" i="7"/>
  <c r="EQ1245" i="7"/>
  <c r="EQ1246" i="7"/>
  <c r="EQ1247" i="7"/>
  <c r="EQ1248" i="7"/>
  <c r="EQ1249" i="7"/>
  <c r="EQ1250" i="7"/>
  <c r="EQ1251" i="7"/>
  <c r="EQ1252" i="7"/>
  <c r="EQ1253" i="7"/>
  <c r="EQ1254" i="7"/>
  <c r="EQ1255" i="7"/>
  <c r="EQ1256" i="7"/>
  <c r="EQ1257" i="7"/>
  <c r="EQ1258" i="7"/>
  <c r="EQ1259" i="7"/>
  <c r="EQ1260" i="7"/>
  <c r="EQ1261" i="7"/>
  <c r="EQ1262" i="7"/>
  <c r="EQ1263" i="7"/>
  <c r="EQ1264" i="7"/>
  <c r="EQ1265" i="7"/>
  <c r="EQ1266" i="7"/>
  <c r="EQ1267" i="7"/>
  <c r="EQ1268" i="7"/>
  <c r="EQ1269" i="7"/>
  <c r="EQ1270" i="7"/>
  <c r="EQ1271" i="7"/>
  <c r="EQ1272" i="7"/>
  <c r="EQ1273" i="7"/>
  <c r="EQ1274" i="7"/>
  <c r="EQ1275" i="7"/>
  <c r="EQ1276" i="7"/>
  <c r="EQ1277" i="7"/>
  <c r="EQ1278" i="7"/>
  <c r="EQ1279" i="7"/>
  <c r="EQ1280" i="7"/>
  <c r="EQ1281" i="7"/>
  <c r="EQ1282" i="7"/>
  <c r="EQ1283" i="7"/>
  <c r="EQ1284" i="7"/>
  <c r="EQ1285" i="7"/>
  <c r="EQ1286" i="7"/>
  <c r="EQ1287" i="7"/>
  <c r="EQ1288" i="7"/>
  <c r="EQ1289" i="7"/>
  <c r="EQ1290" i="7"/>
  <c r="EQ1291" i="7"/>
  <c r="EQ1292" i="7"/>
  <c r="EQ1293" i="7"/>
  <c r="EQ1294" i="7"/>
  <c r="EQ1295" i="7"/>
  <c r="EQ1296" i="7"/>
  <c r="EQ1297" i="7"/>
  <c r="EQ1298" i="7"/>
  <c r="EQ1299" i="7"/>
  <c r="EQ1300" i="7"/>
  <c r="EQ1301" i="7"/>
  <c r="EQ1302" i="7"/>
  <c r="EQ1303" i="7"/>
  <c r="EQ1304" i="7"/>
  <c r="EQ1305" i="7"/>
  <c r="EQ1306" i="7"/>
  <c r="EQ1307" i="7"/>
  <c r="EQ1308" i="7"/>
  <c r="EQ1309" i="7"/>
  <c r="EQ1310" i="7"/>
  <c r="EQ1311" i="7"/>
  <c r="EQ1312" i="7"/>
  <c r="EQ1313" i="7"/>
  <c r="EQ1314" i="7"/>
  <c r="EQ1315" i="7"/>
  <c r="EQ1316" i="7"/>
  <c r="EQ1317" i="7"/>
  <c r="EQ1318" i="7"/>
  <c r="EQ1319" i="7"/>
  <c r="EQ1320" i="7"/>
  <c r="EQ1321" i="7"/>
  <c r="EQ1322" i="7"/>
  <c r="EQ1323" i="7"/>
  <c r="EQ1324" i="7"/>
  <c r="EQ1325" i="7"/>
  <c r="EQ1326" i="7"/>
  <c r="EQ1327" i="7"/>
  <c r="EQ1328" i="7"/>
  <c r="EQ1329" i="7"/>
  <c r="EQ1330" i="7"/>
  <c r="EQ1331" i="7"/>
  <c r="EQ1332" i="7"/>
  <c r="EQ1333" i="7"/>
  <c r="EQ1334" i="7"/>
  <c r="EQ1335" i="7"/>
  <c r="EQ1336" i="7"/>
  <c r="EQ1337" i="7"/>
  <c r="EQ1338" i="7"/>
  <c r="EQ1339" i="7"/>
  <c r="EQ1340" i="7"/>
  <c r="EQ1341" i="7"/>
  <c r="EQ1342" i="7"/>
  <c r="EQ1343" i="7"/>
  <c r="EQ1344" i="7"/>
  <c r="EQ1345" i="7"/>
  <c r="EQ1346" i="7"/>
  <c r="EQ1347" i="7"/>
  <c r="EQ1348" i="7"/>
  <c r="EQ1349" i="7"/>
  <c r="EQ1350" i="7"/>
  <c r="EQ1351" i="7"/>
  <c r="EQ1352" i="7"/>
  <c r="EQ1353" i="7"/>
  <c r="EQ1354" i="7"/>
  <c r="EQ1355" i="7"/>
  <c r="EQ1356" i="7"/>
  <c r="EQ1357" i="7"/>
  <c r="EQ1358" i="7"/>
  <c r="EQ1359" i="7"/>
  <c r="EQ1360" i="7"/>
  <c r="EQ1361" i="7"/>
  <c r="EQ1362" i="7"/>
  <c r="EQ1363" i="7"/>
  <c r="EQ1364" i="7"/>
  <c r="EQ1365" i="7"/>
  <c r="EQ1366" i="7"/>
  <c r="EQ1367" i="7"/>
  <c r="EQ1368" i="7"/>
  <c r="EQ1369" i="7"/>
  <c r="EQ1370" i="7"/>
  <c r="EQ1371" i="7"/>
  <c r="EQ1372" i="7"/>
  <c r="EQ1373" i="7"/>
  <c r="EQ1374" i="7"/>
  <c r="EQ1375" i="7"/>
  <c r="EQ1376" i="7"/>
  <c r="EQ1377" i="7"/>
  <c r="EQ1378" i="7"/>
  <c r="EQ1379" i="7"/>
  <c r="EQ1380" i="7"/>
  <c r="EQ1381" i="7"/>
  <c r="EQ1382" i="7"/>
  <c r="EQ1383" i="7"/>
  <c r="EQ1384" i="7"/>
  <c r="EQ1385" i="7"/>
  <c r="EQ1386" i="7"/>
  <c r="EQ1387" i="7"/>
  <c r="EQ1388" i="7"/>
  <c r="EQ1389" i="7"/>
  <c r="EQ1390" i="7"/>
  <c r="EQ1391" i="7"/>
  <c r="EQ1392" i="7"/>
  <c r="EQ1393" i="7"/>
  <c r="EQ1394" i="7"/>
  <c r="EQ1395" i="7"/>
  <c r="EQ1396" i="7"/>
  <c r="EQ1397" i="7"/>
  <c r="EQ1398" i="7"/>
  <c r="EQ1399" i="7"/>
  <c r="EQ1400" i="7"/>
  <c r="EQ1401" i="7"/>
  <c r="EQ1402" i="7"/>
  <c r="EQ1403" i="7"/>
  <c r="EQ1404" i="7"/>
  <c r="EQ1405" i="7"/>
  <c r="EQ1406" i="7"/>
  <c r="EQ1407" i="7"/>
  <c r="EQ1408" i="7"/>
  <c r="EQ1409" i="7"/>
  <c r="EQ1410" i="7"/>
  <c r="EQ1411" i="7"/>
  <c r="EQ1412" i="7"/>
  <c r="EQ1413" i="7"/>
  <c r="EQ1414" i="7"/>
  <c r="EQ1415" i="7"/>
  <c r="EQ1416" i="7"/>
  <c r="EQ1417" i="7"/>
  <c r="EQ1418" i="7"/>
  <c r="EQ1419" i="7"/>
  <c r="EQ1420" i="7"/>
  <c r="EQ1421" i="7"/>
  <c r="EQ1422" i="7"/>
  <c r="EQ1423" i="7"/>
  <c r="EQ1424" i="7"/>
  <c r="EQ1425" i="7"/>
  <c r="EQ1426" i="7"/>
  <c r="EQ1427" i="7"/>
  <c r="EQ1428" i="7"/>
  <c r="EQ1429" i="7"/>
  <c r="EQ1430" i="7"/>
  <c r="EQ1431" i="7"/>
  <c r="EQ1432" i="7"/>
  <c r="EQ1433" i="7"/>
  <c r="EQ1434" i="7"/>
  <c r="EQ1435" i="7"/>
  <c r="EQ1436" i="7"/>
  <c r="EQ1437" i="7"/>
  <c r="EQ1438" i="7"/>
  <c r="EQ1439" i="7"/>
  <c r="EQ1440" i="7"/>
  <c r="EQ1441" i="7"/>
  <c r="EQ1442" i="7"/>
  <c r="EQ1443" i="7"/>
  <c r="EQ1444" i="7"/>
  <c r="EQ1445" i="7"/>
  <c r="EQ1446" i="7"/>
  <c r="EQ1447" i="7"/>
  <c r="EQ1448" i="7"/>
  <c r="EQ1449" i="7"/>
  <c r="EQ1450" i="7"/>
  <c r="EQ1451" i="7"/>
  <c r="EQ1452" i="7"/>
  <c r="EQ1453" i="7"/>
  <c r="EQ1454" i="7"/>
  <c r="EQ1455" i="7"/>
  <c r="EQ1456" i="7"/>
  <c r="EQ1457" i="7"/>
  <c r="EQ1458" i="7"/>
  <c r="EQ1459" i="7"/>
  <c r="EQ1460" i="7"/>
  <c r="EQ1461" i="7"/>
  <c r="EQ1462" i="7"/>
  <c r="EQ1463" i="7"/>
  <c r="EQ1464" i="7"/>
  <c r="EQ1465" i="7"/>
  <c r="EQ1466" i="7"/>
  <c r="EQ1467" i="7"/>
  <c r="EQ1468" i="7"/>
  <c r="EQ1469" i="7"/>
  <c r="EQ1470" i="7"/>
  <c r="EQ1471" i="7"/>
  <c r="EQ1472" i="7"/>
  <c r="EQ1473" i="7"/>
  <c r="EQ1474" i="7"/>
  <c r="EQ1475" i="7"/>
  <c r="EQ1476" i="7"/>
  <c r="EQ1477" i="7"/>
  <c r="EQ1478" i="7"/>
  <c r="EQ1479" i="7"/>
  <c r="EQ1480" i="7"/>
  <c r="EQ1481" i="7"/>
  <c r="EQ1482" i="7"/>
  <c r="EQ1483" i="7"/>
  <c r="EQ1484" i="7"/>
  <c r="EQ1485" i="7"/>
  <c r="EQ1486" i="7"/>
  <c r="EQ1487" i="7"/>
  <c r="EQ1488" i="7"/>
  <c r="EQ1489" i="7"/>
  <c r="EQ1490" i="7"/>
  <c r="EQ1491" i="7"/>
  <c r="EQ1492" i="7"/>
  <c r="EQ1493" i="7"/>
  <c r="EQ1494" i="7"/>
  <c r="EQ1495" i="7"/>
  <c r="EQ1496" i="7"/>
  <c r="EQ1497" i="7"/>
  <c r="EQ1498" i="7"/>
  <c r="EQ1499" i="7"/>
  <c r="EQ1500" i="7"/>
  <c r="EQ1501" i="7"/>
  <c r="EQ1502" i="7"/>
  <c r="EQ1503" i="7"/>
  <c r="EQ1504" i="7"/>
  <c r="EQ1505" i="7"/>
  <c r="EQ1506" i="7"/>
  <c r="EQ1507" i="7"/>
  <c r="EQ1508" i="7"/>
  <c r="EQ1509" i="7"/>
  <c r="EQ1510" i="7"/>
  <c r="EQ1511" i="7"/>
  <c r="EQ1512" i="7"/>
  <c r="EQ1513" i="7"/>
  <c r="EQ1514" i="7"/>
  <c r="EQ1515" i="7"/>
  <c r="EQ1516" i="7"/>
  <c r="EQ1517" i="7"/>
  <c r="EQ1518" i="7"/>
  <c r="EQ1519" i="7"/>
  <c r="EQ1520" i="7"/>
  <c r="EQ1521" i="7"/>
  <c r="EQ1522" i="7"/>
  <c r="EQ1523" i="7"/>
  <c r="EQ1524" i="7"/>
  <c r="EQ1525" i="7"/>
  <c r="EQ1526" i="7"/>
  <c r="EQ1527" i="7"/>
  <c r="EQ1528" i="7"/>
  <c r="EQ1529" i="7"/>
  <c r="EQ1530" i="7"/>
  <c r="ER2" i="7"/>
  <c r="ER3" i="7"/>
  <c r="ER4" i="7"/>
  <c r="ER5" i="7"/>
  <c r="ER6" i="7"/>
  <c r="ER7" i="7"/>
  <c r="ER8" i="7"/>
  <c r="ER9" i="7"/>
  <c r="ER10" i="7"/>
  <c r="ER11" i="7"/>
  <c r="ER12" i="7"/>
  <c r="ER13" i="7"/>
  <c r="ER14" i="7"/>
  <c r="ER15" i="7"/>
  <c r="ER16" i="7"/>
  <c r="ER17" i="7"/>
  <c r="ER18" i="7"/>
  <c r="ER19" i="7"/>
  <c r="ER20" i="7"/>
  <c r="ER21" i="7"/>
  <c r="ER22" i="7"/>
  <c r="ER23" i="7"/>
  <c r="ER24" i="7"/>
  <c r="ER25" i="7"/>
  <c r="ER26" i="7"/>
  <c r="ER27" i="7"/>
  <c r="ER28" i="7"/>
  <c r="ER29" i="7"/>
  <c r="ER30" i="7"/>
  <c r="ER31" i="7"/>
  <c r="ER32" i="7"/>
  <c r="ER33" i="7"/>
  <c r="ER34" i="7"/>
  <c r="ER35" i="7"/>
  <c r="ER36" i="7"/>
  <c r="ER37" i="7"/>
  <c r="ER38" i="7"/>
  <c r="ER39" i="7"/>
  <c r="ER40" i="7"/>
  <c r="ER41" i="7"/>
  <c r="ER42" i="7"/>
  <c r="ER43" i="7"/>
  <c r="ER44" i="7"/>
  <c r="ER45" i="7"/>
  <c r="ER46" i="7"/>
  <c r="ER47" i="7"/>
  <c r="ER48" i="7"/>
  <c r="ER49" i="7"/>
  <c r="ER50" i="7"/>
  <c r="ER51" i="7"/>
  <c r="ER52" i="7"/>
  <c r="ER53" i="7"/>
  <c r="ER54" i="7"/>
  <c r="ER55" i="7"/>
  <c r="ER56" i="7"/>
  <c r="ER57" i="7"/>
  <c r="ER58" i="7"/>
  <c r="ER59" i="7"/>
  <c r="ER60" i="7"/>
  <c r="ER61" i="7"/>
  <c r="ER62" i="7"/>
  <c r="ER63" i="7"/>
  <c r="ER64" i="7"/>
  <c r="ER65" i="7"/>
  <c r="ER66" i="7"/>
  <c r="ER67" i="7"/>
  <c r="ER68" i="7"/>
  <c r="ER69" i="7"/>
  <c r="ER70" i="7"/>
  <c r="ER71" i="7"/>
  <c r="ER72" i="7"/>
  <c r="ER73" i="7"/>
  <c r="ER74" i="7"/>
  <c r="ER75" i="7"/>
  <c r="ER76" i="7"/>
  <c r="ER77" i="7"/>
  <c r="ER78" i="7"/>
  <c r="ER79" i="7"/>
  <c r="ER80" i="7"/>
  <c r="ER81" i="7"/>
  <c r="ER82" i="7"/>
  <c r="ER83" i="7"/>
  <c r="ER84" i="7"/>
  <c r="ER85" i="7"/>
  <c r="ER86" i="7"/>
  <c r="ER87" i="7"/>
  <c r="ER88" i="7"/>
  <c r="ER89" i="7"/>
  <c r="ER90" i="7"/>
  <c r="ER91" i="7"/>
  <c r="ER92" i="7"/>
  <c r="ER93" i="7"/>
  <c r="ER94" i="7"/>
  <c r="ER95" i="7"/>
  <c r="ER96" i="7"/>
  <c r="ER97" i="7"/>
  <c r="ER98" i="7"/>
  <c r="ER99" i="7"/>
  <c r="ER100" i="7"/>
  <c r="ER101" i="7"/>
  <c r="ER102" i="7"/>
  <c r="ER103" i="7"/>
  <c r="ER104" i="7"/>
  <c r="ER105" i="7"/>
  <c r="ER106" i="7"/>
  <c r="ER107" i="7"/>
  <c r="ER108" i="7"/>
  <c r="ER109" i="7"/>
  <c r="ER110" i="7"/>
  <c r="ER111" i="7"/>
  <c r="ER112" i="7"/>
  <c r="ER113" i="7"/>
  <c r="ER114" i="7"/>
  <c r="ER115" i="7"/>
  <c r="ER116" i="7"/>
  <c r="ER117" i="7"/>
  <c r="ER118" i="7"/>
  <c r="ER119" i="7"/>
  <c r="ER120" i="7"/>
  <c r="ER121" i="7"/>
  <c r="ER122" i="7"/>
  <c r="ER123" i="7"/>
  <c r="ER124" i="7"/>
  <c r="ER125" i="7"/>
  <c r="ER126" i="7"/>
  <c r="ER127" i="7"/>
  <c r="ER128" i="7"/>
  <c r="ER129" i="7"/>
  <c r="ER130" i="7"/>
  <c r="ER131" i="7"/>
  <c r="ER132" i="7"/>
  <c r="ER133" i="7"/>
  <c r="ER134" i="7"/>
  <c r="ER135" i="7"/>
  <c r="ER136" i="7"/>
  <c r="ER137" i="7"/>
  <c r="ER138" i="7"/>
  <c r="ER139" i="7"/>
  <c r="ER140" i="7"/>
  <c r="ER141" i="7"/>
  <c r="ER142" i="7"/>
  <c r="ER143" i="7"/>
  <c r="ER144" i="7"/>
  <c r="ER145" i="7"/>
  <c r="ER146" i="7"/>
  <c r="ER147" i="7"/>
  <c r="ER148" i="7"/>
  <c r="ER149" i="7"/>
  <c r="ER150" i="7"/>
  <c r="ER151" i="7"/>
  <c r="ER152" i="7"/>
  <c r="ER153" i="7"/>
  <c r="ER154" i="7"/>
  <c r="ER155" i="7"/>
  <c r="ER156" i="7"/>
  <c r="ER157" i="7"/>
  <c r="ER158" i="7"/>
  <c r="ER159" i="7"/>
  <c r="ER160" i="7"/>
  <c r="ER161" i="7"/>
  <c r="ER162" i="7"/>
  <c r="ER163" i="7"/>
  <c r="ER164" i="7"/>
  <c r="ER165" i="7"/>
  <c r="ER166" i="7"/>
  <c r="ER167" i="7"/>
  <c r="ER168" i="7"/>
  <c r="ER169" i="7"/>
  <c r="ER170" i="7"/>
  <c r="ER171" i="7"/>
  <c r="ER172" i="7"/>
  <c r="ER173" i="7"/>
  <c r="ER174" i="7"/>
  <c r="ER175" i="7"/>
  <c r="ER176" i="7"/>
  <c r="ER177" i="7"/>
  <c r="ER178" i="7"/>
  <c r="ER179" i="7"/>
  <c r="ER180" i="7"/>
  <c r="ER181" i="7"/>
  <c r="ER182" i="7"/>
  <c r="ER183" i="7"/>
  <c r="ER184" i="7"/>
  <c r="ER185" i="7"/>
  <c r="ER186" i="7"/>
  <c r="ER187" i="7"/>
  <c r="ER188" i="7"/>
  <c r="ER189" i="7"/>
  <c r="ER190" i="7"/>
  <c r="ER191" i="7"/>
  <c r="ER192" i="7"/>
  <c r="ER193" i="7"/>
  <c r="ER194" i="7"/>
  <c r="ER195" i="7"/>
  <c r="ER196" i="7"/>
  <c r="ER197" i="7"/>
  <c r="ER198" i="7"/>
  <c r="ER199" i="7"/>
  <c r="ER200" i="7"/>
  <c r="ER201" i="7"/>
  <c r="ER202" i="7"/>
  <c r="ER203" i="7"/>
  <c r="ER204" i="7"/>
  <c r="ER205" i="7"/>
  <c r="ER206" i="7"/>
  <c r="ER207" i="7"/>
  <c r="ER208" i="7"/>
  <c r="ER209" i="7"/>
  <c r="ER210" i="7"/>
  <c r="ER211" i="7"/>
  <c r="ER212" i="7"/>
  <c r="ER213" i="7"/>
  <c r="ER214" i="7"/>
  <c r="ER215" i="7"/>
  <c r="ER216" i="7"/>
  <c r="ER217" i="7"/>
  <c r="ER218" i="7"/>
  <c r="ER219" i="7"/>
  <c r="ER220" i="7"/>
  <c r="ER221" i="7"/>
  <c r="ER222" i="7"/>
  <c r="ER223" i="7"/>
  <c r="ER224" i="7"/>
  <c r="ER225" i="7"/>
  <c r="ER226" i="7"/>
  <c r="ER227" i="7"/>
  <c r="ER228" i="7"/>
  <c r="ER229" i="7"/>
  <c r="ER230" i="7"/>
  <c r="ER231" i="7"/>
  <c r="ER232" i="7"/>
  <c r="ER233" i="7"/>
  <c r="ER234" i="7"/>
  <c r="ER235" i="7"/>
  <c r="ER236" i="7"/>
  <c r="ER237" i="7"/>
  <c r="ER238" i="7"/>
  <c r="ER239" i="7"/>
  <c r="ER240" i="7"/>
  <c r="ER241" i="7"/>
  <c r="ER242" i="7"/>
  <c r="ER243" i="7"/>
  <c r="ER244" i="7"/>
  <c r="ER245" i="7"/>
  <c r="ER246" i="7"/>
  <c r="ER247" i="7"/>
  <c r="ER248" i="7"/>
  <c r="ER249" i="7"/>
  <c r="ER250" i="7"/>
  <c r="ER251" i="7"/>
  <c r="ER252" i="7"/>
  <c r="ER253" i="7"/>
  <c r="ER254" i="7"/>
  <c r="ER255" i="7"/>
  <c r="ER256" i="7"/>
  <c r="ER257" i="7"/>
  <c r="ER258" i="7"/>
  <c r="ER259" i="7"/>
  <c r="ER260" i="7"/>
  <c r="ER261" i="7"/>
  <c r="ER262" i="7"/>
  <c r="ER263" i="7"/>
  <c r="ER264" i="7"/>
  <c r="ER265" i="7"/>
  <c r="ER266" i="7"/>
  <c r="ER267" i="7"/>
  <c r="ER268" i="7"/>
  <c r="ER269" i="7"/>
  <c r="ER270" i="7"/>
  <c r="ER271" i="7"/>
  <c r="ER272" i="7"/>
  <c r="ER273" i="7"/>
  <c r="ER274" i="7"/>
  <c r="ER275" i="7"/>
  <c r="ER276" i="7"/>
  <c r="ER277" i="7"/>
  <c r="ER278" i="7"/>
  <c r="ER279" i="7"/>
  <c r="ER280" i="7"/>
  <c r="ER281" i="7"/>
  <c r="ER282" i="7"/>
  <c r="ER283" i="7"/>
  <c r="ER284" i="7"/>
  <c r="ER285" i="7"/>
  <c r="ER286" i="7"/>
  <c r="ER287" i="7"/>
  <c r="ER288" i="7"/>
  <c r="ER289" i="7"/>
  <c r="ER290" i="7"/>
  <c r="ER291" i="7"/>
  <c r="ER292" i="7"/>
  <c r="ER293" i="7"/>
  <c r="ER294" i="7"/>
  <c r="ER295" i="7"/>
  <c r="ER296" i="7"/>
  <c r="ER297" i="7"/>
  <c r="ER298" i="7"/>
  <c r="ER299" i="7"/>
  <c r="ER300" i="7"/>
  <c r="ER301" i="7"/>
  <c r="ER302" i="7"/>
  <c r="ER303" i="7"/>
  <c r="ER304" i="7"/>
  <c r="ER305" i="7"/>
  <c r="ER306" i="7"/>
  <c r="ER307" i="7"/>
  <c r="ER308" i="7"/>
  <c r="ER309" i="7"/>
  <c r="ER310" i="7"/>
  <c r="ER311" i="7"/>
  <c r="ER312" i="7"/>
  <c r="ER313" i="7"/>
  <c r="ER314" i="7"/>
  <c r="ER315" i="7"/>
  <c r="ER316" i="7"/>
  <c r="ER317" i="7"/>
  <c r="ER318" i="7"/>
  <c r="ER319" i="7"/>
  <c r="ER320" i="7"/>
  <c r="ER321" i="7"/>
  <c r="ER322" i="7"/>
  <c r="ER323" i="7"/>
  <c r="ER324" i="7"/>
  <c r="ER325" i="7"/>
  <c r="ER326" i="7"/>
  <c r="ER327" i="7"/>
  <c r="ER328" i="7"/>
  <c r="ER329" i="7"/>
  <c r="ER330" i="7"/>
  <c r="ER331" i="7"/>
  <c r="ER332" i="7"/>
  <c r="ER333" i="7"/>
  <c r="ER334" i="7"/>
  <c r="ER335" i="7"/>
  <c r="ER336" i="7"/>
  <c r="ER337" i="7"/>
  <c r="ER338" i="7"/>
  <c r="ER339" i="7"/>
  <c r="ER340" i="7"/>
  <c r="ER341" i="7"/>
  <c r="ER342" i="7"/>
  <c r="ER343" i="7"/>
  <c r="ER344" i="7"/>
  <c r="ER345" i="7"/>
  <c r="ER346" i="7"/>
  <c r="ER347" i="7"/>
  <c r="ER348" i="7"/>
  <c r="ER349" i="7"/>
  <c r="ER350" i="7"/>
  <c r="ER351" i="7"/>
  <c r="ER352" i="7"/>
  <c r="ER353" i="7"/>
  <c r="ER354" i="7"/>
  <c r="ER355" i="7"/>
  <c r="ER356" i="7"/>
  <c r="ER357" i="7"/>
  <c r="ER358" i="7"/>
  <c r="ER359" i="7"/>
  <c r="ER360" i="7"/>
  <c r="ER361" i="7"/>
  <c r="ER362" i="7"/>
  <c r="ER363" i="7"/>
  <c r="ER364" i="7"/>
  <c r="ER365" i="7"/>
  <c r="ER366" i="7"/>
  <c r="ER367" i="7"/>
  <c r="ER368" i="7"/>
  <c r="ER369" i="7"/>
  <c r="ER370" i="7"/>
  <c r="ER371" i="7"/>
  <c r="ER372" i="7"/>
  <c r="ER373" i="7"/>
  <c r="ER374" i="7"/>
  <c r="ER375" i="7"/>
  <c r="ER376" i="7"/>
  <c r="ER377" i="7"/>
  <c r="ER378" i="7"/>
  <c r="ER379" i="7"/>
  <c r="ER380" i="7"/>
  <c r="ER381" i="7"/>
  <c r="ER382" i="7"/>
  <c r="ER383" i="7"/>
  <c r="ER384" i="7"/>
  <c r="ER385" i="7"/>
  <c r="ER386" i="7"/>
  <c r="ER387" i="7"/>
  <c r="ER388" i="7"/>
  <c r="ER389" i="7"/>
  <c r="ER390" i="7"/>
  <c r="ER391" i="7"/>
  <c r="ER392" i="7"/>
  <c r="ER393" i="7"/>
  <c r="ER394" i="7"/>
  <c r="ER395" i="7"/>
  <c r="ER396" i="7"/>
  <c r="ER397" i="7"/>
  <c r="ER398" i="7"/>
  <c r="ER399" i="7"/>
  <c r="ER400" i="7"/>
  <c r="ER401" i="7"/>
  <c r="ER402" i="7"/>
  <c r="ER403" i="7"/>
  <c r="ER404" i="7"/>
  <c r="ER405" i="7"/>
  <c r="ER406" i="7"/>
  <c r="ER407" i="7"/>
  <c r="ER408" i="7"/>
  <c r="ER409" i="7"/>
  <c r="ER410" i="7"/>
  <c r="ER411" i="7"/>
  <c r="ER412" i="7"/>
  <c r="ER413" i="7"/>
  <c r="ER414" i="7"/>
  <c r="ER415" i="7"/>
  <c r="ER416" i="7"/>
  <c r="ER417" i="7"/>
  <c r="ER418" i="7"/>
  <c r="ER419" i="7"/>
  <c r="ER420" i="7"/>
  <c r="ER421" i="7"/>
  <c r="ER422" i="7"/>
  <c r="ER423" i="7"/>
  <c r="ER424" i="7"/>
  <c r="ER425" i="7"/>
  <c r="ER426" i="7"/>
  <c r="ER427" i="7"/>
  <c r="ER428" i="7"/>
  <c r="ER429" i="7"/>
  <c r="ER430" i="7"/>
  <c r="ER431" i="7"/>
  <c r="ER432" i="7"/>
  <c r="ER433" i="7"/>
  <c r="ER434" i="7"/>
  <c r="ER435" i="7"/>
  <c r="ER436" i="7"/>
  <c r="ER437" i="7"/>
  <c r="ER438" i="7"/>
  <c r="ER439" i="7"/>
  <c r="ER440" i="7"/>
  <c r="ER441" i="7"/>
  <c r="ER442" i="7"/>
  <c r="ER443" i="7"/>
  <c r="ER444" i="7"/>
  <c r="ER445" i="7"/>
  <c r="ER446" i="7"/>
  <c r="ER447" i="7"/>
  <c r="ER448" i="7"/>
  <c r="ER449" i="7"/>
  <c r="ER450" i="7"/>
  <c r="ER451" i="7"/>
  <c r="ER452" i="7"/>
  <c r="ER453" i="7"/>
  <c r="ER454" i="7"/>
  <c r="ER455" i="7"/>
  <c r="ER456" i="7"/>
  <c r="ER457" i="7"/>
  <c r="ER458" i="7"/>
  <c r="ER459" i="7"/>
  <c r="ER460" i="7"/>
  <c r="ER461" i="7"/>
  <c r="ER462" i="7"/>
  <c r="ER463" i="7"/>
  <c r="ER464" i="7"/>
  <c r="ER465" i="7"/>
  <c r="ER466" i="7"/>
  <c r="ER467" i="7"/>
  <c r="ER468" i="7"/>
  <c r="ER469" i="7"/>
  <c r="ER470" i="7"/>
  <c r="ER471" i="7"/>
  <c r="ER472" i="7"/>
  <c r="ER473" i="7"/>
  <c r="ER474" i="7"/>
  <c r="ER475" i="7"/>
  <c r="ER476" i="7"/>
  <c r="ER477" i="7"/>
  <c r="ER478" i="7"/>
  <c r="ER479" i="7"/>
  <c r="ER480" i="7"/>
  <c r="ER481" i="7"/>
  <c r="ER482" i="7"/>
  <c r="ER483" i="7"/>
  <c r="ER484" i="7"/>
  <c r="ER485" i="7"/>
  <c r="ER486" i="7"/>
  <c r="ER487" i="7"/>
  <c r="ER488" i="7"/>
  <c r="ER489" i="7"/>
  <c r="ER490" i="7"/>
  <c r="ER491" i="7"/>
  <c r="ER492" i="7"/>
  <c r="ER493" i="7"/>
  <c r="ER494" i="7"/>
  <c r="ER495" i="7"/>
  <c r="ER496" i="7"/>
  <c r="ER497" i="7"/>
  <c r="ER498" i="7"/>
  <c r="ER499" i="7"/>
  <c r="ER500" i="7"/>
  <c r="ER501" i="7"/>
  <c r="ER502" i="7"/>
  <c r="ER503" i="7"/>
  <c r="ER504" i="7"/>
  <c r="ER505" i="7"/>
  <c r="ER506" i="7"/>
  <c r="ER507" i="7"/>
  <c r="ER508" i="7"/>
  <c r="ER509" i="7"/>
  <c r="ER510" i="7"/>
  <c r="ER511" i="7"/>
  <c r="ER512" i="7"/>
  <c r="ER513" i="7"/>
  <c r="ER514" i="7"/>
  <c r="ER515" i="7"/>
  <c r="ER516" i="7"/>
  <c r="ER517" i="7"/>
  <c r="ER518" i="7"/>
  <c r="ER519" i="7"/>
  <c r="ER520" i="7"/>
  <c r="ER521" i="7"/>
  <c r="ER522" i="7"/>
  <c r="ER523" i="7"/>
  <c r="ER524" i="7"/>
  <c r="ER525" i="7"/>
  <c r="ER526" i="7"/>
  <c r="ER527" i="7"/>
  <c r="ER528" i="7"/>
  <c r="ER529" i="7"/>
  <c r="ER530" i="7"/>
  <c r="ER531" i="7"/>
  <c r="ER532" i="7"/>
  <c r="ER533" i="7"/>
  <c r="ER534" i="7"/>
  <c r="ER535" i="7"/>
  <c r="ER536" i="7"/>
  <c r="ER537" i="7"/>
  <c r="ER538" i="7"/>
  <c r="ER539" i="7"/>
  <c r="ER540" i="7"/>
  <c r="ER541" i="7"/>
  <c r="ER542" i="7"/>
  <c r="ER543" i="7"/>
  <c r="ER544" i="7"/>
  <c r="ER545" i="7"/>
  <c r="ER546" i="7"/>
  <c r="ER547" i="7"/>
  <c r="ER548" i="7"/>
  <c r="ER549" i="7"/>
  <c r="ER550" i="7"/>
  <c r="ER551" i="7"/>
  <c r="ER552" i="7"/>
  <c r="ER553" i="7"/>
  <c r="ER554" i="7"/>
  <c r="ER555" i="7"/>
  <c r="ER556" i="7"/>
  <c r="ER557" i="7"/>
  <c r="ER558" i="7"/>
  <c r="ER559" i="7"/>
  <c r="ER560" i="7"/>
  <c r="ER561" i="7"/>
  <c r="ER562" i="7"/>
  <c r="ER563" i="7"/>
  <c r="ER564" i="7"/>
  <c r="ER565" i="7"/>
  <c r="ER566" i="7"/>
  <c r="ER567" i="7"/>
  <c r="ER568" i="7"/>
  <c r="ER569" i="7"/>
  <c r="ER570" i="7"/>
  <c r="ER571" i="7"/>
  <c r="ER572" i="7"/>
  <c r="ER573" i="7"/>
  <c r="ER574" i="7"/>
  <c r="ER575" i="7"/>
  <c r="ER576" i="7"/>
  <c r="ER577" i="7"/>
  <c r="ER578" i="7"/>
  <c r="ER579" i="7"/>
  <c r="ER580" i="7"/>
  <c r="ER581" i="7"/>
  <c r="ER582" i="7"/>
  <c r="ER583" i="7"/>
  <c r="ER584" i="7"/>
  <c r="ER585" i="7"/>
  <c r="ER586" i="7"/>
  <c r="ER587" i="7"/>
  <c r="ER588" i="7"/>
  <c r="ER589" i="7"/>
  <c r="ER590" i="7"/>
  <c r="ER591" i="7"/>
  <c r="ER592" i="7"/>
  <c r="ER593" i="7"/>
  <c r="ER594" i="7"/>
  <c r="ER595" i="7"/>
  <c r="ER596" i="7"/>
  <c r="ER597" i="7"/>
  <c r="ER598" i="7"/>
  <c r="ER599" i="7"/>
  <c r="ER600" i="7"/>
  <c r="ER601" i="7"/>
  <c r="ER602" i="7"/>
  <c r="ER603" i="7"/>
  <c r="ER604" i="7"/>
  <c r="ER605" i="7"/>
  <c r="ER606" i="7"/>
  <c r="ER607" i="7"/>
  <c r="ER608" i="7"/>
  <c r="ER609" i="7"/>
  <c r="ER610" i="7"/>
  <c r="ER611" i="7"/>
  <c r="ER612" i="7"/>
  <c r="ER613" i="7"/>
  <c r="ER614" i="7"/>
  <c r="ER615" i="7"/>
  <c r="ER616" i="7"/>
  <c r="ER617" i="7"/>
  <c r="ER618" i="7"/>
  <c r="ER619" i="7"/>
  <c r="ER620" i="7"/>
  <c r="ER621" i="7"/>
  <c r="ER622" i="7"/>
  <c r="ER623" i="7"/>
  <c r="ER624" i="7"/>
  <c r="ER625" i="7"/>
  <c r="ER626" i="7"/>
  <c r="ER627" i="7"/>
  <c r="ER628" i="7"/>
  <c r="ER629" i="7"/>
  <c r="ER630" i="7"/>
  <c r="ER631" i="7"/>
  <c r="ER632" i="7"/>
  <c r="ER633" i="7"/>
  <c r="ER634" i="7"/>
  <c r="ER635" i="7"/>
  <c r="ER636" i="7"/>
  <c r="ER637" i="7"/>
  <c r="ER638" i="7"/>
  <c r="ER639" i="7"/>
  <c r="ER640" i="7"/>
  <c r="ER641" i="7"/>
  <c r="ER642" i="7"/>
  <c r="ER643" i="7"/>
  <c r="ER644" i="7"/>
  <c r="ER645" i="7"/>
  <c r="ER646" i="7"/>
  <c r="ER647" i="7"/>
  <c r="ER648" i="7"/>
  <c r="ER649" i="7"/>
  <c r="ER650" i="7"/>
  <c r="ER651" i="7"/>
  <c r="ER652" i="7"/>
  <c r="ER653" i="7"/>
  <c r="ER654" i="7"/>
  <c r="ER655" i="7"/>
  <c r="ER656" i="7"/>
  <c r="ER657" i="7"/>
  <c r="ER658" i="7"/>
  <c r="ER659" i="7"/>
  <c r="ER660" i="7"/>
  <c r="ER661" i="7"/>
  <c r="ER662" i="7"/>
  <c r="ER663" i="7"/>
  <c r="ER664" i="7"/>
  <c r="ER665" i="7"/>
  <c r="ER666" i="7"/>
  <c r="ER667" i="7"/>
  <c r="ER668" i="7"/>
  <c r="ER669" i="7"/>
  <c r="ER670" i="7"/>
  <c r="ER671" i="7"/>
  <c r="ER672" i="7"/>
  <c r="ER673" i="7"/>
  <c r="ER674" i="7"/>
  <c r="ER675" i="7"/>
  <c r="ER676" i="7"/>
  <c r="ER677" i="7"/>
  <c r="ER678" i="7"/>
  <c r="ER679" i="7"/>
  <c r="ER680" i="7"/>
  <c r="ER681" i="7"/>
  <c r="ER682" i="7"/>
  <c r="ER683" i="7"/>
  <c r="ER684" i="7"/>
  <c r="ER685" i="7"/>
  <c r="ER686" i="7"/>
  <c r="ER687" i="7"/>
  <c r="ER688" i="7"/>
  <c r="ER689" i="7"/>
  <c r="ER690" i="7"/>
  <c r="ER691" i="7"/>
  <c r="ER692" i="7"/>
  <c r="ER693" i="7"/>
  <c r="ER694" i="7"/>
  <c r="ER695" i="7"/>
  <c r="ER696" i="7"/>
  <c r="ER697" i="7"/>
  <c r="ER698" i="7"/>
  <c r="ER699" i="7"/>
  <c r="ER700" i="7"/>
  <c r="ER701" i="7"/>
  <c r="ER702" i="7"/>
  <c r="ER703" i="7"/>
  <c r="ER704" i="7"/>
  <c r="ER705" i="7"/>
  <c r="ER706" i="7"/>
  <c r="ER707" i="7"/>
  <c r="ER708" i="7"/>
  <c r="ER709" i="7"/>
  <c r="ER710" i="7"/>
  <c r="ER711" i="7"/>
  <c r="ER712" i="7"/>
  <c r="ER713" i="7"/>
  <c r="ER714" i="7"/>
  <c r="ER715" i="7"/>
  <c r="ER716" i="7"/>
  <c r="ER717" i="7"/>
  <c r="ER718" i="7"/>
  <c r="ER719" i="7"/>
  <c r="ER720" i="7"/>
  <c r="ER721" i="7"/>
  <c r="ER722" i="7"/>
  <c r="ER723" i="7"/>
  <c r="ER724" i="7"/>
  <c r="ER725" i="7"/>
  <c r="ER726" i="7"/>
  <c r="ER727" i="7"/>
  <c r="ER728" i="7"/>
  <c r="ER729" i="7"/>
  <c r="ER730" i="7"/>
  <c r="ER731" i="7"/>
  <c r="ER732" i="7"/>
  <c r="ER733" i="7"/>
  <c r="ER734" i="7"/>
  <c r="ER735" i="7"/>
  <c r="ER736" i="7"/>
  <c r="ER737" i="7"/>
  <c r="ER738" i="7"/>
  <c r="ER739" i="7"/>
  <c r="ER740" i="7"/>
  <c r="ER741" i="7"/>
  <c r="ER742" i="7"/>
  <c r="ER743" i="7"/>
  <c r="ER744" i="7"/>
  <c r="ER745" i="7"/>
  <c r="ER746" i="7"/>
  <c r="ER747" i="7"/>
  <c r="ER748" i="7"/>
  <c r="ER749" i="7"/>
  <c r="ER750" i="7"/>
  <c r="ER751" i="7"/>
  <c r="ER752" i="7"/>
  <c r="ER753" i="7"/>
  <c r="ER754" i="7"/>
  <c r="ER755" i="7"/>
  <c r="ER756" i="7"/>
  <c r="ER757" i="7"/>
  <c r="ER758" i="7"/>
  <c r="ER759" i="7"/>
  <c r="ER760" i="7"/>
  <c r="ER761" i="7"/>
  <c r="ER762" i="7"/>
  <c r="ER763" i="7"/>
  <c r="ER764" i="7"/>
  <c r="ER765" i="7"/>
  <c r="ER766" i="7"/>
  <c r="ER767" i="7"/>
  <c r="ER768" i="7"/>
  <c r="ER769" i="7"/>
  <c r="ER770" i="7"/>
  <c r="ER771" i="7"/>
  <c r="ER772" i="7"/>
  <c r="ER773" i="7"/>
  <c r="ER774" i="7"/>
  <c r="ER775" i="7"/>
  <c r="ER776" i="7"/>
  <c r="ER777" i="7"/>
  <c r="ER778" i="7"/>
  <c r="ER779" i="7"/>
  <c r="ER780" i="7"/>
  <c r="ER781" i="7"/>
  <c r="ER782" i="7"/>
  <c r="ER783" i="7"/>
  <c r="ER784" i="7"/>
  <c r="ER785" i="7"/>
  <c r="ER786" i="7"/>
  <c r="ER787" i="7"/>
  <c r="ER788" i="7"/>
  <c r="ER789" i="7"/>
  <c r="ER790" i="7"/>
  <c r="ER791" i="7"/>
  <c r="ER792" i="7"/>
  <c r="ER793" i="7"/>
  <c r="ER794" i="7"/>
  <c r="ER795" i="7"/>
  <c r="ER796" i="7"/>
  <c r="ER797" i="7"/>
  <c r="ER798" i="7"/>
  <c r="ER799" i="7"/>
  <c r="ER800" i="7"/>
  <c r="ER801" i="7"/>
  <c r="ER802" i="7"/>
  <c r="ER803" i="7"/>
  <c r="ER804" i="7"/>
  <c r="ER805" i="7"/>
  <c r="ER806" i="7"/>
  <c r="ER807" i="7"/>
  <c r="ER808" i="7"/>
  <c r="ER809" i="7"/>
  <c r="ER810" i="7"/>
  <c r="ER811" i="7"/>
  <c r="ER812" i="7"/>
  <c r="ER813" i="7"/>
  <c r="ER814" i="7"/>
  <c r="ER815" i="7"/>
  <c r="ER816" i="7"/>
  <c r="ER817" i="7"/>
  <c r="ER818" i="7"/>
  <c r="ER819" i="7"/>
  <c r="ER820" i="7"/>
  <c r="ER821" i="7"/>
  <c r="ER822" i="7"/>
  <c r="ER823" i="7"/>
  <c r="ER824" i="7"/>
  <c r="ER825" i="7"/>
  <c r="ER826" i="7"/>
  <c r="ER827" i="7"/>
  <c r="ER828" i="7"/>
  <c r="ER829" i="7"/>
  <c r="ER830" i="7"/>
  <c r="ER831" i="7"/>
  <c r="ER832" i="7"/>
  <c r="ER833" i="7"/>
  <c r="ER834" i="7"/>
  <c r="ER835" i="7"/>
  <c r="ER836" i="7"/>
  <c r="ER837" i="7"/>
  <c r="ER838" i="7"/>
  <c r="ER839" i="7"/>
  <c r="ER840" i="7"/>
  <c r="ER841" i="7"/>
  <c r="ER842" i="7"/>
  <c r="ER843" i="7"/>
  <c r="ER844" i="7"/>
  <c r="ER845" i="7"/>
  <c r="ER846" i="7"/>
  <c r="ER847" i="7"/>
  <c r="ER848" i="7"/>
  <c r="ER849" i="7"/>
  <c r="ER850" i="7"/>
  <c r="ER851" i="7"/>
  <c r="ER852" i="7"/>
  <c r="ER853" i="7"/>
  <c r="ER854" i="7"/>
  <c r="ER855" i="7"/>
  <c r="ER856" i="7"/>
  <c r="ER857" i="7"/>
  <c r="ER858" i="7"/>
  <c r="ER859" i="7"/>
  <c r="ER860" i="7"/>
  <c r="ER861" i="7"/>
  <c r="ER862" i="7"/>
  <c r="ER863" i="7"/>
  <c r="ER864" i="7"/>
  <c r="ER865" i="7"/>
  <c r="ER866" i="7"/>
  <c r="ER867" i="7"/>
  <c r="ER868" i="7"/>
  <c r="ER869" i="7"/>
  <c r="ER870" i="7"/>
  <c r="ER871" i="7"/>
  <c r="ER872" i="7"/>
  <c r="ER873" i="7"/>
  <c r="ER874" i="7"/>
  <c r="ER875" i="7"/>
  <c r="ER876" i="7"/>
  <c r="ER877" i="7"/>
  <c r="ER878" i="7"/>
  <c r="ER879" i="7"/>
  <c r="ER880" i="7"/>
  <c r="ER881" i="7"/>
  <c r="ER882" i="7"/>
  <c r="ER883" i="7"/>
  <c r="ER884" i="7"/>
  <c r="ER885" i="7"/>
  <c r="ER886" i="7"/>
  <c r="ER887" i="7"/>
  <c r="ER888" i="7"/>
  <c r="ER889" i="7"/>
  <c r="ER890" i="7"/>
  <c r="ER891" i="7"/>
  <c r="ER892" i="7"/>
  <c r="ER893" i="7"/>
  <c r="ER894" i="7"/>
  <c r="ER895" i="7"/>
  <c r="ER896" i="7"/>
  <c r="ER897" i="7"/>
  <c r="ER898" i="7"/>
  <c r="ER899" i="7"/>
  <c r="ER900" i="7"/>
  <c r="ER901" i="7"/>
  <c r="ER902" i="7"/>
  <c r="ER903" i="7"/>
  <c r="ER904" i="7"/>
  <c r="ER905" i="7"/>
  <c r="ER906" i="7"/>
  <c r="ER907" i="7"/>
  <c r="ER908" i="7"/>
  <c r="ER909" i="7"/>
  <c r="ER910" i="7"/>
  <c r="ER911" i="7"/>
  <c r="ER912" i="7"/>
  <c r="ER913" i="7"/>
  <c r="ER914" i="7"/>
  <c r="ER915" i="7"/>
  <c r="ER916" i="7"/>
  <c r="ER917" i="7"/>
  <c r="ER918" i="7"/>
  <c r="ER919" i="7"/>
  <c r="ER920" i="7"/>
  <c r="ER921" i="7"/>
  <c r="ER922" i="7"/>
  <c r="ER923" i="7"/>
  <c r="ER924" i="7"/>
  <c r="ER925" i="7"/>
  <c r="ER926" i="7"/>
  <c r="ER927" i="7"/>
  <c r="ER928" i="7"/>
  <c r="ER929" i="7"/>
  <c r="ER930" i="7"/>
  <c r="ER931" i="7"/>
  <c r="ER932" i="7"/>
  <c r="ER933" i="7"/>
  <c r="ER934" i="7"/>
  <c r="ER935" i="7"/>
  <c r="ER936" i="7"/>
  <c r="ER937" i="7"/>
  <c r="ER938" i="7"/>
  <c r="ER939" i="7"/>
  <c r="ER940" i="7"/>
  <c r="ER941" i="7"/>
  <c r="ER942" i="7"/>
  <c r="ER943" i="7"/>
  <c r="ER944" i="7"/>
  <c r="ER945" i="7"/>
  <c r="ER946" i="7"/>
  <c r="ER947" i="7"/>
  <c r="ER948" i="7"/>
  <c r="ER949" i="7"/>
  <c r="ER950" i="7"/>
  <c r="ER951" i="7"/>
  <c r="ER952" i="7"/>
  <c r="ER953" i="7"/>
  <c r="ER954" i="7"/>
  <c r="ER955" i="7"/>
  <c r="ER956" i="7"/>
  <c r="ER957" i="7"/>
  <c r="ER958" i="7"/>
  <c r="ER959" i="7"/>
  <c r="ER960" i="7"/>
  <c r="ER961" i="7"/>
  <c r="ER962" i="7"/>
  <c r="ER963" i="7"/>
  <c r="ER964" i="7"/>
  <c r="ER965" i="7"/>
  <c r="ER966" i="7"/>
  <c r="ER967" i="7"/>
  <c r="ER968" i="7"/>
  <c r="ER969" i="7"/>
  <c r="ER970" i="7"/>
  <c r="ER971" i="7"/>
  <c r="ER972" i="7"/>
  <c r="ER973" i="7"/>
  <c r="ER974" i="7"/>
  <c r="ER975" i="7"/>
  <c r="ER976" i="7"/>
  <c r="ER977" i="7"/>
  <c r="ER978" i="7"/>
  <c r="ER979" i="7"/>
  <c r="ER980" i="7"/>
  <c r="ER981" i="7"/>
  <c r="ER982" i="7"/>
  <c r="ER983" i="7"/>
  <c r="ER984" i="7"/>
  <c r="ER985" i="7"/>
  <c r="ER986" i="7"/>
  <c r="ER987" i="7"/>
  <c r="ER988" i="7"/>
  <c r="ER989" i="7"/>
  <c r="ER990" i="7"/>
  <c r="ER991" i="7"/>
  <c r="ER992" i="7"/>
  <c r="ER993" i="7"/>
  <c r="ER994" i="7"/>
  <c r="ER995" i="7"/>
  <c r="ER996" i="7"/>
  <c r="ER997" i="7"/>
  <c r="ER998" i="7"/>
  <c r="ER999" i="7"/>
  <c r="ER1000" i="7"/>
  <c r="ER1001" i="7"/>
  <c r="ER1002" i="7"/>
  <c r="ER1003" i="7"/>
  <c r="ER1004" i="7"/>
  <c r="ER1005" i="7"/>
  <c r="ER1006" i="7"/>
  <c r="ER1007" i="7"/>
  <c r="ER1008" i="7"/>
  <c r="ER1009" i="7"/>
  <c r="ER1010" i="7"/>
  <c r="ER1011" i="7"/>
  <c r="ER1012" i="7"/>
  <c r="ER1013" i="7"/>
  <c r="ER1014" i="7"/>
  <c r="ER1015" i="7"/>
  <c r="ER1016" i="7"/>
  <c r="ER1017" i="7"/>
  <c r="ER1018" i="7"/>
  <c r="ER1019" i="7"/>
  <c r="ER1020" i="7"/>
  <c r="ER1021" i="7"/>
  <c r="ER1022" i="7"/>
  <c r="ER1023" i="7"/>
  <c r="ER1024" i="7"/>
  <c r="ER1025" i="7"/>
  <c r="ER1026" i="7"/>
  <c r="ER1027" i="7"/>
  <c r="ER1028" i="7"/>
  <c r="ER1029" i="7"/>
  <c r="ER1030" i="7"/>
  <c r="ER1031" i="7"/>
  <c r="ER1032" i="7"/>
  <c r="ER1033" i="7"/>
  <c r="ER1034" i="7"/>
  <c r="ER1035" i="7"/>
  <c r="ER1036" i="7"/>
  <c r="ER1037" i="7"/>
  <c r="ER1038" i="7"/>
  <c r="ER1039" i="7"/>
  <c r="ER1040" i="7"/>
  <c r="ER1041" i="7"/>
  <c r="ER1042" i="7"/>
  <c r="ER1043" i="7"/>
  <c r="ER1044" i="7"/>
  <c r="ER1045" i="7"/>
  <c r="ER1046" i="7"/>
  <c r="ER1047" i="7"/>
  <c r="ER1048" i="7"/>
  <c r="ER1049" i="7"/>
  <c r="ER1050" i="7"/>
  <c r="ER1051" i="7"/>
  <c r="ER1052" i="7"/>
  <c r="ER1053" i="7"/>
  <c r="ER1054" i="7"/>
  <c r="ER1055" i="7"/>
  <c r="ER1056" i="7"/>
  <c r="ER1057" i="7"/>
  <c r="ER1058" i="7"/>
  <c r="ER1059" i="7"/>
  <c r="ER1060" i="7"/>
  <c r="ER1061" i="7"/>
  <c r="ER1062" i="7"/>
  <c r="ER1063" i="7"/>
  <c r="ER1064" i="7"/>
  <c r="ER1065" i="7"/>
  <c r="ER1066" i="7"/>
  <c r="ER1067" i="7"/>
  <c r="ER1068" i="7"/>
  <c r="ER1069" i="7"/>
  <c r="ER1070" i="7"/>
  <c r="ER1071" i="7"/>
  <c r="ER1072" i="7"/>
  <c r="ER1073" i="7"/>
  <c r="ER1074" i="7"/>
  <c r="ER1075" i="7"/>
  <c r="ER1076" i="7"/>
  <c r="ER1077" i="7"/>
  <c r="ER1078" i="7"/>
  <c r="ER1079" i="7"/>
  <c r="ER1080" i="7"/>
  <c r="ER1081" i="7"/>
  <c r="ER1082" i="7"/>
  <c r="ER1083" i="7"/>
  <c r="ER1084" i="7"/>
  <c r="ER1085" i="7"/>
  <c r="ER1086" i="7"/>
  <c r="ER1087" i="7"/>
  <c r="ER1088" i="7"/>
  <c r="ER1089" i="7"/>
  <c r="ER1090" i="7"/>
  <c r="ER1091" i="7"/>
  <c r="ER1092" i="7"/>
  <c r="ER1093" i="7"/>
  <c r="ER1094" i="7"/>
  <c r="ER1095" i="7"/>
  <c r="ER1096" i="7"/>
  <c r="ER1097" i="7"/>
  <c r="ER1098" i="7"/>
  <c r="ER1099" i="7"/>
  <c r="ER1100" i="7"/>
  <c r="ER1101" i="7"/>
  <c r="ER1102" i="7"/>
  <c r="ER1103" i="7"/>
  <c r="ER1104" i="7"/>
  <c r="ER1105" i="7"/>
  <c r="ER1106" i="7"/>
  <c r="ER1107" i="7"/>
  <c r="ER1108" i="7"/>
  <c r="ER1109" i="7"/>
  <c r="ER1110" i="7"/>
  <c r="ER1111" i="7"/>
  <c r="ER1112" i="7"/>
  <c r="ER1113" i="7"/>
  <c r="ER1114" i="7"/>
  <c r="ER1115" i="7"/>
  <c r="ER1116" i="7"/>
  <c r="ER1117" i="7"/>
  <c r="ER1118" i="7"/>
  <c r="ER1119" i="7"/>
  <c r="ER1120" i="7"/>
  <c r="ER1121" i="7"/>
  <c r="ER1122" i="7"/>
  <c r="ER1123" i="7"/>
  <c r="ER1124" i="7"/>
  <c r="ER1125" i="7"/>
  <c r="ER1126" i="7"/>
  <c r="ER1127" i="7"/>
  <c r="ER1128" i="7"/>
  <c r="ER1129" i="7"/>
  <c r="ER1130" i="7"/>
  <c r="ER1131" i="7"/>
  <c r="ER1132" i="7"/>
  <c r="ER1133" i="7"/>
  <c r="ER1134" i="7"/>
  <c r="ER1135" i="7"/>
  <c r="ER1136" i="7"/>
  <c r="ER1137" i="7"/>
  <c r="ER1138" i="7"/>
  <c r="ER1139" i="7"/>
  <c r="ER1140" i="7"/>
  <c r="ER1141" i="7"/>
  <c r="ER1142" i="7"/>
  <c r="ER1143" i="7"/>
  <c r="ER1144" i="7"/>
  <c r="ER1145" i="7"/>
  <c r="ER1146" i="7"/>
  <c r="ER1147" i="7"/>
  <c r="ER1148" i="7"/>
  <c r="ER1149" i="7"/>
  <c r="ER1150" i="7"/>
  <c r="ER1151" i="7"/>
  <c r="ER1152" i="7"/>
  <c r="ER1153" i="7"/>
  <c r="ER1154" i="7"/>
  <c r="ER1155" i="7"/>
  <c r="ER1156" i="7"/>
  <c r="ER1157" i="7"/>
  <c r="ER1158" i="7"/>
  <c r="ER1159" i="7"/>
  <c r="ER1160" i="7"/>
  <c r="ER1161" i="7"/>
  <c r="ER1162" i="7"/>
  <c r="ER1163" i="7"/>
  <c r="ER1164" i="7"/>
  <c r="ER1165" i="7"/>
  <c r="ER1166" i="7"/>
  <c r="ER1167" i="7"/>
  <c r="ER1168" i="7"/>
  <c r="ER1169" i="7"/>
  <c r="ER1170" i="7"/>
  <c r="ER1171" i="7"/>
  <c r="ER1172" i="7"/>
  <c r="ER1173" i="7"/>
  <c r="ER1174" i="7"/>
  <c r="ER1175" i="7"/>
  <c r="ER1176" i="7"/>
  <c r="ER1177" i="7"/>
  <c r="ER1178" i="7"/>
  <c r="ER1179" i="7"/>
  <c r="ER1180" i="7"/>
  <c r="ER1181" i="7"/>
  <c r="ER1182" i="7"/>
  <c r="ER1183" i="7"/>
  <c r="ER1184" i="7"/>
  <c r="ER1185" i="7"/>
  <c r="ER1186" i="7"/>
  <c r="ER1187" i="7"/>
  <c r="ER1188" i="7"/>
  <c r="ER1189" i="7"/>
  <c r="ER1190" i="7"/>
  <c r="ER1191" i="7"/>
  <c r="ER1192" i="7"/>
  <c r="ER1193" i="7"/>
  <c r="ER1194" i="7"/>
  <c r="ER1195" i="7"/>
  <c r="ER1196" i="7"/>
  <c r="ER1197" i="7"/>
  <c r="ER1198" i="7"/>
  <c r="ER1199" i="7"/>
  <c r="ER1200" i="7"/>
  <c r="ER1201" i="7"/>
  <c r="ER1202" i="7"/>
  <c r="ER1203" i="7"/>
  <c r="ER1204" i="7"/>
  <c r="ER1205" i="7"/>
  <c r="ER1206" i="7"/>
  <c r="ER1207" i="7"/>
  <c r="ER1208" i="7"/>
  <c r="ER1209" i="7"/>
  <c r="ER1210" i="7"/>
  <c r="ER1211" i="7"/>
  <c r="ER1212" i="7"/>
  <c r="ER1213" i="7"/>
  <c r="ER1214" i="7"/>
  <c r="ER1215" i="7"/>
  <c r="ER1216" i="7"/>
  <c r="ER1217" i="7"/>
  <c r="ER1218" i="7"/>
  <c r="ER1219" i="7"/>
  <c r="ER1220" i="7"/>
  <c r="ER1221" i="7"/>
  <c r="ER1222" i="7"/>
  <c r="ER1223" i="7"/>
  <c r="ER1224" i="7"/>
  <c r="ER1225" i="7"/>
  <c r="ER1226" i="7"/>
  <c r="ER1227" i="7"/>
  <c r="ER1228" i="7"/>
  <c r="ER1229" i="7"/>
  <c r="ER1230" i="7"/>
  <c r="ER1231" i="7"/>
  <c r="ER1232" i="7"/>
  <c r="ER1233" i="7"/>
  <c r="ER1234" i="7"/>
  <c r="ER1235" i="7"/>
  <c r="ER1236" i="7"/>
  <c r="ER1237" i="7"/>
  <c r="ER1238" i="7"/>
  <c r="ER1239" i="7"/>
  <c r="ER1240" i="7"/>
  <c r="ER1241" i="7"/>
  <c r="ER1242" i="7"/>
  <c r="ER1243" i="7"/>
  <c r="ER1244" i="7"/>
  <c r="ER1245" i="7"/>
  <c r="ER1246" i="7"/>
  <c r="ER1247" i="7"/>
  <c r="ER1248" i="7"/>
  <c r="ER1249" i="7"/>
  <c r="ER1250" i="7"/>
  <c r="ER1251" i="7"/>
  <c r="ER1252" i="7"/>
  <c r="ER1253" i="7"/>
  <c r="ER1254" i="7"/>
  <c r="ER1255" i="7"/>
  <c r="ER1256" i="7"/>
  <c r="ER1257" i="7"/>
  <c r="ER1258" i="7"/>
  <c r="ER1259" i="7"/>
  <c r="ER1260" i="7"/>
  <c r="ER1261" i="7"/>
  <c r="ER1262" i="7"/>
  <c r="ER1263" i="7"/>
  <c r="ER1264" i="7"/>
  <c r="ER1265" i="7"/>
  <c r="ER1266" i="7"/>
  <c r="ER1267" i="7"/>
  <c r="ER1268" i="7"/>
  <c r="ER1269" i="7"/>
  <c r="ER1270" i="7"/>
  <c r="ER1271" i="7"/>
  <c r="ER1272" i="7"/>
  <c r="ER1273" i="7"/>
  <c r="ER1274" i="7"/>
  <c r="ER1275" i="7"/>
  <c r="ER1276" i="7"/>
  <c r="ER1277" i="7"/>
  <c r="ER1278" i="7"/>
  <c r="ER1279" i="7"/>
  <c r="ER1280" i="7"/>
  <c r="ER1281" i="7"/>
  <c r="ER1282" i="7"/>
  <c r="ER1283" i="7"/>
  <c r="ER1284" i="7"/>
  <c r="ER1285" i="7"/>
  <c r="ER1286" i="7"/>
  <c r="ER1287" i="7"/>
  <c r="ER1288" i="7"/>
  <c r="ER1289" i="7"/>
  <c r="ER1290" i="7"/>
  <c r="ER1291" i="7"/>
  <c r="ER1292" i="7"/>
  <c r="ER1293" i="7"/>
  <c r="ER1294" i="7"/>
  <c r="ER1295" i="7"/>
  <c r="ER1296" i="7"/>
  <c r="ER1297" i="7"/>
  <c r="ER1298" i="7"/>
  <c r="ER1299" i="7"/>
  <c r="ER1300" i="7"/>
  <c r="ER1301" i="7"/>
  <c r="ER1302" i="7"/>
  <c r="ER1303" i="7"/>
  <c r="ER1304" i="7"/>
  <c r="ER1305" i="7"/>
  <c r="ER1306" i="7"/>
  <c r="ER1307" i="7"/>
  <c r="ER1308" i="7"/>
  <c r="ER1309" i="7"/>
  <c r="ER1310" i="7"/>
  <c r="ER1311" i="7"/>
  <c r="ER1312" i="7"/>
  <c r="ER1313" i="7"/>
  <c r="ER1314" i="7"/>
  <c r="ER1315" i="7"/>
  <c r="ER1316" i="7"/>
  <c r="ER1317" i="7"/>
  <c r="ER1318" i="7"/>
  <c r="ER1319" i="7"/>
  <c r="ER1320" i="7"/>
  <c r="ER1321" i="7"/>
  <c r="ER1322" i="7"/>
  <c r="ER1323" i="7"/>
  <c r="ER1324" i="7"/>
  <c r="ER1325" i="7"/>
  <c r="ER1326" i="7"/>
  <c r="ER1327" i="7"/>
  <c r="ER1328" i="7"/>
  <c r="ER1329" i="7"/>
  <c r="ER1330" i="7"/>
  <c r="ER1331" i="7"/>
  <c r="ER1332" i="7"/>
  <c r="ER1333" i="7"/>
  <c r="ER1334" i="7"/>
  <c r="ER1335" i="7"/>
  <c r="ER1336" i="7"/>
  <c r="ER1337" i="7"/>
  <c r="ER1338" i="7"/>
  <c r="ER1339" i="7"/>
  <c r="ER1340" i="7"/>
  <c r="ER1341" i="7"/>
  <c r="ER1342" i="7"/>
  <c r="ER1343" i="7"/>
  <c r="ER1344" i="7"/>
  <c r="ER1345" i="7"/>
  <c r="ER1346" i="7"/>
  <c r="ER1347" i="7"/>
  <c r="ER1348" i="7"/>
  <c r="ER1349" i="7"/>
  <c r="ER1350" i="7"/>
  <c r="ER1351" i="7"/>
  <c r="ER1352" i="7"/>
  <c r="ER1353" i="7"/>
  <c r="ER1354" i="7"/>
  <c r="ER1355" i="7"/>
  <c r="ER1356" i="7"/>
  <c r="ER1357" i="7"/>
  <c r="ER1358" i="7"/>
  <c r="ER1359" i="7"/>
  <c r="ER1360" i="7"/>
  <c r="ER1361" i="7"/>
  <c r="ER1362" i="7"/>
  <c r="ER1363" i="7"/>
  <c r="ER1364" i="7"/>
  <c r="ER1365" i="7"/>
  <c r="ER1366" i="7"/>
  <c r="ER1367" i="7"/>
  <c r="ER1368" i="7"/>
  <c r="ER1369" i="7"/>
  <c r="ER1370" i="7"/>
  <c r="ER1371" i="7"/>
  <c r="ER1372" i="7"/>
  <c r="ER1373" i="7"/>
  <c r="ER1374" i="7"/>
  <c r="ER1375" i="7"/>
  <c r="ER1376" i="7"/>
  <c r="ER1377" i="7"/>
  <c r="ER1378" i="7"/>
  <c r="ER1379" i="7"/>
  <c r="ER1380" i="7"/>
  <c r="ER1381" i="7"/>
  <c r="ER1382" i="7"/>
  <c r="ER1383" i="7"/>
  <c r="ER1384" i="7"/>
  <c r="ER1385" i="7"/>
  <c r="ER1386" i="7"/>
  <c r="ER1387" i="7"/>
  <c r="ER1388" i="7"/>
  <c r="ER1389" i="7"/>
  <c r="ER1390" i="7"/>
  <c r="ER1391" i="7"/>
  <c r="ER1392" i="7"/>
  <c r="ER1393" i="7"/>
  <c r="ER1394" i="7"/>
  <c r="ER1395" i="7"/>
  <c r="ER1396" i="7"/>
  <c r="ER1397" i="7"/>
  <c r="ER1398" i="7"/>
  <c r="ER1399" i="7"/>
  <c r="ER1400" i="7"/>
  <c r="ER1401" i="7"/>
  <c r="ER1402" i="7"/>
  <c r="ER1403" i="7"/>
  <c r="ER1404" i="7"/>
  <c r="ER1405" i="7"/>
  <c r="ER1406" i="7"/>
  <c r="ER1407" i="7"/>
  <c r="ER1408" i="7"/>
  <c r="ER1409" i="7"/>
  <c r="ER1410" i="7"/>
  <c r="ER1411" i="7"/>
  <c r="ER1412" i="7"/>
  <c r="ER1413" i="7"/>
  <c r="ER1414" i="7"/>
  <c r="ER1415" i="7"/>
  <c r="ER1416" i="7"/>
  <c r="ER1417" i="7"/>
  <c r="ER1418" i="7"/>
  <c r="ER1419" i="7"/>
  <c r="ER1420" i="7"/>
  <c r="ER1421" i="7"/>
  <c r="ER1422" i="7"/>
  <c r="ER1423" i="7"/>
  <c r="ER1424" i="7"/>
  <c r="ER1425" i="7"/>
  <c r="ER1426" i="7"/>
  <c r="ER1427" i="7"/>
  <c r="ER1428" i="7"/>
  <c r="ER1429" i="7"/>
  <c r="ER1430" i="7"/>
  <c r="ER1431" i="7"/>
  <c r="ER1432" i="7"/>
  <c r="ER1433" i="7"/>
  <c r="ER1434" i="7"/>
  <c r="ER1435" i="7"/>
  <c r="ER1436" i="7"/>
  <c r="ER1437" i="7"/>
  <c r="ER1438" i="7"/>
  <c r="ER1439" i="7"/>
  <c r="ER1440" i="7"/>
  <c r="ER1441" i="7"/>
  <c r="ER1442" i="7"/>
  <c r="ER1443" i="7"/>
  <c r="ER1444" i="7"/>
  <c r="ER1445" i="7"/>
  <c r="ER1446" i="7"/>
  <c r="ER1447" i="7"/>
  <c r="ER1448" i="7"/>
  <c r="ER1449" i="7"/>
  <c r="ER1450" i="7"/>
  <c r="ER1451" i="7"/>
  <c r="ER1452" i="7"/>
  <c r="ER1453" i="7"/>
  <c r="ER1454" i="7"/>
  <c r="ER1455" i="7"/>
  <c r="ER1456" i="7"/>
  <c r="ER1457" i="7"/>
  <c r="ER1458" i="7"/>
  <c r="ER1459" i="7"/>
  <c r="ER1460" i="7"/>
  <c r="ER1461" i="7"/>
  <c r="ER1462" i="7"/>
  <c r="ER1463" i="7"/>
  <c r="ER1464" i="7"/>
  <c r="ER1465" i="7"/>
  <c r="ER1466" i="7"/>
  <c r="ER1467" i="7"/>
  <c r="ER1468" i="7"/>
  <c r="ER1469" i="7"/>
  <c r="ER1470" i="7"/>
  <c r="ER1471" i="7"/>
  <c r="ER1472" i="7"/>
  <c r="ER1473" i="7"/>
  <c r="ER1474" i="7"/>
  <c r="ER1475" i="7"/>
  <c r="ER1476" i="7"/>
  <c r="ER1477" i="7"/>
  <c r="ER1478" i="7"/>
  <c r="ER1479" i="7"/>
  <c r="ER1480" i="7"/>
  <c r="ER1481" i="7"/>
  <c r="ER1482" i="7"/>
  <c r="ER1483" i="7"/>
  <c r="ER1484" i="7"/>
  <c r="ER1485" i="7"/>
  <c r="ER1486" i="7"/>
  <c r="ER1487" i="7"/>
  <c r="ER1488" i="7"/>
  <c r="ER1489" i="7"/>
  <c r="ER1490" i="7"/>
  <c r="ER1491" i="7"/>
  <c r="ER1492" i="7"/>
  <c r="ER1493" i="7"/>
  <c r="ER1494" i="7"/>
  <c r="ER1495" i="7"/>
  <c r="ER1496" i="7"/>
  <c r="ER1497" i="7"/>
  <c r="ER1498" i="7"/>
  <c r="ER1499" i="7"/>
  <c r="ER1500" i="7"/>
  <c r="ER1501" i="7"/>
  <c r="ER1502" i="7"/>
  <c r="ER1503" i="7"/>
  <c r="ER1504" i="7"/>
  <c r="ER1505" i="7"/>
  <c r="ER1506" i="7"/>
  <c r="ER1507" i="7"/>
  <c r="ER1508" i="7"/>
  <c r="ER1509" i="7"/>
  <c r="ER1510" i="7"/>
  <c r="ER1511" i="7"/>
  <c r="ER1512" i="7"/>
  <c r="ER1513" i="7"/>
  <c r="ER1514" i="7"/>
  <c r="ER1515" i="7"/>
  <c r="ER1516" i="7"/>
  <c r="ER1517" i="7"/>
  <c r="ER1518" i="7"/>
  <c r="ER1519" i="7"/>
  <c r="ER1520" i="7"/>
  <c r="ER1521" i="7"/>
  <c r="ER1522" i="7"/>
  <c r="ER1523" i="7"/>
  <c r="ER1524" i="7"/>
  <c r="ER1525" i="7"/>
  <c r="ER1526" i="7"/>
  <c r="ER1527" i="7"/>
  <c r="ER1528" i="7"/>
  <c r="ER1529" i="7"/>
  <c r="ER1530"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D49D350-5644-4891-AC05-E7E136B1D053}" sourceFile="D:\Report_Builder\reports\Contractor_Assigned\data\processed\CA_24Hour_Rescue.xlsx" keepAlive="1" name="24HourRescue_EA2" type="5" refreshedVersion="8" saveData="1">
    <dbPr connection="Provider=Microsoft.ACE.OLEDB.12.0;User ID=Admin;Data Source=D:\Report_Builder\reports\Contractor_Assigned\data\processed\CA_24Hour_Rescue.xlsx;Mode=Share Deny Write;Extended Properties=&quot;HDR=YES;&quot;;Jet OLEDB:System database=&quot;&quot;;Jet OLEDB:Registry Path=&quot;&quot;;Jet OLEDB:Engine Type=37;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Sheet1$" commandType="3"/>
  </connection>
  <connection id="2" xr16:uid="{8B7FCEDA-159B-474F-BE63-32AEB8F351E2}" sourceFile="\\VM0PWNEROPA6001\Routines\IntradayPendingLoads\Pending_Today.xlsx" keepAlive="1" name="Pending_Today" type="5" refreshedVersion="8" saveData="1">
    <dbPr connection="Provider=Microsoft.ACE.OLEDB.12.0;User ID=Admin;Data Source=\\VM0PWNEROPA6001\Routines\IntradayPendingLoads\Pending_Today.xlsx;Mode=Share Deny Write;Extended Properties=&quot;HDR=YES;&quot;;Jet OLEDB:System database=&quot;&quot;;Jet OLEDB:Registry Path=&quot;&quot;;Jet OLEDB:Engine Type=37;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Sheet1$" commandType="3"/>
  </connection>
  <connection id="3" xr16:uid="{7FA03326-BE00-4DE2-AED0-D578A0DDC0BE}" sourceFile="D:\Report_Builder\reports\Contractor_Assigned\data\processed\CA_Pending_Today.xlsx" keepAlive="1" name="Pending_Today_EA2" type="5" refreshedVersion="8" saveData="1">
    <dbPr connection="Provider=Microsoft.ACE.OLEDB.12.0;User ID=Admin;Data Source=D:\Report_Builder\reports\Contractor_Assigned\data\processed\CA_Pending_Today.xlsx;Mode=Share Deny Write;Extended Properties=&quot;HDR=YES;&quot;;Jet OLEDB:System database=&quot;&quot;;Jet OLEDB:Registry Path=&quot;&quot;;Jet OLEDB:Engine Type=37;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Sheet1$" commandType="3"/>
  </connection>
  <connection id="4" xr16:uid="{BBFF6120-2564-4136-AF28-0CD1BAD74C38}" sourceFile="D:\Report_Builder\reports\Contractor_Assigned\data\processed\CA_Rescue_yesterday.xlsx" keepAlive="1" name="Pull_yesterday_EA2" type="5" refreshedVersion="8" saveData="1">
    <dbPr connection="Provider=Microsoft.ACE.OLEDB.12.0;User ID=Admin;Data Source=D:\Report_Builder\reports\Contractor_Assigned\data\processed\CA_Rescue_yesterday.xlsx;Mode=Share Deny Write;Extended Properties=&quot;HDR=YES;&quot;;Jet OLEDB:System database=&quot;&quot;;Jet OLEDB:Registry Path=&quot;&quot;;Jet OLEDB:Engine Type=37;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Sheet1$" commandType="3"/>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<sst xmlns="http://schemas.openxmlformats.org/spreadsheetml/2006/main" count="217728" uniqueCount="72008">
  <si>
    <t>EASTERN NY</t>
  </si>
  <si>
    <t>CENTRAL NY</t>
  </si>
  <si>
    <t>WESTERN NY</t>
  </si>
  <si>
    <t>CONTRACTOR</t>
  </si>
  <si>
    <t>load_date</t>
  </si>
  <si>
    <t>load_time</t>
  </si>
  <si>
    <t>ma</t>
  </si>
  <si>
    <t>Customer_Number</t>
  </si>
  <si>
    <t>Order_Number</t>
  </si>
  <si>
    <t>job_Number</t>
  </si>
  <si>
    <t>Order_Type_Desc</t>
  </si>
  <si>
    <t>job_reason_foa</t>
  </si>
  <si>
    <t>Reason_Desc1</t>
  </si>
  <si>
    <t>schedule_bucket</t>
  </si>
  <si>
    <t>job_age</t>
  </si>
  <si>
    <t>Customer_Name</t>
  </si>
  <si>
    <t>Address1</t>
  </si>
  <si>
    <t>Address2</t>
  </si>
  <si>
    <t>City</t>
  </si>
  <si>
    <t>Zip</t>
  </si>
  <si>
    <t>Phone_Primary</t>
  </si>
  <si>
    <t>Phone_Alternate</t>
  </si>
  <si>
    <t>State</t>
  </si>
  <si>
    <t>sys</t>
  </si>
  <si>
    <t>House_Key</t>
  </si>
  <si>
    <t>prin</t>
  </si>
  <si>
    <t>agnt</t>
  </si>
  <si>
    <t>customer_type_desc</t>
  </si>
  <si>
    <t>dwelling_type_desc</t>
  </si>
  <si>
    <t>headend</t>
  </si>
  <si>
    <t>mgmt_area_Desc</t>
  </si>
  <si>
    <t>hub</t>
  </si>
  <si>
    <t>node</t>
  </si>
  <si>
    <t>order_entered_date</t>
  </si>
  <si>
    <t>order_entered_time</t>
  </si>
  <si>
    <t>schedule_date</t>
  </si>
  <si>
    <t>time_slot_desc</t>
  </si>
  <si>
    <t>schedule_date_original</t>
  </si>
  <si>
    <t>reschedule_count</t>
  </si>
  <si>
    <t>reschedule_desc</t>
  </si>
  <si>
    <t>tech_id</t>
  </si>
  <si>
    <t>tech_contractor</t>
  </si>
  <si>
    <t>tech_contract_firm_name</t>
  </si>
  <si>
    <t>schedule_points</t>
  </si>
  <si>
    <t>job_type_code</t>
  </si>
  <si>
    <t>schedule_category_code</t>
  </si>
  <si>
    <t>reason_codes</t>
  </si>
  <si>
    <t>proactive_maint_category</t>
  </si>
  <si>
    <t>repeat_total_actual</t>
  </si>
  <si>
    <t>fiber_to_premise</t>
  </si>
  <si>
    <t>headend_csg</t>
  </si>
  <si>
    <t>smart_task_id</t>
  </si>
  <si>
    <t>smart_skill</t>
  </si>
  <si>
    <t>smart_status</t>
  </si>
  <si>
    <t>smart_modified_date</t>
  </si>
  <si>
    <t>smart_queued_date</t>
  </si>
  <si>
    <t>smart_primary_disposition</t>
  </si>
  <si>
    <t>smart_secondary_disposition</t>
  </si>
  <si>
    <t>prism_id</t>
  </si>
  <si>
    <t>prism_state_code</t>
  </si>
  <si>
    <t>prism_state_entry_date</t>
  </si>
  <si>
    <t>prism_project_created_date</t>
  </si>
  <si>
    <t>prism_project_status</t>
  </si>
  <si>
    <t>Port_Flag</t>
  </si>
  <si>
    <t>Never_Install_Flag</t>
  </si>
  <si>
    <t>Customer_National_Flag</t>
  </si>
  <si>
    <t>Service_Codes</t>
  </si>
  <si>
    <t>latitude</t>
  </si>
  <si>
    <t>Longitude</t>
  </si>
  <si>
    <t>Order_Comments</t>
  </si>
  <si>
    <t>Dispatch_Memo</t>
  </si>
  <si>
    <t>job_comments</t>
  </si>
  <si>
    <t>Trouble Call</t>
  </si>
  <si>
    <t>Due Today</t>
  </si>
  <si>
    <t>BINGHAMTON</t>
  </si>
  <si>
    <t>NY</t>
  </si>
  <si>
    <t>Residential</t>
  </si>
  <si>
    <t>R:SFU</t>
  </si>
  <si>
    <t>ST</t>
  </si>
  <si>
    <t>0</t>
  </si>
  <si>
    <t>TC</t>
  </si>
  <si>
    <t>N</t>
  </si>
  <si>
    <t>R:MOBILE HM</t>
  </si>
  <si>
    <t>YE</t>
  </si>
  <si>
    <t>SMB</t>
  </si>
  <si>
    <t>SB:BUSINESS</t>
  </si>
  <si>
    <t>SYRACUSE</t>
  </si>
  <si>
    <t>INHOUSE</t>
  </si>
  <si>
    <t>BT</t>
  </si>
  <si>
    <t>RES TC</t>
  </si>
  <si>
    <t>AUBURN</t>
  </si>
  <si>
    <t>XW</t>
  </si>
  <si>
    <t>SB</t>
  </si>
  <si>
    <t>OSWEGO</t>
  </si>
  <si>
    <t>OS</t>
  </si>
  <si>
    <t>CORTLAND</t>
  </si>
  <si>
    <t>R:APARTMENT</t>
  </si>
  <si>
    <t>DC</t>
  </si>
  <si>
    <t>CR-CUSTREQ</t>
  </si>
  <si>
    <t>PW</t>
  </si>
  <si>
    <t>CREATED BY GATEWAY</t>
  </si>
  <si>
    <t>UTICA</t>
  </si>
  <si>
    <t>UT</t>
  </si>
  <si>
    <t>LIVERPOOL</t>
  </si>
  <si>
    <t>ONEONTA</t>
  </si>
  <si>
    <t>FO</t>
  </si>
  <si>
    <t>EM</t>
  </si>
  <si>
    <t>CH</t>
  </si>
  <si>
    <t>AB</t>
  </si>
  <si>
    <t>CG</t>
  </si>
  <si>
    <t>PLATTSBURGH</t>
  </si>
  <si>
    <t>PL</t>
  </si>
  <si>
    <t>VE</t>
  </si>
  <si>
    <t>ROME</t>
  </si>
  <si>
    <t>RM</t>
  </si>
  <si>
    <t>BR</t>
  </si>
  <si>
    <t>PA</t>
  </si>
  <si>
    <t>WATERTOWN</t>
  </si>
  <si>
    <t>CP</t>
  </si>
  <si>
    <t>Y</t>
  </si>
  <si>
    <t>Service Order</t>
  </si>
  <si>
    <t>T:APARTMENT</t>
  </si>
  <si>
    <t>20</t>
  </si>
  <si>
    <t>SR</t>
  </si>
  <si>
    <t>XT</t>
  </si>
  <si>
    <t>00:00 - 24:00</t>
  </si>
  <si>
    <t>R:MDU 2-4</t>
  </si>
  <si>
    <t>XFER LINKED</t>
  </si>
  <si>
    <t>1C</t>
  </si>
  <si>
    <t>ENDICOTT</t>
  </si>
  <si>
    <t>10</t>
  </si>
  <si>
    <t>MIDDLETOWN</t>
  </si>
  <si>
    <t>SCHENECTADY</t>
  </si>
  <si>
    <t>ALBANY</t>
  </si>
  <si>
    <t>SY</t>
  </si>
  <si>
    <t>POUGHKEEPSIE</t>
  </si>
  <si>
    <t>PO</t>
  </si>
  <si>
    <t>BH</t>
  </si>
  <si>
    <t>COHOES</t>
  </si>
  <si>
    <t>CLIFTON PARK</t>
  </si>
  <si>
    <t>PITTSFIELD</t>
  </si>
  <si>
    <t>MA</t>
  </si>
  <si>
    <t>NEW WINDSOR</t>
  </si>
  <si>
    <t>BALLSTON SPA</t>
  </si>
  <si>
    <t>TROY</t>
  </si>
  <si>
    <t>AS</t>
  </si>
  <si>
    <t>NH</t>
  </si>
  <si>
    <t>CT</t>
  </si>
  <si>
    <t>RENSSELAER</t>
  </si>
  <si>
    <t>NEWBURGH</t>
  </si>
  <si>
    <t>KINGSTON</t>
  </si>
  <si>
    <t>CK</t>
  </si>
  <si>
    <t>WR</t>
  </si>
  <si>
    <t>SARATOGA SPRINGS</t>
  </si>
  <si>
    <t>SF</t>
  </si>
  <si>
    <t>ME</t>
  </si>
  <si>
    <t>BANGOR</t>
  </si>
  <si>
    <t>PORTLAND</t>
  </si>
  <si>
    <t>BIDDEFORD</t>
  </si>
  <si>
    <t>VT</t>
  </si>
  <si>
    <t>LEWISTON</t>
  </si>
  <si>
    <t>FAIRFIELD</t>
  </si>
  <si>
    <t>CN</t>
  </si>
  <si>
    <t>AUGUSTA</t>
  </si>
  <si>
    <t>SX</t>
  </si>
  <si>
    <t>LW</t>
  </si>
  <si>
    <t>BA</t>
  </si>
  <si>
    <t>ELLSWORTH</t>
  </si>
  <si>
    <t>STANDISH</t>
  </si>
  <si>
    <t>BD</t>
  </si>
  <si>
    <t>WINDHAM</t>
  </si>
  <si>
    <t>OXFORD</t>
  </si>
  <si>
    <t>EW</t>
  </si>
  <si>
    <t>OX</t>
  </si>
  <si>
    <t>NEWTOWN</t>
  </si>
  <si>
    <t>NEW MILFORD 02</t>
  </si>
  <si>
    <t>NM</t>
  </si>
  <si>
    <t>WORCESTER</t>
  </si>
  <si>
    <t>WORCESTER CA</t>
  </si>
  <si>
    <t>CHICOPEE</t>
  </si>
  <si>
    <t>NW</t>
  </si>
  <si>
    <t>LUDLW,WLBRAH W1</t>
  </si>
  <si>
    <t>ASHFORD/WILLIMANTIC</t>
  </si>
  <si>
    <t>WEBSTER</t>
  </si>
  <si>
    <t>GR,UPT,NBRDG CD</t>
  </si>
  <si>
    <t>GENEVA</t>
  </si>
  <si>
    <t>DUNKIRK</t>
  </si>
  <si>
    <t>NIAGARA FALLS</t>
  </si>
  <si>
    <t>NORTH TONAWANDA</t>
  </si>
  <si>
    <t>CANANDAIGUA</t>
  </si>
  <si>
    <t>CQ</t>
  </si>
  <si>
    <t>ROCHESTER</t>
  </si>
  <si>
    <t>BROCKPORT</t>
  </si>
  <si>
    <t>LN</t>
  </si>
  <si>
    <t>ONTARIO</t>
  </si>
  <si>
    <t>SO</t>
  </si>
  <si>
    <t>WARSAW</t>
  </si>
  <si>
    <t>BUFFALO</t>
  </si>
  <si>
    <t>BATAVIA</t>
  </si>
  <si>
    <t>TONAWANDA</t>
  </si>
  <si>
    <t>FAIRPORT</t>
  </si>
  <si>
    <t>JAMESTOWN</t>
  </si>
  <si>
    <t>RA</t>
  </si>
  <si>
    <t>RESCUE</t>
  </si>
  <si>
    <t>In-House</t>
  </si>
  <si>
    <t>Contractor</t>
  </si>
  <si>
    <t>Rescue_Inhouse</t>
  </si>
  <si>
    <t>Bury_Drop_INHOUSE</t>
  </si>
  <si>
    <t>Bury_Drop_Contractor</t>
  </si>
  <si>
    <t>Rescue_Contractor</t>
  </si>
  <si>
    <t>Pos_Work_INHOUSE</t>
  </si>
  <si>
    <t>Pos_Work_Contractor</t>
  </si>
  <si>
    <t>Other_SRO_Inhouse</t>
  </si>
  <si>
    <t>Other_SRO_Contractor</t>
  </si>
  <si>
    <t>Bury_Drop</t>
  </si>
  <si>
    <t>AREANAME</t>
  </si>
  <si>
    <t>TIME_CAT</t>
  </si>
  <si>
    <t>IN_HOUSE_FLAG</t>
  </si>
  <si>
    <t>After 4 PM</t>
  </si>
  <si>
    <t>IN-HOUSE</t>
  </si>
  <si>
    <t>Before 4pm</t>
  </si>
  <si>
    <t>CA</t>
  </si>
  <si>
    <t>COMPL_DTE_OJB</t>
  </si>
  <si>
    <t>COMPLETEDWITHIN24HOURS</t>
  </si>
  <si>
    <t>SLA_CNT</t>
  </si>
  <si>
    <t>ORDER_CNT</t>
  </si>
  <si>
    <t>NOT_DONE</t>
  </si>
  <si>
    <t>DAYFLAG</t>
  </si>
  <si>
    <t>No</t>
  </si>
  <si>
    <t>Yes</t>
  </si>
  <si>
    <t>OR</t>
  </si>
  <si>
    <t>ORDER_NO_OJB</t>
  </si>
  <si>
    <t>24</t>
  </si>
  <si>
    <t>vip_flag</t>
  </si>
  <si>
    <t>vip_desc</t>
  </si>
  <si>
    <t>:</t>
  </si>
  <si>
    <t>T</t>
  </si>
  <si>
    <t>SCS BULK TENANT</t>
  </si>
  <si>
    <t>PT</t>
  </si>
  <si>
    <t>tech_first_name</t>
  </si>
  <si>
    <t>tech_last_name</t>
  </si>
  <si>
    <t>UN</t>
  </si>
  <si>
    <t>BO</t>
  </si>
  <si>
    <t>SP</t>
  </si>
  <si>
    <t>SS</t>
  </si>
  <si>
    <t>YC</t>
  </si>
  <si>
    <t>BB</t>
  </si>
  <si>
    <t>ACCOUNT_NUMBER</t>
  </si>
  <si>
    <t>CUSTOMER_NUMBER</t>
  </si>
  <si>
    <t>ORDER_NUMBER</t>
  </si>
  <si>
    <t>JOB_NUMBER</t>
  </si>
  <si>
    <t>JOB_REASON_FOA</t>
  </si>
  <si>
    <t>TIME_SLOT</t>
  </si>
  <si>
    <t>CUSTOMER_NAME</t>
  </si>
  <si>
    <t>ADDRESS1</t>
  </si>
  <si>
    <t>ADDRESS2</t>
  </si>
  <si>
    <t>CITY</t>
  </si>
  <si>
    <t>ZIP</t>
  </si>
  <si>
    <t>PHONE_PRIMARY</t>
  </si>
  <si>
    <t>PHONE_ALTERNATE</t>
  </si>
  <si>
    <t>STATE</t>
  </si>
  <si>
    <t>HOUSE_KEY</t>
  </si>
  <si>
    <t>CUSTOMER_TYPE_DESC</t>
  </si>
  <si>
    <t>DWELLING_TYPE_DESC</t>
  </si>
  <si>
    <t>MGMT_AREA_DESC</t>
  </si>
  <si>
    <t>HUB</t>
  </si>
  <si>
    <t>NODE</t>
  </si>
  <si>
    <t>ORDER_ENTERED_DATE</t>
  </si>
  <si>
    <t>ORDER_ENTERED_TIME</t>
  </si>
  <si>
    <t>SCHEDULE_DATE</t>
  </si>
  <si>
    <t>TECH_ID</t>
  </si>
  <si>
    <t>TECH_CONTRACTOR</t>
  </si>
  <si>
    <t>TECH_CONTRACT_FIRM_NAME</t>
  </si>
  <si>
    <t>POS_WORK</t>
  </si>
  <si>
    <t>BURY_DROP</t>
  </si>
  <si>
    <t>TROUBLE_CALL</t>
  </si>
  <si>
    <t>OTHER_SRO</t>
  </si>
  <si>
    <t>SCHEDULE_POINTS</t>
  </si>
  <si>
    <t>JOB_TYPE_CODE</t>
  </si>
  <si>
    <t>SCHEDULE_CATEGORY_CODE</t>
  </si>
  <si>
    <t xml:space="preserve"> </t>
  </si>
  <si>
    <t xml:space="preserve">          </t>
  </si>
  <si>
    <t>RES</t>
  </si>
  <si>
    <t>1100AM-1200PM</t>
  </si>
  <si>
    <t>AA</t>
  </si>
  <si>
    <t>9990000000</t>
  </si>
  <si>
    <t>COM</t>
  </si>
  <si>
    <t>9999999999</t>
  </si>
  <si>
    <t xml:space="preserve">PE   </t>
  </si>
  <si>
    <t xml:space="preserve">SB   </t>
  </si>
  <si>
    <t xml:space="preserve">RO   </t>
  </si>
  <si>
    <t>100PM-200PM</t>
  </si>
  <si>
    <t xml:space="preserve">PO   </t>
  </si>
  <si>
    <t>200PM-300PM</t>
  </si>
  <si>
    <t xml:space="preserve">NE   </t>
  </si>
  <si>
    <t>1200PM-100PM</t>
  </si>
  <si>
    <t>300PM-400PM</t>
  </si>
  <si>
    <t>ALL DAY</t>
  </si>
  <si>
    <t>1000AM-1100AM</t>
  </si>
  <si>
    <t>800AM-900AM</t>
  </si>
  <si>
    <t xml:space="preserve">MI   </t>
  </si>
  <si>
    <t xml:space="preserve">WU   </t>
  </si>
  <si>
    <t xml:space="preserve">WR   </t>
  </si>
  <si>
    <t>TECHNAME</t>
  </si>
  <si>
    <t>CONTRACTOR_RESCUE</t>
  </si>
  <si>
    <t>INHOUSE_RESCUE</t>
  </si>
  <si>
    <t>CONTRACTOR_BURY_DROP</t>
  </si>
  <si>
    <t>INHOUSE_BURY_DROP</t>
  </si>
  <si>
    <t>CONTRATOR_POS_WORK</t>
  </si>
  <si>
    <t>INHOUSE_POS_WORK</t>
  </si>
  <si>
    <t>CONTRACTOR_TROUBLE_CALL</t>
  </si>
  <si>
    <t>INHOUSE_TROUBLE_CALL</t>
  </si>
  <si>
    <t>CONTRACTOR_OTHER_SRO</t>
  </si>
  <si>
    <t>INHOUSE_OTHER_SRO</t>
  </si>
  <si>
    <t>30</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</si>
  <si>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</si>
  <si>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</si>
  <si>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</si>
  <si>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</si>
  <si>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</si>
  <si>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</si>
  <si>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</si>
  <si>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</si>
  <si>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</si>
  <si>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</si>
  <si>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</si>
  <si>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</si>
  <si>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</si>
  <si>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</si>
  <si>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</si>
  <si>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</si>
  <si>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</si>
  <si>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</si>
  <si>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</si>
  <si>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</si>
  <si>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</si>
  <si>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</si>
  <si>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</si>
  <si>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</si>
  <si>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</si>
  <si>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</si>
  <si>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</si>
  <si>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</si>
  <si>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</si>
  <si>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</si>
  <si>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</si>
  <si>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</si>
  <si>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</si>
  <si>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</si>
  <si>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</si>
  <si>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</si>
  <si>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</si>
  <si>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</si>
  <si>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</si>
  <si>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</si>
  <si>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</si>
  <si>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</si>
  <si>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</si>
  <si>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</si>
  <si>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</si>
  <si>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</si>
  <si>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</si>
  <si>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</si>
  <si>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</si>
  <si>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</si>
  <si>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</si>
  <si>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</si>
  <si>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</si>
  <si>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</si>
  <si>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</si>
  <si>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</si>
  <si>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</si>
  <si>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</si>
  <si>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</si>
  <si>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</si>
  <si>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</si>
  <si>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</si>
  <si>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</si>
  <si>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</si>
  <si>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</si>
  <si>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</si>
  <si>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</si>
  <si>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</si>
  <si>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</si>
  <si>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</si>
  <si>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</si>
  <si>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</si>
  <si>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</si>
  <si>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</si>
  <si>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</si>
  <si>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</si>
  <si>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</si>
  <si>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</si>
  <si>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</si>
  <si>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</si>
  <si>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</si>
  <si>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</si>
  <si>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</si>
  <si>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</si>
  <si>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</si>
  <si>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</si>
  <si>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</si>
  <si>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</si>
  <si>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</si>
  <si>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</si>
  <si>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</si>
  <si>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</si>
  <si>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</si>
  <si>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</si>
  <si>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</si>
  <si>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</si>
  <si>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</si>
  <si>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</si>
  <si>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</si>
  <si>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</si>
  <si>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</si>
  <si>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</si>
  <si>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</si>
  <si>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</si>
  <si>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</si>
  <si>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</si>
  <si>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</si>
  <si>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</si>
  <si>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</si>
  <si>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</si>
  <si>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</si>
  <si>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</si>
  <si>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</si>
  <si>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</si>
  <si>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</si>
  <si>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</si>
  <si>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</si>
  <si>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</si>
  <si>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</si>
  <si>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</si>
  <si>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</si>
  <si>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</si>
  <si>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</si>
  <si>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</si>
  <si>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</si>
  <si>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</si>
  <si>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</si>
  <si>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</si>
  <si>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</si>
  <si>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</si>
  <si>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</si>
  <si>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</si>
  <si>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</si>
  <si>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</si>
  <si>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</si>
  <si>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</si>
  <si>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</si>
  <si>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</si>
  <si>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</si>
  <si>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</si>
  <si>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</si>
  <si>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</si>
  <si>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</si>
  <si>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</si>
  <si>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</si>
  <si>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</si>
  <si>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</si>
  <si>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</si>
  <si>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</si>
  <si>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</si>
  <si>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</si>
  <si>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</si>
  <si>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</si>
  <si>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</si>
  <si>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</si>
  <si>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</si>
  <si>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</si>
  <si>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</si>
  <si>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</si>
  <si>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</si>
  <si>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</si>
  <si>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</si>
  <si>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</si>
  <si>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</si>
  <si>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</si>
  <si>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</si>
  <si>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</si>
  <si>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</si>
  <si>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</si>
  <si>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</si>
  <si>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</si>
  <si>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</si>
  <si>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</si>
  <si>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</si>
  <si>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</si>
  <si>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</si>
  <si>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</si>
  <si>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</si>
  <si>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</si>
  <si>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</si>
  <si>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</si>
  <si>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</si>
  <si>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</si>
  <si>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</si>
  <si>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</si>
  <si>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</si>
  <si>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</si>
  <si>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</si>
  <si>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</si>
  <si>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</si>
  <si>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</si>
  <si>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</si>
  <si>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</si>
  <si>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</si>
  <si>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</si>
  <si>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</si>
  <si>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</si>
  <si>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</si>
  <si>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</si>
  <si>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</si>
  <si>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</si>
  <si>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</si>
  <si>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</si>
  <si>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</si>
  <si>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</si>
  <si>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</si>
  <si>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</si>
  <si>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</si>
  <si>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</si>
  <si>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</si>
  <si>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</si>
  <si>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</si>
  <si>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</si>
  <si>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</si>
  <si>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</si>
  <si>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</si>
  <si>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</si>
  <si>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</si>
  <si>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</si>
  <si>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</si>
  <si>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</si>
  <si>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</si>
  <si>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</si>
  <si>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</si>
  <si>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</si>
  <si>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</si>
  <si>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</si>
  <si>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</si>
  <si>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</si>
  <si>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</si>
  <si>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</si>
  <si>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</si>
  <si>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</si>
  <si>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</si>
  <si>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</si>
  <si>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</si>
  <si>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</si>
  <si>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</si>
  <si>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</si>
  <si>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</si>
  <si>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</si>
  <si>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</si>
  <si>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</si>
  <si>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</si>
  <si>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</si>
  <si>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</si>
  <si>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</si>
  <si>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</si>
  <si>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</si>
  <si>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</si>
  <si>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</si>
  <si>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</si>
  <si>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</si>
  <si>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</si>
  <si>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</si>
  <si>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</si>
  <si>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</si>
  <si>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</si>
  <si>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</si>
  <si>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</si>
  <si>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</si>
  <si>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</si>
  <si>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</si>
  <si>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</si>
  <si>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</si>
  <si>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</si>
  <si>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</si>
  <si>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</si>
  <si>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</si>
  <si>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</si>
  <si>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</si>
  <si>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</si>
  <si>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</si>
  <si>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</si>
  <si>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</si>
  <si>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</si>
  <si>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</si>
  <si>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</si>
  <si>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</si>
  <si>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</si>
  <si>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</si>
  <si>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</si>
  <si>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</si>
  <si>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</si>
  <si>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</si>
  <si>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</si>
  <si>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</si>
  <si>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</si>
  <si>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</si>
  <si>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</si>
  <si>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</si>
  <si>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</si>
  <si>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</si>
  <si>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</si>
  <si>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</si>
  <si>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</si>
  <si>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</si>
  <si>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</si>
  <si>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</si>
  <si>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</si>
  <si>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</si>
  <si>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</si>
  <si>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</si>
  <si>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</si>
  <si>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</si>
  <si>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</si>
  <si>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</si>
  <si>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</si>
  <si>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</si>
  <si>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</si>
  <si>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</si>
  <si>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</si>
  <si>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</si>
  <si>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</si>
  <si>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</si>
  <si>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</si>
  <si>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</si>
  <si>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</si>
  <si>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</si>
  <si>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</si>
  <si>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</si>
  <si>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</si>
  <si>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</si>
  <si>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</si>
  <si>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</si>
  <si>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</si>
  <si>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</si>
  <si>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</si>
  <si>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</si>
  <si>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</si>
  <si>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</si>
  <si>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</si>
  <si>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</si>
  <si>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</si>
  <si>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</si>
  <si>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</si>
  <si>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</si>
  <si>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</si>
  <si>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</si>
  <si>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</si>
  <si>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</si>
  <si>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</si>
  <si>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</si>
  <si>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</si>
  <si>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</si>
  <si>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</si>
  <si>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</si>
  <si>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</si>
  <si>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</si>
  <si>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</si>
  <si>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</si>
  <si>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</si>
  <si>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</si>
  <si>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</si>
  <si>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</si>
  <si>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</si>
  <si>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</si>
  <si>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</si>
  <si>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</si>
  <si>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</si>
  <si>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</si>
  <si>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</si>
  <si>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</si>
  <si>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</si>
  <si>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</si>
  <si>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</si>
  <si>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</si>
  <si>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</si>
  <si>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</si>
  <si>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</si>
  <si>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</si>
  <si>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</si>
  <si>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</si>
  <si>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</si>
  <si>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</si>
  <si>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</si>
  <si>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</si>
  <si>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</si>
  <si>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</si>
  <si>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</si>
  <si>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</si>
  <si>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</si>
  <si>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</si>
  <si>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</si>
  <si>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</si>
  <si>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</si>
  <si>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</si>
  <si>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</si>
  <si>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</si>
  <si>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</si>
  <si>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</si>
  <si>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</si>
  <si>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</si>
  <si>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</si>
  <si>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</si>
  <si>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</si>
  <si>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</si>
  <si>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</si>
  <si>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</si>
  <si>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</si>
  <si>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</si>
  <si>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</si>
  <si>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</si>
  <si>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</si>
  <si>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</si>
  <si>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</si>
  <si>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</si>
  <si>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</si>
  <si>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</si>
  <si>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</si>
  <si>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</si>
  <si>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</si>
  <si>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</si>
  <si>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</si>
  <si>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</si>
  <si>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</si>
  <si>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</si>
  <si>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</si>
  <si>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</si>
  <si>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</si>
  <si>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</si>
  <si>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</si>
  <si>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</si>
  <si>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</si>
  <si>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</si>
  <si>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</si>
  <si>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</si>
  <si>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</si>
  <si>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</si>
  <si>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</si>
  <si>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</si>
  <si>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</si>
  <si>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</si>
  <si>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</si>
  <si>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</si>
  <si>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</si>
  <si>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</si>
  <si>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</si>
  <si>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</si>
  <si>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</si>
  <si>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</si>
  <si>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</si>
  <si>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</si>
  <si>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</si>
  <si>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</si>
  <si>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</si>
  <si>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</si>
  <si>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</si>
  <si>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</si>
  <si>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</si>
  <si>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</si>
  <si>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</si>
  <si>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</si>
  <si>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</si>
  <si>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</si>
  <si>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</si>
  <si>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</si>
  <si>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</si>
  <si>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</si>
  <si>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</si>
  <si>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</si>
  <si>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</si>
  <si>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</si>
  <si>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</si>
  <si>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</si>
  <si>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</si>
  <si>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</si>
  <si>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</si>
  <si>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</si>
  <si>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</si>
  <si>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</si>
  <si>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</si>
  <si>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</si>
  <si>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</si>
  <si>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</si>
  <si>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</si>
  <si>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</si>
  <si>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</si>
  <si>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</si>
  <si>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</si>
  <si>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</si>
  <si>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</si>
  <si>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</si>
  <si>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</si>
  <si>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</si>
  <si>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</si>
  <si>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</si>
  <si>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</si>
  <si>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</si>
  <si>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</si>
  <si>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</si>
  <si>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</si>
  <si>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</si>
  <si>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</si>
  <si>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</si>
  <si>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</si>
  <si>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</si>
  <si>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</si>
  <si>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</si>
  <si>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</si>
  <si>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</si>
  <si>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</si>
  <si>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</si>
  <si>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</si>
  <si>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</si>
  <si>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</si>
  <si>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</si>
  <si>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</si>
  <si>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</si>
  <si>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</si>
  <si>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</si>
  <si>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</si>
  <si>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</si>
  <si>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</si>
  <si>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</si>
  <si>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</si>
  <si>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</si>
  <si>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</si>
  <si>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</si>
  <si>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</si>
  <si>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</si>
  <si>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</si>
  <si>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</si>
  <si>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</si>
  <si>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</si>
  <si>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</si>
  <si>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</si>
  <si>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</si>
  <si>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</si>
  <si>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</si>
  <si>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</si>
  <si>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</si>
  <si>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</si>
  <si>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</si>
  <si>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</si>
  <si>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</si>
  <si>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</si>
  <si>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</si>
  <si>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</si>
  <si>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</si>
  <si>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</si>
  <si>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</si>
  <si>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</si>
  <si>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</si>
  <si>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</si>
  <si>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</si>
  <si>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</si>
  <si>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</si>
  <si>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</si>
  <si>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</si>
  <si>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</si>
  <si>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</si>
  <si>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</si>
  <si>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</si>
  <si>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</si>
  <si>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</si>
  <si>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</si>
  <si>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</si>
  <si>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</si>
  <si>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</si>
  <si>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</si>
  <si>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</si>
  <si>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</si>
  <si>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</si>
  <si>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</si>
  <si>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</si>
  <si>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</si>
  <si>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</si>
  <si>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</si>
  <si>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</si>
  <si>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</si>
  <si>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</si>
  <si>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</si>
  <si>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</si>
  <si>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</si>
  <si>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</si>
  <si>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</si>
  <si>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</si>
  <si>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</si>
  <si>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</si>
  <si>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</si>
  <si>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</si>
  <si>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</si>
  <si>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</si>
  <si>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</si>
  <si>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</si>
  <si>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</si>
  <si>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</si>
  <si>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</si>
  <si>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</si>
  <si>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</si>
  <si>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</si>
  <si>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</si>
  <si>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</si>
  <si>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</si>
  <si>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</si>
  <si>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</si>
  <si>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</si>
  <si>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</si>
  <si>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</si>
  <si>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</si>
  <si>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</si>
  <si>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</si>
  <si>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</si>
  <si>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</si>
  <si>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</si>
  <si>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</si>
  <si>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</si>
  <si>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</si>
  <si>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</si>
  <si>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</si>
  <si>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</si>
  <si>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</si>
  <si>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</si>
  <si>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</si>
  <si>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</si>
  <si>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</si>
  <si>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</si>
  <si>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</si>
  <si>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</si>
  <si>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</si>
  <si>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</si>
  <si>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</si>
  <si>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</si>
  <si>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</si>
  <si>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</si>
  <si>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</si>
  <si>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</si>
  <si>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</si>
  <si>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</si>
  <si>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</si>
  <si>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</si>
  <si>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</si>
  <si>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</si>
  <si>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</si>
  <si>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</si>
  <si>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</si>
  <si>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</si>
  <si>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</si>
  <si>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</si>
  <si>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</si>
  <si>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</si>
  <si>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</si>
  <si>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</si>
  <si>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</si>
  <si>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</si>
  <si>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</si>
  <si>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</si>
  <si>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</si>
  <si>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</si>
  <si>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</si>
  <si>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</si>
  <si>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</si>
  <si>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</si>
  <si>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</si>
  <si>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</si>
  <si>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</si>
  <si>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</si>
  <si>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</si>
  <si>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</si>
  <si>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</si>
  <si>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</si>
  <si>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</si>
  <si>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</si>
  <si>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</si>
  <si>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</si>
  <si>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</si>
  <si>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</si>
  <si>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</si>
  <si>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</si>
  <si>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</si>
  <si>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</si>
  <si>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</si>
  <si>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</si>
  <si>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</si>
  <si>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</si>
  <si>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</si>
  <si>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</si>
  <si>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</si>
  <si>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</si>
  <si>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</si>
  <si>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</si>
  <si>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</si>
  <si>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</si>
  <si>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</si>
  <si>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</si>
  <si>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</si>
  <si>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</si>
  <si>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</si>
  <si>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</si>
  <si>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</si>
  <si>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</si>
  <si>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</si>
  <si>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</si>
  <si>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</si>
  <si>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</si>
  <si>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</si>
  <si>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</si>
  <si>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</si>
  <si>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</si>
  <si>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</si>
  <si>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</si>
  <si>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</si>
  <si>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</si>
  <si>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</si>
  <si>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</si>
  <si>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</si>
  <si>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</si>
  <si>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</si>
  <si>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</si>
  <si>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</si>
  <si>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</si>
  <si>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</si>
  <si>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</si>
  <si>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</si>
  <si>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</si>
  <si>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</si>
  <si>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</si>
  <si>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</si>
  <si>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</si>
  <si>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</si>
  <si>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</si>
  <si>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</si>
  <si>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</si>
  <si>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</si>
  <si>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</si>
  <si>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</si>
  <si>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</si>
  <si>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</si>
  <si>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</si>
  <si>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</si>
  <si>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</si>
  <si>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</si>
  <si>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</si>
  <si>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</si>
  <si>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</si>
  <si>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</si>
  <si>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</si>
  <si>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</si>
  <si>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</si>
  <si>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</si>
  <si>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</si>
  <si>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</si>
  <si>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</si>
  <si>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</si>
  <si>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</si>
  <si>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</si>
  <si>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</si>
  <si>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</si>
  <si>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</si>
  <si>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</si>
  <si>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</si>
  <si>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</si>
  <si>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</si>
  <si>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</si>
  <si>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</si>
  <si>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</si>
  <si>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</si>
  <si>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</si>
  <si>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</si>
  <si>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</si>
  <si>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</si>
  <si>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</si>
  <si>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</si>
  <si>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</si>
  <si>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</si>
  <si>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</si>
  <si>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</si>
  <si>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</si>
  <si>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</si>
  <si>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</si>
  <si>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</si>
  <si>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</si>
  <si>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</si>
  <si>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</si>
  <si>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</si>
  <si>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</si>
  <si>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</si>
  <si>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</si>
  <si>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</si>
  <si>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</si>
  <si>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</si>
  <si>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</si>
  <si>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</si>
  <si>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</si>
  <si>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</si>
  <si>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</si>
  <si>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</si>
  <si>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</si>
  <si>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</si>
  <si>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</si>
  <si>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</si>
  <si>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</si>
  <si>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</si>
  <si>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</si>
  <si>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</si>
  <si>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</si>
  <si>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</si>
  <si>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</si>
  <si>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</si>
  <si>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</si>
  <si>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</si>
  <si>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</si>
  <si>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</si>
  <si>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</si>
  <si>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</si>
  <si>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</si>
  <si>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</si>
  <si>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</si>
  <si>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</si>
  <si>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</si>
  <si>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</si>
  <si>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</si>
  <si>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</si>
  <si>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</si>
  <si>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</si>
  <si>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</si>
  <si>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</si>
  <si>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</si>
  <si>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</si>
  <si>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</si>
  <si>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</si>
  <si>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</si>
  <si>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</si>
  <si>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</si>
  <si>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</si>
  <si>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</si>
  <si>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</si>
  <si>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</si>
  <si>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</si>
  <si>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</si>
  <si>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</si>
  <si>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</si>
  <si>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</si>
  <si>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</si>
  <si>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</si>
  <si>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</si>
  <si>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</si>
  <si>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</si>
  <si>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</si>
  <si>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</si>
  <si>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</si>
  <si>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</si>
  <si>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</si>
  <si>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</si>
  <si>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</si>
  <si>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</si>
  <si>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</si>
  <si>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</si>
  <si>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</si>
  <si>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</si>
  <si>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</si>
  <si>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</si>
  <si>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</si>
  <si>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</si>
  <si>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</si>
  <si>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</si>
  <si>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</si>
  <si>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</si>
  <si>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</si>
  <si>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</si>
  <si>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</si>
  <si>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</si>
  <si>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</si>
  <si>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</si>
  <si>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</si>
  <si>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</si>
  <si>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</si>
  <si>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</si>
  <si>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</si>
  <si>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</si>
  <si>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</si>
  <si>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</si>
  <si>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</si>
  <si>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</si>
  <si>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</si>
  <si>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</si>
  <si>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</si>
  <si>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</si>
  <si>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</si>
  <si>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</si>
  <si>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</si>
  <si>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</si>
  <si>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</si>
  <si>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</si>
  <si>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</si>
  <si>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</si>
  <si>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</si>
  <si>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</si>
  <si>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</si>
  <si>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</si>
  <si>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</si>
  <si>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</si>
  <si>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</si>
  <si>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</si>
  <si>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</si>
  <si>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</si>
  <si>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</si>
  <si>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</si>
  <si>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</si>
  <si>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</si>
  <si>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</si>
  <si>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</si>
  <si>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</si>
  <si>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</si>
  <si>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</si>
  <si>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</si>
  <si>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</si>
  <si>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</si>
  <si>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</si>
  <si>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</si>
  <si>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</si>
  <si>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</si>
  <si>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</si>
  <si>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</si>
  <si>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</si>
  <si>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</si>
  <si>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</si>
  <si>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</si>
  <si>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</si>
  <si>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</si>
  <si>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</si>
  <si>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</si>
  <si>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</si>
  <si>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</si>
  <si>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</si>
  <si>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</si>
  <si>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</si>
  <si>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</si>
  <si>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</si>
  <si>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</si>
  <si>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</si>
  <si>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</si>
  <si>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</si>
  <si>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</si>
  <si>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</si>
  <si>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</si>
  <si>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</si>
  <si>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</si>
  <si>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</si>
  <si>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</si>
  <si>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</si>
  <si>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</si>
  <si>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</si>
  <si>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</si>
  <si>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</si>
  <si>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</si>
  <si>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</si>
  <si>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</si>
  <si>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</si>
  <si>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</si>
  <si>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</si>
  <si>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</si>
  <si>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</si>
  <si>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</si>
  <si>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</si>
  <si>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</si>
  <si>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</si>
  <si>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</si>
  <si>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</si>
  <si>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</si>
  <si>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</si>
  <si>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</si>
  <si>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</si>
  <si>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</si>
  <si>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</si>
  <si>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</si>
  <si>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</si>
  <si>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</si>
  <si>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</si>
  <si>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</si>
  <si>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</si>
  <si>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</si>
  <si>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</si>
  <si>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</si>
  <si>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</si>
  <si>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</si>
  <si>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</si>
  <si>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</si>
  <si>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</si>
  <si>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</si>
  <si>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</si>
  <si>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</si>
  <si>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</si>
  <si>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</si>
  <si>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</si>
  <si>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</si>
  <si>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</si>
  <si>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</si>
  <si>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</si>
  <si>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</si>
  <si>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</si>
  <si>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</si>
  <si>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</si>
  <si>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</si>
  <si>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</si>
  <si>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</si>
  <si>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</si>
  <si>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</si>
  <si>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</si>
  <si>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</si>
  <si>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</si>
  <si>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</si>
  <si>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</si>
  <si>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</si>
  <si>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</si>
  <si>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</si>
  <si>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</si>
  <si>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</si>
  <si>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</si>
  <si>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</si>
  <si>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</si>
  <si>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</si>
  <si>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</si>
  <si>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</si>
  <si>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</si>
  <si>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</si>
  <si>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</si>
  <si>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</si>
  <si>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</si>
  <si>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</si>
  <si>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</si>
  <si>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</si>
  <si>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</si>
  <si>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</si>
  <si>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</si>
  <si>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</si>
  <si>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</si>
  <si>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</si>
  <si>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</si>
  <si>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</si>
  <si>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</si>
  <si>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</si>
  <si>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</si>
  <si>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</si>
  <si>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</si>
  <si>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</si>
  <si>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</si>
  <si>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</si>
  <si>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</si>
  <si>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</si>
  <si>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</si>
  <si>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</si>
  <si>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</si>
  <si>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</si>
  <si>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</si>
  <si>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</si>
  <si>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</si>
  <si>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</si>
  <si>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</si>
  <si>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</si>
  <si>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</si>
  <si>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</si>
  <si>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</si>
  <si>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</si>
  <si>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</si>
  <si>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</si>
  <si>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</si>
  <si>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</si>
  <si>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</si>
  <si>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</si>
  <si>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</si>
  <si>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</si>
  <si>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</si>
  <si>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</si>
  <si>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</si>
  <si>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</si>
  <si>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</si>
  <si>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</si>
  <si>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</si>
  <si>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</si>
  <si>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</si>
  <si>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</si>
  <si>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</si>
  <si>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</si>
  <si>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</si>
  <si>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</si>
  <si>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</si>
  <si>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</si>
  <si>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</si>
  <si>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</si>
  <si>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</si>
  <si>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</si>
  <si>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</si>
  <si>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</si>
  <si>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</si>
  <si>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</si>
  <si>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</si>
  <si>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</si>
  <si>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</si>
  <si>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</si>
  <si>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</si>
  <si>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</si>
  <si>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</si>
  <si>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</si>
  <si>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</si>
  <si>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</si>
  <si>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</si>
  <si>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</si>
  <si>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</si>
  <si>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</si>
  <si>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</si>
  <si>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</si>
  <si>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</si>
  <si>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</si>
  <si>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</si>
  <si>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</si>
  <si>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</si>
  <si>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</si>
  <si>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</si>
  <si>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</si>
  <si>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</si>
  <si>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</si>
  <si>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</si>
  <si>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</si>
  <si>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</si>
  <si>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</si>
  <si>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</si>
  <si>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</si>
  <si>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</si>
  <si>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</si>
  <si>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</si>
  <si>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</si>
  <si>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</si>
  <si>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</si>
  <si>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</si>
  <si>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</si>
  <si>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</si>
  <si>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</si>
  <si>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</si>
  <si>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</si>
  <si>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</si>
  <si>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</si>
  <si>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</si>
  <si>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</si>
  <si>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</si>
  <si>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</si>
  <si>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</si>
  <si>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</si>
  <si>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</si>
  <si>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</si>
  <si>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</si>
  <si>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</si>
  <si>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</si>
  <si>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</si>
  <si>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</si>
  <si>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</si>
  <si>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</si>
  <si>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</si>
  <si>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</si>
  <si>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</si>
  <si>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</si>
  <si>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</si>
  <si>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</si>
  <si>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</si>
  <si>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</si>
  <si>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</si>
  <si>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</si>
  <si>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</si>
  <si>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</si>
  <si>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</si>
  <si>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</si>
  <si>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</si>
  <si>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</si>
  <si>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</si>
  <si>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</si>
  <si>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</si>
  <si>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</si>
  <si>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</si>
  <si>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</si>
  <si>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</si>
  <si>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</si>
  <si>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</si>
  <si>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</si>
  <si>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</si>
  <si>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</si>
  <si>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</si>
  <si>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</si>
  <si>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</si>
  <si>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</si>
  <si>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</si>
  <si>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</si>
  <si>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</si>
  <si>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</si>
  <si>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</si>
  <si>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</si>
  <si>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</si>
  <si>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</si>
  <si>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</si>
  <si>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</si>
  <si>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</si>
  <si>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</si>
  <si>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</si>
  <si>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</si>
  <si>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</si>
  <si>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</si>
  <si>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</si>
  <si>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</si>
  <si>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</si>
  <si>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</si>
  <si>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</si>
  <si>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</si>
  <si>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</si>
  <si>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</si>
  <si>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</si>
  <si>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</si>
  <si>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</si>
  <si>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</si>
  <si>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</si>
  <si>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</si>
  <si>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</si>
  <si>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</si>
  <si>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</si>
  <si>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</si>
  <si>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</si>
  <si>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</si>
  <si>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</si>
  <si>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</si>
  <si>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</si>
  <si>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</si>
  <si>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</si>
  <si>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</si>
  <si>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</si>
  <si>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</si>
  <si>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</si>
  <si>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</si>
  <si>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</si>
  <si>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</si>
  <si>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</si>
  <si>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</si>
  <si>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</si>
  <si>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</si>
  <si>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</si>
  <si>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</si>
  <si>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</si>
  <si>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</si>
  <si>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</si>
  <si>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</si>
  <si>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</si>
  <si>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</si>
  <si>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</si>
  <si>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</si>
  <si>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</si>
  <si>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</si>
  <si>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</si>
  <si>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</si>
  <si>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</si>
  <si>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</si>
  <si>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</si>
  <si>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</si>
  <si>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</si>
  <si>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</si>
  <si>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</si>
  <si>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</si>
  <si>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</si>
  <si>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</si>
  <si>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</si>
  <si>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</si>
  <si>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</si>
  <si>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</si>
  <si>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</si>
  <si>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</si>
  <si>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</si>
  <si>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</si>
  <si>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</si>
  <si>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</si>
  <si>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</si>
  <si>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</si>
  <si>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</si>
  <si>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</si>
  <si>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</si>
  <si>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</si>
  <si>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</si>
  <si>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</si>
  <si>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</si>
  <si>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</si>
  <si>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</si>
  <si>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</si>
  <si>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</si>
  <si>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</si>
  <si>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</si>
  <si>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</si>
  <si>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</si>
  <si>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</si>
  <si>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</si>
  <si>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</si>
  <si>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</si>
  <si>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</si>
  <si>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</si>
  <si>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</si>
  <si>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</si>
  <si>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</si>
  <si>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</si>
  <si>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</si>
  <si>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</si>
  <si>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</si>
  <si>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</si>
  <si>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</si>
  <si>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</si>
  <si>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</si>
  <si>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</si>
  <si>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</si>
  <si>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</si>
  <si>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</si>
  <si>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</si>
  <si>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</si>
  <si>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</si>
  <si>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</si>
  <si>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</si>
  <si>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</si>
  <si>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</si>
  <si>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</si>
  <si>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</si>
  <si>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</si>
  <si>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</si>
  <si>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</si>
  <si>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</si>
  <si>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</si>
  <si>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</si>
  <si>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</si>
  <si>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</si>
  <si>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</si>
  <si>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</si>
  <si>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</si>
  <si>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</si>
  <si>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</si>
  <si>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</si>
  <si>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</si>
  <si>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</si>
  <si>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</si>
  <si>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</si>
  <si>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</si>
  <si>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</si>
  <si>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</si>
  <si>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</si>
  <si>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</si>
  <si>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</si>
  <si>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</si>
  <si>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</si>
  <si>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</si>
  <si>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</si>
  <si>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</si>
  <si>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</si>
  <si>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</si>
  <si>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</si>
  <si>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</si>
  <si>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</si>
  <si>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</si>
  <si>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</si>
  <si>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</si>
  <si>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</si>
  <si>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</si>
  <si>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</si>
  <si>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</si>
  <si>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</si>
  <si>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</si>
  <si>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</si>
  <si>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</si>
  <si>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</si>
  <si>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</si>
  <si>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</si>
  <si>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</si>
  <si>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</si>
  <si>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</si>
  <si>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</si>
  <si>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</si>
  <si>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</si>
  <si>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</si>
  <si>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</si>
  <si>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</si>
  <si>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</si>
  <si>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</si>
  <si>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</si>
  <si>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</si>
  <si>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</si>
  <si>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</si>
  <si>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</si>
  <si>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</si>
  <si>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</si>
  <si>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</si>
  <si>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</si>
  <si>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</si>
  <si>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</si>
  <si>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</si>
  <si>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</si>
  <si>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</si>
  <si>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</si>
  <si>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</si>
  <si>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</si>
  <si>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</si>
  <si>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</si>
  <si>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</si>
  <si>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</si>
  <si>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</si>
  <si>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</si>
  <si>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</si>
  <si>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</si>
  <si>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</si>
  <si>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</si>
  <si>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</si>
  <si>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</si>
  <si>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</si>
  <si>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</si>
  <si>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</si>
  <si>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</si>
  <si>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</si>
  <si>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</si>
  <si>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</si>
  <si>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</si>
  <si>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</si>
  <si>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</si>
  <si>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</si>
  <si>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</si>
  <si>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</si>
  <si>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</si>
  <si>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</si>
  <si>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</si>
  <si>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</si>
  <si>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</si>
  <si>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</si>
  <si>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</si>
  <si>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</si>
  <si>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</si>
  <si>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</si>
  <si>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</si>
  <si>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</si>
  <si>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</si>
  <si>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</si>
  <si>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</si>
  <si>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</si>
  <si>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</si>
  <si>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</si>
  <si>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</si>
  <si>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</si>
  <si>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</si>
  <si>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</si>
  <si>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</si>
  <si>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</si>
  <si>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</si>
  <si>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</si>
  <si>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</si>
  <si>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</si>
  <si>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</si>
  <si>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</si>
  <si>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</si>
  <si>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</si>
  <si>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</si>
  <si>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</si>
  <si>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</si>
  <si>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</si>
  <si>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</si>
  <si>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</si>
  <si>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</si>
  <si>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</si>
  <si>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</si>
  <si>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</si>
  <si>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</si>
  <si>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</si>
  <si>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</si>
  <si>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</si>
  <si>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</si>
  <si>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</si>
  <si>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</si>
  <si>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</si>
  <si>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</si>
  <si>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</si>
  <si>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</si>
  <si>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</si>
  <si>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</si>
  <si>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</si>
  <si>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</si>
  <si>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</si>
  <si>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</si>
  <si>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</si>
  <si>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</si>
  <si>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</si>
  <si>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</si>
  <si>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</si>
  <si>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</si>
  <si>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</si>
  <si>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</si>
  <si>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</si>
  <si>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</si>
  <si>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</si>
  <si>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</si>
  <si>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</si>
  <si>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</si>
  <si>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</si>
  <si>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</si>
  <si>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</si>
  <si>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</si>
  <si>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</si>
  <si>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</si>
  <si>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</si>
  <si>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</si>
  <si>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</si>
  <si>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</si>
  <si>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</si>
  <si>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</si>
  <si>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</si>
  <si>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</si>
  <si>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</si>
  <si>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</si>
  <si>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</si>
  <si>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</si>
  <si>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</si>
  <si>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</si>
  <si>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</si>
  <si>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</si>
  <si>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</si>
  <si>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</si>
  <si>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</si>
  <si>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</si>
  <si>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</si>
  <si>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</si>
  <si>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</si>
  <si>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</si>
  <si>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</si>
  <si>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</si>
  <si>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</si>
  <si>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</si>
  <si>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</si>
  <si>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</si>
  <si>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</si>
  <si>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</si>
  <si>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</si>
  <si>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</si>
  <si>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</si>
  <si>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</si>
  <si>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</si>
  <si>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</si>
  <si>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</si>
  <si>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</si>
  <si>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</si>
  <si>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</si>
  <si>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</si>
  <si>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</si>
  <si>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</si>
  <si>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</si>
  <si>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</si>
  <si>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</si>
  <si>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</si>
  <si>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</si>
  <si>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</si>
  <si>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</si>
  <si>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</si>
  <si>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</si>
  <si>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</si>
  <si>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</si>
  <si>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</si>
  <si>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</si>
  <si>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</si>
  <si>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</si>
  <si>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</si>
  <si>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</si>
  <si>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</si>
  <si>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</si>
  <si>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</si>
  <si>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</si>
  <si>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</si>
  <si>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</si>
  <si>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</si>
  <si>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</si>
  <si>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</si>
  <si>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</si>
  <si>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</si>
  <si>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</si>
  <si>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</si>
  <si>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</si>
  <si>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</si>
  <si>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</si>
  <si>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</si>
  <si>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</si>
  <si>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</si>
  <si>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</si>
  <si>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</si>
  <si>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</si>
  <si>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</si>
  <si>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</si>
  <si>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</si>
  <si>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</si>
  <si>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</si>
  <si>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</si>
  <si>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</si>
  <si>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</si>
  <si>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</si>
  <si>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</si>
  <si>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</si>
  <si>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</si>
  <si>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</si>
  <si>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</si>
  <si>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</si>
  <si>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</si>
  <si>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</si>
  <si>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</si>
  <si>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</si>
  <si>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</si>
  <si>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</si>
  <si>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</si>
  <si>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</si>
  <si>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</si>
  <si>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</si>
  <si>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</si>
  <si>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</si>
  <si>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</si>
  <si>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</si>
  <si>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</si>
  <si>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</si>
  <si>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</si>
  <si>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</si>
  <si>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</si>
  <si>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</si>
  <si>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</si>
  <si>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</si>
  <si>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</si>
  <si>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</si>
  <si>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</si>
  <si>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</si>
  <si>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</si>
  <si>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</si>
  <si>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</si>
  <si>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</si>
  <si>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</si>
  <si>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</si>
  <si>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</si>
  <si>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</si>
  <si>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</si>
  <si>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</si>
  <si>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</si>
  <si>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</si>
  <si>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</si>
  <si>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</si>
  <si>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</si>
  <si>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</si>
  <si>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</si>
  <si>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</si>
  <si>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</si>
  <si>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</si>
  <si>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</si>
  <si>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</si>
  <si>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</si>
  <si>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</si>
  <si>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</si>
  <si>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</si>
  <si>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</si>
  <si>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</si>
  <si>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</si>
  <si>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</si>
  <si>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</si>
  <si>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</si>
  <si>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</si>
  <si>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</si>
  <si>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</si>
  <si>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</si>
  <si>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</si>
  <si>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</si>
  <si>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</si>
  <si>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</si>
  <si>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</si>
  <si>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</si>
  <si>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</si>
  <si>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</si>
  <si>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</si>
  <si>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</si>
  <si>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</si>
  <si>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</si>
  <si>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</si>
  <si>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</si>
  <si>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</si>
  <si>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</si>
  <si>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</si>
  <si>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</si>
  <si>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</si>
  <si>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</si>
  <si>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</si>
  <si>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</si>
  <si>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</si>
  <si>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</si>
  <si>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</si>
  <si>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</si>
  <si>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</si>
  <si>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</si>
  <si>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</si>
  <si>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</si>
  <si>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</si>
  <si>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</si>
  <si>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</si>
  <si>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</si>
  <si>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</si>
  <si>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</si>
  <si>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</si>
  <si>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</si>
  <si>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</si>
  <si>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</si>
  <si>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</si>
  <si>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</si>
  <si>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</si>
  <si>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</si>
  <si>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</si>
  <si>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</si>
  <si>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</si>
  <si>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</si>
  <si>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</si>
  <si>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</si>
  <si>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</si>
  <si>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</si>
  <si>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</si>
  <si>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</si>
  <si>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</si>
  <si>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</si>
  <si>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</si>
  <si>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</si>
  <si>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</si>
  <si>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</si>
  <si>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</si>
  <si>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</si>
  <si>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</si>
  <si>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</si>
  <si>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</si>
  <si>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</si>
  <si>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</si>
  <si>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</si>
  <si>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</si>
  <si>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</si>
  <si>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</si>
  <si>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</si>
  <si>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</si>
  <si>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</si>
  <si>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</si>
  <si>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</si>
  <si>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</si>
  <si>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</si>
  <si>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</si>
  <si>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</si>
  <si>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</si>
  <si>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</si>
  <si>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</si>
  <si>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</si>
  <si>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</si>
  <si>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</si>
  <si>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</si>
  <si>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</si>
  <si>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</si>
  <si>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</si>
  <si>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</si>
  <si>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</si>
  <si>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</si>
  <si>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</si>
  <si>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</si>
  <si>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</si>
  <si>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</si>
  <si>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</si>
  <si>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</si>
  <si>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</si>
  <si>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</si>
  <si>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</si>
  <si>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</si>
  <si>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</si>
  <si>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</si>
  <si>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</si>
  <si>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</si>
  <si>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</si>
  <si>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</si>
  <si>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</si>
  <si>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</si>
  <si>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</si>
  <si>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</si>
  <si>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</si>
  <si>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</si>
  <si>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</si>
  <si>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</si>
  <si>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</si>
  <si>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</si>
  <si>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</si>
  <si>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</si>
  <si>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</si>
  <si>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</si>
  <si>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</si>
  <si>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</si>
  <si>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</si>
  <si>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</si>
  <si>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</si>
  <si>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</si>
  <si>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</si>
  <si>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</si>
  <si>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</si>
  <si>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</si>
  <si>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</si>
  <si>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</si>
  <si>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</si>
  <si>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</si>
  <si>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</si>
  <si>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</si>
  <si>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</si>
  <si>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</si>
  <si>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</si>
  <si>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</si>
  <si>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</si>
  <si>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</si>
  <si>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</si>
  <si>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</si>
  <si>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</si>
  <si>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</si>
  <si>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</si>
  <si>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</si>
  <si>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</si>
  <si>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</si>
  <si>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</si>
  <si>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</si>
  <si>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</si>
  <si>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</si>
  <si>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</si>
  <si>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</si>
  <si>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</si>
  <si>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</si>
  <si>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</si>
  <si>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</si>
  <si>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</si>
  <si>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</si>
  <si>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</si>
  <si>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</si>
  <si>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</si>
  <si>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</si>
  <si>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</si>
  <si>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</si>
  <si>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</si>
  <si>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</si>
  <si>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</si>
  <si>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</si>
  <si>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</si>
  <si>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</si>
  <si>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</si>
  <si>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</si>
  <si>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</si>
  <si>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</si>
  <si>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</si>
  <si>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</si>
  <si>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</si>
  <si>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</si>
  <si>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</si>
  <si>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</si>
  <si>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</si>
  <si>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</si>
  <si>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</si>
  <si>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</si>
  <si>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</si>
  <si>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</si>
  <si>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</si>
  <si>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</si>
  <si>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</si>
  <si>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</si>
  <si>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</si>
  <si>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</si>
  <si>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</si>
  <si>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</si>
  <si>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</si>
  <si>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</si>
  <si>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</si>
  <si>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</si>
  <si>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</si>
  <si>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</si>
  <si>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</si>
  <si>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</si>
  <si>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</si>
  <si>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</si>
  <si>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</si>
  <si>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</si>
  <si>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</si>
  <si>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</si>
  <si>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</si>
  <si>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</si>
  <si>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</si>
  <si>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</si>
  <si>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</si>
  <si>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</si>
  <si>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</si>
  <si>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</si>
  <si>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</si>
  <si>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</si>
  <si>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</si>
  <si>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</si>
  <si>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</si>
  <si>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</si>
  <si>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</si>
  <si>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</si>
  <si>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</si>
  <si>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</si>
  <si>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</si>
  <si>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</si>
  <si>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</si>
  <si>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</si>
  <si>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</si>
  <si>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</si>
  <si>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</si>
  <si>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</si>
  <si>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</si>
  <si>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</si>
  <si>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</si>
  <si>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</si>
  <si>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</si>
  <si>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</si>
  <si>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</si>
  <si>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</si>
  <si>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</si>
  <si>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</si>
  <si>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</si>
  <si>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</si>
  <si>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</si>
  <si>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</si>
  <si>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</si>
  <si>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</si>
  <si>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</si>
  <si>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</si>
  <si>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</si>
  <si>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</si>
  <si>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</si>
  <si>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</si>
  <si>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</si>
  <si>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</si>
  <si>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</si>
  <si>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</si>
  <si>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</si>
  <si>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</si>
  <si>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</si>
  <si>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</si>
  <si>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</si>
  <si>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</si>
  <si>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</si>
  <si>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</si>
  <si>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</si>
  <si>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</si>
  <si>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</si>
  <si>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</si>
  <si>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</si>
  <si>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</si>
  <si>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</si>
  <si>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</si>
  <si>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</si>
  <si>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</si>
  <si>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</si>
  <si>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</si>
  <si>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</si>
  <si>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</si>
  <si>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</si>
  <si>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</si>
  <si>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</si>
  <si>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</si>
  <si>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</si>
  <si>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</si>
  <si>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</si>
  <si>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</si>
  <si>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</si>
  <si>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</si>
  <si>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</si>
  <si>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</si>
  <si>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</si>
  <si>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</si>
  <si>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</si>
  <si>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</si>
  <si>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</si>
  <si>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</si>
  <si>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</si>
  <si>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</si>
  <si>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</si>
  <si>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</si>
  <si>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</si>
  <si>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</si>
  <si>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</si>
  <si>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</si>
  <si>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</si>
  <si>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</si>
  <si>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</si>
  <si>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</si>
  <si>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</si>
  <si>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</si>
  <si>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</si>
  <si>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</si>
  <si>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</si>
  <si>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</si>
  <si>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</si>
  <si>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</si>
  <si>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</si>
  <si>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</si>
  <si>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</si>
  <si>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</si>
  <si>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</si>
  <si>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</si>
  <si>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</si>
  <si>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</si>
  <si>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</si>
  <si>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</si>
  <si>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</si>
  <si>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</si>
  <si>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</si>
  <si>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</si>
  <si>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</si>
  <si>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</si>
  <si>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</si>
  <si>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</si>
  <si>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</si>
  <si>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</si>
  <si>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</si>
  <si>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</si>
  <si>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</si>
  <si>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</si>
  <si>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</si>
  <si>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</si>
  <si>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</si>
  <si>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</si>
  <si>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</si>
  <si>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</si>
  <si>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</si>
  <si>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</si>
  <si>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</si>
  <si>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</si>
  <si>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</si>
  <si>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</si>
  <si>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</si>
  <si>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</si>
  <si>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</si>
  <si>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</si>
  <si>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</si>
  <si>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</si>
  <si>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</si>
  <si>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</si>
  <si>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</si>
  <si>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</si>
  <si>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</si>
  <si>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</si>
  <si>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</si>
  <si>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</si>
  <si>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</si>
  <si>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</si>
  <si>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</si>
  <si>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</si>
  <si>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</si>
  <si>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</si>
  <si>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</si>
  <si>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</si>
  <si>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</si>
  <si>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</si>
  <si>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</si>
  <si>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</si>
  <si>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</si>
  <si>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</si>
  <si>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</si>
  <si>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</si>
  <si>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</si>
  <si>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</si>
  <si>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</si>
  <si>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</si>
  <si>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</si>
  <si>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</si>
  <si>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</si>
  <si>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</si>
  <si>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</si>
  <si>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</si>
  <si>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</si>
  <si>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</si>
  <si>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</si>
  <si>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</si>
  <si>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</si>
  <si>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</si>
  <si>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</si>
  <si>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</si>
  <si>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</si>
  <si>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</si>
  <si>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</si>
  <si>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</si>
  <si>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</si>
  <si>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</si>
  <si>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</si>
  <si>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</si>
  <si>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</si>
  <si>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</si>
  <si>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</si>
  <si>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</si>
  <si>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</si>
  <si>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</si>
  <si>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</si>
  <si>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</si>
  <si>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</si>
  <si>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</si>
  <si>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</si>
  <si>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</si>
  <si>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</si>
  <si>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</si>
  <si>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</si>
  <si>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</si>
  <si>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</si>
  <si>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</si>
  <si>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</si>
  <si>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</si>
  <si>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</si>
  <si>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</si>
  <si>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</si>
  <si>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</si>
  <si>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</si>
  <si>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</si>
  <si>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</si>
  <si>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</si>
  <si>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</si>
  <si>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</si>
  <si>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</si>
  <si>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</si>
  <si>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</si>
  <si>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</si>
  <si>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</si>
  <si>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</si>
  <si>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</si>
  <si>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</si>
  <si>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</si>
  <si>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</si>
  <si>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</si>
  <si>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</si>
  <si>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</si>
  <si>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</si>
  <si>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</si>
  <si>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</si>
  <si>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</si>
  <si>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</si>
  <si>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</si>
  <si>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</si>
  <si>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</si>
  <si>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</si>
  <si>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</si>
  <si>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</si>
  <si>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</si>
  <si>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</si>
  <si>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</si>
  <si>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</si>
  <si>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</si>
  <si>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</si>
  <si>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</si>
  <si>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</si>
  <si>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</si>
  <si>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</si>
  <si>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</si>
  <si>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</si>
  <si>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</si>
  <si>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</si>
  <si>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</si>
  <si>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</si>
  <si>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</si>
  <si>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</si>
  <si>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</si>
  <si>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</si>
  <si>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</si>
  <si>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</si>
  <si>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</si>
  <si>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</si>
  <si>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</si>
  <si>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</si>
  <si>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</si>
  <si>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</si>
  <si>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</si>
  <si>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</si>
  <si>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</si>
  <si>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</si>
  <si>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</si>
  <si>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</si>
  <si>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</si>
  <si>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</si>
  <si>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</si>
  <si>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</si>
  <si>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</si>
  <si>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</si>
  <si>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</si>
  <si>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</si>
  <si>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</si>
  <si>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</si>
  <si>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</si>
  <si>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</si>
  <si>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</si>
  <si>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</si>
  <si>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</si>
  <si>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</si>
  <si>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</si>
  <si>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</si>
  <si>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</si>
  <si>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</si>
  <si>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</si>
  <si>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</si>
  <si>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</si>
  <si>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</si>
  <si>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</si>
  <si>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</si>
  <si>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</si>
  <si>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</si>
  <si>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</si>
  <si>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</si>
  <si>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</si>
  <si>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</si>
  <si>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</si>
  <si>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</si>
  <si>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</si>
  <si>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</si>
  <si>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</si>
  <si>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</si>
  <si>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</si>
  <si>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</si>
  <si>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</si>
  <si>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</si>
  <si>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</si>
  <si>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</si>
  <si>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</si>
  <si>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</si>
  <si>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</si>
  <si>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</si>
  <si>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</si>
  <si>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</si>
  <si>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</si>
  <si>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</si>
  <si>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</si>
  <si>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</si>
  <si>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</si>
  <si>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</si>
  <si>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</si>
  <si>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</si>
  <si>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</si>
  <si>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</si>
  <si>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</si>
  <si>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</si>
  <si>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</si>
  <si>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</si>
  <si>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</si>
  <si>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</si>
  <si>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</si>
  <si>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</si>
  <si>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</si>
  <si>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</si>
  <si>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</si>
  <si>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</si>
  <si>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</si>
  <si>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</si>
  <si>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</si>
  <si>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</si>
  <si>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</si>
  <si>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</si>
  <si>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</si>
  <si>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</si>
  <si>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</si>
  <si>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</si>
  <si>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</si>
  <si>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</si>
  <si>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</si>
  <si>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</si>
  <si>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</si>
  <si>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</si>
  <si>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</si>
  <si>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</si>
  <si>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</si>
  <si>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</si>
  <si>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</si>
  <si>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</si>
  <si>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</si>
  <si>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</si>
  <si>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</si>
  <si>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</si>
  <si>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</si>
  <si>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</si>
  <si>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</si>
  <si>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</si>
  <si>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</si>
  <si>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</si>
  <si>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</si>
  <si>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</si>
  <si>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</si>
  <si>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</si>
  <si>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</si>
  <si>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</si>
  <si>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</si>
  <si>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</si>
  <si>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</si>
  <si>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</si>
  <si>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</si>
  <si>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</si>
  <si>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</si>
  <si>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</si>
  <si>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</si>
  <si>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</si>
  <si>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</si>
  <si>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</si>
  <si>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</si>
  <si>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</si>
  <si>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</si>
  <si>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</si>
  <si>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</si>
  <si>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</si>
  <si>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</si>
  <si>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</si>
  <si>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</si>
  <si>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</si>
  <si>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</si>
  <si>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</si>
  <si>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</si>
  <si>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</si>
  <si>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</si>
  <si>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</si>
  <si>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</si>
  <si>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</si>
  <si>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</si>
  <si>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</si>
  <si>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</si>
  <si>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</si>
  <si>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</si>
  <si>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</si>
  <si>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</si>
  <si>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</si>
  <si>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</si>
  <si>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</si>
  <si>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</si>
  <si>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</si>
  <si>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</si>
  <si>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</si>
  <si>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</si>
  <si>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</si>
  <si>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</si>
  <si>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</si>
  <si>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</si>
  <si>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</si>
  <si>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</si>
  <si>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</si>
  <si>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</si>
  <si>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</si>
  <si>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</si>
  <si>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</si>
  <si>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</si>
  <si>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</si>
  <si>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</si>
  <si>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</si>
  <si>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</si>
  <si>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</si>
  <si>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</si>
  <si>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</si>
  <si>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</si>
  <si>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</si>
  <si>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</si>
  <si>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</si>
  <si>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</si>
  <si>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</si>
  <si>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</si>
  <si>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</si>
  <si>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</si>
  <si>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</si>
  <si>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</si>
  <si>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</si>
  <si>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</si>
  <si>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</si>
  <si>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</si>
  <si>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</si>
  <si>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</si>
  <si>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</si>
  <si>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</si>
  <si>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</si>
  <si>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</si>
  <si>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</si>
  <si>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</si>
  <si>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</si>
  <si>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</si>
  <si>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</si>
  <si>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</si>
  <si>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</si>
  <si>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</si>
  <si>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</si>
  <si>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</si>
  <si>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</si>
  <si>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</si>
  <si>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</si>
  <si>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</si>
  <si>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</si>
  <si>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</si>
  <si>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</si>
  <si>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</si>
  <si>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</si>
  <si>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</si>
  <si>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</si>
  <si>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</si>
  <si>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</si>
  <si>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</si>
  <si>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</si>
  <si>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</si>
  <si>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</si>
  <si>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</si>
  <si>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</si>
  <si>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</si>
  <si>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</si>
  <si>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</si>
  <si>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</si>
  <si>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</si>
  <si>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</si>
  <si>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</si>
  <si>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</si>
  <si>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</si>
  <si>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</si>
  <si>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</si>
  <si>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</si>
  <si>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</si>
  <si>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</si>
  <si>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</si>
  <si>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</si>
  <si>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</si>
  <si>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</si>
  <si>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</si>
  <si>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</si>
  <si>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</si>
  <si>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</si>
  <si>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</si>
  <si>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</si>
  <si>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</si>
  <si>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</si>
  <si>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</si>
  <si>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</si>
  <si>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</si>
  <si>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</si>
  <si>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</si>
  <si>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</si>
  <si>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</si>
  <si>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</si>
  <si>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</si>
  <si>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</si>
  <si>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</si>
  <si>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</si>
  <si>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</si>
  <si>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</si>
  <si>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</si>
  <si>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</si>
  <si>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</si>
  <si>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</si>
  <si>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</si>
  <si>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</si>
  <si>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</si>
  <si>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</si>
  <si>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</si>
  <si>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</si>
  <si>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</si>
  <si>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</si>
  <si>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</si>
  <si>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</si>
  <si>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</si>
  <si>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</si>
  <si>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</si>
  <si>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</si>
  <si>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</si>
  <si>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</si>
  <si>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</si>
  <si>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</si>
  <si>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</si>
  <si>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</si>
  <si>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</si>
  <si>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</si>
  <si>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</si>
  <si>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</si>
  <si>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</si>
  <si>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</si>
  <si>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</si>
  <si>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</si>
  <si>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</si>
  <si>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</si>
  <si>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</si>
  <si>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</si>
  <si>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</si>
  <si>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</si>
  <si>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</si>
  <si>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</si>
  <si>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</si>
  <si>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</si>
  <si>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</si>
  <si>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</si>
  <si>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</si>
  <si>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</si>
  <si>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</si>
  <si>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</si>
  <si>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</si>
  <si>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</si>
  <si>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</si>
  <si>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</si>
  <si>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</si>
  <si>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</si>
  <si>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</si>
  <si>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</si>
  <si>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</si>
  <si>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</si>
  <si>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</si>
  <si>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</si>
  <si>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</si>
  <si>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</si>
  <si>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</si>
  <si>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</si>
  <si>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</si>
  <si>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</si>
  <si>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</si>
  <si>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</si>
  <si>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</si>
  <si>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</si>
  <si>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</si>
  <si>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</si>
  <si>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</si>
  <si>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</si>
  <si>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</si>
  <si>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</si>
  <si>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</si>
  <si>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</si>
  <si>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</si>
  <si>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</si>
  <si>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</si>
  <si>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</si>
  <si>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</si>
  <si>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</si>
  <si>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</si>
  <si>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</si>
  <si>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</si>
  <si>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</si>
  <si>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</si>
  <si>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</si>
  <si>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</si>
  <si>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</si>
  <si>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</si>
  <si>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</si>
  <si>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</si>
  <si>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</si>
  <si>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</si>
  <si>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</si>
  <si>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</si>
  <si>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</si>
  <si>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</si>
  <si>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</si>
  <si>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</si>
  <si>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</si>
  <si>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</si>
  <si>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</si>
  <si>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</si>
  <si>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</si>
  <si>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</si>
  <si>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</si>
  <si>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</si>
  <si>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</si>
  <si>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</si>
  <si>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</si>
  <si>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</si>
  <si>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</si>
  <si>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</si>
  <si>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</si>
  <si>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</si>
  <si>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</si>
  <si>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</si>
  <si>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</si>
  <si>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</si>
  <si>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</si>
  <si>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</si>
  <si>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</si>
  <si>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</si>
  <si>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</si>
  <si>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</si>
  <si>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</si>
  <si>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</si>
  <si>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</si>
  <si>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</si>
  <si>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</si>
  <si>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</si>
  <si>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</si>
  <si>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</si>
  <si>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</si>
  <si>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</si>
  <si>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</si>
  <si>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</si>
  <si>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</si>
  <si>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</si>
  <si>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</si>
  <si>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</si>
  <si>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</si>
  <si>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</si>
  <si>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</si>
  <si>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</si>
  <si>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</si>
  <si>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</si>
  <si>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</si>
  <si>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</si>
  <si>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</si>
  <si>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</si>
  <si>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</si>
  <si>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</si>
  <si>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</si>
  <si>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</si>
  <si>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</si>
  <si>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</si>
  <si>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</si>
  <si>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</si>
  <si>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</si>
  <si>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</si>
  <si>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</si>
  <si>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</si>
  <si>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</si>
  <si>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</si>
  <si>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</si>
  <si>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</si>
  <si>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</si>
  <si>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</si>
  <si>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</si>
  <si>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</si>
  <si>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</si>
  <si>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</si>
  <si>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</si>
  <si>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</si>
  <si>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</si>
  <si>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</si>
  <si>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</si>
  <si>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</si>
  <si>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</si>
  <si>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</si>
  <si>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</si>
  <si>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</si>
  <si>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</si>
  <si>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</si>
  <si>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</si>
  <si>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</si>
  <si>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</si>
  <si>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</si>
  <si>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</si>
  <si>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</si>
  <si>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</si>
  <si>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</si>
  <si>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</si>
  <si>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</si>
  <si>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</si>
  <si>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</si>
  <si>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</si>
  <si>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</si>
  <si>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</si>
  <si>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</si>
  <si>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</si>
  <si>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</si>
  <si>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</si>
  <si>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</si>
  <si>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</si>
  <si>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</si>
  <si>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</si>
  <si>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</si>
  <si>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</si>
  <si>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</si>
  <si>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</si>
  <si>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</si>
  <si>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</si>
  <si>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</si>
  <si>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</si>
  <si>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</si>
  <si>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</si>
  <si>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</si>
  <si>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</si>
  <si>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</si>
  <si>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</si>
  <si>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</si>
  <si>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</si>
  <si>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</si>
  <si>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</si>
  <si>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</si>
  <si>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</si>
  <si>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</si>
  <si>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</si>
  <si>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</si>
  <si>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</si>
  <si>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</si>
  <si>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</si>
  <si>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</si>
  <si>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</si>
  <si>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</si>
  <si>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</si>
  <si>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</si>
  <si>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</si>
  <si>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</si>
  <si>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</si>
  <si>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</si>
  <si>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</si>
  <si>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</si>
  <si>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</si>
  <si>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</si>
  <si>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</si>
  <si>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</si>
  <si>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</si>
  <si>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</si>
  <si>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</si>
  <si>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</si>
  <si>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</si>
  <si>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</si>
  <si>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</si>
  <si>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</si>
  <si>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</si>
  <si>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</si>
  <si>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</si>
  <si>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</si>
  <si>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</si>
  <si>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</si>
  <si>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</si>
  <si>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</si>
  <si>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</si>
  <si>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</si>
  <si>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</si>
  <si>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</si>
  <si>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</si>
  <si>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</si>
  <si>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</si>
  <si>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</si>
  <si>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</si>
  <si>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</si>
  <si>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</si>
  <si>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</si>
  <si>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</si>
  <si>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</si>
  <si>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</si>
  <si>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</si>
  <si>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</si>
  <si>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</si>
  <si>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</si>
  <si>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</si>
  <si>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</si>
  <si>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</si>
  <si>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</si>
  <si>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</si>
  <si>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</si>
  <si>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</si>
  <si>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</si>
  <si>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</si>
  <si>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</si>
  <si>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</si>
  <si>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</si>
  <si>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</si>
  <si>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</si>
  <si>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</si>
  <si>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</si>
  <si>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</si>
  <si>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</si>
  <si>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</si>
  <si>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</si>
  <si>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</si>
  <si>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</si>
  <si>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</si>
  <si>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</si>
  <si>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</si>
  <si>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</si>
  <si>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</si>
  <si>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</si>
  <si>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</si>
  <si>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</si>
  <si>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</si>
  <si>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</si>
  <si>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</si>
  <si>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</si>
  <si>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</si>
  <si>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</si>
  <si>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</si>
  <si>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</si>
  <si>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</si>
  <si>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</si>
  <si>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</si>
  <si>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</si>
  <si>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</si>
  <si>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</si>
  <si>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</si>
  <si>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</si>
  <si>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</si>
  <si>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</si>
  <si>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</si>
  <si>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</si>
  <si>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</si>
  <si>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</si>
  <si>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</si>
  <si>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</si>
  <si>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</si>
  <si>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</si>
  <si>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</si>
  <si>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</si>
  <si>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</si>
  <si>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</si>
  <si>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</si>
  <si>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</si>
  <si>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</si>
  <si>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</si>
  <si>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</si>
  <si>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</si>
  <si>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</si>
  <si>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</si>
  <si>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</si>
  <si>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</si>
  <si>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</si>
  <si>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</si>
  <si>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</si>
  <si>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</si>
  <si>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</si>
  <si>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</si>
  <si>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</si>
  <si>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</si>
  <si>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</si>
  <si>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</si>
  <si>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</si>
  <si>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</si>
  <si>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</si>
  <si>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</si>
  <si>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</si>
  <si>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</si>
  <si>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</si>
  <si>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</si>
  <si>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</si>
  <si>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</si>
  <si>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</si>
  <si>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</si>
  <si>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</si>
  <si>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</si>
  <si>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</si>
  <si>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</si>
  <si>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</si>
  <si>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</si>
  <si>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</si>
  <si>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</si>
  <si>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</si>
  <si>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</si>
  <si>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</si>
  <si>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</si>
  <si>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</si>
  <si>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</si>
  <si>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</si>
  <si>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</si>
  <si>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</si>
  <si>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</si>
  <si>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</si>
  <si>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</si>
  <si>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</si>
  <si>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</si>
  <si>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</si>
  <si>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</si>
  <si>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</si>
  <si>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</si>
  <si>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</si>
  <si>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</si>
  <si>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</si>
  <si>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</si>
  <si>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</si>
  <si>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</si>
  <si>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</si>
  <si>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</si>
  <si>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</si>
  <si>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</si>
  <si>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</si>
  <si>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</si>
  <si>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</si>
  <si>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</si>
  <si>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</si>
  <si>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</si>
  <si>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</si>
  <si>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</si>
  <si>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</si>
  <si>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</si>
  <si>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</si>
  <si>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</si>
  <si>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</si>
  <si>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</si>
  <si>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</si>
  <si>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</si>
  <si>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</si>
  <si>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</si>
  <si>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</si>
  <si>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</si>
  <si>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</si>
  <si>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</si>
  <si>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</si>
  <si>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</si>
  <si>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</si>
  <si>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</si>
  <si>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</si>
  <si>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</si>
  <si>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</si>
  <si>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</si>
  <si>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</si>
  <si>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</si>
  <si>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</si>
  <si>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</si>
  <si>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</si>
  <si>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</si>
  <si>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</si>
  <si>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</si>
  <si>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</si>
  <si>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</si>
  <si>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</si>
  <si>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</si>
  <si>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</si>
  <si>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</si>
  <si>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</si>
  <si>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</si>
  <si>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</si>
  <si>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</si>
  <si>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</si>
  <si>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</si>
  <si>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</si>
  <si>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</si>
  <si>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</si>
  <si>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</si>
  <si>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</si>
  <si>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</si>
  <si>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</si>
  <si>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</si>
  <si>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</si>
  <si>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</si>
  <si>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</si>
  <si>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</si>
  <si>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</si>
  <si>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</si>
  <si>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</si>
  <si>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</si>
  <si>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</si>
  <si>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</si>
  <si>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</si>
  <si>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</si>
  <si>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</si>
  <si>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</si>
  <si>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</si>
  <si>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</si>
  <si>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</si>
  <si>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</si>
  <si>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</si>
  <si>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</si>
  <si>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</si>
  <si>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</si>
  <si>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</si>
  <si>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</si>
  <si>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</si>
  <si>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</si>
  <si>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</si>
  <si>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</si>
  <si>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</si>
  <si>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</si>
  <si>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</si>
  <si>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</si>
  <si>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</si>
  <si>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</si>
  <si>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</si>
  <si>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</si>
  <si>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</si>
  <si>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</si>
  <si>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</si>
  <si>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</si>
  <si>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</si>
  <si>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</si>
  <si>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</si>
  <si>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</si>
  <si>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</si>
  <si>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</si>
  <si>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</si>
  <si>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</si>
  <si>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</si>
  <si>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</si>
  <si>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</si>
  <si>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</si>
  <si>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</si>
  <si>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</si>
  <si>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</si>
  <si>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</si>
  <si>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</si>
  <si>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</si>
  <si>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</si>
  <si>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</si>
  <si>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</si>
  <si>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</si>
  <si>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</si>
  <si>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</si>
  <si>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</si>
  <si>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</si>
  <si>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</si>
  <si>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</si>
  <si>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</si>
  <si>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</si>
  <si>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</si>
  <si>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</si>
  <si>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</si>
  <si>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</si>
  <si>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</si>
  <si>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</si>
  <si>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</si>
  <si>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</si>
  <si>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</si>
  <si>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</si>
  <si>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</si>
  <si>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</si>
  <si>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</si>
  <si>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</si>
  <si>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</si>
  <si>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</si>
  <si>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</si>
  <si>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</si>
  <si>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</si>
  <si>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</si>
  <si>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</si>
  <si>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</si>
  <si>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</si>
  <si>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</si>
  <si>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</si>
  <si>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</si>
  <si>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</si>
  <si>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</si>
  <si>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</si>
  <si>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</si>
  <si>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</si>
  <si>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</si>
  <si>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</si>
  <si>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</si>
  <si>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</si>
  <si>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</si>
  <si>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</si>
  <si>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</si>
  <si>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</si>
  <si>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</si>
  <si>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</si>
  <si>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</si>
  <si>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</si>
  <si>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</si>
  <si>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</si>
  <si>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</si>
  <si>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</si>
  <si>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</si>
  <si>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</si>
  <si>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</si>
  <si>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</si>
  <si>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</si>
  <si>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</si>
  <si>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</si>
  <si>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</si>
  <si>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</si>
  <si>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</si>
  <si>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</si>
  <si>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</si>
  <si>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</si>
  <si>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</si>
  <si>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</si>
  <si>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</si>
  <si>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</si>
  <si>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</si>
  <si>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</si>
  <si>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</si>
  <si>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</si>
  <si>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</si>
  <si>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</si>
  <si>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</si>
  <si>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</si>
  <si>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</si>
  <si>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</si>
  <si>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</si>
  <si>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</si>
  <si>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</si>
  <si>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</si>
  <si>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</si>
  <si>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</si>
  <si>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</si>
  <si>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</si>
  <si>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</si>
  <si>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</si>
  <si>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</si>
  <si>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</si>
  <si>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</si>
  <si>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</si>
  <si>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</si>
  <si>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</si>
  <si>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</si>
  <si>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</si>
  <si>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</si>
  <si>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</si>
  <si>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</si>
  <si>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</si>
  <si>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</si>
  <si>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</si>
  <si>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</si>
  <si>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</si>
  <si>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</si>
  <si>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</si>
  <si>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</si>
  <si>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</si>
  <si>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</si>
  <si>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</si>
  <si>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</si>
  <si>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</si>
  <si>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</si>
  <si>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</si>
  <si>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</si>
  <si>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</si>
  <si>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</si>
  <si>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</si>
  <si>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</si>
  <si>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</si>
  <si>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</si>
  <si>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</si>
  <si>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</si>
  <si>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</si>
  <si>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</si>
  <si>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</si>
  <si>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</si>
  <si>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</si>
  <si>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</si>
  <si>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</si>
  <si>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</si>
  <si>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</si>
  <si>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</si>
  <si>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</si>
  <si>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</si>
  <si>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</si>
  <si>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</si>
  <si>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</si>
  <si>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</si>
  <si>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</si>
  <si>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</si>
  <si>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</si>
  <si>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</si>
  <si>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</si>
  <si>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</si>
  <si>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</si>
  <si>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</si>
  <si>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</si>
  <si>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</si>
  <si>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</si>
  <si>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</si>
  <si>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</si>
  <si>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</si>
  <si>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</si>
  <si>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</si>
  <si>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</si>
  <si>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</si>
  <si>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</si>
  <si>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</si>
  <si>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</si>
  <si>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</si>
  <si>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</si>
  <si>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</si>
  <si>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</si>
  <si>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</si>
  <si>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</si>
  <si>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</si>
  <si>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</si>
  <si>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</si>
  <si>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</si>
  <si>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</si>
  <si>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</si>
  <si>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</si>
  <si>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</si>
  <si>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</si>
  <si>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</si>
  <si>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</si>
  <si>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</si>
  <si>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</si>
  <si>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</si>
  <si>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</si>
  <si>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</si>
  <si>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</si>
  <si>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</si>
  <si>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</si>
  <si>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</si>
  <si>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</si>
  <si>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</si>
  <si>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</si>
  <si>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</si>
  <si>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</si>
  <si>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</si>
  <si>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</si>
  <si>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</si>
  <si>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</si>
  <si>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</si>
  <si>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</si>
  <si>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</si>
  <si>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</si>
  <si>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</si>
  <si>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</si>
  <si>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</si>
  <si>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</si>
  <si>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</si>
  <si>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</si>
  <si>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</si>
  <si>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</si>
  <si>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</si>
  <si>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</si>
  <si>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</si>
  <si>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</si>
  <si>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</si>
  <si>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</si>
  <si>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</si>
  <si>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</si>
  <si>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</si>
  <si>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</si>
  <si>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</si>
  <si>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</si>
  <si>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</si>
  <si>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</si>
  <si>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</si>
  <si>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</si>
  <si>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</si>
  <si>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</si>
  <si>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</si>
  <si>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</si>
  <si>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</si>
  <si>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</si>
  <si>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</si>
  <si>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</si>
  <si>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</si>
  <si>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</si>
  <si>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</si>
  <si>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</si>
  <si>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</si>
  <si>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</si>
  <si>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</si>
  <si>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</si>
  <si>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</si>
  <si>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</si>
  <si>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</si>
  <si>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</si>
  <si>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</si>
  <si>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</si>
  <si>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</si>
  <si>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</si>
  <si>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</si>
  <si>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</si>
  <si>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</si>
  <si>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</si>
  <si>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</si>
  <si>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</si>
  <si>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</si>
  <si>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</si>
  <si>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</si>
  <si>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</si>
  <si>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</si>
  <si>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</si>
  <si>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</si>
  <si>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</si>
  <si>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</si>
  <si>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</si>
  <si>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</si>
  <si>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</si>
  <si>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</si>
  <si>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</si>
  <si>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</si>
  <si>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</si>
  <si>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</si>
  <si>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</si>
  <si>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</si>
  <si>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</si>
  <si>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</si>
  <si>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</si>
  <si>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</si>
  <si>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</si>
  <si>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</si>
  <si>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</si>
  <si>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</si>
  <si>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</si>
  <si>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</si>
  <si>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</si>
  <si>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</si>
  <si>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</si>
  <si>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</si>
  <si>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</si>
  <si>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</si>
  <si>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</si>
  <si>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</si>
  <si>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</si>
  <si>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</si>
  <si>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</si>
  <si>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</si>
  <si>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</si>
  <si>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</si>
  <si>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</si>
  <si>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</si>
  <si>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</si>
  <si>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</si>
  <si>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</si>
  <si>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</si>
  <si>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</si>
  <si>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</si>
  <si>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</si>
  <si>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</si>
  <si>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</si>
  <si>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</si>
  <si>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</si>
  <si>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</si>
  <si>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</si>
  <si>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</si>
  <si>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</si>
  <si>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</si>
  <si>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</si>
  <si>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</si>
  <si>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</si>
  <si>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</si>
  <si>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</si>
  <si>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</si>
  <si>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</si>
  <si>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</si>
  <si>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</si>
  <si>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</si>
  <si>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</si>
  <si>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</si>
  <si>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</si>
  <si>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</si>
  <si>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</si>
  <si>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</si>
  <si>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</si>
  <si>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</si>
  <si>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</si>
  <si>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</si>
  <si>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</si>
  <si>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</si>
  <si>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</si>
  <si>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</si>
  <si>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</si>
  <si>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</si>
  <si>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</si>
  <si>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</si>
  <si>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</si>
  <si>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</si>
  <si>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</si>
  <si>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</si>
  <si>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</si>
  <si>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</si>
  <si>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</si>
  <si>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</si>
  <si>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</si>
  <si>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</si>
  <si>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</si>
  <si>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</si>
  <si>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</si>
  <si>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</si>
  <si>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</si>
  <si>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</si>
  <si>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</si>
  <si>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</si>
  <si>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</si>
  <si>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</si>
  <si>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</si>
  <si>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</si>
  <si>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</si>
  <si>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</si>
  <si>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</si>
  <si>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</si>
  <si>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</si>
  <si>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</si>
  <si>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</si>
  <si>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</si>
  <si>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</si>
  <si>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</si>
  <si>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</si>
  <si>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</si>
  <si>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</si>
  <si>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</si>
  <si>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</si>
  <si>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</si>
  <si>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</si>
  <si>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</si>
  <si>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</si>
  <si>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</si>
  <si>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</si>
  <si>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</si>
  <si>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</si>
  <si>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</si>
  <si>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</si>
  <si>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</si>
  <si>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</si>
  <si>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</si>
  <si>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</si>
  <si>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</si>
  <si>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</si>
  <si>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</si>
  <si>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</si>
  <si>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</si>
  <si>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</si>
  <si>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</si>
  <si>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</si>
  <si>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</si>
  <si>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</si>
  <si>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</si>
  <si>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</si>
  <si>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</si>
  <si>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</si>
  <si>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</si>
  <si>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</si>
  <si>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</si>
  <si>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</si>
  <si>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</si>
  <si>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</si>
  <si>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</si>
  <si>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</si>
  <si>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</si>
  <si>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</si>
  <si>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</si>
  <si>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</si>
  <si>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</si>
  <si>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</si>
  <si>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</si>
  <si>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</si>
  <si>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</si>
  <si>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</si>
  <si>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</si>
  <si>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</si>
  <si>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</si>
  <si>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</si>
  <si>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</si>
  <si>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</si>
  <si>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</si>
  <si>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</si>
  <si>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</si>
  <si>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</si>
  <si>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</si>
  <si>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</si>
  <si>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</si>
  <si>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</si>
  <si>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</si>
  <si>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</si>
  <si>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</si>
  <si>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</si>
  <si>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</si>
  <si>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</si>
  <si>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</si>
  <si>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</si>
  <si>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</si>
  <si>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</si>
  <si>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</si>
  <si>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</si>
  <si>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</si>
  <si>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</si>
  <si>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</si>
  <si>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</si>
  <si>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</si>
  <si>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</si>
  <si>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</si>
  <si>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</si>
  <si>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</si>
  <si>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</si>
  <si>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</si>
  <si>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</si>
  <si>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</si>
  <si>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</si>
  <si>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</si>
  <si>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</si>
  <si>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</si>
  <si>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</si>
  <si>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</si>
  <si>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</si>
  <si>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</si>
  <si>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</si>
  <si>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</si>
  <si>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</si>
  <si>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</si>
  <si>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</si>
  <si>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</si>
  <si>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</si>
  <si>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</si>
  <si>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</si>
  <si>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</si>
  <si>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</si>
  <si>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</si>
  <si>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</si>
  <si>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</si>
  <si>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</si>
  <si>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</si>
  <si>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</si>
  <si>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</si>
  <si>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</si>
  <si>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</si>
  <si>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</si>
  <si>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</si>
  <si>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</si>
  <si>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</si>
  <si>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</si>
  <si>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</si>
  <si>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</si>
  <si>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</si>
  <si>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</si>
  <si>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</si>
  <si>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</si>
  <si>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</si>
  <si>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</si>
  <si>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</si>
  <si>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</si>
  <si>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</si>
  <si>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</si>
  <si>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</si>
  <si>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</si>
  <si>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</si>
  <si>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</si>
  <si>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</si>
  <si>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</si>
  <si>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</si>
  <si>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</si>
  <si>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</si>
  <si>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</si>
  <si>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</si>
  <si>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</si>
  <si>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</si>
  <si>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</si>
  <si>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</si>
  <si>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</si>
  <si>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</si>
  <si>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</si>
  <si>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</si>
  <si>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</si>
  <si>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</si>
  <si>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</si>
  <si>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</si>
  <si>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</si>
  <si>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</si>
  <si>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</si>
  <si>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</si>
  <si>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</si>
  <si>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</si>
  <si>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</si>
  <si>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</si>
  <si>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</si>
  <si>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</si>
  <si>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</si>
  <si>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</si>
  <si>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</si>
  <si>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</si>
  <si>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</si>
  <si>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</si>
  <si>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</si>
  <si>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</si>
  <si>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</si>
  <si>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</si>
  <si>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</si>
  <si>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</si>
  <si>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</si>
  <si>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</si>
  <si>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</si>
  <si>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</si>
  <si>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</si>
  <si>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</si>
  <si>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</si>
  <si>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</si>
  <si>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</si>
  <si>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</si>
  <si>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</si>
  <si>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</si>
  <si>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</si>
  <si>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</si>
  <si>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</si>
  <si>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</si>
  <si>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</si>
  <si>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</si>
  <si>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</si>
  <si>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</si>
  <si>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</si>
  <si>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</si>
  <si>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</si>
  <si>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</si>
  <si>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</si>
  <si>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</si>
  <si>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</si>
  <si>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</si>
  <si>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</si>
  <si>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</si>
  <si>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</si>
  <si>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</si>
  <si>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</si>
  <si>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</si>
  <si>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</si>
  <si>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</si>
  <si>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</si>
  <si>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</si>
  <si>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</si>
  <si>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</si>
  <si>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</si>
  <si>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</si>
  <si>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</si>
  <si>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</si>
  <si>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</si>
  <si>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</si>
  <si>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</si>
  <si>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</si>
  <si>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</si>
  <si>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</si>
  <si>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</si>
  <si>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</si>
  <si>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</si>
  <si>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</si>
  <si>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</si>
  <si>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</si>
  <si>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</si>
  <si>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</si>
  <si>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</si>
  <si>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</si>
  <si>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</si>
  <si>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</si>
  <si>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</si>
  <si>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</si>
  <si>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</si>
  <si>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</si>
  <si>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</si>
  <si>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</si>
  <si>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</si>
  <si>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</si>
  <si>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</si>
  <si>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</si>
  <si>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</si>
  <si>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</si>
  <si>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</si>
  <si>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</si>
  <si>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</si>
  <si>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</si>
  <si>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</si>
  <si>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</si>
  <si>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</si>
  <si>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</si>
  <si>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</si>
  <si>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</si>
  <si>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</si>
  <si>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</si>
  <si>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</si>
  <si>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</si>
  <si>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</si>
  <si>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</si>
  <si>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</si>
  <si>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</si>
  <si>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</si>
  <si>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</si>
  <si>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</si>
  <si>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</si>
  <si>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</si>
  <si>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</si>
  <si>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</si>
  <si>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</si>
  <si>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</si>
  <si>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</si>
  <si>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</si>
  <si>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</si>
  <si>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</si>
  <si>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</si>
  <si>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</si>
  <si>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</si>
  <si>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</si>
  <si>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</si>
  <si>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</si>
  <si>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</si>
  <si>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</si>
  <si>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</si>
  <si>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</si>
  <si>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</si>
  <si>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</si>
  <si>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</si>
  <si>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</si>
  <si>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</si>
  <si>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</si>
  <si>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</si>
  <si>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</si>
  <si>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</si>
  <si>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</si>
  <si>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</si>
  <si>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</si>
  <si>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</si>
  <si>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</si>
  <si>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</si>
  <si>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</si>
  <si>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</si>
  <si>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</si>
  <si>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</si>
  <si>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</si>
  <si>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</si>
  <si>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</si>
  <si>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</si>
  <si>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</si>
  <si>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</si>
  <si>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</si>
  <si>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</si>
  <si>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</si>
  <si>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</si>
  <si>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</si>
  <si>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</si>
  <si>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</si>
  <si>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</si>
  <si>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</si>
  <si>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</si>
  <si>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</si>
  <si>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</si>
  <si>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</si>
  <si>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</si>
  <si>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</si>
  <si>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</si>
  <si>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</si>
  <si>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</si>
  <si>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</si>
  <si>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</si>
  <si>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</si>
  <si>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</si>
  <si>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</si>
  <si>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</si>
  <si>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</si>
  <si>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</si>
  <si>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</si>
  <si>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</si>
  <si>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</si>
  <si>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</si>
  <si>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</si>
  <si>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</si>
  <si>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</si>
  <si>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</si>
  <si>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</si>
  <si>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</si>
  <si>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</si>
  <si>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</si>
  <si>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</si>
  <si>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</si>
  <si>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</si>
  <si>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</si>
  <si>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</si>
  <si>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</si>
  <si>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</si>
  <si>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</si>
  <si>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</si>
  <si>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</si>
  <si>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</si>
  <si>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</si>
  <si>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</si>
  <si>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</si>
  <si>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</si>
  <si>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</si>
  <si>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</si>
  <si>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</si>
  <si>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</si>
  <si>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</si>
  <si>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</si>
  <si>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</si>
  <si>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</si>
  <si>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</si>
  <si>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</si>
  <si>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</si>
  <si>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</si>
  <si>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</si>
  <si>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</si>
  <si>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</si>
  <si>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</si>
  <si>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</si>
  <si>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</si>
  <si>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</si>
  <si>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</si>
  <si>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</si>
  <si>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</si>
  <si>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</si>
  <si>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</si>
  <si>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</si>
  <si>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</si>
  <si>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</si>
  <si>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</si>
  <si>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</si>
  <si>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</si>
  <si>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</si>
  <si>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</si>
  <si>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</si>
  <si>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</si>
  <si>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</si>
  <si>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</si>
  <si>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</si>
  <si>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</si>
  <si>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</si>
  <si>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</si>
  <si>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</si>
  <si>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</si>
  <si>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</si>
  <si>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</si>
  <si>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</si>
  <si>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</si>
  <si>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</si>
  <si>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</si>
  <si>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</si>
  <si>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</si>
  <si>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</si>
  <si>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</si>
  <si>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</si>
  <si>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</si>
  <si>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</si>
  <si>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</si>
  <si>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</si>
  <si>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</si>
  <si>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</si>
  <si>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</si>
  <si>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</si>
  <si>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</si>
  <si>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</si>
  <si>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</si>
  <si>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</si>
  <si>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</si>
  <si>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</si>
  <si>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</si>
  <si>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</si>
  <si>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</si>
  <si>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</si>
  <si>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</si>
  <si>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</si>
  <si>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</si>
  <si>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</si>
  <si>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</si>
  <si>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</si>
  <si>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</si>
  <si>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</si>
  <si>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</si>
  <si>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</si>
  <si>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</si>
  <si>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</si>
  <si>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</si>
  <si>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</si>
  <si>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</si>
  <si>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</si>
  <si>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</si>
  <si>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</si>
  <si>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</si>
  <si>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</si>
  <si>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</si>
  <si>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</si>
  <si>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</si>
  <si>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</si>
  <si>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</si>
  <si>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</si>
  <si>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</si>
  <si>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</si>
  <si>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</si>
  <si>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</si>
  <si>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</si>
  <si>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</si>
  <si>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</si>
  <si>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</si>
  <si>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</si>
  <si>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</si>
  <si>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</si>
  <si>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</si>
  <si>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</si>
  <si>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</si>
  <si>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</si>
  <si>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</si>
  <si>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</si>
  <si>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</si>
  <si>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</si>
  <si>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</si>
  <si>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</si>
  <si>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</si>
  <si>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</si>
  <si>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</si>
  <si>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</si>
  <si>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</si>
  <si>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</si>
  <si>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</si>
  <si>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</si>
  <si>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</si>
  <si>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</si>
  <si>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</si>
  <si>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</si>
  <si>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</si>
  <si>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</si>
  <si>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</si>
  <si>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</si>
  <si>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</si>
  <si>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</si>
  <si>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</si>
  <si>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</si>
  <si>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</si>
  <si>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</si>
  <si>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</si>
  <si>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</si>
  <si>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</si>
  <si>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</si>
  <si>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</si>
  <si>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</si>
  <si>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</si>
  <si>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</si>
  <si>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</si>
  <si>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</si>
  <si>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</si>
  <si>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</si>
  <si>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</si>
  <si>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</si>
  <si>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</si>
  <si>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</si>
  <si>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</si>
  <si>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</si>
  <si>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</si>
  <si>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</si>
  <si>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</si>
  <si>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</si>
  <si>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</si>
  <si>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</si>
  <si>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</si>
  <si>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</si>
  <si>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</si>
  <si>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</si>
  <si>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</si>
  <si>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</si>
  <si>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</si>
  <si>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</si>
  <si>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</si>
  <si>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</si>
  <si>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</si>
  <si>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</si>
  <si>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</si>
  <si>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</si>
  <si>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</si>
  <si>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</si>
  <si>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</si>
  <si>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</si>
  <si>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</si>
  <si>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</si>
  <si>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</si>
  <si>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</si>
  <si>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</si>
  <si>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</si>
  <si>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</si>
  <si>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</si>
  <si>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</si>
  <si>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</si>
  <si>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</si>
  <si>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</si>
  <si>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</si>
  <si>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</si>
  <si>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</si>
  <si>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</si>
  <si>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</si>
  <si>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</si>
  <si>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</si>
  <si>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</si>
  <si>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</si>
  <si>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</si>
  <si>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</si>
  <si>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</si>
  <si>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</si>
  <si>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</si>
  <si>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</si>
  <si>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</si>
  <si>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</si>
  <si>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</si>
  <si>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</si>
  <si>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</si>
  <si>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</si>
  <si>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</si>
  <si>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</si>
  <si>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</si>
  <si>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</si>
  <si>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</si>
  <si>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</si>
  <si>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</si>
  <si>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</si>
  <si>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</si>
  <si>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</si>
  <si>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</si>
  <si>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</si>
  <si>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</si>
  <si>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</si>
  <si>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</si>
  <si>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</si>
  <si>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</si>
  <si>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</si>
  <si>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</si>
  <si>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</si>
  <si>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</si>
  <si>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</si>
  <si>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</si>
  <si>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</si>
  <si>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</si>
  <si>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</si>
  <si>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</si>
  <si>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</si>
  <si>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</si>
  <si>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</si>
  <si>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</si>
  <si>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</si>
  <si>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</si>
  <si>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</si>
  <si>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</si>
  <si>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</si>
  <si>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</si>
  <si>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</si>
  <si>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</si>
  <si>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</si>
  <si>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</si>
  <si>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</si>
  <si>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</si>
  <si>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</si>
  <si>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</si>
  <si>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</si>
  <si>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</si>
  <si>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</si>
  <si>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</si>
  <si>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</si>
  <si>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</si>
  <si>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</si>
  <si>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</si>
  <si>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</si>
  <si>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</si>
  <si>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</si>
  <si>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</si>
  <si>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</si>
  <si>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</si>
  <si>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</si>
  <si>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</si>
  <si>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</si>
  <si>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</si>
  <si>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</si>
  <si>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</si>
  <si>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</si>
  <si>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</si>
  <si>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</si>
  <si>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</si>
  <si>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</si>
  <si>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</si>
  <si>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</si>
  <si>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</si>
  <si>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</si>
  <si>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</si>
  <si>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</si>
  <si>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</si>
  <si>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</si>
  <si>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</si>
  <si>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</si>
  <si>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</si>
  <si>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</si>
  <si>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</si>
  <si>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</si>
  <si>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</si>
  <si>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</si>
  <si>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</si>
  <si>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</si>
  <si>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</si>
  <si>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</si>
  <si>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</si>
  <si>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</si>
  <si>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</si>
  <si>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</si>
  <si>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</si>
  <si>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</si>
  <si>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</si>
  <si>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</si>
  <si>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</si>
  <si>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</si>
  <si>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</si>
  <si>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</si>
  <si>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</si>
  <si>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</si>
  <si>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</si>
  <si>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</si>
  <si>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</si>
  <si>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</si>
  <si>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</si>
  <si>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</si>
  <si>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</si>
  <si>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</si>
  <si>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</si>
  <si>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</si>
  <si>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</si>
  <si>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</si>
  <si>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</si>
  <si>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</si>
  <si>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</si>
  <si>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</si>
  <si>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</si>
  <si>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</si>
  <si>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</si>
  <si>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</si>
  <si>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</si>
  <si>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</si>
  <si>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</si>
  <si>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</si>
  <si>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</si>
  <si>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</si>
  <si>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</si>
  <si>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</si>
  <si>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</si>
  <si>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</si>
  <si>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</si>
  <si>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</si>
  <si>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</si>
  <si>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</si>
  <si>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</si>
  <si>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</si>
  <si>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</si>
  <si>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</si>
  <si>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</si>
  <si>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</si>
  <si>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</si>
  <si>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</si>
  <si>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</si>
  <si>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</si>
  <si>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</si>
  <si>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</si>
  <si>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</si>
  <si>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</si>
  <si>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</si>
  <si>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</si>
  <si>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</si>
  <si>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</si>
  <si>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</si>
  <si>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</si>
  <si>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</si>
  <si>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</si>
  <si>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</si>
  <si>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</si>
  <si>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</si>
  <si>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</si>
  <si>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</si>
  <si>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</si>
  <si>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</si>
  <si>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</si>
  <si>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</si>
  <si>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</si>
  <si>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</si>
  <si>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</si>
  <si>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</si>
  <si>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</si>
  <si>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</si>
  <si>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</si>
  <si>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</si>
  <si>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</si>
  <si>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</si>
  <si>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</si>
  <si>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</si>
  <si>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</si>
  <si>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</si>
  <si>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</si>
  <si>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</si>
  <si>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</si>
  <si>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</si>
  <si>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</si>
  <si>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</si>
  <si>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</si>
  <si>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</si>
  <si>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</si>
  <si>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</si>
  <si>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</si>
  <si>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</si>
  <si>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</si>
  <si>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</si>
  <si>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</si>
  <si>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</si>
  <si>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</si>
  <si>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</si>
  <si>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</si>
  <si>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</si>
  <si>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</si>
  <si>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</si>
  <si>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</si>
  <si>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</si>
  <si>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</si>
  <si>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</si>
  <si>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</si>
  <si>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</si>
  <si>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</si>
  <si>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</si>
  <si>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</si>
  <si>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</si>
  <si>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</si>
  <si>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</si>
  <si>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</si>
  <si>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</si>
  <si>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</si>
  <si>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</si>
  <si>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</si>
  <si>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</si>
  <si>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</si>
  <si>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</si>
  <si>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</si>
  <si>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</si>
  <si>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</si>
  <si>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</si>
  <si>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</si>
  <si>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</si>
  <si>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</si>
  <si>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</si>
  <si>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</si>
  <si>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</si>
  <si>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</si>
  <si>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</si>
  <si>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</si>
  <si>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</si>
  <si>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</si>
  <si>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</si>
  <si>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</si>
  <si>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</si>
  <si>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</si>
  <si>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</si>
  <si>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</si>
  <si>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</si>
  <si>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</si>
  <si>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</si>
  <si>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</si>
  <si>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</si>
  <si>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</si>
  <si>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</si>
  <si>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</si>
  <si>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</si>
  <si>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</si>
  <si>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</si>
  <si>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</si>
  <si>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</si>
  <si>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</si>
  <si>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</si>
  <si>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</si>
  <si>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</si>
  <si>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</si>
  <si>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</si>
  <si>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</si>
  <si>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</si>
  <si>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</si>
  <si>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</si>
  <si>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</si>
  <si>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</si>
  <si>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</si>
  <si>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</si>
  <si>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</si>
  <si>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</si>
  <si>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</si>
  <si>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</si>
  <si>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</si>
  <si>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</si>
  <si>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</si>
  <si>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</si>
  <si>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</si>
  <si>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</si>
  <si>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</si>
  <si>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</si>
  <si>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</si>
  <si>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</si>
  <si>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</si>
  <si>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</si>
  <si>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</si>
  <si>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</si>
  <si>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</si>
  <si>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</si>
  <si>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</si>
  <si>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</si>
  <si>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</si>
  <si>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</si>
  <si>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</si>
  <si>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</si>
  <si>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</si>
  <si>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</si>
  <si>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</si>
  <si>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</si>
  <si>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</si>
  <si>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</si>
  <si>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</si>
  <si>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</si>
  <si>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</si>
  <si>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</si>
  <si>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</si>
  <si>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</si>
  <si>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</si>
  <si>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</si>
  <si>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</si>
  <si>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</si>
  <si>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</si>
  <si>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</si>
  <si>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</si>
  <si>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</si>
  <si>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</si>
  <si>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</si>
  <si>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</si>
  <si>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</si>
  <si>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</si>
  <si>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</si>
  <si>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</si>
  <si>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</si>
  <si>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</si>
  <si>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</si>
  <si>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</si>
  <si>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</si>
  <si>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</si>
  <si>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</si>
  <si>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</si>
  <si>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</si>
  <si>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</si>
  <si>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</si>
  <si>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</si>
  <si>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</si>
  <si>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</si>
  <si>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</si>
  <si>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</si>
  <si>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</si>
  <si>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</si>
  <si>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</si>
  <si>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</si>
  <si>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</si>
  <si>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</si>
  <si>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</si>
  <si>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</si>
  <si>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</si>
  <si>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</si>
  <si>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</si>
  <si>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</si>
  <si>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</si>
  <si>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</si>
  <si>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</si>
  <si>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</si>
  <si>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</si>
  <si>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</si>
  <si>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</si>
  <si>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</si>
  <si>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</si>
  <si>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</si>
  <si>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</si>
  <si>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</si>
  <si>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</si>
  <si>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</si>
  <si>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</si>
  <si>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</si>
  <si>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</si>
  <si>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</si>
  <si>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</si>
  <si>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</si>
  <si>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</si>
  <si>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</si>
  <si>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</si>
  <si>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</si>
  <si>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</si>
  <si>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</si>
  <si>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</si>
  <si>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</si>
  <si>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</si>
  <si>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</si>
  <si>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</si>
  <si>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</si>
  <si>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</si>
  <si>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</si>
  <si>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</si>
  <si>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</si>
  <si>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</si>
  <si>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</si>
  <si>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</si>
  <si>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</si>
  <si>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</si>
  <si>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</si>
  <si>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</si>
  <si>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</si>
  <si>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</si>
  <si>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</si>
  <si>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</si>
  <si>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</si>
  <si>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</si>
  <si>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</si>
  <si>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</si>
  <si>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</si>
  <si>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</si>
  <si>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</si>
  <si>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</si>
  <si>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</si>
  <si>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</si>
  <si>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</si>
  <si>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</si>
  <si>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</si>
  <si>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</si>
  <si>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</si>
  <si>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</si>
  <si>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</si>
  <si>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</si>
  <si>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</si>
  <si>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</si>
  <si>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</si>
  <si>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</si>
  <si>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</si>
  <si>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</si>
  <si>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</si>
  <si>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</si>
  <si>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</si>
  <si>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</si>
  <si>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</si>
  <si>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</si>
  <si>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</si>
  <si>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</si>
  <si>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</si>
  <si>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</si>
  <si>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</si>
  <si>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</si>
  <si>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</si>
  <si>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</si>
  <si>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</si>
  <si>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</si>
  <si>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</si>
  <si>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</si>
  <si>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</si>
  <si>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</si>
  <si>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</si>
  <si>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</si>
  <si>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</si>
  <si>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</si>
  <si>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</si>
  <si>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</si>
  <si>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</si>
  <si>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</si>
  <si>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</si>
  <si>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</si>
  <si>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</si>
  <si>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</si>
  <si>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</si>
  <si>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</si>
  <si>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</si>
  <si>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</si>
  <si>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</si>
  <si>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</si>
  <si>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</si>
  <si>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</si>
  <si>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</si>
  <si>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</si>
  <si>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</si>
  <si>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</si>
  <si>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</si>
  <si>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</si>
  <si>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</si>
  <si>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</si>
  <si>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</si>
  <si>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</si>
  <si>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</si>
  <si>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</si>
  <si>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</si>
  <si>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</si>
  <si>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</si>
  <si>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</si>
  <si>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</si>
  <si>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</si>
  <si>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</si>
  <si>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</si>
  <si>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</si>
  <si>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</si>
  <si>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</si>
  <si>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</si>
  <si>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</si>
  <si>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</si>
  <si>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</si>
  <si>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</si>
  <si>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</si>
  <si>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</si>
  <si>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</si>
  <si>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</si>
  <si>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</si>
  <si>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</si>
  <si>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</si>
  <si>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</si>
  <si>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</si>
  <si>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</si>
  <si>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</si>
  <si>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</si>
  <si>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</si>
  <si>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</si>
  <si>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</si>
  <si>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</si>
  <si>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</si>
  <si>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</si>
  <si>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</si>
  <si>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</si>
  <si>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</si>
  <si>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</si>
  <si>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</si>
  <si>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</si>
  <si>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</si>
  <si>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</si>
  <si>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</si>
  <si>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</si>
  <si>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</si>
  <si>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</si>
  <si>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</si>
  <si>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</si>
  <si>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</si>
  <si>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</si>
  <si>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</si>
  <si>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</si>
  <si>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</si>
  <si>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</si>
  <si>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</si>
  <si>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</si>
  <si>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</si>
  <si>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</si>
  <si>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</si>
  <si>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</si>
  <si>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</si>
  <si>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</si>
  <si>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</si>
  <si>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</si>
  <si>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</si>
  <si>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</si>
  <si>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</si>
  <si>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</si>
  <si>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</si>
  <si>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</si>
  <si>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</si>
  <si>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</si>
  <si>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</si>
  <si>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</si>
  <si>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</si>
  <si>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</si>
  <si>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</si>
  <si>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</si>
  <si>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</si>
  <si>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</si>
  <si>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</si>
  <si>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</si>
  <si>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</si>
  <si>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</si>
  <si>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</si>
  <si>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</si>
  <si>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</si>
  <si>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</si>
  <si>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</si>
  <si>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</si>
  <si>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</si>
  <si>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</si>
  <si>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</si>
  <si>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</si>
  <si>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</si>
  <si>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</si>
  <si>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</si>
  <si>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</si>
  <si>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</si>
  <si>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</si>
  <si>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</si>
  <si>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</si>
  <si>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</si>
  <si>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</si>
  <si>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</si>
  <si>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</si>
  <si>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</si>
  <si>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</si>
  <si>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</si>
  <si>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</si>
  <si>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</si>
  <si>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</si>
  <si>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</si>
  <si>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</si>
  <si>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</si>
  <si>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</si>
  <si>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</si>
  <si>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</si>
  <si>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</si>
  <si>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</si>
  <si>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</si>
  <si>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</si>
  <si>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</si>
  <si>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</si>
  <si>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</si>
  <si>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</si>
  <si>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</si>
  <si>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</si>
  <si>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</si>
  <si>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</si>
  <si>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</si>
  <si>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</si>
  <si>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</si>
  <si>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</si>
  <si>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</si>
  <si>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</si>
  <si>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</si>
  <si>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</si>
  <si>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</si>
  <si>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</si>
  <si>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</si>
  <si>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</si>
  <si>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</si>
  <si>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</si>
  <si>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</si>
  <si>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</si>
  <si>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</si>
  <si>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</si>
  <si>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</si>
  <si>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</si>
  <si>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</si>
  <si>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</si>
  <si>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</si>
  <si>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</si>
  <si>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</si>
  <si>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</si>
  <si>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</si>
  <si>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</si>
  <si>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</si>
  <si>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</si>
  <si>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</si>
  <si>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</si>
  <si>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</si>
  <si>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</si>
  <si>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</si>
  <si>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</si>
  <si>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</si>
  <si>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</si>
  <si>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</si>
  <si>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</si>
  <si>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</si>
  <si>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</si>
  <si>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</si>
  <si>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</si>
  <si>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</si>
  <si>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</si>
  <si>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</si>
  <si>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</si>
  <si>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</si>
  <si>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</si>
  <si>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</si>
  <si>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</si>
  <si>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</si>
  <si>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</si>
  <si>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</si>
  <si>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</si>
  <si>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</si>
  <si>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</si>
  <si>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</si>
  <si>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</si>
  <si>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</si>
  <si>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</si>
  <si>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</si>
  <si>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</si>
  <si>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</si>
  <si>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</si>
  <si>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</si>
  <si>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</si>
  <si>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</si>
  <si>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</si>
  <si>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</si>
  <si>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</si>
  <si>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</si>
  <si>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</si>
  <si>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</si>
  <si>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</si>
  <si>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</si>
  <si>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</si>
  <si>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</si>
  <si>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</si>
  <si>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</si>
  <si>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</si>
  <si>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</si>
  <si>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</si>
  <si>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</si>
  <si>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</si>
  <si>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</si>
  <si>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</si>
  <si>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</si>
  <si>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</si>
  <si>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</si>
  <si>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</si>
  <si>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</si>
  <si>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</si>
  <si>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</si>
  <si>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</si>
  <si>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</si>
  <si>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</si>
  <si>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</si>
  <si>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</si>
  <si>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</si>
  <si>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</si>
  <si>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</si>
  <si>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</si>
  <si>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</si>
  <si>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</si>
  <si>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</si>
  <si>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</si>
  <si>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</si>
  <si>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</si>
  <si>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</si>
  <si>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</si>
  <si>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</si>
  <si>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</si>
  <si>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</si>
  <si>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</si>
  <si>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</si>
  <si>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</si>
  <si>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</si>
  <si>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</si>
  <si>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</si>
  <si>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</si>
  <si>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</si>
  <si>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</si>
  <si>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</si>
  <si>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</si>
  <si>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</si>
  <si>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</si>
  <si>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</si>
  <si>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</si>
  <si>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</si>
  <si>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</si>
  <si>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</si>
  <si>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</si>
  <si>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</si>
  <si>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</si>
  <si>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</si>
  <si>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</si>
  <si>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</si>
  <si>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</si>
  <si>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</si>
  <si>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</si>
  <si>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</si>
  <si>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</si>
  <si>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</si>
  <si>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</si>
  <si>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</si>
  <si>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</si>
  <si>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</si>
  <si>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</si>
  <si>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</si>
  <si>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</si>
  <si>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</si>
  <si>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</si>
  <si>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</si>
  <si>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</si>
  <si>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</si>
  <si>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</si>
  <si>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</si>
  <si>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</si>
  <si>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</si>
  <si>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</si>
  <si>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</si>
  <si>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</si>
  <si>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</si>
  <si>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</si>
  <si>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</si>
  <si>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</si>
  <si>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</si>
  <si>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</si>
  <si>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</si>
  <si>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</si>
  <si>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</si>
  <si>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</si>
  <si>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</si>
  <si>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</si>
  <si>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</si>
  <si>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</si>
  <si>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</si>
  <si>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</si>
  <si>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</si>
  <si>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</si>
  <si>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</si>
  <si>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</si>
  <si>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</si>
  <si>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</si>
  <si>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</si>
  <si>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</si>
  <si>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</si>
  <si>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</si>
  <si>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</si>
  <si>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</si>
  <si>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</si>
  <si>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</si>
  <si>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</si>
  <si>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</si>
  <si>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</si>
  <si>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</si>
  <si>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</si>
  <si>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</si>
  <si>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</si>
  <si>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</si>
  <si>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</si>
  <si>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</si>
  <si>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</si>
  <si>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</si>
  <si>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</si>
  <si>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</si>
  <si>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</si>
  <si>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</si>
  <si>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</si>
  <si>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</si>
  <si>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</si>
  <si>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</si>
  <si>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</si>
  <si>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</si>
  <si>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</si>
  <si>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</si>
  <si>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</si>
  <si>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</si>
  <si>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</si>
  <si>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</si>
  <si>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</si>
  <si>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</si>
  <si>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</si>
  <si>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</si>
  <si>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</si>
  <si>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</si>
  <si>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</si>
  <si>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</si>
  <si>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</si>
  <si>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</si>
  <si>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</si>
  <si>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</si>
  <si>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</si>
  <si>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</si>
  <si>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</si>
  <si>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</si>
  <si>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</si>
  <si>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</si>
  <si>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</si>
  <si>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</si>
  <si>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</si>
  <si>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</si>
  <si>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</si>
  <si>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</si>
  <si>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</si>
  <si>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</si>
  <si>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</si>
  <si>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</si>
  <si>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</si>
  <si>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</si>
  <si>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</si>
  <si>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</si>
  <si>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</si>
  <si>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</si>
  <si>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</si>
  <si>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</si>
  <si>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</si>
  <si>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</si>
  <si>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</si>
  <si>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</si>
  <si>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</si>
  <si>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</si>
  <si>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</si>
  <si>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</si>
  <si>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</si>
  <si>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</si>
  <si>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</si>
  <si>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</si>
  <si>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</si>
  <si>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</si>
  <si>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</si>
  <si>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</si>
  <si>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</si>
  <si>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</si>
  <si>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</si>
  <si>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</si>
  <si>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</si>
  <si>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</si>
  <si>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</si>
  <si>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</si>
  <si>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</si>
  <si>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</si>
  <si>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</si>
  <si>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</si>
  <si>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</si>
  <si>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</si>
  <si>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</si>
  <si>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</si>
  <si>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</si>
  <si>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</si>
  <si>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</si>
  <si>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</si>
  <si>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</si>
  <si>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</si>
  <si>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</si>
  <si>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</si>
  <si>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</si>
  <si>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</si>
  <si>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</si>
  <si>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</si>
  <si>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</si>
  <si>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</si>
  <si>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</si>
  <si>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</si>
  <si>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</si>
  <si>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</si>
  <si>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</si>
  <si>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</si>
  <si>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</si>
  <si>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</si>
  <si>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</si>
  <si>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</si>
  <si>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</si>
  <si>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</si>
  <si>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</si>
  <si>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</si>
  <si>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</si>
  <si>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</si>
  <si>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</si>
  <si>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</si>
  <si>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</si>
  <si>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</si>
  <si>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</si>
  <si>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</si>
  <si>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</si>
  <si>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</si>
  <si>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</si>
  <si>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</si>
  <si>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</si>
  <si>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</si>
  <si>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</si>
  <si>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</si>
  <si>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</si>
  <si>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</si>
  <si>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</si>
  <si>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</si>
  <si>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</si>
  <si>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</si>
  <si>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</si>
  <si>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</si>
  <si>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</si>
  <si>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</si>
  <si>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</si>
  <si>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</si>
  <si>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</si>
  <si>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</si>
  <si>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</si>
  <si>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</si>
  <si>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</si>
  <si>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</si>
  <si>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</si>
  <si>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</si>
  <si>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</si>
  <si>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</si>
  <si>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</si>
  <si>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</si>
  <si>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</si>
  <si>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</si>
  <si>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</si>
  <si>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</si>
  <si>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</si>
  <si>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</si>
  <si>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</si>
  <si>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</si>
  <si>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</si>
  <si>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</si>
  <si>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</si>
  <si>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</si>
  <si>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</si>
  <si>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</si>
  <si>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</si>
  <si>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</si>
  <si>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</si>
  <si>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</si>
  <si>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</si>
  <si>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</si>
  <si>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</si>
  <si>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</si>
  <si>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</si>
  <si>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</si>
  <si>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</si>
  <si>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</si>
  <si>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</si>
  <si>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</si>
  <si>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</si>
  <si>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</si>
  <si>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</si>
  <si>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</si>
  <si>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</si>
  <si>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</si>
  <si>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</si>
  <si>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</si>
  <si>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</si>
  <si>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</si>
  <si>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</si>
  <si>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</si>
  <si>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</si>
  <si>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</si>
  <si>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</si>
  <si>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</si>
  <si>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</si>
  <si>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</si>
  <si>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</si>
  <si>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</si>
  <si>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</si>
  <si>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</si>
  <si>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</si>
  <si>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</si>
  <si>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</si>
  <si>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</si>
  <si>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</si>
  <si>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</si>
  <si>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</si>
  <si>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</si>
  <si>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</si>
  <si>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</si>
  <si>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</si>
  <si>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</si>
  <si>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</si>
  <si>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</si>
  <si>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</si>
  <si>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</si>
  <si>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</si>
  <si>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</si>
  <si>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</si>
  <si>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</si>
  <si>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</si>
  <si>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</si>
  <si>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</si>
  <si>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</si>
  <si>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</si>
  <si>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</si>
  <si>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</si>
  <si>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</si>
  <si>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</si>
  <si>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</si>
  <si>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</si>
  <si>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</si>
  <si>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</si>
  <si>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</si>
  <si>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</si>
  <si>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</si>
  <si>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</si>
  <si>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</si>
  <si>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</si>
  <si>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</si>
  <si>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</si>
  <si>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</si>
  <si>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</si>
  <si>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</si>
  <si>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</si>
  <si>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</si>
  <si>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</si>
  <si>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</si>
  <si>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</si>
  <si>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</si>
  <si>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</si>
  <si>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</si>
  <si>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</si>
  <si>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</si>
  <si>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</si>
  <si>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</si>
  <si>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</si>
  <si>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</si>
  <si>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</si>
  <si>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</si>
  <si>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</si>
  <si>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</si>
  <si>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</si>
  <si>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</si>
  <si>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</si>
  <si>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</si>
  <si>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</si>
  <si>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</si>
  <si>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</si>
  <si>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</si>
  <si>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</si>
  <si>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</si>
  <si>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</si>
  <si>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</si>
  <si>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</si>
  <si>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</si>
  <si>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</si>
  <si>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</si>
  <si>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</si>
  <si>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</si>
  <si>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</si>
  <si>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</si>
  <si>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</si>
  <si>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</si>
  <si>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</si>
  <si>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</si>
  <si>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</si>
  <si>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</si>
  <si>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</si>
  <si>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</si>
  <si>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</si>
  <si>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</si>
  <si>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</si>
  <si>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</si>
  <si>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</si>
  <si>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</si>
  <si>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</si>
  <si>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</si>
  <si>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</si>
  <si>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</si>
  <si>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</si>
  <si>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</si>
  <si>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</si>
  <si>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</si>
  <si>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</si>
  <si>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</si>
  <si>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</si>
  <si>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</si>
  <si>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</si>
  <si>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</si>
  <si>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</si>
  <si>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</si>
  <si>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</si>
  <si>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</si>
  <si>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</si>
  <si>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</si>
  <si>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</si>
  <si>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</si>
  <si>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</si>
  <si>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</si>
  <si>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</si>
  <si>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</si>
  <si>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</si>
  <si>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</si>
  <si>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</si>
  <si>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</si>
  <si>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</si>
  <si>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</si>
  <si>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</si>
  <si>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</si>
  <si>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</si>
  <si>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</si>
  <si>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</si>
  <si>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</si>
  <si>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</si>
  <si>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</si>
  <si>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</si>
  <si>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</si>
  <si>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</si>
  <si>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</si>
  <si>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</si>
  <si>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</si>
  <si>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</si>
  <si>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</si>
  <si>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</si>
  <si>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</si>
  <si>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</si>
  <si>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</si>
  <si>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</si>
  <si>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</si>
  <si>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</si>
  <si>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</si>
  <si>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</si>
  <si>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</si>
  <si>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</si>
  <si>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</si>
  <si>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</si>
  <si>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</si>
  <si>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</si>
  <si>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</si>
  <si>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</si>
  <si>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</si>
  <si>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</si>
  <si>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</si>
  <si>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</si>
  <si>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</si>
  <si>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</si>
  <si>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</si>
  <si>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</si>
  <si>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</si>
  <si>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</si>
  <si>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</si>
  <si>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</si>
  <si>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</si>
  <si>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</si>
  <si>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</si>
  <si>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</si>
  <si>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</si>
  <si>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</si>
  <si>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</si>
  <si>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</si>
  <si>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</si>
  <si>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</si>
  <si>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</si>
  <si>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</si>
  <si>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</si>
  <si>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</si>
  <si>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</si>
  <si>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</si>
  <si>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</si>
  <si>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</si>
  <si>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</si>
  <si>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</si>
  <si>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</si>
  <si>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</si>
  <si>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</si>
  <si>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</si>
  <si>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</si>
  <si>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</si>
  <si>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</si>
  <si>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</si>
  <si>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</si>
  <si>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</si>
  <si>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</si>
  <si>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</si>
  <si>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</si>
  <si>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</si>
  <si>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</si>
  <si>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</si>
  <si>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</si>
  <si>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</si>
  <si>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</si>
  <si>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</si>
  <si>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</si>
  <si>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</si>
  <si>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</si>
  <si>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</si>
  <si>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</si>
  <si>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</si>
  <si>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</si>
  <si>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</si>
  <si>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</si>
  <si>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</si>
  <si>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</si>
  <si>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</si>
  <si>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</si>
  <si>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</si>
  <si>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</si>
  <si>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</si>
  <si>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</si>
  <si>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</si>
  <si>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</si>
  <si>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</si>
  <si>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</si>
  <si>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</si>
  <si>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</si>
  <si>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</si>
  <si>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</si>
  <si>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</si>
  <si>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</si>
  <si>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</si>
  <si>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</si>
  <si>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</si>
  <si>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</si>
  <si>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</si>
  <si>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</si>
  <si>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</si>
  <si>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</si>
  <si>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</si>
  <si>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</si>
  <si>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</si>
  <si>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</si>
  <si>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</si>
  <si>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</si>
  <si>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</si>
  <si>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</si>
  <si>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</si>
  <si>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</si>
  <si>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</si>
  <si>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</si>
  <si>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</si>
  <si>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</si>
  <si>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</si>
  <si>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</si>
  <si>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</si>
  <si>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</si>
  <si>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</si>
  <si>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</si>
  <si>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</si>
  <si>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</si>
  <si>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</si>
  <si>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</si>
  <si>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</si>
  <si>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</si>
  <si>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</si>
  <si>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</si>
  <si>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</si>
  <si>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</si>
  <si>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</si>
  <si>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</si>
  <si>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</si>
  <si>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</si>
  <si>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</si>
  <si>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</si>
  <si>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</si>
  <si>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</si>
  <si>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</si>
  <si>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</si>
  <si>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</si>
  <si>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</si>
  <si>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</si>
  <si>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</si>
  <si>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</si>
  <si>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</si>
  <si>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</si>
  <si>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</si>
  <si>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</si>
  <si>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</si>
  <si>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</si>
  <si>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</si>
  <si>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</si>
  <si>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</si>
  <si>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</si>
  <si>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</si>
  <si>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</si>
  <si>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</si>
  <si>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</si>
  <si>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</si>
  <si>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</si>
  <si>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</si>
  <si>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</si>
  <si>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</si>
  <si>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</si>
  <si>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</si>
  <si>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</si>
  <si>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</si>
  <si>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</si>
  <si>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</si>
  <si>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</si>
  <si>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</si>
  <si>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</si>
  <si>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</si>
  <si>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</si>
  <si>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</si>
  <si>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</si>
  <si>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</si>
  <si>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</si>
  <si>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</si>
  <si>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</si>
  <si>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</si>
  <si>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</si>
  <si>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</si>
  <si>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</si>
  <si>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</si>
  <si>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</si>
  <si>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</si>
  <si>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</si>
  <si>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</si>
  <si>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</si>
  <si>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</si>
  <si>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</si>
  <si>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</si>
  <si>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</si>
  <si>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</si>
  <si>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</si>
  <si>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</si>
  <si>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</si>
  <si>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</si>
  <si>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</si>
  <si>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</si>
  <si>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</si>
  <si>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</si>
  <si>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</si>
  <si>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</si>
  <si>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</si>
  <si>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</si>
  <si>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</si>
  <si>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</si>
  <si>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</si>
  <si>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</si>
  <si>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</si>
  <si>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</si>
  <si>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</si>
  <si>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</si>
  <si>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</si>
  <si>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</si>
  <si>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</si>
  <si>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</si>
  <si>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</si>
  <si>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</si>
  <si>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</si>
  <si>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</si>
  <si>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</si>
  <si>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</si>
  <si>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</si>
  <si>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</si>
  <si>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</si>
  <si>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</si>
  <si>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</si>
  <si>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</si>
  <si>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</si>
  <si>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</si>
  <si>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</si>
  <si>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</si>
  <si>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</si>
  <si>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</si>
  <si>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</si>
  <si>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</si>
  <si>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</si>
  <si>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</si>
  <si>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</si>
  <si>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</si>
  <si>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</si>
  <si>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</si>
  <si>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</si>
  <si>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</si>
  <si>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</si>
  <si>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</si>
  <si>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</si>
  <si>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</si>
  <si>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</si>
  <si>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</si>
  <si>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</si>
  <si>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</si>
  <si>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</si>
  <si>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</si>
  <si>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</si>
  <si>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</si>
  <si>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</si>
  <si>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</si>
  <si>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</si>
  <si>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</si>
  <si>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</si>
  <si>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</si>
  <si>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</si>
  <si>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</si>
  <si>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</si>
  <si>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</si>
  <si>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</si>
  <si>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</si>
  <si>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</si>
  <si>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</si>
  <si>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</si>
  <si>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</si>
  <si>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</si>
  <si>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</si>
  <si>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</si>
  <si>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</si>
  <si>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</si>
  <si>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</si>
  <si>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</si>
  <si>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</si>
  <si>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</si>
  <si>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</si>
  <si>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</si>
  <si>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</si>
  <si>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</si>
  <si>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</si>
  <si>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</si>
  <si>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</si>
  <si>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</si>
  <si>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</si>
  <si>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</si>
  <si>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</si>
  <si>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</si>
  <si>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</si>
  <si>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</si>
  <si>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</si>
  <si>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</si>
  <si>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</si>
  <si>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</si>
  <si>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</si>
  <si>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</si>
  <si>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</si>
  <si>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</si>
  <si>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</si>
  <si>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</si>
  <si>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</si>
  <si>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</si>
  <si>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</si>
  <si>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</si>
  <si>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</si>
  <si>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</si>
  <si>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</si>
  <si>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</si>
  <si>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</si>
  <si>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</si>
  <si>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</si>
  <si>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</si>
  <si>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</si>
  <si>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</si>
  <si>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</si>
  <si>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</si>
  <si>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</si>
  <si>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</si>
  <si>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</si>
  <si>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</si>
  <si>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</si>
  <si>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</si>
  <si>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</si>
  <si>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</si>
  <si>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</si>
  <si>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</si>
  <si>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</si>
  <si>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</si>
  <si>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</si>
  <si>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</si>
  <si>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</si>
  <si>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</si>
  <si>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</si>
  <si>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</si>
  <si>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</si>
  <si>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</si>
  <si>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</si>
  <si>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</si>
  <si>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</si>
  <si>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</si>
  <si>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</si>
  <si>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</si>
  <si>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</si>
  <si>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</si>
  <si>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</si>
  <si>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</si>
  <si>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</si>
  <si>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</si>
  <si>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</si>
  <si>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</si>
  <si>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</si>
  <si>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</si>
  <si>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</si>
  <si>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</si>
  <si>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</si>
  <si>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</si>
  <si>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</si>
  <si>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</si>
  <si>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</si>
  <si>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</si>
  <si>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</si>
  <si>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</si>
  <si>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</si>
  <si>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</si>
  <si>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</si>
  <si>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</si>
  <si>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</si>
  <si>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</si>
  <si>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</si>
  <si>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</si>
  <si>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</si>
  <si>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</si>
  <si>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</si>
  <si>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</si>
  <si>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</si>
  <si>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</si>
  <si>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</si>
  <si>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</si>
  <si>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</si>
  <si>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</si>
  <si>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</si>
  <si>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</si>
  <si>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</si>
  <si>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</si>
  <si>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</si>
  <si>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</si>
  <si>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</si>
  <si>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</si>
  <si>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</si>
  <si>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</si>
  <si>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</si>
  <si>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</si>
  <si>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</si>
  <si>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</si>
  <si>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</si>
  <si>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</si>
  <si>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</si>
  <si>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</si>
  <si>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</si>
  <si>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</si>
  <si>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</si>
  <si>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</si>
  <si>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</si>
  <si>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</si>
  <si>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</si>
  <si>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</si>
  <si>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</si>
  <si>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</si>
  <si>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</si>
  <si>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</si>
  <si>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</si>
  <si>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</si>
  <si>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</si>
  <si>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</si>
  <si>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</si>
  <si>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</si>
  <si>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</si>
  <si>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</si>
  <si>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</si>
  <si>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</si>
  <si>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</si>
  <si>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</si>
  <si>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</si>
  <si>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</si>
  <si>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</si>
  <si>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</si>
  <si>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</si>
  <si>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</si>
  <si>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</si>
  <si>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</si>
  <si>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</si>
  <si>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</si>
  <si>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</si>
  <si>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</si>
  <si>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</si>
  <si>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</si>
  <si>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</si>
  <si>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</si>
  <si>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</si>
  <si>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</si>
  <si>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</si>
  <si>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</si>
  <si>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</si>
  <si>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</si>
  <si>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</si>
  <si>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</si>
  <si>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</si>
  <si>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</si>
  <si>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</si>
  <si>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</si>
  <si>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</si>
  <si>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</si>
  <si>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</si>
  <si>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</si>
  <si>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</si>
  <si>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</si>
  <si>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</si>
  <si>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</si>
  <si>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</si>
  <si>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</si>
  <si>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</si>
  <si>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</si>
  <si>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</si>
  <si>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</si>
  <si>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</si>
  <si>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</si>
  <si>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</si>
  <si>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</si>
  <si>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</si>
  <si>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</si>
  <si>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</si>
  <si>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</si>
  <si>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</si>
  <si>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</si>
  <si>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</si>
  <si>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</si>
  <si>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</si>
  <si>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</si>
  <si>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</si>
  <si>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</si>
  <si>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</si>
  <si>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</si>
  <si>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</si>
  <si>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</si>
  <si>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</si>
  <si>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</si>
  <si>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</si>
  <si>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</si>
  <si>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</si>
  <si>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</si>
  <si>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</si>
  <si>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</si>
  <si>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</si>
  <si>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</si>
  <si>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</si>
  <si>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</si>
  <si>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</si>
  <si>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</si>
  <si>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</si>
  <si>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</si>
  <si>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</si>
  <si>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</si>
  <si>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</si>
  <si>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</si>
  <si>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</si>
  <si>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</si>
  <si>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</si>
  <si>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</si>
  <si>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</si>
  <si>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</si>
  <si>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</si>
  <si>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</si>
  <si>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</si>
  <si>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</si>
  <si>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</si>
  <si>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</si>
  <si>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</si>
  <si>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</si>
  <si>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</si>
  <si>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</si>
  <si>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</si>
  <si>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</si>
  <si>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</si>
  <si>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</si>
  <si>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</si>
  <si>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</si>
  <si>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</si>
  <si>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</si>
  <si>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</si>
  <si>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</si>
  <si>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</si>
  <si>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</si>
  <si>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</si>
  <si>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</si>
  <si>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</si>
  <si>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</si>
  <si>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</si>
  <si>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</si>
  <si>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</si>
  <si>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</si>
  <si>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</si>
  <si>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</si>
  <si>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</si>
  <si>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</si>
  <si>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</si>
  <si>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</si>
  <si>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</si>
  <si>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</si>
  <si>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</si>
  <si>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</si>
  <si>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</si>
  <si>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</si>
  <si>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</si>
  <si>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</si>
  <si>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</si>
  <si>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</si>
  <si>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</si>
  <si>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</si>
  <si>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</si>
  <si>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</si>
  <si>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</si>
  <si>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</si>
  <si>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</si>
  <si>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</si>
  <si>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</si>
  <si>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</si>
  <si>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</si>
  <si>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</si>
  <si>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</si>
  <si>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</si>
  <si>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</si>
  <si>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</si>
  <si>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</si>
  <si>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</si>
  <si>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</si>
  <si>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</si>
  <si>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</si>
  <si>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</si>
  <si>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</si>
  <si>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</si>
  <si>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</si>
  <si>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</si>
  <si>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</si>
  <si>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</si>
  <si>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</si>
  <si>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</si>
  <si>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</si>
  <si>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</si>
  <si>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</si>
  <si>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</si>
  <si>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</si>
  <si>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</si>
  <si>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</si>
  <si>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</si>
  <si>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</si>
  <si>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</si>
  <si>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</si>
  <si>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</si>
  <si>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</si>
  <si>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</si>
  <si>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</si>
  <si>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</si>
  <si>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</si>
  <si>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</si>
  <si>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</si>
  <si>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</si>
  <si>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</si>
  <si>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</si>
  <si>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</si>
  <si>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</si>
  <si>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</si>
  <si>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</si>
  <si>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</si>
  <si>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</si>
  <si>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</si>
  <si>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</si>
  <si>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</si>
  <si>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</si>
  <si>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</si>
  <si>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</si>
  <si>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</si>
  <si>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</si>
  <si>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</si>
  <si>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</si>
  <si>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</si>
  <si>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</si>
  <si>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</si>
  <si>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</si>
  <si>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</si>
  <si>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</si>
  <si>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</si>
  <si>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</si>
  <si>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</si>
  <si>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</si>
  <si>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</si>
  <si>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</si>
  <si>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</si>
  <si>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</si>
  <si>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</si>
  <si>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</si>
  <si>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</si>
  <si>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</si>
  <si>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</si>
  <si>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</si>
  <si>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</si>
  <si>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</si>
  <si>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</si>
  <si>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</si>
  <si>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</si>
  <si>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</si>
  <si>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</si>
  <si>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</si>
  <si>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</si>
  <si>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</si>
  <si>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</si>
  <si>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</si>
  <si>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</si>
  <si>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</si>
  <si>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</si>
  <si>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</si>
  <si>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</si>
  <si>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</si>
  <si>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</si>
  <si>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</si>
  <si>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</si>
  <si>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</si>
  <si>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</si>
  <si>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</si>
  <si>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</si>
  <si>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</si>
  <si>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</si>
  <si>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</si>
  <si>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</si>
  <si>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</si>
  <si>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</si>
  <si>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</si>
  <si>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</si>
  <si>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</si>
  <si>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</si>
  <si>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</si>
  <si>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</si>
  <si>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</si>
  <si>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</si>
  <si>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</si>
  <si>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</si>
  <si>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</si>
  <si>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</si>
  <si>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</si>
  <si>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</si>
  <si>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</si>
  <si>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</si>
  <si>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</si>
  <si>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</si>
  <si>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</si>
  <si>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</si>
  <si>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</si>
  <si>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</si>
  <si>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</si>
  <si>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</si>
  <si>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</si>
  <si>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</si>
  <si>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</si>
  <si>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</si>
  <si>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</si>
  <si>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</si>
  <si>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</si>
  <si>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</si>
  <si>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</si>
  <si>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</si>
  <si>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</si>
  <si>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</si>
  <si>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</si>
  <si>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</si>
  <si>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</si>
  <si>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</si>
  <si>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</si>
  <si>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</si>
  <si>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</si>
  <si>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</si>
  <si>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</si>
  <si>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</si>
  <si>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</si>
  <si>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</si>
  <si>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</si>
  <si>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</si>
  <si>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</si>
  <si>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</si>
  <si>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</si>
  <si>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</si>
  <si>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</si>
  <si>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</si>
  <si>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</si>
  <si>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</si>
  <si>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</si>
  <si>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</si>
  <si>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</si>
  <si>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</si>
  <si>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</si>
  <si>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</si>
  <si>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</si>
  <si>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</si>
  <si>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</si>
  <si>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</si>
  <si>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</si>
  <si>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</si>
  <si>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</si>
  <si>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</si>
  <si>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</si>
  <si>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</si>
  <si>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</si>
  <si>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</si>
  <si>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</si>
  <si>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</si>
  <si>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</si>
  <si>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</si>
  <si>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</si>
  <si>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</si>
  <si>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</si>
  <si>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</si>
  <si>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</si>
  <si>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</si>
  <si>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</si>
  <si>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</si>
  <si>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</si>
  <si>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</si>
  <si>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</si>
  <si>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</si>
  <si>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</si>
  <si>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</si>
  <si>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</si>
  <si>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</si>
  <si>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</si>
  <si>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</si>
  <si>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</si>
  <si>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</si>
  <si>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</si>
  <si>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</si>
  <si>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</si>
  <si>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</si>
  <si>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</si>
  <si>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</si>
  <si>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</si>
  <si>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</si>
  <si>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</si>
  <si>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</si>
  <si>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</si>
  <si>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</si>
  <si>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</si>
  <si>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</si>
  <si>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</si>
  <si>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</si>
  <si>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</si>
  <si>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</si>
  <si>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</si>
  <si>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</si>
  <si>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</si>
  <si>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</si>
  <si>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</si>
  <si>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</si>
  <si>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</si>
  <si>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</si>
  <si>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</si>
  <si>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</si>
  <si>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</si>
  <si>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</si>
  <si>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</si>
  <si>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</si>
  <si>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</si>
  <si>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</si>
  <si>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</si>
  <si>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</si>
  <si>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</si>
  <si>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</si>
  <si>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</si>
  <si>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</si>
  <si>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</si>
  <si>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</si>
  <si>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</si>
  <si>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</si>
  <si>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</si>
  <si>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</si>
  <si>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</si>
  <si>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</si>
  <si>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</si>
  <si>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</si>
  <si>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</si>
  <si>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</si>
  <si>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</si>
  <si>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</si>
  <si>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</si>
  <si>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</si>
  <si>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</si>
  <si>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</si>
  <si>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</si>
  <si>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</si>
  <si>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</si>
  <si>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</si>
  <si>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</si>
  <si>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</si>
  <si>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</si>
  <si>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</si>
  <si>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</si>
  <si>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</si>
  <si>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</si>
  <si>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</si>
  <si>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</si>
  <si>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</si>
  <si>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</si>
  <si>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</si>
  <si>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</si>
  <si>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</si>
  <si>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</si>
  <si>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</si>
  <si>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</si>
  <si>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</si>
  <si>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</si>
  <si>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</si>
  <si>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</si>
  <si>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</si>
  <si>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</si>
  <si>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</si>
  <si>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</si>
  <si>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</si>
  <si>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</si>
  <si>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</si>
  <si>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</si>
  <si>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</si>
  <si>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</si>
  <si>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</si>
  <si>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</si>
  <si>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</si>
  <si>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</si>
  <si>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</si>
  <si>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</si>
  <si>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</si>
  <si>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</si>
  <si>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</si>
  <si>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</si>
  <si>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</si>
  <si>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</si>
  <si>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</si>
  <si>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</si>
  <si>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</si>
  <si>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</si>
  <si>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</si>
  <si>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</si>
  <si>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</si>
  <si>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</si>
  <si>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</si>
  <si>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</si>
  <si>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</si>
  <si>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</si>
  <si>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</si>
  <si>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</si>
  <si>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</si>
  <si>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</si>
  <si>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</si>
  <si>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</si>
  <si>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</si>
  <si>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</si>
  <si>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</si>
  <si>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</si>
  <si>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</si>
  <si>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</si>
  <si>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</si>
  <si>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</si>
  <si>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</si>
  <si>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</si>
  <si>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</si>
  <si>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</si>
  <si>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</si>
  <si>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</si>
  <si>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</si>
  <si>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</si>
  <si>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</si>
  <si>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</si>
  <si>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</si>
  <si>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</si>
  <si>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</si>
  <si>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</si>
  <si>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</si>
  <si>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</si>
  <si>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</si>
  <si>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</si>
  <si>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</si>
  <si>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</si>
  <si>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</si>
  <si>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</si>
  <si>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</si>
  <si>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</si>
  <si>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</si>
  <si>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</si>
  <si>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</si>
  <si>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</si>
  <si>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</si>
  <si>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</si>
  <si>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</si>
  <si>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</si>
  <si>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</si>
  <si>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</si>
  <si>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</si>
  <si>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</si>
  <si>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</si>
  <si>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</si>
  <si>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</si>
  <si>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</si>
  <si>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</si>
  <si>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</si>
  <si>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</si>
  <si>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</si>
  <si>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</si>
  <si>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</si>
  <si>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</si>
  <si>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</si>
  <si>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</si>
  <si>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</si>
  <si>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</si>
  <si>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</si>
  <si>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</si>
  <si>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</si>
  <si>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</si>
  <si>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</si>
  <si>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</si>
  <si>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</si>
  <si>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</si>
  <si>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</si>
  <si>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</si>
  <si>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</si>
  <si>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</si>
  <si>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</si>
  <si>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</si>
  <si>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</si>
  <si>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</si>
  <si>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</si>
  <si>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</si>
  <si>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</si>
  <si>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</si>
  <si>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</si>
  <si>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</si>
  <si>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</si>
  <si>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</si>
  <si>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</si>
  <si>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</si>
  <si>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</si>
  <si>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</si>
  <si>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</si>
  <si>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</si>
  <si>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</si>
  <si>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</si>
  <si>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</si>
  <si>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</si>
  <si>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</si>
  <si>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</si>
  <si>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</si>
  <si>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</si>
  <si>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</si>
  <si>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</si>
  <si>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</si>
  <si>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</si>
  <si>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</si>
  <si>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</si>
  <si>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</si>
  <si>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</si>
  <si>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</si>
  <si>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</si>
  <si>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</si>
  <si>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</si>
  <si>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</si>
  <si>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</si>
  <si>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</si>
  <si>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</si>
  <si>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</si>
  <si>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</si>
  <si>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</si>
  <si>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</si>
  <si>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</si>
  <si>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</si>
  <si>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</si>
  <si>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</si>
  <si>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</si>
  <si>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</si>
  <si>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</si>
  <si>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</si>
  <si>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</si>
  <si>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</si>
  <si>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</si>
  <si>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</si>
  <si>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</si>
  <si>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</si>
  <si>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</si>
  <si>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</si>
  <si>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</si>
  <si>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</si>
  <si>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</si>
  <si>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</si>
  <si>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</si>
  <si>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</si>
  <si>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</si>
  <si>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</si>
  <si>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</si>
  <si>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</si>
  <si>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</si>
  <si>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</si>
  <si>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</si>
  <si>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</si>
  <si>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</si>
  <si>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</si>
  <si>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</si>
  <si>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</si>
  <si>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</si>
  <si>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</si>
  <si>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</si>
  <si>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</si>
  <si>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</si>
  <si>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</si>
  <si>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</si>
  <si>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</si>
  <si>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</si>
  <si>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</si>
  <si>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</si>
  <si>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</si>
  <si>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</si>
  <si>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</si>
  <si>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</si>
  <si>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</si>
  <si>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</si>
  <si>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</si>
  <si>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</si>
  <si>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</si>
  <si>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</si>
  <si>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</si>
  <si>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</si>
  <si>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</si>
  <si>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</si>
  <si>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</si>
  <si>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</si>
  <si>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</si>
  <si>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</si>
  <si>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</si>
  <si>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</si>
  <si>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</si>
  <si>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</si>
  <si>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</si>
  <si>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</si>
  <si>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</si>
  <si>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</si>
  <si>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</si>
  <si>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</si>
  <si>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</si>
  <si>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</si>
  <si>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</si>
  <si>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</si>
  <si>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</si>
  <si>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</si>
  <si>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</si>
  <si>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</si>
  <si>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</si>
  <si>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</si>
  <si>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</si>
  <si>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</si>
  <si>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</si>
  <si>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</si>
  <si>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</si>
  <si>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</si>
  <si>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</si>
  <si>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</si>
  <si>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</si>
  <si>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</si>
  <si>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</si>
  <si>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</si>
  <si>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</si>
  <si>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</si>
  <si>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</si>
  <si>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</si>
  <si>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</si>
  <si>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</si>
  <si>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</si>
  <si>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</si>
  <si>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</si>
  <si>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</si>
  <si>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</si>
  <si>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</si>
  <si>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</si>
  <si>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</si>
  <si>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</si>
  <si>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</si>
  <si>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</si>
  <si>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</si>
  <si>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</si>
  <si>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</si>
  <si>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</si>
  <si>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</si>
  <si>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</si>
  <si>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</si>
  <si>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</si>
  <si>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</si>
  <si>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</si>
  <si>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</si>
  <si>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</si>
  <si>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</si>
  <si>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</si>
  <si>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</si>
  <si>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</si>
  <si>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</si>
  <si>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</si>
  <si>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</si>
  <si>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</si>
  <si>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</si>
  <si>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</si>
  <si>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</si>
  <si>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</si>
  <si>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</si>
  <si>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</si>
  <si>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</si>
  <si>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</si>
  <si>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</si>
  <si>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</si>
  <si>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</si>
  <si>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</si>
  <si>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</si>
  <si>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</si>
  <si>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</si>
  <si>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</si>
  <si>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</si>
  <si>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</si>
  <si>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</si>
  <si>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</si>
  <si>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</si>
  <si>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</si>
  <si>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</si>
  <si>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</si>
  <si>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</si>
  <si>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</si>
  <si>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</si>
  <si>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</si>
  <si>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</si>
  <si>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</si>
  <si>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</si>
  <si>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</si>
  <si>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</si>
  <si>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</si>
  <si>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</si>
  <si>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</si>
  <si>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</si>
  <si>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</si>
  <si>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</si>
  <si>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</si>
  <si>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</si>
  <si>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</si>
  <si>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</si>
  <si>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</si>
  <si>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</si>
  <si>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</si>
  <si>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</si>
  <si>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</si>
  <si>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</si>
  <si>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</si>
  <si>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</si>
  <si>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</si>
  <si>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</si>
  <si>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</si>
  <si>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</si>
  <si>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</si>
  <si>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</si>
  <si>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</si>
  <si>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</si>
  <si>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</si>
  <si>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</si>
  <si>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</si>
  <si>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</si>
  <si>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</si>
  <si>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</si>
  <si>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</si>
  <si>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</si>
  <si>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</si>
  <si>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</si>
  <si>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</si>
  <si>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</si>
  <si>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</si>
  <si>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</si>
  <si>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</si>
  <si>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</si>
  <si>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</si>
  <si>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</si>
  <si>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</si>
  <si>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</si>
  <si>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</si>
  <si>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</si>
  <si>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</si>
  <si>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</si>
  <si>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</si>
  <si>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</si>
  <si>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</si>
  <si>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</si>
  <si>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</si>
  <si>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</si>
  <si>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</si>
  <si>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</si>
  <si>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</si>
  <si>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</si>
  <si>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</si>
  <si>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</si>
  <si>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</si>
  <si>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</si>
  <si>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</si>
  <si>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</si>
  <si>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</si>
  <si>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</si>
  <si>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</si>
  <si>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</si>
  <si>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</si>
  <si>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</si>
  <si>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</si>
  <si>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</si>
  <si>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</si>
  <si>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</si>
  <si>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</si>
  <si>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</si>
  <si>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</si>
  <si>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</si>
  <si>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</si>
  <si>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</si>
  <si>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</si>
  <si>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</si>
  <si>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</si>
  <si>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</si>
  <si>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</si>
  <si>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</si>
  <si>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</si>
  <si>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</si>
  <si>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</si>
  <si>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</si>
  <si>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</si>
  <si>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</si>
  <si>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</si>
  <si>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</si>
  <si>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</si>
  <si>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</si>
  <si>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</si>
  <si>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</si>
  <si>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</si>
  <si>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</si>
  <si>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</si>
  <si>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</si>
  <si>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</si>
  <si>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</si>
  <si>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</si>
  <si>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</si>
  <si>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</si>
  <si>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</si>
  <si>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</si>
  <si>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</si>
  <si>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</si>
  <si>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</si>
  <si>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</si>
  <si>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</si>
  <si>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</si>
  <si>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</si>
  <si>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</si>
  <si>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</si>
  <si>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</si>
  <si>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</si>
  <si>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</si>
  <si>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</si>
  <si>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</si>
  <si>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</si>
  <si>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</si>
  <si>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</si>
  <si>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</si>
  <si>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</si>
  <si>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</si>
  <si>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</si>
  <si>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</si>
  <si>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</si>
  <si>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</si>
  <si>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</si>
  <si>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</si>
  <si>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</si>
  <si>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</si>
  <si>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</si>
  <si>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</si>
  <si>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</si>
  <si>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</si>
  <si>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</si>
  <si>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</si>
  <si>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</si>
  <si>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</si>
  <si>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</si>
  <si>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</si>
  <si>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</si>
  <si>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</si>
  <si>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</si>
  <si>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</si>
  <si>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</si>
  <si>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</si>
  <si>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</si>
  <si>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</si>
  <si>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</si>
  <si>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</si>
  <si>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</si>
  <si>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</si>
  <si>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</si>
  <si>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</si>
  <si>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</si>
  <si>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</si>
  <si>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</si>
  <si>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</si>
  <si>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</si>
  <si>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</si>
  <si>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</si>
  <si>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</si>
  <si>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</si>
  <si>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</si>
  <si>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</si>
  <si>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</si>
  <si>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</si>
  <si>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</si>
  <si>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</si>
  <si>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</si>
  <si>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</si>
  <si>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</si>
  <si>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</si>
  <si>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</si>
  <si>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</si>
  <si>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</si>
  <si>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</si>
  <si>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</si>
  <si>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</si>
  <si>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</si>
  <si>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</si>
  <si>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</si>
  <si>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</si>
  <si>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</si>
  <si>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</si>
  <si>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</si>
  <si>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</si>
  <si>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</si>
  <si>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</si>
  <si>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</si>
  <si>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</si>
  <si>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</si>
  <si>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</si>
  <si>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</si>
  <si>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</si>
  <si>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</si>
  <si>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</si>
  <si>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</si>
  <si>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</si>
  <si>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</si>
  <si>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</si>
  <si>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</si>
  <si>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</si>
  <si>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</si>
  <si>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</si>
  <si>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</si>
  <si>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</si>
  <si>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</si>
  <si>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</si>
  <si>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</si>
  <si>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</si>
  <si>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</si>
  <si>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</si>
  <si>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</si>
  <si>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</si>
  <si>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</si>
  <si>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</si>
  <si>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</si>
  <si>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</si>
  <si>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</si>
  <si>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</si>
  <si>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</si>
  <si>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</si>
  <si>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</si>
  <si>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</si>
  <si>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</si>
  <si>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</si>
  <si>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</si>
  <si>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</si>
  <si>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</si>
  <si>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</si>
  <si>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</si>
  <si>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</si>
  <si>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</si>
  <si>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</si>
  <si>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</si>
  <si>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</si>
  <si>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</si>
  <si>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</si>
  <si>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</si>
  <si>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</si>
  <si>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</si>
  <si>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</si>
  <si>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</si>
  <si>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</si>
  <si>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</si>
  <si>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</si>
  <si>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</si>
  <si>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</si>
  <si>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</si>
  <si>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</si>
  <si>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</si>
  <si>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</si>
  <si>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</si>
  <si>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</si>
  <si>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</si>
  <si>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</si>
  <si>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</si>
  <si>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</si>
  <si>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</si>
  <si>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</si>
  <si>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</si>
  <si>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</si>
  <si>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</si>
  <si>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</si>
  <si>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</si>
  <si>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</si>
  <si>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</si>
  <si>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</si>
  <si>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</si>
  <si>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</si>
  <si>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</si>
  <si>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</si>
  <si>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</si>
  <si>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</si>
  <si>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</si>
  <si>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</si>
  <si>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</si>
  <si>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</si>
  <si>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</si>
  <si>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</si>
  <si>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</si>
  <si>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</si>
  <si>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</si>
  <si>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</si>
  <si>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</si>
  <si>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</si>
  <si>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</si>
  <si>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</si>
  <si>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</si>
  <si>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</si>
  <si>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</si>
  <si>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</si>
  <si>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</si>
  <si>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</si>
  <si>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</si>
  <si>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</si>
  <si>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</si>
  <si>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</si>
  <si>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</si>
  <si>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</si>
  <si>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</si>
  <si>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</si>
  <si>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</si>
  <si>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</si>
  <si>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</si>
  <si>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</si>
  <si>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</si>
  <si>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</si>
  <si>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</si>
  <si>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</si>
  <si>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</si>
  <si>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</si>
  <si>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</si>
  <si>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</si>
  <si>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</si>
  <si>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</si>
  <si>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</si>
  <si>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</si>
  <si>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</si>
  <si>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</si>
  <si>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</si>
  <si>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</si>
  <si>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</si>
  <si>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</si>
  <si>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</si>
  <si>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</si>
  <si>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</si>
  <si>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</si>
  <si>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</si>
  <si>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</si>
  <si>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</si>
  <si>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</si>
  <si>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</si>
  <si>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</si>
  <si>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</si>
  <si>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</si>
  <si>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</si>
  <si>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</si>
  <si>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</si>
  <si>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</si>
  <si>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</si>
  <si>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</si>
  <si>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</si>
  <si>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</si>
  <si>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</si>
  <si>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</si>
  <si>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</si>
  <si>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</si>
  <si>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</si>
  <si>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</si>
  <si>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</si>
  <si>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</si>
  <si>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</si>
  <si>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</si>
  <si>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</si>
  <si>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</si>
  <si>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</si>
  <si>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</si>
  <si>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</si>
  <si>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</si>
  <si>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</si>
  <si>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</si>
  <si>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</si>
  <si>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</si>
  <si>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</si>
  <si>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</si>
  <si>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</si>
  <si>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</si>
  <si>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</si>
  <si>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</si>
  <si>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</si>
  <si>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</si>
  <si>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</si>
  <si>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</si>
  <si>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</si>
  <si>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</si>
  <si>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</si>
  <si>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</si>
  <si>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</si>
  <si>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</si>
  <si>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</si>
  <si>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</si>
  <si>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</si>
  <si>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</si>
  <si>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</si>
  <si>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</si>
  <si>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</si>
  <si>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</si>
  <si>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</si>
  <si>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</si>
  <si>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</si>
  <si>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</si>
  <si>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</si>
  <si>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</si>
  <si>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</si>
  <si>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</si>
  <si>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</si>
  <si>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</si>
  <si>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</si>
  <si>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</si>
  <si>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</si>
  <si>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</si>
  <si>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</si>
  <si>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</si>
  <si>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</si>
  <si>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</si>
  <si>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</si>
  <si>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</si>
  <si>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</si>
  <si>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</si>
  <si>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</si>
  <si>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</si>
  <si>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</si>
  <si>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</si>
  <si>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</si>
  <si>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</si>
  <si>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</si>
  <si>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</si>
  <si>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</si>
  <si>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</si>
  <si>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</si>
  <si>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</si>
  <si>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</si>
  <si>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</si>
  <si>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</si>
  <si>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</si>
  <si>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</si>
  <si>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</si>
  <si>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</si>
  <si>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</si>
  <si>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</si>
  <si>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</si>
  <si>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</si>
  <si>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</si>
  <si>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</si>
  <si>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</si>
  <si>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</si>
  <si>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</si>
  <si>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</si>
  <si>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</si>
  <si>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</si>
  <si>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</si>
  <si>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</si>
  <si>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</si>
  <si>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</si>
  <si>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</si>
  <si>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</si>
  <si>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</si>
  <si>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</si>
  <si>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</si>
  <si>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</si>
  <si>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</si>
  <si>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</si>
  <si>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</si>
  <si>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</si>
  <si>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</si>
  <si>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</si>
  <si>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</si>
  <si>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</si>
  <si>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</si>
  <si>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</si>
  <si>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</si>
  <si>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</si>
  <si>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</si>
  <si>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</si>
  <si>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</si>
  <si>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</si>
  <si>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</si>
  <si>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</si>
  <si>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</si>
  <si>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</si>
  <si>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</si>
  <si>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</si>
  <si>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</si>
  <si>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</si>
  <si>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</si>
  <si>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</si>
  <si>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</si>
  <si>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</si>
  <si>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</si>
  <si>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</si>
  <si>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</si>
  <si>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</si>
  <si>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</si>
  <si>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</si>
  <si>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</si>
  <si>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</si>
  <si>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</si>
  <si>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</si>
  <si>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</si>
  <si>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</si>
  <si>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</si>
  <si>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</si>
  <si>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</si>
  <si>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</si>
  <si>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</si>
  <si>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</si>
  <si>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</si>
  <si>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</si>
  <si>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</si>
  <si>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</si>
  <si>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</si>
  <si>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</si>
  <si>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</si>
  <si>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</si>
  <si>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</si>
  <si>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</si>
  <si>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</si>
  <si>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</si>
  <si>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</si>
  <si>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</si>
  <si>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</si>
  <si>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</si>
  <si>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</si>
  <si>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</si>
  <si>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</si>
  <si>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</si>
  <si>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</si>
  <si>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</si>
  <si>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</si>
  <si>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</si>
  <si>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</si>
  <si>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</si>
  <si>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</si>
  <si>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</si>
  <si>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</si>
  <si>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</si>
  <si>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</si>
  <si>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</si>
  <si>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</si>
  <si>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</si>
  <si>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</si>
  <si>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</si>
  <si>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</si>
  <si>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</si>
  <si>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</si>
  <si>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</si>
  <si>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</si>
  <si>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</si>
  <si>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</si>
  <si>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</si>
  <si>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</si>
  <si>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</si>
  <si>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</si>
  <si>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</si>
  <si>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</si>
  <si>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</si>
  <si>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</si>
  <si>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</si>
  <si>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</si>
  <si>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</si>
  <si>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</si>
  <si>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</si>
  <si>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</si>
  <si>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</si>
  <si>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</si>
  <si>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</si>
  <si>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</si>
  <si>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</si>
  <si>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</si>
  <si>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</si>
  <si>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</si>
  <si>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</si>
  <si>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</si>
  <si>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</si>
  <si>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</si>
  <si>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</si>
  <si>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</si>
  <si>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</si>
  <si>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</si>
  <si>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</si>
  <si>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</si>
  <si>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</si>
  <si>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</si>
  <si>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</si>
  <si>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</si>
  <si>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</si>
  <si>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</si>
  <si>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</si>
  <si>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</si>
  <si>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</si>
  <si>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</si>
  <si>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</si>
  <si>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</si>
  <si>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</si>
  <si>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</si>
  <si>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</si>
  <si>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</si>
  <si>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</si>
  <si>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</si>
  <si>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</si>
  <si>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</si>
  <si>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</si>
  <si>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</si>
  <si>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</si>
  <si>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</si>
  <si>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</si>
  <si>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</si>
  <si>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</si>
  <si>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</si>
  <si>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</si>
  <si>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</si>
  <si>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</si>
  <si>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</si>
  <si>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</si>
  <si>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</si>
  <si>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</si>
  <si>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</si>
  <si>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</si>
  <si>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</si>
  <si>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</si>
  <si>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</si>
  <si>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</si>
  <si>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</si>
  <si>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</si>
  <si>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</si>
  <si>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</si>
  <si>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</si>
  <si>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</si>
  <si>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</si>
  <si>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</si>
  <si>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</si>
  <si>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</si>
  <si>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</si>
  <si>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</si>
  <si>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</si>
  <si>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</si>
  <si>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</si>
  <si>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</si>
  <si>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</si>
  <si>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</si>
  <si>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</si>
  <si>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</si>
  <si>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</si>
  <si>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</si>
  <si>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</si>
  <si>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</si>
  <si>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</si>
  <si>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</si>
  <si>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</si>
  <si>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</si>
  <si>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</si>
  <si>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</si>
  <si>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</si>
  <si>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</si>
  <si>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</si>
  <si>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</si>
  <si>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</si>
  <si>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</si>
  <si>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</si>
  <si>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</si>
  <si>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</si>
  <si>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</si>
  <si>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</si>
  <si>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</si>
  <si>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</si>
  <si>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</si>
  <si>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</si>
  <si>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</si>
  <si>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</si>
  <si>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</si>
  <si>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</si>
  <si>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</si>
  <si>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</si>
  <si>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</si>
  <si>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</si>
  <si>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</si>
  <si>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</si>
  <si>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</si>
  <si>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</si>
  <si>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</si>
  <si>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</si>
  <si>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</si>
  <si>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</si>
  <si>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</si>
  <si>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</si>
  <si>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</si>
  <si>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</si>
  <si>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</si>
  <si>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</si>
  <si>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</si>
  <si>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</si>
  <si>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</si>
  <si>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</si>
  <si>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</si>
  <si>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</si>
  <si>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</si>
  <si>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</si>
  <si>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</si>
  <si>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</si>
  <si>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</si>
  <si>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</si>
  <si>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</si>
  <si>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</si>
  <si>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</si>
  <si>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</si>
  <si>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</si>
  <si>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</si>
  <si>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</si>
  <si>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</si>
  <si>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</si>
  <si>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</si>
  <si>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</si>
  <si>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</si>
  <si>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</si>
  <si>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</si>
  <si>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</si>
  <si>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</si>
  <si>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</si>
  <si>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</si>
  <si>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</si>
  <si>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</si>
  <si>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</si>
  <si>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</si>
  <si>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</si>
  <si>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</si>
  <si>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</si>
  <si>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</si>
  <si>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</si>
  <si>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</si>
  <si>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</si>
  <si>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</si>
  <si>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</si>
  <si>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</si>
  <si>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</si>
  <si>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</si>
  <si>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</si>
  <si>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</si>
  <si>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</si>
  <si>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</si>
  <si>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</si>
  <si>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</si>
  <si>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</si>
  <si>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</si>
  <si>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</si>
  <si>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</si>
  <si>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</si>
  <si>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</si>
  <si>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</si>
  <si>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</si>
  <si>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</si>
  <si>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</si>
  <si>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</si>
  <si>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</si>
  <si>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</si>
  <si>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</si>
  <si>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</si>
  <si>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</si>
  <si>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</si>
  <si>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</si>
  <si>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</si>
  <si>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</si>
  <si>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</si>
  <si>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</si>
  <si>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</si>
  <si>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</si>
  <si>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</si>
  <si>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</si>
  <si>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</si>
  <si>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</si>
  <si>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</si>
  <si>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</si>
  <si>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</si>
  <si>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</si>
  <si>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</si>
  <si>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</si>
  <si>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</si>
  <si>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</si>
  <si>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</si>
  <si>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</si>
  <si>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</si>
  <si>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</si>
  <si>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</si>
  <si>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</si>
  <si>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</si>
  <si>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</si>
  <si>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</si>
  <si>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</si>
  <si>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</si>
  <si>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</si>
  <si>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</si>
  <si>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</si>
  <si>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</si>
  <si>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</si>
  <si>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</si>
  <si>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</si>
  <si>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</si>
  <si>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</si>
  <si>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</si>
  <si>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</si>
  <si>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</si>
  <si>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</si>
  <si>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</si>
  <si>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</si>
  <si>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</si>
  <si>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</si>
  <si>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</si>
  <si>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</si>
  <si>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</si>
  <si>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</si>
  <si>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</si>
  <si>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</si>
  <si>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</si>
  <si>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</si>
  <si>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</si>
  <si>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</si>
  <si>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</si>
  <si>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</si>
  <si>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</si>
  <si>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</si>
  <si>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</si>
  <si>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</si>
  <si>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</si>
  <si>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</si>
  <si>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</si>
  <si>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</si>
  <si>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</si>
  <si>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</si>
  <si>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</si>
  <si>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</si>
  <si>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</si>
  <si>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</si>
  <si>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</si>
  <si>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</si>
  <si>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</si>
  <si>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</si>
  <si>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</si>
  <si>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</si>
  <si>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</si>
  <si>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</si>
  <si>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</si>
  <si>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</si>
  <si>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</si>
  <si>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</si>
  <si>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</si>
  <si>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</si>
  <si>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</si>
  <si>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</si>
  <si>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</si>
  <si>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</si>
  <si>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</si>
  <si>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</si>
  <si>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</si>
  <si>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</si>
  <si>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</si>
  <si>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</si>
  <si>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</si>
  <si>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</si>
  <si>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</si>
  <si>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</si>
  <si>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</si>
  <si>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</si>
  <si>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</si>
  <si>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</si>
  <si>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</si>
  <si>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</si>
  <si>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</si>
  <si>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</si>
  <si>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</si>
  <si>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</si>
  <si>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</si>
  <si>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</si>
  <si>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</si>
  <si>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</si>
  <si>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</si>
  <si>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</si>
  <si>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</si>
  <si>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</si>
  <si>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</si>
  <si>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</si>
  <si>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</si>
  <si>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</si>
  <si>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</si>
  <si>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</si>
  <si>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</si>
  <si>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</si>
  <si>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</si>
  <si>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</si>
  <si>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</si>
  <si>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</si>
  <si>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</si>
  <si>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</si>
  <si>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</si>
  <si>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</si>
  <si>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</si>
  <si>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</si>
  <si>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</si>
  <si>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</si>
  <si>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</si>
  <si>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</si>
  <si>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</si>
  <si>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</si>
  <si>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</si>
  <si>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</si>
  <si>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</si>
  <si>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</si>
  <si>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</si>
  <si>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</si>
  <si>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</si>
  <si>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</si>
  <si>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</si>
  <si>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</si>
  <si>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</si>
  <si>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</si>
  <si>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</si>
  <si>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</si>
  <si>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</si>
  <si>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</si>
  <si>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</si>
  <si>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</si>
  <si>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</si>
  <si>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</si>
  <si>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</si>
  <si>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</si>
  <si>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</si>
  <si>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</si>
  <si>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</si>
  <si>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</si>
  <si>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</si>
  <si>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</si>
  <si>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</si>
  <si>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</si>
  <si>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</si>
  <si>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</si>
  <si>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</si>
  <si>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</si>
  <si>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</si>
  <si>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</si>
  <si>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</si>
  <si>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</si>
  <si>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</si>
  <si>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</si>
  <si>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</si>
  <si>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</si>
  <si>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</si>
  <si>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</si>
  <si>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</si>
  <si>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</si>
  <si>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</si>
  <si>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</si>
  <si>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</si>
  <si>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</si>
  <si>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</si>
  <si>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</si>
  <si>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</si>
  <si>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</si>
  <si>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</si>
  <si>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</si>
  <si>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</si>
  <si>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</si>
  <si>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</si>
  <si>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</si>
  <si>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</si>
  <si>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</si>
  <si>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</si>
  <si>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</si>
  <si>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</si>
  <si>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</si>
  <si>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</si>
  <si>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</si>
  <si>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</si>
  <si>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</si>
  <si>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</si>
  <si>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</si>
  <si>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</si>
  <si>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</si>
  <si>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</si>
  <si>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</si>
  <si>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</si>
  <si>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</si>
  <si>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</si>
  <si>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</si>
  <si>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</si>
  <si>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</si>
  <si>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</si>
  <si>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</si>
  <si>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</si>
  <si>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</si>
  <si>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</si>
  <si>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</si>
  <si>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</si>
  <si>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</si>
  <si>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</si>
  <si>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</si>
  <si>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</si>
  <si>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</si>
  <si>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</si>
  <si>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</si>
  <si>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</si>
  <si>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</si>
  <si>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</si>
  <si>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</si>
  <si>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</si>
  <si>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</si>
  <si>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</si>
  <si>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</si>
  <si>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</si>
  <si>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</si>
  <si>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</si>
  <si>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</si>
  <si>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</si>
  <si>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</si>
  <si>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</si>
  <si>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</si>
  <si>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</si>
  <si>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</si>
  <si>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</si>
  <si>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</si>
  <si>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</si>
  <si>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</si>
  <si>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</si>
  <si>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</si>
  <si>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</si>
  <si>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</si>
  <si>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</si>
  <si>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</si>
  <si>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</si>
  <si>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</si>
  <si>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</si>
  <si>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</si>
  <si>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</si>
  <si>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</si>
  <si>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</si>
  <si>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</si>
  <si>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</si>
  <si>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</si>
  <si>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</si>
  <si>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</si>
  <si>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</si>
  <si>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</si>
  <si>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</si>
  <si>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</si>
  <si>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</si>
  <si>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</si>
  <si>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</si>
  <si>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</si>
  <si>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</si>
  <si>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</si>
  <si>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</si>
  <si>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</si>
  <si>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</si>
  <si>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</si>
  <si>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</si>
  <si>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</si>
  <si>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</si>
  <si>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</si>
  <si>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</si>
  <si>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</si>
  <si>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</si>
  <si>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</si>
  <si>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</si>
  <si>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</si>
  <si>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</si>
  <si>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</si>
  <si>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</si>
  <si>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</si>
  <si>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</si>
  <si>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</si>
  <si>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</si>
  <si>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</si>
  <si>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</si>
  <si>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</si>
  <si>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</si>
  <si>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</si>
  <si>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</si>
  <si>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</si>
  <si>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</si>
  <si>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</si>
  <si>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</si>
  <si>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</si>
  <si>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</si>
  <si>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</si>
  <si>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</si>
  <si>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</si>
  <si>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</si>
  <si>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</si>
  <si>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</si>
  <si>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</si>
  <si>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</si>
  <si>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</si>
  <si>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</si>
  <si>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</si>
  <si>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</si>
  <si>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</si>
  <si>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</si>
  <si>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</si>
  <si>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</si>
  <si>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</si>
  <si>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</si>
  <si>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</si>
  <si>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</si>
  <si>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</si>
  <si>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</si>
  <si>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</si>
  <si>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</si>
  <si>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</si>
  <si>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</si>
  <si>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</si>
  <si>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</si>
  <si>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</si>
  <si>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</si>
  <si>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</si>
  <si>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</si>
  <si>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</si>
  <si>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</si>
  <si>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</si>
  <si>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</si>
  <si>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</si>
  <si>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</si>
  <si>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</si>
  <si>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</si>
  <si>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</si>
  <si>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</si>
  <si>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</si>
  <si>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</si>
  <si>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</si>
  <si>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</si>
  <si>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</si>
  <si>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</si>
  <si>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</si>
  <si>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</si>
  <si>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</si>
  <si>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</si>
  <si>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</si>
  <si>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</si>
  <si>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</si>
  <si>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</si>
  <si>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</si>
  <si>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</si>
  <si>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</si>
  <si>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</si>
  <si>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</si>
  <si>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</si>
  <si>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</si>
  <si>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</si>
  <si>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</si>
  <si>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</si>
  <si>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</si>
  <si>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</si>
  <si>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</si>
  <si>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</si>
  <si>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</si>
  <si>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</si>
  <si>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</si>
  <si>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</si>
  <si>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</si>
  <si>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</si>
  <si>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</si>
  <si>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</si>
  <si>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</si>
  <si>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</si>
  <si>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</si>
  <si>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</si>
  <si>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</si>
  <si>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</si>
  <si>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</si>
  <si>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</si>
  <si>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</si>
  <si>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</si>
  <si>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</si>
  <si>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</si>
  <si>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</si>
  <si>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</si>
  <si>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</si>
  <si>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</si>
  <si>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</si>
  <si>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</si>
  <si>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</si>
  <si>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</si>
  <si>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</si>
  <si>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</si>
  <si>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</si>
  <si>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</si>
  <si>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</si>
  <si>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</si>
  <si>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</si>
  <si>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</si>
  <si>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</si>
  <si>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</si>
  <si>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</si>
  <si>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</si>
  <si>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</si>
  <si>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</si>
  <si>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</si>
  <si>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</si>
  <si>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</si>
  <si>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</si>
  <si>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</si>
  <si>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</si>
  <si>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</si>
  <si>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</si>
  <si>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</si>
  <si>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</si>
  <si>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</si>
  <si>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</si>
  <si>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</si>
  <si>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</si>
  <si>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</si>
  <si>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</si>
  <si>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</si>
  <si>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</si>
  <si>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</si>
  <si>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</si>
  <si>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</si>
  <si>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</si>
  <si>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</si>
  <si>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</si>
  <si>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</si>
  <si>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</si>
  <si>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</si>
  <si>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</si>
  <si>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</si>
  <si>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</si>
  <si>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</si>
  <si>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</si>
  <si>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</si>
  <si>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</si>
  <si>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</si>
  <si>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</si>
  <si>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</si>
  <si>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</si>
  <si>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</si>
  <si>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</si>
  <si>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</si>
  <si>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</si>
  <si>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</si>
  <si>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</si>
  <si>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</si>
  <si>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</si>
  <si>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</si>
  <si>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</si>
  <si>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</si>
  <si>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</si>
  <si>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</si>
  <si>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</si>
  <si>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</si>
  <si>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</si>
  <si>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</si>
  <si>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</si>
  <si>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</si>
  <si>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</si>
  <si>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</si>
  <si>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</si>
  <si>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</si>
  <si>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</si>
  <si>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</si>
  <si>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</si>
  <si>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</si>
  <si>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</si>
  <si>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</si>
  <si>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</si>
  <si>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</si>
  <si>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</si>
  <si>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</si>
  <si>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</si>
  <si>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</si>
  <si>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</si>
  <si>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</si>
  <si>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</si>
  <si>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</si>
  <si>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</si>
  <si>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</si>
  <si>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</si>
  <si>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</si>
  <si>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</si>
  <si>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</si>
  <si>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</si>
  <si>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</si>
  <si>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</si>
  <si>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</si>
  <si>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</si>
  <si>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</si>
  <si>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</si>
  <si>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</si>
  <si>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</si>
  <si>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</si>
  <si>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</si>
  <si>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</si>
  <si>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</si>
  <si>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</si>
  <si>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</si>
  <si>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</si>
  <si>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</si>
  <si>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</si>
  <si>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</si>
  <si>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</si>
  <si>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</si>
  <si>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</si>
  <si>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</si>
  <si>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</si>
  <si>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</si>
  <si>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</si>
  <si>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</si>
  <si>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</si>
  <si>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</si>
  <si>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</si>
  <si>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</si>
  <si>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</si>
  <si>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</si>
  <si>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</si>
  <si>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</si>
  <si>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</si>
  <si>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</si>
  <si>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</si>
  <si>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</si>
  <si>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</si>
  <si>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</si>
  <si>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</si>
  <si>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</si>
  <si>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</si>
  <si>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</si>
  <si>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</si>
  <si>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</si>
  <si>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</si>
  <si>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</si>
  <si>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</si>
  <si>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</si>
  <si>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</si>
  <si>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</si>
  <si>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</si>
  <si>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</si>
  <si>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</si>
  <si>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</si>
  <si>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</si>
  <si>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</si>
  <si>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</si>
  <si>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</si>
  <si>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</si>
  <si>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</si>
  <si>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</si>
  <si>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</si>
  <si>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</si>
  <si>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</si>
  <si>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</si>
  <si>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</si>
  <si>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</si>
  <si>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</si>
  <si>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</si>
  <si>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</si>
  <si>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</si>
  <si>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</si>
  <si>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</si>
  <si>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</si>
  <si>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</si>
  <si>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</si>
  <si>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</si>
  <si>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</si>
  <si>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</si>
  <si>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</si>
  <si>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</si>
  <si>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</si>
  <si>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</si>
  <si>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</si>
  <si>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</si>
  <si>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</si>
  <si>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</si>
  <si>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</si>
  <si>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</si>
  <si>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</si>
  <si>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</si>
  <si>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</si>
  <si>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</si>
  <si>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</si>
  <si>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</si>
  <si>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</si>
  <si>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</si>
  <si>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</si>
  <si>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</si>
  <si>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</si>
  <si>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</si>
  <si>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</si>
  <si>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</si>
  <si>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</si>
  <si>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</si>
  <si>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</si>
  <si>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</si>
  <si>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</si>
  <si>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</si>
  <si>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</si>
  <si>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</si>
  <si>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</si>
  <si>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</si>
  <si>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</si>
  <si>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</si>
  <si>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</si>
  <si>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</si>
  <si>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</si>
  <si>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</si>
  <si>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</si>
  <si>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</si>
  <si>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</si>
  <si>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</si>
  <si>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</si>
  <si>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</si>
  <si>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</si>
  <si>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</si>
  <si>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</si>
  <si>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</si>
  <si>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</si>
  <si>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</si>
  <si>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</si>
  <si>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</si>
  <si>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</si>
  <si>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</si>
  <si>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</si>
  <si>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</si>
  <si>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</si>
  <si>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</si>
  <si>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</si>
  <si>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</si>
  <si>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</si>
  <si>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</si>
  <si>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</si>
  <si>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</si>
  <si>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</si>
  <si>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</si>
  <si>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</si>
  <si>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</si>
  <si>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</si>
  <si>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</si>
  <si>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</si>
  <si>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</si>
  <si>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</si>
  <si>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</si>
  <si>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</si>
  <si>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</si>
  <si>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</si>
  <si>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</si>
  <si>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</si>
  <si>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</si>
  <si>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</si>
  <si>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</si>
  <si>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</si>
  <si>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</si>
  <si>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</si>
  <si>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</si>
  <si>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</si>
  <si>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</si>
  <si>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</si>
  <si>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</si>
  <si>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</si>
  <si>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</si>
  <si>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</si>
  <si>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</si>
  <si>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</si>
  <si>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</si>
  <si>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</si>
  <si>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</si>
  <si>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</si>
  <si>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</si>
  <si>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</si>
  <si>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</si>
  <si>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</si>
  <si>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</si>
  <si>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</si>
  <si>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</si>
  <si>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</si>
  <si>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</si>
  <si>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</si>
  <si>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</si>
  <si>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</si>
  <si>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</si>
  <si>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</si>
  <si>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</si>
  <si>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</si>
  <si>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</si>
  <si>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</si>
  <si>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</si>
  <si>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</si>
  <si>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</si>
  <si>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</si>
  <si>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</si>
  <si>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</si>
  <si>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</si>
  <si>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</si>
  <si>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</si>
  <si>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</si>
  <si>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</si>
  <si>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</si>
  <si>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</si>
  <si>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</si>
  <si>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</si>
  <si>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</si>
  <si>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</si>
  <si>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</si>
  <si>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</si>
  <si>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</si>
  <si>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</si>
  <si>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</si>
  <si>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</si>
  <si>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</si>
  <si>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</si>
  <si>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</si>
  <si>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</si>
  <si>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</si>
  <si>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</si>
  <si>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</si>
  <si>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</si>
  <si>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</si>
  <si>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</si>
  <si>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</si>
  <si>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</si>
  <si>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</si>
  <si>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</si>
  <si>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</si>
  <si>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</si>
  <si>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</si>
  <si>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</si>
  <si>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</si>
  <si>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</si>
  <si>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</si>
  <si>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</si>
  <si>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</si>
  <si>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</si>
  <si>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</si>
  <si>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</si>
  <si>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</si>
  <si>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</si>
  <si>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</si>
  <si>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</si>
  <si>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</si>
  <si>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</si>
  <si>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</si>
  <si>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</si>
  <si>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</si>
  <si>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</si>
  <si>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</si>
  <si>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</si>
  <si>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</si>
  <si>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</si>
  <si>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</si>
  <si>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</si>
  <si>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</si>
  <si>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</si>
  <si>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</si>
  <si>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</si>
  <si>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</si>
  <si>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</si>
  <si>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</si>
  <si>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</si>
  <si>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</si>
  <si>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</si>
  <si>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</si>
  <si>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</si>
  <si>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</si>
  <si>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</si>
  <si>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</si>
  <si>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</si>
  <si>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</si>
  <si>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</si>
  <si>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</si>
  <si>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</si>
  <si>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</si>
  <si>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</si>
  <si>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</si>
  <si>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</si>
  <si>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</si>
  <si>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</si>
  <si>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</si>
  <si>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</si>
  <si>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</si>
  <si>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</si>
  <si>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</si>
  <si>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</si>
  <si>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</si>
  <si>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</si>
  <si>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</si>
  <si>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</si>
  <si>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</si>
  <si>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</si>
  <si>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</si>
  <si>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</si>
  <si>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</si>
  <si>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</si>
  <si>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</si>
  <si>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</si>
  <si>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</si>
  <si>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</si>
  <si>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</si>
  <si>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</si>
  <si>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</si>
  <si>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</si>
  <si>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</si>
  <si>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</si>
  <si>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</si>
  <si>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</si>
  <si>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</si>
  <si>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</si>
  <si>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</si>
  <si>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</si>
  <si>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</si>
  <si>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</si>
  <si>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</si>
  <si>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</si>
  <si>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</si>
  <si>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</si>
  <si>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</si>
  <si>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</si>
  <si>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</si>
  <si>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</si>
  <si>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</si>
  <si>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</si>
  <si>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</si>
  <si>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</si>
  <si>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</si>
  <si>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</si>
  <si>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</si>
  <si>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</si>
  <si>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</si>
  <si>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</si>
  <si>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</si>
  <si>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</si>
  <si>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</si>
  <si>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</si>
  <si>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</si>
  <si>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</si>
  <si>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</si>
  <si>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</si>
  <si>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</si>
  <si>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</si>
  <si>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</si>
  <si>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</si>
  <si>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</si>
  <si>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</si>
  <si>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</si>
  <si>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</si>
  <si>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</si>
  <si>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</si>
  <si>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</si>
  <si>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</si>
  <si>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</si>
  <si>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</si>
  <si>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</si>
  <si>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</si>
  <si>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</si>
  <si>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</si>
  <si>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</si>
  <si>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</si>
  <si>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</si>
  <si>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</si>
  <si>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</si>
  <si>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</si>
  <si>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</si>
  <si>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</si>
  <si>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</si>
  <si>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</si>
  <si>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</si>
  <si>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</si>
  <si>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</si>
  <si>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</si>
  <si>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</si>
  <si>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</si>
  <si>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</si>
  <si>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</si>
  <si>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</si>
  <si>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</si>
  <si>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</si>
  <si>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</si>
  <si>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</si>
  <si>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</si>
  <si>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</si>
  <si>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</si>
  <si>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</si>
  <si>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</si>
  <si>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</si>
  <si>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</si>
  <si>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</si>
  <si>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</si>
  <si>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</si>
  <si>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</si>
  <si>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</si>
  <si>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</si>
  <si>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</si>
  <si>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</si>
  <si>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</si>
  <si>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</si>
  <si>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</si>
  <si>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</si>
  <si>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</si>
  <si>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</si>
  <si>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</si>
  <si>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</si>
  <si>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</si>
  <si>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</si>
  <si>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</si>
  <si>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</si>
  <si>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</si>
  <si>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</si>
  <si>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</si>
  <si>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</si>
  <si>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</si>
  <si>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</si>
  <si>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</si>
  <si>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</si>
  <si>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</si>
  <si>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</si>
  <si>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</si>
  <si>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</si>
  <si>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</si>
  <si>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</si>
  <si>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</si>
  <si>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</si>
  <si>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</si>
  <si>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</si>
  <si>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</si>
  <si>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</si>
  <si>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</si>
  <si>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</si>
  <si>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</si>
  <si>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</si>
  <si>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</si>
  <si>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</si>
  <si>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</si>
  <si>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</si>
  <si>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</si>
  <si>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</si>
  <si>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</si>
  <si>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</si>
  <si>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</si>
  <si>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</si>
  <si>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</si>
  <si>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</si>
  <si>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</si>
  <si>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</si>
  <si>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</si>
  <si>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</si>
  <si>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</si>
  <si>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</si>
  <si>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</si>
  <si>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</si>
  <si>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</si>
  <si>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</si>
  <si>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</si>
  <si>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</si>
  <si>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</si>
  <si>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</si>
  <si>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</si>
  <si>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</si>
  <si>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</si>
  <si>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</si>
  <si>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</si>
  <si>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</si>
  <si>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</si>
  <si>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</si>
  <si>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</si>
  <si>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</si>
  <si>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</si>
  <si>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</si>
  <si>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</si>
  <si>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</si>
  <si>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</si>
  <si>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</si>
  <si>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</si>
  <si>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</si>
  <si>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</si>
  <si>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</si>
  <si>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</si>
  <si>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</si>
  <si>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</si>
  <si>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</si>
  <si>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</si>
  <si>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</si>
  <si>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</si>
  <si>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</si>
  <si>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</si>
  <si>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</si>
  <si>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</si>
  <si>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</si>
  <si>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</si>
  <si>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</si>
  <si>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</si>
  <si>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</si>
  <si>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</si>
  <si>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</si>
  <si>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</si>
  <si>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</si>
  <si>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</si>
  <si>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</si>
  <si>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</si>
  <si>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</si>
  <si>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</si>
  <si>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</si>
  <si>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</si>
  <si>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</si>
  <si>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</si>
  <si>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</si>
  <si>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</si>
  <si>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</si>
  <si>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</si>
  <si>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</si>
  <si>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</si>
  <si>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</si>
  <si>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</si>
  <si>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</si>
  <si>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</si>
  <si>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</si>
  <si>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</si>
  <si>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</si>
  <si>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</si>
  <si>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</si>
  <si>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</si>
  <si>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</si>
  <si>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</si>
  <si>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</si>
  <si>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</si>
  <si>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</si>
  <si>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</si>
  <si>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</si>
  <si>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</si>
  <si>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</si>
  <si>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</si>
  <si>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</si>
  <si>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</si>
  <si>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</si>
  <si>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</si>
  <si>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</si>
  <si>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</si>
  <si>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</si>
  <si>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</si>
  <si>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</si>
  <si>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</si>
  <si>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</si>
  <si>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</si>
  <si>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</si>
  <si>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</si>
  <si>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</si>
  <si>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</si>
  <si>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</si>
  <si>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</si>
  <si>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</si>
  <si>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</si>
  <si>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</si>
  <si>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</si>
  <si>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</si>
  <si>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</si>
  <si>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</si>
  <si>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</si>
  <si>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</si>
  <si>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</si>
  <si>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</si>
  <si>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</si>
  <si>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</si>
  <si>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</si>
  <si>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</si>
  <si>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</si>
  <si>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</si>
  <si>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</si>
  <si>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</si>
  <si>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</si>
  <si>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</si>
  <si>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</si>
  <si>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</si>
  <si>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</si>
  <si>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</si>
  <si>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</si>
  <si>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</si>
  <si>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</si>
  <si>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</si>
  <si>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</si>
  <si>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</si>
  <si>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</si>
  <si>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</si>
  <si>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</si>
  <si>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</si>
  <si>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</si>
  <si>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</si>
  <si>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</si>
  <si>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</si>
  <si>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</si>
  <si>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</si>
  <si>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</si>
  <si>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</si>
  <si>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</si>
  <si>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</si>
  <si>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</si>
  <si>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</si>
  <si>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</si>
  <si>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</si>
  <si>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</si>
  <si>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</si>
  <si>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</si>
  <si>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</si>
  <si>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</si>
  <si>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</si>
  <si>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</si>
  <si>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</si>
  <si>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</si>
  <si>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</si>
  <si>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</si>
  <si>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</si>
  <si>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</si>
  <si>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</si>
  <si>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</si>
  <si>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</si>
  <si>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</si>
  <si>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</si>
  <si>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</si>
  <si>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</si>
  <si>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</si>
  <si>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</si>
  <si>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</si>
  <si>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</si>
  <si>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</si>
  <si>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</si>
  <si>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</si>
  <si>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</si>
  <si>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</si>
  <si>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</si>
  <si>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</si>
  <si>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</si>
  <si>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</si>
  <si>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</si>
  <si>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</si>
  <si>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</si>
  <si>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</si>
  <si>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</si>
  <si>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</si>
  <si>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</si>
  <si>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</si>
  <si>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</si>
  <si>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</si>
  <si>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</si>
  <si>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</si>
  <si>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</si>
  <si>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</si>
  <si>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</si>
  <si>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</si>
  <si>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</si>
  <si>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</si>
  <si>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</si>
  <si>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</si>
  <si>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</si>
  <si>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</si>
  <si>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</si>
  <si>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</si>
  <si>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</si>
  <si>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</si>
  <si>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</si>
  <si>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</si>
  <si>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</si>
  <si>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</si>
  <si>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</si>
  <si>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</si>
  <si>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</si>
  <si>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</si>
  <si>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</si>
  <si>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</si>
  <si>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</si>
  <si>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</si>
  <si>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</si>
  <si>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</si>
  <si>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</si>
  <si>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</si>
  <si>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</si>
  <si>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</si>
  <si>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</si>
  <si>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</si>
  <si>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</si>
  <si>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</si>
  <si>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</si>
  <si>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</si>
  <si>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</si>
  <si>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</si>
  <si>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</si>
  <si>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</si>
  <si>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</si>
  <si>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</si>
  <si>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</si>
  <si>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</si>
  <si>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</si>
  <si>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</si>
  <si>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</si>
  <si>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</si>
  <si>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</si>
  <si>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</si>
  <si>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</si>
  <si>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</si>
  <si>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</si>
  <si>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</si>
  <si>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</si>
  <si>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</si>
  <si>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</si>
  <si>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</si>
  <si>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</si>
  <si>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</si>
  <si>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</si>
  <si>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</si>
  <si>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</si>
  <si>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</si>
  <si>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</si>
  <si>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</si>
  <si>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</si>
  <si>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</si>
  <si>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</si>
  <si>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</si>
  <si>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</si>
  <si>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</si>
  <si>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</si>
  <si>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</si>
  <si>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</si>
  <si>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</si>
  <si>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</si>
  <si>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</si>
  <si>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</si>
  <si>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</si>
  <si>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</si>
  <si>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</si>
  <si>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</si>
  <si>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</si>
  <si>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</si>
  <si>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</si>
  <si>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</si>
  <si>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</si>
  <si>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</si>
  <si>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</si>
  <si>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</si>
  <si>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</si>
  <si>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</si>
  <si>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</si>
  <si>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</si>
  <si>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</si>
  <si>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</si>
  <si>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</si>
  <si>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</si>
  <si>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</si>
  <si>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</si>
  <si>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</si>
  <si>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</si>
  <si>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</si>
  <si>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</si>
  <si>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</si>
  <si>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</si>
  <si>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</si>
  <si>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</si>
  <si>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</si>
  <si>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</si>
  <si>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</si>
  <si>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</si>
  <si>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</si>
  <si>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</si>
  <si>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</si>
  <si>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</si>
  <si>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</si>
  <si>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</si>
  <si>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</si>
  <si>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</si>
  <si>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</si>
  <si>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</si>
  <si>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</si>
  <si>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</si>
  <si>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</si>
  <si>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</si>
  <si>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</si>
  <si>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</si>
  <si>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</si>
  <si>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</si>
  <si>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</si>
  <si>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</si>
  <si>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</si>
  <si>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</si>
  <si>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</si>
  <si>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</si>
  <si>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</si>
  <si>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</si>
  <si>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</si>
  <si>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</si>
  <si>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</si>
  <si>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</si>
  <si>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</si>
  <si>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</si>
  <si>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</si>
  <si>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</si>
  <si>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</si>
  <si>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</si>
  <si>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</si>
  <si>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</si>
  <si>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</si>
  <si>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</si>
  <si>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</si>
  <si>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</si>
  <si>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</si>
  <si>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</si>
  <si>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</si>
  <si>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</si>
  <si>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</si>
  <si>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</si>
  <si>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</si>
  <si>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</si>
  <si>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</si>
  <si>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</si>
  <si>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</si>
  <si>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</si>
  <si>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</si>
  <si>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</si>
  <si>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</si>
  <si>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</si>
  <si>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</si>
  <si>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</si>
  <si>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</si>
  <si>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</si>
  <si>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</si>
  <si>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</si>
  <si>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</si>
  <si>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</si>
  <si>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</si>
  <si>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</si>
  <si>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</si>
  <si>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</si>
  <si>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</si>
  <si>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</si>
  <si>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</si>
  <si>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</si>
  <si>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</si>
  <si>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</si>
  <si>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</si>
  <si>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</si>
  <si>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</si>
  <si>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</si>
  <si>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</si>
  <si>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</si>
  <si>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</si>
  <si>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</si>
  <si>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</si>
  <si>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</si>
  <si>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</si>
  <si>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</si>
  <si>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</si>
  <si>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</si>
  <si>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</si>
  <si>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</si>
  <si>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</si>
  <si>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</si>
  <si>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</si>
  <si>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</si>
  <si>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</si>
  <si>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</si>
  <si>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</si>
  <si>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</si>
  <si>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</si>
  <si>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</si>
  <si>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</si>
  <si>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</si>
  <si>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</si>
  <si>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</si>
  <si>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</si>
  <si>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</si>
  <si>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</si>
  <si>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</si>
  <si>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</si>
  <si>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</si>
  <si>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</si>
  <si>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</si>
  <si>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</si>
  <si>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</si>
  <si>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</si>
  <si>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</si>
  <si>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</si>
  <si>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</si>
  <si>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</si>
  <si>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</si>
  <si>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</si>
  <si>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</si>
  <si>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</si>
  <si>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</si>
  <si>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</si>
  <si>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</si>
  <si>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</si>
  <si>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</si>
  <si>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</si>
  <si>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</si>
  <si>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</si>
  <si>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</si>
  <si>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</si>
  <si>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</si>
  <si>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</si>
  <si>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</si>
  <si>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</si>
  <si>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</si>
  <si>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</si>
  <si>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</si>
  <si>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</si>
  <si>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</si>
  <si>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</si>
  <si>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</si>
  <si>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</si>
  <si>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</si>
  <si>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</si>
  <si>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</si>
  <si>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</si>
  <si>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</si>
  <si>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</si>
  <si>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</si>
  <si>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</si>
  <si>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</si>
  <si>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</si>
  <si>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</si>
  <si>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</si>
  <si>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</si>
  <si>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</si>
  <si>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</si>
  <si>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</si>
  <si>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</si>
  <si>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</si>
  <si>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</si>
  <si>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</si>
  <si>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</si>
  <si>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</si>
  <si>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</si>
  <si>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</si>
  <si>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</si>
  <si>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</si>
  <si>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</si>
  <si>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</si>
  <si>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</si>
  <si>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</si>
  <si>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</si>
  <si>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</si>
  <si>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</si>
  <si>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</si>
  <si>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</si>
  <si>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</si>
  <si>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</si>
  <si>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</si>
  <si>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</si>
  <si>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</si>
  <si>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</si>
  <si>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</si>
  <si>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</si>
  <si>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</si>
  <si>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</si>
  <si>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</si>
  <si>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</si>
  <si>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</si>
  <si>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</si>
  <si>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</si>
  <si>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</si>
  <si>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</si>
  <si>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</si>
  <si>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</si>
  <si>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</si>
  <si>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</si>
  <si>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</si>
  <si>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</si>
  <si>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</si>
  <si>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</si>
  <si>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</si>
  <si>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</si>
  <si>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</si>
  <si>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</si>
  <si>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</si>
  <si>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</si>
  <si>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</si>
  <si>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</si>
  <si>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</si>
  <si>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</si>
  <si>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</si>
  <si>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</si>
  <si>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</si>
  <si>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</si>
  <si>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</si>
  <si>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</si>
  <si>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</si>
  <si>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</si>
  <si>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</si>
  <si>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</si>
  <si>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</si>
  <si>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</si>
  <si>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</si>
  <si>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</si>
  <si>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</si>
  <si>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</si>
  <si>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</si>
  <si>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</si>
  <si>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</si>
  <si>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</si>
  <si>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</si>
  <si>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</si>
  <si>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</si>
  <si>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</si>
  <si>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</si>
  <si>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</si>
  <si>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</si>
  <si>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</si>
  <si>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</si>
  <si>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</si>
  <si>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</si>
  <si>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</si>
  <si>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</si>
  <si>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</si>
  <si>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</si>
  <si>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</si>
  <si>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</si>
  <si>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</si>
  <si>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</si>
  <si>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</si>
  <si>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</si>
  <si>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</si>
  <si>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</si>
  <si>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</si>
  <si>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</si>
  <si>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</si>
  <si>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</si>
  <si>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</si>
  <si>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</si>
  <si>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</si>
  <si>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</si>
  <si>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</si>
  <si>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</si>
  <si>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</si>
  <si>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</si>
  <si>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</si>
  <si>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</si>
  <si>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</si>
  <si>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</si>
  <si>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</si>
  <si>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</si>
  <si>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</si>
  <si>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</si>
  <si>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</si>
  <si>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</si>
  <si>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</si>
  <si>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</si>
  <si>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</si>
  <si>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</si>
  <si>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</si>
  <si>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</si>
  <si>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</si>
  <si>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</si>
  <si>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</si>
  <si>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</si>
  <si>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</si>
  <si>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</si>
  <si>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</si>
  <si>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</si>
  <si>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</si>
  <si>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</si>
  <si>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</si>
  <si>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</si>
  <si>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</si>
  <si>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</si>
  <si>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</si>
  <si>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</si>
  <si>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</si>
  <si>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</si>
  <si>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</si>
  <si>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</si>
  <si>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</si>
  <si>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</si>
  <si>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</si>
  <si>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</si>
  <si>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</si>
  <si>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</si>
  <si>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</si>
  <si>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</si>
  <si>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</si>
  <si>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</si>
  <si>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</si>
  <si>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</si>
  <si>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</si>
  <si>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</si>
  <si>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</si>
  <si>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</si>
  <si>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</si>
  <si>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</si>
  <si>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</si>
  <si>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</si>
  <si>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</si>
  <si>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</si>
  <si>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</si>
  <si>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</si>
  <si>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</si>
  <si>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</si>
  <si>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</si>
  <si>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</si>
  <si>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</si>
  <si>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</si>
  <si>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</si>
  <si>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</si>
  <si>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</si>
  <si>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</si>
  <si>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</si>
  <si>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</si>
  <si>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</si>
  <si>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</si>
  <si>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</si>
  <si>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</si>
  <si>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</si>
  <si>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</si>
  <si>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</si>
  <si>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</si>
  <si>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</si>
  <si>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</si>
  <si>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</si>
  <si>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</si>
  <si>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</si>
  <si>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</si>
  <si>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</si>
  <si>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</si>
  <si>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</si>
  <si>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</si>
  <si>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</si>
  <si>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</si>
  <si>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</si>
  <si>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</si>
  <si>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</si>
  <si>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</si>
  <si>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</si>
  <si>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</si>
  <si>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</si>
  <si>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</si>
  <si>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</si>
  <si>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</si>
  <si>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</si>
  <si>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</si>
  <si>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</si>
  <si>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</si>
  <si>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</si>
  <si>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</si>
  <si>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</si>
  <si>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</si>
  <si>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</si>
  <si>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</si>
  <si>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</si>
  <si>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</si>
  <si>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</si>
  <si>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</si>
  <si>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</si>
  <si>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</si>
  <si>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</si>
  <si>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</si>
  <si>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</si>
  <si>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</si>
  <si>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</si>
  <si>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</si>
  <si>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</si>
  <si>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</si>
  <si>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</si>
  <si>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</si>
  <si>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</si>
  <si>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</si>
  <si>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</si>
  <si>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</si>
  <si>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</si>
  <si>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</si>
  <si>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</si>
  <si>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</si>
  <si>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</si>
  <si>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</si>
  <si>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</si>
  <si>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</si>
  <si>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</si>
  <si>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</si>
  <si>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</si>
  <si>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</si>
  <si>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</si>
  <si>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</si>
  <si>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</si>
  <si>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</si>
  <si>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</si>
  <si>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</si>
  <si>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</si>
  <si>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</si>
  <si>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</si>
  <si>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</si>
  <si>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</si>
  <si>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</si>
  <si>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</si>
  <si>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</si>
  <si>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</si>
  <si>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</si>
  <si>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</si>
  <si>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</si>
  <si>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</si>
  <si>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</si>
  <si>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</si>
  <si>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</si>
  <si>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</si>
  <si>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</si>
  <si>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</si>
  <si>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</si>
  <si>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</si>
  <si>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</si>
  <si>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</si>
  <si>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</si>
  <si>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</si>
  <si>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</si>
  <si>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</si>
  <si>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</si>
  <si>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</si>
  <si>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</si>
  <si>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</si>
  <si>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</si>
  <si>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</si>
  <si>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</si>
  <si>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</si>
  <si>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</si>
  <si>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</si>
  <si>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</si>
  <si>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</si>
  <si>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</si>
  <si>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</si>
  <si>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</si>
  <si>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</si>
  <si>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</si>
  <si>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</si>
  <si>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</si>
  <si>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</si>
  <si>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</si>
  <si>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</si>
  <si>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</si>
  <si>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</si>
  <si>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</si>
  <si>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</si>
  <si>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</si>
  <si>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</si>
  <si>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</si>
  <si>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</si>
  <si>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</si>
  <si>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</si>
  <si>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</si>
  <si>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</si>
  <si>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</si>
  <si>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</si>
  <si>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</si>
  <si>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</si>
  <si>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</si>
  <si>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</si>
  <si>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</si>
  <si>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</si>
  <si>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</si>
  <si>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</si>
  <si>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</si>
  <si>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</si>
  <si>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</si>
  <si>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</si>
  <si>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</si>
  <si>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</si>
  <si>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</si>
  <si>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</si>
  <si>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</si>
  <si>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</si>
  <si>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</si>
  <si>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</si>
  <si>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</si>
  <si>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</si>
  <si>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</si>
  <si>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</si>
  <si>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</si>
  <si>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</si>
  <si>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</si>
  <si>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</si>
  <si>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</si>
  <si>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</si>
  <si>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</si>
  <si>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</si>
  <si>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</si>
  <si>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</si>
  <si>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</si>
  <si>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</si>
  <si>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</si>
  <si>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</si>
  <si>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</si>
  <si>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</si>
  <si>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</si>
  <si>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</si>
  <si>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</si>
  <si>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</si>
  <si>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</si>
  <si>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</si>
  <si>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</si>
  <si>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</si>
  <si>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</si>
  <si>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</si>
  <si>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</si>
  <si>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</si>
  <si>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</si>
  <si>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</si>
  <si>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</si>
  <si>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</si>
  <si>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</si>
  <si>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</si>
  <si>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</si>
  <si>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</si>
  <si>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</si>
  <si>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</si>
  <si>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</si>
  <si>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</si>
  <si>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</si>
  <si>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</si>
  <si>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</si>
  <si>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</si>
  <si>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</si>
  <si>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</si>
  <si>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</si>
  <si>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</si>
  <si>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</si>
  <si>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</si>
  <si>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</si>
  <si>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</si>
  <si>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</si>
  <si>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</si>
  <si>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</si>
  <si>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</si>
  <si>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</si>
  <si>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</si>
  <si>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</si>
  <si>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</si>
  <si>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</si>
  <si>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</si>
  <si>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</si>
  <si>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</si>
  <si>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</si>
  <si>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</si>
  <si>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</si>
  <si>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</si>
  <si>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</si>
  <si>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</si>
  <si>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</si>
  <si>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</si>
  <si>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</si>
  <si>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</si>
  <si>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</si>
  <si>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</si>
  <si>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</si>
  <si>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</si>
  <si>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</si>
  <si>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</si>
  <si>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</si>
  <si>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</si>
  <si>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</si>
  <si>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</si>
  <si>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</si>
  <si>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</si>
  <si>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</si>
  <si>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</si>
  <si>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</si>
  <si>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</si>
  <si>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</si>
  <si>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</si>
  <si>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</si>
  <si>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</si>
  <si>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</si>
  <si>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</si>
  <si>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</si>
  <si>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</si>
  <si>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</si>
  <si>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</si>
  <si>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</si>
  <si>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</si>
  <si>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</si>
  <si>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</si>
  <si>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</si>
  <si>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</si>
  <si>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</si>
  <si>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</si>
  <si>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</si>
  <si>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</si>
  <si>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</si>
  <si>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</si>
  <si>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</si>
  <si>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</si>
  <si>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</si>
  <si>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</si>
  <si>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</si>
  <si>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</si>
  <si>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</si>
  <si>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</si>
  <si>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</si>
  <si>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</si>
  <si>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</si>
  <si>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</si>
  <si>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</si>
  <si>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</si>
  <si>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</si>
  <si>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</si>
  <si>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</si>
  <si>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</si>
  <si>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</si>
  <si>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</si>
  <si>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</si>
  <si>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</si>
  <si>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</si>
  <si>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</si>
  <si>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</si>
  <si>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</si>
  <si>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</si>
  <si>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</si>
  <si>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</si>
  <si>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</si>
  <si>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</si>
  <si>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</si>
  <si>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</si>
  <si>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</si>
  <si>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</si>
  <si>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</si>
  <si>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</si>
  <si>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</si>
  <si>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</si>
  <si>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</si>
  <si>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</si>
  <si>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</si>
  <si>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</si>
  <si>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</si>
  <si>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</si>
  <si>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</si>
  <si>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</si>
  <si>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</si>
  <si>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</si>
  <si>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</si>
  <si>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</si>
  <si>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</si>
  <si>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</si>
  <si>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</si>
  <si>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</si>
  <si>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</si>
  <si>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</si>
  <si>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</si>
  <si>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</si>
  <si>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</si>
  <si>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</si>
  <si>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</si>
  <si>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</si>
  <si>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</si>
  <si>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</si>
  <si>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</si>
  <si>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</si>
  <si>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</si>
  <si>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</si>
  <si>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</si>
  <si>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</si>
  <si>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</si>
  <si>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</si>
  <si>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</si>
  <si>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</si>
  <si>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</si>
  <si>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</si>
  <si>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</si>
  <si>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</si>
  <si>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</si>
  <si>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</si>
  <si>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</si>
  <si>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</si>
  <si>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</si>
  <si>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</si>
  <si>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</si>
  <si>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</si>
  <si>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</si>
  <si>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</si>
  <si>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</si>
  <si>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</si>
  <si>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</si>
  <si>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</si>
  <si>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</si>
  <si>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</si>
  <si>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</si>
  <si>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</si>
  <si>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</si>
  <si>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</si>
  <si>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</si>
  <si>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</si>
  <si>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</si>
  <si>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</si>
  <si>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</si>
  <si>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</si>
  <si>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</si>
  <si>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</si>
  <si>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</si>
  <si>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</si>
  <si>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</si>
  <si>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</si>
  <si>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</si>
  <si>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</si>
  <si>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</si>
  <si>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</si>
  <si>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</si>
  <si>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</si>
  <si>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</si>
  <si>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</si>
  <si>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</si>
  <si>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</si>
  <si>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</si>
  <si>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</si>
  <si>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</si>
  <si>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</si>
  <si>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</si>
  <si>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</si>
  <si>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</si>
  <si>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</si>
  <si>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</si>
  <si>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</si>
  <si>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</si>
  <si>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</si>
  <si>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</si>
  <si>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</si>
  <si>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</si>
  <si>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</si>
  <si>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</si>
  <si>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</si>
  <si>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</si>
  <si>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</si>
  <si>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</si>
  <si>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</si>
  <si>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</si>
  <si>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</si>
  <si>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</si>
  <si>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</si>
  <si>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</si>
  <si>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</si>
  <si>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</si>
  <si>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</si>
  <si>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</si>
  <si>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</si>
  <si>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</si>
  <si>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</si>
  <si>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</si>
  <si>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</si>
  <si>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</si>
  <si>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</si>
  <si>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</si>
  <si>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</si>
  <si>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</si>
  <si>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</si>
  <si>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</si>
  <si>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</si>
  <si>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</si>
  <si>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</si>
  <si>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</si>
  <si>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</si>
  <si>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</si>
  <si>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</si>
  <si>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</si>
  <si>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</si>
  <si>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</si>
  <si>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</si>
  <si>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</si>
  <si>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</si>
  <si>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</si>
  <si>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</si>
  <si>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</si>
  <si>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</si>
  <si>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</si>
  <si>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</si>
  <si>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</si>
  <si>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</si>
  <si>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</si>
  <si>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</si>
  <si>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</si>
  <si>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</si>
  <si>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</si>
  <si>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</si>
  <si>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</si>
  <si>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</si>
  <si>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</si>
  <si>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</si>
  <si>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</si>
  <si>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</si>
  <si>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</si>
  <si>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</si>
  <si>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</si>
  <si>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</si>
  <si>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</si>
  <si>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</si>
  <si>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</si>
  <si>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</si>
  <si>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</si>
  <si>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</si>
  <si>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</si>
  <si>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</si>
  <si>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</si>
  <si>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</si>
  <si>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</si>
  <si>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</si>
  <si>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</si>
  <si>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</si>
  <si>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</si>
  <si>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</si>
  <si>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</si>
  <si>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</si>
  <si>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</si>
  <si>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</si>
  <si>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</si>
  <si>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</si>
  <si>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</si>
  <si>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</si>
  <si>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</si>
  <si>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</si>
  <si>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</si>
  <si>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</si>
  <si>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</si>
  <si>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</si>
  <si>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</si>
  <si>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</si>
  <si>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</si>
  <si>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</si>
  <si>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</si>
  <si>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</si>
  <si>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</si>
  <si>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</si>
  <si>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</si>
  <si>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</si>
  <si>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</si>
  <si>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</si>
  <si>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</si>
  <si>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</si>
  <si>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</si>
  <si>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</si>
  <si>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</si>
  <si>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</si>
  <si>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</si>
  <si>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</si>
  <si>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</si>
  <si>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</si>
  <si>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</si>
  <si>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</si>
  <si>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</si>
  <si>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</si>
  <si>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</si>
  <si>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</si>
  <si>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</si>
  <si>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</si>
  <si>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</si>
  <si>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</si>
  <si>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</si>
  <si>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</si>
  <si>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</si>
  <si>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</si>
  <si>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</si>
  <si>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</si>
  <si>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</si>
  <si>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</si>
  <si>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</si>
  <si>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</si>
  <si>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</si>
  <si>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</si>
  <si>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</si>
  <si>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</si>
  <si>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</si>
  <si>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</si>
  <si>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</si>
  <si>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</si>
  <si>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</si>
  <si>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</si>
  <si>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</si>
  <si>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</si>
  <si>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</si>
  <si>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</si>
  <si>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</si>
  <si>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</si>
  <si>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</si>
  <si>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</si>
  <si>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</si>
  <si>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</si>
  <si>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</si>
  <si>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</si>
  <si>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</si>
  <si>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</si>
  <si>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</si>
  <si>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</si>
  <si>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</si>
  <si>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</si>
  <si>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</si>
  <si>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</si>
  <si>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</si>
  <si>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</si>
  <si>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</si>
  <si>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</si>
  <si>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</si>
  <si>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</si>
  <si>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</si>
  <si>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</si>
  <si>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</si>
  <si>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</si>
  <si>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</si>
  <si>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</si>
  <si>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</si>
  <si>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</si>
  <si>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</si>
  <si>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</si>
  <si>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</si>
  <si>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</si>
  <si>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</si>
  <si>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</si>
  <si>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</si>
  <si>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</si>
  <si>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</si>
  <si>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</si>
  <si>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</si>
  <si>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</si>
  <si>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</si>
  <si>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</si>
  <si>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</si>
  <si>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</si>
  <si>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</si>
  <si>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</si>
  <si>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</si>
  <si>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</si>
  <si>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</si>
  <si>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</si>
  <si>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</si>
  <si>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</si>
  <si>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</si>
  <si>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</si>
  <si>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</si>
  <si>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</si>
  <si>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</si>
  <si>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</si>
  <si>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</si>
  <si>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</si>
  <si>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</si>
  <si>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</si>
  <si>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</si>
  <si>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</si>
  <si>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</si>
  <si>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</si>
  <si>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</si>
  <si>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</si>
  <si>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</si>
  <si>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</si>
  <si>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</si>
  <si>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</si>
  <si>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</si>
  <si>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</si>
  <si>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</si>
  <si>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</si>
  <si>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</si>
  <si>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</si>
  <si>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</si>
  <si>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</si>
  <si>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</si>
  <si>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</si>
  <si>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</si>
  <si>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</si>
  <si>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</si>
  <si>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</si>
  <si>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</si>
  <si>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</si>
  <si>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</si>
  <si>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</si>
  <si>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</si>
  <si>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</si>
  <si>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</si>
  <si>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</si>
  <si>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</si>
  <si>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</si>
  <si>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</si>
  <si>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</si>
  <si>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</si>
  <si>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</si>
  <si>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</si>
  <si>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</si>
  <si>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</si>
  <si>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</si>
  <si>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</si>
  <si>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</si>
  <si>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</si>
  <si>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</si>
  <si>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</si>
  <si>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</si>
  <si>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</si>
  <si>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</si>
  <si>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</si>
  <si>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</si>
  <si>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</si>
  <si>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</si>
  <si>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</si>
  <si>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</si>
  <si>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</si>
  <si>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</si>
  <si>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</si>
  <si>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</si>
  <si>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</si>
  <si>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</si>
  <si>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</si>
  <si>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</si>
  <si>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</si>
  <si>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</si>
  <si>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</si>
  <si>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</si>
  <si>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</si>
  <si>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</si>
  <si>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</si>
  <si>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</si>
  <si>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</si>
  <si>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</si>
  <si>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</si>
  <si>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</si>
  <si>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</si>
  <si>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</si>
  <si>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</si>
  <si>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</si>
  <si>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</si>
  <si>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</si>
  <si>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</si>
  <si>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</si>
  <si>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</si>
  <si>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</si>
  <si>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</si>
  <si>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</si>
  <si>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</si>
  <si>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</si>
  <si>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</si>
  <si>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</si>
  <si>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</si>
  <si>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</si>
  <si>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</si>
  <si>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</si>
  <si>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</si>
  <si>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</si>
  <si>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</si>
  <si>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</si>
  <si>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</si>
  <si>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</si>
  <si>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</si>
  <si>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</si>
  <si>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</si>
  <si>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</si>
  <si>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</si>
  <si>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</si>
  <si>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</si>
  <si>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</si>
  <si>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</si>
  <si>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</si>
  <si>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</si>
  <si>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</si>
  <si>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</si>
  <si>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</si>
  <si>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</si>
  <si>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</si>
  <si>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</si>
  <si>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</si>
  <si>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</si>
  <si>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</si>
  <si>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</si>
  <si>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</si>
  <si>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</si>
  <si>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</si>
  <si>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</si>
  <si>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</si>
  <si>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</si>
  <si>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</si>
  <si>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</si>
  <si>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</si>
  <si>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</si>
  <si>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</si>
  <si>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</si>
  <si>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</si>
  <si>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</si>
  <si>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</si>
  <si>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</si>
  <si>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</si>
  <si>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</si>
  <si>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</si>
  <si>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</si>
  <si>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</si>
  <si>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</si>
  <si>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</si>
  <si>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</si>
  <si>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</si>
  <si>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</si>
  <si>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</si>
  <si>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</si>
  <si>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</si>
  <si>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</si>
  <si>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</si>
  <si>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</si>
  <si>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</si>
  <si>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</si>
  <si>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</si>
  <si>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</si>
  <si>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</si>
  <si>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</si>
  <si>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</si>
  <si>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</si>
  <si>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</si>
  <si>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</si>
  <si>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</si>
  <si>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</si>
  <si>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</si>
  <si>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</si>
  <si>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</si>
  <si>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</si>
  <si>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</si>
  <si>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</si>
  <si>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</si>
  <si>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</si>
  <si>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</si>
  <si>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</si>
  <si>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</si>
  <si>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</si>
  <si>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</si>
  <si>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</si>
  <si>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</si>
  <si>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</si>
  <si>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</si>
  <si>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</si>
  <si>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</si>
  <si>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</si>
  <si>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</si>
  <si>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</si>
  <si>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</si>
  <si>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</si>
  <si>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</si>
  <si>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</si>
  <si>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</si>
  <si>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</si>
  <si>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</si>
  <si>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</si>
  <si>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</si>
  <si>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</si>
  <si>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</si>
  <si>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</si>
  <si>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</si>
  <si>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</si>
  <si>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</si>
  <si>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</si>
  <si>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</si>
  <si>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</si>
  <si>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</si>
  <si>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</si>
  <si>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</si>
  <si>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</si>
  <si>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</si>
  <si>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</si>
  <si>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</si>
  <si>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</si>
  <si>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</si>
  <si>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</si>
  <si>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</si>
  <si>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</si>
  <si>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</si>
  <si>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</si>
  <si>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</si>
  <si>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</si>
  <si>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</si>
  <si>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</si>
  <si>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</si>
  <si>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</si>
  <si>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</si>
  <si>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</si>
  <si>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</si>
  <si>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</si>
  <si>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</si>
  <si>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</si>
  <si>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</si>
  <si>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</si>
  <si>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</si>
  <si>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</si>
  <si>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</si>
  <si>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</si>
  <si>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</si>
  <si>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</si>
  <si>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</si>
  <si>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</si>
  <si>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</si>
  <si>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</si>
  <si>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</si>
  <si>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</si>
  <si>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</si>
  <si>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</si>
  <si>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</si>
  <si>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</si>
  <si>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</si>
  <si>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</si>
  <si>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</si>
  <si>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</si>
  <si>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</si>
  <si>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</si>
  <si>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</si>
  <si>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</si>
  <si>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</si>
  <si>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</si>
  <si>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</si>
  <si>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</si>
  <si>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</si>
  <si>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</si>
  <si>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</si>
  <si>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</si>
  <si>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</si>
  <si>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</si>
  <si>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</si>
  <si>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</si>
  <si>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</si>
  <si>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</si>
  <si>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</si>
  <si>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</si>
  <si>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</si>
  <si>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</si>
  <si>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</si>
  <si>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</si>
  <si>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</si>
  <si>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</si>
  <si>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</si>
  <si>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</si>
  <si>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</si>
  <si>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</si>
  <si>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</si>
  <si>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</si>
  <si>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</si>
  <si>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</si>
  <si>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</si>
  <si>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</si>
  <si>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</si>
  <si>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</si>
  <si>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</si>
  <si>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</si>
  <si>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</si>
  <si>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</si>
  <si>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</si>
  <si>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</si>
  <si>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</si>
  <si>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</si>
  <si>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</si>
  <si>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</si>
  <si>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</si>
  <si>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</si>
  <si>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</si>
  <si>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</si>
  <si>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</si>
  <si>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</si>
  <si>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</si>
  <si>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</si>
  <si>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</si>
  <si>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</si>
  <si>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</si>
  <si>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</si>
  <si>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</si>
  <si>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</si>
  <si>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</si>
  <si>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</si>
  <si>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</si>
  <si>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</si>
  <si>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</si>
  <si>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</si>
  <si>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</si>
  <si>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</si>
  <si>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</si>
  <si>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</si>
  <si>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</si>
  <si>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</si>
  <si>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</si>
  <si>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</si>
  <si>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</si>
  <si>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</si>
  <si>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</si>
  <si>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</si>
  <si>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</si>
  <si>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</si>
  <si>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</si>
  <si>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</si>
  <si>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</si>
  <si>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</si>
  <si>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</si>
  <si>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</si>
  <si>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</si>
  <si>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</si>
  <si>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</si>
  <si>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</si>
  <si>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</si>
  <si>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</si>
  <si>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</si>
  <si>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</si>
  <si>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</si>
  <si>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</si>
  <si>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</si>
  <si>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</si>
  <si>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</si>
  <si>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</si>
  <si>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</si>
  <si>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</si>
  <si>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</si>
  <si>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</si>
  <si>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</si>
  <si>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</si>
  <si>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</si>
  <si>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</si>
  <si>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</si>
  <si>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</si>
  <si>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</si>
  <si>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</si>
  <si>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</si>
  <si>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</si>
  <si>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</si>
  <si>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</si>
  <si>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</si>
  <si>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</si>
  <si>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</si>
  <si>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</si>
  <si>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</si>
  <si>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</si>
  <si>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</si>
  <si>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</si>
  <si>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</si>
  <si>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</si>
  <si>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</si>
  <si>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</si>
  <si>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</si>
  <si>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</si>
  <si>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</si>
  <si>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</si>
  <si>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</si>
  <si>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</si>
  <si>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</si>
  <si>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</si>
  <si>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</si>
  <si>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</si>
  <si>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</si>
  <si>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</si>
  <si>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</si>
  <si>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</si>
  <si>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</si>
  <si>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</si>
  <si>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</si>
  <si>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</si>
  <si>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</si>
  <si>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</si>
  <si>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</si>
  <si>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</si>
  <si>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</si>
  <si>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</si>
  <si>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</si>
  <si>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</si>
  <si>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</si>
  <si>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</si>
  <si>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</si>
  <si>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</si>
  <si>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</si>
  <si>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</si>
  <si>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</si>
  <si>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</si>
  <si>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</si>
  <si>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</si>
  <si>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</si>
  <si>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</si>
  <si>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</si>
  <si>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</si>
  <si>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</si>
  <si>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</si>
  <si>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</si>
  <si>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</si>
  <si>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</si>
  <si>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</si>
  <si>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</si>
  <si>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</si>
  <si>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</si>
  <si>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</si>
  <si>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</si>
  <si>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</si>
  <si>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</si>
  <si>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</si>
  <si>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</si>
  <si>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</si>
  <si>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</si>
  <si>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</si>
  <si>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</si>
  <si>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</si>
  <si>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</si>
  <si>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</si>
  <si>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</si>
  <si>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</si>
  <si>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</si>
  <si>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</si>
  <si>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</si>
  <si>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</si>
  <si>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</si>
  <si>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</si>
  <si>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</si>
  <si>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</si>
  <si>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</si>
  <si>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</si>
  <si>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</si>
  <si>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</si>
  <si>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</si>
  <si>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</si>
  <si>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</si>
  <si>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</si>
  <si>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</si>
  <si>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</si>
  <si>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</si>
  <si>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</si>
  <si>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</si>
  <si>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</si>
  <si>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</si>
  <si>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</si>
  <si>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</si>
  <si>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</si>
  <si>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</si>
  <si>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</si>
  <si>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</si>
  <si>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</si>
  <si>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</si>
  <si>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</si>
  <si>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</si>
  <si>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</si>
  <si>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</si>
  <si>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</si>
  <si>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</si>
  <si>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</si>
  <si>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</si>
  <si>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</si>
  <si>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</si>
  <si>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</si>
  <si>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</si>
  <si>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</si>
  <si>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</si>
  <si>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</si>
  <si>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</si>
  <si>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</si>
  <si>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</si>
  <si>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</si>
  <si>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</si>
  <si>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</si>
  <si>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</si>
  <si>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</si>
  <si>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</si>
  <si>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</si>
  <si>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</si>
  <si>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</si>
  <si>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</si>
  <si>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</si>
  <si>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</si>
  <si>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</si>
  <si>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</si>
  <si>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</si>
  <si>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</si>
  <si>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</si>
  <si>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</si>
  <si>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</si>
  <si>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</si>
  <si>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</si>
  <si>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</si>
  <si>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</si>
  <si>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</si>
  <si>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</si>
  <si>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</si>
  <si>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</si>
  <si>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</si>
  <si>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</si>
  <si>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</si>
  <si>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</si>
  <si>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</si>
  <si>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</si>
  <si>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</si>
  <si>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</si>
  <si>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</si>
  <si>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</si>
  <si>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</si>
  <si>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</si>
  <si>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</si>
  <si>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</si>
  <si>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</si>
  <si>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</si>
  <si>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</si>
  <si>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</si>
  <si>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</si>
  <si>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</si>
  <si>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</si>
  <si>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</si>
  <si>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</si>
  <si>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</si>
  <si>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</si>
  <si>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</si>
  <si>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</si>
  <si>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</si>
  <si>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</si>
  <si>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</si>
  <si>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</si>
  <si>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</si>
  <si>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</si>
  <si>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</si>
  <si>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</si>
  <si>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</si>
  <si>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</si>
  <si>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</si>
  <si>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</si>
  <si>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</si>
  <si>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</si>
  <si>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</si>
  <si>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</si>
  <si>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</si>
  <si>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</si>
  <si>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</si>
  <si>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</si>
  <si>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</si>
  <si>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</si>
  <si>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</si>
  <si>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</si>
  <si>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</si>
  <si>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</si>
  <si>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</si>
  <si>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</si>
  <si>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</si>
  <si>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</si>
  <si>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</si>
  <si>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</si>
  <si>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</si>
  <si>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</si>
  <si>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</si>
  <si>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</si>
  <si>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</si>
  <si>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</si>
  <si>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</si>
  <si>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</si>
  <si>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</si>
  <si>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</si>
  <si>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</si>
  <si>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</si>
  <si>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</si>
  <si>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</si>
  <si>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</si>
  <si>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</si>
  <si>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</si>
  <si>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</si>
  <si>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</si>
  <si>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</si>
  <si>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</si>
  <si>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</si>
  <si>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</si>
  <si>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</si>
  <si>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</si>
  <si>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</si>
  <si>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</si>
  <si>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</si>
  <si>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</si>
  <si>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</si>
  <si>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</si>
  <si>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</si>
  <si>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</si>
  <si>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</si>
  <si>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</si>
  <si>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</si>
  <si>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</si>
  <si>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</si>
  <si>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</si>
  <si>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</si>
  <si>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</si>
  <si>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</si>
  <si>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</si>
  <si>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</si>
  <si>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</si>
  <si>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</si>
  <si>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</si>
  <si>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</si>
  <si>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</si>
  <si>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</si>
  <si>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</si>
  <si>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</si>
  <si>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</si>
  <si>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</si>
  <si>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</si>
  <si>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</si>
  <si>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</si>
  <si>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</si>
  <si>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</si>
  <si>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</si>
  <si>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</si>
  <si>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</si>
  <si>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</si>
  <si>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</si>
  <si>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</si>
  <si>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</si>
  <si>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</si>
  <si>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</si>
  <si>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</si>
  <si>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</si>
  <si>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</si>
  <si>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</si>
  <si>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</si>
  <si>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</si>
  <si>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</si>
  <si>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</si>
  <si>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</si>
  <si>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</si>
  <si>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</si>
  <si>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</si>
  <si>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</si>
  <si>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</si>
  <si>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</si>
  <si>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</si>
  <si>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</si>
  <si>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</si>
  <si>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</si>
  <si>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</si>
  <si>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</si>
  <si>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</si>
  <si>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</si>
  <si>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</si>
  <si>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</si>
  <si>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</si>
  <si>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</si>
  <si>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</si>
  <si>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</si>
  <si>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</si>
  <si>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</si>
  <si>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</si>
  <si>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</si>
  <si>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</si>
  <si>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</si>
  <si>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</si>
  <si>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</si>
  <si>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</si>
  <si>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</si>
  <si>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</si>
  <si>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</si>
  <si>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</si>
  <si>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</si>
  <si>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</si>
  <si>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</si>
  <si>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</si>
  <si>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</si>
  <si>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</si>
  <si>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</si>
  <si>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</si>
  <si>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</si>
  <si>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</si>
  <si>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</si>
  <si>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</si>
  <si>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</si>
  <si>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</si>
  <si>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</si>
  <si>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</si>
  <si>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</si>
  <si>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</si>
  <si>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</si>
  <si>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</si>
  <si>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</si>
  <si>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</si>
  <si>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</si>
  <si>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</si>
  <si>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</si>
  <si>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</si>
  <si>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</si>
  <si>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</si>
  <si>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</si>
  <si>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</si>
  <si>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</si>
  <si>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</si>
  <si>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</si>
  <si>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</si>
  <si>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</si>
  <si>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</si>
  <si>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</si>
  <si>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</si>
  <si>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</si>
  <si>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</si>
  <si>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</si>
  <si>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</si>
  <si>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</si>
  <si>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</si>
  <si>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</si>
  <si>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</si>
  <si>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</si>
  <si>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</si>
  <si>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</si>
  <si>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</si>
  <si>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</si>
  <si>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</si>
  <si>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</si>
  <si>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</si>
  <si>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</si>
  <si>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</si>
  <si>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</si>
  <si>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</si>
  <si>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</si>
  <si>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</si>
  <si>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</si>
  <si>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</si>
  <si>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</si>
  <si>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</si>
  <si>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</si>
  <si>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</si>
  <si>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</si>
  <si>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</si>
  <si>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</si>
  <si>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</si>
  <si>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</si>
  <si>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</si>
  <si>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</si>
  <si>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</si>
  <si>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</si>
  <si>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</si>
  <si>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</si>
  <si>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</si>
  <si>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</si>
  <si>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</si>
  <si>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</si>
  <si>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</si>
  <si>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</si>
  <si>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</si>
  <si>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</si>
  <si>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</si>
  <si>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</si>
  <si>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</si>
  <si>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</si>
  <si>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</si>
  <si>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</si>
  <si>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</si>
  <si>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</si>
  <si>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</si>
  <si>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</si>
  <si>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</si>
  <si>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</si>
  <si>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</si>
  <si>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</si>
  <si>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</si>
  <si>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</si>
  <si>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</si>
  <si>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</si>
  <si>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</si>
  <si>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</si>
  <si>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</si>
  <si>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</si>
  <si>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</si>
  <si>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</si>
  <si>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</si>
  <si>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</si>
  <si>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</si>
  <si>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</si>
  <si>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</si>
  <si>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</si>
  <si>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</si>
  <si>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</si>
  <si>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</si>
  <si>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</si>
  <si>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</si>
  <si>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</si>
  <si>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</si>
  <si>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</si>
  <si>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</si>
  <si>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</si>
  <si>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</si>
  <si>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</si>
  <si>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</si>
  <si>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</si>
  <si>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</si>
  <si>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</si>
  <si>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</si>
  <si>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</si>
  <si>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</si>
  <si>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</si>
  <si>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</si>
  <si>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</si>
  <si>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</si>
  <si>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</si>
  <si>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</si>
  <si>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</si>
  <si>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</si>
  <si>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</si>
  <si>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</si>
  <si>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</si>
  <si>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</si>
  <si>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</si>
  <si>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</si>
  <si>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</si>
  <si>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</si>
  <si>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</si>
  <si>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</si>
  <si>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</si>
  <si>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</si>
  <si>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</si>
  <si>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</si>
  <si>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</si>
  <si>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</si>
  <si>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</si>
  <si>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</si>
  <si>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</si>
  <si>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</si>
  <si>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</si>
  <si>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</si>
  <si>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</si>
  <si>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</si>
  <si>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</si>
  <si>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</si>
  <si>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</si>
  <si>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</si>
  <si>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</si>
  <si>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</si>
  <si>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</si>
  <si>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</si>
  <si>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</si>
  <si>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</si>
  <si>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</si>
  <si>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</si>
  <si>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</si>
  <si>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</si>
  <si>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</si>
  <si>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</si>
  <si>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</si>
  <si>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</si>
  <si>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</si>
  <si>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</si>
  <si>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</si>
  <si>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</si>
  <si>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</si>
  <si>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</si>
  <si>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</si>
  <si>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</si>
  <si>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</si>
  <si>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</si>
  <si>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</si>
  <si>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</si>
  <si>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</si>
  <si>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</si>
  <si>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</si>
  <si>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</si>
  <si>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</si>
  <si>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</si>
  <si>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</si>
  <si>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</si>
  <si>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</si>
  <si>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</si>
  <si>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</si>
  <si>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</si>
  <si>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</si>
  <si>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</si>
  <si>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</si>
  <si>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</si>
  <si>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</si>
  <si>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</si>
  <si>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</si>
  <si>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</si>
  <si>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</si>
  <si>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</si>
  <si>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</si>
  <si>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</si>
  <si>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</si>
  <si>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</si>
  <si>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</si>
  <si>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</si>
  <si>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</si>
  <si>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</si>
  <si>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</si>
  <si>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</si>
  <si>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</si>
  <si>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</si>
  <si>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</si>
  <si>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</si>
  <si>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</si>
  <si>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</si>
  <si>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</si>
  <si>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</si>
  <si>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</si>
  <si>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</si>
  <si>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</si>
  <si>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</si>
  <si>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</si>
  <si>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</si>
  <si>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</si>
  <si>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</si>
  <si>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</si>
  <si>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</si>
  <si>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</si>
  <si>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</si>
  <si>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</si>
  <si>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</si>
  <si>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</si>
  <si>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</si>
  <si>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</si>
  <si>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</si>
  <si>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</si>
  <si>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</si>
  <si>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</si>
  <si>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</si>
  <si>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</si>
  <si>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</si>
  <si>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</si>
  <si>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</si>
  <si>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</si>
  <si>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</si>
  <si>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</si>
  <si>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</si>
  <si>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</si>
  <si>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</si>
  <si>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</si>
  <si>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</si>
  <si>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</si>
  <si>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</si>
  <si>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</si>
  <si>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</si>
  <si>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</si>
  <si>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</si>
  <si>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</si>
  <si>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</si>
  <si>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</si>
  <si>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</si>
  <si>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</si>
  <si>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</si>
  <si>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</si>
  <si>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</si>
  <si>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</si>
  <si>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</si>
  <si>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</si>
  <si>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</si>
  <si>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</si>
  <si>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</si>
  <si>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</si>
  <si>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</si>
  <si>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</si>
  <si>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</si>
  <si>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</si>
  <si>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</si>
  <si>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</si>
  <si>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</si>
  <si>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</si>
  <si>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</si>
  <si>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</si>
  <si>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</si>
  <si>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</si>
  <si>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</si>
  <si>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</si>
  <si>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</si>
  <si>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</si>
  <si>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</si>
  <si>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</si>
  <si>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</si>
  <si>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</si>
  <si>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</si>
  <si>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</si>
  <si>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</si>
  <si>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</si>
  <si>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</si>
  <si>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</si>
  <si>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</si>
  <si>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</si>
  <si>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</si>
  <si>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</si>
  <si>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</si>
  <si>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</si>
  <si>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</si>
  <si>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</si>
  <si>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</si>
  <si>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</si>
  <si>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</si>
  <si>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</si>
  <si>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</si>
  <si>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</si>
  <si>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</si>
  <si>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</si>
  <si>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</si>
  <si>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</si>
  <si>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</si>
  <si>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</si>
  <si>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</si>
  <si>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</si>
  <si>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</si>
  <si>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</si>
  <si>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</si>
  <si>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</si>
  <si>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</si>
  <si>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</si>
  <si>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</si>
  <si>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</si>
  <si>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</si>
  <si>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</si>
  <si>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</si>
  <si>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</si>
  <si>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</si>
  <si>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</si>
  <si>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</si>
  <si>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</si>
  <si>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</si>
  <si>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</si>
  <si>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</si>
  <si>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</si>
  <si>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</si>
  <si>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</si>
  <si>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</si>
  <si>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</si>
  <si>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</si>
  <si>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</si>
  <si>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</si>
  <si>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</si>
  <si>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</si>
  <si>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</si>
  <si>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</si>
  <si>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</si>
  <si>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</si>
  <si>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</si>
  <si>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</si>
  <si>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</si>
  <si>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</si>
  <si>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</si>
  <si>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</si>
  <si>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</si>
  <si>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</si>
  <si>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</si>
  <si>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</si>
  <si>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</si>
  <si>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</si>
  <si>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</si>
  <si>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</si>
  <si>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</si>
  <si>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</si>
  <si>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</si>
  <si>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</si>
  <si>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</si>
  <si>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</si>
  <si>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</si>
  <si>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</si>
  <si>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</si>
  <si>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</si>
  <si>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</si>
  <si>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</si>
  <si>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</si>
  <si>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</si>
  <si>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</si>
  <si>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</si>
  <si>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</si>
  <si>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</si>
  <si>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</si>
  <si>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</si>
  <si>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</si>
  <si>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</si>
  <si>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</si>
  <si>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</si>
  <si>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</si>
  <si>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</si>
  <si>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</si>
  <si>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</si>
  <si>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</si>
  <si>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</si>
  <si>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</si>
  <si>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</si>
  <si>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</si>
  <si>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</si>
  <si>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</si>
  <si>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</si>
  <si>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</si>
  <si>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</si>
  <si>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</si>
  <si>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</si>
  <si>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</si>
  <si>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</si>
  <si>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</si>
  <si>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</si>
  <si>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</si>
  <si>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</si>
  <si>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</si>
  <si>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</si>
  <si>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</si>
  <si>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</si>
  <si>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</si>
  <si>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</si>
  <si>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</si>
  <si>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</si>
  <si>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</si>
  <si>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</si>
  <si>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</si>
  <si>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</si>
  <si>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</si>
  <si>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</si>
  <si>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</si>
  <si>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</si>
  <si>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</si>
  <si>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</si>
  <si>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</si>
  <si>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</si>
  <si>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</si>
  <si>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</si>
  <si>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</si>
  <si>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</si>
  <si>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</si>
  <si>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</si>
  <si>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</si>
  <si>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</si>
  <si>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</si>
  <si>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</si>
  <si>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</si>
  <si>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</si>
  <si>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</si>
  <si>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</si>
  <si>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</si>
  <si>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</si>
  <si>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</si>
  <si>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</si>
  <si>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</si>
  <si>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</si>
  <si>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</si>
  <si>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</si>
  <si>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</si>
  <si>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</si>
  <si>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</si>
  <si>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</si>
  <si>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</si>
  <si>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</si>
  <si>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</si>
  <si>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</si>
  <si>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</si>
  <si>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</si>
  <si>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</si>
  <si>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</si>
  <si>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</si>
  <si>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</si>
  <si>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</si>
  <si>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</si>
  <si>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</si>
  <si>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</si>
  <si>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</si>
  <si>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</si>
  <si>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</si>
  <si>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</si>
  <si>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</si>
  <si>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</si>
  <si>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</si>
  <si>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</si>
  <si>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</si>
  <si>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</si>
  <si>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</si>
  <si>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</si>
  <si>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</si>
  <si>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</si>
  <si>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</si>
  <si>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</si>
  <si>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</si>
  <si>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</si>
  <si>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</si>
  <si>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</si>
  <si>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</si>
  <si>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</si>
  <si>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</si>
  <si>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</si>
  <si>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</si>
  <si>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</si>
  <si>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</si>
  <si>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</si>
  <si>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</si>
  <si>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</si>
  <si>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</si>
  <si>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</si>
  <si>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</si>
  <si>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</si>
  <si>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</si>
  <si>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</si>
  <si>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</si>
  <si>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</si>
  <si>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</si>
  <si>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</si>
  <si>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</si>
  <si>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</si>
  <si>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</si>
  <si>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</si>
  <si>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</si>
  <si>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</si>
  <si>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</si>
  <si>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</si>
  <si>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</si>
  <si>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</si>
  <si>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</si>
  <si>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</si>
  <si>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</si>
  <si>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</si>
  <si>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</si>
  <si>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</si>
  <si>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</si>
  <si>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</si>
  <si>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</si>
  <si>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</si>
  <si>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</si>
  <si>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</si>
  <si>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</si>
  <si>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</si>
  <si>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</si>
  <si>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</si>
  <si>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</si>
  <si>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</si>
  <si>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</si>
  <si>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</si>
  <si>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</si>
  <si>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</si>
  <si>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</si>
  <si>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</si>
  <si>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</si>
  <si>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</si>
  <si>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</si>
  <si>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</si>
  <si>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</si>
  <si>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</si>
  <si>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</si>
  <si>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</si>
  <si>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</si>
  <si>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</si>
  <si>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</si>
  <si>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</si>
  <si>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</si>
  <si>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</si>
  <si>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</si>
  <si>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</si>
  <si>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</si>
  <si>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</si>
  <si>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</si>
  <si>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</si>
  <si>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</si>
  <si>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</si>
  <si>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</si>
  <si>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</si>
  <si>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</si>
  <si>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</si>
  <si>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</si>
  <si>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</si>
  <si>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</si>
  <si>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</si>
  <si>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</si>
  <si>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</si>
  <si>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</si>
  <si>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</si>
  <si>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</si>
  <si>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</si>
  <si>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</si>
  <si>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</si>
  <si>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</si>
  <si>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</si>
  <si>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</si>
  <si>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</si>
  <si>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</si>
  <si>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</si>
  <si>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</si>
  <si>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</si>
  <si>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</si>
  <si>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</si>
  <si>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</si>
  <si>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</si>
  <si>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</si>
  <si>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</si>
  <si>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</si>
  <si>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</si>
  <si>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</si>
  <si>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</si>
  <si>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</si>
  <si>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</si>
  <si>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</si>
  <si>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</si>
  <si>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</si>
  <si>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</si>
  <si>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</si>
  <si>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</si>
  <si>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</si>
  <si>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</si>
  <si>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</si>
  <si>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</si>
  <si>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</si>
  <si>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</si>
  <si>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</si>
  <si>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</si>
  <si>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</si>
  <si>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</si>
  <si>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</si>
  <si>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</si>
  <si>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</si>
  <si>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</si>
  <si>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</si>
  <si>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</si>
  <si>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</si>
  <si>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</si>
  <si>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</si>
  <si>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</si>
  <si>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</si>
  <si>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</si>
  <si>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</si>
  <si>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</si>
  <si>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</si>
  <si>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</si>
  <si>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</si>
  <si>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</si>
  <si>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</si>
  <si>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</si>
  <si>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</si>
  <si>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</si>
  <si>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</si>
  <si>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</si>
  <si>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</si>
  <si>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</si>
  <si>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</si>
  <si>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</si>
  <si>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</si>
  <si>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</si>
  <si>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</si>
  <si>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</si>
  <si>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</si>
  <si>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</si>
  <si>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</si>
  <si>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</si>
  <si>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</si>
  <si>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</si>
  <si>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</si>
  <si>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</si>
  <si>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</si>
  <si>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</si>
  <si>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</si>
  <si>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</si>
  <si>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</si>
  <si>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</si>
  <si>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</si>
  <si>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</si>
  <si>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</si>
  <si>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</si>
  <si>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</si>
  <si>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</si>
  <si>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</si>
  <si>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</si>
  <si>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</si>
  <si>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</si>
  <si>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</si>
  <si>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</si>
  <si>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</si>
  <si>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</si>
  <si>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</si>
  <si>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</si>
  <si>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</si>
  <si>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</si>
  <si>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</si>
  <si>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</si>
  <si>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</si>
  <si>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</si>
  <si>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</si>
  <si>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</si>
  <si>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</si>
  <si>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</si>
  <si>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</si>
  <si>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</si>
  <si>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</si>
  <si>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</si>
  <si>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</si>
  <si>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</si>
  <si>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</si>
  <si>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</si>
  <si>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</si>
  <si>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</si>
  <si>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</si>
  <si>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</si>
  <si>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</si>
  <si>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</si>
  <si>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</si>
  <si>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</si>
  <si>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</si>
  <si>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</si>
  <si>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</si>
  <si>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</si>
  <si>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</si>
  <si>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</si>
  <si>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</si>
  <si>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</si>
  <si>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</si>
  <si>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</si>
  <si>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</si>
  <si>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</si>
  <si>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</si>
  <si>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</si>
  <si>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</si>
  <si>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</si>
  <si>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</si>
  <si>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</si>
  <si>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</si>
  <si>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</si>
  <si>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</si>
  <si>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</si>
  <si>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</si>
  <si>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</si>
  <si>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</si>
  <si>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</si>
  <si>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</si>
  <si>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</si>
  <si>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</si>
  <si>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</si>
  <si>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</si>
  <si>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</si>
  <si>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</si>
  <si>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</si>
  <si>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</si>
  <si>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</si>
  <si>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</si>
  <si>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</si>
  <si>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</si>
  <si>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</si>
  <si>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</si>
  <si>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</si>
  <si>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</si>
  <si>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</si>
  <si>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</si>
  <si>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</si>
  <si>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</si>
  <si>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</si>
  <si>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</si>
  <si>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</si>
  <si>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</si>
  <si>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</si>
  <si>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</si>
  <si>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</si>
  <si>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</si>
  <si>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</si>
  <si>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</si>
  <si>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</si>
  <si>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</si>
  <si>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</si>
  <si>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</si>
  <si>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</si>
  <si>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</si>
  <si>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</si>
  <si>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</si>
  <si>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</si>
  <si>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</si>
  <si>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</si>
  <si>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</si>
  <si>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</si>
  <si>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</si>
  <si>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</si>
  <si>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</si>
  <si>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</si>
  <si>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</si>
  <si>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</si>
  <si>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</si>
  <si>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</si>
  <si>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</si>
  <si>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</si>
  <si>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</si>
  <si>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</si>
  <si>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</si>
  <si>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</si>
  <si>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</si>
  <si>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</si>
  <si>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</si>
  <si>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</si>
  <si>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</si>
  <si>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</si>
  <si>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</si>
  <si>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</si>
  <si>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</si>
  <si>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</si>
  <si>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</si>
  <si>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</si>
  <si>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</si>
  <si>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</si>
  <si>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</si>
  <si>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</si>
  <si>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</si>
  <si>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</si>
  <si>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</si>
  <si>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</si>
  <si>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</si>
  <si>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</si>
  <si>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</si>
  <si>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</si>
  <si>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</si>
  <si>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</si>
  <si>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</si>
  <si>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</si>
  <si>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</si>
  <si>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</si>
  <si>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</si>
  <si>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</si>
  <si>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</si>
  <si>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</si>
  <si>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</si>
  <si>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</si>
  <si>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</si>
  <si>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</si>
  <si>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</si>
  <si>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</si>
  <si>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</si>
  <si>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</si>
  <si>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</si>
  <si>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</si>
  <si>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</si>
  <si>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</si>
  <si>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</si>
  <si>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</si>
  <si>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</si>
  <si>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</si>
  <si>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</si>
  <si>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</si>
  <si>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</si>
  <si>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</si>
  <si>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</si>
  <si>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</si>
  <si>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</si>
  <si>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</si>
  <si>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</si>
  <si>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</si>
  <si>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</si>
  <si>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</si>
  <si>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</si>
  <si>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</si>
  <si>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</si>
  <si>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</si>
  <si>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</si>
  <si>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</si>
  <si>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</si>
  <si>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</si>
  <si>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</si>
  <si>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</si>
  <si>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</si>
  <si>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</si>
  <si>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</si>
  <si>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</si>
  <si>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</si>
  <si>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</si>
  <si>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</si>
  <si>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</si>
  <si>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</si>
  <si>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</si>
  <si>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</si>
  <si>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</si>
  <si>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</si>
  <si>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</si>
  <si>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</si>
  <si>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</si>
  <si>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</si>
  <si>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</si>
  <si>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</si>
  <si>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</si>
  <si>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</si>
  <si>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</si>
  <si>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</si>
  <si>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</si>
  <si>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</si>
  <si>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</si>
  <si>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</si>
  <si>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</si>
  <si>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</si>
  <si>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</si>
  <si>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</si>
  <si>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</si>
  <si>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</si>
  <si>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</si>
  <si>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</si>
  <si>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</si>
  <si>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</si>
  <si>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</si>
  <si>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</si>
  <si>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</si>
  <si>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</si>
  <si>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</si>
  <si>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</si>
  <si>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</si>
  <si>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</si>
  <si>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</si>
  <si>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</si>
  <si>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</si>
  <si>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</si>
  <si>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</si>
  <si>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</si>
  <si>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</si>
  <si>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</si>
  <si>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</si>
  <si>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</si>
  <si>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</si>
  <si>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</si>
  <si>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</si>
  <si>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</si>
  <si>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</si>
  <si>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</si>
  <si>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</si>
  <si>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</si>
  <si>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</si>
  <si>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</si>
  <si>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</si>
  <si>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</si>
  <si>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</si>
  <si>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</si>
  <si>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</si>
  <si>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</si>
  <si>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</si>
  <si>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</si>
  <si>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</si>
  <si>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</si>
  <si>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</si>
  <si>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</si>
  <si>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</si>
  <si>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</si>
  <si>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</si>
  <si>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</si>
  <si>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</si>
  <si>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</si>
  <si>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</si>
  <si>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</si>
  <si>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</si>
  <si>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</si>
  <si>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</si>
  <si>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</si>
  <si>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</si>
  <si>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</si>
  <si>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</si>
  <si>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</si>
  <si>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</si>
  <si>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</si>
  <si>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</si>
  <si>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</si>
  <si>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</si>
  <si>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</si>
  <si>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</si>
  <si>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</si>
  <si>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</si>
  <si>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</si>
  <si>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</si>
  <si>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</si>
  <si>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</si>
  <si>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</si>
  <si>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</si>
  <si>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</si>
  <si>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</si>
  <si>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</si>
  <si>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</si>
  <si>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</si>
  <si>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</si>
  <si>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</si>
  <si>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</si>
  <si>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</si>
  <si>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</si>
  <si>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</si>
  <si>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</si>
  <si>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</si>
  <si>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</si>
  <si>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</si>
  <si>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</si>
  <si>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</si>
  <si>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</si>
  <si>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</si>
  <si>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</si>
  <si>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</si>
  <si>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</si>
  <si>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</si>
  <si>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</si>
  <si>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</si>
  <si>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</si>
  <si>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</si>
  <si>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</si>
  <si>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</si>
  <si>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</si>
  <si>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</si>
  <si>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</si>
  <si>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</si>
  <si>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</si>
  <si>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</si>
  <si>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</si>
  <si>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</si>
  <si>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</si>
  <si>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</si>
  <si>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</si>
  <si>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</si>
  <si>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</si>
  <si>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</si>
  <si>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</si>
  <si>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</si>
  <si>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</si>
  <si>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</si>
  <si>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</si>
  <si>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</si>
  <si>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</si>
  <si>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</si>
  <si>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</si>
  <si>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</si>
  <si>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</si>
  <si>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</si>
  <si>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</si>
  <si>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</si>
  <si>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</si>
  <si>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</si>
  <si>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</si>
  <si>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</si>
  <si>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</si>
  <si>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</si>
  <si>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</si>
  <si>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</si>
  <si>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</si>
  <si>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</si>
  <si>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</si>
  <si>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</si>
  <si>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</si>
  <si>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</si>
  <si>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</si>
  <si>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</si>
  <si>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</si>
  <si>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</si>
  <si>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</si>
  <si>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</si>
  <si>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</si>
  <si>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</si>
  <si>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</si>
  <si>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</si>
  <si>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</si>
  <si>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</si>
  <si>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</si>
  <si>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</si>
  <si>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</si>
  <si>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</si>
  <si>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</si>
  <si>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</si>
  <si>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</si>
  <si>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</si>
  <si>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</si>
  <si>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</si>
  <si>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</si>
  <si>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</si>
  <si>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</si>
  <si>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</si>
  <si>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</si>
  <si>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</si>
  <si>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</si>
  <si>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</si>
  <si>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</si>
  <si>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</si>
  <si>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</si>
  <si>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</si>
  <si>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</si>
  <si>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</si>
  <si>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</si>
  <si>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</si>
  <si>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</si>
  <si>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</si>
  <si>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</si>
  <si>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</si>
  <si>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</si>
  <si>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</si>
  <si>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</si>
  <si>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</si>
  <si>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</si>
  <si>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</si>
  <si>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</si>
  <si>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</si>
  <si>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</si>
  <si>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</si>
  <si>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</si>
  <si>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</si>
  <si>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</si>
  <si>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</si>
  <si>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</si>
  <si>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</si>
  <si>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</si>
  <si>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</si>
  <si>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</si>
  <si>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</si>
  <si>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</si>
  <si>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</si>
  <si>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</si>
  <si>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</si>
  <si>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</si>
  <si>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</si>
  <si>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</si>
  <si>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</si>
  <si>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</si>
  <si>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</si>
  <si>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</si>
  <si>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</si>
  <si>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</si>
  <si>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</si>
  <si>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</si>
  <si>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</si>
  <si>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</si>
  <si>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</si>
  <si>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</si>
  <si>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</si>
  <si>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</si>
  <si>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</si>
  <si>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</si>
  <si>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</si>
  <si>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</si>
  <si>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</si>
  <si>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</si>
  <si>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</si>
  <si>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</si>
  <si>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</si>
  <si>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</si>
  <si>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</si>
  <si>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</si>
  <si>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</si>
  <si>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</si>
  <si>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</si>
  <si>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</si>
  <si>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</si>
  <si>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</si>
  <si>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</si>
  <si>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</si>
  <si>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</si>
  <si>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</si>
  <si>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</si>
  <si>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</si>
  <si>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</si>
  <si>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</si>
  <si>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</si>
  <si>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</si>
  <si>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</si>
  <si>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</si>
  <si>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</si>
  <si>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</si>
  <si>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</si>
  <si>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</si>
  <si>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</si>
  <si>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</si>
  <si>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</si>
  <si>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</si>
  <si>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</si>
  <si>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</si>
  <si>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</si>
  <si>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</si>
  <si>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</si>
  <si>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</si>
  <si>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</si>
  <si>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</si>
  <si>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</si>
  <si>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</si>
  <si>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</si>
  <si>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</si>
  <si>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</si>
  <si>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</si>
  <si>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</si>
  <si>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</si>
  <si>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</si>
  <si>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</si>
  <si>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</si>
  <si>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</si>
  <si>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</si>
  <si>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</si>
  <si>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</si>
  <si>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</si>
  <si>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</si>
  <si>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</si>
  <si>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</si>
  <si>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</si>
  <si>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</si>
  <si>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</si>
  <si>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</si>
  <si>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</si>
  <si>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</si>
  <si>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</si>
  <si>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</si>
  <si>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</si>
  <si>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</si>
  <si>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</si>
  <si>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</si>
  <si>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</si>
  <si>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</si>
  <si>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</si>
  <si>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</si>
  <si>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</si>
  <si>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</si>
  <si>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</si>
  <si>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</si>
  <si>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</si>
  <si>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</si>
  <si>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</si>
  <si>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</si>
  <si>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</si>
  <si>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</si>
  <si>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</si>
  <si>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</si>
  <si>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</si>
  <si>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</si>
  <si>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</si>
  <si>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</si>
  <si>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</si>
  <si>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</si>
  <si>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</si>
  <si>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</si>
  <si>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</si>
  <si>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</si>
  <si>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</si>
  <si>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</si>
  <si>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</si>
  <si>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</si>
  <si>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</si>
  <si>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</si>
  <si>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</si>
  <si>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</si>
  <si>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</si>
  <si>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</si>
  <si>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</si>
  <si>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</si>
  <si>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</si>
  <si>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</si>
  <si>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</si>
  <si>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</si>
  <si>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</si>
  <si>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</si>
  <si>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</si>
  <si>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</si>
  <si>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</si>
  <si>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</si>
  <si>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</si>
  <si>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</si>
  <si>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</si>
  <si>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</si>
  <si>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</si>
  <si>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</si>
  <si>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</si>
  <si>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</si>
  <si>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</si>
  <si>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</si>
  <si>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</si>
  <si>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</si>
  <si>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</si>
  <si>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</si>
  <si>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</si>
  <si>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</si>
  <si>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</si>
  <si>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</si>
  <si>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</si>
  <si>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</si>
  <si>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</si>
  <si>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</si>
  <si>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</si>
  <si>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</si>
  <si>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</si>
  <si>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</si>
  <si>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</si>
  <si>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</si>
  <si>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</si>
  <si>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</si>
  <si>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</si>
  <si>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</si>
  <si>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</si>
  <si>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</si>
  <si>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</si>
  <si>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</si>
  <si>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</si>
  <si>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</si>
  <si>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</si>
  <si>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</si>
  <si>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</si>
  <si>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</si>
  <si>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</si>
  <si>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</si>
  <si>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</si>
  <si>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</si>
  <si>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</si>
  <si>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</si>
  <si>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</si>
  <si>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</si>
  <si>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</si>
  <si>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</si>
  <si>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</si>
  <si>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</si>
  <si>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</si>
  <si>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</si>
  <si>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</si>
  <si>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</si>
  <si>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</si>
  <si>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</si>
  <si>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</si>
  <si>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</si>
  <si>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</si>
  <si>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</si>
  <si>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</si>
  <si>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</si>
  <si>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</si>
  <si>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</si>
  <si>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</si>
  <si>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</si>
  <si>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</si>
  <si>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</si>
  <si>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</si>
  <si>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</si>
  <si>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</si>
  <si>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</si>
  <si>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</si>
  <si>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</si>
  <si>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</si>
  <si>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</si>
  <si>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</si>
  <si>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</si>
  <si>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</si>
  <si>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</si>
  <si>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</si>
  <si>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</si>
  <si>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</si>
  <si>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</si>
  <si>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</si>
  <si>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</si>
  <si>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</si>
  <si>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</si>
  <si>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</si>
  <si>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</si>
  <si>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</si>
  <si>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</si>
  <si>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</si>
  <si>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</si>
  <si>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</si>
  <si>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</si>
  <si>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</si>
  <si>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</si>
  <si>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</si>
  <si>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</si>
  <si>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</si>
  <si>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</si>
  <si>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</si>
  <si>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</si>
  <si>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</si>
  <si>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</si>
  <si>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</si>
  <si>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</si>
  <si>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</si>
  <si>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</si>
  <si>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</si>
  <si>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</si>
  <si>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</si>
  <si>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</si>
  <si>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</si>
  <si>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</si>
  <si>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</si>
  <si>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</si>
  <si>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</si>
  <si>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</si>
  <si>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</si>
  <si>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</si>
  <si>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</si>
  <si>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</si>
  <si>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</si>
  <si>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</si>
  <si>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</si>
  <si>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</si>
  <si>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</si>
  <si>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</si>
  <si>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</si>
  <si>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</si>
  <si>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</si>
  <si>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</si>
  <si>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</si>
  <si>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</si>
  <si>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</si>
  <si>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</si>
  <si>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</si>
  <si>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</si>
  <si>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</si>
  <si>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</si>
  <si>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</si>
  <si>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</si>
  <si>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</si>
  <si>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</si>
  <si>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</si>
  <si>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</si>
  <si>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</si>
  <si>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</si>
  <si>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</si>
  <si>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</si>
  <si>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</si>
  <si>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</si>
  <si>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</si>
  <si>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</si>
  <si>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</si>
  <si>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</si>
  <si>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</si>
  <si>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</si>
  <si>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</si>
  <si>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</si>
  <si>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</si>
  <si>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</si>
  <si>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</si>
  <si>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</si>
  <si>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</si>
  <si>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</si>
  <si>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</si>
  <si>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</si>
  <si>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</si>
  <si>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</si>
  <si>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</si>
  <si>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</si>
  <si>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</si>
  <si>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</si>
  <si>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</si>
  <si>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</si>
  <si>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</si>
  <si>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</si>
  <si>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</si>
  <si>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</si>
  <si>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</si>
  <si>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</si>
  <si>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</si>
  <si>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</si>
  <si>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</si>
  <si>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</si>
  <si>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</si>
  <si>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</si>
  <si>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</si>
  <si>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</si>
  <si>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</si>
  <si>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</si>
  <si>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</si>
  <si>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</si>
  <si>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</si>
  <si>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</si>
  <si>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</si>
  <si>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</si>
  <si>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</si>
  <si>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</si>
  <si>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</si>
  <si>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</si>
  <si>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</si>
  <si>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</si>
  <si>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</si>
  <si>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</si>
  <si>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</si>
  <si>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</si>
  <si>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</si>
  <si>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</si>
  <si>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</si>
  <si>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</si>
  <si>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</si>
  <si>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</si>
  <si>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</si>
  <si>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</si>
  <si>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</si>
  <si>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</si>
  <si>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</si>
  <si>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</si>
  <si>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</si>
  <si>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</si>
  <si>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</si>
  <si>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</si>
  <si>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</si>
  <si>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</si>
  <si>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</si>
  <si>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</si>
  <si>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</si>
  <si>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</si>
  <si>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</si>
  <si>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</si>
  <si>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</si>
  <si>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</si>
  <si>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</si>
  <si>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</si>
  <si>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</si>
  <si>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</si>
  <si>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</si>
  <si>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</si>
  <si>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</si>
  <si>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</si>
  <si>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</si>
  <si>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</si>
  <si>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</si>
  <si>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</si>
  <si>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</si>
  <si>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</si>
  <si>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</si>
  <si>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</si>
  <si>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</si>
  <si>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</si>
  <si>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</si>
  <si>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</si>
  <si>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</si>
  <si>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</si>
  <si>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</si>
  <si>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</si>
  <si>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</si>
  <si>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</si>
  <si>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</si>
  <si>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</si>
  <si>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</si>
  <si>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</si>
  <si>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</si>
  <si>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</si>
  <si>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</si>
  <si>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</si>
  <si>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</si>
  <si>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</si>
  <si>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</si>
  <si>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</si>
  <si>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</si>
  <si>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</si>
  <si>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</si>
  <si>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</si>
  <si>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</si>
  <si>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</si>
  <si>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</si>
  <si>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</si>
  <si>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</si>
  <si>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</si>
  <si>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</si>
  <si>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</si>
  <si>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</si>
  <si>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</si>
  <si>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</si>
  <si>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</si>
  <si>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</si>
  <si>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</si>
  <si>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</si>
  <si>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</si>
  <si>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</si>
  <si>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</si>
  <si>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</si>
  <si>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</si>
  <si>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</si>
  <si>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</si>
  <si>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</si>
  <si>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</si>
  <si>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</si>
  <si>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</si>
  <si>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</si>
  <si>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</si>
  <si>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</si>
  <si>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</si>
  <si>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</si>
  <si>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</si>
  <si>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</si>
  <si>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</si>
  <si>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</si>
  <si>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</si>
  <si>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</si>
  <si>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</si>
  <si>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</si>
  <si>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</si>
  <si>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</si>
  <si>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</si>
  <si>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</si>
  <si>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</si>
  <si>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</si>
  <si>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</si>
  <si>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</si>
  <si>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</si>
  <si>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</si>
  <si>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</si>
  <si>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</si>
  <si>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</si>
  <si>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</si>
  <si>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</si>
  <si>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</si>
  <si>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</si>
  <si>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</si>
  <si>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</si>
  <si>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</si>
  <si>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</si>
  <si>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</si>
  <si>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</si>
  <si>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</si>
  <si>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</si>
  <si>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</si>
  <si>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</si>
  <si>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</si>
  <si>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</si>
  <si>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</si>
  <si>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</si>
  <si>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</si>
  <si>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</si>
  <si>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</si>
  <si>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</si>
  <si>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</si>
  <si>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</si>
  <si>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</si>
  <si>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</si>
  <si>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</si>
  <si>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</si>
  <si>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</si>
  <si>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</si>
  <si>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</si>
  <si>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</si>
  <si>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</si>
  <si>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</si>
  <si>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</si>
  <si>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</si>
  <si>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</si>
  <si>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</si>
  <si>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</si>
  <si>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</si>
  <si>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</si>
  <si>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</si>
  <si>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</si>
  <si>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</si>
  <si>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</si>
  <si>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</si>
  <si>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</si>
  <si>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</si>
  <si>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</si>
  <si>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</si>
  <si>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</si>
  <si>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</si>
  <si>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</si>
  <si>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</si>
  <si>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</si>
  <si>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</si>
  <si>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</si>
  <si>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</si>
  <si>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</si>
  <si>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</si>
  <si>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</si>
  <si>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</si>
  <si>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</si>
  <si>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</si>
  <si>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</si>
  <si>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</si>
  <si>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</si>
  <si>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</si>
  <si>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</si>
  <si>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</si>
  <si>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</si>
  <si>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</si>
  <si>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</si>
  <si>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</si>
  <si>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</si>
  <si>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</si>
  <si>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</si>
  <si>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</si>
  <si>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</si>
  <si>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</si>
  <si>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</si>
  <si>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</si>
  <si>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</si>
  <si>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</si>
  <si>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</si>
  <si>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</si>
  <si>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</si>
  <si>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</si>
  <si>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</si>
  <si>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</si>
  <si>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</si>
  <si>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</si>
  <si>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</si>
  <si>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</si>
  <si>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</si>
  <si>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</si>
  <si>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</si>
  <si>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</si>
  <si>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</si>
  <si>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</si>
  <si>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</si>
  <si>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</si>
  <si>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</si>
  <si>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</si>
  <si>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</si>
  <si>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</si>
  <si>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</si>
  <si>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</si>
  <si>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</si>
  <si>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</si>
  <si>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</si>
  <si>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</si>
  <si>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</si>
  <si>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</si>
  <si>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</si>
  <si>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</si>
  <si>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</si>
  <si>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</si>
  <si>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</si>
  <si>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</si>
  <si>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</si>
  <si>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</si>
  <si>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</si>
  <si>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</si>
  <si>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</si>
  <si>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</si>
  <si>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</si>
  <si>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</si>
  <si>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</si>
  <si>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</si>
  <si>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</si>
  <si>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</si>
  <si>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</si>
  <si>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</si>
  <si>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</si>
  <si>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</si>
  <si>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</si>
  <si>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</si>
  <si>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</si>
  <si>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</si>
  <si>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</si>
  <si>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</si>
  <si>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</si>
  <si>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</si>
  <si>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</si>
  <si>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</si>
  <si>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</si>
  <si>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</si>
  <si>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</si>
  <si>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</si>
  <si>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</si>
  <si>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</si>
  <si>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</si>
  <si>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</si>
  <si>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</si>
  <si>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</si>
  <si>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</si>
  <si>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</si>
  <si>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</si>
  <si>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</si>
  <si>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</si>
  <si>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</si>
  <si>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</si>
  <si>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</si>
  <si>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</si>
  <si>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</si>
  <si>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</si>
  <si>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</si>
  <si>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</si>
  <si>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</si>
  <si>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</si>
  <si>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</si>
  <si>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</si>
  <si>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</si>
  <si>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</si>
  <si>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</si>
  <si>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</si>
  <si>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</si>
  <si>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</si>
  <si>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</si>
  <si>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</si>
  <si>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</si>
  <si>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</si>
  <si>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</si>
  <si>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</si>
  <si>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</si>
  <si>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</si>
  <si>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</si>
  <si>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</si>
  <si>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</si>
  <si>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</si>
  <si>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</si>
  <si>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</si>
  <si>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</si>
  <si>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</si>
  <si>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</si>
  <si>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</si>
  <si>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</si>
  <si>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</si>
  <si>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</si>
  <si>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</si>
  <si>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</si>
  <si>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</si>
  <si>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</si>
  <si>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</si>
  <si>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</si>
  <si>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</si>
  <si>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</si>
  <si>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</si>
  <si>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</si>
  <si>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</si>
  <si>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</si>
  <si>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</si>
  <si>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</si>
  <si>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</si>
  <si>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</si>
  <si>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</si>
  <si>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</si>
  <si>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</si>
  <si>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</si>
  <si>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</si>
  <si>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</si>
  <si>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</si>
  <si>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</si>
  <si>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</si>
  <si>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</si>
  <si>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</si>
  <si>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</si>
  <si>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</si>
  <si>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</si>
  <si>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</si>
  <si>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</si>
  <si>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</si>
  <si>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</si>
  <si>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</si>
  <si>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</si>
  <si>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</si>
  <si>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</si>
  <si>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</si>
  <si>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</si>
  <si>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</si>
  <si>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</si>
  <si>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</si>
  <si>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</si>
  <si>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</si>
  <si>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</si>
  <si>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</si>
  <si>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</si>
  <si>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</si>
  <si>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</si>
  <si>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</si>
  <si>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</si>
  <si>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</si>
  <si>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</si>
  <si>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</si>
  <si>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</si>
  <si>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</si>
  <si>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</si>
  <si>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</si>
  <si>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</si>
  <si>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</si>
  <si>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</si>
  <si>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</si>
  <si>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</si>
  <si>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</si>
  <si>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</si>
  <si>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</si>
  <si>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</si>
  <si>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</si>
  <si>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</si>
  <si>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</si>
  <si>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</si>
  <si>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</si>
  <si>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</si>
  <si>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</si>
  <si>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</si>
  <si>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</si>
  <si>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</si>
  <si>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</si>
  <si>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</si>
  <si>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</si>
  <si>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</si>
  <si>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</si>
  <si>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</si>
  <si>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</si>
  <si>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</si>
  <si>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</si>
  <si>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</si>
  <si>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</si>
  <si>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</si>
  <si>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</si>
  <si>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</si>
  <si>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</si>
  <si>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</si>
  <si>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</si>
  <si>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</si>
  <si>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</si>
  <si>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</si>
  <si>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</si>
  <si>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</si>
  <si>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</si>
  <si>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</si>
  <si>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</si>
  <si>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</si>
  <si>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</si>
  <si>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</si>
  <si>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</si>
  <si>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</si>
  <si>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</si>
  <si>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</si>
  <si>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</si>
  <si>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</si>
  <si>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</si>
  <si>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</si>
  <si>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</si>
  <si>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</si>
  <si>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</si>
  <si>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</si>
  <si>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</si>
  <si>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</si>
  <si>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</si>
  <si>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</si>
  <si>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</si>
  <si>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</si>
  <si>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</si>
  <si>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</si>
  <si>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</si>
  <si>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</si>
  <si>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</si>
  <si>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</si>
  <si>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</si>
  <si>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</si>
  <si>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</si>
  <si>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</si>
  <si>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</si>
  <si>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</si>
  <si>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</si>
  <si>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</si>
  <si>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</si>
  <si>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</si>
  <si>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</si>
  <si>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</si>
  <si>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</si>
  <si>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</si>
  <si>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</si>
  <si>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</si>
  <si>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</si>
  <si>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</si>
  <si>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</si>
  <si>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</si>
  <si>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</si>
  <si>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</si>
  <si>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</si>
  <si>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</si>
  <si>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</si>
  <si>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</si>
  <si>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</si>
  <si>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</si>
  <si>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</si>
  <si>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</si>
  <si>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</si>
  <si>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</si>
  <si>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</si>
  <si>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</si>
  <si>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</si>
  <si>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</si>
  <si>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</si>
  <si>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</si>
  <si>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</si>
  <si>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</si>
  <si>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</si>
  <si>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</si>
  <si>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</si>
  <si>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</si>
  <si>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</si>
  <si>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</si>
  <si>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</si>
  <si>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</si>
  <si>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</si>
  <si>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</si>
  <si>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</si>
  <si>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</si>
  <si>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</si>
  <si>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</si>
  <si>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</si>
  <si>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</si>
  <si>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</si>
  <si>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</si>
  <si>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</si>
  <si>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</si>
  <si>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</si>
  <si>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</si>
  <si>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</si>
  <si>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</si>
  <si>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</si>
  <si>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</si>
  <si>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</si>
  <si>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</si>
  <si>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</si>
  <si>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</si>
  <si>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</si>
  <si>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</si>
  <si>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</si>
  <si>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</si>
  <si>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</si>
  <si>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</si>
  <si>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</si>
  <si>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</si>
  <si>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</si>
  <si>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</si>
  <si>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</si>
  <si>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</si>
  <si>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</si>
  <si>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</si>
  <si>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</si>
  <si>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</si>
  <si>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</si>
  <si>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</si>
  <si>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</si>
  <si>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</si>
  <si>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</si>
  <si>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</si>
  <si>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</si>
  <si>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</si>
  <si>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</si>
  <si>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</si>
  <si>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</si>
  <si>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</si>
  <si>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</si>
  <si>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</si>
  <si>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</si>
  <si>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</si>
  <si>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</si>
  <si>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</si>
  <si>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</si>
  <si>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</si>
  <si>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</si>
  <si>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</si>
  <si>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</si>
  <si>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</si>
  <si>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</si>
  <si>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</si>
  <si>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</si>
  <si>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</si>
  <si>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</si>
  <si>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</si>
  <si>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</si>
  <si>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</si>
  <si>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</si>
  <si>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</si>
  <si>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</si>
  <si>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</si>
  <si>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</si>
  <si>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</si>
  <si>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</si>
  <si>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</si>
  <si>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</si>
  <si>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</si>
  <si>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</si>
  <si>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</si>
  <si>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</si>
  <si>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</si>
  <si>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</si>
  <si>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</si>
  <si>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</si>
  <si>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</si>
  <si>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</si>
  <si>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</si>
  <si>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</si>
  <si>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</si>
  <si>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</si>
  <si>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</si>
  <si>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</si>
  <si>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</si>
  <si>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</si>
  <si>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</si>
  <si>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</si>
  <si>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</si>
  <si>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</si>
  <si>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</si>
  <si>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</si>
  <si>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</si>
  <si>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</si>
  <si>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</si>
  <si>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</si>
  <si>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</si>
  <si>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</si>
  <si>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</si>
  <si>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</si>
  <si>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</si>
  <si>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</si>
  <si>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</si>
  <si>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</si>
  <si>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</si>
  <si>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</si>
  <si>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</si>
  <si>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</si>
  <si>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</si>
  <si>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</si>
  <si>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</si>
  <si>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</si>
  <si>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</si>
  <si>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</si>
  <si>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</si>
  <si>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</si>
  <si>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</si>
  <si>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</si>
  <si>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</si>
  <si>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</si>
  <si>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</si>
  <si>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</si>
  <si>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</si>
  <si>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</si>
  <si>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</si>
  <si>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</si>
  <si>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</si>
  <si>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</si>
  <si>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</si>
  <si>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</si>
  <si>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</si>
  <si>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</si>
  <si>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</si>
  <si>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</si>
  <si>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</si>
  <si>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</si>
  <si>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</si>
  <si>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</si>
  <si>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</si>
  <si>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</si>
  <si>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</si>
  <si>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</si>
  <si>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</si>
  <si>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</si>
  <si>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</si>
  <si>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</si>
  <si>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</si>
  <si>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</si>
  <si>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</si>
  <si>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</si>
  <si>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</si>
  <si>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</si>
  <si>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</si>
  <si>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</si>
  <si>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</si>
  <si>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</si>
  <si>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</si>
  <si>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</si>
  <si>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</si>
  <si>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</si>
  <si>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</si>
  <si>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</si>
  <si>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</si>
  <si>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</si>
  <si>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</si>
  <si>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</si>
  <si>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</si>
  <si>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</si>
  <si>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</si>
  <si>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</si>
  <si>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</si>
  <si>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</si>
  <si>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</si>
  <si>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</si>
  <si>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</si>
  <si>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</si>
  <si>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</si>
  <si>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</si>
  <si>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</si>
  <si>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</si>
  <si>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</si>
  <si>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</si>
  <si>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</si>
  <si>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</si>
  <si>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</si>
  <si>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</si>
  <si>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</si>
  <si>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</si>
  <si>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</si>
  <si>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</si>
  <si>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</si>
  <si>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</si>
  <si>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</si>
  <si>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</si>
  <si>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</si>
  <si>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</si>
  <si>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</si>
  <si>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</si>
  <si>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</si>
  <si>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</si>
  <si>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</si>
  <si>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</si>
  <si>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</si>
  <si>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</si>
  <si>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</si>
  <si>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</si>
  <si>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</si>
  <si>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</si>
  <si>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</si>
  <si>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</si>
  <si>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</si>
  <si>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</si>
  <si>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</si>
  <si>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</si>
  <si>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</si>
  <si>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</si>
  <si>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</si>
  <si>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</si>
  <si>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</si>
  <si>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</si>
  <si>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</si>
  <si>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</si>
  <si>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</si>
  <si>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</si>
  <si>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</si>
  <si>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</si>
  <si>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</si>
  <si>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</si>
  <si>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</si>
  <si>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</si>
  <si>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</si>
  <si>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</si>
  <si>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</si>
  <si>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</si>
  <si>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</si>
  <si>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</si>
  <si>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</si>
  <si>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</si>
  <si>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</si>
  <si>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</si>
  <si>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</si>
  <si>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</si>
  <si>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</si>
  <si>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</si>
  <si>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</si>
  <si>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</si>
  <si>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</si>
  <si>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</si>
  <si>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</si>
  <si>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</si>
  <si>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</si>
  <si>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</si>
  <si>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</si>
  <si>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</si>
  <si>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</si>
  <si>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</si>
  <si>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</si>
  <si>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</si>
  <si>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</si>
  <si>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</si>
  <si>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</si>
  <si>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</si>
  <si>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</si>
  <si>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</si>
  <si>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</si>
  <si>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</si>
  <si>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</si>
  <si>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</si>
  <si>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</si>
  <si>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</si>
  <si>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</si>
  <si>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</si>
  <si>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</si>
  <si>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</si>
  <si>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</si>
  <si>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</si>
  <si>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</si>
  <si>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</si>
  <si>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</si>
  <si>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</si>
  <si>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</si>
  <si>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</si>
  <si>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</si>
  <si>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</si>
  <si>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</si>
  <si>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</si>
  <si>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</si>
  <si>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</si>
  <si>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</si>
  <si>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</si>
  <si>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</si>
  <si>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</si>
  <si>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</si>
  <si>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</si>
  <si>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</si>
  <si>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</si>
  <si>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</si>
  <si>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</si>
  <si>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</si>
  <si>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</si>
  <si>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</si>
  <si>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</si>
  <si>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</si>
  <si>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</si>
  <si>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</si>
  <si>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</si>
  <si>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</si>
  <si>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</si>
  <si>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</si>
  <si>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</si>
  <si>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</si>
  <si>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</si>
  <si>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</si>
  <si>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</si>
  <si>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</si>
  <si>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</si>
  <si>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</si>
  <si>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</si>
  <si>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</si>
  <si>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</si>
  <si>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</si>
  <si>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</si>
  <si>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</si>
  <si>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</si>
  <si>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</si>
  <si>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</si>
  <si>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</si>
  <si>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</si>
  <si>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</si>
  <si>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</si>
  <si>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</si>
  <si>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</si>
  <si>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</si>
  <si>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</si>
  <si>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</si>
  <si>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</si>
  <si>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</si>
  <si>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</si>
  <si>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</si>
  <si>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</si>
  <si>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</si>
  <si>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</si>
  <si>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</si>
  <si>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</si>
  <si>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</si>
  <si>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</si>
  <si>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</si>
  <si>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</si>
  <si>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</si>
  <si>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</si>
  <si>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</si>
  <si>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</si>
  <si>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</si>
  <si>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</si>
  <si>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</si>
  <si>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</si>
  <si>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</si>
  <si>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</si>
  <si>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</si>
  <si>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</si>
  <si>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</si>
  <si>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</si>
  <si>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</si>
  <si>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</si>
  <si>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</si>
  <si>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</si>
  <si>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</si>
  <si>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</si>
  <si>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</si>
  <si>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</si>
  <si>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</si>
  <si>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</si>
  <si>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</si>
  <si>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</si>
  <si>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</si>
  <si>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</si>
  <si>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</si>
  <si>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</si>
  <si>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</si>
  <si>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</si>
  <si>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</si>
  <si>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</si>
  <si>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</si>
  <si>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</si>
  <si>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</si>
  <si>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</si>
  <si>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</si>
  <si>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</si>
  <si>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</si>
  <si>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</si>
  <si>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</si>
  <si>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</si>
  <si>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</si>
  <si>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</si>
  <si>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</si>
  <si>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</si>
  <si>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</si>
  <si>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</si>
  <si>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</si>
  <si>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</si>
  <si>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</si>
  <si>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</si>
  <si>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</si>
  <si>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</si>
  <si>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</si>
  <si>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</si>
  <si>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</si>
  <si>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</si>
  <si>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</si>
  <si>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</si>
  <si>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</si>
  <si>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</si>
  <si>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</si>
  <si>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</si>
  <si>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</si>
  <si>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</si>
  <si>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</si>
  <si>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</si>
  <si>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</si>
  <si>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</si>
  <si>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</si>
  <si>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</si>
  <si>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</si>
  <si>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</si>
  <si>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</si>
  <si>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</si>
  <si>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</si>
  <si>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</si>
  <si>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</si>
  <si>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</si>
  <si>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</si>
  <si>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</si>
  <si>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</si>
  <si>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</si>
  <si>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</si>
  <si>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</si>
  <si>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</si>
  <si>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</si>
  <si>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</si>
  <si>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</si>
  <si>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</si>
  <si>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</si>
  <si>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</si>
  <si>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</si>
  <si>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</si>
  <si>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</si>
  <si>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</si>
  <si>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</si>
  <si>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</si>
  <si>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</si>
  <si>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</si>
  <si>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</si>
  <si>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</si>
  <si>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</si>
  <si>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</si>
  <si>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</si>
  <si>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</si>
  <si>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</si>
  <si>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</si>
  <si>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</si>
  <si>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</si>
  <si>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</si>
  <si>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</si>
  <si>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</si>
  <si>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</si>
  <si>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</si>
  <si>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</si>
  <si>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</si>
  <si>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</si>
  <si>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</si>
  <si>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</si>
  <si>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</si>
  <si>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</si>
  <si>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</si>
  <si>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</si>
  <si>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</si>
  <si>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</si>
  <si>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</si>
  <si>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</si>
  <si>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</si>
  <si>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</si>
  <si>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</si>
  <si>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</si>
  <si>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</si>
  <si>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</si>
  <si>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</si>
  <si>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</si>
  <si>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</si>
  <si>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</si>
  <si>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</si>
  <si>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</si>
  <si>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</si>
  <si>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</si>
  <si>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</si>
  <si>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</si>
  <si>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</si>
  <si>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</si>
  <si>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</si>
  <si>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</si>
  <si>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</si>
  <si>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</si>
  <si>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</si>
  <si>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</si>
  <si>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</si>
  <si>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</si>
  <si>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</si>
  <si>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</si>
  <si>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</si>
  <si>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</si>
  <si>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</si>
  <si>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</si>
  <si>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</si>
  <si>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</si>
  <si>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</si>
  <si>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</si>
  <si>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</si>
  <si>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</si>
  <si>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</si>
  <si>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</si>
  <si>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</si>
  <si>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</si>
  <si>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</si>
  <si>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</si>
  <si>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</si>
  <si>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</si>
  <si>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</si>
  <si>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</si>
  <si>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</si>
  <si>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</si>
  <si>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</si>
  <si>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</si>
  <si>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</si>
  <si>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</si>
  <si>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</si>
  <si>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</si>
  <si>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</si>
  <si>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</si>
  <si>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</si>
  <si>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</si>
  <si>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</si>
  <si>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</si>
  <si>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</si>
  <si>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</si>
  <si>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</si>
  <si>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</si>
  <si>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</si>
  <si>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</si>
  <si>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</si>
  <si>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</si>
  <si>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</si>
  <si>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</si>
  <si>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</si>
  <si>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</si>
  <si>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</si>
  <si>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</si>
  <si>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</si>
  <si>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</si>
  <si>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</si>
  <si>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</si>
  <si>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</si>
  <si>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</si>
  <si>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</si>
  <si>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</si>
  <si>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</si>
  <si>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</si>
  <si>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</si>
  <si>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</si>
  <si>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</si>
  <si>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</si>
  <si>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</si>
  <si>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</si>
  <si>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</si>
  <si>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</si>
  <si>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</si>
  <si>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</si>
  <si>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</si>
  <si>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</si>
  <si>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</si>
  <si>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</si>
  <si>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</si>
  <si>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</si>
  <si>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</si>
  <si>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</si>
  <si>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</si>
  <si>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</si>
  <si>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</si>
  <si>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</si>
  <si>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</si>
  <si>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</si>
  <si>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</si>
  <si>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</si>
  <si>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</si>
  <si>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</si>
  <si>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</si>
  <si>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</si>
  <si>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</si>
  <si>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</si>
  <si>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</si>
  <si>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</si>
  <si>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</si>
  <si>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</si>
  <si>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</si>
  <si>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</si>
  <si>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</si>
  <si>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</si>
  <si>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</si>
  <si>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</si>
  <si>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</si>
  <si>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</si>
  <si>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</si>
  <si>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</si>
  <si>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</si>
  <si>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</si>
  <si>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</si>
  <si>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</si>
  <si>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</si>
  <si>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</si>
  <si>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</si>
  <si>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</si>
  <si>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</si>
  <si>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</si>
  <si>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</si>
  <si>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</si>
  <si>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</si>
  <si>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</si>
  <si>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</si>
  <si>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</si>
  <si>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</si>
  <si>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</si>
  <si>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</si>
  <si>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</si>
  <si>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</si>
  <si>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</si>
  <si>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</si>
  <si>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</si>
  <si>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</si>
  <si>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</si>
  <si>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</si>
  <si>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</si>
  <si>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</si>
  <si>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</si>
  <si>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</si>
  <si>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</si>
  <si>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</si>
  <si>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</si>
  <si>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</si>
  <si>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</si>
  <si>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</si>
  <si>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</si>
  <si>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</si>
  <si>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</si>
  <si>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</si>
  <si>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</si>
  <si>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</si>
  <si>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</si>
  <si>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</si>
  <si>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</si>
  <si>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</si>
  <si>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</si>
  <si>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</si>
  <si>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</si>
  <si>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</si>
  <si>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</si>
  <si>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</si>
  <si>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</si>
  <si>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</si>
  <si>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</si>
  <si>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</si>
  <si>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</si>
  <si>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</si>
  <si>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</si>
  <si>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</si>
  <si>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</si>
  <si>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</si>
  <si>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</si>
  <si>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</si>
  <si>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</si>
  <si>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</si>
  <si>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</si>
  <si>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</si>
  <si>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</si>
  <si>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</si>
  <si>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</si>
  <si>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</si>
  <si>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</si>
  <si>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</si>
  <si>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</si>
  <si>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</si>
  <si>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</si>
  <si>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</si>
  <si>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</si>
  <si>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</si>
  <si>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</si>
  <si>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</si>
  <si>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</si>
  <si>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</si>
  <si>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</si>
  <si>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</si>
  <si>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</si>
  <si>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</si>
  <si>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</si>
  <si>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</si>
  <si>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</si>
  <si>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</si>
  <si>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</si>
  <si>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</si>
  <si>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</si>
  <si>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</si>
  <si>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</si>
  <si>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</si>
  <si>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</si>
  <si>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</si>
  <si>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</si>
  <si>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</si>
  <si>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</si>
  <si>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</si>
  <si>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</si>
  <si>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</si>
  <si>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</si>
  <si>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</si>
  <si>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</si>
  <si>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</si>
  <si>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</si>
  <si>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</si>
  <si>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</si>
  <si>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</si>
  <si>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</si>
  <si>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</si>
  <si>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</si>
  <si>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</si>
  <si>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</si>
  <si>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</si>
  <si>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</si>
  <si>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</si>
  <si>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</si>
  <si>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</si>
  <si>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</si>
  <si>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</si>
  <si>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</si>
  <si>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</si>
  <si>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</si>
  <si>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</si>
  <si>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</si>
  <si>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</si>
  <si>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</si>
  <si>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</si>
  <si>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</si>
  <si>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</si>
  <si>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</si>
  <si>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</si>
  <si>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</si>
  <si>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</si>
  <si>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</si>
  <si>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</si>
  <si>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</si>
  <si>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</si>
  <si>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</si>
  <si>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</si>
  <si>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</si>
  <si>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</si>
  <si>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</si>
  <si>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</si>
  <si>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</si>
  <si>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</si>
  <si>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</si>
  <si>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</si>
  <si>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</si>
  <si>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</si>
  <si>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</si>
  <si>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</si>
  <si>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</si>
  <si>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</si>
  <si>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</si>
  <si>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</si>
  <si>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</si>
  <si>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</si>
  <si>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</si>
  <si>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</si>
  <si>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</si>
  <si>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</si>
  <si>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</si>
  <si>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</si>
  <si>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</si>
  <si>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</si>
  <si>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</si>
  <si>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</si>
  <si>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</si>
  <si>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</si>
  <si>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</si>
  <si>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</si>
  <si>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</si>
  <si>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</si>
  <si>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</si>
  <si>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</si>
  <si>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</si>
  <si>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</si>
  <si>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</si>
  <si>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</si>
  <si>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</si>
  <si>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</si>
  <si>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</si>
  <si>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</si>
  <si>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</si>
  <si>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</si>
  <si>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</si>
  <si>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</si>
  <si>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</si>
  <si>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</si>
  <si>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</si>
  <si>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</si>
  <si>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</si>
  <si>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</si>
  <si>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</si>
  <si>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</si>
  <si>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</si>
  <si>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</si>
  <si>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</si>
  <si>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</si>
  <si>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</si>
  <si>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</si>
  <si>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</si>
  <si>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</si>
  <si>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</si>
  <si>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</si>
  <si>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</si>
  <si>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</si>
  <si>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</si>
  <si>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</si>
  <si>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</si>
  <si>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</si>
  <si>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</si>
  <si>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</si>
  <si>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</si>
  <si>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</si>
  <si>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</si>
  <si>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</si>
  <si>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</si>
  <si>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</si>
  <si>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</si>
  <si>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</si>
  <si>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</si>
  <si>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</si>
  <si>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</si>
  <si>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</si>
  <si>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</si>
  <si>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</si>
  <si>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</si>
  <si>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</si>
  <si>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</si>
  <si>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</si>
  <si>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</si>
  <si>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</si>
  <si>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</si>
  <si>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</si>
  <si>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</si>
  <si>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</si>
  <si>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</si>
  <si>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</si>
  <si>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</si>
  <si>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</si>
  <si>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</si>
  <si>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</si>
  <si>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</si>
  <si>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</si>
  <si>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</si>
  <si>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</si>
  <si>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</si>
  <si>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</si>
  <si>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</si>
  <si>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</si>
  <si>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</si>
  <si>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</si>
  <si>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</si>
  <si>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</si>
  <si>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</si>
  <si>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</si>
  <si>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</si>
  <si>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</si>
  <si>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</si>
  <si>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</si>
  <si>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</si>
  <si>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</si>
  <si>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</si>
  <si>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</si>
  <si>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</si>
  <si>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</si>
  <si>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</si>
  <si>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</si>
  <si>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</si>
  <si>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</si>
  <si>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</si>
  <si>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</si>
  <si>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</si>
  <si>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</si>
  <si>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</si>
  <si>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</si>
  <si>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</si>
  <si>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</si>
  <si>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</si>
  <si>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</si>
  <si>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</si>
  <si>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</si>
  <si>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</si>
  <si>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</si>
  <si>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</si>
  <si>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</si>
  <si>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</si>
  <si>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</si>
  <si>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</si>
  <si>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</si>
  <si>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</si>
  <si>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</si>
  <si>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</si>
  <si>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</si>
  <si>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</si>
  <si>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</si>
  <si>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</si>
  <si>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</si>
  <si>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</si>
  <si>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</si>
  <si>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</si>
  <si>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</si>
  <si>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</si>
  <si>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</si>
  <si>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</si>
  <si>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</si>
  <si>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</si>
  <si>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</si>
  <si>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</si>
  <si>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</si>
  <si>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</si>
  <si>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</si>
  <si>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</si>
  <si>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</si>
  <si>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</si>
  <si>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</si>
  <si>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</si>
  <si>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</si>
  <si>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</si>
  <si>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</si>
  <si>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</si>
  <si>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</si>
  <si>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</si>
  <si>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</si>
  <si>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</si>
  <si>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</si>
  <si>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</si>
  <si>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</si>
  <si>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</si>
  <si>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</si>
  <si>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</si>
  <si>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</si>
  <si>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</si>
  <si>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</si>
  <si>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</si>
  <si>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</si>
  <si>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</si>
  <si>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</si>
  <si>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</si>
  <si>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</si>
  <si>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</si>
  <si>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</si>
  <si>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</si>
  <si>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</si>
  <si>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</si>
  <si>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</si>
  <si>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</si>
  <si>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</si>
  <si>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</si>
  <si>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</si>
  <si>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</si>
  <si>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</si>
  <si>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</si>
  <si>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</si>
  <si>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</si>
  <si>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</si>
  <si>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</si>
  <si>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</si>
  <si>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</si>
  <si>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</si>
  <si>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</si>
  <si>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</si>
  <si>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</si>
  <si>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</si>
  <si>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</si>
  <si>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</si>
  <si>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</si>
  <si>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</si>
  <si>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</si>
  <si>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</si>
  <si>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</si>
  <si>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</si>
  <si>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</si>
  <si>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</si>
  <si>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</si>
  <si>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</si>
  <si>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</si>
  <si>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</si>
  <si>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</si>
  <si>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</si>
  <si>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</si>
  <si>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</si>
  <si>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</si>
  <si>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</si>
  <si>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</si>
  <si>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</si>
  <si>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</si>
  <si>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</si>
  <si>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</si>
  <si>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</si>
  <si>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</si>
  <si>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</si>
  <si>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</si>
  <si>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</si>
  <si>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</si>
  <si>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</si>
  <si>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</si>
  <si>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</si>
  <si>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</si>
  <si>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</si>
  <si>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</si>
  <si>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</si>
  <si>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</si>
  <si>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</si>
  <si>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</si>
  <si>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</si>
  <si>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</si>
  <si>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</si>
  <si>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</si>
  <si>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</si>
  <si>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</si>
  <si>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</si>
  <si>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</si>
  <si>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</si>
  <si>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</si>
  <si>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</si>
  <si>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</si>
  <si>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</si>
  <si>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</si>
  <si>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</si>
  <si>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</si>
  <si>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</si>
  <si>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</si>
  <si>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</si>
  <si>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</si>
  <si>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</si>
  <si>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</si>
  <si>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</si>
  <si>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</si>
  <si>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</si>
  <si>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</si>
  <si>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</si>
  <si>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</si>
  <si>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</si>
  <si>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</si>
  <si>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</si>
  <si>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</si>
  <si>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</si>
  <si>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</si>
  <si>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</si>
  <si>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</si>
  <si>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</si>
  <si>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</si>
  <si>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</si>
  <si>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</si>
  <si>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</si>
  <si>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</si>
  <si>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</si>
  <si>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</si>
  <si>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</si>
  <si>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</si>
  <si>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</si>
  <si>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</si>
  <si>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</si>
  <si>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</si>
  <si>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</si>
  <si>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</si>
  <si>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</si>
  <si>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</si>
  <si>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</si>
  <si>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</si>
  <si>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</si>
  <si>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</si>
  <si>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</si>
  <si>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</si>
  <si>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</si>
  <si>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</si>
  <si>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</si>
  <si>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</si>
  <si>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</si>
  <si>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</si>
  <si>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</si>
  <si>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</si>
  <si>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</si>
  <si>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</si>
  <si>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</si>
  <si>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</si>
  <si>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</si>
  <si>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</si>
  <si>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</si>
  <si>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</si>
  <si>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</si>
  <si>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</si>
  <si>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</si>
  <si>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</si>
  <si>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</si>
  <si>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</si>
  <si>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</si>
  <si>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</si>
  <si>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</si>
  <si>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</si>
  <si>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</si>
  <si>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</si>
  <si>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</si>
  <si>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</si>
  <si>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</si>
  <si>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</si>
  <si>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</si>
  <si>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</si>
  <si>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</si>
  <si>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</si>
  <si>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</si>
  <si>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</si>
  <si>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</si>
  <si>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</si>
  <si>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</si>
  <si>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</si>
  <si>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</si>
  <si>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</si>
  <si>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</si>
  <si>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</si>
  <si>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</si>
  <si>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</si>
  <si>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</si>
  <si>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</si>
  <si>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</si>
  <si>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</si>
  <si>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</si>
  <si>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</si>
  <si>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</si>
  <si>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</si>
  <si>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</si>
  <si>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</si>
  <si>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</si>
  <si>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</si>
  <si>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</si>
  <si>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</si>
  <si>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</si>
  <si>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</si>
  <si>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</si>
  <si>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</si>
  <si>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</si>
  <si>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</si>
  <si>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</si>
  <si>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</si>
  <si>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</si>
  <si>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</si>
  <si>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</si>
  <si>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</si>
  <si>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</si>
  <si>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</si>
  <si>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</si>
  <si>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</si>
  <si>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</si>
  <si>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</si>
  <si>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</si>
  <si>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</si>
  <si>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</si>
  <si>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</si>
  <si>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</si>
  <si>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</si>
  <si>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</si>
  <si>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</si>
  <si>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</si>
  <si>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</si>
  <si>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</si>
  <si>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</si>
  <si>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</si>
  <si>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</si>
  <si>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</si>
  <si>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</si>
  <si>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</si>
  <si>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</si>
  <si>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</si>
  <si>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</si>
  <si>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</si>
  <si>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</si>
  <si>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</si>
  <si>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</si>
  <si>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</si>
  <si>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</si>
  <si>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</si>
  <si>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</si>
  <si>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</si>
  <si>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</si>
  <si>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</si>
  <si>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</si>
  <si>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</si>
  <si>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</si>
  <si>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</si>
  <si>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</si>
  <si>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</si>
  <si>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</si>
  <si>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</si>
  <si>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</si>
  <si>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</si>
  <si>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</si>
  <si>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</si>
  <si>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</si>
  <si>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</si>
  <si>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</si>
  <si>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</si>
  <si>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</si>
  <si>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</si>
  <si>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</si>
  <si>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</si>
  <si>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</si>
  <si>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</si>
  <si>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</si>
  <si>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</si>
  <si>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</si>
  <si>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</si>
  <si>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</si>
  <si>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</si>
  <si>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</si>
  <si>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</si>
  <si>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</si>
  <si>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</si>
  <si>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</si>
  <si>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</si>
  <si>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</si>
  <si>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</si>
  <si>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</si>
  <si>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</si>
  <si>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</si>
  <si>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</si>
  <si>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</si>
  <si>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</si>
  <si>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</si>
  <si>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</si>
  <si>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</si>
  <si>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</si>
  <si>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</si>
  <si>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</si>
  <si>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</si>
  <si>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</si>
  <si>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</si>
  <si>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</si>
  <si>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</si>
  <si>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</si>
  <si>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</si>
  <si>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</si>
  <si>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</si>
  <si>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</si>
  <si>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</si>
  <si>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</si>
  <si>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</si>
  <si>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</si>
  <si>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</si>
  <si>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</si>
  <si>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</si>
  <si>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</si>
  <si>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</si>
  <si>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</si>
  <si>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</si>
  <si>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</si>
  <si>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</si>
  <si>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</si>
  <si>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</si>
  <si>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</si>
  <si>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</si>
  <si>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</si>
  <si>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</si>
  <si>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</si>
  <si>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</si>
  <si>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</si>
  <si>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</si>
  <si>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</si>
  <si>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</si>
  <si>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</si>
  <si>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</si>
  <si>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</si>
  <si>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</si>
  <si>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</si>
  <si>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</si>
  <si>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</si>
  <si>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</si>
  <si>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</si>
  <si>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</si>
  <si>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</si>
  <si>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</si>
  <si>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</si>
  <si>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</si>
  <si>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</si>
  <si>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</si>
  <si>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</si>
  <si>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</si>
  <si>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</si>
  <si>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</si>
  <si>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</si>
  <si>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</si>
  <si>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</si>
  <si>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</si>
  <si>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</si>
  <si>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</si>
  <si>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</si>
  <si>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</si>
  <si>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</si>
  <si>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</si>
  <si>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</si>
  <si>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</si>
  <si>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</si>
  <si>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</si>
  <si>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</si>
  <si>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</si>
  <si>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</si>
  <si>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</si>
  <si>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</si>
  <si>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</si>
  <si>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</si>
  <si>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</si>
  <si>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</si>
  <si>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</si>
  <si>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</si>
  <si>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</si>
  <si>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</si>
  <si>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</si>
  <si>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</si>
  <si>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</si>
  <si>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</si>
  <si>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</si>
  <si>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</si>
  <si>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</si>
  <si>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</si>
  <si>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</si>
  <si>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</si>
  <si>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</si>
  <si>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</si>
  <si>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</si>
  <si>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</si>
  <si>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</si>
  <si>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</si>
  <si>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</si>
  <si>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</si>
  <si>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</si>
  <si>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</si>
  <si>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</si>
  <si>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</si>
  <si>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</si>
  <si>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</si>
  <si>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</si>
  <si>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</si>
  <si>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</si>
  <si>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</si>
  <si>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</si>
  <si>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</si>
  <si>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</si>
  <si>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</si>
  <si>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</si>
  <si>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</si>
  <si>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</si>
  <si>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</si>
  <si>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</si>
  <si>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</si>
  <si>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</si>
  <si>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</si>
  <si>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</si>
  <si>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</si>
  <si>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</si>
  <si>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</si>
  <si>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</si>
  <si>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</si>
  <si>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</si>
  <si>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</si>
  <si>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</si>
  <si>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</si>
  <si>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</si>
  <si>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</si>
  <si>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</si>
  <si>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</si>
  <si>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</si>
  <si>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</si>
  <si>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</si>
  <si>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</si>
  <si>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</si>
  <si>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</si>
  <si>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</si>
  <si>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</si>
  <si>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</si>
  <si>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</si>
  <si>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</si>
  <si>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</si>
  <si>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</si>
  <si>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</si>
  <si>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</si>
  <si>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</si>
  <si>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</si>
  <si>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</si>
  <si>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</si>
  <si>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</si>
  <si>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</si>
  <si>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</si>
  <si>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</si>
  <si>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</si>
  <si>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</si>
  <si>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</si>
  <si>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</si>
  <si>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</si>
  <si>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</si>
  <si>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</si>
  <si>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</si>
  <si>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</si>
  <si>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</si>
  <si>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</si>
  <si>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</si>
  <si>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</si>
  <si>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</si>
  <si>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</si>
  <si>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</si>
  <si>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</si>
  <si>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</si>
  <si>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</si>
  <si>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</si>
  <si>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</si>
  <si>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</si>
  <si>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</si>
  <si>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</si>
  <si>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</si>
  <si>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</si>
  <si>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</si>
  <si>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</si>
  <si>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</si>
  <si>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</si>
  <si>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</si>
  <si>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</si>
  <si>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</si>
  <si>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</si>
  <si>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</si>
  <si>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</si>
  <si>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</si>
  <si>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</si>
  <si>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</si>
  <si>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</si>
  <si>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</si>
  <si>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</si>
  <si>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</si>
  <si>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</si>
  <si>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</si>
  <si>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</si>
  <si>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</si>
  <si>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</si>
  <si>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</si>
  <si>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</si>
  <si>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</si>
  <si>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</si>
  <si>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</si>
  <si>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</si>
  <si>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</si>
  <si>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</si>
  <si>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</si>
  <si>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</si>
  <si>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</si>
  <si>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</si>
  <si>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</si>
  <si>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</si>
  <si>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</si>
  <si>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</si>
  <si>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</si>
  <si>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</si>
  <si>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</si>
  <si>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</si>
  <si>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</si>
  <si>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</si>
  <si>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</si>
  <si>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</si>
  <si>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</si>
  <si>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</si>
  <si>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</si>
  <si>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</si>
  <si>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</si>
  <si>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</si>
  <si>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</si>
  <si>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</si>
  <si>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</si>
  <si>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</si>
  <si>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</si>
  <si>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</si>
  <si>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</si>
  <si>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</si>
  <si>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</si>
  <si>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</si>
  <si>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</si>
  <si>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</si>
  <si>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</si>
  <si>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</si>
  <si>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</si>
  <si>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</si>
  <si>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</si>
  <si>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</si>
  <si>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</si>
  <si>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</si>
  <si>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</si>
  <si>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</si>
  <si>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</si>
  <si>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</si>
  <si>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</si>
  <si>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</si>
  <si>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</si>
  <si>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</si>
  <si>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</si>
  <si>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</si>
  <si>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</si>
  <si>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</si>
  <si>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</si>
  <si>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</si>
  <si>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</si>
  <si>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</si>
  <si>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</si>
  <si>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</si>
  <si>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</si>
  <si>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</si>
  <si>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</si>
  <si>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</si>
  <si>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</si>
  <si>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</si>
  <si>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</si>
  <si>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</si>
  <si>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</si>
  <si>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</si>
  <si>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</si>
  <si>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</si>
  <si>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</si>
  <si>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</si>
  <si>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</si>
  <si>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</si>
  <si>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</si>
  <si>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</si>
  <si>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</si>
  <si>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</si>
  <si>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</si>
  <si>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</si>
  <si>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</si>
  <si>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</si>
  <si>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</si>
  <si>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</si>
  <si>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</si>
  <si>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</si>
  <si>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</si>
  <si>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</si>
  <si>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</si>
  <si>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</si>
  <si>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</si>
  <si>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</si>
  <si>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</si>
  <si>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</si>
  <si>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</si>
  <si>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</si>
  <si>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</si>
  <si>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</si>
  <si>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</si>
  <si>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</si>
  <si>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</si>
  <si>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</si>
  <si>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</si>
  <si>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</si>
  <si>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</si>
  <si>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</si>
  <si>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</si>
  <si>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</si>
  <si>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</si>
  <si>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</si>
  <si>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</si>
  <si>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</si>
  <si>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</si>
  <si>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</si>
  <si>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</si>
  <si>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</si>
  <si>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</si>
  <si>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</si>
  <si>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</si>
  <si>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</si>
  <si>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</si>
  <si>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</si>
  <si>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</si>
  <si>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</si>
  <si>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</si>
  <si>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</si>
  <si>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</si>
  <si>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</si>
  <si>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</si>
  <si>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</si>
  <si>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</si>
  <si>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</si>
  <si>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</si>
  <si>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</si>
  <si>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</si>
  <si>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</si>
  <si>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</si>
  <si>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</si>
  <si>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</si>
  <si>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</si>
  <si>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</si>
  <si>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</si>
  <si>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</si>
  <si>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</si>
  <si>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</si>
  <si>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</si>
  <si>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</si>
  <si>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</si>
  <si>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</si>
  <si>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</si>
  <si>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</si>
  <si>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</si>
  <si>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</si>
  <si>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</si>
  <si>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</si>
  <si>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</si>
  <si>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</si>
  <si>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</si>
  <si>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</si>
  <si>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</si>
  <si>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</si>
  <si>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</si>
  <si>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</si>
  <si>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</si>
  <si>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</si>
  <si>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</si>
  <si>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</si>
  <si>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</si>
  <si>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</si>
  <si>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</si>
  <si>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</si>
  <si>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</si>
  <si>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</si>
  <si>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</si>
  <si>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</si>
  <si>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</si>
  <si>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</si>
  <si>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</si>
  <si>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</si>
  <si>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</si>
  <si>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</si>
  <si>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</si>
  <si>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</si>
  <si>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</si>
  <si>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</si>
  <si>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</si>
  <si>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</si>
  <si>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</si>
  <si>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</si>
  <si>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</si>
  <si>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</si>
  <si>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</si>
  <si>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</si>
  <si>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</si>
  <si>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</si>
  <si>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</si>
  <si>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</si>
  <si>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</si>
  <si>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</si>
  <si>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</si>
  <si>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</si>
  <si>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</si>
  <si>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</si>
  <si>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</si>
  <si>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</si>
  <si>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</si>
  <si>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</si>
  <si>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</si>
  <si>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</si>
  <si>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</si>
  <si>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</si>
  <si>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</si>
  <si>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</si>
  <si>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</si>
  <si>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</si>
  <si>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</si>
  <si>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</si>
  <si>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</si>
  <si>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</si>
  <si>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</si>
  <si>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</si>
  <si>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</si>
  <si>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</si>
  <si>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</si>
  <si>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</si>
  <si>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</si>
  <si>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</si>
  <si>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</si>
  <si>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</si>
  <si>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</si>
  <si>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</si>
  <si>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</si>
  <si>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</si>
  <si>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</si>
  <si>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</si>
  <si>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</si>
  <si>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</si>
  <si>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</si>
  <si>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</si>
  <si>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</si>
  <si>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</si>
  <si>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</si>
  <si>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</si>
  <si>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</si>
  <si>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</si>
  <si>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</si>
  <si>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</si>
  <si>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</si>
  <si>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</si>
  <si>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</si>
  <si>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</si>
  <si>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</si>
  <si>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</si>
  <si>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</si>
  <si>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</si>
  <si>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</si>
  <si>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</si>
  <si>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</si>
  <si>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</si>
  <si>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</si>
  <si>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</si>
  <si>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</si>
  <si>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</si>
  <si>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</si>
  <si>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</si>
  <si>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</si>
  <si>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</si>
  <si>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</si>
  <si>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</si>
  <si>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</si>
  <si>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</si>
  <si>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</si>
  <si>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</si>
  <si>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</si>
  <si>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</si>
  <si>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</si>
  <si>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</si>
  <si>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</si>
  <si>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</si>
  <si>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</si>
  <si>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</si>
  <si>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</si>
  <si>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</si>
  <si>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</si>
  <si>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</si>
  <si>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</si>
  <si>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</si>
  <si>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</si>
  <si>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</si>
  <si>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</si>
  <si>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</si>
  <si>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</si>
  <si>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</si>
  <si>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</si>
  <si>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</si>
  <si>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</si>
  <si>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</si>
  <si>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</si>
  <si>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</si>
  <si>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</si>
  <si>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</si>
  <si>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</si>
  <si>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</si>
  <si>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</si>
  <si>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</si>
  <si>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</si>
  <si>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</si>
  <si>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</si>
  <si>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</si>
  <si>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</si>
  <si>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</si>
  <si>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</si>
  <si>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</si>
  <si>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</si>
  <si>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</si>
  <si>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</si>
  <si>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</si>
  <si>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</si>
  <si>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</si>
  <si>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</si>
  <si>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</si>
  <si>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</si>
  <si>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</si>
  <si>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</si>
  <si>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</si>
  <si>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</si>
  <si>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</si>
  <si>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</si>
  <si>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</si>
  <si>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</si>
  <si>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</si>
  <si>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</si>
  <si>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</si>
  <si>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</si>
  <si>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</si>
  <si>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</si>
  <si>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</si>
  <si>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</si>
  <si>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</si>
  <si>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</si>
  <si>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</si>
  <si>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</si>
  <si>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</si>
  <si>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</si>
  <si>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</si>
  <si>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</si>
  <si>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</si>
  <si>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</si>
  <si>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</si>
  <si>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</si>
  <si>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</si>
  <si>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</si>
  <si>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</si>
  <si>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</si>
  <si>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</si>
  <si>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</si>
  <si>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</si>
  <si>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</si>
  <si>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</si>
  <si>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</si>
  <si>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</si>
  <si>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</si>
  <si>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</si>
  <si>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</si>
  <si>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</si>
  <si>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</si>
  <si>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</si>
  <si>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</si>
  <si>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</si>
  <si>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</si>
  <si>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</si>
  <si>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</si>
  <si>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</si>
  <si>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</si>
  <si>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</si>
  <si>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</si>
  <si>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</si>
  <si>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</si>
  <si>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</si>
  <si>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</si>
  <si>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</si>
  <si>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</si>
  <si>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</si>
  <si>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</si>
  <si>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</si>
  <si>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</si>
  <si>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</si>
  <si>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</si>
  <si>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</si>
  <si>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</si>
  <si>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</si>
  <si>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</si>
  <si>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</si>
  <si>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</si>
  <si>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</si>
  <si>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</si>
  <si>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</si>
  <si>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</si>
  <si>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</si>
  <si>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</si>
  <si>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</si>
  <si>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</si>
  <si>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</si>
  <si>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</si>
  <si>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</si>
  <si>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</si>
  <si>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</si>
  <si>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</si>
  <si>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</si>
  <si>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</si>
  <si>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</si>
  <si>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</si>
  <si>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</si>
  <si>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</si>
  <si>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</si>
  <si>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</si>
  <si>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</si>
  <si>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</si>
  <si>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</si>
  <si>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</si>
  <si>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</si>
  <si>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</si>
  <si>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</si>
  <si>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</si>
  <si>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</si>
  <si>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</si>
  <si>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</si>
  <si>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</si>
  <si>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</si>
  <si>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</si>
  <si>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</si>
  <si>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</si>
  <si>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</si>
  <si>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</si>
  <si>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</si>
  <si>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</si>
  <si>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</si>
  <si>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</si>
  <si>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</si>
  <si>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</si>
  <si>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</si>
  <si>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</si>
  <si>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</si>
  <si>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</si>
  <si>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</si>
  <si>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</si>
  <si>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</si>
  <si>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</si>
  <si>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</si>
  <si>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</si>
  <si>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</si>
  <si>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</si>
  <si>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</si>
  <si>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</si>
  <si>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</si>
  <si>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</si>
  <si>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</si>
  <si>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</si>
  <si>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</si>
  <si>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</si>
  <si>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</si>
  <si>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</si>
  <si>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</si>
  <si>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</si>
  <si>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</si>
  <si>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</si>
  <si>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</si>
  <si>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</si>
  <si>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</si>
  <si>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</si>
  <si>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</si>
  <si>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</si>
  <si>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</si>
  <si>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</si>
  <si>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</si>
  <si>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</si>
  <si>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</si>
  <si>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</si>
  <si>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</si>
  <si>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</si>
  <si>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</si>
  <si>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</si>
  <si>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</si>
  <si>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</si>
  <si>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</si>
  <si>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</si>
  <si>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</si>
  <si>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</si>
  <si>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</si>
  <si>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</si>
  <si>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</si>
  <si>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</si>
  <si>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</si>
  <si>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</si>
  <si>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</si>
  <si>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</si>
  <si>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</si>
  <si>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</si>
  <si>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</si>
  <si>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</si>
  <si>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</si>
  <si>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</si>
  <si>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</si>
  <si>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</si>
  <si>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</si>
  <si>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</si>
  <si>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</si>
  <si>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</si>
  <si>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</si>
  <si>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</si>
  <si>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</si>
  <si>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</si>
  <si>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</si>
  <si>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</si>
  <si>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</si>
  <si>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</si>
  <si>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</si>
  <si>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</si>
  <si>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</si>
  <si>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</si>
  <si>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</si>
  <si>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</si>
  <si>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</si>
  <si>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</si>
  <si>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</si>
  <si>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</si>
  <si>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</si>
  <si>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</si>
  <si>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</si>
  <si>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</si>
  <si>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</si>
  <si>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</si>
  <si>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</si>
  <si>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</si>
  <si>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</si>
  <si>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</si>
  <si>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</si>
  <si>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</si>
  <si>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</si>
  <si>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</si>
  <si>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</si>
  <si>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</si>
  <si>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</si>
  <si>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</si>
  <si>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</si>
  <si>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</si>
  <si>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</si>
  <si>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</si>
  <si>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</si>
  <si>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</si>
  <si>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</si>
  <si>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</si>
  <si>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</si>
  <si>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</si>
  <si>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</si>
  <si>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</si>
  <si>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</si>
  <si>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</si>
  <si>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</si>
  <si>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</si>
  <si>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</si>
  <si>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</si>
  <si>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</si>
  <si>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</si>
  <si>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</si>
  <si>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</si>
  <si>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</si>
  <si>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</si>
  <si>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</si>
  <si>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</si>
  <si>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</si>
  <si>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</si>
  <si>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</si>
  <si>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</si>
  <si>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</si>
  <si>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</si>
  <si>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</si>
  <si>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</si>
  <si>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</si>
  <si>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</si>
  <si>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</si>
  <si>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</si>
  <si>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</si>
  <si>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</si>
  <si>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</si>
  <si>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</si>
  <si>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</si>
  <si>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</si>
  <si>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</si>
  <si>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</si>
  <si>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</si>
  <si>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</si>
  <si>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</si>
  <si>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</si>
  <si>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</si>
  <si>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</si>
  <si>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</si>
  <si>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</si>
  <si>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</si>
  <si>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</si>
  <si>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</si>
  <si>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</si>
  <si>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</si>
  <si>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</si>
  <si>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</si>
  <si>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</si>
  <si>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</si>
  <si>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</si>
  <si>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</si>
  <si>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</si>
  <si>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</si>
  <si>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</si>
  <si>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</si>
  <si>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</si>
  <si>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</si>
  <si>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</si>
  <si>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</si>
  <si>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</si>
  <si>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</si>
  <si>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</si>
  <si>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</si>
  <si>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</si>
  <si>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</si>
  <si>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</si>
  <si>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</si>
  <si>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</si>
  <si>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</si>
  <si>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</si>
  <si>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</si>
  <si>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</si>
  <si>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</si>
  <si>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</si>
  <si>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</si>
  <si>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</si>
  <si>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</si>
  <si>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</si>
  <si>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</si>
  <si>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</si>
  <si>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</si>
  <si>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</si>
  <si>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</si>
  <si>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</si>
  <si>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</si>
  <si>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</si>
  <si>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</si>
  <si>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</si>
  <si>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</si>
  <si>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</si>
  <si>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</si>
  <si>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</si>
  <si>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</si>
  <si>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</si>
  <si>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</si>
  <si>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</si>
  <si>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</si>
  <si>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</si>
  <si>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</si>
  <si>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</si>
  <si>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</si>
  <si>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</si>
  <si>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</si>
  <si>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</si>
  <si>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</si>
  <si>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</si>
  <si>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</si>
  <si>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</si>
  <si>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</si>
  <si>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</si>
  <si>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</si>
  <si>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</si>
  <si>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</si>
  <si>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</si>
  <si>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</si>
  <si>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</si>
  <si>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</si>
  <si>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</si>
  <si>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</si>
  <si>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</si>
  <si>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</si>
  <si>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</si>
  <si>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</si>
  <si>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</si>
  <si>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</si>
  <si>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</si>
  <si>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</si>
  <si>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</si>
  <si>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</si>
  <si>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</si>
  <si>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</si>
  <si>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</si>
  <si>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</si>
  <si>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</si>
  <si>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</si>
  <si>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</si>
  <si>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</si>
  <si>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</si>
  <si>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</si>
  <si>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</si>
  <si>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</si>
  <si>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</si>
  <si>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</si>
  <si>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</si>
  <si>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</si>
  <si>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</si>
  <si>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</si>
  <si>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</si>
  <si>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</si>
  <si>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</si>
  <si>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</si>
  <si>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</si>
  <si>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</si>
  <si>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</si>
  <si>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</si>
  <si>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</si>
  <si>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</si>
  <si>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</si>
  <si>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</si>
  <si>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</si>
  <si>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</si>
  <si>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</si>
  <si>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</si>
  <si>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</si>
  <si>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</si>
  <si>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</si>
  <si>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</si>
  <si>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</si>
  <si>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</si>
  <si>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</si>
  <si>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</si>
  <si>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</si>
  <si>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</si>
  <si>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</si>
  <si>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</si>
  <si>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</si>
  <si>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</si>
  <si>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</si>
  <si>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</si>
  <si>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</si>
  <si>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</si>
  <si>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</si>
  <si>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</si>
  <si>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</si>
  <si>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</si>
  <si>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</si>
  <si>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</si>
  <si>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</si>
  <si>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</si>
  <si>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</si>
  <si>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</si>
  <si>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</si>
  <si>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</si>
  <si>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</si>
  <si>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</si>
  <si>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</si>
  <si>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</si>
  <si>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</si>
  <si>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</si>
  <si>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</si>
  <si>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</si>
  <si>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</si>
  <si>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</si>
  <si>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</si>
  <si>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</si>
  <si>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</si>
  <si>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</si>
  <si>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</si>
  <si>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</si>
  <si>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</si>
  <si>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</si>
  <si>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</si>
  <si>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</si>
  <si>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</si>
  <si>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</si>
  <si>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</si>
  <si>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</si>
  <si>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</si>
  <si>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</si>
  <si>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</si>
  <si>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</si>
  <si>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</si>
  <si>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</si>
  <si>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</si>
  <si>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</si>
  <si>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</si>
  <si>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</si>
  <si>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</si>
  <si>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</si>
  <si>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</si>
  <si>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</si>
  <si>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</si>
  <si>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</si>
  <si>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</si>
  <si>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</si>
  <si>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</si>
  <si>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</si>
  <si>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</si>
  <si>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</si>
  <si>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</si>
  <si>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</si>
  <si>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</si>
  <si>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</si>
  <si>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</si>
  <si>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</si>
  <si>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</si>
  <si>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</si>
  <si>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</si>
  <si>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</si>
  <si>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</si>
  <si>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</si>
  <si>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</si>
  <si>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</si>
  <si>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</si>
  <si>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</si>
  <si>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</si>
  <si>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</si>
  <si>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</si>
  <si>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</si>
  <si>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</si>
  <si>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</si>
  <si>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</si>
  <si>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</si>
  <si>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</si>
  <si>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</si>
  <si>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</si>
  <si>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</si>
  <si>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</si>
  <si>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</si>
  <si>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</si>
  <si>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</si>
  <si>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</si>
  <si>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</si>
  <si>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</si>
  <si>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</si>
  <si>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</si>
  <si>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</si>
  <si>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</si>
  <si>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</si>
  <si>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</si>
  <si>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</si>
  <si>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</si>
  <si>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</si>
  <si>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</si>
  <si>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</si>
  <si>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</si>
  <si>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</si>
  <si>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</si>
  <si>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</si>
  <si>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</si>
  <si>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</si>
  <si>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</si>
  <si>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</si>
  <si>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</si>
  <si>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</si>
  <si>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</si>
  <si>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</si>
  <si>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</si>
  <si>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</si>
  <si>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</si>
  <si>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</si>
  <si>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</si>
  <si>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</si>
  <si>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</si>
  <si>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</si>
  <si>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</si>
  <si>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</si>
  <si>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</si>
  <si>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</si>
  <si>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</si>
  <si>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</si>
  <si>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</si>
  <si>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</si>
  <si>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</si>
  <si>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</si>
  <si>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</si>
  <si>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</si>
  <si>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</si>
  <si>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</si>
  <si>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</si>
  <si>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</si>
  <si>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</si>
  <si>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</si>
  <si>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</si>
  <si>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</si>
  <si>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</si>
  <si>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</si>
  <si>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</si>
  <si>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</si>
  <si>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</si>
  <si>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</si>
  <si>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</si>
  <si>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</si>
  <si>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</si>
  <si>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</si>
  <si>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</si>
  <si>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</si>
  <si>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</si>
  <si>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</si>
  <si>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</si>
  <si>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</si>
  <si>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</si>
  <si>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</si>
  <si>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</si>
  <si>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</si>
  <si>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</si>
  <si>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</si>
  <si>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</si>
  <si>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</si>
  <si>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</si>
  <si>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</si>
  <si>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</si>
  <si>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</si>
  <si>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</si>
  <si>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</si>
  <si>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</si>
  <si>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</si>
  <si>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</si>
  <si>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</si>
  <si>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</si>
  <si>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</si>
  <si>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</si>
  <si>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</si>
  <si>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</si>
  <si>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</si>
  <si>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</si>
  <si>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</si>
  <si>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</si>
  <si>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</si>
  <si>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</si>
  <si>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</si>
  <si>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</si>
  <si>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</si>
  <si>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</si>
  <si>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</si>
  <si>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</si>
  <si>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</si>
  <si>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</si>
  <si>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</si>
  <si>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</si>
  <si>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</si>
  <si>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</si>
  <si>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</si>
  <si>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</si>
  <si>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</si>
  <si>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</si>
  <si>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</si>
  <si>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</si>
  <si>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</si>
  <si>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</si>
  <si>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</si>
  <si>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</si>
  <si>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</si>
  <si>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</si>
  <si>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</si>
  <si>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</si>
  <si>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</si>
  <si>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</si>
  <si>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</si>
  <si>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</si>
  <si>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</si>
  <si>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</si>
  <si>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</si>
  <si>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</si>
  <si>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</si>
  <si>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</si>
  <si>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</si>
  <si>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</si>
  <si>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</si>
  <si>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</si>
  <si>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</si>
  <si>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</si>
  <si>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</si>
  <si>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</si>
  <si>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</si>
  <si>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</si>
  <si>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</si>
  <si>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</si>
  <si>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</si>
  <si>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</si>
  <si>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</si>
  <si>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</si>
  <si>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</si>
  <si>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</si>
  <si>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</si>
  <si>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</si>
  <si>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</si>
  <si>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</si>
  <si>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</si>
  <si>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</si>
  <si>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</si>
  <si>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</si>
  <si>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</si>
  <si>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</si>
  <si>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</si>
  <si>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</si>
  <si>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</si>
  <si>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</si>
  <si>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</si>
  <si>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</si>
  <si>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</si>
  <si>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</si>
  <si>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</si>
  <si>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</si>
  <si>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</si>
  <si>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</si>
  <si>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</si>
  <si>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</si>
  <si>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</si>
  <si>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</si>
  <si>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</si>
  <si>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</si>
  <si>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</si>
  <si>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</si>
  <si>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</si>
  <si>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</si>
  <si>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</si>
  <si>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</si>
  <si>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</si>
  <si>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</si>
  <si>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</si>
  <si>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</si>
  <si>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</si>
  <si>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</si>
  <si>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</si>
  <si>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</si>
  <si>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</si>
  <si>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</si>
  <si>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</si>
  <si>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</si>
  <si>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</si>
  <si>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</si>
  <si>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</si>
  <si>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</si>
  <si>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</si>
  <si>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</si>
  <si>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</si>
  <si>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</si>
  <si>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</si>
  <si>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</si>
  <si>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</si>
  <si>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</si>
  <si>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</si>
  <si>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</si>
  <si>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</si>
  <si>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</si>
  <si>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</si>
  <si>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</si>
  <si>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</si>
  <si>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</si>
  <si>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</si>
  <si>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</si>
  <si>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</si>
  <si>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</si>
  <si>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</si>
  <si>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</si>
  <si>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</si>
  <si>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</si>
  <si>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</si>
  <si>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</si>
  <si>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</si>
  <si>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</si>
  <si>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</si>
  <si>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</si>
  <si>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</si>
  <si>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</si>
  <si>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</si>
  <si>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</si>
  <si>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</si>
  <si>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</si>
  <si>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</si>
  <si>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</si>
  <si>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</si>
  <si>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</si>
  <si>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</si>
  <si>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</si>
  <si>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</si>
  <si>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</si>
  <si>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</si>
  <si>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</si>
  <si>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</si>
  <si>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</si>
  <si>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</si>
  <si>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</si>
  <si>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</si>
  <si>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</si>
  <si>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</si>
  <si>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</si>
  <si>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</si>
  <si>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</si>
  <si>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</si>
  <si>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</si>
  <si>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</si>
  <si>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</si>
  <si>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</si>
  <si>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</si>
  <si>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</si>
  <si>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</si>
  <si>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</si>
  <si>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</si>
  <si>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</si>
  <si>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</si>
  <si>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</si>
  <si>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</si>
  <si>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</si>
  <si>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</si>
  <si>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</si>
  <si>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</si>
  <si>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</si>
  <si>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</si>
  <si>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</si>
  <si>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</si>
  <si>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</si>
  <si>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</si>
  <si>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</si>
  <si>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</si>
  <si>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</si>
  <si>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</si>
  <si>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</si>
  <si>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</si>
  <si>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</si>
  <si>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</si>
  <si>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</si>
  <si>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</si>
  <si>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</si>
  <si>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</si>
  <si>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</si>
  <si>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</si>
  <si>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</si>
  <si>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</si>
  <si>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</si>
  <si>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</si>
  <si>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</si>
  <si>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</si>
  <si>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</si>
  <si>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</si>
  <si>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</si>
  <si>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</si>
  <si>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</si>
  <si>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</si>
  <si>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</si>
  <si>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</si>
  <si>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</si>
  <si>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</si>
  <si>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</si>
  <si>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</si>
  <si>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</si>
  <si>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</si>
  <si>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</si>
  <si>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</si>
  <si>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</si>
  <si>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</si>
  <si>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</si>
  <si>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</si>
  <si>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</si>
  <si>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</si>
  <si>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</si>
  <si>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</si>
  <si>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</si>
  <si>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</si>
  <si>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</si>
  <si>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</si>
  <si>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</si>
  <si>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</si>
  <si>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</si>
  <si>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</si>
  <si>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</si>
  <si>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</si>
  <si>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</si>
  <si>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</si>
  <si>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</si>
  <si>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</si>
  <si>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</si>
  <si>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</si>
  <si>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</si>
  <si>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</si>
  <si>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</si>
  <si>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</si>
  <si>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</si>
  <si>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</si>
  <si>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</si>
  <si>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</si>
  <si>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</si>
  <si>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</si>
  <si>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</si>
  <si>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</si>
  <si>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</si>
  <si>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</si>
  <si>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</si>
  <si>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</si>
  <si>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</si>
  <si>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</si>
  <si>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</si>
  <si>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</si>
  <si>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</si>
  <si>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</si>
  <si>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</si>
  <si>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</si>
  <si>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</si>
  <si>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</si>
  <si>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</si>
  <si>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</si>
  <si>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</si>
  <si>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</si>
  <si>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</si>
  <si>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</si>
  <si>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</si>
  <si>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</si>
  <si>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</si>
  <si>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</si>
  <si>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</si>
  <si>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</si>
  <si>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</si>
  <si>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</si>
  <si>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</si>
  <si>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</si>
  <si>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</si>
  <si>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</si>
  <si>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</si>
  <si>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</si>
  <si>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</si>
  <si>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</si>
  <si>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</si>
  <si>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</si>
  <si>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</si>
  <si>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</si>
  <si>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</si>
  <si>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</si>
  <si>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</si>
  <si>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</si>
  <si>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</si>
  <si>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</si>
  <si>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</si>
  <si>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</si>
  <si>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</si>
  <si>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</si>
  <si>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</si>
  <si>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</si>
  <si>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</si>
  <si>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</si>
  <si>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</si>
  <si>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</si>
  <si>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</si>
  <si>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</si>
  <si>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</si>
  <si>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</si>
  <si>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</si>
  <si>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</si>
  <si>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</si>
  <si>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</si>
  <si>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</si>
  <si>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</si>
  <si>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</si>
  <si>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</si>
  <si>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</si>
  <si>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</si>
  <si>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</si>
  <si>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</si>
  <si>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</si>
  <si>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</si>
  <si>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</si>
  <si>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</si>
  <si>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</si>
  <si>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</si>
  <si>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</si>
  <si>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</si>
  <si>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</si>
  <si>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</si>
  <si>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</si>
  <si>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</si>
  <si>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</si>
  <si>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</si>
  <si>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</si>
  <si>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</si>
  <si>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</si>
  <si>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</si>
  <si>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</si>
  <si>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</si>
  <si>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</si>
  <si>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</si>
  <si>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</si>
  <si>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</si>
  <si>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</si>
  <si>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</si>
  <si>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</si>
  <si>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</si>
  <si>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</si>
  <si>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</si>
  <si>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</si>
  <si>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</si>
  <si>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</si>
  <si>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</si>
  <si>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</si>
  <si>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</si>
  <si>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</si>
  <si>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</si>
  <si>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</si>
  <si>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</si>
  <si>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</si>
  <si>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</si>
  <si>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</si>
  <si>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</si>
  <si>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</si>
  <si>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</si>
  <si>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</si>
  <si>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</si>
  <si>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</si>
  <si>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</si>
  <si>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</si>
  <si>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</si>
  <si>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</si>
  <si>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</si>
  <si>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</si>
  <si>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</si>
  <si>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</si>
  <si>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</si>
  <si>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</si>
  <si>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</si>
  <si>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</si>
  <si>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</si>
  <si>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</si>
  <si>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</si>
  <si>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</si>
  <si>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</si>
  <si>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</si>
  <si>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</si>
  <si>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</si>
  <si>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</si>
  <si>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</si>
  <si>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</si>
  <si>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</si>
  <si>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</si>
  <si>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</si>
  <si>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</si>
  <si>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</si>
  <si>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</si>
  <si>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</si>
  <si>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</si>
  <si>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</si>
  <si>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</si>
  <si>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</si>
  <si>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</si>
  <si>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</si>
  <si>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</si>
  <si>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</si>
  <si>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</si>
  <si>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</si>
  <si>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</si>
  <si>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</si>
  <si>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</si>
  <si>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</si>
  <si>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</si>
  <si>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</si>
  <si>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</si>
  <si>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</si>
  <si>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</si>
  <si>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</si>
  <si>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</si>
  <si>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</si>
  <si>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</si>
  <si>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</si>
  <si>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</si>
  <si>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</si>
  <si>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</si>
  <si>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</si>
  <si>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</si>
  <si>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</si>
  <si>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</si>
  <si>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</si>
  <si>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</si>
  <si>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</si>
  <si>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</si>
  <si>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</si>
  <si>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</si>
  <si>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</si>
  <si>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</si>
  <si>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</si>
  <si>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</si>
  <si>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</si>
  <si>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</si>
  <si>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</si>
  <si>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</si>
  <si>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</si>
  <si>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</si>
  <si>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</si>
  <si>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</si>
  <si>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</si>
  <si>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</si>
  <si>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</si>
  <si>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</si>
  <si>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</si>
  <si>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</si>
  <si>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</si>
  <si>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</si>
  <si>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</si>
  <si>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</si>
  <si>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</si>
  <si>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</si>
  <si>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</si>
  <si>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</si>
  <si>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</si>
  <si>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</si>
  <si>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</si>
  <si>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</si>
  <si>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</si>
  <si>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</si>
  <si>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</si>
  <si>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</si>
  <si>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</si>
  <si>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</si>
  <si>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</si>
  <si>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</si>
  <si>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</si>
  <si>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</si>
  <si>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</si>
  <si>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</si>
  <si>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</si>
  <si>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</si>
  <si>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</si>
  <si>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</si>
  <si>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</si>
  <si>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</si>
  <si>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</si>
  <si>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</si>
  <si>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</si>
  <si>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</si>
  <si>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</si>
  <si>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</si>
  <si>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</si>
  <si>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</si>
  <si>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</si>
  <si>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</si>
  <si>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</si>
  <si>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</si>
  <si>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</si>
  <si>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</si>
  <si>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</si>
  <si>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</si>
  <si>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</si>
  <si>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</si>
  <si>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</si>
  <si>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</si>
  <si>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</si>
  <si>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</si>
  <si>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</si>
  <si>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</si>
  <si>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</si>
  <si>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</si>
  <si>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</si>
  <si>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</si>
  <si>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</si>
  <si>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</si>
  <si>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</si>
  <si>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</si>
  <si>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</si>
  <si>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</si>
  <si>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</si>
  <si>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</si>
  <si>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</si>
  <si>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</si>
  <si>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</si>
  <si>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</si>
  <si>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</si>
  <si>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</si>
  <si>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</si>
  <si>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</si>
  <si>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</si>
  <si>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</si>
  <si>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</si>
  <si>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</si>
  <si>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</si>
  <si>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</si>
  <si>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</si>
  <si>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</si>
  <si>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</si>
  <si>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</si>
  <si>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</si>
  <si>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</si>
  <si>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</si>
  <si>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</si>
  <si>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</si>
  <si>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</si>
  <si>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</si>
  <si>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</si>
  <si>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</si>
  <si>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</si>
  <si>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</si>
  <si>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</si>
  <si>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</si>
  <si>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</si>
  <si>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</si>
  <si>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</si>
  <si>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</si>
  <si>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</si>
  <si>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</si>
  <si>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</si>
  <si>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</si>
  <si>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</si>
  <si>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</si>
  <si>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</si>
  <si>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</si>
  <si>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</si>
  <si>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</si>
  <si>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</si>
  <si>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</si>
  <si>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</si>
  <si>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</si>
  <si>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</si>
  <si>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</si>
  <si>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</si>
  <si>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</si>
  <si>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</si>
  <si>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</si>
  <si>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</si>
  <si>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</si>
  <si>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</si>
  <si>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</si>
  <si>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</si>
  <si>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</si>
  <si>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</si>
  <si>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</si>
  <si>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</si>
  <si>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</si>
  <si>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</si>
  <si>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</si>
  <si>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</si>
  <si>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</si>
  <si>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</si>
  <si>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</si>
  <si>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</si>
  <si>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</si>
  <si>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</si>
  <si>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</si>
  <si>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</si>
  <si>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</si>
  <si>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</si>
  <si>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</si>
  <si>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</si>
  <si>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</si>
  <si>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</si>
  <si>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</si>
  <si>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</si>
  <si>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</si>
  <si>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</si>
  <si>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</si>
  <si>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</si>
  <si>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</si>
  <si>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</si>
  <si>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</si>
  <si>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</si>
  <si>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</si>
  <si>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</si>
  <si>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</si>
  <si>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</si>
  <si>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</si>
  <si>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</si>
  <si>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</si>
  <si>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</si>
  <si>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</si>
  <si>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</si>
  <si>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</si>
  <si>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</si>
  <si>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</si>
  <si>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</si>
  <si>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</si>
  <si>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</si>
  <si>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</si>
  <si>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</si>
  <si>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</si>
  <si>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</si>
  <si>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</si>
  <si>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</si>
  <si>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</si>
  <si>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</si>
  <si>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</si>
  <si>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</si>
  <si>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</si>
  <si>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</si>
  <si>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</si>
  <si>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</si>
  <si>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</si>
  <si>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</si>
  <si>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</si>
  <si>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</si>
  <si>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</si>
  <si>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</si>
  <si>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</si>
  <si>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</si>
  <si>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</si>
  <si>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</si>
  <si>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</si>
  <si>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</si>
  <si>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</si>
  <si>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</si>
  <si>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</si>
  <si>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</si>
  <si>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</si>
  <si>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</si>
  <si>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</si>
  <si>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</si>
  <si>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</si>
  <si>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</si>
  <si>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</si>
  <si>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</si>
  <si>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</si>
  <si>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</si>
  <si>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</si>
  <si>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</si>
  <si>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</si>
  <si>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</si>
  <si>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</si>
  <si>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</si>
  <si>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</si>
  <si>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</si>
  <si>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</si>
  <si>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</si>
  <si>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</si>
  <si>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</si>
  <si>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</si>
  <si>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</si>
  <si>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</si>
  <si>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</si>
  <si>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</si>
  <si>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</si>
  <si>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</si>
  <si>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</si>
  <si>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</si>
  <si>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</si>
  <si>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</si>
  <si>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</si>
  <si>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</si>
  <si>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</si>
  <si>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</si>
  <si>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</si>
  <si>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</si>
  <si>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</si>
  <si>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</si>
  <si>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</si>
  <si>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</si>
  <si>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</si>
  <si>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</si>
  <si>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</si>
  <si>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</si>
  <si>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</si>
  <si>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</si>
  <si>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</si>
  <si>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</si>
  <si>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</si>
  <si>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</si>
  <si>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</si>
  <si>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</si>
  <si>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</si>
  <si>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</si>
  <si>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</si>
  <si>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</si>
  <si>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</si>
  <si>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</si>
  <si>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</si>
  <si>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</si>
  <si>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</si>
  <si>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</si>
  <si>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</si>
  <si>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</si>
  <si>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</si>
  <si>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</si>
  <si>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</si>
  <si>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</si>
  <si>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</si>
  <si>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</si>
  <si>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</si>
  <si>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</si>
  <si>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</si>
  <si>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</si>
  <si>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</si>
  <si>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</si>
  <si>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</si>
  <si>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</si>
  <si>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</si>
  <si>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</si>
  <si>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</si>
  <si>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</si>
  <si>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</si>
  <si>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</si>
  <si>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</si>
  <si>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</si>
  <si>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</si>
  <si>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</si>
  <si>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</si>
  <si>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</si>
  <si>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</si>
  <si>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</si>
  <si>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</si>
  <si>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</si>
  <si>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</si>
  <si>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</si>
  <si>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</si>
  <si>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</si>
  <si>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</si>
  <si>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</si>
  <si>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</si>
  <si>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</si>
  <si>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</si>
  <si>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</si>
  <si>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</si>
  <si>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</si>
  <si>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</si>
  <si>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</si>
  <si>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</si>
  <si>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</si>
  <si>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</si>
  <si>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</si>
  <si>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</si>
  <si>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</si>
  <si>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</si>
  <si>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</si>
  <si>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</si>
  <si>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</si>
  <si>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</si>
  <si>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</si>
  <si>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</si>
  <si>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</si>
  <si>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</si>
  <si>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</si>
  <si>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</si>
  <si>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</si>
  <si>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</si>
  <si>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</si>
  <si>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</si>
  <si>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</si>
  <si>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</si>
  <si>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</si>
  <si>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</si>
  <si>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</si>
  <si>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</si>
  <si>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</si>
  <si>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</si>
  <si>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</si>
  <si>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</si>
  <si>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</si>
  <si>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</si>
  <si>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</si>
  <si>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</si>
  <si>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</si>
  <si>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</si>
  <si>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</si>
  <si>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</si>
  <si>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</si>
  <si>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</si>
  <si>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</si>
  <si>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</si>
  <si>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</si>
  <si>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</si>
  <si>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</si>
  <si>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</si>
  <si>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</si>
  <si>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</si>
  <si>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</si>
  <si>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</si>
  <si>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</si>
  <si>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</si>
  <si>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</si>
  <si>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</si>
  <si>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</si>
  <si>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</si>
  <si>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</si>
  <si>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</si>
  <si>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</si>
  <si>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</si>
  <si>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</si>
  <si>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</si>
  <si>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</si>
  <si>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</si>
  <si>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</si>
  <si>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</si>
  <si>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</si>
  <si>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</si>
  <si>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</si>
  <si>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</si>
  <si>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</si>
  <si>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</si>
  <si>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</si>
  <si>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</si>
  <si>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</si>
  <si>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</si>
  <si>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</si>
  <si>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</si>
  <si>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</si>
  <si>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</si>
  <si>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</si>
  <si>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</si>
  <si>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</si>
  <si>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</si>
  <si>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</si>
  <si>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</si>
  <si>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</si>
  <si>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</si>
  <si>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</si>
  <si>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</si>
  <si>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</si>
  <si>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</si>
  <si>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</si>
  <si>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</si>
  <si>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</si>
  <si>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</si>
  <si>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</si>
  <si>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</si>
  <si>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</si>
  <si>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</si>
  <si>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</si>
  <si>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</si>
  <si>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</si>
  <si>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</si>
  <si>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</si>
  <si>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</si>
  <si>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</si>
  <si>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</si>
  <si>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</si>
  <si>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</si>
  <si>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</si>
  <si>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</si>
  <si>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</si>
  <si>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</si>
  <si>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</si>
  <si>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</si>
  <si>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</si>
  <si>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</si>
  <si>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</si>
  <si>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</si>
  <si>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</si>
  <si>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</si>
  <si>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</si>
  <si>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</si>
  <si>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</si>
  <si>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</si>
  <si>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</si>
  <si>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</si>
  <si>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</si>
  <si>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</si>
  <si>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</si>
  <si>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</si>
  <si>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</si>
  <si>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</si>
  <si>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</si>
  <si>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</si>
  <si>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</si>
  <si>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</si>
  <si>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</si>
  <si>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</si>
  <si>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</si>
  <si>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</si>
  <si>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</si>
  <si>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</si>
  <si>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</si>
  <si>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</si>
  <si>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</si>
  <si>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</si>
  <si>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</si>
  <si>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</si>
  <si>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</si>
  <si>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</si>
  <si>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</si>
  <si>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</si>
  <si>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</si>
  <si>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</si>
  <si>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</si>
  <si>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</si>
  <si>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</si>
  <si>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</si>
  <si>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</si>
  <si>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</si>
  <si>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</si>
  <si>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</si>
  <si>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</si>
  <si>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</si>
  <si>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</si>
  <si>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</si>
  <si>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</si>
  <si>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</si>
  <si>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</si>
  <si>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</si>
  <si>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</si>
  <si>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</si>
  <si>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</si>
  <si>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</si>
  <si>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</si>
  <si>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</si>
  <si>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</si>
  <si>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</si>
  <si>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</si>
  <si>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</si>
  <si>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</si>
  <si>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</si>
  <si>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</si>
  <si>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</si>
  <si>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</si>
  <si>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</si>
  <si>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</si>
  <si>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</si>
  <si>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</si>
  <si>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</si>
  <si>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</si>
  <si>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</si>
  <si>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</si>
  <si>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</si>
  <si>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</si>
  <si>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</si>
  <si>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</si>
  <si>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</si>
  <si>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</si>
  <si>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</si>
  <si>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</si>
  <si>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</si>
  <si>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</si>
  <si>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</si>
  <si>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</si>
  <si>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</si>
  <si>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</si>
  <si>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</si>
  <si>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</si>
  <si>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</si>
  <si>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</si>
  <si>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</si>
  <si>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</si>
  <si>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</si>
  <si>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</si>
  <si>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</si>
  <si>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</si>
  <si>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</si>
  <si>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</si>
  <si>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</si>
  <si>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</si>
  <si>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</si>
  <si>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</si>
  <si>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</si>
  <si>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</si>
  <si>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</si>
  <si>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</si>
  <si>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</si>
  <si>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</si>
  <si>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</si>
  <si>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</si>
  <si>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</si>
  <si>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</si>
  <si>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</si>
  <si>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</si>
  <si>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</si>
  <si>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</si>
  <si>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</si>
  <si>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</si>
  <si>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</si>
  <si>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</si>
  <si>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</si>
  <si>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</si>
  <si>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</si>
  <si>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</si>
  <si>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</si>
  <si>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</si>
  <si>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</si>
  <si>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</si>
  <si>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</si>
  <si>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</si>
  <si>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</si>
  <si>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</si>
  <si>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</si>
  <si>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</si>
  <si>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</si>
  <si>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</si>
  <si>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</si>
  <si>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</si>
  <si>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</si>
  <si>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</si>
  <si>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</si>
  <si>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</si>
  <si>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</si>
  <si>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</si>
  <si>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</si>
  <si>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</si>
  <si>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</si>
  <si>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</si>
  <si>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</si>
  <si>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</si>
  <si>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</si>
  <si>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</si>
  <si>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</si>
  <si>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</si>
  <si>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</si>
  <si>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</si>
  <si>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</si>
  <si>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</si>
  <si>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</si>
  <si>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</si>
  <si>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</si>
  <si>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</si>
  <si>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</si>
  <si>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</si>
  <si>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</si>
  <si>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</si>
  <si>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</si>
  <si>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</si>
  <si>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</si>
  <si>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</si>
  <si>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</si>
  <si>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</si>
  <si>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</si>
  <si>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</si>
  <si>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</si>
  <si>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</si>
  <si>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</si>
  <si>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</si>
  <si>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</si>
  <si>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</si>
  <si>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</si>
  <si>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</si>
  <si>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</si>
  <si>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</si>
  <si>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</si>
  <si>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</si>
  <si>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</si>
  <si>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</si>
  <si>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</si>
  <si>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</si>
  <si>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</si>
  <si>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</si>
  <si>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</si>
  <si>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</si>
  <si>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</si>
  <si>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</si>
  <si>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</si>
  <si>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</si>
  <si>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</si>
  <si>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</si>
  <si>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</si>
  <si>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</si>
  <si>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</si>
  <si>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</si>
  <si>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</si>
  <si>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</si>
  <si>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</si>
  <si>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</si>
  <si>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</si>
  <si>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</si>
  <si>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</si>
  <si>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</si>
  <si>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</si>
  <si>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</si>
  <si>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</si>
  <si>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</si>
  <si>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</si>
  <si>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</si>
  <si>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</si>
  <si>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</si>
  <si>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</si>
  <si>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</si>
  <si>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</si>
  <si>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</si>
  <si>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</si>
  <si>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</si>
  <si>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</si>
  <si>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</si>
  <si>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</si>
  <si>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</si>
  <si>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</si>
  <si>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</si>
  <si>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</si>
  <si>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</si>
  <si>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</si>
  <si>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</si>
  <si>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</si>
  <si>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</si>
  <si>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</si>
  <si>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</si>
  <si>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</si>
  <si>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</si>
  <si>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</si>
  <si>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</si>
  <si>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</si>
  <si>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</si>
  <si>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</si>
  <si>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</si>
  <si>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</si>
  <si>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</si>
  <si>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</si>
  <si>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</si>
  <si>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</si>
  <si>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</si>
  <si>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</si>
  <si>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</si>
  <si>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</si>
  <si>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</si>
  <si>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</si>
  <si>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</si>
  <si>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</si>
  <si>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</si>
  <si>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</si>
  <si>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</si>
  <si>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</si>
  <si>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</si>
  <si>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</si>
  <si>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</si>
  <si>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</si>
  <si>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</si>
  <si>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</si>
  <si>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</si>
  <si>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</si>
  <si>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</si>
  <si>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</si>
  <si>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</si>
  <si>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</si>
  <si>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</si>
  <si>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</si>
  <si>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</si>
  <si>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</si>
  <si>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</si>
  <si>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</si>
  <si>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</si>
  <si>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</si>
  <si>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</si>
  <si>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</si>
  <si>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</si>
  <si>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</si>
  <si>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</si>
  <si>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</si>
  <si>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</si>
  <si>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</si>
  <si>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</si>
  <si>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</si>
  <si>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</si>
  <si>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</si>
  <si>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</si>
  <si>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</si>
  <si>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</si>
  <si>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</si>
  <si>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</si>
  <si>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</si>
  <si>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</si>
  <si>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</si>
  <si>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</si>
  <si>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</si>
  <si>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</si>
  <si>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</si>
  <si>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</si>
  <si>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</si>
  <si>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</si>
  <si>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</si>
  <si>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</si>
  <si>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</si>
  <si>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</si>
  <si>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</si>
  <si>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</si>
  <si>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</si>
  <si>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</si>
  <si>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</si>
  <si>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</si>
  <si>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</si>
  <si>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</si>
  <si>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</si>
  <si>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</si>
  <si>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</si>
  <si>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</si>
  <si>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</si>
  <si>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</si>
  <si>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</si>
  <si>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</si>
  <si>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</si>
  <si>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</si>
  <si>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</si>
  <si>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</si>
  <si>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</si>
  <si>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</si>
  <si>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</si>
  <si>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</si>
  <si>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</si>
  <si>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</si>
  <si>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</si>
  <si>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</si>
  <si>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</si>
  <si>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</si>
  <si>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</si>
  <si>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</si>
  <si>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</si>
  <si>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</si>
  <si>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</si>
  <si>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</si>
  <si>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</si>
  <si>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</si>
  <si>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</si>
  <si>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</si>
  <si>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</si>
  <si>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</si>
  <si>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</si>
  <si>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</si>
  <si>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</si>
  <si>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</si>
  <si>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</si>
  <si>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</si>
  <si>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</si>
  <si>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</si>
  <si>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</si>
  <si>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</si>
  <si>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</si>
  <si>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</si>
  <si>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</si>
  <si>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</si>
  <si>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</si>
  <si>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</si>
  <si>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</si>
  <si>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</si>
  <si>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</si>
  <si>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</si>
  <si>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</si>
  <si>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</si>
  <si>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</si>
  <si>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</si>
  <si>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</si>
  <si>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</si>
  <si>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</si>
  <si>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</si>
  <si>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</si>
  <si>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</si>
  <si>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</si>
  <si>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</si>
  <si>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</si>
  <si>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</si>
  <si>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</si>
  <si>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</si>
  <si>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</si>
  <si>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</si>
  <si>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</si>
  <si>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</si>
  <si>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</si>
  <si>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</si>
  <si>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</si>
  <si>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</si>
  <si>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</si>
  <si>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</si>
  <si>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</si>
  <si>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</si>
  <si>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</si>
  <si>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</si>
  <si>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</si>
  <si>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</si>
  <si>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</si>
  <si>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</si>
  <si>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</si>
  <si>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</si>
  <si>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</si>
  <si>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</si>
  <si>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</si>
  <si>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</si>
  <si>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</si>
  <si>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</si>
  <si>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</si>
  <si>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</si>
  <si>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</si>
  <si>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</si>
  <si>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</si>
  <si>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</si>
  <si>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</si>
  <si>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</si>
  <si>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</si>
  <si>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</si>
  <si>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</si>
  <si>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</si>
  <si>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</si>
  <si>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</si>
  <si>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</si>
  <si>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</si>
  <si>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</si>
  <si>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</si>
  <si>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</si>
  <si>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</si>
  <si>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</si>
  <si>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</si>
  <si>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</si>
  <si>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</si>
  <si>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</si>
  <si>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</si>
  <si>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</si>
  <si>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</si>
  <si>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</si>
  <si>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</si>
  <si>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</si>
  <si>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</si>
  <si>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</si>
  <si>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</si>
  <si>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</si>
  <si>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</si>
  <si>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</si>
  <si>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</si>
  <si>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</si>
  <si>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</si>
  <si>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</si>
  <si>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</si>
  <si>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</si>
  <si>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</si>
  <si>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</si>
  <si>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</si>
  <si>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</si>
  <si>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</si>
  <si>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</si>
  <si>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</si>
  <si>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</si>
  <si>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</si>
  <si>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</si>
  <si>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</si>
  <si>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</si>
  <si>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</si>
  <si>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</si>
  <si>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</si>
  <si>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</si>
  <si>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</si>
  <si>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</si>
  <si>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</si>
  <si>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</si>
  <si>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</si>
  <si>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</si>
  <si>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</si>
  <si>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</si>
  <si>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</si>
  <si>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</si>
  <si>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</si>
  <si>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</si>
  <si>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</si>
  <si>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</si>
  <si>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</si>
  <si>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</si>
  <si>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</si>
  <si>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</si>
  <si>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</si>
  <si>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</si>
  <si>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</si>
  <si>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</si>
  <si>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</si>
  <si>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</si>
  <si>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</si>
  <si>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</si>
  <si>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</si>
  <si>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</si>
  <si>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</si>
  <si>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</si>
  <si>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</si>
  <si>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</si>
  <si>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</si>
  <si>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</si>
  <si>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</si>
  <si>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</si>
  <si>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</si>
  <si>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</si>
  <si>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</si>
  <si>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</si>
  <si>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</si>
  <si>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</si>
  <si>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</si>
  <si>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</si>
  <si>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</si>
  <si>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</si>
  <si>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</si>
  <si>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</si>
  <si>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</si>
  <si>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</si>
  <si>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</si>
  <si>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</si>
  <si>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</si>
  <si>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</si>
  <si>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</si>
  <si>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</si>
  <si>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</si>
  <si>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</si>
  <si>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</si>
  <si>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</si>
  <si>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</si>
  <si>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</si>
  <si>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</si>
  <si>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</si>
  <si>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</si>
  <si>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</si>
  <si>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</si>
  <si>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</si>
  <si>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</si>
  <si>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</si>
  <si>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</si>
  <si>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</si>
  <si>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</si>
  <si>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</si>
  <si>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</si>
  <si>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</si>
  <si>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</si>
  <si>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</si>
  <si>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</si>
  <si>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</si>
  <si>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</si>
  <si>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</si>
  <si>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</si>
  <si>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</si>
  <si>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</si>
  <si>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</si>
  <si>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</si>
  <si>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</si>
  <si>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</si>
  <si>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</si>
  <si>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</si>
  <si>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</si>
  <si>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</si>
  <si>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</si>
  <si>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</si>
  <si>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</si>
  <si>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</si>
  <si>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</si>
  <si>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</si>
  <si>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</si>
  <si>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</si>
  <si>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</si>
  <si>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</si>
  <si>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</si>
  <si>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</si>
  <si>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</si>
  <si>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</si>
  <si>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</si>
  <si>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</si>
  <si>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</si>
  <si>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</si>
  <si>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</si>
  <si>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</si>
  <si>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</si>
  <si>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</si>
  <si>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</si>
  <si>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</si>
  <si>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</si>
  <si>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</si>
  <si>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</si>
  <si>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</si>
  <si>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</si>
  <si>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</si>
  <si>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</si>
  <si>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</si>
  <si>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</si>
  <si>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</si>
  <si>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</si>
  <si>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</si>
  <si>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</si>
  <si>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</si>
  <si>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</si>
  <si>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</si>
  <si>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</si>
  <si>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</si>
  <si>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</si>
  <si>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</si>
  <si>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</si>
  <si>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</si>
  <si>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</si>
  <si>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</si>
  <si>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</si>
  <si>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</si>
  <si>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</si>
  <si>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</si>
  <si>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</si>
  <si>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</si>
  <si>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</si>
  <si>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</si>
  <si>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</si>
  <si>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</si>
  <si>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</si>
  <si>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</si>
  <si>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</si>
  <si>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</si>
  <si>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</si>
  <si>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</si>
  <si>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</si>
  <si>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</si>
  <si>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</si>
  <si>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</si>
  <si>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</si>
  <si>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</si>
  <si>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</si>
  <si>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</si>
  <si>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</si>
  <si>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</si>
  <si>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</si>
  <si>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</si>
  <si>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</si>
  <si>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</si>
  <si>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</si>
  <si>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</si>
  <si>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</si>
  <si>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</si>
  <si>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</si>
  <si>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</si>
  <si>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</si>
  <si>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</si>
  <si>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</si>
  <si>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</si>
  <si>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</si>
  <si>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</si>
  <si>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</si>
  <si>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</si>
  <si>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</si>
  <si>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</si>
  <si>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</si>
  <si>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</si>
  <si>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</si>
  <si>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</si>
  <si>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</si>
  <si>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</si>
  <si>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</si>
  <si>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</si>
  <si>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</si>
  <si>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</si>
  <si>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</si>
  <si>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</si>
  <si>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</si>
  <si>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</si>
  <si>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</si>
  <si>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</si>
  <si>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</si>
  <si>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</si>
  <si>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</si>
  <si>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</si>
  <si>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</si>
  <si>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</si>
  <si>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</si>
  <si>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</si>
  <si>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</si>
  <si>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</si>
  <si>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</si>
  <si>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</si>
  <si>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</si>
  <si>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</si>
  <si>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</si>
  <si>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</si>
  <si>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</si>
  <si>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</si>
  <si>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</si>
  <si>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</si>
  <si>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</si>
  <si>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</si>
  <si>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</si>
  <si>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</si>
  <si>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</si>
  <si>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</si>
  <si>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</si>
  <si>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</si>
  <si>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</si>
  <si>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</si>
  <si>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</si>
  <si>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</si>
  <si>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</si>
  <si>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</si>
  <si>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</si>
  <si>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</si>
  <si>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</si>
  <si>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</si>
  <si>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</si>
  <si>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</si>
  <si>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</si>
  <si>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</si>
  <si>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</si>
  <si>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</si>
  <si>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</si>
  <si>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</si>
  <si>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</si>
  <si>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</si>
  <si>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</si>
  <si>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</si>
  <si>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</si>
  <si>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</si>
  <si>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</si>
  <si>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</si>
  <si>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</si>
  <si>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</si>
  <si>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</si>
  <si>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</si>
  <si>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</si>
  <si>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</si>
  <si>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</si>
  <si>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</si>
  <si>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</si>
  <si>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</si>
  <si>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</si>
  <si>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</si>
  <si>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</si>
  <si>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</si>
  <si>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</si>
  <si>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</si>
  <si>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</si>
  <si>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</si>
  <si>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</si>
  <si>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</si>
  <si>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</si>
  <si>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</si>
  <si>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</si>
  <si>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</si>
  <si>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</si>
  <si>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</si>
  <si>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</si>
  <si>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</si>
  <si>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</si>
  <si>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</si>
  <si>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</si>
  <si>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</si>
  <si>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</si>
  <si>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</si>
  <si>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</si>
  <si>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</si>
  <si>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</si>
  <si>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</si>
  <si>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</si>
  <si>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</si>
  <si>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</si>
  <si>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</si>
  <si>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</si>
  <si>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</si>
  <si>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</si>
  <si>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</si>
  <si>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</si>
  <si>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</si>
  <si>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</si>
  <si>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</si>
  <si>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</si>
  <si>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</si>
  <si>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</si>
  <si>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</si>
  <si>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</si>
  <si>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</si>
  <si>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</si>
  <si>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</si>
  <si>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</si>
  <si>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</si>
  <si>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</si>
  <si>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</si>
  <si>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</si>
  <si>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</si>
  <si>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</si>
  <si>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</si>
  <si>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</si>
  <si>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</si>
  <si>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</si>
  <si>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</si>
  <si>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</si>
  <si>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</si>
  <si>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</si>
  <si>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</si>
  <si>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</si>
  <si>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</si>
  <si>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</si>
  <si>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</si>
  <si>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</si>
  <si>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</si>
  <si>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</si>
  <si>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</si>
  <si>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</si>
  <si>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</si>
  <si>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</si>
  <si>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</si>
  <si>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</si>
  <si>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</si>
  <si>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</si>
  <si>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</si>
  <si>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</si>
  <si>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</si>
  <si>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</si>
  <si>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</si>
  <si>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</si>
  <si>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</si>
  <si>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</si>
  <si>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</si>
  <si>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</si>
  <si>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</si>
  <si>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</si>
  <si>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</si>
  <si>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</si>
  <si>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</si>
  <si>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</si>
  <si>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</si>
  <si>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</si>
  <si>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</si>
  <si>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</si>
  <si>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</si>
  <si>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</si>
  <si>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</si>
  <si>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</si>
  <si>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</si>
  <si>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</si>
  <si>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</si>
  <si>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</si>
  <si>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</si>
  <si>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</si>
  <si>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</si>
  <si>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</si>
  <si>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</si>
  <si>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</si>
  <si>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</si>
  <si>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</si>
  <si>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</si>
  <si>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</si>
  <si>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</si>
  <si>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</si>
  <si>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</si>
  <si>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</si>
  <si>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</si>
  <si>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</si>
  <si>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</si>
  <si>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</si>
  <si>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</si>
  <si>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</si>
  <si>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</si>
  <si>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</si>
  <si>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</si>
  <si>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</si>
  <si>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</si>
  <si>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</si>
  <si>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</si>
  <si>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</si>
  <si>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</si>
  <si>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</si>
  <si>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</si>
  <si>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</si>
  <si>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</si>
  <si>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</si>
  <si>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</si>
  <si>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</si>
  <si>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</si>
  <si>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</si>
  <si>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</si>
  <si>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</si>
  <si>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</si>
  <si>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</si>
  <si>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</si>
  <si>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</si>
  <si>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</si>
  <si>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</si>
  <si>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</si>
  <si>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</si>
  <si>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</si>
  <si>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</si>
  <si>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</si>
  <si>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</si>
  <si>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</si>
  <si>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</si>
  <si>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</si>
  <si>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</si>
  <si>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</si>
  <si>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</si>
  <si>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</si>
  <si>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</si>
  <si>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</si>
  <si>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</si>
  <si>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</si>
  <si>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</si>
  <si>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</si>
  <si>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</si>
  <si>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</si>
  <si>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</si>
  <si>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</si>
  <si>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</si>
  <si>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</si>
  <si>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</si>
  <si>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</si>
  <si>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</si>
  <si>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</si>
  <si>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</si>
  <si>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</si>
  <si>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</si>
  <si>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</si>
  <si>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</si>
  <si>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</si>
  <si>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</si>
  <si>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</si>
  <si>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</si>
  <si>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</si>
  <si>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</si>
  <si>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</si>
  <si>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</si>
  <si>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</si>
  <si>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</si>
  <si>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</si>
  <si>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</si>
  <si>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</si>
  <si>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</si>
  <si>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</si>
  <si>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</si>
  <si>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</si>
  <si>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</si>
  <si>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</si>
  <si>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</si>
  <si>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</si>
  <si>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</si>
  <si>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</si>
  <si>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</si>
  <si>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</si>
  <si>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</si>
  <si>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</si>
  <si>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</si>
  <si>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</si>
  <si>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</si>
  <si>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</si>
  <si>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</si>
  <si>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</si>
  <si>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</si>
  <si>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</si>
  <si>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</si>
  <si>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</si>
  <si>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</si>
  <si>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</si>
  <si>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</si>
  <si>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</si>
  <si>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</si>
  <si>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</si>
  <si>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</si>
  <si>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</si>
  <si>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</si>
  <si>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</si>
  <si>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</si>
  <si>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</si>
  <si>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</si>
  <si>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</si>
  <si>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</si>
  <si>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</si>
  <si>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</si>
  <si>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</si>
  <si>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</si>
  <si>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</si>
  <si>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</si>
  <si>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</si>
  <si>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</si>
  <si>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</si>
  <si>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</si>
  <si>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</si>
  <si>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</si>
  <si>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</si>
  <si>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</si>
  <si>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</si>
  <si>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</si>
  <si>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</si>
  <si>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</si>
  <si>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</si>
  <si>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</si>
  <si>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</si>
  <si>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</si>
  <si>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</si>
  <si>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</si>
  <si>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</si>
  <si>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</si>
  <si>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</si>
  <si>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</si>
  <si>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</si>
  <si>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</si>
  <si>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</si>
  <si>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</si>
  <si>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</si>
  <si>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</si>
  <si>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</si>
  <si>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</si>
  <si>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</si>
  <si>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</si>
  <si>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</si>
  <si>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</si>
  <si>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</si>
  <si>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</si>
  <si>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</si>
  <si>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</si>
  <si>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</si>
  <si>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</si>
  <si>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</si>
  <si>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</si>
  <si>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</si>
  <si>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</si>
  <si>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</si>
  <si>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</si>
  <si>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</si>
  <si>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</si>
  <si>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</si>
  <si>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</si>
  <si>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</si>
  <si>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</si>
  <si>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</si>
  <si>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</si>
  <si>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</si>
  <si>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</si>
  <si>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</si>
  <si>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</si>
  <si>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</si>
  <si>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</si>
  <si>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</si>
  <si>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</si>
  <si>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</si>
  <si>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</si>
  <si>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</si>
  <si>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</si>
  <si>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</si>
  <si>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</si>
  <si>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</si>
  <si>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</si>
  <si>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40</t>
  </si>
  <si>
    <t>50</t>
  </si>
  <si>
    <t>70</t>
  </si>
  <si>
    <t>110</t>
  </si>
  <si>
    <t>account_number</t>
  </si>
  <si>
    <t>8358</t>
  </si>
  <si>
    <t>100</t>
  </si>
  <si>
    <t>1600</t>
  </si>
  <si>
    <t>140</t>
  </si>
  <si>
    <t>80</t>
  </si>
  <si>
    <t>4000</t>
  </si>
  <si>
    <t>380</t>
  </si>
  <si>
    <t>1100</t>
  </si>
  <si>
    <t>1000</t>
  </si>
  <si>
    <t>MA AB</t>
  </si>
  <si>
    <t>480</t>
  </si>
  <si>
    <t>WNY - ROCHESTER</t>
  </si>
  <si>
    <t>MA BN</t>
  </si>
  <si>
    <t>VESTAL (BINGHAMTON)</t>
  </si>
  <si>
    <t>MA EM</t>
  </si>
  <si>
    <t>HORSEHEADS (ELMIRA)</t>
  </si>
  <si>
    <t>3100</t>
  </si>
  <si>
    <t>3000</t>
  </si>
  <si>
    <t>2000</t>
  </si>
  <si>
    <t>ARCADIA (NEWARK)</t>
  </si>
  <si>
    <t>1660</t>
  </si>
  <si>
    <t>2100</t>
  </si>
  <si>
    <t>QB</t>
  </si>
  <si>
    <t>PE</t>
  </si>
  <si>
    <t>WESTERN MASS</t>
  </si>
  <si>
    <t>PF</t>
  </si>
  <si>
    <t>SZ</t>
  </si>
  <si>
    <t>LITTLETON, NH</t>
  </si>
  <si>
    <t>AU</t>
  </si>
  <si>
    <t>DA</t>
  </si>
  <si>
    <t>2660</t>
  </si>
  <si>
    <t>2890</t>
  </si>
  <si>
    <t>2620</t>
  </si>
  <si>
    <t>2710</t>
  </si>
  <si>
    <t>1800</t>
  </si>
  <si>
    <t>5000</t>
  </si>
  <si>
    <t>BUFCENTRAL</t>
  </si>
  <si>
    <t>AM</t>
  </si>
  <si>
    <t>WNY - BUFFALO</t>
  </si>
  <si>
    <t>BUFNORTH2</t>
  </si>
  <si>
    <t>NT</t>
  </si>
  <si>
    <t>BUFCITY</t>
  </si>
  <si>
    <t>LK</t>
  </si>
  <si>
    <t>PERINTON-W</t>
  </si>
  <si>
    <t>AL</t>
  </si>
  <si>
    <t>ROCEAST</t>
  </si>
  <si>
    <t>MJ</t>
  </si>
  <si>
    <t>ROCWEST</t>
  </si>
  <si>
    <t>GA</t>
  </si>
  <si>
    <t>NF</t>
  </si>
  <si>
    <t>LACKAWANNA (BUFFALO)</t>
  </si>
  <si>
    <t>BC</t>
  </si>
  <si>
    <t>KT</t>
  </si>
  <si>
    <t>LS</t>
  </si>
  <si>
    <t>1790</t>
  </si>
  <si>
    <t>BUFSOWEST2</t>
  </si>
  <si>
    <t>WATERVILLE</t>
  </si>
  <si>
    <t>02</t>
  </si>
  <si>
    <t xml:space="preserve">NW   </t>
  </si>
  <si>
    <t>06</t>
  </si>
  <si>
    <t>13</t>
  </si>
  <si>
    <t xml:space="preserve">AS   </t>
  </si>
  <si>
    <t xml:space="preserve">NM   </t>
  </si>
  <si>
    <t>scope_node_name</t>
  </si>
  <si>
    <t>RM 1</t>
  </si>
  <si>
    <t>wifi_pod_flag</t>
  </si>
  <si>
    <t>xumo_flag</t>
  </si>
  <si>
    <t>installation_type_foa</t>
  </si>
  <si>
    <t>640</t>
  </si>
  <si>
    <t>8141</t>
  </si>
  <si>
    <t>8143</t>
  </si>
  <si>
    <t>XW-RES TC-T</t>
  </si>
  <si>
    <t>XY-RES TC VOICE-T</t>
  </si>
  <si>
    <t>XT-RESCUE SI DP-T</t>
  </si>
  <si>
    <t>YE-RES REPEAT 1-T</t>
  </si>
  <si>
    <t>XN-BUS TC-T</t>
  </si>
  <si>
    <t>XQ-RESCUE SI SP-T</t>
  </si>
  <si>
    <t>Pos_Work</t>
  </si>
  <si>
    <t>Rescue</t>
  </si>
  <si>
    <t>Bury_Drop2</t>
  </si>
  <si>
    <t>PP</t>
  </si>
  <si>
    <t>ITHACA</t>
  </si>
  <si>
    <t>ILION</t>
  </si>
  <si>
    <t>PITTSFORD</t>
  </si>
  <si>
    <t>LOCKPORT</t>
  </si>
  <si>
    <t>MA UT</t>
  </si>
  <si>
    <t>MA SY</t>
  </si>
  <si>
    <t>DV</t>
  </si>
  <si>
    <t>BK</t>
  </si>
  <si>
    <t>13501</t>
  </si>
  <si>
    <t>3060</t>
  </si>
  <si>
    <t>400</t>
  </si>
  <si>
    <t>150</t>
  </si>
  <si>
    <t>PN</t>
  </si>
  <si>
    <t>1040</t>
  </si>
  <si>
    <t>370</t>
  </si>
  <si>
    <t>170</t>
  </si>
  <si>
    <t>590</t>
  </si>
  <si>
    <t>TY</t>
  </si>
  <si>
    <t>550</t>
  </si>
  <si>
    <t>LI</t>
  </si>
  <si>
    <t>12065</t>
  </si>
  <si>
    <t>HM</t>
  </si>
  <si>
    <t>1120</t>
  </si>
  <si>
    <t>CANANDAIGU</t>
  </si>
  <si>
    <t>BW</t>
  </si>
  <si>
    <t>AMSTERDAM</t>
  </si>
  <si>
    <t>1700</t>
  </si>
  <si>
    <t>14609</t>
  </si>
  <si>
    <t>GLOVERSVILLE</t>
  </si>
  <si>
    <t>Reason_Desc3</t>
  </si>
  <si>
    <t>Reason_Desc2</t>
  </si>
  <si>
    <t>SOUTHBRIDGE</t>
  </si>
  <si>
    <t>12180</t>
  </si>
  <si>
    <t>QUEENSBURY</t>
  </si>
  <si>
    <t>drop_bury_type</t>
  </si>
  <si>
    <t>survey_customer_service_usable</t>
  </si>
  <si>
    <t>survey_temporary_underground_drop</t>
  </si>
  <si>
    <t>EAST</t>
  </si>
  <si>
    <t>ROTTERDAM</t>
  </si>
  <si>
    <t>SARATOGA</t>
  </si>
  <si>
    <t>14:00 - 15:00</t>
  </si>
  <si>
    <t>MA NR</t>
  </si>
  <si>
    <t>1140</t>
  </si>
  <si>
    <t>01201</t>
  </si>
  <si>
    <t>OXF,LEIC CP</t>
  </si>
  <si>
    <t>2630</t>
  </si>
  <si>
    <t>JO</t>
  </si>
  <si>
    <t>LO</t>
  </si>
  <si>
    <t>NEW ENGLAND</t>
  </si>
  <si>
    <t>NEW MILFORD</t>
  </si>
  <si>
    <t>ROCKLAND</t>
  </si>
  <si>
    <t>RD</t>
  </si>
  <si>
    <t>SALESBYINBND</t>
  </si>
  <si>
    <t>SA</t>
  </si>
  <si>
    <t>CR-NOTREADY</t>
  </si>
  <si>
    <t>HSD ALL OUT</t>
  </si>
  <si>
    <t>12:00 - 13:00</t>
  </si>
  <si>
    <t>HX</t>
  </si>
  <si>
    <t>870</t>
  </si>
  <si>
    <t>ALL SERVICE OUT</t>
  </si>
  <si>
    <t>RZ</t>
  </si>
  <si>
    <t>VID QUALITYPRB</t>
  </si>
  <si>
    <t>Z3</t>
  </si>
  <si>
    <t>620</t>
  </si>
  <si>
    <t>8142</t>
  </si>
  <si>
    <t>NODS 100-500 P1</t>
  </si>
  <si>
    <t>510</t>
  </si>
  <si>
    <t>OA</t>
  </si>
  <si>
    <t>310</t>
  </si>
  <si>
    <t>SULLIVAN</t>
  </si>
  <si>
    <t>RO</t>
  </si>
  <si>
    <t>410</t>
  </si>
  <si>
    <t>WA</t>
  </si>
  <si>
    <t>210</t>
  </si>
  <si>
    <t>NEWTOWN 06</t>
  </si>
  <si>
    <t>GE</t>
  </si>
  <si>
    <t>LANCASTER</t>
  </si>
  <si>
    <t>14120</t>
  </si>
  <si>
    <t>14221</t>
  </si>
  <si>
    <t>14094</t>
  </si>
  <si>
    <t>CONWAY</t>
  </si>
  <si>
    <t>Install</t>
  </si>
  <si>
    <t>PRO INSTALL</t>
  </si>
  <si>
    <t>2130</t>
  </si>
  <si>
    <t>14450</t>
  </si>
  <si>
    <t>14612</t>
  </si>
  <si>
    <t>FC</t>
  </si>
  <si>
    <t>FT</t>
  </si>
  <si>
    <t>ITG COMMUNICATIONS LLC</t>
  </si>
  <si>
    <t>500PM-600PM</t>
  </si>
  <si>
    <t>MN</t>
  </si>
  <si>
    <t>400PM-500PM</t>
  </si>
  <si>
    <t>970</t>
  </si>
  <si>
    <t>MA OI</t>
  </si>
  <si>
    <t>MA OS</t>
  </si>
  <si>
    <t>TF</t>
  </si>
  <si>
    <t>1260</t>
  </si>
  <si>
    <t>17:00 - 18:00</t>
  </si>
  <si>
    <t>MA CR</t>
  </si>
  <si>
    <t>CR-NOACCESS</t>
  </si>
  <si>
    <t>CNY - SYRACUSE</t>
  </si>
  <si>
    <t>16:00 - 17:00</t>
  </si>
  <si>
    <t>NC HSD</t>
  </si>
  <si>
    <t>0L</t>
  </si>
  <si>
    <t>630</t>
  </si>
  <si>
    <t>Special Request</t>
  </si>
  <si>
    <t>NC VID/HSD</t>
  </si>
  <si>
    <t>0D</t>
  </si>
  <si>
    <t>T:SENIOR LIV</t>
  </si>
  <si>
    <t>R:CONDO/TWHM</t>
  </si>
  <si>
    <t>COS HSD</t>
  </si>
  <si>
    <t>0W</t>
  </si>
  <si>
    <t>Cleared</t>
  </si>
  <si>
    <t>120</t>
  </si>
  <si>
    <t>RS</t>
  </si>
  <si>
    <t>T:CONDO/TWHM</t>
  </si>
  <si>
    <t>LE</t>
  </si>
  <si>
    <t>300</t>
  </si>
  <si>
    <t>4100</t>
  </si>
  <si>
    <t>CHT-EARLYAPTAVL</t>
  </si>
  <si>
    <t>THOMPSON 13</t>
  </si>
  <si>
    <t>HMPD,ELNGMEA W2</t>
  </si>
  <si>
    <t>GF</t>
  </si>
  <si>
    <t>14606</t>
  </si>
  <si>
    <t>2680</t>
  </si>
  <si>
    <t>14424</t>
  </si>
  <si>
    <t>BUFEAST</t>
  </si>
  <si>
    <t>FP</t>
  </si>
  <si>
    <t>BALDWINSVILLE</t>
  </si>
  <si>
    <t>SQ</t>
  </si>
  <si>
    <t>HAMBURG</t>
  </si>
  <si>
    <t>NEXT SOLUTIONS LLC</t>
  </si>
  <si>
    <t>sales_rep_title</t>
  </si>
  <si>
    <t>sales_rep_name</t>
  </si>
  <si>
    <t>sales_rep</t>
  </si>
  <si>
    <t>sales_rep_employee_id</t>
  </si>
  <si>
    <t>sales_rep_supervisor</t>
  </si>
  <si>
    <t>sales_rep_manager1</t>
  </si>
  <si>
    <t>order_Entered_title</t>
  </si>
  <si>
    <t>schedule_category_foa</t>
  </si>
  <si>
    <t>Residential Inbound Sales Rep</t>
  </si>
  <si>
    <t>Contractor_Admin Support</t>
  </si>
  <si>
    <t>Generic, Support - Back Office</t>
  </si>
  <si>
    <t>00000</t>
  </si>
  <si>
    <t>Rep 1, Cust Svc Internet/Voice</t>
  </si>
  <si>
    <t>Rep 3, Cust Svc Chat Repair</t>
  </si>
  <si>
    <t>Contractor_Indirect Sales</t>
  </si>
  <si>
    <t>MA SO</t>
  </si>
  <si>
    <t>Lead Internet/Voice</t>
  </si>
  <si>
    <t>BUYFLOW CREATED ORDER</t>
  </si>
  <si>
    <t>BUYFLOW ORDERED</t>
  </si>
  <si>
    <t>Store Specialist</t>
  </si>
  <si>
    <t>Resi Online Etail</t>
  </si>
  <si>
    <t>Rep, Comm Sol Inbound Sales</t>
  </si>
  <si>
    <t>NBORO CQ</t>
  </si>
  <si>
    <t>14580</t>
  </si>
  <si>
    <t>WB</t>
  </si>
  <si>
    <t>TRUMBULL</t>
  </si>
  <si>
    <t>BN</t>
  </si>
  <si>
    <t>YF-RES REPEAT 2-T</t>
  </si>
  <si>
    <t>PI</t>
  </si>
  <si>
    <t>900AM-1000AM</t>
  </si>
  <si>
    <t>ELMIRA</t>
  </si>
  <si>
    <t>DEPEW</t>
  </si>
  <si>
    <t>14623</t>
  </si>
  <si>
    <t>14225</t>
  </si>
  <si>
    <t>12</t>
  </si>
  <si>
    <t>BROOKFIELD</t>
  </si>
  <si>
    <t>NORTH ADAMS</t>
  </si>
  <si>
    <t>NP</t>
  </si>
  <si>
    <t>MONTICELLO</t>
  </si>
  <si>
    <t>ON</t>
  </si>
  <si>
    <t>Rep 1, Cust Svc Video Repair</t>
  </si>
  <si>
    <t>3070</t>
  </si>
  <si>
    <t>RESCUE SI SP</t>
  </si>
  <si>
    <t>SP RESCUE</t>
  </si>
  <si>
    <t>XQ</t>
  </si>
  <si>
    <t>ZE</t>
  </si>
  <si>
    <t>650</t>
  </si>
  <si>
    <t>09:00 - 10:00</t>
  </si>
  <si>
    <t>10:00 - 11:00</t>
  </si>
  <si>
    <t>Rep 3, Cust Svc Tech Support</t>
  </si>
  <si>
    <t>13:00 - 14:00</t>
  </si>
  <si>
    <t>Rep 1, CustSvc SB Tech Support</t>
  </si>
  <si>
    <t>SB:BAR/REST</t>
  </si>
  <si>
    <t>MISSING CHAN</t>
  </si>
  <si>
    <t>Z1</t>
  </si>
  <si>
    <t>Rep 1, Cust Svc Chat Repair</t>
  </si>
  <si>
    <t>RES REPEAT 1</t>
  </si>
  <si>
    <t>RSC USE 1ST RPT</t>
  </si>
  <si>
    <t>VID- 1 OU OUT</t>
  </si>
  <si>
    <t>Z4</t>
  </si>
  <si>
    <t>RESCUE SI DP</t>
  </si>
  <si>
    <t>DP RESCUE</t>
  </si>
  <si>
    <t>DI</t>
  </si>
  <si>
    <t>MA RM</t>
  </si>
  <si>
    <t>HSD SLOW/PERF</t>
  </si>
  <si>
    <t>ZB</t>
  </si>
  <si>
    <t>11:00 - 12:00</t>
  </si>
  <si>
    <t>COS VID/HSD</t>
  </si>
  <si>
    <t>0Q</t>
  </si>
  <si>
    <t>VID- ALL OU OUT</t>
  </si>
  <si>
    <t>Z5</t>
  </si>
  <si>
    <t>D/LOW DROP</t>
  </si>
  <si>
    <t>1200</t>
  </si>
  <si>
    <t>ZD</t>
  </si>
  <si>
    <t>14850</t>
  </si>
  <si>
    <t>IT</t>
  </si>
  <si>
    <t>Rep 2, Cust Svc Tech Support</t>
  </si>
  <si>
    <t>RC HSD</t>
  </si>
  <si>
    <t>0O</t>
  </si>
  <si>
    <t>AUDIO PROB</t>
  </si>
  <si>
    <t>REMOTE CONTROL</t>
  </si>
  <si>
    <t>Rep 2, Community Solutions</t>
  </si>
  <si>
    <t>240</t>
  </si>
  <si>
    <t>RZ HX</t>
  </si>
  <si>
    <t>MP</t>
  </si>
  <si>
    <t>VOICE ALLOU OUT</t>
  </si>
  <si>
    <t>O5</t>
  </si>
  <si>
    <t>Rep 2, CustSvc SB Tech Support</t>
  </si>
  <si>
    <t>BUS TC</t>
  </si>
  <si>
    <t>XN</t>
  </si>
  <si>
    <t>Comm Sol Wifi Rep 3</t>
  </si>
  <si>
    <t>Rep 2, Cust Svc Chat Repair</t>
  </si>
  <si>
    <t>15:00 - 16:00</t>
  </si>
  <si>
    <t>RES REPEAT 2</t>
  </si>
  <si>
    <t>RSC USE 2ND RPT</t>
  </si>
  <si>
    <t>YF</t>
  </si>
  <si>
    <t>Rep 1, Community Solutions</t>
  </si>
  <si>
    <t>INTERMITTENT</t>
  </si>
  <si>
    <t>Rep 2, Cust Svc Internet/Voice</t>
  </si>
  <si>
    <t>RC VID/HSD</t>
  </si>
  <si>
    <t>0G</t>
  </si>
  <si>
    <t>ZB R1</t>
  </si>
  <si>
    <t>MODEM OFFLINE</t>
  </si>
  <si>
    <t>WIFI PERF PROB</t>
  </si>
  <si>
    <t>ZC</t>
  </si>
  <si>
    <t>ALL CHAN OUT</t>
  </si>
  <si>
    <t>490</t>
  </si>
  <si>
    <t>Resi Digital Sales Specialist</t>
  </si>
  <si>
    <t>130</t>
  </si>
  <si>
    <t>DVR FUNCTIONS</t>
  </si>
  <si>
    <t>1500</t>
  </si>
  <si>
    <t>CORNING</t>
  </si>
  <si>
    <t>RC TRIPLE</t>
  </si>
  <si>
    <t>0C</t>
  </si>
  <si>
    <t>RZ R1</t>
  </si>
  <si>
    <t>13601</t>
  </si>
  <si>
    <t>MA WT</t>
  </si>
  <si>
    <t>PHILADELPHIA (WATERTOWN)</t>
  </si>
  <si>
    <t>WV</t>
  </si>
  <si>
    <t>60</t>
  </si>
  <si>
    <t>.</t>
  </si>
  <si>
    <t>RESCUE SI TP</t>
  </si>
  <si>
    <t>TP RESCUE</t>
  </si>
  <si>
    <t>XU</t>
  </si>
  <si>
    <t>ZF</t>
  </si>
  <si>
    <t>HX RZ</t>
  </si>
  <si>
    <t>BOX REBOOT CYCL</t>
  </si>
  <si>
    <t>1470</t>
  </si>
  <si>
    <t>MGD WIFI DOWN</t>
  </si>
  <si>
    <t>WD</t>
  </si>
  <si>
    <t>COS A/O</t>
  </si>
  <si>
    <t>7P</t>
  </si>
  <si>
    <t>Lead Video Repair</t>
  </si>
  <si>
    <t>390</t>
  </si>
  <si>
    <t>HX R1</t>
  </si>
  <si>
    <t>SE</t>
  </si>
  <si>
    <t>Z2</t>
  </si>
  <si>
    <t>Business Sales Representative</t>
  </si>
  <si>
    <t>EXPENSE</t>
  </si>
  <si>
    <t>D8</t>
  </si>
  <si>
    <t>2050</t>
  </si>
  <si>
    <t>580</t>
  </si>
  <si>
    <t>RES TC VOICE</t>
  </si>
  <si>
    <t>VOICE 1 OU OUT</t>
  </si>
  <si>
    <t>XY</t>
  </si>
  <si>
    <t>Z9</t>
  </si>
  <si>
    <t>NO OUTGO CALLS</t>
  </si>
  <si>
    <t>200</t>
  </si>
  <si>
    <t>PHN VOICE QLTY</t>
  </si>
  <si>
    <t>COS VIDEO</t>
  </si>
  <si>
    <t>0U</t>
  </si>
  <si>
    <t>3200</t>
  </si>
  <si>
    <t>12866</t>
  </si>
  <si>
    <t>AD</t>
  </si>
  <si>
    <t>1190</t>
  </si>
  <si>
    <t>VD</t>
  </si>
  <si>
    <t>Sup, Customer Service</t>
  </si>
  <si>
    <t>1690</t>
  </si>
  <si>
    <t>8150</t>
  </si>
  <si>
    <t>ORANGE</t>
  </si>
  <si>
    <t>WURTSBORO (MAMAKATING)</t>
  </si>
  <si>
    <t>10940</t>
  </si>
  <si>
    <t>90</t>
  </si>
  <si>
    <t>MI</t>
  </si>
  <si>
    <t>ULSTER-DUTCHESS</t>
  </si>
  <si>
    <t>12550</t>
  </si>
  <si>
    <t>WU</t>
  </si>
  <si>
    <t>NE</t>
  </si>
  <si>
    <t>3300</t>
  </si>
  <si>
    <t>270</t>
  </si>
  <si>
    <t>190</t>
  </si>
  <si>
    <t>160</t>
  </si>
  <si>
    <t>350</t>
  </si>
  <si>
    <t>RTBROKHUBPX CK</t>
  </si>
  <si>
    <t>WELLS</t>
  </si>
  <si>
    <t>WC</t>
  </si>
  <si>
    <t>01604</t>
  </si>
  <si>
    <t>WI</t>
  </si>
  <si>
    <t>220</t>
  </si>
  <si>
    <t>360</t>
  </si>
  <si>
    <t>SOUTHB,CHARL CG</t>
  </si>
  <si>
    <t>IQ</t>
  </si>
  <si>
    <t>DK</t>
  </si>
  <si>
    <t>BUFSOUWEST</t>
  </si>
  <si>
    <t>T:EQUIPMENT</t>
  </si>
  <si>
    <t>3</t>
  </si>
  <si>
    <t>SCS BLK TNT EQP</t>
  </si>
  <si>
    <t>WT</t>
  </si>
  <si>
    <t xml:space="preserve">WT   </t>
  </si>
  <si>
    <t>PEPPERELL</t>
  </si>
  <si>
    <t>180</t>
  </si>
  <si>
    <t>MECHANICVILLE</t>
  </si>
  <si>
    <t>500</t>
  </si>
  <si>
    <t>vulnerable_flag</t>
  </si>
  <si>
    <t>JOHNSON CITY</t>
  </si>
  <si>
    <t>Store Specialist - PT</t>
  </si>
  <si>
    <t>860</t>
  </si>
  <si>
    <t>TP</t>
  </si>
  <si>
    <t>OT</t>
  </si>
  <si>
    <t>0Q-COS VID/HSD-S</t>
  </si>
  <si>
    <t>AG</t>
  </si>
  <si>
    <t>CW</t>
  </si>
  <si>
    <t>B1</t>
  </si>
  <si>
    <t>CR</t>
  </si>
  <si>
    <t>14616</t>
  </si>
  <si>
    <t>PY</t>
  </si>
  <si>
    <t>MONTROSE</t>
  </si>
  <si>
    <t>LINCOLN</t>
  </si>
  <si>
    <t>CNY-BINGHAMTON</t>
  </si>
  <si>
    <t>1220</t>
  </si>
  <si>
    <t>ONLINE</t>
  </si>
  <si>
    <t>12553</t>
  </si>
  <si>
    <t>NEW PALTZ</t>
  </si>
  <si>
    <t>13208</t>
  </si>
  <si>
    <t>MA OE</t>
  </si>
  <si>
    <t>FULTON</t>
  </si>
  <si>
    <t>NP-NONPAY DISCONNECT-D</t>
  </si>
  <si>
    <t>SAUGERTIES</t>
  </si>
  <si>
    <t>330</t>
  </si>
  <si>
    <t>13021</t>
  </si>
  <si>
    <t>08:00 - 09:00</t>
  </si>
  <si>
    <t>12205</t>
  </si>
  <si>
    <t>LT</t>
  </si>
  <si>
    <t>HAMPDEN</t>
  </si>
  <si>
    <t>S5</t>
  </si>
  <si>
    <t>HO</t>
  </si>
  <si>
    <t>290</t>
  </si>
  <si>
    <t>SCARBOROUGH</t>
  </si>
  <si>
    <t>WINSTED</t>
  </si>
  <si>
    <t>CB</t>
  </si>
  <si>
    <t>Generic</t>
  </si>
  <si>
    <t>CHARTER</t>
  </si>
  <si>
    <t>GANSEVOORT</t>
  </si>
  <si>
    <t>450</t>
  </si>
  <si>
    <t>FAIRFIELD NT</t>
  </si>
  <si>
    <t>VICTOR</t>
  </si>
  <si>
    <t>Rep, Resi Customer Solutions</t>
  </si>
  <si>
    <t>GARDINER</t>
  </si>
  <si>
    <t>2970</t>
  </si>
  <si>
    <t>1430</t>
  </si>
  <si>
    <t>13760</t>
  </si>
  <si>
    <t>HAMPTON</t>
  </si>
  <si>
    <t>WM</t>
  </si>
  <si>
    <t>ZC SB</t>
  </si>
  <si>
    <t>GLENS FALLS</t>
  </si>
  <si>
    <t>BARRE</t>
  </si>
  <si>
    <t>2240</t>
  </si>
  <si>
    <t>PLATTSBURGH NY</t>
  </si>
  <si>
    <t>HV MIDHUDSON</t>
  </si>
  <si>
    <t>AUGSTA ME RBDAC</t>
  </si>
  <si>
    <t>PORTLND/WESTBRK</t>
  </si>
  <si>
    <t>BANGOR ME DAC</t>
  </si>
  <si>
    <t>8350</t>
  </si>
  <si>
    <t>DANVILLE</t>
  </si>
  <si>
    <t>MOODY UPG AREAS</t>
  </si>
  <si>
    <t>BUFSCENTRL</t>
  </si>
  <si>
    <t>LEWISTON ME DAC</t>
  </si>
  <si>
    <t>ASHFORD COMMON</t>
  </si>
  <si>
    <t>WTRVLE ME RBDAC</t>
  </si>
  <si>
    <t>SEBAGO ME</t>
  </si>
  <si>
    <t>BIDFRD/SACO/OOB</t>
  </si>
  <si>
    <t>CONWAY NH</t>
  </si>
  <si>
    <t>WORCESTER2</t>
  </si>
  <si>
    <t>CHICOPEE MA</t>
  </si>
  <si>
    <t>GRAFTON</t>
  </si>
  <si>
    <t>LITCHFIELD NM</t>
  </si>
  <si>
    <t>David</t>
  </si>
  <si>
    <t>LITCHFIELD NT</t>
  </si>
  <si>
    <t>14215</t>
  </si>
  <si>
    <t>14304</t>
  </si>
  <si>
    <t>14150</t>
  </si>
  <si>
    <t>B0-BUFF CUBA</t>
  </si>
  <si>
    <t>OL</t>
  </si>
  <si>
    <t>06776</t>
  </si>
  <si>
    <t>COLLINS CABLE AND ELECTRIC INC</t>
  </si>
  <si>
    <t>DROP-BURY</t>
  </si>
  <si>
    <t>GUIDE PROB</t>
  </si>
  <si>
    <t>2190</t>
  </si>
  <si>
    <t>280</t>
  </si>
  <si>
    <t>560</t>
  </si>
  <si>
    <t>Jason</t>
  </si>
  <si>
    <t>04330</t>
  </si>
  <si>
    <t>14701</t>
  </si>
  <si>
    <t>XUMO ISSUE</t>
  </si>
  <si>
    <t>GRAND ISLAND</t>
  </si>
  <si>
    <t>BERLIN</t>
  </si>
  <si>
    <t>DROP BURY</t>
  </si>
  <si>
    <t>520</t>
  </si>
  <si>
    <t>12901</t>
  </si>
  <si>
    <t>WESTPORT</t>
  </si>
  <si>
    <t>GV</t>
  </si>
  <si>
    <t>RF</t>
  </si>
  <si>
    <t>B8</t>
  </si>
  <si>
    <t>WQ-DROP BURY-Z</t>
  </si>
  <si>
    <t>WQ</t>
  </si>
  <si>
    <t>NA</t>
  </si>
  <si>
    <t>N ANSON ME DAC</t>
  </si>
  <si>
    <t>SOUTH PORTLAND</t>
  </si>
  <si>
    <t>EAST AMHERST</t>
  </si>
  <si>
    <t>2980</t>
  </si>
  <si>
    <t>ONEIDA</t>
  </si>
  <si>
    <t>LP</t>
  </si>
  <si>
    <t>Z4 R1</t>
  </si>
  <si>
    <t>EASTHAMPTON</t>
  </si>
  <si>
    <t>GN</t>
  </si>
  <si>
    <t>NFS Rep III</t>
  </si>
  <si>
    <t>NFS Rep I</t>
  </si>
  <si>
    <t>NFS Rep II</t>
  </si>
  <si>
    <t>GORHAM</t>
  </si>
  <si>
    <t>RUMFORD</t>
  </si>
  <si>
    <t>2170</t>
  </si>
  <si>
    <t>ZC XU</t>
  </si>
  <si>
    <t>HUDSON FALLS</t>
  </si>
  <si>
    <t>02790</t>
  </si>
  <si>
    <t>W PORT CI</t>
  </si>
  <si>
    <t>WS</t>
  </si>
  <si>
    <t>LATHAM</t>
  </si>
  <si>
    <t>TEMPLINESUCCESS</t>
  </si>
  <si>
    <t>WQ Z9</t>
  </si>
  <si>
    <t>LC712 LF001 LF009 LI750 LK701 LV707 LZ322</t>
  </si>
  <si>
    <t>OLEAN</t>
  </si>
  <si>
    <t>700</t>
  </si>
  <si>
    <t>CLI/NOISE</t>
  </si>
  <si>
    <t>X5</t>
  </si>
  <si>
    <t>ROC Specialist I</t>
  </si>
  <si>
    <t>CHEEKTOWAGA</t>
  </si>
  <si>
    <t>3050</t>
  </si>
  <si>
    <t>14214</t>
  </si>
  <si>
    <t>12303</t>
  </si>
  <si>
    <t>LITTLETON</t>
  </si>
  <si>
    <t>ZC ZB</t>
  </si>
  <si>
    <t>NORMAL</t>
  </si>
  <si>
    <t>2780</t>
  </si>
  <si>
    <t>14226</t>
  </si>
  <si>
    <t>WATERVLIET</t>
  </si>
  <si>
    <t>8450000000</t>
  </si>
  <si>
    <t>2640</t>
  </si>
  <si>
    <t>Sales Activ Spec I - Resi</t>
  </si>
  <si>
    <t>SKOWHEGAN</t>
  </si>
  <si>
    <t>04976</t>
  </si>
  <si>
    <t>13126</t>
  </si>
  <si>
    <t>Rep 3, CustSvc SB Tech Support</t>
  </si>
  <si>
    <t>14626</t>
  </si>
  <si>
    <t>14624</t>
  </si>
  <si>
    <t>LUDLOW</t>
  </si>
  <si>
    <t>01610</t>
  </si>
  <si>
    <t>EAST LONGMEADOW</t>
  </si>
  <si>
    <t>GD</t>
  </si>
  <si>
    <t>BP</t>
  </si>
  <si>
    <t>12010</t>
  </si>
  <si>
    <t>DROP BURY REQD</t>
  </si>
  <si>
    <t>Rep 1, Cust Svc Billing</t>
  </si>
  <si>
    <t>WN</t>
  </si>
  <si>
    <t>ROCKLAND ME DAC</t>
  </si>
  <si>
    <t>ZB SB</t>
  </si>
  <si>
    <t>2210</t>
  </si>
  <si>
    <t>12401</t>
  </si>
  <si>
    <t>14564</t>
  </si>
  <si>
    <t>MA BA</t>
  </si>
  <si>
    <t>MA CO</t>
  </si>
  <si>
    <t>Kyle</t>
  </si>
  <si>
    <t>14020</t>
  </si>
  <si>
    <t>FARMINGTON</t>
  </si>
  <si>
    <t>WATERFORD</t>
  </si>
  <si>
    <t>FORT EDWARD</t>
  </si>
  <si>
    <t>NEWARK</t>
  </si>
  <si>
    <t>BELCHERTOWN</t>
  </si>
  <si>
    <t>01020</t>
  </si>
  <si>
    <t>01007</t>
  </si>
  <si>
    <t>SCS MGDWIFICOAX</t>
  </si>
  <si>
    <t>ZR</t>
  </si>
  <si>
    <t>ZC WD</t>
  </si>
  <si>
    <t>WESTBROOK</t>
  </si>
  <si>
    <t>ORCHARD PARK</t>
  </si>
  <si>
    <t>WILBRAHAM</t>
  </si>
  <si>
    <t>SPENCER</t>
  </si>
  <si>
    <t>2690</t>
  </si>
  <si>
    <t>Resi Online.com - Search</t>
  </si>
  <si>
    <t>Digital Marketing - SEM - Brand, Generic</t>
  </si>
  <si>
    <t>45185</t>
  </si>
  <si>
    <t>12801</t>
  </si>
  <si>
    <t>1320</t>
  </si>
  <si>
    <t>14618</t>
  </si>
  <si>
    <t>RSC-Northeast-TC-No Dial Tone</t>
  </si>
  <si>
    <t>Customer Contacted</t>
  </si>
  <si>
    <t>No Answer</t>
  </si>
  <si>
    <t>Customer took sooner date</t>
  </si>
  <si>
    <t>14207</t>
  </si>
  <si>
    <t>2760</t>
  </si>
  <si>
    <t>CLEARVIEW BROADBAND INC</t>
  </si>
  <si>
    <t>12601</t>
  </si>
  <si>
    <t>700AM-800AM</t>
  </si>
  <si>
    <t>LIBERTY</t>
  </si>
  <si>
    <t>2820</t>
  </si>
  <si>
    <t>14043</t>
  </si>
  <si>
    <t>1970</t>
  </si>
  <si>
    <t>1150</t>
  </si>
  <si>
    <t>01606</t>
  </si>
  <si>
    <t>PENFIELD</t>
  </si>
  <si>
    <t>NEW HARTFORD</t>
  </si>
  <si>
    <t>RUTLAND</t>
  </si>
  <si>
    <t>2220</t>
  </si>
  <si>
    <t>PRCTV MNTC</t>
  </si>
  <si>
    <t>V9</t>
  </si>
  <si>
    <t>Rep 2, Cust Svc Reliability</t>
  </si>
  <si>
    <t>14086</t>
  </si>
  <si>
    <t>original_node_health</t>
  </si>
  <si>
    <t>original_art_prevent</t>
  </si>
  <si>
    <t>original_art_demand</t>
  </si>
  <si>
    <t>job_created_in</t>
  </si>
  <si>
    <t>job_created_term_id</t>
  </si>
  <si>
    <t>job_last_change_name</t>
  </si>
  <si>
    <t>job_last_change_opid</t>
  </si>
  <si>
    <t>job_last_change_title</t>
  </si>
  <si>
    <t>job_last_change_employee_id</t>
  </si>
  <si>
    <t>prism_job_type</t>
  </si>
  <si>
    <t>prism_construction_type</t>
  </si>
  <si>
    <t>prism_installation_type</t>
  </si>
  <si>
    <t>prism_activation_date</t>
  </si>
  <si>
    <t>prism_activation_date_phase</t>
  </si>
  <si>
    <t>prism_cancel_date</t>
  </si>
  <si>
    <t>prism_cancel_date_phase</t>
  </si>
  <si>
    <t>prism_ohhold_reason</t>
  </si>
  <si>
    <t>prism_void_reason</t>
  </si>
  <si>
    <t>prism_current_state_age</t>
  </si>
  <si>
    <t>prism_roe_status_desc</t>
  </si>
  <si>
    <t>prism_roe_followup_date</t>
  </si>
  <si>
    <t>prism_tsd</t>
  </si>
  <si>
    <t>prism_coordinator</t>
  </si>
  <si>
    <t>prism_supervisor</t>
  </si>
  <si>
    <t>prism_manager</t>
  </si>
  <si>
    <t>prism_director</t>
  </si>
  <si>
    <t>prism_rdof_flag</t>
  </si>
  <si>
    <t>prism_permit_flag</t>
  </si>
  <si>
    <t>prism_roe_required_flag</t>
  </si>
  <si>
    <t>prism_failed_install_flag</t>
  </si>
  <si>
    <t>prism_gis_color</t>
  </si>
  <si>
    <t>tech_pool_age</t>
  </si>
  <si>
    <t>wib_flag</t>
  </si>
  <si>
    <t>email_in_biller</t>
  </si>
  <si>
    <t>self_install_rescue_flag</t>
  </si>
  <si>
    <t>AgentOS</t>
  </si>
  <si>
    <t>ACCE</t>
  </si>
  <si>
    <t>CSG UNKNOWN OPID AND LOGON, Generic</t>
  </si>
  <si>
    <t>Biller</t>
  </si>
  <si>
    <t>RPA Service Account, Generic</t>
  </si>
  <si>
    <t>RPA</t>
  </si>
  <si>
    <t>Job Code Not Available</t>
  </si>
  <si>
    <t>XTW</t>
  </si>
  <si>
    <t>Self Service</t>
  </si>
  <si>
    <t>XCH</t>
  </si>
  <si>
    <t>L28R</t>
  </si>
  <si>
    <t>Tech Mobile</t>
  </si>
  <si>
    <t>SOM</t>
  </si>
  <si>
    <t>04210</t>
  </si>
  <si>
    <t>2560</t>
  </si>
  <si>
    <t>SARANAC LAKE</t>
  </si>
  <si>
    <t>BOYLSTON</t>
  </si>
  <si>
    <t>ESA CREATED ORDER</t>
  </si>
  <si>
    <t>BANGOR DI-46</t>
  </si>
  <si>
    <t>CLINTON</t>
  </si>
  <si>
    <t>IL</t>
  </si>
  <si>
    <t>04106</t>
  </si>
  <si>
    <t>BBSTJHNSBRYD V2</t>
  </si>
  <si>
    <t>7P-COS A/O-S</t>
  </si>
  <si>
    <t>B9</t>
  </si>
  <si>
    <t>EAST SYRACUSE</t>
  </si>
  <si>
    <t>MEDINA</t>
  </si>
  <si>
    <t>14217</t>
  </si>
  <si>
    <t>NO</t>
  </si>
  <si>
    <t xml:space="preserve">RH   </t>
  </si>
  <si>
    <t>WILLIMANTIC</t>
  </si>
  <si>
    <t>A4</t>
  </si>
  <si>
    <t xml:space="preserve">TY   </t>
  </si>
  <si>
    <t>T1</t>
  </si>
  <si>
    <t>WL</t>
  </si>
  <si>
    <t>S1</t>
  </si>
  <si>
    <t>B2</t>
  </si>
  <si>
    <t xml:space="preserve">NT   </t>
  </si>
  <si>
    <t>B4</t>
  </si>
  <si>
    <t xml:space="preserve">AM   </t>
  </si>
  <si>
    <t>B5</t>
  </si>
  <si>
    <t xml:space="preserve">JO   </t>
  </si>
  <si>
    <t>B3</t>
  </si>
  <si>
    <t xml:space="preserve">BC   </t>
  </si>
  <si>
    <t xml:space="preserve">LK   </t>
  </si>
  <si>
    <t>B6</t>
  </si>
  <si>
    <t xml:space="preserve">PC   </t>
  </si>
  <si>
    <t>MS</t>
  </si>
  <si>
    <t xml:space="preserve">MS   </t>
  </si>
  <si>
    <t xml:space="preserve">LW   </t>
  </si>
  <si>
    <t>WH</t>
  </si>
  <si>
    <t xml:space="preserve">WD   </t>
  </si>
  <si>
    <t>MASSENA</t>
  </si>
  <si>
    <t>2030</t>
  </si>
  <si>
    <t>12144</t>
  </si>
  <si>
    <t>MONROE</t>
  </si>
  <si>
    <t>Activated - Closed</t>
  </si>
  <si>
    <t>Bubb, John D</t>
  </si>
  <si>
    <t>Sloan, Jim F</t>
  </si>
  <si>
    <t>SC</t>
  </si>
  <si>
    <t>In Progress</t>
  </si>
  <si>
    <t>ResidentialLineExtension - SDU</t>
  </si>
  <si>
    <t>Residential Serviceability</t>
  </si>
  <si>
    <t>5-OTHER</t>
  </si>
  <si>
    <t>Activated</t>
  </si>
  <si>
    <t>Blumenberg,Eric</t>
  </si>
  <si>
    <t>Small/Medium Business</t>
  </si>
  <si>
    <t>Single Site</t>
  </si>
  <si>
    <t>Frasier, Aaron W</t>
  </si>
  <si>
    <t>Converse, Thomas F (P2842369)</t>
  </si>
  <si>
    <t xml:space="preserve">Michaud, Ted J </t>
  </si>
  <si>
    <t>Ludden, Thomas B</t>
  </si>
  <si>
    <t>Hallett, Brian J (P2139850)</t>
  </si>
  <si>
    <t>2770</t>
  </si>
  <si>
    <t>Eldred, Michael</t>
  </si>
  <si>
    <t>Palermo, Clint S</t>
  </si>
  <si>
    <t xml:space="preserve">Horschel, Brent </t>
  </si>
  <si>
    <t>Givens, David R (P2893088)</t>
  </si>
  <si>
    <t>Anderson, Robert D</t>
  </si>
  <si>
    <t>SOUTHBURY</t>
  </si>
  <si>
    <t>SB:ENTERTNMNT</t>
  </si>
  <si>
    <t>MA MS</t>
  </si>
  <si>
    <t>ZB ZC</t>
  </si>
  <si>
    <t>2360</t>
  </si>
  <si>
    <t>420</t>
  </si>
  <si>
    <t>230</t>
  </si>
  <si>
    <t>470</t>
  </si>
  <si>
    <t>OG</t>
  </si>
  <si>
    <t>Residential - MDU</t>
  </si>
  <si>
    <t>National</t>
  </si>
  <si>
    <t>Market Fill-In Community</t>
  </si>
  <si>
    <t>Greenfield</t>
  </si>
  <si>
    <t>Plant Upgrade</t>
  </si>
  <si>
    <t>2024-03-19</t>
  </si>
  <si>
    <t>Acquisition Upgrade</t>
  </si>
  <si>
    <t>Castellanos, Jose D</t>
  </si>
  <si>
    <t>outage_flag</t>
  </si>
  <si>
    <t>subsequent_calls</t>
  </si>
  <si>
    <t>device_watch_flag</t>
  </si>
  <si>
    <t>enterprise_fiber_flag</t>
  </si>
  <si>
    <t>Lead Cust Svc Tech Support</t>
  </si>
  <si>
    <t>13790</t>
  </si>
  <si>
    <t>NU</t>
  </si>
  <si>
    <t>14228</t>
  </si>
  <si>
    <t>KANAAN COMMUNICATIONS LLC</t>
  </si>
  <si>
    <t>CARIBOU</t>
  </si>
  <si>
    <t>12182</t>
  </si>
  <si>
    <t>06488</t>
  </si>
  <si>
    <t>SB RC HSD/VOICE</t>
  </si>
  <si>
    <t>5W</t>
  </si>
  <si>
    <t>WIB</t>
  </si>
  <si>
    <t>CHT-ORDERISSUE</t>
  </si>
  <si>
    <t>600PM-700PM</t>
  </si>
  <si>
    <t>WX-EQP PICKUP-Z</t>
  </si>
  <si>
    <t>RHINEBECK</t>
  </si>
  <si>
    <t>MARLBORO</t>
  </si>
  <si>
    <t>ACCESSIBILITY</t>
  </si>
  <si>
    <t>Billing Solutions Automation and Reporting, Generic</t>
  </si>
  <si>
    <t>QB&amp;</t>
  </si>
  <si>
    <t>19:00 - 20:00</t>
  </si>
  <si>
    <t>18:00 - 19:00</t>
  </si>
  <si>
    <t>WY</t>
  </si>
  <si>
    <t>NOI NO FLTR</t>
  </si>
  <si>
    <t>OK730</t>
  </si>
  <si>
    <t>EQP PICKUP</t>
  </si>
  <si>
    <t>EQUIPMENT PICK UP</t>
  </si>
  <si>
    <t>WX</t>
  </si>
  <si>
    <t>2550</t>
  </si>
  <si>
    <t>2060</t>
  </si>
  <si>
    <t>Sup, Resi Inbound Sales</t>
  </si>
  <si>
    <t>Resi Connectivity Sales Spec</t>
  </si>
  <si>
    <t>Mann, Kenneth A</t>
  </si>
  <si>
    <t>12203</t>
  </si>
  <si>
    <t>12110</t>
  </si>
  <si>
    <t>CR-CUSTNOTHOME</t>
  </si>
  <si>
    <t>Hopkins, John W</t>
  </si>
  <si>
    <t>CARRABASSETT VL</t>
  </si>
  <si>
    <t>Volpe, Joseph Michae</t>
  </si>
  <si>
    <t>04240</t>
  </si>
  <si>
    <t>Smith, Patrick Michae</t>
  </si>
  <si>
    <t>JR-FT RFR MNT-Z</t>
  </si>
  <si>
    <t>Doss, Tracy L</t>
  </si>
  <si>
    <t>12561</t>
  </si>
  <si>
    <t>SN</t>
  </si>
  <si>
    <t>HENRIETTA</t>
  </si>
  <si>
    <t>NFS Rep IV</t>
  </si>
  <si>
    <t>SIGNAL ISSUES</t>
  </si>
  <si>
    <t>EAST AURORA</t>
  </si>
  <si>
    <t>HOLDEN</t>
  </si>
  <si>
    <t>BOOTHBAY</t>
  </si>
  <si>
    <t>CR-CUSTEQISSUE</t>
  </si>
  <si>
    <t>12804</t>
  </si>
  <si>
    <t>1920</t>
  </si>
  <si>
    <t>NC</t>
  </si>
  <si>
    <t>NEWCASTL ME DAC</t>
  </si>
  <si>
    <t>720</t>
  </si>
  <si>
    <t>OWEGO</t>
  </si>
  <si>
    <t>14227</t>
  </si>
  <si>
    <t>VESTAL</t>
  </si>
  <si>
    <t>13413</t>
  </si>
  <si>
    <t>8139</t>
  </si>
  <si>
    <t>Active Outage</t>
  </si>
  <si>
    <t>2230</t>
  </si>
  <si>
    <t>14467</t>
  </si>
  <si>
    <t>NORWICH</t>
  </si>
  <si>
    <t>PRESQUE ISLE</t>
  </si>
  <si>
    <t>STURBRIDGE</t>
  </si>
  <si>
    <t xml:space="preserve">SG   </t>
  </si>
  <si>
    <t>SB NC HSD/VOICE</t>
  </si>
  <si>
    <t>5T</t>
  </si>
  <si>
    <t>P32</t>
  </si>
  <si>
    <t>...</t>
  </si>
  <si>
    <t>BUS REPEAT 1</t>
  </si>
  <si>
    <t>XJ</t>
  </si>
  <si>
    <t>12206</t>
  </si>
  <si>
    <t>Visco, Anthony L</t>
  </si>
  <si>
    <t>600</t>
  </si>
  <si>
    <t>04074</t>
  </si>
  <si>
    <t>14610</t>
  </si>
  <si>
    <t>14611</t>
  </si>
  <si>
    <t>ACCOUNT,UNIT</t>
  </si>
  <si>
    <t>O</t>
  </si>
  <si>
    <t>SCS BLK UNT ACC</t>
  </si>
  <si>
    <t>14075</t>
  </si>
  <si>
    <t>14224</t>
  </si>
  <si>
    <t>Schroeder, Sean</t>
  </si>
  <si>
    <t>COVENTRY</t>
  </si>
  <si>
    <t>Aerial</t>
  </si>
  <si>
    <t>Michael</t>
  </si>
  <si>
    <t>John</t>
  </si>
  <si>
    <t>Underground No Bore</t>
  </si>
  <si>
    <t>WASHINGTONVILLE</t>
  </si>
  <si>
    <t>820</t>
  </si>
  <si>
    <t>HILTON</t>
  </si>
  <si>
    <t>Account Executive</t>
  </si>
  <si>
    <t>Lamers, John B</t>
  </si>
  <si>
    <t>SB RC HSD</t>
  </si>
  <si>
    <t>6O</t>
  </si>
  <si>
    <t>Centerfield E-Tail Brand P2, Generic</t>
  </si>
  <si>
    <t>23812</t>
  </si>
  <si>
    <t>PRE-BURY</t>
  </si>
  <si>
    <t>570</t>
  </si>
  <si>
    <t>RH</t>
  </si>
  <si>
    <t>01550</t>
  </si>
  <si>
    <t>Felix, Nick L (CS)</t>
  </si>
  <si>
    <t>Knapp, Robert F (P3000040)</t>
  </si>
  <si>
    <t>Collins</t>
  </si>
  <si>
    <t>12831</t>
  </si>
  <si>
    <t>Babis, Phillip M</t>
  </si>
  <si>
    <t>BAKER, ANDRE</t>
  </si>
  <si>
    <t>1590</t>
  </si>
  <si>
    <t>CARTHAGE</t>
  </si>
  <si>
    <t>UNKNOWN</t>
  </si>
  <si>
    <t>14456</t>
  </si>
  <si>
    <t>01028</t>
  </si>
  <si>
    <t>BRIDGTON</t>
  </si>
  <si>
    <t>FELICIANO, RICHARD</t>
  </si>
  <si>
    <t>710</t>
  </si>
  <si>
    <t>Mgr, Store</t>
  </si>
  <si>
    <t>12542</t>
  </si>
  <si>
    <t>WOODSTOCK 12</t>
  </si>
  <si>
    <t>01013</t>
  </si>
  <si>
    <t>PULASKI</t>
  </si>
  <si>
    <t>ANGOLA</t>
  </si>
  <si>
    <t>20:00 - 21:00</t>
  </si>
  <si>
    <t>VOD NOT WORKING</t>
  </si>
  <si>
    <t>01095</t>
  </si>
  <si>
    <t>COS VOICE</t>
  </si>
  <si>
    <t>0V</t>
  </si>
  <si>
    <t>CHATHAM</t>
  </si>
  <si>
    <t>CANASTOTA</t>
  </si>
  <si>
    <t>WESTBOROUGH</t>
  </si>
  <si>
    <t>NFS</t>
  </si>
  <si>
    <t>DeFlorio, Alexander Angelo</t>
  </si>
  <si>
    <t>BL</t>
  </si>
  <si>
    <t>SB COS HSD</t>
  </si>
  <si>
    <t>7J</t>
  </si>
  <si>
    <t>540</t>
  </si>
  <si>
    <t>RSC-DOJ-Signal Leakage-Unified-Skill</t>
  </si>
  <si>
    <t>NO DIAL TONE</t>
  </si>
  <si>
    <t>PC</t>
  </si>
  <si>
    <t>01027</t>
  </si>
  <si>
    <t>LASE</t>
  </si>
  <si>
    <t>04101</t>
  </si>
  <si>
    <t>BX</t>
  </si>
  <si>
    <t>14534</t>
  </si>
  <si>
    <t>2830</t>
  </si>
  <si>
    <t>HERKIMER</t>
  </si>
  <si>
    <t>ALBION</t>
  </si>
  <si>
    <t>1710</t>
  </si>
  <si>
    <t>Browder, Jeffrey L</t>
  </si>
  <si>
    <t>2025-10-03</t>
  </si>
  <si>
    <t>Resi Inbound Sales Rep RP</t>
  </si>
  <si>
    <t>12302</t>
  </si>
  <si>
    <t>SPENCERPORT</t>
  </si>
  <si>
    <t>PLEASANT VALLEY</t>
  </si>
  <si>
    <t>14559</t>
  </si>
  <si>
    <t>MONTGOMERY</t>
  </si>
  <si>
    <t>13203</t>
  </si>
  <si>
    <t>01247</t>
  </si>
  <si>
    <t>SAYRE</t>
  </si>
  <si>
    <t>TICONDEROGA</t>
  </si>
  <si>
    <t>340</t>
  </si>
  <si>
    <t>Sup, National Field Support</t>
  </si>
  <si>
    <t>14092</t>
  </si>
  <si>
    <t>SPRINGVILLE</t>
  </si>
  <si>
    <t>SL</t>
  </si>
  <si>
    <t>MA SR</t>
  </si>
  <si>
    <t>13204</t>
  </si>
  <si>
    <t>Bohne, Jeff B</t>
  </si>
  <si>
    <t>Koster, Scott</t>
  </si>
  <si>
    <t>Sales Activ Spec I - SMB</t>
  </si>
  <si>
    <t>1960</t>
  </si>
  <si>
    <t>Cournoyer, Keith R</t>
  </si>
  <si>
    <t>880</t>
  </si>
  <si>
    <t>01501</t>
  </si>
  <si>
    <t>WF</t>
  </si>
  <si>
    <t>LC712 LF001 LF009 LI750 LK007 LK701 LV707 LZ322</t>
  </si>
  <si>
    <t>LANESBOROUGH</t>
  </si>
  <si>
    <t>MD</t>
  </si>
  <si>
    <t>MG</t>
  </si>
  <si>
    <t>14216</t>
  </si>
  <si>
    <t>BAR HARBOR</t>
  </si>
  <si>
    <t>06470</t>
  </si>
  <si>
    <t>Outsourcer - Resi Customer Solutions Agent</t>
  </si>
  <si>
    <t>DAA - INSIDE WIRING IMPAIRMENT IDENTIFIED</t>
  </si>
  <si>
    <t>Sean</t>
  </si>
  <si>
    <t>13905</t>
  </si>
  <si>
    <t>12701</t>
  </si>
  <si>
    <t>12020</t>
  </si>
  <si>
    <t>1230</t>
  </si>
  <si>
    <t>OXFD CMMN</t>
  </si>
  <si>
    <t>WILLIAMSON</t>
  </si>
  <si>
    <t>GROTON</t>
  </si>
  <si>
    <t>HADLEY</t>
  </si>
  <si>
    <t>UXBRIDGE</t>
  </si>
  <si>
    <t>Quinell, Christopher R</t>
  </si>
  <si>
    <t>13057</t>
  </si>
  <si>
    <t>INTERMITTENT CONNECTION</t>
  </si>
  <si>
    <t>Rease, Jabari C</t>
  </si>
  <si>
    <t>RC HSD/VOICE</t>
  </si>
  <si>
    <t>0I</t>
  </si>
  <si>
    <t>Resi Online.com - Organic</t>
  </si>
  <si>
    <t>Charter ATG Mobile, Generic</t>
  </si>
  <si>
    <t>05944</t>
  </si>
  <si>
    <t>1080</t>
  </si>
  <si>
    <t>2180</t>
  </si>
  <si>
    <t>DRP RESTORE</t>
  </si>
  <si>
    <t>YP</t>
  </si>
  <si>
    <t>Customer refused sooner date</t>
  </si>
  <si>
    <t>LF0M</t>
  </si>
  <si>
    <t>12603</t>
  </si>
  <si>
    <t>Support - Back Office, Generic</t>
  </si>
  <si>
    <t>01605</t>
  </si>
  <si>
    <t>2025-10-15</t>
  </si>
  <si>
    <t>KEENE</t>
  </si>
  <si>
    <t>KE</t>
  </si>
  <si>
    <t>Jones, Maria</t>
  </si>
  <si>
    <t>INTERMITTENCY</t>
  </si>
  <si>
    <t>BM</t>
  </si>
  <si>
    <t>MA KE</t>
  </si>
  <si>
    <t>KEENE DAC</t>
  </si>
  <si>
    <t>INSIDE IMPAIRMENT</t>
  </si>
  <si>
    <t>HONEOYE FALLS</t>
  </si>
  <si>
    <t>2025-10-17</t>
  </si>
  <si>
    <t>2025-10-20</t>
  </si>
  <si>
    <t>CENTRAL SQUARE</t>
  </si>
  <si>
    <t>740</t>
  </si>
  <si>
    <t>2790</t>
  </si>
  <si>
    <t>Lopez, Cheryl L</t>
  </si>
  <si>
    <t>PALMYRA</t>
  </si>
  <si>
    <t>HORSEHEADS</t>
  </si>
  <si>
    <t>BERGEN</t>
  </si>
  <si>
    <t>LYNDONVILLE</t>
  </si>
  <si>
    <t>2025-10-18</t>
  </si>
  <si>
    <t>New Exception</t>
  </si>
  <si>
    <t>13850</t>
  </si>
  <si>
    <t>12208</t>
  </si>
  <si>
    <t>LEE</t>
  </si>
  <si>
    <t>WEST HENRIETTA</t>
  </si>
  <si>
    <t>SACO</t>
  </si>
  <si>
    <t>COBLESKILL</t>
  </si>
  <si>
    <t>DELMAR</t>
  </si>
  <si>
    <t>FI</t>
  </si>
  <si>
    <t>1400</t>
  </si>
  <si>
    <t>690</t>
  </si>
  <si>
    <t>12572</t>
  </si>
  <si>
    <t>12306</t>
  </si>
  <si>
    <t>01238</t>
  </si>
  <si>
    <t>1900</t>
  </si>
  <si>
    <t>GO</t>
  </si>
  <si>
    <t>99999</t>
  </si>
  <si>
    <t>12078</t>
  </si>
  <si>
    <t>2025-10-21</t>
  </si>
  <si>
    <t>CAMDEN ME DAC</t>
  </si>
  <si>
    <t>04072</t>
  </si>
  <si>
    <t>14622</t>
  </si>
  <si>
    <t>MC</t>
  </si>
  <si>
    <t>HOLLEY</t>
  </si>
  <si>
    <t>AMHERST</t>
  </si>
  <si>
    <t>FREDONIA</t>
  </si>
  <si>
    <t>LAKE GEORGE</t>
  </si>
  <si>
    <t>SOUTH GLENS FALLS</t>
  </si>
  <si>
    <t>3333333333</t>
  </si>
  <si>
    <t>ATHOL</t>
  </si>
  <si>
    <t>AT</t>
  </si>
  <si>
    <t>WALDEN</t>
  </si>
  <si>
    <t>NEW FAIRFIELD</t>
  </si>
  <si>
    <t>BROOKLYN</t>
  </si>
  <si>
    <t>NC TRIPLE</t>
  </si>
  <si>
    <t>0B</t>
  </si>
  <si>
    <t>SB COS HSD/VOICE</t>
  </si>
  <si>
    <t>7G</t>
  </si>
  <si>
    <t>SB NC HSD</t>
  </si>
  <si>
    <t>5Z</t>
  </si>
  <si>
    <t>DX</t>
  </si>
  <si>
    <t>1330</t>
  </si>
  <si>
    <t>LC712 LF001 LF009 LI750 LK701 LV707</t>
  </si>
  <si>
    <t>2300</t>
  </si>
  <si>
    <t>Sr Account Executive</t>
  </si>
  <si>
    <t>1-GREEN</t>
  </si>
  <si>
    <t>Ulbig, Brian Christ</t>
  </si>
  <si>
    <t>MDU PRJCT INST</t>
  </si>
  <si>
    <t>MI116B</t>
  </si>
  <si>
    <t>SPECTRUM READY UNIT SETUP</t>
  </si>
  <si>
    <t>12118</t>
  </si>
  <si>
    <t>Delamater, Colin D</t>
  </si>
  <si>
    <t>NORWAY  (DAC)</t>
  </si>
  <si>
    <t>01609</t>
  </si>
  <si>
    <t>250</t>
  </si>
  <si>
    <t>750</t>
  </si>
  <si>
    <t>04062</t>
  </si>
  <si>
    <t>NO ACTIVE OUTLET</t>
  </si>
  <si>
    <t>Juntura, Clifford Villan</t>
  </si>
  <si>
    <t>ATHOL MASS DAC</t>
  </si>
  <si>
    <t>MA AT</t>
  </si>
  <si>
    <t>SM</t>
  </si>
  <si>
    <t>04090</t>
  </si>
  <si>
    <t>2900</t>
  </si>
  <si>
    <t>Store Lead</t>
  </si>
  <si>
    <t>14470</t>
  </si>
  <si>
    <t>CHITTENANGO</t>
  </si>
  <si>
    <t>WALLKILL</t>
  </si>
  <si>
    <t>CHARLTON</t>
  </si>
  <si>
    <t>Lewis</t>
  </si>
  <si>
    <t>2200</t>
  </si>
  <si>
    <t>Holzhauer, David</t>
  </si>
  <si>
    <t>13069</t>
  </si>
  <si>
    <t>Z4 Z3</t>
  </si>
  <si>
    <t>Frank</t>
  </si>
  <si>
    <t>Dylan</t>
  </si>
  <si>
    <t>Steven</t>
  </si>
  <si>
    <t>Tyler</t>
  </si>
  <si>
    <t>PQUE ISLE E5-51</t>
  </si>
  <si>
    <t>460</t>
  </si>
  <si>
    <t>Jacob</t>
  </si>
  <si>
    <t>SWANZEY</t>
  </si>
  <si>
    <t>NORTHBRIDGE</t>
  </si>
  <si>
    <t>COLUMBIA</t>
  </si>
  <si>
    <t>R:SENIOR LIV</t>
  </si>
  <si>
    <t>Bell</t>
  </si>
  <si>
    <t>AUT</t>
  </si>
  <si>
    <t>William</t>
  </si>
  <si>
    <t>Rep 3, Community Solutions</t>
  </si>
  <si>
    <t>13440</t>
  </si>
  <si>
    <t>Andrew</t>
  </si>
  <si>
    <t>IR</t>
  </si>
  <si>
    <t>13036</t>
  </si>
  <si>
    <t>1950</t>
  </si>
  <si>
    <t>13502</t>
  </si>
  <si>
    <t>Scott</t>
  </si>
  <si>
    <t>Menchaca, Evelyn Andrea</t>
  </si>
  <si>
    <t>Joseph</t>
  </si>
  <si>
    <t>1170</t>
  </si>
  <si>
    <t>Mark</t>
  </si>
  <si>
    <t>1740</t>
  </si>
  <si>
    <t>MA PO</t>
  </si>
  <si>
    <t>Daniel</t>
  </si>
  <si>
    <t>Jeremy</t>
  </si>
  <si>
    <t>Christopher</t>
  </si>
  <si>
    <t>Richard</t>
  </si>
  <si>
    <t>James</t>
  </si>
  <si>
    <t>Nathan</t>
  </si>
  <si>
    <t>13212</t>
  </si>
  <si>
    <t>Kenneth</t>
  </si>
  <si>
    <t>MGD WIFI COAX</t>
  </si>
  <si>
    <t>ZB R2</t>
  </si>
  <si>
    <t>Travis</t>
  </si>
  <si>
    <t>Kevin</t>
  </si>
  <si>
    <t>3020</t>
  </si>
  <si>
    <t>Ward, Brian E</t>
  </si>
  <si>
    <t>Matthew</t>
  </si>
  <si>
    <t>Mitchell</t>
  </si>
  <si>
    <t>Jorge</t>
  </si>
  <si>
    <t>YES</t>
  </si>
  <si>
    <t>Benjamin</t>
  </si>
  <si>
    <t>Ihor</t>
  </si>
  <si>
    <t>Thomas</t>
  </si>
  <si>
    <t>Eric</t>
  </si>
  <si>
    <t>Shawn</t>
  </si>
  <si>
    <t>610</t>
  </si>
  <si>
    <t>Devon</t>
  </si>
  <si>
    <t>Brandon</t>
  </si>
  <si>
    <t>Anthony</t>
  </si>
  <si>
    <t>2720</t>
  </si>
  <si>
    <t>REF-DROP BURY</t>
  </si>
  <si>
    <t>Clifford</t>
  </si>
  <si>
    <t>1680</t>
  </si>
  <si>
    <t>Brian</t>
  </si>
  <si>
    <t>13903</t>
  </si>
  <si>
    <t>1030</t>
  </si>
  <si>
    <t>1280</t>
  </si>
  <si>
    <t>13027</t>
  </si>
  <si>
    <t>Zachary</t>
  </si>
  <si>
    <t>800</t>
  </si>
  <si>
    <t>MDM OFFLINE</t>
  </si>
  <si>
    <t>Timothy</t>
  </si>
  <si>
    <t>NO INCOM CALLS</t>
  </si>
  <si>
    <t>14845</t>
  </si>
  <si>
    <t>Joshua</t>
  </si>
  <si>
    <t>Ray, Eric</t>
  </si>
  <si>
    <t>Jeffrey</t>
  </si>
  <si>
    <t>1410</t>
  </si>
  <si>
    <t>Alexander</t>
  </si>
  <si>
    <t>Stephen</t>
  </si>
  <si>
    <t>Williams</t>
  </si>
  <si>
    <t>Keller, Shawn</t>
  </si>
  <si>
    <t>Donald</t>
  </si>
  <si>
    <t>Ethan</t>
  </si>
  <si>
    <t>RSC-DOJ-SRO RESCHEDULED ge 4-Unified-Skill</t>
  </si>
  <si>
    <t>Thomas, Joaquin Lemuel</t>
  </si>
  <si>
    <t>Jeffery</t>
  </si>
  <si>
    <t>Wilson</t>
  </si>
  <si>
    <t>Justin</t>
  </si>
  <si>
    <t>Stevens</t>
  </si>
  <si>
    <t>Robert</t>
  </si>
  <si>
    <t>Z8</t>
  </si>
  <si>
    <t>BV</t>
  </si>
  <si>
    <t>Smith</t>
  </si>
  <si>
    <t>Brett</t>
  </si>
  <si>
    <t>Phillip</t>
  </si>
  <si>
    <t>RZ ZM</t>
  </si>
  <si>
    <t>Jackson</t>
  </si>
  <si>
    <t>Bradley</t>
  </si>
  <si>
    <t>Turner</t>
  </si>
  <si>
    <t>Carl</t>
  </si>
  <si>
    <t>12189</t>
  </si>
  <si>
    <t>1878</t>
  </si>
  <si>
    <t>Petro</t>
  </si>
  <si>
    <t>Leniv</t>
  </si>
  <si>
    <t>12589</t>
  </si>
  <si>
    <t>890</t>
  </si>
  <si>
    <t>Andre</t>
  </si>
  <si>
    <t>Campbell</t>
  </si>
  <si>
    <t>NO SIGNAL</t>
  </si>
  <si>
    <t>12054</t>
  </si>
  <si>
    <t>1070</t>
  </si>
  <si>
    <t>12047</t>
  </si>
  <si>
    <t>Rodriguez</t>
  </si>
  <si>
    <t>Grant</t>
  </si>
  <si>
    <t>Keith</t>
  </si>
  <si>
    <t>Greene</t>
  </si>
  <si>
    <t>260</t>
  </si>
  <si>
    <t>NO CONNECTION</t>
  </si>
  <si>
    <t>Z3 R1</t>
  </si>
  <si>
    <t>1490</t>
  </si>
  <si>
    <t>Shagarie</t>
  </si>
  <si>
    <t>Beckford</t>
  </si>
  <si>
    <t>2025-10-23</t>
  </si>
  <si>
    <t>Jonathan</t>
  </si>
  <si>
    <t>Peter</t>
  </si>
  <si>
    <t>Antonio</t>
  </si>
  <si>
    <t>Richards, Mark C</t>
  </si>
  <si>
    <t>Z3 SB</t>
  </si>
  <si>
    <t>Pack, Corey Lea</t>
  </si>
  <si>
    <t>320</t>
  </si>
  <si>
    <t>King</t>
  </si>
  <si>
    <t>Theodore</t>
  </si>
  <si>
    <t>430</t>
  </si>
  <si>
    <t>Raymond</t>
  </si>
  <si>
    <t>01056</t>
  </si>
  <si>
    <t>2580</t>
  </si>
  <si>
    <t>Vega</t>
  </si>
  <si>
    <t>PRSQUE ISLE DAC</t>
  </si>
  <si>
    <t>Ortiz</t>
  </si>
  <si>
    <t>ZD R1</t>
  </si>
  <si>
    <t>WINSTD/CLBRK 24</t>
  </si>
  <si>
    <t>06237</t>
  </si>
  <si>
    <t>01602</t>
  </si>
  <si>
    <t>RES REPEAT 3-4</t>
  </si>
  <si>
    <t>YG</t>
  </si>
  <si>
    <t>06611</t>
  </si>
  <si>
    <t>Dennis</t>
  </si>
  <si>
    <t>06468</t>
  </si>
  <si>
    <t>RSC USE 3RD RPT</t>
  </si>
  <si>
    <t>04401</t>
  </si>
  <si>
    <t>2024-03-18</t>
  </si>
  <si>
    <t>AA BARRE-B V1</t>
  </si>
  <si>
    <t>RAYMOND</t>
  </si>
  <si>
    <t>Adams</t>
  </si>
  <si>
    <t>Connor</t>
  </si>
  <si>
    <t>Ivan</t>
  </si>
  <si>
    <t>Santiago</t>
  </si>
  <si>
    <t>14206</t>
  </si>
  <si>
    <t>14072</t>
  </si>
  <si>
    <t>GI</t>
  </si>
  <si>
    <t>Clark</t>
  </si>
  <si>
    <t>14613</t>
  </si>
  <si>
    <t>14103</t>
  </si>
  <si>
    <t>2800</t>
  </si>
  <si>
    <t>14513</t>
  </si>
  <si>
    <t>14621</t>
  </si>
  <si>
    <t>HB</t>
  </si>
  <si>
    <t>14526</t>
  </si>
  <si>
    <t>2700</t>
  </si>
  <si>
    <t>14222</t>
  </si>
  <si>
    <t>14051</t>
  </si>
  <si>
    <t>3310</t>
  </si>
  <si>
    <t>14305</t>
  </si>
  <si>
    <t>HI</t>
  </si>
  <si>
    <t>14589</t>
  </si>
  <si>
    <t>910</t>
  </si>
  <si>
    <t>14301</t>
  </si>
  <si>
    <t>14608</t>
  </si>
  <si>
    <t>14211</t>
  </si>
  <si>
    <t>14619</t>
  </si>
  <si>
    <t>14204</t>
  </si>
  <si>
    <t>2025-10-27</t>
  </si>
  <si>
    <t>Chris</t>
  </si>
  <si>
    <t>14605</t>
  </si>
  <si>
    <t>BUS REPEAT 2-3</t>
  </si>
  <si>
    <t>XK</t>
  </si>
  <si>
    <t>Douglas</t>
  </si>
  <si>
    <t>SELF INSTALL SINGLE PLAY RESCUE</t>
  </si>
  <si>
    <t>1520</t>
  </si>
  <si>
    <t>ORONO</t>
  </si>
  <si>
    <t>WURTSBORO</t>
  </si>
  <si>
    <t>1620</t>
  </si>
  <si>
    <t>1350</t>
  </si>
  <si>
    <t>LK702 LP001</t>
  </si>
  <si>
    <t>2025-10-24</t>
  </si>
  <si>
    <t>920</t>
  </si>
  <si>
    <t>Varone, Matthew</t>
  </si>
  <si>
    <t>01570</t>
  </si>
  <si>
    <t>06234</t>
  </si>
  <si>
    <t>01581</t>
  </si>
  <si>
    <t>NO ACTIVE OUTLETS</t>
  </si>
  <si>
    <t>BANGOR DI-45</t>
  </si>
  <si>
    <t>B9-BUFF OLEAN</t>
  </si>
  <si>
    <t>WE</t>
  </si>
  <si>
    <t>MANLIUS</t>
  </si>
  <si>
    <t>WELLSVILLE</t>
  </si>
  <si>
    <t>13088</t>
  </si>
  <si>
    <t>13104</t>
  </si>
  <si>
    <t>Lauer, Nicholas Bernar</t>
  </si>
  <si>
    <t>13210</t>
  </si>
  <si>
    <t>Lead, Cust Svc Acct Mgmt</t>
  </si>
  <si>
    <t>ZC R1</t>
  </si>
  <si>
    <t>CALLICOON</t>
  </si>
  <si>
    <t>06804</t>
  </si>
  <si>
    <t>14213</t>
  </si>
  <si>
    <t>14411</t>
  </si>
  <si>
    <t>14048</t>
  </si>
  <si>
    <t>Cooley</t>
  </si>
  <si>
    <t>BUCKSPORT</t>
  </si>
  <si>
    <t>1450</t>
  </si>
  <si>
    <t>14830</t>
  </si>
  <si>
    <t>Borasky, Michael</t>
  </si>
  <si>
    <t>13205</t>
  </si>
  <si>
    <t>SELF INSTALL RESCUE</t>
  </si>
  <si>
    <t>RZ SB</t>
  </si>
  <si>
    <t>10992</t>
  </si>
  <si>
    <t>Rep 2, Disability Support</t>
  </si>
  <si>
    <t>MODEM SWAP</t>
  </si>
  <si>
    <t>Adam</t>
  </si>
  <si>
    <t>OGDENSBURG</t>
  </si>
  <si>
    <t>WILLIAMSTOWN</t>
  </si>
  <si>
    <t>BRIDGEWATER</t>
  </si>
  <si>
    <t>BELFAST</t>
  </si>
  <si>
    <t>CICERO</t>
  </si>
  <si>
    <t>BATH</t>
  </si>
  <si>
    <t>SCHUYLERVILLE</t>
  </si>
  <si>
    <t>1420</t>
  </si>
  <si>
    <t>Patrick</t>
  </si>
  <si>
    <t>13669</t>
  </si>
  <si>
    <t>1820</t>
  </si>
  <si>
    <t>OD</t>
  </si>
  <si>
    <t>2020</t>
  </si>
  <si>
    <t>Intern, Customer Service Rep</t>
  </si>
  <si>
    <t>13039</t>
  </si>
  <si>
    <t>1440</t>
  </si>
  <si>
    <t>14810</t>
  </si>
  <si>
    <t>AV</t>
  </si>
  <si>
    <t>SB COS A/O</t>
  </si>
  <si>
    <t>7S</t>
  </si>
  <si>
    <t>1210</t>
  </si>
  <si>
    <t>Rector, Tesha La'shu</t>
  </si>
  <si>
    <t>Nicholas</t>
  </si>
  <si>
    <t>3120</t>
  </si>
  <si>
    <t>Carter</t>
  </si>
  <si>
    <t>1870</t>
  </si>
  <si>
    <t>Louis</t>
  </si>
  <si>
    <t>12210</t>
  </si>
  <si>
    <t>Maurice</t>
  </si>
  <si>
    <t>Henry</t>
  </si>
  <si>
    <t>12723</t>
  </si>
  <si>
    <t>Ryan</t>
  </si>
  <si>
    <t>FIBER</t>
  </si>
  <si>
    <t>SB COS VID/VOICE</t>
  </si>
  <si>
    <t>7F</t>
  </si>
  <si>
    <t>12209</t>
  </si>
  <si>
    <t>Edwards</t>
  </si>
  <si>
    <t>Philip</t>
  </si>
  <si>
    <t>Leo</t>
  </si>
  <si>
    <t>New</t>
  </si>
  <si>
    <t>Christian</t>
  </si>
  <si>
    <t>2670</t>
  </si>
  <si>
    <t>CHT-PORT/PAC</t>
  </si>
  <si>
    <t>01520</t>
  </si>
  <si>
    <t>01331</t>
  </si>
  <si>
    <t>Cole</t>
  </si>
  <si>
    <t>04915</t>
  </si>
  <si>
    <t>BF</t>
  </si>
  <si>
    <t>Parker</t>
  </si>
  <si>
    <t>Anderson</t>
  </si>
  <si>
    <t>Murphy</t>
  </si>
  <si>
    <t>RSC-Northeast-SRO Aged</t>
  </si>
  <si>
    <t>Hurley</t>
  </si>
  <si>
    <t>2707</t>
  </si>
  <si>
    <t>Warren</t>
  </si>
  <si>
    <t>2598</t>
  </si>
  <si>
    <t>Rudnicki</t>
  </si>
  <si>
    <t>Morgan</t>
  </si>
  <si>
    <t>Earl</t>
  </si>
  <si>
    <t>BDW ENTERPRISES LLC</t>
  </si>
  <si>
    <t>CENTRAL DISPATCH CO</t>
  </si>
  <si>
    <t>PLYMOUTH</t>
  </si>
  <si>
    <t>WATERLOO</t>
  </si>
  <si>
    <t>FORT ANN</t>
  </si>
  <si>
    <t>YARMOUTH</t>
  </si>
  <si>
    <t>WHITEHALL</t>
  </si>
  <si>
    <t>KENNEBUNKPORT</t>
  </si>
  <si>
    <t>CF</t>
  </si>
  <si>
    <t>NTL FBR</t>
  </si>
  <si>
    <t>NTL</t>
  </si>
  <si>
    <t>BETHLEHEM</t>
  </si>
  <si>
    <t>LOWVILLE</t>
  </si>
  <si>
    <t>HAMILTON</t>
  </si>
  <si>
    <t>JC COMMUNICATIONS LLC</t>
  </si>
  <si>
    <t>MANDERSON, EARL</t>
  </si>
  <si>
    <t>MIDSPAN TELECOM CORP</t>
  </si>
  <si>
    <t>CANTERBURY</t>
  </si>
  <si>
    <t>STORRS MANSFIELD</t>
  </si>
  <si>
    <t>HX SB</t>
  </si>
  <si>
    <t>Rep, SMB Telesales</t>
  </si>
  <si>
    <t>13367</t>
  </si>
  <si>
    <t>13901</t>
  </si>
  <si>
    <t>Commercial Services Manager</t>
  </si>
  <si>
    <t>VAR Channel Manager</t>
  </si>
  <si>
    <t>Rubi, Jacqueline</t>
  </si>
  <si>
    <t>24954</t>
  </si>
  <si>
    <t>1054205</t>
  </si>
  <si>
    <t>Licameli, Matthew C</t>
  </si>
  <si>
    <t>Murphy, Sean Patric</t>
  </si>
  <si>
    <t>2390</t>
  </si>
  <si>
    <t>COS VID/VOICE</t>
  </si>
  <si>
    <t>0R</t>
  </si>
  <si>
    <t>SB:WFH SDU</t>
  </si>
  <si>
    <t>Business Cust Solutions Rep</t>
  </si>
  <si>
    <t>Resi IB DSC Sales Chat Rep</t>
  </si>
  <si>
    <t>DROP BORE</t>
  </si>
  <si>
    <t>BORE</t>
  </si>
  <si>
    <t>U8</t>
  </si>
  <si>
    <t>Morgan, Jessica</t>
  </si>
  <si>
    <t>BUS TC VOICE</t>
  </si>
  <si>
    <t>XM</t>
  </si>
  <si>
    <t>13045</t>
  </si>
  <si>
    <t>1010</t>
  </si>
  <si>
    <t>680</t>
  </si>
  <si>
    <t>Enterprise</t>
  </si>
  <si>
    <t>EB:BUSINESS</t>
  </si>
  <si>
    <t>Support</t>
  </si>
  <si>
    <t>?</t>
  </si>
  <si>
    <t>ENTERPRISE</t>
  </si>
  <si>
    <t>Enterprise SMB Support, Generic</t>
  </si>
  <si>
    <t>59319</t>
  </si>
  <si>
    <t>Morris, Arthur W</t>
  </si>
  <si>
    <t>730</t>
  </si>
  <si>
    <t>..</t>
  </si>
  <si>
    <t>Lambert, Derek</t>
  </si>
  <si>
    <t>NCMPLNT MDM SWP</t>
  </si>
  <si>
    <t>PX</t>
  </si>
  <si>
    <t>1460</t>
  </si>
  <si>
    <t>Jones</t>
  </si>
  <si>
    <t>Sales Activ Spec II - SMB</t>
  </si>
  <si>
    <t>EB:CARRIER</t>
  </si>
  <si>
    <t>3290</t>
  </si>
  <si>
    <t>13619</t>
  </si>
  <si>
    <t>18840</t>
  </si>
  <si>
    <t>E FIA INSTALL</t>
  </si>
  <si>
    <t>George</t>
  </si>
  <si>
    <t>SB1</t>
  </si>
  <si>
    <t>Tenorio-Velez, Jesus Thomas</t>
  </si>
  <si>
    <t>Jose</t>
  </si>
  <si>
    <t>Pena</t>
  </si>
  <si>
    <t>Rep 1, PAC</t>
  </si>
  <si>
    <t>Watkins, Kathleen m</t>
  </si>
  <si>
    <t>Pascarella, Andrew Joseph</t>
  </si>
  <si>
    <t>Ramirez, Denise R</t>
  </si>
  <si>
    <t>Dir, Channel Sales</t>
  </si>
  <si>
    <t>CHT-RSC PER SYS</t>
  </si>
  <si>
    <t>3-ORANGE</t>
  </si>
  <si>
    <t>13815</t>
  </si>
  <si>
    <t>NX</t>
  </si>
  <si>
    <t>CR-OWNERPERMSN</t>
  </si>
  <si>
    <t>TELEMARKETING</t>
  </si>
  <si>
    <t>S6</t>
  </si>
  <si>
    <t>E ENT INTERNET</t>
  </si>
  <si>
    <t>2025-10-29</t>
  </si>
  <si>
    <t>Cody</t>
  </si>
  <si>
    <t>Brown</t>
  </si>
  <si>
    <t>Carroll</t>
  </si>
  <si>
    <t>967</t>
  </si>
  <si>
    <t>985</t>
  </si>
  <si>
    <t>Tracy</t>
  </si>
  <si>
    <t>Houghton</t>
  </si>
  <si>
    <t>900</t>
  </si>
  <si>
    <t>1750</t>
  </si>
  <si>
    <t>2834</t>
  </si>
  <si>
    <t>Brian Scott</t>
  </si>
  <si>
    <t>Rascoe</t>
  </si>
  <si>
    <t>2355</t>
  </si>
  <si>
    <t>Magnum</t>
  </si>
  <si>
    <t>Garvin</t>
  </si>
  <si>
    <t>2123</t>
  </si>
  <si>
    <t>Rhoden</t>
  </si>
  <si>
    <t>2296</t>
  </si>
  <si>
    <t>Jensen</t>
  </si>
  <si>
    <t>E DEVICE CHANGE</t>
  </si>
  <si>
    <t>ENT DEVICE CHANGE</t>
  </si>
  <si>
    <t>2J</t>
  </si>
  <si>
    <t>12845</t>
  </si>
  <si>
    <t>LG</t>
  </si>
  <si>
    <t>2332</t>
  </si>
  <si>
    <t>Bret</t>
  </si>
  <si>
    <t>Buchalski</t>
  </si>
  <si>
    <t>CALL BEFORE ARRIVAL</t>
  </si>
  <si>
    <t>2331</t>
  </si>
  <si>
    <t>Priamo</t>
  </si>
  <si>
    <t>2339</t>
  </si>
  <si>
    <t>Skeine</t>
  </si>
  <si>
    <t>2323</t>
  </si>
  <si>
    <t>Cleland</t>
  </si>
  <si>
    <t>Business DSC Sales Chat Rep</t>
  </si>
  <si>
    <t>Ali, Abdirahman</t>
  </si>
  <si>
    <t>Mpasiakos, Graziella</t>
  </si>
  <si>
    <t>Sales Activ Spec I Res/SB</t>
  </si>
  <si>
    <t>Bulson, Kurt F</t>
  </si>
  <si>
    <t>12887</t>
  </si>
  <si>
    <t>Baez, Nelson J</t>
  </si>
  <si>
    <t>SB COS VOICE</t>
  </si>
  <si>
    <t>7I</t>
  </si>
  <si>
    <t>Denning, Terry D</t>
  </si>
  <si>
    <t>RIcardo</t>
  </si>
  <si>
    <t>Bastidas</t>
  </si>
  <si>
    <t>940</t>
  </si>
  <si>
    <t>Z4 Z1</t>
  </si>
  <si>
    <t>COS HSD/VOICE</t>
  </si>
  <si>
    <t>0T</t>
  </si>
  <si>
    <t>Innovative Business Solutions, Generic</t>
  </si>
  <si>
    <t>42605</t>
  </si>
  <si>
    <t>Lopez Vence, Frank</t>
  </si>
  <si>
    <t>Lead Spectrum Business</t>
  </si>
  <si>
    <t>Davis</t>
  </si>
  <si>
    <t>Rep 3, Disability Support</t>
  </si>
  <si>
    <t>Towne</t>
  </si>
  <si>
    <t>Alvaro</t>
  </si>
  <si>
    <t>Marroquin</t>
  </si>
  <si>
    <t>2291</t>
  </si>
  <si>
    <t>Hubicki</t>
  </si>
  <si>
    <t>2298</t>
  </si>
  <si>
    <t>5423</t>
  </si>
  <si>
    <t>Gavigan</t>
  </si>
  <si>
    <t>271</t>
  </si>
  <si>
    <t>Rausch</t>
  </si>
  <si>
    <t>06226</t>
  </si>
  <si>
    <t>Correa</t>
  </si>
  <si>
    <t>06268</t>
  </si>
  <si>
    <t>Curtis</t>
  </si>
  <si>
    <t>EQUIP VERIFY</t>
  </si>
  <si>
    <t>X4</t>
  </si>
  <si>
    <t>591</t>
  </si>
  <si>
    <t>173</t>
  </si>
  <si>
    <t>Kouame</t>
  </si>
  <si>
    <t>5699</t>
  </si>
  <si>
    <t>Pedro</t>
  </si>
  <si>
    <t>Felix</t>
  </si>
  <si>
    <t>2025-02-04</t>
  </si>
  <si>
    <t>ADWRCESTR</t>
  </si>
  <si>
    <t>2263</t>
  </si>
  <si>
    <t>Francisco</t>
  </si>
  <si>
    <t>Diaz</t>
  </si>
  <si>
    <t>8798</t>
  </si>
  <si>
    <t>Wilbert</t>
  </si>
  <si>
    <t>Zamora</t>
  </si>
  <si>
    <t>AR</t>
  </si>
  <si>
    <t>9825</t>
  </si>
  <si>
    <t>Angel</t>
  </si>
  <si>
    <t>Garcia Montalvan</t>
  </si>
  <si>
    <t>2025-10-28</t>
  </si>
  <si>
    <t>01603</t>
  </si>
  <si>
    <t>Cory</t>
  </si>
  <si>
    <t>Infante, Nelson L</t>
  </si>
  <si>
    <t>06331</t>
  </si>
  <si>
    <t>1877</t>
  </si>
  <si>
    <t>Darius</t>
  </si>
  <si>
    <t>Gerald</t>
  </si>
  <si>
    <t>2990</t>
  </si>
  <si>
    <t>LC</t>
  </si>
  <si>
    <t>LINCOLN ME DAC</t>
  </si>
  <si>
    <t>2270</t>
  </si>
  <si>
    <t>NEWPORT</t>
  </si>
  <si>
    <t>3718</t>
  </si>
  <si>
    <t>Chartier</t>
  </si>
  <si>
    <t>Aaron</t>
  </si>
  <si>
    <t>01608</t>
  </si>
  <si>
    <t/>
  </si>
  <si>
    <t>CHERRYFIELD</t>
  </si>
  <si>
    <t>SB:WFH MDU</t>
  </si>
  <si>
    <t>Linaberry, Jason W</t>
  </si>
  <si>
    <t>Bailey</t>
  </si>
  <si>
    <t>PLYMOUTH NH</t>
  </si>
  <si>
    <t>14425</t>
  </si>
  <si>
    <t>Paul</t>
  </si>
  <si>
    <t>Rodney</t>
  </si>
  <si>
    <t>1122</t>
  </si>
  <si>
    <t>Medina-Perez</t>
  </si>
  <si>
    <t>14522</t>
  </si>
  <si>
    <t>Pope, Valarie Nanett</t>
  </si>
  <si>
    <t>14127</t>
  </si>
  <si>
    <t>EA</t>
  </si>
  <si>
    <t>DF</t>
  </si>
  <si>
    <t>Paige, Julia I</t>
  </si>
  <si>
    <t>2677</t>
  </si>
  <si>
    <t>Elvin</t>
  </si>
  <si>
    <t>Espinoza</t>
  </si>
  <si>
    <t>14760</t>
  </si>
  <si>
    <t>2040</t>
  </si>
  <si>
    <t>14210</t>
  </si>
  <si>
    <t>14052</t>
  </si>
  <si>
    <t>Honsberger, David A</t>
  </si>
  <si>
    <t>Morris</t>
  </si>
  <si>
    <t>Martin</t>
  </si>
  <si>
    <t>Shaun</t>
  </si>
  <si>
    <t>Heffner</t>
  </si>
  <si>
    <t>2860</t>
  </si>
  <si>
    <t>DERBY</t>
  </si>
  <si>
    <t>JEFFERSON</t>
  </si>
  <si>
    <t>WESTFIELD</t>
  </si>
  <si>
    <t>COOPERSTOWN</t>
  </si>
  <si>
    <t>SOUTHAMPTON</t>
  </si>
  <si>
    <t>Khan, Mohammed A</t>
  </si>
  <si>
    <t>HX ZD</t>
  </si>
  <si>
    <t>13350</t>
  </si>
  <si>
    <t>HK</t>
  </si>
  <si>
    <t>CALL FIRST</t>
  </si>
  <si>
    <t>Clayton</t>
  </si>
  <si>
    <t>Craig</t>
  </si>
  <si>
    <t>13077</t>
  </si>
  <si>
    <t>Andrews</t>
  </si>
  <si>
    <t>2850</t>
  </si>
  <si>
    <t>1670</t>
  </si>
  <si>
    <t>Griffin, Lashonda Andrea</t>
  </si>
  <si>
    <t>Enders, Scott Joseph</t>
  </si>
  <si>
    <t>Grandison</t>
  </si>
  <si>
    <t>Z1 R1</t>
  </si>
  <si>
    <t>Garcia</t>
  </si>
  <si>
    <t>840</t>
  </si>
  <si>
    <t>Government</t>
  </si>
  <si>
    <t>HX XU</t>
  </si>
  <si>
    <t>04769</t>
  </si>
  <si>
    <t>2810</t>
  </si>
  <si>
    <t>Sidorovski, Johnny R</t>
  </si>
  <si>
    <t>39389</t>
  </si>
  <si>
    <t>1181435</t>
  </si>
  <si>
    <t>04736</t>
  </si>
  <si>
    <t>2221</t>
  </si>
  <si>
    <t>Weaver</t>
  </si>
  <si>
    <t>5406</t>
  </si>
  <si>
    <t>Trondson</t>
  </si>
  <si>
    <t>2774</t>
  </si>
  <si>
    <t>Shaukeem</t>
  </si>
  <si>
    <t>Mallory</t>
  </si>
  <si>
    <t>752</t>
  </si>
  <si>
    <t>793</t>
  </si>
  <si>
    <t>14218</t>
  </si>
  <si>
    <t>116</t>
  </si>
  <si>
    <t>Hernandez</t>
  </si>
  <si>
    <t>Antoine</t>
  </si>
  <si>
    <t>Staples</t>
  </si>
  <si>
    <t>GASPORT</t>
  </si>
  <si>
    <t>GAVIGAN, THOMAS</t>
  </si>
  <si>
    <t>MAYBROOK</t>
  </si>
  <si>
    <t>GOSHEN</t>
  </si>
  <si>
    <t>LEICESTER</t>
  </si>
  <si>
    <t>WEST BOYLSTON</t>
  </si>
  <si>
    <t>ROXBURY</t>
  </si>
  <si>
    <t>1290</t>
  </si>
  <si>
    <t>Allen</t>
  </si>
  <si>
    <t>2025-11-02</t>
  </si>
  <si>
    <t>3520</t>
  </si>
  <si>
    <t>8140</t>
  </si>
  <si>
    <t>Resolved Outage</t>
  </si>
  <si>
    <t>13326</t>
  </si>
  <si>
    <t>14903</t>
  </si>
  <si>
    <t>Guerra, Luis Martin</t>
  </si>
  <si>
    <t>1770</t>
  </si>
  <si>
    <t>Rep 1, Cust Svc Reliability</t>
  </si>
  <si>
    <t>Thakkar, Jitesh k</t>
  </si>
  <si>
    <t>E</t>
  </si>
  <si>
    <t>EMPLOYEE</t>
  </si>
  <si>
    <t>10924</t>
  </si>
  <si>
    <t>2464</t>
  </si>
  <si>
    <t>Sollecito</t>
  </si>
  <si>
    <t>12204</t>
  </si>
  <si>
    <t>MILLBURY</t>
  </si>
  <si>
    <t>01527</t>
  </si>
  <si>
    <t>04938</t>
  </si>
  <si>
    <t>Rep 2, PAC</t>
  </si>
  <si>
    <t>Skerritt, Robert</t>
  </si>
  <si>
    <t>GK_</t>
  </si>
  <si>
    <t>6081276</t>
  </si>
  <si>
    <t>2370</t>
  </si>
  <si>
    <t>1550</t>
  </si>
  <si>
    <t>Arsenault, Chad P</t>
  </si>
  <si>
    <t>2186</t>
  </si>
  <si>
    <t>Matheson</t>
  </si>
  <si>
    <t>2578</t>
  </si>
  <si>
    <t>Vincenzo</t>
  </si>
  <si>
    <t>Morelli</t>
  </si>
  <si>
    <t>2025-11-08</t>
  </si>
  <si>
    <t>WINTHROP</t>
  </si>
  <si>
    <t>BREWERTON</t>
  </si>
  <si>
    <t>WHITESBORO</t>
  </si>
  <si>
    <t>POLAND</t>
  </si>
  <si>
    <t>NEWFANE</t>
  </si>
  <si>
    <t>PINE BUSH</t>
  </si>
  <si>
    <t>2025-10-30</t>
  </si>
  <si>
    <t>HN</t>
  </si>
  <si>
    <t>13207</t>
  </si>
  <si>
    <t>DROPPED CALLS</t>
  </si>
  <si>
    <t>Guzman, Larisa Lucia</t>
  </si>
  <si>
    <t>13032</t>
  </si>
  <si>
    <t>3510</t>
  </si>
  <si>
    <t>2150</t>
  </si>
  <si>
    <t>1090</t>
  </si>
  <si>
    <t>Rosson, Caleb</t>
  </si>
  <si>
    <t>13219</t>
  </si>
  <si>
    <t>ZB XU</t>
  </si>
  <si>
    <t>2260</t>
  </si>
  <si>
    <t>363</t>
  </si>
  <si>
    <t>Zvarych</t>
  </si>
  <si>
    <t>13492</t>
  </si>
  <si>
    <t>Gremmels, Brandon</t>
  </si>
  <si>
    <t>2815</t>
  </si>
  <si>
    <t>Rumble</t>
  </si>
  <si>
    <t>13037</t>
  </si>
  <si>
    <t>13029</t>
  </si>
  <si>
    <t>2855</t>
  </si>
  <si>
    <t>Starkweather</t>
  </si>
  <si>
    <t>4008</t>
  </si>
  <si>
    <t>Colucci</t>
  </si>
  <si>
    <t>Multi-Tenant Sales Rep 2</t>
  </si>
  <si>
    <t>Trendowski, David</t>
  </si>
  <si>
    <t>12202</t>
  </si>
  <si>
    <t>Vazquez, Joel Antoni</t>
  </si>
  <si>
    <t>P28</t>
  </si>
  <si>
    <t>12207</t>
  </si>
  <si>
    <t>Duane</t>
  </si>
  <si>
    <t>HIGH SPEED DATA SLOW/ PERFORMANCE PROBLEM</t>
  </si>
  <si>
    <t>830</t>
  </si>
  <si>
    <t>973</t>
  </si>
  <si>
    <t>Espinal Suriel</t>
  </si>
  <si>
    <t>MACHIAS DAC</t>
  </si>
  <si>
    <t>01507</t>
  </si>
  <si>
    <t>NO INTERNET</t>
  </si>
  <si>
    <t>Z3 Z1</t>
  </si>
  <si>
    <t>03431</t>
  </si>
  <si>
    <t>2930</t>
  </si>
  <si>
    <t>04841</t>
  </si>
  <si>
    <t>04274</t>
  </si>
  <si>
    <t>2025-11-03</t>
  </si>
  <si>
    <t>2025-11-06</t>
  </si>
  <si>
    <t>RSC-DOJ-TC Rescheduled and Aged Out-Unified-Skill</t>
  </si>
  <si>
    <t>14223</t>
  </si>
  <si>
    <t>Jones, Terrence L</t>
  </si>
  <si>
    <t>14895</t>
  </si>
  <si>
    <t>2025-11-05</t>
  </si>
  <si>
    <t xml:space="preserve"> 0.   </t>
  </si>
  <si>
    <t>2025-11-07</t>
  </si>
  <si>
    <t>2025-11-09</t>
  </si>
  <si>
    <t>2025-11-10</t>
  </si>
  <si>
    <t>2025-11-11</t>
  </si>
  <si>
    <t>2025-11-12</t>
  </si>
  <si>
    <t>13323</t>
  </si>
  <si>
    <t>ECT</t>
  </si>
  <si>
    <t>2140</t>
  </si>
  <si>
    <t>2025-11-04</t>
  </si>
  <si>
    <t>ENDWELL</t>
  </si>
  <si>
    <t>~</t>
  </si>
  <si>
    <t>ENT GOVT FUND</t>
  </si>
  <si>
    <t>SE R1</t>
  </si>
  <si>
    <t>WALTON</t>
  </si>
  <si>
    <t>13856</t>
  </si>
  <si>
    <t>939</t>
  </si>
  <si>
    <t>Dmytro</t>
  </si>
  <si>
    <t>Pohorilets</t>
  </si>
  <si>
    <t>2025-11-15</t>
  </si>
  <si>
    <t>14904</t>
  </si>
  <si>
    <t>NO ACTIVE COAX</t>
  </si>
  <si>
    <t>426</t>
  </si>
  <si>
    <t>Maksym</t>
  </si>
  <si>
    <t>Nadtochii</t>
  </si>
  <si>
    <t>13421</t>
  </si>
  <si>
    <t>3010</t>
  </si>
  <si>
    <t>LC707 LF001 LF008 LI750 LK007 LK701 LV709 LZ322</t>
  </si>
  <si>
    <t>1340</t>
  </si>
  <si>
    <t>Bryan</t>
  </si>
  <si>
    <t>2025-10-31</t>
  </si>
  <si>
    <t>4661</t>
  </si>
  <si>
    <t>Dallas</t>
  </si>
  <si>
    <t>VanDerMark</t>
  </si>
  <si>
    <t>MA CH</t>
  </si>
  <si>
    <t>TULLY</t>
  </si>
  <si>
    <t>13159</t>
  </si>
  <si>
    <t>Samuel</t>
  </si>
  <si>
    <t>Hitchcock, Michael</t>
  </si>
  <si>
    <t>2025-11-01</t>
  </si>
  <si>
    <t>MILFORD</t>
  </si>
  <si>
    <t>2920</t>
  </si>
  <si>
    <t>14901</t>
  </si>
  <si>
    <t>2904</t>
  </si>
  <si>
    <t>2250</t>
  </si>
  <si>
    <t>2839</t>
  </si>
  <si>
    <t>Button</t>
  </si>
  <si>
    <t>2817</t>
  </si>
  <si>
    <t>Tammy</t>
  </si>
  <si>
    <t>Putnam</t>
  </si>
  <si>
    <t>2309</t>
  </si>
  <si>
    <t>Beauregard</t>
  </si>
  <si>
    <t>902</t>
  </si>
  <si>
    <t>VALATIE</t>
  </si>
  <si>
    <t>Hall</t>
  </si>
  <si>
    <t>Jay</t>
  </si>
  <si>
    <t>ALTAMONT</t>
  </si>
  <si>
    <t>2295</t>
  </si>
  <si>
    <t>Pierce</t>
  </si>
  <si>
    <t>Stickles, Robert R</t>
  </si>
  <si>
    <t>VOORHEESVILLE</t>
  </si>
  <si>
    <t>12186</t>
  </si>
  <si>
    <t>12543</t>
  </si>
  <si>
    <t>2025-11-13</t>
  </si>
  <si>
    <t>5520</t>
  </si>
  <si>
    <t>530</t>
  </si>
  <si>
    <t>Jarrett</t>
  </si>
  <si>
    <t>1110</t>
  </si>
  <si>
    <t>2432</t>
  </si>
  <si>
    <t>Fowlston</t>
  </si>
  <si>
    <t>12566</t>
  </si>
  <si>
    <t>12305</t>
  </si>
  <si>
    <t>Brasca, Jeremy R</t>
  </si>
  <si>
    <t>12883</t>
  </si>
  <si>
    <t>NO PRE-PAYMENT REQUIRED</t>
  </si>
  <si>
    <t>01543</t>
  </si>
  <si>
    <t>Z4 VD</t>
  </si>
  <si>
    <t>GRAY</t>
  </si>
  <si>
    <t>04039</t>
  </si>
  <si>
    <t>01036</t>
  </si>
  <si>
    <t>2025-08-03</t>
  </si>
  <si>
    <t>Colon</t>
  </si>
  <si>
    <t>04416</t>
  </si>
  <si>
    <t>Bennett</t>
  </si>
  <si>
    <t>CHAFFEE</t>
  </si>
  <si>
    <t>1480</t>
  </si>
  <si>
    <t>FA799 FC615 FE420 FE470 FE475 FK400 FK900 FP210 YZ116</t>
  </si>
  <si>
    <t>1989</t>
  </si>
  <si>
    <t>Silvester</t>
  </si>
  <si>
    <t>Niyimparistse</t>
  </si>
  <si>
    <t>Rosado Gonzalez, Nicole M</t>
  </si>
  <si>
    <t>2634</t>
  </si>
  <si>
    <t>Medina Acosta</t>
  </si>
  <si>
    <t>847</t>
  </si>
  <si>
    <t>CLARENCE CENTER</t>
  </si>
  <si>
    <t>1580</t>
  </si>
  <si>
    <t>MARION</t>
  </si>
  <si>
    <t>14505</t>
  </si>
  <si>
    <t>Cox, Carissa L</t>
  </si>
  <si>
    <t>2520</t>
  </si>
  <si>
    <t>4049</t>
  </si>
  <si>
    <t>E2</t>
  </si>
  <si>
    <t xml:space="preserve">LE   </t>
  </si>
  <si>
    <t xml:space="preserve">LI   </t>
  </si>
  <si>
    <t>7S-SB COS A/O-S</t>
  </si>
  <si>
    <t xml:space="preserve">AR   </t>
  </si>
  <si>
    <t>Q1</t>
  </si>
  <si>
    <t xml:space="preserve">QB   </t>
  </si>
  <si>
    <t>SOUTHWICK, ROLLAND</t>
  </si>
  <si>
    <t>MAKOTEK OF FLORIDA INC</t>
  </si>
  <si>
    <t xml:space="preserve">LS   </t>
  </si>
  <si>
    <t>HL</t>
  </si>
  <si>
    <t xml:space="preserve">PI   </t>
  </si>
  <si>
    <t xml:space="preserve">BL   </t>
  </si>
  <si>
    <t xml:space="preserve">PT   </t>
  </si>
  <si>
    <t>ACTIVE OUTAGE, GENERIC</t>
  </si>
  <si>
    <t>XJ-BUS REPEAT 1-T</t>
  </si>
  <si>
    <t>XU-RESCUE SI TP-T</t>
  </si>
  <si>
    <t>THOMPSON</t>
  </si>
  <si>
    <t xml:space="preserve">SR   </t>
  </si>
  <si>
    <t xml:space="preserve">SX   </t>
  </si>
  <si>
    <t xml:space="preserve">BD   </t>
  </si>
  <si>
    <t xml:space="preserve">WV   </t>
  </si>
  <si>
    <t>OE</t>
  </si>
  <si>
    <t xml:space="preserve">OA   </t>
  </si>
  <si>
    <t xml:space="preserve">SL   </t>
  </si>
  <si>
    <t>X5-CLI/NOISE-Z</t>
  </si>
  <si>
    <t xml:space="preserve">ST   </t>
  </si>
  <si>
    <t>B7</t>
  </si>
  <si>
    <t xml:space="preserve">DK   </t>
  </si>
  <si>
    <t xml:space="preserve">AG   </t>
  </si>
  <si>
    <t xml:space="preserve">HB   </t>
  </si>
  <si>
    <t>EDEN</t>
  </si>
  <si>
    <t>0V-COS VOICE-S</t>
  </si>
  <si>
    <t xml:space="preserve">LP   </t>
  </si>
  <si>
    <t>B0</t>
  </si>
  <si>
    <t xml:space="preserve">OL   </t>
  </si>
  <si>
    <t xml:space="preserve">LO   </t>
  </si>
  <si>
    <t>XZ-RES TC FTTP-T</t>
  </si>
  <si>
    <t xml:space="preserve">DV   </t>
  </si>
  <si>
    <t xml:space="preserve">NF   </t>
  </si>
  <si>
    <t xml:space="preserve">KT   </t>
  </si>
  <si>
    <t xml:space="preserve">LT   </t>
  </si>
  <si>
    <t xml:space="preserve">EM   </t>
  </si>
  <si>
    <t xml:space="preserve">CH   </t>
  </si>
  <si>
    <t>GILMORE, JOSEPH</t>
  </si>
  <si>
    <t>JOSEPH, JOEL</t>
  </si>
  <si>
    <t xml:space="preserve">IT   </t>
  </si>
  <si>
    <t xml:space="preserve">BK   </t>
  </si>
  <si>
    <t>OI</t>
  </si>
  <si>
    <t xml:space="preserve">ON   </t>
  </si>
  <si>
    <t>SKANEATELES</t>
  </si>
  <si>
    <t xml:space="preserve">OT   </t>
  </si>
  <si>
    <t>QA</t>
  </si>
  <si>
    <t>XB-BUS TC FIBER-T</t>
  </si>
  <si>
    <t>ZR-SCS MGDWIFICOAX-T</t>
  </si>
  <si>
    <t>YP-DRP RESTORE-Z</t>
  </si>
  <si>
    <t>PENN YAN</t>
  </si>
  <si>
    <t xml:space="preserve">PN   </t>
  </si>
  <si>
    <t xml:space="preserve">HO   </t>
  </si>
  <si>
    <t xml:space="preserve">SF   </t>
  </si>
  <si>
    <t>WALWORTH</t>
  </si>
  <si>
    <t xml:space="preserve">MN   </t>
  </si>
  <si>
    <t>7G-SB COS HSD/VOICE-S</t>
  </si>
  <si>
    <t xml:space="preserve">SN   </t>
  </si>
  <si>
    <t>RE</t>
  </si>
  <si>
    <t xml:space="preserve">IQ   </t>
  </si>
  <si>
    <t>ELLENVILLE</t>
  </si>
  <si>
    <t>RED HOOK</t>
  </si>
  <si>
    <t>7J-SB COS HSD-S</t>
  </si>
  <si>
    <t>LIVINGSTON MANOR</t>
  </si>
  <si>
    <t>0T-COS HSD/VOICE-S</t>
  </si>
  <si>
    <t>KIMBALL, KYLE</t>
  </si>
  <si>
    <t>BELAND, RICHARD</t>
  </si>
  <si>
    <t>JAY</t>
  </si>
  <si>
    <t>P1</t>
  </si>
  <si>
    <t xml:space="preserve">PL   </t>
  </si>
  <si>
    <t>CORREA, ANTHONY</t>
  </si>
  <si>
    <t xml:space="preserve">PP   </t>
  </si>
  <si>
    <t>MEROLA, ANTHONY</t>
  </si>
  <si>
    <t>KUSZEWSKI, WILLIAM</t>
  </si>
  <si>
    <t>W2</t>
  </si>
  <si>
    <t xml:space="preserve">OX   </t>
  </si>
  <si>
    <t>2J-E DEVICE CHANGE-Z</t>
  </si>
  <si>
    <t>W1</t>
  </si>
  <si>
    <t>CHARTIER, MATTHEW</t>
  </si>
  <si>
    <t>0W-COS HSD-S</t>
  </si>
  <si>
    <t>DIAZ, FRANCISCO</t>
  </si>
  <si>
    <t>DOUGLAS</t>
  </si>
  <si>
    <t>CD</t>
  </si>
  <si>
    <t xml:space="preserve">GF   </t>
  </si>
  <si>
    <t>14905</t>
  </si>
  <si>
    <t>ZC R1 XU</t>
  </si>
  <si>
    <t>mitchener, shemar</t>
  </si>
  <si>
    <t>/E!</t>
  </si>
  <si>
    <t>6122723</t>
  </si>
  <si>
    <t>NS</t>
  </si>
  <si>
    <t>HORNELL</t>
  </si>
  <si>
    <t>MA HR</t>
  </si>
  <si>
    <t>JAMESVILLE</t>
  </si>
  <si>
    <t>13090</t>
  </si>
  <si>
    <t>MINOA</t>
  </si>
  <si>
    <t>PAINTED POST</t>
  </si>
  <si>
    <t>13206</t>
  </si>
  <si>
    <t>519</t>
  </si>
  <si>
    <t>13152</t>
  </si>
  <si>
    <t>BROWNVILLE</t>
  </si>
  <si>
    <t>Logan, Danielle D</t>
  </si>
  <si>
    <t>2992</t>
  </si>
  <si>
    <t>Conaway</t>
  </si>
  <si>
    <t>GREENE</t>
  </si>
  <si>
    <t>Z7</t>
  </si>
  <si>
    <t>MEXICO</t>
  </si>
  <si>
    <t>Gilmore</t>
  </si>
  <si>
    <t>1930</t>
  </si>
  <si>
    <t>Rivera, Dave (P2205827)</t>
  </si>
  <si>
    <t>12428</t>
  </si>
  <si>
    <t>BALLSTON LAKE</t>
  </si>
  <si>
    <t>12525</t>
  </si>
  <si>
    <t>REF-CSTRUCTION</t>
  </si>
  <si>
    <t>12571</t>
  </si>
  <si>
    <t>JOHNSTOWN</t>
  </si>
  <si>
    <t>12095</t>
  </si>
  <si>
    <t>WYNANTSKILL</t>
  </si>
  <si>
    <t>12198</t>
  </si>
  <si>
    <t>Z1 SE</t>
  </si>
  <si>
    <t>Torres, Joel</t>
  </si>
  <si>
    <t>FBR EQP ACCT</t>
  </si>
  <si>
    <t>XO</t>
  </si>
  <si>
    <t>1408</t>
  </si>
  <si>
    <t>Amro</t>
  </si>
  <si>
    <t>Alkaseasbeh</t>
  </si>
  <si>
    <t>CORINTH</t>
  </si>
  <si>
    <t>BLDG FL APT 2</t>
  </si>
  <si>
    <t>1850</t>
  </si>
  <si>
    <t>Richardson, James A</t>
  </si>
  <si>
    <t>ADAMS</t>
  </si>
  <si>
    <t>01220</t>
  </si>
  <si>
    <t>2025-11-17</t>
  </si>
  <si>
    <t>Begin, Tristen</t>
  </si>
  <si>
    <t>MADISON</t>
  </si>
  <si>
    <t>BUXTON</t>
  </si>
  <si>
    <t>04093</t>
  </si>
  <si>
    <t>CHERRY VALLEY</t>
  </si>
  <si>
    <t>BT0003</t>
  </si>
  <si>
    <t>06277</t>
  </si>
  <si>
    <t>SG</t>
  </si>
  <si>
    <t>MANSFIELD CENTER</t>
  </si>
  <si>
    <t>06250</t>
  </si>
  <si>
    <t>RZ R2</t>
  </si>
  <si>
    <t>BANGOR DI-17</t>
  </si>
  <si>
    <t>2338</t>
  </si>
  <si>
    <t>MACHIAS</t>
  </si>
  <si>
    <t>04947</t>
  </si>
  <si>
    <t>EQUIPMNT VERIFCATION</t>
  </si>
  <si>
    <t>Verzoni, Chris J</t>
  </si>
  <si>
    <t>Vivenzio</t>
  </si>
  <si>
    <t>FORT KENT</t>
  </si>
  <si>
    <t>MW</t>
  </si>
  <si>
    <t>MADAWASKA E5-50</t>
  </si>
  <si>
    <t>2730</t>
  </si>
  <si>
    <t>MILLINOCKET</t>
  </si>
  <si>
    <t>04462</t>
  </si>
  <si>
    <t>2025-06-28</t>
  </si>
  <si>
    <t>1640</t>
  </si>
  <si>
    <t>JA</t>
  </si>
  <si>
    <t>DR</t>
  </si>
  <si>
    <t>LK205 LP001</t>
  </si>
  <si>
    <t>ROC Specialist II</t>
  </si>
  <si>
    <t>Chad</t>
  </si>
  <si>
    <t>SCOTTSVILLE</t>
  </si>
  <si>
    <t>14546</t>
  </si>
  <si>
    <t>HAMLIN</t>
  </si>
  <si>
    <t>14464</t>
  </si>
  <si>
    <t>2025-10-25</t>
  </si>
  <si>
    <t>No Valid Contact Number</t>
  </si>
  <si>
    <t>0000</t>
  </si>
  <si>
    <t>954</t>
  </si>
  <si>
    <t>Ali</t>
  </si>
  <si>
    <t>Moradi</t>
  </si>
  <si>
    <t>Sandler Partners, Generic</t>
  </si>
  <si>
    <t>Fekete, Peter m</t>
  </si>
  <si>
    <t>WILLIAMSVILLE</t>
  </si>
  <si>
    <t>2600</t>
  </si>
  <si>
    <t>14057</t>
  </si>
  <si>
    <t>CALEDONIA</t>
  </si>
  <si>
    <t>2080</t>
  </si>
  <si>
    <t>755</t>
  </si>
  <si>
    <t>Alphonse</t>
  </si>
  <si>
    <t>14568</t>
  </si>
  <si>
    <t>SENECA FALLS</t>
  </si>
  <si>
    <t>X1-DISCONNECT-D</t>
  </si>
  <si>
    <t xml:space="preserve">AU   </t>
  </si>
  <si>
    <t xml:space="preserve">WM   </t>
  </si>
  <si>
    <t xml:space="preserve">SO   </t>
  </si>
  <si>
    <t>GENESEO</t>
  </si>
  <si>
    <t xml:space="preserve">DA   </t>
  </si>
  <si>
    <t>RW</t>
  </si>
  <si>
    <t xml:space="preserve">GA   </t>
  </si>
  <si>
    <t>800PM-900PM</t>
  </si>
  <si>
    <t xml:space="preserve">BW   </t>
  </si>
  <si>
    <t>OLD TOWN</t>
  </si>
  <si>
    <t>BG</t>
  </si>
  <si>
    <t xml:space="preserve">OR   </t>
  </si>
  <si>
    <t>2025-10-26</t>
  </si>
  <si>
    <t xml:space="preserve">EA   </t>
  </si>
  <si>
    <t xml:space="preserve">BP   </t>
  </si>
  <si>
    <t xml:space="preserve">CB   </t>
  </si>
  <si>
    <t>FORT DRUM</t>
  </si>
  <si>
    <t xml:space="preserve">IR   </t>
  </si>
  <si>
    <t xml:space="preserve">LN   </t>
  </si>
  <si>
    <t xml:space="preserve">CQ   </t>
  </si>
  <si>
    <t xml:space="preserve">KE   </t>
  </si>
  <si>
    <t>R1</t>
  </si>
  <si>
    <t xml:space="preserve">SY   </t>
  </si>
  <si>
    <t>NR</t>
  </si>
  <si>
    <t xml:space="preserve">NA   </t>
  </si>
  <si>
    <t xml:space="preserve">RM   </t>
  </si>
  <si>
    <t>FF</t>
  </si>
  <si>
    <t xml:space="preserve">WI   </t>
  </si>
  <si>
    <t>700PM-800PM</t>
  </si>
  <si>
    <t>0R-COS VID/VOICE-S</t>
  </si>
  <si>
    <t xml:space="preserve">SZ   </t>
  </si>
  <si>
    <t>YO</t>
  </si>
  <si>
    <t xml:space="preserve">CN   </t>
  </si>
  <si>
    <t>YN</t>
  </si>
  <si>
    <t xml:space="preserve">CR   </t>
  </si>
  <si>
    <t>5D-FTP REPEAT TC 1-T</t>
  </si>
  <si>
    <t xml:space="preserve">BH   </t>
  </si>
  <si>
    <t xml:space="preserve">MW   </t>
  </si>
  <si>
    <t xml:space="preserve">BF   </t>
  </si>
  <si>
    <t xml:space="preserve">CT   </t>
  </si>
  <si>
    <t>CO</t>
  </si>
  <si>
    <t xml:space="preserve">CG   </t>
  </si>
  <si>
    <t xml:space="preserve">DC   </t>
  </si>
  <si>
    <t xml:space="preserve">AV   </t>
  </si>
  <si>
    <t xml:space="preserve">NP   </t>
  </si>
  <si>
    <t>1X-DISCONNECT 1X-D</t>
  </si>
  <si>
    <t xml:space="preserve">UT   </t>
  </si>
  <si>
    <t xml:space="preserve">MJ   </t>
  </si>
  <si>
    <t xml:space="preserve">SM   </t>
  </si>
  <si>
    <t xml:space="preserve">WB   </t>
  </si>
  <si>
    <t xml:space="preserve">DN   </t>
  </si>
  <si>
    <t xml:space="preserve">OS   </t>
  </si>
  <si>
    <t xml:space="preserve">RD   </t>
  </si>
  <si>
    <t>XM-BUS TC VOICE-T</t>
  </si>
  <si>
    <t xml:space="preserve">WN   </t>
  </si>
  <si>
    <t xml:space="preserve">HM   </t>
  </si>
  <si>
    <t xml:space="preserve">RF   </t>
  </si>
  <si>
    <t>YG-RES REPEAT 3-4-T</t>
  </si>
  <si>
    <t xml:space="preserve">GI   </t>
  </si>
  <si>
    <t xml:space="preserve">KN   </t>
  </si>
  <si>
    <t xml:space="preserve">NH   </t>
  </si>
  <si>
    <t xml:space="preserve">JA   </t>
  </si>
  <si>
    <t xml:space="preserve">SQ   </t>
  </si>
  <si>
    <t>TW</t>
  </si>
  <si>
    <t xml:space="preserve">WK   </t>
  </si>
  <si>
    <t>V9-PRCTV MNTC-Z</t>
  </si>
  <si>
    <t xml:space="preserve">AB   </t>
  </si>
  <si>
    <t xml:space="preserve">WC   </t>
  </si>
  <si>
    <t xml:space="preserve">BM   </t>
  </si>
  <si>
    <t xml:space="preserve">CP   </t>
  </si>
  <si>
    <t xml:space="preserve">PF   </t>
  </si>
  <si>
    <t xml:space="preserve">MP   </t>
  </si>
  <si>
    <t xml:space="preserve">WE   </t>
  </si>
  <si>
    <t xml:space="preserve">NC   </t>
  </si>
  <si>
    <t>U8-DROP BORE-Z</t>
  </si>
  <si>
    <t xml:space="preserve">AL   </t>
  </si>
  <si>
    <t xml:space="preserve">GE   </t>
  </si>
  <si>
    <t xml:space="preserve">AT   </t>
  </si>
  <si>
    <t xml:space="preserve">TF   </t>
  </si>
  <si>
    <t xml:space="preserve">IL   </t>
  </si>
  <si>
    <t xml:space="preserve">WA   </t>
  </si>
  <si>
    <t xml:space="preserve">MR   </t>
  </si>
  <si>
    <t xml:space="preserve">NX   </t>
  </si>
  <si>
    <t>HR</t>
  </si>
  <si>
    <t xml:space="preserve">HN   </t>
  </si>
  <si>
    <t xml:space="preserve">NY   </t>
  </si>
  <si>
    <t>7I-SB COS VOICE-S</t>
  </si>
  <si>
    <t xml:space="preserve">OG   </t>
  </si>
  <si>
    <t>0U-COS VIDEO-S</t>
  </si>
  <si>
    <t>M2</t>
  </si>
  <si>
    <t xml:space="preserve">CK   </t>
  </si>
  <si>
    <t>WHITEFIELD</t>
  </si>
  <si>
    <t xml:space="preserve">LB   </t>
  </si>
  <si>
    <t>13603-0000</t>
  </si>
  <si>
    <t xml:space="preserve">EW   </t>
  </si>
  <si>
    <t xml:space="preserve">BA   </t>
  </si>
  <si>
    <t xml:space="preserve">ME   </t>
  </si>
  <si>
    <t xml:space="preserve">OD   </t>
  </si>
  <si>
    <t xml:space="preserve">LC   </t>
  </si>
  <si>
    <t xml:space="preserve">TC   </t>
  </si>
  <si>
    <t>AVON</t>
  </si>
  <si>
    <t xml:space="preserve">SA   </t>
  </si>
  <si>
    <t>CAMDEN</t>
  </si>
  <si>
    <t>RK</t>
  </si>
  <si>
    <t xml:space="preserve">GN   </t>
  </si>
  <si>
    <t>X4-EQUIP VERIFY-Z</t>
  </si>
  <si>
    <t xml:space="preserve">GO   </t>
  </si>
  <si>
    <t xml:space="preserve">PY   </t>
  </si>
  <si>
    <t xml:space="preserve">FT   </t>
  </si>
  <si>
    <t xml:space="preserve">BV   </t>
  </si>
  <si>
    <t>REYES OSORIO, WILLIAM</t>
  </si>
  <si>
    <t xml:space="preserve">AD   </t>
  </si>
  <si>
    <t>KING, SHAWN</t>
  </si>
  <si>
    <t xml:space="preserve">HT   </t>
  </si>
  <si>
    <t>RASCOE, BRIAN SCOTT</t>
  </si>
  <si>
    <t xml:space="preserve">NS   </t>
  </si>
  <si>
    <t xml:space="preserve">BT   </t>
  </si>
  <si>
    <t>AUBREY, KENNETH</t>
  </si>
  <si>
    <t>JENSEN, DAVID</t>
  </si>
  <si>
    <t>PAIGE, GARY</t>
  </si>
  <si>
    <t>CAMPBELL, ANDRE</t>
  </si>
  <si>
    <t>COLUCCI, MATTHEW</t>
  </si>
  <si>
    <t xml:space="preserve">OP   </t>
  </si>
  <si>
    <t>BROWN, DAVID</t>
  </si>
  <si>
    <t>GILL, BRIAN</t>
  </si>
  <si>
    <t>RUDNICKI, MICHAEL</t>
  </si>
  <si>
    <t>KENNEBUNK</t>
  </si>
  <si>
    <t>V7-PRCTV MNTC OUTSIDE-Z</t>
  </si>
  <si>
    <t xml:space="preserve">FIBER   </t>
  </si>
  <si>
    <t xml:space="preserve">HK   </t>
  </si>
  <si>
    <t>PUTNAM, TAMMY</t>
  </si>
  <si>
    <t>MALLORY, SHAUKEEM</t>
  </si>
  <si>
    <t>PETERSON, DAVID</t>
  </si>
  <si>
    <t>DENGLER, JESSE</t>
  </si>
  <si>
    <t>HUBICKI, RICHARD</t>
  </si>
  <si>
    <t xml:space="preserve">BX   </t>
  </si>
  <si>
    <t>STEVENS, CRAIG</t>
  </si>
  <si>
    <t xml:space="preserve">GD   </t>
  </si>
  <si>
    <t>BUTTON, JOSEPH</t>
  </si>
  <si>
    <t xml:space="preserve">VE   </t>
  </si>
  <si>
    <t>THOMAS, STEPHEN</t>
  </si>
  <si>
    <t>CANADA, DEONTE</t>
  </si>
  <si>
    <t xml:space="preserve">RA   </t>
  </si>
  <si>
    <t xml:space="preserve">LG   </t>
  </si>
  <si>
    <t>MADAWASKA</t>
  </si>
  <si>
    <t>SOLLECITO, PHILIP</t>
  </si>
  <si>
    <t>BASTIDAS, RICARDO</t>
  </si>
  <si>
    <t>PORT BYRON</t>
  </si>
  <si>
    <t>MALONE</t>
  </si>
  <si>
    <t>ML</t>
  </si>
  <si>
    <t xml:space="preserve">MB   </t>
  </si>
  <si>
    <t>BUCHALSKI, BRET</t>
  </si>
  <si>
    <t>FROST, DARREN</t>
  </si>
  <si>
    <t>BLOOMFIELD</t>
  </si>
  <si>
    <t xml:space="preserve">DR   </t>
  </si>
  <si>
    <t>HEFFNER, ALPHONSE</t>
  </si>
  <si>
    <t>PREMIER COMMUNICATION</t>
  </si>
  <si>
    <t>CAZENOVIA</t>
  </si>
  <si>
    <t>DONELSON, JAMES</t>
  </si>
  <si>
    <t>SANTIAGO, BRITTANY</t>
  </si>
  <si>
    <t>SANDERS, JARED</t>
  </si>
  <si>
    <t>LIVONIA</t>
  </si>
  <si>
    <t xml:space="preserve">HI   </t>
  </si>
  <si>
    <t>SMITH, TRAVIS</t>
  </si>
  <si>
    <t>CV</t>
  </si>
  <si>
    <t>BURNS, MATTHEW</t>
  </si>
  <si>
    <t>COOLEY, ANTOINE</t>
  </si>
  <si>
    <t>MELENDEZ, EDWIN</t>
  </si>
  <si>
    <t>COLON, CHRISTOPHER</t>
  </si>
  <si>
    <t>MCKNIGHT, DARYLE</t>
  </si>
  <si>
    <t xml:space="preserve">NU   </t>
  </si>
  <si>
    <t xml:space="preserve">RS   </t>
  </si>
  <si>
    <t xml:space="preserve">MC   </t>
  </si>
  <si>
    <t xml:space="preserve">BE   </t>
  </si>
  <si>
    <t>VENTURA, WANDY</t>
  </si>
  <si>
    <t>RAUSCH, CHRISTOPHER</t>
  </si>
  <si>
    <t>XK-BUS REPEAT 2-3-T</t>
  </si>
  <si>
    <t>ZVARYCH, IHOR</t>
  </si>
  <si>
    <t>DEBOTTIS, MARK</t>
  </si>
  <si>
    <t>HERNANDEZ, DANIEL</t>
  </si>
  <si>
    <t>YORK</t>
  </si>
  <si>
    <t xml:space="preserve">LZ   </t>
  </si>
  <si>
    <t>FALMOUTH</t>
  </si>
  <si>
    <t>7F-SB COS VID/VOICE-S</t>
  </si>
  <si>
    <t xml:space="preserve">MG   </t>
  </si>
  <si>
    <t>HILLSDALE</t>
  </si>
  <si>
    <t>2025-10-14</t>
  </si>
  <si>
    <t>BAINBRIDGE</t>
  </si>
  <si>
    <t>RESIDENT,CURRENT</t>
  </si>
  <si>
    <t>MOULTONBOROUGH</t>
  </si>
  <si>
    <t>KERHONKSON</t>
  </si>
  <si>
    <t>HIGHLAND FALLS</t>
  </si>
  <si>
    <t>PORT JERVIS</t>
  </si>
  <si>
    <t>V3-VOL DISC W TEL-D</t>
  </si>
  <si>
    <t>VD-VOL DISCONNECT-D</t>
  </si>
  <si>
    <t>TS</t>
  </si>
  <si>
    <t>V1</t>
  </si>
  <si>
    <t>V2</t>
  </si>
  <si>
    <t>ALKHAYYAT, MUNEER</t>
  </si>
  <si>
    <t>ESPINAL SURIEL, JOSE</t>
  </si>
  <si>
    <t>SOMAN, JOSEPH</t>
  </si>
  <si>
    <t>P2</t>
  </si>
  <si>
    <t>OLD ORCHARD BEACH</t>
  </si>
  <si>
    <t>2025-11-14</t>
  </si>
  <si>
    <t>NORWAY</t>
  </si>
  <si>
    <t>EVANS MILLS</t>
  </si>
  <si>
    <t>AKRON</t>
  </si>
  <si>
    <t xml:space="preserve">PR   </t>
  </si>
  <si>
    <t>ESPINOZA, ELVIN</t>
  </si>
  <si>
    <t>FY-ENTOF PU-Z</t>
  </si>
  <si>
    <t>SKEINE, DEVON</t>
  </si>
  <si>
    <t>BOCKETTI, ROBERT</t>
  </si>
  <si>
    <t xml:space="preserve">BJ   </t>
  </si>
  <si>
    <t>BEAUREGARD, ERIC</t>
  </si>
  <si>
    <t>WEAVER, TIMOTHY</t>
  </si>
  <si>
    <t>ARCADE</t>
  </si>
  <si>
    <t>CALKINS, BRUCE</t>
  </si>
  <si>
    <t>FISH, MICHAEL</t>
  </si>
  <si>
    <t>DIMARTINO, NATHAN</t>
  </si>
  <si>
    <t>VAZNIS, DANIEL</t>
  </si>
  <si>
    <t>BLACK RIVER</t>
  </si>
  <si>
    <t>CLAYTON</t>
  </si>
  <si>
    <t xml:space="preserve">CL   </t>
  </si>
  <si>
    <t>BARKER</t>
  </si>
  <si>
    <t>DEMIANENKO, DANIEL</t>
  </si>
  <si>
    <t xml:space="preserve">CJ   </t>
  </si>
  <si>
    <t>MILO</t>
  </si>
  <si>
    <t>JIMENEZ, JHONATHAN</t>
  </si>
  <si>
    <t xml:space="preserve">MH019   </t>
  </si>
  <si>
    <t>CAPE NEDDICK</t>
  </si>
  <si>
    <t>LEADER, THEODORE</t>
  </si>
  <si>
    <t>LENIV, PETRO</t>
  </si>
  <si>
    <t>ALKASEASBEH, AMRO</t>
  </si>
  <si>
    <t>VENTURA, DARIEL</t>
  </si>
  <si>
    <t>SCOTIA</t>
  </si>
  <si>
    <t>CAPE ELIZABETH</t>
  </si>
  <si>
    <t>2025-09-29</t>
  </si>
  <si>
    <t xml:space="preserve">CI   </t>
  </si>
  <si>
    <t>BARTLETT</t>
  </si>
  <si>
    <t>KINGFIELD</t>
  </si>
  <si>
    <t xml:space="preserve">US   </t>
  </si>
  <si>
    <t>CLYDE</t>
  </si>
  <si>
    <t>POTSDAM</t>
  </si>
  <si>
    <t>CAMPTON</t>
  </si>
  <si>
    <t>LOUDONVILLE</t>
  </si>
  <si>
    <t>DEXTER</t>
  </si>
  <si>
    <t>LENOX</t>
  </si>
  <si>
    <t>GLENMONT</t>
  </si>
  <si>
    <t>VERNON</t>
  </si>
  <si>
    <t>BELGRADE</t>
  </si>
  <si>
    <t>STILLWATER</t>
  </si>
  <si>
    <t>WOODSTOCK</t>
  </si>
  <si>
    <t>WOODRIDGE</t>
  </si>
  <si>
    <t>BLOOMINGBURG</t>
  </si>
  <si>
    <t>ROCK TAVERN</t>
  </si>
  <si>
    <t>SANDY HOOK</t>
  </si>
  <si>
    <t>ASHFORD</t>
  </si>
  <si>
    <t>HUBBARDSTON</t>
  </si>
  <si>
    <t>POMFRET CENTER</t>
  </si>
  <si>
    <t>WARREN</t>
  </si>
  <si>
    <t>WOODBURY</t>
  </si>
  <si>
    <t>GARCIA MONTALVAN, ANGEL</t>
  </si>
  <si>
    <t>KENT</t>
  </si>
  <si>
    <t>VASSALBORO</t>
  </si>
  <si>
    <t>ORRINGTON</t>
  </si>
  <si>
    <t xml:space="preserve">MD   </t>
  </si>
  <si>
    <t>PERU</t>
  </si>
  <si>
    <t>TM</t>
  </si>
  <si>
    <t>EAST GREENBUSH</t>
  </si>
  <si>
    <t>VQ-FTTP COS HSD-S</t>
  </si>
  <si>
    <t>CATO</t>
  </si>
  <si>
    <t>OLIVEBRIDGE</t>
  </si>
  <si>
    <t>PORT EWEN</t>
  </si>
  <si>
    <t>WILLINGTON</t>
  </si>
  <si>
    <t>ST. LAWRENCE, JOSHUA</t>
  </si>
  <si>
    <t>FELIX, PEDRO</t>
  </si>
  <si>
    <t>2025-11-16</t>
  </si>
  <si>
    <t xml:space="preserve">DF   </t>
  </si>
  <si>
    <t>MATHESON, PARKER</t>
  </si>
  <si>
    <t>RHODEN, DYLAN</t>
  </si>
  <si>
    <t>FINLEY, SHAWN</t>
  </si>
  <si>
    <t>GILL, DENNY</t>
  </si>
  <si>
    <t>ARGYLE</t>
  </si>
  <si>
    <t>WOLCOTT</t>
  </si>
  <si>
    <t>COLLINS, DEVON</t>
  </si>
  <si>
    <t>UNION SPRINGS</t>
  </si>
  <si>
    <t>PRIAMO, JOSEPH</t>
  </si>
  <si>
    <t>441 LOCKHART MOUNTAIN RD</t>
  </si>
  <si>
    <t>12845-4986</t>
  </si>
  <si>
    <t xml:space="preserve">QB037   </t>
  </si>
  <si>
    <t>POILLON, BRUCE</t>
  </si>
  <si>
    <t>STARKWEATHER, DAVID</t>
  </si>
  <si>
    <t>FORESTVILLE</t>
  </si>
  <si>
    <t>CONAWAY, BRADLEY</t>
  </si>
  <si>
    <t>TRONDSON, TYLER</t>
  </si>
  <si>
    <t xml:space="preserve">BN   </t>
  </si>
  <si>
    <t>S PORTLAND</t>
  </si>
  <si>
    <t>HALL, STEPHEN</t>
  </si>
  <si>
    <t>06.18.10</t>
  </si>
  <si>
    <t>THERESA</t>
  </si>
  <si>
    <t xml:space="preserve">WT013   </t>
  </si>
  <si>
    <t>WEEDSPORT</t>
  </si>
  <si>
    <t xml:space="preserve">MH204   </t>
  </si>
  <si>
    <t>BOSTON</t>
  </si>
  <si>
    <t>COE, AUSTIN</t>
  </si>
  <si>
    <t>MARROQUIN, ALVARO</t>
  </si>
  <si>
    <t>BRYCE, JUNIOR</t>
  </si>
  <si>
    <t>STOCKBRIDGE</t>
  </si>
  <si>
    <t>TEKMENZHY, ROMAN</t>
  </si>
  <si>
    <t xml:space="preserve">ON05E   </t>
  </si>
  <si>
    <t>ALFRED</t>
  </si>
  <si>
    <t>STLAURENT, COLE</t>
  </si>
  <si>
    <t>BENNETT, TIMOTHY</t>
  </si>
  <si>
    <t>WINDSOR</t>
  </si>
  <si>
    <t>NADTOCHII, MAKSYM</t>
  </si>
  <si>
    <t>JACKSON, MARQUIS</t>
  </si>
  <si>
    <t>CONKLIN</t>
  </si>
  <si>
    <t>CONSTABLE</t>
  </si>
  <si>
    <t>SAINT JOHNSVILLE</t>
  </si>
  <si>
    <t xml:space="preserve">WT018   </t>
  </si>
  <si>
    <t>NORTH BERWICK</t>
  </si>
  <si>
    <t>MANCHESTER</t>
  </si>
  <si>
    <t>BRIDGEPORT</t>
  </si>
  <si>
    <t>RICHMOND</t>
  </si>
  <si>
    <t>WAYLAND</t>
  </si>
  <si>
    <t xml:space="preserve">CA   </t>
  </si>
  <si>
    <t>CORNWALL</t>
  </si>
  <si>
    <t>BECKFORD, SHAGARIE</t>
  </si>
  <si>
    <t>CHAMBERS COURT</t>
  </si>
  <si>
    <t>JEFFERSONVILLE</t>
  </si>
  <si>
    <t>BARKHAMSTED</t>
  </si>
  <si>
    <t>UPTON</t>
  </si>
  <si>
    <t>WHITINSVILLE</t>
  </si>
  <si>
    <t>ZAMORA, WILBERT</t>
  </si>
  <si>
    <t>13316</t>
  </si>
  <si>
    <t>1130</t>
  </si>
  <si>
    <t>Brown, Angela</t>
  </si>
  <si>
    <t>)6X</t>
  </si>
  <si>
    <t>7062869</t>
  </si>
  <si>
    <t>2025-09-23</t>
  </si>
  <si>
    <t>Cabildo, Tonya Lynn</t>
  </si>
  <si>
    <t>664</t>
  </si>
  <si>
    <t>LC707 LF001 LF008 LI750 LK701 LV709</t>
  </si>
  <si>
    <t>MR</t>
  </si>
  <si>
    <t>E CARRIER INST</t>
  </si>
  <si>
    <t>G5</t>
  </si>
  <si>
    <t>43.116</t>
  </si>
  <si>
    <t>Drake, Kevin R</t>
  </si>
  <si>
    <t>13209</t>
  </si>
  <si>
    <t>Dame, Bonnie</t>
  </si>
  <si>
    <t>/}?</t>
  </si>
  <si>
    <t>6120974</t>
  </si>
  <si>
    <t>2849</t>
  </si>
  <si>
    <t>Rathbun</t>
  </si>
  <si>
    <t>Z6 Z7</t>
  </si>
  <si>
    <t>13476</t>
  </si>
  <si>
    <t>667</t>
  </si>
  <si>
    <t>Hamlin</t>
  </si>
  <si>
    <t>Jones, Hope F</t>
  </si>
  <si>
    <t>Hardy, Matthew T</t>
  </si>
  <si>
    <t>1910</t>
  </si>
  <si>
    <t>LC723 LE001 LE006 LE007 LF002 LF009 LI740 LI750 LK007 LK200 LV707 LZ322</t>
  </si>
  <si>
    <t>Emery</t>
  </si>
  <si>
    <t>Branch, Falasha</t>
  </si>
  <si>
    <t>3210</t>
  </si>
  <si>
    <t>13691</t>
  </si>
  <si>
    <t>770</t>
  </si>
  <si>
    <t>2152</t>
  </si>
  <si>
    <t>Bruce</t>
  </si>
  <si>
    <t>Stiles</t>
  </si>
  <si>
    <t>13603</t>
  </si>
  <si>
    <t>MA ML</t>
  </si>
  <si>
    <t>MB</t>
  </si>
  <si>
    <t>SK014</t>
  </si>
  <si>
    <t>SLOW SPEEDS</t>
  </si>
  <si>
    <t>WT013</t>
  </si>
  <si>
    <t>Porter, Christopher J</t>
  </si>
  <si>
    <t>819</t>
  </si>
  <si>
    <t>Jharron</t>
  </si>
  <si>
    <t>Webster</t>
  </si>
  <si>
    <t>1300</t>
  </si>
  <si>
    <t>1498</t>
  </si>
  <si>
    <t>Jamie</t>
  </si>
  <si>
    <t>Rep 1, Disability Support</t>
  </si>
  <si>
    <t>WR039A</t>
  </si>
  <si>
    <t>Knapp</t>
  </si>
  <si>
    <t>12061</t>
  </si>
  <si>
    <t>2239</t>
  </si>
  <si>
    <t>Bocketti</t>
  </si>
  <si>
    <t>12498</t>
  </si>
  <si>
    <t>12809</t>
  </si>
  <si>
    <t>5084</t>
  </si>
  <si>
    <t>Genzabella</t>
  </si>
  <si>
    <t>12446</t>
  </si>
  <si>
    <t>Porpora, Joe</t>
  </si>
  <si>
    <t>Sloan, Drameka LaShay</t>
  </si>
  <si>
    <t>12170</t>
  </si>
  <si>
    <t>12211</t>
  </si>
  <si>
    <t>RZ XU</t>
  </si>
  <si>
    <t>18</t>
  </si>
  <si>
    <t>1560</t>
  </si>
  <si>
    <t>2463</t>
  </si>
  <si>
    <t>Maggs</t>
  </si>
  <si>
    <t>09999</t>
  </si>
  <si>
    <t>NR014A</t>
  </si>
  <si>
    <t>6</t>
  </si>
  <si>
    <t>2448</t>
  </si>
  <si>
    <t>10941</t>
  </si>
  <si>
    <t>NULLNABUYFLOW CREATED ORDER</t>
  </si>
  <si>
    <t>CHT-OUTAGE</t>
  </si>
  <si>
    <t>Barrett, Mark K</t>
  </si>
  <si>
    <t>03083</t>
  </si>
  <si>
    <t>6098975</t>
  </si>
  <si>
    <t>12518</t>
  </si>
  <si>
    <t>1285</t>
  </si>
  <si>
    <t>Savastio</t>
  </si>
  <si>
    <t>12033</t>
  </si>
  <si>
    <t>2057</t>
  </si>
  <si>
    <t>Nelson</t>
  </si>
  <si>
    <t>Mena</t>
  </si>
  <si>
    <t>12477</t>
  </si>
  <si>
    <t>Sherr, Robert T</t>
  </si>
  <si>
    <t>Mejia, Jenavyve Amalia</t>
  </si>
  <si>
    <t>Albert</t>
  </si>
  <si>
    <t>01588</t>
  </si>
  <si>
    <t>04064</t>
  </si>
  <si>
    <t>04084</t>
  </si>
  <si>
    <t>SE Z4</t>
  </si>
  <si>
    <t>06798</t>
  </si>
  <si>
    <t>01540</t>
  </si>
  <si>
    <t>Thompson, Stan W</t>
  </si>
  <si>
    <t>2404</t>
  </si>
  <si>
    <t>Muneer</t>
  </si>
  <si>
    <t>alkhayyat</t>
  </si>
  <si>
    <t>03812</t>
  </si>
  <si>
    <t>06098</t>
  </si>
  <si>
    <t>CO0004</t>
  </si>
  <si>
    <t>Evans, Kelly</t>
  </si>
  <si>
    <t>04105</t>
  </si>
  <si>
    <t>2033</t>
  </si>
  <si>
    <t>Vaznis</t>
  </si>
  <si>
    <t>1542</t>
  </si>
  <si>
    <t>Beland</t>
  </si>
  <si>
    <t>04270</t>
  </si>
  <si>
    <t>04107</t>
  </si>
  <si>
    <t>04468</t>
  </si>
  <si>
    <t>850</t>
  </si>
  <si>
    <t>04092</t>
  </si>
  <si>
    <t>04046</t>
  </si>
  <si>
    <t>16:16:21</t>
  </si>
  <si>
    <t>2262</t>
  </si>
  <si>
    <t>Finch</t>
  </si>
  <si>
    <t>Villacreses, Carlos A</t>
  </si>
  <si>
    <t>Vines, Bruce W</t>
  </si>
  <si>
    <t>03849</t>
  </si>
  <si>
    <t>2280</t>
  </si>
  <si>
    <t>Gonzalez, Cesar</t>
  </si>
  <si>
    <t>04474</t>
  </si>
  <si>
    <t>03909</t>
  </si>
  <si>
    <t>04457</t>
  </si>
  <si>
    <t>2</t>
  </si>
  <si>
    <t>04444</t>
  </si>
  <si>
    <t>810</t>
  </si>
  <si>
    <t>BUCKFIELD</t>
  </si>
  <si>
    <t>564</t>
  </si>
  <si>
    <t>2462</t>
  </si>
  <si>
    <t>APT 3 SB</t>
  </si>
  <si>
    <t>StLaurent</t>
  </si>
  <si>
    <t>ENTOF PU</t>
  </si>
  <si>
    <t>E EQP PICKUP FIBER</t>
  </si>
  <si>
    <t>FY</t>
  </si>
  <si>
    <t>1488</t>
  </si>
  <si>
    <t>Abdul Fatah</t>
  </si>
  <si>
    <t>Haidari</t>
  </si>
  <si>
    <t>Offshore_Project Coordinator I</t>
  </si>
  <si>
    <t>2575</t>
  </si>
  <si>
    <t>Ingram</t>
  </si>
  <si>
    <t>14062</t>
  </si>
  <si>
    <t>1720</t>
  </si>
  <si>
    <t>OA700 OC321 OC702 OE717 OE720 OE770 OE775 OE900 OE913 OE962 OK700 OK900 OT918 OT939 OV703 OV720 OV901 OV905 OV910 OV921 OV924 OZ709 OZ711 OZ908 OZ915 YZ116</t>
  </si>
  <si>
    <t>43.1667</t>
  </si>
  <si>
    <t>14454</t>
  </si>
  <si>
    <t>258</t>
  </si>
  <si>
    <t>1418</t>
  </si>
  <si>
    <t>Gabriel</t>
  </si>
  <si>
    <t>Ventura</t>
  </si>
  <si>
    <t>Ames, Aaron Steven</t>
  </si>
  <si>
    <t>14617</t>
  </si>
  <si>
    <t>1076</t>
  </si>
  <si>
    <t>Leader</t>
  </si>
  <si>
    <t>US</t>
  </si>
  <si>
    <t>PE198</t>
  </si>
  <si>
    <t>Peterson</t>
  </si>
  <si>
    <t>2679</t>
  </si>
  <si>
    <t>Dixie</t>
  </si>
  <si>
    <t>CONESUS</t>
  </si>
  <si>
    <t>1016</t>
  </si>
  <si>
    <t>Wandy</t>
  </si>
  <si>
    <t>42.9118</t>
  </si>
  <si>
    <t>14414</t>
  </si>
  <si>
    <t>1078</t>
  </si>
  <si>
    <t>Afolabi</t>
  </si>
  <si>
    <t>Adeyemo</t>
  </si>
  <si>
    <t>1153</t>
  </si>
  <si>
    <t>Julian</t>
  </si>
  <si>
    <t>NORTH CONWAY</t>
  </si>
  <si>
    <t>TAMWORTH</t>
  </si>
  <si>
    <t>NORTHVILLE</t>
  </si>
  <si>
    <t xml:space="preserve">CF   </t>
  </si>
  <si>
    <t>LASHINSKY, JON</t>
  </si>
  <si>
    <t>DL ENTERPRISES</t>
  </si>
  <si>
    <t>RIABOV, BOHDAN</t>
  </si>
  <si>
    <t>EVANS, ROBERT</t>
  </si>
  <si>
    <t>MEDINA-PEREZ, ANGEL</t>
  </si>
  <si>
    <t>APT 1</t>
  </si>
  <si>
    <t>JACKSON</t>
  </si>
  <si>
    <t>WEST SENECA</t>
  </si>
  <si>
    <t>KOUAME, ERIC</t>
  </si>
  <si>
    <t xml:space="preserve"> 1.   </t>
  </si>
  <si>
    <t>KATTSKILL BAY</t>
  </si>
  <si>
    <t>ELLICOTTVILLE</t>
  </si>
  <si>
    <t>PINE CITY</t>
  </si>
  <si>
    <t>RESOLVED OUTAGE, GENERIC</t>
  </si>
  <si>
    <t xml:space="preserve">EL013A  </t>
  </si>
  <si>
    <t>N GROSVENORDL</t>
  </si>
  <si>
    <t>2025-11-18</t>
  </si>
  <si>
    <t>WALDOBORO</t>
  </si>
  <si>
    <t>OAKLAND</t>
  </si>
  <si>
    <t>8358300720096184</t>
  </si>
  <si>
    <t>1406646829356</t>
  </si>
  <si>
    <t>1000869582974065</t>
  </si>
  <si>
    <t>WOODROW,SUSAN</t>
  </si>
  <si>
    <t>355B LINCOLNVILLE AVE</t>
  </si>
  <si>
    <t>04915-7407</t>
  </si>
  <si>
    <t>2072309811</t>
  </si>
  <si>
    <t>04915740705061</t>
  </si>
  <si>
    <t xml:space="preserve">BF005   </t>
  </si>
  <si>
    <t>14.20.16</t>
  </si>
  <si>
    <t>TRUMANSBURG</t>
  </si>
  <si>
    <t>MILLER,DAVID</t>
  </si>
  <si>
    <t>5W-SB RC HSD/VOICE-C</t>
  </si>
  <si>
    <t>WHITNEY POINT</t>
  </si>
  <si>
    <t xml:space="preserve">SU002   </t>
  </si>
  <si>
    <t>DELINE, JOSHUA</t>
  </si>
  <si>
    <t>HERMON</t>
  </si>
  <si>
    <t>BOWIE, EYAN</t>
  </si>
  <si>
    <t>GALLOWAY, ERIC</t>
  </si>
  <si>
    <t>WILSON, CHRISTOPHER</t>
  </si>
  <si>
    <t>IGO, CHRISTOPHER</t>
  </si>
  <si>
    <t>BEARDSLEY, NICHOLAS</t>
  </si>
  <si>
    <t>REINHARDT, STEPHEN</t>
  </si>
  <si>
    <t>RESTIVO, THOMAS</t>
  </si>
  <si>
    <t>FRYLING, DAVID</t>
  </si>
  <si>
    <t>MCCORMICK, PATRICK</t>
  </si>
  <si>
    <t>ADAMCHICK, CRAIG</t>
  </si>
  <si>
    <t>GENZABELLA, MICHAEL</t>
  </si>
  <si>
    <t>LACHANCE, JOHN</t>
  </si>
  <si>
    <t>ATHEARN, MICHAEL</t>
  </si>
  <si>
    <t>SARDOU, JAMES</t>
  </si>
  <si>
    <t>NOLDER, KEVIN</t>
  </si>
  <si>
    <t>MISCHITELLI, RALPH</t>
  </si>
  <si>
    <t>NORTH YARMOUTH</t>
  </si>
  <si>
    <t>MOULTONBORO</t>
  </si>
  <si>
    <t>SHERMAN, FREDERICK</t>
  </si>
  <si>
    <t>BRANNING, JOHN</t>
  </si>
  <si>
    <t>WILLIAMS, TED</t>
  </si>
  <si>
    <t>BEMUS POINT</t>
  </si>
  <si>
    <t>MORRIS, JEFFERY</t>
  </si>
  <si>
    <t>BROWN, GABRIEL</t>
  </si>
  <si>
    <t>DAVILA, CHRISTOPHER</t>
  </si>
  <si>
    <t>MABERRY, SHAUN</t>
  </si>
  <si>
    <t>BEST, ADAM</t>
  </si>
  <si>
    <t>WELCH, DUANE</t>
  </si>
  <si>
    <t>BERMINGHAM, BRIAN</t>
  </si>
  <si>
    <t>2025-10-10</t>
  </si>
  <si>
    <t>JORGENSEN, SCOTT</t>
  </si>
  <si>
    <t xml:space="preserve">NW016   </t>
  </si>
  <si>
    <t>DIPAULO, JOHN</t>
  </si>
  <si>
    <t>EMERY, BENJAMIN</t>
  </si>
  <si>
    <t>KOWALCHUK, OWEN</t>
  </si>
  <si>
    <t>PALMER, BRIANNA</t>
  </si>
  <si>
    <t>KIKYNA, OLEH</t>
  </si>
  <si>
    <t>POPLASKI, SKYLER</t>
  </si>
  <si>
    <t>MILLER, CHRISTOPHER</t>
  </si>
  <si>
    <t>HOVER, NATHAN</t>
  </si>
  <si>
    <t>BAILLARGEON, CARL</t>
  </si>
  <si>
    <t>COLES, MATTHEW</t>
  </si>
  <si>
    <t>KNAPP, JAY</t>
  </si>
  <si>
    <t>TRIMMER, PATRICK</t>
  </si>
  <si>
    <t xml:space="preserve">PF038   </t>
  </si>
  <si>
    <t>COWLESVILLE</t>
  </si>
  <si>
    <t>CLIFFORD, CODY</t>
  </si>
  <si>
    <t>CADWELL, ANDREW</t>
  </si>
  <si>
    <t>WOODS, MAURICE</t>
  </si>
  <si>
    <t>DEPANE, MICHAEL</t>
  </si>
  <si>
    <t>DRYJA, JEFFREY</t>
  </si>
  <si>
    <t>WILBER, TODD</t>
  </si>
  <si>
    <t>EADS, MATTHEW</t>
  </si>
  <si>
    <t>ST JOHN, MICHAEL</t>
  </si>
  <si>
    <t>SHERMAN, SHAWN</t>
  </si>
  <si>
    <t>HUPPE, ADAM</t>
  </si>
  <si>
    <t xml:space="preserve">HO019   </t>
  </si>
  <si>
    <t xml:space="preserve">FT070   </t>
  </si>
  <si>
    <t>DURANT, BRANDON</t>
  </si>
  <si>
    <t>CORTEZ, OSVALDO</t>
  </si>
  <si>
    <t>GILLILAND, JASON</t>
  </si>
  <si>
    <t>ECHAVARRIA, BERNARDO</t>
  </si>
  <si>
    <t>WORTH, KRISTOPHER</t>
  </si>
  <si>
    <t>KORNOW, TODD</t>
  </si>
  <si>
    <t>SONMEZ, METIN</t>
  </si>
  <si>
    <t>FIFIELD, MATTHEW</t>
  </si>
  <si>
    <t>TROTTER, STEVEN</t>
  </si>
  <si>
    <t>03849-0000</t>
  </si>
  <si>
    <t xml:space="preserve">CN344   </t>
  </si>
  <si>
    <t>GREEN, DYLAN</t>
  </si>
  <si>
    <t>PALMER, JOSEPH</t>
  </si>
  <si>
    <t>WILEY, MALCOLM</t>
  </si>
  <si>
    <t>RAMOS, CONCEPCION</t>
  </si>
  <si>
    <t>CAPELLA, TYLER</t>
  </si>
  <si>
    <t>MARS HILL</t>
  </si>
  <si>
    <t>LAOUAMEN, KHALED</t>
  </si>
  <si>
    <t>BORTLE, ANDREW</t>
  </si>
  <si>
    <t>SEGUY, ALEXANDRO</t>
  </si>
  <si>
    <t>HOUGHTON, TRACY</t>
  </si>
  <si>
    <t>DAVIS, CORY</t>
  </si>
  <si>
    <t xml:space="preserve">MHB7B   </t>
  </si>
  <si>
    <t>06.17.50</t>
  </si>
  <si>
    <t xml:space="preserve">MH025   </t>
  </si>
  <si>
    <t xml:space="preserve">MH520   </t>
  </si>
  <si>
    <t>PETERSON, JULIAN</t>
  </si>
  <si>
    <t>LIMA</t>
  </si>
  <si>
    <t>CARTER, RICHARD</t>
  </si>
  <si>
    <t>EVELEIGH, RICHARD</t>
  </si>
  <si>
    <t>KVASII, VITALII</t>
  </si>
  <si>
    <t>NY CABLETEK</t>
  </si>
  <si>
    <t>PATTON, MATTHEW</t>
  </si>
  <si>
    <t>GONZALES, MALYK</t>
  </si>
  <si>
    <t>10.54.25</t>
  </si>
  <si>
    <t>ACOSTA, JHONY CAMACHO</t>
  </si>
  <si>
    <t>ZEKA, BEKIM</t>
  </si>
  <si>
    <t>RELYEA, CODY</t>
  </si>
  <si>
    <t>WHIPPEN, MICHAEL</t>
  </si>
  <si>
    <t>CHATMAN, JOSHUA</t>
  </si>
  <si>
    <t>JOYNER, CHAUNCEY</t>
  </si>
  <si>
    <t>BROWN, JEREMY</t>
  </si>
  <si>
    <t>DADDARIO, MATTHEW</t>
  </si>
  <si>
    <t>DAMARISCOTTA</t>
  </si>
  <si>
    <t>APPOLITO, FRANKIE</t>
  </si>
  <si>
    <t>DEJESUS, JOSE</t>
  </si>
  <si>
    <t>RODRIGUEZ, KENNETH</t>
  </si>
  <si>
    <t>NILES, JACOB</t>
  </si>
  <si>
    <t>HENRY, ULLIN</t>
  </si>
  <si>
    <t>WILLIAMS, MICHAEL</t>
  </si>
  <si>
    <t>LOTH JR., RODNEY</t>
  </si>
  <si>
    <t>SHAMPERSAUD, STEPHEN</t>
  </si>
  <si>
    <t>COLE, BENJAMIN</t>
  </si>
  <si>
    <t>WOOD, NATHAN</t>
  </si>
  <si>
    <t>ROLFE, GRIFFIN</t>
  </si>
  <si>
    <t>8358302630012798</t>
  </si>
  <si>
    <t>1406116449164</t>
  </si>
  <si>
    <t>SIERON,DONNA</t>
  </si>
  <si>
    <t>13 DARNIT RD</t>
  </si>
  <si>
    <t>2075150408</t>
  </si>
  <si>
    <t>RODRIGUEZ, JORGE</t>
  </si>
  <si>
    <t>JOZWIAK, CLIFF</t>
  </si>
  <si>
    <t>06.24.05</t>
  </si>
  <si>
    <t>WEHNKE, WILLIAM</t>
  </si>
  <si>
    <t>14624-1236</t>
  </si>
  <si>
    <t xml:space="preserve">OG046   </t>
  </si>
  <si>
    <t>MCNAMARA, BRIAN</t>
  </si>
  <si>
    <t>CLARK, KRISTOPHER</t>
  </si>
  <si>
    <t>16.17.48</t>
  </si>
  <si>
    <t xml:space="preserve">ST151   </t>
  </si>
  <si>
    <t>1000871945934067</t>
  </si>
  <si>
    <t>HOOSICK FALLS</t>
  </si>
  <si>
    <t>WATERPORT</t>
  </si>
  <si>
    <t>APALACHIN</t>
  </si>
  <si>
    <t>04103-3522</t>
  </si>
  <si>
    <t xml:space="preserve">PC015   </t>
  </si>
  <si>
    <t xml:space="preserve">WQ   </t>
  </si>
  <si>
    <t>ATTICA</t>
  </si>
  <si>
    <t xml:space="preserve">RM069   </t>
  </si>
  <si>
    <t>CAMPBELL HALL</t>
  </si>
  <si>
    <t>TURNER, TRAMELL</t>
  </si>
  <si>
    <t>MCPHILLIPS, KEVIN</t>
  </si>
  <si>
    <t>VASQUEZ, CHRISTIAN</t>
  </si>
  <si>
    <t>LEMUS, ANTONIO</t>
  </si>
  <si>
    <t>WAMSLEY, KENNETH</t>
  </si>
  <si>
    <t>CAPITAL CONTRACTING SOLUTIONS LLC</t>
  </si>
  <si>
    <t>ARJUNE, ANDREW</t>
  </si>
  <si>
    <t>ROSCOE</t>
  </si>
  <si>
    <t>LINARES, CHRISTOPHER</t>
  </si>
  <si>
    <t>MCDERMOTT, JOHN</t>
  </si>
  <si>
    <t>DURAN, JOSE</t>
  </si>
  <si>
    <t>GARCIA, ANTHONY</t>
  </si>
  <si>
    <t>GAITAN, LOUIE</t>
  </si>
  <si>
    <t>BEARSVILLE</t>
  </si>
  <si>
    <t>NTL1</t>
  </si>
  <si>
    <t xml:space="preserve">LE0001  </t>
  </si>
  <si>
    <t>05.10.34</t>
  </si>
  <si>
    <t>NORTH BROOKFIELD</t>
  </si>
  <si>
    <t>DUNN, BRIAN</t>
  </si>
  <si>
    <t>NORTH WINDHAM</t>
  </si>
  <si>
    <t>DERBY, MICHAEL</t>
  </si>
  <si>
    <t>HARRISON, JOEVIAN</t>
  </si>
  <si>
    <t>BOUVIER, CHRISTOPHER</t>
  </si>
  <si>
    <t>WASHINGTON DEPOT</t>
  </si>
  <si>
    <t>COX, JOHNNIE</t>
  </si>
  <si>
    <t>FISHER, STEVE</t>
  </si>
  <si>
    <t>LAMONDA, MATTHEW</t>
  </si>
  <si>
    <t>PALATINO, MARK</t>
  </si>
  <si>
    <t>WINCHELL, DYLAN</t>
  </si>
  <si>
    <t>MEIKLE, DAVID</t>
  </si>
  <si>
    <t>DOUETT, DANTE</t>
  </si>
  <si>
    <t>1103574358231</t>
  </si>
  <si>
    <t>ALICIA TEAGUE,*</t>
  </si>
  <si>
    <t>6176405092</t>
  </si>
  <si>
    <t>299</t>
  </si>
  <si>
    <t>P21</t>
  </si>
  <si>
    <t>2430</t>
  </si>
  <si>
    <t>780</t>
  </si>
  <si>
    <t>982</t>
  </si>
  <si>
    <t>Relyea</t>
  </si>
  <si>
    <t>@TM</t>
  </si>
  <si>
    <t>12953</t>
  </si>
  <si>
    <t>2939</t>
  </si>
  <si>
    <t>43.1095</t>
  </si>
  <si>
    <t>3190</t>
  </si>
  <si>
    <t>12903</t>
  </si>
  <si>
    <t>Courtney</t>
  </si>
  <si>
    <t>YT</t>
  </si>
  <si>
    <t>1417</t>
  </si>
  <si>
    <t>Neuyrs</t>
  </si>
  <si>
    <t>Estrella Dominguez</t>
  </si>
  <si>
    <t>Jesse</t>
  </si>
  <si>
    <t>986</t>
  </si>
  <si>
    <t>Alexandro</t>
  </si>
  <si>
    <t>Seguy</t>
  </si>
  <si>
    <t>213</t>
  </si>
  <si>
    <t>Akhat</t>
  </si>
  <si>
    <t>Kaurzan</t>
  </si>
  <si>
    <t>2848</t>
  </si>
  <si>
    <t>Ted</t>
  </si>
  <si>
    <t>2865</t>
  </si>
  <si>
    <t>LaBrake</t>
  </si>
  <si>
    <t>WholeHome</t>
  </si>
  <si>
    <t>2894</t>
  </si>
  <si>
    <t>Finley</t>
  </si>
  <si>
    <t>1582</t>
  </si>
  <si>
    <t>Gildo</t>
  </si>
  <si>
    <t>Gomez Nunez</t>
  </si>
  <si>
    <t>2806</t>
  </si>
  <si>
    <t>Niles</t>
  </si>
  <si>
    <t>13612</t>
  </si>
  <si>
    <t>Corey</t>
  </si>
  <si>
    <t>2996</t>
  </si>
  <si>
    <t>788</t>
  </si>
  <si>
    <t>Palmer</t>
  </si>
  <si>
    <t>14:57:38</t>
  </si>
  <si>
    <t>1839</t>
  </si>
  <si>
    <t>Abel</t>
  </si>
  <si>
    <t>Rousseau</t>
  </si>
  <si>
    <t>2956</t>
  </si>
  <si>
    <t>2960</t>
  </si>
  <si>
    <t>3177</t>
  </si>
  <si>
    <t>Moseley, Scott</t>
  </si>
  <si>
    <t>2837</t>
  </si>
  <si>
    <t>Galloway</t>
  </si>
  <si>
    <t>CHT-ERYLAPTERR</t>
  </si>
  <si>
    <t>2843</t>
  </si>
  <si>
    <t>Wynkoop</t>
  </si>
  <si>
    <t>Carter, Tyrone</t>
  </si>
  <si>
    <t>3110</t>
  </si>
  <si>
    <t>2807</t>
  </si>
  <si>
    <t>Boyce</t>
  </si>
  <si>
    <t>2891</t>
  </si>
  <si>
    <t>Gilliland</t>
  </si>
  <si>
    <t>N/A</t>
  </si>
  <si>
    <t>SU002</t>
  </si>
  <si>
    <t>14871</t>
  </si>
  <si>
    <t>46</t>
  </si>
  <si>
    <t>Wehnke</t>
  </si>
  <si>
    <t>1077</t>
  </si>
  <si>
    <t>Jhony Camacho</t>
  </si>
  <si>
    <t>Acosta</t>
  </si>
  <si>
    <t>1626</t>
  </si>
  <si>
    <t>Suero Dunlop</t>
  </si>
  <si>
    <t>Sherman</t>
  </si>
  <si>
    <t>43.0268</t>
  </si>
  <si>
    <t>3P ALARM OUT</t>
  </si>
  <si>
    <t>Jared</t>
  </si>
  <si>
    <t>Vroblefski</t>
  </si>
  <si>
    <t>Commercial Newbuild - Autobuild</t>
  </si>
  <si>
    <t>2967</t>
  </si>
  <si>
    <t>Jorgensen</t>
  </si>
  <si>
    <t>670</t>
  </si>
  <si>
    <t>1406</t>
  </si>
  <si>
    <t>Patton</t>
  </si>
  <si>
    <t>2829</t>
  </si>
  <si>
    <t>Cadwell</t>
  </si>
  <si>
    <t>HX ZB</t>
  </si>
  <si>
    <t>Flynn</t>
  </si>
  <si>
    <t>43.0986</t>
  </si>
  <si>
    <t>Butler, Floyd D</t>
  </si>
  <si>
    <t>115</t>
  </si>
  <si>
    <t>Mccormick</t>
  </si>
  <si>
    <t>43.0055</t>
  </si>
  <si>
    <t>2147</t>
  </si>
  <si>
    <t>983</t>
  </si>
  <si>
    <t>Eveleigh</t>
  </si>
  <si>
    <t>4939</t>
  </si>
  <si>
    <t>Owen</t>
  </si>
  <si>
    <t>Kowalchuk</t>
  </si>
  <si>
    <t>8358102170274331</t>
  </si>
  <si>
    <t>1406646581585</t>
  </si>
  <si>
    <t>OCONNER,SEAN</t>
  </si>
  <si>
    <t>Z310 STANDART WOODS</t>
  </si>
  <si>
    <t>3156791843</t>
  </si>
  <si>
    <t>13021156605033</t>
  </si>
  <si>
    <t>656</t>
  </si>
  <si>
    <t>Rep 3, Cust Svc Internet/Voice</t>
  </si>
  <si>
    <t>2846</t>
  </si>
  <si>
    <t>YM</t>
  </si>
  <si>
    <t>8697</t>
  </si>
  <si>
    <t>Deline</t>
  </si>
  <si>
    <t>7185</t>
  </si>
  <si>
    <t>Welch</t>
  </si>
  <si>
    <t>13839</t>
  </si>
  <si>
    <t>Flournoy, Tiffany</t>
  </si>
  <si>
    <t>1473</t>
  </si>
  <si>
    <t>Capella</t>
  </si>
  <si>
    <t>Lead Chat Repair</t>
  </si>
  <si>
    <t>RM069</t>
  </si>
  <si>
    <t>Lawhorn, Jody-Ann</t>
  </si>
  <si>
    <t>/O8</t>
  </si>
  <si>
    <t>6034855</t>
  </si>
  <si>
    <t>Ralph</t>
  </si>
  <si>
    <t>Mischitelli</t>
  </si>
  <si>
    <t>12466</t>
  </si>
  <si>
    <t>12771</t>
  </si>
  <si>
    <t>Salmon</t>
  </si>
  <si>
    <t>12586</t>
  </si>
  <si>
    <t>678</t>
  </si>
  <si>
    <t>Spencer</t>
  </si>
  <si>
    <t>No Customer Contact</t>
  </si>
  <si>
    <t>5528</t>
  </si>
  <si>
    <t>Wamsley</t>
  </si>
  <si>
    <t>01240</t>
  </si>
  <si>
    <t>1181</t>
  </si>
  <si>
    <t>Daddario</t>
  </si>
  <si>
    <t>2349</t>
  </si>
  <si>
    <t>Cameron</t>
  </si>
  <si>
    <t>Anastasia</t>
  </si>
  <si>
    <t>1081</t>
  </si>
  <si>
    <t>Casper</t>
  </si>
  <si>
    <t>Phiri</t>
  </si>
  <si>
    <t>Cox</t>
  </si>
  <si>
    <t>1636</t>
  </si>
  <si>
    <t>Nasir</t>
  </si>
  <si>
    <t>Bashash</t>
  </si>
  <si>
    <t>LaMaine, Christopher</t>
  </si>
  <si>
    <t>=S:</t>
  </si>
  <si>
    <t>6043065</t>
  </si>
  <si>
    <t>5502</t>
  </si>
  <si>
    <t>Johnathan</t>
  </si>
  <si>
    <t>Ihly</t>
  </si>
  <si>
    <t>12748</t>
  </si>
  <si>
    <t>2329</t>
  </si>
  <si>
    <t>Demianenko</t>
  </si>
  <si>
    <t>5513</t>
  </si>
  <si>
    <t>Wayne</t>
  </si>
  <si>
    <t>Cooper</t>
  </si>
  <si>
    <t>Gavin</t>
  </si>
  <si>
    <t>Blair</t>
  </si>
  <si>
    <t>12721</t>
  </si>
  <si>
    <t>CHT-ADDR NT FND</t>
  </si>
  <si>
    <t>4263</t>
  </si>
  <si>
    <t>Rushawn</t>
  </si>
  <si>
    <t>Guthrie</t>
  </si>
  <si>
    <t>2015</t>
  </si>
  <si>
    <t>Conroy</t>
  </si>
  <si>
    <t>5550</t>
  </si>
  <si>
    <t>McPhillips</t>
  </si>
  <si>
    <t>Arjune</t>
  </si>
  <si>
    <t>1925</t>
  </si>
  <si>
    <t>Duran</t>
  </si>
  <si>
    <t>RSC USE 4TH RPT</t>
  </si>
  <si>
    <t>12776</t>
  </si>
  <si>
    <t>Eakins, Daniel</t>
  </si>
  <si>
    <t>7485</t>
  </si>
  <si>
    <t>Meadow</t>
  </si>
  <si>
    <t>375</t>
  </si>
  <si>
    <t>BRANDON</t>
  </si>
  <si>
    <t>DUROCHER</t>
  </si>
  <si>
    <t>LY028</t>
  </si>
  <si>
    <t>3528</t>
  </si>
  <si>
    <t>Kanuch</t>
  </si>
  <si>
    <t>42.9038</t>
  </si>
  <si>
    <t>2292</t>
  </si>
  <si>
    <t>Gary</t>
  </si>
  <si>
    <t>Paige</t>
  </si>
  <si>
    <t>12789</t>
  </si>
  <si>
    <t>2212</t>
  </si>
  <si>
    <t>Miller</t>
  </si>
  <si>
    <t>2383</t>
  </si>
  <si>
    <t>Todd</t>
  </si>
  <si>
    <t>Wilber</t>
  </si>
  <si>
    <t>Driscoll, James</t>
  </si>
  <si>
    <t>D1H</t>
  </si>
  <si>
    <t>6107627</t>
  </si>
  <si>
    <t>2199</t>
  </si>
  <si>
    <t>2193</t>
  </si>
  <si>
    <t>Fiegel</t>
  </si>
  <si>
    <t>Assistant Store Manager</t>
  </si>
  <si>
    <t>LC707 LF001 LI750 LK701 LV709</t>
  </si>
  <si>
    <t>LC707 LF001 LF008 LI750 LK701 LV709 LZ322</t>
  </si>
  <si>
    <t>794</t>
  </si>
  <si>
    <t>Staulters</t>
  </si>
  <si>
    <t>1415</t>
  </si>
  <si>
    <t>Benner, Larry L</t>
  </si>
  <si>
    <t>2324</t>
  </si>
  <si>
    <t>1477</t>
  </si>
  <si>
    <t>Arocho</t>
  </si>
  <si>
    <t>2319</t>
  </si>
  <si>
    <t>Trotter</t>
  </si>
  <si>
    <t>42.9371</t>
  </si>
  <si>
    <t>233</t>
  </si>
  <si>
    <t>Louie</t>
  </si>
  <si>
    <t>Gaitan</t>
  </si>
  <si>
    <t>Darrin</t>
  </si>
  <si>
    <t>1516</t>
  </si>
  <si>
    <t>Stanley</t>
  </si>
  <si>
    <t>Ojielo</t>
  </si>
  <si>
    <t>LAGRANGEVILLE</t>
  </si>
  <si>
    <t>279</t>
  </si>
  <si>
    <t>10916</t>
  </si>
  <si>
    <t>MI075</t>
  </si>
  <si>
    <t>7045</t>
  </si>
  <si>
    <t>Vasquez</t>
  </si>
  <si>
    <t>2177</t>
  </si>
  <si>
    <t>Linares</t>
  </si>
  <si>
    <t>Young</t>
  </si>
  <si>
    <t>BH076</t>
  </si>
  <si>
    <t>Bosquez, Benjamin</t>
  </si>
  <si>
    <t>4021</t>
  </si>
  <si>
    <t>Baillargeon</t>
  </si>
  <si>
    <t>2362</t>
  </si>
  <si>
    <t>Eads</t>
  </si>
  <si>
    <t>BUS TC FIBER</t>
  </si>
  <si>
    <t>XB</t>
  </si>
  <si>
    <t>OA700 OC321 OC702 OE717 OE720 OE770 OE775 OK700 OV703 OV720 OZ709 OZ711 YZ116</t>
  </si>
  <si>
    <t>5442</t>
  </si>
  <si>
    <t>Wilkinson</t>
  </si>
  <si>
    <t>VG</t>
  </si>
  <si>
    <t>5586</t>
  </si>
  <si>
    <t>Tramell</t>
  </si>
  <si>
    <t>03902</t>
  </si>
  <si>
    <t>03446</t>
  </si>
  <si>
    <t>Blake</t>
  </si>
  <si>
    <t>06482</t>
  </si>
  <si>
    <t>04473</t>
  </si>
  <si>
    <t>2005</t>
  </si>
  <si>
    <t>Rick</t>
  </si>
  <si>
    <t>Roman</t>
  </si>
  <si>
    <t>Burney, Jayden Johnia</t>
  </si>
  <si>
    <t>04963</t>
  </si>
  <si>
    <t>04002</t>
  </si>
  <si>
    <t>SB RC  TRIPLE</t>
  </si>
  <si>
    <t>5J</t>
  </si>
  <si>
    <t>01524</t>
  </si>
  <si>
    <t>Pickrell, Benjamin John</t>
  </si>
  <si>
    <t>14363</t>
  </si>
  <si>
    <t>6298090</t>
  </si>
  <si>
    <t>1901</t>
  </si>
  <si>
    <t>Winchell</t>
  </si>
  <si>
    <t>9139</t>
  </si>
  <si>
    <t>1867</t>
  </si>
  <si>
    <t>Sargent</t>
  </si>
  <si>
    <t>04357</t>
  </si>
  <si>
    <t>OXFORD E9-12</t>
  </si>
  <si>
    <t>2032</t>
  </si>
  <si>
    <t>cody</t>
  </si>
  <si>
    <t>kranendonk</t>
  </si>
  <si>
    <t>2070</t>
  </si>
  <si>
    <t>Mullett, David (DMullett)</t>
  </si>
  <si>
    <t>2419</t>
  </si>
  <si>
    <t>Coon</t>
  </si>
  <si>
    <t>4048</t>
  </si>
  <si>
    <t>Dante</t>
  </si>
  <si>
    <t>Douett</t>
  </si>
  <si>
    <t>2092</t>
  </si>
  <si>
    <t>Dehler</t>
  </si>
  <si>
    <t>2402</t>
  </si>
  <si>
    <t>Joevian</t>
  </si>
  <si>
    <t>Harrison</t>
  </si>
  <si>
    <t>2023-08-08</t>
  </si>
  <si>
    <t>9883</t>
  </si>
  <si>
    <t>Steve</t>
  </si>
  <si>
    <t>Fisher</t>
  </si>
  <si>
    <t>8141400410401603</t>
  </si>
  <si>
    <t>1000626766554018</t>
  </si>
  <si>
    <t>43 RANDOLPH ST</t>
  </si>
  <si>
    <t>42.0814</t>
  </si>
  <si>
    <t>9183</t>
  </si>
  <si>
    <t>LaMonda</t>
  </si>
  <si>
    <t>9899</t>
  </si>
  <si>
    <t>9186</t>
  </si>
  <si>
    <t>Rui</t>
  </si>
  <si>
    <t>Canto</t>
  </si>
  <si>
    <t>3757</t>
  </si>
  <si>
    <t>01534</t>
  </si>
  <si>
    <t>EL013A</t>
  </si>
  <si>
    <t>01035</t>
  </si>
  <si>
    <t>OLDBELCH HEAD02</t>
  </si>
  <si>
    <t>969</t>
  </si>
  <si>
    <t>leonardo</t>
  </si>
  <si>
    <t>Tamarez aracena</t>
  </si>
  <si>
    <t>3211</t>
  </si>
  <si>
    <t>Schock</t>
  </si>
  <si>
    <t>3838</t>
  </si>
  <si>
    <t>Soman</t>
  </si>
  <si>
    <t>Derby</t>
  </si>
  <si>
    <t>272</t>
  </si>
  <si>
    <t>Delgado</t>
  </si>
  <si>
    <t>Tyrell</t>
  </si>
  <si>
    <t>Lee</t>
  </si>
  <si>
    <t>1397</t>
  </si>
  <si>
    <t>Johnnie</t>
  </si>
  <si>
    <t>06063</t>
  </si>
  <si>
    <t>P26</t>
  </si>
  <si>
    <t>06256</t>
  </si>
  <si>
    <t>2084</t>
  </si>
  <si>
    <t>Damon</t>
  </si>
  <si>
    <t>Russell</t>
  </si>
  <si>
    <t>5038</t>
  </si>
  <si>
    <t>Meikle</t>
  </si>
  <si>
    <t>01022</t>
  </si>
  <si>
    <t>01566</t>
  </si>
  <si>
    <t>097</t>
  </si>
  <si>
    <t>2119</t>
  </si>
  <si>
    <t>Palatino</t>
  </si>
  <si>
    <t>MODEM NOT COMING ONLINE</t>
  </si>
  <si>
    <t>OK700 OK900</t>
  </si>
  <si>
    <t>3251</t>
  </si>
  <si>
    <t>Dunn</t>
  </si>
  <si>
    <t>01535</t>
  </si>
  <si>
    <t>WK</t>
  </si>
  <si>
    <t>P31</t>
  </si>
  <si>
    <t>Whitley, Jeffrey Alan</t>
  </si>
  <si>
    <t>37872</t>
  </si>
  <si>
    <t>6136665</t>
  </si>
  <si>
    <t>Andrews, Ronald Willia</t>
  </si>
  <si>
    <t>2085</t>
  </si>
  <si>
    <t>Derek</t>
  </si>
  <si>
    <t>Erismann</t>
  </si>
  <si>
    <t>Fiber Survey Model - Comm Newbuild</t>
  </si>
  <si>
    <t>Langmaid, Aaron G (ALangmaid)</t>
  </si>
  <si>
    <t>Frost, Jon M</t>
  </si>
  <si>
    <t>2473</t>
  </si>
  <si>
    <t>Jantschek</t>
  </si>
  <si>
    <t>Williams, Travis W</t>
  </si>
  <si>
    <t>Zayas, Charles</t>
  </si>
  <si>
    <t>:WA</t>
  </si>
  <si>
    <t>6067850</t>
  </si>
  <si>
    <t>2025-07-11</t>
  </si>
  <si>
    <t>2048</t>
  </si>
  <si>
    <t>Kimball</t>
  </si>
  <si>
    <t>Best</t>
  </si>
  <si>
    <t>3755</t>
  </si>
  <si>
    <t>Athearn</t>
  </si>
  <si>
    <t>SV</t>
  </si>
  <si>
    <t>Cancelled - Closed</t>
  </si>
  <si>
    <t>Read, Scott H</t>
  </si>
  <si>
    <t>OK730 OZ771</t>
  </si>
  <si>
    <t>Z2 R1</t>
  </si>
  <si>
    <t>988</t>
  </si>
  <si>
    <t>DVonteono</t>
  </si>
  <si>
    <t>04043</t>
  </si>
  <si>
    <t>975</t>
  </si>
  <si>
    <t>Concepcion</t>
  </si>
  <si>
    <t>Ramos</t>
  </si>
  <si>
    <t>Malcolm</t>
  </si>
  <si>
    <t>1889</t>
  </si>
  <si>
    <t>Whippen</t>
  </si>
  <si>
    <t>Rep 1, Cust Svc SB Billing</t>
  </si>
  <si>
    <t>04021</t>
  </si>
  <si>
    <t>2350</t>
  </si>
  <si>
    <t>Fifield</t>
  </si>
  <si>
    <t>03814</t>
  </si>
  <si>
    <t>OP</t>
  </si>
  <si>
    <t>04236</t>
  </si>
  <si>
    <t>2590</t>
  </si>
  <si>
    <t>1020</t>
  </si>
  <si>
    <t>DOVER FOXCROFT</t>
  </si>
  <si>
    <t>04426</t>
  </si>
  <si>
    <t>1022</t>
  </si>
  <si>
    <t>Kelley</t>
  </si>
  <si>
    <t>2025-08-20</t>
  </si>
  <si>
    <t>OA700 OC321 OC702 OE717 OE720 OE770 OE775 OE900 OK700 OK900 OT918 OT939 OV703 OV720 OV901 OV905 OV910 OV921 OZ709 OZ908 OZ915 YZ116</t>
  </si>
  <si>
    <t>5285</t>
  </si>
  <si>
    <t>Esteban</t>
  </si>
  <si>
    <t>9184</t>
  </si>
  <si>
    <t>Manderson</t>
  </si>
  <si>
    <t>Plant</t>
  </si>
  <si>
    <t>04038</t>
  </si>
  <si>
    <t>1042</t>
  </si>
  <si>
    <t>Cheung</t>
  </si>
  <si>
    <t>1124</t>
  </si>
  <si>
    <t>2034</t>
  </si>
  <si>
    <t>Huppe</t>
  </si>
  <si>
    <t>West, Travis</t>
  </si>
  <si>
    <t>:#2</t>
  </si>
  <si>
    <t>7057930</t>
  </si>
  <si>
    <t>CENTER CONWAY</t>
  </si>
  <si>
    <t>1004</t>
  </si>
  <si>
    <t>Frankie</t>
  </si>
  <si>
    <t>Appolito</t>
  </si>
  <si>
    <t>4593</t>
  </si>
  <si>
    <t>LaChance</t>
  </si>
  <si>
    <t>LC003</t>
  </si>
  <si>
    <t>CN331</t>
  </si>
  <si>
    <t>1951</t>
  </si>
  <si>
    <t>Darren</t>
  </si>
  <si>
    <t>Frost</t>
  </si>
  <si>
    <t>WOODSTOCK NH</t>
  </si>
  <si>
    <t>1272</t>
  </si>
  <si>
    <t>Lavalley</t>
  </si>
  <si>
    <t>1098</t>
  </si>
  <si>
    <t>Dawes</t>
  </si>
  <si>
    <t>Chambers, Ketra Chambe</t>
  </si>
  <si>
    <t>1097</t>
  </si>
  <si>
    <t>Jonah</t>
  </si>
  <si>
    <t>Fedorovich</t>
  </si>
  <si>
    <t>1</t>
  </si>
  <si>
    <t>2465</t>
  </si>
  <si>
    <t>255</t>
  </si>
  <si>
    <t>Seth</t>
  </si>
  <si>
    <t>Dudley</t>
  </si>
  <si>
    <t>4718</t>
  </si>
  <si>
    <t>Keyes</t>
  </si>
  <si>
    <t>14201</t>
  </si>
  <si>
    <t>733</t>
  </si>
  <si>
    <t>Vitalii</t>
  </si>
  <si>
    <t>Kvasii</t>
  </si>
  <si>
    <t>14032</t>
  </si>
  <si>
    <t>984</t>
  </si>
  <si>
    <t>Felipe</t>
  </si>
  <si>
    <t>2765</t>
  </si>
  <si>
    <t>Reinhardt</t>
  </si>
  <si>
    <t>Kretz, Elizabeth</t>
  </si>
  <si>
    <t>$Q6</t>
  </si>
  <si>
    <t>7005477</t>
  </si>
  <si>
    <t>2672</t>
  </si>
  <si>
    <t>Woods</t>
  </si>
  <si>
    <t>3030</t>
  </si>
  <si>
    <t>671</t>
  </si>
  <si>
    <t>Battles</t>
  </si>
  <si>
    <t>Wampler</t>
  </si>
  <si>
    <t>2605</t>
  </si>
  <si>
    <t>Luis</t>
  </si>
  <si>
    <t>Cornier</t>
  </si>
  <si>
    <t>2614</t>
  </si>
  <si>
    <t>Restivo</t>
  </si>
  <si>
    <t>NORTH ROSE</t>
  </si>
  <si>
    <t>Eissa, Sameh A</t>
  </si>
  <si>
    <t>1479</t>
  </si>
  <si>
    <t>Chauncey</t>
  </si>
  <si>
    <t>Joyner</t>
  </si>
  <si>
    <t>Uladzimir</t>
  </si>
  <si>
    <t>Blashuk</t>
  </si>
  <si>
    <t>205</t>
  </si>
  <si>
    <t>Volodymyr</t>
  </si>
  <si>
    <t>Vasiutyn</t>
  </si>
  <si>
    <t>D0008 INS21 INS27 INS30 LC707 LF001 LF008 LI750 LK025 LK701 LK786 LV709</t>
  </si>
  <si>
    <t>Munyika, Joshua</t>
  </si>
  <si>
    <t>14067</t>
  </si>
  <si>
    <t>1211</t>
  </si>
  <si>
    <t>Bortle</t>
  </si>
  <si>
    <t>348</t>
  </si>
  <si>
    <t>Ullin</t>
  </si>
  <si>
    <t>Comm Sol Lead Rep</t>
  </si>
  <si>
    <t>2563</t>
  </si>
  <si>
    <t>Nolder</t>
  </si>
  <si>
    <t>2586</t>
  </si>
  <si>
    <t>Oleh</t>
  </si>
  <si>
    <t>Kikyna</t>
  </si>
  <si>
    <t>PROF INSTALL</t>
  </si>
  <si>
    <t>Roger</t>
  </si>
  <si>
    <t>BR031</t>
  </si>
  <si>
    <t>Mercone</t>
  </si>
  <si>
    <t>43.1535</t>
  </si>
  <si>
    <t>MH019</t>
  </si>
  <si>
    <t>257</t>
  </si>
  <si>
    <t>Kristopher</t>
  </si>
  <si>
    <t>42.9979</t>
  </si>
  <si>
    <t>CL506</t>
  </si>
  <si>
    <t>992</t>
  </si>
  <si>
    <t>Bekim</t>
  </si>
  <si>
    <t>Zeka</t>
  </si>
  <si>
    <t>2595</t>
  </si>
  <si>
    <t>MacDonell</t>
  </si>
  <si>
    <t>1604</t>
  </si>
  <si>
    <t>Cushman</t>
  </si>
  <si>
    <t>PE352</t>
  </si>
  <si>
    <t>2022-10-21</t>
  </si>
  <si>
    <t>Kinville, Alescia A</t>
  </si>
  <si>
    <t>14202</t>
  </si>
  <si>
    <t>MH289</t>
  </si>
  <si>
    <t>2541</t>
  </si>
  <si>
    <t>Kiantos</t>
  </si>
  <si>
    <t>43.146</t>
  </si>
  <si>
    <t>2542</t>
  </si>
  <si>
    <t>Worth</t>
  </si>
  <si>
    <t>ALLEGANY</t>
  </si>
  <si>
    <t>14706</t>
  </si>
  <si>
    <t>689</t>
  </si>
  <si>
    <t>Kinney</t>
  </si>
  <si>
    <t>43.1655</t>
  </si>
  <si>
    <t>Warner, Robin Love</t>
  </si>
  <si>
    <t>14037</t>
  </si>
  <si>
    <t>124</t>
  </si>
  <si>
    <t>Yuri</t>
  </si>
  <si>
    <t>Perez Gonzalez</t>
  </si>
  <si>
    <t>Rubalcava, Sergio Alejan</t>
  </si>
  <si>
    <t>2556</t>
  </si>
  <si>
    <t>1085</t>
  </si>
  <si>
    <t>Green</t>
  </si>
  <si>
    <t>2615</t>
  </si>
  <si>
    <t>DePane</t>
  </si>
  <si>
    <t>13148</t>
  </si>
  <si>
    <t>14519</t>
  </si>
  <si>
    <t>15:34:05</t>
  </si>
  <si>
    <t>552</t>
  </si>
  <si>
    <t>McNamara</t>
  </si>
  <si>
    <t>Z5 Z1</t>
  </si>
  <si>
    <t>2535</t>
  </si>
  <si>
    <t>16:05:04</t>
  </si>
  <si>
    <t>4015</t>
  </si>
  <si>
    <t>Bermingham</t>
  </si>
  <si>
    <t>14011</t>
  </si>
  <si>
    <t>990</t>
  </si>
  <si>
    <t>43.1861</t>
  </si>
  <si>
    <t>Beardsley</t>
  </si>
  <si>
    <t>2568</t>
  </si>
  <si>
    <t>FT REFR MAINT</t>
  </si>
  <si>
    <t>14469</t>
  </si>
  <si>
    <t>1943</t>
  </si>
  <si>
    <t>Tyanna</t>
  </si>
  <si>
    <t>Cladd</t>
  </si>
  <si>
    <t>1493</t>
  </si>
  <si>
    <t>Nicolas</t>
  </si>
  <si>
    <t>-78.832</t>
  </si>
  <si>
    <t>1503</t>
  </si>
  <si>
    <t>Chatman</t>
  </si>
  <si>
    <t>2245</t>
  </si>
  <si>
    <t>Laurence</t>
  </si>
  <si>
    <t>Montgomery</t>
  </si>
  <si>
    <t>2585</t>
  </si>
  <si>
    <t>Fryling</t>
  </si>
  <si>
    <t>786</t>
  </si>
  <si>
    <t>Dejesus</t>
  </si>
  <si>
    <t>2915</t>
  </si>
  <si>
    <t>Maloney</t>
  </si>
  <si>
    <t>10:54:25</t>
  </si>
  <si>
    <t>1630</t>
  </si>
  <si>
    <t>43.1</t>
  </si>
  <si>
    <t>2529</t>
  </si>
  <si>
    <t>DGS E-Tail, Generic </t>
  </si>
  <si>
    <t>29168</t>
  </si>
  <si>
    <t>13160</t>
  </si>
  <si>
    <t>2579</t>
  </si>
  <si>
    <t>Joslyn</t>
  </si>
  <si>
    <t>43.0959</t>
  </si>
  <si>
    <t>2523</t>
  </si>
  <si>
    <t>Thorpe</t>
  </si>
  <si>
    <t>42.8049</t>
  </si>
  <si>
    <t>DT051 LA905 LA915 LC905 LC910 LC999 LE905 LE906 LI905 LK205 LV900 LV901 TE400 TE402</t>
  </si>
  <si>
    <t>-78.8974</t>
  </si>
  <si>
    <t>Bethune, Jermane Terrel</t>
  </si>
  <si>
    <t>69337</t>
  </si>
  <si>
    <t>7051078</t>
  </si>
  <si>
    <t>Shine, Israel Morris</t>
  </si>
  <si>
    <t>BRB6A</t>
  </si>
  <si>
    <t>2025-11-19</t>
  </si>
  <si>
    <t>06.13.33</t>
  </si>
  <si>
    <t>HOULTON</t>
  </si>
  <si>
    <t>SCHROON LAKE</t>
  </si>
  <si>
    <t xml:space="preserve">SU   </t>
  </si>
  <si>
    <t>NORTH CHILI</t>
  </si>
  <si>
    <t>SILVER LAKE</t>
  </si>
  <si>
    <t>EFFINGHAM</t>
  </si>
  <si>
    <t>HARRISON</t>
  </si>
  <si>
    <t xml:space="preserve">LC056   </t>
  </si>
  <si>
    <t>DALTON</t>
  </si>
  <si>
    <t>READFIELD</t>
  </si>
  <si>
    <t xml:space="preserve">PE352   </t>
  </si>
  <si>
    <t>OAKFIELD</t>
  </si>
  <si>
    <t>NEW GLOUCESTER</t>
  </si>
  <si>
    <t>8358302860019620</t>
  </si>
  <si>
    <t>1406539887156</t>
  </si>
  <si>
    <t>BEAUPRE,MICHELLE</t>
  </si>
  <si>
    <t>85 HASTY RD</t>
  </si>
  <si>
    <t>PARSONSFIELD</t>
  </si>
  <si>
    <t>04047-6531</t>
  </si>
  <si>
    <t>8605761893</t>
  </si>
  <si>
    <t>04047653105038</t>
  </si>
  <si>
    <t xml:space="preserve">OP069   </t>
  </si>
  <si>
    <t>LUBEC</t>
  </si>
  <si>
    <t xml:space="preserve">QB054   </t>
  </si>
  <si>
    <t>MACEDON</t>
  </si>
  <si>
    <t>WALES</t>
  </si>
  <si>
    <t xml:space="preserve">BK290   </t>
  </si>
  <si>
    <t xml:space="preserve">TY020   </t>
  </si>
  <si>
    <t>LISBON</t>
  </si>
  <si>
    <t>BREWER</t>
  </si>
  <si>
    <t>EAST WAKEFIELD</t>
  </si>
  <si>
    <t xml:space="preserve">NF266   </t>
  </si>
  <si>
    <t>8358110650081498</t>
  </si>
  <si>
    <t>1406629053305</t>
  </si>
  <si>
    <t>FARRELL,BONNIE</t>
  </si>
  <si>
    <t>9199 NORTH RD UPPR</t>
  </si>
  <si>
    <t>13030-9655</t>
  </si>
  <si>
    <t>3155587973</t>
  </si>
  <si>
    <t>13030965505045</t>
  </si>
  <si>
    <t xml:space="preserve">ON068   </t>
  </si>
  <si>
    <t xml:space="preserve">RI062A  </t>
  </si>
  <si>
    <t xml:space="preserve">MH075   </t>
  </si>
  <si>
    <t>POWNAL</t>
  </si>
  <si>
    <t>5E-FTP REPEAT TC 2-T</t>
  </si>
  <si>
    <t>8358210620119426</t>
  </si>
  <si>
    <t>1406029489521</t>
  </si>
  <si>
    <t>BARKEVICH,MEGAN</t>
  </si>
  <si>
    <t>39 PEPPER HOLW</t>
  </si>
  <si>
    <t>12065-2301</t>
  </si>
  <si>
    <t>5189524539</t>
  </si>
  <si>
    <t>5184214990</t>
  </si>
  <si>
    <t>12065230105099</t>
  </si>
  <si>
    <t xml:space="preserve">HM157   </t>
  </si>
  <si>
    <t>XO-SCS FIBER TC-T</t>
  </si>
  <si>
    <t>6O-SB RC HSD-C</t>
  </si>
  <si>
    <t>SMITH, RYAN</t>
  </si>
  <si>
    <t xml:space="preserve">BC157   </t>
  </si>
  <si>
    <t>HORVATH, MICHAEL</t>
  </si>
  <si>
    <t xml:space="preserve">NW033   </t>
  </si>
  <si>
    <t>THERIAULT, MATTHEW</t>
  </si>
  <si>
    <t>CURRIE, TYLER</t>
  </si>
  <si>
    <t>QF</t>
  </si>
  <si>
    <t>DURAN, ROBERT</t>
  </si>
  <si>
    <t>BROWN, COREY MATTHEW</t>
  </si>
  <si>
    <t>DIKET, JEFFREY</t>
  </si>
  <si>
    <t>HARER, GRAIGERY</t>
  </si>
  <si>
    <t>WARRINER, DARRIN</t>
  </si>
  <si>
    <t>COLLINS, ETHAN</t>
  </si>
  <si>
    <t>GEORGE, JASON</t>
  </si>
  <si>
    <t>BOYCE, LEWIS</t>
  </si>
  <si>
    <t>MOORE, JERRY</t>
  </si>
  <si>
    <t>COLE, BRYAN</t>
  </si>
  <si>
    <t>GETZVILLE</t>
  </si>
  <si>
    <t>LAM, MICHAEL</t>
  </si>
  <si>
    <t xml:space="preserve">DK048   </t>
  </si>
  <si>
    <t>GUTHRIE, RUSHAWN</t>
  </si>
  <si>
    <t>SARANAC</t>
  </si>
  <si>
    <t>MOHAWK</t>
  </si>
  <si>
    <t>TYNAN, BRIAN</t>
  </si>
  <si>
    <t xml:space="preserve">SO021   </t>
  </si>
  <si>
    <t>MACDONELL, JAMES</t>
  </si>
  <si>
    <t>SOUTH DAYTON</t>
  </si>
  <si>
    <t>14470-9775</t>
  </si>
  <si>
    <t>DERUSSO, BRYAN</t>
  </si>
  <si>
    <t>2075638399</t>
  </si>
  <si>
    <t>TISDALE, COURTNEY</t>
  </si>
  <si>
    <t>FEELEY, MICHAEL</t>
  </si>
  <si>
    <t>HOWELL, JOSHUA</t>
  </si>
  <si>
    <t>PATE, JEREMY</t>
  </si>
  <si>
    <t>WUEST, ANDREW</t>
  </si>
  <si>
    <t>20.21.23</t>
  </si>
  <si>
    <t>PANIAGUA, ORLANDO</t>
  </si>
  <si>
    <t>SARGENT, WILLIAM</t>
  </si>
  <si>
    <t>NORFOLK</t>
  </si>
  <si>
    <t xml:space="preserve">NF048B  </t>
  </si>
  <si>
    <t>STAPLES, AARON</t>
  </si>
  <si>
    <t>PIERCE, DAVID</t>
  </si>
  <si>
    <t>FINCH, JOHN</t>
  </si>
  <si>
    <t>06.14.03</t>
  </si>
  <si>
    <t>06.14.04</t>
  </si>
  <si>
    <t>06.17.08</t>
  </si>
  <si>
    <t>06.16.49</t>
  </si>
  <si>
    <t>06.12.46</t>
  </si>
  <si>
    <t>ATHENS</t>
  </si>
  <si>
    <t xml:space="preserve">GA015   </t>
  </si>
  <si>
    <t>ANDREWS, JONATHAN</t>
  </si>
  <si>
    <t>VS-FTTP COS A/O-S</t>
  </si>
  <si>
    <t>VALETUTTO, JOHN</t>
  </si>
  <si>
    <t>8358100500012751</t>
  </si>
  <si>
    <t>1406013897861</t>
  </si>
  <si>
    <t>MERIWETHER,MARTIN</t>
  </si>
  <si>
    <t>1620 MARINER TRL</t>
  </si>
  <si>
    <t>13027-9046</t>
  </si>
  <si>
    <t>3153035942</t>
  </si>
  <si>
    <t>3153831565</t>
  </si>
  <si>
    <t>13027904605019</t>
  </si>
  <si>
    <t xml:space="preserve">BV001   </t>
  </si>
  <si>
    <t>YAP, ALDWIN</t>
  </si>
  <si>
    <t>RIVERA, CRISTOFER</t>
  </si>
  <si>
    <t>SMITH, JUSTIN</t>
  </si>
  <si>
    <t>WISCASSET</t>
  </si>
  <si>
    <t>FEDOROVICH, JONAH</t>
  </si>
  <si>
    <t xml:space="preserve">MH022   </t>
  </si>
  <si>
    <t>HOLLIS CENTER</t>
  </si>
  <si>
    <t>VENTURA, FELIPE</t>
  </si>
  <si>
    <t>BARTON, KORY</t>
  </si>
  <si>
    <t xml:space="preserve">WC017   </t>
  </si>
  <si>
    <t>HOLLY, J FRANCIS</t>
  </si>
  <si>
    <t>SODUS POINT</t>
  </si>
  <si>
    <t>CORLEW, ABIGAIL</t>
  </si>
  <si>
    <t>HANNIBAL</t>
  </si>
  <si>
    <t>ASTACIO, CARL</t>
  </si>
  <si>
    <t>SMART, WILLIAM</t>
  </si>
  <si>
    <t>03818-0000</t>
  </si>
  <si>
    <t xml:space="preserve">CN218   </t>
  </si>
  <si>
    <t>8358300120047761</t>
  </si>
  <si>
    <t>1406114696659</t>
  </si>
  <si>
    <t>1000870287134062</t>
  </si>
  <si>
    <t>GOTT,KEVIN</t>
  </si>
  <si>
    <t>380 GORHAM RD</t>
  </si>
  <si>
    <t>04074-9640</t>
  </si>
  <si>
    <t>2075183736</t>
  </si>
  <si>
    <t>2075231536</t>
  </si>
  <si>
    <t>04074964005053</t>
  </si>
  <si>
    <t xml:space="preserve">SB056C  </t>
  </si>
  <si>
    <t>CHADWICKS</t>
  </si>
  <si>
    <t xml:space="preserve">UTB4B   </t>
  </si>
  <si>
    <t xml:space="preserve">LI002   </t>
  </si>
  <si>
    <t>EDWARDS, JOSEPH</t>
  </si>
  <si>
    <t>ADUSEI, KOFI</t>
  </si>
  <si>
    <t>RODRIGUEZ, KAYLI</t>
  </si>
  <si>
    <t>MCCORMICK, THOMAS</t>
  </si>
  <si>
    <t>RICHARDS CALVA, HUGO</t>
  </si>
  <si>
    <t>MIDDLEPORT</t>
  </si>
  <si>
    <t>8358500270131675</t>
  </si>
  <si>
    <t>1406636685305</t>
  </si>
  <si>
    <t>MAGAW,NATHAN</t>
  </si>
  <si>
    <t>140 WINDSORSHIRE DR APT J</t>
  </si>
  <si>
    <t>5857327295</t>
  </si>
  <si>
    <t>14624123605090</t>
  </si>
  <si>
    <t>8358110580030540</t>
  </si>
  <si>
    <t>1406015099771</t>
  </si>
  <si>
    <t>1000872225074061</t>
  </si>
  <si>
    <t>CAMPBELL,DONALD</t>
  </si>
  <si>
    <t>3435 CENTER ST</t>
  </si>
  <si>
    <t>DURHAMVILLE</t>
  </si>
  <si>
    <t>13054-4124</t>
  </si>
  <si>
    <t>3153630010</t>
  </si>
  <si>
    <t>13054412405146</t>
  </si>
  <si>
    <t xml:space="preserve">ON013   </t>
  </si>
  <si>
    <t>10.54.10</t>
  </si>
  <si>
    <t xml:space="preserve">CH038B  </t>
  </si>
  <si>
    <t>06.14.15</t>
  </si>
  <si>
    <t xml:space="preserve">LS115   </t>
  </si>
  <si>
    <t xml:space="preserve">WY   </t>
  </si>
  <si>
    <t>APT 2FL</t>
  </si>
  <si>
    <t>8358100340005361</t>
  </si>
  <si>
    <t>1406013773732</t>
  </si>
  <si>
    <t>SMITH,LARRY</t>
  </si>
  <si>
    <t>9000 CODFISH RD</t>
  </si>
  <si>
    <t>13140-0000</t>
  </si>
  <si>
    <t>3152465796</t>
  </si>
  <si>
    <t>3152532411</t>
  </si>
  <si>
    <t>13140000005222</t>
  </si>
  <si>
    <t xml:space="preserve">MR008   </t>
  </si>
  <si>
    <t>CUSHING</t>
  </si>
  <si>
    <t>BURNT HILLS</t>
  </si>
  <si>
    <t>8358100970077763</t>
  </si>
  <si>
    <t>1406012311336</t>
  </si>
  <si>
    <t>OVERTON,SHERRY</t>
  </si>
  <si>
    <t>126 CHAFFEE AVE</t>
  </si>
  <si>
    <t>13207-2702</t>
  </si>
  <si>
    <t>3157510916</t>
  </si>
  <si>
    <t>3153743068</t>
  </si>
  <si>
    <t>13207270205012</t>
  </si>
  <si>
    <t xml:space="preserve">CH066B  </t>
  </si>
  <si>
    <t xml:space="preserve">CH022B  </t>
  </si>
  <si>
    <t xml:space="preserve">CH021A  </t>
  </si>
  <si>
    <t>CHURCHVILLE</t>
  </si>
  <si>
    <t>CASTLETON ON HUDSO</t>
  </si>
  <si>
    <t xml:space="preserve">AB147   </t>
  </si>
  <si>
    <t xml:space="preserve">DG   </t>
  </si>
  <si>
    <t xml:space="preserve">CC034B  </t>
  </si>
  <si>
    <t xml:space="preserve">MI166   </t>
  </si>
  <si>
    <t>HURLEYVILLE</t>
  </si>
  <si>
    <t>NEW HAMPTON</t>
  </si>
  <si>
    <t xml:space="preserve">MI047A  </t>
  </si>
  <si>
    <t>WHISPERING HILLS</t>
  </si>
  <si>
    <t>CHESTER</t>
  </si>
  <si>
    <t xml:space="preserve">MI064A  </t>
  </si>
  <si>
    <t>YR</t>
  </si>
  <si>
    <t xml:space="preserve">PK014   </t>
  </si>
  <si>
    <t xml:space="preserve">PK024   </t>
  </si>
  <si>
    <t xml:space="preserve">PK010   </t>
  </si>
  <si>
    <t>8150300280201448</t>
  </si>
  <si>
    <t>1403598756745</t>
  </si>
  <si>
    <t>BARNS,JSHONETTE</t>
  </si>
  <si>
    <t>15 JAMES P KELLY WAY # 22</t>
  </si>
  <si>
    <t>10940-7197</t>
  </si>
  <si>
    <t>9298131440</t>
  </si>
  <si>
    <t>10940694801957</t>
  </si>
  <si>
    <t xml:space="preserve">MI116B  </t>
  </si>
  <si>
    <t>TURCO, FRANK</t>
  </si>
  <si>
    <t>GRANDISON, MARK</t>
  </si>
  <si>
    <t xml:space="preserve">NR115A  </t>
  </si>
  <si>
    <t>FERNDALE</t>
  </si>
  <si>
    <t>EASTFORD</t>
  </si>
  <si>
    <t>HARVARD</t>
  </si>
  <si>
    <t>EAST BROOKFIELD</t>
  </si>
  <si>
    <t xml:space="preserve">CN0007  </t>
  </si>
  <si>
    <t>DEHLER, BLAKE</t>
  </si>
  <si>
    <t>QQ</t>
  </si>
  <si>
    <t xml:space="preserve">CO0004  </t>
  </si>
  <si>
    <t>MORRISONVILLE</t>
  </si>
  <si>
    <t>GIRARD, JAMES</t>
  </si>
  <si>
    <t>CROTEAU, STEVEN</t>
  </si>
  <si>
    <t>16.45.31</t>
  </si>
  <si>
    <t>FISKDALE</t>
  </si>
  <si>
    <t>BROOKLINE</t>
  </si>
  <si>
    <t>DUDLEY</t>
  </si>
  <si>
    <t>SANTIAGO, JASON</t>
  </si>
  <si>
    <t>WILSON, JONATHAN</t>
  </si>
  <si>
    <t>ROMAN, RICK</t>
  </si>
  <si>
    <t>SARGENT, COURTNEY</t>
  </si>
  <si>
    <t>SOLAGE, ANDRE</t>
  </si>
  <si>
    <t>SAINT JOHNSBURY</t>
  </si>
  <si>
    <t>PRIEST, CRAIG</t>
  </si>
  <si>
    <t>LEBANON</t>
  </si>
  <si>
    <t xml:space="preserve">LB0005  </t>
  </si>
  <si>
    <t xml:space="preserve">WO260B  </t>
  </si>
  <si>
    <t xml:space="preserve">WC007B  </t>
  </si>
  <si>
    <t>8143160280035612</t>
  </si>
  <si>
    <t>1431563042155</t>
  </si>
  <si>
    <t>1000627120084015</t>
  </si>
  <si>
    <t>BELL,NICOLE</t>
  </si>
  <si>
    <t>98 HUNT RD UNIT B</t>
  </si>
  <si>
    <t>06237-1507</t>
  </si>
  <si>
    <t>8607881983</t>
  </si>
  <si>
    <t>06237150710251</t>
  </si>
  <si>
    <t>COLEBROOK</t>
  </si>
  <si>
    <t xml:space="preserve">RU011B  </t>
  </si>
  <si>
    <t>2025-11-20</t>
  </si>
  <si>
    <t>8358500100122993</t>
  </si>
  <si>
    <t>1406007490012</t>
  </si>
  <si>
    <t>1000868643664061</t>
  </si>
  <si>
    <t>ENNIS,DENISE R</t>
  </si>
  <si>
    <t>406 ELMGROVE RD</t>
  </si>
  <si>
    <t>14606-3426</t>
  </si>
  <si>
    <t>5852815142</t>
  </si>
  <si>
    <t>14606342605092</t>
  </si>
  <si>
    <t xml:space="preserve">GA116   </t>
  </si>
  <si>
    <t>07.20.59</t>
  </si>
  <si>
    <t>1000874050334065</t>
  </si>
  <si>
    <t>FK</t>
  </si>
  <si>
    <t xml:space="preserve">LI070   </t>
  </si>
  <si>
    <t xml:space="preserve">WC088   </t>
  </si>
  <si>
    <t>1000874136824063</t>
  </si>
  <si>
    <t>04363-3129</t>
  </si>
  <si>
    <t xml:space="preserve">WF   </t>
  </si>
  <si>
    <t xml:space="preserve">WF067   </t>
  </si>
  <si>
    <t>1000874595584067</t>
  </si>
  <si>
    <t>08.27.55</t>
  </si>
  <si>
    <t>PORTLANDVILLE</t>
  </si>
  <si>
    <t xml:space="preserve">OA013   </t>
  </si>
  <si>
    <t>8358501801713825</t>
  </si>
  <si>
    <t>1406108052208</t>
  </si>
  <si>
    <t>KELLS,NANCY</t>
  </si>
  <si>
    <t>96 KNOX AVE</t>
  </si>
  <si>
    <t>7165605092</t>
  </si>
  <si>
    <t>7163924474</t>
  </si>
  <si>
    <t>14216331105128</t>
  </si>
  <si>
    <t xml:space="preserve">LS142   </t>
  </si>
  <si>
    <t>14468-9317</t>
  </si>
  <si>
    <t xml:space="preserve">HI010   </t>
  </si>
  <si>
    <t>MOUNT UPTON</t>
  </si>
  <si>
    <t xml:space="preserve">NT011   </t>
  </si>
  <si>
    <t xml:space="preserve">MD05E   </t>
  </si>
  <si>
    <t>8358211950021778</t>
  </si>
  <si>
    <t>1406039917958</t>
  </si>
  <si>
    <t>GREENE,ERIC</t>
  </si>
  <si>
    <t>5030 DAWSON WAY</t>
  </si>
  <si>
    <t>12827-2504</t>
  </si>
  <si>
    <t>5187913873</t>
  </si>
  <si>
    <t>5182235640</t>
  </si>
  <si>
    <t>12827250405059</t>
  </si>
  <si>
    <t>TC-SB TC FTTP-T</t>
  </si>
  <si>
    <t>HOWLAND</t>
  </si>
  <si>
    <t xml:space="preserve">BRB6A   </t>
  </si>
  <si>
    <t xml:space="preserve">OP014   </t>
  </si>
  <si>
    <t>13.58.44</t>
  </si>
  <si>
    <t xml:space="preserve">WT039B  </t>
  </si>
  <si>
    <t>1000874239914068</t>
  </si>
  <si>
    <t>1000867552464067</t>
  </si>
  <si>
    <t>16.53.38</t>
  </si>
  <si>
    <t xml:space="preserve">TYB7A   </t>
  </si>
  <si>
    <t>LIMINGTON</t>
  </si>
  <si>
    <t xml:space="preserve">AM040   </t>
  </si>
  <si>
    <t>1000874084714068</t>
  </si>
  <si>
    <t>1000873736954064</t>
  </si>
  <si>
    <t xml:space="preserve">NH121   </t>
  </si>
  <si>
    <t>1000874271434066</t>
  </si>
  <si>
    <t xml:space="preserve">DX   </t>
  </si>
  <si>
    <t>17.19.12</t>
  </si>
  <si>
    <t>13.00.01</t>
  </si>
  <si>
    <t>16.26.44</t>
  </si>
  <si>
    <t>VERONA</t>
  </si>
  <si>
    <t xml:space="preserve">CH013A  </t>
  </si>
  <si>
    <t>16.10.42</t>
  </si>
  <si>
    <t>14.58.45</t>
  </si>
  <si>
    <t>06.19.59</t>
  </si>
  <si>
    <t>16.53.53</t>
  </si>
  <si>
    <t>13.07.09</t>
  </si>
  <si>
    <t>8358300030035468</t>
  </si>
  <si>
    <t>1406060812078</t>
  </si>
  <si>
    <t>HAFFORD,MARK</t>
  </si>
  <si>
    <t>306 BAUNEG BEG HILL RD</t>
  </si>
  <si>
    <t>03906-5107</t>
  </si>
  <si>
    <t>2073242402</t>
  </si>
  <si>
    <t>6039536885</t>
  </si>
  <si>
    <t>03906510705051</t>
  </si>
  <si>
    <t xml:space="preserve">WC051   </t>
  </si>
  <si>
    <t>471 ALBANY SHAKER RD</t>
  </si>
  <si>
    <t>5184290044</t>
  </si>
  <si>
    <t xml:space="preserve">WA038   </t>
  </si>
  <si>
    <t>CAPRARA,BROOKE</t>
  </si>
  <si>
    <t>3157511556</t>
  </si>
  <si>
    <t>10.29.35</t>
  </si>
  <si>
    <t>1000872559904065</t>
  </si>
  <si>
    <t>16.04.27</t>
  </si>
  <si>
    <t>8358500450063516</t>
  </si>
  <si>
    <t>1406010919478</t>
  </si>
  <si>
    <t>BUKOVCAN,DARKO</t>
  </si>
  <si>
    <t>1620 FLAXEN DR</t>
  </si>
  <si>
    <t>14425-9335</t>
  </si>
  <si>
    <t>5859050832</t>
  </si>
  <si>
    <t>5854894285</t>
  </si>
  <si>
    <t>14425933505128</t>
  </si>
  <si>
    <t xml:space="preserve">CQ006   </t>
  </si>
  <si>
    <t>08.07.45</t>
  </si>
  <si>
    <t>1000874538514064</t>
  </si>
  <si>
    <t xml:space="preserve">MA023   </t>
  </si>
  <si>
    <t xml:space="preserve">LIA0C   </t>
  </si>
  <si>
    <t xml:space="preserve">AB030   </t>
  </si>
  <si>
    <t>08.10.21</t>
  </si>
  <si>
    <t>09.09.42</t>
  </si>
  <si>
    <t xml:space="preserve">NF051   </t>
  </si>
  <si>
    <t>WEST ENFIELD</t>
  </si>
  <si>
    <t xml:space="preserve">LC029   </t>
  </si>
  <si>
    <t>8358500270098189</t>
  </si>
  <si>
    <t>1406025639558</t>
  </si>
  <si>
    <t>1000874500004060</t>
  </si>
  <si>
    <t>TRINITY ASSITANCE CORP *,*</t>
  </si>
  <si>
    <t>3545 BUFFALO RD STE 1</t>
  </si>
  <si>
    <t>14624-1193</t>
  </si>
  <si>
    <t>5854659962</t>
  </si>
  <si>
    <t>14624119305044</t>
  </si>
  <si>
    <t xml:space="preserve">GAA9A   </t>
  </si>
  <si>
    <t>06.56.49</t>
  </si>
  <si>
    <t xml:space="preserve">MG030   </t>
  </si>
  <si>
    <t>15.25.30</t>
  </si>
  <si>
    <t xml:space="preserve">UT006   </t>
  </si>
  <si>
    <t>T0-FTTP SIR TC-T</t>
  </si>
  <si>
    <t>8358302790066865</t>
  </si>
  <si>
    <t>1406596289478</t>
  </si>
  <si>
    <t>1000874445174069</t>
  </si>
  <si>
    <t>VANCE,SONYA</t>
  </si>
  <si>
    <t>40 BACK ST</t>
  </si>
  <si>
    <t>NORTH WATERBORO</t>
  </si>
  <si>
    <t>04061-4147</t>
  </si>
  <si>
    <t>2072069570</t>
  </si>
  <si>
    <t>04061414705085</t>
  </si>
  <si>
    <t xml:space="preserve">BX028   </t>
  </si>
  <si>
    <t>GROVETON</t>
  </si>
  <si>
    <t xml:space="preserve">LB015   </t>
  </si>
  <si>
    <t>WATERBORO</t>
  </si>
  <si>
    <t>8358500110624525</t>
  </si>
  <si>
    <t>1406009412477</t>
  </si>
  <si>
    <t>RADESI,JOHN</t>
  </si>
  <si>
    <t>21 SUNNY MILL LN</t>
  </si>
  <si>
    <t>14626-4417</t>
  </si>
  <si>
    <t>5857810900</t>
  </si>
  <si>
    <t>5854749149</t>
  </si>
  <si>
    <t>14626441705015</t>
  </si>
  <si>
    <t xml:space="preserve">GA188   </t>
  </si>
  <si>
    <t>470 STATE ROUTE 104B</t>
  </si>
  <si>
    <t>13114-3126</t>
  </si>
  <si>
    <t xml:space="preserve">FT063   </t>
  </si>
  <si>
    <t xml:space="preserve">PFA5A   </t>
  </si>
  <si>
    <t>CORINNA</t>
  </si>
  <si>
    <t xml:space="preserve">NP043   </t>
  </si>
  <si>
    <t>8358500011647641</t>
  </si>
  <si>
    <t>1406526942451</t>
  </si>
  <si>
    <t>1000874190634069</t>
  </si>
  <si>
    <t>CARTER,DELONDA</t>
  </si>
  <si>
    <t>80 VIENNA ST</t>
  </si>
  <si>
    <t>14605-2160</t>
  </si>
  <si>
    <t>5854510905</t>
  </si>
  <si>
    <t>14605216005132</t>
  </si>
  <si>
    <t xml:space="preserve">MHB6B   </t>
  </si>
  <si>
    <t>17.41.49</t>
  </si>
  <si>
    <t xml:space="preserve">PF162   </t>
  </si>
  <si>
    <t>13.09.21</t>
  </si>
  <si>
    <t xml:space="preserve">DH014   </t>
  </si>
  <si>
    <t>MILLPORT</t>
  </si>
  <si>
    <t>14864-9797</t>
  </si>
  <si>
    <t xml:space="preserve">EM148   </t>
  </si>
  <si>
    <t xml:space="preserve">NY043   </t>
  </si>
  <si>
    <t>06.19.04</t>
  </si>
  <si>
    <t>8358410020082154</t>
  </si>
  <si>
    <t>1406625320054</t>
  </si>
  <si>
    <t>BLS - MOORE NANOTECHNOLO,*</t>
  </si>
  <si>
    <t>230 OLD HOMESTEAD HWY</t>
  </si>
  <si>
    <t>03446-2120</t>
  </si>
  <si>
    <t>03446212005120</t>
  </si>
  <si>
    <t xml:space="preserve">KE075   </t>
  </si>
  <si>
    <t>1000873942714062</t>
  </si>
  <si>
    <t>EAST MILLINOCKET</t>
  </si>
  <si>
    <t xml:space="preserve">LC040   </t>
  </si>
  <si>
    <t xml:space="preserve">EMA0A   </t>
  </si>
  <si>
    <t>1000874031814060</t>
  </si>
  <si>
    <t xml:space="preserve">LC213   </t>
  </si>
  <si>
    <t>D6-EOF CHG-S</t>
  </si>
  <si>
    <t>BELL, JACOB</t>
  </si>
  <si>
    <t>14454-1196</t>
  </si>
  <si>
    <t xml:space="preserve">MH354   </t>
  </si>
  <si>
    <t>1000874288134063</t>
  </si>
  <si>
    <t>8358500160427472</t>
  </si>
  <si>
    <t>1406646171320</t>
  </si>
  <si>
    <t>1000874159514062</t>
  </si>
  <si>
    <t>OAKS,KALA</t>
  </si>
  <si>
    <t>757 WASHINGTON AVE APT 4</t>
  </si>
  <si>
    <t>14617-1236</t>
  </si>
  <si>
    <t>5854902388</t>
  </si>
  <si>
    <t>14617123605144</t>
  </si>
  <si>
    <t xml:space="preserve">IQ064   </t>
  </si>
  <si>
    <t>GARVIN, MAGNUM</t>
  </si>
  <si>
    <t>FIEGEL, PHILLIP</t>
  </si>
  <si>
    <t>1000874319354060</t>
  </si>
  <si>
    <t>1000872445784069</t>
  </si>
  <si>
    <t>114 STATE ST</t>
  </si>
  <si>
    <t>04412-5106</t>
  </si>
  <si>
    <t>2079899994</t>
  </si>
  <si>
    <t xml:space="preserve">BA111A  </t>
  </si>
  <si>
    <t>1000873975604065</t>
  </si>
  <si>
    <t>WEST CHAZY</t>
  </si>
  <si>
    <t xml:space="preserve">WH082   </t>
  </si>
  <si>
    <t>15.43.38</t>
  </si>
  <si>
    <t>1000873901834067</t>
  </si>
  <si>
    <t>1000874546664067</t>
  </si>
  <si>
    <t xml:space="preserve">NF086B  </t>
  </si>
  <si>
    <t>8358503480020274</t>
  </si>
  <si>
    <t>1406506556107</t>
  </si>
  <si>
    <t>SCOTT MCGEE,DAVID</t>
  </si>
  <si>
    <t>11 WASHINGTON ST UPPR REAR</t>
  </si>
  <si>
    <t>14731-9651</t>
  </si>
  <si>
    <t>14731965105202</t>
  </si>
  <si>
    <t xml:space="preserve">EV016   </t>
  </si>
  <si>
    <t>WAMPLER, JAMES</t>
  </si>
  <si>
    <t>MCMANUS, CHRISTOPHER</t>
  </si>
  <si>
    <t>1000874205234061</t>
  </si>
  <si>
    <t>GATEWOOD, LEVI</t>
  </si>
  <si>
    <t>1000874283234066</t>
  </si>
  <si>
    <t>TENANTS HARBOR</t>
  </si>
  <si>
    <t>LEONARD, DOUGLAS</t>
  </si>
  <si>
    <t xml:space="preserve">SZA9B   </t>
  </si>
  <si>
    <t>12180-1102</t>
  </si>
  <si>
    <t xml:space="preserve">TY025   </t>
  </si>
  <si>
    <t>STANLEY, CORY</t>
  </si>
  <si>
    <t>CLADD, TYANNA</t>
  </si>
  <si>
    <t>05.54.50</t>
  </si>
  <si>
    <t xml:space="preserve">CH030   </t>
  </si>
  <si>
    <t>12093-4713</t>
  </si>
  <si>
    <t>PYLE, JAMES-PATRICK</t>
  </si>
  <si>
    <t>MORALES, JOSUE</t>
  </si>
  <si>
    <t>1000874224164067</t>
  </si>
  <si>
    <t>1000874582124067</t>
  </si>
  <si>
    <t>1000874000694063</t>
  </si>
  <si>
    <t>ALEXANDER</t>
  </si>
  <si>
    <t>1000874287294066</t>
  </si>
  <si>
    <t xml:space="preserve">MH289   </t>
  </si>
  <si>
    <t>1000874263394062</t>
  </si>
  <si>
    <t xml:space="preserve">LS094   </t>
  </si>
  <si>
    <t xml:space="preserve">NW072   </t>
  </si>
  <si>
    <t>1000874273064069</t>
  </si>
  <si>
    <t>APT 305</t>
  </si>
  <si>
    <t>1000874224614061</t>
  </si>
  <si>
    <t>BELL, BRENDAN</t>
  </si>
  <si>
    <t>8358210010080790</t>
  </si>
  <si>
    <t>1406038402010</t>
  </si>
  <si>
    <t>AMANAT,CAROL</t>
  </si>
  <si>
    <t>9 WILSON AVE LOWR</t>
  </si>
  <si>
    <t>12010-3314</t>
  </si>
  <si>
    <t>12010331405097</t>
  </si>
  <si>
    <t xml:space="preserve">AD163   </t>
  </si>
  <si>
    <t>REED, TROY</t>
  </si>
  <si>
    <t>VO-FTTP COS VID/HSD-S</t>
  </si>
  <si>
    <t xml:space="preserve">HM070   </t>
  </si>
  <si>
    <t>MORRIS, PAUL</t>
  </si>
  <si>
    <t>STILES, BRUCE</t>
  </si>
  <si>
    <t>NIYIMPARISTSE, SILVESTER</t>
  </si>
  <si>
    <t>CASSADAGA</t>
  </si>
  <si>
    <t>14718-9744</t>
  </si>
  <si>
    <t xml:space="preserve">FD020   </t>
  </si>
  <si>
    <t xml:space="preserve">LS051   </t>
  </si>
  <si>
    <t xml:space="preserve">LS192A  </t>
  </si>
  <si>
    <t xml:space="preserve">JO104   </t>
  </si>
  <si>
    <t xml:space="preserve">JO010   </t>
  </si>
  <si>
    <t xml:space="preserve">BC879   </t>
  </si>
  <si>
    <t xml:space="preserve">WS046   </t>
  </si>
  <si>
    <t xml:space="preserve">LK136   </t>
  </si>
  <si>
    <t xml:space="preserve">QB015   </t>
  </si>
  <si>
    <t>15.50.01</t>
  </si>
  <si>
    <t>1000874211174061</t>
  </si>
  <si>
    <t xml:space="preserve">TY151   </t>
  </si>
  <si>
    <t>1000868093724068</t>
  </si>
  <si>
    <t>16.01.12</t>
  </si>
  <si>
    <t>16.36.30</t>
  </si>
  <si>
    <t xml:space="preserve">CQ066   </t>
  </si>
  <si>
    <t>1000874220794065</t>
  </si>
  <si>
    <t>18.29.18</t>
  </si>
  <si>
    <t>1000872314764069</t>
  </si>
  <si>
    <t xml:space="preserve">GO046A  </t>
  </si>
  <si>
    <t>GREENWICH</t>
  </si>
  <si>
    <t>CHRISTIANSEN, ZACHARY</t>
  </si>
  <si>
    <t>8358211660666466</t>
  </si>
  <si>
    <t>1406036040531</t>
  </si>
  <si>
    <t>DONOVAN,MARIANNE</t>
  </si>
  <si>
    <t>151 HOMESTEAD AVE APT A</t>
  </si>
  <si>
    <t>12203-1937</t>
  </si>
  <si>
    <t>5184381364</t>
  </si>
  <si>
    <t>5183314856</t>
  </si>
  <si>
    <t>12203193705353</t>
  </si>
  <si>
    <t xml:space="preserve">BH138   </t>
  </si>
  <si>
    <t xml:space="preserve">BL04E   </t>
  </si>
  <si>
    <t>17.44.42</t>
  </si>
  <si>
    <t>LABRAKE, ERIC</t>
  </si>
  <si>
    <t>1000871313394068</t>
  </si>
  <si>
    <t>WYNKOOP, PETER</t>
  </si>
  <si>
    <t xml:space="preserve">NW022   </t>
  </si>
  <si>
    <t>8358113510099486</t>
  </si>
  <si>
    <t>1406621608197</t>
  </si>
  <si>
    <t>LESTER,KRISTEN</t>
  </si>
  <si>
    <t>113 PLEASANT ST APT 1</t>
  </si>
  <si>
    <t>13815-1226</t>
  </si>
  <si>
    <t>6073731972</t>
  </si>
  <si>
    <t>13815122605062</t>
  </si>
  <si>
    <t xml:space="preserve">NW028   </t>
  </si>
  <si>
    <t>1000874190064069</t>
  </si>
  <si>
    <t>MEESE, ERIC</t>
  </si>
  <si>
    <t>1000867506944065</t>
  </si>
  <si>
    <t xml:space="preserve">MH238   </t>
  </si>
  <si>
    <t xml:space="preserve">MHC9B   </t>
  </si>
  <si>
    <t>INGRAM, SHAUN</t>
  </si>
  <si>
    <t xml:space="preserve">LW177   </t>
  </si>
  <si>
    <t xml:space="preserve">NH037   </t>
  </si>
  <si>
    <t>VANDERMARK, DALLAS</t>
  </si>
  <si>
    <t>HURLEY, ROBERT</t>
  </si>
  <si>
    <t>SIDNEY CENTER</t>
  </si>
  <si>
    <t xml:space="preserve">SD009   </t>
  </si>
  <si>
    <t>SIDNEY</t>
  </si>
  <si>
    <t>1000872514874064</t>
  </si>
  <si>
    <t xml:space="preserve">SD027   </t>
  </si>
  <si>
    <t xml:space="preserve">BP005   </t>
  </si>
  <si>
    <t>BROWN, JOSEPH</t>
  </si>
  <si>
    <t>1000874394844068</t>
  </si>
  <si>
    <t>FRANKLIN</t>
  </si>
  <si>
    <t xml:space="preserve">CB101   </t>
  </si>
  <si>
    <t>SB2</t>
  </si>
  <si>
    <t xml:space="preserve">QB042   </t>
  </si>
  <si>
    <t>GIEK, ROBERT</t>
  </si>
  <si>
    <t xml:space="preserve">RFOG    </t>
  </si>
  <si>
    <t>17.00.07</t>
  </si>
  <si>
    <t>CROPLEY, BRANDON</t>
  </si>
  <si>
    <t>MIDDLE GROVE</t>
  </si>
  <si>
    <t>GREENE, DARRIN</t>
  </si>
  <si>
    <t xml:space="preserve">NC075   </t>
  </si>
  <si>
    <t>CRAIG, ANTWOIN</t>
  </si>
  <si>
    <t>8358501020021380</t>
  </si>
  <si>
    <t>1406009719202</t>
  </si>
  <si>
    <t>HECHT,PETER</t>
  </si>
  <si>
    <t>440 HIGH ACRES</t>
  </si>
  <si>
    <t>14414-1364</t>
  </si>
  <si>
    <t>5857395692</t>
  </si>
  <si>
    <t>14414136405013</t>
  </si>
  <si>
    <t xml:space="preserve">LI027   </t>
  </si>
  <si>
    <t>1000874283394068</t>
  </si>
  <si>
    <t>1000874243794068</t>
  </si>
  <si>
    <t>1000870415164064</t>
  </si>
  <si>
    <t>1000874136334063</t>
  </si>
  <si>
    <t xml:space="preserve">TL177   </t>
  </si>
  <si>
    <t>14.18.11</t>
  </si>
  <si>
    <t>ROBINSON, ALLEN</t>
  </si>
  <si>
    <t>16.16.11</t>
  </si>
  <si>
    <t>RUMBLE, JAMES</t>
  </si>
  <si>
    <t>1000874229214065</t>
  </si>
  <si>
    <t>1000874331454062</t>
  </si>
  <si>
    <t xml:space="preserve">TT079   </t>
  </si>
  <si>
    <t>1000874161014069</t>
  </si>
  <si>
    <t>1000874538134061</t>
  </si>
  <si>
    <t>8358502800079499</t>
  </si>
  <si>
    <t>1406105838229</t>
  </si>
  <si>
    <t>PERKINS,DEBRA</t>
  </si>
  <si>
    <t>722 60TH ST</t>
  </si>
  <si>
    <t>14304-2114</t>
  </si>
  <si>
    <t>7165230066</t>
  </si>
  <si>
    <t>14304211405055</t>
  </si>
  <si>
    <t xml:space="preserve">NF071   </t>
  </si>
  <si>
    <t>TOTHILL, DARIN</t>
  </si>
  <si>
    <t>CURTIS, JEFFERY</t>
  </si>
  <si>
    <t>BENNETT, SHAWN</t>
  </si>
  <si>
    <t xml:space="preserve">OG020   </t>
  </si>
  <si>
    <t>GRANT, DAVID</t>
  </si>
  <si>
    <t>17.00.03</t>
  </si>
  <si>
    <t>1000874222454064</t>
  </si>
  <si>
    <t>1000874209414065</t>
  </si>
  <si>
    <t xml:space="preserve">GN066   </t>
  </si>
  <si>
    <t>8358210370191252</t>
  </si>
  <si>
    <t>1406590688956</t>
  </si>
  <si>
    <t>COOK,JOHN</t>
  </si>
  <si>
    <t>76 E FULTON ST APT 3</t>
  </si>
  <si>
    <t>12078-3249</t>
  </si>
  <si>
    <t>5188444552</t>
  </si>
  <si>
    <t>12078324905019</t>
  </si>
  <si>
    <t xml:space="preserve">GOA3A   </t>
  </si>
  <si>
    <t>1000871371034069</t>
  </si>
  <si>
    <t>STEVENS, ZACHARY</t>
  </si>
  <si>
    <t>VARYSBURG</t>
  </si>
  <si>
    <t>1000874087794067</t>
  </si>
  <si>
    <t>06.11.41</t>
  </si>
  <si>
    <t>06.10.51</t>
  </si>
  <si>
    <t>06.09.35</t>
  </si>
  <si>
    <t>06.11.15</t>
  </si>
  <si>
    <t xml:space="preserve">AD068   </t>
  </si>
  <si>
    <t>06.12.22</t>
  </si>
  <si>
    <t>06.11.59</t>
  </si>
  <si>
    <t xml:space="preserve">LP008   </t>
  </si>
  <si>
    <t>06.09.24</t>
  </si>
  <si>
    <t>06.11.52</t>
  </si>
  <si>
    <t>13905-2423</t>
  </si>
  <si>
    <t xml:space="preserve">ST096   </t>
  </si>
  <si>
    <t>06.18.21</t>
  </si>
  <si>
    <t xml:space="preserve">ON037   </t>
  </si>
  <si>
    <t xml:space="preserve">UTC1B   </t>
  </si>
  <si>
    <t>06.17.01</t>
  </si>
  <si>
    <t>06.13.49</t>
  </si>
  <si>
    <t>06.14.16</t>
  </si>
  <si>
    <t>06.09.33</t>
  </si>
  <si>
    <t>06.18.16</t>
  </si>
  <si>
    <t xml:space="preserve">CH045C  </t>
  </si>
  <si>
    <t>06.10.05</t>
  </si>
  <si>
    <t>06.17.28</t>
  </si>
  <si>
    <t xml:space="preserve">BH034A  </t>
  </si>
  <si>
    <t>12307-1015</t>
  </si>
  <si>
    <t xml:space="preserve">SYB3A   </t>
  </si>
  <si>
    <t xml:space="preserve">CH017   </t>
  </si>
  <si>
    <t xml:space="preserve">EM112   </t>
  </si>
  <si>
    <t>06.09.49</t>
  </si>
  <si>
    <t>06.16.33</t>
  </si>
  <si>
    <t>LISLE</t>
  </si>
  <si>
    <t>BUNZEY, JOSEPH</t>
  </si>
  <si>
    <t>3157832158</t>
  </si>
  <si>
    <t>PENA, JOSE</t>
  </si>
  <si>
    <t xml:space="preserve">GE090   </t>
  </si>
  <si>
    <t xml:space="preserve">CH147   </t>
  </si>
  <si>
    <t xml:space="preserve">MH037   </t>
  </si>
  <si>
    <t>8358500020054987</t>
  </si>
  <si>
    <t>1406003617139</t>
  </si>
  <si>
    <t>JOHNSON,LAMAR</t>
  </si>
  <si>
    <t>74 HILLENDALE ST</t>
  </si>
  <si>
    <t>14619-1610</t>
  </si>
  <si>
    <t>5857660422</t>
  </si>
  <si>
    <t>14619161005203</t>
  </si>
  <si>
    <t>CACERES, MARIO</t>
  </si>
  <si>
    <t>1000874110574064</t>
  </si>
  <si>
    <t>1000874081044063</t>
  </si>
  <si>
    <t>04444-1443</t>
  </si>
  <si>
    <t xml:space="preserve">BA141   </t>
  </si>
  <si>
    <t>1000874293904062</t>
  </si>
  <si>
    <t>8358500620009522</t>
  </si>
  <si>
    <t>1406004864763</t>
  </si>
  <si>
    <t>SPINNING,TIMOTHY</t>
  </si>
  <si>
    <t>5130 STATE ROUTE 21</t>
  </si>
  <si>
    <t>14505-9341</t>
  </si>
  <si>
    <t>5857522137</t>
  </si>
  <si>
    <t>14505934105075</t>
  </si>
  <si>
    <t xml:space="preserve">SO030   </t>
  </si>
  <si>
    <t>CUSHMAN, BRETT</t>
  </si>
  <si>
    <t>04220-4519</t>
  </si>
  <si>
    <t>04220451905046</t>
  </si>
  <si>
    <t xml:space="preserve">LW093   </t>
  </si>
  <si>
    <t>16.01.04</t>
  </si>
  <si>
    <t>1000874334124068</t>
  </si>
  <si>
    <t>1000874034534061</t>
  </si>
  <si>
    <t>1000873986774063</t>
  </si>
  <si>
    <t>8358501210042493</t>
  </si>
  <si>
    <t>1406011456280</t>
  </si>
  <si>
    <t>MCLANE,DON</t>
  </si>
  <si>
    <t>38 HAWTHORN CIR</t>
  </si>
  <si>
    <t>5852458038</t>
  </si>
  <si>
    <t>5853463827</t>
  </si>
  <si>
    <t>14454119605239</t>
  </si>
  <si>
    <t>BATTLES, CHRIS</t>
  </si>
  <si>
    <t>1000874338094069</t>
  </si>
  <si>
    <t>1000874568384065</t>
  </si>
  <si>
    <t>HAMILTON, MICHAEL</t>
  </si>
  <si>
    <t>SAVASTIO, PHILIP</t>
  </si>
  <si>
    <t>1000872724644067</t>
  </si>
  <si>
    <t>KELLEY,JAMES</t>
  </si>
  <si>
    <t>1000874529054062</t>
  </si>
  <si>
    <t>8358100500083638</t>
  </si>
  <si>
    <t>1406027059391</t>
  </si>
  <si>
    <t>1000870772274068</t>
  </si>
  <si>
    <t>VENTRE,DAN</t>
  </si>
  <si>
    <t>1205 REEVES RD</t>
  </si>
  <si>
    <t>13027-9680</t>
  </si>
  <si>
    <t>3153911398</t>
  </si>
  <si>
    <t>13027968005015</t>
  </si>
  <si>
    <t xml:space="preserve">MR086   </t>
  </si>
  <si>
    <t>WEBSTER, JHARRON</t>
  </si>
  <si>
    <t>MILAN</t>
  </si>
  <si>
    <t>1000872385674064</t>
  </si>
  <si>
    <t>1000874306364064</t>
  </si>
  <si>
    <t xml:space="preserve">CH072   </t>
  </si>
  <si>
    <t>1000874326314065</t>
  </si>
  <si>
    <t>1000874334434061</t>
  </si>
  <si>
    <t>PHIRI, CASPER</t>
  </si>
  <si>
    <t>1000874149124063</t>
  </si>
  <si>
    <t>1000874280484060</t>
  </si>
  <si>
    <t>1000874123334068</t>
  </si>
  <si>
    <t>16.08.14</t>
  </si>
  <si>
    <t>08.40.44</t>
  </si>
  <si>
    <t>1000874228244063</t>
  </si>
  <si>
    <t>8358501801738160</t>
  </si>
  <si>
    <t>1406644198762</t>
  </si>
  <si>
    <t>CLARK,DENISE</t>
  </si>
  <si>
    <t>720 E AMHERST ST LOWR</t>
  </si>
  <si>
    <t>14215-1620</t>
  </si>
  <si>
    <t>7165206093</t>
  </si>
  <si>
    <t>14215162005019</t>
  </si>
  <si>
    <t xml:space="preserve">LS207   </t>
  </si>
  <si>
    <t xml:space="preserve">MH341   </t>
  </si>
  <si>
    <t xml:space="preserve">MH098   </t>
  </si>
  <si>
    <t xml:space="preserve">MH303   </t>
  </si>
  <si>
    <t>1000874583774068</t>
  </si>
  <si>
    <t xml:space="preserve">BC133A  </t>
  </si>
  <si>
    <t xml:space="preserve">MH088   </t>
  </si>
  <si>
    <t>8358300940064780</t>
  </si>
  <si>
    <t>1406643231465</t>
  </si>
  <si>
    <t>1000870675394062</t>
  </si>
  <si>
    <t>WATSON,ANDREW</t>
  </si>
  <si>
    <t>3 ORCHARD LN</t>
  </si>
  <si>
    <t>04457-1539</t>
  </si>
  <si>
    <t>2074403683</t>
  </si>
  <si>
    <t>2077468899</t>
  </si>
  <si>
    <t>04457153905078</t>
  </si>
  <si>
    <t xml:space="preserve">LC003   </t>
  </si>
  <si>
    <t>1000874124414067</t>
  </si>
  <si>
    <t>8358500730016672</t>
  </si>
  <si>
    <t>1406544862483</t>
  </si>
  <si>
    <t>DEARY,JULIE</t>
  </si>
  <si>
    <t>9217 CATCHPOLE RD</t>
  </si>
  <si>
    <t>14516-9606</t>
  </si>
  <si>
    <t>5854813762</t>
  </si>
  <si>
    <t>14516960605086</t>
  </si>
  <si>
    <t xml:space="preserve">SO05E   </t>
  </si>
  <si>
    <t>ARNOLD, BRANDON</t>
  </si>
  <si>
    <t>1000861839614065</t>
  </si>
  <si>
    <t>1000874127334064</t>
  </si>
  <si>
    <t>1000874085714067</t>
  </si>
  <si>
    <t>HAMLIN, BRIAN</t>
  </si>
  <si>
    <t>1000874210434060</t>
  </si>
  <si>
    <t>ROUSSEAU, ABEL</t>
  </si>
  <si>
    <t>1000874126874060</t>
  </si>
  <si>
    <t xml:space="preserve">WT099   </t>
  </si>
  <si>
    <t>1000874240164067</t>
  </si>
  <si>
    <t>8358500070126545</t>
  </si>
  <si>
    <t>1406007793233</t>
  </si>
  <si>
    <t>COMPTON,DAVID</t>
  </si>
  <si>
    <t>23 LISAND DR</t>
  </si>
  <si>
    <t>14450-2315</t>
  </si>
  <si>
    <t>5856836237</t>
  </si>
  <si>
    <t>5856836238</t>
  </si>
  <si>
    <t>14450231505091</t>
  </si>
  <si>
    <t xml:space="preserve">PE221   </t>
  </si>
  <si>
    <t xml:space="preserve">PL137   </t>
  </si>
  <si>
    <t>8358211920192816</t>
  </si>
  <si>
    <t>1406039885916</t>
  </si>
  <si>
    <t>SCHNEIDER,GARY</t>
  </si>
  <si>
    <t>41 NICOLE DR</t>
  </si>
  <si>
    <t>12804-8846</t>
  </si>
  <si>
    <t>5187924413</t>
  </si>
  <si>
    <t>12804884605107</t>
  </si>
  <si>
    <t xml:space="preserve">QB193   </t>
  </si>
  <si>
    <t xml:space="preserve">AM190   </t>
  </si>
  <si>
    <t>1000874281104063</t>
  </si>
  <si>
    <t>CARR, STEPHEN</t>
  </si>
  <si>
    <t>PETTEGROW,JOSETTE</t>
  </si>
  <si>
    <t>2072665532</t>
  </si>
  <si>
    <t xml:space="preserve">SM015   </t>
  </si>
  <si>
    <t>1000874584764068</t>
  </si>
  <si>
    <t>1000874136434061</t>
  </si>
  <si>
    <t xml:space="preserve">WA268   </t>
  </si>
  <si>
    <t>HEFFNER, NICOLAS</t>
  </si>
  <si>
    <t>1000874301104069</t>
  </si>
  <si>
    <t>1000874291954069</t>
  </si>
  <si>
    <t xml:space="preserve">BCA4A   </t>
  </si>
  <si>
    <t>1000874224704060</t>
  </si>
  <si>
    <t>ADAMS, GABRIEL</t>
  </si>
  <si>
    <t xml:space="preserve">QB075   </t>
  </si>
  <si>
    <t>ADEYEMO, AFOLABI</t>
  </si>
  <si>
    <t>1000874304834068</t>
  </si>
  <si>
    <t>1000874595644069</t>
  </si>
  <si>
    <t>1000874114324060</t>
  </si>
  <si>
    <t>15.52.11</t>
  </si>
  <si>
    <t>1000873992074060</t>
  </si>
  <si>
    <t>1000874077684062</t>
  </si>
  <si>
    <t>1000874127514061</t>
  </si>
  <si>
    <t>1000874221894062</t>
  </si>
  <si>
    <t>1000874106754068</t>
  </si>
  <si>
    <t>1000874528904069</t>
  </si>
  <si>
    <t xml:space="preserve">MH033   </t>
  </si>
  <si>
    <t>1872 PILOT KNOB RD</t>
  </si>
  <si>
    <t>12844-1802</t>
  </si>
  <si>
    <t>5188693500</t>
  </si>
  <si>
    <t>GARRAND, RICHARD</t>
  </si>
  <si>
    <t xml:space="preserve">MN045   </t>
  </si>
  <si>
    <t>8358100050030948</t>
  </si>
  <si>
    <t>1406647944311</t>
  </si>
  <si>
    <t>1000873927464063</t>
  </si>
  <si>
    <t>MERE,STEPHANIE</t>
  </si>
  <si>
    <t>13 CLAIRBORN CT</t>
  </si>
  <si>
    <t>13116-1143</t>
  </si>
  <si>
    <t>3158761364</t>
  </si>
  <si>
    <t>13116000005131</t>
  </si>
  <si>
    <t xml:space="preserve">BK044   </t>
  </si>
  <si>
    <t>11.39.17</t>
  </si>
  <si>
    <t>1000874316724067</t>
  </si>
  <si>
    <t>21.58.39</t>
  </si>
  <si>
    <t>1000874098274067</t>
  </si>
  <si>
    <t>15.24.57</t>
  </si>
  <si>
    <t>1000874047804063</t>
  </si>
  <si>
    <t>14.05.17</t>
  </si>
  <si>
    <t>8358101050011656</t>
  </si>
  <si>
    <t>1406647102837</t>
  </si>
  <si>
    <t>1000870864604065</t>
  </si>
  <si>
    <t>OUTGHTERSON,GORGE</t>
  </si>
  <si>
    <t>2820 HILL RD</t>
  </si>
  <si>
    <t>13035-9706</t>
  </si>
  <si>
    <t>3028934134</t>
  </si>
  <si>
    <t>13035970605037</t>
  </si>
  <si>
    <t>1000874186034068</t>
  </si>
  <si>
    <t xml:space="preserve">PE147   </t>
  </si>
  <si>
    <t>1000874311994061</t>
  </si>
  <si>
    <t>1000874588124061</t>
  </si>
  <si>
    <t xml:space="preserve">GA120   </t>
  </si>
  <si>
    <t>BICKOM, LELAND</t>
  </si>
  <si>
    <t>1000874253064063</t>
  </si>
  <si>
    <t>1000874244294068</t>
  </si>
  <si>
    <t>17.00.00</t>
  </si>
  <si>
    <t>96 CRESCENT DR</t>
  </si>
  <si>
    <t>12.42.49</t>
  </si>
  <si>
    <t>COLLINS, NICHOLAS</t>
  </si>
  <si>
    <t>18.37.31</t>
  </si>
  <si>
    <t>1000874165034063</t>
  </si>
  <si>
    <t>1000874316214069</t>
  </si>
  <si>
    <t>COLEY, MARVIN</t>
  </si>
  <si>
    <t>1000874285334062</t>
  </si>
  <si>
    <t>1000874117324067</t>
  </si>
  <si>
    <t>1000874240464061</t>
  </si>
  <si>
    <t>8358310300059288</t>
  </si>
  <si>
    <t>1406120232986</t>
  </si>
  <si>
    <t>1000874561374063</t>
  </si>
  <si>
    <t>INGALLS,ANNE</t>
  </si>
  <si>
    <t>10 WILDFLOWER TRL UNIT 34</t>
  </si>
  <si>
    <t>6033567764</t>
  </si>
  <si>
    <t>7819106044</t>
  </si>
  <si>
    <t>03818000009292</t>
  </si>
  <si>
    <t>08.16.22</t>
  </si>
  <si>
    <t>8358302770022474</t>
  </si>
  <si>
    <t>1406116258102</t>
  </si>
  <si>
    <t>1000871779254061</t>
  </si>
  <si>
    <t>ADAMS,CANDITH</t>
  </si>
  <si>
    <t>38 DUNDEE CIR</t>
  </si>
  <si>
    <t>04093-3125</t>
  </si>
  <si>
    <t>5184566976</t>
  </si>
  <si>
    <t>04093312505010</t>
  </si>
  <si>
    <t xml:space="preserve">BX094   </t>
  </si>
  <si>
    <t>14.32.44</t>
  </si>
  <si>
    <t>VIVENZIO, ROBERT</t>
  </si>
  <si>
    <t>09.50.40</t>
  </si>
  <si>
    <t>1000874531474068</t>
  </si>
  <si>
    <t>1000873974574061</t>
  </si>
  <si>
    <t>MAGER, LUKE</t>
  </si>
  <si>
    <t>1000874212764068</t>
  </si>
  <si>
    <t>18.14.22</t>
  </si>
  <si>
    <t>KAURZAN, AKHAT</t>
  </si>
  <si>
    <t>1000874220694067</t>
  </si>
  <si>
    <t xml:space="preserve">BC816   </t>
  </si>
  <si>
    <t>1000874058204062</t>
  </si>
  <si>
    <t>1000871318894062</t>
  </si>
  <si>
    <t>1000874142604061</t>
  </si>
  <si>
    <t>NIVERVILLE</t>
  </si>
  <si>
    <t>GORMAN, TIMOTHY</t>
  </si>
  <si>
    <t>8358100500112890</t>
  </si>
  <si>
    <t>1406646876795</t>
  </si>
  <si>
    <t>WARD,TERRY</t>
  </si>
  <si>
    <t>3437 LONG SHADOW DR</t>
  </si>
  <si>
    <t>13027-4243</t>
  </si>
  <si>
    <t>3153744672</t>
  </si>
  <si>
    <t>13027424305108</t>
  </si>
  <si>
    <t xml:space="preserve">BV047   </t>
  </si>
  <si>
    <t>10.00.59</t>
  </si>
  <si>
    <t>1000874309054068</t>
  </si>
  <si>
    <t xml:space="preserve">HO01E   </t>
  </si>
  <si>
    <t>1000874221704063</t>
  </si>
  <si>
    <t>1000874278784067</t>
  </si>
  <si>
    <t>1000874590244063</t>
  </si>
  <si>
    <t>1000874329164061</t>
  </si>
  <si>
    <t>SEBURN, KEITH</t>
  </si>
  <si>
    <t>1000874044294060</t>
  </si>
  <si>
    <t>DUNCAN, CHRISTOPHER</t>
  </si>
  <si>
    <t>1000874241164066</t>
  </si>
  <si>
    <t xml:space="preserve">BC008   </t>
  </si>
  <si>
    <t xml:space="preserve">TT075   </t>
  </si>
  <si>
    <t xml:space="preserve">NF172   </t>
  </si>
  <si>
    <t xml:space="preserve">PI045   </t>
  </si>
  <si>
    <t xml:space="preserve">BR031   </t>
  </si>
  <si>
    <t>1000874303124065</t>
  </si>
  <si>
    <t>1000872658394069</t>
  </si>
  <si>
    <t>1000874293274060</t>
  </si>
  <si>
    <t>1000874145854069</t>
  </si>
  <si>
    <t>13021-1566</t>
  </si>
  <si>
    <t xml:space="preserve">AB011   </t>
  </si>
  <si>
    <t>16.41.37</t>
  </si>
  <si>
    <t>8358100650047573</t>
  </si>
  <si>
    <t>1406017439314</t>
  </si>
  <si>
    <t>BARBERA,CYNTHIA</t>
  </si>
  <si>
    <t>25 ELLEN ST</t>
  </si>
  <si>
    <t>13126-4007</t>
  </si>
  <si>
    <t>3157459049</t>
  </si>
  <si>
    <t>13126400705099</t>
  </si>
  <si>
    <t xml:space="preserve">OS078   </t>
  </si>
  <si>
    <t xml:space="preserve">SY051   </t>
  </si>
  <si>
    <t>8358500020520862</t>
  </si>
  <si>
    <t>1406007295742</t>
  </si>
  <si>
    <t>1000869911724066</t>
  </si>
  <si>
    <t>MCINNIS,RASHAD</t>
  </si>
  <si>
    <t>35 DENISE RD UPPR</t>
  </si>
  <si>
    <t>14612-4904</t>
  </si>
  <si>
    <t>5854066589</t>
  </si>
  <si>
    <t>14612490405020</t>
  </si>
  <si>
    <t>06.03.31</t>
  </si>
  <si>
    <t xml:space="preserve">SZB0A   </t>
  </si>
  <si>
    <t>09.18.39</t>
  </si>
  <si>
    <t xml:space="preserve">TC016   </t>
  </si>
  <si>
    <t>19.04.46</t>
  </si>
  <si>
    <t xml:space="preserve">TYA4B   </t>
  </si>
  <si>
    <t xml:space="preserve">OL040   </t>
  </si>
  <si>
    <t>EDDINGTON</t>
  </si>
  <si>
    <t xml:space="preserve">HD   </t>
  </si>
  <si>
    <t>8358112240224513</t>
  </si>
  <si>
    <t>1406022709214</t>
  </si>
  <si>
    <t>1000874210104069</t>
  </si>
  <si>
    <t>BELLES,ARTHUR</t>
  </si>
  <si>
    <t>17 MARTIN AVE</t>
  </si>
  <si>
    <t>6077860158</t>
  </si>
  <si>
    <t>6073218278</t>
  </si>
  <si>
    <t>13790292405108</t>
  </si>
  <si>
    <t>18.55.52</t>
  </si>
  <si>
    <t xml:space="preserve">IL006A  </t>
  </si>
  <si>
    <t xml:space="preserve">RM030B  </t>
  </si>
  <si>
    <t>09.25.42</t>
  </si>
  <si>
    <t xml:space="preserve">SO075   </t>
  </si>
  <si>
    <t xml:space="preserve">BE026   </t>
  </si>
  <si>
    <t>8358110110011267</t>
  </si>
  <si>
    <t>1406014391310</t>
  </si>
  <si>
    <t>FAYETTE,DAN</t>
  </si>
  <si>
    <t>6343 DIX RD</t>
  </si>
  <si>
    <t>13440-8013</t>
  </si>
  <si>
    <t>3153364059</t>
  </si>
  <si>
    <t>3153357675</t>
  </si>
  <si>
    <t>13440801305023</t>
  </si>
  <si>
    <t>8358500390124501</t>
  </si>
  <si>
    <t>1406599452040</t>
  </si>
  <si>
    <t>SILKIEWICZ,ANDREW</t>
  </si>
  <si>
    <t>5684 BUNNELL RD</t>
  </si>
  <si>
    <t>14424-8939</t>
  </si>
  <si>
    <t>5854696549</t>
  </si>
  <si>
    <t>14424893905147</t>
  </si>
  <si>
    <t xml:space="preserve">CQ026   </t>
  </si>
  <si>
    <t>17.57.09</t>
  </si>
  <si>
    <t>LE ROY</t>
  </si>
  <si>
    <t xml:space="preserve">SF126   </t>
  </si>
  <si>
    <t xml:space="preserve">HK002   </t>
  </si>
  <si>
    <t xml:space="preserve">AM449   </t>
  </si>
  <si>
    <t>LAKE VIEW</t>
  </si>
  <si>
    <t xml:space="preserve">WT028   </t>
  </si>
  <si>
    <t>TUPPER LAKE</t>
  </si>
  <si>
    <t>19.21.06</t>
  </si>
  <si>
    <t xml:space="preserve">LW160   </t>
  </si>
  <si>
    <t xml:space="preserve">QB207   </t>
  </si>
  <si>
    <t xml:space="preserve">AB038   </t>
  </si>
  <si>
    <t xml:space="preserve">CH070   </t>
  </si>
  <si>
    <t>10.39.12</t>
  </si>
  <si>
    <t>9209 GENERAL BROWN LOOP</t>
  </si>
  <si>
    <t>1000873757924061</t>
  </si>
  <si>
    <t xml:space="preserve">MC001   </t>
  </si>
  <si>
    <t>1000872324694066</t>
  </si>
  <si>
    <t xml:space="preserve">SR049   </t>
  </si>
  <si>
    <t>03814-0000</t>
  </si>
  <si>
    <t>10.48.13</t>
  </si>
  <si>
    <t>HUBBARDSVILLE</t>
  </si>
  <si>
    <t>6 YELLOW BIRCH CIR</t>
  </si>
  <si>
    <t xml:space="preserve">GE001   </t>
  </si>
  <si>
    <t>1000872504364068</t>
  </si>
  <si>
    <t xml:space="preserve">LS034   </t>
  </si>
  <si>
    <t>09.04.06</t>
  </si>
  <si>
    <t xml:space="preserve">PE295   </t>
  </si>
  <si>
    <t>APT 112</t>
  </si>
  <si>
    <t>03581-1322</t>
  </si>
  <si>
    <t xml:space="preserve">BE021   </t>
  </si>
  <si>
    <t>BLDG WIFI APT 5</t>
  </si>
  <si>
    <t xml:space="preserve">BR001   </t>
  </si>
  <si>
    <t xml:space="preserve">CK06E   </t>
  </si>
  <si>
    <t xml:space="preserve">BA100   </t>
  </si>
  <si>
    <t>8358111420012383</t>
  </si>
  <si>
    <t>1406016754903</t>
  </si>
  <si>
    <t>1000872229824065</t>
  </si>
  <si>
    <t>DASNO,WILLIAM</t>
  </si>
  <si>
    <t>100 WENDELL LN</t>
  </si>
  <si>
    <t>13612-2111</t>
  </si>
  <si>
    <t>3155233706</t>
  </si>
  <si>
    <t>3157771880</t>
  </si>
  <si>
    <t>13612211105108</t>
  </si>
  <si>
    <t>8358500140294745</t>
  </si>
  <si>
    <t>1406025751502</t>
  </si>
  <si>
    <t>ADVANCE OPTICAL SALES IN,*</t>
  </si>
  <si>
    <t>37 GOODWAY DR APT GND</t>
  </si>
  <si>
    <t>14623-3029</t>
  </si>
  <si>
    <t>5854270800</t>
  </si>
  <si>
    <t>2128492299</t>
  </si>
  <si>
    <t>14623302905032</t>
  </si>
  <si>
    <t>8358300080155596</t>
  </si>
  <si>
    <t>1406062780687</t>
  </si>
  <si>
    <t>MAGURN,ARTHUR</t>
  </si>
  <si>
    <t>31 POPLAR ST</t>
  </si>
  <si>
    <t>04064-1169</t>
  </si>
  <si>
    <t>6179994090</t>
  </si>
  <si>
    <t>04064116905110</t>
  </si>
  <si>
    <t xml:space="preserve">SA230   </t>
  </si>
  <si>
    <t xml:space="preserve">BM014   </t>
  </si>
  <si>
    <t>SORRENTO</t>
  </si>
  <si>
    <t xml:space="preserve">EW102   </t>
  </si>
  <si>
    <t>08.34.59</t>
  </si>
  <si>
    <t>ELKLAND</t>
  </si>
  <si>
    <t>1406009015569</t>
  </si>
  <si>
    <t>BROWN,BRITTANY</t>
  </si>
  <si>
    <t>5856258167</t>
  </si>
  <si>
    <t xml:space="preserve">MHD5A   </t>
  </si>
  <si>
    <t>303 PETERSBURG JUNCTION RD</t>
  </si>
  <si>
    <t>12090-3605</t>
  </si>
  <si>
    <t xml:space="preserve">TY365   </t>
  </si>
  <si>
    <t xml:space="preserve">NW003   </t>
  </si>
  <si>
    <t xml:space="preserve">CH267   </t>
  </si>
  <si>
    <t xml:space="preserve">MH440   </t>
  </si>
  <si>
    <t>1406638622868</t>
  </si>
  <si>
    <t>PATTERSON,JENNIFER</t>
  </si>
  <si>
    <t>3159838800</t>
  </si>
  <si>
    <t xml:space="preserve">CJ054   </t>
  </si>
  <si>
    <t>20.19.03</t>
  </si>
  <si>
    <t>8358500040011579</t>
  </si>
  <si>
    <t>1406008958017</t>
  </si>
  <si>
    <t>TOWNSEND,STEVEN</t>
  </si>
  <si>
    <t>233 SUNSET DR</t>
  </si>
  <si>
    <t>5858576557</t>
  </si>
  <si>
    <t>5858576285</t>
  </si>
  <si>
    <t>14470977505055</t>
  </si>
  <si>
    <t xml:space="preserve">BH143   </t>
  </si>
  <si>
    <t xml:space="preserve">SO10E   </t>
  </si>
  <si>
    <t>06.17.15</t>
  </si>
  <si>
    <t xml:space="preserve">WI183   </t>
  </si>
  <si>
    <t>CALCIUM</t>
  </si>
  <si>
    <t xml:space="preserve">MH107   </t>
  </si>
  <si>
    <t xml:space="preserve">LS835   </t>
  </si>
  <si>
    <t xml:space="preserve">SF076   </t>
  </si>
  <si>
    <t xml:space="preserve">OP347   </t>
  </si>
  <si>
    <t xml:space="preserve">GA180   </t>
  </si>
  <si>
    <t>1000874592874065</t>
  </si>
  <si>
    <t xml:space="preserve">WC014   </t>
  </si>
  <si>
    <t>1406504349638</t>
  </si>
  <si>
    <t>MURRAY,CHRISTINA</t>
  </si>
  <si>
    <t>5856427127</t>
  </si>
  <si>
    <t>8358500100125103</t>
  </si>
  <si>
    <t>1406007492141</t>
  </si>
  <si>
    <t>1000873768924068</t>
  </si>
  <si>
    <t>SPINELLI,JOE</t>
  </si>
  <si>
    <t>994 ELMGROVE RD</t>
  </si>
  <si>
    <t>14624-1322</t>
  </si>
  <si>
    <t>5857373266</t>
  </si>
  <si>
    <t>14624132205163</t>
  </si>
  <si>
    <t xml:space="preserve">GA114   </t>
  </si>
  <si>
    <t>10.29.15</t>
  </si>
  <si>
    <t>POOL</t>
  </si>
  <si>
    <t>LAKEVILLE</t>
  </si>
  <si>
    <t xml:space="preserve">CHB6A   </t>
  </si>
  <si>
    <t>1000871962244069</t>
  </si>
  <si>
    <t xml:space="preserve">FT068   </t>
  </si>
  <si>
    <t xml:space="preserve">SI014B  </t>
  </si>
  <si>
    <t>1000547468524036</t>
  </si>
  <si>
    <t xml:space="preserve">LY028   </t>
  </si>
  <si>
    <t xml:space="preserve">MI102   </t>
  </si>
  <si>
    <t xml:space="preserve">RK023   </t>
  </si>
  <si>
    <t>LOT 15</t>
  </si>
  <si>
    <t>WEST POINT</t>
  </si>
  <si>
    <t xml:space="preserve">NR126B  </t>
  </si>
  <si>
    <t xml:space="preserve">RK057   </t>
  </si>
  <si>
    <t>8150300520271391</t>
  </si>
  <si>
    <t>1111548054422</t>
  </si>
  <si>
    <t>MACK,ARTHUR</t>
  </si>
  <si>
    <t>21 STARR AVE APT 3</t>
  </si>
  <si>
    <t>8454280556</t>
  </si>
  <si>
    <t>12701142005072</t>
  </si>
  <si>
    <t>12553-6842</t>
  </si>
  <si>
    <t>1000547497464030</t>
  </si>
  <si>
    <t>13.32.30</t>
  </si>
  <si>
    <t>8150300110005704</t>
  </si>
  <si>
    <t>1104018872688</t>
  </si>
  <si>
    <t>DEVOE,DOUGLAS</t>
  </si>
  <si>
    <t>330 SARACINO DR</t>
  </si>
  <si>
    <t>12543-1128</t>
  </si>
  <si>
    <t>8454272562</t>
  </si>
  <si>
    <t>12543112805150</t>
  </si>
  <si>
    <t xml:space="preserve">WR004   </t>
  </si>
  <si>
    <t xml:space="preserve">PK029A  </t>
  </si>
  <si>
    <t>FALLSBURG</t>
  </si>
  <si>
    <t>12733-0000</t>
  </si>
  <si>
    <t>ULSTER PARK</t>
  </si>
  <si>
    <t xml:space="preserve">PW078   </t>
  </si>
  <si>
    <t xml:space="preserve">WR047   </t>
  </si>
  <si>
    <t>SWAN LAKE</t>
  </si>
  <si>
    <t xml:space="preserve">MI075   </t>
  </si>
  <si>
    <t xml:space="preserve">MI109   </t>
  </si>
  <si>
    <t>PFANZELTER, SEAN M.</t>
  </si>
  <si>
    <t>1000547635374034</t>
  </si>
  <si>
    <t>1000547841354036</t>
  </si>
  <si>
    <t>14.22.42</t>
  </si>
  <si>
    <t>1000547657554034</t>
  </si>
  <si>
    <t>1000547657264030</t>
  </si>
  <si>
    <t xml:space="preserve">NR037   </t>
  </si>
  <si>
    <t xml:space="preserve">PK093   </t>
  </si>
  <si>
    <t>1000547676384033</t>
  </si>
  <si>
    <t xml:space="preserve">NR014A  </t>
  </si>
  <si>
    <t>1000547622314035</t>
  </si>
  <si>
    <t xml:space="preserve">WR092A  </t>
  </si>
  <si>
    <t>1000547704334034</t>
  </si>
  <si>
    <t>HENRY, MAURICE</t>
  </si>
  <si>
    <t>1000547728634039</t>
  </si>
  <si>
    <t>1000547619414038</t>
  </si>
  <si>
    <t>1000547727544031</t>
  </si>
  <si>
    <t xml:space="preserve">LY015   </t>
  </si>
  <si>
    <t>1000547258124039</t>
  </si>
  <si>
    <t>19.21.54</t>
  </si>
  <si>
    <t>1000547558574032</t>
  </si>
  <si>
    <t xml:space="preserve">WR039A  </t>
  </si>
  <si>
    <t>1000547733024036</t>
  </si>
  <si>
    <t>8150310160117788</t>
  </si>
  <si>
    <t>1111568503241</t>
  </si>
  <si>
    <t>ZBORAY,DEBRA</t>
  </si>
  <si>
    <t>133 MCDONNELL RD</t>
  </si>
  <si>
    <t>12569-5316</t>
  </si>
  <si>
    <t>8455461468</t>
  </si>
  <si>
    <t>12569531600088</t>
  </si>
  <si>
    <t xml:space="preserve">PK051   </t>
  </si>
  <si>
    <t xml:space="preserve">WR126A  </t>
  </si>
  <si>
    <t xml:space="preserve">MI247A  </t>
  </si>
  <si>
    <t xml:space="preserve">MI031   </t>
  </si>
  <si>
    <t>08.35.05</t>
  </si>
  <si>
    <t>8150330010696930</t>
  </si>
  <si>
    <t>1111573989369</t>
  </si>
  <si>
    <t>1000547578864033</t>
  </si>
  <si>
    <t>BURTON,MALIUQKA</t>
  </si>
  <si>
    <t>635 SOUTH ST</t>
  </si>
  <si>
    <t>12550-4116</t>
  </si>
  <si>
    <t>8455420493</t>
  </si>
  <si>
    <t>8456560419</t>
  </si>
  <si>
    <t>12550411605017</t>
  </si>
  <si>
    <t xml:space="preserve">NR039B  </t>
  </si>
  <si>
    <t>13.12.39</t>
  </si>
  <si>
    <t>1000547703614030</t>
  </si>
  <si>
    <t xml:space="preserve">LY030   </t>
  </si>
  <si>
    <t>08.49.20</t>
  </si>
  <si>
    <t xml:space="preserve">RL059   </t>
  </si>
  <si>
    <t>1000547632484034</t>
  </si>
  <si>
    <t>16.05.04</t>
  </si>
  <si>
    <t>09.17.45</t>
  </si>
  <si>
    <t>05.11.10</t>
  </si>
  <si>
    <t>1000628349974010</t>
  </si>
  <si>
    <t xml:space="preserve">BF018A  </t>
  </si>
  <si>
    <t xml:space="preserve">CV0008  </t>
  </si>
  <si>
    <t>REYES,JOSELIN</t>
  </si>
  <si>
    <t xml:space="preserve">CH0038  </t>
  </si>
  <si>
    <t>CI</t>
  </si>
  <si>
    <t xml:space="preserve">WS   </t>
  </si>
  <si>
    <t>WILLSBORO</t>
  </si>
  <si>
    <t>1000626745634014</t>
  </si>
  <si>
    <t>8350150020213981</t>
  </si>
  <si>
    <t>1103519152533</t>
  </si>
  <si>
    <t>1000625777984016</t>
  </si>
  <si>
    <t>FRENCH,GREG</t>
  </si>
  <si>
    <t>32 MEADOW DR</t>
  </si>
  <si>
    <t>8025356169</t>
  </si>
  <si>
    <t xml:space="preserve">DV0033  </t>
  </si>
  <si>
    <t>CHAPLIN</t>
  </si>
  <si>
    <t>8143160010009382</t>
  </si>
  <si>
    <t>1103533322781</t>
  </si>
  <si>
    <t>ORSCHEL,ALYSSA</t>
  </si>
  <si>
    <t>74 TAYLOR RD</t>
  </si>
  <si>
    <t>06063-3431</t>
  </si>
  <si>
    <t>8607124700</t>
  </si>
  <si>
    <t>06063343110062</t>
  </si>
  <si>
    <t xml:space="preserve">BK0015  </t>
  </si>
  <si>
    <t>05.10.55</t>
  </si>
  <si>
    <t>05.11.09</t>
  </si>
  <si>
    <t xml:space="preserve">CH0041  </t>
  </si>
  <si>
    <t xml:space="preserve">EH010B  </t>
  </si>
  <si>
    <t>16.34.08</t>
  </si>
  <si>
    <t>PRINCETON</t>
  </si>
  <si>
    <t xml:space="preserve">NM0007  </t>
  </si>
  <si>
    <t>16.36.16</t>
  </si>
  <si>
    <t>MIGHTY, CURTIS</t>
  </si>
  <si>
    <t>SCHOCK, DENNIS</t>
  </si>
  <si>
    <t>COON, BRETT</t>
  </si>
  <si>
    <t xml:space="preserve">BY0005  </t>
  </si>
  <si>
    <t>RUSSELL, DAMON</t>
  </si>
  <si>
    <t xml:space="preserve">WM0021  </t>
  </si>
  <si>
    <t>08.27.37</t>
  </si>
  <si>
    <t>1000625488884018</t>
  </si>
  <si>
    <t xml:space="preserve">SY020B  </t>
  </si>
  <si>
    <t>1000628206954014</t>
  </si>
  <si>
    <t>1000628220924019</t>
  </si>
  <si>
    <t>06812-3322</t>
  </si>
  <si>
    <t xml:space="preserve">NF007B  </t>
  </si>
  <si>
    <t>1000628123084010</t>
  </si>
  <si>
    <t xml:space="preserve">TB017B  </t>
  </si>
  <si>
    <t>BOWDEN-KNIGHTS, K-CI</t>
  </si>
  <si>
    <t>8C-SCS COS VIDEO-S</t>
  </si>
  <si>
    <t>2025-07-01</t>
  </si>
  <si>
    <t>11.51.55</t>
  </si>
  <si>
    <t>17.14.57</t>
  </si>
  <si>
    <t xml:space="preserve">CT015B  </t>
  </si>
  <si>
    <t>1000627997024011</t>
  </si>
  <si>
    <t>PAXTON</t>
  </si>
  <si>
    <t xml:space="preserve">WI013B  </t>
  </si>
  <si>
    <t>1000628049144013</t>
  </si>
  <si>
    <t>CARROLL, JASON</t>
  </si>
  <si>
    <t>Y5</t>
  </si>
  <si>
    <t xml:space="preserve">ST0021  </t>
  </si>
  <si>
    <t>GUERIN, ZACHARY</t>
  </si>
  <si>
    <t xml:space="preserve">WO252A  </t>
  </si>
  <si>
    <t>NEAREY, CHRISTOPHER</t>
  </si>
  <si>
    <t>1000628080034016</t>
  </si>
  <si>
    <t>1000628088134016</t>
  </si>
  <si>
    <t>1000627529544015</t>
  </si>
  <si>
    <t>1000628160454019</t>
  </si>
  <si>
    <t>1000627973504010</t>
  </si>
  <si>
    <t>1000628139184010</t>
  </si>
  <si>
    <t>4139999999</t>
  </si>
  <si>
    <t>1000628139144014</t>
  </si>
  <si>
    <t>1000628154634014</t>
  </si>
  <si>
    <t>1000628098854017</t>
  </si>
  <si>
    <t>MCPHILLIPS, JOHN</t>
  </si>
  <si>
    <t>OAKHAM</t>
  </si>
  <si>
    <t xml:space="preserve">OA0001  </t>
  </si>
  <si>
    <t>1000628120474016</t>
  </si>
  <si>
    <t>JONES, YANCY</t>
  </si>
  <si>
    <t>1000628353784016</t>
  </si>
  <si>
    <t>1000628354204014</t>
  </si>
  <si>
    <t>1000628116614013</t>
  </si>
  <si>
    <t>NURSE, STEFAN</t>
  </si>
  <si>
    <t>1000627184334017</t>
  </si>
  <si>
    <t>13.44.43</t>
  </si>
  <si>
    <t>1000627980054017</t>
  </si>
  <si>
    <t>1000625399694019</t>
  </si>
  <si>
    <t xml:space="preserve">BF021A  </t>
  </si>
  <si>
    <t>18 STILL HILL RD</t>
  </si>
  <si>
    <t xml:space="preserve">BF017A  </t>
  </si>
  <si>
    <t xml:space="preserve">AU010B  </t>
  </si>
  <si>
    <t xml:space="preserve">WP011A  </t>
  </si>
  <si>
    <t>08.57.54</t>
  </si>
  <si>
    <t>06.52.09</t>
  </si>
  <si>
    <t>1000628346274018</t>
  </si>
  <si>
    <t xml:space="preserve">AS0008  </t>
  </si>
  <si>
    <t xml:space="preserve">TB016A  </t>
  </si>
  <si>
    <t>14.56.08</t>
  </si>
  <si>
    <t xml:space="preserve">PA0003  </t>
  </si>
  <si>
    <t xml:space="preserve">WO0129  </t>
  </si>
  <si>
    <t xml:space="preserve">EL003B  </t>
  </si>
  <si>
    <t>1000628193754013</t>
  </si>
  <si>
    <t xml:space="preserve">LU0011  </t>
  </si>
  <si>
    <t>05.10.57</t>
  </si>
  <si>
    <t xml:space="preserve">CN0004  </t>
  </si>
  <si>
    <t>1000628046174013</t>
  </si>
  <si>
    <t>1000627979434014</t>
  </si>
  <si>
    <t xml:space="preserve">BV011A  </t>
  </si>
  <si>
    <t xml:space="preserve">HO0023  </t>
  </si>
  <si>
    <t xml:space="preserve">SG014A  </t>
  </si>
  <si>
    <t xml:space="preserve">WL0004  </t>
  </si>
  <si>
    <t xml:space="preserve">WL0006  </t>
  </si>
  <si>
    <t xml:space="preserve">CH017D  </t>
  </si>
  <si>
    <t xml:space="preserve">MR011C  </t>
  </si>
  <si>
    <t xml:space="preserve">CH014D  </t>
  </si>
  <si>
    <t>05.09.43</t>
  </si>
  <si>
    <t xml:space="preserve">EL0004  </t>
  </si>
  <si>
    <t>8141400080116309</t>
  </si>
  <si>
    <t>1431543964171</t>
  </si>
  <si>
    <t>1000628220824011</t>
  </si>
  <si>
    <t>KWIATKOWSKI,MATTHEW</t>
  </si>
  <si>
    <t>73 OLD ENFIELD RD</t>
  </si>
  <si>
    <t>01007-9684</t>
  </si>
  <si>
    <t>4133352593</t>
  </si>
  <si>
    <t>4133237748</t>
  </si>
  <si>
    <t>01007968400014</t>
  </si>
  <si>
    <t xml:space="preserve">BT010B  </t>
  </si>
  <si>
    <t>23.41.50</t>
  </si>
  <si>
    <t xml:space="preserve">CH0056  </t>
  </si>
  <si>
    <t>8141400100007389</t>
  </si>
  <si>
    <t>1103527552849</t>
  </si>
  <si>
    <t>VINCIGUERRA,NICHOLAS T</t>
  </si>
  <si>
    <t>22 SHAW RD</t>
  </si>
  <si>
    <t>01081-9553</t>
  </si>
  <si>
    <t>6316801014</t>
  </si>
  <si>
    <t>4132451201</t>
  </si>
  <si>
    <t>01081970100169</t>
  </si>
  <si>
    <t xml:space="preserve">WL0003  </t>
  </si>
  <si>
    <t>08.50.22</t>
  </si>
  <si>
    <t>05.10.45</t>
  </si>
  <si>
    <t>1000628141244018</t>
  </si>
  <si>
    <t xml:space="preserve">WE012B  </t>
  </si>
  <si>
    <t>08.18.24</t>
  </si>
  <si>
    <t>8141400030007467</t>
  </si>
  <si>
    <t>1103014294202</t>
  </si>
  <si>
    <t>PLUMB,EDWARD</t>
  </si>
  <si>
    <t>509 CHAPIN RD</t>
  </si>
  <si>
    <t>4135662076</t>
  </si>
  <si>
    <t xml:space="preserve">HM0005  </t>
  </si>
  <si>
    <t>1000628084674015</t>
  </si>
  <si>
    <t xml:space="preserve">WI0007  </t>
  </si>
  <si>
    <t>prism_hookup_type</t>
  </si>
  <si>
    <t>prism_drop_length</t>
  </si>
  <si>
    <t>original_node_health_category</t>
  </si>
  <si>
    <t>days_to_schedule</t>
  </si>
  <si>
    <t>2823</t>
  </si>
  <si>
    <t>Howell</t>
  </si>
  <si>
    <t>98% - 100%</t>
  </si>
  <si>
    <t>8358102140008553</t>
  </si>
  <si>
    <t>1406020410740</t>
  </si>
  <si>
    <t>1000872950884064</t>
  </si>
  <si>
    <t>BOLTON-SMITH,BARBARA</t>
  </si>
  <si>
    <t>3323 E LAKE RD APT FLN</t>
  </si>
  <si>
    <t>3019575142</t>
  </si>
  <si>
    <t>13152905705186</t>
  </si>
  <si>
    <t>21:54:24</t>
  </si>
  <si>
    <t>VC R1</t>
  </si>
  <si>
    <t>96% - 98%</t>
  </si>
  <si>
    <t>42.9316</t>
  </si>
  <si>
    <t>-76.4116</t>
  </si>
  <si>
    <t>301-758-9105/ON AT LEAST 2 DVRS UNABLE TO RR, FF OR PAUSE OR SET RECORDING/REMOTES WORKS WELL WITH ALL OTHER FUNCTIONS AND DVR LIGHT ON BIG BUTTON REMOTE IS FLASHING/REPROVISIONED AND REBOOTED BOXES</t>
  </si>
  <si>
    <t>13357</t>
  </si>
  <si>
    <t>90% - 92%</t>
  </si>
  <si>
    <t>81% - 85%</t>
  </si>
  <si>
    <t>94% - 96%</t>
  </si>
  <si>
    <t>2805</t>
  </si>
  <si>
    <t>Rabideau</t>
  </si>
  <si>
    <t>13478</t>
  </si>
  <si>
    <t>ON018A</t>
  </si>
  <si>
    <t>85% - 90%</t>
  </si>
  <si>
    <t>13676</t>
  </si>
  <si>
    <t>1730</t>
  </si>
  <si>
    <t>1000872955664065</t>
  </si>
  <si>
    <t>Collazo, Ronald</t>
  </si>
  <si>
    <t>Richardson, Brian K</t>
  </si>
  <si>
    <t>-76.1436</t>
  </si>
  <si>
    <t>Hernandez, Jorge</t>
  </si>
  <si>
    <t>LC707 LF001 LI750 LK007 LK701 LV709</t>
  </si>
  <si>
    <t>HX ZC</t>
  </si>
  <si>
    <t>2111</t>
  </si>
  <si>
    <t>Graigery</t>
  </si>
  <si>
    <t>Harer</t>
  </si>
  <si>
    <t>-76.8216</t>
  </si>
  <si>
    <t>CH066B</t>
  </si>
  <si>
    <t>-76.154</t>
  </si>
  <si>
    <t>13:59:46</t>
  </si>
  <si>
    <t>NONE</t>
  </si>
  <si>
    <t>1000626884284019</t>
  </si>
  <si>
    <t>12962</t>
  </si>
  <si>
    <t>3011</t>
  </si>
  <si>
    <t>Girard</t>
  </si>
  <si>
    <t>1000628221224013</t>
  </si>
  <si>
    <t>PL101C</t>
  </si>
  <si>
    <t>E ETHERNET COS</t>
  </si>
  <si>
    <t>6X</t>
  </si>
  <si>
    <t>2797</t>
  </si>
  <si>
    <t>2910</t>
  </si>
  <si>
    <t>-76.1689</t>
  </si>
  <si>
    <t>OA700 OC321 OC704 OE719 OE720 OE770 OE775 OK745 OV705 OV720 OZ709 YZ116</t>
  </si>
  <si>
    <t>NW016</t>
  </si>
  <si>
    <t>WT099</t>
  </si>
  <si>
    <t>1000874048184069</t>
  </si>
  <si>
    <t>1000874159884069</t>
  </si>
  <si>
    <t>Property Staff Support Spec</t>
  </si>
  <si>
    <t>16:53:38</t>
  </si>
  <si>
    <t>MacNutt, Yudit</t>
  </si>
  <si>
    <t>)B6</t>
  </si>
  <si>
    <t>6108260</t>
  </si>
  <si>
    <t>42.1066</t>
  </si>
  <si>
    <t>17:19:12</t>
  </si>
  <si>
    <t>&lt;=80%</t>
  </si>
  <si>
    <t>930</t>
  </si>
  <si>
    <t>1000874175514062</t>
  </si>
  <si>
    <t>92% - 94%</t>
  </si>
  <si>
    <t>8358110690009038</t>
  </si>
  <si>
    <t>1406014557928</t>
  </si>
  <si>
    <t>BRONNER,ROBERT</t>
  </si>
  <si>
    <t>2993 STATE ROUTE 168</t>
  </si>
  <si>
    <t>13407</t>
  </si>
  <si>
    <t>3157941914</t>
  </si>
  <si>
    <t>13407352505038</t>
  </si>
  <si>
    <t>13809</t>
  </si>
  <si>
    <t>11:33:54</t>
  </si>
  <si>
    <t>GUILFORD</t>
  </si>
  <si>
    <t>42.9216</t>
  </si>
  <si>
    <t>44.8589</t>
  </si>
  <si>
    <t>BIG FLATS</t>
  </si>
  <si>
    <t>14814</t>
  </si>
  <si>
    <t>Mair, Gregory</t>
  </si>
  <si>
    <t>Rep, Residential Telesales</t>
  </si>
  <si>
    <t>Underground</t>
  </si>
  <si>
    <t>Huston, Cassandra Rose</t>
  </si>
  <si>
    <t>MODEM/ONU STATUS CHECK OFFLINE.</t>
  </si>
  <si>
    <t>13054</t>
  </si>
  <si>
    <t>ON013</t>
  </si>
  <si>
    <t>10:54:10</t>
  </si>
  <si>
    <t>Z9 Z8</t>
  </si>
  <si>
    <t>2025-11-18 14:44:10.2033333</t>
  </si>
  <si>
    <t>2025-11-18 13:44:06.4666667</t>
  </si>
  <si>
    <t>43.1168</t>
  </si>
  <si>
    <t>-75.6589</t>
  </si>
  <si>
    <t>VOICE ISSUES AND TV ISSUES</t>
  </si>
  <si>
    <t>13838</t>
  </si>
  <si>
    <t>-76.2228</t>
  </si>
  <si>
    <t>NW028</t>
  </si>
  <si>
    <t>42.5361</t>
  </si>
  <si>
    <t>-75.5353</t>
  </si>
  <si>
    <t>13319</t>
  </si>
  <si>
    <t>UTB4B</t>
  </si>
  <si>
    <t>1000874040124063</t>
  </si>
  <si>
    <t>CALL AHEAD</t>
  </si>
  <si>
    <t>14:18:11</t>
  </si>
  <si>
    <t>2974</t>
  </si>
  <si>
    <t>Robinson</t>
  </si>
  <si>
    <t>None</t>
  </si>
  <si>
    <t>42.1338</t>
  </si>
  <si>
    <t>DH014</t>
  </si>
  <si>
    <t>SD009</t>
  </si>
  <si>
    <t>SR049</t>
  </si>
  <si>
    <t>-74.2923</t>
  </si>
  <si>
    <t>2940</t>
  </si>
  <si>
    <t>IL006A</t>
  </si>
  <si>
    <t>VENTUS WIRELESS LLC,*</t>
  </si>
  <si>
    <t>SB 2</t>
  </si>
  <si>
    <t>2036422773</t>
  </si>
  <si>
    <t>1049</t>
  </si>
  <si>
    <t>McGinnis</t>
  </si>
  <si>
    <t>AB038</t>
  </si>
  <si>
    <t>42.9277</t>
  </si>
  <si>
    <t>Kibler, Susan</t>
  </si>
  <si>
    <t>5UG</t>
  </si>
  <si>
    <t>1096118</t>
  </si>
  <si>
    <t>13658</t>
  </si>
  <si>
    <t>OD021</t>
  </si>
  <si>
    <t>BV032</t>
  </si>
  <si>
    <t>1000874041024064</t>
  </si>
  <si>
    <t>12992</t>
  </si>
  <si>
    <t>4253</t>
  </si>
  <si>
    <t>Bouvier</t>
  </si>
  <si>
    <t>2804</t>
  </si>
  <si>
    <t>Josue</t>
  </si>
  <si>
    <t>Morales</t>
  </si>
  <si>
    <t>1000874177244064</t>
  </si>
  <si>
    <t>Snyder, Cameron</t>
  </si>
  <si>
    <t>;#1</t>
  </si>
  <si>
    <t>7044983</t>
  </si>
  <si>
    <t>1540</t>
  </si>
  <si>
    <t>43.109</t>
  </si>
  <si>
    <t>13862</t>
  </si>
  <si>
    <t>Lopez, Carlos</t>
  </si>
  <si>
    <t>42.5172</t>
  </si>
  <si>
    <t>2941</t>
  </si>
  <si>
    <t>Warriner</t>
  </si>
  <si>
    <t>Reyes, Diego</t>
  </si>
  <si>
    <t>&amp;ZX</t>
  </si>
  <si>
    <t>7054080</t>
  </si>
  <si>
    <t>16:33:29</t>
  </si>
  <si>
    <t>Reay, Shawn Eric</t>
  </si>
  <si>
    <t>42.0915</t>
  </si>
  <si>
    <t>Tamez, Elva N</t>
  </si>
  <si>
    <t>LA905 LC905 LC910 LC999 LE905 LK205 LV900 LV901</t>
  </si>
  <si>
    <t>Walton, David</t>
  </si>
  <si>
    <t>.9U</t>
  </si>
  <si>
    <t>1180378</t>
  </si>
  <si>
    <t>13834</t>
  </si>
  <si>
    <t>OA013</t>
  </si>
  <si>
    <t>43.0784</t>
  </si>
  <si>
    <t>MR086</t>
  </si>
  <si>
    <t>43.1873</t>
  </si>
  <si>
    <t>-76.4207</t>
  </si>
  <si>
    <t>UT216B</t>
  </si>
  <si>
    <t>13778</t>
  </si>
  <si>
    <t>44.0148</t>
  </si>
  <si>
    <t>-75.7949</t>
  </si>
  <si>
    <t>Miller, Connor</t>
  </si>
  <si>
    <t>#)Y</t>
  </si>
  <si>
    <t>6298553</t>
  </si>
  <si>
    <t>13030</t>
  </si>
  <si>
    <t>Sheppard, Andrew</t>
  </si>
  <si>
    <t>46626</t>
  </si>
  <si>
    <t>7005256</t>
  </si>
  <si>
    <t>8358112240066989</t>
  </si>
  <si>
    <t>1406022003600</t>
  </si>
  <si>
    <t>1000872479804064</t>
  </si>
  <si>
    <t>EMMI,FRANCIS</t>
  </si>
  <si>
    <t>187 DEYO HILL RD</t>
  </si>
  <si>
    <t>6077238293</t>
  </si>
  <si>
    <t>13790632505021</t>
  </si>
  <si>
    <t>NW022</t>
  </si>
  <si>
    <t>2789</t>
  </si>
  <si>
    <t>Orlando</t>
  </si>
  <si>
    <t>Paniagua</t>
  </si>
  <si>
    <t>Thompson, Corey B</t>
  </si>
  <si>
    <t>Walker, Saundra A</t>
  </si>
  <si>
    <t>1270</t>
  </si>
  <si>
    <t>43.1121</t>
  </si>
  <si>
    <t>16:01:04</t>
  </si>
  <si>
    <t>LEE CENTER</t>
  </si>
  <si>
    <t>RC VID/VOICE</t>
  </si>
  <si>
    <t>0H</t>
  </si>
  <si>
    <t>1237109</t>
  </si>
  <si>
    <t>111</t>
  </si>
  <si>
    <t>Duncan</t>
  </si>
  <si>
    <t>-75.8186</t>
  </si>
  <si>
    <t>16:45:31</t>
  </si>
  <si>
    <t>2122</t>
  </si>
  <si>
    <t>Wuest</t>
  </si>
  <si>
    <t>PL006</t>
  </si>
  <si>
    <t>18:07:48</t>
  </si>
  <si>
    <t>42.103</t>
  </si>
  <si>
    <t>-75.9529</t>
  </si>
  <si>
    <t>WIFI CHECK; MAY NEED MODEM RELO</t>
  </si>
  <si>
    <t>12986</t>
  </si>
  <si>
    <t>3380</t>
  </si>
  <si>
    <t>1000874088684069</t>
  </si>
  <si>
    <t>43.0507</t>
  </si>
  <si>
    <t>Barnett, Justin</t>
  </si>
  <si>
    <t>_{E</t>
  </si>
  <si>
    <t>6252224</t>
  </si>
  <si>
    <t>42.3668</t>
  </si>
  <si>
    <t>Edwards, Alexis T</t>
  </si>
  <si>
    <t>1000874160714065</t>
  </si>
  <si>
    <t>R:MILITRYSFU</t>
  </si>
  <si>
    <t>2819</t>
  </si>
  <si>
    <t>Pate</t>
  </si>
  <si>
    <t>12983</t>
  </si>
  <si>
    <t>Z3 Z1 SB</t>
  </si>
  <si>
    <t>NO COAX</t>
  </si>
  <si>
    <t>-75.4681</t>
  </si>
  <si>
    <t>2862</t>
  </si>
  <si>
    <t>Bunzey</t>
  </si>
  <si>
    <t>Bickford, Karen</t>
  </si>
  <si>
    <t>.I3</t>
  </si>
  <si>
    <t>6235125</t>
  </si>
  <si>
    <t>1000874316364062</t>
  </si>
  <si>
    <t>Whitford, Gary</t>
  </si>
  <si>
    <t>-6I</t>
  </si>
  <si>
    <t>6264292</t>
  </si>
  <si>
    <t>42.9472</t>
  </si>
  <si>
    <t>Lockbox</t>
  </si>
  <si>
    <t>PK010</t>
  </si>
  <si>
    <t>1483</t>
  </si>
  <si>
    <t>SPECTRUM READY</t>
  </si>
  <si>
    <t>0A ZB</t>
  </si>
  <si>
    <t>41.4224</t>
  </si>
  <si>
    <t>-74.4316</t>
  </si>
  <si>
    <t>SLOW SPEEDS THROUGH SECOND MODEM.</t>
  </si>
  <si>
    <t>41.7037</t>
  </si>
  <si>
    <t>12870</t>
  </si>
  <si>
    <t>SU</t>
  </si>
  <si>
    <t>2391</t>
  </si>
  <si>
    <t>Giek</t>
  </si>
  <si>
    <t>-74.0356</t>
  </si>
  <si>
    <t>1000547721174033</t>
  </si>
  <si>
    <t>R:MARINA/RV</t>
  </si>
  <si>
    <t>12443</t>
  </si>
  <si>
    <t>41.6967</t>
  </si>
  <si>
    <t>WR092A</t>
  </si>
  <si>
    <t>OA250 OA700 OA701 OC321 OC702 OE717 OE720 OE770 OE775 OE900 OK700 OK900 OT918 OT939 OV703 OV720 OV901 OV905 OV910 OV921 OZ207 OZ620 OZ709 OZ908 OZ915 YZ116</t>
  </si>
  <si>
    <t>1000547661414035</t>
  </si>
  <si>
    <t>PK014</t>
  </si>
  <si>
    <t>Z3 VK</t>
  </si>
  <si>
    <t>43.088</t>
  </si>
  <si>
    <t>1000874293064065</t>
  </si>
  <si>
    <t>Hayes, David Michae</t>
  </si>
  <si>
    <t>79968</t>
  </si>
  <si>
    <t>6234582</t>
  </si>
  <si>
    <t>1000546439654039</t>
  </si>
  <si>
    <t>Rivera, Keisha</t>
  </si>
  <si>
    <t>\!3</t>
  </si>
  <si>
    <t>6294379</t>
  </si>
  <si>
    <t>-73.9775</t>
  </si>
  <si>
    <t>-74.0367</t>
  </si>
  <si>
    <t>SY051</t>
  </si>
  <si>
    <t>8358211230086302</t>
  </si>
  <si>
    <t>1406644741827</t>
  </si>
  <si>
    <t>CHAPLEAU,ALFRED</t>
  </si>
  <si>
    <t>23 WIGGINS DR</t>
  </si>
  <si>
    <t>5188781155</t>
  </si>
  <si>
    <t>12020000013262</t>
  </si>
  <si>
    <t>-73.7976</t>
  </si>
  <si>
    <t>PerfectVision Manufacturing, Inc., Generic</t>
  </si>
  <si>
    <t>43873</t>
  </si>
  <si>
    <t>43.0918</t>
  </si>
  <si>
    <t>Fabbrini, Deborah l</t>
  </si>
  <si>
    <t>5 CHURCH ST</t>
  </si>
  <si>
    <t>-74.4276</t>
  </si>
  <si>
    <t>8150300470164067</t>
  </si>
  <si>
    <t>1403598772262</t>
  </si>
  <si>
    <t>KIESS,MARK</t>
  </si>
  <si>
    <t>199 KNICKERBOCKER RD</t>
  </si>
  <si>
    <t>5163888396</t>
  </si>
  <si>
    <t>12758564300035</t>
  </si>
  <si>
    <t>388</t>
  </si>
  <si>
    <t>Julius</t>
  </si>
  <si>
    <t>759</t>
  </si>
  <si>
    <t>41.7508</t>
  </si>
  <si>
    <t>8358211270099983</t>
  </si>
  <si>
    <t>1406647853140</t>
  </si>
  <si>
    <t>SIGANPORIA,DARIUS</t>
  </si>
  <si>
    <t>23 MACKENNA CT</t>
  </si>
  <si>
    <t>5188605218</t>
  </si>
  <si>
    <t>12019000007985</t>
  </si>
  <si>
    <t>ENT FIBER</t>
  </si>
  <si>
    <t>ZI</t>
  </si>
  <si>
    <t>GOA3A</t>
  </si>
  <si>
    <t>-74.3413</t>
  </si>
  <si>
    <t>12834</t>
  </si>
  <si>
    <t>TOO MANY FAILURES DETECTED</t>
  </si>
  <si>
    <t>8358210620311478</t>
  </si>
  <si>
    <t>1406614511507</t>
  </si>
  <si>
    <t>1000874326704067</t>
  </si>
  <si>
    <t>SAVYON,SHLOMO</t>
  </si>
  <si>
    <t>17 WELLINGTON CT</t>
  </si>
  <si>
    <t>5163145600</t>
  </si>
  <si>
    <t>12065773600134</t>
  </si>
  <si>
    <t>HM044</t>
  </si>
  <si>
    <t>23:03:33</t>
  </si>
  <si>
    <t>42.8161</t>
  </si>
  <si>
    <t>-73.7714</t>
  </si>
  <si>
    <t>1000874326894066</t>
  </si>
  <si>
    <t>1000874280004066</t>
  </si>
  <si>
    <t>8358210620323663</t>
  </si>
  <si>
    <t>1406647465838</t>
  </si>
  <si>
    <t>REILLY,AUDREY</t>
  </si>
  <si>
    <t>709 COBURG VILLAGE WAY</t>
  </si>
  <si>
    <t>REXFORD</t>
  </si>
  <si>
    <t>12148</t>
  </si>
  <si>
    <t>5184416380</t>
  </si>
  <si>
    <t>12148146405025</t>
  </si>
  <si>
    <t>HM034</t>
  </si>
  <si>
    <t>42.8343</t>
  </si>
  <si>
    <t>-73.8259</t>
  </si>
  <si>
    <t>Wilson, Dajau L</t>
  </si>
  <si>
    <t>13:58:44</t>
  </si>
  <si>
    <t>Roberts, Brandon J</t>
  </si>
  <si>
    <t>42.8163</t>
  </si>
  <si>
    <t>42.8818</t>
  </si>
  <si>
    <t>-73.7939</t>
  </si>
  <si>
    <t>43.3244</t>
  </si>
  <si>
    <t>2452</t>
  </si>
  <si>
    <t>Levi</t>
  </si>
  <si>
    <t>Gatewood</t>
  </si>
  <si>
    <t>BH138</t>
  </si>
  <si>
    <t>42.6728</t>
  </si>
  <si>
    <t>-73.794</t>
  </si>
  <si>
    <t>NO PICTURE</t>
  </si>
  <si>
    <t>43.3392</t>
  </si>
  <si>
    <t>SCS COAX SPRDY INS</t>
  </si>
  <si>
    <t>Resi Tap Cut</t>
  </si>
  <si>
    <t>OK795</t>
  </si>
  <si>
    <t>LY031</t>
  </si>
  <si>
    <t>Offshore_Database Administrator II</t>
  </si>
  <si>
    <t>TILLSON</t>
  </si>
  <si>
    <t>5531</t>
  </si>
  <si>
    <t>William H</t>
  </si>
  <si>
    <t>CR-DIDNOTORDER</t>
  </si>
  <si>
    <t>2025-07-17</t>
  </si>
  <si>
    <t>113</t>
  </si>
  <si>
    <t>2025-02-13</t>
  </si>
  <si>
    <t>608</t>
  </si>
  <si>
    <t>Turco</t>
  </si>
  <si>
    <t>-74.0861</t>
  </si>
  <si>
    <t>NR115A</t>
  </si>
  <si>
    <t>41.9612</t>
  </si>
  <si>
    <t>1000547647024031</t>
  </si>
  <si>
    <t>WR126A</t>
  </si>
  <si>
    <t>-74.0239</t>
  </si>
  <si>
    <t>E FIA INS</t>
  </si>
  <si>
    <t>42.6495</t>
  </si>
  <si>
    <t>8358211340080617</t>
  </si>
  <si>
    <t>1406645590306</t>
  </si>
  <si>
    <t>STRADER,BONITA</t>
  </si>
  <si>
    <t>17 HUNA WAY</t>
  </si>
  <si>
    <t>2035203225</t>
  </si>
  <si>
    <t>12845581700055</t>
  </si>
  <si>
    <t>42.43</t>
  </si>
  <si>
    <t>Hunte, Chanel R</t>
  </si>
  <si>
    <t>TC016</t>
  </si>
  <si>
    <t>Could not leave voicemail</t>
  </si>
  <si>
    <t>42.457</t>
  </si>
  <si>
    <t>1000545673944031</t>
  </si>
  <si>
    <t>Rico, Katherine J</t>
  </si>
  <si>
    <t>PK079</t>
  </si>
  <si>
    <t>MI031</t>
  </si>
  <si>
    <t>08:35:05</t>
  </si>
  <si>
    <t>19:21:54</t>
  </si>
  <si>
    <t>MODEM IS NOT CONNECTING</t>
  </si>
  <si>
    <t>41.7718</t>
  </si>
  <si>
    <t>NR039B</t>
  </si>
  <si>
    <t>13:12:39</t>
  </si>
  <si>
    <t>41.5091</t>
  </si>
  <si>
    <t>WR047</t>
  </si>
  <si>
    <t>D3.1 SWAP</t>
  </si>
  <si>
    <t>2874</t>
  </si>
  <si>
    <t>Sean M.</t>
  </si>
  <si>
    <t>Pfanzelter</t>
  </si>
  <si>
    <t>41.5685</t>
  </si>
  <si>
    <t>Hopkins, Avis</t>
  </si>
  <si>
    <t>!_5</t>
  </si>
  <si>
    <t>6186941</t>
  </si>
  <si>
    <t>-74.0149</t>
  </si>
  <si>
    <t>10958</t>
  </si>
  <si>
    <t>2024-02-16</t>
  </si>
  <si>
    <t>1000547723304034</t>
  </si>
  <si>
    <t>NEVERSINK</t>
  </si>
  <si>
    <t>12765</t>
  </si>
  <si>
    <t>43.0894</t>
  </si>
  <si>
    <t>8358210600015644</t>
  </si>
  <si>
    <t>1406028535548</t>
  </si>
  <si>
    <t>1000871589174061</t>
  </si>
  <si>
    <t>E DATA IMPAIR</t>
  </si>
  <si>
    <t>THE NASSAU COMPANIES OF ,*</t>
  </si>
  <si>
    <t>15 TECH VALLEY DR</t>
  </si>
  <si>
    <t>8609825247</t>
  </si>
  <si>
    <t>12061414105013</t>
  </si>
  <si>
    <t>10:25:31</t>
  </si>
  <si>
    <t>A1</t>
  </si>
  <si>
    <t>42.6288</t>
  </si>
  <si>
    <t>-73.697</t>
  </si>
  <si>
    <t>POC: ANUHYU |  | 774-276-2199  | LTI_NETWORK-TEAM@NFG.COM | ECT-85263514</t>
  </si>
  <si>
    <t>-73.7069</t>
  </si>
  <si>
    <t>Zakria, Zuheeb</t>
  </si>
  <si>
    <t>&gt;7Y</t>
  </si>
  <si>
    <t>6267362</t>
  </si>
  <si>
    <t>2312</t>
  </si>
  <si>
    <t>Christiansen</t>
  </si>
  <si>
    <t>Hughes-Evans, Ashley</t>
  </si>
  <si>
    <t>G&amp;K</t>
  </si>
  <si>
    <t>6008494</t>
  </si>
  <si>
    <t>AD025A</t>
  </si>
  <si>
    <t>12027</t>
  </si>
  <si>
    <t>Norris, Brenda</t>
  </si>
  <si>
    <t>;O{</t>
  </si>
  <si>
    <t>6120716</t>
  </si>
  <si>
    <t>1000874163854066</t>
  </si>
  <si>
    <t>43.0802</t>
  </si>
  <si>
    <t>2386</t>
  </si>
  <si>
    <t>john</t>
  </si>
  <si>
    <t>valetutto</t>
  </si>
  <si>
    <t>2373</t>
  </si>
  <si>
    <t>DeRusso</t>
  </si>
  <si>
    <t>-73.2799</t>
  </si>
  <si>
    <t>1000874147314062</t>
  </si>
  <si>
    <t>43.0945</t>
  </si>
  <si>
    <t>GO046A</t>
  </si>
  <si>
    <t>TY151</t>
  </si>
  <si>
    <t>43.2076</t>
  </si>
  <si>
    <t>42.3319</t>
  </si>
  <si>
    <t>QB207</t>
  </si>
  <si>
    <t>42.7625</t>
  </si>
  <si>
    <t>QB193</t>
  </si>
  <si>
    <t>1387</t>
  </si>
  <si>
    <t>Germano</t>
  </si>
  <si>
    <t>43.3019</t>
  </si>
  <si>
    <t>-73.7145</t>
  </si>
  <si>
    <t>1000874320164060</t>
  </si>
  <si>
    <t>43.8628</t>
  </si>
  <si>
    <t>06812</t>
  </si>
  <si>
    <t>2025-11-23</t>
  </si>
  <si>
    <t>42.2569</t>
  </si>
  <si>
    <t>42.17</t>
  </si>
  <si>
    <t>EL0004</t>
  </si>
  <si>
    <t>01612</t>
  </si>
  <si>
    <t>CH0041</t>
  </si>
  <si>
    <t>01451</t>
  </si>
  <si>
    <t>HEALTHYU CLINICS,*</t>
  </si>
  <si>
    <t>Project Mgr- CF</t>
  </si>
  <si>
    <t>Goggin, Alexandria</t>
  </si>
  <si>
    <t>,#_</t>
  </si>
  <si>
    <t>Dir, Sales Operations</t>
  </si>
  <si>
    <t>1144490</t>
  </si>
  <si>
    <t>FA799 FC615 FE420 FK400 FK900 FP210</t>
  </si>
  <si>
    <t>06021</t>
  </si>
  <si>
    <t>Ibarra, Norma G</t>
  </si>
  <si>
    <t>01516</t>
  </si>
  <si>
    <t>Brault, Daniel G</t>
  </si>
  <si>
    <t>4138471756</t>
  </si>
  <si>
    <t>01518</t>
  </si>
  <si>
    <t>9936</t>
  </si>
  <si>
    <t>Croteau</t>
  </si>
  <si>
    <t>WO304A</t>
  </si>
  <si>
    <t>1000874217384060</t>
  </si>
  <si>
    <t>KN</t>
  </si>
  <si>
    <t>03906</t>
  </si>
  <si>
    <t>1000628159104013</t>
  </si>
  <si>
    <t>WE010B</t>
  </si>
  <si>
    <t>Yurkevicius, John A</t>
  </si>
  <si>
    <t>42.0622</t>
  </si>
  <si>
    <t>01515</t>
  </si>
  <si>
    <t>3478351948</t>
  </si>
  <si>
    <t>Allen, Presious</t>
  </si>
  <si>
    <t>7026370</t>
  </si>
  <si>
    <t>WO240B</t>
  </si>
  <si>
    <t>16:34:08</t>
  </si>
  <si>
    <t>9147</t>
  </si>
  <si>
    <t>Olson</t>
  </si>
  <si>
    <t>1000628142674015</t>
  </si>
  <si>
    <t>1827</t>
  </si>
  <si>
    <t>Solage</t>
  </si>
  <si>
    <t>Behr, James</t>
  </si>
  <si>
    <t>U7A</t>
  </si>
  <si>
    <t>6065707</t>
  </si>
  <si>
    <t>INTERMITTENT ISSUES</t>
  </si>
  <si>
    <t>1007968400014</t>
  </si>
  <si>
    <t>BT010B</t>
  </si>
  <si>
    <t>23:41:50</t>
  </si>
  <si>
    <t>42.2867</t>
  </si>
  <si>
    <t>-72.3907</t>
  </si>
  <si>
    <t>UNSTABLE SIGNALS CX IN AREA EXPERIENCING SAME SIGNALS</t>
  </si>
  <si>
    <t>42.2722</t>
  </si>
  <si>
    <t>WALES/BRIMFIELD</t>
  </si>
  <si>
    <t>42.1517</t>
  </si>
  <si>
    <t>DG</t>
  </si>
  <si>
    <t>CALAIS ME DAC</t>
  </si>
  <si>
    <t>01081</t>
  </si>
  <si>
    <t>WL0004</t>
  </si>
  <si>
    <t>2288</t>
  </si>
  <si>
    <t>6997</t>
  </si>
  <si>
    <t>Nearey</t>
  </si>
  <si>
    <t>T:MOBILE HM</t>
  </si>
  <si>
    <t>ST0021</t>
  </si>
  <si>
    <t>9864</t>
  </si>
  <si>
    <t>Guerin</t>
  </si>
  <si>
    <t>-72.0866</t>
  </si>
  <si>
    <t>-71.8449</t>
  </si>
  <si>
    <t>-71.7768</t>
  </si>
  <si>
    <t>WO260B</t>
  </si>
  <si>
    <t>-71.8893</t>
  </si>
  <si>
    <t>-71.7726</t>
  </si>
  <si>
    <t>3713</t>
  </si>
  <si>
    <t>Jackson, Richard</t>
  </si>
  <si>
    <t>4Y5</t>
  </si>
  <si>
    <t>6287404</t>
  </si>
  <si>
    <t>2543</t>
  </si>
  <si>
    <t>LU002C</t>
  </si>
  <si>
    <t>WE012B</t>
  </si>
  <si>
    <t>01571</t>
  </si>
  <si>
    <t>42.1404</t>
  </si>
  <si>
    <t>WP011A</t>
  </si>
  <si>
    <t>NM0007</t>
  </si>
  <si>
    <t>4457153905078</t>
  </si>
  <si>
    <t>45.3714</t>
  </si>
  <si>
    <t>-68.5037</t>
  </si>
  <si>
    <t>616</t>
  </si>
  <si>
    <t>Smart</t>
  </si>
  <si>
    <t>01068</t>
  </si>
  <si>
    <t>OA0001</t>
  </si>
  <si>
    <t>2144</t>
  </si>
  <si>
    <t>McElman</t>
  </si>
  <si>
    <t>42.3475</t>
  </si>
  <si>
    <t>1000628086904014</t>
  </si>
  <si>
    <t>RU011B</t>
  </si>
  <si>
    <t>CT015B</t>
  </si>
  <si>
    <t>42.1213</t>
  </si>
  <si>
    <t>Coleman, Enid V</t>
  </si>
  <si>
    <t>15:34:10</t>
  </si>
  <si>
    <t>CH0056</t>
  </si>
  <si>
    <t>42.2346</t>
  </si>
  <si>
    <t>42.1484</t>
  </si>
  <si>
    <t>42.061</t>
  </si>
  <si>
    <t>WILLIAMS,DAVID</t>
  </si>
  <si>
    <t>PA0003</t>
  </si>
  <si>
    <t>&amp;&amp;B.</t>
  </si>
  <si>
    <t>McMillian</t>
  </si>
  <si>
    <t>Wolfgram, Beth</t>
  </si>
  <si>
    <t>)M_</t>
  </si>
  <si>
    <t>6090397</t>
  </si>
  <si>
    <t>1000628126424015</t>
  </si>
  <si>
    <t>Valenciano, Sandra</t>
  </si>
  <si>
    <t>.U&gt;</t>
  </si>
  <si>
    <t>6196084</t>
  </si>
  <si>
    <t>06238</t>
  </si>
  <si>
    <t>1000626903444016</t>
  </si>
  <si>
    <t>404</t>
  </si>
  <si>
    <t>EL003B</t>
  </si>
  <si>
    <t>2422</t>
  </si>
  <si>
    <t>Taylor</t>
  </si>
  <si>
    <t>Williams, Robert Lee</t>
  </si>
  <si>
    <t>Eddins, Jeffrey David</t>
  </si>
  <si>
    <t>06249</t>
  </si>
  <si>
    <t>06242</t>
  </si>
  <si>
    <t>Stoddard, Jeremy</t>
  </si>
  <si>
    <t>9S4</t>
  </si>
  <si>
    <t>6085544</t>
  </si>
  <si>
    <t>6237150710251</t>
  </si>
  <si>
    <t>2023-08-08 20:00:11.0000000</t>
  </si>
  <si>
    <t>41.6754</t>
  </si>
  <si>
    <t>-72.315</t>
  </si>
  <si>
    <t>NO CUST CONRTACT. - MOVED TO SOONEST AVAIL.  POC 6467086855</t>
  </si>
  <si>
    <t>6063343110062</t>
  </si>
  <si>
    <t>BK0015</t>
  </si>
  <si>
    <t>-73.0313</t>
  </si>
  <si>
    <t>LB0005</t>
  </si>
  <si>
    <t>3313</t>
  </si>
  <si>
    <t>Mighty</t>
  </si>
  <si>
    <t>-72.207</t>
  </si>
  <si>
    <t>-72.2157</t>
  </si>
  <si>
    <t>SY020B</t>
  </si>
  <si>
    <t>06794</t>
  </si>
  <si>
    <t>NF007B</t>
  </si>
  <si>
    <t>BY0005</t>
  </si>
  <si>
    <t>1000628159324017</t>
  </si>
  <si>
    <t>1000628143794010</t>
  </si>
  <si>
    <t>Z1 Z3</t>
  </si>
  <si>
    <t>3365</t>
  </si>
  <si>
    <t>Stefan</t>
  </si>
  <si>
    <t>Nurse</t>
  </si>
  <si>
    <t>1104</t>
  </si>
  <si>
    <t>Gomola</t>
  </si>
  <si>
    <t>Sr Resi Connectivity Sales Spe</t>
  </si>
  <si>
    <t>1000874155114065</t>
  </si>
  <si>
    <t>43.6507</t>
  </si>
  <si>
    <t>972</t>
  </si>
  <si>
    <t>Damion</t>
  </si>
  <si>
    <t>O5 Z7</t>
  </si>
  <si>
    <t>Flores, Joshua</t>
  </si>
  <si>
    <t>;&amp;Z</t>
  </si>
  <si>
    <t>6151268</t>
  </si>
  <si>
    <t>POL/LINC 42-35</t>
  </si>
  <si>
    <t>E CARRIER INS</t>
  </si>
  <si>
    <t>OA700 OC321 OC703 OE717 OE720 OE770 OE775 OE900 OK744 OK900 OT918 OT919 OT920 OT939 OV704 OV720 OV901 OV905 OV910 OV921 OZ709 OZ908 OZ915 YZ116</t>
  </si>
  <si>
    <t>Quirk, Matthew James</t>
  </si>
  <si>
    <t>58688</t>
  </si>
  <si>
    <t>7062456</t>
  </si>
  <si>
    <t>15:16:53</t>
  </si>
  <si>
    <t>-70.1663</t>
  </si>
  <si>
    <t>Pending ROE</t>
  </si>
  <si>
    <t>LA025 LA030 LA055 LA090 LA806 LA823 LC062 LC885 LE002 LI006 LI811 LI825 LK200 SPGDE</t>
  </si>
  <si>
    <t>04412</t>
  </si>
  <si>
    <t>BA111A</t>
  </si>
  <si>
    <t>1998</t>
  </si>
  <si>
    <t>Theriault</t>
  </si>
  <si>
    <t>44.7929</t>
  </si>
  <si>
    <t>-68.7581</t>
  </si>
  <si>
    <t>NFS- SCHEDULED</t>
  </si>
  <si>
    <t>04430</t>
  </si>
  <si>
    <t>1000874300364060</t>
  </si>
  <si>
    <t>PC133</t>
  </si>
  <si>
    <t>1000874138314063</t>
  </si>
  <si>
    <t>BA093</t>
  </si>
  <si>
    <t>04260</t>
  </si>
  <si>
    <t>8358300110388175</t>
  </si>
  <si>
    <t>1406516635982</t>
  </si>
  <si>
    <t>1000874235614068</t>
  </si>
  <si>
    <t>KRISTINE,KURRO</t>
  </si>
  <si>
    <t>10 CONGRESS SQUARE PLZ</t>
  </si>
  <si>
    <t>APT 438</t>
  </si>
  <si>
    <t>2073411111</t>
  </si>
  <si>
    <t>4101288205091</t>
  </si>
  <si>
    <t>PC033</t>
  </si>
  <si>
    <t>18:58:17</t>
  </si>
  <si>
    <t>43.6549</t>
  </si>
  <si>
    <t>-70.2632</t>
  </si>
  <si>
    <t>04047</t>
  </si>
  <si>
    <t>4047653105038</t>
  </si>
  <si>
    <t>OP069</t>
  </si>
  <si>
    <t>43.7171</t>
  </si>
  <si>
    <t>-70.9797</t>
  </si>
  <si>
    <t>04250</t>
  </si>
  <si>
    <t>Bellucci, Brittany Marie</t>
  </si>
  <si>
    <t>2022-11-08</t>
  </si>
  <si>
    <t>03582</t>
  </si>
  <si>
    <t>LB</t>
  </si>
  <si>
    <t>LNCSTR/WH/GR SA</t>
  </si>
  <si>
    <t>Garlt, Olivia</t>
  </si>
  <si>
    <t>Humphrey, Jordan</t>
  </si>
  <si>
    <t>}-_</t>
  </si>
  <si>
    <t>6261740</t>
  </si>
  <si>
    <t>472</t>
  </si>
  <si>
    <t>MODEM OFFLINE NO SIGNAL</t>
  </si>
  <si>
    <t>NOI NOFLTR</t>
  </si>
  <si>
    <t>05828</t>
  </si>
  <si>
    <t>5828982505033</t>
  </si>
  <si>
    <t>DV0033</t>
  </si>
  <si>
    <t>13:47:51</t>
  </si>
  <si>
    <t>&gt;#,N</t>
  </si>
  <si>
    <t>44.4141</t>
  </si>
  <si>
    <t>-72.1465</t>
  </si>
  <si>
    <t>Resi Inbound Sales Rep PT RP</t>
  </si>
  <si>
    <t>Bradberry, D'Anna Louise</t>
  </si>
  <si>
    <t>16176</t>
  </si>
  <si>
    <t>6202353</t>
  </si>
  <si>
    <t>Robbins, Sarah E</t>
  </si>
  <si>
    <t>04609</t>
  </si>
  <si>
    <t>Hospitality</t>
  </si>
  <si>
    <t>MEXICALI BLUES *,*</t>
  </si>
  <si>
    <t>11:56:32</t>
  </si>
  <si>
    <t>03251</t>
  </si>
  <si>
    <t>WQ043</t>
  </si>
  <si>
    <t>2369</t>
  </si>
  <si>
    <t>Diket</t>
  </si>
  <si>
    <t>2008</t>
  </si>
  <si>
    <t>Richards</t>
  </si>
  <si>
    <t>Pickens, Michael</t>
  </si>
  <si>
    <t>&amp;MH</t>
  </si>
  <si>
    <t>6220105</t>
  </si>
  <si>
    <t>8358302710171944</t>
  </si>
  <si>
    <t>1406647900966</t>
  </si>
  <si>
    <t>SEBAGO GLOBAL LOGISTICS,*</t>
  </si>
  <si>
    <t>2 ALPINE DR</t>
  </si>
  <si>
    <t>2072452535</t>
  </si>
  <si>
    <t>4062589405030</t>
  </si>
  <si>
    <t>WD045</t>
  </si>
  <si>
    <t>43.8586</t>
  </si>
  <si>
    <t>-70.4025</t>
  </si>
  <si>
    <t>15:43:38</t>
  </si>
  <si>
    <t>86</t>
  </si>
  <si>
    <t>Hugo</t>
  </si>
  <si>
    <t>Richards Calva</t>
  </si>
  <si>
    <t>Walsh, Edward</t>
  </si>
  <si>
    <t>=SM</t>
  </si>
  <si>
    <t>6133284</t>
  </si>
  <si>
    <t>-70.5031</t>
  </si>
  <si>
    <t>BA141</t>
  </si>
  <si>
    <t>04069</t>
  </si>
  <si>
    <t>2437</t>
  </si>
  <si>
    <t>Brendan</t>
  </si>
  <si>
    <t>LC056</t>
  </si>
  <si>
    <t>2025-05-08 09:25:27.0000000</t>
  </si>
  <si>
    <t>45.6554</t>
  </si>
  <si>
    <t>44.2378</t>
  </si>
  <si>
    <t>748</t>
  </si>
  <si>
    <t>Kory</t>
  </si>
  <si>
    <t>Barton</t>
  </si>
  <si>
    <t>SCS FIBER TC</t>
  </si>
  <si>
    <t>04042</t>
  </si>
  <si>
    <t>17:00:00</t>
  </si>
  <si>
    <t>03598</t>
  </si>
  <si>
    <t>03875</t>
  </si>
  <si>
    <t>CN307</t>
  </si>
  <si>
    <t>Baldwin, Austin</t>
  </si>
  <si>
    <t>{{M</t>
  </si>
  <si>
    <t>7055381</t>
  </si>
  <si>
    <t>1000874165344066</t>
  </si>
  <si>
    <t>14472</t>
  </si>
  <si>
    <t>14477</t>
  </si>
  <si>
    <t>12:42:49</t>
  </si>
  <si>
    <t>14502</t>
  </si>
  <si>
    <t>42.966</t>
  </si>
  <si>
    <t>BCA4A</t>
  </si>
  <si>
    <t>43.0682</t>
  </si>
  <si>
    <t>LIA0C</t>
  </si>
  <si>
    <t>CT025</t>
  </si>
  <si>
    <t>Hunter, Earnest L</t>
  </si>
  <si>
    <t>LI027</t>
  </si>
  <si>
    <t>CC034B</t>
  </si>
  <si>
    <t>16:01:12</t>
  </si>
  <si>
    <t>E EOF INS</t>
  </si>
  <si>
    <t>8358500011701794</t>
  </si>
  <si>
    <t>60 MERRIMAC ST</t>
  </si>
  <si>
    <t>14605133305078</t>
  </si>
  <si>
    <t>Kim, Michael</t>
  </si>
  <si>
    <t>-78.8273</t>
  </si>
  <si>
    <t>161</t>
  </si>
  <si>
    <t>Mario</t>
  </si>
  <si>
    <t>Fiorita</t>
  </si>
  <si>
    <t>O5 R1</t>
  </si>
  <si>
    <t>NT011</t>
  </si>
  <si>
    <t>-77.3368</t>
  </si>
  <si>
    <t>1000874227654064</t>
  </si>
  <si>
    <t>1000874322634060</t>
  </si>
  <si>
    <t>NF032</t>
  </si>
  <si>
    <t>2769</t>
  </si>
  <si>
    <t>Jerry</t>
  </si>
  <si>
    <t>Moore</t>
  </si>
  <si>
    <t>1000874323884060</t>
  </si>
  <si>
    <t>14001</t>
  </si>
  <si>
    <t>43.074</t>
  </si>
  <si>
    <t>Graci, Pamela</t>
  </si>
  <si>
    <t>Drop to Lockbox</t>
  </si>
  <si>
    <t>20:19:03</t>
  </si>
  <si>
    <t>Taylor, Ciara D</t>
  </si>
  <si>
    <t>31938</t>
  </si>
  <si>
    <t>6092074</t>
  </si>
  <si>
    <t>Stewart, Brandon R</t>
  </si>
  <si>
    <t>NF071</t>
  </si>
  <si>
    <t>-78.9962</t>
  </si>
  <si>
    <t>MN010</t>
  </si>
  <si>
    <t>43.1372</t>
  </si>
  <si>
    <t>-77.271</t>
  </si>
  <si>
    <t>29 E MAIN ST</t>
  </si>
  <si>
    <t>GA116</t>
  </si>
  <si>
    <t>07:20:59</t>
  </si>
  <si>
    <t>,X(U</t>
  </si>
  <si>
    <t>2025-11-19 15:35:34.8800000</t>
  </si>
  <si>
    <t>2025-11-12 11:34:50.0633333</t>
  </si>
  <si>
    <t>-77.7309</t>
  </si>
  <si>
    <t>TRACKED NOISE</t>
  </si>
  <si>
    <t>8358501930046535</t>
  </si>
  <si>
    <t>1406646022481</t>
  </si>
  <si>
    <t>ARROW MAKER SPIRITS,*</t>
  </si>
  <si>
    <t>2982 GUYANOGA RD</t>
  </si>
  <si>
    <t>BRANCHPORT</t>
  </si>
  <si>
    <t>14418</t>
  </si>
  <si>
    <t>5852641350</t>
  </si>
  <si>
    <t>14418952705042</t>
  </si>
  <si>
    <t>PENNYAN</t>
  </si>
  <si>
    <t>PN111</t>
  </si>
  <si>
    <t>42.6181</t>
  </si>
  <si>
    <t>-77.1649</t>
  </si>
  <si>
    <t>MH443</t>
  </si>
  <si>
    <t>BR020</t>
  </si>
  <si>
    <t>DK070</t>
  </si>
  <si>
    <t>;R9Y</t>
  </si>
  <si>
    <t>8358502620258547</t>
  </si>
  <si>
    <t>1406647987823</t>
  </si>
  <si>
    <t>6668 BURKE RD</t>
  </si>
  <si>
    <t>14085</t>
  </si>
  <si>
    <t>14085970105172</t>
  </si>
  <si>
    <t>HB106</t>
  </si>
  <si>
    <t>42.7056</t>
  </si>
  <si>
    <t>-78.9422</t>
  </si>
  <si>
    <t>-77.5683</t>
  </si>
  <si>
    <t>43.1033</t>
  </si>
  <si>
    <t>2565</t>
  </si>
  <si>
    <t>2526</t>
  </si>
  <si>
    <t>Dengler</t>
  </si>
  <si>
    <t>LS011B</t>
  </si>
  <si>
    <t>42.9376</t>
  </si>
  <si>
    <t>-78.8019</t>
  </si>
  <si>
    <t>43.0882</t>
  </si>
  <si>
    <t>-78.7069</t>
  </si>
  <si>
    <t>Edwards, John</t>
  </si>
  <si>
    <t>$NX</t>
  </si>
  <si>
    <t>6269536</t>
  </si>
  <si>
    <t>AM449</t>
  </si>
  <si>
    <t>42.8966</t>
  </si>
  <si>
    <t>14068</t>
  </si>
  <si>
    <t>43.2559</t>
  </si>
  <si>
    <t>1816</t>
  </si>
  <si>
    <t>Yarych</t>
  </si>
  <si>
    <t>Kader, John C</t>
  </si>
  <si>
    <t>1000874314994068</t>
  </si>
  <si>
    <t>DK048</t>
  </si>
  <si>
    <t>-79.3234</t>
  </si>
  <si>
    <t>42.9973</t>
  </si>
  <si>
    <t>Rocha, Claudia</t>
  </si>
  <si>
    <t>1532</t>
  </si>
  <si>
    <t>Donelson</t>
  </si>
  <si>
    <t>Holliday, Tiara L</t>
  </si>
  <si>
    <t>FRIENDSHIP</t>
  </si>
  <si>
    <t>GA114</t>
  </si>
  <si>
    <t>10:29:15</t>
  </si>
  <si>
    <t>43.1459</t>
  </si>
  <si>
    <t>-77.7319</t>
  </si>
  <si>
    <t>42.9914</t>
  </si>
  <si>
    <t>42.9448</t>
  </si>
  <si>
    <t>15:10:24</t>
  </si>
  <si>
    <t>2622</t>
  </si>
  <si>
    <t>Darin</t>
  </si>
  <si>
    <t>Tothill</t>
  </si>
  <si>
    <t>MH037</t>
  </si>
  <si>
    <t>17:44:42</t>
  </si>
  <si>
    <t>1000874264834066</t>
  </si>
  <si>
    <t>IQ071</t>
  </si>
  <si>
    <t>Cullen, Casey</t>
  </si>
  <si>
    <t>)3;</t>
  </si>
  <si>
    <t>7056743</t>
  </si>
  <si>
    <t>43.1952</t>
  </si>
  <si>
    <t>43.1487</t>
  </si>
  <si>
    <t>Multi-Site</t>
  </si>
  <si>
    <t>844</t>
  </si>
  <si>
    <t>Allan</t>
  </si>
  <si>
    <t>Disbrow Jr.</t>
  </si>
  <si>
    <t>1000874290354063</t>
  </si>
  <si>
    <t>WH082</t>
  </si>
  <si>
    <t>Mattingly, Rachael</t>
  </si>
  <si>
    <t>:-E</t>
  </si>
  <si>
    <t>7025020</t>
  </si>
  <si>
    <t>43.0416</t>
  </si>
  <si>
    <t>McManus</t>
  </si>
  <si>
    <t>1000874259824064</t>
  </si>
  <si>
    <t>NO COAX OUTLET</t>
  </si>
  <si>
    <t>RESCUE SWAP</t>
  </si>
  <si>
    <t>43.1719</t>
  </si>
  <si>
    <t>43.1466</t>
  </si>
  <si>
    <t>8358502640255770</t>
  </si>
  <si>
    <t>1406645517796</t>
  </si>
  <si>
    <t>HERMAN,KATHLEEN</t>
  </si>
  <si>
    <t>203 CARRIAGE LN</t>
  </si>
  <si>
    <t>7165175426</t>
  </si>
  <si>
    <t>14224268500022</t>
  </si>
  <si>
    <t>8358500070357561</t>
  </si>
  <si>
    <t>1406646637668</t>
  </si>
  <si>
    <t>HOSELTON CHEVROLET INC.,*</t>
  </si>
  <si>
    <t>80 OCONNOR RD</t>
  </si>
  <si>
    <t>5856622531</t>
  </si>
  <si>
    <t>5857641440</t>
  </si>
  <si>
    <t>14450134605014</t>
  </si>
  <si>
    <t>43.1045</t>
  </si>
  <si>
    <t>38075</t>
  </si>
  <si>
    <t>STE 2</t>
  </si>
  <si>
    <t>42.9282</t>
  </si>
  <si>
    <t>-78.6975</t>
  </si>
  <si>
    <t>Shaikh, Sarah</t>
  </si>
  <si>
    <t>\SI</t>
  </si>
  <si>
    <t>6240220</t>
  </si>
  <si>
    <t>20:21:23</t>
  </si>
  <si>
    <t>8358501620023653</t>
  </si>
  <si>
    <t>1406647501830</t>
  </si>
  <si>
    <t>PHILLIPS,CHRISTINE</t>
  </si>
  <si>
    <t>1333 FOLSOMDALE RD</t>
  </si>
  <si>
    <t>5858132631</t>
  </si>
  <si>
    <t>14037971105073</t>
  </si>
  <si>
    <t>AL044</t>
  </si>
  <si>
    <t>2025-11-15 08:00:31.0000000</t>
  </si>
  <si>
    <t>Lopez, Benjamin M</t>
  </si>
  <si>
    <t>42.8157</t>
  </si>
  <si>
    <t>-78.4463</t>
  </si>
  <si>
    <t>43.0917</t>
  </si>
  <si>
    <t>-77.579</t>
  </si>
  <si>
    <t>Walters, Caleb Lee</t>
  </si>
  <si>
    <t>43.2554</t>
  </si>
  <si>
    <t>8358502640256828</t>
  </si>
  <si>
    <t>1406647546595</t>
  </si>
  <si>
    <t>JOSEFIAK,LAURIE</t>
  </si>
  <si>
    <t>874 MAIN ST</t>
  </si>
  <si>
    <t>7166743876</t>
  </si>
  <si>
    <t>7164407264</t>
  </si>
  <si>
    <t>14224316305085</t>
  </si>
  <si>
    <t>WS022</t>
  </si>
  <si>
    <t>42.834</t>
  </si>
  <si>
    <t>-78.7428</t>
  </si>
  <si>
    <t>43.0148</t>
  </si>
  <si>
    <t>8358501740010598</t>
  </si>
  <si>
    <t>1406010130944</t>
  </si>
  <si>
    <t>1000871366064063</t>
  </si>
  <si>
    <t>FERLAND,JENNIFER</t>
  </si>
  <si>
    <t>7617 CHESTNUT RIDGE RD</t>
  </si>
  <si>
    <t>7165976547</t>
  </si>
  <si>
    <t>14094350705072</t>
  </si>
  <si>
    <t>HX R1 SB</t>
  </si>
  <si>
    <t>43.1691</t>
  </si>
  <si>
    <t>-78.7014</t>
  </si>
  <si>
    <t>14428</t>
  </si>
  <si>
    <t>RI001</t>
  </si>
  <si>
    <t>2646</t>
  </si>
  <si>
    <t>Bernardo</t>
  </si>
  <si>
    <t>Echavarria</t>
  </si>
  <si>
    <t>2559</t>
  </si>
  <si>
    <t>Bonafede</t>
  </si>
  <si>
    <t>1000872509064069</t>
  </si>
  <si>
    <t>17:00:03</t>
  </si>
  <si>
    <t>661</t>
  </si>
  <si>
    <t>Hooper</t>
  </si>
  <si>
    <t>Luke</t>
  </si>
  <si>
    <t>Mager</t>
  </si>
  <si>
    <t>Deck, Ryan M</t>
  </si>
  <si>
    <t>MH135</t>
  </si>
  <si>
    <t>Mckenzie, Tammela</t>
  </si>
  <si>
    <t>$G#</t>
  </si>
  <si>
    <t>6269797</t>
  </si>
  <si>
    <t>-77.4584</t>
  </si>
  <si>
    <t>8358500011702883</t>
  </si>
  <si>
    <t>1406648029344</t>
  </si>
  <si>
    <t>20 GALUSHA ST UPPR</t>
  </si>
  <si>
    <t>14605111805289</t>
  </si>
  <si>
    <t>43.1698</t>
  </si>
  <si>
    <t>43.1199</t>
  </si>
  <si>
    <t>Red Ventures - Telesales, Generic</t>
  </si>
  <si>
    <t>52874</t>
  </si>
  <si>
    <t>-77.558</t>
  </si>
  <si>
    <t>Z4 R1 SB</t>
  </si>
  <si>
    <t>1433</t>
  </si>
  <si>
    <t>2521</t>
  </si>
  <si>
    <t>Horvath</t>
  </si>
  <si>
    <t>1000874201134067</t>
  </si>
  <si>
    <t>BR001</t>
  </si>
  <si>
    <t>43.1587</t>
  </si>
  <si>
    <t>43.1735</t>
  </si>
  <si>
    <t>Meza, Carlos</t>
  </si>
  <si>
    <t>:HC</t>
  </si>
  <si>
    <t>1504857</t>
  </si>
  <si>
    <t>U8 Z9</t>
  </si>
  <si>
    <t>42.7895</t>
  </si>
  <si>
    <t>BC816</t>
  </si>
  <si>
    <t>43.1986</t>
  </si>
  <si>
    <t>43.1348</t>
  </si>
  <si>
    <t>-77.6532</t>
  </si>
  <si>
    <t>TL177</t>
  </si>
  <si>
    <t>2597</t>
  </si>
  <si>
    <t>MHB6B</t>
  </si>
  <si>
    <t>17:41:49</t>
  </si>
  <si>
    <t>-77.6061</t>
  </si>
  <si>
    <t>OG031</t>
  </si>
  <si>
    <t>LS094</t>
  </si>
  <si>
    <t>43.1101</t>
  </si>
  <si>
    <t>18:37:31</t>
  </si>
  <si>
    <t>LS142</t>
  </si>
  <si>
    <t>42.9435</t>
  </si>
  <si>
    <t>-78.8644</t>
  </si>
  <si>
    <t>127</t>
  </si>
  <si>
    <t>Loth Jr.</t>
  </si>
  <si>
    <t>13165</t>
  </si>
  <si>
    <t>-77.7938</t>
  </si>
  <si>
    <t>1000874287834069</t>
  </si>
  <si>
    <t>-77.7452</t>
  </si>
  <si>
    <t>1000547919664035</t>
  </si>
  <si>
    <t>1000547872784036</t>
  </si>
  <si>
    <t>1000547884014034</t>
  </si>
  <si>
    <t>1000547983404037</t>
  </si>
  <si>
    <t>1000547882854035</t>
  </si>
  <si>
    <t>1000547860264033</t>
  </si>
  <si>
    <t>1000547838944039</t>
  </si>
  <si>
    <t>1000547841514035</t>
  </si>
  <si>
    <t>1000628480284013</t>
  </si>
  <si>
    <t>1000628508774011</t>
  </si>
  <si>
    <t>1000628373414016</t>
  </si>
  <si>
    <t>1000628368804015</t>
  </si>
  <si>
    <t>1000628421734019</t>
  </si>
  <si>
    <t>1000628351774019</t>
  </si>
  <si>
    <t>1000628372154019</t>
  </si>
  <si>
    <t>1000874816524066</t>
  </si>
  <si>
    <t>1000874758614065</t>
  </si>
  <si>
    <t>1000874687684064</t>
  </si>
  <si>
    <t>1000874798004061</t>
  </si>
  <si>
    <t>1000874744754066</t>
  </si>
  <si>
    <t>1000874916914068</t>
  </si>
  <si>
    <t>1000874873304063</t>
  </si>
  <si>
    <t>1000874941904068</t>
  </si>
  <si>
    <t>1000874660944063</t>
  </si>
  <si>
    <t>1000874793484060</t>
  </si>
  <si>
    <t>1000874626504068</t>
  </si>
  <si>
    <t>1000874758044065</t>
  </si>
  <si>
    <t>1000874695744066</t>
  </si>
  <si>
    <t>1000874817254069</t>
  </si>
  <si>
    <t>1000874633724063</t>
  </si>
  <si>
    <t>1000874682274069</t>
  </si>
  <si>
    <t>1000874633854068</t>
  </si>
  <si>
    <t>1000874703774063</t>
  </si>
  <si>
    <t>1000874679964060</t>
  </si>
  <si>
    <t>1000874631084064</t>
  </si>
  <si>
    <t>1000874611004066</t>
  </si>
  <si>
    <t>1000874322584067</t>
  </si>
  <si>
    <t>1000874775944065</t>
  </si>
  <si>
    <t>1000874812254064</t>
  </si>
  <si>
    <t>1000874703374062</t>
  </si>
  <si>
    <t>1000874692244060</t>
  </si>
  <si>
    <t>1000874712924063</t>
  </si>
  <si>
    <t>1000874606124069</t>
  </si>
  <si>
    <t>1000874635534064</t>
  </si>
  <si>
    <t>1000874762814065</t>
  </si>
  <si>
    <t>1000874726534064</t>
  </si>
  <si>
    <t>1000874761304068</t>
  </si>
  <si>
    <t>1000874645684065</t>
  </si>
  <si>
    <t>1000874648044069</t>
  </si>
  <si>
    <t>1000874747924062</t>
  </si>
  <si>
    <t>1000874733144063</t>
  </si>
  <si>
    <t>1000874724244062</t>
  </si>
  <si>
    <t>1000874714914062</t>
  </si>
  <si>
    <t>1000874674104068</t>
  </si>
  <si>
    <t>1000874712314067</t>
  </si>
  <si>
    <t>1000874685714061</t>
  </si>
  <si>
    <t>1000874751784063</t>
  </si>
  <si>
    <t>1000874926554060</t>
  </si>
  <si>
    <t>1000874749184061</t>
  </si>
  <si>
    <t>1000874582004061</t>
  </si>
  <si>
    <t>1000874601604065</t>
  </si>
  <si>
    <t>1000874619874064</t>
  </si>
  <si>
    <t>1000874673054066</t>
  </si>
  <si>
    <t>1000874710014065</t>
  </si>
  <si>
    <t>1000874617794066</t>
  </si>
  <si>
    <t>1000874782114066</t>
  </si>
  <si>
    <t>1000874198334068</t>
  </si>
  <si>
    <t>1000874732244062</t>
  </si>
  <si>
    <t>1000874700414069</t>
  </si>
  <si>
    <t>1000874662744065</t>
  </si>
  <si>
    <t>1000874627454065</t>
  </si>
  <si>
    <t>1000874777994068</t>
  </si>
  <si>
    <t>1000874571954060</t>
  </si>
  <si>
    <t>1000874742594068</t>
  </si>
  <si>
    <t>1000874649724065</t>
  </si>
  <si>
    <t>1000874640224065</t>
  </si>
  <si>
    <t>1000874628964062</t>
  </si>
  <si>
    <t>1000874715904062</t>
  </si>
  <si>
    <t>1000874748874068</t>
  </si>
  <si>
    <t>1000874841924067</t>
  </si>
  <si>
    <t>1000874771314065</t>
  </si>
  <si>
    <t>1000874819264066</t>
  </si>
  <si>
    <t>1000874702814068</t>
  </si>
  <si>
    <t>1000874771014061</t>
  </si>
  <si>
    <t>1000874723964066</t>
  </si>
  <si>
    <t>1000874728324068</t>
  </si>
  <si>
    <t>1000874682624065</t>
  </si>
  <si>
    <t>1000874607364060</t>
  </si>
  <si>
    <t>1000874658544065</t>
  </si>
  <si>
    <t>1000874738724067</t>
  </si>
  <si>
    <t>1000874731394066</t>
  </si>
  <si>
    <t>1000874614564066</t>
  </si>
  <si>
    <t>1000874621984067</t>
  </si>
  <si>
    <t>1000874623604069</t>
  </si>
  <si>
    <t>1000874588724068</t>
  </si>
  <si>
    <t>1000874628514065</t>
  </si>
  <si>
    <t>1000874758034066</t>
  </si>
  <si>
    <t>1000874747124069</t>
  </si>
  <si>
    <t>1000874728654068</t>
  </si>
  <si>
    <t>1000874649454069</t>
  </si>
  <si>
    <t>1000874620914065</t>
  </si>
  <si>
    <t>1000874770244065</t>
  </si>
  <si>
    <t>1000874544574060</t>
  </si>
  <si>
    <t>1000874760544060</t>
  </si>
  <si>
    <t>1000874764224065</t>
  </si>
  <si>
    <t>1000874711194064</t>
  </si>
  <si>
    <t>1000874735264067</t>
  </si>
  <si>
    <t>1000874597624069</t>
  </si>
  <si>
    <t>1000874584954065</t>
  </si>
  <si>
    <t>1000874768724060</t>
  </si>
  <si>
    <t>1000874718254069</t>
  </si>
  <si>
    <t>1000874669844066</t>
  </si>
  <si>
    <t>8358113060434034</t>
  </si>
  <si>
    <t>1406019872033</t>
  </si>
  <si>
    <t>1000874927154068</t>
  </si>
  <si>
    <t>DOLES,PATRICIA P</t>
  </si>
  <si>
    <t>1521 ONEIDA ST APT 2FLRR</t>
  </si>
  <si>
    <t>13501-4362</t>
  </si>
  <si>
    <t>3152690801</t>
  </si>
  <si>
    <t>3157924746</t>
  </si>
  <si>
    <t>13501436205050</t>
  </si>
  <si>
    <t xml:space="preserve">UTB0B   </t>
  </si>
  <si>
    <t>2025-11-21</t>
  </si>
  <si>
    <t>8358101660085835</t>
  </si>
  <si>
    <t>1406556729984</t>
  </si>
  <si>
    <t>1000858461444068</t>
  </si>
  <si>
    <t>CARLTON,ILAHNA</t>
  </si>
  <si>
    <t>166 EAST AVE</t>
  </si>
  <si>
    <t>14843-2337</t>
  </si>
  <si>
    <t>6075900252</t>
  </si>
  <si>
    <t>14843233705091</t>
  </si>
  <si>
    <t xml:space="preserve">HN014   </t>
  </si>
  <si>
    <t>06.03.06</t>
  </si>
  <si>
    <t>8358310280013511</t>
  </si>
  <si>
    <t>1406119923389</t>
  </si>
  <si>
    <t>1000858474454062</t>
  </si>
  <si>
    <t>CLEMENCE-SCHREI,DIANE</t>
  </si>
  <si>
    <t>43 MAIN ST APT BW</t>
  </si>
  <si>
    <t>NORTH WOODSTOCK</t>
  </si>
  <si>
    <t>03262-2300</t>
  </si>
  <si>
    <t>5087378951</t>
  </si>
  <si>
    <t>5087378949</t>
  </si>
  <si>
    <t>03262230005079</t>
  </si>
  <si>
    <t xml:space="preserve">WQ017   </t>
  </si>
  <si>
    <t>8358210370196343</t>
  </si>
  <si>
    <t>1406515726105</t>
  </si>
  <si>
    <t>1000875206304068</t>
  </si>
  <si>
    <t>ATTY,MARK</t>
  </si>
  <si>
    <t>38 FOREST ST FL 2</t>
  </si>
  <si>
    <t>12078-3966</t>
  </si>
  <si>
    <t>5188444988</t>
  </si>
  <si>
    <t>12078396605018</t>
  </si>
  <si>
    <t xml:space="preserve">GO023   </t>
  </si>
  <si>
    <t>07.53.12</t>
  </si>
  <si>
    <t>8358500021146204</t>
  </si>
  <si>
    <t>1406572781217</t>
  </si>
  <si>
    <t>1000875232504061</t>
  </si>
  <si>
    <t>MARQUEZ,JAYSSON</t>
  </si>
  <si>
    <t>786 AVENUE D</t>
  </si>
  <si>
    <t>14621-4749</t>
  </si>
  <si>
    <t>5854031926</t>
  </si>
  <si>
    <t>5855329013</t>
  </si>
  <si>
    <t>14621474905228</t>
  </si>
  <si>
    <t xml:space="preserve">MHA8A   </t>
  </si>
  <si>
    <t>09.05.06</t>
  </si>
  <si>
    <t>8358501770018115</t>
  </si>
  <si>
    <t>1406590896344</t>
  </si>
  <si>
    <t>1000858478944068</t>
  </si>
  <si>
    <t>HARTWIG,KIMBERLY</t>
  </si>
  <si>
    <t>1582 BLOOD RD</t>
  </si>
  <si>
    <t>14098-9606</t>
  </si>
  <si>
    <t>5852051174</t>
  </si>
  <si>
    <t>14098960605010</t>
  </si>
  <si>
    <t>06.16.02</t>
  </si>
  <si>
    <t>8358501430023588</t>
  </si>
  <si>
    <t>1406561155183</t>
  </si>
  <si>
    <t>1000875232094063</t>
  </si>
  <si>
    <t>DEGWECK JR,JOSEPH</t>
  </si>
  <si>
    <t>2328 MAIN RD APT B</t>
  </si>
  <si>
    <t>CORFU</t>
  </si>
  <si>
    <t>14036-9640</t>
  </si>
  <si>
    <t>7168166978</t>
  </si>
  <si>
    <t>14036964005019</t>
  </si>
  <si>
    <t xml:space="preserve">SF048   </t>
  </si>
  <si>
    <t>09.03.42</t>
  </si>
  <si>
    <t>8358113010009308</t>
  </si>
  <si>
    <t>1406025768506</t>
  </si>
  <si>
    <t>1000858464634061</t>
  </si>
  <si>
    <t>SCHULTZ,JOEL</t>
  </si>
  <si>
    <t>154 HAWTHORNE PATH</t>
  </si>
  <si>
    <t>12093-3733</t>
  </si>
  <si>
    <t>6076432895</t>
  </si>
  <si>
    <t>12093373305011</t>
  </si>
  <si>
    <t xml:space="preserve">JF002   </t>
  </si>
  <si>
    <t>06.05.22</t>
  </si>
  <si>
    <t>8358100971799175</t>
  </si>
  <si>
    <t>1406560327809</t>
  </si>
  <si>
    <t>1000867505734061</t>
  </si>
  <si>
    <t>SUAREZ JOYA,NOLGA</t>
  </si>
  <si>
    <t>448 ELLIS ST</t>
  </si>
  <si>
    <t>13210-1322</t>
  </si>
  <si>
    <t>6808679920</t>
  </si>
  <si>
    <t>13210132205246</t>
  </si>
  <si>
    <t xml:space="preserve">CH136   </t>
  </si>
  <si>
    <t>12.29.12</t>
  </si>
  <si>
    <t>8358112050032493</t>
  </si>
  <si>
    <t>1406645196526</t>
  </si>
  <si>
    <t>1000874225704069</t>
  </si>
  <si>
    <t>PIERRE,MARC</t>
  </si>
  <si>
    <t>125 LAKE ST APT 1</t>
  </si>
  <si>
    <t>ROUSES POINT</t>
  </si>
  <si>
    <t>12979-1225</t>
  </si>
  <si>
    <t>5619217074</t>
  </si>
  <si>
    <t>12979122505093</t>
  </si>
  <si>
    <t xml:space="preserve">CP018B  </t>
  </si>
  <si>
    <t>18.38.50</t>
  </si>
  <si>
    <t>8358502450011073</t>
  </si>
  <si>
    <t>1406636580324</t>
  </si>
  <si>
    <t>1000875208254063</t>
  </si>
  <si>
    <t>HEBNER,WILLIAM</t>
  </si>
  <si>
    <t>24 PINE ACRES DR</t>
  </si>
  <si>
    <t>7166729576</t>
  </si>
  <si>
    <t>14718974405228</t>
  </si>
  <si>
    <t>08.10.14</t>
  </si>
  <si>
    <t>8358211660757737</t>
  </si>
  <si>
    <t>1406036212650</t>
  </si>
  <si>
    <t>1000872392074068</t>
  </si>
  <si>
    <t>MURPHY,CIANAN</t>
  </si>
  <si>
    <t>80 WILLETT ST APT F</t>
  </si>
  <si>
    <t>12210-1010</t>
  </si>
  <si>
    <t>5183127036</t>
  </si>
  <si>
    <t>12210101005032</t>
  </si>
  <si>
    <t xml:space="preserve">BH142   </t>
  </si>
  <si>
    <t>14.07.53</t>
  </si>
  <si>
    <t>8358502660158987</t>
  </si>
  <si>
    <t>1406104129711</t>
  </si>
  <si>
    <t>1000861021754067</t>
  </si>
  <si>
    <t>RIDER,EMILY</t>
  </si>
  <si>
    <t>715 EDGEWATER DR</t>
  </si>
  <si>
    <t>14228-3024</t>
  </si>
  <si>
    <t>7167835660</t>
  </si>
  <si>
    <t>14228302405064</t>
  </si>
  <si>
    <t xml:space="preserve">AM802   </t>
  </si>
  <si>
    <t>09.32.48</t>
  </si>
  <si>
    <t>8358300700210078</t>
  </si>
  <si>
    <t>1406118448107</t>
  </si>
  <si>
    <t>1000858471974062</t>
  </si>
  <si>
    <t>STETSON,MATTHEW</t>
  </si>
  <si>
    <t>151 ESSEX ST APT 3</t>
  </si>
  <si>
    <t>04401-5362</t>
  </si>
  <si>
    <t>2073325776</t>
  </si>
  <si>
    <t>04401536205020</t>
  </si>
  <si>
    <t>06.10.53</t>
  </si>
  <si>
    <t>8358300800049418</t>
  </si>
  <si>
    <t>1406119145595</t>
  </si>
  <si>
    <t>1000858472224061</t>
  </si>
  <si>
    <t>GRAHAM,DWAYNE</t>
  </si>
  <si>
    <t>139 BAYSIDE RD</t>
  </si>
  <si>
    <t>04605-3844</t>
  </si>
  <si>
    <t>2074605049</t>
  </si>
  <si>
    <t>04605384405058</t>
  </si>
  <si>
    <t xml:space="preserve">EW025   </t>
  </si>
  <si>
    <t>06.11.04</t>
  </si>
  <si>
    <t>8358300950026042</t>
  </si>
  <si>
    <t>1406118254265</t>
  </si>
  <si>
    <t>1000875241734063</t>
  </si>
  <si>
    <t>KING,WAYNE</t>
  </si>
  <si>
    <t>252 LANCASTER BROOK RD</t>
  </si>
  <si>
    <t>04401-1504</t>
  </si>
  <si>
    <t>2079443120</t>
  </si>
  <si>
    <t>2079445283</t>
  </si>
  <si>
    <t>04401150405039</t>
  </si>
  <si>
    <t xml:space="preserve">KN072   </t>
  </si>
  <si>
    <t>09.25.33</t>
  </si>
  <si>
    <t>8358500160150173</t>
  </si>
  <si>
    <t>1406006820482</t>
  </si>
  <si>
    <t>1000874979064066</t>
  </si>
  <si>
    <t>HENDERSON,KENSHARA</t>
  </si>
  <si>
    <t>33 BROOKDALE PARK</t>
  </si>
  <si>
    <t>14609-1518</t>
  </si>
  <si>
    <t>5856150597</t>
  </si>
  <si>
    <t>14609151805043</t>
  </si>
  <si>
    <t xml:space="preserve">IQ072   </t>
  </si>
  <si>
    <t>18.52.11</t>
  </si>
  <si>
    <t>8358111450059296</t>
  </si>
  <si>
    <t>1406024380261</t>
  </si>
  <si>
    <t>1000871538644065</t>
  </si>
  <si>
    <t>KIMBLE,KAYLA</t>
  </si>
  <si>
    <t>22466 COLONIAL MANOR RD</t>
  </si>
  <si>
    <t>APT B-9</t>
  </si>
  <si>
    <t>13601-1767</t>
  </si>
  <si>
    <t>3154056318</t>
  </si>
  <si>
    <t>13601176705085</t>
  </si>
  <si>
    <t xml:space="preserve">WT062   </t>
  </si>
  <si>
    <t>08.41.55</t>
  </si>
  <si>
    <t>8358503000061592</t>
  </si>
  <si>
    <t>1406106951716</t>
  </si>
  <si>
    <t>1000858483014063</t>
  </si>
  <si>
    <t>WUTZ,MILDRED</t>
  </si>
  <si>
    <t>64 HASTINGS DR</t>
  </si>
  <si>
    <t>14127-1661</t>
  </si>
  <si>
    <t>7167408070</t>
  </si>
  <si>
    <t>14127166105051</t>
  </si>
  <si>
    <t xml:space="preserve">OP350   </t>
  </si>
  <si>
    <t>06.19.06</t>
  </si>
  <si>
    <t>8358500021172911</t>
  </si>
  <si>
    <t>1406583858558</t>
  </si>
  <si>
    <t>1000871754014068</t>
  </si>
  <si>
    <t>HEFLIN,SHIRLEY</t>
  </si>
  <si>
    <t>501 SENECA MANOR DR</t>
  </si>
  <si>
    <t>APT 12R</t>
  </si>
  <si>
    <t>14621-1614</t>
  </si>
  <si>
    <t>2108672465</t>
  </si>
  <si>
    <t>5853421274</t>
  </si>
  <si>
    <t>14621161405177</t>
  </si>
  <si>
    <t xml:space="preserve">MH291   </t>
  </si>
  <si>
    <t>8358310130028065</t>
  </si>
  <si>
    <t>1406120006729</t>
  </si>
  <si>
    <t>1000875223264063</t>
  </si>
  <si>
    <t>KENISON,REGINALD</t>
  </si>
  <si>
    <t>565 UNION ST</t>
  </si>
  <si>
    <t>03561-5310</t>
  </si>
  <si>
    <t>6034445861</t>
  </si>
  <si>
    <t>03561531005062</t>
  </si>
  <si>
    <t xml:space="preserve">LT030   </t>
  </si>
  <si>
    <t>8358300500032581</t>
  </si>
  <si>
    <t>1406114228115</t>
  </si>
  <si>
    <t>1000865274024060</t>
  </si>
  <si>
    <t>NADEAU BARNETT,JANET</t>
  </si>
  <si>
    <t>303 MAIN ST APT 11</t>
  </si>
  <si>
    <t>FORT FAIRFIELD</t>
  </si>
  <si>
    <t>04742-1159</t>
  </si>
  <si>
    <t>2074726195</t>
  </si>
  <si>
    <t>04742115905021</t>
  </si>
  <si>
    <t xml:space="preserve">CA003   </t>
  </si>
  <si>
    <t>08.15.06</t>
  </si>
  <si>
    <t>8358210480012067</t>
  </si>
  <si>
    <t>1406607011523</t>
  </si>
  <si>
    <t>1000858467394069</t>
  </si>
  <si>
    <t>DILLENBECK,DAVID</t>
  </si>
  <si>
    <t>981 RIVER RD</t>
  </si>
  <si>
    <t>FORT PLAIN</t>
  </si>
  <si>
    <t>13339-3207</t>
  </si>
  <si>
    <t>5189219463</t>
  </si>
  <si>
    <t>13339320705020</t>
  </si>
  <si>
    <t xml:space="preserve">CJ01E   </t>
  </si>
  <si>
    <t>06.07.09</t>
  </si>
  <si>
    <t>8358111840006155</t>
  </si>
  <si>
    <t>1406015871526</t>
  </si>
  <si>
    <t>1000874897924060</t>
  </si>
  <si>
    <t>RHEOME,KIMBERLY</t>
  </si>
  <si>
    <t>10 STATE ST</t>
  </si>
  <si>
    <t>HEUVELTON</t>
  </si>
  <si>
    <t>13654-4117</t>
  </si>
  <si>
    <t>3153442497</t>
  </si>
  <si>
    <t>3153248833</t>
  </si>
  <si>
    <t>13654411705014</t>
  </si>
  <si>
    <t xml:space="preserve">OD003   </t>
  </si>
  <si>
    <t>16.03.42</t>
  </si>
  <si>
    <t>0C-RC TRIPLE-C</t>
  </si>
  <si>
    <t>8358500590018016</t>
  </si>
  <si>
    <t>1406005022817</t>
  </si>
  <si>
    <t>1000874973334069</t>
  </si>
  <si>
    <t>THOMAS,ARTHUR</t>
  </si>
  <si>
    <t>1426 MACEDON CENTER RD</t>
  </si>
  <si>
    <t>14502-9140</t>
  </si>
  <si>
    <t>5857212932</t>
  </si>
  <si>
    <t>14502914005029</t>
  </si>
  <si>
    <t xml:space="preserve">MN048   </t>
  </si>
  <si>
    <t>18.36.11</t>
  </si>
  <si>
    <t>8358101190017431</t>
  </si>
  <si>
    <t>1406027560943</t>
  </si>
  <si>
    <t>1000872616664066</t>
  </si>
  <si>
    <t>PRINCE,MARY</t>
  </si>
  <si>
    <t>381 OLD STAGE RD</t>
  </si>
  <si>
    <t>13073-9407</t>
  </si>
  <si>
    <t>13073940705082</t>
  </si>
  <si>
    <t xml:space="preserve">IT170   </t>
  </si>
  <si>
    <t>18.28.51</t>
  </si>
  <si>
    <t>8358501791936501</t>
  </si>
  <si>
    <t>1406110070289</t>
  </si>
  <si>
    <t>1000870162314060</t>
  </si>
  <si>
    <t>JOHNSON,DORIS</t>
  </si>
  <si>
    <t>210 JEFFERSON AVE APT 301</t>
  </si>
  <si>
    <t>14204-1964</t>
  </si>
  <si>
    <t>7163144376</t>
  </si>
  <si>
    <t>14204196405015</t>
  </si>
  <si>
    <t>12.58.13</t>
  </si>
  <si>
    <t>8358100970302195</t>
  </si>
  <si>
    <t>1406012537955</t>
  </si>
  <si>
    <t>1000874771644065</t>
  </si>
  <si>
    <t>ISLAM,MOHAMMED</t>
  </si>
  <si>
    <t>117 GOODRICH AVE</t>
  </si>
  <si>
    <t>13210-3725</t>
  </si>
  <si>
    <t>3153953033</t>
  </si>
  <si>
    <t>13210372505065</t>
  </si>
  <si>
    <t xml:space="preserve">CH237   </t>
  </si>
  <si>
    <t>13.50.35</t>
  </si>
  <si>
    <t>8358302060092492</t>
  </si>
  <si>
    <t>1406634591687</t>
  </si>
  <si>
    <t>1000858473144060</t>
  </si>
  <si>
    <t>MERRILL,BRITTANIE</t>
  </si>
  <si>
    <t>37 CUSHMAN RD</t>
  </si>
  <si>
    <t>04901-7212</t>
  </si>
  <si>
    <t>2072508413</t>
  </si>
  <si>
    <t>04901721205156</t>
  </si>
  <si>
    <t xml:space="preserve">WI260   </t>
  </si>
  <si>
    <t>06.11.42</t>
  </si>
  <si>
    <t>8358111690013301</t>
  </si>
  <si>
    <t>1406016265173</t>
  </si>
  <si>
    <t>1000858462994061</t>
  </si>
  <si>
    <t>DELOSH,TOMMY</t>
  </si>
  <si>
    <t>3 E HIGH ST APT 18</t>
  </si>
  <si>
    <t>13667-4283</t>
  </si>
  <si>
    <t>3157053308</t>
  </si>
  <si>
    <t>13667428305065</t>
  </si>
  <si>
    <t xml:space="preserve">PT003   </t>
  </si>
  <si>
    <t>06.04.20</t>
  </si>
  <si>
    <t>8358302560287139</t>
  </si>
  <si>
    <t>1406647023488</t>
  </si>
  <si>
    <t>1000875235414060</t>
  </si>
  <si>
    <t>CARDALI,LORETTA</t>
  </si>
  <si>
    <t>440 MINOT AVE APT 23</t>
  </si>
  <si>
    <t>04210-4332</t>
  </si>
  <si>
    <t>2074588343</t>
  </si>
  <si>
    <t>04210433205813</t>
  </si>
  <si>
    <t xml:space="preserve">LW269   </t>
  </si>
  <si>
    <t>09.12.30</t>
  </si>
  <si>
    <t>8358500100151422</t>
  </si>
  <si>
    <t>1406008113407</t>
  </si>
  <si>
    <t>1000865874034063</t>
  </si>
  <si>
    <t>ALBANESE,MARIA</t>
  </si>
  <si>
    <t>742 SPENCERPORT RD APT A</t>
  </si>
  <si>
    <t>14606-4850</t>
  </si>
  <si>
    <t>5857386152</t>
  </si>
  <si>
    <t>14606485005019</t>
  </si>
  <si>
    <t xml:space="preserve">GA205   </t>
  </si>
  <si>
    <t>07.32.59</t>
  </si>
  <si>
    <t>8358100080228702</t>
  </si>
  <si>
    <t>1406617843980</t>
  </si>
  <si>
    <t>1000871570244063</t>
  </si>
  <si>
    <t>SPAGNUALO,RICHARD</t>
  </si>
  <si>
    <t>213 BROWN AVE</t>
  </si>
  <si>
    <t>13211-1721</t>
  </si>
  <si>
    <t>3158802681</t>
  </si>
  <si>
    <t>13211172105049</t>
  </si>
  <si>
    <t xml:space="preserve">DV049   </t>
  </si>
  <si>
    <t>09.56.21</t>
  </si>
  <si>
    <t>8358502630427231</t>
  </si>
  <si>
    <t>1406104978067</t>
  </si>
  <si>
    <t>1000871228184067</t>
  </si>
  <si>
    <t>MURPHY,KATHLEEN</t>
  </si>
  <si>
    <t>41 PARKSIDE CIR</t>
  </si>
  <si>
    <t>14227-2358</t>
  </si>
  <si>
    <t>7162886719</t>
  </si>
  <si>
    <t>7166689495</t>
  </si>
  <si>
    <t>14227235805010</t>
  </si>
  <si>
    <t>13.22.09</t>
  </si>
  <si>
    <t>8358113200013698</t>
  </si>
  <si>
    <t>1406019984135</t>
  </si>
  <si>
    <t>1000874720004064</t>
  </si>
  <si>
    <t>KALKA,JERALD</t>
  </si>
  <si>
    <t>2975 ALBANY RD</t>
  </si>
  <si>
    <t>FRANKFORT</t>
  </si>
  <si>
    <t>13340-4407</t>
  </si>
  <si>
    <t>3157659058</t>
  </si>
  <si>
    <t>13340440705031</t>
  </si>
  <si>
    <t xml:space="preserve">UT121   </t>
  </si>
  <si>
    <t>12.29.51</t>
  </si>
  <si>
    <t>8358113060629823</t>
  </si>
  <si>
    <t>1406019221579</t>
  </si>
  <si>
    <t>1000870172034062</t>
  </si>
  <si>
    <t>MOARLES,STEPHANIE</t>
  </si>
  <si>
    <t>152 GROVE PL</t>
  </si>
  <si>
    <t>13501-4937</t>
  </si>
  <si>
    <t>3159410263</t>
  </si>
  <si>
    <t>13501493705075</t>
  </si>
  <si>
    <t xml:space="preserve">UT103B  </t>
  </si>
  <si>
    <t>13.13.47</t>
  </si>
  <si>
    <t>8358110320008756</t>
  </si>
  <si>
    <t>1406014236614</t>
  </si>
  <si>
    <t>1000874930794066</t>
  </si>
  <si>
    <t>GRANT,MARGARET</t>
  </si>
  <si>
    <t>51 RIVER RD</t>
  </si>
  <si>
    <t>13316-1116</t>
  </si>
  <si>
    <t>3152452010</t>
  </si>
  <si>
    <t>13316111605015</t>
  </si>
  <si>
    <t xml:space="preserve">DX004   </t>
  </si>
  <si>
    <t>17.07.36</t>
  </si>
  <si>
    <t>8358500020578803</t>
  </si>
  <si>
    <t>1406007601451</t>
  </si>
  <si>
    <t>1000855683594068</t>
  </si>
  <si>
    <t>PARKER,ETHEL L</t>
  </si>
  <si>
    <t>160 FERNCLIFFE DR</t>
  </si>
  <si>
    <t>14621-4208</t>
  </si>
  <si>
    <t>5855442436</t>
  </si>
  <si>
    <t>5854724762</t>
  </si>
  <si>
    <t>14621420805043</t>
  </si>
  <si>
    <t xml:space="preserve">MH317   </t>
  </si>
  <si>
    <t>13.41.15</t>
  </si>
  <si>
    <t>8358101080403501</t>
  </si>
  <si>
    <t>1406639276102</t>
  </si>
  <si>
    <t>1000875037664060</t>
  </si>
  <si>
    <t>FEINBERG,DANIEL</t>
  </si>
  <si>
    <t>115 JAMES ST APT 12</t>
  </si>
  <si>
    <t>14850-5900</t>
  </si>
  <si>
    <t>9735726263</t>
  </si>
  <si>
    <t>14850590005056</t>
  </si>
  <si>
    <t xml:space="preserve">IT019   </t>
  </si>
  <si>
    <t>23.25.46</t>
  </si>
  <si>
    <t>8358210300011547</t>
  </si>
  <si>
    <t>1406028796470</t>
  </si>
  <si>
    <t>1000875233514069</t>
  </si>
  <si>
    <t>FEUKER,THOMAS</t>
  </si>
  <si>
    <t>122 PENNY LN</t>
  </si>
  <si>
    <t>12043-6430</t>
  </si>
  <si>
    <t>5182340057</t>
  </si>
  <si>
    <t>12043643005016</t>
  </si>
  <si>
    <t xml:space="preserve">CK041   </t>
  </si>
  <si>
    <t>09.07.51</t>
  </si>
  <si>
    <t>8358400020052117</t>
  </si>
  <si>
    <t>1406040184002</t>
  </si>
  <si>
    <t>1000874869864062</t>
  </si>
  <si>
    <t>DUCHESNEAU,PAMELA</t>
  </si>
  <si>
    <t>200 E RIVER ST APT 1C</t>
  </si>
  <si>
    <t>01364-1828</t>
  </si>
  <si>
    <t>7744874087</t>
  </si>
  <si>
    <t>01364182805019</t>
  </si>
  <si>
    <t xml:space="preserve">AT055   </t>
  </si>
  <si>
    <t>15.14.43</t>
  </si>
  <si>
    <t>8358102170064559</t>
  </si>
  <si>
    <t>1406020291173</t>
  </si>
  <si>
    <t>1000855645934063</t>
  </si>
  <si>
    <t>YMCA OF AUBURN - HQ *,*</t>
  </si>
  <si>
    <t>27 WILLIAM ST</t>
  </si>
  <si>
    <t>13021-3707</t>
  </si>
  <si>
    <t>3152535304</t>
  </si>
  <si>
    <t>13021370705015</t>
  </si>
  <si>
    <t>13.12.11</t>
  </si>
  <si>
    <t>7H-SB COS VIDEO-S</t>
  </si>
  <si>
    <t>8358502620247383</t>
  </si>
  <si>
    <t>1406618587511</t>
  </si>
  <si>
    <t>1000872282344068</t>
  </si>
  <si>
    <t>LENHARDT,VANNARY</t>
  </si>
  <si>
    <t>5660 S PARK AVE APT 114</t>
  </si>
  <si>
    <t>14075-3010</t>
  </si>
  <si>
    <t>7169944468</t>
  </si>
  <si>
    <t>14075301005027</t>
  </si>
  <si>
    <t xml:space="preserve">HB171   </t>
  </si>
  <si>
    <t>12.02.57</t>
  </si>
  <si>
    <t>8358111550101170</t>
  </si>
  <si>
    <t>1406027033263</t>
  </si>
  <si>
    <t>1000872683164065</t>
  </si>
  <si>
    <t>TUTTLE,LINDA</t>
  </si>
  <si>
    <t>2 LAUREL AVE APT 3</t>
  </si>
  <si>
    <t>13662-2098</t>
  </si>
  <si>
    <t>3152503232</t>
  </si>
  <si>
    <t>3157059999</t>
  </si>
  <si>
    <t>13662209805011</t>
  </si>
  <si>
    <t xml:space="preserve">MS018B  </t>
  </si>
  <si>
    <t>19.15.03</t>
  </si>
  <si>
    <t>8358300110427130</t>
  </si>
  <si>
    <t>1406558596563</t>
  </si>
  <si>
    <t>1000874890974062</t>
  </si>
  <si>
    <t>FERRANTI,SAM</t>
  </si>
  <si>
    <t>28 SUMMER ST APT 1</t>
  </si>
  <si>
    <t>04102-3920</t>
  </si>
  <si>
    <t>6034930784</t>
  </si>
  <si>
    <t>04102392005047</t>
  </si>
  <si>
    <t xml:space="preserve">PC076   </t>
  </si>
  <si>
    <t>15.51.49</t>
  </si>
  <si>
    <t>8358502040182749</t>
  </si>
  <si>
    <t>1406618684243</t>
  </si>
  <si>
    <t>1000858481014065</t>
  </si>
  <si>
    <t>RAUBER,RYAN</t>
  </si>
  <si>
    <t>112 W RIVERSIDE DR</t>
  </si>
  <si>
    <t>14760-3924</t>
  </si>
  <si>
    <t>5853071992</t>
  </si>
  <si>
    <t>14760392405109</t>
  </si>
  <si>
    <t xml:space="preserve">OL076   </t>
  </si>
  <si>
    <t>8358211660195672</t>
  </si>
  <si>
    <t>1406035318847</t>
  </si>
  <si>
    <t>1000875177874065</t>
  </si>
  <si>
    <t>PITU,NICOLAE</t>
  </si>
  <si>
    <t>1 MORELAND AVE</t>
  </si>
  <si>
    <t>12203-2810</t>
  </si>
  <si>
    <t>5185123681</t>
  </si>
  <si>
    <t>12203281005021</t>
  </si>
  <si>
    <t xml:space="preserve">WA259   </t>
  </si>
  <si>
    <t>07.01.18</t>
  </si>
  <si>
    <t>8358200070150492</t>
  </si>
  <si>
    <t>1406597032182</t>
  </si>
  <si>
    <t>1000858466724068</t>
  </si>
  <si>
    <t>RODRIGUEZ,ALEX</t>
  </si>
  <si>
    <t>264 MOHAWK FOREST BLVD</t>
  </si>
  <si>
    <t>01247-4353</t>
  </si>
  <si>
    <t>4136523570</t>
  </si>
  <si>
    <t>4132408473</t>
  </si>
  <si>
    <t>01247435305137</t>
  </si>
  <si>
    <t>06.06.40</t>
  </si>
  <si>
    <t>8358112750010765</t>
  </si>
  <si>
    <t>1406647792678</t>
  </si>
  <si>
    <t>1000874300874068</t>
  </si>
  <si>
    <t>OROZCO,ALEJANDRO</t>
  </si>
  <si>
    <t>734 COUNTY HIGHWAY 14</t>
  </si>
  <si>
    <t>13775-2412</t>
  </si>
  <si>
    <t>6073535835</t>
  </si>
  <si>
    <t>13775241205014</t>
  </si>
  <si>
    <t xml:space="preserve">OA021   </t>
  </si>
  <si>
    <t>20.44.41</t>
  </si>
  <si>
    <t>8358310160025981</t>
  </si>
  <si>
    <t>1406592766503</t>
  </si>
  <si>
    <t>1000875223074066</t>
  </si>
  <si>
    <t>HERNANDEZ,TRACIE</t>
  </si>
  <si>
    <t>173 PARKER RD</t>
  </si>
  <si>
    <t>03598-3320</t>
  </si>
  <si>
    <t>9094991500</t>
  </si>
  <si>
    <t>03598332005016</t>
  </si>
  <si>
    <t xml:space="preserve">LT078   </t>
  </si>
  <si>
    <t>08.34.11</t>
  </si>
  <si>
    <t>8358302810078288</t>
  </si>
  <si>
    <t>1406123885293</t>
  </si>
  <si>
    <t>1000872606174068</t>
  </si>
  <si>
    <t>GAGNE,EVAN</t>
  </si>
  <si>
    <t>636 PEQUAWKET TRL</t>
  </si>
  <si>
    <t>STEEP FALLS</t>
  </si>
  <si>
    <t>04085-6858</t>
  </si>
  <si>
    <t>2077542401</t>
  </si>
  <si>
    <t>04085685805050</t>
  </si>
  <si>
    <t xml:space="preserve">BX236   </t>
  </si>
  <si>
    <t>18.22.46</t>
  </si>
  <si>
    <t>8358200010509070</t>
  </si>
  <si>
    <t>1406041710318</t>
  </si>
  <si>
    <t>1000870728544069</t>
  </si>
  <si>
    <t>CIRCA *,*</t>
  </si>
  <si>
    <t>19 DAWES AVE</t>
  </si>
  <si>
    <t>GRND FL</t>
  </si>
  <si>
    <t>01201-7321</t>
  </si>
  <si>
    <t>4134418091</t>
  </si>
  <si>
    <t>01201732105062</t>
  </si>
  <si>
    <t xml:space="preserve">PF027   </t>
  </si>
  <si>
    <t>11.12.24</t>
  </si>
  <si>
    <t>8358301830020999</t>
  </si>
  <si>
    <t>1406118999109</t>
  </si>
  <si>
    <t>1000868810924066</t>
  </si>
  <si>
    <t>CASSIS,MATTHEW</t>
  </si>
  <si>
    <t>9 JUNIPER LN</t>
  </si>
  <si>
    <t>04543-4134</t>
  </si>
  <si>
    <t>6177637133</t>
  </si>
  <si>
    <t>04543413405015</t>
  </si>
  <si>
    <t xml:space="preserve">NC033   </t>
  </si>
  <si>
    <t>12.27.09</t>
  </si>
  <si>
    <t>8358111220005074</t>
  </si>
  <si>
    <t>1406012234454</t>
  </si>
  <si>
    <t>1000855769054060</t>
  </si>
  <si>
    <t>TOWN OF LERAY HIGHWAY GA,*</t>
  </si>
  <si>
    <t>8433 WILLOW ST</t>
  </si>
  <si>
    <t>13637-3175</t>
  </si>
  <si>
    <t>3156291817</t>
  </si>
  <si>
    <t>13637317505026</t>
  </si>
  <si>
    <t xml:space="preserve">IR037B  </t>
  </si>
  <si>
    <t>15.49.03</t>
  </si>
  <si>
    <t>BN-E COAX DISCO-D</t>
  </si>
  <si>
    <t>8358211660690557</t>
  </si>
  <si>
    <t>1406036084950</t>
  </si>
  <si>
    <t>1000875223894067</t>
  </si>
  <si>
    <t>GADDY,LEON</t>
  </si>
  <si>
    <t>154 3RD AVE APT K</t>
  </si>
  <si>
    <t>12202-1457</t>
  </si>
  <si>
    <t>5184147161</t>
  </si>
  <si>
    <t>5185458726</t>
  </si>
  <si>
    <t>12202145705107</t>
  </si>
  <si>
    <t xml:space="preserve">BH329   </t>
  </si>
  <si>
    <t>08.37.16</t>
  </si>
  <si>
    <t>8358211220116820</t>
  </si>
  <si>
    <t>1406036913083</t>
  </si>
  <si>
    <t>1000874989964065</t>
  </si>
  <si>
    <t>HUSSEIN,AMY</t>
  </si>
  <si>
    <t>48 MEDITATION WAY</t>
  </si>
  <si>
    <t>12866-5734</t>
  </si>
  <si>
    <t>5185871360</t>
  </si>
  <si>
    <t>5184418770</t>
  </si>
  <si>
    <t>12866573405040</t>
  </si>
  <si>
    <t xml:space="preserve">SZ153   </t>
  </si>
  <si>
    <t>19.15.23</t>
  </si>
  <si>
    <t>8358110510010463</t>
  </si>
  <si>
    <t>1406014971657</t>
  </si>
  <si>
    <t>1000874917634061</t>
  </si>
  <si>
    <t>EASTWOOD,DARYL</t>
  </si>
  <si>
    <t>7025 S COURT ST</t>
  </si>
  <si>
    <t>13032-4023</t>
  </si>
  <si>
    <t>3153636839</t>
  </si>
  <si>
    <t>13032402305021</t>
  </si>
  <si>
    <t xml:space="preserve">ON033   </t>
  </si>
  <si>
    <t>16.41.03</t>
  </si>
  <si>
    <t>8358501800776690</t>
  </si>
  <si>
    <t>1406109373058</t>
  </si>
  <si>
    <t>1000857180034069</t>
  </si>
  <si>
    <t>ADAMS,DIANE</t>
  </si>
  <si>
    <t>128 GERALD AVE UPPR</t>
  </si>
  <si>
    <t>14215-3547</t>
  </si>
  <si>
    <t>7165175440</t>
  </si>
  <si>
    <t>14215354705038</t>
  </si>
  <si>
    <t xml:space="preserve">LS742   </t>
  </si>
  <si>
    <t>18.00.34</t>
  </si>
  <si>
    <t>8358112560008074</t>
  </si>
  <si>
    <t>1406629783224</t>
  </si>
  <si>
    <t>1000858464224061</t>
  </si>
  <si>
    <t>CAMP MESORAH,*</t>
  </si>
  <si>
    <t>325 N POND RD</t>
  </si>
  <si>
    <t>13780-3132</t>
  </si>
  <si>
    <t>2012458453</t>
  </si>
  <si>
    <t>9085680557</t>
  </si>
  <si>
    <t>13780313206205</t>
  </si>
  <si>
    <t xml:space="preserve">SD162   </t>
  </si>
  <si>
    <t>06.05.12</t>
  </si>
  <si>
    <t>8358500770009736</t>
  </si>
  <si>
    <t>1406005101827</t>
  </si>
  <si>
    <t>1000875042394067</t>
  </si>
  <si>
    <t>BURLEW,DANIELLE L</t>
  </si>
  <si>
    <t>17 EDGEWOOD DR</t>
  </si>
  <si>
    <t>13148-1128</t>
  </si>
  <si>
    <t>3157124024</t>
  </si>
  <si>
    <t>13148112805017</t>
  </si>
  <si>
    <t xml:space="preserve">GE039   </t>
  </si>
  <si>
    <t>01.07.33</t>
  </si>
  <si>
    <t>8358502670039912</t>
  </si>
  <si>
    <t>1406105501140</t>
  </si>
  <si>
    <t>1000874197944065</t>
  </si>
  <si>
    <t>FESSARD,LISA</t>
  </si>
  <si>
    <t>54 CADMAN DR</t>
  </si>
  <si>
    <t>14221-6964</t>
  </si>
  <si>
    <t>7166322610</t>
  </si>
  <si>
    <t>14221696405055</t>
  </si>
  <si>
    <t xml:space="preserve">AM179   </t>
  </si>
  <si>
    <t>17.51.44</t>
  </si>
  <si>
    <t>8358111430055240</t>
  </si>
  <si>
    <t>1406517979918</t>
  </si>
  <si>
    <t>1000871274654062</t>
  </si>
  <si>
    <t>ARNETT,AUSTIN</t>
  </si>
  <si>
    <t>15735 EIMICKE PL APT 103</t>
  </si>
  <si>
    <t>13601-6687</t>
  </si>
  <si>
    <t>4234538995</t>
  </si>
  <si>
    <t>13601668705031</t>
  </si>
  <si>
    <t xml:space="preserve">WT118   </t>
  </si>
  <si>
    <t>15.30.24</t>
  </si>
  <si>
    <t>8358500880063847</t>
  </si>
  <si>
    <t>1406648149373</t>
  </si>
  <si>
    <t>1000875040254065</t>
  </si>
  <si>
    <t>NODAR,DAWN</t>
  </si>
  <si>
    <t>3655 HIGH ST APT 219</t>
  </si>
  <si>
    <t>14568-9303</t>
  </si>
  <si>
    <t>5857465230</t>
  </si>
  <si>
    <t>8453999527</t>
  </si>
  <si>
    <t>14568930305339</t>
  </si>
  <si>
    <t xml:space="preserve">MN010   </t>
  </si>
  <si>
    <t>00.10.30</t>
  </si>
  <si>
    <t>8358502660636479</t>
  </si>
  <si>
    <t>1406528943762</t>
  </si>
  <si>
    <t>1000875022314069</t>
  </si>
  <si>
    <t>BATCHO,DOUGLAS M</t>
  </si>
  <si>
    <t>24 LORFIELD DR</t>
  </si>
  <si>
    <t>14226-4911</t>
  </si>
  <si>
    <t>7168033635</t>
  </si>
  <si>
    <t>14226491105024</t>
  </si>
  <si>
    <t xml:space="preserve">AM422   </t>
  </si>
  <si>
    <t>21.12.25</t>
  </si>
  <si>
    <t>8358211190213946</t>
  </si>
  <si>
    <t>1406036769253</t>
  </si>
  <si>
    <t>1000874086664063</t>
  </si>
  <si>
    <t>KIRBY,WALTER</t>
  </si>
  <si>
    <t>5 SADDLE BROOK DR</t>
  </si>
  <si>
    <t>12866-6432</t>
  </si>
  <si>
    <t>5185832542</t>
  </si>
  <si>
    <t>5188522499</t>
  </si>
  <si>
    <t>12866643205057</t>
  </si>
  <si>
    <t xml:space="preserve">SZ099   </t>
  </si>
  <si>
    <t>15.05.43</t>
  </si>
  <si>
    <t>8358301620023989</t>
  </si>
  <si>
    <t>1406556925368</t>
  </si>
  <si>
    <t>1000875187274066</t>
  </si>
  <si>
    <t>WITHEE,JILLIAN</t>
  </si>
  <si>
    <t>85 W KINGFIELD RD</t>
  </si>
  <si>
    <t>04947-4252</t>
  </si>
  <si>
    <t>2077781723</t>
  </si>
  <si>
    <t>04947425205026</t>
  </si>
  <si>
    <t xml:space="preserve">WY006   </t>
  </si>
  <si>
    <t>07.06.19</t>
  </si>
  <si>
    <t>8358300780022369</t>
  </si>
  <si>
    <t>1406118657079</t>
  </si>
  <si>
    <t>1000875217934069</t>
  </si>
  <si>
    <t>SANFORD,THOMAS</t>
  </si>
  <si>
    <t>241 E MAIN ST</t>
  </si>
  <si>
    <t>04426-1245</t>
  </si>
  <si>
    <t>2072791805</t>
  </si>
  <si>
    <t>04426124505028</t>
  </si>
  <si>
    <t xml:space="preserve">DR020   </t>
  </si>
  <si>
    <t>08.24.21</t>
  </si>
  <si>
    <t>8358300930030239</t>
  </si>
  <si>
    <t>1406587706159</t>
  </si>
  <si>
    <t>1000874954964066</t>
  </si>
  <si>
    <t>MORGAN,MICHAEL</t>
  </si>
  <si>
    <t>33 MOUNTAINVIEW DR</t>
  </si>
  <si>
    <t>WINTERPORT</t>
  </si>
  <si>
    <t>04496-3039</t>
  </si>
  <si>
    <t>2074471287</t>
  </si>
  <si>
    <t>04496303905026</t>
  </si>
  <si>
    <t xml:space="preserve">WP   </t>
  </si>
  <si>
    <t xml:space="preserve">WP002   </t>
  </si>
  <si>
    <t>17.53.47</t>
  </si>
  <si>
    <t>8358501801424019</t>
  </si>
  <si>
    <t>1406536274010</t>
  </si>
  <si>
    <t>1000870788254062</t>
  </si>
  <si>
    <t>ROPER,BREANNA</t>
  </si>
  <si>
    <t>3112 MAIN ST APT UPR</t>
  </si>
  <si>
    <t>14214-1306</t>
  </si>
  <si>
    <t>9293487909</t>
  </si>
  <si>
    <t>14214130605133</t>
  </si>
  <si>
    <t xml:space="preserve">BL606   </t>
  </si>
  <si>
    <t>13.04.44</t>
  </si>
  <si>
    <t>8358100400366562</t>
  </si>
  <si>
    <t>1406601487885</t>
  </si>
  <si>
    <t>1000871597054065</t>
  </si>
  <si>
    <t>WRIGHT,ALEEA</t>
  </si>
  <si>
    <t>11 GALLOWHILL CT</t>
  </si>
  <si>
    <t>13090-3906</t>
  </si>
  <si>
    <t>6806664200</t>
  </si>
  <si>
    <t>13090390605109</t>
  </si>
  <si>
    <t xml:space="preserve">LP057   </t>
  </si>
  <si>
    <t>10.35.29</t>
  </si>
  <si>
    <t>8358112850006085</t>
  </si>
  <si>
    <t>1406021424740</t>
  </si>
  <si>
    <t>1000874938284060</t>
  </si>
  <si>
    <t>CONSTABLE,TERRY</t>
  </si>
  <si>
    <t>142 JAY ST</t>
  </si>
  <si>
    <t>13839-1251</t>
  </si>
  <si>
    <t>6073697659</t>
  </si>
  <si>
    <t>6074358103</t>
  </si>
  <si>
    <t>13839125105045</t>
  </si>
  <si>
    <t>17.21.10</t>
  </si>
  <si>
    <t>12065-7736</t>
  </si>
  <si>
    <t xml:space="preserve">HM044   </t>
  </si>
  <si>
    <t>23.03.33</t>
  </si>
  <si>
    <t>8358502660194149</t>
  </si>
  <si>
    <t>1406104710163</t>
  </si>
  <si>
    <t>1000870954054064</t>
  </si>
  <si>
    <t>BENSHADLE,ROBERT</t>
  </si>
  <si>
    <t>68 SCHIMWOOD CT</t>
  </si>
  <si>
    <t>14068-1346</t>
  </si>
  <si>
    <t>7169848042</t>
  </si>
  <si>
    <t>7166892723</t>
  </si>
  <si>
    <t>14068134605048</t>
  </si>
  <si>
    <t xml:space="preserve">AM830   </t>
  </si>
  <si>
    <t>20.47.54</t>
  </si>
  <si>
    <t>8358500140101494</t>
  </si>
  <si>
    <t>1406006185191</t>
  </si>
  <si>
    <t>1000874924154061</t>
  </si>
  <si>
    <t>RIDINGS,DEREK</t>
  </si>
  <si>
    <t>1260 LEHIGH STATION RD</t>
  </si>
  <si>
    <t>APT 302</t>
  </si>
  <si>
    <t>14467-9246</t>
  </si>
  <si>
    <t>5854894131</t>
  </si>
  <si>
    <t>2603373505</t>
  </si>
  <si>
    <t>14467924605020</t>
  </si>
  <si>
    <t xml:space="preserve">BRB3B   </t>
  </si>
  <si>
    <t>17.09.23</t>
  </si>
  <si>
    <t>8358100970562384</t>
  </si>
  <si>
    <t>1406012800163</t>
  </si>
  <si>
    <t>1000872381384064</t>
  </si>
  <si>
    <t>CORCORAN,SUSAN</t>
  </si>
  <si>
    <t>1244 JAMES ST</t>
  </si>
  <si>
    <t>13203-2808</t>
  </si>
  <si>
    <t>3154159780</t>
  </si>
  <si>
    <t>13203280805156</t>
  </si>
  <si>
    <t xml:space="preserve">CH186   </t>
  </si>
  <si>
    <t>13.54.19</t>
  </si>
  <si>
    <t>8358101890043703</t>
  </si>
  <si>
    <t>1406021852718</t>
  </si>
  <si>
    <t>1000874638564068</t>
  </si>
  <si>
    <t>MONROE,SHARON</t>
  </si>
  <si>
    <t>293 MAIN ST</t>
  </si>
  <si>
    <t>DANSVILLE</t>
  </si>
  <si>
    <t>14437-1135</t>
  </si>
  <si>
    <t>5854471428</t>
  </si>
  <si>
    <t>14437113505059</t>
  </si>
  <si>
    <t xml:space="preserve">DN016   </t>
  </si>
  <si>
    <t>10.40.38</t>
  </si>
  <si>
    <t>8358211910025315</t>
  </si>
  <si>
    <t>1406039705718</t>
  </si>
  <si>
    <t>1000875208094063</t>
  </si>
  <si>
    <t>MURRAY,CINDY</t>
  </si>
  <si>
    <t>13 HAYSLETTE DR</t>
  </si>
  <si>
    <t>LAKE LUZERNE</t>
  </si>
  <si>
    <t>12846-2228</t>
  </si>
  <si>
    <t>5184294311</t>
  </si>
  <si>
    <t>5186548310</t>
  </si>
  <si>
    <t>12846222805014</t>
  </si>
  <si>
    <t xml:space="preserve">LZ015   </t>
  </si>
  <si>
    <t>08.09.04</t>
  </si>
  <si>
    <t>1000875193814061</t>
  </si>
  <si>
    <t>07.23.34</t>
  </si>
  <si>
    <t>8358210470012747</t>
  </si>
  <si>
    <t>1406039563976</t>
  </si>
  <si>
    <t>1000871885564064</t>
  </si>
  <si>
    <t>BROWNELL,LORIE</t>
  </si>
  <si>
    <t>6448 STATE HIGHWAY 5</t>
  </si>
  <si>
    <t>13339-1715</t>
  </si>
  <si>
    <t>5182429895</t>
  </si>
  <si>
    <t>13339171505032</t>
  </si>
  <si>
    <t xml:space="preserve">CJ018   </t>
  </si>
  <si>
    <t>17.26.36</t>
  </si>
  <si>
    <t>8358502620204475</t>
  </si>
  <si>
    <t>1406520490234</t>
  </si>
  <si>
    <t>1000874294874066</t>
  </si>
  <si>
    <t>TAYLORR,ALICE</t>
  </si>
  <si>
    <t>3153 WARWICK TER APT UPGR</t>
  </si>
  <si>
    <t>14075-2036</t>
  </si>
  <si>
    <t>7179264039</t>
  </si>
  <si>
    <t>14075203605049</t>
  </si>
  <si>
    <t xml:space="preserve">HB028   </t>
  </si>
  <si>
    <t>20.24.18</t>
  </si>
  <si>
    <t>8358500011171840</t>
  </si>
  <si>
    <t>1406500824626</t>
  </si>
  <si>
    <t>1000871701354062</t>
  </si>
  <si>
    <t>BRYANT,TAYLOR</t>
  </si>
  <si>
    <t>57 WARWICK AVE</t>
  </si>
  <si>
    <t>14611-3011</t>
  </si>
  <si>
    <t>5856988605</t>
  </si>
  <si>
    <t>14611301105084</t>
  </si>
  <si>
    <t xml:space="preserve">MH039   </t>
  </si>
  <si>
    <t>12.39.32</t>
  </si>
  <si>
    <t>8358500021228754</t>
  </si>
  <si>
    <t>1406608358436</t>
  </si>
  <si>
    <t>1000874082984069</t>
  </si>
  <si>
    <t>VARGAS,PATRICIA</t>
  </si>
  <si>
    <t>144 MOULSON ST</t>
  </si>
  <si>
    <t>14621-2406</t>
  </si>
  <si>
    <t>5854672032</t>
  </si>
  <si>
    <t>14621240605052</t>
  </si>
  <si>
    <t>15.00.01</t>
  </si>
  <si>
    <t>8358100971799183</t>
  </si>
  <si>
    <t>1406591622749</t>
  </si>
  <si>
    <t>1000865329474062</t>
  </si>
  <si>
    <t>PENA,NELSON</t>
  </si>
  <si>
    <t>1072 JAMES ST APT B13</t>
  </si>
  <si>
    <t>13203-2711</t>
  </si>
  <si>
    <t>6808679925</t>
  </si>
  <si>
    <t>13203271105087</t>
  </si>
  <si>
    <t xml:space="preserve">CH097   </t>
  </si>
  <si>
    <t>10.16.09</t>
  </si>
  <si>
    <t>8358300850102729</t>
  </si>
  <si>
    <t>1406535190183</t>
  </si>
  <si>
    <t>1000858472394062</t>
  </si>
  <si>
    <t>JOLIN,LUCAS</t>
  </si>
  <si>
    <t>67 OAK ST</t>
  </si>
  <si>
    <t>04468-1636</t>
  </si>
  <si>
    <t>2076169580</t>
  </si>
  <si>
    <t>04468163605046</t>
  </si>
  <si>
    <t xml:space="preserve">OR009   </t>
  </si>
  <si>
    <t>06.11.11</t>
  </si>
  <si>
    <t>8358112710017728</t>
  </si>
  <si>
    <t>1406024339630</t>
  </si>
  <si>
    <t>1000875224394067</t>
  </si>
  <si>
    <t>VAZQUEZ,DANNY</t>
  </si>
  <si>
    <t>2727 STATE HIGHWAY 28</t>
  </si>
  <si>
    <t>13834-1102</t>
  </si>
  <si>
    <t>7185305773</t>
  </si>
  <si>
    <t>13834110205058</t>
  </si>
  <si>
    <t>08.39.26</t>
  </si>
  <si>
    <t>8358502800208312</t>
  </si>
  <si>
    <t>1406106397688</t>
  </si>
  <si>
    <t>1000874943414066</t>
  </si>
  <si>
    <t>CAIN,TINA</t>
  </si>
  <si>
    <t>2742 LA SALLE AVE</t>
  </si>
  <si>
    <t>14301-1420</t>
  </si>
  <si>
    <t>7165140594</t>
  </si>
  <si>
    <t>14301142005095</t>
  </si>
  <si>
    <t xml:space="preserve">NF032   </t>
  </si>
  <si>
    <t>17.31.55</t>
  </si>
  <si>
    <t>8358100650248304</t>
  </si>
  <si>
    <t>1406587220987</t>
  </si>
  <si>
    <t>1000864232914066</t>
  </si>
  <si>
    <t>BONNER,CHRISTOPHER</t>
  </si>
  <si>
    <t>298 DUER ST APT B</t>
  </si>
  <si>
    <t>13126-3329</t>
  </si>
  <si>
    <t>3155767556</t>
  </si>
  <si>
    <t>13126332905023</t>
  </si>
  <si>
    <t xml:space="preserve">OS018B  </t>
  </si>
  <si>
    <t>15.00.31</t>
  </si>
  <si>
    <t>8358111000022927</t>
  </si>
  <si>
    <t>1406614576716</t>
  </si>
  <si>
    <t>1000874110004062</t>
  </si>
  <si>
    <t>MCCARTHY,LAUREN</t>
  </si>
  <si>
    <t>4 W CHURCH ST APT 5</t>
  </si>
  <si>
    <t>13605-1038</t>
  </si>
  <si>
    <t>3153239029</t>
  </si>
  <si>
    <t>13605103805165</t>
  </si>
  <si>
    <t xml:space="preserve">WT070   </t>
  </si>
  <si>
    <t>15.45.07</t>
  </si>
  <si>
    <t>8358100350030242</t>
  </si>
  <si>
    <t>1406540027420</t>
  </si>
  <si>
    <t>1000875194464064</t>
  </si>
  <si>
    <t>HARDY,ROBERT</t>
  </si>
  <si>
    <t>3307 US ROUTE 20 APT 6</t>
  </si>
  <si>
    <t>13035-8464</t>
  </si>
  <si>
    <t>3157480472</t>
  </si>
  <si>
    <t>13035846405034</t>
  </si>
  <si>
    <t xml:space="preserve">BK037   </t>
  </si>
  <si>
    <t>07.28.51</t>
  </si>
  <si>
    <t>8358502640029100</t>
  </si>
  <si>
    <t>1406103758312</t>
  </si>
  <si>
    <t>1000875229494060</t>
  </si>
  <si>
    <t>CZYRNY,EDWARD</t>
  </si>
  <si>
    <t>58 STEPHENSON AVE LOWR</t>
  </si>
  <si>
    <t>14224-1812</t>
  </si>
  <si>
    <t>7165609477</t>
  </si>
  <si>
    <t>14224181205055</t>
  </si>
  <si>
    <t xml:space="preserve">WS034   </t>
  </si>
  <si>
    <t>08.52.21</t>
  </si>
  <si>
    <t>8358101770013602</t>
  </si>
  <si>
    <t>1406638861243</t>
  </si>
  <si>
    <t>1000874992134060</t>
  </si>
  <si>
    <t>BOURASSA,STANLEY</t>
  </si>
  <si>
    <t>59 S MAIN ST APT D</t>
  </si>
  <si>
    <t>AVOCA</t>
  </si>
  <si>
    <t>14809-9640</t>
  </si>
  <si>
    <t>5703965985</t>
  </si>
  <si>
    <t>14809964005019</t>
  </si>
  <si>
    <t xml:space="preserve">AV007   </t>
  </si>
  <si>
    <t>19.18.02</t>
  </si>
  <si>
    <t>8358302470032666</t>
  </si>
  <si>
    <t>1406625571409</t>
  </si>
  <si>
    <t>1000858473464062</t>
  </si>
  <si>
    <t>KLINOFF,ANDREW</t>
  </si>
  <si>
    <t>49 N CAMPERS POINT RD</t>
  </si>
  <si>
    <t>04355-3581</t>
  </si>
  <si>
    <t>9782011318</t>
  </si>
  <si>
    <t>04355358105140</t>
  </si>
  <si>
    <t xml:space="preserve">AU236   </t>
  </si>
  <si>
    <t>8358100190014356</t>
  </si>
  <si>
    <t>1406017508753</t>
  </si>
  <si>
    <t>1000864701774066</t>
  </si>
  <si>
    <t>RIEVES,CHRIS</t>
  </si>
  <si>
    <t>2777 US ROUTE 11 APT A3</t>
  </si>
  <si>
    <t>LA FAYETTE</t>
  </si>
  <si>
    <t>13084-9632</t>
  </si>
  <si>
    <t>3157757779</t>
  </si>
  <si>
    <t>13084963205033</t>
  </si>
  <si>
    <t xml:space="preserve">OT019   </t>
  </si>
  <si>
    <t>10.46.09</t>
  </si>
  <si>
    <t>8358300740083600</t>
  </si>
  <si>
    <t>1406122319906</t>
  </si>
  <si>
    <t>1000874688834064</t>
  </si>
  <si>
    <t>AGILITI 58B 196694,*,*</t>
  </si>
  <si>
    <t>617 WILSON ST</t>
  </si>
  <si>
    <t>04412-1400</t>
  </si>
  <si>
    <t>7036216117</t>
  </si>
  <si>
    <t>04412140005011</t>
  </si>
  <si>
    <t xml:space="preserve">BA114   </t>
  </si>
  <si>
    <t>11.39.22</t>
  </si>
  <si>
    <t>8358501801341304</t>
  </si>
  <si>
    <t>1406109998201</t>
  </si>
  <si>
    <t>1000875240864069</t>
  </si>
  <si>
    <t>GILBERT,CLARECE</t>
  </si>
  <si>
    <t>36 OLYMPIC AVE</t>
  </si>
  <si>
    <t>14215-3214</t>
  </si>
  <si>
    <t>7166032981</t>
  </si>
  <si>
    <t>14215321405050</t>
  </si>
  <si>
    <t xml:space="preserve">LSA5A   </t>
  </si>
  <si>
    <t>09.23.47</t>
  </si>
  <si>
    <t>8358100130005696</t>
  </si>
  <si>
    <t>1406011966593</t>
  </si>
  <si>
    <t>1000875240304066</t>
  </si>
  <si>
    <t>PRINTING &amp; PROMOTIONAL S,*</t>
  </si>
  <si>
    <t>4596 NIXON PARK DR STE 3</t>
  </si>
  <si>
    <t>13215-9814</t>
  </si>
  <si>
    <t>3154302492</t>
  </si>
  <si>
    <t>13215981405011</t>
  </si>
  <si>
    <t xml:space="preserve">GD027   </t>
  </si>
  <si>
    <t>09.22.15</t>
  </si>
  <si>
    <t>7E-SB COS VID/HSD-S</t>
  </si>
  <si>
    <t>8358500021052105</t>
  </si>
  <si>
    <t>1406538193994</t>
  </si>
  <si>
    <t>1000875019494064</t>
  </si>
  <si>
    <t>LOVETT,TIFFANY</t>
  </si>
  <si>
    <t>3 KARGES PL</t>
  </si>
  <si>
    <t>14620-1409</t>
  </si>
  <si>
    <t>5859572673</t>
  </si>
  <si>
    <t>14620140905042</t>
  </si>
  <si>
    <t>20.58.15</t>
  </si>
  <si>
    <t>8358113060792498</t>
  </si>
  <si>
    <t>1406637483569</t>
  </si>
  <si>
    <t>1000874337024067</t>
  </si>
  <si>
    <t>KATES,APRIL</t>
  </si>
  <si>
    <t>1413 TAYLOR AVE APT 2FLRR</t>
  </si>
  <si>
    <t>13501-4608</t>
  </si>
  <si>
    <t>3153166960</t>
  </si>
  <si>
    <t>13501460805296</t>
  </si>
  <si>
    <t xml:space="preserve">UT104C  </t>
  </si>
  <si>
    <t>02.38.29</t>
  </si>
  <si>
    <t>8358502640252868</t>
  </si>
  <si>
    <t>1406637773449</t>
  </si>
  <si>
    <t>1000874529094068</t>
  </si>
  <si>
    <t>DOHERTY,ABBIGAIL</t>
  </si>
  <si>
    <t>219 CENTER RD</t>
  </si>
  <si>
    <t>14224-1915</t>
  </si>
  <si>
    <t>7164300343</t>
  </si>
  <si>
    <t>14224191505015</t>
  </si>
  <si>
    <t xml:space="preserve">WS028   </t>
  </si>
  <si>
    <t>07.24.59</t>
  </si>
  <si>
    <t>8358302270178644</t>
  </si>
  <si>
    <t>1406121563751</t>
  </si>
  <si>
    <t>1000875236434067</t>
  </si>
  <si>
    <t>J SALON,*,*</t>
  </si>
  <si>
    <t>137 CIVIC CENTER DR STE 2</t>
  </si>
  <si>
    <t>04330-8026</t>
  </si>
  <si>
    <t>2074412858</t>
  </si>
  <si>
    <t>04330802605102</t>
  </si>
  <si>
    <t xml:space="preserve">AU007   </t>
  </si>
  <si>
    <t>09.13.21</t>
  </si>
  <si>
    <t>8358100400015599</t>
  </si>
  <si>
    <t>1406013767957</t>
  </si>
  <si>
    <t>1000874944784061</t>
  </si>
  <si>
    <t>GLEASON,HOWARD</t>
  </si>
  <si>
    <t>4159 TOMMYS TRL</t>
  </si>
  <si>
    <t>13090-3738</t>
  </si>
  <si>
    <t>3159447782</t>
  </si>
  <si>
    <t>13090373805015</t>
  </si>
  <si>
    <t xml:space="preserve">LP040C  </t>
  </si>
  <si>
    <t>17.34.06</t>
  </si>
  <si>
    <t>8358503000116909</t>
  </si>
  <si>
    <t>1406107016667</t>
  </si>
  <si>
    <t>1000870153504067</t>
  </si>
  <si>
    <t>KLIMA,KRISTIN</t>
  </si>
  <si>
    <t>4121 CALIFORNIA RD APT B</t>
  </si>
  <si>
    <t>14127-2216</t>
  </si>
  <si>
    <t>7167253896</t>
  </si>
  <si>
    <t>14127221605095</t>
  </si>
  <si>
    <t xml:space="preserve">OP368   </t>
  </si>
  <si>
    <t>12.46.37</t>
  </si>
  <si>
    <t>8358100410047855</t>
  </si>
  <si>
    <t>1406532088281</t>
  </si>
  <si>
    <t>1000874958284065</t>
  </si>
  <si>
    <t>VECCHIARELLI,WENDY</t>
  </si>
  <si>
    <t>2 LINCOLN RD</t>
  </si>
  <si>
    <t>13212-3613</t>
  </si>
  <si>
    <t>3159562366</t>
  </si>
  <si>
    <t>13212361305077</t>
  </si>
  <si>
    <t xml:space="preserve">DV129   </t>
  </si>
  <si>
    <t>17.59.11</t>
  </si>
  <si>
    <t>8358200010012505</t>
  </si>
  <si>
    <t>1406027875200</t>
  </si>
  <si>
    <t>1000875230814066</t>
  </si>
  <si>
    <t>NOCHER REALTY LLC,*,*</t>
  </si>
  <si>
    <t>48 ELM ST STE 1</t>
  </si>
  <si>
    <t>01201-6502</t>
  </si>
  <si>
    <t>4136721806</t>
  </si>
  <si>
    <t>01201650205019</t>
  </si>
  <si>
    <t xml:space="preserve">PF062   </t>
  </si>
  <si>
    <t>08.58.21</t>
  </si>
  <si>
    <t>8358502800204501</t>
  </si>
  <si>
    <t>1406106393851</t>
  </si>
  <si>
    <t>1000869630884068</t>
  </si>
  <si>
    <t>DESIMONE,LISA</t>
  </si>
  <si>
    <t>1053 91ST ST</t>
  </si>
  <si>
    <t>14304-2815</t>
  </si>
  <si>
    <t>7165311505</t>
  </si>
  <si>
    <t>7162833261</t>
  </si>
  <si>
    <t>14304281505115</t>
  </si>
  <si>
    <t xml:space="preserve">NF065   </t>
  </si>
  <si>
    <t>15.35.00</t>
  </si>
  <si>
    <t>8358113520023252</t>
  </si>
  <si>
    <t>1406024233155</t>
  </si>
  <si>
    <t>1000874872534066</t>
  </si>
  <si>
    <t>LEWIS,MARJ</t>
  </si>
  <si>
    <t>4330 STATE HIGHWAY 23</t>
  </si>
  <si>
    <t>13815-3602</t>
  </si>
  <si>
    <t>6073347900</t>
  </si>
  <si>
    <t>13815360205104</t>
  </si>
  <si>
    <t>15.19.20</t>
  </si>
  <si>
    <t>8358120090040442</t>
  </si>
  <si>
    <t>1406559145733</t>
  </si>
  <si>
    <t>1000865449914062</t>
  </si>
  <si>
    <t>MORRIS,ROBERT</t>
  </si>
  <si>
    <t>45 HORSESHOE LN</t>
  </si>
  <si>
    <t>18810-9779</t>
  </si>
  <si>
    <t>5705297485</t>
  </si>
  <si>
    <t>18810977905050</t>
  </si>
  <si>
    <t xml:space="preserve">SR014A  </t>
  </si>
  <si>
    <t>12.53.31</t>
  </si>
  <si>
    <t>8358501600018848</t>
  </si>
  <si>
    <t>1406009952290</t>
  </si>
  <si>
    <t>1000875230684063</t>
  </si>
  <si>
    <t>MUCHOW,KAREN</t>
  </si>
  <si>
    <t>1468 WESTCOTT AVE</t>
  </si>
  <si>
    <t>ALDEN</t>
  </si>
  <si>
    <t>14004-1406</t>
  </si>
  <si>
    <t>7169376400</t>
  </si>
  <si>
    <t>5855425418</t>
  </si>
  <si>
    <t>14004140605045</t>
  </si>
  <si>
    <t xml:space="preserve">AL066   </t>
  </si>
  <si>
    <t>08.57.43</t>
  </si>
  <si>
    <t>8358500630036317</t>
  </si>
  <si>
    <t>1406004771331</t>
  </si>
  <si>
    <t>1000874786874061</t>
  </si>
  <si>
    <t>CROSBY,PATRICA</t>
  </si>
  <si>
    <t>605 W MAPLE AVE</t>
  </si>
  <si>
    <t>14513-2032</t>
  </si>
  <si>
    <t>14513203205014</t>
  </si>
  <si>
    <t xml:space="preserve">NE021   </t>
  </si>
  <si>
    <t>14.20.03</t>
  </si>
  <si>
    <t>8358500011261187</t>
  </si>
  <si>
    <t>1406517196034</t>
  </si>
  <si>
    <t>1000874680574064</t>
  </si>
  <si>
    <t>THOMPSON,ANYA</t>
  </si>
  <si>
    <t>104 DAVIS ST FRNT</t>
  </si>
  <si>
    <t>14605-2507</t>
  </si>
  <si>
    <t>5859570355</t>
  </si>
  <si>
    <t>14605250705209</t>
  </si>
  <si>
    <t xml:space="preserve">MHA5B   </t>
  </si>
  <si>
    <t>11.31.23</t>
  </si>
  <si>
    <t>1000875019404063</t>
  </si>
  <si>
    <t>20.57.43</t>
  </si>
  <si>
    <t>13.22.17</t>
  </si>
  <si>
    <t>8358112630137861</t>
  </si>
  <si>
    <t>1406545000935</t>
  </si>
  <si>
    <t>1000875239234068</t>
  </si>
  <si>
    <t>FLATLEY,MICHAEL</t>
  </si>
  <si>
    <t>21 COLUMBIA ST APT 2FL</t>
  </si>
  <si>
    <t>13820-1709</t>
  </si>
  <si>
    <t>6074354499</t>
  </si>
  <si>
    <t>13820170905026</t>
  </si>
  <si>
    <t xml:space="preserve">OA052   </t>
  </si>
  <si>
    <t>09.19.32</t>
  </si>
  <si>
    <t>8358211820047532</t>
  </si>
  <si>
    <t>1406545249854</t>
  </si>
  <si>
    <t>1000870194304063</t>
  </si>
  <si>
    <t>ZUKOWSKI,HOLLY</t>
  </si>
  <si>
    <t>4252902857</t>
  </si>
  <si>
    <t>12090360505017</t>
  </si>
  <si>
    <t>13.49.09</t>
  </si>
  <si>
    <t>8358500020459814</t>
  </si>
  <si>
    <t>1406006951881</t>
  </si>
  <si>
    <t>1000875208804065</t>
  </si>
  <si>
    <t>PARKER,ELIZABETH</t>
  </si>
  <si>
    <t>106 CHAPIN ST</t>
  </si>
  <si>
    <t>14621-4016</t>
  </si>
  <si>
    <t>5859533238</t>
  </si>
  <si>
    <t>5854676111</t>
  </si>
  <si>
    <t>14621401605024</t>
  </si>
  <si>
    <t xml:space="preserve">MH053   </t>
  </si>
  <si>
    <t>08.12.40</t>
  </si>
  <si>
    <t>8358102170233865</t>
  </si>
  <si>
    <t>1406020282628</t>
  </si>
  <si>
    <t>1000871989334067</t>
  </si>
  <si>
    <t>TILLMON,TIARA</t>
  </si>
  <si>
    <t>179 COTTAGE ST</t>
  </si>
  <si>
    <t>13021-2420</t>
  </si>
  <si>
    <t>9195599065</t>
  </si>
  <si>
    <t>13021242005172</t>
  </si>
  <si>
    <t xml:space="preserve">AB005   </t>
  </si>
  <si>
    <t>02.01.01</t>
  </si>
  <si>
    <t>8358300110490336</t>
  </si>
  <si>
    <t>1406643923244</t>
  </si>
  <si>
    <t>1000875035024069</t>
  </si>
  <si>
    <t>COHN,ELLIOTT</t>
  </si>
  <si>
    <t>261 VAUGHAN ST</t>
  </si>
  <si>
    <t>04102-3301</t>
  </si>
  <si>
    <t>8052951556</t>
  </si>
  <si>
    <t>04102330105123</t>
  </si>
  <si>
    <t xml:space="preserve">PC058   </t>
  </si>
  <si>
    <t>22.47.48</t>
  </si>
  <si>
    <t>8358300010100878</t>
  </si>
  <si>
    <t>1406060621123</t>
  </si>
  <si>
    <t>1000875207334064</t>
  </si>
  <si>
    <t>GAUTHIER,PAULA</t>
  </si>
  <si>
    <t>346 ATLANTIC AVE</t>
  </si>
  <si>
    <t>04090-4315</t>
  </si>
  <si>
    <t>2076463351</t>
  </si>
  <si>
    <t>5086127598</t>
  </si>
  <si>
    <t>04090431505038</t>
  </si>
  <si>
    <t>08.02.13</t>
  </si>
  <si>
    <t>8358300040133683</t>
  </si>
  <si>
    <t>1406060791082</t>
  </si>
  <si>
    <t>1000868886244068</t>
  </si>
  <si>
    <t>PARROTTA,CHRISTINE</t>
  </si>
  <si>
    <t>13 OCEAN CIRCUIT DR</t>
  </si>
  <si>
    <t>03902-7307</t>
  </si>
  <si>
    <t>2073611550</t>
  </si>
  <si>
    <t>8578917317</t>
  </si>
  <si>
    <t>03902730705021</t>
  </si>
  <si>
    <t xml:space="preserve">WC095   </t>
  </si>
  <si>
    <t>14.05.06</t>
  </si>
  <si>
    <t>8358301210039767</t>
  </si>
  <si>
    <t>1406120916729</t>
  </si>
  <si>
    <t>1000871277734069</t>
  </si>
  <si>
    <t>WINGERT,WILLIAM L</t>
  </si>
  <si>
    <t>121 MAIN ST APT 2</t>
  </si>
  <si>
    <t>NORTHEAST HARBOR</t>
  </si>
  <si>
    <t>04662-0000</t>
  </si>
  <si>
    <t>2072768111</t>
  </si>
  <si>
    <t>2072660192</t>
  </si>
  <si>
    <t>04662000009475</t>
  </si>
  <si>
    <t xml:space="preserve">SM448A  </t>
  </si>
  <si>
    <t>15.40.20</t>
  </si>
  <si>
    <t>8358300070153312</t>
  </si>
  <si>
    <t>1406061153639</t>
  </si>
  <si>
    <t>1000872329314066</t>
  </si>
  <si>
    <t>NORBURG,IAN</t>
  </si>
  <si>
    <t>29 OLD ORCHARD RD APT 49</t>
  </si>
  <si>
    <t>04072-2155</t>
  </si>
  <si>
    <t>2073325551</t>
  </si>
  <si>
    <t>04072215505046</t>
  </si>
  <si>
    <t xml:space="preserve">SA026   </t>
  </si>
  <si>
    <t>13.10.03</t>
  </si>
  <si>
    <t>8358503150010613</t>
  </si>
  <si>
    <t>1406103390595</t>
  </si>
  <si>
    <t>1000874940854066</t>
  </si>
  <si>
    <t>FUSCO,AARON</t>
  </si>
  <si>
    <t>109 MAPLE AVE</t>
  </si>
  <si>
    <t>14141-1507</t>
  </si>
  <si>
    <t>7163944584</t>
  </si>
  <si>
    <t>14141150705016</t>
  </si>
  <si>
    <t xml:space="preserve">SP127   </t>
  </si>
  <si>
    <t>17.26.19</t>
  </si>
  <si>
    <t>8358500110770500</t>
  </si>
  <si>
    <t>1406524428271</t>
  </si>
  <si>
    <t>1000874957904069</t>
  </si>
  <si>
    <t>REYNOLDS,BURNARDO</t>
  </si>
  <si>
    <t>37 LINDA DR</t>
  </si>
  <si>
    <t>14616-3037</t>
  </si>
  <si>
    <t>5855209433</t>
  </si>
  <si>
    <t>14616303705054</t>
  </si>
  <si>
    <t xml:space="preserve">GA242   </t>
  </si>
  <si>
    <t>17.58.32</t>
  </si>
  <si>
    <t>8358500080039902</t>
  </si>
  <si>
    <t>1406004600787</t>
  </si>
  <si>
    <t>1000874893794061</t>
  </si>
  <si>
    <t>PATTERSON,ANN</t>
  </si>
  <si>
    <t>27 WINDING RD</t>
  </si>
  <si>
    <t>14618-3818</t>
  </si>
  <si>
    <t>5853838521</t>
  </si>
  <si>
    <t>5853252500</t>
  </si>
  <si>
    <t>14618381805061</t>
  </si>
  <si>
    <t xml:space="preserve">PE081   </t>
  </si>
  <si>
    <t>15.56.21</t>
  </si>
  <si>
    <t>8358300070162958</t>
  </si>
  <si>
    <t>1406062309297</t>
  </si>
  <si>
    <t>1000874548124060</t>
  </si>
  <si>
    <t>SOUCIE,ERIN</t>
  </si>
  <si>
    <t>8 GARFIELD ST</t>
  </si>
  <si>
    <t>BLDG R APT A</t>
  </si>
  <si>
    <t>04072-2406</t>
  </si>
  <si>
    <t>2076996015</t>
  </si>
  <si>
    <t>04072240605282</t>
  </si>
  <si>
    <t xml:space="preserve">SA180   </t>
  </si>
  <si>
    <t>08.03.26</t>
  </si>
  <si>
    <t>8358502680411689</t>
  </si>
  <si>
    <t>1406647388105</t>
  </si>
  <si>
    <t>1000875025774061</t>
  </si>
  <si>
    <t>MANCUSO,BRIAN</t>
  </si>
  <si>
    <t>101 PATRICIA DR</t>
  </si>
  <si>
    <t>14150-4654</t>
  </si>
  <si>
    <t>7166028874</t>
  </si>
  <si>
    <t>14150465405014</t>
  </si>
  <si>
    <t xml:space="preserve">TT005   </t>
  </si>
  <si>
    <t>21.31.21</t>
  </si>
  <si>
    <t>8358110020346183</t>
  </si>
  <si>
    <t>1406593418807</t>
  </si>
  <si>
    <t>1000874766694067</t>
  </si>
  <si>
    <t>WHITE,BEVERLY</t>
  </si>
  <si>
    <t>443 S JAMES ST APT UPBK</t>
  </si>
  <si>
    <t>13440-6680</t>
  </si>
  <si>
    <t>9172941309</t>
  </si>
  <si>
    <t>13440668005047</t>
  </si>
  <si>
    <t xml:space="preserve">RM110   </t>
  </si>
  <si>
    <t>13.42.15</t>
  </si>
  <si>
    <t>8358302770013952</t>
  </si>
  <si>
    <t>1406115981381</t>
  </si>
  <si>
    <t>1000863548514065</t>
  </si>
  <si>
    <t>PULSONI,FRANCIS</t>
  </si>
  <si>
    <t>29 TOWNSEND RD</t>
  </si>
  <si>
    <t>04093-6400</t>
  </si>
  <si>
    <t>2078312788</t>
  </si>
  <si>
    <t>2078312784</t>
  </si>
  <si>
    <t>04093640005022</t>
  </si>
  <si>
    <t xml:space="preserve">BX125   </t>
  </si>
  <si>
    <t>15.09.23</t>
  </si>
  <si>
    <t>8358500021208772</t>
  </si>
  <si>
    <t>1406007315532</t>
  </si>
  <si>
    <t>1000874701954063</t>
  </si>
  <si>
    <t>IRELAND,DIAMOND</t>
  </si>
  <si>
    <t>21 AUGUSTINE ST APT 2</t>
  </si>
  <si>
    <t>14613-1466</t>
  </si>
  <si>
    <t>5854509400</t>
  </si>
  <si>
    <t>14613146605021</t>
  </si>
  <si>
    <t>12.01.10</t>
  </si>
  <si>
    <t>8358210420005031</t>
  </si>
  <si>
    <t>1406034303535</t>
  </si>
  <si>
    <t>1000874861714067</t>
  </si>
  <si>
    <t>MILLER,STELLA</t>
  </si>
  <si>
    <t>356 N SHORE RD PECK LK</t>
  </si>
  <si>
    <t>12078-7010</t>
  </si>
  <si>
    <t>6315999930</t>
  </si>
  <si>
    <t>5189214306</t>
  </si>
  <si>
    <t>12078701005011</t>
  </si>
  <si>
    <t xml:space="preserve">GO004   </t>
  </si>
  <si>
    <t>15.06.16</t>
  </si>
  <si>
    <t>8358302820026350</t>
  </si>
  <si>
    <t>1406507131744</t>
  </si>
  <si>
    <t>1000868742354069</t>
  </si>
  <si>
    <t>GREY,ROBERT</t>
  </si>
  <si>
    <t>16 W SAND POND RD</t>
  </si>
  <si>
    <t>04049-3117</t>
  </si>
  <si>
    <t>2072985666</t>
  </si>
  <si>
    <t>04049311705027</t>
  </si>
  <si>
    <t xml:space="preserve">BX293   </t>
  </si>
  <si>
    <t>10.49.42</t>
  </si>
  <si>
    <t>8358500280040296</t>
  </si>
  <si>
    <t>1406009376771</t>
  </si>
  <si>
    <t>1000868153784069</t>
  </si>
  <si>
    <t>GOODWIN,SHARON</t>
  </si>
  <si>
    <t>118 CENTENNIAL LN</t>
  </si>
  <si>
    <t>14468-1441</t>
  </si>
  <si>
    <t>5853925789</t>
  </si>
  <si>
    <t>14468144105098</t>
  </si>
  <si>
    <t xml:space="preserve">HI029   </t>
  </si>
  <si>
    <t>13.12.20</t>
  </si>
  <si>
    <t>8358501550022576</t>
  </si>
  <si>
    <t>1406644921775</t>
  </si>
  <si>
    <t>1000875218634064</t>
  </si>
  <si>
    <t>WALTON,DIANE</t>
  </si>
  <si>
    <t>2434 LINWOOD RD</t>
  </si>
  <si>
    <t>LINWOOD</t>
  </si>
  <si>
    <t>14486-9722</t>
  </si>
  <si>
    <t>5852453399</t>
  </si>
  <si>
    <t>14486972205087</t>
  </si>
  <si>
    <t xml:space="preserve">DA01E   </t>
  </si>
  <si>
    <t>08.26.01</t>
  </si>
  <si>
    <t>8358500090315086</t>
  </si>
  <si>
    <t>1406586368936</t>
  </si>
  <si>
    <t>1000873938684063</t>
  </si>
  <si>
    <t>KIM CORPUS LMT,*</t>
  </si>
  <si>
    <t>2481 BROWNCROFT BLVD</t>
  </si>
  <si>
    <t>14625-1431</t>
  </si>
  <si>
    <t>5857462423</t>
  </si>
  <si>
    <t>5854425410</t>
  </si>
  <si>
    <t>14625143105219</t>
  </si>
  <si>
    <t xml:space="preserve">PE142   </t>
  </si>
  <si>
    <t>11.44.15</t>
  </si>
  <si>
    <t>8358310300030974</t>
  </si>
  <si>
    <t>1406120104904</t>
  </si>
  <si>
    <t>1000872727484065</t>
  </si>
  <si>
    <t>MCLAUCHLAN,JANINE</t>
  </si>
  <si>
    <t>289 DAVIS HILL RD</t>
  </si>
  <si>
    <t>03813-4309</t>
  </si>
  <si>
    <t>6034475462</t>
  </si>
  <si>
    <t>03813430905052</t>
  </si>
  <si>
    <t xml:space="preserve">CN243   </t>
  </si>
  <si>
    <t>19.52.33</t>
  </si>
  <si>
    <t>8358500280063520</t>
  </si>
  <si>
    <t>1406008840595</t>
  </si>
  <si>
    <t>1000874963754060</t>
  </si>
  <si>
    <t>NATOLI,ISABELLA</t>
  </si>
  <si>
    <t>65 CEDAR TER</t>
  </si>
  <si>
    <t>14468-1445</t>
  </si>
  <si>
    <t>5854654687</t>
  </si>
  <si>
    <t>14468144505180</t>
  </si>
  <si>
    <t xml:space="preserve">HI040   </t>
  </si>
  <si>
    <t>18.11.58</t>
  </si>
  <si>
    <t>8358302900031841</t>
  </si>
  <si>
    <t>1406118043007</t>
  </si>
  <si>
    <t>1000874995814064</t>
  </si>
  <si>
    <t>MOULTON,JEAN C</t>
  </si>
  <si>
    <t>14 SHERWOOD DR</t>
  </si>
  <si>
    <t>04046-6123</t>
  </si>
  <si>
    <t>2076040319</t>
  </si>
  <si>
    <t>04046612305036</t>
  </si>
  <si>
    <t xml:space="preserve">AR149   </t>
  </si>
  <si>
    <t>19.29.11</t>
  </si>
  <si>
    <t>8358300020070129</t>
  </si>
  <si>
    <t>1406623601026</t>
  </si>
  <si>
    <t>1000874875954063</t>
  </si>
  <si>
    <t>DUFTON,ELIZABETH</t>
  </si>
  <si>
    <t>19 WOODBURY LN</t>
  </si>
  <si>
    <t>OGUNQUIT</t>
  </si>
  <si>
    <t>03907-4032</t>
  </si>
  <si>
    <t>9786187678</t>
  </si>
  <si>
    <t>03907403205043</t>
  </si>
  <si>
    <t xml:space="preserve">WC040   </t>
  </si>
  <si>
    <t>15.25.29</t>
  </si>
  <si>
    <t>8358501210068126</t>
  </si>
  <si>
    <t>1406523140521</t>
  </si>
  <si>
    <t>1000875218414061</t>
  </si>
  <si>
    <t>BONNEY,JAMES</t>
  </si>
  <si>
    <t>96 STEEPLECHASE</t>
  </si>
  <si>
    <t>14454-9431</t>
  </si>
  <si>
    <t>2146699670</t>
  </si>
  <si>
    <t>14454943105059</t>
  </si>
  <si>
    <t>08.25.46</t>
  </si>
  <si>
    <t>8358500110231719</t>
  </si>
  <si>
    <t>1406006097842</t>
  </si>
  <si>
    <t>1000875229024065</t>
  </si>
  <si>
    <t>BUCKMAN'S CAR WASH *,*</t>
  </si>
  <si>
    <t>2496 W RIDGE RD STE 204</t>
  </si>
  <si>
    <t>14626-3053</t>
  </si>
  <si>
    <t>5852271650</t>
  </si>
  <si>
    <t>5856157666</t>
  </si>
  <si>
    <t>14626305305027</t>
  </si>
  <si>
    <t xml:space="preserve">GAA2B   </t>
  </si>
  <si>
    <t>08.50.38</t>
  </si>
  <si>
    <t>8358500021299391</t>
  </si>
  <si>
    <t>1406640147458</t>
  </si>
  <si>
    <t>1000865508984063</t>
  </si>
  <si>
    <t>ROGERS,WAYNE</t>
  </si>
  <si>
    <t>2260 LAKE AVE APT 1210</t>
  </si>
  <si>
    <t>14612-5760</t>
  </si>
  <si>
    <t>5859444667</t>
  </si>
  <si>
    <t>14612576005090</t>
  </si>
  <si>
    <t xml:space="preserve">MH300   </t>
  </si>
  <si>
    <t>14.09.52</t>
  </si>
  <si>
    <t>8358300700462372</t>
  </si>
  <si>
    <t>1406548686565</t>
  </si>
  <si>
    <t>1000874877914065</t>
  </si>
  <si>
    <t>BASSI,MICHAEL</t>
  </si>
  <si>
    <t>321 STILLWATER AVE APT 101</t>
  </si>
  <si>
    <t>04401-3986</t>
  </si>
  <si>
    <t>2073528215</t>
  </si>
  <si>
    <t>04401398605044</t>
  </si>
  <si>
    <t xml:space="preserve">BA002   </t>
  </si>
  <si>
    <t>15.29.16</t>
  </si>
  <si>
    <t>8358300060068520</t>
  </si>
  <si>
    <t>1406060851233</t>
  </si>
  <si>
    <t>1000875242974064</t>
  </si>
  <si>
    <t>HETZEL,PRISCILLE</t>
  </si>
  <si>
    <t>8 LINDALE AVE</t>
  </si>
  <si>
    <t>04005-4204</t>
  </si>
  <si>
    <t>2075901357</t>
  </si>
  <si>
    <t>04005420405065</t>
  </si>
  <si>
    <t xml:space="preserve">SAA5C   </t>
  </si>
  <si>
    <t>09.28.57</t>
  </si>
  <si>
    <t>8358110050023967</t>
  </si>
  <si>
    <t>1406529420869</t>
  </si>
  <si>
    <t>1000874721664064</t>
  </si>
  <si>
    <t>HUBBARD,NATHAN</t>
  </si>
  <si>
    <t>7720 STREIFF RD</t>
  </si>
  <si>
    <t>13440-0637</t>
  </si>
  <si>
    <t>7576950624</t>
  </si>
  <si>
    <t>13440063705019</t>
  </si>
  <si>
    <t xml:space="preserve">RM101   </t>
  </si>
  <si>
    <t>12.32.08</t>
  </si>
  <si>
    <t>8358502760122727</t>
  </si>
  <si>
    <t>1406105982522</t>
  </si>
  <si>
    <t>1000875034644065</t>
  </si>
  <si>
    <t>SOOS,CAROL</t>
  </si>
  <si>
    <t>160 HOMESTEAD DR</t>
  </si>
  <si>
    <t>14120-2461</t>
  </si>
  <si>
    <t>7169098505</t>
  </si>
  <si>
    <t>14120246105035</t>
  </si>
  <si>
    <t xml:space="preserve">NT039   </t>
  </si>
  <si>
    <t>22.42.20</t>
  </si>
  <si>
    <t>8358300160241951</t>
  </si>
  <si>
    <t>1406633945033</t>
  </si>
  <si>
    <t>1000871602254064</t>
  </si>
  <si>
    <t>LEWIS,JAMES</t>
  </si>
  <si>
    <t>11 WEBB ST APT D</t>
  </si>
  <si>
    <t>04092-2944</t>
  </si>
  <si>
    <t>2072322192</t>
  </si>
  <si>
    <t>04092294405041</t>
  </si>
  <si>
    <t xml:space="preserve">SB156   </t>
  </si>
  <si>
    <t>10.41.17</t>
  </si>
  <si>
    <t>8358211661338552</t>
  </si>
  <si>
    <t>1406035972528</t>
  </si>
  <si>
    <t>1000875003644062</t>
  </si>
  <si>
    <t>IKPONMWONBA,OSATO/PETER</t>
  </si>
  <si>
    <t>896 LANCASTER ST FL 1</t>
  </si>
  <si>
    <t>12203-1704</t>
  </si>
  <si>
    <t>8382180781</t>
  </si>
  <si>
    <t>12203170405092</t>
  </si>
  <si>
    <t xml:space="preserve">BH255   </t>
  </si>
  <si>
    <t>19.53.50</t>
  </si>
  <si>
    <t>8358211930021591</t>
  </si>
  <si>
    <t>1406041021146</t>
  </si>
  <si>
    <t>1000875025434062</t>
  </si>
  <si>
    <t>FOLEY,DAN</t>
  </si>
  <si>
    <t>571 PLEASANT VALLEY RD</t>
  </si>
  <si>
    <t>12809-2614</t>
  </si>
  <si>
    <t>5857390420</t>
  </si>
  <si>
    <t>12809261405054</t>
  </si>
  <si>
    <t xml:space="preserve">QB128   </t>
  </si>
  <si>
    <t>21.29.47</t>
  </si>
  <si>
    <t>8358500021301262</t>
  </si>
  <si>
    <t>1406588006021</t>
  </si>
  <si>
    <t>1000875209864068</t>
  </si>
  <si>
    <t>KNIBBS,MARSHALL</t>
  </si>
  <si>
    <t>77 WARSAW ST</t>
  </si>
  <si>
    <t>14621-3635</t>
  </si>
  <si>
    <t>5857544440</t>
  </si>
  <si>
    <t>14621363505121</t>
  </si>
  <si>
    <t xml:space="preserve">MHA8B   </t>
  </si>
  <si>
    <t>08.16.20</t>
  </si>
  <si>
    <t>8358100350034731</t>
  </si>
  <si>
    <t>1406646919454</t>
  </si>
  <si>
    <t>1000875218114067</t>
  </si>
  <si>
    <t>YOUNG,ZACHARY</t>
  </si>
  <si>
    <t>29 CHENANGO ST</t>
  </si>
  <si>
    <t>13035-1402</t>
  </si>
  <si>
    <t>3157500900</t>
  </si>
  <si>
    <t>13035140205106</t>
  </si>
  <si>
    <t xml:space="preserve">BK035B  </t>
  </si>
  <si>
    <t>08.25.06</t>
  </si>
  <si>
    <t>8358211661035794</t>
  </si>
  <si>
    <t>1406041922038</t>
  </si>
  <si>
    <t>1000874841824069</t>
  </si>
  <si>
    <t>883 BROADWAY OF ALBANY L,*</t>
  </si>
  <si>
    <t>883 BROADWAY</t>
  </si>
  <si>
    <t>12207-1337</t>
  </si>
  <si>
    <t>5185220715</t>
  </si>
  <si>
    <t>5183468600</t>
  </si>
  <si>
    <t>12207133705027</t>
  </si>
  <si>
    <t xml:space="preserve">BH311   </t>
  </si>
  <si>
    <t>14.54.39</t>
  </si>
  <si>
    <t>8358502800064582</t>
  </si>
  <si>
    <t>1406105823304</t>
  </si>
  <si>
    <t>1000871358764068</t>
  </si>
  <si>
    <t>LUCANTONI,GIANNINA</t>
  </si>
  <si>
    <t>2734 FOREST AVE LOWR</t>
  </si>
  <si>
    <t>14301-1440</t>
  </si>
  <si>
    <t>7166228068</t>
  </si>
  <si>
    <t>7162007976</t>
  </si>
  <si>
    <t>14301144005069</t>
  </si>
  <si>
    <t>21.03.34</t>
  </si>
  <si>
    <t>8358303000002120</t>
  </si>
  <si>
    <t>1406631930615</t>
  </si>
  <si>
    <t>1000874882054063</t>
  </si>
  <si>
    <t>HAMM JR,ED</t>
  </si>
  <si>
    <t>29 WESTERN AVE</t>
  </si>
  <si>
    <t>04430-1037</t>
  </si>
  <si>
    <t>2077467196</t>
  </si>
  <si>
    <t>2076191827</t>
  </si>
  <si>
    <t>04430103700006</t>
  </si>
  <si>
    <t xml:space="preserve">LC062   </t>
  </si>
  <si>
    <t>15.36.11</t>
  </si>
  <si>
    <t>8358500170204754</t>
  </si>
  <si>
    <t>1406500909351</t>
  </si>
  <si>
    <t>1000875024084066</t>
  </si>
  <si>
    <t>MYERS,KATRINA</t>
  </si>
  <si>
    <t>107 FARMSTEAD CT</t>
  </si>
  <si>
    <t>14428-9471</t>
  </si>
  <si>
    <t>7175711422</t>
  </si>
  <si>
    <t>14428947105075</t>
  </si>
  <si>
    <t xml:space="preserve">RI073   </t>
  </si>
  <si>
    <t>21.20.58</t>
  </si>
  <si>
    <t>8358200130041418</t>
  </si>
  <si>
    <t>1406563864253</t>
  </si>
  <si>
    <t>1000858466854063</t>
  </si>
  <si>
    <t>HALL,JOSHUA</t>
  </si>
  <si>
    <t>40 MAIN ST APT 5</t>
  </si>
  <si>
    <t>01262-7788</t>
  </si>
  <si>
    <t>01262778805049</t>
  </si>
  <si>
    <t xml:space="preserve">LE222   </t>
  </si>
  <si>
    <t>06.06.45</t>
  </si>
  <si>
    <t>8358300020010950</t>
  </si>
  <si>
    <t>1406046859367</t>
  </si>
  <si>
    <t>1000860473794068</t>
  </si>
  <si>
    <t>PETERSON,BROOKE</t>
  </si>
  <si>
    <t>292 CAPTAIN THOMAS RD</t>
  </si>
  <si>
    <t>03907-3113</t>
  </si>
  <si>
    <t>2074599108</t>
  </si>
  <si>
    <t>03907311305018</t>
  </si>
  <si>
    <t xml:space="preserve">WC034   </t>
  </si>
  <si>
    <t>12.07.04</t>
  </si>
  <si>
    <t>8358210840019539</t>
  </si>
  <si>
    <t>1406033819002</t>
  </si>
  <si>
    <t>1000875233654063</t>
  </si>
  <si>
    <t>DEFOE,THERESA</t>
  </si>
  <si>
    <t>4837 ROUTE 50</t>
  </si>
  <si>
    <t>12831-2391</t>
  </si>
  <si>
    <t>5187988661</t>
  </si>
  <si>
    <t>12831239105012</t>
  </si>
  <si>
    <t xml:space="preserve">BL008   </t>
  </si>
  <si>
    <t>09.08.15</t>
  </si>
  <si>
    <t>8358100670042125</t>
  </si>
  <si>
    <t>1406012251367</t>
  </si>
  <si>
    <t>1000870214204061</t>
  </si>
  <si>
    <t>KONU,BREANNA</t>
  </si>
  <si>
    <t>153 COUNTY ROUTE 89 APT C</t>
  </si>
  <si>
    <t>13126-6824</t>
  </si>
  <si>
    <t>3155328781</t>
  </si>
  <si>
    <t>13126682400005</t>
  </si>
  <si>
    <t xml:space="preserve">OS027   </t>
  </si>
  <si>
    <t>14.18.40</t>
  </si>
  <si>
    <t>8358502960041289</t>
  </si>
  <si>
    <t>1406106490319</t>
  </si>
  <si>
    <t>1000874928444062</t>
  </si>
  <si>
    <t>BECK,DENNIS</t>
  </si>
  <si>
    <t>85 ELM PL</t>
  </si>
  <si>
    <t>14086-2202</t>
  </si>
  <si>
    <t>7166831325</t>
  </si>
  <si>
    <t>14086220205069</t>
  </si>
  <si>
    <t xml:space="preserve">LN064A  </t>
  </si>
  <si>
    <t>17.02.12</t>
  </si>
  <si>
    <t>8358500110791084</t>
  </si>
  <si>
    <t>1406536384777</t>
  </si>
  <si>
    <t>1000874746124060</t>
  </si>
  <si>
    <t>PETRALIA,JOSEPH</t>
  </si>
  <si>
    <t>155 SPANISH TRL APT F</t>
  </si>
  <si>
    <t>14612-4607</t>
  </si>
  <si>
    <t>5854787730</t>
  </si>
  <si>
    <t>14612460705078</t>
  </si>
  <si>
    <t xml:space="preserve">GA044   </t>
  </si>
  <si>
    <t>13.07.29</t>
  </si>
  <si>
    <t>8358100780011200</t>
  </si>
  <si>
    <t>1406013621121</t>
  </si>
  <si>
    <t>1000858459634068</t>
  </si>
  <si>
    <t>DEVANEY,CATHERINE</t>
  </si>
  <si>
    <t>80 BRENNAN BEACH RD</t>
  </si>
  <si>
    <t>LOT 707</t>
  </si>
  <si>
    <t>13142-2231</t>
  </si>
  <si>
    <t>3156572576</t>
  </si>
  <si>
    <t>13142223107264</t>
  </si>
  <si>
    <t xml:space="preserve">MP018A  </t>
  </si>
  <si>
    <t>06.01.50</t>
  </si>
  <si>
    <t>8358501800536011</t>
  </si>
  <si>
    <t>1406108879709</t>
  </si>
  <si>
    <t>1000875002754060</t>
  </si>
  <si>
    <t>JEFFREY,KAREN</t>
  </si>
  <si>
    <t>666 W FERRY ST APT 20</t>
  </si>
  <si>
    <t>14222-1625</t>
  </si>
  <si>
    <t>7168841740</t>
  </si>
  <si>
    <t>14222162505030</t>
  </si>
  <si>
    <t xml:space="preserve">BC718   </t>
  </si>
  <si>
    <t>19.50.45</t>
  </si>
  <si>
    <t>8358302050208181</t>
  </si>
  <si>
    <t>1406638755122</t>
  </si>
  <si>
    <t>1000858473124062</t>
  </si>
  <si>
    <t>EGO,WAYNE</t>
  </si>
  <si>
    <t>13 HATHAWAY ST APT 102</t>
  </si>
  <si>
    <t>04901-6641</t>
  </si>
  <si>
    <t>2078771440</t>
  </si>
  <si>
    <t>04901664105058</t>
  </si>
  <si>
    <t xml:space="preserve">WI188A  </t>
  </si>
  <si>
    <t>8358110700009085</t>
  </si>
  <si>
    <t>1406014129595</t>
  </si>
  <si>
    <t>1000874892074069</t>
  </si>
  <si>
    <t>BECKWITH,BRANDY</t>
  </si>
  <si>
    <t>126 JOHN ST</t>
  </si>
  <si>
    <t>13357-2114</t>
  </si>
  <si>
    <t>3152405444</t>
  </si>
  <si>
    <t>13357211405039</t>
  </si>
  <si>
    <t xml:space="preserve">IL003A  </t>
  </si>
  <si>
    <t>15.53.33</t>
  </si>
  <si>
    <t>8358503190016489</t>
  </si>
  <si>
    <t>1406103495691</t>
  </si>
  <si>
    <t>1000875004694066</t>
  </si>
  <si>
    <t>HAUN,KRISTI</t>
  </si>
  <si>
    <t>389 ROUTE 39 W</t>
  </si>
  <si>
    <t>14009-9743</t>
  </si>
  <si>
    <t>5856535085</t>
  </si>
  <si>
    <t>14009974305059</t>
  </si>
  <si>
    <t xml:space="preserve">AR090   </t>
  </si>
  <si>
    <t>19.56.56</t>
  </si>
  <si>
    <t>8358500970015590</t>
  </si>
  <si>
    <t>1406026094514</t>
  </si>
  <si>
    <t>1000875212164068</t>
  </si>
  <si>
    <t>KELSEY,BRUCE</t>
  </si>
  <si>
    <t>4199 BROADWAY RD</t>
  </si>
  <si>
    <t>14005-9758</t>
  </si>
  <si>
    <t>5857276038</t>
  </si>
  <si>
    <t>14005975805097</t>
  </si>
  <si>
    <t xml:space="preserve">SF04E   </t>
  </si>
  <si>
    <t>8358211680074782</t>
  </si>
  <si>
    <t>1406035391653</t>
  </si>
  <si>
    <t>1000874131444065</t>
  </si>
  <si>
    <t>PHELPS,ANTHONY</t>
  </si>
  <si>
    <t>1618 6TH AVE</t>
  </si>
  <si>
    <t>BLDG FL APT 1</t>
  </si>
  <si>
    <t>12189-2667</t>
  </si>
  <si>
    <t>5185069416</t>
  </si>
  <si>
    <t>12189266705034</t>
  </si>
  <si>
    <t xml:space="preserve">BH076   </t>
  </si>
  <si>
    <t>16.22.13</t>
  </si>
  <si>
    <t>8358500080107931</t>
  </si>
  <si>
    <t>1406008380527</t>
  </si>
  <si>
    <t>1000875230314067</t>
  </si>
  <si>
    <t>FRASER,STEVE</t>
  </si>
  <si>
    <t>26 VINCENT DR</t>
  </si>
  <si>
    <t>14534-3318</t>
  </si>
  <si>
    <t>14534331805145</t>
  </si>
  <si>
    <t xml:space="preserve">PE085   </t>
  </si>
  <si>
    <t>08.56.03</t>
  </si>
  <si>
    <t>8358502960072326</t>
  </si>
  <si>
    <t>1406106971789</t>
  </si>
  <si>
    <t>1000875241024069</t>
  </si>
  <si>
    <t>KNAUBER,KAREN</t>
  </si>
  <si>
    <t>86 BANNER AVE</t>
  </si>
  <si>
    <t>14086-1931</t>
  </si>
  <si>
    <t>7166844997</t>
  </si>
  <si>
    <t>7164446536</t>
  </si>
  <si>
    <t>14086193105072</t>
  </si>
  <si>
    <t xml:space="preserve">LN087   </t>
  </si>
  <si>
    <t>09.24.07</t>
  </si>
  <si>
    <t>8358211670017924</t>
  </si>
  <si>
    <t>1406029036975</t>
  </si>
  <si>
    <t>1000874923734061</t>
  </si>
  <si>
    <t>MCGUIRE,DAVID</t>
  </si>
  <si>
    <t>14 DUTCH VLG APT 14A</t>
  </si>
  <si>
    <t>12204-2924</t>
  </si>
  <si>
    <t>5187277922</t>
  </si>
  <si>
    <t>12204292405028</t>
  </si>
  <si>
    <t xml:space="preserve">BH067   </t>
  </si>
  <si>
    <t>16.53.33</t>
  </si>
  <si>
    <t>8358211020050609</t>
  </si>
  <si>
    <t>1406602263913</t>
  </si>
  <si>
    <t>1000858468454060</t>
  </si>
  <si>
    <t>SPAULDING,JOSEPH</t>
  </si>
  <si>
    <t>168 MAIN ST APT 2</t>
  </si>
  <si>
    <t>COPAKE</t>
  </si>
  <si>
    <t>12516-1213</t>
  </si>
  <si>
    <t>8386679304</t>
  </si>
  <si>
    <t>12516121305313</t>
  </si>
  <si>
    <t xml:space="preserve">LE325   </t>
  </si>
  <si>
    <t>06.08.15</t>
  </si>
  <si>
    <t>8358501070007529</t>
  </si>
  <si>
    <t>1406009686823</t>
  </si>
  <si>
    <t>1000874960184063</t>
  </si>
  <si>
    <t>HEBDON,MOLLY</t>
  </si>
  <si>
    <t>9645 PUTNAM RD APT 2</t>
  </si>
  <si>
    <t>14020-9725</t>
  </si>
  <si>
    <t>5858136095</t>
  </si>
  <si>
    <t>14020972505038</t>
  </si>
  <si>
    <t>18.03.05</t>
  </si>
  <si>
    <t>8358101300062574</t>
  </si>
  <si>
    <t>1406026562544</t>
  </si>
  <si>
    <t>1000874734594068</t>
  </si>
  <si>
    <t>IVEY,SEAN</t>
  </si>
  <si>
    <t>66 MAIN ST APT C</t>
  </si>
  <si>
    <t>14814-8937</t>
  </si>
  <si>
    <t>6077429397</t>
  </si>
  <si>
    <t>14814893705093</t>
  </si>
  <si>
    <t xml:space="preserve">EM004   </t>
  </si>
  <si>
    <t>12.51.04</t>
  </si>
  <si>
    <t>8358302580034651</t>
  </si>
  <si>
    <t>1406116793280</t>
  </si>
  <si>
    <t>1000874997214065</t>
  </si>
  <si>
    <t>COTE,DEBORAH</t>
  </si>
  <si>
    <t>12 FARWELL ST</t>
  </si>
  <si>
    <t>04250-6824</t>
  </si>
  <si>
    <t>2073195599</t>
  </si>
  <si>
    <t>2073195981</t>
  </si>
  <si>
    <t>04250682405052</t>
  </si>
  <si>
    <t xml:space="preserve">LW021   </t>
  </si>
  <si>
    <t>19.33.52</t>
  </si>
  <si>
    <t>8358300740104539</t>
  </si>
  <si>
    <t>1406537420588</t>
  </si>
  <si>
    <t>1000875038074061</t>
  </si>
  <si>
    <t>HAMMOND,JUSTIN</t>
  </si>
  <si>
    <t>04412510605010</t>
  </si>
  <si>
    <t>23.32.34</t>
  </si>
  <si>
    <t>8358101400093412</t>
  </si>
  <si>
    <t>1406606086807</t>
  </si>
  <si>
    <t>1000875243104067</t>
  </si>
  <si>
    <t>DARMSTADT,KATHY</t>
  </si>
  <si>
    <t>345 SAGETOWN RD</t>
  </si>
  <si>
    <t>14871-9508</t>
  </si>
  <si>
    <t>6077423441</t>
  </si>
  <si>
    <t>14871950805026</t>
  </si>
  <si>
    <t xml:space="preserve">EM253   </t>
  </si>
  <si>
    <t>09.29.25</t>
  </si>
  <si>
    <t>8358211140179064</t>
  </si>
  <si>
    <t>1406038343230</t>
  </si>
  <si>
    <t>1000874434614067</t>
  </si>
  <si>
    <t>BASS,SUZANNE</t>
  </si>
  <si>
    <t>1032 GATES DR APT A</t>
  </si>
  <si>
    <t>12306-5626</t>
  </si>
  <si>
    <t>5182803554</t>
  </si>
  <si>
    <t>5089424686</t>
  </si>
  <si>
    <t>12306562605102</t>
  </si>
  <si>
    <t>06.18.17</t>
  </si>
  <si>
    <t>8358211260067651</t>
  </si>
  <si>
    <t>1406037051305</t>
  </si>
  <si>
    <t>1000874880314063</t>
  </si>
  <si>
    <t>EGNACZYK,AMY</t>
  </si>
  <si>
    <t>597 SACANDAGA RD</t>
  </si>
  <si>
    <t>12302-6020</t>
  </si>
  <si>
    <t>5183460422</t>
  </si>
  <si>
    <t>5188585579</t>
  </si>
  <si>
    <t>12302602005023</t>
  </si>
  <si>
    <t xml:space="preserve">GN021   </t>
  </si>
  <si>
    <t>15.33.10</t>
  </si>
  <si>
    <t>8358112130242914</t>
  </si>
  <si>
    <t>1406022313223</t>
  </si>
  <si>
    <t>1000875207894067</t>
  </si>
  <si>
    <t>COREY,MAXINE</t>
  </si>
  <si>
    <t>38 DOUBLEDAY ST APT 1FL</t>
  </si>
  <si>
    <t>13901-2657</t>
  </si>
  <si>
    <t>6077222487</t>
  </si>
  <si>
    <t>6077221711</t>
  </si>
  <si>
    <t>13901265705016</t>
  </si>
  <si>
    <t xml:space="preserve">ST090   </t>
  </si>
  <si>
    <t>8358210650023522</t>
  </si>
  <si>
    <t>1406029781497</t>
  </si>
  <si>
    <t>1000874961284060</t>
  </si>
  <si>
    <t>THORN,MARIANNE</t>
  </si>
  <si>
    <t>722 ROUTE 9P</t>
  </si>
  <si>
    <t>12866-7290</t>
  </si>
  <si>
    <t>5185834480</t>
  </si>
  <si>
    <t>12866729005017</t>
  </si>
  <si>
    <t xml:space="preserve">HM062   </t>
  </si>
  <si>
    <t>18.06.25</t>
  </si>
  <si>
    <t>8358300700086528</t>
  </si>
  <si>
    <t>1406118323607</t>
  </si>
  <si>
    <t>1000874761964069</t>
  </si>
  <si>
    <t>CYR,BARBARA</t>
  </si>
  <si>
    <t>20 WESTLAND ST</t>
  </si>
  <si>
    <t>04401-3119</t>
  </si>
  <si>
    <t>2079478849</t>
  </si>
  <si>
    <t>04401311905018</t>
  </si>
  <si>
    <t xml:space="preserve">BA025   </t>
  </si>
  <si>
    <t>13.34.37</t>
  </si>
  <si>
    <t>8358300760006242</t>
  </si>
  <si>
    <t>1406119668273</t>
  </si>
  <si>
    <t>1000874109084067</t>
  </si>
  <si>
    <t>GRANT,LUCILLE</t>
  </si>
  <si>
    <t>1012 MOOSEHEAD TRAIL</t>
  </si>
  <si>
    <t>04928-0000</t>
  </si>
  <si>
    <t>2072785670</t>
  </si>
  <si>
    <t>04928000005072</t>
  </si>
  <si>
    <t xml:space="preserve">NP111   </t>
  </si>
  <si>
    <t>8358300490029001</t>
  </si>
  <si>
    <t>1406114168170</t>
  </si>
  <si>
    <t>1000871807274065</t>
  </si>
  <si>
    <t>LAUSIER,CORINNE</t>
  </si>
  <si>
    <t>33 LYNDON ST APT 303</t>
  </si>
  <si>
    <t>04736-1751</t>
  </si>
  <si>
    <t>2075519483</t>
  </si>
  <si>
    <t>2074921925</t>
  </si>
  <si>
    <t>04736175105092</t>
  </si>
  <si>
    <t xml:space="preserve">PI014   </t>
  </si>
  <si>
    <t>15.18.43</t>
  </si>
  <si>
    <t>8358502660114741</t>
  </si>
  <si>
    <t>1406104077795</t>
  </si>
  <si>
    <t>1000875019394066</t>
  </si>
  <si>
    <t>WINDRINGER,ELIZABETH</t>
  </si>
  <si>
    <t>360 CROSBY BLVD</t>
  </si>
  <si>
    <t>SNYDER</t>
  </si>
  <si>
    <t>14226-3374</t>
  </si>
  <si>
    <t>7168371504</t>
  </si>
  <si>
    <t>14226337405026</t>
  </si>
  <si>
    <t xml:space="preserve">AM454   </t>
  </si>
  <si>
    <t>8358110250021126</t>
  </si>
  <si>
    <t>1406640296701</t>
  </si>
  <si>
    <t>1000874194274060</t>
  </si>
  <si>
    <t>CORNELL COOP,*</t>
  </si>
  <si>
    <t>100 EATON ST</t>
  </si>
  <si>
    <t>MORRISVILLE</t>
  </si>
  <si>
    <t>13408-0000</t>
  </si>
  <si>
    <t>13408000006825</t>
  </si>
  <si>
    <t xml:space="preserve">HT009   </t>
  </si>
  <si>
    <t>17.46.49</t>
  </si>
  <si>
    <t>8358501791968371</t>
  </si>
  <si>
    <t>1406645334192</t>
  </si>
  <si>
    <t>1000875038344068</t>
  </si>
  <si>
    <t>HARDY,JASON</t>
  </si>
  <si>
    <t>34 TOWNSEND ST APT 1</t>
  </si>
  <si>
    <t>14206-1721</t>
  </si>
  <si>
    <t>7162929083</t>
  </si>
  <si>
    <t>14206172105154</t>
  </si>
  <si>
    <t>23.37.44</t>
  </si>
  <si>
    <t>8358501090016104</t>
  </si>
  <si>
    <t>1406590132716</t>
  </si>
  <si>
    <t>1000875002594060</t>
  </si>
  <si>
    <t>MARCHAND,PAMELA</t>
  </si>
  <si>
    <t>1595 BATZING RD</t>
  </si>
  <si>
    <t>14423-9759</t>
  </si>
  <si>
    <t>6786302588</t>
  </si>
  <si>
    <t>14423975905017</t>
  </si>
  <si>
    <t xml:space="preserve">LI06E   </t>
  </si>
  <si>
    <t>19.50.16</t>
  </si>
  <si>
    <t>8358301900060990</t>
  </si>
  <si>
    <t>1406119471637</t>
  </si>
  <si>
    <t>1000874873394064</t>
  </si>
  <si>
    <t>WARREN,NANCY</t>
  </si>
  <si>
    <t>82 CEDAR ST</t>
  </si>
  <si>
    <t>04841-3146</t>
  </si>
  <si>
    <t>2077011498</t>
  </si>
  <si>
    <t>2075949285</t>
  </si>
  <si>
    <t>04841314605067</t>
  </si>
  <si>
    <t xml:space="preserve">WN087   </t>
  </si>
  <si>
    <t>15.21.04</t>
  </si>
  <si>
    <t>1000875040284062</t>
  </si>
  <si>
    <t>14224-3163</t>
  </si>
  <si>
    <t xml:space="preserve">WS022   </t>
  </si>
  <si>
    <t>00.11.10</t>
  </si>
  <si>
    <t>8358502630669345</t>
  </si>
  <si>
    <t>1406546261312</t>
  </si>
  <si>
    <t>1000873740814064</t>
  </si>
  <si>
    <t>NAING,JAY JAY</t>
  </si>
  <si>
    <t>62 LAURENTIAN DR</t>
  </si>
  <si>
    <t>14225-2756</t>
  </si>
  <si>
    <t>7162570295</t>
  </si>
  <si>
    <t>14225275605035</t>
  </si>
  <si>
    <t xml:space="preserve">AM509   </t>
  </si>
  <si>
    <t>10.12.32</t>
  </si>
  <si>
    <t>8358502930048976</t>
  </si>
  <si>
    <t>1406107575233</t>
  </si>
  <si>
    <t>1000875223414064</t>
  </si>
  <si>
    <t>FLINT BROS HARDWARE,*,*</t>
  </si>
  <si>
    <t>2769 MAIN ST</t>
  </si>
  <si>
    <t>14108-1242</t>
  </si>
  <si>
    <t>7167789654</t>
  </si>
  <si>
    <t>14108124205043</t>
  </si>
  <si>
    <t>08.35.44</t>
  </si>
  <si>
    <t>8358501791979725</t>
  </si>
  <si>
    <t>1406122895772</t>
  </si>
  <si>
    <t>1000874196244061</t>
  </si>
  <si>
    <t>MADINA PHARMACY *,*</t>
  </si>
  <si>
    <t>1105 BROADWAY ST STE 8</t>
  </si>
  <si>
    <t>14212-1553</t>
  </si>
  <si>
    <t>9179692498</t>
  </si>
  <si>
    <t>14212155305126</t>
  </si>
  <si>
    <t xml:space="preserve">BC148B  </t>
  </si>
  <si>
    <t>17.49.47</t>
  </si>
  <si>
    <t>5T-SB NC HSD/VOICE-C</t>
  </si>
  <si>
    <t>8358500110326261</t>
  </si>
  <si>
    <t>1406007290594</t>
  </si>
  <si>
    <t>1000875221024063</t>
  </si>
  <si>
    <t>KANE,MICHELLE</t>
  </si>
  <si>
    <t>190 DELLWOOD RD</t>
  </si>
  <si>
    <t>14616-1435</t>
  </si>
  <si>
    <t>5859572088</t>
  </si>
  <si>
    <t>14616143505037</t>
  </si>
  <si>
    <t xml:space="preserve">GA268   </t>
  </si>
  <si>
    <t>08.28.50</t>
  </si>
  <si>
    <t>1000875002274069</t>
  </si>
  <si>
    <t>19.49.27</t>
  </si>
  <si>
    <t>8358310130088630</t>
  </si>
  <si>
    <t>1406602878926</t>
  </si>
  <si>
    <t>1000858474394060</t>
  </si>
  <si>
    <t>FARRAR,LEONA</t>
  </si>
  <si>
    <t>10 COREYS MOBILE HOME PARK</t>
  </si>
  <si>
    <t>03561-5602</t>
  </si>
  <si>
    <t>6037160176</t>
  </si>
  <si>
    <t>6037160716</t>
  </si>
  <si>
    <t>03561560205062</t>
  </si>
  <si>
    <t>06.12.43</t>
  </si>
  <si>
    <t>8358300120164244</t>
  </si>
  <si>
    <t>1406123374082</t>
  </si>
  <si>
    <t>1000865569184066</t>
  </si>
  <si>
    <t>CERNY,NANCY</t>
  </si>
  <si>
    <t>2 OWENS WAY</t>
  </si>
  <si>
    <t>04074-9858</t>
  </si>
  <si>
    <t>2078380976</t>
  </si>
  <si>
    <t>04074985805101</t>
  </si>
  <si>
    <t xml:space="preserve">SBA1D   </t>
  </si>
  <si>
    <t>15.42.14</t>
  </si>
  <si>
    <t>8358211220040673</t>
  </si>
  <si>
    <t>1406034471449</t>
  </si>
  <si>
    <t>1000875009204069</t>
  </si>
  <si>
    <t>DIULIO,LOUIS</t>
  </si>
  <si>
    <t>2 OVERLOOK DR</t>
  </si>
  <si>
    <t>12831-2810</t>
  </si>
  <si>
    <t>5183659173</t>
  </si>
  <si>
    <t>5183654149</t>
  </si>
  <si>
    <t>12831281005011</t>
  </si>
  <si>
    <t xml:space="preserve">SZA6B   </t>
  </si>
  <si>
    <t>20.13.24</t>
  </si>
  <si>
    <t>8358111230007029</t>
  </si>
  <si>
    <t>1406016111617</t>
  </si>
  <si>
    <t>1000874972134064</t>
  </si>
  <si>
    <t>HALE,JESSICA</t>
  </si>
  <si>
    <t>110 CHURCH ST</t>
  </si>
  <si>
    <t>13691-7700</t>
  </si>
  <si>
    <t>3152761404</t>
  </si>
  <si>
    <t>13691770005040</t>
  </si>
  <si>
    <t xml:space="preserve">IR042   </t>
  </si>
  <si>
    <t>18.33.18</t>
  </si>
  <si>
    <t>8358101150020623</t>
  </si>
  <si>
    <t>1406015232406</t>
  </si>
  <si>
    <t>1000874705504062</t>
  </si>
  <si>
    <t>HOPSON,MARK</t>
  </si>
  <si>
    <t>80 TRIPHAMMER TER</t>
  </si>
  <si>
    <t>14850-9714</t>
  </si>
  <si>
    <t>6073194362</t>
  </si>
  <si>
    <t>14850971405024</t>
  </si>
  <si>
    <t xml:space="preserve">ITA6C   </t>
  </si>
  <si>
    <t>12.06.45</t>
  </si>
  <si>
    <t>8358210650065820</t>
  </si>
  <si>
    <t>1406633531239</t>
  </si>
  <si>
    <t>1000874788484067</t>
  </si>
  <si>
    <t>HOWE,DAVID</t>
  </si>
  <si>
    <t>1909 FOREST RIDGE BLVD</t>
  </si>
  <si>
    <t>12866-7434</t>
  </si>
  <si>
    <t>6784515242</t>
  </si>
  <si>
    <t>4237416279</t>
  </si>
  <si>
    <t>12866000017384</t>
  </si>
  <si>
    <t xml:space="preserve">SZ289   </t>
  </si>
  <si>
    <t>14.16.14</t>
  </si>
  <si>
    <t>8358300940024321</t>
  </si>
  <si>
    <t>1406118763612</t>
  </si>
  <si>
    <t>1000874776854065</t>
  </si>
  <si>
    <t>MALLETT,MARY</t>
  </si>
  <si>
    <t>137 ENFIELD RD</t>
  </si>
  <si>
    <t>04457-1900</t>
  </si>
  <si>
    <t>2077946459</t>
  </si>
  <si>
    <t>04457190005031</t>
  </si>
  <si>
    <t xml:space="preserve">LC018   </t>
  </si>
  <si>
    <t>14.00.09</t>
  </si>
  <si>
    <t>8358301850012009</t>
  </si>
  <si>
    <t>1406119032272</t>
  </si>
  <si>
    <t>1000872176874063</t>
  </si>
  <si>
    <t>GRAVES,ERIC</t>
  </si>
  <si>
    <t>741 CROSS POINT RD</t>
  </si>
  <si>
    <t>EDGECOMB</t>
  </si>
  <si>
    <t>04556-3509</t>
  </si>
  <si>
    <t>2078826908</t>
  </si>
  <si>
    <t>04556350905029</t>
  </si>
  <si>
    <t xml:space="preserve">NC045   </t>
  </si>
  <si>
    <t>09.32.30</t>
  </si>
  <si>
    <t>8358100970847801</t>
  </si>
  <si>
    <t>1406013087570</t>
  </si>
  <si>
    <t>1000874843634060</t>
  </si>
  <si>
    <t>MERRYWEATHER,RICHARD</t>
  </si>
  <si>
    <t>233 NORWOOD AVE</t>
  </si>
  <si>
    <t>13206-1612</t>
  </si>
  <si>
    <t>3154636117</t>
  </si>
  <si>
    <t>13206161205206</t>
  </si>
  <si>
    <t xml:space="preserve">CH107   </t>
  </si>
  <si>
    <t>14.55.43</t>
  </si>
  <si>
    <t>8358300740040493</t>
  </si>
  <si>
    <t>1406118565637</t>
  </si>
  <si>
    <t>1000875035414062</t>
  </si>
  <si>
    <t>OKYERE,KELLI</t>
  </si>
  <si>
    <t>37 MADISON AVE</t>
  </si>
  <si>
    <t>04412-1838</t>
  </si>
  <si>
    <t>2079897569</t>
  </si>
  <si>
    <t>2079894098</t>
  </si>
  <si>
    <t>04412183805038</t>
  </si>
  <si>
    <t xml:space="preserve">BA112   </t>
  </si>
  <si>
    <t>22.53.23</t>
  </si>
  <si>
    <t>8358501800382747</t>
  </si>
  <si>
    <t>1406108585215</t>
  </si>
  <si>
    <t>1000875003204065</t>
  </si>
  <si>
    <t>RUPP,WILLIAM</t>
  </si>
  <si>
    <t>21 NEW AMSTERDAM AVE</t>
  </si>
  <si>
    <t>14216-3307</t>
  </si>
  <si>
    <t>7162537455</t>
  </si>
  <si>
    <t>7164402129</t>
  </si>
  <si>
    <t>14216330705084</t>
  </si>
  <si>
    <t>19.52.04</t>
  </si>
  <si>
    <t>8358300070224725</t>
  </si>
  <si>
    <t>1406609786320</t>
  </si>
  <si>
    <t>1000872401014063</t>
  </si>
  <si>
    <t>BURRELL,KELLY</t>
  </si>
  <si>
    <t>345 MAIN ST APT 3</t>
  </si>
  <si>
    <t>04072-1558</t>
  </si>
  <si>
    <t>2077126558</t>
  </si>
  <si>
    <t>04072155805034</t>
  </si>
  <si>
    <t xml:space="preserve">SA107   </t>
  </si>
  <si>
    <t>14.20.42</t>
  </si>
  <si>
    <t>8358111470439213</t>
  </si>
  <si>
    <t>1406644908749</t>
  </si>
  <si>
    <t>1000872394874069</t>
  </si>
  <si>
    <t>ROGERS,ZACK</t>
  </si>
  <si>
    <t>740 HANCOCK ST</t>
  </si>
  <si>
    <t>13601-1648</t>
  </si>
  <si>
    <t>2392700940</t>
  </si>
  <si>
    <t>13601164805061</t>
  </si>
  <si>
    <t xml:space="preserve">WT091   </t>
  </si>
  <si>
    <t>14.11.45</t>
  </si>
  <si>
    <t>8358502720085006</t>
  </si>
  <si>
    <t>1406105600355</t>
  </si>
  <si>
    <t>1000875133974066</t>
  </si>
  <si>
    <t>WORDEN,CAROLYN</t>
  </si>
  <si>
    <t>33 CORDES DR</t>
  </si>
  <si>
    <t>14150-5124</t>
  </si>
  <si>
    <t>7166939247</t>
  </si>
  <si>
    <t>14150512405066</t>
  </si>
  <si>
    <t xml:space="preserve">KTA0A   </t>
  </si>
  <si>
    <t>8358500490042140</t>
  </si>
  <si>
    <t>1406555366457</t>
  </si>
  <si>
    <t>1000871780284065</t>
  </si>
  <si>
    <t>SCHEMANSKY,EDWARD</t>
  </si>
  <si>
    <t>3057 N GENESEE ST</t>
  </si>
  <si>
    <t>14456-1074</t>
  </si>
  <si>
    <t>7045786703</t>
  </si>
  <si>
    <t>14456107405043</t>
  </si>
  <si>
    <t xml:space="preserve">GE024   </t>
  </si>
  <si>
    <t>14.34.33</t>
  </si>
  <si>
    <t>8358210650055714</t>
  </si>
  <si>
    <t>1406554939254</t>
  </si>
  <si>
    <t>1000875242124066</t>
  </si>
  <si>
    <t>HAGADORN,ROBERT</t>
  </si>
  <si>
    <t>91 BRICKHOUSE RD</t>
  </si>
  <si>
    <t>12170-1714</t>
  </si>
  <si>
    <t>5189269446</t>
  </si>
  <si>
    <t>12170171405100</t>
  </si>
  <si>
    <t xml:space="preserve">HM064   </t>
  </si>
  <si>
    <t>09.26.43</t>
  </si>
  <si>
    <t>8358210600054288</t>
  </si>
  <si>
    <t>1406029464839</t>
  </si>
  <si>
    <t>1000874684634062</t>
  </si>
  <si>
    <t>YIP,SARENA</t>
  </si>
  <si>
    <t>33 START AVE</t>
  </si>
  <si>
    <t>12144-5018</t>
  </si>
  <si>
    <t>9176177979</t>
  </si>
  <si>
    <t>12144501805016</t>
  </si>
  <si>
    <t xml:space="preserve">TY387   </t>
  </si>
  <si>
    <t>11.36.12</t>
  </si>
  <si>
    <t>8358501791925066</t>
  </si>
  <si>
    <t>1406632351407</t>
  </si>
  <si>
    <t>1000875038904069</t>
  </si>
  <si>
    <t>HAYKAL,MARCUS</t>
  </si>
  <si>
    <t>78 CHAUNCEY ST</t>
  </si>
  <si>
    <t>14206-1306</t>
  </si>
  <si>
    <t>7168480189</t>
  </si>
  <si>
    <t>14206130605105</t>
  </si>
  <si>
    <t xml:space="preserve">LS072   </t>
  </si>
  <si>
    <t>23.42.32</t>
  </si>
  <si>
    <t>8358110320019258</t>
  </si>
  <si>
    <t>1406015101726</t>
  </si>
  <si>
    <t>1000858462174060</t>
  </si>
  <si>
    <t>DARLING,NORMAN</t>
  </si>
  <si>
    <t>20 MASONIC AVE APT B7</t>
  </si>
  <si>
    <t>13316-1236</t>
  </si>
  <si>
    <t>3152450670</t>
  </si>
  <si>
    <t>3152409732</t>
  </si>
  <si>
    <t>13316123605078</t>
  </si>
  <si>
    <t xml:space="preserve">DX018   </t>
  </si>
  <si>
    <t>06.03.39</t>
  </si>
  <si>
    <t>8358502980252122</t>
  </si>
  <si>
    <t>1406647084985</t>
  </si>
  <si>
    <t>1000874725994061</t>
  </si>
  <si>
    <t>VELOTTA,DOMINIC</t>
  </si>
  <si>
    <t>5468 VILLAGE STATION CIR</t>
  </si>
  <si>
    <t>14221-2885</t>
  </si>
  <si>
    <t>4405335512</t>
  </si>
  <si>
    <t>7169490409</t>
  </si>
  <si>
    <t>14221288505114</t>
  </si>
  <si>
    <t xml:space="preserve">CL528   </t>
  </si>
  <si>
    <t>12.38.35</t>
  </si>
  <si>
    <t>13790-6325</t>
  </si>
  <si>
    <t>6074273664</t>
  </si>
  <si>
    <t xml:space="preserve">PL069   </t>
  </si>
  <si>
    <t>15.50.34</t>
  </si>
  <si>
    <t>8358112060018896</t>
  </si>
  <si>
    <t>1406016828384</t>
  </si>
  <si>
    <t>1000874118524061</t>
  </si>
  <si>
    <t>BUSHEY,KATHY</t>
  </si>
  <si>
    <t>34 CEMETARY ST</t>
  </si>
  <si>
    <t>12992-3243</t>
  </si>
  <si>
    <t>5184932027</t>
  </si>
  <si>
    <t>12992324305089</t>
  </si>
  <si>
    <t xml:space="preserve">CP026A  </t>
  </si>
  <si>
    <t>15.59.55</t>
  </si>
  <si>
    <t>8358101090050342</t>
  </si>
  <si>
    <t>1406015354549</t>
  </si>
  <si>
    <t>1000871537014062</t>
  </si>
  <si>
    <t>LINVILLE,BENJAMIN</t>
  </si>
  <si>
    <t>258 PENNSYLVANIA AVE</t>
  </si>
  <si>
    <t>APT 1E</t>
  </si>
  <si>
    <t>14850-5902</t>
  </si>
  <si>
    <t>6072222607</t>
  </si>
  <si>
    <t>14850590205011</t>
  </si>
  <si>
    <t xml:space="preserve">IT149   </t>
  </si>
  <si>
    <t>08.37.30</t>
  </si>
  <si>
    <t>8358211200011819</t>
  </si>
  <si>
    <t>1406028498523</t>
  </si>
  <si>
    <t>1000871612614067</t>
  </si>
  <si>
    <t>O'REILLY,BROOKE</t>
  </si>
  <si>
    <t>5 HOLLOW CREEK CT</t>
  </si>
  <si>
    <t>12020-2550</t>
  </si>
  <si>
    <t>5182609999</t>
  </si>
  <si>
    <t>12020255005013</t>
  </si>
  <si>
    <t xml:space="preserve">SZ224   </t>
  </si>
  <si>
    <t>10.52.32</t>
  </si>
  <si>
    <t>8358502660681301</t>
  </si>
  <si>
    <t>1406558695928</t>
  </si>
  <si>
    <t>1000875000864069</t>
  </si>
  <si>
    <t>IZARD,BRUCE</t>
  </si>
  <si>
    <t>432 WILLOW GREEN DR</t>
  </si>
  <si>
    <t>14228-3428</t>
  </si>
  <si>
    <t>7164183156</t>
  </si>
  <si>
    <t>7165872071</t>
  </si>
  <si>
    <t>14228342805026</t>
  </si>
  <si>
    <t>19.44.13</t>
  </si>
  <si>
    <t>8358210410079053</t>
  </si>
  <si>
    <t>1406041175819</t>
  </si>
  <si>
    <t>1000872204474068</t>
  </si>
  <si>
    <t>STEWARTS SHOP *,*</t>
  </si>
  <si>
    <t>119 E MAIN ST</t>
  </si>
  <si>
    <t>12095-2628</t>
  </si>
  <si>
    <t>5185811201</t>
  </si>
  <si>
    <t>12095262805340</t>
  </si>
  <si>
    <t xml:space="preserve">GO039   </t>
  </si>
  <si>
    <t>08.32.52</t>
  </si>
  <si>
    <t>V8-B PRCTV MNTC-Z</t>
  </si>
  <si>
    <t>8358502890151893</t>
  </si>
  <si>
    <t>1406106868993</t>
  </si>
  <si>
    <t>1000875181804066</t>
  </si>
  <si>
    <t>TOMAINO,MICHAEL</t>
  </si>
  <si>
    <t>45 ONTARIO ST APT 605</t>
  </si>
  <si>
    <t>14094-2835</t>
  </si>
  <si>
    <t>7162511100</t>
  </si>
  <si>
    <t>14094283505193</t>
  </si>
  <si>
    <t xml:space="preserve">LC211A  </t>
  </si>
  <si>
    <t>07.02.46</t>
  </si>
  <si>
    <t>8358503320011194</t>
  </si>
  <si>
    <t>1406107191304</t>
  </si>
  <si>
    <t>1000862582664067</t>
  </si>
  <si>
    <t>POLOWY,AGNES</t>
  </si>
  <si>
    <t>11565 CEDARCLIFF DR</t>
  </si>
  <si>
    <t>14048-9710</t>
  </si>
  <si>
    <t>7163665414</t>
  </si>
  <si>
    <t>14048971005031</t>
  </si>
  <si>
    <t xml:space="preserve">DK014   </t>
  </si>
  <si>
    <t>18.37.40</t>
  </si>
  <si>
    <t>8358111450089293</t>
  </si>
  <si>
    <t>1406516613948</t>
  </si>
  <si>
    <t>1000872286604061</t>
  </si>
  <si>
    <t>BROEDER,MACEY</t>
  </si>
  <si>
    <t>25526 JAMES ST RGT</t>
  </si>
  <si>
    <t>13616-2191</t>
  </si>
  <si>
    <t>6362668131</t>
  </si>
  <si>
    <t>13616219105119</t>
  </si>
  <si>
    <t xml:space="preserve">WT072   </t>
  </si>
  <si>
    <t>12.10.40</t>
  </si>
  <si>
    <t>8358110580012175</t>
  </si>
  <si>
    <t>1406014216467</t>
  </si>
  <si>
    <t>1000875034224066</t>
  </si>
  <si>
    <t>SIMSON,ELIZABETH</t>
  </si>
  <si>
    <t>5804 GERMANY RD LOT 10A</t>
  </si>
  <si>
    <t>3152804845</t>
  </si>
  <si>
    <t>3153359561</t>
  </si>
  <si>
    <t>13478382905027</t>
  </si>
  <si>
    <t>8358110730017280</t>
  </si>
  <si>
    <t>1406014297996</t>
  </si>
  <si>
    <t>1000872507474062</t>
  </si>
  <si>
    <t>GILLESPIE,THOMAS</t>
  </si>
  <si>
    <t>331 EASTERN AVE</t>
  </si>
  <si>
    <t>13350-2438</t>
  </si>
  <si>
    <t>6312204069</t>
  </si>
  <si>
    <t>13350243805102</t>
  </si>
  <si>
    <t xml:space="preserve">HK030   </t>
  </si>
  <si>
    <t>8358111600057273</t>
  </si>
  <si>
    <t>1406618338725</t>
  </si>
  <si>
    <t>1000858462914069</t>
  </si>
  <si>
    <t>MONTROSS,ASHLEY</t>
  </si>
  <si>
    <t>173 W MAIN ST APT 2</t>
  </si>
  <si>
    <t>GOUVERNEUR</t>
  </si>
  <si>
    <t>13642-1379</t>
  </si>
  <si>
    <t>3155900991</t>
  </si>
  <si>
    <t>13642137900019</t>
  </si>
  <si>
    <t xml:space="preserve">GU   </t>
  </si>
  <si>
    <t xml:space="preserve">GU004   </t>
  </si>
  <si>
    <t>06.04.17</t>
  </si>
  <si>
    <t>8358302720093534</t>
  </si>
  <si>
    <t>1406620569531</t>
  </si>
  <si>
    <t>1000863240574060</t>
  </si>
  <si>
    <t>JOHNSON,DAVID</t>
  </si>
  <si>
    <t>45 WELLS RD</t>
  </si>
  <si>
    <t>04009-4773</t>
  </si>
  <si>
    <t>6037070210</t>
  </si>
  <si>
    <t>04009477305020</t>
  </si>
  <si>
    <t xml:space="preserve">BD030   </t>
  </si>
  <si>
    <t>07.31.58</t>
  </si>
  <si>
    <t>8358500110237625</t>
  </si>
  <si>
    <t>1406006277592</t>
  </si>
  <si>
    <t>1000871823104064</t>
  </si>
  <si>
    <t>DINITTO,SANDY</t>
  </si>
  <si>
    <t>1507 FLYNN RD</t>
  </si>
  <si>
    <t>14612-2878</t>
  </si>
  <si>
    <t>5852618953</t>
  </si>
  <si>
    <t>14612287805036</t>
  </si>
  <si>
    <t xml:space="preserve">GA103   </t>
  </si>
  <si>
    <t>15.42.28</t>
  </si>
  <si>
    <t>8358101350072036</t>
  </si>
  <si>
    <t>1406515571873</t>
  </si>
  <si>
    <t>1000874642894063</t>
  </si>
  <si>
    <t>STOOKS,TANYA</t>
  </si>
  <si>
    <t>2089 GRAND CENTRAL AVE</t>
  </si>
  <si>
    <t>14845-2893</t>
  </si>
  <si>
    <t>6078575730</t>
  </si>
  <si>
    <t>6078578771</t>
  </si>
  <si>
    <t>14845289305031</t>
  </si>
  <si>
    <t xml:space="preserve">EM030   </t>
  </si>
  <si>
    <t>8358500850012956</t>
  </si>
  <si>
    <t>1406011337886</t>
  </si>
  <si>
    <t>1000858478354060</t>
  </si>
  <si>
    <t>MACPHERSON,BETH MAE</t>
  </si>
  <si>
    <t>5221 STATE ROUTE 414</t>
  </si>
  <si>
    <t>ROMULUS</t>
  </si>
  <si>
    <t>14541-9776</t>
  </si>
  <si>
    <t>6078699293</t>
  </si>
  <si>
    <t>14541977605051</t>
  </si>
  <si>
    <t xml:space="preserve">RO04E   </t>
  </si>
  <si>
    <t>06.15.35</t>
  </si>
  <si>
    <t>8358301010016882</t>
  </si>
  <si>
    <t>1406118795309</t>
  </si>
  <si>
    <t>1000874764204067</t>
  </si>
  <si>
    <t>DAGOSTINO,CHRISTINA</t>
  </si>
  <si>
    <t>1 HOVEY RD</t>
  </si>
  <si>
    <t>04463-1500</t>
  </si>
  <si>
    <t>2079439216</t>
  </si>
  <si>
    <t>2072791737</t>
  </si>
  <si>
    <t>04463150005029</t>
  </si>
  <si>
    <t xml:space="preserve">DR032   </t>
  </si>
  <si>
    <t>13.38.26</t>
  </si>
  <si>
    <t>8358111140365913</t>
  </si>
  <si>
    <t>1406622410635</t>
  </si>
  <si>
    <t>1000858462564062</t>
  </si>
  <si>
    <t>EDUSAH,DAMIEN</t>
  </si>
  <si>
    <t>9505 GILLMAN LOOP APT A</t>
  </si>
  <si>
    <t>3476234049</t>
  </si>
  <si>
    <t>13603000012647</t>
  </si>
  <si>
    <t xml:space="preserve">IR029   </t>
  </si>
  <si>
    <t>06.03.58</t>
  </si>
  <si>
    <t>8358310310042407</t>
  </si>
  <si>
    <t>1406120215064</t>
  </si>
  <si>
    <t>1000872219264066</t>
  </si>
  <si>
    <t>MATVICHUK,MICHAEL</t>
  </si>
  <si>
    <t>8 SUMMIT VISTA RD UNIT A-1</t>
  </si>
  <si>
    <t>GLEN</t>
  </si>
  <si>
    <t>03838-0000</t>
  </si>
  <si>
    <t>9787717935</t>
  </si>
  <si>
    <t>03838000006783</t>
  </si>
  <si>
    <t xml:space="preserve">CN057   </t>
  </si>
  <si>
    <t>10.45.04</t>
  </si>
  <si>
    <t>8358502110059694</t>
  </si>
  <si>
    <t>1406635248782</t>
  </si>
  <si>
    <t>1000874848214066</t>
  </si>
  <si>
    <t>GOLISH,ASHLEY</t>
  </si>
  <si>
    <t>221 E STATE ST</t>
  </si>
  <si>
    <t>14895-1240</t>
  </si>
  <si>
    <t>5858084998</t>
  </si>
  <si>
    <t>14895124005155</t>
  </si>
  <si>
    <t xml:space="preserve">WE065   </t>
  </si>
  <si>
    <t>14.58.13</t>
  </si>
  <si>
    <t>8358502800051183</t>
  </si>
  <si>
    <t>1406105809881</t>
  </si>
  <si>
    <t>1000874928094065</t>
  </si>
  <si>
    <t>SANTIAGO,RUTH</t>
  </si>
  <si>
    <t>436 20TH ST</t>
  </si>
  <si>
    <t>14303-1724</t>
  </si>
  <si>
    <t>7162058612</t>
  </si>
  <si>
    <t>14303172405070</t>
  </si>
  <si>
    <t>17.01.31</t>
  </si>
  <si>
    <t>8358113200020362</t>
  </si>
  <si>
    <t>1406567078694</t>
  </si>
  <si>
    <t>1000868977344066</t>
  </si>
  <si>
    <t>RAMIREZ,LUIS</t>
  </si>
  <si>
    <t>241 WILDWOOD RDG</t>
  </si>
  <si>
    <t>13340-9109</t>
  </si>
  <si>
    <t>3152696676</t>
  </si>
  <si>
    <t>13340910905038</t>
  </si>
  <si>
    <t xml:space="preserve">UT087   </t>
  </si>
  <si>
    <t>16.17.46</t>
  </si>
  <si>
    <t>8358112240185862</t>
  </si>
  <si>
    <t>1406532911029</t>
  </si>
  <si>
    <t>1000866595224066</t>
  </si>
  <si>
    <t>GRAHAM,TROY</t>
  </si>
  <si>
    <t>1025 REYNOLDS RD APT L3</t>
  </si>
  <si>
    <t>13790-3101</t>
  </si>
  <si>
    <t>6026904392</t>
  </si>
  <si>
    <t>13790310105086</t>
  </si>
  <si>
    <t xml:space="preserve">PL193   </t>
  </si>
  <si>
    <t>11.59.01</t>
  </si>
  <si>
    <t>8358112260006295</t>
  </si>
  <si>
    <t>1406020671994</t>
  </si>
  <si>
    <t>1000874120894064</t>
  </si>
  <si>
    <t>MILLER,AMANDA</t>
  </si>
  <si>
    <t>2354 STATE ROUTE 26 LOT 76</t>
  </si>
  <si>
    <t>13760-6466</t>
  </si>
  <si>
    <t>6077441273</t>
  </si>
  <si>
    <t>13760646605018</t>
  </si>
  <si>
    <t xml:space="preserve">TF090   </t>
  </si>
  <si>
    <t>16.03.46</t>
  </si>
  <si>
    <t>8358302560035322</t>
  </si>
  <si>
    <t>1406116303437</t>
  </si>
  <si>
    <t>1000874940694066</t>
  </si>
  <si>
    <t>FAKHERY,HARRIET</t>
  </si>
  <si>
    <t>33 RAFNELL ST</t>
  </si>
  <si>
    <t>04210-3727</t>
  </si>
  <si>
    <t>2075760562</t>
  </si>
  <si>
    <t>2077840246</t>
  </si>
  <si>
    <t>04210372705039</t>
  </si>
  <si>
    <t xml:space="preserve">LW055   </t>
  </si>
  <si>
    <t>17.26.01</t>
  </si>
  <si>
    <t>8358110650035684</t>
  </si>
  <si>
    <t>1406014679664</t>
  </si>
  <si>
    <t>1000874916194067</t>
  </si>
  <si>
    <t>NUGENT,SUZETTE</t>
  </si>
  <si>
    <t>150 LARKIN AVE</t>
  </si>
  <si>
    <t>13032-3206</t>
  </si>
  <si>
    <t>3153950270</t>
  </si>
  <si>
    <t>13032320605122</t>
  </si>
  <si>
    <t xml:space="preserve">ON066   </t>
  </si>
  <si>
    <t>16.38.18</t>
  </si>
  <si>
    <t>8358101080404657</t>
  </si>
  <si>
    <t>1406604012755</t>
  </si>
  <si>
    <t>1000874976294062</t>
  </si>
  <si>
    <t>OSETEK,PAUL</t>
  </si>
  <si>
    <t>119 HYERS ST</t>
  </si>
  <si>
    <t>14850-5519</t>
  </si>
  <si>
    <t>6077937274</t>
  </si>
  <si>
    <t>14850551905088</t>
  </si>
  <si>
    <t xml:space="preserve">IT100   </t>
  </si>
  <si>
    <t>18.44.25</t>
  </si>
  <si>
    <t>8358310380036925</t>
  </si>
  <si>
    <t>1406120356439</t>
  </si>
  <si>
    <t>1000864252114068</t>
  </si>
  <si>
    <t>28 BEARCAMP RIVER RD</t>
  </si>
  <si>
    <t>WEST OSSIPEE</t>
  </si>
  <si>
    <t>03890-4250</t>
  </si>
  <si>
    <t>6033011343</t>
  </si>
  <si>
    <t>5085740749</t>
  </si>
  <si>
    <t>03890000005836</t>
  </si>
  <si>
    <t xml:space="preserve">OP004   </t>
  </si>
  <si>
    <t>14.15.45</t>
  </si>
  <si>
    <t>8358500290046291</t>
  </si>
  <si>
    <t>1406009397843</t>
  </si>
  <si>
    <t>1000875000084064</t>
  </si>
  <si>
    <t>COLOSIMO,LOUISE</t>
  </si>
  <si>
    <t>147 BENNETT RD</t>
  </si>
  <si>
    <t>14468-9532</t>
  </si>
  <si>
    <t>5853011426</t>
  </si>
  <si>
    <t>14468953205179</t>
  </si>
  <si>
    <t xml:space="preserve">HI015   </t>
  </si>
  <si>
    <t>19.41.19</t>
  </si>
  <si>
    <t>8358101480021630</t>
  </si>
  <si>
    <t>1406021684160</t>
  </si>
  <si>
    <t>1000874929364061</t>
  </si>
  <si>
    <t>ROUNDS,GAYLA</t>
  </si>
  <si>
    <t>195 WOODS EDGE DR</t>
  </si>
  <si>
    <t>14870-0000</t>
  </si>
  <si>
    <t>6077696058</t>
  </si>
  <si>
    <t>14870906205026</t>
  </si>
  <si>
    <t xml:space="preserve">CG077   </t>
  </si>
  <si>
    <t>17.04.11</t>
  </si>
  <si>
    <t>8358500770025203</t>
  </si>
  <si>
    <t>1406005117906</t>
  </si>
  <si>
    <t>1000869511014066</t>
  </si>
  <si>
    <t>ALL CREATURES VETERINARY,*</t>
  </si>
  <si>
    <t>309 FALL ST</t>
  </si>
  <si>
    <t>13148-1542</t>
  </si>
  <si>
    <t>3155682222</t>
  </si>
  <si>
    <t>13148154205035</t>
  </si>
  <si>
    <t xml:space="preserve">GE076   </t>
  </si>
  <si>
    <t>12.35.11</t>
  </si>
  <si>
    <t>8358101260090037</t>
  </si>
  <si>
    <t>1406021645070</t>
  </si>
  <si>
    <t>1000874930814062</t>
  </si>
  <si>
    <t>PERSONIUS,PEGGY</t>
  </si>
  <si>
    <t>223 KENDALL PL</t>
  </si>
  <si>
    <t>14901-1141</t>
  </si>
  <si>
    <t>6077330507</t>
  </si>
  <si>
    <t>14901114105052</t>
  </si>
  <si>
    <t xml:space="preserve">EM048   </t>
  </si>
  <si>
    <t>17.07.37</t>
  </si>
  <si>
    <t>8358113380045171</t>
  </si>
  <si>
    <t>1406516898010</t>
  </si>
  <si>
    <t>1000875020794064</t>
  </si>
  <si>
    <t>GUARIN,SHELLY</t>
  </si>
  <si>
    <t>34 CHANEY AVE APT BACK</t>
  </si>
  <si>
    <t>12986-1845</t>
  </si>
  <si>
    <t>8383810224</t>
  </si>
  <si>
    <t>12986184505051</t>
  </si>
  <si>
    <t xml:space="preserve">SL107   </t>
  </si>
  <si>
    <t>21.05.13</t>
  </si>
  <si>
    <t>8358503290021389</t>
  </si>
  <si>
    <t>1406107159061</t>
  </si>
  <si>
    <t>1000868223744069</t>
  </si>
  <si>
    <t>KLABNIK,JEAN</t>
  </si>
  <si>
    <t>8 4TH ST</t>
  </si>
  <si>
    <t>14062-9595</t>
  </si>
  <si>
    <t>7166803269</t>
  </si>
  <si>
    <t>14062959505011</t>
  </si>
  <si>
    <t xml:space="preserve">SL018   </t>
  </si>
  <si>
    <t>14.50.55</t>
  </si>
  <si>
    <t>8358112860046162</t>
  </si>
  <si>
    <t>1406021790553</t>
  </si>
  <si>
    <t>1000874888094063</t>
  </si>
  <si>
    <t>MATTINGLY,CAROL</t>
  </si>
  <si>
    <t>46 UNION ST APT 16</t>
  </si>
  <si>
    <t>13838-1448</t>
  </si>
  <si>
    <t>6079880077</t>
  </si>
  <si>
    <t>6074340926</t>
  </si>
  <si>
    <t>13838144805080</t>
  </si>
  <si>
    <t xml:space="preserve">SD004   </t>
  </si>
  <si>
    <t>15.46.53</t>
  </si>
  <si>
    <t>8358500160192605</t>
  </si>
  <si>
    <t>1406007307638</t>
  </si>
  <si>
    <t>1000873742504069</t>
  </si>
  <si>
    <t>HANRAHAN,KEVIN</t>
  </si>
  <si>
    <t>43 DEWBERRY DR</t>
  </si>
  <si>
    <t>14622-1252</t>
  </si>
  <si>
    <t>7162282998</t>
  </si>
  <si>
    <t>5855449612</t>
  </si>
  <si>
    <t>14622125205034</t>
  </si>
  <si>
    <t xml:space="preserve">IQ055   </t>
  </si>
  <si>
    <t>10.15.51</t>
  </si>
  <si>
    <t>8358211660233457</t>
  </si>
  <si>
    <t>1406035399086</t>
  </si>
  <si>
    <t>1000874995164064</t>
  </si>
  <si>
    <t>GERMON,DEMETRUS</t>
  </si>
  <si>
    <t>180 FAIRLAWN AVE APT 2</t>
  </si>
  <si>
    <t>12203-1922</t>
  </si>
  <si>
    <t>5183606221</t>
  </si>
  <si>
    <t>12203192205033</t>
  </si>
  <si>
    <t>19.27.17</t>
  </si>
  <si>
    <t>8358500150433944</t>
  </si>
  <si>
    <t>1406641065352</t>
  </si>
  <si>
    <t>1000875224594062</t>
  </si>
  <si>
    <t>POLIZZI,ANTOINETTE</t>
  </si>
  <si>
    <t>34 FRENCHWOODS CIR</t>
  </si>
  <si>
    <t>14618-5252</t>
  </si>
  <si>
    <t>5857461979</t>
  </si>
  <si>
    <t>14618525205079</t>
  </si>
  <si>
    <t xml:space="preserve">BRA0D   </t>
  </si>
  <si>
    <t>08.40.09</t>
  </si>
  <si>
    <t>8358301930021079</t>
  </si>
  <si>
    <t>1406119529087</t>
  </si>
  <si>
    <t>1000874528874064</t>
  </si>
  <si>
    <t>NORRIS,JOSEPH</t>
  </si>
  <si>
    <t>74 MAHALAS LN</t>
  </si>
  <si>
    <t>OWLS HEAD</t>
  </si>
  <si>
    <t>04854-3630</t>
  </si>
  <si>
    <t>2076919262</t>
  </si>
  <si>
    <t>04854363005139</t>
  </si>
  <si>
    <t xml:space="preserve">WN080   </t>
  </si>
  <si>
    <t>07.24.06</t>
  </si>
  <si>
    <t>8358300490015265</t>
  </si>
  <si>
    <t>1406114153842</t>
  </si>
  <si>
    <t>1000874891694065</t>
  </si>
  <si>
    <t>CUMMINGS,BECKY</t>
  </si>
  <si>
    <t>30 CARIBOU ST APT D</t>
  </si>
  <si>
    <t>04736-2370</t>
  </si>
  <si>
    <t>2072275367</t>
  </si>
  <si>
    <t>04736237005041</t>
  </si>
  <si>
    <t>15.53.02</t>
  </si>
  <si>
    <t>8358301730012518</t>
  </si>
  <si>
    <t>1406118195484</t>
  </si>
  <si>
    <t>1000874943724068</t>
  </si>
  <si>
    <t>VAUGHN,NANCY</t>
  </si>
  <si>
    <t>109 PERU CENTER RD</t>
  </si>
  <si>
    <t>04290-3042</t>
  </si>
  <si>
    <t>2073573568</t>
  </si>
  <si>
    <t>04290304205019</t>
  </si>
  <si>
    <t xml:space="preserve">RF091   </t>
  </si>
  <si>
    <t>17.32.25</t>
  </si>
  <si>
    <t>8358302320015564</t>
  </si>
  <si>
    <t>1406117265981</t>
  </si>
  <si>
    <t>1000858473324068</t>
  </si>
  <si>
    <t>BRAYLEY,ROBERT J</t>
  </si>
  <si>
    <t>30 BASSETT LANDING RD</t>
  </si>
  <si>
    <t>WEST GARDINER</t>
  </si>
  <si>
    <t>04345-3492</t>
  </si>
  <si>
    <t>2075887483</t>
  </si>
  <si>
    <t>04345349205018</t>
  </si>
  <si>
    <t xml:space="preserve">AU233   </t>
  </si>
  <si>
    <t>8358502660104809</t>
  </si>
  <si>
    <t>1406104065790</t>
  </si>
  <si>
    <t>1000874765804063</t>
  </si>
  <si>
    <t>AFSHANI,CAMILLE</t>
  </si>
  <si>
    <t>341 TROY DEL WAY</t>
  </si>
  <si>
    <t>14221-3335</t>
  </si>
  <si>
    <t>7168648686</t>
  </si>
  <si>
    <t>7169828543</t>
  </si>
  <si>
    <t>14221333505028</t>
  </si>
  <si>
    <t xml:space="preserve">AM165   </t>
  </si>
  <si>
    <t>13.40.37</t>
  </si>
  <si>
    <t>8358501570069318</t>
  </si>
  <si>
    <t>1406589267887</t>
  </si>
  <si>
    <t>1000874664444060</t>
  </si>
  <si>
    <t>RICKER,PATRICK</t>
  </si>
  <si>
    <t>27 MEADOWBROOK DR</t>
  </si>
  <si>
    <t>14411-1652</t>
  </si>
  <si>
    <t>5852056080</t>
  </si>
  <si>
    <t>14411165205124</t>
  </si>
  <si>
    <t xml:space="preserve">ME065   </t>
  </si>
  <si>
    <t>11.14.53</t>
  </si>
  <si>
    <t>8358500170254890</t>
  </si>
  <si>
    <t>1406633947799</t>
  </si>
  <si>
    <t>1000875229154060</t>
  </si>
  <si>
    <t>DAVIS,MONIQUE</t>
  </si>
  <si>
    <t>165 UNION SQUARE BLVD</t>
  </si>
  <si>
    <t>14514-9671</t>
  </si>
  <si>
    <t>3159752939</t>
  </si>
  <si>
    <t>14514967105135</t>
  </si>
  <si>
    <t xml:space="preserve">RIA2C   </t>
  </si>
  <si>
    <t>08.51.01</t>
  </si>
  <si>
    <t>8358100970211123</t>
  </si>
  <si>
    <t>1406012445910</t>
  </si>
  <si>
    <t>1000875240044068</t>
  </si>
  <si>
    <t>ROMEO,FELICIA</t>
  </si>
  <si>
    <t>1333 TEALL AVE</t>
  </si>
  <si>
    <t>13206-3258</t>
  </si>
  <si>
    <t>3154378823</t>
  </si>
  <si>
    <t>13206325805032</t>
  </si>
  <si>
    <t xml:space="preserve">CH290   </t>
  </si>
  <si>
    <t>09.21.30</t>
  </si>
  <si>
    <t>8358310340040298</t>
  </si>
  <si>
    <t>1406621710456</t>
  </si>
  <si>
    <t>1000867590404067</t>
  </si>
  <si>
    <t>WRIGLEY,JOAN</t>
  </si>
  <si>
    <t>27 HICKORY LN</t>
  </si>
  <si>
    <t>6039869305</t>
  </si>
  <si>
    <t>03849000006160</t>
  </si>
  <si>
    <t>14.26.19</t>
  </si>
  <si>
    <t>14094-3507</t>
  </si>
  <si>
    <t xml:space="preserve">ME025   </t>
  </si>
  <si>
    <t>22.09.13</t>
  </si>
  <si>
    <t>1000875003064063</t>
  </si>
  <si>
    <t>8358110950005155</t>
  </si>
  <si>
    <t>1406005182058</t>
  </si>
  <si>
    <t>1000875208844061</t>
  </si>
  <si>
    <t>NORMAN,SADIE</t>
  </si>
  <si>
    <t>4912 GARDNER RD</t>
  </si>
  <si>
    <t>13367-2229</t>
  </si>
  <si>
    <t>3156810111</t>
  </si>
  <si>
    <t>13367222905018</t>
  </si>
  <si>
    <t xml:space="preserve">WM18E   </t>
  </si>
  <si>
    <t>08.12.44</t>
  </si>
  <si>
    <t>8358300040209178</t>
  </si>
  <si>
    <t>1406580850905</t>
  </si>
  <si>
    <t>1000859142174066</t>
  </si>
  <si>
    <t>MALONEY,MICHAELA</t>
  </si>
  <si>
    <t>7 HANNAFORD DR APT 120</t>
  </si>
  <si>
    <t>03909-1710</t>
  </si>
  <si>
    <t>6039189648</t>
  </si>
  <si>
    <t>03909000009323</t>
  </si>
  <si>
    <t xml:space="preserve">WC098   </t>
  </si>
  <si>
    <t>12.37.56</t>
  </si>
  <si>
    <t>8358200010402565</t>
  </si>
  <si>
    <t>1406502589771</t>
  </si>
  <si>
    <t>1000872520864067</t>
  </si>
  <si>
    <t>CHAUDHRY,FAISAL</t>
  </si>
  <si>
    <t>13 2ND ST APT 36</t>
  </si>
  <si>
    <t>01201-6217</t>
  </si>
  <si>
    <t>8329084408</t>
  </si>
  <si>
    <t>01201621705022</t>
  </si>
  <si>
    <t xml:space="preserve">PF160   </t>
  </si>
  <si>
    <t>16.29.29</t>
  </si>
  <si>
    <t>8358211700063393</t>
  </si>
  <si>
    <t>1406028158283</t>
  </si>
  <si>
    <t>1000875014924065</t>
  </si>
  <si>
    <t>LANAHAN,NICOLE</t>
  </si>
  <si>
    <t>45 OLIVER ST</t>
  </si>
  <si>
    <t>BLDG DUP APT RGHT</t>
  </si>
  <si>
    <t>12205-4135</t>
  </si>
  <si>
    <t>5187204994</t>
  </si>
  <si>
    <t>12205413505026</t>
  </si>
  <si>
    <t xml:space="preserve">WA059   </t>
  </si>
  <si>
    <t>20.36.41</t>
  </si>
  <si>
    <t>8358101140040509</t>
  </si>
  <si>
    <t>1406015584673</t>
  </si>
  <si>
    <t>1000875007664066</t>
  </si>
  <si>
    <t>FELKER,GAIL</t>
  </si>
  <si>
    <t>67 BUSH LN</t>
  </si>
  <si>
    <t>14850-1052</t>
  </si>
  <si>
    <t>6072620759</t>
  </si>
  <si>
    <t>14850105205027</t>
  </si>
  <si>
    <t xml:space="preserve">IT117   </t>
  </si>
  <si>
    <t>20.06.57</t>
  </si>
  <si>
    <t>8358112220084556</t>
  </si>
  <si>
    <t>1406022422156</t>
  </si>
  <si>
    <t>1000875001324063</t>
  </si>
  <si>
    <t>MCKINLEY,RICHARD</t>
  </si>
  <si>
    <t>413 VIRGINIA AVE</t>
  </si>
  <si>
    <t>13850-1432</t>
  </si>
  <si>
    <t>6077487218</t>
  </si>
  <si>
    <t>13850143205097</t>
  </si>
  <si>
    <t xml:space="preserve">PL226   </t>
  </si>
  <si>
    <t>19.46.08</t>
  </si>
  <si>
    <t>8358500170216444</t>
  </si>
  <si>
    <t>1406520824788</t>
  </si>
  <si>
    <t>1000859021954067</t>
  </si>
  <si>
    <t>FINGER LAKES DDSO,*</t>
  </si>
  <si>
    <t>32 CHI MAR DR</t>
  </si>
  <si>
    <t>14624-4015</t>
  </si>
  <si>
    <t>14624401505293</t>
  </si>
  <si>
    <t xml:space="preserve">RI045   </t>
  </si>
  <si>
    <t>8358501791839416</t>
  </si>
  <si>
    <t>1406607125711</t>
  </si>
  <si>
    <t>1000875241694069</t>
  </si>
  <si>
    <t>BUFFALO EXTERMINATORS,*</t>
  </si>
  <si>
    <t>567 EXCHANGE ST STE 303</t>
  </si>
  <si>
    <t>14210-1380</t>
  </si>
  <si>
    <t>7168002847</t>
  </si>
  <si>
    <t>9179352916</t>
  </si>
  <si>
    <t>14210138005037</t>
  </si>
  <si>
    <t xml:space="preserve">BC137   </t>
  </si>
  <si>
    <t>09.25.26</t>
  </si>
  <si>
    <t>8358210560040715</t>
  </si>
  <si>
    <t>1406029635966</t>
  </si>
  <si>
    <t>1000874589114061</t>
  </si>
  <si>
    <t>GRAY,CORNELIUS</t>
  </si>
  <si>
    <t>107 BRUNSWICK RD</t>
  </si>
  <si>
    <t>12180-7032</t>
  </si>
  <si>
    <t>5182739204</t>
  </si>
  <si>
    <t>12180703205019</t>
  </si>
  <si>
    <t xml:space="preserve">TY054   </t>
  </si>
  <si>
    <t>09.01.54</t>
  </si>
  <si>
    <t>8358100971962906</t>
  </si>
  <si>
    <t>1406644616433</t>
  </si>
  <si>
    <t>1000863494894065</t>
  </si>
  <si>
    <t>WINGS IN CUSE,*</t>
  </si>
  <si>
    <t>900 BUTTERNUT ST</t>
  </si>
  <si>
    <t>13208-2832</t>
  </si>
  <si>
    <t>3154186222</t>
  </si>
  <si>
    <t>13208283205122</t>
  </si>
  <si>
    <t xml:space="preserve">CH280B  </t>
  </si>
  <si>
    <t>14.06.13</t>
  </si>
  <si>
    <t>8358210010241517</t>
  </si>
  <si>
    <t>1406624100044</t>
  </si>
  <si>
    <t>1000874681994063</t>
  </si>
  <si>
    <t>OLSEN,ABIGAIL</t>
  </si>
  <si>
    <t>4 UNIVERSITY PL APT RIGHT</t>
  </si>
  <si>
    <t>12010-1413</t>
  </si>
  <si>
    <t>6077608033</t>
  </si>
  <si>
    <t>12010141305024</t>
  </si>
  <si>
    <t>11.32.59</t>
  </si>
  <si>
    <t>8358211661246656</t>
  </si>
  <si>
    <t>1406547112233</t>
  </si>
  <si>
    <t>1000857226224062</t>
  </si>
  <si>
    <t>HOSSAM,MOHAMMAD</t>
  </si>
  <si>
    <t>14 ELIOT AVE FL 1</t>
  </si>
  <si>
    <t>12203-2612</t>
  </si>
  <si>
    <t>5182534933</t>
  </si>
  <si>
    <t>12203261205047</t>
  </si>
  <si>
    <t xml:space="preserve">WA008   </t>
  </si>
  <si>
    <t>19.41.15</t>
  </si>
  <si>
    <t>8358302710061079</t>
  </si>
  <si>
    <t>1406116131895</t>
  </si>
  <si>
    <t>1000874717194068</t>
  </si>
  <si>
    <t>SHANE,JACKIE</t>
  </si>
  <si>
    <t>43 OLD COUNTY RD</t>
  </si>
  <si>
    <t>04062-4457</t>
  </si>
  <si>
    <t>2078311749</t>
  </si>
  <si>
    <t>04062445705029</t>
  </si>
  <si>
    <t xml:space="preserve">WD064   </t>
  </si>
  <si>
    <t>12.25.42</t>
  </si>
  <si>
    <t>8358100550134562</t>
  </si>
  <si>
    <t>1406623184502</t>
  </si>
  <si>
    <t>1000875035674061</t>
  </si>
  <si>
    <t>BOSCH,MICHELLE</t>
  </si>
  <si>
    <t>110 W 3RD ST N UPPR</t>
  </si>
  <si>
    <t>13069-1140</t>
  </si>
  <si>
    <t>5853532341</t>
  </si>
  <si>
    <t>13069114005028</t>
  </si>
  <si>
    <t>22.56.21</t>
  </si>
  <si>
    <t>8358110480113925</t>
  </si>
  <si>
    <t>1406550029688</t>
  </si>
  <si>
    <t>1000874638724068</t>
  </si>
  <si>
    <t>SCHWARTZ,JEFF</t>
  </si>
  <si>
    <t>232 BROAD ST LOWR</t>
  </si>
  <si>
    <t>13421-2148</t>
  </si>
  <si>
    <t>9719975311</t>
  </si>
  <si>
    <t>13421214805049</t>
  </si>
  <si>
    <t xml:space="preserve">ON073A  </t>
  </si>
  <si>
    <t>10.40.54</t>
  </si>
  <si>
    <t>8358502660653516</t>
  </si>
  <si>
    <t>1406540527726</t>
  </si>
  <si>
    <t>1000874310084062</t>
  </si>
  <si>
    <t>FIORELLA,CONSTANCE</t>
  </si>
  <si>
    <t>256 SUNSET CT</t>
  </si>
  <si>
    <t>14228-1653</t>
  </si>
  <si>
    <t>7169361177</t>
  </si>
  <si>
    <t>14228165305088</t>
  </si>
  <si>
    <t xml:space="preserve">AM938   </t>
  </si>
  <si>
    <t>21.21.38</t>
  </si>
  <si>
    <t>8358102140015780</t>
  </si>
  <si>
    <t>1406618078099</t>
  </si>
  <si>
    <t>1000872679774067</t>
  </si>
  <si>
    <t>PECK,MARK</t>
  </si>
  <si>
    <t>4549 VINEGAR HILL RD</t>
  </si>
  <si>
    <t>13152-9385</t>
  </si>
  <si>
    <t>9192605357</t>
  </si>
  <si>
    <t>13152938505058</t>
  </si>
  <si>
    <t xml:space="preserve">SK003   </t>
  </si>
  <si>
    <t>19.12.50</t>
  </si>
  <si>
    <t>8358500140408295</t>
  </si>
  <si>
    <t>1406635137712</t>
  </si>
  <si>
    <t>1000874883424067</t>
  </si>
  <si>
    <t>LAX,BRADY</t>
  </si>
  <si>
    <t>59 BRANDYWINE TER</t>
  </si>
  <si>
    <t>14623-5203</t>
  </si>
  <si>
    <t>3156512876</t>
  </si>
  <si>
    <t>14623520305114</t>
  </si>
  <si>
    <t xml:space="preserve">BR239   </t>
  </si>
  <si>
    <t>15.38.20</t>
  </si>
  <si>
    <t>8358211260021906</t>
  </si>
  <si>
    <t>1406034231207</t>
  </si>
  <si>
    <t>1000874642374066</t>
  </si>
  <si>
    <t>THISTLE BE PERFECT ARTIS,*</t>
  </si>
  <si>
    <t>123 SARATOGA RD STE 3</t>
  </si>
  <si>
    <t>12302-4181</t>
  </si>
  <si>
    <t>5182562454</t>
  </si>
  <si>
    <t>12302418105033</t>
  </si>
  <si>
    <t xml:space="preserve">GN052   </t>
  </si>
  <si>
    <t>10.47.11</t>
  </si>
  <si>
    <t>8358211660327655</t>
  </si>
  <si>
    <t>1406035531621</t>
  </si>
  <si>
    <t>1000869791434067</t>
  </si>
  <si>
    <t>LLIVICHUZCA,AINSLEIY</t>
  </si>
  <si>
    <t>85 ROSE CT</t>
  </si>
  <si>
    <t>12209-1328</t>
  </si>
  <si>
    <t>9144038801</t>
  </si>
  <si>
    <t>12209132805097</t>
  </si>
  <si>
    <t xml:space="preserve">WAA2C   </t>
  </si>
  <si>
    <t>21.30.10</t>
  </si>
  <si>
    <t>8358500011681046</t>
  </si>
  <si>
    <t>1406006104382</t>
  </si>
  <si>
    <t>1000869580644066</t>
  </si>
  <si>
    <t>ACHZET-MONAGHAN INC DBA ,*</t>
  </si>
  <si>
    <t>109 S UNION ST STE 404</t>
  </si>
  <si>
    <t>14607-1858</t>
  </si>
  <si>
    <t>5853850440</t>
  </si>
  <si>
    <t>3155763319</t>
  </si>
  <si>
    <t>14607185805161</t>
  </si>
  <si>
    <t xml:space="preserve">MH268   </t>
  </si>
  <si>
    <t>14.17.10</t>
  </si>
  <si>
    <t>8358200010228663</t>
  </si>
  <si>
    <t>1406028325361</t>
  </si>
  <si>
    <t>1000858465784063</t>
  </si>
  <si>
    <t>MOUNTZ,ROBIN</t>
  </si>
  <si>
    <t>24 INDIAN ST</t>
  </si>
  <si>
    <t>01201-3911</t>
  </si>
  <si>
    <t>4134435410</t>
  </si>
  <si>
    <t>4138414545</t>
  </si>
  <si>
    <t>01201391105049</t>
  </si>
  <si>
    <t xml:space="preserve">PF045B  </t>
  </si>
  <si>
    <t>06.06.06</t>
  </si>
  <si>
    <t>8358111140315041</t>
  </si>
  <si>
    <t>1406553164201</t>
  </si>
  <si>
    <t>1000874125114062</t>
  </si>
  <si>
    <t>SWANN,ALYSSA</t>
  </si>
  <si>
    <t>9546 MIFFLIN LOOP APT D</t>
  </si>
  <si>
    <t>3364172759</t>
  </si>
  <si>
    <t>13603000022810</t>
  </si>
  <si>
    <t xml:space="preserve">IR054   </t>
  </si>
  <si>
    <t>16.11.32</t>
  </si>
  <si>
    <t>8358300160174426</t>
  </si>
  <si>
    <t>1406124298710</t>
  </si>
  <si>
    <t>1000874701904068</t>
  </si>
  <si>
    <t>MACKENZIE,DEVIN</t>
  </si>
  <si>
    <t>22 AUTUMN WOODS DR</t>
  </si>
  <si>
    <t>UNIT 114</t>
  </si>
  <si>
    <t>04092-4194</t>
  </si>
  <si>
    <t>2076999730</t>
  </si>
  <si>
    <t>04092419405058</t>
  </si>
  <si>
    <t xml:space="preserve">SB728   </t>
  </si>
  <si>
    <t>12.01.05</t>
  </si>
  <si>
    <t>8358100190044205</t>
  </si>
  <si>
    <t>1406645359132</t>
  </si>
  <si>
    <t>1000874187194069</t>
  </si>
  <si>
    <t>GARCIA,ERFREEN</t>
  </si>
  <si>
    <t>2984 US ROUTE 11 APT B7</t>
  </si>
  <si>
    <t>13084-9618</t>
  </si>
  <si>
    <t>9377686587</t>
  </si>
  <si>
    <t>13084961805016</t>
  </si>
  <si>
    <t>17.36.43</t>
  </si>
  <si>
    <t>8358113410007357</t>
  </si>
  <si>
    <t>1406020170393</t>
  </si>
  <si>
    <t>1000867588164061</t>
  </si>
  <si>
    <t>KIM,IN-JEONG</t>
  </si>
  <si>
    <t>151 ALGONQUIN AVE APT 7</t>
  </si>
  <si>
    <t>12983-2172</t>
  </si>
  <si>
    <t>5186374273</t>
  </si>
  <si>
    <t>12983217205056</t>
  </si>
  <si>
    <t xml:space="preserve">SL069   </t>
  </si>
  <si>
    <t>14.23.45</t>
  </si>
  <si>
    <t>8358502930058199</t>
  </si>
  <si>
    <t>1406122501024</t>
  </si>
  <si>
    <t>1000861433304063</t>
  </si>
  <si>
    <t>RENZ,JENNIFER</t>
  </si>
  <si>
    <t>2725 CALEDONIA ST</t>
  </si>
  <si>
    <t>14108-1301</t>
  </si>
  <si>
    <t>14108130105120</t>
  </si>
  <si>
    <t xml:space="preserve">NW059   </t>
  </si>
  <si>
    <t>19.09.36</t>
  </si>
  <si>
    <t>8358303050014603</t>
  </si>
  <si>
    <t>1406613797453</t>
  </si>
  <si>
    <t>1000870033104062</t>
  </si>
  <si>
    <t>TRIPP,HOWARD</t>
  </si>
  <si>
    <t>21 FREE ST</t>
  </si>
  <si>
    <t>04976-1405</t>
  </si>
  <si>
    <t>2074749840</t>
  </si>
  <si>
    <t>2073991033</t>
  </si>
  <si>
    <t>04976140500007</t>
  </si>
  <si>
    <t xml:space="preserve">NA132   </t>
  </si>
  <si>
    <t>15.20.28</t>
  </si>
  <si>
    <t>8358211190036339</t>
  </si>
  <si>
    <t>1406034107662</t>
  </si>
  <si>
    <t>1000875233274060</t>
  </si>
  <si>
    <t>GOLDMAN,JAY</t>
  </si>
  <si>
    <t>39 CLIFFSIDE DR</t>
  </si>
  <si>
    <t>12866-8413</t>
  </si>
  <si>
    <t>5615420203</t>
  </si>
  <si>
    <t>5186697566</t>
  </si>
  <si>
    <t>12866841305154</t>
  </si>
  <si>
    <t xml:space="preserve">SZ168   </t>
  </si>
  <si>
    <t>09.07.03</t>
  </si>
  <si>
    <t>8358302340059089</t>
  </si>
  <si>
    <t>1406502064908</t>
  </si>
  <si>
    <t>1000858473364064</t>
  </si>
  <si>
    <t>HURLEY,CHRIS</t>
  </si>
  <si>
    <t>22 HILLCREST ST</t>
  </si>
  <si>
    <t>04345-1816</t>
  </si>
  <si>
    <t>04345181605010</t>
  </si>
  <si>
    <t xml:space="preserve">AU047   </t>
  </si>
  <si>
    <t>06.11.54</t>
  </si>
  <si>
    <t>8358302270261861</t>
  </si>
  <si>
    <t>1406554409282</t>
  </si>
  <si>
    <t>1000875200064064</t>
  </si>
  <si>
    <t>CLARK,NICK</t>
  </si>
  <si>
    <t>150 ALBEE RD</t>
  </si>
  <si>
    <t>04330-8532</t>
  </si>
  <si>
    <t>2072133107</t>
  </si>
  <si>
    <t>04330853205075</t>
  </si>
  <si>
    <t xml:space="preserve">AU023   </t>
  </si>
  <si>
    <t>07.45.13</t>
  </si>
  <si>
    <t>8358302550434857</t>
  </si>
  <si>
    <t>1406634045023</t>
  </si>
  <si>
    <t>1000867110434065</t>
  </si>
  <si>
    <t>GOINS,REGINA</t>
  </si>
  <si>
    <t>6 TANGLEWOOD DR APT 7</t>
  </si>
  <si>
    <t>04240-3857</t>
  </si>
  <si>
    <t>2079518424</t>
  </si>
  <si>
    <t>04240385705023</t>
  </si>
  <si>
    <t xml:space="preserve">LW329   </t>
  </si>
  <si>
    <t>15.46.21</t>
  </si>
  <si>
    <t>8358211330045463</t>
  </si>
  <si>
    <t>1406037338538</t>
  </si>
  <si>
    <t>1000874135314066</t>
  </si>
  <si>
    <t>LEE,JUSTIN</t>
  </si>
  <si>
    <t>16 QUARRY DR APT C</t>
  </si>
  <si>
    <t>12803-4232</t>
  </si>
  <si>
    <t>5182236745</t>
  </si>
  <si>
    <t>5182236772</t>
  </si>
  <si>
    <t>12803423205031</t>
  </si>
  <si>
    <t>16.27.38</t>
  </si>
  <si>
    <t>8358310300143355</t>
  </si>
  <si>
    <t>1406532951082</t>
  </si>
  <si>
    <t>1000868994984068</t>
  </si>
  <si>
    <t>JOLICOEUR,RONALD</t>
  </si>
  <si>
    <t>21 BROOKVIEW RD</t>
  </si>
  <si>
    <t>03860-7103</t>
  </si>
  <si>
    <t>7326096123</t>
  </si>
  <si>
    <t>03860710305040</t>
  </si>
  <si>
    <t xml:space="preserve">CN116   </t>
  </si>
  <si>
    <t>16.39.24</t>
  </si>
  <si>
    <t>8358501040175786</t>
  </si>
  <si>
    <t>1406637119668</t>
  </si>
  <si>
    <t>1000875041904064</t>
  </si>
  <si>
    <t>DRISDOM,JONAH</t>
  </si>
  <si>
    <t>134 STATE ST APT 1</t>
  </si>
  <si>
    <t>14020-2128</t>
  </si>
  <si>
    <t>5855904334</t>
  </si>
  <si>
    <t>14020212805016</t>
  </si>
  <si>
    <t xml:space="preserve">SF121   </t>
  </si>
  <si>
    <t>00.53.28</t>
  </si>
  <si>
    <t>8358211430069439</t>
  </si>
  <si>
    <t>1406638776961</t>
  </si>
  <si>
    <t>1000858469614068</t>
  </si>
  <si>
    <t>LAFOUNTAIN,KRISTEN</t>
  </si>
  <si>
    <t>8 VISTA WAY APT 11</t>
  </si>
  <si>
    <t>12883-9733</t>
  </si>
  <si>
    <t>5184696509</t>
  </si>
  <si>
    <t>12883973305019</t>
  </si>
  <si>
    <t xml:space="preserve">TC010   </t>
  </si>
  <si>
    <t>06.09.02</t>
  </si>
  <si>
    <t>8358400010100223</t>
  </si>
  <si>
    <t>1406516389747</t>
  </si>
  <si>
    <t>1000874098264068</t>
  </si>
  <si>
    <t>RODRIGUEZ,ARMANDO</t>
  </si>
  <si>
    <t>545 MAIN ST APT RM19</t>
  </si>
  <si>
    <t>01331-1848</t>
  </si>
  <si>
    <t>9784135375</t>
  </si>
  <si>
    <t>01331184805123</t>
  </si>
  <si>
    <t xml:space="preserve">AT040   </t>
  </si>
  <si>
    <t>15.24.56</t>
  </si>
  <si>
    <t>8358502660777679</t>
  </si>
  <si>
    <t>1406634757676</t>
  </si>
  <si>
    <t>1000874721764062</t>
  </si>
  <si>
    <t>SINGH,ABHIJEET</t>
  </si>
  <si>
    <t>4281 CHESTNUT RIDGE RD</t>
  </si>
  <si>
    <t>APT J3</t>
  </si>
  <si>
    <t>14228-3153</t>
  </si>
  <si>
    <t>9175742943</t>
  </si>
  <si>
    <t>14228315305046</t>
  </si>
  <si>
    <t xml:space="preserve">AM803   </t>
  </si>
  <si>
    <t>12.32.23</t>
  </si>
  <si>
    <t>8358502800503811</t>
  </si>
  <si>
    <t>1406517804827</t>
  </si>
  <si>
    <t>1000874810824066</t>
  </si>
  <si>
    <t>PARKS,SAVION</t>
  </si>
  <si>
    <t>2427 GRAND AVE</t>
  </si>
  <si>
    <t>14301-2420</t>
  </si>
  <si>
    <t>7165265157</t>
  </si>
  <si>
    <t>14301242005011</t>
  </si>
  <si>
    <t>14.34.15</t>
  </si>
  <si>
    <t>8358300810051339</t>
  </si>
  <si>
    <t>1406121510885</t>
  </si>
  <si>
    <t>1000874112084062</t>
  </si>
  <si>
    <t>PASSERO,PATRICK</t>
  </si>
  <si>
    <t>117 THISTLE LN</t>
  </si>
  <si>
    <t>04444-1653</t>
  </si>
  <si>
    <t>2075619321</t>
  </si>
  <si>
    <t>2078620209</t>
  </si>
  <si>
    <t>04444165305166</t>
  </si>
  <si>
    <t xml:space="preserve">BA139   </t>
  </si>
  <si>
    <t>15.48.17</t>
  </si>
  <si>
    <t>8358500010546349</t>
  </si>
  <si>
    <t>1406006842122</t>
  </si>
  <si>
    <t>1000863308484061</t>
  </si>
  <si>
    <t>SCHMITT,DONALD</t>
  </si>
  <si>
    <t>89 BROWNCROFT BLVD</t>
  </si>
  <si>
    <t>14609-7861</t>
  </si>
  <si>
    <t>5854718205</t>
  </si>
  <si>
    <t>14609786105041</t>
  </si>
  <si>
    <t xml:space="preserve">MH119   </t>
  </si>
  <si>
    <t>10.22.54</t>
  </si>
  <si>
    <t>8358300150065188</t>
  </si>
  <si>
    <t>1406115480475</t>
  </si>
  <si>
    <t>1000875043354060</t>
  </si>
  <si>
    <t>PIERCE,KIMBERLY J</t>
  </si>
  <si>
    <t>105 FILES RD</t>
  </si>
  <si>
    <t>04038-2115</t>
  </si>
  <si>
    <t>2072220277</t>
  </si>
  <si>
    <t>2072391241</t>
  </si>
  <si>
    <t>04038211505066</t>
  </si>
  <si>
    <t xml:space="preserve">SB046   </t>
  </si>
  <si>
    <t>01.37.29</t>
  </si>
  <si>
    <t>8358100080140113</t>
  </si>
  <si>
    <t>1406018816445</t>
  </si>
  <si>
    <t>1000874621404066</t>
  </si>
  <si>
    <t>BARNELLO,CYNTHIA</t>
  </si>
  <si>
    <t>200 FERNCLIFF AVE</t>
  </si>
  <si>
    <t>13088-6410</t>
  </si>
  <si>
    <t>3152630619</t>
  </si>
  <si>
    <t>13088641005210</t>
  </si>
  <si>
    <t xml:space="preserve">LP013   </t>
  </si>
  <si>
    <t>10.12.34</t>
  </si>
  <si>
    <t>8358500670019389</t>
  </si>
  <si>
    <t>1406005940653</t>
  </si>
  <si>
    <t>1000874773014069</t>
  </si>
  <si>
    <t>LEVESQUE,CURTIS</t>
  </si>
  <si>
    <t>2404 CAMBIER RD</t>
  </si>
  <si>
    <t>14513-9770</t>
  </si>
  <si>
    <t>5854740873</t>
  </si>
  <si>
    <t>14513977005020</t>
  </si>
  <si>
    <t xml:space="preserve">SO049   </t>
  </si>
  <si>
    <t>13.53.13</t>
  </si>
  <si>
    <t>8358200010281423</t>
  </si>
  <si>
    <t>1406037449145</t>
  </si>
  <si>
    <t>1000875021644060</t>
  </si>
  <si>
    <t>STRACUZZI,VINCENT</t>
  </si>
  <si>
    <t>32 TAUBERT AVE</t>
  </si>
  <si>
    <t>01201-3939</t>
  </si>
  <si>
    <t>4134418763</t>
  </si>
  <si>
    <t>4132123714</t>
  </si>
  <si>
    <t>01201393905024</t>
  </si>
  <si>
    <t xml:space="preserve">PF015   </t>
  </si>
  <si>
    <t>21.09.12</t>
  </si>
  <si>
    <t>8358300810016167</t>
  </si>
  <si>
    <t>1406118703386</t>
  </si>
  <si>
    <t>1000875200794066</t>
  </si>
  <si>
    <t>CAVANAUGH,THOMAS</t>
  </si>
  <si>
    <t>8 VICTORIA WAY</t>
  </si>
  <si>
    <t>2075700984</t>
  </si>
  <si>
    <t>04444144305063</t>
  </si>
  <si>
    <t>07.46.08</t>
  </si>
  <si>
    <t>8358210050020607</t>
  </si>
  <si>
    <t>1406033983980</t>
  </si>
  <si>
    <t>1000874742584069</t>
  </si>
  <si>
    <t>MANCINI,GARY</t>
  </si>
  <si>
    <t>129 OLD TRAIL RD APT L16</t>
  </si>
  <si>
    <t>FONDA</t>
  </si>
  <si>
    <t>12068-5138</t>
  </si>
  <si>
    <t>5188539111</t>
  </si>
  <si>
    <t>12068513805146</t>
  </si>
  <si>
    <t xml:space="preserve">AD078A  </t>
  </si>
  <si>
    <t>13.01.56</t>
  </si>
  <si>
    <t>0I-RC HSD/VOICE-C</t>
  </si>
  <si>
    <t>8358210010082127</t>
  </si>
  <si>
    <t>1406038403356</t>
  </si>
  <si>
    <t>1000874964744060</t>
  </si>
  <si>
    <t>MACHOLD,CINDY</t>
  </si>
  <si>
    <t>30 ESSEX ST</t>
  </si>
  <si>
    <t>12010-5603</t>
  </si>
  <si>
    <t>5188434380</t>
  </si>
  <si>
    <t>5183311011</t>
  </si>
  <si>
    <t>12010560305018</t>
  </si>
  <si>
    <t xml:space="preserve">AD018   </t>
  </si>
  <si>
    <t>8358113070128972</t>
  </si>
  <si>
    <t>1406025874171</t>
  </si>
  <si>
    <t>1000874814464067</t>
  </si>
  <si>
    <t>BODMER,GAIL</t>
  </si>
  <si>
    <t>4770 MIDDLE SETTLEMENT RD</t>
  </si>
  <si>
    <t>APT 208</t>
  </si>
  <si>
    <t>13492-2837</t>
  </si>
  <si>
    <t>3157244546</t>
  </si>
  <si>
    <t>13492283705071</t>
  </si>
  <si>
    <t xml:space="preserve">UT159   </t>
  </si>
  <si>
    <t>14.36.54</t>
  </si>
  <si>
    <t>8358500020655031</t>
  </si>
  <si>
    <t>1406007930561</t>
  </si>
  <si>
    <t>1000875240914062</t>
  </si>
  <si>
    <t>DAILEY,LUDELL</t>
  </si>
  <si>
    <t>46 ROSEMARY DR</t>
  </si>
  <si>
    <t>14621-4218</t>
  </si>
  <si>
    <t>5853389998</t>
  </si>
  <si>
    <t>14621421805067</t>
  </si>
  <si>
    <t xml:space="preserve">MHC5C   </t>
  </si>
  <si>
    <t>09.23.54</t>
  </si>
  <si>
    <t>8358500140401464</t>
  </si>
  <si>
    <t>1406621273737</t>
  </si>
  <si>
    <t>1000874918704061</t>
  </si>
  <si>
    <t>GEORGE,CRAIG</t>
  </si>
  <si>
    <t>4 CHATWOOD LN</t>
  </si>
  <si>
    <t>14467-9637</t>
  </si>
  <si>
    <t>5852613500</t>
  </si>
  <si>
    <t>14467963705343</t>
  </si>
  <si>
    <t xml:space="preserve">BR059   </t>
  </si>
  <si>
    <t>16.43.10</t>
  </si>
  <si>
    <t>8358501791855222</t>
  </si>
  <si>
    <t>1406611309541</t>
  </si>
  <si>
    <t>1000871163594064</t>
  </si>
  <si>
    <t>BA,AMADOU</t>
  </si>
  <si>
    <t>29 BUTLER AVE APT 2</t>
  </si>
  <si>
    <t>14208-1517</t>
  </si>
  <si>
    <t>3473191772</t>
  </si>
  <si>
    <t>6462863958</t>
  </si>
  <si>
    <t>14208151705277</t>
  </si>
  <si>
    <t>10.35.01</t>
  </si>
  <si>
    <t>8358502760170908</t>
  </si>
  <si>
    <t>1406106030743</t>
  </si>
  <si>
    <t>1000874780494064</t>
  </si>
  <si>
    <t>FERLITO,THOMAS</t>
  </si>
  <si>
    <t>1133 E ROBINSON ST</t>
  </si>
  <si>
    <t>14120-4868</t>
  </si>
  <si>
    <t>7162644169</t>
  </si>
  <si>
    <t>7164629491</t>
  </si>
  <si>
    <t>14120486805088</t>
  </si>
  <si>
    <t>14.05.32</t>
  </si>
  <si>
    <t>8358112150057630</t>
  </si>
  <si>
    <t>1406023093311</t>
  </si>
  <si>
    <t>1000874885044061</t>
  </si>
  <si>
    <t>BARON,VICKI</t>
  </si>
  <si>
    <t>32 W CHENANGO RD</t>
  </si>
  <si>
    <t>CASTLE CREEK</t>
  </si>
  <si>
    <t>13744-1408</t>
  </si>
  <si>
    <t>6072063499</t>
  </si>
  <si>
    <t>13744140805092</t>
  </si>
  <si>
    <t xml:space="preserve">ST063   </t>
  </si>
  <si>
    <t>15.41.17</t>
  </si>
  <si>
    <t>8358100900006734</t>
  </si>
  <si>
    <t>1406012240865</t>
  </si>
  <si>
    <t>1000858459764063</t>
  </si>
  <si>
    <t>WHEELER,TINA</t>
  </si>
  <si>
    <t>227 SEARS RD</t>
  </si>
  <si>
    <t>13045-9119</t>
  </si>
  <si>
    <t>6076623030</t>
  </si>
  <si>
    <t>13045911905040</t>
  </si>
  <si>
    <t xml:space="preserve">CD101   </t>
  </si>
  <si>
    <t>06.01.55</t>
  </si>
  <si>
    <t>8358501520016500</t>
  </si>
  <si>
    <t>1406026580124</t>
  </si>
  <si>
    <t>1000874971654062</t>
  </si>
  <si>
    <t>VOLKMANN,TIM</t>
  </si>
  <si>
    <t>8749 COUNTY ROAD 14</t>
  </si>
  <si>
    <t>14469-9520</t>
  </si>
  <si>
    <t>5852331333</t>
  </si>
  <si>
    <t>4136577336</t>
  </si>
  <si>
    <t>14469952005164</t>
  </si>
  <si>
    <t xml:space="preserve">LI093   </t>
  </si>
  <si>
    <t>18.31.54</t>
  </si>
  <si>
    <t>8358211700167657</t>
  </si>
  <si>
    <t>1406035366614</t>
  </si>
  <si>
    <t>1000875032864061</t>
  </si>
  <si>
    <t>ABRAMS,FLORENCE</t>
  </si>
  <si>
    <t>38 SHAKER DR</t>
  </si>
  <si>
    <t>12211-1843</t>
  </si>
  <si>
    <t>5184894322</t>
  </si>
  <si>
    <t>12211184305075</t>
  </si>
  <si>
    <t xml:space="preserve">BH088   </t>
  </si>
  <si>
    <t>22.25.18</t>
  </si>
  <si>
    <t>8358501800105544</t>
  </si>
  <si>
    <t>1406108067065</t>
  </si>
  <si>
    <t>1000869504844065</t>
  </si>
  <si>
    <t>CERBINI,CHRISTOPHE</t>
  </si>
  <si>
    <t>193 ASHLAND AVE APT 6</t>
  </si>
  <si>
    <t>14222-1993</t>
  </si>
  <si>
    <t>8452423017</t>
  </si>
  <si>
    <t>14222199305057</t>
  </si>
  <si>
    <t xml:space="preserve">BC890   </t>
  </si>
  <si>
    <t>12.26.55</t>
  </si>
  <si>
    <t>8358211120514751</t>
  </si>
  <si>
    <t>1406500239056</t>
  </si>
  <si>
    <t>1000875229624062</t>
  </si>
  <si>
    <t>DUNCKLE,JOSHUA</t>
  </si>
  <si>
    <t>14 MYNDERSE ST LOWR</t>
  </si>
  <si>
    <t>5182277753</t>
  </si>
  <si>
    <t>12307101505084</t>
  </si>
  <si>
    <t>08.52.52</t>
  </si>
  <si>
    <t>8358502980165274</t>
  </si>
  <si>
    <t>1406122171307</t>
  </si>
  <si>
    <t>1000874949744060</t>
  </si>
  <si>
    <t>SCHEFF,ALAN</t>
  </si>
  <si>
    <t>9832 WILLOWLEAF CT</t>
  </si>
  <si>
    <t>14032-9186</t>
  </si>
  <si>
    <t>7164400022</t>
  </si>
  <si>
    <t>14032918605038</t>
  </si>
  <si>
    <t xml:space="preserve">CL541   </t>
  </si>
  <si>
    <t>17.44.59</t>
  </si>
  <si>
    <t>8358113140026677</t>
  </si>
  <si>
    <t>1406647061413</t>
  </si>
  <si>
    <t>1000875006094067</t>
  </si>
  <si>
    <t>NOLAN,SEAN</t>
  </si>
  <si>
    <t>28 1/2 KELLOGG ST</t>
  </si>
  <si>
    <t>APT RRHSE</t>
  </si>
  <si>
    <t>13323-1523</t>
  </si>
  <si>
    <t>3152751742</t>
  </si>
  <si>
    <t>13323152305117</t>
  </si>
  <si>
    <t xml:space="preserve">UT314   </t>
  </si>
  <si>
    <t>20.01.17</t>
  </si>
  <si>
    <t>8358100971971634</t>
  </si>
  <si>
    <t>1406647331667</t>
  </si>
  <si>
    <t>1000874819854064</t>
  </si>
  <si>
    <t>OTOOLE,MICHEAL</t>
  </si>
  <si>
    <t>821 E BRIGHTON AVE APT 812</t>
  </si>
  <si>
    <t>13205-2588</t>
  </si>
  <si>
    <t>3152768001</t>
  </si>
  <si>
    <t>13205258805019</t>
  </si>
  <si>
    <t xml:space="preserve">CH268   </t>
  </si>
  <si>
    <t>15.33.38</t>
  </si>
  <si>
    <t>8358102170249473</t>
  </si>
  <si>
    <t>1406588737005</t>
  </si>
  <si>
    <t>1000870608334060</t>
  </si>
  <si>
    <t>FARMER,SHANE</t>
  </si>
  <si>
    <t>63 ELIZABETH ST</t>
  </si>
  <si>
    <t>13021-4964</t>
  </si>
  <si>
    <t>3152837132</t>
  </si>
  <si>
    <t>13021496405029</t>
  </si>
  <si>
    <t>06.56.01</t>
  </si>
  <si>
    <t>8358410010179200</t>
  </si>
  <si>
    <t>1406040372714</t>
  </si>
  <si>
    <t>1000872414894063</t>
  </si>
  <si>
    <t>SMITH,DAWN</t>
  </si>
  <si>
    <t>81 SUMMIT RIDGE DR</t>
  </si>
  <si>
    <t>03431-5266</t>
  </si>
  <si>
    <t>6032092771</t>
  </si>
  <si>
    <t>03431526605096</t>
  </si>
  <si>
    <t xml:space="preserve">KE043   </t>
  </si>
  <si>
    <t>14.40.24</t>
  </si>
  <si>
    <t>8358110070005002</t>
  </si>
  <si>
    <t>1406011697792</t>
  </si>
  <si>
    <t>1000874737904066</t>
  </si>
  <si>
    <t>MCCAW,JOHN</t>
  </si>
  <si>
    <t>9494 CENTER ST</t>
  </si>
  <si>
    <t>HOLLAND PATENT</t>
  </si>
  <si>
    <t>13354-3615</t>
  </si>
  <si>
    <t>3155802275</t>
  </si>
  <si>
    <t>13354361505015</t>
  </si>
  <si>
    <t xml:space="preserve">RM082   </t>
  </si>
  <si>
    <t>12.54.53</t>
  </si>
  <si>
    <t>8358113060259910</t>
  </si>
  <si>
    <t>1406019494341</t>
  </si>
  <si>
    <t>1000869555614060</t>
  </si>
  <si>
    <t>PATEL,KANHAIYALA B</t>
  </si>
  <si>
    <t>141 KENSINGTON DR</t>
  </si>
  <si>
    <t>13501-6353</t>
  </si>
  <si>
    <t>3157324026</t>
  </si>
  <si>
    <t>13501635305149</t>
  </si>
  <si>
    <t xml:space="preserve">UT132A  </t>
  </si>
  <si>
    <t>13.41.51</t>
  </si>
  <si>
    <t>8358300090025433</t>
  </si>
  <si>
    <t>1406114343666</t>
  </si>
  <si>
    <t>1000867042604066</t>
  </si>
  <si>
    <t>PARR,MARADY</t>
  </si>
  <si>
    <t>22 ASHMONT ST</t>
  </si>
  <si>
    <t>04103-4412</t>
  </si>
  <si>
    <t>2075180617</t>
  </si>
  <si>
    <t>2074093366</t>
  </si>
  <si>
    <t>04103441205018</t>
  </si>
  <si>
    <t xml:space="preserve">PO077   </t>
  </si>
  <si>
    <t>12.31.50</t>
  </si>
  <si>
    <t>8358211280026547</t>
  </si>
  <si>
    <t>1406037155056</t>
  </si>
  <si>
    <t>1000874331364063</t>
  </si>
  <si>
    <t>WHITESEL,FRED</t>
  </si>
  <si>
    <t>880 CHARLTON RD</t>
  </si>
  <si>
    <t>12302-9528</t>
  </si>
  <si>
    <t>5183994642</t>
  </si>
  <si>
    <t>5184699052</t>
  </si>
  <si>
    <t>12302952805048</t>
  </si>
  <si>
    <t>23.54.22</t>
  </si>
  <si>
    <t>8358210400028953</t>
  </si>
  <si>
    <t>1406038776959</t>
  </si>
  <si>
    <t>1000874939604068</t>
  </si>
  <si>
    <t>AKOWICZ,LINDA</t>
  </si>
  <si>
    <t>160 COUNTY HIGHWAY 157</t>
  </si>
  <si>
    <t>12078-6042</t>
  </si>
  <si>
    <t>5187738849</t>
  </si>
  <si>
    <t>5182243832</t>
  </si>
  <si>
    <t>12078604205031</t>
  </si>
  <si>
    <t>17.24.02</t>
  </si>
  <si>
    <t>8358500150424968</t>
  </si>
  <si>
    <t>1406627375338</t>
  </si>
  <si>
    <t>1000874644044063</t>
  </si>
  <si>
    <t>KIMINU,CHEKINA</t>
  </si>
  <si>
    <t>780 ELMWOOD TER APT D</t>
  </si>
  <si>
    <t>14620-3730</t>
  </si>
  <si>
    <t>6076247653</t>
  </si>
  <si>
    <t>14620373005049</t>
  </si>
  <si>
    <t xml:space="preserve">BR030   </t>
  </si>
  <si>
    <t>10.50.16</t>
  </si>
  <si>
    <t>8358100971096606</t>
  </si>
  <si>
    <t>1406013397888</t>
  </si>
  <si>
    <t>1000868365054061</t>
  </si>
  <si>
    <t>PERRY,TAMARA</t>
  </si>
  <si>
    <t>418 RIDGEWOOD DR</t>
  </si>
  <si>
    <t>13206-2412</t>
  </si>
  <si>
    <t>3157260447</t>
  </si>
  <si>
    <t>13206241205176</t>
  </si>
  <si>
    <t xml:space="preserve">CH120   </t>
  </si>
  <si>
    <t>19.04.10</t>
  </si>
  <si>
    <t>8358502760293619</t>
  </si>
  <si>
    <t>1406628276808</t>
  </si>
  <si>
    <t>1000874632504060</t>
  </si>
  <si>
    <t>WATTS,HEATHER</t>
  </si>
  <si>
    <t>185 MEAD ST APT 4</t>
  </si>
  <si>
    <t>14120-4424</t>
  </si>
  <si>
    <t>9734877042</t>
  </si>
  <si>
    <t>14120442405049</t>
  </si>
  <si>
    <t xml:space="preserve">NT013   </t>
  </si>
  <si>
    <t>10.32.42</t>
  </si>
  <si>
    <t>8358300250012627</t>
  </si>
  <si>
    <t>1406115388488</t>
  </si>
  <si>
    <t>1000874758064063</t>
  </si>
  <si>
    <t>RICHARDS,PHILIP</t>
  </si>
  <si>
    <t>19 DOW LN</t>
  </si>
  <si>
    <t>04069-6019</t>
  </si>
  <si>
    <t>2076882239</t>
  </si>
  <si>
    <t>04069601905012</t>
  </si>
  <si>
    <t xml:space="preserve">CB100   </t>
  </si>
  <si>
    <t>13.28.27</t>
  </si>
  <si>
    <t>8358101330096212</t>
  </si>
  <si>
    <t>1406600071052</t>
  </si>
  <si>
    <t>1000875241634065</t>
  </si>
  <si>
    <t>NORTH ATLANTIC STATES CA,*</t>
  </si>
  <si>
    <t>181 LATTA BROOK INDUSTR</t>
  </si>
  <si>
    <t>PK RD FL 1</t>
  </si>
  <si>
    <t>14845-9023</t>
  </si>
  <si>
    <t>8889888218</t>
  </si>
  <si>
    <t>6319529700</t>
  </si>
  <si>
    <t>14845000005746</t>
  </si>
  <si>
    <t xml:space="preserve">EM208   </t>
  </si>
  <si>
    <t>09.25.21</t>
  </si>
  <si>
    <t>8358112180017521</t>
  </si>
  <si>
    <t>1406021518103</t>
  </si>
  <si>
    <t>1000874924514066</t>
  </si>
  <si>
    <t>POLHAMUS,DANIEL</t>
  </si>
  <si>
    <t>239 FENNER HILL RD</t>
  </si>
  <si>
    <t>PORT CRANE</t>
  </si>
  <si>
    <t>13833-1417</t>
  </si>
  <si>
    <t>6076483622</t>
  </si>
  <si>
    <t>6077609816</t>
  </si>
  <si>
    <t>13833141705052</t>
  </si>
  <si>
    <t xml:space="preserve">ST028   </t>
  </si>
  <si>
    <t>16.55.16</t>
  </si>
  <si>
    <t>8358211900110960</t>
  </si>
  <si>
    <t>1406583509706</t>
  </si>
  <si>
    <t>1000872140224064</t>
  </si>
  <si>
    <t>MINER,MELISSA</t>
  </si>
  <si>
    <t>33 BLUEBIRD TER</t>
  </si>
  <si>
    <t>12828-2442</t>
  </si>
  <si>
    <t>5183076183</t>
  </si>
  <si>
    <t>12828244205126</t>
  </si>
  <si>
    <t xml:space="preserve">QB074   </t>
  </si>
  <si>
    <t>07.57.14</t>
  </si>
  <si>
    <t>8358500110348018</t>
  </si>
  <si>
    <t>1406007443532</t>
  </si>
  <si>
    <t>1000874944194063</t>
  </si>
  <si>
    <t>PEREZ,MILKA</t>
  </si>
  <si>
    <t>286 EDEN LN</t>
  </si>
  <si>
    <t>14626-3339</t>
  </si>
  <si>
    <t>5855303351</t>
  </si>
  <si>
    <t>5857327679</t>
  </si>
  <si>
    <t>14626333905020</t>
  </si>
  <si>
    <t xml:space="preserve">GA094   </t>
  </si>
  <si>
    <t>17.33.06</t>
  </si>
  <si>
    <t>8358300810059993</t>
  </si>
  <si>
    <t>1406513762086</t>
  </si>
  <si>
    <t>1000874746434063</t>
  </si>
  <si>
    <t>THERIAULT,BRENT</t>
  </si>
  <si>
    <t>325 COLDBROOK RD</t>
  </si>
  <si>
    <t>04444-1503</t>
  </si>
  <si>
    <t>2076591126</t>
  </si>
  <si>
    <t>04444150305114</t>
  </si>
  <si>
    <t xml:space="preserve">BA136A  </t>
  </si>
  <si>
    <t>13.08.04</t>
  </si>
  <si>
    <t>8358501030064636</t>
  </si>
  <si>
    <t>1406646915700</t>
  </si>
  <si>
    <t>1000874938944069</t>
  </si>
  <si>
    <t>KING,E D</t>
  </si>
  <si>
    <t>55 MEDTECH DR</t>
  </si>
  <si>
    <t>APT 4</t>
  </si>
  <si>
    <t>14020-0000</t>
  </si>
  <si>
    <t>5853311843</t>
  </si>
  <si>
    <t>14020000006538</t>
  </si>
  <si>
    <t xml:space="preserve">SF085   </t>
  </si>
  <si>
    <t>17.22.38</t>
  </si>
  <si>
    <t>VE-FTTP COS VOICE-S</t>
  </si>
  <si>
    <t>8358211320140118</t>
  </si>
  <si>
    <t>1406037293899</t>
  </si>
  <si>
    <t>1000874012734063</t>
  </si>
  <si>
    <t>MARLER,JAMIE</t>
  </si>
  <si>
    <t>49 S WESTERN AVE</t>
  </si>
  <si>
    <t>12801-3314</t>
  </si>
  <si>
    <t>5187410524</t>
  </si>
  <si>
    <t>5183213922</t>
  </si>
  <si>
    <t>12801331405016</t>
  </si>
  <si>
    <t xml:space="preserve">QB040   </t>
  </si>
  <si>
    <t>13.06.40</t>
  </si>
  <si>
    <t>8358502890168301</t>
  </si>
  <si>
    <t>1406107130179</t>
  </si>
  <si>
    <t>1000870881634061</t>
  </si>
  <si>
    <t>BALCERZAK,CHAELYN</t>
  </si>
  <si>
    <t>45 MORROW AVE</t>
  </si>
  <si>
    <t>14094-5014</t>
  </si>
  <si>
    <t>7166281982</t>
  </si>
  <si>
    <t>14094501405200</t>
  </si>
  <si>
    <t xml:space="preserve">LC212   </t>
  </si>
  <si>
    <t>16.44.49</t>
  </si>
  <si>
    <t>8358500110449212</t>
  </si>
  <si>
    <t>1406008038281</t>
  </si>
  <si>
    <t>1000869504084068</t>
  </si>
  <si>
    <t>DENTINO,DIANNA</t>
  </si>
  <si>
    <t>639 SHARON DR</t>
  </si>
  <si>
    <t>14626-1958</t>
  </si>
  <si>
    <t>5852336092</t>
  </si>
  <si>
    <t>5852339054</t>
  </si>
  <si>
    <t>14626195805011</t>
  </si>
  <si>
    <t xml:space="preserve">GA177   </t>
  </si>
  <si>
    <t>12.26.14</t>
  </si>
  <si>
    <t>8358100190043488</t>
  </si>
  <si>
    <t>1406625047061</t>
  </si>
  <si>
    <t>1000871723744068</t>
  </si>
  <si>
    <t>DODD,JANET</t>
  </si>
  <si>
    <t>3726 LAFAYETTE RD</t>
  </si>
  <si>
    <t>13078-9774</t>
  </si>
  <si>
    <t>3154503106</t>
  </si>
  <si>
    <t>4793895496</t>
  </si>
  <si>
    <t>13078977405050</t>
  </si>
  <si>
    <t xml:space="preserve">BK014   </t>
  </si>
  <si>
    <t>13.13.19</t>
  </si>
  <si>
    <t>8358502630730949</t>
  </si>
  <si>
    <t>1406105397523</t>
  </si>
  <si>
    <t>1000874968364063</t>
  </si>
  <si>
    <t>MURTHA,JONATHAN</t>
  </si>
  <si>
    <t>67 JENNY LN</t>
  </si>
  <si>
    <t>14225-5507</t>
  </si>
  <si>
    <t>7164303279</t>
  </si>
  <si>
    <t>14225550705138</t>
  </si>
  <si>
    <t xml:space="preserve">CH057   </t>
  </si>
  <si>
    <t>18.23.14</t>
  </si>
  <si>
    <t>8358501570061356</t>
  </si>
  <si>
    <t>1406518949522</t>
  </si>
  <si>
    <t>1000874590284069</t>
  </si>
  <si>
    <t>JEMISON,ERIC</t>
  </si>
  <si>
    <t>104 W BANK ST APT 2B</t>
  </si>
  <si>
    <t>14411-1239</t>
  </si>
  <si>
    <t>5852282369</t>
  </si>
  <si>
    <t>14411123905096</t>
  </si>
  <si>
    <t xml:space="preserve">ME063   </t>
  </si>
  <si>
    <t>09.05.18</t>
  </si>
  <si>
    <t>8358101290043592</t>
  </si>
  <si>
    <t>1406514411253</t>
  </si>
  <si>
    <t>1000871826144067</t>
  </si>
  <si>
    <t>PLATE,BRENDA</t>
  </si>
  <si>
    <t>289 MULBERRY AVE APT 4</t>
  </si>
  <si>
    <t>14903-1269</t>
  </si>
  <si>
    <t>6077388106</t>
  </si>
  <si>
    <t>14903126905016</t>
  </si>
  <si>
    <t xml:space="preserve">EM158   </t>
  </si>
  <si>
    <t>15.47.59</t>
  </si>
  <si>
    <t>8358500011353182</t>
  </si>
  <si>
    <t>1406539659381</t>
  </si>
  <si>
    <t>1000875237914067</t>
  </si>
  <si>
    <t>ADAM,RANETTE</t>
  </si>
  <si>
    <t>837 GENESEE ST APT 2</t>
  </si>
  <si>
    <t>14611-3851</t>
  </si>
  <si>
    <t>5852026486</t>
  </si>
  <si>
    <t>14611385105034</t>
  </si>
  <si>
    <t>09.15.52</t>
  </si>
  <si>
    <t>8358301590050947</t>
  </si>
  <si>
    <t>1406603281799</t>
  </si>
  <si>
    <t>1000869160294068</t>
  </si>
  <si>
    <t>WELLS,ETHAN</t>
  </si>
  <si>
    <t>3001 WOODCOCK LN</t>
  </si>
  <si>
    <t>04947-6027</t>
  </si>
  <si>
    <t>6039918938</t>
  </si>
  <si>
    <t>04947602705012</t>
  </si>
  <si>
    <t xml:space="preserve">WY022   </t>
  </si>
  <si>
    <t>22.47.45</t>
  </si>
  <si>
    <t>8358500070105937</t>
  </si>
  <si>
    <t>1406006971467</t>
  </si>
  <si>
    <t>1000867988614061</t>
  </si>
  <si>
    <t>ROBERTS,DAVID</t>
  </si>
  <si>
    <t>11 CHESFIELD LOOKOUT</t>
  </si>
  <si>
    <t>14450-9707</t>
  </si>
  <si>
    <t>5852366550</t>
  </si>
  <si>
    <t>3155894911</t>
  </si>
  <si>
    <t>14450970705084</t>
  </si>
  <si>
    <t xml:space="preserve">PE178   </t>
  </si>
  <si>
    <t>09.12.26</t>
  </si>
  <si>
    <t>8358100970954912</t>
  </si>
  <si>
    <t>1406013195241</t>
  </si>
  <si>
    <t>1000875006004066</t>
  </si>
  <si>
    <t>BOEHM,JOSEPH</t>
  </si>
  <si>
    <t>135 NORMANOR DR</t>
  </si>
  <si>
    <t>13207-2829</t>
  </si>
  <si>
    <t>3154690533</t>
  </si>
  <si>
    <t>3154925509</t>
  </si>
  <si>
    <t>13207282905096</t>
  </si>
  <si>
    <t xml:space="preserve">CH066A  </t>
  </si>
  <si>
    <t>20.01.00</t>
  </si>
  <si>
    <t>8358300930028043</t>
  </si>
  <si>
    <t>1406524767439</t>
  </si>
  <si>
    <t>1000875012644061</t>
  </si>
  <si>
    <t>LEONARD,JERI</t>
  </si>
  <si>
    <t>41 APPLE HILL LN APT 1</t>
  </si>
  <si>
    <t>04496-3047</t>
  </si>
  <si>
    <t>2076595205</t>
  </si>
  <si>
    <t>04496304705052</t>
  </si>
  <si>
    <t>20.27.42</t>
  </si>
  <si>
    <t>8358300780025420</t>
  </si>
  <si>
    <t>1406118660370</t>
  </si>
  <si>
    <t>1000870809134061</t>
  </si>
  <si>
    <t>LITTRELL,CARL</t>
  </si>
  <si>
    <t>92 LINCOLN ST</t>
  </si>
  <si>
    <t>DOVR FOXCROFT</t>
  </si>
  <si>
    <t>04426-1342</t>
  </si>
  <si>
    <t>2078919583</t>
  </si>
  <si>
    <t>04426134205031</t>
  </si>
  <si>
    <t xml:space="preserve">DR019   </t>
  </si>
  <si>
    <t>13.54.07</t>
  </si>
  <si>
    <t>8358300510021160</t>
  </si>
  <si>
    <t>1406114241944</t>
  </si>
  <si>
    <t>1000872279904064</t>
  </si>
  <si>
    <t>CLOUKEY,CAROL</t>
  </si>
  <si>
    <t>13 DELMONT ST</t>
  </si>
  <si>
    <t>04769-2111</t>
  </si>
  <si>
    <t>04769211105123</t>
  </si>
  <si>
    <t xml:space="preserve">PI008   </t>
  </si>
  <si>
    <t>11.58.38</t>
  </si>
  <si>
    <t>8358502960107510</t>
  </si>
  <si>
    <t>1406615656079</t>
  </si>
  <si>
    <t>1000874614464069</t>
  </si>
  <si>
    <t>WARGO,JAMES</t>
  </si>
  <si>
    <t>13 CHESTNUT COR</t>
  </si>
  <si>
    <t>14086-9387</t>
  </si>
  <si>
    <t>7164621225</t>
  </si>
  <si>
    <t>14086938705053</t>
  </si>
  <si>
    <t xml:space="preserve">LN816   </t>
  </si>
  <si>
    <t>09.59.13</t>
  </si>
  <si>
    <t>8358100110012977</t>
  </si>
  <si>
    <t>1406019002623</t>
  </si>
  <si>
    <t>1000872363934068</t>
  </si>
  <si>
    <t>VOLCKO,SHARON</t>
  </si>
  <si>
    <t>8 GREEN ST</t>
  </si>
  <si>
    <t>CAMILLUS</t>
  </si>
  <si>
    <t>13031-1110</t>
  </si>
  <si>
    <t>3157059290</t>
  </si>
  <si>
    <t>13031111005096</t>
  </si>
  <si>
    <t xml:space="preserve">GD120   </t>
  </si>
  <si>
    <t>13.42.14</t>
  </si>
  <si>
    <t>1000874953414063</t>
  </si>
  <si>
    <t>17.51.05</t>
  </si>
  <si>
    <t>8358110740010036</t>
  </si>
  <si>
    <t>1406014219925</t>
  </si>
  <si>
    <t>1000875221014064</t>
  </si>
  <si>
    <t>MANLEY,SCOTT</t>
  </si>
  <si>
    <t>9 COURT ST</t>
  </si>
  <si>
    <t>LITTLE FALLS</t>
  </si>
  <si>
    <t>13365-1723</t>
  </si>
  <si>
    <t>3155085344</t>
  </si>
  <si>
    <t>3153607331</t>
  </si>
  <si>
    <t>13365172305023</t>
  </si>
  <si>
    <t xml:space="preserve">HKA0B   </t>
  </si>
  <si>
    <t>08.28.48</t>
  </si>
  <si>
    <t>8358211660779608</t>
  </si>
  <si>
    <t>1406036285805</t>
  </si>
  <si>
    <t>1000868692974064</t>
  </si>
  <si>
    <t>SAMUEL A RAMIREZ AND CO,*,</t>
  </si>
  <si>
    <t>350 NORTHERN BLVD STE 103</t>
  </si>
  <si>
    <t>12204-1028</t>
  </si>
  <si>
    <t>2122480534</t>
  </si>
  <si>
    <t>12204102805045</t>
  </si>
  <si>
    <t xml:space="preserve">BH148   </t>
  </si>
  <si>
    <t>09.28.53</t>
  </si>
  <si>
    <t>8358113520043474</t>
  </si>
  <si>
    <t>1406530318409</t>
  </si>
  <si>
    <t>1000874574954067</t>
  </si>
  <si>
    <t>FINK,RICHARD</t>
  </si>
  <si>
    <t>114 GILMORE LN</t>
  </si>
  <si>
    <t>13815-2204</t>
  </si>
  <si>
    <t>6073735096</t>
  </si>
  <si>
    <t>13815220405050</t>
  </si>
  <si>
    <t>08.23.06</t>
  </si>
  <si>
    <t>8358211690144476</t>
  </si>
  <si>
    <t>1406037609441</t>
  </si>
  <si>
    <t>1000875220074069</t>
  </si>
  <si>
    <t>MCCLIMANS,JAY</t>
  </si>
  <si>
    <t>2401 BRANDYWINE PKWY</t>
  </si>
  <si>
    <t>GUILDERLAND</t>
  </si>
  <si>
    <t>12084-9352</t>
  </si>
  <si>
    <t>4694104883</t>
  </si>
  <si>
    <t>12084935205013</t>
  </si>
  <si>
    <t xml:space="preserve">WA180   </t>
  </si>
  <si>
    <t>8358303050015584</t>
  </si>
  <si>
    <t>1406613793908</t>
  </si>
  <si>
    <t>1000858474294062</t>
  </si>
  <si>
    <t>VEIT,DANIEL</t>
  </si>
  <si>
    <t>36 MARY ST APT</t>
  </si>
  <si>
    <t>APT 106</t>
  </si>
  <si>
    <t>04976-4232</t>
  </si>
  <si>
    <t>2077138988</t>
  </si>
  <si>
    <t>04976423200036</t>
  </si>
  <si>
    <t xml:space="preserve">NA133   </t>
  </si>
  <si>
    <t>06.12.39</t>
  </si>
  <si>
    <t>8358100971726681</t>
  </si>
  <si>
    <t>1406542708134</t>
  </si>
  <si>
    <t>1000874928504063</t>
  </si>
  <si>
    <t>ALADWAN,MOHAMMAD</t>
  </si>
  <si>
    <t>118 FOUNTAIN ST</t>
  </si>
  <si>
    <t>13203-2904</t>
  </si>
  <si>
    <t>3154040251</t>
  </si>
  <si>
    <t>13203290405104</t>
  </si>
  <si>
    <t xml:space="preserve">CH095   </t>
  </si>
  <si>
    <t>17.02.16</t>
  </si>
  <si>
    <t>8358200010074349</t>
  </si>
  <si>
    <t>1406028110649</t>
  </si>
  <si>
    <t>1000874202134066</t>
  </si>
  <si>
    <t>GOULD,RICHARD</t>
  </si>
  <si>
    <t>583 PECKS RD</t>
  </si>
  <si>
    <t>01201-1312</t>
  </si>
  <si>
    <t>4134431115</t>
  </si>
  <si>
    <t>9145236970</t>
  </si>
  <si>
    <t>01201131205018</t>
  </si>
  <si>
    <t xml:space="preserve">PF013   </t>
  </si>
  <si>
    <t>17.56.53</t>
  </si>
  <si>
    <t>8358503150025868</t>
  </si>
  <si>
    <t>1406107735886</t>
  </si>
  <si>
    <t>1000870182254064</t>
  </si>
  <si>
    <t>LOGSDON,BRIANNA</t>
  </si>
  <si>
    <t>24 N EDGEWOOD DR</t>
  </si>
  <si>
    <t>14141-1407</t>
  </si>
  <si>
    <t>7169839604</t>
  </si>
  <si>
    <t>14141140705035</t>
  </si>
  <si>
    <t xml:space="preserve">SP126   </t>
  </si>
  <si>
    <t>13.29.50</t>
  </si>
  <si>
    <t>8358100971974026</t>
  </si>
  <si>
    <t>1406648121455</t>
  </si>
  <si>
    <t>1000874796474068</t>
  </si>
  <si>
    <t>OMAR,MOHAMMED</t>
  </si>
  <si>
    <t>200 SEDGWICK ST</t>
  </si>
  <si>
    <t>13203-3053</t>
  </si>
  <si>
    <t>3477447578</t>
  </si>
  <si>
    <t>13203305305083</t>
  </si>
  <si>
    <t>8358300700213353</t>
  </si>
  <si>
    <t>1406118451457</t>
  </si>
  <si>
    <t>1000875020624063</t>
  </si>
  <si>
    <t>REGAN,LOUISE</t>
  </si>
  <si>
    <t>55 MAPLE ST</t>
  </si>
  <si>
    <t>04401-5406</t>
  </si>
  <si>
    <t>2079491192</t>
  </si>
  <si>
    <t>04401540605157</t>
  </si>
  <si>
    <t xml:space="preserve">BA008   </t>
  </si>
  <si>
    <t>21.04.25</t>
  </si>
  <si>
    <t>8358110560051235</t>
  </si>
  <si>
    <t>1406015129222</t>
  </si>
  <si>
    <t>1000874917084069</t>
  </si>
  <si>
    <t>BECKER,STEVEN</t>
  </si>
  <si>
    <t>109 3RD ST</t>
  </si>
  <si>
    <t>13032-1531</t>
  </si>
  <si>
    <t>3157619945</t>
  </si>
  <si>
    <t>13032153105034</t>
  </si>
  <si>
    <t xml:space="preserve">ON009A  </t>
  </si>
  <si>
    <t>16.39.57</t>
  </si>
  <si>
    <t>8358211700561966</t>
  </si>
  <si>
    <t>1406642743890</t>
  </si>
  <si>
    <t>1000874897934069</t>
  </si>
  <si>
    <t>BROOKOVER,SUMMER</t>
  </si>
  <si>
    <t>912 VERMONT VIEW DR</t>
  </si>
  <si>
    <t>12189-1048</t>
  </si>
  <si>
    <t>3156007717</t>
  </si>
  <si>
    <t>12189104805145</t>
  </si>
  <si>
    <t xml:space="preserve">BH120   </t>
  </si>
  <si>
    <t>8358113440005355</t>
  </si>
  <si>
    <t>1406020186605</t>
  </si>
  <si>
    <t>1000874866014067</t>
  </si>
  <si>
    <t>HAMMOND,ANNMARIE</t>
  </si>
  <si>
    <t>78 SINK HOLE RD</t>
  </si>
  <si>
    <t>VERMONTVILLE</t>
  </si>
  <si>
    <t>12989-3917</t>
  </si>
  <si>
    <t>5186515136</t>
  </si>
  <si>
    <t>5184915054</t>
  </si>
  <si>
    <t>12989391705027</t>
  </si>
  <si>
    <t xml:space="preserve">SL126   </t>
  </si>
  <si>
    <t>15.08.54</t>
  </si>
  <si>
    <t>8358100390094208</t>
  </si>
  <si>
    <t>1406018607828</t>
  </si>
  <si>
    <t>1000874949574061</t>
  </si>
  <si>
    <t>FUNNELL,TRACY</t>
  </si>
  <si>
    <t>9556 SOTHERDEN RD</t>
  </si>
  <si>
    <t>13029-9627</t>
  </si>
  <si>
    <t>3156681008</t>
  </si>
  <si>
    <t>3154304369</t>
  </si>
  <si>
    <t>13029962705160</t>
  </si>
  <si>
    <t xml:space="preserve">DV147   </t>
  </si>
  <si>
    <t>8358112720017171</t>
  </si>
  <si>
    <t>1406641697980</t>
  </si>
  <si>
    <t>1000872573704061</t>
  </si>
  <si>
    <t>MACMILLEN,PHILLIP</t>
  </si>
  <si>
    <t>131 AXTELL RD</t>
  </si>
  <si>
    <t>BLDG 1 APT 1</t>
  </si>
  <si>
    <t>MARYLAND</t>
  </si>
  <si>
    <t>12116-2801</t>
  </si>
  <si>
    <t>6072675410</t>
  </si>
  <si>
    <t>12116280105040</t>
  </si>
  <si>
    <t xml:space="preserve">OA41E   </t>
  </si>
  <si>
    <t>17.46.25</t>
  </si>
  <si>
    <t>8358111430021606</t>
  </si>
  <si>
    <t>1406016658427</t>
  </si>
  <si>
    <t>1000874889064065</t>
  </si>
  <si>
    <t>WEINSTEIN,GERALD</t>
  </si>
  <si>
    <t>19742 WOODSIDE DR</t>
  </si>
  <si>
    <t>13601-4464</t>
  </si>
  <si>
    <t>3157858989</t>
  </si>
  <si>
    <t>3157889849</t>
  </si>
  <si>
    <t>13601446405045</t>
  </si>
  <si>
    <t xml:space="preserve">WT011A  </t>
  </si>
  <si>
    <t>15.48.33</t>
  </si>
  <si>
    <t>8358113060414424</t>
  </si>
  <si>
    <t>1406019794419</t>
  </si>
  <si>
    <t>1000871363854060</t>
  </si>
  <si>
    <t>DZIEKOWICZ,ELLEN</t>
  </si>
  <si>
    <t>1624 WESLEY AVE</t>
  </si>
  <si>
    <t>13502-4826</t>
  </si>
  <si>
    <t>3152692590</t>
  </si>
  <si>
    <t>13502482605185</t>
  </si>
  <si>
    <t xml:space="preserve">UT193B  </t>
  </si>
  <si>
    <t>21.46.29</t>
  </si>
  <si>
    <t>8358112210011536</t>
  </si>
  <si>
    <t>1406020646012</t>
  </si>
  <si>
    <t>1000874897594061</t>
  </si>
  <si>
    <t>VESELY,THOMAS</t>
  </si>
  <si>
    <t>225 HASTINGS AVE</t>
  </si>
  <si>
    <t>13760-3215</t>
  </si>
  <si>
    <t>6077579124</t>
  </si>
  <si>
    <t>6077601053</t>
  </si>
  <si>
    <t>13760321505046</t>
  </si>
  <si>
    <t xml:space="preserve">TF113   </t>
  </si>
  <si>
    <t>16.03.14</t>
  </si>
  <si>
    <t>8358300090448007</t>
  </si>
  <si>
    <t>1406562358349</t>
  </si>
  <si>
    <t>1000873847484068</t>
  </si>
  <si>
    <t>DOUGHTY,DANIEL</t>
  </si>
  <si>
    <t>224 TAFT AVE</t>
  </si>
  <si>
    <t>04102-1211</t>
  </si>
  <si>
    <t>2079563808</t>
  </si>
  <si>
    <t>04102121105118</t>
  </si>
  <si>
    <t xml:space="preserve">PO033   </t>
  </si>
  <si>
    <t>11.00.23</t>
  </si>
  <si>
    <t>8358300830034539</t>
  </si>
  <si>
    <t>1406564138970</t>
  </si>
  <si>
    <t>1000858472314060</t>
  </si>
  <si>
    <t>LEE,STEPHANIE</t>
  </si>
  <si>
    <t>737 COUNTY RD</t>
  </si>
  <si>
    <t>04461-3103</t>
  </si>
  <si>
    <t>2079029366</t>
  </si>
  <si>
    <t>04461310305057</t>
  </si>
  <si>
    <t xml:space="preserve">OR042   </t>
  </si>
  <si>
    <t>06.11.08</t>
  </si>
  <si>
    <t>8358502660761145</t>
  </si>
  <si>
    <t>1406619790510</t>
  </si>
  <si>
    <t>1000874919564068</t>
  </si>
  <si>
    <t>CORPORATE HOUSING,WILLIAMS</t>
  </si>
  <si>
    <t>5877 MAIN ST APT 303</t>
  </si>
  <si>
    <t>14221-5711</t>
  </si>
  <si>
    <t>7164403034</t>
  </si>
  <si>
    <t>14221000008785</t>
  </si>
  <si>
    <t xml:space="preserve">AM06E   </t>
  </si>
  <si>
    <t>16.44.53</t>
  </si>
  <si>
    <t>8358302790060249</t>
  </si>
  <si>
    <t>1406123757914</t>
  </si>
  <si>
    <t>1000874204174060</t>
  </si>
  <si>
    <t>SHAW,CASSIE E</t>
  </si>
  <si>
    <t>13 SPRING LAKE DR</t>
  </si>
  <si>
    <t>04061-4854</t>
  </si>
  <si>
    <t>2075902887</t>
  </si>
  <si>
    <t>04061485405086</t>
  </si>
  <si>
    <t xml:space="preserve">BX008   </t>
  </si>
  <si>
    <t>17.59.26</t>
  </si>
  <si>
    <t>8358211670053044</t>
  </si>
  <si>
    <t>1406037631999</t>
  </si>
  <si>
    <t>1000871329174066</t>
  </si>
  <si>
    <t>JOSEPH,ALAN</t>
  </si>
  <si>
    <t>16 DUTCH VLG APT TB</t>
  </si>
  <si>
    <t>12204-2983</t>
  </si>
  <si>
    <t>5185067320</t>
  </si>
  <si>
    <t>5186297233</t>
  </si>
  <si>
    <t>12204298305024</t>
  </si>
  <si>
    <t>18.50.10</t>
  </si>
  <si>
    <t>8358501760009801</t>
  </si>
  <si>
    <t>1406009993146</t>
  </si>
  <si>
    <t>1000874940044064</t>
  </si>
  <si>
    <t>M KLEIN,KEN</t>
  </si>
  <si>
    <t>2956 VALLEY VIEW RD</t>
  </si>
  <si>
    <t>STRYKERSVILLE</t>
  </si>
  <si>
    <t>14145-9587</t>
  </si>
  <si>
    <t>7205875783</t>
  </si>
  <si>
    <t>14145958705102</t>
  </si>
  <si>
    <t xml:space="preserve">AL039   </t>
  </si>
  <si>
    <t>17.24.49</t>
  </si>
  <si>
    <t>8358500010720001</t>
  </si>
  <si>
    <t>1406007597519</t>
  </si>
  <si>
    <t>1000874999614064</t>
  </si>
  <si>
    <t>GOLDEN,NYELA</t>
  </si>
  <si>
    <t>17 FEDERAL ST</t>
  </si>
  <si>
    <t>14609-7048</t>
  </si>
  <si>
    <t>5859570078</t>
  </si>
  <si>
    <t>5859570110</t>
  </si>
  <si>
    <t>14609704805037</t>
  </si>
  <si>
    <t xml:space="preserve">MHB0B   </t>
  </si>
  <si>
    <t>19.39.42</t>
  </si>
  <si>
    <t>8358500140333154</t>
  </si>
  <si>
    <t>1406503399717</t>
  </si>
  <si>
    <t>1000870196804060</t>
  </si>
  <si>
    <t>JOHNSON,DARRYL</t>
  </si>
  <si>
    <t>10 COUNTY FAIR DR APT 301</t>
  </si>
  <si>
    <t>14623-4372</t>
  </si>
  <si>
    <t>5854157800</t>
  </si>
  <si>
    <t>14623437205225</t>
  </si>
  <si>
    <t xml:space="preserve">BR203   </t>
  </si>
  <si>
    <t>13.52.21</t>
  </si>
  <si>
    <t>8358211200114837</t>
  </si>
  <si>
    <t>1406504719244</t>
  </si>
  <si>
    <t>1000874930194069</t>
  </si>
  <si>
    <t>HENDERSON,ERIC</t>
  </si>
  <si>
    <t>2016 BARRETT RD</t>
  </si>
  <si>
    <t>12020-2815</t>
  </si>
  <si>
    <t>5185260252</t>
  </si>
  <si>
    <t>12020281505168</t>
  </si>
  <si>
    <t xml:space="preserve">SZ301   </t>
  </si>
  <si>
    <t>17.06.08</t>
  </si>
  <si>
    <t>8358310370010286</t>
  </si>
  <si>
    <t>1406120326044</t>
  </si>
  <si>
    <t>1000872226164069</t>
  </si>
  <si>
    <t>MCRAE,JADE</t>
  </si>
  <si>
    <t>623 PROVINCE LAKE RD</t>
  </si>
  <si>
    <t>03882-8421</t>
  </si>
  <si>
    <t>6037302552</t>
  </si>
  <si>
    <t>03882842105015</t>
  </si>
  <si>
    <t xml:space="preserve">OP036   </t>
  </si>
  <si>
    <t>10.55.12</t>
  </si>
  <si>
    <t>8358500910020007</t>
  </si>
  <si>
    <t>1406004890339</t>
  </si>
  <si>
    <t>1000874962334062</t>
  </si>
  <si>
    <t>FISHER,CHERYL</t>
  </si>
  <si>
    <t>6575 SALMON CREEK RD</t>
  </si>
  <si>
    <t>14589-9532</t>
  </si>
  <si>
    <t>3155893381</t>
  </si>
  <si>
    <t>3155894223</t>
  </si>
  <si>
    <t>14589953205040</t>
  </si>
  <si>
    <t xml:space="preserve">SO035   </t>
  </si>
  <si>
    <t>18.08.35</t>
  </si>
  <si>
    <t>8358501791173840</t>
  </si>
  <si>
    <t>1406110296330</t>
  </si>
  <si>
    <t>1000875041974067</t>
  </si>
  <si>
    <t>EASMIN,LOVELY</t>
  </si>
  <si>
    <t>338 LONGNECKER ST LOWR</t>
  </si>
  <si>
    <t>14206-1111</t>
  </si>
  <si>
    <t>3473012763</t>
  </si>
  <si>
    <t>14206111105356</t>
  </si>
  <si>
    <t>00.55.09</t>
  </si>
  <si>
    <t>8358501801298330</t>
  </si>
  <si>
    <t>1406507167573</t>
  </si>
  <si>
    <t>1000860794414065</t>
  </si>
  <si>
    <t>NEEHA,NADIA</t>
  </si>
  <si>
    <t>14 PHYLLIS AVE LOWR</t>
  </si>
  <si>
    <t>14215-2824</t>
  </si>
  <si>
    <t>7165209547</t>
  </si>
  <si>
    <t>14215282405222</t>
  </si>
  <si>
    <t xml:space="preserve">LS877   </t>
  </si>
  <si>
    <t>00.14.05</t>
  </si>
  <si>
    <t>8358210380021234</t>
  </si>
  <si>
    <t>1406038767081</t>
  </si>
  <si>
    <t>1000874622064067</t>
  </si>
  <si>
    <t>MULHALL,KRISTY</t>
  </si>
  <si>
    <t>398 OLD STATE RD</t>
  </si>
  <si>
    <t>12095-4407</t>
  </si>
  <si>
    <t>5187748995</t>
  </si>
  <si>
    <t>12095440705040</t>
  </si>
  <si>
    <t xml:space="preserve">GO28B   </t>
  </si>
  <si>
    <t>10.13.40</t>
  </si>
  <si>
    <t>8358501740009962</t>
  </si>
  <si>
    <t>1406006407686</t>
  </si>
  <si>
    <t>1000875037844068</t>
  </si>
  <si>
    <t>CARNEGIE,ROBERT</t>
  </si>
  <si>
    <t>6047 RIDDLE RD</t>
  </si>
  <si>
    <t>14094-9328</t>
  </si>
  <si>
    <t>7164348957</t>
  </si>
  <si>
    <t>14094932805036</t>
  </si>
  <si>
    <t xml:space="preserve">ME038   </t>
  </si>
  <si>
    <t>23.27.41</t>
  </si>
  <si>
    <t>8358113060789320</t>
  </si>
  <si>
    <t>1406540581988</t>
  </si>
  <si>
    <t>1000874688714068</t>
  </si>
  <si>
    <t>FOREMAN,SHANEETKA</t>
  </si>
  <si>
    <t>1302 OSWEGO ST APT 2FL</t>
  </si>
  <si>
    <t>13502-5037</t>
  </si>
  <si>
    <t>3155075213</t>
  </si>
  <si>
    <t>3159142197</t>
  </si>
  <si>
    <t>13502503705071</t>
  </si>
  <si>
    <t xml:space="preserve">UT192A  </t>
  </si>
  <si>
    <t>11.39.18</t>
  </si>
  <si>
    <t>8358503380063689</t>
  </si>
  <si>
    <t>1406506049137</t>
  </si>
  <si>
    <t>1000874776124063</t>
  </si>
  <si>
    <t>JINDRA,JOANN</t>
  </si>
  <si>
    <t>10190 BRADIGAN RD</t>
  </si>
  <si>
    <t>14062-9673</t>
  </si>
  <si>
    <t>7169836173</t>
  </si>
  <si>
    <t>14062967305016</t>
  </si>
  <si>
    <t xml:space="preserve">DK139   </t>
  </si>
  <si>
    <t>13.58.59</t>
  </si>
  <si>
    <t>8358100890012296</t>
  </si>
  <si>
    <t>1406017583103</t>
  </si>
  <si>
    <t>1000875209434060</t>
  </si>
  <si>
    <t>NIXON,JOANNE</t>
  </si>
  <si>
    <t>10 WARREN ST</t>
  </si>
  <si>
    <t>HOMER</t>
  </si>
  <si>
    <t>13077-1128</t>
  </si>
  <si>
    <t>6074230437</t>
  </si>
  <si>
    <t>13077112805026</t>
  </si>
  <si>
    <t xml:space="preserve">CD014   </t>
  </si>
  <si>
    <t>08.13.41</t>
  </si>
  <si>
    <t>8358211700552296</t>
  </si>
  <si>
    <t>1406630410668</t>
  </si>
  <si>
    <t>1000875225544066</t>
  </si>
  <si>
    <t>HILTS,TANAISHA</t>
  </si>
  <si>
    <t>2613 3RD AVE FL 2</t>
  </si>
  <si>
    <t>REAR</t>
  </si>
  <si>
    <t>12189-1933</t>
  </si>
  <si>
    <t>8382170838</t>
  </si>
  <si>
    <t>12189193305247</t>
  </si>
  <si>
    <t xml:space="preserve">BHB5A   </t>
  </si>
  <si>
    <t>08.43.19</t>
  </si>
  <si>
    <t>8358210550747642</t>
  </si>
  <si>
    <t>1406643802950</t>
  </si>
  <si>
    <t>1000875237704062</t>
  </si>
  <si>
    <t>MERCADO,STEPHANIE</t>
  </si>
  <si>
    <t>3 112TH ST FL 1</t>
  </si>
  <si>
    <t>12182-2802</t>
  </si>
  <si>
    <t>8382709147</t>
  </si>
  <si>
    <t>12182280205040</t>
  </si>
  <si>
    <t>09.15.20</t>
  </si>
  <si>
    <t>8358300700425544</t>
  </si>
  <si>
    <t>1406584570020</t>
  </si>
  <si>
    <t>1000875231584064</t>
  </si>
  <si>
    <t>BRUNELL,BRANDON</t>
  </si>
  <si>
    <t>179 ESSEX ST APT 2</t>
  </si>
  <si>
    <t>04401-5366</t>
  </si>
  <si>
    <t>8653847061</t>
  </si>
  <si>
    <t>04401536605062</t>
  </si>
  <si>
    <t>09.01.45</t>
  </si>
  <si>
    <t>8358300810015375</t>
  </si>
  <si>
    <t>1406118702586</t>
  </si>
  <si>
    <t>1000875019504060</t>
  </si>
  <si>
    <t>PORTER,ANGIE</t>
  </si>
  <si>
    <t>562 MEADOW RD</t>
  </si>
  <si>
    <t>04444-3224</t>
  </si>
  <si>
    <t>2078523012</t>
  </si>
  <si>
    <t>04444322405032</t>
  </si>
  <si>
    <t xml:space="preserve">BA145A  </t>
  </si>
  <si>
    <t>20.58.17</t>
  </si>
  <si>
    <t>8358501270035403</t>
  </si>
  <si>
    <t>1406011400817</t>
  </si>
  <si>
    <t>1000874639954060</t>
  </si>
  <si>
    <t>MARCISZEWSKI,SHERRY</t>
  </si>
  <si>
    <t>82 GILBERT ST</t>
  </si>
  <si>
    <t>BLDG 11 APT 6</t>
  </si>
  <si>
    <t>14482-1347</t>
  </si>
  <si>
    <t>5856593100</t>
  </si>
  <si>
    <t>14482134705544</t>
  </si>
  <si>
    <t>10.42.59</t>
  </si>
  <si>
    <t>8358501790986747</t>
  </si>
  <si>
    <t>1406109872521</t>
  </si>
  <si>
    <t>1000870229384064</t>
  </si>
  <si>
    <t>WHITE,DAVID</t>
  </si>
  <si>
    <t>147 WILLIAM ST</t>
  </si>
  <si>
    <t>14204-1409</t>
  </si>
  <si>
    <t>7168490073</t>
  </si>
  <si>
    <t>7164457697</t>
  </si>
  <si>
    <t>14204140905029</t>
  </si>
  <si>
    <t xml:space="preserve">BC123   </t>
  </si>
  <si>
    <t>14.41.17</t>
  </si>
  <si>
    <t>8358101230015023</t>
  </si>
  <si>
    <t>1406015523960</t>
  </si>
  <si>
    <t>1000875152104066</t>
  </si>
  <si>
    <t>JUDD,TRAVIS</t>
  </si>
  <si>
    <t>299 RIDGECREST RD</t>
  </si>
  <si>
    <t>14850-9413</t>
  </si>
  <si>
    <t>8455519075</t>
  </si>
  <si>
    <t>14850941305031</t>
  </si>
  <si>
    <t xml:space="preserve">IT228   </t>
  </si>
  <si>
    <t>06.33.13</t>
  </si>
  <si>
    <t>8358211320028313</t>
  </si>
  <si>
    <t>1406035226826</t>
  </si>
  <si>
    <t>1000874942094067</t>
  </si>
  <si>
    <t>ALTMAN SMITH,KATHLEEN</t>
  </si>
  <si>
    <t>20 ELM ST APT 602</t>
  </si>
  <si>
    <t>12801-3586</t>
  </si>
  <si>
    <t>5187430650</t>
  </si>
  <si>
    <t>12801358605027</t>
  </si>
  <si>
    <t xml:space="preserve">QB231   </t>
  </si>
  <si>
    <t>17.29.17</t>
  </si>
  <si>
    <t>8358101330040020</t>
  </si>
  <si>
    <t>1406022400889</t>
  </si>
  <si>
    <t>1000874014074062</t>
  </si>
  <si>
    <t>KOHAN,ROBERT</t>
  </si>
  <si>
    <t>204 EVERGREEN CIR</t>
  </si>
  <si>
    <t>ERIN</t>
  </si>
  <si>
    <t>14838-9554</t>
  </si>
  <si>
    <t>6077398290</t>
  </si>
  <si>
    <t>14838955405011</t>
  </si>
  <si>
    <t xml:space="preserve">EM182   </t>
  </si>
  <si>
    <t>13.08.49</t>
  </si>
  <si>
    <t>8358110790005563</t>
  </si>
  <si>
    <t>1406011976402</t>
  </si>
  <si>
    <t>1000874656644065</t>
  </si>
  <si>
    <t>BURKE,ANTONIA</t>
  </si>
  <si>
    <t>937 MILLERS MILLS RD</t>
  </si>
  <si>
    <t>WEST WINFIELD</t>
  </si>
  <si>
    <t>13491-2626</t>
  </si>
  <si>
    <t>3158225280</t>
  </si>
  <si>
    <t>3159279908</t>
  </si>
  <si>
    <t>13491262605013</t>
  </si>
  <si>
    <t xml:space="preserve">IL14E   </t>
  </si>
  <si>
    <t>11.05.19</t>
  </si>
  <si>
    <t>8358502640103855</t>
  </si>
  <si>
    <t>1406104340862</t>
  </si>
  <si>
    <t>1000865023394061</t>
  </si>
  <si>
    <t>PERNATT,WESLEY</t>
  </si>
  <si>
    <t>130 WOODWARD DR</t>
  </si>
  <si>
    <t>14224-3532</t>
  </si>
  <si>
    <t>7164657052</t>
  </si>
  <si>
    <t>7162280761</t>
  </si>
  <si>
    <t>14224353205081</t>
  </si>
  <si>
    <t xml:space="preserve">WS019   </t>
  </si>
  <si>
    <t>18.26.31</t>
  </si>
  <si>
    <t>8358113200020891</t>
  </si>
  <si>
    <t>1406026691657</t>
  </si>
  <si>
    <t>1000868959574060</t>
  </si>
  <si>
    <t>RISING POTENTIAL COUNSEL,*</t>
  </si>
  <si>
    <t>3155200859</t>
  </si>
  <si>
    <t>13340910905095</t>
  </si>
  <si>
    <t>15.54.31</t>
  </si>
  <si>
    <t>8358211440040578</t>
  </si>
  <si>
    <t>1406570760387</t>
  </si>
  <si>
    <t>1000874212604066</t>
  </si>
  <si>
    <t>DESANTIS,AMANDA</t>
  </si>
  <si>
    <t>3 7TH AVE</t>
  </si>
  <si>
    <t>12887-1612</t>
  </si>
  <si>
    <t>5189269972</t>
  </si>
  <si>
    <t>12887161205022</t>
  </si>
  <si>
    <t xml:space="preserve">QBA4B   </t>
  </si>
  <si>
    <t>18.13.58</t>
  </si>
  <si>
    <t>8358100130116402</t>
  </si>
  <si>
    <t>1406018946697</t>
  </si>
  <si>
    <t>1000874046214066</t>
  </si>
  <si>
    <t>HAVERLOCK,CHRIS</t>
  </si>
  <si>
    <t>5660 SENTINEL HEIGHTS RD</t>
  </si>
  <si>
    <t>13078-9707</t>
  </si>
  <si>
    <t>9205408422</t>
  </si>
  <si>
    <t>13078970705043</t>
  </si>
  <si>
    <t xml:space="preserve">GD030   </t>
  </si>
  <si>
    <t>14.02.29</t>
  </si>
  <si>
    <t>8358211060035015</t>
  </si>
  <si>
    <t>1406042241917</t>
  </si>
  <si>
    <t>1000874984744066</t>
  </si>
  <si>
    <t>BIERS,LAURIE</t>
  </si>
  <si>
    <t>5279 INDIAN FIELDS RD</t>
  </si>
  <si>
    <t>FEURA BUSH</t>
  </si>
  <si>
    <t>12067-2808</t>
  </si>
  <si>
    <t>5183904614</t>
  </si>
  <si>
    <t>12067280805040</t>
  </si>
  <si>
    <t xml:space="preserve">BM095   </t>
  </si>
  <si>
    <t>19.08.02</t>
  </si>
  <si>
    <t>8358111450109950</t>
  </si>
  <si>
    <t>1406604057180</t>
  </si>
  <si>
    <t>1000869349804068</t>
  </si>
  <si>
    <t>LIEBER,CHASE</t>
  </si>
  <si>
    <t>22477 COLONIAL MANOR RD</t>
  </si>
  <si>
    <t>APT D-1</t>
  </si>
  <si>
    <t>13601-1742</t>
  </si>
  <si>
    <t>7192578163</t>
  </si>
  <si>
    <t>13601174205039</t>
  </si>
  <si>
    <t>08.39.41</t>
  </si>
  <si>
    <t>8358302830040656</t>
  </si>
  <si>
    <t>1406640282248</t>
  </si>
  <si>
    <t>1000867539914069</t>
  </si>
  <si>
    <t>KELLY,CHRISTOPHER</t>
  </si>
  <si>
    <t>2 CHARLIES WAY</t>
  </si>
  <si>
    <t>LIMERICK</t>
  </si>
  <si>
    <t>04048-0000</t>
  </si>
  <si>
    <t>6176057369</t>
  </si>
  <si>
    <t>04048000005095</t>
  </si>
  <si>
    <t xml:space="preserve">BX166   </t>
  </si>
  <si>
    <t>13.18.26</t>
  </si>
  <si>
    <t>8358502040021889</t>
  </si>
  <si>
    <t>1406010344909</t>
  </si>
  <si>
    <t>1000858480944064</t>
  </si>
  <si>
    <t>COLETTI,GINA</t>
  </si>
  <si>
    <t>1107 WALNUT ST</t>
  </si>
  <si>
    <t>14760-1376</t>
  </si>
  <si>
    <t>7167909455</t>
  </si>
  <si>
    <t>14760137605013</t>
  </si>
  <si>
    <t>06.17.26</t>
  </si>
  <si>
    <t>8358503310152446</t>
  </si>
  <si>
    <t>1406618978652</t>
  </si>
  <si>
    <t>1000874863104069</t>
  </si>
  <si>
    <t>ROSARIO,MARISOL</t>
  </si>
  <si>
    <t>416 SWAN ST LOWR</t>
  </si>
  <si>
    <t>14048-2022</t>
  </si>
  <si>
    <t>7169609397</t>
  </si>
  <si>
    <t>14048202205079</t>
  </si>
  <si>
    <t xml:space="preserve">DK066B  </t>
  </si>
  <si>
    <t>15.07.12</t>
  </si>
  <si>
    <t>8358400020054493</t>
  </si>
  <si>
    <t>1406040189613</t>
  </si>
  <si>
    <t>1000875243684068</t>
  </si>
  <si>
    <t>MACLEOD,ALEC</t>
  </si>
  <si>
    <t>86 CHESTNUT HILL RD</t>
  </si>
  <si>
    <t>01364-9305</t>
  </si>
  <si>
    <t>01364930505036</t>
  </si>
  <si>
    <t xml:space="preserve">AT058   </t>
  </si>
  <si>
    <t>09.30.55</t>
  </si>
  <si>
    <t>8358310010065930</t>
  </si>
  <si>
    <t>1406040463281</t>
  </si>
  <si>
    <t>1000858474314068</t>
  </si>
  <si>
    <t>KING,BRIAN R</t>
  </si>
  <si>
    <t>677 HAMPSHIRE ST</t>
  </si>
  <si>
    <t>03570-3217</t>
  </si>
  <si>
    <t>6037232697</t>
  </si>
  <si>
    <t>03570321705054</t>
  </si>
  <si>
    <t xml:space="preserve">BE018   </t>
  </si>
  <si>
    <t>8358302790067939</t>
  </si>
  <si>
    <t>1406613040904</t>
  </si>
  <si>
    <t>1000868909254060</t>
  </si>
  <si>
    <t>PATTERSON,NANCY</t>
  </si>
  <si>
    <t>47 KENNEDY DR</t>
  </si>
  <si>
    <t>04061-4830</t>
  </si>
  <si>
    <t>7374145770</t>
  </si>
  <si>
    <t>04061483005045</t>
  </si>
  <si>
    <t xml:space="preserve">BX010   </t>
  </si>
  <si>
    <t>14.35.47</t>
  </si>
  <si>
    <t>10.00.15</t>
  </si>
  <si>
    <t>8358212020055176</t>
  </si>
  <si>
    <t>1406039684319</t>
  </si>
  <si>
    <t>1000874978674063</t>
  </si>
  <si>
    <t>FRENCH,JOSHUA</t>
  </si>
  <si>
    <t>85 ELM ST</t>
  </si>
  <si>
    <t>12839-2433</t>
  </si>
  <si>
    <t>5187444179</t>
  </si>
  <si>
    <t>12839243305023</t>
  </si>
  <si>
    <t xml:space="preserve">QB226   </t>
  </si>
  <si>
    <t>18.50.53</t>
  </si>
  <si>
    <t>8358211300005737</t>
  </si>
  <si>
    <t>1406034813566</t>
  </si>
  <si>
    <t>1000875237944064</t>
  </si>
  <si>
    <t>WETHERBY,JANET</t>
  </si>
  <si>
    <t>614 KING RD</t>
  </si>
  <si>
    <t>12866-5837</t>
  </si>
  <si>
    <t>5186956800</t>
  </si>
  <si>
    <t>12866583705033</t>
  </si>
  <si>
    <t xml:space="preserve">SZ131   </t>
  </si>
  <si>
    <t>09.15.55</t>
  </si>
  <si>
    <t>8358310300150061</t>
  </si>
  <si>
    <t>1406565125893</t>
  </si>
  <si>
    <t>1000863407884062</t>
  </si>
  <si>
    <t>PROMPTO OIL CHANGE INC,*</t>
  </si>
  <si>
    <t>2100 WHITE MOUNTAIN HWY</t>
  </si>
  <si>
    <t>03860-5148</t>
  </si>
  <si>
    <t>2073293925</t>
  </si>
  <si>
    <t>03860514805294</t>
  </si>
  <si>
    <t xml:space="preserve">CN227   </t>
  </si>
  <si>
    <t>12.17.10</t>
  </si>
  <si>
    <t>8358302810091570</t>
  </si>
  <si>
    <t>1406123368290</t>
  </si>
  <si>
    <t>1000866713534065</t>
  </si>
  <si>
    <t>ORTIZ,STEVEN</t>
  </si>
  <si>
    <t>15 CIDER MILL LN</t>
  </si>
  <si>
    <t>04084-6171</t>
  </si>
  <si>
    <t>8604800123</t>
  </si>
  <si>
    <t>04084617105150</t>
  </si>
  <si>
    <t xml:space="preserve">BX224   </t>
  </si>
  <si>
    <t>16.13.39</t>
  </si>
  <si>
    <t>8358210370211183</t>
  </si>
  <si>
    <t>1406648037503</t>
  </si>
  <si>
    <t>1000874938934060</t>
  </si>
  <si>
    <t>BURTON,ALANA</t>
  </si>
  <si>
    <t>311 N MAIN ST APT 11</t>
  </si>
  <si>
    <t>12078-2144</t>
  </si>
  <si>
    <t>5183329008</t>
  </si>
  <si>
    <t>12078214405047</t>
  </si>
  <si>
    <t xml:space="preserve">GO015   </t>
  </si>
  <si>
    <t>17.22.35</t>
  </si>
  <si>
    <t>8358502810031423</t>
  </si>
  <si>
    <t>1406107482950</t>
  </si>
  <si>
    <t>1000874139124065</t>
  </si>
  <si>
    <t>BAKER,THEA</t>
  </si>
  <si>
    <t>4895 W EDDY DR APT 133</t>
  </si>
  <si>
    <t>14092-2323</t>
  </si>
  <si>
    <t>7167992422</t>
  </si>
  <si>
    <t>14092232305020</t>
  </si>
  <si>
    <t>16.32.25</t>
  </si>
  <si>
    <t>8358302050205906</t>
  </si>
  <si>
    <t>1406629556950</t>
  </si>
  <si>
    <t>1000875223624068</t>
  </si>
  <si>
    <t>DUFFY,SUSAN</t>
  </si>
  <si>
    <t>6 WATER ST APT 312</t>
  </si>
  <si>
    <t>04901-6577</t>
  </si>
  <si>
    <t>2077177900</t>
  </si>
  <si>
    <t>2072507099</t>
  </si>
  <si>
    <t>04901657705047</t>
  </si>
  <si>
    <t xml:space="preserve">WI268   </t>
  </si>
  <si>
    <t>08.36.26</t>
  </si>
  <si>
    <t>8358211260066513</t>
  </si>
  <si>
    <t>1406037050141</t>
  </si>
  <si>
    <t>1000873636864066</t>
  </si>
  <si>
    <t>WAGNER,LYNN</t>
  </si>
  <si>
    <t>1102 SPEARHEAD DR</t>
  </si>
  <si>
    <t>12302-3107</t>
  </si>
  <si>
    <t>5183779171</t>
  </si>
  <si>
    <t>5188361436</t>
  </si>
  <si>
    <t>12302310705039</t>
  </si>
  <si>
    <t xml:space="preserve">GN023   </t>
  </si>
  <si>
    <t>09.22.59</t>
  </si>
  <si>
    <t>8358300310011247</t>
  </si>
  <si>
    <t>1406634590796</t>
  </si>
  <si>
    <t>1000858471704063</t>
  </si>
  <si>
    <t>SMITH I I,RALPH</t>
  </si>
  <si>
    <t>47 COUNTY RD</t>
  </si>
  <si>
    <t>PERRY</t>
  </si>
  <si>
    <t>04667-4218</t>
  </si>
  <si>
    <t>2072149234</t>
  </si>
  <si>
    <t>04667421805039</t>
  </si>
  <si>
    <t xml:space="preserve">MC036A  </t>
  </si>
  <si>
    <t>06.10.43</t>
  </si>
  <si>
    <t>8358211680146887</t>
  </si>
  <si>
    <t>1406516118542</t>
  </si>
  <si>
    <t>1000873956464067</t>
  </si>
  <si>
    <t>DENNIS,CORNELL</t>
  </si>
  <si>
    <t>425 5TH AVE FL 1</t>
  </si>
  <si>
    <t>12189-3814</t>
  </si>
  <si>
    <t>5187298414</t>
  </si>
  <si>
    <t>12189381405098</t>
  </si>
  <si>
    <t xml:space="preserve">BH070   </t>
  </si>
  <si>
    <t>11.56.46</t>
  </si>
  <si>
    <t>8358302280028920</t>
  </si>
  <si>
    <t>1406574220859</t>
  </si>
  <si>
    <t>1000875194044064</t>
  </si>
  <si>
    <t>DELORME,MARCEL</t>
  </si>
  <si>
    <t>33 PEASLEE AVE</t>
  </si>
  <si>
    <t>04330-1225</t>
  </si>
  <si>
    <t>2075951008</t>
  </si>
  <si>
    <t>04330122505024</t>
  </si>
  <si>
    <t xml:space="preserve">WF073   </t>
  </si>
  <si>
    <t>07.26.46</t>
  </si>
  <si>
    <t>8358112360006807</t>
  </si>
  <si>
    <t>1406022429300</t>
  </si>
  <si>
    <t>1000874963944067</t>
  </si>
  <si>
    <t>MOSCRIP,BETTY</t>
  </si>
  <si>
    <t>5411 STATE ROUTE 26</t>
  </si>
  <si>
    <t>13862-1912</t>
  </si>
  <si>
    <t>6076923368</t>
  </si>
  <si>
    <t>13862191205010</t>
  </si>
  <si>
    <t xml:space="preserve">TF087   </t>
  </si>
  <si>
    <t>18.12.27</t>
  </si>
  <si>
    <t>8358211440022493</t>
  </si>
  <si>
    <t>1406037178561</t>
  </si>
  <si>
    <t>1000874913894065</t>
  </si>
  <si>
    <t>BESSETTE,TABATHA</t>
  </si>
  <si>
    <t>50 WILLIAMS ST APT DUPLEX</t>
  </si>
  <si>
    <t>12887-1318</t>
  </si>
  <si>
    <t>5183075392</t>
  </si>
  <si>
    <t>12887131805265</t>
  </si>
  <si>
    <t>16.33.54</t>
  </si>
  <si>
    <t>8358300100128987</t>
  </si>
  <si>
    <t>1406115073049</t>
  </si>
  <si>
    <t>1000874973324060</t>
  </si>
  <si>
    <t>PARMENTER,FLORA</t>
  </si>
  <si>
    <t>90 SIMMONS RD</t>
  </si>
  <si>
    <t>04106-6510</t>
  </si>
  <si>
    <t>2077672554</t>
  </si>
  <si>
    <t>04106651005069</t>
  </si>
  <si>
    <t xml:space="preserve">SX080   </t>
  </si>
  <si>
    <t>8358302990003049</t>
  </si>
  <si>
    <t>1406631930532</t>
  </si>
  <si>
    <t>1000875241824062</t>
  </si>
  <si>
    <t>PORTER,NANCY</t>
  </si>
  <si>
    <t>219 WASSAU ST APT 5</t>
  </si>
  <si>
    <t>04462-2127</t>
  </si>
  <si>
    <t>2077239293</t>
  </si>
  <si>
    <t>04462212700007</t>
  </si>
  <si>
    <t>09.25.44</t>
  </si>
  <si>
    <t>8358502970053811</t>
  </si>
  <si>
    <t>1406106542762</t>
  </si>
  <si>
    <t>1000874258644067</t>
  </si>
  <si>
    <t>LANGE,KATHERINE</t>
  </si>
  <si>
    <t>64 STONY RD</t>
  </si>
  <si>
    <t>14086-1502</t>
  </si>
  <si>
    <t>7162085900</t>
  </si>
  <si>
    <t>7165444440</t>
  </si>
  <si>
    <t>14086150205022</t>
  </si>
  <si>
    <t xml:space="preserve">LN072   </t>
  </si>
  <si>
    <t>19.22.50</t>
  </si>
  <si>
    <t>8358111960020242</t>
  </si>
  <si>
    <t>1406016908848</t>
  </si>
  <si>
    <t>1000874979324064</t>
  </si>
  <si>
    <t>LANGLOIS,LELAND</t>
  </si>
  <si>
    <t>544 COUNTY ROUTE 25</t>
  </si>
  <si>
    <t>12953-6000</t>
  </si>
  <si>
    <t>5186517341</t>
  </si>
  <si>
    <t>5184834888</t>
  </si>
  <si>
    <t>12953600005074</t>
  </si>
  <si>
    <t xml:space="preserve">MA006   </t>
  </si>
  <si>
    <t>18.52.46</t>
  </si>
  <si>
    <t>8358111460024330</t>
  </si>
  <si>
    <t>1406648021523</t>
  </si>
  <si>
    <t>1000874981764067</t>
  </si>
  <si>
    <t>HAM,PATRICK</t>
  </si>
  <si>
    <t>24379 MAIN ST UPPR</t>
  </si>
  <si>
    <t>FELTS MILLS</t>
  </si>
  <si>
    <t>13638-3132</t>
  </si>
  <si>
    <t>5013589943</t>
  </si>
  <si>
    <t>13638313205025</t>
  </si>
  <si>
    <t xml:space="preserve">WT082   </t>
  </si>
  <si>
    <t>19.00.04</t>
  </si>
  <si>
    <t>8358300060271033</t>
  </si>
  <si>
    <t>1406626384851</t>
  </si>
  <si>
    <t>1000874920584063</t>
  </si>
  <si>
    <t>ROBERTS,LISA</t>
  </si>
  <si>
    <t>395 MAIN ST APT 202</t>
  </si>
  <si>
    <t>04005-2264</t>
  </si>
  <si>
    <t>2073374509</t>
  </si>
  <si>
    <t>04005226405046</t>
  </si>
  <si>
    <t xml:space="preserve">SA043   </t>
  </si>
  <si>
    <t>16.47.23</t>
  </si>
  <si>
    <t>8358501210078489</t>
  </si>
  <si>
    <t>1406605075041</t>
  </si>
  <si>
    <t>1000874632584062</t>
  </si>
  <si>
    <t>CRESPO,ALEX</t>
  </si>
  <si>
    <t>12 E SOUTH ST APT 1-3</t>
  </si>
  <si>
    <t>14454-1321</t>
  </si>
  <si>
    <t>5854041969</t>
  </si>
  <si>
    <t>14454132105043</t>
  </si>
  <si>
    <t xml:space="preserve">CC004   </t>
  </si>
  <si>
    <t>10.32.44</t>
  </si>
  <si>
    <t>8358300130030625</t>
  </si>
  <si>
    <t>1406114972878</t>
  </si>
  <si>
    <t>1000874944354063</t>
  </si>
  <si>
    <t>SEWALL,EDGAR K</t>
  </si>
  <si>
    <t>7 PLEASANT AVE</t>
  </si>
  <si>
    <t>04107-9631</t>
  </si>
  <si>
    <t>2075360397</t>
  </si>
  <si>
    <t>04107963105043</t>
  </si>
  <si>
    <t xml:space="preserve">SX024   </t>
  </si>
  <si>
    <t>17.33.27</t>
  </si>
  <si>
    <t>8358100900070300</t>
  </si>
  <si>
    <t>1406025205087</t>
  </si>
  <si>
    <t>1000858459774062</t>
  </si>
  <si>
    <t>CANADY-TOWNS,MARIELLA</t>
  </si>
  <si>
    <t>4437 RAPHAEL DR</t>
  </si>
  <si>
    <t>13045-9143</t>
  </si>
  <si>
    <t>3153081412</t>
  </si>
  <si>
    <t>13045914305073</t>
  </si>
  <si>
    <t xml:space="preserve">CD020B  </t>
  </si>
  <si>
    <t>8358100100023554</t>
  </si>
  <si>
    <t>1406017251917</t>
  </si>
  <si>
    <t>1000875022494069</t>
  </si>
  <si>
    <t>SURACE,ROSE</t>
  </si>
  <si>
    <t>113 GENESEE RD</t>
  </si>
  <si>
    <t>13031-2148</t>
  </si>
  <si>
    <t>3154871090</t>
  </si>
  <si>
    <t>3153911533</t>
  </si>
  <si>
    <t>13031214805020</t>
  </si>
  <si>
    <t xml:space="preserve">GD073   </t>
  </si>
  <si>
    <t>21.13.14</t>
  </si>
  <si>
    <t>8358501350010979</t>
  </si>
  <si>
    <t>1406582067656</t>
  </si>
  <si>
    <t>1000858478644064</t>
  </si>
  <si>
    <t>WILLIS,ERIN</t>
  </si>
  <si>
    <t>2951 PRESBYTERIAN RD</t>
  </si>
  <si>
    <t>MOUNT MORRIS</t>
  </si>
  <si>
    <t>14510-9514</t>
  </si>
  <si>
    <t>5854066048</t>
  </si>
  <si>
    <t>14510951405077</t>
  </si>
  <si>
    <t xml:space="preserve">DA03E   </t>
  </si>
  <si>
    <t>06.15.48</t>
  </si>
  <si>
    <t>8358300150034572</t>
  </si>
  <si>
    <t>1406114869876</t>
  </si>
  <si>
    <t>1000868833614066</t>
  </si>
  <si>
    <t>SALAMONE,ELAINE M</t>
  </si>
  <si>
    <t>41 MITCHELL HILL RD</t>
  </si>
  <si>
    <t>04038-1933</t>
  </si>
  <si>
    <t>2072199105</t>
  </si>
  <si>
    <t>04038193305030</t>
  </si>
  <si>
    <t xml:space="preserve">SB037B  </t>
  </si>
  <si>
    <t>12.55.53</t>
  </si>
  <si>
    <t>8358200010522826</t>
  </si>
  <si>
    <t>1406643994005</t>
  </si>
  <si>
    <t>1000875240174063</t>
  </si>
  <si>
    <t>FORKUO,THOMAS</t>
  </si>
  <si>
    <t>443 NORTH ST APT 3</t>
  </si>
  <si>
    <t>01201-4628</t>
  </si>
  <si>
    <t>7702313619</t>
  </si>
  <si>
    <t>01201462805048</t>
  </si>
  <si>
    <t>09.21.54</t>
  </si>
  <si>
    <t>8358100971815724</t>
  </si>
  <si>
    <t>1406597010592</t>
  </si>
  <si>
    <t>1000868939094064</t>
  </si>
  <si>
    <t>RAYMOND,TANASHIA</t>
  </si>
  <si>
    <t>814 BELLEVUE AVE APT 9</t>
  </si>
  <si>
    <t>13204-4048</t>
  </si>
  <si>
    <t>7186699765</t>
  </si>
  <si>
    <t>13204404805015</t>
  </si>
  <si>
    <t xml:space="preserve">CH052A  </t>
  </si>
  <si>
    <t>15.22.43</t>
  </si>
  <si>
    <t>8358100050022507</t>
  </si>
  <si>
    <t>1406018991016</t>
  </si>
  <si>
    <t>1000875194894062</t>
  </si>
  <si>
    <t>KNAPP,DOUGLAS</t>
  </si>
  <si>
    <t>505 BAIRD ST</t>
  </si>
  <si>
    <t>13116-1927</t>
  </si>
  <si>
    <t>3152438114</t>
  </si>
  <si>
    <t>13116192705092</t>
  </si>
  <si>
    <t>07.31.20</t>
  </si>
  <si>
    <t>8358501800530642</t>
  </si>
  <si>
    <t>1406108866243</t>
  </si>
  <si>
    <t>1000874933344067</t>
  </si>
  <si>
    <t>ACOFF,CHARLES</t>
  </si>
  <si>
    <t>141 ROUNDS AVE</t>
  </si>
  <si>
    <t>14215-1218</t>
  </si>
  <si>
    <t>7167838846</t>
  </si>
  <si>
    <t>7168942779</t>
  </si>
  <si>
    <t>14215121805137</t>
  </si>
  <si>
    <t xml:space="preserve">LS151A  </t>
  </si>
  <si>
    <t>17.11.42</t>
  </si>
  <si>
    <t>8358112900011812</t>
  </si>
  <si>
    <t>1406501696544</t>
  </si>
  <si>
    <t>1000873772504062</t>
  </si>
  <si>
    <t>VILNER,ROMAN</t>
  </si>
  <si>
    <t>1752 E RIVER RD</t>
  </si>
  <si>
    <t>13856-2119</t>
  </si>
  <si>
    <t>3474957735</t>
  </si>
  <si>
    <t>13856211905013</t>
  </si>
  <si>
    <t xml:space="preserve">DH006   </t>
  </si>
  <si>
    <t>10.30.39</t>
  </si>
  <si>
    <t>8358210120028960</t>
  </si>
  <si>
    <t>1406038569107</t>
  </si>
  <si>
    <t>1000874586594067</t>
  </si>
  <si>
    <t>FOUNTAIN,SEAIRA</t>
  </si>
  <si>
    <t>575 COUNTY HIGHWAY 110</t>
  </si>
  <si>
    <t>BROADALBIN</t>
  </si>
  <si>
    <t>12025-3211</t>
  </si>
  <si>
    <t>5187759284</t>
  </si>
  <si>
    <t>12025321105077</t>
  </si>
  <si>
    <t xml:space="preserve">AD033B  </t>
  </si>
  <si>
    <t>08.53.56</t>
  </si>
  <si>
    <t>8358110720005006</t>
  </si>
  <si>
    <t>1406005255227</t>
  </si>
  <si>
    <t>1000871939564060</t>
  </si>
  <si>
    <t>JOHN LAWRENCE *,*</t>
  </si>
  <si>
    <t>5637 STATE ROUTE 5 UNIT 4</t>
  </si>
  <si>
    <t>13350-3516</t>
  </si>
  <si>
    <t>3153604038</t>
  </si>
  <si>
    <t>13350351605013</t>
  </si>
  <si>
    <t xml:space="preserve">HK010   </t>
  </si>
  <si>
    <t>19.26.25</t>
  </si>
  <si>
    <t>8358112300022435</t>
  </si>
  <si>
    <t>1406518134554</t>
  </si>
  <si>
    <t>1000874728814068</t>
  </si>
  <si>
    <t>BARNES,ANDREW</t>
  </si>
  <si>
    <t>342 JACKSON HILL RD</t>
  </si>
  <si>
    <t>CHENANGO FORKS</t>
  </si>
  <si>
    <t>13746-2135</t>
  </si>
  <si>
    <t>6078750532</t>
  </si>
  <si>
    <t>13746213505020</t>
  </si>
  <si>
    <t xml:space="preserve">GR003   </t>
  </si>
  <si>
    <t>8358500090259631</t>
  </si>
  <si>
    <t>1406027162955</t>
  </si>
  <si>
    <t>1000874490184062</t>
  </si>
  <si>
    <t>RIMKUS,ERIC</t>
  </si>
  <si>
    <t>19 STONELEDGE WAY</t>
  </si>
  <si>
    <t>14526-9607</t>
  </si>
  <si>
    <t>5854277872</t>
  </si>
  <si>
    <t>14526960705091</t>
  </si>
  <si>
    <t xml:space="preserve">PE291   </t>
  </si>
  <si>
    <t>06.47.21</t>
  </si>
  <si>
    <t>8358500010471274</t>
  </si>
  <si>
    <t>1406006526931</t>
  </si>
  <si>
    <t>1000871714814060</t>
  </si>
  <si>
    <t>SEPULVEDA,ZUMARIE</t>
  </si>
  <si>
    <t>77 ARCH ST</t>
  </si>
  <si>
    <t>14609-7026</t>
  </si>
  <si>
    <t>5859669768</t>
  </si>
  <si>
    <t>14609702605165</t>
  </si>
  <si>
    <t>12.59.15</t>
  </si>
  <si>
    <t>8358500680041936</t>
  </si>
  <si>
    <t>1406605257359</t>
  </si>
  <si>
    <t>1000874974104065</t>
  </si>
  <si>
    <t>RICE,MARLENE</t>
  </si>
  <si>
    <t>200 CANAL ST APT 303</t>
  </si>
  <si>
    <t>14522-1036</t>
  </si>
  <si>
    <t>3155024243</t>
  </si>
  <si>
    <t>3158717491</t>
  </si>
  <si>
    <t>14522103605264</t>
  </si>
  <si>
    <t xml:space="preserve">MN039   </t>
  </si>
  <si>
    <t>18.38.10</t>
  </si>
  <si>
    <t>8358300010272578</t>
  </si>
  <si>
    <t>1406616397400</t>
  </si>
  <si>
    <t>1000875226614066</t>
  </si>
  <si>
    <t>SAVAGE,STEPHEN</t>
  </si>
  <si>
    <t>68 N TIBBETTS AVE</t>
  </si>
  <si>
    <t>04090-3919</t>
  </si>
  <si>
    <t>2076467530</t>
  </si>
  <si>
    <t>04090391905046</t>
  </si>
  <si>
    <t xml:space="preserve">WC005B  </t>
  </si>
  <si>
    <t>08.44.41</t>
  </si>
  <si>
    <t>8358502890246115</t>
  </si>
  <si>
    <t>1406604773240</t>
  </si>
  <si>
    <t>1000872551064066</t>
  </si>
  <si>
    <t>WEAVER,DOUGLAS</t>
  </si>
  <si>
    <t>503 PARK AVE APT 5</t>
  </si>
  <si>
    <t>14094-1900</t>
  </si>
  <si>
    <t>7162665738</t>
  </si>
  <si>
    <t>14094190005063</t>
  </si>
  <si>
    <t xml:space="preserve">LC110   </t>
  </si>
  <si>
    <t>17.02.40</t>
  </si>
  <si>
    <t>8358501801245679</t>
  </si>
  <si>
    <t>1406124704410</t>
  </si>
  <si>
    <t>1000874905444069</t>
  </si>
  <si>
    <t>A&amp;D WHOLESALE *,*</t>
  </si>
  <si>
    <t>137 CLYDE AVE</t>
  </si>
  <si>
    <t>14215-2237</t>
  </si>
  <si>
    <t>7164001536</t>
  </si>
  <si>
    <t>7164009622</t>
  </si>
  <si>
    <t>14215223705102</t>
  </si>
  <si>
    <t xml:space="preserve">LS200   </t>
  </si>
  <si>
    <t>16.18.03</t>
  </si>
  <si>
    <t>8358502660410867</t>
  </si>
  <si>
    <t>1406105496366</t>
  </si>
  <si>
    <t>1000875006344066</t>
  </si>
  <si>
    <t>RUSLANDER,DAVID</t>
  </si>
  <si>
    <t>88 POST RD</t>
  </si>
  <si>
    <t>14221-7706</t>
  </si>
  <si>
    <t>7166338258</t>
  </si>
  <si>
    <t>7162204129</t>
  </si>
  <si>
    <t>14221770605117</t>
  </si>
  <si>
    <t xml:space="preserve">AM176   </t>
  </si>
  <si>
    <t>20.02.05</t>
  </si>
  <si>
    <t>8358500050008200</t>
  </si>
  <si>
    <t>1406003439179</t>
  </si>
  <si>
    <t>1000874887484067</t>
  </si>
  <si>
    <t>BRZOZA,WILLIAM</t>
  </si>
  <si>
    <t>937 GRAVEL RD</t>
  </si>
  <si>
    <t>14580-1741</t>
  </si>
  <si>
    <t>5853134573</t>
  </si>
  <si>
    <t>5853134581</t>
  </si>
  <si>
    <t>14580174105036</t>
  </si>
  <si>
    <t xml:space="preserve">WB026   </t>
  </si>
  <si>
    <t>15.46.00</t>
  </si>
  <si>
    <t>8358500070213327</t>
  </si>
  <si>
    <t>1406009357706</t>
  </si>
  <si>
    <t>1000875038254069</t>
  </si>
  <si>
    <t>HOLDEN,MARILEE</t>
  </si>
  <si>
    <t>22 SPRUCE RDG</t>
  </si>
  <si>
    <t>14450-4278</t>
  </si>
  <si>
    <t>5853141324</t>
  </si>
  <si>
    <t>5852031652</t>
  </si>
  <si>
    <t>14450427805065</t>
  </si>
  <si>
    <t xml:space="preserve">PE324   </t>
  </si>
  <si>
    <t>23.36.19</t>
  </si>
  <si>
    <t>8358100550060387</t>
  </si>
  <si>
    <t>1406018338275</t>
  </si>
  <si>
    <t>1000871671544064</t>
  </si>
  <si>
    <t>TROMELY,CINDY</t>
  </si>
  <si>
    <t>14 MAPLE CREST LN</t>
  </si>
  <si>
    <t>13069-2010</t>
  </si>
  <si>
    <t>3158068051</t>
  </si>
  <si>
    <t>13069201005055</t>
  </si>
  <si>
    <t xml:space="preserve">FT009   </t>
  </si>
  <si>
    <t>12.04.46</t>
  </si>
  <si>
    <t>8358302620024837</t>
  </si>
  <si>
    <t>1406117048056</t>
  </si>
  <si>
    <t>1000874744294063</t>
  </si>
  <si>
    <t>THERIAULT,MONA</t>
  </si>
  <si>
    <t>77 BACK COVE DR</t>
  </si>
  <si>
    <t>TURNER</t>
  </si>
  <si>
    <t>04282-3835</t>
  </si>
  <si>
    <t>2073124514</t>
  </si>
  <si>
    <t>04282383505021</t>
  </si>
  <si>
    <t xml:space="preserve">LW214   </t>
  </si>
  <si>
    <t>13.04.15</t>
  </si>
  <si>
    <t>8358211320170677</t>
  </si>
  <si>
    <t>1406510466004</t>
  </si>
  <si>
    <t>1000872334344066</t>
  </si>
  <si>
    <t>STONE PHOENIX REALESTATE,*</t>
  </si>
  <si>
    <t>62 LAWRENCE ST STE 1</t>
  </si>
  <si>
    <t>12801-4007</t>
  </si>
  <si>
    <t>5185021984</t>
  </si>
  <si>
    <t>12801374205208</t>
  </si>
  <si>
    <t xml:space="preserve">QB317   </t>
  </si>
  <si>
    <t>13.19.22</t>
  </si>
  <si>
    <t>8358500020156162</t>
  </si>
  <si>
    <t>1406004095418</t>
  </si>
  <si>
    <t>1000874637804069</t>
  </si>
  <si>
    <t>BRUCE,KATHLEEN</t>
  </si>
  <si>
    <t>191 MOULSON ST</t>
  </si>
  <si>
    <t>14621-2405</t>
  </si>
  <si>
    <t>5856356937</t>
  </si>
  <si>
    <t>14621240505146</t>
  </si>
  <si>
    <t>10.39.11</t>
  </si>
  <si>
    <t>8358310100049729</t>
  </si>
  <si>
    <t>1406536394115</t>
  </si>
  <si>
    <t>1000872398134064</t>
  </si>
  <si>
    <t>JORDAN,NATHAN</t>
  </si>
  <si>
    <t>14 RYAN CIR</t>
  </si>
  <si>
    <t>03223-5441</t>
  </si>
  <si>
    <t>5085582883</t>
  </si>
  <si>
    <t>6176209100</t>
  </si>
  <si>
    <t>03223544105013</t>
  </si>
  <si>
    <t xml:space="preserve">CF032   </t>
  </si>
  <si>
    <t>14.16.31</t>
  </si>
  <si>
    <t>8358500890056583</t>
  </si>
  <si>
    <t>1406638023612</t>
  </si>
  <si>
    <t>1000858478384067</t>
  </si>
  <si>
    <t>DUNTON,SARAH</t>
  </si>
  <si>
    <t>8 W ELISHA ST</t>
  </si>
  <si>
    <t>13165-1117</t>
  </si>
  <si>
    <t>3156512739</t>
  </si>
  <si>
    <t>13165111705055</t>
  </si>
  <si>
    <t xml:space="preserve">GE030   </t>
  </si>
  <si>
    <t>06.15.37</t>
  </si>
  <si>
    <t>8358113060338250</t>
  </si>
  <si>
    <t>1406019638202</t>
  </si>
  <si>
    <t>1000874702914066</t>
  </si>
  <si>
    <t>CAREY,DIANE D</t>
  </si>
  <si>
    <t>437 VAN RENSSELAER RD</t>
  </si>
  <si>
    <t>13502-2429</t>
  </si>
  <si>
    <t>3157326448</t>
  </si>
  <si>
    <t>13502242905065</t>
  </si>
  <si>
    <t xml:space="preserve">UT290A  </t>
  </si>
  <si>
    <t>12.02.33</t>
  </si>
  <si>
    <t>8358210790019968</t>
  </si>
  <si>
    <t>1406040057075</t>
  </si>
  <si>
    <t>1000875233264061</t>
  </si>
  <si>
    <t>ROSSI,PETER</t>
  </si>
  <si>
    <t>62 CUTLER RD</t>
  </si>
  <si>
    <t>SHUSHAN</t>
  </si>
  <si>
    <t>12873-2010</t>
  </si>
  <si>
    <t>3103840927</t>
  </si>
  <si>
    <t>5183685885</t>
  </si>
  <si>
    <t>12873201005010</t>
  </si>
  <si>
    <t xml:space="preserve">BL052   </t>
  </si>
  <si>
    <t>09.07.02</t>
  </si>
  <si>
    <t>8358300120018911</t>
  </si>
  <si>
    <t>1406114320854</t>
  </si>
  <si>
    <t>1000869468224064</t>
  </si>
  <si>
    <t>DAVIS,DEREK</t>
  </si>
  <si>
    <t>7 THIRD AVE</t>
  </si>
  <si>
    <t>04074-8974</t>
  </si>
  <si>
    <t>2077300192</t>
  </si>
  <si>
    <t>04074897405024</t>
  </si>
  <si>
    <t xml:space="preserve">SBA1B   </t>
  </si>
  <si>
    <t>11.30.09</t>
  </si>
  <si>
    <t>8358501570039790</t>
  </si>
  <si>
    <t>1406010265393</t>
  </si>
  <si>
    <t>1000875234064064</t>
  </si>
  <si>
    <t>JOY,MARGHERITA</t>
  </si>
  <si>
    <t>4 MEADOWBROOK DR</t>
  </si>
  <si>
    <t>14411-1623</t>
  </si>
  <si>
    <t>5855895719</t>
  </si>
  <si>
    <t>14411162305059</t>
  </si>
  <si>
    <t>8358100510078545</t>
  </si>
  <si>
    <t>1406555209152</t>
  </si>
  <si>
    <t>1000874923204065</t>
  </si>
  <si>
    <t>RUSSELL,ELLEN</t>
  </si>
  <si>
    <t>445 DELWOOD DR</t>
  </si>
  <si>
    <t>13027-3386</t>
  </si>
  <si>
    <t>3155599652</t>
  </si>
  <si>
    <t>13027338605015</t>
  </si>
  <si>
    <t xml:space="preserve">BV028   </t>
  </si>
  <si>
    <t>16.52.36</t>
  </si>
  <si>
    <t>8358300730008260</t>
  </si>
  <si>
    <t>1406118531043</t>
  </si>
  <si>
    <t>1000875015024063</t>
  </si>
  <si>
    <t>KENNEY,TIM</t>
  </si>
  <si>
    <t>205 CRAM ST</t>
  </si>
  <si>
    <t>BRADLEY</t>
  </si>
  <si>
    <t>04411-5124</t>
  </si>
  <si>
    <t>2076598575</t>
  </si>
  <si>
    <t>04411512405056</t>
  </si>
  <si>
    <t xml:space="preserve">OR031   </t>
  </si>
  <si>
    <t>20.37.02</t>
  </si>
  <si>
    <t>8358310410018828</t>
  </si>
  <si>
    <t>1406120134323</t>
  </si>
  <si>
    <t>1000875239744066</t>
  </si>
  <si>
    <t>DAHL,STEVE</t>
  </si>
  <si>
    <t>29 SAWYERS POINT RD</t>
  </si>
  <si>
    <t>MIRROR LAKE</t>
  </si>
  <si>
    <t>03853-6056</t>
  </si>
  <si>
    <t>3018025859</t>
  </si>
  <si>
    <t>03853605605038</t>
  </si>
  <si>
    <t xml:space="preserve">CN407   </t>
  </si>
  <si>
    <t>09.20.46</t>
  </si>
  <si>
    <t>8358501220010019</t>
  </si>
  <si>
    <t>1406531000816</t>
  </si>
  <si>
    <t>1000858478594061</t>
  </si>
  <si>
    <t>OHARA,LYNN</t>
  </si>
  <si>
    <t>5561 COTTONWOOD DR</t>
  </si>
  <si>
    <t>14435-9325</t>
  </si>
  <si>
    <t>6787873605</t>
  </si>
  <si>
    <t>14435932505110</t>
  </si>
  <si>
    <t xml:space="preserve">LIA5A   </t>
  </si>
  <si>
    <t>06.15.46</t>
  </si>
  <si>
    <t>8358502890152305</t>
  </si>
  <si>
    <t>1406106871237</t>
  </si>
  <si>
    <t>1000872328324066</t>
  </si>
  <si>
    <t>MCKEEVER,KATHLEEN</t>
  </si>
  <si>
    <t>167 LOCK ST</t>
  </si>
  <si>
    <t>14094-2228</t>
  </si>
  <si>
    <t>7164390450</t>
  </si>
  <si>
    <t>7165349715</t>
  </si>
  <si>
    <t>14094222805167</t>
  </si>
  <si>
    <t xml:space="preserve">LC204A  </t>
  </si>
  <si>
    <t>13.08.27</t>
  </si>
  <si>
    <t>8358500290009398</t>
  </si>
  <si>
    <t>1406004667943</t>
  </si>
  <si>
    <t>1000872578184061</t>
  </si>
  <si>
    <t>FINKE,MATTHIAS</t>
  </si>
  <si>
    <t>181 MOUL RD</t>
  </si>
  <si>
    <t>14468-9555</t>
  </si>
  <si>
    <t>5853302347</t>
  </si>
  <si>
    <t>5854674872</t>
  </si>
  <si>
    <t>14468955505063</t>
  </si>
  <si>
    <t>17.56.14</t>
  </si>
  <si>
    <t>8358502640223349</t>
  </si>
  <si>
    <t>1406558750426</t>
  </si>
  <si>
    <t>1000875210984061</t>
  </si>
  <si>
    <t>TABER,MARIE</t>
  </si>
  <si>
    <t>41 MARSEILLE AVE</t>
  </si>
  <si>
    <t>14224-4813</t>
  </si>
  <si>
    <t>7167133024</t>
  </si>
  <si>
    <t>14224481305100</t>
  </si>
  <si>
    <t xml:space="preserve">WS040   </t>
  </si>
  <si>
    <t>08.17.44</t>
  </si>
  <si>
    <t>8358211260114925</t>
  </si>
  <si>
    <t>1406037098702</t>
  </si>
  <si>
    <t>1000874844604062</t>
  </si>
  <si>
    <t>KMEN,ELIZABETH F</t>
  </si>
  <si>
    <t>65 WOODSIDE DR</t>
  </si>
  <si>
    <t>12302-5324</t>
  </si>
  <si>
    <t>5183990982</t>
  </si>
  <si>
    <t>12302532405111</t>
  </si>
  <si>
    <t xml:space="preserve">GNA1B   </t>
  </si>
  <si>
    <t>14.56.11</t>
  </si>
  <si>
    <t>8358101350021215</t>
  </si>
  <si>
    <t>1406021534308</t>
  </si>
  <si>
    <t>1000875237074060</t>
  </si>
  <si>
    <t>HALL,RAYMOND</t>
  </si>
  <si>
    <t>18 HUNTERS RUN</t>
  </si>
  <si>
    <t>14845-2285</t>
  </si>
  <si>
    <t>5182910258</t>
  </si>
  <si>
    <t>5182916417</t>
  </si>
  <si>
    <t>14845228505030</t>
  </si>
  <si>
    <t xml:space="preserve">EM099   </t>
  </si>
  <si>
    <t>09.13.56</t>
  </si>
  <si>
    <t>8358502420107688</t>
  </si>
  <si>
    <t>1406614053468</t>
  </si>
  <si>
    <t>1000874129944068</t>
  </si>
  <si>
    <t>HOBBS,JOANNE</t>
  </si>
  <si>
    <t>195 WATER ST</t>
  </si>
  <si>
    <t>14063-2023</t>
  </si>
  <si>
    <t>3304219182</t>
  </si>
  <si>
    <t>14063202305076</t>
  </si>
  <si>
    <t xml:space="preserve">FD705   </t>
  </si>
  <si>
    <t>16.19.35</t>
  </si>
  <si>
    <t>8358501791954504</t>
  </si>
  <si>
    <t>1406641058142</t>
  </si>
  <si>
    <t>1000872530634062</t>
  </si>
  <si>
    <t>SANTERRE,ETHAN</t>
  </si>
  <si>
    <t>10 SYMPHONY CIR APT 407</t>
  </si>
  <si>
    <t>14201-1327</t>
  </si>
  <si>
    <t>7168033161</t>
  </si>
  <si>
    <t>14201132705136</t>
  </si>
  <si>
    <t xml:space="preserve">BC030   </t>
  </si>
  <si>
    <t>16.46.00</t>
  </si>
  <si>
    <t>8358300150124514</t>
  </si>
  <si>
    <t>1406502369810</t>
  </si>
  <si>
    <t>1000866722004068</t>
  </si>
  <si>
    <t>WRIGHT,STEPHEN</t>
  </si>
  <si>
    <t>16 OLD ORCHARD RD</t>
  </si>
  <si>
    <t>04038-2122</t>
  </si>
  <si>
    <t>8123438655</t>
  </si>
  <si>
    <t>04038212205021</t>
  </si>
  <si>
    <t xml:space="preserve">SB016B  </t>
  </si>
  <si>
    <t>8358503170029528</t>
  </si>
  <si>
    <t>1406603840065</t>
  </si>
  <si>
    <t>1000875031834065</t>
  </si>
  <si>
    <t>MASON,RICHARD</t>
  </si>
  <si>
    <t>101 DOUGLASS DR APT 101</t>
  </si>
  <si>
    <t>14009-1136</t>
  </si>
  <si>
    <t>7162582309</t>
  </si>
  <si>
    <t>14009113605021</t>
  </si>
  <si>
    <t xml:space="preserve">AR078   </t>
  </si>
  <si>
    <t>22.15.35</t>
  </si>
  <si>
    <t>8358112320007929</t>
  </si>
  <si>
    <t>1406517017149</t>
  </si>
  <si>
    <t>1000858464114064</t>
  </si>
  <si>
    <t>YAGER,LAUREN</t>
  </si>
  <si>
    <t>9015 MAIN ST FL 2</t>
  </si>
  <si>
    <t>13797-1233</t>
  </si>
  <si>
    <t>13797123305225</t>
  </si>
  <si>
    <t xml:space="preserve">TF048   </t>
  </si>
  <si>
    <t>06.05.05</t>
  </si>
  <si>
    <t>8358210550597013</t>
  </si>
  <si>
    <t>1406532496260</t>
  </si>
  <si>
    <t>1000872163404064</t>
  </si>
  <si>
    <t>DEUTER,BETTE</t>
  </si>
  <si>
    <t>80 4TH ST</t>
  </si>
  <si>
    <t>12180-3960</t>
  </si>
  <si>
    <t>5188335477</t>
  </si>
  <si>
    <t>12180396005056</t>
  </si>
  <si>
    <t>08.59.40</t>
  </si>
  <si>
    <t>8358210900016094</t>
  </si>
  <si>
    <t>1406028874475</t>
  </si>
  <si>
    <t>1000874094634066</t>
  </si>
  <si>
    <t>CHESNUT,DAVID</t>
  </si>
  <si>
    <t>58 GREEN AVE</t>
  </si>
  <si>
    <t>12033-1523</t>
  </si>
  <si>
    <t>5184141619</t>
  </si>
  <si>
    <t>8454163260</t>
  </si>
  <si>
    <t>12033152305196</t>
  </si>
  <si>
    <t xml:space="preserve">NU035   </t>
  </si>
  <si>
    <t>15.18.57</t>
  </si>
  <si>
    <t>8358501791791179</t>
  </si>
  <si>
    <t>1406593858473</t>
  </si>
  <si>
    <t>1000875232554066</t>
  </si>
  <si>
    <t>KUZIOM,ROMAN</t>
  </si>
  <si>
    <t>444 PORTER AVE</t>
  </si>
  <si>
    <t>14201-1218</t>
  </si>
  <si>
    <t>7163740929</t>
  </si>
  <si>
    <t>7169988556</t>
  </si>
  <si>
    <t>14201121805038</t>
  </si>
  <si>
    <t xml:space="preserve">BC778   </t>
  </si>
  <si>
    <t>8358301860013716</t>
  </si>
  <si>
    <t>1406119027603</t>
  </si>
  <si>
    <t>1000864149834068</t>
  </si>
  <si>
    <t>JEWETT,CHRISTIAN</t>
  </si>
  <si>
    <t>495 W NECK RD</t>
  </si>
  <si>
    <t>NOBLEBORO</t>
  </si>
  <si>
    <t>04555-8638</t>
  </si>
  <si>
    <t>2073805578</t>
  </si>
  <si>
    <t>04555863805023</t>
  </si>
  <si>
    <t xml:space="preserve">NC056   </t>
  </si>
  <si>
    <t>13.06.15</t>
  </si>
  <si>
    <t>8358500021293931</t>
  </si>
  <si>
    <t>1406637791607</t>
  </si>
  <si>
    <t>1000870089304061</t>
  </si>
  <si>
    <t>MCCLARY,NEVAEH</t>
  </si>
  <si>
    <t>1104 SAINT PAUL ST APT 4</t>
  </si>
  <si>
    <t>14621-5234</t>
  </si>
  <si>
    <t>5856499593</t>
  </si>
  <si>
    <t>14621523405048</t>
  </si>
  <si>
    <t>11.16.25</t>
  </si>
  <si>
    <t>8358500100034693</t>
  </si>
  <si>
    <t>1406003924147</t>
  </si>
  <si>
    <t>1000872332584069</t>
  </si>
  <si>
    <t>CLINGERMAN,SHEILA</t>
  </si>
  <si>
    <t>18 MAREETA RD</t>
  </si>
  <si>
    <t>14624-3414</t>
  </si>
  <si>
    <t>5858806707</t>
  </si>
  <si>
    <t>5857561669</t>
  </si>
  <si>
    <t>14624341405026</t>
  </si>
  <si>
    <t xml:space="preserve">GAA3B   </t>
  </si>
  <si>
    <t>13.15.53</t>
  </si>
  <si>
    <t>8358211320209137</t>
  </si>
  <si>
    <t>1406612806115</t>
  </si>
  <si>
    <t>1000871623164060</t>
  </si>
  <si>
    <t>HOAG,JUSTIN</t>
  </si>
  <si>
    <t>32 BALDWIN AVE UPPR</t>
  </si>
  <si>
    <t>12801-2304</t>
  </si>
  <si>
    <t>5189552664</t>
  </si>
  <si>
    <t>12801230405133</t>
  </si>
  <si>
    <t xml:space="preserve">QB144   </t>
  </si>
  <si>
    <t>11.02.35</t>
  </si>
  <si>
    <t>8358500160178992</t>
  </si>
  <si>
    <t>1406007234212</t>
  </si>
  <si>
    <t>1000875217984064</t>
  </si>
  <si>
    <t>FEDYK,MARCIA</t>
  </si>
  <si>
    <t>2336 CULVER RD APT 1</t>
  </si>
  <si>
    <t>14609-1606</t>
  </si>
  <si>
    <t>5854718745</t>
  </si>
  <si>
    <t>5857872233</t>
  </si>
  <si>
    <t>14609160605020</t>
  </si>
  <si>
    <t xml:space="preserve">IQ036   </t>
  </si>
  <si>
    <t>08.24.28</t>
  </si>
  <si>
    <t>8358300230076387</t>
  </si>
  <si>
    <t>1406599757471</t>
  </si>
  <si>
    <t>1000874769554060</t>
  </si>
  <si>
    <t>BADALUCCO,TINA</t>
  </si>
  <si>
    <t>5 WATKINS SHORES RD</t>
  </si>
  <si>
    <t>CASCO</t>
  </si>
  <si>
    <t>04015-4308</t>
  </si>
  <si>
    <t>2074086563</t>
  </si>
  <si>
    <t>04015430805014</t>
  </si>
  <si>
    <t xml:space="preserve">WD005B  </t>
  </si>
  <si>
    <t>13.47.19</t>
  </si>
  <si>
    <t>8358501800383612</t>
  </si>
  <si>
    <t>1406108587138</t>
  </si>
  <si>
    <t>1000874795544069</t>
  </si>
  <si>
    <t>BUSBY,DEXTER</t>
  </si>
  <si>
    <t>218 NEWBURGH AVE LOWR</t>
  </si>
  <si>
    <t>14215-3960</t>
  </si>
  <si>
    <t>7168619042</t>
  </si>
  <si>
    <t>14215396005082</t>
  </si>
  <si>
    <t>14.21.57</t>
  </si>
  <si>
    <t>8358101550017385</t>
  </si>
  <si>
    <t>1406021398803</t>
  </si>
  <si>
    <t>1000874914214065</t>
  </si>
  <si>
    <t>MANWARING,RHONDA</t>
  </si>
  <si>
    <t>209 E 2ND ST APT 207</t>
  </si>
  <si>
    <t>WATKINS GLEN</t>
  </si>
  <si>
    <t>14891-2100</t>
  </si>
  <si>
    <t>3154475297</t>
  </si>
  <si>
    <t>14891210000119</t>
  </si>
  <si>
    <t xml:space="preserve">WG   </t>
  </si>
  <si>
    <t xml:space="preserve">WG004   </t>
  </si>
  <si>
    <t>16.34.29</t>
  </si>
  <si>
    <t>8358113060036250</t>
  </si>
  <si>
    <t>1406019171337</t>
  </si>
  <si>
    <t>1000874796594063</t>
  </si>
  <si>
    <t>GARFIELD,KAY</t>
  </si>
  <si>
    <t>2410 GEORGIAN CT APT 1B</t>
  </si>
  <si>
    <t>13501-0000</t>
  </si>
  <si>
    <t>3157247486</t>
  </si>
  <si>
    <t>13501000005092</t>
  </si>
  <si>
    <t>14.22.48</t>
  </si>
  <si>
    <t>8358211700534294</t>
  </si>
  <si>
    <t>1406029621768</t>
  </si>
  <si>
    <t>1000875002054065</t>
  </si>
  <si>
    <t>SORGON,RAYMUND</t>
  </si>
  <si>
    <t>241 OSBORNE RD</t>
  </si>
  <si>
    <t>12205-1332</t>
  </si>
  <si>
    <t>5712366787</t>
  </si>
  <si>
    <t>12205133205030</t>
  </si>
  <si>
    <t xml:space="preserve">WA037   </t>
  </si>
  <si>
    <t>19.48.37</t>
  </si>
  <si>
    <t>8358502900121209</t>
  </si>
  <si>
    <t>1406107116160</t>
  </si>
  <si>
    <t>1000872469734065</t>
  </si>
  <si>
    <t>BRYDALSKI,RICHARD</t>
  </si>
  <si>
    <t>6639 EMILY LN</t>
  </si>
  <si>
    <t>14094-9492</t>
  </si>
  <si>
    <t>7165729643</t>
  </si>
  <si>
    <t>14094949205097</t>
  </si>
  <si>
    <t xml:space="preserve">LOA0C   </t>
  </si>
  <si>
    <t>15.44.18</t>
  </si>
  <si>
    <t>8358302680026433</t>
  </si>
  <si>
    <t>1406116915917</t>
  </si>
  <si>
    <t>1000874983464062</t>
  </si>
  <si>
    <t>CRAM,JOY</t>
  </si>
  <si>
    <t>307 WATERFORD RD</t>
  </si>
  <si>
    <t>04268-4736</t>
  </si>
  <si>
    <t>2074614808</t>
  </si>
  <si>
    <t>2074613361</t>
  </si>
  <si>
    <t>04268473605011</t>
  </si>
  <si>
    <t xml:space="preserve">NY055   </t>
  </si>
  <si>
    <t>19.04.22</t>
  </si>
  <si>
    <t>8358100400047287</t>
  </si>
  <si>
    <t>1406017235282</t>
  </si>
  <si>
    <t>1000874317164065</t>
  </si>
  <si>
    <t>BRELAND,EDITH</t>
  </si>
  <si>
    <t>4750 WOODARD WAY APT H6</t>
  </si>
  <si>
    <t>13088-4627</t>
  </si>
  <si>
    <t>3154530568</t>
  </si>
  <si>
    <t>3151111111</t>
  </si>
  <si>
    <t>13088462705021</t>
  </si>
  <si>
    <t xml:space="preserve">DV045   </t>
  </si>
  <si>
    <t>22.01.05</t>
  </si>
  <si>
    <t>8358502800080430</t>
  </si>
  <si>
    <t>1406105839169</t>
  </si>
  <si>
    <t>1000875242534066</t>
  </si>
  <si>
    <t>FRETT,JOYCE</t>
  </si>
  <si>
    <t>2733 22ND ST</t>
  </si>
  <si>
    <t>14305-2103</t>
  </si>
  <si>
    <t>7162852849</t>
  </si>
  <si>
    <t>7162649217</t>
  </si>
  <si>
    <t>14305210305055</t>
  </si>
  <si>
    <t xml:space="preserve">NF197   </t>
  </si>
  <si>
    <t>09.27.44</t>
  </si>
  <si>
    <t>8358113390007328</t>
  </si>
  <si>
    <t>1406020089817</t>
  </si>
  <si>
    <t>1000872561074063</t>
  </si>
  <si>
    <t>PERKINS,PHILIP</t>
  </si>
  <si>
    <t>6169 SENTINEL RD</t>
  </si>
  <si>
    <t>LAKE PLACID</t>
  </si>
  <si>
    <t>12946-3509</t>
  </si>
  <si>
    <t>5185233926</t>
  </si>
  <si>
    <t>12946350905014</t>
  </si>
  <si>
    <t xml:space="preserve">LF021   </t>
  </si>
  <si>
    <t>17.20.40</t>
  </si>
  <si>
    <t>8358501820011375</t>
  </si>
  <si>
    <t>1406530533890</t>
  </si>
  <si>
    <t>1000872337114060</t>
  </si>
  <si>
    <t>FISHER,ANNA</t>
  </si>
  <si>
    <t>210 S MAIN ST APT A-1</t>
  </si>
  <si>
    <t>NAPLES</t>
  </si>
  <si>
    <t>14512-9571</t>
  </si>
  <si>
    <t>5852981912</t>
  </si>
  <si>
    <t>14512957105040</t>
  </si>
  <si>
    <t xml:space="preserve">CQ055   </t>
  </si>
  <si>
    <t>13.23.24</t>
  </si>
  <si>
    <t>8358310130092152</t>
  </si>
  <si>
    <t>1406589217304</t>
  </si>
  <si>
    <t>1000858474404067</t>
  </si>
  <si>
    <t>SMITH,NAOMI</t>
  </si>
  <si>
    <t>23 GROVE ST APT 2</t>
  </si>
  <si>
    <t>03561-4244</t>
  </si>
  <si>
    <t>6036848879</t>
  </si>
  <si>
    <t>03561424405031</t>
  </si>
  <si>
    <t xml:space="preserve">LT049   </t>
  </si>
  <si>
    <t>8358211240215339</t>
  </si>
  <si>
    <t>1406634310203</t>
  </si>
  <si>
    <t>1000870815414069</t>
  </si>
  <si>
    <t>HELLER,AMIR</t>
  </si>
  <si>
    <t>17 SAND SPURREY RD</t>
  </si>
  <si>
    <t>12020-4442</t>
  </si>
  <si>
    <t>4088321550</t>
  </si>
  <si>
    <t>12020444205185</t>
  </si>
  <si>
    <t xml:space="preserve">SZ283   </t>
  </si>
  <si>
    <t>14.08.06</t>
  </si>
  <si>
    <t>1000875029314062</t>
  </si>
  <si>
    <t>21.55.42</t>
  </si>
  <si>
    <t>8358302560269061</t>
  </si>
  <si>
    <t>1406600767212</t>
  </si>
  <si>
    <t>1000875209464067</t>
  </si>
  <si>
    <t>DYCKMAN,ELAINE</t>
  </si>
  <si>
    <t>8 STABLE RIDGE DR APT 8</t>
  </si>
  <si>
    <t>04210-0000</t>
  </si>
  <si>
    <t>3215149039</t>
  </si>
  <si>
    <t>04210000007063</t>
  </si>
  <si>
    <t xml:space="preserve">LW314   </t>
  </si>
  <si>
    <t>08.13.49</t>
  </si>
  <si>
    <t>8358501790129785</t>
  </si>
  <si>
    <t>1406108121268</t>
  </si>
  <si>
    <t>1000865685944062</t>
  </si>
  <si>
    <t>FRANKS,RICHARD</t>
  </si>
  <si>
    <t>71 CROSSMAN AVE</t>
  </si>
  <si>
    <t>14211-2106</t>
  </si>
  <si>
    <t>7168925240</t>
  </si>
  <si>
    <t>14211210605165</t>
  </si>
  <si>
    <t xml:space="preserve">LS175   </t>
  </si>
  <si>
    <t>19.27.02</t>
  </si>
  <si>
    <t>8358120180010198</t>
  </si>
  <si>
    <t>1406024028167</t>
  </si>
  <si>
    <t>1000866163724067</t>
  </si>
  <si>
    <t>CLARK,ANTHONY</t>
  </si>
  <si>
    <t>37 WELLSBORO ST</t>
  </si>
  <si>
    <t>TIOGA</t>
  </si>
  <si>
    <t>16946-9797</t>
  </si>
  <si>
    <t>5704394167</t>
  </si>
  <si>
    <t>16946979705247</t>
  </si>
  <si>
    <t xml:space="preserve">LR014   </t>
  </si>
  <si>
    <t>15.05.34</t>
  </si>
  <si>
    <t>8358111420016996</t>
  </si>
  <si>
    <t>1406539648947</t>
  </si>
  <si>
    <t>1000874308184064</t>
  </si>
  <si>
    <t>SHEPARD,PAUL</t>
  </si>
  <si>
    <t>136 W REMINGTON ST</t>
  </si>
  <si>
    <t>13612-3124</t>
  </si>
  <si>
    <t>5052503328</t>
  </si>
  <si>
    <t>13612312405183</t>
  </si>
  <si>
    <t>21.13.27</t>
  </si>
  <si>
    <t>8358211900097886</t>
  </si>
  <si>
    <t>1406517386833</t>
  </si>
  <si>
    <t>1000875232104060</t>
  </si>
  <si>
    <t>STEPHENSON,SCOTT</t>
  </si>
  <si>
    <t>10 THORNAPPLE DR</t>
  </si>
  <si>
    <t>12831-1612</t>
  </si>
  <si>
    <t>5187444491</t>
  </si>
  <si>
    <t>5187933104</t>
  </si>
  <si>
    <t>12831161205145</t>
  </si>
  <si>
    <t xml:space="preserve">QB065   </t>
  </si>
  <si>
    <t>09.03.57</t>
  </si>
  <si>
    <t>8358211230053484</t>
  </si>
  <si>
    <t>1406036948774</t>
  </si>
  <si>
    <t>1000874913754061</t>
  </si>
  <si>
    <t>KLINGMAN,THOMAS</t>
  </si>
  <si>
    <t>123 E HIGH ST APT 2</t>
  </si>
  <si>
    <t>12020-1828</t>
  </si>
  <si>
    <t>5183093840</t>
  </si>
  <si>
    <t>12020182805022</t>
  </si>
  <si>
    <t xml:space="preserve">SZ161   </t>
  </si>
  <si>
    <t>16.33.38</t>
  </si>
  <si>
    <t>8358501700046665</t>
  </si>
  <si>
    <t>1406010233938</t>
  </si>
  <si>
    <t>1000858478814063</t>
  </si>
  <si>
    <t>KENWARD,WAYNE</t>
  </si>
  <si>
    <t>79 RICKY PL</t>
  </si>
  <si>
    <t>14103-1847</t>
  </si>
  <si>
    <t>5852835287</t>
  </si>
  <si>
    <t>14103184705776</t>
  </si>
  <si>
    <t xml:space="preserve">ME043   </t>
  </si>
  <si>
    <t>06.15.58</t>
  </si>
  <si>
    <t>8358501700067521</t>
  </si>
  <si>
    <t>1406606881819</t>
  </si>
  <si>
    <t>1000858478824062</t>
  </si>
  <si>
    <t>MONTAGUE,SPENCER</t>
  </si>
  <si>
    <t>521 W CENTER ST APT 1W</t>
  </si>
  <si>
    <t>14103-1147</t>
  </si>
  <si>
    <t>7164168074</t>
  </si>
  <si>
    <t>14103114705029</t>
  </si>
  <si>
    <t xml:space="preserve">ME044A  </t>
  </si>
  <si>
    <t>8358200010180716</t>
  </si>
  <si>
    <t>1406028277398</t>
  </si>
  <si>
    <t>1000871851604068</t>
  </si>
  <si>
    <t>STURGEON,WILLIAM</t>
  </si>
  <si>
    <t>58 WILLIAMS ST</t>
  </si>
  <si>
    <t>01201-7406</t>
  </si>
  <si>
    <t>4134425625</t>
  </si>
  <si>
    <t>01201740605079</t>
  </si>
  <si>
    <t xml:space="preserve">PF108   </t>
  </si>
  <si>
    <t>16.29.01</t>
  </si>
  <si>
    <t>8358500160350260</t>
  </si>
  <si>
    <t>1406004482681</t>
  </si>
  <si>
    <t>1000874765544065</t>
  </si>
  <si>
    <t>VINSON,LAQUITTA</t>
  </si>
  <si>
    <t>200 SKYVIEW CENTRE PKWY</t>
  </si>
  <si>
    <t>APT B119</t>
  </si>
  <si>
    <t>14622-2555</t>
  </si>
  <si>
    <t>5853178812</t>
  </si>
  <si>
    <t>14622255505039</t>
  </si>
  <si>
    <t xml:space="preserve">IQ113   </t>
  </si>
  <si>
    <t>13.40.08</t>
  </si>
  <si>
    <t>8358211920082173</t>
  </si>
  <si>
    <t>1406039518905</t>
  </si>
  <si>
    <t>1000874876574068</t>
  </si>
  <si>
    <t>GENIER,MIKE</t>
  </si>
  <si>
    <t>3 WHITE PINE RD</t>
  </si>
  <si>
    <t>12804-1246</t>
  </si>
  <si>
    <t>5187451621</t>
  </si>
  <si>
    <t>5187968632</t>
  </si>
  <si>
    <t>12804124605024</t>
  </si>
  <si>
    <t xml:space="preserve">QB173   </t>
  </si>
  <si>
    <t>15.26.29</t>
  </si>
  <si>
    <t>8358101580011614</t>
  </si>
  <si>
    <t>1406024150151</t>
  </si>
  <si>
    <t>1000872959314063</t>
  </si>
  <si>
    <t>SUNDEN,MICHAEL</t>
  </si>
  <si>
    <t>4598 LAKEVIEW RD</t>
  </si>
  <si>
    <t>DUNDEE</t>
  </si>
  <si>
    <t>14837-9148</t>
  </si>
  <si>
    <t>14837914805089</t>
  </si>
  <si>
    <t xml:space="preserve">WG005   </t>
  </si>
  <si>
    <t>23.25.50</t>
  </si>
  <si>
    <t>8358502800542009</t>
  </si>
  <si>
    <t>1406546454198</t>
  </si>
  <si>
    <t>1000875039914067</t>
  </si>
  <si>
    <t>HAMILTON,EVILLER</t>
  </si>
  <si>
    <t>14 PACKARD CT APT D</t>
  </si>
  <si>
    <t>14301-2809</t>
  </si>
  <si>
    <t>7165487909</t>
  </si>
  <si>
    <t>14301280905049</t>
  </si>
  <si>
    <t xml:space="preserve">NF101   </t>
  </si>
  <si>
    <t>00.02.56</t>
  </si>
  <si>
    <t>8358500160079216</t>
  </si>
  <si>
    <t>1406004306112</t>
  </si>
  <si>
    <t>1000874752054060</t>
  </si>
  <si>
    <t>AGRON,CELINA</t>
  </si>
  <si>
    <t>199 PATTONWOOD DR</t>
  </si>
  <si>
    <t>14617-1417</t>
  </si>
  <si>
    <t>5855446531</t>
  </si>
  <si>
    <t>14617141705025</t>
  </si>
  <si>
    <t xml:space="preserve">IQ001   </t>
  </si>
  <si>
    <t>13.18.07</t>
  </si>
  <si>
    <t>8358101430013190</t>
  </si>
  <si>
    <t>1406021627441</t>
  </si>
  <si>
    <t>1000864382214069</t>
  </si>
  <si>
    <t>SHEEHAN,MARY</t>
  </si>
  <si>
    <t>3246 HIGH STREET EXT</t>
  </si>
  <si>
    <t>14830-2071</t>
  </si>
  <si>
    <t>6079626951</t>
  </si>
  <si>
    <t>6074251611</t>
  </si>
  <si>
    <t>14830207105036</t>
  </si>
  <si>
    <t xml:space="preserve">CG083   </t>
  </si>
  <si>
    <t>19.10.51</t>
  </si>
  <si>
    <t>8358211980017754</t>
  </si>
  <si>
    <t>1406039742778</t>
  </si>
  <si>
    <t>1000875222574066</t>
  </si>
  <si>
    <t>CARRUTH,FLOYD</t>
  </si>
  <si>
    <t>319 COUNTY ROUTE 12</t>
  </si>
  <si>
    <t>GRANVILLE</t>
  </si>
  <si>
    <t>12832-5603</t>
  </si>
  <si>
    <t>5186422759</t>
  </si>
  <si>
    <t>5186394019</t>
  </si>
  <si>
    <t>12832560305023</t>
  </si>
  <si>
    <t xml:space="preserve">GV   </t>
  </si>
  <si>
    <t xml:space="preserve">GV013   </t>
  </si>
  <si>
    <t>08.32.19</t>
  </si>
  <si>
    <t>8358210170020578</t>
  </si>
  <si>
    <t>1406035126778</t>
  </si>
  <si>
    <t>1000866214964068</t>
  </si>
  <si>
    <t>MEIER,KURT</t>
  </si>
  <si>
    <t>219 S LINE RD</t>
  </si>
  <si>
    <t>12850-1428</t>
  </si>
  <si>
    <t>5188827197</t>
  </si>
  <si>
    <t>5183120382</t>
  </si>
  <si>
    <t>12850142805047</t>
  </si>
  <si>
    <t xml:space="preserve">AD065   </t>
  </si>
  <si>
    <t>16.31.19</t>
  </si>
  <si>
    <t>8358101300064125</t>
  </si>
  <si>
    <t>1406643099136</t>
  </si>
  <si>
    <t>1000871589474065</t>
  </si>
  <si>
    <t>EWELL,DAVE</t>
  </si>
  <si>
    <t>45 ALGONQUIN DR</t>
  </si>
  <si>
    <t>14845-1079</t>
  </si>
  <si>
    <t>4104041940</t>
  </si>
  <si>
    <t>14845107905053</t>
  </si>
  <si>
    <t xml:space="preserve">EM001   </t>
  </si>
  <si>
    <t>10.25.51</t>
  </si>
  <si>
    <t>1000874913014060</t>
  </si>
  <si>
    <t>16.32.11</t>
  </si>
  <si>
    <t>8358500070197652</t>
  </si>
  <si>
    <t>1406009000314</t>
  </si>
  <si>
    <t>1000875029934067</t>
  </si>
  <si>
    <t>WHITE,DAWN M</t>
  </si>
  <si>
    <t>2500 WHITNEY RD E</t>
  </si>
  <si>
    <t>14450-9130</t>
  </si>
  <si>
    <t>5858729094</t>
  </si>
  <si>
    <t>5857395167</t>
  </si>
  <si>
    <t>14450913005139</t>
  </si>
  <si>
    <t xml:space="preserve">PE234   </t>
  </si>
  <si>
    <t>22.00.40</t>
  </si>
  <si>
    <t>8358501790279960</t>
  </si>
  <si>
    <t>1406108438050</t>
  </si>
  <si>
    <t>1000871731664068</t>
  </si>
  <si>
    <t>HUNTER,KARITA</t>
  </si>
  <si>
    <t>354 FRANKLIN ST APT 303</t>
  </si>
  <si>
    <t>14202-1700</t>
  </si>
  <si>
    <t>3017923739</t>
  </si>
  <si>
    <t>14202170005033</t>
  </si>
  <si>
    <t xml:space="preserve">BCA1B   </t>
  </si>
  <si>
    <t>13.25.17</t>
  </si>
  <si>
    <t>8358113090027519</t>
  </si>
  <si>
    <t>1406020541379</t>
  </si>
  <si>
    <t>1000874755744063</t>
  </si>
  <si>
    <t>BHATTI,HARJINDER</t>
  </si>
  <si>
    <t>6546 BRIAN ST</t>
  </si>
  <si>
    <t>MARCY</t>
  </si>
  <si>
    <t>13403-2624</t>
  </si>
  <si>
    <t>3157905426</t>
  </si>
  <si>
    <t>3153372807</t>
  </si>
  <si>
    <t>13403262405096</t>
  </si>
  <si>
    <t xml:space="preserve">UT081   </t>
  </si>
  <si>
    <t>13.25.18</t>
  </si>
  <si>
    <t>8358211190015887</t>
  </si>
  <si>
    <t>1406028491163</t>
  </si>
  <si>
    <t>1000875241494064</t>
  </si>
  <si>
    <t>SAKOS,ED</t>
  </si>
  <si>
    <t>10 SCHALLEN RD</t>
  </si>
  <si>
    <t>12866-5309</t>
  </si>
  <si>
    <t>5185871229</t>
  </si>
  <si>
    <t>12866530905017</t>
  </si>
  <si>
    <t xml:space="preserve">SZ098   </t>
  </si>
  <si>
    <t>09.25.10</t>
  </si>
  <si>
    <t>8358210600161612</t>
  </si>
  <si>
    <t>1406609792716</t>
  </si>
  <si>
    <t>1000875018604069</t>
  </si>
  <si>
    <t>METLAPALLI,SUDHA</t>
  </si>
  <si>
    <t>2401 COVENTRY LN</t>
  </si>
  <si>
    <t>12061-2315</t>
  </si>
  <si>
    <t>6368753584</t>
  </si>
  <si>
    <t>12061231505023</t>
  </si>
  <si>
    <t xml:space="preserve">TY280   </t>
  </si>
  <si>
    <t>20.54.06</t>
  </si>
  <si>
    <t>8358101350057516</t>
  </si>
  <si>
    <t>1406024793547</t>
  </si>
  <si>
    <t>1000863999794067</t>
  </si>
  <si>
    <t>MYERS,KAREN</t>
  </si>
  <si>
    <t>602 LYNHURST AVE</t>
  </si>
  <si>
    <t>14845-2000</t>
  </si>
  <si>
    <t>5703943837</t>
  </si>
  <si>
    <t>14845200005108</t>
  </si>
  <si>
    <t xml:space="preserve">EM090   </t>
  </si>
  <si>
    <t>10.18.08</t>
  </si>
  <si>
    <t>8358211190196794</t>
  </si>
  <si>
    <t>1406036748885</t>
  </si>
  <si>
    <t>1000875037904060</t>
  </si>
  <si>
    <t>HOTMER,SHARON</t>
  </si>
  <si>
    <t>3 SPA DR</t>
  </si>
  <si>
    <t>12866-4707</t>
  </si>
  <si>
    <t>5185059422</t>
  </si>
  <si>
    <t>12866470705013</t>
  </si>
  <si>
    <t xml:space="preserve">SZ296   </t>
  </si>
  <si>
    <t>23.28.37</t>
  </si>
  <si>
    <t>8358502780162075</t>
  </si>
  <si>
    <t>1406614571485</t>
  </si>
  <si>
    <t>1000875005724060</t>
  </si>
  <si>
    <t>AQUINO,EZRA</t>
  </si>
  <si>
    <t>3884 MAPLETON RD APT LEFT</t>
  </si>
  <si>
    <t>14120-9509</t>
  </si>
  <si>
    <t>5756219045</t>
  </si>
  <si>
    <t>14120950905141</t>
  </si>
  <si>
    <t xml:space="preserve">WH031   </t>
  </si>
  <si>
    <t>20.00.16</t>
  </si>
  <si>
    <t xml:space="preserve">AT015   </t>
  </si>
  <si>
    <t>8358300080161578</t>
  </si>
  <si>
    <t>1406063950180</t>
  </si>
  <si>
    <t>1000858146824064</t>
  </si>
  <si>
    <t>LANDRY,PAUL</t>
  </si>
  <si>
    <t>10 CASCO AVE</t>
  </si>
  <si>
    <t>04064-0000</t>
  </si>
  <si>
    <t>9784950061</t>
  </si>
  <si>
    <t>6177944100</t>
  </si>
  <si>
    <t>04064000009995</t>
  </si>
  <si>
    <t xml:space="preserve">SA066B  </t>
  </si>
  <si>
    <t>11.33.36</t>
  </si>
  <si>
    <t>8358112760005896</t>
  </si>
  <si>
    <t>1406020685481</t>
  </si>
  <si>
    <t>1000872183864065</t>
  </si>
  <si>
    <t>LENGEL,JEFFREY</t>
  </si>
  <si>
    <t>127 COUNTY HIGHWAY 38</t>
  </si>
  <si>
    <t>EAST WORCESTER</t>
  </si>
  <si>
    <t>12064-2001</t>
  </si>
  <si>
    <t>5187056834</t>
  </si>
  <si>
    <t>5187057078</t>
  </si>
  <si>
    <t>12064200105031</t>
  </si>
  <si>
    <t xml:space="preserve">OA011   </t>
  </si>
  <si>
    <t>09.45.49</t>
  </si>
  <si>
    <t>8358301220014990</t>
  </si>
  <si>
    <t>1406631471065</t>
  </si>
  <si>
    <t>1000875243544064</t>
  </si>
  <si>
    <t>CARLISLE,JONNI-ANNE</t>
  </si>
  <si>
    <t>19 KRO KREST LN</t>
  </si>
  <si>
    <t>04677-0000</t>
  </si>
  <si>
    <t>2079449934</t>
  </si>
  <si>
    <t>04677000005018</t>
  </si>
  <si>
    <t>09.30.38</t>
  </si>
  <si>
    <t>8358501760006781</t>
  </si>
  <si>
    <t>1406006107757</t>
  </si>
  <si>
    <t>1000858478934069</t>
  </si>
  <si>
    <t>CLARK,JACQUELINE</t>
  </si>
  <si>
    <t>3287 STATE ROUTE 77</t>
  </si>
  <si>
    <t>14167-9713</t>
  </si>
  <si>
    <t>5855357800</t>
  </si>
  <si>
    <t>14167000005042</t>
  </si>
  <si>
    <t>8358200010094396</t>
  </si>
  <si>
    <t>1406028162848</t>
  </si>
  <si>
    <t>1000874596034062</t>
  </si>
  <si>
    <t>QUINTAL,NICOLE</t>
  </si>
  <si>
    <t>245 CHESHIRE RD TRLR 49</t>
  </si>
  <si>
    <t>01201-1830</t>
  </si>
  <si>
    <t>4133292796</t>
  </si>
  <si>
    <t>01201183005076</t>
  </si>
  <si>
    <t xml:space="preserve">PF149   </t>
  </si>
  <si>
    <t>09.16.28</t>
  </si>
  <si>
    <t>8358503030074284</t>
  </si>
  <si>
    <t>1406106144072</t>
  </si>
  <si>
    <t>1000875239214060</t>
  </si>
  <si>
    <t>SCOTT,LAWRENCE</t>
  </si>
  <si>
    <t>22 CENTER ST</t>
  </si>
  <si>
    <t>14052-2269</t>
  </si>
  <si>
    <t>7164733634</t>
  </si>
  <si>
    <t>7165631010</t>
  </si>
  <si>
    <t>14052220405109</t>
  </si>
  <si>
    <t xml:space="preserve">EA035   </t>
  </si>
  <si>
    <t>09.19.30</t>
  </si>
  <si>
    <t>8358501790956591</t>
  </si>
  <si>
    <t>1406109810273</t>
  </si>
  <si>
    <t>1000874938174063</t>
  </si>
  <si>
    <t>BUSCH,LAURA</t>
  </si>
  <si>
    <t>18 PROGRESSIVE AVE</t>
  </si>
  <si>
    <t>14207-2104</t>
  </si>
  <si>
    <t>7164350884</t>
  </si>
  <si>
    <t>14207210405309</t>
  </si>
  <si>
    <t xml:space="preserve">LS706   </t>
  </si>
  <si>
    <t>17.20.58</t>
  </si>
  <si>
    <t>8358210780016479</t>
  </si>
  <si>
    <t>1406033831957</t>
  </si>
  <si>
    <t>1000875193894063</t>
  </si>
  <si>
    <t>CURLEY,ROBERT</t>
  </si>
  <si>
    <t>2943 STATE ROUTE 40</t>
  </si>
  <si>
    <t>12834-2313</t>
  </si>
  <si>
    <t>5186928411</t>
  </si>
  <si>
    <t>12834231305036</t>
  </si>
  <si>
    <t xml:space="preserve">BL012   </t>
  </si>
  <si>
    <t>07.24.51</t>
  </si>
  <si>
    <t>8358502980022434</t>
  </si>
  <si>
    <t>1406103633283</t>
  </si>
  <si>
    <t>1000874998564062</t>
  </si>
  <si>
    <t>MINUNNI,JUDY</t>
  </si>
  <si>
    <t>10560 MILAND RD</t>
  </si>
  <si>
    <t>14032-9211</t>
  </si>
  <si>
    <t>7169081113</t>
  </si>
  <si>
    <t>7164541857</t>
  </si>
  <si>
    <t>14032921105059</t>
  </si>
  <si>
    <t xml:space="preserve">CL106   </t>
  </si>
  <si>
    <t>19.38.01</t>
  </si>
  <si>
    <t>8358500110594454</t>
  </si>
  <si>
    <t>1406009248707</t>
  </si>
  <si>
    <t>1000866638854069</t>
  </si>
  <si>
    <t>LYTLE,GREGORY</t>
  </si>
  <si>
    <t>233 WILLOW RIDGE TRL</t>
  </si>
  <si>
    <t>14626-5230</t>
  </si>
  <si>
    <t>5859674349</t>
  </si>
  <si>
    <t>5857236125</t>
  </si>
  <si>
    <t>14626523005052</t>
  </si>
  <si>
    <t xml:space="preserve">GA164   </t>
  </si>
  <si>
    <t>13.22.23</t>
  </si>
  <si>
    <t>8358113510087366</t>
  </si>
  <si>
    <t>1406547145902</t>
  </si>
  <si>
    <t>1000875239614061</t>
  </si>
  <si>
    <t>MULLINS,SETH</t>
  </si>
  <si>
    <t>16 MILLER ST APT D</t>
  </si>
  <si>
    <t>13815-1359</t>
  </si>
  <si>
    <t>6315526470</t>
  </si>
  <si>
    <t>13815135905038</t>
  </si>
  <si>
    <t xml:space="preserve">NW018   </t>
  </si>
  <si>
    <t>09.20.29</t>
  </si>
  <si>
    <t>8358302270092282</t>
  </si>
  <si>
    <t>1406117162857</t>
  </si>
  <si>
    <t>1000875194104066</t>
  </si>
  <si>
    <t>FORTIN,SHIRLEY G</t>
  </si>
  <si>
    <t>18 MACOMBER AVE</t>
  </si>
  <si>
    <t>04330-4913</t>
  </si>
  <si>
    <t>2076235217</t>
  </si>
  <si>
    <t>04330491305055</t>
  </si>
  <si>
    <t xml:space="preserve">AU333   </t>
  </si>
  <si>
    <t>07.27.28</t>
  </si>
  <si>
    <t>8358500300058864</t>
  </si>
  <si>
    <t>1406532926704</t>
  </si>
  <si>
    <t>1000871759964069</t>
  </si>
  <si>
    <t>VERWULST,PAUL</t>
  </si>
  <si>
    <t>26 VICTOR LN</t>
  </si>
  <si>
    <t>14464-9216</t>
  </si>
  <si>
    <t>5857038015</t>
  </si>
  <si>
    <t>14464921605038</t>
  </si>
  <si>
    <t xml:space="preserve">BP057   </t>
  </si>
  <si>
    <t>14.07.01</t>
  </si>
  <si>
    <t>8358210380034468</t>
  </si>
  <si>
    <t>1406038925366</t>
  </si>
  <si>
    <t>1000874901834065</t>
  </si>
  <si>
    <t>GORGIULO,ABIGAL</t>
  </si>
  <si>
    <t>397 COUNTY HIGHWAY 102</t>
  </si>
  <si>
    <t>12078-7066</t>
  </si>
  <si>
    <t>5188136068</t>
  </si>
  <si>
    <t>12078706605039</t>
  </si>
  <si>
    <t xml:space="preserve">GO045   </t>
  </si>
  <si>
    <t>16.11.10</t>
  </si>
  <si>
    <t>8358112210221804</t>
  </si>
  <si>
    <t>1406569416611</t>
  </si>
  <si>
    <t>1000872336294061</t>
  </si>
  <si>
    <t>MCKERCHER,WILLIAM</t>
  </si>
  <si>
    <t>701 HOOPER RD APT 5L</t>
  </si>
  <si>
    <t>13760-1549</t>
  </si>
  <si>
    <t>6072428491</t>
  </si>
  <si>
    <t>13760154905057</t>
  </si>
  <si>
    <t xml:space="preserve">TF093   </t>
  </si>
  <si>
    <t>8358302270215602</t>
  </si>
  <si>
    <t>1406521938504</t>
  </si>
  <si>
    <t>1000875026114069</t>
  </si>
  <si>
    <t>FERRELL,MICHAEL</t>
  </si>
  <si>
    <t>382 WATER ST APT 3</t>
  </si>
  <si>
    <t>04330-4687</t>
  </si>
  <si>
    <t>2072487104</t>
  </si>
  <si>
    <t>04330468705014</t>
  </si>
  <si>
    <t xml:space="preserve">AUA0A   </t>
  </si>
  <si>
    <t>21.34.14</t>
  </si>
  <si>
    <t>8358300180099256</t>
  </si>
  <si>
    <t>1406115074088</t>
  </si>
  <si>
    <t>1000863028754066</t>
  </si>
  <si>
    <t>MUEHLEISEN,JOHN</t>
  </si>
  <si>
    <t>146 E MAIN ST APT D</t>
  </si>
  <si>
    <t>04096-6941</t>
  </si>
  <si>
    <t>2078077232</t>
  </si>
  <si>
    <t>2078293681</t>
  </si>
  <si>
    <t>04096694105093</t>
  </si>
  <si>
    <t xml:space="preserve">CB122   </t>
  </si>
  <si>
    <t>18.56.56</t>
  </si>
  <si>
    <t>8358211661506356</t>
  </si>
  <si>
    <t>1406647330933</t>
  </si>
  <si>
    <t>1000874205504067</t>
  </si>
  <si>
    <t>BABURY,AHMAD</t>
  </si>
  <si>
    <t>110 CENTRAL AVE FL 2</t>
  </si>
  <si>
    <t>12206-3002</t>
  </si>
  <si>
    <t>5188335187</t>
  </si>
  <si>
    <t>12206300205076</t>
  </si>
  <si>
    <t xml:space="preserve">BH264   </t>
  </si>
  <si>
    <t>18.01.13</t>
  </si>
  <si>
    <t>8358100970231493</t>
  </si>
  <si>
    <t>1406012466510</t>
  </si>
  <si>
    <t>1000874773384066</t>
  </si>
  <si>
    <t>SPEARS,BARBARA</t>
  </si>
  <si>
    <t>605 PARK AVE</t>
  </si>
  <si>
    <t>13204-2209</t>
  </si>
  <si>
    <t>3154224988</t>
  </si>
  <si>
    <t>13204220905064</t>
  </si>
  <si>
    <t xml:space="preserve">CH006   </t>
  </si>
  <si>
    <t>13.53.50</t>
  </si>
  <si>
    <t>8358300510126118</t>
  </si>
  <si>
    <t>1406635958729</t>
  </si>
  <si>
    <t>1000858471864065</t>
  </si>
  <si>
    <t>SAWYER,JENESSA</t>
  </si>
  <si>
    <t>186 MAIN ST APT B</t>
  </si>
  <si>
    <t>04769-2817</t>
  </si>
  <si>
    <t>2072275910</t>
  </si>
  <si>
    <t>04769281705166</t>
  </si>
  <si>
    <t xml:space="preserve">PI060   </t>
  </si>
  <si>
    <t>06.10.49</t>
  </si>
  <si>
    <t>8358310050016397</t>
  </si>
  <si>
    <t>1406040526343</t>
  </si>
  <si>
    <t>1000874946764061</t>
  </si>
  <si>
    <t>CURRIER,SHARON</t>
  </si>
  <si>
    <t>16 HIGHLAND ST APT 204</t>
  </si>
  <si>
    <t>03598-6006</t>
  </si>
  <si>
    <t>6036316505</t>
  </si>
  <si>
    <t>6038377028</t>
  </si>
  <si>
    <t>03598600605034</t>
  </si>
  <si>
    <t xml:space="preserve">LB021   </t>
  </si>
  <si>
    <t>17.38.07</t>
  </si>
  <si>
    <t>8358310300149907</t>
  </si>
  <si>
    <t>1406564195343</t>
  </si>
  <si>
    <t>1000858474514063</t>
  </si>
  <si>
    <t>STEINDL,KEVIN</t>
  </si>
  <si>
    <t>136 WASHINGTON ST UPPR</t>
  </si>
  <si>
    <t>03818-6043</t>
  </si>
  <si>
    <t>6039012952</t>
  </si>
  <si>
    <t>03818604305054</t>
  </si>
  <si>
    <t xml:space="preserve">CN119   </t>
  </si>
  <si>
    <t>06.12.49</t>
  </si>
  <si>
    <t>8358500550005664</t>
  </si>
  <si>
    <t>1406010754339</t>
  </si>
  <si>
    <t>1000858478054066</t>
  </si>
  <si>
    <t>TALLEY,LOREN</t>
  </si>
  <si>
    <t>8470 S MAIN ST</t>
  </si>
  <si>
    <t>LODI</t>
  </si>
  <si>
    <t>14860-9778</t>
  </si>
  <si>
    <t>2103742726</t>
  </si>
  <si>
    <t>14860977805010</t>
  </si>
  <si>
    <t xml:space="preserve">RO011   </t>
  </si>
  <si>
    <t>06.15.23</t>
  </si>
  <si>
    <t>8358120150007026</t>
  </si>
  <si>
    <t>1406021172885</t>
  </si>
  <si>
    <t>1000874926614062</t>
  </si>
  <si>
    <t>TRACY,THOMAS</t>
  </si>
  <si>
    <t>337 STATION RD</t>
  </si>
  <si>
    <t>LAWRENCEVILLE</t>
  </si>
  <si>
    <t>16929-8826</t>
  </si>
  <si>
    <t>6078575501</t>
  </si>
  <si>
    <t>16929882605035</t>
  </si>
  <si>
    <t xml:space="preserve">LR016   </t>
  </si>
  <si>
    <t>16.59.11</t>
  </si>
  <si>
    <t>8358502730028129</t>
  </si>
  <si>
    <t>1406104879265</t>
  </si>
  <si>
    <t>1000874890064062</t>
  </si>
  <si>
    <t>KOPEC,LAUREEN</t>
  </si>
  <si>
    <t>2938 WELCH LN APT 7</t>
  </si>
  <si>
    <t>14057-1111</t>
  </si>
  <si>
    <t>7163527495</t>
  </si>
  <si>
    <t>14057111105072</t>
  </si>
  <si>
    <t xml:space="preserve">BE035   </t>
  </si>
  <si>
    <t>15.50.17</t>
  </si>
  <si>
    <t>8358210540025323</t>
  </si>
  <si>
    <t>1406533514194</t>
  </si>
  <si>
    <t>1000864112544066</t>
  </si>
  <si>
    <t>BERNSTEIN,HOWARD</t>
  </si>
  <si>
    <t>18 W LIBERTY ST</t>
  </si>
  <si>
    <t>13452-1218</t>
  </si>
  <si>
    <t>7275100737</t>
  </si>
  <si>
    <t>13452121805061</t>
  </si>
  <si>
    <t>12.18.01</t>
  </si>
  <si>
    <t>8358502710138013</t>
  </si>
  <si>
    <t>1406590135487</t>
  </si>
  <si>
    <t>1000869782384065</t>
  </si>
  <si>
    <t>ROBERT,FEDORISHIN</t>
  </si>
  <si>
    <t>21 KAREN LN</t>
  </si>
  <si>
    <t>14043-1911</t>
  </si>
  <si>
    <t>7165123340</t>
  </si>
  <si>
    <t>14043191105067</t>
  </si>
  <si>
    <t xml:space="preserve">CH059   </t>
  </si>
  <si>
    <t>20.51.02</t>
  </si>
  <si>
    <t>8358502680399066</t>
  </si>
  <si>
    <t>1406624667000</t>
  </si>
  <si>
    <t>1000874600524066</t>
  </si>
  <si>
    <t>ILLUZZI,MARYJO</t>
  </si>
  <si>
    <t>1503 MILITARY RD APT 203W</t>
  </si>
  <si>
    <t>14217-1339</t>
  </si>
  <si>
    <t>7165746099</t>
  </si>
  <si>
    <t>14217133906820</t>
  </si>
  <si>
    <t>YB</t>
  </si>
  <si>
    <t xml:space="preserve">TT105   </t>
  </si>
  <si>
    <t>09.27.29</t>
  </si>
  <si>
    <t>8358112250021270</t>
  </si>
  <si>
    <t>1406532056064</t>
  </si>
  <si>
    <t>1000872328044060</t>
  </si>
  <si>
    <t>HANNON,NIKKI</t>
  </si>
  <si>
    <t>698 CHENANGO ST APT LEFT</t>
  </si>
  <si>
    <t>13901-1901</t>
  </si>
  <si>
    <t>6077606784</t>
  </si>
  <si>
    <t>13901190105068</t>
  </si>
  <si>
    <t xml:space="preserve">ST084   </t>
  </si>
  <si>
    <t>13.08.01</t>
  </si>
  <si>
    <t>8358501730017629</t>
  </si>
  <si>
    <t>1406010033106</t>
  </si>
  <si>
    <t>1000871578944060</t>
  </si>
  <si>
    <t>WALL,JACKIE</t>
  </si>
  <si>
    <t>3402 FRUIT AVE</t>
  </si>
  <si>
    <t>14103-9542</t>
  </si>
  <si>
    <t>5858665424</t>
  </si>
  <si>
    <t>14103954205015</t>
  </si>
  <si>
    <t xml:space="preserve">ME040   </t>
  </si>
  <si>
    <t>10.09.44</t>
  </si>
  <si>
    <t>8358302680035038</t>
  </si>
  <si>
    <t>1406116924596</t>
  </si>
  <si>
    <t>1000874964924068</t>
  </si>
  <si>
    <t>MELHUS,OLA</t>
  </si>
  <si>
    <t>75 PLEASANT ST</t>
  </si>
  <si>
    <t>04268-5058</t>
  </si>
  <si>
    <t>2076504019</t>
  </si>
  <si>
    <t>04268505805100</t>
  </si>
  <si>
    <t xml:space="preserve">NY072   </t>
  </si>
  <si>
    <t>18.14.46</t>
  </si>
  <si>
    <t>8358302810026154</t>
  </si>
  <si>
    <t>1406116193739</t>
  </si>
  <si>
    <t>1000875242824061</t>
  </si>
  <si>
    <t>WIRTH,SUMMER</t>
  </si>
  <si>
    <t>460 CHADBOURNE RD</t>
  </si>
  <si>
    <t>04084-5424</t>
  </si>
  <si>
    <t>9175446106</t>
  </si>
  <si>
    <t>04084542405014</t>
  </si>
  <si>
    <t xml:space="preserve">BX267   </t>
  </si>
  <si>
    <t>09.28.32</t>
  </si>
  <si>
    <t>8358310470010087</t>
  </si>
  <si>
    <t>1406511953414</t>
  </si>
  <si>
    <t>1000874908034065</t>
  </si>
  <si>
    <t>BURKE,JOHN</t>
  </si>
  <si>
    <t>785 PLAINS RD</t>
  </si>
  <si>
    <t>03771-3306</t>
  </si>
  <si>
    <t>6038921672</t>
  </si>
  <si>
    <t>03771330605018</t>
  </si>
  <si>
    <t xml:space="preserve">LT189   </t>
  </si>
  <si>
    <t>16.23.36</t>
  </si>
  <si>
    <t>8358100971880215</t>
  </si>
  <si>
    <t>1406013236649</t>
  </si>
  <si>
    <t>1000874878404066</t>
  </si>
  <si>
    <t>RYDER,REBECCA</t>
  </si>
  <si>
    <t>908 AVERY AVE APT LOW</t>
  </si>
  <si>
    <t>13204-1528</t>
  </si>
  <si>
    <t>3155661064</t>
  </si>
  <si>
    <t>13204152805076</t>
  </si>
  <si>
    <t>15.30.00</t>
  </si>
  <si>
    <t>8358502630201685</t>
  </si>
  <si>
    <t>1406103990923</t>
  </si>
  <si>
    <t>1000874754974067</t>
  </si>
  <si>
    <t>SWIERCZYNSKI,NICOLE</t>
  </si>
  <si>
    <t>162 AUTUMNWOOD DR</t>
  </si>
  <si>
    <t>14227-2607</t>
  </si>
  <si>
    <t>7163482085</t>
  </si>
  <si>
    <t>14227260705051</t>
  </si>
  <si>
    <t xml:space="preserve">CH033   </t>
  </si>
  <si>
    <t>13.23.44</t>
  </si>
  <si>
    <t>8358100971957682</t>
  </si>
  <si>
    <t>1406642614281</t>
  </si>
  <si>
    <t>1000874836744066</t>
  </si>
  <si>
    <t>BALOTIN,DEBBY</t>
  </si>
  <si>
    <t>1100 JAMES ST APT 343</t>
  </si>
  <si>
    <t>13203-2806</t>
  </si>
  <si>
    <t>3155183030</t>
  </si>
  <si>
    <t>3154133894</t>
  </si>
  <si>
    <t>13203280605572</t>
  </si>
  <si>
    <t xml:space="preserve">CH098   </t>
  </si>
  <si>
    <t>14.51.44</t>
  </si>
  <si>
    <t>8358211960018590</t>
  </si>
  <si>
    <t>1406039672462</t>
  </si>
  <si>
    <t>1000868701074062</t>
  </si>
  <si>
    <t>ROSA,ED</t>
  </si>
  <si>
    <t>22 PERKINS DR</t>
  </si>
  <si>
    <t>12839-2646</t>
  </si>
  <si>
    <t>5187479133</t>
  </si>
  <si>
    <t>12839264605145</t>
  </si>
  <si>
    <t xml:space="preserve">QB216   </t>
  </si>
  <si>
    <t>09.47.14</t>
  </si>
  <si>
    <t>8358110730037338</t>
  </si>
  <si>
    <t>1406014684136</t>
  </si>
  <si>
    <t>1000874755514060</t>
  </si>
  <si>
    <t>SMITH,JOANNE M</t>
  </si>
  <si>
    <t>618 MAPLE GROVE AVE</t>
  </si>
  <si>
    <t>13350-1504</t>
  </si>
  <si>
    <t>3157176433</t>
  </si>
  <si>
    <t>13350150405037</t>
  </si>
  <si>
    <t xml:space="preserve">HK032   </t>
  </si>
  <si>
    <t>13.24.48</t>
  </si>
  <si>
    <t>8358302790044177</t>
  </si>
  <si>
    <t>1406120657448</t>
  </si>
  <si>
    <t>1000870197664067</t>
  </si>
  <si>
    <t>CHAUVETTE,KATIE</t>
  </si>
  <si>
    <t>3 ESQUIRE CIR</t>
  </si>
  <si>
    <t>04061-4658</t>
  </si>
  <si>
    <t>2074232293</t>
  </si>
  <si>
    <t>04061465805040</t>
  </si>
  <si>
    <t xml:space="preserve">BX022   </t>
  </si>
  <si>
    <t>13.53.59</t>
  </si>
  <si>
    <t>8358501791394958</t>
  </si>
  <si>
    <t>1406122753336</t>
  </si>
  <si>
    <t>1000870312014065</t>
  </si>
  <si>
    <t>KENNA,JOSHUA</t>
  </si>
  <si>
    <t>1984 GENESEE ST APT LOW</t>
  </si>
  <si>
    <t>14211-1825</t>
  </si>
  <si>
    <t>7165446448</t>
  </si>
  <si>
    <t>7164208734</t>
  </si>
  <si>
    <t>14211182505054</t>
  </si>
  <si>
    <t xml:space="preserve">LSA1A   </t>
  </si>
  <si>
    <t>17.02.59</t>
  </si>
  <si>
    <t>8358502760279451</t>
  </si>
  <si>
    <t>1406589326683</t>
  </si>
  <si>
    <t>1000872387534068</t>
  </si>
  <si>
    <t>DIROSA,HAYLEIGH</t>
  </si>
  <si>
    <t>910 OLIVER ST APT 1</t>
  </si>
  <si>
    <t>14120-3246</t>
  </si>
  <si>
    <t>7169107685</t>
  </si>
  <si>
    <t>14120324605062</t>
  </si>
  <si>
    <t xml:space="preserve">NT033   </t>
  </si>
  <si>
    <t>14.00.55</t>
  </si>
  <si>
    <t>8358210370180941</t>
  </si>
  <si>
    <t>1406038879043</t>
  </si>
  <si>
    <t>1000874052184062</t>
  </si>
  <si>
    <t>COURTNEY,SHERRY</t>
  </si>
  <si>
    <t>31 FOREST ST APT 112</t>
  </si>
  <si>
    <t>12078-3957</t>
  </si>
  <si>
    <t>5188988849</t>
  </si>
  <si>
    <t>12078395705157</t>
  </si>
  <si>
    <t>14.12.28</t>
  </si>
  <si>
    <t>8358502760035820</t>
  </si>
  <si>
    <t>1406105895609</t>
  </si>
  <si>
    <t>1000875231074066</t>
  </si>
  <si>
    <t>PAUL,LOLA</t>
  </si>
  <si>
    <t>67 RUMBOLD AVE</t>
  </si>
  <si>
    <t>14120-4619</t>
  </si>
  <si>
    <t>7166946256</t>
  </si>
  <si>
    <t>14120461905085</t>
  </si>
  <si>
    <t>08.59.32</t>
  </si>
  <si>
    <t>8358502380006946</t>
  </si>
  <si>
    <t>1406025182658</t>
  </si>
  <si>
    <t>1000869803504063</t>
  </si>
  <si>
    <t>SCHMITT,TONIE</t>
  </si>
  <si>
    <t>252 ROUTE 62</t>
  </si>
  <si>
    <t>CONEWANGO VALLEY</t>
  </si>
  <si>
    <t>14726-9601</t>
  </si>
  <si>
    <t>7166405217</t>
  </si>
  <si>
    <t>14726960105074</t>
  </si>
  <si>
    <t xml:space="preserve">EB01    </t>
  </si>
  <si>
    <t>23.05.48</t>
  </si>
  <si>
    <t>8358100970585658</t>
  </si>
  <si>
    <t>1406012823553</t>
  </si>
  <si>
    <t>1000863570414069</t>
  </si>
  <si>
    <t>CAUTHEN,QUADASIA</t>
  </si>
  <si>
    <t>904 S MCBRIDE ST</t>
  </si>
  <si>
    <t>13202-3721</t>
  </si>
  <si>
    <t>13202372105129</t>
  </si>
  <si>
    <t xml:space="preserve">CHB0B   </t>
  </si>
  <si>
    <t>15.36.17</t>
  </si>
  <si>
    <t>8358500110566247</t>
  </si>
  <si>
    <t>1406008945691</t>
  </si>
  <si>
    <t>1000874989774068</t>
  </si>
  <si>
    <t>ELDRIDGE,JOANNE</t>
  </si>
  <si>
    <t>66 FLOWER DALE CIR</t>
  </si>
  <si>
    <t>14626-1611</t>
  </si>
  <si>
    <t>5852255012</t>
  </si>
  <si>
    <t>5852233355</t>
  </si>
  <si>
    <t>14626161105040</t>
  </si>
  <si>
    <t xml:space="preserve">GA234   </t>
  </si>
  <si>
    <t>19.15.08</t>
  </si>
  <si>
    <t>8358500170154371</t>
  </si>
  <si>
    <t>1406009318302</t>
  </si>
  <si>
    <t>1000875239724068</t>
  </si>
  <si>
    <t>DEWIND,GERALD</t>
  </si>
  <si>
    <t>33 COLLEGE GREENE DR</t>
  </si>
  <si>
    <t>14514-1246</t>
  </si>
  <si>
    <t>5854240251</t>
  </si>
  <si>
    <t>5857557328</t>
  </si>
  <si>
    <t>14514124605092</t>
  </si>
  <si>
    <t>09.20.45</t>
  </si>
  <si>
    <t>8358113360027306</t>
  </si>
  <si>
    <t>1406630307781</t>
  </si>
  <si>
    <t>1000858465424066</t>
  </si>
  <si>
    <t>FEOL,ROBERT</t>
  </si>
  <si>
    <t>171 EAGLE POINT RD</t>
  </si>
  <si>
    <t>EAGLE BAY</t>
  </si>
  <si>
    <t>13331-0000</t>
  </si>
  <si>
    <t>9012586944</t>
  </si>
  <si>
    <t>13331000005219</t>
  </si>
  <si>
    <t xml:space="preserve">OF   </t>
  </si>
  <si>
    <t xml:space="preserve">OF032   </t>
  </si>
  <si>
    <t>06.05.51</t>
  </si>
  <si>
    <t>8358112230073474</t>
  </si>
  <si>
    <t>1406022284663</t>
  </si>
  <si>
    <t>1000874841964063</t>
  </si>
  <si>
    <t>BELARDINELLI,DENNIS A</t>
  </si>
  <si>
    <t>4 GOVERNEURS LN</t>
  </si>
  <si>
    <t>13760-2758</t>
  </si>
  <si>
    <t>6073412990</t>
  </si>
  <si>
    <t>13760275805046</t>
  </si>
  <si>
    <t xml:space="preserve">TF134   </t>
  </si>
  <si>
    <t>14.54.45</t>
  </si>
  <si>
    <t>1000875025854061</t>
  </si>
  <si>
    <t>21.31.56</t>
  </si>
  <si>
    <t>8358300970055047</t>
  </si>
  <si>
    <t>1406533842033</t>
  </si>
  <si>
    <t>1000858472514065</t>
  </si>
  <si>
    <t>C AND K VARIETY,*</t>
  </si>
  <si>
    <t>8 BILLINGS RD</t>
  </si>
  <si>
    <t>04401-0527</t>
  </si>
  <si>
    <t>2079518068</t>
  </si>
  <si>
    <t>04401052705072</t>
  </si>
  <si>
    <t xml:space="preserve">CI011   </t>
  </si>
  <si>
    <t>8358500260006218</t>
  </si>
  <si>
    <t>1406004652846</t>
  </si>
  <si>
    <t>1000871865674065</t>
  </si>
  <si>
    <t>PATTEN,ROBERT</t>
  </si>
  <si>
    <t>67 LYELL AVE APT 202</t>
  </si>
  <si>
    <t>14559-1855</t>
  </si>
  <si>
    <t>5857091618</t>
  </si>
  <si>
    <t>14559185505087</t>
  </si>
  <si>
    <t>16.51.36</t>
  </si>
  <si>
    <t>8358302430012907</t>
  </si>
  <si>
    <t>1406117059509</t>
  </si>
  <si>
    <t>1000875231944060</t>
  </si>
  <si>
    <t>TAMBORLANE,ROGER</t>
  </si>
  <si>
    <t>27 TAMBOR LN</t>
  </si>
  <si>
    <t>WAYNE</t>
  </si>
  <si>
    <t>04284-0000</t>
  </si>
  <si>
    <t>2076859887</t>
  </si>
  <si>
    <t>04284000005245</t>
  </si>
  <si>
    <t xml:space="preserve">JA159   </t>
  </si>
  <si>
    <t>09.03.07</t>
  </si>
  <si>
    <t>8358211040153979</t>
  </si>
  <si>
    <t>1406036494308</t>
  </si>
  <si>
    <t>1000874300904063</t>
  </si>
  <si>
    <t>TIFFANY'S BARBER SHOP,*,*</t>
  </si>
  <si>
    <t>329 GLENMONT RD</t>
  </si>
  <si>
    <t>12077-3469</t>
  </si>
  <si>
    <t>5184341525</t>
  </si>
  <si>
    <t>12077346905130</t>
  </si>
  <si>
    <t>20.44.51</t>
  </si>
  <si>
    <t>8358211700078656</t>
  </si>
  <si>
    <t>1406028542049</t>
  </si>
  <si>
    <t>1000875243014068</t>
  </si>
  <si>
    <t>LEMORTA,MARK</t>
  </si>
  <si>
    <t>3 CLARE CASTLE DR</t>
  </si>
  <si>
    <t>12205-2022</t>
  </si>
  <si>
    <t>5184700955</t>
  </si>
  <si>
    <t>12205202205044</t>
  </si>
  <si>
    <t xml:space="preserve">WA055B  </t>
  </si>
  <si>
    <t>09.29.02</t>
  </si>
  <si>
    <t>8358100900066928</t>
  </si>
  <si>
    <t>1406533445340</t>
  </si>
  <si>
    <t>1000875239394060</t>
  </si>
  <si>
    <t>HOY,TERESA</t>
  </si>
  <si>
    <t>4050 WESTMORE LN</t>
  </si>
  <si>
    <t>13045-1504</t>
  </si>
  <si>
    <t>3157272766</t>
  </si>
  <si>
    <t>13045150405033</t>
  </si>
  <si>
    <t xml:space="preserve">CD002   </t>
  </si>
  <si>
    <t>09.19.43</t>
  </si>
  <si>
    <t>8358500040010209</t>
  </si>
  <si>
    <t>1406008927129</t>
  </si>
  <si>
    <t>1000875241124067</t>
  </si>
  <si>
    <t>CHIARILLI,CYNTHIA</t>
  </si>
  <si>
    <t>16451 POWERLINE RD</t>
  </si>
  <si>
    <t>14470-9001</t>
  </si>
  <si>
    <t>5856382029</t>
  </si>
  <si>
    <t>5858317172</t>
  </si>
  <si>
    <t>14470900105064</t>
  </si>
  <si>
    <t xml:space="preserve">HO017   </t>
  </si>
  <si>
    <t>09.24.24</t>
  </si>
  <si>
    <t>8358501880010747</t>
  </si>
  <si>
    <t>1406011509096</t>
  </si>
  <si>
    <t>1000858480844066</t>
  </si>
  <si>
    <t>SUNDOWN,DANIELLE</t>
  </si>
  <si>
    <t>5580 OATKA RD</t>
  </si>
  <si>
    <t>14569-9319</t>
  </si>
  <si>
    <t>5852281047</t>
  </si>
  <si>
    <t>14569931905150</t>
  </si>
  <si>
    <t xml:space="preserve">PR021   </t>
  </si>
  <si>
    <t>06.17.22</t>
  </si>
  <si>
    <t>8358300180073707</t>
  </si>
  <si>
    <t>1406122762758</t>
  </si>
  <si>
    <t>1000874910674064</t>
  </si>
  <si>
    <t>MAYHEW,KALEB</t>
  </si>
  <si>
    <t>1 JUNIPER DR APT C15</t>
  </si>
  <si>
    <t>04096-1431</t>
  </si>
  <si>
    <t>8023094706</t>
  </si>
  <si>
    <t>04096143105405</t>
  </si>
  <si>
    <t xml:space="preserve">CB014   </t>
  </si>
  <si>
    <t>16.28.00</t>
  </si>
  <si>
    <t>8358300100126676</t>
  </si>
  <si>
    <t>1406115049726</t>
  </si>
  <si>
    <t>1000875240404064</t>
  </si>
  <si>
    <t>WILLIAMSON,GABRIEL</t>
  </si>
  <si>
    <t>39 SCAMMAN ST</t>
  </si>
  <si>
    <t>04106-4533</t>
  </si>
  <si>
    <t>2077990594</t>
  </si>
  <si>
    <t>04106453305063</t>
  </si>
  <si>
    <t xml:space="preserve">SX069   </t>
  </si>
  <si>
    <t>09.22.37</t>
  </si>
  <si>
    <t>8358502800640795</t>
  </si>
  <si>
    <t>1406105842346</t>
  </si>
  <si>
    <t>1000874991104064</t>
  </si>
  <si>
    <t>RAFFERTY,DIEDRE</t>
  </si>
  <si>
    <t>2446 WHITNEY AVE</t>
  </si>
  <si>
    <t>14301-1430</t>
  </si>
  <si>
    <t>7165077760</t>
  </si>
  <si>
    <t>14301143005128</t>
  </si>
  <si>
    <t xml:space="preserve">NF030   </t>
  </si>
  <si>
    <t>19.16.42</t>
  </si>
  <si>
    <t>8358211920255589</t>
  </si>
  <si>
    <t>1406537531632</t>
  </si>
  <si>
    <t>1000871545724066</t>
  </si>
  <si>
    <t>IEM FORDERTECHNIK INC,*</t>
  </si>
  <si>
    <t>91 CAREY RD</t>
  </si>
  <si>
    <t>12804-7880</t>
  </si>
  <si>
    <t>5168382968</t>
  </si>
  <si>
    <t>6092123083</t>
  </si>
  <si>
    <t>12804788005073</t>
  </si>
  <si>
    <t xml:space="preserve">QB008   </t>
  </si>
  <si>
    <t>09.04.58</t>
  </si>
  <si>
    <t>8358200070091977</t>
  </si>
  <si>
    <t>1406039330087</t>
  </si>
  <si>
    <t>1000874974864064</t>
  </si>
  <si>
    <t>SENECAL,SUSAN</t>
  </si>
  <si>
    <t>11 OLDS ST</t>
  </si>
  <si>
    <t>01247-3232</t>
  </si>
  <si>
    <t>4136639495</t>
  </si>
  <si>
    <t>4138842558</t>
  </si>
  <si>
    <t>01247323205100</t>
  </si>
  <si>
    <t xml:space="preserve">NH036   </t>
  </si>
  <si>
    <t>18.40.10</t>
  </si>
  <si>
    <t>8358302880013504</t>
  </si>
  <si>
    <t>1406121273096</t>
  </si>
  <si>
    <t>1000875220864063</t>
  </si>
  <si>
    <t>IRELAND,WILLIAM</t>
  </si>
  <si>
    <t>173 RIVER RD</t>
  </si>
  <si>
    <t>WEST BALDWIN</t>
  </si>
  <si>
    <t>04091-3116</t>
  </si>
  <si>
    <t>2072539702</t>
  </si>
  <si>
    <t>04091311605021</t>
  </si>
  <si>
    <t xml:space="preserve">SE   </t>
  </si>
  <si>
    <t xml:space="preserve">SE919   </t>
  </si>
  <si>
    <t>08.28.33</t>
  </si>
  <si>
    <t>8358211190390447</t>
  </si>
  <si>
    <t>1406633331028</t>
  </si>
  <si>
    <t>1000874916634062</t>
  </si>
  <si>
    <t>156 LAWRENCE ST APT 112</t>
  </si>
  <si>
    <t>12866-1352</t>
  </si>
  <si>
    <t>12866135205086</t>
  </si>
  <si>
    <t xml:space="preserve">SZ100   </t>
  </si>
  <si>
    <t>16.39.12</t>
  </si>
  <si>
    <t>8358100350033642</t>
  </si>
  <si>
    <t>1406622909339</t>
  </si>
  <si>
    <t>1000875207804066</t>
  </si>
  <si>
    <t>VOLO,TUCKER</t>
  </si>
  <si>
    <t>32 BURR ST</t>
  </si>
  <si>
    <t>13035-1129</t>
  </si>
  <si>
    <t>3154606557</t>
  </si>
  <si>
    <t>13035112905030</t>
  </si>
  <si>
    <t>08.07.11</t>
  </si>
  <si>
    <t>8358500011148335</t>
  </si>
  <si>
    <t>1406027601663</t>
  </si>
  <si>
    <t>1000872385704069</t>
  </si>
  <si>
    <t>ROCHESTER DAVIS FETCH CO,*</t>
  </si>
  <si>
    <t>49 ADELAIDE ST</t>
  </si>
  <si>
    <t>14606-2205</t>
  </si>
  <si>
    <t>5859674613</t>
  </si>
  <si>
    <t>14606220505034</t>
  </si>
  <si>
    <t>13.58.22</t>
  </si>
  <si>
    <t>8358113450014610</t>
  </si>
  <si>
    <t>1406566960298</t>
  </si>
  <si>
    <t>1000858465514064</t>
  </si>
  <si>
    <t>CHARLES WILLIAMS,*</t>
  </si>
  <si>
    <t>7777 STATE ROUTE 30</t>
  </si>
  <si>
    <t>BLDG FACU APT 5</t>
  </si>
  <si>
    <t>PAUL SMITHS</t>
  </si>
  <si>
    <t>12970-2116</t>
  </si>
  <si>
    <t>5186377705</t>
  </si>
  <si>
    <t>12970211605035</t>
  </si>
  <si>
    <t xml:space="preserve">SL023   </t>
  </si>
  <si>
    <t>06.05.54</t>
  </si>
  <si>
    <t>8358211661451884</t>
  </si>
  <si>
    <t>1406626959280</t>
  </si>
  <si>
    <t>1000868913274062</t>
  </si>
  <si>
    <t>SASA,ROZANNA</t>
  </si>
  <si>
    <t>444 WHITEHALL RD FL 2</t>
  </si>
  <si>
    <t>12208-1520</t>
  </si>
  <si>
    <t>8456993932</t>
  </si>
  <si>
    <t>12208152005026</t>
  </si>
  <si>
    <t xml:space="preserve">WA216B  </t>
  </si>
  <si>
    <t>14.42.09</t>
  </si>
  <si>
    <t>8358500270065303</t>
  </si>
  <si>
    <t>1406008818377</t>
  </si>
  <si>
    <t>1000875011174060</t>
  </si>
  <si>
    <t>TRUAX,KEVIN</t>
  </si>
  <si>
    <t>230 WHITTIER RD</t>
  </si>
  <si>
    <t>5854477931</t>
  </si>
  <si>
    <t>14624103105079</t>
  </si>
  <si>
    <t>8358502430007936</t>
  </si>
  <si>
    <t>1406023813114</t>
  </si>
  <si>
    <t>1000875228964063</t>
  </si>
  <si>
    <t>BENDER,ROB</t>
  </si>
  <si>
    <t>10220 ROUTE 60 APT LEFT</t>
  </si>
  <si>
    <t>14063-1458</t>
  </si>
  <si>
    <t>7166791079</t>
  </si>
  <si>
    <t>7166729998</t>
  </si>
  <si>
    <t>14063145805026</t>
  </si>
  <si>
    <t xml:space="preserve">FD702   </t>
  </si>
  <si>
    <t>8358500020824157</t>
  </si>
  <si>
    <t>1406009445634</t>
  </si>
  <si>
    <t>1000875239294062</t>
  </si>
  <si>
    <t>CRUZ,JENARO</t>
  </si>
  <si>
    <t>200 SETH GREEN DR APT 1810</t>
  </si>
  <si>
    <t>14621-2104</t>
  </si>
  <si>
    <t>5855329171</t>
  </si>
  <si>
    <t>5855329170</t>
  </si>
  <si>
    <t>14621210405517</t>
  </si>
  <si>
    <t>09.19.36</t>
  </si>
  <si>
    <t>8358500800049702</t>
  </si>
  <si>
    <t>1406630499356</t>
  </si>
  <si>
    <t>1000858478334062</t>
  </si>
  <si>
    <t>LUSK,PERRY</t>
  </si>
  <si>
    <t>5795 SHAKER RD</t>
  </si>
  <si>
    <t>14516-9548</t>
  </si>
  <si>
    <t>5855146759</t>
  </si>
  <si>
    <t>14516954805015</t>
  </si>
  <si>
    <t>06.15.34</t>
  </si>
  <si>
    <t>8358113090045404</t>
  </si>
  <si>
    <t>1406019175601</t>
  </si>
  <si>
    <t>1000874927174066</t>
  </si>
  <si>
    <t>LONGO,ROBERT</t>
  </si>
  <si>
    <t>6462 STATE ROUTE 291 REAR</t>
  </si>
  <si>
    <t>13403-3020</t>
  </si>
  <si>
    <t>3153683774</t>
  </si>
  <si>
    <t>3154042637</t>
  </si>
  <si>
    <t>13403302005047</t>
  </si>
  <si>
    <t xml:space="preserve">RM023   </t>
  </si>
  <si>
    <t>8358111470357910</t>
  </si>
  <si>
    <t>1406535510349</t>
  </si>
  <si>
    <t>1000874793264066</t>
  </si>
  <si>
    <t>COUNTRYMAN,MELISSA</t>
  </si>
  <si>
    <t>529 JEFFERSON ST</t>
  </si>
  <si>
    <t>13601-2709</t>
  </si>
  <si>
    <t>3155234750</t>
  </si>
  <si>
    <t>13601270905128</t>
  </si>
  <si>
    <t>14.19.53</t>
  </si>
  <si>
    <t>8358500150107209</t>
  </si>
  <si>
    <t>1406007074865</t>
  </si>
  <si>
    <t>1000874944024062</t>
  </si>
  <si>
    <t>PRYOR,JEAN</t>
  </si>
  <si>
    <t>30 CLINTWOOD DR APT E</t>
  </si>
  <si>
    <t>14620-6525</t>
  </si>
  <si>
    <t>5852711047</t>
  </si>
  <si>
    <t>5859571523</t>
  </si>
  <si>
    <t>14620652506725</t>
  </si>
  <si>
    <t xml:space="preserve">BRA5D   </t>
  </si>
  <si>
    <t>17.32.48</t>
  </si>
  <si>
    <t>8358410020085009</t>
  </si>
  <si>
    <t>1406644891242</t>
  </si>
  <si>
    <t>1000874495534063</t>
  </si>
  <si>
    <t>FONTAINE,ALICE</t>
  </si>
  <si>
    <t>102 GOODELL AVE</t>
  </si>
  <si>
    <t>03446-5524</t>
  </si>
  <si>
    <t>6037690021</t>
  </si>
  <si>
    <t>03446552405104</t>
  </si>
  <si>
    <t xml:space="preserve">KE072   </t>
  </si>
  <si>
    <t>06.55.33</t>
  </si>
  <si>
    <t>8358210290019500</t>
  </si>
  <si>
    <t>1406647930419</t>
  </si>
  <si>
    <t>1000874768774065</t>
  </si>
  <si>
    <t>OSCAR,EDWARD</t>
  </si>
  <si>
    <t>114 PRISCILLA CT</t>
  </si>
  <si>
    <t>HOWES CAVE</t>
  </si>
  <si>
    <t>12092-2610</t>
  </si>
  <si>
    <t>5182313037</t>
  </si>
  <si>
    <t>12035000007593</t>
  </si>
  <si>
    <t xml:space="preserve">CK031   </t>
  </si>
  <si>
    <t>13.46.06</t>
  </si>
  <si>
    <t>8358501440005203</t>
  </si>
  <si>
    <t>1406004716492</t>
  </si>
  <si>
    <t>1000875035384067</t>
  </si>
  <si>
    <t>IRVING,LOUISE</t>
  </si>
  <si>
    <t>3 ORCHARD ST</t>
  </si>
  <si>
    <t>14530-1006</t>
  </si>
  <si>
    <t>5852376330</t>
  </si>
  <si>
    <t>5855198539</t>
  </si>
  <si>
    <t>14530100605013</t>
  </si>
  <si>
    <t xml:space="preserve">PR032   </t>
  </si>
  <si>
    <t>22.53.01</t>
  </si>
  <si>
    <t>8358210660028891</t>
  </si>
  <si>
    <t>1406647688496</t>
  </si>
  <si>
    <t>1000875008474069</t>
  </si>
  <si>
    <t>PELUSO,JASON</t>
  </si>
  <si>
    <t>51 FERRY LN</t>
  </si>
  <si>
    <t>12170-1350</t>
  </si>
  <si>
    <t>5188790338</t>
  </si>
  <si>
    <t>12170135005343</t>
  </si>
  <si>
    <t xml:space="preserve">HM059   </t>
  </si>
  <si>
    <t>20.09.47</t>
  </si>
  <si>
    <t>8358502600175711</t>
  </si>
  <si>
    <t>1406010105110</t>
  </si>
  <si>
    <t>1000875223094064</t>
  </si>
  <si>
    <t>THIEROFF,DUSTIN</t>
  </si>
  <si>
    <t>160 CENTER ST APT LOFT</t>
  </si>
  <si>
    <t>14218-2380</t>
  </si>
  <si>
    <t>7165604390</t>
  </si>
  <si>
    <t>14218238005013</t>
  </si>
  <si>
    <t xml:space="preserve">LK129   </t>
  </si>
  <si>
    <t>08.34.13</t>
  </si>
  <si>
    <t>8358112550008985</t>
  </si>
  <si>
    <t>1406021933443</t>
  </si>
  <si>
    <t>1000874673684060</t>
  </si>
  <si>
    <t>SMITH,DAVID</t>
  </si>
  <si>
    <t>765 STATE HIGHWAY 8</t>
  </si>
  <si>
    <t>13809-4129</t>
  </si>
  <si>
    <t>6076044195</t>
  </si>
  <si>
    <t>6073714874</t>
  </si>
  <si>
    <t>13809412905019</t>
  </si>
  <si>
    <t xml:space="preserve">SD011   </t>
  </si>
  <si>
    <t>11.24.15</t>
  </si>
  <si>
    <t>8358112240080261</t>
  </si>
  <si>
    <t>1406022310708</t>
  </si>
  <si>
    <t>1000857602854060</t>
  </si>
  <si>
    <t>LOPEZ,ESTHER</t>
  </si>
  <si>
    <t>46 N ARCH ST</t>
  </si>
  <si>
    <t>13790-1428</t>
  </si>
  <si>
    <t>6077525456</t>
  </si>
  <si>
    <t>6077525501</t>
  </si>
  <si>
    <t>13790142805135</t>
  </si>
  <si>
    <t xml:space="preserve">PL009   </t>
  </si>
  <si>
    <t>12.12.49</t>
  </si>
  <si>
    <t>8358110020020440</t>
  </si>
  <si>
    <t>1406013984628</t>
  </si>
  <si>
    <t>1000874993074067</t>
  </si>
  <si>
    <t>WILLSON,MARY</t>
  </si>
  <si>
    <t>920 HIGHLAND AVE</t>
  </si>
  <si>
    <t>13440-2544</t>
  </si>
  <si>
    <t>3153369154</t>
  </si>
  <si>
    <t>13440254405015</t>
  </si>
  <si>
    <t xml:space="preserve">RM094   </t>
  </si>
  <si>
    <t>19.20.12</t>
  </si>
  <si>
    <t>8358110170009854</t>
  </si>
  <si>
    <t>1406014769655</t>
  </si>
  <si>
    <t>1000874695044061</t>
  </si>
  <si>
    <t>OLMSTEAD,STEWART</t>
  </si>
  <si>
    <t>6740 W HILL RD</t>
  </si>
  <si>
    <t>DEANSBORO</t>
  </si>
  <si>
    <t>13328-1110</t>
  </si>
  <si>
    <t>3158414947</t>
  </si>
  <si>
    <t>13328111005104</t>
  </si>
  <si>
    <t xml:space="preserve">MD003   </t>
  </si>
  <si>
    <t>11.49.10</t>
  </si>
  <si>
    <t>8358211700250651</t>
  </si>
  <si>
    <t>1406035988664</t>
  </si>
  <si>
    <t>1000875151554063</t>
  </si>
  <si>
    <t>BERNARDE,JOHN</t>
  </si>
  <si>
    <t>28 SCHALREN DR</t>
  </si>
  <si>
    <t>12110-1226</t>
  </si>
  <si>
    <t>5187856639</t>
  </si>
  <si>
    <t>5184730818</t>
  </si>
  <si>
    <t>12110122605127</t>
  </si>
  <si>
    <t xml:space="preserve">WA073   </t>
  </si>
  <si>
    <t>06.32.49</t>
  </si>
  <si>
    <t>8358310070023522</t>
  </si>
  <si>
    <t>1406041200617</t>
  </si>
  <si>
    <t>1000874887444061</t>
  </si>
  <si>
    <t>NOYES,NORMA</t>
  </si>
  <si>
    <t>1164 LOST NATION RD</t>
  </si>
  <si>
    <t>03582-4510</t>
  </si>
  <si>
    <t>6036361196</t>
  </si>
  <si>
    <t>6033631196</t>
  </si>
  <si>
    <t>03582451005072</t>
  </si>
  <si>
    <t>15.45.55</t>
  </si>
  <si>
    <t>8358211661244768</t>
  </si>
  <si>
    <t>1406546325471</t>
  </si>
  <si>
    <t>1000875222044060</t>
  </si>
  <si>
    <t>DURIVAGE,ANDREA</t>
  </si>
  <si>
    <t>43 OSBORNE ST FL BSMT</t>
  </si>
  <si>
    <t>12202-1413</t>
  </si>
  <si>
    <t>8382173497</t>
  </si>
  <si>
    <t>12202141305027</t>
  </si>
  <si>
    <t xml:space="preserve">BHA6A   </t>
  </si>
  <si>
    <t>08.30.55</t>
  </si>
  <si>
    <t>8358200060014252</t>
  </si>
  <si>
    <t>1406523801874</t>
  </si>
  <si>
    <t>1000858466574067</t>
  </si>
  <si>
    <t>DOMICO,MARCELLA</t>
  </si>
  <si>
    <t>44 MIDDLE RD</t>
  </si>
  <si>
    <t>CLARKSBURG</t>
  </si>
  <si>
    <t>01247-2130</t>
  </si>
  <si>
    <t>4134467273</t>
  </si>
  <si>
    <t>01247213005016</t>
  </si>
  <si>
    <t xml:space="preserve">NH007A  </t>
  </si>
  <si>
    <t>06.06.33</t>
  </si>
  <si>
    <t>8358501801736040</t>
  </si>
  <si>
    <t>1406643268616</t>
  </si>
  <si>
    <t>1000875027254062</t>
  </si>
  <si>
    <t>FIGUEROA,ANTONIO</t>
  </si>
  <si>
    <t>130 DREXEL RD APT 1</t>
  </si>
  <si>
    <t>14214-2831</t>
  </si>
  <si>
    <t>7164244757</t>
  </si>
  <si>
    <t>14214283105048</t>
  </si>
  <si>
    <t xml:space="preserve">LS016   </t>
  </si>
  <si>
    <t>21.41.06</t>
  </si>
  <si>
    <t>8358501040139014</t>
  </si>
  <si>
    <t>1406512880921</t>
  </si>
  <si>
    <t>1000863060034062</t>
  </si>
  <si>
    <t>DUTHE,BONNIE</t>
  </si>
  <si>
    <t>1 STATE ST APT 211</t>
  </si>
  <si>
    <t>14020-2139</t>
  </si>
  <si>
    <t>5852194246</t>
  </si>
  <si>
    <t>5854473128</t>
  </si>
  <si>
    <t>14020213905039</t>
  </si>
  <si>
    <t xml:space="preserve">SFA0B   </t>
  </si>
  <si>
    <t>21.08.43</t>
  </si>
  <si>
    <t>8358300740118216</t>
  </si>
  <si>
    <t>1406506646445</t>
  </si>
  <si>
    <t>1000868014144065</t>
  </si>
  <si>
    <t>POULIN,NOEL</t>
  </si>
  <si>
    <t>90 HOLYOKE ST APT 3</t>
  </si>
  <si>
    <t>04412-1952</t>
  </si>
  <si>
    <t>2073568337</t>
  </si>
  <si>
    <t>04412195205045</t>
  </si>
  <si>
    <t xml:space="preserve">BA053   </t>
  </si>
  <si>
    <t>10.07.02</t>
  </si>
  <si>
    <t>8358110030018558</t>
  </si>
  <si>
    <t>1406014519191</t>
  </si>
  <si>
    <t>1000875022504065</t>
  </si>
  <si>
    <t>BOURGEOIS,MICHAEL</t>
  </si>
  <si>
    <t>350 BROOKSIDE DR</t>
  </si>
  <si>
    <t>13363-3009</t>
  </si>
  <si>
    <t>3153363211</t>
  </si>
  <si>
    <t>13363300905012</t>
  </si>
  <si>
    <t xml:space="preserve">RM008B  </t>
  </si>
  <si>
    <t>21.13.15</t>
  </si>
  <si>
    <t>8358502760151544</t>
  </si>
  <si>
    <t>1406106011347</t>
  </si>
  <si>
    <t>1000874284054067</t>
  </si>
  <si>
    <t>BRYANS,TIMOTHY</t>
  </si>
  <si>
    <t>1716 FORBES ST</t>
  </si>
  <si>
    <t>14120-1857</t>
  </si>
  <si>
    <t>7169091821</t>
  </si>
  <si>
    <t>14120185705027</t>
  </si>
  <si>
    <t xml:space="preserve">NT050   </t>
  </si>
  <si>
    <t>19.52.54</t>
  </si>
  <si>
    <t>8358110020344386</t>
  </si>
  <si>
    <t>1406590515407</t>
  </si>
  <si>
    <t>1000875228544063</t>
  </si>
  <si>
    <t>FEDELE,LOUIE</t>
  </si>
  <si>
    <t>419 S JAMES ST LOWR</t>
  </si>
  <si>
    <t>13440-6628</t>
  </si>
  <si>
    <t>3152256272</t>
  </si>
  <si>
    <t>13440662805061</t>
  </si>
  <si>
    <t>08.48.53</t>
  </si>
  <si>
    <t>8358100780069745</t>
  </si>
  <si>
    <t>1406626654006</t>
  </si>
  <si>
    <t>1000858459644067</t>
  </si>
  <si>
    <t>WHALEY,BRADNER</t>
  </si>
  <si>
    <t>LOT 1329</t>
  </si>
  <si>
    <t>3153418168</t>
  </si>
  <si>
    <t>13142223110664</t>
  </si>
  <si>
    <t>8358502190076154</t>
  </si>
  <si>
    <t>1406023518705</t>
  </si>
  <si>
    <t>1000875233424061</t>
  </si>
  <si>
    <t>HAKES,SCOTT</t>
  </si>
  <si>
    <t>171 BOWEN ST</t>
  </si>
  <si>
    <t>14701-3462</t>
  </si>
  <si>
    <t>7163388200</t>
  </si>
  <si>
    <t>14701346205013</t>
  </si>
  <si>
    <t xml:space="preserve">JO005   </t>
  </si>
  <si>
    <t>09.07.35</t>
  </si>
  <si>
    <t>8358300110396202</t>
  </si>
  <si>
    <t>1406115543173</t>
  </si>
  <si>
    <t>1000854044534061</t>
  </si>
  <si>
    <t>BAILEY,MEREDITH</t>
  </si>
  <si>
    <t>439 CONGRESS ST APT 110</t>
  </si>
  <si>
    <t>04101-3517</t>
  </si>
  <si>
    <t>8645517947</t>
  </si>
  <si>
    <t>04101351705043</t>
  </si>
  <si>
    <t xml:space="preserve">PC063   </t>
  </si>
  <si>
    <t>14.17.16</t>
  </si>
  <si>
    <t>8358502420058386</t>
  </si>
  <si>
    <t>1406023848193</t>
  </si>
  <si>
    <t>1000874837414065</t>
  </si>
  <si>
    <t>FULLER,LARRY</t>
  </si>
  <si>
    <t>25 HILLCREST DR</t>
  </si>
  <si>
    <t>14063-2207</t>
  </si>
  <si>
    <t>7164679275</t>
  </si>
  <si>
    <t>14063220705059</t>
  </si>
  <si>
    <t xml:space="preserve">FD006   </t>
  </si>
  <si>
    <t>14.52.09</t>
  </si>
  <si>
    <t>8358301880012284</t>
  </si>
  <si>
    <t>1406635210519</t>
  </si>
  <si>
    <t>1000875209514069</t>
  </si>
  <si>
    <t>HILTZ,CRAIG</t>
  </si>
  <si>
    <t>157 N END RD</t>
  </si>
  <si>
    <t>04578-3005</t>
  </si>
  <si>
    <t>5086859426</t>
  </si>
  <si>
    <t>04578300505030</t>
  </si>
  <si>
    <t xml:space="preserve">NC079   </t>
  </si>
  <si>
    <t>08.14.26</t>
  </si>
  <si>
    <t>8358112200071060</t>
  </si>
  <si>
    <t>1406541547806</t>
  </si>
  <si>
    <t>1000874967254067</t>
  </si>
  <si>
    <t>LEONARD,JEAN</t>
  </si>
  <si>
    <t>1 STANDISH DR</t>
  </si>
  <si>
    <t>13732-3707</t>
  </si>
  <si>
    <t>6076254437</t>
  </si>
  <si>
    <t>6079538067</t>
  </si>
  <si>
    <t>13732370705033</t>
  </si>
  <si>
    <t xml:space="preserve">PL221   </t>
  </si>
  <si>
    <t>18.20.33</t>
  </si>
  <si>
    <t>8358211920056342</t>
  </si>
  <si>
    <t>1406039464944</t>
  </si>
  <si>
    <t>1000874940604065</t>
  </si>
  <si>
    <t>ANGLESON,KAREN</t>
  </si>
  <si>
    <t>1 GREENWOOD LN</t>
  </si>
  <si>
    <t>12804-1315</t>
  </si>
  <si>
    <t>5182323706</t>
  </si>
  <si>
    <t>5187928553</t>
  </si>
  <si>
    <t>12804131505035</t>
  </si>
  <si>
    <t xml:space="preserve">QB024A  </t>
  </si>
  <si>
    <t>17.25.52</t>
  </si>
  <si>
    <t>8358501900034065</t>
  </si>
  <si>
    <t>1406625491715</t>
  </si>
  <si>
    <t>1000874649674062</t>
  </si>
  <si>
    <t>BTASTEAM,BTASPITHR</t>
  </si>
  <si>
    <t>413 EASTERN BLVD</t>
  </si>
  <si>
    <t>BTASPITHR</t>
  </si>
  <si>
    <t>14424-2227</t>
  </si>
  <si>
    <t>14424222700003</t>
  </si>
  <si>
    <t xml:space="preserve">195     </t>
  </si>
  <si>
    <t>10.57.47</t>
  </si>
  <si>
    <t>8358500021159645</t>
  </si>
  <si>
    <t>1406578830257</t>
  </si>
  <si>
    <t>1000874981184068</t>
  </si>
  <si>
    <t>HAYES,BERNADETTE</t>
  </si>
  <si>
    <t>153 CAROLINE ST APT 3</t>
  </si>
  <si>
    <t>14620-2169</t>
  </si>
  <si>
    <t>5857498197</t>
  </si>
  <si>
    <t>14620216905082</t>
  </si>
  <si>
    <t>18.58.04</t>
  </si>
  <si>
    <t>8358100530008670</t>
  </si>
  <si>
    <t>1406625683246</t>
  </si>
  <si>
    <t>1000858459374061</t>
  </si>
  <si>
    <t>WHELAN,CHARLES</t>
  </si>
  <si>
    <t>LOT D8</t>
  </si>
  <si>
    <t>3156640852</t>
  </si>
  <si>
    <t>13114312605193</t>
  </si>
  <si>
    <t>06.01.38</t>
  </si>
  <si>
    <t>8358310380017198</t>
  </si>
  <si>
    <t>1406120111487</t>
  </si>
  <si>
    <t>1000874899474064</t>
  </si>
  <si>
    <t>JONES,PATRICIA</t>
  </si>
  <si>
    <t>3 LEISURE DR</t>
  </si>
  <si>
    <t>CTR OSSIPEE</t>
  </si>
  <si>
    <t>6035394092</t>
  </si>
  <si>
    <t>03814000005372</t>
  </si>
  <si>
    <t>16.06.39</t>
  </si>
  <si>
    <t>8358501801447697</t>
  </si>
  <si>
    <t>1406515426581</t>
  </si>
  <si>
    <t>1000871670044066</t>
  </si>
  <si>
    <t>BRADBERRY,DIAMOND</t>
  </si>
  <si>
    <t>219 CLAYTON ST</t>
  </si>
  <si>
    <t>14216-1008</t>
  </si>
  <si>
    <t>7165367287</t>
  </si>
  <si>
    <t>7169369400</t>
  </si>
  <si>
    <t>14216100805015</t>
  </si>
  <si>
    <t xml:space="preserve">LS123A  </t>
  </si>
  <si>
    <t>12.03.54</t>
  </si>
  <si>
    <t>8358100971874283</t>
  </si>
  <si>
    <t>1406533435978</t>
  </si>
  <si>
    <t>1000875230444062</t>
  </si>
  <si>
    <t>GIBSON,BEEJ</t>
  </si>
  <si>
    <t>938 W LAFAYETTE AVE</t>
  </si>
  <si>
    <t>13207-2038</t>
  </si>
  <si>
    <t>3159922288</t>
  </si>
  <si>
    <t>13207203805078</t>
  </si>
  <si>
    <t>08.56.50</t>
  </si>
  <si>
    <t>8358210550705137</t>
  </si>
  <si>
    <t>1406612910156</t>
  </si>
  <si>
    <t>1000872400984068</t>
  </si>
  <si>
    <t>CARDENALES,SABRINA</t>
  </si>
  <si>
    <t>486 8TH AVE FL 1</t>
  </si>
  <si>
    <t>12182-2833</t>
  </si>
  <si>
    <t>8383335654</t>
  </si>
  <si>
    <t>12182283305011</t>
  </si>
  <si>
    <t xml:space="preserve">TY231   </t>
  </si>
  <si>
    <t>14.20.37</t>
  </si>
  <si>
    <t>8358502660777083</t>
  </si>
  <si>
    <t>1406634448755</t>
  </si>
  <si>
    <t>1000853087054060</t>
  </si>
  <si>
    <t>BOUTON,BARBARA</t>
  </si>
  <si>
    <t>2250 N FRENCH RD APT 116</t>
  </si>
  <si>
    <t>14068-1482</t>
  </si>
  <si>
    <t>7022784423</t>
  </si>
  <si>
    <t>14068148205058</t>
  </si>
  <si>
    <t xml:space="preserve">AMA6A   </t>
  </si>
  <si>
    <t>2025-10-16</t>
  </si>
  <si>
    <t>21.45.32</t>
  </si>
  <si>
    <t>8358101400063795</t>
  </si>
  <si>
    <t>1406023418633</t>
  </si>
  <si>
    <t>1000874957724061</t>
  </si>
  <si>
    <t>MCWHORTER,LINDA</t>
  </si>
  <si>
    <t>1334 PENNSYLVANIA AVE</t>
  </si>
  <si>
    <t>14871-9235</t>
  </si>
  <si>
    <t>6077386364</t>
  </si>
  <si>
    <t>6073020379</t>
  </si>
  <si>
    <t>14871923505091</t>
  </si>
  <si>
    <t>17.58.15</t>
  </si>
  <si>
    <t>8358502970188518</t>
  </si>
  <si>
    <t>1406500187255</t>
  </si>
  <si>
    <t>1000875024654066</t>
  </si>
  <si>
    <t>DANEBROCK,JESSICA</t>
  </si>
  <si>
    <t>56 BRUNCK RD</t>
  </si>
  <si>
    <t>14086-9653</t>
  </si>
  <si>
    <t>7163430188</t>
  </si>
  <si>
    <t>14086965305215</t>
  </si>
  <si>
    <t xml:space="preserve">LN035   </t>
  </si>
  <si>
    <t>21.24.36</t>
  </si>
  <si>
    <t>8358500070032768</t>
  </si>
  <si>
    <t>1406003885694</t>
  </si>
  <si>
    <t>1000874935044061</t>
  </si>
  <si>
    <t>LOCHNER,SONIA</t>
  </si>
  <si>
    <t>7 MALIN LN</t>
  </si>
  <si>
    <t>14526-2232</t>
  </si>
  <si>
    <t>5853817627</t>
  </si>
  <si>
    <t>5857292575</t>
  </si>
  <si>
    <t>14526223205012</t>
  </si>
  <si>
    <t xml:space="preserve">PE053   </t>
  </si>
  <si>
    <t>17.14.47</t>
  </si>
  <si>
    <t>8358112210080754</t>
  </si>
  <si>
    <t>1406021921208</t>
  </si>
  <si>
    <t>1000874874314061</t>
  </si>
  <si>
    <t>HUYCK,GARY</t>
  </si>
  <si>
    <t>482 BOSWELL HILL RD</t>
  </si>
  <si>
    <t>13760-6606</t>
  </si>
  <si>
    <t>6077857685</t>
  </si>
  <si>
    <t>13760660605019</t>
  </si>
  <si>
    <t xml:space="preserve">TF038   </t>
  </si>
  <si>
    <t>15.22.38</t>
  </si>
  <si>
    <t>8358211040193835</t>
  </si>
  <si>
    <t>1406521397974</t>
  </si>
  <si>
    <t>1000875044854068</t>
  </si>
  <si>
    <t>BOYD,SAKINA</t>
  </si>
  <si>
    <t>15 CLERMONT ST UNIT A</t>
  </si>
  <si>
    <t>12054-2204</t>
  </si>
  <si>
    <t>5182534410</t>
  </si>
  <si>
    <t>12054220405081</t>
  </si>
  <si>
    <t xml:space="preserve">BM028   </t>
  </si>
  <si>
    <t>03.42.51</t>
  </si>
  <si>
    <t>8358501791807413</t>
  </si>
  <si>
    <t>1406563713336</t>
  </si>
  <si>
    <t>1000874659314062</t>
  </si>
  <si>
    <t>RAINEY,THEADORIS</t>
  </si>
  <si>
    <t>1015 DELAWARE AVE APT 501</t>
  </si>
  <si>
    <t>14209-1624</t>
  </si>
  <si>
    <t>7164620445</t>
  </si>
  <si>
    <t>7163311513</t>
  </si>
  <si>
    <t>14209162405212</t>
  </si>
  <si>
    <t xml:space="preserve">BCB0A   </t>
  </si>
  <si>
    <t>11.08.27</t>
  </si>
  <si>
    <t>8358502070041005</t>
  </si>
  <si>
    <t>1406630207353</t>
  </si>
  <si>
    <t>1000875217444069</t>
  </si>
  <si>
    <t>PETRUZZI,FRANCES</t>
  </si>
  <si>
    <t>3260 N 7TH ST</t>
  </si>
  <si>
    <t>COTTAGE 14</t>
  </si>
  <si>
    <t>14706-9532</t>
  </si>
  <si>
    <t>8143663398</t>
  </si>
  <si>
    <t>14706953206840</t>
  </si>
  <si>
    <t xml:space="preserve">OL047   </t>
  </si>
  <si>
    <t>08.22.16</t>
  </si>
  <si>
    <t>8358500021257894</t>
  </si>
  <si>
    <t>1406621134897</t>
  </si>
  <si>
    <t>1000872303574065</t>
  </si>
  <si>
    <t>ADASCIANO,KEITH</t>
  </si>
  <si>
    <t>125 EASTLAND RD</t>
  </si>
  <si>
    <t>14616-4524</t>
  </si>
  <si>
    <t>5853033532</t>
  </si>
  <si>
    <t>14616452405019</t>
  </si>
  <si>
    <t xml:space="preserve">MH063   </t>
  </si>
  <si>
    <t>12.32.51</t>
  </si>
  <si>
    <t>8358100090010652</t>
  </si>
  <si>
    <t>1406017191196</t>
  </si>
  <si>
    <t>1000875228784065</t>
  </si>
  <si>
    <t>WICKS,ROBERT</t>
  </si>
  <si>
    <t>319 WYNTHROP RD</t>
  </si>
  <si>
    <t>13209-2051</t>
  </si>
  <si>
    <t>3154279222</t>
  </si>
  <si>
    <t>13209205105028</t>
  </si>
  <si>
    <t xml:space="preserve">GD114   </t>
  </si>
  <si>
    <t>08.49.40</t>
  </si>
  <si>
    <t>8358300090463378</t>
  </si>
  <si>
    <t>1406586632851</t>
  </si>
  <si>
    <t>1000874122074061</t>
  </si>
  <si>
    <t>WHITE,CURRY</t>
  </si>
  <si>
    <t>43 MAGGIE LN</t>
  </si>
  <si>
    <t>04103-6501</t>
  </si>
  <si>
    <t>2392221229</t>
  </si>
  <si>
    <t>04103650105032</t>
  </si>
  <si>
    <t xml:space="preserve">PO076D  </t>
  </si>
  <si>
    <t>16.06.14</t>
  </si>
  <si>
    <t>8358500011565785</t>
  </si>
  <si>
    <t>1406603505619</t>
  </si>
  <si>
    <t>1000875038964063</t>
  </si>
  <si>
    <t>OMAR,ALI</t>
  </si>
  <si>
    <t>108 CHATHAM GDNS APT D</t>
  </si>
  <si>
    <t>14605-2037</t>
  </si>
  <si>
    <t>3124796084</t>
  </si>
  <si>
    <t>14605203705058</t>
  </si>
  <si>
    <t xml:space="preserve">MHD3B   </t>
  </si>
  <si>
    <t>23.43.52</t>
  </si>
  <si>
    <t>8358300260050336</t>
  </si>
  <si>
    <t>1406115712570</t>
  </si>
  <si>
    <t>1000875209694069</t>
  </si>
  <si>
    <t>REED,AMANDA</t>
  </si>
  <si>
    <t>19 PRISCILLA LN</t>
  </si>
  <si>
    <t>04039-5602</t>
  </si>
  <si>
    <t>2073101356</t>
  </si>
  <si>
    <t>04039560205027</t>
  </si>
  <si>
    <t xml:space="preserve">CB139   </t>
  </si>
  <si>
    <t>08.15.34</t>
  </si>
  <si>
    <t>8358501801444413</t>
  </si>
  <si>
    <t>1406502200171</t>
  </si>
  <si>
    <t>1000868845804069</t>
  </si>
  <si>
    <t>COLEMAN,SARAPHINA</t>
  </si>
  <si>
    <t>75 GARNER AVE</t>
  </si>
  <si>
    <t>14213-1133</t>
  </si>
  <si>
    <t>5858990476</t>
  </si>
  <si>
    <t>14213113305026</t>
  </si>
  <si>
    <t xml:space="preserve">BC703   </t>
  </si>
  <si>
    <t>13.09.17</t>
  </si>
  <si>
    <t>8358300010034945</t>
  </si>
  <si>
    <t>1406060349154</t>
  </si>
  <si>
    <t>1000864253604067</t>
  </si>
  <si>
    <t>DOLAN,GEOFFREY</t>
  </si>
  <si>
    <t>46 RED COAT LN</t>
  </si>
  <si>
    <t>04090-6928</t>
  </si>
  <si>
    <t>5085779894</t>
  </si>
  <si>
    <t>04090692805010</t>
  </si>
  <si>
    <t>15.30.28</t>
  </si>
  <si>
    <t>8358501140009844</t>
  </si>
  <si>
    <t>1406502149865</t>
  </si>
  <si>
    <t>1000875030054061</t>
  </si>
  <si>
    <t>ALTOFT,ELIZABETH</t>
  </si>
  <si>
    <t>7273 MORROW RD LOT 3</t>
  </si>
  <si>
    <t>PAVILION</t>
  </si>
  <si>
    <t>14525-9511</t>
  </si>
  <si>
    <t>5853220474</t>
  </si>
  <si>
    <t>5854472195</t>
  </si>
  <si>
    <t>14525951105295</t>
  </si>
  <si>
    <t xml:space="preserve">CC014   </t>
  </si>
  <si>
    <t>22.01.41</t>
  </si>
  <si>
    <t>8358501791457045</t>
  </si>
  <si>
    <t>1406514248929</t>
  </si>
  <si>
    <t>1000875230864061</t>
  </si>
  <si>
    <t>GORDON,SYLVERSTER</t>
  </si>
  <si>
    <t>450 JEFFERSON AVE APT 209</t>
  </si>
  <si>
    <t>14204-1604</t>
  </si>
  <si>
    <t>14204160405017</t>
  </si>
  <si>
    <t xml:space="preserve">BC125   </t>
  </si>
  <si>
    <t>08.58.42</t>
  </si>
  <si>
    <t>8358310010019218</t>
  </si>
  <si>
    <t>1406040416511</t>
  </si>
  <si>
    <t>1000875174514060</t>
  </si>
  <si>
    <t>ALVES,JOE</t>
  </si>
  <si>
    <t>45 CHARRON AVE</t>
  </si>
  <si>
    <t>03570-1202</t>
  </si>
  <si>
    <t>5082594714</t>
  </si>
  <si>
    <t>03570120205025</t>
  </si>
  <si>
    <t xml:space="preserve">BE017   </t>
  </si>
  <si>
    <t>06.53.46</t>
  </si>
  <si>
    <t>8358502970126310</t>
  </si>
  <si>
    <t>1406107130609</t>
  </si>
  <si>
    <t>1000875236624063</t>
  </si>
  <si>
    <t>SMALL,KATIE</t>
  </si>
  <si>
    <t>5 ANN MARIE DR</t>
  </si>
  <si>
    <t>14086-9440</t>
  </si>
  <si>
    <t>7812548425</t>
  </si>
  <si>
    <t>14086944005167</t>
  </si>
  <si>
    <t xml:space="preserve">LN813   </t>
  </si>
  <si>
    <t>09.13.31</t>
  </si>
  <si>
    <t>8358502770044242</t>
  </si>
  <si>
    <t>1406105011280</t>
  </si>
  <si>
    <t>1000874772344061</t>
  </si>
  <si>
    <t>COLBURN,LISA</t>
  </si>
  <si>
    <t>1194 LASALLE AVE</t>
  </si>
  <si>
    <t>14072-2721</t>
  </si>
  <si>
    <t>7168307980</t>
  </si>
  <si>
    <t>14072272105050</t>
  </si>
  <si>
    <t xml:space="preserve">GI025   </t>
  </si>
  <si>
    <t>13.51.42</t>
  </si>
  <si>
    <t>8358211270020831</t>
  </si>
  <si>
    <t>1406034637379</t>
  </si>
  <si>
    <t>1000875007094066</t>
  </si>
  <si>
    <t>MAYER,HOLLY</t>
  </si>
  <si>
    <t>229 MIDDLELINE RD APT B</t>
  </si>
  <si>
    <t>12020-3305</t>
  </si>
  <si>
    <t>5188840314</t>
  </si>
  <si>
    <t>12020330505060</t>
  </si>
  <si>
    <t xml:space="preserve">GN005B  </t>
  </si>
  <si>
    <t>20.04.41</t>
  </si>
  <si>
    <t>8358302270262208</t>
  </si>
  <si>
    <t>1406632242473</t>
  </si>
  <si>
    <t>1000864353824060</t>
  </si>
  <si>
    <t>NICKERSON,GRETCHIN</t>
  </si>
  <si>
    <t>30 CASWELL ST</t>
  </si>
  <si>
    <t>04330-4308</t>
  </si>
  <si>
    <t>2074412334</t>
  </si>
  <si>
    <t>04330430805033</t>
  </si>
  <si>
    <t xml:space="preserve">AU045   </t>
  </si>
  <si>
    <t>18.09.34</t>
  </si>
  <si>
    <t>8358500140141599</t>
  </si>
  <si>
    <t>1406007099631</t>
  </si>
  <si>
    <t>1000874692614064</t>
  </si>
  <si>
    <t>KEISTER,KATHY</t>
  </si>
  <si>
    <t>53 COLONY LN</t>
  </si>
  <si>
    <t>14623-5411</t>
  </si>
  <si>
    <t>5852980698</t>
  </si>
  <si>
    <t>14623541105071</t>
  </si>
  <si>
    <t xml:space="preserve">BR080   </t>
  </si>
  <si>
    <t>11.44.46</t>
  </si>
  <si>
    <t>8358211140098561</t>
  </si>
  <si>
    <t>1406038262711</t>
  </si>
  <si>
    <t>1000875236164060</t>
  </si>
  <si>
    <t>RAI,GARY</t>
  </si>
  <si>
    <t>1124 OWEN RD</t>
  </si>
  <si>
    <t>12303-4518</t>
  </si>
  <si>
    <t>5185572230</t>
  </si>
  <si>
    <t>5184952665</t>
  </si>
  <si>
    <t>12303451805059</t>
  </si>
  <si>
    <t xml:space="preserve">SY189B  </t>
  </si>
  <si>
    <t>09.13.07</t>
  </si>
  <si>
    <t>8358211340041551</t>
  </si>
  <si>
    <t>1406037362298</t>
  </si>
  <si>
    <t>1000875004914068</t>
  </si>
  <si>
    <t>OVITT,HOLLIS C</t>
  </si>
  <si>
    <t>17 E SCHROON RIVER RD</t>
  </si>
  <si>
    <t>DIAMOND POINT</t>
  </si>
  <si>
    <t>12824-2700</t>
  </si>
  <si>
    <t>5186855088</t>
  </si>
  <si>
    <t>5188320041</t>
  </si>
  <si>
    <t>12824270005100</t>
  </si>
  <si>
    <t xml:space="preserve">LG018   </t>
  </si>
  <si>
    <t>19.57.35</t>
  </si>
  <si>
    <t>8358112130120730</t>
  </si>
  <si>
    <t>1406021405673</t>
  </si>
  <si>
    <t>1000872372604066</t>
  </si>
  <si>
    <t>BRUNDEGE,JORDAN</t>
  </si>
  <si>
    <t>34 BEVIER ST</t>
  </si>
  <si>
    <t>13901-2140</t>
  </si>
  <si>
    <t>6077606296</t>
  </si>
  <si>
    <t>13901214005021</t>
  </si>
  <si>
    <t xml:space="preserve">ST002   </t>
  </si>
  <si>
    <t>13.47.09</t>
  </si>
  <si>
    <t>8358400020016104</t>
  </si>
  <si>
    <t>1406040101063</t>
  </si>
  <si>
    <t>1000874693464063</t>
  </si>
  <si>
    <t>ALGER,ARTHUR</t>
  </si>
  <si>
    <t>383 E RIVER ST APT 414</t>
  </si>
  <si>
    <t>01364-1894</t>
  </si>
  <si>
    <t>9786334266</t>
  </si>
  <si>
    <t>01364189405037</t>
  </si>
  <si>
    <t xml:space="preserve">AT054   </t>
  </si>
  <si>
    <t>11.46.20</t>
  </si>
  <si>
    <t>8358300810012380</t>
  </si>
  <si>
    <t>1406118699576</t>
  </si>
  <si>
    <t>1000870726474061</t>
  </si>
  <si>
    <t>SCHOPPMEYER,WILLIAM</t>
  </si>
  <si>
    <t>38 MAIN TRL</t>
  </si>
  <si>
    <t>04444-1514</t>
  </si>
  <si>
    <t>6036866147</t>
  </si>
  <si>
    <t>04444151405020</t>
  </si>
  <si>
    <t>11.08.17</t>
  </si>
  <si>
    <t>8358211140060058</t>
  </si>
  <si>
    <t>1406038224208</t>
  </si>
  <si>
    <t>1000875029024067</t>
  </si>
  <si>
    <t>STUART,DONALD</t>
  </si>
  <si>
    <t>10 DOVER DR</t>
  </si>
  <si>
    <t>12303-2113</t>
  </si>
  <si>
    <t>5187886764</t>
  </si>
  <si>
    <t>12303211305044</t>
  </si>
  <si>
    <t xml:space="preserve">SY131   </t>
  </si>
  <si>
    <t>21.53.57</t>
  </si>
  <si>
    <t>8358302700025845</t>
  </si>
  <si>
    <t>1406538530955</t>
  </si>
  <si>
    <t>1000858473994068</t>
  </si>
  <si>
    <t>BUFFINTON,WALTER</t>
  </si>
  <si>
    <t>1214 NORWAY RD</t>
  </si>
  <si>
    <t>04088-3349</t>
  </si>
  <si>
    <t>2075838174</t>
  </si>
  <si>
    <t>04088334905057</t>
  </si>
  <si>
    <t xml:space="preserve">NY103   </t>
  </si>
  <si>
    <t>06.12.24</t>
  </si>
  <si>
    <t>8358300080214450</t>
  </si>
  <si>
    <t>1406621770740</t>
  </si>
  <si>
    <t>1000858471194067</t>
  </si>
  <si>
    <t>JUMPIN JAKES,*</t>
  </si>
  <si>
    <t>181 SACO AVE</t>
  </si>
  <si>
    <t>OLD ORCHD BCH</t>
  </si>
  <si>
    <t>04064-1610</t>
  </si>
  <si>
    <t>2072059505</t>
  </si>
  <si>
    <t>04064161009180</t>
  </si>
  <si>
    <t xml:space="preserve">SA078   </t>
  </si>
  <si>
    <t>06.10.18</t>
  </si>
  <si>
    <t>8358302680033330</t>
  </si>
  <si>
    <t>1406116922897</t>
  </si>
  <si>
    <t>1000858473974060</t>
  </si>
  <si>
    <t>CREMONA,AMI</t>
  </si>
  <si>
    <t>17 COTTAGE ST APT 5</t>
  </si>
  <si>
    <t>04268-6056</t>
  </si>
  <si>
    <t>04268605605038</t>
  </si>
  <si>
    <t xml:space="preserve">NY048   </t>
  </si>
  <si>
    <t>8358302550128772</t>
  </si>
  <si>
    <t>1406116618115</t>
  </si>
  <si>
    <t>1000858473524063</t>
  </si>
  <si>
    <t>REED,RAYMOND</t>
  </si>
  <si>
    <t>42 SCRIBNER BLVD APT 4</t>
  </si>
  <si>
    <t>04240-5060</t>
  </si>
  <si>
    <t>2074227968</t>
  </si>
  <si>
    <t>2075318573</t>
  </si>
  <si>
    <t>04240506005022</t>
  </si>
  <si>
    <t>06.12.02</t>
  </si>
  <si>
    <t>8358302550407093</t>
  </si>
  <si>
    <t>1406591669138</t>
  </si>
  <si>
    <t>1000858473674066</t>
  </si>
  <si>
    <t>JEWETT,TINA</t>
  </si>
  <si>
    <t>130 OXFORD ST APT 2A</t>
  </si>
  <si>
    <t>04240-7834</t>
  </si>
  <si>
    <t>3072149194</t>
  </si>
  <si>
    <t>04240783405036</t>
  </si>
  <si>
    <t xml:space="preserve">LW193   </t>
  </si>
  <si>
    <t>06.12.07</t>
  </si>
  <si>
    <t>8358300110455032</t>
  </si>
  <si>
    <t>1406121803082</t>
  </si>
  <si>
    <t>1000858471414069</t>
  </si>
  <si>
    <t>INGALLS,BENJAMIN M</t>
  </si>
  <si>
    <t>63 DEERING ST UNIT 203</t>
  </si>
  <si>
    <t>04101-7005</t>
  </si>
  <si>
    <t>2076538937</t>
  </si>
  <si>
    <t>2078066303</t>
  </si>
  <si>
    <t>04101700505037</t>
  </si>
  <si>
    <t xml:space="preserve">PC146   </t>
  </si>
  <si>
    <t>06.10.29</t>
  </si>
  <si>
    <t>8358300110486565</t>
  </si>
  <si>
    <t>1406638964773</t>
  </si>
  <si>
    <t>1000858471434067</t>
  </si>
  <si>
    <t>JACKSON,PATRICK</t>
  </si>
  <si>
    <t>284 DANFORTH ST APT 303</t>
  </si>
  <si>
    <t>04102-4702</t>
  </si>
  <si>
    <t>2074206890</t>
  </si>
  <si>
    <t>04102470205048</t>
  </si>
  <si>
    <t xml:space="preserve">PC144   </t>
  </si>
  <si>
    <t>06.10.30</t>
  </si>
  <si>
    <t>8358302550389093</t>
  </si>
  <si>
    <t>1406564479796</t>
  </si>
  <si>
    <t>1000858473624061</t>
  </si>
  <si>
    <t>DIXON,CHLOE</t>
  </si>
  <si>
    <t>70 BLAKE ST APT 5A</t>
  </si>
  <si>
    <t>04240-7155</t>
  </si>
  <si>
    <t>2073199803</t>
  </si>
  <si>
    <t>04240715505028</t>
  </si>
  <si>
    <t xml:space="preserve">LW190   </t>
  </si>
  <si>
    <t>06.12.06</t>
  </si>
  <si>
    <t>8358302930021366</t>
  </si>
  <si>
    <t>1406117901544</t>
  </si>
  <si>
    <t>1000858474234068</t>
  </si>
  <si>
    <t>MARK,LORI</t>
  </si>
  <si>
    <t>84 OAK ST</t>
  </si>
  <si>
    <t>04002-3458</t>
  </si>
  <si>
    <t>2073517867</t>
  </si>
  <si>
    <t>04002345805032</t>
  </si>
  <si>
    <t xml:space="preserve">AR001   </t>
  </si>
  <si>
    <t>06.12.36</t>
  </si>
  <si>
    <t>8358300060269060</t>
  </si>
  <si>
    <t>1406060881321</t>
  </si>
  <si>
    <t>1000858471114065</t>
  </si>
  <si>
    <t>DORE,MINDY</t>
  </si>
  <si>
    <t>36 RAYMOND ST</t>
  </si>
  <si>
    <t>04005-3937</t>
  </si>
  <si>
    <t>2074688714</t>
  </si>
  <si>
    <t>2076026431</t>
  </si>
  <si>
    <t>04005393705061</t>
  </si>
  <si>
    <t xml:space="preserve">SA151   </t>
  </si>
  <si>
    <t>06.10.13</t>
  </si>
  <si>
    <t>1000874904394067</t>
  </si>
  <si>
    <t>16.16.13</t>
  </si>
  <si>
    <t>8358111470390069</t>
  </si>
  <si>
    <t>1406574598957</t>
  </si>
  <si>
    <t>1000874959744067</t>
  </si>
  <si>
    <t>HUTCHINES,RUSSELL</t>
  </si>
  <si>
    <t>190 STONE ST APT 6</t>
  </si>
  <si>
    <t>13601-3272</t>
  </si>
  <si>
    <t>3159218667</t>
  </si>
  <si>
    <t>13601327205019</t>
  </si>
  <si>
    <t>18.02.15</t>
  </si>
  <si>
    <t>8358300110006306</t>
  </si>
  <si>
    <t>1406012159602</t>
  </si>
  <si>
    <t>1000866020884062</t>
  </si>
  <si>
    <t>219 COMMERCIAL ST</t>
  </si>
  <si>
    <t>04101-4621</t>
  </si>
  <si>
    <t>2077724080</t>
  </si>
  <si>
    <t>04101462105026</t>
  </si>
  <si>
    <t xml:space="preserve">PC317B  </t>
  </si>
  <si>
    <t>11.24.32</t>
  </si>
  <si>
    <t>MOHAMED, ABDULLAHI</t>
  </si>
  <si>
    <t>8358302270066625</t>
  </si>
  <si>
    <t>1406117137032</t>
  </si>
  <si>
    <t>1000875190274061</t>
  </si>
  <si>
    <t>HAWKINS,CARLTON</t>
  </si>
  <si>
    <t>37 LONGWOOD AVE</t>
  </si>
  <si>
    <t>04330-4130</t>
  </si>
  <si>
    <t>2072134192</t>
  </si>
  <si>
    <t>7276128171</t>
  </si>
  <si>
    <t>04330413005049</t>
  </si>
  <si>
    <t xml:space="preserve">AU349   </t>
  </si>
  <si>
    <t>07.14.09</t>
  </si>
  <si>
    <t>8358501720029527</t>
  </si>
  <si>
    <t>1406010120366</t>
  </si>
  <si>
    <t>1000874953744063</t>
  </si>
  <si>
    <t>KOTZIN,EVAN</t>
  </si>
  <si>
    <t>12737 OLD STEINER RD</t>
  </si>
  <si>
    <t>14001-9530</t>
  </si>
  <si>
    <t>7169098657</t>
  </si>
  <si>
    <t>14001953005016</t>
  </si>
  <si>
    <t xml:space="preserve">AL014   </t>
  </si>
  <si>
    <t>17.51.31</t>
  </si>
  <si>
    <t>8358113520008709</t>
  </si>
  <si>
    <t>1406024218495</t>
  </si>
  <si>
    <t>1000874744384062</t>
  </si>
  <si>
    <t>MARTIN,JONI</t>
  </si>
  <si>
    <t>169 VALLEY VIEW PARK</t>
  </si>
  <si>
    <t>13815-2214</t>
  </si>
  <si>
    <t>6073736425</t>
  </si>
  <si>
    <t>13815221405018</t>
  </si>
  <si>
    <t xml:space="preserve">NW017   </t>
  </si>
  <si>
    <t>13.04.23</t>
  </si>
  <si>
    <t>8358310270040722</t>
  </si>
  <si>
    <t>1406121175945</t>
  </si>
  <si>
    <t>1000869634384065</t>
  </si>
  <si>
    <t>JOHNSON,PAUL</t>
  </si>
  <si>
    <t>15 WINTER WAY UNIT 7</t>
  </si>
  <si>
    <t>03251-4508</t>
  </si>
  <si>
    <t>6174558424</t>
  </si>
  <si>
    <t>03251450805508</t>
  </si>
  <si>
    <t xml:space="preserve">WQ003   </t>
  </si>
  <si>
    <t>15.41.02</t>
  </si>
  <si>
    <t>8358110130012204</t>
  </si>
  <si>
    <t>1406623648449</t>
  </si>
  <si>
    <t>1000874304104066</t>
  </si>
  <si>
    <t>COOK,TAMMY</t>
  </si>
  <si>
    <t>2842 BAILEY RD</t>
  </si>
  <si>
    <t>13355-1408</t>
  </si>
  <si>
    <t>3155705656</t>
  </si>
  <si>
    <t>3158612186</t>
  </si>
  <si>
    <t>13355140805014</t>
  </si>
  <si>
    <t>20.56.17</t>
  </si>
  <si>
    <t>8358113520026289</t>
  </si>
  <si>
    <t>1406024236190</t>
  </si>
  <si>
    <t>1000874903674063</t>
  </si>
  <si>
    <t>GRAY,ELIZABETH</t>
  </si>
  <si>
    <t>109 RAILROAD AVE</t>
  </si>
  <si>
    <t>13815-3521</t>
  </si>
  <si>
    <t>6073348389</t>
  </si>
  <si>
    <t>6077271631</t>
  </si>
  <si>
    <t>13815352105080</t>
  </si>
  <si>
    <t>16.14.57</t>
  </si>
  <si>
    <t>8358211930011980</t>
  </si>
  <si>
    <t>1406035210242</t>
  </si>
  <si>
    <t>1000874983544061</t>
  </si>
  <si>
    <t>GILLIGAN,DUSTIN</t>
  </si>
  <si>
    <t>470 PLEASANT VALLEY RD</t>
  </si>
  <si>
    <t>12809-2611</t>
  </si>
  <si>
    <t>5188128238</t>
  </si>
  <si>
    <t>5184952791</t>
  </si>
  <si>
    <t>12809261105019</t>
  </si>
  <si>
    <t>19.04.34</t>
  </si>
  <si>
    <t>8358500011319811</t>
  </si>
  <si>
    <t>1406531565115</t>
  </si>
  <si>
    <t>1000873996874069</t>
  </si>
  <si>
    <t>UNIVERSITY OF ROCHESTER,*</t>
  </si>
  <si>
    <t>272 E MAIN ST APT 916</t>
  </si>
  <si>
    <t>14604-2131</t>
  </si>
  <si>
    <t>5852767329</t>
  </si>
  <si>
    <t>14604213105292</t>
  </si>
  <si>
    <t xml:space="preserve">MHA3C   </t>
  </si>
  <si>
    <t>12.43.06</t>
  </si>
  <si>
    <t>SANDOVAL, JASON</t>
  </si>
  <si>
    <t>8358113060749944</t>
  </si>
  <si>
    <t>1406019459666</t>
  </si>
  <si>
    <t>1000874890494061</t>
  </si>
  <si>
    <t>WONG,THOMAS</t>
  </si>
  <si>
    <t>419 LARCHMONT AVE</t>
  </si>
  <si>
    <t>13502-2434</t>
  </si>
  <si>
    <t>3157498430</t>
  </si>
  <si>
    <t>13502243405040</t>
  </si>
  <si>
    <t xml:space="preserve">UT290B  </t>
  </si>
  <si>
    <t>15.51.01</t>
  </si>
  <si>
    <t>8358113060797497</t>
  </si>
  <si>
    <t>1406578842948</t>
  </si>
  <si>
    <t>1000874336994062</t>
  </si>
  <si>
    <t>NELSON,EDWARD</t>
  </si>
  <si>
    <t>1647 NEILSON ST APT 1FL</t>
  </si>
  <si>
    <t>13501-5021</t>
  </si>
  <si>
    <t>3158809784</t>
  </si>
  <si>
    <t>13501502105291</t>
  </si>
  <si>
    <t xml:space="preserve">UT330B  </t>
  </si>
  <si>
    <t>02.36.19</t>
  </si>
  <si>
    <t>8358100900071639</t>
  </si>
  <si>
    <t>1406578785055</t>
  </si>
  <si>
    <t>1000874736454063</t>
  </si>
  <si>
    <t>BROOKS,DARLENE</t>
  </si>
  <si>
    <t>1092 DAVINICI DR</t>
  </si>
  <si>
    <t>13045-0000</t>
  </si>
  <si>
    <t>13045000010959</t>
  </si>
  <si>
    <t>12.53.11</t>
  </si>
  <si>
    <t>8358100360021983</t>
  </si>
  <si>
    <t>1406026146470</t>
  </si>
  <si>
    <t>1000871746334061</t>
  </si>
  <si>
    <t>MEIER'S CREEK BREWING,*,*</t>
  </si>
  <si>
    <t>33 RIPPLETON RD</t>
  </si>
  <si>
    <t>13035-9601</t>
  </si>
  <si>
    <t>3158154022</t>
  </si>
  <si>
    <t>13035960105147</t>
  </si>
  <si>
    <t xml:space="preserve">BK030   </t>
  </si>
  <si>
    <t>13.48.34</t>
  </si>
  <si>
    <t>LEGROW, GARTH</t>
  </si>
  <si>
    <t>8358110500016298</t>
  </si>
  <si>
    <t>1406014925653</t>
  </si>
  <si>
    <t>1000872888254067</t>
  </si>
  <si>
    <t>SZWEJK,CHRISTOPHE</t>
  </si>
  <si>
    <t>5624 TOWNLINE RD</t>
  </si>
  <si>
    <t>13476-3432</t>
  </si>
  <si>
    <t>3159534101</t>
  </si>
  <si>
    <t>3152649640</t>
  </si>
  <si>
    <t>13476343205073</t>
  </si>
  <si>
    <t xml:space="preserve">ON020   </t>
  </si>
  <si>
    <t>20.53.35</t>
  </si>
  <si>
    <t>8358111440031959</t>
  </si>
  <si>
    <t>1406027522646</t>
  </si>
  <si>
    <t>1000874832604066</t>
  </si>
  <si>
    <t>DONALD GRIMSLEY AGENCY,*,*</t>
  </si>
  <si>
    <t>22178 US ROUTE 11</t>
  </si>
  <si>
    <t>13601-5192</t>
  </si>
  <si>
    <t>3154520123</t>
  </si>
  <si>
    <t>13601519205066</t>
  </si>
  <si>
    <t xml:space="preserve">WT003   </t>
  </si>
  <si>
    <t>14.48.49</t>
  </si>
  <si>
    <t>8358102100008486</t>
  </si>
  <si>
    <t>1406020380406</t>
  </si>
  <si>
    <t>1000874965754068</t>
  </si>
  <si>
    <t>CROSBY,CHESTER</t>
  </si>
  <si>
    <t>7215 OWASCO RD</t>
  </si>
  <si>
    <t>13021-5132</t>
  </si>
  <si>
    <t>13021513205063</t>
  </si>
  <si>
    <t xml:space="preserve">AB037   </t>
  </si>
  <si>
    <t>18.16.39</t>
  </si>
  <si>
    <t>8358111960028682</t>
  </si>
  <si>
    <t>1406545320168</t>
  </si>
  <si>
    <t>1000874775514066</t>
  </si>
  <si>
    <t>FRANKLIN CORRECTIONAL FA,*</t>
  </si>
  <si>
    <t>62 BARE HILL RD</t>
  </si>
  <si>
    <t>NTL FBR1</t>
  </si>
  <si>
    <t>12953-2912</t>
  </si>
  <si>
    <t>5184836040</t>
  </si>
  <si>
    <t>12953291205025</t>
  </si>
  <si>
    <t xml:space="preserve">MA004   </t>
  </si>
  <si>
    <t>13.58.00</t>
  </si>
  <si>
    <t>8358502900178522</t>
  </si>
  <si>
    <t>1406530066537</t>
  </si>
  <si>
    <t>1000875039684066</t>
  </si>
  <si>
    <t>DIEL,TRINITY</t>
  </si>
  <si>
    <t>6371 ROBINSON RD APT 3</t>
  </si>
  <si>
    <t>14094-8904</t>
  </si>
  <si>
    <t>5827358834</t>
  </si>
  <si>
    <t>5857358834</t>
  </si>
  <si>
    <t>14094890405050</t>
  </si>
  <si>
    <t xml:space="preserve">LT239   </t>
  </si>
  <si>
    <t>23.57.38</t>
  </si>
  <si>
    <t>8358502640235491</t>
  </si>
  <si>
    <t>1406587248731</t>
  </si>
  <si>
    <t>1000875031904066</t>
  </si>
  <si>
    <t>RADDER,CATHY</t>
  </si>
  <si>
    <t>17 GARDENVILLE GRN</t>
  </si>
  <si>
    <t>14224-6310</t>
  </si>
  <si>
    <t>7162624740</t>
  </si>
  <si>
    <t>14224631005121</t>
  </si>
  <si>
    <t xml:space="preserve">WS045   </t>
  </si>
  <si>
    <t>22.16.06</t>
  </si>
  <si>
    <t>8358500990030223</t>
  </si>
  <si>
    <t>1406009661529</t>
  </si>
  <si>
    <t>1000874307634069</t>
  </si>
  <si>
    <t>FRONCZAK,KIM</t>
  </si>
  <si>
    <t>7 MEADOW LN</t>
  </si>
  <si>
    <t>14011-1246</t>
  </si>
  <si>
    <t>5855911307</t>
  </si>
  <si>
    <t>5852977888</t>
  </si>
  <si>
    <t>14011124605156</t>
  </si>
  <si>
    <t xml:space="preserve">SF040   </t>
  </si>
  <si>
    <t>21.10.50</t>
  </si>
  <si>
    <t>8358501400011175</t>
  </si>
  <si>
    <t>1406012007702</t>
  </si>
  <si>
    <t>1000874640384067</t>
  </si>
  <si>
    <t>DURY,SHANE</t>
  </si>
  <si>
    <t>3039 E SHELBY RD</t>
  </si>
  <si>
    <t>14125-9443</t>
  </si>
  <si>
    <t>5854742883</t>
  </si>
  <si>
    <t>14125944305027</t>
  </si>
  <si>
    <t xml:space="preserve">SF11E   </t>
  </si>
  <si>
    <t>10.43.40</t>
  </si>
  <si>
    <t>8358501710005230</t>
  </si>
  <si>
    <t>1406004725105</t>
  </si>
  <si>
    <t>1000874913514069</t>
  </si>
  <si>
    <t>BUSCH,MARTIN</t>
  </si>
  <si>
    <t>14105-1203</t>
  </si>
  <si>
    <t>7163027663</t>
  </si>
  <si>
    <t>7167353928</t>
  </si>
  <si>
    <t>14105120305017</t>
  </si>
  <si>
    <t xml:space="preserve">ME064   </t>
  </si>
  <si>
    <t>16.32.57</t>
  </si>
  <si>
    <t>8358502630159024</t>
  </si>
  <si>
    <t>1406103908032</t>
  </si>
  <si>
    <t>1000874924644061</t>
  </si>
  <si>
    <t>HELLER,KRISTEN</t>
  </si>
  <si>
    <t>243 LUDWIG AVE</t>
  </si>
  <si>
    <t>14227-1307</t>
  </si>
  <si>
    <t>7164714415</t>
  </si>
  <si>
    <t>14227130705125</t>
  </si>
  <si>
    <t xml:space="preserve">CH009   </t>
  </si>
  <si>
    <t>16.55.26</t>
  </si>
  <si>
    <t>8358502490013956</t>
  </si>
  <si>
    <t>1406024287060</t>
  </si>
  <si>
    <t>1000875238594066</t>
  </si>
  <si>
    <t>ALCO FEDERAL CREDIT UNIO,*</t>
  </si>
  <si>
    <t>25 W MAIN ST</t>
  </si>
  <si>
    <t>14739-8701</t>
  </si>
  <si>
    <t>5855934959</t>
  </si>
  <si>
    <t>14739870105274</t>
  </si>
  <si>
    <t xml:space="preserve">BI   </t>
  </si>
  <si>
    <t xml:space="preserve">FS007   </t>
  </si>
  <si>
    <t>09.17.21</t>
  </si>
  <si>
    <t>ADAMS, LARRY</t>
  </si>
  <si>
    <t>8358500090322595</t>
  </si>
  <si>
    <t>1406607627336</t>
  </si>
  <si>
    <t>1000874767964063</t>
  </si>
  <si>
    <t>2006 FIVE MILE LINE RD</t>
  </si>
  <si>
    <t>APT 325</t>
  </si>
  <si>
    <t>14526-1419</t>
  </si>
  <si>
    <t>14526141905560</t>
  </si>
  <si>
    <t xml:space="preserve">PE236   </t>
  </si>
  <si>
    <t>13.44.41</t>
  </si>
  <si>
    <t>THORPE, RICHARD</t>
  </si>
  <si>
    <t>8358500090339789</t>
  </si>
  <si>
    <t>1406647896347</t>
  </si>
  <si>
    <t>1000874723754061</t>
  </si>
  <si>
    <t>PAGE,DANIEL</t>
  </si>
  <si>
    <t>4 ROCKBRIDGE LN</t>
  </si>
  <si>
    <t>14526-2919</t>
  </si>
  <si>
    <t>8603840083</t>
  </si>
  <si>
    <t>14526291905014</t>
  </si>
  <si>
    <t xml:space="preserve">PE149   </t>
  </si>
  <si>
    <t>12.35.15</t>
  </si>
  <si>
    <t>09.12.48</t>
  </si>
  <si>
    <t>8358503200021594</t>
  </si>
  <si>
    <t>1406640030258</t>
  </si>
  <si>
    <t>1000874764134066</t>
  </si>
  <si>
    <t>GRUBBS,TRAVIS</t>
  </si>
  <si>
    <t>64 BUFFALO ST FRNT</t>
  </si>
  <si>
    <t>GOWANDA</t>
  </si>
  <si>
    <t>14070-1204</t>
  </si>
  <si>
    <t>7165484000</t>
  </si>
  <si>
    <t>14070120405037</t>
  </si>
  <si>
    <t xml:space="preserve">SP087   </t>
  </si>
  <si>
    <t>13.38.13</t>
  </si>
  <si>
    <t>8358211320064862</t>
  </si>
  <si>
    <t>1406037218391</t>
  </si>
  <si>
    <t>1000874635724061</t>
  </si>
  <si>
    <t>PUGLIESE,CHARLENE</t>
  </si>
  <si>
    <t>40 QUADE ST</t>
  </si>
  <si>
    <t>12801-2745</t>
  </si>
  <si>
    <t>5187938007</t>
  </si>
  <si>
    <t>12801274505012</t>
  </si>
  <si>
    <t xml:space="preserve">QB145   </t>
  </si>
  <si>
    <t>10.36.30</t>
  </si>
  <si>
    <t>8358210150011142</t>
  </si>
  <si>
    <t>1406030266546</t>
  </si>
  <si>
    <t>1000874932434067</t>
  </si>
  <si>
    <t>TAYLOR,DENNIS</t>
  </si>
  <si>
    <t>114 SHAFER RD</t>
  </si>
  <si>
    <t>SPRAKERS</t>
  </si>
  <si>
    <t>12166-4808</t>
  </si>
  <si>
    <t>12166480805014</t>
  </si>
  <si>
    <t xml:space="preserve">CK09E   </t>
  </si>
  <si>
    <t>17.10.08</t>
  </si>
  <si>
    <t>8358211660915004</t>
  </si>
  <si>
    <t>1406037725643</t>
  </si>
  <si>
    <t>1000874878784061</t>
  </si>
  <si>
    <t>ARBOR HILL FD,*,*</t>
  </si>
  <si>
    <t>700 MANNING BLVD</t>
  </si>
  <si>
    <t>12210-2646</t>
  </si>
  <si>
    <t>5183079011</t>
  </si>
  <si>
    <t>12210264605016</t>
  </si>
  <si>
    <t xml:space="preserve">BH042A  </t>
  </si>
  <si>
    <t>15.30.42</t>
  </si>
  <si>
    <t>8358211680115098</t>
  </si>
  <si>
    <t>1406508956719</t>
  </si>
  <si>
    <t>1000874958824068</t>
  </si>
  <si>
    <t>DIAZ,ANGELICA</t>
  </si>
  <si>
    <t>1620 7TH AVE FL 2</t>
  </si>
  <si>
    <t>12189-2616</t>
  </si>
  <si>
    <t>5182687118</t>
  </si>
  <si>
    <t>12189261605064</t>
  </si>
  <si>
    <t>18.00.15</t>
  </si>
  <si>
    <t>8358210590280067</t>
  </si>
  <si>
    <t>1406626175242</t>
  </si>
  <si>
    <t>1000858558454061</t>
  </si>
  <si>
    <t>MORRISON,JAMIE</t>
  </si>
  <si>
    <t>203 MAIN ST APT 3FL</t>
  </si>
  <si>
    <t>12047-4568</t>
  </si>
  <si>
    <t>7176763046</t>
  </si>
  <si>
    <t>12047456805024</t>
  </si>
  <si>
    <t xml:space="preserve">TY120   </t>
  </si>
  <si>
    <t>09.53.09</t>
  </si>
  <si>
    <t>8358502760159075</t>
  </si>
  <si>
    <t>1406106018870</t>
  </si>
  <si>
    <t>1000874923614065</t>
  </si>
  <si>
    <t>BERENT,DAVID</t>
  </si>
  <si>
    <t>10 FORBES TER</t>
  </si>
  <si>
    <t>14120-1832</t>
  </si>
  <si>
    <t>7166947421</t>
  </si>
  <si>
    <t>7163222990</t>
  </si>
  <si>
    <t>14120183205178</t>
  </si>
  <si>
    <t>16.53.18</t>
  </si>
  <si>
    <t>JONES, RODNEY</t>
  </si>
  <si>
    <t>8358200010099106</t>
  </si>
  <si>
    <t>1406028167623</t>
  </si>
  <si>
    <t>1000875033374060</t>
  </si>
  <si>
    <t>JEANJEAN,PHILIPPE</t>
  </si>
  <si>
    <t>46 WAVERLY ST</t>
  </si>
  <si>
    <t>01201-7334</t>
  </si>
  <si>
    <t>6173068622</t>
  </si>
  <si>
    <t>01201733405024</t>
  </si>
  <si>
    <t>22.29.56</t>
  </si>
  <si>
    <t>8358503020010264</t>
  </si>
  <si>
    <t>1406101040812</t>
  </si>
  <si>
    <t>1000874635694066</t>
  </si>
  <si>
    <t>BAUMAN,LINDA</t>
  </si>
  <si>
    <t>211 GREENWOOD DR</t>
  </si>
  <si>
    <t>14052-1351</t>
  </si>
  <si>
    <t>7164818756</t>
  </si>
  <si>
    <t>14052135105018</t>
  </si>
  <si>
    <t xml:space="preserve">EA048   </t>
  </si>
  <si>
    <t>10.36.27</t>
  </si>
  <si>
    <t>8358210560055317</t>
  </si>
  <si>
    <t>1406033835081</t>
  </si>
  <si>
    <t>1000875195754067</t>
  </si>
  <si>
    <t>BROOKS,RAYMOND</t>
  </si>
  <si>
    <t>704 PLANK RD</t>
  </si>
  <si>
    <t>12182-4510</t>
  </si>
  <si>
    <t>5182587538</t>
  </si>
  <si>
    <t>12182451005013</t>
  </si>
  <si>
    <t xml:space="preserve">TY089A  </t>
  </si>
  <si>
    <t>07.39.05</t>
  </si>
  <si>
    <t>8358210860175047</t>
  </si>
  <si>
    <t>1406622228771</t>
  </si>
  <si>
    <t>1000874913304065</t>
  </si>
  <si>
    <t>BURNS,ISAAC</t>
  </si>
  <si>
    <t>4 FLORENCE WAY APT 1</t>
  </si>
  <si>
    <t>12198-8194</t>
  </si>
  <si>
    <t>5189712094</t>
  </si>
  <si>
    <t>5185906808</t>
  </si>
  <si>
    <t>12198819405026</t>
  </si>
  <si>
    <t xml:space="preserve">RS050   </t>
  </si>
  <si>
    <t>16.32.40</t>
  </si>
  <si>
    <t>8358210890043033</t>
  </si>
  <si>
    <t>1406029108998</t>
  </si>
  <si>
    <t>1000874780414062</t>
  </si>
  <si>
    <t>GIROLAMI,ARMAND</t>
  </si>
  <si>
    <t>857 STONY POINT RD</t>
  </si>
  <si>
    <t>12033-2517</t>
  </si>
  <si>
    <t>5187324296</t>
  </si>
  <si>
    <t>12033251705049</t>
  </si>
  <si>
    <t xml:space="preserve">NU039   </t>
  </si>
  <si>
    <t>14.05.22</t>
  </si>
  <si>
    <t>8358210610035731</t>
  </si>
  <si>
    <t>1406029720057</t>
  </si>
  <si>
    <t>1000874884794062</t>
  </si>
  <si>
    <t>DUGAN,SHARON</t>
  </si>
  <si>
    <t>180 N MAIN ST APT 504</t>
  </si>
  <si>
    <t>12118-1235</t>
  </si>
  <si>
    <t>5183801952</t>
  </si>
  <si>
    <t>5183389605</t>
  </si>
  <si>
    <t>12118123505030</t>
  </si>
  <si>
    <t>15.40.47</t>
  </si>
  <si>
    <t>8358410010192690</t>
  </si>
  <si>
    <t>1406041124080</t>
  </si>
  <si>
    <t>1000866211894060</t>
  </si>
  <si>
    <t>THE MILLS OF KEENE *,*</t>
  </si>
  <si>
    <t>81 RALSTON ST</t>
  </si>
  <si>
    <t>03431-3667</t>
  </si>
  <si>
    <t>6033524573</t>
  </si>
  <si>
    <t>03431366705014</t>
  </si>
  <si>
    <t xml:space="preserve">KE047   </t>
  </si>
  <si>
    <t>RICHARDS, ROGER</t>
  </si>
  <si>
    <t>8358300860030423</t>
  </si>
  <si>
    <t>1406122562141</t>
  </si>
  <si>
    <t>1000874647344064</t>
  </si>
  <si>
    <t>GUY BOUCHARD INC,*,*</t>
  </si>
  <si>
    <t>572 DOW RD</t>
  </si>
  <si>
    <t>04474-3742</t>
  </si>
  <si>
    <t>2078253233</t>
  </si>
  <si>
    <t>2073569161</t>
  </si>
  <si>
    <t>04474374205089</t>
  </si>
  <si>
    <t xml:space="preserve">BT058   </t>
  </si>
  <si>
    <t>10.55.09</t>
  </si>
  <si>
    <t>8358211040046074</t>
  </si>
  <si>
    <t>1406028682928</t>
  </si>
  <si>
    <t>1000875026864069</t>
  </si>
  <si>
    <t>LOPEZ,ROBERT</t>
  </si>
  <si>
    <t>31 LINTON ST</t>
  </si>
  <si>
    <t>SELKIRK</t>
  </si>
  <si>
    <t>12158-9740</t>
  </si>
  <si>
    <t>5188948133</t>
  </si>
  <si>
    <t>12158974005136</t>
  </si>
  <si>
    <t xml:space="preserve">BM032   </t>
  </si>
  <si>
    <t>21.38.39</t>
  </si>
  <si>
    <t>8358200070089856</t>
  </si>
  <si>
    <t>1406039325475</t>
  </si>
  <si>
    <t>1000865612264063</t>
  </si>
  <si>
    <t>SHAH,KAMLESH</t>
  </si>
  <si>
    <t>108 BRICKYARD CT</t>
  </si>
  <si>
    <t>01247-3626</t>
  </si>
  <si>
    <t>4136647488</t>
  </si>
  <si>
    <t>01247362605012</t>
  </si>
  <si>
    <t xml:space="preserve">NH068   </t>
  </si>
  <si>
    <t>17.21.03</t>
  </si>
  <si>
    <t>8358200070026023</t>
  </si>
  <si>
    <t>1406039173347</t>
  </si>
  <si>
    <t>1000875028914060</t>
  </si>
  <si>
    <t>RIVARD,MATTHEW</t>
  </si>
  <si>
    <t>89 PHELPS AVE</t>
  </si>
  <si>
    <t>01247-3140</t>
  </si>
  <si>
    <t>4136520224</t>
  </si>
  <si>
    <t>01247314005014</t>
  </si>
  <si>
    <t>21.53.12</t>
  </si>
  <si>
    <t>8358113370054837</t>
  </si>
  <si>
    <t>1406024730457</t>
  </si>
  <si>
    <t>1000873572514063</t>
  </si>
  <si>
    <t>MARTIN'S EXCAVATING *,*</t>
  </si>
  <si>
    <t>236 MCCOMB ST</t>
  </si>
  <si>
    <t>12983-1654</t>
  </si>
  <si>
    <t>5188912450</t>
  </si>
  <si>
    <t>5185247715</t>
  </si>
  <si>
    <t>12983165405096</t>
  </si>
  <si>
    <t xml:space="preserve">SL060   </t>
  </si>
  <si>
    <t>08.49.26</t>
  </si>
  <si>
    <t>COURTNEY, MATTHEW</t>
  </si>
  <si>
    <t>8358310290020753</t>
  </si>
  <si>
    <t>1406121395980</t>
  </si>
  <si>
    <t>1000855121524065</t>
  </si>
  <si>
    <t>WHITE MOUNTAIN ATHLETIC ,*</t>
  </si>
  <si>
    <t>98 VALLEY RD</t>
  </si>
  <si>
    <t>WATERVILLE VALLEY</t>
  </si>
  <si>
    <t>03215-7068</t>
  </si>
  <si>
    <t>6032368303</t>
  </si>
  <si>
    <t>03215706805067</t>
  </si>
  <si>
    <t xml:space="preserve">CF065   </t>
  </si>
  <si>
    <t>16.44.08</t>
  </si>
  <si>
    <t>8358502620049839</t>
  </si>
  <si>
    <t>1406104648322</t>
  </si>
  <si>
    <t>1000874911904064</t>
  </si>
  <si>
    <t>GROSSE,KENNETH</t>
  </si>
  <si>
    <t>3294 BETHFORD DR</t>
  </si>
  <si>
    <t>14219-2228</t>
  </si>
  <si>
    <t>7168281237</t>
  </si>
  <si>
    <t>14219222805061</t>
  </si>
  <si>
    <t xml:space="preserve">HB018   </t>
  </si>
  <si>
    <t>16.30.27</t>
  </si>
  <si>
    <t>TYCZKA, KEVIN</t>
  </si>
  <si>
    <t>8358502620258570</t>
  </si>
  <si>
    <t>1406648009205</t>
  </si>
  <si>
    <t>1000874871974065</t>
  </si>
  <si>
    <t>5254 ROBERTS RD APT 2</t>
  </si>
  <si>
    <t>14075-5746</t>
  </si>
  <si>
    <t>14075574605107</t>
  </si>
  <si>
    <t xml:space="preserve">HB038   </t>
  </si>
  <si>
    <t>15.18.29</t>
  </si>
  <si>
    <t>8358300090148334</t>
  </si>
  <si>
    <t>1406114785361</t>
  </si>
  <si>
    <t>1000871262644067</t>
  </si>
  <si>
    <t>GOMEZ,CARLOS</t>
  </si>
  <si>
    <t>37 KENWOOD ST</t>
  </si>
  <si>
    <t>04102-2704</t>
  </si>
  <si>
    <t>2077730989</t>
  </si>
  <si>
    <t>04102270405053</t>
  </si>
  <si>
    <t xml:space="preserve">PO022   </t>
  </si>
  <si>
    <t>14.53.33</t>
  </si>
  <si>
    <t>8358300160115031</t>
  </si>
  <si>
    <t>1406115415570</t>
  </si>
  <si>
    <t>1000874891974061</t>
  </si>
  <si>
    <t>ALNAJJAR,HADEEL</t>
  </si>
  <si>
    <t>2 LAFFIN DR</t>
  </si>
  <si>
    <t>04092-4071</t>
  </si>
  <si>
    <t>2072379056</t>
  </si>
  <si>
    <t>2078089033</t>
  </si>
  <si>
    <t>04092407105157</t>
  </si>
  <si>
    <t xml:space="preserve">SB003   </t>
  </si>
  <si>
    <t>15.53.25</t>
  </si>
  <si>
    <t>8358113510061494</t>
  </si>
  <si>
    <t>1406024276576</t>
  </si>
  <si>
    <t>1000874617134065</t>
  </si>
  <si>
    <t>SCUDDER,ROBERT</t>
  </si>
  <si>
    <t>33 MECHANIC ST APT B32</t>
  </si>
  <si>
    <t>13815-1490</t>
  </si>
  <si>
    <t>6073739193</t>
  </si>
  <si>
    <t>13815149005031</t>
  </si>
  <si>
    <t xml:space="preserve">NW024B  </t>
  </si>
  <si>
    <t>10.04.19</t>
  </si>
  <si>
    <t>STEVENS, SCOTT</t>
  </si>
  <si>
    <t>8358110590031769</t>
  </si>
  <si>
    <t>1406521072320</t>
  </si>
  <si>
    <t>1000871359824069</t>
  </si>
  <si>
    <t>WHITE,BEN</t>
  </si>
  <si>
    <t>2955 HAMLIN AVE</t>
  </si>
  <si>
    <t>13032-4293</t>
  </si>
  <si>
    <t>3154279326</t>
  </si>
  <si>
    <t>13032429305095</t>
  </si>
  <si>
    <t xml:space="preserve">ON039A  </t>
  </si>
  <si>
    <t>21.11.50</t>
  </si>
  <si>
    <t>8358110020365860</t>
  </si>
  <si>
    <t>1406627619073</t>
  </si>
  <si>
    <t>1000874076404066</t>
  </si>
  <si>
    <t>MANSFIELD,LOGAN</t>
  </si>
  <si>
    <t>111 1/2 E GARDEN ST</t>
  </si>
  <si>
    <t>13440-4303</t>
  </si>
  <si>
    <t>3157092985</t>
  </si>
  <si>
    <t>13440430305022</t>
  </si>
  <si>
    <t>14.50.27</t>
  </si>
  <si>
    <t>8358110380008605</t>
  </si>
  <si>
    <t>1406024800094</t>
  </si>
  <si>
    <t>1000874612274064</t>
  </si>
  <si>
    <t>KRAEGER,ASHLEY</t>
  </si>
  <si>
    <t>6753 HELLS KITCHEN RD</t>
  </si>
  <si>
    <t>PORT LEYDEN</t>
  </si>
  <si>
    <t>13433-1836</t>
  </si>
  <si>
    <t>3155134125</t>
  </si>
  <si>
    <t>3153484434</t>
  </si>
  <si>
    <t>13433183605037</t>
  </si>
  <si>
    <t xml:space="preserve">BNA0A   </t>
  </si>
  <si>
    <t>09.54.28</t>
  </si>
  <si>
    <t>8358503160016709</t>
  </si>
  <si>
    <t>1406107947481</t>
  </si>
  <si>
    <t>1000874068384060</t>
  </si>
  <si>
    <t>MOOSE CLUB 1249 *,*</t>
  </si>
  <si>
    <t>13080 BUFFALO RD</t>
  </si>
  <si>
    <t>14141-9679</t>
  </si>
  <si>
    <t>7165923806</t>
  </si>
  <si>
    <t>7165120913</t>
  </si>
  <si>
    <t>14141967905031</t>
  </si>
  <si>
    <t xml:space="preserve">SP129   </t>
  </si>
  <si>
    <t>14.38.47</t>
  </si>
  <si>
    <t>DARLAK, TREVOR</t>
  </si>
  <si>
    <t>8358500150040798</t>
  </si>
  <si>
    <t>1406004296388</t>
  </si>
  <si>
    <t>1000874934404068</t>
  </si>
  <si>
    <t>FREELING,RONALD M</t>
  </si>
  <si>
    <t>230 PARKWOOD AVE</t>
  </si>
  <si>
    <t>14620-3406</t>
  </si>
  <si>
    <t>5852443328</t>
  </si>
  <si>
    <t>5857468409</t>
  </si>
  <si>
    <t>14620340605046</t>
  </si>
  <si>
    <t xml:space="preserve">BRA5B   </t>
  </si>
  <si>
    <t>17.13.35</t>
  </si>
  <si>
    <t>ORTIZ, MATTHEW</t>
  </si>
  <si>
    <t>1000874926474061</t>
  </si>
  <si>
    <t>16.58.58</t>
  </si>
  <si>
    <t>8358501370009746</t>
  </si>
  <si>
    <t>1406547706364</t>
  </si>
  <si>
    <t>1000875166164064</t>
  </si>
  <si>
    <t>PLAN B EXPRESS TRANSIT,*</t>
  </si>
  <si>
    <t>9950 STATE ST</t>
  </si>
  <si>
    <t>14836-9719</t>
  </si>
  <si>
    <t>5854435561</t>
  </si>
  <si>
    <t>14836971905097</t>
  </si>
  <si>
    <t xml:space="preserve">PR020   </t>
  </si>
  <si>
    <t>06.50.36</t>
  </si>
  <si>
    <t>8358500240014340</t>
  </si>
  <si>
    <t>1406008788596</t>
  </si>
  <si>
    <t>1000875007084067</t>
  </si>
  <si>
    <t>BIBBY,ELENNA</t>
  </si>
  <si>
    <t>10 E UNION ST APT 1</t>
  </si>
  <si>
    <t>14470-1038</t>
  </si>
  <si>
    <t>14470103805015</t>
  </si>
  <si>
    <t xml:space="preserve">HO007   </t>
  </si>
  <si>
    <t>20.04.38</t>
  </si>
  <si>
    <t>8358500210007340</t>
  </si>
  <si>
    <t>1406004648976</t>
  </si>
  <si>
    <t>1000869748094063</t>
  </si>
  <si>
    <t>WAYDELIS,SHARON</t>
  </si>
  <si>
    <t>5825 LAKE RD S</t>
  </si>
  <si>
    <t>14420-9722</t>
  </si>
  <si>
    <t>5856370270</t>
  </si>
  <si>
    <t>14420972205060</t>
  </si>
  <si>
    <t xml:space="preserve">BP010   </t>
  </si>
  <si>
    <t>19.12.13</t>
  </si>
  <si>
    <t>8358500300045978</t>
  </si>
  <si>
    <t>1406009234640</t>
  </si>
  <si>
    <t>1000874639074067</t>
  </si>
  <si>
    <t>WESTCOTT,TIMOTHY</t>
  </si>
  <si>
    <t>312 MOSCOW RD</t>
  </si>
  <si>
    <t>14464-9709</t>
  </si>
  <si>
    <t>5857361654</t>
  </si>
  <si>
    <t>5859643354</t>
  </si>
  <si>
    <t>14464970905032</t>
  </si>
  <si>
    <t xml:space="preserve">BP066   </t>
  </si>
  <si>
    <t>10.41.23</t>
  </si>
  <si>
    <t>8358500070047931</t>
  </si>
  <si>
    <t>1406004283188</t>
  </si>
  <si>
    <t>1000874989554064</t>
  </si>
  <si>
    <t>BRUGNONI,MARY ANNE</t>
  </si>
  <si>
    <t>25 PARK FOREST DR</t>
  </si>
  <si>
    <t>14534-3560</t>
  </si>
  <si>
    <t>5855862389</t>
  </si>
  <si>
    <t>5852649964</t>
  </si>
  <si>
    <t>14534356005084</t>
  </si>
  <si>
    <t xml:space="preserve">PE034   </t>
  </si>
  <si>
    <t>19.14.55</t>
  </si>
  <si>
    <t>8358500080113137</t>
  </si>
  <si>
    <t>1406008598508</t>
  </si>
  <si>
    <t>1000874880664061</t>
  </si>
  <si>
    <t>BLAUSTEIN,JUDITH L</t>
  </si>
  <si>
    <t>75 TOBEY CT</t>
  </si>
  <si>
    <t>14534-1859</t>
  </si>
  <si>
    <t>5853814063</t>
  </si>
  <si>
    <t>5853174430</t>
  </si>
  <si>
    <t>14534185905041</t>
  </si>
  <si>
    <t xml:space="preserve">PE348   </t>
  </si>
  <si>
    <t>15.33.54</t>
  </si>
  <si>
    <t>8358500090278136</t>
  </si>
  <si>
    <t>1406003412481</t>
  </si>
  <si>
    <t>1000874971314063</t>
  </si>
  <si>
    <t>JANOCH,ANGELA</t>
  </si>
  <si>
    <t>40 PATIO DR</t>
  </si>
  <si>
    <t>14625-2651</t>
  </si>
  <si>
    <t>5854140963</t>
  </si>
  <si>
    <t>14625265105195</t>
  </si>
  <si>
    <t xml:space="preserve">PE340A  </t>
  </si>
  <si>
    <t>18.31.04</t>
  </si>
  <si>
    <t>8358500070099882</t>
  </si>
  <si>
    <t>1406006837296</t>
  </si>
  <si>
    <t>1000874852054069</t>
  </si>
  <si>
    <t>NOLAN,ANDREW C</t>
  </si>
  <si>
    <t>29 BROOKTREE DR</t>
  </si>
  <si>
    <t>14526-2306</t>
  </si>
  <si>
    <t>5857461798</t>
  </si>
  <si>
    <t>4043744240</t>
  </si>
  <si>
    <t>14526230605113</t>
  </si>
  <si>
    <t>1000874908254069</t>
  </si>
  <si>
    <t>14450-1346</t>
  </si>
  <si>
    <t xml:space="preserve">PE196   </t>
  </si>
  <si>
    <t>16.23.57</t>
  </si>
  <si>
    <t>1000874784144061</t>
  </si>
  <si>
    <t>14.10.33</t>
  </si>
  <si>
    <t>8358501801471176</t>
  </si>
  <si>
    <t>1406549011318</t>
  </si>
  <si>
    <t>1000875236014067</t>
  </si>
  <si>
    <t>COPELAND,LYNETTE</t>
  </si>
  <si>
    <t>338 CAMBRIDGE AVE</t>
  </si>
  <si>
    <t>14215-3149</t>
  </si>
  <si>
    <t>7162478656</t>
  </si>
  <si>
    <t>14215314905058</t>
  </si>
  <si>
    <t xml:space="preserve">LS031A  </t>
  </si>
  <si>
    <t>09.13.03</t>
  </si>
  <si>
    <t>8358501800465054</t>
  </si>
  <si>
    <t>1406108733245</t>
  </si>
  <si>
    <t>1000874876704061</t>
  </si>
  <si>
    <t>FERREIRA,CLINTONIA</t>
  </si>
  <si>
    <t>15 WADE AVE</t>
  </si>
  <si>
    <t>14214-2127</t>
  </si>
  <si>
    <t>7168343464</t>
  </si>
  <si>
    <t>7169031082</t>
  </si>
  <si>
    <t>14214212705207</t>
  </si>
  <si>
    <t xml:space="preserve">LS020A  </t>
  </si>
  <si>
    <t>15.26.45</t>
  </si>
  <si>
    <t>1000874650014067</t>
  </si>
  <si>
    <t>10.58.04</t>
  </si>
  <si>
    <t>8358501791234014</t>
  </si>
  <si>
    <t>1406122094582</t>
  </si>
  <si>
    <t>1000874756784068</t>
  </si>
  <si>
    <t>LEGACY STUDIOS,*,*</t>
  </si>
  <si>
    <t>360 DELAWARE AVE STE 100</t>
  </si>
  <si>
    <t>14202-1610</t>
  </si>
  <si>
    <t>7165126336</t>
  </si>
  <si>
    <t>14202161005034</t>
  </si>
  <si>
    <t xml:space="preserve">BC964   </t>
  </si>
  <si>
    <t>13.26.30</t>
  </si>
  <si>
    <t>DIVINCENZO, ANTHONY</t>
  </si>
  <si>
    <t>8358502640136327</t>
  </si>
  <si>
    <t>1406104958655</t>
  </si>
  <si>
    <t>1000871761814062</t>
  </si>
  <si>
    <t>TRANSITOWNE KIA OF WEST ,*</t>
  </si>
  <si>
    <t>3160 TRANSIT RD</t>
  </si>
  <si>
    <t>14224-2577</t>
  </si>
  <si>
    <t>7166348000</t>
  </si>
  <si>
    <t>14224257705038</t>
  </si>
  <si>
    <t xml:space="preserve">EL204   </t>
  </si>
  <si>
    <t>14.09.15</t>
  </si>
  <si>
    <t>8358500290014554</t>
  </si>
  <si>
    <t>1406005410616</t>
  </si>
  <si>
    <t>1000874896744063</t>
  </si>
  <si>
    <t>WEIS,DONALD</t>
  </si>
  <si>
    <t>26 SHIRLEEN DR</t>
  </si>
  <si>
    <t>14468-8701</t>
  </si>
  <si>
    <t>5853927802</t>
  </si>
  <si>
    <t>5854510262</t>
  </si>
  <si>
    <t>14468870105122</t>
  </si>
  <si>
    <t xml:space="preserve">HI035   </t>
  </si>
  <si>
    <t>16.01.30</t>
  </si>
  <si>
    <t>8358500290021070</t>
  </si>
  <si>
    <t>1406008663385</t>
  </si>
  <si>
    <t>1000874974664068</t>
  </si>
  <si>
    <t>HEBERT,DAN</t>
  </si>
  <si>
    <t>190 BAILEY RD</t>
  </si>
  <si>
    <t>5859789080</t>
  </si>
  <si>
    <t>14468931705233</t>
  </si>
  <si>
    <t>18.39.47</t>
  </si>
  <si>
    <t>8358502240034765</t>
  </si>
  <si>
    <t>1406648075420</t>
  </si>
  <si>
    <t>1000874554364063</t>
  </si>
  <si>
    <t>BEARDSLEY,NATHAN</t>
  </si>
  <si>
    <t>3340 ANDERSON RD</t>
  </si>
  <si>
    <t>14701-9527</t>
  </si>
  <si>
    <t>7042916275</t>
  </si>
  <si>
    <t>14701952705041</t>
  </si>
  <si>
    <t xml:space="preserve">JO042   </t>
  </si>
  <si>
    <t>08.10.17</t>
  </si>
  <si>
    <t>8358500100023993</t>
  </si>
  <si>
    <t>1406003626049</t>
  </si>
  <si>
    <t>1000875017294060</t>
  </si>
  <si>
    <t>VOGEL,BARBARA L</t>
  </si>
  <si>
    <t>1042 HINCHEY RD</t>
  </si>
  <si>
    <t>14624-2741</t>
  </si>
  <si>
    <t>5859575485</t>
  </si>
  <si>
    <t>5854260956</t>
  </si>
  <si>
    <t>14624274105049</t>
  </si>
  <si>
    <t xml:space="preserve">GA107   </t>
  </si>
  <si>
    <t>20.47.47</t>
  </si>
  <si>
    <t>8358500100163393</t>
  </si>
  <si>
    <t>1406008384206</t>
  </si>
  <si>
    <t>1000875233294068</t>
  </si>
  <si>
    <t>MORT,DONNA</t>
  </si>
  <si>
    <t>27 VIRGINIA MANOR RD</t>
  </si>
  <si>
    <t>14606-3250</t>
  </si>
  <si>
    <t>5852470704</t>
  </si>
  <si>
    <t>5854154289</t>
  </si>
  <si>
    <t>14606325005013</t>
  </si>
  <si>
    <t xml:space="preserve">GA217   </t>
  </si>
  <si>
    <t>09.07.14</t>
  </si>
  <si>
    <t>8358211660753025</t>
  </si>
  <si>
    <t>1406036205522</t>
  </si>
  <si>
    <t>1000874956744060</t>
  </si>
  <si>
    <t>MCKENNA,LINDA</t>
  </si>
  <si>
    <t>101 S PEARL ST APT E4A</t>
  </si>
  <si>
    <t>12207-1457</t>
  </si>
  <si>
    <t>5185125562</t>
  </si>
  <si>
    <t>12207145705148</t>
  </si>
  <si>
    <t xml:space="preserve">BH191   </t>
  </si>
  <si>
    <t>17.56.43</t>
  </si>
  <si>
    <t>8358211661492730</t>
  </si>
  <si>
    <t>1406037720453</t>
  </si>
  <si>
    <t>1000840863824063</t>
  </si>
  <si>
    <t>RICHUITI,MICHELE</t>
  </si>
  <si>
    <t>76 HACKETT BLVD FL 1</t>
  </si>
  <si>
    <t>12209-1525</t>
  </si>
  <si>
    <t>8382005275</t>
  </si>
  <si>
    <t>12209152505080</t>
  </si>
  <si>
    <t xml:space="preserve">BH326   </t>
  </si>
  <si>
    <t>2025-09-28</t>
  </si>
  <si>
    <t>18.13.16</t>
  </si>
  <si>
    <t>8358302270150478</t>
  </si>
  <si>
    <t>1406117221547</t>
  </si>
  <si>
    <t>1000867601724065</t>
  </si>
  <si>
    <t>WHITE BRADSTREET *,*</t>
  </si>
  <si>
    <t>1020 WEEKS MILLS RD</t>
  </si>
  <si>
    <t>04330-8507</t>
  </si>
  <si>
    <t>2076222622</t>
  </si>
  <si>
    <t>04330850705028</t>
  </si>
  <si>
    <t>14.44.13</t>
  </si>
  <si>
    <t>8358211661503460</t>
  </si>
  <si>
    <t>1406646200293</t>
  </si>
  <si>
    <t>1000866196674065</t>
  </si>
  <si>
    <t>THOMPSON,KAREN</t>
  </si>
  <si>
    <t>255 PATROON CREEK BLVD</t>
  </si>
  <si>
    <t>APT 4262</t>
  </si>
  <si>
    <t>12206-5056</t>
  </si>
  <si>
    <t>5184821671</t>
  </si>
  <si>
    <t>5184919221</t>
  </si>
  <si>
    <t>12206505605013</t>
  </si>
  <si>
    <t xml:space="preserve">BHB2B   </t>
  </si>
  <si>
    <t>16.15.16</t>
  </si>
  <si>
    <t>8358300090502159</t>
  </si>
  <si>
    <t>1406647091147</t>
  </si>
  <si>
    <t>1000874935974069</t>
  </si>
  <si>
    <t>DARMAN,BETH</t>
  </si>
  <si>
    <t>257 CANCO RD APT 333</t>
  </si>
  <si>
    <t>04103-4293</t>
  </si>
  <si>
    <t>2674966555</t>
  </si>
  <si>
    <t>04103429305038</t>
  </si>
  <si>
    <t>17.16.34</t>
  </si>
  <si>
    <t>DAVIS, CLAYTON</t>
  </si>
  <si>
    <t>8358301920022970</t>
  </si>
  <si>
    <t>1406548292166</t>
  </si>
  <si>
    <t>1000874720534060</t>
  </si>
  <si>
    <t>AIKEN,IRIS</t>
  </si>
  <si>
    <t>217 RIVER RD</t>
  </si>
  <si>
    <t>04563-3321</t>
  </si>
  <si>
    <t>2075420918</t>
  </si>
  <si>
    <t>04563332105017</t>
  </si>
  <si>
    <t xml:space="preserve">WN055   </t>
  </si>
  <si>
    <t>12.30.40</t>
  </si>
  <si>
    <t>8358211930024066</t>
  </si>
  <si>
    <t>1406042215564</t>
  </si>
  <si>
    <t>1000874974414068</t>
  </si>
  <si>
    <t>DELVAUX,PIERRE</t>
  </si>
  <si>
    <t>418 PLEASANT VALLEY RD</t>
  </si>
  <si>
    <t>5187442972</t>
  </si>
  <si>
    <t>5187442207</t>
  </si>
  <si>
    <t>12809261105035</t>
  </si>
  <si>
    <t>18.38.58</t>
  </si>
  <si>
    <t>8358211720058399</t>
  </si>
  <si>
    <t>1406644419556</t>
  </si>
  <si>
    <t>1000871676774062</t>
  </si>
  <si>
    <t>GREGORY,HEATHER</t>
  </si>
  <si>
    <t>13 LAFAYETTE PARK</t>
  </si>
  <si>
    <t>12183-1300</t>
  </si>
  <si>
    <t>5186699581</t>
  </si>
  <si>
    <t>12183130005036</t>
  </si>
  <si>
    <t xml:space="preserve">BH083C  </t>
  </si>
  <si>
    <t>12.09.11</t>
  </si>
  <si>
    <t>8358211190378780</t>
  </si>
  <si>
    <t>1406613009750</t>
  </si>
  <si>
    <t>1000874297764066</t>
  </si>
  <si>
    <t>FERMI,GIULIA</t>
  </si>
  <si>
    <t>62 BEEKMAN ST APT 2</t>
  </si>
  <si>
    <t>12866-4049</t>
  </si>
  <si>
    <t>5188606219</t>
  </si>
  <si>
    <t>12866405005018</t>
  </si>
  <si>
    <t xml:space="preserve">SZ106   </t>
  </si>
  <si>
    <t>20.33.56</t>
  </si>
  <si>
    <t>8358211190076855</t>
  </si>
  <si>
    <t>1406036575056</t>
  </si>
  <si>
    <t>1000874664914062</t>
  </si>
  <si>
    <t>KALKER,KATHERINE</t>
  </si>
  <si>
    <t>55 RAILROAD PL APT 603</t>
  </si>
  <si>
    <t>12866-2268</t>
  </si>
  <si>
    <t>6464313095</t>
  </si>
  <si>
    <t>12866226805026</t>
  </si>
  <si>
    <t xml:space="preserve">SZ171   </t>
  </si>
  <si>
    <t>11.15.26</t>
  </si>
  <si>
    <t>8358210550235051</t>
  </si>
  <si>
    <t>1406029799325</t>
  </si>
  <si>
    <t>1000875171704060</t>
  </si>
  <si>
    <t>KEEGAN,DONNA</t>
  </si>
  <si>
    <t>325 3RD AVE FL 2</t>
  </si>
  <si>
    <t>12182-3208</t>
  </si>
  <si>
    <t>5182383209</t>
  </si>
  <si>
    <t>12182320805122</t>
  </si>
  <si>
    <t xml:space="preserve">TY023   </t>
  </si>
  <si>
    <t>8358210550688192</t>
  </si>
  <si>
    <t>1406600016693</t>
  </si>
  <si>
    <t>1000875217614067</t>
  </si>
  <si>
    <t>59 HARRIS RD APT 341</t>
  </si>
  <si>
    <t>12182-3401</t>
  </si>
  <si>
    <t>12182340105180</t>
  </si>
  <si>
    <t xml:space="preserve">TY294   </t>
  </si>
  <si>
    <t>08.22.51</t>
  </si>
  <si>
    <t>8358112690014117</t>
  </si>
  <si>
    <t>1406023114018</t>
  </si>
  <si>
    <t>1000874822684060</t>
  </si>
  <si>
    <t>SUTLIFF,CHUCK</t>
  </si>
  <si>
    <t>9476 STATE HIGHWAY 23</t>
  </si>
  <si>
    <t>13820-3295</t>
  </si>
  <si>
    <t>6072785551</t>
  </si>
  <si>
    <t>6074272664</t>
  </si>
  <si>
    <t>13820329505024</t>
  </si>
  <si>
    <t xml:space="preserve">OA033   </t>
  </si>
  <si>
    <t>14.42.43</t>
  </si>
  <si>
    <t>BAXTER, MICHAEL</t>
  </si>
  <si>
    <t>8358301350032150</t>
  </si>
  <si>
    <t>1406119339321</t>
  </si>
  <si>
    <t>1000873470954064</t>
  </si>
  <si>
    <t>DESCHAINE,MARVIN</t>
  </si>
  <si>
    <t>276 MARKET ST</t>
  </si>
  <si>
    <t>04743-1516</t>
  </si>
  <si>
    <t>2072273188</t>
  </si>
  <si>
    <t>2078343245</t>
  </si>
  <si>
    <t>04743151605038</t>
  </si>
  <si>
    <t xml:space="preserve">MW007   </t>
  </si>
  <si>
    <t>08.02.48</t>
  </si>
  <si>
    <t>8358110280014174</t>
  </si>
  <si>
    <t>1406529705012</t>
  </si>
  <si>
    <t>1000874585214063</t>
  </si>
  <si>
    <t>LAWRENCE,JOHN</t>
  </si>
  <si>
    <t>1631 SMITH RD</t>
  </si>
  <si>
    <t>13346-2437</t>
  </si>
  <si>
    <t>13346243705011</t>
  </si>
  <si>
    <t xml:space="preserve">HT14E   </t>
  </si>
  <si>
    <t>08.49.19</t>
  </si>
  <si>
    <t>8358101290012563</t>
  </si>
  <si>
    <t>1406021274533</t>
  </si>
  <si>
    <t>1000875024804067</t>
  </si>
  <si>
    <t>COOK,EDWARD</t>
  </si>
  <si>
    <t>285 PARKWOOD AVE</t>
  </si>
  <si>
    <t>14903-1245</t>
  </si>
  <si>
    <t>6077379233</t>
  </si>
  <si>
    <t>14903124505016</t>
  </si>
  <si>
    <t>21.25.19</t>
  </si>
  <si>
    <t>8358500180013161</t>
  </si>
  <si>
    <t>1406004282479</t>
  </si>
  <si>
    <t>1000874898284068</t>
  </si>
  <si>
    <t>JACKSON,SCOTT</t>
  </si>
  <si>
    <t>35 PARK CIRCLE DR</t>
  </si>
  <si>
    <t>14450-2534</t>
  </si>
  <si>
    <t>5857210806</t>
  </si>
  <si>
    <t>14450253405089</t>
  </si>
  <si>
    <t xml:space="preserve">PE044   </t>
  </si>
  <si>
    <t>BERI, SAURABH</t>
  </si>
  <si>
    <t>8358500021251236</t>
  </si>
  <si>
    <t>1406008089003</t>
  </si>
  <si>
    <t>1000875022664067</t>
  </si>
  <si>
    <t>PRATHER,TERRANCE</t>
  </si>
  <si>
    <t>1694 SAINT PAUL ST APT 1</t>
  </si>
  <si>
    <t>14621-2196</t>
  </si>
  <si>
    <t>5853539223</t>
  </si>
  <si>
    <t>14621219605026</t>
  </si>
  <si>
    <t>21.14.04</t>
  </si>
  <si>
    <t>8358302790065255</t>
  </si>
  <si>
    <t>1406117985471</t>
  </si>
  <si>
    <t>1000874394234062</t>
  </si>
  <si>
    <t>CARRIO,MICHELLE</t>
  </si>
  <si>
    <t>799 OSSIPEE HILL RD</t>
  </si>
  <si>
    <t>04087-3431</t>
  </si>
  <si>
    <t>6032096138</t>
  </si>
  <si>
    <t>04087343105105</t>
  </si>
  <si>
    <t xml:space="preserve">BX029   </t>
  </si>
  <si>
    <t>05.55.08</t>
  </si>
  <si>
    <t>KEYES, MICHAEL</t>
  </si>
  <si>
    <t>8358210550255828</t>
  </si>
  <si>
    <t>1406029828900</t>
  </si>
  <si>
    <t>1000875012554062</t>
  </si>
  <si>
    <t>JONES,LORETTA</t>
  </si>
  <si>
    <t>407 7TH AVE</t>
  </si>
  <si>
    <t>12182-3011</t>
  </si>
  <si>
    <t>5184289467</t>
  </si>
  <si>
    <t>12182301105021</t>
  </si>
  <si>
    <t>20.27.16</t>
  </si>
  <si>
    <t>8358112060029331</t>
  </si>
  <si>
    <t>1406637328517</t>
  </si>
  <si>
    <t>1000872207904061</t>
  </si>
  <si>
    <t>BAKER,DERICK</t>
  </si>
  <si>
    <t>32 LAPORTE RD</t>
  </si>
  <si>
    <t>CHAZY</t>
  </si>
  <si>
    <t>12921-2246</t>
  </si>
  <si>
    <t>5185933772</t>
  </si>
  <si>
    <t>12921224605033</t>
  </si>
  <si>
    <t xml:space="preserve">CP010   </t>
  </si>
  <si>
    <t>10.26.17</t>
  </si>
  <si>
    <t>BYERS, DONALD</t>
  </si>
  <si>
    <t>8358101100031175</t>
  </si>
  <si>
    <t>1406026256238</t>
  </si>
  <si>
    <t>1000874925814069</t>
  </si>
  <si>
    <t>1001 SAVAGE FARM DR</t>
  </si>
  <si>
    <t>14850-6529</t>
  </si>
  <si>
    <t>6072570714</t>
  </si>
  <si>
    <t>14850652905011</t>
  </si>
  <si>
    <t xml:space="preserve">IT042   </t>
  </si>
  <si>
    <t>16.57.39</t>
  </si>
  <si>
    <t>8358101140032548</t>
  </si>
  <si>
    <t>1406015480724</t>
  </si>
  <si>
    <t>1000874729094066</t>
  </si>
  <si>
    <t>CHARNLEY,ANDREW</t>
  </si>
  <si>
    <t>700 WARREN RD APT 12-2E</t>
  </si>
  <si>
    <t>14850-1206</t>
  </si>
  <si>
    <t>6075647889</t>
  </si>
  <si>
    <t>14850120605029</t>
  </si>
  <si>
    <t xml:space="preserve">IT107   </t>
  </si>
  <si>
    <t>12.43.09</t>
  </si>
  <si>
    <t>8358113060801737</t>
  </si>
  <si>
    <t>1406644659573</t>
  </si>
  <si>
    <t>1000874889634065</t>
  </si>
  <si>
    <t>PENDOLF,DIANA</t>
  </si>
  <si>
    <t>1506 CATHERINE ST APT 1</t>
  </si>
  <si>
    <t>13501-1041</t>
  </si>
  <si>
    <t>3155466491</t>
  </si>
  <si>
    <t>13501104105053</t>
  </si>
  <si>
    <t xml:space="preserve">UT126B  </t>
  </si>
  <si>
    <t>15.49.24</t>
  </si>
  <si>
    <t>8358100620011154</t>
  </si>
  <si>
    <t>1406017538818</t>
  </si>
  <si>
    <t>1000872951914068</t>
  </si>
  <si>
    <t>BRESNAHAN,KATELYNN</t>
  </si>
  <si>
    <t>69 GOODFELLOW RD</t>
  </si>
  <si>
    <t>13069-4452</t>
  </si>
  <si>
    <t>3158066418</t>
  </si>
  <si>
    <t>13069445205065</t>
  </si>
  <si>
    <t xml:space="preserve">FT045   </t>
  </si>
  <si>
    <t>22.01.36</t>
  </si>
  <si>
    <t>8358100500111215</t>
  </si>
  <si>
    <t>1406634297152</t>
  </si>
  <si>
    <t>1000875200024068</t>
  </si>
  <si>
    <t>KNOX,TIFFANY</t>
  </si>
  <si>
    <t>8660 BRAEWOOD DR</t>
  </si>
  <si>
    <t>13027-1644</t>
  </si>
  <si>
    <t>6317073216</t>
  </si>
  <si>
    <t>13027164405019</t>
  </si>
  <si>
    <t xml:space="preserve">BV037   </t>
  </si>
  <si>
    <t>07.45.09</t>
  </si>
  <si>
    <t>8358101350018641</t>
  </si>
  <si>
    <t>1406021386253</t>
  </si>
  <si>
    <t>1000871733244067</t>
  </si>
  <si>
    <t>QUALITY INN,*,*</t>
  </si>
  <si>
    <t>2666 CORNING RD</t>
  </si>
  <si>
    <t>14845-4207</t>
  </si>
  <si>
    <t>5185691992</t>
  </si>
  <si>
    <t>6077393681</t>
  </si>
  <si>
    <t>14845420705024</t>
  </si>
  <si>
    <t xml:space="preserve">EM131   </t>
  </si>
  <si>
    <t>13.27.54</t>
  </si>
  <si>
    <t>PULLANO, CASEY</t>
  </si>
  <si>
    <t>8358112430021216</t>
  </si>
  <si>
    <t>1406647991304</t>
  </si>
  <si>
    <t>1000874728474061</t>
  </si>
  <si>
    <t>HUDSON,ARRON</t>
  </si>
  <si>
    <t>18 SCOTT ST APT A</t>
  </si>
  <si>
    <t>13830-3453</t>
  </si>
  <si>
    <t>6073710469</t>
  </si>
  <si>
    <t>13830345305119</t>
  </si>
  <si>
    <t xml:space="preserve">SD044   </t>
  </si>
  <si>
    <t>12.42.13</t>
  </si>
  <si>
    <t>8358102170124528</t>
  </si>
  <si>
    <t>1406020352934</t>
  </si>
  <si>
    <t>1000874948274069</t>
  </si>
  <si>
    <t>CHURCH,ANN</t>
  </si>
  <si>
    <t>502 AUBURN HTS</t>
  </si>
  <si>
    <t>13021-1357</t>
  </si>
  <si>
    <t>3157027840</t>
  </si>
  <si>
    <t>13021135705029</t>
  </si>
  <si>
    <t>17.41.43</t>
  </si>
  <si>
    <t>8358102120019927</t>
  </si>
  <si>
    <t>1406020383855</t>
  </si>
  <si>
    <t>1000874983224060</t>
  </si>
  <si>
    <t>ORLANDO,ALEX</t>
  </si>
  <si>
    <t>6432 PARKWOOD LN</t>
  </si>
  <si>
    <t>13021-9421</t>
  </si>
  <si>
    <t>3156512506</t>
  </si>
  <si>
    <t>13021942105124</t>
  </si>
  <si>
    <t xml:space="preserve">AB046   </t>
  </si>
  <si>
    <t>19.03.34</t>
  </si>
  <si>
    <t>8358112540007576</t>
  </si>
  <si>
    <t>1406020997670</t>
  </si>
  <si>
    <t>1000874857864066</t>
  </si>
  <si>
    <t>CRANDALL,JEFF</t>
  </si>
  <si>
    <t>172 ALGERINE ST</t>
  </si>
  <si>
    <t>AFTON</t>
  </si>
  <si>
    <t>13730-2201</t>
  </si>
  <si>
    <t>6072084075</t>
  </si>
  <si>
    <t>6072262863</t>
  </si>
  <si>
    <t>13730220105040</t>
  </si>
  <si>
    <t xml:space="preserve">SD018   </t>
  </si>
  <si>
    <t>15.03.54</t>
  </si>
  <si>
    <t>8358113070171295</t>
  </si>
  <si>
    <t>1406019411295</t>
  </si>
  <si>
    <t>1000874685454064</t>
  </si>
  <si>
    <t>SMITH,MARK</t>
  </si>
  <si>
    <t>52 BEECHWOOD RD</t>
  </si>
  <si>
    <t>13413-2717</t>
  </si>
  <si>
    <t>3157656226</t>
  </si>
  <si>
    <t>3157322640</t>
  </si>
  <si>
    <t>13413271705188</t>
  </si>
  <si>
    <t xml:space="preserve">UT166   </t>
  </si>
  <si>
    <t>11.36.39</t>
  </si>
  <si>
    <t>8358110760010320</t>
  </si>
  <si>
    <t>1406015036450</t>
  </si>
  <si>
    <t>1000871828054066</t>
  </si>
  <si>
    <t>BURDICK,ELLEN</t>
  </si>
  <si>
    <t>129 SOUTH ST</t>
  </si>
  <si>
    <t>13491-2826</t>
  </si>
  <si>
    <t>3158225346</t>
  </si>
  <si>
    <t>13491282605126</t>
  </si>
  <si>
    <t xml:space="preserve">IL007B  </t>
  </si>
  <si>
    <t>15.50.41</t>
  </si>
  <si>
    <t>8358113120048337</t>
  </si>
  <si>
    <t>1406024437483</t>
  </si>
  <si>
    <t>1000874956124065</t>
  </si>
  <si>
    <t>BROOKDALE,*,*</t>
  </si>
  <si>
    <t>99 BROOKSIDE DR</t>
  </si>
  <si>
    <t>13323-9561</t>
  </si>
  <si>
    <t>3158531224</t>
  </si>
  <si>
    <t>13323956105036</t>
  </si>
  <si>
    <t xml:space="preserve">UT230   </t>
  </si>
  <si>
    <t>17.55.47</t>
  </si>
  <si>
    <t>8358100870257259</t>
  </si>
  <si>
    <t>1406639966470</t>
  </si>
  <si>
    <t>1000874718634062</t>
  </si>
  <si>
    <t>MASERGY - J.M. HUBER COR,*</t>
  </si>
  <si>
    <t>58 PENDLETON ST</t>
  </si>
  <si>
    <t>13045-2702</t>
  </si>
  <si>
    <t>13045270205057</t>
  </si>
  <si>
    <t xml:space="preserve">CD032C  </t>
  </si>
  <si>
    <t>12.27.41</t>
  </si>
  <si>
    <t>8358100971518427</t>
  </si>
  <si>
    <t>1406519123663</t>
  </si>
  <si>
    <t>1000874324704069</t>
  </si>
  <si>
    <t>DARRAIN,GREGORY</t>
  </si>
  <si>
    <t>301 WARNER AVE</t>
  </si>
  <si>
    <t>13205-1464</t>
  </si>
  <si>
    <t>3154203292</t>
  </si>
  <si>
    <t>3154814070</t>
  </si>
  <si>
    <t>13205146405014</t>
  </si>
  <si>
    <t>22.51.25</t>
  </si>
  <si>
    <t>8358502870029994</t>
  </si>
  <si>
    <t>1406115508234</t>
  </si>
  <si>
    <t>1000874680374069</t>
  </si>
  <si>
    <t>GRENGA,REBECCA</t>
  </si>
  <si>
    <t>2915 BEEBE RD</t>
  </si>
  <si>
    <t>14108-9655</t>
  </si>
  <si>
    <t>7166280591</t>
  </si>
  <si>
    <t>14108965505048</t>
  </si>
  <si>
    <t xml:space="preserve">LO02E   </t>
  </si>
  <si>
    <t>11.31.09</t>
  </si>
  <si>
    <t>8358502890259423</t>
  </si>
  <si>
    <t>1406644042630</t>
  </si>
  <si>
    <t>1000874998514067</t>
  </si>
  <si>
    <t>MARSHALL,SUSAN</t>
  </si>
  <si>
    <t>715 MARKET ST</t>
  </si>
  <si>
    <t>14094-2560</t>
  </si>
  <si>
    <t>5599066544</t>
  </si>
  <si>
    <t>14094256005072</t>
  </si>
  <si>
    <t xml:space="preserve">LC199   </t>
  </si>
  <si>
    <t>19.37.55</t>
  </si>
  <si>
    <t>8358502890260793</t>
  </si>
  <si>
    <t>1406537247411</t>
  </si>
  <si>
    <t>1000869508024060</t>
  </si>
  <si>
    <t>HARPER,JOSEPH</t>
  </si>
  <si>
    <t>153 GOODING ST APT 1</t>
  </si>
  <si>
    <t>14094-2235</t>
  </si>
  <si>
    <t>7169069246</t>
  </si>
  <si>
    <t>14094223505055</t>
  </si>
  <si>
    <t xml:space="preserve">LC202   </t>
  </si>
  <si>
    <t>12.31.17</t>
  </si>
  <si>
    <t>8358502820049399</t>
  </si>
  <si>
    <t>1406107381814</t>
  </si>
  <si>
    <t>1000874747884068</t>
  </si>
  <si>
    <t>CALIENDO,PAULA</t>
  </si>
  <si>
    <t>4603 LOWER RIVER RD</t>
  </si>
  <si>
    <t>14092-1063</t>
  </si>
  <si>
    <t>5633201604</t>
  </si>
  <si>
    <t>14092106305072</t>
  </si>
  <si>
    <t xml:space="preserve">TL140   </t>
  </si>
  <si>
    <t>13.10.20</t>
  </si>
  <si>
    <t>8358501791071416</t>
  </si>
  <si>
    <t>1406110020318</t>
  </si>
  <si>
    <t>1000875225384067</t>
  </si>
  <si>
    <t>JETER,MICHELLE</t>
  </si>
  <si>
    <t>239 CHERRY ST</t>
  </si>
  <si>
    <t>14204-1202</t>
  </si>
  <si>
    <t>7168495658</t>
  </si>
  <si>
    <t>14204120205093</t>
  </si>
  <si>
    <t xml:space="preserve">BC105   </t>
  </si>
  <si>
    <t>08.42.52</t>
  </si>
  <si>
    <t>PRINCE, IVORY</t>
  </si>
  <si>
    <t>1000874912214067</t>
  </si>
  <si>
    <t>16.30.51</t>
  </si>
  <si>
    <t>1000874681704066</t>
  </si>
  <si>
    <t>11.32.40</t>
  </si>
  <si>
    <t>8358500620007054</t>
  </si>
  <si>
    <t>1406004862254</t>
  </si>
  <si>
    <t>1000874888624067</t>
  </si>
  <si>
    <t>PEREZ,JESSICA</t>
  </si>
  <si>
    <t>5227 STATE ROUTE 21</t>
  </si>
  <si>
    <t>5856258340</t>
  </si>
  <si>
    <t>14505934105042</t>
  </si>
  <si>
    <t>15.47.34</t>
  </si>
  <si>
    <t>1000874879074066</t>
  </si>
  <si>
    <t>15.31.06</t>
  </si>
  <si>
    <t>8358502740021205</t>
  </si>
  <si>
    <t>1406104839335</t>
  </si>
  <si>
    <t>1000874734774066</t>
  </si>
  <si>
    <t>LITWIN,JOSEPH</t>
  </si>
  <si>
    <t>6524 FAIRLANE DR</t>
  </si>
  <si>
    <t>14025-9637</t>
  </si>
  <si>
    <t>7169415397</t>
  </si>
  <si>
    <t>7168705397</t>
  </si>
  <si>
    <t>14025963705083</t>
  </si>
  <si>
    <t>12.51.19</t>
  </si>
  <si>
    <t>8358500110137676</t>
  </si>
  <si>
    <t>1406004224299</t>
  </si>
  <si>
    <t>1000874942354065</t>
  </si>
  <si>
    <t>COISTEK,DANIEL J</t>
  </si>
  <si>
    <t>29 OLYMPIA DR</t>
  </si>
  <si>
    <t>14615-1201</t>
  </si>
  <si>
    <t>5856217406</t>
  </si>
  <si>
    <t>14615120105019</t>
  </si>
  <si>
    <t>17.29.46</t>
  </si>
  <si>
    <t>PORAIKO, IHOR</t>
  </si>
  <si>
    <t>8358502730012206</t>
  </si>
  <si>
    <t>1406104809890</t>
  </si>
  <si>
    <t>1000874761504063</t>
  </si>
  <si>
    <t>MRUGALA,DAVID</t>
  </si>
  <si>
    <t>7031 E EDEN RD</t>
  </si>
  <si>
    <t>14075-6417</t>
  </si>
  <si>
    <t>7166487130</t>
  </si>
  <si>
    <t>14075641705047</t>
  </si>
  <si>
    <t xml:space="preserve">BE093   </t>
  </si>
  <si>
    <t>13.33.56</t>
  </si>
  <si>
    <t>KILL, MICHAEL</t>
  </si>
  <si>
    <t>8358502620042537</t>
  </si>
  <si>
    <t>1406104178338</t>
  </si>
  <si>
    <t>1000874895664064</t>
  </si>
  <si>
    <t>GUIDO,PETER</t>
  </si>
  <si>
    <t>4230 ROBIN LN</t>
  </si>
  <si>
    <t>14075-1213</t>
  </si>
  <si>
    <t>7168225796</t>
  </si>
  <si>
    <t>14075121305128</t>
  </si>
  <si>
    <t xml:space="preserve">HB156   </t>
  </si>
  <si>
    <t>15.59.39</t>
  </si>
  <si>
    <t>8358500010181931</t>
  </si>
  <si>
    <t>1406003981592</t>
  </si>
  <si>
    <t>1000874942564069</t>
  </si>
  <si>
    <t>BLACK,GWENDOLYN</t>
  </si>
  <si>
    <t>70 MEIGS ST</t>
  </si>
  <si>
    <t>BLDG FRNT APT UP-FRT</t>
  </si>
  <si>
    <t>14607-2013</t>
  </si>
  <si>
    <t>5854148310</t>
  </si>
  <si>
    <t>14607201305048</t>
  </si>
  <si>
    <t xml:space="preserve">MH144   </t>
  </si>
  <si>
    <t>17.30.04</t>
  </si>
  <si>
    <t>8358500010432383</t>
  </si>
  <si>
    <t>1406006385585</t>
  </si>
  <si>
    <t>1000874744934064</t>
  </si>
  <si>
    <t>BER-NATIONAL AUTOMATION,*,</t>
  </si>
  <si>
    <t>1137 E MAIN ST</t>
  </si>
  <si>
    <t>14609-6901</t>
  </si>
  <si>
    <t>5854828525</t>
  </si>
  <si>
    <t>14609690105061</t>
  </si>
  <si>
    <t xml:space="preserve">MH518   </t>
  </si>
  <si>
    <t>13.05.23</t>
  </si>
  <si>
    <t>8358301050011918</t>
  </si>
  <si>
    <t>1406506054541</t>
  </si>
  <si>
    <t>1000874925584068</t>
  </si>
  <si>
    <t>LYONS,ERIC</t>
  </si>
  <si>
    <t>47 MARTHES LN</t>
  </si>
  <si>
    <t>ETNA</t>
  </si>
  <si>
    <t>04434-3602</t>
  </si>
  <si>
    <t>2073555552</t>
  </si>
  <si>
    <t>04434000005592</t>
  </si>
  <si>
    <t xml:space="preserve">NP01E   </t>
  </si>
  <si>
    <t>16.57.15</t>
  </si>
  <si>
    <t>LAWRENCE, BEN</t>
  </si>
  <si>
    <t>8358300850011912</t>
  </si>
  <si>
    <t>1406118803566</t>
  </si>
  <si>
    <t>1000874611224060</t>
  </si>
  <si>
    <t>BARRONTON,TONI</t>
  </si>
  <si>
    <t>21 SHELTER LN</t>
  </si>
  <si>
    <t>04468-2129</t>
  </si>
  <si>
    <t>2079448293</t>
  </si>
  <si>
    <t>04468212905017</t>
  </si>
  <si>
    <t xml:space="preserve">OR004   </t>
  </si>
  <si>
    <t>09.52.18</t>
  </si>
  <si>
    <t>8358211270054293</t>
  </si>
  <si>
    <t>1406037141700</t>
  </si>
  <si>
    <t>1000874947734063</t>
  </si>
  <si>
    <t>CLEMENT,KAREN</t>
  </si>
  <si>
    <t>35 FOREST RD</t>
  </si>
  <si>
    <t>12027-9743</t>
  </si>
  <si>
    <t>5185268073</t>
  </si>
  <si>
    <t>12027974305103</t>
  </si>
  <si>
    <t xml:space="preserve">GN006B  </t>
  </si>
  <si>
    <t>17.40.20</t>
  </si>
  <si>
    <t>8358210630277214</t>
  </si>
  <si>
    <t>1406623863840</t>
  </si>
  <si>
    <t>1000870123724068</t>
  </si>
  <si>
    <t>HOFFMAN,TERESA</t>
  </si>
  <si>
    <t>1400 CRESCENT VISCHER</t>
  </si>
  <si>
    <t>FERRY RD APT 317</t>
  </si>
  <si>
    <t>12065-7936</t>
  </si>
  <si>
    <t>5184958259</t>
  </si>
  <si>
    <t>12065793605048</t>
  </si>
  <si>
    <t xml:space="preserve">HM007   </t>
  </si>
  <si>
    <t>12.07.17</t>
  </si>
  <si>
    <t>8358302370032626</t>
  </si>
  <si>
    <t>1406123656058</t>
  </si>
  <si>
    <t>1000874660154069</t>
  </si>
  <si>
    <t>MTN SPORTS *,*</t>
  </si>
  <si>
    <t>3 HOMESTEAD WAY</t>
  </si>
  <si>
    <t>04357-3728</t>
  </si>
  <si>
    <t>2077378225</t>
  </si>
  <si>
    <t>04357372805036</t>
  </si>
  <si>
    <t xml:space="preserve">AU168   </t>
  </si>
  <si>
    <t>11.09.31</t>
  </si>
  <si>
    <t>8358302270251995</t>
  </si>
  <si>
    <t>1406614646915</t>
  </si>
  <si>
    <t>1000874705794069</t>
  </si>
  <si>
    <t>GRANITE - HANNAFORD - 82,*</t>
  </si>
  <si>
    <t>118 CONY ST</t>
  </si>
  <si>
    <t>04330-5348</t>
  </si>
  <si>
    <t>04330534805046</t>
  </si>
  <si>
    <t xml:space="preserve">AU039   </t>
  </si>
  <si>
    <t>12.07.16</t>
  </si>
  <si>
    <t>8358300150125313</t>
  </si>
  <si>
    <t>1406504742014</t>
  </si>
  <si>
    <t>1000874592944066</t>
  </si>
  <si>
    <t>ISHERWOOD,MACKINLEIGH</t>
  </si>
  <si>
    <t>40 BRACKETT RD</t>
  </si>
  <si>
    <t>04038-1803</t>
  </si>
  <si>
    <t>2072394916</t>
  </si>
  <si>
    <t>8022828118</t>
  </si>
  <si>
    <t>04038180305100</t>
  </si>
  <si>
    <t xml:space="preserve">SB035   </t>
  </si>
  <si>
    <t>09.13.05</t>
  </si>
  <si>
    <t>8358210010228464</t>
  </si>
  <si>
    <t>1406038412696</t>
  </si>
  <si>
    <t>1000874872054065</t>
  </si>
  <si>
    <t>SANTOS,TIFFANY</t>
  </si>
  <si>
    <t>48 CHESTNUT ST</t>
  </si>
  <si>
    <t>12010-3524</t>
  </si>
  <si>
    <t>8382316242</t>
  </si>
  <si>
    <t>12010352405018</t>
  </si>
  <si>
    <t xml:space="preserve">AD006B  </t>
  </si>
  <si>
    <t>15.18.35</t>
  </si>
  <si>
    <t>8358212080000856</t>
  </si>
  <si>
    <t>1406634249914</t>
  </si>
  <si>
    <t>1000874936894068</t>
  </si>
  <si>
    <t>SWEENEY,JOHNATHAN</t>
  </si>
  <si>
    <t>6819 STATE HIGHWAY 29</t>
  </si>
  <si>
    <t>13452-2709</t>
  </si>
  <si>
    <t>8382004515</t>
  </si>
  <si>
    <t>13452270900044</t>
  </si>
  <si>
    <t xml:space="preserve">GO05E   </t>
  </si>
  <si>
    <t>17.18.28</t>
  </si>
  <si>
    <t>THE NASSAU COMPANIES OF,*,</t>
  </si>
  <si>
    <t>12061-4141</t>
  </si>
  <si>
    <t>10.25.31</t>
  </si>
  <si>
    <t>ANASTASIA, CAMERON</t>
  </si>
  <si>
    <t>8358302550441878</t>
  </si>
  <si>
    <t>1406643890724</t>
  </si>
  <si>
    <t>1000874905254062</t>
  </si>
  <si>
    <t>GREGOIRE,GENE</t>
  </si>
  <si>
    <t>411 MONTELLO ST</t>
  </si>
  <si>
    <t>04240-3645</t>
  </si>
  <si>
    <t>2072403072</t>
  </si>
  <si>
    <t>04240364505048</t>
  </si>
  <si>
    <t>16.17.38</t>
  </si>
  <si>
    <t>8358210700015536</t>
  </si>
  <si>
    <t>1406034008209</t>
  </si>
  <si>
    <t>1000874892724069</t>
  </si>
  <si>
    <t>FINLAYSON,DAVID</t>
  </si>
  <si>
    <t>12 STERUP DR</t>
  </si>
  <si>
    <t>12180-9708</t>
  </si>
  <si>
    <t>5186632333</t>
  </si>
  <si>
    <t>12180970805145</t>
  </si>
  <si>
    <t xml:space="preserve">TY085   </t>
  </si>
  <si>
    <t>15.54.43</t>
  </si>
  <si>
    <t>8358302510026603</t>
  </si>
  <si>
    <t>1406116849017</t>
  </si>
  <si>
    <t>1000874577844067</t>
  </si>
  <si>
    <t>ALLEN,DORIS</t>
  </si>
  <si>
    <t>13 PROSPECT ST</t>
  </si>
  <si>
    <t>LIVERMORE FALLS</t>
  </si>
  <si>
    <t>04254-1518</t>
  </si>
  <si>
    <t>2078974286</t>
  </si>
  <si>
    <t>04254151805073</t>
  </si>
  <si>
    <t xml:space="preserve">JA096   </t>
  </si>
  <si>
    <t>08.29.02</t>
  </si>
  <si>
    <t>8358502970075939</t>
  </si>
  <si>
    <t>1406106933201</t>
  </si>
  <si>
    <t>1000874915864066</t>
  </si>
  <si>
    <t>WOCH,MARION</t>
  </si>
  <si>
    <t>5258 WILLIAM ST</t>
  </si>
  <si>
    <t>14086-9658</t>
  </si>
  <si>
    <t>7169010560</t>
  </si>
  <si>
    <t>7168634544</t>
  </si>
  <si>
    <t>14086965805115</t>
  </si>
  <si>
    <t xml:space="preserve">LN052   </t>
  </si>
  <si>
    <t>16.37.48</t>
  </si>
  <si>
    <t>MAYS, ROMIE</t>
  </si>
  <si>
    <t>8358501801536168</t>
  </si>
  <si>
    <t>1406570072346</t>
  </si>
  <si>
    <t>1000874772854069</t>
  </si>
  <si>
    <t>GODS DESIGNS INC.,*</t>
  </si>
  <si>
    <t>315 CHELSEA PL</t>
  </si>
  <si>
    <t>14215-3003</t>
  </si>
  <si>
    <t>7167047114</t>
  </si>
  <si>
    <t>14215300305024</t>
  </si>
  <si>
    <t xml:space="preserve">LS035   </t>
  </si>
  <si>
    <t>13.52.55</t>
  </si>
  <si>
    <t>8358300260065532</t>
  </si>
  <si>
    <t>1406122266826</t>
  </si>
  <si>
    <t>1000864901704061</t>
  </si>
  <si>
    <t>SUNSHINE CHILDRENS CENTE,*</t>
  </si>
  <si>
    <t>38 LEWISTON RD</t>
  </si>
  <si>
    <t>04039-7536</t>
  </si>
  <si>
    <t>2076572126</t>
  </si>
  <si>
    <t>04039753605140</t>
  </si>
  <si>
    <t xml:space="preserve">CB156   </t>
  </si>
  <si>
    <t>14.57.55</t>
  </si>
  <si>
    <t>8358301270012845</t>
  </si>
  <si>
    <t>1406122804204</t>
  </si>
  <si>
    <t>1000874637544061</t>
  </si>
  <si>
    <t>DUBE,GAETANE</t>
  </si>
  <si>
    <t>44 RIVER RD</t>
  </si>
  <si>
    <t>04448-3750</t>
  </si>
  <si>
    <t>2077323742</t>
  </si>
  <si>
    <t>04448375005052</t>
  </si>
  <si>
    <t xml:space="preserve">LC035   </t>
  </si>
  <si>
    <t>10.38.50</t>
  </si>
  <si>
    <t>8358301300009035</t>
  </si>
  <si>
    <t>1406122832049</t>
  </si>
  <si>
    <t>1000871860414061</t>
  </si>
  <si>
    <t>MAHONEY,ASHLEIGH</t>
  </si>
  <si>
    <t>67 PATTAGUMPUS RD</t>
  </si>
  <si>
    <t>MEDWAY</t>
  </si>
  <si>
    <t>04460-3201</t>
  </si>
  <si>
    <t>2074472497</t>
  </si>
  <si>
    <t>04460320105036</t>
  </si>
  <si>
    <t>8358301280014807</t>
  </si>
  <si>
    <t>1406122815390</t>
  </si>
  <si>
    <t>1000865910474067</t>
  </si>
  <si>
    <t>WILCOX,MICHELLE</t>
  </si>
  <si>
    <t>1284 MAIN RD</t>
  </si>
  <si>
    <t>04493-4431</t>
  </si>
  <si>
    <t>2077327138</t>
  </si>
  <si>
    <t>2072900307</t>
  </si>
  <si>
    <t>04493443105013</t>
  </si>
  <si>
    <t>08.53.20</t>
  </si>
  <si>
    <t>8358300510112142</t>
  </si>
  <si>
    <t>1406559325046</t>
  </si>
  <si>
    <t>1000874118734066</t>
  </si>
  <si>
    <t>SMITH,KATHERINE</t>
  </si>
  <si>
    <t>100 CEDAR ST</t>
  </si>
  <si>
    <t>04769-3025</t>
  </si>
  <si>
    <t>5033201838</t>
  </si>
  <si>
    <t>04769302505025</t>
  </si>
  <si>
    <t xml:space="preserve">PI003   </t>
  </si>
  <si>
    <t>16.00.08</t>
  </si>
  <si>
    <t>8358100550139520</t>
  </si>
  <si>
    <t>1406647983327</t>
  </si>
  <si>
    <t>1000874927814067</t>
  </si>
  <si>
    <t>BENNETT,RUSSELL</t>
  </si>
  <si>
    <t>314 SENECA ST APT 1</t>
  </si>
  <si>
    <t>13069-1226</t>
  </si>
  <si>
    <t>3157531792</t>
  </si>
  <si>
    <t>13069122605017</t>
  </si>
  <si>
    <t>17.00.59</t>
  </si>
  <si>
    <t>8358100810030972</t>
  </si>
  <si>
    <t>1406017497395</t>
  </si>
  <si>
    <t>1000874857684068</t>
  </si>
  <si>
    <t>FITZGERALD,JUDITH</t>
  </si>
  <si>
    <t>2231 COUNTY ROUTE 12</t>
  </si>
  <si>
    <t>APT 204</t>
  </si>
  <si>
    <t>13036-4504</t>
  </si>
  <si>
    <t>3156683823</t>
  </si>
  <si>
    <t>3157202103</t>
  </si>
  <si>
    <t>13036450405047</t>
  </si>
  <si>
    <t xml:space="preserve">MP008A  </t>
  </si>
  <si>
    <t>15.03.45</t>
  </si>
  <si>
    <t>8358502960099022</t>
  </si>
  <si>
    <t>1406544675489</t>
  </si>
  <si>
    <t>1000874851884060</t>
  </si>
  <si>
    <t>WALTERS,CHRISTIAN</t>
  </si>
  <si>
    <t>128 PLEASANT AVE</t>
  </si>
  <si>
    <t>14086-2238</t>
  </si>
  <si>
    <t>7169016361</t>
  </si>
  <si>
    <t>14086223805055</t>
  </si>
  <si>
    <t>15.00.27</t>
  </si>
  <si>
    <t>8358501791893322</t>
  </si>
  <si>
    <t>1406609699366</t>
  </si>
  <si>
    <t>1000874656494065</t>
  </si>
  <si>
    <t>QUARLES,MELISA</t>
  </si>
  <si>
    <t>114 CABLE ST APT 3</t>
  </si>
  <si>
    <t>14206-3559</t>
  </si>
  <si>
    <t>7167051422</t>
  </si>
  <si>
    <t>14206355905081</t>
  </si>
  <si>
    <t xml:space="preserve">BC161   </t>
  </si>
  <si>
    <t>11.05.05</t>
  </si>
  <si>
    <t>MARTZ, DANIEL</t>
  </si>
  <si>
    <t>8358501801696194</t>
  </si>
  <si>
    <t>1406101102836</t>
  </si>
  <si>
    <t>1000874892664067</t>
  </si>
  <si>
    <t>CURRIE,EVAN</t>
  </si>
  <si>
    <t>402 JERSEY ST</t>
  </si>
  <si>
    <t>14213-2658</t>
  </si>
  <si>
    <t>7165451829</t>
  </si>
  <si>
    <t>14213265805021</t>
  </si>
  <si>
    <t xml:space="preserve">BC926   </t>
  </si>
  <si>
    <t>15.54.39</t>
  </si>
  <si>
    <t>8358211120395359</t>
  </si>
  <si>
    <t>1406038654594</t>
  </si>
  <si>
    <t>1000874739594063</t>
  </si>
  <si>
    <t>COETZEE,WILLEM</t>
  </si>
  <si>
    <t>150 1/2 FRONT ST APT 10</t>
  </si>
  <si>
    <t>12305-1345</t>
  </si>
  <si>
    <t>5186036854</t>
  </si>
  <si>
    <t>12305134505048</t>
  </si>
  <si>
    <t xml:space="preserve">SY069   </t>
  </si>
  <si>
    <t>12.57.40</t>
  </si>
  <si>
    <t>MENA, NELSON</t>
  </si>
  <si>
    <t>8358500020385209</t>
  </si>
  <si>
    <t>1406006589509</t>
  </si>
  <si>
    <t>1000874969014063</t>
  </si>
  <si>
    <t>RUIZ,NILKIA</t>
  </si>
  <si>
    <t>17 AVENUE D FRNT</t>
  </si>
  <si>
    <t>14621-4315</t>
  </si>
  <si>
    <t>5854985955</t>
  </si>
  <si>
    <t>14621431505038</t>
  </si>
  <si>
    <t xml:space="preserve">MH462   </t>
  </si>
  <si>
    <t>18.24.55</t>
  </si>
  <si>
    <t>8358501791931825</t>
  </si>
  <si>
    <t>1406109775914</t>
  </si>
  <si>
    <t>1000858479824061</t>
  </si>
  <si>
    <t>WIGGINS,JIMEEN</t>
  </si>
  <si>
    <t>41 POMEROY ST APT 4</t>
  </si>
  <si>
    <t>14210-2251</t>
  </si>
  <si>
    <t>7164441053</t>
  </si>
  <si>
    <t>14210225105088</t>
  </si>
  <si>
    <t xml:space="preserve">BC128   </t>
  </si>
  <si>
    <t>06.16.38</t>
  </si>
  <si>
    <t>8358501791688102</t>
  </si>
  <si>
    <t>1406547293660</t>
  </si>
  <si>
    <t>1000858479504069</t>
  </si>
  <si>
    <t>LEMON,SHANIQUA</t>
  </si>
  <si>
    <t>92 SATTLER AVE</t>
  </si>
  <si>
    <t>14211-2134</t>
  </si>
  <si>
    <t>7167708109</t>
  </si>
  <si>
    <t>7162385326</t>
  </si>
  <si>
    <t>14211213405019</t>
  </si>
  <si>
    <t>06.16.25</t>
  </si>
  <si>
    <t>8358501791947037</t>
  </si>
  <si>
    <t>1406638787505</t>
  </si>
  <si>
    <t>1000858479874066</t>
  </si>
  <si>
    <t>DOXBECK,ASHLEY</t>
  </si>
  <si>
    <t>214 LONGNECKER ST</t>
  </si>
  <si>
    <t>14206-1123</t>
  </si>
  <si>
    <t>7164409460</t>
  </si>
  <si>
    <t>14206112305138</t>
  </si>
  <si>
    <t xml:space="preserve">LS745   </t>
  </si>
  <si>
    <t>06.16.40</t>
  </si>
  <si>
    <t>8358501801419761</t>
  </si>
  <si>
    <t>1406535178642</t>
  </si>
  <si>
    <t>1000858480314060</t>
  </si>
  <si>
    <t>PAGE,GRACE</t>
  </si>
  <si>
    <t>102 COLUMBUS AVE LOWR</t>
  </si>
  <si>
    <t>14220-1506</t>
  </si>
  <si>
    <t>7165872750</t>
  </si>
  <si>
    <t>14220150605283</t>
  </si>
  <si>
    <t xml:space="preserve">BC880   </t>
  </si>
  <si>
    <t>8358501791931874</t>
  </si>
  <si>
    <t>1406634471732</t>
  </si>
  <si>
    <t>1000858479834060</t>
  </si>
  <si>
    <t>RUIZ,CRYSTAL</t>
  </si>
  <si>
    <t>7 KRUPP AVE</t>
  </si>
  <si>
    <t>14212-1915</t>
  </si>
  <si>
    <t>7165109623</t>
  </si>
  <si>
    <t>14212191505028</t>
  </si>
  <si>
    <t xml:space="preserve">LS065   </t>
  </si>
  <si>
    <t>8358501791853896</t>
  </si>
  <si>
    <t>1406611019611</t>
  </si>
  <si>
    <t>1000858479684069</t>
  </si>
  <si>
    <t>RODRIGUEZ,WILLIAM MATIAS</t>
  </si>
  <si>
    <t>103 LOEPERE ST REAR</t>
  </si>
  <si>
    <t>14212-1557</t>
  </si>
  <si>
    <t>7163740094</t>
  </si>
  <si>
    <t>14212155705127</t>
  </si>
  <si>
    <t xml:space="preserve">BC144B  </t>
  </si>
  <si>
    <t>06.16.31</t>
  </si>
  <si>
    <t>8358501791894544</t>
  </si>
  <si>
    <t>1406622727459</t>
  </si>
  <si>
    <t>1000858479734062</t>
  </si>
  <si>
    <t>LATIFAH,WILLIAMS</t>
  </si>
  <si>
    <t>51 WEYAND AVE APT 2</t>
  </si>
  <si>
    <t>14210-2312</t>
  </si>
  <si>
    <t>14210231205401</t>
  </si>
  <si>
    <t xml:space="preserve">BC757   </t>
  </si>
  <si>
    <t>8358501791765892</t>
  </si>
  <si>
    <t>1406109921575</t>
  </si>
  <si>
    <t>1000858479554064</t>
  </si>
  <si>
    <t>CUNNINGHAM,GREGORY</t>
  </si>
  <si>
    <t>96 EAST ST UPPR</t>
  </si>
  <si>
    <t>14207-3105</t>
  </si>
  <si>
    <t>7164648047</t>
  </si>
  <si>
    <t>14207310505156</t>
  </si>
  <si>
    <t xml:space="preserve">LS087   </t>
  </si>
  <si>
    <t>06.16.27</t>
  </si>
  <si>
    <t>8358502190136065</t>
  </si>
  <si>
    <t>1406023585092</t>
  </si>
  <si>
    <t>1000858481094067</t>
  </si>
  <si>
    <t>TORRES,ROSEANGELI</t>
  </si>
  <si>
    <t>113 HALLOCK ST LOWR</t>
  </si>
  <si>
    <t>14701-6049</t>
  </si>
  <si>
    <t>7169698271</t>
  </si>
  <si>
    <t>7164886332</t>
  </si>
  <si>
    <t>14701604905023</t>
  </si>
  <si>
    <t xml:space="preserve">JO726   </t>
  </si>
  <si>
    <t>06.17.32</t>
  </si>
  <si>
    <t>8358502620122214</t>
  </si>
  <si>
    <t>1406105235731</t>
  </si>
  <si>
    <t>1000858481504065</t>
  </si>
  <si>
    <t>TABOR,KATHLEEN</t>
  </si>
  <si>
    <t>4213 SOWLES RD APT 6</t>
  </si>
  <si>
    <t>14075-1500</t>
  </si>
  <si>
    <t>7162894304</t>
  </si>
  <si>
    <t>14075150005060</t>
  </si>
  <si>
    <t xml:space="preserve">HB163   </t>
  </si>
  <si>
    <t>06.17.49</t>
  </si>
  <si>
    <t>8358501791736380</t>
  </si>
  <si>
    <t>1406579318492</t>
  </si>
  <si>
    <t>1000858479544065</t>
  </si>
  <si>
    <t>WILLIAMS,ERIKA MELLISSA</t>
  </si>
  <si>
    <t>380 PADEREWSKI DR UPPR</t>
  </si>
  <si>
    <t>14212-1483</t>
  </si>
  <si>
    <t>14212148305027</t>
  </si>
  <si>
    <t>06.16.26</t>
  </si>
  <si>
    <t>8358502620224846</t>
  </si>
  <si>
    <t>1406109370930</t>
  </si>
  <si>
    <t>1000858481524063</t>
  </si>
  <si>
    <t>HUDSON,CASSADIE</t>
  </si>
  <si>
    <t>5117 RICHMOND AVE LOWR</t>
  </si>
  <si>
    <t>14219-2667</t>
  </si>
  <si>
    <t>7164265260</t>
  </si>
  <si>
    <t>14219266705045</t>
  </si>
  <si>
    <t xml:space="preserve">HB003   </t>
  </si>
  <si>
    <t>8358502600012864</t>
  </si>
  <si>
    <t>1406103493662</t>
  </si>
  <si>
    <t>1000858481414067</t>
  </si>
  <si>
    <t>PORTER,MICHAEL</t>
  </si>
  <si>
    <t>13 ARNOLD PL UPPR</t>
  </si>
  <si>
    <t>14218-3101</t>
  </si>
  <si>
    <t>7162356639</t>
  </si>
  <si>
    <t>14218310105012</t>
  </si>
  <si>
    <t>06.17.46</t>
  </si>
  <si>
    <t>8358502630761340</t>
  </si>
  <si>
    <t>1406630505475</t>
  </si>
  <si>
    <t>1000858481774064</t>
  </si>
  <si>
    <t>WASIERSKI,ANDREW</t>
  </si>
  <si>
    <t>4280 UNION RD APT 3</t>
  </si>
  <si>
    <t>14225-2365</t>
  </si>
  <si>
    <t>7164671081</t>
  </si>
  <si>
    <t>7162498084</t>
  </si>
  <si>
    <t>14225236505035</t>
  </si>
  <si>
    <t xml:space="preserve">AM725   </t>
  </si>
  <si>
    <t>06.18.04</t>
  </si>
  <si>
    <t>8358502340008784</t>
  </si>
  <si>
    <t>1406599117239</t>
  </si>
  <si>
    <t>1000858481284064</t>
  </si>
  <si>
    <t>PAKHURST,BRANDON</t>
  </si>
  <si>
    <t>PANAMA</t>
  </si>
  <si>
    <t>14767-9730</t>
  </si>
  <si>
    <t>7164886238</t>
  </si>
  <si>
    <t>14767973005091</t>
  </si>
  <si>
    <t xml:space="preserve">JO034   </t>
  </si>
  <si>
    <t>06.17.40</t>
  </si>
  <si>
    <t>8358502420107381</t>
  </si>
  <si>
    <t>1406611156595</t>
  </si>
  <si>
    <t>1000858481314069</t>
  </si>
  <si>
    <t>ACEVEDO,EUGENIO</t>
  </si>
  <si>
    <t>66 CLEVELAND AVE LOWR</t>
  </si>
  <si>
    <t>14063-1955</t>
  </si>
  <si>
    <t>7164102538</t>
  </si>
  <si>
    <t>14063195505054</t>
  </si>
  <si>
    <t xml:space="preserve">DK074   </t>
  </si>
  <si>
    <t>06.17.43</t>
  </si>
  <si>
    <t>8358100020137187</t>
  </si>
  <si>
    <t>1406558740872</t>
  </si>
  <si>
    <t>1000874892694064</t>
  </si>
  <si>
    <t>LAZURE,CHRISTINE</t>
  </si>
  <si>
    <t>141 KENDALL DR W</t>
  </si>
  <si>
    <t>13057-2629</t>
  </si>
  <si>
    <t>3152632532</t>
  </si>
  <si>
    <t>13057262905115</t>
  </si>
  <si>
    <t xml:space="preserve">BK074   </t>
  </si>
  <si>
    <t>15.54.41</t>
  </si>
  <si>
    <t>8358101210011430</t>
  </si>
  <si>
    <t>1406015309949</t>
  </si>
  <si>
    <t>1000874980804062</t>
  </si>
  <si>
    <t>CIVILETTO,THOMAS</t>
  </si>
  <si>
    <t>5345 CURRY RD</t>
  </si>
  <si>
    <t>14886-9594</t>
  </si>
  <si>
    <t>6072800757</t>
  </si>
  <si>
    <t>14886959405032</t>
  </si>
  <si>
    <t xml:space="preserve">IT014   </t>
  </si>
  <si>
    <t>18.56.47</t>
  </si>
  <si>
    <t>STAFFORD, JERIEL</t>
  </si>
  <si>
    <t>1000874626614065</t>
  </si>
  <si>
    <t>12020-5305</t>
  </si>
  <si>
    <t xml:space="preserve">SZ192   </t>
  </si>
  <si>
    <t>10.22.45</t>
  </si>
  <si>
    <t>8358211270100047</t>
  </si>
  <si>
    <t>1406648092136</t>
  </si>
  <si>
    <t>1000874783914068</t>
  </si>
  <si>
    <t>CAYOLE,JESSIE</t>
  </si>
  <si>
    <t>14 PADDOCK PL</t>
  </si>
  <si>
    <t>12019-1846</t>
  </si>
  <si>
    <t>5184662051</t>
  </si>
  <si>
    <t>12019184600159</t>
  </si>
  <si>
    <t>14.10.14</t>
  </si>
  <si>
    <t>1000874848544066</t>
  </si>
  <si>
    <t>12019-0000</t>
  </si>
  <si>
    <t xml:space="preserve">SZ068   </t>
  </si>
  <si>
    <t>14.58.26</t>
  </si>
  <si>
    <t>1000874905904062</t>
  </si>
  <si>
    <t>12845-5817</t>
  </si>
  <si>
    <t xml:space="preserve">LG004   </t>
  </si>
  <si>
    <t>16.18.52</t>
  </si>
  <si>
    <t>1000874819644069</t>
  </si>
  <si>
    <t>14.40.39</t>
  </si>
  <si>
    <t>1000874762974067</t>
  </si>
  <si>
    <t>13.36.12</t>
  </si>
  <si>
    <t>8358211700560208</t>
  </si>
  <si>
    <t>1406034879658</t>
  </si>
  <si>
    <t>1000867381814060</t>
  </si>
  <si>
    <t>NEER,DAWN</t>
  </si>
  <si>
    <t>3107 FLORENCE DR</t>
  </si>
  <si>
    <t>12110-5053</t>
  </si>
  <si>
    <t>5188674186</t>
  </si>
  <si>
    <t>5182585950</t>
  </si>
  <si>
    <t>12110505305071</t>
  </si>
  <si>
    <t xml:space="preserve">BH098B  </t>
  </si>
  <si>
    <t>10.00.53</t>
  </si>
  <si>
    <t>8358211670052434</t>
  </si>
  <si>
    <t>1406037615786</t>
  </si>
  <si>
    <t>1000874941374064</t>
  </si>
  <si>
    <t>OBRIEN,MICHAEL</t>
  </si>
  <si>
    <t>31 SAGE HILL LN</t>
  </si>
  <si>
    <t>12204-1304</t>
  </si>
  <si>
    <t>5184360642</t>
  </si>
  <si>
    <t>5187854017</t>
  </si>
  <si>
    <t>12204130405156</t>
  </si>
  <si>
    <t xml:space="preserve">BH068   </t>
  </si>
  <si>
    <t>17.27.23</t>
  </si>
  <si>
    <t>8358211660635131</t>
  </si>
  <si>
    <t>1406035969839</t>
  </si>
  <si>
    <t>1000874948384066</t>
  </si>
  <si>
    <t>CUYLER,ZSAREA</t>
  </si>
  <si>
    <t>553 2ND ST FL 1</t>
  </si>
  <si>
    <t>5189253915</t>
  </si>
  <si>
    <t>12206223005330</t>
  </si>
  <si>
    <t>8358211660207790</t>
  </si>
  <si>
    <t>1406035331824</t>
  </si>
  <si>
    <t>1000871959874068</t>
  </si>
  <si>
    <t>SCALA,CATHY</t>
  </si>
  <si>
    <t>47 BOWER ST</t>
  </si>
  <si>
    <t>12208-2102</t>
  </si>
  <si>
    <t>5184660343</t>
  </si>
  <si>
    <t>12208210205071</t>
  </si>
  <si>
    <t>20.36.30</t>
  </si>
  <si>
    <t>8358503030042935</t>
  </si>
  <si>
    <t>1406106197641</t>
  </si>
  <si>
    <t>1000874280604063</t>
  </si>
  <si>
    <t>ELLIS,GREGORY</t>
  </si>
  <si>
    <t>147 PARKDALE AVE APT RGT</t>
  </si>
  <si>
    <t>14052-1614</t>
  </si>
  <si>
    <t>7166169070</t>
  </si>
  <si>
    <t>7169133763</t>
  </si>
  <si>
    <t>14052161405068</t>
  </si>
  <si>
    <t xml:space="preserve">EA040   </t>
  </si>
  <si>
    <t>19.43.31</t>
  </si>
  <si>
    <t>8358502640256638</t>
  </si>
  <si>
    <t>1406647332376</t>
  </si>
  <si>
    <t>1000870346834066</t>
  </si>
  <si>
    <t>ORLANDO,TOD</t>
  </si>
  <si>
    <t>580 ORCHARD PARK RD RM 204</t>
  </si>
  <si>
    <t>14224-2660</t>
  </si>
  <si>
    <t>7166745987</t>
  </si>
  <si>
    <t>14224266005248</t>
  </si>
  <si>
    <t xml:space="preserve">WS015   </t>
  </si>
  <si>
    <t>17.30.37</t>
  </si>
  <si>
    <t>8358112130609757</t>
  </si>
  <si>
    <t>1406579801745</t>
  </si>
  <si>
    <t>1000874668284066</t>
  </si>
  <si>
    <t>WOOD,MICHAEL</t>
  </si>
  <si>
    <t>100 CHENANGO ST APT 510</t>
  </si>
  <si>
    <t>13901-2824</t>
  </si>
  <si>
    <t>6073226191</t>
  </si>
  <si>
    <t>13901282405350</t>
  </si>
  <si>
    <t xml:space="preserve">ST003   </t>
  </si>
  <si>
    <t>11.18.50</t>
  </si>
  <si>
    <t>BAILEY, ZACHARY</t>
  </si>
  <si>
    <t>8358112330006606</t>
  </si>
  <si>
    <t>1406021642804</t>
  </si>
  <si>
    <t>1000875232294069</t>
  </si>
  <si>
    <t>BURGHARDT,STEVE</t>
  </si>
  <si>
    <t>15 JOHNSON HILL RD</t>
  </si>
  <si>
    <t>13797-1402</t>
  </si>
  <si>
    <t>6072226380</t>
  </si>
  <si>
    <t>13797140205010</t>
  </si>
  <si>
    <t xml:space="preserve">TF126   </t>
  </si>
  <si>
    <t>09.04.37</t>
  </si>
  <si>
    <t>8358100500104608</t>
  </si>
  <si>
    <t>1406580785945</t>
  </si>
  <si>
    <t>1000872158864066</t>
  </si>
  <si>
    <t>MCPHEETERS,ANGELA</t>
  </si>
  <si>
    <t>432 HOURGLASS LN</t>
  </si>
  <si>
    <t>13027-8652</t>
  </si>
  <si>
    <t>13027865205031</t>
  </si>
  <si>
    <t xml:space="preserve">BV004   </t>
  </si>
  <si>
    <t>THOMSON, MATTHEW</t>
  </si>
  <si>
    <t>8358110140019744</t>
  </si>
  <si>
    <t>1406503772376</t>
  </si>
  <si>
    <t>1000871675844064</t>
  </si>
  <si>
    <t>GRANT,MICHELE</t>
  </si>
  <si>
    <t>207 TERRY MEADOWS DR</t>
  </si>
  <si>
    <t>13480-1135</t>
  </si>
  <si>
    <t>3157097116</t>
  </si>
  <si>
    <t>13480113505068</t>
  </si>
  <si>
    <t xml:space="preserve">MD005A  </t>
  </si>
  <si>
    <t>12.07.46</t>
  </si>
  <si>
    <t>8358112300005349</t>
  </si>
  <si>
    <t>1406011761267</t>
  </si>
  <si>
    <t>1000868704224060</t>
  </si>
  <si>
    <t>RAYMOND CORPORATION,*,*</t>
  </si>
  <si>
    <t>1148 STATE HIGHWAY 12</t>
  </si>
  <si>
    <t>13778-2350</t>
  </si>
  <si>
    <t>6076562304</t>
  </si>
  <si>
    <t>13778235005010</t>
  </si>
  <si>
    <t>09.55.12</t>
  </si>
  <si>
    <t>BG-E EOF INS-C</t>
  </si>
  <si>
    <t>8358101900022887</t>
  </si>
  <si>
    <t>1406024295519</t>
  </si>
  <si>
    <t>1000874303024067</t>
  </si>
  <si>
    <t>PONKO,KARA</t>
  </si>
  <si>
    <t>1 HILLSIDE DR APT B</t>
  </si>
  <si>
    <t>14572-9763</t>
  </si>
  <si>
    <t>5858802969</t>
  </si>
  <si>
    <t>14572976305021</t>
  </si>
  <si>
    <t xml:space="preserve">DN011   </t>
  </si>
  <si>
    <t>20.51.42</t>
  </si>
  <si>
    <t>BLEDSOE, RICHARD</t>
  </si>
  <si>
    <t>1000874711744066</t>
  </si>
  <si>
    <t>13407-3525</t>
  </si>
  <si>
    <t xml:space="preserve">IL016B  </t>
  </si>
  <si>
    <t>12.16.30</t>
  </si>
  <si>
    <t>8358501791222621</t>
  </si>
  <si>
    <t>1406121752701</t>
  </si>
  <si>
    <t>1000868228534069</t>
  </si>
  <si>
    <t>GRACE GUEST HOUSE *,*</t>
  </si>
  <si>
    <t>2315 SENECA ST STE 1</t>
  </si>
  <si>
    <t>14210-2518</t>
  </si>
  <si>
    <t>7168297240</t>
  </si>
  <si>
    <t>7168297211</t>
  </si>
  <si>
    <t>14210251805064</t>
  </si>
  <si>
    <t xml:space="preserve">BC873   </t>
  </si>
  <si>
    <t>14.58.46</t>
  </si>
  <si>
    <t>8358500330011842</t>
  </si>
  <si>
    <t>1406012235451</t>
  </si>
  <si>
    <t>1000874894404066</t>
  </si>
  <si>
    <t>MARBLE,JANE</t>
  </si>
  <si>
    <t>7586 COUNTY ROAD 32</t>
  </si>
  <si>
    <t>14424-9316</t>
  </si>
  <si>
    <t>5852294357</t>
  </si>
  <si>
    <t>14424931605014</t>
  </si>
  <si>
    <t xml:space="preserve">CQ10E   </t>
  </si>
  <si>
    <t>15.57.37</t>
  </si>
  <si>
    <t>8358502190030607</t>
  </si>
  <si>
    <t>1406023468265</t>
  </si>
  <si>
    <t>1000875027524068</t>
  </si>
  <si>
    <t>BLANCO,PATRICIA</t>
  </si>
  <si>
    <t>11 BEECHVIEW AVE</t>
  </si>
  <si>
    <t>14701-1642</t>
  </si>
  <si>
    <t>7166656603</t>
  </si>
  <si>
    <t>7164901277</t>
  </si>
  <si>
    <t>14701164205046</t>
  </si>
  <si>
    <t xml:space="preserve">JO086   </t>
  </si>
  <si>
    <t>21.42.43</t>
  </si>
  <si>
    <t>8358502970052656</t>
  </si>
  <si>
    <t>1406106541582</t>
  </si>
  <si>
    <t>1000875196304060</t>
  </si>
  <si>
    <t>ARTMAN,DOUGLAS</t>
  </si>
  <si>
    <t>130 RANSOM RD</t>
  </si>
  <si>
    <t>14086-9609</t>
  </si>
  <si>
    <t>7046753872</t>
  </si>
  <si>
    <t>7168612848</t>
  </si>
  <si>
    <t>14086960905126</t>
  </si>
  <si>
    <t xml:space="preserve">LN002   </t>
  </si>
  <si>
    <t>07.40.18</t>
  </si>
  <si>
    <t>BLACK, JEREMY</t>
  </si>
  <si>
    <t>8358502630581953</t>
  </si>
  <si>
    <t>1406124758655</t>
  </si>
  <si>
    <t>1000874828924064</t>
  </si>
  <si>
    <t>IDYLWOOD APARTM,ENTS WIFI</t>
  </si>
  <si>
    <t>19 SLATE CREEK DR</t>
  </si>
  <si>
    <t>14227-3819</t>
  </si>
  <si>
    <t>14227293505122</t>
  </si>
  <si>
    <t xml:space="preserve">CH703   </t>
  </si>
  <si>
    <t>14.46.41</t>
  </si>
  <si>
    <t>WF-MGDWIFICOAX-T</t>
  </si>
  <si>
    <t>8358502110060783</t>
  </si>
  <si>
    <t>1406647204823</t>
  </si>
  <si>
    <t>1000871405694060</t>
  </si>
  <si>
    <t>VILORIA,NES</t>
  </si>
  <si>
    <t>1 S BROOKLYN AVE APT B5</t>
  </si>
  <si>
    <t>14895-1438</t>
  </si>
  <si>
    <t>8483868773</t>
  </si>
  <si>
    <t>14895143805015</t>
  </si>
  <si>
    <t xml:space="preserve">WE052   </t>
  </si>
  <si>
    <t>05.25.43</t>
  </si>
  <si>
    <t>8358503130021953</t>
  </si>
  <si>
    <t>1406121966145</t>
  </si>
  <si>
    <t>1000874912674062</t>
  </si>
  <si>
    <t>HIGGENS,JOSH</t>
  </si>
  <si>
    <t>9885 MARBLE RD</t>
  </si>
  <si>
    <t>DELEVAN</t>
  </si>
  <si>
    <t>14042-9463</t>
  </si>
  <si>
    <t>14042946305030</t>
  </si>
  <si>
    <t xml:space="preserve">SN078   </t>
  </si>
  <si>
    <t>16.31.39</t>
  </si>
  <si>
    <t>MCGUANE, NEAL</t>
  </si>
  <si>
    <t>8358503130015880</t>
  </si>
  <si>
    <t>1406107655480</t>
  </si>
  <si>
    <t>1000874912824063</t>
  </si>
  <si>
    <t>LISENBY,SHARI</t>
  </si>
  <si>
    <t>3546 ROSZYK HILL RD</t>
  </si>
  <si>
    <t>14101-9701</t>
  </si>
  <si>
    <t>7163531058</t>
  </si>
  <si>
    <t>14101970105144</t>
  </si>
  <si>
    <t xml:space="preserve">AR091   </t>
  </si>
  <si>
    <t>16.31.54</t>
  </si>
  <si>
    <t>8358503310033737</t>
  </si>
  <si>
    <t>1406107189738</t>
  </si>
  <si>
    <t>1000874781584061</t>
  </si>
  <si>
    <t>CORSI,R</t>
  </si>
  <si>
    <t>746 WASHINGTON AVE</t>
  </si>
  <si>
    <t>14048-2509</t>
  </si>
  <si>
    <t>7163667697</t>
  </si>
  <si>
    <t>14048250905109</t>
  </si>
  <si>
    <t xml:space="preserve">DK071   </t>
  </si>
  <si>
    <t>14.07.04</t>
  </si>
  <si>
    <t>WILSON, STEVEN</t>
  </si>
  <si>
    <t>8358502190359592</t>
  </si>
  <si>
    <t>1406647854726</t>
  </si>
  <si>
    <t>1000874654204060</t>
  </si>
  <si>
    <t>FISH,AALIYAH</t>
  </si>
  <si>
    <t>8 STEARNS AVE LOWR</t>
  </si>
  <si>
    <t>14701-6519</t>
  </si>
  <si>
    <t>7164509178</t>
  </si>
  <si>
    <t>14701651905074</t>
  </si>
  <si>
    <t>11.02.37</t>
  </si>
  <si>
    <t>8358502290024906</t>
  </si>
  <si>
    <t>1406023728403</t>
  </si>
  <si>
    <t>1000874690164062</t>
  </si>
  <si>
    <t>UTEGG,KRISTINE</t>
  </si>
  <si>
    <t>90 WATER ST</t>
  </si>
  <si>
    <t>FREWSBURG</t>
  </si>
  <si>
    <t>14738-9649</t>
  </si>
  <si>
    <t>7167200231</t>
  </si>
  <si>
    <t>7164902386</t>
  </si>
  <si>
    <t>14738964905029</t>
  </si>
  <si>
    <t xml:space="preserve">JO041   </t>
  </si>
  <si>
    <t>11.40.54</t>
  </si>
  <si>
    <t>1000874917654069</t>
  </si>
  <si>
    <t>14418-9527</t>
  </si>
  <si>
    <t xml:space="preserve">PN111   </t>
  </si>
  <si>
    <t>16.41.12</t>
  </si>
  <si>
    <t>8358500940006000</t>
  </si>
  <si>
    <t>1406012181986</t>
  </si>
  <si>
    <t>1000874957744069</t>
  </si>
  <si>
    <t>MCBROOM,SHAUNA</t>
  </si>
  <si>
    <t>1377 BURGESS RD</t>
  </si>
  <si>
    <t>13165-9434</t>
  </si>
  <si>
    <t>3159091473</t>
  </si>
  <si>
    <t>13165943405098</t>
  </si>
  <si>
    <t xml:space="preserve">GE027   </t>
  </si>
  <si>
    <t>17.58.17</t>
  </si>
  <si>
    <t>8358500140134347</t>
  </si>
  <si>
    <t>1406007009697</t>
  </si>
  <si>
    <t>1000874849994062</t>
  </si>
  <si>
    <t>LARUSSA,LAWRENCE</t>
  </si>
  <si>
    <t>22 CITATION DR</t>
  </si>
  <si>
    <t>14467-9768</t>
  </si>
  <si>
    <t>5853343603</t>
  </si>
  <si>
    <t>5852430980</t>
  </si>
  <si>
    <t>14467976805056</t>
  </si>
  <si>
    <t xml:space="preserve">BR064B  </t>
  </si>
  <si>
    <t>14.59.17</t>
  </si>
  <si>
    <t>1000874622134068</t>
  </si>
  <si>
    <t>FUQUA,TYLIA</t>
  </si>
  <si>
    <t>14605-1118</t>
  </si>
  <si>
    <t>5857471971</t>
  </si>
  <si>
    <t xml:space="preserve">MH450   </t>
  </si>
  <si>
    <t>10.13.49</t>
  </si>
  <si>
    <t>1000874876464062</t>
  </si>
  <si>
    <t>15.26.22</t>
  </si>
  <si>
    <t>1000875009554067</t>
  </si>
  <si>
    <t>20.14.32</t>
  </si>
  <si>
    <t>1000874779494067</t>
  </si>
  <si>
    <t>14.04.06</t>
  </si>
  <si>
    <t>8358500110682713</t>
  </si>
  <si>
    <t>1406026032522</t>
  </si>
  <si>
    <t>1000874751294063</t>
  </si>
  <si>
    <t>LIFE SOLUTIONS THERAPY *,*</t>
  </si>
  <si>
    <t>20 ARCAMPUS DR</t>
  </si>
  <si>
    <t>14612-3630</t>
  </si>
  <si>
    <t>5852259720</t>
  </si>
  <si>
    <t>5854725160</t>
  </si>
  <si>
    <t>14612363005014</t>
  </si>
  <si>
    <t xml:space="preserve">GA034D  </t>
  </si>
  <si>
    <t>13.16.20</t>
  </si>
  <si>
    <t>8358302580069871</t>
  </si>
  <si>
    <t>1406121485187</t>
  </si>
  <si>
    <t>1000868689274064</t>
  </si>
  <si>
    <t>CENTRAL MAINE INTERNET,*</t>
  </si>
  <si>
    <t>206 MAIN ST</t>
  </si>
  <si>
    <t>LISBON FALLS</t>
  </si>
  <si>
    <t>04252-9573</t>
  </si>
  <si>
    <t>2077831801</t>
  </si>
  <si>
    <t>04252957305165</t>
  </si>
  <si>
    <t xml:space="preserve">LW037   </t>
  </si>
  <si>
    <t>8358302380010935</t>
  </si>
  <si>
    <t>1406117445708</t>
  </si>
  <si>
    <t>1000874285754061</t>
  </si>
  <si>
    <t>NORTON,JEFF</t>
  </si>
  <si>
    <t>9 CASWELL RD</t>
  </si>
  <si>
    <t>2074458124</t>
  </si>
  <si>
    <t>04363312905027</t>
  </si>
  <si>
    <t>19.57.03</t>
  </si>
  <si>
    <t>8358211380021950</t>
  </si>
  <si>
    <t>1406036332953</t>
  </si>
  <si>
    <t>1000875183224065</t>
  </si>
  <si>
    <t>MONGEON,THOMAS</t>
  </si>
  <si>
    <t>7 PANTHER MOUNTAIN DR</t>
  </si>
  <si>
    <t>APT 8</t>
  </si>
  <si>
    <t>CHESTERTOWN</t>
  </si>
  <si>
    <t>12817-2826</t>
  </si>
  <si>
    <t>5184942399</t>
  </si>
  <si>
    <t>12817281105117</t>
  </si>
  <si>
    <t xml:space="preserve">CT006   </t>
  </si>
  <si>
    <t>07.03.34</t>
  </si>
  <si>
    <t>8358211970017087</t>
  </si>
  <si>
    <t>1406039465321</t>
  </si>
  <si>
    <t>1000874306734068</t>
  </si>
  <si>
    <t>MOWKA,JOHN</t>
  </si>
  <si>
    <t>204 SAMANTHA DR</t>
  </si>
  <si>
    <t>12828-4404</t>
  </si>
  <si>
    <t>5183079098</t>
  </si>
  <si>
    <t>12828440405017</t>
  </si>
  <si>
    <t xml:space="preserve">QB079   </t>
  </si>
  <si>
    <t>21.07.25</t>
  </si>
  <si>
    <t>8358210020016016</t>
  </si>
  <si>
    <t>1406038416424</t>
  </si>
  <si>
    <t>1000874992814067</t>
  </si>
  <si>
    <t>PACELLI,DONNA</t>
  </si>
  <si>
    <t>243 HAMMONDTOWN RD</t>
  </si>
  <si>
    <t>12010-6903</t>
  </si>
  <si>
    <t>5186204057</t>
  </si>
  <si>
    <t>12010690305052</t>
  </si>
  <si>
    <t xml:space="preserve">AD015   </t>
  </si>
  <si>
    <t>19.19.27</t>
  </si>
  <si>
    <t>8358210460035799</t>
  </si>
  <si>
    <t>1406508828827</t>
  </si>
  <si>
    <t>1000874630804066</t>
  </si>
  <si>
    <t>PATTERSON,ALISA</t>
  </si>
  <si>
    <t>71 CHURCH ST APT 7</t>
  </si>
  <si>
    <t>CANAJOHARIE</t>
  </si>
  <si>
    <t>13317-1137</t>
  </si>
  <si>
    <t>5184105559</t>
  </si>
  <si>
    <t>13317113705027</t>
  </si>
  <si>
    <t xml:space="preserve">CJ001   </t>
  </si>
  <si>
    <t>8358211660333257</t>
  </si>
  <si>
    <t>1406035537255</t>
  </si>
  <si>
    <t>1000872084884063</t>
  </si>
  <si>
    <t>CAAMPUED,ABRAHAM</t>
  </si>
  <si>
    <t>335 DELAWARE AVE</t>
  </si>
  <si>
    <t>BLDG 1FL APT FRNT</t>
  </si>
  <si>
    <t>12209-1636</t>
  </si>
  <si>
    <t>5189151167</t>
  </si>
  <si>
    <t>3238399272</t>
  </si>
  <si>
    <t>12209163605028</t>
  </si>
  <si>
    <t xml:space="preserve">BH214   </t>
  </si>
  <si>
    <t>8358211660066246</t>
  </si>
  <si>
    <t>1406028059218</t>
  </si>
  <si>
    <t>1000874939234064</t>
  </si>
  <si>
    <t>MEYER,ROBERT</t>
  </si>
  <si>
    <t>119 N ALLEN ST</t>
  </si>
  <si>
    <t>12203-1637</t>
  </si>
  <si>
    <t>5183651414</t>
  </si>
  <si>
    <t>12203163705029</t>
  </si>
  <si>
    <t xml:space="preserve">BH135   </t>
  </si>
  <si>
    <t>17.23.14</t>
  </si>
  <si>
    <t>8358211240021216</t>
  </si>
  <si>
    <t>1406034107985</t>
  </si>
  <si>
    <t>1000874802504064</t>
  </si>
  <si>
    <t>TECHNICAL BUILDING SVC,*,*</t>
  </si>
  <si>
    <t>12 COMMERCE DR</t>
  </si>
  <si>
    <t>12020-3631</t>
  </si>
  <si>
    <t>5188854444</t>
  </si>
  <si>
    <t>12020363105135</t>
  </si>
  <si>
    <t xml:space="preserve">SZ070   </t>
  </si>
  <si>
    <t>14.27.47</t>
  </si>
  <si>
    <t>8358211200057465</t>
  </si>
  <si>
    <t>1406036814364</t>
  </si>
  <si>
    <t>1000874899084061</t>
  </si>
  <si>
    <t>HALBROOK,SHERRY</t>
  </si>
  <si>
    <t>28 BIRCHWOOD LN</t>
  </si>
  <si>
    <t>12020-2465</t>
  </si>
  <si>
    <t>5183968201</t>
  </si>
  <si>
    <t>5188854465</t>
  </si>
  <si>
    <t>12020246505030</t>
  </si>
  <si>
    <t xml:space="preserve">SZ025B  </t>
  </si>
  <si>
    <t>16.06.02</t>
  </si>
  <si>
    <t>8358211240218317</t>
  </si>
  <si>
    <t>1406643265844</t>
  </si>
  <si>
    <t>1000875011784066</t>
  </si>
  <si>
    <t>CHAPMAN,JENNIFER</t>
  </si>
  <si>
    <t>3 BROOKSIDE MDWS APT A</t>
  </si>
  <si>
    <t>12019-9008</t>
  </si>
  <si>
    <t>5188941010</t>
  </si>
  <si>
    <t>12019900805082</t>
  </si>
  <si>
    <t xml:space="preserve">SZ072   </t>
  </si>
  <si>
    <t>20.24.08</t>
  </si>
  <si>
    <t>8358211260188424</t>
  </si>
  <si>
    <t>1406034194082</t>
  </si>
  <si>
    <t>1000874935704060</t>
  </si>
  <si>
    <t>ANDREOLI,PAT</t>
  </si>
  <si>
    <t>1026 TOMAHAWK TRL</t>
  </si>
  <si>
    <t>12302-3320</t>
  </si>
  <si>
    <t>5188645397</t>
  </si>
  <si>
    <t>12302332005095</t>
  </si>
  <si>
    <t xml:space="preserve">GN025   </t>
  </si>
  <si>
    <t>17.16.04</t>
  </si>
  <si>
    <t>8358302700027973</t>
  </si>
  <si>
    <t>1406606511804</t>
  </si>
  <si>
    <t>1000875225644064</t>
  </si>
  <si>
    <t>BAKER,EMILY</t>
  </si>
  <si>
    <t>64 DUNDEE LN</t>
  </si>
  <si>
    <t>04040-3339</t>
  </si>
  <si>
    <t>2077492850</t>
  </si>
  <si>
    <t>04040333900019</t>
  </si>
  <si>
    <t xml:space="preserve">BD03E   </t>
  </si>
  <si>
    <t>08.43.46</t>
  </si>
  <si>
    <t>NYDAM, RAYMOND</t>
  </si>
  <si>
    <t>8358500110606878</t>
  </si>
  <si>
    <t>1406009297407</t>
  </si>
  <si>
    <t>1000875019334062</t>
  </si>
  <si>
    <t>DANZIG,DAVID</t>
  </si>
  <si>
    <t>270 DEGEORGE CIR APT 1</t>
  </si>
  <si>
    <t>14626-4830</t>
  </si>
  <si>
    <t>5857305366</t>
  </si>
  <si>
    <t>5858316346</t>
  </si>
  <si>
    <t>14626483005019</t>
  </si>
  <si>
    <t xml:space="preserve">GA196   </t>
  </si>
  <si>
    <t>20.57.33</t>
  </si>
  <si>
    <t>8358500110891694</t>
  </si>
  <si>
    <t>1406615557095</t>
  </si>
  <si>
    <t>1000875030214061</t>
  </si>
  <si>
    <t>HALLER,BETH</t>
  </si>
  <si>
    <t>470 MONTVALE LN</t>
  </si>
  <si>
    <t>14626-5214</t>
  </si>
  <si>
    <t>5854906370</t>
  </si>
  <si>
    <t>14626521405064</t>
  </si>
  <si>
    <t xml:space="preserve">GA139   </t>
  </si>
  <si>
    <t>22.02.53</t>
  </si>
  <si>
    <t>8358111820118046</t>
  </si>
  <si>
    <t>1406642751216</t>
  </si>
  <si>
    <t>1000874924604065</t>
  </si>
  <si>
    <t>HAGGERTY,MARGRET</t>
  </si>
  <si>
    <t>1101 GREENE ST</t>
  </si>
  <si>
    <t>13669-2808</t>
  </si>
  <si>
    <t>9197498137</t>
  </si>
  <si>
    <t>13669280805018</t>
  </si>
  <si>
    <t xml:space="preserve">OD029   </t>
  </si>
  <si>
    <t>16.55.24</t>
  </si>
  <si>
    <t>8358200020052111</t>
  </si>
  <si>
    <t>1406039980576</t>
  </si>
  <si>
    <t>1000874935184065</t>
  </si>
  <si>
    <t>PARKER,KRISTEN</t>
  </si>
  <si>
    <t>117 MIDDLEFIELD RD</t>
  </si>
  <si>
    <t>01235-9813</t>
  </si>
  <si>
    <t>4136558253</t>
  </si>
  <si>
    <t>4133587468</t>
  </si>
  <si>
    <t>01235981305015</t>
  </si>
  <si>
    <t xml:space="preserve">PF16E   </t>
  </si>
  <si>
    <t>8358212020084283</t>
  </si>
  <si>
    <t>1406574535165</t>
  </si>
  <si>
    <t>1000874695284063</t>
  </si>
  <si>
    <t>ROBILLARD,MCKENZIE</t>
  </si>
  <si>
    <t>30 MOHICAN TER</t>
  </si>
  <si>
    <t>12839-1113</t>
  </si>
  <si>
    <t>5182228494</t>
  </si>
  <si>
    <t>12839111305089</t>
  </si>
  <si>
    <t xml:space="preserve">QB091A  </t>
  </si>
  <si>
    <t>11.49.29</t>
  </si>
  <si>
    <t>8358212020042638</t>
  </si>
  <si>
    <t>1406039620669</t>
  </si>
  <si>
    <t>1000873156434068</t>
  </si>
  <si>
    <t>JIRARD,JOHN</t>
  </si>
  <si>
    <t>8 ELM ST</t>
  </si>
  <si>
    <t>12839-2202</t>
  </si>
  <si>
    <t>5183074646</t>
  </si>
  <si>
    <t>12839220205097</t>
  </si>
  <si>
    <t xml:space="preserve">QB088   </t>
  </si>
  <si>
    <t>8358100971135925</t>
  </si>
  <si>
    <t>1406013793300</t>
  </si>
  <si>
    <t>1000873986274064</t>
  </si>
  <si>
    <t>ALIMENTOS RESTAURANT,*,*</t>
  </si>
  <si>
    <t>541 N SALINA ST</t>
  </si>
  <si>
    <t>13208-2530</t>
  </si>
  <si>
    <t>3152436304</t>
  </si>
  <si>
    <t>3154099197</t>
  </si>
  <si>
    <t>13208253005155</t>
  </si>
  <si>
    <t>12.30.18</t>
  </si>
  <si>
    <t>8358101150084884</t>
  </si>
  <si>
    <t>1406647848371</t>
  </si>
  <si>
    <t>1000874996744062</t>
  </si>
  <si>
    <t>CHI,MENGQUI</t>
  </si>
  <si>
    <t>44 ASPEN WAY</t>
  </si>
  <si>
    <t>14850-9589</t>
  </si>
  <si>
    <t>6018681804</t>
  </si>
  <si>
    <t>14850958905087</t>
  </si>
  <si>
    <t>19.32.29</t>
  </si>
  <si>
    <t>8358102160009648</t>
  </si>
  <si>
    <t>1406020438923</t>
  </si>
  <si>
    <t>1000874915164061</t>
  </si>
  <si>
    <t>READ,KIMBERLY</t>
  </si>
  <si>
    <t>2483 NUNNERY RD</t>
  </si>
  <si>
    <t>13152-8953</t>
  </si>
  <si>
    <t>3156731718</t>
  </si>
  <si>
    <t>3154204578</t>
  </si>
  <si>
    <t>13152895305047</t>
  </si>
  <si>
    <t xml:space="preserve">SK017   </t>
  </si>
  <si>
    <t>16.36.49</t>
  </si>
  <si>
    <t>8358100190023316</t>
  </si>
  <si>
    <t>1406018292092</t>
  </si>
  <si>
    <t>1000874957024066</t>
  </si>
  <si>
    <t>WILLIAMS,HOWARD</t>
  </si>
  <si>
    <t>932 TULLY FARMS RD</t>
  </si>
  <si>
    <t>13159-2439</t>
  </si>
  <si>
    <t>3153787922</t>
  </si>
  <si>
    <t>13159243905063</t>
  </si>
  <si>
    <t xml:space="preserve">OT006   </t>
  </si>
  <si>
    <t>8358102170274638</t>
  </si>
  <si>
    <t>1406647490646</t>
  </si>
  <si>
    <t>1000874707074064</t>
  </si>
  <si>
    <t>TWDELLE,NICOLE</t>
  </si>
  <si>
    <t>164 STATE ST APT UPSO</t>
  </si>
  <si>
    <t>13021-1845</t>
  </si>
  <si>
    <t>3159337728</t>
  </si>
  <si>
    <t>13021184505064</t>
  </si>
  <si>
    <t xml:space="preserve">AB020   </t>
  </si>
  <si>
    <t>12.09.08</t>
  </si>
  <si>
    <t>8358100510049520</t>
  </si>
  <si>
    <t>1406018994580</t>
  </si>
  <si>
    <t>1000874896484066</t>
  </si>
  <si>
    <t>SLASKI,STEVEN</t>
  </si>
  <si>
    <t>116 GERALD DR</t>
  </si>
  <si>
    <t>13209-1802</t>
  </si>
  <si>
    <t>3153133285</t>
  </si>
  <si>
    <t>3157532253</t>
  </si>
  <si>
    <t>13209180205074</t>
  </si>
  <si>
    <t xml:space="preserve">BV026   </t>
  </si>
  <si>
    <t>16.01.11</t>
  </si>
  <si>
    <t>8358112860047715</t>
  </si>
  <si>
    <t>1406531246419</t>
  </si>
  <si>
    <t>1000874530224068</t>
  </si>
  <si>
    <t>DAVIDSON,SCOTT</t>
  </si>
  <si>
    <t>28 SENECA ST APT D5</t>
  </si>
  <si>
    <t>13838-1560</t>
  </si>
  <si>
    <t>6075619431</t>
  </si>
  <si>
    <t>13838156005116</t>
  </si>
  <si>
    <t>07.27.30</t>
  </si>
  <si>
    <t>8358111100034160</t>
  </si>
  <si>
    <t>1406648099206</t>
  </si>
  <si>
    <t>1000874912644065</t>
  </si>
  <si>
    <t>BARBOZA,KATHY</t>
  </si>
  <si>
    <t>3 LIBERTY ST UPPR</t>
  </si>
  <si>
    <t>13619-1684</t>
  </si>
  <si>
    <t>3154867918</t>
  </si>
  <si>
    <t>13619168405019</t>
  </si>
  <si>
    <t xml:space="preserve">CT038   </t>
  </si>
  <si>
    <t>16.31.36</t>
  </si>
  <si>
    <t>8358111140386802</t>
  </si>
  <si>
    <t>1406640447684</t>
  </si>
  <si>
    <t>1000874983654068</t>
  </si>
  <si>
    <t>THOMAS,GARRETT</t>
  </si>
  <si>
    <t>9004 COBLENZ CIR APT B</t>
  </si>
  <si>
    <t>2542266747</t>
  </si>
  <si>
    <t>13603000025847</t>
  </si>
  <si>
    <t xml:space="preserve">IR034   </t>
  </si>
  <si>
    <t>8358110950005569</t>
  </si>
  <si>
    <t>1406011715545</t>
  </si>
  <si>
    <t>1000873582064067</t>
  </si>
  <si>
    <t>NORTZ,JACOB</t>
  </si>
  <si>
    <t>6383 WEST RD</t>
  </si>
  <si>
    <t>13367-2858</t>
  </si>
  <si>
    <t>3157717775</t>
  </si>
  <si>
    <t>13367285805048</t>
  </si>
  <si>
    <t>09.01.06</t>
  </si>
  <si>
    <t>8358101970007479</t>
  </si>
  <si>
    <t>1406023952581</t>
  </si>
  <si>
    <t>1000875039264067</t>
  </si>
  <si>
    <t>HOSKINS,BRYAN</t>
  </si>
  <si>
    <t>30 MAPLE ST</t>
  </si>
  <si>
    <t>SAVONA</t>
  </si>
  <si>
    <t>14879-9706</t>
  </si>
  <si>
    <t>6075837077</t>
  </si>
  <si>
    <t>6076845282</t>
  </si>
  <si>
    <t>14879970605219</t>
  </si>
  <si>
    <t xml:space="preserve">BS018   </t>
  </si>
  <si>
    <t>23.49.53</t>
  </si>
  <si>
    <t>8358101810006103</t>
  </si>
  <si>
    <t>1406012217707</t>
  </si>
  <si>
    <t>1000875189784062</t>
  </si>
  <si>
    <t>HITT,RICHARD</t>
  </si>
  <si>
    <t>11181 STATE ROUTE 371</t>
  </si>
  <si>
    <t>COHOCTON</t>
  </si>
  <si>
    <t>14826-9647</t>
  </si>
  <si>
    <t>5852339260</t>
  </si>
  <si>
    <t>14826964705018</t>
  </si>
  <si>
    <t xml:space="preserve">DN10E   </t>
  </si>
  <si>
    <t>07.09.45</t>
  </si>
  <si>
    <t>8358503310156728</t>
  </si>
  <si>
    <t>1406640538193</t>
  </si>
  <si>
    <t>1000875001824062</t>
  </si>
  <si>
    <t>HUNZINGER,DEION</t>
  </si>
  <si>
    <t>409 CENTRAL AVE APT 1</t>
  </si>
  <si>
    <t>14048-2144</t>
  </si>
  <si>
    <t>7163383649</t>
  </si>
  <si>
    <t>14048214405022</t>
  </si>
  <si>
    <t xml:space="preserve">DK070   </t>
  </si>
  <si>
    <t>19.48.04</t>
  </si>
  <si>
    <t>WRAY, CONNOR</t>
  </si>
  <si>
    <t>8358500021306246</t>
  </si>
  <si>
    <t>1406643612672</t>
  </si>
  <si>
    <t>1000874927284063</t>
  </si>
  <si>
    <t>SANTOS,JOSUE</t>
  </si>
  <si>
    <t>65 KOHLMAN ST</t>
  </si>
  <si>
    <t>14621-3325</t>
  </si>
  <si>
    <t>5855572369</t>
  </si>
  <si>
    <t>14621332505103</t>
  </si>
  <si>
    <t xml:space="preserve">MHC4A   </t>
  </si>
  <si>
    <t>17.00.12</t>
  </si>
  <si>
    <t>RICH, MICHAEL</t>
  </si>
  <si>
    <t>8358500011676236</t>
  </si>
  <si>
    <t>1406639300100</t>
  </si>
  <si>
    <t>1000874900364064</t>
  </si>
  <si>
    <t>GREEN,CARL</t>
  </si>
  <si>
    <t>47 LAURELTON RD</t>
  </si>
  <si>
    <t>14609-4218</t>
  </si>
  <si>
    <t>4075927308</t>
  </si>
  <si>
    <t>14609421805096</t>
  </si>
  <si>
    <t xml:space="preserve">MH400   </t>
  </si>
  <si>
    <t>16.08.22</t>
  </si>
  <si>
    <t>8358501300012273</t>
  </si>
  <si>
    <t>1406011439757</t>
  </si>
  <si>
    <t>1000875018144066</t>
  </si>
  <si>
    <t>CACCAMISE,SCOTT&amp;TRISHA</t>
  </si>
  <si>
    <t>1987 DORAN RD</t>
  </si>
  <si>
    <t>14485-9744</t>
  </si>
  <si>
    <t>5855822635</t>
  </si>
  <si>
    <t>5857522269</t>
  </si>
  <si>
    <t>14485974405042</t>
  </si>
  <si>
    <t xml:space="preserve">LI007   </t>
  </si>
  <si>
    <t>20.51.46</t>
  </si>
  <si>
    <t>ELDRIDGE, JAMES</t>
  </si>
  <si>
    <t>8358502040024834</t>
  </si>
  <si>
    <t>1406010347878</t>
  </si>
  <si>
    <t>1000871980874061</t>
  </si>
  <si>
    <t>PANCIO,BROOKS</t>
  </si>
  <si>
    <t>660 MAIN ST</t>
  </si>
  <si>
    <t>14760-1553</t>
  </si>
  <si>
    <t>2403811278</t>
  </si>
  <si>
    <t>5854039907</t>
  </si>
  <si>
    <t>14760155305017</t>
  </si>
  <si>
    <t xml:space="preserve">OL011   </t>
  </si>
  <si>
    <t>22.50.17</t>
  </si>
  <si>
    <t>NOLDER, MITCHELL</t>
  </si>
  <si>
    <t>8358502900131505</t>
  </si>
  <si>
    <t>1406110308358</t>
  </si>
  <si>
    <t>1000874968104063</t>
  </si>
  <si>
    <t>DEMARCO,KATHLEEN</t>
  </si>
  <si>
    <t>6231 TONAWANDA CREEK RD</t>
  </si>
  <si>
    <t>APT 206</t>
  </si>
  <si>
    <t>14094-7807</t>
  </si>
  <si>
    <t>7168077393</t>
  </si>
  <si>
    <t>14094780705064</t>
  </si>
  <si>
    <t xml:space="preserve">LT100   </t>
  </si>
  <si>
    <t>18.22.30</t>
  </si>
  <si>
    <t>MITCHELL, ALEXANDER</t>
  </si>
  <si>
    <t>8358503370018263</t>
  </si>
  <si>
    <t>1406107802116</t>
  </si>
  <si>
    <t>1000875002724063</t>
  </si>
  <si>
    <t>MURPHY,MARTIN</t>
  </si>
  <si>
    <t>21 E WHALLON ST</t>
  </si>
  <si>
    <t>MAYVILLE</t>
  </si>
  <si>
    <t>14757-1228</t>
  </si>
  <si>
    <t>7164505511</t>
  </si>
  <si>
    <t>14757122805020</t>
  </si>
  <si>
    <t xml:space="preserve">WD038   </t>
  </si>
  <si>
    <t>19.50.40</t>
  </si>
  <si>
    <t>HOWSER, J.</t>
  </si>
  <si>
    <t>8358500150090520</t>
  </si>
  <si>
    <t>1406006862781</t>
  </si>
  <si>
    <t>1000874879194062</t>
  </si>
  <si>
    <t>BOPP,MARY JO</t>
  </si>
  <si>
    <t>82 BUFFARD DR</t>
  </si>
  <si>
    <t>14610-3103</t>
  </si>
  <si>
    <t>5854454494</t>
  </si>
  <si>
    <t>5852641789</t>
  </si>
  <si>
    <t>14610310305107</t>
  </si>
  <si>
    <t xml:space="preserve">BR006   </t>
  </si>
  <si>
    <t>15.31.25</t>
  </si>
  <si>
    <t>8358500150114866</t>
  </si>
  <si>
    <t>1406007137258</t>
  </si>
  <si>
    <t>1000874040864064</t>
  </si>
  <si>
    <t>KING,SHIRLEY A</t>
  </si>
  <si>
    <t>450 CORWIN RD</t>
  </si>
  <si>
    <t>14610-2128</t>
  </si>
  <si>
    <t>5852713807</t>
  </si>
  <si>
    <t>5852306526</t>
  </si>
  <si>
    <t>14610212805048</t>
  </si>
  <si>
    <t>13.53.34</t>
  </si>
  <si>
    <t>8358500010198240</t>
  </si>
  <si>
    <t>1406004001739</t>
  </si>
  <si>
    <t>1000874141344065</t>
  </si>
  <si>
    <t>SABLE,ALLISON</t>
  </si>
  <si>
    <t>501 MELVILLE ST</t>
  </si>
  <si>
    <t>14609-5429</t>
  </si>
  <si>
    <t>7173434203</t>
  </si>
  <si>
    <t>14609542905015</t>
  </si>
  <si>
    <t xml:space="preserve">MH369   </t>
  </si>
  <si>
    <t>16.34.32</t>
  </si>
  <si>
    <t>8358500020774857</t>
  </si>
  <si>
    <t>1406008494666</t>
  </si>
  <si>
    <t>1000874998124065</t>
  </si>
  <si>
    <t>GISSENDANNER,WENELL</t>
  </si>
  <si>
    <t>504 WESTFIELD ST</t>
  </si>
  <si>
    <t>14619-2135</t>
  </si>
  <si>
    <t>5859570104</t>
  </si>
  <si>
    <t>14619213505010</t>
  </si>
  <si>
    <t>19.36.55</t>
  </si>
  <si>
    <t>8358502960051627</t>
  </si>
  <si>
    <t>1406106500695</t>
  </si>
  <si>
    <t>1000874791944065</t>
  </si>
  <si>
    <t>ELKS CLUB *,*</t>
  </si>
  <si>
    <t>33 LEGION PKWY</t>
  </si>
  <si>
    <t>14086-2553</t>
  </si>
  <si>
    <t>7166851478</t>
  </si>
  <si>
    <t>7162076873</t>
  </si>
  <si>
    <t>14086255305040</t>
  </si>
  <si>
    <t xml:space="preserve">LN093   </t>
  </si>
  <si>
    <t>14.18.41</t>
  </si>
  <si>
    <t>BONAFEDE, DAVID</t>
  </si>
  <si>
    <t>8358300090335576</t>
  </si>
  <si>
    <t>1406115846253</t>
  </si>
  <si>
    <t>1000874871314064</t>
  </si>
  <si>
    <t>BASHA,SPIRO</t>
  </si>
  <si>
    <t>44 BERRY AVE</t>
  </si>
  <si>
    <t>04103-3613</t>
  </si>
  <si>
    <t>2074002565</t>
  </si>
  <si>
    <t>2074201195</t>
  </si>
  <si>
    <t>04103361305079</t>
  </si>
  <si>
    <t>15.17.09</t>
  </si>
  <si>
    <t>8358300140077327</t>
  </si>
  <si>
    <t>1406115837583</t>
  </si>
  <si>
    <t>1000874904364060</t>
  </si>
  <si>
    <t>JENSEN,DARLEEN</t>
  </si>
  <si>
    <t>10 BROOKFIELD RD</t>
  </si>
  <si>
    <t>04105-2229</t>
  </si>
  <si>
    <t>2077973216</t>
  </si>
  <si>
    <t>2073291243</t>
  </si>
  <si>
    <t>04105222905021</t>
  </si>
  <si>
    <t xml:space="preserve">CB164   </t>
  </si>
  <si>
    <t>8358200120036253</t>
  </si>
  <si>
    <t>1406586420067</t>
  </si>
  <si>
    <t>1000875006974060</t>
  </si>
  <si>
    <t>WACHSSTOCK,JEFF</t>
  </si>
  <si>
    <t>285 SALISBURY RD</t>
  </si>
  <si>
    <t>SHEFFIELD</t>
  </si>
  <si>
    <t>01257-9740</t>
  </si>
  <si>
    <t>5168352324</t>
  </si>
  <si>
    <t>5162097993</t>
  </si>
  <si>
    <t>01257974005014</t>
  </si>
  <si>
    <t xml:space="preserve">LE255   </t>
  </si>
  <si>
    <t>20.04.11</t>
  </si>
  <si>
    <t>8358200040068956</t>
  </si>
  <si>
    <t>1406039365034</t>
  </si>
  <si>
    <t>1000874904874068</t>
  </si>
  <si>
    <t>DAVINE,MIKE</t>
  </si>
  <si>
    <t>87 EAST ST</t>
  </si>
  <si>
    <t>01220-9733</t>
  </si>
  <si>
    <t>4132621809</t>
  </si>
  <si>
    <t>01220973305199</t>
  </si>
  <si>
    <t xml:space="preserve">NH026   </t>
  </si>
  <si>
    <t>16.16.51</t>
  </si>
  <si>
    <t>8358200040016922</t>
  </si>
  <si>
    <t>1406039167018</t>
  </si>
  <si>
    <t>1000873412694067</t>
  </si>
  <si>
    <t>MORAN,ALFRED</t>
  </si>
  <si>
    <t>90 ORCHARD ST</t>
  </si>
  <si>
    <t>01220-9504</t>
  </si>
  <si>
    <t>4137434398</t>
  </si>
  <si>
    <t>01220950405038</t>
  </si>
  <si>
    <t xml:space="preserve">NH071   </t>
  </si>
  <si>
    <t>07.38.44</t>
  </si>
  <si>
    <t>8358200010288766</t>
  </si>
  <si>
    <t>1406037456488</t>
  </si>
  <si>
    <t>1000875103654060</t>
  </si>
  <si>
    <t>BERGMAN,PETER</t>
  </si>
  <si>
    <t>20 ALFRED DR</t>
  </si>
  <si>
    <t>01201-8430</t>
  </si>
  <si>
    <t>4137698306</t>
  </si>
  <si>
    <t>4138227384</t>
  </si>
  <si>
    <t>01201843005045</t>
  </si>
  <si>
    <t xml:space="preserve">PF090   </t>
  </si>
  <si>
    <t>05.56.12</t>
  </si>
  <si>
    <t>8358200010438312</t>
  </si>
  <si>
    <t>1406028063400</t>
  </si>
  <si>
    <t>1000875021174068</t>
  </si>
  <si>
    <t>HAGADORN,KELLY</t>
  </si>
  <si>
    <t>26 ALCOVE ST</t>
  </si>
  <si>
    <t>01201-2613</t>
  </si>
  <si>
    <t>4137700371</t>
  </si>
  <si>
    <t>01201261305034</t>
  </si>
  <si>
    <t>21.06.52</t>
  </si>
  <si>
    <t>8358110110018122</t>
  </si>
  <si>
    <t>1406014785255</t>
  </si>
  <si>
    <t>1000874712614060</t>
  </si>
  <si>
    <t>ROSATI,PAUL</t>
  </si>
  <si>
    <t>5134 EUREKA RD</t>
  </si>
  <si>
    <t>13440-7965</t>
  </si>
  <si>
    <t>3157253441</t>
  </si>
  <si>
    <t>13440796505017</t>
  </si>
  <si>
    <t xml:space="preserve">RM036   </t>
  </si>
  <si>
    <t>12.17.54</t>
  </si>
  <si>
    <t>8358112590007856</t>
  </si>
  <si>
    <t>1406024035295</t>
  </si>
  <si>
    <t>1000874072104066</t>
  </si>
  <si>
    <t>JACQUES,DANIEL</t>
  </si>
  <si>
    <t>812 ROSA CIR</t>
  </si>
  <si>
    <t>DELHI</t>
  </si>
  <si>
    <t>13753-3476</t>
  </si>
  <si>
    <t>6074353377</t>
  </si>
  <si>
    <t>6077463287</t>
  </si>
  <si>
    <t>13753347605023</t>
  </si>
  <si>
    <t xml:space="preserve">DH003   </t>
  </si>
  <si>
    <t>14.44.01</t>
  </si>
  <si>
    <t>COFFMAN, MITCHELL</t>
  </si>
  <si>
    <t xml:space="preserve">SL09E   </t>
  </si>
  <si>
    <t>8358502800049179</t>
  </si>
  <si>
    <t>1406105807869</t>
  </si>
  <si>
    <t>1000874922094061</t>
  </si>
  <si>
    <t>NERO,MARY</t>
  </si>
  <si>
    <t>2735 FOREST AVE</t>
  </si>
  <si>
    <t>14301-1439</t>
  </si>
  <si>
    <t>7165146607</t>
  </si>
  <si>
    <t>14301143905038</t>
  </si>
  <si>
    <t>16.50.43</t>
  </si>
  <si>
    <t>TAVAREZ, HUGO</t>
  </si>
  <si>
    <t>8358502760041844</t>
  </si>
  <si>
    <t>1406105901621</t>
  </si>
  <si>
    <t>1000874685004067</t>
  </si>
  <si>
    <t>ANDRES,RICHARD</t>
  </si>
  <si>
    <t>178 BRENTWOOD DR</t>
  </si>
  <si>
    <t>14120-4821</t>
  </si>
  <si>
    <t>7166932576</t>
  </si>
  <si>
    <t>14120482105038</t>
  </si>
  <si>
    <t xml:space="preserve">NT001   </t>
  </si>
  <si>
    <t>11.36.24</t>
  </si>
  <si>
    <t>8358211700402187</t>
  </si>
  <si>
    <t>1406041949502</t>
  </si>
  <si>
    <t>1000875196074069</t>
  </si>
  <si>
    <t>LANIES OF LOUDONVILLE *,*</t>
  </si>
  <si>
    <t>APT BSMT</t>
  </si>
  <si>
    <t>12211-0000</t>
  </si>
  <si>
    <t>5189825637</t>
  </si>
  <si>
    <t>12211158305085</t>
  </si>
  <si>
    <t>07.39.49</t>
  </si>
  <si>
    <t>8358101290035564</t>
  </si>
  <si>
    <t>1406023358946</t>
  </si>
  <si>
    <t>1000874120494063</t>
  </si>
  <si>
    <t>LOURDIANE,KATRINA</t>
  </si>
  <si>
    <t>205 W 11TH ST APT 4</t>
  </si>
  <si>
    <t>14903-1562</t>
  </si>
  <si>
    <t>6077675856</t>
  </si>
  <si>
    <t>14903156205048</t>
  </si>
  <si>
    <t xml:space="preserve">EM193   </t>
  </si>
  <si>
    <t>16.03.06</t>
  </si>
  <si>
    <t>8358111470331378</t>
  </si>
  <si>
    <t>1406512123637</t>
  </si>
  <si>
    <t>1000874900034063</t>
  </si>
  <si>
    <t>ECKERT,KAREN</t>
  </si>
  <si>
    <t>105 CREEKWOOD DR APT 2</t>
  </si>
  <si>
    <t>13601-4954</t>
  </si>
  <si>
    <t>3152214121</t>
  </si>
  <si>
    <t>13601495405029</t>
  </si>
  <si>
    <t xml:space="preserve">WT114   </t>
  </si>
  <si>
    <t>16.07.37</t>
  </si>
  <si>
    <t>COTE, KENNETH</t>
  </si>
  <si>
    <t>8358111430016614</t>
  </si>
  <si>
    <t>1406016301010</t>
  </si>
  <si>
    <t>1000874883214062</t>
  </si>
  <si>
    <t>RON'S BRAKE &amp; AUTO *,*</t>
  </si>
  <si>
    <t>24633 STATE ROUTE 12</t>
  </si>
  <si>
    <t>13601-5490</t>
  </si>
  <si>
    <t>3157820197</t>
  </si>
  <si>
    <t>13601549005023</t>
  </si>
  <si>
    <t>15.37.55</t>
  </si>
  <si>
    <t>8358112370019618</t>
  </si>
  <si>
    <t>1406624649362</t>
  </si>
  <si>
    <t>1000873986364063</t>
  </si>
  <si>
    <t>BRIGHAM,ANDREW</t>
  </si>
  <si>
    <t>2024 US HIGHWAY 11</t>
  </si>
  <si>
    <t>13744-1028</t>
  </si>
  <si>
    <t>4343266901</t>
  </si>
  <si>
    <t>13744102805015</t>
  </si>
  <si>
    <t xml:space="preserve">ST066   </t>
  </si>
  <si>
    <t>12.30.25</t>
  </si>
  <si>
    <t>8358112130642840</t>
  </si>
  <si>
    <t>1406022060675</t>
  </si>
  <si>
    <t>1000874687614061</t>
  </si>
  <si>
    <t>RITTER,KAREN</t>
  </si>
  <si>
    <t>18 WILCOX ST</t>
  </si>
  <si>
    <t>13904-1335</t>
  </si>
  <si>
    <t>4708620979</t>
  </si>
  <si>
    <t>6076244374</t>
  </si>
  <si>
    <t>13904133505030</t>
  </si>
  <si>
    <t xml:space="preserve">ST015A  </t>
  </si>
  <si>
    <t>11.38.05</t>
  </si>
  <si>
    <t>8358112630025207</t>
  </si>
  <si>
    <t>1406021193493</t>
  </si>
  <si>
    <t>1000874279514067</t>
  </si>
  <si>
    <t>VANBUREN,MATT</t>
  </si>
  <si>
    <t>2 MITCHELL ST APT 812</t>
  </si>
  <si>
    <t>13820-2352</t>
  </si>
  <si>
    <t>6072674162</t>
  </si>
  <si>
    <t>6073869090</t>
  </si>
  <si>
    <t>13820235205081</t>
  </si>
  <si>
    <t xml:space="preserve">OA024   </t>
  </si>
  <si>
    <t>19.40.33</t>
  </si>
  <si>
    <t>8358211190338131</t>
  </si>
  <si>
    <t>1406548146271</t>
  </si>
  <si>
    <t>1000871260554060</t>
  </si>
  <si>
    <t>WEST AVENUE APTS,EQP</t>
  </si>
  <si>
    <t>2 WEST AVE</t>
  </si>
  <si>
    <t>FIBER EQP BLDG A APT 406</t>
  </si>
  <si>
    <t>12866-6088</t>
  </si>
  <si>
    <t>12866608805453</t>
  </si>
  <si>
    <t xml:space="preserve">SZ234   </t>
  </si>
  <si>
    <t>14.47.15</t>
  </si>
  <si>
    <t>BERRINGTON, ROBERT</t>
  </si>
  <si>
    <t>8358211690040427</t>
  </si>
  <si>
    <t>1406034709020</t>
  </si>
  <si>
    <t>1000872555964063</t>
  </si>
  <si>
    <t>LANDMARK ALBANY APARTMEN,*</t>
  </si>
  <si>
    <t>100 SANDIDGE WAY</t>
  </si>
  <si>
    <t>BULK PROP</t>
  </si>
  <si>
    <t>12203-3632</t>
  </si>
  <si>
    <t>5189188389</t>
  </si>
  <si>
    <t>12203363205051</t>
  </si>
  <si>
    <t>XC</t>
  </si>
  <si>
    <t xml:space="preserve">WA313   </t>
  </si>
  <si>
    <t>17.11.50</t>
  </si>
  <si>
    <t>H1-SCS PR SVC IM FBR-Z</t>
  </si>
  <si>
    <t>8358111100034087</t>
  </si>
  <si>
    <t>1406646942357</t>
  </si>
  <si>
    <t>1000874681234064</t>
  </si>
  <si>
    <t>CROMARTIE,BARRON</t>
  </si>
  <si>
    <t>46 LIBERTY ST</t>
  </si>
  <si>
    <t>13619-1343</t>
  </si>
  <si>
    <t>4132215043</t>
  </si>
  <si>
    <t>13619134305012</t>
  </si>
  <si>
    <t xml:space="preserve">CT030   </t>
  </si>
  <si>
    <t>11.32.11</t>
  </si>
  <si>
    <t>8358110720014495</t>
  </si>
  <si>
    <t>1406015074345</t>
  </si>
  <si>
    <t>1000874163954064</t>
  </si>
  <si>
    <t>DUDGEON,LYNDA</t>
  </si>
  <si>
    <t>120 OSBORNE HILL RD</t>
  </si>
  <si>
    <t>13350-6102</t>
  </si>
  <si>
    <t>3158667578</t>
  </si>
  <si>
    <t>3158677664</t>
  </si>
  <si>
    <t>13350610205019</t>
  </si>
  <si>
    <t>17.05.18</t>
  </si>
  <si>
    <t>8358502620101812</t>
  </si>
  <si>
    <t>1406104975303</t>
  </si>
  <si>
    <t>1000874905154064</t>
  </si>
  <si>
    <t>KUSZNIAJ,ROBERT</t>
  </si>
  <si>
    <t>4288 LAKE AVE APT 304</t>
  </si>
  <si>
    <t>BLASDELL</t>
  </si>
  <si>
    <t>14219-1242</t>
  </si>
  <si>
    <t>7167683763</t>
  </si>
  <si>
    <t>7164257798</t>
  </si>
  <si>
    <t>14219124205063</t>
  </si>
  <si>
    <t xml:space="preserve">HB025   </t>
  </si>
  <si>
    <t>16.17.25</t>
  </si>
  <si>
    <t>8358500560012635</t>
  </si>
  <si>
    <t>1406012048185</t>
  </si>
  <si>
    <t>1000874968134060</t>
  </si>
  <si>
    <t>CAIN,ELAINE</t>
  </si>
  <si>
    <t>4048 STATE ROUTE 14</t>
  </si>
  <si>
    <t>LYONS</t>
  </si>
  <si>
    <t>14489-9383</t>
  </si>
  <si>
    <t>3035528968</t>
  </si>
  <si>
    <t>14489938305025</t>
  </si>
  <si>
    <t xml:space="preserve">SO08E   </t>
  </si>
  <si>
    <t>18.22.34</t>
  </si>
  <si>
    <t>BELTRONE, ZAKERY</t>
  </si>
  <si>
    <t>8358502660712213</t>
  </si>
  <si>
    <t>1406583192396</t>
  </si>
  <si>
    <t>1000874920074065</t>
  </si>
  <si>
    <t>SCIABARRASI,CAROLE</t>
  </si>
  <si>
    <t>65 GUILFORD LN APT 2</t>
  </si>
  <si>
    <t>14221-2525</t>
  </si>
  <si>
    <t>7166889311</t>
  </si>
  <si>
    <t>14221252505066</t>
  </si>
  <si>
    <t xml:space="preserve">AM273   </t>
  </si>
  <si>
    <t>16.46.03</t>
  </si>
  <si>
    <t>FUNDERBURG, ANDRE</t>
  </si>
  <si>
    <t>8358502660502184</t>
  </si>
  <si>
    <t>1406121758484</t>
  </si>
  <si>
    <t>1000872299694067</t>
  </si>
  <si>
    <t>ROLLINS,*,*</t>
  </si>
  <si>
    <t>15 HAZELWOOD DR OFC STE110</t>
  </si>
  <si>
    <t>14228-2229</t>
  </si>
  <si>
    <t>4048882983</t>
  </si>
  <si>
    <t>14228222905102</t>
  </si>
  <si>
    <t>12.27.54</t>
  </si>
  <si>
    <t>8358501750014803</t>
  </si>
  <si>
    <t>1406011987789</t>
  </si>
  <si>
    <t>1000874997974064</t>
  </si>
  <si>
    <t>FULLER,MEGHAN</t>
  </si>
  <si>
    <t>4862 BIGFORD RD</t>
  </si>
  <si>
    <t>14103-9747</t>
  </si>
  <si>
    <t>7165721550</t>
  </si>
  <si>
    <t>14103974705085</t>
  </si>
  <si>
    <t xml:space="preserve">ME10E   </t>
  </si>
  <si>
    <t>19.36.22</t>
  </si>
  <si>
    <t>8358500110752250</t>
  </si>
  <si>
    <t>1406514907888</t>
  </si>
  <si>
    <t>1000874312924067</t>
  </si>
  <si>
    <t>BENNETT,JACKIE</t>
  </si>
  <si>
    <t>89 DAYLILLY LN</t>
  </si>
  <si>
    <t>14626-4716</t>
  </si>
  <si>
    <t>5857520048</t>
  </si>
  <si>
    <t>14626471605044</t>
  </si>
  <si>
    <t xml:space="preserve">GA023   </t>
  </si>
  <si>
    <t>21.36.04</t>
  </si>
  <si>
    <t>MERCONE, ANTONIO</t>
  </si>
  <si>
    <t>8358500100058734</t>
  </si>
  <si>
    <t>1406004602130</t>
  </si>
  <si>
    <t>1000871151264068</t>
  </si>
  <si>
    <t>PERREAULT,MAUREEN</t>
  </si>
  <si>
    <t>19 WINGATE DR</t>
  </si>
  <si>
    <t>14624-2643</t>
  </si>
  <si>
    <t>5852980617</t>
  </si>
  <si>
    <t>5857091885</t>
  </si>
  <si>
    <t>14624264305013</t>
  </si>
  <si>
    <t xml:space="preserve">GA110   </t>
  </si>
  <si>
    <t>09.52.42</t>
  </si>
  <si>
    <t>8358502190030367</t>
  </si>
  <si>
    <t>1406023468026</t>
  </si>
  <si>
    <t>1000875018364060</t>
  </si>
  <si>
    <t>SIXBEY,KEVIN</t>
  </si>
  <si>
    <t>46 PLEASANTVIEW DR</t>
  </si>
  <si>
    <t>14701-1638</t>
  </si>
  <si>
    <t>7166658639</t>
  </si>
  <si>
    <t>14701163805028</t>
  </si>
  <si>
    <t xml:space="preserve">JO087   </t>
  </si>
  <si>
    <t>20.52.59</t>
  </si>
  <si>
    <t>8358301110022129</t>
  </si>
  <si>
    <t>1406519612137</t>
  </si>
  <si>
    <t>1000874583334061</t>
  </si>
  <si>
    <t>HATZICHRISTOS,BILL</t>
  </si>
  <si>
    <t>21 SEA HEATHER LN</t>
  </si>
  <si>
    <t>SURRY</t>
  </si>
  <si>
    <t>04684-3523</t>
  </si>
  <si>
    <t>6317075887</t>
  </si>
  <si>
    <t>04684352305020</t>
  </si>
  <si>
    <t xml:space="preserve">EW116   </t>
  </si>
  <si>
    <t>08.42.45</t>
  </si>
  <si>
    <t>8358300750036399</t>
  </si>
  <si>
    <t>1406120871221</t>
  </si>
  <si>
    <t>1000875006724069</t>
  </si>
  <si>
    <t>MESERVE,FRED</t>
  </si>
  <si>
    <t>678 BUCKSMILLS RD</t>
  </si>
  <si>
    <t>04416-4850</t>
  </si>
  <si>
    <t>2074607353</t>
  </si>
  <si>
    <t>04416485005023</t>
  </si>
  <si>
    <t xml:space="preserve">BT046   </t>
  </si>
  <si>
    <t>20.03.17</t>
  </si>
  <si>
    <t>8358210550485995</t>
  </si>
  <si>
    <t>1406040751602</t>
  </si>
  <si>
    <t>1000871680744069</t>
  </si>
  <si>
    <t>TROY HOUSING AUTHORITY *,*</t>
  </si>
  <si>
    <t>125 RIVER ST STE 4</t>
  </si>
  <si>
    <t>12180-4020</t>
  </si>
  <si>
    <t>12180402006684</t>
  </si>
  <si>
    <t>12.15.05</t>
  </si>
  <si>
    <t>8358211190025613</t>
  </si>
  <si>
    <t>1406029083225</t>
  </si>
  <si>
    <t>1000855581794067</t>
  </si>
  <si>
    <t>HIRSCH,GILLIAN</t>
  </si>
  <si>
    <t>3 THAMES WAY</t>
  </si>
  <si>
    <t>12866-8317</t>
  </si>
  <si>
    <t>5185830430</t>
  </si>
  <si>
    <t>12866831705025</t>
  </si>
  <si>
    <t>11.58.50</t>
  </si>
  <si>
    <t>PROPST, WALTER</t>
  </si>
  <si>
    <t>8358211210070763</t>
  </si>
  <si>
    <t>1406579741693</t>
  </si>
  <si>
    <t>1000874830584062</t>
  </si>
  <si>
    <t>DEMAIO,ELEANOR</t>
  </si>
  <si>
    <t>125 SARATOGA BLVD APT 205</t>
  </si>
  <si>
    <t>12866-9195</t>
  </si>
  <si>
    <t>2392935088</t>
  </si>
  <si>
    <t>12866919505115</t>
  </si>
  <si>
    <t xml:space="preserve">SZ019   </t>
  </si>
  <si>
    <t>14.47.40</t>
  </si>
  <si>
    <t>8358210780026882</t>
  </si>
  <si>
    <t>1406042144988</t>
  </si>
  <si>
    <t>1000874877414066</t>
  </si>
  <si>
    <t>THE FORT MILLER GROUP *,*</t>
  </si>
  <si>
    <t>2728 COUNTY ROUTE 113</t>
  </si>
  <si>
    <t>12834-1901</t>
  </si>
  <si>
    <t>5186955000</t>
  </si>
  <si>
    <t>12834190105054</t>
  </si>
  <si>
    <t xml:space="preserve">BL068   </t>
  </si>
  <si>
    <t>15.28.11</t>
  </si>
  <si>
    <t>8358211190118970</t>
  </si>
  <si>
    <t>1406036670840</t>
  </si>
  <si>
    <t>1000874621174065</t>
  </si>
  <si>
    <t>ROTONDO,KEN</t>
  </si>
  <si>
    <t>142 STATE ST</t>
  </si>
  <si>
    <t>12866-1416</t>
  </si>
  <si>
    <t>5186693012</t>
  </si>
  <si>
    <t>5188711053</t>
  </si>
  <si>
    <t>12866141605014</t>
  </si>
  <si>
    <t xml:space="preserve">SZ120   </t>
  </si>
  <si>
    <t>10.12.12</t>
  </si>
  <si>
    <t>8358300330005039</t>
  </si>
  <si>
    <t>1406119399457</t>
  </si>
  <si>
    <t>1000875175534067</t>
  </si>
  <si>
    <t>BROWN,RANDY</t>
  </si>
  <si>
    <t>308 SMITH RIDGE RD APT B</t>
  </si>
  <si>
    <t>DENNYSVILLE</t>
  </si>
  <si>
    <t>04628-4507</t>
  </si>
  <si>
    <t>2072638281</t>
  </si>
  <si>
    <t>2072638280</t>
  </si>
  <si>
    <t>04628450705011</t>
  </si>
  <si>
    <t xml:space="preserve">MC026   </t>
  </si>
  <si>
    <t>06.57.20</t>
  </si>
  <si>
    <t>8358210310013178</t>
  </si>
  <si>
    <t>1406028963773</t>
  </si>
  <si>
    <t>1000875002324062</t>
  </si>
  <si>
    <t>BORCHERT,DANIEL W</t>
  </si>
  <si>
    <t>38 CHURCH ST</t>
  </si>
  <si>
    <t>13320-3565</t>
  </si>
  <si>
    <t>6074378823</t>
  </si>
  <si>
    <t>6074354588</t>
  </si>
  <si>
    <t>13320356505104</t>
  </si>
  <si>
    <t xml:space="preserve">CK161   </t>
  </si>
  <si>
    <t>19.49.30</t>
  </si>
  <si>
    <t>8358210010140602</t>
  </si>
  <si>
    <t>1406038462485</t>
  </si>
  <si>
    <t>1000874741194068</t>
  </si>
  <si>
    <t>FURMAN,JOSHUAH</t>
  </si>
  <si>
    <t>19 VAN DERVEER ST APT 4</t>
  </si>
  <si>
    <t>12010-3752</t>
  </si>
  <si>
    <t>5182125308</t>
  </si>
  <si>
    <t>12010375205031</t>
  </si>
  <si>
    <t xml:space="preserve">AD007   </t>
  </si>
  <si>
    <t>8358300700468577</t>
  </si>
  <si>
    <t>1406646366326</t>
  </si>
  <si>
    <t>1000874756754061</t>
  </si>
  <si>
    <t>WINGS FOR CHILDREN AND F,*</t>
  </si>
  <si>
    <t>890 HAMMOND ST</t>
  </si>
  <si>
    <t>04401-4328</t>
  </si>
  <si>
    <t>2078398484</t>
  </si>
  <si>
    <t>04401432805063</t>
  </si>
  <si>
    <t xml:space="preserve">BA050   </t>
  </si>
  <si>
    <t>13.26.26</t>
  </si>
  <si>
    <t>MCLOUGHLIN, DALTON</t>
  </si>
  <si>
    <t>8358301900111256</t>
  </si>
  <si>
    <t>1406634274490</t>
  </si>
  <si>
    <t>1000874983614062</t>
  </si>
  <si>
    <t>GIROUX,JENNIFER</t>
  </si>
  <si>
    <t>8 LINDEN ST</t>
  </si>
  <si>
    <t>04841-3606</t>
  </si>
  <si>
    <t>2078300535</t>
  </si>
  <si>
    <t>04841360605045</t>
  </si>
  <si>
    <t xml:space="preserve">WN092   </t>
  </si>
  <si>
    <t>19.04.41</t>
  </si>
  <si>
    <t>SMITH, DAVID</t>
  </si>
  <si>
    <t>8358501801205053</t>
  </si>
  <si>
    <t>1406123038059</t>
  </si>
  <si>
    <t>1000874776974061</t>
  </si>
  <si>
    <t>DELAVAN CHECK CASHING,*,*</t>
  </si>
  <si>
    <t>1287 E DELAVAN AVE</t>
  </si>
  <si>
    <t>14215-3900</t>
  </si>
  <si>
    <t>7168964149</t>
  </si>
  <si>
    <t>14215390005088</t>
  </si>
  <si>
    <t>14.00.19</t>
  </si>
  <si>
    <t>8358502780081226</t>
  </si>
  <si>
    <t>1406106235961</t>
  </si>
  <si>
    <t>1000874927214060</t>
  </si>
  <si>
    <t>KROESE,MARIO</t>
  </si>
  <si>
    <t>3921 HILL RD</t>
  </si>
  <si>
    <t>14120-3740</t>
  </si>
  <si>
    <t>7162602381</t>
  </si>
  <si>
    <t>7162085966</t>
  </si>
  <si>
    <t>14120374005023</t>
  </si>
  <si>
    <t xml:space="preserve">WH066   </t>
  </si>
  <si>
    <t>8358502780167546</t>
  </si>
  <si>
    <t>1406648088613</t>
  </si>
  <si>
    <t>1000874740164062</t>
  </si>
  <si>
    <t>STRANGIO,ROCCO</t>
  </si>
  <si>
    <t>7147 MARIGOLD DR</t>
  </si>
  <si>
    <t>14120-1262</t>
  </si>
  <si>
    <t>7164251681</t>
  </si>
  <si>
    <t>14120126205046</t>
  </si>
  <si>
    <t xml:space="preserve">WH056B  </t>
  </si>
  <si>
    <t>12.58.28</t>
  </si>
  <si>
    <t>8358112830009803</t>
  </si>
  <si>
    <t>1406022270217</t>
  </si>
  <si>
    <t>1000871013994068</t>
  </si>
  <si>
    <t>COLE,JENNIFER</t>
  </si>
  <si>
    <t>38 MAIN ST APT 5</t>
  </si>
  <si>
    <t>STAMFORD</t>
  </si>
  <si>
    <t>12167-1169</t>
  </si>
  <si>
    <t>6072144138</t>
  </si>
  <si>
    <t>12167116905053</t>
  </si>
  <si>
    <t>05.23.38</t>
  </si>
  <si>
    <t>WILSON, JERAMY</t>
  </si>
  <si>
    <t>8358100820037173</t>
  </si>
  <si>
    <t>1406018930972</t>
  </si>
  <si>
    <t>1000875207654065</t>
  </si>
  <si>
    <t>BAUSCH,DANIEL</t>
  </si>
  <si>
    <t>1958 COUNTY ROUTE 12</t>
  </si>
  <si>
    <t>13036-2302</t>
  </si>
  <si>
    <t>2013174223</t>
  </si>
  <si>
    <t>13036230205147</t>
  </si>
  <si>
    <t xml:space="preserve">MP004   </t>
  </si>
  <si>
    <t>08.05.58</t>
  </si>
  <si>
    <t>8358113070054293</t>
  </si>
  <si>
    <t>1406019625175</t>
  </si>
  <si>
    <t>1000874886154067</t>
  </si>
  <si>
    <t>PARADIS,RONALD P</t>
  </si>
  <si>
    <t>21 ROLLINGWOOD DR</t>
  </si>
  <si>
    <t>13413-2707</t>
  </si>
  <si>
    <t>3155073991</t>
  </si>
  <si>
    <t>3154468575</t>
  </si>
  <si>
    <t>13413270705049</t>
  </si>
  <si>
    <t xml:space="preserve">UT308   </t>
  </si>
  <si>
    <t>15.43.15</t>
  </si>
  <si>
    <t>PETROFF, PHILLIP</t>
  </si>
  <si>
    <t>8358100970885900</t>
  </si>
  <si>
    <t>1406013125917</t>
  </si>
  <si>
    <t>1000874165244068</t>
  </si>
  <si>
    <t>BRZOZOWSKI,CAROL</t>
  </si>
  <si>
    <t>202 HILLSBORO PKWY</t>
  </si>
  <si>
    <t>13214-2025</t>
  </si>
  <si>
    <t>3154499411</t>
  </si>
  <si>
    <t>3152511151</t>
  </si>
  <si>
    <t>13214202505022</t>
  </si>
  <si>
    <t>20.49.16</t>
  </si>
  <si>
    <t>8358100971936256</t>
  </si>
  <si>
    <t>1406636240648</t>
  </si>
  <si>
    <t>1000874236574063</t>
  </si>
  <si>
    <t>DURSO,SOPHIA</t>
  </si>
  <si>
    <t>320 EUCLID AVE APT 6</t>
  </si>
  <si>
    <t>13210-2962</t>
  </si>
  <si>
    <t>5712164088</t>
  </si>
  <si>
    <t>13210296205081</t>
  </si>
  <si>
    <t xml:space="preserve">CH152C  </t>
  </si>
  <si>
    <t>19.00.16</t>
  </si>
  <si>
    <t>8358113350039915</t>
  </si>
  <si>
    <t>1406534257876</t>
  </si>
  <si>
    <t>1000874646414066</t>
  </si>
  <si>
    <t>BOTTISTI,JOE</t>
  </si>
  <si>
    <t>149 INDIAN RD</t>
  </si>
  <si>
    <t>OLD FORGE</t>
  </si>
  <si>
    <t>13420-7769</t>
  </si>
  <si>
    <t>5183300155</t>
  </si>
  <si>
    <t>13420776905064</t>
  </si>
  <si>
    <t xml:space="preserve">OF022   </t>
  </si>
  <si>
    <t>10.54.09</t>
  </si>
  <si>
    <t>8358110020123285</t>
  </si>
  <si>
    <t>1406014579195</t>
  </si>
  <si>
    <t>1000874889034068</t>
  </si>
  <si>
    <t>HALL,DONALD</t>
  </si>
  <si>
    <t>315 GLEN RD N</t>
  </si>
  <si>
    <t>13440-1903</t>
  </si>
  <si>
    <t>3153374647</t>
  </si>
  <si>
    <t>13440190305121</t>
  </si>
  <si>
    <t xml:space="preserve">RM089   </t>
  </si>
  <si>
    <t>15.48.29</t>
  </si>
  <si>
    <t>8358501020031983</t>
  </si>
  <si>
    <t>1406521387637</t>
  </si>
  <si>
    <t>1000871891344063</t>
  </si>
  <si>
    <t>5243 E MAIN ST</t>
  </si>
  <si>
    <t>14414-1426</t>
  </si>
  <si>
    <t>14414142605077</t>
  </si>
  <si>
    <t xml:space="preserve">LI083   </t>
  </si>
  <si>
    <t>17.38.09</t>
  </si>
  <si>
    <t>JAROSZ, RICHARD</t>
  </si>
  <si>
    <t>8358501590042667</t>
  </si>
  <si>
    <t>1406646255719</t>
  </si>
  <si>
    <t>1000868898454069</t>
  </si>
  <si>
    <t>MUENCH,GARY</t>
  </si>
  <si>
    <t>13212 HENSKEE RD</t>
  </si>
  <si>
    <t>14004-8705</t>
  </si>
  <si>
    <t>7169370408</t>
  </si>
  <si>
    <t>14004870505035</t>
  </si>
  <si>
    <t xml:space="preserve">AL021   </t>
  </si>
  <si>
    <t>14.21.00</t>
  </si>
  <si>
    <t>INGLES, RYAN</t>
  </si>
  <si>
    <t>8358502760022653</t>
  </si>
  <si>
    <t>1406105882417</t>
  </si>
  <si>
    <t>1000874973734060</t>
  </si>
  <si>
    <t>HOGAN,PETER</t>
  </si>
  <si>
    <t>160 HAGEN AVE</t>
  </si>
  <si>
    <t>14120-4459</t>
  </si>
  <si>
    <t>7164172707</t>
  </si>
  <si>
    <t>14120445905086</t>
  </si>
  <si>
    <t>18.37.04</t>
  </si>
  <si>
    <t>8358502760206264</t>
  </si>
  <si>
    <t>1406106255175</t>
  </si>
  <si>
    <t>1000871704174061</t>
  </si>
  <si>
    <t>DAVIS,JONNY</t>
  </si>
  <si>
    <t>1205 MASTER ST</t>
  </si>
  <si>
    <t>14120-2252</t>
  </si>
  <si>
    <t>7166946127</t>
  </si>
  <si>
    <t>7165106127</t>
  </si>
  <si>
    <t>14120225205053</t>
  </si>
  <si>
    <t xml:space="preserve">NT031   </t>
  </si>
  <si>
    <t>12.44.03</t>
  </si>
  <si>
    <t>8358502800476083</t>
  </si>
  <si>
    <t>1406500597644</t>
  </si>
  <si>
    <t>1000875216454069</t>
  </si>
  <si>
    <t>SMITH,ANDREW</t>
  </si>
  <si>
    <t>1358 ASHLAND AVE</t>
  </si>
  <si>
    <t>14301-1216</t>
  </si>
  <si>
    <t>7165452318</t>
  </si>
  <si>
    <t>14301121605154</t>
  </si>
  <si>
    <t xml:space="preserve">NF049   </t>
  </si>
  <si>
    <t>08.21.16</t>
  </si>
  <si>
    <t>8358502800651024</t>
  </si>
  <si>
    <t>1406648085791</t>
  </si>
  <si>
    <t>1000874946854060</t>
  </si>
  <si>
    <t>ADAMS,ADRIENNE</t>
  </si>
  <si>
    <t>559 MEMORIAL PKWY APT 2</t>
  </si>
  <si>
    <t>14301-1827</t>
  </si>
  <si>
    <t>6143302911</t>
  </si>
  <si>
    <t>14301182705265</t>
  </si>
  <si>
    <t xml:space="preserve">NF727   </t>
  </si>
  <si>
    <t>17.38.21</t>
  </si>
  <si>
    <t>8358502800648517</t>
  </si>
  <si>
    <t>1406645884220</t>
  </si>
  <si>
    <t>1000874949544064</t>
  </si>
  <si>
    <t>SHEPPARD,ELIZABETH</t>
  </si>
  <si>
    <t>1650 MICHIGAN AVE</t>
  </si>
  <si>
    <t>14305-2908</t>
  </si>
  <si>
    <t>7163136095</t>
  </si>
  <si>
    <t>14305290805180</t>
  </si>
  <si>
    <t xml:space="preserve">NF300   </t>
  </si>
  <si>
    <t>17.44.28</t>
  </si>
  <si>
    <t>8358502900135712</t>
  </si>
  <si>
    <t>1406111672414</t>
  </si>
  <si>
    <t>1000875018184062</t>
  </si>
  <si>
    <t>CROSS,DIANNE</t>
  </si>
  <si>
    <t>7263 CLARKVIEW DR</t>
  </si>
  <si>
    <t>14094-6286</t>
  </si>
  <si>
    <t>7164348646</t>
  </si>
  <si>
    <t>14094628605179</t>
  </si>
  <si>
    <t xml:space="preserve">LT102   </t>
  </si>
  <si>
    <t>20.51.56</t>
  </si>
  <si>
    <t>8358502820074074</t>
  </si>
  <si>
    <t>1406110368113</t>
  </si>
  <si>
    <t>1000874152514069</t>
  </si>
  <si>
    <t>BURKE,DEBORAH</t>
  </si>
  <si>
    <t>922 UPPER MOUNTAIN RD</t>
  </si>
  <si>
    <t>APT 202</t>
  </si>
  <si>
    <t>14092-2248</t>
  </si>
  <si>
    <t>7165539915</t>
  </si>
  <si>
    <t>14092224805029</t>
  </si>
  <si>
    <t xml:space="preserve">TL081   </t>
  </si>
  <si>
    <t>16.49.54</t>
  </si>
  <si>
    <t>8358500070027768</t>
  </si>
  <si>
    <t>1406003712849</t>
  </si>
  <si>
    <t>1000874795964069</t>
  </si>
  <si>
    <t>SMITH,NANCY</t>
  </si>
  <si>
    <t>572 JEFFERSON AVE</t>
  </si>
  <si>
    <t>14450-2900</t>
  </si>
  <si>
    <t>5852619835</t>
  </si>
  <si>
    <t>5853099042</t>
  </si>
  <si>
    <t>14450290005017</t>
  </si>
  <si>
    <t xml:space="preserve">PE024   </t>
  </si>
  <si>
    <t>14.22.18</t>
  </si>
  <si>
    <t>8358503070049378</t>
  </si>
  <si>
    <t>1406107879700</t>
  </si>
  <si>
    <t>1000874813344062</t>
  </si>
  <si>
    <t>GRAF,RICHARD</t>
  </si>
  <si>
    <t>6874 CHAFFEE CT</t>
  </si>
  <si>
    <t>14047-9574</t>
  </si>
  <si>
    <t>7169475329</t>
  </si>
  <si>
    <t>14047957405181</t>
  </si>
  <si>
    <t xml:space="preserve">AG033   </t>
  </si>
  <si>
    <t>14.36.08</t>
  </si>
  <si>
    <t>8358500190011346</t>
  </si>
  <si>
    <t>1406008611749</t>
  </si>
  <si>
    <t>1000874797334063</t>
  </si>
  <si>
    <t>DICESARE,JOANNA</t>
  </si>
  <si>
    <t>6171 CHILI RIGA CENTER RD</t>
  </si>
  <si>
    <t>14428-9443</t>
  </si>
  <si>
    <t>5854740216</t>
  </si>
  <si>
    <t>14428944305108</t>
  </si>
  <si>
    <t xml:space="preserve">RI015   </t>
  </si>
  <si>
    <t>14.23.28</t>
  </si>
  <si>
    <t>8358500230035099</t>
  </si>
  <si>
    <t>1406011940275</t>
  </si>
  <si>
    <t>1000874959514064</t>
  </si>
  <si>
    <t>MOSLEY,FRANK</t>
  </si>
  <si>
    <t>1103 WELLINGTON WOODS DR E</t>
  </si>
  <si>
    <t>14420-1581</t>
  </si>
  <si>
    <t>5854817868</t>
  </si>
  <si>
    <t>5854722751</t>
  </si>
  <si>
    <t>14420158105035</t>
  </si>
  <si>
    <t xml:space="preserve">BP096   </t>
  </si>
  <si>
    <t>18.01.47</t>
  </si>
  <si>
    <t>8358500300029857</t>
  </si>
  <si>
    <t>1406008854430</t>
  </si>
  <si>
    <t>1000874817544063</t>
  </si>
  <si>
    <t>BLACKBURN,THERESE A</t>
  </si>
  <si>
    <t>8 HANNIBAL PL</t>
  </si>
  <si>
    <t>14464-9346</t>
  </si>
  <si>
    <t>5859642634</t>
  </si>
  <si>
    <t>5858207962</t>
  </si>
  <si>
    <t>14464934605058</t>
  </si>
  <si>
    <t xml:space="preserve">BP081A  </t>
  </si>
  <si>
    <t>14.39.09</t>
  </si>
  <si>
    <t>8358501610006403</t>
  </si>
  <si>
    <t>1406006135543</t>
  </si>
  <si>
    <t>1000875206704069</t>
  </si>
  <si>
    <t>HARLING,STEPHEN</t>
  </si>
  <si>
    <t>15382 E BARRE RD</t>
  </si>
  <si>
    <t>14470-9003</t>
  </si>
  <si>
    <t>5857374688</t>
  </si>
  <si>
    <t>5857374687</t>
  </si>
  <si>
    <t>14470900305011</t>
  </si>
  <si>
    <t xml:space="preserve">HO015   </t>
  </si>
  <si>
    <t>07.56.21</t>
  </si>
  <si>
    <t>8358502800625986</t>
  </si>
  <si>
    <t>1406622190716</t>
  </si>
  <si>
    <t>1000874774084061</t>
  </si>
  <si>
    <t>COYNE,BAELEY</t>
  </si>
  <si>
    <t>1713 22ND ST UPPR</t>
  </si>
  <si>
    <t>14305-3001</t>
  </si>
  <si>
    <t>7165381612</t>
  </si>
  <si>
    <t>14305300105027</t>
  </si>
  <si>
    <t xml:space="preserve">NF302   </t>
  </si>
  <si>
    <t>13.55.34</t>
  </si>
  <si>
    <t>8358211120709583</t>
  </si>
  <si>
    <t>1406618979106</t>
  </si>
  <si>
    <t>1000875008834064</t>
  </si>
  <si>
    <t>SINGH,KAVITA</t>
  </si>
  <si>
    <t>1455 DORWALDT BLVD</t>
  </si>
  <si>
    <t>B4-A1</t>
  </si>
  <si>
    <t>12308-1550</t>
  </si>
  <si>
    <t>5188780070</t>
  </si>
  <si>
    <t>12308155005039</t>
  </si>
  <si>
    <t xml:space="preserve">SY129   </t>
  </si>
  <si>
    <t>20.11.34</t>
  </si>
  <si>
    <t>8358211140289764</t>
  </si>
  <si>
    <t>1406628606731</t>
  </si>
  <si>
    <t>1000874919854063</t>
  </si>
  <si>
    <t>CHIRINOS,TATIANA</t>
  </si>
  <si>
    <t>3140 TURNBULL ST</t>
  </si>
  <si>
    <t>12306-1507</t>
  </si>
  <si>
    <t>5189828897</t>
  </si>
  <si>
    <t>12306150705017</t>
  </si>
  <si>
    <t xml:space="preserve">RD048   </t>
  </si>
  <si>
    <t>16.45.23</t>
  </si>
  <si>
    <t>8358211661125108</t>
  </si>
  <si>
    <t>1406512448513</t>
  </si>
  <si>
    <t>1000874705174064</t>
  </si>
  <si>
    <t>APARTMENT,LANDMARK ALBANY</t>
  </si>
  <si>
    <t>531 SANDIDGE WAY</t>
  </si>
  <si>
    <t>12203-3636</t>
  </si>
  <si>
    <t>12203000009528</t>
  </si>
  <si>
    <t>12.06.10</t>
  </si>
  <si>
    <t>FOWLSTON, FRANK</t>
  </si>
  <si>
    <t>8358211661130462</t>
  </si>
  <si>
    <t>1406512602572</t>
  </si>
  <si>
    <t>1000874619724061</t>
  </si>
  <si>
    <t>*,UH COLLEGE SUITES</t>
  </si>
  <si>
    <t>100 UNION DR</t>
  </si>
  <si>
    <t>12208-3497</t>
  </si>
  <si>
    <t>12208000008719</t>
  </si>
  <si>
    <t xml:space="preserve">BH112   </t>
  </si>
  <si>
    <t>10.09.24</t>
  </si>
  <si>
    <t>8358211670092992</t>
  </si>
  <si>
    <t>1406629121219</t>
  </si>
  <si>
    <t>1000869487694065</t>
  </si>
  <si>
    <t>EMPIRE STATE DEVELOPMENT,*</t>
  </si>
  <si>
    <t>625 BROADWAY STE 8</t>
  </si>
  <si>
    <t>12207-2991</t>
  </si>
  <si>
    <t>12207299105103</t>
  </si>
  <si>
    <t xml:space="preserve">BHA9B   </t>
  </si>
  <si>
    <t>12.02.15</t>
  </si>
  <si>
    <t>8358211920130113</t>
  </si>
  <si>
    <t>1406039676901</t>
  </si>
  <si>
    <t>1000874642524066</t>
  </si>
  <si>
    <t>CROMER,LAURA</t>
  </si>
  <si>
    <t>33 ELIZABETH LN</t>
  </si>
  <si>
    <t>12804-9158</t>
  </si>
  <si>
    <t>12804915805015</t>
  </si>
  <si>
    <t>10.47.22</t>
  </si>
  <si>
    <t>8358211320200219</t>
  </si>
  <si>
    <t>1406585384132</t>
  </si>
  <si>
    <t>1000874580614069</t>
  </si>
  <si>
    <t>CASTRO,MCKENZIE</t>
  </si>
  <si>
    <t>24 W NOTRE DAME ST APT UPB</t>
  </si>
  <si>
    <t>12801-2818</t>
  </si>
  <si>
    <t>5183212187</t>
  </si>
  <si>
    <t>12801281805058</t>
  </si>
  <si>
    <t xml:space="preserve">QB169   </t>
  </si>
  <si>
    <t>08.35.58</t>
  </si>
  <si>
    <t>8358211060013210</t>
  </si>
  <si>
    <t>1406028716791</t>
  </si>
  <si>
    <t>1000874873874065</t>
  </si>
  <si>
    <t>PEREZ,ANNA</t>
  </si>
  <si>
    <t>716 NEW SALEM RD APT 2</t>
  </si>
  <si>
    <t>12186-4860</t>
  </si>
  <si>
    <t>5184666465</t>
  </si>
  <si>
    <t>12186486005013</t>
  </si>
  <si>
    <t xml:space="preserve">BM048B  </t>
  </si>
  <si>
    <t>15.21.50</t>
  </si>
  <si>
    <t>8358211120135953</t>
  </si>
  <si>
    <t>1406037971924</t>
  </si>
  <si>
    <t>1000874329144063</t>
  </si>
  <si>
    <t>MARTINEZ,NYDIA</t>
  </si>
  <si>
    <t>46 ROLAND PL</t>
  </si>
  <si>
    <t>12304-1417</t>
  </si>
  <si>
    <t>5183037925</t>
  </si>
  <si>
    <t>12304141705030</t>
  </si>
  <si>
    <t xml:space="preserve">SY098A  </t>
  </si>
  <si>
    <t>23.28.04</t>
  </si>
  <si>
    <t>8358211130171766</t>
  </si>
  <si>
    <t>1406037851621</t>
  </si>
  <si>
    <t>1000875044404062</t>
  </si>
  <si>
    <t>ODONNELL,LINDSAY</t>
  </si>
  <si>
    <t>2475 BROOKSHIRE DR APT 39</t>
  </si>
  <si>
    <t>12309-2845</t>
  </si>
  <si>
    <t>9143096200</t>
  </si>
  <si>
    <t>12309284505022</t>
  </si>
  <si>
    <t xml:space="preserve">SYA6A   </t>
  </si>
  <si>
    <t>03.00.07</t>
  </si>
  <si>
    <t>8358211130147865</t>
  </si>
  <si>
    <t>1406040888461</t>
  </si>
  <si>
    <t>1000870200724064</t>
  </si>
  <si>
    <t>HASKO,JOAN</t>
  </si>
  <si>
    <t>416 LOIS LN</t>
  </si>
  <si>
    <t>12304-2543</t>
  </si>
  <si>
    <t>5189563717</t>
  </si>
  <si>
    <t>12304254305016</t>
  </si>
  <si>
    <t xml:space="preserve">SY003   </t>
  </si>
  <si>
    <t>13.59.43</t>
  </si>
  <si>
    <t>8358211920158577</t>
  </si>
  <si>
    <t>1406039762594</t>
  </si>
  <si>
    <t>1000875235914069</t>
  </si>
  <si>
    <t>NACY,CHARLES T</t>
  </si>
  <si>
    <t>32 JOHN ST</t>
  </si>
  <si>
    <t>12804-8411</t>
  </si>
  <si>
    <t>5187969080</t>
  </si>
  <si>
    <t>5187984963</t>
  </si>
  <si>
    <t>12804841105076</t>
  </si>
  <si>
    <t xml:space="preserve">QB013   </t>
  </si>
  <si>
    <t>09.12.59</t>
  </si>
  <si>
    <t>MURPHY, KENNETH</t>
  </si>
  <si>
    <t>8358210370057974</t>
  </si>
  <si>
    <t>1406038836472</t>
  </si>
  <si>
    <t>1000874927384061</t>
  </si>
  <si>
    <t>MCCLOSKEY,LARRY</t>
  </si>
  <si>
    <t>21 N PARK DR</t>
  </si>
  <si>
    <t>12078-2504</t>
  </si>
  <si>
    <t>5183328362</t>
  </si>
  <si>
    <t>12078250405042</t>
  </si>
  <si>
    <t xml:space="preserve">GO014   </t>
  </si>
  <si>
    <t>17.00.23</t>
  </si>
  <si>
    <t>8358300080198240</t>
  </si>
  <si>
    <t>1406564706602</t>
  </si>
  <si>
    <t>1000874751064060</t>
  </si>
  <si>
    <t>GORDON,JOHN</t>
  </si>
  <si>
    <t>6 HILLTOP DR</t>
  </si>
  <si>
    <t>04064-1514</t>
  </si>
  <si>
    <t>2079345739</t>
  </si>
  <si>
    <t>04064151405034</t>
  </si>
  <si>
    <t xml:space="preserve">SA077   </t>
  </si>
  <si>
    <t>13.15.57</t>
  </si>
  <si>
    <t>8358502190359121</t>
  </si>
  <si>
    <t>1406647018082</t>
  </si>
  <si>
    <t>1000874782794065</t>
  </si>
  <si>
    <t>MCFAUL,MARGO</t>
  </si>
  <si>
    <t>303 W 5TH ST APT 710</t>
  </si>
  <si>
    <t>14701-4966</t>
  </si>
  <si>
    <t>7164886428</t>
  </si>
  <si>
    <t>14701496605079</t>
  </si>
  <si>
    <t>14.08.45</t>
  </si>
  <si>
    <t>WILSON, JOHN</t>
  </si>
  <si>
    <t>8358112130679842</t>
  </si>
  <si>
    <t>1406644220327</t>
  </si>
  <si>
    <t>1000872549184067</t>
  </si>
  <si>
    <t>HASLAM,SHELMAR</t>
  </si>
  <si>
    <t>20 CLINTON ST APT 2FLRR</t>
  </si>
  <si>
    <t>6464171148</t>
  </si>
  <si>
    <t>13905242305071</t>
  </si>
  <si>
    <t>16.59.05</t>
  </si>
  <si>
    <t>CONSTABLE, DYLAN</t>
  </si>
  <si>
    <t>1000874929224067</t>
  </si>
  <si>
    <t>17.03.55</t>
  </si>
  <si>
    <t>SHEPARD, GARIN</t>
  </si>
  <si>
    <t>8358501210042394</t>
  </si>
  <si>
    <t>1406011456181</t>
  </si>
  <si>
    <t>1000874925994069</t>
  </si>
  <si>
    <t>CHRISTIANSEN,KURT</t>
  </si>
  <si>
    <t>27 HAWTHORN CIR</t>
  </si>
  <si>
    <t>5852430091</t>
  </si>
  <si>
    <t>14454119605163</t>
  </si>
  <si>
    <t>16.58.09</t>
  </si>
  <si>
    <t>8358310300045048</t>
  </si>
  <si>
    <t>1406120157662</t>
  </si>
  <si>
    <t>1000874874044064</t>
  </si>
  <si>
    <t>PERRY,JEFF</t>
  </si>
  <si>
    <t>1947 EATON RD</t>
  </si>
  <si>
    <t>03813-4603</t>
  </si>
  <si>
    <t>6034478420</t>
  </si>
  <si>
    <t>6036629779</t>
  </si>
  <si>
    <t>03813460305017</t>
  </si>
  <si>
    <t xml:space="preserve">CN101   </t>
  </si>
  <si>
    <t>15.22.11</t>
  </si>
  <si>
    <t>WEST, JUSTIN</t>
  </si>
  <si>
    <t>8358200010087663</t>
  </si>
  <si>
    <t>1406028123972</t>
  </si>
  <si>
    <t>1000872378824064</t>
  </si>
  <si>
    <t>CAVALLERO,MILENA</t>
  </si>
  <si>
    <t>400 CHESHIRE RD</t>
  </si>
  <si>
    <t>01201-1822</t>
  </si>
  <si>
    <t>4134436998</t>
  </si>
  <si>
    <t>01201182205024</t>
  </si>
  <si>
    <t>13.51.24</t>
  </si>
  <si>
    <t>8358200010340823</t>
  </si>
  <si>
    <t>1406037516893</t>
  </si>
  <si>
    <t>1000871540774066</t>
  </si>
  <si>
    <t>SACCO,CLARA</t>
  </si>
  <si>
    <t>61 SALISBURY CT</t>
  </si>
  <si>
    <t>01201-9117</t>
  </si>
  <si>
    <t>4134455412</t>
  </si>
  <si>
    <t>01201911705013</t>
  </si>
  <si>
    <t xml:space="preserve">PF052C  </t>
  </si>
  <si>
    <t>08.49.06</t>
  </si>
  <si>
    <t>8358200110058234</t>
  </si>
  <si>
    <t>1406041145986</t>
  </si>
  <si>
    <t>1000874577874064</t>
  </si>
  <si>
    <t>GLASS,JENNIFER</t>
  </si>
  <si>
    <t>12 SPRUCE TRL</t>
  </si>
  <si>
    <t>01240-2100</t>
  </si>
  <si>
    <t>5162978432</t>
  </si>
  <si>
    <t>01240210005063</t>
  </si>
  <si>
    <t xml:space="preserve">LE178   </t>
  </si>
  <si>
    <t>08.29.15</t>
  </si>
  <si>
    <t>8358200010526405</t>
  </si>
  <si>
    <t>1406647552353</t>
  </si>
  <si>
    <t>1000874921054066</t>
  </si>
  <si>
    <t>AYINBORA,MICHAEL</t>
  </si>
  <si>
    <t>34 CLINTON AVE APT 1</t>
  </si>
  <si>
    <t>01201-6771</t>
  </si>
  <si>
    <t>4134496958</t>
  </si>
  <si>
    <t>01201677105010</t>
  </si>
  <si>
    <t xml:space="preserve">PF042   </t>
  </si>
  <si>
    <t>16.48.22</t>
  </si>
  <si>
    <t>8358113060694058</t>
  </si>
  <si>
    <t>1406566682165</t>
  </si>
  <si>
    <t>1000874172564060</t>
  </si>
  <si>
    <t>KALLAY,KAYLA</t>
  </si>
  <si>
    <t>2811 OGDEN PL</t>
  </si>
  <si>
    <t>13501-6534</t>
  </si>
  <si>
    <t>3154040059</t>
  </si>
  <si>
    <t>13501653405060</t>
  </si>
  <si>
    <t xml:space="preserve">UT156A  </t>
  </si>
  <si>
    <t>17.16.16</t>
  </si>
  <si>
    <t>8358300040214285</t>
  </si>
  <si>
    <t>1406060715180</t>
  </si>
  <si>
    <t>1000874123374064</t>
  </si>
  <si>
    <t>SILVA,KAREN</t>
  </si>
  <si>
    <t>3 MOOREHOUSE WAY</t>
  </si>
  <si>
    <t>APT 105</t>
  </si>
  <si>
    <t>03909-1648</t>
  </si>
  <si>
    <t>2072515870</t>
  </si>
  <si>
    <t>03909000010354</t>
  </si>
  <si>
    <t xml:space="preserve">WC159   </t>
  </si>
  <si>
    <t>16.08.17</t>
  </si>
  <si>
    <t>8358500270062318</t>
  </si>
  <si>
    <t>1406008805887</t>
  </si>
  <si>
    <t>1000875012534064</t>
  </si>
  <si>
    <t>DAVIS,HEATHER</t>
  </si>
  <si>
    <t>336 WASHINGTON ST</t>
  </si>
  <si>
    <t>14559-9511</t>
  </si>
  <si>
    <t>5855075463</t>
  </si>
  <si>
    <t>5854898865</t>
  </si>
  <si>
    <t>14559951105120</t>
  </si>
  <si>
    <t xml:space="preserve">OG010   </t>
  </si>
  <si>
    <t>20.27.11</t>
  </si>
  <si>
    <t>AINSWORTH, NATHAN</t>
  </si>
  <si>
    <t>8358500100266659</t>
  </si>
  <si>
    <t>1406586079319</t>
  </si>
  <si>
    <t>1000874973514066</t>
  </si>
  <si>
    <t>BANNISTER,JOHN</t>
  </si>
  <si>
    <t>11 SILKWOOD CIR</t>
  </si>
  <si>
    <t>14559-2404</t>
  </si>
  <si>
    <t>5859937184</t>
  </si>
  <si>
    <t>14559240405026</t>
  </si>
  <si>
    <t>18.36.35</t>
  </si>
  <si>
    <t>8358310020019141</t>
  </si>
  <si>
    <t>1406040484428</t>
  </si>
  <si>
    <t>1000874118234067</t>
  </si>
  <si>
    <t>MOGEN,SHAWN</t>
  </si>
  <si>
    <t>122 GLEN RD</t>
  </si>
  <si>
    <t>6039150655</t>
  </si>
  <si>
    <t>03581132205085</t>
  </si>
  <si>
    <t>16.11.38</t>
  </si>
  <si>
    <t>8358501700054313</t>
  </si>
  <si>
    <t>1406026598258</t>
  </si>
  <si>
    <t>1000874907424069</t>
  </si>
  <si>
    <t>DBA CAPTAIN KIDZ,*,*</t>
  </si>
  <si>
    <t>143 E CENTER ST</t>
  </si>
  <si>
    <t>14103-1620</t>
  </si>
  <si>
    <t>7165231049</t>
  </si>
  <si>
    <t>14103162005082</t>
  </si>
  <si>
    <t xml:space="preserve">ME051   </t>
  </si>
  <si>
    <t>16.22.07</t>
  </si>
  <si>
    <t>8358101260130353</t>
  </si>
  <si>
    <t>1406022152381</t>
  </si>
  <si>
    <t>1000858461034067</t>
  </si>
  <si>
    <t>ALLEN,CHASIDY</t>
  </si>
  <si>
    <t>503 GROVE ST</t>
  </si>
  <si>
    <t>14905-2218</t>
  </si>
  <si>
    <t>6074229186</t>
  </si>
  <si>
    <t>14905221805074</t>
  </si>
  <si>
    <t xml:space="preserve">EM091   </t>
  </si>
  <si>
    <t>06.02.47</t>
  </si>
  <si>
    <t>8358113060034081</t>
  </si>
  <si>
    <t>1406019168945</t>
  </si>
  <si>
    <t>1000858464674067</t>
  </si>
  <si>
    <t>ALMONTE,LIZ</t>
  </si>
  <si>
    <t>2 KENYON CT</t>
  </si>
  <si>
    <t>13501-5902</t>
  </si>
  <si>
    <t>3155277516</t>
  </si>
  <si>
    <t>13501590205011</t>
  </si>
  <si>
    <t xml:space="preserve">UT263   </t>
  </si>
  <si>
    <t>06.05.24</t>
  </si>
  <si>
    <t>8358101330096782</t>
  </si>
  <si>
    <t>1406607010095</t>
  </si>
  <si>
    <t>1000858461214065</t>
  </si>
  <si>
    <t>AUSTIN,JOSEPH</t>
  </si>
  <si>
    <t>114 MAPLE ST</t>
  </si>
  <si>
    <t>BREESPORT</t>
  </si>
  <si>
    <t>14816-8001</t>
  </si>
  <si>
    <t>6073612278</t>
  </si>
  <si>
    <t>14816800105028</t>
  </si>
  <si>
    <t xml:space="preserve">EM016   </t>
  </si>
  <si>
    <t>06.02.56</t>
  </si>
  <si>
    <t>8358211661460398</t>
  </si>
  <si>
    <t>1406630148326</t>
  </si>
  <si>
    <t>1000858470294066</t>
  </si>
  <si>
    <t>SCHACHNE,EVAN</t>
  </si>
  <si>
    <t>680 MADISON AVE APT 1</t>
  </si>
  <si>
    <t>12208-3659</t>
  </si>
  <si>
    <t>5183780322</t>
  </si>
  <si>
    <t>12208365905012</t>
  </si>
  <si>
    <t xml:space="preserve">BH251   </t>
  </si>
  <si>
    <t>06.09.34</t>
  </si>
  <si>
    <t>8358101260346314</t>
  </si>
  <si>
    <t>1406638723963</t>
  </si>
  <si>
    <t>1000858461164062</t>
  </si>
  <si>
    <t>RUSSELL,CHRISTOPHER</t>
  </si>
  <si>
    <t>255 HORNER ST APT B</t>
  </si>
  <si>
    <t>14904-1425</t>
  </si>
  <si>
    <t>6074814501</t>
  </si>
  <si>
    <t>14904142505038</t>
  </si>
  <si>
    <t xml:space="preserve">EM206   </t>
  </si>
  <si>
    <t>06.02.53</t>
  </si>
  <si>
    <t>8358211661473755</t>
  </si>
  <si>
    <t>1406634802043</t>
  </si>
  <si>
    <t>1000858470324061</t>
  </si>
  <si>
    <t>SIMMONS,ARIANA</t>
  </si>
  <si>
    <t>351 CLINTON AVE FL 1</t>
  </si>
  <si>
    <t>12206-3102</t>
  </si>
  <si>
    <t>8382070745</t>
  </si>
  <si>
    <t>12206310205322</t>
  </si>
  <si>
    <t>8358211200082059</t>
  </si>
  <si>
    <t>1406036839106</t>
  </si>
  <si>
    <t>1000858469284060</t>
  </si>
  <si>
    <t>LYNCH,BARBARA</t>
  </si>
  <si>
    <t>825 ROCK CITY RD</t>
  </si>
  <si>
    <t>12020-2904</t>
  </si>
  <si>
    <t>5188795917</t>
  </si>
  <si>
    <t>12020290405145</t>
  </si>
  <si>
    <t xml:space="preserve">SZB3B   </t>
  </si>
  <si>
    <t>06.08.47</t>
  </si>
  <si>
    <t>8358211661412134</t>
  </si>
  <si>
    <t>1406610998815</t>
  </si>
  <si>
    <t>1000858470174060</t>
  </si>
  <si>
    <t>FOX,WILLIAM</t>
  </si>
  <si>
    <t>29 2ND ST APT 2C</t>
  </si>
  <si>
    <t>12210-2542</t>
  </si>
  <si>
    <t>12210254205140</t>
  </si>
  <si>
    <t xml:space="preserve">BHB3B   </t>
  </si>
  <si>
    <t>06.09.30</t>
  </si>
  <si>
    <t>8358211220102564</t>
  </si>
  <si>
    <t>1406036898268</t>
  </si>
  <si>
    <t>1000858469304066</t>
  </si>
  <si>
    <t>AMES,PATRICK</t>
  </si>
  <si>
    <t>110 PYRAMID PINES EST</t>
  </si>
  <si>
    <t>12866-9433</t>
  </si>
  <si>
    <t>12866943305045</t>
  </si>
  <si>
    <t xml:space="preserve">SZ126B  </t>
  </si>
  <si>
    <t>06.08.49</t>
  </si>
  <si>
    <t>8358112130137114</t>
  </si>
  <si>
    <t>1406021525025</t>
  </si>
  <si>
    <t>1000858463254069</t>
  </si>
  <si>
    <t>DOW,AUROURA</t>
  </si>
  <si>
    <t>13 MORGAN ST APT 1FLRR</t>
  </si>
  <si>
    <t>13901-2852</t>
  </si>
  <si>
    <t>13901285205021</t>
  </si>
  <si>
    <t xml:space="preserve">ST115A  </t>
  </si>
  <si>
    <t>06.04.35</t>
  </si>
  <si>
    <t>8358100971777767</t>
  </si>
  <si>
    <t>1406586872051</t>
  </si>
  <si>
    <t>1000858460424061</t>
  </si>
  <si>
    <t>WOOD,ROXANNE</t>
  </si>
  <si>
    <t>550 S CLINTON ST APT 714</t>
  </si>
  <si>
    <t>13202-2363</t>
  </si>
  <si>
    <t>3158637161</t>
  </si>
  <si>
    <t>3152544452</t>
  </si>
  <si>
    <t>13202236305071</t>
  </si>
  <si>
    <t xml:space="preserve">CH255   </t>
  </si>
  <si>
    <t>06.02.25</t>
  </si>
  <si>
    <t>8358211120674274</t>
  </si>
  <si>
    <t>1406594096800</t>
  </si>
  <si>
    <t>1000858468794069</t>
  </si>
  <si>
    <t>GARRISON,GERARD</t>
  </si>
  <si>
    <t>796 FRANCIS AVE UPPR</t>
  </si>
  <si>
    <t>12303-1112</t>
  </si>
  <si>
    <t>5186302110</t>
  </si>
  <si>
    <t>12303111205054</t>
  </si>
  <si>
    <t xml:space="preserve">RD088   </t>
  </si>
  <si>
    <t>06.08.29</t>
  </si>
  <si>
    <t>8358113060749696</t>
  </si>
  <si>
    <t>1406606013298</t>
  </si>
  <si>
    <t>1000858464964062</t>
  </si>
  <si>
    <t>TREVINO,JENILEE</t>
  </si>
  <si>
    <t>934 BRAYTON PARK PL</t>
  </si>
  <si>
    <t>APT 1FL</t>
  </si>
  <si>
    <t>13502-3814</t>
  </si>
  <si>
    <t>3153278904</t>
  </si>
  <si>
    <t>3152725369</t>
  </si>
  <si>
    <t>13502381405034</t>
  </si>
  <si>
    <t>06.05.36</t>
  </si>
  <si>
    <t>8358100970381736</t>
  </si>
  <si>
    <t>1406012618086</t>
  </si>
  <si>
    <t>1000858459894068</t>
  </si>
  <si>
    <t>BOSHANE,DEBBIE</t>
  </si>
  <si>
    <t>419 KIRKPATRICK ST APT 2</t>
  </si>
  <si>
    <t>13208-2001</t>
  </si>
  <si>
    <t>3158703448</t>
  </si>
  <si>
    <t>13208200105041</t>
  </si>
  <si>
    <t>06.02.02</t>
  </si>
  <si>
    <t>8358211661311906</t>
  </si>
  <si>
    <t>1406574699235</t>
  </si>
  <si>
    <t>1000858470114066</t>
  </si>
  <si>
    <t>GORHAM,ARDEAN</t>
  </si>
  <si>
    <t>101 S PEARL ST APT W3M</t>
  </si>
  <si>
    <t>12207-1428</t>
  </si>
  <si>
    <t>8382659312</t>
  </si>
  <si>
    <t>12207142805065</t>
  </si>
  <si>
    <t>06.09.27</t>
  </si>
  <si>
    <t>8358101460030569</t>
  </si>
  <si>
    <t>1406626715070</t>
  </si>
  <si>
    <t>1000858461354069</t>
  </si>
  <si>
    <t>SANTIAGO,SHAWN</t>
  </si>
  <si>
    <t>109 WILLOW CIR</t>
  </si>
  <si>
    <t>14870-9019</t>
  </si>
  <si>
    <t>6073614631</t>
  </si>
  <si>
    <t>14870901905109</t>
  </si>
  <si>
    <t xml:space="preserve">CG013   </t>
  </si>
  <si>
    <t>06.03.01</t>
  </si>
  <si>
    <t>8358113070166311</t>
  </si>
  <si>
    <t>1406578652826</t>
  </si>
  <si>
    <t>1000858465194065</t>
  </si>
  <si>
    <t>LACY,JOSHUA</t>
  </si>
  <si>
    <t>55 CLINTONVIEW BLVD APT 23</t>
  </si>
  <si>
    <t>13413-5339</t>
  </si>
  <si>
    <t>3153164958</t>
  </si>
  <si>
    <t>13413533905063</t>
  </si>
  <si>
    <t xml:space="preserve">UT163   </t>
  </si>
  <si>
    <t>06.05.44</t>
  </si>
  <si>
    <t>8358113060750470</t>
  </si>
  <si>
    <t>1406606817177</t>
  </si>
  <si>
    <t>1000858464974061</t>
  </si>
  <si>
    <t>HAYGOOD,ZIASIA</t>
  </si>
  <si>
    <t>2 KENNEDY PLZ APT 507</t>
  </si>
  <si>
    <t>13502-4221</t>
  </si>
  <si>
    <t>6803101551</t>
  </si>
  <si>
    <t>13502422105098</t>
  </si>
  <si>
    <t xml:space="preserve">UT186A  </t>
  </si>
  <si>
    <t>06.05.37</t>
  </si>
  <si>
    <t>8358210550675454</t>
  </si>
  <si>
    <t>1406590333611</t>
  </si>
  <si>
    <t>1000858467664065</t>
  </si>
  <si>
    <t>MARSHALL,DARRYL</t>
  </si>
  <si>
    <t>2259 6TH AVE FL 1</t>
  </si>
  <si>
    <t>12180-2204</t>
  </si>
  <si>
    <t>9143692519</t>
  </si>
  <si>
    <t>12180220405019</t>
  </si>
  <si>
    <t xml:space="preserve">TY221B  </t>
  </si>
  <si>
    <t>06.07.19</t>
  </si>
  <si>
    <t>8358110560050864</t>
  </si>
  <si>
    <t>1406626734642</t>
  </si>
  <si>
    <t>1000858462274068</t>
  </si>
  <si>
    <t>DOMENA,JAYDEN</t>
  </si>
  <si>
    <t>3462 CONIFER DR APT 22</t>
  </si>
  <si>
    <t>13032-4787</t>
  </si>
  <si>
    <t>3152640378</t>
  </si>
  <si>
    <t>13032478705054</t>
  </si>
  <si>
    <t>06.03.44</t>
  </si>
  <si>
    <t>8358120120007429</t>
  </si>
  <si>
    <t>1406022238131</t>
  </si>
  <si>
    <t>1000858465684065</t>
  </si>
  <si>
    <t>SZOLLOSY,SHANA</t>
  </si>
  <si>
    <t>91 PITNEY ST</t>
  </si>
  <si>
    <t>18840-2828</t>
  </si>
  <si>
    <t>5708673437</t>
  </si>
  <si>
    <t>18840282805026</t>
  </si>
  <si>
    <t xml:space="preserve">SR020   </t>
  </si>
  <si>
    <t>06.06.01</t>
  </si>
  <si>
    <t>8358112130630589</t>
  </si>
  <si>
    <t>1406595620582</t>
  </si>
  <si>
    <t>1000858463634062</t>
  </si>
  <si>
    <t>GADSON,TAWANA</t>
  </si>
  <si>
    <t>33 HAENDEL ST</t>
  </si>
  <si>
    <t>13905-3524</t>
  </si>
  <si>
    <t>6077447266</t>
  </si>
  <si>
    <t>13905352405109</t>
  </si>
  <si>
    <t xml:space="preserve">PL107   </t>
  </si>
  <si>
    <t>06.04.44</t>
  </si>
  <si>
    <t>8358210550691402</t>
  </si>
  <si>
    <t>1406603168541</t>
  </si>
  <si>
    <t>1000858467734066</t>
  </si>
  <si>
    <t>PARKER,KENYETTA</t>
  </si>
  <si>
    <t>843 RIVER ST</t>
  </si>
  <si>
    <t>BLDG FL APT 2 RM 1</t>
  </si>
  <si>
    <t>12180-1366</t>
  </si>
  <si>
    <t>9297275183</t>
  </si>
  <si>
    <t>12180136605066</t>
  </si>
  <si>
    <t xml:space="preserve">TY235   </t>
  </si>
  <si>
    <t>06.07.20</t>
  </si>
  <si>
    <t>8358100971869739</t>
  </si>
  <si>
    <t>1406614585915</t>
  </si>
  <si>
    <t>1000858460594061</t>
  </si>
  <si>
    <t>TAYLOR,LEILANI</t>
  </si>
  <si>
    <t>120 RIVERDALE DR APT B5</t>
  </si>
  <si>
    <t>13207-2734</t>
  </si>
  <si>
    <t>3155519144</t>
  </si>
  <si>
    <t>13207273405056</t>
  </si>
  <si>
    <t xml:space="preserve">CH064A  </t>
  </si>
  <si>
    <t>06.02.30</t>
  </si>
  <si>
    <t>8358110020369755</t>
  </si>
  <si>
    <t>1406634588048</t>
  </si>
  <si>
    <t>1000858461974064</t>
  </si>
  <si>
    <t>KULESA-WILLIAMS,KENDRA</t>
  </si>
  <si>
    <t>312 EXPENSE ST LOWR</t>
  </si>
  <si>
    <t>13440-4031</t>
  </si>
  <si>
    <t>3152409193</t>
  </si>
  <si>
    <t>13440403105052</t>
  </si>
  <si>
    <t xml:space="preserve">RM013A  </t>
  </si>
  <si>
    <t>06.03.30</t>
  </si>
  <si>
    <t>8358100971930580</t>
  </si>
  <si>
    <t>1406634904765</t>
  </si>
  <si>
    <t>1000858460764060</t>
  </si>
  <si>
    <t>WILLIAMS,ILOV</t>
  </si>
  <si>
    <t>802 N ALVORD ST APT 2</t>
  </si>
  <si>
    <t>13208-2056</t>
  </si>
  <si>
    <t>6803025721</t>
  </si>
  <si>
    <t>13208205605029</t>
  </si>
  <si>
    <t>06.02.36</t>
  </si>
  <si>
    <t>8358100971881593</t>
  </si>
  <si>
    <t>1406618595779</t>
  </si>
  <si>
    <t>1000858460624066</t>
  </si>
  <si>
    <t>MAHONE,LENWOOD</t>
  </si>
  <si>
    <t>1605 MIDLAND AVE APT 3</t>
  </si>
  <si>
    <t>13205-1466</t>
  </si>
  <si>
    <t>3345816554</t>
  </si>
  <si>
    <t>13205146605035</t>
  </si>
  <si>
    <t xml:space="preserve">CH036   </t>
  </si>
  <si>
    <t>06.02.32</t>
  </si>
  <si>
    <t>8358210060023880</t>
  </si>
  <si>
    <t>1406535697674</t>
  </si>
  <si>
    <t>1000858467054069</t>
  </si>
  <si>
    <t>GEORGE,TINA</t>
  </si>
  <si>
    <t>11 BARBER ST APT 3</t>
  </si>
  <si>
    <t>12068-4843</t>
  </si>
  <si>
    <t>5182246985</t>
  </si>
  <si>
    <t>12068484305118</t>
  </si>
  <si>
    <t xml:space="preserve">AD050B  </t>
  </si>
  <si>
    <t>06.06.53</t>
  </si>
  <si>
    <t>8358212020091163</t>
  </si>
  <si>
    <t>1406633702186</t>
  </si>
  <si>
    <t>1000858470924068</t>
  </si>
  <si>
    <t>TABONE,PEARL</t>
  </si>
  <si>
    <t>73 RIVER ST APT 5</t>
  </si>
  <si>
    <t>12839-1361</t>
  </si>
  <si>
    <t>5184095065</t>
  </si>
  <si>
    <t>12839136105027</t>
  </si>
  <si>
    <t xml:space="preserve">QB089   </t>
  </si>
  <si>
    <t>8358100550085376</t>
  </si>
  <si>
    <t>1406018974939</t>
  </si>
  <si>
    <t>1000858459394069</t>
  </si>
  <si>
    <t>DILK,JHORAM</t>
  </si>
  <si>
    <t>205 S 4TH ST</t>
  </si>
  <si>
    <t>13069-2303</t>
  </si>
  <si>
    <t>3155983664</t>
  </si>
  <si>
    <t>3154270001</t>
  </si>
  <si>
    <t>13069230305047</t>
  </si>
  <si>
    <t xml:space="preserve">FT010   </t>
  </si>
  <si>
    <t>06.01.39</t>
  </si>
  <si>
    <t>8358211661161053</t>
  </si>
  <si>
    <t>1406519609950</t>
  </si>
  <si>
    <t>1000858470014068</t>
  </si>
  <si>
    <t>BOSTON,MELISSA</t>
  </si>
  <si>
    <t>450 CLINTON AVE FL 1</t>
  </si>
  <si>
    <t>12206-2913</t>
  </si>
  <si>
    <t>7188120079</t>
  </si>
  <si>
    <t>12206291305281</t>
  </si>
  <si>
    <t>06.09.23</t>
  </si>
  <si>
    <t>8358210550741298</t>
  </si>
  <si>
    <t>1406638779551</t>
  </si>
  <si>
    <t>1000858467924063</t>
  </si>
  <si>
    <t>FARNAM,SHARON</t>
  </si>
  <si>
    <t>5 HUMISTON AVE</t>
  </si>
  <si>
    <t>12182-3613</t>
  </si>
  <si>
    <t>5182582064</t>
  </si>
  <si>
    <t>12182361305107</t>
  </si>
  <si>
    <t xml:space="preserve">TYB0C   </t>
  </si>
  <si>
    <t>06.07.25</t>
  </si>
  <si>
    <t>8358210550741330</t>
  </si>
  <si>
    <t>1406628336925</t>
  </si>
  <si>
    <t>1000858467944061</t>
  </si>
  <si>
    <t>HOLCOMB,BARBARA</t>
  </si>
  <si>
    <t>262 3RD AVE</t>
  </si>
  <si>
    <t>12182-3338</t>
  </si>
  <si>
    <t>5183135795</t>
  </si>
  <si>
    <t>12182333805028</t>
  </si>
  <si>
    <t>8358110030041311</t>
  </si>
  <si>
    <t>1406014827222</t>
  </si>
  <si>
    <t>1000858462024067</t>
  </si>
  <si>
    <t>SEYMORE,SHELBIE</t>
  </si>
  <si>
    <t>5567 LEE CENTER TABERG RD</t>
  </si>
  <si>
    <t>APT 2</t>
  </si>
  <si>
    <t>13363-1940</t>
  </si>
  <si>
    <t>3152698827</t>
  </si>
  <si>
    <t>13363194005051</t>
  </si>
  <si>
    <t xml:space="preserve">RM053   </t>
  </si>
  <si>
    <t>06.03.33</t>
  </si>
  <si>
    <t>8358210550670521</t>
  </si>
  <si>
    <t>1406587157478</t>
  </si>
  <si>
    <t>1000858467634068</t>
  </si>
  <si>
    <t>MURPHY,CHARLES</t>
  </si>
  <si>
    <t>114 6TH AVE REAR FL1</t>
  </si>
  <si>
    <t>12180-1054</t>
  </si>
  <si>
    <t>5189534385</t>
  </si>
  <si>
    <t>12180105405035</t>
  </si>
  <si>
    <t xml:space="preserve">TY164   </t>
  </si>
  <si>
    <t>06.07.18</t>
  </si>
  <si>
    <t>8358211661434229</t>
  </si>
  <si>
    <t>1406620699031</t>
  </si>
  <si>
    <t>1000858470254060</t>
  </si>
  <si>
    <t>RIVERA,ALIZE</t>
  </si>
  <si>
    <t>193 S PEARL ST APT B</t>
  </si>
  <si>
    <t>12202-2316</t>
  </si>
  <si>
    <t>5188364671</t>
  </si>
  <si>
    <t>5189303058</t>
  </si>
  <si>
    <t>12202231605021</t>
  </si>
  <si>
    <t xml:space="preserve">BH013B  </t>
  </si>
  <si>
    <t>06.09.32</t>
  </si>
  <si>
    <t>8358100971833966</t>
  </si>
  <si>
    <t>1406603313733</t>
  </si>
  <si>
    <t>1000858460504060</t>
  </si>
  <si>
    <t>JAMISON,ANTWON</t>
  </si>
  <si>
    <t>928 NORTHWAY ST APT 3</t>
  </si>
  <si>
    <t>13224-1349</t>
  </si>
  <si>
    <t>6802416498</t>
  </si>
  <si>
    <t>13224134905026</t>
  </si>
  <si>
    <t xml:space="preserve">CH140B  </t>
  </si>
  <si>
    <t>06.02.27</t>
  </si>
  <si>
    <t>8358110020245120</t>
  </si>
  <si>
    <t>1406015105727</t>
  </si>
  <si>
    <t>1000858461874066</t>
  </si>
  <si>
    <t>SKIDMORE,SONJA</t>
  </si>
  <si>
    <t>124 N CRESCENT DR</t>
  </si>
  <si>
    <t>13440-4528</t>
  </si>
  <si>
    <t>3155337176</t>
  </si>
  <si>
    <t>3158863053</t>
  </si>
  <si>
    <t>13440452805164</t>
  </si>
  <si>
    <t xml:space="preserve">RM121B  </t>
  </si>
  <si>
    <t>06.03.24</t>
  </si>
  <si>
    <t>8358211661199012</t>
  </si>
  <si>
    <t>1406533232938</t>
  </si>
  <si>
    <t>1000858470034066</t>
  </si>
  <si>
    <t>HABINIAK,JAMES</t>
  </si>
  <si>
    <t>475 YATES ST APT 314</t>
  </si>
  <si>
    <t>12208-3340</t>
  </si>
  <si>
    <t>5184161145</t>
  </si>
  <si>
    <t>5185123151</t>
  </si>
  <si>
    <t>12208334005092</t>
  </si>
  <si>
    <t xml:space="preserve">BH167   </t>
  </si>
  <si>
    <t>8358211120562198</t>
  </si>
  <si>
    <t>1406521631273</t>
  </si>
  <si>
    <t>1000858468674063</t>
  </si>
  <si>
    <t>PERRY,DESHAWN</t>
  </si>
  <si>
    <t>1535 DEVINE ST</t>
  </si>
  <si>
    <t>12308-1801</t>
  </si>
  <si>
    <t>6077884339</t>
  </si>
  <si>
    <t>12308180105077</t>
  </si>
  <si>
    <t xml:space="preserve">SY074   </t>
  </si>
  <si>
    <t>06.08.24</t>
  </si>
  <si>
    <t>8358210550538561</t>
  </si>
  <si>
    <t>1406033764109</t>
  </si>
  <si>
    <t>1000858467504063</t>
  </si>
  <si>
    <t>WILLIAMS,JASON</t>
  </si>
  <si>
    <t>3119 7TH AVE UNIT 1</t>
  </si>
  <si>
    <t>12180-1323</t>
  </si>
  <si>
    <t>5182742607</t>
  </si>
  <si>
    <t>12180132305059</t>
  </si>
  <si>
    <t xml:space="preserve">TY027A  </t>
  </si>
  <si>
    <t>06.07.14</t>
  </si>
  <si>
    <t>8358211661248892</t>
  </si>
  <si>
    <t>1406547974194</t>
  </si>
  <si>
    <t>1000858470054064</t>
  </si>
  <si>
    <t>C MINOR,ANDREA</t>
  </si>
  <si>
    <t>56 O CONNELL ST</t>
  </si>
  <si>
    <t>12209-2207</t>
  </si>
  <si>
    <t>5189218149</t>
  </si>
  <si>
    <t>12209220705258</t>
  </si>
  <si>
    <t xml:space="preserve">BH006A  </t>
  </si>
  <si>
    <t>06.09.25</t>
  </si>
  <si>
    <t>8358113060772680</t>
  </si>
  <si>
    <t>1406622483806</t>
  </si>
  <si>
    <t>1000858465064060</t>
  </si>
  <si>
    <t>MOREL,DAURY</t>
  </si>
  <si>
    <t>319 RUTGER ST BSMT</t>
  </si>
  <si>
    <t>13501-3036</t>
  </si>
  <si>
    <t>6802238268</t>
  </si>
  <si>
    <t>3802238268</t>
  </si>
  <si>
    <t>13501303605051</t>
  </si>
  <si>
    <t xml:space="preserve">UT115B  </t>
  </si>
  <si>
    <t>06.05.39</t>
  </si>
  <si>
    <t>8358101350087224</t>
  </si>
  <si>
    <t>1406630344198</t>
  </si>
  <si>
    <t>1000858461254061</t>
  </si>
  <si>
    <t>MANROW,TODD</t>
  </si>
  <si>
    <t>305 WATKINS RD LOT 6</t>
  </si>
  <si>
    <t>14845-2154</t>
  </si>
  <si>
    <t>3152097940</t>
  </si>
  <si>
    <t>14845215405202</t>
  </si>
  <si>
    <t xml:space="preserve">EM089   </t>
  </si>
  <si>
    <t>06.02.57</t>
  </si>
  <si>
    <t>8358100971799589</t>
  </si>
  <si>
    <t>1406504332352</t>
  </si>
  <si>
    <t>1000858460474066</t>
  </si>
  <si>
    <t>SOLOMON,SHANAY</t>
  </si>
  <si>
    <t>683 E SENECA TPKE APT B4</t>
  </si>
  <si>
    <t>13205-2617</t>
  </si>
  <si>
    <t>6802871531</t>
  </si>
  <si>
    <t>13205261705040</t>
  </si>
  <si>
    <t xml:space="preserve">CH208   </t>
  </si>
  <si>
    <t>06.02.26</t>
  </si>
  <si>
    <t>8358102060049140</t>
  </si>
  <si>
    <t>1406606536306</t>
  </si>
  <si>
    <t>1000858461654062</t>
  </si>
  <si>
    <t>RAHMAN,LIPI</t>
  </si>
  <si>
    <t>305 CHEMUNG ST</t>
  </si>
  <si>
    <t>WAVERLY</t>
  </si>
  <si>
    <t>14892-1425</t>
  </si>
  <si>
    <t>7188746699</t>
  </si>
  <si>
    <t>14892142505027</t>
  </si>
  <si>
    <t xml:space="preserve">SR067   </t>
  </si>
  <si>
    <t>06.03.15</t>
  </si>
  <si>
    <t>8358100080186967</t>
  </si>
  <si>
    <t>1406514092699</t>
  </si>
  <si>
    <t>1000858459044060</t>
  </si>
  <si>
    <t>HERNE,CAITLIN</t>
  </si>
  <si>
    <t>925 7TH NORTH ST APT B28</t>
  </si>
  <si>
    <t>13088-0000</t>
  </si>
  <si>
    <t>7164014486</t>
  </si>
  <si>
    <t>13088613305028</t>
  </si>
  <si>
    <t xml:space="preserve">LP070   </t>
  </si>
  <si>
    <t>06.01.20</t>
  </si>
  <si>
    <t>8358100970695697</t>
  </si>
  <si>
    <t>1406012934269</t>
  </si>
  <si>
    <t>1000858459984067</t>
  </si>
  <si>
    <t>GRANT,JONATHAN</t>
  </si>
  <si>
    <t>401 ROWLAND ST</t>
  </si>
  <si>
    <t>13204-3429</t>
  </si>
  <si>
    <t>3155602176</t>
  </si>
  <si>
    <t>13204342905018</t>
  </si>
  <si>
    <t xml:space="preserve">CHB2A   </t>
  </si>
  <si>
    <t>06.02.06</t>
  </si>
  <si>
    <t>8358210550660563</t>
  </si>
  <si>
    <t>1406579296698</t>
  </si>
  <si>
    <t>1000858467614060</t>
  </si>
  <si>
    <t>DAVIS,SAMUEL</t>
  </si>
  <si>
    <t>2121 6TH AVE APT 414</t>
  </si>
  <si>
    <t>12180-2805</t>
  </si>
  <si>
    <t>5183646806</t>
  </si>
  <si>
    <t>12180280505245</t>
  </si>
  <si>
    <t>8358211661363550</t>
  </si>
  <si>
    <t>1406591655558</t>
  </si>
  <si>
    <t>1000858470144063</t>
  </si>
  <si>
    <t>AMEN,YVONNE</t>
  </si>
  <si>
    <t>253 DELAWARE AVE APT 2</t>
  </si>
  <si>
    <t>12209-1778</t>
  </si>
  <si>
    <t>5184966431</t>
  </si>
  <si>
    <t>12209177805028</t>
  </si>
  <si>
    <t>06.09.29</t>
  </si>
  <si>
    <t>8358210900014370</t>
  </si>
  <si>
    <t>1406028721569</t>
  </si>
  <si>
    <t>1000858468374060</t>
  </si>
  <si>
    <t>MARCELLO,CARA</t>
  </si>
  <si>
    <t>23 VAN BUREN AVE</t>
  </si>
  <si>
    <t>CASTLETON</t>
  </si>
  <si>
    <t>12033-1316</t>
  </si>
  <si>
    <t>5187549008</t>
  </si>
  <si>
    <t>12033131605104</t>
  </si>
  <si>
    <t>06.08.11</t>
  </si>
  <si>
    <t>8358211120724012</t>
  </si>
  <si>
    <t>1406629606490</t>
  </si>
  <si>
    <t>1000858468944060</t>
  </si>
  <si>
    <t>PADUA,JESSICA</t>
  </si>
  <si>
    <t>213 NOTT TER APT 1</t>
  </si>
  <si>
    <t>12307-1043</t>
  </si>
  <si>
    <t>5186105999</t>
  </si>
  <si>
    <t>12307104305037</t>
  </si>
  <si>
    <t xml:space="preserve">SY091   </t>
  </si>
  <si>
    <t>06.08.35</t>
  </si>
  <si>
    <t>8358100971712889</t>
  </si>
  <si>
    <t>1406566953343</t>
  </si>
  <si>
    <t>1000858460354060</t>
  </si>
  <si>
    <t>MCDONALD,KATEASHA</t>
  </si>
  <si>
    <t>217 LOOMIS AVE APT 1</t>
  </si>
  <si>
    <t>13207-2445</t>
  </si>
  <si>
    <t>3158766886</t>
  </si>
  <si>
    <t>13207244505026</t>
  </si>
  <si>
    <t xml:space="preserve">CH063   </t>
  </si>
  <si>
    <t>06.02.21</t>
  </si>
  <si>
    <t>8358112130667599</t>
  </si>
  <si>
    <t>1406634499931</t>
  </si>
  <si>
    <t>1000858463824069</t>
  </si>
  <si>
    <t>CLAPPER,VALERIE</t>
  </si>
  <si>
    <t>21 EXCHANGE ST APT 6L</t>
  </si>
  <si>
    <t>13901-3812</t>
  </si>
  <si>
    <t>6074139065</t>
  </si>
  <si>
    <t>13901384305029</t>
  </si>
  <si>
    <t>06.04.49</t>
  </si>
  <si>
    <t>8358211150064529</t>
  </si>
  <si>
    <t>1406634620924</t>
  </si>
  <si>
    <t>1000858469194061</t>
  </si>
  <si>
    <t>SLEDZIEWSKI-KRAWCZAK,BEN</t>
  </si>
  <si>
    <t>136 GLEN AVE APT 204</t>
  </si>
  <si>
    <t>12302-2206</t>
  </si>
  <si>
    <t>5184142062</t>
  </si>
  <si>
    <t>12302220605030</t>
  </si>
  <si>
    <t xml:space="preserve">SY123   </t>
  </si>
  <si>
    <t>06.08.44</t>
  </si>
  <si>
    <t>8358112130651072</t>
  </si>
  <si>
    <t>1406618227712</t>
  </si>
  <si>
    <t>1000858463764067</t>
  </si>
  <si>
    <t>JOHNSON,HOLLEY</t>
  </si>
  <si>
    <t>52 HOLLAND ST APT 1FL</t>
  </si>
  <si>
    <t>13905-2158</t>
  </si>
  <si>
    <t>6072459205</t>
  </si>
  <si>
    <t>13905215805115</t>
  </si>
  <si>
    <t xml:space="preserve">ST109B  </t>
  </si>
  <si>
    <t>06.04.47</t>
  </si>
  <si>
    <t>8358100120043954</t>
  </si>
  <si>
    <t>1406509134761</t>
  </si>
  <si>
    <t>1000858459094065</t>
  </si>
  <si>
    <t>MICHALAK,JANICE</t>
  </si>
  <si>
    <t>201 DARROW AVE</t>
  </si>
  <si>
    <t>13209-2513</t>
  </si>
  <si>
    <t>3158078177</t>
  </si>
  <si>
    <t>13209251305027</t>
  </si>
  <si>
    <t xml:space="preserve">GD104   </t>
  </si>
  <si>
    <t>06.01.24</t>
  </si>
  <si>
    <t>8358100550111800</t>
  </si>
  <si>
    <t>1406521663219</t>
  </si>
  <si>
    <t>1000858459414065</t>
  </si>
  <si>
    <t>WAGNER,PRISCILLA</t>
  </si>
  <si>
    <t>426 S 4TH ST APT L</t>
  </si>
  <si>
    <t>13069-2516</t>
  </si>
  <si>
    <t>3154158857</t>
  </si>
  <si>
    <t>13069251605028</t>
  </si>
  <si>
    <t xml:space="preserve">FT077   </t>
  </si>
  <si>
    <t>06.01.40</t>
  </si>
  <si>
    <t>8358211661451496</t>
  </si>
  <si>
    <t>1406626865297</t>
  </si>
  <si>
    <t>1000858470284067</t>
  </si>
  <si>
    <t>SALINAS,JOSE</t>
  </si>
  <si>
    <t>15 OLD HICKORY DR</t>
  </si>
  <si>
    <t>BLDG B APT 1B</t>
  </si>
  <si>
    <t>12204-1101</t>
  </si>
  <si>
    <t>12204110105438</t>
  </si>
  <si>
    <t>8358211661313696</t>
  </si>
  <si>
    <t>1406575344559</t>
  </si>
  <si>
    <t>1000858470124065</t>
  </si>
  <si>
    <t>BRYANT,KASSIM</t>
  </si>
  <si>
    <t>104 CLINTON AVE</t>
  </si>
  <si>
    <t>BLDG 303 APT 303</t>
  </si>
  <si>
    <t>12210-2445</t>
  </si>
  <si>
    <t>5185422060</t>
  </si>
  <si>
    <t>12210244505039</t>
  </si>
  <si>
    <t xml:space="preserve">BHA8A   </t>
  </si>
  <si>
    <t>06.09.28</t>
  </si>
  <si>
    <t>8358100971946776</t>
  </si>
  <si>
    <t>1406638605137</t>
  </si>
  <si>
    <t>1000858460774069</t>
  </si>
  <si>
    <t>DYER,KAYLEYNN</t>
  </si>
  <si>
    <t>1445 S SALINA ST APT 302</t>
  </si>
  <si>
    <t>13205-1152</t>
  </si>
  <si>
    <t>3156415892</t>
  </si>
  <si>
    <t>13205115205023</t>
  </si>
  <si>
    <t>06.02.37</t>
  </si>
  <si>
    <t>8358211190388722</t>
  </si>
  <si>
    <t>1406629977560</t>
  </si>
  <si>
    <t>1000858469274061</t>
  </si>
  <si>
    <t>ALVES ARAUJO,KEVYN</t>
  </si>
  <si>
    <t>21 WELLS ST APT 301</t>
  </si>
  <si>
    <t>12866-1213</t>
  </si>
  <si>
    <t>5187964238</t>
  </si>
  <si>
    <t>5153445821</t>
  </si>
  <si>
    <t>12866121305056</t>
  </si>
  <si>
    <t xml:space="preserve">SZ102   </t>
  </si>
  <si>
    <t>06.08.46</t>
  </si>
  <si>
    <t>8358113060794296</t>
  </si>
  <si>
    <t>1406638724532</t>
  </si>
  <si>
    <t>1000858465184066</t>
  </si>
  <si>
    <t>PORCHA,HENRIETTA</t>
  </si>
  <si>
    <t>728 MARY ST APT UPR</t>
  </si>
  <si>
    <t>13501-2421</t>
  </si>
  <si>
    <t>3159220247</t>
  </si>
  <si>
    <t>13501242105122</t>
  </si>
  <si>
    <t xml:space="preserve">UTC4A   </t>
  </si>
  <si>
    <t>06.05.43</t>
  </si>
  <si>
    <t>8358110020162655</t>
  </si>
  <si>
    <t>1406014754731</t>
  </si>
  <si>
    <t>1000858461864067</t>
  </si>
  <si>
    <t>CLUTE,DERRICK</t>
  </si>
  <si>
    <t>615 W EMBARGO ST APT 3</t>
  </si>
  <si>
    <t>13440-3135</t>
  </si>
  <si>
    <t>13440313505037</t>
  </si>
  <si>
    <t>8358100971930119</t>
  </si>
  <si>
    <t>1406634757999</t>
  </si>
  <si>
    <t>1000858460744062</t>
  </si>
  <si>
    <t>JONES,GENESIS</t>
  </si>
  <si>
    <t>506 N TOWNSEND ST APT A</t>
  </si>
  <si>
    <t>13203-1853</t>
  </si>
  <si>
    <t>3154182450</t>
  </si>
  <si>
    <t>3154182460</t>
  </si>
  <si>
    <t>13203185305013</t>
  </si>
  <si>
    <t xml:space="preserve">CH069A  </t>
  </si>
  <si>
    <t>8358100971389647</t>
  </si>
  <si>
    <t>1406027679107</t>
  </si>
  <si>
    <t>1000858460154064</t>
  </si>
  <si>
    <t>DRUM QUEST *,*</t>
  </si>
  <si>
    <t>117 W WARRINGTON RD OFC 1</t>
  </si>
  <si>
    <t>13205-3021</t>
  </si>
  <si>
    <t>7276926075</t>
  </si>
  <si>
    <t>13205302105077</t>
  </si>
  <si>
    <t xml:space="preserve">CH047A  </t>
  </si>
  <si>
    <t>06.02.13</t>
  </si>
  <si>
    <t>8358210370107589</t>
  </si>
  <si>
    <t>1406038886121</t>
  </si>
  <si>
    <t>1000858467164066</t>
  </si>
  <si>
    <t>DAVIS,EVELYN</t>
  </si>
  <si>
    <t>5 LINCOLN ST FL 2</t>
  </si>
  <si>
    <t>12078-2319</t>
  </si>
  <si>
    <t>5187524462</t>
  </si>
  <si>
    <t>12078231905094</t>
  </si>
  <si>
    <t xml:space="preserve">GO108   </t>
  </si>
  <si>
    <t>06.06.59</t>
  </si>
  <si>
    <t>8358211700462520</t>
  </si>
  <si>
    <t>1406535381824</t>
  </si>
  <si>
    <t>1000858470594069</t>
  </si>
  <si>
    <t>MCCULLOUGH,LORNA</t>
  </si>
  <si>
    <t>1152 CENTRAL AVE</t>
  </si>
  <si>
    <t>12205-5413</t>
  </si>
  <si>
    <t>5184616612</t>
  </si>
  <si>
    <t>12205541305026</t>
  </si>
  <si>
    <t xml:space="preserve">WA152   </t>
  </si>
  <si>
    <t>06.09.48</t>
  </si>
  <si>
    <t>8358101390008677</t>
  </si>
  <si>
    <t>1406025562628</t>
  </si>
  <si>
    <t>1000858461264060</t>
  </si>
  <si>
    <t>RESENDIZ,SANDRA</t>
  </si>
  <si>
    <t>1056 HOFFMAN HOLLOW RD</t>
  </si>
  <si>
    <t>APT UPPER</t>
  </si>
  <si>
    <t>LOWMAN</t>
  </si>
  <si>
    <t>14861-8978</t>
  </si>
  <si>
    <t>6073731510</t>
  </si>
  <si>
    <t>14861897805106</t>
  </si>
  <si>
    <t xml:space="preserve">EM068   </t>
  </si>
  <si>
    <t>8358211260067222</t>
  </si>
  <si>
    <t>1406037050869</t>
  </si>
  <si>
    <t>1000858469394067</t>
  </si>
  <si>
    <t>GUNDLACH,ELAINE</t>
  </si>
  <si>
    <t>41 ALFLO CIR</t>
  </si>
  <si>
    <t>12302-7506</t>
  </si>
  <si>
    <t>5182805858</t>
  </si>
  <si>
    <t>12302750605178</t>
  </si>
  <si>
    <t xml:space="preserve">GN018B  </t>
  </si>
  <si>
    <t>06.08.52</t>
  </si>
  <si>
    <t>8358100971705131</t>
  </si>
  <si>
    <t>1406014038416</t>
  </si>
  <si>
    <t>1000858460334062</t>
  </si>
  <si>
    <t>FREEMAN,DIAMOND</t>
  </si>
  <si>
    <t>519 N GEDDES ST APT 2ND</t>
  </si>
  <si>
    <t>13204-1209</t>
  </si>
  <si>
    <t>3158636421</t>
  </si>
  <si>
    <t>13204120905149</t>
  </si>
  <si>
    <t xml:space="preserve">CH008   </t>
  </si>
  <si>
    <t>06.02.20</t>
  </si>
  <si>
    <t>8358101330098366</t>
  </si>
  <si>
    <t>1406625726490</t>
  </si>
  <si>
    <t>1000858461224064</t>
  </si>
  <si>
    <t>THORNTON,JAMES</t>
  </si>
  <si>
    <t>136 LANCELOT DR</t>
  </si>
  <si>
    <t>14903-1009</t>
  </si>
  <si>
    <t>6074832383</t>
  </si>
  <si>
    <t>14903100905115</t>
  </si>
  <si>
    <t xml:space="preserve">EM044   </t>
  </si>
  <si>
    <t>8358100971209498</t>
  </si>
  <si>
    <t>1406014051609</t>
  </si>
  <si>
    <t>1000858460134066</t>
  </si>
  <si>
    <t>ALI,HAGGAI I</t>
  </si>
  <si>
    <t>156 CLOVER RIDGE DR</t>
  </si>
  <si>
    <t>13206-2440</t>
  </si>
  <si>
    <t>3154638442</t>
  </si>
  <si>
    <t>3155589545</t>
  </si>
  <si>
    <t>13206244005094</t>
  </si>
  <si>
    <t>06.02.12</t>
  </si>
  <si>
    <t>8358100971929186</t>
  </si>
  <si>
    <t>1406634524845</t>
  </si>
  <si>
    <t>1000858460724064</t>
  </si>
  <si>
    <t>UMUTONI,OLIVE</t>
  </si>
  <si>
    <t>105 HERBERT ST FRNT</t>
  </si>
  <si>
    <t>13208-2821</t>
  </si>
  <si>
    <t>2699039826</t>
  </si>
  <si>
    <t>13208282105067</t>
  </si>
  <si>
    <t xml:space="preserve">CH079D  </t>
  </si>
  <si>
    <t>8358101080363879</t>
  </si>
  <si>
    <t>1406591802259</t>
  </si>
  <si>
    <t>1000858460834061</t>
  </si>
  <si>
    <t>YIN,CHENSAN</t>
  </si>
  <si>
    <t>806 E SENECA ST</t>
  </si>
  <si>
    <t>RM 2</t>
  </si>
  <si>
    <t>14850-4512</t>
  </si>
  <si>
    <t>2152600984</t>
  </si>
  <si>
    <t>14850451205118</t>
  </si>
  <si>
    <t xml:space="preserve">IT033   </t>
  </si>
  <si>
    <t>06.02.39</t>
  </si>
  <si>
    <t>8358100550137417</t>
  </si>
  <si>
    <t>1406638004158</t>
  </si>
  <si>
    <t>1000858459464060</t>
  </si>
  <si>
    <t>CHETNEY,DARYL</t>
  </si>
  <si>
    <t>452 W 1ST ST S</t>
  </si>
  <si>
    <t>13069-2831</t>
  </si>
  <si>
    <t>3152890380</t>
  </si>
  <si>
    <t>13069283105013</t>
  </si>
  <si>
    <t xml:space="preserve">FT004   </t>
  </si>
  <si>
    <t>06.01.42</t>
  </si>
  <si>
    <t>8358100650224412</t>
  </si>
  <si>
    <t>1406013878960</t>
  </si>
  <si>
    <t>1000858459554068</t>
  </si>
  <si>
    <t>BROWN,CORAL</t>
  </si>
  <si>
    <t>124 W MOHAWK ST</t>
  </si>
  <si>
    <t>13126-2422</t>
  </si>
  <si>
    <t>3152161590</t>
  </si>
  <si>
    <t>13126242205043</t>
  </si>
  <si>
    <t xml:space="preserve">OS038   </t>
  </si>
  <si>
    <t>06.01.46</t>
  </si>
  <si>
    <t>8358100570044783</t>
  </si>
  <si>
    <t>1406610986380</t>
  </si>
  <si>
    <t>1000858459484068</t>
  </si>
  <si>
    <t>WOLFENGER,ALEXIS</t>
  </si>
  <si>
    <t>3688 COUNTY ROUTE 57 APT 3</t>
  </si>
  <si>
    <t>13126-6416</t>
  </si>
  <si>
    <t>3155960054</t>
  </si>
  <si>
    <t>13126641605058</t>
  </si>
  <si>
    <t xml:space="preserve">FT052   </t>
  </si>
  <si>
    <t>06.01.43</t>
  </si>
  <si>
    <t>8358101290048153</t>
  </si>
  <si>
    <t>1406630581617</t>
  </si>
  <si>
    <t>1000858461184060</t>
  </si>
  <si>
    <t>KINKADE,DONALD</t>
  </si>
  <si>
    <t>301 GARFIELD ST</t>
  </si>
  <si>
    <t>14903-1909</t>
  </si>
  <si>
    <t>6077429237</t>
  </si>
  <si>
    <t>14903190905025</t>
  </si>
  <si>
    <t xml:space="preserve">EM051   </t>
  </si>
  <si>
    <t>06.02.54</t>
  </si>
  <si>
    <t>8358101080342394</t>
  </si>
  <si>
    <t>1406575311327</t>
  </si>
  <si>
    <t>1000858460814063</t>
  </si>
  <si>
    <t>PRESLEY,SANDRA</t>
  </si>
  <si>
    <t>615 HANCOCK ST</t>
  </si>
  <si>
    <t>14850-3425</t>
  </si>
  <si>
    <t>6077080527</t>
  </si>
  <si>
    <t>14850342505080</t>
  </si>
  <si>
    <t xml:space="preserve">IT186   </t>
  </si>
  <si>
    <t>8358101080337691</t>
  </si>
  <si>
    <t>1406560027862</t>
  </si>
  <si>
    <t>1000858460804064</t>
  </si>
  <si>
    <t>JACKSON,GREGORY</t>
  </si>
  <si>
    <t>113 E SPENCER ST APT LOW</t>
  </si>
  <si>
    <t>14850-5607</t>
  </si>
  <si>
    <t>6073053982</t>
  </si>
  <si>
    <t>14850560705032</t>
  </si>
  <si>
    <t xml:space="preserve">IT183   </t>
  </si>
  <si>
    <t>06.02.38</t>
  </si>
  <si>
    <t>8358100410055734</t>
  </si>
  <si>
    <t>1406613985785</t>
  </si>
  <si>
    <t>1000858459294061</t>
  </si>
  <si>
    <t>CRUZ,COLLEEN</t>
  </si>
  <si>
    <t>207 CHURCH ST</t>
  </si>
  <si>
    <t>13212-2336</t>
  </si>
  <si>
    <t>3158632641</t>
  </si>
  <si>
    <t>13212233605019</t>
  </si>
  <si>
    <t xml:space="preserve">DV077   </t>
  </si>
  <si>
    <t>06.01.35</t>
  </si>
  <si>
    <t>8358110340034782</t>
  </si>
  <si>
    <t>1406625698558</t>
  </si>
  <si>
    <t>1000858462204065</t>
  </si>
  <si>
    <t>BUSH,PHILIP</t>
  </si>
  <si>
    <t>3250 OLD STATE ROUTE 49</t>
  </si>
  <si>
    <t>LOT 40</t>
  </si>
  <si>
    <t>BLOSSVALE</t>
  </si>
  <si>
    <t>13308-1828</t>
  </si>
  <si>
    <t>3153519721</t>
  </si>
  <si>
    <t>13308182805749</t>
  </si>
  <si>
    <t xml:space="preserve">DX009B  </t>
  </si>
  <si>
    <t>06.03.40</t>
  </si>
  <si>
    <t>8358112070019223</t>
  </si>
  <si>
    <t>1406016936575</t>
  </si>
  <si>
    <t>1000874995844061</t>
  </si>
  <si>
    <t>FEIMANN,NIKKI</t>
  </si>
  <si>
    <t>3827 STATE ROUTE 11</t>
  </si>
  <si>
    <t>MOOERS FORKS</t>
  </si>
  <si>
    <t>12959-1918</t>
  </si>
  <si>
    <t>5183192703</t>
  </si>
  <si>
    <t>12959191805012</t>
  </si>
  <si>
    <t xml:space="preserve">CP003   </t>
  </si>
  <si>
    <t>19.29.15</t>
  </si>
  <si>
    <t>EARING, COBY</t>
  </si>
  <si>
    <t>8358111970034217</t>
  </si>
  <si>
    <t>1406016428193</t>
  </si>
  <si>
    <t>1000874531934061</t>
  </si>
  <si>
    <t>DASHNAW,CATHY</t>
  </si>
  <si>
    <t>206 WEBSTER ST</t>
  </si>
  <si>
    <t>12953-2223</t>
  </si>
  <si>
    <t>5183178961</t>
  </si>
  <si>
    <t>12953222305027</t>
  </si>
  <si>
    <t xml:space="preserve">MA003B  </t>
  </si>
  <si>
    <t>07.39.01</t>
  </si>
  <si>
    <t>8358111970061764</t>
  </si>
  <si>
    <t>1406026118107</t>
  </si>
  <si>
    <t>1000874682974064</t>
  </si>
  <si>
    <t>NICHOLS,SHAWN</t>
  </si>
  <si>
    <t>63 PEARL ST APT LWR</t>
  </si>
  <si>
    <t>12953-2364</t>
  </si>
  <si>
    <t>12953236405078</t>
  </si>
  <si>
    <t xml:space="preserve">MA038   </t>
  </si>
  <si>
    <t>11.34.09</t>
  </si>
  <si>
    <t>8358101260350969</t>
  </si>
  <si>
    <t>1406647885431</t>
  </si>
  <si>
    <t>1000875016564067</t>
  </si>
  <si>
    <t>HALM,HENRY</t>
  </si>
  <si>
    <t>642 W WATER ST APT B</t>
  </si>
  <si>
    <t>14905-2410</t>
  </si>
  <si>
    <t>6073318308</t>
  </si>
  <si>
    <t>14905241005077</t>
  </si>
  <si>
    <t xml:space="preserve">EM162   </t>
  </si>
  <si>
    <t>20.43.49</t>
  </si>
  <si>
    <t>8358101340025854</t>
  </si>
  <si>
    <t>1406612694032</t>
  </si>
  <si>
    <t>1000874854174063</t>
  </si>
  <si>
    <t>BAILEY JR,THOMAS</t>
  </si>
  <si>
    <t>21 JOHNSON HOLLOW RD</t>
  </si>
  <si>
    <t>6072711830</t>
  </si>
  <si>
    <t>6077675997</t>
  </si>
  <si>
    <t>14864979705079</t>
  </si>
  <si>
    <t>15.01.46</t>
  </si>
  <si>
    <t>8358101260077703</t>
  </si>
  <si>
    <t>1406021476443</t>
  </si>
  <si>
    <t>1000874853054068</t>
  </si>
  <si>
    <t>NAROSKY,NANCY</t>
  </si>
  <si>
    <t>630 REYNOLDS ST</t>
  </si>
  <si>
    <t>14904-2120</t>
  </si>
  <si>
    <t>6077318097</t>
  </si>
  <si>
    <t>6077329217</t>
  </si>
  <si>
    <t>14904212005109</t>
  </si>
  <si>
    <t xml:space="preserve">EM060   </t>
  </si>
  <si>
    <t>15.01.06</t>
  </si>
  <si>
    <t>8358101300017800</t>
  </si>
  <si>
    <t>1406021671282</t>
  </si>
  <si>
    <t>1000874906014069</t>
  </si>
  <si>
    <t>DEAN,SAMUEL</t>
  </si>
  <si>
    <t>11 CANAL ST APT A</t>
  </si>
  <si>
    <t>14814-8972</t>
  </si>
  <si>
    <t>14814897205025</t>
  </si>
  <si>
    <t>16.19.12</t>
  </si>
  <si>
    <t>8358101650027862</t>
  </si>
  <si>
    <t>1406526063050</t>
  </si>
  <si>
    <t>1000874797964067</t>
  </si>
  <si>
    <t>SMB_NATL BURGER KING 40276</t>
  </si>
  <si>
    <t>211 S FRANKLIN ST</t>
  </si>
  <si>
    <t>SB INVALIDSPA</t>
  </si>
  <si>
    <t>14891-1508</t>
  </si>
  <si>
    <t>3154240513</t>
  </si>
  <si>
    <t>7203386249</t>
  </si>
  <si>
    <t>14891150805063</t>
  </si>
  <si>
    <t xml:space="preserve">WG015   </t>
  </si>
  <si>
    <t>14.24.00</t>
  </si>
  <si>
    <t>8358120190007523</t>
  </si>
  <si>
    <t>1406021020829</t>
  </si>
  <si>
    <t>1000874691754069</t>
  </si>
  <si>
    <t>EGLESTON,PHIL</t>
  </si>
  <si>
    <t>1498 TANNERY HILL RD</t>
  </si>
  <si>
    <t>16920-1448</t>
  </si>
  <si>
    <t>6073683429</t>
  </si>
  <si>
    <t>16920144805018</t>
  </si>
  <si>
    <t xml:space="preserve">LR012   </t>
  </si>
  <si>
    <t>11.43.22</t>
  </si>
  <si>
    <t>8358111420009769</t>
  </si>
  <si>
    <t>1406016354787</t>
  </si>
  <si>
    <t>1000874986544068</t>
  </si>
  <si>
    <t>STEVENS,NADINE</t>
  </si>
  <si>
    <t>29112 STATE ROUTE 3</t>
  </si>
  <si>
    <t>13612-2144</t>
  </si>
  <si>
    <t>5858570890</t>
  </si>
  <si>
    <t>13612214405018</t>
  </si>
  <si>
    <t xml:space="preserve">WT081   </t>
  </si>
  <si>
    <t>19.11.48</t>
  </si>
  <si>
    <t>8358502640223984</t>
  </si>
  <si>
    <t>1406559603483</t>
  </si>
  <si>
    <t>1000874982294064</t>
  </si>
  <si>
    <t>580 ORCHARD PARK RD RM 332</t>
  </si>
  <si>
    <t>14224-2663</t>
  </si>
  <si>
    <t>14224266305119</t>
  </si>
  <si>
    <t>19.01.12</t>
  </si>
  <si>
    <t>8358500100155001</t>
  </si>
  <si>
    <t>1406008116988</t>
  </si>
  <si>
    <t>1000871955794062</t>
  </si>
  <si>
    <t>SMITH,EULA</t>
  </si>
  <si>
    <t>1630 SPENCERPORT RD</t>
  </si>
  <si>
    <t>14606-3332</t>
  </si>
  <si>
    <t>5852080343</t>
  </si>
  <si>
    <t>5854265649</t>
  </si>
  <si>
    <t>14606333205043</t>
  </si>
  <si>
    <t xml:space="preserve">GA316   </t>
  </si>
  <si>
    <t>20.20.07</t>
  </si>
  <si>
    <t>8358500010752525</t>
  </si>
  <si>
    <t>1406007741489</t>
  </si>
  <si>
    <t>1000862592184064</t>
  </si>
  <si>
    <t>TANKSLEY HOWARD,CANDICE</t>
  </si>
  <si>
    <t>202 LAURELTON RD</t>
  </si>
  <si>
    <t>14609-4320</t>
  </si>
  <si>
    <t>5852855528</t>
  </si>
  <si>
    <t>14609432005058</t>
  </si>
  <si>
    <t xml:space="preserve">IQ096   </t>
  </si>
  <si>
    <t>19.07.50</t>
  </si>
  <si>
    <t>8358500011662509</t>
  </si>
  <si>
    <t>1406635242223</t>
  </si>
  <si>
    <t>1000874925864064</t>
  </si>
  <si>
    <t>ROTH,DIANE</t>
  </si>
  <si>
    <t>21 FAIRFAX RD</t>
  </si>
  <si>
    <t>14609-6651</t>
  </si>
  <si>
    <t>5857470743</t>
  </si>
  <si>
    <t>14609665105013</t>
  </si>
  <si>
    <t xml:space="preserve">MH116   </t>
  </si>
  <si>
    <t>16.57.50</t>
  </si>
  <si>
    <t>8358500011701919</t>
  </si>
  <si>
    <t>1406647738499</t>
  </si>
  <si>
    <t>1000874923564062</t>
  </si>
  <si>
    <t>KITCHENS,RUSHIE</t>
  </si>
  <si>
    <t>524 BROWN ST FRNT</t>
  </si>
  <si>
    <t>14611-2304</t>
  </si>
  <si>
    <t>5857546744</t>
  </si>
  <si>
    <t>14611230405043</t>
  </si>
  <si>
    <t>16.53.09</t>
  </si>
  <si>
    <t>8358500010419174</t>
  </si>
  <si>
    <t>1406006217432</t>
  </si>
  <si>
    <t>1000874686354065</t>
  </si>
  <si>
    <t>CYLINDER SERVICES INC *,*</t>
  </si>
  <si>
    <t>900 MAPLE ST</t>
  </si>
  <si>
    <t>14611-1634</t>
  </si>
  <si>
    <t>5853280670</t>
  </si>
  <si>
    <t>5853030987</t>
  </si>
  <si>
    <t>14611163405010</t>
  </si>
  <si>
    <t xml:space="preserve">MH009   </t>
  </si>
  <si>
    <t>11.37.23</t>
  </si>
  <si>
    <t>8358501570028504</t>
  </si>
  <si>
    <t>1406010254090</t>
  </si>
  <si>
    <t>1000874889934069</t>
  </si>
  <si>
    <t>NERI,S</t>
  </si>
  <si>
    <t>308 W PARK ST APT 1</t>
  </si>
  <si>
    <t>14411-1330</t>
  </si>
  <si>
    <t>5855896698</t>
  </si>
  <si>
    <t>5855906521</t>
  </si>
  <si>
    <t>14411133005069</t>
  </si>
  <si>
    <t xml:space="preserve">ME029   </t>
  </si>
  <si>
    <t>8358501640005797</t>
  </si>
  <si>
    <t>1406005486533</t>
  </si>
  <si>
    <t>1000875013834067</t>
  </si>
  <si>
    <t>PERRY,BRENDA</t>
  </si>
  <si>
    <t>611 SUMNER RD</t>
  </si>
  <si>
    <t>14036-9568</t>
  </si>
  <si>
    <t>7163160600</t>
  </si>
  <si>
    <t>14036956805012</t>
  </si>
  <si>
    <t xml:space="preserve">AL003   </t>
  </si>
  <si>
    <t>20.33.08</t>
  </si>
  <si>
    <t>8358500110418415</t>
  </si>
  <si>
    <t>1406007811688</t>
  </si>
  <si>
    <t>1000874903004063</t>
  </si>
  <si>
    <t>MACALUSO,JAMES</t>
  </si>
  <si>
    <t>74 LONG PARK LN</t>
  </si>
  <si>
    <t>14612-2233</t>
  </si>
  <si>
    <t>5853689485</t>
  </si>
  <si>
    <t>14612223305034</t>
  </si>
  <si>
    <t xml:space="preserve">GA157   </t>
  </si>
  <si>
    <t>16.13.45</t>
  </si>
  <si>
    <t>8358500100091685</t>
  </si>
  <si>
    <t>1406006827552</t>
  </si>
  <si>
    <t>1000875033214068</t>
  </si>
  <si>
    <t>KRAWCZYK,CHRIS</t>
  </si>
  <si>
    <t>41 BROOKLEA DR</t>
  </si>
  <si>
    <t>14624-2701</t>
  </si>
  <si>
    <t>5853602863</t>
  </si>
  <si>
    <t>5854746668</t>
  </si>
  <si>
    <t>14624270105068</t>
  </si>
  <si>
    <t>22.28.49</t>
  </si>
  <si>
    <t>8358310360005114</t>
  </si>
  <si>
    <t>1406027225836</t>
  </si>
  <si>
    <t>1000874746614060</t>
  </si>
  <si>
    <t>CAMP CALUMET WILD BARN *,*</t>
  </si>
  <si>
    <t>1090 OSSIPEE LAKE RD</t>
  </si>
  <si>
    <t>FREEDOM</t>
  </si>
  <si>
    <t>03836-4220</t>
  </si>
  <si>
    <t>6035394773</t>
  </si>
  <si>
    <t>03836422005052</t>
  </si>
  <si>
    <t xml:space="preserve">OP121   </t>
  </si>
  <si>
    <t>13.08.22</t>
  </si>
  <si>
    <t>8358210470035342</t>
  </si>
  <si>
    <t>1406611485424</t>
  </si>
  <si>
    <t>1000874776524064</t>
  </si>
  <si>
    <t>RIVER SMOKE INC,*</t>
  </si>
  <si>
    <t>19 RIVER ST</t>
  </si>
  <si>
    <t>13339-1280</t>
  </si>
  <si>
    <t>2347196668</t>
  </si>
  <si>
    <t>13339128005060</t>
  </si>
  <si>
    <t xml:space="preserve">CJ013   </t>
  </si>
  <si>
    <t>13.59.32</t>
  </si>
  <si>
    <t>8358302830037181</t>
  </si>
  <si>
    <t>1406569729641</t>
  </si>
  <si>
    <t>1000874967354065</t>
  </si>
  <si>
    <t>DOSTIE,ANDREW</t>
  </si>
  <si>
    <t>26 HOYT RD</t>
  </si>
  <si>
    <t>04048-3308</t>
  </si>
  <si>
    <t>04048330805016</t>
  </si>
  <si>
    <t xml:space="preserve">BX157   </t>
  </si>
  <si>
    <t>18.20.43</t>
  </si>
  <si>
    <t>8358211240080865</t>
  </si>
  <si>
    <t>1406036976528</t>
  </si>
  <si>
    <t>1000875035874067</t>
  </si>
  <si>
    <t>LANE,JONATHAN</t>
  </si>
  <si>
    <t>5 APPLEWOOD DR APT 11</t>
  </si>
  <si>
    <t>12019-1039</t>
  </si>
  <si>
    <t>5188602567</t>
  </si>
  <si>
    <t>12019103905119</t>
  </si>
  <si>
    <t xml:space="preserve">SZ066   </t>
  </si>
  <si>
    <t>22.59.06</t>
  </si>
  <si>
    <t>8358210550667501</t>
  </si>
  <si>
    <t>1406578183517</t>
  </si>
  <si>
    <t>1000874891254068</t>
  </si>
  <si>
    <t>PENA,EYSAI</t>
  </si>
  <si>
    <t>22 2ND AVE FL 3</t>
  </si>
  <si>
    <t>5185084458</t>
  </si>
  <si>
    <t>12180110205370</t>
  </si>
  <si>
    <t>15.52.15</t>
  </si>
  <si>
    <t>8358210940051911</t>
  </si>
  <si>
    <t>1406642357170</t>
  </si>
  <si>
    <t>1000875229554061</t>
  </si>
  <si>
    <t>HUDSON PSYCHO THERAPY,*</t>
  </si>
  <si>
    <t>33 FISCHER ROAD EXTS</t>
  </si>
  <si>
    <t>KINDERHOOK</t>
  </si>
  <si>
    <t>12106-0000</t>
  </si>
  <si>
    <t>5189377605</t>
  </si>
  <si>
    <t>12106000026808</t>
  </si>
  <si>
    <t xml:space="preserve">WA05E   </t>
  </si>
  <si>
    <t>08.52.38</t>
  </si>
  <si>
    <t>8358300510031946</t>
  </si>
  <si>
    <t>1406114252768</t>
  </si>
  <si>
    <t>1000874723674061</t>
  </si>
  <si>
    <t>DOHERTY,ERWIN</t>
  </si>
  <si>
    <t>57 ELM ST</t>
  </si>
  <si>
    <t>04769-2414</t>
  </si>
  <si>
    <t>2077646747</t>
  </si>
  <si>
    <t>04769241405071</t>
  </si>
  <si>
    <t xml:space="preserve">PI004   </t>
  </si>
  <si>
    <t>12.35.06</t>
  </si>
  <si>
    <t>LOVELY, RYAN</t>
  </si>
  <si>
    <t>8358301860017972</t>
  </si>
  <si>
    <t>1406121188872</t>
  </si>
  <si>
    <t>1000874858384064</t>
  </si>
  <si>
    <t>MCLEAN,LUCINA</t>
  </si>
  <si>
    <t>8 LADDS HILL RD</t>
  </si>
  <si>
    <t>04555-8800</t>
  </si>
  <si>
    <t>2078414297</t>
  </si>
  <si>
    <t>04555880005045</t>
  </si>
  <si>
    <t>15.04.14</t>
  </si>
  <si>
    <t>BROWN, JOEL</t>
  </si>
  <si>
    <t>8358301750012323</t>
  </si>
  <si>
    <t>1406118958170</t>
  </si>
  <si>
    <t>1000871596744062</t>
  </si>
  <si>
    <t>REED,ROBIN</t>
  </si>
  <si>
    <t>12 REED LN</t>
  </si>
  <si>
    <t>04537-4644</t>
  </si>
  <si>
    <t>2076335239</t>
  </si>
  <si>
    <t>04537464405023</t>
  </si>
  <si>
    <t xml:space="preserve">NC015B  </t>
  </si>
  <si>
    <t>10.35.06</t>
  </si>
  <si>
    <t>8358301200016171</t>
  </si>
  <si>
    <t>1406121121980</t>
  </si>
  <si>
    <t>1000875190434061</t>
  </si>
  <si>
    <t>HIGHLAND,SUSAN</t>
  </si>
  <si>
    <t>148 MORANCY RD</t>
  </si>
  <si>
    <t>04664-3625</t>
  </si>
  <si>
    <t>2074223196</t>
  </si>
  <si>
    <t>2074129131</t>
  </si>
  <si>
    <t>04664362505058</t>
  </si>
  <si>
    <t xml:space="preserve">EW109   </t>
  </si>
  <si>
    <t>07.15.30</t>
  </si>
  <si>
    <t>8358301040015318</t>
  </si>
  <si>
    <t>1406642470932</t>
  </si>
  <si>
    <t>1000874899354068</t>
  </si>
  <si>
    <t>DOHERTY,ANNIE</t>
  </si>
  <si>
    <t>181 CURTIS RD</t>
  </si>
  <si>
    <t>SWANVILLE</t>
  </si>
  <si>
    <t>04915-4548</t>
  </si>
  <si>
    <t>2079309303</t>
  </si>
  <si>
    <t>04915454800017</t>
  </si>
  <si>
    <t xml:space="preserve">BF02E   </t>
  </si>
  <si>
    <t>16.06.29</t>
  </si>
  <si>
    <t>8358500670009380</t>
  </si>
  <si>
    <t>1406004975494</t>
  </si>
  <si>
    <t>1000874937364061</t>
  </si>
  <si>
    <t>GEBO,RICHARD</t>
  </si>
  <si>
    <t>2880 MACEDON CENTER RD</t>
  </si>
  <si>
    <t>LOT 39</t>
  </si>
  <si>
    <t>14522-9398</t>
  </si>
  <si>
    <t>5857943572</t>
  </si>
  <si>
    <t>14522939805112</t>
  </si>
  <si>
    <t xml:space="preserve">MN021   </t>
  </si>
  <si>
    <t>17.19.25</t>
  </si>
  <si>
    <t>8358500090325440</t>
  </si>
  <si>
    <t>1406615932348</t>
  </si>
  <si>
    <t>1000874289224061</t>
  </si>
  <si>
    <t>WELCH,EMILY</t>
  </si>
  <si>
    <t>37 HILLTOP DR</t>
  </si>
  <si>
    <t>14526-2544</t>
  </si>
  <si>
    <t>5855451185</t>
  </si>
  <si>
    <t>14526254405069</t>
  </si>
  <si>
    <t xml:space="preserve">PE123   </t>
  </si>
  <si>
    <t>20.07.20</t>
  </si>
  <si>
    <t>HAIDARI, ABDUL FATAH</t>
  </si>
  <si>
    <t>8358500310031919</t>
  </si>
  <si>
    <t>1406519477325</t>
  </si>
  <si>
    <t>1000874340914064</t>
  </si>
  <si>
    <t>CARRIER,DYLAN</t>
  </si>
  <si>
    <t>9074 HOWCROFT RD</t>
  </si>
  <si>
    <t>HEMLOCK</t>
  </si>
  <si>
    <t>14466-9621</t>
  </si>
  <si>
    <t>5857309957</t>
  </si>
  <si>
    <t>14466962105125</t>
  </si>
  <si>
    <t>04.59.27</t>
  </si>
  <si>
    <t>8358302890098255</t>
  </si>
  <si>
    <t>1406118076957</t>
  </si>
  <si>
    <t>1000874707274060</t>
  </si>
  <si>
    <t>CAMPBELL-JONES,NANCY</t>
  </si>
  <si>
    <t>11 HICKENS WAY</t>
  </si>
  <si>
    <t>W KENNEBUNK</t>
  </si>
  <si>
    <t>04094-6279</t>
  </si>
  <si>
    <t>2079858944</t>
  </si>
  <si>
    <t>04094000005099</t>
  </si>
  <si>
    <t xml:space="preserve">AR050   </t>
  </si>
  <si>
    <t>12.09.32</t>
  </si>
  <si>
    <t>CHEUNG, NICHOLAS</t>
  </si>
  <si>
    <t>8358300010245830</t>
  </si>
  <si>
    <t>1406554825420</t>
  </si>
  <si>
    <t>1000874158334066</t>
  </si>
  <si>
    <t>HAYES,JOHN</t>
  </si>
  <si>
    <t>47 TREE TOP LN</t>
  </si>
  <si>
    <t>04090-6247</t>
  </si>
  <si>
    <t>9788079571</t>
  </si>
  <si>
    <t>04090624705080</t>
  </si>
  <si>
    <t>16.57.27</t>
  </si>
  <si>
    <t>8358300040052149</t>
  </si>
  <si>
    <t>1406060601406</t>
  </si>
  <si>
    <t>1000874868404068</t>
  </si>
  <si>
    <t>KELLY,CELESTE</t>
  </si>
  <si>
    <t>200 CIDER HILL RD</t>
  </si>
  <si>
    <t>03909-5207</t>
  </si>
  <si>
    <t>4408437912</t>
  </si>
  <si>
    <t>03909520705012</t>
  </si>
  <si>
    <t xml:space="preserve">WC082   </t>
  </si>
  <si>
    <t>15.11.47</t>
  </si>
  <si>
    <t>8358300010128564</t>
  </si>
  <si>
    <t>1406060648951</t>
  </si>
  <si>
    <t>1000871901294068</t>
  </si>
  <si>
    <t>MITCHELL,ROBERT</t>
  </si>
  <si>
    <t>421 SWAMP JOHN RD</t>
  </si>
  <si>
    <t>04090-6651</t>
  </si>
  <si>
    <t>2076465352</t>
  </si>
  <si>
    <t>04090665105091</t>
  </si>
  <si>
    <t xml:space="preserve">WC020   </t>
  </si>
  <si>
    <t>18.00.42</t>
  </si>
  <si>
    <t>8358302890157598</t>
  </si>
  <si>
    <t>1406647480332</t>
  </si>
  <si>
    <t>1000875018074065</t>
  </si>
  <si>
    <t>WILKINS,DAMON</t>
  </si>
  <si>
    <t>22 YORK ST APT 1</t>
  </si>
  <si>
    <t>04043-7160</t>
  </si>
  <si>
    <t>4016802979</t>
  </si>
  <si>
    <t>04043716005158</t>
  </si>
  <si>
    <t xml:space="preserve">AR048   </t>
  </si>
  <si>
    <t>20.51.32</t>
  </si>
  <si>
    <t>8358300090306924</t>
  </si>
  <si>
    <t>1406115610311</t>
  </si>
  <si>
    <t>1000874693714061</t>
  </si>
  <si>
    <t>THEODORE LOGAN &amp; SON INC,*</t>
  </si>
  <si>
    <t>34 BLUEBERRY RD</t>
  </si>
  <si>
    <t>04102-1924</t>
  </si>
  <si>
    <t>2077746321</t>
  </si>
  <si>
    <t>04102192405033</t>
  </si>
  <si>
    <t xml:space="preserve">POA0B   </t>
  </si>
  <si>
    <t>11.46.50</t>
  </si>
  <si>
    <t>ROGERS, WESLEY</t>
  </si>
  <si>
    <t>8358111450119488</t>
  </si>
  <si>
    <t>1406648036489</t>
  </si>
  <si>
    <t>1000874961314065</t>
  </si>
  <si>
    <t>TURRUBIATES,STEPHANY</t>
  </si>
  <si>
    <t>26232 HARRIER CT</t>
  </si>
  <si>
    <t>13637-3409</t>
  </si>
  <si>
    <t>9565380623</t>
  </si>
  <si>
    <t>13637340905052</t>
  </si>
  <si>
    <t xml:space="preserve">IR022   </t>
  </si>
  <si>
    <t>18.06.29</t>
  </si>
  <si>
    <t>HAMISI, LEO</t>
  </si>
  <si>
    <t>8358111470091428</t>
  </si>
  <si>
    <t>1406016060632</t>
  </si>
  <si>
    <t>1000875208164064</t>
  </si>
  <si>
    <t>LOBAITO,LINDA</t>
  </si>
  <si>
    <t>626 GRANT ST</t>
  </si>
  <si>
    <t>13601-2127</t>
  </si>
  <si>
    <t>3154058494</t>
  </si>
  <si>
    <t>3157674889</t>
  </si>
  <si>
    <t>13601212705057</t>
  </si>
  <si>
    <t>08.09.26</t>
  </si>
  <si>
    <t>1000874769214061</t>
  </si>
  <si>
    <t>13.46.46</t>
  </si>
  <si>
    <t>KAZMIERCZAK, TYLER</t>
  </si>
  <si>
    <t>8358502600095729</t>
  </si>
  <si>
    <t>1406104923030</t>
  </si>
  <si>
    <t>1000875110404061</t>
  </si>
  <si>
    <t>FREY,PAMELA</t>
  </si>
  <si>
    <t>600 RIDGE RD APT 203</t>
  </si>
  <si>
    <t>14218-1447</t>
  </si>
  <si>
    <t>7169499991</t>
  </si>
  <si>
    <t>14218144705128</t>
  </si>
  <si>
    <t xml:space="preserve">LK126   </t>
  </si>
  <si>
    <t>8358100971974091</t>
  </si>
  <si>
    <t>1406648140596</t>
  </si>
  <si>
    <t>1000874923114066</t>
  </si>
  <si>
    <t>DEPEW,STEVEN</t>
  </si>
  <si>
    <t>122 W SENECA TPKE APT 103</t>
  </si>
  <si>
    <t>13205-2659</t>
  </si>
  <si>
    <t>3156415631</t>
  </si>
  <si>
    <t>13205265905042</t>
  </si>
  <si>
    <t>16.52.30</t>
  </si>
  <si>
    <t>8358500150311173</t>
  </si>
  <si>
    <t>1406026142057</t>
  </si>
  <si>
    <t>1000874970034068</t>
  </si>
  <si>
    <t>ROCKWELL,MADELIN</t>
  </si>
  <si>
    <t>2617 EAST AVE STE 2</t>
  </si>
  <si>
    <t>14610-3149</t>
  </si>
  <si>
    <t>6782079759</t>
  </si>
  <si>
    <t>14610314905050</t>
  </si>
  <si>
    <t xml:space="preserve">BR008   </t>
  </si>
  <si>
    <t>18.27.37</t>
  </si>
  <si>
    <t>8358112130657327</t>
  </si>
  <si>
    <t>1406625386675</t>
  </si>
  <si>
    <t>1000874715814063</t>
  </si>
  <si>
    <t>MOOTOO,CHARLIE</t>
  </si>
  <si>
    <t>10 BELLEVUE AVE APT 1</t>
  </si>
  <si>
    <t>13905-3485</t>
  </si>
  <si>
    <t>3862159826</t>
  </si>
  <si>
    <t>13905348505012</t>
  </si>
  <si>
    <t xml:space="preserve">PL002   </t>
  </si>
  <si>
    <t>12.23.25</t>
  </si>
  <si>
    <t>REED, COREY</t>
  </si>
  <si>
    <t>8358102170274794</t>
  </si>
  <si>
    <t>1406647929148</t>
  </si>
  <si>
    <t>1000874936934062</t>
  </si>
  <si>
    <t>WILSON,DEQUAN</t>
  </si>
  <si>
    <t>163 COTTAGE ST</t>
  </si>
  <si>
    <t>3159163381</t>
  </si>
  <si>
    <t>13021242005107</t>
  </si>
  <si>
    <t>17.18.33</t>
  </si>
  <si>
    <t>8358100090006445</t>
  </si>
  <si>
    <t>1406013491590</t>
  </si>
  <si>
    <t>1000875015174066</t>
  </si>
  <si>
    <t>SCHULZ,CLAIRE</t>
  </si>
  <si>
    <t>104 LORMIK LN</t>
  </si>
  <si>
    <t>13219-3063</t>
  </si>
  <si>
    <t>3155690495</t>
  </si>
  <si>
    <t>13219306305013</t>
  </si>
  <si>
    <t xml:space="preserve">GD001   </t>
  </si>
  <si>
    <t>20.37.58</t>
  </si>
  <si>
    <t>8358500021310123</t>
  </si>
  <si>
    <t>1406645729888</t>
  </si>
  <si>
    <t>1000875044834060</t>
  </si>
  <si>
    <t>HALL,KIESHAWN</t>
  </si>
  <si>
    <t>62 ELECTRIC AVE</t>
  </si>
  <si>
    <t>14613-1107</t>
  </si>
  <si>
    <t>5855095183</t>
  </si>
  <si>
    <t>14613110705252</t>
  </si>
  <si>
    <t xml:space="preserve">MH366   </t>
  </si>
  <si>
    <t>03.42.40</t>
  </si>
  <si>
    <t>KINNEY, BRANDON</t>
  </si>
  <si>
    <t>8358501330022177</t>
  </si>
  <si>
    <t>1406009743723</t>
  </si>
  <si>
    <t>1000875028804063</t>
  </si>
  <si>
    <t>COOK,REBECCA</t>
  </si>
  <si>
    <t>150 LANGPAP RD</t>
  </si>
  <si>
    <t>14472-9713</t>
  </si>
  <si>
    <t>4125766933</t>
  </si>
  <si>
    <t>14472971305052</t>
  </si>
  <si>
    <t xml:space="preserve">LI068   </t>
  </si>
  <si>
    <t>21.52.20</t>
  </si>
  <si>
    <t>8358502000006334</t>
  </si>
  <si>
    <t>1406005824428</t>
  </si>
  <si>
    <t>1000872425254067</t>
  </si>
  <si>
    <t>CARROLL,KAREN</t>
  </si>
  <si>
    <t>86 STATE ROUTE 245</t>
  </si>
  <si>
    <t>RUSHVILLE</t>
  </si>
  <si>
    <t>14544-9603</t>
  </si>
  <si>
    <t>3155211924</t>
  </si>
  <si>
    <t>14544960305010</t>
  </si>
  <si>
    <t xml:space="preserve">PN026   </t>
  </si>
  <si>
    <t>DYKEMAN, JAUSHWA</t>
  </si>
  <si>
    <t>8358502630777411</t>
  </si>
  <si>
    <t>1406646938660</t>
  </si>
  <si>
    <t>1000874920234065</t>
  </si>
  <si>
    <t>CLEMONS,LATREICE</t>
  </si>
  <si>
    <t>10 SAINT MARYS ST LOWR</t>
  </si>
  <si>
    <t>14225-5071</t>
  </si>
  <si>
    <t>7165332425</t>
  </si>
  <si>
    <t>14225507105028</t>
  </si>
  <si>
    <t xml:space="preserve">AM344   </t>
  </si>
  <si>
    <t>16.46.24</t>
  </si>
  <si>
    <t>8358301900111322</t>
  </si>
  <si>
    <t>1406647934064</t>
  </si>
  <si>
    <t>1000874929454060</t>
  </si>
  <si>
    <t>TRIPP,MARIE</t>
  </si>
  <si>
    <t>39 SUMMER ST APT 2I</t>
  </si>
  <si>
    <t>04841-2947</t>
  </si>
  <si>
    <t>2079754214</t>
  </si>
  <si>
    <t>04841294705101</t>
  </si>
  <si>
    <t xml:space="preserve">WN094   </t>
  </si>
  <si>
    <t>17.04.18</t>
  </si>
  <si>
    <t>8358310400087122</t>
  </si>
  <si>
    <t>1406580520581</t>
  </si>
  <si>
    <t>1000874618514067</t>
  </si>
  <si>
    <t>TREMBLAY,LARRY</t>
  </si>
  <si>
    <t>20 LUNT RD</t>
  </si>
  <si>
    <t>03254-2649</t>
  </si>
  <si>
    <t>7703187101</t>
  </si>
  <si>
    <t>03254264905175</t>
  </si>
  <si>
    <t xml:space="preserve">CN380   </t>
  </si>
  <si>
    <t>8358310360005007</t>
  </si>
  <si>
    <t>1406012221733</t>
  </si>
  <si>
    <t>1000874748764061</t>
  </si>
  <si>
    <t>CAMP CALUMET,*,*</t>
  </si>
  <si>
    <t>STE STAF</t>
  </si>
  <si>
    <t>6035397475</t>
  </si>
  <si>
    <t>03836422005029</t>
  </si>
  <si>
    <t xml:space="preserve">OP120   </t>
  </si>
  <si>
    <t>13.11.36</t>
  </si>
  <si>
    <t>8358300100148886</t>
  </si>
  <si>
    <t>1406115210849</t>
  </si>
  <si>
    <t>1000874955294067</t>
  </si>
  <si>
    <t>KERR,LESLIE</t>
  </si>
  <si>
    <t>274 WESTBROOK ST</t>
  </si>
  <si>
    <t>04106-3326</t>
  </si>
  <si>
    <t>04106332605113</t>
  </si>
  <si>
    <t xml:space="preserve">SX072   </t>
  </si>
  <si>
    <t>17.54.30</t>
  </si>
  <si>
    <t>8358500890052780</t>
  </si>
  <si>
    <t>1406571947967</t>
  </si>
  <si>
    <t>1000874149554061</t>
  </si>
  <si>
    <t>THORPE,CHARLES</t>
  </si>
  <si>
    <t>23 ARROWHEAD DR</t>
  </si>
  <si>
    <t>13165-9497</t>
  </si>
  <si>
    <t>3156518358</t>
  </si>
  <si>
    <t>13165949705111</t>
  </si>
  <si>
    <t xml:space="preserve">GE028   </t>
  </si>
  <si>
    <t>16.46.23</t>
  </si>
  <si>
    <t>ROBINSON, LUKE</t>
  </si>
  <si>
    <t>8358500890007636</t>
  </si>
  <si>
    <t>1406005146343</t>
  </si>
  <si>
    <t>1000875013214062</t>
  </si>
  <si>
    <t>IREDALE,ROBERT</t>
  </si>
  <si>
    <t>211 W WILLIAMS ST</t>
  </si>
  <si>
    <t>13165-1313</t>
  </si>
  <si>
    <t>3152460104</t>
  </si>
  <si>
    <t>13165131305027</t>
  </si>
  <si>
    <t>20.30.10</t>
  </si>
  <si>
    <t>8358501210070031</t>
  </si>
  <si>
    <t>1406539302248</t>
  </si>
  <si>
    <t>1000874951904065</t>
  </si>
  <si>
    <t>MULLER,RUDI</t>
  </si>
  <si>
    <t>28 HAWTHORN CIR</t>
  </si>
  <si>
    <t>5852431568</t>
  </si>
  <si>
    <t>14454119605171</t>
  </si>
  <si>
    <t>17.48.35</t>
  </si>
  <si>
    <t>8358500220070320</t>
  </si>
  <si>
    <t>1406644458125</t>
  </si>
  <si>
    <t>1000874892794062</t>
  </si>
  <si>
    <t>SPANO,GIUSEPPE</t>
  </si>
  <si>
    <t>36 ETNA TRL</t>
  </si>
  <si>
    <t>14420-1669</t>
  </si>
  <si>
    <t>5854783860</t>
  </si>
  <si>
    <t>14420166900351</t>
  </si>
  <si>
    <t xml:space="preserve">BP02E   </t>
  </si>
  <si>
    <t>15.54.50</t>
  </si>
  <si>
    <t>8358501050006673</t>
  </si>
  <si>
    <t>1406005539885</t>
  </si>
  <si>
    <t>1000874296714062</t>
  </si>
  <si>
    <t>AMESBURY,JERRY W</t>
  </si>
  <si>
    <t>7660 GILBERT RD</t>
  </si>
  <si>
    <t>14416-9704</t>
  </si>
  <si>
    <t>5855487356</t>
  </si>
  <si>
    <t>14416970405017</t>
  </si>
  <si>
    <t xml:space="preserve">SF035   </t>
  </si>
  <si>
    <t>20.30.13</t>
  </si>
  <si>
    <t>1000874862734064</t>
  </si>
  <si>
    <t>15.06.55</t>
  </si>
  <si>
    <t>8358500270061815</t>
  </si>
  <si>
    <t>1406008805325</t>
  </si>
  <si>
    <t>1000874946434061</t>
  </si>
  <si>
    <t>SILLEN,JAMIE</t>
  </si>
  <si>
    <t>1566 VROOM RD</t>
  </si>
  <si>
    <t>14559-9762</t>
  </si>
  <si>
    <t>5856908123</t>
  </si>
  <si>
    <t>14559976205079</t>
  </si>
  <si>
    <t xml:space="preserve">OG026   </t>
  </si>
  <si>
    <t>17.37.29</t>
  </si>
  <si>
    <t>8358200110049225</t>
  </si>
  <si>
    <t>1406039118599</t>
  </si>
  <si>
    <t>1000872140114067</t>
  </si>
  <si>
    <t>KANTOR,HERB</t>
  </si>
  <si>
    <t>70 DUNMORE CT</t>
  </si>
  <si>
    <t>01240-2613</t>
  </si>
  <si>
    <t>4134417710</t>
  </si>
  <si>
    <t>4134998570</t>
  </si>
  <si>
    <t>01240261305115</t>
  </si>
  <si>
    <t xml:space="preserve">LE157   </t>
  </si>
  <si>
    <t>8358211700524709</t>
  </si>
  <si>
    <t>1406598077756</t>
  </si>
  <si>
    <t>1000874873754069</t>
  </si>
  <si>
    <t>1609 - 1ST ADVANTAGE DEN,*</t>
  </si>
  <si>
    <t>1207 TROY SCHENECTADY RD</t>
  </si>
  <si>
    <t>NATL</t>
  </si>
  <si>
    <t>12110-1003</t>
  </si>
  <si>
    <t>12110100305104</t>
  </si>
  <si>
    <t xml:space="preserve">WA067A  </t>
  </si>
  <si>
    <t>15.21.43</t>
  </si>
  <si>
    <t>DAVEY, NICHOLAS</t>
  </si>
  <si>
    <t>8358211660395645</t>
  </si>
  <si>
    <t>1406035600350</t>
  </si>
  <si>
    <t>1000874257234068</t>
  </si>
  <si>
    <t>AYERS,MARY LEE</t>
  </si>
  <si>
    <t>244 HANSEN AVE</t>
  </si>
  <si>
    <t>12208-2506</t>
  </si>
  <si>
    <t>5188075126</t>
  </si>
  <si>
    <t>5184731310</t>
  </si>
  <si>
    <t>12208250605057</t>
  </si>
  <si>
    <t xml:space="preserve">WA021   </t>
  </si>
  <si>
    <t>8358100010017365</t>
  </si>
  <si>
    <t>1406018116390</t>
  </si>
  <si>
    <t>1000875011424069</t>
  </si>
  <si>
    <t>PUTNEY,JOLENE M</t>
  </si>
  <si>
    <t>506 E FRANKLIN ST</t>
  </si>
  <si>
    <t>FAYETTEVILLE</t>
  </si>
  <si>
    <t>13066-2349</t>
  </si>
  <si>
    <t>3158827001</t>
  </si>
  <si>
    <t>13066234905046</t>
  </si>
  <si>
    <t xml:space="preserve">BK220   </t>
  </si>
  <si>
    <t>20.22.05</t>
  </si>
  <si>
    <t>BANDERA, ALEJANDRO</t>
  </si>
  <si>
    <t>8358300120160556</t>
  </si>
  <si>
    <t>1406122911637</t>
  </si>
  <si>
    <t>1000874881704064</t>
  </si>
  <si>
    <t>KELLY,PAUL M</t>
  </si>
  <si>
    <t>35 MCCANN WAY</t>
  </si>
  <si>
    <t>04074-9860</t>
  </si>
  <si>
    <t>2073030413</t>
  </si>
  <si>
    <t>04074986005057</t>
  </si>
  <si>
    <t xml:space="preserve">SB055B  </t>
  </si>
  <si>
    <t>15.35.27</t>
  </si>
  <si>
    <t>BUTLER, BAILEY</t>
  </si>
  <si>
    <t>8358300090462024</t>
  </si>
  <si>
    <t>1406571124195</t>
  </si>
  <si>
    <t>1000874689644066</t>
  </si>
  <si>
    <t>ARBAB,ELFADEL</t>
  </si>
  <si>
    <t>240 HARVARD ST APT 704</t>
  </si>
  <si>
    <t>2072285760</t>
  </si>
  <si>
    <t>04103352205049</t>
  </si>
  <si>
    <t>11.40.03</t>
  </si>
  <si>
    <t>1000874922504069</t>
  </si>
  <si>
    <t>16.51.32</t>
  </si>
  <si>
    <t>ANDERSON, DVONTEONO</t>
  </si>
  <si>
    <t>8358300970018474</t>
  </si>
  <si>
    <t>1406118216876</t>
  </si>
  <si>
    <t>1000874466464068</t>
  </si>
  <si>
    <t>SULLIVAN,CAITLIN</t>
  </si>
  <si>
    <t>36 HIGGINS DR</t>
  </si>
  <si>
    <t>04401-0239</t>
  </si>
  <si>
    <t>2078482501</t>
  </si>
  <si>
    <t>04401023905025</t>
  </si>
  <si>
    <t xml:space="preserve">CI026   </t>
  </si>
  <si>
    <t>06.35.35</t>
  </si>
  <si>
    <t>8358300810069026</t>
  </si>
  <si>
    <t>1406569242801</t>
  </si>
  <si>
    <t>1000874289494060</t>
  </si>
  <si>
    <t>PARISER,ELLEN</t>
  </si>
  <si>
    <t>57 OLD KENNEBEC RD</t>
  </si>
  <si>
    <t>04444-5126</t>
  </si>
  <si>
    <t>2077456604</t>
  </si>
  <si>
    <t>04444512605029</t>
  </si>
  <si>
    <t xml:space="preserve">CI02E   </t>
  </si>
  <si>
    <t>20.08.07</t>
  </si>
  <si>
    <t>8358502650045293</t>
  </si>
  <si>
    <t>1406647979820</t>
  </si>
  <si>
    <t>1000874922434069</t>
  </si>
  <si>
    <t>BEYER,ROBERT</t>
  </si>
  <si>
    <t>22 JACKSON AVE</t>
  </si>
  <si>
    <t>14212-2330</t>
  </si>
  <si>
    <t>7168706587</t>
  </si>
  <si>
    <t>14212233005037</t>
  </si>
  <si>
    <t xml:space="preserve">CH078   </t>
  </si>
  <si>
    <t>16.51.27</t>
  </si>
  <si>
    <t>8358501791978800</t>
  </si>
  <si>
    <t>1406647829140</t>
  </si>
  <si>
    <t>1000874974124063</t>
  </si>
  <si>
    <t>PORTER,RASHAD</t>
  </si>
  <si>
    <t>564 DODGE ST APT 605</t>
  </si>
  <si>
    <t>14208-2529</t>
  </si>
  <si>
    <t>7165297972</t>
  </si>
  <si>
    <t>14208252905024</t>
  </si>
  <si>
    <t xml:space="preserve">BCA0A   </t>
  </si>
  <si>
    <t>18.38.14</t>
  </si>
  <si>
    <t>8358501801719368</t>
  </si>
  <si>
    <t>1406637104827</t>
  </si>
  <si>
    <t>1000875028844069</t>
  </si>
  <si>
    <t>MATHEWS,FELICIA</t>
  </si>
  <si>
    <t>33 ALDRICH PL LOWR</t>
  </si>
  <si>
    <t>14220-2609</t>
  </si>
  <si>
    <t>7164016974</t>
  </si>
  <si>
    <t>14220260905060</t>
  </si>
  <si>
    <t xml:space="preserve">BC090   </t>
  </si>
  <si>
    <t>21.52.46</t>
  </si>
  <si>
    <t>8358501791979451</t>
  </si>
  <si>
    <t>1406647982139</t>
  </si>
  <si>
    <t>1000874996244063</t>
  </si>
  <si>
    <t>STUBBS,MICHAEL</t>
  </si>
  <si>
    <t>963 E LOVEJOY ST UPPR REAR</t>
  </si>
  <si>
    <t>14206-1032</t>
  </si>
  <si>
    <t>7167502907</t>
  </si>
  <si>
    <t>14206103205032</t>
  </si>
  <si>
    <t xml:space="preserve">LS071B  </t>
  </si>
  <si>
    <t>19.30.39</t>
  </si>
  <si>
    <t>8358502900046612</t>
  </si>
  <si>
    <t>1406106765736</t>
  </si>
  <si>
    <t>1000872324134063</t>
  </si>
  <si>
    <t>SCOMA,MARISSA</t>
  </si>
  <si>
    <t>4835 MIDDLETON DR</t>
  </si>
  <si>
    <t>14094-1615</t>
  </si>
  <si>
    <t>7168308163</t>
  </si>
  <si>
    <t>14094161505042</t>
  </si>
  <si>
    <t xml:space="preserve">LT181   </t>
  </si>
  <si>
    <t>13.01.35</t>
  </si>
  <si>
    <t>DISBROW JR., ALLAN</t>
  </si>
  <si>
    <t>8358502890212349</t>
  </si>
  <si>
    <t>1406505626794</t>
  </si>
  <si>
    <t>1000875193244061</t>
  </si>
  <si>
    <t>JACKSON,BRUCE</t>
  </si>
  <si>
    <t>283 HIGH ST APT 1</t>
  </si>
  <si>
    <t>14094-4571</t>
  </si>
  <si>
    <t>5854805898</t>
  </si>
  <si>
    <t>14094457105028</t>
  </si>
  <si>
    <t xml:space="preserve">LC702   </t>
  </si>
  <si>
    <t>07.20.00</t>
  </si>
  <si>
    <t>8358100630006566</t>
  </si>
  <si>
    <t>1406013675655</t>
  </si>
  <si>
    <t>1000872159064062</t>
  </si>
  <si>
    <t>SCACCIA,RONALD</t>
  </si>
  <si>
    <t>45 SHORE OAKS DR</t>
  </si>
  <si>
    <t>13126-6227</t>
  </si>
  <si>
    <t>3153437920</t>
  </si>
  <si>
    <t>3155294522</t>
  </si>
  <si>
    <t>13126622705018</t>
  </si>
  <si>
    <t xml:space="preserve">FT065   </t>
  </si>
  <si>
    <t>08.47.53</t>
  </si>
  <si>
    <t>8358502070006156</t>
  </si>
  <si>
    <t>1406010298121</t>
  </si>
  <si>
    <t>1000874789644065</t>
  </si>
  <si>
    <t>FERGUSON,LOREN</t>
  </si>
  <si>
    <t>2173 KLICE CROSS RD</t>
  </si>
  <si>
    <t>14706-9506</t>
  </si>
  <si>
    <t>8145984167</t>
  </si>
  <si>
    <t>7162441209</t>
  </si>
  <si>
    <t>14706950605028</t>
  </si>
  <si>
    <t xml:space="preserve">OL059   </t>
  </si>
  <si>
    <t>14.17.03</t>
  </si>
  <si>
    <t>SMITH, ZACHARY</t>
  </si>
  <si>
    <t>8358301690010429</t>
  </si>
  <si>
    <t>1406605086998</t>
  </si>
  <si>
    <t>1000874914724063</t>
  </si>
  <si>
    <t>WATSON,THOMAS</t>
  </si>
  <si>
    <t>222 ROXBURY POND RD</t>
  </si>
  <si>
    <t>ANDOVER</t>
  </si>
  <si>
    <t>2075953841</t>
  </si>
  <si>
    <t>WILLIAMS, ANTHONY</t>
  </si>
  <si>
    <t>8358211020039172</t>
  </si>
  <si>
    <t>1406042024388</t>
  </si>
  <si>
    <t>1000873965014069</t>
  </si>
  <si>
    <t>WILLIAMS,ROBERT</t>
  </si>
  <si>
    <t>2 VAN BUREN DR</t>
  </si>
  <si>
    <t>12529-5206</t>
  </si>
  <si>
    <t>9178873609</t>
  </si>
  <si>
    <t>6465091653</t>
  </si>
  <si>
    <t>12529520605050</t>
  </si>
  <si>
    <t xml:space="preserve">LE326   </t>
  </si>
  <si>
    <t>12.07.33</t>
  </si>
  <si>
    <t>MICHELI, PATRICK</t>
  </si>
  <si>
    <t>8358100400015326</t>
  </si>
  <si>
    <t>1406013746266</t>
  </si>
  <si>
    <t>1000874922774068</t>
  </si>
  <si>
    <t>DIMENTO,JOHN</t>
  </si>
  <si>
    <t>3669 JUNCO TRL</t>
  </si>
  <si>
    <t>13090-1080</t>
  </si>
  <si>
    <t>3154094994</t>
  </si>
  <si>
    <t>3154575376</t>
  </si>
  <si>
    <t>13090108005063</t>
  </si>
  <si>
    <t xml:space="preserve">LP026   </t>
  </si>
  <si>
    <t>16.51.55</t>
  </si>
  <si>
    <t>8358302710044786</t>
  </si>
  <si>
    <t>1406116115203</t>
  </si>
  <si>
    <t>1000870201624065</t>
  </si>
  <si>
    <t>KIND CULTURE LLC *,*</t>
  </si>
  <si>
    <t>15 HEATHWOOD DR</t>
  </si>
  <si>
    <t>04062-5283</t>
  </si>
  <si>
    <t>2078071950</t>
  </si>
  <si>
    <t>04062528305028</t>
  </si>
  <si>
    <t xml:space="preserve">WD043   </t>
  </si>
  <si>
    <t>14.01.21</t>
  </si>
  <si>
    <t>PHILLIPS, NAOMI</t>
  </si>
  <si>
    <t>8358501330008739</t>
  </si>
  <si>
    <t>1406005588254</t>
  </si>
  <si>
    <t>1000875022444064</t>
  </si>
  <si>
    <t>HUMPHREY,PERRY</t>
  </si>
  <si>
    <t>22 HUNT CLUB DR</t>
  </si>
  <si>
    <t>14472-9120</t>
  </si>
  <si>
    <t>5857977535</t>
  </si>
  <si>
    <t>14472912005068</t>
  </si>
  <si>
    <t>21.13.02</t>
  </si>
  <si>
    <t>8358301900016265</t>
  </si>
  <si>
    <t>1406119425054</t>
  </si>
  <si>
    <t>1000874089024067</t>
  </si>
  <si>
    <t>EVANS,JUDY</t>
  </si>
  <si>
    <t>4 KATAHDIN AVE</t>
  </si>
  <si>
    <t>04841-2509</t>
  </si>
  <si>
    <t>2075427444</t>
  </si>
  <si>
    <t>2075949151</t>
  </si>
  <si>
    <t>04841250905018</t>
  </si>
  <si>
    <t xml:space="preserve">WN169   </t>
  </si>
  <si>
    <t>15.09.20</t>
  </si>
  <si>
    <t>8358302450046124</t>
  </si>
  <si>
    <t>1406567844251</t>
  </si>
  <si>
    <t>1000874802054060</t>
  </si>
  <si>
    <t>COMCAST-USPS,*</t>
  </si>
  <si>
    <t>1010 AUGUSTA RD</t>
  </si>
  <si>
    <t>04917-3839</t>
  </si>
  <si>
    <t>2074952011</t>
  </si>
  <si>
    <t>04917383905024</t>
  </si>
  <si>
    <t xml:space="preserve">BJ118   </t>
  </si>
  <si>
    <t>14.27.26</t>
  </si>
  <si>
    <t>8358501740041759</t>
  </si>
  <si>
    <t>1406646176071</t>
  </si>
  <si>
    <t>1000874956734061</t>
  </si>
  <si>
    <t>CHILSON,SEANNA</t>
  </si>
  <si>
    <t>4472 MAIN ST</t>
  </si>
  <si>
    <t>14067-9321</t>
  </si>
  <si>
    <t>7165631296</t>
  </si>
  <si>
    <t>14067932105110</t>
  </si>
  <si>
    <t xml:space="preserve">ME024   </t>
  </si>
  <si>
    <t>17.56.41</t>
  </si>
  <si>
    <t>8358501630009858</t>
  </si>
  <si>
    <t>1406006161036</t>
  </si>
  <si>
    <t>1000874285454068</t>
  </si>
  <si>
    <t>BERNSTINE,JOSEPH</t>
  </si>
  <si>
    <t>15479 LAKESHORE RD</t>
  </si>
  <si>
    <t>14477-9727</t>
  </si>
  <si>
    <t>5855906910</t>
  </si>
  <si>
    <t>5855904265</t>
  </si>
  <si>
    <t>14477972705028</t>
  </si>
  <si>
    <t xml:space="preserve">HO039   </t>
  </si>
  <si>
    <t>19.56.11</t>
  </si>
  <si>
    <t>8358501590009328</t>
  </si>
  <si>
    <t>1406006220592</t>
  </si>
  <si>
    <t>1000874970534067</t>
  </si>
  <si>
    <t>BARTELS,CHRISTIE</t>
  </si>
  <si>
    <t>12385 REINHARDT RD W</t>
  </si>
  <si>
    <t>14004-9757</t>
  </si>
  <si>
    <t>7169379347</t>
  </si>
  <si>
    <t>7164008773</t>
  </si>
  <si>
    <t>14004975705019</t>
  </si>
  <si>
    <t xml:space="preserve">AL016   </t>
  </si>
  <si>
    <t>18.29.00</t>
  </si>
  <si>
    <t>8358501030010647</t>
  </si>
  <si>
    <t>1406006183477</t>
  </si>
  <si>
    <t>1000874976844064</t>
  </si>
  <si>
    <t>GASSAWAY,JOE</t>
  </si>
  <si>
    <t>8848 HARTSHORN RD</t>
  </si>
  <si>
    <t>14036-9635</t>
  </si>
  <si>
    <t>7175713871</t>
  </si>
  <si>
    <t>5858155295</t>
  </si>
  <si>
    <t>14036963505050</t>
  </si>
  <si>
    <t xml:space="preserve">SF071   </t>
  </si>
  <si>
    <t>18.45.52</t>
  </si>
  <si>
    <t>8358500990030249</t>
  </si>
  <si>
    <t>1406646692408</t>
  </si>
  <si>
    <t>1000875021614063</t>
  </si>
  <si>
    <t>KIBLER,KATHRYN</t>
  </si>
  <si>
    <t>123 MARKET ST APT 2</t>
  </si>
  <si>
    <t>14011-1041</t>
  </si>
  <si>
    <t>5858132358</t>
  </si>
  <si>
    <t>14011104105011</t>
  </si>
  <si>
    <t xml:space="preserve">SF137   </t>
  </si>
  <si>
    <t>21.09.02</t>
  </si>
  <si>
    <t>8358302270141758</t>
  </si>
  <si>
    <t>1406117212645</t>
  </si>
  <si>
    <t>1000874656454069</t>
  </si>
  <si>
    <t>GOODWIN,RENALDEE A</t>
  </si>
  <si>
    <t>51 LINCOLN ST</t>
  </si>
  <si>
    <t>04330-7215</t>
  </si>
  <si>
    <t>2076227853</t>
  </si>
  <si>
    <t>2076228292</t>
  </si>
  <si>
    <t>04330721505011</t>
  </si>
  <si>
    <t xml:space="preserve">AU042   </t>
  </si>
  <si>
    <t>11.04.59</t>
  </si>
  <si>
    <t>8358302360013537</t>
  </si>
  <si>
    <t>1406117281764</t>
  </si>
  <si>
    <t>1000874752144069</t>
  </si>
  <si>
    <t>CHADBOURNE,CLAYTON</t>
  </si>
  <si>
    <t>550 E PITTSTON RD</t>
  </si>
  <si>
    <t>04345-5910</t>
  </si>
  <si>
    <t>2076495965</t>
  </si>
  <si>
    <t>04345591005033</t>
  </si>
  <si>
    <t xml:space="preserve">WF014   </t>
  </si>
  <si>
    <t>13.18.13</t>
  </si>
  <si>
    <t>8358300710092763</t>
  </si>
  <si>
    <t>1406648189882</t>
  </si>
  <si>
    <t>1000875008314067</t>
  </si>
  <si>
    <t>25 VILLAGE INN RD APT 225</t>
  </si>
  <si>
    <t>04609-7454</t>
  </si>
  <si>
    <t>04609745505010</t>
  </si>
  <si>
    <t>20.09.07</t>
  </si>
  <si>
    <t>CAREY, SHAWN</t>
  </si>
  <si>
    <t>8358112130643103</t>
  </si>
  <si>
    <t>1406023015686</t>
  </si>
  <si>
    <t>1000874928694062</t>
  </si>
  <si>
    <t>ROSS,KHALIL</t>
  </si>
  <si>
    <t>12 LORRAINE AVE</t>
  </si>
  <si>
    <t>13905-1914</t>
  </si>
  <si>
    <t>2673190771</t>
  </si>
  <si>
    <t>13905191405112</t>
  </si>
  <si>
    <t xml:space="preserve">PLA1B   </t>
  </si>
  <si>
    <t>17.02.37</t>
  </si>
  <si>
    <t>8358112130683851</t>
  </si>
  <si>
    <t>1406647987450</t>
  </si>
  <si>
    <t>1000874934204062</t>
  </si>
  <si>
    <t>WALKER,TONY</t>
  </si>
  <si>
    <t>129 SUSQUEHANNA ST APT 7</t>
  </si>
  <si>
    <t>13901-4049</t>
  </si>
  <si>
    <t>3479499631</t>
  </si>
  <si>
    <t>13901404905022</t>
  </si>
  <si>
    <t>17.13.12</t>
  </si>
  <si>
    <t>8358112230197786</t>
  </si>
  <si>
    <t>1406644656900</t>
  </si>
  <si>
    <t>1000874756354060</t>
  </si>
  <si>
    <t>RAVEENDRAN,ROODY</t>
  </si>
  <si>
    <t>145 WASHINGTON AVE APT 5</t>
  </si>
  <si>
    <t>13760-5315</t>
  </si>
  <si>
    <t>2013707280</t>
  </si>
  <si>
    <t>13760531505034</t>
  </si>
  <si>
    <t xml:space="preserve">TF146   </t>
  </si>
  <si>
    <t>13.25.44</t>
  </si>
  <si>
    <t>8358112390014490</t>
  </si>
  <si>
    <t>1406022400012</t>
  </si>
  <si>
    <t>1000874545214062</t>
  </si>
  <si>
    <t>SLADISH,FRANK</t>
  </si>
  <si>
    <t>235 PARK SETTLEMENT RD</t>
  </si>
  <si>
    <t>13827-3123</t>
  </si>
  <si>
    <t>6076873268</t>
  </si>
  <si>
    <t>13827312305031</t>
  </si>
  <si>
    <t xml:space="preserve">OW003   </t>
  </si>
  <si>
    <t>08.00.37</t>
  </si>
  <si>
    <t>8358112380014245</t>
  </si>
  <si>
    <t>1406021442494</t>
  </si>
  <si>
    <t>1000874944494067</t>
  </si>
  <si>
    <t>BLOOD,NANCY</t>
  </si>
  <si>
    <t>60 MCMASTER ST</t>
  </si>
  <si>
    <t>13827-1321</t>
  </si>
  <si>
    <t>6076870142</t>
  </si>
  <si>
    <t>6072393115</t>
  </si>
  <si>
    <t>13827132105017</t>
  </si>
  <si>
    <t xml:space="preserve">OW013   </t>
  </si>
  <si>
    <t>17.33.39</t>
  </si>
  <si>
    <t>8358500640019394</t>
  </si>
  <si>
    <t>1406004937726</t>
  </si>
  <si>
    <t>1000874940624063</t>
  </si>
  <si>
    <t>SMITH,RUSSELL</t>
  </si>
  <si>
    <t>471 RIDGE RD</t>
  </si>
  <si>
    <t>14519-9164</t>
  </si>
  <si>
    <t>3155216548</t>
  </si>
  <si>
    <t>14519916405056</t>
  </si>
  <si>
    <t xml:space="preserve">SO006   </t>
  </si>
  <si>
    <t>17.25.56</t>
  </si>
  <si>
    <t>BELL, ROBERT</t>
  </si>
  <si>
    <t>8358500640087136</t>
  </si>
  <si>
    <t>1406601060955</t>
  </si>
  <si>
    <t>1000874833224062</t>
  </si>
  <si>
    <t>STRICKLAND,COLTON</t>
  </si>
  <si>
    <t>1268 LAKE RD</t>
  </si>
  <si>
    <t>14519-9362</t>
  </si>
  <si>
    <t>3156906552</t>
  </si>
  <si>
    <t>14519936205056</t>
  </si>
  <si>
    <t xml:space="preserve">SO063   </t>
  </si>
  <si>
    <t>14.49.12</t>
  </si>
  <si>
    <t>8358112530011141</t>
  </si>
  <si>
    <t>1406024060525</t>
  </si>
  <si>
    <t>1000874613884069</t>
  </si>
  <si>
    <t>HARMON,SUSAN</t>
  </si>
  <si>
    <t>126 MAIN ST APT 1</t>
  </si>
  <si>
    <t>13730-3200</t>
  </si>
  <si>
    <t>6076392120</t>
  </si>
  <si>
    <t>13730320005231</t>
  </si>
  <si>
    <t xml:space="preserve">SD028   </t>
  </si>
  <si>
    <t>09.57.56</t>
  </si>
  <si>
    <t>8358101580020185</t>
  </si>
  <si>
    <t>1406516853379</t>
  </si>
  <si>
    <t>1000874045684061</t>
  </si>
  <si>
    <t>BUNN,DIANA</t>
  </si>
  <si>
    <t>548 S GLENORA RD</t>
  </si>
  <si>
    <t>14837-8848</t>
  </si>
  <si>
    <t>3526501637</t>
  </si>
  <si>
    <t>14837884805036</t>
  </si>
  <si>
    <t xml:space="preserve">WG04E   </t>
  </si>
  <si>
    <t>14.01.37</t>
  </si>
  <si>
    <t>WEAVER, CHARLES</t>
  </si>
  <si>
    <t>8358101570013687</t>
  </si>
  <si>
    <t>1406619195066</t>
  </si>
  <si>
    <t>1000874874004068</t>
  </si>
  <si>
    <t>DAVIS,ISSAC</t>
  </si>
  <si>
    <t>10153 CHURCH CREEK RD</t>
  </si>
  <si>
    <t>UNIT B</t>
  </si>
  <si>
    <t>LINDLEY</t>
  </si>
  <si>
    <t>14858-9625</t>
  </si>
  <si>
    <t>6073770607</t>
  </si>
  <si>
    <t>14858962505066</t>
  </si>
  <si>
    <t xml:space="preserve">CG01E   </t>
  </si>
  <si>
    <t>15.22.00</t>
  </si>
  <si>
    <t>8358300080222552</t>
  </si>
  <si>
    <t>1406648089421</t>
  </si>
  <si>
    <t>1000874913494064</t>
  </si>
  <si>
    <t>BARRETT,KAREN</t>
  </si>
  <si>
    <t>9 GREENACRE RD</t>
  </si>
  <si>
    <t>04064-1511</t>
  </si>
  <si>
    <t>9788082384</t>
  </si>
  <si>
    <t>04064151105022</t>
  </si>
  <si>
    <t>16.32.54</t>
  </si>
  <si>
    <t>GERALD, DARIUS</t>
  </si>
  <si>
    <t>8358210630287163</t>
  </si>
  <si>
    <t>1406641019920</t>
  </si>
  <si>
    <t>1000874913244063</t>
  </si>
  <si>
    <t>78 CARRIAGE RD APT B</t>
  </si>
  <si>
    <t>12065-7517</t>
  </si>
  <si>
    <t>12065751705129</t>
  </si>
  <si>
    <t xml:space="preserve">HM182   </t>
  </si>
  <si>
    <t>16.32.31</t>
  </si>
  <si>
    <t>LAING, JAMES</t>
  </si>
  <si>
    <t>8358500011660776</t>
  </si>
  <si>
    <t>1406634946485</t>
  </si>
  <si>
    <t>1000858475804067</t>
  </si>
  <si>
    <t>JONES,CHAUNCEY</t>
  </si>
  <si>
    <t>53 AUSTIN ST LOWR</t>
  </si>
  <si>
    <t>14606-1707</t>
  </si>
  <si>
    <t>5853099727</t>
  </si>
  <si>
    <t>14606170705014</t>
  </si>
  <si>
    <t xml:space="preserve">MH337   </t>
  </si>
  <si>
    <t>06.13.42</t>
  </si>
  <si>
    <t>8358500011599875</t>
  </si>
  <si>
    <t>1406614546610</t>
  </si>
  <si>
    <t>1000858475644067</t>
  </si>
  <si>
    <t>GEORGE,TAMIRA</t>
  </si>
  <si>
    <t>299 LYELL AVE APT B</t>
  </si>
  <si>
    <t>14608-1365</t>
  </si>
  <si>
    <t>5853622210</t>
  </si>
  <si>
    <t>14608136505025</t>
  </si>
  <si>
    <t xml:space="preserve">MH309   </t>
  </si>
  <si>
    <t>06.13.38</t>
  </si>
  <si>
    <t>8358500011565421</t>
  </si>
  <si>
    <t>1406008360669</t>
  </si>
  <si>
    <t>1000858475594064</t>
  </si>
  <si>
    <t>RODRIGUEZ,CELIA</t>
  </si>
  <si>
    <t>150 VAN AUKER ST APT 2B</t>
  </si>
  <si>
    <t>14608-2159</t>
  </si>
  <si>
    <t>5857197185</t>
  </si>
  <si>
    <t>14608215905146</t>
  </si>
  <si>
    <t xml:space="preserve">MH392   </t>
  </si>
  <si>
    <t>06.13.35</t>
  </si>
  <si>
    <t>8358500100283068</t>
  </si>
  <si>
    <t>1406593514191</t>
  </si>
  <si>
    <t>1000858476954069</t>
  </si>
  <si>
    <t>WALTERS,LANCE</t>
  </si>
  <si>
    <t>277 WOLCOTT AVE</t>
  </si>
  <si>
    <t>14606-3917</t>
  </si>
  <si>
    <t>3152292073</t>
  </si>
  <si>
    <t>14606391705066</t>
  </si>
  <si>
    <t xml:space="preserve">GA206   </t>
  </si>
  <si>
    <t>06.14.31</t>
  </si>
  <si>
    <t>8358500011451127</t>
  </si>
  <si>
    <t>1406567862741</t>
  </si>
  <si>
    <t>1000858475434063</t>
  </si>
  <si>
    <t>STRONG,TODD</t>
  </si>
  <si>
    <t>134 FROST AVE</t>
  </si>
  <si>
    <t>14608-2521</t>
  </si>
  <si>
    <t>5853051602</t>
  </si>
  <si>
    <t>14608252105097</t>
  </si>
  <si>
    <t xml:space="preserve">MH484   </t>
  </si>
  <si>
    <t>06.13.28</t>
  </si>
  <si>
    <t>8358500021224563</t>
  </si>
  <si>
    <t>1406606579991</t>
  </si>
  <si>
    <t>1000858476444061</t>
  </si>
  <si>
    <t>RIVERA,JORGE</t>
  </si>
  <si>
    <t>36 KETCHUM ST APT 2</t>
  </si>
  <si>
    <t>14621-4576</t>
  </si>
  <si>
    <t>6177929923</t>
  </si>
  <si>
    <t>14621457605050</t>
  </si>
  <si>
    <t xml:space="preserve">MH079   </t>
  </si>
  <si>
    <t>06.14.10</t>
  </si>
  <si>
    <t>8358500021286828</t>
  </si>
  <si>
    <t>1406634507808</t>
  </si>
  <si>
    <t>1000858476594063</t>
  </si>
  <si>
    <t>PERRY,TASHANNA</t>
  </si>
  <si>
    <t>458 POST AVE APT 2</t>
  </si>
  <si>
    <t>14619-1732</t>
  </si>
  <si>
    <t>5857321958</t>
  </si>
  <si>
    <t>14619173205015</t>
  </si>
  <si>
    <t xml:space="preserve">MH215   </t>
  </si>
  <si>
    <t>8358500110899382</t>
  </si>
  <si>
    <t>1406622573788</t>
  </si>
  <si>
    <t>1000858477314065</t>
  </si>
  <si>
    <t>TORRES,NANCY</t>
  </si>
  <si>
    <t>1307 AFFINITY LN</t>
  </si>
  <si>
    <t>14616-1721</t>
  </si>
  <si>
    <t>5857738337</t>
  </si>
  <si>
    <t>14616172105089</t>
  </si>
  <si>
    <t xml:space="preserve">GA182   </t>
  </si>
  <si>
    <t>06.14.46</t>
  </si>
  <si>
    <t>8358500010104180</t>
  </si>
  <si>
    <t>1406003634365</t>
  </si>
  <si>
    <t>1000858474884060</t>
  </si>
  <si>
    <t>VARGAS,RUTH</t>
  </si>
  <si>
    <t>84 HOLLAND ST</t>
  </si>
  <si>
    <t>14605-2131</t>
  </si>
  <si>
    <t>5852548589</t>
  </si>
  <si>
    <t>14605213105182</t>
  </si>
  <si>
    <t xml:space="preserve">MH312   </t>
  </si>
  <si>
    <t>06.13.05</t>
  </si>
  <si>
    <t>8358500020254215</t>
  </si>
  <si>
    <t>1406004528756</t>
  </si>
  <si>
    <t>1000858475904065</t>
  </si>
  <si>
    <t>OECHSLE,JAMES</t>
  </si>
  <si>
    <t>60 RIVER ST APT 1018</t>
  </si>
  <si>
    <t>14612-4727</t>
  </si>
  <si>
    <t>5852711922</t>
  </si>
  <si>
    <t>14612472705157</t>
  </si>
  <si>
    <t xml:space="preserve">MH443   </t>
  </si>
  <si>
    <t>06.13.47</t>
  </si>
  <si>
    <t>8358500021135645</t>
  </si>
  <si>
    <t>1406567946296</t>
  </si>
  <si>
    <t>1000858476274062</t>
  </si>
  <si>
    <t>BETANCES,DEBORAH</t>
  </si>
  <si>
    <t>16 AVIS ST</t>
  </si>
  <si>
    <t>14615-3408</t>
  </si>
  <si>
    <t>5856498502</t>
  </si>
  <si>
    <t>5854811699</t>
  </si>
  <si>
    <t>14615340805059</t>
  </si>
  <si>
    <t xml:space="preserve">MHD9C   </t>
  </si>
  <si>
    <t>8358500010876191</t>
  </si>
  <si>
    <t>1406008332817</t>
  </si>
  <si>
    <t>1000858475174065</t>
  </si>
  <si>
    <t>BROWNLEE,JOHN</t>
  </si>
  <si>
    <t>625 UNIVERSITY AVE</t>
  </si>
  <si>
    <t>APT 1200</t>
  </si>
  <si>
    <t>14607-1224</t>
  </si>
  <si>
    <t>5857053586</t>
  </si>
  <si>
    <t>14607122405018</t>
  </si>
  <si>
    <t xml:space="preserve">MH242   </t>
  </si>
  <si>
    <t>06.13.16</t>
  </si>
  <si>
    <t>8358500011671492</t>
  </si>
  <si>
    <t>1406624202667</t>
  </si>
  <si>
    <t>1000853814024063</t>
  </si>
  <si>
    <t>ROA,YOIBER</t>
  </si>
  <si>
    <t>70 GRAND AVE APT 1</t>
  </si>
  <si>
    <t>14609-6212</t>
  </si>
  <si>
    <t>9295972750</t>
  </si>
  <si>
    <t>14609621205014</t>
  </si>
  <si>
    <t xml:space="preserve">MH111   </t>
  </si>
  <si>
    <t>8358500110874005</t>
  </si>
  <si>
    <t>1406007807629</t>
  </si>
  <si>
    <t>1000858477244064</t>
  </si>
  <si>
    <t>RIVERA,ANIA</t>
  </si>
  <si>
    <t>76 HARVEST DR</t>
  </si>
  <si>
    <t>14626-1304</t>
  </si>
  <si>
    <t>9999909000</t>
  </si>
  <si>
    <t>14626130405067</t>
  </si>
  <si>
    <t xml:space="preserve">GA219   </t>
  </si>
  <si>
    <t>06.14.44</t>
  </si>
  <si>
    <t>8358500021297031</t>
  </si>
  <si>
    <t>1406639020229</t>
  </si>
  <si>
    <t>1000858476674063</t>
  </si>
  <si>
    <t>LAMAGRA,CHUCK</t>
  </si>
  <si>
    <t>182 WAKEFIELD ST</t>
  </si>
  <si>
    <t>14621-2338</t>
  </si>
  <si>
    <t>5856855184</t>
  </si>
  <si>
    <t>14621233805123</t>
  </si>
  <si>
    <t xml:space="preserve">MH314   </t>
  </si>
  <si>
    <t>06.14.18</t>
  </si>
  <si>
    <t>8358500011647559</t>
  </si>
  <si>
    <t>1406630534517</t>
  </si>
  <si>
    <t>1000858475774062</t>
  </si>
  <si>
    <t>MOLINA,CARMEN</t>
  </si>
  <si>
    <t>211 4TH ST APT 2</t>
  </si>
  <si>
    <t>14605-2426</t>
  </si>
  <si>
    <t>5853001080</t>
  </si>
  <si>
    <t>14605242605046</t>
  </si>
  <si>
    <t xml:space="preserve">MHA4C   </t>
  </si>
  <si>
    <t>8358500021098173</t>
  </si>
  <si>
    <t>1406553773167</t>
  </si>
  <si>
    <t>1000858476234066</t>
  </si>
  <si>
    <t>NO,MOUNG</t>
  </si>
  <si>
    <t>757 DEWEY AVE APT 3</t>
  </si>
  <si>
    <t>14613-2357</t>
  </si>
  <si>
    <t>14613235705047</t>
  </si>
  <si>
    <t xml:space="preserve">MH444   </t>
  </si>
  <si>
    <t>8358500110793841</t>
  </si>
  <si>
    <t>1406538318252</t>
  </si>
  <si>
    <t>1000858477194061</t>
  </si>
  <si>
    <t>PIERCE,KELLY</t>
  </si>
  <si>
    <t>61 NEWTON RD</t>
  </si>
  <si>
    <t>14626-2317</t>
  </si>
  <si>
    <t>5853541015</t>
  </si>
  <si>
    <t>14626231705050</t>
  </si>
  <si>
    <t xml:space="preserve">GA191   </t>
  </si>
  <si>
    <t>06.14.41</t>
  </si>
  <si>
    <t>8358500021225784</t>
  </si>
  <si>
    <t>1406504012863</t>
  </si>
  <si>
    <t>1000858476464069</t>
  </si>
  <si>
    <t>HARRIS,SHAQULIA</t>
  </si>
  <si>
    <t>100 MASON ST</t>
  </si>
  <si>
    <t>14613-2016</t>
  </si>
  <si>
    <t>5853550829</t>
  </si>
  <si>
    <t>14613201605015</t>
  </si>
  <si>
    <t xml:space="preserve">MH396   </t>
  </si>
  <si>
    <t>8358500021013321</t>
  </si>
  <si>
    <t>1406526123664</t>
  </si>
  <si>
    <t>1000858476114060</t>
  </si>
  <si>
    <t>FRANCIS,TYRESE</t>
  </si>
  <si>
    <t>1345 DEWEY AVE APT 2</t>
  </si>
  <si>
    <t>14613-1157</t>
  </si>
  <si>
    <t>5858335186</t>
  </si>
  <si>
    <t>5852855016</t>
  </si>
  <si>
    <t>14613115705026</t>
  </si>
  <si>
    <t xml:space="preserve">MH469   </t>
  </si>
  <si>
    <t>06.13.58</t>
  </si>
  <si>
    <t>8358500021296249</t>
  </si>
  <si>
    <t>1406638702728</t>
  </si>
  <si>
    <t>1000858476634067</t>
  </si>
  <si>
    <t>GIRVIN,SUSAN</t>
  </si>
  <si>
    <t>506 AVENUE D</t>
  </si>
  <si>
    <t>14621-4635</t>
  </si>
  <si>
    <t>5858028388</t>
  </si>
  <si>
    <t>14621463505039</t>
  </si>
  <si>
    <t xml:space="preserve">MHC4C   </t>
  </si>
  <si>
    <t>06.14.17</t>
  </si>
  <si>
    <t>8358500020107520</t>
  </si>
  <si>
    <t>1406003848866</t>
  </si>
  <si>
    <t>1000858475844063</t>
  </si>
  <si>
    <t>REYNELL,JAMES</t>
  </si>
  <si>
    <t>4575 LAKE AVE APT 408</t>
  </si>
  <si>
    <t>14612-4546</t>
  </si>
  <si>
    <t>5858657175</t>
  </si>
  <si>
    <t>14612454605086</t>
  </si>
  <si>
    <t xml:space="preserve">MH502   </t>
  </si>
  <si>
    <t>06.13.44</t>
  </si>
  <si>
    <t>8358500011329976</t>
  </si>
  <si>
    <t>1406534449945</t>
  </si>
  <si>
    <t>1000858475394069</t>
  </si>
  <si>
    <t>RICHARD,TONYA</t>
  </si>
  <si>
    <t>21 WENTWORTH ST LOWR</t>
  </si>
  <si>
    <t>14611-2346</t>
  </si>
  <si>
    <t>5856425437</t>
  </si>
  <si>
    <t>14611234605093</t>
  </si>
  <si>
    <t>06.13.26</t>
  </si>
  <si>
    <t>8358500010745479</t>
  </si>
  <si>
    <t>1406007686486</t>
  </si>
  <si>
    <t>1000858475074067</t>
  </si>
  <si>
    <t>SMITH,SHIRLEY</t>
  </si>
  <si>
    <t>440 FROST AVE</t>
  </si>
  <si>
    <t>14611-3532</t>
  </si>
  <si>
    <t>5855294995</t>
  </si>
  <si>
    <t>14611353205113</t>
  </si>
  <si>
    <t xml:space="preserve">MHA7B   </t>
  </si>
  <si>
    <t>06.13.12</t>
  </si>
  <si>
    <t>8358410010272955</t>
  </si>
  <si>
    <t>1406645907476</t>
  </si>
  <si>
    <t>1000871602364061</t>
  </si>
  <si>
    <t>BALL,CHERI</t>
  </si>
  <si>
    <t>48 ELM ST UPPR</t>
  </si>
  <si>
    <t>03431-3434</t>
  </si>
  <si>
    <t>6038032528</t>
  </si>
  <si>
    <t>03431343405050</t>
  </si>
  <si>
    <t xml:space="preserve">KE048   </t>
  </si>
  <si>
    <t>10.41.25</t>
  </si>
  <si>
    <t>SLIVA, JAMEY</t>
  </si>
  <si>
    <t>8358300040041662</t>
  </si>
  <si>
    <t>1406060512397</t>
  </si>
  <si>
    <t>1000874304614064</t>
  </si>
  <si>
    <t>HADDAD,CHRISTINE</t>
  </si>
  <si>
    <t>11 ORIN LN</t>
  </si>
  <si>
    <t>03909-5926</t>
  </si>
  <si>
    <t>2073613097</t>
  </si>
  <si>
    <t>03909592605041</t>
  </si>
  <si>
    <t xml:space="preserve">WC087   </t>
  </si>
  <si>
    <t>20.58.34</t>
  </si>
  <si>
    <t>LYNCH, KEVIN</t>
  </si>
  <si>
    <t>8358112160006577</t>
  </si>
  <si>
    <t>1406020666366</t>
  </si>
  <si>
    <t>1000874776954063</t>
  </si>
  <si>
    <t>SCHELL,MATTHEW</t>
  </si>
  <si>
    <t>17 BRADLEY AVE</t>
  </si>
  <si>
    <t>13748-1214</t>
  </si>
  <si>
    <t>6077591127</t>
  </si>
  <si>
    <t>13748121405038</t>
  </si>
  <si>
    <t xml:space="preserve">PL040   </t>
  </si>
  <si>
    <t>14.00.16</t>
  </si>
  <si>
    <t>VROBLEFSKI, JARED</t>
  </si>
  <si>
    <t>8358503000041404</t>
  </si>
  <si>
    <t>1406106822263</t>
  </si>
  <si>
    <t>1000874742534064</t>
  </si>
  <si>
    <t>FLOREK,JOHN</t>
  </si>
  <si>
    <t>46 ELMTREE RD</t>
  </si>
  <si>
    <t>14127-4233</t>
  </si>
  <si>
    <t>7166482582</t>
  </si>
  <si>
    <t>14127423305148</t>
  </si>
  <si>
    <t xml:space="preserve">OP344   </t>
  </si>
  <si>
    <t>13.01.51</t>
  </si>
  <si>
    <t>ZARAJCZYK, KENNETH</t>
  </si>
  <si>
    <t>8358503000136014</t>
  </si>
  <si>
    <t>1406625588122</t>
  </si>
  <si>
    <t>1000874931714063</t>
  </si>
  <si>
    <t>WILTSE,KENNETH</t>
  </si>
  <si>
    <t>4356 ABBOTT RD</t>
  </si>
  <si>
    <t>14127-4221</t>
  </si>
  <si>
    <t>7043610842</t>
  </si>
  <si>
    <t>14127422105028</t>
  </si>
  <si>
    <t>17.09.04</t>
  </si>
  <si>
    <t>8358501791968744</t>
  </si>
  <si>
    <t>1406108076736</t>
  </si>
  <si>
    <t>1000874929624068</t>
  </si>
  <si>
    <t>RODRIGUEZ,MARIA</t>
  </si>
  <si>
    <t>23 GOLD ST</t>
  </si>
  <si>
    <t>14206-1419</t>
  </si>
  <si>
    <t>7164208158</t>
  </si>
  <si>
    <t>14206141905163</t>
  </si>
  <si>
    <t xml:space="preserve">LS847   </t>
  </si>
  <si>
    <t>17.04.46</t>
  </si>
  <si>
    <t>8358502620258620</t>
  </si>
  <si>
    <t>1406648010708</t>
  </si>
  <si>
    <t>1000874867934065</t>
  </si>
  <si>
    <t>5254 ROBERTS RD APT 7</t>
  </si>
  <si>
    <t>14075574605156</t>
  </si>
  <si>
    <t>15.10.50</t>
  </si>
  <si>
    <t>8358502730063746</t>
  </si>
  <si>
    <t>1406644601872</t>
  </si>
  <si>
    <t>1000874880484064</t>
  </si>
  <si>
    <t>EHLINGER,JEFFREY</t>
  </si>
  <si>
    <t>3693 ECKHARDT RD</t>
  </si>
  <si>
    <t>14075-6703</t>
  </si>
  <si>
    <t>7163922680</t>
  </si>
  <si>
    <t>14075670305065</t>
  </si>
  <si>
    <t xml:space="preserve">BE091   </t>
  </si>
  <si>
    <t>15.33.26</t>
  </si>
  <si>
    <t>8358500090148511</t>
  </si>
  <si>
    <t>1406007918426</t>
  </si>
  <si>
    <t>1000858476844062</t>
  </si>
  <si>
    <t>CHOUDHURY,SHUSANTA</t>
  </si>
  <si>
    <t>73 RODNEY LN</t>
  </si>
  <si>
    <t>14625-1261</t>
  </si>
  <si>
    <t>3155863340</t>
  </si>
  <si>
    <t>14625126105012</t>
  </si>
  <si>
    <t>06.14.25</t>
  </si>
  <si>
    <t>8358501080016700</t>
  </si>
  <si>
    <t>1406009638493</t>
  </si>
  <si>
    <t>1000858478554065</t>
  </si>
  <si>
    <t>LOUGHRY,MATTHEW</t>
  </si>
  <si>
    <t>3373 BROWN RD</t>
  </si>
  <si>
    <t>14423-9753</t>
  </si>
  <si>
    <t>5852981334</t>
  </si>
  <si>
    <t>14423975305085</t>
  </si>
  <si>
    <t xml:space="preserve">SF104   </t>
  </si>
  <si>
    <t>06.15.44</t>
  </si>
  <si>
    <t>8358500021293980</t>
  </si>
  <si>
    <t>1406637810761</t>
  </si>
  <si>
    <t>1000858476624068</t>
  </si>
  <si>
    <t>HENRY,ASHLEY</t>
  </si>
  <si>
    <t>2 ALLIANCE AVE APT 1</t>
  </si>
  <si>
    <t>14620-1802</t>
  </si>
  <si>
    <t>5855320280</t>
  </si>
  <si>
    <t>14620180205022</t>
  </si>
  <si>
    <t xml:space="preserve">MH080   </t>
  </si>
  <si>
    <t>8358501740041346</t>
  </si>
  <si>
    <t>1406638725075</t>
  </si>
  <si>
    <t>1000858478904062</t>
  </si>
  <si>
    <t>KEITZ,BRYAN</t>
  </si>
  <si>
    <t>4293 ORANGEPORT RD APT 2</t>
  </si>
  <si>
    <t>14067-9532</t>
  </si>
  <si>
    <t>7169036558</t>
  </si>
  <si>
    <t>14067953205047</t>
  </si>
  <si>
    <t xml:space="preserve">ME055   </t>
  </si>
  <si>
    <t>06.16.01</t>
  </si>
  <si>
    <t>8358500090330580</t>
  </si>
  <si>
    <t>1406626669947</t>
  </si>
  <si>
    <t>1000858476864060</t>
  </si>
  <si>
    <t>GAUSE,DATHAN</t>
  </si>
  <si>
    <t>13 HARWAY DR</t>
  </si>
  <si>
    <t>14625-2640</t>
  </si>
  <si>
    <t>5855521611</t>
  </si>
  <si>
    <t>14625264005040</t>
  </si>
  <si>
    <t>06.14.26</t>
  </si>
  <si>
    <t>8358113160031482</t>
  </si>
  <si>
    <t>1406519489130</t>
  </si>
  <si>
    <t>1000858465344066</t>
  </si>
  <si>
    <t>JOSIAH,CHRIS</t>
  </si>
  <si>
    <t>919 CHAMPLIN AVE APT 6</t>
  </si>
  <si>
    <t>13502-3267</t>
  </si>
  <si>
    <t>3072009219</t>
  </si>
  <si>
    <t>13502326705035</t>
  </si>
  <si>
    <t xml:space="preserve">UT198C  </t>
  </si>
  <si>
    <t>06.05.48</t>
  </si>
  <si>
    <t>8358500170024871</t>
  </si>
  <si>
    <t>1406004058531</t>
  </si>
  <si>
    <t>1000858477644065</t>
  </si>
  <si>
    <t>PERRY,QIANA</t>
  </si>
  <si>
    <t>553 MIMOSA DR</t>
  </si>
  <si>
    <t>14624-5542</t>
  </si>
  <si>
    <t>5854506580</t>
  </si>
  <si>
    <t>14624554205097</t>
  </si>
  <si>
    <t xml:space="preserve">RI035   </t>
  </si>
  <si>
    <t>06.15.03</t>
  </si>
  <si>
    <t>8358500060079068</t>
  </si>
  <si>
    <t>1406630489530</t>
  </si>
  <si>
    <t>1000858476754063</t>
  </si>
  <si>
    <t>LOZADA,LESLY</t>
  </si>
  <si>
    <t>323 KRIEGER RD</t>
  </si>
  <si>
    <t>14580-3739</t>
  </si>
  <si>
    <t>5858209009</t>
  </si>
  <si>
    <t>14580373905087</t>
  </si>
  <si>
    <t xml:space="preserve">WB134   </t>
  </si>
  <si>
    <t>06.14.22</t>
  </si>
  <si>
    <t>8358500021191812</t>
  </si>
  <si>
    <t>1406591571839</t>
  </si>
  <si>
    <t>1000858476364061</t>
  </si>
  <si>
    <t>LEONARD,MARGARET</t>
  </si>
  <si>
    <t>95 WILMINGTON ST LOWR</t>
  </si>
  <si>
    <t>14620-1929</t>
  </si>
  <si>
    <t>5857210181</t>
  </si>
  <si>
    <t>14620192905247</t>
  </si>
  <si>
    <t xml:space="preserve">MH083   </t>
  </si>
  <si>
    <t>06.14.07</t>
  </si>
  <si>
    <t>8358500060052438</t>
  </si>
  <si>
    <t>1406011168604</t>
  </si>
  <si>
    <t>1000858476744064</t>
  </si>
  <si>
    <t>COUNTRY MANOR WEBSTER LL,*</t>
  </si>
  <si>
    <t>185 COUNTRY MANOR WAY</t>
  </si>
  <si>
    <t>14580-3343</t>
  </si>
  <si>
    <t>5852611789</t>
  </si>
  <si>
    <t>14580334305013</t>
  </si>
  <si>
    <t xml:space="preserve">WB089   </t>
  </si>
  <si>
    <t>06.14.20</t>
  </si>
  <si>
    <t>8358500011540762</t>
  </si>
  <si>
    <t>1406595488113</t>
  </si>
  <si>
    <t>1000858475544069</t>
  </si>
  <si>
    <t>BARBOUR,PARYS</t>
  </si>
  <si>
    <t>25 FRANKLIN ST APT 408</t>
  </si>
  <si>
    <t>14604-1003</t>
  </si>
  <si>
    <t>5857946784</t>
  </si>
  <si>
    <t>14604100305336</t>
  </si>
  <si>
    <t>8358501310058498</t>
  </si>
  <si>
    <t>1406614429510</t>
  </si>
  <si>
    <t>1000858478634065</t>
  </si>
  <si>
    <t>HAWKINS,CHRIS</t>
  </si>
  <si>
    <t>3356 ROCHESTER RD</t>
  </si>
  <si>
    <t>14480-9701</t>
  </si>
  <si>
    <t>5853639544</t>
  </si>
  <si>
    <t>14480970105563</t>
  </si>
  <si>
    <t xml:space="preserve">LI049   </t>
  </si>
  <si>
    <t>8358500020425211</t>
  </si>
  <si>
    <t>1406006758724</t>
  </si>
  <si>
    <t>1000858475944061</t>
  </si>
  <si>
    <t>FINTAK,AMANDA</t>
  </si>
  <si>
    <t>62 BOND ST</t>
  </si>
  <si>
    <t>14620-1346</t>
  </si>
  <si>
    <t>5853305391</t>
  </si>
  <si>
    <t>14620134605061</t>
  </si>
  <si>
    <t xml:space="preserve">MH108   </t>
  </si>
  <si>
    <t>8358500010950186</t>
  </si>
  <si>
    <t>1406009005271</t>
  </si>
  <si>
    <t>1000858475214069</t>
  </si>
  <si>
    <t>JOINER,LUTHER</t>
  </si>
  <si>
    <t>125 SAINT PAUL ST APT 613</t>
  </si>
  <si>
    <t>14604-1212</t>
  </si>
  <si>
    <t>5857308486</t>
  </si>
  <si>
    <t>3105906742</t>
  </si>
  <si>
    <t>14604121205135</t>
  </si>
  <si>
    <t>06.13.17</t>
  </si>
  <si>
    <t>8358501520019959</t>
  </si>
  <si>
    <t>1406591637572</t>
  </si>
  <si>
    <t>1000858478714065</t>
  </si>
  <si>
    <t>MERKLEY JR,DAVID</t>
  </si>
  <si>
    <t>53 KELCIE LN</t>
  </si>
  <si>
    <t>14469-9581</t>
  </si>
  <si>
    <t>5855149845</t>
  </si>
  <si>
    <t>14469958105018</t>
  </si>
  <si>
    <t xml:space="preserve">LI009   </t>
  </si>
  <si>
    <t>06.15.53</t>
  </si>
  <si>
    <t>8358501230035188</t>
  </si>
  <si>
    <t>1406626595977</t>
  </si>
  <si>
    <t>1000858478614067</t>
  </si>
  <si>
    <t>DEFRANCESO,DARLA</t>
  </si>
  <si>
    <t>103 PINE TRL</t>
  </si>
  <si>
    <t>14472-1141</t>
  </si>
  <si>
    <t>9545206248</t>
  </si>
  <si>
    <t>14472114105070</t>
  </si>
  <si>
    <t>06.15.47</t>
  </si>
  <si>
    <t>8358500910062462</t>
  </si>
  <si>
    <t>1406638396026</t>
  </si>
  <si>
    <t>1000858478424061</t>
  </si>
  <si>
    <t>REED,JANET</t>
  </si>
  <si>
    <t>1103 ARROWBEND DR</t>
  </si>
  <si>
    <t>14589-9208</t>
  </si>
  <si>
    <t>3159267527</t>
  </si>
  <si>
    <t>14589920805039</t>
  </si>
  <si>
    <t xml:space="preserve">SO031   </t>
  </si>
  <si>
    <t>06.15.39</t>
  </si>
  <si>
    <t>8358300860024913</t>
  </si>
  <si>
    <t>1406118925872</t>
  </si>
  <si>
    <t>1000874771964067</t>
  </si>
  <si>
    <t>CONE,ARTHUR E</t>
  </si>
  <si>
    <t>34 FIELDS POND RD</t>
  </si>
  <si>
    <t>04474-3333</t>
  </si>
  <si>
    <t>2078253114</t>
  </si>
  <si>
    <t>04474333305079</t>
  </si>
  <si>
    <t xml:space="preserve">BT063   </t>
  </si>
  <si>
    <t>13.51.11</t>
  </si>
  <si>
    <t>8358300820011273</t>
  </si>
  <si>
    <t>1406118536166</t>
  </si>
  <si>
    <t>1000874901144069</t>
  </si>
  <si>
    <t>PARDUN,ROBERT</t>
  </si>
  <si>
    <t>13 NELLIGAN DR</t>
  </si>
  <si>
    <t>04429-7105</t>
  </si>
  <si>
    <t>2077451945</t>
  </si>
  <si>
    <t>2076519584</t>
  </si>
  <si>
    <t>04429710505030</t>
  </si>
  <si>
    <t xml:space="preserve">HD007   </t>
  </si>
  <si>
    <t>16.09.56</t>
  </si>
  <si>
    <t>8358302050208918</t>
  </si>
  <si>
    <t>1406641320633</t>
  </si>
  <si>
    <t>1000871533114064</t>
  </si>
  <si>
    <t>WILCOX,ANDREW</t>
  </si>
  <si>
    <t>20 GILMAN ST APT 1</t>
  </si>
  <si>
    <t>04901-5492</t>
  </si>
  <si>
    <t>2076800388</t>
  </si>
  <si>
    <t>04901549205024</t>
  </si>
  <si>
    <t>08.23.41</t>
  </si>
  <si>
    <t>GOMOLA, MATTHEW</t>
  </si>
  <si>
    <t>8358500600008205</t>
  </si>
  <si>
    <t>1406010871737</t>
  </si>
  <si>
    <t>1000874971284068</t>
  </si>
  <si>
    <t>FOSTER,RYAN</t>
  </si>
  <si>
    <t>15 HOWARD ST</t>
  </si>
  <si>
    <t>14504-9701</t>
  </si>
  <si>
    <t>5854787266</t>
  </si>
  <si>
    <t>14504970105040</t>
  </si>
  <si>
    <t xml:space="preserve">CQ036   </t>
  </si>
  <si>
    <t>18.31.01</t>
  </si>
  <si>
    <t>8358500640047320</t>
  </si>
  <si>
    <t>1406005655087</t>
  </si>
  <si>
    <t>1000874980904060</t>
  </si>
  <si>
    <t>VOLZ,RAYMOND</t>
  </si>
  <si>
    <t>6169 HOLLY CREEK DR</t>
  </si>
  <si>
    <t>14519-8637</t>
  </si>
  <si>
    <t>3153335523</t>
  </si>
  <si>
    <t>5852784818</t>
  </si>
  <si>
    <t>14519863705086</t>
  </si>
  <si>
    <t xml:space="preserve">SO065   </t>
  </si>
  <si>
    <t>18.57.13</t>
  </si>
  <si>
    <t>8358500021048905</t>
  </si>
  <si>
    <t>1406537239657</t>
  </si>
  <si>
    <t>1000875035074064</t>
  </si>
  <si>
    <t>ROBINSON,ASHLEY</t>
  </si>
  <si>
    <t>193 SAWYER ST</t>
  </si>
  <si>
    <t>14619-1946</t>
  </si>
  <si>
    <t>5854517710</t>
  </si>
  <si>
    <t>14619194605102</t>
  </si>
  <si>
    <t xml:space="preserve">MHD7B   </t>
  </si>
  <si>
    <t>22.48.48</t>
  </si>
  <si>
    <t>8358500730017837</t>
  </si>
  <si>
    <t>1406584869091</t>
  </si>
  <si>
    <t>1000874941514065</t>
  </si>
  <si>
    <t>SULLIVAN,KRESHA</t>
  </si>
  <si>
    <t>8936 CATCHPOLE RD</t>
  </si>
  <si>
    <t>14489-9325</t>
  </si>
  <si>
    <t>6808670054</t>
  </si>
  <si>
    <t>14489932505034</t>
  </si>
  <si>
    <t>17.27.39</t>
  </si>
  <si>
    <t>8358500580012060</t>
  </si>
  <si>
    <t>1406005747223</t>
  </si>
  <si>
    <t>1000874797544067</t>
  </si>
  <si>
    <t>TYGART,BRYAN A</t>
  </si>
  <si>
    <t>117 KEMP DR</t>
  </si>
  <si>
    <t>14502-8916</t>
  </si>
  <si>
    <t>5857974666</t>
  </si>
  <si>
    <t>14502891605288</t>
  </si>
  <si>
    <t>14.23.39</t>
  </si>
  <si>
    <t>8358500070206388</t>
  </si>
  <si>
    <t>1406009212745</t>
  </si>
  <si>
    <t>LEONE,THERESA</t>
  </si>
  <si>
    <t>455 THAYER RD</t>
  </si>
  <si>
    <t>14450-9587</t>
  </si>
  <si>
    <t>5852232613</t>
  </si>
  <si>
    <t>14450958705049</t>
  </si>
  <si>
    <t xml:space="preserve">PE003   </t>
  </si>
  <si>
    <t>8358500070358171</t>
  </si>
  <si>
    <t>1406648128104</t>
  </si>
  <si>
    <t>1000874993774062</t>
  </si>
  <si>
    <t>CARLINE,STEVEN</t>
  </si>
  <si>
    <t>14 BLACKWATCH TRL APT 11</t>
  </si>
  <si>
    <t>14450-3793</t>
  </si>
  <si>
    <t>5859537185</t>
  </si>
  <si>
    <t>14450379305056</t>
  </si>
  <si>
    <t>19.22.23</t>
  </si>
  <si>
    <t>8358500070357116</t>
  </si>
  <si>
    <t>1406645851237</t>
  </si>
  <si>
    <t>1000875014374063</t>
  </si>
  <si>
    <t>CARDONA,MARCY</t>
  </si>
  <si>
    <t>22 BITTERSWEET RD</t>
  </si>
  <si>
    <t>14450-3233</t>
  </si>
  <si>
    <t>5852676178</t>
  </si>
  <si>
    <t>14450323305079</t>
  </si>
  <si>
    <t xml:space="preserve">PE020   </t>
  </si>
  <si>
    <t>20.34.50</t>
  </si>
  <si>
    <t>8358500050300771</t>
  </si>
  <si>
    <t>1406513492858</t>
  </si>
  <si>
    <t>1000874975304060</t>
  </si>
  <si>
    <t>TAYLOR,MATTHEW</t>
  </si>
  <si>
    <t>847 BRIDLE LN</t>
  </si>
  <si>
    <t>14580-2605</t>
  </si>
  <si>
    <t>5184508281</t>
  </si>
  <si>
    <t>14580260505099</t>
  </si>
  <si>
    <t xml:space="preserve">WB050   </t>
  </si>
  <si>
    <t>18.41.16</t>
  </si>
  <si>
    <t>8358100720024107</t>
  </si>
  <si>
    <t>1406024881144</t>
  </si>
  <si>
    <t>1000875006654068</t>
  </si>
  <si>
    <t>ENGELBREKT,ALAN</t>
  </si>
  <si>
    <t>4822 SALINA ST APT 3B</t>
  </si>
  <si>
    <t>13142-4733</t>
  </si>
  <si>
    <t>3154392595</t>
  </si>
  <si>
    <t>13142473305030</t>
  </si>
  <si>
    <t xml:space="preserve">MP022A  </t>
  </si>
  <si>
    <t>20.03.06</t>
  </si>
  <si>
    <t>8358502780143620</t>
  </si>
  <si>
    <t>1406533462873</t>
  </si>
  <si>
    <t>1000874812964068</t>
  </si>
  <si>
    <t>CAMARRA,DANNY</t>
  </si>
  <si>
    <t>6882 SY RD</t>
  </si>
  <si>
    <t>14304-4612</t>
  </si>
  <si>
    <t>7168646447</t>
  </si>
  <si>
    <t>14304461205072</t>
  </si>
  <si>
    <t xml:space="preserve">WH040B  </t>
  </si>
  <si>
    <t>14.35.50</t>
  </si>
  <si>
    <t>MCKENZIE, NATHAN</t>
  </si>
  <si>
    <t>8358502760146148</t>
  </si>
  <si>
    <t>1406106005943</t>
  </si>
  <si>
    <t>1000874972884064</t>
  </si>
  <si>
    <t>DIERMYER,WALTER</t>
  </si>
  <si>
    <t>514 WOODWARD AVE</t>
  </si>
  <si>
    <t>14120-2806</t>
  </si>
  <si>
    <t>7166940138</t>
  </si>
  <si>
    <t>7163216220</t>
  </si>
  <si>
    <t>14120280605056</t>
  </si>
  <si>
    <t xml:space="preserve">NT704   </t>
  </si>
  <si>
    <t>18.35.21</t>
  </si>
  <si>
    <t>8358302500041067</t>
  </si>
  <si>
    <t>1406122033721</t>
  </si>
  <si>
    <t>1000868908004060</t>
  </si>
  <si>
    <t>1200AM-600AM</t>
  </si>
  <si>
    <t>VERIZON PORTLAND/NE MSC,*,</t>
  </si>
  <si>
    <t>36 BELMONT DR</t>
  </si>
  <si>
    <t>CAR FBR</t>
  </si>
  <si>
    <t>04239-5093</t>
  </si>
  <si>
    <t>04239509305108</t>
  </si>
  <si>
    <t>QC</t>
  </si>
  <si>
    <t>14.34.04</t>
  </si>
  <si>
    <t>8358302680012227</t>
  </si>
  <si>
    <t>1406116901461</t>
  </si>
  <si>
    <t>1000869277344061</t>
  </si>
  <si>
    <t>PAETEC COMM/NORWAY CENTE,*</t>
  </si>
  <si>
    <t>29 MARION AVE</t>
  </si>
  <si>
    <t>04268-5601</t>
  </si>
  <si>
    <t>04268560105024</t>
  </si>
  <si>
    <t>06.17.03</t>
  </si>
  <si>
    <t>8358200010407648</t>
  </si>
  <si>
    <t>1406507231155</t>
  </si>
  <si>
    <t>1000875206314067</t>
  </si>
  <si>
    <t>MORRISON,WILLIAM</t>
  </si>
  <si>
    <t>65 COLUMBUS AVE APT 704</t>
  </si>
  <si>
    <t>01201-5045</t>
  </si>
  <si>
    <t>4133444246</t>
  </si>
  <si>
    <t>01201504505028</t>
  </si>
  <si>
    <t xml:space="preserve">PF048   </t>
  </si>
  <si>
    <t>07.53.15</t>
  </si>
  <si>
    <t>COOKE, RAYMOND</t>
  </si>
  <si>
    <t>8358500011700259</t>
  </si>
  <si>
    <t>1406647286671</t>
  </si>
  <si>
    <t>1000874935334066</t>
  </si>
  <si>
    <t>FLORENCE,KADESTINY</t>
  </si>
  <si>
    <t>159 BAYCLIFF DR</t>
  </si>
  <si>
    <t>14609-4017</t>
  </si>
  <si>
    <t>5854557581</t>
  </si>
  <si>
    <t>14609401705068</t>
  </si>
  <si>
    <t xml:space="preserve">MH532   </t>
  </si>
  <si>
    <t>17.15.15</t>
  </si>
  <si>
    <t>8358500010569945</t>
  </si>
  <si>
    <t>1406006940363</t>
  </si>
  <si>
    <t>1000875157244065</t>
  </si>
  <si>
    <t>JOHNSON,SHALONDA</t>
  </si>
  <si>
    <t>422 CEDARWOOD TER</t>
  </si>
  <si>
    <t>14609-7135</t>
  </si>
  <si>
    <t>5855365051</t>
  </si>
  <si>
    <t>14609713505081</t>
  </si>
  <si>
    <t xml:space="preserve">MH113   </t>
  </si>
  <si>
    <t>06.39.53</t>
  </si>
  <si>
    <t>8358101710008191</t>
  </si>
  <si>
    <t>1406022582561</t>
  </si>
  <si>
    <t>1000874236264061</t>
  </si>
  <si>
    <t>SOSTRE,CIARA</t>
  </si>
  <si>
    <t>43 WEST AVE UPPR</t>
  </si>
  <si>
    <t>ARKPORT</t>
  </si>
  <si>
    <t>14807-9779</t>
  </si>
  <si>
    <t>14807977905076</t>
  </si>
  <si>
    <t xml:space="preserve">HN005   </t>
  </si>
  <si>
    <t>18.59.32</t>
  </si>
  <si>
    <t>8358112240226641</t>
  </si>
  <si>
    <t>1406023411885</t>
  </si>
  <si>
    <t>1000875023344065</t>
  </si>
  <si>
    <t>MYERS,GARY</t>
  </si>
  <si>
    <t>135 BALDWIN ST APT 410</t>
  </si>
  <si>
    <t>13790-2294</t>
  </si>
  <si>
    <t>6076243549</t>
  </si>
  <si>
    <t>6072177160</t>
  </si>
  <si>
    <t>13790229405387</t>
  </si>
  <si>
    <t>21.17.26</t>
  </si>
  <si>
    <t>8358302780028420</t>
  </si>
  <si>
    <t>1406116017474</t>
  </si>
  <si>
    <t>1000874801634060</t>
  </si>
  <si>
    <t>WINSTON,JENNIFER</t>
  </si>
  <si>
    <t>20 PINECREST DR</t>
  </si>
  <si>
    <t>04042-3455</t>
  </si>
  <si>
    <t>2076512090</t>
  </si>
  <si>
    <t>04042345505034</t>
  </si>
  <si>
    <t xml:space="preserve">BX013   </t>
  </si>
  <si>
    <t>14.27.07</t>
  </si>
  <si>
    <t>MARTEL, AUGUSTINE</t>
  </si>
  <si>
    <t>8358302790027776</t>
  </si>
  <si>
    <t>1406116229384</t>
  </si>
  <si>
    <t>1000873726714064</t>
  </si>
  <si>
    <t>JOHNSON,JOSEPH</t>
  </si>
  <si>
    <t>65 SAND CROSSING RD</t>
  </si>
  <si>
    <t>04087-3232</t>
  </si>
  <si>
    <t>2072474533</t>
  </si>
  <si>
    <t>04087323205024</t>
  </si>
  <si>
    <t xml:space="preserve">BX002   </t>
  </si>
  <si>
    <t>09.55.13</t>
  </si>
  <si>
    <t>8358101170041229</t>
  </si>
  <si>
    <t>1406015366766</t>
  </si>
  <si>
    <t>1000874206804060</t>
  </si>
  <si>
    <t>PETERSON,JIM</t>
  </si>
  <si>
    <t>1824 SLATERVILLE RD</t>
  </si>
  <si>
    <t>14850-6342</t>
  </si>
  <si>
    <t>14850634205068</t>
  </si>
  <si>
    <t xml:space="preserve">IT063   </t>
  </si>
  <si>
    <t>18.02.57</t>
  </si>
  <si>
    <t>ESTRELLA DOMINGUEZ, NEUYRS</t>
  </si>
  <si>
    <t>8358112240010003</t>
  </si>
  <si>
    <t>1406020645584</t>
  </si>
  <si>
    <t>1000874768014066</t>
  </si>
  <si>
    <t>SEDLAK,RICHARD</t>
  </si>
  <si>
    <t>804 VICTORY ST</t>
  </si>
  <si>
    <t>13790-1137</t>
  </si>
  <si>
    <t>6073725380</t>
  </si>
  <si>
    <t>13790113705025</t>
  </si>
  <si>
    <t xml:space="preserve">PL166   </t>
  </si>
  <si>
    <t>8358112240012264</t>
  </si>
  <si>
    <t>1406020693410</t>
  </si>
  <si>
    <t>1000871704394065</t>
  </si>
  <si>
    <t>OSICK,JOHN</t>
  </si>
  <si>
    <t>265 N BALDWIN ST</t>
  </si>
  <si>
    <t>13790-1444</t>
  </si>
  <si>
    <t>6077989340</t>
  </si>
  <si>
    <t>13790144405025</t>
  </si>
  <si>
    <t>12.44.24</t>
  </si>
  <si>
    <t>8358301910052649</t>
  </si>
  <si>
    <t>1406121832552</t>
  </si>
  <si>
    <t>1000861098974069</t>
  </si>
  <si>
    <t>VERIZON,*,*</t>
  </si>
  <si>
    <t>20 RAGGED MTN RD</t>
  </si>
  <si>
    <t>04843-4028</t>
  </si>
  <si>
    <t>6107156064</t>
  </si>
  <si>
    <t>04843402805054</t>
  </si>
  <si>
    <t xml:space="preserve">WN040   </t>
  </si>
  <si>
    <t>10.49.04</t>
  </si>
  <si>
    <t>8358210120047507</t>
  </si>
  <si>
    <t>1406518092372</t>
  </si>
  <si>
    <t>1000874692434067</t>
  </si>
  <si>
    <t>MCDOUGALL,HAYLEY</t>
  </si>
  <si>
    <t>327 UNION MILLS RD LOT 20</t>
  </si>
  <si>
    <t>12025-3019</t>
  </si>
  <si>
    <t>5187528611</t>
  </si>
  <si>
    <t>12025301905082</t>
  </si>
  <si>
    <t xml:space="preserve">AD032A  </t>
  </si>
  <si>
    <t>11.44.34</t>
  </si>
  <si>
    <t>BLOWERS, CHASE</t>
  </si>
  <si>
    <t>8358300710032025</t>
  </si>
  <si>
    <t>1406119173571</t>
  </si>
  <si>
    <t>1000871769034069</t>
  </si>
  <si>
    <t>HUNTER,NORENE</t>
  </si>
  <si>
    <t>80 MOUNT DESERT ST APT 43</t>
  </si>
  <si>
    <t>04609-1343</t>
  </si>
  <si>
    <t>2074600742</t>
  </si>
  <si>
    <t>2074002830</t>
  </si>
  <si>
    <t>04609134305089</t>
  </si>
  <si>
    <t xml:space="preserve">SM008   </t>
  </si>
  <si>
    <t>14.27.20</t>
  </si>
  <si>
    <t>8358211690213404</t>
  </si>
  <si>
    <t>1406520415538</t>
  </si>
  <si>
    <t>1000875006794062</t>
  </si>
  <si>
    <t>APARTMEN,HERITAGE VILLAGE</t>
  </si>
  <si>
    <t>102 BLEEKER RD</t>
  </si>
  <si>
    <t>MAINTENANCE BREAKROOM</t>
  </si>
  <si>
    <t>12084-9315</t>
  </si>
  <si>
    <t>12084931505036</t>
  </si>
  <si>
    <t xml:space="preserve">WA090   </t>
  </si>
  <si>
    <t>20.03.27</t>
  </si>
  <si>
    <t>CHAPMAN, ADIN</t>
  </si>
  <si>
    <t>8358502770075279</t>
  </si>
  <si>
    <t>1406105042376</t>
  </si>
  <si>
    <t>1000874861644066</t>
  </si>
  <si>
    <t>MAROHN,TIMOTHY</t>
  </si>
  <si>
    <t>581 BASELINE RD</t>
  </si>
  <si>
    <t>14072-2501</t>
  </si>
  <si>
    <t>7167733099</t>
  </si>
  <si>
    <t>7163086252</t>
  </si>
  <si>
    <t>14072250105031</t>
  </si>
  <si>
    <t xml:space="preserve">GI050   </t>
  </si>
  <si>
    <t>15.06.14</t>
  </si>
  <si>
    <t>8358211690265008</t>
  </si>
  <si>
    <t>1406647011277</t>
  </si>
  <si>
    <t>1000875000844061</t>
  </si>
  <si>
    <t>BOICE,RALPH</t>
  </si>
  <si>
    <t>19 BROOKEDGE APT F</t>
  </si>
  <si>
    <t>12084-9108</t>
  </si>
  <si>
    <t>2084710605</t>
  </si>
  <si>
    <t>12084910805084</t>
  </si>
  <si>
    <t xml:space="preserve">WA085   </t>
  </si>
  <si>
    <t>19.44.09</t>
  </si>
  <si>
    <t>8358211660875604</t>
  </si>
  <si>
    <t>1406037661954</t>
  </si>
  <si>
    <t>1000874798044067</t>
  </si>
  <si>
    <t>TETREAULT,GLEN</t>
  </si>
  <si>
    <t>25C PINE LN APT 4</t>
  </si>
  <si>
    <t>12203-4444</t>
  </si>
  <si>
    <t>5188591310</t>
  </si>
  <si>
    <t>12203444405043</t>
  </si>
  <si>
    <t xml:space="preserve">WA002B  </t>
  </si>
  <si>
    <t>14.24.06</t>
  </si>
  <si>
    <t>8358120110067037</t>
  </si>
  <si>
    <t>1406647891330</t>
  </si>
  <si>
    <t>1000875008624069</t>
  </si>
  <si>
    <t>HOBBS,KELLY</t>
  </si>
  <si>
    <t>900 N ELMER AVE APT 314</t>
  </si>
  <si>
    <t>18840-1827</t>
  </si>
  <si>
    <t>1272429171</t>
  </si>
  <si>
    <t>18840182705102</t>
  </si>
  <si>
    <t>20.10.29</t>
  </si>
  <si>
    <t>GOMEZ NUNEZ, GILDO</t>
  </si>
  <si>
    <t>8358102060007635</t>
  </si>
  <si>
    <t>1406020767008</t>
  </si>
  <si>
    <t>1000853427994066</t>
  </si>
  <si>
    <t>ROLFE,DONNA</t>
  </si>
  <si>
    <t>479 WAVERLY ST APT 1</t>
  </si>
  <si>
    <t>6075655000</t>
  </si>
  <si>
    <t>14892115005013</t>
  </si>
  <si>
    <t>8358502760164695</t>
  </si>
  <si>
    <t>1406106024498</t>
  </si>
  <si>
    <t>1000874892544061</t>
  </si>
  <si>
    <t>MCCARTHY,JOHN</t>
  </si>
  <si>
    <t>1307 LEXINGTON AVE</t>
  </si>
  <si>
    <t>14120-2341</t>
  </si>
  <si>
    <t>7166928013</t>
  </si>
  <si>
    <t>7164726398</t>
  </si>
  <si>
    <t>14120234105096</t>
  </si>
  <si>
    <t xml:space="preserve">NT054   </t>
  </si>
  <si>
    <t>15.54.19</t>
  </si>
  <si>
    <t>8358502630778732</t>
  </si>
  <si>
    <t>1406648069688</t>
  </si>
  <si>
    <t>1000874883594067</t>
  </si>
  <si>
    <t>WOODS,DOMINIQUE</t>
  </si>
  <si>
    <t>3034 GENESEE ST UPPR</t>
  </si>
  <si>
    <t>14225-2641</t>
  </si>
  <si>
    <t>7163821324</t>
  </si>
  <si>
    <t>14225264105039</t>
  </si>
  <si>
    <t xml:space="preserve">CH091   </t>
  </si>
  <si>
    <t>15.38.33</t>
  </si>
  <si>
    <t>8358502660321742</t>
  </si>
  <si>
    <t>1406105276909</t>
  </si>
  <si>
    <t>1000874781954066</t>
  </si>
  <si>
    <t>DELELLIS,LEE</t>
  </si>
  <si>
    <t>80 ARIELLE CT APT C</t>
  </si>
  <si>
    <t>14221-1955</t>
  </si>
  <si>
    <t>7164623457</t>
  </si>
  <si>
    <t>7166891701</t>
  </si>
  <si>
    <t>14221195505033</t>
  </si>
  <si>
    <t xml:space="preserve">AM277   </t>
  </si>
  <si>
    <t>14.07.35</t>
  </si>
  <si>
    <t>8358502980252460</t>
  </si>
  <si>
    <t>1406648170106</t>
  </si>
  <si>
    <t>1000874982574069</t>
  </si>
  <si>
    <t>GALLAGHER,KELLY ANN</t>
  </si>
  <si>
    <t>5864 FOREST CREEK DR</t>
  </si>
  <si>
    <t>14051-1963</t>
  </si>
  <si>
    <t>7165535029</t>
  </si>
  <si>
    <t>14051196305046</t>
  </si>
  <si>
    <t xml:space="preserve">CL199   </t>
  </si>
  <si>
    <t>19.01.57</t>
  </si>
  <si>
    <t>8358502980216903</t>
  </si>
  <si>
    <t>1406535018996</t>
  </si>
  <si>
    <t>1000874574224065</t>
  </si>
  <si>
    <t>COCHRON,SHEILA</t>
  </si>
  <si>
    <t>8242 KATIE LN</t>
  </si>
  <si>
    <t>14221-7378</t>
  </si>
  <si>
    <t>7164715967</t>
  </si>
  <si>
    <t>14221737805099</t>
  </si>
  <si>
    <t xml:space="preserve">CL169   </t>
  </si>
  <si>
    <t>08.22.39</t>
  </si>
  <si>
    <t>8358200040051663</t>
  </si>
  <si>
    <t>1406039292972</t>
  </si>
  <si>
    <t>1000872557954062</t>
  </si>
  <si>
    <t>FAUCHER,KELLY</t>
  </si>
  <si>
    <t>8 BASKIN LN APT RIGHT</t>
  </si>
  <si>
    <t>01220-1532</t>
  </si>
  <si>
    <t>4133294820</t>
  </si>
  <si>
    <t>01220153205037</t>
  </si>
  <si>
    <t xml:space="preserve">NH062A  </t>
  </si>
  <si>
    <t>17.15.10</t>
  </si>
  <si>
    <t>RATHBUN, TREVOR</t>
  </si>
  <si>
    <t>8358500011634078</t>
  </si>
  <si>
    <t>1406625919053</t>
  </si>
  <si>
    <t>1000874898954066</t>
  </si>
  <si>
    <t>WOPPERER,TYLER</t>
  </si>
  <si>
    <t>1073 PARK AVE</t>
  </si>
  <si>
    <t>14610-1736</t>
  </si>
  <si>
    <t>7164251507</t>
  </si>
  <si>
    <t>14610173605015</t>
  </si>
  <si>
    <t xml:space="preserve">MH250   </t>
  </si>
  <si>
    <t>16.05.52</t>
  </si>
  <si>
    <t>8358500150423754</t>
  </si>
  <si>
    <t>1406625381098</t>
  </si>
  <si>
    <t>1000874921014060</t>
  </si>
  <si>
    <t>DECKER,KIMBERLY</t>
  </si>
  <si>
    <t>3126 ELMWOOD AVE APT 13</t>
  </si>
  <si>
    <t>14618-2048</t>
  </si>
  <si>
    <t>5852012525</t>
  </si>
  <si>
    <t>14618204805058</t>
  </si>
  <si>
    <t xml:space="preserve">BR014   </t>
  </si>
  <si>
    <t>16.48.14</t>
  </si>
  <si>
    <t>8358210620096624</t>
  </si>
  <si>
    <t>1406029389044</t>
  </si>
  <si>
    <t>1000874962414062</t>
  </si>
  <si>
    <t>DINALLO,VINCENT</t>
  </si>
  <si>
    <t>21 BROOKLINE DR</t>
  </si>
  <si>
    <t>12065-1116</t>
  </si>
  <si>
    <t>5189286591</t>
  </si>
  <si>
    <t>5182652332</t>
  </si>
  <si>
    <t>12065111605126</t>
  </si>
  <si>
    <t xml:space="preserve">HM110   </t>
  </si>
  <si>
    <t>18.08.47</t>
  </si>
  <si>
    <t>FLYNN, AARON</t>
  </si>
  <si>
    <t>8358211320165297</t>
  </si>
  <si>
    <t>1406035018892</t>
  </si>
  <si>
    <t>1000874975734068</t>
  </si>
  <si>
    <t>FERNETT,COLETTE</t>
  </si>
  <si>
    <t>25 1ST ST</t>
  </si>
  <si>
    <t>BLDG RGHT APT FL 2</t>
  </si>
  <si>
    <t>12801-4272</t>
  </si>
  <si>
    <t>5189321580</t>
  </si>
  <si>
    <t>5187426676</t>
  </si>
  <si>
    <t>12801427205064</t>
  </si>
  <si>
    <t xml:space="preserve">QB203   </t>
  </si>
  <si>
    <t>18.42.32</t>
  </si>
  <si>
    <t>8358211900026950</t>
  </si>
  <si>
    <t>1406039445562</t>
  </si>
  <si>
    <t>1000874875964062</t>
  </si>
  <si>
    <t>BLAKE,WILLIAM J</t>
  </si>
  <si>
    <t>7 JAN AVE</t>
  </si>
  <si>
    <t>12828-2417</t>
  </si>
  <si>
    <t>5187983940</t>
  </si>
  <si>
    <t>12828241705045</t>
  </si>
  <si>
    <t xml:space="preserve">QB223   </t>
  </si>
  <si>
    <t>8358500220070031</t>
  </si>
  <si>
    <t>1406641465065</t>
  </si>
  <si>
    <t>1000873997864069</t>
  </si>
  <si>
    <t>ONEILL,KENNEDY</t>
  </si>
  <si>
    <t>6683 N LAKE RD</t>
  </si>
  <si>
    <t>14416-9552</t>
  </si>
  <si>
    <t>5858159779</t>
  </si>
  <si>
    <t>14416955205192</t>
  </si>
  <si>
    <t>12.44.10</t>
  </si>
  <si>
    <t>ZIEGLER, KENNITH</t>
  </si>
  <si>
    <t>8358302740015178</t>
  </si>
  <si>
    <t>1406116053651</t>
  </si>
  <si>
    <t>1000875233304065</t>
  </si>
  <si>
    <t>JOYCE,THOMAS</t>
  </si>
  <si>
    <t>109 FLAGG MILL RD</t>
  </si>
  <si>
    <t>04055-5149</t>
  </si>
  <si>
    <t>2076933118</t>
  </si>
  <si>
    <t>2076554555</t>
  </si>
  <si>
    <t>04055514905017</t>
  </si>
  <si>
    <t xml:space="preserve">BD145   </t>
  </si>
  <si>
    <t>BUNDY, TRENTON</t>
  </si>
  <si>
    <t>8358300230011533</t>
  </si>
  <si>
    <t>1406115350546</t>
  </si>
  <si>
    <t>1000875217464067</t>
  </si>
  <si>
    <t>ENBERG,DAVID</t>
  </si>
  <si>
    <t>337 POLAND SPRING RD</t>
  </si>
  <si>
    <t>04015-4105</t>
  </si>
  <si>
    <t>2076274965</t>
  </si>
  <si>
    <t>2076500631</t>
  </si>
  <si>
    <t>04015410505014</t>
  </si>
  <si>
    <t xml:space="preserve">WDA0A   </t>
  </si>
  <si>
    <t>08.22.31</t>
  </si>
  <si>
    <t>8358502980252379</t>
  </si>
  <si>
    <t>1406647974128</t>
  </si>
  <si>
    <t>1000874921764060</t>
  </si>
  <si>
    <t>WEISS,DUSTIN</t>
  </si>
  <si>
    <t>5854 FOREST CREEK DR</t>
  </si>
  <si>
    <t>14051-1961</t>
  </si>
  <si>
    <t>7167138638</t>
  </si>
  <si>
    <t>14051196105016</t>
  </si>
  <si>
    <t>16.49.52</t>
  </si>
  <si>
    <t>8358503110026279</t>
  </si>
  <si>
    <t>1406648078622</t>
  </si>
  <si>
    <t>1000874954924060</t>
  </si>
  <si>
    <t>PALMATEER,SCOTT</t>
  </si>
  <si>
    <t>11137 WEAVER RD</t>
  </si>
  <si>
    <t>14042-9438</t>
  </si>
  <si>
    <t>7162447943</t>
  </si>
  <si>
    <t>14042943805032</t>
  </si>
  <si>
    <t xml:space="preserve">AR064   </t>
  </si>
  <si>
    <t>17.53.43</t>
  </si>
  <si>
    <t>1000874689674063</t>
  </si>
  <si>
    <t>WAILAND,CHERYL</t>
  </si>
  <si>
    <t>14085-9701</t>
  </si>
  <si>
    <t>7164806145</t>
  </si>
  <si>
    <t xml:space="preserve">HB106   </t>
  </si>
  <si>
    <t>11.40.06</t>
  </si>
  <si>
    <t>1000874610504066</t>
  </si>
  <si>
    <t>14224-2685</t>
  </si>
  <si>
    <t>8358500011693512</t>
  </si>
  <si>
    <t>1406645443258</t>
  </si>
  <si>
    <t>1000871856614062</t>
  </si>
  <si>
    <t>TOLLE,SABRINA</t>
  </si>
  <si>
    <t>199 PLYMOUTH AVE S APT 6</t>
  </si>
  <si>
    <t>14608-2258</t>
  </si>
  <si>
    <t>5859785266</t>
  </si>
  <si>
    <t>14608225805062</t>
  </si>
  <si>
    <t>16.37.00</t>
  </si>
  <si>
    <t>8358500110307295</t>
  </si>
  <si>
    <t>1406006974107</t>
  </si>
  <si>
    <t>1000875007044061</t>
  </si>
  <si>
    <t>DISTEFANO,GIOVANNA</t>
  </si>
  <si>
    <t>244 CHESTERTON RD</t>
  </si>
  <si>
    <t>14626-2150</t>
  </si>
  <si>
    <t>14626215005030</t>
  </si>
  <si>
    <t xml:space="preserve">GA058   </t>
  </si>
  <si>
    <t>20.04.22</t>
  </si>
  <si>
    <t>8358500110358678</t>
  </si>
  <si>
    <t>1406007492596</t>
  </si>
  <si>
    <t>1000869382334064</t>
  </si>
  <si>
    <t>KEMP,PATRICIA</t>
  </si>
  <si>
    <t>131 ELMGUARD ST</t>
  </si>
  <si>
    <t>14615-2637</t>
  </si>
  <si>
    <t>5858654178</t>
  </si>
  <si>
    <t>14615263705054</t>
  </si>
  <si>
    <t xml:space="preserve">GA331   </t>
  </si>
  <si>
    <t>8358101080406041</t>
  </si>
  <si>
    <t>1406647128758</t>
  </si>
  <si>
    <t>1000874966134062</t>
  </si>
  <si>
    <t>ONYNEKWELU,CHIDUBEM</t>
  </si>
  <si>
    <t>431 E SENECA ST APT 4</t>
  </si>
  <si>
    <t>14850-4470</t>
  </si>
  <si>
    <t>6073794561</t>
  </si>
  <si>
    <t>14850447005010</t>
  </si>
  <si>
    <t xml:space="preserve">IT035B  </t>
  </si>
  <si>
    <t>18.17.22</t>
  </si>
  <si>
    <t>8358300850062741</t>
  </si>
  <si>
    <t>1406118858487</t>
  </si>
  <si>
    <t>1000875230074067</t>
  </si>
  <si>
    <t>RUSSELL,SANDRA J</t>
  </si>
  <si>
    <t>1052 STILLWATER AVE</t>
  </si>
  <si>
    <t>04468-5112</t>
  </si>
  <si>
    <t>2078278725</t>
  </si>
  <si>
    <t>04468511205036</t>
  </si>
  <si>
    <t xml:space="preserve">OR013   </t>
  </si>
  <si>
    <t>08.55.02</t>
  </si>
  <si>
    <t>MAXELL, MATTHEW</t>
  </si>
  <si>
    <t>8358301000030455</t>
  </si>
  <si>
    <t>1406585149261</t>
  </si>
  <si>
    <t>1000865444814069</t>
  </si>
  <si>
    <t>GE HICK DAIRY FARM INC,*</t>
  </si>
  <si>
    <t>121 BEANS MILL RD APT SMB</t>
  </si>
  <si>
    <t>04427-3110</t>
  </si>
  <si>
    <t>2072853457</t>
  </si>
  <si>
    <t>04427311005012</t>
  </si>
  <si>
    <t xml:space="preserve">KN002   </t>
  </si>
  <si>
    <t>12.45.31</t>
  </si>
  <si>
    <t>8358110740024292</t>
  </si>
  <si>
    <t>1406014627192</t>
  </si>
  <si>
    <t>1000871732334067</t>
  </si>
  <si>
    <t>WOJDAN,GAIL</t>
  </si>
  <si>
    <t>619 E MONROE ST</t>
  </si>
  <si>
    <t>13365-1548</t>
  </si>
  <si>
    <t>3158230027</t>
  </si>
  <si>
    <t>13365154805149</t>
  </si>
  <si>
    <t xml:space="preserve">HK040   </t>
  </si>
  <si>
    <t>13.26.15</t>
  </si>
  <si>
    <t>1000874637764065</t>
  </si>
  <si>
    <t>10.39.08</t>
  </si>
  <si>
    <t>WILSEY JR., FRANK</t>
  </si>
  <si>
    <t>8358112690017367</t>
  </si>
  <si>
    <t>1406024436352</t>
  </si>
  <si>
    <t>1000875208834062</t>
  </si>
  <si>
    <t>AMADON,BRAD</t>
  </si>
  <si>
    <t>280 TOLLGATE RD</t>
  </si>
  <si>
    <t>13820-0000</t>
  </si>
  <si>
    <t>6072786232</t>
  </si>
  <si>
    <t>6074349421</t>
  </si>
  <si>
    <t>13820000008041</t>
  </si>
  <si>
    <t>08.12.43</t>
  </si>
  <si>
    <t>8358502970084469</t>
  </si>
  <si>
    <t>1406106965732</t>
  </si>
  <si>
    <t>1000871971784063</t>
  </si>
  <si>
    <t>NEEDHAM,RHIANNON</t>
  </si>
  <si>
    <t>8 SLATE BOTTOM DR APT B</t>
  </si>
  <si>
    <t>14043-0000</t>
  </si>
  <si>
    <t>3152437094</t>
  </si>
  <si>
    <t>14043000005383</t>
  </si>
  <si>
    <t xml:space="preserve">LN053A  </t>
  </si>
  <si>
    <t>21.32.26</t>
  </si>
  <si>
    <t>8358502670070859</t>
  </si>
  <si>
    <t>1406619786542</t>
  </si>
  <si>
    <t>1000874938014061</t>
  </si>
  <si>
    <t>DENT,JAMES</t>
  </si>
  <si>
    <t>165 S UNION RD RM 147</t>
  </si>
  <si>
    <t>14221-6510</t>
  </si>
  <si>
    <t>7165315902</t>
  </si>
  <si>
    <t>7162761900</t>
  </si>
  <si>
    <t>14221651005692</t>
  </si>
  <si>
    <t xml:space="preserve">AM191   </t>
  </si>
  <si>
    <t>17.20.42</t>
  </si>
  <si>
    <t>8358500011001609</t>
  </si>
  <si>
    <t>1406009419449</t>
  </si>
  <si>
    <t>1000874963534066</t>
  </si>
  <si>
    <t>FRAZIER,VERNATTA</t>
  </si>
  <si>
    <t>7 WAVERLY PL</t>
  </si>
  <si>
    <t>14608-2163</t>
  </si>
  <si>
    <t>5856736941</t>
  </si>
  <si>
    <t>14608216305098</t>
  </si>
  <si>
    <t xml:space="preserve">MH034   </t>
  </si>
  <si>
    <t>18.11.17</t>
  </si>
  <si>
    <t>8358500020535381</t>
  </si>
  <si>
    <t>1406007319617</t>
  </si>
  <si>
    <t>1000875220254067</t>
  </si>
  <si>
    <t>RODRIGUEZ,ANTOINETTE</t>
  </si>
  <si>
    <t>2024 DEWEY AVE</t>
  </si>
  <si>
    <t>14615-2232</t>
  </si>
  <si>
    <t>5859443499</t>
  </si>
  <si>
    <t>14615223205021</t>
  </si>
  <si>
    <t>8358301020005255</t>
  </si>
  <si>
    <t>1406118599057</t>
  </si>
  <si>
    <t>1000874754124069</t>
  </si>
  <si>
    <t>PAPROCKI,NANCY</t>
  </si>
  <si>
    <t>71 CHURCH ST</t>
  </si>
  <si>
    <t>04414-3223</t>
  </si>
  <si>
    <t>2079658298</t>
  </si>
  <si>
    <t>04414322305029</t>
  </si>
  <si>
    <t xml:space="preserve">DR003   </t>
  </si>
  <si>
    <t>13.22.01</t>
  </si>
  <si>
    <t>LEFTRIDGE, JUWAN</t>
  </si>
  <si>
    <t>8358300780010992</t>
  </si>
  <si>
    <t>1406111691489</t>
  </si>
  <si>
    <t>1000874867724060</t>
  </si>
  <si>
    <t>MCLAUGHLIN,ASHLYNN</t>
  </si>
  <si>
    <t>457 ESSEX ST</t>
  </si>
  <si>
    <t>04426-1347</t>
  </si>
  <si>
    <t>04426134705014</t>
  </si>
  <si>
    <t xml:space="preserve">DR014   </t>
  </si>
  <si>
    <t>15.10.35</t>
  </si>
  <si>
    <t>8358211661507586</t>
  </si>
  <si>
    <t>1406647877891</t>
  </si>
  <si>
    <t>1000874841094069</t>
  </si>
  <si>
    <t>NYE,FRANCIS</t>
  </si>
  <si>
    <t>268 WASHINGTON AVE APT 1C</t>
  </si>
  <si>
    <t>12203-1047</t>
  </si>
  <si>
    <t>5188663908</t>
  </si>
  <si>
    <t>12203104705062</t>
  </si>
  <si>
    <t xml:space="preserve">BH133   </t>
  </si>
  <si>
    <t>14.54.17</t>
  </si>
  <si>
    <t>8358301850016539</t>
  </si>
  <si>
    <t>1406121898306</t>
  </si>
  <si>
    <t>1000874868994068</t>
  </si>
  <si>
    <t>ELDRIDGE,KATHLEEN</t>
  </si>
  <si>
    <t>28 RIVERSIDE AVE</t>
  </si>
  <si>
    <t>04556-3544</t>
  </si>
  <si>
    <t>6179660786</t>
  </si>
  <si>
    <t>4136687924</t>
  </si>
  <si>
    <t>04556354405018</t>
  </si>
  <si>
    <t>15.13.05</t>
  </si>
  <si>
    <t>PENNEY, BRADLEY</t>
  </si>
  <si>
    <t>8358500011703063</t>
  </si>
  <si>
    <t>1000875006704061</t>
  </si>
  <si>
    <t>288 CLARISSA ST</t>
  </si>
  <si>
    <t>14608-2221</t>
  </si>
  <si>
    <t>14608222105052</t>
  </si>
  <si>
    <t>20.03.14</t>
  </si>
  <si>
    <t>8358500011247574</t>
  </si>
  <si>
    <t>1406514531720</t>
  </si>
  <si>
    <t>1000875008794060</t>
  </si>
  <si>
    <t>PITTS,SHANE</t>
  </si>
  <si>
    <t>1229 PLYMOUTH AVE S</t>
  </si>
  <si>
    <t>14611-3807</t>
  </si>
  <si>
    <t>5852855056</t>
  </si>
  <si>
    <t>14611380705085</t>
  </si>
  <si>
    <t>20.11.17</t>
  </si>
  <si>
    <t>8358500011691953</t>
  </si>
  <si>
    <t>1406644929950</t>
  </si>
  <si>
    <t>1000874912134067</t>
  </si>
  <si>
    <t>JOHNSON,LAYLA</t>
  </si>
  <si>
    <t>181 ORANGE ST LOWR</t>
  </si>
  <si>
    <t>14611-1427</t>
  </si>
  <si>
    <t>5857293591</t>
  </si>
  <si>
    <t>14611142705035</t>
  </si>
  <si>
    <t xml:space="preserve">MH448   </t>
  </si>
  <si>
    <t>16.30.46</t>
  </si>
  <si>
    <t>8358500011470523</t>
  </si>
  <si>
    <t>1406009308113</t>
  </si>
  <si>
    <t>1000875016234067</t>
  </si>
  <si>
    <t>MILNE,RYAN</t>
  </si>
  <si>
    <t>325 MEIGS ST APT 4</t>
  </si>
  <si>
    <t>14607-2490</t>
  </si>
  <si>
    <t>5854897999</t>
  </si>
  <si>
    <t>14607249005048</t>
  </si>
  <si>
    <t xml:space="preserve">MH203   </t>
  </si>
  <si>
    <t>20.42.36</t>
  </si>
  <si>
    <t>8358502660795820</t>
  </si>
  <si>
    <t>1406646250918</t>
  </si>
  <si>
    <t>1000874992194064</t>
  </si>
  <si>
    <t>BINNER,ANDREA</t>
  </si>
  <si>
    <t>157 SPRINGVILLE AVE LOWR</t>
  </si>
  <si>
    <t>14226-3117</t>
  </si>
  <si>
    <t>7169988937</t>
  </si>
  <si>
    <t>14226311705300</t>
  </si>
  <si>
    <t xml:space="preserve">AM702   </t>
  </si>
  <si>
    <t>19.18.11</t>
  </si>
  <si>
    <t>8358502660761152</t>
  </si>
  <si>
    <t>1406619792730</t>
  </si>
  <si>
    <t>1000874918354065</t>
  </si>
  <si>
    <t>5877 MAIN ST APT 304</t>
  </si>
  <si>
    <t>14221000008793</t>
  </si>
  <si>
    <t>16.42.27</t>
  </si>
  <si>
    <t>8358502660348984</t>
  </si>
  <si>
    <t>1406105310781</t>
  </si>
  <si>
    <t>1000874951004064</t>
  </si>
  <si>
    <t>GUTIERREZ,GILBERT</t>
  </si>
  <si>
    <t>194 ROSEMONT DR</t>
  </si>
  <si>
    <t>14226-1640</t>
  </si>
  <si>
    <t>7163276229</t>
  </si>
  <si>
    <t>14226164005063</t>
  </si>
  <si>
    <t>17.47.08</t>
  </si>
  <si>
    <t>8358211950011605</t>
  </si>
  <si>
    <t>1406036276416</t>
  </si>
  <si>
    <t>1000867619394067</t>
  </si>
  <si>
    <t>YOUNG MEN'S CHRISTIAN AS,*</t>
  </si>
  <si>
    <t>12844180205061</t>
  </si>
  <si>
    <t>15.11.00</t>
  </si>
  <si>
    <t>8358211660866496</t>
  </si>
  <si>
    <t>1406037646542</t>
  </si>
  <si>
    <t>1000874579034063</t>
  </si>
  <si>
    <t>ELSIS,JAMES</t>
  </si>
  <si>
    <t>232 WASHINGTON AVE APT 3</t>
  </si>
  <si>
    <t>12210-1343</t>
  </si>
  <si>
    <t>5188134480</t>
  </si>
  <si>
    <t>12210134305045</t>
  </si>
  <si>
    <t xml:space="preserve">BH024   </t>
  </si>
  <si>
    <t>08.33.24</t>
  </si>
  <si>
    <t>PATTERSON, DAVID</t>
  </si>
  <si>
    <t>8358211930024140</t>
  </si>
  <si>
    <t>1406042215655</t>
  </si>
  <si>
    <t>1000874987314065</t>
  </si>
  <si>
    <t>JOHNSON,NICOLE</t>
  </si>
  <si>
    <t>91 HOWES WAY</t>
  </si>
  <si>
    <t>12809-2629</t>
  </si>
  <si>
    <t>12809262905037</t>
  </si>
  <si>
    <t>19.12.23</t>
  </si>
  <si>
    <t>1000874721224067</t>
  </si>
  <si>
    <t>12.31.43</t>
  </si>
  <si>
    <t>8358110650005885</t>
  </si>
  <si>
    <t>1406013334931</t>
  </si>
  <si>
    <t>1000874936234067</t>
  </si>
  <si>
    <t>JUST,JERRY</t>
  </si>
  <si>
    <t>1020 SMITHRIDGE RD</t>
  </si>
  <si>
    <t>13030-9704</t>
  </si>
  <si>
    <t>3156330172</t>
  </si>
  <si>
    <t>13030970405017</t>
  </si>
  <si>
    <t xml:space="preserve">ON067   </t>
  </si>
  <si>
    <t>17.17.10</t>
  </si>
  <si>
    <t>1000874918594066</t>
  </si>
  <si>
    <t>16.42.56</t>
  </si>
  <si>
    <t>8358110480123866</t>
  </si>
  <si>
    <t>1406647487147</t>
  </si>
  <si>
    <t>1000874907804062</t>
  </si>
  <si>
    <t>WENZEL,BILL</t>
  </si>
  <si>
    <t>1476 CRESCENT AVE</t>
  </si>
  <si>
    <t>13421-7012</t>
  </si>
  <si>
    <t>5182212885</t>
  </si>
  <si>
    <t>13421701205042</t>
  </si>
  <si>
    <t xml:space="preserve">ON01E   </t>
  </si>
  <si>
    <t>16.23.10</t>
  </si>
  <si>
    <t>8358100500112973</t>
  </si>
  <si>
    <t>1406647984267</t>
  </si>
  <si>
    <t>1000875006224060</t>
  </si>
  <si>
    <t>8024 SEDGE GRASS RD</t>
  </si>
  <si>
    <t>13027-4307</t>
  </si>
  <si>
    <t>13027430700110</t>
  </si>
  <si>
    <t xml:space="preserve">DV04E   </t>
  </si>
  <si>
    <t>20.01.48</t>
  </si>
  <si>
    <t>8358500020253605</t>
  </si>
  <si>
    <t>1406004528145</t>
  </si>
  <si>
    <t>1000874114914068</t>
  </si>
  <si>
    <t>WHITAKER,THERESA</t>
  </si>
  <si>
    <t>60 RIVER ST APT 812</t>
  </si>
  <si>
    <t>14612-4725</t>
  </si>
  <si>
    <t>5855636386</t>
  </si>
  <si>
    <t>5852300970</t>
  </si>
  <si>
    <t>14612472505094</t>
  </si>
  <si>
    <t>15.53.18</t>
  </si>
  <si>
    <t>8358500110926201</t>
  </si>
  <si>
    <t>1406007927971</t>
  </si>
  <si>
    <t>1000870188434066</t>
  </si>
  <si>
    <t>SLEKES,BIRTEEN</t>
  </si>
  <si>
    <t>1652 FETZNER RD APT 2</t>
  </si>
  <si>
    <t>14626-1861</t>
  </si>
  <si>
    <t>5856635899</t>
  </si>
  <si>
    <t>14626186105041</t>
  </si>
  <si>
    <t>13.40.34</t>
  </si>
  <si>
    <t>8358500110032265</t>
  </si>
  <si>
    <t>1406003494836</t>
  </si>
  <si>
    <t>1000874656474067</t>
  </si>
  <si>
    <t>NAGELDINGER,JOAN</t>
  </si>
  <si>
    <t>221 HAGER RD</t>
  </si>
  <si>
    <t>14616-3137</t>
  </si>
  <si>
    <t>5858659846</t>
  </si>
  <si>
    <t>7169991111</t>
  </si>
  <si>
    <t>14616313705029</t>
  </si>
  <si>
    <t xml:space="preserve">GA038   </t>
  </si>
  <si>
    <t>11.05.00</t>
  </si>
  <si>
    <t>8358302990004690</t>
  </si>
  <si>
    <t>1406631930219</t>
  </si>
  <si>
    <t>1000874670114061</t>
  </si>
  <si>
    <t>KINNEY,MARY KATHRYN</t>
  </si>
  <si>
    <t>219 WASSAU ST APT 8</t>
  </si>
  <si>
    <t>04462-2136</t>
  </si>
  <si>
    <t>2074476820</t>
  </si>
  <si>
    <t>2077659282</t>
  </si>
  <si>
    <t>04462213600008</t>
  </si>
  <si>
    <t>11.20.49</t>
  </si>
  <si>
    <t>KELLEY, ANDREW</t>
  </si>
  <si>
    <t>1000873614794061</t>
  </si>
  <si>
    <t>09.10.17</t>
  </si>
  <si>
    <t>8358300790021070</t>
  </si>
  <si>
    <t>1406118684420</t>
  </si>
  <si>
    <t>1000874894454061</t>
  </si>
  <si>
    <t>FALOON,GEORGE</t>
  </si>
  <si>
    <t>1311 MAIN RD APT 1</t>
  </si>
  <si>
    <t>04428-3304</t>
  </si>
  <si>
    <t>2072994202</t>
  </si>
  <si>
    <t>2074787882</t>
  </si>
  <si>
    <t>04428330405076</t>
  </si>
  <si>
    <t xml:space="preserve">HD029   </t>
  </si>
  <si>
    <t>15.57.45</t>
  </si>
  <si>
    <t>8358300690124024</t>
  </si>
  <si>
    <t>1406648130852</t>
  </si>
  <si>
    <t>1000874932344068</t>
  </si>
  <si>
    <t>GRONDIN,JEREMIAH</t>
  </si>
  <si>
    <t>28 AUSTIN DR</t>
  </si>
  <si>
    <t>04473-3686</t>
  </si>
  <si>
    <t>2074781679</t>
  </si>
  <si>
    <t>04473368605114</t>
  </si>
  <si>
    <t xml:space="preserve">OR056   </t>
  </si>
  <si>
    <t>17.09.52</t>
  </si>
  <si>
    <t>8358500090339243</t>
  </si>
  <si>
    <t>1406646329415</t>
  </si>
  <si>
    <t>1000872328884069</t>
  </si>
  <si>
    <t>OSINSKI INSURANCE AGENCY,*</t>
  </si>
  <si>
    <t>1695 EMPIRE BLVD STE 330</t>
  </si>
  <si>
    <t>14580-2149</t>
  </si>
  <si>
    <t>5853343935</t>
  </si>
  <si>
    <t>14580214905072</t>
  </si>
  <si>
    <t xml:space="preserve">PEB0A   </t>
  </si>
  <si>
    <t>8358101260130569</t>
  </si>
  <si>
    <t>1406022152688</t>
  </si>
  <si>
    <t>1000874304904069</t>
  </si>
  <si>
    <t>THOMAS,LINDA</t>
  </si>
  <si>
    <t>551 E CHURCH ST APT 204</t>
  </si>
  <si>
    <t>14901-3225</t>
  </si>
  <si>
    <t>6073982036</t>
  </si>
  <si>
    <t>6074818033</t>
  </si>
  <si>
    <t>14901322505085</t>
  </si>
  <si>
    <t>21.00.07</t>
  </si>
  <si>
    <t>MAREK, ZACHARY</t>
  </si>
  <si>
    <t>8358120040008606</t>
  </si>
  <si>
    <t>1406549154845</t>
  </si>
  <si>
    <t>1000874617874066</t>
  </si>
  <si>
    <t>NAGURNEU,RICHARD</t>
  </si>
  <si>
    <t>1213 STATE ROUTE 29</t>
  </si>
  <si>
    <t>18844-7974</t>
  </si>
  <si>
    <t>5706659161</t>
  </si>
  <si>
    <t>18844797405033</t>
  </si>
  <si>
    <t xml:space="preserve">MT001   </t>
  </si>
  <si>
    <t>10.05.41</t>
  </si>
  <si>
    <t>8358120070016032</t>
  </si>
  <si>
    <t>1406639406501</t>
  </si>
  <si>
    <t>1000874769624061</t>
  </si>
  <si>
    <t>SAWLER,ROBERT</t>
  </si>
  <si>
    <t>5202 KELLUM RD</t>
  </si>
  <si>
    <t>BRACKNEY</t>
  </si>
  <si>
    <t>18812-7916</t>
  </si>
  <si>
    <t>4015166742</t>
  </si>
  <si>
    <t>18812791605023</t>
  </si>
  <si>
    <t xml:space="preserve">MT006   </t>
  </si>
  <si>
    <t>13.47.30</t>
  </si>
  <si>
    <t>1000874858064062</t>
  </si>
  <si>
    <t>15.04.01</t>
  </si>
  <si>
    <t>8358500270041353</t>
  </si>
  <si>
    <t>1406008685040</t>
  </si>
  <si>
    <t>1000869179824061</t>
  </si>
  <si>
    <t>PRESTON,SHELBI</t>
  </si>
  <si>
    <t>809 CEDAR CIR</t>
  </si>
  <si>
    <t>14559-1647</t>
  </si>
  <si>
    <t>5853976624</t>
  </si>
  <si>
    <t>14559164705062</t>
  </si>
  <si>
    <t xml:space="preserve">OG016   </t>
  </si>
  <si>
    <t>02.16.22</t>
  </si>
  <si>
    <t>1000874654154067</t>
  </si>
  <si>
    <t>14037-9711</t>
  </si>
  <si>
    <t xml:space="preserve">AL044   </t>
  </si>
  <si>
    <t>11.02.34</t>
  </si>
  <si>
    <t>8358300370013844</t>
  </si>
  <si>
    <t>1406120571961</t>
  </si>
  <si>
    <t>1000874124554060</t>
  </si>
  <si>
    <t>MULLIGAN,LESLIE</t>
  </si>
  <si>
    <t>22 HIGH ST</t>
  </si>
  <si>
    <t>04654-1009</t>
  </si>
  <si>
    <t>2078903868</t>
  </si>
  <si>
    <t>04654100905033</t>
  </si>
  <si>
    <t>16.10.19</t>
  </si>
  <si>
    <t>8358500050250430</t>
  </si>
  <si>
    <t>1406027498813</t>
  </si>
  <si>
    <t>1000874924464064</t>
  </si>
  <si>
    <t>OAKMONTE APARTM,ENT HOMES</t>
  </si>
  <si>
    <t>1522 OAKMONTE BLVD</t>
  </si>
  <si>
    <t>APT WIFI</t>
  </si>
  <si>
    <t>14580-7237</t>
  </si>
  <si>
    <t>5709569137</t>
  </si>
  <si>
    <t>14580723705146</t>
  </si>
  <si>
    <t xml:space="preserve">WB063   </t>
  </si>
  <si>
    <t>16.55.11</t>
  </si>
  <si>
    <t>VARGAS, ABNER</t>
  </si>
  <si>
    <t>8358501720015674</t>
  </si>
  <si>
    <t>1406010106308</t>
  </si>
  <si>
    <t>1000874962514069</t>
  </si>
  <si>
    <t>ORLOWSKI,RICHARD D</t>
  </si>
  <si>
    <t>155 GOLDEN POND EST</t>
  </si>
  <si>
    <t>14001-9554</t>
  </si>
  <si>
    <t>7704343278</t>
  </si>
  <si>
    <t>14001955405065</t>
  </si>
  <si>
    <t xml:space="preserve">AL013   </t>
  </si>
  <si>
    <t>18.09.02</t>
  </si>
  <si>
    <t>HERRING, HAIDEN</t>
  </si>
  <si>
    <t>8358500020583571</t>
  </si>
  <si>
    <t>1406007621244</t>
  </si>
  <si>
    <t>1000874892504065</t>
  </si>
  <si>
    <t>MCBRIDE,MICHAEL J</t>
  </si>
  <si>
    <t>81 FILLINGHAM DR</t>
  </si>
  <si>
    <t>14615-2151</t>
  </si>
  <si>
    <t>5858658383</t>
  </si>
  <si>
    <t>5852021532</t>
  </si>
  <si>
    <t>14615215105114</t>
  </si>
  <si>
    <t xml:space="preserve">MH428   </t>
  </si>
  <si>
    <t>15.54.10</t>
  </si>
  <si>
    <t>8358500110925161</t>
  </si>
  <si>
    <t>1406607967765</t>
  </si>
  <si>
    <t>1000875005214062</t>
  </si>
  <si>
    <t>BERUBE,MORGAN</t>
  </si>
  <si>
    <t>1240 LATTA RD APT E</t>
  </si>
  <si>
    <t>14612-4046</t>
  </si>
  <si>
    <t>5857274955</t>
  </si>
  <si>
    <t>14612404605053</t>
  </si>
  <si>
    <t xml:space="preserve">GA045   </t>
  </si>
  <si>
    <t>19.58.27</t>
  </si>
  <si>
    <t>RHODEN, MICHAEL</t>
  </si>
  <si>
    <t>8358210940025162</t>
  </si>
  <si>
    <t>1406034397636</t>
  </si>
  <si>
    <t>1000875169204065</t>
  </si>
  <si>
    <t>LECUYER,MICHAEL</t>
  </si>
  <si>
    <t>42 PINE HILL PARK</t>
  </si>
  <si>
    <t>12184-4917</t>
  </si>
  <si>
    <t>5187842268</t>
  </si>
  <si>
    <t>12184491705198</t>
  </si>
  <si>
    <t xml:space="preserve">NUA1A   </t>
  </si>
  <si>
    <t>06.51.26</t>
  </si>
  <si>
    <t>8358210550395236</t>
  </si>
  <si>
    <t>1406033926617</t>
  </si>
  <si>
    <t>1000874552924066</t>
  </si>
  <si>
    <t>FOWLER,JUDY</t>
  </si>
  <si>
    <t>41 114TH ST APT 301</t>
  </si>
  <si>
    <t>12182-2741</t>
  </si>
  <si>
    <t>5183263812</t>
  </si>
  <si>
    <t>12182274105230</t>
  </si>
  <si>
    <t xml:space="preserve">TYA2B   </t>
  </si>
  <si>
    <t>08.08.40</t>
  </si>
  <si>
    <t>8358211140116793</t>
  </si>
  <si>
    <t>1406038280952</t>
  </si>
  <si>
    <t>1000874634404061</t>
  </si>
  <si>
    <t>MARTIN,JIM</t>
  </si>
  <si>
    <t>1064 MARY LN</t>
  </si>
  <si>
    <t>12306-1133</t>
  </si>
  <si>
    <t>5183557420</t>
  </si>
  <si>
    <t>5186186582</t>
  </si>
  <si>
    <t>12306113305053</t>
  </si>
  <si>
    <t xml:space="preserve">RD018A  </t>
  </si>
  <si>
    <t>10.35.14</t>
  </si>
  <si>
    <t>BASHASH, NASIR</t>
  </si>
  <si>
    <t>8358501801749605</t>
  </si>
  <si>
    <t>1406648170841</t>
  </si>
  <si>
    <t>1000874967134061</t>
  </si>
  <si>
    <t>KERCADO,CASSANDRA</t>
  </si>
  <si>
    <t>527 RICHMOND AVE APT 3</t>
  </si>
  <si>
    <t>14222-2376</t>
  </si>
  <si>
    <t>7162551646</t>
  </si>
  <si>
    <t>14222237605062</t>
  </si>
  <si>
    <t xml:space="preserve">BC719   </t>
  </si>
  <si>
    <t>18.20.08</t>
  </si>
  <si>
    <t>8358500140296237</t>
  </si>
  <si>
    <t>1406025822360</t>
  </si>
  <si>
    <t>1000875043444069</t>
  </si>
  <si>
    <t>GRIGGS,TINA</t>
  </si>
  <si>
    <t>251 ELMCREST RISE</t>
  </si>
  <si>
    <t>14586-8616</t>
  </si>
  <si>
    <t>9012189351</t>
  </si>
  <si>
    <t>14586861605071</t>
  </si>
  <si>
    <t xml:space="preserve">BR067   </t>
  </si>
  <si>
    <t>01.41.37</t>
  </si>
  <si>
    <t>8358300160017757</t>
  </si>
  <si>
    <t>1406114398744</t>
  </si>
  <si>
    <t>1000875030384062</t>
  </si>
  <si>
    <t>SMITH,ROBERT H</t>
  </si>
  <si>
    <t>92 BRACKETT ST</t>
  </si>
  <si>
    <t>04092-3307</t>
  </si>
  <si>
    <t>2078545811</t>
  </si>
  <si>
    <t>04092330705065</t>
  </si>
  <si>
    <t xml:space="preserve">SB152   </t>
  </si>
  <si>
    <t>22.03.54</t>
  </si>
  <si>
    <t>8358210860053574</t>
  </si>
  <si>
    <t>1406028908026</t>
  </si>
  <si>
    <t>1000875010224064</t>
  </si>
  <si>
    <t>PRINTSKY,CONSTANCE</t>
  </si>
  <si>
    <t>38 ATLANTIC AVE FL 2</t>
  </si>
  <si>
    <t>12198-7508</t>
  </si>
  <si>
    <t>5182836093</t>
  </si>
  <si>
    <t>5183309790</t>
  </si>
  <si>
    <t>12198750805093</t>
  </si>
  <si>
    <t xml:space="preserve">RS094   </t>
  </si>
  <si>
    <t>20.17.04</t>
  </si>
  <si>
    <t>RHABB, ERIC</t>
  </si>
  <si>
    <t>8358210550320432</t>
  </si>
  <si>
    <t>1406029927850</t>
  </si>
  <si>
    <t>1000874911894067</t>
  </si>
  <si>
    <t>LEGGE,DEB</t>
  </si>
  <si>
    <t>1042 MADISON AVE</t>
  </si>
  <si>
    <t>12180-5008</t>
  </si>
  <si>
    <t>5184412238</t>
  </si>
  <si>
    <t>12180500805011</t>
  </si>
  <si>
    <t xml:space="preserve">TY136   </t>
  </si>
  <si>
    <t>8358211130109782</t>
  </si>
  <si>
    <t>1406037893276</t>
  </si>
  <si>
    <t>1000874938794068</t>
  </si>
  <si>
    <t>CONKLIN,DOUGLAS</t>
  </si>
  <si>
    <t>906 VROOMAN AVE</t>
  </si>
  <si>
    <t>NISKAYUNA</t>
  </si>
  <si>
    <t>12309-5528</t>
  </si>
  <si>
    <t>5183932224</t>
  </si>
  <si>
    <t>12309552805021</t>
  </si>
  <si>
    <t xml:space="preserve">SY018   </t>
  </si>
  <si>
    <t>17.22.19</t>
  </si>
  <si>
    <t>8358302770012624</t>
  </si>
  <si>
    <t>1406115922443</t>
  </si>
  <si>
    <t>1000874812314066</t>
  </si>
  <si>
    <t>ATKINSON,DANIEL</t>
  </si>
  <si>
    <t>72 DEPOT ST</t>
  </si>
  <si>
    <t>04093-3947</t>
  </si>
  <si>
    <t>2079298921</t>
  </si>
  <si>
    <t>2077493795</t>
  </si>
  <si>
    <t>04093394705017</t>
  </si>
  <si>
    <t xml:space="preserve">BX115   </t>
  </si>
  <si>
    <t>14.35.20</t>
  </si>
  <si>
    <t>8358301910017972</t>
  </si>
  <si>
    <t>1406119489373</t>
  </si>
  <si>
    <t>1000874462414067</t>
  </si>
  <si>
    <t>PAYNE,JIM</t>
  </si>
  <si>
    <t>108 BEAUCAIRE AVE</t>
  </si>
  <si>
    <t>04843-4121</t>
  </si>
  <si>
    <t>2077634359</t>
  </si>
  <si>
    <t>2072362383</t>
  </si>
  <si>
    <t>04843412105016</t>
  </si>
  <si>
    <t xml:space="preserve">WN043   </t>
  </si>
  <si>
    <t>06.33.36</t>
  </si>
  <si>
    <t>NELLIGAN, THOMAS</t>
  </si>
  <si>
    <t>8358500110927563</t>
  </si>
  <si>
    <t>1406648180436</t>
  </si>
  <si>
    <t>1000875002094061</t>
  </si>
  <si>
    <t>PEATH,LAURIE</t>
  </si>
  <si>
    <t>1031 JANES RD</t>
  </si>
  <si>
    <t>14612-2333</t>
  </si>
  <si>
    <t>5855092686</t>
  </si>
  <si>
    <t>14612233305016</t>
  </si>
  <si>
    <t xml:space="preserve">GA036   </t>
  </si>
  <si>
    <t>19.48.47</t>
  </si>
  <si>
    <t>8358500110341625</t>
  </si>
  <si>
    <t>1406007330820</t>
  </si>
  <si>
    <t>1000874975164068</t>
  </si>
  <si>
    <t>WOLFF,MARTIN</t>
  </si>
  <si>
    <t>5030 DEWEY AVE</t>
  </si>
  <si>
    <t>14612-1856</t>
  </si>
  <si>
    <t>5857217884</t>
  </si>
  <si>
    <t>5857217161</t>
  </si>
  <si>
    <t>14612185605058</t>
  </si>
  <si>
    <t xml:space="preserve">GA027   </t>
  </si>
  <si>
    <t>18.41.00</t>
  </si>
  <si>
    <t>8358310300119363</t>
  </si>
  <si>
    <t>1406124119882</t>
  </si>
  <si>
    <t>1000874962504060</t>
  </si>
  <si>
    <t>LAU,MARUI</t>
  </si>
  <si>
    <t>10 WILDFLOWER TRL</t>
  </si>
  <si>
    <t>BLDG LOT APT 32</t>
  </si>
  <si>
    <t>03860-4406</t>
  </si>
  <si>
    <t>7818546556</t>
  </si>
  <si>
    <t>03860631105107</t>
  </si>
  <si>
    <t>18.09.01</t>
  </si>
  <si>
    <t>8358310270025780</t>
  </si>
  <si>
    <t>1406119866620</t>
  </si>
  <si>
    <t>1000874696324066</t>
  </si>
  <si>
    <t>JANELLE BARD,*</t>
  </si>
  <si>
    <t>6 S MOUNTAIN RD</t>
  </si>
  <si>
    <t>03251-4268</t>
  </si>
  <si>
    <t>6037452777</t>
  </si>
  <si>
    <t>03251426805087</t>
  </si>
  <si>
    <t xml:space="preserve">WQ034   </t>
  </si>
  <si>
    <t>11.51.23</t>
  </si>
  <si>
    <t>CAOUETTE, TIMOTHY</t>
  </si>
  <si>
    <t>8358310190081186</t>
  </si>
  <si>
    <t>1406636466599</t>
  </si>
  <si>
    <t>1000874323474060</t>
  </si>
  <si>
    <t>SMITH,EVAN</t>
  </si>
  <si>
    <t>10 PLEASANT ST APT 2</t>
  </si>
  <si>
    <t>03264-1586</t>
  </si>
  <si>
    <t>6038029175</t>
  </si>
  <si>
    <t>03264158605047</t>
  </si>
  <si>
    <t xml:space="preserve">PY065   </t>
  </si>
  <si>
    <t>22.43.34</t>
  </si>
  <si>
    <t>8358502970037459</t>
  </si>
  <si>
    <t>1406106526278</t>
  </si>
  <si>
    <t>1000875238844065</t>
  </si>
  <si>
    <t>YOST,GERALD</t>
  </si>
  <si>
    <t>40 KENNEDY CT</t>
  </si>
  <si>
    <t>14086-1242</t>
  </si>
  <si>
    <t>7166846504</t>
  </si>
  <si>
    <t>14086124205058</t>
  </si>
  <si>
    <t xml:space="preserve">LN082   </t>
  </si>
  <si>
    <t>09.18.15</t>
  </si>
  <si>
    <t>MORADI, ALI</t>
  </si>
  <si>
    <t>8358502630024871</t>
  </si>
  <si>
    <t>1406103459309</t>
  </si>
  <si>
    <t>1000874617744061</t>
  </si>
  <si>
    <t>HUENNIGER,JUDITH</t>
  </si>
  <si>
    <t>2911 WILLIAM ST APT 117</t>
  </si>
  <si>
    <t>14227-1999</t>
  </si>
  <si>
    <t>7167681780</t>
  </si>
  <si>
    <t>14227199905145</t>
  </si>
  <si>
    <t>10.05.30</t>
  </si>
  <si>
    <t>8358502630330310</t>
  </si>
  <si>
    <t>1406104291321</t>
  </si>
  <si>
    <t>1000874774294066</t>
  </si>
  <si>
    <t>SZCZESNIAK,CAROL</t>
  </si>
  <si>
    <t>46 VERN LN</t>
  </si>
  <si>
    <t>14227-1340</t>
  </si>
  <si>
    <t>7168951035</t>
  </si>
  <si>
    <t>14227134005084</t>
  </si>
  <si>
    <t xml:space="preserve">CH834   </t>
  </si>
  <si>
    <t>13.55.58</t>
  </si>
  <si>
    <t>1000874950754065</t>
  </si>
  <si>
    <t>14605-1333</t>
  </si>
  <si>
    <t>5856298376</t>
  </si>
  <si>
    <t xml:space="preserve">MHB6D   </t>
  </si>
  <si>
    <t>17.46.45</t>
  </si>
  <si>
    <t>8358502680412034</t>
  </si>
  <si>
    <t>1406647813987</t>
  </si>
  <si>
    <t>1000874897524068</t>
  </si>
  <si>
    <t>AUSTIN,MYKELLA</t>
  </si>
  <si>
    <t>43 NEWELL AVE APT 1</t>
  </si>
  <si>
    <t>14150-6229</t>
  </si>
  <si>
    <t>7164019662</t>
  </si>
  <si>
    <t>14150622905013</t>
  </si>
  <si>
    <t xml:space="preserve">TT137   </t>
  </si>
  <si>
    <t>16.03.05</t>
  </si>
  <si>
    <t>8358100390098282</t>
  </si>
  <si>
    <t>1406018705564</t>
  </si>
  <si>
    <t>1000874582774069</t>
  </si>
  <si>
    <t>NIRO,JENNY</t>
  </si>
  <si>
    <t>6112 COBBLESTONE DR APT R1</t>
  </si>
  <si>
    <t>13039-9085</t>
  </si>
  <si>
    <t>3154914368</t>
  </si>
  <si>
    <t>3152885028</t>
  </si>
  <si>
    <t>13039908505053</t>
  </si>
  <si>
    <t xml:space="preserve">DV115   </t>
  </si>
  <si>
    <t>HART, JACOB</t>
  </si>
  <si>
    <t>8358500010138519</t>
  </si>
  <si>
    <t>1406003779491</t>
  </si>
  <si>
    <t>1000875231394068</t>
  </si>
  <si>
    <t>RAMOS,CLARRISA</t>
  </si>
  <si>
    <t>17 KIRKLAND RD</t>
  </si>
  <si>
    <t>14611-3109</t>
  </si>
  <si>
    <t>5855078835</t>
  </si>
  <si>
    <t>14611310905045</t>
  </si>
  <si>
    <t>09.00.49</t>
  </si>
  <si>
    <t>8358110580053989</t>
  </si>
  <si>
    <t>1406647916756</t>
  </si>
  <si>
    <t>1000874543244061</t>
  </si>
  <si>
    <t>OWENS,GREGORY</t>
  </si>
  <si>
    <t>5636 FAIRLANE RD</t>
  </si>
  <si>
    <t>13478-3514</t>
  </si>
  <si>
    <t>3153353168</t>
  </si>
  <si>
    <t>13478351405017</t>
  </si>
  <si>
    <t xml:space="preserve">ON018B  </t>
  </si>
  <si>
    <t>07.58.42</t>
  </si>
  <si>
    <t>1000874878714068</t>
  </si>
  <si>
    <t>15.30.37</t>
  </si>
  <si>
    <t>8358302090017824</t>
  </si>
  <si>
    <t>1406117699403</t>
  </si>
  <si>
    <t>1000875240814064</t>
  </si>
  <si>
    <t>KEEZER,BRUCE</t>
  </si>
  <si>
    <t>129 GOODRICH RD</t>
  </si>
  <si>
    <t>04927-3505</t>
  </si>
  <si>
    <t>2074262030</t>
  </si>
  <si>
    <t>04927350505012</t>
  </si>
  <si>
    <t xml:space="preserve">WI085   </t>
  </si>
  <si>
    <t>09.23.43</t>
  </si>
  <si>
    <t>NICHOLS, AIMEE</t>
  </si>
  <si>
    <t>8358500160224887</t>
  </si>
  <si>
    <t>1406007910647</t>
  </si>
  <si>
    <t>1000874591554064</t>
  </si>
  <si>
    <t>SOLBERG,NORMA</t>
  </si>
  <si>
    <t>340 ROCK BEACH RD</t>
  </si>
  <si>
    <t>14617-1317</t>
  </si>
  <si>
    <t>2039108376</t>
  </si>
  <si>
    <t>14617131705100</t>
  </si>
  <si>
    <t>09.08.32</t>
  </si>
  <si>
    <t>8358110650027319</t>
  </si>
  <si>
    <t>1406014511206</t>
  </si>
  <si>
    <t>1000874996374068</t>
  </si>
  <si>
    <t>DOYLE,BRIAN</t>
  </si>
  <si>
    <t>1453 LESTINA BEACH RD</t>
  </si>
  <si>
    <t>13030-9720</t>
  </si>
  <si>
    <t>3155161494</t>
  </si>
  <si>
    <t>13030972005062</t>
  </si>
  <si>
    <t xml:space="preserve">ON011   </t>
  </si>
  <si>
    <t>19.31.15</t>
  </si>
  <si>
    <t>8358110580054011</t>
  </si>
  <si>
    <t>1406648163580</t>
  </si>
  <si>
    <t>1000874981044064</t>
  </si>
  <si>
    <t>SMYTH,STEPHEN</t>
  </si>
  <si>
    <t>5623 STATE ROUTE 31</t>
  </si>
  <si>
    <t>APT UPSTRS</t>
  </si>
  <si>
    <t>13478-3705</t>
  </si>
  <si>
    <t>3155348964</t>
  </si>
  <si>
    <t>13478370505011</t>
  </si>
  <si>
    <t>18.57.36</t>
  </si>
  <si>
    <t>8358110570009546</t>
  </si>
  <si>
    <t>1406014623977</t>
  </si>
  <si>
    <t>1000874654724067</t>
  </si>
  <si>
    <t>DOTY,PATRICIA</t>
  </si>
  <si>
    <t>4330 PETERBORO ST APT 111</t>
  </si>
  <si>
    <t>13476-3641</t>
  </si>
  <si>
    <t>3157237635</t>
  </si>
  <si>
    <t>13476364105053</t>
  </si>
  <si>
    <t xml:space="preserve">ON012   </t>
  </si>
  <si>
    <t>11.03.07</t>
  </si>
  <si>
    <t>8358110650013921</t>
  </si>
  <si>
    <t>1406014193880</t>
  </si>
  <si>
    <t>1000874613194063</t>
  </si>
  <si>
    <t>OSLER,CAROL</t>
  </si>
  <si>
    <t>2473 COULTERS COVE RD</t>
  </si>
  <si>
    <t>13032-4377</t>
  </si>
  <si>
    <t>3156321304</t>
  </si>
  <si>
    <t>13032437705104</t>
  </si>
  <si>
    <t xml:space="preserve">ON006   </t>
  </si>
  <si>
    <t>09.56.28</t>
  </si>
  <si>
    <t>1000874666434069</t>
  </si>
  <si>
    <t>11.17.08</t>
  </si>
  <si>
    <t>FIORITA, MARIO</t>
  </si>
  <si>
    <t>1000874702864063</t>
  </si>
  <si>
    <t>12.02.29</t>
  </si>
  <si>
    <t>8358502760037115</t>
  </si>
  <si>
    <t>1406105896896</t>
  </si>
  <si>
    <t>1000874816784066</t>
  </si>
  <si>
    <t>GANNON,DAVID</t>
  </si>
  <si>
    <t>111 SPENCER AVE</t>
  </si>
  <si>
    <t>14120-4436</t>
  </si>
  <si>
    <t>7166936104</t>
  </si>
  <si>
    <t>14120443605019</t>
  </si>
  <si>
    <t>8358110650013863</t>
  </si>
  <si>
    <t>1406014193690</t>
  </si>
  <si>
    <t>1000874708884065</t>
  </si>
  <si>
    <t>HART,JAMES</t>
  </si>
  <si>
    <t>454 DAMON POINT RD</t>
  </si>
  <si>
    <t>13030-9604</t>
  </si>
  <si>
    <t>3156330227</t>
  </si>
  <si>
    <t>13030960405019</t>
  </si>
  <si>
    <t xml:space="preserve">ON007B  </t>
  </si>
  <si>
    <t>12.12.05</t>
  </si>
  <si>
    <t>8358100971956544</t>
  </si>
  <si>
    <t>1406642187411</t>
  </si>
  <si>
    <t>1000874535094060</t>
  </si>
  <si>
    <t>ALFORD,TROY</t>
  </si>
  <si>
    <t>116 GRAY AVE APT 2A</t>
  </si>
  <si>
    <t>13203-1414</t>
  </si>
  <si>
    <t>3158029058</t>
  </si>
  <si>
    <t>13203141405071</t>
  </si>
  <si>
    <t xml:space="preserve">CH296   </t>
  </si>
  <si>
    <t>07.49.50</t>
  </si>
  <si>
    <t>8358502760153144</t>
  </si>
  <si>
    <t>1406106012949</t>
  </si>
  <si>
    <t>1000871333454066</t>
  </si>
  <si>
    <t>CONTE,MICHELLE</t>
  </si>
  <si>
    <t>68 FORBES TER</t>
  </si>
  <si>
    <t>5852330861</t>
  </si>
  <si>
    <t>14120183205095</t>
  </si>
  <si>
    <t>19.10.44</t>
  </si>
  <si>
    <t>COOLEY, ADRIAN</t>
  </si>
  <si>
    <t>8358501791962218</t>
  </si>
  <si>
    <t>1406109113728</t>
  </si>
  <si>
    <t>1000874810834065</t>
  </si>
  <si>
    <t>RUMBO,ZAIDA</t>
  </si>
  <si>
    <t>93 ECKHERT ST UPPR</t>
  </si>
  <si>
    <t>14207-1141</t>
  </si>
  <si>
    <t>7164289203</t>
  </si>
  <si>
    <t>14207114105294</t>
  </si>
  <si>
    <t xml:space="preserve">LS897   </t>
  </si>
  <si>
    <t>14.34.16</t>
  </si>
  <si>
    <t>8358501791840984</t>
  </si>
  <si>
    <t>1406590991210</t>
  </si>
  <si>
    <t>1000875195094068</t>
  </si>
  <si>
    <t>WILLIAMS,HELENA</t>
  </si>
  <si>
    <t>226 LAWN AVE APT H</t>
  </si>
  <si>
    <t>14207-1840</t>
  </si>
  <si>
    <t>7162905635</t>
  </si>
  <si>
    <t>7162499026</t>
  </si>
  <si>
    <t>14207184005259</t>
  </si>
  <si>
    <t>07.33.29</t>
  </si>
  <si>
    <t>8358110710032119</t>
  </si>
  <si>
    <t>1406646873602</t>
  </si>
  <si>
    <t>1000874223004066</t>
  </si>
  <si>
    <t>FOGGO,THOMAS</t>
  </si>
  <si>
    <t>30 E MAIN ST APT 5</t>
  </si>
  <si>
    <t>13407-1181</t>
  </si>
  <si>
    <t>3156402843</t>
  </si>
  <si>
    <t>13407118100041</t>
  </si>
  <si>
    <t xml:space="preserve">IL033A  </t>
  </si>
  <si>
    <t>18.33.37</t>
  </si>
  <si>
    <t>8358113060109867</t>
  </si>
  <si>
    <t>1406019256203</t>
  </si>
  <si>
    <t>1000871278304060</t>
  </si>
  <si>
    <t>LESHKIVICH,ALEX</t>
  </si>
  <si>
    <t>1638 SARAH ST</t>
  </si>
  <si>
    <t>13502-4822</t>
  </si>
  <si>
    <t>3157241917</t>
  </si>
  <si>
    <t>13502482205010</t>
  </si>
  <si>
    <t xml:space="preserve">UT193A  </t>
  </si>
  <si>
    <t>15.42.07</t>
  </si>
  <si>
    <t>8358110700091232</t>
  </si>
  <si>
    <t>1406648088076</t>
  </si>
  <si>
    <t>1000874733774067</t>
  </si>
  <si>
    <t>GIBSON,ANGELINA</t>
  </si>
  <si>
    <t>83 W CLARK ST APT 3</t>
  </si>
  <si>
    <t>13357-1149</t>
  </si>
  <si>
    <t>3157558184</t>
  </si>
  <si>
    <t>13357114905093</t>
  </si>
  <si>
    <t>12.49.52</t>
  </si>
  <si>
    <t>8358211920251844</t>
  </si>
  <si>
    <t>1406529125344</t>
  </si>
  <si>
    <t>1000874557344062</t>
  </si>
  <si>
    <t>CASSELMAN,ANN</t>
  </si>
  <si>
    <t>UNIT 21</t>
  </si>
  <si>
    <t>5184692746</t>
  </si>
  <si>
    <t>12845498605181</t>
  </si>
  <si>
    <t>08.13.08</t>
  </si>
  <si>
    <t>8358500080117336</t>
  </si>
  <si>
    <t>1406008653824</t>
  </si>
  <si>
    <t>1000875017904064</t>
  </si>
  <si>
    <t>PIZZUTELLI,JOHN</t>
  </si>
  <si>
    <t>3 GRAYWOOD LN</t>
  </si>
  <si>
    <t>14534-9757</t>
  </si>
  <si>
    <t>5854742721</t>
  </si>
  <si>
    <t>5859574293</t>
  </si>
  <si>
    <t>14534975705015</t>
  </si>
  <si>
    <t xml:space="preserve">PE271   </t>
  </si>
  <si>
    <t>20.50.46</t>
  </si>
  <si>
    <t>PEREZ GONZALEZ, YURI</t>
  </si>
  <si>
    <t>8358501791977935</t>
  </si>
  <si>
    <t>1406647665189</t>
  </si>
  <si>
    <t>1000875040984067</t>
  </si>
  <si>
    <t>MURAY,DARNELL</t>
  </si>
  <si>
    <t>105 MILITARY RD</t>
  </si>
  <si>
    <t>14207-2836</t>
  </si>
  <si>
    <t>7164245243</t>
  </si>
  <si>
    <t>14207283605033</t>
  </si>
  <si>
    <t xml:space="preserve">LS730   </t>
  </si>
  <si>
    <t>00.30.12</t>
  </si>
  <si>
    <t>8358501801740315</t>
  </si>
  <si>
    <t>1406645035369</t>
  </si>
  <si>
    <t>1000875004794064</t>
  </si>
  <si>
    <t>WELDON,SUZANNE</t>
  </si>
  <si>
    <t>54 COMO AVE UPPR</t>
  </si>
  <si>
    <t>14220-1508</t>
  </si>
  <si>
    <t>4709247535</t>
  </si>
  <si>
    <t>14220150805107</t>
  </si>
  <si>
    <t>19.57.16</t>
  </si>
  <si>
    <t>8358211000023162</t>
  </si>
  <si>
    <t>1406516359062</t>
  </si>
  <si>
    <t>1000875230134069</t>
  </si>
  <si>
    <t>ROHRLICH,PATRICIA</t>
  </si>
  <si>
    <t>33 MARSTEN LN</t>
  </si>
  <si>
    <t>12529-5815</t>
  </si>
  <si>
    <t>9173632273</t>
  </si>
  <si>
    <t>5183254956</t>
  </si>
  <si>
    <t>12529581500000</t>
  </si>
  <si>
    <t xml:space="preserve">LE39E   </t>
  </si>
  <si>
    <t>08.55.17</t>
  </si>
  <si>
    <t>8358211020023176</t>
  </si>
  <si>
    <t>1406041912039</t>
  </si>
  <si>
    <t>1000874958534063</t>
  </si>
  <si>
    <t>MC CANN,KEVIN</t>
  </si>
  <si>
    <t>18 PARKSIDE DR</t>
  </si>
  <si>
    <t>12516-1055</t>
  </si>
  <si>
    <t>5183292808</t>
  </si>
  <si>
    <t>5189652534</t>
  </si>
  <si>
    <t>12516105515069</t>
  </si>
  <si>
    <t xml:space="preserve">LE331   </t>
  </si>
  <si>
    <t>17.59.29</t>
  </si>
  <si>
    <t>8358502280011178</t>
  </si>
  <si>
    <t>1406023756255</t>
  </si>
  <si>
    <t>1000874905644064</t>
  </si>
  <si>
    <t>WALTERS,JOSEPH</t>
  </si>
  <si>
    <t>3561 BURCH ST UPPR</t>
  </si>
  <si>
    <t>KENNEDY</t>
  </si>
  <si>
    <t>14747-9702</t>
  </si>
  <si>
    <t>7162677635</t>
  </si>
  <si>
    <t>14747970205027</t>
  </si>
  <si>
    <t xml:space="preserve">JO053   </t>
  </si>
  <si>
    <t>16.18.23</t>
  </si>
  <si>
    <t>WAMPLER, SCOTT</t>
  </si>
  <si>
    <t>8358310140024765</t>
  </si>
  <si>
    <t>1406624655591</t>
  </si>
  <si>
    <t>1000875193734061</t>
  </si>
  <si>
    <t>LOCKE,DAVID</t>
  </si>
  <si>
    <t>117 RIVERSIDE AVE</t>
  </si>
  <si>
    <t>03585-6123</t>
  </si>
  <si>
    <t>6039912593</t>
  </si>
  <si>
    <t>03585612305026</t>
  </si>
  <si>
    <t xml:space="preserve">LT173   </t>
  </si>
  <si>
    <t>07.22.31</t>
  </si>
  <si>
    <t>WALLACE, JOSEPH</t>
  </si>
  <si>
    <t>8358211690154012</t>
  </si>
  <si>
    <t>1406037682539</t>
  </si>
  <si>
    <t>1000874134984067</t>
  </si>
  <si>
    <t>MERKLEN,WENDY A</t>
  </si>
  <si>
    <t>4059 GEORGETOWN SQ</t>
  </si>
  <si>
    <t>12303-5329</t>
  </si>
  <si>
    <t>5184759757</t>
  </si>
  <si>
    <t>12303532905035</t>
  </si>
  <si>
    <t xml:space="preserve">WA204   </t>
  </si>
  <si>
    <t>16.26.59</t>
  </si>
  <si>
    <t>8358100971924781</t>
  </si>
  <si>
    <t>1406633623051</t>
  </si>
  <si>
    <t>1000874930594060</t>
  </si>
  <si>
    <t>GUL AGHA,RAMIN</t>
  </si>
  <si>
    <t>131 GRUMBACH AVE APT 2</t>
  </si>
  <si>
    <t>13203-1211</t>
  </si>
  <si>
    <t>3152439684</t>
  </si>
  <si>
    <t>13203121105105</t>
  </si>
  <si>
    <t xml:space="preserve">CHC1A   </t>
  </si>
  <si>
    <t>17.07.04</t>
  </si>
  <si>
    <t>EASTMAN, BRIAN</t>
  </si>
  <si>
    <t>8358100971969620</t>
  </si>
  <si>
    <t>1406646660090</t>
  </si>
  <si>
    <t>1000874869164067</t>
  </si>
  <si>
    <t>RANDALL,JAROME</t>
  </si>
  <si>
    <t>501 S CROUSE AVE APT 611</t>
  </si>
  <si>
    <t>13210-1766</t>
  </si>
  <si>
    <t>3158848126</t>
  </si>
  <si>
    <t>13210176605277</t>
  </si>
  <si>
    <t xml:space="preserve">CH177   </t>
  </si>
  <si>
    <t>15.13.24</t>
  </si>
  <si>
    <t>8358100080238701</t>
  </si>
  <si>
    <t>1406647274230</t>
  </si>
  <si>
    <t>1000874107464063</t>
  </si>
  <si>
    <t>SMALLS,JANAY</t>
  </si>
  <si>
    <t>236 WAYLAND RD</t>
  </si>
  <si>
    <t>13208-3316</t>
  </si>
  <si>
    <t>3155601228</t>
  </si>
  <si>
    <t>13208331605083</t>
  </si>
  <si>
    <t xml:space="preserve">BK056   </t>
  </si>
  <si>
    <t>15.40.48</t>
  </si>
  <si>
    <t>IVANYK, ANDRII</t>
  </si>
  <si>
    <t>8358100971973960</t>
  </si>
  <si>
    <t>1406648104725</t>
  </si>
  <si>
    <t>1000874974394062</t>
  </si>
  <si>
    <t>AHMED OMAR,MARYAN</t>
  </si>
  <si>
    <t>908 N ALVORD ST APT 2</t>
  </si>
  <si>
    <t>13208-1568</t>
  </si>
  <si>
    <t>3157264096</t>
  </si>
  <si>
    <t>13208156805024</t>
  </si>
  <si>
    <t xml:space="preserve">CHA9A   </t>
  </si>
  <si>
    <t>18.38.57</t>
  </si>
  <si>
    <t>8358100971116180</t>
  </si>
  <si>
    <t>1406013661515</t>
  </si>
  <si>
    <t>1000874937094064</t>
  </si>
  <si>
    <t>CHANDLER,ANN B</t>
  </si>
  <si>
    <t>403 RUGBY RD</t>
  </si>
  <si>
    <t>13203-1332</t>
  </si>
  <si>
    <t>3154782765</t>
  </si>
  <si>
    <t>3157412941</t>
  </si>
  <si>
    <t>13203133205034</t>
  </si>
  <si>
    <t xml:space="preserve">CH099A  </t>
  </si>
  <si>
    <t>17.18.53</t>
  </si>
  <si>
    <t>8358100400394861</t>
  </si>
  <si>
    <t>1406648039392</t>
  </si>
  <si>
    <t>1000875016894068</t>
  </si>
  <si>
    <t>BRADARIC,SEMSO</t>
  </si>
  <si>
    <t>4287 AURORA PATH</t>
  </si>
  <si>
    <t>13090-2251</t>
  </si>
  <si>
    <t>3155752202</t>
  </si>
  <si>
    <t>13090225105010</t>
  </si>
  <si>
    <t xml:space="preserve">LP072   </t>
  </si>
  <si>
    <t>20.45.13</t>
  </si>
  <si>
    <t>8358302550443973</t>
  </si>
  <si>
    <t>1406646927374</t>
  </si>
  <si>
    <t>1000871570204067</t>
  </si>
  <si>
    <t>LENDZINDZI  BOUKYA,PADOU</t>
  </si>
  <si>
    <t>37 STEVENS ST</t>
  </si>
  <si>
    <t>04240-5655</t>
  </si>
  <si>
    <t>2073127507</t>
  </si>
  <si>
    <t>04240565505029</t>
  </si>
  <si>
    <t xml:space="preserve">LW178   </t>
  </si>
  <si>
    <t>09.56.18</t>
  </si>
  <si>
    <t>8358302640063484</t>
  </si>
  <si>
    <t>1406646613750</t>
  </si>
  <si>
    <t>1000874235784069</t>
  </si>
  <si>
    <t>KUNZMANN,MICHAEL</t>
  </si>
  <si>
    <t>1 VILLAGE ST</t>
  </si>
  <si>
    <t>04274-5626</t>
  </si>
  <si>
    <t>2073466015</t>
  </si>
  <si>
    <t>2075927017</t>
  </si>
  <si>
    <t>04274562605037</t>
  </si>
  <si>
    <t>18.58.35</t>
  </si>
  <si>
    <t>8358302640057460</t>
  </si>
  <si>
    <t>1406547485647</t>
  </si>
  <si>
    <t>1000874954804064</t>
  </si>
  <si>
    <t>SLY,MICHAEL</t>
  </si>
  <si>
    <t>47 LUNT LN</t>
  </si>
  <si>
    <t>04274-7532</t>
  </si>
  <si>
    <t>7818562334</t>
  </si>
  <si>
    <t>7818568926</t>
  </si>
  <si>
    <t>04274753205019</t>
  </si>
  <si>
    <t xml:space="preserve">MG025   </t>
  </si>
  <si>
    <t>17.53.25</t>
  </si>
  <si>
    <t>8358310300025131</t>
  </si>
  <si>
    <t>1406120099005</t>
  </si>
  <si>
    <t>1000872951964063</t>
  </si>
  <si>
    <t>MARCELLO,KELLEY</t>
  </si>
  <si>
    <t>1695 E CONWAY RD</t>
  </si>
  <si>
    <t>03813-4018</t>
  </si>
  <si>
    <t>6039392040</t>
  </si>
  <si>
    <t>03813401805026</t>
  </si>
  <si>
    <t xml:space="preserve">CN251   </t>
  </si>
  <si>
    <t>22.02.15</t>
  </si>
  <si>
    <t>PERRY, GABRIEL</t>
  </si>
  <si>
    <t>8358501670020062</t>
  </si>
  <si>
    <t>1406011411616</t>
  </si>
  <si>
    <t>1000875018964067</t>
  </si>
  <si>
    <t>SHEARMAN,SUZANNE</t>
  </si>
  <si>
    <t>1852 PETER SMITH RD</t>
  </si>
  <si>
    <t>14477-9739</t>
  </si>
  <si>
    <t>5853688950</t>
  </si>
  <si>
    <t>14477973905114</t>
  </si>
  <si>
    <t xml:space="preserve">HO042   </t>
  </si>
  <si>
    <t>20.55.48</t>
  </si>
  <si>
    <t>SPONAUGLE, JESSE</t>
  </si>
  <si>
    <t>8358300850022430</t>
  </si>
  <si>
    <t>1406118814894</t>
  </si>
  <si>
    <t>1000871945854067</t>
  </si>
  <si>
    <t>THIBODEAU,DAVID</t>
  </si>
  <si>
    <t>36 HILDRETH ST</t>
  </si>
  <si>
    <t>04468-1121</t>
  </si>
  <si>
    <t>2078274238</t>
  </si>
  <si>
    <t>2073560040</t>
  </si>
  <si>
    <t>04468112105031</t>
  </si>
  <si>
    <t xml:space="preserve">OR008   </t>
  </si>
  <si>
    <t>19.45.31</t>
  </si>
  <si>
    <t>1000874928634068</t>
  </si>
  <si>
    <t>12148-1464</t>
  </si>
  <si>
    <t xml:space="preserve">HM034   </t>
  </si>
  <si>
    <t>17.02.31</t>
  </si>
  <si>
    <t>8358210590264566</t>
  </si>
  <si>
    <t>1406595290477</t>
  </si>
  <si>
    <t>1000874651204063</t>
  </si>
  <si>
    <t>JACKSON HEWITT - JACKSON,*</t>
  </si>
  <si>
    <t>172 REMSEN ST</t>
  </si>
  <si>
    <t>12047-3022</t>
  </si>
  <si>
    <t>12047302205114</t>
  </si>
  <si>
    <t>10.59.16</t>
  </si>
  <si>
    <t>PHAM, THOMSON</t>
  </si>
  <si>
    <t>8358111950006102</t>
  </si>
  <si>
    <t>1406015804493</t>
  </si>
  <si>
    <t>1000874968584066</t>
  </si>
  <si>
    <t>RYDER,ALTA</t>
  </si>
  <si>
    <t>6 MILK ST LOWR</t>
  </si>
  <si>
    <t>CHATEAUGAY</t>
  </si>
  <si>
    <t>12920-6006</t>
  </si>
  <si>
    <t>5184977213</t>
  </si>
  <si>
    <t>5185944546</t>
  </si>
  <si>
    <t>12920600605021</t>
  </si>
  <si>
    <t xml:space="preserve">MA077   </t>
  </si>
  <si>
    <t>18.23.49</t>
  </si>
  <si>
    <t>CROSSMAN, ZACHERY</t>
  </si>
  <si>
    <t>8358100420032160</t>
  </si>
  <si>
    <t>1406646554681</t>
  </si>
  <si>
    <t>1000875034394067</t>
  </si>
  <si>
    <t>SIMS,DONNA</t>
  </si>
  <si>
    <t>56 DAVIS ST APT 5</t>
  </si>
  <si>
    <t>PHOENIX</t>
  </si>
  <si>
    <t>13135-2049</t>
  </si>
  <si>
    <t>3153919353</t>
  </si>
  <si>
    <t>13135204905011</t>
  </si>
  <si>
    <t xml:space="preserve">DV133   </t>
  </si>
  <si>
    <t>22.40.10</t>
  </si>
  <si>
    <t>1000874791884063</t>
  </si>
  <si>
    <t>14.18.38</t>
  </si>
  <si>
    <t>8358302690067161</t>
  </si>
  <si>
    <t>1406647919446</t>
  </si>
  <si>
    <t>1000874680284060</t>
  </si>
  <si>
    <t>HARVEY,SHERRY</t>
  </si>
  <si>
    <t>35 PARIS HILL RD APT 6</t>
  </si>
  <si>
    <t>SOUTH PARIS</t>
  </si>
  <si>
    <t>04281-1241</t>
  </si>
  <si>
    <t>4692799463</t>
  </si>
  <si>
    <t>04281124105018</t>
  </si>
  <si>
    <t xml:space="preserve">NY132   </t>
  </si>
  <si>
    <t>11.31.05</t>
  </si>
  <si>
    <t>8358302690025854</t>
  </si>
  <si>
    <t>1406117021400</t>
  </si>
  <si>
    <t>1000874235554066</t>
  </si>
  <si>
    <t>KENNISON,JOSHUA</t>
  </si>
  <si>
    <t>20 DEERING ST APT 4</t>
  </si>
  <si>
    <t>04281-1227</t>
  </si>
  <si>
    <t>2075152787</t>
  </si>
  <si>
    <t>04281122705058</t>
  </si>
  <si>
    <t xml:space="preserve">NY150   </t>
  </si>
  <si>
    <t>18.58.07</t>
  </si>
  <si>
    <t>8358302670046458</t>
  </si>
  <si>
    <t>1406597948445</t>
  </si>
  <si>
    <t>1000874239654060</t>
  </si>
  <si>
    <t>MCALISTER,BETH</t>
  </si>
  <si>
    <t>89 FORE ST</t>
  </si>
  <si>
    <t>04270-3306</t>
  </si>
  <si>
    <t>2078978301</t>
  </si>
  <si>
    <t>04270330605028</t>
  </si>
  <si>
    <t xml:space="preserve">MG022   </t>
  </si>
  <si>
    <t>19.06.26</t>
  </si>
  <si>
    <t>1000875190374069</t>
  </si>
  <si>
    <t>07.14.28</t>
  </si>
  <si>
    <t>8358501800495358</t>
  </si>
  <si>
    <t>1406108797364</t>
  </si>
  <si>
    <t>1000874915624064</t>
  </si>
  <si>
    <t>ONEIL,LAKAYLA</t>
  </si>
  <si>
    <t>246 PARKRIDGE AVE LOWR</t>
  </si>
  <si>
    <t>14215-1518</t>
  </si>
  <si>
    <t>7168302117</t>
  </si>
  <si>
    <t>14215151805049</t>
  </si>
  <si>
    <t xml:space="preserve">LS871   </t>
  </si>
  <si>
    <t>19.22.10</t>
  </si>
  <si>
    <t>VASIUTYN, VOLODYMYR</t>
  </si>
  <si>
    <t>0P-RESTART-R</t>
  </si>
  <si>
    <t>8358501330041441</t>
  </si>
  <si>
    <t>1406647370954</t>
  </si>
  <si>
    <t>1000874014104067</t>
  </si>
  <si>
    <t>ELIA,MADELINE</t>
  </si>
  <si>
    <t>51 HAWKS VW</t>
  </si>
  <si>
    <t>14472-9353</t>
  </si>
  <si>
    <t>8056577564</t>
  </si>
  <si>
    <t>14472935305016</t>
  </si>
  <si>
    <t xml:space="preserve">LI062   </t>
  </si>
  <si>
    <t>13.08.54</t>
  </si>
  <si>
    <t>HAMILTON, TERRY</t>
  </si>
  <si>
    <t>8358500330013707</t>
  </si>
  <si>
    <t>1406027283173</t>
  </si>
  <si>
    <t>1000867042264069</t>
  </si>
  <si>
    <t>YALE,DIANNE</t>
  </si>
  <si>
    <t>7517 TILTON RD</t>
  </si>
  <si>
    <t>14469-9713</t>
  </si>
  <si>
    <t>5852652458</t>
  </si>
  <si>
    <t>14469971305041</t>
  </si>
  <si>
    <t xml:space="preserve">CQ172   </t>
  </si>
  <si>
    <t>12.30.46</t>
  </si>
  <si>
    <t>8358113060806900</t>
  </si>
  <si>
    <t>1406647755584</t>
  </si>
  <si>
    <t>1000874921484065</t>
  </si>
  <si>
    <t>LEWIS,QUANELL</t>
  </si>
  <si>
    <t>276 GENESEE ST APT 412</t>
  </si>
  <si>
    <t>13502-4621</t>
  </si>
  <si>
    <t>9293916142</t>
  </si>
  <si>
    <t>13502462105446</t>
  </si>
  <si>
    <t xml:space="preserve">UT186B  </t>
  </si>
  <si>
    <t>16.49.10</t>
  </si>
  <si>
    <t>8358113060804426</t>
  </si>
  <si>
    <t>1406646308716</t>
  </si>
  <si>
    <t>1000875012694066</t>
  </si>
  <si>
    <t>IBB,YEMEN</t>
  </si>
  <si>
    <t>1018 MOHAWK ST APT 1</t>
  </si>
  <si>
    <t>13501-3177</t>
  </si>
  <si>
    <t>3157908396</t>
  </si>
  <si>
    <t>13501317700005</t>
  </si>
  <si>
    <t xml:space="preserve">UT116   </t>
  </si>
  <si>
    <t>20.27.48</t>
  </si>
  <si>
    <t>8358113060807072</t>
  </si>
  <si>
    <t>1406647859071</t>
  </si>
  <si>
    <t>1000874219784069</t>
  </si>
  <si>
    <t>GOPPERT,JACQUELYNE</t>
  </si>
  <si>
    <t>18 JOHNSON PARK APT 4</t>
  </si>
  <si>
    <t>13501-4474</t>
  </si>
  <si>
    <t>3153164824</t>
  </si>
  <si>
    <t>13501447405020</t>
  </si>
  <si>
    <t xml:space="preserve">UT103A  </t>
  </si>
  <si>
    <t>18.27.28</t>
  </si>
  <si>
    <t>8358113210013522</t>
  </si>
  <si>
    <t>1406020053318</t>
  </si>
  <si>
    <t>1000874625694068</t>
  </si>
  <si>
    <t>DERAGON,THOMAS</t>
  </si>
  <si>
    <t>5043 BELL RD</t>
  </si>
  <si>
    <t>13492-4103</t>
  </si>
  <si>
    <t>3157366037</t>
  </si>
  <si>
    <t>13492410305043</t>
  </si>
  <si>
    <t xml:space="preserve">UT221   </t>
  </si>
  <si>
    <t>10.20.41</t>
  </si>
  <si>
    <t>8358113060807635</t>
  </si>
  <si>
    <t>1406648176921</t>
  </si>
  <si>
    <t>1000874946384068</t>
  </si>
  <si>
    <t>WHITEHURST,IZIYAH</t>
  </si>
  <si>
    <t>1505 HERKIMER RD APT 92</t>
  </si>
  <si>
    <t>13502-2252</t>
  </si>
  <si>
    <t>3159832692</t>
  </si>
  <si>
    <t>13502225205046</t>
  </si>
  <si>
    <t xml:space="preserve">UTA4A   </t>
  </si>
  <si>
    <t>17.37.23</t>
  </si>
  <si>
    <t>8358501791827908</t>
  </si>
  <si>
    <t>1406603734763</t>
  </si>
  <si>
    <t>1000874740894064</t>
  </si>
  <si>
    <t>65 NIAGARA SQ RM 101</t>
  </si>
  <si>
    <t>14202-3301</t>
  </si>
  <si>
    <t>14202330105012</t>
  </si>
  <si>
    <t xml:space="preserve">BC886   </t>
  </si>
  <si>
    <t>12.59.39</t>
  </si>
  <si>
    <t>8358303020001870</t>
  </si>
  <si>
    <t>1406630890554</t>
  </si>
  <si>
    <t>1000874557644065</t>
  </si>
  <si>
    <t>PINARD,JEFF</t>
  </si>
  <si>
    <t>120 ADAMS CIR</t>
  </si>
  <si>
    <t>04938-5503</t>
  </si>
  <si>
    <t>2079561955</t>
  </si>
  <si>
    <t>04938550300021</t>
  </si>
  <si>
    <t xml:space="preserve">NA058   </t>
  </si>
  <si>
    <t>08.13.24</t>
  </si>
  <si>
    <t>8358503040012746</t>
  </si>
  <si>
    <t>1406106189655</t>
  </si>
  <si>
    <t>1000874306514064</t>
  </si>
  <si>
    <t>REBISZ,GERTRUDE</t>
  </si>
  <si>
    <t>8544 STANFIELD RD</t>
  </si>
  <si>
    <t>COLDEN</t>
  </si>
  <si>
    <t>14033-9715</t>
  </si>
  <si>
    <t>7169415346</t>
  </si>
  <si>
    <t>7165533163</t>
  </si>
  <si>
    <t>14033971505032</t>
  </si>
  <si>
    <t xml:space="preserve">EA046   </t>
  </si>
  <si>
    <t>21.06.36</t>
  </si>
  <si>
    <t>8358301140011621</t>
  </si>
  <si>
    <t>1406119258729</t>
  </si>
  <si>
    <t>1000874204384065</t>
  </si>
  <si>
    <t>KADEY,DANA</t>
  </si>
  <si>
    <t>376 WEST ST</t>
  </si>
  <si>
    <t>04668-3427</t>
  </si>
  <si>
    <t>2242329436</t>
  </si>
  <si>
    <t>2077965535</t>
  </si>
  <si>
    <t>04668342705019</t>
  </si>
  <si>
    <t xml:space="preserve">DG021   </t>
  </si>
  <si>
    <t>17.59.41</t>
  </si>
  <si>
    <t>DUDLEY, SETH</t>
  </si>
  <si>
    <t>BLAIR, GAVIN</t>
  </si>
  <si>
    <t>8358502660218724</t>
  </si>
  <si>
    <t>1406104807456</t>
  </si>
  <si>
    <t>1000858481874062</t>
  </si>
  <si>
    <t>ARCHER,RICHARD</t>
  </si>
  <si>
    <t>4545 CHESTNUT RIDGE RD</t>
  </si>
  <si>
    <t>APT 216A</t>
  </si>
  <si>
    <t>14228-3311</t>
  </si>
  <si>
    <t>7163816281</t>
  </si>
  <si>
    <t>7164400204</t>
  </si>
  <si>
    <t>14228330305211</t>
  </si>
  <si>
    <t xml:space="preserve">AM969   </t>
  </si>
  <si>
    <t>8358502830073066</t>
  </si>
  <si>
    <t>1406123940064</t>
  </si>
  <si>
    <t>1000858482664066</t>
  </si>
  <si>
    <t>FIORITA,JENICA</t>
  </si>
  <si>
    <t>605 D ST</t>
  </si>
  <si>
    <t>14304-1970</t>
  </si>
  <si>
    <t>7165240516</t>
  </si>
  <si>
    <t>14304197005200</t>
  </si>
  <si>
    <t>06.18.51</t>
  </si>
  <si>
    <t>8358502800601912</t>
  </si>
  <si>
    <t>1406563709243</t>
  </si>
  <si>
    <t>1000858482484069</t>
  </si>
  <si>
    <t>ADAMS,GLENN</t>
  </si>
  <si>
    <t>1632 MICHIGAN AVE UPPR</t>
  </si>
  <si>
    <t>7167014525</t>
  </si>
  <si>
    <t>14305290805073</t>
  </si>
  <si>
    <t>06.18.44</t>
  </si>
  <si>
    <t>8358502800641058</t>
  </si>
  <si>
    <t>1406638002079</t>
  </si>
  <si>
    <t>1000858482574067</t>
  </si>
  <si>
    <t>CZARNIAK,STEPHANIE</t>
  </si>
  <si>
    <t>2748 FALLS ST APT 3</t>
  </si>
  <si>
    <t>14303-2045</t>
  </si>
  <si>
    <t>7165388359</t>
  </si>
  <si>
    <t>14303204505046</t>
  </si>
  <si>
    <t xml:space="preserve">NF090A  </t>
  </si>
  <si>
    <t>06.18.47</t>
  </si>
  <si>
    <t>8358501801679851</t>
  </si>
  <si>
    <t>1406622544789</t>
  </si>
  <si>
    <t>1000858480734069</t>
  </si>
  <si>
    <t>COURINGTON,MILDRED</t>
  </si>
  <si>
    <t>7 HARTWELL RD UPPR</t>
  </si>
  <si>
    <t>14216-1733</t>
  </si>
  <si>
    <t>7164289807</t>
  </si>
  <si>
    <t>14216173305109</t>
  </si>
  <si>
    <t>06.17.17</t>
  </si>
  <si>
    <t>8358502900179678</t>
  </si>
  <si>
    <t>1406595347913</t>
  </si>
  <si>
    <t>1000858482844064</t>
  </si>
  <si>
    <t>HENDERSON,SHARESE</t>
  </si>
  <si>
    <t>6732 AKRON RD APT 20</t>
  </si>
  <si>
    <t>14094-5364</t>
  </si>
  <si>
    <t>7169909765</t>
  </si>
  <si>
    <t>14094536405076</t>
  </si>
  <si>
    <t xml:space="preserve">LCA1B   </t>
  </si>
  <si>
    <t>06.19.00</t>
  </si>
  <si>
    <t>8358502680300734</t>
  </si>
  <si>
    <t>1406124856582</t>
  </si>
  <si>
    <t>1000858482054060</t>
  </si>
  <si>
    <t>NAANTASTIC,*,*</t>
  </si>
  <si>
    <t>1595 NIAGARA FALLS BLVD</t>
  </si>
  <si>
    <t>STE 700</t>
  </si>
  <si>
    <t>14228-2852</t>
  </si>
  <si>
    <t>5855032520</t>
  </si>
  <si>
    <t>14228285205069</t>
  </si>
  <si>
    <t xml:space="preserve">AM068   </t>
  </si>
  <si>
    <t>8358501791390329</t>
  </si>
  <si>
    <t>1406503093153</t>
  </si>
  <si>
    <t>1000858479254061</t>
  </si>
  <si>
    <t>WALKWR,SAVANNAH</t>
  </si>
  <si>
    <t>51 ROEHRER AVE APT 2</t>
  </si>
  <si>
    <t>14208-2444</t>
  </si>
  <si>
    <t>14208244405109</t>
  </si>
  <si>
    <t>06.16.16</t>
  </si>
  <si>
    <t>8358502830055923</t>
  </si>
  <si>
    <t>1406107504183</t>
  </si>
  <si>
    <t>1000858482634069</t>
  </si>
  <si>
    <t>SPEARS,JEFF</t>
  </si>
  <si>
    <t>5215 MAYLE CT</t>
  </si>
  <si>
    <t>14305-3513</t>
  </si>
  <si>
    <t>7165237761</t>
  </si>
  <si>
    <t>14305351305039</t>
  </si>
  <si>
    <t xml:space="preserve">NF017   </t>
  </si>
  <si>
    <t>06.18.49</t>
  </si>
  <si>
    <t>8358502680406812</t>
  </si>
  <si>
    <t>1406638563096</t>
  </si>
  <si>
    <t>1000858482104063</t>
  </si>
  <si>
    <t>CAMERON,CINCERE</t>
  </si>
  <si>
    <t>49 COBB ST</t>
  </si>
  <si>
    <t>14150-7921</t>
  </si>
  <si>
    <t>7164689511</t>
  </si>
  <si>
    <t>14150792105089</t>
  </si>
  <si>
    <t>8358502900037389</t>
  </si>
  <si>
    <t>1406106755893</t>
  </si>
  <si>
    <t>1000858482834065</t>
  </si>
  <si>
    <t>DONELSON,CATHY</t>
  </si>
  <si>
    <t>6108 RUHLMANN RD APT 1</t>
  </si>
  <si>
    <t>14094-5820</t>
  </si>
  <si>
    <t>7162669120</t>
  </si>
  <si>
    <t>14094582005028</t>
  </si>
  <si>
    <t xml:space="preserve">LC169   </t>
  </si>
  <si>
    <t>06.18.59</t>
  </si>
  <si>
    <t>8358502680387533</t>
  </si>
  <si>
    <t>1406527555617</t>
  </si>
  <si>
    <t>1000858482084067</t>
  </si>
  <si>
    <t>WILLIAMS,CHRISTOPHER</t>
  </si>
  <si>
    <t>931 ENGLEWOOD AVE APT 1</t>
  </si>
  <si>
    <t>14223-2042</t>
  </si>
  <si>
    <t>7194246166</t>
  </si>
  <si>
    <t>14223204205019</t>
  </si>
  <si>
    <t xml:space="preserve">TT121   </t>
  </si>
  <si>
    <t>06.18.20</t>
  </si>
  <si>
    <t>8358501801587005</t>
  </si>
  <si>
    <t>1406587279421</t>
  </si>
  <si>
    <t>1000858480474062</t>
  </si>
  <si>
    <t>GREEN,ROBERT</t>
  </si>
  <si>
    <t>31 DANFORTH ST UPPR</t>
  </si>
  <si>
    <t>14213-1041</t>
  </si>
  <si>
    <t>7163039203</t>
  </si>
  <si>
    <t>5853220554</t>
  </si>
  <si>
    <t>14213104105161</t>
  </si>
  <si>
    <t xml:space="preserve">BC971   </t>
  </si>
  <si>
    <t>8358501801640812</t>
  </si>
  <si>
    <t>1406108233170</t>
  </si>
  <si>
    <t>1000858480544062</t>
  </si>
  <si>
    <t>HONEYYANKSON,BELLOH</t>
  </si>
  <si>
    <t>1970 DELAWARE AVE APT 4</t>
  </si>
  <si>
    <t>14216-3537</t>
  </si>
  <si>
    <t>7164648408</t>
  </si>
  <si>
    <t>14216353705052</t>
  </si>
  <si>
    <t xml:space="preserve">LS868   </t>
  </si>
  <si>
    <t>06.17.11</t>
  </si>
  <si>
    <t>8358501791932567</t>
  </si>
  <si>
    <t>1406634685539</t>
  </si>
  <si>
    <t>1000858479854068</t>
  </si>
  <si>
    <t>SALADYGA,MICHAEL</t>
  </si>
  <si>
    <t>1240 DELAWARE AVE APT 503</t>
  </si>
  <si>
    <t>14209-1453</t>
  </si>
  <si>
    <t>7163594719</t>
  </si>
  <si>
    <t>14209145305109</t>
  </si>
  <si>
    <t xml:space="preserve">BC750   </t>
  </si>
  <si>
    <t>8358502680246051</t>
  </si>
  <si>
    <t>1406105146839</t>
  </si>
  <si>
    <t>1000858482044061</t>
  </si>
  <si>
    <t>PARSON,STANLEY</t>
  </si>
  <si>
    <t>625 E PARK DR APT 109</t>
  </si>
  <si>
    <t>14150-6721</t>
  </si>
  <si>
    <t>7163705488</t>
  </si>
  <si>
    <t>14150672105092</t>
  </si>
  <si>
    <t>8358501801649342</t>
  </si>
  <si>
    <t>1406610461293</t>
  </si>
  <si>
    <t>1000858480564060</t>
  </si>
  <si>
    <t>GREEN,NASHAWN</t>
  </si>
  <si>
    <t>2532 MAIN ST APT 3</t>
  </si>
  <si>
    <t>14214-2026</t>
  </si>
  <si>
    <t>7169861594</t>
  </si>
  <si>
    <t>14214202605011</t>
  </si>
  <si>
    <t xml:space="preserve">LS074   </t>
  </si>
  <si>
    <t>06.17.12</t>
  </si>
  <si>
    <t>8358501791893926</t>
  </si>
  <si>
    <t>1406622547022</t>
  </si>
  <si>
    <t>1000858479724063</t>
  </si>
  <si>
    <t>ROBINSON,DOROTHY</t>
  </si>
  <si>
    <t>227 SHERIDAN AVE APT 207</t>
  </si>
  <si>
    <t>14215-0000</t>
  </si>
  <si>
    <t>7164511499</t>
  </si>
  <si>
    <t>14215000011294</t>
  </si>
  <si>
    <t xml:space="preserve">LS040A  </t>
  </si>
  <si>
    <t>8358502660015278</t>
  </si>
  <si>
    <t>1406100987203</t>
  </si>
  <si>
    <t>1000858481834066</t>
  </si>
  <si>
    <t>THAMOTHARAMPILL,GUNAMALAR</t>
  </si>
  <si>
    <t>247 PALMDALE DR APT 2</t>
  </si>
  <si>
    <t>14221-4015</t>
  </si>
  <si>
    <t>6466786959</t>
  </si>
  <si>
    <t>14221401505017</t>
  </si>
  <si>
    <t xml:space="preserve">AM104   </t>
  </si>
  <si>
    <t>06.18.08</t>
  </si>
  <si>
    <t>8358502960106637</t>
  </si>
  <si>
    <t>1406594733022</t>
  </si>
  <si>
    <t>1000858482944062</t>
  </si>
  <si>
    <t>MINGARELLA,ROBERT</t>
  </si>
  <si>
    <t>5539 BROADWAY ST RM 154D</t>
  </si>
  <si>
    <t>14086-2223</t>
  </si>
  <si>
    <t>7166835150</t>
  </si>
  <si>
    <t>14086222305263</t>
  </si>
  <si>
    <t xml:space="preserve">LN064B  </t>
  </si>
  <si>
    <t>8358501800015321</t>
  </si>
  <si>
    <t>1406101089637</t>
  </si>
  <si>
    <t>1000858479894064</t>
  </si>
  <si>
    <t>GUERCIO,MICHAEL</t>
  </si>
  <si>
    <t>11 DAKOTA ST</t>
  </si>
  <si>
    <t>14216-2723</t>
  </si>
  <si>
    <t>7168773538</t>
  </si>
  <si>
    <t>14216272305018</t>
  </si>
  <si>
    <t xml:space="preserve">LS750   </t>
  </si>
  <si>
    <t>8358501800303164</t>
  </si>
  <si>
    <t>1406108427269</t>
  </si>
  <si>
    <t>1000858479974064</t>
  </si>
  <si>
    <t>GUILFORD,MATTHEW</t>
  </si>
  <si>
    <t>71 FISHER ST</t>
  </si>
  <si>
    <t>14215-3907</t>
  </si>
  <si>
    <t>7165594633</t>
  </si>
  <si>
    <t>14215390705075</t>
  </si>
  <si>
    <t xml:space="preserve">LS025B  </t>
  </si>
  <si>
    <t>06.16.45</t>
  </si>
  <si>
    <t>8358501801651009</t>
  </si>
  <si>
    <t>1406611014703</t>
  </si>
  <si>
    <t>1000858480594067</t>
  </si>
  <si>
    <t>L BROWNING,LATESHA</t>
  </si>
  <si>
    <t>21 HERKIMER ST APT 2</t>
  </si>
  <si>
    <t>14213-1826</t>
  </si>
  <si>
    <t>7162008417</t>
  </si>
  <si>
    <t>14213182605116</t>
  </si>
  <si>
    <t xml:space="preserve">BC943   </t>
  </si>
  <si>
    <t>06.17.13</t>
  </si>
  <si>
    <t>8358502890257302</t>
  </si>
  <si>
    <t>1406638036952</t>
  </si>
  <si>
    <t>1000858482824066</t>
  </si>
  <si>
    <t>PAGE,VIVIAN</t>
  </si>
  <si>
    <t>80 CHARLOTTE ST UPPR</t>
  </si>
  <si>
    <t>14094-2145</t>
  </si>
  <si>
    <t>7162912457</t>
  </si>
  <si>
    <t>14094214505031</t>
  </si>
  <si>
    <t xml:space="preserve">LC214   </t>
  </si>
  <si>
    <t>8358501801669019</t>
  </si>
  <si>
    <t>1406599867585</t>
  </si>
  <si>
    <t>1000858480664068</t>
  </si>
  <si>
    <t>PONZO,DECHELLE</t>
  </si>
  <si>
    <t>250 MANHATTAN AVE APT L29</t>
  </si>
  <si>
    <t>14214-2206</t>
  </si>
  <si>
    <t>7166039217</t>
  </si>
  <si>
    <t>14214220605274</t>
  </si>
  <si>
    <t xml:space="preserve">LS028A  </t>
  </si>
  <si>
    <t>8358502830057937</t>
  </si>
  <si>
    <t>1406107538389</t>
  </si>
  <si>
    <t>1000858482654067</t>
  </si>
  <si>
    <t>RED DRAGONS HOARD,*,*</t>
  </si>
  <si>
    <t>2105 MILITARY RD APT LO</t>
  </si>
  <si>
    <t>14304-1735</t>
  </si>
  <si>
    <t>7164251379</t>
  </si>
  <si>
    <t>14304173505041</t>
  </si>
  <si>
    <t xml:space="preserve">NF200   </t>
  </si>
  <si>
    <t>06.18.50</t>
  </si>
  <si>
    <t>8358501801383702</t>
  </si>
  <si>
    <t>1406524778188</t>
  </si>
  <si>
    <t>1000858480254068</t>
  </si>
  <si>
    <t>BRYANT,DONNA</t>
  </si>
  <si>
    <t>262 BERKSHIRE AVE</t>
  </si>
  <si>
    <t>14215-1528</t>
  </si>
  <si>
    <t>7166027378</t>
  </si>
  <si>
    <t>14215152805048</t>
  </si>
  <si>
    <t xml:space="preserve">LS009   </t>
  </si>
  <si>
    <t>06.16.59</t>
  </si>
  <si>
    <t>8358502760283305</t>
  </si>
  <si>
    <t>1406598754446</t>
  </si>
  <si>
    <t>1000858482234068</t>
  </si>
  <si>
    <t>LANGWORTHY,DOMINIC</t>
  </si>
  <si>
    <t>47 1ST AVE APT 1</t>
  </si>
  <si>
    <t>14120-6619</t>
  </si>
  <si>
    <t>7165989677</t>
  </si>
  <si>
    <t>14120661905257</t>
  </si>
  <si>
    <t xml:space="preserve">NT021   </t>
  </si>
  <si>
    <t>06.18.28</t>
  </si>
  <si>
    <t>8358502890222223</t>
  </si>
  <si>
    <t>1406546134196</t>
  </si>
  <si>
    <t>1000858482784062</t>
  </si>
  <si>
    <t>TARTICK,CHRISTOPHER</t>
  </si>
  <si>
    <t>139 ROOSEVELT DR</t>
  </si>
  <si>
    <t>14094-5750</t>
  </si>
  <si>
    <t>7166228788</t>
  </si>
  <si>
    <t>14094575005027</t>
  </si>
  <si>
    <t>06.18.57</t>
  </si>
  <si>
    <t>8358113060279611</t>
  </si>
  <si>
    <t>1406019531258</t>
  </si>
  <si>
    <t>1000874595924065</t>
  </si>
  <si>
    <t>PACIFIC,DONNA</t>
  </si>
  <si>
    <t>1404 BLEECKER ST APT 1FLRR</t>
  </si>
  <si>
    <t>13501-1015</t>
  </si>
  <si>
    <t>3158643585</t>
  </si>
  <si>
    <t>3157942640</t>
  </si>
  <si>
    <t>13501101505065</t>
  </si>
  <si>
    <t>09.16.13</t>
  </si>
  <si>
    <t>8358500020139325</t>
  </si>
  <si>
    <t>1406004014047</t>
  </si>
  <si>
    <t>1000875007004065</t>
  </si>
  <si>
    <t>KING,NITHOAH</t>
  </si>
  <si>
    <t>195 MERLIN ST</t>
  </si>
  <si>
    <t>14613-2149</t>
  </si>
  <si>
    <t>5856989296</t>
  </si>
  <si>
    <t>5856989246</t>
  </si>
  <si>
    <t>14613214905055</t>
  </si>
  <si>
    <t>20.04.16</t>
  </si>
  <si>
    <t>FOX, FRANCIS</t>
  </si>
  <si>
    <t>8358100220022072</t>
  </si>
  <si>
    <t>1406609711468</t>
  </si>
  <si>
    <t>1000875038784065</t>
  </si>
  <si>
    <t>JOHNSON,SCOTT</t>
  </si>
  <si>
    <t>8314 STATE ROUTE 34</t>
  </si>
  <si>
    <t>13166-9639</t>
  </si>
  <si>
    <t>3152461734</t>
  </si>
  <si>
    <t>13166963905041</t>
  </si>
  <si>
    <t xml:space="preserve">MR038   </t>
  </si>
  <si>
    <t>23.40.11</t>
  </si>
  <si>
    <t>8358500010584357</t>
  </si>
  <si>
    <t>1406006985798</t>
  </si>
  <si>
    <t>1000875019934069</t>
  </si>
  <si>
    <t>SINGLETARY,TODD</t>
  </si>
  <si>
    <t>286 CHILI AVE</t>
  </si>
  <si>
    <t>14611-2546</t>
  </si>
  <si>
    <t>5852008457</t>
  </si>
  <si>
    <t>5853632712</t>
  </si>
  <si>
    <t>14611254605064</t>
  </si>
  <si>
    <t xml:space="preserve">MH457   </t>
  </si>
  <si>
    <t>21.01.03</t>
  </si>
  <si>
    <t>8358500110706264</t>
  </si>
  <si>
    <t>1406027316569</t>
  </si>
  <si>
    <t>1000875024274063</t>
  </si>
  <si>
    <t>GATEWAY LANDING,ON - WIFI</t>
  </si>
  <si>
    <t>155 CANAL LANDING BLVD</t>
  </si>
  <si>
    <t>BLDG WIFI APT 427</t>
  </si>
  <si>
    <t>14626-5116</t>
  </si>
  <si>
    <t>14626511705770</t>
  </si>
  <si>
    <t xml:space="preserve">GA147   </t>
  </si>
  <si>
    <t>21.22.17</t>
  </si>
  <si>
    <t>8358100971973895</t>
  </si>
  <si>
    <t>1406648091237</t>
  </si>
  <si>
    <t>1000875033714067</t>
  </si>
  <si>
    <t>EVERSON,JACOB</t>
  </si>
  <si>
    <t>1305 PARK ST APT 2</t>
  </si>
  <si>
    <t>13208-2147</t>
  </si>
  <si>
    <t>3152758363</t>
  </si>
  <si>
    <t>13208214705059</t>
  </si>
  <si>
    <t xml:space="preserve">CH298   </t>
  </si>
  <si>
    <t>22.33.13</t>
  </si>
  <si>
    <t>8358100971973440</t>
  </si>
  <si>
    <t>1406647939139</t>
  </si>
  <si>
    <t>1000874971754060</t>
  </si>
  <si>
    <t>TRZASKA,ROBERT</t>
  </si>
  <si>
    <t>207 MATTY AVE APT 1</t>
  </si>
  <si>
    <t>13204-2403</t>
  </si>
  <si>
    <t>3155515692</t>
  </si>
  <si>
    <t>13204240305022</t>
  </si>
  <si>
    <t>18.32.15</t>
  </si>
  <si>
    <t>8358502660306347</t>
  </si>
  <si>
    <t>1406105250979</t>
  </si>
  <si>
    <t>1000866225824061</t>
  </si>
  <si>
    <t>CHASE INVESTIGATIONS *,*</t>
  </si>
  <si>
    <t>3140 SHERIDAN DR STE 211</t>
  </si>
  <si>
    <t>14226-1913</t>
  </si>
  <si>
    <t>7168343400</t>
  </si>
  <si>
    <t>14226191305015</t>
  </si>
  <si>
    <t xml:space="preserve">AM947   </t>
  </si>
  <si>
    <t>16.50.26</t>
  </si>
  <si>
    <t>8358500140294653</t>
  </si>
  <si>
    <t>1406025741727</t>
  </si>
  <si>
    <t>1000874922644063</t>
  </si>
  <si>
    <t>MARKETVIEW LIQUOR *,*</t>
  </si>
  <si>
    <t>1100 JEFFERSON RD STE 16</t>
  </si>
  <si>
    <t>14623-3173</t>
  </si>
  <si>
    <t>5854272480</t>
  </si>
  <si>
    <t>14623317305012</t>
  </si>
  <si>
    <t xml:space="preserve">BRA8C   </t>
  </si>
  <si>
    <t>16.51.44</t>
  </si>
  <si>
    <t>8358500021039920</t>
  </si>
  <si>
    <t>1406534693179</t>
  </si>
  <si>
    <t>1000874735014066</t>
  </si>
  <si>
    <t>150 HIGHLAND AVE</t>
  </si>
  <si>
    <t>BLDG HSTG APT 245A</t>
  </si>
  <si>
    <t>14620-3024</t>
  </si>
  <si>
    <t>14620302410831</t>
  </si>
  <si>
    <t xml:space="preserve">MH110   </t>
  </si>
  <si>
    <t>12.51.32</t>
  </si>
  <si>
    <t>8358300040123957</t>
  </si>
  <si>
    <t>1406060770516</t>
  </si>
  <si>
    <t>1000875195644060</t>
  </si>
  <si>
    <t>BOWLER,KATHLEEN</t>
  </si>
  <si>
    <t>1 TRESTLE CV</t>
  </si>
  <si>
    <t>03902-7269</t>
  </si>
  <si>
    <t>7817759484</t>
  </si>
  <si>
    <t>03902726905023</t>
  </si>
  <si>
    <t>07.38.21</t>
  </si>
  <si>
    <t>8358300040017118</t>
  </si>
  <si>
    <t>1406060271614</t>
  </si>
  <si>
    <t>1000874078814064</t>
  </si>
  <si>
    <t>KENNEDY,LAURA</t>
  </si>
  <si>
    <t>9 OLD MCINTIRE RD</t>
  </si>
  <si>
    <t>03909-5352</t>
  </si>
  <si>
    <t>2077523040</t>
  </si>
  <si>
    <t>03909535205016</t>
  </si>
  <si>
    <t xml:space="preserve">WC073   </t>
  </si>
  <si>
    <t>14.54.10</t>
  </si>
  <si>
    <t>8358302690066155</t>
  </si>
  <si>
    <t>1406630699856</t>
  </si>
  <si>
    <t>1000858473984069</t>
  </si>
  <si>
    <t>REESE,ROBERT</t>
  </si>
  <si>
    <t>5 FREDERICK AVE</t>
  </si>
  <si>
    <t>04281-1402</t>
  </si>
  <si>
    <t>2073937465</t>
  </si>
  <si>
    <t>04281140205057</t>
  </si>
  <si>
    <t xml:space="preserve">NY136   </t>
  </si>
  <si>
    <t>06.12.23</t>
  </si>
  <si>
    <t>8358113040008734</t>
  </si>
  <si>
    <t>1406528036385</t>
  </si>
  <si>
    <t>1000872245534060</t>
  </si>
  <si>
    <t>VANCE,CASSANDRA</t>
  </si>
  <si>
    <t>120 MARVIN RD</t>
  </si>
  <si>
    <t>SMITHVILLE FLATS</t>
  </si>
  <si>
    <t>13841-1023</t>
  </si>
  <si>
    <t>6074220904</t>
  </si>
  <si>
    <t>13841102305010</t>
  </si>
  <si>
    <t xml:space="preserve">GR012   </t>
  </si>
  <si>
    <t>11.16.27</t>
  </si>
  <si>
    <t>8358500090023094</t>
  </si>
  <si>
    <t>1406003700471</t>
  </si>
  <si>
    <t>1000875243244061</t>
  </si>
  <si>
    <t>PEFFER,ROBERT M</t>
  </si>
  <si>
    <t>89 JACKSON ROAD EXT</t>
  </si>
  <si>
    <t>14526-1237</t>
  </si>
  <si>
    <t>5853779385</t>
  </si>
  <si>
    <t>5857260473</t>
  </si>
  <si>
    <t>14526123705061</t>
  </si>
  <si>
    <t xml:space="preserve">PE128   </t>
  </si>
  <si>
    <t>09.29.48</t>
  </si>
  <si>
    <t>8358502900169992</t>
  </si>
  <si>
    <t>1406555642253</t>
  </si>
  <si>
    <t>1000875206514062</t>
  </si>
  <si>
    <t>TESTER,GEORGE</t>
  </si>
  <si>
    <t>6146 RUHLMANN RD APT 6</t>
  </si>
  <si>
    <t>14094-5870</t>
  </si>
  <si>
    <t>14094587005023</t>
  </si>
  <si>
    <t>07.54.50</t>
  </si>
  <si>
    <t>8358200010241773</t>
  </si>
  <si>
    <t>1406034543221</t>
  </si>
  <si>
    <t>1000875224084064</t>
  </si>
  <si>
    <t>KNUTSON,KARL</t>
  </si>
  <si>
    <t>39 KARA DR</t>
  </si>
  <si>
    <t>01201-8922</t>
  </si>
  <si>
    <t>4132815371</t>
  </si>
  <si>
    <t>01201892205017</t>
  </si>
  <si>
    <t xml:space="preserve">PFA4B   </t>
  </si>
  <si>
    <t>08.37.53</t>
  </si>
  <si>
    <t>8358210770015234</t>
  </si>
  <si>
    <t>1406644775635</t>
  </si>
  <si>
    <t>1000874699214066</t>
  </si>
  <si>
    <t>TRUELOVE,DALTON</t>
  </si>
  <si>
    <t>38 SCHUYLER HTS APT C</t>
  </si>
  <si>
    <t>12871-1434</t>
  </si>
  <si>
    <t>5183164133</t>
  </si>
  <si>
    <t>12871143405033</t>
  </si>
  <si>
    <t xml:space="preserve">BL038   </t>
  </si>
  <si>
    <t>11.56.32</t>
  </si>
  <si>
    <t>8358500050317791</t>
  </si>
  <si>
    <t>1406624575278</t>
  </si>
  <si>
    <t>1000875024934062</t>
  </si>
  <si>
    <t>BOUTILLIER,JAIME</t>
  </si>
  <si>
    <t>1518 RIDGE RD APT 1</t>
  </si>
  <si>
    <t>14580-3604</t>
  </si>
  <si>
    <t>5859535057</t>
  </si>
  <si>
    <t>14580360405042</t>
  </si>
  <si>
    <t xml:space="preserve">WB072   </t>
  </si>
  <si>
    <t>21.25.56</t>
  </si>
  <si>
    <t>1000874940844067</t>
  </si>
  <si>
    <t>17.26.18</t>
  </si>
  <si>
    <t>8358502430021887</t>
  </si>
  <si>
    <t>1406647249588</t>
  </si>
  <si>
    <t>1000874992974069</t>
  </si>
  <si>
    <t>LILLY,NICHOLAS</t>
  </si>
  <si>
    <t>9707 ROUTE 60</t>
  </si>
  <si>
    <t>14063-9727</t>
  </si>
  <si>
    <t>7167853452</t>
  </si>
  <si>
    <t>14063972705018</t>
  </si>
  <si>
    <t xml:space="preserve">FD706   </t>
  </si>
  <si>
    <t>19.19.56</t>
  </si>
  <si>
    <t>8358302740019816</t>
  </si>
  <si>
    <t>1406116058320</t>
  </si>
  <si>
    <t>1000869612934063</t>
  </si>
  <si>
    <t>FIELDS,SUSAN</t>
  </si>
  <si>
    <t>131 HARBOR RD</t>
  </si>
  <si>
    <t>04055-3435</t>
  </si>
  <si>
    <t>6176931180</t>
  </si>
  <si>
    <t>6174473650</t>
  </si>
  <si>
    <t>04055343505046</t>
  </si>
  <si>
    <t xml:space="preserve">BD110   </t>
  </si>
  <si>
    <t>15.06.11</t>
  </si>
  <si>
    <t>8358501791886649</t>
  </si>
  <si>
    <t>1406620379659</t>
  </si>
  <si>
    <t>1000875240834062</t>
  </si>
  <si>
    <t>MCDONELL,MATTHEW</t>
  </si>
  <si>
    <t>180 LINWOOD AVE</t>
  </si>
  <si>
    <t>14209-2010</t>
  </si>
  <si>
    <t>2064091854</t>
  </si>
  <si>
    <t>14209201005031</t>
  </si>
  <si>
    <t xml:space="preserve">BC025   </t>
  </si>
  <si>
    <t>09.23.46</t>
  </si>
  <si>
    <t>8358310140021191</t>
  </si>
  <si>
    <t>1406123692103</t>
  </si>
  <si>
    <t>1000874949774067</t>
  </si>
  <si>
    <t>CARTON,WILLIAM</t>
  </si>
  <si>
    <t>181 BERKSHIRE RD</t>
  </si>
  <si>
    <t>03585-7221</t>
  </si>
  <si>
    <t>6039914142</t>
  </si>
  <si>
    <t>5087355817</t>
  </si>
  <si>
    <t>03585722105019</t>
  </si>
  <si>
    <t xml:space="preserve">LT155   </t>
  </si>
  <si>
    <t>17.45.04</t>
  </si>
  <si>
    <t>8358301620013675</t>
  </si>
  <si>
    <t>1406119711222</t>
  </si>
  <si>
    <t>1000871640864064</t>
  </si>
  <si>
    <t>POULIN,DONNA</t>
  </si>
  <si>
    <t>156 SALEM RD</t>
  </si>
  <si>
    <t>04947-4225</t>
  </si>
  <si>
    <t>2076499710</t>
  </si>
  <si>
    <t>04947422505048</t>
  </si>
  <si>
    <t xml:space="preserve">WY002   </t>
  </si>
  <si>
    <t>11.23.51</t>
  </si>
  <si>
    <t>8358101330100691</t>
  </si>
  <si>
    <t>1406647068400</t>
  </si>
  <si>
    <t>1000874706454069</t>
  </si>
  <si>
    <t>LEWIS,CARL</t>
  </si>
  <si>
    <t>3491 VERMONT AVE</t>
  </si>
  <si>
    <t>14903-1108</t>
  </si>
  <si>
    <t>6072155626</t>
  </si>
  <si>
    <t>14903110805016</t>
  </si>
  <si>
    <t xml:space="preserve">EM152   </t>
  </si>
  <si>
    <t>12.08.13</t>
  </si>
  <si>
    <t>8358301390017591</t>
  </si>
  <si>
    <t>1406119376489</t>
  </si>
  <si>
    <t>1000870294704063</t>
  </si>
  <si>
    <t>OUELLETTE,WANDA</t>
  </si>
  <si>
    <t>3020 W CHAPMAN RD</t>
  </si>
  <si>
    <t>MAPLETON</t>
  </si>
  <si>
    <t>04757-4613</t>
  </si>
  <si>
    <t>2075403422</t>
  </si>
  <si>
    <t>04757461305147</t>
  </si>
  <si>
    <t xml:space="preserve">CX007   </t>
  </si>
  <si>
    <t>8358500110811205</t>
  </si>
  <si>
    <t>1406550913063</t>
  </si>
  <si>
    <t>1000871762934067</t>
  </si>
  <si>
    <t>LEE,RENA</t>
  </si>
  <si>
    <t>189 ANNIE LN</t>
  </si>
  <si>
    <t>14626-4377</t>
  </si>
  <si>
    <t>5856409244</t>
  </si>
  <si>
    <t>14626437705102</t>
  </si>
  <si>
    <t xml:space="preserve">GA026   </t>
  </si>
  <si>
    <t>14.10.43</t>
  </si>
  <si>
    <t>8358112890039773</t>
  </si>
  <si>
    <t>1406647901030</t>
  </si>
  <si>
    <t>1000874300324064</t>
  </si>
  <si>
    <t>SEIBEL,JASON</t>
  </si>
  <si>
    <t>14 CAMP AVE</t>
  </si>
  <si>
    <t>13856-1404</t>
  </si>
  <si>
    <t>8565243316</t>
  </si>
  <si>
    <t>13856140405010</t>
  </si>
  <si>
    <t>20.42.26</t>
  </si>
  <si>
    <t>8358310310077916</t>
  </si>
  <si>
    <t>1406615244314</t>
  </si>
  <si>
    <t>1000871827954068</t>
  </si>
  <si>
    <t>MCGOVERN,PATRICK</t>
  </si>
  <si>
    <t>77 CHRISTMAS MOUNTAIN RD</t>
  </si>
  <si>
    <t>APT U</t>
  </si>
  <si>
    <t>03812-0000</t>
  </si>
  <si>
    <t>6175925169</t>
  </si>
  <si>
    <t>03812000017488</t>
  </si>
  <si>
    <t xml:space="preserve">CN483   </t>
  </si>
  <si>
    <t>15.50.33</t>
  </si>
  <si>
    <t>8358500430019935</t>
  </si>
  <si>
    <t>1406011353842</t>
  </si>
  <si>
    <t>1000875007164067</t>
  </si>
  <si>
    <t>PIERCE,BRANDON</t>
  </si>
  <si>
    <t>11682 WELCH RD</t>
  </si>
  <si>
    <t>14433-9512</t>
  </si>
  <si>
    <t>3157303329</t>
  </si>
  <si>
    <t>3158795792</t>
  </si>
  <si>
    <t>14433951205050</t>
  </si>
  <si>
    <t xml:space="preserve">NE06E   </t>
  </si>
  <si>
    <t>20.05.05</t>
  </si>
  <si>
    <t>8358210370078327</t>
  </si>
  <si>
    <t>1406038856843</t>
  </si>
  <si>
    <t>1000875223344063</t>
  </si>
  <si>
    <t>CLAUS,ROBERT</t>
  </si>
  <si>
    <t>34 FOX ST</t>
  </si>
  <si>
    <t>12078-3339</t>
  </si>
  <si>
    <t>5183321551</t>
  </si>
  <si>
    <t>12078333905026</t>
  </si>
  <si>
    <t xml:space="preserve">GO013A  </t>
  </si>
  <si>
    <t>08.35.16</t>
  </si>
  <si>
    <t>8358101260010027</t>
  </si>
  <si>
    <t>1406020568638</t>
  </si>
  <si>
    <t>1000874134024062</t>
  </si>
  <si>
    <t>ABRAMS,LORRAINE</t>
  </si>
  <si>
    <t>410 HERRICK ST</t>
  </si>
  <si>
    <t>14904-1615</t>
  </si>
  <si>
    <t>6077343532</t>
  </si>
  <si>
    <t>6078460997</t>
  </si>
  <si>
    <t>14904161505018</t>
  </si>
  <si>
    <t xml:space="preserve">EM177   </t>
  </si>
  <si>
    <t>16.25.26</t>
  </si>
  <si>
    <t>8358100580034071</t>
  </si>
  <si>
    <t>1406550404196</t>
  </si>
  <si>
    <t>1000841393514067</t>
  </si>
  <si>
    <t>TYLER,ABBE</t>
  </si>
  <si>
    <t>417 STOCK RD</t>
  </si>
  <si>
    <t>13074-2117</t>
  </si>
  <si>
    <t>4404095286</t>
  </si>
  <si>
    <t>13074211705058</t>
  </si>
  <si>
    <t xml:space="preserve">FT023A  </t>
  </si>
  <si>
    <t>8358500070281803</t>
  </si>
  <si>
    <t>1406027852480</t>
  </si>
  <si>
    <t>1000875243424069</t>
  </si>
  <si>
    <t>MAPLEWOOD ESTAT,ES</t>
  </si>
  <si>
    <t>55 AYRAULT RD</t>
  </si>
  <si>
    <t>BLDG WIFI APT 230</t>
  </si>
  <si>
    <t>14450-2865</t>
  </si>
  <si>
    <t>14450287205026</t>
  </si>
  <si>
    <t xml:space="preserve">PE031   </t>
  </si>
  <si>
    <t>09.30.23</t>
  </si>
  <si>
    <t>8358501330027796</t>
  </si>
  <si>
    <t>1406011146287</t>
  </si>
  <si>
    <t>1000871938394063</t>
  </si>
  <si>
    <t>PARKES,MICHAEL T</t>
  </si>
  <si>
    <t>7 WOOD SPRING HL</t>
  </si>
  <si>
    <t>14472-9242</t>
  </si>
  <si>
    <t>5855826493</t>
  </si>
  <si>
    <t>5855205696</t>
  </si>
  <si>
    <t>14472924205045</t>
  </si>
  <si>
    <t>19.22.31</t>
  </si>
  <si>
    <t>8358113430014623</t>
  </si>
  <si>
    <t>1406020157192</t>
  </si>
  <si>
    <t>1000874749534067</t>
  </si>
  <si>
    <t>DARRAH,RONALD</t>
  </si>
  <si>
    <t>133 WHITEFACE INN LN</t>
  </si>
  <si>
    <t>12946-1278</t>
  </si>
  <si>
    <t>5185241879</t>
  </si>
  <si>
    <t>12946127805091</t>
  </si>
  <si>
    <t xml:space="preserve">LB008   </t>
  </si>
  <si>
    <t>13.13.12</t>
  </si>
  <si>
    <t>8358200010272067</t>
  </si>
  <si>
    <t>1406036563565</t>
  </si>
  <si>
    <t>1000875239954061</t>
  </si>
  <si>
    <t>MATT BALLINGER DDS LLC *,*</t>
  </si>
  <si>
    <t>200 ELM ST</t>
  </si>
  <si>
    <t>01201-6551</t>
  </si>
  <si>
    <t>4436107591</t>
  </si>
  <si>
    <t>01201655105057</t>
  </si>
  <si>
    <t xml:space="preserve">PF029A  </t>
  </si>
  <si>
    <t>09.21.23</t>
  </si>
  <si>
    <t>8358110610017129</t>
  </si>
  <si>
    <t>1406014718710</t>
  </si>
  <si>
    <t>1000874773764069</t>
  </si>
  <si>
    <t>SETRELLA,AARON</t>
  </si>
  <si>
    <t>698 COUNTY ROUTE 23</t>
  </si>
  <si>
    <t>CONSTANTIA</t>
  </si>
  <si>
    <t>13044-3716</t>
  </si>
  <si>
    <t>3154507390</t>
  </si>
  <si>
    <t>13044371605042</t>
  </si>
  <si>
    <t xml:space="preserve">NS005   </t>
  </si>
  <si>
    <t>13.54.56</t>
  </si>
  <si>
    <t>8358100970143086</t>
  </si>
  <si>
    <t>1406012377287</t>
  </si>
  <si>
    <t>1000872954184065</t>
  </si>
  <si>
    <t>DADEY,MARGARET</t>
  </si>
  <si>
    <t>308 GORDON AVE</t>
  </si>
  <si>
    <t>13207-1252</t>
  </si>
  <si>
    <t>3152433124</t>
  </si>
  <si>
    <t>8358100970</t>
  </si>
  <si>
    <t>13207125205027</t>
  </si>
  <si>
    <t>22.21.49</t>
  </si>
  <si>
    <t>8358500050283704</t>
  </si>
  <si>
    <t>1406003884689</t>
  </si>
  <si>
    <t>1000875030024064</t>
  </si>
  <si>
    <t>CONSIDINE,CHRIS</t>
  </si>
  <si>
    <t>27 SUMMIT KNOLLS DR</t>
  </si>
  <si>
    <t>14580-2847</t>
  </si>
  <si>
    <t>5857663197</t>
  </si>
  <si>
    <t>14580284705089</t>
  </si>
  <si>
    <t xml:space="preserve">WB016   </t>
  </si>
  <si>
    <t>22.01.40</t>
  </si>
  <si>
    <t>8358502660245388</t>
  </si>
  <si>
    <t>1406104934144</t>
  </si>
  <si>
    <t>1000874957304062</t>
  </si>
  <si>
    <t>BOND,NIGEL</t>
  </si>
  <si>
    <t>25 FOXFIRE DR</t>
  </si>
  <si>
    <t>14068-1379</t>
  </si>
  <si>
    <t>7166890318</t>
  </si>
  <si>
    <t>14068137905023</t>
  </si>
  <si>
    <t xml:space="preserve">AM103   </t>
  </si>
  <si>
    <t>17.57.31</t>
  </si>
  <si>
    <t>8358500400132197</t>
  </si>
  <si>
    <t>1406599310032</t>
  </si>
  <si>
    <t>1000875009214068</t>
  </si>
  <si>
    <t>ATKINSON,CAITLYN</t>
  </si>
  <si>
    <t>275 JEFFERSON AVE APT B16</t>
  </si>
  <si>
    <t>14424-2611</t>
  </si>
  <si>
    <t>5856297964</t>
  </si>
  <si>
    <t>14424261105023</t>
  </si>
  <si>
    <t xml:space="preserve">CQ114   </t>
  </si>
  <si>
    <t>20.13.30</t>
  </si>
  <si>
    <t>8358113120019197</t>
  </si>
  <si>
    <t>1406019637972</t>
  </si>
  <si>
    <t>1000874704844063</t>
  </si>
  <si>
    <t>CROOP,SHIRLEY C</t>
  </si>
  <si>
    <t>14 PROSPECT ST APT 1FLLF</t>
  </si>
  <si>
    <t>CLARK MILLS</t>
  </si>
  <si>
    <t>13321-3340</t>
  </si>
  <si>
    <t>3158532090</t>
  </si>
  <si>
    <t>13321334005076</t>
  </si>
  <si>
    <t xml:space="preserve">UT223B  </t>
  </si>
  <si>
    <t>12.05.36</t>
  </si>
  <si>
    <t>8358200010516729</t>
  </si>
  <si>
    <t>1406635710609</t>
  </si>
  <si>
    <t>1000875011154062</t>
  </si>
  <si>
    <t>BOULAIS,MELISSA</t>
  </si>
  <si>
    <t>8 CHERRY ST FL 2</t>
  </si>
  <si>
    <t>01201-4845</t>
  </si>
  <si>
    <t>4138415484</t>
  </si>
  <si>
    <t>01201484505097</t>
  </si>
  <si>
    <t xml:space="preserve">PF033   </t>
  </si>
  <si>
    <t>20.21.26</t>
  </si>
  <si>
    <t>8358113060759414</t>
  </si>
  <si>
    <t>1406582022040</t>
  </si>
  <si>
    <t>1000871929474064</t>
  </si>
  <si>
    <t>DRLJIC,KIANNA</t>
  </si>
  <si>
    <t>623 SOUTH ST APT 2FL</t>
  </si>
  <si>
    <t>13501-3861</t>
  </si>
  <si>
    <t>13501386105011</t>
  </si>
  <si>
    <t>19.09.46</t>
  </si>
  <si>
    <t>8358501791632845</t>
  </si>
  <si>
    <t>1406552829895</t>
  </si>
  <si>
    <t>1000875024294061</t>
  </si>
  <si>
    <t>ST JOHN,PAUL</t>
  </si>
  <si>
    <t>22 ACADEMY RD APT 2</t>
  </si>
  <si>
    <t>14211-2622</t>
  </si>
  <si>
    <t>7166975370</t>
  </si>
  <si>
    <t>14211262205310</t>
  </si>
  <si>
    <t xml:space="preserve">LS052   </t>
  </si>
  <si>
    <t>21.22.25</t>
  </si>
  <si>
    <t>8358211710059761</t>
  </si>
  <si>
    <t>1406587067859</t>
  </si>
  <si>
    <t>1000874240494068</t>
  </si>
  <si>
    <t>LORICA,PHILLIP</t>
  </si>
  <si>
    <t>38 VLY RD APT A</t>
  </si>
  <si>
    <t>12203-3509</t>
  </si>
  <si>
    <t>5183781394</t>
  </si>
  <si>
    <t>12203350905036</t>
  </si>
  <si>
    <t xml:space="preserve">WA057   </t>
  </si>
  <si>
    <t>19.07.54</t>
  </si>
  <si>
    <t>8358111500005067</t>
  </si>
  <si>
    <t>1406012200877</t>
  </si>
  <si>
    <t>1000874619864065</t>
  </si>
  <si>
    <t>WINDMILL ACRES *,*</t>
  </si>
  <si>
    <t>21866 OLD ROME RD</t>
  </si>
  <si>
    <t>13601-6879</t>
  </si>
  <si>
    <t>3157782446</t>
  </si>
  <si>
    <t>13601687905018</t>
  </si>
  <si>
    <t xml:space="preserve">WT034   </t>
  </si>
  <si>
    <t>10.09.41</t>
  </si>
  <si>
    <t>8358113060440783</t>
  </si>
  <si>
    <t>1406019901451</t>
  </si>
  <si>
    <t>1000874192234066</t>
  </si>
  <si>
    <t>CAMPBELL,SHAWN</t>
  </si>
  <si>
    <t>33 SCOTT ST APT 507A</t>
  </si>
  <si>
    <t>13501-4773</t>
  </si>
  <si>
    <t>3153275468</t>
  </si>
  <si>
    <t>13501477305058</t>
  </si>
  <si>
    <t xml:space="preserve">UTB6A   </t>
  </si>
  <si>
    <t>17.43.55</t>
  </si>
  <si>
    <t>8358503070021211</t>
  </si>
  <si>
    <t>1406107850412</t>
  </si>
  <si>
    <t>1000871814364065</t>
  </si>
  <si>
    <t>CREAN,JOE</t>
  </si>
  <si>
    <t>9364 LAKE SHORE RD</t>
  </si>
  <si>
    <t>14006-9421</t>
  </si>
  <si>
    <t>7168030718</t>
  </si>
  <si>
    <t>14006942105074</t>
  </si>
  <si>
    <t xml:space="preserve">AG049   </t>
  </si>
  <si>
    <t>15.30.03</t>
  </si>
  <si>
    <t>8358211700278744</t>
  </si>
  <si>
    <t>1406036147716</t>
  </si>
  <si>
    <t>1000874984684064</t>
  </si>
  <si>
    <t>FARAGON,PATTI</t>
  </si>
  <si>
    <t>23 HARWICH DR</t>
  </si>
  <si>
    <t>12205-3051</t>
  </si>
  <si>
    <t>5184598148</t>
  </si>
  <si>
    <t>5189018797</t>
  </si>
  <si>
    <t>12205305105026</t>
  </si>
  <si>
    <t xml:space="preserve">WA286   </t>
  </si>
  <si>
    <t>19.07.49</t>
  </si>
  <si>
    <t>8358211190377238</t>
  </si>
  <si>
    <t>1406611077809</t>
  </si>
  <si>
    <t>1000872279274062</t>
  </si>
  <si>
    <t>MORBIDELLI,FRANK</t>
  </si>
  <si>
    <t>2 MALVERN LN APT 103</t>
  </si>
  <si>
    <t>12866-5580</t>
  </si>
  <si>
    <t>5188868036</t>
  </si>
  <si>
    <t>5187045220</t>
  </si>
  <si>
    <t>12866558005047</t>
  </si>
  <si>
    <t xml:space="preserve">SZ157   </t>
  </si>
  <si>
    <t>11.57.35</t>
  </si>
  <si>
    <t>8358310340022635</t>
  </si>
  <si>
    <t>1406120245509</t>
  </si>
  <si>
    <t>1000874615414063</t>
  </si>
  <si>
    <t>MELANSON,WILLIAM</t>
  </si>
  <si>
    <t>334 FOX RD</t>
  </si>
  <si>
    <t>03849-5721</t>
  </si>
  <si>
    <t>6033678441</t>
  </si>
  <si>
    <t>6033800959</t>
  </si>
  <si>
    <t>03849572105010</t>
  </si>
  <si>
    <t xml:space="preserve">CN317   </t>
  </si>
  <si>
    <t>10.01.00</t>
  </si>
  <si>
    <t>8358211690153675</t>
  </si>
  <si>
    <t>1406037677232</t>
  </si>
  <si>
    <t>1000873906264062</t>
  </si>
  <si>
    <t>COLE,ROBERT</t>
  </si>
  <si>
    <t>50 GIPP RD</t>
  </si>
  <si>
    <t>12203-4728</t>
  </si>
  <si>
    <t>5188586322</t>
  </si>
  <si>
    <t>12203472805163</t>
  </si>
  <si>
    <t xml:space="preserve">WA083   </t>
  </si>
  <si>
    <t>11.28.50</t>
  </si>
  <si>
    <t>8358100900050500</t>
  </si>
  <si>
    <t>1406025112234</t>
  </si>
  <si>
    <t>1000874026354064</t>
  </si>
  <si>
    <t>SEVEN VALLEY SPECIALITY ,*</t>
  </si>
  <si>
    <t>839 STATE ROUTE 13</t>
  </si>
  <si>
    <t>STE RIGHT</t>
  </si>
  <si>
    <t>13045-8997</t>
  </si>
  <si>
    <t>2818815029</t>
  </si>
  <si>
    <t>13045899705073</t>
  </si>
  <si>
    <t xml:space="preserve">CD005   </t>
  </si>
  <si>
    <t>13.29.53</t>
  </si>
  <si>
    <t>8358300760014261</t>
  </si>
  <si>
    <t>1406555784709</t>
  </si>
  <si>
    <t>1000857490164069</t>
  </si>
  <si>
    <t>GOULD,PETER</t>
  </si>
  <si>
    <t>196 DEXTER RD</t>
  </si>
  <si>
    <t>04928-3315</t>
  </si>
  <si>
    <t>2072995607</t>
  </si>
  <si>
    <t>04928331505105</t>
  </si>
  <si>
    <t xml:space="preserve">NP035   </t>
  </si>
  <si>
    <t>09.40.18</t>
  </si>
  <si>
    <t>8358500520011826</t>
  </si>
  <si>
    <t>1406015645672</t>
  </si>
  <si>
    <t>1000874665514069</t>
  </si>
  <si>
    <t>COVERT,KAREN</t>
  </si>
  <si>
    <t>8385 GENEVA ST APT 3</t>
  </si>
  <si>
    <t>INTERLAKEN</t>
  </si>
  <si>
    <t>14847-9555</t>
  </si>
  <si>
    <t>6072278832</t>
  </si>
  <si>
    <t>14847955505043</t>
  </si>
  <si>
    <t xml:space="preserve">RO030   </t>
  </si>
  <si>
    <t>11.16.10</t>
  </si>
  <si>
    <t>8358500900043464</t>
  </si>
  <si>
    <t>1406602491233</t>
  </si>
  <si>
    <t>1000858478414062</t>
  </si>
  <si>
    <t>MENDEZ,ANNETTE</t>
  </si>
  <si>
    <t>941 WATERLOO GENEVA RD</t>
  </si>
  <si>
    <t>TRLR 63</t>
  </si>
  <si>
    <t>13165-1290</t>
  </si>
  <si>
    <t>9459001130</t>
  </si>
  <si>
    <t>9397778686</t>
  </si>
  <si>
    <t>13165000006375</t>
  </si>
  <si>
    <t xml:space="preserve">GE088   </t>
  </si>
  <si>
    <t>06.15.38</t>
  </si>
  <si>
    <t>8358111470438124</t>
  </si>
  <si>
    <t>1406643563552</t>
  </si>
  <si>
    <t>1000875189744066</t>
  </si>
  <si>
    <t>JOBSON,CAERRA</t>
  </si>
  <si>
    <t>1202 SUPERIOR ST APT G8</t>
  </si>
  <si>
    <t>13601-1155</t>
  </si>
  <si>
    <t>3156818873</t>
  </si>
  <si>
    <t>13601115505026</t>
  </si>
  <si>
    <t xml:space="preserve">WT126   </t>
  </si>
  <si>
    <t>07.08.55</t>
  </si>
  <si>
    <t>8358310400044297</t>
  </si>
  <si>
    <t>1406119906160</t>
  </si>
  <si>
    <t>1000875238274065</t>
  </si>
  <si>
    <t>RICHARDS,BILL</t>
  </si>
  <si>
    <t>27 SUNSET LN</t>
  </si>
  <si>
    <t>03254-4779</t>
  </si>
  <si>
    <t>6032536815</t>
  </si>
  <si>
    <t>6032534345</t>
  </si>
  <si>
    <t>03254477905087</t>
  </si>
  <si>
    <t xml:space="preserve">CN388   </t>
  </si>
  <si>
    <t>09.16.34</t>
  </si>
  <si>
    <t>1000875212204062</t>
  </si>
  <si>
    <t>08.18.25</t>
  </si>
  <si>
    <t>8358300190027669</t>
  </si>
  <si>
    <t>1406120758493</t>
  </si>
  <si>
    <t>1000875232334063</t>
  </si>
  <si>
    <t>YOUNG,WILLIAM</t>
  </si>
  <si>
    <t>13 BROOKVIEW LN</t>
  </si>
  <si>
    <t>04097-6976</t>
  </si>
  <si>
    <t>2078298441</t>
  </si>
  <si>
    <t>04097697605048</t>
  </si>
  <si>
    <t>09.04.42</t>
  </si>
  <si>
    <t>8358110940048745</t>
  </si>
  <si>
    <t>1406594938423</t>
  </si>
  <si>
    <t>1000873533674063</t>
  </si>
  <si>
    <t>VINCENT,DIANE</t>
  </si>
  <si>
    <t>5473 TRINITY AVE REAR</t>
  </si>
  <si>
    <t>13367-1365</t>
  </si>
  <si>
    <t>3155716343</t>
  </si>
  <si>
    <t>13367136505011</t>
  </si>
  <si>
    <t xml:space="preserve">LV002   </t>
  </si>
  <si>
    <t>08.30.46</t>
  </si>
  <si>
    <t>8358500270050180</t>
  </si>
  <si>
    <t>1406008741744</t>
  </si>
  <si>
    <t>1000874979284060</t>
  </si>
  <si>
    <t>CONNELL,TAMMY L</t>
  </si>
  <si>
    <t>699 OGDEN PARMA TOWN LINE</t>
  </si>
  <si>
    <t>14559-1103</t>
  </si>
  <si>
    <t>5854882266</t>
  </si>
  <si>
    <t>5857503883</t>
  </si>
  <si>
    <t>14559110305157</t>
  </si>
  <si>
    <t xml:space="preserve">OG011   </t>
  </si>
  <si>
    <t>18.52.41</t>
  </si>
  <si>
    <t>8358500011603743</t>
  </si>
  <si>
    <t>1406615876693</t>
  </si>
  <si>
    <t>1000874041854064</t>
  </si>
  <si>
    <t>WELLINGS,ANDREW</t>
  </si>
  <si>
    <t>34 S UNION ST APT 1</t>
  </si>
  <si>
    <t>14607-1868</t>
  </si>
  <si>
    <t>3158422820</t>
  </si>
  <si>
    <t>14607186805038</t>
  </si>
  <si>
    <t>13.54.57</t>
  </si>
  <si>
    <t>8358211140226428</t>
  </si>
  <si>
    <t>1406041858562</t>
  </si>
  <si>
    <t>1000875224634066</t>
  </si>
  <si>
    <t>GRITMON,NICK</t>
  </si>
  <si>
    <t>1410 CURRY RD APT 112</t>
  </si>
  <si>
    <t>12306-4254</t>
  </si>
  <si>
    <t>5188175779</t>
  </si>
  <si>
    <t>12306425405039</t>
  </si>
  <si>
    <t xml:space="preserve">RD084   </t>
  </si>
  <si>
    <t>08.40.18</t>
  </si>
  <si>
    <t>8358210050020706</t>
  </si>
  <si>
    <t>8358503030066082</t>
  </si>
  <si>
    <t>1406541232771</t>
  </si>
  <si>
    <t>1000874980434068</t>
  </si>
  <si>
    <t>ULRICH,HALEY</t>
  </si>
  <si>
    <t>720 MAIN ST APT 2</t>
  </si>
  <si>
    <t>14052-2406</t>
  </si>
  <si>
    <t>14052240605282</t>
  </si>
  <si>
    <t xml:space="preserve">EA019   </t>
  </si>
  <si>
    <t>8358113010013789</t>
  </si>
  <si>
    <t>1406640214357</t>
  </si>
  <si>
    <t>1000874147304063</t>
  </si>
  <si>
    <t>GONZALEZ,EDNA</t>
  </si>
  <si>
    <t>174 PERAGLIE RD</t>
  </si>
  <si>
    <t>6314184023</t>
  </si>
  <si>
    <t>12093471305061</t>
  </si>
  <si>
    <t>16.44.01</t>
  </si>
  <si>
    <t>8358100971940878</t>
  </si>
  <si>
    <t>1406537113605</t>
  </si>
  <si>
    <t>1000875240344062</t>
  </si>
  <si>
    <t>GRAY,SARAH</t>
  </si>
  <si>
    <t>610 MEADOWBROOK DR</t>
  </si>
  <si>
    <t>13210-3112</t>
  </si>
  <si>
    <t>8027519047</t>
  </si>
  <si>
    <t>13210311205017</t>
  </si>
  <si>
    <t xml:space="preserve">CH199   </t>
  </si>
  <si>
    <t>09.22.23</t>
  </si>
  <si>
    <t>8358111880013681</t>
  </si>
  <si>
    <t>1406016636795</t>
  </si>
  <si>
    <t>1000874882224062</t>
  </si>
  <si>
    <t>MUSSO,GWENDOLYN</t>
  </si>
  <si>
    <t>3583 COUNTY ROUTE 6</t>
  </si>
  <si>
    <t>HAMMOND</t>
  </si>
  <si>
    <t>13646-4136</t>
  </si>
  <si>
    <t>3153228859</t>
  </si>
  <si>
    <t>13646413605077</t>
  </si>
  <si>
    <t xml:space="preserve">OD017   </t>
  </si>
  <si>
    <t>15.36.26</t>
  </si>
  <si>
    <t>8358100310017123</t>
  </si>
  <si>
    <t>1406025978261</t>
  </si>
  <si>
    <t>1000870048964062</t>
  </si>
  <si>
    <t>DOUGHERTY,TIMOTHY</t>
  </si>
  <si>
    <t>12796 BETHEL RD</t>
  </si>
  <si>
    <t>MARTVILLE</t>
  </si>
  <si>
    <t>13111-3133</t>
  </si>
  <si>
    <t>3153789344</t>
  </si>
  <si>
    <t>13111313305062</t>
  </si>
  <si>
    <t xml:space="preserve">MR01E   </t>
  </si>
  <si>
    <t>10.31.26</t>
  </si>
  <si>
    <t>8358501791966540</t>
  </si>
  <si>
    <t>1406644703520</t>
  </si>
  <si>
    <t>1000869078834062</t>
  </si>
  <si>
    <t>RAHMAN,MOHAMAD</t>
  </si>
  <si>
    <t>25 WOLTZ AVE REAR</t>
  </si>
  <si>
    <t>14212-1425</t>
  </si>
  <si>
    <t>7162776254</t>
  </si>
  <si>
    <t>14212142505150</t>
  </si>
  <si>
    <t xml:space="preserve">BC145   </t>
  </si>
  <si>
    <t>18.45.00</t>
  </si>
  <si>
    <t>8358310110017583</t>
  </si>
  <si>
    <t>1406119812772</t>
  </si>
  <si>
    <t>1000874775704063</t>
  </si>
  <si>
    <t>MCIVER,DEVEN</t>
  </si>
  <si>
    <t>2959 US ROUTE 3</t>
  </si>
  <si>
    <t>THORNTON</t>
  </si>
  <si>
    <t>03285-6172</t>
  </si>
  <si>
    <t>6032549440</t>
  </si>
  <si>
    <t>03285617205012</t>
  </si>
  <si>
    <t xml:space="preserve">CF012   </t>
  </si>
  <si>
    <t>13.58.17</t>
  </si>
  <si>
    <t>8358110110006093</t>
  </si>
  <si>
    <t>1406013653702</t>
  </si>
  <si>
    <t>1000874860334065</t>
  </si>
  <si>
    <t>BONANZA,JOSEPH</t>
  </si>
  <si>
    <t>5259 JENKINS RD</t>
  </si>
  <si>
    <t>13476-3919</t>
  </si>
  <si>
    <t>3153391787</t>
  </si>
  <si>
    <t>13476391905020</t>
  </si>
  <si>
    <t xml:space="preserve">RM039   </t>
  </si>
  <si>
    <t>15.05.25</t>
  </si>
  <si>
    <t>8358111300032139</t>
  </si>
  <si>
    <t>1406027730744</t>
  </si>
  <si>
    <t>1000875225624066</t>
  </si>
  <si>
    <t>MORGIA,MARK</t>
  </si>
  <si>
    <t>13322 HOUSE RD</t>
  </si>
  <si>
    <t>13624-3176</t>
  </si>
  <si>
    <t>3157711329</t>
  </si>
  <si>
    <t>13624317605014</t>
  </si>
  <si>
    <t xml:space="preserve">CL040   </t>
  </si>
  <si>
    <t>08.43.44</t>
  </si>
  <si>
    <t>8358111990015071</t>
  </si>
  <si>
    <t>1406539827921</t>
  </si>
  <si>
    <t>1000858463164060</t>
  </si>
  <si>
    <t>TREMBLAY,ORSIELYN</t>
  </si>
  <si>
    <t>3982 STATE ROUTE 37</t>
  </si>
  <si>
    <t>12926-1918</t>
  </si>
  <si>
    <t>5183539359</t>
  </si>
  <si>
    <t>12926191805102</t>
  </si>
  <si>
    <t>06.04.29</t>
  </si>
  <si>
    <t>8358500450132485</t>
  </si>
  <si>
    <t>1406608583819</t>
  </si>
  <si>
    <t>1000875228774066</t>
  </si>
  <si>
    <t>BOWERMAN,NATHAN</t>
  </si>
  <si>
    <t>595 CROWLEY RD</t>
  </si>
  <si>
    <t>14425-9542</t>
  </si>
  <si>
    <t>5852784738</t>
  </si>
  <si>
    <t>14425954205046</t>
  </si>
  <si>
    <t xml:space="preserve">CQ047   </t>
  </si>
  <si>
    <t>08.49.37</t>
  </si>
  <si>
    <t>8358501791880485</t>
  </si>
  <si>
    <t>1406618544751</t>
  </si>
  <si>
    <t>1000874871924060</t>
  </si>
  <si>
    <t>BOULAY,ALEXANDER</t>
  </si>
  <si>
    <t>202 GROTE ST UPPR</t>
  </si>
  <si>
    <t>14207-2440</t>
  </si>
  <si>
    <t>5856160552</t>
  </si>
  <si>
    <t>14207244005018</t>
  </si>
  <si>
    <t xml:space="preserve">LS895   </t>
  </si>
  <si>
    <t>15.18.22</t>
  </si>
  <si>
    <t>8358300700276780</t>
  </si>
  <si>
    <t>1406118525847</t>
  </si>
  <si>
    <t>1000874651324069</t>
  </si>
  <si>
    <t>LARKIN,CATHERINE</t>
  </si>
  <si>
    <t>127 SIDNEY ST</t>
  </si>
  <si>
    <t>04401-7505</t>
  </si>
  <si>
    <t>2079426980</t>
  </si>
  <si>
    <t>04401750505014</t>
  </si>
  <si>
    <t xml:space="preserve">BA061   </t>
  </si>
  <si>
    <t>10.59.24</t>
  </si>
  <si>
    <t>8358110830005375</t>
  </si>
  <si>
    <t>1406012201305</t>
  </si>
  <si>
    <t>1000874779974068</t>
  </si>
  <si>
    <t>EDMUNDS,DONALD</t>
  </si>
  <si>
    <t>253 SCHALLS HOLLOW RD</t>
  </si>
  <si>
    <t>13365-4917</t>
  </si>
  <si>
    <t>3158232022</t>
  </si>
  <si>
    <t>3158687211</t>
  </si>
  <si>
    <t>13365491705028</t>
  </si>
  <si>
    <t xml:space="preserve">IL21E   </t>
  </si>
  <si>
    <t>14.04.45</t>
  </si>
  <si>
    <t>8358300070053330</t>
  </si>
  <si>
    <t>1406060589809</t>
  </si>
  <si>
    <t>1000874870464068</t>
  </si>
  <si>
    <t>CHARETTE,JUDITH</t>
  </si>
  <si>
    <t>21 DAWN MARIE DR APT 212</t>
  </si>
  <si>
    <t>04072-6707</t>
  </si>
  <si>
    <t>2076026594</t>
  </si>
  <si>
    <t>04072670705099</t>
  </si>
  <si>
    <t xml:space="preserve">SA028B  </t>
  </si>
  <si>
    <t>15.15.49</t>
  </si>
  <si>
    <t>8358101080339440</t>
  </si>
  <si>
    <t>1406564243457</t>
  </si>
  <si>
    <t>1000875232164064</t>
  </si>
  <si>
    <t>WINN,ZACH</t>
  </si>
  <si>
    <t>229 S GENEVA ST APT 6</t>
  </si>
  <si>
    <t>14850-5470</t>
  </si>
  <si>
    <t>6073191702</t>
  </si>
  <si>
    <t>14850547005019</t>
  </si>
  <si>
    <t xml:space="preserve">IT164   </t>
  </si>
  <si>
    <t>09.04.09</t>
  </si>
  <si>
    <t>8358501550022675</t>
  </si>
  <si>
    <t>1406647124476</t>
  </si>
  <si>
    <t>1000874178564064</t>
  </si>
  <si>
    <t>SEROCKIE,CRAIG</t>
  </si>
  <si>
    <t>1815 LINWOOD RD</t>
  </si>
  <si>
    <t>14486-9705</t>
  </si>
  <si>
    <t>5852613732</t>
  </si>
  <si>
    <t>14486970505025</t>
  </si>
  <si>
    <t>17.24.43</t>
  </si>
  <si>
    <t>8358211220021202</t>
  </si>
  <si>
    <t>1406029109970</t>
  </si>
  <si>
    <t>1000874876824067</t>
  </si>
  <si>
    <t>DIXON,CAROL</t>
  </si>
  <si>
    <t>20 ADIRONDACK CIR APT D</t>
  </si>
  <si>
    <t>12831-1878</t>
  </si>
  <si>
    <t>5189353152</t>
  </si>
  <si>
    <t>12831187805084</t>
  </si>
  <si>
    <t xml:space="preserve">SZ200   </t>
  </si>
  <si>
    <t>15.26.58</t>
  </si>
  <si>
    <t>8358211720033293</t>
  </si>
  <si>
    <t>1406035888989</t>
  </si>
  <si>
    <t>1000875242544065</t>
  </si>
  <si>
    <t>VOLAND,JOHN</t>
  </si>
  <si>
    <t>27 SWAN ST</t>
  </si>
  <si>
    <t>12183-1417</t>
  </si>
  <si>
    <t>5182730439</t>
  </si>
  <si>
    <t>12183141705012</t>
  </si>
  <si>
    <t xml:space="preserve">BH085A  </t>
  </si>
  <si>
    <t>09.27.46</t>
  </si>
  <si>
    <t>8358400020078500</t>
  </si>
  <si>
    <t>1406567179807</t>
  </si>
  <si>
    <t>1000874527114066</t>
  </si>
  <si>
    <t>FLEMING,MARIE</t>
  </si>
  <si>
    <t>145 CHESTNUT HILL RD</t>
  </si>
  <si>
    <t>01364-1078</t>
  </si>
  <si>
    <t>9789065622</t>
  </si>
  <si>
    <t>01364107805045</t>
  </si>
  <si>
    <t>07.20.41</t>
  </si>
  <si>
    <t>8358500450063656</t>
  </si>
  <si>
    <t>1406010919619</t>
  </si>
  <si>
    <t>1000869391664063</t>
  </si>
  <si>
    <t>WHITE,TARYN</t>
  </si>
  <si>
    <t>1601 FLAXEN DR</t>
  </si>
  <si>
    <t>14425-9336</t>
  </si>
  <si>
    <t>5854658151</t>
  </si>
  <si>
    <t>14425933605092</t>
  </si>
  <si>
    <t xml:space="preserve">CQA3A   </t>
  </si>
  <si>
    <t>09.48.10</t>
  </si>
  <si>
    <t>8358302780035029</t>
  </si>
  <si>
    <t>1406111763437</t>
  </si>
  <si>
    <t>1000874906034067</t>
  </si>
  <si>
    <t>GIEDRIS,HEATH</t>
  </si>
  <si>
    <t>582 PLAINS RD</t>
  </si>
  <si>
    <t>04042-3136</t>
  </si>
  <si>
    <t>2072324324</t>
  </si>
  <si>
    <t>04042313605071</t>
  </si>
  <si>
    <t xml:space="preserve">BX034   </t>
  </si>
  <si>
    <t>16.19.13</t>
  </si>
  <si>
    <t>8358211661505846</t>
  </si>
  <si>
    <t>1406647062411</t>
  </si>
  <si>
    <t>1000874949814061</t>
  </si>
  <si>
    <t>FARQUHARSON,STEPHANIE</t>
  </si>
  <si>
    <t>796 MYRTLE AVE FL 1</t>
  </si>
  <si>
    <t>12208-2659</t>
  </si>
  <si>
    <t>8383335013</t>
  </si>
  <si>
    <t>12208265905120</t>
  </si>
  <si>
    <t xml:space="preserve">WA288   </t>
  </si>
  <si>
    <t>17.45.09</t>
  </si>
  <si>
    <t>8358300480022107</t>
  </si>
  <si>
    <t>1406557704879</t>
  </si>
  <si>
    <t>1000874585224062</t>
  </si>
  <si>
    <t>KELSEY,LYNNE</t>
  </si>
  <si>
    <t>81 MAIN ST</t>
  </si>
  <si>
    <t>04652-1111</t>
  </si>
  <si>
    <t>2079048043</t>
  </si>
  <si>
    <t>04652111105072</t>
  </si>
  <si>
    <t xml:space="preserve">MC022   </t>
  </si>
  <si>
    <t>8358100500075915</t>
  </si>
  <si>
    <t>1406025142165</t>
  </si>
  <si>
    <t>1000874587814068</t>
  </si>
  <si>
    <t>WHITE,CHERYL</t>
  </si>
  <si>
    <t>3201 RIVER KNOLL DR S</t>
  </si>
  <si>
    <t>APT 1308</t>
  </si>
  <si>
    <t>13027-6328</t>
  </si>
  <si>
    <t>2017542354</t>
  </si>
  <si>
    <t>3157027653</t>
  </si>
  <si>
    <t>13027632805089</t>
  </si>
  <si>
    <t xml:space="preserve">BV046   </t>
  </si>
  <si>
    <t>8358500050155563</t>
  </si>
  <si>
    <t>1406008865717</t>
  </si>
  <si>
    <t>1000875025944060</t>
  </si>
  <si>
    <t>DNISTRIAN,HELEN G</t>
  </si>
  <si>
    <t>1248 STAFFORD CRES</t>
  </si>
  <si>
    <t>14580-9408</t>
  </si>
  <si>
    <t>5858721955</t>
  </si>
  <si>
    <t>5859553704</t>
  </si>
  <si>
    <t>14580940805224</t>
  </si>
  <si>
    <t xml:space="preserve">WB110   </t>
  </si>
  <si>
    <t>21.32.22</t>
  </si>
  <si>
    <t>8358300130082113</t>
  </si>
  <si>
    <t>1406584415390</t>
  </si>
  <si>
    <t>1000868857624066</t>
  </si>
  <si>
    <t>GRIFFITH,CECILIA</t>
  </si>
  <si>
    <t>3 BLUEBERRY RD</t>
  </si>
  <si>
    <t>04107-1273</t>
  </si>
  <si>
    <t>2074094080</t>
  </si>
  <si>
    <t>2072724201</t>
  </si>
  <si>
    <t>04107127305018</t>
  </si>
  <si>
    <t xml:space="preserve">SX017B  </t>
  </si>
  <si>
    <t>13.22.49</t>
  </si>
  <si>
    <t>8358310300105370</t>
  </si>
  <si>
    <t>1406121373052</t>
  </si>
  <si>
    <t>1000875241134066</t>
  </si>
  <si>
    <t>WILSON,JEFF</t>
  </si>
  <si>
    <t>433 ALLARD FARM CIRCUIT</t>
  </si>
  <si>
    <t>03860-5507</t>
  </si>
  <si>
    <t>7819850484</t>
  </si>
  <si>
    <t>03860550705101</t>
  </si>
  <si>
    <t xml:space="preserve">CN204   </t>
  </si>
  <si>
    <t>09.24.26</t>
  </si>
  <si>
    <t>8358502780051799</t>
  </si>
  <si>
    <t>1406106093162</t>
  </si>
  <si>
    <t>1000872696244060</t>
  </si>
  <si>
    <t>BILBRAUT,ANGEL</t>
  </si>
  <si>
    <t>6754 NASH RD APT RGHT</t>
  </si>
  <si>
    <t>14120-3637</t>
  </si>
  <si>
    <t>7165734719</t>
  </si>
  <si>
    <t>14120363705047</t>
  </si>
  <si>
    <t xml:space="preserve">WH027   </t>
  </si>
  <si>
    <t>19.25.04</t>
  </si>
  <si>
    <t>8358502770168777</t>
  </si>
  <si>
    <t>1406599605084</t>
  </si>
  <si>
    <t>1000870180504064</t>
  </si>
  <si>
    <t>COAKLEY,KELLY</t>
  </si>
  <si>
    <t>1225 STONY POINT RD</t>
  </si>
  <si>
    <t>14072-2714</t>
  </si>
  <si>
    <t>7168079299</t>
  </si>
  <si>
    <t>14072271405097</t>
  </si>
  <si>
    <t xml:space="preserve">GI024   </t>
  </si>
  <si>
    <t>13.26.55</t>
  </si>
  <si>
    <t>8358500090169665</t>
  </si>
  <si>
    <t>1406008627943</t>
  </si>
  <si>
    <t>1000868327504062</t>
  </si>
  <si>
    <t>MARTIN,TERESA</t>
  </si>
  <si>
    <t>9 TALL TREE DR</t>
  </si>
  <si>
    <t>14526-9501</t>
  </si>
  <si>
    <t>5857497476</t>
  </si>
  <si>
    <t>14526950105088</t>
  </si>
  <si>
    <t>17.39.09</t>
  </si>
  <si>
    <t>8358301410013174</t>
  </si>
  <si>
    <t>1406119379566</t>
  </si>
  <si>
    <t>1000858472744068</t>
  </si>
  <si>
    <t>PUIG,APRIL</t>
  </si>
  <si>
    <t>24 SILVER ST</t>
  </si>
  <si>
    <t>04758-3479</t>
  </si>
  <si>
    <t>2075540422</t>
  </si>
  <si>
    <t>04758347905258</t>
  </si>
  <si>
    <t>06.11.25</t>
  </si>
  <si>
    <t>8358300700424034</t>
  </si>
  <si>
    <t>1406520958743</t>
  </si>
  <si>
    <t>1000863633144067</t>
  </si>
  <si>
    <t>STJOHN,AMELIA</t>
  </si>
  <si>
    <t>24 GROVE ST APT D</t>
  </si>
  <si>
    <t>04401-5332</t>
  </si>
  <si>
    <t>8572088566</t>
  </si>
  <si>
    <t>04401533205049</t>
  </si>
  <si>
    <t xml:space="preserve">BA009   </t>
  </si>
  <si>
    <t>17.03.32</t>
  </si>
  <si>
    <t>8358210570011847</t>
  </si>
  <si>
    <t>1406029219811</t>
  </si>
  <si>
    <t>1000872483134060</t>
  </si>
  <si>
    <t>GERWIN,ANNA</t>
  </si>
  <si>
    <t>5 PINE ST APT 1FLB</t>
  </si>
  <si>
    <t>12188-2360</t>
  </si>
  <si>
    <t>5187729679</t>
  </si>
  <si>
    <t>12188236005046</t>
  </si>
  <si>
    <t xml:space="preserve">TY228   </t>
  </si>
  <si>
    <t>15.53.00</t>
  </si>
  <si>
    <t>8358300760013875</t>
  </si>
  <si>
    <t>1406538452713</t>
  </si>
  <si>
    <t>1000858472174068</t>
  </si>
  <si>
    <t>CAMPBELL,JENNYCE</t>
  </si>
  <si>
    <t>5 RENEWAL ST APT B</t>
  </si>
  <si>
    <t>04928-3792</t>
  </si>
  <si>
    <t>2077797972</t>
  </si>
  <si>
    <t>04928379205063</t>
  </si>
  <si>
    <t>06.11.02</t>
  </si>
  <si>
    <t>8358210710015914</t>
  </si>
  <si>
    <t>1406041183516</t>
  </si>
  <si>
    <t>1000874959944063</t>
  </si>
  <si>
    <t>BROWN,TAMMY</t>
  </si>
  <si>
    <t>10 MILL RD</t>
  </si>
  <si>
    <t>CROPSEYVILLE</t>
  </si>
  <si>
    <t>12052-2805</t>
  </si>
  <si>
    <t>5189121446</t>
  </si>
  <si>
    <t>12052280505022</t>
  </si>
  <si>
    <t xml:space="preserve">TY196   </t>
  </si>
  <si>
    <t>18.02.38</t>
  </si>
  <si>
    <t>8358300720033104</t>
  </si>
  <si>
    <t>1406119646477</t>
  </si>
  <si>
    <t>1000874996004061</t>
  </si>
  <si>
    <t>HILL,SUSAN</t>
  </si>
  <si>
    <t>45 NORTHPORT AVE</t>
  </si>
  <si>
    <t>04915-6102</t>
  </si>
  <si>
    <t>2079303566</t>
  </si>
  <si>
    <t>3107174687</t>
  </si>
  <si>
    <t>04915610205093</t>
  </si>
  <si>
    <t xml:space="preserve">BF034   </t>
  </si>
  <si>
    <t>19.29.50</t>
  </si>
  <si>
    <t>8358500930005087</t>
  </si>
  <si>
    <t>1406005198336</t>
  </si>
  <si>
    <t>1000875009534069</t>
  </si>
  <si>
    <t>DOWNES,HAROLD</t>
  </si>
  <si>
    <t>4659 BUTLER CENTER RD</t>
  </si>
  <si>
    <t>14590-9719</t>
  </si>
  <si>
    <t>3154810578</t>
  </si>
  <si>
    <t>14590971905017</t>
  </si>
  <si>
    <t>20.14.28</t>
  </si>
  <si>
    <t>8358301720040685</t>
  </si>
  <si>
    <t>1406602178087</t>
  </si>
  <si>
    <t>1000874782944066</t>
  </si>
  <si>
    <t>MCGRAW,ROY</t>
  </si>
  <si>
    <t>9 HIGHLAND TER</t>
  </si>
  <si>
    <t>04257-1721</t>
  </si>
  <si>
    <t>2073570511</t>
  </si>
  <si>
    <t>04257172105084</t>
  </si>
  <si>
    <t xml:space="preserve">RF083   </t>
  </si>
  <si>
    <t>14.08.56</t>
  </si>
  <si>
    <t>8358302410012919</t>
  </si>
  <si>
    <t>1406117231587</t>
  </si>
  <si>
    <t>1000867611064064</t>
  </si>
  <si>
    <t>CUNNINGHAM,JENNIFER</t>
  </si>
  <si>
    <t>103 LONGFELLOW LN</t>
  </si>
  <si>
    <t>04364-3534</t>
  </si>
  <si>
    <t>2077130736</t>
  </si>
  <si>
    <t>04364353405018</t>
  </si>
  <si>
    <t xml:space="preserve">AU294   </t>
  </si>
  <si>
    <t>8358301020010388</t>
  </si>
  <si>
    <t>1406118604337</t>
  </si>
  <si>
    <t>1000863479134065</t>
  </si>
  <si>
    <t>KELLER,MATTHEW</t>
  </si>
  <si>
    <t>36 RAILROAD AVE</t>
  </si>
  <si>
    <t>04414-3731</t>
  </si>
  <si>
    <t>2074783104</t>
  </si>
  <si>
    <t>04414373105195</t>
  </si>
  <si>
    <t xml:space="preserve">DR001   </t>
  </si>
  <si>
    <t>13.47.47</t>
  </si>
  <si>
    <t>8358301020009422</t>
  </si>
  <si>
    <t>1406118603354</t>
  </si>
  <si>
    <t>1000863668574063</t>
  </si>
  <si>
    <t>COOK,PHILLIP</t>
  </si>
  <si>
    <t>23 PAGE ST</t>
  </si>
  <si>
    <t>04414-3523</t>
  </si>
  <si>
    <t>2079655566</t>
  </si>
  <si>
    <t>04414352305030</t>
  </si>
  <si>
    <t>18.04.11</t>
  </si>
  <si>
    <t>8358502760034518</t>
  </si>
  <si>
    <t>1406105894297</t>
  </si>
  <si>
    <t>1000874975844065</t>
  </si>
  <si>
    <t>CIOVACCO,OLGA</t>
  </si>
  <si>
    <t>59 RUMBOLD AVE</t>
  </si>
  <si>
    <t>7166928359</t>
  </si>
  <si>
    <t>14120461905069</t>
  </si>
  <si>
    <t>18.42.54</t>
  </si>
  <si>
    <t>8358502900042645</t>
  </si>
  <si>
    <t>1406106761479</t>
  </si>
  <si>
    <t>1000872412884066</t>
  </si>
  <si>
    <t>MUSTO,FRANKLIN</t>
  </si>
  <si>
    <t>6370 SHERMAN DR</t>
  </si>
  <si>
    <t>14094-6518</t>
  </si>
  <si>
    <t>7164341835</t>
  </si>
  <si>
    <t>7162614230</t>
  </si>
  <si>
    <t>14094651805035</t>
  </si>
  <si>
    <t xml:space="preserve">LT163   </t>
  </si>
  <si>
    <t>14.38.22</t>
  </si>
  <si>
    <t>8358302820032697</t>
  </si>
  <si>
    <t>1406645354901</t>
  </si>
  <si>
    <t>1000874640634065</t>
  </si>
  <si>
    <t>EVANS,JAMEY</t>
  </si>
  <si>
    <t>68 WHALEBACK RD</t>
  </si>
  <si>
    <t>04049-3325</t>
  </si>
  <si>
    <t>6466231930</t>
  </si>
  <si>
    <t>04049332505034</t>
  </si>
  <si>
    <t xml:space="preserve">BX295   </t>
  </si>
  <si>
    <t>10.44.04</t>
  </si>
  <si>
    <t>8358300170038926</t>
  </si>
  <si>
    <t>1406115512814</t>
  </si>
  <si>
    <t>1000874892964061</t>
  </si>
  <si>
    <t>MORESHEAD,DOUGLAS</t>
  </si>
  <si>
    <t>48 WILD WAY</t>
  </si>
  <si>
    <t>CUMBERLND CTR</t>
  </si>
  <si>
    <t>04021-3620</t>
  </si>
  <si>
    <t>2078296036</t>
  </si>
  <si>
    <t>04021362005029</t>
  </si>
  <si>
    <t xml:space="preserve">CB023   </t>
  </si>
  <si>
    <t>15.55.12</t>
  </si>
  <si>
    <t>8358502800602670</t>
  </si>
  <si>
    <t>1406600049678</t>
  </si>
  <si>
    <t>1000875033604060</t>
  </si>
  <si>
    <t>RASPBERRY,TAUREAN</t>
  </si>
  <si>
    <t>1831 1/2 PIERCE AVE</t>
  </si>
  <si>
    <t>14301-1347</t>
  </si>
  <si>
    <t>7162518940</t>
  </si>
  <si>
    <t>14301134705322</t>
  </si>
  <si>
    <t>22.32.07</t>
  </si>
  <si>
    <t>8358100970010509</t>
  </si>
  <si>
    <t>1406011749734</t>
  </si>
  <si>
    <t>1000875208214067</t>
  </si>
  <si>
    <t>THE SALVATION ARMY FAMIL,*</t>
  </si>
  <si>
    <t>749 S WARREN ST</t>
  </si>
  <si>
    <t>13202-3512</t>
  </si>
  <si>
    <t>3155693699</t>
  </si>
  <si>
    <t>13202351205015</t>
  </si>
  <si>
    <t xml:space="preserve">CH180A  </t>
  </si>
  <si>
    <t>08.09.53</t>
  </si>
  <si>
    <t>8358501690008600</t>
  </si>
  <si>
    <t>1406006224172</t>
  </si>
  <si>
    <t>1000874958674067</t>
  </si>
  <si>
    <t>ANDOL,JESSICA</t>
  </si>
  <si>
    <t>3679 E BLOOD RD</t>
  </si>
  <si>
    <t>14037-9629</t>
  </si>
  <si>
    <t>7163522901</t>
  </si>
  <si>
    <t>14037962905028</t>
  </si>
  <si>
    <t xml:space="preserve">AL033   </t>
  </si>
  <si>
    <t>17.59.49</t>
  </si>
  <si>
    <t>8358113140024144</t>
  </si>
  <si>
    <t>1406556484663</t>
  </si>
  <si>
    <t>1000871746374067</t>
  </si>
  <si>
    <t>LAFRANCE,PHILIP</t>
  </si>
  <si>
    <t>2 FOUNTAIN ST APT 109</t>
  </si>
  <si>
    <t>13323-1725</t>
  </si>
  <si>
    <t>13323172505167</t>
  </si>
  <si>
    <t>13.48.37</t>
  </si>
  <si>
    <t>8358303020001078</t>
  </si>
  <si>
    <t>1406628273904</t>
  </si>
  <si>
    <t>1000869416174064</t>
  </si>
  <si>
    <t>DEFOREST,EDWARD</t>
  </si>
  <si>
    <t>160 LIVERMORE FALLS RD</t>
  </si>
  <si>
    <t>04938-6243</t>
  </si>
  <si>
    <t>6093460497</t>
  </si>
  <si>
    <t>04938624300015</t>
  </si>
  <si>
    <t xml:space="preserve">NA047   </t>
  </si>
  <si>
    <t>10.33.42</t>
  </si>
  <si>
    <t>1000874943334066</t>
  </si>
  <si>
    <t>17.31.47</t>
  </si>
  <si>
    <t>8358210600148262</t>
  </si>
  <si>
    <t>1406028736724</t>
  </si>
  <si>
    <t>1000872529354060</t>
  </si>
  <si>
    <t>WILLBRANT,ROBERT</t>
  </si>
  <si>
    <t>82 TROY RD FL 2</t>
  </si>
  <si>
    <t>12061-1306</t>
  </si>
  <si>
    <t>5188921553</t>
  </si>
  <si>
    <t>12061130605080</t>
  </si>
  <si>
    <t xml:space="preserve">TY277   </t>
  </si>
  <si>
    <t>16.43.50</t>
  </si>
  <si>
    <t>8358113510095591</t>
  </si>
  <si>
    <t>1406554082436</t>
  </si>
  <si>
    <t>1000858465574068</t>
  </si>
  <si>
    <t>SPENCER,ALEXIS</t>
  </si>
  <si>
    <t>69 HENRY ST APT A</t>
  </si>
  <si>
    <t>13815-1328</t>
  </si>
  <si>
    <t>6072262412</t>
  </si>
  <si>
    <t>13815132805074</t>
  </si>
  <si>
    <t>06.05.56</t>
  </si>
  <si>
    <t>8358210600142869</t>
  </si>
  <si>
    <t>1406529787119</t>
  </si>
  <si>
    <t>1000875050814063</t>
  </si>
  <si>
    <t>BAPTISTE,SAMONE</t>
  </si>
  <si>
    <t>20 MASSACHUSETTS AVE</t>
  </si>
  <si>
    <t>12144-3202</t>
  </si>
  <si>
    <t>5188571765</t>
  </si>
  <si>
    <t>12144320205042</t>
  </si>
  <si>
    <t xml:space="preserve">TY269   </t>
  </si>
  <si>
    <t>05.11.35</t>
  </si>
  <si>
    <t>8358500021208921</t>
  </si>
  <si>
    <t>1406598940185</t>
  </si>
  <si>
    <t>1000852302494069</t>
  </si>
  <si>
    <t>FUQUA,KEVIONNA</t>
  </si>
  <si>
    <t>151 GREEN KNOLLS DR APT B</t>
  </si>
  <si>
    <t>14620-4850</t>
  </si>
  <si>
    <t>5856267530</t>
  </si>
  <si>
    <t>14620485005028</t>
  </si>
  <si>
    <t xml:space="preserve">MH103   </t>
  </si>
  <si>
    <t>15.54.23</t>
  </si>
  <si>
    <t>8358210370104610</t>
  </si>
  <si>
    <t>1406038883151</t>
  </si>
  <si>
    <t>1000873953234067</t>
  </si>
  <si>
    <t>METHENY,SPENCER</t>
  </si>
  <si>
    <t>9 SAINT THOMAS PL APT 2</t>
  </si>
  <si>
    <t>12078-2369</t>
  </si>
  <si>
    <t>5187744259</t>
  </si>
  <si>
    <t>12078236905032</t>
  </si>
  <si>
    <t>11.52.54</t>
  </si>
  <si>
    <t>8358211220061778</t>
  </si>
  <si>
    <t>1406035610094</t>
  </si>
  <si>
    <t>1000868036664066</t>
  </si>
  <si>
    <t>ABRAHAM,MELISSA</t>
  </si>
  <si>
    <t>17 KEMPTON PL APT 8</t>
  </si>
  <si>
    <t>12866-9498</t>
  </si>
  <si>
    <t>5182904259</t>
  </si>
  <si>
    <t>12866949805089</t>
  </si>
  <si>
    <t xml:space="preserve">SZ148   </t>
  </si>
  <si>
    <t>8358500170254841</t>
  </si>
  <si>
    <t>1406633903297</t>
  </si>
  <si>
    <t>1000873611394063</t>
  </si>
  <si>
    <t>MCGRAWCOMM-BIOMATRIX SPE,*</t>
  </si>
  <si>
    <t>200 AIRPARK DR STE 100</t>
  </si>
  <si>
    <t>14624-5716</t>
  </si>
  <si>
    <t>14624571605188</t>
  </si>
  <si>
    <t xml:space="preserve">RI063   </t>
  </si>
  <si>
    <t>09.04.38</t>
  </si>
  <si>
    <t>8358211190165914</t>
  </si>
  <si>
    <t>1406036717948</t>
  </si>
  <si>
    <t>1000875243944066</t>
  </si>
  <si>
    <t>TOTH,BARBARA</t>
  </si>
  <si>
    <t>39 LUDLOW ST APT 3</t>
  </si>
  <si>
    <t>12866-3528</t>
  </si>
  <si>
    <t>5182810841</t>
  </si>
  <si>
    <t>5182753251</t>
  </si>
  <si>
    <t>12866352805014</t>
  </si>
  <si>
    <t xml:space="preserve">SZA0B   </t>
  </si>
  <si>
    <t>09.31.27</t>
  </si>
  <si>
    <t>8358503420030045</t>
  </si>
  <si>
    <t>1406612126910</t>
  </si>
  <si>
    <t>1000866092634064</t>
  </si>
  <si>
    <t>GAISER,ELIZABETJH</t>
  </si>
  <si>
    <t>5223 STOW FERRY RD</t>
  </si>
  <si>
    <t>STOW</t>
  </si>
  <si>
    <t>14785-9713</t>
  </si>
  <si>
    <t>7163902755</t>
  </si>
  <si>
    <t>14785971305040</t>
  </si>
  <si>
    <t xml:space="preserve">WD075   </t>
  </si>
  <si>
    <t>13.10.27</t>
  </si>
  <si>
    <t>8358500110202272</t>
  </si>
  <si>
    <t>1406005391113</t>
  </si>
  <si>
    <t>1000870312104064</t>
  </si>
  <si>
    <t>CANNON,LAUREN</t>
  </si>
  <si>
    <t>4 BASCO TER</t>
  </si>
  <si>
    <t>14559-9608</t>
  </si>
  <si>
    <t>5853492496</t>
  </si>
  <si>
    <t>14559960805017</t>
  </si>
  <si>
    <t xml:space="preserve">HI004   </t>
  </si>
  <si>
    <t>17.03.16</t>
  </si>
  <si>
    <t>8358101910033791</t>
  </si>
  <si>
    <t>1406606262382</t>
  </si>
  <si>
    <t>1000869014714063</t>
  </si>
  <si>
    <t>NEUBAUER,PHOEBE</t>
  </si>
  <si>
    <t>60 N MAIN ST APT 2</t>
  </si>
  <si>
    <t>14802-1030</t>
  </si>
  <si>
    <t>6076615893</t>
  </si>
  <si>
    <t>14802103005024</t>
  </si>
  <si>
    <t xml:space="preserve">AF013   </t>
  </si>
  <si>
    <t>17.06.02</t>
  </si>
  <si>
    <t>8358110560011676</t>
  </si>
  <si>
    <t>1406014262990</t>
  </si>
  <si>
    <t>1000874909124063</t>
  </si>
  <si>
    <t>POST,KYLE</t>
  </si>
  <si>
    <t>120 DIAMOND ST APT 4</t>
  </si>
  <si>
    <t>13032-1349</t>
  </si>
  <si>
    <t>3152892969</t>
  </si>
  <si>
    <t>13032134905049</t>
  </si>
  <si>
    <t xml:space="preserve">ON029   </t>
  </si>
  <si>
    <t>16.25.08</t>
  </si>
  <si>
    <t>8358110560038778</t>
  </si>
  <si>
    <t>1406024548198</t>
  </si>
  <si>
    <t>1000874762284061</t>
  </si>
  <si>
    <t>LA BAMBA MTZ,*,*</t>
  </si>
  <si>
    <t>139 S PETERBORO ST</t>
  </si>
  <si>
    <t>13032-1371</t>
  </si>
  <si>
    <t>9092857823</t>
  </si>
  <si>
    <t>13032137105175</t>
  </si>
  <si>
    <t xml:space="preserve">ON008   </t>
  </si>
  <si>
    <t>13.35.02</t>
  </si>
  <si>
    <t>8358113520045016</t>
  </si>
  <si>
    <t>1406548664547</t>
  </si>
  <si>
    <t>1000874663424063</t>
  </si>
  <si>
    <t>JENSEN,ROBERT</t>
  </si>
  <si>
    <t>300 DAN MAIN RD</t>
  </si>
  <si>
    <t>13815-3432</t>
  </si>
  <si>
    <t>6073365641</t>
  </si>
  <si>
    <t>13815343205049</t>
  </si>
  <si>
    <t xml:space="preserve">NW002   </t>
  </si>
  <si>
    <t>11.13.41</t>
  </si>
  <si>
    <t>8358502760022737</t>
  </si>
  <si>
    <t>1406105882490</t>
  </si>
  <si>
    <t>1000874974894061</t>
  </si>
  <si>
    <t>SZAFRANSKI,JO ANN</t>
  </si>
  <si>
    <t>167 HAGEN AVE APT 1</t>
  </si>
  <si>
    <t>14120-4410</t>
  </si>
  <si>
    <t>7167442698</t>
  </si>
  <si>
    <t>14120441005014</t>
  </si>
  <si>
    <t>18.40.14</t>
  </si>
  <si>
    <t>8358501410009045</t>
  </si>
  <si>
    <t>1406591417249</t>
  </si>
  <si>
    <t>1000871836154064</t>
  </si>
  <si>
    <t>DONAHUE,LENA</t>
  </si>
  <si>
    <t>3111 ROYCE RD</t>
  </si>
  <si>
    <t>14167-9737</t>
  </si>
  <si>
    <t>5854097429</t>
  </si>
  <si>
    <t>14167973705057</t>
  </si>
  <si>
    <t xml:space="preserve">AL041   </t>
  </si>
  <si>
    <t>16.03.34</t>
  </si>
  <si>
    <t>8358100971729495</t>
  </si>
  <si>
    <t>1406572564035</t>
  </si>
  <si>
    <t>1000874300354061</t>
  </si>
  <si>
    <t>STEWART,LAURI</t>
  </si>
  <si>
    <t>304 KINNE ST APT 92C</t>
  </si>
  <si>
    <t>13206-3431</t>
  </si>
  <si>
    <t>13206343105035</t>
  </si>
  <si>
    <t xml:space="preserve">CH264   </t>
  </si>
  <si>
    <t>20.42.31</t>
  </si>
  <si>
    <t>8358300040130028</t>
  </si>
  <si>
    <t>1406060781976</t>
  </si>
  <si>
    <t>1000861956094067</t>
  </si>
  <si>
    <t>GRANT,SARA</t>
  </si>
  <si>
    <t>34 JOSIAH NORTON RD</t>
  </si>
  <si>
    <t>03902-7930</t>
  </si>
  <si>
    <t>2073614477</t>
  </si>
  <si>
    <t>03902793005129</t>
  </si>
  <si>
    <t xml:space="preserve">WC061   </t>
  </si>
  <si>
    <t>15.46.32</t>
  </si>
  <si>
    <t>8358301720015141</t>
  </si>
  <si>
    <t>1406118116936</t>
  </si>
  <si>
    <t>1000874768474062</t>
  </si>
  <si>
    <t>LARAMEE,BARBARA</t>
  </si>
  <si>
    <t>88 KIMBALL AVE</t>
  </si>
  <si>
    <t>04257-1149</t>
  </si>
  <si>
    <t>2072400829</t>
  </si>
  <si>
    <t>04257114905062</t>
  </si>
  <si>
    <t xml:space="preserve">RF097   </t>
  </si>
  <si>
    <t>13.45.37</t>
  </si>
  <si>
    <t>8358502800510113</t>
  </si>
  <si>
    <t>1406106449505</t>
  </si>
  <si>
    <t>1000865432744062</t>
  </si>
  <si>
    <t>STEINBRONE,ELIZABETH</t>
  </si>
  <si>
    <t>529 92ND ST</t>
  </si>
  <si>
    <t>14304-3501</t>
  </si>
  <si>
    <t>7166228849</t>
  </si>
  <si>
    <t>14304350105078</t>
  </si>
  <si>
    <t>12.30.57</t>
  </si>
  <si>
    <t>8358100970268941</t>
  </si>
  <si>
    <t>1406012504393</t>
  </si>
  <si>
    <t>1000867566844064</t>
  </si>
  <si>
    <t>DETOR,EMILY</t>
  </si>
  <si>
    <t>515 DURSTON AVE</t>
  </si>
  <si>
    <t>13203-1108</t>
  </si>
  <si>
    <t>3155696612</t>
  </si>
  <si>
    <t>13203110805061</t>
  </si>
  <si>
    <t xml:space="preserve">CH100   </t>
  </si>
  <si>
    <t>8358310320015716</t>
  </si>
  <si>
    <t>1406120226459</t>
  </si>
  <si>
    <t>1000874023124064</t>
  </si>
  <si>
    <t>CHIPPENDALE,PAUL</t>
  </si>
  <si>
    <t>792 CARTER NOTCH RD</t>
  </si>
  <si>
    <t>03846-4231</t>
  </si>
  <si>
    <t>6033836215</t>
  </si>
  <si>
    <t>03846423105041</t>
  </si>
  <si>
    <t xml:space="preserve">CN174   </t>
  </si>
  <si>
    <t>13.24.14</t>
  </si>
  <si>
    <t>8358210620283701</t>
  </si>
  <si>
    <t>1406540319488</t>
  </si>
  <si>
    <t>1000875014054061</t>
  </si>
  <si>
    <t>BORUCH,JOHN</t>
  </si>
  <si>
    <t>3002 FOXWOOD DR S</t>
  </si>
  <si>
    <t>12065-7017</t>
  </si>
  <si>
    <t>12065701705021</t>
  </si>
  <si>
    <t xml:space="preserve">HM046   </t>
  </si>
  <si>
    <t>20.33.46</t>
  </si>
  <si>
    <t>8358100400370010</t>
  </si>
  <si>
    <t>1406606794053</t>
  </si>
  <si>
    <t>1000870225634066</t>
  </si>
  <si>
    <t>CURTIS,SUSANNE</t>
  </si>
  <si>
    <t>9 GRAMPIAN RD APT 68</t>
  </si>
  <si>
    <t>13090-4054</t>
  </si>
  <si>
    <t>3155296556</t>
  </si>
  <si>
    <t>13090405405040</t>
  </si>
  <si>
    <t xml:space="preserve">LP046   </t>
  </si>
  <si>
    <t>14.34.13</t>
  </si>
  <si>
    <t>8358210540021355</t>
  </si>
  <si>
    <t>1406039793722</t>
  </si>
  <si>
    <t>1000858467404066</t>
  </si>
  <si>
    <t>FORSEY,MICHELE</t>
  </si>
  <si>
    <t>6 LION PL</t>
  </si>
  <si>
    <t>13452-1311</t>
  </si>
  <si>
    <t>5182242854</t>
  </si>
  <si>
    <t>13452131105049</t>
  </si>
  <si>
    <t xml:space="preserve">CJ020   </t>
  </si>
  <si>
    <t>8358310360016715</t>
  </si>
  <si>
    <t>1406120186547</t>
  </si>
  <si>
    <t>1000874891184067</t>
  </si>
  <si>
    <t>MALM,RICHARD</t>
  </si>
  <si>
    <t>27 JEFFERSON RD UNIT 7</t>
  </si>
  <si>
    <t>03836-3209</t>
  </si>
  <si>
    <t>9787667521</t>
  </si>
  <si>
    <t>03836000005748</t>
  </si>
  <si>
    <t xml:space="preserve">OP112   </t>
  </si>
  <si>
    <t>8358210350024697</t>
  </si>
  <si>
    <t>1406646175081</t>
  </si>
  <si>
    <t>1000871641544061</t>
  </si>
  <si>
    <t>KELLER,KRISTIE</t>
  </si>
  <si>
    <t>914 STATE ROUTE 30A</t>
  </si>
  <si>
    <t>CENTRAL BRIDGE</t>
  </si>
  <si>
    <t>12035-2306</t>
  </si>
  <si>
    <t>5189287172</t>
  </si>
  <si>
    <t>12035230605026</t>
  </si>
  <si>
    <t xml:space="preserve">CK015B  </t>
  </si>
  <si>
    <t>11.24.30</t>
  </si>
  <si>
    <t>8358503140016852</t>
  </si>
  <si>
    <t>1406124495845</t>
  </si>
  <si>
    <t>1000875238264066</t>
  </si>
  <si>
    <t>DENNIES,EVE M</t>
  </si>
  <si>
    <t>11740 ROUTE 39</t>
  </si>
  <si>
    <t>14030-9724</t>
  </si>
  <si>
    <t>7164743131</t>
  </si>
  <si>
    <t>14030972405014</t>
  </si>
  <si>
    <t xml:space="preserve">SN108   </t>
  </si>
  <si>
    <t>09.16.32</t>
  </si>
  <si>
    <t>8358100080079220</t>
  </si>
  <si>
    <t>1406017944800</t>
  </si>
  <si>
    <t>1000875237054062</t>
  </si>
  <si>
    <t>TELESCA,PAUL</t>
  </si>
  <si>
    <t>11 TOWN GARDEN DR APT 12</t>
  </si>
  <si>
    <t>13088-8502</t>
  </si>
  <si>
    <t>3153912767</t>
  </si>
  <si>
    <t>13088850205063</t>
  </si>
  <si>
    <t xml:space="preserve">LP043   </t>
  </si>
  <si>
    <t>09.13.55</t>
  </si>
  <si>
    <t>8358500280036559</t>
  </si>
  <si>
    <t>1406009088285</t>
  </si>
  <si>
    <t>1000875234604067</t>
  </si>
  <si>
    <t>ROACH,CHRISTOPHE</t>
  </si>
  <si>
    <t>6 SAVERIA DR</t>
  </si>
  <si>
    <t>14468-1080</t>
  </si>
  <si>
    <t>5857053077</t>
  </si>
  <si>
    <t>14468108005037</t>
  </si>
  <si>
    <t xml:space="preserve">HI031   </t>
  </si>
  <si>
    <t>09.11.22</t>
  </si>
  <si>
    <t>8358500021103940</t>
  </si>
  <si>
    <t>1406555854742</t>
  </si>
  <si>
    <t>1000870103864066</t>
  </si>
  <si>
    <t>VERGARA,KLEIN</t>
  </si>
  <si>
    <t>35 SUTER TER</t>
  </si>
  <si>
    <t>14620-1646</t>
  </si>
  <si>
    <t>3475430936</t>
  </si>
  <si>
    <t>14620164605148</t>
  </si>
  <si>
    <t xml:space="preserve">MH227   </t>
  </si>
  <si>
    <t>11.35.24</t>
  </si>
  <si>
    <t>8358301990019807</t>
  </si>
  <si>
    <t>1406534766009</t>
  </si>
  <si>
    <t>1000875207174064</t>
  </si>
  <si>
    <t>YOUNG,REBECCA</t>
  </si>
  <si>
    <t>9 COTTAGE ST</t>
  </si>
  <si>
    <t>VINALHAVEN</t>
  </si>
  <si>
    <t>04863-3927</t>
  </si>
  <si>
    <t>2077479711</t>
  </si>
  <si>
    <t>04863392705023</t>
  </si>
  <si>
    <t>VH</t>
  </si>
  <si>
    <t xml:space="preserve">WN165   </t>
  </si>
  <si>
    <t>08.00.29</t>
  </si>
  <si>
    <t>8358302770043975</t>
  </si>
  <si>
    <t>1406116281344</t>
  </si>
  <si>
    <t>1000875010664061</t>
  </si>
  <si>
    <t>LECONTE,SCOTT</t>
  </si>
  <si>
    <t>754 PARKER FARM RD</t>
  </si>
  <si>
    <t>04093-3639</t>
  </si>
  <si>
    <t>2079392372</t>
  </si>
  <si>
    <t>2077275531</t>
  </si>
  <si>
    <t>04093363905069</t>
  </si>
  <si>
    <t xml:space="preserve">BX078   </t>
  </si>
  <si>
    <t>20.18.36</t>
  </si>
  <si>
    <t>8358503290032378</t>
  </si>
  <si>
    <t>1406107534800</t>
  </si>
  <si>
    <t>1000874722284060</t>
  </si>
  <si>
    <t>EBBATOY,WESLEY</t>
  </si>
  <si>
    <t>688 KING RD</t>
  </si>
  <si>
    <t>14062-9772</t>
  </si>
  <si>
    <t>7169513100</t>
  </si>
  <si>
    <t>14062977205099</t>
  </si>
  <si>
    <t xml:space="preserve">SL011   </t>
  </si>
  <si>
    <t>12.33.15</t>
  </si>
  <si>
    <t>8358211690261486</t>
  </si>
  <si>
    <t>1406638641777</t>
  </si>
  <si>
    <t>1000874757794066</t>
  </si>
  <si>
    <t>SIAHPOOSHA,KELLY</t>
  </si>
  <si>
    <t>3103 SPAWN RD FL 1</t>
  </si>
  <si>
    <t>12303-5105</t>
  </si>
  <si>
    <t>9144003947</t>
  </si>
  <si>
    <t>12303510505187</t>
  </si>
  <si>
    <t xml:space="preserve">WA161   </t>
  </si>
  <si>
    <t>13.28.04</t>
  </si>
  <si>
    <t>8358310340039415</t>
  </si>
  <si>
    <t>1406588436236</t>
  </si>
  <si>
    <t>1000874984774063</t>
  </si>
  <si>
    <t>DOYLE,DIANA</t>
  </si>
  <si>
    <t>51 LITTLE SHORE DR</t>
  </si>
  <si>
    <t>03849-5514</t>
  </si>
  <si>
    <t>9148064233</t>
  </si>
  <si>
    <t>03849551405159</t>
  </si>
  <si>
    <t xml:space="preserve">CN339   </t>
  </si>
  <si>
    <t>19.08.08</t>
  </si>
  <si>
    <t>8358100971787220</t>
  </si>
  <si>
    <t>1406588908911</t>
  </si>
  <si>
    <t>1000875038234061</t>
  </si>
  <si>
    <t>DAILEY,STACY</t>
  </si>
  <si>
    <t>426 DELAWARE ST APT 6</t>
  </si>
  <si>
    <t>13204-3877</t>
  </si>
  <si>
    <t>3152890975</t>
  </si>
  <si>
    <t>13204387705018</t>
  </si>
  <si>
    <t xml:space="preserve">CH019A  </t>
  </si>
  <si>
    <t>23.35.53</t>
  </si>
  <si>
    <t>8358300150139983</t>
  </si>
  <si>
    <t>1406114569765</t>
  </si>
  <si>
    <t>1000875035804064</t>
  </si>
  <si>
    <t>FLASCHNER,SUSAN</t>
  </si>
  <si>
    <t>121 SCHOOL ST APT 217</t>
  </si>
  <si>
    <t>04038-1081</t>
  </si>
  <si>
    <t>2072220136</t>
  </si>
  <si>
    <t>2078319744</t>
  </si>
  <si>
    <t>04038108105038</t>
  </si>
  <si>
    <t xml:space="preserve">SB025   </t>
  </si>
  <si>
    <t>22.57.37</t>
  </si>
  <si>
    <t>8358303000003284</t>
  </si>
  <si>
    <t>1406635500430</t>
  </si>
  <si>
    <t>1000874007084060</t>
  </si>
  <si>
    <t>FIRST CONGREGATIONAL CHU,*</t>
  </si>
  <si>
    <t>11 MAPLE ST</t>
  </si>
  <si>
    <t>04430-1142</t>
  </si>
  <si>
    <t>2077465575</t>
  </si>
  <si>
    <t>4044149867</t>
  </si>
  <si>
    <t>04430114200020</t>
  </si>
  <si>
    <t>12.56.28</t>
  </si>
  <si>
    <t>8358502640253981</t>
  </si>
  <si>
    <t>1406640814255</t>
  </si>
  <si>
    <t>1000872367724069</t>
  </si>
  <si>
    <t>PENNACCHIO,HALEY</t>
  </si>
  <si>
    <t>853 HARLEM RD APT 1</t>
  </si>
  <si>
    <t>14224-1054</t>
  </si>
  <si>
    <t>7162707738</t>
  </si>
  <si>
    <t>14224105405013</t>
  </si>
  <si>
    <t xml:space="preserve">WS041   </t>
  </si>
  <si>
    <t>13.44.11</t>
  </si>
  <si>
    <t>8358100971851208</t>
  </si>
  <si>
    <t>1406608519318</t>
  </si>
  <si>
    <t>1000875207674063</t>
  </si>
  <si>
    <t>SALVATION ARMY,*</t>
  </si>
  <si>
    <t>664 W ONONDAGA ST</t>
  </si>
  <si>
    <t>13204-3755</t>
  </si>
  <si>
    <t>3156401743</t>
  </si>
  <si>
    <t>3153996527</t>
  </si>
  <si>
    <t>13204375505180</t>
  </si>
  <si>
    <t>08.06.11</t>
  </si>
  <si>
    <t>8358110750007849</t>
  </si>
  <si>
    <t>1406014266843</t>
  </si>
  <si>
    <t>1000874805464068</t>
  </si>
  <si>
    <t>KLUGE,JAMES E</t>
  </si>
  <si>
    <t>7 MILLET LN</t>
  </si>
  <si>
    <t>DOLGEVILLE</t>
  </si>
  <si>
    <t>13329-1404</t>
  </si>
  <si>
    <t>3154299774</t>
  </si>
  <si>
    <t>13329140405018</t>
  </si>
  <si>
    <t xml:space="preserve">HK027   </t>
  </si>
  <si>
    <t>14.30.16</t>
  </si>
  <si>
    <t>8358302830016896</t>
  </si>
  <si>
    <t>1406116029578</t>
  </si>
  <si>
    <t>1000875225414062</t>
  </si>
  <si>
    <t>BELL,ROBERT</t>
  </si>
  <si>
    <t>44 MAPLE ST APT A</t>
  </si>
  <si>
    <t>04048-3523</t>
  </si>
  <si>
    <t>2072450731</t>
  </si>
  <si>
    <t>04048352305069</t>
  </si>
  <si>
    <t xml:space="preserve">BX156   </t>
  </si>
  <si>
    <t>08.42.57</t>
  </si>
  <si>
    <t>8358502350006611</t>
  </si>
  <si>
    <t>1406023424862</t>
  </si>
  <si>
    <t>1000875224344062</t>
  </si>
  <si>
    <t>EKLUND,LONDA</t>
  </si>
  <si>
    <t>404 PINE ST</t>
  </si>
  <si>
    <t>14138-9757</t>
  </si>
  <si>
    <t>7169885982</t>
  </si>
  <si>
    <t>7169883871</t>
  </si>
  <si>
    <t>14138975705098</t>
  </si>
  <si>
    <t xml:space="preserve">EB06    </t>
  </si>
  <si>
    <t>08.39.05</t>
  </si>
  <si>
    <t>8358501790197048</t>
  </si>
  <si>
    <t>1406108260173</t>
  </si>
  <si>
    <t>1000874975424066</t>
  </si>
  <si>
    <t>DAVIS,GINA</t>
  </si>
  <si>
    <t>63 E PARADE AVE</t>
  </si>
  <si>
    <t>14211-1309</t>
  </si>
  <si>
    <t>7165107522</t>
  </si>
  <si>
    <t>14211130905034</t>
  </si>
  <si>
    <t xml:space="preserve">LS055   </t>
  </si>
  <si>
    <t>18.41.35</t>
  </si>
  <si>
    <t>8358113050012287</t>
  </si>
  <si>
    <t>1406019630480</t>
  </si>
  <si>
    <t>1000874683374066</t>
  </si>
  <si>
    <t>CAPOZZELLA,MARILYN E</t>
  </si>
  <si>
    <t>5403 SUMMERSET WAY</t>
  </si>
  <si>
    <t>13502-2011</t>
  </si>
  <si>
    <t>3152928942</t>
  </si>
  <si>
    <t>3157242296</t>
  </si>
  <si>
    <t>13502201105038</t>
  </si>
  <si>
    <t xml:space="preserve">UT025   </t>
  </si>
  <si>
    <t>11.34.53</t>
  </si>
  <si>
    <t>8358300040031614</t>
  </si>
  <si>
    <t>1406060364153</t>
  </si>
  <si>
    <t>1000874114214063</t>
  </si>
  <si>
    <t>FAUST,WINIFRED</t>
  </si>
  <si>
    <t>371 SHORE RD</t>
  </si>
  <si>
    <t>03902-7346</t>
  </si>
  <si>
    <t>7812352226</t>
  </si>
  <si>
    <t>03902734605029</t>
  </si>
  <si>
    <t>15.52.02</t>
  </si>
  <si>
    <t>8358302710142747</t>
  </si>
  <si>
    <t>1406519558389</t>
  </si>
  <si>
    <t>1000874775994060</t>
  </si>
  <si>
    <t>MELISSA MARCINUK LCSW,*</t>
  </si>
  <si>
    <t>110 TANDBERG TRL STE C</t>
  </si>
  <si>
    <t>04062-5206</t>
  </si>
  <si>
    <t>2075728967</t>
  </si>
  <si>
    <t>04062520605284</t>
  </si>
  <si>
    <t xml:space="preserve">WD060   </t>
  </si>
  <si>
    <t xml:space="preserve">SZ076   </t>
  </si>
  <si>
    <t>8358200040038033</t>
  </si>
  <si>
    <t>1406039240898</t>
  </si>
  <si>
    <t>1000873703874063</t>
  </si>
  <si>
    <t>VALOIS,TRISHA</t>
  </si>
  <si>
    <t>65 MELROSE ST</t>
  </si>
  <si>
    <t>01220-1644</t>
  </si>
  <si>
    <t>4136727672</t>
  </si>
  <si>
    <t>01220164405022</t>
  </si>
  <si>
    <t xml:space="preserve">NH069   </t>
  </si>
  <si>
    <t>09.49.19</t>
  </si>
  <si>
    <t>8358502870039944</t>
  </si>
  <si>
    <t>1406622138665</t>
  </si>
  <si>
    <t>1000858482714069</t>
  </si>
  <si>
    <t>POSA,ALEC</t>
  </si>
  <si>
    <t>1065 DORWOOD PARK</t>
  </si>
  <si>
    <t>RANSOMVILLE</t>
  </si>
  <si>
    <t>14131-9675</t>
  </si>
  <si>
    <t>14131967505154</t>
  </si>
  <si>
    <t xml:space="preserve">WN116   </t>
  </si>
  <si>
    <t>06.18.54</t>
  </si>
  <si>
    <t>8358100400388756</t>
  </si>
  <si>
    <t>1406638241289</t>
  </si>
  <si>
    <t>1000874944384060</t>
  </si>
  <si>
    <t>DOMINIE,SAMANTHA</t>
  </si>
  <si>
    <t>4807 AMERSHAM CT</t>
  </si>
  <si>
    <t>13090-1476</t>
  </si>
  <si>
    <t>3152716454</t>
  </si>
  <si>
    <t>3155163019</t>
  </si>
  <si>
    <t>13090147605030</t>
  </si>
  <si>
    <t>17.33.28</t>
  </si>
  <si>
    <t>8358501801555689</t>
  </si>
  <si>
    <t>1406523402384</t>
  </si>
  <si>
    <t>1000871169414069</t>
  </si>
  <si>
    <t>CLAAR,MERCEDEZ</t>
  </si>
  <si>
    <t>611 ELMWOOD AVE UPPR</t>
  </si>
  <si>
    <t>14222-1880</t>
  </si>
  <si>
    <t>7164497213</t>
  </si>
  <si>
    <t>14222188005031</t>
  </si>
  <si>
    <t xml:space="preserve">BC891   </t>
  </si>
  <si>
    <t>10.49.46</t>
  </si>
  <si>
    <t>8358211200036220</t>
  </si>
  <si>
    <t>1406035562071</t>
  </si>
  <si>
    <t>1000875005474062</t>
  </si>
  <si>
    <t>POTTER,MICHAEL</t>
  </si>
  <si>
    <t>10 LANCASTER PL</t>
  </si>
  <si>
    <t>12020-2748</t>
  </si>
  <si>
    <t>5183094498</t>
  </si>
  <si>
    <t>5185986728</t>
  </si>
  <si>
    <t>12020274805104</t>
  </si>
  <si>
    <t xml:space="preserve">SZ302   </t>
  </si>
  <si>
    <t>19.59.18</t>
  </si>
  <si>
    <t>8358100680068300</t>
  </si>
  <si>
    <t>1406539635464</t>
  </si>
  <si>
    <t>1000871750774061</t>
  </si>
  <si>
    <t>FENTON,TRICIA</t>
  </si>
  <si>
    <t>130 COUNTY ROUTE 63</t>
  </si>
  <si>
    <t>13126-6178</t>
  </si>
  <si>
    <t>3155324011</t>
  </si>
  <si>
    <t>3153418859</t>
  </si>
  <si>
    <t>13126617805039</t>
  </si>
  <si>
    <t xml:space="preserve">OS003   </t>
  </si>
  <si>
    <t>13.53.48</t>
  </si>
  <si>
    <t>8358200040079508</t>
  </si>
  <si>
    <t>1406527326597</t>
  </si>
  <si>
    <t>1000873536984063</t>
  </si>
  <si>
    <t>RICHARDS,AMBER</t>
  </si>
  <si>
    <t>3 GROVE ST APT C</t>
  </si>
  <si>
    <t>01220-2173</t>
  </si>
  <si>
    <t>4136030917</t>
  </si>
  <si>
    <t>01220217305039</t>
  </si>
  <si>
    <t xml:space="preserve">NH028   </t>
  </si>
  <si>
    <t>08.32.14</t>
  </si>
  <si>
    <t>8358111450100058</t>
  </si>
  <si>
    <t>1406016201673</t>
  </si>
  <si>
    <t>1000874618014068</t>
  </si>
  <si>
    <t>HENNING,CHRISTOPHE</t>
  </si>
  <si>
    <t>26202 RED TAIL LN</t>
  </si>
  <si>
    <t>13637-3436</t>
  </si>
  <si>
    <t>3159559620</t>
  </si>
  <si>
    <t>13637343605048</t>
  </si>
  <si>
    <t xml:space="preserve">IR055A  </t>
  </si>
  <si>
    <t>10.05.55</t>
  </si>
  <si>
    <t>8358210170022111</t>
  </si>
  <si>
    <t>1406040714741</t>
  </si>
  <si>
    <t>1000872575354063</t>
  </si>
  <si>
    <t>WIELAND,PAUL</t>
  </si>
  <si>
    <t>25 S SHORE RD</t>
  </si>
  <si>
    <t>12134-5938</t>
  </si>
  <si>
    <t>5186936525</t>
  </si>
  <si>
    <t>5183785420</t>
  </si>
  <si>
    <t>12134593805073</t>
  </si>
  <si>
    <t xml:space="preserve">AD060   </t>
  </si>
  <si>
    <t>17.50.16</t>
  </si>
  <si>
    <t>8358211220183671</t>
  </si>
  <si>
    <t>1406632582951</t>
  </si>
  <si>
    <t>1000875241704066</t>
  </si>
  <si>
    <t>MC VILLAGE APTS LLC,*</t>
  </si>
  <si>
    <t>1 MOUNTAIN LEDGE</t>
  </si>
  <si>
    <t>12831-1861</t>
  </si>
  <si>
    <t>3153029600</t>
  </si>
  <si>
    <t>12831186105023</t>
  </si>
  <si>
    <t>8358501801747427</t>
  </si>
  <si>
    <t>1406647438819</t>
  </si>
  <si>
    <t>1000874670774062</t>
  </si>
  <si>
    <t>WATTS,MONIQUE</t>
  </si>
  <si>
    <t>46 KIRKPATRICK ST UPPR</t>
  </si>
  <si>
    <t>14215-3833</t>
  </si>
  <si>
    <t>7162289787</t>
  </si>
  <si>
    <t>14215383305115</t>
  </si>
  <si>
    <t xml:space="preserve">LS201   </t>
  </si>
  <si>
    <t>11.21.35</t>
  </si>
  <si>
    <t>8358211320123445</t>
  </si>
  <si>
    <t>1406037277108</t>
  </si>
  <si>
    <t>1000873976234060</t>
  </si>
  <si>
    <t>GREGORY,BENJAMIN R</t>
  </si>
  <si>
    <t>73 STAPLE ST</t>
  </si>
  <si>
    <t>12801-4131</t>
  </si>
  <si>
    <t>5189325082</t>
  </si>
  <si>
    <t>12801413105070</t>
  </si>
  <si>
    <t xml:space="preserve">QB204   </t>
  </si>
  <si>
    <t>12.19.23</t>
  </si>
  <si>
    <t>8358301980027513</t>
  </si>
  <si>
    <t>1406119617197</t>
  </si>
  <si>
    <t>1000875040404066</t>
  </si>
  <si>
    <t>RICHARDSON,WESLEY</t>
  </si>
  <si>
    <t>893 N POND RD</t>
  </si>
  <si>
    <t>04864-4430</t>
  </si>
  <si>
    <t>2072731381</t>
  </si>
  <si>
    <t>04864443005058</t>
  </si>
  <si>
    <t xml:space="preserve">WN113   </t>
  </si>
  <si>
    <t>00.15.08</t>
  </si>
  <si>
    <t>1000874103624066</t>
  </si>
  <si>
    <t>8358211130145570</t>
  </si>
  <si>
    <t>1406038716989</t>
  </si>
  <si>
    <t>1000864155594069</t>
  </si>
  <si>
    <t>GABRIEL,JOSEPH</t>
  </si>
  <si>
    <t>2127 MCCLELLAN ST</t>
  </si>
  <si>
    <t>12309-4123</t>
  </si>
  <si>
    <t>5186051499</t>
  </si>
  <si>
    <t>12309412305154</t>
  </si>
  <si>
    <t xml:space="preserve">SYA1D   </t>
  </si>
  <si>
    <t>13.14.28</t>
  </si>
  <si>
    <t>8358502960101844</t>
  </si>
  <si>
    <t>1406564327904</t>
  </si>
  <si>
    <t>1000875022534062</t>
  </si>
  <si>
    <t>M DAVID,ROBIN</t>
  </si>
  <si>
    <t>1 GEORGE DR APT 10</t>
  </si>
  <si>
    <t>14086-2850</t>
  </si>
  <si>
    <t>7166038983</t>
  </si>
  <si>
    <t>14086285005016</t>
  </si>
  <si>
    <t xml:space="preserve">LN090A  </t>
  </si>
  <si>
    <t>21.13.21</t>
  </si>
  <si>
    <t>8358502350008955</t>
  </si>
  <si>
    <t>1406025755107</t>
  </si>
  <si>
    <t>1000875039764066</t>
  </si>
  <si>
    <t>HAWKINS,ARTHUR</t>
  </si>
  <si>
    <t>7 PARK ST UPPR</t>
  </si>
  <si>
    <t>14138-9632</t>
  </si>
  <si>
    <t>7169884014</t>
  </si>
  <si>
    <t>14138963205168</t>
  </si>
  <si>
    <t>23.59.47</t>
  </si>
  <si>
    <t>8358302270260178</t>
  </si>
  <si>
    <t>1406617689177</t>
  </si>
  <si>
    <t>1000872176894061</t>
  </si>
  <si>
    <t>LIBBY,SALYSSA</t>
  </si>
  <si>
    <t>82 WILLOW ST APT 5</t>
  </si>
  <si>
    <t>04330-4720</t>
  </si>
  <si>
    <t>2075304050</t>
  </si>
  <si>
    <t>04330472005021</t>
  </si>
  <si>
    <t xml:space="preserve">AU037   </t>
  </si>
  <si>
    <t>8358113300005693</t>
  </si>
  <si>
    <t>1406019956448</t>
  </si>
  <si>
    <t>1000874936334065</t>
  </si>
  <si>
    <t>RUGGERIO,SHEILA</t>
  </si>
  <si>
    <t>301 GRAVES RD</t>
  </si>
  <si>
    <t>13416-3423</t>
  </si>
  <si>
    <t>3158680272</t>
  </si>
  <si>
    <t>13416342305029</t>
  </si>
  <si>
    <t>17.17.24</t>
  </si>
  <si>
    <t>8358501340007028</t>
  </si>
  <si>
    <t>1406011940085</t>
  </si>
  <si>
    <t>1000875240774060</t>
  </si>
  <si>
    <t>WSP USA INC *,*</t>
  </si>
  <si>
    <t>799 DALE RD</t>
  </si>
  <si>
    <t>DALE</t>
  </si>
  <si>
    <t>14039-9610</t>
  </si>
  <si>
    <t>14039961005040</t>
  </si>
  <si>
    <t xml:space="preserve">SF13E   </t>
  </si>
  <si>
    <t>09.23.40</t>
  </si>
  <si>
    <t>8358110830006696</t>
  </si>
  <si>
    <t>1406555927563</t>
  </si>
  <si>
    <t>1000874918024064</t>
  </si>
  <si>
    <t>STAVES,DONNA</t>
  </si>
  <si>
    <t>2273 RIVER RD</t>
  </si>
  <si>
    <t>13339-4803</t>
  </si>
  <si>
    <t>13339480305025</t>
  </si>
  <si>
    <t>16.41.54</t>
  </si>
  <si>
    <t>8358200040094788</t>
  </si>
  <si>
    <t>1406647970399</t>
  </si>
  <si>
    <t>1000875023414066</t>
  </si>
  <si>
    <t>MEIKLEJOHN,CHRISTINE</t>
  </si>
  <si>
    <t>139 WEST RD</t>
  </si>
  <si>
    <t>01220-9739</t>
  </si>
  <si>
    <t>4135537521</t>
  </si>
  <si>
    <t>01220973905014</t>
  </si>
  <si>
    <t xml:space="preserve">NH023   </t>
  </si>
  <si>
    <t>21.17.41</t>
  </si>
  <si>
    <t>8358302720075598</t>
  </si>
  <si>
    <t>1406500936933</t>
  </si>
  <si>
    <t>1000867633444062</t>
  </si>
  <si>
    <t>PACKARD,LAUREN</t>
  </si>
  <si>
    <t>58 SANBORNS GROVE RD</t>
  </si>
  <si>
    <t>04009-4341</t>
  </si>
  <si>
    <t>9494945537</t>
  </si>
  <si>
    <t>9496789770</t>
  </si>
  <si>
    <t>04009434105026</t>
  </si>
  <si>
    <t xml:space="preserve">BD046   </t>
  </si>
  <si>
    <t>15.32.40</t>
  </si>
  <si>
    <t>8358112140007851</t>
  </si>
  <si>
    <t>1406020985493</t>
  </si>
  <si>
    <t>1000875230014063</t>
  </si>
  <si>
    <t>MCMICHAEL,JEFFREY</t>
  </si>
  <si>
    <t>131 INGRAHAM HILL RD</t>
  </si>
  <si>
    <t>13903-5509</t>
  </si>
  <si>
    <t>6077224130</t>
  </si>
  <si>
    <t>13903550905012</t>
  </si>
  <si>
    <t xml:space="preserve">PL066   </t>
  </si>
  <si>
    <t>08.54.40</t>
  </si>
  <si>
    <t>8358502260007634</t>
  </si>
  <si>
    <t>1406023455676</t>
  </si>
  <si>
    <t>1000874032994069</t>
  </si>
  <si>
    <t>MILLER,RENEE</t>
  </si>
  <si>
    <t>163 GREENHURST VILLAGE DR</t>
  </si>
  <si>
    <t>14701-9758</t>
  </si>
  <si>
    <t>7167086372</t>
  </si>
  <si>
    <t>14701975805331</t>
  </si>
  <si>
    <t xml:space="preserve">JO068   </t>
  </si>
  <si>
    <t>13.40.36</t>
  </si>
  <si>
    <t>8358211020051250</t>
  </si>
  <si>
    <t>1406624633994</t>
  </si>
  <si>
    <t>1000865726504065</t>
  </si>
  <si>
    <t>ILARRAZA,NICOLE</t>
  </si>
  <si>
    <t>104 LINCOLN RD</t>
  </si>
  <si>
    <t>12516-1022</t>
  </si>
  <si>
    <t>9047494077</t>
  </si>
  <si>
    <t>12516102215226</t>
  </si>
  <si>
    <t xml:space="preserve">LE330   </t>
  </si>
  <si>
    <t>23.04.25</t>
  </si>
  <si>
    <t>8358500021243829</t>
  </si>
  <si>
    <t>1406614314019</t>
  </si>
  <si>
    <t>1000873011064068</t>
  </si>
  <si>
    <t>CRUZ,JULIO</t>
  </si>
  <si>
    <t>10 AVENUE C APT 1</t>
  </si>
  <si>
    <t>14621-4353</t>
  </si>
  <si>
    <t>5855470316</t>
  </si>
  <si>
    <t>5855740316</t>
  </si>
  <si>
    <t>14621435305013</t>
  </si>
  <si>
    <t>00.29.09</t>
  </si>
  <si>
    <t>8358112250005794</t>
  </si>
  <si>
    <t>1406020701171</t>
  </si>
  <si>
    <t>1000874815934068</t>
  </si>
  <si>
    <t>HILL,SARAH G</t>
  </si>
  <si>
    <t>45 ROGERS MOUNTAIN WAY</t>
  </si>
  <si>
    <t>13901-1864</t>
  </si>
  <si>
    <t>6072406935</t>
  </si>
  <si>
    <t>13901186405019</t>
  </si>
  <si>
    <t xml:space="preserve">ST117A  </t>
  </si>
  <si>
    <t>14.38.04</t>
  </si>
  <si>
    <t>8358101400062987</t>
  </si>
  <si>
    <t>1406023332271</t>
  </si>
  <si>
    <t>1000874980964064</t>
  </si>
  <si>
    <t>HOMERDA,PETER</t>
  </si>
  <si>
    <t>392 MERRILL PL</t>
  </si>
  <si>
    <t>14904-3017</t>
  </si>
  <si>
    <t>6077344657</t>
  </si>
  <si>
    <t>14904301705056</t>
  </si>
  <si>
    <t xml:space="preserve">EM024   </t>
  </si>
  <si>
    <t>18.57.23</t>
  </si>
  <si>
    <t>8358500021269873</t>
  </si>
  <si>
    <t>1406626819765</t>
  </si>
  <si>
    <t>1000874973684067</t>
  </si>
  <si>
    <t>LOPEZ,ROMEO</t>
  </si>
  <si>
    <t>34 BARBERRY TER</t>
  </si>
  <si>
    <t>14621-4102</t>
  </si>
  <si>
    <t>5853697458</t>
  </si>
  <si>
    <t>14621410205105</t>
  </si>
  <si>
    <t>18.36.57</t>
  </si>
  <si>
    <t>8358503200020414</t>
  </si>
  <si>
    <t>1406107743211</t>
  </si>
  <si>
    <t>1000874937564066</t>
  </si>
  <si>
    <t>MOORE,HOPE</t>
  </si>
  <si>
    <t>34 MALTBIE RD</t>
  </si>
  <si>
    <t>14070-9663</t>
  </si>
  <si>
    <t>7169559489</t>
  </si>
  <si>
    <t>14070966305051</t>
  </si>
  <si>
    <t xml:space="preserve">SP069   </t>
  </si>
  <si>
    <t>17.19.47</t>
  </si>
  <si>
    <t>8358302560255151</t>
  </si>
  <si>
    <t>1406568741126</t>
  </si>
  <si>
    <t>1000875238304060</t>
  </si>
  <si>
    <t>WARD,JEFF</t>
  </si>
  <si>
    <t>788 COURT ST</t>
  </si>
  <si>
    <t>04210-4068</t>
  </si>
  <si>
    <t>2077400182</t>
  </si>
  <si>
    <t>04210406805029</t>
  </si>
  <si>
    <t xml:space="preserve">LW076   </t>
  </si>
  <si>
    <t>09.16.36</t>
  </si>
  <si>
    <t>8358113060781384</t>
  </si>
  <si>
    <t>1406629341213</t>
  </si>
  <si>
    <t>1000874190884060</t>
  </si>
  <si>
    <t>ORTEZ,FRANCISCA</t>
  </si>
  <si>
    <t>400 RUTGER ST APT 5</t>
  </si>
  <si>
    <t>13501-3010</t>
  </si>
  <si>
    <t>5165874880</t>
  </si>
  <si>
    <t>13501301005023</t>
  </si>
  <si>
    <t xml:space="preserve">UT322   </t>
  </si>
  <si>
    <t>17.42.08</t>
  </si>
  <si>
    <t>8358111420016103</t>
  </si>
  <si>
    <t>1406509206528</t>
  </si>
  <si>
    <t>1000869556414064</t>
  </si>
  <si>
    <t>JARVIS,CYNTHIA</t>
  </si>
  <si>
    <t>224 LERAY ST APT 103</t>
  </si>
  <si>
    <t>13612-2116</t>
  </si>
  <si>
    <t>3159219114</t>
  </si>
  <si>
    <t>13612211605032</t>
  </si>
  <si>
    <t>13.43.07</t>
  </si>
  <si>
    <t>1000875242444068</t>
  </si>
  <si>
    <t>09.27.25</t>
  </si>
  <si>
    <t>8358300510125557</t>
  </si>
  <si>
    <t>1406632577878</t>
  </si>
  <si>
    <t>1000875019454068</t>
  </si>
  <si>
    <t>FERRANTI,CHARITY</t>
  </si>
  <si>
    <t>27 PARSONS ST APT 1</t>
  </si>
  <si>
    <t>04769-2331</t>
  </si>
  <si>
    <t>9783333977</t>
  </si>
  <si>
    <t>04769233105051</t>
  </si>
  <si>
    <t xml:space="preserve">PI075   </t>
  </si>
  <si>
    <t>20.58.05</t>
  </si>
  <si>
    <t>8358112990023495</t>
  </si>
  <si>
    <t>1406561293786</t>
  </si>
  <si>
    <t>1000874834474062</t>
  </si>
  <si>
    <t>VALLETTE,JOSEPH</t>
  </si>
  <si>
    <t>4987 STATE HIGHWAY 28</t>
  </si>
  <si>
    <t>LOT 8</t>
  </si>
  <si>
    <t>13326-5721</t>
  </si>
  <si>
    <t>6074375745</t>
  </si>
  <si>
    <t>13326572105090</t>
  </si>
  <si>
    <t xml:space="preserve">CR028   </t>
  </si>
  <si>
    <t>14.50.07</t>
  </si>
  <si>
    <t>8358502670028428</t>
  </si>
  <si>
    <t>1406104985310</t>
  </si>
  <si>
    <t>1000869526914060</t>
  </si>
  <si>
    <t>FABIANO,PATRICIA</t>
  </si>
  <si>
    <t>1570 WEHRLE DR</t>
  </si>
  <si>
    <t>14221-6959</t>
  </si>
  <si>
    <t>7166325670</t>
  </si>
  <si>
    <t>14221695905055</t>
  </si>
  <si>
    <t>12.56.12</t>
  </si>
  <si>
    <t>8358101960035605</t>
  </si>
  <si>
    <t>1406027842036</t>
  </si>
  <si>
    <t>1000874036884068</t>
  </si>
  <si>
    <t>NADJADI,BRENT</t>
  </si>
  <si>
    <t>7144 COUNTY ROUTE 15</t>
  </si>
  <si>
    <t>14810-8200</t>
  </si>
  <si>
    <t>6073779242</t>
  </si>
  <si>
    <t>14810820005094</t>
  </si>
  <si>
    <t xml:space="preserve">BS014   </t>
  </si>
  <si>
    <t>13.47.04</t>
  </si>
  <si>
    <t>1000874734464064</t>
  </si>
  <si>
    <t>04062-5894</t>
  </si>
  <si>
    <t>04062589405030</t>
  </si>
  <si>
    <t xml:space="preserve">WD045   </t>
  </si>
  <si>
    <t>12.50.49</t>
  </si>
  <si>
    <t>8358110750013391</t>
  </si>
  <si>
    <t>1406014654741</t>
  </si>
  <si>
    <t>1000874783994060</t>
  </si>
  <si>
    <t>WRIGHT'S AUTO SERVICE *,*</t>
  </si>
  <si>
    <t>86 S MAIN ST</t>
  </si>
  <si>
    <t>13329-1300</t>
  </si>
  <si>
    <t>3154295021</t>
  </si>
  <si>
    <t>13329130005018</t>
  </si>
  <si>
    <t>14.10.20</t>
  </si>
  <si>
    <t>8358110020105241</t>
  </si>
  <si>
    <t>1406014499709</t>
  </si>
  <si>
    <t>1000874327914061</t>
  </si>
  <si>
    <t>GINTER,WILL</t>
  </si>
  <si>
    <t>210 W OAK ST</t>
  </si>
  <si>
    <t>13440-2714</t>
  </si>
  <si>
    <t>4109206022</t>
  </si>
  <si>
    <t>13440271405014</t>
  </si>
  <si>
    <t xml:space="preserve">RM045D  </t>
  </si>
  <si>
    <t>23.12.24</t>
  </si>
  <si>
    <t>8358501870048509</t>
  </si>
  <si>
    <t>1406622322483</t>
  </si>
  <si>
    <t>1000858480834067</t>
  </si>
  <si>
    <t>JUST FLOORING AROUND LLC,*</t>
  </si>
  <si>
    <t>111 WASHINGTON ST</t>
  </si>
  <si>
    <t>14569-1528</t>
  </si>
  <si>
    <t>14569152805048</t>
  </si>
  <si>
    <t xml:space="preserve">PR036   </t>
  </si>
  <si>
    <t>8358113060701663</t>
  </si>
  <si>
    <t>1406571901808</t>
  </si>
  <si>
    <t>1000874838754063</t>
  </si>
  <si>
    <t>14.52.51</t>
  </si>
  <si>
    <t>8358113070173895</t>
  </si>
  <si>
    <t>1406612256568</t>
  </si>
  <si>
    <t>1000874337164061</t>
  </si>
  <si>
    <t>CORBETT,JARED</t>
  </si>
  <si>
    <t>9359 ELM ST FL 4</t>
  </si>
  <si>
    <t>13319-3516</t>
  </si>
  <si>
    <t>5167323911</t>
  </si>
  <si>
    <t>13319351605018</t>
  </si>
  <si>
    <t>02.46.27</t>
  </si>
  <si>
    <t>8358410030009429</t>
  </si>
  <si>
    <t>1406040392233</t>
  </si>
  <si>
    <t>1000868229774060</t>
  </si>
  <si>
    <t>COWELL,TROY</t>
  </si>
  <si>
    <t>26 TERRACE ST</t>
  </si>
  <si>
    <t>MARLBOROUGH</t>
  </si>
  <si>
    <t>03455-2143</t>
  </si>
  <si>
    <t>6093065727</t>
  </si>
  <si>
    <t>03455214305016</t>
  </si>
  <si>
    <t xml:space="preserve">KE062   </t>
  </si>
  <si>
    <t>15.00.36</t>
  </si>
  <si>
    <t>8358502660235496</t>
  </si>
  <si>
    <t>1406104905110</t>
  </si>
  <si>
    <t>1000874630174064</t>
  </si>
  <si>
    <t>LAUDENSLAGER,BRIAN</t>
  </si>
  <si>
    <t>2895 HOPKINS RD</t>
  </si>
  <si>
    <t>14228-1452</t>
  </si>
  <si>
    <t>7164808208</t>
  </si>
  <si>
    <t>7168678513</t>
  </si>
  <si>
    <t>14228145205069</t>
  </si>
  <si>
    <t xml:space="preserve">AM005   </t>
  </si>
  <si>
    <t>10.29.28</t>
  </si>
  <si>
    <t>1000875219994061</t>
  </si>
  <si>
    <t>08.27.32</t>
  </si>
  <si>
    <t>8358502680387004</t>
  </si>
  <si>
    <t>1406602145094</t>
  </si>
  <si>
    <t>1000868792334060</t>
  </si>
  <si>
    <t>KAYUTKIN,EDWARD</t>
  </si>
  <si>
    <t>45 PARADISE LN APT 14</t>
  </si>
  <si>
    <t>14150-2817</t>
  </si>
  <si>
    <t>7166978910</t>
  </si>
  <si>
    <t>14150281705035</t>
  </si>
  <si>
    <t xml:space="preserve">TT131   </t>
  </si>
  <si>
    <t>12.00.02</t>
  </si>
  <si>
    <t>8358110700020538</t>
  </si>
  <si>
    <t>1406014387177</t>
  </si>
  <si>
    <t>1000873916044066</t>
  </si>
  <si>
    <t>JAVITZ,KAREN</t>
  </si>
  <si>
    <t>265 W MAIN ST APT UPLT</t>
  </si>
  <si>
    <t>13357-1555</t>
  </si>
  <si>
    <t>3159417664</t>
  </si>
  <si>
    <t>13357155505026</t>
  </si>
  <si>
    <t xml:space="preserve">IL022   </t>
  </si>
  <si>
    <t>11.33.54</t>
  </si>
  <si>
    <t>8358500300047651</t>
  </si>
  <si>
    <t>1406009317486</t>
  </si>
  <si>
    <t>1000875001274060</t>
  </si>
  <si>
    <t>TONERY,PETER</t>
  </si>
  <si>
    <t>937 MOSCOW RD</t>
  </si>
  <si>
    <t>14464-9711</t>
  </si>
  <si>
    <t>5859647215</t>
  </si>
  <si>
    <t>14464971105046</t>
  </si>
  <si>
    <t>19.46.01</t>
  </si>
  <si>
    <t>8358112130020807</t>
  </si>
  <si>
    <t>1406020640783</t>
  </si>
  <si>
    <t>1000874265794061</t>
  </si>
  <si>
    <t>MOSHER,TYLER</t>
  </si>
  <si>
    <t>582 CHENANGO ST APT 2FL</t>
  </si>
  <si>
    <t>13901-2134</t>
  </si>
  <si>
    <t>6076248275</t>
  </si>
  <si>
    <t>13901213405032</t>
  </si>
  <si>
    <t xml:space="preserve">ST099B  </t>
  </si>
  <si>
    <t>19.27.59</t>
  </si>
  <si>
    <t>8358502270010214</t>
  </si>
  <si>
    <t>1406025977750</t>
  </si>
  <si>
    <t>1000874126514062</t>
  </si>
  <si>
    <t>SWANSON,JAMES</t>
  </si>
  <si>
    <t>4054 LAKE VIEW DR</t>
  </si>
  <si>
    <t>14712-9766</t>
  </si>
  <si>
    <t>7166655444</t>
  </si>
  <si>
    <t>14712976605133</t>
  </si>
  <si>
    <t xml:space="preserve">JO071   </t>
  </si>
  <si>
    <t>16.13.48</t>
  </si>
  <si>
    <t>8358400010105529</t>
  </si>
  <si>
    <t>1406543943987</t>
  </si>
  <si>
    <t>1000875207704068</t>
  </si>
  <si>
    <t>DOZER,SCOTT</t>
  </si>
  <si>
    <t>1275 PLEASANT ST</t>
  </si>
  <si>
    <t>01331-3260</t>
  </si>
  <si>
    <t>9784132395</t>
  </si>
  <si>
    <t>01331326005038</t>
  </si>
  <si>
    <t>08.06.26</t>
  </si>
  <si>
    <t>8358310430061493</t>
  </si>
  <si>
    <t>1406123218131</t>
  </si>
  <si>
    <t>1000874959524063</t>
  </si>
  <si>
    <t>TRUDUL,JEFFREY</t>
  </si>
  <si>
    <t>404 SCRIBNER HILL RD</t>
  </si>
  <si>
    <t>03830-3907</t>
  </si>
  <si>
    <t>6038718114</t>
  </si>
  <si>
    <t>6037337233</t>
  </si>
  <si>
    <t>03830390705017</t>
  </si>
  <si>
    <t xml:space="preserve">WK052   </t>
  </si>
  <si>
    <t>18.01.49</t>
  </si>
  <si>
    <t>8358113520025869</t>
  </si>
  <si>
    <t>1406024235770</t>
  </si>
  <si>
    <t>1000874676674068</t>
  </si>
  <si>
    <t>PHILLIPS,RICHARD</t>
  </si>
  <si>
    <t>5526 COUNTY ROAD 32</t>
  </si>
  <si>
    <t>13815-3437</t>
  </si>
  <si>
    <t>6073343394</t>
  </si>
  <si>
    <t>13815343705030</t>
  </si>
  <si>
    <t>11.26.36</t>
  </si>
  <si>
    <t>8358503070043702</t>
  </si>
  <si>
    <t>1406107874032</t>
  </si>
  <si>
    <t>1000874763754062</t>
  </si>
  <si>
    <t>MARTIN,JENNIE V</t>
  </si>
  <si>
    <t>6888 SCHUYLER DR</t>
  </si>
  <si>
    <t>14047-9302</t>
  </si>
  <si>
    <t>7165627092</t>
  </si>
  <si>
    <t>14047930205047</t>
  </si>
  <si>
    <t xml:space="preserve">AG037   </t>
  </si>
  <si>
    <t>13.37.39</t>
  </si>
  <si>
    <t>8358300770048879</t>
  </si>
  <si>
    <t>1406612060911</t>
  </si>
  <si>
    <t>1000875243054064</t>
  </si>
  <si>
    <t>HALL,MILLARD</t>
  </si>
  <si>
    <t>216 CHARLESTON RD</t>
  </si>
  <si>
    <t>04930-2502</t>
  </si>
  <si>
    <t>2079242074</t>
  </si>
  <si>
    <t>04930250205022</t>
  </si>
  <si>
    <t xml:space="preserve">NP020   </t>
  </si>
  <si>
    <t>09.29.18</t>
  </si>
  <si>
    <t>8358110640045777</t>
  </si>
  <si>
    <t>1406647206240</t>
  </si>
  <si>
    <t>1000874640344061</t>
  </si>
  <si>
    <t>BODLEY,TERRY</t>
  </si>
  <si>
    <t>1249 FALLS RD</t>
  </si>
  <si>
    <t>13037-9120</t>
  </si>
  <si>
    <t>3156552183</t>
  </si>
  <si>
    <t>13037912005045</t>
  </si>
  <si>
    <t xml:space="preserve">ON04E   </t>
  </si>
  <si>
    <t>10.43.35</t>
  </si>
  <si>
    <t>8358211720053168</t>
  </si>
  <si>
    <t>1406579476159</t>
  </si>
  <si>
    <t>1000858470634063</t>
  </si>
  <si>
    <t>SIL,INDRANIL</t>
  </si>
  <si>
    <t>38 ARCH ST</t>
  </si>
  <si>
    <t>BLDG LEFT APT FL 2</t>
  </si>
  <si>
    <t>12183-1411</t>
  </si>
  <si>
    <t>6466457006</t>
  </si>
  <si>
    <t>12183141105015</t>
  </si>
  <si>
    <t>8358112800007696</t>
  </si>
  <si>
    <t>1406024111807</t>
  </si>
  <si>
    <t>1000868232874063</t>
  </si>
  <si>
    <t>COSTER,STEVEN</t>
  </si>
  <si>
    <t>284 MAIN ST</t>
  </si>
  <si>
    <t>HOBART</t>
  </si>
  <si>
    <t>13788-2352</t>
  </si>
  <si>
    <t>6075381941</t>
  </si>
  <si>
    <t>13788235205056</t>
  </si>
  <si>
    <t xml:space="preserve">SU003   </t>
  </si>
  <si>
    <t>15.02.57</t>
  </si>
  <si>
    <t>8358502660695384</t>
  </si>
  <si>
    <t>1406572028700</t>
  </si>
  <si>
    <t>1000875243124065</t>
  </si>
  <si>
    <t>VAN SPLUNDER,CHARLOTTE</t>
  </si>
  <si>
    <t>50 STAHL RD APT 135</t>
  </si>
  <si>
    <t>14068-1568</t>
  </si>
  <si>
    <t>7162048717</t>
  </si>
  <si>
    <t>7169078210</t>
  </si>
  <si>
    <t>14068156805013</t>
  </si>
  <si>
    <t xml:space="preserve">AM100D  </t>
  </si>
  <si>
    <t>09.29.27</t>
  </si>
  <si>
    <t>8358300080084291</t>
  </si>
  <si>
    <t>1406061049373</t>
  </si>
  <si>
    <t>1000874975784063</t>
  </si>
  <si>
    <t>JONCAS,MARCIA</t>
  </si>
  <si>
    <t>6 MILES AVE</t>
  </si>
  <si>
    <t>04064-2313</t>
  </si>
  <si>
    <t>2079341133</t>
  </si>
  <si>
    <t>2074505589</t>
  </si>
  <si>
    <t>04064231305030</t>
  </si>
  <si>
    <t>18.42.51</t>
  </si>
  <si>
    <t>8358211920167297</t>
  </si>
  <si>
    <t>1406039787740</t>
  </si>
  <si>
    <t>1000875027344061</t>
  </si>
  <si>
    <t>HOOPER,FAYLENE</t>
  </si>
  <si>
    <t>35 CEDAR CT</t>
  </si>
  <si>
    <t>12804-8707</t>
  </si>
  <si>
    <t>5187933795</t>
  </si>
  <si>
    <t>12804870705176</t>
  </si>
  <si>
    <t xml:space="preserve">QB030   </t>
  </si>
  <si>
    <t>21.41.26</t>
  </si>
  <si>
    <t>8358112860016447</t>
  </si>
  <si>
    <t>1406021596612</t>
  </si>
  <si>
    <t>1000874239704063</t>
  </si>
  <si>
    <t>BROWNSELL,BRUCE</t>
  </si>
  <si>
    <t>126 RIVER ST</t>
  </si>
  <si>
    <t>13838-1029</t>
  </si>
  <si>
    <t>6072378130</t>
  </si>
  <si>
    <t>6072429183</t>
  </si>
  <si>
    <t>13838102905013</t>
  </si>
  <si>
    <t xml:space="preserve">SD033   </t>
  </si>
  <si>
    <t>19.06.36</t>
  </si>
  <si>
    <t>8358502900082591</t>
  </si>
  <si>
    <t>1406106922162</t>
  </si>
  <si>
    <t>1000875232514060</t>
  </si>
  <si>
    <t>NUNEZ,REBECA</t>
  </si>
  <si>
    <t>6351 ROBINSON RD APT 15</t>
  </si>
  <si>
    <t>14094-9255</t>
  </si>
  <si>
    <t>6466437897</t>
  </si>
  <si>
    <t>14094925505031</t>
  </si>
  <si>
    <t>09.05.10</t>
  </si>
  <si>
    <t>8358301490014134</t>
  </si>
  <si>
    <t>1406646372464</t>
  </si>
  <si>
    <t>1000867567244066</t>
  </si>
  <si>
    <t>PROPERTIES LLC,LNC</t>
  </si>
  <si>
    <t>494 SHORE RD</t>
  </si>
  <si>
    <t>SINCLAIR</t>
  </si>
  <si>
    <t>04779-3172</t>
  </si>
  <si>
    <t>2076806714</t>
  </si>
  <si>
    <t>2076086714</t>
  </si>
  <si>
    <t>04779317205248</t>
  </si>
  <si>
    <t xml:space="preserve">MWR03   </t>
  </si>
  <si>
    <t>13.54.29</t>
  </si>
  <si>
    <t>8358112520016878</t>
  </si>
  <si>
    <t>1406027361607</t>
  </si>
  <si>
    <t>1000872172554065</t>
  </si>
  <si>
    <t>STEBBINS,EMMA</t>
  </si>
  <si>
    <t>251 PARKER RD</t>
  </si>
  <si>
    <t>13733-3409</t>
  </si>
  <si>
    <t>6072269031</t>
  </si>
  <si>
    <t>13733340905026</t>
  </si>
  <si>
    <t xml:space="preserve">SD143   </t>
  </si>
  <si>
    <t>8358110030007270</t>
  </si>
  <si>
    <t>1406013830177</t>
  </si>
  <si>
    <t>1000858461994062</t>
  </si>
  <si>
    <t>MORRILL,AMBER</t>
  </si>
  <si>
    <t>8728 KIWANIS RD LOT 1</t>
  </si>
  <si>
    <t>TABERG</t>
  </si>
  <si>
    <t>13471-2746</t>
  </si>
  <si>
    <t>5857362222</t>
  </si>
  <si>
    <t>13471274605011</t>
  </si>
  <si>
    <t xml:space="preserve">RM062   </t>
  </si>
  <si>
    <t>8358500680007408</t>
  </si>
  <si>
    <t>1406004809735</t>
  </si>
  <si>
    <t>1000875231484067</t>
  </si>
  <si>
    <t>BROWN,RICKIE</t>
  </si>
  <si>
    <t>124 W MAIN ST APT 4</t>
  </si>
  <si>
    <t>14522-1063</t>
  </si>
  <si>
    <t>3155020035</t>
  </si>
  <si>
    <t>3155020031</t>
  </si>
  <si>
    <t>14522106305037</t>
  </si>
  <si>
    <t xml:space="preserve">MN040   </t>
  </si>
  <si>
    <t>09.01.13</t>
  </si>
  <si>
    <t>8358501790212847</t>
  </si>
  <si>
    <t>1406108289578</t>
  </si>
  <si>
    <t>1000875225444069</t>
  </si>
  <si>
    <t>CORPENING,RONALD</t>
  </si>
  <si>
    <t>839 GLENWOOD AVE</t>
  </si>
  <si>
    <t>14211-1357</t>
  </si>
  <si>
    <t>7164441244</t>
  </si>
  <si>
    <t>7169862138</t>
  </si>
  <si>
    <t>14211135705082</t>
  </si>
  <si>
    <t>08.43.08</t>
  </si>
  <si>
    <t>8358210250016322</t>
  </si>
  <si>
    <t>1406040813766</t>
  </si>
  <si>
    <t>1000874894284062</t>
  </si>
  <si>
    <t>RIEDMEIER,WILMA</t>
  </si>
  <si>
    <t>125 MT PATH APT 6</t>
  </si>
  <si>
    <t>MIDDLEBURGH</t>
  </si>
  <si>
    <t>12122-6319</t>
  </si>
  <si>
    <t>5185303794</t>
  </si>
  <si>
    <t>5189212984</t>
  </si>
  <si>
    <t>12122631905088</t>
  </si>
  <si>
    <t xml:space="preserve">CK020   </t>
  </si>
  <si>
    <t>15.57.23</t>
  </si>
  <si>
    <t>13152-9057</t>
  </si>
  <si>
    <t xml:space="preserve">SK014   </t>
  </si>
  <si>
    <t>21.54.24</t>
  </si>
  <si>
    <t>8358300110015562</t>
  </si>
  <si>
    <t>1406111450449</t>
  </si>
  <si>
    <t>1000861713074063</t>
  </si>
  <si>
    <t>62 INDIA ST 405 LLC *,*</t>
  </si>
  <si>
    <t>62 INDIA ST APT 405</t>
  </si>
  <si>
    <t>04101-5258</t>
  </si>
  <si>
    <t>2077564258</t>
  </si>
  <si>
    <t>04101525805018</t>
  </si>
  <si>
    <t xml:space="preserve">PC018A  </t>
  </si>
  <si>
    <t>10.02.48</t>
  </si>
  <si>
    <t>8358113060523067</t>
  </si>
  <si>
    <t>1406025088608</t>
  </si>
  <si>
    <t>1000874221864065</t>
  </si>
  <si>
    <t>BMR CONTRACTING,*</t>
  </si>
  <si>
    <t>124 SENECA ST STE LWLVL</t>
  </si>
  <si>
    <t>13502-3542</t>
  </si>
  <si>
    <t>3157382907</t>
  </si>
  <si>
    <t>3155255306</t>
  </si>
  <si>
    <t>13502354205023</t>
  </si>
  <si>
    <t xml:space="preserve">UT178   </t>
  </si>
  <si>
    <t>18.31.39</t>
  </si>
  <si>
    <t>8358112100006216</t>
  </si>
  <si>
    <t>1406020548150</t>
  </si>
  <si>
    <t>1000858463194067</t>
  </si>
  <si>
    <t>ADAMS,DOREEN</t>
  </si>
  <si>
    <t>1649 S MAIN ST</t>
  </si>
  <si>
    <t>SAINT REGIS FALLS</t>
  </si>
  <si>
    <t>12980-2602</t>
  </si>
  <si>
    <t>5183197318</t>
  </si>
  <si>
    <t>3152120799</t>
  </si>
  <si>
    <t>12980260205033</t>
  </si>
  <si>
    <t xml:space="preserve">MA031   </t>
  </si>
  <si>
    <t>06.04.31</t>
  </si>
  <si>
    <t>8358100580005790</t>
  </si>
  <si>
    <t>1406013381528</t>
  </si>
  <si>
    <t>1000875209914061</t>
  </si>
  <si>
    <t>DUNCAN,CALVIN</t>
  </si>
  <si>
    <t>22 HANLEY RD</t>
  </si>
  <si>
    <t>13074-2357</t>
  </si>
  <si>
    <t>3155911595</t>
  </si>
  <si>
    <t>13074235705019</t>
  </si>
  <si>
    <t xml:space="preserve">FT016   </t>
  </si>
  <si>
    <t>08.16.27</t>
  </si>
  <si>
    <t>8358100400382262</t>
  </si>
  <si>
    <t>1406627228271</t>
  </si>
  <si>
    <t>1000859094254064</t>
  </si>
  <si>
    <t>CECIL,DYLAN</t>
  </si>
  <si>
    <t>4379 PLANTATION BLVD</t>
  </si>
  <si>
    <t>APT 23</t>
  </si>
  <si>
    <t>13090-4081</t>
  </si>
  <si>
    <t>8438012173</t>
  </si>
  <si>
    <t>13090408105084</t>
  </si>
  <si>
    <t xml:space="preserve">LP002   </t>
  </si>
  <si>
    <t>11.35.35</t>
  </si>
  <si>
    <t>8358501570073641</t>
  </si>
  <si>
    <t>1406632702864</t>
  </si>
  <si>
    <t>1000874296644061</t>
  </si>
  <si>
    <t>MITRAVICH,CIERRA</t>
  </si>
  <si>
    <t>55 CRIMSON HTS</t>
  </si>
  <si>
    <t>14411-1706</t>
  </si>
  <si>
    <t>7162007592</t>
  </si>
  <si>
    <t>14411170605045</t>
  </si>
  <si>
    <t xml:space="preserve">ME047   </t>
  </si>
  <si>
    <t>20.29.59</t>
  </si>
  <si>
    <t>8358211260088525</t>
  </si>
  <si>
    <t>1406037072285</t>
  </si>
  <si>
    <t>1000875019884066</t>
  </si>
  <si>
    <t>SEVERENKO,BORIS</t>
  </si>
  <si>
    <t>23 OLDE COACH RD</t>
  </si>
  <si>
    <t>12302-3724</t>
  </si>
  <si>
    <t>5186463770</t>
  </si>
  <si>
    <t>1111111111</t>
  </si>
  <si>
    <t>12302372405015</t>
  </si>
  <si>
    <t xml:space="preserve">GN044   </t>
  </si>
  <si>
    <t>21.00.41</t>
  </si>
  <si>
    <t>8358100970163589</t>
  </si>
  <si>
    <t>1406012398010</t>
  </si>
  <si>
    <t>1000875223164065</t>
  </si>
  <si>
    <t>KELLY,DAVID</t>
  </si>
  <si>
    <t>507 GRAND AVE APT 2</t>
  </si>
  <si>
    <t>13204-2713</t>
  </si>
  <si>
    <t>3152187918</t>
  </si>
  <si>
    <t>13204271305024</t>
  </si>
  <si>
    <t xml:space="preserve">CHA2A   </t>
  </si>
  <si>
    <t>08.34.19</t>
  </si>
  <si>
    <t>8358503310137736</t>
  </si>
  <si>
    <t>1406552753442</t>
  </si>
  <si>
    <t>1000875043144065</t>
  </si>
  <si>
    <t>ROSARIO,ARIANA</t>
  </si>
  <si>
    <t>151 E 2ND ST</t>
  </si>
  <si>
    <t>14048-1863</t>
  </si>
  <si>
    <t>14048186305051</t>
  </si>
  <si>
    <t>01.27.47</t>
  </si>
  <si>
    <t>8358110530008000</t>
  </si>
  <si>
    <t>1406025561901</t>
  </si>
  <si>
    <t>1000874625204066</t>
  </si>
  <si>
    <t>CAVALLO,WHITNEY</t>
  </si>
  <si>
    <t>214 S COURT ST APT 2</t>
  </si>
  <si>
    <t>13032-4999</t>
  </si>
  <si>
    <t>3158864109</t>
  </si>
  <si>
    <t>13032499905030</t>
  </si>
  <si>
    <t>10.19.29</t>
  </si>
  <si>
    <t>8358302810039421</t>
  </si>
  <si>
    <t>1406116207349</t>
  </si>
  <si>
    <t>1000875034584063</t>
  </si>
  <si>
    <t>FILES,PETER</t>
  </si>
  <si>
    <t>49 ASHLEIGH LN</t>
  </si>
  <si>
    <t>04084-6643</t>
  </si>
  <si>
    <t>04084664305125</t>
  </si>
  <si>
    <t xml:space="preserve">BX223   </t>
  </si>
  <si>
    <t>22.41.57</t>
  </si>
  <si>
    <t>8358211700456662</t>
  </si>
  <si>
    <t>1406529503722</t>
  </si>
  <si>
    <t>1000859272534063</t>
  </si>
  <si>
    <t>KAREN ULRICH,*</t>
  </si>
  <si>
    <t>285 TROY SCHENECTADY RD</t>
  </si>
  <si>
    <t>UNIT 2</t>
  </si>
  <si>
    <t>12110-3427</t>
  </si>
  <si>
    <t>5184805309</t>
  </si>
  <si>
    <t>12110342705087</t>
  </si>
  <si>
    <t xml:space="preserve">BH132   </t>
  </si>
  <si>
    <t>15.36.51</t>
  </si>
  <si>
    <t>8358100970663182</t>
  </si>
  <si>
    <t>1406012901599</t>
  </si>
  <si>
    <t>1000875208404064</t>
  </si>
  <si>
    <t>SMITH,LOU</t>
  </si>
  <si>
    <t>404 SUNRISE DR</t>
  </si>
  <si>
    <t>3153955962</t>
  </si>
  <si>
    <t>3152143943</t>
  </si>
  <si>
    <t>13205282305028</t>
  </si>
  <si>
    <t>8358111220006387</t>
  </si>
  <si>
    <t>1406015905795</t>
  </si>
  <si>
    <t>1000858462574061</t>
  </si>
  <si>
    <t>COOK,DEBBI</t>
  </si>
  <si>
    <t>8116 SCHELL AVE APT D1</t>
  </si>
  <si>
    <t>13637-3238</t>
  </si>
  <si>
    <t>3154869101</t>
  </si>
  <si>
    <t>13637323805014</t>
  </si>
  <si>
    <t xml:space="preserve">IR037A  </t>
  </si>
  <si>
    <t>8358112920012543</t>
  </si>
  <si>
    <t>1406023281502</t>
  </si>
  <si>
    <t>1000874284974066</t>
  </si>
  <si>
    <t>HALPERN,SAMANTHA</t>
  </si>
  <si>
    <t>6417 STATE HIGHWAY 28</t>
  </si>
  <si>
    <t>FLY CREEK</t>
  </si>
  <si>
    <t>13337-3007</t>
  </si>
  <si>
    <t>8015581002</t>
  </si>
  <si>
    <t>13337300705119</t>
  </si>
  <si>
    <t xml:space="preserve">CR027   </t>
  </si>
  <si>
    <t>19.55.12</t>
  </si>
  <si>
    <t>8358500090199738</t>
  </si>
  <si>
    <t>1406009269307</t>
  </si>
  <si>
    <t>1000875212144060</t>
  </si>
  <si>
    <t>TANDOI,MICHAEL</t>
  </si>
  <si>
    <t>1469 MARCHNER RD</t>
  </si>
  <si>
    <t>14580-9319</t>
  </si>
  <si>
    <t>5856261190</t>
  </si>
  <si>
    <t>5857032031</t>
  </si>
  <si>
    <t>14580931905165</t>
  </si>
  <si>
    <t xml:space="preserve">PE231   </t>
  </si>
  <si>
    <t>08.18.22</t>
  </si>
  <si>
    <t>8358101890008508</t>
  </si>
  <si>
    <t>1406020888838</t>
  </si>
  <si>
    <t>1000874897034068</t>
  </si>
  <si>
    <t>HELLES,LUKE</t>
  </si>
  <si>
    <t>19 N CLINTON ST</t>
  </si>
  <si>
    <t>14437-1103</t>
  </si>
  <si>
    <t>5857048484</t>
  </si>
  <si>
    <t>14437110305016</t>
  </si>
  <si>
    <t>16.02.10</t>
  </si>
  <si>
    <t>8358111470169711</t>
  </si>
  <si>
    <t>1406016534644</t>
  </si>
  <si>
    <t>1000874901934063</t>
  </si>
  <si>
    <t>JONES,OTIS</t>
  </si>
  <si>
    <t>208 FRANCIS ST LOWR</t>
  </si>
  <si>
    <t>13601-1605</t>
  </si>
  <si>
    <t>3157859781</t>
  </si>
  <si>
    <t>3157857183</t>
  </si>
  <si>
    <t>13601160505111</t>
  </si>
  <si>
    <t xml:space="preserve">WT004   </t>
  </si>
  <si>
    <t>16.11.25</t>
  </si>
  <si>
    <t>8358300700227312</t>
  </si>
  <si>
    <t>1406118465523</t>
  </si>
  <si>
    <t>1000875020944065</t>
  </si>
  <si>
    <t>ANDERSON,PHILIP H</t>
  </si>
  <si>
    <t>38 MUNROE ST</t>
  </si>
  <si>
    <t>04401-5805</t>
  </si>
  <si>
    <t>2079420895</t>
  </si>
  <si>
    <t>04401580505010</t>
  </si>
  <si>
    <t xml:space="preserve">BA093   </t>
  </si>
  <si>
    <t>21.05.58</t>
  </si>
  <si>
    <t>8358211430012124</t>
  </si>
  <si>
    <t>1406034165173</t>
  </si>
  <si>
    <t>1000867494334063</t>
  </si>
  <si>
    <t>GRIFFIN,PATRICK</t>
  </si>
  <si>
    <t>30 WATER ST</t>
  </si>
  <si>
    <t>12883-1600</t>
  </si>
  <si>
    <t>8455186287</t>
  </si>
  <si>
    <t>8452663724</t>
  </si>
  <si>
    <t>12883160005018</t>
  </si>
  <si>
    <t>12.14.50</t>
  </si>
  <si>
    <t>1000875233984064</t>
  </si>
  <si>
    <t>09.09.25</t>
  </si>
  <si>
    <t>8358300110442295</t>
  </si>
  <si>
    <t>1406508339874</t>
  </si>
  <si>
    <t>1000874923754069</t>
  </si>
  <si>
    <t>ROBLES,LYDIA</t>
  </si>
  <si>
    <t>284 DANFORTH ST APT 314</t>
  </si>
  <si>
    <t>04102-4703</t>
  </si>
  <si>
    <t>2075361061</t>
  </si>
  <si>
    <t>2077124865</t>
  </si>
  <si>
    <t>04102470305046</t>
  </si>
  <si>
    <t>16.53.35</t>
  </si>
  <si>
    <t>8358210840037036</t>
  </si>
  <si>
    <t>1406041328723</t>
  </si>
  <si>
    <t>1000874987424062</t>
  </si>
  <si>
    <t>POWHIDA,KELLY</t>
  </si>
  <si>
    <t>27 CATHERINE ST</t>
  </si>
  <si>
    <t>12831-2006</t>
  </si>
  <si>
    <t>5184912783</t>
  </si>
  <si>
    <t>12831200605149</t>
  </si>
  <si>
    <t xml:space="preserve">BL046   </t>
  </si>
  <si>
    <t>19.12.30</t>
  </si>
  <si>
    <t>8358410010224972</t>
  </si>
  <si>
    <t>1406524230032</t>
  </si>
  <si>
    <t>1000858474804068</t>
  </si>
  <si>
    <t>FOSTER,JAYE</t>
  </si>
  <si>
    <t>32 EDWARDS ST</t>
  </si>
  <si>
    <t>03431-3846</t>
  </si>
  <si>
    <t>6038310353</t>
  </si>
  <si>
    <t>6034007256</t>
  </si>
  <si>
    <t>03431384605097</t>
  </si>
  <si>
    <t xml:space="preserve">KE032   </t>
  </si>
  <si>
    <t>06.13.00</t>
  </si>
  <si>
    <t>8358300110478562</t>
  </si>
  <si>
    <t>1406628316448</t>
  </si>
  <si>
    <t>1000874962114068</t>
  </si>
  <si>
    <t>DEKKER,LUTECE</t>
  </si>
  <si>
    <t>111 SHERMAN ST APT 9</t>
  </si>
  <si>
    <t>04101-2150</t>
  </si>
  <si>
    <t>6165813839</t>
  </si>
  <si>
    <t>04101215005093</t>
  </si>
  <si>
    <t xml:space="preserve">PC133   </t>
  </si>
  <si>
    <t>18.08.10</t>
  </si>
  <si>
    <t>1000874628534063</t>
  </si>
  <si>
    <t>10.26.20</t>
  </si>
  <si>
    <t>04101-2882</t>
  </si>
  <si>
    <t>04101288205091</t>
  </si>
  <si>
    <t xml:space="preserve">PC033   </t>
  </si>
  <si>
    <t>18.58.17</t>
  </si>
  <si>
    <t>8358210590019168</t>
  </si>
  <si>
    <t>1406029033246</t>
  </si>
  <si>
    <t>1000874892134061</t>
  </si>
  <si>
    <t>O'DAY,NANCY</t>
  </si>
  <si>
    <t>33 EGBERT ST</t>
  </si>
  <si>
    <t>12047-1903</t>
  </si>
  <si>
    <t>5182355125</t>
  </si>
  <si>
    <t>5185251501</t>
  </si>
  <si>
    <t>12047190305018</t>
  </si>
  <si>
    <t xml:space="preserve">TY004A  </t>
  </si>
  <si>
    <t>15.53.42</t>
  </si>
  <si>
    <t>8358211040054706</t>
  </si>
  <si>
    <t>1406028718896</t>
  </si>
  <si>
    <t>1000874966294064</t>
  </si>
  <si>
    <t>PRATT,RANDALL</t>
  </si>
  <si>
    <t>39 BELLEVUE ST</t>
  </si>
  <si>
    <t>12158-9762</t>
  </si>
  <si>
    <t>5184399299</t>
  </si>
  <si>
    <t>5184360231</t>
  </si>
  <si>
    <t>12158976205023</t>
  </si>
  <si>
    <t xml:space="preserve">BM011   </t>
  </si>
  <si>
    <t>18.17.47</t>
  </si>
  <si>
    <t>8358501630021606</t>
  </si>
  <si>
    <t>1406010175295</t>
  </si>
  <si>
    <t>1000872216424069</t>
  </si>
  <si>
    <t>CHRISTY,WAYNE</t>
  </si>
  <si>
    <t>12963 HILLCREST DR</t>
  </si>
  <si>
    <t>14411-9010</t>
  </si>
  <si>
    <t>5856820224</t>
  </si>
  <si>
    <t>14411901005291</t>
  </si>
  <si>
    <t xml:space="preserve">HO033   </t>
  </si>
  <si>
    <t>10.39.53</t>
  </si>
  <si>
    <t>8358501960054573</t>
  </si>
  <si>
    <t>1406013891435</t>
  </si>
  <si>
    <t>1000871611844061</t>
  </si>
  <si>
    <t>WILCOX,ANTHONY</t>
  </si>
  <si>
    <t>142 MAIN ST APT 2</t>
  </si>
  <si>
    <t>14527-1235</t>
  </si>
  <si>
    <t>3157198277</t>
  </si>
  <si>
    <t>14527123505089</t>
  </si>
  <si>
    <t xml:space="preserve">PN162   </t>
  </si>
  <si>
    <t>10.51.47</t>
  </si>
  <si>
    <t>8358110480037744</t>
  </si>
  <si>
    <t>1406014513202</t>
  </si>
  <si>
    <t>1000874013014069</t>
  </si>
  <si>
    <t>LANZ,PAUL</t>
  </si>
  <si>
    <t>238 E GROVE ST</t>
  </si>
  <si>
    <t>13421-2406</t>
  </si>
  <si>
    <t>3152644938</t>
  </si>
  <si>
    <t>3156172571</t>
  </si>
  <si>
    <t>13421240605074</t>
  </si>
  <si>
    <t xml:space="preserve">ON048A  </t>
  </si>
  <si>
    <t>13.07.04</t>
  </si>
  <si>
    <t>8358502800637924</t>
  </si>
  <si>
    <t>1406634864191</t>
  </si>
  <si>
    <t>1000874973854066</t>
  </si>
  <si>
    <t>MURRAY,CAROL</t>
  </si>
  <si>
    <t>720 10TH ST APT 508</t>
  </si>
  <si>
    <t>14301-1838</t>
  </si>
  <si>
    <t>7162558302</t>
  </si>
  <si>
    <t>14301183805072</t>
  </si>
  <si>
    <t>8358211220186955</t>
  </si>
  <si>
    <t>1406648136669</t>
  </si>
  <si>
    <t>1000874909774065</t>
  </si>
  <si>
    <t>PRIESTER,HENRY</t>
  </si>
  <si>
    <t>423 NORTHERN PINES RD</t>
  </si>
  <si>
    <t>12831-1812</t>
  </si>
  <si>
    <t>5183676842</t>
  </si>
  <si>
    <t>12831181205059</t>
  </si>
  <si>
    <t xml:space="preserve">SZ142B  </t>
  </si>
  <si>
    <t>16.26.06</t>
  </si>
  <si>
    <t>8358500640089645</t>
  </si>
  <si>
    <t>1406620410454</t>
  </si>
  <si>
    <t>1000875228504067</t>
  </si>
  <si>
    <t>SCHADT,ETHAN</t>
  </si>
  <si>
    <t>5716 ONTARIO CENTER RD</t>
  </si>
  <si>
    <t>14519-9599</t>
  </si>
  <si>
    <t>5859531860</t>
  </si>
  <si>
    <t>14519959905012</t>
  </si>
  <si>
    <t xml:space="preserve">SO043   </t>
  </si>
  <si>
    <t>08.48.44</t>
  </si>
  <si>
    <t>1000875237374064</t>
  </si>
  <si>
    <t>09.14.19</t>
  </si>
  <si>
    <t>8358113410020657</t>
  </si>
  <si>
    <t>1406646848075</t>
  </si>
  <si>
    <t>1000874495014066</t>
  </si>
  <si>
    <t>ROSEN,RICHARD</t>
  </si>
  <si>
    <t>151 ALGONQUIN AVE APT 4</t>
  </si>
  <si>
    <t>5186373721</t>
  </si>
  <si>
    <t>12983217205106</t>
  </si>
  <si>
    <t>06.52.12</t>
  </si>
  <si>
    <t>8358300370020211</t>
  </si>
  <si>
    <t>1406120845811</t>
  </si>
  <si>
    <t>1000874295524066</t>
  </si>
  <si>
    <t>VOSE,AARON</t>
  </si>
  <si>
    <t>56 LOUISE DR APT 10</t>
  </si>
  <si>
    <t>04654-2121</t>
  </si>
  <si>
    <t>2073702658</t>
  </si>
  <si>
    <t>04654212105035</t>
  </si>
  <si>
    <t>20.26.34</t>
  </si>
  <si>
    <t>8358502680336639</t>
  </si>
  <si>
    <t>1406533196083</t>
  </si>
  <si>
    <t>1000875012664069</t>
  </si>
  <si>
    <t>ORTIZ,DINOSHKA</t>
  </si>
  <si>
    <t>449 ENGLEWOOD AVE APT 2</t>
  </si>
  <si>
    <t>14223-2850</t>
  </si>
  <si>
    <t>7164915712</t>
  </si>
  <si>
    <t>14223285005023</t>
  </si>
  <si>
    <t xml:space="preserve">TT421   </t>
  </si>
  <si>
    <t>20.27.45</t>
  </si>
  <si>
    <t>8358110020069199</t>
  </si>
  <si>
    <t>1406014340556</t>
  </si>
  <si>
    <t>1000871735974067</t>
  </si>
  <si>
    <t>KALK,LAWRENCE</t>
  </si>
  <si>
    <t>4845 HUMASTON RD</t>
  </si>
  <si>
    <t>13440-1763</t>
  </si>
  <si>
    <t>3153362109</t>
  </si>
  <si>
    <t>3152259195</t>
  </si>
  <si>
    <t>13440176305012</t>
  </si>
  <si>
    <t xml:space="preserve">RM055   </t>
  </si>
  <si>
    <t>8358501760010668</t>
  </si>
  <si>
    <t>1406009994003</t>
  </si>
  <si>
    <t>1000874633504069</t>
  </si>
  <si>
    <t>NICHTER,PETER</t>
  </si>
  <si>
    <t>580 PERRY RD</t>
  </si>
  <si>
    <t>14145-9514</t>
  </si>
  <si>
    <t>7169414289</t>
  </si>
  <si>
    <t>5854574670</t>
  </si>
  <si>
    <t>14145951405064</t>
  </si>
  <si>
    <t xml:space="preserve">AL038   </t>
  </si>
  <si>
    <t>10.34.02</t>
  </si>
  <si>
    <t>8358113050012121</t>
  </si>
  <si>
    <t>1406019625704</t>
  </si>
  <si>
    <t>1000875223394068</t>
  </si>
  <si>
    <t>MATRASSI,LACEY</t>
  </si>
  <si>
    <t>5965 WALKER RD</t>
  </si>
  <si>
    <t>13502-6625</t>
  </si>
  <si>
    <t>3157966422</t>
  </si>
  <si>
    <t>13502662505023</t>
  </si>
  <si>
    <t xml:space="preserve">UT015   </t>
  </si>
  <si>
    <t>08.35.33</t>
  </si>
  <si>
    <t>8358500480154806</t>
  </si>
  <si>
    <t>1406591526981</t>
  </si>
  <si>
    <t>1000858478024069</t>
  </si>
  <si>
    <t>PETRO,ALEXANDRIA</t>
  </si>
  <si>
    <t>500 PULTENEY ST APT 3</t>
  </si>
  <si>
    <t>14456-3143</t>
  </si>
  <si>
    <t>6153394345</t>
  </si>
  <si>
    <t>14456124100007</t>
  </si>
  <si>
    <t>06.15.21</t>
  </si>
  <si>
    <t>8358500020691317</t>
  </si>
  <si>
    <t>1406008011775</t>
  </si>
  <si>
    <t>1000875025714067</t>
  </si>
  <si>
    <t>ANTONITIS,CHRIS</t>
  </si>
  <si>
    <t>570 SENECA PKWY APT 1</t>
  </si>
  <si>
    <t>14613-1000</t>
  </si>
  <si>
    <t>5856131355</t>
  </si>
  <si>
    <t>14613100005010</t>
  </si>
  <si>
    <t xml:space="preserve">MH297   </t>
  </si>
  <si>
    <t>21.31.12</t>
  </si>
  <si>
    <t>8358500021057716</t>
  </si>
  <si>
    <t>1406003397815</t>
  </si>
  <si>
    <t>1000875030554060</t>
  </si>
  <si>
    <t>VASILOVSKI,REBECCA</t>
  </si>
  <si>
    <t>33 GREEN KNOLLS DR APT A</t>
  </si>
  <si>
    <t>14620-4737</t>
  </si>
  <si>
    <t>14620473705019</t>
  </si>
  <si>
    <t>22.04.58</t>
  </si>
  <si>
    <t>8358211740015478</t>
  </si>
  <si>
    <t>1406036230363</t>
  </si>
  <si>
    <t>1000869646764064</t>
  </si>
  <si>
    <t>MELE,ANNARITA</t>
  </si>
  <si>
    <t>101 FAIRVIEW AVE</t>
  </si>
  <si>
    <t>12009-7701</t>
  </si>
  <si>
    <t>5182252306</t>
  </si>
  <si>
    <t>5183698816</t>
  </si>
  <si>
    <t>12009770105010</t>
  </si>
  <si>
    <t xml:space="preserve">WA155   </t>
  </si>
  <si>
    <t>16.01.26</t>
  </si>
  <si>
    <t>8358113150020784</t>
  </si>
  <si>
    <t>1406024967299</t>
  </si>
  <si>
    <t>1000874739704068</t>
  </si>
  <si>
    <t>BARTLETT,WILLIS</t>
  </si>
  <si>
    <t>9200 BRAY RD</t>
  </si>
  <si>
    <t>SAUQUOIT</t>
  </si>
  <si>
    <t>13456-2306</t>
  </si>
  <si>
    <t>3153687429</t>
  </si>
  <si>
    <t>3158395835</t>
  </si>
  <si>
    <t>13456230605023</t>
  </si>
  <si>
    <t xml:space="preserve">UT148A  </t>
  </si>
  <si>
    <t>12.57.51</t>
  </si>
  <si>
    <t>8358502780028904</t>
  </si>
  <si>
    <t>1406106051962</t>
  </si>
  <si>
    <t>1000875219134064</t>
  </si>
  <si>
    <t>RAGAN,ROBERT</t>
  </si>
  <si>
    <t>2276 RIVER RD</t>
  </si>
  <si>
    <t>14304-3712</t>
  </si>
  <si>
    <t>7166920070</t>
  </si>
  <si>
    <t>14304371205030</t>
  </si>
  <si>
    <t>08.26.49</t>
  </si>
  <si>
    <t>8358300110425696</t>
  </si>
  <si>
    <t>1406114963976</t>
  </si>
  <si>
    <t>1000875217584062</t>
  </si>
  <si>
    <t>GAINES,DAVID</t>
  </si>
  <si>
    <t>77 PINE ST APT 3-7</t>
  </si>
  <si>
    <t>04102-5134</t>
  </si>
  <si>
    <t>2075505635</t>
  </si>
  <si>
    <t>2073836077</t>
  </si>
  <si>
    <t>04102513405118</t>
  </si>
  <si>
    <t xml:space="preserve">PC094   </t>
  </si>
  <si>
    <t>08.22.46</t>
  </si>
  <si>
    <t>8358211661437578</t>
  </si>
  <si>
    <t>1406622043311</t>
  </si>
  <si>
    <t>1000874916334069</t>
  </si>
  <si>
    <t>MORONTA,LORIUETH</t>
  </si>
  <si>
    <t>36 BRADFORD ST FL 2</t>
  </si>
  <si>
    <t>12206-2910</t>
  </si>
  <si>
    <t>9298678040</t>
  </si>
  <si>
    <t>12206291005071</t>
  </si>
  <si>
    <t>16.38.39</t>
  </si>
  <si>
    <t>8358500620012583</t>
  </si>
  <si>
    <t>1406004867899</t>
  </si>
  <si>
    <t>1000875235094060</t>
  </si>
  <si>
    <t>CATLIN,LYNN</t>
  </si>
  <si>
    <t>3382 GILDERSLEEVE RD</t>
  </si>
  <si>
    <t>14505-9610</t>
  </si>
  <si>
    <t>3159265809</t>
  </si>
  <si>
    <t>3159452788</t>
  </si>
  <si>
    <t>14505961005016</t>
  </si>
  <si>
    <t xml:space="preserve">SO028   </t>
  </si>
  <si>
    <t>09.12.04</t>
  </si>
  <si>
    <t>8358210550307132</t>
  </si>
  <si>
    <t>1406029907449</t>
  </si>
  <si>
    <t>1000870177884065</t>
  </si>
  <si>
    <t>WANGLER,JOSH</t>
  </si>
  <si>
    <t>785 6TH AVE</t>
  </si>
  <si>
    <t>12182-2134</t>
  </si>
  <si>
    <t>5184691942</t>
  </si>
  <si>
    <t>12182213405105</t>
  </si>
  <si>
    <t xml:space="preserve">TY222   </t>
  </si>
  <si>
    <t>13.22.57</t>
  </si>
  <si>
    <t>8358310310072784</t>
  </si>
  <si>
    <t>1406536251232</t>
  </si>
  <si>
    <t>1000860542484063</t>
  </si>
  <si>
    <t>GONZALEZ RAMIREZ,JUAN SEBA</t>
  </si>
  <si>
    <t>18 US ROUTE 302</t>
  </si>
  <si>
    <t>03838-6301</t>
  </si>
  <si>
    <t>7868320183</t>
  </si>
  <si>
    <t>03838630105112</t>
  </si>
  <si>
    <t xml:space="preserve">CN005   </t>
  </si>
  <si>
    <t>13.50.16</t>
  </si>
  <si>
    <t>8358101300034516</t>
  </si>
  <si>
    <t>1406023221292</t>
  </si>
  <si>
    <t>1000855138404061</t>
  </si>
  <si>
    <t>SIMMONS ROCKWELL,*,*</t>
  </si>
  <si>
    <t>224 COLONIAL DR</t>
  </si>
  <si>
    <t>14845-8400</t>
  </si>
  <si>
    <t>6077965555</t>
  </si>
  <si>
    <t>14845840005013</t>
  </si>
  <si>
    <t xml:space="preserve">EM147   </t>
  </si>
  <si>
    <t>17.11.21</t>
  </si>
  <si>
    <t>8358502660654274</t>
  </si>
  <si>
    <t>1406541036412</t>
  </si>
  <si>
    <t>1000872496824061</t>
  </si>
  <si>
    <t>TASOVAC,VICTORIA</t>
  </si>
  <si>
    <t>1355 MILLERSPORT HWY APT 5</t>
  </si>
  <si>
    <t>14221-2911</t>
  </si>
  <si>
    <t>3153601056</t>
  </si>
  <si>
    <t>14221291105076</t>
  </si>
  <si>
    <t xml:space="preserve">AM138   </t>
  </si>
  <si>
    <t>16.01.41</t>
  </si>
  <si>
    <t>8358503540008913</t>
  </si>
  <si>
    <t>1406104842115</t>
  </si>
  <si>
    <t>1000874956754069</t>
  </si>
  <si>
    <t>KOBAN,KAREN</t>
  </si>
  <si>
    <t>7406 CALIFORNIA HILL RD</t>
  </si>
  <si>
    <t>LITTLE VALLEY</t>
  </si>
  <si>
    <t>14755-9711</t>
  </si>
  <si>
    <t>7163907367</t>
  </si>
  <si>
    <t>14755971105112</t>
  </si>
  <si>
    <t xml:space="preserve">OL187   </t>
  </si>
  <si>
    <t>8358500011663812</t>
  </si>
  <si>
    <t>1406635663410</t>
  </si>
  <si>
    <t>1000874979194061</t>
  </si>
  <si>
    <t>RYAN,SARAH</t>
  </si>
  <si>
    <t>101 WILSONIA RD</t>
  </si>
  <si>
    <t>14609-6720</t>
  </si>
  <si>
    <t>5856136560</t>
  </si>
  <si>
    <t>14609672005016</t>
  </si>
  <si>
    <t xml:space="preserve">MH117   </t>
  </si>
  <si>
    <t>18.52.28</t>
  </si>
  <si>
    <t>8358210940017029</t>
  </si>
  <si>
    <t>1406028732905</t>
  </si>
  <si>
    <t>1000875238054061</t>
  </si>
  <si>
    <t>ZBRAS,JOYCE</t>
  </si>
  <si>
    <t>131 VAN BUREN AVE</t>
  </si>
  <si>
    <t>12130-2317</t>
  </si>
  <si>
    <t>5184965209</t>
  </si>
  <si>
    <t>12130231705063</t>
  </si>
  <si>
    <t xml:space="preserve">NU043   </t>
  </si>
  <si>
    <t>09.16.05</t>
  </si>
  <si>
    <t>8358300510109015</t>
  </si>
  <si>
    <t>1406547837151</t>
  </si>
  <si>
    <t>1000874020914061</t>
  </si>
  <si>
    <t>GAGLE,DANIEL</t>
  </si>
  <si>
    <t>32 TWILIGHT DR</t>
  </si>
  <si>
    <t>04769-2033</t>
  </si>
  <si>
    <t>9188943638</t>
  </si>
  <si>
    <t>2074969566</t>
  </si>
  <si>
    <t>04769203305061</t>
  </si>
  <si>
    <t xml:space="preserve">PI091   </t>
  </si>
  <si>
    <t>13.20.35</t>
  </si>
  <si>
    <t>8358100120040695</t>
  </si>
  <si>
    <t>1406025105071</t>
  </si>
  <si>
    <t>1000874142844063</t>
  </si>
  <si>
    <t>MCKEAN OWENS,*,*</t>
  </si>
  <si>
    <t>2105 W GENESEE ST STE 200</t>
  </si>
  <si>
    <t>13219-1644</t>
  </si>
  <si>
    <t>3154743701</t>
  </si>
  <si>
    <t>13219164405079</t>
  </si>
  <si>
    <t xml:space="preserve">GD055   </t>
  </si>
  <si>
    <t>8358501200033445</t>
  </si>
  <si>
    <t>1406590077192</t>
  </si>
  <si>
    <t>1000870712824063</t>
  </si>
  <si>
    <t>401 APRIL WAY</t>
  </si>
  <si>
    <t>14454-1384</t>
  </si>
  <si>
    <t>5859445314</t>
  </si>
  <si>
    <t>14454138405017</t>
  </si>
  <si>
    <t xml:space="preserve">CC034A  </t>
  </si>
  <si>
    <t>10.49.38</t>
  </si>
  <si>
    <t>8358500070103338</t>
  </si>
  <si>
    <t>1406006894644</t>
  </si>
  <si>
    <t>1000874928524061</t>
  </si>
  <si>
    <t>KESTENBAUM,JAMES</t>
  </si>
  <si>
    <t>29 CAMBRIC CIR</t>
  </si>
  <si>
    <t>14534-4511</t>
  </si>
  <si>
    <t>5852483629</t>
  </si>
  <si>
    <t>5855079908</t>
  </si>
  <si>
    <t>14534451105060</t>
  </si>
  <si>
    <t xml:space="preserve">PE015   </t>
  </si>
  <si>
    <t>17.02.18</t>
  </si>
  <si>
    <t>8358302550396221</t>
  </si>
  <si>
    <t>1406575521677</t>
  </si>
  <si>
    <t>1000875195164069</t>
  </si>
  <si>
    <t>PELLETIER,DAKOTA</t>
  </si>
  <si>
    <t>8 LEEDS ST FL 2</t>
  </si>
  <si>
    <t>04240-6324</t>
  </si>
  <si>
    <t>04240632405088</t>
  </si>
  <si>
    <t xml:space="preserve">LW283   </t>
  </si>
  <si>
    <t>07.34.05</t>
  </si>
  <si>
    <t>8358211190023436</t>
  </si>
  <si>
    <t>1406029041561</t>
  </si>
  <si>
    <t>1000874771704067</t>
  </si>
  <si>
    <t>MORGAN STANLEY *,*</t>
  </si>
  <si>
    <t>340 BROADWAY</t>
  </si>
  <si>
    <t>12866-3137</t>
  </si>
  <si>
    <t>6612902062</t>
  </si>
  <si>
    <t>12866313705030</t>
  </si>
  <si>
    <t xml:space="preserve">SZ281A  </t>
  </si>
  <si>
    <t>13.50.39</t>
  </si>
  <si>
    <t>8358102170263797</t>
  </si>
  <si>
    <t>1406020289805</t>
  </si>
  <si>
    <t>1000875001764060</t>
  </si>
  <si>
    <t>MCINTYRE,PAMELA</t>
  </si>
  <si>
    <t>D18 OAK CREEK TOWN HOUSES</t>
  </si>
  <si>
    <t>13021-4750</t>
  </si>
  <si>
    <t>3152550255</t>
  </si>
  <si>
    <t>3152832444</t>
  </si>
  <si>
    <t>13021475005030</t>
  </si>
  <si>
    <t xml:space="preserve">AB041   </t>
  </si>
  <si>
    <t>19.47.51</t>
  </si>
  <si>
    <t>8358100060013074</t>
  </si>
  <si>
    <t>1406017259159</t>
  </si>
  <si>
    <t>1000859447094068</t>
  </si>
  <si>
    <t>SMITH,TODD</t>
  </si>
  <si>
    <t>8324 DECOY RUN</t>
  </si>
  <si>
    <t>13104-9323</t>
  </si>
  <si>
    <t>3158540410</t>
  </si>
  <si>
    <t>13104932305043</t>
  </si>
  <si>
    <t xml:space="preserve">BK057B  </t>
  </si>
  <si>
    <t>22.09.29</t>
  </si>
  <si>
    <t>8358500070352133</t>
  </si>
  <si>
    <t>1406632866883</t>
  </si>
  <si>
    <t>1000874919074068</t>
  </si>
  <si>
    <t>LECOUNTE,MELISSA</t>
  </si>
  <si>
    <t>2311 BAIRD RD</t>
  </si>
  <si>
    <t>14526-2302</t>
  </si>
  <si>
    <t>9122240352</t>
  </si>
  <si>
    <t>9126953627</t>
  </si>
  <si>
    <t>14526230205047</t>
  </si>
  <si>
    <t>16.43.43</t>
  </si>
  <si>
    <t>8358500050243294</t>
  </si>
  <si>
    <t>1406026562783</t>
  </si>
  <si>
    <t>1000874994494066</t>
  </si>
  <si>
    <t>TASCIONE,VENETIA</t>
  </si>
  <si>
    <t>879 BANNERWOOD DR</t>
  </si>
  <si>
    <t>14519-9010</t>
  </si>
  <si>
    <t>5852361211</t>
  </si>
  <si>
    <t>5854061114</t>
  </si>
  <si>
    <t>14519901005127</t>
  </si>
  <si>
    <t xml:space="preserve">WBA0B   </t>
  </si>
  <si>
    <t>19.24.47</t>
  </si>
  <si>
    <t>8358101260213225</t>
  </si>
  <si>
    <t>1406023245499</t>
  </si>
  <si>
    <t>1000875242744061</t>
  </si>
  <si>
    <t>CLARK,CAROLE</t>
  </si>
  <si>
    <t>346 MARY ST</t>
  </si>
  <si>
    <t>14901-1323</t>
  </si>
  <si>
    <t>6077337777</t>
  </si>
  <si>
    <t>5059330826</t>
  </si>
  <si>
    <t>14901132305098</t>
  </si>
  <si>
    <t xml:space="preserve">EM110   </t>
  </si>
  <si>
    <t>09.28.17</t>
  </si>
  <si>
    <t>8358211190382675</t>
  </si>
  <si>
    <t>1406620991552</t>
  </si>
  <si>
    <t>1000874752614061</t>
  </si>
  <si>
    <t>FRY,CURTIS</t>
  </si>
  <si>
    <t>88 CIRCULAR ST APT 3</t>
  </si>
  <si>
    <t>12866-4248</t>
  </si>
  <si>
    <t>6108580433</t>
  </si>
  <si>
    <t>12866424805018</t>
  </si>
  <si>
    <t xml:space="preserve">SZA0A   </t>
  </si>
  <si>
    <t>13.19.10</t>
  </si>
  <si>
    <t>8358100971046932</t>
  </si>
  <si>
    <t>1406013288020</t>
  </si>
  <si>
    <t>1000871929324061</t>
  </si>
  <si>
    <t>RUTLEDGE,DANIEL</t>
  </si>
  <si>
    <t>126 JAMESVILLE AVE APT S1</t>
  </si>
  <si>
    <t>13210-3249</t>
  </si>
  <si>
    <t>3159922718</t>
  </si>
  <si>
    <t>13210324905033</t>
  </si>
  <si>
    <t xml:space="preserve">CH178   </t>
  </si>
  <si>
    <t>19.09.18</t>
  </si>
  <si>
    <t>8358300830016809</t>
  </si>
  <si>
    <t>1406118781416</t>
  </si>
  <si>
    <t>1000858472294064</t>
  </si>
  <si>
    <t>SANBORN,MICHAEL</t>
  </si>
  <si>
    <t>51 COUNTY RD</t>
  </si>
  <si>
    <t>04461-3535</t>
  </si>
  <si>
    <t>2079447981</t>
  </si>
  <si>
    <t>04461353505092</t>
  </si>
  <si>
    <t xml:space="preserve">OR034   </t>
  </si>
  <si>
    <t>06.11.07</t>
  </si>
  <si>
    <t>8358211920236043</t>
  </si>
  <si>
    <t>1406500437668</t>
  </si>
  <si>
    <t>1000874978624068</t>
  </si>
  <si>
    <t>RUIZ,CHRISTIAN</t>
  </si>
  <si>
    <t>8 OLD FORGE RD</t>
  </si>
  <si>
    <t>12804-2137</t>
  </si>
  <si>
    <t>2539993349</t>
  </si>
  <si>
    <t>2539993766</t>
  </si>
  <si>
    <t>12804213705016</t>
  </si>
  <si>
    <t xml:space="preserve">QB003   </t>
  </si>
  <si>
    <t>18.50.47</t>
  </si>
  <si>
    <t>8358500140342288</t>
  </si>
  <si>
    <t>1406512953876</t>
  </si>
  <si>
    <t>1000872649524063</t>
  </si>
  <si>
    <t>BUCHIN,ROBERT</t>
  </si>
  <si>
    <t>2035 E HENRIETTA RD APT 1</t>
  </si>
  <si>
    <t>14623-3925</t>
  </si>
  <si>
    <t>5852086684</t>
  </si>
  <si>
    <t>14623392505015</t>
  </si>
  <si>
    <t xml:space="preserve">BR190   </t>
  </si>
  <si>
    <t>18.49.26</t>
  </si>
  <si>
    <t>8358501630030110</t>
  </si>
  <si>
    <t>1406027817236</t>
  </si>
  <si>
    <t>1000874896024060</t>
  </si>
  <si>
    <t>GLENDALE FARM LLC,*,*</t>
  </si>
  <si>
    <t>13304 KENDRICK RD</t>
  </si>
  <si>
    <t>14571-9707</t>
  </si>
  <si>
    <t>5853316041</t>
  </si>
  <si>
    <t>14571970705046</t>
  </si>
  <si>
    <t xml:space="preserve">HO032   </t>
  </si>
  <si>
    <t>16.00.15</t>
  </si>
  <si>
    <t>8358410010250399</t>
  </si>
  <si>
    <t>1406579846468</t>
  </si>
  <si>
    <t>1000867377614060</t>
  </si>
  <si>
    <t>EYRING,KRISTIANNA</t>
  </si>
  <si>
    <t>72 MECHANIC ST APT A</t>
  </si>
  <si>
    <t>03431-3427</t>
  </si>
  <si>
    <t>6034996117</t>
  </si>
  <si>
    <t>03431342705088</t>
  </si>
  <si>
    <t>09.53.02</t>
  </si>
  <si>
    <t>8358410070005303</t>
  </si>
  <si>
    <t>1406639845005</t>
  </si>
  <si>
    <t>1000875241234064</t>
  </si>
  <si>
    <t>RIVERA,EDSON</t>
  </si>
  <si>
    <t>74 SUGAR MAPLE LN # 7</t>
  </si>
  <si>
    <t>SPOFFORD</t>
  </si>
  <si>
    <t>03462-4431</t>
  </si>
  <si>
    <t>5709729013</t>
  </si>
  <si>
    <t>03462443100028</t>
  </si>
  <si>
    <t xml:space="preserve">AT24E   </t>
  </si>
  <si>
    <t>09.24.39</t>
  </si>
  <si>
    <t>8358300010191471</t>
  </si>
  <si>
    <t>1406061896096</t>
  </si>
  <si>
    <t>1000874789694060</t>
  </si>
  <si>
    <t>BUCK,TERRY</t>
  </si>
  <si>
    <t>114 GRAND TRAIL DR</t>
  </si>
  <si>
    <t>04090-5980</t>
  </si>
  <si>
    <t>2073602021</t>
  </si>
  <si>
    <t>9787666907</t>
  </si>
  <si>
    <t>04090598005061</t>
  </si>
  <si>
    <t>14.17.04</t>
  </si>
  <si>
    <t>8358310410029973</t>
  </si>
  <si>
    <t>1406120751423</t>
  </si>
  <si>
    <t>1000874946684061</t>
  </si>
  <si>
    <t>REED,KIMBERLY</t>
  </si>
  <si>
    <t>453 GOVERNOR WENTWORTH HWY</t>
  </si>
  <si>
    <t>WOLFEBORO</t>
  </si>
  <si>
    <t>03894-4617</t>
  </si>
  <si>
    <t>6036622849</t>
  </si>
  <si>
    <t>6035683117</t>
  </si>
  <si>
    <t>03894461705405</t>
  </si>
  <si>
    <t xml:space="preserve">CN404   </t>
  </si>
  <si>
    <t>17.37.57</t>
  </si>
  <si>
    <t>8358501050013133</t>
  </si>
  <si>
    <t>1406009643436</t>
  </si>
  <si>
    <t>1000868806794069</t>
  </si>
  <si>
    <t>BREW,SANDRA</t>
  </si>
  <si>
    <t>7557 SWAMP RD</t>
  </si>
  <si>
    <t>14416-9723</t>
  </si>
  <si>
    <t>5854941006</t>
  </si>
  <si>
    <t>14416972305017</t>
  </si>
  <si>
    <t xml:space="preserve">SF007   </t>
  </si>
  <si>
    <t>12.22.27</t>
  </si>
  <si>
    <t>8358501791527649</t>
  </si>
  <si>
    <t>1406527131443</t>
  </si>
  <si>
    <t>1000874869364063</t>
  </si>
  <si>
    <t>WALLACE,MALACHIA</t>
  </si>
  <si>
    <t>212 MARYLAND ST APT 2</t>
  </si>
  <si>
    <t>14201-1941</t>
  </si>
  <si>
    <t>7162598881</t>
  </si>
  <si>
    <t>14201194105027</t>
  </si>
  <si>
    <t>15.13.51</t>
  </si>
  <si>
    <t>8358502710111796</t>
  </si>
  <si>
    <t>1406122425794</t>
  </si>
  <si>
    <t>1000870241484066</t>
  </si>
  <si>
    <t>LICATAS AUTO SERVICE AND,*</t>
  </si>
  <si>
    <t>3166 WALDEN AVE</t>
  </si>
  <si>
    <t>14043-2844</t>
  </si>
  <si>
    <t>7166519050</t>
  </si>
  <si>
    <t>14043284405010</t>
  </si>
  <si>
    <t xml:space="preserve">AM930   </t>
  </si>
  <si>
    <t>15.01.22</t>
  </si>
  <si>
    <t>8358100330009035</t>
  </si>
  <si>
    <t>1406026820165</t>
  </si>
  <si>
    <t>1000872417184066</t>
  </si>
  <si>
    <t>SAGE,LORI</t>
  </si>
  <si>
    <t>3328 LYSANDER RD</t>
  </si>
  <si>
    <t>13033-9743</t>
  </si>
  <si>
    <t>3152970796</t>
  </si>
  <si>
    <t>13033974305019</t>
  </si>
  <si>
    <t xml:space="preserve">MR03E   </t>
  </si>
  <si>
    <t>14.43.00</t>
  </si>
  <si>
    <t>8358502260015645</t>
  </si>
  <si>
    <t>1406023702440</t>
  </si>
  <si>
    <t>1000873531634069</t>
  </si>
  <si>
    <t>MATWIJEC,JOSEPH</t>
  </si>
  <si>
    <t>3585 MARY ELLEN DR</t>
  </si>
  <si>
    <t>14712-9501</t>
  </si>
  <si>
    <t>7163861210</t>
  </si>
  <si>
    <t>14712950105076</t>
  </si>
  <si>
    <t xml:space="preserve">JO072   </t>
  </si>
  <si>
    <t>08.29.45</t>
  </si>
  <si>
    <t>8358501940005943</t>
  </si>
  <si>
    <t>1406005826290</t>
  </si>
  <si>
    <t>1000873862634068</t>
  </si>
  <si>
    <t>BAYLOR,APRIL</t>
  </si>
  <si>
    <t>1140 ROUTE 364</t>
  </si>
  <si>
    <t>MIDDLESEX</t>
  </si>
  <si>
    <t>14507-9601</t>
  </si>
  <si>
    <t>5853534351</t>
  </si>
  <si>
    <t>14507960105011</t>
  </si>
  <si>
    <t xml:space="preserve">PN019   </t>
  </si>
  <si>
    <t>11.06.37</t>
  </si>
  <si>
    <t>8358300120060269</t>
  </si>
  <si>
    <t>1406114927419</t>
  </si>
  <si>
    <t>1000874934264066</t>
  </si>
  <si>
    <t>LIBBY,ANN</t>
  </si>
  <si>
    <t>139 OLD BLUE POINT RD</t>
  </si>
  <si>
    <t>04074-9200</t>
  </si>
  <si>
    <t>2078836287</t>
  </si>
  <si>
    <t>04074920005031</t>
  </si>
  <si>
    <t xml:space="preserve">SB004   </t>
  </si>
  <si>
    <t>17.13.16</t>
  </si>
  <si>
    <t>8358500160426235</t>
  </si>
  <si>
    <t>1406644060806</t>
  </si>
  <si>
    <t>1000867401624069</t>
  </si>
  <si>
    <t>BENHAMOU,ALAIN</t>
  </si>
  <si>
    <t>394 ORLAND RD</t>
  </si>
  <si>
    <t>14622-2209</t>
  </si>
  <si>
    <t>5857502577</t>
  </si>
  <si>
    <t>14622220905108</t>
  </si>
  <si>
    <t xml:space="preserve">IQ046   </t>
  </si>
  <si>
    <t>8358502800650976</t>
  </si>
  <si>
    <t>1406648011193</t>
  </si>
  <si>
    <t>1000875190624067</t>
  </si>
  <si>
    <t>SMITH,ANNA</t>
  </si>
  <si>
    <t>1438 BYRD AVE # 1</t>
  </si>
  <si>
    <t>14303-1617</t>
  </si>
  <si>
    <t>7163777854</t>
  </si>
  <si>
    <t>7165384452</t>
  </si>
  <si>
    <t>14303161705175</t>
  </si>
  <si>
    <t>07.17.28</t>
  </si>
  <si>
    <t>8358111230009926</t>
  </si>
  <si>
    <t>1406016954768</t>
  </si>
  <si>
    <t>1000866079734069</t>
  </si>
  <si>
    <t>YOUNG,CARTER</t>
  </si>
  <si>
    <t>402 MILL ST</t>
  </si>
  <si>
    <t>13691-2230</t>
  </si>
  <si>
    <t>13691223005027</t>
  </si>
  <si>
    <t>12.49.26</t>
  </si>
  <si>
    <t>8358502800329100</t>
  </si>
  <si>
    <t>1406107339549</t>
  </si>
  <si>
    <t>1000859351904062</t>
  </si>
  <si>
    <t>RESTAINO,TONY</t>
  </si>
  <si>
    <t>2478 FOREST AVE</t>
  </si>
  <si>
    <t>14301-1438</t>
  </si>
  <si>
    <t>7162844934</t>
  </si>
  <si>
    <t>7166228659</t>
  </si>
  <si>
    <t>14301143805329</t>
  </si>
  <si>
    <t>17.39.28</t>
  </si>
  <si>
    <t>8358303010004603</t>
  </si>
  <si>
    <t>1406630887972</t>
  </si>
  <si>
    <t>1000875008154067</t>
  </si>
  <si>
    <t>PARKS,RUTH</t>
  </si>
  <si>
    <t>45 ORCHARD DR</t>
  </si>
  <si>
    <t>WILTON</t>
  </si>
  <si>
    <t>04294-4851</t>
  </si>
  <si>
    <t>3157676076</t>
  </si>
  <si>
    <t>04294485100015</t>
  </si>
  <si>
    <t xml:space="preserve">NA037   </t>
  </si>
  <si>
    <t>20.08.40</t>
  </si>
  <si>
    <t>8358501791966177</t>
  </si>
  <si>
    <t>1406644584466</t>
  </si>
  <si>
    <t>1000874227364060</t>
  </si>
  <si>
    <t>HARRIS,CHERIE</t>
  </si>
  <si>
    <t>1275 DELAWARE AVE STE 408</t>
  </si>
  <si>
    <t>14209-2412</t>
  </si>
  <si>
    <t>7347316323</t>
  </si>
  <si>
    <t>14209241205070</t>
  </si>
  <si>
    <t xml:space="preserve">BCB0B   </t>
  </si>
  <si>
    <t>18.42.06</t>
  </si>
  <si>
    <t>8358101960046412</t>
  </si>
  <si>
    <t>1406575032485</t>
  </si>
  <si>
    <t>1000858461624065</t>
  </si>
  <si>
    <t>MOORE,VICKI</t>
  </si>
  <si>
    <t>22 MOORE HAVEN DR</t>
  </si>
  <si>
    <t>14810-9709</t>
  </si>
  <si>
    <t>6076647828</t>
  </si>
  <si>
    <t>14810970905010</t>
  </si>
  <si>
    <t xml:space="preserve">BS003   </t>
  </si>
  <si>
    <t>06.03.14</t>
  </si>
  <si>
    <t>8358502190187522</t>
  </si>
  <si>
    <t>1406023636671</t>
  </si>
  <si>
    <t>1000874214614063</t>
  </si>
  <si>
    <t>GOLLNICK,DAVID</t>
  </si>
  <si>
    <t>88 SANFORD DR</t>
  </si>
  <si>
    <t>14701-7412</t>
  </si>
  <si>
    <t>7164830033</t>
  </si>
  <si>
    <t>7166658510</t>
  </si>
  <si>
    <t>14701741205030</t>
  </si>
  <si>
    <t xml:space="preserve">JO060   </t>
  </si>
  <si>
    <t>18.17.25</t>
  </si>
  <si>
    <t>8358101300016273</t>
  </si>
  <si>
    <t>1406021502248</t>
  </si>
  <si>
    <t>1000875217784068</t>
  </si>
  <si>
    <t>THOMAS,JOHN</t>
  </si>
  <si>
    <t>77 HENDY CREEK RD</t>
  </si>
  <si>
    <t>14905-1054</t>
  </si>
  <si>
    <t>6077389981</t>
  </si>
  <si>
    <t>6077382836</t>
  </si>
  <si>
    <t>14905105405025</t>
  </si>
  <si>
    <t xml:space="preserve">EM021   </t>
  </si>
  <si>
    <t>08.23.43</t>
  </si>
  <si>
    <t>8358110140014232</t>
  </si>
  <si>
    <t>1406014975377</t>
  </si>
  <si>
    <t>1000874951694062</t>
  </si>
  <si>
    <t>STANTON,ANDREA</t>
  </si>
  <si>
    <t>350 MADISON ST</t>
  </si>
  <si>
    <t>13480-1116</t>
  </si>
  <si>
    <t>3157617979</t>
  </si>
  <si>
    <t>13480111605043</t>
  </si>
  <si>
    <t>17.48.11</t>
  </si>
  <si>
    <t>8358500150297711</t>
  </si>
  <si>
    <t>1406011600879</t>
  </si>
  <si>
    <t>1000875033504062</t>
  </si>
  <si>
    <t>SILVERMAN,JAMES</t>
  </si>
  <si>
    <t>99 SHALIMAR DR</t>
  </si>
  <si>
    <t>14618-4331</t>
  </si>
  <si>
    <t>5852818116</t>
  </si>
  <si>
    <t>5854516778</t>
  </si>
  <si>
    <t>14618433105098</t>
  </si>
  <si>
    <t xml:space="preserve">BR020   </t>
  </si>
  <si>
    <t>22.31.16</t>
  </si>
  <si>
    <t>8358100020061650</t>
  </si>
  <si>
    <t>1406018058097</t>
  </si>
  <si>
    <t>1000874925164069</t>
  </si>
  <si>
    <t>BUTTON,GARY</t>
  </si>
  <si>
    <t>7904 PECK RD</t>
  </si>
  <si>
    <t>KIRKVILLE</t>
  </si>
  <si>
    <t>13082-9735</t>
  </si>
  <si>
    <t>3156562577</t>
  </si>
  <si>
    <t>3154634308</t>
  </si>
  <si>
    <t>13082973505160</t>
  </si>
  <si>
    <t xml:space="preserve">BK003   </t>
  </si>
  <si>
    <t>16.56.35</t>
  </si>
  <si>
    <t>8358300900028098</t>
  </si>
  <si>
    <t>1406582311302</t>
  </si>
  <si>
    <t>1000858472454064</t>
  </si>
  <si>
    <t>RF JORDAN CONSTRUCTION,*</t>
  </si>
  <si>
    <t>176 HARBOR DR</t>
  </si>
  <si>
    <t>BASS HARBOR</t>
  </si>
  <si>
    <t>04653-3214</t>
  </si>
  <si>
    <t>2076675236</t>
  </si>
  <si>
    <t>04653321405013</t>
  </si>
  <si>
    <t xml:space="preserve">SM073   </t>
  </si>
  <si>
    <t>06.11.13</t>
  </si>
  <si>
    <t>8358111230012375</t>
  </si>
  <si>
    <t>1406027490075</t>
  </si>
  <si>
    <t>1000875048004066</t>
  </si>
  <si>
    <t>MATHOUS,SHANE</t>
  </si>
  <si>
    <t>39305 CREEK RD</t>
  </si>
  <si>
    <t>13691-2046</t>
  </si>
  <si>
    <t>3154306776</t>
  </si>
  <si>
    <t>3154180656</t>
  </si>
  <si>
    <t>13691204605027</t>
  </si>
  <si>
    <t xml:space="preserve">IR180   </t>
  </si>
  <si>
    <t>04.55.39</t>
  </si>
  <si>
    <t>8358302750019870</t>
  </si>
  <si>
    <t>1406579510270</t>
  </si>
  <si>
    <t>1000870717374064</t>
  </si>
  <si>
    <t>SCHOEN,MARK</t>
  </si>
  <si>
    <t>465 BULL RING RD</t>
  </si>
  <si>
    <t>DENMARK</t>
  </si>
  <si>
    <t>04022-5304</t>
  </si>
  <si>
    <t>9144381099</t>
  </si>
  <si>
    <t>9144382337</t>
  </si>
  <si>
    <t>04022530400043</t>
  </si>
  <si>
    <t xml:space="preserve">SE06E   </t>
  </si>
  <si>
    <t>10.55.23</t>
  </si>
  <si>
    <t>8358120090025625</t>
  </si>
  <si>
    <t>1406023110883</t>
  </si>
  <si>
    <t>1000875195614063</t>
  </si>
  <si>
    <t>JOHNSON,DONALD</t>
  </si>
  <si>
    <t>1702 MACAFEE RD</t>
  </si>
  <si>
    <t>18831-9647</t>
  </si>
  <si>
    <t>5708882875</t>
  </si>
  <si>
    <t>18831964705048</t>
  </si>
  <si>
    <t>07.38.12</t>
  </si>
  <si>
    <t>8358200010491196</t>
  </si>
  <si>
    <t>1406605766060</t>
  </si>
  <si>
    <t>1000858466004065</t>
  </si>
  <si>
    <t>POREY,CHRISTOPHER</t>
  </si>
  <si>
    <t>258 LINDEN ST APT FL2</t>
  </si>
  <si>
    <t>01201-3944</t>
  </si>
  <si>
    <t>4133471792</t>
  </si>
  <si>
    <t>01201394405073</t>
  </si>
  <si>
    <t>06.06.15</t>
  </si>
  <si>
    <t>8358501801736644</t>
  </si>
  <si>
    <t>1406643550708</t>
  </si>
  <si>
    <t>1000874994914063</t>
  </si>
  <si>
    <t>ONEILL,MAX</t>
  </si>
  <si>
    <t>338 ELMWOOD AVE APT 6</t>
  </si>
  <si>
    <t>14222-2228</t>
  </si>
  <si>
    <t>6464380816</t>
  </si>
  <si>
    <t>14222222805065</t>
  </si>
  <si>
    <t>19.26.27</t>
  </si>
  <si>
    <t>8358501801150457</t>
  </si>
  <si>
    <t>1406110249560</t>
  </si>
  <si>
    <t>1000875014394061</t>
  </si>
  <si>
    <t>SPORTS CITY PIZZA PUB,*,*</t>
  </si>
  <si>
    <t>1407 NIAGARA ST</t>
  </si>
  <si>
    <t>14213-1301</t>
  </si>
  <si>
    <t>7168705169</t>
  </si>
  <si>
    <t>14213130105037</t>
  </si>
  <si>
    <t xml:space="preserve">BC782   </t>
  </si>
  <si>
    <t>20.34.58</t>
  </si>
  <si>
    <t>8358211680041187</t>
  </si>
  <si>
    <t>1406028376471</t>
  </si>
  <si>
    <t>1000874112034067</t>
  </si>
  <si>
    <t>COLE,WAYNE</t>
  </si>
  <si>
    <t>2415 7TH AVE</t>
  </si>
  <si>
    <t>12189-2033</t>
  </si>
  <si>
    <t>5185067664</t>
  </si>
  <si>
    <t>5183341219</t>
  </si>
  <si>
    <t>12189203305047</t>
  </si>
  <si>
    <t xml:space="preserve">BH078   </t>
  </si>
  <si>
    <t>15.48.06</t>
  </si>
  <si>
    <t>8358110640045629</t>
  </si>
  <si>
    <t>1406644035071</t>
  </si>
  <si>
    <t>1000874019214069</t>
  </si>
  <si>
    <t>TALBOT,BARCLAY</t>
  </si>
  <si>
    <t>108 LAURA CT</t>
  </si>
  <si>
    <t>13037-1509</t>
  </si>
  <si>
    <t>3156634470</t>
  </si>
  <si>
    <t>13037150905088</t>
  </si>
  <si>
    <t xml:space="preserve">ON060   </t>
  </si>
  <si>
    <t>13.17.46</t>
  </si>
  <si>
    <t>8358500510015159</t>
  </si>
  <si>
    <t>1406005796022</t>
  </si>
  <si>
    <t>1000875022724069</t>
  </si>
  <si>
    <t>BUSCEMI,LOUIS</t>
  </si>
  <si>
    <t>7976 HAMPTON AVE</t>
  </si>
  <si>
    <t>14590-9300</t>
  </si>
  <si>
    <t>5857323814</t>
  </si>
  <si>
    <t>14590930005032</t>
  </si>
  <si>
    <t xml:space="preserve">SO051   </t>
  </si>
  <si>
    <t>21.14.20</t>
  </si>
  <si>
    <t>8358502980135293</t>
  </si>
  <si>
    <t>1406107121897</t>
  </si>
  <si>
    <t>1000875015634069</t>
  </si>
  <si>
    <t>SHAFER,JOANN</t>
  </si>
  <si>
    <t>6363 TRANSIT RD APT 227</t>
  </si>
  <si>
    <t>14051-2722</t>
  </si>
  <si>
    <t>7166883502</t>
  </si>
  <si>
    <t>7166508930</t>
  </si>
  <si>
    <t>14051272205029</t>
  </si>
  <si>
    <t xml:space="preserve">CL506   </t>
  </si>
  <si>
    <t>20.39.59</t>
  </si>
  <si>
    <t>8358110020035141</t>
  </si>
  <si>
    <t>1406014192809</t>
  </si>
  <si>
    <t>1000874291404065</t>
  </si>
  <si>
    <t>MITCHELL,CEILIDH</t>
  </si>
  <si>
    <t>1200 CLINTON ST</t>
  </si>
  <si>
    <t>13440-2518</t>
  </si>
  <si>
    <t>5854519303</t>
  </si>
  <si>
    <t>13440251805019</t>
  </si>
  <si>
    <t xml:space="preserve">RM088   </t>
  </si>
  <si>
    <t>20.13.51</t>
  </si>
  <si>
    <t xml:space="preserve">SS019   </t>
  </si>
  <si>
    <t>8358501270036757</t>
  </si>
  <si>
    <t>1406025389485</t>
  </si>
  <si>
    <t>1000872377654066</t>
  </si>
  <si>
    <t>SORCE,DIANE</t>
  </si>
  <si>
    <t>35 CHURCH ST BLDG B</t>
  </si>
  <si>
    <t>14482-1035</t>
  </si>
  <si>
    <t>5853607869</t>
  </si>
  <si>
    <t>5857609441</t>
  </si>
  <si>
    <t>14482103505099</t>
  </si>
  <si>
    <t xml:space="preserve">SF134   </t>
  </si>
  <si>
    <t>13.50.36</t>
  </si>
  <si>
    <t>8358502680321227</t>
  </si>
  <si>
    <t>1406513132983</t>
  </si>
  <si>
    <t>1000874980474064</t>
  </si>
  <si>
    <t>VIVERETTE,JENNIFER</t>
  </si>
  <si>
    <t>229 CONANT DR</t>
  </si>
  <si>
    <t>14223-2218</t>
  </si>
  <si>
    <t>7162756517</t>
  </si>
  <si>
    <t>3529426914</t>
  </si>
  <si>
    <t>14223221805122</t>
  </si>
  <si>
    <t xml:space="preserve">TT414   </t>
  </si>
  <si>
    <t>18.55.58</t>
  </si>
  <si>
    <t>8358211070114750</t>
  </si>
  <si>
    <t>1406620501500</t>
  </si>
  <si>
    <t>1000872814384061</t>
  </si>
  <si>
    <t>BATES,MATTHEW</t>
  </si>
  <si>
    <t>24 AIKEN AVE FL 2</t>
  </si>
  <si>
    <t>12144-2907</t>
  </si>
  <si>
    <t>5184701698</t>
  </si>
  <si>
    <t>12144290705088</t>
  </si>
  <si>
    <t xml:space="preserve">RSA0B   </t>
  </si>
  <si>
    <t>20.23.59</t>
  </si>
  <si>
    <t>8358501791937947</t>
  </si>
  <si>
    <t>1406636296509</t>
  </si>
  <si>
    <t>1000873952954061</t>
  </si>
  <si>
    <t>BURNEY,SAMUEL</t>
  </si>
  <si>
    <t>259 ONTARIO ST # 1</t>
  </si>
  <si>
    <t>14207-1500</t>
  </si>
  <si>
    <t>7165178287</t>
  </si>
  <si>
    <t>14207150005010</t>
  </si>
  <si>
    <t xml:space="preserve">LS707   </t>
  </si>
  <si>
    <t>11.52.29</t>
  </si>
  <si>
    <t>8358100030147960</t>
  </si>
  <si>
    <t>1406515301354</t>
  </si>
  <si>
    <t>1000875239104063</t>
  </si>
  <si>
    <t>ROSALES,LAZARO</t>
  </si>
  <si>
    <t>5005 BRIDLE PATH RD</t>
  </si>
  <si>
    <t>13066-9741</t>
  </si>
  <si>
    <t>3154465485</t>
  </si>
  <si>
    <t>13066974105054</t>
  </si>
  <si>
    <t xml:space="preserve">BK104   </t>
  </si>
  <si>
    <t>09.19.07</t>
  </si>
  <si>
    <t>8358301000027006</t>
  </si>
  <si>
    <t>1406124609247</t>
  </si>
  <si>
    <t>1000874133364063</t>
  </si>
  <si>
    <t>MCALLIAN,JONATHAN</t>
  </si>
  <si>
    <t>119 HUDSON RD</t>
  </si>
  <si>
    <t>04427-3211</t>
  </si>
  <si>
    <t>2079495335</t>
  </si>
  <si>
    <t>04427321105067</t>
  </si>
  <si>
    <t xml:space="preserve">KN005   </t>
  </si>
  <si>
    <t>16.24.40</t>
  </si>
  <si>
    <t>8358100970011457</t>
  </si>
  <si>
    <t>1406011794540</t>
  </si>
  <si>
    <t>1000875217484065</t>
  </si>
  <si>
    <t>SALVATION ARMY TAPC *,*</t>
  </si>
  <si>
    <t>667 S SALINA ST</t>
  </si>
  <si>
    <t>13202-3511</t>
  </si>
  <si>
    <t>13202351105025</t>
  </si>
  <si>
    <t>08.22.36</t>
  </si>
  <si>
    <t>8358210370170884</t>
  </si>
  <si>
    <t>1406536724642</t>
  </si>
  <si>
    <t>1000869486974062</t>
  </si>
  <si>
    <t>MURPHY,JAMES</t>
  </si>
  <si>
    <t>158 S MAIN ST FL 2</t>
  </si>
  <si>
    <t>12078-4220</t>
  </si>
  <si>
    <t>8456507434</t>
  </si>
  <si>
    <t>12078422005019</t>
  </si>
  <si>
    <t xml:space="preserve">GO025   </t>
  </si>
  <si>
    <t>12.01.09</t>
  </si>
  <si>
    <t>8358500420027732</t>
  </si>
  <si>
    <t>1406557170766</t>
  </si>
  <si>
    <t>1000858477934060</t>
  </si>
  <si>
    <t>DEVEREAUX,DELORES</t>
  </si>
  <si>
    <t>11 E MAIN ST APT 326</t>
  </si>
  <si>
    <t>CLIFTON SPRINGS</t>
  </si>
  <si>
    <t>14432-1244</t>
  </si>
  <si>
    <t>14432124405019</t>
  </si>
  <si>
    <t xml:space="preserve">CQ164   </t>
  </si>
  <si>
    <t>06.15.17</t>
  </si>
  <si>
    <t>8358300890039147</t>
  </si>
  <si>
    <t>1406515786695</t>
  </si>
  <si>
    <t>1000874960724066</t>
  </si>
  <si>
    <t>MITCHELL,PAMELA</t>
  </si>
  <si>
    <t>89 SEAL COVE RD</t>
  </si>
  <si>
    <t>SOUTHWEST HARBOR</t>
  </si>
  <si>
    <t>04679-4632</t>
  </si>
  <si>
    <t>2076690255</t>
  </si>
  <si>
    <t>04679463205051</t>
  </si>
  <si>
    <t xml:space="preserve">SM047   </t>
  </si>
  <si>
    <t>18.04.32</t>
  </si>
  <si>
    <t>8358210430042560</t>
  </si>
  <si>
    <t>1406577275405</t>
  </si>
  <si>
    <t>1000868685204065</t>
  </si>
  <si>
    <t>ROCKWELL,CARRIE</t>
  </si>
  <si>
    <t>110 DEER DR</t>
  </si>
  <si>
    <t>CAROGA LAKE</t>
  </si>
  <si>
    <t>12032-0000</t>
  </si>
  <si>
    <t>3158686606</t>
  </si>
  <si>
    <t>12032000006378</t>
  </si>
  <si>
    <t xml:space="preserve">GO008   </t>
  </si>
  <si>
    <t>09.13.15</t>
  </si>
  <si>
    <t>8358502970103046</t>
  </si>
  <si>
    <t>1406107045690</t>
  </si>
  <si>
    <t>1000875238644069</t>
  </si>
  <si>
    <t>KRAUS,IAN</t>
  </si>
  <si>
    <t>15 CAMBRIDGE CT</t>
  </si>
  <si>
    <t>14086-9355</t>
  </si>
  <si>
    <t>7167063129</t>
  </si>
  <si>
    <t>14086935505043</t>
  </si>
  <si>
    <t xml:space="preserve">LN817   </t>
  </si>
  <si>
    <t>09.17.34</t>
  </si>
  <si>
    <t>8358110020073043</t>
  </si>
  <si>
    <t>1406014359671</t>
  </si>
  <si>
    <t>1000872290514066</t>
  </si>
  <si>
    <t>COSTELLO,LEONARD</t>
  </si>
  <si>
    <t>107 5TH ST</t>
  </si>
  <si>
    <t>13440-6018</t>
  </si>
  <si>
    <t>3153349156</t>
  </si>
  <si>
    <t>3152252977</t>
  </si>
  <si>
    <t>13440601805016</t>
  </si>
  <si>
    <t xml:space="preserve">RM018B  </t>
  </si>
  <si>
    <t>12.16.36</t>
  </si>
  <si>
    <t>8358500390080653</t>
  </si>
  <si>
    <t>1406026240497</t>
  </si>
  <si>
    <t>1000875240034069</t>
  </si>
  <si>
    <t>BEWLEY,CHARLES</t>
  </si>
  <si>
    <t>2325 BRICKYARD RD</t>
  </si>
  <si>
    <t>14424-7975</t>
  </si>
  <si>
    <t>3158821680</t>
  </si>
  <si>
    <t>14424797505233</t>
  </si>
  <si>
    <t xml:space="preserve">CQ107   </t>
  </si>
  <si>
    <t>8358501870032578</t>
  </si>
  <si>
    <t>1406026686277</t>
  </si>
  <si>
    <t>1000845235324064</t>
  </si>
  <si>
    <t>DAR MEDICAL ASSOCIATES *,*</t>
  </si>
  <si>
    <t>31 DUNCAN ST STE 1</t>
  </si>
  <si>
    <t>14569-1017</t>
  </si>
  <si>
    <t>5853291973</t>
  </si>
  <si>
    <t>5857861210</t>
  </si>
  <si>
    <t>14569101705067</t>
  </si>
  <si>
    <t xml:space="preserve">PRA0C   </t>
  </si>
  <si>
    <t>18.52.02</t>
  </si>
  <si>
    <t>8358300860040109</t>
  </si>
  <si>
    <t>1406519077521</t>
  </si>
  <si>
    <t>1000858472404069</t>
  </si>
  <si>
    <t>IRELAND,JUSTIN M</t>
  </si>
  <si>
    <t>6 KENT DR</t>
  </si>
  <si>
    <t>04474-3205</t>
  </si>
  <si>
    <t>2074783022</t>
  </si>
  <si>
    <t>04474320505012</t>
  </si>
  <si>
    <t xml:space="preserve">BT065   </t>
  </si>
  <si>
    <t>8358100940007734</t>
  </si>
  <si>
    <t>1406017808971</t>
  </si>
  <si>
    <t>1000875048204062</t>
  </si>
  <si>
    <t>SHATRAW,LORRIANN</t>
  </si>
  <si>
    <t>7208 RIPLEY HILL RD LOT 17</t>
  </si>
  <si>
    <t>13077-8721</t>
  </si>
  <si>
    <t>3157669452</t>
  </si>
  <si>
    <t>13077872105021</t>
  </si>
  <si>
    <t xml:space="preserve">CD053   </t>
  </si>
  <si>
    <t>05.04.53</t>
  </si>
  <si>
    <t>8358500010044725</t>
  </si>
  <si>
    <t>1406003407374</t>
  </si>
  <si>
    <t>1000872140954066</t>
  </si>
  <si>
    <t>BANKS,DIANE</t>
  </si>
  <si>
    <t>1054 N GOODMAN ST LOWR</t>
  </si>
  <si>
    <t>14609-3949</t>
  </si>
  <si>
    <t>5853091365</t>
  </si>
  <si>
    <t>14609394905048</t>
  </si>
  <si>
    <t>08.03.02</t>
  </si>
  <si>
    <t>8358301590023241</t>
  </si>
  <si>
    <t>1406119710935</t>
  </si>
  <si>
    <t>1000875232024060</t>
  </si>
  <si>
    <t>BLACKBURN,MARTHA</t>
  </si>
  <si>
    <t>5003 WINTER ST</t>
  </si>
  <si>
    <t>04947-5809</t>
  </si>
  <si>
    <t>2076718520</t>
  </si>
  <si>
    <t>04947580905014</t>
  </si>
  <si>
    <t xml:space="preserve">WY020   </t>
  </si>
  <si>
    <t>09.03.23</t>
  </si>
  <si>
    <t>8358100050012813</t>
  </si>
  <si>
    <t>1406017843051</t>
  </si>
  <si>
    <t>1000874830024069</t>
  </si>
  <si>
    <t>PAYNE,MAUREEN</t>
  </si>
  <si>
    <t>221 WILLIAM ST</t>
  </si>
  <si>
    <t>13116-1721</t>
  </si>
  <si>
    <t>3156562782</t>
  </si>
  <si>
    <t>3152436450</t>
  </si>
  <si>
    <t>13116172105065</t>
  </si>
  <si>
    <t xml:space="preserve">BK133   </t>
  </si>
  <si>
    <t>14.47.20</t>
  </si>
  <si>
    <t>8358502680174907</t>
  </si>
  <si>
    <t>1406104528672</t>
  </si>
  <si>
    <t>1000874697664064</t>
  </si>
  <si>
    <t>PELLEGRINO,JANET</t>
  </si>
  <si>
    <t>137 DALE DR</t>
  </si>
  <si>
    <t>14150-4334</t>
  </si>
  <si>
    <t>7166945153</t>
  </si>
  <si>
    <t>14150433405021</t>
  </si>
  <si>
    <t xml:space="preserve">TT009   </t>
  </si>
  <si>
    <t>11.53.39</t>
  </si>
  <si>
    <t>8358101260105116</t>
  </si>
  <si>
    <t>1406021840093</t>
  </si>
  <si>
    <t>1000875208274061</t>
  </si>
  <si>
    <t>BURNS,BETSY</t>
  </si>
  <si>
    <t>1175 COLLEGE AVE APT 7</t>
  </si>
  <si>
    <t>14901-1355</t>
  </si>
  <si>
    <t>6072591312</t>
  </si>
  <si>
    <t>14901135505033</t>
  </si>
  <si>
    <t>8358211690123678</t>
  </si>
  <si>
    <t>1406036166047</t>
  </si>
  <si>
    <t>1000875230264064</t>
  </si>
  <si>
    <t>WINTERS,JOHN</t>
  </si>
  <si>
    <t>1911 EVVA DR</t>
  </si>
  <si>
    <t>12303-5410</t>
  </si>
  <si>
    <t>5183666844</t>
  </si>
  <si>
    <t>5183559355</t>
  </si>
  <si>
    <t>12303541005066</t>
  </si>
  <si>
    <t xml:space="preserve">WA208   </t>
  </si>
  <si>
    <t>08.55.53</t>
  </si>
  <si>
    <t>8358501570045060</t>
  </si>
  <si>
    <t>1406010270674</t>
  </si>
  <si>
    <t>1000874905934069</t>
  </si>
  <si>
    <t>WYNN,DONTAE</t>
  </si>
  <si>
    <t>34 GARDEN PARK APTS</t>
  </si>
  <si>
    <t>14411-9766</t>
  </si>
  <si>
    <t>5852056296</t>
  </si>
  <si>
    <t>14411976605033</t>
  </si>
  <si>
    <t xml:space="preserve">ME042   </t>
  </si>
  <si>
    <t>16.18.56</t>
  </si>
  <si>
    <t>8358113490006600</t>
  </si>
  <si>
    <t>1406013463524</t>
  </si>
  <si>
    <t>1000872282954064</t>
  </si>
  <si>
    <t>MERRILL,COLLEEN</t>
  </si>
  <si>
    <t>423 STANDISH RD</t>
  </si>
  <si>
    <t>12981-2637</t>
  </si>
  <si>
    <t>5185709516</t>
  </si>
  <si>
    <t>12981263705052</t>
  </si>
  <si>
    <t>12.04.05</t>
  </si>
  <si>
    <t>8358502640164899</t>
  </si>
  <si>
    <t>1406105750515</t>
  </si>
  <si>
    <t>1000874993394069</t>
  </si>
  <si>
    <t>MANKIEWICZ,LOUISE</t>
  </si>
  <si>
    <t>2244 UNION RD APT 216</t>
  </si>
  <si>
    <t>14224-1481</t>
  </si>
  <si>
    <t>7167711161</t>
  </si>
  <si>
    <t>7168934510</t>
  </si>
  <si>
    <t>14224148105117</t>
  </si>
  <si>
    <t>8358500470008889</t>
  </si>
  <si>
    <t>1406012141311</t>
  </si>
  <si>
    <t>1000874695264065</t>
  </si>
  <si>
    <t>BLOCK,KENNETH</t>
  </si>
  <si>
    <t>8808 HELCH RD</t>
  </si>
  <si>
    <t>14489-9736</t>
  </si>
  <si>
    <t>3159461407</t>
  </si>
  <si>
    <t>14489973605081</t>
  </si>
  <si>
    <t xml:space="preserve">NE08E   </t>
  </si>
  <si>
    <t>11.49.28</t>
  </si>
  <si>
    <t>8358302720035527</t>
  </si>
  <si>
    <t>1406115945493</t>
  </si>
  <si>
    <t>1000871911154062</t>
  </si>
  <si>
    <t>DICKSON,ERIC</t>
  </si>
  <si>
    <t>30 TANNER WAY</t>
  </si>
  <si>
    <t>04009-3059</t>
  </si>
  <si>
    <t>5083081924</t>
  </si>
  <si>
    <t>04009305905025</t>
  </si>
  <si>
    <t xml:space="preserve">BD036   </t>
  </si>
  <si>
    <t>18.24.21</t>
  </si>
  <si>
    <t>8358500140400722</t>
  </si>
  <si>
    <t>1406619703216</t>
  </si>
  <si>
    <t>1000872580044063</t>
  </si>
  <si>
    <t>SCHIANO,TRACEY</t>
  </si>
  <si>
    <t>10 KATHY DR</t>
  </si>
  <si>
    <t>14534-2612</t>
  </si>
  <si>
    <t>5854513599</t>
  </si>
  <si>
    <t>14534261205019</t>
  </si>
  <si>
    <t xml:space="preserve">BR148   </t>
  </si>
  <si>
    <t>8358211120526961</t>
  </si>
  <si>
    <t>1406506939048</t>
  </si>
  <si>
    <t>1000874186724064</t>
  </si>
  <si>
    <t>SAMSUNDAR,LARRY</t>
  </si>
  <si>
    <t>10 QUEENS DR APT 422</t>
  </si>
  <si>
    <t>12304-3414</t>
  </si>
  <si>
    <t>5184109533</t>
  </si>
  <si>
    <t>12304341405332</t>
  </si>
  <si>
    <t xml:space="preserve">SY243   </t>
  </si>
  <si>
    <t>17.35.53</t>
  </si>
  <si>
    <t>8358211661398853</t>
  </si>
  <si>
    <t>1406605689775</t>
  </si>
  <si>
    <t>1000875229874063</t>
  </si>
  <si>
    <t>DECKER-DRANE,JAY</t>
  </si>
  <si>
    <t>102 HACKETT BLVD APT 206</t>
  </si>
  <si>
    <t>12209-0000</t>
  </si>
  <si>
    <t>5613148475</t>
  </si>
  <si>
    <t>12209000005903</t>
  </si>
  <si>
    <t xml:space="preserve">WA01E   </t>
  </si>
  <si>
    <t>08.53.48</t>
  </si>
  <si>
    <t>8358110700084096</t>
  </si>
  <si>
    <t>1406590177919</t>
  </si>
  <si>
    <t>1000874701734069</t>
  </si>
  <si>
    <t>GAINES,NICK</t>
  </si>
  <si>
    <t>48 MONTGOMERY ST</t>
  </si>
  <si>
    <t>13357-1616</t>
  </si>
  <si>
    <t>3154012544</t>
  </si>
  <si>
    <t>3154012541</t>
  </si>
  <si>
    <t>13357161605042</t>
  </si>
  <si>
    <t xml:space="preserve">IL039   </t>
  </si>
  <si>
    <t>12.00.46</t>
  </si>
  <si>
    <t>8358502660022126</t>
  </si>
  <si>
    <t>1406102377437</t>
  </si>
  <si>
    <t>1000874721804066</t>
  </si>
  <si>
    <t>WAXING CENTERS OF BUFFAL,*</t>
  </si>
  <si>
    <t>7660 TRANSIT RD STE 300</t>
  </si>
  <si>
    <t>14221-6066</t>
  </si>
  <si>
    <t>7165103493</t>
  </si>
  <si>
    <t>7165102062</t>
  </si>
  <si>
    <t>14221606605034</t>
  </si>
  <si>
    <t xml:space="preserve">AM859   </t>
  </si>
  <si>
    <t>12.32.28</t>
  </si>
  <si>
    <t>8358113060796267</t>
  </si>
  <si>
    <t>1406640403372</t>
  </si>
  <si>
    <t>1000874173614062</t>
  </si>
  <si>
    <t>ALICEA VARGAS,MICHELLE</t>
  </si>
  <si>
    <t>809 MCVEAN ST LOWR</t>
  </si>
  <si>
    <t>13502-4533</t>
  </si>
  <si>
    <t>3152920660</t>
  </si>
  <si>
    <t>13502453305047</t>
  </si>
  <si>
    <t xml:space="preserve">UT187B  </t>
  </si>
  <si>
    <t>17.17.38</t>
  </si>
  <si>
    <t>8358500150181485</t>
  </si>
  <si>
    <t>1406007692054</t>
  </si>
  <si>
    <t>1000875199004063</t>
  </si>
  <si>
    <t>MACK,ANDREW S</t>
  </si>
  <si>
    <t>215 FURLONG RD</t>
  </si>
  <si>
    <t>14623-1309</t>
  </si>
  <si>
    <t>5857640201</t>
  </si>
  <si>
    <t>5857645914</t>
  </si>
  <si>
    <t>14623130905022</t>
  </si>
  <si>
    <t>07.43.52</t>
  </si>
  <si>
    <t>8358200130044891</t>
  </si>
  <si>
    <t>1406648012563</t>
  </si>
  <si>
    <t>1000874965074061</t>
  </si>
  <si>
    <t>GRAY,GENEVA</t>
  </si>
  <si>
    <t>10 LUKEMAN LN</t>
  </si>
  <si>
    <t>01262-7731</t>
  </si>
  <si>
    <t>4136445580</t>
  </si>
  <si>
    <t>01262773105106</t>
  </si>
  <si>
    <t xml:space="preserve">LE207   </t>
  </si>
  <si>
    <t>18.15.01</t>
  </si>
  <si>
    <t>8358500070265210</t>
  </si>
  <si>
    <t>1406026748754</t>
  </si>
  <si>
    <t>1000874800344067</t>
  </si>
  <si>
    <t>MONRO MUFFLER,*,*</t>
  </si>
  <si>
    <t>7275 PITTSFORD PALMYRA RD</t>
  </si>
  <si>
    <t>14450-9507</t>
  </si>
  <si>
    <t>14450950705039</t>
  </si>
  <si>
    <t xml:space="preserve">PEB2A   </t>
  </si>
  <si>
    <t>14.26.14</t>
  </si>
  <si>
    <t>8358110020285589</t>
  </si>
  <si>
    <t>1406014579542</t>
  </si>
  <si>
    <t>1000874324744065</t>
  </si>
  <si>
    <t>WEBB,JAKE</t>
  </si>
  <si>
    <t>425 N LEVITT ST APT 2</t>
  </si>
  <si>
    <t>13440-3035</t>
  </si>
  <si>
    <t>3156173247</t>
  </si>
  <si>
    <t>13440303505021</t>
  </si>
  <si>
    <t xml:space="preserve">RM087   </t>
  </si>
  <si>
    <t>22.51.45</t>
  </si>
  <si>
    <t>8358211490046574</t>
  </si>
  <si>
    <t>1406639731718</t>
  </si>
  <si>
    <t>1000867469184063</t>
  </si>
  <si>
    <t>WAGNER,MARGARET</t>
  </si>
  <si>
    <t>21 CONTINENTAL DR</t>
  </si>
  <si>
    <t>12870-2630</t>
  </si>
  <si>
    <t>7868971038</t>
  </si>
  <si>
    <t>12870263005060</t>
  </si>
  <si>
    <t>11.41.25</t>
  </si>
  <si>
    <t>8358300690120584</t>
  </si>
  <si>
    <t>1406557375811</t>
  </si>
  <si>
    <t>1000858471934066</t>
  </si>
  <si>
    <t>BARDEN,BRANDON</t>
  </si>
  <si>
    <t>22 NOYES DR</t>
  </si>
  <si>
    <t>04473-3672</t>
  </si>
  <si>
    <t>4422562619</t>
  </si>
  <si>
    <t>04473367205015</t>
  </si>
  <si>
    <t>8358210780022741</t>
  </si>
  <si>
    <t>1406040049825</t>
  </si>
  <si>
    <t>1000874315724068</t>
  </si>
  <si>
    <t>KOSBY,JOAN</t>
  </si>
  <si>
    <t>342 RAY RD</t>
  </si>
  <si>
    <t>12834-2915</t>
  </si>
  <si>
    <t>5185314563</t>
  </si>
  <si>
    <t>5185262742</t>
  </si>
  <si>
    <t>12834291505012</t>
  </si>
  <si>
    <t>21.52.01</t>
  </si>
  <si>
    <t>8358210630114987</t>
  </si>
  <si>
    <t>1406033882877</t>
  </si>
  <si>
    <t>1000864651024066</t>
  </si>
  <si>
    <t>WRIGHT,KEVIN</t>
  </si>
  <si>
    <t>11 MANN BLVD</t>
  </si>
  <si>
    <t>HALFMOON</t>
  </si>
  <si>
    <t>12065-2621</t>
  </si>
  <si>
    <t>5083958647</t>
  </si>
  <si>
    <t>6175108750</t>
  </si>
  <si>
    <t>12065262105041</t>
  </si>
  <si>
    <t xml:space="preserve">HM081   </t>
  </si>
  <si>
    <t>09.20.54</t>
  </si>
  <si>
    <t>8358502620094132</t>
  </si>
  <si>
    <t>1406104915333</t>
  </si>
  <si>
    <t>1000874714514060</t>
  </si>
  <si>
    <t>CORDERO,JEANETTE</t>
  </si>
  <si>
    <t>2250 HARBOR RUN LN</t>
  </si>
  <si>
    <t>14085-9677</t>
  </si>
  <si>
    <t>7164008152</t>
  </si>
  <si>
    <t>14085967705034</t>
  </si>
  <si>
    <t xml:space="preserve">HB052   </t>
  </si>
  <si>
    <t>12.21.04</t>
  </si>
  <si>
    <t>8358501800359828</t>
  </si>
  <si>
    <t>1406108532464</t>
  </si>
  <si>
    <t>1000868279734063</t>
  </si>
  <si>
    <t>HUNLEY,HELENA</t>
  </si>
  <si>
    <t>66 MAPLE RIDGE AVE</t>
  </si>
  <si>
    <t>14215-3130</t>
  </si>
  <si>
    <t>7164654045</t>
  </si>
  <si>
    <t>14215313005058</t>
  </si>
  <si>
    <t xml:space="preserve">LS884   </t>
  </si>
  <si>
    <t>16.13.02</t>
  </si>
  <si>
    <t>8358502780138539</t>
  </si>
  <si>
    <t>1406513343739</t>
  </si>
  <si>
    <t>1000874890994060</t>
  </si>
  <si>
    <t>MATHEW,MASSE</t>
  </si>
  <si>
    <t>7134 MARIGOLD DR</t>
  </si>
  <si>
    <t>14120-1260</t>
  </si>
  <si>
    <t>7169096305</t>
  </si>
  <si>
    <t>14120126005016</t>
  </si>
  <si>
    <t>15.51.51</t>
  </si>
  <si>
    <t>8358501440010476</t>
  </si>
  <si>
    <t>1406009863448</t>
  </si>
  <si>
    <t>1000868003134069</t>
  </si>
  <si>
    <t>BOWLES,SALLY/SCOTT</t>
  </si>
  <si>
    <t>14 LIBERTY ST</t>
  </si>
  <si>
    <t>14530-1005</t>
  </si>
  <si>
    <t>5852375518</t>
  </si>
  <si>
    <t>7738246339</t>
  </si>
  <si>
    <t>14530100505049</t>
  </si>
  <si>
    <t>09.43.53</t>
  </si>
  <si>
    <t>8358500870087798</t>
  </si>
  <si>
    <t>1406027359098</t>
  </si>
  <si>
    <t>1000873512064062</t>
  </si>
  <si>
    <t>VILLAS OF VICTO,R</t>
  </si>
  <si>
    <t>2078 PEBBLEVIEW DR</t>
  </si>
  <si>
    <t>WIFI</t>
  </si>
  <si>
    <t>14564-9234</t>
  </si>
  <si>
    <t>14564923405194</t>
  </si>
  <si>
    <t xml:space="preserve">CQ058   </t>
  </si>
  <si>
    <t>08.21.48</t>
  </si>
  <si>
    <t>8358101420123900</t>
  </si>
  <si>
    <t>1406600186199</t>
  </si>
  <si>
    <t>1000874786914065</t>
  </si>
  <si>
    <t>BATTLE,DIMITRIA</t>
  </si>
  <si>
    <t>415 E 3RD ST</t>
  </si>
  <si>
    <t>14830-3443</t>
  </si>
  <si>
    <t>7163242585</t>
  </si>
  <si>
    <t>14830344305028</t>
  </si>
  <si>
    <t xml:space="preserve">CG071   </t>
  </si>
  <si>
    <t>14.14.33</t>
  </si>
  <si>
    <t>8358210370117380</t>
  </si>
  <si>
    <t>1406038895932</t>
  </si>
  <si>
    <t>1000875241614067</t>
  </si>
  <si>
    <t>GALLOGLY,NICHOLAS</t>
  </si>
  <si>
    <t>19 PROSPECT AVE</t>
  </si>
  <si>
    <t>12078-3103</t>
  </si>
  <si>
    <t>3157416381</t>
  </si>
  <si>
    <t>12078310305075</t>
  </si>
  <si>
    <t xml:space="preserve">GO013B  </t>
  </si>
  <si>
    <t>09.25.20</t>
  </si>
  <si>
    <t>8358501791670878</t>
  </si>
  <si>
    <t>1406562642296</t>
  </si>
  <si>
    <t>1000870084734064</t>
  </si>
  <si>
    <t>WITKOWSKI,ALEXIS</t>
  </si>
  <si>
    <t>136 N DIVISION ST APT 504</t>
  </si>
  <si>
    <t>14203-2239</t>
  </si>
  <si>
    <t>7163928630</t>
  </si>
  <si>
    <t>14203223905203</t>
  </si>
  <si>
    <t xml:space="preserve">BC936   </t>
  </si>
  <si>
    <t>11.11.08</t>
  </si>
  <si>
    <t>8358501801720564</t>
  </si>
  <si>
    <t>1406109486942</t>
  </si>
  <si>
    <t>1000875001474066</t>
  </si>
  <si>
    <t>BYRD,KEEONA</t>
  </si>
  <si>
    <t>310 DAVIDSON AVE UPPR</t>
  </si>
  <si>
    <t>14215-2347</t>
  </si>
  <si>
    <t>7165128532</t>
  </si>
  <si>
    <t>14215234705026</t>
  </si>
  <si>
    <t xml:space="preserve">LS011B  </t>
  </si>
  <si>
    <t>19.47.07</t>
  </si>
  <si>
    <t>8358500840015838</t>
  </si>
  <si>
    <t>1406646144509</t>
  </si>
  <si>
    <t>1000874876194065</t>
  </si>
  <si>
    <t>DELANEY,CONNOR</t>
  </si>
  <si>
    <t>123 CAYUGA ST UPPR</t>
  </si>
  <si>
    <t>13160-2403</t>
  </si>
  <si>
    <t>3152833289</t>
  </si>
  <si>
    <t>13160240305414</t>
  </si>
  <si>
    <t xml:space="preserve">US004   </t>
  </si>
  <si>
    <t>15.25.47</t>
  </si>
  <si>
    <t>8358310220012441</t>
  </si>
  <si>
    <t>1406119989083</t>
  </si>
  <si>
    <t>1000874759004068</t>
  </si>
  <si>
    <t>BRUNT,WANDA</t>
  </si>
  <si>
    <t>17 LOOKAWAY LN</t>
  </si>
  <si>
    <t>WENTWORTH</t>
  </si>
  <si>
    <t>03282-3605</t>
  </si>
  <si>
    <t>6032383065</t>
  </si>
  <si>
    <t>6034812558</t>
  </si>
  <si>
    <t>03282360505128</t>
  </si>
  <si>
    <t xml:space="preserve">PY167   </t>
  </si>
  <si>
    <t>13.29.52</t>
  </si>
  <si>
    <t>8358302240015066</t>
  </si>
  <si>
    <t>1406117773711</t>
  </si>
  <si>
    <t>1000871604004061</t>
  </si>
  <si>
    <t>WELCH,REED</t>
  </si>
  <si>
    <t>8 OOSOOLA ST</t>
  </si>
  <si>
    <t>NORRIDGEWOCK</t>
  </si>
  <si>
    <t>04957-3320</t>
  </si>
  <si>
    <t>2078590336</t>
  </si>
  <si>
    <t>2076343218</t>
  </si>
  <si>
    <t>04957332005021</t>
  </si>
  <si>
    <t xml:space="preserve">NK   </t>
  </si>
  <si>
    <t xml:space="preserve">NK005   </t>
  </si>
  <si>
    <t>10.43.51</t>
  </si>
  <si>
    <t>8358500810008870</t>
  </si>
  <si>
    <t>1406004903157</t>
  </si>
  <si>
    <t>1000870259384067</t>
  </si>
  <si>
    <t>CATONE,BOB</t>
  </si>
  <si>
    <t>7542 N FITZHUGH ST</t>
  </si>
  <si>
    <t>14555-9616</t>
  </si>
  <si>
    <t>5854724101</t>
  </si>
  <si>
    <t>14555961605125</t>
  </si>
  <si>
    <t>15.30.41</t>
  </si>
  <si>
    <t>8358301840019395</t>
  </si>
  <si>
    <t>1406613013802</t>
  </si>
  <si>
    <t>1000858472984060</t>
  </si>
  <si>
    <t>SHULTS,RAYMOND</t>
  </si>
  <si>
    <t>526 GARDINER RD APT 2</t>
  </si>
  <si>
    <t>DRESDEN</t>
  </si>
  <si>
    <t>04342-3620</t>
  </si>
  <si>
    <t>2077195504</t>
  </si>
  <si>
    <t>04342362005052</t>
  </si>
  <si>
    <t xml:space="preserve">NC040   </t>
  </si>
  <si>
    <t>06.11.35</t>
  </si>
  <si>
    <t>8358301900037220</t>
  </si>
  <si>
    <t>1406119447645</t>
  </si>
  <si>
    <t>1000858473034063</t>
  </si>
  <si>
    <t>MYRICK,BETH</t>
  </si>
  <si>
    <t>30 GLEN ST</t>
  </si>
  <si>
    <t>04841-2507</t>
  </si>
  <si>
    <t>2075938163</t>
  </si>
  <si>
    <t>2073901579</t>
  </si>
  <si>
    <t>04841250705012</t>
  </si>
  <si>
    <t>06.11.38</t>
  </si>
  <si>
    <t>8358110640024137</t>
  </si>
  <si>
    <t>1406014756827</t>
  </si>
  <si>
    <t>1000874883274066</t>
  </si>
  <si>
    <t>CARLUCCI,CARL</t>
  </si>
  <si>
    <t>419 FALLS BLVD</t>
  </si>
  <si>
    <t>13037-1812</t>
  </si>
  <si>
    <t>3156877881</t>
  </si>
  <si>
    <t>13037181205045</t>
  </si>
  <si>
    <t xml:space="preserve">ON082   </t>
  </si>
  <si>
    <t>15.38.02</t>
  </si>
  <si>
    <t>8358110700033440</t>
  </si>
  <si>
    <t>1406014617813</t>
  </si>
  <si>
    <t>1000874706624067</t>
  </si>
  <si>
    <t>WALLER,JAMES</t>
  </si>
  <si>
    <t>409 HOME ST</t>
  </si>
  <si>
    <t>13357-4011</t>
  </si>
  <si>
    <t>3152197752</t>
  </si>
  <si>
    <t>3153997920</t>
  </si>
  <si>
    <t>13357401105035</t>
  </si>
  <si>
    <t xml:space="preserve">IL013   </t>
  </si>
  <si>
    <t>12.08.25</t>
  </si>
  <si>
    <t>8358503400012328</t>
  </si>
  <si>
    <t>1406107776021</t>
  </si>
  <si>
    <t>1000875200054065</t>
  </si>
  <si>
    <t>GRESHAM,LYNN</t>
  </si>
  <si>
    <t>32 W 2ND ST</t>
  </si>
  <si>
    <t>14787-1222</t>
  </si>
  <si>
    <t>7165811371</t>
  </si>
  <si>
    <t>14787122205020</t>
  </si>
  <si>
    <t xml:space="preserve">WD015   </t>
  </si>
  <si>
    <t>1000875000254063</t>
  </si>
  <si>
    <t>19.41.55</t>
  </si>
  <si>
    <t>8358502630386221</t>
  </si>
  <si>
    <t>1406104739758</t>
  </si>
  <si>
    <t>1000870871274068</t>
  </si>
  <si>
    <t>KOLIS,MARYJANE</t>
  </si>
  <si>
    <t>92 CROMWELL DR</t>
  </si>
  <si>
    <t>14043-4415</t>
  </si>
  <si>
    <t>7166819678</t>
  </si>
  <si>
    <t>14043441505215</t>
  </si>
  <si>
    <t xml:space="preserve">CH828   </t>
  </si>
  <si>
    <t>16.18.33</t>
  </si>
  <si>
    <t>8358501791870353</t>
  </si>
  <si>
    <t>1406615535596</t>
  </si>
  <si>
    <t>1000871917514061</t>
  </si>
  <si>
    <t>LONG,KIARA</t>
  </si>
  <si>
    <t>55 GROVE ST LOWR</t>
  </si>
  <si>
    <t>14207-2245</t>
  </si>
  <si>
    <t>7164797709</t>
  </si>
  <si>
    <t>14207224505219</t>
  </si>
  <si>
    <t xml:space="preserve">LS120   </t>
  </si>
  <si>
    <t>18.36.45</t>
  </si>
  <si>
    <t>8358300590050485</t>
  </si>
  <si>
    <t>1406553846146</t>
  </si>
  <si>
    <t>1000858471894062</t>
  </si>
  <si>
    <t>MOORE,NICHOLAS</t>
  </si>
  <si>
    <t>10 CLEVELAND ST</t>
  </si>
  <si>
    <t>04730-1509</t>
  </si>
  <si>
    <t>2077077318</t>
  </si>
  <si>
    <t>04730150905048</t>
  </si>
  <si>
    <t xml:space="preserve">PI028   </t>
  </si>
  <si>
    <t>06.10.50</t>
  </si>
  <si>
    <t>8358112210203653</t>
  </si>
  <si>
    <t>1406021915705</t>
  </si>
  <si>
    <t>1000867754334068</t>
  </si>
  <si>
    <t>LOTT,HEATHER</t>
  </si>
  <si>
    <t>920 SQUIRES AVE APT RIGHT</t>
  </si>
  <si>
    <t>13760-1748</t>
  </si>
  <si>
    <t>6076516673</t>
  </si>
  <si>
    <t>13760174805139</t>
  </si>
  <si>
    <t xml:space="preserve">TF106   </t>
  </si>
  <si>
    <t>19.12.42</t>
  </si>
  <si>
    <t>8358113060499797</t>
  </si>
  <si>
    <t>1406024354837</t>
  </si>
  <si>
    <t>1000874757344060</t>
  </si>
  <si>
    <t>CARUSO,CONCETTA</t>
  </si>
  <si>
    <t>415 BLEECKER ST APT 504</t>
  </si>
  <si>
    <t>13501-2342</t>
  </si>
  <si>
    <t>3158648812</t>
  </si>
  <si>
    <t>13501234205104</t>
  </si>
  <si>
    <t xml:space="preserve">UTA1B   </t>
  </si>
  <si>
    <t>13.27.13</t>
  </si>
  <si>
    <t>8358502620233649</t>
  </si>
  <si>
    <t>1406582891246</t>
  </si>
  <si>
    <t>1000874993934062</t>
  </si>
  <si>
    <t>VENNING,ELIJAH</t>
  </si>
  <si>
    <t>5660 S PARK AVE APT 213</t>
  </si>
  <si>
    <t>14075-3011</t>
  </si>
  <si>
    <t>7162884313</t>
  </si>
  <si>
    <t>14075301105017</t>
  </si>
  <si>
    <t>19.22.54</t>
  </si>
  <si>
    <t>8358301870021352</t>
  </si>
  <si>
    <t>1406119057428</t>
  </si>
  <si>
    <t>1000868196264061</t>
  </si>
  <si>
    <t>HIGGINS,BARBARA</t>
  </si>
  <si>
    <t>56 BUTTER PT</t>
  </si>
  <si>
    <t>04572-6144</t>
  </si>
  <si>
    <t>2078324268</t>
  </si>
  <si>
    <t>2073563151</t>
  </si>
  <si>
    <t>04572614405029</t>
  </si>
  <si>
    <t>14.16.55</t>
  </si>
  <si>
    <t>8358100971346274</t>
  </si>
  <si>
    <t>1406026458933</t>
  </si>
  <si>
    <t>1000875209614067</t>
  </si>
  <si>
    <t>SALVATION ARMY *,*</t>
  </si>
  <si>
    <t>1482 S STATE ST</t>
  </si>
  <si>
    <t>13205-1138</t>
  </si>
  <si>
    <t>3154341358</t>
  </si>
  <si>
    <t>5182797030</t>
  </si>
  <si>
    <t>13205113805246</t>
  </si>
  <si>
    <t xml:space="preserve">CH034A  </t>
  </si>
  <si>
    <t>08.15.02</t>
  </si>
  <si>
    <t>8150300310610758</t>
  </si>
  <si>
    <t>1403580828205</t>
  </si>
  <si>
    <t>1000547625004039</t>
  </si>
  <si>
    <t>GAYTON,BRYAN</t>
  </si>
  <si>
    <t>10 KENSINGTON WAY</t>
  </si>
  <si>
    <t>10940-2104</t>
  </si>
  <si>
    <t>8456254844</t>
  </si>
  <si>
    <t>10940210400110</t>
  </si>
  <si>
    <t>15.41.27</t>
  </si>
  <si>
    <t>8150310090148622</t>
  </si>
  <si>
    <t>1111525390765</t>
  </si>
  <si>
    <t>1000546499504033</t>
  </si>
  <si>
    <t>HENES,VIRGINIA</t>
  </si>
  <si>
    <t>39 ORCHARD LN</t>
  </si>
  <si>
    <t>12498-1157</t>
  </si>
  <si>
    <t>6463066392</t>
  </si>
  <si>
    <t>12498115700041</t>
  </si>
  <si>
    <t xml:space="preserve">PW119   </t>
  </si>
  <si>
    <t>16.14.44</t>
  </si>
  <si>
    <t>8150430020105318</t>
  </si>
  <si>
    <t>1111561602172</t>
  </si>
  <si>
    <t>1000543776924034</t>
  </si>
  <si>
    <t>RAMADA INN SUITES,*</t>
  </si>
  <si>
    <t>1289 ROUTE 300</t>
  </si>
  <si>
    <t>RAMADA INN</t>
  </si>
  <si>
    <t>12550-2957</t>
  </si>
  <si>
    <t>2016831863</t>
  </si>
  <si>
    <t>12550295703508</t>
  </si>
  <si>
    <t xml:space="preserve">NR189   </t>
  </si>
  <si>
    <t>18.23.48</t>
  </si>
  <si>
    <t>8150320060151423</t>
  </si>
  <si>
    <t>1403575057505</t>
  </si>
  <si>
    <t>1000546465744035</t>
  </si>
  <si>
    <t>BROWN,ERIKA</t>
  </si>
  <si>
    <t>245 BROWN RD</t>
  </si>
  <si>
    <t>12461-5240</t>
  </si>
  <si>
    <t>9179221396</t>
  </si>
  <si>
    <t>12461524000080</t>
  </si>
  <si>
    <t xml:space="preserve">PW173   </t>
  </si>
  <si>
    <t>14.34.49</t>
  </si>
  <si>
    <t>8150330030236634</t>
  </si>
  <si>
    <t>1111513374722</t>
  </si>
  <si>
    <t>1000547981164039</t>
  </si>
  <si>
    <t>PETRONELLA,DAVID</t>
  </si>
  <si>
    <t>459 RILEY RD</t>
  </si>
  <si>
    <t>12553-7235</t>
  </si>
  <si>
    <t>8455673078</t>
  </si>
  <si>
    <t>12553723500082</t>
  </si>
  <si>
    <t xml:space="preserve">NR063B  </t>
  </si>
  <si>
    <t>8150310150454548</t>
  </si>
  <si>
    <t>1403593107332</t>
  </si>
  <si>
    <t>1000547895104030</t>
  </si>
  <si>
    <t>CLARKE,DEWY</t>
  </si>
  <si>
    <t>202 CREEK RD</t>
  </si>
  <si>
    <t>12601-1245</t>
  </si>
  <si>
    <t>8452331300</t>
  </si>
  <si>
    <t>12601124505133</t>
  </si>
  <si>
    <t xml:space="preserve">PK043   </t>
  </si>
  <si>
    <t>11.42.44</t>
  </si>
  <si>
    <t>8150330030392338</t>
  </si>
  <si>
    <t>1111558042523</t>
  </si>
  <si>
    <t>1000548142784038</t>
  </si>
  <si>
    <t>LOPEZ,BRIAN</t>
  </si>
  <si>
    <t>3723 COLONIST TRL</t>
  </si>
  <si>
    <t>12553-4941</t>
  </si>
  <si>
    <t>6467072305</t>
  </si>
  <si>
    <t>12553494100054</t>
  </si>
  <si>
    <t xml:space="preserve">NR074   </t>
  </si>
  <si>
    <t>09.13.53</t>
  </si>
  <si>
    <t>8150330030337994</t>
  </si>
  <si>
    <t>1111529935961</t>
  </si>
  <si>
    <t>1000547967504034</t>
  </si>
  <si>
    <t>PEREZ,ENRIQUE</t>
  </si>
  <si>
    <t>1275 LITTLE BRITAIN RD</t>
  </si>
  <si>
    <t>12553-5978</t>
  </si>
  <si>
    <t>8455228413</t>
  </si>
  <si>
    <t>8458576261</t>
  </si>
  <si>
    <t>12550685500001</t>
  </si>
  <si>
    <t xml:space="preserve">NR057   </t>
  </si>
  <si>
    <t>15.45.26</t>
  </si>
  <si>
    <t>8150300020682196</t>
  </si>
  <si>
    <t>1111573034596</t>
  </si>
  <si>
    <t>1000547940124033</t>
  </si>
  <si>
    <t>BENNETT,MICHAEL</t>
  </si>
  <si>
    <t>42 HOUSTON AVE # 1A</t>
  </si>
  <si>
    <t>10940-5132</t>
  </si>
  <si>
    <t>8456991668</t>
  </si>
  <si>
    <t>10940513205240</t>
  </si>
  <si>
    <t xml:space="preserve">MI550   </t>
  </si>
  <si>
    <t>14.13.33</t>
  </si>
  <si>
    <t>8150300530464432</t>
  </si>
  <si>
    <t>1403544746253</t>
  </si>
  <si>
    <t>1000547648514030</t>
  </si>
  <si>
    <t>GORDON,LEO</t>
  </si>
  <si>
    <t>42 CARA CT</t>
  </si>
  <si>
    <t>12747-5122</t>
  </si>
  <si>
    <t>8457071625</t>
  </si>
  <si>
    <t>12747512200009</t>
  </si>
  <si>
    <t xml:space="preserve">LY016   </t>
  </si>
  <si>
    <t>17.02.41</t>
  </si>
  <si>
    <t>8150300210024803</t>
  </si>
  <si>
    <t>1104019097277</t>
  </si>
  <si>
    <t>1000547918194034</t>
  </si>
  <si>
    <t>LONGFIELD,SANDRA</t>
  </si>
  <si>
    <t>18 JANSEN RD</t>
  </si>
  <si>
    <t>12561-3822</t>
  </si>
  <si>
    <t>8452557199</t>
  </si>
  <si>
    <t>12561381105151</t>
  </si>
  <si>
    <t xml:space="preserve">RL004   </t>
  </si>
  <si>
    <t>12.57.53</t>
  </si>
  <si>
    <t>8150310141015374</t>
  </si>
  <si>
    <t>1403599780553</t>
  </si>
  <si>
    <t>1000547993444031</t>
  </si>
  <si>
    <t>DE LEON,HECTOR</t>
  </si>
  <si>
    <t>25 HARRISON ST</t>
  </si>
  <si>
    <t>12601-2617</t>
  </si>
  <si>
    <t>3473172959</t>
  </si>
  <si>
    <t>12601261705421</t>
  </si>
  <si>
    <t xml:space="preserve">PK017A  </t>
  </si>
  <si>
    <t>8150320040009188</t>
  </si>
  <si>
    <t>1104020694617</t>
  </si>
  <si>
    <t>1000546745184036</t>
  </si>
  <si>
    <t>AYRES,ANITA</t>
  </si>
  <si>
    <t>8 LANE ST</t>
  </si>
  <si>
    <t>PHOENICIA</t>
  </si>
  <si>
    <t>12464-5226</t>
  </si>
  <si>
    <t>8456885856</t>
  </si>
  <si>
    <t>9737273489</t>
  </si>
  <si>
    <t>12464000007447</t>
  </si>
  <si>
    <t xml:space="preserve">PW092A  </t>
  </si>
  <si>
    <t>8150300020634643</t>
  </si>
  <si>
    <t>1111573307315</t>
  </si>
  <si>
    <t>1000548028214035</t>
  </si>
  <si>
    <t>CASTANO,MARIA</t>
  </si>
  <si>
    <t>2 CLARENCE MEWS</t>
  </si>
  <si>
    <t>10940-3544</t>
  </si>
  <si>
    <t>8454212123</t>
  </si>
  <si>
    <t>10940354405024</t>
  </si>
  <si>
    <t xml:space="preserve">MI106   </t>
  </si>
  <si>
    <t>19.52.39</t>
  </si>
  <si>
    <t>8150300150247679</t>
  </si>
  <si>
    <t>1111552675476</t>
  </si>
  <si>
    <t>1000547963974033</t>
  </si>
  <si>
    <t>VINCENT,KEITH</t>
  </si>
  <si>
    <t>10 GEORGE ST</t>
  </si>
  <si>
    <t>12771-1916</t>
  </si>
  <si>
    <t>3476999881</t>
  </si>
  <si>
    <t>12771191605015</t>
  </si>
  <si>
    <t xml:space="preserve">MI254C  </t>
  </si>
  <si>
    <t>15.32.32</t>
  </si>
  <si>
    <t>8150300420091527</t>
  </si>
  <si>
    <t>1111507369381</t>
  </si>
  <si>
    <t>1000547989164031</t>
  </si>
  <si>
    <t>TRAPASSO,THOMAS</t>
  </si>
  <si>
    <t>55 PITIO RD</t>
  </si>
  <si>
    <t>GLEN SPEY</t>
  </si>
  <si>
    <t>12737-5606</t>
  </si>
  <si>
    <t>9732195175</t>
  </si>
  <si>
    <t>9737141743</t>
  </si>
  <si>
    <t>12737560605035</t>
  </si>
  <si>
    <t xml:space="preserve">MI208   </t>
  </si>
  <si>
    <t>17.03.20</t>
  </si>
  <si>
    <t>8150310060741448</t>
  </si>
  <si>
    <t>1403577048460</t>
  </si>
  <si>
    <t>1000547647794039</t>
  </si>
  <si>
    <t>FRENCH,JOSEPHINE</t>
  </si>
  <si>
    <t>305 HURLEY AVE APT 6L</t>
  </si>
  <si>
    <t>12401-6835</t>
  </si>
  <si>
    <t>5189651119</t>
  </si>
  <si>
    <t>12401683500132</t>
  </si>
  <si>
    <t xml:space="preserve">PW042   </t>
  </si>
  <si>
    <t>16.59.30</t>
  </si>
  <si>
    <t>8150330050017419</t>
  </si>
  <si>
    <t>1104021092811</t>
  </si>
  <si>
    <t>1000547907854036</t>
  </si>
  <si>
    <t>LETCHWORTH,STATE FACILITY</t>
  </si>
  <si>
    <t>107 LAUREL AVE</t>
  </si>
  <si>
    <t>12518-1210</t>
  </si>
  <si>
    <t>8455343732</t>
  </si>
  <si>
    <t>8459471000</t>
  </si>
  <si>
    <t>12518121005067</t>
  </si>
  <si>
    <t xml:space="preserve">NR084   </t>
  </si>
  <si>
    <t>12.26.11</t>
  </si>
  <si>
    <t>8150330060014612</t>
  </si>
  <si>
    <t>1104021140735</t>
  </si>
  <si>
    <t>1000547895024030</t>
  </si>
  <si>
    <t>BAGATTA,ANTHONY</t>
  </si>
  <si>
    <t>24 LAURIA RD</t>
  </si>
  <si>
    <t>12542-5208</t>
  </si>
  <si>
    <t>8452363169</t>
  </si>
  <si>
    <t>8452361700</t>
  </si>
  <si>
    <t>12542520800001</t>
  </si>
  <si>
    <t xml:space="preserve">NR156   </t>
  </si>
  <si>
    <t>11.42.31</t>
  </si>
  <si>
    <t>8150330070118841</t>
  </si>
  <si>
    <t>1403579908992</t>
  </si>
  <si>
    <t>1000546391564036</t>
  </si>
  <si>
    <t>MINNICI,ANTHONY</t>
  </si>
  <si>
    <t>12 SLUGA DR</t>
  </si>
  <si>
    <t>STEWART TERRACE</t>
  </si>
  <si>
    <t>12553-8270</t>
  </si>
  <si>
    <t>6316015560</t>
  </si>
  <si>
    <t>12553000023451</t>
  </si>
  <si>
    <t xml:space="preserve">NR114D  </t>
  </si>
  <si>
    <t>11.02.14</t>
  </si>
  <si>
    <t>8150310150073181</t>
  </si>
  <si>
    <t>1104020430830</t>
  </si>
  <si>
    <t>1000547979454038</t>
  </si>
  <si>
    <t>SIMONS,ROBERT</t>
  </si>
  <si>
    <t>16 SHAMROCK CIR</t>
  </si>
  <si>
    <t>12603-2021</t>
  </si>
  <si>
    <t>8454718893</t>
  </si>
  <si>
    <t>12603202100258</t>
  </si>
  <si>
    <t xml:space="preserve">PK030   </t>
  </si>
  <si>
    <t>16.27.44</t>
  </si>
  <si>
    <t>8150400450100071</t>
  </si>
  <si>
    <t>1403591080556</t>
  </si>
  <si>
    <t>1000539987124034</t>
  </si>
  <si>
    <t>ADLERS AT SWAN LAKE LLC,*</t>
  </si>
  <si>
    <t>207 STANTON CORNER RD</t>
  </si>
  <si>
    <t>12734-6000</t>
  </si>
  <si>
    <t>2017802295</t>
  </si>
  <si>
    <t>12734600000137</t>
  </si>
  <si>
    <t xml:space="preserve">LY166B  </t>
  </si>
  <si>
    <t>05.25.18</t>
  </si>
  <si>
    <t>8150300320176618</t>
  </si>
  <si>
    <t>1111570521587</t>
  </si>
  <si>
    <t>1000547149004036</t>
  </si>
  <si>
    <t>PEARSON,JASON</t>
  </si>
  <si>
    <t>316E S MOORE LOOP</t>
  </si>
  <si>
    <t>10996-1267</t>
  </si>
  <si>
    <t>5853975538</t>
  </si>
  <si>
    <t>10996000030269</t>
  </si>
  <si>
    <t>18.15.10</t>
  </si>
  <si>
    <t>8150310140869979</t>
  </si>
  <si>
    <t>1111573038084</t>
  </si>
  <si>
    <t>1000548033734035</t>
  </si>
  <si>
    <t>SANTIAGO,SONIA</t>
  </si>
  <si>
    <t>33 VIRGINIA AVE APT 2</t>
  </si>
  <si>
    <t>12601-4248</t>
  </si>
  <si>
    <t>9174156340</t>
  </si>
  <si>
    <t>12601424800069</t>
  </si>
  <si>
    <t xml:space="preserve">PK002A  </t>
  </si>
  <si>
    <t>20.31.16</t>
  </si>
  <si>
    <t>8150320020312149</t>
  </si>
  <si>
    <t>1403534906925</t>
  </si>
  <si>
    <t>1000547872674039</t>
  </si>
  <si>
    <t>BLACKWELL,CAIRA</t>
  </si>
  <si>
    <t>3 CENTERVILLE CHURCH RD</t>
  </si>
  <si>
    <t>12477-3403</t>
  </si>
  <si>
    <t>12477000060653</t>
  </si>
  <si>
    <t xml:space="preserve">SI004   </t>
  </si>
  <si>
    <t>10.47.02</t>
  </si>
  <si>
    <t>8150310060723792</t>
  </si>
  <si>
    <t>1403558924499</t>
  </si>
  <si>
    <t>1000547909804039</t>
  </si>
  <si>
    <t>AITKEN,GEORGE</t>
  </si>
  <si>
    <t>1 ALBANY AVE APT A404</t>
  </si>
  <si>
    <t>GOVERNOR CLINTON APTS</t>
  </si>
  <si>
    <t>8452473138</t>
  </si>
  <si>
    <t>12401295900027</t>
  </si>
  <si>
    <t xml:space="preserve">PW178C  </t>
  </si>
  <si>
    <t>12.31.56</t>
  </si>
  <si>
    <t>8150330060184464</t>
  </si>
  <si>
    <t>1111557321670</t>
  </si>
  <si>
    <t>1000547991654037</t>
  </si>
  <si>
    <t>TRAPANI,GARY</t>
  </si>
  <si>
    <t>6 RIDGEVIEW LN</t>
  </si>
  <si>
    <t>12542-5168</t>
  </si>
  <si>
    <t>8452363109</t>
  </si>
  <si>
    <t>12542511000090</t>
  </si>
  <si>
    <t xml:space="preserve">NR007B  </t>
  </si>
  <si>
    <t>17.12.29</t>
  </si>
  <si>
    <t>8150300310000513</t>
  </si>
  <si>
    <t>1104019266138</t>
  </si>
  <si>
    <t>1000547929684031</t>
  </si>
  <si>
    <t>BULL,ROBERTA</t>
  </si>
  <si>
    <t>891 GOSHEN TPKE</t>
  </si>
  <si>
    <t>CIRCLEVILLE</t>
  </si>
  <si>
    <t>10919-3248</t>
  </si>
  <si>
    <t>8453612632</t>
  </si>
  <si>
    <t>8457442031</t>
  </si>
  <si>
    <t>10919000005560</t>
  </si>
  <si>
    <t xml:space="preserve">MI012   </t>
  </si>
  <si>
    <t>13.37.03</t>
  </si>
  <si>
    <t>8150300470016457</t>
  </si>
  <si>
    <t>1104019584316</t>
  </si>
  <si>
    <t>1000548026144036</t>
  </si>
  <si>
    <t>DEVANTIER,PATRICIA</t>
  </si>
  <si>
    <t>15 YORKTOWN RD</t>
  </si>
  <si>
    <t>12776-5005</t>
  </si>
  <si>
    <t>6074985604</t>
  </si>
  <si>
    <t>8456167154</t>
  </si>
  <si>
    <t>12776000013012</t>
  </si>
  <si>
    <t>19.39.45</t>
  </si>
  <si>
    <t>8150300140114914</t>
  </si>
  <si>
    <t>1111527849297</t>
  </si>
  <si>
    <t>1000547974074039</t>
  </si>
  <si>
    <t>GIHR,HELEN</t>
  </si>
  <si>
    <t>19 MARTIN ST</t>
  </si>
  <si>
    <t>12566-6110</t>
  </si>
  <si>
    <t>8457442312</t>
  </si>
  <si>
    <t>12566000014494</t>
  </si>
  <si>
    <t xml:space="preserve">WR048A  </t>
  </si>
  <si>
    <t>16.09.09</t>
  </si>
  <si>
    <t>8150300010120728</t>
  </si>
  <si>
    <t>1111565551565</t>
  </si>
  <si>
    <t>1000548035324033</t>
  </si>
  <si>
    <t>NORTON,JANINE</t>
  </si>
  <si>
    <t>158 BARNES RD</t>
  </si>
  <si>
    <t>10992-1932</t>
  </si>
  <si>
    <t>8454963880</t>
  </si>
  <si>
    <t>8455376778</t>
  </si>
  <si>
    <t>10992193205255</t>
  </si>
  <si>
    <t xml:space="preserve">MI533A  </t>
  </si>
  <si>
    <t>20.43.26</t>
  </si>
  <si>
    <t>8150300440240096</t>
  </si>
  <si>
    <t>1403540504136</t>
  </si>
  <si>
    <t>1000548143614036</t>
  </si>
  <si>
    <t>GOMEZ,ISIS</t>
  </si>
  <si>
    <t>79 YAUN AVE APT 19</t>
  </si>
  <si>
    <t>12754-1631</t>
  </si>
  <si>
    <t>9083776567</t>
  </si>
  <si>
    <t>8458668927</t>
  </si>
  <si>
    <t>12754000006559</t>
  </si>
  <si>
    <t xml:space="preserve">LY007B  </t>
  </si>
  <si>
    <t>8150400460092086</t>
  </si>
  <si>
    <t>1403593412112</t>
  </si>
  <si>
    <t>1000548133484036</t>
  </si>
  <si>
    <t>JEFF'S DINER INC.,*</t>
  </si>
  <si>
    <t>4893 STATE ROUTE 52</t>
  </si>
  <si>
    <t>12748-5618</t>
  </si>
  <si>
    <t>3475316219</t>
  </si>
  <si>
    <t>9143108414</t>
  </si>
  <si>
    <t>12748561800491</t>
  </si>
  <si>
    <t>08.35.09</t>
  </si>
  <si>
    <t>8150300300007494</t>
  </si>
  <si>
    <t>1104019215275</t>
  </si>
  <si>
    <t>1000547941244038</t>
  </si>
  <si>
    <t>CRAIG,GLENN</t>
  </si>
  <si>
    <t>66 CHASE RD</t>
  </si>
  <si>
    <t>12589-4501</t>
  </si>
  <si>
    <t>9148055566</t>
  </si>
  <si>
    <t>8453328771</t>
  </si>
  <si>
    <t>12589000009538</t>
  </si>
  <si>
    <t xml:space="preserve">WR075   </t>
  </si>
  <si>
    <t>14.17.28</t>
  </si>
  <si>
    <t>8150330030443016</t>
  </si>
  <si>
    <t>1111572767808</t>
  </si>
  <si>
    <t>1000545064534037</t>
  </si>
  <si>
    <t>BROWN,NAGHJE</t>
  </si>
  <si>
    <t>2028 INDEPENDENCE DR</t>
  </si>
  <si>
    <t>12553-4913</t>
  </si>
  <si>
    <t>3473315793</t>
  </si>
  <si>
    <t>12553000018014</t>
  </si>
  <si>
    <t xml:space="preserve">NR115B  </t>
  </si>
  <si>
    <t>13.46.12</t>
  </si>
  <si>
    <t>8150300520349155</t>
  </si>
  <si>
    <t>1111557999640</t>
  </si>
  <si>
    <t>1000547718684036</t>
  </si>
  <si>
    <t>BEAM,JANET</t>
  </si>
  <si>
    <t>16 W BROADWAY VILLAS</t>
  </si>
  <si>
    <t>12701-1193</t>
  </si>
  <si>
    <t>8452832051</t>
  </si>
  <si>
    <t>12701119300001</t>
  </si>
  <si>
    <t xml:space="preserve">MI501B  </t>
  </si>
  <si>
    <t>21.11.13</t>
  </si>
  <si>
    <t>8150300300176422</t>
  </si>
  <si>
    <t>1111561685128</t>
  </si>
  <si>
    <t>1000548008254035</t>
  </si>
  <si>
    <t>DECARLO,PETER</t>
  </si>
  <si>
    <t>2873 NEW PROSPECT RD BSMT</t>
  </si>
  <si>
    <t>12566-5634</t>
  </si>
  <si>
    <t>8456703551</t>
  </si>
  <si>
    <t>8452540122</t>
  </si>
  <si>
    <t>12566563400023</t>
  </si>
  <si>
    <t xml:space="preserve">WR060   </t>
  </si>
  <si>
    <t>18.24.46</t>
  </si>
  <si>
    <t>8150310100010796</t>
  </si>
  <si>
    <t>1104020157482</t>
  </si>
  <si>
    <t>1000548005524034</t>
  </si>
  <si>
    <t>COPPAGE,WILLIAM</t>
  </si>
  <si>
    <t>244 SALEM RD LOT 39</t>
  </si>
  <si>
    <t>12466-7772</t>
  </si>
  <si>
    <t>8455944028</t>
  </si>
  <si>
    <t>8453386210</t>
  </si>
  <si>
    <t>12466000039452</t>
  </si>
  <si>
    <t xml:space="preserve">PW022   </t>
  </si>
  <si>
    <t>18.10.39</t>
  </si>
  <si>
    <t>8150300120015412</t>
  </si>
  <si>
    <t>1104018896844</t>
  </si>
  <si>
    <t>1000546505274035</t>
  </si>
  <si>
    <t>MARTIN,MILEDI</t>
  </si>
  <si>
    <t>7 BITTLES PLACE</t>
  </si>
  <si>
    <t>12575-5107</t>
  </si>
  <si>
    <t>8455676771</t>
  </si>
  <si>
    <t>12575976605011</t>
  </si>
  <si>
    <t xml:space="preserve">WR012B  </t>
  </si>
  <si>
    <t>16.31.08</t>
  </si>
  <si>
    <t>8150310160124750</t>
  </si>
  <si>
    <t>1403532318404</t>
  </si>
  <si>
    <t>1000547992904035</t>
  </si>
  <si>
    <t>LAWLER,JIM</t>
  </si>
  <si>
    <t>8 BAXTER BLVD UNIT 811</t>
  </si>
  <si>
    <t>12603-6428</t>
  </si>
  <si>
    <t>8459052184</t>
  </si>
  <si>
    <t>12603638600228</t>
  </si>
  <si>
    <t xml:space="preserve">PK046A  </t>
  </si>
  <si>
    <t>17.16.59</t>
  </si>
  <si>
    <t>8150310160001701</t>
  </si>
  <si>
    <t>1104020488366</t>
  </si>
  <si>
    <t>1000547979974035</t>
  </si>
  <si>
    <t>ADAMS,ELVA</t>
  </si>
  <si>
    <t>129 STRINGHAM RD APT 3</t>
  </si>
  <si>
    <t>12540-5542</t>
  </si>
  <si>
    <t>8454712859</t>
  </si>
  <si>
    <t>8454648570</t>
  </si>
  <si>
    <t>12540550810379</t>
  </si>
  <si>
    <t>16.29.40</t>
  </si>
  <si>
    <t>8150300580128382</t>
  </si>
  <si>
    <t>1403574494683</t>
  </si>
  <si>
    <t>1000548048584037</t>
  </si>
  <si>
    <t>ROOSA,PRESTON</t>
  </si>
  <si>
    <t>7781 STATE ROUTE 42</t>
  </si>
  <si>
    <t>TAN W/BROWN TRIM RANCH</t>
  </si>
  <si>
    <t>GRAHAMSVILLE</t>
  </si>
  <si>
    <t>12740-7012</t>
  </si>
  <si>
    <t>8459852610</t>
  </si>
  <si>
    <t>12740000007275</t>
  </si>
  <si>
    <t xml:space="preserve">LY051A  </t>
  </si>
  <si>
    <t>00.08.11</t>
  </si>
  <si>
    <t>8150310040112744</t>
  </si>
  <si>
    <t>1111525665208</t>
  </si>
  <si>
    <t>1000547980394033</t>
  </si>
  <si>
    <t>GARLAND ,ANNE</t>
  </si>
  <si>
    <t>36A PIN OAK DR</t>
  </si>
  <si>
    <t>12571-2916</t>
  </si>
  <si>
    <t>6462566965</t>
  </si>
  <si>
    <t>6462566967</t>
  </si>
  <si>
    <t>12507000010876</t>
  </si>
  <si>
    <t xml:space="preserve">RK009B  </t>
  </si>
  <si>
    <t>16.30.54</t>
  </si>
  <si>
    <t>8150330060006212</t>
  </si>
  <si>
    <t>1104021125371</t>
  </si>
  <si>
    <t>1000547963514037</t>
  </si>
  <si>
    <t>KUPPERBLATT,KEVIN</t>
  </si>
  <si>
    <t>12542000013182</t>
  </si>
  <si>
    <t>8150330010803957</t>
  </si>
  <si>
    <t>1403566193921</t>
  </si>
  <si>
    <t>1000545371104037</t>
  </si>
  <si>
    <t>MOREL,MARGARITA</t>
  </si>
  <si>
    <t>126 S WILLIAM ST FL 3</t>
  </si>
  <si>
    <t>12550-5950</t>
  </si>
  <si>
    <t>2013493946</t>
  </si>
  <si>
    <t>12550595005133</t>
  </si>
  <si>
    <t xml:space="preserve">NR043A  </t>
  </si>
  <si>
    <t>12.28.52</t>
  </si>
  <si>
    <t>8150300240118138</t>
  </si>
  <si>
    <t>1111505856900</t>
  </si>
  <si>
    <t>1000546027744036</t>
  </si>
  <si>
    <t>PARKER,JOSEPH</t>
  </si>
  <si>
    <t>4 BRIDLE CT</t>
  </si>
  <si>
    <t>10924-1207</t>
  </si>
  <si>
    <t>8453524297</t>
  </si>
  <si>
    <t>10924000049717</t>
  </si>
  <si>
    <t xml:space="preserve">MI316   </t>
  </si>
  <si>
    <t>14.43.15</t>
  </si>
  <si>
    <t>8150300280168092</t>
  </si>
  <si>
    <t>1111567220102</t>
  </si>
  <si>
    <t>1000547914404031</t>
  </si>
  <si>
    <t>ALEXANDER,MICHEAL</t>
  </si>
  <si>
    <t>7 SCHINDLER CT # 38</t>
  </si>
  <si>
    <t>10940-2018</t>
  </si>
  <si>
    <t>8458203571</t>
  </si>
  <si>
    <t>10940200305386</t>
  </si>
  <si>
    <t>12.46.19</t>
  </si>
  <si>
    <t>8150300370166675</t>
  </si>
  <si>
    <t>1111552945135</t>
  </si>
  <si>
    <t>1000547929014031</t>
  </si>
  <si>
    <t>GUNNELS,CHARLES</t>
  </si>
  <si>
    <t>440 UPPER CHERRYTOWN RD</t>
  </si>
  <si>
    <t>12446-1330</t>
  </si>
  <si>
    <t>9173120382</t>
  </si>
  <si>
    <t>12446133000035</t>
  </si>
  <si>
    <t xml:space="preserve">RL083   </t>
  </si>
  <si>
    <t>13.34.15</t>
  </si>
  <si>
    <t>8150320020008986</t>
  </si>
  <si>
    <t>1104020561675</t>
  </si>
  <si>
    <t>1000546440784031</t>
  </si>
  <si>
    <t>REYNOLDS,JAMES &amp; JOAN</t>
  </si>
  <si>
    <t>934 BLUE MOUNTAIN RD</t>
  </si>
  <si>
    <t>12477-3808</t>
  </si>
  <si>
    <t>8452469683</t>
  </si>
  <si>
    <t>12477000016374</t>
  </si>
  <si>
    <t>13.18.39</t>
  </si>
  <si>
    <t>8150300060140691</t>
  </si>
  <si>
    <t>1111566423285</t>
  </si>
  <si>
    <t>1000547983854033</t>
  </si>
  <si>
    <t>ADLER,JEFFERY</t>
  </si>
  <si>
    <t>56 VISTA DR</t>
  </si>
  <si>
    <t>12561-4119</t>
  </si>
  <si>
    <t>8452551024</t>
  </si>
  <si>
    <t>12525000034647</t>
  </si>
  <si>
    <t xml:space="preserve">WR069   </t>
  </si>
  <si>
    <t>8150310170216380</t>
  </si>
  <si>
    <t>1111573037425</t>
  </si>
  <si>
    <t>1000547939344030</t>
  </si>
  <si>
    <t>FLEMING,AMANDA</t>
  </si>
  <si>
    <t>7 ROBERT LN APT 5</t>
  </si>
  <si>
    <t>12569-7960</t>
  </si>
  <si>
    <t>9147558595</t>
  </si>
  <si>
    <t>8604884497</t>
  </si>
  <si>
    <t>12569792100109</t>
  </si>
  <si>
    <t xml:space="preserve">PK073   </t>
  </si>
  <si>
    <t>14.09.54</t>
  </si>
  <si>
    <t>8150330030387056</t>
  </si>
  <si>
    <t>1111556729949</t>
  </si>
  <si>
    <t>1000547862404033</t>
  </si>
  <si>
    <t>OMOLAIYE,SAMUEL</t>
  </si>
  <si>
    <t>3209 HAMILTON WAY</t>
  </si>
  <si>
    <t>12553-4957</t>
  </si>
  <si>
    <t>9177196730</t>
  </si>
  <si>
    <t>6467066034</t>
  </si>
  <si>
    <t>12553495700019</t>
  </si>
  <si>
    <t>10.21.17</t>
  </si>
  <si>
    <t>8150310120128487</t>
  </si>
  <si>
    <t>1403506045140</t>
  </si>
  <si>
    <t>1000546258884030</t>
  </si>
  <si>
    <t>KAMLOT,ALLAN</t>
  </si>
  <si>
    <t>79 BROAD ST</t>
  </si>
  <si>
    <t>WEST HURLEY</t>
  </si>
  <si>
    <t>12491-5402</t>
  </si>
  <si>
    <t>3059792233</t>
  </si>
  <si>
    <t>12491540200075</t>
  </si>
  <si>
    <t xml:space="preserve">PW106A  </t>
  </si>
  <si>
    <t>18.18.33</t>
  </si>
  <si>
    <t>8150300500004028</t>
  </si>
  <si>
    <t>1104019603868</t>
  </si>
  <si>
    <t>1000548134724034</t>
  </si>
  <si>
    <t>DAHLBERG,GEOFFREY</t>
  </si>
  <si>
    <t>103 FREMONT ST</t>
  </si>
  <si>
    <t>12723-5226</t>
  </si>
  <si>
    <t>8458874886</t>
  </si>
  <si>
    <t>8457076495</t>
  </si>
  <si>
    <t>12723522600009</t>
  </si>
  <si>
    <t xml:space="preserve">LY034   </t>
  </si>
  <si>
    <t>08.46.38</t>
  </si>
  <si>
    <t>8150410010097352</t>
  </si>
  <si>
    <t>1403531264070</t>
  </si>
  <si>
    <t>1000546436854038</t>
  </si>
  <si>
    <t>ALL THAT JAVA,*</t>
  </si>
  <si>
    <t>8 LIVINGSTON ST STE 10</t>
  </si>
  <si>
    <t>12572-1556</t>
  </si>
  <si>
    <t>4152540204</t>
  </si>
  <si>
    <t>12572155600004</t>
  </si>
  <si>
    <t xml:space="preserve">RK024   </t>
  </si>
  <si>
    <t>13.06.32</t>
  </si>
  <si>
    <t>8150300090011003</t>
  </si>
  <si>
    <t>1104018833243</t>
  </si>
  <si>
    <t>1000547942734037</t>
  </si>
  <si>
    <t>PIERCE,FRED</t>
  </si>
  <si>
    <t>2290 MOUNTAIN RD</t>
  </si>
  <si>
    <t>OTISVILLE</t>
  </si>
  <si>
    <t>10963-2201</t>
  </si>
  <si>
    <t>8453868089</t>
  </si>
  <si>
    <t>8453212014</t>
  </si>
  <si>
    <t>10963970205040</t>
  </si>
  <si>
    <t xml:space="preserve">MI313A  </t>
  </si>
  <si>
    <t>14.21.45</t>
  </si>
  <si>
    <t>8150300150042476</t>
  </si>
  <si>
    <t>1104018945351</t>
  </si>
  <si>
    <t>1000547974964031</t>
  </si>
  <si>
    <t>ROWLANDS,JOAN</t>
  </si>
  <si>
    <t>159 JERSEY AVE</t>
  </si>
  <si>
    <t>12771-2609</t>
  </si>
  <si>
    <t>8458567218</t>
  </si>
  <si>
    <t>12771260905098</t>
  </si>
  <si>
    <t xml:space="preserve">MI256   </t>
  </si>
  <si>
    <t>16.12.37</t>
  </si>
  <si>
    <t>8150400400093202</t>
  </si>
  <si>
    <t>1403536755916</t>
  </si>
  <si>
    <t>1000543738924031</t>
  </si>
  <si>
    <t>ST ANTHONY OF PADUA &amp; ST,*</t>
  </si>
  <si>
    <t>25 BEAVER BROOK RD</t>
  </si>
  <si>
    <t>YULAN</t>
  </si>
  <si>
    <t>12792-5109</t>
  </si>
  <si>
    <t>9179231644</t>
  </si>
  <si>
    <t>8455578512</t>
  </si>
  <si>
    <t>12792510900010</t>
  </si>
  <si>
    <t xml:space="preserve">MI198   </t>
  </si>
  <si>
    <t>16.02.17</t>
  </si>
  <si>
    <t>8150310060639741</t>
  </si>
  <si>
    <t>1111533588426</t>
  </si>
  <si>
    <t>1000547908314030</t>
  </si>
  <si>
    <t>CACCHIO,STEVEN</t>
  </si>
  <si>
    <t>15 RONDOUT DR # B</t>
  </si>
  <si>
    <t>12401-5504</t>
  </si>
  <si>
    <t>3156375929</t>
  </si>
  <si>
    <t>8453097727</t>
  </si>
  <si>
    <t>12401550401828</t>
  </si>
  <si>
    <t xml:space="preserve">PW025   </t>
  </si>
  <si>
    <t>12.27.49</t>
  </si>
  <si>
    <t>8150300450227694</t>
  </si>
  <si>
    <t>1403572339989</t>
  </si>
  <si>
    <t>1000539985694038</t>
  </si>
  <si>
    <t>TORRES,STEVEN</t>
  </si>
  <si>
    <t>6 GOLDEN PARK LN APT 128</t>
  </si>
  <si>
    <t>12754-8207</t>
  </si>
  <si>
    <t>3472033381</t>
  </si>
  <si>
    <t>12754000009884</t>
  </si>
  <si>
    <t>05.24.02</t>
  </si>
  <si>
    <t>8150300520378725</t>
  </si>
  <si>
    <t>1111567407170</t>
  </si>
  <si>
    <t>1000545762954032</t>
  </si>
  <si>
    <t>SHAVUO,DAWANN</t>
  </si>
  <si>
    <t>19 RICHMOND AVE</t>
  </si>
  <si>
    <t>UNIT 1</t>
  </si>
  <si>
    <t>12701-2588</t>
  </si>
  <si>
    <t>8457543500</t>
  </si>
  <si>
    <t>12701258800019</t>
  </si>
  <si>
    <t>8150330030374500</t>
  </si>
  <si>
    <t>1111553548094</t>
  </si>
  <si>
    <t>1000545063174033</t>
  </si>
  <si>
    <t>DARCY,KEVIN</t>
  </si>
  <si>
    <t>423 JACKSON AVE</t>
  </si>
  <si>
    <t>12553-8981</t>
  </si>
  <si>
    <t>8452163706</t>
  </si>
  <si>
    <t>12553898100080</t>
  </si>
  <si>
    <t xml:space="preserve">NR168   </t>
  </si>
  <si>
    <t>13.42.09</t>
  </si>
  <si>
    <t>8150400340098667</t>
  </si>
  <si>
    <t>1403536990356</t>
  </si>
  <si>
    <t>1000547641114036</t>
  </si>
  <si>
    <t>NORBURY,*</t>
  </si>
  <si>
    <t>73 CENTER ST</t>
  </si>
  <si>
    <t>12428-1405</t>
  </si>
  <si>
    <t>8456239780</t>
  </si>
  <si>
    <t>12428140500199</t>
  </si>
  <si>
    <t xml:space="preserve">WU015A  </t>
  </si>
  <si>
    <t>16.34.36</t>
  </si>
  <si>
    <t>8150310140567029</t>
  </si>
  <si>
    <t>1111531809352</t>
  </si>
  <si>
    <t>1000547964284036</t>
  </si>
  <si>
    <t>BUSH,ALBERT</t>
  </si>
  <si>
    <t>21 CHARLES ST APT 3E</t>
  </si>
  <si>
    <t>12601-2239</t>
  </si>
  <si>
    <t>9145738017</t>
  </si>
  <si>
    <t>12601223900326</t>
  </si>
  <si>
    <t>15.33.41</t>
  </si>
  <si>
    <t>8150300210138652</t>
  </si>
  <si>
    <t>1111502853348</t>
  </si>
  <si>
    <t>1000547903974036</t>
  </si>
  <si>
    <t>DETAR,JEAN</t>
  </si>
  <si>
    <t>40 ROCKY HILL RD</t>
  </si>
  <si>
    <t>12561-3120</t>
  </si>
  <si>
    <t>8456583225</t>
  </si>
  <si>
    <t>8455965764</t>
  </si>
  <si>
    <t>12561312005108</t>
  </si>
  <si>
    <t xml:space="preserve">RL012   </t>
  </si>
  <si>
    <t>12.12.07</t>
  </si>
  <si>
    <t>8150330010689554</t>
  </si>
  <si>
    <t>1111572661191</t>
  </si>
  <si>
    <t>1000547933244038</t>
  </si>
  <si>
    <t>MARTINEZ,OSCAR</t>
  </si>
  <si>
    <t>6 OAK ST</t>
  </si>
  <si>
    <t>12550-4040</t>
  </si>
  <si>
    <t>8457796535</t>
  </si>
  <si>
    <t>8457796534</t>
  </si>
  <si>
    <t>12550404005084</t>
  </si>
  <si>
    <t xml:space="preserve">NR097A  </t>
  </si>
  <si>
    <t>13.47.58</t>
  </si>
  <si>
    <t>8150310150420226</t>
  </si>
  <si>
    <t>1101516556516</t>
  </si>
  <si>
    <t>1000547525984033</t>
  </si>
  <si>
    <t>BROOKE,DAVID</t>
  </si>
  <si>
    <t>31 COLLEGEVIEW AVE # 2FL1</t>
  </si>
  <si>
    <t>12603-7216</t>
  </si>
  <si>
    <t>8454644321</t>
  </si>
  <si>
    <t>8455056699</t>
  </si>
  <si>
    <t>12603240600400</t>
  </si>
  <si>
    <t>10.38.25</t>
  </si>
  <si>
    <t>8150300320015642</t>
  </si>
  <si>
    <t>1104019340693</t>
  </si>
  <si>
    <t>1000548134904032</t>
  </si>
  <si>
    <t>FIREHOUSE,WP</t>
  </si>
  <si>
    <t>721 WASHINGTON RD</t>
  </si>
  <si>
    <t>10996-1338</t>
  </si>
  <si>
    <t>8459383151</t>
  </si>
  <si>
    <t>8459384646</t>
  </si>
  <si>
    <t>10996130605022</t>
  </si>
  <si>
    <t xml:space="preserve">NR127   </t>
  </si>
  <si>
    <t>08.49.11</t>
  </si>
  <si>
    <t>8150310150430423</t>
  </si>
  <si>
    <t>1403541520826</t>
  </si>
  <si>
    <t>1000547942074038</t>
  </si>
  <si>
    <t>KELLY,OLLIE</t>
  </si>
  <si>
    <t>5701 CHERRY HILL DR</t>
  </si>
  <si>
    <t>12603-1702</t>
  </si>
  <si>
    <t>8454719823</t>
  </si>
  <si>
    <t>8452000786</t>
  </si>
  <si>
    <t>12603000025541</t>
  </si>
  <si>
    <t xml:space="preserve">PK032   </t>
  </si>
  <si>
    <t>8150330030462404</t>
  </si>
  <si>
    <t>1403509719329</t>
  </si>
  <si>
    <t>1000547904084033</t>
  </si>
  <si>
    <t>ROBERTS,IAN</t>
  </si>
  <si>
    <t>32 DEBRA LN</t>
  </si>
  <si>
    <t>6463883353</t>
  </si>
  <si>
    <t>9176765886</t>
  </si>
  <si>
    <t>12553684200086</t>
  </si>
  <si>
    <t>12.12.25</t>
  </si>
  <si>
    <t>8150300130252328</t>
  </si>
  <si>
    <t>1111576295400</t>
  </si>
  <si>
    <t>1000547953344031</t>
  </si>
  <si>
    <t>TIMM,JOE</t>
  </si>
  <si>
    <t>100 WOODLAND POND CIRCLE</t>
  </si>
  <si>
    <t>12561-6405</t>
  </si>
  <si>
    <t>8454625667</t>
  </si>
  <si>
    <t>8454165811</t>
  </si>
  <si>
    <t>12561000063641</t>
  </si>
  <si>
    <t xml:space="preserve">RL035   </t>
  </si>
  <si>
    <t>14.55.36</t>
  </si>
  <si>
    <t>8150300200115181</t>
  </si>
  <si>
    <t>1111503607693</t>
  </si>
  <si>
    <t>1000521525384031</t>
  </si>
  <si>
    <t>SCHEELS,DOREEN</t>
  </si>
  <si>
    <t>31 MAIDSTONE DR</t>
  </si>
  <si>
    <t>12586-2427</t>
  </si>
  <si>
    <t>8452457099</t>
  </si>
  <si>
    <t>12586243105016</t>
  </si>
  <si>
    <t xml:space="preserve">WR029B  </t>
  </si>
  <si>
    <t>2025-09-02</t>
  </si>
  <si>
    <t>10.35.49</t>
  </si>
  <si>
    <t>8150320010012394</t>
  </si>
  <si>
    <t>1104020548169</t>
  </si>
  <si>
    <t>1000547930114036</t>
  </si>
  <si>
    <t>COUSINS,ANN MARIE</t>
  </si>
  <si>
    <t>155 MAIN ST APT 319</t>
  </si>
  <si>
    <t>12477-1304</t>
  </si>
  <si>
    <t>8452465215</t>
  </si>
  <si>
    <t>12477130405281</t>
  </si>
  <si>
    <t xml:space="preserve">SI018B  </t>
  </si>
  <si>
    <t>13.38.42</t>
  </si>
  <si>
    <t>8150300280114526</t>
  </si>
  <si>
    <t>1111503437414</t>
  </si>
  <si>
    <t>1000547870134036</t>
  </si>
  <si>
    <t>DONES,RALPH</t>
  </si>
  <si>
    <t>642 COUNTY RD 50</t>
  </si>
  <si>
    <t>10958-3450</t>
  </si>
  <si>
    <t>8453213230</t>
  </si>
  <si>
    <t>9145645426</t>
  </si>
  <si>
    <t>10958000006475</t>
  </si>
  <si>
    <t xml:space="preserve">MI540   </t>
  </si>
  <si>
    <t>10.38.07</t>
  </si>
  <si>
    <t>8150330050152505</t>
  </si>
  <si>
    <t>1111531325227</t>
  </si>
  <si>
    <t>1000547966664037</t>
  </si>
  <si>
    <t>HASZTO,DOLORES</t>
  </si>
  <si>
    <t>1 LANDMARK DR APT 170</t>
  </si>
  <si>
    <t>IDLEWILD CREEK APTS</t>
  </si>
  <si>
    <t>12518-2189</t>
  </si>
  <si>
    <t>8456743354</t>
  </si>
  <si>
    <t>8452341565</t>
  </si>
  <si>
    <t>12518000027950</t>
  </si>
  <si>
    <t xml:space="preserve">NR086   </t>
  </si>
  <si>
    <t>15.42.30</t>
  </si>
  <si>
    <t>8150300110133357</t>
  </si>
  <si>
    <t>1104507556966</t>
  </si>
  <si>
    <t>1000547952354031</t>
  </si>
  <si>
    <t>MCLAUGHLIN,THERESA</t>
  </si>
  <si>
    <t>118 PINE ST UNIT 3</t>
  </si>
  <si>
    <t>12543-1377</t>
  </si>
  <si>
    <t>8456362477</t>
  </si>
  <si>
    <t>12543000012984</t>
  </si>
  <si>
    <t>14.52.14</t>
  </si>
  <si>
    <t>8150310090176649</t>
  </si>
  <si>
    <t>1111551522984</t>
  </si>
  <si>
    <t>1000547991634039</t>
  </si>
  <si>
    <t>LICHT,JONATHAN</t>
  </si>
  <si>
    <t>34 OVERLOOK DR</t>
  </si>
  <si>
    <t>12498-1445</t>
  </si>
  <si>
    <t>7184405465</t>
  </si>
  <si>
    <t>12498144500164</t>
  </si>
  <si>
    <t xml:space="preserve">PW167   </t>
  </si>
  <si>
    <t>17.12.08</t>
  </si>
  <si>
    <t>8150300060002727</t>
  </si>
  <si>
    <t>1104018793074</t>
  </si>
  <si>
    <t>1000547950334035</t>
  </si>
  <si>
    <t>ALEXANDER,JOHN</t>
  </si>
  <si>
    <t>793 N MOUNTAIN RD</t>
  </si>
  <si>
    <t>12525-5026</t>
  </si>
  <si>
    <t>8452555381</t>
  </si>
  <si>
    <t>8458533103</t>
  </si>
  <si>
    <t>12525000009243</t>
  </si>
  <si>
    <t xml:space="preserve">WR067   </t>
  </si>
  <si>
    <t>14.46.32</t>
  </si>
  <si>
    <t>8150300360093277</t>
  </si>
  <si>
    <t>1111570794770</t>
  </si>
  <si>
    <t>1000547299844033</t>
  </si>
  <si>
    <t>MOCK,NEAL</t>
  </si>
  <si>
    <t>327 MASTEN LAKE RD</t>
  </si>
  <si>
    <t>12790-3103</t>
  </si>
  <si>
    <t>8457073287</t>
  </si>
  <si>
    <t>12790310300126</t>
  </si>
  <si>
    <t xml:space="preserve">WU044   </t>
  </si>
  <si>
    <t>20.02.44</t>
  </si>
  <si>
    <t>8150310090155114</t>
  </si>
  <si>
    <t>1111530638745</t>
  </si>
  <si>
    <t>1000547856434038</t>
  </si>
  <si>
    <t>LAVAGGI,ROBERT</t>
  </si>
  <si>
    <t>165 WITTENBERG RD</t>
  </si>
  <si>
    <t>12409-5629</t>
  </si>
  <si>
    <t>8459016607</t>
  </si>
  <si>
    <t>8456792542</t>
  </si>
  <si>
    <t>12409000026046</t>
  </si>
  <si>
    <t xml:space="preserve">PW118   </t>
  </si>
  <si>
    <t>09.51.19</t>
  </si>
  <si>
    <t>8150310060034711</t>
  </si>
  <si>
    <t>1104019888014</t>
  </si>
  <si>
    <t>1000547862664032</t>
  </si>
  <si>
    <t>BERARDI,MARY</t>
  </si>
  <si>
    <t>215 TEN BROECK AVE</t>
  </si>
  <si>
    <t>8453895313</t>
  </si>
  <si>
    <t>8453386369</t>
  </si>
  <si>
    <t>12401343100059</t>
  </si>
  <si>
    <t>8150300060010241</t>
  </si>
  <si>
    <t>1104018799303</t>
  </si>
  <si>
    <t>1000547881784035</t>
  </si>
  <si>
    <t>STORMINGER,JOHN</t>
  </si>
  <si>
    <t>95 DUSINBERRE RD # 2</t>
  </si>
  <si>
    <t>12525-5306</t>
  </si>
  <si>
    <t>8457503238</t>
  </si>
  <si>
    <t>8452569510</t>
  </si>
  <si>
    <t>12525530600024</t>
  </si>
  <si>
    <t xml:space="preserve">WR068   </t>
  </si>
  <si>
    <t>11.13.10</t>
  </si>
  <si>
    <t>8150310010123127</t>
  </si>
  <si>
    <t>1111536448826</t>
  </si>
  <si>
    <t>1000547875584037</t>
  </si>
  <si>
    <t>MULE,KENNETH</t>
  </si>
  <si>
    <t>49 CHESTNUT ST</t>
  </si>
  <si>
    <t>12572-1517</t>
  </si>
  <si>
    <t>9144742120</t>
  </si>
  <si>
    <t>12572151700204</t>
  </si>
  <si>
    <t xml:space="preserve">RK003   </t>
  </si>
  <si>
    <t>10.57.02</t>
  </si>
  <si>
    <t>8150310030106912</t>
  </si>
  <si>
    <t>1111517891507</t>
  </si>
  <si>
    <t>1000545365794033</t>
  </si>
  <si>
    <t>PRENTICE,PHOEBE</t>
  </si>
  <si>
    <t>11 FISK ST</t>
  </si>
  <si>
    <t>12571-1708</t>
  </si>
  <si>
    <t>8457057619</t>
  </si>
  <si>
    <t>12571170800052</t>
  </si>
  <si>
    <t>12.17.05</t>
  </si>
  <si>
    <t>8150310080298569</t>
  </si>
  <si>
    <t>1403510286722</t>
  </si>
  <si>
    <t>1000547939774038</t>
  </si>
  <si>
    <t>FREDERICKSON,ROBERT</t>
  </si>
  <si>
    <t>708 NEIGHBORHOOD RD APT 2D</t>
  </si>
  <si>
    <t>LAKE KATRINE</t>
  </si>
  <si>
    <t>12449-5328</t>
  </si>
  <si>
    <t>8454175513</t>
  </si>
  <si>
    <t>12449532800120</t>
  </si>
  <si>
    <t xml:space="preserve">PW129   </t>
  </si>
  <si>
    <t>14.11.47</t>
  </si>
  <si>
    <t>8150300610001450</t>
  </si>
  <si>
    <t>1104019207025</t>
  </si>
  <si>
    <t>1000544754624034</t>
  </si>
  <si>
    <t>GHIRALDINI,SPENCER</t>
  </si>
  <si>
    <t>3308 WHISPERING HILLS DR</t>
  </si>
  <si>
    <t>10918-1533</t>
  </si>
  <si>
    <t>2013906994</t>
  </si>
  <si>
    <t>10918000006602</t>
  </si>
  <si>
    <t>15.32.03</t>
  </si>
  <si>
    <t>8150310140915921</t>
  </si>
  <si>
    <t>1403521424742</t>
  </si>
  <si>
    <t>1000547945944039</t>
  </si>
  <si>
    <t>ANDRY,CYNTHIA</t>
  </si>
  <si>
    <t>34 MARYLAND AVE</t>
  </si>
  <si>
    <t>12603-3037</t>
  </si>
  <si>
    <t>8455582196</t>
  </si>
  <si>
    <t>12603303700097</t>
  </si>
  <si>
    <t>14.32.06</t>
  </si>
  <si>
    <t>8150320070011617</t>
  </si>
  <si>
    <t>1104020669031</t>
  </si>
  <si>
    <t>1000548038464034</t>
  </si>
  <si>
    <t>JANISZEWSKI,ROBERT</t>
  </si>
  <si>
    <t>61 JUNE LODGE RD</t>
  </si>
  <si>
    <t>TANNERSVILLE</t>
  </si>
  <si>
    <t>12485-5332</t>
  </si>
  <si>
    <t>5185890211</t>
  </si>
  <si>
    <t>2014065491</t>
  </si>
  <si>
    <t>12485000014133</t>
  </si>
  <si>
    <t xml:space="preserve">SI053   </t>
  </si>
  <si>
    <t>21.13.40</t>
  </si>
  <si>
    <t>8150300020606781</t>
  </si>
  <si>
    <t>1111568526259</t>
  </si>
  <si>
    <t>1000547969314036</t>
  </si>
  <si>
    <t>CURTIS,RODNEY</t>
  </si>
  <si>
    <t>181 DEER CT DR</t>
  </si>
  <si>
    <t>10940-6870</t>
  </si>
  <si>
    <t>8452394310</t>
  </si>
  <si>
    <t>8457750943</t>
  </si>
  <si>
    <t>10940000100011</t>
  </si>
  <si>
    <t xml:space="preserve">MI050   </t>
  </si>
  <si>
    <t>15.52.14</t>
  </si>
  <si>
    <t>8150300310555003</t>
  </si>
  <si>
    <t>1111570206569</t>
  </si>
  <si>
    <t>1000542807394035</t>
  </si>
  <si>
    <t>ROA,JEANETTE</t>
  </si>
  <si>
    <t>92 FITZGERALD DR APT 51</t>
  </si>
  <si>
    <t>10940-3078</t>
  </si>
  <si>
    <t>8456371016</t>
  </si>
  <si>
    <t>8452391171</t>
  </si>
  <si>
    <t>10940301600081</t>
  </si>
  <si>
    <t xml:space="preserve">MI262   </t>
  </si>
  <si>
    <t>15.53.16</t>
  </si>
  <si>
    <t>8150310140956453</t>
  </si>
  <si>
    <t>1403555531057</t>
  </si>
  <si>
    <t>1000547929574034</t>
  </si>
  <si>
    <t>COLE,TOBY</t>
  </si>
  <si>
    <t>168 ACADEMY ST # 216</t>
  </si>
  <si>
    <t>MANOR AT WOODSIDE</t>
  </si>
  <si>
    <t>12601-4811</t>
  </si>
  <si>
    <t>8439025340</t>
  </si>
  <si>
    <t>12601481100916</t>
  </si>
  <si>
    <t xml:space="preserve">PK006B  </t>
  </si>
  <si>
    <t>13.36.48</t>
  </si>
  <si>
    <t>8150310080306230</t>
  </si>
  <si>
    <t>1403539928569</t>
  </si>
  <si>
    <t>1000547926124031</t>
  </si>
  <si>
    <t>PRUITT,ROGER</t>
  </si>
  <si>
    <t>3215 ULSTER GARDENS CT</t>
  </si>
  <si>
    <t>8459014883</t>
  </si>
  <si>
    <t>12401000088084</t>
  </si>
  <si>
    <t>8150320100099376</t>
  </si>
  <si>
    <t>1111570092175</t>
  </si>
  <si>
    <t>1000547877654036</t>
  </si>
  <si>
    <t>FANO,AMELIA</t>
  </si>
  <si>
    <t>95 MOUNTAIN VIEW ESTS</t>
  </si>
  <si>
    <t>#C9</t>
  </si>
  <si>
    <t>EAST JEWETT</t>
  </si>
  <si>
    <t>12424-5729</t>
  </si>
  <si>
    <t>2016001852</t>
  </si>
  <si>
    <t>12424000019651</t>
  </si>
  <si>
    <t xml:space="preserve">SI045   </t>
  </si>
  <si>
    <t>11.01.57</t>
  </si>
  <si>
    <t>8150300200026495</t>
  </si>
  <si>
    <t>1104019059038</t>
  </si>
  <si>
    <t>1000548129754038</t>
  </si>
  <si>
    <t>MOORE,NANCY</t>
  </si>
  <si>
    <t>88 MILLS RD</t>
  </si>
  <si>
    <t>12586-2831</t>
  </si>
  <si>
    <t>8458633181</t>
  </si>
  <si>
    <t>12586280705108</t>
  </si>
  <si>
    <t xml:space="preserve">WR089   </t>
  </si>
  <si>
    <t>08.19.30</t>
  </si>
  <si>
    <t>8150300200144389</t>
  </si>
  <si>
    <t>1111546727136</t>
  </si>
  <si>
    <t>1000547862614037</t>
  </si>
  <si>
    <t>ROBENS,ERIC</t>
  </si>
  <si>
    <t>151 COLDENHAM RD</t>
  </si>
  <si>
    <t>12586-2907</t>
  </si>
  <si>
    <t>7742180761</t>
  </si>
  <si>
    <t>12586290705015</t>
  </si>
  <si>
    <t xml:space="preserve">WR024   </t>
  </si>
  <si>
    <t>10.22.23</t>
  </si>
  <si>
    <t>IHLY, JOHNATHAN</t>
  </si>
  <si>
    <t>8150300030008184</t>
  </si>
  <si>
    <t>1104018772730</t>
  </si>
  <si>
    <t>1000547825414038</t>
  </si>
  <si>
    <t>LEONARDI,THOMAS</t>
  </si>
  <si>
    <t>325 UNION SCHOOL RD</t>
  </si>
  <si>
    <t>10941-5007</t>
  </si>
  <si>
    <t>8453048556</t>
  </si>
  <si>
    <t>12549000039059</t>
  </si>
  <si>
    <t xml:space="preserve">WR045   </t>
  </si>
  <si>
    <t>07.57.21</t>
  </si>
  <si>
    <t>8150300370222668</t>
  </si>
  <si>
    <t>1403587003828</t>
  </si>
  <si>
    <t>1000539985594030</t>
  </si>
  <si>
    <t>VYNAR,MICHAEL</t>
  </si>
  <si>
    <t>5 ZOLOTA OSIN RD</t>
  </si>
  <si>
    <t>12446-3442</t>
  </si>
  <si>
    <t>6464315594</t>
  </si>
  <si>
    <t>12446000006206</t>
  </si>
  <si>
    <t>05.23.56</t>
  </si>
  <si>
    <t>8150330010744516</t>
  </si>
  <si>
    <t>1111573532912</t>
  </si>
  <si>
    <t>1000539986634033</t>
  </si>
  <si>
    <t>PRUDENCIO,LESTER</t>
  </si>
  <si>
    <t>51 LIBERTY ST FL 1</t>
  </si>
  <si>
    <t>12550-6571</t>
  </si>
  <si>
    <t>12550563805399</t>
  </si>
  <si>
    <t xml:space="preserve">NR046B  </t>
  </si>
  <si>
    <t>05.24.53</t>
  </si>
  <si>
    <t>8150310140861059</t>
  </si>
  <si>
    <t>1111571658644</t>
  </si>
  <si>
    <t>1000539986164031</t>
  </si>
  <si>
    <t>ALBERT,NATALIE</t>
  </si>
  <si>
    <t>4 CLARK ST</t>
  </si>
  <si>
    <t>12601-1908</t>
  </si>
  <si>
    <t>8455496471</t>
  </si>
  <si>
    <t>12601190800129</t>
  </si>
  <si>
    <t xml:space="preserve">PK039A  </t>
  </si>
  <si>
    <t>05.24.29</t>
  </si>
  <si>
    <t>8150330020353126</t>
  </si>
  <si>
    <t>1111573819954</t>
  </si>
  <si>
    <t>1000539986784036</t>
  </si>
  <si>
    <t>FULLER,KIMBERLY</t>
  </si>
  <si>
    <t>150 MOUNTAIN VIEW AVE</t>
  </si>
  <si>
    <t>12589-2829</t>
  </si>
  <si>
    <t>9147519082</t>
  </si>
  <si>
    <t>12550000055384</t>
  </si>
  <si>
    <t xml:space="preserve">NR018   </t>
  </si>
  <si>
    <t>05.25.02</t>
  </si>
  <si>
    <t>8150300310622605</t>
  </si>
  <si>
    <t>1403573463184</t>
  </si>
  <si>
    <t>1000539985514038</t>
  </si>
  <si>
    <t>MONK,TANYA</t>
  </si>
  <si>
    <t>403 E MAIN ST</t>
  </si>
  <si>
    <t>10940-3420</t>
  </si>
  <si>
    <t>8457543543</t>
  </si>
  <si>
    <t>10940342005092</t>
  </si>
  <si>
    <t>05.23.50</t>
  </si>
  <si>
    <t>8150330030455895</t>
  </si>
  <si>
    <t>1111570779961</t>
  </si>
  <si>
    <t>1000539986934037</t>
  </si>
  <si>
    <t>SHUAB,TASHALEE</t>
  </si>
  <si>
    <t>835 BLOOMING GROVE TPK#125</t>
  </si>
  <si>
    <t>12553-8115</t>
  </si>
  <si>
    <t>12550000017947</t>
  </si>
  <si>
    <t xml:space="preserve">NR072   </t>
  </si>
  <si>
    <t>05.25.09</t>
  </si>
  <si>
    <t>8150300530298368</t>
  </si>
  <si>
    <t>1111546078266</t>
  </si>
  <si>
    <t>1000539985804033</t>
  </si>
  <si>
    <t>DEMBITZER,SHIA</t>
  </si>
  <si>
    <t>18 B DRIVE #B12</t>
  </si>
  <si>
    <t>9179169902</t>
  </si>
  <si>
    <t>12733000019341</t>
  </si>
  <si>
    <t xml:space="preserve">MI490A  </t>
  </si>
  <si>
    <t>05.24.07</t>
  </si>
  <si>
    <t>8150330020342475</t>
  </si>
  <si>
    <t>1111569674025</t>
  </si>
  <si>
    <t>1000539986774037</t>
  </si>
  <si>
    <t>SHOVAN,CONSTANCE</t>
  </si>
  <si>
    <t>300 ROMAN WAY</t>
  </si>
  <si>
    <t>12550-8650</t>
  </si>
  <si>
    <t>8453379247</t>
  </si>
  <si>
    <t>12550237101134</t>
  </si>
  <si>
    <t xml:space="preserve">NR187   </t>
  </si>
  <si>
    <t>05.25.01</t>
  </si>
  <si>
    <t>8150300280192076</t>
  </si>
  <si>
    <t>1403567431494</t>
  </si>
  <si>
    <t>1000539985314033</t>
  </si>
  <si>
    <t>ESGUERRA,WILMAR</t>
  </si>
  <si>
    <t>528 COUNTY ROUTE 49</t>
  </si>
  <si>
    <t>10940-6883</t>
  </si>
  <si>
    <t>9175436099</t>
  </si>
  <si>
    <t>10940000128863</t>
  </si>
  <si>
    <t>05.23.34</t>
  </si>
  <si>
    <t>8150310140993381</t>
  </si>
  <si>
    <t>1403582412073</t>
  </si>
  <si>
    <t>1000539986264039</t>
  </si>
  <si>
    <t>PITCHER,CHEYENNE</t>
  </si>
  <si>
    <t>296 MILL ST # 3FL</t>
  </si>
  <si>
    <t>12601-3173</t>
  </si>
  <si>
    <t>8458918237</t>
  </si>
  <si>
    <t>12601317300086</t>
  </si>
  <si>
    <t>05.24.36</t>
  </si>
  <si>
    <t>8150330050198615</t>
  </si>
  <si>
    <t>1403577712719</t>
  </si>
  <si>
    <t>1000539987044034</t>
  </si>
  <si>
    <t>FUSILLO,DAVE</t>
  </si>
  <si>
    <t>2 DEER RUN</t>
  </si>
  <si>
    <t>12518-1906</t>
  </si>
  <si>
    <t>9142130370</t>
  </si>
  <si>
    <t>12518190600012</t>
  </si>
  <si>
    <t xml:space="preserve">NR081   </t>
  </si>
  <si>
    <t>05.25.14</t>
  </si>
  <si>
    <t>8150300540463218</t>
  </si>
  <si>
    <t>1403592671528</t>
  </si>
  <si>
    <t>1000539985904031</t>
  </si>
  <si>
    <t>TULLIE,ENDA</t>
  </si>
  <si>
    <t>215 COLD SPRING RD # 12</t>
  </si>
  <si>
    <t>12701-4240</t>
  </si>
  <si>
    <t>9177734108</t>
  </si>
  <si>
    <t>12701424000080</t>
  </si>
  <si>
    <t>05.24.12</t>
  </si>
  <si>
    <t>8150300380171772</t>
  </si>
  <si>
    <t>1111577595386</t>
  </si>
  <si>
    <t>1000539985604037</t>
  </si>
  <si>
    <t>STUART,ELSIE</t>
  </si>
  <si>
    <t>2088 RT 32</t>
  </si>
  <si>
    <t>12486-0000</t>
  </si>
  <si>
    <t>8456588936</t>
  </si>
  <si>
    <t>12486000006145</t>
  </si>
  <si>
    <t xml:space="preserve">RL049A  </t>
  </si>
  <si>
    <t>05.23.57</t>
  </si>
  <si>
    <t>8150310060728031</t>
  </si>
  <si>
    <t>1403534953620</t>
  </si>
  <si>
    <t>1000539985994032</t>
  </si>
  <si>
    <t>STADE,ALYSSA</t>
  </si>
  <si>
    <t>28 BARMANN AVE APT D3</t>
  </si>
  <si>
    <t>12401-5420</t>
  </si>
  <si>
    <t>8452427852</t>
  </si>
  <si>
    <t>8454165390</t>
  </si>
  <si>
    <t>12401542000316</t>
  </si>
  <si>
    <t xml:space="preserve">PW049   </t>
  </si>
  <si>
    <t>05.24.20</t>
  </si>
  <si>
    <t>8150400310133098</t>
  </si>
  <si>
    <t>1403565983926</t>
  </si>
  <si>
    <t>1000539987104036</t>
  </si>
  <si>
    <t>MICHOACANA SABOR A MEXIC,*</t>
  </si>
  <si>
    <t>1 N GALLERIA DR STE C214</t>
  </si>
  <si>
    <t>10941-3180</t>
  </si>
  <si>
    <t>8453941216</t>
  </si>
  <si>
    <t>10941318000000</t>
  </si>
  <si>
    <t xml:space="preserve">MI025   </t>
  </si>
  <si>
    <t>05.25.17</t>
  </si>
  <si>
    <t>8150310141008932</t>
  </si>
  <si>
    <t>1403595043584</t>
  </si>
  <si>
    <t>1000539986304033</t>
  </si>
  <si>
    <t>POP POP,ADRIANA</t>
  </si>
  <si>
    <t>460 MAIN ST APT 3</t>
  </si>
  <si>
    <t>12601-3392</t>
  </si>
  <si>
    <t>6102139709</t>
  </si>
  <si>
    <t>12601331200783</t>
  </si>
  <si>
    <t xml:space="preserve">PK075A  </t>
  </si>
  <si>
    <t>05.24.37</t>
  </si>
  <si>
    <t>8150300120121103</t>
  </si>
  <si>
    <t>1111525775676</t>
  </si>
  <si>
    <t>1000547956924037</t>
  </si>
  <si>
    <t>GALLIMORE,VANIZE</t>
  </si>
  <si>
    <t>7 LIBRA LN</t>
  </si>
  <si>
    <t>12589-3920</t>
  </si>
  <si>
    <t>7188083595</t>
  </si>
  <si>
    <t>8455228745</t>
  </si>
  <si>
    <t>12550000079335</t>
  </si>
  <si>
    <t xml:space="preserve">WR030B  </t>
  </si>
  <si>
    <t>15.07.04</t>
  </si>
  <si>
    <t>8150300300181331</t>
  </si>
  <si>
    <t>1403567608174</t>
  </si>
  <si>
    <t>1000547964694036</t>
  </si>
  <si>
    <t>LABOY,EDWIN</t>
  </si>
  <si>
    <t>1 GRACE CT</t>
  </si>
  <si>
    <t>12589-2974</t>
  </si>
  <si>
    <t>8456457044</t>
  </si>
  <si>
    <t>12589297400010</t>
  </si>
  <si>
    <t>15.35.18</t>
  </si>
  <si>
    <t>8150300210003849</t>
  </si>
  <si>
    <t>1104019087716</t>
  </si>
  <si>
    <t>1000547952904033</t>
  </si>
  <si>
    <t>OTTESEN,EVA</t>
  </si>
  <si>
    <t>246 STATE ROUTE 208</t>
  </si>
  <si>
    <t>12561-2704</t>
  </si>
  <si>
    <t>8452552658</t>
  </si>
  <si>
    <t>8452434341</t>
  </si>
  <si>
    <t>12561000019486</t>
  </si>
  <si>
    <t xml:space="preserve">RL003   </t>
  </si>
  <si>
    <t>14.53.47</t>
  </si>
  <si>
    <t>8150320020328525</t>
  </si>
  <si>
    <t>1403576507961</t>
  </si>
  <si>
    <t>1000547918254036</t>
  </si>
  <si>
    <t>MONACO,JAIME</t>
  </si>
  <si>
    <t>32 VALK RD</t>
  </si>
  <si>
    <t>12477-3713</t>
  </si>
  <si>
    <t>9542324036</t>
  </si>
  <si>
    <t>12477000022026</t>
  </si>
  <si>
    <t xml:space="preserve">SI015   </t>
  </si>
  <si>
    <t>12.58.01</t>
  </si>
  <si>
    <t>MEADOW, CARL</t>
  </si>
  <si>
    <t>8150310020115600</t>
  </si>
  <si>
    <t>1111529602215</t>
  </si>
  <si>
    <t>1000547675674038</t>
  </si>
  <si>
    <t>LAWLESS,BOB</t>
  </si>
  <si>
    <t>37 CEDAR LN</t>
  </si>
  <si>
    <t>12572-2454</t>
  </si>
  <si>
    <t>8458762431</t>
  </si>
  <si>
    <t>8455164574</t>
  </si>
  <si>
    <t>12572240400287</t>
  </si>
  <si>
    <t xml:space="preserve">RK005A  </t>
  </si>
  <si>
    <t>18.48.59</t>
  </si>
  <si>
    <t>SALMON, ONEIL</t>
  </si>
  <si>
    <t>8150310010151573</t>
  </si>
  <si>
    <t>1403572953219</t>
  </si>
  <si>
    <t>1000547914184039</t>
  </si>
  <si>
    <t>VITO,MARJORIE</t>
  </si>
  <si>
    <t>133 SANDELWOOD LN</t>
  </si>
  <si>
    <t>BLD 11 UNIT 41A</t>
  </si>
  <si>
    <t>12572-2084</t>
  </si>
  <si>
    <t>9149067356</t>
  </si>
  <si>
    <t>12572000034565</t>
  </si>
  <si>
    <t xml:space="preserve">RK001B  </t>
  </si>
  <si>
    <t>12.45.29</t>
  </si>
  <si>
    <t>8150310170035913</t>
  </si>
  <si>
    <t>1104020530142</t>
  </si>
  <si>
    <t>1000547940714031</t>
  </si>
  <si>
    <t>CONTINI,LAURA</t>
  </si>
  <si>
    <t>141 RING RD</t>
  </si>
  <si>
    <t>SALT POINT</t>
  </si>
  <si>
    <t>12578-2223</t>
  </si>
  <si>
    <t>8455462092</t>
  </si>
  <si>
    <t>12578000027145</t>
  </si>
  <si>
    <t xml:space="preserve">PK066   </t>
  </si>
  <si>
    <t>14.15.32</t>
  </si>
  <si>
    <t>8150310010003097</t>
  </si>
  <si>
    <t>1104508805230</t>
  </si>
  <si>
    <t>1000542441554036</t>
  </si>
  <si>
    <t>LUMEY,LH</t>
  </si>
  <si>
    <t>117 MONTGOMERY ST</t>
  </si>
  <si>
    <t>12572-1108</t>
  </si>
  <si>
    <t>8458764895</t>
  </si>
  <si>
    <t>8456330013</t>
  </si>
  <si>
    <t>12572110800236</t>
  </si>
  <si>
    <t>14.56.06</t>
  </si>
  <si>
    <t>8150310140915483</t>
  </si>
  <si>
    <t>1403520848842</t>
  </si>
  <si>
    <t>1000547904034038</t>
  </si>
  <si>
    <t>AQUINO,TONY</t>
  </si>
  <si>
    <t>98 MONTGOMERY ST APT 4</t>
  </si>
  <si>
    <t>12601-4157</t>
  </si>
  <si>
    <t>8455979788</t>
  </si>
  <si>
    <t>12601415700187</t>
  </si>
  <si>
    <t xml:space="preserve">PK004   </t>
  </si>
  <si>
    <t>12.12.15</t>
  </si>
  <si>
    <t>8150310140622907</t>
  </si>
  <si>
    <t>1111540158262</t>
  </si>
  <si>
    <t>1000547632734032</t>
  </si>
  <si>
    <t>LEDERMAN-MILLER,KATHY</t>
  </si>
  <si>
    <t>114 SOUTH AVE FL 1</t>
  </si>
  <si>
    <t>12601-4511</t>
  </si>
  <si>
    <t>8453800929</t>
  </si>
  <si>
    <t>12601451100268</t>
  </si>
  <si>
    <t xml:space="preserve">PK006A  </t>
  </si>
  <si>
    <t>16.05.48</t>
  </si>
  <si>
    <t>8150300390010127</t>
  </si>
  <si>
    <t>1104019487783</t>
  </si>
  <si>
    <t>1000547891744037</t>
  </si>
  <si>
    <t>WINCHELL,WAYNE</t>
  </si>
  <si>
    <t>140 TONGORE RD</t>
  </si>
  <si>
    <t>12401-7830</t>
  </si>
  <si>
    <t>8455320610</t>
  </si>
  <si>
    <t>12472000023025</t>
  </si>
  <si>
    <t xml:space="preserve">RL044   </t>
  </si>
  <si>
    <t>11.34.23</t>
  </si>
  <si>
    <t>8150300390161037</t>
  </si>
  <si>
    <t>1111571469521</t>
  </si>
  <si>
    <t>1000547875994038</t>
  </si>
  <si>
    <t>CROSSWELL,BETTY</t>
  </si>
  <si>
    <t>532 N MARBLETOWN RD</t>
  </si>
  <si>
    <t>12401-7644</t>
  </si>
  <si>
    <t>8453318314</t>
  </si>
  <si>
    <t>8453314232</t>
  </si>
  <si>
    <t>12401000091955</t>
  </si>
  <si>
    <t xml:space="preserve">RL043   </t>
  </si>
  <si>
    <t>10.57.55</t>
  </si>
  <si>
    <t>8150330010582890</t>
  </si>
  <si>
    <t>1111555731813</t>
  </si>
  <si>
    <t>1000546450834031</t>
  </si>
  <si>
    <t>PURVIS,ROBERT</t>
  </si>
  <si>
    <t>180 LIBERTY ST BSMT</t>
  </si>
  <si>
    <t>12550-4267</t>
  </si>
  <si>
    <t>8454019789</t>
  </si>
  <si>
    <t>8455978310</t>
  </si>
  <si>
    <t>12550491205050</t>
  </si>
  <si>
    <t>8150330020360634</t>
  </si>
  <si>
    <t>1111576890614</t>
  </si>
  <si>
    <t>1000548129154031</t>
  </si>
  <si>
    <t>WHEELER,ELYSA</t>
  </si>
  <si>
    <t>523 FOSTERTOWN RD FL 1</t>
  </si>
  <si>
    <t>RIGHT SIDE</t>
  </si>
  <si>
    <t>12550-8882</t>
  </si>
  <si>
    <t>8456708788</t>
  </si>
  <si>
    <t>8454205012</t>
  </si>
  <si>
    <t>12550970505103</t>
  </si>
  <si>
    <t xml:space="preserve">NR020   </t>
  </si>
  <si>
    <t>8150310120012335</t>
  </si>
  <si>
    <t>1104501273758</t>
  </si>
  <si>
    <t>1000547954844039</t>
  </si>
  <si>
    <t>LONERGAN,JAMES</t>
  </si>
  <si>
    <t>69 OHAYO MOUNTAIN RD</t>
  </si>
  <si>
    <t>12498-1441</t>
  </si>
  <si>
    <t>8455326916</t>
  </si>
  <si>
    <t>8453385058</t>
  </si>
  <si>
    <t>12498144100395</t>
  </si>
  <si>
    <t xml:space="preserve">PW121   </t>
  </si>
  <si>
    <t>15.00.19</t>
  </si>
  <si>
    <t>BELL, DAVID</t>
  </si>
  <si>
    <t>8150300280200499</t>
  </si>
  <si>
    <t>1403593047025</t>
  </si>
  <si>
    <t>1000547893644037</t>
  </si>
  <si>
    <t>BLANCO,PEDRO</t>
  </si>
  <si>
    <t>4 UHLIG RD</t>
  </si>
  <si>
    <t>10940-9467</t>
  </si>
  <si>
    <t>8452394805</t>
  </si>
  <si>
    <t>8453811454</t>
  </si>
  <si>
    <t>10940000060348</t>
  </si>
  <si>
    <t>11.38.07</t>
  </si>
  <si>
    <t>8150310150318776</t>
  </si>
  <si>
    <t>1111543268084</t>
  </si>
  <si>
    <t>1000547946484035</t>
  </si>
  <si>
    <t>SYLER,FRED</t>
  </si>
  <si>
    <t>19 AMBER CT</t>
  </si>
  <si>
    <t>12603-1063</t>
  </si>
  <si>
    <t>8453373616</t>
  </si>
  <si>
    <t>12603106300269</t>
  </si>
  <si>
    <t xml:space="preserve">PK079   </t>
  </si>
  <si>
    <t>14.33.56</t>
  </si>
  <si>
    <t>8150320020301118</t>
  </si>
  <si>
    <t>1111578198271</t>
  </si>
  <si>
    <t>1000547324904034</t>
  </si>
  <si>
    <t>GREER,HUGH</t>
  </si>
  <si>
    <t>6 STERLEY AVE</t>
  </si>
  <si>
    <t>12477-2133</t>
  </si>
  <si>
    <t>8452465829</t>
  </si>
  <si>
    <t>12477213305028</t>
  </si>
  <si>
    <t xml:space="preserve">SI112   </t>
  </si>
  <si>
    <t>21.21.51</t>
  </si>
  <si>
    <t>8150320020317254</t>
  </si>
  <si>
    <t>1111559947001</t>
  </si>
  <si>
    <t>1000547890384033</t>
  </si>
  <si>
    <t>SASSO,ANGELA</t>
  </si>
  <si>
    <t>14 BROADWAY</t>
  </si>
  <si>
    <t>12477-4570</t>
  </si>
  <si>
    <t>8456819303</t>
  </si>
  <si>
    <t>12477000123121</t>
  </si>
  <si>
    <t xml:space="preserve">SI108   </t>
  </si>
  <si>
    <t>11.30.36</t>
  </si>
  <si>
    <t>8150400340097677</t>
  </si>
  <si>
    <t>1111571941941</t>
  </si>
  <si>
    <t>1000548120394032</t>
  </si>
  <si>
    <t>VISIONS,*</t>
  </si>
  <si>
    <t>102 CENTER ST</t>
  </si>
  <si>
    <t>12428-1549</t>
  </si>
  <si>
    <t>8456472901</t>
  </si>
  <si>
    <t>8457068517</t>
  </si>
  <si>
    <t>12428154900004</t>
  </si>
  <si>
    <t xml:space="preserve">WU013   </t>
  </si>
  <si>
    <t>07.24.52</t>
  </si>
  <si>
    <t>COOPER, WAYNE</t>
  </si>
  <si>
    <t>8150410060116714</t>
  </si>
  <si>
    <t>1111536702883</t>
  </si>
  <si>
    <t>1000547921654032</t>
  </si>
  <si>
    <t>LONERGAN &amp; LONERGAN,*</t>
  </si>
  <si>
    <t>14 PEARL ST BSMT</t>
  </si>
  <si>
    <t>12401-0522</t>
  </si>
  <si>
    <t>5184964290</t>
  </si>
  <si>
    <t>12401052200009</t>
  </si>
  <si>
    <t xml:space="preserve">PW079   </t>
  </si>
  <si>
    <t>8150300140129243</t>
  </si>
  <si>
    <t>1111557155797</t>
  </si>
  <si>
    <t>1000547998014037</t>
  </si>
  <si>
    <t>BARRETT,JULIA</t>
  </si>
  <si>
    <t>67 BONIFACE DR APT 6</t>
  </si>
  <si>
    <t>DEVON MGMT</t>
  </si>
  <si>
    <t>12566701100261</t>
  </si>
  <si>
    <t>8150300310541128</t>
  </si>
  <si>
    <t>1111577192606</t>
  </si>
  <si>
    <t>1000547967634039</t>
  </si>
  <si>
    <t>GRIEPP,STEPHEN W</t>
  </si>
  <si>
    <t>321 SEAMAN RD</t>
  </si>
  <si>
    <t>10919-3106</t>
  </si>
  <si>
    <t>6466411347</t>
  </si>
  <si>
    <t>5184914915</t>
  </si>
  <si>
    <t>10919310600019</t>
  </si>
  <si>
    <t>15.46.05</t>
  </si>
  <si>
    <t>8150400140094635</t>
  </si>
  <si>
    <t>1403548831457</t>
  </si>
  <si>
    <t>1000547974744037</t>
  </si>
  <si>
    <t>NYS - ITS NYI5935846645S0,</t>
  </si>
  <si>
    <t>170 BLACK HAWK RD</t>
  </si>
  <si>
    <t>12566-7010</t>
  </si>
  <si>
    <t>9104279066</t>
  </si>
  <si>
    <t>12566701000149</t>
  </si>
  <si>
    <t>8150320060110759</t>
  </si>
  <si>
    <t>1111517836585</t>
  </si>
  <si>
    <t>1000545725584033</t>
  </si>
  <si>
    <t>HOYT,JASON</t>
  </si>
  <si>
    <t>68 BLACK RD</t>
  </si>
  <si>
    <t>SHOKAN</t>
  </si>
  <si>
    <t>12481-5601</t>
  </si>
  <si>
    <t>8456579180</t>
  </si>
  <si>
    <t>12481560100065</t>
  </si>
  <si>
    <t xml:space="preserve">PW091   </t>
  </si>
  <si>
    <t>14.48.40</t>
  </si>
  <si>
    <t>MILLER, WILLIAM H</t>
  </si>
  <si>
    <t>8150300190103270</t>
  </si>
  <si>
    <t>1104019063519</t>
  </si>
  <si>
    <t>1000548140934031</t>
  </si>
  <si>
    <t>GLEESON,DEANNE</t>
  </si>
  <si>
    <t>16 DORIAN WAY</t>
  </si>
  <si>
    <t>10916-3347</t>
  </si>
  <si>
    <t>8454964214</t>
  </si>
  <si>
    <t>8452391276</t>
  </si>
  <si>
    <t>10916334700098</t>
  </si>
  <si>
    <t>09.09.57</t>
  </si>
  <si>
    <t>DEFAULT SRO, MAINTENANCE</t>
  </si>
  <si>
    <t>8150310060758418</t>
  </si>
  <si>
    <t>1403597878300</t>
  </si>
  <si>
    <t>1000547500964034</t>
  </si>
  <si>
    <t>GOLDEN HILL,*</t>
  </si>
  <si>
    <t>63 GOLDEN HILL DR</t>
  </si>
  <si>
    <t>LOBBY 1 BLDG A</t>
  </si>
  <si>
    <t>12401-6442</t>
  </si>
  <si>
    <t>12401644200335</t>
  </si>
  <si>
    <t>Y4</t>
  </si>
  <si>
    <t xml:space="preserve">PW013   </t>
  </si>
  <si>
    <t>09.20.37</t>
  </si>
  <si>
    <t>8150300020744822</t>
  </si>
  <si>
    <t>1403599218695</t>
  </si>
  <si>
    <t>1000547997314032</t>
  </si>
  <si>
    <t>TERRACINO,ASHLEY</t>
  </si>
  <si>
    <t>3 ACADEMY AVE # 1</t>
  </si>
  <si>
    <t>10940-5101</t>
  </si>
  <si>
    <t>8458007681</t>
  </si>
  <si>
    <t>10940510110112</t>
  </si>
  <si>
    <t>17.34.44</t>
  </si>
  <si>
    <t>8150300020745274</t>
  </si>
  <si>
    <t>1403599728248</t>
  </si>
  <si>
    <t>1000547923474033</t>
  </si>
  <si>
    <t>MINAYA,ANTONIA</t>
  </si>
  <si>
    <t>34 MILL ST # 1D</t>
  </si>
  <si>
    <t>10940-5768</t>
  </si>
  <si>
    <t>8454929418</t>
  </si>
  <si>
    <t>10940570210588</t>
  </si>
  <si>
    <t xml:space="preserve">MI233   </t>
  </si>
  <si>
    <t>8150300030001403</t>
  </si>
  <si>
    <t>1104018761345</t>
  </si>
  <si>
    <t>1000547973224031</t>
  </si>
  <si>
    <t>BROZOWSKI SR, ROBERT P</t>
  </si>
  <si>
    <t>35 EDSON DR</t>
  </si>
  <si>
    <t>12721-3107</t>
  </si>
  <si>
    <t>8453615471</t>
  </si>
  <si>
    <t>10915000007085</t>
  </si>
  <si>
    <t>16.06.24</t>
  </si>
  <si>
    <t>8150300510099612</t>
  </si>
  <si>
    <t>1111570171227</t>
  </si>
  <si>
    <t>1000547977854031</t>
  </si>
  <si>
    <t>KRAUS,PATRICIA</t>
  </si>
  <si>
    <t>226 FRIEDENSTEIN RD</t>
  </si>
  <si>
    <t>LONG EDDY</t>
  </si>
  <si>
    <t>12760-5906</t>
  </si>
  <si>
    <t>8458874520</t>
  </si>
  <si>
    <t>12760000005467</t>
  </si>
  <si>
    <t xml:space="preserve">LY104   </t>
  </si>
  <si>
    <t>16.22.55</t>
  </si>
  <si>
    <t>SAMORA, BRANDON</t>
  </si>
  <si>
    <t>8150300020676818</t>
  </si>
  <si>
    <t>1403531393283</t>
  </si>
  <si>
    <t>1000546235304037</t>
  </si>
  <si>
    <t>THOMAS,ASHLEY</t>
  </si>
  <si>
    <t>9 COBB LN APT G</t>
  </si>
  <si>
    <t>10940-7046</t>
  </si>
  <si>
    <t>3476366029</t>
  </si>
  <si>
    <t>10940000011697</t>
  </si>
  <si>
    <t xml:space="preserve">MI116D  </t>
  </si>
  <si>
    <t>15.35.23</t>
  </si>
  <si>
    <t>ROYE, DEVANIO</t>
  </si>
  <si>
    <t>8150430010118263</t>
  </si>
  <si>
    <t>1403560615374</t>
  </si>
  <si>
    <t>1000547997514037</t>
  </si>
  <si>
    <t>JULIAN'S AUTO REPAIR INC,*</t>
  </si>
  <si>
    <t>810 BROADWAY</t>
  </si>
  <si>
    <t>12550-6512</t>
  </si>
  <si>
    <t>8455653092</t>
  </si>
  <si>
    <t>12550650700081</t>
  </si>
  <si>
    <t xml:space="preserve">NR176   </t>
  </si>
  <si>
    <t>17.35.40</t>
  </si>
  <si>
    <t>AIKEN, JOHN</t>
  </si>
  <si>
    <t>8150300310498501</t>
  </si>
  <si>
    <t>1111543702652</t>
  </si>
  <si>
    <t>1000547998724031</t>
  </si>
  <si>
    <t>DIAZ,ZACHARY</t>
  </si>
  <si>
    <t>588 VAN BURENVILLE RD</t>
  </si>
  <si>
    <t>10940-7241</t>
  </si>
  <si>
    <t>8453243739</t>
  </si>
  <si>
    <t>10940000068770</t>
  </si>
  <si>
    <t xml:space="preserve">MI010   </t>
  </si>
  <si>
    <t>17.40.32</t>
  </si>
  <si>
    <t>8150300210212010</t>
  </si>
  <si>
    <t>1403593998367</t>
  </si>
  <si>
    <t>1000547630944039</t>
  </si>
  <si>
    <t>OELSNER,JOHN</t>
  </si>
  <si>
    <t>3 PAMAL LN</t>
  </si>
  <si>
    <t>12561-4422</t>
  </si>
  <si>
    <t>8455197748</t>
  </si>
  <si>
    <t>12561442205024</t>
  </si>
  <si>
    <t xml:space="preserve">RL025   </t>
  </si>
  <si>
    <t>16.00.50</t>
  </si>
  <si>
    <t>8150400190090897</t>
  </si>
  <si>
    <t>1111552111878</t>
  </si>
  <si>
    <t>1000547946664032</t>
  </si>
  <si>
    <t>ADVANCE TESTING COMPAN,*</t>
  </si>
  <si>
    <t>3348 ROUTE 208 STE 3</t>
  </si>
  <si>
    <t>8454961600</t>
  </si>
  <si>
    <t>10916350800152</t>
  </si>
  <si>
    <t>8150310140751383</t>
  </si>
  <si>
    <t>1111556308686</t>
  </si>
  <si>
    <t>1000547988144034</t>
  </si>
  <si>
    <t>RILEY,LELEITH</t>
  </si>
  <si>
    <t>5 GREENHOUSE LN</t>
  </si>
  <si>
    <t>12603-3634</t>
  </si>
  <si>
    <t>8455180317</t>
  </si>
  <si>
    <t>8458491462</t>
  </si>
  <si>
    <t>12603363400166</t>
  </si>
  <si>
    <t xml:space="preserve">PK025   </t>
  </si>
  <si>
    <t>16.59.04</t>
  </si>
  <si>
    <t>8150300010128739</t>
  </si>
  <si>
    <t>1403549771413</t>
  </si>
  <si>
    <t>1000547912774039</t>
  </si>
  <si>
    <t>WAHMANN,RICHARD</t>
  </si>
  <si>
    <t>6 MITTS WAY</t>
  </si>
  <si>
    <t>10916-2635</t>
  </si>
  <si>
    <t>7185526861</t>
  </si>
  <si>
    <t>10916263500022</t>
  </si>
  <si>
    <t xml:space="preserve">MI090   </t>
  </si>
  <si>
    <t>12.41.06</t>
  </si>
  <si>
    <t>CONROY, SEAN</t>
  </si>
  <si>
    <t>WILLIAMS, JAMIE</t>
  </si>
  <si>
    <t>8150300600155662</t>
  </si>
  <si>
    <t>1403593956191</t>
  </si>
  <si>
    <t>1000548033794039</t>
  </si>
  <si>
    <t>AZIERSKI,EDWARD</t>
  </si>
  <si>
    <t>1090 GLEN WILD RD # 2</t>
  </si>
  <si>
    <t>12789-5104</t>
  </si>
  <si>
    <t>8456163300</t>
  </si>
  <si>
    <t>12789510400025</t>
  </si>
  <si>
    <t xml:space="preserve">MI182   </t>
  </si>
  <si>
    <t>20.31.32</t>
  </si>
  <si>
    <t>8150410080106745</t>
  </si>
  <si>
    <t>1111570140248</t>
  </si>
  <si>
    <t>1000546472164037</t>
  </si>
  <si>
    <t>US RENAL CARE INC,*</t>
  </si>
  <si>
    <t>900 MIRON LN</t>
  </si>
  <si>
    <t>12401-1567</t>
  </si>
  <si>
    <t>6154143079</t>
  </si>
  <si>
    <t>12401156700003</t>
  </si>
  <si>
    <t xml:space="preserve">PW131   </t>
  </si>
  <si>
    <t>14.55.45</t>
  </si>
  <si>
    <t>8150300290204242</t>
  </si>
  <si>
    <t>1111571469844</t>
  </si>
  <si>
    <t>1000547936794039</t>
  </si>
  <si>
    <t>MCNALLY,FRANK</t>
  </si>
  <si>
    <t>7 OVERLOOK TER</t>
  </si>
  <si>
    <t>12586-1309</t>
  </si>
  <si>
    <t>8454760185</t>
  </si>
  <si>
    <t>12586130905064</t>
  </si>
  <si>
    <t xml:space="preserve">WR035B  </t>
  </si>
  <si>
    <t>14.00.23</t>
  </si>
  <si>
    <t>8150330030483707</t>
  </si>
  <si>
    <t>1403553714424</t>
  </si>
  <si>
    <t>1000546367094034</t>
  </si>
  <si>
    <t>BURTON,INGRID</t>
  </si>
  <si>
    <t>2303 CORNWALL CT</t>
  </si>
  <si>
    <t>12553-3515</t>
  </si>
  <si>
    <t>3477801986</t>
  </si>
  <si>
    <t>12553000037352</t>
  </si>
  <si>
    <t xml:space="preserve">NR071D  </t>
  </si>
  <si>
    <t>09.50.06</t>
  </si>
  <si>
    <t>8150300430104773</t>
  </si>
  <si>
    <t>1111576800811</t>
  </si>
  <si>
    <t>1000547976604031</t>
  </si>
  <si>
    <t>FAIRWEATHER,JAMES</t>
  </si>
  <si>
    <t>8573 STATE ROUTE 97</t>
  </si>
  <si>
    <t>12723-5068</t>
  </si>
  <si>
    <t>8459325198</t>
  </si>
  <si>
    <t>12723000033830</t>
  </si>
  <si>
    <t xml:space="preserve">LY143   </t>
  </si>
  <si>
    <t>16.18.47</t>
  </si>
  <si>
    <t>RODRIGUEZ, JULIUS</t>
  </si>
  <si>
    <t>8150310100239692</t>
  </si>
  <si>
    <t>1111548846652</t>
  </si>
  <si>
    <t>1000547996674030</t>
  </si>
  <si>
    <t>O'BRIEN,MICHAEL</t>
  </si>
  <si>
    <t>35 DICK WILLIAMS LN # 110</t>
  </si>
  <si>
    <t>THE BIRCHES</t>
  </si>
  <si>
    <t>12487-5142</t>
  </si>
  <si>
    <t>8455328194</t>
  </si>
  <si>
    <t>12487000021001</t>
  </si>
  <si>
    <t>17.31.48</t>
  </si>
  <si>
    <t>YOUNG, NAVADO</t>
  </si>
  <si>
    <t>8150310080296746</t>
  </si>
  <si>
    <t>1104019931285</t>
  </si>
  <si>
    <t>1000547940914037</t>
  </si>
  <si>
    <t>PETERSON,RONALD</t>
  </si>
  <si>
    <t>708 NEIGHBORHOOD RD APT 2A</t>
  </si>
  <si>
    <t>8453385478</t>
  </si>
  <si>
    <t>12449532800096</t>
  </si>
  <si>
    <t>14.16.07</t>
  </si>
  <si>
    <t>8150310110003278</t>
  </si>
  <si>
    <t>1104020164009</t>
  </si>
  <si>
    <t>1000547872394034</t>
  </si>
  <si>
    <t>BORSAY,LARRY</t>
  </si>
  <si>
    <t>1861 SAWKILL PARK RD</t>
  </si>
  <si>
    <t>12401-7450</t>
  </si>
  <si>
    <t>8453368996</t>
  </si>
  <si>
    <t>12401745000105</t>
  </si>
  <si>
    <t xml:space="preserve">PW009   </t>
  </si>
  <si>
    <t>10.46.11</t>
  </si>
  <si>
    <t>8150310080006582</t>
  </si>
  <si>
    <t>1104020033691</t>
  </si>
  <si>
    <t>1000547952404034</t>
  </si>
  <si>
    <t>BROWN,JON &amp; LINDA</t>
  </si>
  <si>
    <t>73 MAGIC DR</t>
  </si>
  <si>
    <t>12401-1106</t>
  </si>
  <si>
    <t>8459019408</t>
  </si>
  <si>
    <t>12401110600182</t>
  </si>
  <si>
    <t xml:space="preserve">PW037   </t>
  </si>
  <si>
    <t>14.52.21</t>
  </si>
  <si>
    <t>8150330030096269</t>
  </si>
  <si>
    <t>1104021014674</t>
  </si>
  <si>
    <t>1000547873584039</t>
  </si>
  <si>
    <t>BELLINGER,BARBARA</t>
  </si>
  <si>
    <t>467 STATION RD</t>
  </si>
  <si>
    <t>12575-5538</t>
  </si>
  <si>
    <t>8454966640</t>
  </si>
  <si>
    <t>12575000001088</t>
  </si>
  <si>
    <t xml:space="preserve">NR061   </t>
  </si>
  <si>
    <t>10.50.50</t>
  </si>
  <si>
    <t>8150330060221050</t>
  </si>
  <si>
    <t>1403568881226</t>
  </si>
  <si>
    <t>1000546697694032</t>
  </si>
  <si>
    <t>NOYES,EDWARD</t>
  </si>
  <si>
    <t>20 WATSON AVE</t>
  </si>
  <si>
    <t>MILTON</t>
  </si>
  <si>
    <t>12547-5124</t>
  </si>
  <si>
    <t>8473236564</t>
  </si>
  <si>
    <t>12547000006128</t>
  </si>
  <si>
    <t xml:space="preserve">NR003   </t>
  </si>
  <si>
    <t>10.53.54</t>
  </si>
  <si>
    <t>1000547877944031</t>
  </si>
  <si>
    <t>11.02.51</t>
  </si>
  <si>
    <t>8150300010116940</t>
  </si>
  <si>
    <t>1111519926228</t>
  </si>
  <si>
    <t>1000546385674031</t>
  </si>
  <si>
    <t>GIARRAPUTO,JENNIFER</t>
  </si>
  <si>
    <t>2873 ROUTE 94</t>
  </si>
  <si>
    <t>10992-0000</t>
  </si>
  <si>
    <t>5708727458</t>
  </si>
  <si>
    <t>10914200100022</t>
  </si>
  <si>
    <t xml:space="preserve">MI079   </t>
  </si>
  <si>
    <t>10.47.03</t>
  </si>
  <si>
    <t>8150400450098945</t>
  </si>
  <si>
    <t>1403562004635</t>
  </si>
  <si>
    <t>1000547906234032</t>
  </si>
  <si>
    <t>CHESTNUT ST APARTMENTS,*</t>
  </si>
  <si>
    <t>196 CHESTNUT ST</t>
  </si>
  <si>
    <t>12754-1852</t>
  </si>
  <si>
    <t>8458200721</t>
  </si>
  <si>
    <t>12754185200001</t>
  </si>
  <si>
    <t xml:space="preserve">LY152   </t>
  </si>
  <si>
    <t>12.19.53</t>
  </si>
  <si>
    <t>RAMISCH, RICHARD</t>
  </si>
  <si>
    <t>8150310060754201</t>
  </si>
  <si>
    <t>1403592566850</t>
  </si>
  <si>
    <t>1000547883084038</t>
  </si>
  <si>
    <t>RIOS-COLON,ANGEL</t>
  </si>
  <si>
    <t>1 ALBANY AVE APT B309</t>
  </si>
  <si>
    <t>12401-2978</t>
  </si>
  <si>
    <t>3473749515</t>
  </si>
  <si>
    <t>12401297800068</t>
  </si>
  <si>
    <t>11.16.38</t>
  </si>
  <si>
    <t>8150310140871264</t>
  </si>
  <si>
    <t>1111573207549</t>
  </si>
  <si>
    <t>1000547884824036</t>
  </si>
  <si>
    <t>MOORE,SARAH</t>
  </si>
  <si>
    <t>11 WORRALL AVE FL 1</t>
  </si>
  <si>
    <t>12603-1803</t>
  </si>
  <si>
    <t>8454162357</t>
  </si>
  <si>
    <t>8457435374</t>
  </si>
  <si>
    <t>12603180305614</t>
  </si>
  <si>
    <t xml:space="preserve">PK027A  </t>
  </si>
  <si>
    <t>11.21.18</t>
  </si>
  <si>
    <t>8150310020141564</t>
  </si>
  <si>
    <t>1111542285758</t>
  </si>
  <si>
    <t>1000547884774033</t>
  </si>
  <si>
    <t>MCNEIL,LESLIE</t>
  </si>
  <si>
    <t>306 RHINECLIFF RD</t>
  </si>
  <si>
    <t>12572-4001</t>
  </si>
  <si>
    <t>8458766085</t>
  </si>
  <si>
    <t>3106992647</t>
  </si>
  <si>
    <t>12572400100024</t>
  </si>
  <si>
    <t xml:space="preserve">RK001A  </t>
  </si>
  <si>
    <t>11.21.14</t>
  </si>
  <si>
    <t>8150300400111717</t>
  </si>
  <si>
    <t>1111536597424</t>
  </si>
  <si>
    <t>1000547833544032</t>
  </si>
  <si>
    <t>LAVIAN,DAVID</t>
  </si>
  <si>
    <t>21 LAKE DR</t>
  </si>
  <si>
    <t>HIGHLAND LAKE</t>
  </si>
  <si>
    <t>12743-0000</t>
  </si>
  <si>
    <t>8455570770</t>
  </si>
  <si>
    <t>9177702787</t>
  </si>
  <si>
    <t>12743000006784</t>
  </si>
  <si>
    <t xml:space="preserve">MI205   </t>
  </si>
  <si>
    <t>08.18.53</t>
  </si>
  <si>
    <t>YEVCHEV, IVAN</t>
  </si>
  <si>
    <t>8150300310446377</t>
  </si>
  <si>
    <t>1111555950173</t>
  </si>
  <si>
    <t>1000547594434035</t>
  </si>
  <si>
    <t>MCLAUGHLIN,ASHLEE</t>
  </si>
  <si>
    <t>372 VAN DUZER RD</t>
  </si>
  <si>
    <t>10940-6480</t>
  </si>
  <si>
    <t>8454673818</t>
  </si>
  <si>
    <t>8455005731</t>
  </si>
  <si>
    <t>10940648000029</t>
  </si>
  <si>
    <t xml:space="preserve">MI121   </t>
  </si>
  <si>
    <t>14.02.40</t>
  </si>
  <si>
    <t>8150300200165327</t>
  </si>
  <si>
    <t>1111571121908</t>
  </si>
  <si>
    <t>1000546702454034</t>
  </si>
  <si>
    <t>CINTOLO,JACOPO</t>
  </si>
  <si>
    <t>937 RIVER POINT DR N</t>
  </si>
  <si>
    <t>12549-2114</t>
  </si>
  <si>
    <t>3479399549</t>
  </si>
  <si>
    <t>12549000027393</t>
  </si>
  <si>
    <t xml:space="preserve">WR008B  </t>
  </si>
  <si>
    <t>11.06.41</t>
  </si>
  <si>
    <t>1000547895754032</t>
  </si>
  <si>
    <t>12758-5643</t>
  </si>
  <si>
    <t xml:space="preserve">LY088   </t>
  </si>
  <si>
    <t>11.45.10</t>
  </si>
  <si>
    <t>1000548026764031</t>
  </si>
  <si>
    <t>19.43.04</t>
  </si>
  <si>
    <t>8150320020312990</t>
  </si>
  <si>
    <t>1111559867423</t>
  </si>
  <si>
    <t>1000547719794032</t>
  </si>
  <si>
    <t>MASARIAGO,ALVARO</t>
  </si>
  <si>
    <t>315 GLASCO TPKE</t>
  </si>
  <si>
    <t>12477-4717</t>
  </si>
  <si>
    <t>8456162531</t>
  </si>
  <si>
    <t>12432000006156</t>
  </si>
  <si>
    <t xml:space="preserve">SI021B  </t>
  </si>
  <si>
    <t>21.23.07</t>
  </si>
  <si>
    <t>8150300450234542</t>
  </si>
  <si>
    <t>1403599451007</t>
  </si>
  <si>
    <t>1000547869724037</t>
  </si>
  <si>
    <t>ARMINIO,JOHN</t>
  </si>
  <si>
    <t>596 OLD TACY RD</t>
  </si>
  <si>
    <t>12783-5246</t>
  </si>
  <si>
    <t>9142630681</t>
  </si>
  <si>
    <t>12783524600001</t>
  </si>
  <si>
    <t xml:space="preserve">MI299   </t>
  </si>
  <si>
    <t>10.37.37</t>
  </si>
  <si>
    <t>8150410080113535</t>
  </si>
  <si>
    <t>1403595983375</t>
  </si>
  <si>
    <t>1000547914074032</t>
  </si>
  <si>
    <t>NHC - U.S. RENAL CARE,*</t>
  </si>
  <si>
    <t>12401156700086</t>
  </si>
  <si>
    <t>12.45.04</t>
  </si>
  <si>
    <t>8150300300132151</t>
  </si>
  <si>
    <t>1111527570596</t>
  </si>
  <si>
    <t>1000548023524032</t>
  </si>
  <si>
    <t>ALBERTSON,PAT</t>
  </si>
  <si>
    <t>61 BAUMER RD</t>
  </si>
  <si>
    <t>12589-4502</t>
  </si>
  <si>
    <t>8458953910</t>
  </si>
  <si>
    <t>12589000006559</t>
  </si>
  <si>
    <t>19.26.09</t>
  </si>
  <si>
    <t>8150310020004630</t>
  </si>
  <si>
    <t>1104019816833</t>
  </si>
  <si>
    <t>1000547965524034</t>
  </si>
  <si>
    <t>BEHRENS,HENRY</t>
  </si>
  <si>
    <t>389 RHINECLIFF RD</t>
  </si>
  <si>
    <t>12572-4007</t>
  </si>
  <si>
    <t>8458766914</t>
  </si>
  <si>
    <t>12572200700064</t>
  </si>
  <si>
    <t>15.38.35</t>
  </si>
  <si>
    <t>8150330020244374</t>
  </si>
  <si>
    <t>1111526010545</t>
  </si>
  <si>
    <t>1000548131924033</t>
  </si>
  <si>
    <t>OROZCO,MADELINE</t>
  </si>
  <si>
    <t>5502 ROUTE 9W RM 20</t>
  </si>
  <si>
    <t>12542-6521</t>
  </si>
  <si>
    <t>8455657316</t>
  </si>
  <si>
    <t>12542652100113</t>
  </si>
  <si>
    <t>08.26.41</t>
  </si>
  <si>
    <t>8150310080308996</t>
  </si>
  <si>
    <t>1111561022819</t>
  </si>
  <si>
    <t>1000545713224030</t>
  </si>
  <si>
    <t>BECKER,FRED</t>
  </si>
  <si>
    <t>708 NEIGHBORHOOD RD APT 1G</t>
  </si>
  <si>
    <t>12449-5317</t>
  </si>
  <si>
    <t>8458020034</t>
  </si>
  <si>
    <t>12449531700156</t>
  </si>
  <si>
    <t>14.09.38</t>
  </si>
  <si>
    <t>8150300150318009</t>
  </si>
  <si>
    <t>1403580780844</t>
  </si>
  <si>
    <t>1000547969674033</t>
  </si>
  <si>
    <t>MELO,JARILYNN</t>
  </si>
  <si>
    <t>9 CRAWFORD ST</t>
  </si>
  <si>
    <t>12771-1515</t>
  </si>
  <si>
    <t>8458052039</t>
  </si>
  <si>
    <t>7182079124</t>
  </si>
  <si>
    <t>12771151505056</t>
  </si>
  <si>
    <t>15.53.37</t>
  </si>
  <si>
    <t>8150330030500294</t>
  </si>
  <si>
    <t>1403585413920</t>
  </si>
  <si>
    <t>1000548037304033</t>
  </si>
  <si>
    <t>BURDICK,MICHAEL</t>
  </si>
  <si>
    <t>2898 ROUTE 9W LOT 10</t>
  </si>
  <si>
    <t>PARADISE TRL PARK</t>
  </si>
  <si>
    <t>12553-5422</t>
  </si>
  <si>
    <t>3292278510</t>
  </si>
  <si>
    <t>12550000043398</t>
  </si>
  <si>
    <t>21.00.11</t>
  </si>
  <si>
    <t>8150300470141792</t>
  </si>
  <si>
    <t>1111544172913</t>
  </si>
  <si>
    <t>1000542754674033</t>
  </si>
  <si>
    <t>HIERS,KATRINA</t>
  </si>
  <si>
    <t>21 RIVERSIDE DR</t>
  </si>
  <si>
    <t>12776-5204</t>
  </si>
  <si>
    <t>8458077016</t>
  </si>
  <si>
    <t>12776520400038</t>
  </si>
  <si>
    <t>13.27.26</t>
  </si>
  <si>
    <t>8150310100229768</t>
  </si>
  <si>
    <t>1403510119758</t>
  </si>
  <si>
    <t>1000547973114034</t>
  </si>
  <si>
    <t>PEREIRA,CRISTINA</t>
  </si>
  <si>
    <t>14 FOUR SISTERS LN</t>
  </si>
  <si>
    <t>12466-5400</t>
  </si>
  <si>
    <t>8456994842</t>
  </si>
  <si>
    <t>12466540000139</t>
  </si>
  <si>
    <t>16.06.05</t>
  </si>
  <si>
    <t>8150300460102382</t>
  </si>
  <si>
    <t>1403592113794</t>
  </si>
  <si>
    <t>1000548051744031</t>
  </si>
  <si>
    <t>RIVERA,BETHANY</t>
  </si>
  <si>
    <t>4909 STATE ROUTE 52</t>
  </si>
  <si>
    <t>8454231882</t>
  </si>
  <si>
    <t>12748562000000</t>
  </si>
  <si>
    <t>8150300130118099</t>
  </si>
  <si>
    <t>1111501843605</t>
  </si>
  <si>
    <t>1000547909654038</t>
  </si>
  <si>
    <t>MOORE,JEANNETTE</t>
  </si>
  <si>
    <t>19 HUGUENOT ST APT 4</t>
  </si>
  <si>
    <t>12561-1728</t>
  </si>
  <si>
    <t>8455278806</t>
  </si>
  <si>
    <t>12561172805043</t>
  </si>
  <si>
    <t xml:space="preserve">RL023   </t>
  </si>
  <si>
    <t>12.31.31</t>
  </si>
  <si>
    <t>8150330030390977</t>
  </si>
  <si>
    <t>1111557696188</t>
  </si>
  <si>
    <t>1000547838914032</t>
  </si>
  <si>
    <t>MANN,TAMMY</t>
  </si>
  <si>
    <t>93 RILEY RD # 22</t>
  </si>
  <si>
    <t>WINDSOR HEIGHTS</t>
  </si>
  <si>
    <t>12553-7269</t>
  </si>
  <si>
    <t>8458633718</t>
  </si>
  <si>
    <t>12550000058321</t>
  </si>
  <si>
    <t xml:space="preserve">NR063A  </t>
  </si>
  <si>
    <t>8150300350272634</t>
  </si>
  <si>
    <t>1403593262970</t>
  </si>
  <si>
    <t>1000539985554034</t>
  </si>
  <si>
    <t>DOUGLAS,AFRICA</t>
  </si>
  <si>
    <t>1414 OLD ROUTE 209 APT 6A</t>
  </si>
  <si>
    <t>SPRING GLEN</t>
  </si>
  <si>
    <t>12483-7007</t>
  </si>
  <si>
    <t>8453998845</t>
  </si>
  <si>
    <t>12483000017917</t>
  </si>
  <si>
    <t xml:space="preserve">WU003B  </t>
  </si>
  <si>
    <t>05.23.52</t>
  </si>
  <si>
    <t>8150300070171868</t>
  </si>
  <si>
    <t>1111571114069</t>
  </si>
  <si>
    <t>1000539985054035</t>
  </si>
  <si>
    <t>CRAPANZANO,KAYLA</t>
  </si>
  <si>
    <t>25 CHURCH ST APT 21</t>
  </si>
  <si>
    <t>10928-2036</t>
  </si>
  <si>
    <t>8456991313</t>
  </si>
  <si>
    <t>10928203605233</t>
  </si>
  <si>
    <t xml:space="preserve">NR124A  </t>
  </si>
  <si>
    <t>05.23.19</t>
  </si>
  <si>
    <t>8150310120111277</t>
  </si>
  <si>
    <t>1111529293635</t>
  </si>
  <si>
    <t>1000547936594033</t>
  </si>
  <si>
    <t>PANDIAN ,MUTHULAKSHMI</t>
  </si>
  <si>
    <t>16 HOLIDAY DR</t>
  </si>
  <si>
    <t>12498-1708</t>
  </si>
  <si>
    <t>8456797817</t>
  </si>
  <si>
    <t>8454174874</t>
  </si>
  <si>
    <t>12498170805248</t>
  </si>
  <si>
    <t xml:space="preserve">PW104B  </t>
  </si>
  <si>
    <t>13.59.45</t>
  </si>
  <si>
    <t>8150320020004613</t>
  </si>
  <si>
    <t>1104020567854</t>
  </si>
  <si>
    <t>1000548030354035</t>
  </si>
  <si>
    <t>SURACI,SUZANNE</t>
  </si>
  <si>
    <t>706 GLASCO TPK</t>
  </si>
  <si>
    <t>MOUNT MARION</t>
  </si>
  <si>
    <t>12456-3303</t>
  </si>
  <si>
    <t>8452467356</t>
  </si>
  <si>
    <t>8452463070</t>
  </si>
  <si>
    <t>12456000005348</t>
  </si>
  <si>
    <t xml:space="preserve">SI024B  </t>
  </si>
  <si>
    <t>20.05.21</t>
  </si>
  <si>
    <t>8150300120016808</t>
  </si>
  <si>
    <t>1104018890540</t>
  </si>
  <si>
    <t>1000547954034037</t>
  </si>
  <si>
    <t>PALMINTERI,JAMES</t>
  </si>
  <si>
    <t>29 SMITH AVE</t>
  </si>
  <si>
    <t>12586-2528</t>
  </si>
  <si>
    <t>8455661599</t>
  </si>
  <si>
    <t>8455413766</t>
  </si>
  <si>
    <t>12586252805019</t>
  </si>
  <si>
    <t xml:space="preserve">WR016   </t>
  </si>
  <si>
    <t>8150300300180929</t>
  </si>
  <si>
    <t>1403564135395</t>
  </si>
  <si>
    <t>1000546752604033</t>
  </si>
  <si>
    <t>MAIER,KARLA</t>
  </si>
  <si>
    <t>26 WALLKILL AVE APT UP</t>
  </si>
  <si>
    <t>12589-3147</t>
  </si>
  <si>
    <t>8457016254</t>
  </si>
  <si>
    <t>12589313700013</t>
  </si>
  <si>
    <t xml:space="preserve">WR054B  </t>
  </si>
  <si>
    <t>13.29.48</t>
  </si>
  <si>
    <t>8150310140333158</t>
  </si>
  <si>
    <t>1111502626710</t>
  </si>
  <si>
    <t>1000548031354034</t>
  </si>
  <si>
    <t>CLOSSON,PATRICIA</t>
  </si>
  <si>
    <t>209 SECOND MILE DR</t>
  </si>
  <si>
    <t>12601-7406</t>
  </si>
  <si>
    <t>8454521187</t>
  </si>
  <si>
    <t>8455055430</t>
  </si>
  <si>
    <t>12601515900083</t>
  </si>
  <si>
    <t xml:space="preserve">PK021   </t>
  </si>
  <si>
    <t>20.12.51</t>
  </si>
  <si>
    <t>8150310010107799</t>
  </si>
  <si>
    <t>1104019810182</t>
  </si>
  <si>
    <t>1000546008194037</t>
  </si>
  <si>
    <t>CABRERA,ROGELIO</t>
  </si>
  <si>
    <t>6786 ROUTE 9</t>
  </si>
  <si>
    <t>12572-3724</t>
  </si>
  <si>
    <t>8458762756</t>
  </si>
  <si>
    <t>8458763437</t>
  </si>
  <si>
    <t>12572372400014</t>
  </si>
  <si>
    <t>13.10.50</t>
  </si>
  <si>
    <t>8150300380181698</t>
  </si>
  <si>
    <t>1403587960308</t>
  </si>
  <si>
    <t>1000547968184034</t>
  </si>
  <si>
    <t>POLICASTRO,RAFFEALA</t>
  </si>
  <si>
    <t>1033 ROUTE 32 APT 28</t>
  </si>
  <si>
    <t>ROSENDALE</t>
  </si>
  <si>
    <t>12472-9674</t>
  </si>
  <si>
    <t>8459010928</t>
  </si>
  <si>
    <t>12472966000223</t>
  </si>
  <si>
    <t xml:space="preserve">RL051B  </t>
  </si>
  <si>
    <t>15.48.15</t>
  </si>
  <si>
    <t>8150300600095728</t>
  </si>
  <si>
    <t>1104019790178</t>
  </si>
  <si>
    <t>1000548015034032</t>
  </si>
  <si>
    <t>PRUSINSKI,ANN</t>
  </si>
  <si>
    <t>57 POST HILL RD</t>
  </si>
  <si>
    <t>MOUNTAIN DALE</t>
  </si>
  <si>
    <t>12763-5326</t>
  </si>
  <si>
    <t>8458663400</t>
  </si>
  <si>
    <t>8454346121</t>
  </si>
  <si>
    <t>12763000001478</t>
  </si>
  <si>
    <t xml:space="preserve">MI184   </t>
  </si>
  <si>
    <t>18.55.48</t>
  </si>
  <si>
    <t>8150300280196812</t>
  </si>
  <si>
    <t>1403585444164</t>
  </si>
  <si>
    <t>1000547963344039</t>
  </si>
  <si>
    <t>PAYTON,MATTHEW</t>
  </si>
  <si>
    <t>25 JAMES P KELLY WAY</t>
  </si>
  <si>
    <t>APT 10</t>
  </si>
  <si>
    <t>10940-9456</t>
  </si>
  <si>
    <t>6462945823</t>
  </si>
  <si>
    <t>10940945600026</t>
  </si>
  <si>
    <t>15.30.09</t>
  </si>
  <si>
    <t>8150310150456998</t>
  </si>
  <si>
    <t>1403599004178</t>
  </si>
  <si>
    <t>1000543619944033</t>
  </si>
  <si>
    <t>SANTOS,VANESSA</t>
  </si>
  <si>
    <t>907 CHERRY HILL DR</t>
  </si>
  <si>
    <t>12603-1746</t>
  </si>
  <si>
    <t>8454927287</t>
  </si>
  <si>
    <t>12603174600111</t>
  </si>
  <si>
    <t>09.53.58</t>
  </si>
  <si>
    <t>8150300310087452</t>
  </si>
  <si>
    <t>1104500005599</t>
  </si>
  <si>
    <t>1000547969234036</t>
  </si>
  <si>
    <t>BRENNAN,LORRAINE</t>
  </si>
  <si>
    <t>38 JIMAL DR</t>
  </si>
  <si>
    <t>10940-3648</t>
  </si>
  <si>
    <t>8453438047</t>
  </si>
  <si>
    <t>8456498173</t>
  </si>
  <si>
    <t>10940364805130</t>
  </si>
  <si>
    <t xml:space="preserve">MI504B  </t>
  </si>
  <si>
    <t>15.51.53</t>
  </si>
  <si>
    <t>1000547955374036</t>
  </si>
  <si>
    <t>15.01.43</t>
  </si>
  <si>
    <t>8150300420106390</t>
  </si>
  <si>
    <t>1111569135126</t>
  </si>
  <si>
    <t>1000548013274036</t>
  </si>
  <si>
    <t>BROWN,LEONARD</t>
  </si>
  <si>
    <t>565 MOHICAN LAKE RD</t>
  </si>
  <si>
    <t>ON RIGHT 1 MILE</t>
  </si>
  <si>
    <t>12737-8207</t>
  </si>
  <si>
    <t>8458023865</t>
  </si>
  <si>
    <t>12737000009509</t>
  </si>
  <si>
    <t xml:space="preserve">MI206   </t>
  </si>
  <si>
    <t>18.47.49</t>
  </si>
  <si>
    <t>8150300450025130</t>
  </si>
  <si>
    <t>1104019564417</t>
  </si>
  <si>
    <t>1000547981034034</t>
  </si>
  <si>
    <t>KISSEL,APRIL</t>
  </si>
  <si>
    <t>3155 STATE ROUTE 52</t>
  </si>
  <si>
    <t>WHT SPHR SPGS</t>
  </si>
  <si>
    <t>12787-5418</t>
  </si>
  <si>
    <t>8452924803</t>
  </si>
  <si>
    <t>12787000009751</t>
  </si>
  <si>
    <t xml:space="preserve">LY011   </t>
  </si>
  <si>
    <t>16.33.31</t>
  </si>
  <si>
    <t>8150310090220934</t>
  </si>
  <si>
    <t>1403599517336</t>
  </si>
  <si>
    <t>1000547893694032</t>
  </si>
  <si>
    <t>CAMERON,MICHAEL</t>
  </si>
  <si>
    <t>9 DEVALL RD</t>
  </si>
  <si>
    <t>12498-1454</t>
  </si>
  <si>
    <t>8456333229</t>
  </si>
  <si>
    <t>12498145400083</t>
  </si>
  <si>
    <t>11.38.32</t>
  </si>
  <si>
    <t>8150300530233191</t>
  </si>
  <si>
    <t>1111526971357</t>
  </si>
  <si>
    <t>1000548128594039</t>
  </si>
  <si>
    <t>DUNCAN,WILLIAM</t>
  </si>
  <si>
    <t>11 TODD RD</t>
  </si>
  <si>
    <t>WOODBOURNE</t>
  </si>
  <si>
    <t>12788-5104</t>
  </si>
  <si>
    <t>8454347134</t>
  </si>
  <si>
    <t>12788510400019</t>
  </si>
  <si>
    <t xml:space="preserve">LY173B  </t>
  </si>
  <si>
    <t>08.15.37</t>
  </si>
  <si>
    <t>8150300050109714</t>
  </si>
  <si>
    <t>1403509314485</t>
  </si>
  <si>
    <t>1000547933034033</t>
  </si>
  <si>
    <t>MARSHALL,DONALD</t>
  </si>
  <si>
    <t>25 FRANKLIN ST</t>
  </si>
  <si>
    <t>FORT MONTGOMERY</t>
  </si>
  <si>
    <t>10922-7712</t>
  </si>
  <si>
    <t>8454017556</t>
  </si>
  <si>
    <t>10922000006778</t>
  </si>
  <si>
    <t xml:space="preserve">NR121B  </t>
  </si>
  <si>
    <t>13.47.25</t>
  </si>
  <si>
    <t>8150310140871231</t>
  </si>
  <si>
    <t>1104020197140</t>
  </si>
  <si>
    <t>1000548041514031</t>
  </si>
  <si>
    <t>BRAXTON,GLORIA</t>
  </si>
  <si>
    <t>216 SECOND MILE DR</t>
  </si>
  <si>
    <t>12601-7407</t>
  </si>
  <si>
    <t>8454546693</t>
  </si>
  <si>
    <t>8453376123</t>
  </si>
  <si>
    <t>12601516000081</t>
  </si>
  <si>
    <t>21.50.16</t>
  </si>
  <si>
    <t>8150330050155334</t>
  </si>
  <si>
    <t>1111535103992</t>
  </si>
  <si>
    <t>1000547969694031</t>
  </si>
  <si>
    <t>FRAGOSO,INES</t>
  </si>
  <si>
    <t>6 LANDMARK DR APT 49</t>
  </si>
  <si>
    <t>12518-2191</t>
  </si>
  <si>
    <t>9142609809</t>
  </si>
  <si>
    <t>12518000027406</t>
  </si>
  <si>
    <t>8150300150321375</t>
  </si>
  <si>
    <t>1111502038494</t>
  </si>
  <si>
    <t>1000547951134038</t>
  </si>
  <si>
    <t>TRAVERS,ROBERT</t>
  </si>
  <si>
    <t>216 E MAIN ST APT 105</t>
  </si>
  <si>
    <t>WATERS EDGE</t>
  </si>
  <si>
    <t>12771-2267</t>
  </si>
  <si>
    <t>8452873483</t>
  </si>
  <si>
    <t>12771226700294</t>
  </si>
  <si>
    <t xml:space="preserve">MI458   </t>
  </si>
  <si>
    <t>14.48.24</t>
  </si>
  <si>
    <t>1000548027994033</t>
  </si>
  <si>
    <t>8150300520371340</t>
  </si>
  <si>
    <t>1403581546509</t>
  </si>
  <si>
    <t>1000548041324035</t>
  </si>
  <si>
    <t>CRUZ,ISRAEL</t>
  </si>
  <si>
    <t>13 EDWARD AVE</t>
  </si>
  <si>
    <t>BROWN HSE ON LFT</t>
  </si>
  <si>
    <t>12701-2504</t>
  </si>
  <si>
    <t>8458072976</t>
  </si>
  <si>
    <t>12701000017193</t>
  </si>
  <si>
    <t>21.48.04</t>
  </si>
  <si>
    <t>8150300300169849</t>
  </si>
  <si>
    <t>1111573593435</t>
  </si>
  <si>
    <t>1000547964104036</t>
  </si>
  <si>
    <t>QUIJADA,ELIA</t>
  </si>
  <si>
    <t>1517 INDIAN SPRINGS RD</t>
  </si>
  <si>
    <t>12566-5411</t>
  </si>
  <si>
    <t>4083130431</t>
  </si>
  <si>
    <t>12566000023479</t>
  </si>
  <si>
    <t>15.33.01</t>
  </si>
  <si>
    <t>8150300180161734</t>
  </si>
  <si>
    <t>1403553432233</t>
  </si>
  <si>
    <t>1000547939044036</t>
  </si>
  <si>
    <t>WEBSTER,LINDA</t>
  </si>
  <si>
    <t>17 QUARRY RD APT 222</t>
  </si>
  <si>
    <t>10924-6002</t>
  </si>
  <si>
    <t>8453213086</t>
  </si>
  <si>
    <t>10924000027721</t>
  </si>
  <si>
    <t>14.08.30</t>
  </si>
  <si>
    <t>8150300150305873</t>
  </si>
  <si>
    <t>1111551216934</t>
  </si>
  <si>
    <t>1000547824194037</t>
  </si>
  <si>
    <t>MEDIC,ALEXANDER</t>
  </si>
  <si>
    <t>240 NEVERSINK DR</t>
  </si>
  <si>
    <t>12771-3807</t>
  </si>
  <si>
    <t>8456997528</t>
  </si>
  <si>
    <t>8456999138</t>
  </si>
  <si>
    <t>12771351905015</t>
  </si>
  <si>
    <t xml:space="preserve">MI459   </t>
  </si>
  <si>
    <t>07.54.45</t>
  </si>
  <si>
    <t>8143160170090610</t>
  </si>
  <si>
    <t>1431534232059</t>
  </si>
  <si>
    <t>1000628567184011</t>
  </si>
  <si>
    <t>RAMEY,DARRYL</t>
  </si>
  <si>
    <t>5 ROCK RIDGE CT</t>
  </si>
  <si>
    <t>06812-3313</t>
  </si>
  <si>
    <t>2034178597</t>
  </si>
  <si>
    <t>06812000051070</t>
  </si>
  <si>
    <t>17.10.46</t>
  </si>
  <si>
    <t>8143160230005731</t>
  </si>
  <si>
    <t>1103509839834</t>
  </si>
  <si>
    <t>1000628543084012</t>
  </si>
  <si>
    <t>KOTAS,EVA</t>
  </si>
  <si>
    <t>353 HERITAGE VLG UNIT B</t>
  </si>
  <si>
    <t>06488-1710</t>
  </si>
  <si>
    <t>2032640962</t>
  </si>
  <si>
    <t>06488171010011</t>
  </si>
  <si>
    <t xml:space="preserve">SY039A  </t>
  </si>
  <si>
    <t>16.00.19</t>
  </si>
  <si>
    <t>8143160290044141</t>
  </si>
  <si>
    <t>1103548993071</t>
  </si>
  <si>
    <t>1000628152104010</t>
  </si>
  <si>
    <t>BARBO,LARRY</t>
  </si>
  <si>
    <t>2026 MAIN ST</t>
  </si>
  <si>
    <t>06238-2032</t>
  </si>
  <si>
    <t>8609331850</t>
  </si>
  <si>
    <t>06238203215066</t>
  </si>
  <si>
    <t>18.39.18</t>
  </si>
  <si>
    <t>8143160380282718</t>
  </si>
  <si>
    <t>1103595473134</t>
  </si>
  <si>
    <t>1000627113634016</t>
  </si>
  <si>
    <t>GRIGGS,ELINA</t>
  </si>
  <si>
    <t>122 WINDHAM ST</t>
  </si>
  <si>
    <t>06226-2212</t>
  </si>
  <si>
    <t>8182123105</t>
  </si>
  <si>
    <t>06226221210045</t>
  </si>
  <si>
    <t xml:space="preserve">WM0004  </t>
  </si>
  <si>
    <t>10.35.28</t>
  </si>
  <si>
    <t>8143160340011264</t>
  </si>
  <si>
    <t>1103536668750</t>
  </si>
  <si>
    <t>1000628048054015</t>
  </si>
  <si>
    <t>CONNECTICUT AUDUBON SOCI,*</t>
  </si>
  <si>
    <t>218 DAY RD</t>
  </si>
  <si>
    <t>SBB1</t>
  </si>
  <si>
    <t>06259-1505</t>
  </si>
  <si>
    <t>2034984620</t>
  </si>
  <si>
    <t>8603773477</t>
  </si>
  <si>
    <t>06259150500052</t>
  </si>
  <si>
    <t xml:space="preserve">PF0013  </t>
  </si>
  <si>
    <t>13.48.21</t>
  </si>
  <si>
    <t>BRIERE, STEVEN</t>
  </si>
  <si>
    <t>8143160210239003</t>
  </si>
  <si>
    <t>1431536118413</t>
  </si>
  <si>
    <t>1000626875664013</t>
  </si>
  <si>
    <t>HASANI,EDUARD</t>
  </si>
  <si>
    <t>15 PARKWOOD RD</t>
  </si>
  <si>
    <t>06611-3218</t>
  </si>
  <si>
    <t>2038091079</t>
  </si>
  <si>
    <t>06611321810002</t>
  </si>
  <si>
    <t xml:space="preserve">TB003D  </t>
  </si>
  <si>
    <t>16.33.53</t>
  </si>
  <si>
    <t>8143160190095235</t>
  </si>
  <si>
    <t>1103558977469</t>
  </si>
  <si>
    <t>1000626909994014</t>
  </si>
  <si>
    <t>LEROW,SHERI</t>
  </si>
  <si>
    <t>15 SANFORD RD</t>
  </si>
  <si>
    <t>06470-1121</t>
  </si>
  <si>
    <t>2032405089</t>
  </si>
  <si>
    <t>2033641581</t>
  </si>
  <si>
    <t>06470112110019</t>
  </si>
  <si>
    <t xml:space="preserve">NT003A  </t>
  </si>
  <si>
    <t>18.03.27</t>
  </si>
  <si>
    <t>8143160180240221</t>
  </si>
  <si>
    <t>1431610792372</t>
  </si>
  <si>
    <t>1000628757444019</t>
  </si>
  <si>
    <t>KANE,JOYCE</t>
  </si>
  <si>
    <t>135 HEATHERWOOD DR</t>
  </si>
  <si>
    <t>06804-3960</t>
  </si>
  <si>
    <t>2033788928</t>
  </si>
  <si>
    <t>06804396010182</t>
  </si>
  <si>
    <t xml:space="preserve">BF022A  </t>
  </si>
  <si>
    <t>08.10.40</t>
  </si>
  <si>
    <t>8143160070162923</t>
  </si>
  <si>
    <t>1103575889697</t>
  </si>
  <si>
    <t>1000628525674012</t>
  </si>
  <si>
    <t>HOYT,DIANE</t>
  </si>
  <si>
    <t>38 S MAIN ST</t>
  </si>
  <si>
    <t>06776-3533</t>
  </si>
  <si>
    <t>8603552881</t>
  </si>
  <si>
    <t>06776353310153</t>
  </si>
  <si>
    <t xml:space="preserve">NM026A  </t>
  </si>
  <si>
    <t>15.10.42</t>
  </si>
  <si>
    <t>8143160390009408</t>
  </si>
  <si>
    <t>1103016574072</t>
  </si>
  <si>
    <t>1000628086054018</t>
  </si>
  <si>
    <t>WHITE,RANDALL</t>
  </si>
  <si>
    <t>26 BEAVER DAM RD</t>
  </si>
  <si>
    <t>WOODSTOCK VALLEY</t>
  </si>
  <si>
    <t>06282-2504</t>
  </si>
  <si>
    <t>8609741179</t>
  </si>
  <si>
    <t>06282250410121</t>
  </si>
  <si>
    <t xml:space="preserve">WD0012  </t>
  </si>
  <si>
    <t>15.32.31</t>
  </si>
  <si>
    <t>8143160340001067</t>
  </si>
  <si>
    <t>1103016287238</t>
  </si>
  <si>
    <t>1000628758574012</t>
  </si>
  <si>
    <t>ELLSWORTH,JIM</t>
  </si>
  <si>
    <t>34 JACKSON RD</t>
  </si>
  <si>
    <t>06259-1116</t>
  </si>
  <si>
    <t>8609742745</t>
  </si>
  <si>
    <t>06259111610016</t>
  </si>
  <si>
    <t xml:space="preserve">PF0015  </t>
  </si>
  <si>
    <t>08.18.26</t>
  </si>
  <si>
    <t>8143160220091238</t>
  </si>
  <si>
    <t>1103588656711</t>
  </si>
  <si>
    <t>1000628553274016</t>
  </si>
  <si>
    <t>BOGNER,ELIZABETH</t>
  </si>
  <si>
    <t>10 LEE FARM DR</t>
  </si>
  <si>
    <t>06488-2580</t>
  </si>
  <si>
    <t>2036480278</t>
  </si>
  <si>
    <t>06488258010041</t>
  </si>
  <si>
    <t xml:space="preserve">SY006B  </t>
  </si>
  <si>
    <t>16.30.22</t>
  </si>
  <si>
    <t>MALGRANDE, CHRISTOPHER</t>
  </si>
  <si>
    <t>8143160380151889</t>
  </si>
  <si>
    <t>1103547874074</t>
  </si>
  <si>
    <t>1000627127314019</t>
  </si>
  <si>
    <t>GRANITE - DAVITA / 01820 -</t>
  </si>
  <si>
    <t>375 TUCKIE RD STE C</t>
  </si>
  <si>
    <t>NAT'L ACCT</t>
  </si>
  <si>
    <t>06256-1335</t>
  </si>
  <si>
    <t>8604561677</t>
  </si>
  <si>
    <t>06256134510058</t>
  </si>
  <si>
    <t xml:space="preserve">WM0016  </t>
  </si>
  <si>
    <t>11.11.32</t>
  </si>
  <si>
    <t>8143160380150634</t>
  </si>
  <si>
    <t>1103547156076</t>
  </si>
  <si>
    <t>1000627129594014</t>
  </si>
  <si>
    <t>WINDHAM PUBLIC SCHOOLS-CHA</t>
  </si>
  <si>
    <t>141 TUCKIE RD</t>
  </si>
  <si>
    <t>06256-1317</t>
  </si>
  <si>
    <t>8602343403</t>
  </si>
  <si>
    <t>8604652610</t>
  </si>
  <si>
    <t>06256131710156</t>
  </si>
  <si>
    <t xml:space="preserve">WM0019  </t>
  </si>
  <si>
    <t>11.16.57</t>
  </si>
  <si>
    <t>8143160240038987</t>
  </si>
  <si>
    <t>1103595456956</t>
  </si>
  <si>
    <t>1000628054984014</t>
  </si>
  <si>
    <t>BELL,TOM</t>
  </si>
  <si>
    <t>103 LAKE WOOD LN</t>
  </si>
  <si>
    <t>06278-1248</t>
  </si>
  <si>
    <t>8609174250</t>
  </si>
  <si>
    <t>06278122500065</t>
  </si>
  <si>
    <t>14.05.34</t>
  </si>
  <si>
    <t>LAPRADE, DYLAN</t>
  </si>
  <si>
    <t>8143160240008089</t>
  </si>
  <si>
    <t>1103016019334</t>
  </si>
  <si>
    <t>1000627991714013</t>
  </si>
  <si>
    <t>GUNN,BESSIE</t>
  </si>
  <si>
    <t>135 KRAPF RD</t>
  </si>
  <si>
    <t>06278-1336</t>
  </si>
  <si>
    <t>8604875734</t>
  </si>
  <si>
    <t>06278133610085</t>
  </si>
  <si>
    <t xml:space="preserve">AS0009  </t>
  </si>
  <si>
    <t>11.28.57</t>
  </si>
  <si>
    <t>8143160070010874</t>
  </si>
  <si>
    <t>1103015194252</t>
  </si>
  <si>
    <t>1000628582194011</t>
  </si>
  <si>
    <t>MACGRADY,GLENN</t>
  </si>
  <si>
    <t>36 OLD PARK LANE RD</t>
  </si>
  <si>
    <t>06776-2566</t>
  </si>
  <si>
    <t>8603550727</t>
  </si>
  <si>
    <t>2037704047</t>
  </si>
  <si>
    <t>06776250810107</t>
  </si>
  <si>
    <t xml:space="preserve">NM015A  </t>
  </si>
  <si>
    <t>17.53.32</t>
  </si>
  <si>
    <t>8143160220073293</t>
  </si>
  <si>
    <t>1103540009470</t>
  </si>
  <si>
    <t>1000626245044011</t>
  </si>
  <si>
    <t>THILLAIKUMARAN,SAMBASIVAM</t>
  </si>
  <si>
    <t>62 ELK DR</t>
  </si>
  <si>
    <t>06488-4702</t>
  </si>
  <si>
    <t>2032629885</t>
  </si>
  <si>
    <t>06488470200008</t>
  </si>
  <si>
    <t xml:space="preserve">SY0021  </t>
  </si>
  <si>
    <t>20.04.39</t>
  </si>
  <si>
    <t>8143160230034343</t>
  </si>
  <si>
    <t>1103595243693</t>
  </si>
  <si>
    <t>1000628635214014</t>
  </si>
  <si>
    <t>OTTO,ANN</t>
  </si>
  <si>
    <t>608 HERITAGE VLG UNIT B</t>
  </si>
  <si>
    <t>06488-0000</t>
  </si>
  <si>
    <t>2034510303</t>
  </si>
  <si>
    <t>06488154910096</t>
  </si>
  <si>
    <t xml:space="preserve">HV003B  </t>
  </si>
  <si>
    <t>21.04.50</t>
  </si>
  <si>
    <t>8143160180054697</t>
  </si>
  <si>
    <t>1103015289029</t>
  </si>
  <si>
    <t>1000628528834019</t>
  </si>
  <si>
    <t>FISKE,IRIS</t>
  </si>
  <si>
    <t>8 BROOKS QUARRY RD UNIT 2</t>
  </si>
  <si>
    <t>06804-1066</t>
  </si>
  <si>
    <t>2037751179</t>
  </si>
  <si>
    <t>2038858672</t>
  </si>
  <si>
    <t>06804106610016</t>
  </si>
  <si>
    <t>15.19.43</t>
  </si>
  <si>
    <t>8143160070142115</t>
  </si>
  <si>
    <t>1103546759532</t>
  </si>
  <si>
    <t>1000628363034014</t>
  </si>
  <si>
    <t>LEVIN,JEREMY</t>
  </si>
  <si>
    <t>32 HINE RD</t>
  </si>
  <si>
    <t>06776-4806</t>
  </si>
  <si>
    <t>9172872615</t>
  </si>
  <si>
    <t>9178217299</t>
  </si>
  <si>
    <t>06776480610038</t>
  </si>
  <si>
    <t xml:space="preserve">NM0004  </t>
  </si>
  <si>
    <t>09.16.21</t>
  </si>
  <si>
    <t>8143160290033086</t>
  </si>
  <si>
    <t>1103526615225</t>
  </si>
  <si>
    <t>1000628593954015</t>
  </si>
  <si>
    <t>WALLACE,NANCY</t>
  </si>
  <si>
    <t>665 MERROW RD</t>
  </si>
  <si>
    <t>06238-3502</t>
  </si>
  <si>
    <t>8607428863</t>
  </si>
  <si>
    <t>8609136792</t>
  </si>
  <si>
    <t>06238350210043</t>
  </si>
  <si>
    <t xml:space="preserve">CV012A  </t>
  </si>
  <si>
    <t>18.30.28</t>
  </si>
  <si>
    <t>8143160270001715</t>
  </si>
  <si>
    <t>1103016083975</t>
  </si>
  <si>
    <t>1000628064254010</t>
  </si>
  <si>
    <t>VILLA,WALTER</t>
  </si>
  <si>
    <t>375 N BEAR HILL RD</t>
  </si>
  <si>
    <t>06235-2422</t>
  </si>
  <si>
    <t>8604550558</t>
  </si>
  <si>
    <t>06235242210082</t>
  </si>
  <si>
    <t xml:space="preserve">CP0003  </t>
  </si>
  <si>
    <t>14.31.11</t>
  </si>
  <si>
    <t>8143160210183714</t>
  </si>
  <si>
    <t>1103594656861</t>
  </si>
  <si>
    <t>1000628635934017</t>
  </si>
  <si>
    <t>SANTORO,CHRIS</t>
  </si>
  <si>
    <t>18 OLD FIRE RD</t>
  </si>
  <si>
    <t>06611-1431</t>
  </si>
  <si>
    <t>2032401883</t>
  </si>
  <si>
    <t>06611143110029</t>
  </si>
  <si>
    <t xml:space="preserve">TB001B  </t>
  </si>
  <si>
    <t>21.08.53</t>
  </si>
  <si>
    <t>JACKSON, ANDREW</t>
  </si>
  <si>
    <t>8143160210009547</t>
  </si>
  <si>
    <t>1103015803159</t>
  </si>
  <si>
    <t>1000628613274014</t>
  </si>
  <si>
    <t>PACELLI,JOHN</t>
  </si>
  <si>
    <t>11 HARVESTER RD</t>
  </si>
  <si>
    <t>06611-2118</t>
  </si>
  <si>
    <t>2034591964</t>
  </si>
  <si>
    <t>06611211810005</t>
  </si>
  <si>
    <t xml:space="preserve">TB015A  </t>
  </si>
  <si>
    <t>19.27.40</t>
  </si>
  <si>
    <t>8143160380466949</t>
  </si>
  <si>
    <t>1431584832253</t>
  </si>
  <si>
    <t>1000628592584011</t>
  </si>
  <si>
    <t>FRANCISCO,PABLA</t>
  </si>
  <si>
    <t>37 MAIN ST FL 3</t>
  </si>
  <si>
    <t>06226-2990</t>
  </si>
  <si>
    <t>8605764875</t>
  </si>
  <si>
    <t>06226291110125</t>
  </si>
  <si>
    <t xml:space="preserve">WM013A  </t>
  </si>
  <si>
    <t>18.25.57</t>
  </si>
  <si>
    <t>ERISMANN, DEREK</t>
  </si>
  <si>
    <t>8143160280004261</t>
  </si>
  <si>
    <t>1103016101561</t>
  </si>
  <si>
    <t>1000628550034017</t>
  </si>
  <si>
    <t>GARRITT,CLAUDE</t>
  </si>
  <si>
    <t>106 LAKE RD</t>
  </si>
  <si>
    <t>06237-1319</t>
  </si>
  <si>
    <t>8602280040</t>
  </si>
  <si>
    <t>8603285799</t>
  </si>
  <si>
    <t>06237131910020</t>
  </si>
  <si>
    <t xml:space="preserve">CO0007  </t>
  </si>
  <si>
    <t>16.21.12</t>
  </si>
  <si>
    <t>8143160320039723</t>
  </si>
  <si>
    <t>1103588479742</t>
  </si>
  <si>
    <t>1000628588864013</t>
  </si>
  <si>
    <t>CORKRAN,CHRISTOPHER</t>
  </si>
  <si>
    <t>36 RITA DR</t>
  </si>
  <si>
    <t>06249-1520</t>
  </si>
  <si>
    <t>7743180895</t>
  </si>
  <si>
    <t>06249152010002</t>
  </si>
  <si>
    <t xml:space="preserve">LB0007  </t>
  </si>
  <si>
    <t>18.14.02</t>
  </si>
  <si>
    <t>NEBELSKI, NICHOLAS</t>
  </si>
  <si>
    <t>8143160050003337</t>
  </si>
  <si>
    <t>1103530607135</t>
  </si>
  <si>
    <t>1000628636864015</t>
  </si>
  <si>
    <t>ZABRISKIE,BRYAN</t>
  </si>
  <si>
    <t>268 CENTER ST</t>
  </si>
  <si>
    <t>WEST HARTLAND</t>
  </si>
  <si>
    <t>06091-4306</t>
  </si>
  <si>
    <t>8607380295</t>
  </si>
  <si>
    <t>5084006327</t>
  </si>
  <si>
    <t>06091430610025</t>
  </si>
  <si>
    <t xml:space="preserve">WH0061  </t>
  </si>
  <si>
    <t>21.13.32</t>
  </si>
  <si>
    <t>8143160040004981</t>
  </si>
  <si>
    <t>1103015091185</t>
  </si>
  <si>
    <t>1000628390264014</t>
  </si>
  <si>
    <t>DEMANBEY,MARYANN</t>
  </si>
  <si>
    <t>435 TOWN HILL RD</t>
  </si>
  <si>
    <t>06057-2524</t>
  </si>
  <si>
    <t>8603790402</t>
  </si>
  <si>
    <t>06057252410042</t>
  </si>
  <si>
    <t xml:space="preserve">NH0031  </t>
  </si>
  <si>
    <t>10.49.47</t>
  </si>
  <si>
    <t>8143160070062362</t>
  </si>
  <si>
    <t>1103508447464</t>
  </si>
  <si>
    <t>1000628419964016</t>
  </si>
  <si>
    <t>WEINSTEIN,MARTIN</t>
  </si>
  <si>
    <t>9 FARMVIEW DR</t>
  </si>
  <si>
    <t>06776-3171</t>
  </si>
  <si>
    <t>9175798228</t>
  </si>
  <si>
    <t>8602107823</t>
  </si>
  <si>
    <t>06776317100088</t>
  </si>
  <si>
    <t xml:space="preserve">NM016A  </t>
  </si>
  <si>
    <t>8143160210345065</t>
  </si>
  <si>
    <t>1431643047570</t>
  </si>
  <si>
    <t>1000628545724011</t>
  </si>
  <si>
    <t>LAWFORD,JUDITH</t>
  </si>
  <si>
    <t>6949 MAIN ST APT 202</t>
  </si>
  <si>
    <t>06611-6307</t>
  </si>
  <si>
    <t>2033392742</t>
  </si>
  <si>
    <t>06611630700035</t>
  </si>
  <si>
    <t xml:space="preserve">TB037A  </t>
  </si>
  <si>
    <t>SMITH, TYLOR</t>
  </si>
  <si>
    <t>8142110200100963</t>
  </si>
  <si>
    <t>1431615922578</t>
  </si>
  <si>
    <t>1000628197204015</t>
  </si>
  <si>
    <t>VANDENBERG,SONJA</t>
  </si>
  <si>
    <t>72 MOHAWK WAY</t>
  </si>
  <si>
    <t>ELIZABETHTOWN</t>
  </si>
  <si>
    <t>12932-0000</t>
  </si>
  <si>
    <t>5182412755</t>
  </si>
  <si>
    <t>12932000030957</t>
  </si>
  <si>
    <t xml:space="preserve">LW0708  </t>
  </si>
  <si>
    <t>20.42.37</t>
  </si>
  <si>
    <t>8143160070071769</t>
  </si>
  <si>
    <t>1103015295356</t>
  </si>
  <si>
    <t>1000628612124012</t>
  </si>
  <si>
    <t>GARDNER,CATHERINE M.</t>
  </si>
  <si>
    <t>285 CANDLEWOOD MOUNTAIN RD</t>
  </si>
  <si>
    <t>06776-5803</t>
  </si>
  <si>
    <t>8602108069</t>
  </si>
  <si>
    <t>2037702442</t>
  </si>
  <si>
    <t>06776580310109</t>
  </si>
  <si>
    <t>19.23.09</t>
  </si>
  <si>
    <t>8143160140101893</t>
  </si>
  <si>
    <t>1431649249436</t>
  </si>
  <si>
    <t>1000628473804017</t>
  </si>
  <si>
    <t>YOUSSEF,ALICIA</t>
  </si>
  <si>
    <t>53 TRANSYLVANIA RD</t>
  </si>
  <si>
    <t>06783-2108</t>
  </si>
  <si>
    <t>2032287041</t>
  </si>
  <si>
    <t>8457094298</t>
  </si>
  <si>
    <t>06783210810086</t>
  </si>
  <si>
    <t xml:space="preserve">RX0009  </t>
  </si>
  <si>
    <t>14.17.34</t>
  </si>
  <si>
    <t>8143160070377489</t>
  </si>
  <si>
    <t>1431650535608</t>
  </si>
  <si>
    <t>1000628597544010</t>
  </si>
  <si>
    <t>WAINWRIGHT,DENNIS</t>
  </si>
  <si>
    <t>34 EAST ST UNIT 2-205</t>
  </si>
  <si>
    <t>06776-3180</t>
  </si>
  <si>
    <t>8604884491</t>
  </si>
  <si>
    <t>06776301410568</t>
  </si>
  <si>
    <t xml:space="preserve">NM0035  </t>
  </si>
  <si>
    <t>18.41.31</t>
  </si>
  <si>
    <t>8143160170040508</t>
  </si>
  <si>
    <t>1103541924024</t>
  </si>
  <si>
    <t>1000624467954017</t>
  </si>
  <si>
    <t>MCGURN,THOMAS</t>
  </si>
  <si>
    <t>5 MOUNTAIN VIEW RD</t>
  </si>
  <si>
    <t>06812-3323</t>
  </si>
  <si>
    <t>2035467420</t>
  </si>
  <si>
    <t>9147608042</t>
  </si>
  <si>
    <t>06812332310004</t>
  </si>
  <si>
    <t>14.30.09</t>
  </si>
  <si>
    <t>8143160070000925</t>
  </si>
  <si>
    <t>1103015165963</t>
  </si>
  <si>
    <t>1000628071684019</t>
  </si>
  <si>
    <t>VOGT,JOHN</t>
  </si>
  <si>
    <t>197 S KENT RD</t>
  </si>
  <si>
    <t>GAYLORDSVILLE</t>
  </si>
  <si>
    <t>06755-1209</t>
  </si>
  <si>
    <t>8603506855</t>
  </si>
  <si>
    <t>9175938070</t>
  </si>
  <si>
    <t>06755120910057</t>
  </si>
  <si>
    <t xml:space="preserve">NM0001  </t>
  </si>
  <si>
    <t>14.52.34</t>
  </si>
  <si>
    <t>8143160170084878</t>
  </si>
  <si>
    <t>1103601140545</t>
  </si>
  <si>
    <t>1000626962764015</t>
  </si>
  <si>
    <t>DIZOZZA,PETER</t>
  </si>
  <si>
    <t>8 LAKE DR N</t>
  </si>
  <si>
    <t>06812-3410</t>
  </si>
  <si>
    <t>2037464574</t>
  </si>
  <si>
    <t>9177249008</t>
  </si>
  <si>
    <t>06812340910019</t>
  </si>
  <si>
    <t xml:space="preserve">NF010B  </t>
  </si>
  <si>
    <t>20.56.34</t>
  </si>
  <si>
    <t>8143160100133928</t>
  </si>
  <si>
    <t>1431650971985</t>
  </si>
  <si>
    <t>1000628642754010</t>
  </si>
  <si>
    <t>MAGRONE,FRANCIS</t>
  </si>
  <si>
    <t>114 BEE BROOK RD FL 2</t>
  </si>
  <si>
    <t>06794-1202</t>
  </si>
  <si>
    <t>2033139458</t>
  </si>
  <si>
    <t>06794120210226</t>
  </si>
  <si>
    <t xml:space="preserve">WA012B  </t>
  </si>
  <si>
    <t>22.00.22</t>
  </si>
  <si>
    <t>8143160210127356</t>
  </si>
  <si>
    <t>1103576006812</t>
  </si>
  <si>
    <t>1000628410844019</t>
  </si>
  <si>
    <t>VAUGH,WILLIAM</t>
  </si>
  <si>
    <t>70 ASCOLESE RD</t>
  </si>
  <si>
    <t>06611-2331</t>
  </si>
  <si>
    <t>2035217522</t>
  </si>
  <si>
    <t>2032614142</t>
  </si>
  <si>
    <t>06611233115482</t>
  </si>
  <si>
    <t xml:space="preserve">TB0026  </t>
  </si>
  <si>
    <t>11.32.41</t>
  </si>
  <si>
    <t>8143160210101666</t>
  </si>
  <si>
    <t>1103559922092</t>
  </si>
  <si>
    <t>1000563667844018</t>
  </si>
  <si>
    <t>2750 RESERVOIR AVE APT 335</t>
  </si>
  <si>
    <t>06611-5722</t>
  </si>
  <si>
    <t>06611572210001</t>
  </si>
  <si>
    <t>15.11.30</t>
  </si>
  <si>
    <t>8143160210073543</t>
  </si>
  <si>
    <t>1103538442733</t>
  </si>
  <si>
    <t>1000613950964013</t>
  </si>
  <si>
    <t>2750 RESERVOIR AVE APT 328</t>
  </si>
  <si>
    <t>06611572210084</t>
  </si>
  <si>
    <t>13.03.09</t>
  </si>
  <si>
    <t>8143160210073840</t>
  </si>
  <si>
    <t>1103538443194</t>
  </si>
  <si>
    <t>1000613950794014</t>
  </si>
  <si>
    <t>2750 RESERVOIR AVE APT 330</t>
  </si>
  <si>
    <t>06611572210050</t>
  </si>
  <si>
    <t>13.03.05</t>
  </si>
  <si>
    <t>8143160210213081</t>
  </si>
  <si>
    <t>1431511494094</t>
  </si>
  <si>
    <t>1000613949004012</t>
  </si>
  <si>
    <t>2750 RESERVOIR AVE APT 334</t>
  </si>
  <si>
    <t>06611572210019</t>
  </si>
  <si>
    <t>13.02.20</t>
  </si>
  <si>
    <t>8143160210159474</t>
  </si>
  <si>
    <t>1103588633421</t>
  </si>
  <si>
    <t>1000563669214012</t>
  </si>
  <si>
    <t>2750 RESERVOIR AVE APT 326</t>
  </si>
  <si>
    <t>06611572210092</t>
  </si>
  <si>
    <t>15.12.11</t>
  </si>
  <si>
    <t>8143160210073584</t>
  </si>
  <si>
    <t>1103538442782</t>
  </si>
  <si>
    <t>1000563653374012</t>
  </si>
  <si>
    <t>2750 RESERVOIR AVE APT 331</t>
  </si>
  <si>
    <t>06611572210043</t>
  </si>
  <si>
    <t>15.04.45</t>
  </si>
  <si>
    <t>8143160210074020</t>
  </si>
  <si>
    <t>1103538443442</t>
  </si>
  <si>
    <t>1000613947614010</t>
  </si>
  <si>
    <t>SIMALCHIK,JOSEPH</t>
  </si>
  <si>
    <t>2750 RESERVOIR AVE APT 332</t>
  </si>
  <si>
    <t>9175091550</t>
  </si>
  <si>
    <t>06611572210035</t>
  </si>
  <si>
    <t>13.01.44</t>
  </si>
  <si>
    <t>8143160210336288</t>
  </si>
  <si>
    <t>1431609780321</t>
  </si>
  <si>
    <t>1000563652254017</t>
  </si>
  <si>
    <t>DALE,MARION</t>
  </si>
  <si>
    <t>2750 RESERVOIR AVE APT 327</t>
  </si>
  <si>
    <t>2032685556</t>
  </si>
  <si>
    <t>06611572210100</t>
  </si>
  <si>
    <t>15.04.11</t>
  </si>
  <si>
    <t>8142110250000626</t>
  </si>
  <si>
    <t>1103595118523</t>
  </si>
  <si>
    <t>1000627964434011</t>
  </si>
  <si>
    <t>COTY,KAREN</t>
  </si>
  <si>
    <t>874 ALDER BEND RD</t>
  </si>
  <si>
    <t>ALTONA</t>
  </si>
  <si>
    <t>12910-0000</t>
  </si>
  <si>
    <t>5185935426</t>
  </si>
  <si>
    <t>12910000000923</t>
  </si>
  <si>
    <t xml:space="preserve">PL01E   </t>
  </si>
  <si>
    <t>10.16.01</t>
  </si>
  <si>
    <t>JARRETT, JACOB</t>
  </si>
  <si>
    <t>8142110020065263</t>
  </si>
  <si>
    <t>1103550145107</t>
  </si>
  <si>
    <t>1000628083714010</t>
  </si>
  <si>
    <t>PHANEUF,CLIFTON</t>
  </si>
  <si>
    <t>89 ARCHIE BORDEAU RD</t>
  </si>
  <si>
    <t>12901-5866</t>
  </si>
  <si>
    <t>5185780678</t>
  </si>
  <si>
    <t>5185628513</t>
  </si>
  <si>
    <t>12901000054721</t>
  </si>
  <si>
    <t xml:space="preserve">PL420B  </t>
  </si>
  <si>
    <t>15.26.13</t>
  </si>
  <si>
    <t>CARROLL, QURAN</t>
  </si>
  <si>
    <t>8142110200008935</t>
  </si>
  <si>
    <t>1103587170375</t>
  </si>
  <si>
    <t>1000628533354011</t>
  </si>
  <si>
    <t>JOHNSON,RENEE</t>
  </si>
  <si>
    <t>38 COUNTY ROUTE 8</t>
  </si>
  <si>
    <t>12932-2217</t>
  </si>
  <si>
    <t>5189250145</t>
  </si>
  <si>
    <t>12932000007591</t>
  </si>
  <si>
    <t xml:space="preserve">EZ0708  </t>
  </si>
  <si>
    <t>15.32.19</t>
  </si>
  <si>
    <t>8142110260002307</t>
  </si>
  <si>
    <t>1431528490622</t>
  </si>
  <si>
    <t>1000628122254010</t>
  </si>
  <si>
    <t>SHEEHAN,MARGARET</t>
  </si>
  <si>
    <t>23 CLUB DR</t>
  </si>
  <si>
    <t>12996-4031</t>
  </si>
  <si>
    <t>5189638103</t>
  </si>
  <si>
    <t>5185695704</t>
  </si>
  <si>
    <t>12996403100006</t>
  </si>
  <si>
    <t xml:space="preserve">WB003   </t>
  </si>
  <si>
    <t>17.12.57</t>
  </si>
  <si>
    <t>8141400100006209</t>
  </si>
  <si>
    <t>1103520959264</t>
  </si>
  <si>
    <t>1000627960724019</t>
  </si>
  <si>
    <t>GREENE,ALBERT</t>
  </si>
  <si>
    <t>49 STAFFORD HOLLAND RD</t>
  </si>
  <si>
    <t>01081-9710</t>
  </si>
  <si>
    <t>4132453538</t>
  </si>
  <si>
    <t>01081000001015</t>
  </si>
  <si>
    <t xml:space="preserve">WL0002  </t>
  </si>
  <si>
    <t>09.57.55</t>
  </si>
  <si>
    <t>8141400490043465</t>
  </si>
  <si>
    <t>1103543693817</t>
  </si>
  <si>
    <t>1000628541014011</t>
  </si>
  <si>
    <t>CIMINI,MEGHAN</t>
  </si>
  <si>
    <t>11 BROOK HILL RD</t>
  </si>
  <si>
    <t>01518-1052</t>
  </si>
  <si>
    <t>4136264491</t>
  </si>
  <si>
    <t>7742410733</t>
  </si>
  <si>
    <t>01566000020767</t>
  </si>
  <si>
    <t xml:space="preserve">ST0014  </t>
  </si>
  <si>
    <t>15.54.32</t>
  </si>
  <si>
    <t>8141400210113788</t>
  </si>
  <si>
    <t>1431651324184</t>
  </si>
  <si>
    <t>1000627959634013</t>
  </si>
  <si>
    <t>CHAVES,AIDA</t>
  </si>
  <si>
    <t>28 BROOK LN</t>
  </si>
  <si>
    <t>01503-1672</t>
  </si>
  <si>
    <t>9786186808</t>
  </si>
  <si>
    <t>01503167200098</t>
  </si>
  <si>
    <t xml:space="preserve">BE005B  </t>
  </si>
  <si>
    <t>09.53.33</t>
  </si>
  <si>
    <t>8141400340006639</t>
  </si>
  <si>
    <t>1103014098041</t>
  </si>
  <si>
    <t>1000628619754019</t>
  </si>
  <si>
    <t>KELLOGG,WILLIAM</t>
  </si>
  <si>
    <t>19 OAK HILL RD</t>
  </si>
  <si>
    <t>01451-1719</t>
  </si>
  <si>
    <t>9784569673</t>
  </si>
  <si>
    <t>6176459464</t>
  </si>
  <si>
    <t>01451171905023</t>
  </si>
  <si>
    <t xml:space="preserve">HR0007  </t>
  </si>
  <si>
    <t>19.51.11</t>
  </si>
  <si>
    <t>8141400642073360</t>
  </si>
  <si>
    <t>1103590403995</t>
  </si>
  <si>
    <t>1000628380124012</t>
  </si>
  <si>
    <t>*,BRIARWOOD COMMUNITY</t>
  </si>
  <si>
    <t>67 BRIARWOOD CIR APT 608</t>
  </si>
  <si>
    <t>EQUIP ACCT</t>
  </si>
  <si>
    <t>01606-1292</t>
  </si>
  <si>
    <t>01606000089014</t>
  </si>
  <si>
    <t xml:space="preserve">WO0322  </t>
  </si>
  <si>
    <t>10.22.55</t>
  </si>
  <si>
    <t>8141400460060226</t>
  </si>
  <si>
    <t>1103555517565</t>
  </si>
  <si>
    <t>1000628631444011</t>
  </si>
  <si>
    <t>NICHOLSON,DEBORAH</t>
  </si>
  <si>
    <t>25 LINDBERG AVE</t>
  </si>
  <si>
    <t>01516-2545</t>
  </si>
  <si>
    <t>5084393997</t>
  </si>
  <si>
    <t>01516254500006</t>
  </si>
  <si>
    <t xml:space="preserve">DO0010  </t>
  </si>
  <si>
    <t>20.44.14</t>
  </si>
  <si>
    <t>8141400250003634</t>
  </si>
  <si>
    <t>1103013735692</t>
  </si>
  <si>
    <t>1000628557354012</t>
  </si>
  <si>
    <t>PARKER,COLLEEN</t>
  </si>
  <si>
    <t>4 PINE MEADOW DR</t>
  </si>
  <si>
    <t>01506-1749</t>
  </si>
  <si>
    <t>01506174900006</t>
  </si>
  <si>
    <t xml:space="preserve">BD0005  </t>
  </si>
  <si>
    <t>16.43.26</t>
  </si>
  <si>
    <t>OLSON, KEVIN</t>
  </si>
  <si>
    <t>8141400600076868</t>
  </si>
  <si>
    <t>1103548659888</t>
  </si>
  <si>
    <t>1000628549164016</t>
  </si>
  <si>
    <t>VANDER HART,ROBERT</t>
  </si>
  <si>
    <t>177 JESSICA WAY</t>
  </si>
  <si>
    <t>01534-1175</t>
  </si>
  <si>
    <t>5083729566</t>
  </si>
  <si>
    <t>5083402314</t>
  </si>
  <si>
    <t>01534000016151</t>
  </si>
  <si>
    <t xml:space="preserve">NG012B  </t>
  </si>
  <si>
    <t>16.18.35</t>
  </si>
  <si>
    <t>8141400080220093</t>
  </si>
  <si>
    <t>1431610758837</t>
  </si>
  <si>
    <t>1000628757214016</t>
  </si>
  <si>
    <t>COTE,ALLISON</t>
  </si>
  <si>
    <t>612 N LIBERTY ST</t>
  </si>
  <si>
    <t>01007-8803</t>
  </si>
  <si>
    <t>4138131972</t>
  </si>
  <si>
    <t>01007880300037</t>
  </si>
  <si>
    <t xml:space="preserve">BT0003  </t>
  </si>
  <si>
    <t>08.07.15</t>
  </si>
  <si>
    <t>CARRASQUILLO, DANIEL</t>
  </si>
  <si>
    <t>JT-MT LKAB100-Z</t>
  </si>
  <si>
    <t>8141400020054040</t>
  </si>
  <si>
    <t>1103512173007</t>
  </si>
  <si>
    <t>1000628756214017</t>
  </si>
  <si>
    <t>HOLDEN,JOSEPH</t>
  </si>
  <si>
    <t>10 BONAIR DR</t>
  </si>
  <si>
    <t>01095-2402</t>
  </si>
  <si>
    <t>4132623816</t>
  </si>
  <si>
    <t>4132791501</t>
  </si>
  <si>
    <t>01095240205038</t>
  </si>
  <si>
    <t xml:space="preserve">WI0001  </t>
  </si>
  <si>
    <t>07.54.00</t>
  </si>
  <si>
    <t>MASON, MICHAEL</t>
  </si>
  <si>
    <t>8141400250023749</t>
  </si>
  <si>
    <t>1103592204516</t>
  </si>
  <si>
    <t>1000628118594015</t>
  </si>
  <si>
    <t>BENSON,ANNETTE</t>
  </si>
  <si>
    <t>1 MAVERICK DR</t>
  </si>
  <si>
    <t>01506-1910</t>
  </si>
  <si>
    <t>5082771744</t>
  </si>
  <si>
    <t>01506191000038</t>
  </si>
  <si>
    <t xml:space="preserve">BD0003  </t>
  </si>
  <si>
    <t>17.03.14</t>
  </si>
  <si>
    <t>8141400250001828</t>
  </si>
  <si>
    <t>1103013732095</t>
  </si>
  <si>
    <t>1000628509554016</t>
  </si>
  <si>
    <t>WASSMER,RON</t>
  </si>
  <si>
    <t>8 RICE CORNER CROSS RD</t>
  </si>
  <si>
    <t>01506-1808</t>
  </si>
  <si>
    <t>5088676922</t>
  </si>
  <si>
    <t>01506000015623</t>
  </si>
  <si>
    <t>14.54.19</t>
  </si>
  <si>
    <t>8141400480086896</t>
  </si>
  <si>
    <t>1103580346873</t>
  </si>
  <si>
    <t>1000626503224016</t>
  </si>
  <si>
    <t>KRUSE,DONNA L</t>
  </si>
  <si>
    <t>3 ASH ST</t>
  </si>
  <si>
    <t>01562-2246</t>
  </si>
  <si>
    <t>7744799262</t>
  </si>
  <si>
    <t>01562000038537</t>
  </si>
  <si>
    <t xml:space="preserve">SP010B  </t>
  </si>
  <si>
    <t>21.34.36</t>
  </si>
  <si>
    <t>8141400020099441</t>
  </si>
  <si>
    <t>1431558040230</t>
  </si>
  <si>
    <t>1000628564484018</t>
  </si>
  <si>
    <t>MARTINEZ,ROSA</t>
  </si>
  <si>
    <t>20 JOAN ST</t>
  </si>
  <si>
    <t>01095-2035</t>
  </si>
  <si>
    <t>2038090356</t>
  </si>
  <si>
    <t>01095203505044</t>
  </si>
  <si>
    <t xml:space="preserve">WI006A  </t>
  </si>
  <si>
    <t>17.03.01</t>
  </si>
  <si>
    <t>8141400510027811</t>
  </si>
  <si>
    <t>1103520871055</t>
  </si>
  <si>
    <t>1000628536504018</t>
  </si>
  <si>
    <t>DEARY,DEBRA</t>
  </si>
  <si>
    <t>437 MASON ROAD EXT</t>
  </si>
  <si>
    <t>01571-5775</t>
  </si>
  <si>
    <t>5089430363</t>
  </si>
  <si>
    <t>01571577500001</t>
  </si>
  <si>
    <t xml:space="preserve">DU0003  </t>
  </si>
  <si>
    <t>15.41.48</t>
  </si>
  <si>
    <t>8141400260071167</t>
  </si>
  <si>
    <t>1103581053577</t>
  </si>
  <si>
    <t>1000628567934019</t>
  </si>
  <si>
    <t>GOODSPEED,ADAM</t>
  </si>
  <si>
    <t>189 N STURBRIDGE RD</t>
  </si>
  <si>
    <t>01507-1715</t>
  </si>
  <si>
    <t>5087334936</t>
  </si>
  <si>
    <t>01507171500021</t>
  </si>
  <si>
    <t xml:space="preserve">CT001B  </t>
  </si>
  <si>
    <t>17.12.38</t>
  </si>
  <si>
    <t>8141400650077915</t>
  </si>
  <si>
    <t>1103562199746</t>
  </si>
  <si>
    <t>1000628756224016</t>
  </si>
  <si>
    <t>BORGES,LYNNE</t>
  </si>
  <si>
    <t>15 CHERRY AND WEBB LN</t>
  </si>
  <si>
    <t>APT 1C</t>
  </si>
  <si>
    <t>02790-0000</t>
  </si>
  <si>
    <t>4019241722</t>
  </si>
  <si>
    <t>7742649803</t>
  </si>
  <si>
    <t>02790000041347</t>
  </si>
  <si>
    <t xml:space="preserve">WP0003  </t>
  </si>
  <si>
    <t>07.54.21</t>
  </si>
  <si>
    <t>8141400200229644</t>
  </si>
  <si>
    <t>1103583051314</t>
  </si>
  <si>
    <t>1000628371004017</t>
  </si>
  <si>
    <t>NKONGCHU,YVONNE</t>
  </si>
  <si>
    <t>22 SHIRLEY ST</t>
  </si>
  <si>
    <t>01501-1713</t>
  </si>
  <si>
    <t>5082508242</t>
  </si>
  <si>
    <t>01501171305044</t>
  </si>
  <si>
    <t xml:space="preserve">AU013B  </t>
  </si>
  <si>
    <t>8141400260009431</t>
  </si>
  <si>
    <t>1103013707337</t>
  </si>
  <si>
    <t>1000628491384018</t>
  </si>
  <si>
    <t>GRULA,GREGORY</t>
  </si>
  <si>
    <t>170 BROOKFIELD RD</t>
  </si>
  <si>
    <t>01507-1702</t>
  </si>
  <si>
    <t>7744523860</t>
  </si>
  <si>
    <t>01507170200037</t>
  </si>
  <si>
    <t xml:space="preserve">CT0004  </t>
  </si>
  <si>
    <t>14.34.35</t>
  </si>
  <si>
    <t>RAMM, JOSHUA</t>
  </si>
  <si>
    <t>8141400200237118</t>
  </si>
  <si>
    <t>1431651386266</t>
  </si>
  <si>
    <t>1000628177674013</t>
  </si>
  <si>
    <t>ZAWALITH,JAMES</t>
  </si>
  <si>
    <t>17 WASHINGTON ST LOT 5</t>
  </si>
  <si>
    <t>01501-3020</t>
  </si>
  <si>
    <t>7742421850</t>
  </si>
  <si>
    <t>01501302005018</t>
  </si>
  <si>
    <t>19.29.47</t>
  </si>
  <si>
    <t>8141400500153999</t>
  </si>
  <si>
    <t>1103574589611</t>
  </si>
  <si>
    <t>1000628399374012</t>
  </si>
  <si>
    <t>COMEAU,GLORIA H</t>
  </si>
  <si>
    <t>96 SLATER ST APT 307</t>
  </si>
  <si>
    <t>01570-2367</t>
  </si>
  <si>
    <t>5084615006</t>
  </si>
  <si>
    <t>9789563705</t>
  </si>
  <si>
    <t>01570235205532</t>
  </si>
  <si>
    <t xml:space="preserve">WE010B  </t>
  </si>
  <si>
    <t>11.11.41</t>
  </si>
  <si>
    <t>8141400500009381</t>
  </si>
  <si>
    <t>1103012982303</t>
  </si>
  <si>
    <t>1000628399634019</t>
  </si>
  <si>
    <t>KRUEGAR ,CAROL S</t>
  </si>
  <si>
    <t>155 S SHORE RD</t>
  </si>
  <si>
    <t>01570-3341</t>
  </si>
  <si>
    <t>5089437420</t>
  </si>
  <si>
    <t>7746014911</t>
  </si>
  <si>
    <t>01570000060658</t>
  </si>
  <si>
    <t xml:space="preserve">WE003B  </t>
  </si>
  <si>
    <t>11.12.14</t>
  </si>
  <si>
    <t>8141400070289397</t>
  </si>
  <si>
    <t>1103533832557</t>
  </si>
  <si>
    <t>1000628570824017</t>
  </si>
  <si>
    <t>GIANSANTI,JACQUELINE</t>
  </si>
  <si>
    <t>234 STEBBINS ST</t>
  </si>
  <si>
    <t>01020-1621</t>
  </si>
  <si>
    <t>4135365387</t>
  </si>
  <si>
    <t>4137353880</t>
  </si>
  <si>
    <t>01020162105172</t>
  </si>
  <si>
    <t>17.20.27</t>
  </si>
  <si>
    <t>AVERIAN, RUSLAN</t>
  </si>
  <si>
    <t>8141400050276612</t>
  </si>
  <si>
    <t>1431644004026</t>
  </si>
  <si>
    <t>1000628744064011</t>
  </si>
  <si>
    <t>HESS,TYLER</t>
  </si>
  <si>
    <t>33 WEST ST</t>
  </si>
  <si>
    <t>01027-1325</t>
  </si>
  <si>
    <t>9139082885</t>
  </si>
  <si>
    <t>01027132505472</t>
  </si>
  <si>
    <t xml:space="preserve">EH0016  </t>
  </si>
  <si>
    <t>07.04.18</t>
  </si>
  <si>
    <t>8141400050017503</t>
  </si>
  <si>
    <t>1103014390190</t>
  </si>
  <si>
    <t>1000628399044011</t>
  </si>
  <si>
    <t>YARRA,KAREN</t>
  </si>
  <si>
    <t>2 BEYER DR</t>
  </si>
  <si>
    <t>01027-2702</t>
  </si>
  <si>
    <t>4135270804</t>
  </si>
  <si>
    <t>4138858923</t>
  </si>
  <si>
    <t>01027270205232</t>
  </si>
  <si>
    <t>11.10.57</t>
  </si>
  <si>
    <t>8141400020002098</t>
  </si>
  <si>
    <t>1103014231089</t>
  </si>
  <si>
    <t>1000628536324011</t>
  </si>
  <si>
    <t>RUSCIO,THOMAS</t>
  </si>
  <si>
    <t>9 SAWMILL DR</t>
  </si>
  <si>
    <t>01095-2611</t>
  </si>
  <si>
    <t>4135964640</t>
  </si>
  <si>
    <t>01095261105034</t>
  </si>
  <si>
    <t xml:space="preserve">WI003A  </t>
  </si>
  <si>
    <t>15.41.15</t>
  </si>
  <si>
    <t>EDWARDS, CHRISTOPHER</t>
  </si>
  <si>
    <t>8141400040087624</t>
  </si>
  <si>
    <t>1103540129179</t>
  </si>
  <si>
    <t>1000628485344010</t>
  </si>
  <si>
    <t>MACCORMACK,KATHLEEN</t>
  </si>
  <si>
    <t>79 PLEASANT ST APT G101</t>
  </si>
  <si>
    <t>01028-2451</t>
  </si>
  <si>
    <t>4135254737</t>
  </si>
  <si>
    <t>01028245105044</t>
  </si>
  <si>
    <t xml:space="preserve">EL011C  </t>
  </si>
  <si>
    <t>14.27.00</t>
  </si>
  <si>
    <t>8141400070229161</t>
  </si>
  <si>
    <t>1103523491711</t>
  </si>
  <si>
    <t>1000628584444018</t>
  </si>
  <si>
    <t>SZADEK,LINDA</t>
  </si>
  <si>
    <t>7 OLD FULLER RD</t>
  </si>
  <si>
    <t>01020-3722</t>
  </si>
  <si>
    <t>4135942993</t>
  </si>
  <si>
    <t>4135754760</t>
  </si>
  <si>
    <t>01020372305166</t>
  </si>
  <si>
    <t xml:space="preserve">CH033D  </t>
  </si>
  <si>
    <t>18.00.18</t>
  </si>
  <si>
    <t>8141400070468553</t>
  </si>
  <si>
    <t>1103571935932</t>
  </si>
  <si>
    <t>1000628438124014</t>
  </si>
  <si>
    <t>VIEU JR,VICTOR R</t>
  </si>
  <si>
    <t>2063 MEMORIAL DR APT 23</t>
  </si>
  <si>
    <t>01020-4365</t>
  </si>
  <si>
    <t>4135385190</t>
  </si>
  <si>
    <t>8607494473</t>
  </si>
  <si>
    <t>01020436505041</t>
  </si>
  <si>
    <t>12.43.01</t>
  </si>
  <si>
    <t>8141400630123425</t>
  </si>
  <si>
    <t>1431625911488</t>
  </si>
  <si>
    <t>1000628191124011</t>
  </si>
  <si>
    <t>THOMAS,STEPHEN</t>
  </si>
  <si>
    <t>74 COUNTRY CLUB BLVD</t>
  </si>
  <si>
    <t>APT 230</t>
  </si>
  <si>
    <t>01605-1526</t>
  </si>
  <si>
    <t>5087364181</t>
  </si>
  <si>
    <t>01605152600016</t>
  </si>
  <si>
    <t xml:space="preserve">WO0149  </t>
  </si>
  <si>
    <t>20.13.22</t>
  </si>
  <si>
    <t>8141400641422543</t>
  </si>
  <si>
    <t>1103561135162</t>
  </si>
  <si>
    <t>1000628535474015</t>
  </si>
  <si>
    <t>SURABIAN,THOMASINE</t>
  </si>
  <si>
    <t>9 GAYLORD ST</t>
  </si>
  <si>
    <t>01605-3837</t>
  </si>
  <si>
    <t>7746960949</t>
  </si>
  <si>
    <t>5088543159</t>
  </si>
  <si>
    <t>01605383705022</t>
  </si>
  <si>
    <t xml:space="preserve">WO0111  </t>
  </si>
  <si>
    <t>15.38.23</t>
  </si>
  <si>
    <t>8141400640986399</t>
  </si>
  <si>
    <t>1103537840291</t>
  </si>
  <si>
    <t>1000628201754013</t>
  </si>
  <si>
    <t>GRIGOR,RICHARD</t>
  </si>
  <si>
    <t>13 JUDSON RD</t>
  </si>
  <si>
    <t>01605-1217</t>
  </si>
  <si>
    <t>5088526457</t>
  </si>
  <si>
    <t>01605121705029</t>
  </si>
  <si>
    <t xml:space="preserve">WO127A  </t>
  </si>
  <si>
    <t>21.05.08</t>
  </si>
  <si>
    <t>8141400643468981</t>
  </si>
  <si>
    <t>1431647682885</t>
  </si>
  <si>
    <t>1000628364874012</t>
  </si>
  <si>
    <t>RIVERA,DENICE</t>
  </si>
  <si>
    <t>47 SAGAMORE RD # 1</t>
  </si>
  <si>
    <t>01609-1723</t>
  </si>
  <si>
    <t>8603895122</t>
  </si>
  <si>
    <t>8063895923</t>
  </si>
  <si>
    <t>01609172305051</t>
  </si>
  <si>
    <t>09.28.26</t>
  </si>
  <si>
    <t>8141400641726596</t>
  </si>
  <si>
    <t>1103551636815</t>
  </si>
  <si>
    <t>1000628446144012</t>
  </si>
  <si>
    <t>MORALES,YOLIANA</t>
  </si>
  <si>
    <t>118 EASTERN AVE APT 3</t>
  </si>
  <si>
    <t>01605-2980</t>
  </si>
  <si>
    <t>5088268788</t>
  </si>
  <si>
    <t>7742429594</t>
  </si>
  <si>
    <t>01605298000014</t>
  </si>
  <si>
    <t xml:space="preserve">WO161A  </t>
  </si>
  <si>
    <t>13.03.41</t>
  </si>
  <si>
    <t>8141400620007547</t>
  </si>
  <si>
    <t>1103511005655</t>
  </si>
  <si>
    <t>1000628125914016</t>
  </si>
  <si>
    <t>VANBERKEL,CAROL</t>
  </si>
  <si>
    <t>27 CARRIAGE HILL CIR</t>
  </si>
  <si>
    <t>SOUTHBOROUGH</t>
  </si>
  <si>
    <t>01772-1341</t>
  </si>
  <si>
    <t>5084852545</t>
  </si>
  <si>
    <t>01772134100356</t>
  </si>
  <si>
    <t xml:space="preserve">SO004A  </t>
  </si>
  <si>
    <t>17.23.52</t>
  </si>
  <si>
    <t>8141400320024230</t>
  </si>
  <si>
    <t>1103508317675</t>
  </si>
  <si>
    <t>1000628389164019</t>
  </si>
  <si>
    <t>STEEVES,NANCY</t>
  </si>
  <si>
    <t>107 LOWELL RD</t>
  </si>
  <si>
    <t>01463-1713</t>
  </si>
  <si>
    <t>9784338833</t>
  </si>
  <si>
    <t>01463171305005</t>
  </si>
  <si>
    <t xml:space="preserve">PE005C  </t>
  </si>
  <si>
    <t>10.45.19</t>
  </si>
  <si>
    <t>ZOGA, OLSI</t>
  </si>
  <si>
    <t>8141400640192790</t>
  </si>
  <si>
    <t>1103012339702</t>
  </si>
  <si>
    <t>1000628582134017</t>
  </si>
  <si>
    <t>ROSE,JOANNE/LEW</t>
  </si>
  <si>
    <t>45 METCALF ST</t>
  </si>
  <si>
    <t>01609-1656</t>
  </si>
  <si>
    <t>6176803890</t>
  </si>
  <si>
    <t>5087133622</t>
  </si>
  <si>
    <t>01609165605012</t>
  </si>
  <si>
    <t>17.53.27</t>
  </si>
  <si>
    <t>FULLER, AARON</t>
  </si>
  <si>
    <t>8141400050139299</t>
  </si>
  <si>
    <t>1103587859548</t>
  </si>
  <si>
    <t>1000628368454019</t>
  </si>
  <si>
    <t>SANTIAGO,JOHN</t>
  </si>
  <si>
    <t>13 OLIVER ST</t>
  </si>
  <si>
    <t>01027-9732</t>
  </si>
  <si>
    <t>8436875708</t>
  </si>
  <si>
    <t>01027973205109</t>
  </si>
  <si>
    <t xml:space="preserve">EH0007  </t>
  </si>
  <si>
    <t>09.47.56</t>
  </si>
  <si>
    <t>8141400580054067</t>
  </si>
  <si>
    <t>1103576387584</t>
  </si>
  <si>
    <t>1000628162114017</t>
  </si>
  <si>
    <t>PESCHETA,JOHN</t>
  </si>
  <si>
    <t>01583-1410</t>
  </si>
  <si>
    <t>5082457355</t>
  </si>
  <si>
    <t>01583000005441</t>
  </si>
  <si>
    <t xml:space="preserve">WY005D  </t>
  </si>
  <si>
    <t>8141400370000023</t>
  </si>
  <si>
    <t>1103014143110</t>
  </si>
  <si>
    <t>1000628491204018</t>
  </si>
  <si>
    <t>CRAWFORD,ROBERT</t>
  </si>
  <si>
    <t>428 CRAWFORD RD</t>
  </si>
  <si>
    <t>01068-9779</t>
  </si>
  <si>
    <t>5088823079</t>
  </si>
  <si>
    <t>01068000000006</t>
  </si>
  <si>
    <t xml:space="preserve">OA0004  </t>
  </si>
  <si>
    <t>14.34.24</t>
  </si>
  <si>
    <t>8141400420025582</t>
  </si>
  <si>
    <t>1103012085982</t>
  </si>
  <si>
    <t>1000628372894010</t>
  </si>
  <si>
    <t>CORRICELLI,ROBERT</t>
  </si>
  <si>
    <t>12 OLD DEPOT RD</t>
  </si>
  <si>
    <t>01540-1214</t>
  </si>
  <si>
    <t>5089870748</t>
  </si>
  <si>
    <t>01540121405033</t>
  </si>
  <si>
    <t xml:space="preserve">OX004A  </t>
  </si>
  <si>
    <t>10.09.20</t>
  </si>
  <si>
    <t>BRUE, CORY</t>
  </si>
  <si>
    <t>8141400510011013</t>
  </si>
  <si>
    <t>1103013066429</t>
  </si>
  <si>
    <t>1000628411304013</t>
  </si>
  <si>
    <t>RITACCO,ANTHONY F</t>
  </si>
  <si>
    <t>14 PINE ST # 1</t>
  </si>
  <si>
    <t>01571-3224</t>
  </si>
  <si>
    <t>5089497731</t>
  </si>
  <si>
    <t>5089308619</t>
  </si>
  <si>
    <t>01571322400002</t>
  </si>
  <si>
    <t xml:space="preserve">DU002A  </t>
  </si>
  <si>
    <t>11.33.39</t>
  </si>
  <si>
    <t>8141400040000916</t>
  </si>
  <si>
    <t>1103014302427</t>
  </si>
  <si>
    <t>1000628353654011</t>
  </si>
  <si>
    <t>HERRICK,GEORGE W</t>
  </si>
  <si>
    <t>40 TANGLEWOOD DR</t>
  </si>
  <si>
    <t>01028-2639</t>
  </si>
  <si>
    <t>4135371320</t>
  </si>
  <si>
    <t>4135254296</t>
  </si>
  <si>
    <t>01028263905085</t>
  </si>
  <si>
    <t xml:space="preserve">EL0007  </t>
  </si>
  <si>
    <t>SIMMON, RAYMOND</t>
  </si>
  <si>
    <t>8141400010021033</t>
  </si>
  <si>
    <t>1103014184460</t>
  </si>
  <si>
    <t>1000628749824013</t>
  </si>
  <si>
    <t>PARENT,LORRAINE</t>
  </si>
  <si>
    <t>8 BONDSVILLE RD</t>
  </si>
  <si>
    <t>01056-1617</t>
  </si>
  <si>
    <t>4135838439</t>
  </si>
  <si>
    <t>01056161700068</t>
  </si>
  <si>
    <t xml:space="preserve">LU0017  </t>
  </si>
  <si>
    <t>07.36.18</t>
  </si>
  <si>
    <t>8141400230007424</t>
  </si>
  <si>
    <t>1103534156741</t>
  </si>
  <si>
    <t>1000628367954019</t>
  </si>
  <si>
    <t>CANTILLON,ANTOINETTE</t>
  </si>
  <si>
    <t>123 DRAPER RD</t>
  </si>
  <si>
    <t>01515-1921</t>
  </si>
  <si>
    <t>5088679696</t>
  </si>
  <si>
    <t>5088732765</t>
  </si>
  <si>
    <t>01515192110050</t>
  </si>
  <si>
    <t xml:space="preserve">EB0002  </t>
  </si>
  <si>
    <t>09.45.12</t>
  </si>
  <si>
    <t>BAIDOO, ALBERT</t>
  </si>
  <si>
    <t>8141400490180093</t>
  </si>
  <si>
    <t>1431651133148</t>
  </si>
  <si>
    <t>1000628417364011</t>
  </si>
  <si>
    <t>MARIANO,GERMAINE</t>
  </si>
  <si>
    <t>344 LEADMINE RD</t>
  </si>
  <si>
    <t>01518-1248</t>
  </si>
  <si>
    <t>8573959717</t>
  </si>
  <si>
    <t>01518121900013</t>
  </si>
  <si>
    <t xml:space="preserve">ST0003  </t>
  </si>
  <si>
    <t>11.44.37</t>
  </si>
  <si>
    <t>8141400560106259</t>
  </si>
  <si>
    <t>1103592881313</t>
  </si>
  <si>
    <t>1000628607164015</t>
  </si>
  <si>
    <t>KELLY,SARAH</t>
  </si>
  <si>
    <t>139 BAILEY RD</t>
  </si>
  <si>
    <t>01520-2707</t>
  </si>
  <si>
    <t>2522958693</t>
  </si>
  <si>
    <t>5088293342</t>
  </si>
  <si>
    <t>01520270705003</t>
  </si>
  <si>
    <t xml:space="preserve">HO012C  </t>
  </si>
  <si>
    <t>19.11.59</t>
  </si>
  <si>
    <t>OLDAKOWSKI, CHRISTOPHER</t>
  </si>
  <si>
    <t>8141400090004602</t>
  </si>
  <si>
    <t>1103014793872</t>
  </si>
  <si>
    <t>1000628419014010</t>
  </si>
  <si>
    <t>YEZIERSKI,JEROME</t>
  </si>
  <si>
    <t>9 STOCKBRIDGE RD</t>
  </si>
  <si>
    <t>01035-9627</t>
  </si>
  <si>
    <t>4135495662</t>
  </si>
  <si>
    <t>01035962710047</t>
  </si>
  <si>
    <t xml:space="preserve">HA0008  </t>
  </si>
  <si>
    <t>11.48.36</t>
  </si>
  <si>
    <t>JOSEPH, MARLON</t>
  </si>
  <si>
    <t>8141400070492272</t>
  </si>
  <si>
    <t>1103556306315</t>
  </si>
  <si>
    <t>1000628434524019</t>
  </si>
  <si>
    <t>REYES,RAMONA</t>
  </si>
  <si>
    <t>103 CRESCENT DR</t>
  </si>
  <si>
    <t>01013-1936</t>
  </si>
  <si>
    <t>4132041053</t>
  </si>
  <si>
    <t>4135049879</t>
  </si>
  <si>
    <t>01020000008315</t>
  </si>
  <si>
    <t xml:space="preserve">CH011C  </t>
  </si>
  <si>
    <t>12.33.17</t>
  </si>
  <si>
    <t>8141400230008927</t>
  </si>
  <si>
    <t>1103550144902</t>
  </si>
  <si>
    <t>1000628531954010</t>
  </si>
  <si>
    <t>TURPIN,MEGAN</t>
  </si>
  <si>
    <t>105 SOUTH ST</t>
  </si>
  <si>
    <t>01515-1628</t>
  </si>
  <si>
    <t>7742006660</t>
  </si>
  <si>
    <t>5088269640</t>
  </si>
  <si>
    <t>01515000011573</t>
  </si>
  <si>
    <t xml:space="preserve">EB0004  </t>
  </si>
  <si>
    <t>15.28.33</t>
  </si>
  <si>
    <t>8141400640035577</t>
  </si>
  <si>
    <t>1103012028560</t>
  </si>
  <si>
    <t>1000628612844015</t>
  </si>
  <si>
    <t>ZUKOWSKI,CHERYL</t>
  </si>
  <si>
    <t>4 RED WING LN</t>
  </si>
  <si>
    <t>01605-1128</t>
  </si>
  <si>
    <t>5088523974</t>
  </si>
  <si>
    <t>7744151198</t>
  </si>
  <si>
    <t>01605112805002</t>
  </si>
  <si>
    <t>19.25.56</t>
  </si>
  <si>
    <t>MATEO, LEROY</t>
  </si>
  <si>
    <t>8141400020021882</t>
  </si>
  <si>
    <t>1103014266853</t>
  </si>
  <si>
    <t>1000628374644017</t>
  </si>
  <si>
    <t>SANDERSON,MARYLOU</t>
  </si>
  <si>
    <t>33 HIGH PINE CIR</t>
  </si>
  <si>
    <t>01095-1775</t>
  </si>
  <si>
    <t>4135964522</t>
  </si>
  <si>
    <t>4135302864</t>
  </si>
  <si>
    <t>01095000009018</t>
  </si>
  <si>
    <t>10.17.28</t>
  </si>
  <si>
    <t>8141400020000175</t>
  </si>
  <si>
    <t>1103014227384</t>
  </si>
  <si>
    <t>1000628410834010</t>
  </si>
  <si>
    <t>SALLADE,F E</t>
  </si>
  <si>
    <t>18 PORTER DR</t>
  </si>
  <si>
    <t>01095-1546</t>
  </si>
  <si>
    <t>4135968665</t>
  </si>
  <si>
    <t>01095154605017</t>
  </si>
  <si>
    <t xml:space="preserve">WI013A  </t>
  </si>
  <si>
    <t>8141400030002963</t>
  </si>
  <si>
    <t>1103014287024</t>
  </si>
  <si>
    <t>1000628397934015</t>
  </si>
  <si>
    <t>MC DONALD,PHILIP</t>
  </si>
  <si>
    <t>70 GLENDALE RD</t>
  </si>
  <si>
    <t>01036-9121</t>
  </si>
  <si>
    <t>4136271793</t>
  </si>
  <si>
    <t>01036965705067</t>
  </si>
  <si>
    <t xml:space="preserve">HM0003  </t>
  </si>
  <si>
    <t>11.08.29</t>
  </si>
  <si>
    <t>8141400080013407</t>
  </si>
  <si>
    <t>1103014761846</t>
  </si>
  <si>
    <t>1000628520274016</t>
  </si>
  <si>
    <t>RURAK,RONALD</t>
  </si>
  <si>
    <t>439 WEST ST</t>
  </si>
  <si>
    <t>01007-9004</t>
  </si>
  <si>
    <t>4132839749</t>
  </si>
  <si>
    <t>4135444935</t>
  </si>
  <si>
    <t>01007936405095</t>
  </si>
  <si>
    <t xml:space="preserve">BT0001  </t>
  </si>
  <si>
    <t>15.04.55</t>
  </si>
  <si>
    <t>8141400020059296</t>
  </si>
  <si>
    <t>1103560071996</t>
  </si>
  <si>
    <t>1000628561344017</t>
  </si>
  <si>
    <t>SASO ,KIMBERLY</t>
  </si>
  <si>
    <t>28 BROOKMONT DR</t>
  </si>
  <si>
    <t>01095-1737</t>
  </si>
  <si>
    <t>4134268088</t>
  </si>
  <si>
    <t>4134952064</t>
  </si>
  <si>
    <t>01095173705012</t>
  </si>
  <si>
    <t>8141400020002619</t>
  </si>
  <si>
    <t>1103014232186</t>
  </si>
  <si>
    <t>1000628540104011</t>
  </si>
  <si>
    <t>GOODRICH,AGNES</t>
  </si>
  <si>
    <t>126 MOUNTAIN RD</t>
  </si>
  <si>
    <t>01095-1721</t>
  </si>
  <si>
    <t>4135969697</t>
  </si>
  <si>
    <t>01095000005065</t>
  </si>
  <si>
    <t xml:space="preserve">WI012A  </t>
  </si>
  <si>
    <t>8141400210005273</t>
  </si>
  <si>
    <t>1103506866269</t>
  </si>
  <si>
    <t>1000628453994010</t>
  </si>
  <si>
    <t>HYATT,MIKE</t>
  </si>
  <si>
    <t>36 PEACH HILL RD</t>
  </si>
  <si>
    <t>01503-1012</t>
  </si>
  <si>
    <t>9788382196</t>
  </si>
  <si>
    <t>5084943134</t>
  </si>
  <si>
    <t>01503101205054</t>
  </si>
  <si>
    <t xml:space="preserve">BE0001  </t>
  </si>
  <si>
    <t>13.26.39</t>
  </si>
  <si>
    <t>8141400640524588</t>
  </si>
  <si>
    <t>1103012744372</t>
  </si>
  <si>
    <t>1000628202074015</t>
  </si>
  <si>
    <t>MCGINN,CHARLES</t>
  </si>
  <si>
    <t>1201 GRAFTON ST UNIT 71</t>
  </si>
  <si>
    <t>01604-2643</t>
  </si>
  <si>
    <t>5086880201</t>
  </si>
  <si>
    <t>5084142259</t>
  </si>
  <si>
    <t>01604264305176</t>
  </si>
  <si>
    <t xml:space="preserve">WO217A  </t>
  </si>
  <si>
    <t>21.06.42</t>
  </si>
  <si>
    <t>8141400430180559</t>
  </si>
  <si>
    <t>1431645101243</t>
  </si>
  <si>
    <t>1000628221254010</t>
  </si>
  <si>
    <t>GRANITE-LOFT 1415,*</t>
  </si>
  <si>
    <t>70 WORCESTER PROVIDENCE</t>
  </si>
  <si>
    <t>TPKE STE 609 NATL</t>
  </si>
  <si>
    <t>01527-2652</t>
  </si>
  <si>
    <t>01527265200072</t>
  </si>
  <si>
    <t xml:space="preserve">MI0023  </t>
  </si>
  <si>
    <t>23.48.11</t>
  </si>
  <si>
    <t>DEJESUS, CHAD</t>
  </si>
  <si>
    <t>8141400080034254</t>
  </si>
  <si>
    <t>1103519748272</t>
  </si>
  <si>
    <t>1000626864434014</t>
  </si>
  <si>
    <t>LAVIGNE,CRYSTAL</t>
  </si>
  <si>
    <t>396 N WASHINGTON ST</t>
  </si>
  <si>
    <t>01007-9223</t>
  </si>
  <si>
    <t>4133236599</t>
  </si>
  <si>
    <t>4136871965</t>
  </si>
  <si>
    <t>01007922300029</t>
  </si>
  <si>
    <t xml:space="preserve">BT004A  </t>
  </si>
  <si>
    <t>16.06.27</t>
  </si>
  <si>
    <t>8141400080080109</t>
  </si>
  <si>
    <t>1103576727508</t>
  </si>
  <si>
    <t>1000628039424011</t>
  </si>
  <si>
    <t>BELCHERTOWN COMMUNITY PRES</t>
  </si>
  <si>
    <t>31 MAIN ST</t>
  </si>
  <si>
    <t>01007-8815</t>
  </si>
  <si>
    <t>4132131174</t>
  </si>
  <si>
    <t>01007881500130</t>
  </si>
  <si>
    <t xml:space="preserve">BT012B  </t>
  </si>
  <si>
    <t>8141400420008653</t>
  </si>
  <si>
    <t>1103013102950</t>
  </si>
  <si>
    <t>1000628373574017</t>
  </si>
  <si>
    <t>BORIS,PAUL</t>
  </si>
  <si>
    <t>18 HOLLY ST</t>
  </si>
  <si>
    <t>01540-2465</t>
  </si>
  <si>
    <t>5089877387</t>
  </si>
  <si>
    <t>7869737879</t>
  </si>
  <si>
    <t>01540246505121</t>
  </si>
  <si>
    <t xml:space="preserve">OX011B  </t>
  </si>
  <si>
    <t>10.12.29</t>
  </si>
  <si>
    <t>XHENGO, FLORIAN</t>
  </si>
  <si>
    <t>8141400500133207</t>
  </si>
  <si>
    <t>1103562026170</t>
  </si>
  <si>
    <t>1000628564264014</t>
  </si>
  <si>
    <t>GILMAN,TANYA</t>
  </si>
  <si>
    <t>20 STEFANIAK AVE APT 5</t>
  </si>
  <si>
    <t>01570-2004</t>
  </si>
  <si>
    <t>5082775042</t>
  </si>
  <si>
    <t>01570201300044</t>
  </si>
  <si>
    <t xml:space="preserve">WE009D  </t>
  </si>
  <si>
    <t>17.02.30</t>
  </si>
  <si>
    <t>8141400480222715</t>
  </si>
  <si>
    <t>1431597932553</t>
  </si>
  <si>
    <t>1000628101374011</t>
  </si>
  <si>
    <t>LORDI,LORI</t>
  </si>
  <si>
    <t>215 MAIN ST APT 3</t>
  </si>
  <si>
    <t>01562-1779</t>
  </si>
  <si>
    <t>7745304126</t>
  </si>
  <si>
    <t>01562173905181</t>
  </si>
  <si>
    <t>16.14.53</t>
  </si>
  <si>
    <t>8141400080053932</t>
  </si>
  <si>
    <t>1103542073961</t>
  </si>
  <si>
    <t>1000628402774018</t>
  </si>
  <si>
    <t>BOZOGLOS,FREDERICK</t>
  </si>
  <si>
    <t>46 NATHANIEL WAY</t>
  </si>
  <si>
    <t>01007-9335</t>
  </si>
  <si>
    <t>4138351858</t>
  </si>
  <si>
    <t>8350130080</t>
  </si>
  <si>
    <t>01007000015507</t>
  </si>
  <si>
    <t xml:space="preserve">BT011B  </t>
  </si>
  <si>
    <t>11.19.18</t>
  </si>
  <si>
    <t>MCMILLIAN, MALCOLM</t>
  </si>
  <si>
    <t>8141400070889543</t>
  </si>
  <si>
    <t>1431580547657</t>
  </si>
  <si>
    <t>1000628465684013</t>
  </si>
  <si>
    <t>DOWD,MICHAEL</t>
  </si>
  <si>
    <t>197 E MAIN ST # 1</t>
  </si>
  <si>
    <t>01020-3727</t>
  </si>
  <si>
    <t>4132922166</t>
  </si>
  <si>
    <t>4133330088</t>
  </si>
  <si>
    <t>01020363805000</t>
  </si>
  <si>
    <t>13.57.58</t>
  </si>
  <si>
    <t>KAMARA, SAMUEL</t>
  </si>
  <si>
    <t>8141400200014350</t>
  </si>
  <si>
    <t>1103012788981</t>
  </si>
  <si>
    <t>1000628441184013</t>
  </si>
  <si>
    <t>BRENNAN,LORI-ELLEN</t>
  </si>
  <si>
    <t>66 BRYN MAWR AVE</t>
  </si>
  <si>
    <t>01501-1646</t>
  </si>
  <si>
    <t>5083358907</t>
  </si>
  <si>
    <t>5088323508</t>
  </si>
  <si>
    <t>01501164605012</t>
  </si>
  <si>
    <t xml:space="preserve">AU015A  </t>
  </si>
  <si>
    <t>12.50.40</t>
  </si>
  <si>
    <t>YOST, CHAYTON</t>
  </si>
  <si>
    <t>8141400640101841</t>
  </si>
  <si>
    <t>1103012157674</t>
  </si>
  <si>
    <t>1000628178964017</t>
  </si>
  <si>
    <t>GREAMO,JULIA</t>
  </si>
  <si>
    <t>19 HAMPDEN ST # 1</t>
  </si>
  <si>
    <t>01609-3280</t>
  </si>
  <si>
    <t>5087522697</t>
  </si>
  <si>
    <t>01609215405017</t>
  </si>
  <si>
    <t xml:space="preserve">WO249C  </t>
  </si>
  <si>
    <t>19.31.57</t>
  </si>
  <si>
    <t>8141400643368710</t>
  </si>
  <si>
    <t>1431626415802</t>
  </si>
  <si>
    <t>1000628146494014</t>
  </si>
  <si>
    <t>ROYER,MADELEINE</t>
  </si>
  <si>
    <t>340 MAY ST APT 241</t>
  </si>
  <si>
    <t>01602-1841</t>
  </si>
  <si>
    <t>5085817173</t>
  </si>
  <si>
    <t>5088653236</t>
  </si>
  <si>
    <t>01602181605843</t>
  </si>
  <si>
    <t xml:space="preserve">WO179A  </t>
  </si>
  <si>
    <t>18.23.55</t>
  </si>
  <si>
    <t>8141400641329037</t>
  </si>
  <si>
    <t>1103556296268</t>
  </si>
  <si>
    <t>1000628626934018</t>
  </si>
  <si>
    <t>BORRELLI,ANDREA J</t>
  </si>
  <si>
    <t>42 ERNEST AVE # A</t>
  </si>
  <si>
    <t>01604-2326</t>
  </si>
  <si>
    <t>5083658448</t>
  </si>
  <si>
    <t>01604232605160</t>
  </si>
  <si>
    <t xml:space="preserve">WO278B  </t>
  </si>
  <si>
    <t>8141400640005091</t>
  </si>
  <si>
    <t>1103011971679</t>
  </si>
  <si>
    <t>1000628543384016</t>
  </si>
  <si>
    <t>BANFILL,FRANCIS</t>
  </si>
  <si>
    <t>8 GLADE ST</t>
  </si>
  <si>
    <t>01610-2912</t>
  </si>
  <si>
    <t>5087541047</t>
  </si>
  <si>
    <t>7745786508</t>
  </si>
  <si>
    <t>01610291205016</t>
  </si>
  <si>
    <t xml:space="preserve">WO199B  </t>
  </si>
  <si>
    <t>8141400640072042</t>
  </si>
  <si>
    <t>1103012097839</t>
  </si>
  <si>
    <t>1000628630194013</t>
  </si>
  <si>
    <t>KIREMIT,ILKER</t>
  </si>
  <si>
    <t>967 PLEASANT ST # 1</t>
  </si>
  <si>
    <t>01602-1955</t>
  </si>
  <si>
    <t>5087926873</t>
  </si>
  <si>
    <t>5083532326</t>
  </si>
  <si>
    <t>01602193205038</t>
  </si>
  <si>
    <t xml:space="preserve">WO122B  </t>
  </si>
  <si>
    <t>20.38.08</t>
  </si>
  <si>
    <t>8141400643132090</t>
  </si>
  <si>
    <t>1431569958602</t>
  </si>
  <si>
    <t>1000628457194013</t>
  </si>
  <si>
    <t>JIMENEZ,DANIELA</t>
  </si>
  <si>
    <t>40 WINDHAM ST # 3</t>
  </si>
  <si>
    <t>01610-3522</t>
  </si>
  <si>
    <t>7744340842</t>
  </si>
  <si>
    <t>01610212605138</t>
  </si>
  <si>
    <t xml:space="preserve">WO264B  </t>
  </si>
  <si>
    <t>13.34.57</t>
  </si>
  <si>
    <t>8350150010544965</t>
  </si>
  <si>
    <t>1431522860275</t>
  </si>
  <si>
    <t>1000628419724014</t>
  </si>
  <si>
    <t>BAKER,RICH</t>
  </si>
  <si>
    <t>372 UPPER DEPOT RD</t>
  </si>
  <si>
    <t>MARSHFIELD</t>
  </si>
  <si>
    <t>05658-8042</t>
  </si>
  <si>
    <t>8025221020</t>
  </si>
  <si>
    <t>05658804200004</t>
  </si>
  <si>
    <t xml:space="preserve">MF0031  </t>
  </si>
  <si>
    <t>11.51.05</t>
  </si>
  <si>
    <t>8350150010583294</t>
  </si>
  <si>
    <t>1431601717883</t>
  </si>
  <si>
    <t>1000628597604012</t>
  </si>
  <si>
    <t>SWETT,DAVID</t>
  </si>
  <si>
    <t>2 HARRINGTON AVE APT 4</t>
  </si>
  <si>
    <t>05641-3484</t>
  </si>
  <si>
    <t>8022796095</t>
  </si>
  <si>
    <t>05641341405021</t>
  </si>
  <si>
    <t>18.41.39</t>
  </si>
  <si>
    <t>8350150010593152</t>
  </si>
  <si>
    <t>1431575411463</t>
  </si>
  <si>
    <t>1000628347034015</t>
  </si>
  <si>
    <t>DUKEJR,HORACEH</t>
  </si>
  <si>
    <t>523 GRANITEVILLE RD</t>
  </si>
  <si>
    <t>05679-9506</t>
  </si>
  <si>
    <t>8024335453</t>
  </si>
  <si>
    <t>05679000029104</t>
  </si>
  <si>
    <t xml:space="preserve">GV0001  </t>
  </si>
  <si>
    <t>08.20.13</t>
  </si>
  <si>
    <t>8143160390019258</t>
  </si>
  <si>
    <t>1103521003039</t>
  </si>
  <si>
    <t>1000628340234018</t>
  </si>
  <si>
    <t>ROGALA,YVETTE</t>
  </si>
  <si>
    <t>16 WALNUT RD</t>
  </si>
  <si>
    <t>06281-2022</t>
  </si>
  <si>
    <t>8603157229</t>
  </si>
  <si>
    <t>06281202210027</t>
  </si>
  <si>
    <t>08.04.19</t>
  </si>
  <si>
    <t>GROH, TIMOTHY</t>
  </si>
  <si>
    <t>8143160360008216</t>
  </si>
  <si>
    <t>1103016323140</t>
  </si>
  <si>
    <t>1000628076204011</t>
  </si>
  <si>
    <t>LUMAN,SUSAN</t>
  </si>
  <si>
    <t>225 RAVENELLE RD</t>
  </si>
  <si>
    <t>06255-2035</t>
  </si>
  <si>
    <t>8609233397</t>
  </si>
  <si>
    <t>8602087350</t>
  </si>
  <si>
    <t>06255203510007</t>
  </si>
  <si>
    <t xml:space="preserve">TM0014  </t>
  </si>
  <si>
    <t>15.04.41</t>
  </si>
  <si>
    <t>8143160310002392</t>
  </si>
  <si>
    <t>1103016177959</t>
  </si>
  <si>
    <t>1000627839664016</t>
  </si>
  <si>
    <t>FOWLER,DAVID</t>
  </si>
  <si>
    <t>78 S BROOK RD</t>
  </si>
  <si>
    <t>06247-3501</t>
  </si>
  <si>
    <t>8604559859</t>
  </si>
  <si>
    <t>8603736395</t>
  </si>
  <si>
    <t>06247350110012</t>
  </si>
  <si>
    <t xml:space="preserve">HP0006  </t>
  </si>
  <si>
    <t>22.17.50</t>
  </si>
  <si>
    <t>8143160380239270</t>
  </si>
  <si>
    <t>1103586790330</t>
  </si>
  <si>
    <t>1000628371404019</t>
  </si>
  <si>
    <t>DOMINOS,*</t>
  </si>
  <si>
    <t>241 VALLEY ST</t>
  </si>
  <si>
    <t>06226-2333</t>
  </si>
  <si>
    <t>8604284328</t>
  </si>
  <si>
    <t>06226233310098</t>
  </si>
  <si>
    <t xml:space="preserve">WM0007  </t>
  </si>
  <si>
    <t>10.02.57</t>
  </si>
  <si>
    <t>8143160180099528</t>
  </si>
  <si>
    <t>1103588454893</t>
  </si>
  <si>
    <t>1000625281374019</t>
  </si>
  <si>
    <t>WINDSTREAM LEGACY CHARTE,*</t>
  </si>
  <si>
    <t>14 CANDLEWOOD LAKE RD</t>
  </si>
  <si>
    <t>06804-2529</t>
  </si>
  <si>
    <t>3155067750</t>
  </si>
  <si>
    <t>06804252910053</t>
  </si>
  <si>
    <t xml:space="preserve">BF020A  </t>
  </si>
  <si>
    <t>10.06.01</t>
  </si>
  <si>
    <t>8143160200064007</t>
  </si>
  <si>
    <t>1103563969055</t>
  </si>
  <si>
    <t>1000628517034019</t>
  </si>
  <si>
    <t>MERCALDI,LAUREN</t>
  </si>
  <si>
    <t>98 BENEDICT RD</t>
  </si>
  <si>
    <t>06468-1215</t>
  </si>
  <si>
    <t>2032180191</t>
  </si>
  <si>
    <t>2034598629</t>
  </si>
  <si>
    <t>06468121510120</t>
  </si>
  <si>
    <t xml:space="preserve">MR008C  </t>
  </si>
  <si>
    <t>8143160210346592</t>
  </si>
  <si>
    <t>1431650288950</t>
  </si>
  <si>
    <t>1000628653834016</t>
  </si>
  <si>
    <t>FRISINGER,MATTHEW</t>
  </si>
  <si>
    <t>64 ASPEN LN</t>
  </si>
  <si>
    <t>06611-6400</t>
  </si>
  <si>
    <t>2039186475</t>
  </si>
  <si>
    <t>06611143710067</t>
  </si>
  <si>
    <t xml:space="preserve">TB043B  </t>
  </si>
  <si>
    <t>00.44.39</t>
  </si>
  <si>
    <t>8143160210327881</t>
  </si>
  <si>
    <t>1431591558982</t>
  </si>
  <si>
    <t>1000628199824018</t>
  </si>
  <si>
    <t>ARDIELLOC,THOMAS</t>
  </si>
  <si>
    <t>15 KOGER RD</t>
  </si>
  <si>
    <t>06611-4101</t>
  </si>
  <si>
    <t>6463029239</t>
  </si>
  <si>
    <t>06611410110033</t>
  </si>
  <si>
    <t>20.55.14</t>
  </si>
  <si>
    <t>8143160190298318</t>
  </si>
  <si>
    <t>1431601389170</t>
  </si>
  <si>
    <t>1000627954594014</t>
  </si>
  <si>
    <t>WYMBS,JUSTIN</t>
  </si>
  <si>
    <t>5 OLD PURDY STATION RD</t>
  </si>
  <si>
    <t>06470-2462</t>
  </si>
  <si>
    <t>9148605105</t>
  </si>
  <si>
    <t>06470246210099</t>
  </si>
  <si>
    <t xml:space="preserve">NT025B  </t>
  </si>
  <si>
    <t>09.34.25</t>
  </si>
  <si>
    <t>8142110010437605</t>
  </si>
  <si>
    <t>1431566474132</t>
  </si>
  <si>
    <t>1000628371354016</t>
  </si>
  <si>
    <t>SULLIVAN,MARK</t>
  </si>
  <si>
    <t>20 ALANA WAY</t>
  </si>
  <si>
    <t>12903-4101</t>
  </si>
  <si>
    <t>5185726433</t>
  </si>
  <si>
    <t>12903410100078</t>
  </si>
  <si>
    <t xml:space="preserve">PL121B  </t>
  </si>
  <si>
    <t>10.02.34</t>
  </si>
  <si>
    <t>8142110040134727</t>
  </si>
  <si>
    <t>1431651890010</t>
  </si>
  <si>
    <t>1000628570024014</t>
  </si>
  <si>
    <t>MCKEE,ROGER</t>
  </si>
  <si>
    <t>216 GEORGE ST</t>
  </si>
  <si>
    <t>12901-6176</t>
  </si>
  <si>
    <t>5185349871</t>
  </si>
  <si>
    <t>12901617600015</t>
  </si>
  <si>
    <t xml:space="preserve">PR0414  </t>
  </si>
  <si>
    <t>17.17.57</t>
  </si>
  <si>
    <t>8142110060006078</t>
  </si>
  <si>
    <t>1103578035561</t>
  </si>
  <si>
    <t>1000618261184011</t>
  </si>
  <si>
    <t>AGNEW,HUNTER</t>
  </si>
  <si>
    <t>29 SANDY PINE TRAILER PARK</t>
  </si>
  <si>
    <t>KEESEVILLE</t>
  </si>
  <si>
    <t>12944-2850</t>
  </si>
  <si>
    <t>5185691091</t>
  </si>
  <si>
    <t>12944285000100</t>
  </si>
  <si>
    <t xml:space="preserve">KV0301  </t>
  </si>
  <si>
    <t>05.11.27</t>
  </si>
  <si>
    <t>8141400200128101</t>
  </si>
  <si>
    <t>1431526545773</t>
  </si>
  <si>
    <t>1000627929954012</t>
  </si>
  <si>
    <t>WHEELOCK,DANIELLE</t>
  </si>
  <si>
    <t>4 LINDEN LN</t>
  </si>
  <si>
    <t>01501-3300</t>
  </si>
  <si>
    <t>5086123719</t>
  </si>
  <si>
    <t>01501330005006</t>
  </si>
  <si>
    <t xml:space="preserve">AU003B  </t>
  </si>
  <si>
    <t>08.27.16</t>
  </si>
  <si>
    <t>8141400040013240</t>
  </si>
  <si>
    <t>1103014323928</t>
  </si>
  <si>
    <t>1000628468824012</t>
  </si>
  <si>
    <t>CALCASOLA,JOSEPH</t>
  </si>
  <si>
    <t>96 MILLBROOK DR</t>
  </si>
  <si>
    <t>01028-2650</t>
  </si>
  <si>
    <t>4135250965</t>
  </si>
  <si>
    <t>01028265005165</t>
  </si>
  <si>
    <t>8141400270028033</t>
  </si>
  <si>
    <t>1103504365694</t>
  </si>
  <si>
    <t>1000628108994019</t>
  </si>
  <si>
    <t>ULLMAN,MARTIELLA</t>
  </si>
  <si>
    <t>1671 MAIN ST APT 3</t>
  </si>
  <si>
    <t>01524-1919</t>
  </si>
  <si>
    <t>5088929098</t>
  </si>
  <si>
    <t>01524191905007</t>
  </si>
  <si>
    <t>16.36.12</t>
  </si>
  <si>
    <t>8141400400100918</t>
  </si>
  <si>
    <t>1431606239321</t>
  </si>
  <si>
    <t>1000623703884012</t>
  </si>
  <si>
    <t>WHEELER,LELAND</t>
  </si>
  <si>
    <t>54 MOUNTAIN RD APT A</t>
  </si>
  <si>
    <t>01541-1123</t>
  </si>
  <si>
    <t>3042815795</t>
  </si>
  <si>
    <t>01541112300027</t>
  </si>
  <si>
    <t xml:space="preserve">PR022E  </t>
  </si>
  <si>
    <t>13.54.52</t>
  </si>
  <si>
    <t>59-FTP VOL DISC-D</t>
  </si>
  <si>
    <t>8141400643416501</t>
  </si>
  <si>
    <t>1431639177852</t>
  </si>
  <si>
    <t>1000618260864019</t>
  </si>
  <si>
    <t>SHANNON,KYLEE</t>
  </si>
  <si>
    <t>51 CRYSTAL ST #2</t>
  </si>
  <si>
    <t>01603-2697</t>
  </si>
  <si>
    <t>7744201124</t>
  </si>
  <si>
    <t>01603264505058</t>
  </si>
  <si>
    <t xml:space="preserve">WO227A  </t>
  </si>
  <si>
    <t>05.11.17</t>
  </si>
  <si>
    <t>8141400210009374</t>
  </si>
  <si>
    <t>1103542012456</t>
  </si>
  <si>
    <t>1000628610554012</t>
  </si>
  <si>
    <t>WATERS,M ELIZABETH</t>
  </si>
  <si>
    <t>35 VILLAGE LN</t>
  </si>
  <si>
    <t>01503-1709</t>
  </si>
  <si>
    <t>9784241695</t>
  </si>
  <si>
    <t>01503000012213</t>
  </si>
  <si>
    <t xml:space="preserve">BE005A  </t>
  </si>
  <si>
    <t>19.17.40</t>
  </si>
  <si>
    <t>8141400010171689</t>
  </si>
  <si>
    <t>1103579018889</t>
  </si>
  <si>
    <t>1000628757804014</t>
  </si>
  <si>
    <t>MARTIN GEO ENVIRONMENTAL,*</t>
  </si>
  <si>
    <t>411 WEST ST</t>
  </si>
  <si>
    <t>01056-1019</t>
  </si>
  <si>
    <t>4135319925</t>
  </si>
  <si>
    <t>4135835095</t>
  </si>
  <si>
    <t>01056101905249</t>
  </si>
  <si>
    <t>08.14.19</t>
  </si>
  <si>
    <t>8141400070583195</t>
  </si>
  <si>
    <t>1103590585940</t>
  </si>
  <si>
    <t>1000618257354016</t>
  </si>
  <si>
    <t>RODRIGUEZ,ELENA</t>
  </si>
  <si>
    <t>20 OLIVINE ST # 2</t>
  </si>
  <si>
    <t>01013-7407</t>
  </si>
  <si>
    <t>8607704706</t>
  </si>
  <si>
    <t>01013272105083</t>
  </si>
  <si>
    <t xml:space="preserve">CH049B  </t>
  </si>
  <si>
    <t>05.09.36</t>
  </si>
  <si>
    <t>8141400070896936</t>
  </si>
  <si>
    <t>1431643743392</t>
  </si>
  <si>
    <t>1000628775044015</t>
  </si>
  <si>
    <t>HACKMAN,LEWIS</t>
  </si>
  <si>
    <t>2063 MEMORIAL DR APT 12</t>
  </si>
  <si>
    <t>01020-4364</t>
  </si>
  <si>
    <t>4137773584</t>
  </si>
  <si>
    <t>01020436405184</t>
  </si>
  <si>
    <t>8141400080009231</t>
  </si>
  <si>
    <t>1103014754023</t>
  </si>
  <si>
    <t>1000628628684017</t>
  </si>
  <si>
    <t>KUBACKI,THOMAS P.</t>
  </si>
  <si>
    <t>735 FRANKLIN ST</t>
  </si>
  <si>
    <t>01007-9203</t>
  </si>
  <si>
    <t>4132624614</t>
  </si>
  <si>
    <t>4132840484</t>
  </si>
  <si>
    <t>01007920300039</t>
  </si>
  <si>
    <t xml:space="preserve">BT002B  </t>
  </si>
  <si>
    <t>20.29.34</t>
  </si>
  <si>
    <t>8141400040092665</t>
  </si>
  <si>
    <t>1103587385072</t>
  </si>
  <si>
    <t>1000628353204015</t>
  </si>
  <si>
    <t>KNYBEL,ALBERT</t>
  </si>
  <si>
    <t>110 SOMERS RD APT S301</t>
  </si>
  <si>
    <t>01028-2940</t>
  </si>
  <si>
    <t>4132242018</t>
  </si>
  <si>
    <t>4135343946</t>
  </si>
  <si>
    <t>01028292900115</t>
  </si>
  <si>
    <t xml:space="preserve">EL009B  </t>
  </si>
  <si>
    <t>08.46.00</t>
  </si>
  <si>
    <t>8141400500339747</t>
  </si>
  <si>
    <t>1431597005186</t>
  </si>
  <si>
    <t>1000618258624011</t>
  </si>
  <si>
    <t>BUENO,ESTEBAN</t>
  </si>
  <si>
    <t>29 GODDARD ST # 2</t>
  </si>
  <si>
    <t>01570-2577</t>
  </si>
  <si>
    <t>5083697369</t>
  </si>
  <si>
    <t>01570240805060</t>
  </si>
  <si>
    <t xml:space="preserve">WE009B  </t>
  </si>
  <si>
    <t>05.10.19</t>
  </si>
  <si>
    <t>8141400240003322</t>
  </si>
  <si>
    <t>1103013753786</t>
  </si>
  <si>
    <t>1000628645934015</t>
  </si>
  <si>
    <t>ADOMAITIS,MALCOLM</t>
  </si>
  <si>
    <t>68 NEW BRAINTREE RD</t>
  </si>
  <si>
    <t>01535-1605</t>
  </si>
  <si>
    <t>5082921090</t>
  </si>
  <si>
    <t>5088676676</t>
  </si>
  <si>
    <t>01535160500009</t>
  </si>
  <si>
    <t xml:space="preserve">NB0009  </t>
  </si>
  <si>
    <t>22.29.52</t>
  </si>
  <si>
    <t>8141400070895748</t>
  </si>
  <si>
    <t>1431642270587</t>
  </si>
  <si>
    <t>1000628352544015</t>
  </si>
  <si>
    <t>AMIDON,ADAM</t>
  </si>
  <si>
    <t>37 THEROUX DR # 5F</t>
  </si>
  <si>
    <t>01020-3286</t>
  </si>
  <si>
    <t>4132651091</t>
  </si>
  <si>
    <t>01020323505047</t>
  </si>
  <si>
    <t xml:space="preserve">CH006B  </t>
  </si>
  <si>
    <t>08.40.22</t>
  </si>
  <si>
    <t>1000628211044017</t>
  </si>
  <si>
    <t>8141400030007202</t>
  </si>
  <si>
    <t>1103014293667</t>
  </si>
  <si>
    <t>1000627980014011</t>
  </si>
  <si>
    <t>HENAULT,DEBRA</t>
  </si>
  <si>
    <t>171 S MONSON RD</t>
  </si>
  <si>
    <t>01036-9116</t>
  </si>
  <si>
    <t>4135660093</t>
  </si>
  <si>
    <t>01036964700184</t>
  </si>
  <si>
    <t xml:space="preserve">HM0006  </t>
  </si>
  <si>
    <t>10.58.56</t>
  </si>
  <si>
    <t>8141400200090442</t>
  </si>
  <si>
    <t>1103577594980</t>
  </si>
  <si>
    <t>1000628419314014</t>
  </si>
  <si>
    <t>HOBBS,BEVERLY</t>
  </si>
  <si>
    <t>41 OXFORD ST N # 1</t>
  </si>
  <si>
    <t>01501-1763</t>
  </si>
  <si>
    <t>7742326555</t>
  </si>
  <si>
    <t>5087980501</t>
  </si>
  <si>
    <t>01501172405330</t>
  </si>
  <si>
    <t xml:space="preserve">AU014C  </t>
  </si>
  <si>
    <t>11.49.43</t>
  </si>
  <si>
    <t>8141400220123033</t>
  </si>
  <si>
    <t>1431647671375</t>
  </si>
  <si>
    <t>1000628766234013</t>
  </si>
  <si>
    <t>STEFFEN,DAVID</t>
  </si>
  <si>
    <t>183 RAGGED HILL RD</t>
  </si>
  <si>
    <t>WEST BROOKFIELD</t>
  </si>
  <si>
    <t>01585-2523</t>
  </si>
  <si>
    <t>5088679880</t>
  </si>
  <si>
    <t>01585252300024</t>
  </si>
  <si>
    <t xml:space="preserve">WK0001  </t>
  </si>
  <si>
    <t>8141400030033554</t>
  </si>
  <si>
    <t>1103502295364</t>
  </si>
  <si>
    <t>1000628465444012</t>
  </si>
  <si>
    <t>BENJAMIN,JB</t>
  </si>
  <si>
    <t>159 CHAPIN RD</t>
  </si>
  <si>
    <t>01036-9636</t>
  </si>
  <si>
    <t>4132144515</t>
  </si>
  <si>
    <t>5702296351</t>
  </si>
  <si>
    <t>01036963605079</t>
  </si>
  <si>
    <t>13.57.01</t>
  </si>
  <si>
    <t>8141400010009798</t>
  </si>
  <si>
    <t>1103014166632</t>
  </si>
  <si>
    <t>1000627691884017</t>
  </si>
  <si>
    <t>BALTAZAR,ROBERT</t>
  </si>
  <si>
    <t>623 FULLER ST</t>
  </si>
  <si>
    <t>01056-1312</t>
  </si>
  <si>
    <t>4135890340</t>
  </si>
  <si>
    <t>4133863827</t>
  </si>
  <si>
    <t>01056131205040</t>
  </si>
  <si>
    <t xml:space="preserve">LU0012  </t>
  </si>
  <si>
    <t>19.02.42</t>
  </si>
  <si>
    <t>8141400500033837</t>
  </si>
  <si>
    <t>1103013041513</t>
  </si>
  <si>
    <t>1000628590314015</t>
  </si>
  <si>
    <t>CAISSIE,KEVIN</t>
  </si>
  <si>
    <t>9 OAKMONT ST</t>
  </si>
  <si>
    <t>01570-3567</t>
  </si>
  <si>
    <t>5086675852</t>
  </si>
  <si>
    <t>5083411062</t>
  </si>
  <si>
    <t>01570000024092</t>
  </si>
  <si>
    <t xml:space="preserve">WE005D  </t>
  </si>
  <si>
    <t>18.18.15</t>
  </si>
  <si>
    <t>8141400010084122</t>
  </si>
  <si>
    <t>1103547478595</t>
  </si>
  <si>
    <t>1000623079314016</t>
  </si>
  <si>
    <t>LEPAGE,ZACHARY</t>
  </si>
  <si>
    <t>199 CADY ST</t>
  </si>
  <si>
    <t>01056-2255</t>
  </si>
  <si>
    <t>8436839224</t>
  </si>
  <si>
    <t>01056225505016</t>
  </si>
  <si>
    <t xml:space="preserve">LU002D  </t>
  </si>
  <si>
    <t>12.52.16</t>
  </si>
  <si>
    <t>8141400642694405</t>
  </si>
  <si>
    <t>1431546265816</t>
  </si>
  <si>
    <t>1000618259964010</t>
  </si>
  <si>
    <t>NAHIMANA,EDMOND</t>
  </si>
  <si>
    <t>17 ORIENT ST</t>
  </si>
  <si>
    <t>01604-3712</t>
  </si>
  <si>
    <t>7748237878</t>
  </si>
  <si>
    <t>6175796067</t>
  </si>
  <si>
    <t>01604371205038</t>
  </si>
  <si>
    <t xml:space="preserve">WO272D  </t>
  </si>
  <si>
    <t>8141400080077295</t>
  </si>
  <si>
    <t>1103573723997</t>
  </si>
  <si>
    <t>1000618257604014</t>
  </si>
  <si>
    <t>ZOBKA,CAROLYN</t>
  </si>
  <si>
    <t>281 CHAUNCEY WALKER ST</t>
  </si>
  <si>
    <t>LOT 549</t>
  </si>
  <si>
    <t>01007-9152</t>
  </si>
  <si>
    <t>4133234514</t>
  </si>
  <si>
    <t>01007915200020</t>
  </si>
  <si>
    <t xml:space="preserve">BT008B  </t>
  </si>
  <si>
    <t>8141400410000728</t>
  </si>
  <si>
    <t>1103012875739</t>
  </si>
  <si>
    <t>1000628557544018</t>
  </si>
  <si>
    <t>ROCHON,LINDA</t>
  </si>
  <si>
    <t>85 MARC AVE</t>
  </si>
  <si>
    <t>01550-3833</t>
  </si>
  <si>
    <t>5087659353</t>
  </si>
  <si>
    <t>01550383305011</t>
  </si>
  <si>
    <t xml:space="preserve">SG059   </t>
  </si>
  <si>
    <t>16.43.57</t>
  </si>
  <si>
    <t>8143160020006956</t>
  </si>
  <si>
    <t>1103587089906</t>
  </si>
  <si>
    <t>1000624512624011</t>
  </si>
  <si>
    <t>CASALINO,LAWRENCE</t>
  </si>
  <si>
    <t>21 BEECH HILL RD</t>
  </si>
  <si>
    <t>06021-3605</t>
  </si>
  <si>
    <t>3125026497</t>
  </si>
  <si>
    <t>3125026490</t>
  </si>
  <si>
    <t>06021000019273</t>
  </si>
  <si>
    <t xml:space="preserve">CB0020  </t>
  </si>
  <si>
    <t>16.23.21</t>
  </si>
  <si>
    <t>8143160070375749</t>
  </si>
  <si>
    <t>1431645213501</t>
  </si>
  <si>
    <t>1000628584284018</t>
  </si>
  <si>
    <t>HERBEST,AMBER</t>
  </si>
  <si>
    <t>4 MANOR RD</t>
  </si>
  <si>
    <t>06776-2647</t>
  </si>
  <si>
    <t>2034178856</t>
  </si>
  <si>
    <t>06776264710004</t>
  </si>
  <si>
    <t xml:space="preserve">NM0037  </t>
  </si>
  <si>
    <t>18.00.02</t>
  </si>
  <si>
    <t>8143160320023107</t>
  </si>
  <si>
    <t>1103543540315</t>
  </si>
  <si>
    <t>1000628611274016</t>
  </si>
  <si>
    <t>BRANCIFORTE,WENDY</t>
  </si>
  <si>
    <t>58 OLENICK RD</t>
  </si>
  <si>
    <t>06249-2024</t>
  </si>
  <si>
    <t>8607886967</t>
  </si>
  <si>
    <t>8604680225</t>
  </si>
  <si>
    <t>06249202410004</t>
  </si>
  <si>
    <t xml:space="preserve">LB0016  </t>
  </si>
  <si>
    <t>19.19.42</t>
  </si>
  <si>
    <t>8143160190024714</t>
  </si>
  <si>
    <t>1103015653513</t>
  </si>
  <si>
    <t>1000628454624012</t>
  </si>
  <si>
    <t>COLLINS,JOSEPH G</t>
  </si>
  <si>
    <t>6 CHERRY HEIGHTS TER</t>
  </si>
  <si>
    <t>06482-1101</t>
  </si>
  <si>
    <t>2032709226</t>
  </si>
  <si>
    <t>06482110110032</t>
  </si>
  <si>
    <t xml:space="preserve">NT034C  </t>
  </si>
  <si>
    <t>13.28.31</t>
  </si>
  <si>
    <t>8143160060099093</t>
  </si>
  <si>
    <t>1103593509277</t>
  </si>
  <si>
    <t>1000624770374010</t>
  </si>
  <si>
    <t>SCHULTZ,LINDA</t>
  </si>
  <si>
    <t>110 WALDRON ST</t>
  </si>
  <si>
    <t>06098-1332</t>
  </si>
  <si>
    <t>8603844119</t>
  </si>
  <si>
    <t>06098133210029</t>
  </si>
  <si>
    <t>09.58.49</t>
  </si>
  <si>
    <t>8143160190023328</t>
  </si>
  <si>
    <t>1103015649834</t>
  </si>
  <si>
    <t>1000628524974017</t>
  </si>
  <si>
    <t>JOHNSON,PHILIP</t>
  </si>
  <si>
    <t>6 ANTLER PINE RD</t>
  </si>
  <si>
    <t>06482-1008</t>
  </si>
  <si>
    <t>2034260307</t>
  </si>
  <si>
    <t>2037984251</t>
  </si>
  <si>
    <t>06482100810021</t>
  </si>
  <si>
    <t xml:space="preserve">NT019A  </t>
  </si>
  <si>
    <t>8143160250012328</t>
  </si>
  <si>
    <t>1103016051782</t>
  </si>
  <si>
    <t>1000628152644015</t>
  </si>
  <si>
    <t>PULVER,GUY</t>
  </si>
  <si>
    <t>369 CANTERBURY RD</t>
  </si>
  <si>
    <t>06234-2414</t>
  </si>
  <si>
    <t>8607748926</t>
  </si>
  <si>
    <t>06234241410025</t>
  </si>
  <si>
    <t>18.40.53</t>
  </si>
  <si>
    <t>8143160320141842</t>
  </si>
  <si>
    <t>1431609655705</t>
  </si>
  <si>
    <t>1000627106944018</t>
  </si>
  <si>
    <t>MANNING,LYNN</t>
  </si>
  <si>
    <t>39 W TOWN ST</t>
  </si>
  <si>
    <t>06249-1536</t>
  </si>
  <si>
    <t>8602133431</t>
  </si>
  <si>
    <t>06249153610032</t>
  </si>
  <si>
    <t>10.15.47</t>
  </si>
  <si>
    <t>8143160260014959</t>
  </si>
  <si>
    <t>1103534288528</t>
  </si>
  <si>
    <t>1000628725544015</t>
  </si>
  <si>
    <t>MC DONALD,VERONICA</t>
  </si>
  <si>
    <t>12 HANSEN RD</t>
  </si>
  <si>
    <t>06331-1406</t>
  </si>
  <si>
    <t>6462816012</t>
  </si>
  <si>
    <t>8602131902</t>
  </si>
  <si>
    <t>06331140610000</t>
  </si>
  <si>
    <t xml:space="preserve">CN0009  </t>
  </si>
  <si>
    <t>05.50.19</t>
  </si>
  <si>
    <t>8143160180233176</t>
  </si>
  <si>
    <t>1431584104505</t>
  </si>
  <si>
    <t>1000628773954017</t>
  </si>
  <si>
    <t>FISHER,RICHARD</t>
  </si>
  <si>
    <t>15 COMSTOCK TRL</t>
  </si>
  <si>
    <t>2037707519</t>
  </si>
  <si>
    <t>8350150020252559</t>
  </si>
  <si>
    <t>1103505335910</t>
  </si>
  <si>
    <t>1000628756364010</t>
  </si>
  <si>
    <t>SAWYER,JUDY</t>
  </si>
  <si>
    <t>69 MAIN ST N APT 8</t>
  </si>
  <si>
    <t>WELLS RIVER</t>
  </si>
  <si>
    <t>05081-9501</t>
  </si>
  <si>
    <t>8025885080</t>
  </si>
  <si>
    <t>8029999999</t>
  </si>
  <si>
    <t>05081000012612</t>
  </si>
  <si>
    <t xml:space="preserve">WU0043  </t>
  </si>
  <si>
    <t>07.55.48</t>
  </si>
  <si>
    <t>8350150020539252</t>
  </si>
  <si>
    <t>1431649267669</t>
  </si>
  <si>
    <t>1000628753004015</t>
  </si>
  <si>
    <t>CROSS,MEGAN</t>
  </si>
  <si>
    <t>23 HUMMINGBIRD LN</t>
  </si>
  <si>
    <t>CONCORD</t>
  </si>
  <si>
    <t>05824-0000</t>
  </si>
  <si>
    <t>6039913771</t>
  </si>
  <si>
    <t>05824000022853</t>
  </si>
  <si>
    <t xml:space="preserve">CC0045  </t>
  </si>
  <si>
    <t>07.44.08</t>
  </si>
  <si>
    <t>D1-CV/HSD LOB DISC-D</t>
  </si>
  <si>
    <t>8142110010427614</t>
  </si>
  <si>
    <t>1431628723781</t>
  </si>
  <si>
    <t>1000618261104019</t>
  </si>
  <si>
    <t>DEAN,ANTOINE</t>
  </si>
  <si>
    <t>24 ST CHARLES ST</t>
  </si>
  <si>
    <t>12901-1811</t>
  </si>
  <si>
    <t>2018984079</t>
  </si>
  <si>
    <t>12901181105110</t>
  </si>
  <si>
    <t xml:space="preserve">PL105B  </t>
  </si>
  <si>
    <t>05.11.24</t>
  </si>
  <si>
    <t>8141400480084842</t>
  </si>
  <si>
    <t>1103577554083</t>
  </si>
  <si>
    <t>1000628036174015</t>
  </si>
  <si>
    <t>DEBORAH JETTE,*</t>
  </si>
  <si>
    <t>232 MAIN ST</t>
  </si>
  <si>
    <t>01562-1724</t>
  </si>
  <si>
    <t>7745455869</t>
  </si>
  <si>
    <t>01562172405183</t>
  </si>
  <si>
    <t>13.15.51</t>
  </si>
  <si>
    <t>8141400460051647</t>
  </si>
  <si>
    <t>1103584959960</t>
  </si>
  <si>
    <t>1000618258394011</t>
  </si>
  <si>
    <t>CONNER,BRITNI</t>
  </si>
  <si>
    <t>13 A ST # 4</t>
  </si>
  <si>
    <t>01516-3100</t>
  </si>
  <si>
    <t>5084716076</t>
  </si>
  <si>
    <t>01516000039010</t>
  </si>
  <si>
    <t xml:space="preserve">DO0006  </t>
  </si>
  <si>
    <t>05.10.11</t>
  </si>
  <si>
    <t>8141400260033498</t>
  </si>
  <si>
    <t>1103525229259</t>
  </si>
  <si>
    <t>1000625750754014</t>
  </si>
  <si>
    <t>FUHRMANN,JOHN</t>
  </si>
  <si>
    <t>133 DRESSER HILL RD</t>
  </si>
  <si>
    <t>01507-5138</t>
  </si>
  <si>
    <t>5082480709</t>
  </si>
  <si>
    <t>7742757579</t>
  </si>
  <si>
    <t>01507513800048</t>
  </si>
  <si>
    <t xml:space="preserve">CT0014  </t>
  </si>
  <si>
    <t>12.35.58</t>
  </si>
  <si>
    <t>8141400642280361</t>
  </si>
  <si>
    <t>1103595698136</t>
  </si>
  <si>
    <t>1000618259574017</t>
  </si>
  <si>
    <t>DIAZ,LUIS</t>
  </si>
  <si>
    <t>8 SORRENTO ST</t>
  </si>
  <si>
    <t>01602-1243</t>
  </si>
  <si>
    <t>4014088278</t>
  </si>
  <si>
    <t>01602124305063</t>
  </si>
  <si>
    <t xml:space="preserve">WO117B  </t>
  </si>
  <si>
    <t>8141400410392489</t>
  </si>
  <si>
    <t>1431625349879</t>
  </si>
  <si>
    <t>1000627400384010</t>
  </si>
  <si>
    <t>MALDONADO,ISABEL</t>
  </si>
  <si>
    <t>74 LOCUST AVE</t>
  </si>
  <si>
    <t>01550-2235</t>
  </si>
  <si>
    <t>4139667309</t>
  </si>
  <si>
    <t>01550223505069</t>
  </si>
  <si>
    <t xml:space="preserve">SG014C  </t>
  </si>
  <si>
    <t>16.15.10</t>
  </si>
  <si>
    <t>8141400400002007</t>
  </si>
  <si>
    <t>1103584629704</t>
  </si>
  <si>
    <t>1000628526824012</t>
  </si>
  <si>
    <t>CHILDS,SUSAN</t>
  </si>
  <si>
    <t>351 MIRICK RD</t>
  </si>
  <si>
    <t>01541-1127</t>
  </si>
  <si>
    <t>5086128397</t>
  </si>
  <si>
    <t>9784642430</t>
  </si>
  <si>
    <t>01541000009219</t>
  </si>
  <si>
    <t xml:space="preserve">PR004E  </t>
  </si>
  <si>
    <t>15.13.59</t>
  </si>
  <si>
    <t>8141400040057841</t>
  </si>
  <si>
    <t>1103546085557</t>
  </si>
  <si>
    <t>1000628618424010</t>
  </si>
  <si>
    <t>FOIS,FRANCES</t>
  </si>
  <si>
    <t>114 AVERY ST</t>
  </si>
  <si>
    <t>01028-2004</t>
  </si>
  <si>
    <t>4134787526</t>
  </si>
  <si>
    <t>01028200405025</t>
  </si>
  <si>
    <t xml:space="preserve">EL013C  </t>
  </si>
  <si>
    <t>19.45.54</t>
  </si>
  <si>
    <t>8141400070887810</t>
  </si>
  <si>
    <t>1431631106610</t>
  </si>
  <si>
    <t>1000618257544012</t>
  </si>
  <si>
    <t>01013-1958</t>
  </si>
  <si>
    <t>4135304186</t>
  </si>
  <si>
    <t>01013191005323</t>
  </si>
  <si>
    <t>05.09.41</t>
  </si>
  <si>
    <t>8141400420023173</t>
  </si>
  <si>
    <t>1103013137345</t>
  </si>
  <si>
    <t>1000627798224018</t>
  </si>
  <si>
    <t>RANO,SHERRI</t>
  </si>
  <si>
    <t>106 DUDLEY RD</t>
  </si>
  <si>
    <t>01540-2014</t>
  </si>
  <si>
    <t>5089876158</t>
  </si>
  <si>
    <t>01540201405119</t>
  </si>
  <si>
    <t xml:space="preserve">OX0013  </t>
  </si>
  <si>
    <t>20.34.15</t>
  </si>
  <si>
    <t>8141400643341246</t>
  </si>
  <si>
    <t>1431617694118</t>
  </si>
  <si>
    <t>1000618260624017</t>
  </si>
  <si>
    <t>COTTER,TAYLOR</t>
  </si>
  <si>
    <t>14 WINDHAM ST #2</t>
  </si>
  <si>
    <t>01610-3521</t>
  </si>
  <si>
    <t>5088641792</t>
  </si>
  <si>
    <t>7743171339</t>
  </si>
  <si>
    <t>01610212605195</t>
  </si>
  <si>
    <t>05.11.12</t>
  </si>
  <si>
    <t>8141400270008183</t>
  </si>
  <si>
    <t>1103012839800</t>
  </si>
  <si>
    <t>1000628452924018</t>
  </si>
  <si>
    <t>FLYNN,KEVIN J</t>
  </si>
  <si>
    <t>378 MARSHALL ST</t>
  </si>
  <si>
    <t>01524-1815</t>
  </si>
  <si>
    <t>5085232832</t>
  </si>
  <si>
    <t>5085233318</t>
  </si>
  <si>
    <t>01524181500149</t>
  </si>
  <si>
    <t xml:space="preserve">LE0002  </t>
  </si>
  <si>
    <t>13.23.43</t>
  </si>
  <si>
    <t>8141400643287118</t>
  </si>
  <si>
    <t>1431603528031</t>
  </si>
  <si>
    <t>1000618260484016</t>
  </si>
  <si>
    <t>WARDFORD,LARRY</t>
  </si>
  <si>
    <t>87 LONGFELLOW RD</t>
  </si>
  <si>
    <t>01602-2717</t>
  </si>
  <si>
    <t>5088470155</t>
  </si>
  <si>
    <t>01602271705180</t>
  </si>
  <si>
    <t xml:space="preserve">WO182C  </t>
  </si>
  <si>
    <t>8141400630017031</t>
  </si>
  <si>
    <t>1103558190956</t>
  </si>
  <si>
    <t>1000628600524017</t>
  </si>
  <si>
    <t>RODRIGUEZ,CATHY</t>
  </si>
  <si>
    <t>87 COUNTRY CLUB BLVD</t>
  </si>
  <si>
    <t>APT 82</t>
  </si>
  <si>
    <t>01605-1529</t>
  </si>
  <si>
    <t>7742530346</t>
  </si>
  <si>
    <t>01605152900077</t>
  </si>
  <si>
    <t xml:space="preserve">WO147A  </t>
  </si>
  <si>
    <t>18.52.50</t>
  </si>
  <si>
    <t>8141400370002417</t>
  </si>
  <si>
    <t>1103014147954</t>
  </si>
  <si>
    <t>1000628651184018</t>
  </si>
  <si>
    <t>NAHKALA,JEFF</t>
  </si>
  <si>
    <t>88 BARRE RD</t>
  </si>
  <si>
    <t>01068-9708</t>
  </si>
  <si>
    <t>5083417094</t>
  </si>
  <si>
    <t>5088823414</t>
  </si>
  <si>
    <t>01068970800021</t>
  </si>
  <si>
    <t>23.40.40</t>
  </si>
  <si>
    <t>8141400490012171</t>
  </si>
  <si>
    <t>1103013466991</t>
  </si>
  <si>
    <t>1000628126174016</t>
  </si>
  <si>
    <t>HAMPTON INN STURBRIDGE,*</t>
  </si>
  <si>
    <t>328 MAIN ST</t>
  </si>
  <si>
    <t>01566-1006</t>
  </si>
  <si>
    <t>5083476466</t>
  </si>
  <si>
    <t>7742413441</t>
  </si>
  <si>
    <t>01566100605079</t>
  </si>
  <si>
    <t xml:space="preserve">ST008B  </t>
  </si>
  <si>
    <t>17.24.42</t>
  </si>
  <si>
    <t>8141400310123497</t>
  </si>
  <si>
    <t>1431635426485</t>
  </si>
  <si>
    <t>1000626907854012</t>
  </si>
  <si>
    <t>PARLON,REBECCA</t>
  </si>
  <si>
    <t>29 LOWELL RD # D</t>
  </si>
  <si>
    <t>01450-1314</t>
  </si>
  <si>
    <t>9787512437</t>
  </si>
  <si>
    <t>01450131405090</t>
  </si>
  <si>
    <t xml:space="preserve">GO0008  </t>
  </si>
  <si>
    <t>17.57.59</t>
  </si>
  <si>
    <t>8141400070863217</t>
  </si>
  <si>
    <t>1431595142023</t>
  </si>
  <si>
    <t>1000628520384013</t>
  </si>
  <si>
    <t>MCINTOSH,MARIE</t>
  </si>
  <si>
    <t>24 SIMARD DR APT 3</t>
  </si>
  <si>
    <t>01013-3939</t>
  </si>
  <si>
    <t>6463279847</t>
  </si>
  <si>
    <t>01013393905098</t>
  </si>
  <si>
    <t xml:space="preserve">CH013C  </t>
  </si>
  <si>
    <t>15.04.57</t>
  </si>
  <si>
    <t>8141400410227958</t>
  </si>
  <si>
    <t>1103593866487</t>
  </si>
  <si>
    <t>1000623044144019</t>
  </si>
  <si>
    <t>HOSPITAL SPA,*</t>
  </si>
  <si>
    <t>151 SOUTH ST</t>
  </si>
  <si>
    <t>01550-4007</t>
  </si>
  <si>
    <t>5087646780</t>
  </si>
  <si>
    <t>01550400705268</t>
  </si>
  <si>
    <t>11.20.10</t>
  </si>
  <si>
    <t>8141400070683391</t>
  </si>
  <si>
    <t>1431520433976</t>
  </si>
  <si>
    <t>1000628545584019</t>
  </si>
  <si>
    <t>NATL SMB_THEORY WELLNESS T</t>
  </si>
  <si>
    <t>672 FULLER RD</t>
  </si>
  <si>
    <t>01020-3711</t>
  </si>
  <si>
    <t>8778436755</t>
  </si>
  <si>
    <t>8027644955</t>
  </si>
  <si>
    <t>01020371100022</t>
  </si>
  <si>
    <t>16.07.44</t>
  </si>
  <si>
    <t>8141400643138477</t>
  </si>
  <si>
    <t>1431571248448</t>
  </si>
  <si>
    <t>1000618260224016</t>
  </si>
  <si>
    <t>MARTINEZ,ERIK</t>
  </si>
  <si>
    <t>9 GREENWOOD ST APT 4</t>
  </si>
  <si>
    <t>01607-1515</t>
  </si>
  <si>
    <t>6176377413</t>
  </si>
  <si>
    <t>01607151505352</t>
  </si>
  <si>
    <t xml:space="preserve">WO201A  </t>
  </si>
  <si>
    <t>05.11.01</t>
  </si>
  <si>
    <t>8141400390053515</t>
  </si>
  <si>
    <t>1103597200220</t>
  </si>
  <si>
    <t>1000626782224018</t>
  </si>
  <si>
    <t>CASTALDI,JOE</t>
  </si>
  <si>
    <t>6 HICKORY DR</t>
  </si>
  <si>
    <t>01543-1929</t>
  </si>
  <si>
    <t>5702692743</t>
  </si>
  <si>
    <t>01543193000021</t>
  </si>
  <si>
    <t xml:space="preserve">RU010C  </t>
  </si>
  <si>
    <t>12.49.14</t>
  </si>
  <si>
    <t>8143160180052642</t>
  </si>
  <si>
    <t>1103546135741</t>
  </si>
  <si>
    <t>1000618261394016</t>
  </si>
  <si>
    <t>MOORE ,MARCHEL</t>
  </si>
  <si>
    <t>3 HUNTING RIDGE RD</t>
  </si>
  <si>
    <t>06804-3710</t>
  </si>
  <si>
    <t>2037408255</t>
  </si>
  <si>
    <t>06804371010017</t>
  </si>
  <si>
    <t xml:space="preserve">BF0015  </t>
  </si>
  <si>
    <t>05.11.33</t>
  </si>
  <si>
    <t>8143160290027641</t>
  </si>
  <si>
    <t>1103517408218</t>
  </si>
  <si>
    <t>1000628069384010</t>
  </si>
  <si>
    <t>JOHNSTON,RALPH &amp; LORRAINE</t>
  </si>
  <si>
    <t>535 SWAMP RD</t>
  </si>
  <si>
    <t>06238-1438</t>
  </si>
  <si>
    <t>8607428676</t>
  </si>
  <si>
    <t>8608787348</t>
  </si>
  <si>
    <t>06238143800001</t>
  </si>
  <si>
    <t xml:space="preserve">CV0017  </t>
  </si>
  <si>
    <t>14.45.41</t>
  </si>
  <si>
    <t>8143160190143084</t>
  </si>
  <si>
    <t>1103587843849</t>
  </si>
  <si>
    <t>1000628764614018</t>
  </si>
  <si>
    <t>HULL,SABRINA</t>
  </si>
  <si>
    <t>24 DODGINGTOWN RD</t>
  </si>
  <si>
    <t>06470-1802</t>
  </si>
  <si>
    <t>2032417030</t>
  </si>
  <si>
    <t>06470180210048</t>
  </si>
  <si>
    <t xml:space="preserve">NT014B  </t>
  </si>
  <si>
    <t>08.48.11</t>
  </si>
  <si>
    <t>VX-TEL VOL DISCO-D</t>
  </si>
  <si>
    <t>8143160060043141</t>
  </si>
  <si>
    <t>1103533535093</t>
  </si>
  <si>
    <t>1000628556704019</t>
  </si>
  <si>
    <t>LEDOUX,KAREN</t>
  </si>
  <si>
    <t>197 SPENCER HILL RD</t>
  </si>
  <si>
    <t>06098-2242</t>
  </si>
  <si>
    <t>8603792117</t>
  </si>
  <si>
    <t>9599015427</t>
  </si>
  <si>
    <t>06098224210110</t>
  </si>
  <si>
    <t xml:space="preserve">WC0011  </t>
  </si>
  <si>
    <t>16.41.04</t>
  </si>
  <si>
    <t>8143160300009373</t>
  </si>
  <si>
    <t>1103589731653</t>
  </si>
  <si>
    <t>1000628445194018</t>
  </si>
  <si>
    <t>JEWSON,MARK</t>
  </si>
  <si>
    <t>63 CRYSTAL POND RD</t>
  </si>
  <si>
    <t>06242-9729</t>
  </si>
  <si>
    <t>8603155406</t>
  </si>
  <si>
    <t>06242972910055</t>
  </si>
  <si>
    <t xml:space="preserve">EF0007  </t>
  </si>
  <si>
    <t>13.01.07</t>
  </si>
  <si>
    <t>8143160190070345</t>
  </si>
  <si>
    <t>1103536814230</t>
  </si>
  <si>
    <t>1000624083394010</t>
  </si>
  <si>
    <t>ENGELS,ANDY</t>
  </si>
  <si>
    <t>147 BRUSHY HILL RD</t>
  </si>
  <si>
    <t>06470-2514</t>
  </si>
  <si>
    <t>7168309673</t>
  </si>
  <si>
    <t>2033049453</t>
  </si>
  <si>
    <t>06470251410014</t>
  </si>
  <si>
    <t xml:space="preserve">NT027A  </t>
  </si>
  <si>
    <t>16.18.07</t>
  </si>
  <si>
    <t>1000628725604017</t>
  </si>
  <si>
    <t>8350150030090429</t>
  </si>
  <si>
    <t>1103582713880</t>
  </si>
  <si>
    <t>1000628505384012</t>
  </si>
  <si>
    <t>OLIVO,BEATRICE</t>
  </si>
  <si>
    <t>57 WESTVIEW DR</t>
  </si>
  <si>
    <t>WOODSVILLE</t>
  </si>
  <si>
    <t>03785-4234</t>
  </si>
  <si>
    <t>8609613091</t>
  </si>
  <si>
    <t>03785000022080</t>
  </si>
  <si>
    <t xml:space="preserve">HH0048  </t>
  </si>
  <si>
    <t>14.50.08</t>
  </si>
  <si>
    <t>8142110160015045</t>
  </si>
  <si>
    <t>1103594653066</t>
  </si>
  <si>
    <t>1000628059344016</t>
  </si>
  <si>
    <t>DRISCOLL,FRANCES</t>
  </si>
  <si>
    <t>43 BUTTERNUT LN</t>
  </si>
  <si>
    <t>12941-2225</t>
  </si>
  <si>
    <t>5186478416</t>
  </si>
  <si>
    <t>12941222500010</t>
  </si>
  <si>
    <t xml:space="preserve">JY0623  </t>
  </si>
  <si>
    <t>8142110250000725</t>
  </si>
  <si>
    <t>1103595327272</t>
  </si>
  <si>
    <t>1000627265914018</t>
  </si>
  <si>
    <t>SAYYEAU,SANDRA</t>
  </si>
  <si>
    <t>2210 RAND HILL RD</t>
  </si>
  <si>
    <t>12910-2627</t>
  </si>
  <si>
    <t>5183354512</t>
  </si>
  <si>
    <t>12910000000527</t>
  </si>
  <si>
    <t>15.11.38</t>
  </si>
  <si>
    <t>8142110010260874</t>
  </si>
  <si>
    <t>1431501143552</t>
  </si>
  <si>
    <t>1000627302224017</t>
  </si>
  <si>
    <t>1UP ARCADE AND PUB,*</t>
  </si>
  <si>
    <t>22 BRINKERHOFF ST</t>
  </si>
  <si>
    <t>STREET LEVEL SB</t>
  </si>
  <si>
    <t>12901-4931</t>
  </si>
  <si>
    <t>5185789367</t>
  </si>
  <si>
    <t>12901290105159</t>
  </si>
  <si>
    <t xml:space="preserve">PL103C  </t>
  </si>
  <si>
    <t>15.44.58</t>
  </si>
  <si>
    <t>SO-B VOL DISC-D</t>
  </si>
  <si>
    <t>8141400070903369</t>
  </si>
  <si>
    <t>1431652052479</t>
  </si>
  <si>
    <t>1000628612784013</t>
  </si>
  <si>
    <t>FELICIANO,JOSE</t>
  </si>
  <si>
    <t>86 RIVERVIEW TER APT D</t>
  </si>
  <si>
    <t>01013-3129</t>
  </si>
  <si>
    <t>4132345312</t>
  </si>
  <si>
    <t>01013000006355</t>
  </si>
  <si>
    <t xml:space="preserve">CH003B  </t>
  </si>
  <si>
    <t>19.25.44</t>
  </si>
  <si>
    <t>8141400010029085</t>
  </si>
  <si>
    <t>1103014198981</t>
  </si>
  <si>
    <t>1000624921924010</t>
  </si>
  <si>
    <t>FLATLEY,STEVEN</t>
  </si>
  <si>
    <t>238 ELIZABETH DR</t>
  </si>
  <si>
    <t>01056-3159</t>
  </si>
  <si>
    <t>4135897310</t>
  </si>
  <si>
    <t>01056313400013</t>
  </si>
  <si>
    <t xml:space="preserve">LU007A  </t>
  </si>
  <si>
    <t>16.09.05</t>
  </si>
  <si>
    <t>8141400560038049</t>
  </si>
  <si>
    <t>1103518675138</t>
  </si>
  <si>
    <t>1000628611804010</t>
  </si>
  <si>
    <t>PENNINO,BRUCE</t>
  </si>
  <si>
    <t>35 WOODRIDGE RD</t>
  </si>
  <si>
    <t>01520-2446</t>
  </si>
  <si>
    <t>5088297131</t>
  </si>
  <si>
    <t>01520244605040</t>
  </si>
  <si>
    <t xml:space="preserve">HO010D  </t>
  </si>
  <si>
    <t>19.21.25</t>
  </si>
  <si>
    <t>8141400320073625</t>
  </si>
  <si>
    <t>1103592401690</t>
  </si>
  <si>
    <t>1000628616854010</t>
  </si>
  <si>
    <t>LOISELLE,ALBERT</t>
  </si>
  <si>
    <t>19 OAKLAND RD</t>
  </si>
  <si>
    <t>01463-1327</t>
  </si>
  <si>
    <t>9784335648</t>
  </si>
  <si>
    <t>7817185559</t>
  </si>
  <si>
    <t>01463132705046</t>
  </si>
  <si>
    <t xml:space="preserve">PE005A  </t>
  </si>
  <si>
    <t>19.39.19</t>
  </si>
  <si>
    <t>8141400641984799</t>
  </si>
  <si>
    <t>1103530534727</t>
  </si>
  <si>
    <t>1000628744104015</t>
  </si>
  <si>
    <t>MCLAUGHLIN,RYAN</t>
  </si>
  <si>
    <t>84 PRUDENTIAL RD</t>
  </si>
  <si>
    <t>01606-1552</t>
  </si>
  <si>
    <t>5089639556</t>
  </si>
  <si>
    <t>5083047028</t>
  </si>
  <si>
    <t>01606155205027</t>
  </si>
  <si>
    <t xml:space="preserve">WO133A  </t>
  </si>
  <si>
    <t>07.05.07</t>
  </si>
  <si>
    <t>8141400643394690</t>
  </si>
  <si>
    <t>1431633462862</t>
  </si>
  <si>
    <t>1000628590624017</t>
  </si>
  <si>
    <t>ALLEN,RITA</t>
  </si>
  <si>
    <t>164 MORELAND ST</t>
  </si>
  <si>
    <t>01609-1061</t>
  </si>
  <si>
    <t>5087541598</t>
  </si>
  <si>
    <t>5088265022</t>
  </si>
  <si>
    <t>01609106100073</t>
  </si>
  <si>
    <t xml:space="preserve">WO0114  </t>
  </si>
  <si>
    <t>18.19.25</t>
  </si>
  <si>
    <t>8141400510073989</t>
  </si>
  <si>
    <t>1103590849924</t>
  </si>
  <si>
    <t>1000628756784019</t>
  </si>
  <si>
    <t>BOILARD,DANIELLE</t>
  </si>
  <si>
    <t>21 INTERVALE RD # C</t>
  </si>
  <si>
    <t>01571-6913</t>
  </si>
  <si>
    <t>5087690108</t>
  </si>
  <si>
    <t>01571691300163</t>
  </si>
  <si>
    <t xml:space="preserve">DU0007  </t>
  </si>
  <si>
    <t>07.57.32</t>
  </si>
  <si>
    <t>8141400390007594</t>
  </si>
  <si>
    <t>1103014029442</t>
  </si>
  <si>
    <t>1000628573054018</t>
  </si>
  <si>
    <t>3 BLUEBERRY LN</t>
  </si>
  <si>
    <t>01543-1764</t>
  </si>
  <si>
    <t>5088866054</t>
  </si>
  <si>
    <t>7746966088</t>
  </si>
  <si>
    <t>01543177405006</t>
  </si>
  <si>
    <t xml:space="preserve">RU010B  </t>
  </si>
  <si>
    <t>17.26.57</t>
  </si>
  <si>
    <t>8141400010130933</t>
  </si>
  <si>
    <t>1103587360000</t>
  </si>
  <si>
    <t>1000628642124016</t>
  </si>
  <si>
    <t>BRODERICK,JAMES</t>
  </si>
  <si>
    <t>22 SKYRIDGE ST</t>
  </si>
  <si>
    <t>01056-1062</t>
  </si>
  <si>
    <t>4135899980</t>
  </si>
  <si>
    <t>4133240050</t>
  </si>
  <si>
    <t>01056106205017</t>
  </si>
  <si>
    <t xml:space="preserve">LU008A  </t>
  </si>
  <si>
    <t>21.55.53</t>
  </si>
  <si>
    <t>8141400040010980</t>
  </si>
  <si>
    <t>1103014320171</t>
  </si>
  <si>
    <t>1000628537304012</t>
  </si>
  <si>
    <t>QUINN,PAUL</t>
  </si>
  <si>
    <t>38 FRANCONIA CIR</t>
  </si>
  <si>
    <t>01028-2027</t>
  </si>
  <si>
    <t>4135252363</t>
  </si>
  <si>
    <t>4133357796</t>
  </si>
  <si>
    <t>01028201005188</t>
  </si>
  <si>
    <t>15.43.47</t>
  </si>
  <si>
    <t>8141400650008464</t>
  </si>
  <si>
    <t>1103013938064</t>
  </si>
  <si>
    <t>1000628764644015</t>
  </si>
  <si>
    <t>LEONARDO,THOMAS</t>
  </si>
  <si>
    <t>12 IRENE DR</t>
  </si>
  <si>
    <t>02790-1907</t>
  </si>
  <si>
    <t>5086788443</t>
  </si>
  <si>
    <t>6176756061</t>
  </si>
  <si>
    <t>02790190705016</t>
  </si>
  <si>
    <t xml:space="preserve">WP001A  </t>
  </si>
  <si>
    <t>08.48.17</t>
  </si>
  <si>
    <t>8141400643373785</t>
  </si>
  <si>
    <t>1431627996826</t>
  </si>
  <si>
    <t>1000618260754012</t>
  </si>
  <si>
    <t>CONNOR,MICHAEL</t>
  </si>
  <si>
    <t>269 HAMILTON ST # 2</t>
  </si>
  <si>
    <t>01604-2208</t>
  </si>
  <si>
    <t>7744173485</t>
  </si>
  <si>
    <t>01604220805103</t>
  </si>
  <si>
    <t xml:space="preserve">WO213B  </t>
  </si>
  <si>
    <t>05.11.15</t>
  </si>
  <si>
    <t>8141400643467454</t>
  </si>
  <si>
    <t>1431651436129</t>
  </si>
  <si>
    <t>1000628219274012</t>
  </si>
  <si>
    <t>ADJEMAN,ERICA</t>
  </si>
  <si>
    <t>242 CLOVER ST</t>
  </si>
  <si>
    <t>01603-1311</t>
  </si>
  <si>
    <t>5082469973</t>
  </si>
  <si>
    <t>01603131105041</t>
  </si>
  <si>
    <t xml:space="preserve">WO197A  </t>
  </si>
  <si>
    <t>23.19.58</t>
  </si>
  <si>
    <t>8141400642282466</t>
  </si>
  <si>
    <t>1103595765257</t>
  </si>
  <si>
    <t>1000618259584016</t>
  </si>
  <si>
    <t>CALDERON,JOHNATHAN</t>
  </si>
  <si>
    <t>97 PAINE ST #1</t>
  </si>
  <si>
    <t>01605-3773</t>
  </si>
  <si>
    <t>7745782283</t>
  </si>
  <si>
    <t>01605333305022</t>
  </si>
  <si>
    <t xml:space="preserve">WO155A  </t>
  </si>
  <si>
    <t>05.10.46</t>
  </si>
  <si>
    <t>8141400070315564</t>
  </si>
  <si>
    <t>1103539299751</t>
  </si>
  <si>
    <t>1000628533794018</t>
  </si>
  <si>
    <t>BENDER,ELIZABETH</t>
  </si>
  <si>
    <t>104 JOHNSON RD APT 1207</t>
  </si>
  <si>
    <t>01022-2105</t>
  </si>
  <si>
    <t>4134267204</t>
  </si>
  <si>
    <t>4133313725</t>
  </si>
  <si>
    <t>01022210500016</t>
  </si>
  <si>
    <t xml:space="preserve">CH007B  </t>
  </si>
  <si>
    <t>15.33.18</t>
  </si>
  <si>
    <t>8141400070729491</t>
  </si>
  <si>
    <t>1431559753021</t>
  </si>
  <si>
    <t>1000628592424010</t>
  </si>
  <si>
    <t>RIVERA,JONATHAN</t>
  </si>
  <si>
    <t>50 NORTHERN DR</t>
  </si>
  <si>
    <t>01013-1999</t>
  </si>
  <si>
    <t>8155578811</t>
  </si>
  <si>
    <t>01013190805095</t>
  </si>
  <si>
    <t>18.24.57</t>
  </si>
  <si>
    <t>8141400643430395</t>
  </si>
  <si>
    <t>1431642083758</t>
  </si>
  <si>
    <t>1000618260904013</t>
  </si>
  <si>
    <t>BERTRON,DENNIS</t>
  </si>
  <si>
    <t>15 WILLIAMSBERG DR # 1</t>
  </si>
  <si>
    <t>01602-3045</t>
  </si>
  <si>
    <t>4012367809</t>
  </si>
  <si>
    <t>01602304505151</t>
  </si>
  <si>
    <t xml:space="preserve">WO188A  </t>
  </si>
  <si>
    <t>05.11.18</t>
  </si>
  <si>
    <t>8141400040213881</t>
  </si>
  <si>
    <t>1431597749924</t>
  </si>
  <si>
    <t>1000626839164019</t>
  </si>
  <si>
    <t>CUDDY,PATRICIA</t>
  </si>
  <si>
    <t>75 PLEASANT ST APT A101</t>
  </si>
  <si>
    <t>01028-2450</t>
  </si>
  <si>
    <t>2022530115</t>
  </si>
  <si>
    <t>01028245005137</t>
  </si>
  <si>
    <t>15.07.45</t>
  </si>
  <si>
    <t>8141400040115573</t>
  </si>
  <si>
    <t>1431525824856</t>
  </si>
  <si>
    <t>1000628757834011</t>
  </si>
  <si>
    <t>SEILER,JONATHAN</t>
  </si>
  <si>
    <t>105 BAYNE ST</t>
  </si>
  <si>
    <t>01028-2215</t>
  </si>
  <si>
    <t>7132539109</t>
  </si>
  <si>
    <t>01028221505035</t>
  </si>
  <si>
    <t xml:space="preserve">EL010B  </t>
  </si>
  <si>
    <t>08.14.30</t>
  </si>
  <si>
    <t>8141400643345924</t>
  </si>
  <si>
    <t>1431619154202</t>
  </si>
  <si>
    <t>1000618260644015</t>
  </si>
  <si>
    <t>ROSARIO,ANGEL</t>
  </si>
  <si>
    <t>83A CHATANIKA AVE</t>
  </si>
  <si>
    <t>01602-1111</t>
  </si>
  <si>
    <t>5086851236</t>
  </si>
  <si>
    <t>01602111105138</t>
  </si>
  <si>
    <t xml:space="preserve">WO116A  </t>
  </si>
  <si>
    <t>8141400643430700</t>
  </si>
  <si>
    <t>1431642156471</t>
  </si>
  <si>
    <t>1000618260924011</t>
  </si>
  <si>
    <t>SABARA,VANDER</t>
  </si>
  <si>
    <t>33 CORAL ST #4</t>
  </si>
  <si>
    <t>01604-4285</t>
  </si>
  <si>
    <t>7746159714</t>
  </si>
  <si>
    <t>01604424105037</t>
  </si>
  <si>
    <t xml:space="preserve">WO324A  </t>
  </si>
  <si>
    <t>05.11.19</t>
  </si>
  <si>
    <t>8141400080020402</t>
  </si>
  <si>
    <t>1103014778949</t>
  </si>
  <si>
    <t>1000628587394012</t>
  </si>
  <si>
    <t>RIVARD,JUDY</t>
  </si>
  <si>
    <t>11 TOWN BEACH RD</t>
  </si>
  <si>
    <t>01007-9450</t>
  </si>
  <si>
    <t>4136877887</t>
  </si>
  <si>
    <t>4136875152</t>
  </si>
  <si>
    <t>01007945000010</t>
  </si>
  <si>
    <t xml:space="preserve">BT016B  </t>
  </si>
  <si>
    <t>18.09.19</t>
  </si>
  <si>
    <t>8143160370007299</t>
  </si>
  <si>
    <t>1103016373301</t>
  </si>
  <si>
    <t>1000628452604016</t>
  </si>
  <si>
    <t>KNEELAND,SCOTT</t>
  </si>
  <si>
    <t>72 CISAR RD</t>
  </si>
  <si>
    <t>06279-1929</t>
  </si>
  <si>
    <t>8604293123</t>
  </si>
  <si>
    <t>8609338926</t>
  </si>
  <si>
    <t>06279192910077</t>
  </si>
  <si>
    <t xml:space="preserve">WG007A  </t>
  </si>
  <si>
    <t>13.22.40</t>
  </si>
  <si>
    <t>8143160270112207</t>
  </si>
  <si>
    <t>1431648207310</t>
  </si>
  <si>
    <t>1000628725574012</t>
  </si>
  <si>
    <t>HOFFMON,JUDE</t>
  </si>
  <si>
    <t>1036 PHOENIXVILLE RD</t>
  </si>
  <si>
    <t>LOT F4</t>
  </si>
  <si>
    <t>06235-2215</t>
  </si>
  <si>
    <t>8707230113</t>
  </si>
  <si>
    <t>06235221510098</t>
  </si>
  <si>
    <t xml:space="preserve">EF0001  </t>
  </si>
  <si>
    <t>05.52.54</t>
  </si>
  <si>
    <t>8143160230017165</t>
  </si>
  <si>
    <t>1103555645481</t>
  </si>
  <si>
    <t>1000627913054019</t>
  </si>
  <si>
    <t>TILBE,KATE</t>
  </si>
  <si>
    <t>182 HERITAGE VLG UNIT B</t>
  </si>
  <si>
    <t>8603094458</t>
  </si>
  <si>
    <t>2034051141</t>
  </si>
  <si>
    <t>06488145310000</t>
  </si>
  <si>
    <t xml:space="preserve">HV004B  </t>
  </si>
  <si>
    <t>06.32.33</t>
  </si>
  <si>
    <t>8143160330140529</t>
  </si>
  <si>
    <t>1431537006641</t>
  </si>
  <si>
    <t>1000628528034016</t>
  </si>
  <si>
    <t>CANO-VINAS,MONICA</t>
  </si>
  <si>
    <t>604 STAFFORD RD</t>
  </si>
  <si>
    <t>06268-2739</t>
  </si>
  <si>
    <t>8609331240</t>
  </si>
  <si>
    <t>06268273910023</t>
  </si>
  <si>
    <t xml:space="preserve">MN0024  </t>
  </si>
  <si>
    <t>15.17.25</t>
  </si>
  <si>
    <t>8143160170079142</t>
  </si>
  <si>
    <t>1103595035792</t>
  </si>
  <si>
    <t>1000628747584015</t>
  </si>
  <si>
    <t>GORDON,JENNIFER</t>
  </si>
  <si>
    <t>29 FLEETWOOD DR</t>
  </si>
  <si>
    <t>06812-3305</t>
  </si>
  <si>
    <t>9142993367</t>
  </si>
  <si>
    <t>06812330510001</t>
  </si>
  <si>
    <t>07.22.18</t>
  </si>
  <si>
    <t>8143160390017039</t>
  </si>
  <si>
    <t>1103514415349</t>
  </si>
  <si>
    <t>1000625279264016</t>
  </si>
  <si>
    <t>RAYMOND,REBEKAH</t>
  </si>
  <si>
    <t>17 WOODSTOCK MDWS</t>
  </si>
  <si>
    <t>06281-2341</t>
  </si>
  <si>
    <t>8603157113</t>
  </si>
  <si>
    <t>06281234110153</t>
  </si>
  <si>
    <t xml:space="preserve">WD0023  </t>
  </si>
  <si>
    <t>10.02.41</t>
  </si>
  <si>
    <t>8143160090002810</t>
  </si>
  <si>
    <t>1103015340962</t>
  </si>
  <si>
    <t>1000628773734013</t>
  </si>
  <si>
    <t>SCALZO,LOUIS F</t>
  </si>
  <si>
    <t>119 BEACH HILL RD E</t>
  </si>
  <si>
    <t>06752-1703</t>
  </si>
  <si>
    <t>2034480676</t>
  </si>
  <si>
    <t>2037912020</t>
  </si>
  <si>
    <t>06752170310007</t>
  </si>
  <si>
    <t xml:space="preserve">BW0001  </t>
  </si>
  <si>
    <t>09.17.43</t>
  </si>
  <si>
    <t>8143160150011198</t>
  </si>
  <si>
    <t>1103536271977</t>
  </si>
  <si>
    <t>1000628581924012</t>
  </si>
  <si>
    <t>TURNER,JANET</t>
  </si>
  <si>
    <t>20 NETTLETON HOLLOW RD</t>
  </si>
  <si>
    <t>06751-3007</t>
  </si>
  <si>
    <t>2032665511</t>
  </si>
  <si>
    <t>06751300710011</t>
  </si>
  <si>
    <t xml:space="preserve">BM0005  </t>
  </si>
  <si>
    <t>17.52.54</t>
  </si>
  <si>
    <t>8143160380493729</t>
  </si>
  <si>
    <t>1431643621622</t>
  </si>
  <si>
    <t>1000618261744012</t>
  </si>
  <si>
    <t>ZAYAS,EFRAIN</t>
  </si>
  <si>
    <t>621 VALLEY ST APT 601</t>
  </si>
  <si>
    <t>06226-1930</t>
  </si>
  <si>
    <t>8602084006</t>
  </si>
  <si>
    <t>06226193010001</t>
  </si>
  <si>
    <t xml:space="preserve">WM001A  </t>
  </si>
  <si>
    <t>05.11.44</t>
  </si>
  <si>
    <t>8143160170008349</t>
  </si>
  <si>
    <t>1103015479067</t>
  </si>
  <si>
    <t>1000628610994010</t>
  </si>
  <si>
    <t>KTORIDES,STAN</t>
  </si>
  <si>
    <t>7 OAK TREE LN</t>
  </si>
  <si>
    <t>06812-2706</t>
  </si>
  <si>
    <t>2037469927</t>
  </si>
  <si>
    <t>06812270610035</t>
  </si>
  <si>
    <t xml:space="preserve">NF006A  </t>
  </si>
  <si>
    <t>19.18.48</t>
  </si>
  <si>
    <t>8142110010419603</t>
  </si>
  <si>
    <t>1431607525355</t>
  </si>
  <si>
    <t>1000628579134012</t>
  </si>
  <si>
    <t>RABIDEAU,LUELLA</t>
  </si>
  <si>
    <t>50 TRUMAN AVE APT 802</t>
  </si>
  <si>
    <t>12901-1275</t>
  </si>
  <si>
    <t>5186456784</t>
  </si>
  <si>
    <t>12901127500101</t>
  </si>
  <si>
    <t xml:space="preserve">PL111A  </t>
  </si>
  <si>
    <t>17.44.27</t>
  </si>
  <si>
    <t>8141400550048024</t>
  </si>
  <si>
    <t>1103569966444</t>
  </si>
  <si>
    <t>1000628610864015</t>
  </si>
  <si>
    <t>KINGS CORNER BARBERSHOP,*</t>
  </si>
  <si>
    <t>5 MILK ST APT 3</t>
  </si>
  <si>
    <t>01581-1232</t>
  </si>
  <si>
    <t>5085614629</t>
  </si>
  <si>
    <t>01581123200014</t>
  </si>
  <si>
    <t xml:space="preserve">WS008A  </t>
  </si>
  <si>
    <t>19.18.28</t>
  </si>
  <si>
    <t>8141400410256619</t>
  </si>
  <si>
    <t>1431519670851</t>
  </si>
  <si>
    <t>1000628627574011</t>
  </si>
  <si>
    <t>PLAZA LIQUORS,*</t>
  </si>
  <si>
    <t>200 MECHANIC ST</t>
  </si>
  <si>
    <t>01550-1926</t>
  </si>
  <si>
    <t>5083219250</t>
  </si>
  <si>
    <t>01550192605502</t>
  </si>
  <si>
    <t xml:space="preserve">SG017D  </t>
  </si>
  <si>
    <t>20.25.03</t>
  </si>
  <si>
    <t>8141400641793224</t>
  </si>
  <si>
    <t>1103579531469</t>
  </si>
  <si>
    <t>1000618259314018</t>
  </si>
  <si>
    <t>HIDENFELTER,MEGAN</t>
  </si>
  <si>
    <t>242 SHREWSBURY ST # 2L</t>
  </si>
  <si>
    <t>01604-4633</t>
  </si>
  <si>
    <t>7747783921</t>
  </si>
  <si>
    <t>01604461105056</t>
  </si>
  <si>
    <t xml:space="preserve">WO167A  </t>
  </si>
  <si>
    <t>05.10.39</t>
  </si>
  <si>
    <t>8141400490045817</t>
  </si>
  <si>
    <t>1103561346934</t>
  </si>
  <si>
    <t>1000628451274019</t>
  </si>
  <si>
    <t>ANCTIL,MARK</t>
  </si>
  <si>
    <t>10 OLD VILLAGE RD</t>
  </si>
  <si>
    <t>01566-1042</t>
  </si>
  <si>
    <t>7742301050</t>
  </si>
  <si>
    <t>01566104205058</t>
  </si>
  <si>
    <t xml:space="preserve">ST0018  </t>
  </si>
  <si>
    <t>13.18.33</t>
  </si>
  <si>
    <t>8141400643179323</t>
  </si>
  <si>
    <t>1103596583923</t>
  </si>
  <si>
    <t>1000627959624014</t>
  </si>
  <si>
    <t>KEEN,THERESA</t>
  </si>
  <si>
    <t>8 QUINCY ST #2</t>
  </si>
  <si>
    <t>01609-2010</t>
  </si>
  <si>
    <t>4133788951</t>
  </si>
  <si>
    <t>01609201005045</t>
  </si>
  <si>
    <t xml:space="preserve">WO0241  </t>
  </si>
  <si>
    <t>09.53.32</t>
  </si>
  <si>
    <t>8141410300018482</t>
  </si>
  <si>
    <t>1103564021203</t>
  </si>
  <si>
    <t>1000626451774012</t>
  </si>
  <si>
    <t>INGRAHAM,SHERYL</t>
  </si>
  <si>
    <t>1 AMES RD</t>
  </si>
  <si>
    <t>03033-2303</t>
  </si>
  <si>
    <t>6037691352</t>
  </si>
  <si>
    <t>03033230300046</t>
  </si>
  <si>
    <t xml:space="preserve">BL003A  </t>
  </si>
  <si>
    <t>16.13.04</t>
  </si>
  <si>
    <t>8141400050148753</t>
  </si>
  <si>
    <t>1103597499558</t>
  </si>
  <si>
    <t>1000626419314018</t>
  </si>
  <si>
    <t>SIRKISSOON,NAIDEEN</t>
  </si>
  <si>
    <t>48 SOUTH ST</t>
  </si>
  <si>
    <t>01027-2149</t>
  </si>
  <si>
    <t>6103126868</t>
  </si>
  <si>
    <t>01027214905046</t>
  </si>
  <si>
    <t xml:space="preserve">EH013A  </t>
  </si>
  <si>
    <t>13.43.08</t>
  </si>
  <si>
    <t>8141400270000693</t>
  </si>
  <si>
    <t>1103012825643</t>
  </si>
  <si>
    <t>1000628764584013</t>
  </si>
  <si>
    <t>SWAN,FREDERICK</t>
  </si>
  <si>
    <t>19 FRANKLIN ST</t>
  </si>
  <si>
    <t>01524-1504</t>
  </si>
  <si>
    <t>5088921197</t>
  </si>
  <si>
    <t>01524150405007</t>
  </si>
  <si>
    <t xml:space="preserve">LE0012  </t>
  </si>
  <si>
    <t>08.47.58</t>
  </si>
  <si>
    <t>8141400280018727</t>
  </si>
  <si>
    <t>1103570094814</t>
  </si>
  <si>
    <t>1000628760924015</t>
  </si>
  <si>
    <t>GRAHAM,GERALDINE</t>
  </si>
  <si>
    <t>60 STREETER RD</t>
  </si>
  <si>
    <t>01612-1108</t>
  </si>
  <si>
    <t>5086674550</t>
  </si>
  <si>
    <t>01612110800126</t>
  </si>
  <si>
    <t>1000628465914014</t>
  </si>
  <si>
    <t>13.58.36</t>
  </si>
  <si>
    <t>8141400240002894</t>
  </si>
  <si>
    <t>1103013752929</t>
  </si>
  <si>
    <t>1000628611114014</t>
  </si>
  <si>
    <t>LEAS,RICHARD</t>
  </si>
  <si>
    <t>10 HILLSVILLE RD</t>
  </si>
  <si>
    <t>01535-2020</t>
  </si>
  <si>
    <t>5088675636</t>
  </si>
  <si>
    <t>01535202000018</t>
  </si>
  <si>
    <t xml:space="preserve">NB0006  </t>
  </si>
  <si>
    <t>19.19.00</t>
  </si>
  <si>
    <t>8141400260023051</t>
  </si>
  <si>
    <t>1103508943017</t>
  </si>
  <si>
    <t>1000628493974014</t>
  </si>
  <si>
    <t>LIZOTTE,STACEY</t>
  </si>
  <si>
    <t>4 FREEMAN RD</t>
  </si>
  <si>
    <t>01507-1306</t>
  </si>
  <si>
    <t>5082480756</t>
  </si>
  <si>
    <t>5084102386</t>
  </si>
  <si>
    <t>01507130600029</t>
  </si>
  <si>
    <t xml:space="preserve">CT010C  </t>
  </si>
  <si>
    <t>14.37.41</t>
  </si>
  <si>
    <t>8141400490010977</t>
  </si>
  <si>
    <t>1103013463840</t>
  </si>
  <si>
    <t>1000628466764012</t>
  </si>
  <si>
    <t>DAMERY,PAUL</t>
  </si>
  <si>
    <t>53 CHAMPEAUX RD</t>
  </si>
  <si>
    <t>01518-1121</t>
  </si>
  <si>
    <t>5083479887</t>
  </si>
  <si>
    <t>01518112105028</t>
  </si>
  <si>
    <t xml:space="preserve">ST0013  </t>
  </si>
  <si>
    <t>14.01.04</t>
  </si>
  <si>
    <t>8141400070217323</t>
  </si>
  <si>
    <t>1103521644774</t>
  </si>
  <si>
    <t>1000625937844019</t>
  </si>
  <si>
    <t>WEGRZYN,AMY</t>
  </si>
  <si>
    <t>49 COLONIAL CIR UNIT B</t>
  </si>
  <si>
    <t>01020-1950</t>
  </si>
  <si>
    <t>4132377252</t>
  </si>
  <si>
    <t>01020195005126</t>
  </si>
  <si>
    <t xml:space="preserve">CH033C  </t>
  </si>
  <si>
    <t>20.10.37</t>
  </si>
  <si>
    <t>8141400500011981</t>
  </si>
  <si>
    <t>1103012988409</t>
  </si>
  <si>
    <t>1000628572084016</t>
  </si>
  <si>
    <t>REICH,DEBBIE</t>
  </si>
  <si>
    <t>170 LOWER GORE RD</t>
  </si>
  <si>
    <t>01570-3416</t>
  </si>
  <si>
    <t>5089433667</t>
  </si>
  <si>
    <t>7742800583</t>
  </si>
  <si>
    <t>01570000069501</t>
  </si>
  <si>
    <t xml:space="preserve">WE005B  </t>
  </si>
  <si>
    <t>17.24.28</t>
  </si>
  <si>
    <t>8141400650020642</t>
  </si>
  <si>
    <t>1103013962700</t>
  </si>
  <si>
    <t>1000628421224011</t>
  </si>
  <si>
    <t>RAPOSA,EDWARD</t>
  </si>
  <si>
    <t>9 DAISY LN</t>
  </si>
  <si>
    <t>02790-4968</t>
  </si>
  <si>
    <t>7749911070</t>
  </si>
  <si>
    <t>5083633260</t>
  </si>
  <si>
    <t>02790496800040</t>
  </si>
  <si>
    <t xml:space="preserve">WP007B  </t>
  </si>
  <si>
    <t>11.55.25</t>
  </si>
  <si>
    <t>8141400550195726</t>
  </si>
  <si>
    <t>1431651642106</t>
  </si>
  <si>
    <t>1000628120104019</t>
  </si>
  <si>
    <t>AMANKWAH,NANA</t>
  </si>
  <si>
    <t>811 CHARLESTOWN MEADOWS DR</t>
  </si>
  <si>
    <t>01581-3360</t>
  </si>
  <si>
    <t>3098681001</t>
  </si>
  <si>
    <t>01581000013662</t>
  </si>
  <si>
    <t xml:space="preserve">WS005A  </t>
  </si>
  <si>
    <t>17.07.06</t>
  </si>
  <si>
    <t>8143160290040685</t>
  </si>
  <si>
    <t>1103541915717</t>
  </si>
  <si>
    <t>1000628626134015</t>
  </si>
  <si>
    <t>JODAITIS,MARY'ANN</t>
  </si>
  <si>
    <t>30 ROBERTAS CT</t>
  </si>
  <si>
    <t>06238-1098</t>
  </si>
  <si>
    <t>8604980618</t>
  </si>
  <si>
    <t>8602081455</t>
  </si>
  <si>
    <t>06238109800045</t>
  </si>
  <si>
    <t xml:space="preserve">CV0020  </t>
  </si>
  <si>
    <t>20.18.00</t>
  </si>
  <si>
    <t>8143160070025328</t>
  </si>
  <si>
    <t>1103015233571</t>
  </si>
  <si>
    <t>1000628611564010</t>
  </si>
  <si>
    <t>VIGUE,PATRICIA</t>
  </si>
  <si>
    <t>83 WEST ST APT 9</t>
  </si>
  <si>
    <t>06776-3556</t>
  </si>
  <si>
    <t>8603558030</t>
  </si>
  <si>
    <t>2033558030</t>
  </si>
  <si>
    <t>06776355610055</t>
  </si>
  <si>
    <t xml:space="preserve">NM023D  </t>
  </si>
  <si>
    <t>19.20.25</t>
  </si>
  <si>
    <t>8143160170186509</t>
  </si>
  <si>
    <t>1431651800506</t>
  </si>
  <si>
    <t>1000628505964011</t>
  </si>
  <si>
    <t>SERENE SPA,*</t>
  </si>
  <si>
    <t>28 STATE ROUTE 39 STE 2</t>
  </si>
  <si>
    <t>06812-4030</t>
  </si>
  <si>
    <t>9294946628</t>
  </si>
  <si>
    <t>06812403010004</t>
  </si>
  <si>
    <t xml:space="preserve">NF012A  </t>
  </si>
  <si>
    <t>14.50.38</t>
  </si>
  <si>
    <t>8143160370001722</t>
  </si>
  <si>
    <t>1103016355753</t>
  </si>
  <si>
    <t>1000625720434010</t>
  </si>
  <si>
    <t>CALVERT,SARAH</t>
  </si>
  <si>
    <t>21 FERMIER RD</t>
  </si>
  <si>
    <t>06279-1404</t>
  </si>
  <si>
    <t>8604290683</t>
  </si>
  <si>
    <t>06279140410006</t>
  </si>
  <si>
    <t xml:space="preserve">WG0013  </t>
  </si>
  <si>
    <t>11.18.27</t>
  </si>
  <si>
    <t>8143160070152593</t>
  </si>
  <si>
    <t>1103569796528</t>
  </si>
  <si>
    <t>1000624102294019</t>
  </si>
  <si>
    <t>ADVANCED CONCRETE CUTTING</t>
  </si>
  <si>
    <t>36 CEDAR VALE DR</t>
  </si>
  <si>
    <t>06776-4600</t>
  </si>
  <si>
    <t>7024674709</t>
  </si>
  <si>
    <t>2039481335</t>
  </si>
  <si>
    <t>06776460010050</t>
  </si>
  <si>
    <t xml:space="preserve">NM043A  </t>
  </si>
  <si>
    <t>17.07.14</t>
  </si>
  <si>
    <t>8350150020527042</t>
  </si>
  <si>
    <t>1431611844990</t>
  </si>
  <si>
    <t>1000618326964019</t>
  </si>
  <si>
    <t>PERSONS,HALEY</t>
  </si>
  <si>
    <t>161 RIVER RD # 1</t>
  </si>
  <si>
    <t>05819-5633</t>
  </si>
  <si>
    <t>05819561305028</t>
  </si>
  <si>
    <t xml:space="preserve">SJ0064  </t>
  </si>
  <si>
    <t>05.45.18</t>
  </si>
  <si>
    <t>8141400090005583</t>
  </si>
  <si>
    <t>1103014795745</t>
  </si>
  <si>
    <t>1000628432994016</t>
  </si>
  <si>
    <t>WANCZYK,CYNTHIA</t>
  </si>
  <si>
    <t>107 WEST ST APT FRNT</t>
  </si>
  <si>
    <t>01035-9501</t>
  </si>
  <si>
    <t>4132705123</t>
  </si>
  <si>
    <t>4135861186</t>
  </si>
  <si>
    <t>01035000011275</t>
  </si>
  <si>
    <t xml:space="preserve">HA002A  </t>
  </si>
  <si>
    <t>12.29.24</t>
  </si>
  <si>
    <t>8141400642564012</t>
  </si>
  <si>
    <t>1431523674840</t>
  </si>
  <si>
    <t>1000618259734017</t>
  </si>
  <si>
    <t>MANCEBO,MIKAIL</t>
  </si>
  <si>
    <t>72 FAIRFAX RD #2</t>
  </si>
  <si>
    <t>01610-2051</t>
  </si>
  <si>
    <t>5088262179</t>
  </si>
  <si>
    <t>01610205105070</t>
  </si>
  <si>
    <t xml:space="preserve">WO265A  </t>
  </si>
  <si>
    <t>05.10.50</t>
  </si>
  <si>
    <t>8141400642720887</t>
  </si>
  <si>
    <t>1431551204452</t>
  </si>
  <si>
    <t>1000618260034019</t>
  </si>
  <si>
    <t>W ILLIAMS,THEODORE</t>
  </si>
  <si>
    <t>3 MCKINLEY RD #2</t>
  </si>
  <si>
    <t>01605-2111</t>
  </si>
  <si>
    <t>8573263980</t>
  </si>
  <si>
    <t>01605211105056</t>
  </si>
  <si>
    <t>8141400250004335</t>
  </si>
  <si>
    <t>1103013737177</t>
  </si>
  <si>
    <t>1000628557374010</t>
  </si>
  <si>
    <t>ANDERSON,THEODORE</t>
  </si>
  <si>
    <t>7 MARTIN RD</t>
  </si>
  <si>
    <t>01506-1762</t>
  </si>
  <si>
    <t>5084507540</t>
  </si>
  <si>
    <t>5184091010</t>
  </si>
  <si>
    <t>01506176200017</t>
  </si>
  <si>
    <t>16.43.30</t>
  </si>
  <si>
    <t>8141400020098930</t>
  </si>
  <si>
    <t>1431554833059</t>
  </si>
  <si>
    <t>1000628737224010</t>
  </si>
  <si>
    <t>LAFOND,RYAN</t>
  </si>
  <si>
    <t>2 MIRICK LN</t>
  </si>
  <si>
    <t>01095-2725</t>
  </si>
  <si>
    <t>5084461740</t>
  </si>
  <si>
    <t>01095272505016</t>
  </si>
  <si>
    <t xml:space="preserve">WI004B  </t>
  </si>
  <si>
    <t>06.54.13</t>
  </si>
  <si>
    <t>8141400260063271</t>
  </si>
  <si>
    <t>1103568551296</t>
  </si>
  <si>
    <t>1000628642844019</t>
  </si>
  <si>
    <t>ROUSAKOS,SUSAN</t>
  </si>
  <si>
    <t>7 FREIGHTHOUSE RD</t>
  </si>
  <si>
    <t>01507-5469</t>
  </si>
  <si>
    <t>7742480218</t>
  </si>
  <si>
    <t>5084341108</t>
  </si>
  <si>
    <t>01507546900021</t>
  </si>
  <si>
    <t xml:space="preserve">CT002A  </t>
  </si>
  <si>
    <t>22.00.46</t>
  </si>
  <si>
    <t>8141400643414464</t>
  </si>
  <si>
    <t>1431638749628</t>
  </si>
  <si>
    <t>1000621989674016</t>
  </si>
  <si>
    <t>RICHARD,SHELBI</t>
  </si>
  <si>
    <t>26 PRENTICE ST #2</t>
  </si>
  <si>
    <t>01604-1876</t>
  </si>
  <si>
    <t>4107724309</t>
  </si>
  <si>
    <t>01604163005323</t>
  </si>
  <si>
    <t xml:space="preserve">WO168A  </t>
  </si>
  <si>
    <t>17.04.25</t>
  </si>
  <si>
    <t>8141400460029429</t>
  </si>
  <si>
    <t>1103540796324</t>
  </si>
  <si>
    <t>1000628624534018</t>
  </si>
  <si>
    <t>CRIASIA,RICHARD</t>
  </si>
  <si>
    <t>333 SOUTH ST</t>
  </si>
  <si>
    <t>RT 96</t>
  </si>
  <si>
    <t>EAST DOUGLAS</t>
  </si>
  <si>
    <t>01516-2719</t>
  </si>
  <si>
    <t>5083802298</t>
  </si>
  <si>
    <t>5084765491</t>
  </si>
  <si>
    <t>01516000014245</t>
  </si>
  <si>
    <t xml:space="preserve">DO0013  </t>
  </si>
  <si>
    <t>20.10.43</t>
  </si>
  <si>
    <t>8141400080007375</t>
  </si>
  <si>
    <t>1103014750740</t>
  </si>
  <si>
    <t>1000620798414010</t>
  </si>
  <si>
    <t>BOIVIN,SHERRI</t>
  </si>
  <si>
    <t>769 FEDERAL ST</t>
  </si>
  <si>
    <t>01007-9360</t>
  </si>
  <si>
    <t>4135191549</t>
  </si>
  <si>
    <t>01007936000102</t>
  </si>
  <si>
    <t>13.08.03</t>
  </si>
  <si>
    <t>8141400040060092</t>
  </si>
  <si>
    <t>1103548646265</t>
  </si>
  <si>
    <t>1000628569104017</t>
  </si>
  <si>
    <t>KELLY,PATRICIA</t>
  </si>
  <si>
    <t>27 E CIRCLE DR</t>
  </si>
  <si>
    <t>01028-1330</t>
  </si>
  <si>
    <t>4133136449</t>
  </si>
  <si>
    <t>4135257851</t>
  </si>
  <si>
    <t>01028000005991</t>
  </si>
  <si>
    <t xml:space="preserve">EL008C  </t>
  </si>
  <si>
    <t>17.15.20</t>
  </si>
  <si>
    <t>8141400641558320</t>
  </si>
  <si>
    <t>1103568478102</t>
  </si>
  <si>
    <t>1000628542194010</t>
  </si>
  <si>
    <t>OGUNJOB,BEN</t>
  </si>
  <si>
    <t>28 APRICOT ST</t>
  </si>
  <si>
    <t>5085799943</t>
  </si>
  <si>
    <t>5087521756</t>
  </si>
  <si>
    <t>8141400100015325</t>
  </si>
  <si>
    <t>1103594751431</t>
  </si>
  <si>
    <t>1000628457064018</t>
  </si>
  <si>
    <t>NORCROSS WILDLIFE GATE H,*</t>
  </si>
  <si>
    <t>2 PECK RD</t>
  </si>
  <si>
    <t>01081-9528</t>
  </si>
  <si>
    <t>4132679654</t>
  </si>
  <si>
    <t>01081952800083</t>
  </si>
  <si>
    <t>13.34.34</t>
  </si>
  <si>
    <t>8141400070902338</t>
  </si>
  <si>
    <t>1431650826692</t>
  </si>
  <si>
    <t>1000627191934015</t>
  </si>
  <si>
    <t>BATISTA,OBALYS</t>
  </si>
  <si>
    <t>79 NEWELL ST</t>
  </si>
  <si>
    <t>01013-3852</t>
  </si>
  <si>
    <t>8607960205</t>
  </si>
  <si>
    <t>01013385205044</t>
  </si>
  <si>
    <t>8141400520146015</t>
  </si>
  <si>
    <t>1431636102796</t>
  </si>
  <si>
    <t>1000628626924019</t>
  </si>
  <si>
    <t>KANE,MICHAEL</t>
  </si>
  <si>
    <t>59 SCHOOL ST APT B-16</t>
  </si>
  <si>
    <t>NORTHBOROUGH</t>
  </si>
  <si>
    <t>01532-2342</t>
  </si>
  <si>
    <t>7744336557</t>
  </si>
  <si>
    <t>01532234505320</t>
  </si>
  <si>
    <t xml:space="preserve">NO014B  </t>
  </si>
  <si>
    <t>8141400550192616</t>
  </si>
  <si>
    <t>1431630379820</t>
  </si>
  <si>
    <t>1000627781174014</t>
  </si>
  <si>
    <t>COMCAST - DOLLAR TREE,*</t>
  </si>
  <si>
    <t>1 OAK ST</t>
  </si>
  <si>
    <t>01581-2655</t>
  </si>
  <si>
    <t>01581265500072</t>
  </si>
  <si>
    <t xml:space="preserve">WS0010  </t>
  </si>
  <si>
    <t>20.19.15</t>
  </si>
  <si>
    <t>8141400380017249</t>
  </si>
  <si>
    <t>1103553714743</t>
  </si>
  <si>
    <t>1000625831994019</t>
  </si>
  <si>
    <t>LEBLANC,JANICE</t>
  </si>
  <si>
    <t>23 IROQUOIS AVE</t>
  </si>
  <si>
    <t>01452-1545</t>
  </si>
  <si>
    <t>9784130428</t>
  </si>
  <si>
    <t>9788201328</t>
  </si>
  <si>
    <t>01452154500005</t>
  </si>
  <si>
    <t xml:space="preserve">HU0005  </t>
  </si>
  <si>
    <t>15.56.57</t>
  </si>
  <si>
    <t>8141400240030580</t>
  </si>
  <si>
    <t>1103586167307</t>
  </si>
  <si>
    <t>1000628540174014</t>
  </si>
  <si>
    <t>HARRISON,JOHN</t>
  </si>
  <si>
    <t>271 N MAIN ST APT 9D</t>
  </si>
  <si>
    <t>01535-1545</t>
  </si>
  <si>
    <t>7742008435</t>
  </si>
  <si>
    <t>01535154500098</t>
  </si>
  <si>
    <t xml:space="preserve">NB005B  </t>
  </si>
  <si>
    <t>15.52.18</t>
  </si>
  <si>
    <t>8141400650124337</t>
  </si>
  <si>
    <t>1431509752297</t>
  </si>
  <si>
    <t>1000627187814015</t>
  </si>
  <si>
    <t>BRITTO,SANDRA</t>
  </si>
  <si>
    <t>8 POND DR</t>
  </si>
  <si>
    <t>02790-4812</t>
  </si>
  <si>
    <t>5086365674</t>
  </si>
  <si>
    <t>02790000015929</t>
  </si>
  <si>
    <t xml:space="preserve">WP021C  </t>
  </si>
  <si>
    <t>13.38.45</t>
  </si>
  <si>
    <t>8141400560052057</t>
  </si>
  <si>
    <t>1103536902118</t>
  </si>
  <si>
    <t>1000628369894015</t>
  </si>
  <si>
    <t>GORDON,NANCY</t>
  </si>
  <si>
    <t>160 SHREWSBURY ST # 1</t>
  </si>
  <si>
    <t>01520-2163</t>
  </si>
  <si>
    <t>5088299089</t>
  </si>
  <si>
    <t>01520216305017</t>
  </si>
  <si>
    <t>8141400620110069</t>
  </si>
  <si>
    <t>1431569973395</t>
  </si>
  <si>
    <t>1000628543524017</t>
  </si>
  <si>
    <t>ST. MARK SCHOOL - SOUTHBOR</t>
  </si>
  <si>
    <t>25 MARLBORO RD</t>
  </si>
  <si>
    <t>01772-1207</t>
  </si>
  <si>
    <t>6172934470</t>
  </si>
  <si>
    <t>01772120705622</t>
  </si>
  <si>
    <t xml:space="preserve">SO0003  </t>
  </si>
  <si>
    <t>16.01.29</t>
  </si>
  <si>
    <t>8141400500336230</t>
  </si>
  <si>
    <t>1431587999497</t>
  </si>
  <si>
    <t>1000618258614012</t>
  </si>
  <si>
    <t>MASS KINGS AUTODETAIL,*</t>
  </si>
  <si>
    <t>14 RAILROAD AVE STE 7</t>
  </si>
  <si>
    <t>01570-3196</t>
  </si>
  <si>
    <t>5089630933</t>
  </si>
  <si>
    <t>01570319600160</t>
  </si>
  <si>
    <t xml:space="preserve">WE010C  </t>
  </si>
  <si>
    <t>05.10.18</t>
  </si>
  <si>
    <t>8141400642722958</t>
  </si>
  <si>
    <t>1431551612407</t>
  </si>
  <si>
    <t>1000618260044018</t>
  </si>
  <si>
    <t>JIMS TOWING AND HAULING,*</t>
  </si>
  <si>
    <t>40 ANCONA RD # 1</t>
  </si>
  <si>
    <t>01604-1812</t>
  </si>
  <si>
    <t>7743866988</t>
  </si>
  <si>
    <t>7742429246</t>
  </si>
  <si>
    <t>01604181205269</t>
  </si>
  <si>
    <t xml:space="preserve">WO279A  </t>
  </si>
  <si>
    <t>8141400100100085</t>
  </si>
  <si>
    <t>1431573721277</t>
  </si>
  <si>
    <t>1000628763154016</t>
  </si>
  <si>
    <t>DIABLASI,DANIEL</t>
  </si>
  <si>
    <t>24 WOODLAND DR</t>
  </si>
  <si>
    <t>01081-9538</t>
  </si>
  <si>
    <t>5088182576</t>
  </si>
  <si>
    <t>01081953800017</t>
  </si>
  <si>
    <t>08.36.14</t>
  </si>
  <si>
    <t>1000628757764010</t>
  </si>
  <si>
    <t>08.13.32</t>
  </si>
  <si>
    <t>8141400060131377</t>
  </si>
  <si>
    <t>1431598853543</t>
  </si>
  <si>
    <t>1000626858704018</t>
  </si>
  <si>
    <t>MAGEE,ANNA</t>
  </si>
  <si>
    <t>57 VALLEY RD</t>
  </si>
  <si>
    <t>01073-9532</t>
  </si>
  <si>
    <t>7757415817</t>
  </si>
  <si>
    <t>01073953205065</t>
  </si>
  <si>
    <t xml:space="preserve">SN0007  </t>
  </si>
  <si>
    <t>15.52.17</t>
  </si>
  <si>
    <t>8141400600112788</t>
  </si>
  <si>
    <t>1103568273511</t>
  </si>
  <si>
    <t>1000618258834016</t>
  </si>
  <si>
    <t>TREDEAU,JORDAN</t>
  </si>
  <si>
    <t>94 SUSANNE DR</t>
  </si>
  <si>
    <t>01588-1226</t>
  </si>
  <si>
    <t>7742930380</t>
  </si>
  <si>
    <t>01588122605119</t>
  </si>
  <si>
    <t xml:space="preserve">NG009B  </t>
  </si>
  <si>
    <t>05.10.25</t>
  </si>
  <si>
    <t>8141400410401629</t>
  </si>
  <si>
    <t>1431651664670</t>
  </si>
  <si>
    <t>1000628573954019</t>
  </si>
  <si>
    <t>QUIGLEY,MATHEW</t>
  </si>
  <si>
    <t>9 HILLSIDE RD</t>
  </si>
  <si>
    <t>01550-3609</t>
  </si>
  <si>
    <t>5089548980</t>
  </si>
  <si>
    <t>01550360905015</t>
  </si>
  <si>
    <t xml:space="preserve">SG015D  </t>
  </si>
  <si>
    <t>17.29.42</t>
  </si>
  <si>
    <t>01550-2180</t>
  </si>
  <si>
    <t>01550218000001</t>
  </si>
  <si>
    <t>14.51.11</t>
  </si>
  <si>
    <t>8141400400001801</t>
  </si>
  <si>
    <t>1103584608914</t>
  </si>
  <si>
    <t>1000628371014016</t>
  </si>
  <si>
    <t>UTZIG,NED</t>
  </si>
  <si>
    <t>340 MIRICK RD</t>
  </si>
  <si>
    <t>9784645849</t>
  </si>
  <si>
    <t>01541000009185</t>
  </si>
  <si>
    <t>8141400610003233</t>
  </si>
  <si>
    <t>1103013481297</t>
  </si>
  <si>
    <t>1000627447424019</t>
  </si>
  <si>
    <t>NUGENT,THERESA</t>
  </si>
  <si>
    <t>580 CENTRAL ST</t>
  </si>
  <si>
    <t>01505-1522</t>
  </si>
  <si>
    <t>5088692096</t>
  </si>
  <si>
    <t>5087695308</t>
  </si>
  <si>
    <t>01505152200025</t>
  </si>
  <si>
    <t xml:space="preserve">BO0003  </t>
  </si>
  <si>
    <t>16.26.05</t>
  </si>
  <si>
    <t>8142110010437753</t>
  </si>
  <si>
    <t>1431650455252</t>
  </si>
  <si>
    <t>1000628558194011</t>
  </si>
  <si>
    <t>LANDLOIS,WREILEY</t>
  </si>
  <si>
    <t>61 SAILLY AVE APT 102</t>
  </si>
  <si>
    <t>12901-4600</t>
  </si>
  <si>
    <t>5184209012</t>
  </si>
  <si>
    <t>12901460000008</t>
  </si>
  <si>
    <t xml:space="preserve">PL107A  </t>
  </si>
  <si>
    <t>8143160290087421</t>
  </si>
  <si>
    <t>1431537865442</t>
  </si>
  <si>
    <t>1000622411554016</t>
  </si>
  <si>
    <t>LUJAMBIO,JULIO</t>
  </si>
  <si>
    <t>331 WOODMONT DR</t>
  </si>
  <si>
    <t>06238-3520</t>
  </si>
  <si>
    <t>3219452334</t>
  </si>
  <si>
    <t>06238352010045</t>
  </si>
  <si>
    <t>17.52.47</t>
  </si>
  <si>
    <t>8143160380001183</t>
  </si>
  <si>
    <t>1103016390065</t>
  </si>
  <si>
    <t>1000619569374015</t>
  </si>
  <si>
    <t>HADDAD,PETER</t>
  </si>
  <si>
    <t>131 SOUTHRIDGE DR</t>
  </si>
  <si>
    <t>06226-3443</t>
  </si>
  <si>
    <t>8604233900</t>
  </si>
  <si>
    <t>06226344310037</t>
  </si>
  <si>
    <t xml:space="preserve">WM0033  </t>
  </si>
  <si>
    <t>8143160150015702</t>
  </si>
  <si>
    <t>1103567153003</t>
  </si>
  <si>
    <t>1000625289254015</t>
  </si>
  <si>
    <t>SENESE JR,GARY</t>
  </si>
  <si>
    <t>73 LAKES RD</t>
  </si>
  <si>
    <t>06751-1806</t>
  </si>
  <si>
    <t>2035868730</t>
  </si>
  <si>
    <t>06751180610042</t>
  </si>
  <si>
    <t xml:space="preserve">BM0003  </t>
  </si>
  <si>
    <t>10.28.00</t>
  </si>
  <si>
    <t>8143160180027404</t>
  </si>
  <si>
    <t>1103015525323</t>
  </si>
  <si>
    <t>1000628763824014</t>
  </si>
  <si>
    <t>PATEL,ASHWIN</t>
  </si>
  <si>
    <t>46 RIVERFORD RD</t>
  </si>
  <si>
    <t>06804-1323</t>
  </si>
  <si>
    <t>2037402976</t>
  </si>
  <si>
    <t>06804132310185</t>
  </si>
  <si>
    <t xml:space="preserve">BF010B  </t>
  </si>
  <si>
    <t>08.43.41</t>
  </si>
  <si>
    <t>8143160380169774</t>
  </si>
  <si>
    <t>1103556439009</t>
  </si>
  <si>
    <t>1000627954524011</t>
  </si>
  <si>
    <t>TRI COUNTY VISION,*</t>
  </si>
  <si>
    <t>16 WALNUT ST</t>
  </si>
  <si>
    <t>06226-2315</t>
  </si>
  <si>
    <t>8604232565</t>
  </si>
  <si>
    <t>8604232566</t>
  </si>
  <si>
    <t>06226231510061</t>
  </si>
  <si>
    <t>09.34.05</t>
  </si>
  <si>
    <t>8143160390047358</t>
  </si>
  <si>
    <t>1103539863861</t>
  </si>
  <si>
    <t>1000625278654019</t>
  </si>
  <si>
    <t>RAYMOND,JUDITH</t>
  </si>
  <si>
    <t>35 WOODSTOCK MDWS</t>
  </si>
  <si>
    <t>06281-0000</t>
  </si>
  <si>
    <t>8606172863</t>
  </si>
  <si>
    <t>06281234210037</t>
  </si>
  <si>
    <t>09.59.37</t>
  </si>
  <si>
    <t>8143160190196678</t>
  </si>
  <si>
    <t>1431542516873</t>
  </si>
  <si>
    <t>1000624375984015</t>
  </si>
  <si>
    <t>RANGEL,VIVIANA</t>
  </si>
  <si>
    <t>211 WALNUT TREE HILL RD</t>
  </si>
  <si>
    <t>06482-1052</t>
  </si>
  <si>
    <t>7863267943</t>
  </si>
  <si>
    <t>06482105210003</t>
  </si>
  <si>
    <t xml:space="preserve">NT0007  </t>
  </si>
  <si>
    <t>12.16.09</t>
  </si>
  <si>
    <t>8143160360063500</t>
  </si>
  <si>
    <t>1103581679371</t>
  </si>
  <si>
    <t>1000628469474015</t>
  </si>
  <si>
    <t>MURPHY,LOUANN</t>
  </si>
  <si>
    <t>15 ALM RD</t>
  </si>
  <si>
    <t>06277-2301</t>
  </si>
  <si>
    <t>8609429423</t>
  </si>
  <si>
    <t>06277230110015</t>
  </si>
  <si>
    <t xml:space="preserve">TM0002  </t>
  </si>
  <si>
    <t>14.06.51</t>
  </si>
  <si>
    <t>8143160360042892</t>
  </si>
  <si>
    <t>1103544247902</t>
  </si>
  <si>
    <t>1000628448004016</t>
  </si>
  <si>
    <t>TRIPP,RALPH</t>
  </si>
  <si>
    <t>30 WATSON RD</t>
  </si>
  <si>
    <t>QUINEBAUG</t>
  </si>
  <si>
    <t>06262-1001</t>
  </si>
  <si>
    <t>8604970208</t>
  </si>
  <si>
    <t>8603826413</t>
  </si>
  <si>
    <t>06262100110030</t>
  </si>
  <si>
    <t xml:space="preserve">TM021A  </t>
  </si>
  <si>
    <t>13.09.01</t>
  </si>
  <si>
    <t>8143160170046257</t>
  </si>
  <si>
    <t>1103555290395</t>
  </si>
  <si>
    <t>1000628573414014</t>
  </si>
  <si>
    <t>PELLICCI,JEANINE</t>
  </si>
  <si>
    <t>2 ALPINE RD</t>
  </si>
  <si>
    <t>9143650205</t>
  </si>
  <si>
    <t>9143532001</t>
  </si>
  <si>
    <t>06812332210014</t>
  </si>
  <si>
    <t>17.27.48</t>
  </si>
  <si>
    <t>8143160330003784</t>
  </si>
  <si>
    <t>1103016217292</t>
  </si>
  <si>
    <t>1000628552744019</t>
  </si>
  <si>
    <t>LOVELACE,ROSE</t>
  </si>
  <si>
    <t>3 BRIAR CLIFF RD</t>
  </si>
  <si>
    <t>06250-1402</t>
  </si>
  <si>
    <t>8604562880</t>
  </si>
  <si>
    <t>8604863432</t>
  </si>
  <si>
    <t>06250140210050</t>
  </si>
  <si>
    <t xml:space="preserve">MN0025  </t>
  </si>
  <si>
    <t>16.28.57</t>
  </si>
  <si>
    <t>8141400260196881</t>
  </si>
  <si>
    <t>1431583055419</t>
  </si>
  <si>
    <t>1000627681204010</t>
  </si>
  <si>
    <t>STONE,BAROCHA</t>
  </si>
  <si>
    <t>149 CARPENTER HILL RD # 5</t>
  </si>
  <si>
    <t>01507-5271</t>
  </si>
  <si>
    <t>5418219652</t>
  </si>
  <si>
    <t>01507522700114</t>
  </si>
  <si>
    <t>18.58.41</t>
  </si>
  <si>
    <t>8141400250112807</t>
  </si>
  <si>
    <t>1431640626863</t>
  </si>
  <si>
    <t>1000628593724012</t>
  </si>
  <si>
    <t>LEAHY,TERI</t>
  </si>
  <si>
    <t>13 SURREY LN</t>
  </si>
  <si>
    <t>01506-1906</t>
  </si>
  <si>
    <t>4133246653</t>
  </si>
  <si>
    <t>01506190600036</t>
  </si>
  <si>
    <t>18.29.42</t>
  </si>
  <si>
    <t>8141400040027240</t>
  </si>
  <si>
    <t>1103014352638</t>
  </si>
  <si>
    <t>1000628551584010</t>
  </si>
  <si>
    <t>GEORGE,DEBORAH</t>
  </si>
  <si>
    <t>338 PINEHURST DR</t>
  </si>
  <si>
    <t>01028-3068</t>
  </si>
  <si>
    <t>4138967622</t>
  </si>
  <si>
    <t>4135258566</t>
  </si>
  <si>
    <t>01028306800046</t>
  </si>
  <si>
    <t>16.25.25</t>
  </si>
  <si>
    <t>8141400440097835</t>
  </si>
  <si>
    <t>1103596229071</t>
  </si>
  <si>
    <t>1000624035774012</t>
  </si>
  <si>
    <t>DUTCHER,KURTIS</t>
  </si>
  <si>
    <t>118 KING ST</t>
  </si>
  <si>
    <t>01569-2120</t>
  </si>
  <si>
    <t>9893507602</t>
  </si>
  <si>
    <t>01569000013261</t>
  </si>
  <si>
    <t xml:space="preserve">UX016B  </t>
  </si>
  <si>
    <t>14.27.37</t>
  </si>
  <si>
    <t>8141400570047444</t>
  </si>
  <si>
    <t>1431501244475</t>
  </si>
  <si>
    <t>1000625273854010</t>
  </si>
  <si>
    <t>FELACO,BRUNO</t>
  </si>
  <si>
    <t>3 KNOWLTON CIR</t>
  </si>
  <si>
    <t>01568-1491</t>
  </si>
  <si>
    <t>5085610309</t>
  </si>
  <si>
    <t>01568000015458</t>
  </si>
  <si>
    <t xml:space="preserve">UP012A  </t>
  </si>
  <si>
    <t>09.38.10</t>
  </si>
  <si>
    <t>8141400240031570</t>
  </si>
  <si>
    <t>1103588973686</t>
  </si>
  <si>
    <t>1000628443774019</t>
  </si>
  <si>
    <t>MORIN,JESICCA</t>
  </si>
  <si>
    <t>271 N MAIN ST APT 7A</t>
  </si>
  <si>
    <t>01535-1527</t>
  </si>
  <si>
    <t>7745348642</t>
  </si>
  <si>
    <t>01535152700153</t>
  </si>
  <si>
    <t xml:space="preserve">NB008B  </t>
  </si>
  <si>
    <t>12.57.24</t>
  </si>
  <si>
    <t>8141400643303949</t>
  </si>
  <si>
    <t>1431607315872</t>
  </si>
  <si>
    <t>1000618260534018</t>
  </si>
  <si>
    <t>IP NADA PUEDE DETENER,*</t>
  </si>
  <si>
    <t>91 STAFFORD ST STE 1A</t>
  </si>
  <si>
    <t>01603-1453</t>
  </si>
  <si>
    <t>5084075745</t>
  </si>
  <si>
    <t>01603145300109</t>
  </si>
  <si>
    <t xml:space="preserve">WO192A  </t>
  </si>
  <si>
    <t>8141400500001990</t>
  </si>
  <si>
    <t>1103012966363</t>
  </si>
  <si>
    <t>1000628461074011</t>
  </si>
  <si>
    <t>AVERY JR,JAMES</t>
  </si>
  <si>
    <t>11 CROWN ST</t>
  </si>
  <si>
    <t>01570-4330</t>
  </si>
  <si>
    <t>5089431489</t>
  </si>
  <si>
    <t>01570433005007</t>
  </si>
  <si>
    <t>13.45.44</t>
  </si>
  <si>
    <t>8141400410271691</t>
  </si>
  <si>
    <t>1431550089904</t>
  </si>
  <si>
    <t>1000618258104014</t>
  </si>
  <si>
    <t>MARTINEZ,JAIONIE</t>
  </si>
  <si>
    <t>657 WORCESTER ST #1805</t>
  </si>
  <si>
    <t>01550-1374</t>
  </si>
  <si>
    <t>8607058604</t>
  </si>
  <si>
    <t>01550137400241</t>
  </si>
  <si>
    <t xml:space="preserve">SG008B  </t>
  </si>
  <si>
    <t>05.10.01</t>
  </si>
  <si>
    <t>8141400600149376</t>
  </si>
  <si>
    <t>1431517152951</t>
  </si>
  <si>
    <t>1000627930144017</t>
  </si>
  <si>
    <t>RICHOTTE,BREE</t>
  </si>
  <si>
    <t>2829 PROVIDENCE RD</t>
  </si>
  <si>
    <t>01534-1039</t>
  </si>
  <si>
    <t>4138248743</t>
  </si>
  <si>
    <t>01534103905078</t>
  </si>
  <si>
    <t xml:space="preserve">NG011A  </t>
  </si>
  <si>
    <t>08.29.00</t>
  </si>
  <si>
    <t>8141400010131329</t>
  </si>
  <si>
    <t>1103587536484</t>
  </si>
  <si>
    <t>1000620068514010</t>
  </si>
  <si>
    <t>PAW INC,*</t>
  </si>
  <si>
    <t>200 STATE ST</t>
  </si>
  <si>
    <t>01056-3437</t>
  </si>
  <si>
    <t>4135890399</t>
  </si>
  <si>
    <t>4134276138</t>
  </si>
  <si>
    <t>01056343700044</t>
  </si>
  <si>
    <t xml:space="preserve">LU004B  </t>
  </si>
  <si>
    <t>15.04.28</t>
  </si>
  <si>
    <t>8141400643276616</t>
  </si>
  <si>
    <t>1431600902791</t>
  </si>
  <si>
    <t>1000618260464018</t>
  </si>
  <si>
    <t>FIALHO,JOSE</t>
  </si>
  <si>
    <t>32 BARCLAY ST</t>
  </si>
  <si>
    <t>01604-4233</t>
  </si>
  <si>
    <t>3512100908</t>
  </si>
  <si>
    <t>3513451542</t>
  </si>
  <si>
    <t>01604423305091</t>
  </si>
  <si>
    <t xml:space="preserve">WO324B  </t>
  </si>
  <si>
    <t>05.11.08</t>
  </si>
  <si>
    <t>8141400070407577</t>
  </si>
  <si>
    <t>1103558498318</t>
  </si>
  <si>
    <t>1000628435044017</t>
  </si>
  <si>
    <t>ZUKAUSKAS,ROBERT</t>
  </si>
  <si>
    <t>122 THEROUX DR # 8E</t>
  </si>
  <si>
    <t>01020-3248</t>
  </si>
  <si>
    <t>4135792162</t>
  </si>
  <si>
    <t>4133159612</t>
  </si>
  <si>
    <t>01020324805057</t>
  </si>
  <si>
    <t>12.34.50</t>
  </si>
  <si>
    <t>8141400643346146</t>
  </si>
  <si>
    <t>1431605490651</t>
  </si>
  <si>
    <t>1000618260654014</t>
  </si>
  <si>
    <t>HILDIALYS WALKER,*</t>
  </si>
  <si>
    <t>108 AUSTIN ST # A</t>
  </si>
  <si>
    <t>01609-2943</t>
  </si>
  <si>
    <t>9786417573</t>
  </si>
  <si>
    <t>01609294305278</t>
  </si>
  <si>
    <t>8141400390004930</t>
  </si>
  <si>
    <t>1103014023999</t>
  </si>
  <si>
    <t>1000626778684019</t>
  </si>
  <si>
    <t>BOXSHUS JR,JOHN P</t>
  </si>
  <si>
    <t>6 TEN ROD RD</t>
  </si>
  <si>
    <t>01543-1364</t>
  </si>
  <si>
    <t>5088862612</t>
  </si>
  <si>
    <t>5083444443</t>
  </si>
  <si>
    <t>01543136400031</t>
  </si>
  <si>
    <t xml:space="preserve">RU0013  </t>
  </si>
  <si>
    <t>12.40.32</t>
  </si>
  <si>
    <t>8141400640458902</t>
  </si>
  <si>
    <t>1103509365608</t>
  </si>
  <si>
    <t>1000628585484013</t>
  </si>
  <si>
    <t>MYZYRI,NEKIJE</t>
  </si>
  <si>
    <t>9 IROQUOIS ST</t>
  </si>
  <si>
    <t>01602-3234</t>
  </si>
  <si>
    <t>5087980232</t>
  </si>
  <si>
    <t>5083477455</t>
  </si>
  <si>
    <t>01602323305047</t>
  </si>
  <si>
    <t xml:space="preserve">WO187B  </t>
  </si>
  <si>
    <t>18.03.03</t>
  </si>
  <si>
    <t>8141400510037695</t>
  </si>
  <si>
    <t>1103534698296</t>
  </si>
  <si>
    <t>1000628544924018</t>
  </si>
  <si>
    <t>DAMELIO,MELISSA</t>
  </si>
  <si>
    <t>58 EAGLE DR</t>
  </si>
  <si>
    <t>01571-6025</t>
  </si>
  <si>
    <t>5083353563</t>
  </si>
  <si>
    <t>01571602500091</t>
  </si>
  <si>
    <t xml:space="preserve">DU0020  </t>
  </si>
  <si>
    <t>16.05.34</t>
  </si>
  <si>
    <t>8141400070692095</t>
  </si>
  <si>
    <t>1431529257830</t>
  </si>
  <si>
    <t>1000628438684017</t>
  </si>
  <si>
    <t>UPDEGRAFF,JEREMY</t>
  </si>
  <si>
    <t>46 KELLEY RD</t>
  </si>
  <si>
    <t>01022-1020</t>
  </si>
  <si>
    <t>6179107909</t>
  </si>
  <si>
    <t>01022102000034</t>
  </si>
  <si>
    <t xml:space="preserve">CH0060  </t>
  </si>
  <si>
    <t>8141400490180101</t>
  </si>
  <si>
    <t>1431651188589</t>
  </si>
  <si>
    <t>1000628014934018</t>
  </si>
  <si>
    <t>MELLOR,BRUCE</t>
  </si>
  <si>
    <t>129 PINE AVE</t>
  </si>
  <si>
    <t>01566-1433</t>
  </si>
  <si>
    <t>7742532159</t>
  </si>
  <si>
    <t>01566143305083</t>
  </si>
  <si>
    <t>12.22.52</t>
  </si>
  <si>
    <t>8141400641680850</t>
  </si>
  <si>
    <t>1103571799338</t>
  </si>
  <si>
    <t>1000628638134011</t>
  </si>
  <si>
    <t>POWELL,CHRISTINA</t>
  </si>
  <si>
    <t>26 BANCROFT ST # 3</t>
  </si>
  <si>
    <t>01610-2696</t>
  </si>
  <si>
    <t>5086357879</t>
  </si>
  <si>
    <t>01610244705146</t>
  </si>
  <si>
    <t xml:space="preserve">WO233C  </t>
  </si>
  <si>
    <t>21.21.28</t>
  </si>
  <si>
    <t>8141400643464113</t>
  </si>
  <si>
    <t>1431650576453</t>
  </si>
  <si>
    <t>1000628557424013</t>
  </si>
  <si>
    <t>ASANTE,PHILIP</t>
  </si>
  <si>
    <t>21 HEYWOOD ST APT 3A</t>
  </si>
  <si>
    <t>01604-5401</t>
  </si>
  <si>
    <t>5083616950</t>
  </si>
  <si>
    <t>01604540100003</t>
  </si>
  <si>
    <t>16.43.42</t>
  </si>
  <si>
    <t>8141400080028488</t>
  </si>
  <si>
    <t>1103509577772</t>
  </si>
  <si>
    <t>1000628434384018</t>
  </si>
  <si>
    <t>CODY,DIANE</t>
  </si>
  <si>
    <t>79 GULF RD</t>
  </si>
  <si>
    <t>01007-9729</t>
  </si>
  <si>
    <t>4133450201</t>
  </si>
  <si>
    <t>4134416337</t>
  </si>
  <si>
    <t>01007972900090</t>
  </si>
  <si>
    <t xml:space="preserve">BT015B  </t>
  </si>
  <si>
    <t>12.32.36</t>
  </si>
  <si>
    <t>8141400641782722</t>
  </si>
  <si>
    <t>1103562115320</t>
  </si>
  <si>
    <t>1000625825184015</t>
  </si>
  <si>
    <t>GASKINS,PAULINE</t>
  </si>
  <si>
    <t>111 HAMILTON ST # 2L</t>
  </si>
  <si>
    <t>01604-2237</t>
  </si>
  <si>
    <t>5089633536</t>
  </si>
  <si>
    <t>5088963353</t>
  </si>
  <si>
    <t>01604221605098</t>
  </si>
  <si>
    <t xml:space="preserve">WO275B  </t>
  </si>
  <si>
    <t>15.39.29</t>
  </si>
  <si>
    <t>8141400643430635</t>
  </si>
  <si>
    <t>1431642147256</t>
  </si>
  <si>
    <t>1000618260914012</t>
  </si>
  <si>
    <t>SANBORN,JENNIFER</t>
  </si>
  <si>
    <t>59 EVELYN ST # 320</t>
  </si>
  <si>
    <t>01607-1596</t>
  </si>
  <si>
    <t>5087977791</t>
  </si>
  <si>
    <t>01607158000357</t>
  </si>
  <si>
    <t xml:space="preserve">WO204A  </t>
  </si>
  <si>
    <t>8141400642502889</t>
  </si>
  <si>
    <t>1431512503398</t>
  </si>
  <si>
    <t>1000628262314012</t>
  </si>
  <si>
    <t>BAILLARGEO,CAROLYNN</t>
  </si>
  <si>
    <t>14 HILTON AVE</t>
  </si>
  <si>
    <t>01604-2328</t>
  </si>
  <si>
    <t>7742005139</t>
  </si>
  <si>
    <t>01604232805083</t>
  </si>
  <si>
    <t>05.45.53</t>
  </si>
  <si>
    <t>8141400643381655</t>
  </si>
  <si>
    <t>1431630320477</t>
  </si>
  <si>
    <t>1000618260794018</t>
  </si>
  <si>
    <t>CRUZ,MARY</t>
  </si>
  <si>
    <t>184 E MOUNTAIN ST APT 194</t>
  </si>
  <si>
    <t>01606-1217</t>
  </si>
  <si>
    <t>9788939602</t>
  </si>
  <si>
    <t>01606294005023</t>
  </si>
  <si>
    <t xml:space="preserve">WO132A  </t>
  </si>
  <si>
    <t>8142110130008187</t>
  </si>
  <si>
    <t>1103502708325</t>
  </si>
  <si>
    <t>1000618261194010</t>
  </si>
  <si>
    <t>TYRELL,JEFFREY</t>
  </si>
  <si>
    <t>502 DURAND RD</t>
  </si>
  <si>
    <t>12901-5182</t>
  </si>
  <si>
    <t>5183358055</t>
  </si>
  <si>
    <t>5183356161</t>
  </si>
  <si>
    <t>12901519200005</t>
  </si>
  <si>
    <t xml:space="preserve">BN0212  </t>
  </si>
  <si>
    <t>8142110010240124</t>
  </si>
  <si>
    <t>1103595161085</t>
  </si>
  <si>
    <t>1000628534294018</t>
  </si>
  <si>
    <t>ROBERTSON,ROSS</t>
  </si>
  <si>
    <t>56 TREMBLAY AVE</t>
  </si>
  <si>
    <t>12901-2552</t>
  </si>
  <si>
    <t>5185340400</t>
  </si>
  <si>
    <t>12901255205051</t>
  </si>
  <si>
    <t xml:space="preserve">PL114B  </t>
  </si>
  <si>
    <t>15.35.06</t>
  </si>
  <si>
    <t>8143160180116561</t>
  </si>
  <si>
    <t>1103596055179</t>
  </si>
  <si>
    <t>1000628634224014</t>
  </si>
  <si>
    <t>ZAFFUTO,CATHY</t>
  </si>
  <si>
    <t>15 MEADOW BROOK RD</t>
  </si>
  <si>
    <t>06804-1918</t>
  </si>
  <si>
    <t>6463725387</t>
  </si>
  <si>
    <t>9175874346</t>
  </si>
  <si>
    <t>06804191810075</t>
  </si>
  <si>
    <t>20.59.31</t>
  </si>
  <si>
    <t>8143160220052446</t>
  </si>
  <si>
    <t>1103501649991</t>
  </si>
  <si>
    <t>1000628626374017</t>
  </si>
  <si>
    <t>LAMBIASE,DINA</t>
  </si>
  <si>
    <t>260 WESTENHOOK TER</t>
  </si>
  <si>
    <t>06488-7605</t>
  </si>
  <si>
    <t>2032673414</t>
  </si>
  <si>
    <t>2032324798</t>
  </si>
  <si>
    <t>06488760500000</t>
  </si>
  <si>
    <t>8143160390064445</t>
  </si>
  <si>
    <t>1431541908956</t>
  </si>
  <si>
    <t>1000628775164011</t>
  </si>
  <si>
    <t>HANSEN,SUZAN</t>
  </si>
  <si>
    <t>22 WOODSTOCK MDWS</t>
  </si>
  <si>
    <t>7753408167</t>
  </si>
  <si>
    <t>06281234110104</t>
  </si>
  <si>
    <t>09.26.22</t>
  </si>
  <si>
    <t>8143160190165418</t>
  </si>
  <si>
    <t>1103594803992</t>
  </si>
  <si>
    <t>1000619305044013</t>
  </si>
  <si>
    <t>DINEEN,SHAUN</t>
  </si>
  <si>
    <t>17 NARRAGANSETT TRL</t>
  </si>
  <si>
    <t>06482-1147</t>
  </si>
  <si>
    <t>2032419072</t>
  </si>
  <si>
    <t>06482114710233</t>
  </si>
  <si>
    <t xml:space="preserve">NT008A  </t>
  </si>
  <si>
    <t>19.12.47</t>
  </si>
  <si>
    <t>8143160170004207</t>
  </si>
  <si>
    <t>1103015467690</t>
  </si>
  <si>
    <t>1000628774854018</t>
  </si>
  <si>
    <t>CASTRO,RICHARD</t>
  </si>
  <si>
    <t>6 MISTY BROOK LN</t>
  </si>
  <si>
    <t>06812-2308</t>
  </si>
  <si>
    <t>2037338807</t>
  </si>
  <si>
    <t>2037465565</t>
  </si>
  <si>
    <t>06812230810071</t>
  </si>
  <si>
    <t xml:space="preserve">NF008A  </t>
  </si>
  <si>
    <t>09.24.48</t>
  </si>
  <si>
    <t>8143160210226026</t>
  </si>
  <si>
    <t>1431541127367</t>
  </si>
  <si>
    <t>1000617508274015</t>
  </si>
  <si>
    <t>OU,YIGUN</t>
  </si>
  <si>
    <t>37 HILLSIDE AVE</t>
  </si>
  <si>
    <t>06611-4525</t>
  </si>
  <si>
    <t>9178381238</t>
  </si>
  <si>
    <t>06611452510066</t>
  </si>
  <si>
    <t xml:space="preserve">TB022B  </t>
  </si>
  <si>
    <t>20.49.42</t>
  </si>
  <si>
    <t>8143160320003158</t>
  </si>
  <si>
    <t>1103016186117</t>
  </si>
  <si>
    <t>1000628756094013</t>
  </si>
  <si>
    <t>PETERSON,MARTIN</t>
  </si>
  <si>
    <t>104 TRUMBULL HWY</t>
  </si>
  <si>
    <t>06249-1420</t>
  </si>
  <si>
    <t>8604563220</t>
  </si>
  <si>
    <t>06249142010005</t>
  </si>
  <si>
    <t xml:space="preserve">LB0003  </t>
  </si>
  <si>
    <t>07.52.33</t>
  </si>
  <si>
    <t>8143160190080880</t>
  </si>
  <si>
    <t>1103547310871</t>
  </si>
  <si>
    <t>1000628483914012</t>
  </si>
  <si>
    <t>KLICKERS HAIR STUDIO,*</t>
  </si>
  <si>
    <t>147 MOUNT PLEASANT RD</t>
  </si>
  <si>
    <t>06470-1469</t>
  </si>
  <si>
    <t>2034265336</t>
  </si>
  <si>
    <t>2036488880</t>
  </si>
  <si>
    <t>06470146900005</t>
  </si>
  <si>
    <t xml:space="preserve">NT038A  </t>
  </si>
  <si>
    <t>14.25.50</t>
  </si>
  <si>
    <t>8143160290065690</t>
  </si>
  <si>
    <t>1103584740162</t>
  </si>
  <si>
    <t>1000628759684018</t>
  </si>
  <si>
    <t>MONTER,ALEXANDRA</t>
  </si>
  <si>
    <t>106 SKYVIEW DR</t>
  </si>
  <si>
    <t>06238-1194</t>
  </si>
  <si>
    <t>8604606748</t>
  </si>
  <si>
    <t>06238119400042</t>
  </si>
  <si>
    <t xml:space="preserve">CV0018  </t>
  </si>
  <si>
    <t>08.20.54</t>
  </si>
  <si>
    <t>8143160290034340</t>
  </si>
  <si>
    <t>1103528414353</t>
  </si>
  <si>
    <t>1000628757744012</t>
  </si>
  <si>
    <t>DEWEY,ALAN</t>
  </si>
  <si>
    <t>400 S STREET EXT</t>
  </si>
  <si>
    <t>06238-3428</t>
  </si>
  <si>
    <t>8602054846</t>
  </si>
  <si>
    <t>06238342810017</t>
  </si>
  <si>
    <t xml:space="preserve">CV0002  </t>
  </si>
  <si>
    <t>08.12.55</t>
  </si>
  <si>
    <t>8143160210020262</t>
  </si>
  <si>
    <t>1103015833123</t>
  </si>
  <si>
    <t>1000628624674012</t>
  </si>
  <si>
    <t>ROSSOMANDO,LORA</t>
  </si>
  <si>
    <t>253 PINEWOOD TRL</t>
  </si>
  <si>
    <t>06611-3315</t>
  </si>
  <si>
    <t>2039134411</t>
  </si>
  <si>
    <t>2033778047</t>
  </si>
  <si>
    <t>06611331510048</t>
  </si>
  <si>
    <t xml:space="preserve">TB021A  </t>
  </si>
  <si>
    <t>20.11.36</t>
  </si>
  <si>
    <t>8143160270110052</t>
  </si>
  <si>
    <t>1431569806389</t>
  </si>
  <si>
    <t>1000627662904018</t>
  </si>
  <si>
    <t>PETERSON,AMBER</t>
  </si>
  <si>
    <t>67 PHOENIXVILLE RD APT 8</t>
  </si>
  <si>
    <t>06235-2602</t>
  </si>
  <si>
    <t>8609335605</t>
  </si>
  <si>
    <t>06235261810135</t>
  </si>
  <si>
    <t xml:space="preserve">CP0005  </t>
  </si>
  <si>
    <t>8143160070201507</t>
  </si>
  <si>
    <t>1103591460754</t>
  </si>
  <si>
    <t>1000628604444014</t>
  </si>
  <si>
    <t>MCCORD,JOSEPH</t>
  </si>
  <si>
    <t>19 CORNWALL DR</t>
  </si>
  <si>
    <t>06776-5305</t>
  </si>
  <si>
    <t>8452380104</t>
  </si>
  <si>
    <t>06776530510063</t>
  </si>
  <si>
    <t xml:space="preserve">NM018A  </t>
  </si>
  <si>
    <t>19.07.48</t>
  </si>
  <si>
    <t>8143160200024076</t>
  </si>
  <si>
    <t>1103015761258</t>
  </si>
  <si>
    <t>1000628763924012</t>
  </si>
  <si>
    <t>ZUCARO,LISA</t>
  </si>
  <si>
    <t>539 WHEELER RD</t>
  </si>
  <si>
    <t>06468-3234</t>
  </si>
  <si>
    <t>2035200936</t>
  </si>
  <si>
    <t>06468323410012</t>
  </si>
  <si>
    <t>08.44.02</t>
  </si>
  <si>
    <t>8350150020384311</t>
  </si>
  <si>
    <t>1103573523207</t>
  </si>
  <si>
    <t>1000617655274016</t>
  </si>
  <si>
    <t>CAREY,BEN</t>
  </si>
  <si>
    <t>133 LONE PINE LN</t>
  </si>
  <si>
    <t>05828-9734</t>
  </si>
  <si>
    <t>8029173615</t>
  </si>
  <si>
    <t>8022720999</t>
  </si>
  <si>
    <t>05828000019736</t>
  </si>
  <si>
    <t>08.51.27</t>
  </si>
  <si>
    <t>8142110010419397</t>
  </si>
  <si>
    <t>1431607046121</t>
  </si>
  <si>
    <t>1000624908664019</t>
  </si>
  <si>
    <t>DION,ELIZABETH</t>
  </si>
  <si>
    <t>43 HAMILTON ST APT 206</t>
  </si>
  <si>
    <t>12901-3055</t>
  </si>
  <si>
    <t>8029993349</t>
  </si>
  <si>
    <t>12901305505013</t>
  </si>
  <si>
    <t xml:space="preserve">PL101C  </t>
  </si>
  <si>
    <t>15.34.21</t>
  </si>
  <si>
    <t>8142110010281771</t>
  </si>
  <si>
    <t>1431534617457</t>
  </si>
  <si>
    <t>1000628763494016</t>
  </si>
  <si>
    <t>KING,JENNIFER</t>
  </si>
  <si>
    <t>3 LENNOX WAY</t>
  </si>
  <si>
    <t>12901-3682</t>
  </si>
  <si>
    <t>5184204244</t>
  </si>
  <si>
    <t>12901368200015</t>
  </si>
  <si>
    <t xml:space="preserve">PL0109  </t>
  </si>
  <si>
    <t>08.39.54</t>
  </si>
  <si>
    <t>8143160260120814</t>
  </si>
  <si>
    <t>1431592588467</t>
  </si>
  <si>
    <t>1000621433774016</t>
  </si>
  <si>
    <t>ARVISAIS,THOMAS</t>
  </si>
  <si>
    <t>52 MAPLE LN</t>
  </si>
  <si>
    <t>06331-1818</t>
  </si>
  <si>
    <t>4013911134</t>
  </si>
  <si>
    <t>06331181810097</t>
  </si>
  <si>
    <t>13.03.26</t>
  </si>
  <si>
    <t>8143160360176898</t>
  </si>
  <si>
    <t>1431651729689</t>
  </si>
  <si>
    <t>1000628009144011</t>
  </si>
  <si>
    <t>STAKE,SANDRA</t>
  </si>
  <si>
    <t>4 SUNSHINE TER</t>
  </si>
  <si>
    <t>06255-1529</t>
  </si>
  <si>
    <t>8603829908</t>
  </si>
  <si>
    <t>06255152910042</t>
  </si>
  <si>
    <t xml:space="preserve">TM0022  </t>
  </si>
  <si>
    <t>12.12.23</t>
  </si>
  <si>
    <t>8143160360176401</t>
  </si>
  <si>
    <t>1431643575505</t>
  </si>
  <si>
    <t>1000618261644014</t>
  </si>
  <si>
    <t>DAIGLE,RICHARD</t>
  </si>
  <si>
    <t>301 BRANDY HILL RD APT C</t>
  </si>
  <si>
    <t>06277-2427</t>
  </si>
  <si>
    <t>4133205122</t>
  </si>
  <si>
    <t>06277240510030</t>
  </si>
  <si>
    <t>05.11.40</t>
  </si>
  <si>
    <t>8143160070152890</t>
  </si>
  <si>
    <t>1103570015918</t>
  </si>
  <si>
    <t>1000628431914015</t>
  </si>
  <si>
    <t>CAVOTO,LISA</t>
  </si>
  <si>
    <t>27 TAMARACK DR</t>
  </si>
  <si>
    <t>06776-3242</t>
  </si>
  <si>
    <t>8452166717</t>
  </si>
  <si>
    <t>8454949271</t>
  </si>
  <si>
    <t>06776324210003</t>
  </si>
  <si>
    <t xml:space="preserve">NM024A  </t>
  </si>
  <si>
    <t>12.27.02</t>
  </si>
  <si>
    <t>8143160260000651</t>
  </si>
  <si>
    <t>1103016061948</t>
  </si>
  <si>
    <t>1000628553694015</t>
  </si>
  <si>
    <t>TILLINGHAST,AVERY</t>
  </si>
  <si>
    <t>511 BROOKLYN RD</t>
  </si>
  <si>
    <t>06331-1111</t>
  </si>
  <si>
    <t>8602080123</t>
  </si>
  <si>
    <t>06331111110089</t>
  </si>
  <si>
    <t xml:space="preserve">CN0001  </t>
  </si>
  <si>
    <t>16.31.56</t>
  </si>
  <si>
    <t>8143160380496441</t>
  </si>
  <si>
    <t>1431651147726</t>
  </si>
  <si>
    <t>1000628123244010</t>
  </si>
  <si>
    <t>WEIGERT,CATHLEAN</t>
  </si>
  <si>
    <t>18 FRIENDSHIP ST</t>
  </si>
  <si>
    <t>06226-1412</t>
  </si>
  <si>
    <t>8609650561</t>
  </si>
  <si>
    <t>06226141210133</t>
  </si>
  <si>
    <t xml:space="preserve">WM011B  </t>
  </si>
  <si>
    <t>17.16.03</t>
  </si>
  <si>
    <t>8143160210031731</t>
  </si>
  <si>
    <t>1103015867923</t>
  </si>
  <si>
    <t>1000628630934012</t>
  </si>
  <si>
    <t>CAMACHO,MAGDA/WILSON</t>
  </si>
  <si>
    <t>1840 OLD TOWN RD</t>
  </si>
  <si>
    <t>06611-4728</t>
  </si>
  <si>
    <t>2033740075</t>
  </si>
  <si>
    <t>9177890261</t>
  </si>
  <si>
    <t>06611472810009</t>
  </si>
  <si>
    <t xml:space="preserve">TB0033  </t>
  </si>
  <si>
    <t>20.42.03</t>
  </si>
  <si>
    <t>8143160120011104</t>
  </si>
  <si>
    <t>1103015395024</t>
  </si>
  <si>
    <t>1000628643714013</t>
  </si>
  <si>
    <t>HINCK,DEBRA</t>
  </si>
  <si>
    <t>543 UPPER GRASSY HILL RD</t>
  </si>
  <si>
    <t>06798-3108</t>
  </si>
  <si>
    <t>2032329028</t>
  </si>
  <si>
    <t>2035272216</t>
  </si>
  <si>
    <t>06798310810000</t>
  </si>
  <si>
    <t xml:space="preserve">WB0007  </t>
  </si>
  <si>
    <t>22.08.09</t>
  </si>
  <si>
    <t>8143160380256472</t>
  </si>
  <si>
    <t>1103590480399</t>
  </si>
  <si>
    <t>1000628039414012</t>
  </si>
  <si>
    <t>FABRIZIO,EDWARD</t>
  </si>
  <si>
    <t>151 PLEASANT ST FL 2</t>
  </si>
  <si>
    <t>06226-3361</t>
  </si>
  <si>
    <t>4752023807</t>
  </si>
  <si>
    <t>06226330710083</t>
  </si>
  <si>
    <t>13.24.07</t>
  </si>
  <si>
    <t>8143160200054438</t>
  </si>
  <si>
    <t>1103015757025</t>
  </si>
  <si>
    <t>1000628623024011</t>
  </si>
  <si>
    <t>POPPA,KAREN</t>
  </si>
  <si>
    <t>1106 MONROE TPKE</t>
  </si>
  <si>
    <t>06468-1903</t>
  </si>
  <si>
    <t>2038167114</t>
  </si>
  <si>
    <t>06468190310014</t>
  </si>
  <si>
    <t xml:space="preserve">MR011B  </t>
  </si>
  <si>
    <t>20.03.46</t>
  </si>
  <si>
    <t>8143160190309982</t>
  </si>
  <si>
    <t>1431642767897</t>
  </si>
  <si>
    <t>1000618261464017</t>
  </si>
  <si>
    <t>DIANNA NADDEO PSY.D LLC,*</t>
  </si>
  <si>
    <t>25 CHURCH HILL RD STE 102</t>
  </si>
  <si>
    <t>06470-1646</t>
  </si>
  <si>
    <t>2035456233</t>
  </si>
  <si>
    <t>06470164600057</t>
  </si>
  <si>
    <t xml:space="preserve">NT036A  </t>
  </si>
  <si>
    <t>05.11.34</t>
  </si>
  <si>
    <t>8143160190029341</t>
  </si>
  <si>
    <t>1103015665509</t>
  </si>
  <si>
    <t>1000628525304016</t>
  </si>
  <si>
    <t>MC ILRATH,LEO</t>
  </si>
  <si>
    <t>13 SUGARLOAF RD</t>
  </si>
  <si>
    <t>06482-1338</t>
  </si>
  <si>
    <t>2032700581</t>
  </si>
  <si>
    <t>06482133810022</t>
  </si>
  <si>
    <t xml:space="preserve">NT012B  </t>
  </si>
  <si>
    <t>15.09.42</t>
  </si>
  <si>
    <t>8143160180133517</t>
  </si>
  <si>
    <t>1103547049750</t>
  </si>
  <si>
    <t>1000625932214010</t>
  </si>
  <si>
    <t>CORDIO,JEANINE</t>
  </si>
  <si>
    <t>8 FALMOUTH CT</t>
  </si>
  <si>
    <t>06804-2709</t>
  </si>
  <si>
    <t>2039943369</t>
  </si>
  <si>
    <t>06804270910077</t>
  </si>
  <si>
    <t xml:space="preserve">BF029B  </t>
  </si>
  <si>
    <t>19.43.09</t>
  </si>
  <si>
    <t>8141400650066819</t>
  </si>
  <si>
    <t>1103549159763</t>
  </si>
  <si>
    <t>1000628078394018</t>
  </si>
  <si>
    <t>COMSTOCK,LYNWOOD</t>
  </si>
  <si>
    <t>1607 MAIN RD # A</t>
  </si>
  <si>
    <t>02790-4413</t>
  </si>
  <si>
    <t>5086364095</t>
  </si>
  <si>
    <t>5086170933</t>
  </si>
  <si>
    <t>02790441300138</t>
  </si>
  <si>
    <t>15.10.58</t>
  </si>
  <si>
    <t>8141400650045136</t>
  </si>
  <si>
    <t>1103526346227</t>
  </si>
  <si>
    <t>1000628765694019</t>
  </si>
  <si>
    <t>GELFUSO,JO-ANN</t>
  </si>
  <si>
    <t>3 CRESTVIEW DR</t>
  </si>
  <si>
    <t>02790-4732</t>
  </si>
  <si>
    <t>7742649187</t>
  </si>
  <si>
    <t>5086428672</t>
  </si>
  <si>
    <t>02790000040281</t>
  </si>
  <si>
    <t xml:space="preserve">WP027B  </t>
  </si>
  <si>
    <t>8141400200008006</t>
  </si>
  <si>
    <t>1103012776739</t>
  </si>
  <si>
    <t>1000628642954016</t>
  </si>
  <si>
    <t>LAUZON,ROBERT G</t>
  </si>
  <si>
    <t>12 MAIN ST # L</t>
  </si>
  <si>
    <t>01501-1625</t>
  </si>
  <si>
    <t>5083408207</t>
  </si>
  <si>
    <t>01501162505073</t>
  </si>
  <si>
    <t xml:space="preserve">AU015B  </t>
  </si>
  <si>
    <t>22.01.51</t>
  </si>
  <si>
    <t>8141400642737873</t>
  </si>
  <si>
    <t>1431554260113</t>
  </si>
  <si>
    <t>1000618260074015</t>
  </si>
  <si>
    <t>TAYLOR,JENNIFER</t>
  </si>
  <si>
    <t>39 1ST ST APT A005</t>
  </si>
  <si>
    <t>01602-3136</t>
  </si>
  <si>
    <t>7744521195</t>
  </si>
  <si>
    <t>01602314305477</t>
  </si>
  <si>
    <t xml:space="preserve">WO189A  </t>
  </si>
  <si>
    <t>8141400560004678</t>
  </si>
  <si>
    <t>1103013263364</t>
  </si>
  <si>
    <t>1000628467914012</t>
  </si>
  <si>
    <t>ROSENFIELD,DAVID A</t>
  </si>
  <si>
    <t>47 FOREST DR</t>
  </si>
  <si>
    <t>01520-1608</t>
  </si>
  <si>
    <t>5082842063</t>
  </si>
  <si>
    <t>01520160805012</t>
  </si>
  <si>
    <t xml:space="preserve">HO027A  </t>
  </si>
  <si>
    <t>14.02.43</t>
  </si>
  <si>
    <t>8141400643301265</t>
  </si>
  <si>
    <t>1431606600662</t>
  </si>
  <si>
    <t>1000618260514010</t>
  </si>
  <si>
    <t>KAPINGA,CECILIA</t>
  </si>
  <si>
    <t>425 PLEASANT ST APT 512</t>
  </si>
  <si>
    <t>01609-1826</t>
  </si>
  <si>
    <t>7743513740</t>
  </si>
  <si>
    <t>7742323464</t>
  </si>
  <si>
    <t>01609182605110</t>
  </si>
  <si>
    <t xml:space="preserve">WO245B  </t>
  </si>
  <si>
    <t>8141400410401181</t>
  </si>
  <si>
    <t>1431650756923</t>
  </si>
  <si>
    <t>1000628087154015</t>
  </si>
  <si>
    <t>CHEE,JOSEPH</t>
  </si>
  <si>
    <t>67 COOMBS ST APT 6</t>
  </si>
  <si>
    <t>01550-2777</t>
  </si>
  <si>
    <t>8477459349</t>
  </si>
  <si>
    <t>01550277700004</t>
  </si>
  <si>
    <t xml:space="preserve">SG013C  </t>
  </si>
  <si>
    <t>15.35.34</t>
  </si>
  <si>
    <t>8141400642710987</t>
  </si>
  <si>
    <t>1103588132242</t>
  </si>
  <si>
    <t>1000618260024010</t>
  </si>
  <si>
    <t>HAYES,MARGARET</t>
  </si>
  <si>
    <t>161 W MOUNTAIN ST APT A20</t>
  </si>
  <si>
    <t>01606-2900</t>
  </si>
  <si>
    <t>7743862153</t>
  </si>
  <si>
    <t>01606294505907</t>
  </si>
  <si>
    <t xml:space="preserve">WO104A  </t>
  </si>
  <si>
    <t>05.10.56</t>
  </si>
  <si>
    <t>8141400500096529</t>
  </si>
  <si>
    <t>1103013101705</t>
  </si>
  <si>
    <t>1000628435574013</t>
  </si>
  <si>
    <t>HENRY,ELAINE</t>
  </si>
  <si>
    <t>1202 SCHOOL ST</t>
  </si>
  <si>
    <t>01570-3032</t>
  </si>
  <si>
    <t>5084619180</t>
  </si>
  <si>
    <t>01570303205141</t>
  </si>
  <si>
    <t xml:space="preserve">WE0018  </t>
  </si>
  <si>
    <t>12.36.27</t>
  </si>
  <si>
    <t>8141400070851279</t>
  </si>
  <si>
    <t>1431581802341</t>
  </si>
  <si>
    <t>1000628474214018</t>
  </si>
  <si>
    <t>SANTOS,EDWIN</t>
  </si>
  <si>
    <t>19 AMES AVE # A</t>
  </si>
  <si>
    <t>01013-3100</t>
  </si>
  <si>
    <t>4132101862</t>
  </si>
  <si>
    <t>01013310805363</t>
  </si>
  <si>
    <t xml:space="preserve">CH001C  </t>
  </si>
  <si>
    <t>8141400641061788</t>
  </si>
  <si>
    <t>1103536388797</t>
  </si>
  <si>
    <t>1000618259094016</t>
  </si>
  <si>
    <t>EXPERT STAFFING,*</t>
  </si>
  <si>
    <t>120 STAFFORD ST STE 202</t>
  </si>
  <si>
    <t>01603-1460</t>
  </si>
  <si>
    <t>5084505653</t>
  </si>
  <si>
    <t>5087629049</t>
  </si>
  <si>
    <t>01603146000013</t>
  </si>
  <si>
    <t>05.10.32</t>
  </si>
  <si>
    <t>8141400600135722</t>
  </si>
  <si>
    <t>1103594613722</t>
  </si>
  <si>
    <t>1000628471374013</t>
  </si>
  <si>
    <t>COHEN,BENJAMIN</t>
  </si>
  <si>
    <t>140 BORDER ST</t>
  </si>
  <si>
    <t>01588-1848</t>
  </si>
  <si>
    <t>5089488145</t>
  </si>
  <si>
    <t>01588184805193</t>
  </si>
  <si>
    <t xml:space="preserve">NG003A  </t>
  </si>
  <si>
    <t>14.12.00</t>
  </si>
  <si>
    <t>8141400070442095</t>
  </si>
  <si>
    <t>1103541787090</t>
  </si>
  <si>
    <t>1000626852854017</t>
  </si>
  <si>
    <t>MIFFLIN,JENNIFER</t>
  </si>
  <si>
    <t>96 CLARENDON AVE</t>
  </si>
  <si>
    <t>01013-1840</t>
  </si>
  <si>
    <t>4133883836</t>
  </si>
  <si>
    <t>01013184005066</t>
  </si>
  <si>
    <t xml:space="preserve">CH027B  </t>
  </si>
  <si>
    <t>15.43.12</t>
  </si>
  <si>
    <t>8141400640161985</t>
  </si>
  <si>
    <t>1103012277977</t>
  </si>
  <si>
    <t>1000628771764012</t>
  </si>
  <si>
    <t>DISTEFANO,JOHN</t>
  </si>
  <si>
    <t>7 BIRCH HILL RD</t>
  </si>
  <si>
    <t>01606-2502</t>
  </si>
  <si>
    <t>5088648848</t>
  </si>
  <si>
    <t>01606250205039</t>
  </si>
  <si>
    <t xml:space="preserve">WO105A  </t>
  </si>
  <si>
    <t>09.11.01</t>
  </si>
  <si>
    <t>8141400270044550</t>
  </si>
  <si>
    <t>1103548656306</t>
  </si>
  <si>
    <t>1000618257824018</t>
  </si>
  <si>
    <t>DALY,THOMAS</t>
  </si>
  <si>
    <t>10 LOCUST ST</t>
  </si>
  <si>
    <t>01611-3145</t>
  </si>
  <si>
    <t>5088598020</t>
  </si>
  <si>
    <t>01611314505077</t>
  </si>
  <si>
    <t xml:space="preserve">LE006B  </t>
  </si>
  <si>
    <t>05.09.52</t>
  </si>
  <si>
    <t>8141400200041312</t>
  </si>
  <si>
    <t>1103522751271</t>
  </si>
  <si>
    <t>1000628437664010</t>
  </si>
  <si>
    <t>BJORKMAN,CRAIG</t>
  </si>
  <si>
    <t>36 BERLIN ST</t>
  </si>
  <si>
    <t>01501-1126</t>
  </si>
  <si>
    <t>6175435787</t>
  </si>
  <si>
    <t>5088329469</t>
  </si>
  <si>
    <t>01501112605064</t>
  </si>
  <si>
    <t xml:space="preserve">AU014A  </t>
  </si>
  <si>
    <t>12.41.47</t>
  </si>
  <si>
    <t>8141400643274157</t>
  </si>
  <si>
    <t>1431600375147</t>
  </si>
  <si>
    <t>1000622243794012</t>
  </si>
  <si>
    <t>LOPATKA,MATTHEW</t>
  </si>
  <si>
    <t>125 FRANKLIN ST UNIT 2123</t>
  </si>
  <si>
    <t>01608-1469</t>
  </si>
  <si>
    <t>7745516289</t>
  </si>
  <si>
    <t>01608000010966</t>
  </si>
  <si>
    <t xml:space="preserve">WO0294  </t>
  </si>
  <si>
    <t>10.50.56</t>
  </si>
  <si>
    <t>8141400390056641</t>
  </si>
  <si>
    <t>1103590344777</t>
  </si>
  <si>
    <t>1000628564314017</t>
  </si>
  <si>
    <t>KENNEDY,GAIL</t>
  </si>
  <si>
    <t>71 MAPLE AVE APT R</t>
  </si>
  <si>
    <t>01543-1560</t>
  </si>
  <si>
    <t>5087337292</t>
  </si>
  <si>
    <t>5088299122</t>
  </si>
  <si>
    <t>01543151805015</t>
  </si>
  <si>
    <t>17.02.38</t>
  </si>
  <si>
    <t>8141400200235757</t>
  </si>
  <si>
    <t>1431645124013</t>
  </si>
  <si>
    <t>1000628764594012</t>
  </si>
  <si>
    <t>CARLOS,MARYANN</t>
  </si>
  <si>
    <t>10 DALE AVE</t>
  </si>
  <si>
    <t>01501-1208</t>
  </si>
  <si>
    <t>7742394210</t>
  </si>
  <si>
    <t>01501120805151</t>
  </si>
  <si>
    <t xml:space="preserve">AU006B  </t>
  </si>
  <si>
    <t>8141400320078178</t>
  </si>
  <si>
    <t>1103596115171</t>
  </si>
  <si>
    <t>1000616414924010</t>
  </si>
  <si>
    <t>YOON,WON</t>
  </si>
  <si>
    <t>7 ELM ST</t>
  </si>
  <si>
    <t>01463-1646</t>
  </si>
  <si>
    <t>6513439906</t>
  </si>
  <si>
    <t>01463160305040</t>
  </si>
  <si>
    <t xml:space="preserve">PE008A  </t>
  </si>
  <si>
    <t>09.30.51</t>
  </si>
  <si>
    <t>8141400070478826</t>
  </si>
  <si>
    <t>1103574245412</t>
  </si>
  <si>
    <t>1000627200574018</t>
  </si>
  <si>
    <t>GRANITE CITY ELECTRIC,*</t>
  </si>
  <si>
    <t>425 MEADOW ST FL 2</t>
  </si>
  <si>
    <t>01013-2201</t>
  </si>
  <si>
    <t>6177694694</t>
  </si>
  <si>
    <t>7817387040</t>
  </si>
  <si>
    <t>01013220100061</t>
  </si>
  <si>
    <t>13.59.46</t>
  </si>
  <si>
    <t>8141400490083347</t>
  </si>
  <si>
    <t>1431543032490</t>
  </si>
  <si>
    <t>1000625321764013</t>
  </si>
  <si>
    <t>CARMONA,ERICK</t>
  </si>
  <si>
    <t>76 STALLION HILL RD</t>
  </si>
  <si>
    <t>01518-1224</t>
  </si>
  <si>
    <t>7744310874</t>
  </si>
  <si>
    <t>01518122405079</t>
  </si>
  <si>
    <t xml:space="preserve">ST004A  </t>
  </si>
  <si>
    <t>11.34.47</t>
  </si>
  <si>
    <t>8141400200023112</t>
  </si>
  <si>
    <t>1103012808441</t>
  </si>
  <si>
    <t>1000628186604019</t>
  </si>
  <si>
    <t>DUHAMEL,ARLENE</t>
  </si>
  <si>
    <t>6 LORNA DR</t>
  </si>
  <si>
    <t>01501-1214</t>
  </si>
  <si>
    <t>5088323192</t>
  </si>
  <si>
    <t>01501121405092</t>
  </si>
  <si>
    <t xml:space="preserve">AU006A  </t>
  </si>
  <si>
    <t>19.54.31</t>
  </si>
  <si>
    <t>8350150020537678</t>
  </si>
  <si>
    <t>1431644042562</t>
  </si>
  <si>
    <t>1000628465614010</t>
  </si>
  <si>
    <t>JACOBS,DAVID</t>
  </si>
  <si>
    <t>55 GRANDVIEW AVE</t>
  </si>
  <si>
    <t>05828-8937</t>
  </si>
  <si>
    <t>8024732923</t>
  </si>
  <si>
    <t>8023971930</t>
  </si>
  <si>
    <t>05828000017391</t>
  </si>
  <si>
    <t>13.57.43</t>
  </si>
  <si>
    <t>8142110020029517</t>
  </si>
  <si>
    <t>1103503937048</t>
  </si>
  <si>
    <t>1000627944444015</t>
  </si>
  <si>
    <t>BOWEN,MARY</t>
  </si>
  <si>
    <t>386 RAND HILL RD</t>
  </si>
  <si>
    <t>12962-3806</t>
  </si>
  <si>
    <t>5185668284</t>
  </si>
  <si>
    <t>5185630818</t>
  </si>
  <si>
    <t>12962380600004</t>
  </si>
  <si>
    <t xml:space="preserve">PL0233  </t>
  </si>
  <si>
    <t>09.10.40</t>
  </si>
  <si>
    <t>8143160310000776</t>
  </si>
  <si>
    <t>1103016173776</t>
  </si>
  <si>
    <t>1000628564024012</t>
  </si>
  <si>
    <t>JOHNSON,WILLIAM</t>
  </si>
  <si>
    <t>10 WINDY HILL RD</t>
  </si>
  <si>
    <t>06247-1226</t>
  </si>
  <si>
    <t>8604550247</t>
  </si>
  <si>
    <t>8607790867</t>
  </si>
  <si>
    <t>06247122610000</t>
  </si>
  <si>
    <t xml:space="preserve">HP0002  </t>
  </si>
  <si>
    <t>17.01.40</t>
  </si>
  <si>
    <t>8143160260032050</t>
  </si>
  <si>
    <t>1431513235081</t>
  </si>
  <si>
    <t>1000627083804011</t>
  </si>
  <si>
    <t>LIBBY,JOANN</t>
  </si>
  <si>
    <t>147 GOODWIN RD</t>
  </si>
  <si>
    <t>06331-1363</t>
  </si>
  <si>
    <t>4014399904</t>
  </si>
  <si>
    <t>06331136300004</t>
  </si>
  <si>
    <t>08.34.25</t>
  </si>
  <si>
    <t>8143160290019580</t>
  </si>
  <si>
    <t>1103016160328</t>
  </si>
  <si>
    <t>1000628612464012</t>
  </si>
  <si>
    <t>PRIOR,JOHN</t>
  </si>
  <si>
    <t>200 BREWSTER ST</t>
  </si>
  <si>
    <t>06238-1407</t>
  </si>
  <si>
    <t>8607424488</t>
  </si>
  <si>
    <t>8605285950</t>
  </si>
  <si>
    <t>06238140710039</t>
  </si>
  <si>
    <t xml:space="preserve">CV0019  </t>
  </si>
  <si>
    <t>19.24.18</t>
  </si>
  <si>
    <t>8143160180241575</t>
  </si>
  <si>
    <t>1431618475616</t>
  </si>
  <si>
    <t>1000618261424011</t>
  </si>
  <si>
    <t>VENANCIO,RACHELL</t>
  </si>
  <si>
    <t>8 PLEASANT RISE CIR</t>
  </si>
  <si>
    <t>06804-2109</t>
  </si>
  <si>
    <t>2032418088</t>
  </si>
  <si>
    <t>06804000017680</t>
  </si>
  <si>
    <t>8143160230032347</t>
  </si>
  <si>
    <t>1103015625610</t>
  </si>
  <si>
    <t>1000628756914012</t>
  </si>
  <si>
    <t>BROOKS,REGINA/MICHAEL</t>
  </si>
  <si>
    <t>658 HERITAGE VLG UNIT B</t>
  </si>
  <si>
    <t>2034056918</t>
  </si>
  <si>
    <t>2035122549</t>
  </si>
  <si>
    <t>8143160290076739</t>
  </si>
  <si>
    <t>1103594905060</t>
  </si>
  <si>
    <t>1000621608814019</t>
  </si>
  <si>
    <t>KUMMICK,BRANDON</t>
  </si>
  <si>
    <t>78 BELLEVUE DR</t>
  </si>
  <si>
    <t>06238-2205</t>
  </si>
  <si>
    <t>8609863140</t>
  </si>
  <si>
    <t>06238220510028</t>
  </si>
  <si>
    <t xml:space="preserve">CV0010  </t>
  </si>
  <si>
    <t>19.42.38</t>
  </si>
  <si>
    <t>8143160020006584</t>
  </si>
  <si>
    <t>1103583088852</t>
  </si>
  <si>
    <t>1000624974204013</t>
  </si>
  <si>
    <t>WAWRZYNAK,ERIC</t>
  </si>
  <si>
    <t>7 BUNNELL STREET EXT</t>
  </si>
  <si>
    <t>06021-3724</t>
  </si>
  <si>
    <t>8607519297</t>
  </si>
  <si>
    <t>06021000020180</t>
  </si>
  <si>
    <t xml:space="preserve">CB0018  </t>
  </si>
  <si>
    <t>18.14.09</t>
  </si>
  <si>
    <t>8141400500353110</t>
  </si>
  <si>
    <t>1431638635116</t>
  </si>
  <si>
    <t>1000618258634010</t>
  </si>
  <si>
    <t>RIJO,KAROLINA</t>
  </si>
  <si>
    <t>36 LAKE ST APT 1</t>
  </si>
  <si>
    <t>01570-2667</t>
  </si>
  <si>
    <t>7745353548</t>
  </si>
  <si>
    <t>01570264205171</t>
  </si>
  <si>
    <t xml:space="preserve">WE012A  </t>
  </si>
  <si>
    <t>8141400560000031</t>
  </si>
  <si>
    <t>1103013253951</t>
  </si>
  <si>
    <t>1000628630884019</t>
  </si>
  <si>
    <t>DAY,ANN B</t>
  </si>
  <si>
    <t>75 PILGRIM DR</t>
  </si>
  <si>
    <t>01520-1926</t>
  </si>
  <si>
    <t>5088569315</t>
  </si>
  <si>
    <t>5088569316</t>
  </si>
  <si>
    <t>01520192605059</t>
  </si>
  <si>
    <t xml:space="preserve">HO0015  </t>
  </si>
  <si>
    <t>20.41.56</t>
  </si>
  <si>
    <t>8141400420213022</t>
  </si>
  <si>
    <t>1431588540688</t>
  </si>
  <si>
    <t>1000625754774018</t>
  </si>
  <si>
    <t>BETSWORTH,ZACHARY</t>
  </si>
  <si>
    <t>12 CHARLTON ST # 1C</t>
  </si>
  <si>
    <t>01540-2183</t>
  </si>
  <si>
    <t>3215229298</t>
  </si>
  <si>
    <t>01540213605284</t>
  </si>
  <si>
    <t xml:space="preserve">OX0020  </t>
  </si>
  <si>
    <t>12.44.53</t>
  </si>
  <si>
    <t>8141400240010459</t>
  </si>
  <si>
    <t>1103509823531</t>
  </si>
  <si>
    <t>1000628614484018</t>
  </si>
  <si>
    <t>LELAND,MARTHA</t>
  </si>
  <si>
    <t>42 BIGELOW ST</t>
  </si>
  <si>
    <t>01535-1470</t>
  </si>
  <si>
    <t>5086371263</t>
  </si>
  <si>
    <t>7742007498</t>
  </si>
  <si>
    <t>01535147000057</t>
  </si>
  <si>
    <t>19.32.04</t>
  </si>
  <si>
    <t>8141400643425031</t>
  </si>
  <si>
    <t>1431641005422</t>
  </si>
  <si>
    <t>1000628356914016</t>
  </si>
  <si>
    <t>THE PLACE,*</t>
  </si>
  <si>
    <t>102 GREEN ST</t>
  </si>
  <si>
    <t>01604-4141</t>
  </si>
  <si>
    <t>5089621805</t>
  </si>
  <si>
    <t>01604414100014</t>
  </si>
  <si>
    <t xml:space="preserve">WO258A  </t>
  </si>
  <si>
    <t>09.06.40</t>
  </si>
  <si>
    <t>8141400010171275</t>
  </si>
  <si>
    <t>1431554315214</t>
  </si>
  <si>
    <t>1000627120534019</t>
  </si>
  <si>
    <t>PATRIE,ANITA</t>
  </si>
  <si>
    <t>207 STATE ST APT 5</t>
  </si>
  <si>
    <t>01056-3424</t>
  </si>
  <si>
    <t>4134270500</t>
  </si>
  <si>
    <t>01056342405009</t>
  </si>
  <si>
    <t xml:space="preserve">LU004A  </t>
  </si>
  <si>
    <t>10.55.21</t>
  </si>
  <si>
    <t>8141400080005825</t>
  </si>
  <si>
    <t>1103014748025</t>
  </si>
  <si>
    <t>1000628407504014</t>
  </si>
  <si>
    <t>BROWNELL,MARK</t>
  </si>
  <si>
    <t>209 MICHAEL SEARS RD</t>
  </si>
  <si>
    <t>01007-9318</t>
  </si>
  <si>
    <t>4138135308</t>
  </si>
  <si>
    <t>4138966920</t>
  </si>
  <si>
    <t>01007931805059</t>
  </si>
  <si>
    <t xml:space="preserve">BT0005  </t>
  </si>
  <si>
    <t>11.26.32</t>
  </si>
  <si>
    <t>8141400040112422</t>
  </si>
  <si>
    <t>1431511967594</t>
  </si>
  <si>
    <t>1000626793464017</t>
  </si>
  <si>
    <t>GRANT,PAMELA</t>
  </si>
  <si>
    <t>21 FRANKWYN ST</t>
  </si>
  <si>
    <t>01028-2348</t>
  </si>
  <si>
    <t>4135311480</t>
  </si>
  <si>
    <t>01028234805042</t>
  </si>
  <si>
    <t>13.17.58</t>
  </si>
  <si>
    <t>8141400100011191</t>
  </si>
  <si>
    <t>1103564861863</t>
  </si>
  <si>
    <t>1000628652224011</t>
  </si>
  <si>
    <t>WHALEN,MICHAEL</t>
  </si>
  <si>
    <t>24 WOODLAND HTS</t>
  </si>
  <si>
    <t>01081-9539</t>
  </si>
  <si>
    <t>4132194743</t>
  </si>
  <si>
    <t>4132451346</t>
  </si>
  <si>
    <t>01081000006287</t>
  </si>
  <si>
    <t>00.04.05</t>
  </si>
  <si>
    <t>8141400340029805</t>
  </si>
  <si>
    <t>1103600182753</t>
  </si>
  <si>
    <t>1000626959214016</t>
  </si>
  <si>
    <t>GRECO,LEONARD</t>
  </si>
  <si>
    <t>73 SLOUGH RD</t>
  </si>
  <si>
    <t>01451-1840</t>
  </si>
  <si>
    <t>9784951697</t>
  </si>
  <si>
    <t>01451184000119</t>
  </si>
  <si>
    <t xml:space="preserve">HR0006  </t>
  </si>
  <si>
    <t>20.39.04</t>
  </si>
  <si>
    <t>8141400080219186</t>
  </si>
  <si>
    <t>1431642697060</t>
  </si>
  <si>
    <t>1000628550174011</t>
  </si>
  <si>
    <t>TOWSLEY,HILLARY</t>
  </si>
  <si>
    <t>21 BLACKSMITH RD</t>
  </si>
  <si>
    <t>01007-9210</t>
  </si>
  <si>
    <t>4135302907</t>
  </si>
  <si>
    <t>01007921000059</t>
  </si>
  <si>
    <t>16.21.40</t>
  </si>
  <si>
    <t>8141400090021317</t>
  </si>
  <si>
    <t>1103543303193</t>
  </si>
  <si>
    <t>1000624470054011</t>
  </si>
  <si>
    <t>PIERCE &amp; HAYES LLC,*</t>
  </si>
  <si>
    <t>226 RUSSELL ST STE A</t>
  </si>
  <si>
    <t>01035-9485</t>
  </si>
  <si>
    <t>4133764290</t>
  </si>
  <si>
    <t>01035948500009</t>
  </si>
  <si>
    <t xml:space="preserve">HA005A  </t>
  </si>
  <si>
    <t>14.36.14</t>
  </si>
  <si>
    <t>8141400641387001</t>
  </si>
  <si>
    <t>1103534391611</t>
  </si>
  <si>
    <t>1000628367514011</t>
  </si>
  <si>
    <t>SANTIGO,ISMAEL</t>
  </si>
  <si>
    <t>55 GREAT BROOK VALLEY AVE</t>
  </si>
  <si>
    <t>01605-3579</t>
  </si>
  <si>
    <t>5084319647</t>
  </si>
  <si>
    <t>7748237724</t>
  </si>
  <si>
    <t>01605000010400</t>
  </si>
  <si>
    <t xml:space="preserve">WO144B  </t>
  </si>
  <si>
    <t>09.43.31</t>
  </si>
  <si>
    <t>8141400070021410</t>
  </si>
  <si>
    <t>1103014491287</t>
  </si>
  <si>
    <t>1000628449644018</t>
  </si>
  <si>
    <t>LACOSTE,MICHAEL</t>
  </si>
  <si>
    <t>88 SKEELE ST</t>
  </si>
  <si>
    <t>01013-2328</t>
  </si>
  <si>
    <t>4135341073</t>
  </si>
  <si>
    <t>01013232805087</t>
  </si>
  <si>
    <t xml:space="preserve">CH012A  </t>
  </si>
  <si>
    <t>13.13.44</t>
  </si>
  <si>
    <t>8141400280015459</t>
  </si>
  <si>
    <t>1103012528791</t>
  </si>
  <si>
    <t>1000628096584012</t>
  </si>
  <si>
    <t>LUNDIN,RICHARD</t>
  </si>
  <si>
    <t>260 GROVE ST # 306</t>
  </si>
  <si>
    <t>01612-1161</t>
  </si>
  <si>
    <t>5088298285</t>
  </si>
  <si>
    <t>5088525429</t>
  </si>
  <si>
    <t>01612114500615</t>
  </si>
  <si>
    <t>16.00.54</t>
  </si>
  <si>
    <t>8141400040050895</t>
  </si>
  <si>
    <t>1103537773708</t>
  </si>
  <si>
    <t>1000628725724013</t>
  </si>
  <si>
    <t>PARLAPIANO,TONY</t>
  </si>
  <si>
    <t>52 CHESTNUT STREET PL</t>
  </si>
  <si>
    <t>01028-2805</t>
  </si>
  <si>
    <t>8606041983</t>
  </si>
  <si>
    <t>01028280505017</t>
  </si>
  <si>
    <t xml:space="preserve">EL009C  </t>
  </si>
  <si>
    <t>06.00.34</t>
  </si>
  <si>
    <t>8141400643341022</t>
  </si>
  <si>
    <t>1431617616426</t>
  </si>
  <si>
    <t>1000618260614018</t>
  </si>
  <si>
    <t>MORALES,FRANCHESKA</t>
  </si>
  <si>
    <t>60 SOUTH ST #2</t>
  </si>
  <si>
    <t>01604-6073</t>
  </si>
  <si>
    <t>7745456703</t>
  </si>
  <si>
    <t>01604441405022</t>
  </si>
  <si>
    <t xml:space="preserve">WO268D  </t>
  </si>
  <si>
    <t>05.11.11</t>
  </si>
  <si>
    <t>13833</t>
  </si>
  <si>
    <t>6076218726</t>
  </si>
  <si>
    <t>ST028</t>
  </si>
  <si>
    <t>16:55:16</t>
  </si>
  <si>
    <t>Chappell, Margi</t>
  </si>
  <si>
    <t>#CZ</t>
  </si>
  <si>
    <t>6049481</t>
  </si>
  <si>
    <t>2025-11-21 00:43:42.3866667</t>
  </si>
  <si>
    <t>2025-11-20 20:44:25.5733333</t>
  </si>
  <si>
    <t>42.1844</t>
  </si>
  <si>
    <t>-75.8158</t>
  </si>
  <si>
    <t>CONTACT-607 621 8726</t>
  </si>
  <si>
    <t>NFS - CUST NEEDS AWG NON COMP MDM SWAPPED FOR 2 SYSTEM SET UP</t>
  </si>
  <si>
    <t>13082</t>
  </si>
  <si>
    <t>3156568305</t>
  </si>
  <si>
    <t>BK003</t>
  </si>
  <si>
    <t>16:56:35</t>
  </si>
  <si>
    <t>Sierra, Adriana</t>
  </si>
  <si>
    <t>$T_</t>
  </si>
  <si>
    <t>7007076</t>
  </si>
  <si>
    <t>-75.9786</t>
  </si>
  <si>
    <t>CX STATES HAVING DISCONNECTIONS/ WOULD LIKE EQUIP SWAP</t>
  </si>
  <si>
    <t>1406624789044</t>
  </si>
  <si>
    <t>1000853450144068</t>
  </si>
  <si>
    <t>L3HARRIS TECHNOLOGIES - ,*</t>
  </si>
  <si>
    <t>200 ADMINISTRATION BLDG RD</t>
  </si>
  <si>
    <t>FL 2 NTL FBR</t>
  </si>
  <si>
    <t>13662</t>
  </si>
  <si>
    <t>13662325105031</t>
  </si>
  <si>
    <t>MS046</t>
  </si>
  <si>
    <t>12:24:01</t>
  </si>
  <si>
    <t>2025-10-24 13:33:56.0000000</t>
  </si>
  <si>
    <t>Bedard, Eric L (P2175275)</t>
  </si>
  <si>
    <t>Cullen, Joshua R</t>
  </si>
  <si>
    <t>EZ019 KN304 RI213 YZ005 YZ116</t>
  </si>
  <si>
    <t>44.9332</t>
  </si>
  <si>
    <t>-74.8424</t>
  </si>
  <si>
    <t>POC: MARCUS HOVIS (321) 309-5060 MARCUS.HOVIS@L3HARRIS.COM SR: 24203507 EPR: ENG-05328650 ETHERNET (FIBER)</t>
  </si>
  <si>
    <t>POC: SIMON 303 718 9325 POC 2: ALYSSA 612 516 8361 REAL ID OR PASSPORT REQD SR: 24203507 EPR: ENG-05328650 ETHERNET (FIBER) 01</t>
  </si>
  <si>
    <t>14437</t>
  </si>
  <si>
    <t>5853356841</t>
  </si>
  <si>
    <t>1890</t>
  </si>
  <si>
    <t>DN</t>
  </si>
  <si>
    <t>DN016</t>
  </si>
  <si>
    <t>10:40:38</t>
  </si>
  <si>
    <t>42.5673</t>
  </si>
  <si>
    <t>-77.7026</t>
  </si>
  <si>
    <t>LINE WAS PULLED OFF OF THE HOME BY A TREE FALLING. NEEDS TO BE RECONNECTED</t>
  </si>
  <si>
    <t>TF093</t>
  </si>
  <si>
    <t>13:22:17</t>
  </si>
  <si>
    <t>42.1257</t>
  </si>
  <si>
    <t>-76.0251</t>
  </si>
  <si>
    <t>CUSTOMER IS EXPERIENCING ISSUES WITH SERVICE</t>
  </si>
  <si>
    <t>3078</t>
  </si>
  <si>
    <t>Quran</t>
  </si>
  <si>
    <t>16:41:03</t>
  </si>
  <si>
    <t>1029</t>
  </si>
  <si>
    <t>Alejandro</t>
  </si>
  <si>
    <t>Bandera</t>
  </si>
  <si>
    <t>13337</t>
  </si>
  <si>
    <t>CR027</t>
  </si>
  <si>
    <t>19:55:12</t>
  </si>
  <si>
    <t>42.7238</t>
  </si>
  <si>
    <t>-75.001</t>
  </si>
  <si>
    <t>UT159</t>
  </si>
  <si>
    <t>14:36:54</t>
  </si>
  <si>
    <t>Z1 Z2</t>
  </si>
  <si>
    <t>El-Fil, Naja</t>
  </si>
  <si>
    <t>E-?</t>
  </si>
  <si>
    <t>6142223</t>
  </si>
  <si>
    <t>-75.3157</t>
  </si>
  <si>
    <t>EDERLY CCI WANTS TECH TO SWAP REMOTE</t>
  </si>
  <si>
    <t>8358111470441888</t>
  </si>
  <si>
    <t>1406648011078</t>
  </si>
  <si>
    <t>1000875032574066</t>
  </si>
  <si>
    <t>BULDRA,PATRICIA</t>
  </si>
  <si>
    <t>312 W HOARD ST</t>
  </si>
  <si>
    <t>3154866981</t>
  </si>
  <si>
    <t>13601142505031</t>
  </si>
  <si>
    <t>WT074</t>
  </si>
  <si>
    <t>22:21:16</t>
  </si>
  <si>
    <t>893</t>
  </si>
  <si>
    <t>Hamisi</t>
  </si>
  <si>
    <t>43.9867</t>
  </si>
  <si>
    <t>-75.9087</t>
  </si>
  <si>
    <t>CUSTOMER IS UNABLE TO GET THE TERMS AND CONDITIONS</t>
  </si>
  <si>
    <t>8358100030184526</t>
  </si>
  <si>
    <t>1406648090049</t>
  </si>
  <si>
    <t>1000874583954066</t>
  </si>
  <si>
    <t>120 HAZEL AVE</t>
  </si>
  <si>
    <t>13057171405165</t>
  </si>
  <si>
    <t>BK067</t>
  </si>
  <si>
    <t>08:44:54</t>
  </si>
  <si>
    <t>OA250 OA700 OA701 OC321 OC704 OE719 OE720 OE730 OE770 OE775 OE900 OE913 OE962 OK745 OK783 OK900 OT918 OT939 OV705 OV720 OV901 OV905 OV910 OV921 OV924 OZ207 OZ620 OZ709 OZ711 OZ908 OZ915 YZ116</t>
  </si>
  <si>
    <t>43.0764</t>
  </si>
  <si>
    <t>-76.0803</t>
  </si>
  <si>
    <t>NULLGIG WIB TV STREAM VOICE $170BUYFLOW CREATED ORDER</t>
  </si>
  <si>
    <t>Groesbeck, Lisa Angela A</t>
  </si>
  <si>
    <t>46013</t>
  </si>
  <si>
    <t>1115191</t>
  </si>
  <si>
    <t>3370</t>
  </si>
  <si>
    <t>SL060</t>
  </si>
  <si>
    <t>08:49:26</t>
  </si>
  <si>
    <t>4595</t>
  </si>
  <si>
    <t>&amp;-%7</t>
  </si>
  <si>
    <t>44.3291</t>
  </si>
  <si>
    <t>-74.134</t>
  </si>
  <si>
    <t>MDM SWAP</t>
  </si>
  <si>
    <t>POC: MR. OR MRS. MARTIN 5185247715 MDM SWAP NEEDED</t>
  </si>
  <si>
    <t>TF038</t>
  </si>
  <si>
    <t>15:22:38</t>
  </si>
  <si>
    <t>42.1365</t>
  </si>
  <si>
    <t>-76.0858</t>
  </si>
  <si>
    <t>ISSUE WITH NO AUDIO FOR CHANNEL 297 AND 2 FROM CABLE BOX</t>
  </si>
  <si>
    <t>LP040C</t>
  </si>
  <si>
    <t>17:34:06</t>
  </si>
  <si>
    <t>43.1287</t>
  </si>
  <si>
    <t>SIGNAL ISSUE</t>
  </si>
  <si>
    <t>07:23:34</t>
  </si>
  <si>
    <t>|&lt;Z&amp;</t>
  </si>
  <si>
    <t>INTERNET OUT,</t>
  </si>
  <si>
    <t>452</t>
  </si>
  <si>
    <t>Marquis</t>
  </si>
  <si>
    <t>43.0672</t>
  </si>
  <si>
    <t>22:38:43</t>
  </si>
  <si>
    <t>Demarest, Lori</t>
  </si>
  <si>
    <t>)&amp;T</t>
  </si>
  <si>
    <t>6271080</t>
  </si>
  <si>
    <t>43.1422</t>
  </si>
  <si>
    <t>-75.6031</t>
  </si>
  <si>
    <t>DOCSIS IMPAIRMENT SCORE 0.55, ROUTER OFFLINE AND KEEPS TURNING RED.</t>
  </si>
  <si>
    <t>13365</t>
  </si>
  <si>
    <t>1021</t>
  </si>
  <si>
    <t>Austin</t>
  </si>
  <si>
    <t>Coe</t>
  </si>
  <si>
    <t>Valles, Benjamin</t>
  </si>
  <si>
    <t>760</t>
  </si>
  <si>
    <t>2826</t>
  </si>
  <si>
    <t>Dellario, Nicholas</t>
  </si>
  <si>
    <t>}R\</t>
  </si>
  <si>
    <t>7000972</t>
  </si>
  <si>
    <t>CD014</t>
  </si>
  <si>
    <t>08:13:41</t>
  </si>
  <si>
    <t>Trujillo, Jorge</t>
  </si>
  <si>
    <t>IG5</t>
  </si>
  <si>
    <t>6047021</t>
  </si>
  <si>
    <t>42.6415</t>
  </si>
  <si>
    <t>-76.1794</t>
  </si>
  <si>
    <t>ALL STBS OFFLINE. CX NOT SURE IF SHE HAS AN AMP.</t>
  </si>
  <si>
    <t>UTB6A</t>
  </si>
  <si>
    <t>17:43:55</t>
  </si>
  <si>
    <t>Salas, Aja</t>
  </si>
  <si>
    <t>=A4</t>
  </si>
  <si>
    <t>6146312</t>
  </si>
  <si>
    <t>43.0896</t>
  </si>
  <si>
    <t>-75.2487</t>
  </si>
  <si>
    <t>NEEDS HELP CONNECTING BOX TO TV</t>
  </si>
  <si>
    <t>13403</t>
  </si>
  <si>
    <t>5187916638</t>
  </si>
  <si>
    <t>3090</t>
  </si>
  <si>
    <t>UT081</t>
  </si>
  <si>
    <t>13:25:18</t>
  </si>
  <si>
    <t>Taylor, Nicole</t>
  </si>
  <si>
    <t>#=Y</t>
  </si>
  <si>
    <t>7069990</t>
  </si>
  <si>
    <t>-75.28</t>
  </si>
  <si>
    <t>CUSTOMER HAS HIS OWN ROUTER THAT HE STATES IS OLD TWC EQUIPMENT THAT IS NOT SHOWING UP ON OUR SIDE. MODEM IS A 3.0. CUSTOMER IS STATING THAT HE NEEDS AN UPDATED MODEM AND THINKS THAT HE IS IN THE 700MPBS PLAN I AM SHOWING A 400MBPS PLAN ON MY END.</t>
  </si>
  <si>
    <t>CH068</t>
  </si>
  <si>
    <t>08:11:16</t>
  </si>
  <si>
    <t>Melendez, Rogelio</t>
  </si>
  <si>
    <t>?C4</t>
  </si>
  <si>
    <t>6236623</t>
  </si>
  <si>
    <t>42.9933</t>
  </si>
  <si>
    <t>-76.1378</t>
  </si>
  <si>
    <t>ELDERLY CX HAD ISSUES WITH THE XUMO REMOTE AND A PREVIOUS REP MAILED OUT A CLICKR-5 INSTEAD, TECH TO SWAP OUT AND PROGRAM NEW XUMO REMOTE TO AVOID FURTHER ESCALATIONS, SORRY WHOEVER READS THIS</t>
  </si>
  <si>
    <t>UTB0B</t>
  </si>
  <si>
    <t>-75.2451</t>
  </si>
  <si>
    <t>POOR SIGNALS TO MODEM AND ROUTER, PREVIOUS SERVICE CALL CANCELLED</t>
  </si>
  <si>
    <t>RM101</t>
  </si>
  <si>
    <t>12:32:08</t>
  </si>
  <si>
    <t>Acker, Erin</t>
  </si>
  <si>
    <t>5I0</t>
  </si>
  <si>
    <t>1239331</t>
  </si>
  <si>
    <t>43.2359</t>
  </si>
  <si>
    <t>-75.3307</t>
  </si>
  <si>
    <t>LINE CUT OUTSIDE ON SIDE SCH TC EOC</t>
  </si>
  <si>
    <t>IR042</t>
  </si>
  <si>
    <t>18:33:18</t>
  </si>
  <si>
    <t>Anstett, Michelle</t>
  </si>
  <si>
    <t>3(Y</t>
  </si>
  <si>
    <t>1096510</t>
  </si>
  <si>
    <t>44.2155</t>
  </si>
  <si>
    <t>-75.7928</t>
  </si>
  <si>
    <t>RESCUE MDM SWAP</t>
  </si>
  <si>
    <t>TF087</t>
  </si>
  <si>
    <t>18:12:27</t>
  </si>
  <si>
    <t>RZ VG</t>
  </si>
  <si>
    <t>Almeida, Alexander</t>
  </si>
  <si>
    <t>!J&amp;</t>
  </si>
  <si>
    <t>6285840</t>
  </si>
  <si>
    <t>42.3496</t>
  </si>
  <si>
    <t>-75.9674</t>
  </si>
  <si>
    <t>EM110</t>
  </si>
  <si>
    <t>08:10:21</t>
  </si>
  <si>
    <t>Stubbs, Shermika</t>
  </si>
  <si>
    <t>!VR</t>
  </si>
  <si>
    <t>6267810</t>
  </si>
  <si>
    <t>-76.8193</t>
  </si>
  <si>
    <t>TC IS REQUIRED TO RESOLVE. INCLUDE THIS INFORMATION ON THE TC COMMENTS. TUNING FAILURES HAVE BEEN IDENTIFIED ON THE FOLLOWING CHANNEL(S): 29,300 51,301</t>
  </si>
  <si>
    <t>LOBAITO,BRUCE J</t>
  </si>
  <si>
    <t>WT091</t>
  </si>
  <si>
    <t>08:09:26</t>
  </si>
  <si>
    <t>43.9825</t>
  </si>
  <si>
    <t>-75.8958</t>
  </si>
  <si>
    <t>SELF INSTALL</t>
  </si>
  <si>
    <t>CH006</t>
  </si>
  <si>
    <t>SL107</t>
  </si>
  <si>
    <t>21:05:13</t>
  </si>
  <si>
    <t>Gordon, Mikal</t>
  </si>
  <si>
    <t>.79</t>
  </si>
  <si>
    <t>7031733</t>
  </si>
  <si>
    <t>44.2222</t>
  </si>
  <si>
    <t>-74.4615</t>
  </si>
  <si>
    <t>COAX OUTLET IS INACTIVE</t>
  </si>
  <si>
    <t>12941</t>
  </si>
  <si>
    <t>JY0623</t>
  </si>
  <si>
    <t>5429</t>
  </si>
  <si>
    <t>44.4198</t>
  </si>
  <si>
    <t>-73.7165</t>
  </si>
  <si>
    <t>13135</t>
  </si>
  <si>
    <t>Wood</t>
  </si>
  <si>
    <t>FT068</t>
  </si>
  <si>
    <t>22:56:21</t>
  </si>
  <si>
    <t>43.3268</t>
  </si>
  <si>
    <t>-76.4261</t>
  </si>
  <si>
    <t>8358100510090300</t>
  </si>
  <si>
    <t>1406645785674</t>
  </si>
  <si>
    <t>1000860589704068</t>
  </si>
  <si>
    <t>CASTANEDA,BRIANNA</t>
  </si>
  <si>
    <t>226 BLANCHARD BLVD</t>
  </si>
  <si>
    <t>2138802569</t>
  </si>
  <si>
    <t>13209190805178</t>
  </si>
  <si>
    <t>14:57:06</t>
  </si>
  <si>
    <t>LC707 LF001 LF008 LI750 LK701 LV709 LZ865</t>
  </si>
  <si>
    <t>43.1226</t>
  </si>
  <si>
    <t>-76.2969</t>
  </si>
  <si>
    <t>PL0233</t>
  </si>
  <si>
    <t>09:10:40</t>
  </si>
  <si>
    <t>Z7 Z6</t>
  </si>
  <si>
    <t>Sonnier, Nyah</t>
  </si>
  <si>
    <t>;YS</t>
  </si>
  <si>
    <t>6174095</t>
  </si>
  <si>
    <t>2025-11-19 17:43:49.6700000</t>
  </si>
  <si>
    <t>2025-11-19 12:43:43.8033333</t>
  </si>
  <si>
    <t>44.72</t>
  </si>
  <si>
    <t>-73.5737</t>
  </si>
  <si>
    <t>CX WAS IN HOSPITAL/ UNABLE TO SWAP MODEM OUT/ CANT MAKE OR RECEIVE CALLS</t>
  </si>
  <si>
    <t>8358112130682986</t>
  </si>
  <si>
    <t>1406647102050</t>
  </si>
  <si>
    <t>1000868116374065</t>
  </si>
  <si>
    <t>E SIPOF EQP INS</t>
  </si>
  <si>
    <t>E SIP INST</t>
  </si>
  <si>
    <t>UNITED HEALTH SERVICES H,*</t>
  </si>
  <si>
    <t>20 MITCHELL AVE</t>
  </si>
  <si>
    <t>NTL FBR2</t>
  </si>
  <si>
    <t>13903000005793</t>
  </si>
  <si>
    <t>PL023</t>
  </si>
  <si>
    <t>12:23:27</t>
  </si>
  <si>
    <t>2881</t>
  </si>
  <si>
    <t>Casey</t>
  </si>
  <si>
    <t>Pullano</t>
  </si>
  <si>
    <t>,_5Y</t>
  </si>
  <si>
    <t>Knapp, Brittany</t>
  </si>
  <si>
    <t>/TZ</t>
  </si>
  <si>
    <t>6064171</t>
  </si>
  <si>
    <t>RI805 RIT65 RT502 RT700 RT703 RT706 RT707 RT712 RT750 RZ901 RZ914 YZ005 YZ116</t>
  </si>
  <si>
    <t>42.0874</t>
  </si>
  <si>
    <t>-75.9141</t>
  </si>
  <si>
    <t>POC: EILEEN NELSON (607) 762-3993 EILEEN.NELSON@NYUHS.ORG SR: 24141672 EPR: ENG-05290508 SIP - TRUNK (FIBER)</t>
  </si>
  <si>
    <t>POC: EILEEN NELSON (607) 762-3993 EILEEN.NELSON@NYUHS.ORG SR: 24141672 EPR: ENG-05290508 SIP - TRUNK (FIBER) TRUNK EQUIPMENT INSTALL JOB 02</t>
  </si>
  <si>
    <t>IT117</t>
  </si>
  <si>
    <t>20:06:57</t>
  </si>
  <si>
    <t>42.4944</t>
  </si>
  <si>
    <t>-76.4834</t>
  </si>
  <si>
    <t>PL226</t>
  </si>
  <si>
    <t>19:46:08</t>
  </si>
  <si>
    <t>Payton, TyQuese</t>
  </si>
  <si>
    <t>(4K</t>
  </si>
  <si>
    <t>7030260</t>
  </si>
  <si>
    <t>-76.0558</t>
  </si>
  <si>
    <t>CCI- CABLE BOX WENT OUT EARLIER AND CAME BACK ON AFTER THE INPUT SOURCE WAS FOUND, WENT OUT AGAIN AND NOW WE CHECKED ALL INPUTS, AND THE CABLE BOX IS TURNED ON BUT NOTHING IS PLAYING ON THE TV. HE SEE'S CHANNEL 118 FOR A MOMENT AND THEN NOTHING AGAIN</t>
  </si>
  <si>
    <t>EM024</t>
  </si>
  <si>
    <t>18:57:23</t>
  </si>
  <si>
    <t>Noack, Derek</t>
  </si>
  <si>
    <t>?F&gt;</t>
  </si>
  <si>
    <t>6224239</t>
  </si>
  <si>
    <t>42.0577</t>
  </si>
  <si>
    <t>-76.7844</t>
  </si>
  <si>
    <t>CD053</t>
  </si>
  <si>
    <t>05:04:53</t>
  </si>
  <si>
    <t>42.7544</t>
  </si>
  <si>
    <t>-76.2417</t>
  </si>
  <si>
    <t>CABLE BOX FREEZING THEN CONTINUES REBOOTING NOTHING ELSE AFTER SEVERAL TROUBLESHOOTING STEPS</t>
  </si>
  <si>
    <t>IR180</t>
  </si>
  <si>
    <t>04:55:39</t>
  </si>
  <si>
    <t>Peel, Laura</t>
  </si>
  <si>
    <t>{;J</t>
  </si>
  <si>
    <t>6280868</t>
  </si>
  <si>
    <t>-75.8748</t>
  </si>
  <si>
    <t>HDMI PORTS COMPROMISED/NEEDS SECURITY SUITE EDUCATION ADDING DEVICES.</t>
  </si>
  <si>
    <t>8358110620039261</t>
  </si>
  <si>
    <t>1406014303653</t>
  </si>
  <si>
    <t>1000871528224068</t>
  </si>
  <si>
    <t>CARROLL,MELANIE</t>
  </si>
  <si>
    <t>145 SHAW RD</t>
  </si>
  <si>
    <t>CARRIAGE HM</t>
  </si>
  <si>
    <t>WEST MONROE</t>
  </si>
  <si>
    <t>13167</t>
  </si>
  <si>
    <t>3154201421</t>
  </si>
  <si>
    <t>13167323905192</t>
  </si>
  <si>
    <t>NS009</t>
  </si>
  <si>
    <t>08:16:09</t>
  </si>
  <si>
    <t>7051487</t>
  </si>
  <si>
    <t>LC707 LF001 LI750 LK785 LV709 LZ715</t>
  </si>
  <si>
    <t>43.2408</t>
  </si>
  <si>
    <t>-76.0884</t>
  </si>
  <si>
    <t>PLEASE CALL AHEAD OF GOING OUT TO THE HOME. -3154201421</t>
  </si>
  <si>
    <t>Lamboy, Maryann Lee</t>
  </si>
  <si>
    <t>15491</t>
  </si>
  <si>
    <t>Lopez Acevedo, Valerie Anne</t>
  </si>
  <si>
    <t>CH019A</t>
  </si>
  <si>
    <t>23:35:53</t>
  </si>
  <si>
    <t>Blanding, Loutricia</t>
  </si>
  <si>
    <t>$NO</t>
  </si>
  <si>
    <t>6228273</t>
  </si>
  <si>
    <t>43.0374</t>
  </si>
  <si>
    <t>CX NOT ABLE TO CONNECT</t>
  </si>
  <si>
    <t>8358111140386604</t>
  </si>
  <si>
    <t>1406647888864</t>
  </si>
  <si>
    <t>1000872284124062</t>
  </si>
  <si>
    <t>SLAYBAUGH,MATT</t>
  </si>
  <si>
    <t>APT B RM 1</t>
  </si>
  <si>
    <t>9197441433</t>
  </si>
  <si>
    <t>13603000037115</t>
  </si>
  <si>
    <t>IR114</t>
  </si>
  <si>
    <t>12:06:19</t>
  </si>
  <si>
    <t>Sykes, Thaddeus</t>
  </si>
  <si>
    <t>-=0</t>
  </si>
  <si>
    <t>7017839</t>
  </si>
  <si>
    <t>44.0326</t>
  </si>
  <si>
    <t>Sykes, Thaddeus Joel</t>
  </si>
  <si>
    <t>46304</t>
  </si>
  <si>
    <t>DE RUYTER</t>
  </si>
  <si>
    <t>2825</t>
  </si>
  <si>
    <t>Barry</t>
  </si>
  <si>
    <t>Wilcox Jr.</t>
  </si>
  <si>
    <t>NFS- UNABLE TO REACH SUB FOR EA, CALL WENT TO VM</t>
  </si>
  <si>
    <t>1183583</t>
  </si>
  <si>
    <t>ON020</t>
  </si>
  <si>
    <t>-75.5135</t>
  </si>
  <si>
    <t>2898</t>
  </si>
  <si>
    <t>Branning</t>
  </si>
  <si>
    <t>11:55:25</t>
  </si>
  <si>
    <t>EM177</t>
  </si>
  <si>
    <t>Carlo, Paige</t>
  </si>
  <si>
    <t>9XG</t>
  </si>
  <si>
    <t>6117482</t>
  </si>
  <si>
    <t>42.0775</t>
  </si>
  <si>
    <t>-76.8097</t>
  </si>
  <si>
    <t>REACTIVATING SERVICES/ NEEDS NEW EQUIPMENT</t>
  </si>
  <si>
    <t>BK056</t>
  </si>
  <si>
    <t>15:40:48</t>
  </si>
  <si>
    <t>43.0862</t>
  </si>
  <si>
    <t>-76.1345</t>
  </si>
  <si>
    <t>CUSTOMER DOESNT HAVE COAX OUTLETS IN THE HOME</t>
  </si>
  <si>
    <t>43.0475</t>
  </si>
  <si>
    <t>DV045</t>
  </si>
  <si>
    <t>22:01:05</t>
  </si>
  <si>
    <t>WD XU</t>
  </si>
  <si>
    <t>Roopnarine, Nishree</t>
  </si>
  <si>
    <t>/.M</t>
  </si>
  <si>
    <t>7030792</t>
  </si>
  <si>
    <t>43.1289</t>
  </si>
  <si>
    <t>-76.1858</t>
  </si>
  <si>
    <t>CCI ISSUES WITH XUMO NOT CONNECTING TO TV. XUMO IS LIT WITH NO PICTURE.</t>
  </si>
  <si>
    <t>ZB ZC SB</t>
  </si>
  <si>
    <t>PL114B</t>
  </si>
  <si>
    <t>15:35:06</t>
  </si>
  <si>
    <t>44.6941</t>
  </si>
  <si>
    <t>-73.4774</t>
  </si>
  <si>
    <t>CC  MDM OFFLINE CHECKED COAX PWC</t>
  </si>
  <si>
    <t>PR0414</t>
  </si>
  <si>
    <t>17:17:57</t>
  </si>
  <si>
    <t>44.6248</t>
  </si>
  <si>
    <t>-73.5367</t>
  </si>
  <si>
    <t>PL111A</t>
  </si>
  <si>
    <t>17:44:27</t>
  </si>
  <si>
    <t>RZ R4</t>
  </si>
  <si>
    <t>Staub, Palma</t>
  </si>
  <si>
    <t>.HA</t>
  </si>
  <si>
    <t>6299183</t>
  </si>
  <si>
    <t>44.7095</t>
  </si>
  <si>
    <t>-73.4673</t>
  </si>
  <si>
    <t>TV IS NOT WORKING AT ALL, TROUBLESHOOTING THROUGH CUSTOMER SERVICE DID NOT RESOLVE</t>
  </si>
  <si>
    <t>PL121B</t>
  </si>
  <si>
    <t>10:02:34</t>
  </si>
  <si>
    <t>44.6757</t>
  </si>
  <si>
    <t>-73.45</t>
  </si>
  <si>
    <t>INTERNET ISN'T WORKING AT CX HOUSE. THIS IS A RECENT ISSUE AND HASN'T HAPPENED BEFORE CX WOULD LIKE SOMEONE TO COME OUT AND SEE IF THERE ARE ANY ISSUES.</t>
  </si>
  <si>
    <t>1431651999977</t>
  </si>
  <si>
    <t>1000628429154012</t>
  </si>
  <si>
    <t>4358 STATE ROUTE 3</t>
  </si>
  <si>
    <t>REDFORD</t>
  </si>
  <si>
    <t>12978</t>
  </si>
  <si>
    <t>12978000000375</t>
  </si>
  <si>
    <t>SA0512</t>
  </si>
  <si>
    <t>12:18:45</t>
  </si>
  <si>
    <t>7034018</t>
  </si>
  <si>
    <t>44.6088</t>
  </si>
  <si>
    <t>-73.798</t>
  </si>
  <si>
    <t>Newell, Johnathan Shafer</t>
  </si>
  <si>
    <t>23823</t>
  </si>
  <si>
    <t>Hernandez, Sergio Alonso</t>
  </si>
  <si>
    <t>8142110010438272</t>
  </si>
  <si>
    <t>1431651373116</t>
  </si>
  <si>
    <t>1000628431374012</t>
  </si>
  <si>
    <t>PELKEY,AMBER</t>
  </si>
  <si>
    <t>5378 PERU ST APT 2</t>
  </si>
  <si>
    <t>5187268028</t>
  </si>
  <si>
    <t>12903460600050</t>
  </si>
  <si>
    <t>12:25:30</t>
  </si>
  <si>
    <t>Moburg, Rachel</t>
  </si>
  <si>
    <t>.C2</t>
  </si>
  <si>
    <t>6287304</t>
  </si>
  <si>
    <t>44.6927</t>
  </si>
  <si>
    <t>-73.4493</t>
  </si>
  <si>
    <t>UT178</t>
  </si>
  <si>
    <t>18:31:39</t>
  </si>
  <si>
    <t>&amp;,Y:</t>
  </si>
  <si>
    <t>McJimpsey, JaLiyah</t>
  </si>
  <si>
    <t>6290061</t>
  </si>
  <si>
    <t>OA914 OA916 OC321 OC700 OE700</t>
  </si>
  <si>
    <t>43.1042</t>
  </si>
  <si>
    <t>-75.2295</t>
  </si>
  <si>
    <t>ULTRA/WIFI/2 VOICE/ STREAM/FREE INSTALL/POC PATRICK 315-868-7310.</t>
  </si>
  <si>
    <t>73798</t>
  </si>
  <si>
    <t>Linton, Jason N</t>
  </si>
  <si>
    <t>Villalvazo, Oscar</t>
  </si>
  <si>
    <t>8358110700091240</t>
  </si>
  <si>
    <t>1406648186649</t>
  </si>
  <si>
    <t>1000874974434066</t>
  </si>
  <si>
    <t>155 S 4TH AVE</t>
  </si>
  <si>
    <t>13357204005051</t>
  </si>
  <si>
    <t>IL003B</t>
  </si>
  <si>
    <t>18:39:05</t>
  </si>
  <si>
    <t>|@K!</t>
  </si>
  <si>
    <t>LA775 LC712 LF001 LF009 LI750 LK701 LV707</t>
  </si>
  <si>
    <t>43.0094</t>
  </si>
  <si>
    <t>-75.0474</t>
  </si>
  <si>
    <t>INTERNET GIG AND 4 WIFI PODS</t>
  </si>
  <si>
    <t>PL107A</t>
  </si>
  <si>
    <t>44.7043</t>
  </si>
  <si>
    <t>-73.4512</t>
  </si>
  <si>
    <t>INTERMITTENT  DROPS -- SIGNAL ISSUES</t>
  </si>
  <si>
    <t>3530</t>
  </si>
  <si>
    <t>Coby</t>
  </si>
  <si>
    <t>Earing</t>
  </si>
  <si>
    <t>Ayala, Melinda Marie</t>
  </si>
  <si>
    <t>43.0935</t>
  </si>
  <si>
    <t>1406648118246</t>
  </si>
  <si>
    <t>1000874715984064</t>
  </si>
  <si>
    <t>710 SPRING ST W</t>
  </si>
  <si>
    <t>13502411405038</t>
  </si>
  <si>
    <t>UT201</t>
  </si>
  <si>
    <t>12:23:37</t>
  </si>
  <si>
    <t>Retailer External 3PL</t>
  </si>
  <si>
    <t>-75.2425</t>
  </si>
  <si>
    <t>CRE_JP Global INC., Generic</t>
  </si>
  <si>
    <t>45751</t>
  </si>
  <si>
    <t>745</t>
  </si>
  <si>
    <t>Reed</t>
  </si>
  <si>
    <t>14:18:38</t>
  </si>
  <si>
    <t>UT192A</t>
  </si>
  <si>
    <t>11:39:18</t>
  </si>
  <si>
    <t>Garris, Allison</t>
  </si>
  <si>
    <t>:R\</t>
  </si>
  <si>
    <t>7043294</t>
  </si>
  <si>
    <t>-75.2575</t>
  </si>
  <si>
    <t>HK032</t>
  </si>
  <si>
    <t>13:24:48</t>
  </si>
  <si>
    <t>Rubinstein, Allison</t>
  </si>
  <si>
    <t>&amp;90</t>
  </si>
  <si>
    <t>6069710</t>
  </si>
  <si>
    <t>43.0291</t>
  </si>
  <si>
    <t>-75.0007</t>
  </si>
  <si>
    <t>BROKEN WALL BOX ON THE SIDE OF THE HOUSE</t>
  </si>
  <si>
    <t>TF146</t>
  </si>
  <si>
    <t>13:25:44</t>
  </si>
  <si>
    <t>42.1009</t>
  </si>
  <si>
    <t>-76.0477</t>
  </si>
  <si>
    <t>SIR</t>
  </si>
  <si>
    <t>ST117A</t>
  </si>
  <si>
    <t>14:38:04</t>
  </si>
  <si>
    <t>-75.8814</t>
  </si>
  <si>
    <t>13646</t>
  </si>
  <si>
    <t>1880</t>
  </si>
  <si>
    <t>OD017</t>
  </si>
  <si>
    <t>15:36:26</t>
  </si>
  <si>
    <t>44.5382</t>
  </si>
  <si>
    <t>-75.5768</t>
  </si>
  <si>
    <t>CX HAS NEW ELECTRIC POLE BEING INSTALLED CX WAS TOLD BY ELECTRIC COMPANY TO HAVE US COME OUT AND RELOCATE OUR LINE TO NEW POLE</t>
  </si>
  <si>
    <t>16:02:10</t>
  </si>
  <si>
    <t>Walker, Larry</t>
  </si>
  <si>
    <t>!0G</t>
  </si>
  <si>
    <t>6288992</t>
  </si>
  <si>
    <t>42.5681</t>
  </si>
  <si>
    <t>-77.6994</t>
  </si>
  <si>
    <t>CONSTANT INTERMITTENCY - DROP OUTS</t>
  </si>
  <si>
    <t>13654</t>
  </si>
  <si>
    <t>3153242497</t>
  </si>
  <si>
    <t>1840</t>
  </si>
  <si>
    <t>OD003</t>
  </si>
  <si>
    <t>16:03:42</t>
  </si>
  <si>
    <t>6197354</t>
  </si>
  <si>
    <t>DT051 LA001 LA003 LA055 LA090 LA123 LA810 LA905 LA915 LC707 LC905 LC910 LC999 LE002 LE255 LE905 LE906 LF002 LF008 LG090 LG091 LI005 LI010 LI750 LI905 LK200 LV709 LV900 LV901 SPGDE TE400 TE402</t>
  </si>
  <si>
    <t>44.6216</t>
  </si>
  <si>
    <t>-75.4117</t>
  </si>
  <si>
    <t>Snyder, Denelle Erin</t>
  </si>
  <si>
    <t>51305</t>
  </si>
  <si>
    <t>Katz, Elizabeth Anne</t>
  </si>
  <si>
    <t>EM112</t>
  </si>
  <si>
    <t>17:58:15</t>
  </si>
  <si>
    <t>|#V,</t>
  </si>
  <si>
    <t>42.0513</t>
  </si>
  <si>
    <t>-76.8423</t>
  </si>
  <si>
    <t>NFS SWAP NON COMPLIANT AWG FOR 2 SYSTEM SET UP</t>
  </si>
  <si>
    <t>8358111860008669</t>
  </si>
  <si>
    <t>1406647967171</t>
  </si>
  <si>
    <t>1000874957824069</t>
  </si>
  <si>
    <t>TODD,SHELBY</t>
  </si>
  <si>
    <t>11355 STATE HIGHWAY 37</t>
  </si>
  <si>
    <t>3158547644</t>
  </si>
  <si>
    <t>13658324005065</t>
  </si>
  <si>
    <t>1860</t>
  </si>
  <si>
    <t>17:58:23</t>
  </si>
  <si>
    <t>Budenholzer, Charles</t>
  </si>
  <si>
    <t>CDU</t>
  </si>
  <si>
    <t>1524525</t>
  </si>
  <si>
    <t>44.8325</t>
  </si>
  <si>
    <t>-75.2699</t>
  </si>
  <si>
    <t>NO WORKING COAX IN HOME</t>
  </si>
  <si>
    <t>UTA1B</t>
  </si>
  <si>
    <t>13:27:13</t>
  </si>
  <si>
    <t>Z3 R2</t>
  </si>
  <si>
    <t>43.1007</t>
  </si>
  <si>
    <t>-75.2243</t>
  </si>
  <si>
    <t>CX HAS A NO SIGNAL MESSAGE ON SCREEN TRIED ALL INPUTS STILL NOT GETTING A PICTURE CX IS AWARE OF POSSIBLE SERVICE CHARGE</t>
  </si>
  <si>
    <t>DV129</t>
  </si>
  <si>
    <t>17:59:11</t>
  </si>
  <si>
    <t>43.1285</t>
  </si>
  <si>
    <t>-76.1306</t>
  </si>
  <si>
    <t>HSD ALL OUT. CHK CONNECTIONS. CHK SGNLS. RESET. MODEM OFFLINE. CALL 2107020787</t>
  </si>
  <si>
    <t>CH066A</t>
  </si>
  <si>
    <t>20:01:00</t>
  </si>
  <si>
    <t>Welch, Elmer</t>
  </si>
  <si>
    <t>{7K</t>
  </si>
  <si>
    <t>1191154</t>
  </si>
  <si>
    <t>42.9962</t>
  </si>
  <si>
    <t>-76.1504</t>
  </si>
  <si>
    <t>NO SIGNAL. TOSHIBA TV ON DVD SETTING. UNABLE TO RESOLVE OVER PHONE. REQUEST TECH.</t>
  </si>
  <si>
    <t>3140</t>
  </si>
  <si>
    <t>UT314</t>
  </si>
  <si>
    <t>20:01:17</t>
  </si>
  <si>
    <t>Spainhour, Ronald</t>
  </si>
  <si>
    <t>)PR</t>
  </si>
  <si>
    <t>6259791</t>
  </si>
  <si>
    <t>43.048</t>
  </si>
  <si>
    <t>-75.3738</t>
  </si>
  <si>
    <t>NEW MODEM AND ROUTER INSTALL CUSTOMER REQUESTED A TECH COME OUT TO RESOLVE THE ISSUE.</t>
  </si>
  <si>
    <t>13142</t>
  </si>
  <si>
    <t>MP022A</t>
  </si>
  <si>
    <t>20:03:06</t>
  </si>
  <si>
    <t>43.5659</t>
  </si>
  <si>
    <t>-76.1268</t>
  </si>
  <si>
    <t>HISTORIC SIGNAL LEVEL CHECK</t>
  </si>
  <si>
    <t>13637</t>
  </si>
  <si>
    <t>IR022</t>
  </si>
  <si>
    <t>18:06:29</t>
  </si>
  <si>
    <t>44.0437</t>
  </si>
  <si>
    <t>-75.855</t>
  </si>
  <si>
    <t>SIGNAL FAILURE</t>
  </si>
  <si>
    <t>17:21:10</t>
  </si>
  <si>
    <t>42.2912</t>
  </si>
  <si>
    <t>-75.2552</t>
  </si>
  <si>
    <t>CUSTOMERS UNABLE TO ACCESS CABLE SERVICE FROM ANY CABLE BOXES IN HOME.</t>
  </si>
  <si>
    <t>MA006</t>
  </si>
  <si>
    <t>18:52:46</t>
  </si>
  <si>
    <t>C4 SB</t>
  </si>
  <si>
    <t>2025-11-21 00:43:42.4866667</t>
  </si>
  <si>
    <t>2025-11-20 21:44:41.6300000</t>
  </si>
  <si>
    <t>44.774</t>
  </si>
  <si>
    <t>-74.2351</t>
  </si>
  <si>
    <t>PLEASE CALL 5186517341 BC HOME PHONE NOT WORKING.GETTING DROPPED CALLS. MAY NEED NEW MODEM</t>
  </si>
  <si>
    <t>1406648170742</t>
  </si>
  <si>
    <t>1000875207794069</t>
  </si>
  <si>
    <t>407 VESTAL AVE</t>
  </si>
  <si>
    <t>13760605405046</t>
  </si>
  <si>
    <t>TF060</t>
  </si>
  <si>
    <t>08:07:10</t>
  </si>
  <si>
    <t>42.0936</t>
  </si>
  <si>
    <t>-76.0567</t>
  </si>
  <si>
    <t>CABLE OUTLET LOOK DAMAGED</t>
  </si>
  <si>
    <t>13035</t>
  </si>
  <si>
    <t>BK290</t>
  </si>
  <si>
    <t>08:07:11</t>
  </si>
  <si>
    <t>ZD HX</t>
  </si>
  <si>
    <t>Bolt, Catherine</t>
  </si>
  <si>
    <t>K=!</t>
  </si>
  <si>
    <t>6269380</t>
  </si>
  <si>
    <t>42.9317</t>
  </si>
  <si>
    <t>-75.845</t>
  </si>
  <si>
    <t>LINE CUT FROM POLE</t>
  </si>
  <si>
    <t>8358112130684024</t>
  </si>
  <si>
    <t>1000875207914063</t>
  </si>
  <si>
    <t>26 CLARKE ST APT 2FL</t>
  </si>
  <si>
    <t>13905361305241</t>
  </si>
  <si>
    <t>ST086</t>
  </si>
  <si>
    <t>08:07:49</t>
  </si>
  <si>
    <t>LA905 LA915 LC712 LC905 LC910 LC999 LE905 LE906 LF001 LF009 LI750 LI905 LK785 LV707 LV900 LV901 LZ715 TE400 TE402</t>
  </si>
  <si>
    <t>42.101</t>
  </si>
  <si>
    <t>-75.9296</t>
  </si>
  <si>
    <t>CALL FIRST 607-788-1792 ON THIS CELL PHONE PLEASE. THANK YOU</t>
  </si>
  <si>
    <t>CALL FIRST 607-788-1792 ON THIS CELL PHONE PLEASE. THANK YOU. THEY WILL BE THERE.</t>
  </si>
  <si>
    <t>Asim, Celeste</t>
  </si>
  <si>
    <t>70485</t>
  </si>
  <si>
    <t>6230428</t>
  </si>
  <si>
    <t>Garcia, Freddy Antoni</t>
  </si>
  <si>
    <t>Brown, Timothy</t>
  </si>
  <si>
    <t>IT100</t>
  </si>
  <si>
    <t>18:44:25</t>
  </si>
  <si>
    <t>RZ WD</t>
  </si>
  <si>
    <t>Osborne, Natasha</t>
  </si>
  <si>
    <t>GRO</t>
  </si>
  <si>
    <t>6106655</t>
  </si>
  <si>
    <t>42.4334</t>
  </si>
  <si>
    <t>-76.5028</t>
  </si>
  <si>
    <t>NO SIGNAL TO THE MODEM, SIR</t>
  </si>
  <si>
    <t>Drobnica, Larry J</t>
  </si>
  <si>
    <t>43.2309</t>
  </si>
  <si>
    <t>13066</t>
  </si>
  <si>
    <t>43.0254</t>
  </si>
  <si>
    <t>8358101960050562</t>
  </si>
  <si>
    <t>1406646749349</t>
  </si>
  <si>
    <t>1000866164474068</t>
  </si>
  <si>
    <t>PROJECT IRON,*</t>
  </si>
  <si>
    <t>7707 STATE ROUTE 53</t>
  </si>
  <si>
    <t>6076613709</t>
  </si>
  <si>
    <t>14810806405011</t>
  </si>
  <si>
    <t>BS015</t>
  </si>
  <si>
    <t>15:06:53</t>
  </si>
  <si>
    <t>?1;K</t>
  </si>
  <si>
    <t>OA700 OC321 OC702 OE717 OE720 OE770 OE775 OE900 OK700 OK900 OT918 OT939 OV703 OV720 OV900 OV901 OV905 OV910 OV921 OZ210 OZ709 OZ711 OZ908 OZ915 YZ116</t>
  </si>
  <si>
    <t>42.3749</t>
  </si>
  <si>
    <t>-77.3647</t>
  </si>
  <si>
    <t>500 HSD 20.00  / WIFI / 1 PORTED /  4 MOBILE</t>
  </si>
  <si>
    <t>Spurr, Trisha Marie</t>
  </si>
  <si>
    <t>32221</t>
  </si>
  <si>
    <t>6203578</t>
  </si>
  <si>
    <t>Ruffell, Darren</t>
  </si>
  <si>
    <t>8358113390047381</t>
  </si>
  <si>
    <t>1406020164438</t>
  </si>
  <si>
    <t>1000874946424062</t>
  </si>
  <si>
    <t>120 WESVALLEY RD APT 413</t>
  </si>
  <si>
    <t>12946</t>
  </si>
  <si>
    <t>5185242245</t>
  </si>
  <si>
    <t>12946000028407</t>
  </si>
  <si>
    <t>3390</t>
  </si>
  <si>
    <t>LD011</t>
  </si>
  <si>
    <t>17:37:27</t>
  </si>
  <si>
    <t>Ortiz, Erik</t>
  </si>
  <si>
    <t>()1</t>
  </si>
  <si>
    <t>6148409</t>
  </si>
  <si>
    <t>2024-09-16 02:45:08.0000000</t>
  </si>
  <si>
    <t>2021-06-29</t>
  </si>
  <si>
    <t>2022-07-26</t>
  </si>
  <si>
    <t>2022-07-29</t>
  </si>
  <si>
    <t>Jones, Ron H</t>
  </si>
  <si>
    <t>44.2831</t>
  </si>
  <si>
    <t>-73.9889</t>
  </si>
  <si>
    <t>NO OUTLET</t>
  </si>
  <si>
    <t>UTA4A</t>
  </si>
  <si>
    <t>17:37:23</t>
  </si>
  <si>
    <t>&amp;3PV</t>
  </si>
  <si>
    <t>LC712 LF001 LF009 LI750 LK702 LV707</t>
  </si>
  <si>
    <t>-75.1719</t>
  </si>
  <si>
    <t>Offerman, Barbara Amanda</t>
  </si>
  <si>
    <t>61567</t>
  </si>
  <si>
    <t>6181718</t>
  </si>
  <si>
    <t>Tatro, Neil G</t>
  </si>
  <si>
    <t>RAYMOND CORPORATION *,*</t>
  </si>
  <si>
    <t>09:55:12</t>
  </si>
  <si>
    <t>EZ019 KN004 KN054 KN317 RI213</t>
  </si>
  <si>
    <t>42.3066</t>
  </si>
  <si>
    <t>-75.7918</t>
  </si>
  <si>
    <t>POC: CHRIS MCCAULEY (607) 656-2358 CHRIS.MCCAULEY@TMHNA.COM SR: 24288070 EPR: ENG-05374019 ETHERNET (FIBER)</t>
  </si>
  <si>
    <t>11/19/25 INSTALL CONFIRMED BY DEBBIE MASTRONARDI 607-201-4198 SR: 24288070 EPR: ENG-05374019 ETHERNET (FIBER) 01</t>
  </si>
  <si>
    <t>8358100590015268</t>
  </si>
  <si>
    <t>1406633109416</t>
  </si>
  <si>
    <t>1000778824664063</t>
  </si>
  <si>
    <t>GRANITE - USPS,*</t>
  </si>
  <si>
    <t>1 VILLAGE SQ</t>
  </si>
  <si>
    <t>13074</t>
  </si>
  <si>
    <t>13074999805039</t>
  </si>
  <si>
    <t>FT023B</t>
  </si>
  <si>
    <t>2025-07-25</t>
  </si>
  <si>
    <t>14:53:28</t>
  </si>
  <si>
    <t>&lt;4};</t>
  </si>
  <si>
    <t>43.3207</t>
  </si>
  <si>
    <t>-76.5787</t>
  </si>
  <si>
    <t>JEFFREY WALLACE AT 315-564-6327 ACCESS INSTRUCTIONS: 48 HOUR NOTICE TO THE LCON FOR ANY VISITS. MUST BRING USPS LOA. CALL 8336486364 BEFORE LEAVING.</t>
  </si>
  <si>
    <t>ON011</t>
  </si>
  <si>
    <t>19:31:15</t>
  </si>
  <si>
    <t>43.1567</t>
  </si>
  <si>
    <t>-75.8976</t>
  </si>
  <si>
    <t>POOR SIGNAL TO MODEM CAUSING INTERMITTENT CONNECTION /SLOW SPEEDS FOR INTERNET</t>
  </si>
  <si>
    <t>06:56:01</t>
  </si>
  <si>
    <t>Tuck, Melinda</t>
  </si>
  <si>
    <t>A\\</t>
  </si>
  <si>
    <t>6178706</t>
  </si>
  <si>
    <t>42.9263</t>
  </si>
  <si>
    <t>-76.5589</t>
  </si>
  <si>
    <t>COSTUMER NEED TO RESCHEDULE</t>
  </si>
  <si>
    <t>CONTACT 1(315)283-7132 MODEM OFFLINE</t>
  </si>
  <si>
    <t>ON018B</t>
  </si>
  <si>
    <t>18:57:36</t>
  </si>
  <si>
    <t>43.1326</t>
  </si>
  <si>
    <t>-75.5831</t>
  </si>
  <si>
    <t>THERE IS AN ACTIVE COAX OUTLET BUT THE CUSTOMER WOULD LIKE TO ACTIVE A OUTLET THAT IS CURRENTLY NOT ACTIVE</t>
  </si>
  <si>
    <t>13638</t>
  </si>
  <si>
    <t>WT082</t>
  </si>
  <si>
    <t>19:00:04</t>
  </si>
  <si>
    <t>44.021</t>
  </si>
  <si>
    <t>-75.7608</t>
  </si>
  <si>
    <t>14870</t>
  </si>
  <si>
    <t>CG077</t>
  </si>
  <si>
    <t>17:04:11</t>
  </si>
  <si>
    <t>Z3 VC Z1</t>
  </si>
  <si>
    <t>Heider, Corrina</t>
  </si>
  <si>
    <t>F37</t>
  </si>
  <si>
    <t>6132591</t>
  </si>
  <si>
    <t>42.1411</t>
  </si>
  <si>
    <t>-77.1317</t>
  </si>
  <si>
    <t>DVR BOX- ALL CHANNELS BLACK- SENT HITS/REBOOT- USING SURGE PROTECTOR... SONY SMART TV</t>
  </si>
  <si>
    <t>8358100030184310</t>
  </si>
  <si>
    <t>1406647502358</t>
  </si>
  <si>
    <t>1000870176024069</t>
  </si>
  <si>
    <t>NHC - RESORT LIFESTYLE C,*</t>
  </si>
  <si>
    <t>3900 MEDICAL CENTER DR</t>
  </si>
  <si>
    <t>13066662005038</t>
  </si>
  <si>
    <t>BK198</t>
  </si>
  <si>
    <t>13:20:11</t>
  </si>
  <si>
    <t>&gt;#L7</t>
  </si>
  <si>
    <t>FA799 FC615 FC617 FE403 FE420 FE450 FE470 FE475 FK400 FK900 FP220 YZ116</t>
  </si>
  <si>
    <t>43.0325</t>
  </si>
  <si>
    <t>-76.0035</t>
  </si>
  <si>
    <t>1000/50 WITH 1 STATIC IP, DMARC 1ST FLOOR CORE MAIN STREET DATA RACK WHERE CURRENT SPECTRUM MODEM IS LOCATED2ND MODEMLOCAL SITE CONTACT NAME: MICHAEL &amp; MICHELE BAHNLOCAL SITE CONTACT PHONE: (315) 329-2979</t>
  </si>
  <si>
    <t>8358120100038733</t>
  </si>
  <si>
    <t>1406647689684</t>
  </si>
  <si>
    <t>1000871267154062</t>
  </si>
  <si>
    <t>LANE,KAY</t>
  </si>
  <si>
    <t>502 CHURCH ST APT 804</t>
  </si>
  <si>
    <t>18810</t>
  </si>
  <si>
    <t>5707211432</t>
  </si>
  <si>
    <t>5708866778</t>
  </si>
  <si>
    <t>18810183805136</t>
  </si>
  <si>
    <t>SR009</t>
  </si>
  <si>
    <t>15:06:59</t>
  </si>
  <si>
    <t>LA001 LA003 LA090 LC723 LE002 LE007 LF002 LF009 LI299 LI750 LK200 LV707 LZ322</t>
  </si>
  <si>
    <t>41.9697</t>
  </si>
  <si>
    <t>-76.5203</t>
  </si>
  <si>
    <t>TV SELECT SIG 1 XUMO /HSI GIG ,WIFI</t>
  </si>
  <si>
    <t>8358100400394564</t>
  </si>
  <si>
    <t>1000870225644065</t>
  </si>
  <si>
    <t>11 GRAMPIAN RD APT 88</t>
  </si>
  <si>
    <t>13090407405048</t>
  </si>
  <si>
    <t>LP046</t>
  </si>
  <si>
    <t>14:34:16</t>
  </si>
  <si>
    <t>43.1267</t>
  </si>
  <si>
    <t>-76.2132</t>
  </si>
  <si>
    <t>Thomas, Kori Kiera</t>
  </si>
  <si>
    <t>53332</t>
  </si>
  <si>
    <t>6281275</t>
  </si>
  <si>
    <t>Verne, Christopher</t>
  </si>
  <si>
    <t>Rep, Cust Svc-Sales Union</t>
  </si>
  <si>
    <t>43.094</t>
  </si>
  <si>
    <t>-75.267</t>
  </si>
  <si>
    <t>Keliiwaiwaiole, Chareen</t>
  </si>
  <si>
    <t>17542</t>
  </si>
  <si>
    <t>6291440</t>
  </si>
  <si>
    <t>Perry, Chanelle Marie</t>
  </si>
  <si>
    <t>Truong, Hoang</t>
  </si>
  <si>
    <t>UT193B</t>
  </si>
  <si>
    <t>21:46:29</t>
  </si>
  <si>
    <t>43.0967</t>
  </si>
  <si>
    <t>CUSTOMER HAVING SIGNAL LEVEL ISSUES PER SCOPE, CABLE MODEM RECEIVE POWER (DBMV)- CABLE MODEM TRANSMIT POWER (DBMV)-CABLE MODEM SNR (DB)-DOWNSTREAM CORRECTABLE (%)-DOWNSTREAM UNCORRECTABLE (%), ROUTER ALSO HAS DISCO EVENTS</t>
  </si>
  <si>
    <t>2984</t>
  </si>
  <si>
    <t>Thomson</t>
  </si>
  <si>
    <t>14809</t>
  </si>
  <si>
    <t>AV007</t>
  </si>
  <si>
    <t>19:18:02</t>
  </si>
  <si>
    <t>Winlaw, George</t>
  </si>
  <si>
    <t>&gt;D\</t>
  </si>
  <si>
    <t>6272344</t>
  </si>
  <si>
    <t>42.4066</t>
  </si>
  <si>
    <t>-77.4213</t>
  </si>
  <si>
    <t>CONNECTION ISSUES// MDM AND RTR ONLINE BUT SERVICES ARE SLOW// SIG ISSUES FOUND//CABLE MODEM RECEIVE POWER (DBMV) AND CABLE MODEM SNR (DB) SIGS BAD</t>
  </si>
  <si>
    <t>13031</t>
  </si>
  <si>
    <t>GD120</t>
  </si>
  <si>
    <t>13:42:14</t>
  </si>
  <si>
    <t>LA810 LE255 LG092 LI005 LI299 LI300 LK205 SPGDE</t>
  </si>
  <si>
    <t>43.0381</t>
  </si>
  <si>
    <t>-76.3068</t>
  </si>
  <si>
    <t>Evans, Byron Kennet</t>
  </si>
  <si>
    <t>40884</t>
  </si>
  <si>
    <t>6243616</t>
  </si>
  <si>
    <t>Nunn, Katrina Jae</t>
  </si>
  <si>
    <t>3154478177</t>
  </si>
  <si>
    <t>CH022B</t>
  </si>
  <si>
    <t>22:21:49</t>
  </si>
  <si>
    <t>Kraszewski, Milosz</t>
  </si>
  <si>
    <t>(!;</t>
  </si>
  <si>
    <t>7057732</t>
  </si>
  <si>
    <t>43.0293</t>
  </si>
  <si>
    <t>-76.1743</t>
  </si>
  <si>
    <t>BAD SIGNALS TO CABLE BOX.</t>
  </si>
  <si>
    <t>LV002</t>
  </si>
  <si>
    <t>08:30:46</t>
  </si>
  <si>
    <t>Bryant, Antonio</t>
  </si>
  <si>
    <t>AR&gt;</t>
  </si>
  <si>
    <t>6204763</t>
  </si>
  <si>
    <t>43.7901</t>
  </si>
  <si>
    <t>-75.4895</t>
  </si>
  <si>
    <t>HISTORICAL SIGNAL LEVEL ISSUES / INTERMITTENT INTERNET / CALL 3155716343 ON ARRIVAL</t>
  </si>
  <si>
    <t>3157696338</t>
  </si>
  <si>
    <t>MS018B</t>
  </si>
  <si>
    <t>19:15:03</t>
  </si>
  <si>
    <t>Dunham, Matthew</t>
  </si>
  <si>
    <t>&amp;8A</t>
  </si>
  <si>
    <t>6218509</t>
  </si>
  <si>
    <t>2025-11-20 08:44:04.3300000</t>
  </si>
  <si>
    <t>2025-11-19 00:43:09.1200000</t>
  </si>
  <si>
    <t>44.9283</t>
  </si>
  <si>
    <t>-74.8909</t>
  </si>
  <si>
    <t>NEED TO HAVE A NEW MODEM AND ROUTER TO BE SWAPPED OUT, UNABLE TO DO ON HER OWN, WANTED A TECH.  *CX REQUESTED 2 EMTA IN HOME FOR EACH NUMBER*</t>
  </si>
  <si>
    <t>13744</t>
  </si>
  <si>
    <t>16:42:56</t>
  </si>
  <si>
    <t>1191</t>
  </si>
  <si>
    <t>Tekmenzhy</t>
  </si>
  <si>
    <t>NFS PER TICKET TO MOVE JOB TO 11.21.25</t>
  </si>
  <si>
    <t>THE TECHNICIAN REPLACED THE UNDERGROUND DROP.</t>
  </si>
  <si>
    <t>CD005</t>
  </si>
  <si>
    <t>13:29:53</t>
  </si>
  <si>
    <t>&amp;~.$</t>
  </si>
  <si>
    <t>7036271</t>
  </si>
  <si>
    <t>42.5711</t>
  </si>
  <si>
    <t>-76.2211</t>
  </si>
  <si>
    <t>ADDING 1 BLOCK OF STATIC IP, REQUIRES EQUIPMENT</t>
  </si>
  <si>
    <t>POC SHERWIN NEPOMUCENA</t>
  </si>
  <si>
    <t>Ortiz, Andrew Daniel</t>
  </si>
  <si>
    <t>14569</t>
  </si>
  <si>
    <t>Flagello, Michael Robert</t>
  </si>
  <si>
    <t>8358110020377378</t>
  </si>
  <si>
    <t>1406648064846</t>
  </si>
  <si>
    <t>1000874192364061</t>
  </si>
  <si>
    <t>BRAVO,MICHAEL</t>
  </si>
  <si>
    <t>505 E GARDEN ST</t>
  </si>
  <si>
    <t>3157264517</t>
  </si>
  <si>
    <t>13440530305088</t>
  </si>
  <si>
    <t>RM091</t>
  </si>
  <si>
    <t>17:44:05</t>
  </si>
  <si>
    <t>Harris, Kahleia</t>
  </si>
  <si>
    <t>&gt;#W</t>
  </si>
  <si>
    <t>6302732</t>
  </si>
  <si>
    <t>LA001 LA003 LA090 LA123 LC723 LE002 LE007 LF002 LF009 LI299 LI750 LK007 LK200 LV707 LZ322</t>
  </si>
  <si>
    <t>43.2143</t>
  </si>
  <si>
    <t>-75.4413</t>
  </si>
  <si>
    <t>CALL CX WHEN ON THE WAY</t>
  </si>
  <si>
    <t>Harris, Kahleia Destyn</t>
  </si>
  <si>
    <t>27148</t>
  </si>
  <si>
    <t>McCaleb, Amanda</t>
  </si>
  <si>
    <t>16:25:26</t>
  </si>
  <si>
    <t>Benton, Tyleria</t>
  </si>
  <si>
    <t>:.(</t>
  </si>
  <si>
    <t>7053001</t>
  </si>
  <si>
    <t>INS28 LI299 LK205</t>
  </si>
  <si>
    <t xml:space="preserve"> BRING ALL NEW EQUIPMENT. CX RETURN EQUIPMENT TO STORE</t>
  </si>
  <si>
    <t>BRING ALL NEW EQUIPMENT. CX RETURN EQUIPMENT TO STORE</t>
  </si>
  <si>
    <t>Benton, Tyleria Jhnae</t>
  </si>
  <si>
    <t>68694</t>
  </si>
  <si>
    <t>Marquez, Rodolfo Robert</t>
  </si>
  <si>
    <t>ON033</t>
  </si>
  <si>
    <t>Z4 SE</t>
  </si>
  <si>
    <t>43.0614</t>
  </si>
  <si>
    <t>-75.7049</t>
  </si>
  <si>
    <t>NO SIGNAL. MATURE CUSTOMER. REBOOT BOX, TRY ALL INPUTS NO PICTURE</t>
  </si>
  <si>
    <t>14892</t>
  </si>
  <si>
    <t>SR064</t>
  </si>
  <si>
    <t>11:56:34</t>
  </si>
  <si>
    <t>LA721 LA766 LA905 LA915 LC708 LC766 LC905 LC910 LC999 LE905 LF008 LF010 LI750 LI905 LK702 LP001 LV726 LV900 LV901 LZ715 LZ892</t>
  </si>
  <si>
    <t>42.005</t>
  </si>
  <si>
    <t>-76.5418</t>
  </si>
  <si>
    <t>PORT</t>
  </si>
  <si>
    <t>Kinsey, Brittany Dawn</t>
  </si>
  <si>
    <t>41004</t>
  </si>
  <si>
    <t>6236785</t>
  </si>
  <si>
    <t>Hassan, Warfa</t>
  </si>
  <si>
    <t>Zemla, Joshua</t>
  </si>
  <si>
    <t>12979</t>
  </si>
  <si>
    <t>CP018B</t>
  </si>
  <si>
    <t>18:38:50</t>
  </si>
  <si>
    <t>Hernandez, Jasmin</t>
  </si>
  <si>
    <t>&amp;XF</t>
  </si>
  <si>
    <t>6191858</t>
  </si>
  <si>
    <t>44.9927</t>
  </si>
  <si>
    <t>-73.3641</t>
  </si>
  <si>
    <t>NO SIGNAL GOING INTO THE NEW MODEM</t>
  </si>
  <si>
    <t>CH264</t>
  </si>
  <si>
    <t>20:42:31</t>
  </si>
  <si>
    <t>43.0596</t>
  </si>
  <si>
    <t>-76.1193</t>
  </si>
  <si>
    <t>ONLINE BUT NO SIGNAL</t>
  </si>
  <si>
    <t>UT156A</t>
  </si>
  <si>
    <t>17:16:16</t>
  </si>
  <si>
    <t>43.0736</t>
  </si>
  <si>
    <t>-75.2831</t>
  </si>
  <si>
    <t>INTERMITTENT CONNECTIONS, SIGNALS OUT OF RANGE ON MODEM.</t>
  </si>
  <si>
    <t>UT104C</t>
  </si>
  <si>
    <t>02:38:29</t>
  </si>
  <si>
    <t>-75.2303</t>
  </si>
  <si>
    <t>ON068</t>
  </si>
  <si>
    <t>21:58:39</t>
  </si>
  <si>
    <t>-75.9723</t>
  </si>
  <si>
    <t>THE TECHNICIAN REPLACED THE ARIEL AND UNDERGROUND DROP, PADDED SIGNAL LEVELS, AND CHECKED ALL SIGNALS, INDICATING SUCCESSFUL RESOLUTION OF THE ISSUE.</t>
  </si>
  <si>
    <t>UT116</t>
  </si>
  <si>
    <t>19:09:46</t>
  </si>
  <si>
    <t>Scala, John</t>
  </si>
  <si>
    <t>&amp;5T</t>
  </si>
  <si>
    <t>6190112</t>
  </si>
  <si>
    <t>43.0929</t>
  </si>
  <si>
    <t>-75.2227</t>
  </si>
  <si>
    <t>SLOW SPEEDS ISSUE. MDM TESTS AT 1G RTR TEST AT 92MBPS.</t>
  </si>
  <si>
    <t>EM030</t>
  </si>
  <si>
    <t>10:48:13</t>
  </si>
  <si>
    <t>FOR ABOUT 2 MOS INTERNET ISSUES, HAS TO RESET MDM DAILY, CRASHING GAMES,  ALL DEVICES AFFECTED. WIFI SERVICE CHECK SHOWS MDM OFFLINE 6X IN 72 HRS. WORSE WHEN WINDY AND STORMS</t>
  </si>
  <si>
    <t>AB005</t>
  </si>
  <si>
    <t>02:01:01</t>
  </si>
  <si>
    <t>42.9381</t>
  </si>
  <si>
    <t>-76.5843</t>
  </si>
  <si>
    <t>UT126B</t>
  </si>
  <si>
    <t>09:16:13</t>
  </si>
  <si>
    <t>43.0937</t>
  </si>
  <si>
    <t>-75.2033</t>
  </si>
  <si>
    <t>ROUTER WONT MAKE CONNECTIONS</t>
  </si>
  <si>
    <t>722</t>
  </si>
  <si>
    <t>Hart</t>
  </si>
  <si>
    <t>10:19:32</t>
  </si>
  <si>
    <t>Vuch, Jack Lefold</t>
  </si>
  <si>
    <t>13340</t>
  </si>
  <si>
    <t>UT121</t>
  </si>
  <si>
    <t>12:29:51</t>
  </si>
  <si>
    <t>Arteaga, Yvette</t>
  </si>
  <si>
    <t>#I(</t>
  </si>
  <si>
    <t>6213413</t>
  </si>
  <si>
    <t>43.0698</t>
  </si>
  <si>
    <t>-75.2006</t>
  </si>
  <si>
    <t>FT065</t>
  </si>
  <si>
    <t>08:43:36</t>
  </si>
  <si>
    <t>INS28 INS43 LA001 LA003 LA090 LA123 LA721 LA756 LC020 LC416 LC712 LC81A LE002 LF001 LF009 LG086 LG087 LG092 LK205 LK801 LM001 LV707 LV716 LV816</t>
  </si>
  <si>
    <t>43.5002</t>
  </si>
  <si>
    <t>-76.3545</t>
  </si>
  <si>
    <t>3155297920 CONTACT SET UP TV SERVICES CABLE CORDS NEED TO BE RAN</t>
  </si>
  <si>
    <t>Simmons, Tanaysia Janiya</t>
  </si>
  <si>
    <t>68396</t>
  </si>
  <si>
    <t>7052505</t>
  </si>
  <si>
    <t>Mondesir, Ronald Cedric</t>
  </si>
  <si>
    <t>ON006</t>
  </si>
  <si>
    <t>09:56:28</t>
  </si>
  <si>
    <t>&amp;Y!5</t>
  </si>
  <si>
    <t>-75.8316</t>
  </si>
  <si>
    <t>INTERNET UPGRADE. CUSTOMER HAS OLDER SECURITY EQUIPMENT. NEEDS ADAPTIVIE STEEERING ACTIVATED IN ORDER TO CONTINUE TO USE SECURITY</t>
  </si>
  <si>
    <t>Brown, Rodrekis DeVoe</t>
  </si>
  <si>
    <t>34867</t>
  </si>
  <si>
    <t>6041953</t>
  </si>
  <si>
    <t>Cannon, Patreckia Quenis</t>
  </si>
  <si>
    <t>Geathers-Nesbitt, Karensky A</t>
  </si>
  <si>
    <t>Garcia, Roberto</t>
  </si>
  <si>
    <t>UT025</t>
  </si>
  <si>
    <t>11:34:53</t>
  </si>
  <si>
    <t>Tabor, Daniel</t>
  </si>
  <si>
    <t>-3)</t>
  </si>
  <si>
    <t>6260191</t>
  </si>
  <si>
    <t>43.1249</t>
  </si>
  <si>
    <t>-75.1823</t>
  </si>
  <si>
    <t>SIGNAL ISSUE WITH CABLE BOX</t>
  </si>
  <si>
    <t>CH045C</t>
  </si>
  <si>
    <t>16:52:30</t>
  </si>
  <si>
    <t>&amp;3CP</t>
  </si>
  <si>
    <t>43.0013</t>
  </si>
  <si>
    <t>-76.1444</t>
  </si>
  <si>
    <t>CX IS STATING HE IS UNABLE TO ACCESS SERVICES AND WANTS THE TECH TO RETURN</t>
  </si>
  <si>
    <t>UT166</t>
  </si>
  <si>
    <t>11:36:39</t>
  </si>
  <si>
    <t>43.0605</t>
  </si>
  <si>
    <t>-75.2912</t>
  </si>
  <si>
    <t>CCI SAYS BOX WAS BLOWN OPEN AND WIRES ARE OUT/ NEEDS TECH TO COME OUT/ PLEASE CALL WHEN ON THE WAY (315) 520-1886</t>
  </si>
  <si>
    <t>ON007B</t>
  </si>
  <si>
    <t>12:12:05</t>
  </si>
  <si>
    <t>43.1746</t>
  </si>
  <si>
    <t>-75.9649</t>
  </si>
  <si>
    <t>ISSUES OCCURRING ON BOTH RECEIVERS. NO AUDIO ON CHANNEL 68, SOMETIMES WHEN THEY SWITCH CHANNELS, TO ANY OTHER CHANNEL, THE NEW CHANNEL IS A BLACK SCREEN. IF THEY TUNE AWAY AND BACK THE CHANNEL COULD BE WORKING BUT NOT ALWAYS.</t>
  </si>
  <si>
    <t>WT034</t>
  </si>
  <si>
    <t>10:09:41</t>
  </si>
  <si>
    <t>&amp;YYB</t>
  </si>
  <si>
    <t>6297011</t>
  </si>
  <si>
    <t>43.9834</t>
  </si>
  <si>
    <t>-75.9805</t>
  </si>
  <si>
    <t>PLEASE CALL JOHN 30 MINS PRIOR TO ARRIVAL INSTALL NEW MODEM UPGRADE 315-778-2446</t>
  </si>
  <si>
    <t>Bonaparte-Carlisle, Atrevia Moniqu</t>
  </si>
  <si>
    <t>22212</t>
  </si>
  <si>
    <t>Poole, Miya</t>
  </si>
  <si>
    <t>12:49:52</t>
  </si>
  <si>
    <t>43.0179</t>
  </si>
  <si>
    <t>-75.0387</t>
  </si>
  <si>
    <t>13746</t>
  </si>
  <si>
    <t>GR003</t>
  </si>
  <si>
    <t>&amp;Y0?</t>
  </si>
  <si>
    <t>2022-12-01 12:08:33.0000000</t>
  </si>
  <si>
    <t>2022-12-14</t>
  </si>
  <si>
    <t>Strassel,Shawn M.</t>
  </si>
  <si>
    <t>42.2773</t>
  </si>
  <si>
    <t>-75.7595</t>
  </si>
  <si>
    <t>NFS - SCH. PER ETD ... TP//NFS</t>
  </si>
  <si>
    <t>CX REQUESTING SUPERVISOR POC (607) 875-0532</t>
  </si>
  <si>
    <t>IT107</t>
  </si>
  <si>
    <t>12:43:09</t>
  </si>
  <si>
    <t>0A ZB R1</t>
  </si>
  <si>
    <t>Rep 3, Comm Sol Rep &amp; Bill BL</t>
  </si>
  <si>
    <t>42.4867</t>
  </si>
  <si>
    <t>-76.4702</t>
  </si>
  <si>
    <t>ONGOING ISSUE/WHEN REALLY NEARBY RTR SPEEDS ARE OKAY BUT MOVING MORE THAN 5FT AWAY OR AROUND THE CORNER SPEEDS DROP SIGNIFICANTLY - INTERMITTENT CONNECTION - ROUTER WAS SWAPPED BT NOW ISSUES BECAME WORSE - HAPPENS MORE OFTEN</t>
  </si>
  <si>
    <t>SD011</t>
  </si>
  <si>
    <t>11:24:15</t>
  </si>
  <si>
    <t>Cervantes, Jennifer</t>
  </si>
  <si>
    <t>!=U</t>
  </si>
  <si>
    <t>6270351</t>
  </si>
  <si>
    <t>-75.4044</t>
  </si>
  <si>
    <t>BOTH BOXES PICTURE JUMPING AND FREEZING AND GOES BLACK</t>
  </si>
  <si>
    <t>1000874793824067</t>
  </si>
  <si>
    <t>402 E 2ND ST APT 101</t>
  </si>
  <si>
    <t>14830344005016</t>
  </si>
  <si>
    <t>CG070</t>
  </si>
  <si>
    <t>14:20:22</t>
  </si>
  <si>
    <t>Duncan, Dylan</t>
  </si>
  <si>
    <t>?DN</t>
  </si>
  <si>
    <t>6219327</t>
  </si>
  <si>
    <t>42.1373</t>
  </si>
  <si>
    <t>-77.0391</t>
  </si>
  <si>
    <t>NEW RESIDENT/ CUST. NEEDS OUTLET ACTIVATION/ RESCUE</t>
  </si>
  <si>
    <t>8358110500025745</t>
  </si>
  <si>
    <t>1406648140935</t>
  </si>
  <si>
    <t>1000874793944063</t>
  </si>
  <si>
    <t>5822 SKINNER RD</t>
  </si>
  <si>
    <t>VERNON CENTER</t>
  </si>
  <si>
    <t>13477</t>
  </si>
  <si>
    <t>13477373605026</t>
  </si>
  <si>
    <t>ON021</t>
  </si>
  <si>
    <t>14:20:32</t>
  </si>
  <si>
    <t>LA004 LA006 LA090 LC723 LE002 LE007 LE010 LE065 LE085 LE100 LE105 LE130 LE140 LE185 LE200 LE220 LE253 LF002 LF009 LI299 LI750 LK200 LV707 LZ322</t>
  </si>
  <si>
    <t>43.032</t>
  </si>
  <si>
    <t>-75.5018</t>
  </si>
  <si>
    <t>CALL 10 MIN BEFORE ARRIVAL</t>
  </si>
  <si>
    <t>Mcmiller, Jhana Nicole</t>
  </si>
  <si>
    <t>63535</t>
  </si>
  <si>
    <t>7049401</t>
  </si>
  <si>
    <t>IL013</t>
  </si>
  <si>
    <t>12:08:25</t>
  </si>
  <si>
    <t>ZB R3 SB</t>
  </si>
  <si>
    <t>Barnes, Kaden</t>
  </si>
  <si>
    <t>BCA</t>
  </si>
  <si>
    <t>6295066</t>
  </si>
  <si>
    <t>-75.1187</t>
  </si>
  <si>
    <t>T4 TIMEOUTS LEADING TO INTERMITTENCY.</t>
  </si>
  <si>
    <t>ON082</t>
  </si>
  <si>
    <t>15:38:02</t>
  </si>
  <si>
    <t>Michenzi, Jake</t>
  </si>
  <si>
    <t>&amp;-F</t>
  </si>
  <si>
    <t>1189170</t>
  </si>
  <si>
    <t>2025-11-20 20:44:42.2266667</t>
  </si>
  <si>
    <t>2025-11-20 19:43:03.2733333</t>
  </si>
  <si>
    <t>43.0364</t>
  </si>
  <si>
    <t>-75.8651</t>
  </si>
  <si>
    <t>MODEM IS GOING OFFLINE AT NIGHT BETWEEN 8-9PM. MODEM IS NOT BEING UNPLUGGED OR LOOSING POWER. OTHER MODEMS IN APPEAR APPEAR FINE. ALSO WHILE MODEM IS ONLINE THERE IS NO DT ON HP.</t>
  </si>
  <si>
    <t>13329</t>
  </si>
  <si>
    <t>HK027</t>
  </si>
  <si>
    <t>14:30:16</t>
  </si>
  <si>
    <t>2025-11-20 16:43:19.5900000</t>
  </si>
  <si>
    <t>2025-11-20 15:43:33.8400000</t>
  </si>
  <si>
    <t>43.0974</t>
  </si>
  <si>
    <t>-74.7746</t>
  </si>
  <si>
    <t>NFS..NO PARKING ON ROAD , DRIVEWAY ON OTHER SIDE.</t>
  </si>
  <si>
    <t>CABLE BOX NOT WORKING, SENIOR CUST UNABLE TO TROUBLE SHOOT, ENTER ON E. FABLE FOR PARKING, PICKET FENCE AND DRIVEWAY</t>
  </si>
  <si>
    <t>3159414124</t>
  </si>
  <si>
    <t>UT290B</t>
  </si>
  <si>
    <t>43.1159</t>
  </si>
  <si>
    <t>-75.2023</t>
  </si>
  <si>
    <t>SIGNALS OUT OF RANGE</t>
  </si>
  <si>
    <t>SD004</t>
  </si>
  <si>
    <t>15:46:53</t>
  </si>
  <si>
    <t>Carrasquillo, Cynthia</t>
  </si>
  <si>
    <t>$K7</t>
  </si>
  <si>
    <t>6184008</t>
  </si>
  <si>
    <t>42.3075</t>
  </si>
  <si>
    <t>-75.3945</t>
  </si>
  <si>
    <t>14891</t>
  </si>
  <si>
    <t>WG</t>
  </si>
  <si>
    <t>WG004</t>
  </si>
  <si>
    <t>16:34:29</t>
  </si>
  <si>
    <t>2025-10-22 09:26:47.0000000</t>
  </si>
  <si>
    <t>2025-04-04</t>
  </si>
  <si>
    <t>2025-05-21</t>
  </si>
  <si>
    <t>2025-05-24</t>
  </si>
  <si>
    <t>Wintermute, Matt</t>
  </si>
  <si>
    <t>42.3826</t>
  </si>
  <si>
    <t>-76.8711</t>
  </si>
  <si>
    <t>INTERMITTENT TO SLOW INTERNET RX RED DOWN SIGNAL ISSUES</t>
  </si>
  <si>
    <t>2160</t>
  </si>
  <si>
    <t>SK017</t>
  </si>
  <si>
    <t>3156331223</t>
  </si>
  <si>
    <t>ON066</t>
  </si>
  <si>
    <t>16:38:18</t>
  </si>
  <si>
    <t>43.1554</t>
  </si>
  <si>
    <t>-75.8524</t>
  </si>
  <si>
    <t>13748</t>
  </si>
  <si>
    <t>PL040</t>
  </si>
  <si>
    <t>14:00:16</t>
  </si>
  <si>
    <t>42.0786</t>
  </si>
  <si>
    <t>-75.8197</t>
  </si>
  <si>
    <t>MULTIPLE T4, CAUSING INTERMITTENT</t>
  </si>
  <si>
    <t>LP026</t>
  </si>
  <si>
    <t>16:51:55</t>
  </si>
  <si>
    <t>2025-11-21 00:43:42.5433333</t>
  </si>
  <si>
    <t>2025-11-20 20:44:25.4800000</t>
  </si>
  <si>
    <t>43.1802</t>
  </si>
  <si>
    <t>-76.2514</t>
  </si>
  <si>
    <t>BOX KEEP RESETTING</t>
  </si>
  <si>
    <t>ON067</t>
  </si>
  <si>
    <t>17:17:10</t>
  </si>
  <si>
    <t>43.1453</t>
  </si>
  <si>
    <t>-75.9289</t>
  </si>
  <si>
    <t>THE TECHNICIAN REPLACED THE UNDERGROUND CONFIGURATION IN THE BASEMENT AND SWAPPED IN A NEW DVR, PROVIDING EXTENSIVE CUSTOMER EDUCATION.</t>
  </si>
  <si>
    <t>366</t>
  </si>
  <si>
    <t>Eastman</t>
  </si>
  <si>
    <t>3152719362</t>
  </si>
  <si>
    <t>DX004</t>
  </si>
  <si>
    <t>17:07:36</t>
  </si>
  <si>
    <t>2025-11-21 00:43:42.3266667</t>
  </si>
  <si>
    <t>2025-11-20 20:44:25.5600000</t>
  </si>
  <si>
    <t>43.3468</t>
  </si>
  <si>
    <t>-75.7467</t>
  </si>
  <si>
    <t>EM048</t>
  </si>
  <si>
    <t>17:07:37</t>
  </si>
  <si>
    <t>Gable, Anthony</t>
  </si>
  <si>
    <t>BDQ</t>
  </si>
  <si>
    <t>6129835</t>
  </si>
  <si>
    <t>42.117</t>
  </si>
  <si>
    <t>-76.8247</t>
  </si>
  <si>
    <t>CABLE BOXES STILL INTERMITTENTLY GOING TO A BLACK SCREEN</t>
  </si>
  <si>
    <t>TF113</t>
  </si>
  <si>
    <t>16:03:14</t>
  </si>
  <si>
    <t>Dittfurth, Cody</t>
  </si>
  <si>
    <t>{7Y</t>
  </si>
  <si>
    <t>6262287</t>
  </si>
  <si>
    <t>42.1132</t>
  </si>
  <si>
    <t>-76.0343</t>
  </si>
  <si>
    <t>IT035B</t>
  </si>
  <si>
    <t>18:17:22</t>
  </si>
  <si>
    <t>42.4404</t>
  </si>
  <si>
    <t>-76.4924</t>
  </si>
  <si>
    <t>CCI / INTERNET RESCUE / COAX NOT ACTIVE</t>
  </si>
  <si>
    <t>042</t>
  </si>
  <si>
    <t>17:26:18</t>
  </si>
  <si>
    <t>Cegielski, Maryann</t>
  </si>
  <si>
    <t>FY_</t>
  </si>
  <si>
    <t>6049313</t>
  </si>
  <si>
    <t>CX NEEDS A LINE TECHNICIAN AFTER THE REFER TO MAINTENANCE WAS COMPLETED FROM THE POLE TO THE TAP. TECH ID: 0189.</t>
  </si>
  <si>
    <t>RSC-Northeast-JobPullFwd_SMB_CustReqAppt</t>
  </si>
  <si>
    <t>Customer Contact</t>
  </si>
  <si>
    <t>Customer declined, no better option</t>
  </si>
  <si>
    <t>18:02:15</t>
  </si>
  <si>
    <t>43.9747</t>
  </si>
  <si>
    <t>-75.9144</t>
  </si>
  <si>
    <t>CCI ABOUT INTERMITTENT CONNECTION // ROUTER HEALTH BAR SHOWS TOO MANY DISCONNECTIONS IN WIN</t>
  </si>
  <si>
    <t>GD073</t>
  </si>
  <si>
    <t>21:13:14</t>
  </si>
  <si>
    <t>ZC R1 SB</t>
  </si>
  <si>
    <t>Minard, Storm</t>
  </si>
  <si>
    <t>&gt;V!</t>
  </si>
  <si>
    <t>6284428</t>
  </si>
  <si>
    <t>43.0394</t>
  </si>
  <si>
    <t>-76.278</t>
  </si>
  <si>
    <t>EM158</t>
  </si>
  <si>
    <t>21:25:19</t>
  </si>
  <si>
    <t>42.1313</t>
  </si>
  <si>
    <t>-76.8374</t>
  </si>
  <si>
    <t>INTERMITTENT CONNECTION, BUFFERING/FREEZING ON ALL DEVICES</t>
  </si>
  <si>
    <t>20:10:29</t>
  </si>
  <si>
    <t>41.9938</t>
  </si>
  <si>
    <t>-76.5258</t>
  </si>
  <si>
    <t>INSTALL XUMO</t>
  </si>
  <si>
    <t>EM162</t>
  </si>
  <si>
    <t>20:43:49</t>
  </si>
  <si>
    <t>2997</t>
  </si>
  <si>
    <t>Osvaldo</t>
  </si>
  <si>
    <t>Cortez</t>
  </si>
  <si>
    <t>42.0838</t>
  </si>
  <si>
    <t>-76.8217</t>
  </si>
  <si>
    <t>PLEASE TAKE ROUTER CUSTOMER NEVER RECEIVED ROUTER JUST MODEM. RING SECOND FLOOR DOORBELL</t>
  </si>
  <si>
    <t>18:32:15</t>
  </si>
  <si>
    <t>43.0513</t>
  </si>
  <si>
    <t>-76.1646</t>
  </si>
  <si>
    <t>CUST NEEDS SERVICE LINE ACTIVATED</t>
  </si>
  <si>
    <t>SK003</t>
  </si>
  <si>
    <t>19:12:50</t>
  </si>
  <si>
    <t>-76.4401</t>
  </si>
  <si>
    <t>8358111720109145</t>
  </si>
  <si>
    <t>1406647871480</t>
  </si>
  <si>
    <t>1000875044534066</t>
  </si>
  <si>
    <t>ARMSTRONG,JOHN</t>
  </si>
  <si>
    <t>731 MAYFIELD DR</t>
  </si>
  <si>
    <t>3156032064</t>
  </si>
  <si>
    <t>13676421705015</t>
  </si>
  <si>
    <t>PT078</t>
  </si>
  <si>
    <t>03:17:41</t>
  </si>
  <si>
    <t>44.687</t>
  </si>
  <si>
    <t>-74.9839</t>
  </si>
  <si>
    <t>CALL TO ACTIVATE SERVICE ERROR ON SCREEN, CUST UNABLE TO COMPLETE T&amp;C VIA TEXT OR EMAIL</t>
  </si>
  <si>
    <t>13116</t>
  </si>
  <si>
    <t>BK044</t>
  </si>
  <si>
    <t>07:31:20</t>
  </si>
  <si>
    <t>43.0677</t>
  </si>
  <si>
    <t>-76.0089</t>
  </si>
  <si>
    <t>DVR STB NOT RESPONDING / BLACK PIC/ TV WILL  NOT POWER ON</t>
  </si>
  <si>
    <t>3158875465</t>
  </si>
  <si>
    <t>FT016</t>
  </si>
  <si>
    <t>08:16:27</t>
  </si>
  <si>
    <t>43.3018</t>
  </si>
  <si>
    <t>-76.4774</t>
  </si>
  <si>
    <t>CUT LINE AT THE EDGE OF DRIVEWAY//BEHIND THE PICK UP IN THE DRIVEWAY</t>
  </si>
  <si>
    <t>SD033</t>
  </si>
  <si>
    <t>19:06:36</t>
  </si>
  <si>
    <t>42.3086</t>
  </si>
  <si>
    <t>-75.4065</t>
  </si>
  <si>
    <t>MDM NOT COMMUNICATING WITH NETWORK</t>
  </si>
  <si>
    <t>ON029</t>
  </si>
  <si>
    <t>16:25:08</t>
  </si>
  <si>
    <t>Dorsa, Nikolina</t>
  </si>
  <si>
    <t>?&amp;=</t>
  </si>
  <si>
    <t>6288804</t>
  </si>
  <si>
    <t>43.0805</t>
  </si>
  <si>
    <t>-75.7504</t>
  </si>
  <si>
    <t>SIGNAL DROPPED FROM CONSTRUCTION</t>
  </si>
  <si>
    <t>ON048A</t>
  </si>
  <si>
    <t>13:07:04</t>
  </si>
  <si>
    <t>43.0888</t>
  </si>
  <si>
    <t>-75.6432</t>
  </si>
  <si>
    <t>NFS RESCH PER SMART REQ</t>
  </si>
  <si>
    <t>WIFI KEEPS DROPPING</t>
  </si>
  <si>
    <t>14838</t>
  </si>
  <si>
    <t>EM182</t>
  </si>
  <si>
    <t>13:08:49</t>
  </si>
  <si>
    <t>Freeman, Lanette</t>
  </si>
  <si>
    <t>-/G</t>
  </si>
  <si>
    <t>1179690</t>
  </si>
  <si>
    <t>42.1811</t>
  </si>
  <si>
    <t>-76.731</t>
  </si>
  <si>
    <t>MULTIPLE CHANNELS TURNING BLACK</t>
  </si>
  <si>
    <t>FT REFR CONST</t>
  </si>
  <si>
    <t>ON01E</t>
  </si>
  <si>
    <t>16:23:10</t>
  </si>
  <si>
    <t>Y4 WQ Z9</t>
  </si>
  <si>
    <t>43.0458</t>
  </si>
  <si>
    <t>-75.651</t>
  </si>
  <si>
    <t>13084</t>
  </si>
  <si>
    <t>OT019</t>
  </si>
  <si>
    <t>17:36:43</t>
  </si>
  <si>
    <t>42.9162</t>
  </si>
  <si>
    <t>-76.1158</t>
  </si>
  <si>
    <t>RM087</t>
  </si>
  <si>
    <t>22:51:45</t>
  </si>
  <si>
    <t>Martinez II, Alejandro</t>
  </si>
  <si>
    <t>\)1</t>
  </si>
  <si>
    <t>6125469</t>
  </si>
  <si>
    <t>43.2276</t>
  </si>
  <si>
    <t>-75.4724</t>
  </si>
  <si>
    <t>BAD SIGNAL ON SCOPE</t>
  </si>
  <si>
    <t>RM045D</t>
  </si>
  <si>
    <t>23:12:24</t>
  </si>
  <si>
    <t>-75.4476</t>
  </si>
  <si>
    <t>CX IS EXPERIENCING INTERMITTENT ISSUES. CX MENTION INTERNET BEEN GOING IN AND OUT FOR THE LAST FEW DAYS. CX SIGNAL LEVELS ARE NOT IN RANGE. CABLE MODEM TRANSMIT POWER (DBMV), UPSTREAM SNR (DB).</t>
  </si>
  <si>
    <t>17:07:06</t>
  </si>
  <si>
    <t>Eyan</t>
  </si>
  <si>
    <t>Bowie</t>
  </si>
  <si>
    <t>02:46:27</t>
  </si>
  <si>
    <t>43.0248</t>
  </si>
  <si>
    <t>-75.2689</t>
  </si>
  <si>
    <t>REPEATED COMPLETE PACKET FAILURE / INTERNET FAILURE</t>
  </si>
  <si>
    <t>REPEATED COMPLETE PACKET FAILURE / INTERNET FAILURE  / ALL SERVICE IS OUT NO INTERNET/WIFI CONNECTION. NO REPORTED OUTAGES WHEN CX CALLS IN TO REPORT THESE ISSUES.</t>
  </si>
  <si>
    <t>BV046</t>
  </si>
  <si>
    <t>08:57:54</t>
  </si>
  <si>
    <t>Roberts, Derek</t>
  </si>
  <si>
    <t>IC1</t>
  </si>
  <si>
    <t>1216580</t>
  </si>
  <si>
    <t>-76.2882</t>
  </si>
  <si>
    <t>CONNECTION COMING IN AND OUT</t>
  </si>
  <si>
    <t>1406648109724</t>
  </si>
  <si>
    <t>1000874683034066</t>
  </si>
  <si>
    <t>28 MOSELEY ST</t>
  </si>
  <si>
    <t>13492151605031</t>
  </si>
  <si>
    <t>11:34:14</t>
  </si>
  <si>
    <t>LA905 LA915 LC723 LC905 LC910 LC999 LE905 LF002 LF009 LI750 LI905 LK701 LV707 LV900 LZ322 LZ903 TE400 TE402</t>
  </si>
  <si>
    <t>43.1242</t>
  </si>
  <si>
    <t>-75.2958</t>
  </si>
  <si>
    <t>CALL BEFORE ARRIVING 3153165509 HOUSE FIRE OCCURED, HOME GUTTED, NEW WIRING NEEDED .</t>
  </si>
  <si>
    <t>Lawson, Kenyata</t>
  </si>
  <si>
    <t>39816</t>
  </si>
  <si>
    <t>7054361</t>
  </si>
  <si>
    <t>Portney, Jaime</t>
  </si>
  <si>
    <t>Collins, Daniel Scott</t>
  </si>
  <si>
    <t>16:14:57</t>
  </si>
  <si>
    <t>2025-11-20 20:44:42.2633333</t>
  </si>
  <si>
    <t>2025-11-20 19:43:03.2100000</t>
  </si>
  <si>
    <t>-75.5095</t>
  </si>
  <si>
    <t>MODEM OFFLINE, CUST HAS NO WAY TO TROUBLESHOOT WITH REP SHE HAS ONLY HER HOME PHONE HAS TO KEEP GOING TO THE NEIGHBORS HOUSE AND NEIGHBOR IS CALLING THIS IN FOR HER AS HER INTERNET AND PHONE ARE OUT</t>
  </si>
  <si>
    <t>13456</t>
  </si>
  <si>
    <t>3150</t>
  </si>
  <si>
    <t>UT148A</t>
  </si>
  <si>
    <t>12:57:51</t>
  </si>
  <si>
    <t>Brooks, Elijah</t>
  </si>
  <si>
    <t>&gt;?K</t>
  </si>
  <si>
    <t>7071225</t>
  </si>
  <si>
    <t>42.9818</t>
  </si>
  <si>
    <t>-75.277</t>
  </si>
  <si>
    <t>ACCOUNT HAVING ISSUES WITH SERVICES, NOTHING WORKING</t>
  </si>
  <si>
    <t>NW002</t>
  </si>
  <si>
    <t>10:26:20</t>
  </si>
  <si>
    <t>42.4917</t>
  </si>
  <si>
    <t>-75.5072</t>
  </si>
  <si>
    <t>CX SAID GOT A NOTICE ABOUT SIGNAL LEAKAGE AT HIS HOME. CX HAS TV, INTERNET &amp; VOICE. SHOWING BAD SIGNAL FOR RX POWER &amp; RX SNR.</t>
  </si>
  <si>
    <t>IL039</t>
  </si>
  <si>
    <t>12:00:46</t>
  </si>
  <si>
    <t>43.0164</t>
  </si>
  <si>
    <t>-75.0428</t>
  </si>
  <si>
    <t>CUSTOMER NOT SEEING ANYTHING ON BOXES, REFUSED TROUBLESHOOTING</t>
  </si>
  <si>
    <t>EM152</t>
  </si>
  <si>
    <t>12:08:13</t>
  </si>
  <si>
    <t>Doyle, Marc</t>
  </si>
  <si>
    <t>;DQ</t>
  </si>
  <si>
    <t>1501062</t>
  </si>
  <si>
    <t>42.1403</t>
  </si>
  <si>
    <t>-76.8255</t>
  </si>
  <si>
    <t>NO COAX JACKS IN ROOM.  POSSIBLE NO CABLE RAN TO HOUSE SINCE THEY HAD ANOTHER PROVIDER</t>
  </si>
  <si>
    <t>SPGUIDELTD MODE</t>
  </si>
  <si>
    <t>G1</t>
  </si>
  <si>
    <t>CH177</t>
  </si>
  <si>
    <t>8358110500025737</t>
  </si>
  <si>
    <t>1406648139077</t>
  </si>
  <si>
    <t>1000874783734060</t>
  </si>
  <si>
    <t>5571 STATE ROUTE 5</t>
  </si>
  <si>
    <t>13476450905028</t>
  </si>
  <si>
    <t>ON023B</t>
  </si>
  <si>
    <t>14:10:01</t>
  </si>
  <si>
    <t>OA700 OC321 OC702 OE720 OE770 OE775 OK700 OV703 OZ709 OZ711 OZ903 YZ116</t>
  </si>
  <si>
    <t>43.0754</t>
  </si>
  <si>
    <t>-75.5178</t>
  </si>
  <si>
    <t>NULLPLEASE CALL ANDYBUYFLOW CREATED ORDER</t>
  </si>
  <si>
    <t>Peck, Ken a</t>
  </si>
  <si>
    <t>18152</t>
  </si>
  <si>
    <t>6291712</t>
  </si>
  <si>
    <t>42.5319</t>
  </si>
  <si>
    <t>-74.9762</t>
  </si>
  <si>
    <t>11:13:41</t>
  </si>
  <si>
    <t>DOOR IS TAGGED</t>
  </si>
  <si>
    <t>13321</t>
  </si>
  <si>
    <t>UT223B</t>
  </si>
  <si>
    <t>12:05:36</t>
  </si>
  <si>
    <t>43.0884</t>
  </si>
  <si>
    <t>-75.3722</t>
  </si>
  <si>
    <t>3152729919 PLS CALL 1ST</t>
  </si>
  <si>
    <t>MOL CAN NOT GET ONLINE AFTER PWC</t>
  </si>
  <si>
    <t>CH268</t>
  </si>
  <si>
    <t>14:40:45</t>
  </si>
  <si>
    <t>DT051 INS21 LA004 LA006 LA090 LA810 LA905 LA915 LC708 LC905 LC910 LC999 LE001 LE002 LE006 LE026 LE027 LE034 LE049 LE050 LE097 LE098 LE100 LE115 LE145 LE156 LE160 LE200 LE253 LE255 LE351 LE905 LF008 LF014 LI005 LI299 LI740 LI750 LI905 LK205 LK786 LV726 LV9</t>
  </si>
  <si>
    <t>-76.1295</t>
  </si>
  <si>
    <t>KNOCK HARD HE IS HARD OF HEARING AND CALL</t>
  </si>
  <si>
    <t>TV CABLE BOX AND PHONE. ELDERLY AND EASILY CONFUSED WITH...EVERYTHING. KNOCK HARD IF NO ANSWER CALL HE IS HARD OF HEARING 3152768001</t>
  </si>
  <si>
    <t>Bachman, David W</t>
  </si>
  <si>
    <t>43027</t>
  </si>
  <si>
    <t>Powell, Steven Jamel</t>
  </si>
  <si>
    <t>Hirschbolz, Christopher D</t>
  </si>
  <si>
    <t>Baxter</t>
  </si>
  <si>
    <t>CH098</t>
  </si>
  <si>
    <t>14:51:44</t>
  </si>
  <si>
    <t>Hinman, Sabrina</t>
  </si>
  <si>
    <t>.7\</t>
  </si>
  <si>
    <t>6282508</t>
  </si>
  <si>
    <t>43.0603</t>
  </si>
  <si>
    <t>-76.1304</t>
  </si>
  <si>
    <t>CCI NO SIGNAL TO COAX OUTLET</t>
  </si>
  <si>
    <t>BK074</t>
  </si>
  <si>
    <t>15:54:41</t>
  </si>
  <si>
    <t>43.0651</t>
  </si>
  <si>
    <t>-76.0358</t>
  </si>
  <si>
    <t>WIRE WAS PULLED DOWN FROM A TRUCK AND IS NOW HANGING ON THE STREET WITH CARS</t>
  </si>
  <si>
    <t>Customer declined, requested initial appointment</t>
  </si>
  <si>
    <t>2873</t>
  </si>
  <si>
    <t>42.445</t>
  </si>
  <si>
    <t>CH280B</t>
  </si>
  <si>
    <t>14:06:13</t>
  </si>
  <si>
    <t>.K?|</t>
  </si>
  <si>
    <t>crosby, Pamela</t>
  </si>
  <si>
    <t>)V:</t>
  </si>
  <si>
    <t>6219051</t>
  </si>
  <si>
    <t>OK910 OT919 OV900 OV901 OZ908</t>
  </si>
  <si>
    <t>43.0631</t>
  </si>
  <si>
    <t>PORT IN FROM SBC RC ACCT # 544115050 //(315) 472-9999</t>
  </si>
  <si>
    <t>MR MENN NEEDS TO PORT IN</t>
  </si>
  <si>
    <t>Nesbitt, Nancy E</t>
  </si>
  <si>
    <t>15214</t>
  </si>
  <si>
    <t>1516849</t>
  </si>
  <si>
    <t>13044</t>
  </si>
  <si>
    <t>NS005</t>
  </si>
  <si>
    <t>13:54:56</t>
  </si>
  <si>
    <t>Laurel, Judith</t>
  </si>
  <si>
    <t>{2P</t>
  </si>
  <si>
    <t>6174069</t>
  </si>
  <si>
    <t>43.2906</t>
  </si>
  <si>
    <t>-76.0049</t>
  </si>
  <si>
    <t>CABLE CONNECTED TO HOUSE BUT NOT TO POLE.  SERVICE OFFLINE</t>
  </si>
  <si>
    <t>735</t>
  </si>
  <si>
    <t>Aldwin</t>
  </si>
  <si>
    <t>Yap</t>
  </si>
  <si>
    <t>CH099A</t>
  </si>
  <si>
    <t>17:18:53</t>
  </si>
  <si>
    <t>-76.1278</t>
  </si>
  <si>
    <t>CX NEEDS ASSISTANCE IN SETTING UP REMOTE TO NEW CABLE BOX AND TV</t>
  </si>
  <si>
    <t>DV147</t>
  </si>
  <si>
    <t>Brady, D'Alo</t>
  </si>
  <si>
    <t>)-(</t>
  </si>
  <si>
    <t>6259864</t>
  </si>
  <si>
    <t>43.2327</t>
  </si>
  <si>
    <t>-76.118</t>
  </si>
  <si>
    <t>13416</t>
  </si>
  <si>
    <t>UT006</t>
  </si>
  <si>
    <t>17:17:24</t>
  </si>
  <si>
    <t>Evans, Bretton</t>
  </si>
  <si>
    <t>KVX</t>
  </si>
  <si>
    <t>6044968</t>
  </si>
  <si>
    <t>43.2109</t>
  </si>
  <si>
    <t>-75.0396</t>
  </si>
  <si>
    <t>CCI AFTER GETTING NEW MODEM CUST HAS POOR RX DOWNSTREAM SIGNAL</t>
  </si>
  <si>
    <t>13480</t>
  </si>
  <si>
    <t>3152644631</t>
  </si>
  <si>
    <t>MD005A</t>
  </si>
  <si>
    <t>17:48:11</t>
  </si>
  <si>
    <t>-75.39</t>
  </si>
  <si>
    <t>NEED WIFI ROUTER</t>
  </si>
  <si>
    <t>15:01:46</t>
  </si>
  <si>
    <t>MP008A</t>
  </si>
  <si>
    <t>15:03:45</t>
  </si>
  <si>
    <t>DT051 LA004 LA006 LA090 LA810 LA905 LA915 LC708 LC905 LC910 LC999 LE007 LE025 LE050 LE065 LE125 LE130 LE150 LE155 LE156 LE175 LE200 LE220 LE225 LE230 LE245 LE253 LE255 LE905 LE906 LF008 LF014 LI030 LI045 LI750 LI905 LK205 LK801 LZ070</t>
  </si>
  <si>
    <t>43.29</t>
  </si>
  <si>
    <t>-76.1452</t>
  </si>
  <si>
    <t>USE CALL BOX FOR ENTRY APT 204</t>
  </si>
  <si>
    <t>Crain, Gabrielle</t>
  </si>
  <si>
    <t>53086</t>
  </si>
  <si>
    <t>7067251</t>
  </si>
  <si>
    <t>Perry, Michael Allen</t>
  </si>
  <si>
    <t>ST063</t>
  </si>
  <si>
    <t>15:41:17</t>
  </si>
  <si>
    <t>Osorio, Hector</t>
  </si>
  <si>
    <t>\T=</t>
  </si>
  <si>
    <t>6164285</t>
  </si>
  <si>
    <t>42.1804</t>
  </si>
  <si>
    <t>-75.9099</t>
  </si>
  <si>
    <t>CCI INTERMITTENT INTERNET SERVICE/   ON SCOPE IT SHOWS HISTORICAL SIGNAL ISSUES// TRK ROLL</t>
  </si>
  <si>
    <t>WT004</t>
  </si>
  <si>
    <t>16:11:25</t>
  </si>
  <si>
    <t>43.9829</t>
  </si>
  <si>
    <t>-75.9021</t>
  </si>
  <si>
    <t>ON009A</t>
  </si>
  <si>
    <t>16:39:57</t>
  </si>
  <si>
    <t>Gray, Mar'Schele</t>
  </si>
  <si>
    <t>?.&gt;</t>
  </si>
  <si>
    <t>6131371</t>
  </si>
  <si>
    <t>43.0725</t>
  </si>
  <si>
    <t>-75.7478</t>
  </si>
  <si>
    <t>RM023</t>
  </si>
  <si>
    <t>43.1747</t>
  </si>
  <si>
    <t>ROUTER OFFLINE    CUST SAYS THERE IS NO COAX LINE RUNNING TO HOUSE, THAT IS WAS SUPPOSED TO BE RUN BACK IN JULY. MODEM SHOWS ONLINE, CUST SAYS HE HAS NO MODEM?</t>
  </si>
  <si>
    <t>CH095</t>
  </si>
  <si>
    <t>17:02:16</t>
  </si>
  <si>
    <t>Perez, Jesse</t>
  </si>
  <si>
    <t>&gt;L5</t>
  </si>
  <si>
    <t>6273062</t>
  </si>
  <si>
    <t>43.0543</t>
  </si>
  <si>
    <t>-76.135</t>
  </si>
  <si>
    <t>INTERMITTENT INTERNET//</t>
  </si>
  <si>
    <t>1406648195673</t>
  </si>
  <si>
    <t>1000875026084064</t>
  </si>
  <si>
    <t>253 STATE ST APT D</t>
  </si>
  <si>
    <t>13619148000039</t>
  </si>
  <si>
    <t>CT021</t>
  </si>
  <si>
    <t>21:34:01</t>
  </si>
  <si>
    <t>Smith, Orlando</t>
  </si>
  <si>
    <t>-&amp;(</t>
  </si>
  <si>
    <t>7055377</t>
  </si>
  <si>
    <t>43.9773</t>
  </si>
  <si>
    <t>-75.6106</t>
  </si>
  <si>
    <t>21:31:56</t>
  </si>
  <si>
    <t>|){J</t>
  </si>
  <si>
    <t>TECH PLUGGED EQUIPMENT INTO A BAD POWER OUTLET CONNECTED TO LIGHT SWITCH CUSTOMER IS ELDERLY AND DISABLED UNABLE TO CHANGE CORDS</t>
  </si>
  <si>
    <t>13732</t>
  </si>
  <si>
    <t>PL221</t>
  </si>
  <si>
    <t>18:20:33</t>
  </si>
  <si>
    <t>Upchurch, Shamese</t>
  </si>
  <si>
    <t>/ZX</t>
  </si>
  <si>
    <t>6278940</t>
  </si>
  <si>
    <t>2025-11-21 00:43:42.3833333</t>
  </si>
  <si>
    <t>2025-11-20 20:44:25.5866667</t>
  </si>
  <si>
    <t>42.0581</t>
  </si>
  <si>
    <t>-76.1498</t>
  </si>
  <si>
    <t>CANNOT RECEIVE CALLS</t>
  </si>
  <si>
    <t>8358102060051773</t>
  </si>
  <si>
    <t>1406647926912</t>
  </si>
  <si>
    <t>1000874953404064</t>
  </si>
  <si>
    <t>GENEST,SAMANTHA</t>
  </si>
  <si>
    <t>118 WILBUR ST</t>
  </si>
  <si>
    <t>5704239950</t>
  </si>
  <si>
    <t>14892122005063</t>
  </si>
  <si>
    <t>SR056</t>
  </si>
  <si>
    <t>17:51:05</t>
  </si>
  <si>
    <t>42.0107</t>
  </si>
  <si>
    <t>-76.5351</t>
  </si>
  <si>
    <t>13166</t>
  </si>
  <si>
    <t>MR038</t>
  </si>
  <si>
    <t>23:40:11</t>
  </si>
  <si>
    <t>43.0203</t>
  </si>
  <si>
    <t>-76.5652</t>
  </si>
  <si>
    <t>4612</t>
  </si>
  <si>
    <t>Coffman</t>
  </si>
  <si>
    <t>43.4027</t>
  </si>
  <si>
    <t>AB041</t>
  </si>
  <si>
    <t>42.9185</t>
  </si>
  <si>
    <t>-76.5721</t>
  </si>
  <si>
    <t>19:49:27</t>
  </si>
  <si>
    <t>20:27:48</t>
  </si>
  <si>
    <t>43.0932</t>
  </si>
  <si>
    <t>-75.2211</t>
  </si>
  <si>
    <t>CX HAS SIGNAL ISSUES HISTORICALLY, MDM GOES UNREACHABLE AND RTR IS CONSTANTLY GOING OFFLINE</t>
  </si>
  <si>
    <t>GD001</t>
  </si>
  <si>
    <t>20:37:58</t>
  </si>
  <si>
    <t>43.0322</t>
  </si>
  <si>
    <t>-76.2143</t>
  </si>
  <si>
    <t>CX UNWILLING TO TS: CX WANTS TECH AWARE OF FEE: ACCEPTED</t>
  </si>
  <si>
    <t>WT126</t>
  </si>
  <si>
    <t>07:08:55</t>
  </si>
  <si>
    <t>Whyte, Winston</t>
  </si>
  <si>
    <t>!_A</t>
  </si>
  <si>
    <t>6254989</t>
  </si>
  <si>
    <t>43.9912</t>
  </si>
  <si>
    <t>-75.9232</t>
  </si>
  <si>
    <t>CUSTOMER NOT ABLE TO CHECK ROUTER</t>
  </si>
  <si>
    <t>BK037</t>
  </si>
  <si>
    <t>07:28:51</t>
  </si>
  <si>
    <t>Scott, Sabrina</t>
  </si>
  <si>
    <t>DL.</t>
  </si>
  <si>
    <t>1122048</t>
  </si>
  <si>
    <t>42.9175</t>
  </si>
  <si>
    <t>-75.7759</t>
  </si>
  <si>
    <t>NO SIGNAL/CANNOT FIND THE INPUT/CALL 3157480472</t>
  </si>
  <si>
    <t>18831</t>
  </si>
  <si>
    <t>SR014A</t>
  </si>
  <si>
    <t>07:38:12</t>
  </si>
  <si>
    <t>Selden, Kirstie</t>
  </si>
  <si>
    <t>9V{</t>
  </si>
  <si>
    <t>6240444</t>
  </si>
  <si>
    <t>41.924</t>
  </si>
  <si>
    <t>-76.5293</t>
  </si>
  <si>
    <t>CX UNABLE TO FOLLOW TS STEPS --  ELDERLY CX FOR 55 YEARS -- REALLY STRUGGLING -- NO SIGNAL --</t>
  </si>
  <si>
    <t>Thomas, Cassandre</t>
  </si>
  <si>
    <t>54257</t>
  </si>
  <si>
    <t>6304740</t>
  </si>
  <si>
    <t>Francis, Tashara J</t>
  </si>
  <si>
    <t>Canet, Jalisha M</t>
  </si>
  <si>
    <t>2802</t>
  </si>
  <si>
    <t>Igo</t>
  </si>
  <si>
    <t>8358100820058096</t>
  </si>
  <si>
    <t>1406646739332</t>
  </si>
  <si>
    <t>1000866006244067</t>
  </si>
  <si>
    <t>SULLIVAN,KATHLEEN</t>
  </si>
  <si>
    <t>457 COUNTY ROUTE 33</t>
  </si>
  <si>
    <t>PENNELLVILLE</t>
  </si>
  <si>
    <t>13132</t>
  </si>
  <si>
    <t>3156413027</t>
  </si>
  <si>
    <t>3156762689</t>
  </si>
  <si>
    <t>13132327805020</t>
  </si>
  <si>
    <t>MP075</t>
  </si>
  <si>
    <t>11:06:21</t>
  </si>
  <si>
    <t>LA001 LA003 LA090 LA123 LA905 LA915 LC723 LC905 LC910 LC999 LE002 LE007 LE905 LE906 LF002 LF009 LI299 LI750 LI905 LK007 LK200 LV707 LV900 LV901 LZ322 TE400 TE402</t>
  </si>
  <si>
    <t>43.3015</t>
  </si>
  <si>
    <t>-76.2114</t>
  </si>
  <si>
    <t>NFS - EA GRANTED</t>
  </si>
  <si>
    <t>Ojeshina, Nicholas Olufem</t>
  </si>
  <si>
    <t>57334</t>
  </si>
  <si>
    <t>7013155</t>
  </si>
  <si>
    <t>Escalante, Sadmia Alejan</t>
  </si>
  <si>
    <t>IT228</t>
  </si>
  <si>
    <t>06:33:13</t>
  </si>
  <si>
    <t>Westry, Christopher</t>
  </si>
  <si>
    <t>)T\</t>
  </si>
  <si>
    <t>6149791</t>
  </si>
  <si>
    <t>42.3887</t>
  </si>
  <si>
    <t>-76.4828</t>
  </si>
  <si>
    <t>BV037</t>
  </si>
  <si>
    <t>8358112800010146</t>
  </si>
  <si>
    <t>1406646938637</t>
  </si>
  <si>
    <t>1000867205594062</t>
  </si>
  <si>
    <t>E CTBH INST</t>
  </si>
  <si>
    <t>COGENT COMMUNICATIONS,*</t>
  </si>
  <si>
    <t>172 RAILROAD AVE STE 131</t>
  </si>
  <si>
    <t>13788</t>
  </si>
  <si>
    <t>13788000006564</t>
  </si>
  <si>
    <t>SU003</t>
  </si>
  <si>
    <t>03:49:37</t>
  </si>
  <si>
    <t>2025-11-13 11:24:36.0000000</t>
  </si>
  <si>
    <t>KN314 YZ005 YZ116</t>
  </si>
  <si>
    <t>42.3707</t>
  </si>
  <si>
    <t>-74.6648</t>
  </si>
  <si>
    <t>POC: DAVID MERKIN 607-422-0426 DAVID.MERKIN@MNK.COM SR: 24296665 EPR: ENG-05380071 CARRIER E-ACCESS</t>
  </si>
  <si>
    <t>CONFIRMED</t>
  </si>
  <si>
    <t>POC: DAVID MERKIN 607-422-0426 DAVID.MERKIN@MNK.COM SR: 24296665 EPR: ENG-05380071 CARRIER E-ACCESS 01</t>
  </si>
  <si>
    <t>14802</t>
  </si>
  <si>
    <t>AF013</t>
  </si>
  <si>
    <t>17:06:02</t>
  </si>
  <si>
    <t>42.2562</t>
  </si>
  <si>
    <t>-77.7894</t>
  </si>
  <si>
    <t>SERVICES CONTINUES TO DROP.</t>
  </si>
  <si>
    <t>13:43:07</t>
  </si>
  <si>
    <t>Z6 O5 SB</t>
  </si>
  <si>
    <t>Figueroa, Nadia</t>
  </si>
  <si>
    <t>#}2</t>
  </si>
  <si>
    <t>6232292</t>
  </si>
  <si>
    <t>2025-11-13 18:43:47.2300000</t>
  </si>
  <si>
    <t>2025-11-13 17:43:30.4100000</t>
  </si>
  <si>
    <t>44.0176</t>
  </si>
  <si>
    <t>-75.8034</t>
  </si>
  <si>
    <t>INTERMITTENT DIAL TONE AND DROPPED CALLS</t>
  </si>
  <si>
    <t>LP008</t>
  </si>
  <si>
    <t>17:33:28</t>
  </si>
  <si>
    <t>Worlds, Sarah</t>
  </si>
  <si>
    <t>GU#</t>
  </si>
  <si>
    <t>1202669</t>
  </si>
  <si>
    <t>43.168</t>
  </si>
  <si>
    <t>-76.2527</t>
  </si>
  <si>
    <t>THE CX NEED THE LINES CHECK USE TO HAVE VERIZON FIOS  AND THE SERVICE IS DROPPING</t>
  </si>
  <si>
    <t>CH107</t>
  </si>
  <si>
    <t>14:55:43</t>
  </si>
  <si>
    <t>43.0715</t>
  </si>
  <si>
    <t>-76.11</t>
  </si>
  <si>
    <t>RTR OFFLINE// CX UNABLE TO TROUBLE SHOOT OR INSTALL NEW EQUIPMENT//PLZ UPGRADE EQUIPMENT//CALL 315-447-1687 WHEN ON THE WAY</t>
  </si>
  <si>
    <t>8358110620039246</t>
  </si>
  <si>
    <t>1406647604352</t>
  </si>
  <si>
    <t>1000870735384061</t>
  </si>
  <si>
    <t>SANTOCKI,RONALD</t>
  </si>
  <si>
    <t>338 COUNTY ROUTE 11 LOT 12</t>
  </si>
  <si>
    <t>3152893067</t>
  </si>
  <si>
    <t>13167410105128</t>
  </si>
  <si>
    <t>NS012</t>
  </si>
  <si>
    <t>11:24:17</t>
  </si>
  <si>
    <t>Johnson, William</t>
  </si>
  <si>
    <t>C;5</t>
  </si>
  <si>
    <t>1093602</t>
  </si>
  <si>
    <t>LA004 LA006 LA090 LC723 LE002 LE007 LE085 LE090 LE095 LE105 LE125 LE130 LE135 LE156 LE180 LE185 LE200 LE210 LE225 LE245 LE333 LF002 LF009 LI299 LI750 LK200 LV707 LZ322 LZ867</t>
  </si>
  <si>
    <t>-76.0527</t>
  </si>
  <si>
    <t>Johnson, William F</t>
  </si>
  <si>
    <t>57569</t>
  </si>
  <si>
    <t>FT070</t>
  </si>
  <si>
    <t>17:00:59</t>
  </si>
  <si>
    <t>43.3264</t>
  </si>
  <si>
    <t>-76.4138</t>
  </si>
  <si>
    <t>CX UNABLE TO GET CONNECTION ON MODEM.</t>
  </si>
  <si>
    <t>Rojas, Cesar</t>
  </si>
  <si>
    <t>1050</t>
  </si>
  <si>
    <t>ON05E</t>
  </si>
  <si>
    <t>&gt;EQ@</t>
  </si>
  <si>
    <t>2025-11-21 00:43:10.3900000</t>
  </si>
  <si>
    <t>-75.8083</t>
  </si>
  <si>
    <t>500 FEET AND WILL NEED A DRIVEWAY BORE</t>
  </si>
  <si>
    <t>SIGNL LEAKGE ABVE100</t>
  </si>
  <si>
    <t>12167</t>
  </si>
  <si>
    <t>05:23:38</t>
  </si>
  <si>
    <t>X5 Y8</t>
  </si>
  <si>
    <t>3158</t>
  </si>
  <si>
    <t>Jeramy</t>
  </si>
  <si>
    <t>&gt;WI9</t>
  </si>
  <si>
    <t>Urias, Joe Anthony</t>
  </si>
  <si>
    <t>/=-</t>
  </si>
  <si>
    <t>1054068</t>
  </si>
  <si>
    <t>42.4077</t>
  </si>
  <si>
    <t>-74.6118</t>
  </si>
  <si>
    <t>WATER IN DROP NO ACCESS AT NIGHT</t>
  </si>
  <si>
    <t>Brewster, Daniel B</t>
  </si>
  <si>
    <t>12:07:46</t>
  </si>
  <si>
    <t>-75.3885</t>
  </si>
  <si>
    <t>SIGNAL LEVEL CHECK IS BAD AND CABLE BOX IS NOT WORKING AND KEEPS REBOOTING, CUSTOMER IS REQUESTING A NEW CABLE</t>
  </si>
  <si>
    <t>7783</t>
  </si>
  <si>
    <t>Wiggins</t>
  </si>
  <si>
    <t>UT186B</t>
  </si>
  <si>
    <t>16:49:10</t>
  </si>
  <si>
    <t>43.0989</t>
  </si>
  <si>
    <t>-75.2371</t>
  </si>
  <si>
    <t>12:44:24</t>
  </si>
  <si>
    <t>Toribio, Shanaia</t>
  </si>
  <si>
    <t>_\M</t>
  </si>
  <si>
    <t>6214733</t>
  </si>
  <si>
    <t>EB:HOTEL</t>
  </si>
  <si>
    <t>EM131</t>
  </si>
  <si>
    <t>13:27:54</t>
  </si>
  <si>
    <t>;.2E</t>
  </si>
  <si>
    <t>42.1612</t>
  </si>
  <si>
    <t>-76.8378</t>
  </si>
  <si>
    <t>*ESM* EQUIPMENT SRO SR#24209358 POC:JASMEEN KAUR JASMEEN.KAUR@STAYATCHOICE.COM JASMEEN.KAUR@STAYATCHOICE.COM</t>
  </si>
  <si>
    <t>HK010</t>
  </si>
  <si>
    <t>19:26:25</t>
  </si>
  <si>
    <t>;C0M</t>
  </si>
  <si>
    <t>43.0273</t>
  </si>
  <si>
    <t>-74.9461</t>
  </si>
  <si>
    <t>NON COMPLIANT MODEM SWAO. POC JOHN 6803861511</t>
  </si>
  <si>
    <t>13841</t>
  </si>
  <si>
    <t>3040</t>
  </si>
  <si>
    <t>GR012</t>
  </si>
  <si>
    <t>11:16:27</t>
  </si>
  <si>
    <t>Bridges, Genise</t>
  </si>
  <si>
    <t>;)R</t>
  </si>
  <si>
    <t>6122795</t>
  </si>
  <si>
    <t>42.3977</t>
  </si>
  <si>
    <t>-75.8453</t>
  </si>
  <si>
    <t>CX GOT A NEW TV AND NEEDS STB SET BACK UP</t>
  </si>
  <si>
    <t>3731</t>
  </si>
  <si>
    <t>Byers</t>
  </si>
  <si>
    <t>CH186</t>
  </si>
  <si>
    <t>13:54:19</t>
  </si>
  <si>
    <t>WD ZB SB</t>
  </si>
  <si>
    <t>43.0616</t>
  </si>
  <si>
    <t>8358100060069837</t>
  </si>
  <si>
    <t>1406647919297</t>
  </si>
  <si>
    <t>1000872422234062</t>
  </si>
  <si>
    <t>CONTE,ELIJAH</t>
  </si>
  <si>
    <t>4905 BISHOP BROOK CIR</t>
  </si>
  <si>
    <t>9739546350</t>
  </si>
  <si>
    <t>3154406111</t>
  </si>
  <si>
    <t>13104000006879</t>
  </si>
  <si>
    <t>BK178</t>
  </si>
  <si>
    <t>14:51:14</t>
  </si>
  <si>
    <t>2024-04-15 15:18:46.0000000</t>
  </si>
  <si>
    <t>2022-02-23</t>
  </si>
  <si>
    <t>2023-05-18</t>
  </si>
  <si>
    <t>2023-05-29</t>
  </si>
  <si>
    <t>Medicis,Jeffrey D</t>
  </si>
  <si>
    <t>Sperati, Donald L</t>
  </si>
  <si>
    <t>LA001 LA003 LA090 LA905 LA915 LC723 LC905 LC910 LC999 LE002 LE007 LE905 LF002 LF009 LI299 LI750 LI905 LK007 LK200 LV707 LV900 LZ322 TE400 TE402</t>
  </si>
  <si>
    <t>42.9895</t>
  </si>
  <si>
    <t>-75.9679</t>
  </si>
  <si>
    <t>CX MAY NOT WANT XUMO INSTALLED. CALL UPON ARRIVAL</t>
  </si>
  <si>
    <t>Myles, Tamara Alisha</t>
  </si>
  <si>
    <t>24610</t>
  </si>
  <si>
    <t>7033264</t>
  </si>
  <si>
    <t>Boyd, Corey Terrel</t>
  </si>
  <si>
    <t>2217</t>
  </si>
  <si>
    <t>Constable</t>
  </si>
  <si>
    <t>14837</t>
  </si>
  <si>
    <t>WG005</t>
  </si>
  <si>
    <t>23:25:50</t>
  </si>
  <si>
    <t>Lopez Montano, Maria</t>
  </si>
  <si>
    <t>&gt;G&amp;</t>
  </si>
  <si>
    <t>7048604</t>
  </si>
  <si>
    <t>42.5416</t>
  </si>
  <si>
    <t>-76.911</t>
  </si>
  <si>
    <t>LINE ACCIDENTALLY CUT NEEDS REPLACEMET</t>
  </si>
  <si>
    <t>13073</t>
  </si>
  <si>
    <t>IT170</t>
  </si>
  <si>
    <t>18:28:51</t>
  </si>
  <si>
    <t>42.5974</t>
  </si>
  <si>
    <t>-76.3373</t>
  </si>
  <si>
    <t>CABLE BOX IS NOT WORKING</t>
  </si>
  <si>
    <t>8358110940048976</t>
  </si>
  <si>
    <t>1406647984440</t>
  </si>
  <si>
    <t>1000873809094061</t>
  </si>
  <si>
    <t>THE RAVEN`S QUILL,*</t>
  </si>
  <si>
    <t>7632 N STATE ST</t>
  </si>
  <si>
    <t>3152228603</t>
  </si>
  <si>
    <t>13367136005012</t>
  </si>
  <si>
    <t>LV015</t>
  </si>
  <si>
    <t>10:46:11</t>
  </si>
  <si>
    <t>&amp;&gt;&lt;E</t>
  </si>
  <si>
    <t>Almaguer, Alberto</t>
  </si>
  <si>
    <t>6104755</t>
  </si>
  <si>
    <t>43.7877</t>
  </si>
  <si>
    <t>-75.4926</t>
  </si>
  <si>
    <t>POC-JERI BAILEY3152228603 INT + VOICE</t>
  </si>
  <si>
    <t>46411</t>
  </si>
  <si>
    <t>IL022</t>
  </si>
  <si>
    <t>43.019</t>
  </si>
  <si>
    <t>-75.0454</t>
  </si>
  <si>
    <t>PC#3159417664 ALL OUT SEAN</t>
  </si>
  <si>
    <t>8358110080019852</t>
  </si>
  <si>
    <t>1406597800091</t>
  </si>
  <si>
    <t>1000873969974060</t>
  </si>
  <si>
    <t>OLE FAWKERS BRAKES LLC,*</t>
  </si>
  <si>
    <t>14 MARTIN CT</t>
  </si>
  <si>
    <t>13471</t>
  </si>
  <si>
    <t>2678646462</t>
  </si>
  <si>
    <t>13471262605387</t>
  </si>
  <si>
    <t>RM056A</t>
  </si>
  <si>
    <t>12:13:16</t>
  </si>
  <si>
    <t>&amp;?-,</t>
  </si>
  <si>
    <t>Hagins, Jonathan</t>
  </si>
  <si>
    <t>6248466</t>
  </si>
  <si>
    <t>OA700 OC321 OC704 OE719 OE720 OE730 OE770 OE775 OK745 OV705 OV720 OZ709 OZ906 YZ116</t>
  </si>
  <si>
    <t>43.2702</t>
  </si>
  <si>
    <t>-75.5964</t>
  </si>
  <si>
    <t>GIG INSTALL</t>
  </si>
  <si>
    <t>33934</t>
  </si>
  <si>
    <t>Pearson, Nicholas Tyler</t>
  </si>
  <si>
    <t>BS014</t>
  </si>
  <si>
    <t>13:47:04</t>
  </si>
  <si>
    <t>-77.3644</t>
  </si>
  <si>
    <t>RELOCATE</t>
  </si>
  <si>
    <t>Mckenzie, Tammela Teleci</t>
  </si>
  <si>
    <t>37302</t>
  </si>
  <si>
    <t>Sinclair, Eric T</t>
  </si>
  <si>
    <t>McVay, Stacy A</t>
  </si>
  <si>
    <t>Johnson, Sandra Lee</t>
  </si>
  <si>
    <t>8358111620015046</t>
  </si>
  <si>
    <t>1406648033478</t>
  </si>
  <si>
    <t>1000874095164063</t>
  </si>
  <si>
    <t>CIDER VALLEY DONUTS,*</t>
  </si>
  <si>
    <t>1275 CO RTE 24</t>
  </si>
  <si>
    <t>12832</t>
  </si>
  <si>
    <t>5189327768</t>
  </si>
  <si>
    <t>12832000006249</t>
  </si>
  <si>
    <t>GV024</t>
  </si>
  <si>
    <t>15:19:44</t>
  </si>
  <si>
    <t>&amp;B%,</t>
  </si>
  <si>
    <t>Richardson, Cheryl</t>
  </si>
  <si>
    <t>1505932</t>
  </si>
  <si>
    <t>44.2635</t>
  </si>
  <si>
    <t>-75.3464</t>
  </si>
  <si>
    <t>POC: VICKY HALE 518-932-7768</t>
  </si>
  <si>
    <t>46852</t>
  </si>
  <si>
    <t>4512</t>
  </si>
  <si>
    <t>Maxym</t>
  </si>
  <si>
    <t>Strila</t>
  </si>
  <si>
    <t>IT063</t>
  </si>
  <si>
    <t>18:02:57</t>
  </si>
  <si>
    <t>42.4065</t>
  </si>
  <si>
    <t>-76.431</t>
  </si>
  <si>
    <t>WIFI INTERMITTENT DROP OUT, NOW USING SPECTRUM ROUTER</t>
  </si>
  <si>
    <t>CP026A</t>
  </si>
  <si>
    <t>15:59:55</t>
  </si>
  <si>
    <t>44.8235</t>
  </si>
  <si>
    <t>-73.507</t>
  </si>
  <si>
    <t>NOT ABLE TO CONNECT</t>
  </si>
  <si>
    <t>Y6</t>
  </si>
  <si>
    <t>43.1666</t>
  </si>
  <si>
    <t>8358113060806660</t>
  </si>
  <si>
    <t>1406647569084</t>
  </si>
  <si>
    <t>1000874263424067</t>
  </si>
  <si>
    <t>HINES,MARK</t>
  </si>
  <si>
    <t>1115 HERKIMER RD</t>
  </si>
  <si>
    <t>3072510619</t>
  </si>
  <si>
    <t>13502270605033</t>
  </si>
  <si>
    <t>UT031</t>
  </si>
  <si>
    <t>19:26:12</t>
  </si>
  <si>
    <t>43.1112</t>
  </si>
  <si>
    <t>-75.1849</t>
  </si>
  <si>
    <t>8358112150088726</t>
  </si>
  <si>
    <t>1000874265894069</t>
  </si>
  <si>
    <t>4 BOBS BLVD</t>
  </si>
  <si>
    <t>13901101305104</t>
  </si>
  <si>
    <t>ST085</t>
  </si>
  <si>
    <t>19:28:03</t>
  </si>
  <si>
    <t>LA705 LA740 LC80A LI760 LK785 LM001 LV714</t>
  </si>
  <si>
    <t>-75.905</t>
  </si>
  <si>
    <t>Esquivel, Bethany</t>
  </si>
  <si>
    <t>38413</t>
  </si>
  <si>
    <t>6281091</t>
  </si>
  <si>
    <t>073</t>
  </si>
  <si>
    <t>14807</t>
  </si>
  <si>
    <t>P29</t>
  </si>
  <si>
    <t>20:42:26</t>
  </si>
  <si>
    <t>Nguru, Ronald</t>
  </si>
  <si>
    <t>!63</t>
  </si>
  <si>
    <t>7021366</t>
  </si>
  <si>
    <t>42.1605</t>
  </si>
  <si>
    <t>-75.1303</t>
  </si>
  <si>
    <t>13775</t>
  </si>
  <si>
    <t>2750</t>
  </si>
  <si>
    <t>OA021</t>
  </si>
  <si>
    <t>20:44:41</t>
  </si>
  <si>
    <t>Ervin, Jacob</t>
  </si>
  <si>
    <t>)P-</t>
  </si>
  <si>
    <t>6286563</t>
  </si>
  <si>
    <t>42.3599</t>
  </si>
  <si>
    <t>-75.1147</t>
  </si>
  <si>
    <t>2899</t>
  </si>
  <si>
    <t>Bledsoe</t>
  </si>
  <si>
    <t>-77.5824</t>
  </si>
  <si>
    <t>RM088</t>
  </si>
  <si>
    <t>20:13:51</t>
  </si>
  <si>
    <t>43.2319</t>
  </si>
  <si>
    <t>-75.4686</t>
  </si>
  <si>
    <t>3170</t>
  </si>
  <si>
    <t>1406648088753</t>
  </si>
  <si>
    <t>1000874577024066</t>
  </si>
  <si>
    <t>147 E BRIDGE ST</t>
  </si>
  <si>
    <t>13126222505032</t>
  </si>
  <si>
    <t>OS086</t>
  </si>
  <si>
    <t>08:25:52</t>
  </si>
  <si>
    <t>LC708 LE001 LE006 LE007 LF008 LF014 LI740 LI750 LK200 LV726</t>
  </si>
  <si>
    <t>43.4601</t>
  </si>
  <si>
    <t>-76.5001</t>
  </si>
  <si>
    <t>MA MN</t>
  </si>
  <si>
    <t>702</t>
  </si>
  <si>
    <t>Astacio</t>
  </si>
  <si>
    <t>NW024B</t>
  </si>
  <si>
    <t>10:04:19</t>
  </si>
  <si>
    <t>42.5335</t>
  </si>
  <si>
    <t>-75.5204</t>
  </si>
  <si>
    <t>NO WIFI AT HOUSE</t>
  </si>
  <si>
    <t>NORWOOD</t>
  </si>
  <si>
    <t>Scholl, Jomarie Lynne</t>
  </si>
  <si>
    <t>3410</t>
  </si>
  <si>
    <t>SL069</t>
  </si>
  <si>
    <t>06:52:12</t>
  </si>
  <si>
    <t>Neimat, Ghaleb</t>
  </si>
  <si>
    <t>:?C</t>
  </si>
  <si>
    <t>6036011</t>
  </si>
  <si>
    <t>44.3177</t>
  </si>
  <si>
    <t>-74.1581</t>
  </si>
  <si>
    <t>INTERMITTENT CONNECTION, DISPATCHED</t>
  </si>
  <si>
    <t>D0008 INS21 INS27 INS30 LC712 LF001 LF009 LI750 LK701 LK786 LV707 LZ322</t>
  </si>
  <si>
    <t>CH296</t>
  </si>
  <si>
    <t>07:58:42</t>
  </si>
  <si>
    <t>43.1352</t>
  </si>
  <si>
    <t>-75.5832</t>
  </si>
  <si>
    <t>CX NEEDS EQUIPMENT MOVED TO ANOTHER AREA IN THE HOME</t>
  </si>
  <si>
    <t>3019</t>
  </si>
  <si>
    <t>Durant</t>
  </si>
  <si>
    <t>13328</t>
  </si>
  <si>
    <t>MD003</t>
  </si>
  <si>
    <t>11:49:10</t>
  </si>
  <si>
    <t>Robertson, Lauren</t>
  </si>
  <si>
    <t>;JA</t>
  </si>
  <si>
    <t>6225998</t>
  </si>
  <si>
    <t>42.9947</t>
  </si>
  <si>
    <t>-75.4384</t>
  </si>
  <si>
    <t>VIDEO ISSUE--CX STATING PICTURE AND AUIDO ARE OUT OF SYNC--PWC CBL BOX, SNET JHIT AND REFESH HIT, PER CX NO FIX--PER CX BOX WAS REFURB AND WAS A BIT BEAT UP</t>
  </si>
  <si>
    <t>NW003</t>
  </si>
  <si>
    <t>08:23:06</t>
  </si>
  <si>
    <t>Forney, Jerry</t>
  </si>
  <si>
    <t>D1#</t>
  </si>
  <si>
    <t>6141777</t>
  </si>
  <si>
    <t>42.4955</t>
  </si>
  <si>
    <t>-75.5293</t>
  </si>
  <si>
    <t>ON GOING SERVICE ISSUES RESET DONE</t>
  </si>
  <si>
    <t>11:43:22</t>
  </si>
  <si>
    <t>1406648096632</t>
  </si>
  <si>
    <t>1000874620224069</t>
  </si>
  <si>
    <t>186 TOWSLEY RD</t>
  </si>
  <si>
    <t>13142000007521</t>
  </si>
  <si>
    <t>MP130</t>
  </si>
  <si>
    <t>10:10:22</t>
  </si>
  <si>
    <t>2025-10-28 10:34:34.0000000</t>
  </si>
  <si>
    <t>2025-05-22</t>
  </si>
  <si>
    <t>2025-07-10</t>
  </si>
  <si>
    <t>Raymond, Doug</t>
  </si>
  <si>
    <t>LA905 LA915 LC723 LC905 LC910 LC999 LE001 LE006 LE007 LE905 LF002 LF009 LI740 LI750 LI905 LK200 LV707 LV900 TE400 TE402</t>
  </si>
  <si>
    <t>43.5102</t>
  </si>
  <si>
    <t>-76.0836</t>
  </si>
  <si>
    <t>11:26:36</t>
  </si>
  <si>
    <t>Oakley, Lawana</t>
  </si>
  <si>
    <t>G\N</t>
  </si>
  <si>
    <t>6145886</t>
  </si>
  <si>
    <t>42.5134</t>
  </si>
  <si>
    <t>-75.5086</t>
  </si>
  <si>
    <t>NO CONNECTION TO STB , BLACK SCREEN</t>
  </si>
  <si>
    <t>UT290A</t>
  </si>
  <si>
    <t>12:02:33</t>
  </si>
  <si>
    <t>Z4 R3</t>
  </si>
  <si>
    <t>Foster, Damien</t>
  </si>
  <si>
    <t>86X</t>
  </si>
  <si>
    <t>1096652</t>
  </si>
  <si>
    <t>43.1175</t>
  </si>
  <si>
    <t>-75.2025</t>
  </si>
  <si>
    <t>CX HAS BAD VID QUALITY WITH CABLE BOX</t>
  </si>
  <si>
    <t>14:10:20</t>
  </si>
  <si>
    <t>Wilson-Dighans, Ceara</t>
  </si>
  <si>
    <t>.0X</t>
  </si>
  <si>
    <t>7029791</t>
  </si>
  <si>
    <t>2025-11-20 18:28:55.4100000</t>
  </si>
  <si>
    <t>2025-11-20 18:01:50.8100000</t>
  </si>
  <si>
    <t>Attempt 1, No Contact</t>
  </si>
  <si>
    <t>43.0994</t>
  </si>
  <si>
    <t>-74.7747</t>
  </si>
  <si>
    <t>HAVING ISSUE REACHING ONE SITE HER TECH TOLD HER WE NEED TO ADD SOCKETS TO OUR ROUTER EDUCATED HER ON WHAT OUR TECHS DO</t>
  </si>
  <si>
    <t>8358100400394879</t>
  </si>
  <si>
    <t>1406648058004</t>
  </si>
  <si>
    <t>1000874756904062</t>
  </si>
  <si>
    <t>PANINSKI,TRACY</t>
  </si>
  <si>
    <t>4803 BEAR RD APT 3H</t>
  </si>
  <si>
    <t>3158861419</t>
  </si>
  <si>
    <t>13088467705034</t>
  </si>
  <si>
    <t>DV052</t>
  </si>
  <si>
    <t>13:26:39</t>
  </si>
  <si>
    <t>43.1235</t>
  </si>
  <si>
    <t>-76.1829</t>
  </si>
  <si>
    <t>CX UNABLE TO INSTALL EQUIP/ VERIZON INTERNET CURRENTLY RUN FOR ROOMMATE (THIS SERVICE MUST STAY ACTIVE)</t>
  </si>
  <si>
    <t>Joel</t>
  </si>
  <si>
    <t>13354</t>
  </si>
  <si>
    <t>RM082</t>
  </si>
  <si>
    <t>12:54:53</t>
  </si>
  <si>
    <t>LAUNIUS, DANIEL</t>
  </si>
  <si>
    <t>\G&gt;</t>
  </si>
  <si>
    <t>6213338</t>
  </si>
  <si>
    <t>43.2434</t>
  </si>
  <si>
    <t>-75.26</t>
  </si>
  <si>
    <t>INTERMITTENT INTERNET,</t>
  </si>
  <si>
    <t>8358111140386737</t>
  </si>
  <si>
    <t>1406648128674</t>
  </si>
  <si>
    <t>1000874751174067</t>
  </si>
  <si>
    <t>9858 SANDY CREEK RD APT B</t>
  </si>
  <si>
    <t>13603000019865</t>
  </si>
  <si>
    <t>IR024</t>
  </si>
  <si>
    <t>13:16:11</t>
  </si>
  <si>
    <t>44.0479</t>
  </si>
  <si>
    <t>-75.818</t>
  </si>
  <si>
    <t>RM036</t>
  </si>
  <si>
    <t>12:17:54</t>
  </si>
  <si>
    <t>43.1283</t>
  </si>
  <si>
    <t>-75.4133</t>
  </si>
  <si>
    <t>-DOWNSTREAM CABLE MODEM RECEIVE POWER (DBMV) IS INTERMITTENT -DOWNSTREA CABLE MODEM SNR (DB) IS INTERMITTENT</t>
  </si>
  <si>
    <t>Myrick, Bryan</t>
  </si>
  <si>
    <t>C&gt;$</t>
  </si>
  <si>
    <t>6221948</t>
  </si>
  <si>
    <t>42.089</t>
  </si>
  <si>
    <t>E VD QLTY ISS</t>
  </si>
  <si>
    <t>MA004</t>
  </si>
  <si>
    <t>13:58:00</t>
  </si>
  <si>
    <t>A5</t>
  </si>
  <si>
    <t>2024-03-19 13:50:19.0000000</t>
  </si>
  <si>
    <t>2023-03-20</t>
  </si>
  <si>
    <t>2023-10-28</t>
  </si>
  <si>
    <t>2023-10-31</t>
  </si>
  <si>
    <t>44.8698</t>
  </si>
  <si>
    <t>-74.3168</t>
  </si>
  <si>
    <t>NBD | POC: ERIN |  |  5184836040X3100  |  | ECT-85292885 | MISSING HBO CHANNEL IN HOUSING UNIT.</t>
  </si>
  <si>
    <t>1541</t>
  </si>
  <si>
    <t>Julio</t>
  </si>
  <si>
    <t>Tapia Peralta</t>
  </si>
  <si>
    <t>Patrow, Laurie</t>
  </si>
  <si>
    <t>154</t>
  </si>
  <si>
    <t>Right of Entry Support Coord</t>
  </si>
  <si>
    <t>1510183</t>
  </si>
  <si>
    <t>ON012</t>
  </si>
  <si>
    <t>11:03:07</t>
  </si>
  <si>
    <t>&amp;WSX</t>
  </si>
  <si>
    <t>D3CLN LA766 LC712 LC766 LF001 LF009 LI750 LI760 LK702 LV707</t>
  </si>
  <si>
    <t>-75.5444</t>
  </si>
  <si>
    <t>Ogbeide, Osamudiamen</t>
  </si>
  <si>
    <t>68240</t>
  </si>
  <si>
    <t>6271051</t>
  </si>
  <si>
    <t>2896</t>
  </si>
  <si>
    <t>Petroff</t>
  </si>
  <si>
    <t>18812</t>
  </si>
  <si>
    <t>MT006</t>
  </si>
  <si>
    <t>13:47:30</t>
  </si>
  <si>
    <t>41.9901</t>
  </si>
  <si>
    <t>-76.0067</t>
  </si>
  <si>
    <t>WIFI STILL ACTING UP, MIGHT BE THE MODEM. TESTED MULTIPLE ETHERNETS.</t>
  </si>
  <si>
    <t>BK133</t>
  </si>
  <si>
    <t>14:47:19</t>
  </si>
  <si>
    <t>6108225</t>
  </si>
  <si>
    <t>-76.0082</t>
  </si>
  <si>
    <t>ISSUES WITH REMOTE CUST IS ELDERLY PLEASE CALL 3156562782</t>
  </si>
  <si>
    <t>6077549343</t>
  </si>
  <si>
    <t>TF134</t>
  </si>
  <si>
    <t>14:54:45</t>
  </si>
  <si>
    <t>&amp;2Y}</t>
  </si>
  <si>
    <t>Byrd, Alasheia</t>
  </si>
  <si>
    <t>#4B</t>
  </si>
  <si>
    <t>6277237</t>
  </si>
  <si>
    <t>42.1085</t>
  </si>
  <si>
    <t>-76.0591</t>
  </si>
  <si>
    <t>CX NEED HELP SETTING UP THE XUMO..WITH THE SETTINGS , FEATURES , ETC</t>
  </si>
  <si>
    <t>CX NEED HELP SETTING UP THE XUMO..</t>
  </si>
  <si>
    <t>8358113510102769</t>
  </si>
  <si>
    <t>1406648024493</t>
  </si>
  <si>
    <t>SCHRAFT,CARTER</t>
  </si>
  <si>
    <t>43 PLYMOUTH ST</t>
  </si>
  <si>
    <t>6073570779</t>
  </si>
  <si>
    <t>13815123105211</t>
  </si>
  <si>
    <t>42.5365</t>
  </si>
  <si>
    <t>-75.5335</t>
  </si>
  <si>
    <t>12989</t>
  </si>
  <si>
    <t>5188915748</t>
  </si>
  <si>
    <t>3440</t>
  </si>
  <si>
    <t>SL126</t>
  </si>
  <si>
    <t>15:08:54</t>
  </si>
  <si>
    <t>Auckerman, Keith</t>
  </si>
  <si>
    <t>.A}</t>
  </si>
  <si>
    <t>7011640</t>
  </si>
  <si>
    <t>44.4721</t>
  </si>
  <si>
    <t>-74.0528</t>
  </si>
  <si>
    <t>XUMO INSTALLATION</t>
  </si>
  <si>
    <t>CR028</t>
  </si>
  <si>
    <t>14:50:07</t>
  </si>
  <si>
    <t>Msangazi, Jessica</t>
  </si>
  <si>
    <t>&amp;1$</t>
  </si>
  <si>
    <t>7041692</t>
  </si>
  <si>
    <t>42.6676</t>
  </si>
  <si>
    <t>-74.9599</t>
  </si>
  <si>
    <t>BAD SIGNALS, CANNOT CONNECT</t>
  </si>
  <si>
    <t>IL003A</t>
  </si>
  <si>
    <t>15:53:33</t>
  </si>
  <si>
    <t>O'Briskie, Brian</t>
  </si>
  <si>
    <t>DM_</t>
  </si>
  <si>
    <t>6151470</t>
  </si>
  <si>
    <t>43.0097</t>
  </si>
  <si>
    <t>-75.043</t>
  </si>
  <si>
    <t>SLOW SPEEDS GETTING 120MBPS INSTEAD OF GIG SPEEDS DOWNLOAD</t>
  </si>
  <si>
    <t>RM110</t>
  </si>
  <si>
    <t>13:42:15</t>
  </si>
  <si>
    <t>Smiley, Stareather</t>
  </si>
  <si>
    <t>(_O</t>
  </si>
  <si>
    <t>6012289</t>
  </si>
  <si>
    <t>43.2058</t>
  </si>
  <si>
    <t>-75.4624</t>
  </si>
  <si>
    <t>HSI KEEPS DROPPING</t>
  </si>
  <si>
    <t>LA BAMBA MTZ *,*</t>
  </si>
  <si>
    <t>ON008</t>
  </si>
  <si>
    <t>13:35:02</t>
  </si>
  <si>
    <t>&amp;Y|Q</t>
  </si>
  <si>
    <t>Rai, Margaret</t>
  </si>
  <si>
    <t>$)X</t>
  </si>
  <si>
    <t>6196657</t>
  </si>
  <si>
    <t>43.0785</t>
  </si>
  <si>
    <t>-75.7518</t>
  </si>
  <si>
    <t>KATRINA MARTINEZ//9092857823//NONCOMPL MODEM SWAP//</t>
  </si>
  <si>
    <t>UT132A</t>
  </si>
  <si>
    <t>14:22:48</t>
  </si>
  <si>
    <t>43.0766</t>
  </si>
  <si>
    <t>-75.2644</t>
  </si>
  <si>
    <t>CX IS SAYING SAMSUNG BOX IS NOT COMING ON.</t>
  </si>
  <si>
    <t>7032627</t>
  </si>
  <si>
    <t>8358211270100039</t>
  </si>
  <si>
    <t>1406648036703</t>
  </si>
  <si>
    <t>1000875201244061</t>
  </si>
  <si>
    <t>DUMAS,RACHEL</t>
  </si>
  <si>
    <t>275 MIDDLELINE RD</t>
  </si>
  <si>
    <t>5186696100</t>
  </si>
  <si>
    <t>12020330505086</t>
  </si>
  <si>
    <t>GN005B</t>
  </si>
  <si>
    <t>07:46:45</t>
  </si>
  <si>
    <t>Morgan, Marian</t>
  </si>
  <si>
    <t>E1:</t>
  </si>
  <si>
    <t>1082600</t>
  </si>
  <si>
    <t>42.9789</t>
  </si>
  <si>
    <t>-73.8812</t>
  </si>
  <si>
    <t>SELF INSTALL  NO COAX LINES IN THE HOME</t>
  </si>
  <si>
    <t>8358210630286967</t>
  </si>
  <si>
    <t>1406641019540</t>
  </si>
  <si>
    <t>1000837126494064</t>
  </si>
  <si>
    <t>92 HILLTOP MNR APT B</t>
  </si>
  <si>
    <t>12065000009406</t>
  </si>
  <si>
    <t>HM182</t>
  </si>
  <si>
    <t>10:42:06</t>
  </si>
  <si>
    <t>5782</t>
  </si>
  <si>
    <t>Emmanuel</t>
  </si>
  <si>
    <t>Cohen</t>
  </si>
  <si>
    <t>LA082 LA083 LA090 LA806 LC887 LE002 LI811 LI825 LK231 LK235 LV741 LZ205</t>
  </si>
  <si>
    <t>42.8542</t>
  </si>
  <si>
    <t>-73.7659</t>
  </si>
  <si>
    <t>2171</t>
  </si>
  <si>
    <t>St John</t>
  </si>
  <si>
    <t>SPGDE</t>
  </si>
  <si>
    <t>10:35:40</t>
  </si>
  <si>
    <t>8358210630285704</t>
  </si>
  <si>
    <t>1406641017197</t>
  </si>
  <si>
    <t>1000837119464066</t>
  </si>
  <si>
    <t>90 HILLTOP MNR APT A</t>
  </si>
  <si>
    <t>12065000009331</t>
  </si>
  <si>
    <t>10:35:47</t>
  </si>
  <si>
    <t>42.854</t>
  </si>
  <si>
    <t>-73.7655</t>
  </si>
  <si>
    <t>8358210630285738</t>
  </si>
  <si>
    <t>1406641017239</t>
  </si>
  <si>
    <t>1000837119634064</t>
  </si>
  <si>
    <t>91 HILLTOP MNR APT B</t>
  </si>
  <si>
    <t>12065000009364</t>
  </si>
  <si>
    <t>10:35:54</t>
  </si>
  <si>
    <t>2172</t>
  </si>
  <si>
    <t>Zeke</t>
  </si>
  <si>
    <t>McHale</t>
  </si>
  <si>
    <t>-73.7656</t>
  </si>
  <si>
    <t>8358210630285753</t>
  </si>
  <si>
    <t>1406641017288</t>
  </si>
  <si>
    <t>1000837119774068</t>
  </si>
  <si>
    <t>92 HILLTOP MNR APT A</t>
  </si>
  <si>
    <t>12065000009398</t>
  </si>
  <si>
    <t>10:36:02</t>
  </si>
  <si>
    <t>42.8543</t>
  </si>
  <si>
    <t>8150400310136331</t>
  </si>
  <si>
    <t>1403599328171</t>
  </si>
  <si>
    <t>1000544355534038</t>
  </si>
  <si>
    <t>E CTBH INS</t>
  </si>
  <si>
    <t>ATT WIRELESS FA 15381491,*</t>
  </si>
  <si>
    <t>1951 ROUTE 302</t>
  </si>
  <si>
    <t>CELLTW1</t>
  </si>
  <si>
    <t>10919</t>
  </si>
  <si>
    <t>10919321300039</t>
  </si>
  <si>
    <t>MI012</t>
  </si>
  <si>
    <t>12:12:35</t>
  </si>
  <si>
    <t>BS</t>
  </si>
  <si>
    <t>\2MV</t>
  </si>
  <si>
    <t>KN322 RI211 YZ005</t>
  </si>
  <si>
    <t>41.5183</t>
  </si>
  <si>
    <t>-74.3794</t>
  </si>
  <si>
    <t>CARRIER CTBH, SR: 24281144, EPR: ENG-05370153, POC: CHUCK.GROTE@CHARTER.COM</t>
  </si>
  <si>
    <t>NFS-RESCHDULED PER ENTERPRISE EMAIL REQUEST</t>
  </si>
  <si>
    <t>1G, EPR: ENG-05370153, POC: JOHN ZIMMERMANN FOR ACCESS 973-896-7079 DIEGO 347-324-6355., INSTALL ADVA116, 10G HO OPTIC,Y.1564 TEST NEW VLANS FOR 5 MINUTES FRAME SIZES: 64, 128, 256, 512, 1024, 1280, 1518, 9000 BYTES, LATENCY 10MS RT, GATE CODE 8001,</t>
  </si>
  <si>
    <t>12763</t>
  </si>
  <si>
    <t>MI184</t>
  </si>
  <si>
    <t>18:55:48</t>
  </si>
  <si>
    <t>41.6925</t>
  </si>
  <si>
    <t>-74.5282</t>
  </si>
  <si>
    <t>ON CB MESSAGE OF CHANNELS UNAVAILABLE SPORADIC ISSUE HAS HAPPENED BEFORE REBOOT FIXES BUT ONLY FIXES TEMPORARILY//</t>
  </si>
  <si>
    <t>BH067</t>
  </si>
  <si>
    <t>16:53:33</t>
  </si>
  <si>
    <t>Huse, Kayla</t>
  </si>
  <si>
    <t>;OL</t>
  </si>
  <si>
    <t>6292823</t>
  </si>
  <si>
    <t>42.6847</t>
  </si>
  <si>
    <t>-73.7375</t>
  </si>
  <si>
    <t>CUST NOT ABLE TO SEE A PICTURE / SHE IS ON THE RIGHT INPUT BUT JUST SEES A BLACK SCREEN</t>
  </si>
  <si>
    <t>1201504505028</t>
  </si>
  <si>
    <t>PF048</t>
  </si>
  <si>
    <t>07:53:15</t>
  </si>
  <si>
    <t>42.4517</t>
  </si>
  <si>
    <t>-73.2567</t>
  </si>
  <si>
    <t>CCI STB CONTINUES TO RESET AND NOT LOAD CHANNELS</t>
  </si>
  <si>
    <t>12788</t>
  </si>
  <si>
    <t>LY173B</t>
  </si>
  <si>
    <t>08:15:37</t>
  </si>
  <si>
    <t>VD Z4</t>
  </si>
  <si>
    <t>41.7714</t>
  </si>
  <si>
    <t>-74.584</t>
  </si>
  <si>
    <t>AUDIO ISSUE AND BREAKIN UP TBSHOOT NO GO SET APPT.</t>
  </si>
  <si>
    <t>WR030B</t>
  </si>
  <si>
    <t>15:07:04</t>
  </si>
  <si>
    <t>41.5979</t>
  </si>
  <si>
    <t>-74.1282</t>
  </si>
  <si>
    <t>MISSING CH 52 AND 55, SHOWING UNAVAILABLE AND GOES TO BLACK SCREEN</t>
  </si>
  <si>
    <t>2377</t>
  </si>
  <si>
    <t>Davila</t>
  </si>
  <si>
    <t>1237</t>
  </si>
  <si>
    <t>NICHOLAS</t>
  </si>
  <si>
    <t>DAVEY</t>
  </si>
  <si>
    <t>SI018B</t>
  </si>
  <si>
    <t>13:38:42</t>
  </si>
  <si>
    <t>42.0788</t>
  </si>
  <si>
    <t>-73.9505</t>
  </si>
  <si>
    <t>ALL TS FAILS TO FIX</t>
  </si>
  <si>
    <t>08:27:32</t>
  </si>
  <si>
    <t>Arciba, Brianna</t>
  </si>
  <si>
    <t>_SC</t>
  </si>
  <si>
    <t>6286050</t>
  </si>
  <si>
    <t>CX STATED A TECH WENT YESTERDAY AND SHE IS STILL EXPERIENCING INTERMITTENCY, ALSO REFLECTING ON ACC</t>
  </si>
  <si>
    <t>BL012</t>
  </si>
  <si>
    <t>07:24:51</t>
  </si>
  <si>
    <t>43.132</t>
  </si>
  <si>
    <t>-73.5093</t>
  </si>
  <si>
    <t>INTERMITTENT CNNCT ISSUE</t>
  </si>
  <si>
    <t>INSTALL</t>
  </si>
  <si>
    <t>QB003</t>
  </si>
  <si>
    <t>18:50:47</t>
  </si>
  <si>
    <t>43.316</t>
  </si>
  <si>
    <t>-73.6795</t>
  </si>
  <si>
    <t>UNACCEPTABLE SIGNAL ISSUE</t>
  </si>
  <si>
    <t>RZ ZD</t>
  </si>
  <si>
    <t>Park, Shawn</t>
  </si>
  <si>
    <t>HMZ</t>
  </si>
  <si>
    <t>6046278</t>
  </si>
  <si>
    <t>8358211070115260</t>
  </si>
  <si>
    <t>1406647433307</t>
  </si>
  <si>
    <t>1000869719304061</t>
  </si>
  <si>
    <t>EASTERN DOOR CC,*</t>
  </si>
  <si>
    <t>516  WASHINGTON AVE</t>
  </si>
  <si>
    <t># NA</t>
  </si>
  <si>
    <t>5189259453</t>
  </si>
  <si>
    <t>12144144005065</t>
  </si>
  <si>
    <t>RS022</t>
  </si>
  <si>
    <t>18:05:46</t>
  </si>
  <si>
    <t>42.6596</t>
  </si>
  <si>
    <t>-73.7205</t>
  </si>
  <si>
    <t>NULL500X20 WIFI, 1 NATIVEBUYFLOW CREATED ORDER</t>
  </si>
  <si>
    <t>NULL500X20 WIFI, 1 NATIVEBUYFLOW CREATED ORDER..</t>
  </si>
  <si>
    <t>Borey, Anthony K</t>
  </si>
  <si>
    <t>36885</t>
  </si>
  <si>
    <t>1113903</t>
  </si>
  <si>
    <t>PW119</t>
  </si>
  <si>
    <t>11:38:32</t>
  </si>
  <si>
    <t>6274320</t>
  </si>
  <si>
    <t>42.0393</t>
  </si>
  <si>
    <t>-74.1366</t>
  </si>
  <si>
    <t>SELF INSTALL RESCUE FOR XUMO</t>
  </si>
  <si>
    <t>1201393905024</t>
  </si>
  <si>
    <t>PF015</t>
  </si>
  <si>
    <t>21:09:12</t>
  </si>
  <si>
    <t>Thompson, Larry</t>
  </si>
  <si>
    <t>;-Y</t>
  </si>
  <si>
    <t>6141337</t>
  </si>
  <si>
    <t>-73.2656</t>
  </si>
  <si>
    <t xml:space="preserve"> CUST IS ASKING TO CALL BEFORE ARE SO THEY CAN OUT THE DOGS</t>
  </si>
  <si>
    <t>CHANNEL  UNAVAILABLE//PIXILATION// DELAY WHEN NAVIGATING STB FEATURES CUST IS ASKING TO CALL BEFORE ARE SO THEY CAN OUT THE DOGS AWAY  4134418763</t>
  </si>
  <si>
    <t>12839</t>
  </si>
  <si>
    <t>8358210620323978</t>
  </si>
  <si>
    <t>1406648171781</t>
  </si>
  <si>
    <t>1000874926954062</t>
  </si>
  <si>
    <t>81 TALLOW WOOD DR</t>
  </si>
  <si>
    <t>12065282205060</t>
  </si>
  <si>
    <t>HM083</t>
  </si>
  <si>
    <t>16:59:46</t>
  </si>
  <si>
    <t>42.8673</t>
  </si>
  <si>
    <t>-73.7851</t>
  </si>
  <si>
    <t>MAY NEED NEW GROUND WIRE, ALSO RELOCATING PORT POTENTIALLY DUE TO LOCATION OF COAXIAL PORT IN HOME</t>
  </si>
  <si>
    <t>Hyslop, Lucas Aiden</t>
  </si>
  <si>
    <t>31962</t>
  </si>
  <si>
    <t>7011553</t>
  </si>
  <si>
    <t>Duffy, Kelly Grace</t>
  </si>
  <si>
    <t>APT A</t>
  </si>
  <si>
    <t>CJ</t>
  </si>
  <si>
    <t>12846</t>
  </si>
  <si>
    <t>5187936432</t>
  </si>
  <si>
    <t>LZ</t>
  </si>
  <si>
    <t>LZ015</t>
  </si>
  <si>
    <t>08:09:04</t>
  </si>
  <si>
    <t>Butler, Alessandro</t>
  </si>
  <si>
    <t>:)J</t>
  </si>
  <si>
    <t>6166035</t>
  </si>
  <si>
    <t>43.2918</t>
  </si>
  <si>
    <t>-73.8254</t>
  </si>
  <si>
    <t>CX MDM OFF LINE, NO SIGNAL RECVD. CALL-5182251610</t>
  </si>
  <si>
    <t>ZB R1 XU</t>
  </si>
  <si>
    <t>12184</t>
  </si>
  <si>
    <t>NUA1A</t>
  </si>
  <si>
    <t>06:51:26</t>
  </si>
  <si>
    <t>42.4526</t>
  </si>
  <si>
    <t>-73.6895</t>
  </si>
  <si>
    <t>5187842268 - ROUTER UNRESPONSIVE; NO INT.</t>
  </si>
  <si>
    <t>8358210630286009</t>
  </si>
  <si>
    <t>1406641017882</t>
  </si>
  <si>
    <t>1000837121084068</t>
  </si>
  <si>
    <t>90 HILLTOP MNR APT B</t>
  </si>
  <si>
    <t>12065000010552</t>
  </si>
  <si>
    <t>10:37:23</t>
  </si>
  <si>
    <t>8358210630286140</t>
  </si>
  <si>
    <t>1406641018120</t>
  </si>
  <si>
    <t>1000837121974060</t>
  </si>
  <si>
    <t>84 CARRIAGE HL APT D</t>
  </si>
  <si>
    <t>12065000011287</t>
  </si>
  <si>
    <t>10:38:05</t>
  </si>
  <si>
    <t>42.855</t>
  </si>
  <si>
    <t>-73.7658</t>
  </si>
  <si>
    <t>1406648138244</t>
  </si>
  <si>
    <t>1000875039414068</t>
  </si>
  <si>
    <t>13 LARK DR APT B</t>
  </si>
  <si>
    <t>12210265705096</t>
  </si>
  <si>
    <t>BH241</t>
  </si>
  <si>
    <t>23:51:57</t>
  </si>
  <si>
    <t>42.663</t>
  </si>
  <si>
    <t>-73.7561</t>
  </si>
  <si>
    <t>SZ296</t>
  </si>
  <si>
    <t>23:28:37</t>
  </si>
  <si>
    <t>43.0687</t>
  </si>
  <si>
    <t>LOW SIGNALS TO MODEM</t>
  </si>
  <si>
    <t>8358211700566056</t>
  </si>
  <si>
    <t>1406559449986</t>
  </si>
  <si>
    <t>1000875035764060</t>
  </si>
  <si>
    <t>NGUYEN,HUY</t>
  </si>
  <si>
    <t>5 CONWAY CIR</t>
  </si>
  <si>
    <t>5189374195</t>
  </si>
  <si>
    <t>12211264805036</t>
  </si>
  <si>
    <t>BH199</t>
  </si>
  <si>
    <t>22:57:11</t>
  </si>
  <si>
    <t>Thomas, Norman</t>
  </si>
  <si>
    <t>-2Q</t>
  </si>
  <si>
    <t>1209910</t>
  </si>
  <si>
    <t>42.7214</t>
  </si>
  <si>
    <t>-73.732</t>
  </si>
  <si>
    <t>SCS FTP SPCRDY INS</t>
  </si>
  <si>
    <t>200 PRUYN HILL RD</t>
  </si>
  <si>
    <t>NB:MDU 2-4</t>
  </si>
  <si>
    <t>HM03E</t>
  </si>
  <si>
    <t>2878</t>
  </si>
  <si>
    <t>Lonze</t>
  </si>
  <si>
    <t>2025-01-15 10:42:33.0000000</t>
  </si>
  <si>
    <t>2024-12-13</t>
  </si>
  <si>
    <t>2025-06-25</t>
  </si>
  <si>
    <t>Reiley, Robin S</t>
  </si>
  <si>
    <t>NB RESI UNIT</t>
  </si>
  <si>
    <t>LK235 LV771 LV772</t>
  </si>
  <si>
    <t>42.887</t>
  </si>
  <si>
    <t>-73.7187</t>
  </si>
  <si>
    <t>SPEC READY</t>
  </si>
  <si>
    <t>BH255</t>
  </si>
  <si>
    <t>19:53:50</t>
  </si>
  <si>
    <t>42.67</t>
  </si>
  <si>
    <t>-73.7921</t>
  </si>
  <si>
    <t>INTERMITTANCY</t>
  </si>
  <si>
    <t>10:18:35</t>
  </si>
  <si>
    <t>8358210630295992</t>
  </si>
  <si>
    <t>1406647201456</t>
  </si>
  <si>
    <t>1000868715484067</t>
  </si>
  <si>
    <t>APT D-103</t>
  </si>
  <si>
    <t>12118357205950</t>
  </si>
  <si>
    <t>10:18:36</t>
  </si>
  <si>
    <t>8358210630296016</t>
  </si>
  <si>
    <t>1406647201498</t>
  </si>
  <si>
    <t>1000868715504062</t>
  </si>
  <si>
    <t>APT D-106</t>
  </si>
  <si>
    <t>12118357205984</t>
  </si>
  <si>
    <t>8358210630296024</t>
  </si>
  <si>
    <t>1406647201506</t>
  </si>
  <si>
    <t>1000868715514061</t>
  </si>
  <si>
    <t>APT D-107</t>
  </si>
  <si>
    <t>12118357205992</t>
  </si>
  <si>
    <t>NFS-SCHEDULED</t>
  </si>
  <si>
    <t>BL046</t>
  </si>
  <si>
    <t>19:12:30</t>
  </si>
  <si>
    <t>Drury, Tonya</t>
  </si>
  <si>
    <t>?2&amp;</t>
  </si>
  <si>
    <t>6251010</t>
  </si>
  <si>
    <t>43.1996</t>
  </si>
  <si>
    <t>-73.6502</t>
  </si>
  <si>
    <t>CCI INTERMITTENT CONNECTION.  HISTORIC SIGNAL ISSUES</t>
  </si>
  <si>
    <t>QB128</t>
  </si>
  <si>
    <t>19:12:23</t>
  </si>
  <si>
    <t>1413</t>
  </si>
  <si>
    <t>Abigail</t>
  </si>
  <si>
    <t>Corlew</t>
  </si>
  <si>
    <t>43.2353</t>
  </si>
  <si>
    <t>-73.5176</t>
  </si>
  <si>
    <t>ON GOING ISSUE WITH DROPPING SIGNALS</t>
  </si>
  <si>
    <t>2287</t>
  </si>
  <si>
    <t>Skyler</t>
  </si>
  <si>
    <t>Poplaski</t>
  </si>
  <si>
    <t>12824</t>
  </si>
  <si>
    <t>LG018</t>
  </si>
  <si>
    <t>19:57:35</t>
  </si>
  <si>
    <t>WD SB</t>
  </si>
  <si>
    <t>43.492</t>
  </si>
  <si>
    <t>-73.7471</t>
  </si>
  <si>
    <t>/CX STATES MODEM LIGHTS NOT SHOWING ON MODEM/CX OLDER/EDUCATED CX THAT LIGHTS MAY HAVE FUSED, BUT INTERNET IS WELL/CX WANTS TECH TO REPLACE MODEM WITH FUNCTIONING LIGHTS/CX OLDER/CX DONT WANT TO SELF INSTALL/SHE WANTS TECH TO INSTALL NEW MODEM/</t>
  </si>
  <si>
    <t>SZ153</t>
  </si>
  <si>
    <t>19:15:23</t>
  </si>
  <si>
    <t>43.1311</t>
  </si>
  <si>
    <t>-73.7538</t>
  </si>
  <si>
    <t>CX HAS ISSUE DAILY WITH BOX SAYING NO  SIGNAL OR UNABLE TO PLAY VIDEO</t>
  </si>
  <si>
    <t>WD R1</t>
  </si>
  <si>
    <t>42.8549</t>
  </si>
  <si>
    <t>8358211661496491</t>
  </si>
  <si>
    <t>1406643285362</t>
  </si>
  <si>
    <t>1000848714394061</t>
  </si>
  <si>
    <t>SB NC VID/HSD</t>
  </si>
  <si>
    <t>BROWN WEINRAUB,*</t>
  </si>
  <si>
    <t>99 WASHINGTON AVE STE 2020</t>
  </si>
  <si>
    <t>5184277350</t>
  </si>
  <si>
    <t>12210282005025</t>
  </si>
  <si>
    <t>BHB0A</t>
  </si>
  <si>
    <t>2025-10-09</t>
  </si>
  <si>
    <t>12:37:37</t>
  </si>
  <si>
    <t>5K</t>
  </si>
  <si>
    <t>&amp;WZ3</t>
  </si>
  <si>
    <t>Vargas, Geizel</t>
  </si>
  <si>
    <t>2_X</t>
  </si>
  <si>
    <t>6126619</t>
  </si>
  <si>
    <t>OA045 OA055 OA200 OA202 OA208 OA700 OC321 OC702 OE255 OE717 OE720 OE770 OE775 OI010 OI011 OI259 OI260 OK200 OK700 OV101 OV300 OV703 OV720 OZ207 OZ709 YZ116</t>
  </si>
  <si>
    <t>42.6548</t>
  </si>
  <si>
    <t>-73.7592</t>
  </si>
  <si>
    <t>INSTALL TV AND INTERNET.</t>
  </si>
  <si>
    <t>Vargas, Geizel Karina</t>
  </si>
  <si>
    <t>45257</t>
  </si>
  <si>
    <t>8358211690265271</t>
  </si>
  <si>
    <t>1406647851490</t>
  </si>
  <si>
    <t>1000871970204063</t>
  </si>
  <si>
    <t>JAFFREY,AMEENA</t>
  </si>
  <si>
    <t>3070 NEW WILLIAMSBURG DR</t>
  </si>
  <si>
    <t>5183641349</t>
  </si>
  <si>
    <t>5188880009</t>
  </si>
  <si>
    <t>12303538105036</t>
  </si>
  <si>
    <t>WA204</t>
  </si>
  <si>
    <t>21:24:23</t>
  </si>
  <si>
    <t>LC723 LE001 LE006 LE476 LF002 LF009 LI750 LK007 LK200 LV707 LZ205 LZ322 LZ903</t>
  </si>
  <si>
    <t>42.7397</t>
  </si>
  <si>
    <t>-73.9492</t>
  </si>
  <si>
    <t>Doom, Ashton James</t>
  </si>
  <si>
    <t>35618</t>
  </si>
  <si>
    <t>7063280</t>
  </si>
  <si>
    <t>Jones, Lanae Roshau</t>
  </si>
  <si>
    <t>Roth, Brian G</t>
  </si>
  <si>
    <t>BH214</t>
  </si>
  <si>
    <t>QB231</t>
  </si>
  <si>
    <t>4886</t>
  </si>
  <si>
    <t>Feeley</t>
  </si>
  <si>
    <t>8358210630287171</t>
  </si>
  <si>
    <t>1406641019961</t>
  </si>
  <si>
    <t>1000837127914060</t>
  </si>
  <si>
    <t>89 CARRIAGE HL APT C</t>
  </si>
  <si>
    <t>12065751805051</t>
  </si>
  <si>
    <t>10:43:09</t>
  </si>
  <si>
    <t>-73.7652</t>
  </si>
  <si>
    <t>8358210630288898</t>
  </si>
  <si>
    <t>1406641025208</t>
  </si>
  <si>
    <t>1000837141794068</t>
  </si>
  <si>
    <t>89 CARRIAGE HL APT D</t>
  </si>
  <si>
    <t>12065423905016</t>
  </si>
  <si>
    <t>10:57:14</t>
  </si>
  <si>
    <t>WA083</t>
  </si>
  <si>
    <t>11:28:50</t>
  </si>
  <si>
    <t>42.694</t>
  </si>
  <si>
    <t>-73.8653</t>
  </si>
  <si>
    <t>CH 47 AND 52 ARE TILING ON SN#SACCQXQVC</t>
  </si>
  <si>
    <t>ENT-CUSTNOAWARE</t>
  </si>
  <si>
    <t>8358210540028731</t>
  </si>
  <si>
    <t>1000874119404065</t>
  </si>
  <si>
    <t>55 W MAIN ST APT 5</t>
  </si>
  <si>
    <t>13452</t>
  </si>
  <si>
    <t>13452104805039</t>
  </si>
  <si>
    <t>CJ054</t>
  </si>
  <si>
    <t>16:01:14</t>
  </si>
  <si>
    <t>6293956</t>
  </si>
  <si>
    <t>LA001 LA003 LA090 LC723 LE002 LE007 LF002 LF009 LI299 LI750 LK785 LV707</t>
  </si>
  <si>
    <t>42.9988</t>
  </si>
  <si>
    <t>-74.6817</t>
  </si>
  <si>
    <t>Bynum, Braelyn Dania</t>
  </si>
  <si>
    <t>58553</t>
  </si>
  <si>
    <t>Yeaid, Sheikh Meazi Mehrab</t>
  </si>
  <si>
    <t>8358211190398945</t>
  </si>
  <si>
    <t>1406648030169</t>
  </si>
  <si>
    <t>1000874095304065</t>
  </si>
  <si>
    <t>KELLY,MARTHA</t>
  </si>
  <si>
    <t>125 WEST AVE APT 340</t>
  </si>
  <si>
    <t>8459262220</t>
  </si>
  <si>
    <t>12866607505153</t>
  </si>
  <si>
    <t>SZ163</t>
  </si>
  <si>
    <t>15:19:55</t>
  </si>
  <si>
    <t>43.0762</t>
  </si>
  <si>
    <t>-73.8039</t>
  </si>
  <si>
    <t>CX ASK TO INSTALL NEW INTERNET AND TV. CAN YOU PLEASE BRING WITH YOU 1GIG INTERNET PLUS 1 XUMO PLEASE</t>
  </si>
  <si>
    <t>1406648091435</t>
  </si>
  <si>
    <t>1000874592374066</t>
  </si>
  <si>
    <t>319 ALDERMEADOW RD</t>
  </si>
  <si>
    <t>12870271805030</t>
  </si>
  <si>
    <t>09:11:25</t>
  </si>
  <si>
    <t>6175566</t>
  </si>
  <si>
    <t>2022-07-07 08:04:48.0000000</t>
  </si>
  <si>
    <t>2022-07-07</t>
  </si>
  <si>
    <t>Joe Wolfe</t>
  </si>
  <si>
    <t>LC707 LE001 LE006 LF002 LF008 LI740 LI750 LK200 LK701 LV709 LZ322</t>
  </si>
  <si>
    <t>43.8627</t>
  </si>
  <si>
    <t>-73.725</t>
  </si>
  <si>
    <t>Waters, Tiffany Sharon</t>
  </si>
  <si>
    <t>38671</t>
  </si>
  <si>
    <t>2303</t>
  </si>
  <si>
    <t>Aubrey</t>
  </si>
  <si>
    <t>-73.5122</t>
  </si>
  <si>
    <t>LY011</t>
  </si>
  <si>
    <t>Ramisch</t>
  </si>
  <si>
    <t>Marshall, Tamala R</t>
  </si>
  <si>
    <t>11120</t>
  </si>
  <si>
    <t>1056561</t>
  </si>
  <si>
    <t>ALL SERVICES OUT</t>
  </si>
  <si>
    <t>1220973905014</t>
  </si>
  <si>
    <t>NH023</t>
  </si>
  <si>
    <t>21:17:41</t>
  </si>
  <si>
    <t>Jauregui, Rafael</t>
  </si>
  <si>
    <t>;LH</t>
  </si>
  <si>
    <t>6234648</t>
  </si>
  <si>
    <t>42.6207</t>
  </si>
  <si>
    <t>-73.1367</t>
  </si>
  <si>
    <t>COAX HAS NO SIGNAL, NEW EQUIP INSTALL</t>
  </si>
  <si>
    <t>NR084</t>
  </si>
  <si>
    <t>12:26:11</t>
  </si>
  <si>
    <t>41.4383</t>
  </si>
  <si>
    <t>-74.0461</t>
  </si>
  <si>
    <t>CX REQUEST SWAP 8 BOXES IN HOME</t>
  </si>
  <si>
    <t>P27</t>
  </si>
  <si>
    <t>14:08:30</t>
  </si>
  <si>
    <t>Baral, Sagar</t>
  </si>
  <si>
    <t>$WX</t>
  </si>
  <si>
    <t>Rep 3, PAC</t>
  </si>
  <si>
    <t>6239229</t>
  </si>
  <si>
    <t>41.3587</t>
  </si>
  <si>
    <t>-74.3662</t>
  </si>
  <si>
    <t>RAN 3802 // RECOMMENDED TROUBLE CALL</t>
  </si>
  <si>
    <t>12569</t>
  </si>
  <si>
    <t>PK073</t>
  </si>
  <si>
    <t>14:09:54</t>
  </si>
  <si>
    <t>-73.8473</t>
  </si>
  <si>
    <t>43.0823</t>
  </si>
  <si>
    <t>NR086</t>
  </si>
  <si>
    <t>15:42:30</t>
  </si>
  <si>
    <t>Loney, George</t>
  </si>
  <si>
    <t>!&gt;N</t>
  </si>
  <si>
    <t>6245570</t>
  </si>
  <si>
    <t>41.4283</t>
  </si>
  <si>
    <t>NO SIGNAL MESSAGE - CONTACT: 845 534 4076</t>
  </si>
  <si>
    <t>NO SIGNAL MESSAGE - NO SIGNAL - WARM RESET - CONTACT: 845 534 4076</t>
  </si>
  <si>
    <t>NR097A</t>
  </si>
  <si>
    <t>13:47:58</t>
  </si>
  <si>
    <t>41.5055</t>
  </si>
  <si>
    <t>-74.0421</t>
  </si>
  <si>
    <t>MI504B</t>
  </si>
  <si>
    <t>15:51:53</t>
  </si>
  <si>
    <t>Moya, Nayely</t>
  </si>
  <si>
    <t>#/M</t>
  </si>
  <si>
    <t>6258067</t>
  </si>
  <si>
    <t>41.4671</t>
  </si>
  <si>
    <t>-74.4053</t>
  </si>
  <si>
    <t>MI050</t>
  </si>
  <si>
    <t>15:52:14</t>
  </si>
  <si>
    <t>Williams, Hilly</t>
  </si>
  <si>
    <t>(Q!</t>
  </si>
  <si>
    <t>7011834</t>
  </si>
  <si>
    <t>2025-11-20 20:44:42.2133333</t>
  </si>
  <si>
    <t>2025-11-20 19:43:03.5700000</t>
  </si>
  <si>
    <t>41.4286</t>
  </si>
  <si>
    <t>-74.4433</t>
  </si>
  <si>
    <t>GAME CHANNEL 177/ CURRENTLY UNAVAILABLE</t>
  </si>
  <si>
    <t>Sanchez, Yvonne</t>
  </si>
  <si>
    <t>A&gt;V</t>
  </si>
  <si>
    <t>6154410</t>
  </si>
  <si>
    <t>MI247A</t>
  </si>
  <si>
    <t>15:53:37</t>
  </si>
  <si>
    <t>41.3817</t>
  </si>
  <si>
    <t>-74.6859</t>
  </si>
  <si>
    <t>NO DATA</t>
  </si>
  <si>
    <t>8452377124</t>
  </si>
  <si>
    <t>15:53:42</t>
  </si>
  <si>
    <t>Kharodia, Sajjaad</t>
  </si>
  <si>
    <t>&amp;2(</t>
  </si>
  <si>
    <t>6239767</t>
  </si>
  <si>
    <t>41.4276</t>
  </si>
  <si>
    <t>-74.0363</t>
  </si>
  <si>
    <t>8150310150457384</t>
  </si>
  <si>
    <t>1403599792442</t>
  </si>
  <si>
    <t>1000547995634035</t>
  </si>
  <si>
    <t>LIPTON,MICHELLE</t>
  </si>
  <si>
    <t>250 BEECHWOOD AVE UNIT 12A</t>
  </si>
  <si>
    <t>9173240307</t>
  </si>
  <si>
    <t>12601526800355</t>
  </si>
  <si>
    <t>PK022</t>
  </si>
  <si>
    <t>17:27:37</t>
  </si>
  <si>
    <t>1883</t>
  </si>
  <si>
    <t>Braden</t>
  </si>
  <si>
    <t>Perez</t>
  </si>
  <si>
    <t>41.6736</t>
  </si>
  <si>
    <t>-73.9281</t>
  </si>
  <si>
    <t>CX HAS NO COAX OUTLET AVAIL IN HOME</t>
  </si>
  <si>
    <t>MI550</t>
  </si>
  <si>
    <t>17:34:44</t>
  </si>
  <si>
    <t>41.4456</t>
  </si>
  <si>
    <t>-74.4158</t>
  </si>
  <si>
    <t>MAJOR INTERMIT ISSUES/HARD REBOOT/NO CHANGE/PLEASE CONTACT: 8458007681 UPON ARRIVAL OR IF LATE</t>
  </si>
  <si>
    <t>BH120</t>
  </si>
  <si>
    <t>16:03:41</t>
  </si>
  <si>
    <t>42.7592</t>
  </si>
  <si>
    <t>-73.7314</t>
  </si>
  <si>
    <t>SZ100</t>
  </si>
  <si>
    <t>BH264</t>
  </si>
  <si>
    <t>16:38:39</t>
  </si>
  <si>
    <t>42.6605</t>
  </si>
  <si>
    <t>-73.769</t>
  </si>
  <si>
    <t>NO SIGNAL TO MODEM- TRIED A COAX REBOOT</t>
  </si>
  <si>
    <t>19:39:45</t>
  </si>
  <si>
    <t>Sinlapates, Thitiphon</t>
  </si>
  <si>
    <t>&gt;59</t>
  </si>
  <si>
    <t>6208289</t>
  </si>
  <si>
    <t>41.9264</t>
  </si>
  <si>
    <t>-74.9081</t>
  </si>
  <si>
    <t>INTERMITTENCY. BAD SIGNAL LEVELS</t>
  </si>
  <si>
    <t>Grijalva, Ruby</t>
  </si>
  <si>
    <t>#T2</t>
  </si>
  <si>
    <t>6304536</t>
  </si>
  <si>
    <t>GN006B</t>
  </si>
  <si>
    <t>17:40:20</t>
  </si>
  <si>
    <t>42.9236</t>
  </si>
  <si>
    <t>-73.8953</t>
  </si>
  <si>
    <t>CX NEEDS ASSISTANCE SETTING UP XUMO DEVICE</t>
  </si>
  <si>
    <t>12309</t>
  </si>
  <si>
    <t>GO015</t>
  </si>
  <si>
    <t>17:22:35</t>
  </si>
  <si>
    <t>Davis, Jenifer</t>
  </si>
  <si>
    <t>:1G</t>
  </si>
  <si>
    <t>1141547</t>
  </si>
  <si>
    <t>43.0602</t>
  </si>
  <si>
    <t>-74.3403</t>
  </si>
  <si>
    <t>ACTIVATE SERVICE</t>
  </si>
  <si>
    <t>17:24:02</t>
  </si>
  <si>
    <t>Sullivan, Shuaraa</t>
  </si>
  <si>
    <t>?58</t>
  </si>
  <si>
    <t>6223335</t>
  </si>
  <si>
    <t>43.0769</t>
  </si>
  <si>
    <t>-74.2915</t>
  </si>
  <si>
    <t>SELF INSTALL ASSIST///XUMO ON SETUP SAID SOFTWARE ERROR AND WOULD NOT SHOW IMAGE AT ALL AFTER REBOOT</t>
  </si>
  <si>
    <t>PF090</t>
  </si>
  <si>
    <t>5185772313</t>
  </si>
  <si>
    <t>WA059</t>
  </si>
  <si>
    <t>20:36:41</t>
  </si>
  <si>
    <t>42.7462</t>
  </si>
  <si>
    <t>-73.8607</t>
  </si>
  <si>
    <t>1406648128898</t>
  </si>
  <si>
    <t>1000875027834061</t>
  </si>
  <si>
    <t>113 JONES RD</t>
  </si>
  <si>
    <t>12866578605107</t>
  </si>
  <si>
    <t>SZ140</t>
  </si>
  <si>
    <t>21:45:09</t>
  </si>
  <si>
    <t>Laca, Annette</t>
  </si>
  <si>
    <t>-RQ</t>
  </si>
  <si>
    <t>7056725</t>
  </si>
  <si>
    <t>43.1156</t>
  </si>
  <si>
    <t>-73.7522</t>
  </si>
  <si>
    <t>CCI NEW SELF INSTALL INACTIVE COAXIAL OUTLET ONLY HAS ONE</t>
  </si>
  <si>
    <t>BH088</t>
  </si>
  <si>
    <t>22:25:18</t>
  </si>
  <si>
    <t>Martinez, Evan</t>
  </si>
  <si>
    <t>(KB</t>
  </si>
  <si>
    <t>6246831</t>
  </si>
  <si>
    <t>42.7039</t>
  </si>
  <si>
    <t>-73.7681</t>
  </si>
  <si>
    <t>INTERMITTENCY, BAD SIGNALS</t>
  </si>
  <si>
    <t>TY269</t>
  </si>
  <si>
    <t>05:11:35</t>
  </si>
  <si>
    <t>Lloyd, Antoneo</t>
  </si>
  <si>
    <t>$T0</t>
  </si>
  <si>
    <t>6190894</t>
  </si>
  <si>
    <t>42.6248</t>
  </si>
  <si>
    <t>-73.7277</t>
  </si>
  <si>
    <t>IN AND OUT CONNECTION SPEEDS NOT CORRECT.</t>
  </si>
  <si>
    <t>Seburn</t>
  </si>
  <si>
    <t>246</t>
  </si>
  <si>
    <t>HM110</t>
  </si>
  <si>
    <t>18:08:47</t>
  </si>
  <si>
    <t>42.9039</t>
  </si>
  <si>
    <t>-73.8099</t>
  </si>
  <si>
    <t>XUMO NOT WORKING</t>
  </si>
  <si>
    <t>12084</t>
  </si>
  <si>
    <t>703</t>
  </si>
  <si>
    <t>Adin</t>
  </si>
  <si>
    <t>Chapman</t>
  </si>
  <si>
    <t>8358210630296768</t>
  </si>
  <si>
    <t>1406648194148</t>
  </si>
  <si>
    <t>1000875011724062</t>
  </si>
  <si>
    <t>6 CRESCENT CITY MOB HOM</t>
  </si>
  <si>
    <t>PAR</t>
  </si>
  <si>
    <t>12065640405071</t>
  </si>
  <si>
    <t>HM175</t>
  </si>
  <si>
    <t>20:23:38</t>
  </si>
  <si>
    <t>Kofi</t>
  </si>
  <si>
    <t>Adusei</t>
  </si>
  <si>
    <t>D0008 INS21 INS27 INS30 INS83 LA004 LA006 LA090 LC723 LE001 LE002 LE006 LE007 LE055 LE085 LE090 LE098 LE105 LE110 LE115 LE180 LE205 LE210 LE225 LE235 LE245 LE290 LE334 LF002 LF009 LI299 LI740 LI750 LK200 LK786 LV707</t>
  </si>
  <si>
    <t>42.8328</t>
  </si>
  <si>
    <t>-73.7404</t>
  </si>
  <si>
    <t>Iacob, Dragos Alexan</t>
  </si>
  <si>
    <t>36285</t>
  </si>
  <si>
    <t>7056148</t>
  </si>
  <si>
    <t>Schlesinger, Brian</t>
  </si>
  <si>
    <t>8358211661508295</t>
  </si>
  <si>
    <t>1406647914637</t>
  </si>
  <si>
    <t>1000875011414060</t>
  </si>
  <si>
    <t>SHASTANY,RALPH</t>
  </si>
  <si>
    <t>253 DELAWARE AVE APT 4</t>
  </si>
  <si>
    <t>5188920427</t>
  </si>
  <si>
    <t>12209177805051</t>
  </si>
  <si>
    <t>20:22:03</t>
  </si>
  <si>
    <t>42.6438</t>
  </si>
  <si>
    <t>-73.7756</t>
  </si>
  <si>
    <t>CX NEEDS OUTLETS INSTALLED</t>
  </si>
  <si>
    <t>SZA6B</t>
  </si>
  <si>
    <t>20:13:24</t>
  </si>
  <si>
    <t>ZB ZD</t>
  </si>
  <si>
    <t>-73.7293</t>
  </si>
  <si>
    <t>CX REQ TECH BECAUSE THEY ARE HAVING SLOW SPEEDS THEY HAVE ALSO HAVE HAD NUMEROUS CABLE BOXES REMOVED OFF THE ACCT AND WANT THE COAX CABLES AND SPLITTERS REMOVED FROM THE HOME</t>
  </si>
  <si>
    <t>SZ302</t>
  </si>
  <si>
    <t>19:59:18</t>
  </si>
  <si>
    <t>Hill, Alanna</t>
  </si>
  <si>
    <t>$/K</t>
  </si>
  <si>
    <t>7065673</t>
  </si>
  <si>
    <t>43.0386</t>
  </si>
  <si>
    <t>-73.8475</t>
  </si>
  <si>
    <t>CX WANTS TO RELOCATE MODEM,ROUTER, AND PHONE INTO BEDROOM. UNSURE OF WHAT COAXES GO WHERE, WANTS TO RETURN CABLE BOX. PLS BRING XUMO BOX</t>
  </si>
  <si>
    <t>8358210620323408</t>
  </si>
  <si>
    <t>1406646947521</t>
  </si>
  <si>
    <t>1000867371774068</t>
  </si>
  <si>
    <t>ROSENFIELD,ADAM</t>
  </si>
  <si>
    <t>15 BRADLEY CIR</t>
  </si>
  <si>
    <t>5614015972</t>
  </si>
  <si>
    <t>12065325805116</t>
  </si>
  <si>
    <t>HM103B</t>
  </si>
  <si>
    <t>09:42:00</t>
  </si>
  <si>
    <t>LA001 LA003 LA090 LA905 LA915 LC723 LC905 LC910 LC999 LE002 LE007 LE905 LF002 LF009 LI299 LI300 LI750 LI905 LK200 LV707 LV900 LZ322 TE400 TE402</t>
  </si>
  <si>
    <t>42.8683</t>
  </si>
  <si>
    <t>-73.7627</t>
  </si>
  <si>
    <t>NFS SUB KEPT APPT FOR 11/20</t>
  </si>
  <si>
    <t>PLEASE CALL FIRST</t>
  </si>
  <si>
    <t>Humes, Joan Marie</t>
  </si>
  <si>
    <t>26422</t>
  </si>
  <si>
    <t>6109530</t>
  </si>
  <si>
    <t>12:14:50</t>
  </si>
  <si>
    <t>43.8341</t>
  </si>
  <si>
    <t>-73.4255</t>
  </si>
  <si>
    <t>SIGNAL LEVEL CHECK FAIL</t>
  </si>
  <si>
    <t>-73.6778</t>
  </si>
  <si>
    <t>Specialty Account Specialist</t>
  </si>
  <si>
    <t>WA288</t>
  </si>
  <si>
    <t>17:45:09</t>
  </si>
  <si>
    <t>&amp;00M</t>
  </si>
  <si>
    <t>Arnett, Tami</t>
  </si>
  <si>
    <t>B.)</t>
  </si>
  <si>
    <t>1180303</t>
  </si>
  <si>
    <t>42.6618</t>
  </si>
  <si>
    <t>-73.7892</t>
  </si>
  <si>
    <t>EQUIP PICKUP</t>
  </si>
  <si>
    <t>BHA0A</t>
  </si>
  <si>
    <t>17:41:55</t>
  </si>
  <si>
    <t>DT051 LA001 LA003 LA055 LA090 LA110 LA112 LA113 LA721 LA756 LA810 LA905 LA915 LC020 LC042 LC707 LC81A LC905 LC910 LC999 LE014 LE255 LE905 LF002 LF008 LG092 LI005 LI030 LI045 LI750 LI905 LK205 LV709 LV716 LV900 LZ835 LZ836 TE400 TE402</t>
  </si>
  <si>
    <t>42.6701</t>
  </si>
  <si>
    <t>-73.7733</t>
  </si>
  <si>
    <t>Harris, Kendrick Eugene</t>
  </si>
  <si>
    <t>45630</t>
  </si>
  <si>
    <t>6167844</t>
  </si>
  <si>
    <t>Awan, Ali</t>
  </si>
  <si>
    <t>8358211661506299</t>
  </si>
  <si>
    <t>1406647297041</t>
  </si>
  <si>
    <t>1000869034084067</t>
  </si>
  <si>
    <t>HINSON,CLYDE</t>
  </si>
  <si>
    <t>186 TAMPA AVE</t>
  </si>
  <si>
    <t>8048365218</t>
  </si>
  <si>
    <t>12208142705123</t>
  </si>
  <si>
    <t>WA245</t>
  </si>
  <si>
    <t>17:34:11</t>
  </si>
  <si>
    <t>LA775 LC723 LE001 LE006 LE007 LF002 LF009 LI740 LI750 LK200 LV707 LZ322</t>
  </si>
  <si>
    <t>42.6654</t>
  </si>
  <si>
    <t>-73.8143</t>
  </si>
  <si>
    <t>Johnson, Jessica</t>
  </si>
  <si>
    <t>33859</t>
  </si>
  <si>
    <t>7036611</t>
  </si>
  <si>
    <t>Lopez, Ivan</t>
  </si>
  <si>
    <t>Jackson, Jaylita</t>
  </si>
  <si>
    <t>T:SFU</t>
  </si>
  <si>
    <t>14:56:11</t>
  </si>
  <si>
    <t>8358210630287783</t>
  </si>
  <si>
    <t>1406641021348</t>
  </si>
  <si>
    <t>1000837131834064</t>
  </si>
  <si>
    <t>85 CARRIAGE HL APT C</t>
  </si>
  <si>
    <t>12065000012483</t>
  </si>
  <si>
    <t>10:46:20</t>
  </si>
  <si>
    <t>PK032</t>
  </si>
  <si>
    <t>09:53:58</t>
  </si>
  <si>
    <t>-73.8799</t>
  </si>
  <si>
    <t>NFS- ASSIGNED/SCHEDULED PER SMART LITE TICKET</t>
  </si>
  <si>
    <t>8454927287- NO SIGNAL.</t>
  </si>
  <si>
    <t>8150300330165437</t>
  </si>
  <si>
    <t>1403599565582</t>
  </si>
  <si>
    <t>1000545708194032</t>
  </si>
  <si>
    <t>BAPTE,NARCISSE</t>
  </si>
  <si>
    <t>16 WASHINGTON BLVD</t>
  </si>
  <si>
    <t>8455971490</t>
  </si>
  <si>
    <t>10992127305031</t>
  </si>
  <si>
    <t>MI094D</t>
  </si>
  <si>
    <t>13:53:43</t>
  </si>
  <si>
    <t>|)Y\</t>
  </si>
  <si>
    <t>LA001 LA003 LA090 LA905 LA915 LC707 LC712 LC723 LC905 LC910 LC999 LE001 LE002 LE006 LE007 LE905 LE906 LF001 LF002 LF008 LF009 LI299 LI740 LI750 LI905 LK007 LK200 LK701 LV707 LV709 LV900 TE400 TE402</t>
  </si>
  <si>
    <t>41.4288</t>
  </si>
  <si>
    <t>-74.1531</t>
  </si>
  <si>
    <t>Huff, Bernetta LaShae</t>
  </si>
  <si>
    <t>34956</t>
  </si>
  <si>
    <t>6251737</t>
  </si>
  <si>
    <t>Patterson, Kimberly</t>
  </si>
  <si>
    <t>Watson, June Marie</t>
  </si>
  <si>
    <t>8358210630291496</t>
  </si>
  <si>
    <t>1406641090277</t>
  </si>
  <si>
    <t>1000837420694062</t>
  </si>
  <si>
    <t>84 CARRIAGE HILL APT C</t>
  </si>
  <si>
    <t>12065000013622</t>
  </si>
  <si>
    <t>NO TRUCK</t>
  </si>
  <si>
    <t>12035</t>
  </si>
  <si>
    <t>CK015B</t>
  </si>
  <si>
    <t>11:24:30</t>
  </si>
  <si>
    <t>;}26</t>
  </si>
  <si>
    <t>Calhoun, Madison</t>
  </si>
  <si>
    <t>&amp;X2</t>
  </si>
  <si>
    <t>6099804</t>
  </si>
  <si>
    <t>42.7304</t>
  </si>
  <si>
    <t>-74.3352</t>
  </si>
  <si>
    <t>17:02:31</t>
  </si>
  <si>
    <t>|=J1</t>
  </si>
  <si>
    <t>LA055 LI006 LI286 LK205</t>
  </si>
  <si>
    <t>INSTALL 2 HD</t>
  </si>
  <si>
    <t>Barrett, Sean Dale</t>
  </si>
  <si>
    <t>49954</t>
  </si>
  <si>
    <t>6264542</t>
  </si>
  <si>
    <t>Roth, Jason P</t>
  </si>
  <si>
    <t>Thexton, Thomas J</t>
  </si>
  <si>
    <t>MGD WIFI FIBER</t>
  </si>
  <si>
    <t>SZ234</t>
  </si>
  <si>
    <t>14:47:15</t>
  </si>
  <si>
    <t>WD ZL</t>
  </si>
  <si>
    <t>2852</t>
  </si>
  <si>
    <t>Berrington</t>
  </si>
  <si>
    <t>43.0848</t>
  </si>
  <si>
    <t>-73.8041</t>
  </si>
  <si>
    <t>JOHN RIKER * 5189444223 | 2 UNIT 406 | INTERMITTENT WIFI CONNECTION/HIGH UTILIZATION | (CSSO) 833-292-1873 EXT. 3 FOR WHEN ENROUTE FIBER INC000035196995</t>
  </si>
  <si>
    <t>RK024</t>
  </si>
  <si>
    <t>13:06:32</t>
  </si>
  <si>
    <t>;(6$</t>
  </si>
  <si>
    <t>Perkins, Tonnanish</t>
  </si>
  <si>
    <t>)3X</t>
  </si>
  <si>
    <t>6286842</t>
  </si>
  <si>
    <t>OA250 OA700 OA701 OA799 OC321 OC704 OC766 OE719 OE720 OE770 OE775 OE778 OE900 OI740 OI741 OK745 OK900 OT918 OT939 OV705 OV720 OV901 OV905 OV910 OV921 OZ207 OZ620 OZ709 OZ908 OZ915</t>
  </si>
  <si>
    <t>41.9278</t>
  </si>
  <si>
    <t>-73.9118</t>
  </si>
  <si>
    <t>HSD UPGRADE GIG/WIFI/1 HOST VOICE LINE/TV STREAM/ADD 2 XUMO BOXES</t>
  </si>
  <si>
    <t>PLEASE COME AS CLOSE TO 4 PM AS POSSIBLE</t>
  </si>
  <si>
    <t>HSD UPGRADE GIG/WIFI/1 HOST VOICE LINE/TV STREAM/ADD 2 XUMO BOXES/ POC PATRICK MADDEN 415-254-0204</t>
  </si>
  <si>
    <t>Perkins, Tonnanish Tanika</t>
  </si>
  <si>
    <t>64132</t>
  </si>
  <si>
    <t>8358211690265297</t>
  </si>
  <si>
    <t>1406647893377</t>
  </si>
  <si>
    <t>1000872301744066</t>
  </si>
  <si>
    <t>ABU DELI,*</t>
  </si>
  <si>
    <t>457 STATE ROUTE 146 UNIT 1</t>
  </si>
  <si>
    <t>GUILDERLAND CENTER</t>
  </si>
  <si>
    <t>12085</t>
  </si>
  <si>
    <t>3474048990</t>
  </si>
  <si>
    <t>12085770605019</t>
  </si>
  <si>
    <t>WA100</t>
  </si>
  <si>
    <t>12:30:32</t>
  </si>
  <si>
    <t>42.7036</t>
  </si>
  <si>
    <t>-73.965</t>
  </si>
  <si>
    <t>NULLLOCATED IN GUILDERLAND CTR PLAZA BUYFLOW CREATED ORDER</t>
  </si>
  <si>
    <t>8150330020404382</t>
  </si>
  <si>
    <t>1403599702094</t>
  </si>
  <si>
    <t>1000546511764037</t>
  </si>
  <si>
    <t>SUBS REQUEST</t>
  </si>
  <si>
    <t>7 VINEYARD LN</t>
  </si>
  <si>
    <t>109</t>
  </si>
  <si>
    <t>9145883024</t>
  </si>
  <si>
    <t>12550000173336</t>
  </si>
  <si>
    <t>NR165</t>
  </si>
  <si>
    <t>16:53:49</t>
  </si>
  <si>
    <t>;/H5</t>
  </si>
  <si>
    <t>2019-11-20 09:13:02.0000000</t>
  </si>
  <si>
    <t>2019-01-15</t>
  </si>
  <si>
    <t>2019-11-12</t>
  </si>
  <si>
    <t>2019-10-26</t>
  </si>
  <si>
    <t>2020-02-23</t>
  </si>
  <si>
    <t>41.5222</t>
  </si>
  <si>
    <t>-74.0388</t>
  </si>
  <si>
    <t>8358210630296628</t>
  </si>
  <si>
    <t>1406647951167</t>
  </si>
  <si>
    <t>1000872573724069</t>
  </si>
  <si>
    <t>DECICCO,ANDREA</t>
  </si>
  <si>
    <t>157 ANTHONY RD</t>
  </si>
  <si>
    <t>8455946670</t>
  </si>
  <si>
    <t>12065260005136</t>
  </si>
  <si>
    <t>HM098</t>
  </si>
  <si>
    <t>17:46:27</t>
  </si>
  <si>
    <t>LA001 LA003 LA090 LA123 LC723 LE002 LE007 LF002 LF009 LI299 LI750 LK007 LK200 LV707 LZ322 LZ903</t>
  </si>
  <si>
    <t>-73.757</t>
  </si>
  <si>
    <t>Bhavsar, Dhavalkumar</t>
  </si>
  <si>
    <t>25042</t>
  </si>
  <si>
    <t>6301009</t>
  </si>
  <si>
    <t>PK021</t>
  </si>
  <si>
    <t>21:50:16</t>
  </si>
  <si>
    <t>Wyatt, Cora</t>
  </si>
  <si>
    <t>!GS</t>
  </si>
  <si>
    <t>6112250</t>
  </si>
  <si>
    <t>41.6817</t>
  </si>
  <si>
    <t>-73.9223</t>
  </si>
  <si>
    <t>NFS RECHEDULED FOR SOONER PER CX GLORIA REQUEST</t>
  </si>
  <si>
    <t>PIC FREEZING AND PIXELING/ ON BOTH BOXES POC # 8453376123</t>
  </si>
  <si>
    <t>8358200010523543</t>
  </si>
  <si>
    <t>1406644795286</t>
  </si>
  <si>
    <t>1000855693174067</t>
  </si>
  <si>
    <t>COMMUNITY HEALTH PROGRAM,*</t>
  </si>
  <si>
    <t>777 NORTH ST STE 305</t>
  </si>
  <si>
    <t>1201417205088</t>
  </si>
  <si>
    <t>PF011</t>
  </si>
  <si>
    <t>13:54:14</t>
  </si>
  <si>
    <t>3880</t>
  </si>
  <si>
    <t>Gallimore</t>
  </si>
  <si>
    <t>RH407 RHP60 RI214 YZ005 YZ116</t>
  </si>
  <si>
    <t>42.4606</t>
  </si>
  <si>
    <t>-73.2488</t>
  </si>
  <si>
    <t>*ESM* POC: AMY LISEWSKI (413) 836-6420 ALISEWSKI@CHPBERKSHIRES.ORG SR: 24112816 EPR: ENG-05272533 DEDICATED INTERNET SERVICE</t>
  </si>
  <si>
    <t>CONFIRMED BY AMY LISEWSKI 11/14/2025 14:25:00 LCON AMY LISEWSKI (413) 836-6420 ENG-05272533 PM SHANE MIMS</t>
  </si>
  <si>
    <t>BH078</t>
  </si>
  <si>
    <t>15:48:06</t>
  </si>
  <si>
    <t>42.735</t>
  </si>
  <si>
    <t>-73.7063</t>
  </si>
  <si>
    <t>NEEDS HELP WITH NEW EQUIPMENT</t>
  </si>
  <si>
    <t>1868</t>
  </si>
  <si>
    <t>Micheli</t>
  </si>
  <si>
    <t>QB204</t>
  </si>
  <si>
    <t>12:19:23</t>
  </si>
  <si>
    <t>43.2986</t>
  </si>
  <si>
    <t>-73.6582</t>
  </si>
  <si>
    <t>18:01:13</t>
  </si>
  <si>
    <t>Mariani, Lisa</t>
  </si>
  <si>
    <t>;S!</t>
  </si>
  <si>
    <t>6188827</t>
  </si>
  <si>
    <t>42.6599</t>
  </si>
  <si>
    <t>-73.7673</t>
  </si>
  <si>
    <t>UNACCEPTABLE SIGNAL LEVEL , NEW SERVICE</t>
  </si>
  <si>
    <t>PK029A</t>
  </si>
  <si>
    <t>10:38:25</t>
  </si>
  <si>
    <t>Young, Jojo</t>
  </si>
  <si>
    <t>.WO</t>
  </si>
  <si>
    <t>6220829</t>
  </si>
  <si>
    <t>41.6915</t>
  </si>
  <si>
    <t>-73.8975</t>
  </si>
  <si>
    <t>PIXELATED</t>
  </si>
  <si>
    <t>17:31:47</t>
  </si>
  <si>
    <t>Baerga, Chasity</t>
  </si>
  <si>
    <t>?KZ</t>
  </si>
  <si>
    <t>6266311</t>
  </si>
  <si>
    <t>2105</t>
  </si>
  <si>
    <t>Samora</t>
  </si>
  <si>
    <t>8150400290095937</t>
  </si>
  <si>
    <t>1403599795874</t>
  </si>
  <si>
    <t>1000547624754030</t>
  </si>
  <si>
    <t>KAZIAH BLACK,*</t>
  </si>
  <si>
    <t>2 N MONTGOMERY ST</t>
  </si>
  <si>
    <t>APT 2 SB</t>
  </si>
  <si>
    <t>8456495705</t>
  </si>
  <si>
    <t>12586118400005</t>
  </si>
  <si>
    <t>WR098</t>
  </si>
  <si>
    <t>15:40:50</t>
  </si>
  <si>
    <t>&amp;,GX</t>
  </si>
  <si>
    <t>OA700 OC321 OC702 OE717 OE720 OE770 OE775 OE900 OK700 OK900 OT918 OT939 OV703 OV720 OV901 OV905 OV910 OV921 OZ709 OZ908 OZ915</t>
  </si>
  <si>
    <t>41.5639</t>
  </si>
  <si>
    <t>-74.1949</t>
  </si>
  <si>
    <t>POC 8456495705 HSD W/.WIFI 1 NTVE</t>
  </si>
  <si>
    <t>Johnson, Kyle M</t>
  </si>
  <si>
    <t>84703</t>
  </si>
  <si>
    <t>1240125</t>
  </si>
  <si>
    <t>WA021</t>
  </si>
  <si>
    <t>2025-11-20 11:44:07.0733333</t>
  </si>
  <si>
    <t>2025-11-20 00:43:48.9066667</t>
  </si>
  <si>
    <t>42.6594</t>
  </si>
  <si>
    <t>-73.7922</t>
  </si>
  <si>
    <t>CX HAS NO DIAL TONE</t>
  </si>
  <si>
    <t>QB173</t>
  </si>
  <si>
    <t>Hassett, Ros P</t>
  </si>
  <si>
    <t>5756</t>
  </si>
  <si>
    <t>Oneil</t>
  </si>
  <si>
    <t>12:12:25</t>
  </si>
  <si>
    <t>41.4484</t>
  </si>
  <si>
    <t>1406648110698</t>
  </si>
  <si>
    <t>1000874689174064</t>
  </si>
  <si>
    <t>679 ROCK CITY RD APT 2</t>
  </si>
  <si>
    <t>12020253705036</t>
  </si>
  <si>
    <t>SZ024</t>
  </si>
  <si>
    <t>11:39:35</t>
  </si>
  <si>
    <t>6262613</t>
  </si>
  <si>
    <t>43.0344</t>
  </si>
  <si>
    <t>-73.8736</t>
  </si>
  <si>
    <t>WINSLOW, NICOLETTE Elizab</t>
  </si>
  <si>
    <t>51993</t>
  </si>
  <si>
    <t>Gomez, Franklyn Junior</t>
  </si>
  <si>
    <t>RL012</t>
  </si>
  <si>
    <t>12:12:07</t>
  </si>
  <si>
    <t>-74.0688</t>
  </si>
  <si>
    <t>NFS SUB R/S FOR TODAY...</t>
  </si>
  <si>
    <t>CX MOVED MODEM &amp; OUTLET NOT ACTIVE</t>
  </si>
  <si>
    <t>PW104B</t>
  </si>
  <si>
    <t>13:59:45</t>
  </si>
  <si>
    <t>ZB Z3</t>
  </si>
  <si>
    <t>&amp;5P\</t>
  </si>
  <si>
    <t>Butler, Richard</t>
  </si>
  <si>
    <t>:SK</t>
  </si>
  <si>
    <t>7044917</t>
  </si>
  <si>
    <t>42.0171</t>
  </si>
  <si>
    <t>-74.1114</t>
  </si>
  <si>
    <t>CUSTOMER HAVING ISSUE W/ INTERNET CONNECTION AND MISSING AMC. CUSTOMER ALSO GETS DROPPED CALLS ON LANDLINE. THE POST FROM THE OUTSIDE IS NOT CONNECTING. 315-450-5189 CELL AS 2ND NUMBER</t>
  </si>
  <si>
    <t>GO28B</t>
  </si>
  <si>
    <t>10:13:40</t>
  </si>
  <si>
    <t>McAfee, Keera</t>
  </si>
  <si>
    <t>)E/</t>
  </si>
  <si>
    <t>7036439</t>
  </si>
  <si>
    <t>LA001 LA003 LA005 LA010 LA045 LA055 LA090 LA123 LA810 LC042 LC416 LC708 LE002 LE255 LF008 LF010 LI005 LI010 LI299 LI750 LK205 LV726</t>
  </si>
  <si>
    <t>43.0272</t>
  </si>
  <si>
    <t>-74.4328</t>
  </si>
  <si>
    <t>CALL 15 MINUTES BEFORE ARRIVAL</t>
  </si>
  <si>
    <t>McAfee, Keera Jasmin</t>
  </si>
  <si>
    <t>64322</t>
  </si>
  <si>
    <t>RL023</t>
  </si>
  <si>
    <t>12:31:31</t>
  </si>
  <si>
    <t>Ross, Christie</t>
  </si>
  <si>
    <t>14Z</t>
  </si>
  <si>
    <t>1008441</t>
  </si>
  <si>
    <t>41.7493</t>
  </si>
  <si>
    <t>-74.0883</t>
  </si>
  <si>
    <t>ROUTER WONT REBOOT</t>
  </si>
  <si>
    <t>PW178C</t>
  </si>
  <si>
    <t>12:31:56</t>
  </si>
  <si>
    <t>Curtis, Christopher</t>
  </si>
  <si>
    <t>5YX</t>
  </si>
  <si>
    <t>1151597</t>
  </si>
  <si>
    <t>41.9329</t>
  </si>
  <si>
    <t>MISSING CHANS, XUMO HELP</t>
  </si>
  <si>
    <t>8150330010821330</t>
  </si>
  <si>
    <t>1403599664013</t>
  </si>
  <si>
    <t>1000546389394032</t>
  </si>
  <si>
    <t>LIS,LEO</t>
  </si>
  <si>
    <t>253 S WILLIAM ST</t>
  </si>
  <si>
    <t>8452754643</t>
  </si>
  <si>
    <t>12550585300007</t>
  </si>
  <si>
    <t>NR045A</t>
  </si>
  <si>
    <t>10:56:18</t>
  </si>
  <si>
    <t>41.4964</t>
  </si>
  <si>
    <t>-74.019</t>
  </si>
  <si>
    <t>INTERNET CONNECT WIFI BOX NEEDED.</t>
  </si>
  <si>
    <t>Gonzalez, Christopher Gabrie</t>
  </si>
  <si>
    <t>38742</t>
  </si>
  <si>
    <t>6156030</t>
  </si>
  <si>
    <t>41.4329</t>
  </si>
  <si>
    <t>-74.2504</t>
  </si>
  <si>
    <t>8358210010250526</t>
  </si>
  <si>
    <t>1406647987237</t>
  </si>
  <si>
    <t>1000874685904068</t>
  </si>
  <si>
    <t>RODRIGUEZ,DAVID</t>
  </si>
  <si>
    <t>243 E MAIN ST APT 2</t>
  </si>
  <si>
    <t>5188187485</t>
  </si>
  <si>
    <t>12010533305046</t>
  </si>
  <si>
    <t>11:37:01</t>
  </si>
  <si>
    <t>42.9328</t>
  </si>
  <si>
    <t>-74.1835</t>
  </si>
  <si>
    <t>8454272861</t>
  </si>
  <si>
    <t>14:52:14</t>
  </si>
  <si>
    <t>Fleming, Jillian</t>
  </si>
  <si>
    <t>/-.</t>
  </si>
  <si>
    <t>41.4875</t>
  </si>
  <si>
    <t>-74.2173</t>
  </si>
  <si>
    <t>-INTERMITTENT ISSUE WITH BOTH CABLE BOXES/ "PLEASE WAIT" ON MULTIPLE CHANNELS/ PICTURE SHUTS OFF AND COMES BACK ON</t>
  </si>
  <si>
    <t>RK001A</t>
  </si>
  <si>
    <t>15:38:35</t>
  </si>
  <si>
    <t>41.9253</t>
  </si>
  <si>
    <t>-73.9479</t>
  </si>
  <si>
    <t>CABLE BOX HAS ISSUES</t>
  </si>
  <si>
    <t>12068</t>
  </si>
  <si>
    <t>AD078A</t>
  </si>
  <si>
    <t>13:01:56</t>
  </si>
  <si>
    <t>|@P1</t>
  </si>
  <si>
    <t>D3CLN LA766 LA905 LA915 LC766 LC905 LC910 LC999 LE905 LI750 LI905 LK785 LV900 TE400 TE402</t>
  </si>
  <si>
    <t>42.9471</t>
  </si>
  <si>
    <t>-74.3013</t>
  </si>
  <si>
    <t>XFER</t>
  </si>
  <si>
    <t>Romero Nevarez, Laryssa Ann</t>
  </si>
  <si>
    <t>28543</t>
  </si>
  <si>
    <t>7045128</t>
  </si>
  <si>
    <t>Cortez, Julio Cesar</t>
  </si>
  <si>
    <t>10963</t>
  </si>
  <si>
    <t>MI313A</t>
  </si>
  <si>
    <t>14:21:45</t>
  </si>
  <si>
    <t>41.4649</t>
  </si>
  <si>
    <t>-74.5503</t>
  </si>
  <si>
    <t>MISSING CHANNEL 222 NEWS MAX ON ALL TVS</t>
  </si>
  <si>
    <t>12540</t>
  </si>
  <si>
    <t>PK093</t>
  </si>
  <si>
    <t>16:29:40</t>
  </si>
  <si>
    <t>Hrecin, Joseph</t>
  </si>
  <si>
    <t>&gt;#$</t>
  </si>
  <si>
    <t>6227287</t>
  </si>
  <si>
    <t>2020-11-28 02:48:46.0000000</t>
  </si>
  <si>
    <t>2020-05-21</t>
  </si>
  <si>
    <t>ISP Request</t>
  </si>
  <si>
    <t>Node Segmentation</t>
  </si>
  <si>
    <t>2020-08-18</t>
  </si>
  <si>
    <t>2020-08-21</t>
  </si>
  <si>
    <t>41.6647</t>
  </si>
  <si>
    <t>-73.7986</t>
  </si>
  <si>
    <t>CX HAS ODN BOX THAT IS IN A CONTINOUS REBOOT CYCLE HAPPENED WHILE ON PHONE WITH REP WHILE TROUBLESHOOTING USING CX EDU TO GO OVER CABLE CONNECTIONS MAKING SURE THEY ARE TIGHT  DEVICE STUCK IN BOOT CYCLE NEEDS TECH RESCUE</t>
  </si>
  <si>
    <t>RK009B</t>
  </si>
  <si>
    <t>16:30:54</t>
  </si>
  <si>
    <t>2021-03-20 02:45:03.0000000</t>
  </si>
  <si>
    <t>2020-04-30</t>
  </si>
  <si>
    <t>2020-08-20</t>
  </si>
  <si>
    <t>41.9882</t>
  </si>
  <si>
    <t>-73.9117</t>
  </si>
  <si>
    <t>CX INTERNET OFFLINE FOR 3 DAYS, ATTEMPTING TS, EQUIP NOT COMING ON, TST RQ TC, MAY NEED MODEM/ROUTER SWAP</t>
  </si>
  <si>
    <t>12787</t>
  </si>
  <si>
    <t>16:33:31</t>
  </si>
  <si>
    <t>41.8048</t>
  </si>
  <si>
    <t>-74.8394</t>
  </si>
  <si>
    <t>CUSTOMER HAVING XUMO ISSUES CLAIMS NEVER GOT THE REMOTE AND THE SAMSUNG TV REMOTE WAS SOMEHOW PROGRAMMED AND DOES NOT WORK</t>
  </si>
  <si>
    <t>1954</t>
  </si>
  <si>
    <t>McDermott</t>
  </si>
  <si>
    <t>41.9581</t>
  </si>
  <si>
    <t>RK001B</t>
  </si>
  <si>
    <t>12:45:29</t>
  </si>
  <si>
    <t>41.9298</t>
  </si>
  <si>
    <t>-73.9241</t>
  </si>
  <si>
    <t>MODEM INSTALL FOR PHONE</t>
  </si>
  <si>
    <t>PW078</t>
  </si>
  <si>
    <t>16:06:05</t>
  </si>
  <si>
    <t>41.8967</t>
  </si>
  <si>
    <t>CUT CABLE FROM BOX TO HOUSE DOING YARD WORK</t>
  </si>
  <si>
    <t>RL003</t>
  </si>
  <si>
    <t>14:53:47</t>
  </si>
  <si>
    <t>Z3 VD Z1</t>
  </si>
  <si>
    <t>41.7194</t>
  </si>
  <si>
    <t>-74.1073</t>
  </si>
  <si>
    <t>MISSING CHANNEL 86 ON BOTH CABLE BOXES. ALSO, EXPERIENCING INTERMITTENCY/ PICTURE FREEZING KINDA LOOKS STATIC, AUDIO WILL CUT OUT SOMETIMES,</t>
  </si>
  <si>
    <t>NR057</t>
  </si>
  <si>
    <t>15:45:26</t>
  </si>
  <si>
    <t>Santiago, Chelsea</t>
  </si>
  <si>
    <t>\\8</t>
  </si>
  <si>
    <t>6274907</t>
  </si>
  <si>
    <t>41.481</t>
  </si>
  <si>
    <t>-74.116</t>
  </si>
  <si>
    <t>LINE DOWN DUE TO WIND - FRONT</t>
  </si>
  <si>
    <t>15:46:05</t>
  </si>
  <si>
    <t>2019-11-05 14:06:03.0000000</t>
  </si>
  <si>
    <t>2019-06-11</t>
  </si>
  <si>
    <t>2019-10-24</t>
  </si>
  <si>
    <t>2020-01-21</t>
  </si>
  <si>
    <t>41.5408</t>
  </si>
  <si>
    <t>-74.3853</t>
  </si>
  <si>
    <t>SIGNAL ISSUES ON MODEM/ CABLE MODEM RECEIVE POWER (DBMV) AND CMTS RECEIVE POWER (DBMV)</t>
  </si>
  <si>
    <t>16:06:24</t>
  </si>
  <si>
    <t>41.5558</t>
  </si>
  <si>
    <t>-74.3827</t>
  </si>
  <si>
    <t>NFS SPOKE TO CX FRANCES. R/S AS PER CX REQUEST.</t>
  </si>
  <si>
    <t>CX IS HAVING ISSUE WITH STB'S. REMOTES NOT WORKING AND NO PICTURE. ALL SERVICES LOOK TO BE UP.</t>
  </si>
  <si>
    <t>WR069</t>
  </si>
  <si>
    <t>2025-11-21 00:43:42.5766667</t>
  </si>
  <si>
    <t>2025-11-20 20:44:26.0366667</t>
  </si>
  <si>
    <t>41.7094</t>
  </si>
  <si>
    <t>-74.184</t>
  </si>
  <si>
    <t>CALL QUALITY ISSUES. SIGNALS FAILED. LINE/EQUIP CHECK CALL WHEN ON SITE  862-881-3858-</t>
  </si>
  <si>
    <t>8150300540465783</t>
  </si>
  <si>
    <t>1403599517260</t>
  </si>
  <si>
    <t>1000547996384036</t>
  </si>
  <si>
    <t>MERMELSTEIN,USHER</t>
  </si>
  <si>
    <t>219 ROSE VALLEY RD</t>
  </si>
  <si>
    <t>8456082266</t>
  </si>
  <si>
    <t>12701386000029</t>
  </si>
  <si>
    <t>MI514</t>
  </si>
  <si>
    <t>17:30:48</t>
  </si>
  <si>
    <t>41.6291</t>
  </si>
  <si>
    <t>-74.6542</t>
  </si>
  <si>
    <t>WR060</t>
  </si>
  <si>
    <t>18:24:46</t>
  </si>
  <si>
    <t>41.6413</t>
  </si>
  <si>
    <t>-74.2813</t>
  </si>
  <si>
    <t>1213</t>
  </si>
  <si>
    <t>Rhabb</t>
  </si>
  <si>
    <t>8358210650067008</t>
  </si>
  <si>
    <t>1406647881695</t>
  </si>
  <si>
    <t>MORBIDELLI,JOANN</t>
  </si>
  <si>
    <t>93 LAKEPOINTE WAY</t>
  </si>
  <si>
    <t>12866000013565</t>
  </si>
  <si>
    <t>HM165</t>
  </si>
  <si>
    <t>2314</t>
  </si>
  <si>
    <t>43.0042</t>
  </si>
  <si>
    <t>-73.7241</t>
  </si>
  <si>
    <t>2162</t>
  </si>
  <si>
    <t>Aiken</t>
  </si>
  <si>
    <t>NO DIAL TONE.</t>
  </si>
  <si>
    <t>8457446870</t>
  </si>
  <si>
    <t>8453266823</t>
  </si>
  <si>
    <t>17:37:38</t>
  </si>
  <si>
    <t>41.5997</t>
  </si>
  <si>
    <t>-74.2975</t>
  </si>
  <si>
    <t>NO INTERNET CONNECTION, INTERNET HAS BEEN DISCONNECTING INTERMITTENTLY SINCE HIGH SPLIT UPGRADE IN AREA</t>
  </si>
  <si>
    <t>5184218702</t>
  </si>
  <si>
    <t>NU039</t>
  </si>
  <si>
    <t>14:05:22</t>
  </si>
  <si>
    <t>42.5497</t>
  </si>
  <si>
    <t>-73.7344</t>
  </si>
  <si>
    <t>8358211220186898</t>
  </si>
  <si>
    <t>1406647888385</t>
  </si>
  <si>
    <t>1000872282544063</t>
  </si>
  <si>
    <t>SARATOGA PAINT &amp; DRIP,*</t>
  </si>
  <si>
    <t>3065  ROUTE 50</t>
  </si>
  <si>
    <t># A12</t>
  </si>
  <si>
    <t>5186301090</t>
  </si>
  <si>
    <t>12866296006588</t>
  </si>
  <si>
    <t>SZ126A</t>
  </si>
  <si>
    <t>12:03:19</t>
  </si>
  <si>
    <t>43.1022</t>
  </si>
  <si>
    <t>-73.7382</t>
  </si>
  <si>
    <t>NULLOLD HOT TOPICBUYFLOW CREATED ORDER</t>
  </si>
  <si>
    <t>Cobb, Chelsea E</t>
  </si>
  <si>
    <t>48481</t>
  </si>
  <si>
    <t>6286780</t>
  </si>
  <si>
    <t>GO004</t>
  </si>
  <si>
    <t>15:06:16</t>
  </si>
  <si>
    <t>SET UP XUMO</t>
  </si>
  <si>
    <t>20:12:51</t>
  </si>
  <si>
    <t>41.6818</t>
  </si>
  <si>
    <t>-73.9224</t>
  </si>
  <si>
    <t>MI533A</t>
  </si>
  <si>
    <t>20:43:26</t>
  </si>
  <si>
    <t>|?1}</t>
  </si>
  <si>
    <t>Forde, Samuel</t>
  </si>
  <si>
    <t>/!4</t>
  </si>
  <si>
    <t>1222994</t>
  </si>
  <si>
    <t>2025-11-21 00:43:42.6033333</t>
  </si>
  <si>
    <t>2025-11-20 23:43:19.5833333</t>
  </si>
  <si>
    <t>41.403</t>
  </si>
  <si>
    <t>-74.189</t>
  </si>
  <si>
    <t>OFFLINE SERVICE</t>
  </si>
  <si>
    <t>SZ161</t>
  </si>
  <si>
    <t>16:33:38</t>
  </si>
  <si>
    <t>Alexander, George</t>
  </si>
  <si>
    <t>GIA</t>
  </si>
  <si>
    <t>1101448</t>
  </si>
  <si>
    <t>43.0016</t>
  </si>
  <si>
    <t>-73.8424</t>
  </si>
  <si>
    <t>16:33:54</t>
  </si>
  <si>
    <t>Carter, Tonya</t>
  </si>
  <si>
    <t>C:I</t>
  </si>
  <si>
    <t>1167019</t>
  </si>
  <si>
    <t>43.5522</t>
  </si>
  <si>
    <t>-73.3988</t>
  </si>
  <si>
    <t>MI166</t>
  </si>
  <si>
    <t>21:48:04</t>
  </si>
  <si>
    <t>41.6468</t>
  </si>
  <si>
    <t>-74.6925</t>
  </si>
  <si>
    <t>SIGNAL WEAK AND GOING IN AND OFF LINE.  HARD REBOOT.  PLEASE DISPATCH</t>
  </si>
  <si>
    <t>12485</t>
  </si>
  <si>
    <t>SI053</t>
  </si>
  <si>
    <t>21:13:40</t>
  </si>
  <si>
    <t>Jennewein, Robert</t>
  </si>
  <si>
    <t>02H</t>
  </si>
  <si>
    <t>6257711</t>
  </si>
  <si>
    <t>42.1892</t>
  </si>
  <si>
    <t>-74.1588</t>
  </si>
  <si>
    <t>NFS SPOKE TO CX</t>
  </si>
  <si>
    <t>MISSING CHANNELS &amp; NEEDS NEW DVR BOX</t>
  </si>
  <si>
    <t>1201677105010</t>
  </si>
  <si>
    <t>PF042</t>
  </si>
  <si>
    <t>16:48:22</t>
  </si>
  <si>
    <t>|-=X</t>
  </si>
  <si>
    <t>42.444</t>
  </si>
  <si>
    <t>-73.2569</t>
  </si>
  <si>
    <t>CUSTOMER NEEDS ASSIST WITH GETTING EQUIPMENT GOING, STATED SET IT UP AS SHOWS AND IT ISNT WORKING.</t>
  </si>
  <si>
    <t>QB024A</t>
  </si>
  <si>
    <t>17:25:52</t>
  </si>
  <si>
    <t>Smith, Benjamin</t>
  </si>
  <si>
    <t>#7}</t>
  </si>
  <si>
    <t>7022422</t>
  </si>
  <si>
    <t>43.345</t>
  </si>
  <si>
    <t>-73.6785</t>
  </si>
  <si>
    <t>GUIDE ISSUES, AS WELL AS GUIDE BUTTON,  MENU BUTTON, AND MY LIST BUTTON NON-FUNCTIONAL.</t>
  </si>
  <si>
    <t>WA286</t>
  </si>
  <si>
    <t>19:07:49</t>
  </si>
  <si>
    <t>Araujo, Sheyla</t>
  </si>
  <si>
    <t>&amp;T:</t>
  </si>
  <si>
    <t>7054423</t>
  </si>
  <si>
    <t>LC707 LF001 LF008 LI299 LI300 LI750 LK007 LK205 LV709 LZ731</t>
  </si>
  <si>
    <t>42.6985</t>
  </si>
  <si>
    <t>-73.7987</t>
  </si>
  <si>
    <t>Araujo, Sheyla Nicole</t>
  </si>
  <si>
    <t>30809</t>
  </si>
  <si>
    <t>Ortega, Madeline</t>
  </si>
  <si>
    <t>12067</t>
  </si>
  <si>
    <t>1060</t>
  </si>
  <si>
    <t>BM095</t>
  </si>
  <si>
    <t>19:08:02</t>
  </si>
  <si>
    <t>42.5202</t>
  </si>
  <si>
    <t>-73.9517</t>
  </si>
  <si>
    <t>SERVICES CANNOT CONNECT</t>
  </si>
  <si>
    <t>1220153205037</t>
  </si>
  <si>
    <t>NH062A</t>
  </si>
  <si>
    <t>17:15:10</t>
  </si>
  <si>
    <t>1421</t>
  </si>
  <si>
    <t>Trevor</t>
  </si>
  <si>
    <t>42.6262</t>
  </si>
  <si>
    <t>-73.1117</t>
  </si>
  <si>
    <t>LOCATION HAS BUFFING PROBLEMS WITH WIFI CONNECTION/ PLZ CK LINES AND REPLACE IF NEEDED</t>
  </si>
  <si>
    <t>19:04:34</t>
  </si>
  <si>
    <t>43.2389</t>
  </si>
  <si>
    <t>-73.5127</t>
  </si>
  <si>
    <t>SIGNAL FAILURE CABLE MODEM TRANSMIT POWER (DBMV)</t>
  </si>
  <si>
    <t>BH143</t>
  </si>
  <si>
    <t>19:27:17</t>
  </si>
  <si>
    <t>42.6746</t>
  </si>
  <si>
    <t>-73.7956</t>
  </si>
  <si>
    <t>MATURE CUSTOMER, EYE IMPAIRMENT NEEDS TECH TO INSTALL NEW INTERNET EQUIPMENT</t>
  </si>
  <si>
    <t>HM046</t>
  </si>
  <si>
    <t>20:33:46</t>
  </si>
  <si>
    <t>42.8063</t>
  </si>
  <si>
    <t>CX STATES SPEED AND CONNECTION ISSUES, NO ISSUES DETECTED ON OUR END</t>
  </si>
  <si>
    <t>SY131</t>
  </si>
  <si>
    <t>21:53:57</t>
  </si>
  <si>
    <t>42.7851</t>
  </si>
  <si>
    <t>8358210590289993</t>
  </si>
  <si>
    <t>1406647964871</t>
  </si>
  <si>
    <t>1000875029064063</t>
  </si>
  <si>
    <t>ROMERO,ANGEL</t>
  </si>
  <si>
    <t>98 HUDSON AVE FL 2</t>
  </si>
  <si>
    <t>5182675155</t>
  </si>
  <si>
    <t>12047372705035</t>
  </si>
  <si>
    <t>TY217B</t>
  </si>
  <si>
    <t>21:54:11</t>
  </si>
  <si>
    <t>42.7663</t>
  </si>
  <si>
    <t>-73.6909</t>
  </si>
  <si>
    <t>SPANISH/NEW CONNECT/ TRIED DIFFERENT COAX OUTLEST BUT NO SIGNAL</t>
  </si>
  <si>
    <t>08:26:41</t>
  </si>
  <si>
    <t>Trujillo, Brenda</t>
  </si>
  <si>
    <t>IG2</t>
  </si>
  <si>
    <t>6046292</t>
  </si>
  <si>
    <t>41.5761</t>
  </si>
  <si>
    <t>-73.9888</t>
  </si>
  <si>
    <t>INTERMITTENT WIFI CONNECTION, MODEM HAS BEEN SWAPPED BUT STILL DISCONNECTS OFTEN, CHECKED CONNECTIONS, REBOOT NO CHANGE</t>
  </si>
  <si>
    <t>21:29:47</t>
  </si>
  <si>
    <t>43.244</t>
  </si>
  <si>
    <t>ALL SERVICES OUT.</t>
  </si>
  <si>
    <t>QB030</t>
  </si>
  <si>
    <t>21:41:26</t>
  </si>
  <si>
    <t>Jihad, Munirah</t>
  </si>
  <si>
    <t>A:5</t>
  </si>
  <si>
    <t>6293969</t>
  </si>
  <si>
    <t>43.362</t>
  </si>
  <si>
    <t>-73.6613</t>
  </si>
  <si>
    <t>NO SIGNAL ON H46170915023685 - ELDERLY CUSTOMER DID HER BEST TO CHECK ALL CONNECTIONS REESTABLISH HDMI CORD BUT TV NOT READING CABLE BOX AND GETTING NO SIGNAL - REBOOTED CABLE AND TV BUT STILL JUST SNOWY PICTURE AND NO SIGNAL NOT READING HDMI1</t>
  </si>
  <si>
    <t>08:18:22</t>
  </si>
  <si>
    <t>WR089</t>
  </si>
  <si>
    <t>08:19:30</t>
  </si>
  <si>
    <t>Brock, Leonard</t>
  </si>
  <si>
    <t>;KO</t>
  </si>
  <si>
    <t>1096282</t>
  </si>
  <si>
    <t>41.5616</t>
  </si>
  <si>
    <t>-74.2113</t>
  </si>
  <si>
    <t>CH 222 NEWMAX OUT ON ALL CH'S</t>
  </si>
  <si>
    <t>SYA6A</t>
  </si>
  <si>
    <t>03:00:07</t>
  </si>
  <si>
    <t>42.7842</t>
  </si>
  <si>
    <t>-73.8651</t>
  </si>
  <si>
    <t>LINDSAY -- SELF INSTALL RESCUE -- 914-309-6200 || CABLE BOX AND MODEM SHARE COAX, CUSTOMER USED SPLITTER AND IT DISCONNECTED INTERNET</t>
  </si>
  <si>
    <t>8150330010821363</t>
  </si>
  <si>
    <t>1403574404179</t>
  </si>
  <si>
    <t>1000546710714031</t>
  </si>
  <si>
    <t>WILLIAMS,MICHELE</t>
  </si>
  <si>
    <t>457 1ST ST</t>
  </si>
  <si>
    <t>3476733017</t>
  </si>
  <si>
    <t>12550420105082</t>
  </si>
  <si>
    <t>NR108B</t>
  </si>
  <si>
    <t>11:26:12</t>
  </si>
  <si>
    <t>LA721 LA756 LC82A LI750 LK785 LV717 LZ021 LZ023 LZ024 LZ025 LZ788</t>
  </si>
  <si>
    <t>41.5032</t>
  </si>
  <si>
    <t>-74.028</t>
  </si>
  <si>
    <t>metellus, evens</t>
  </si>
  <si>
    <t>68246</t>
  </si>
  <si>
    <t>6089485</t>
  </si>
  <si>
    <t>Mitchell, James Edward</t>
  </si>
  <si>
    <t>Almonte, Ashly M</t>
  </si>
  <si>
    <t>RS050</t>
  </si>
  <si>
    <t>16:32:40</t>
  </si>
  <si>
    <t>42.6709</t>
  </si>
  <si>
    <t>-73.6214</t>
  </si>
  <si>
    <t>CX CANT CONNECT ANY DEVICES TO WIFI AFTER ALL TROUBLESHOOTING. MODEM AND ROUTER ARE ONLINE</t>
  </si>
  <si>
    <t>Laing</t>
  </si>
  <si>
    <t>NR071D</t>
  </si>
  <si>
    <t>8358210010250534</t>
  </si>
  <si>
    <t>1406648013496</t>
  </si>
  <si>
    <t>1000874022184069</t>
  </si>
  <si>
    <t>E MNS INSTALL</t>
  </si>
  <si>
    <t>CITY OF AMSTERDAM,*</t>
  </si>
  <si>
    <t>65 CRESCENT AVE BLDG 4</t>
  </si>
  <si>
    <t>12010000005129</t>
  </si>
  <si>
    <t>AD069B</t>
  </si>
  <si>
    <t>13:22:38</t>
  </si>
  <si>
    <t>GK ED</t>
  </si>
  <si>
    <t>&amp;_7J</t>
  </si>
  <si>
    <t>FA799 RE604 RH879 RI217 RI268 RIE01 RZ600 YZ005 YZ116</t>
  </si>
  <si>
    <t>42.9584</t>
  </si>
  <si>
    <t>-74.1701</t>
  </si>
  <si>
    <t>POC: MARVIN LEWIS (518) 841-4312 MLEWIS@AMSTERDAMNY.GOV SR: 24148184 EPR: ENG-05295303 MANAGED NETWORK WIFI 01 CLIENT CONFIRMED</t>
  </si>
  <si>
    <t>POC: MARVIN LEWIS (518) 841-4312 MLEWIS@AMSTERDAMNY.GOV SR: 24148183 ENTERPRISE INTERNET 00 CLIENT CONFIRMED</t>
  </si>
  <si>
    <t>8358211661502306</t>
  </si>
  <si>
    <t>1406645871615</t>
  </si>
  <si>
    <t>1000861153244069</t>
  </si>
  <si>
    <t>MINDFUL MOMENTS MENTAL H,*</t>
  </si>
  <si>
    <t>1 PINE WEST PLZ STE 1A</t>
  </si>
  <si>
    <t>5184561211</t>
  </si>
  <si>
    <t>12205553905150</t>
  </si>
  <si>
    <t>WA115A</t>
  </si>
  <si>
    <t>11:54:27</t>
  </si>
  <si>
    <t>+1!9</t>
  </si>
  <si>
    <t>OA700 OC321 OC702 OE717 OE720 OE730 OE770 OE775 OE900 OK700 OK783 OK900 OT918 OT939 OV703 OV720 OV901 OV905 OV910 OV921 OZ709 OZ711 OZ908 OZ915 YZ116</t>
  </si>
  <si>
    <t>42.7099</t>
  </si>
  <si>
    <t>-73.8643</t>
  </si>
  <si>
    <t>KATIE SETTING UP 500M INTERNET WITH WIFI, WIB AND PHONE</t>
  </si>
  <si>
    <t>NFS-PRECALL SHEET UPDATED JOB COMMENTS</t>
  </si>
  <si>
    <t>KATIE SETTING UP 500M INTERNET WITH WIFI, WIB AND PHONE LON SITE VISIT MADE - CONTACTED CX ON 5183387260 - LOCATION IS !A PINE WEST</t>
  </si>
  <si>
    <t>Montgomery, Tamara J</t>
  </si>
  <si>
    <t>87927</t>
  </si>
  <si>
    <t>1147232</t>
  </si>
  <si>
    <t>QBA4B</t>
  </si>
  <si>
    <t>18:13:58</t>
  </si>
  <si>
    <t>Marshall, Marion</t>
  </si>
  <si>
    <t>.M2</t>
  </si>
  <si>
    <t>6226852</t>
  </si>
  <si>
    <t>43.541</t>
  </si>
  <si>
    <t>-73.4096</t>
  </si>
  <si>
    <t>12304</t>
  </si>
  <si>
    <t>8388398298</t>
  </si>
  <si>
    <t>SY098A</t>
  </si>
  <si>
    <t>23:28:04</t>
  </si>
  <si>
    <t>INS43 LA721 LA766 LC707 LC766 LF001 LF008 LI750 LK702 LV709 LZ715</t>
  </si>
  <si>
    <t>42.7917</t>
  </si>
  <si>
    <t>-73.9144</t>
  </si>
  <si>
    <t>Rivera, Michelle</t>
  </si>
  <si>
    <t>69645</t>
  </si>
  <si>
    <t>7054666</t>
  </si>
  <si>
    <t>Smith, Dalton D</t>
  </si>
  <si>
    <t>Otero, Bernardo Gabrie</t>
  </si>
  <si>
    <t>1406648089561</t>
  </si>
  <si>
    <t>1000874581284060</t>
  </si>
  <si>
    <t>139 STONY BROOK RD UNIT 25</t>
  </si>
  <si>
    <t>SCHOHARIE</t>
  </si>
  <si>
    <t>12157</t>
  </si>
  <si>
    <t>12157530105034</t>
  </si>
  <si>
    <t>CK034B</t>
  </si>
  <si>
    <t>08:36:58</t>
  </si>
  <si>
    <t>Espinoza, Rafael</t>
  </si>
  <si>
    <t>6289196</t>
  </si>
  <si>
    <t>LC707 LF001 LF008 LI750 LK701 LV709 LZ322 LZ904</t>
  </si>
  <si>
    <t>-74.3175</t>
  </si>
  <si>
    <t>PREM</t>
  </si>
  <si>
    <t>32525</t>
  </si>
  <si>
    <t>8358212020092815</t>
  </si>
  <si>
    <t>1406648163564</t>
  </si>
  <si>
    <t>1000874904924061</t>
  </si>
  <si>
    <t>7 LIBERTY PL APT 3</t>
  </si>
  <si>
    <t>12839228505035</t>
  </si>
  <si>
    <t>QB246</t>
  </si>
  <si>
    <t>16:16:56</t>
  </si>
  <si>
    <t>LA905 LA915 LC708 LC905 LC910 LC999 LE001 LE006 LE905 LF008 LF014 LI740 LI750 LI905 LK701 LV726 LV900 TE400 TE402</t>
  </si>
  <si>
    <t>43.2953</t>
  </si>
  <si>
    <t>-73.5823</t>
  </si>
  <si>
    <t>RK003</t>
  </si>
  <si>
    <t>10:57:02</t>
  </si>
  <si>
    <t>Z5 SE</t>
  </si>
  <si>
    <t>-73.9063</t>
  </si>
  <si>
    <t>ALL CABLE OUT</t>
  </si>
  <si>
    <t>11:21:14</t>
  </si>
  <si>
    <t>41.9275</t>
  </si>
  <si>
    <t>-73.941</t>
  </si>
  <si>
    <t>MISSING CHANNELS - CHANNEL UNAVAILABLE</t>
  </si>
  <si>
    <t>Cox, Kourtney S</t>
  </si>
  <si>
    <t>18943</t>
  </si>
  <si>
    <t>7000050</t>
  </si>
  <si>
    <t>12871</t>
  </si>
  <si>
    <t>BL038</t>
  </si>
  <si>
    <t>43.0953</t>
  </si>
  <si>
    <t>-73.5901</t>
  </si>
  <si>
    <t>MODEM OFF LINE, NO INTERNET SIGNAL,  INTERMITTENCY ISSUES.</t>
  </si>
  <si>
    <t>WA313</t>
  </si>
  <si>
    <t>12:06:10</t>
  </si>
  <si>
    <t>42.6885</t>
  </si>
  <si>
    <t>-73.8338</t>
  </si>
  <si>
    <t>UNIT: 531 | INTERNET OUT | AMELIA @ 5184161408 | INC000035239479 | FT6 | CALL 833-292-1873 OPT 3 WHEN ON SITE</t>
  </si>
  <si>
    <t>TY054</t>
  </si>
  <si>
    <t>09:01:54</t>
  </si>
  <si>
    <t>Z8 C4</t>
  </si>
  <si>
    <t>Salaam, Knayla</t>
  </si>
  <si>
    <t>-?2</t>
  </si>
  <si>
    <t>6152449</t>
  </si>
  <si>
    <t>2025-11-20 12:44:20.1333333</t>
  </si>
  <si>
    <t>2025-11-20 11:43:46.8900000</t>
  </si>
  <si>
    <t>42.7267</t>
  </si>
  <si>
    <t>-73.655</t>
  </si>
  <si>
    <t>PHONE DROPS</t>
  </si>
  <si>
    <t>8150410140117039</t>
  </si>
  <si>
    <t>1403599798951</t>
  </si>
  <si>
    <t>1000547855474035</t>
  </si>
  <si>
    <t>MAIN ST DELI &amp; GROCERIES,*</t>
  </si>
  <si>
    <t>315 MAIN ST</t>
  </si>
  <si>
    <t>9296768733</t>
  </si>
  <si>
    <t>12601311600309</t>
  </si>
  <si>
    <t>09:45:46</t>
  </si>
  <si>
    <t>&amp;TKA</t>
  </si>
  <si>
    <t>OA700 OC321 OC704 OE719 OE720 OE730 OE770 OE775 OE900 OK745 OK900 OT918 OT939 OV705 OV720 OV901 OV905 OV910 OV921 OZ709 OZ711 OZ908 OZ915</t>
  </si>
  <si>
    <t>41.7035</t>
  </si>
  <si>
    <t>-73.9264</t>
  </si>
  <si>
    <t>GIG WIF / WIB / VOICE</t>
  </si>
  <si>
    <t>GIG WIFI WIB / VOICE</t>
  </si>
  <si>
    <t>Martel, Stephanie Ann</t>
  </si>
  <si>
    <t>65833</t>
  </si>
  <si>
    <t>1008475</t>
  </si>
  <si>
    <t>RL004</t>
  </si>
  <si>
    <t>12:57:53</t>
  </si>
  <si>
    <t>Z4 Z3 Z5 R2</t>
  </si>
  <si>
    <t>41.7245</t>
  </si>
  <si>
    <t>-74.0961</t>
  </si>
  <si>
    <t>CCI REGARDING CABLE BOX IS NOT WORKING/  CUSTOMER IS IN AN WHEELCHAIR PER CUSTOMER KNOCK HARD AND GIVE HER TIME TO GET TO THE DOOR</t>
  </si>
  <si>
    <t>SY069</t>
  </si>
  <si>
    <t>12:57:40</t>
  </si>
  <si>
    <t>42.8193</t>
  </si>
  <si>
    <t>-73.943</t>
  </si>
  <si>
    <t>12449</t>
  </si>
  <si>
    <t>PW129</t>
  </si>
  <si>
    <t>14:11:47</t>
  </si>
  <si>
    <t>Luecke, Nikola</t>
  </si>
  <si>
    <t>HRV</t>
  </si>
  <si>
    <t>6122778</t>
  </si>
  <si>
    <t>41.979</t>
  </si>
  <si>
    <t>-73.9949</t>
  </si>
  <si>
    <t>3817E12B54E0 STREAM-NO-PMT TROUBLE CALL</t>
  </si>
  <si>
    <t>PW058D</t>
  </si>
  <si>
    <t>10:22:41</t>
  </si>
  <si>
    <t>Webb, Natalie</t>
  </si>
  <si>
    <t>\M2</t>
  </si>
  <si>
    <t>6181784</t>
  </si>
  <si>
    <t>41.9362</t>
  </si>
  <si>
    <t>-74.004</t>
  </si>
  <si>
    <t>MISSING  CHANNEL  8</t>
  </si>
  <si>
    <t>PK043</t>
  </si>
  <si>
    <t>11:42:44</t>
  </si>
  <si>
    <t>doby, iesha</t>
  </si>
  <si>
    <t>A;$</t>
  </si>
  <si>
    <t>6238096</t>
  </si>
  <si>
    <t>41.7285</t>
  </si>
  <si>
    <t>-73.9025</t>
  </si>
  <si>
    <t>INTERMITTENCY ISSUES  UPSTREAM SNR WI-FI KEEPS CUTTING OFF</t>
  </si>
  <si>
    <t>1406648104931</t>
  </si>
  <si>
    <t>1000874660664067</t>
  </si>
  <si>
    <t>17 RAYMER LN</t>
  </si>
  <si>
    <t>12022</t>
  </si>
  <si>
    <t>12022773505011</t>
  </si>
  <si>
    <t>TY362</t>
  </si>
  <si>
    <t>11:10:14</t>
  </si>
  <si>
    <t>42.701</t>
  </si>
  <si>
    <t>-73.3721</t>
  </si>
  <si>
    <t>CALL WHEN YOU ARRIVE  588-833-2991</t>
  </si>
  <si>
    <t>Bowers, Brhandii Dashay</t>
  </si>
  <si>
    <t>37201</t>
  </si>
  <si>
    <t>7061835</t>
  </si>
  <si>
    <t>Blumer, Steven Travis</t>
  </si>
  <si>
    <t>WA161</t>
  </si>
  <si>
    <t>13:28:04</t>
  </si>
  <si>
    <t>42.7318</t>
  </si>
  <si>
    <t>-73.9287</t>
  </si>
  <si>
    <t>COAX INACTIVE</t>
  </si>
  <si>
    <t>12092</t>
  </si>
  <si>
    <t>CK031</t>
  </si>
  <si>
    <t>13:46:06</t>
  </si>
  <si>
    <t>|$K4</t>
  </si>
  <si>
    <t>42.7051</t>
  </si>
  <si>
    <t>-74.3336</t>
  </si>
  <si>
    <t>SI RESUCE</t>
  </si>
  <si>
    <t>10:59:16</t>
  </si>
  <si>
    <t>438</t>
  </si>
  <si>
    <t>Pham</t>
  </si>
  <si>
    <t>42.772</t>
  </si>
  <si>
    <t>-73.701</t>
  </si>
  <si>
    <t>ECT-85292014 LPOC: KELLY 5189035318 / TPOC KEVIN 9413787279 CX CAN'T FIND COAX MODEM, SERVICE DOWN. TAG/LOCATE.</t>
  </si>
  <si>
    <t>ROUTER WILL NOT CONNECT</t>
  </si>
  <si>
    <t>MI090</t>
  </si>
  <si>
    <t>12:41:06</t>
  </si>
  <si>
    <t>2023-07-28 11:24:20.0000000</t>
  </si>
  <si>
    <t>2023-07-27</t>
  </si>
  <si>
    <t>2023-08-03</t>
  </si>
  <si>
    <t>2023-08-18</t>
  </si>
  <si>
    <t>41.4083</t>
  </si>
  <si>
    <t>-74.2394</t>
  </si>
  <si>
    <t>MODEM RELO</t>
  </si>
  <si>
    <t>Johnson, Rebecca Carol</t>
  </si>
  <si>
    <t>52074</t>
  </si>
  <si>
    <t>Acord, Kelly</t>
  </si>
  <si>
    <t>McDaniel, Reagan R</t>
  </si>
  <si>
    <t>1403599842536</t>
  </si>
  <si>
    <t>1000547986244034</t>
  </si>
  <si>
    <t>19 LIVINGSTON ST # 3</t>
  </si>
  <si>
    <t>RIGHT</t>
  </si>
  <si>
    <t>12477122510718</t>
  </si>
  <si>
    <t>SI019B</t>
  </si>
  <si>
    <t>16:51:50</t>
  </si>
  <si>
    <t>Navado</t>
  </si>
  <si>
    <t>42.078</t>
  </si>
  <si>
    <t>-73.9548</t>
  </si>
  <si>
    <t>NO COAX OUTLET IN THE HOME PER CUSTOMER.</t>
  </si>
  <si>
    <t>WR048A</t>
  </si>
  <si>
    <t>16:09:09</t>
  </si>
  <si>
    <t>HX R2 XU</t>
  </si>
  <si>
    <t>41.6116</t>
  </si>
  <si>
    <t>CX HAVING ISSUES WITH ONE BOX XUMO.</t>
  </si>
  <si>
    <t>14:13:33</t>
  </si>
  <si>
    <t>41.4424</t>
  </si>
  <si>
    <t>-74.4148</t>
  </si>
  <si>
    <t>MDM IS ON RTR WILL NOT CONNECT</t>
  </si>
  <si>
    <t>12578</t>
  </si>
  <si>
    <t>PK066</t>
  </si>
  <si>
    <t>14:15:32</t>
  </si>
  <si>
    <t>41.7978</t>
  </si>
  <si>
    <t>-73.8379</t>
  </si>
  <si>
    <t>RESCUE, SLOW SPEEDS</t>
  </si>
  <si>
    <t>PW167</t>
  </si>
  <si>
    <t>17:12:08</t>
  </si>
  <si>
    <t>Coyle, Jeremy</t>
  </si>
  <si>
    <t>&gt;(&gt;</t>
  </si>
  <si>
    <t>6265336</t>
  </si>
  <si>
    <t>INS28 INS43 LA905 LA915 LC905 LC910 LC999 LE905 LE906 LI905 LK205</t>
  </si>
  <si>
    <t>42.0373</t>
  </si>
  <si>
    <t>-74.1505</t>
  </si>
  <si>
    <t>TECH SWAP FOR NEW MODEM/ROUTER AND 1 NEW HD BOX</t>
  </si>
  <si>
    <t>Shumway, Scot</t>
  </si>
  <si>
    <t>67349</t>
  </si>
  <si>
    <t>6141324</t>
  </si>
  <si>
    <t>Fitzelle, Shawn</t>
  </si>
  <si>
    <t>Smith, Josh</t>
  </si>
  <si>
    <t>NR007B</t>
  </si>
  <si>
    <t>17:12:29</t>
  </si>
  <si>
    <t>Jusino, Riley Daniel</t>
  </si>
  <si>
    <t>)56</t>
  </si>
  <si>
    <t>6288630</t>
  </si>
  <si>
    <t>41.6183</t>
  </si>
  <si>
    <t>-73.9891</t>
  </si>
  <si>
    <t>INTERMITTENCY/SLOW SPEEDS</t>
  </si>
  <si>
    <t>RL035</t>
  </si>
  <si>
    <t>14:55:36</t>
  </si>
  <si>
    <t>ZC ZB Z3 SB</t>
  </si>
  <si>
    <t>McGowan, Marilyn</t>
  </si>
  <si>
    <t>18H</t>
  </si>
  <si>
    <t>1190345</t>
  </si>
  <si>
    <t>41.7574</t>
  </si>
  <si>
    <t>-74.0629</t>
  </si>
  <si>
    <t>POOR RX/TX ON MODEM.... POOR HSD // STB FREEZES ON CHS 15 AND 16</t>
  </si>
  <si>
    <t>15:30:09</t>
  </si>
  <si>
    <t>41.4229</t>
  </si>
  <si>
    <t>-74.4336</t>
  </si>
  <si>
    <t>INTERMITTENCY AND BAD SIGNALS</t>
  </si>
  <si>
    <t>Roder, Alexander</t>
  </si>
  <si>
    <t>&gt;/Z</t>
  </si>
  <si>
    <t>7019757</t>
  </si>
  <si>
    <t>1403599843328</t>
  </si>
  <si>
    <t>1000547967304039</t>
  </si>
  <si>
    <t>207 MAIN ST</t>
  </si>
  <si>
    <t>12401443605304</t>
  </si>
  <si>
    <t>PW044B</t>
  </si>
  <si>
    <t>15:44:53</t>
  </si>
  <si>
    <t>Finnegan, Shannon</t>
  </si>
  <si>
    <t>?8Q</t>
  </si>
  <si>
    <t>6176538</t>
  </si>
  <si>
    <t>41.9295</t>
  </si>
  <si>
    <t>-74.0253</t>
  </si>
  <si>
    <t>GOING TO NEED HELP WITH XUMO</t>
  </si>
  <si>
    <t>43.0076</t>
  </si>
  <si>
    <t>15:08:46</t>
  </si>
  <si>
    <t>Jackson, Trevor Alexan</t>
  </si>
  <si>
    <t>8150310060736299</t>
  </si>
  <si>
    <t>1104019884567</t>
  </si>
  <si>
    <t>1000547995164033</t>
  </si>
  <si>
    <t>LUKASZEWSKI,EMILY</t>
  </si>
  <si>
    <t>89 SHEEHAN CT</t>
  </si>
  <si>
    <t>KINGSTON HOUSING</t>
  </si>
  <si>
    <t>8453382438</t>
  </si>
  <si>
    <t>8453317400</t>
  </si>
  <si>
    <t>12401000070496</t>
  </si>
  <si>
    <t>PW168</t>
  </si>
  <si>
    <t>17:25:49</t>
  </si>
  <si>
    <t>41.9415</t>
  </si>
  <si>
    <t>-73.9934</t>
  </si>
  <si>
    <t>ELDERLY CX. WIFI ROUTER RETURN.</t>
  </si>
  <si>
    <t>1406648123592</t>
  </si>
  <si>
    <t>1000874895474068</t>
  </si>
  <si>
    <t>512 YATES ST UNIT B</t>
  </si>
  <si>
    <t>12208332405211</t>
  </si>
  <si>
    <t>BH032</t>
  </si>
  <si>
    <t>15:59:23</t>
  </si>
  <si>
    <t>-73.7839</t>
  </si>
  <si>
    <t>ONLY COAX INACTIVE</t>
  </si>
  <si>
    <t>1406042209898</t>
  </si>
  <si>
    <t>1000874895754063</t>
  </si>
  <si>
    <t>JONES,ELISABETH</t>
  </si>
  <si>
    <t>110 MAPLE ST APT 2</t>
  </si>
  <si>
    <t>5182679274</t>
  </si>
  <si>
    <t>1238134005029</t>
  </si>
  <si>
    <t>LE076</t>
  </si>
  <si>
    <t>15:59:47</t>
  </si>
  <si>
    <t>Sowah, Steve</t>
  </si>
  <si>
    <t>$Y5</t>
  </si>
  <si>
    <t>7009495</t>
  </si>
  <si>
    <t>42.3025</t>
  </si>
  <si>
    <t>-73.2427</t>
  </si>
  <si>
    <t>NO ACTIVE COAX CABLE//ALL CABELS ARE CUT//RUN NEW LINE//SELF-INSTALL RESCUE</t>
  </si>
  <si>
    <t>PK002A</t>
  </si>
  <si>
    <t>20:31:16</t>
  </si>
  <si>
    <t>Vigueria, Paloma</t>
  </si>
  <si>
    <t>;45</t>
  </si>
  <si>
    <t>6218661</t>
  </si>
  <si>
    <t>-73.9213</t>
  </si>
  <si>
    <t>BOX PRESENTING 3802 CODE / CUSTOMER UNABLE TO TROUBLESHOOT</t>
  </si>
  <si>
    <t>MI182</t>
  </si>
  <si>
    <t>20:31:32</t>
  </si>
  <si>
    <t>2021-07-21 02:45:36.0000000</t>
  </si>
  <si>
    <t>2020-01-16</t>
  </si>
  <si>
    <t>2020-03-12</t>
  </si>
  <si>
    <t>2020-04-22</t>
  </si>
  <si>
    <t>41.6942</t>
  </si>
  <si>
    <t>-74.566</t>
  </si>
  <si>
    <t>CX EXPERIENCING SEVERE SIGNAL ISSUES, ROUTER SHOWING MULTIPLE UNKNOWN BREAKS IN SERVICE. MANY POWER OUTAGES RECENTLY, MAY NEED TO REPLACE THE DEVICES.</t>
  </si>
  <si>
    <t>1247323205100</t>
  </si>
  <si>
    <t>NH036</t>
  </si>
  <si>
    <t>18:40:10</t>
  </si>
  <si>
    <t>Ayala, Emmanuel</t>
  </si>
  <si>
    <t>\9.</t>
  </si>
  <si>
    <t>7034382</t>
  </si>
  <si>
    <t>42.6991</t>
  </si>
  <si>
    <t>-73.1443</t>
  </si>
  <si>
    <t>SWAP XUMO</t>
  </si>
  <si>
    <t>8455138399</t>
  </si>
  <si>
    <t>MI152B</t>
  </si>
  <si>
    <t>19:51:32</t>
  </si>
  <si>
    <t>RZ Z1</t>
  </si>
  <si>
    <t>|=RR</t>
  </si>
  <si>
    <t>2025-11-21 00:43:42.4800000</t>
  </si>
  <si>
    <t>2025-11-20 23:43:19.5333333</t>
  </si>
  <si>
    <t>41.6579</t>
  </si>
  <si>
    <t>-74.679</t>
  </si>
  <si>
    <t>CBR 8454231207 TILING AND ERROR MESSAGES PERSIST, ISSUE NOT RESOLVED AFTER TECH OUT TODAY.</t>
  </si>
  <si>
    <t>HM062</t>
  </si>
  <si>
    <t>18:06:25</t>
  </si>
  <si>
    <t>&amp;5PL</t>
  </si>
  <si>
    <t>Castillejo Klemmentsen, Gerardo</t>
  </si>
  <si>
    <t>6259778</t>
  </si>
  <si>
    <t>DT051 LA055 LA810 LE007 LE255 LI005 LI010 LI030 LI045 LI299 LI300 LK205</t>
  </si>
  <si>
    <t>43.0086</t>
  </si>
  <si>
    <t>-73.7298</t>
  </si>
  <si>
    <t>2 XUMOS INST</t>
  </si>
  <si>
    <t>62494</t>
  </si>
  <si>
    <t>House, Antione J</t>
  </si>
  <si>
    <t>Morales, Lenin O</t>
  </si>
  <si>
    <t>QB226</t>
  </si>
  <si>
    <t>18:50:53</t>
  </si>
  <si>
    <t>Rickert, Gary</t>
  </si>
  <si>
    <t>$W1</t>
  </si>
  <si>
    <t>7057684</t>
  </si>
  <si>
    <t>-73.5744</t>
  </si>
  <si>
    <t>SLF INSTALL UNABLE TO GET SIGNAL TO MODEM EQUIP ACTIVE. T AND C'S SIGNED.  RTR RED. POWER CYCLE. UNSUCCESSFUL. WENT THOUGH ALL TROUBLESHOOTING STEPS, THANK YOU FOR EVERYTHING YOU DO!</t>
  </si>
  <si>
    <t>GO045</t>
  </si>
  <si>
    <t>16:11:10</t>
  </si>
  <si>
    <t>Albertson, Brittany</t>
  </si>
  <si>
    <t>$JN</t>
  </si>
  <si>
    <t>6300089</t>
  </si>
  <si>
    <t>43.0902</t>
  </si>
  <si>
    <t>-74.3064</t>
  </si>
  <si>
    <t>CANNOT CONNECT RESCUE</t>
  </si>
  <si>
    <t>|*0.</t>
  </si>
  <si>
    <t>Jessup, Ariyona</t>
  </si>
  <si>
    <t>=T?</t>
  </si>
  <si>
    <t>6266321</t>
  </si>
  <si>
    <t>NFS- CCI TO GET APPT FOR ISSUES WITH AUDIO</t>
  </si>
  <si>
    <t>BM028</t>
  </si>
  <si>
    <t>03:42:51</t>
  </si>
  <si>
    <t>42.6247</t>
  </si>
  <si>
    <t>-73.8101</t>
  </si>
  <si>
    <t>CX IS HAVING ISSUES WITH INTERMITTENCY/HISTORIC SIGNAL LEVEL CHECK FAILED/</t>
  </si>
  <si>
    <t>WA037</t>
  </si>
  <si>
    <t>19:48:37</t>
  </si>
  <si>
    <t>Serna, Katherine</t>
  </si>
  <si>
    <t>\1K</t>
  </si>
  <si>
    <t>6292930</t>
  </si>
  <si>
    <t>-73.7794</t>
  </si>
  <si>
    <t>INTERNET DROPPING</t>
  </si>
  <si>
    <t>2299</t>
  </si>
  <si>
    <t>GN044</t>
  </si>
  <si>
    <t>21:00:41</t>
  </si>
  <si>
    <t>Morries, Emmett</t>
  </si>
  <si>
    <t>-8M</t>
  </si>
  <si>
    <t>6284765</t>
  </si>
  <si>
    <t>42.8741</t>
  </si>
  <si>
    <t>-73.9561</t>
  </si>
  <si>
    <t>DVR BOX IS FROZEN, TROUBLE SHOOTER REQUESTING TRUCK ROLL</t>
  </si>
  <si>
    <t>8358211190395396</t>
  </si>
  <si>
    <t>1406642261406</t>
  </si>
  <si>
    <t>1000865383974064</t>
  </si>
  <si>
    <t>PLAYBILL,*</t>
  </si>
  <si>
    <t>517 BROADWAY FL 2</t>
  </si>
  <si>
    <t>12866223705138</t>
  </si>
  <si>
    <t>SZ162</t>
  </si>
  <si>
    <t>11:22:47</t>
  </si>
  <si>
    <t>/9V1</t>
  </si>
  <si>
    <t>Jones, Brandon</t>
  </si>
  <si>
    <t>!9?</t>
  </si>
  <si>
    <t>6250055</t>
  </si>
  <si>
    <t>43.0849</t>
  </si>
  <si>
    <t>-73.7847</t>
  </si>
  <si>
    <t>CRQ/MW TEAM - NO CRQ PROVIDED|PLAYBILL / 517 BROADWA|NEW DIA USING MTU. MTU IS EOL AND ONLY HAS A 1G UPLINK. A MW IS NEEDED TO UPGRADE THE MTU AND UPLINK TO 10G. THIS WILL AFFECT OTHER CUSTOMER CIRCUITS: 51.TGXX.000905..TWCC AND 51.L1XX.010333..</t>
  </si>
  <si>
    <t>BHA6A</t>
  </si>
  <si>
    <t>08:30:55</t>
  </si>
  <si>
    <t>42.6423</t>
  </si>
  <si>
    <t>-73.7631</t>
  </si>
  <si>
    <t>CX HAVING INTERMITTENT INTERNET// DISPLAYING POOR DOWNSTREAM SIGNALS</t>
  </si>
  <si>
    <t>BH098B</t>
  </si>
  <si>
    <t>10:00:53</t>
  </si>
  <si>
    <t>\UE!</t>
  </si>
  <si>
    <t>Rep 2, Comm Sol Blng &amp; Accts</t>
  </si>
  <si>
    <t>42.7338</t>
  </si>
  <si>
    <t>-73.767</t>
  </si>
  <si>
    <t>PORT TN</t>
  </si>
  <si>
    <t>Orellana, Beth Sharol</t>
  </si>
  <si>
    <t>94259</t>
  </si>
  <si>
    <t>1146884</t>
  </si>
  <si>
    <t>Martin, Robert Lee</t>
  </si>
  <si>
    <t>Almonor, Ah'Tenae Ariel</t>
  </si>
  <si>
    <t>WR029B</t>
  </si>
  <si>
    <t>10:35:48</t>
  </si>
  <si>
    <t>Rankins, Lynetta</t>
  </si>
  <si>
    <t>HBF</t>
  </si>
  <si>
    <t>1535313</t>
  </si>
  <si>
    <t>2025-10-31 23:49:10.3500000</t>
  </si>
  <si>
    <t>-74.13</t>
  </si>
  <si>
    <t>NFS CLLD CUS ABT APPT LEFT VM</t>
  </si>
  <si>
    <t>NFS CLLD CUS ABT APPT LEFT VM  STATED MAYBE IT COULD BE RAN TO BASEMENT AS LAST TIME TECH OUT BROKE SHINGLES ON ROOF AND SHE DOES NOT WANT SOMEONE UP THERE.  LAST TECH OUT DID NOT FIX ONGOING ISSUES.</t>
  </si>
  <si>
    <t>17:56:43</t>
  </si>
  <si>
    <t>8150300540465403</t>
  </si>
  <si>
    <t>1403598474687</t>
  </si>
  <si>
    <t>1000539346824035</t>
  </si>
  <si>
    <t>VINO,PAUL</t>
  </si>
  <si>
    <t>117 COOPERS CORNER RD # 2</t>
  </si>
  <si>
    <t>8459897781</t>
  </si>
  <si>
    <t>12701353300527</t>
  </si>
  <si>
    <t>MI155B</t>
  </si>
  <si>
    <t>16:36:08</t>
  </si>
  <si>
    <t>LC708 LF008 LF014 LI750 LK701 LV726</t>
  </si>
  <si>
    <t>41.6792</t>
  </si>
  <si>
    <t>-74.7538</t>
  </si>
  <si>
    <t>Oates, Alana Y</t>
  </si>
  <si>
    <t>55669</t>
  </si>
  <si>
    <t>6262371</t>
  </si>
  <si>
    <t>Stypulkoski, Margaret</t>
  </si>
  <si>
    <t>8457910306</t>
  </si>
  <si>
    <t>04:41:54</t>
  </si>
  <si>
    <t>41.7787</t>
  </si>
  <si>
    <t>-74.936</t>
  </si>
  <si>
    <t>8358211260205939</t>
  </si>
  <si>
    <t>1406645475201</t>
  </si>
  <si>
    <t>1000868774474066</t>
  </si>
  <si>
    <t>WRIGHT,JUSTIN</t>
  </si>
  <si>
    <t>25 LORWOOD DR</t>
  </si>
  <si>
    <t>9143366613</t>
  </si>
  <si>
    <t>12302400705055</t>
  </si>
  <si>
    <t>GN026</t>
  </si>
  <si>
    <t>11:30:33</t>
  </si>
  <si>
    <t>&lt;!}&amp;</t>
  </si>
  <si>
    <t>42.8623</t>
  </si>
  <si>
    <t>-73.9445</t>
  </si>
  <si>
    <t>PLEASE BRING MODEM ROUTER FORMER ATT CUST</t>
  </si>
  <si>
    <t>8358211690265107</t>
  </si>
  <si>
    <t>1406647239183</t>
  </si>
  <si>
    <t>1000868851114064</t>
  </si>
  <si>
    <t>CUEVAS,KENNETH</t>
  </si>
  <si>
    <t>100 HERITAGE RD APT 8</t>
  </si>
  <si>
    <t>3478802064</t>
  </si>
  <si>
    <t>12084963405022</t>
  </si>
  <si>
    <t>WA290</t>
  </si>
  <si>
    <t>13:14:59</t>
  </si>
  <si>
    <t>&lt;$FP</t>
  </si>
  <si>
    <t>LA090 LA110 LA112 LA113 LA123 LA721 LA756 LC020 LC416 LC80A LE002 LE007 LE014 LE016 LG088 LG090 LG091 LG092 LI299 LI300 LI750 LK200 LV714</t>
  </si>
  <si>
    <t>42.6921</t>
  </si>
  <si>
    <t>-73.8915</t>
  </si>
  <si>
    <t>INSTALL TV SELECT PLUS WITH 2 XUMO BOXES AND INTERNET GIG WITH WI-FI.</t>
  </si>
  <si>
    <t>8358210900030335</t>
  </si>
  <si>
    <t>1406647351673</t>
  </si>
  <si>
    <t>1000869480184064</t>
  </si>
  <si>
    <t>KELLEHER,JORDYN</t>
  </si>
  <si>
    <t>1446 THICKETT RD</t>
  </si>
  <si>
    <t>5182291074</t>
  </si>
  <si>
    <t>12033967705044</t>
  </si>
  <si>
    <t>NU031</t>
  </si>
  <si>
    <t>11:49:45</t>
  </si>
  <si>
    <t>LC707 LF001 LI750 LK007 LK701 LV709 LZ322</t>
  </si>
  <si>
    <t>42.5288</t>
  </si>
  <si>
    <t>-73.7346</t>
  </si>
  <si>
    <t>White, Daniel tramel</t>
  </si>
  <si>
    <t>18628</t>
  </si>
  <si>
    <t>7036067</t>
  </si>
  <si>
    <t>SY003</t>
  </si>
  <si>
    <t>42.7738</t>
  </si>
  <si>
    <t>-73.8808</t>
  </si>
  <si>
    <t>VOICE</t>
  </si>
  <si>
    <t>NFS SUP - CUSTOMER REQ FORCE IN PER FIEL MANAGER. NFS - RESC</t>
  </si>
  <si>
    <t>12183</t>
  </si>
  <si>
    <t>8150310080324100</t>
  </si>
  <si>
    <t>1000545713234039</t>
  </si>
  <si>
    <t>504 CHAMBERS DR</t>
  </si>
  <si>
    <t>12401000081352</t>
  </si>
  <si>
    <t>PW012B</t>
  </si>
  <si>
    <t>14:09:42</t>
  </si>
  <si>
    <t>DT051 LA055 LA090 LA110 LA112 LA113 LA810 LA905 LA915 LC905 LC910 LC999 LE002 LE255 LE905 LE906 LI005 LI010 LI905 LK785 LV900 LV999 SPGDE TE400 TE402</t>
  </si>
  <si>
    <t>-73.9989</t>
  </si>
  <si>
    <t>PLEASE CALL PRIOR TO (845) 802-0034</t>
  </si>
  <si>
    <t>Salazar, Valerie</t>
  </si>
  <si>
    <t>31027</t>
  </si>
  <si>
    <t>6126681</t>
  </si>
  <si>
    <t>Rubio, Diana Angeli</t>
  </si>
  <si>
    <t>8358210080042027</t>
  </si>
  <si>
    <t>1406647486461</t>
  </si>
  <si>
    <t>1000871849634060</t>
  </si>
  <si>
    <t>KELLER,LAURIE</t>
  </si>
  <si>
    <t>1344 COUNTY HIGHWAY 107</t>
  </si>
  <si>
    <t>TRLR 1</t>
  </si>
  <si>
    <t>FORT JOHNSON</t>
  </si>
  <si>
    <t>12070</t>
  </si>
  <si>
    <t>8282924477</t>
  </si>
  <si>
    <t>12070122905093</t>
  </si>
  <si>
    <t>AD055</t>
  </si>
  <si>
    <t>16:26:32</t>
  </si>
  <si>
    <t>;\&lt;Y</t>
  </si>
  <si>
    <t>Cates, John-Michael</t>
  </si>
  <si>
    <t>KW=</t>
  </si>
  <si>
    <t>1235812</t>
  </si>
  <si>
    <t>43.0078</t>
  </si>
  <si>
    <t>-74.2369</t>
  </si>
  <si>
    <t>RESCUE. NO OUTLET</t>
  </si>
  <si>
    <t>Intelisys, Generic</t>
  </si>
  <si>
    <t>8150300030148188</t>
  </si>
  <si>
    <t>1403599655292</t>
  </si>
  <si>
    <t>1000546277934030</t>
  </si>
  <si>
    <t>TALLMAN,HEIDI</t>
  </si>
  <si>
    <t>5139 SEARSVILLE RD</t>
  </si>
  <si>
    <t>5182328599</t>
  </si>
  <si>
    <t>12566000051603</t>
  </si>
  <si>
    <t>WR046B</t>
  </si>
  <si>
    <t>21:19:59</t>
  </si>
  <si>
    <t>41.5891</t>
  </si>
  <si>
    <t>-74.2767</t>
  </si>
  <si>
    <t>1913</t>
  </si>
  <si>
    <t>Devanio</t>
  </si>
  <si>
    <t>Roye</t>
  </si>
  <si>
    <t>AVERILL PARK</t>
  </si>
  <si>
    <t>8150330020404390</t>
  </si>
  <si>
    <t>1403599703415</t>
  </si>
  <si>
    <t>1000546515044030</t>
  </si>
  <si>
    <t>DARCY,PATRICIA</t>
  </si>
  <si>
    <t>3 SPRING HILL LN</t>
  </si>
  <si>
    <t>8459138059</t>
  </si>
  <si>
    <t>12550000172643</t>
  </si>
  <si>
    <t>17:04:10</t>
  </si>
  <si>
    <t>41.5219</t>
  </si>
  <si>
    <t>-74.0379</t>
  </si>
  <si>
    <t>Scantlebury, Devon</t>
  </si>
  <si>
    <t>15761</t>
  </si>
  <si>
    <t>6237459</t>
  </si>
  <si>
    <t>09:50:06</t>
  </si>
  <si>
    <t>2024-06-09 02:45:02.0000000</t>
  </si>
  <si>
    <t>2021-05-18</t>
  </si>
  <si>
    <t>2022-06-22</t>
  </si>
  <si>
    <t>2022-06-30</t>
  </si>
  <si>
    <t>Bachanas, William J (P2205292)</t>
  </si>
  <si>
    <t>LA087 LA090 LA806 LA823 LC885 LI294 LI816 LI823 LK205 LZ205</t>
  </si>
  <si>
    <t>41.4642</t>
  </si>
  <si>
    <t>-74.0171</t>
  </si>
  <si>
    <t>PLEASE INSTALL XUMO AND GO OVER</t>
  </si>
  <si>
    <t>Hannah, Rosalyne Gallow</t>
  </si>
  <si>
    <t>83954</t>
  </si>
  <si>
    <t>1196303</t>
  </si>
  <si>
    <t>Freeze, Luke</t>
  </si>
  <si>
    <t>Libby, Dan A</t>
  </si>
  <si>
    <t>10:59:32</t>
  </si>
  <si>
    <t>148</t>
  </si>
  <si>
    <t>8150300040207495</t>
  </si>
  <si>
    <t>1403599774002</t>
  </si>
  <si>
    <t>1000547520904036</t>
  </si>
  <si>
    <t>RIVERA,DAISHAWN</t>
  </si>
  <si>
    <t>1 SCHOOLHOUSE LN</t>
  </si>
  <si>
    <t>3475756249</t>
  </si>
  <si>
    <t>12771351905023</t>
  </si>
  <si>
    <t>MI459</t>
  </si>
  <si>
    <t>10:30:53</t>
  </si>
  <si>
    <t>LC723 LE001 LE006 LE007 LF002 LF009 LI740 LI750 LK200 LV707</t>
  </si>
  <si>
    <t>-74.6493</t>
  </si>
  <si>
    <t>-73.7908</t>
  </si>
  <si>
    <t>17:29:17</t>
  </si>
  <si>
    <t>Teal, Ebin</t>
  </si>
  <si>
    <t>;5Y</t>
  </si>
  <si>
    <t>7047870</t>
  </si>
  <si>
    <t>DT051 LA025 LA030 LA055 LA090 LA806 LA810 LA823 LA905 LA915 LC042 LC416 LC885 LC905 LC910 LC999 LE255 LE905 LE906 LG026 LG091 LG092 LI005 LI006 LI010 LI286 LI816 LI823 LI905 LK205</t>
  </si>
  <si>
    <t>43.3084</t>
  </si>
  <si>
    <t>-73.6463</t>
  </si>
  <si>
    <t>PARK OUT FRONT MIDDLE APT 602</t>
  </si>
  <si>
    <t>Teal, Ebin Saladi</t>
  </si>
  <si>
    <t>17626</t>
  </si>
  <si>
    <t>Streater, Shatorie Iesha</t>
  </si>
  <si>
    <t>Alleyne, Brian</t>
  </si>
  <si>
    <t>16:22:13</t>
  </si>
  <si>
    <t>42.729</t>
  </si>
  <si>
    <t>-73.7056</t>
  </si>
  <si>
    <t>TIFFANY'S BARBER SHOP *,*</t>
  </si>
  <si>
    <t>12077</t>
  </si>
  <si>
    <t>5187886634</t>
  </si>
  <si>
    <t>BM014</t>
  </si>
  <si>
    <t>20:44:51</t>
  </si>
  <si>
    <t>&amp;F_2</t>
  </si>
  <si>
    <t>Laws, Tyliq</t>
  </si>
  <si>
    <t>?AZ</t>
  </si>
  <si>
    <t>7037942</t>
  </si>
  <si>
    <t>HZ340 OA100 OA250 OA700 OA701 OA838 OA914 OA999 OC321 OC702 OC831 OE717 OE720 OE770 OE775 OE839 OE900 OE925 OK710 OT918 OT939 OV703 OV720 OV799 OV810 OV830 OV900 OV901 OV921 OZ207 OZ620 OZ709 OZ771 OZ904 OZ908 OZ915</t>
  </si>
  <si>
    <t>42.6019</t>
  </si>
  <si>
    <t>-73.7897</t>
  </si>
  <si>
    <t>JOB001</t>
  </si>
  <si>
    <t>Laws, Tyliq Jalil</t>
  </si>
  <si>
    <t>44146</t>
  </si>
  <si>
    <t>PK006A</t>
  </si>
  <si>
    <t>16:05:48</t>
  </si>
  <si>
    <t>41.6951</t>
  </si>
  <si>
    <t>-73.9312</t>
  </si>
  <si>
    <t>ISSUE WITH XUMO CONNECTION/ UNABLE TO COMPLETE PROCESS</t>
  </si>
  <si>
    <t>06:18:17</t>
  </si>
  <si>
    <t>42.7718</t>
  </si>
  <si>
    <t>-73.9944</t>
  </si>
  <si>
    <t>INTERMITTENT CONNECTION AFTER TECH VISIT STILL</t>
  </si>
  <si>
    <t>12747</t>
  </si>
  <si>
    <t>LY016</t>
  </si>
  <si>
    <t>17:02:41</t>
  </si>
  <si>
    <t>Gore, Nicholas</t>
  </si>
  <si>
    <t>F3E</t>
  </si>
  <si>
    <t>6103712</t>
  </si>
  <si>
    <t>41.7938</t>
  </si>
  <si>
    <t>-74.6599</t>
  </si>
  <si>
    <t>NR063A</t>
  </si>
  <si>
    <t>41.4551</t>
  </si>
  <si>
    <t>-74.0686</t>
  </si>
  <si>
    <t>WR045</t>
  </si>
  <si>
    <t>41.5226</t>
  </si>
  <si>
    <t>-74.3015</t>
  </si>
  <si>
    <t>Left Message</t>
  </si>
  <si>
    <t>Spearman, David</t>
  </si>
  <si>
    <t>7010969</t>
  </si>
  <si>
    <t>12025</t>
  </si>
  <si>
    <t>AD032A</t>
  </si>
  <si>
    <t>11:44:34</t>
  </si>
  <si>
    <t>922</t>
  </si>
  <si>
    <t>Chase</t>
  </si>
  <si>
    <t>Blowers</t>
  </si>
  <si>
    <t>-74.1685</t>
  </si>
  <si>
    <t>POWER (DBMV) FAILURE/ SEVERAL T'3 (17.6 MHZ)/ INTERMITTENCY/</t>
  </si>
  <si>
    <t>8459014083</t>
  </si>
  <si>
    <t>PW181</t>
  </si>
  <si>
    <t>13:25:01</t>
  </si>
  <si>
    <t>2025-11-20 16:43:19.5800000</t>
  </si>
  <si>
    <t>2025-11-20 15:43:33.7866667</t>
  </si>
  <si>
    <t>41.9509</t>
  </si>
  <si>
    <t>-73.9874</t>
  </si>
  <si>
    <t>TV WONT TURN ON</t>
  </si>
  <si>
    <t>RL083</t>
  </si>
  <si>
    <t>13:34:14</t>
  </si>
  <si>
    <t>2025-11-20 20:44:42.1400000</t>
  </si>
  <si>
    <t>2025-11-20 15:43:33.7666667</t>
  </si>
  <si>
    <t>41.8496</t>
  </si>
  <si>
    <t>-74.347</t>
  </si>
  <si>
    <t>WAS OUT WITH SERVICES WAS AWAY AND CAME BACK STILL NO CONNECTION  PLEASE CHECK SIGNAL AND EQUIPT</t>
  </si>
  <si>
    <t>PK006B</t>
  </si>
  <si>
    <t>13:36:48</t>
  </si>
  <si>
    <t>41.6912</t>
  </si>
  <si>
    <t>-73.9303</t>
  </si>
  <si>
    <t>DISABLE CX UNABLE TO TROUBLE SHOOT BLACK SCREEN</t>
  </si>
  <si>
    <t>VC Z2</t>
  </si>
  <si>
    <t>14:33:56</t>
  </si>
  <si>
    <t>SE Z1</t>
  </si>
  <si>
    <t>4527</t>
  </si>
  <si>
    <t>Lemus</t>
  </si>
  <si>
    <t>-73.8954</t>
  </si>
  <si>
    <t>ALL CHANNELS SHOW" WE ARE UNABLE TO TUNE IN TO THIS CHANNEL" FOR BOTH BOX</t>
  </si>
  <si>
    <t>MI073</t>
  </si>
  <si>
    <t>14:34:39</t>
  </si>
  <si>
    <t>&amp;5J#</t>
  </si>
  <si>
    <t>EK217 ML991 MP038 MZ674 OA250 OA700 OA701 OC321 OC704 OE720 OE770 OE775 OK774 OK795 OV705 OZ207 OZ620 OZ701 OZ709 R1 XA$$1 Y2 YA204 YC094 YT002 YZ201</t>
  </si>
  <si>
    <t>41.4367</t>
  </si>
  <si>
    <t>-74.2036</t>
  </si>
  <si>
    <t>TUYHKJUKL</t>
  </si>
  <si>
    <t>Whittington, Onia</t>
  </si>
  <si>
    <t>54813</t>
  </si>
  <si>
    <t>7044365</t>
  </si>
  <si>
    <t>MI540</t>
  </si>
  <si>
    <t>10:38:07</t>
  </si>
  <si>
    <t>Corbin, Samuel</t>
  </si>
  <si>
    <t>E17</t>
  </si>
  <si>
    <t>6028282</t>
  </si>
  <si>
    <t>41.4076</t>
  </si>
  <si>
    <t>-74.4006</t>
  </si>
  <si>
    <t>ONGOING INTERMITTENCY</t>
  </si>
  <si>
    <t>8150410140117047</t>
  </si>
  <si>
    <t>1403599833923</t>
  </si>
  <si>
    <t>1000547938554035</t>
  </si>
  <si>
    <t>4 JEFFERSON PLZ STE 201</t>
  </si>
  <si>
    <t>12601403500110</t>
  </si>
  <si>
    <t>PK007B</t>
  </si>
  <si>
    <t>14:06:44</t>
  </si>
  <si>
    <t>2021-12-14 12:36:43.0000000</t>
  </si>
  <si>
    <t>2018-09-19</t>
  </si>
  <si>
    <t>2019-04-08</t>
  </si>
  <si>
    <t>OA700 OC321 OC702 OE717 OE720 OE730 OE770 OE775 OK700 OK783 OV703 OV720 OZ709</t>
  </si>
  <si>
    <t>41.702</t>
  </si>
  <si>
    <t>-73.9345</t>
  </si>
  <si>
    <t>10:36:30</t>
  </si>
  <si>
    <t>Schimke, Lori</t>
  </si>
  <si>
    <t>{GM</t>
  </si>
  <si>
    <t>6133148</t>
  </si>
  <si>
    <t>PW037</t>
  </si>
  <si>
    <t>14:52:21</t>
  </si>
  <si>
    <t>41.9541</t>
  </si>
  <si>
    <t>ON GOING SERVICES ISSUES</t>
  </si>
  <si>
    <t>WR075</t>
  </si>
  <si>
    <t>19:26:09</t>
  </si>
  <si>
    <t>Z3 Z5 SB</t>
  </si>
  <si>
    <t>Reed, Dwayne</t>
  </si>
  <si>
    <t>#YL</t>
  </si>
  <si>
    <t>6285373</t>
  </si>
  <si>
    <t>41.6077</t>
  </si>
  <si>
    <t>-74.1696</t>
  </si>
  <si>
    <t>VIDEO HAS BAD SIGNAL ON ALL BOX; MULTIPLE T4S ON STB; CALL 845-895-3910</t>
  </si>
  <si>
    <t>1240210005063</t>
  </si>
  <si>
    <t>LE178</t>
  </si>
  <si>
    <t>08:29:15</t>
  </si>
  <si>
    <t>&amp;VSX</t>
  </si>
  <si>
    <t>LA775 LK205 LP001</t>
  </si>
  <si>
    <t>42.377</t>
  </si>
  <si>
    <t>BRING AND INSTALL WIFI POD</t>
  </si>
  <si>
    <t>Medina, Alexander A</t>
  </si>
  <si>
    <t>58451</t>
  </si>
  <si>
    <t>6081582</t>
  </si>
  <si>
    <t>NYS - ITS NYI5935846645S,*</t>
  </si>
  <si>
    <t>16:11:38</t>
  </si>
  <si>
    <t>2025-11-21 06:01:56.2833333</t>
  </si>
  <si>
    <t>2025-11-20 20:02:14.4000000</t>
  </si>
  <si>
    <t>41.6004</t>
  </si>
  <si>
    <t>-74.3025</t>
  </si>
  <si>
    <t>MODEM OFFLINE/ POC: JASON @ 8457445741</t>
  </si>
  <si>
    <t>15:35:18</t>
  </si>
  <si>
    <t>41.5939</t>
  </si>
  <si>
    <t>-74.1277</t>
  </si>
  <si>
    <t>CH 78/293 ERROR  ONE MOMENT PLEASE YOUR CHNL WILL BEGIN SHORTLY</t>
  </si>
  <si>
    <t>Bates, Patricia</t>
  </si>
  <si>
    <t>ATV</t>
  </si>
  <si>
    <t>6280457</t>
  </si>
  <si>
    <t>14:20:03</t>
  </si>
  <si>
    <t>Garcia, Bradford</t>
  </si>
  <si>
    <t>!ZV</t>
  </si>
  <si>
    <t>6132654</t>
  </si>
  <si>
    <t>41.7044</t>
  </si>
  <si>
    <t>-73.8792</t>
  </si>
  <si>
    <t>IF ANY THING TODAY PLEASE CALL CUST.</t>
  </si>
  <si>
    <t>CUSTOMER'S CABLE BOX IS HAVING MULTIPLE ISSUES WITH CHANNEL UNAVALIABLE ON EVERY CHANNEL HAVE ALREADY SENT SIGNALS TO THE BOX AND STILL HAVING THE SAME ISSUES.</t>
  </si>
  <si>
    <t>MI458</t>
  </si>
  <si>
    <t>14:48:24</t>
  </si>
  <si>
    <t>41.3633</t>
  </si>
  <si>
    <t>-74.6841</t>
  </si>
  <si>
    <t>CUS STATES INTERNET IS OFFLINE</t>
  </si>
  <si>
    <t>BH112</t>
  </si>
  <si>
    <t>10:09:24</t>
  </si>
  <si>
    <t>-73.7814</t>
  </si>
  <si>
    <t>MWIFI/LAN OUT UNIT 108 AP OFFLINE \ POC MR  DIAZ    3476126799   |   (CSCO) 833-292-1873 OPT 3   |  INC000035238427</t>
  </si>
  <si>
    <t>14:16:07</t>
  </si>
  <si>
    <t>14:17:28</t>
  </si>
  <si>
    <t>41.6078</t>
  </si>
  <si>
    <t>-74.1703</t>
  </si>
  <si>
    <t>CX HAVING SIGNAL ISSUES ON ALL DEVICES.</t>
  </si>
  <si>
    <t>MI256</t>
  </si>
  <si>
    <t>16:12:37</t>
  </si>
  <si>
    <t>RZ O5 SB</t>
  </si>
  <si>
    <t>2025-11-20 20:44:42.3466667</t>
  </si>
  <si>
    <t>2025-11-20 19:43:03.5800000</t>
  </si>
  <si>
    <t>41.3678</t>
  </si>
  <si>
    <t>-74.6873</t>
  </si>
  <si>
    <t>INTERMITTENT VOICE QUALITY ISSUES. HOME PHONE IS GETTING A LOT OF CROSS TALK AND THE CUSTOMER STATES THEY CAN HEAR CONVERSATIONS ON THE LINE. MODEM NEEDS TO BE UPDATED TO D3.1</t>
  </si>
  <si>
    <t>10:47:11</t>
  </si>
  <si>
    <t>WR016</t>
  </si>
  <si>
    <t>14:58:13</t>
  </si>
  <si>
    <t>41.5492</t>
  </si>
  <si>
    <t>-74.1118</t>
  </si>
  <si>
    <t>CX HAVING SEVERE INTERMITTENCY.  CONF MDM SIGNAL OUT OF SCOPE. CALL-8455413766</t>
  </si>
  <si>
    <t>GNA1B</t>
  </si>
  <si>
    <t>Mohamed, Sumiya</t>
  </si>
  <si>
    <t>?J?</t>
  </si>
  <si>
    <t>6293399</t>
  </si>
  <si>
    <t>42.8969</t>
  </si>
  <si>
    <t>-73.9201</t>
  </si>
  <si>
    <t>8150300290226088</t>
  </si>
  <si>
    <t>1403599840571</t>
  </si>
  <si>
    <t>1000547957854035</t>
  </si>
  <si>
    <t>47 CAPRON ST</t>
  </si>
  <si>
    <t>12586122305018</t>
  </si>
  <si>
    <t>WR032B</t>
  </si>
  <si>
    <t>15:10:17</t>
  </si>
  <si>
    <t>|(5J</t>
  </si>
  <si>
    <t>41.5628</t>
  </si>
  <si>
    <t>-74.1884</t>
  </si>
  <si>
    <t>NEW INT GIG</t>
  </si>
  <si>
    <t>25645</t>
  </si>
  <si>
    <t>Blauvelt, Mia Marie</t>
  </si>
  <si>
    <t>PK046A</t>
  </si>
  <si>
    <t>17:16:59</t>
  </si>
  <si>
    <t>41.695</t>
  </si>
  <si>
    <t>-73.8619</t>
  </si>
  <si>
    <t>CHANNEL UNAVAILABLE STBH-3802 // SENT HIT FROM SPECTRUM NAVIGATOR SEVERAL TIME // REBOOTED FROM NAVIGATOR AND PWR CYL RECEIVER</t>
  </si>
  <si>
    <t>12487</t>
  </si>
  <si>
    <t>17:31:48</t>
  </si>
  <si>
    <t>41.8957</t>
  </si>
  <si>
    <t>-73.97</t>
  </si>
  <si>
    <t>PK051</t>
  </si>
  <si>
    <t>15:01:43</t>
  </si>
  <si>
    <t>2025-11-20 19:43:21.7300000</t>
  </si>
  <si>
    <t>2025-11-20 18:44:09.4266667</t>
  </si>
  <si>
    <t>2019-11-14 10:32:50.0000000</t>
  </si>
  <si>
    <t>2018-07-07</t>
  </si>
  <si>
    <t>2019-10-31</t>
  </si>
  <si>
    <t>2019-11-10</t>
  </si>
  <si>
    <t>DChiesa, Joseph M (P2161188)</t>
  </si>
  <si>
    <t>41.7137</t>
  </si>
  <si>
    <t>-73.7917</t>
  </si>
  <si>
    <t>15:33:01</t>
  </si>
  <si>
    <t>41.6379</t>
  </si>
  <si>
    <t>-74.2889</t>
  </si>
  <si>
    <t>15:26:29</t>
  </si>
  <si>
    <t>7056674</t>
  </si>
  <si>
    <t>LE002 LK205 LP001</t>
  </si>
  <si>
    <t>43.3336</t>
  </si>
  <si>
    <t>CX CELL 518-745-1621</t>
  </si>
  <si>
    <t>Kinsey, Krystal Darlen</t>
  </si>
  <si>
    <t>37978</t>
  </si>
  <si>
    <t>Strehlow, Melissa Ann</t>
  </si>
  <si>
    <t>Kennedy, Adam Mathew</t>
  </si>
  <si>
    <t>8150400120095974</t>
  </si>
  <si>
    <t>1403599842288</t>
  </si>
  <si>
    <t>1000547962624035</t>
  </si>
  <si>
    <t>254 ROUTE 17K STE 101</t>
  </si>
  <si>
    <t>12550830000063</t>
  </si>
  <si>
    <t>WR103</t>
  </si>
  <si>
    <t>15:27:06</t>
  </si>
  <si>
    <t>&amp;V.1</t>
  </si>
  <si>
    <t>Recor, Diane</t>
  </si>
  <si>
    <t>:(Y</t>
  </si>
  <si>
    <t>6110548</t>
  </si>
  <si>
    <t>41.5235</t>
  </si>
  <si>
    <t>-74.1139</t>
  </si>
  <si>
    <t>BUS 500 WIFI</t>
  </si>
  <si>
    <t>(845) 375-0377</t>
  </si>
  <si>
    <t>02873</t>
  </si>
  <si>
    <t>8452369126</t>
  </si>
  <si>
    <t>8457281322</t>
  </si>
  <si>
    <t>NR010B</t>
  </si>
  <si>
    <t>15:30:45</t>
  </si>
  <si>
    <t>Rios, Miriam</t>
  </si>
  <si>
    <t>=TA</t>
  </si>
  <si>
    <t>6201749</t>
  </si>
  <si>
    <t>2025-11-20 20:44:41.9900000</t>
  </si>
  <si>
    <t>2025-11-20 19:43:03.6066667</t>
  </si>
  <si>
    <t>41.6074</t>
  </si>
  <si>
    <t>-73.9808</t>
  </si>
  <si>
    <t>NO DIAL TONE AND PHONE STATUS IS SHOWING OFF HOOK ALL CONNECTIONS ON CORRECT//8455412353 CALL BEFORE HEADING OUT PLEASE/NEEDS NEW MODEM AND ROUTER IF POSSIBLE AND CABLE BOX</t>
  </si>
  <si>
    <t>MI254C</t>
  </si>
  <si>
    <t>15:32:32</t>
  </si>
  <si>
    <t>Sweeney, Taniya</t>
  </si>
  <si>
    <t>;90</t>
  </si>
  <si>
    <t>6027614</t>
  </si>
  <si>
    <t>41.3757</t>
  </si>
  <si>
    <t>-74.6865</t>
  </si>
  <si>
    <t>ALL SERVICES OUT//SHANNA (845) 200-1484/845-504-7765</t>
  </si>
  <si>
    <t>15:33:41</t>
  </si>
  <si>
    <t>41.708</t>
  </si>
  <si>
    <t>-73.9325</t>
  </si>
  <si>
    <t>ALL CHANNELS CURRENTLY UNAVAILABLE, BOX REBOOTED, REPROVISIONED, SIGNALS SENT, ISSUE STILL PERSIST</t>
  </si>
  <si>
    <t>GN021</t>
  </si>
  <si>
    <t>15:33:10</t>
  </si>
  <si>
    <t>C4 R1 SB</t>
  </si>
  <si>
    <t>Coy, Douglas</t>
  </si>
  <si>
    <t>CCH</t>
  </si>
  <si>
    <t>1533672</t>
  </si>
  <si>
    <t>2025-11-20 20:44:42.3100000</t>
  </si>
  <si>
    <t>2025-11-20 19:43:03.2200000</t>
  </si>
  <si>
    <t>42.8645</t>
  </si>
  <si>
    <t>-73.9803</t>
  </si>
  <si>
    <t>NAME:AMY ISSUE:ONGOING ISSUE W/ CALLS DROPPING SOLUTION:SCHED TECH-SNR SIGNAL ISSUES DOUG-REPAIR</t>
  </si>
  <si>
    <t>12472</t>
  </si>
  <si>
    <t>RL051B</t>
  </si>
  <si>
    <t>15:48:15</t>
  </si>
  <si>
    <t>41.8404</t>
  </si>
  <si>
    <t>-74.0757</t>
  </si>
  <si>
    <t>2ND FLOOR SIGNAL ISSUES</t>
  </si>
  <si>
    <t>PK030</t>
  </si>
  <si>
    <t>16:27:44</t>
  </si>
  <si>
    <t>41.6936</t>
  </si>
  <si>
    <t>-73.8749</t>
  </si>
  <si>
    <t>CCI NO HSD, SWAPPED RTRS AND ETHERNET SAME ISSUE, CANT TRY WIRED DEVICES, IF OPER STATUS DOWN</t>
  </si>
  <si>
    <t>NR063B</t>
  </si>
  <si>
    <t>Wade, Chante</t>
  </si>
  <si>
    <t>(!P</t>
  </si>
  <si>
    <t>6248921</t>
  </si>
  <si>
    <t>41.4769</t>
  </si>
  <si>
    <t>-74.0789</t>
  </si>
  <si>
    <t>SLOW SPEED ISSUES/DOWNLOAD SPEED NO TIN GOOD RANGE</t>
  </si>
  <si>
    <t>2364</t>
  </si>
  <si>
    <t>Walter</t>
  </si>
  <si>
    <t>Propst</t>
  </si>
  <si>
    <t>BH311</t>
  </si>
  <si>
    <t>14:54:39</t>
  </si>
  <si>
    <t>&amp;7,9</t>
  </si>
  <si>
    <t>6220062</t>
  </si>
  <si>
    <t>42.6606</t>
  </si>
  <si>
    <t>-73.7447</t>
  </si>
  <si>
    <t>NON-COMPLIANT MDM ROUTER</t>
  </si>
  <si>
    <t>Tait, STEVEN Lee</t>
  </si>
  <si>
    <t>49585</t>
  </si>
  <si>
    <t>Prudhomme, Justin Michae</t>
  </si>
  <si>
    <t>PK017A</t>
  </si>
  <si>
    <t>41.7028</t>
  </si>
  <si>
    <t>-73.9168</t>
  </si>
  <si>
    <t>SZ200</t>
  </si>
  <si>
    <t>15:26:58</t>
  </si>
  <si>
    <t>43.1342</t>
  </si>
  <si>
    <t>CX MADE A PAYMENT EARLIER IN THE DAY, ARRIVED HOME AND IS GREETED WITH MESSAGE TO UPGRADE CHANNEL. REBOOT, HITS, DID NOT WORK. BOTH STBS NEED REPLACEMENT DUE TO ONGOING ISSUE.</t>
  </si>
  <si>
    <t>8150310060760125</t>
  </si>
  <si>
    <t>1403599732117</t>
  </si>
  <si>
    <t>1000548000064036</t>
  </si>
  <si>
    <t>BOLER,MACK</t>
  </si>
  <si>
    <t>295 BROADWAY APT 312</t>
  </si>
  <si>
    <t>YOSMAN TOWERS</t>
  </si>
  <si>
    <t>8453926001</t>
  </si>
  <si>
    <t>12401513000238</t>
  </si>
  <si>
    <t>PW133</t>
  </si>
  <si>
    <t>17:46:36</t>
  </si>
  <si>
    <t>Peterson, Ben</t>
  </si>
  <si>
    <t>/&amp;B</t>
  </si>
  <si>
    <t>1228488</t>
  </si>
  <si>
    <t>41.9246</t>
  </si>
  <si>
    <t>-73.9903</t>
  </si>
  <si>
    <t>CBR 845 392 6001 NEEDS LONGER CBL ONE AT JACK ON 7"    ///  "YOSAN TOWERS"? SENIOR BUILDING</t>
  </si>
  <si>
    <t>8150300580130156</t>
  </si>
  <si>
    <t>1403599853319</t>
  </si>
  <si>
    <t>1000548000224036</t>
  </si>
  <si>
    <t>497 MYERS RD</t>
  </si>
  <si>
    <t>BROWN RANCH W/YLW SHUTTERS</t>
  </si>
  <si>
    <t>12765000005672</t>
  </si>
  <si>
    <t>LY048B</t>
  </si>
  <si>
    <t>17:47:21</t>
  </si>
  <si>
    <t>7041758</t>
  </si>
  <si>
    <t>LA905 LA915 LC707 LC905 LC910 LC999 LE001 LE006 LE905 LF002 LF008 LI740 LI750 LI905 LK200 LV709 LV900 LZ322 LZ731 TE400 TE402</t>
  </si>
  <si>
    <t>41.8472</t>
  </si>
  <si>
    <t>-74.6123</t>
  </si>
  <si>
    <t>RING THE DOORBELL WHEN ARRIVE , PLEASE USE FRONT DOOR</t>
  </si>
  <si>
    <t>Hodges, Iyauna Kierra</t>
  </si>
  <si>
    <t>66147</t>
  </si>
  <si>
    <t>8358211700566288</t>
  </si>
  <si>
    <t>1406648153011</t>
  </si>
  <si>
    <t>1000874880834060</t>
  </si>
  <si>
    <t>5 NORTHWAY LN N</t>
  </si>
  <si>
    <t>12110220405016</t>
  </si>
  <si>
    <t>BH096B</t>
  </si>
  <si>
    <t>&amp;33,</t>
  </si>
  <si>
    <t>6206247</t>
  </si>
  <si>
    <t>OA700 OC321 OC702 OE720 OE770 OE775 OK700 OV703 OZ709 YZ116</t>
  </si>
  <si>
    <t>42.7381</t>
  </si>
  <si>
    <t>MARIO MANCINI 5187888965</t>
  </si>
  <si>
    <t>NO PRE-PAYMENT REQUIRED - PREMIER INT. ONLY</t>
  </si>
  <si>
    <t>Serrano, William Joseph</t>
  </si>
  <si>
    <t>78394</t>
  </si>
  <si>
    <t>Murphy, Ty</t>
  </si>
  <si>
    <t>8453343821</t>
  </si>
  <si>
    <t>PW022</t>
  </si>
  <si>
    <t>18:10:39</t>
  </si>
  <si>
    <t>Rupp, Daric</t>
  </si>
  <si>
    <t>}}5</t>
  </si>
  <si>
    <t>6184754</t>
  </si>
  <si>
    <t>41.9023</t>
  </si>
  <si>
    <t>-73.985</t>
  </si>
  <si>
    <t>BLACK SCREEN ON CBS AND QUALITY ISSUES ON 2 OTHER CHANNELS</t>
  </si>
  <si>
    <t>TY004A</t>
  </si>
  <si>
    <t>42.7801</t>
  </si>
  <si>
    <t>BOX NOT WORKING/CX CONFIRMED CORRECT INPUT</t>
  </si>
  <si>
    <t>12122</t>
  </si>
  <si>
    <t>CK020</t>
  </si>
  <si>
    <t>15:57:23</t>
  </si>
  <si>
    <t>Venner, Desiana</t>
  </si>
  <si>
    <t>/76</t>
  </si>
  <si>
    <t>7056330</t>
  </si>
  <si>
    <t>42.5977</t>
  </si>
  <si>
    <t>-74.3287</t>
  </si>
  <si>
    <t>CX IS UNABLE TO CHANGE THE CHANNEL ON HER GUIDE AND CHANNELS ARE MISSING ON HER GUIDE.</t>
  </si>
  <si>
    <t>12456</t>
  </si>
  <si>
    <t>SI024B</t>
  </si>
  <si>
    <t>20:05:21</t>
  </si>
  <si>
    <t>C79</t>
  </si>
  <si>
    <t>6243371</t>
  </si>
  <si>
    <t>42.0404</t>
  </si>
  <si>
    <t>-73.9971</t>
  </si>
  <si>
    <t>MULTIPLE DEVICES UNABLE TO CONNECT.</t>
  </si>
  <si>
    <t>-73.7638</t>
  </si>
  <si>
    <t>6482110110032</t>
  </si>
  <si>
    <t>NT034C</t>
  </si>
  <si>
    <t>13:28:31</t>
  </si>
  <si>
    <t>&amp;3S&amp;</t>
  </si>
  <si>
    <t>41.4258</t>
  </si>
  <si>
    <t>-73.2758</t>
  </si>
  <si>
    <t>6277230110015</t>
  </si>
  <si>
    <t>TM0002</t>
  </si>
  <si>
    <t>14:06:51</t>
  </si>
  <si>
    <t>Negron, Alexander</t>
  </si>
  <si>
    <t>A&amp;L</t>
  </si>
  <si>
    <t>6045328</t>
  </si>
  <si>
    <t>41.9804</t>
  </si>
  <si>
    <t>-71.8344</t>
  </si>
  <si>
    <t>1612114500615</t>
  </si>
  <si>
    <t>16:00:54</t>
  </si>
  <si>
    <t>Pickel, Paul</t>
  </si>
  <si>
    <t>GM?</t>
  </si>
  <si>
    <t>1503871</t>
  </si>
  <si>
    <t>42.3199</t>
  </si>
  <si>
    <t>-71.9146</t>
  </si>
  <si>
    <t>INCOMPATIBLE MDM MUST BE SWAPPED SUB GOT ONE COULDN'T GET IT TO WORK</t>
  </si>
  <si>
    <t>8141400643469377</t>
  </si>
  <si>
    <t>1431651939502</t>
  </si>
  <si>
    <t>1000628101744015</t>
  </si>
  <si>
    <t>TAYLOR,JOHN</t>
  </si>
  <si>
    <t>21 FRUIT ST #3B</t>
  </si>
  <si>
    <t>4132075137</t>
  </si>
  <si>
    <t>1609217405155</t>
  </si>
  <si>
    <t>WO246B</t>
  </si>
  <si>
    <t>LA806 LA823 LC806 LI816 LI823 LK701 LZ830</t>
  </si>
  <si>
    <t>42.2662</t>
  </si>
  <si>
    <t>-71.8111</t>
  </si>
  <si>
    <t>Walsh, Matthew Stephe</t>
  </si>
  <si>
    <t>41966</t>
  </si>
  <si>
    <t>6299162</t>
  </si>
  <si>
    <t>Huerta Colmenares, Monzerat Alexan</t>
  </si>
  <si>
    <t>8141400260199737</t>
  </si>
  <si>
    <t>1431651939684</t>
  </si>
  <si>
    <t>1000628102174014</t>
  </si>
  <si>
    <t>BOUSQUET,CARYN</t>
  </si>
  <si>
    <t>81 JENNINGS RD</t>
  </si>
  <si>
    <t>5086128939</t>
  </si>
  <si>
    <t>1507173100184</t>
  </si>
  <si>
    <t>CT0004</t>
  </si>
  <si>
    <t>16:17:38</t>
  </si>
  <si>
    <t>Curry, England</t>
  </si>
  <si>
    <t>&gt;&amp;(</t>
  </si>
  <si>
    <t>6128274</t>
  </si>
  <si>
    <t>LC723 LE001 LE006 LE007 LF002 LF009 LI740 LI750 LK007 LK200 LV707</t>
  </si>
  <si>
    <t>42.1626</t>
  </si>
  <si>
    <t>-72.0159</t>
  </si>
  <si>
    <t>GIG INT TV STREAM XUMO POC CARYN 508-612-8939</t>
  </si>
  <si>
    <t>Curry, England Kneche</t>
  </si>
  <si>
    <t>10375</t>
  </si>
  <si>
    <t>Ramirez Martinez, Agustin E</t>
  </si>
  <si>
    <t>8141400070903278</t>
  </si>
  <si>
    <t>1431651941482</t>
  </si>
  <si>
    <t>1000628105394015</t>
  </si>
  <si>
    <t>FIGIEL LLC,*</t>
  </si>
  <si>
    <t>689 JAMES ST</t>
  </si>
  <si>
    <t>4137148249</t>
  </si>
  <si>
    <t>1020391305221</t>
  </si>
  <si>
    <t>CH008A</t>
  </si>
  <si>
    <t>16:26:18</t>
  </si>
  <si>
    <t>OA700 OC321 OC702 OE717 OE720 OE900 OK700 OK900 OT918 OT939 OV703 OV720 OV904 OV908 OZ709 OZ908</t>
  </si>
  <si>
    <t>42.1999</t>
  </si>
  <si>
    <t>-72.5672</t>
  </si>
  <si>
    <t>NULLETHEL IS POCESA CREATED ORDER</t>
  </si>
  <si>
    <t>8143160210346766</t>
  </si>
  <si>
    <t>1431650611938</t>
  </si>
  <si>
    <t>1000622621934016</t>
  </si>
  <si>
    <t>LIM MELLERS,AARON</t>
  </si>
  <si>
    <t>9331 AVALON GATES</t>
  </si>
  <si>
    <t>2033088147</t>
  </si>
  <si>
    <t>6611583410079</t>
  </si>
  <si>
    <t>TB030A</t>
  </si>
  <si>
    <t>09:39:28</t>
  </si>
  <si>
    <t>?$7%</t>
  </si>
  <si>
    <t>LA090 LA110 LA112 LA113 LA123 LA756 LC020 LC416 LC80A LE002 LE007 LE014 LE016 LF008 LG088 LG090 LG091 LG092 LI299 LI750 LK200 LV714</t>
  </si>
  <si>
    <t>41.2298</t>
  </si>
  <si>
    <t>-73.1896</t>
  </si>
  <si>
    <t>NEW ACCT CREATION CABLE 1 XUMO DEVICE, INTERNET GIG WITH WIFI</t>
  </si>
  <si>
    <t>00999</t>
  </si>
  <si>
    <t>2017</t>
  </si>
  <si>
    <t>Florian</t>
  </si>
  <si>
    <t>Xhengo</t>
  </si>
  <si>
    <t>6268273910023</t>
  </si>
  <si>
    <t>MN0024</t>
  </si>
  <si>
    <t>15:17:25</t>
  </si>
  <si>
    <t>41.7662</t>
  </si>
  <si>
    <t>-72.2684</t>
  </si>
  <si>
    <t>LINE IS DOWN</t>
  </si>
  <si>
    <t>SX024</t>
  </si>
  <si>
    <t>-70.2499</t>
  </si>
  <si>
    <t>03215</t>
  </si>
  <si>
    <t>3215706805067</t>
  </si>
  <si>
    <t>CF065</t>
  </si>
  <si>
    <t>16:44:08</t>
  </si>
  <si>
    <t>}XID</t>
  </si>
  <si>
    <t>OK910 OP001</t>
  </si>
  <si>
    <t>43.9477</t>
  </si>
  <si>
    <t>-71.5011</t>
  </si>
  <si>
    <t>RENE//MODEM RELOCATION</t>
  </si>
  <si>
    <t>2035566182 VOICE MODEM RELOCATION</t>
  </si>
  <si>
    <t>1022210500016</t>
  </si>
  <si>
    <t>CH007B</t>
  </si>
  <si>
    <t>15:33:18</t>
  </si>
  <si>
    <t>Osburn, Tracy</t>
  </si>
  <si>
    <t>)KA</t>
  </si>
  <si>
    <t>7035590</t>
  </si>
  <si>
    <t>42.196</t>
  </si>
  <si>
    <t>-72.5635</t>
  </si>
  <si>
    <t>CMTS RECEIVE POWER (DBMV) IS RED WITH NO READINGS IN SCOPE-ALSO UNDER SIGNAL LEVELS STATES UNAVAILABLE. C/S HAS BEEN HAVING INTERMITTENT WIFI LOSS SINCE LOWERING SPEEDS AND RECEIVING A NEW ROUTER. ... TV BUFFERS ALSO</t>
  </si>
  <si>
    <t>1605383705022</t>
  </si>
  <si>
    <t>WO0111</t>
  </si>
  <si>
    <t>15:38:23</t>
  </si>
  <si>
    <t>42.2938</t>
  </si>
  <si>
    <t>-71.8191</t>
  </si>
  <si>
    <t>RESCUE NOT WORKING</t>
  </si>
  <si>
    <t>15:41:15</t>
  </si>
  <si>
    <t>1028201005188</t>
  </si>
  <si>
    <t>EL013C</t>
  </si>
  <si>
    <t>15:43:47</t>
  </si>
  <si>
    <t>Z3 VD</t>
  </si>
  <si>
    <t>Demera, Ivonne</t>
  </si>
  <si>
    <t>#0Z</t>
  </si>
  <si>
    <t>1003372</t>
  </si>
  <si>
    <t>42.0668</t>
  </si>
  <si>
    <t>-72.5329</t>
  </si>
  <si>
    <t>ISSUE W/PIC &amp; AUDIO W/BOTH SETS- DISTORTION-AUDIO CUTS IN/OUT-WT- CHECKED CONNECT- RESETED- SAME</t>
  </si>
  <si>
    <t>Somers, Janice</t>
  </si>
  <si>
    <t>1994</t>
  </si>
  <si>
    <t>Baidoo</t>
  </si>
  <si>
    <t>8141400643469567</t>
  </si>
  <si>
    <t>1000628369914011</t>
  </si>
  <si>
    <t>505 MILL ST APT 151</t>
  </si>
  <si>
    <t>1602242705582</t>
  </si>
  <si>
    <t>WO176A</t>
  </si>
  <si>
    <t>09:55:17</t>
  </si>
  <si>
    <t>42.2699</t>
  </si>
  <si>
    <t>-71.8569</t>
  </si>
  <si>
    <t>GO ALL THE WAY UP THE HILL AND TAKE A LEFT// PHONE CUSTOMER 774-345-0224</t>
  </si>
  <si>
    <t>Pickney, Jakeith</t>
  </si>
  <si>
    <t>34580</t>
  </si>
  <si>
    <t>7057249</t>
  </si>
  <si>
    <t>Holland, Berta M</t>
  </si>
  <si>
    <t>2408</t>
  </si>
  <si>
    <t>Brue</t>
  </si>
  <si>
    <t>ADVANCED CONCRETE CUTTIN,*</t>
  </si>
  <si>
    <t>6776460010050</t>
  </si>
  <si>
    <t>NM043A</t>
  </si>
  <si>
    <t>17:07:14</t>
  </si>
  <si>
    <t>\M#-</t>
  </si>
  <si>
    <t>6053664</t>
  </si>
  <si>
    <t>41.5148</t>
  </si>
  <si>
    <t>-73.409</t>
  </si>
  <si>
    <t>NON COMPLIANT SWAP</t>
  </si>
  <si>
    <t>POC 7024674709 NON COMPLIANT SWAP</t>
  </si>
  <si>
    <t>Gober, Sharon L</t>
  </si>
  <si>
    <t>05111</t>
  </si>
  <si>
    <t>8141400643466795</t>
  </si>
  <si>
    <t>1431651205045</t>
  </si>
  <si>
    <t>1000624957334019</t>
  </si>
  <si>
    <t>3HIRDWHEEL RECORDS,*</t>
  </si>
  <si>
    <t>40  SOUTHBRIDGE ST</t>
  </si>
  <si>
    <t>STE 503</t>
  </si>
  <si>
    <t>7743641247</t>
  </si>
  <si>
    <t>1608203900153</t>
  </si>
  <si>
    <t>17:33:29</t>
  </si>
  <si>
    <t>Wilson, Anton</t>
  </si>
  <si>
    <t>MAR</t>
  </si>
  <si>
    <t>1504072</t>
  </si>
  <si>
    <t>OA700 OC321 OC704 OE719 OE720 OE730 OK745 OK783 OV705 OV720 OZ709 OZ711 OZ903</t>
  </si>
  <si>
    <t>42.2604</t>
  </si>
  <si>
    <t>-71.8033</t>
  </si>
  <si>
    <t>NULLCONTACT POC BEFORE INSTALLESA CREATED ORDER</t>
  </si>
  <si>
    <t>NFS SPOKE TO APPROVING SUP CHRISTIAN R/ CONFIRM R/S</t>
  </si>
  <si>
    <t>Chicoine, Brian Lee</t>
  </si>
  <si>
    <t>24759</t>
  </si>
  <si>
    <t>6119159</t>
  </si>
  <si>
    <t>01503</t>
  </si>
  <si>
    <t>8350150030117883</t>
  </si>
  <si>
    <t>1431650747880</t>
  </si>
  <si>
    <t>FARANTI,TOM</t>
  </si>
  <si>
    <t>510 LILY POND RD</t>
  </si>
  <si>
    <t>PIKE</t>
  </si>
  <si>
    <t>03780</t>
  </si>
  <si>
    <t>5163303551</t>
  </si>
  <si>
    <t>3780564300014</t>
  </si>
  <si>
    <t>PK0054</t>
  </si>
  <si>
    <t>2024-02-10 11:54:47.0000000</t>
  </si>
  <si>
    <t>2022-09-24</t>
  </si>
  <si>
    <t>2023-05-03</t>
  </si>
  <si>
    <t>44.0188</t>
  </si>
  <si>
    <t>-72.0039</t>
  </si>
  <si>
    <t>4444144305063</t>
  </si>
  <si>
    <t>07:46:08</t>
  </si>
  <si>
    <t>44.7473</t>
  </si>
  <si>
    <t>-68.8593</t>
  </si>
  <si>
    <t>NEEDS A NEW REMOTE</t>
  </si>
  <si>
    <t>1507130600029</t>
  </si>
  <si>
    <t>CT010C</t>
  </si>
  <si>
    <t>14:37:41</t>
  </si>
  <si>
    <t>42.1317</t>
  </si>
  <si>
    <t>-71.9648</t>
  </si>
  <si>
    <t>1007936405095</t>
  </si>
  <si>
    <t>BT0001</t>
  </si>
  <si>
    <t>15:04:55</t>
  </si>
  <si>
    <t>42.2119</t>
  </si>
  <si>
    <t>-72.3991</t>
  </si>
  <si>
    <t>CUST GOT NEW MODEM BUT VOICE ISN'T WORKING AND NOT GETTING ANY WIFI</t>
  </si>
  <si>
    <t>CH033D</t>
  </si>
  <si>
    <t>3909000010354</t>
  </si>
  <si>
    <t>WC159</t>
  </si>
  <si>
    <t>16:08:17</t>
  </si>
  <si>
    <t>Nadeau, Roger</t>
  </si>
  <si>
    <t>6270734</t>
  </si>
  <si>
    <t>2024-02-05 11:25:35.0000000</t>
  </si>
  <si>
    <t>2022-07-11</t>
  </si>
  <si>
    <t>2024-11-13</t>
  </si>
  <si>
    <t>2024-06-27</t>
  </si>
  <si>
    <t>Deteso, Peter W</t>
  </si>
  <si>
    <t>-70.6816</t>
  </si>
  <si>
    <t>SETUP XUMO, CALL GREG 207-251-5895 UPON ARRIVAL TO LET YOU IN</t>
  </si>
  <si>
    <t>50292</t>
  </si>
  <si>
    <t>Galiardi, Steven Charle</t>
  </si>
  <si>
    <t>01772</t>
  </si>
  <si>
    <t>8143160190312556</t>
  </si>
  <si>
    <t>1431651665321</t>
  </si>
  <si>
    <t>1000628399014014</t>
  </si>
  <si>
    <t>GARLAND,GOERGE</t>
  </si>
  <si>
    <t>2032476788</t>
  </si>
  <si>
    <t>6482131310025</t>
  </si>
  <si>
    <t>NT035B</t>
  </si>
  <si>
    <t>11:10:54</t>
  </si>
  <si>
    <t>41.392</t>
  </si>
  <si>
    <t>-73.253</t>
  </si>
  <si>
    <t>NO COAX OUTLETS</t>
  </si>
  <si>
    <t>8358300110493298</t>
  </si>
  <si>
    <t>1000874923804062</t>
  </si>
  <si>
    <t>NC VID/VOICE</t>
  </si>
  <si>
    <t>211 CUMBERLAND AVE APT 506</t>
  </si>
  <si>
    <t>4101491505063</t>
  </si>
  <si>
    <t>PC064</t>
  </si>
  <si>
    <t>16:53:39</t>
  </si>
  <si>
    <t>0E</t>
  </si>
  <si>
    <t>DT051 LA004 LA006 LA090 LA810 LA905 LA915 LC905 LC910 LC999 LE002 LE010 LE050 LE060 LE095 LE105 LE120 LE125 LE140 LE155 LE190 LE210 LE215 LE240 LE253 LE255 LE290 LE905 LI005 LI905 LK785 LV900 LV999 LZ905 SPGDE TE400 TE402</t>
  </si>
  <si>
    <t>43.6616</t>
  </si>
  <si>
    <t>-70.2561</t>
  </si>
  <si>
    <t>Little, Ashley L</t>
  </si>
  <si>
    <t>51975</t>
  </si>
  <si>
    <t>7031227</t>
  </si>
  <si>
    <t>Smith, Chalise Marie</t>
  </si>
  <si>
    <t>8141400520146957</t>
  </si>
  <si>
    <t>1431650324425</t>
  </si>
  <si>
    <t>1000621443994018</t>
  </si>
  <si>
    <t>WATKAR,KETAN</t>
  </si>
  <si>
    <t>23 VALENTINE RD</t>
  </si>
  <si>
    <t>01532</t>
  </si>
  <si>
    <t>3528715022</t>
  </si>
  <si>
    <t>1532133805078</t>
  </si>
  <si>
    <t>NO0004</t>
  </si>
  <si>
    <t>13:26:18</t>
  </si>
  <si>
    <t>Goodnight, Mark</t>
  </si>
  <si>
    <t>--(</t>
  </si>
  <si>
    <t>7065599</t>
  </si>
  <si>
    <t>-71.6545</t>
  </si>
  <si>
    <t>PLEASE CALL 10 MIN BEFORE ARRIVAL.  PLEASE BRING EQUIPMENT</t>
  </si>
  <si>
    <t>Lara, Maria De Jes</t>
  </si>
  <si>
    <t>31985</t>
  </si>
  <si>
    <t>7066822</t>
  </si>
  <si>
    <t>Aguilar Castillo, Jose Gerard</t>
  </si>
  <si>
    <t>Gonzalez, Keila P</t>
  </si>
  <si>
    <t>8358300080222503</t>
  </si>
  <si>
    <t>1406647834512</t>
  </si>
  <si>
    <t>1000874890404060</t>
  </si>
  <si>
    <t>JACKSON,MAX</t>
  </si>
  <si>
    <t>106 OCEAN AVE</t>
  </si>
  <si>
    <t>3194007875</t>
  </si>
  <si>
    <t>4064173005044</t>
  </si>
  <si>
    <t>SA064</t>
  </si>
  <si>
    <t>15:50:49</t>
  </si>
  <si>
    <t>1558</t>
  </si>
  <si>
    <t>Evans</t>
  </si>
  <si>
    <t>43.5115</t>
  </si>
  <si>
    <t>-70.3882</t>
  </si>
  <si>
    <t>03585</t>
  </si>
  <si>
    <t>3585612305026</t>
  </si>
  <si>
    <t>LT173</t>
  </si>
  <si>
    <t>475</t>
  </si>
  <si>
    <t>Wallace</t>
  </si>
  <si>
    <t>LITTLETON NH</t>
  </si>
  <si>
    <t>44.2078</t>
  </si>
  <si>
    <t>-71.9196</t>
  </si>
  <si>
    <t>8358302820032770</t>
  </si>
  <si>
    <t>1406529349043</t>
  </si>
  <si>
    <t>1000874510244060</t>
  </si>
  <si>
    <t>TILLSON,MIKE</t>
  </si>
  <si>
    <t>59 SEDGLY RD</t>
  </si>
  <si>
    <t>04049</t>
  </si>
  <si>
    <t>2078940625</t>
  </si>
  <si>
    <t>4049402005071</t>
  </si>
  <si>
    <t>BX163</t>
  </si>
  <si>
    <t>07:09:01</t>
  </si>
  <si>
    <t>&amp;RV9</t>
  </si>
  <si>
    <t>Reinsch, Ashly</t>
  </si>
  <si>
    <t>:_0</t>
  </si>
  <si>
    <t>6181584</t>
  </si>
  <si>
    <t>43.6891</t>
  </si>
  <si>
    <t>-70.7309</t>
  </si>
  <si>
    <t>AT015</t>
  </si>
  <si>
    <t>ZB R2 SB</t>
  </si>
  <si>
    <t>8141400643459964</t>
  </si>
  <si>
    <t>1431649816515</t>
  </si>
  <si>
    <t>1000619210944018</t>
  </si>
  <si>
    <t>102 SHORE DR STE 403</t>
  </si>
  <si>
    <t>1605315400213</t>
  </si>
  <si>
    <t>WO106A</t>
  </si>
  <si>
    <t>15:01:23</t>
  </si>
  <si>
    <t>RH409 RHP59 RI214 YZ005 }6</t>
  </si>
  <si>
    <t>42.3048</t>
  </si>
  <si>
    <t>-71.8101</t>
  </si>
  <si>
    <t>POC: TOM ROTTA (602) 894-8803 THOMAS.ROTTA@HEALTHYUCLINICS.COM SR: 24209377 EPR: ENG-05332121 DEDICATED INTERNET SERVICE</t>
  </si>
  <si>
    <t>REASSIGN 744049 TO 0969</t>
  </si>
  <si>
    <t>JENNIFER CALOSSO    (248) 765-0455: ENG-05332121 DFI 1GB ***LATERAL NEEDED***</t>
  </si>
  <si>
    <t>Augustine</t>
  </si>
  <si>
    <t>Martel</t>
  </si>
  <si>
    <t>3849551405159</t>
  </si>
  <si>
    <t>CN339</t>
  </si>
  <si>
    <t>19:08:08</t>
  </si>
  <si>
    <t>43.9393</t>
  </si>
  <si>
    <t>-71.1368</t>
  </si>
  <si>
    <t>8141400643467470</t>
  </si>
  <si>
    <t>1431651438000</t>
  </si>
  <si>
    <t>1000625829444019</t>
  </si>
  <si>
    <t>THE EAZY COMPANY,*</t>
  </si>
  <si>
    <t>7 JACKSON ST</t>
  </si>
  <si>
    <t>7742264048</t>
  </si>
  <si>
    <t>1608220905169</t>
  </si>
  <si>
    <t>WO238B</t>
  </si>
  <si>
    <t>15:50:28</t>
  </si>
  <si>
    <t>&gt;:S6</t>
  </si>
  <si>
    <t>Rizzo, Lorraine</t>
  </si>
  <si>
    <t>FMD</t>
  </si>
  <si>
    <t>6035206</t>
  </si>
  <si>
    <t>OA250 OA700 OA701 OC321 OC704 OE719 OE720 OE730 OE900 OK745 OK783 OK900 OT918 OT939 OV705 OV720 OV904 OV908 OZ207 OZ620 OZ709 OZ908</t>
  </si>
  <si>
    <t>-71.8087</t>
  </si>
  <si>
    <t>3PLAY GIG WIB</t>
  </si>
  <si>
    <t>Terzolo, Andrew F</t>
  </si>
  <si>
    <t>84926</t>
  </si>
  <si>
    <t>1231691</t>
  </si>
  <si>
    <t>8141400460167245</t>
  </si>
  <si>
    <t>1431651439990</t>
  </si>
  <si>
    <t>1000625831674017</t>
  </si>
  <si>
    <t>HASEMANN,BRIAN</t>
  </si>
  <si>
    <t>41 VINE ST</t>
  </si>
  <si>
    <t>7742806832</t>
  </si>
  <si>
    <t>1516272700026</t>
  </si>
  <si>
    <t>DO0013</t>
  </si>
  <si>
    <t>15:56:03</t>
  </si>
  <si>
    <t>Gallegos, Jesus</t>
  </si>
  <si>
    <t>)4W</t>
  </si>
  <si>
    <t>6214930</t>
  </si>
  <si>
    <t>LA001 LA003 LA090 LC723 LE002 LE007 LF002 LI299 LI750 LK007 LK200 LV707</t>
  </si>
  <si>
    <t>42.0366</t>
  </si>
  <si>
    <t>-71.719</t>
  </si>
  <si>
    <t>Gallegos, Jesus Antoni</t>
  </si>
  <si>
    <t>41895</t>
  </si>
  <si>
    <t>Beard, Jason L (jbeard)</t>
  </si>
  <si>
    <t>1975</t>
  </si>
  <si>
    <t>Ruben</t>
  </si>
  <si>
    <t>Marquez</t>
  </si>
  <si>
    <t>Allen, Sarina Tashan</t>
  </si>
  <si>
    <t>2306</t>
  </si>
  <si>
    <t>Lovely</t>
  </si>
  <si>
    <t>1603131105041</t>
  </si>
  <si>
    <t>WO197A</t>
  </si>
  <si>
    <t>23:19:58</t>
  </si>
  <si>
    <t>42.23</t>
  </si>
  <si>
    <t>-71.8482</t>
  </si>
  <si>
    <t>MO</t>
  </si>
  <si>
    <t>1527265200072</t>
  </si>
  <si>
    <t>MI0023</t>
  </si>
  <si>
    <t>23:48:11</t>
  </si>
  <si>
    <t>1524</t>
  </si>
  <si>
    <t>DeJesus</t>
  </si>
  <si>
    <t>&amp;RNO</t>
  </si>
  <si>
    <t>42.1972</t>
  </si>
  <si>
    <t>-71.7758</t>
  </si>
  <si>
    <t>CLI NOFLTR</t>
  </si>
  <si>
    <t>1007880300037</t>
  </si>
  <si>
    <t>08:13:32</t>
  </si>
  <si>
    <t>UU</t>
  </si>
  <si>
    <t>|&lt;T@</t>
  </si>
  <si>
    <t>Behr, Kristin</t>
  </si>
  <si>
    <t>C4N</t>
  </si>
  <si>
    <t>1055916</t>
  </si>
  <si>
    <t>42.209</t>
  </si>
  <si>
    <t>-72.3756</t>
  </si>
  <si>
    <t>MT TRACKED A LEAK TO 612 NORTH LIBERTY ST, DUE TO THE AFTER HOUR POLICY CANNOT KNOCK ON THE DOOR AT THIS TIME COULD YOU SETUP A FT FOLLOW UP TO REPAIR IN HOME LEAKAGE</t>
  </si>
  <si>
    <t>04268</t>
  </si>
  <si>
    <t>4268505805100</t>
  </si>
  <si>
    <t>NY072</t>
  </si>
  <si>
    <t>18:14:46</t>
  </si>
  <si>
    <t>44.2189</t>
  </si>
  <si>
    <t>-70.5477</t>
  </si>
  <si>
    <t>BOX FAILURE TO WORK OR LOAD</t>
  </si>
  <si>
    <t>1566143305083</t>
  </si>
  <si>
    <t>12:22:52</t>
  </si>
  <si>
    <t>42.0797</t>
  </si>
  <si>
    <t>-72.0869</t>
  </si>
  <si>
    <t>INSTALL RESCUE</t>
  </si>
  <si>
    <t>8141400643469179</t>
  </si>
  <si>
    <t>1431651904605</t>
  </si>
  <si>
    <t>1000628024254019</t>
  </si>
  <si>
    <t>NEXUS RECOVERY,*</t>
  </si>
  <si>
    <t>1015 PLEASANT ST</t>
  </si>
  <si>
    <t>6179107299</t>
  </si>
  <si>
    <t>1602133805061</t>
  </si>
  <si>
    <t>WO130A</t>
  </si>
  <si>
    <t>12:44:10</t>
  </si>
  <si>
    <t>&amp;%#B</t>
  </si>
  <si>
    <t>OA250 OA700 OA701 OC321 OC704 OE719 OE720 OE900 OK745 OK900 OT918 OT939 OV705 OV720 OV904 OV908 OZ207 OZ620 OZ709 OZ908</t>
  </si>
  <si>
    <t>42.2791</t>
  </si>
  <si>
    <t>POC: MAGGIE - 617-910-7299</t>
  </si>
  <si>
    <t>Colasanto, Tyler Nikola</t>
  </si>
  <si>
    <t>11208</t>
  </si>
  <si>
    <t>6136140</t>
  </si>
  <si>
    <t>1581265500072</t>
  </si>
  <si>
    <t>WS0010</t>
  </si>
  <si>
    <t>20:19:15</t>
  </si>
  <si>
    <t>&amp;*2N</t>
  </si>
  <si>
    <t>42.2859</t>
  </si>
  <si>
    <t>-71.6085</t>
  </si>
  <si>
    <t>MANAGER ON DUTY 508-986-8191 RELOCATE MODEM TO THE MANAGERS OFFICE</t>
  </si>
  <si>
    <t>1581000013662</t>
  </si>
  <si>
    <t>WS005A</t>
  </si>
  <si>
    <t>42.2684</t>
  </si>
  <si>
    <t>-71.6602</t>
  </si>
  <si>
    <t>1534000016151</t>
  </si>
  <si>
    <t>NG012B</t>
  </si>
  <si>
    <t>16:18:35</t>
  </si>
  <si>
    <t>42.1481</t>
  </si>
  <si>
    <t>-71.668</t>
  </si>
  <si>
    <t>SWAP MODEM FOR HOME PHONE</t>
  </si>
  <si>
    <t>1431652034287</t>
  </si>
  <si>
    <t>1000628549364012</t>
  </si>
  <si>
    <t>49 PLEASANT VALLEY DR</t>
  </si>
  <si>
    <t>APT 1112</t>
  </si>
  <si>
    <t>1605155600419</t>
  </si>
  <si>
    <t>WO147B</t>
  </si>
  <si>
    <t>16:19:14</t>
  </si>
  <si>
    <t>42.2981</t>
  </si>
  <si>
    <t>-71.7759</t>
  </si>
  <si>
    <t>RESCUE/ TAKE RECEIVER TO VISIT CX IS DISABLED/ PLEASE PICK UP CX OLD EQUIPMENT CX UNABLE TO RETURN BECAUSE OF DISABILITY/ PLEASE, THANK YOU</t>
  </si>
  <si>
    <t>1007921000059</t>
  </si>
  <si>
    <t>BT0005</t>
  </si>
  <si>
    <t>16:21:40</t>
  </si>
  <si>
    <t>42.2379</t>
  </si>
  <si>
    <t>-72.3703</t>
  </si>
  <si>
    <t>CX HAVING SEVERE SIGNAL ISSUES, MAY NEED NEW DEVICES AS WELL</t>
  </si>
  <si>
    <t>1028306800046</t>
  </si>
  <si>
    <t>16:25:25</t>
  </si>
  <si>
    <t>42.0396</t>
  </si>
  <si>
    <t>-72.4767</t>
  </si>
  <si>
    <t>CCI MISSING SDV CHANNELS ON ALL BOXES// HITS SENT// NO AMPLIFIER// SETUP TC</t>
  </si>
  <si>
    <t>01506</t>
  </si>
  <si>
    <t>BD0005</t>
  </si>
  <si>
    <t>1609215405017</t>
  </si>
  <si>
    <t>WO249C</t>
  </si>
  <si>
    <t>19:31:57</t>
  </si>
  <si>
    <t>42.2694</t>
  </si>
  <si>
    <t>-71.8109</t>
  </si>
  <si>
    <t>CCI BAD SIGNALS ON MDM CAUSING CUTOUTS HISTORIC ALL RED ALSO COULD USE A NEWER ROUTER</t>
  </si>
  <si>
    <t>19:48:04</t>
  </si>
  <si>
    <t>1610291205016</t>
  </si>
  <si>
    <t>WO199B</t>
  </si>
  <si>
    <t>42.2363</t>
  </si>
  <si>
    <t>-71.8142</t>
  </si>
  <si>
    <t>CX IS NOT RECIEVING SIGNAL IN BASEMENT</t>
  </si>
  <si>
    <t>ST. MARK SCHOOL - SOUTHB,*</t>
  </si>
  <si>
    <t>1772120705622</t>
  </si>
  <si>
    <t>SO0003</t>
  </si>
  <si>
    <t>16:01:29</t>
  </si>
  <si>
    <t>42.3095</t>
  </si>
  <si>
    <t>-71.5297</t>
  </si>
  <si>
    <t>NBD | POC: RON  |  | 9995682298  | RONBOSTON@STMARKSSCHOOL.ORG | ECT-85293336</t>
  </si>
  <si>
    <t>9824</t>
  </si>
  <si>
    <t>Merola</t>
  </si>
  <si>
    <t>42.4993</t>
  </si>
  <si>
    <t>1516000014245</t>
  </si>
  <si>
    <t>20:10:43</t>
  </si>
  <si>
    <t>Z9 R1</t>
  </si>
  <si>
    <t>Snyder, Jon</t>
  </si>
  <si>
    <t>(7U</t>
  </si>
  <si>
    <t>6230880</t>
  </si>
  <si>
    <t>42.011</t>
  </si>
  <si>
    <t>-71.7142</t>
  </si>
  <si>
    <t>NO DIAL TONE. ALL PROPER STEPS IN DIAL TONE FLOW WERE FOLLOWED. CUSTOMER COULD NOT PLUG INTO MTA DUE TO PHONE SO REPROVISION WAS PERFORMED ANYWAY</t>
  </si>
  <si>
    <t>1532234505320</t>
  </si>
  <si>
    <t>NO014B</t>
  </si>
  <si>
    <t>42.317</t>
  </si>
  <si>
    <t>-71.6351</t>
  </si>
  <si>
    <t>9869</t>
  </si>
  <si>
    <t>Ramm</t>
  </si>
  <si>
    <t>1451184000119</t>
  </si>
  <si>
    <t>HR0006</t>
  </si>
  <si>
    <t>20:39:04</t>
  </si>
  <si>
    <t>7054688</t>
  </si>
  <si>
    <t>42.4891</t>
  </si>
  <si>
    <t>-71.5751</t>
  </si>
  <si>
    <t>Ortiz Montenegro, Laura Camila</t>
  </si>
  <si>
    <t>49084</t>
  </si>
  <si>
    <t>Harrison, Jahlil Nycalu</t>
  </si>
  <si>
    <t>Lopez, Cristian</t>
  </si>
  <si>
    <t>11:32:41</t>
  </si>
  <si>
    <t>1501172405330</t>
  </si>
  <si>
    <t>AU014C</t>
  </si>
  <si>
    <t>11:49:43</t>
  </si>
  <si>
    <t>&amp;26N</t>
  </si>
  <si>
    <t>42.2251</t>
  </si>
  <si>
    <t>-71.8429</t>
  </si>
  <si>
    <t>1606000089014</t>
  </si>
  <si>
    <t>WO0322</t>
  </si>
  <si>
    <t>10:22:55</t>
  </si>
  <si>
    <t>42.318</t>
  </si>
  <si>
    <t>POC 508-842-6511 | U:608 | INC000035238482 | FT5 | CALL IST 8332921873 OP2 | BRING TOOLS/JUMPERS/METERS/LAPTOP // MDM DOWN</t>
  </si>
  <si>
    <t>1519</t>
  </si>
  <si>
    <t>Perry</t>
  </si>
  <si>
    <t>8141400070902916</t>
  </si>
  <si>
    <t>1431651458040</t>
  </si>
  <si>
    <t>1000625864424017</t>
  </si>
  <si>
    <t>SAYEGH JEWELERS,*</t>
  </si>
  <si>
    <t>34 MONTGOMERY ST</t>
  </si>
  <si>
    <t>4135935170</t>
  </si>
  <si>
    <t>1020190705043</t>
  </si>
  <si>
    <t>17:14:25</t>
  </si>
  <si>
    <t>&gt;;7S</t>
  </si>
  <si>
    <t>OA700 OC321 OC702 OE717 OE720 OE900 OK700 OK900 OT918 OT939 OV703 OV720 OV904 OV908 OZ709 OZ903 OZ908</t>
  </si>
  <si>
    <t>-72.5816</t>
  </si>
  <si>
    <t>1095173705012</t>
  </si>
  <si>
    <t>WI0007</t>
  </si>
  <si>
    <t>-72.4235</t>
  </si>
  <si>
    <t>MODEM WON'T CONNECT // USER HAS TWO MODEMS - PHONE AND INTERNET //</t>
  </si>
  <si>
    <t>1543151805015</t>
  </si>
  <si>
    <t>17:02:38</t>
  </si>
  <si>
    <t>Z1 RZ</t>
  </si>
  <si>
    <t>Markle, Hope</t>
  </si>
  <si>
    <t>/QP</t>
  </si>
  <si>
    <t>7032865</t>
  </si>
  <si>
    <t>42.3705</t>
  </si>
  <si>
    <t>-71.9481</t>
  </si>
  <si>
    <t>STB AND MODEM NOT GETTING ANY SIGNAL</t>
  </si>
  <si>
    <t>1606155205027</t>
  </si>
  <si>
    <t>WO133A</t>
  </si>
  <si>
    <t>07:05:07</t>
  </si>
  <si>
    <t>42.3191</t>
  </si>
  <si>
    <t>-71.7865</t>
  </si>
  <si>
    <t>INTERMIT CONNECTION -EQUIPMENT NEED TO BE SWAP TO MATCH THE SUBSCRIBE SPEEDS-WOULD LIKE A TECH INSTEAD OF SWAP</t>
  </si>
  <si>
    <t>06278</t>
  </si>
  <si>
    <t>Resi Inbound Sales Rep PT</t>
  </si>
  <si>
    <t>6259386</t>
  </si>
  <si>
    <t>Harris, Jeloni Delise</t>
  </si>
  <si>
    <t>16668</t>
  </si>
  <si>
    <t>Calca, John Jonath</t>
  </si>
  <si>
    <t>Dennis, Alvin Bechea</t>
  </si>
  <si>
    <t>-73.4479</t>
  </si>
  <si>
    <t>4401580505010</t>
  </si>
  <si>
    <t>21:05:58</t>
  </si>
  <si>
    <t>VC VD SB</t>
  </si>
  <si>
    <t>Gorrell, Danye</t>
  </si>
  <si>
    <t>FMJ</t>
  </si>
  <si>
    <t>1219034</t>
  </si>
  <si>
    <t>44.7982</t>
  </si>
  <si>
    <t>-68.7925</t>
  </si>
  <si>
    <t>DVR ONLY RECORDING IN SAP FORMAT AFTER RESETTING AND SENDING HITS ONLY ONE DVR HAS THE ISSUE</t>
  </si>
  <si>
    <t>06247</t>
  </si>
  <si>
    <t>8141400010277825</t>
  </si>
  <si>
    <t>1431651659050</t>
  </si>
  <si>
    <t>1000626763884012</t>
  </si>
  <si>
    <t>COMMNDLINK-ROCKY'S ACE H,*</t>
  </si>
  <si>
    <t>442 CENTER ST</t>
  </si>
  <si>
    <t>1056278100012</t>
  </si>
  <si>
    <t>12:05:11</t>
  </si>
  <si>
    <t>;{%Q</t>
  </si>
  <si>
    <t>FA799 FC615 FE403 FE420 FE450 FK400 FK900 FP210</t>
  </si>
  <si>
    <t>42.1692</t>
  </si>
  <si>
    <t>-72.4826</t>
  </si>
  <si>
    <t>2ND CIRCUIT-INSTALL EQUIPMENT IN CLOSET IN FRONT RIGHT CORNER OF THE STORE. CALL LCON ASHLEY LACKEY 7077220852 -B4 TECH VISITS -BLDG TYPE: STRIP MALL.</t>
  </si>
  <si>
    <t>Christensen, Gregory J</t>
  </si>
  <si>
    <t>43341</t>
  </si>
  <si>
    <t>6089716</t>
  </si>
  <si>
    <t>AS0009</t>
  </si>
  <si>
    <t>6249142010005</t>
  </si>
  <si>
    <t>LB0003</t>
  </si>
  <si>
    <t>07:52:33</t>
  </si>
  <si>
    <t>41.6699</t>
  </si>
  <si>
    <t>-72.261</t>
  </si>
  <si>
    <t>MISSING SEVERAL CHANNELS  STARZ AND ENCORE</t>
  </si>
  <si>
    <t>6488154310016</t>
  </si>
  <si>
    <t>HV003B</t>
  </si>
  <si>
    <t>08:00:48</t>
  </si>
  <si>
    <t>Schenfield, Garrett</t>
  </si>
  <si>
    <t>/CG</t>
  </si>
  <si>
    <t>6273134</t>
  </si>
  <si>
    <t>41.4914</t>
  </si>
  <si>
    <t>-73.232</t>
  </si>
  <si>
    <t>INSTALLING 2 XUMO//CX UNABLE//CALL ON ARRIVAL</t>
  </si>
  <si>
    <t>SUTTON</t>
  </si>
  <si>
    <t>01590</t>
  </si>
  <si>
    <t>04091</t>
  </si>
  <si>
    <t>4091311605021</t>
  </si>
  <si>
    <t>2880</t>
  </si>
  <si>
    <t>SE919</t>
  </si>
  <si>
    <t>08:28:33</t>
  </si>
  <si>
    <t>|&amp;8~</t>
  </si>
  <si>
    <t>43.7939</t>
  </si>
  <si>
    <t>-70.7574</t>
  </si>
  <si>
    <t>CANCEL SERVICE MOVING FORWARD</t>
  </si>
  <si>
    <t>BT012B</t>
  </si>
  <si>
    <t>13:24:14</t>
  </si>
  <si>
    <t>Neeland, Joseph George</t>
  </si>
  <si>
    <t>51669</t>
  </si>
  <si>
    <t>6190757</t>
  </si>
  <si>
    <t>2143</t>
  </si>
  <si>
    <t>Germanie</t>
  </si>
  <si>
    <t>Jordan</t>
  </si>
  <si>
    <t>-71.8537</t>
  </si>
  <si>
    <t>BD0003</t>
  </si>
  <si>
    <t>3328</t>
  </si>
  <si>
    <t>Mason</t>
  </si>
  <si>
    <t>1605152600016</t>
  </si>
  <si>
    <t>WO0149</t>
  </si>
  <si>
    <t>20:13:22</t>
  </si>
  <si>
    <t>42.2986</t>
  </si>
  <si>
    <t>-71.772</t>
  </si>
  <si>
    <t>NO SIGNAL TO MODEM. REPROVISIONED AND POWERCYLED PLEASE ADVISE 5087364181</t>
  </si>
  <si>
    <t>8141400643466910</t>
  </si>
  <si>
    <t>1431651255339</t>
  </si>
  <si>
    <t>1000628194644015</t>
  </si>
  <si>
    <t>MALENDEZ,IDA</t>
  </si>
  <si>
    <t>12 DUXBURY RD APT 3R</t>
  </si>
  <si>
    <t>7742434066</t>
  </si>
  <si>
    <t>1605213705002</t>
  </si>
  <si>
    <t>WO155A</t>
  </si>
  <si>
    <t>20:29:11</t>
  </si>
  <si>
    <t>42.2848</t>
  </si>
  <si>
    <t>-71.7902</t>
  </si>
  <si>
    <t>TECH NEEDED NEW CX INSTALL NEEDED - PLEASE CALL WHEN YOU ARRIVE</t>
  </si>
  <si>
    <t>-71.7793</t>
  </si>
  <si>
    <t>1036965705067</t>
  </si>
  <si>
    <t>HM0003</t>
  </si>
  <si>
    <t>11:08:29</t>
  </si>
  <si>
    <t>42.0665</t>
  </si>
  <si>
    <t>-72.3989</t>
  </si>
  <si>
    <t>TV IS GLITCHING</t>
  </si>
  <si>
    <t>EH010B</t>
  </si>
  <si>
    <t>1550360905015</t>
  </si>
  <si>
    <t>SG015D</t>
  </si>
  <si>
    <t>17:29:42</t>
  </si>
  <si>
    <t>Williams, Andrea</t>
  </si>
  <si>
    <t>$&gt;}</t>
  </si>
  <si>
    <t>6211854</t>
  </si>
  <si>
    <t>42.0645</t>
  </si>
  <si>
    <t>-72.0448</t>
  </si>
  <si>
    <t>INACTIVE COAXIAL OUTLET</t>
  </si>
  <si>
    <t>1610244705146</t>
  </si>
  <si>
    <t>WO233C</t>
  </si>
  <si>
    <t>21:21:28</t>
  </si>
  <si>
    <t>Morales, Digna</t>
  </si>
  <si>
    <t>#!0</t>
  </si>
  <si>
    <t>6244098</t>
  </si>
  <si>
    <t>42.2586</t>
  </si>
  <si>
    <t>-71.8189</t>
  </si>
  <si>
    <t>BAD RTR HEALTH BAR</t>
  </si>
  <si>
    <t>1022102000034</t>
  </si>
  <si>
    <t>CH0060</t>
  </si>
  <si>
    <t>42.2011</t>
  </si>
  <si>
    <t>-72.5505</t>
  </si>
  <si>
    <t>8141400070903328</t>
  </si>
  <si>
    <t>1431651989143</t>
  </si>
  <si>
    <t>1000628387174010</t>
  </si>
  <si>
    <t>419 MONTCALM ST APT 314</t>
  </si>
  <si>
    <t>1020406905064</t>
  </si>
  <si>
    <t>CH021B</t>
  </si>
  <si>
    <t>10:38:56</t>
  </si>
  <si>
    <t>42.2116</t>
  </si>
  <si>
    <t>-72.5739</t>
  </si>
  <si>
    <t>REQ SAME DAY/ NEXT DAY</t>
  </si>
  <si>
    <t>Freeman, Timothy James</t>
  </si>
  <si>
    <t>10727</t>
  </si>
  <si>
    <t>6248967</t>
  </si>
  <si>
    <t>01463</t>
  </si>
  <si>
    <t>1602181605843</t>
  </si>
  <si>
    <t>WO179A</t>
  </si>
  <si>
    <t>18:23:55</t>
  </si>
  <si>
    <t>42.2715</t>
  </si>
  <si>
    <t>-71.841</t>
  </si>
  <si>
    <t>DP RESCU</t>
  </si>
  <si>
    <t>1095000005065</t>
  </si>
  <si>
    <t>WI012A</t>
  </si>
  <si>
    <t>15:52:02</t>
  </si>
  <si>
    <t>&amp;ZD(</t>
  </si>
  <si>
    <t>42.151</t>
  </si>
  <si>
    <t>-72.4156</t>
  </si>
  <si>
    <t>CUSOTMER WANTING 3 WORLD BOXED INSTALLED</t>
  </si>
  <si>
    <t>1535154500098</t>
  </si>
  <si>
    <t>NB005B</t>
  </si>
  <si>
    <t>15:52:18</t>
  </si>
  <si>
    <t>CX XUMO IS BUFFERING AND GUIDE NARRATION NOT WORKING EVEN AFTER REBOOTING IT.</t>
  </si>
  <si>
    <t>1603152105045</t>
  </si>
  <si>
    <t>WO190A</t>
  </si>
  <si>
    <t>15:57:57</t>
  </si>
  <si>
    <t>Barber, Lauren</t>
  </si>
  <si>
    <t>!72</t>
  </si>
  <si>
    <t>7012577</t>
  </si>
  <si>
    <t>42.2417</t>
  </si>
  <si>
    <t>-71.8531</t>
  </si>
  <si>
    <t>2790000015929</t>
  </si>
  <si>
    <t>WP021C</t>
  </si>
  <si>
    <t>13:38:45</t>
  </si>
  <si>
    <t>Davis, Evan</t>
  </si>
  <si>
    <t>(WV</t>
  </si>
  <si>
    <t>6263937</t>
  </si>
  <si>
    <t>41.6304</t>
  </si>
  <si>
    <t>-71.112</t>
  </si>
  <si>
    <t>ISSUES WITH EQ - CX WANTS A SWAP OF THEIR DVR AND THEY WANT NEW EQUIPMENT. I INFORMED THEM WE CANT GUARANTEE IT BUT IF POSSIBLE TRY TO GIVE THE NEWEST DVR WE HAVE ON THE TRUCK. THANK YOU HAVE A GOOD DAY!</t>
  </si>
  <si>
    <t>1605152900077</t>
  </si>
  <si>
    <t>WO147A</t>
  </si>
  <si>
    <t>18:52:50</t>
  </si>
  <si>
    <t>Michelle, Wesley</t>
  </si>
  <si>
    <t>#/}</t>
  </si>
  <si>
    <t>6201811</t>
  </si>
  <si>
    <t>LA756 LC752 LF008 LI750 LK702</t>
  </si>
  <si>
    <t>42.2979</t>
  </si>
  <si>
    <t>15937</t>
  </si>
  <si>
    <t>Picione, Marc Paul</t>
  </si>
  <si>
    <t>NATL SMB_THEORY WELLNESS,*</t>
  </si>
  <si>
    <t>1020371100022</t>
  </si>
  <si>
    <t>16:07:44</t>
  </si>
  <si>
    <t>2025-11-21 06:01:56.4500000</t>
  </si>
  <si>
    <t>2025-11-20 20:02:13.9000000</t>
  </si>
  <si>
    <t>42.1607</t>
  </si>
  <si>
    <t>-72.5535</t>
  </si>
  <si>
    <t>POC: MOD @ 4135952011 || INTERMITTENCY FROM INTERNET EQP. EQP IS CONFIGURED FOR STATIC AND SEEMINGLY WORKING FINE WHENEVER IT ISN'T INTERMITTENT, BUT OUR INTERFACE IN SCOPE SHOWS NO INFO ON IP OR CONNECTED DEVICES. REQUESTING NEW EQP.</t>
  </si>
  <si>
    <t>1036964700184</t>
  </si>
  <si>
    <t>HM0006</t>
  </si>
  <si>
    <t>10:58:56</t>
  </si>
  <si>
    <t>Wu, Da Mou</t>
  </si>
  <si>
    <t>)3B</t>
  </si>
  <si>
    <t>1108516</t>
  </si>
  <si>
    <t>42.0626</t>
  </si>
  <si>
    <t>-72.3807</t>
  </si>
  <si>
    <t>MODEM NOT COMPLIANT. PHONE NOT WORKING</t>
  </si>
  <si>
    <t>1013000006355</t>
  </si>
  <si>
    <t>CH003B</t>
  </si>
  <si>
    <t>19:25:44</t>
  </si>
  <si>
    <t>-72.595</t>
  </si>
  <si>
    <t>1382</t>
  </si>
  <si>
    <t>Leroy</t>
  </si>
  <si>
    <t>Mateo</t>
  </si>
  <si>
    <t>1535147000057</t>
  </si>
  <si>
    <t>19:32:04</t>
  </si>
  <si>
    <t>Felser, Mark</t>
  </si>
  <si>
    <t>;BJ</t>
  </si>
  <si>
    <t>1055866</t>
  </si>
  <si>
    <t>-72.0956</t>
  </si>
  <si>
    <t>NDT ON ALL PHONES.   MDM GOES TO SPLITTER TO OTHER CABLE BOXES.   NOT A WAY TO PLUG DIRECT CABLE OUTLET.</t>
  </si>
  <si>
    <t>1056106205017</t>
  </si>
  <si>
    <t>LU008A</t>
  </si>
  <si>
    <t>21:55:53</t>
  </si>
  <si>
    <t>Santos, Michelle</t>
  </si>
  <si>
    <t>;T&gt;</t>
  </si>
  <si>
    <t>6167946</t>
  </si>
  <si>
    <t>42.1807</t>
  </si>
  <si>
    <t>-72.4983</t>
  </si>
  <si>
    <t>NEEDS HELP SETTING UP XUMO</t>
  </si>
  <si>
    <t>1507546900021</t>
  </si>
  <si>
    <t>CT002A</t>
  </si>
  <si>
    <t>22:00:46</t>
  </si>
  <si>
    <t>42.1711</t>
  </si>
  <si>
    <t>-71.984</t>
  </si>
  <si>
    <t>5088325675</t>
  </si>
  <si>
    <t>1501162505073</t>
  </si>
  <si>
    <t>AU015B</t>
  </si>
  <si>
    <t>22:01:51</t>
  </si>
  <si>
    <t>|}+Z</t>
  </si>
  <si>
    <t>Griffin, Shawonder</t>
  </si>
  <si>
    <t>K4?</t>
  </si>
  <si>
    <t>1215141</t>
  </si>
  <si>
    <t>42.2152</t>
  </si>
  <si>
    <t>-71.8434</t>
  </si>
  <si>
    <t>EQUIPMENT PICKUP - DISABLED</t>
  </si>
  <si>
    <t>2076190404</t>
  </si>
  <si>
    <t>2072330051</t>
  </si>
  <si>
    <t>4084664305125</t>
  </si>
  <si>
    <t>BX223</t>
  </si>
  <si>
    <t>22:41:57</t>
  </si>
  <si>
    <t>De Santiago, Erick</t>
  </si>
  <si>
    <t>.;6</t>
  </si>
  <si>
    <t>6263548</t>
  </si>
  <si>
    <t>43.7278</t>
  </si>
  <si>
    <t>-70.5983</t>
  </si>
  <si>
    <t>RUMFRD ME RBDAC</t>
  </si>
  <si>
    <t>LC712 LF001 LF009 LI750 LK785 LV707</t>
  </si>
  <si>
    <t>TB003D</t>
  </si>
  <si>
    <t>1007000015507</t>
  </si>
  <si>
    <t>BT011B</t>
  </si>
  <si>
    <t>11:19:18</t>
  </si>
  <si>
    <t>42.2656</t>
  </si>
  <si>
    <t>-72.3873</t>
  </si>
  <si>
    <t>1007931805059</t>
  </si>
  <si>
    <t>11:26:32</t>
  </si>
  <si>
    <t>&amp;UXB</t>
  </si>
  <si>
    <t>2025-11-20 17:35:10.9866667</t>
  </si>
  <si>
    <t>2025-11-20 14:34:19.5200000</t>
  </si>
  <si>
    <t>-72.355</t>
  </si>
  <si>
    <t>MT HAS TRACKED NOISE TO THIS ADDRESS.</t>
  </si>
  <si>
    <t>42.0633</t>
  </si>
  <si>
    <t>6021000019273</t>
  </si>
  <si>
    <t>CB0020</t>
  </si>
  <si>
    <t>16:23:21</t>
  </si>
  <si>
    <t>42.0144</t>
  </si>
  <si>
    <t>-73.0924</t>
  </si>
  <si>
    <t>CX REQ ASSIST TO SET UP NEW MDM THEY REC' SINCE MAY THE CX FORGOT ABOUT ABOUT THE NEW MDM NEEDS WIFI TO COMM OFF CELL PHONES PLZ PERFORM AS A RESCUE INSTALL.</t>
  </si>
  <si>
    <t>6234241410025</t>
  </si>
  <si>
    <t>18:40:53</t>
  </si>
  <si>
    <t>Lowe, Arielle</t>
  </si>
  <si>
    <t>-FE</t>
  </si>
  <si>
    <t>6124229</t>
  </si>
  <si>
    <t>41.7634</t>
  </si>
  <si>
    <t>-71.9572</t>
  </si>
  <si>
    <t>CAN'T CONNECT/MODEM OUT OF SPEC/CHECKED CONNECTS/CHANGED COAX/REPROVISOIN/TECHJ</t>
  </si>
  <si>
    <t>SIGNAL ISSUES CAUSING CONNECTION PROBLEMS</t>
  </si>
  <si>
    <t>NOI FLTR</t>
  </si>
  <si>
    <t>1036963605392</t>
  </si>
  <si>
    <t>HM0005</t>
  </si>
  <si>
    <t>22:05:45</t>
  </si>
  <si>
    <t>&amp;R(2</t>
  </si>
  <si>
    <t>2025-11-20 10:35:03.6500000</t>
  </si>
  <si>
    <t>2025-11-20 06:34:40.4066667</t>
  </si>
  <si>
    <t>42.0346</t>
  </si>
  <si>
    <t>-72.3921</t>
  </si>
  <si>
    <t>PER ROMAN #3788, CUSTOMER SHUT OFF FOR INGRESS</t>
  </si>
  <si>
    <t>6611233115482</t>
  </si>
  <si>
    <t>TB0026</t>
  </si>
  <si>
    <t>41.2594</t>
  </si>
  <si>
    <t>-73.227</t>
  </si>
  <si>
    <t>COUPLE IS ELDERLY NEEDS ROUTER INSTALLED MAY NEED TO CONFIRM TV IS CONNECTED TO INTERNET</t>
  </si>
  <si>
    <t>Tate, Georgia Renee</t>
  </si>
  <si>
    <t>88345</t>
  </si>
  <si>
    <t>6122471</t>
  </si>
  <si>
    <t>Bischoff, Eric L</t>
  </si>
  <si>
    <t>2417</t>
  </si>
  <si>
    <t>Nebelski</t>
  </si>
  <si>
    <t>4412510605010</t>
  </si>
  <si>
    <t>23:32:34</t>
  </si>
  <si>
    <t>CABLE MODEM RECEIVE POWER AND CABLE MODEM SNR INCONSISTENCIES, CANNOT CONNECT</t>
  </si>
  <si>
    <t>1020324805057</t>
  </si>
  <si>
    <t>CH006B</t>
  </si>
  <si>
    <t>12:34:50</t>
  </si>
  <si>
    <t>42.2091</t>
  </si>
  <si>
    <t>-72.5856</t>
  </si>
  <si>
    <t>JUST GOT NEW ROUTER, ROUTER STILL SHOWING DROPS ON HEALTH NOT SEEING DROPS ON THE MODEM</t>
  </si>
  <si>
    <t>1501112605064</t>
  </si>
  <si>
    <t>AU014A</t>
  </si>
  <si>
    <t>12:41:47</t>
  </si>
  <si>
    <t>Wilson, Lanore</t>
  </si>
  <si>
    <t>&amp;U\</t>
  </si>
  <si>
    <t>1524125</t>
  </si>
  <si>
    <t>42.2071</t>
  </si>
  <si>
    <t>-71.8487</t>
  </si>
  <si>
    <t>CUSTOMER REQUEST TECH/ FOR INTERNET AND TV ISSUES</t>
  </si>
  <si>
    <t>1543177405006</t>
  </si>
  <si>
    <t>RU010B</t>
  </si>
  <si>
    <t>17:26:57</t>
  </si>
  <si>
    <t>Gilgenbach, Cory</t>
  </si>
  <si>
    <t>2CB</t>
  </si>
  <si>
    <t>1516816</t>
  </si>
  <si>
    <t>-71.9369</t>
  </si>
  <si>
    <t>CHANNELS NOT SHOWING UP//STATED ONLY 4-5 CHANNELS ON ONE TV AND OTHER TV NOT WORKING AT ALL</t>
  </si>
  <si>
    <t>1463132705046</t>
  </si>
  <si>
    <t>PE005A</t>
  </si>
  <si>
    <t>19:39:19</t>
  </si>
  <si>
    <t>Jebin, Mahdia</t>
  </si>
  <si>
    <t>:IV</t>
  </si>
  <si>
    <t>7040198</t>
  </si>
  <si>
    <t>42.6683</t>
  </si>
  <si>
    <t>-71.5569</t>
  </si>
  <si>
    <t>CUSTOMER WANTS TO MOVE THE CABLE BOX TO A NEW ROOM/ AND SET UP NEW TV</t>
  </si>
  <si>
    <t>1013393905098</t>
  </si>
  <si>
    <t>CH013C</t>
  </si>
  <si>
    <t>15:04:57</t>
  </si>
  <si>
    <t>42.1911</t>
  </si>
  <si>
    <t>-72.5978</t>
  </si>
  <si>
    <t>489</t>
  </si>
  <si>
    <t>Tylor</t>
  </si>
  <si>
    <t>41.288</t>
  </si>
  <si>
    <t>6250140210050</t>
  </si>
  <si>
    <t>MN0025</t>
  </si>
  <si>
    <t>16:28:57</t>
  </si>
  <si>
    <t>41.7313</t>
  </si>
  <si>
    <t>-72.2525</t>
  </si>
  <si>
    <t>REMOTE FUNCTIONING INTERMITTENTLY - PHONE CALLS CUTTING OUT ON LAN LINE</t>
  </si>
  <si>
    <t>6812340910019</t>
  </si>
  <si>
    <t>NF010B</t>
  </si>
  <si>
    <t>20:56:34</t>
  </si>
  <si>
    <t>LK205 LP001 LZ715 SPGDE</t>
  </si>
  <si>
    <t>41.4862</t>
  </si>
  <si>
    <t>-73.4579</t>
  </si>
  <si>
    <t>NEED NEW CABLE OUTLET IN SAME ROOM (ADJACENT WALL) AND TO PUT TOGETHER EQUIPMENT AGAIN. THEY ARE MOVING TV AND NEED HELP RECONNECTING EVERYTHING.</t>
  </si>
  <si>
    <t>Spence, Lisa Elaine</t>
  </si>
  <si>
    <t>17370</t>
  </si>
  <si>
    <t>7050761</t>
  </si>
  <si>
    <t>Field, William</t>
  </si>
  <si>
    <t>1007972900090</t>
  </si>
  <si>
    <t>BT015B</t>
  </si>
  <si>
    <t>12:32:36</t>
  </si>
  <si>
    <t>&amp;7&gt;C</t>
  </si>
  <si>
    <t>Snyder, Aimee</t>
  </si>
  <si>
    <t>/?=</t>
  </si>
  <si>
    <t>6267444</t>
  </si>
  <si>
    <t>42.3324</t>
  </si>
  <si>
    <t>-72.449</t>
  </si>
  <si>
    <t>NFS 11/20 4:32PM RUNNING LATE.. CUST IS AWARE 4133450201</t>
  </si>
  <si>
    <t>PLEASE CALL CUSTOMER BEFORE ARRIVAL @ (413) 441-1104, GOOGLE MAPS WILL TAKE TECH TO NEIGHBOR.</t>
  </si>
  <si>
    <t>1872</t>
  </si>
  <si>
    <t>Marlon</t>
  </si>
  <si>
    <t>2790496800040</t>
  </si>
  <si>
    <t>WP007B</t>
  </si>
  <si>
    <t>41.6042</t>
  </si>
  <si>
    <t>-71.1298</t>
  </si>
  <si>
    <t>8358410020085207</t>
  </si>
  <si>
    <t>1406646194868</t>
  </si>
  <si>
    <t>1000862955984068</t>
  </si>
  <si>
    <t>VALENVUEA,MATIAS</t>
  </si>
  <si>
    <t>297 HALE HILL RD</t>
  </si>
  <si>
    <t>5085794375</t>
  </si>
  <si>
    <t>3446550405031</t>
  </si>
  <si>
    <t>KE072</t>
  </si>
  <si>
    <t>14:59:17</t>
  </si>
  <si>
    <t>Rivera, Julieann</t>
  </si>
  <si>
    <t>=XD</t>
  </si>
  <si>
    <t>6133908</t>
  </si>
  <si>
    <t>42.8389</t>
  </si>
  <si>
    <t>-72.2563</t>
  </si>
  <si>
    <t>PLEASE CALL</t>
  </si>
  <si>
    <t>Ash, Anissa</t>
  </si>
  <si>
    <t>33208</t>
  </si>
  <si>
    <t>6239409</t>
  </si>
  <si>
    <t>Kurashige, David T</t>
  </si>
  <si>
    <t>Tokunaga-Kwak, Robin A.U.</t>
  </si>
  <si>
    <t>6794120210226</t>
  </si>
  <si>
    <t>WA012B</t>
  </si>
  <si>
    <t>22:00:22</t>
  </si>
  <si>
    <t>41.6556</t>
  </si>
  <si>
    <t>-73.3175</t>
  </si>
  <si>
    <t>3RD PARTY MODEM INSTALL WAS NOT HOME TO SET UP</t>
  </si>
  <si>
    <t>6238342810017</t>
  </si>
  <si>
    <t>CV0002</t>
  </si>
  <si>
    <t>08:12:55</t>
  </si>
  <si>
    <t>41.7521</t>
  </si>
  <si>
    <t>-72.2852</t>
  </si>
  <si>
    <t>LINE LAYING IN YARD .</t>
  </si>
  <si>
    <t>06259</t>
  </si>
  <si>
    <t>6238119400042</t>
  </si>
  <si>
    <t>CV0018</t>
  </si>
  <si>
    <t>08:20:54</t>
  </si>
  <si>
    <t>41.8238</t>
  </si>
  <si>
    <t>-72.3959</t>
  </si>
  <si>
    <t>1602193205038</t>
  </si>
  <si>
    <t>WO122B</t>
  </si>
  <si>
    <t>20:38:08</t>
  </si>
  <si>
    <t>42.2777</t>
  </si>
  <si>
    <t>-71.8416</t>
  </si>
  <si>
    <t>CX SAYS HES NOT GETTING GOOD AUDIO FROM THE BOX AND IT SHOWS THE TV WITH ALOT OF LINES</t>
  </si>
  <si>
    <t>6611143710067</t>
  </si>
  <si>
    <t>TB043B</t>
  </si>
  <si>
    <t>00:44:39</t>
  </si>
  <si>
    <t>-73.2136</t>
  </si>
  <si>
    <t>06281</t>
  </si>
  <si>
    <t>1501121405092</t>
  </si>
  <si>
    <t>AU006A</t>
  </si>
  <si>
    <t>42.2161</t>
  </si>
  <si>
    <t>-71.8557</t>
  </si>
  <si>
    <t>CH021A</t>
  </si>
  <si>
    <t>-72.5717</t>
  </si>
  <si>
    <t>1007920300039</t>
  </si>
  <si>
    <t>BT002B</t>
  </si>
  <si>
    <t>20:29:34</t>
  </si>
  <si>
    <t>42.2138</t>
  </si>
  <si>
    <t>-72.3513</t>
  </si>
  <si>
    <t>HSD-INTERMITTENCY - SIGNAL LEVELS BAD- PLEASE CALL 413-262-4614 PRIOR TO ARRIVAL</t>
  </si>
  <si>
    <t>1520192605059</t>
  </si>
  <si>
    <t>HO0015</t>
  </si>
  <si>
    <t>20:41:56</t>
  </si>
  <si>
    <t>42.3278</t>
  </si>
  <si>
    <t>-71.8205</t>
  </si>
  <si>
    <t>LANDLINE MDM NEEDS TO BE REPLACED //C X UNABLE TO REPLACE LANDLINE MDM</t>
  </si>
  <si>
    <t>1535152700153</t>
  </si>
  <si>
    <t>NB008B</t>
  </si>
  <si>
    <t>12:57:24</t>
  </si>
  <si>
    <t>42.2721</t>
  </si>
  <si>
    <t>NFS ETD EA RQST</t>
  </si>
  <si>
    <t>ELDERLY CX//HSD-VOICE--NEW EQ NOT ABLE TO INSTALL//TRIED SEVERAL TIMES AND STILL UNABLE//HP NOW DISCO DUE TO SWAP</t>
  </si>
  <si>
    <t>BF020A</t>
  </si>
  <si>
    <t>8143160180251442</t>
  </si>
  <si>
    <t>1431651427706</t>
  </si>
  <si>
    <t>1000625813164011</t>
  </si>
  <si>
    <t>METTEL - EXTRA SPACE STO,*</t>
  </si>
  <si>
    <t>23 GRAYS BRIDGE RD</t>
  </si>
  <si>
    <t>6804260310031</t>
  </si>
  <si>
    <t>41.4351</t>
  </si>
  <si>
    <t>-73.4074</t>
  </si>
  <si>
    <t>LOCAL SITE CONTACT NAME: MANAGER ON DUTYLOCAL SITE CONTACT PHONE: 2035047740</t>
  </si>
  <si>
    <t>8143160190312507</t>
  </si>
  <si>
    <t>1431651433589</t>
  </si>
  <si>
    <t>1000625821124015</t>
  </si>
  <si>
    <t>CORNISH,TANYA</t>
  </si>
  <si>
    <t>11 CHIMNEY SWIFT DR</t>
  </si>
  <si>
    <t>3235735234</t>
  </si>
  <si>
    <t>6482121220267</t>
  </si>
  <si>
    <t>NT008A</t>
  </si>
  <si>
    <t>15:28:36</t>
  </si>
  <si>
    <t>41.4212</t>
  </si>
  <si>
    <t>-73.2668</t>
  </si>
  <si>
    <t>CX WOULD LIKE A CALL BEFORE ARRIVAL, 3235735234,  661-904-5732</t>
  </si>
  <si>
    <t>Foreman, Anthony Jahpri</t>
  </si>
  <si>
    <t>21265</t>
  </si>
  <si>
    <t>6293315</t>
  </si>
  <si>
    <t>4038108105038</t>
  </si>
  <si>
    <t>SB025</t>
  </si>
  <si>
    <t>22:57:37</t>
  </si>
  <si>
    <t>Fearby, Lily</t>
  </si>
  <si>
    <t>.XM</t>
  </si>
  <si>
    <t>7020757</t>
  </si>
  <si>
    <t>43.6841</t>
  </si>
  <si>
    <t>-70.4435</t>
  </si>
  <si>
    <t>CX REQUESTS EXPERIENCED TECHNNICIAN   --- DO NOT COME EARLY</t>
  </si>
  <si>
    <t>CALL 207 222 0136 DO NOT RING BUZZER -- DO NOT COME EARLY- CHECK REMOTE AND MISSING/UN AVAILBLE CHANNELS - BOX IS HOT - BRING BOX TO SWAP</t>
  </si>
  <si>
    <t>1095272505016</t>
  </si>
  <si>
    <t>WI004B</t>
  </si>
  <si>
    <t>06:54:13</t>
  </si>
  <si>
    <t>Arellano, Elia</t>
  </si>
  <si>
    <t>(W$</t>
  </si>
  <si>
    <t>6215006</t>
  </si>
  <si>
    <t>-72.4428</t>
  </si>
  <si>
    <t>8143160060221309</t>
  </si>
  <si>
    <t>1431651844116</t>
  </si>
  <si>
    <t>1000627528524018</t>
  </si>
  <si>
    <t>BIRCHWATER PROPERTY MANA,*</t>
  </si>
  <si>
    <t>100 WHITING ST STE 303</t>
  </si>
  <si>
    <t>9143746971</t>
  </si>
  <si>
    <t>6098188200016</t>
  </si>
  <si>
    <t>WC005A</t>
  </si>
  <si>
    <t>17:02:43</t>
  </si>
  <si>
    <t>;SM#</t>
  </si>
  <si>
    <t>OA250 OA700 OA701 OC321 OC703 OE717 OE720 OE900 OI740 OK744 OK900 OT918 OT939 OV704 OV720 OV904 OV908 OZ207 OZ620 OZ709 OZ908</t>
  </si>
  <si>
    <t>41.9225</t>
  </si>
  <si>
    <t>-73.0584</t>
  </si>
  <si>
    <t>JUSTIN REICH 914-374-6971. ULTRA INTERNET WIFI ONE VOICE AND TV STREAM.</t>
  </si>
  <si>
    <t>Ninno, Andrew</t>
  </si>
  <si>
    <t>02777</t>
  </si>
  <si>
    <t>6111956</t>
  </si>
  <si>
    <t>6226141210133</t>
  </si>
  <si>
    <t>WM011B</t>
  </si>
  <si>
    <t>17:16:03</t>
  </si>
  <si>
    <t>41.7247</t>
  </si>
  <si>
    <t>NFS_RESCHEDULED APPT</t>
  </si>
  <si>
    <t>CX IS HAVING ISSUES WITH HER ROUTER NOT GETTING TO HER LG TV WITHOUT THE CABLE BOX. MAY NEED A POD.  PLEASE CALL WHEN YOU'RE ON THE WAY OR IF YOU ARE GOING TO BE DELAYED.  THANK YOU!</t>
  </si>
  <si>
    <t>WM0007</t>
  </si>
  <si>
    <t>6776355610055</t>
  </si>
  <si>
    <t>NM023D</t>
  </si>
  <si>
    <t>19:20:25</t>
  </si>
  <si>
    <t>Rabbitt, Matthew</t>
  </si>
  <si>
    <t>)=H</t>
  </si>
  <si>
    <t>6285645</t>
  </si>
  <si>
    <t>41.5713</t>
  </si>
  <si>
    <t>-73.41</t>
  </si>
  <si>
    <t>RECEIVED A NEW PHONE MODEM AS THE MODEM THEY HAVE NEEDS TO BE UPDATED BUT THEN RETURNED IT AS THEY DIDNT KNOW WHAT IT WAS AND IS UNABLE TO INSTALL VOICE MODEM ON THEIR OWN WANTS TECH TO RESOLVE ISSUE IS AWARE OF POSSIBLE CHARGE.</t>
  </si>
  <si>
    <t>6776580310109</t>
  </si>
  <si>
    <t>19:23:09</t>
  </si>
  <si>
    <t>41.56</t>
  </si>
  <si>
    <t>CX CALLED WAS SENT NEW MODEM AT ONE TIME TO SWAP FOR PHONE MODEM BUT SWAPPED INTERNET MODEM</t>
  </si>
  <si>
    <t>6238140710039</t>
  </si>
  <si>
    <t>CV0019</t>
  </si>
  <si>
    <t>19:24:18</t>
  </si>
  <si>
    <t>Wood, Charity</t>
  </si>
  <si>
    <t>&amp;XM</t>
  </si>
  <si>
    <t>6252788</t>
  </si>
  <si>
    <t>41.7908</t>
  </si>
  <si>
    <t>-72.4034</t>
  </si>
  <si>
    <t>CONSTANT INTERMITT CONNECTION SINCE TECH WAS THERE ON 19TH AND STILL HAVING CONSTANT CONNECTION ISSUES /</t>
  </si>
  <si>
    <t>2403</t>
  </si>
  <si>
    <t>06262</t>
  </si>
  <si>
    <t>6262100110030</t>
  </si>
  <si>
    <t>TM021A</t>
  </si>
  <si>
    <t>13:09:01</t>
  </si>
  <si>
    <t>42.0215</t>
  </si>
  <si>
    <t>-71.9394</t>
  </si>
  <si>
    <t>BELIEVE SHE GOT A MODEM WANTING A TECH OUT UNABLE TO FIND OLD MTA</t>
  </si>
  <si>
    <t>06279</t>
  </si>
  <si>
    <t>6279192910077</t>
  </si>
  <si>
    <t>WG007A</t>
  </si>
  <si>
    <t>13:22:40</t>
  </si>
  <si>
    <t>Blanchard, Bradlee</t>
  </si>
  <si>
    <t>{B6</t>
  </si>
  <si>
    <t>7065778</t>
  </si>
  <si>
    <t>41.8402</t>
  </si>
  <si>
    <t>-72.2735</t>
  </si>
  <si>
    <t>VOICE NOT WORKING</t>
  </si>
  <si>
    <t>6776530510063</t>
  </si>
  <si>
    <t>NM018A</t>
  </si>
  <si>
    <t>19:07:48</t>
  </si>
  <si>
    <t>Holman, kyle</t>
  </si>
  <si>
    <t>#SJ</t>
  </si>
  <si>
    <t>6203865</t>
  </si>
  <si>
    <t>41.6106</t>
  </si>
  <si>
    <t>-73.4241</t>
  </si>
  <si>
    <t>REOCURRING SLOW SPEEDS AND SOME SIGNAL LOSS</t>
  </si>
  <si>
    <t>2037310926</t>
  </si>
  <si>
    <t>6812270610035</t>
  </si>
  <si>
    <t>NF006A</t>
  </si>
  <si>
    <t>19:18:48</t>
  </si>
  <si>
    <t>Glandt, Corbin</t>
  </si>
  <si>
    <t>$TC</t>
  </si>
  <si>
    <t>6281522</t>
  </si>
  <si>
    <t>41.4924</t>
  </si>
  <si>
    <t>-73.4991</t>
  </si>
  <si>
    <t>CUSTOMERS MODEM DOES NOT WORK FOR HIS PHONE ANYMORE, IT APPEARS TO BE DEACTIVATED AND NO LONGER WORKING, WILL NEED NEW MODEM.</t>
  </si>
  <si>
    <t>6249202410004</t>
  </si>
  <si>
    <t>LB0016</t>
  </si>
  <si>
    <t>19:19:42</t>
  </si>
  <si>
    <t>41.6293</t>
  </si>
  <si>
    <t>-72.279</t>
  </si>
  <si>
    <t>CX NEED PHONE MODEM REPLACED // 8609932681</t>
  </si>
  <si>
    <t>2047</t>
  </si>
  <si>
    <t>Malgrande</t>
  </si>
  <si>
    <t>6331111110089</t>
  </si>
  <si>
    <t>CN0001</t>
  </si>
  <si>
    <t>16:31:56</t>
  </si>
  <si>
    <t>Stein, Janine</t>
  </si>
  <si>
    <t>&gt;M{</t>
  </si>
  <si>
    <t>6208296</t>
  </si>
  <si>
    <t>41.7561</t>
  </si>
  <si>
    <t>-72.0123</t>
  </si>
  <si>
    <t>CUST UNCOMFORTABLE SETTING UP NEW CABLE BOXES</t>
  </si>
  <si>
    <t>8143160210347145</t>
  </si>
  <si>
    <t>1431652043650</t>
  </si>
  <si>
    <t>1000628554294013</t>
  </si>
  <si>
    <t>17 SCENIC HILL RD</t>
  </si>
  <si>
    <t>6611250610001</t>
  </si>
  <si>
    <t>McKinney, Ronald</t>
  </si>
  <si>
    <t>(NM</t>
  </si>
  <si>
    <t>7014947</t>
  </si>
  <si>
    <t>LA001 LA003 LA090 LA810 LA943 LA944 LC723 LC943 LC944 LC945 LE002 LE007 LE255 LE943 LF002 LF009 LI015 LI299 LI750 LI905 LK200 LV707 LZ867</t>
  </si>
  <si>
    <t>41.2708</t>
  </si>
  <si>
    <t>-73.2019</t>
  </si>
  <si>
    <t>51370</t>
  </si>
  <si>
    <t>Dominguez, David</t>
  </si>
  <si>
    <t>8143160210347079</t>
  </si>
  <si>
    <t>1431651936425</t>
  </si>
  <si>
    <t>1000628559884016</t>
  </si>
  <si>
    <t>SKLANKA,JOHN</t>
  </si>
  <si>
    <t>366 SHELTON RD</t>
  </si>
  <si>
    <t>2035257473</t>
  </si>
  <si>
    <t>6611516210000</t>
  </si>
  <si>
    <t>TB006C</t>
  </si>
  <si>
    <t>16:49:33</t>
  </si>
  <si>
    <t>41.251</t>
  </si>
  <si>
    <t>-73.1528</t>
  </si>
  <si>
    <t>RESCUE, CX IS NOT COMFORTABLE WITH SELF INSTALL,</t>
  </si>
  <si>
    <t>6238109800045</t>
  </si>
  <si>
    <t>CV0020</t>
  </si>
  <si>
    <t>20:18:00</t>
  </si>
  <si>
    <t>Snyder, Sierra</t>
  </si>
  <si>
    <t>&amp;9#</t>
  </si>
  <si>
    <t>6191509</t>
  </si>
  <si>
    <t>41.7999</t>
  </si>
  <si>
    <t>-72.4114</t>
  </si>
  <si>
    <t>NEEDING HELP INSTALLING PHONE MODEM</t>
  </si>
  <si>
    <t>6488760500000</t>
  </si>
  <si>
    <t>41.4442</t>
  </si>
  <si>
    <t>-73.2049</t>
  </si>
  <si>
    <t>CUST IS NOT GETTING ANY SIGNAL TO THE CABLE BOX, HAVE ALREADY RESET AND REBOOTED, CHECKED ALL CONNECTIONS AND IS STILL NOT GETTING SIGNAL TO BOX.</t>
  </si>
  <si>
    <t>6611472810009</t>
  </si>
  <si>
    <t>TB0033</t>
  </si>
  <si>
    <t>20:42:03</t>
  </si>
  <si>
    <t>Flores, Claudia</t>
  </si>
  <si>
    <t>3U1</t>
  </si>
  <si>
    <t>6268637</t>
  </si>
  <si>
    <t>41.2287</t>
  </si>
  <si>
    <t>-73.2053</t>
  </si>
  <si>
    <t>CB SUPPOSED TO BE SWAPPED//CURRENT BOX NO LONGER WORKING//NEEDS HELP TO SWAP</t>
  </si>
  <si>
    <t>6804191810075</t>
  </si>
  <si>
    <t>BF017A</t>
  </si>
  <si>
    <t>20:59:31</t>
  </si>
  <si>
    <t>GUERRERO, Jesus</t>
  </si>
  <si>
    <t>26H</t>
  </si>
  <si>
    <t>6229089</t>
  </si>
  <si>
    <t>41.4707</t>
  </si>
  <si>
    <t>-73.4113</t>
  </si>
  <si>
    <t>CX STATED INTERNET CUTS IN AND OUT BUT VIDEO ALSO FREEZING UP WHEN USING STB</t>
  </si>
  <si>
    <t>6488154910096</t>
  </si>
  <si>
    <t>21:04:50</t>
  </si>
  <si>
    <t>41.4931</t>
  </si>
  <si>
    <t>-73.2319</t>
  </si>
  <si>
    <t>CUSTOMER UNABLE TO SELF INSTALL</t>
  </si>
  <si>
    <t>6812403010004</t>
  </si>
  <si>
    <t>NF012A</t>
  </si>
  <si>
    <t>14:50:38</t>
  </si>
  <si>
    <t>|:J.</t>
  </si>
  <si>
    <t>Brace, Colyn</t>
  </si>
  <si>
    <t>\T{</t>
  </si>
  <si>
    <t>7023079</t>
  </si>
  <si>
    <t>OA700 OC321 OC702 OE717 OE720 OE900 OK700 OK900 OT918 OT939 OV703 OV720 OV904 OV908 OZ709 OZ711 OZ908</t>
  </si>
  <si>
    <t>41.4678</t>
  </si>
  <si>
    <t>-73.4831</t>
  </si>
  <si>
    <t>VOICE ONLY -  XI ZHENG 929 494 6628</t>
  </si>
  <si>
    <t>VOICE ONLY - POC XI ZHENG 929 494 6628</t>
  </si>
  <si>
    <t>Brace, Colyn Dewayn</t>
  </si>
  <si>
    <t>16065</t>
  </si>
  <si>
    <t>6611331510048</t>
  </si>
  <si>
    <t>TB021A</t>
  </si>
  <si>
    <t>20:11:36</t>
  </si>
  <si>
    <t>Safdar, Geeta</t>
  </si>
  <si>
    <t>;L2</t>
  </si>
  <si>
    <t>6294879</t>
  </si>
  <si>
    <t>41.2658</t>
  </si>
  <si>
    <t>-73.1758</t>
  </si>
  <si>
    <t>WEAK SIGNAL, TELESCOPE SHOWS ORANGE AND RED SIGNAL. THE INTERMITTING IS ON MULTIPLE DEVICES.</t>
  </si>
  <si>
    <t>158</t>
  </si>
  <si>
    <t>8358310070028059</t>
  </si>
  <si>
    <t>1406632973895</t>
  </si>
  <si>
    <t>1000778173484063</t>
  </si>
  <si>
    <t>59 CHURCH ST</t>
  </si>
  <si>
    <t>3582422405039</t>
  </si>
  <si>
    <t>LB014</t>
  </si>
  <si>
    <t>2025-07-24</t>
  </si>
  <si>
    <t>16:10:48</t>
  </si>
  <si>
    <t>8777</t>
  </si>
  <si>
    <t xml:space="preserve">Generic </t>
  </si>
  <si>
    <t>Tech Holding Pool for VAR Orders</t>
  </si>
  <si>
    <t>&lt;Q,G</t>
  </si>
  <si>
    <t>44.5986</t>
  </si>
  <si>
    <t>-71.5147</t>
  </si>
  <si>
    <t>INTERNET PREMIER/ACCESS LETTER/48 HOUR NOTICE TO THE LCON FOR ANY VISITS. CALL 8336486364 BEFORE LEAVING</t>
  </si>
  <si>
    <t>INTERNET PREMIER/ACCESS LETTER/48 HOUR NOTICE TO THE LCON FOR ANY VISITS. CALL 8336486364 BEFORE LEAVING POC SABRINA MCALLISTER AT 603-636-1610.</t>
  </si>
  <si>
    <t>Associate Project Manager</t>
  </si>
  <si>
    <t>1028234805042</t>
  </si>
  <si>
    <t>13:17:58</t>
  </si>
  <si>
    <t>42.0709</t>
  </si>
  <si>
    <t>-72.5154</t>
  </si>
  <si>
    <t>6468121510120</t>
  </si>
  <si>
    <t>MR008C</t>
  </si>
  <si>
    <t>41.332</t>
  </si>
  <si>
    <t>-73.2339</t>
  </si>
  <si>
    <t>CX REQUEST TECH INSTALL NEW EQUIPMENT AND POD.</t>
  </si>
  <si>
    <t>1013220100061</t>
  </si>
  <si>
    <t>;3P1</t>
  </si>
  <si>
    <t>!</t>
  </si>
  <si>
    <t>SMB BULK</t>
  </si>
  <si>
    <t>OA700 OA838 OA915 OA999 OC321 OC704 OC831 OE719 OE720 OE750 OE839 OE900 OE905 OE910 OE916 OE925 OE950 OK745 OK900 OT918 OT919 OT939 OV705 OV720 OV810 OV830 OV901 OV914 OV921 OV927 OZ709 OZ908</t>
  </si>
  <si>
    <t>42.1752</t>
  </si>
  <si>
    <t>-72.6129</t>
  </si>
  <si>
    <t>POC NAME: LARRY LEVESQUE, CONTACT NUMBER: 8577531407, SERVICES BEING ORDERED: 1000 MBPS INTERNET, BUSINESS WIFI SERVICE, 2 VOICE LINES, , EQUIPMENT REQUIRED: AN INTERNET MODEM, (WIRELESS CAPABLE MODEM OR SPECTRUM PROVIDED WIFI ROUTER), VOICE SERVICE</t>
  </si>
  <si>
    <t>01505</t>
  </si>
  <si>
    <t>Diaz, Wilfredo</t>
  </si>
  <si>
    <t>4426134205031</t>
  </si>
  <si>
    <t>DR019</t>
  </si>
  <si>
    <t>13:54:07</t>
  </si>
  <si>
    <t>BANGOR DI-44</t>
  </si>
  <si>
    <t>45.186</t>
  </si>
  <si>
    <t>-69.2242</t>
  </si>
  <si>
    <t>INTERMITTENT AT ROUTER</t>
  </si>
  <si>
    <t>5083471034</t>
  </si>
  <si>
    <t>1566100605079</t>
  </si>
  <si>
    <t>ST008B</t>
  </si>
  <si>
    <t>17:24:42</t>
  </si>
  <si>
    <t>Lead Business Client Svcs Rep</t>
  </si>
  <si>
    <t>2022-10-21 19:02:54.0000000</t>
  </si>
  <si>
    <t>Gallant, Glenn P</t>
  </si>
  <si>
    <t>42.1108</t>
  </si>
  <si>
    <t>-72.0832</t>
  </si>
  <si>
    <t>EQ SWAP HARRY PATEL (508) 212-7079 HARRY.PATEL@HILTON.COM</t>
  </si>
  <si>
    <t>EQ SWAP HARRY PATEL (508) 212-7079 HARRY.PATEL@HILTON.COM REASON? EQ SWAP</t>
  </si>
  <si>
    <t>1566104205058</t>
  </si>
  <si>
    <t>ST0018</t>
  </si>
  <si>
    <t>13:18:33</t>
  </si>
  <si>
    <t>-72.0519</t>
  </si>
  <si>
    <t>CUSTOMER'S SIGNAL IS WEAK AND INTERMITTENT, HAS BEEN HAVING ISSUES YEAR-ROUND, TWO TC'S BEFORE THIS ONE, REPLACED EQUIPMENT MULTIPLE TIMES WITH THE ISSUE PERSISTING.  SAW SIGNAL FAILURE, CHECK CONNECTOR AND LINE POSSIBLY FURTHER DOWN. LOW DROP</t>
  </si>
  <si>
    <t>1524181500149</t>
  </si>
  <si>
    <t>LE0002</t>
  </si>
  <si>
    <t>13:23:43</t>
  </si>
  <si>
    <t>Belter, Brandon</t>
  </si>
  <si>
    <t>:(I</t>
  </si>
  <si>
    <t>6285988</t>
  </si>
  <si>
    <t>42.2797</t>
  </si>
  <si>
    <t>-71.9161</t>
  </si>
  <si>
    <t>1081952800083</t>
  </si>
  <si>
    <t>13:34:34</t>
  </si>
  <si>
    <t>Scrivener, Chloe</t>
  </si>
  <si>
    <t>$$N</t>
  </si>
  <si>
    <t>6231351</t>
  </si>
  <si>
    <t>2020-04-21 17:00:14.0000000</t>
  </si>
  <si>
    <t>2020-04-21</t>
  </si>
  <si>
    <t>42.0601</t>
  </si>
  <si>
    <t>-72.2641</t>
  </si>
  <si>
    <t>MODEM OFFLINE NO CONNECTION 5082236450</t>
  </si>
  <si>
    <t>1068000000006</t>
  </si>
  <si>
    <t>OA0004</t>
  </si>
  <si>
    <t>14:34:24</t>
  </si>
  <si>
    <t>|:7&lt;</t>
  </si>
  <si>
    <t>42.3566</t>
  </si>
  <si>
    <t>-72.0122</t>
  </si>
  <si>
    <t>576</t>
  </si>
  <si>
    <t>Chayton</t>
  </si>
  <si>
    <t>Yost</t>
  </si>
  <si>
    <t>1013232805087</t>
  </si>
  <si>
    <t>CH012A</t>
  </si>
  <si>
    <t>13:13:43</t>
  </si>
  <si>
    <t>Swimm, Jordan</t>
  </si>
  <si>
    <t>ERL</t>
  </si>
  <si>
    <t>1217602</t>
  </si>
  <si>
    <t>42.1874</t>
  </si>
  <si>
    <t>-72.6114</t>
  </si>
  <si>
    <t>*SIK* SET-UP MTA MDM</t>
  </si>
  <si>
    <t>1609106100073</t>
  </si>
  <si>
    <t>WO0114</t>
  </si>
  <si>
    <t>18:19:25</t>
  </si>
  <si>
    <t>Bell, Karen</t>
  </si>
  <si>
    <t>A17</t>
  </si>
  <si>
    <t>6240657</t>
  </si>
  <si>
    <t>42.2884</t>
  </si>
  <si>
    <t>1013190805095</t>
  </si>
  <si>
    <t>CH0038</t>
  </si>
  <si>
    <t>18:24:57</t>
  </si>
  <si>
    <t>42.1732</t>
  </si>
  <si>
    <t>-72.6179</t>
  </si>
  <si>
    <t>1506190600036</t>
  </si>
  <si>
    <t>18:29:42</t>
  </si>
  <si>
    <t>42.1914</t>
  </si>
  <si>
    <t>-72.0932</t>
  </si>
  <si>
    <t>MDM KEEPS GOING UNREACHABLE</t>
  </si>
  <si>
    <t>4330472005021</t>
  </si>
  <si>
    <t>AU037</t>
  </si>
  <si>
    <t>09:32:30</t>
  </si>
  <si>
    <t>Peralta, Johan</t>
  </si>
  <si>
    <t>I(0</t>
  </si>
  <si>
    <t>1112317</t>
  </si>
  <si>
    <t>44.319</t>
  </si>
  <si>
    <t>-69.7671</t>
  </si>
  <si>
    <t>CCI ABOUT INTERMITT INTERNET CONN - HISTORIC SIGNAL LEVEL CHECK FAIL</t>
  </si>
  <si>
    <t>4138852784</t>
  </si>
  <si>
    <t>1028200405025</t>
  </si>
  <si>
    <t>19:45:54</t>
  </si>
  <si>
    <t>42.0682</t>
  </si>
  <si>
    <t>-72.5326</t>
  </si>
  <si>
    <t>SB COS VIDEO</t>
  </si>
  <si>
    <t>1604414100014</t>
  </si>
  <si>
    <t>WO258A</t>
  </si>
  <si>
    <t>09:06:40</t>
  </si>
  <si>
    <t>7H</t>
  </si>
  <si>
    <t>&amp;VZK</t>
  </si>
  <si>
    <t>42.2576</t>
  </si>
  <si>
    <t>-71.7978</t>
  </si>
  <si>
    <t>1507522700114</t>
  </si>
  <si>
    <t>18:58:41</t>
  </si>
  <si>
    <t>Council, Alexis</t>
  </si>
  <si>
    <t>#!.</t>
  </si>
  <si>
    <t>6216219</t>
  </si>
  <si>
    <t>42.1255</t>
  </si>
  <si>
    <t>-71.9976</t>
  </si>
  <si>
    <t>SIGNAL LEVELS UNACCEPTABLE. CX HAS BEEN EXPERIENCING HEAVY INTERMITENCY. MODEM HEALTH BAR IS CLEAR BUT ROUTER HEALTH BAR SHOWS 6 HOURS OF DISCONNECTS IN 30 DAYS. PLEASE REPLACE MODEM WITH DOCSIS 3.1 AND MORE UP TO DATE MODEL</t>
  </si>
  <si>
    <t>1056131205040</t>
  </si>
  <si>
    <t>LU0012</t>
  </si>
  <si>
    <t>19:02:42</t>
  </si>
  <si>
    <t>42.2037</t>
  </si>
  <si>
    <t>-72.4891</t>
  </si>
  <si>
    <t>CX HAS HAD MULTIPLE ISSUES WITH BOTH BOXES IN HOME SINCE INSTALL // CX REQUESTS NEWER EQUIP WITH NEWER OPERATING SYSTEM// BOTH BOXES HAVE OLD PASSPORT SYSTEM // CX DID NOT REQUEST OLD BOXES</t>
  </si>
  <si>
    <t>1081000006287</t>
  </si>
  <si>
    <t>WL0006</t>
  </si>
  <si>
    <t>00:04:05</t>
  </si>
  <si>
    <t>Ford, Aaron</t>
  </si>
  <si>
    <t>)HA</t>
  </si>
  <si>
    <t>7033191</t>
  </si>
  <si>
    <t>42.06</t>
  </si>
  <si>
    <t>-72.2163</t>
  </si>
  <si>
    <t>8141400200237308</t>
  </si>
  <si>
    <t>1431651982874</t>
  </si>
  <si>
    <t>1000628331674016</t>
  </si>
  <si>
    <t>34 BURNETT ST</t>
  </si>
  <si>
    <t>1501124005055</t>
  </si>
  <si>
    <t>07:39:27</t>
  </si>
  <si>
    <t>Bell, Trinity</t>
  </si>
  <si>
    <t>/57</t>
  </si>
  <si>
    <t>7056259</t>
  </si>
  <si>
    <t>42.2247</t>
  </si>
  <si>
    <t>-71.8534</t>
  </si>
  <si>
    <t>Bell, Trinity Renee</t>
  </si>
  <si>
    <t>39508</t>
  </si>
  <si>
    <t>1020323505047</t>
  </si>
  <si>
    <t>08:40:22</t>
  </si>
  <si>
    <t>Rodriguez, Aitor</t>
  </si>
  <si>
    <t>$\Z</t>
  </si>
  <si>
    <t>7060128</t>
  </si>
  <si>
    <t>42.2083</t>
  </si>
  <si>
    <t>-72.5883</t>
  </si>
  <si>
    <t>SLOW SPEED, TS DID NOT FIX, CX SAYS COAX OUTLET IS A LITTLE LOSE SINCE HE INSTALLED HIS SERVICES, ERROR WHEN TRYING TO RUN SPEED TESTS, INTEMITTENCY.</t>
  </si>
  <si>
    <t>1028292900115</t>
  </si>
  <si>
    <t>EL009B</t>
  </si>
  <si>
    <t>08:46:00</t>
  </si>
  <si>
    <t>VC R3 SB</t>
  </si>
  <si>
    <t>-72.5065</t>
  </si>
  <si>
    <t>CUST IS NEEDING HELP WITH SETTINGS ON DVR; CUST IS NEEDING SENIOR TECH THAT CAN GO OVER AND MAKE SURE CUSTOMER UNDERSTANDS FUNCTIONS OF HOW DVR IS TO WORK AND HOW IT RECORDS. BOX WAS REPLACED BACK ON 11/9 AND CUST STATES BOTH ARE BACK OUT AGAIN.</t>
  </si>
  <si>
    <t>5084619438</t>
  </si>
  <si>
    <t>1570303205141</t>
  </si>
  <si>
    <t>WE0018</t>
  </si>
  <si>
    <t>12:36:27</t>
  </si>
  <si>
    <t>42.0252</t>
  </si>
  <si>
    <t>-71.8786</t>
  </si>
  <si>
    <t>INTERMITTED INTERNET CONNECTION / REBOOT/REPROVISIONED/HIERARCHY / REBOOT COMPLETED / NOT RESOLVED</t>
  </si>
  <si>
    <t>1431651998128</t>
  </si>
  <si>
    <t>1000628429714013</t>
  </si>
  <si>
    <t>159 SEWALL ST</t>
  </si>
  <si>
    <t>1056270705172</t>
  </si>
  <si>
    <t>LU004C</t>
  </si>
  <si>
    <t>12:20:20</t>
  </si>
  <si>
    <t>|@L?</t>
  </si>
  <si>
    <t>42.1609</t>
  </si>
  <si>
    <t>-72.4805</t>
  </si>
  <si>
    <t>1035000011275</t>
  </si>
  <si>
    <t>HA002A</t>
  </si>
  <si>
    <t>12:29:24</t>
  </si>
  <si>
    <t>42.3408</t>
  </si>
  <si>
    <t>-72.5974</t>
  </si>
  <si>
    <t>NO DIAL TONE, MDM SHOWING POOR CONNECTION</t>
  </si>
  <si>
    <t>8141400610123619</t>
  </si>
  <si>
    <t>1431652013067</t>
  </si>
  <si>
    <t>1000628462634011</t>
  </si>
  <si>
    <t>16 PINE ST</t>
  </si>
  <si>
    <t>1505210505035</t>
  </si>
  <si>
    <t>BO001C</t>
  </si>
  <si>
    <t>13:49:04</t>
  </si>
  <si>
    <t>LA004 LA006 LA090 LC416 LC723 LE002 LE007 LE010 LE020 LE025 LE060 LE085 LE100 LE110 LE140 LE175 LE200 LE210 LE225 LE240 LE245 LE320 LF002 LF009 LI750 LK025 LK200 LV707 LZ205</t>
  </si>
  <si>
    <t>42.3251</t>
  </si>
  <si>
    <t>-71.7429</t>
  </si>
  <si>
    <t>CALL</t>
  </si>
  <si>
    <t>878</t>
  </si>
  <si>
    <t>Kamara</t>
  </si>
  <si>
    <t>1518112105028</t>
  </si>
  <si>
    <t>ST0013</t>
  </si>
  <si>
    <t>14:01:04</t>
  </si>
  <si>
    <t>Saucedo, Stephanie</t>
  </si>
  <si>
    <t>A0=</t>
  </si>
  <si>
    <t>6103284</t>
  </si>
  <si>
    <t>42.1306</t>
  </si>
  <si>
    <t>-72.1342</t>
  </si>
  <si>
    <t>SPOKE W PAUL CUST GOT NEW MODEM FOR HOME PHONE SWAP CUST CONNECTED COAX OUTLET NOT GETTING READING</t>
  </si>
  <si>
    <t>1520160805012</t>
  </si>
  <si>
    <t>HO027A</t>
  </si>
  <si>
    <t>14:02:43</t>
  </si>
  <si>
    <t>Z1 Z3 SB</t>
  </si>
  <si>
    <t>Simms, Madison</t>
  </si>
  <si>
    <t>?B7</t>
  </si>
  <si>
    <t>6265956</t>
  </si>
  <si>
    <t>42.3625</t>
  </si>
  <si>
    <t>-71.8543</t>
  </si>
  <si>
    <t>ONE BOX HAS INTERMITTENT BLACK SCREEN//PIXELATION AND SOMETIMES SAYS TEMP OFF AIR ON CH 727/MSNBC. ONLY CH AND ONLY BOX IMPACTED. MAY NEED BOX REPLACED</t>
  </si>
  <si>
    <t>1028265005165</t>
  </si>
  <si>
    <t>14:04:45</t>
  </si>
  <si>
    <t>42.0706</t>
  </si>
  <si>
    <t>-72.4669</t>
  </si>
  <si>
    <t>1013310805363</t>
  </si>
  <si>
    <t>CH001C</t>
  </si>
  <si>
    <t>42.1492</t>
  </si>
  <si>
    <t>-72.6027</t>
  </si>
  <si>
    <t>8141400210113812</t>
  </si>
  <si>
    <t>1431652018801</t>
  </si>
  <si>
    <t>1000628485004010</t>
  </si>
  <si>
    <t>7 TYLER RD APT 3203</t>
  </si>
  <si>
    <t>1503000013161</t>
  </si>
  <si>
    <t>BE0006</t>
  </si>
  <si>
    <t>14:26:40</t>
  </si>
  <si>
    <t>|@7U</t>
  </si>
  <si>
    <t>Maddox, Rossie</t>
  </si>
  <si>
    <t>&gt;#7</t>
  </si>
  <si>
    <t>7066107</t>
  </si>
  <si>
    <t>2021-04-26 02:45:18.0000000</t>
  </si>
  <si>
    <t>2019-06-18</t>
  </si>
  <si>
    <t>2020-06-11</t>
  </si>
  <si>
    <t>2020-02-14</t>
  </si>
  <si>
    <t>2020-06-17</t>
  </si>
  <si>
    <t>Cozzens, Corey M</t>
  </si>
  <si>
    <t>D0008 INS22 INS27 INS30 LC712 LF001 LF009 LI750 LK200 LK786 LV707</t>
  </si>
  <si>
    <t>42.3569</t>
  </si>
  <si>
    <t>-71.6221</t>
  </si>
  <si>
    <t>8141400510188787</t>
  </si>
  <si>
    <t>1431652050432</t>
  </si>
  <si>
    <t>1000628565954019</t>
  </si>
  <si>
    <t>2 BRITLEES WAY</t>
  </si>
  <si>
    <t>1571625000111</t>
  </si>
  <si>
    <t>DU0004</t>
  </si>
  <si>
    <t>17:07:39</t>
  </si>
  <si>
    <t>LC723 LF002 LF009 LI750 LK701 LV707 LZ903</t>
  </si>
  <si>
    <t>-71.9441</t>
  </si>
  <si>
    <t>Vazquez Alcaraz, Gerenice</t>
  </si>
  <si>
    <t>71032</t>
  </si>
  <si>
    <t>7056663</t>
  </si>
  <si>
    <t>1507171500021</t>
  </si>
  <si>
    <t>CT001B</t>
  </si>
  <si>
    <t>17:12:38</t>
  </si>
  <si>
    <t>42.177</t>
  </si>
  <si>
    <t>-72.0092</t>
  </si>
  <si>
    <t>1602323305047</t>
  </si>
  <si>
    <t>WO187B</t>
  </si>
  <si>
    <t>18:03:03</t>
  </si>
  <si>
    <t>Rose, Natosha</t>
  </si>
  <si>
    <t>HP\</t>
  </si>
  <si>
    <t>6080160</t>
  </si>
  <si>
    <t>42.2633</t>
  </si>
  <si>
    <t>-71.8425</t>
  </si>
  <si>
    <t>NO DIAL TONE, PLEASE CHECK INTERNET ALSO, THANK YOU, 7744372229</t>
  </si>
  <si>
    <t>1007945000010</t>
  </si>
  <si>
    <t>BT016B</t>
  </si>
  <si>
    <t>18:09:19</t>
  </si>
  <si>
    <t>Cobos, Agustin</t>
  </si>
  <si>
    <t>&amp;9&amp;</t>
  </si>
  <si>
    <t>7026512</t>
  </si>
  <si>
    <t>42.3112</t>
  </si>
  <si>
    <t>-72.4263</t>
  </si>
  <si>
    <t>CUSTOMER'S BOTH BOXES ARENT WORKING VERY VERY OLD BOXES CONFIRMED MIGHT BE TIME FOR A SWAP BECAUSE SHE'S HAVING PICTURE ISSUES</t>
  </si>
  <si>
    <t>1570000024092</t>
  </si>
  <si>
    <t>WE005D</t>
  </si>
  <si>
    <t>18:18:15</t>
  </si>
  <si>
    <t>42.028</t>
  </si>
  <si>
    <t>-71.8241</t>
  </si>
  <si>
    <t>1028280505017</t>
  </si>
  <si>
    <t>EL009C</t>
  </si>
  <si>
    <t>06:00:34</t>
  </si>
  <si>
    <t>42.0542</t>
  </si>
  <si>
    <t>-72.5031</t>
  </si>
  <si>
    <t>/ AFTER THE TROUBLESHOOTING PROCESS, THE ISSUE WAS NOT RESOLVED / 8606041983 / CX HAS TO BE WORK FROM HOME AT 11AM - IF YOU CAN STOP BY SOONER PLZ DO SO</t>
  </si>
  <si>
    <t>2790441300138</t>
  </si>
  <si>
    <t>15:10:58</t>
  </si>
  <si>
    <t>Griffin, Elliott</t>
  </si>
  <si>
    <t>COU</t>
  </si>
  <si>
    <t>1191233</t>
  </si>
  <si>
    <t>41.538</t>
  </si>
  <si>
    <t>-71.0897</t>
  </si>
  <si>
    <t>***INTERMITTENT HSD,   HD RECEIVER VIDEO GOES IN AND OUT.  WEEK WIFI SIGNAL..</t>
  </si>
  <si>
    <t>1550277700004</t>
  </si>
  <si>
    <t>SG013C</t>
  </si>
  <si>
    <t>15:35:34</t>
  </si>
  <si>
    <t>Lang, Christopher</t>
  </si>
  <si>
    <t>{B&amp;</t>
  </si>
  <si>
    <t>6184094</t>
  </si>
  <si>
    <t>42.0715</t>
  </si>
  <si>
    <t>-72.0292</t>
  </si>
  <si>
    <t>POOR SIGNAL TO THE MODEM AND HAVING ISSUES CONNECTING HIS NEW WIFI 7 ROUTER</t>
  </si>
  <si>
    <t>1506176200017</t>
  </si>
  <si>
    <t>16:43:30</t>
  </si>
  <si>
    <t>42.205</t>
  </si>
  <si>
    <t>-72.1181</t>
  </si>
  <si>
    <t>NEEDS TECH OUT TO FIX CABLE SERVICES, WANTS TECH TO TAKE OLD EQUIP WITH HIM</t>
  </si>
  <si>
    <t>8358310310079532</t>
  </si>
  <si>
    <t>1406643918137</t>
  </si>
  <si>
    <t>1000851601084068</t>
  </si>
  <si>
    <t>HARB,WILLIAM</t>
  </si>
  <si>
    <t>100 WILD VIEW DR</t>
  </si>
  <si>
    <t>5089425313</t>
  </si>
  <si>
    <t>3812000025507</t>
  </si>
  <si>
    <t>CN041</t>
  </si>
  <si>
    <t>14:41:12</t>
  </si>
  <si>
    <t>2025-10-15 07:00:30.0000000</t>
  </si>
  <si>
    <t>Mahany, John D</t>
  </si>
  <si>
    <t>125</t>
  </si>
  <si>
    <t>44.0912</t>
  </si>
  <si>
    <t>-71.1403</t>
  </si>
  <si>
    <t>1 MDM</t>
  </si>
  <si>
    <t>English, Shalaya</t>
  </si>
  <si>
    <t>84007</t>
  </si>
  <si>
    <t>6221464</t>
  </si>
  <si>
    <t>Price, Charles Erskin</t>
  </si>
  <si>
    <t>1540201405119</t>
  </si>
  <si>
    <t>OX0013</t>
  </si>
  <si>
    <t>20:34:15</t>
  </si>
  <si>
    <t>42.1008</t>
  </si>
  <si>
    <t>1515000011573</t>
  </si>
  <si>
    <t>EB0004</t>
  </si>
  <si>
    <t>15:28:33</t>
  </si>
  <si>
    <t>42.2254</t>
  </si>
  <si>
    <t>-72.0542</t>
  </si>
  <si>
    <t>MODEM OFFLINE / NO LIGHTS ON MODEM /CHECK CONN</t>
  </si>
  <si>
    <t>03813</t>
  </si>
  <si>
    <t>3813401805026</t>
  </si>
  <si>
    <t>CN251</t>
  </si>
  <si>
    <t>22:02:15</t>
  </si>
  <si>
    <t>248</t>
  </si>
  <si>
    <t>44.0008</t>
  </si>
  <si>
    <t>-71.0308</t>
  </si>
  <si>
    <t>2207</t>
  </si>
  <si>
    <t>1570000069501</t>
  </si>
  <si>
    <t>WE005B</t>
  </si>
  <si>
    <t>17:24:28</t>
  </si>
  <si>
    <t>Waube, Shante</t>
  </si>
  <si>
    <t>!?&amp;</t>
  </si>
  <si>
    <t>6113721</t>
  </si>
  <si>
    <t>42.0322</t>
  </si>
  <si>
    <t>-71.8156</t>
  </si>
  <si>
    <t>RX:   -27 DBMV NO DIAL TONE AND INTERNET HAS BEEN INTERMITTENT.</t>
  </si>
  <si>
    <t>1028221505035</t>
  </si>
  <si>
    <t>EL010B</t>
  </si>
  <si>
    <t>08:14:30</t>
  </si>
  <si>
    <t>Flores, Kasey</t>
  </si>
  <si>
    <t>$TY</t>
  </si>
  <si>
    <t>6228275</t>
  </si>
  <si>
    <t>42.0672</t>
  </si>
  <si>
    <t>-72.522</t>
  </si>
  <si>
    <t>CCI W/O INTERNET, MODEM OFFLINE, HAD CX POWER CYCLE, STILL OFFLINE, NO ISSUE WITH MODEM THAT WOULD PROMPT SWAP, ROLLED TC FOR NO SIGNAL</t>
  </si>
  <si>
    <t>1612110800126</t>
  </si>
  <si>
    <t>08:26:01</t>
  </si>
  <si>
    <t>42.3226</t>
  </si>
  <si>
    <t>-71.9186</t>
  </si>
  <si>
    <t>NEEDS ANOTHER MODEM FOR HER LANDLINE</t>
  </si>
  <si>
    <t>5089436341</t>
  </si>
  <si>
    <t>1570433005007</t>
  </si>
  <si>
    <t>13:45:44</t>
  </si>
  <si>
    <t>Vanosdall, Alantis</t>
  </si>
  <si>
    <t>}5H</t>
  </si>
  <si>
    <t>6230808</t>
  </si>
  <si>
    <t>42.0452</t>
  </si>
  <si>
    <t>-71.8846</t>
  </si>
  <si>
    <t>CX NO DIAL TONE</t>
  </si>
  <si>
    <t>1036963605079</t>
  </si>
  <si>
    <t>13:57:01</t>
  </si>
  <si>
    <t>Taylor, Valerie</t>
  </si>
  <si>
    <t>(.&amp;</t>
  </si>
  <si>
    <t>1002067</t>
  </si>
  <si>
    <t>42.0559</t>
  </si>
  <si>
    <t>-72.4038</t>
  </si>
  <si>
    <t>MISSING CHANNELS, SENT RESETS AND HITS</t>
  </si>
  <si>
    <t>1588184805193</t>
  </si>
  <si>
    <t>NG003A</t>
  </si>
  <si>
    <t>14:12:00</t>
  </si>
  <si>
    <t>Young, Nathan</t>
  </si>
  <si>
    <t>:K3</t>
  </si>
  <si>
    <t>1505148</t>
  </si>
  <si>
    <t>42.1155</t>
  </si>
  <si>
    <t>-71.6844</t>
  </si>
  <si>
    <t>NEEDS YOU TO CHECK OUT SOME THINGS WITH ETHERNET SET UP.</t>
  </si>
  <si>
    <t>1604540100003</t>
  </si>
  <si>
    <t>16:43:42</t>
  </si>
  <si>
    <t>Shufelt, Cody</t>
  </si>
  <si>
    <t>}W2</t>
  </si>
  <si>
    <t>6247586</t>
  </si>
  <si>
    <t>42.2486</t>
  </si>
  <si>
    <t>-71.7892</t>
  </si>
  <si>
    <t>1028000005991</t>
  </si>
  <si>
    <t>EL008C</t>
  </si>
  <si>
    <t>17:15:20</t>
  </si>
  <si>
    <t>42.076</t>
  </si>
  <si>
    <t>-72.4963</t>
  </si>
  <si>
    <t>3988</t>
  </si>
  <si>
    <t>RUSLAN</t>
  </si>
  <si>
    <t>AVERIAN</t>
  </si>
  <si>
    <t>8141400643468858</t>
  </si>
  <si>
    <t>1431651815041</t>
  </si>
  <si>
    <t>1000628606784011</t>
  </si>
  <si>
    <t>MEZA,MERCEDES</t>
  </si>
  <si>
    <t>3 ALBERT ST #1</t>
  </si>
  <si>
    <t>5087622109</t>
  </si>
  <si>
    <t>1610160105081</t>
  </si>
  <si>
    <t>19:11:38</t>
  </si>
  <si>
    <t>42.2488</t>
  </si>
  <si>
    <t>-71.8196</t>
  </si>
  <si>
    <t>9784150144</t>
  </si>
  <si>
    <t>1503000012213</t>
  </si>
  <si>
    <t>BE005A</t>
  </si>
  <si>
    <t>19:17:40</t>
  </si>
  <si>
    <t>42.3723</t>
  </si>
  <si>
    <t>-71.627</t>
  </si>
  <si>
    <t>-71.6137</t>
  </si>
  <si>
    <t>1535202000018</t>
  </si>
  <si>
    <t>NB0006</t>
  </si>
  <si>
    <t>19:19:00</t>
  </si>
  <si>
    <t>42.2735</t>
  </si>
  <si>
    <t>-72.0664</t>
  </si>
  <si>
    <t>NEED HELP WITH MODEM SWAP/ ALSO CAN POSSIBLY HELP WITH STEAMING APP THEY CAN HAVE ON TV</t>
  </si>
  <si>
    <t>1535160500009</t>
  </si>
  <si>
    <t>NB0009</t>
  </si>
  <si>
    <t>22:29:52</t>
  </si>
  <si>
    <t>Rahman, Nerob</t>
  </si>
  <si>
    <t>&amp;F4</t>
  </si>
  <si>
    <t>7049610</t>
  </si>
  <si>
    <t>42.2877</t>
  </si>
  <si>
    <t>-72.0896</t>
  </si>
  <si>
    <t>CX HAVING MULTIPLE CONNECTION ISSUES WITH XUMO. EXCESSIVE TIMEOUTS.</t>
  </si>
  <si>
    <t>8358300110493215</t>
  </si>
  <si>
    <t>1406648057121</t>
  </si>
  <si>
    <t>1000874162544064</t>
  </si>
  <si>
    <t>133 YORK CONDOMINIUM ASS,*</t>
  </si>
  <si>
    <t>133 YORK ST</t>
  </si>
  <si>
    <t>2072892334</t>
  </si>
  <si>
    <t>2029996090</t>
  </si>
  <si>
    <t>4101551800008</t>
  </si>
  <si>
    <t>PC034</t>
  </si>
  <si>
    <t>17:03:29</t>
  </si>
  <si>
    <t>&amp;~*A</t>
  </si>
  <si>
    <t>Pomeroy, Kyle</t>
  </si>
  <si>
    <t>)UE</t>
  </si>
  <si>
    <t>6249452</t>
  </si>
  <si>
    <t>-70.2592</t>
  </si>
  <si>
    <t>BUS INT, WIFI, NATIVE VOICE - STEVE (207) 289-2334</t>
  </si>
  <si>
    <t>Pomeroy, Kyle David</t>
  </si>
  <si>
    <t>36283</t>
  </si>
  <si>
    <t>1394</t>
  </si>
  <si>
    <t>Khaled</t>
  </si>
  <si>
    <t>Laouamen</t>
  </si>
  <si>
    <t>5088820006</t>
  </si>
  <si>
    <t>1068970800021</t>
  </si>
  <si>
    <t>23:40:40</t>
  </si>
  <si>
    <t>|}!Z</t>
  </si>
  <si>
    <t>Nichols, Bridgette</t>
  </si>
  <si>
    <t>#&amp;P</t>
  </si>
  <si>
    <t>6297186</t>
  </si>
  <si>
    <t>42.3564</t>
  </si>
  <si>
    <t>-72.047</t>
  </si>
  <si>
    <t>SIR NEW MODEM NOT WORKING</t>
  </si>
  <si>
    <t>Z4 SE R1</t>
  </si>
  <si>
    <t>2395</t>
  </si>
  <si>
    <t>Simmon</t>
  </si>
  <si>
    <t>GUY BOUCHARD INC *,*</t>
  </si>
  <si>
    <t>4474374205089</t>
  </si>
  <si>
    <t>BT058</t>
  </si>
  <si>
    <t>10:55:09</t>
  </si>
  <si>
    <t>&amp;0*2</t>
  </si>
  <si>
    <t>OA700 OC321 OC703 OE720 OE770 OE775 OE900 OK744 OK900 OT918 OT939 OV704 OV900 OV901 OV905 OV910 OV921 OZ709 OZ908 OZ915 YZ116</t>
  </si>
  <si>
    <t>44.7117</t>
  </si>
  <si>
    <t>-68.7862</t>
  </si>
  <si>
    <t>PRE-PAYMENT AMOUNT OF 230.00 REQUIRED.</t>
  </si>
  <si>
    <t>Gonzalez, Christopher</t>
  </si>
  <si>
    <t>70934</t>
  </si>
  <si>
    <t>1505626</t>
  </si>
  <si>
    <t>342</t>
  </si>
  <si>
    <t>1406122631318</t>
  </si>
  <si>
    <t>1000874693134062</t>
  </si>
  <si>
    <t>LARRIBEE,EDWIN</t>
  </si>
  <si>
    <t>116 MAIN RD</t>
  </si>
  <si>
    <t>PASSADUMKEAG</t>
  </si>
  <si>
    <t>04475</t>
  </si>
  <si>
    <t>2072941300</t>
  </si>
  <si>
    <t>4475310705025</t>
  </si>
  <si>
    <t>LC042</t>
  </si>
  <si>
    <t>11:45:39</t>
  </si>
  <si>
    <t>Powell, Anthony</t>
  </si>
  <si>
    <t>6304791</t>
  </si>
  <si>
    <t>LA004 LA006 LA090 LC416 LC723 LE002 LE007 LE010 LE055 LE085 LE105 LE120 LE180 LE210 LE215 LE225 LE235 LE245 LE290 LE320 LE330 LE332 LF002 LF009 LI750 LK785 LV707 LZ131 LZ205 LZ715</t>
  </si>
  <si>
    <t>45.151</t>
  </si>
  <si>
    <t>-68.6171</t>
  </si>
  <si>
    <t>12584</t>
  </si>
  <si>
    <t>01364</t>
  </si>
  <si>
    <t>1364189405037</t>
  </si>
  <si>
    <t>AT054</t>
  </si>
  <si>
    <t>11:46:20</t>
  </si>
  <si>
    <t>Gustafson, Gina</t>
  </si>
  <si>
    <t>_#-</t>
  </si>
  <si>
    <t>7022310</t>
  </si>
  <si>
    <t>42.5845</t>
  </si>
  <si>
    <t>-72.2914</t>
  </si>
  <si>
    <t>CX NEEDS MODEM SWAPPED</t>
  </si>
  <si>
    <t>3849572105010</t>
  </si>
  <si>
    <t>CN317</t>
  </si>
  <si>
    <t>10:01:00</t>
  </si>
  <si>
    <t>43.8801</t>
  </si>
  <si>
    <t>-71.0984</t>
  </si>
  <si>
    <t>CX MOVED THE BOX TO ANOTHER LOCATION BUT DOESN'T HAVE AN OUTLET AVAILABLE./CALL BEFORE TO ARRIVE</t>
  </si>
  <si>
    <t>WORK</t>
  </si>
  <si>
    <t>04463</t>
  </si>
  <si>
    <t>4463150005029</t>
  </si>
  <si>
    <t>DR032</t>
  </si>
  <si>
    <t>13:38:26</t>
  </si>
  <si>
    <t>45.2515</t>
  </si>
  <si>
    <t>-68.975</t>
  </si>
  <si>
    <t>INTERMITTEN SVC , TROUBLESHOOTING LEADS TO TECH</t>
  </si>
  <si>
    <t>4062445705029</t>
  </si>
  <si>
    <t>WD064</t>
  </si>
  <si>
    <t>12:25:42</t>
  </si>
  <si>
    <t>43.7718</t>
  </si>
  <si>
    <t>-70.3944</t>
  </si>
  <si>
    <t>LOW DROP ACROSS ROAD--TOO LOW FOR TRUCK TO PASS UNDER</t>
  </si>
  <si>
    <t>8358300150152093</t>
  </si>
  <si>
    <t>1406648037180</t>
  </si>
  <si>
    <t>1000874750574069</t>
  </si>
  <si>
    <t>RUBEN,JOSE</t>
  </si>
  <si>
    <t>370 MAIN ST</t>
  </si>
  <si>
    <t>8179196453</t>
  </si>
  <si>
    <t>4038131405082</t>
  </si>
  <si>
    <t>SB039</t>
  </si>
  <si>
    <t>13:15:17</t>
  </si>
  <si>
    <t>Clark, Gary</t>
  </si>
  <si>
    <t>B8#</t>
  </si>
  <si>
    <t>1515129</t>
  </si>
  <si>
    <t>43.6868</t>
  </si>
  <si>
    <t>-70.4201</t>
  </si>
  <si>
    <t>PLS ASST DDNT SUPPLY COAXIL STTD CLDNT FIND COAXIL OUTLET NEED UPDATE ON INSTALLATION CALL LANDLORD2073294962</t>
  </si>
  <si>
    <t>790</t>
  </si>
  <si>
    <t>HD</t>
  </si>
  <si>
    <t>04555</t>
  </si>
  <si>
    <t>4555880005045</t>
  </si>
  <si>
    <t>NC056</t>
  </si>
  <si>
    <t>15:04:14</t>
  </si>
  <si>
    <t>2271</t>
  </si>
  <si>
    <t>44.0614</t>
  </si>
  <si>
    <t>-69.5254</t>
  </si>
  <si>
    <t>CUST HAVING ISSUES WIT WIFI PODS CANT CONNECT AND TC WAS OUT ALREADY</t>
  </si>
  <si>
    <t>8143160380495377</t>
  </si>
  <si>
    <t>1431648700371</t>
  </si>
  <si>
    <t>1000615274404014</t>
  </si>
  <si>
    <t>BJS WHOLESALE,*</t>
  </si>
  <si>
    <t>1589 MAIN ST</t>
  </si>
  <si>
    <t>6226112910281</t>
  </si>
  <si>
    <t>WM001B</t>
  </si>
  <si>
    <t>18:57:30</t>
  </si>
  <si>
    <t>}!\3</t>
  </si>
  <si>
    <t>2025-09-26 14:32:02.0000000</t>
  </si>
  <si>
    <t>Fiber Survey Model - Carrier</t>
  </si>
  <si>
    <t>Oliveira, David A</t>
  </si>
  <si>
    <t>EF RH406 RHP59 RI214</t>
  </si>
  <si>
    <t>41.7228</t>
  </si>
  <si>
    <t>-72.2386</t>
  </si>
  <si>
    <t>BDW100 M  SR24114015   ENG-05273422    LCON: GRANITE LCON, 857-810-4891, OFFNETUOCPROV@GRANITENET.COM</t>
  </si>
  <si>
    <t>CONFIRMED BY GRANITE CORP 11/14/2025 18:45:00 LCON GRANITE LCON 857-810-4891 ENG-05273422 PM SHAYLA JENKINS . BDW100 M  SR24114015   ENG-05273422    LCON: GRANITE LCON, 857-810-4891, OFFNETUOCPROV@GRANITENET.COM</t>
  </si>
  <si>
    <t>SA077</t>
  </si>
  <si>
    <t>6804270910077</t>
  </si>
  <si>
    <t>BF029B</t>
  </si>
  <si>
    <t>19:43:09</t>
  </si>
  <si>
    <t>41.4475</t>
  </si>
  <si>
    <t>-73.4016</t>
  </si>
  <si>
    <t>NFS: 5:40 PM NOTIFED CX TECH DELAYED /CX REQ 11/21 5-6</t>
  </si>
  <si>
    <t>INTERMIT CONX, BAD SIGNAL// 11/16 NOTIFED CX TECH SCHED 5-6 DELAYED   MAYBE 7PM ,, CX REQ RESCHED FOR 7/21 5-6 PM</t>
  </si>
  <si>
    <t>WD R2</t>
  </si>
  <si>
    <t>2203</t>
  </si>
  <si>
    <t>Dalton</t>
  </si>
  <si>
    <t>McLoughlin</t>
  </si>
  <si>
    <t>4101215005093</t>
  </si>
  <si>
    <t>18:08:10</t>
  </si>
  <si>
    <t>43.6555</t>
  </si>
  <si>
    <t>-70.2712</t>
  </si>
  <si>
    <t>06235</t>
  </si>
  <si>
    <t>2097</t>
  </si>
  <si>
    <t>St. Lawrence</t>
  </si>
  <si>
    <t>6238143800001</t>
  </si>
  <si>
    <t>CV0017</t>
  </si>
  <si>
    <t>14:45:41</t>
  </si>
  <si>
    <t>41.7828</t>
  </si>
  <si>
    <t>-72.3924</t>
  </si>
  <si>
    <t>CALL 8607428676 OR 8608787348 UPON ARRIVAL, NEEDS HELP INSTALLING 2 NEW CABLE BOXES</t>
  </si>
  <si>
    <t>06755</t>
  </si>
  <si>
    <t>6755120910057</t>
  </si>
  <si>
    <t>NM0001</t>
  </si>
  <si>
    <t>14:52:34</t>
  </si>
  <si>
    <t>41.6716</t>
  </si>
  <si>
    <t>-73.4705</t>
  </si>
  <si>
    <t>SOMEONE WITH LOTS  EXPERIENCE CALL CELL PHONE 9175938070</t>
  </si>
  <si>
    <t>CHANGING OUT EQP ALSO WOULD LIKE TO SEE ABOUT A PROJECT THAT WASN'T FINISHED A YEAR AGO WHICH IS A  SERVICE RELOCATION THROUGH A  UNDERGROUND CONDUIT  CONTACT NUMBER 9175938070 JOAN ANDERSON</t>
  </si>
  <si>
    <t>06255</t>
  </si>
  <si>
    <t>9152</t>
  </si>
  <si>
    <t>Groh</t>
  </si>
  <si>
    <t>2429</t>
  </si>
  <si>
    <t>Exantson</t>
  </si>
  <si>
    <t>4769233105051</t>
  </si>
  <si>
    <t>PI075</t>
  </si>
  <si>
    <t>20:58:05</t>
  </si>
  <si>
    <t>Anderson, Andy</t>
  </si>
  <si>
    <t>(M3</t>
  </si>
  <si>
    <t>7015195</t>
  </si>
  <si>
    <t>46.6848</t>
  </si>
  <si>
    <t>-68.0196</t>
  </si>
  <si>
    <t>MDM OFFLINE - REBOOT FAIL</t>
  </si>
  <si>
    <t>1425</t>
  </si>
  <si>
    <t>Kobe</t>
  </si>
  <si>
    <t>DeRosa</t>
  </si>
  <si>
    <t>8143160370158076</t>
  </si>
  <si>
    <t>1431651808830</t>
  </si>
  <si>
    <t>1000627189054016</t>
  </si>
  <si>
    <t>CLARK,GILBERT</t>
  </si>
  <si>
    <t>30 SCHOFIELD RD</t>
  </si>
  <si>
    <t>8604285468</t>
  </si>
  <si>
    <t>6279220310001</t>
  </si>
  <si>
    <t>WG0015</t>
  </si>
  <si>
    <t>13:41:10</t>
  </si>
  <si>
    <t>LA001 LA003 LA090 LA123 LC020 LC416 LC723 LE002 LE007 LF002 LF009 LI299 LI300 LI750 LK200 LV707 LZ130</t>
  </si>
  <si>
    <t>41.9114</t>
  </si>
  <si>
    <t>-72.2875</t>
  </si>
  <si>
    <t>EQUIPMENT NOT PROVIDED IN STORE</t>
  </si>
  <si>
    <t>Rivard, Jasmine Lynn</t>
  </si>
  <si>
    <t>33485</t>
  </si>
  <si>
    <t>6296351</t>
  </si>
  <si>
    <t>Banker, Scott Ernest</t>
  </si>
  <si>
    <t>6776301410568</t>
  </si>
  <si>
    <t>NM0035</t>
  </si>
  <si>
    <t>18:41:31</t>
  </si>
  <si>
    <t>41.5789</t>
  </si>
  <si>
    <t>-73.4081</t>
  </si>
  <si>
    <t>SB COS VID/HSD</t>
  </si>
  <si>
    <t>6226231510061</t>
  </si>
  <si>
    <t>09:34:05</t>
  </si>
  <si>
    <t>7E</t>
  </si>
  <si>
    <t>&amp;?OD</t>
  </si>
  <si>
    <t>OA045 OA200 OC321 OC772 OE706 OE750 OI010 OV300</t>
  </si>
  <si>
    <t>41.713</t>
  </si>
  <si>
    <t>INTERNET MODEM SWAP.</t>
  </si>
  <si>
    <t>USE FRONT DOOR OR SIDE DOOR CALL MILES @ CELL PH: 8607868245</t>
  </si>
  <si>
    <t>INTERNET MODEM SWAP // CALL MILES @ CELL PH: 8607868245 OR PH: 8604232565</t>
  </si>
  <si>
    <t>1331326005038</t>
  </si>
  <si>
    <t>08:06:26</t>
  </si>
  <si>
    <t>Naranjo, Juan</t>
  </si>
  <si>
    <t>YZG</t>
  </si>
  <si>
    <t>6065854</t>
  </si>
  <si>
    <t>-72.2195</t>
  </si>
  <si>
    <t>6776264710004</t>
  </si>
  <si>
    <t>NM0037</t>
  </si>
  <si>
    <t>18:00:02</t>
  </si>
  <si>
    <t>41.6052</t>
  </si>
  <si>
    <t>-73.3816</t>
  </si>
  <si>
    <t>6488470200008</t>
  </si>
  <si>
    <t>SY0021</t>
  </si>
  <si>
    <t>20:04:39</t>
  </si>
  <si>
    <t>41.4683</t>
  </si>
  <si>
    <t>-73.202</t>
  </si>
  <si>
    <t>MODEM NOT CONNECTING TO ROUTER</t>
  </si>
  <si>
    <t>6249153610032</t>
  </si>
  <si>
    <t>10:15:47</t>
  </si>
  <si>
    <t>2025-06-30 10:22:09.0000000</t>
  </si>
  <si>
    <t>2024-11-23</t>
  </si>
  <si>
    <t>2025-02-14</t>
  </si>
  <si>
    <t>41.643</t>
  </si>
  <si>
    <t>-72.2224</t>
  </si>
  <si>
    <t>04664</t>
  </si>
  <si>
    <t>EW109</t>
  </si>
  <si>
    <t>1527</t>
  </si>
  <si>
    <t>LaPrade</t>
  </si>
  <si>
    <t>6331140610000</t>
  </si>
  <si>
    <t>CN0009</t>
  </si>
  <si>
    <t>05:50:19</t>
  </si>
  <si>
    <t>41.6916</t>
  </si>
  <si>
    <t>-72.0052</t>
  </si>
  <si>
    <t>6235221510098</t>
  </si>
  <si>
    <t>T:MARINA/RV</t>
  </si>
  <si>
    <t>EF0001</t>
  </si>
  <si>
    <t>05:52:54</t>
  </si>
  <si>
    <t>McRae, Cora</t>
  </si>
  <si>
    <t>)2C</t>
  </si>
  <si>
    <t>6263488</t>
  </si>
  <si>
    <t>41.8316</t>
  </si>
  <si>
    <t>-72.0941</t>
  </si>
  <si>
    <t>05:54:50</t>
  </si>
  <si>
    <t>Mills, Gregg</t>
  </si>
  <si>
    <t>A((</t>
  </si>
  <si>
    <t>6034972</t>
  </si>
  <si>
    <t>MODEM OFFLINE. DROP MAY BE DAMAGED. SIDE YARD.</t>
  </si>
  <si>
    <t>6488145310000</t>
  </si>
  <si>
    <t>HV004B</t>
  </si>
  <si>
    <t>06:32:33</t>
  </si>
  <si>
    <t>&amp;-)X</t>
  </si>
  <si>
    <t>6199463</t>
  </si>
  <si>
    <t>LA055 LE365 LI277 LI280 LI286 LK205</t>
  </si>
  <si>
    <t>-73.2332</t>
  </si>
  <si>
    <t>BRING XUMO AND SWAP OUT DVR- NN WHOLE HOUSE CHECK FOR PIXELATION RE STB SWAPPING OUT HAD ISSUE</t>
  </si>
  <si>
    <t>Hicks, Valerie Johnso</t>
  </si>
  <si>
    <t>12246</t>
  </si>
  <si>
    <t>Molinar, Anthony</t>
  </si>
  <si>
    <t>0WF</t>
  </si>
  <si>
    <t>6210962</t>
  </si>
  <si>
    <t>4401540605157</t>
  </si>
  <si>
    <t>BA008</t>
  </si>
  <si>
    <t>21:04:25</t>
  </si>
  <si>
    <t>Milano, James</t>
  </si>
  <si>
    <t>#/$</t>
  </si>
  <si>
    <t>6258064</t>
  </si>
  <si>
    <t>44.8079</t>
  </si>
  <si>
    <t>-68.7603</t>
  </si>
  <si>
    <t>WANTS TO HAVE SOMEONE CHECK IF THEY WOULD BENEFIT FROM PODS</t>
  </si>
  <si>
    <t>8358310340041312</t>
  </si>
  <si>
    <t>1406646886786</t>
  </si>
  <si>
    <t>1000866731494060</t>
  </si>
  <si>
    <t>PORRECA,JOSEPH</t>
  </si>
  <si>
    <t>42 BERN DR</t>
  </si>
  <si>
    <t>4016402379</t>
  </si>
  <si>
    <t>3849526905051</t>
  </si>
  <si>
    <t>17:03:22</t>
  </si>
  <si>
    <t>Saunders, Alicia</t>
  </si>
  <si>
    <t>$}K</t>
  </si>
  <si>
    <t>7057927</t>
  </si>
  <si>
    <t>43.9428</t>
  </si>
  <si>
    <t>-71.1478</t>
  </si>
  <si>
    <t>6255152910042</t>
  </si>
  <si>
    <t>TM0022</t>
  </si>
  <si>
    <t>12:12:23</t>
  </si>
  <si>
    <t>42.0081</t>
  </si>
  <si>
    <t>-71.948</t>
  </si>
  <si>
    <t>RESCUE NO COAX OUTLET OR LINE</t>
  </si>
  <si>
    <t>3345</t>
  </si>
  <si>
    <t>Briere</t>
  </si>
  <si>
    <t>6247122610000</t>
  </si>
  <si>
    <t>HP0002</t>
  </si>
  <si>
    <t>17:01:40</t>
  </si>
  <si>
    <t>41.8014</t>
  </si>
  <si>
    <t>-72.0458</t>
  </si>
  <si>
    <t>STB OFFLINE//</t>
  </si>
  <si>
    <t>6482133810022</t>
  </si>
  <si>
    <t>NT012B</t>
  </si>
  <si>
    <t>15:09:42</t>
  </si>
  <si>
    <t>41.4014</t>
  </si>
  <si>
    <t>-73.2555</t>
  </si>
  <si>
    <t>EQUIP WAS SENT OUT BUT CX NEEDS ASSISTANCE INSTALLING THE NEW MODEM</t>
  </si>
  <si>
    <t>6798310810000</t>
  </si>
  <si>
    <t>WB0007</t>
  </si>
  <si>
    <t>22:08:09</t>
  </si>
  <si>
    <t>41.5239</t>
  </si>
  <si>
    <t>-73.2489</t>
  </si>
  <si>
    <t>PHONE MDM NEEDS TO BE REPLACED / E448C712FD6A</t>
  </si>
  <si>
    <t>03860</t>
  </si>
  <si>
    <t>3860631105107</t>
  </si>
  <si>
    <t>CN218</t>
  </si>
  <si>
    <t>18:09:01</t>
  </si>
  <si>
    <t>44.0735</t>
  </si>
  <si>
    <t>-71.1235</t>
  </si>
  <si>
    <t>3431366705014</t>
  </si>
  <si>
    <t>KE047</t>
  </si>
  <si>
    <t>16:26:44</t>
  </si>
  <si>
    <t>?X{5</t>
  </si>
  <si>
    <t>42.9288</t>
  </si>
  <si>
    <t>-72.2838</t>
  </si>
  <si>
    <t>POC NAME: ELIZABETH SHEPARD, CONTACT NUMBER: 6038689898, SERVICES BEING ORDERED: 500 MBPS INTERNET, 2 VOICE LINES, BUSINESS TV, , EQUIPMENT REQUIRED: AN INTERNET MODEM, VOICE SERVICE MTA, 3 HD RECEIVERS,</t>
  </si>
  <si>
    <t>Merice, Robert</t>
  </si>
  <si>
    <t>51744</t>
  </si>
  <si>
    <t>7054937</t>
  </si>
  <si>
    <t>8350150020540235</t>
  </si>
  <si>
    <t>1431651945095</t>
  </si>
  <si>
    <t>1000628113474015</t>
  </si>
  <si>
    <t>KIDDER,WENDY</t>
  </si>
  <si>
    <t>169 N PLEASANT ST # 3</t>
  </si>
  <si>
    <t>BRADFORD</t>
  </si>
  <si>
    <t>05033</t>
  </si>
  <si>
    <t>8022221842</t>
  </si>
  <si>
    <t>5033000029500</t>
  </si>
  <si>
    <t>BX060B</t>
  </si>
  <si>
    <t>16:49:03</t>
  </si>
  <si>
    <t>LC712 LF001 LF009 LI750 LK026 LK701 LV707 LZ731</t>
  </si>
  <si>
    <t>43.9953</t>
  </si>
  <si>
    <t>-72.1292</t>
  </si>
  <si>
    <t>Millan Sepulveda, Yadiel Jose</t>
  </si>
  <si>
    <t>46584</t>
  </si>
  <si>
    <t>7058853</t>
  </si>
  <si>
    <t>Martinez, Brenda Lee</t>
  </si>
  <si>
    <t>05658</t>
  </si>
  <si>
    <t>5658804200004</t>
  </si>
  <si>
    <t>MF0031</t>
  </si>
  <si>
    <t>11:51:05</t>
  </si>
  <si>
    <t>2022-07-13 15:48:26.0000000</t>
  </si>
  <si>
    <t>2022-05-17</t>
  </si>
  <si>
    <t>Benjamin, Craig A</t>
  </si>
  <si>
    <t>44.3417</t>
  </si>
  <si>
    <t>-72.3556</t>
  </si>
  <si>
    <t>MODEM RX POWER DOWN. SIGNAL UNACCEPTABLE</t>
  </si>
  <si>
    <t>8358410010273458</t>
  </si>
  <si>
    <t>1406646822609</t>
  </si>
  <si>
    <t>1000866277594067</t>
  </si>
  <si>
    <t>THE MILLS OF KEENE,*</t>
  </si>
  <si>
    <t>6038689898</t>
  </si>
  <si>
    <t>3431366705394</t>
  </si>
  <si>
    <t>18:39:35</t>
  </si>
  <si>
    <t>OC321 OE900 OK900 OT918 OT919 OT920 OT921 OT922 OT923 OT939 OV799 OV901 OV910 OV921 OZ908 OZ915</t>
  </si>
  <si>
    <t>-72.2836</t>
  </si>
  <si>
    <t>NO PRE-PAYMENT REQUIREDPOC NAME: ELIZABETH SHEPARD, CONTACT NUMBER: 6038689898, SERVICES BEING ORDERED: 6 VOICE LINES, , EQUIPMENT REQUIRED: VOICE SERVICE MTA,</t>
  </si>
  <si>
    <t>8358410010273557</t>
  </si>
  <si>
    <t>1406563545829</t>
  </si>
  <si>
    <t>1000868098284068</t>
  </si>
  <si>
    <t>LONG,MARY</t>
  </si>
  <si>
    <t>116 OLD WALPOLE RD</t>
  </si>
  <si>
    <t>3431491605105</t>
  </si>
  <si>
    <t>KE058</t>
  </si>
  <si>
    <t>11:56:51</t>
  </si>
  <si>
    <t>LC707 LF001 LF008 LI750 LK785 LV709 LZ715 LZ742</t>
  </si>
  <si>
    <t>42.9662</t>
  </si>
  <si>
    <t>-72.3185</t>
  </si>
  <si>
    <t>INTERNET</t>
  </si>
  <si>
    <t>4250682405052</t>
  </si>
  <si>
    <t>LW021</t>
  </si>
  <si>
    <t>19:33:52</t>
  </si>
  <si>
    <t>Vera Cruz, Ashley</t>
  </si>
  <si>
    <t>_W?</t>
  </si>
  <si>
    <t>7041858</t>
  </si>
  <si>
    <t>44.0271</t>
  </si>
  <si>
    <t>-70.1009</t>
  </si>
  <si>
    <t>CX MISSING CHANNEL ABC AND CBS</t>
  </si>
  <si>
    <t>Girouard, Paul A (P2198887)</t>
  </si>
  <si>
    <t>04779</t>
  </si>
  <si>
    <t>4779317205248</t>
  </si>
  <si>
    <t>MWR03</t>
  </si>
  <si>
    <t>13:54:29</t>
  </si>
  <si>
    <t>47.167</t>
  </si>
  <si>
    <t>-68.2556</t>
  </si>
  <si>
    <t>05081</t>
  </si>
  <si>
    <t>5081000012612</t>
  </si>
  <si>
    <t>WU0043</t>
  </si>
  <si>
    <t>07:55:48</t>
  </si>
  <si>
    <t>44.1513</t>
  </si>
  <si>
    <t>-72.0453</t>
  </si>
  <si>
    <t>NO SIGNAL. UNABLE TO SWITCH INPUTS</t>
  </si>
  <si>
    <t>4947602705012</t>
  </si>
  <si>
    <t>WY022</t>
  </si>
  <si>
    <t>22:47:45</t>
  </si>
  <si>
    <t>45.0901</t>
  </si>
  <si>
    <t>-70.2725</t>
  </si>
  <si>
    <t>DOWN LINE/ PLEASE CALL CX TO THE 207-522-6164</t>
  </si>
  <si>
    <t>04294</t>
  </si>
  <si>
    <t>034</t>
  </si>
  <si>
    <t>04290</t>
  </si>
  <si>
    <t>4290304205019</t>
  </si>
  <si>
    <t>RF091</t>
  </si>
  <si>
    <t>17:32:25</t>
  </si>
  <si>
    <t>44.507</t>
  </si>
  <si>
    <t>-70.4063</t>
  </si>
  <si>
    <t>MODEM ONLINE NOT ABLE TO CONNECT REQUESTING TECH</t>
  </si>
  <si>
    <t>4274753205019</t>
  </si>
  <si>
    <t>MG025</t>
  </si>
  <si>
    <t>17:53:25</t>
  </si>
  <si>
    <t>44.0497</t>
  </si>
  <si>
    <t>-70.4564</t>
  </si>
  <si>
    <t>SIGNAL LEVEL FAILURES GOING INTO THE MODEM</t>
  </si>
  <si>
    <t>8358310270069515</t>
  </si>
  <si>
    <t>1406647392008</t>
  </si>
  <si>
    <t>1000869607744063</t>
  </si>
  <si>
    <t>HUTCHENS,JASON</t>
  </si>
  <si>
    <t>5089227263</t>
  </si>
  <si>
    <t>3251000018453</t>
  </si>
  <si>
    <t>WQ004</t>
  </si>
  <si>
    <t>&lt;XR;</t>
  </si>
  <si>
    <t>7042878</t>
  </si>
  <si>
    <t>LA025 LA030 LA090 LA806 LA823 LA905 LA915 LC007 LC905 LC910 LC999 LD703 LE002 LE905 LE906 LG026 LI286 LI299 LI300 LI816 LI823 LI905 LK200 LV900 TE400 TE402</t>
  </si>
  <si>
    <t>44.05</t>
  </si>
  <si>
    <t>-71.6509</t>
  </si>
  <si>
    <t>Mosca, Jonathon Christ</t>
  </si>
  <si>
    <t>16358</t>
  </si>
  <si>
    <t>4915610205093</t>
  </si>
  <si>
    <t>BF034</t>
  </si>
  <si>
    <t>19:29:50</t>
  </si>
  <si>
    <t>HX ZB ZC R2</t>
  </si>
  <si>
    <t>44.4174</t>
  </si>
  <si>
    <t>-68.9982</t>
  </si>
  <si>
    <t>CC HAS HAD MULTIPLE ISSUES WITH SIGNAL AND MAY NEED SPECIALTY TECH. CONSTANT INTERMITTENCY.</t>
  </si>
  <si>
    <t>Carr</t>
  </si>
  <si>
    <t>04537</t>
  </si>
  <si>
    <t>2076333120</t>
  </si>
  <si>
    <t>4537464405023</t>
  </si>
  <si>
    <t>NC015B</t>
  </si>
  <si>
    <t>10:35:06</t>
  </si>
  <si>
    <t>43.8726</t>
  </si>
  <si>
    <t>-69.6314</t>
  </si>
  <si>
    <t>CUSTOMER SAYS YOU HAVE TO REMOVE SHOES</t>
  </si>
  <si>
    <t>Ramsey, Lamonica</t>
  </si>
  <si>
    <t>70307</t>
  </si>
  <si>
    <t>6179702</t>
  </si>
  <si>
    <t>Carter, Joshua M</t>
  </si>
  <si>
    <t>4609134305089</t>
  </si>
  <si>
    <t>SM008</t>
  </si>
  <si>
    <t>DT051 INS22 LA810 LA905 LA915 LC905 LC910 LC999 LE255 LE905 LE906 LI005 LI905 LK205 LK786 LV900 LZ205 T0125 TE400 TE402</t>
  </si>
  <si>
    <t>44.3855</t>
  </si>
  <si>
    <t>-68.2121</t>
  </si>
  <si>
    <t>PLEASE CALL 2074600742 INSTALL ONE STB</t>
  </si>
  <si>
    <t>Parrish, Amber Nicole</t>
  </si>
  <si>
    <t>21640</t>
  </si>
  <si>
    <t>Eichen, Nina joy</t>
  </si>
  <si>
    <t>Facilitator</t>
  </si>
  <si>
    <t>4736175105092</t>
  </si>
  <si>
    <t>PI014</t>
  </si>
  <si>
    <t>15:18:43</t>
  </si>
  <si>
    <t>Green, Kyle</t>
  </si>
  <si>
    <t>-I)</t>
  </si>
  <si>
    <t>6238898</t>
  </si>
  <si>
    <t>DT051 LA001 LA005 LA010 LA045 LA090 LA705 LA721 LA810 LA905 LA915 LC002 LC040 LC705 LC708 LC905 LC910 LC999 LE255 LE905 LF008 LF010 LI005 LI750 LI905 LK205 LV726 LV900 LV901 LZ767 LZ776 SLBYP TE400 TE402</t>
  </si>
  <si>
    <t>46.8573</t>
  </si>
  <si>
    <t>-68.0092</t>
  </si>
  <si>
    <t>LANDLINE PORTING FROM CONSOLIDATION</t>
  </si>
  <si>
    <t>Green, Kyle Christ</t>
  </si>
  <si>
    <t>30279</t>
  </si>
  <si>
    <t>Carter, Kayla</t>
  </si>
  <si>
    <t>1899</t>
  </si>
  <si>
    <t>Wiley</t>
  </si>
  <si>
    <t>8358300490095366</t>
  </si>
  <si>
    <t>1406114288986</t>
  </si>
  <si>
    <t>1000872383654068</t>
  </si>
  <si>
    <t>CULLINS,DEBBIE</t>
  </si>
  <si>
    <t>15 ELMWOOD AVE APT 2</t>
  </si>
  <si>
    <t>2073570633</t>
  </si>
  <si>
    <t>4736272605010</t>
  </si>
  <si>
    <t>CA005</t>
  </si>
  <si>
    <t>13:56:23</t>
  </si>
  <si>
    <t>Clements, Shamell</t>
  </si>
  <si>
    <t>-RG</t>
  </si>
  <si>
    <t>6296329</t>
  </si>
  <si>
    <t>LA090 LA110 LA470 LA471 LA905 LA915 LC708 LC905 LC910 LC999 LE002 LE020 LE050 LE095 LE100 LE125 LE135 LE155 LE156 LE195 LE200 LE215 LE220 LE230 LE240 LE905 LF010 LI750 LI905 LK785 LV726 LV900 LZ205 TE400 TE402</t>
  </si>
  <si>
    <t>46.865</t>
  </si>
  <si>
    <t>-68.0083</t>
  </si>
  <si>
    <t>59107</t>
  </si>
  <si>
    <t>Noah, Kimberly Dawn</t>
  </si>
  <si>
    <t>8358300120239228</t>
  </si>
  <si>
    <t>1406647918414</t>
  </si>
  <si>
    <t>1000872419614060</t>
  </si>
  <si>
    <t>STUART,DAVID</t>
  </si>
  <si>
    <t>311 HILLCREST AVE</t>
  </si>
  <si>
    <t>2073308814</t>
  </si>
  <si>
    <t>4074889405016</t>
  </si>
  <si>
    <t>SB103</t>
  </si>
  <si>
    <t>14:47:00</t>
  </si>
  <si>
    <t>LA001 LA003 LA090 LA123 LC020 LC416 LC723 LE002 LE007 LF002 LF009 LG086 LG087 LG092 LI299 LI750 LK200 LV707 LZ322</t>
  </si>
  <si>
    <t>43.5969</t>
  </si>
  <si>
    <t>-70.3155</t>
  </si>
  <si>
    <t>CALL PRIOR TO ARRIVAL  CONNECT CABLE FROM THE EXTERNA SOURCE. THERE IS A CRAWL SPACE.  MANAGEMENT WILL ANSWER QUESTION</t>
  </si>
  <si>
    <t>yussuf, abdirashid</t>
  </si>
  <si>
    <t>52063</t>
  </si>
  <si>
    <t>7021027</t>
  </si>
  <si>
    <t>03223</t>
  </si>
  <si>
    <t>3223544105013</t>
  </si>
  <si>
    <t>CF032</t>
  </si>
  <si>
    <t>14:16:31</t>
  </si>
  <si>
    <t>43.8677</t>
  </si>
  <si>
    <t>-71.5962</t>
  </si>
  <si>
    <t>4064231305030</t>
  </si>
  <si>
    <t>18:42:51</t>
  </si>
  <si>
    <t>Garcia, Oswaldo</t>
  </si>
  <si>
    <t>DPN</t>
  </si>
  <si>
    <t>6243280</t>
  </si>
  <si>
    <t>43.5224</t>
  </si>
  <si>
    <t>-70.3774</t>
  </si>
  <si>
    <t>TWO XUMOS WORKING CORRECTLY TWO XUMOS MISSING CHANNELS AND UNABLE TO ACCESS PARAMOUNT+ NEED TO SEE IF THE TWO XUMOS MIGHT NEED TO BE SWAPPED OUT</t>
  </si>
  <si>
    <t>04654</t>
  </si>
  <si>
    <t>4654100905033</t>
  </si>
  <si>
    <t>MC001</t>
  </si>
  <si>
    <t>16:10:19</t>
  </si>
  <si>
    <t>ZC ZB SB</t>
  </si>
  <si>
    <t>44.713</t>
  </si>
  <si>
    <t>-67.4628</t>
  </si>
  <si>
    <t>NFS @ 2078903868 L/M SOONER APPT AVAIL 11.20</t>
  </si>
  <si>
    <t>MDM OUT OF SPEC TS FAILS TO FIX INTERMITTENCY.</t>
  </si>
  <si>
    <t>4444165305166</t>
  </si>
  <si>
    <t>BA139</t>
  </si>
  <si>
    <t>15:48:17</t>
  </si>
  <si>
    <t>&amp;AN`</t>
  </si>
  <si>
    <t>Webb, Clarence</t>
  </si>
  <si>
    <t>XCW</t>
  </si>
  <si>
    <t>Rep 3, Comm Sol Blng &amp; Accts</t>
  </si>
  <si>
    <t>1102445</t>
  </si>
  <si>
    <t>LA700 LA721 LC791 LI005 LI030 LI045 LK205</t>
  </si>
  <si>
    <t>44.7529</t>
  </si>
  <si>
    <t>-68.823</t>
  </si>
  <si>
    <t>TKE XUMO'S AND INSTALL</t>
  </si>
  <si>
    <t>Webb, Clarence A</t>
  </si>
  <si>
    <t>57781</t>
  </si>
  <si>
    <t>Kressel, Geoffrey W</t>
  </si>
  <si>
    <t>8358300970064072</t>
  </si>
  <si>
    <t>1000874133384061</t>
  </si>
  <si>
    <t>63 CAMBRIDGE DR</t>
  </si>
  <si>
    <t>4401056405075</t>
  </si>
  <si>
    <t>CI054</t>
  </si>
  <si>
    <t>16:24:43</t>
  </si>
  <si>
    <t>LA756 LC81A LI750 LK785 LM001 LV716</t>
  </si>
  <si>
    <t>44.8114</t>
  </si>
  <si>
    <t>-68.8962</t>
  </si>
  <si>
    <t>TRANSFER LINKED</t>
  </si>
  <si>
    <t>Pang, Vida M K Y</t>
  </si>
  <si>
    <t>59531</t>
  </si>
  <si>
    <t>1199378</t>
  </si>
  <si>
    <t>Tuiloma, Suzanne M.K.</t>
  </si>
  <si>
    <t>16:43:10</t>
  </si>
  <si>
    <t>Maushart, Thomas</t>
  </si>
  <si>
    <t>&amp;YQ</t>
  </si>
  <si>
    <t>6046165</t>
  </si>
  <si>
    <t>03254</t>
  </si>
  <si>
    <t>1739</t>
  </si>
  <si>
    <t>Hamilton</t>
  </si>
  <si>
    <t>04094</t>
  </si>
  <si>
    <t>4094000005099</t>
  </si>
  <si>
    <t>AR050</t>
  </si>
  <si>
    <t>12:09:32</t>
  </si>
  <si>
    <t>43.4134</t>
  </si>
  <si>
    <t>-70.6291</t>
  </si>
  <si>
    <t>4049332505034</t>
  </si>
  <si>
    <t>BX295</t>
  </si>
  <si>
    <t>10:44:04</t>
  </si>
  <si>
    <t>Smith, Debra</t>
  </si>
  <si>
    <t>;&amp;_</t>
  </si>
  <si>
    <t>1096963</t>
  </si>
  <si>
    <t>43.7797</t>
  </si>
  <si>
    <t>-70.7217</t>
  </si>
  <si>
    <t>COAX CONNECTION DAMAGED, NEEDS REPAIR.</t>
  </si>
  <si>
    <t>4401311905018</t>
  </si>
  <si>
    <t>BA025</t>
  </si>
  <si>
    <t>13:34:37</t>
  </si>
  <si>
    <t>44.8133</t>
  </si>
  <si>
    <t>-68.7968</t>
  </si>
  <si>
    <t>MODEM SIGNAL LEVEL CHECK UNACCEPTABLE</t>
  </si>
  <si>
    <t>04282</t>
  </si>
  <si>
    <t>4282383505021</t>
  </si>
  <si>
    <t>LW214</t>
  </si>
  <si>
    <t>13:04:15</t>
  </si>
  <si>
    <t>44.2652</t>
  </si>
  <si>
    <t>-70.1843</t>
  </si>
  <si>
    <t>MODEM FAILED SIGNAL CHECK IN TROUBLESHOOTER</t>
  </si>
  <si>
    <t>1131</t>
  </si>
  <si>
    <t>1364182805019</t>
  </si>
  <si>
    <t>AT055</t>
  </si>
  <si>
    <t>15:14:43</t>
  </si>
  <si>
    <t>42.5855</t>
  </si>
  <si>
    <t>-72.3018</t>
  </si>
  <si>
    <t>CX NEEDS ASSISTANCE SETTING UP XUMO, STATES THAT MODEM IS ALSO FLASHING RED AND NOT WORKING</t>
  </si>
  <si>
    <t>8358302590041431</t>
  </si>
  <si>
    <t>1406648151346</t>
  </si>
  <si>
    <t>1000874872284068</t>
  </si>
  <si>
    <t>933 ROUTE 202</t>
  </si>
  <si>
    <t>4236346605021</t>
  </si>
  <si>
    <t>LW141</t>
  </si>
  <si>
    <t>15:18:52</t>
  </si>
  <si>
    <t>&amp;4E=</t>
  </si>
  <si>
    <t>7004839</t>
  </si>
  <si>
    <t>OA250 OA700 OA701 OC321 OC704 OE719 OE720 OE730 OE770 OE775 OE900 OK745 OK783 OK900 OT918 OT939 OV705 OV720 OV901 OV905 OV910 OV921 OZ207 OZ620 OZ709 OZ908 OZ915 YZ116</t>
  </si>
  <si>
    <t>44.199</t>
  </si>
  <si>
    <t>-70.1206</t>
  </si>
  <si>
    <t>POC NAME: KENNY , CONTACT NUMBER: 9292888088, SERVICES BEING ORDERED: 1000 MBPS INTERNET, BUSINESS WIFI SERVICE, WIRELESS INTERNET BACKUP SERVICE, 1 VOICE LINE, TV STREAM, , EQUIPMENT REQUIRED: AN INTERNET MODEM, (WIRELESS CAPABLE MODEM OR SPECTRUM P</t>
  </si>
  <si>
    <t>Hall, Franklin Delano</t>
  </si>
  <si>
    <t>67696</t>
  </si>
  <si>
    <t>3814000005372</t>
  </si>
  <si>
    <t>OP014</t>
  </si>
  <si>
    <t>16:06:39</t>
  </si>
  <si>
    <t>43.7345</t>
  </si>
  <si>
    <t>-71.1552</t>
  </si>
  <si>
    <t>NO SIGNAL TO MDM. REBOOT NOT HELPING. INTERNET/PHONE OUT. SWAP MDM FOR 3.1</t>
  </si>
  <si>
    <t>04429</t>
  </si>
  <si>
    <t>4429710505030</t>
  </si>
  <si>
    <t>HD007</t>
  </si>
  <si>
    <t>16:09:56</t>
  </si>
  <si>
    <t>44.768</t>
  </si>
  <si>
    <t>-68.7094</t>
  </si>
  <si>
    <t>CX REC'D NEW EQP DECLINED WLKTHRGH REQ TECH FOR ASST</t>
  </si>
  <si>
    <t>04216</t>
  </si>
  <si>
    <t>4216000005734</t>
  </si>
  <si>
    <t>RF043</t>
  </si>
  <si>
    <t>16:35:46</t>
  </si>
  <si>
    <t>1907</t>
  </si>
  <si>
    <t>44.6377</t>
  </si>
  <si>
    <t>-70.7166</t>
  </si>
  <si>
    <t>CANT CONNECT ON LAPTOP</t>
  </si>
  <si>
    <t>2155</t>
  </si>
  <si>
    <t>Rudolf</t>
  </si>
  <si>
    <t>Cernatoiu</t>
  </si>
  <si>
    <t>04005</t>
  </si>
  <si>
    <t>4005226405046</t>
  </si>
  <si>
    <t>SA043</t>
  </si>
  <si>
    <t>16:47:23</t>
  </si>
  <si>
    <t>Walsh, Mersades</t>
  </si>
  <si>
    <t>/L:</t>
  </si>
  <si>
    <t>6248519</t>
  </si>
  <si>
    <t>43.4963</t>
  </si>
  <si>
    <t>-70.463</t>
  </si>
  <si>
    <t>INTERMITTENCY, SEVERAL DISCONNECTIONS ON ROUTER</t>
  </si>
  <si>
    <t>03894</t>
  </si>
  <si>
    <t>3894461705405</t>
  </si>
  <si>
    <t>CN404</t>
  </si>
  <si>
    <t>17:37:57</t>
  </si>
  <si>
    <t>43.6071</t>
  </si>
  <si>
    <t>-71.1347</t>
  </si>
  <si>
    <t>HISTORICAL SIGNAL ISSUES/TC</t>
  </si>
  <si>
    <t>2075761861</t>
  </si>
  <si>
    <t>4210372705039</t>
  </si>
  <si>
    <t>LW055</t>
  </si>
  <si>
    <t>17:26:01</t>
  </si>
  <si>
    <t>Esparza, Manuel</t>
  </si>
  <si>
    <t>6E4</t>
  </si>
  <si>
    <t>6287845</t>
  </si>
  <si>
    <t>44.0826</t>
  </si>
  <si>
    <t>-70.2647</t>
  </si>
  <si>
    <t>ELDERLY CX/NEEDS ASSISTANCE IN GETTING XUMO SET UP/IS HAVING ISSUES NAVIGATING SET UP PROCESS/PLEASE ASSIST</t>
  </si>
  <si>
    <t>8358310100055601</t>
  </si>
  <si>
    <t>1406647938065</t>
  </si>
  <si>
    <t>1000874956334060</t>
  </si>
  <si>
    <t>MAGOON,COREY</t>
  </si>
  <si>
    <t>15 MAYHEW RD LOT 18</t>
  </si>
  <si>
    <t>6033692342</t>
  </si>
  <si>
    <t>3223454205019</t>
  </si>
  <si>
    <t>CF021</t>
  </si>
  <si>
    <t>17:56:01</t>
  </si>
  <si>
    <t>43.8509</t>
  </si>
  <si>
    <t>-71.6653</t>
  </si>
  <si>
    <t>LOT 15 NOT LOT 18 * CALL TO CONFIRM DIRECTIONS</t>
  </si>
  <si>
    <t>WE NEED A TECHNICIAN TO BRING NEW EQUIPMENT TO CX AS THE ONE THEY HAD DELIVERED WENT TO THE WRONG ADDRESS</t>
  </si>
  <si>
    <t>8358300140126959</t>
  </si>
  <si>
    <t>1406645598937</t>
  </si>
  <si>
    <t>1000859712684064</t>
  </si>
  <si>
    <t>PAULES,MICHELLE</t>
  </si>
  <si>
    <t>20 BLUEBERRY LN APT L116</t>
  </si>
  <si>
    <t>2076509169</t>
  </si>
  <si>
    <t>8433847334</t>
  </si>
  <si>
    <t>4105185605055</t>
  </si>
  <si>
    <t>CB039</t>
  </si>
  <si>
    <t>10:46:17</t>
  </si>
  <si>
    <t>LA004 LA006 LA090 LA905 LA915 LC416 LC723 LC905 LC910 LC999 LE002 LE007 LE020 LE085 LE090 LE105 LE110 LE140 LE175 LE180 LE225 LE245 LE253 LE290 LE291 LE292 LE330 LE905 LF002 LF009 LI299 LI300 LI750 LI905 LK200 LV707 LV900 LZ322 LZ867 TE400 TE402</t>
  </si>
  <si>
    <t>43.7237</t>
  </si>
  <si>
    <t>Kittrell, Elizabeth</t>
  </si>
  <si>
    <t>15009</t>
  </si>
  <si>
    <t>9262259</t>
  </si>
  <si>
    <t>Perry, Jennifer</t>
  </si>
  <si>
    <t>4106651005069</t>
  </si>
  <si>
    <t>SX080</t>
  </si>
  <si>
    <t>18:36:11</t>
  </si>
  <si>
    <t>43.6254</t>
  </si>
  <si>
    <t>-70.2538</t>
  </si>
  <si>
    <t>CX IS RECEIVING BLACK SCREEN. BOX STUCK ON REBOOT.  DO NOT LET CATS OUT WHEN CVOMING IN. USE BACK DOOR.</t>
  </si>
  <si>
    <t>4268473605011</t>
  </si>
  <si>
    <t>NY055</t>
  </si>
  <si>
    <t>19:04:22</t>
  </si>
  <si>
    <t>Patterson, Tren</t>
  </si>
  <si>
    <t>!::</t>
  </si>
  <si>
    <t>6283031</t>
  </si>
  <si>
    <t>44.2197</t>
  </si>
  <si>
    <t>-70.599</t>
  </si>
  <si>
    <t>SIGNAL LEVEL SHOWING ?</t>
  </si>
  <si>
    <t>4841360605045</t>
  </si>
  <si>
    <t>WN092</t>
  </si>
  <si>
    <t>19:04:41</t>
  </si>
  <si>
    <t>2023</t>
  </si>
  <si>
    <t>44.097</t>
  </si>
  <si>
    <t>-69.1057</t>
  </si>
  <si>
    <t>8358310270069572</t>
  </si>
  <si>
    <t>1406647931003</t>
  </si>
  <si>
    <t>1000872493844062</t>
  </si>
  <si>
    <t>MCCLUSKEY,JOSEPH</t>
  </si>
  <si>
    <t>20 SPRUCE DR</t>
  </si>
  <si>
    <t>6178279539</t>
  </si>
  <si>
    <t>3251432305106</t>
  </si>
  <si>
    <t>15:59:42</t>
  </si>
  <si>
    <t>;L1D</t>
  </si>
  <si>
    <t>Frost, Tatiana</t>
  </si>
  <si>
    <t>6113334</t>
  </si>
  <si>
    <t>LA025 LA030 LA090 LA806 LA823 LC062 LC063 LD759 LE002 LG026 LG036 LI286 LI299 LI816 LI823 LK200 LK801 LV816</t>
  </si>
  <si>
    <t>44.0545</t>
  </si>
  <si>
    <t>-71.6651</t>
  </si>
  <si>
    <t>TECH INSTRALL SERVICES</t>
  </si>
  <si>
    <t>PRE-PAYMENT AMOUNT OF 103.44 REQUIRED.</t>
  </si>
  <si>
    <t>59513</t>
  </si>
  <si>
    <t>Randall, Marcus Lewis</t>
  </si>
  <si>
    <t>4046612305036</t>
  </si>
  <si>
    <t>AR149</t>
  </si>
  <si>
    <t>19:29:11</t>
  </si>
  <si>
    <t>43.3601</t>
  </si>
  <si>
    <t>-70.4673</t>
  </si>
  <si>
    <t>CUST CLAIMS THE XUMO BUFFERS/ WANTED A TECH</t>
  </si>
  <si>
    <t>4401150405039</t>
  </si>
  <si>
    <t>950</t>
  </si>
  <si>
    <t>KN072</t>
  </si>
  <si>
    <t>44.8997</t>
  </si>
  <si>
    <t>-68.8815</t>
  </si>
  <si>
    <t>8358310100055627</t>
  </si>
  <si>
    <t>1406648007290</t>
  </si>
  <si>
    <t>1000874001594064</t>
  </si>
  <si>
    <t>GRINSHTAT,DIANA</t>
  </si>
  <si>
    <t>130 PEGWOOD  RD</t>
  </si>
  <si>
    <t>6172853737</t>
  </si>
  <si>
    <t>3223000010038</t>
  </si>
  <si>
    <t>CF035</t>
  </si>
  <si>
    <t>12:48:37</t>
  </si>
  <si>
    <t>Gregg, Lyndra</t>
  </si>
  <si>
    <t>7000185</t>
  </si>
  <si>
    <t>Visconti, Anthony E (P2141915)</t>
  </si>
  <si>
    <t>-71.6151</t>
  </si>
  <si>
    <t>37476</t>
  </si>
  <si>
    <t>Ortiz, Ariangelee</t>
  </si>
  <si>
    <t>8358300160246430</t>
  </si>
  <si>
    <t>1406648016473</t>
  </si>
  <si>
    <t>1000874031154061</t>
  </si>
  <si>
    <t>GRANT,LOIS</t>
  </si>
  <si>
    <t>246 E BRIDGE ST APT 14</t>
  </si>
  <si>
    <t>2073328094</t>
  </si>
  <si>
    <t>4092480205049</t>
  </si>
  <si>
    <t>SB144</t>
  </si>
  <si>
    <t>13:37:55</t>
  </si>
  <si>
    <t>LA001 LA003 LA090 LA123 LC723 LE002 LE007 LF002 LF009 LI299 LI750 LK200 LV707 LZ322</t>
  </si>
  <si>
    <t>43.6967</t>
  </si>
  <si>
    <t>-70.3482</t>
  </si>
  <si>
    <t>WANTS HELP WITH UNDERSTANDING HOW TO USE THE TV</t>
  </si>
  <si>
    <t>Galli, Dominic</t>
  </si>
  <si>
    <t>7048941</t>
  </si>
  <si>
    <t>Hurteau, Dennis Nelson</t>
  </si>
  <si>
    <t>187</t>
  </si>
  <si>
    <t>LC062</t>
  </si>
  <si>
    <t>965</t>
  </si>
  <si>
    <t>Wesley</t>
  </si>
  <si>
    <t>Rogers</t>
  </si>
  <si>
    <t>4270330605028</t>
  </si>
  <si>
    <t>MG022</t>
  </si>
  <si>
    <t>19:06:26</t>
  </si>
  <si>
    <t>327</t>
  </si>
  <si>
    <t>Griffin</t>
  </si>
  <si>
    <t>Rolfe</t>
  </si>
  <si>
    <t>44.1684</t>
  </si>
  <si>
    <t>CX GETTING MESSAGE THAT THE CABLE CARD IS OVERHEATING AND WILL NOT LOAD CHANNELS // REPLACEMENT CABLE CARD OR BOX NEEDED // NO CHANNELS AVAILABLE/ CANT WATCH TV //</t>
  </si>
  <si>
    <t>3902734605029</t>
  </si>
  <si>
    <t>WC095</t>
  </si>
  <si>
    <t>-70.5897</t>
  </si>
  <si>
    <t>781-956-4678 CUST NEEDS MODEM INSTALL  STATES HOME WAS REMODELED</t>
  </si>
  <si>
    <t>03771</t>
  </si>
  <si>
    <t>3771330605018</t>
  </si>
  <si>
    <t>LT189</t>
  </si>
  <si>
    <t>16:23:36</t>
  </si>
  <si>
    <t>44.2474</t>
  </si>
  <si>
    <t>-72.0302</t>
  </si>
  <si>
    <t>LINE ON RIGHT SIDE OF HOUSE WAS HIT</t>
  </si>
  <si>
    <t>03846</t>
  </si>
  <si>
    <t>3846423105041</t>
  </si>
  <si>
    <t>CN174</t>
  </si>
  <si>
    <t>LA001 LA003 LC723 LF002 LI005 LI010 LI030 LI045</t>
  </si>
  <si>
    <t>44.1962</t>
  </si>
  <si>
    <t>-71.1956</t>
  </si>
  <si>
    <t>6 XUMO DEVICE</t>
  </si>
  <si>
    <t>Moody, Timothy M</t>
  </si>
  <si>
    <t>51177</t>
  </si>
  <si>
    <t>6059647</t>
  </si>
  <si>
    <t>5087251471</t>
  </si>
  <si>
    <t>3909592605041</t>
  </si>
  <si>
    <t>WC087</t>
  </si>
  <si>
    <t>20:58:34</t>
  </si>
  <si>
    <t>Lynch</t>
  </si>
  <si>
    <t>43.1636</t>
  </si>
  <si>
    <t>-70.634</t>
  </si>
  <si>
    <t>1 BOX NO SIGNAL WHEN REBOOTED SPECTRUM COMES ON THEN BACK TO NO SIGNAL</t>
  </si>
  <si>
    <t>04928</t>
  </si>
  <si>
    <t>4928000005072</t>
  </si>
  <si>
    <t>NP111</t>
  </si>
  <si>
    <t>VC SB</t>
  </si>
  <si>
    <t>Blanco, Mateo</t>
  </si>
  <si>
    <t>RS2</t>
  </si>
  <si>
    <t>6293355</t>
  </si>
  <si>
    <t>44.9382</t>
  </si>
  <si>
    <t>-69.2628</t>
  </si>
  <si>
    <t>CABLE BOX IS OUT</t>
  </si>
  <si>
    <t>Y8 X5</t>
  </si>
  <si>
    <t>03264</t>
  </si>
  <si>
    <t>04668</t>
  </si>
  <si>
    <t>4668342705019</t>
  </si>
  <si>
    <t>DG021</t>
  </si>
  <si>
    <t>17:59:41</t>
  </si>
  <si>
    <t>45.2008</t>
  </si>
  <si>
    <t>-67.5928</t>
  </si>
  <si>
    <t>WIFI ISSUES / CUST GOT A NEW RTR - HAVING SIGNAL ISSUES WITH IT, AND THEY ARE UNABLE TO CONNECT MULTIPLE DEVICES, HAD PODS BEFORE (TAKEN BY RECENT TECH) - MAY NEED THEM AGAIN.</t>
  </si>
  <si>
    <t>Dorsey, Stephanie</t>
  </si>
  <si>
    <t>)AJ</t>
  </si>
  <si>
    <t>1197869</t>
  </si>
  <si>
    <t>8358301200021619</t>
  </si>
  <si>
    <t>1406648162830</t>
  </si>
  <si>
    <t>1000874903584064</t>
  </si>
  <si>
    <t>20 JOY SMITH LN</t>
  </si>
  <si>
    <t>4664353405029</t>
  </si>
  <si>
    <t>16:14:50</t>
  </si>
  <si>
    <t>LA905 LA915 LC708 LC905 LC910 LC999 LE001 LE006 LE905 LF008 LF014 LI740 LI750 LI905 LK200 LV726 LV900 TE400 TE402</t>
  </si>
  <si>
    <t>44.4991</t>
  </si>
  <si>
    <t>-68.1483</t>
  </si>
  <si>
    <t>04414</t>
  </si>
  <si>
    <t>juwan</t>
  </si>
  <si>
    <t>leftridge</t>
  </si>
  <si>
    <t>Z2 LT</t>
  </si>
  <si>
    <t>4457190005031</t>
  </si>
  <si>
    <t>LC018</t>
  </si>
  <si>
    <t>14:00:09</t>
  </si>
  <si>
    <t>Crow, Sarah</t>
  </si>
  <si>
    <t>S3C</t>
  </si>
  <si>
    <t>1160055</t>
  </si>
  <si>
    <t>45.3539</t>
  </si>
  <si>
    <t>-68.5109</t>
  </si>
  <si>
    <t>NO DIALTONE</t>
  </si>
  <si>
    <t>1406648116307</t>
  </si>
  <si>
    <t>1000874713004063</t>
  </si>
  <si>
    <t>730 HIGH ST</t>
  </si>
  <si>
    <t>3875592405015</t>
  </si>
  <si>
    <t>12:18:36</t>
  </si>
  <si>
    <t>43.9014</t>
  </si>
  <si>
    <t>-71.1968</t>
  </si>
  <si>
    <t>CUSTOMER NEEDS HELP INSTALLING EQUIPMENT</t>
  </si>
  <si>
    <t>THOMASTON</t>
  </si>
  <si>
    <t>8358303020016142</t>
  </si>
  <si>
    <t>1406648152401</t>
  </si>
  <si>
    <t>1000874874394063</t>
  </si>
  <si>
    <t>1140 FARMINGTON FALLS RD</t>
  </si>
  <si>
    <t>4938645000065</t>
  </si>
  <si>
    <t>NA067</t>
  </si>
  <si>
    <t>15:22:48</t>
  </si>
  <si>
    <t>2025-05-08 07:57:08.0000000</t>
  </si>
  <si>
    <t>LA001 LA003 LA090 LA123 LC723 LE002 LE007 LF002 LF009 LI299 LI300 LI750 LK200 LV707</t>
  </si>
  <si>
    <t>44.6218</t>
  </si>
  <si>
    <t>-70.07</t>
  </si>
  <si>
    <t>Keldon, Ian</t>
  </si>
  <si>
    <t>68294</t>
  </si>
  <si>
    <t>6255684</t>
  </si>
  <si>
    <t>04448</t>
  </si>
  <si>
    <t>4448375005052</t>
  </si>
  <si>
    <t>LC035</t>
  </si>
  <si>
    <t>45.2429</t>
  </si>
  <si>
    <t>-68.6649</t>
  </si>
  <si>
    <t>04257</t>
  </si>
  <si>
    <t>4257172105084</t>
  </si>
  <si>
    <t>RF083</t>
  </si>
  <si>
    <t>14:08:56</t>
  </si>
  <si>
    <t>Casanova, Edward</t>
  </si>
  <si>
    <t>7TN</t>
  </si>
  <si>
    <t>6286459</t>
  </si>
  <si>
    <t>44.5572</t>
  </si>
  <si>
    <t>-70.5308</t>
  </si>
  <si>
    <t>XUMO BOX NOT CONNECTING/SIGNAL DROP</t>
  </si>
  <si>
    <t>3860514805294</t>
  </si>
  <si>
    <t>CN227</t>
  </si>
  <si>
    <t>12:17:10</t>
  </si>
  <si>
    <t>.&gt;#P</t>
  </si>
  <si>
    <t>OA700 OA838 OC321 OC702 OC831 OE717 OE720 OE750 OE770 OE775 OE839 OE900 OK700 OK900 OT918 OT939 OV703 OV720 OV810 OV830 OV900 OV901 OV905 OV910 OV921 OZ709 OZ908 OZ915</t>
  </si>
  <si>
    <t>44.0367</t>
  </si>
  <si>
    <t>-71.1227</t>
  </si>
  <si>
    <t>ROBERT CROOK 6 3 0 7 4 0 3 9 1 0 PORTING IN 6 0 3 3 5 6 4 8 8 2 FROM GONET SPEED AN 4 0 7 4 6 6 PIN 0 0 0 0</t>
  </si>
  <si>
    <t>PORTING IN PHONE NUMBER 6 0 3 3 5 6 4 8 8 2 ALSO NEED ROUTER</t>
  </si>
  <si>
    <t>3251426805087</t>
  </si>
  <si>
    <t>WQ034</t>
  </si>
  <si>
    <t>11:51:23</t>
  </si>
  <si>
    <t>44.0423</t>
  </si>
  <si>
    <t>-71.6704</t>
  </si>
  <si>
    <t>4021362005029</t>
  </si>
  <si>
    <t>CB023</t>
  </si>
  <si>
    <t>15:55:12</t>
  </si>
  <si>
    <t>Lestage, Star</t>
  </si>
  <si>
    <t>$-U</t>
  </si>
  <si>
    <t>6237364</t>
  </si>
  <si>
    <t>43.7839</t>
  </si>
  <si>
    <t>-70.2535</t>
  </si>
  <si>
    <t>NEEDS HELP INSTALLING XUMO</t>
  </si>
  <si>
    <t>4069601905012</t>
  </si>
  <si>
    <t>CB100</t>
  </si>
  <si>
    <t>13:28:27</t>
  </si>
  <si>
    <t>Rodriguez, Anthony</t>
  </si>
  <si>
    <t>!E&gt;</t>
  </si>
  <si>
    <t>6230504</t>
  </si>
  <si>
    <t>43.8994</t>
  </si>
  <si>
    <t>-70.2366</t>
  </si>
  <si>
    <t>ON OUTBOUND CALLS, CUSTOMER CAN HEAR PERSON HE IS CALLING BUT THEY ARE NOT ABLE TO HEAR HIM.</t>
  </si>
  <si>
    <t>04679</t>
  </si>
  <si>
    <t>4679463205051</t>
  </si>
  <si>
    <t>SM047</t>
  </si>
  <si>
    <t>18:04:32</t>
  </si>
  <si>
    <t>Z4 R3 SB</t>
  </si>
  <si>
    <t>Dunaway, Justin</t>
  </si>
  <si>
    <t>GTO</t>
  </si>
  <si>
    <t>6165988</t>
  </si>
  <si>
    <t>44.2881</t>
  </si>
  <si>
    <t>-68.3374</t>
  </si>
  <si>
    <t>ONGOING ISSUES WITH MISSING CHANNELS - HISTORY OF TCS PLEASE REVIEW HISTORY</t>
  </si>
  <si>
    <t>16:32:11</t>
  </si>
  <si>
    <t>&amp;X~;</t>
  </si>
  <si>
    <t>SERVICES STILL OUT FROM APPT PREVIOUS DAY</t>
  </si>
  <si>
    <t>8358300750060688</t>
  </si>
  <si>
    <t>1406648192191</t>
  </si>
  <si>
    <t>1000875001644064</t>
  </si>
  <si>
    <t>11 EDISON DR</t>
  </si>
  <si>
    <t>4416000006670</t>
  </si>
  <si>
    <t>BT027</t>
  </si>
  <si>
    <t>19:47:34</t>
  </si>
  <si>
    <t>Rezende, Scott</t>
  </si>
  <si>
    <t>?HX</t>
  </si>
  <si>
    <t>7063302</t>
  </si>
  <si>
    <t>D0008 INS21 INS27 INS30 LC712 LF001 LF009 LI750 LK025 LK701 LK786 LV707</t>
  </si>
  <si>
    <t>44.5737</t>
  </si>
  <si>
    <t>-68.7852</t>
  </si>
  <si>
    <t>Munrow, Austin Alexan</t>
  </si>
  <si>
    <t>14579</t>
  </si>
  <si>
    <t>6257466</t>
  </si>
  <si>
    <t>Giannopoulos, Nikolaos</t>
  </si>
  <si>
    <t>Schupp, Deana D.</t>
  </si>
  <si>
    <t>3598600605034</t>
  </si>
  <si>
    <t>LB021</t>
  </si>
  <si>
    <t>17:38:07</t>
  </si>
  <si>
    <t>44.3745</t>
  </si>
  <si>
    <t>BLACK SCREEN BACK SIGNAL</t>
  </si>
  <si>
    <t>4294485100015</t>
  </si>
  <si>
    <t>NA037</t>
  </si>
  <si>
    <t>20:08:40</t>
  </si>
  <si>
    <t>2025-05-08 08:54:03.0000000</t>
  </si>
  <si>
    <t>2025-08-12</t>
  </si>
  <si>
    <t>44.6001</t>
  </si>
  <si>
    <t>-70.2215</t>
  </si>
  <si>
    <t>4330468705014</t>
  </si>
  <si>
    <t>AUA0A</t>
  </si>
  <si>
    <t>21:34:14</t>
  </si>
  <si>
    <t>44.312</t>
  </si>
  <si>
    <t>-69.7768</t>
  </si>
  <si>
    <t>INTERMIT CONX, BAD SIGNAL</t>
  </si>
  <si>
    <t>2077353851</t>
  </si>
  <si>
    <t>4412183805038</t>
  </si>
  <si>
    <t>BA112</t>
  </si>
  <si>
    <t>22:53:23</t>
  </si>
  <si>
    <t>44.7946</t>
  </si>
  <si>
    <t>-68.7512</t>
  </si>
  <si>
    <t>CX USING ALL OWN EQUIPMENT, MDM ONLINE, NO WIFI. EDU CX ON 65 FEE</t>
  </si>
  <si>
    <t>4093363905069</t>
  </si>
  <si>
    <t>BX078</t>
  </si>
  <si>
    <t>20:18:36</t>
  </si>
  <si>
    <t>&amp;Z&gt;`</t>
  </si>
  <si>
    <t>43.6905</t>
  </si>
  <si>
    <t>-70.5406</t>
  </si>
  <si>
    <t>NO DEVICES UPSTAIRS WERE ABLE TO CONNECT</t>
  </si>
  <si>
    <t>4444322405032</t>
  </si>
  <si>
    <t>BA145A</t>
  </si>
  <si>
    <t>20:58:17</t>
  </si>
  <si>
    <t>44.7132</t>
  </si>
  <si>
    <t>-68.9394</t>
  </si>
  <si>
    <t>CX MDM IS CUTTING IN AND OUT</t>
  </si>
  <si>
    <t>03830</t>
  </si>
  <si>
    <t>3830390705017</t>
  </si>
  <si>
    <t>WK052</t>
  </si>
  <si>
    <t>18:01:49</t>
  </si>
  <si>
    <t>43.6055</t>
  </si>
  <si>
    <t>-71.0234</t>
  </si>
  <si>
    <t>INTERMITTENCY, CX STATING MODEM AND ROUTER GOING OFFLINE 10+ TIMES DAILY, ALL NEIGHBORS EXPERIENCING SIMILAR ISSUES</t>
  </si>
  <si>
    <t>04048</t>
  </si>
  <si>
    <t>4048330805016</t>
  </si>
  <si>
    <t>BX157</t>
  </si>
  <si>
    <t>18:20:43</t>
  </si>
  <si>
    <t>43.7037</t>
  </si>
  <si>
    <t>-70.8053</t>
  </si>
  <si>
    <t>SIGNAL LEVELS UNACCEPTABLE.</t>
  </si>
  <si>
    <t>4038211505066</t>
  </si>
  <si>
    <t>SB046</t>
  </si>
  <si>
    <t>01:37:29</t>
  </si>
  <si>
    <t>Martinez Rodriguez, Juana</t>
  </si>
  <si>
    <t>&amp;9D</t>
  </si>
  <si>
    <t>6190128</t>
  </si>
  <si>
    <t>43.6992</t>
  </si>
  <si>
    <t>-70.5237</t>
  </si>
  <si>
    <t>1406648151460</t>
  </si>
  <si>
    <t>1000875044814062</t>
  </si>
  <si>
    <t>48 SALEM ST APT 414</t>
  </si>
  <si>
    <t>04102</t>
  </si>
  <si>
    <t>4102394205033</t>
  </si>
  <si>
    <t>PC076</t>
  </si>
  <si>
    <t>03:41:16</t>
  </si>
  <si>
    <t>|\X2</t>
  </si>
  <si>
    <t>43.6465</t>
  </si>
  <si>
    <t>-70.2638</t>
  </si>
  <si>
    <t>SELF INSTALL NO OUTLET</t>
  </si>
  <si>
    <t>19:41:55</t>
  </si>
  <si>
    <t>CHT-SUBCANTWAIT</t>
  </si>
  <si>
    <t>NFS RESCHEDULE PER EMAIL FROM FIELD MANAGER 10-11A REQUEST</t>
  </si>
  <si>
    <t>CX STILL HAVING SAME ISSUE WITH INTERNET KEEPS GOING OUT SAME TIME EVERY NIGHT / SINGLE CUST ISSUE</t>
  </si>
  <si>
    <t>04496</t>
  </si>
  <si>
    <t>4496304705052</t>
  </si>
  <si>
    <t>WP</t>
  </si>
  <si>
    <t>WP002</t>
  </si>
  <si>
    <t>20:27:42</t>
  </si>
  <si>
    <t>Marquez, Yajanae</t>
  </si>
  <si>
    <t>!1U</t>
  </si>
  <si>
    <t>7060334</t>
  </si>
  <si>
    <t>44.6284</t>
  </si>
  <si>
    <t>-68.8632</t>
  </si>
  <si>
    <t>04411</t>
  </si>
  <si>
    <t>4411512405056</t>
  </si>
  <si>
    <t>OR031</t>
  </si>
  <si>
    <t>20:37:02</t>
  </si>
  <si>
    <t>Button, Krystan</t>
  </si>
  <si>
    <t>\KW</t>
  </si>
  <si>
    <t>6272318</t>
  </si>
  <si>
    <t>44.9173</t>
  </si>
  <si>
    <t>-68.6085</t>
  </si>
  <si>
    <t>ALL LOB OUT-VERIFIED CORDS SECURE-REBOOTED-EXHAUSTED ALL TS/CX DID NOT WANT EQUIP MAILED OUT AS AN OPTION</t>
  </si>
  <si>
    <t>7276128161</t>
  </si>
  <si>
    <t>4330413005049</t>
  </si>
  <si>
    <t>AU349</t>
  </si>
  <si>
    <t>07:14:09</t>
  </si>
  <si>
    <t>44.327</t>
  </si>
  <si>
    <t>-69.7588</t>
  </si>
  <si>
    <t>NO INTERNET. INTERMITTENT. CURRENTLY OFFLINE. POWER CYCLE DID NOT RESOLVE.</t>
  </si>
  <si>
    <t>4330491305055</t>
  </si>
  <si>
    <t>AU333</t>
  </si>
  <si>
    <t>07:27:28</t>
  </si>
  <si>
    <t>Scott, David</t>
  </si>
  <si>
    <t>(!T</t>
  </si>
  <si>
    <t>6231687</t>
  </si>
  <si>
    <t>-69.8071</t>
  </si>
  <si>
    <t>CANNOT CONNECT-NO SIGNAL ON MODEM, PLEASE SWAP FOR 3.1 MODEM/WAV 7 ROUTER</t>
  </si>
  <si>
    <t>8451</t>
  </si>
  <si>
    <t>Abdullahi</t>
  </si>
  <si>
    <t>Mohamed</t>
  </si>
  <si>
    <t>4736237005041</t>
  </si>
  <si>
    <t>15:53:02</t>
  </si>
  <si>
    <t>46.8567</t>
  </si>
  <si>
    <t>-68.0149</t>
  </si>
  <si>
    <t>MDM RTR SWAP</t>
  </si>
  <si>
    <t>8358303030001381</t>
  </si>
  <si>
    <t>1406647034162</t>
  </si>
  <si>
    <t>1000867688034065</t>
  </si>
  <si>
    <t>COSTA,MELISSA</t>
  </si>
  <si>
    <t>795 W MILLS RD</t>
  </si>
  <si>
    <t>6179906616</t>
  </si>
  <si>
    <t>4938410200031</t>
  </si>
  <si>
    <t>NA075</t>
  </si>
  <si>
    <t>16:57:44</t>
  </si>
  <si>
    <t>2025-05-08 07:42:15.0000000</t>
  </si>
  <si>
    <t>2025-08-06</t>
  </si>
  <si>
    <t>44.7589</t>
  </si>
  <si>
    <t>-70.0384</t>
  </si>
  <si>
    <t>Allmendinger, Christopher Michea</t>
  </si>
  <si>
    <t>61816</t>
  </si>
  <si>
    <t>6212920</t>
  </si>
  <si>
    <t>03836</t>
  </si>
  <si>
    <t>3836000005748</t>
  </si>
  <si>
    <t>OP112</t>
  </si>
  <si>
    <t>43.7977</t>
  </si>
  <si>
    <t>-71.0629</t>
  </si>
  <si>
    <t>8358302080081863</t>
  </si>
  <si>
    <t>1406647042421</t>
  </si>
  <si>
    <t>1000867711074062</t>
  </si>
  <si>
    <t>GAUNCE,NANCY</t>
  </si>
  <si>
    <t>18 VILLAGE GREEN CIR</t>
  </si>
  <si>
    <t>2073143367</t>
  </si>
  <si>
    <t>4963488305025</t>
  </si>
  <si>
    <t>WI139</t>
  </si>
  <si>
    <t>17:39:15</t>
  </si>
  <si>
    <t>2025-11-11 09:00:41.0000000</t>
  </si>
  <si>
    <t>LA001 LA003 LA090 LA123 LC723 LE002 LF002 LF009 LI750 LK007 LK200 LV707 LZ205 LZ322</t>
  </si>
  <si>
    <t>44.5438</t>
  </si>
  <si>
    <t>-69.6967</t>
  </si>
  <si>
    <t>CALL OR TEXT BEFORE ARRIVAL 2073143367</t>
  </si>
  <si>
    <t>Jenkins, Elizebeth Patric</t>
  </si>
  <si>
    <t>18187</t>
  </si>
  <si>
    <t>7028661</t>
  </si>
  <si>
    <t>Araujo, Antonino C</t>
  </si>
  <si>
    <t>Holland, Kenny</t>
  </si>
  <si>
    <t>.EZ</t>
  </si>
  <si>
    <t>1037119</t>
  </si>
  <si>
    <t>8358302770068014</t>
  </si>
  <si>
    <t>1406647122256</t>
  </si>
  <si>
    <t>1000868181014067</t>
  </si>
  <si>
    <t>GOODWIN,LAURIE</t>
  </si>
  <si>
    <t>211 GROVEVILLE RD APT 1</t>
  </si>
  <si>
    <t>2072321910</t>
  </si>
  <si>
    <t>4093350105061</t>
  </si>
  <si>
    <t>BX103</t>
  </si>
  <si>
    <t>13:54:12</t>
  </si>
  <si>
    <t>43.6585</t>
  </si>
  <si>
    <t>-70.5278</t>
  </si>
  <si>
    <t>NEEDS HELP SETTING UP EQUIPMENT AND WANTS TECHNITION TO BRING EQUIPMENT AS WELL</t>
  </si>
  <si>
    <t>4401398605044</t>
  </si>
  <si>
    <t>BA002</t>
  </si>
  <si>
    <t>15:29:16</t>
  </si>
  <si>
    <t>44.8218</t>
  </si>
  <si>
    <t>-68.7593</t>
  </si>
  <si>
    <t>MODEM FAILED SNR</t>
  </si>
  <si>
    <t>5828000017391</t>
  </si>
  <si>
    <t>13:57:43</t>
  </si>
  <si>
    <t>Lorenzano, Marshall</t>
  </si>
  <si>
    <t>:&amp;$</t>
  </si>
  <si>
    <t>6256210</t>
  </si>
  <si>
    <t>44.4145</t>
  </si>
  <si>
    <t>-72.1399</t>
  </si>
  <si>
    <t>05679</t>
  </si>
  <si>
    <t>5679000029104</t>
  </si>
  <si>
    <t>GV0001</t>
  </si>
  <si>
    <t>08:20:13</t>
  </si>
  <si>
    <t>44.126</t>
  </si>
  <si>
    <t>-72.5263</t>
  </si>
  <si>
    <t>03785</t>
  </si>
  <si>
    <t>3785000022080</t>
  </si>
  <si>
    <t>HH0048</t>
  </si>
  <si>
    <t>14:50:08</t>
  </si>
  <si>
    <t>44.1166</t>
  </si>
  <si>
    <t>-71.9514</t>
  </si>
  <si>
    <t>RESCUE- ELDERLY  CX UNCOMFORTABLE WITH INSTALL. ALSO WANTS TO ADD XUMO TO ACCOUNT</t>
  </si>
  <si>
    <t>8358310290040595</t>
  </si>
  <si>
    <t>1406647367430</t>
  </si>
  <si>
    <t>1000869533674061</t>
  </si>
  <si>
    <t>BERTOLAMI,KIMBERLY</t>
  </si>
  <si>
    <t>9 BULL HILL WAY</t>
  </si>
  <si>
    <t>5612487206</t>
  </si>
  <si>
    <t>3215000006099</t>
  </si>
  <si>
    <t>CF062</t>
  </si>
  <si>
    <t>13:07:27</t>
  </si>
  <si>
    <t>2025-11-01 07:00:26.0000000</t>
  </si>
  <si>
    <t>McKenna, Derek D (P2165647)</t>
  </si>
  <si>
    <t>43.9525</t>
  </si>
  <si>
    <t>-71.5048</t>
  </si>
  <si>
    <t>8358300120239301</t>
  </si>
  <si>
    <t>1406648155487</t>
  </si>
  <si>
    <t>1000874888924061</t>
  </si>
  <si>
    <t>15 PIPER RD APT W329</t>
  </si>
  <si>
    <t>4074442405057</t>
  </si>
  <si>
    <t>SB063</t>
  </si>
  <si>
    <t>|!\$</t>
  </si>
  <si>
    <t>7012521</t>
  </si>
  <si>
    <t>43.5571</t>
  </si>
  <si>
    <t>-70.2879</t>
  </si>
  <si>
    <t>.........</t>
  </si>
  <si>
    <t>Stiles, Robert Warren</t>
  </si>
  <si>
    <t>37396</t>
  </si>
  <si>
    <t>Gale, Zachary Liam</t>
  </si>
  <si>
    <t>3251450805508</t>
  </si>
  <si>
    <t>WQ003</t>
  </si>
  <si>
    <t>15:41:02</t>
  </si>
  <si>
    <t>44.0501</t>
  </si>
  <si>
    <t>-71.6559</t>
  </si>
  <si>
    <t>NO CONNECTION , MODEM UNHEALTHY</t>
  </si>
  <si>
    <t>8358301890056719</t>
  </si>
  <si>
    <t>1406647505690</t>
  </si>
  <si>
    <t>1000870183484066</t>
  </si>
  <si>
    <t>DESIREE BAILEY PROPERTIE,*</t>
  </si>
  <si>
    <t>145 GARDINER RD</t>
  </si>
  <si>
    <t>04578</t>
  </si>
  <si>
    <t>2076876020</t>
  </si>
  <si>
    <t>4578421605115</t>
  </si>
  <si>
    <t>NC087</t>
  </si>
  <si>
    <t>13:32:06</t>
  </si>
  <si>
    <t>44.0147</t>
  </si>
  <si>
    <t>-69.6668</t>
  </si>
  <si>
    <t>1442</t>
  </si>
  <si>
    <t>Naomi</t>
  </si>
  <si>
    <t>Phillips</t>
  </si>
  <si>
    <t>4107963105043</t>
  </si>
  <si>
    <t>17:33:27</t>
  </si>
  <si>
    <t>Cure, Shaheed</t>
  </si>
  <si>
    <t>GO4</t>
  </si>
  <si>
    <t>6145142</t>
  </si>
  <si>
    <t>43.6115</t>
  </si>
  <si>
    <t>-70.2502</t>
  </si>
  <si>
    <t>MATURE CX NEEDS MODEM PICKED UP</t>
  </si>
  <si>
    <t>4074920005031</t>
  </si>
  <si>
    <t>SB004</t>
  </si>
  <si>
    <t>17:13:16</t>
  </si>
  <si>
    <t>ZC R2 XU</t>
  </si>
  <si>
    <t>Adams, Piero</t>
  </si>
  <si>
    <t>:-?</t>
  </si>
  <si>
    <t>6246091</t>
  </si>
  <si>
    <t>43.5566</t>
  </si>
  <si>
    <t>-70.3692</t>
  </si>
  <si>
    <t>CX HAD TECH OUT FOR ISSUES WITH STB TECH REPLACED ONE STB BUT DID NOT HAVE ANOTHER ASKED CX TO TRY XUMO CX DOES NOT LIKE XUMO WOULD LIKE TO HAVE HIS CABLE BOX BACK</t>
  </si>
  <si>
    <t>8358302780042520</t>
  </si>
  <si>
    <t>1406646578615</t>
  </si>
  <si>
    <t>1000871621354069</t>
  </si>
  <si>
    <t>MARTINEAU,PAULA</t>
  </si>
  <si>
    <t>27 GEORGE CONNORS RD</t>
  </si>
  <si>
    <t>2072339245</t>
  </si>
  <si>
    <t>4042324105020</t>
  </si>
  <si>
    <t>BX185</t>
  </si>
  <si>
    <t>11:00:27</t>
  </si>
  <si>
    <t>Strickland, Brandon</t>
  </si>
  <si>
    <t>:JI</t>
  </si>
  <si>
    <t>6230057</t>
  </si>
  <si>
    <t>43.6517</t>
  </si>
  <si>
    <t>-70.6579</t>
  </si>
  <si>
    <t>CCX NEEDS LINE RAN TO GET INTERNET ESTABLISHED IN HOME</t>
  </si>
  <si>
    <t>4473368605114</t>
  </si>
  <si>
    <t>OR056</t>
  </si>
  <si>
    <t>17:09:52</t>
  </si>
  <si>
    <t>44.8886</t>
  </si>
  <si>
    <t>-68.6859</t>
  </si>
  <si>
    <t>NEW INSTALL</t>
  </si>
  <si>
    <t>8358400010121609</t>
  </si>
  <si>
    <t>1406647775129</t>
  </si>
  <si>
    <t>1000871756144061</t>
  </si>
  <si>
    <t>BROOKS,TYLER</t>
  </si>
  <si>
    <t>313 PLEASANT ST</t>
  </si>
  <si>
    <t>9789442585</t>
  </si>
  <si>
    <t>1331322405018</t>
  </si>
  <si>
    <t>AT037</t>
  </si>
  <si>
    <t>14:02:11</t>
  </si>
  <si>
    <t>LC708 LE001 LE006 LF008 LF014 LI740 LI750 LK007 LK200 LV726 LZ322</t>
  </si>
  <si>
    <t>42.5842</t>
  </si>
  <si>
    <t>-72.2177</t>
  </si>
  <si>
    <t>CX NEEDS PRO INSTALL, INT ADV WITH WIFI AND XUMO</t>
  </si>
  <si>
    <t>Gustafson, Gina Marie</t>
  </si>
  <si>
    <t>53284</t>
  </si>
  <si>
    <t>Saunders, Karen M</t>
  </si>
  <si>
    <t>10:41:25</t>
  </si>
  <si>
    <t>42.9375</t>
  </si>
  <si>
    <t>04957</t>
  </si>
  <si>
    <t>4957332005021</t>
  </si>
  <si>
    <t>NK</t>
  </si>
  <si>
    <t>NK005</t>
  </si>
  <si>
    <t>10:43:51</t>
  </si>
  <si>
    <t>44.7058</t>
  </si>
  <si>
    <t>-69.7691</t>
  </si>
  <si>
    <t>CX HAS A LINE THAT WAS DISCONNECTED FROM AN OLD DOUBLE WIDE BEING REMOVED AND HAS A NEW DOUBLE WIDE THAT NEEDS TO BE REWIRED AGAIN</t>
  </si>
  <si>
    <t>4947422505048</t>
  </si>
  <si>
    <t>WY002</t>
  </si>
  <si>
    <t>11:23:51</t>
  </si>
  <si>
    <t>44.9506</t>
  </si>
  <si>
    <t>3812000017488</t>
  </si>
  <si>
    <t>CN483</t>
  </si>
  <si>
    <t>15:50:33</t>
  </si>
  <si>
    <t>44.0933</t>
  </si>
  <si>
    <t>-71.2881</t>
  </si>
  <si>
    <t>CUST  HAS NO INTERNET</t>
  </si>
  <si>
    <t>4468112105031</t>
  </si>
  <si>
    <t>OR008</t>
  </si>
  <si>
    <t>19:45:31</t>
  </si>
  <si>
    <t>VK Z3</t>
  </si>
  <si>
    <t>44.9341</t>
  </si>
  <si>
    <t>-68.6388</t>
  </si>
  <si>
    <t>VOD NOT AVAILABLE</t>
  </si>
  <si>
    <t>4769211105123</t>
  </si>
  <si>
    <t>PI008</t>
  </si>
  <si>
    <t>11:58:38</t>
  </si>
  <si>
    <t>Moore, Christopher</t>
  </si>
  <si>
    <t>I:{</t>
  </si>
  <si>
    <t>6172085</t>
  </si>
  <si>
    <t>46.6915</t>
  </si>
  <si>
    <t>-68.0178</t>
  </si>
  <si>
    <t>NEEDS HELP INSTALLING XUMO BOX</t>
  </si>
  <si>
    <t>3813430905052</t>
  </si>
  <si>
    <t>CN243</t>
  </si>
  <si>
    <t>19:52:33</t>
  </si>
  <si>
    <t>Womer, Cassie</t>
  </si>
  <si>
    <t>:5O</t>
  </si>
  <si>
    <t>6159091</t>
  </si>
  <si>
    <t>43.9815</t>
  </si>
  <si>
    <t>-71.034</t>
  </si>
  <si>
    <t>*****CABLE CARD**** CX HAS A HSC - NEED ASSISTANCE INSTALLING</t>
  </si>
  <si>
    <t>04085</t>
  </si>
  <si>
    <t>4085685805050</t>
  </si>
  <si>
    <t>BX236</t>
  </si>
  <si>
    <t>18:22:46</t>
  </si>
  <si>
    <t>43.7625</t>
  </si>
  <si>
    <t>-70.6295</t>
  </si>
  <si>
    <t>1406621946290</t>
  </si>
  <si>
    <t>1000873806744064</t>
  </si>
  <si>
    <t>OWF,SRO</t>
  </si>
  <si>
    <t>9 HOGAN ST</t>
  </si>
  <si>
    <t>04730</t>
  </si>
  <si>
    <t>4730160805055</t>
  </si>
  <si>
    <t>PI028</t>
  </si>
  <si>
    <t>10:45:07</t>
  </si>
  <si>
    <t>&amp;/IF</t>
  </si>
  <si>
    <t>POLRIS/PI E5-51</t>
  </si>
  <si>
    <t>46.118</t>
  </si>
  <si>
    <t>-67.8492</t>
  </si>
  <si>
    <t>POC (207) 538-6702 DANA NONE CUSTOMER LOW HANGING LINE STATES IT IS COVERED IN SNOW</t>
  </si>
  <si>
    <t>8358410010273854</t>
  </si>
  <si>
    <t>1406648059770</t>
  </si>
  <si>
    <t>1000874169334063</t>
  </si>
  <si>
    <t>KILBURN,WALTER</t>
  </si>
  <si>
    <t>39 BASE HILL RD</t>
  </si>
  <si>
    <t>6033130053</t>
  </si>
  <si>
    <t>3431591505130</t>
  </si>
  <si>
    <t>KE057</t>
  </si>
  <si>
    <t>17:12:03</t>
  </si>
  <si>
    <t>Spencer, Rekaya</t>
  </si>
  <si>
    <t>?MI</t>
  </si>
  <si>
    <t>7064560</t>
  </si>
  <si>
    <t>42.9271</t>
  </si>
  <si>
    <t>-72.3158</t>
  </si>
  <si>
    <t>Jacobson, Brian Willia</t>
  </si>
  <si>
    <t>27037</t>
  </si>
  <si>
    <t>7068452</t>
  </si>
  <si>
    <t>04556</t>
  </si>
  <si>
    <t>4556354405018</t>
  </si>
  <si>
    <t>NC045</t>
  </si>
  <si>
    <t>15:13:05</t>
  </si>
  <si>
    <t>889</t>
  </si>
  <si>
    <t>Penney</t>
  </si>
  <si>
    <t>2024-02-16 08:00:22.0000000</t>
  </si>
  <si>
    <t>Duplicate Single</t>
  </si>
  <si>
    <t>Wheeler, Joan F (P2144718)</t>
  </si>
  <si>
    <t>43.9272</t>
  </si>
  <si>
    <t>-69.6708</t>
  </si>
  <si>
    <t>CX NEEDS OLD LINE REMOVED SO POLE CAN BE REMOVED FROM AREA</t>
  </si>
  <si>
    <t>2164</t>
  </si>
  <si>
    <t>4769203305061</t>
  </si>
  <si>
    <t>PI091</t>
  </si>
  <si>
    <t>13:20:35</t>
  </si>
  <si>
    <t>46.6947</t>
  </si>
  <si>
    <t>-68.0308</t>
  </si>
  <si>
    <t>CUSTOMER HAVIGN BUFFERING ISSUE</t>
  </si>
  <si>
    <t>4090624705080</t>
  </si>
  <si>
    <t>WC017</t>
  </si>
  <si>
    <t>16:57:27</t>
  </si>
  <si>
    <t>43.3395</t>
  </si>
  <si>
    <t>-70.6214</t>
  </si>
  <si>
    <t>XUMO UXMO</t>
  </si>
  <si>
    <t>8358302560287360</t>
  </si>
  <si>
    <t>1406647738168</t>
  </si>
  <si>
    <t>1000874253874065</t>
  </si>
  <si>
    <t>ALSTON,ELISABETH</t>
  </si>
  <si>
    <t>454 COURT ST</t>
  </si>
  <si>
    <t>2073173294</t>
  </si>
  <si>
    <t>4210430205022</t>
  </si>
  <si>
    <t>LW091</t>
  </si>
  <si>
    <t>19:19:28</t>
  </si>
  <si>
    <t>44.0953</t>
  </si>
  <si>
    <t>-70.2421</t>
  </si>
  <si>
    <t>INACTIVE COAX</t>
  </si>
  <si>
    <t>2072711324</t>
  </si>
  <si>
    <t>4654212105035</t>
  </si>
  <si>
    <t>20:26:34</t>
  </si>
  <si>
    <t>44.7145</t>
  </si>
  <si>
    <t>-67.4671</t>
  </si>
  <si>
    <t>CUSTOMER IS UNABLE TO GET A STABLE CONNECTION TO THE HOME REQUEST ASSISTANCE.</t>
  </si>
  <si>
    <t>04281</t>
  </si>
  <si>
    <t>04061</t>
  </si>
  <si>
    <t>4061414705085</t>
  </si>
  <si>
    <t>BX028</t>
  </si>
  <si>
    <t>06:24:05</t>
  </si>
  <si>
    <t>43.6359</t>
  </si>
  <si>
    <t>-70.7436</t>
  </si>
  <si>
    <t>1364107805045</t>
  </si>
  <si>
    <t>AT058</t>
  </si>
  <si>
    <t>07:20:41</t>
  </si>
  <si>
    <t>42.5537</t>
  </si>
  <si>
    <t>-72.3436</t>
  </si>
  <si>
    <t>SELF INSTALL DOUBLE PLAY RESCUE AH HAS POOR SIGNAL TO HOUSE IN THE MORNING  AND THE EVENING SCOPE SHOWS KEEPS LOOSING SIGNAL</t>
  </si>
  <si>
    <t>04854</t>
  </si>
  <si>
    <t>4854363005139</t>
  </si>
  <si>
    <t>WN080</t>
  </si>
  <si>
    <t>07:24:06</t>
  </si>
  <si>
    <t>44.0556</t>
  </si>
  <si>
    <t>-69.0812</t>
  </si>
  <si>
    <t>1406648097325</t>
  </si>
  <si>
    <t>1000874622504062</t>
  </si>
  <si>
    <t>445 BADGERBORO RD</t>
  </si>
  <si>
    <t>04965</t>
  </si>
  <si>
    <t>4965304705015</t>
  </si>
  <si>
    <t>NP076</t>
  </si>
  <si>
    <t>10:14:33</t>
  </si>
  <si>
    <t>LC723 LE001 LE006 LE007 LF002 LF009 LI740 LI750 LK200 LK701 LV707 LZ322 LZ866</t>
  </si>
  <si>
    <t>44.8697</t>
  </si>
  <si>
    <t>-69.3126</t>
  </si>
  <si>
    <t>JOB ASSIGN</t>
  </si>
  <si>
    <t>PLEASE CALL BEFORE ARRIVAL. DOGS ON THE PROPERTY</t>
  </si>
  <si>
    <t>Irving, Janell</t>
  </si>
  <si>
    <t>23343</t>
  </si>
  <si>
    <t>6276820</t>
  </si>
  <si>
    <t>1406598046173</t>
  </si>
  <si>
    <t>1000874616874067</t>
  </si>
  <si>
    <t>GRINDLE,MICHAEL</t>
  </si>
  <si>
    <t>277 SHAW HILL RD</t>
  </si>
  <si>
    <t>2074791179</t>
  </si>
  <si>
    <t>4444341005060</t>
  </si>
  <si>
    <t>BA143</t>
  </si>
  <si>
    <t>10:03:49</t>
  </si>
  <si>
    <t>44.7607</t>
  </si>
  <si>
    <t>-68.9472</t>
  </si>
  <si>
    <t>PLEASE CALL BEFORE ARRIVAL AT 2074791179</t>
  </si>
  <si>
    <t>3446552405104</t>
  </si>
  <si>
    <t>06:55:33</t>
  </si>
  <si>
    <t>Mendez, Jessica</t>
  </si>
  <si>
    <t>#P(</t>
  </si>
  <si>
    <t>7059735</t>
  </si>
  <si>
    <t>42.8417</t>
  </si>
  <si>
    <t>-72.2698</t>
  </si>
  <si>
    <t>CAN'T CONNECT, PWR CYCLE. CUST PH #:603-769-0021</t>
  </si>
  <si>
    <t>1406648091880</t>
  </si>
  <si>
    <t>45 BRANSTROM RD</t>
  </si>
  <si>
    <t>04989</t>
  </si>
  <si>
    <t>4989446005019</t>
  </si>
  <si>
    <t>2290</t>
  </si>
  <si>
    <t>WI238</t>
  </si>
  <si>
    <t>2025-06-02 12:49:46.0000000</t>
  </si>
  <si>
    <t>2025-02-11</t>
  </si>
  <si>
    <t>2025-11-28</t>
  </si>
  <si>
    <t>44.3726</t>
  </si>
  <si>
    <t>-69.6206</t>
  </si>
  <si>
    <t>&amp;W~V</t>
  </si>
  <si>
    <t>04652</t>
  </si>
  <si>
    <t>4652111105072</t>
  </si>
  <si>
    <t>MC022</t>
  </si>
  <si>
    <t>08:49:20</t>
  </si>
  <si>
    <t>-66.99</t>
  </si>
  <si>
    <t>CUSTOMER UNABLE TO DO SELF INSTALL</t>
  </si>
  <si>
    <t>12:50:49</t>
  </si>
  <si>
    <t>2025-11-20 18:04:34.6133333</t>
  </si>
  <si>
    <t>2025-11-20 18:01:49.5200000</t>
  </si>
  <si>
    <t>CX CAN'T CONNECT TO WIFI</t>
  </si>
  <si>
    <t>4072240605282</t>
  </si>
  <si>
    <t>SA180</t>
  </si>
  <si>
    <t>08:03:26</t>
  </si>
  <si>
    <t>43.5111</t>
  </si>
  <si>
    <t>-70.4619</t>
  </si>
  <si>
    <t>AUGUSTA E9-42</t>
  </si>
  <si>
    <t>CAMP CALUMET *,*</t>
  </si>
  <si>
    <t>3836422005029</t>
  </si>
  <si>
    <t>OP120</t>
  </si>
  <si>
    <t>43.8172</t>
  </si>
  <si>
    <t>-71.1534</t>
  </si>
  <si>
    <t>3836422005052</t>
  </si>
  <si>
    <t>OP121</t>
  </si>
  <si>
    <t>2469</t>
  </si>
  <si>
    <t>Caceres</t>
  </si>
  <si>
    <t>4474333305079</t>
  </si>
  <si>
    <t>BT063</t>
  </si>
  <si>
    <t>13:51:11</t>
  </si>
  <si>
    <t>44.7363</t>
  </si>
  <si>
    <t>-68.7631</t>
  </si>
  <si>
    <t>2447</t>
  </si>
  <si>
    <t>03285</t>
  </si>
  <si>
    <t>3285617205012</t>
  </si>
  <si>
    <t>CF012</t>
  </si>
  <si>
    <t>13:58:17</t>
  </si>
  <si>
    <t>43.902</t>
  </si>
  <si>
    <t>-71.6827</t>
  </si>
  <si>
    <t>INTERMIT INTERENT MODEM GOES OFFLINE</t>
  </si>
  <si>
    <t>4062520605284</t>
  </si>
  <si>
    <t>WD060</t>
  </si>
  <si>
    <t>$GC</t>
  </si>
  <si>
    <t>6262518</t>
  </si>
  <si>
    <t>2025-11-21 06:01:56.2533333</t>
  </si>
  <si>
    <t>2025-11-20 18:01:50.8400000</t>
  </si>
  <si>
    <t>43.836</t>
  </si>
  <si>
    <t>-70.4318</t>
  </si>
  <si>
    <t>CAN'T CONNECT, MODEM OFFLINE</t>
  </si>
  <si>
    <t>3909520705012</t>
  </si>
  <si>
    <t>WC082</t>
  </si>
  <si>
    <t>15:11:47</t>
  </si>
  <si>
    <t>43.1603</t>
  </si>
  <si>
    <t>-70.7038</t>
  </si>
  <si>
    <t>SELF INSTALL RESCUE / HELP WITH CONNECTING MDM / BRING RTR TO ADD TO SERVIVES /</t>
  </si>
  <si>
    <t>4462213600008</t>
  </si>
  <si>
    <t>11:20:49</t>
  </si>
  <si>
    <t>-68.6892</t>
  </si>
  <si>
    <t>SELF INSTALL RECUE VIDEO STB INSTALL</t>
  </si>
  <si>
    <t>AGILITI 58B 196694 *,*</t>
  </si>
  <si>
    <t>4412140005011</t>
  </si>
  <si>
    <t>BA114</t>
  </si>
  <si>
    <t>11:39:22</t>
  </si>
  <si>
    <t>2025-11-20 18:37:29.1066667</t>
  </si>
  <si>
    <t>2025-11-20 18:01:50.8233333</t>
  </si>
  <si>
    <t>44.7773</t>
  </si>
  <si>
    <t>-68.7368</t>
  </si>
  <si>
    <t>CONNECTION ISSUES POC JOSEPH  2076595164</t>
  </si>
  <si>
    <t>1006</t>
  </si>
  <si>
    <t>Butler</t>
  </si>
  <si>
    <t>4257114905062</t>
  </si>
  <si>
    <t>RF097</t>
  </si>
  <si>
    <t>13:45:37</t>
  </si>
  <si>
    <t>Z4 Z5 Z1</t>
  </si>
  <si>
    <t>44.5654</t>
  </si>
  <si>
    <t>-70.551</t>
  </si>
  <si>
    <t>BOTH BOXES MISSING STATIONS AFTER CONFIRMING REBOOT AND RESET.</t>
  </si>
  <si>
    <t>4090598005061</t>
  </si>
  <si>
    <t>14:17:04</t>
  </si>
  <si>
    <t>-70.6278</t>
  </si>
  <si>
    <t>4430103700006</t>
  </si>
  <si>
    <t>15:36:11</t>
  </si>
  <si>
    <t>2024-10-16 12:02:10.0000000</t>
  </si>
  <si>
    <t>2024-08-02</t>
  </si>
  <si>
    <t>45.6302</t>
  </si>
  <si>
    <t>-68.5772</t>
  </si>
  <si>
    <t>NO SIGNAL ISSUE FROM BEDROOM BOX</t>
  </si>
  <si>
    <t>03282</t>
  </si>
  <si>
    <t>3282360505128</t>
  </si>
  <si>
    <t>PY167</t>
  </si>
  <si>
    <t>13:29:52</t>
  </si>
  <si>
    <t>Josey, Thomas</t>
  </si>
  <si>
    <t>BC;</t>
  </si>
  <si>
    <t>6144794</t>
  </si>
  <si>
    <t>43.8357</t>
  </si>
  <si>
    <t>-71.8992</t>
  </si>
  <si>
    <t>04220</t>
  </si>
  <si>
    <t>2072862712</t>
  </si>
  <si>
    <t>4220451905046</t>
  </si>
  <si>
    <t>LW093</t>
  </si>
  <si>
    <t>16:51:32</t>
  </si>
  <si>
    <t>44.3097</t>
  </si>
  <si>
    <t>-70.4054</t>
  </si>
  <si>
    <t>WB063</t>
  </si>
  <si>
    <t>16:55:11</t>
  </si>
  <si>
    <t>1797</t>
  </si>
  <si>
    <t>Abner</t>
  </si>
  <si>
    <t>Vargas</t>
  </si>
  <si>
    <t>43.1998</t>
  </si>
  <si>
    <t>-77.4479</t>
  </si>
  <si>
    <t>MDM OFFLINE/POC#KELLY5709569137/INC000035243226/TC</t>
  </si>
  <si>
    <t>CH009</t>
  </si>
  <si>
    <t>8358501791980202</t>
  </si>
  <si>
    <t>1406648171195</t>
  </si>
  <si>
    <t>1000874925534063</t>
  </si>
  <si>
    <t>194 RIVERSIDE AVE UPPR</t>
  </si>
  <si>
    <t>14207153805242</t>
  </si>
  <si>
    <t>LS707</t>
  </si>
  <si>
    <t>16:57:07</t>
  </si>
  <si>
    <t>D0008 INS21 INS27 INS30 INS83 LA001 LA003 LA090 LA810 LC020 LC707 LE002 LE255 LF002 LF008 LI005 LI299 LI300 LI750 LK025 LK200 LK786 LV709 SPGDE V0107</t>
  </si>
  <si>
    <t>42.9535</t>
  </si>
  <si>
    <t>-78.9024</t>
  </si>
  <si>
    <t>Syed, Moosa Kazim</t>
  </si>
  <si>
    <t>57831</t>
  </si>
  <si>
    <t>7076728</t>
  </si>
  <si>
    <t>MH113</t>
  </si>
  <si>
    <t>06:39:53</t>
  </si>
  <si>
    <t>43.1628</t>
  </si>
  <si>
    <t>-77.5628</t>
  </si>
  <si>
    <t>SOME DEVICES NOT CONNECTING TO THE NEW WIFI 7 ROUTER-SIGNALS RED IN AGENT OS</t>
  </si>
  <si>
    <t>NT050</t>
  </si>
  <si>
    <t>19:52:54</t>
  </si>
  <si>
    <t>-78.8487</t>
  </si>
  <si>
    <t>SIGNAL LEVEL ISSUE</t>
  </si>
  <si>
    <t>LC169</t>
  </si>
  <si>
    <t>07:54:50</t>
  </si>
  <si>
    <t>43.15</t>
  </si>
  <si>
    <t>2242</t>
  </si>
  <si>
    <t>NT013</t>
  </si>
  <si>
    <t>18:40:14</t>
  </si>
  <si>
    <t>43.039</t>
  </si>
  <si>
    <t>-78.858</t>
  </si>
  <si>
    <t>FREEZING, PIXILATION, AND HALF BLACK AND WHITE</t>
  </si>
  <si>
    <t>LS055</t>
  </si>
  <si>
    <t>18:41:35</t>
  </si>
  <si>
    <t>2025-11-21 00:43:42.4366667</t>
  </si>
  <si>
    <t>2025-11-20 21:44:41.6000000</t>
  </si>
  <si>
    <t>42.9052</t>
  </si>
  <si>
    <t>-78.8355</t>
  </si>
  <si>
    <t>NO DIAL TONE// CUSTOMER NEEDS NEW RTR</t>
  </si>
  <si>
    <t>8358502660797693</t>
  </si>
  <si>
    <t>1406647701489</t>
  </si>
  <si>
    <t>1000871318924067</t>
  </si>
  <si>
    <t>WINKLER,KRISTOPHER</t>
  </si>
  <si>
    <t>177 MEADOW SPRING LN</t>
  </si>
  <si>
    <t>7165489728</t>
  </si>
  <si>
    <t>14051210205040</t>
  </si>
  <si>
    <t>AM010</t>
  </si>
  <si>
    <t>18:06:04</t>
  </si>
  <si>
    <t>865</t>
  </si>
  <si>
    <t>Jonathon</t>
  </si>
  <si>
    <t>Hoefler</t>
  </si>
  <si>
    <t>LA905 LA915 LC723 LC905 LC910 LC999 LE001 LE006 LE007 LE905 LF002 LF009 LI740 LI750 LI905 LK200 LV707 LV900 LV901 TE400 TE402</t>
  </si>
  <si>
    <t>43.0425</t>
  </si>
  <si>
    <t>-78.7361</t>
  </si>
  <si>
    <t>1570</t>
  </si>
  <si>
    <t>BE035</t>
  </si>
  <si>
    <t>15:50:17</t>
  </si>
  <si>
    <t>42.6608</t>
  </si>
  <si>
    <t>-78.8933</t>
  </si>
  <si>
    <t>LINES IN PICTURE AS WELL AS AUDIO CUTTING OUT WHILE WATCH.</t>
  </si>
  <si>
    <t>4522</t>
  </si>
  <si>
    <t>Tyczka</t>
  </si>
  <si>
    <t>PR</t>
  </si>
  <si>
    <t>PRCTV MNTC OUTSIDE</t>
  </si>
  <si>
    <t>OUTSIDE IMPAIRMENT</t>
  </si>
  <si>
    <t>14012</t>
  </si>
  <si>
    <t>SS019</t>
  </si>
  <si>
    <t>V7</t>
  </si>
  <si>
    <t>Marquette, Carl</t>
  </si>
  <si>
    <t>AD=</t>
  </si>
  <si>
    <t>6063884</t>
  </si>
  <si>
    <t>OUTSIDE WORK ONLY CX NOT AWARE</t>
  </si>
  <si>
    <t>8358501791979808</t>
  </si>
  <si>
    <t>1406648079422</t>
  </si>
  <si>
    <t>1000874287914069</t>
  </si>
  <si>
    <t>ROBINSON,MAGRETH</t>
  </si>
  <si>
    <t>409 7TH ST LOWR</t>
  </si>
  <si>
    <t>7163640712</t>
  </si>
  <si>
    <t>14201173005164</t>
  </si>
  <si>
    <t>BC045B</t>
  </si>
  <si>
    <t>20:03:23</t>
  </si>
  <si>
    <t>-78.889</t>
  </si>
  <si>
    <t>14004</t>
  </si>
  <si>
    <t>AL066</t>
  </si>
  <si>
    <t>22:31:16</t>
  </si>
  <si>
    <t>Stephenson, Tyanna</t>
  </si>
  <si>
    <t>!P$</t>
  </si>
  <si>
    <t>7017845</t>
  </si>
  <si>
    <t>43.1118</t>
  </si>
  <si>
    <t>UPSTREAM CORRECTABLE X DOWNSTREAM CORRECTABLE X DOWNSTREAM UNCORRECTABLE</t>
  </si>
  <si>
    <t>43.0818</t>
  </si>
  <si>
    <t>MHA8B</t>
  </si>
  <si>
    <t>08:16:20</t>
  </si>
  <si>
    <t>Chiappa, Robin</t>
  </si>
  <si>
    <t>-D-</t>
  </si>
  <si>
    <t>6027016</t>
  </si>
  <si>
    <t>43.1826</t>
  </si>
  <si>
    <t>-77.6009</t>
  </si>
  <si>
    <t>INTERMITTENT CONNECTIVITY ISSUES, SIGNAL ISSUES TO THE MDM EQ</t>
  </si>
  <si>
    <t>14482</t>
  </si>
  <si>
    <t>SF137</t>
  </si>
  <si>
    <t>21:09:02</t>
  </si>
  <si>
    <t>42.8678</t>
  </si>
  <si>
    <t>-78.286</t>
  </si>
  <si>
    <t>LOA0C</t>
  </si>
  <si>
    <t>15:44:18</t>
  </si>
  <si>
    <t>43.1094</t>
  </si>
  <si>
    <t>-78.6856</t>
  </si>
  <si>
    <t>CCI MDM OFFLINE</t>
  </si>
  <si>
    <t>14145</t>
  </si>
  <si>
    <t>1760</t>
  </si>
  <si>
    <t>OL047</t>
  </si>
  <si>
    <t>08:22:16</t>
  </si>
  <si>
    <t>RZ BR R1</t>
  </si>
  <si>
    <t>-78.4778</t>
  </si>
  <si>
    <t>ASKING FOR SOMEONE OUT SAYS 84 AND ALONE DECLINED TO TS</t>
  </si>
  <si>
    <t>IQ036</t>
  </si>
  <si>
    <t>08:24:28</t>
  </si>
  <si>
    <t>Lewis, Novisha</t>
  </si>
  <si>
    <t>1NJ</t>
  </si>
  <si>
    <t>1189445</t>
  </si>
  <si>
    <t>43.1897</t>
  </si>
  <si>
    <t>-77.5607</t>
  </si>
  <si>
    <t>ALL CHNLS OUT-PLS CALL WHEN ARRIVES CX NEEDS FOR TECH TO GO TO BACK DOOR</t>
  </si>
  <si>
    <t>42.8051</t>
  </si>
  <si>
    <t>-77.7947</t>
  </si>
  <si>
    <t>1610</t>
  </si>
  <si>
    <t>HO015</t>
  </si>
  <si>
    <t>Jahn, Eric</t>
  </si>
  <si>
    <t>3{A</t>
  </si>
  <si>
    <t>1135963</t>
  </si>
  <si>
    <t>-78.1282</t>
  </si>
  <si>
    <t>AM859</t>
  </si>
  <si>
    <t>12:32:28</t>
  </si>
  <si>
    <t>&amp;4{E</t>
  </si>
  <si>
    <t>1201072</t>
  </si>
  <si>
    <t>OC321 OK774</t>
  </si>
  <si>
    <t>42.9764</t>
  </si>
  <si>
    <t>JESSICA CURRY -</t>
  </si>
  <si>
    <t>Rogers, William L</t>
  </si>
  <si>
    <t>37999</t>
  </si>
  <si>
    <t>597</t>
  </si>
  <si>
    <t>Edwin</t>
  </si>
  <si>
    <t>Melendez</t>
  </si>
  <si>
    <t>MH532</t>
  </si>
  <si>
    <t>08:03:02</t>
  </si>
  <si>
    <t>-77.5771</t>
  </si>
  <si>
    <t>SWITCH ON RECEIVER BROKEN PUSHED THROUGH BOX NO TV</t>
  </si>
  <si>
    <t>1406648055885</t>
  </si>
  <si>
    <t>1000874224484069</t>
  </si>
  <si>
    <t>DIMOND PALACE,*</t>
  </si>
  <si>
    <t>375 CLAY AVE UPPR</t>
  </si>
  <si>
    <t>5856839564</t>
  </si>
  <si>
    <t>14613104005198</t>
  </si>
  <si>
    <t>MH469</t>
  </si>
  <si>
    <t>18:36:36</t>
  </si>
  <si>
    <t>&amp;%Z;</t>
  </si>
  <si>
    <t>6234934</t>
  </si>
  <si>
    <t>OA702 OC321 OC707 OE719 OE720 OE730 OE770 OE775 OK745 OK783 OV712 OV720 OZ709 YZ116</t>
  </si>
  <si>
    <t>43.1915</t>
  </si>
  <si>
    <t>-77.6403</t>
  </si>
  <si>
    <t>POC CHRISTINE ANDREWS GIG+WIFI+WIB</t>
  </si>
  <si>
    <t>Morales Malave, Cindy Juliett Juliet</t>
  </si>
  <si>
    <t>GI025</t>
  </si>
  <si>
    <t>13:51:42</t>
  </si>
  <si>
    <t>Burns, Teann</t>
  </si>
  <si>
    <t>5H#</t>
  </si>
  <si>
    <t>6238678</t>
  </si>
  <si>
    <t>42.9953</t>
  </si>
  <si>
    <t>-78.9494</t>
  </si>
  <si>
    <t>2248</t>
  </si>
  <si>
    <t>SO049</t>
  </si>
  <si>
    <t>13:53:13</t>
  </si>
  <si>
    <t>43.095</t>
  </si>
  <si>
    <t>-77.1461</t>
  </si>
  <si>
    <t>CC SIGNAL FAILURE</t>
  </si>
  <si>
    <t>14070</t>
  </si>
  <si>
    <t>MH462</t>
  </si>
  <si>
    <t>18:24:55</t>
  </si>
  <si>
    <t>43.1799</t>
  </si>
  <si>
    <t>-77.6245</t>
  </si>
  <si>
    <t>INTERMITTENT CNXN RF SIGNAL ISSUE</t>
  </si>
  <si>
    <t>KTA0A</t>
  </si>
  <si>
    <t>06:19:59</t>
  </si>
  <si>
    <t>43.0045</t>
  </si>
  <si>
    <t>-78.903</t>
  </si>
  <si>
    <t>CCI CHNL UNAVAIL FOR ALL CHNLS//</t>
  </si>
  <si>
    <t>NF101</t>
  </si>
  <si>
    <t>00:02:56</t>
  </si>
  <si>
    <t>Ramirez, Uriah</t>
  </si>
  <si>
    <t>)#H</t>
  </si>
  <si>
    <t>6254278</t>
  </si>
  <si>
    <t>43.0946</t>
  </si>
  <si>
    <t>-79.0134</t>
  </si>
  <si>
    <t>INTERNET OUT / ROUTER OFFLINE</t>
  </si>
  <si>
    <t>14138</t>
  </si>
  <si>
    <t>EB06</t>
  </si>
  <si>
    <t>23:59:47</t>
  </si>
  <si>
    <t>C4 Z8</t>
  </si>
  <si>
    <t>42.3612</t>
  </si>
  <si>
    <t>-79.0495</t>
  </si>
  <si>
    <t>UPSTREAM SNR DROPPING OUT OF RANGE</t>
  </si>
  <si>
    <t>LT239</t>
  </si>
  <si>
    <t>8358500011699261</t>
  </si>
  <si>
    <t>1406646953495</t>
  </si>
  <si>
    <t>1000867399064062</t>
  </si>
  <si>
    <t>SPECTROVAR-NYS ITS DPS,*</t>
  </si>
  <si>
    <t>180 S CLINTON AVE FL 3</t>
  </si>
  <si>
    <t>14604</t>
  </si>
  <si>
    <t>14604182505175</t>
  </si>
  <si>
    <t>10:26:11</t>
  </si>
  <si>
    <t>\O:O</t>
  </si>
  <si>
    <t>2025-06-13 13:19:47.0000000</t>
  </si>
  <si>
    <t>2025-06-13</t>
  </si>
  <si>
    <t>Lyman, Dave G</t>
  </si>
  <si>
    <t>FA799 FC615 FC617 FE403 FE420 FE450 FE470 FE475 FK407 FP221 YZ116</t>
  </si>
  <si>
    <t>-77.6044</t>
  </si>
  <si>
    <t>MUKUND  585-724-8826</t>
  </si>
  <si>
    <t>LS052</t>
  </si>
  <si>
    <t>21:22:24</t>
  </si>
  <si>
    <t>Meeks, Cornelius</t>
  </si>
  <si>
    <t>(NZ</t>
  </si>
  <si>
    <t>7052979</t>
  </si>
  <si>
    <t>42.9066</t>
  </si>
  <si>
    <t>-78.8061</t>
  </si>
  <si>
    <t>ROUTER NOT CONNECTING</t>
  </si>
  <si>
    <t>MGDWIFICOAX</t>
  </si>
  <si>
    <t>RI073</t>
  </si>
  <si>
    <t>21:20:58</t>
  </si>
  <si>
    <t>43.091</t>
  </si>
  <si>
    <t>-77.801</t>
  </si>
  <si>
    <t>CUSTOMER IS EXPERIENCING INTERMITTENT INTERNET. SIGNAL LEVELS FAILED.</t>
  </si>
  <si>
    <t>14590</t>
  </si>
  <si>
    <t>SO051</t>
  </si>
  <si>
    <t>21:14:20</t>
  </si>
  <si>
    <t>43.2867</t>
  </si>
  <si>
    <t>-76.894</t>
  </si>
  <si>
    <t>BAD SIGNAL LEVELS, PACKET LOSS AS WELL</t>
  </si>
  <si>
    <t>14468</t>
  </si>
  <si>
    <t>HI029</t>
  </si>
  <si>
    <t>13:12:20</t>
  </si>
  <si>
    <t>,A#5</t>
  </si>
  <si>
    <t>LA905 LC905 LC910 LC999 LE905 LK702 LV900 LV901</t>
  </si>
  <si>
    <t>43.2809</t>
  </si>
  <si>
    <t>-77.7937</t>
  </si>
  <si>
    <t>PORT TN: 5853925789/ CONFRIM CX WANTS LATE APPT 7P</t>
  </si>
  <si>
    <t>21:14:04</t>
  </si>
  <si>
    <t>43.1869</t>
  </si>
  <si>
    <t>-77.6215</t>
  </si>
  <si>
    <t>14009</t>
  </si>
  <si>
    <t>AR090</t>
  </si>
  <si>
    <t>19:56:56</t>
  </si>
  <si>
    <t>-78.4575</t>
  </si>
  <si>
    <t>CCI INTERMIT CON//REPRO//POWERCYCLE//STB BAD OR NO SIG//TC</t>
  </si>
  <si>
    <t>BP066</t>
  </si>
  <si>
    <t>19:46:01</t>
  </si>
  <si>
    <t>43.3502</t>
  </si>
  <si>
    <t>-77.9414</t>
  </si>
  <si>
    <t>ISSUES WITH SIGNAL CAUSING INTERMITTENCY</t>
  </si>
  <si>
    <t>20:21:28</t>
  </si>
  <si>
    <t>-77.778</t>
  </si>
  <si>
    <t>MODEM ONLINE. OFFLINE SCOPE 20MINUTES. NO AMP IDENTIFIED.</t>
  </si>
  <si>
    <t>8358501801748839</t>
  </si>
  <si>
    <t>1406647865045</t>
  </si>
  <si>
    <t>1000875006914066</t>
  </si>
  <si>
    <t>KIMBROUGH,KELLI</t>
  </si>
  <si>
    <t>67 AMBER ST</t>
  </si>
  <si>
    <t>14220</t>
  </si>
  <si>
    <t>7165786489</t>
  </si>
  <si>
    <t>14220181805092</t>
  </si>
  <si>
    <t>BC104</t>
  </si>
  <si>
    <t>20:03:52</t>
  </si>
  <si>
    <t>42.8448</t>
  </si>
  <si>
    <t>-78.8297</t>
  </si>
  <si>
    <t>CST HAS NO ACTIVE OUTLETS</t>
  </si>
  <si>
    <t>951</t>
  </si>
  <si>
    <t>Jhonathan</t>
  </si>
  <si>
    <t>Jimenez</t>
  </si>
  <si>
    <t>Roulhac, James L</t>
  </si>
  <si>
    <t>GA234</t>
  </si>
  <si>
    <t>19:15:08</t>
  </si>
  <si>
    <t>43.2159</t>
  </si>
  <si>
    <t>-77.7103</t>
  </si>
  <si>
    <t>CCI GETTING PIXELATION ON TV</t>
  </si>
  <si>
    <t>Bedell, Johnathan</t>
  </si>
  <si>
    <t>6027424</t>
  </si>
  <si>
    <t>14620</t>
  </si>
  <si>
    <t>MH103</t>
  </si>
  <si>
    <t>15:54:23</t>
  </si>
  <si>
    <t>{OJ(</t>
  </si>
  <si>
    <t>Varnadoe, Stephen</t>
  </si>
  <si>
    <t>SFV</t>
  </si>
  <si>
    <t>1061473</t>
  </si>
  <si>
    <t>2025-11-01 23:46:46.0133333</t>
  </si>
  <si>
    <t>43.1152</t>
  </si>
  <si>
    <t>-77.6137</t>
  </si>
  <si>
    <t>***NFS LEAVE CLI IN 8181 UNTIL CUST CONTACT IS MADE TO SCHED</t>
  </si>
  <si>
    <t>NFS 4TH ATTEMPT, PUT JOB INTO 8181 HOLDING POOL</t>
  </si>
  <si>
    <t>1429</t>
  </si>
  <si>
    <t>Logan</t>
  </si>
  <si>
    <t>Stewart</t>
  </si>
  <si>
    <t>43.0198</t>
  </si>
  <si>
    <t>PE324</t>
  </si>
  <si>
    <t>23:36:19</t>
  </si>
  <si>
    <t>Martinez, Jocelyn</t>
  </si>
  <si>
    <t>#WB</t>
  </si>
  <si>
    <t>7014880</t>
  </si>
  <si>
    <t>-77.4534</t>
  </si>
  <si>
    <t>STUCK ON BOOT</t>
  </si>
  <si>
    <t>GA316</t>
  </si>
  <si>
    <t>20:20:07</t>
  </si>
  <si>
    <t>43.1748</t>
  </si>
  <si>
    <t>-77.734</t>
  </si>
  <si>
    <t>19:22:23</t>
  </si>
  <si>
    <t>-77.448</t>
  </si>
  <si>
    <t>SELF INSTALL RESCUE INACTIVE OUTLET</t>
  </si>
  <si>
    <t>Danilovich, Stanislav</t>
  </si>
  <si>
    <t>30838</t>
  </si>
  <si>
    <t>1151670</t>
  </si>
  <si>
    <t>IQ072</t>
  </si>
  <si>
    <t>18:52:11</t>
  </si>
  <si>
    <t>Davis, Jillian</t>
  </si>
  <si>
    <t>);/</t>
  </si>
  <si>
    <t>7031607</t>
  </si>
  <si>
    <t>43.194</t>
  </si>
  <si>
    <t>MDM LIGHTS NOT COMING ON NO SIGNAL</t>
  </si>
  <si>
    <t>13:53:34</t>
  </si>
  <si>
    <t>43.1568</t>
  </si>
  <si>
    <t>-77.5367</t>
  </si>
  <si>
    <t>DISABLED ELDER</t>
  </si>
  <si>
    <t>Harvey, James P</t>
  </si>
  <si>
    <t>45543</t>
  </si>
  <si>
    <t>7071980</t>
  </si>
  <si>
    <t>Clark, Joshua Allen</t>
  </si>
  <si>
    <t>Kemp, Christopher Allen</t>
  </si>
  <si>
    <t>SF112</t>
  </si>
  <si>
    <t>-77.6435</t>
  </si>
  <si>
    <t>DK061</t>
  </si>
  <si>
    <t>NE021</t>
  </si>
  <si>
    <t>14:14:29</t>
  </si>
  <si>
    <t>&amp;W`2</t>
  </si>
  <si>
    <t>Olivo, Norma</t>
  </si>
  <si>
    <t>}4=</t>
  </si>
  <si>
    <t>6206931</t>
  </si>
  <si>
    <t>43.0399</t>
  </si>
  <si>
    <t>-77.1056</t>
  </si>
  <si>
    <t>NO FILTER</t>
  </si>
  <si>
    <t>001</t>
  </si>
  <si>
    <t>543</t>
  </si>
  <si>
    <t>Sponaugle</t>
  </si>
  <si>
    <t>1274</t>
  </si>
  <si>
    <t>Zarajczyk</t>
  </si>
  <si>
    <t>5857665700</t>
  </si>
  <si>
    <t>15:13:51</t>
  </si>
  <si>
    <t>42.8959</t>
  </si>
  <si>
    <t>-78.8849</t>
  </si>
  <si>
    <t>SIGNAL IS UNACCEPTABLE /  ROUTER SHOWS CONNECTED FOR A FEW MOMEMTS THEN DISCONNECTS</t>
  </si>
  <si>
    <t>14209</t>
  </si>
  <si>
    <t>BCB0A</t>
  </si>
  <si>
    <t>11:08:27</t>
  </si>
  <si>
    <t>-78.8695</t>
  </si>
  <si>
    <t>THEADORIS RAINEY CI REG HER SERVICES  IS OFFLINE AND SHE IS NOT HOME TO TS...SHE THINKS HER SERVICES  MAYBE BEING JAMMED</t>
  </si>
  <si>
    <t>1406640256788</t>
  </si>
  <si>
    <t>1000874867594067</t>
  </si>
  <si>
    <t>MORELAND,KANDACE</t>
  </si>
  <si>
    <t>488 ONTARIO ST UPPR</t>
  </si>
  <si>
    <t>3138048122</t>
  </si>
  <si>
    <t>14207164005048</t>
  </si>
  <si>
    <t>LS702</t>
  </si>
  <si>
    <t>|&lt;HS</t>
  </si>
  <si>
    <t>42.9569</t>
  </si>
  <si>
    <t>SELF INSTALL // CX CLAIMS ATTEMPTED TO SELF INSTALL BUT IS UNABLE TO CONNECT</t>
  </si>
  <si>
    <t>2582</t>
  </si>
  <si>
    <t>Dryja</t>
  </si>
  <si>
    <t>5854152452</t>
  </si>
  <si>
    <t>IQ001</t>
  </si>
  <si>
    <t>13:18:07</t>
  </si>
  <si>
    <t>Lopez, Victor</t>
  </si>
  <si>
    <t>!{)</t>
  </si>
  <si>
    <t>7058978</t>
  </si>
  <si>
    <t>43.2481</t>
  </si>
  <si>
    <t>-77.6042</t>
  </si>
  <si>
    <t>CX WANTS A TECH TO COME A TAKE A LOOK AT HER INSTALLATION, SHE SAYS IS EXPERIENCING A LOT OF DRP SIGNALS, SHE IS MENTIONING THAT IF I DON'T SHE WILL THINK ABOUT CHANGING COMPANY</t>
  </si>
  <si>
    <t>GE027</t>
  </si>
  <si>
    <t>17:58:17</t>
  </si>
  <si>
    <t>42.959</t>
  </si>
  <si>
    <t>-76.8598</t>
  </si>
  <si>
    <t>THE TECHNICIAN REPLACED A BAD UNDERGROUND DROP WITH A NEW DROP FROM THE POLE TO THE HOUSE, MEASURING 368 FEET, AND INSTALLED A NEW GROUND BLOCK. THE TECHNICIAN REFERRED THE CUSTOMER TO THE BURY TEAM FOR LINE BURY.</t>
  </si>
  <si>
    <t>BR008</t>
  </si>
  <si>
    <t>18:27:37</t>
  </si>
  <si>
    <t>43.1341</t>
  </si>
  <si>
    <t>-77.5378</t>
  </si>
  <si>
    <t>POSSIBLE LINE ISSUE - OUTSIDE WORK ONLY</t>
  </si>
  <si>
    <t>AL016</t>
  </si>
  <si>
    <t>18:29:00</t>
  </si>
  <si>
    <t>INS28 LA700 LA740 LC791 LI750 LK702 LV770</t>
  </si>
  <si>
    <t>42.9387</t>
  </si>
  <si>
    <t>-78.5273</t>
  </si>
  <si>
    <t>CX NEEDS ASISTANCE W EQUIPMENT SWAP</t>
  </si>
  <si>
    <t>Bautista, Alejandro</t>
  </si>
  <si>
    <t>43724</t>
  </si>
  <si>
    <t>7050785</t>
  </si>
  <si>
    <t>Flores, Robert</t>
  </si>
  <si>
    <t>Rector, Michael Laroy</t>
  </si>
  <si>
    <t>AL033</t>
  </si>
  <si>
    <t>17:59:49</t>
  </si>
  <si>
    <t>Wolk, William</t>
  </si>
  <si>
    <t>DIZ</t>
  </si>
  <si>
    <t>6019804</t>
  </si>
  <si>
    <t>-78.4918</t>
  </si>
  <si>
    <t>MODEM IS GOING OFFLINE AND THE PING STATE IS "UNREACHABLE" AND UPTIME IS ONLY 19 MINUTES</t>
  </si>
  <si>
    <t>1937</t>
  </si>
  <si>
    <t>Ainsworth</t>
  </si>
  <si>
    <t>Newton, Shawn (P2171850)</t>
  </si>
  <si>
    <t>Anderson Jr., Robert L (P2173893)</t>
  </si>
  <si>
    <t>AM176</t>
  </si>
  <si>
    <t>20:02:05</t>
  </si>
  <si>
    <t>42.9513</t>
  </si>
  <si>
    <t>-78.7459</t>
  </si>
  <si>
    <t>CUST HAS OWN ROUTER, MODEM AND ROUTER ARE NOT WORKING TOGETHER</t>
  </si>
  <si>
    <t>GA058</t>
  </si>
  <si>
    <t>20:04:22</t>
  </si>
  <si>
    <t>43.2141</t>
  </si>
  <si>
    <t>-77.6845</t>
  </si>
  <si>
    <t>CUST IS DOING INITIAL INSTALL OF MODEM. UPDATED HIERARCHY. REPROVISIONED/REBOOTED/RESET THE MODEM. CUST IS HAVING A HARD TIME WITH THE MODEM/ROUTER CONNECTION</t>
  </si>
  <si>
    <t>HO007</t>
  </si>
  <si>
    <t>20:04:38</t>
  </si>
  <si>
    <t>43.2293</t>
  </si>
  <si>
    <t>-78.0239</t>
  </si>
  <si>
    <t>CALL WHEN IN ROUTE 5855143499 MATTHEW</t>
  </si>
  <si>
    <t>8358501060014071</t>
  </si>
  <si>
    <t>1406638422996</t>
  </si>
  <si>
    <t>1000874961884067</t>
  </si>
  <si>
    <t>FOSTER,JASON</t>
  </si>
  <si>
    <t>42 ROCHESTER ST APT 5</t>
  </si>
  <si>
    <t>14416</t>
  </si>
  <si>
    <t>5855143311</t>
  </si>
  <si>
    <t>14416950105108</t>
  </si>
  <si>
    <t>SF008</t>
  </si>
  <si>
    <t>18:07:42</t>
  </si>
  <si>
    <t>43.0842</t>
  </si>
  <si>
    <t>-77.9374</t>
  </si>
  <si>
    <t>COAX ACTIVATION NEEDED</t>
  </si>
  <si>
    <t>MN039</t>
  </si>
  <si>
    <t>18:38:10</t>
  </si>
  <si>
    <t>-77.2303</t>
  </si>
  <si>
    <t>ONE BOX HAVING ISSUE COMING ON.</t>
  </si>
  <si>
    <t>AM454</t>
  </si>
  <si>
    <t>20:57:43</t>
  </si>
  <si>
    <t>-78.8042</t>
  </si>
  <si>
    <t>NO INPUT FOUND</t>
  </si>
  <si>
    <t>CX SAYS TECH WAS THERE TODAY BUT CABLE BOX STILL NOT WORKING</t>
  </si>
  <si>
    <t>ME038</t>
  </si>
  <si>
    <t>23:27:41</t>
  </si>
  <si>
    <t>43.1252</t>
  </si>
  <si>
    <t>-78.6151</t>
  </si>
  <si>
    <t>PLS SEND NOTIFICATIONS TO 716-799-9814</t>
  </si>
  <si>
    <t>PICTURE DISPLAY AFTER A "CHANNEL UNAVAILABLE" MESSAGE.</t>
  </si>
  <si>
    <t>LC199</t>
  </si>
  <si>
    <t>19:37:55</t>
  </si>
  <si>
    <t>43.1838</t>
  </si>
  <si>
    <t>-78.6722</t>
  </si>
  <si>
    <t>SIGNAL LEVEL CHECK FAIL, MDM ON BUT SUPER SLOW AND INTERMITTENT</t>
  </si>
  <si>
    <t>43.0422</t>
  </si>
  <si>
    <t>42.905</t>
  </si>
  <si>
    <t>SPORTS CITY PIZZA PUB *,*</t>
  </si>
  <si>
    <t>BC782</t>
  </si>
  <si>
    <t>20:34:58</t>
  </si>
  <si>
    <t>|$TO</t>
  </si>
  <si>
    <t>42.9223</t>
  </si>
  <si>
    <t>-78.898</t>
  </si>
  <si>
    <t>***ADDRESS IS  86 W DELAVAN, BUFFALO, NY, 14213*** NON CUSTOMER ERICK KOCH, (607) 768-2447. THERE IS A CABLE DOWN IN THE ROAD, IT'S CONNECTED TO HIS HOUSE. PLEASE REMOVE IT. LET ERICK KNOW IF IT IS OURS OR IF IT IS ILLEGALLY PLACED.</t>
  </si>
  <si>
    <t>14036</t>
  </si>
  <si>
    <t>STANLEY</t>
  </si>
  <si>
    <t>Terry</t>
  </si>
  <si>
    <t>018</t>
  </si>
  <si>
    <t>2676</t>
  </si>
  <si>
    <t>SO035</t>
  </si>
  <si>
    <t>18:08:35</t>
  </si>
  <si>
    <t>Rhodes, Angela</t>
  </si>
  <si>
    <t>KM{</t>
  </si>
  <si>
    <t>6241648</t>
  </si>
  <si>
    <t>43.2378</t>
  </si>
  <si>
    <t>-77.2184</t>
  </si>
  <si>
    <t>ISSUE WITH STB//NO SIGNAL</t>
  </si>
  <si>
    <t>WH031</t>
  </si>
  <si>
    <t>20:00:16</t>
  </si>
  <si>
    <t>Morgan, Lovell</t>
  </si>
  <si>
    <t>KF0</t>
  </si>
  <si>
    <t>6216699</t>
  </si>
  <si>
    <t>43.1217</t>
  </si>
  <si>
    <t>-78.8337</t>
  </si>
  <si>
    <t>ROUTER NEEDS TO BE REPLACED</t>
  </si>
  <si>
    <t>CLI NO FLTR</t>
  </si>
  <si>
    <t>GA205</t>
  </si>
  <si>
    <t>07:32:59</t>
  </si>
  <si>
    <t>?HD_</t>
  </si>
  <si>
    <t>Newman, Christina</t>
  </si>
  <si>
    <t>-04</t>
  </si>
  <si>
    <t>6189822</t>
  </si>
  <si>
    <t>2025-11-17 00:43:05.1333333</t>
  </si>
  <si>
    <t>43.1713</t>
  </si>
  <si>
    <t>-77.7069</t>
  </si>
  <si>
    <t>NFS CALLED AND WENT TO V/MAIL COULDNT LEAVE MSG</t>
  </si>
  <si>
    <t>NOISE ON THE 18.2 MHZ CAUSING FECS. COLD ROLL</t>
  </si>
  <si>
    <t>BC873</t>
  </si>
  <si>
    <t>14:58:46</t>
  </si>
  <si>
    <t>,GXV</t>
  </si>
  <si>
    <t>42.8502</t>
  </si>
  <si>
    <t>-78.8046</t>
  </si>
  <si>
    <t>GIG UPG + NATIVE VOICE + STREAM POC GIANNA 716.829.7240 X 214</t>
  </si>
  <si>
    <t>GIG UPG + NATIVE VOICE + STREAM POC GIANNA 716.829.7240 X 214  STATIC ON THIS ACCOUNT IS 72.43.1.136</t>
  </si>
  <si>
    <t>Bastedo, Christopher</t>
  </si>
  <si>
    <t>34871</t>
  </si>
  <si>
    <t>7022054</t>
  </si>
  <si>
    <t>GE076</t>
  </si>
  <si>
    <t>12:35:11</t>
  </si>
  <si>
    <t>&lt;G~;</t>
  </si>
  <si>
    <t>OA700 OA840 OC321 OC703 OC837 OE710 OE720 OE770 OE775 OE900 OK744 OK900 OT918 OT939 OV704 OV817 OV901 OV905 OV910 OV921 OZ709 OZ908 OZ915 YZ116</t>
  </si>
  <si>
    <t>42.9095</t>
  </si>
  <si>
    <t>-76.8175</t>
  </si>
  <si>
    <t>HSD UPGRADE ULTRA 750 / NATIVE VOICE. POC: DOREEN 3157192564</t>
  </si>
  <si>
    <t>Miller, Nicholas Robert</t>
  </si>
  <si>
    <t>52816</t>
  </si>
  <si>
    <t>7031224</t>
  </si>
  <si>
    <t>Alston, Talicia</t>
  </si>
  <si>
    <t>F0Q</t>
  </si>
  <si>
    <t>1519094</t>
  </si>
  <si>
    <t>NFS/CLI/NOT HOME|R/S</t>
  </si>
  <si>
    <t>TT414</t>
  </si>
  <si>
    <t>18:55:58</t>
  </si>
  <si>
    <t>Maldonado, Yareli</t>
  </si>
  <si>
    <t>&amp;;V</t>
  </si>
  <si>
    <t>7050438</t>
  </si>
  <si>
    <t>42.9735</t>
  </si>
  <si>
    <t>NO ACTIVE COAXIALS</t>
  </si>
  <si>
    <t>EA019</t>
  </si>
  <si>
    <t>18:55:52</t>
  </si>
  <si>
    <t>42.7681</t>
  </si>
  <si>
    <t>-78.6081</t>
  </si>
  <si>
    <t>CANNOT CONENCT TOINTERN T, INTERMITTENT SLOW CONECTION S FOR TH PAST 2 WEEEKS MDM KEEPS GOING OF LINE FOR FEW HRS    RX SIGNSL OFF RANGE -18.1 DBMV  AND -14 DBMV SNR/0DB  CELL # 716-628-8941</t>
  </si>
  <si>
    <t>8358500850016957</t>
  </si>
  <si>
    <t>1406633104177</t>
  </si>
  <si>
    <t>1000778818634064</t>
  </si>
  <si>
    <t>CHEMUNG CANAL TRUST,*</t>
  </si>
  <si>
    <t>4902 MCGRANE RD</t>
  </si>
  <si>
    <t>14541</t>
  </si>
  <si>
    <t>14541979100002</t>
  </si>
  <si>
    <t>RO007</t>
  </si>
  <si>
    <t>14:44:15</t>
  </si>
  <si>
    <t>B1 GK</t>
  </si>
  <si>
    <t>2666</t>
  </si>
  <si>
    <t>Juan Carlos</t>
  </si>
  <si>
    <t>Anciano Diaz</t>
  </si>
  <si>
    <t>_J6V</t>
  </si>
  <si>
    <t>42.7865</t>
  </si>
  <si>
    <t>-76.8791</t>
  </si>
  <si>
    <t>POC : DARICK HARRIGER (607) 737-3711 DHARRIGER@CHEMUNGCANAL.COM  SR: 23894057, 23894118, 23894119  ENG-05135711, ENG-05135751,ENG-05135750  DEDICATED INTERNET SERVICE,MANAGED NETWORK EDGE,MANAGED NETWORK SWITCH</t>
  </si>
  <si>
    <t>POC : DARICK HARRIGER (607) 737-3711 DHARRIGER@CHEMUNGCANAL.COM  SR: 23894057 ,ENG-05135711  DEDICATED INTERNET SERVICE</t>
  </si>
  <si>
    <t>19:52:04</t>
  </si>
  <si>
    <t>42.9411</t>
  </si>
  <si>
    <t>-78.8616</t>
  </si>
  <si>
    <t>19:51:34</t>
  </si>
  <si>
    <t>VK Z2 R2</t>
  </si>
  <si>
    <t>REMOTE NOT PAIRING</t>
  </si>
  <si>
    <t>GA094</t>
  </si>
  <si>
    <t>17:33:06</t>
  </si>
  <si>
    <t>Tardif, Hollie</t>
  </si>
  <si>
    <t>){K</t>
  </si>
  <si>
    <t>6215016</t>
  </si>
  <si>
    <t>43.2045</t>
  </si>
  <si>
    <t>-77.716</t>
  </si>
  <si>
    <t>PIXILATION. SYSTEM INDICATES POTENTIAL INTERFERENCE</t>
  </si>
  <si>
    <t>2241</t>
  </si>
  <si>
    <t>8358501110016720</t>
  </si>
  <si>
    <t>1406632979231</t>
  </si>
  <si>
    <t>1000778186404066</t>
  </si>
  <si>
    <t>3879 PERRY AVE</t>
  </si>
  <si>
    <t>14549</t>
  </si>
  <si>
    <t>14549980000004</t>
  </si>
  <si>
    <t>PR005</t>
  </si>
  <si>
    <t>16:31:31</t>
  </si>
  <si>
    <t>&lt;U)5</t>
  </si>
  <si>
    <t>?E\</t>
  </si>
  <si>
    <t>2023-01-20 12:14:26.0000000</t>
  </si>
  <si>
    <t>2023-01-20</t>
  </si>
  <si>
    <t>Martin, Jerald E</t>
  </si>
  <si>
    <t>Matthews, Mark D</t>
  </si>
  <si>
    <t>42.7007</t>
  </si>
  <si>
    <t>-78.0208</t>
  </si>
  <si>
    <t>DDD: 12/11 ACCESS DAY/TIME: AH M-F 9AM-5PM ACCESS INSTRUCTIONS: 48 HOUR NOTICE TO THE LCON FOR ANY VISITS. CALL 8336486364 BEFORE LEAVING." NICKDECRAMER5852372880</t>
  </si>
  <si>
    <t>17:31:55</t>
  </si>
  <si>
    <t>Deme, Ousmane</t>
  </si>
  <si>
    <t>/{W</t>
  </si>
  <si>
    <t>7019480</t>
  </si>
  <si>
    <t>-79.0277</t>
  </si>
  <si>
    <t>MODEM ONLINE ROUTER ONLINE BUT BAD SIGNALS IN SCOPE</t>
  </si>
  <si>
    <t>14042</t>
  </si>
  <si>
    <t>NF065</t>
  </si>
  <si>
    <t>15:35:00</t>
  </si>
  <si>
    <t>Coyle, Kevin</t>
  </si>
  <si>
    <t>!4?</t>
  </si>
  <si>
    <t>7051068</t>
  </si>
  <si>
    <t>43.0866</t>
  </si>
  <si>
    <t>-78.9577</t>
  </si>
  <si>
    <t>TV IN BEDROOM SHOWING PLEASE WAIT...EVEN AFTER TROUBLE SHOOTING</t>
  </si>
  <si>
    <t>OG016</t>
  </si>
  <si>
    <t>02:16:22</t>
  </si>
  <si>
    <t>&lt;_Q:</t>
  </si>
  <si>
    <t>2025-11-20 13:35:16.5300000</t>
  </si>
  <si>
    <t>2025-11-13 06:34:43.8333333</t>
  </si>
  <si>
    <t>Scheduled SRO</t>
  </si>
  <si>
    <t>43.1954</t>
  </si>
  <si>
    <t>-77.7843</t>
  </si>
  <si>
    <t>NFS 1 ST COLD ROLL LEAKAGE 11/21 9-10</t>
  </si>
  <si>
    <t>NOISE IN HOME</t>
  </si>
  <si>
    <t>8358501801720457</t>
  </si>
  <si>
    <t>1406637460666</t>
  </si>
  <si>
    <t>1000816234614060</t>
  </si>
  <si>
    <t>COFFEE &amp; STONE,*</t>
  </si>
  <si>
    <t>1472 HERTEL AVE LOWR FRNT</t>
  </si>
  <si>
    <t>7165318707</t>
  </si>
  <si>
    <t>14216286005059</t>
  </si>
  <si>
    <t>LS717</t>
  </si>
  <si>
    <t>2025-08-26</t>
  </si>
  <si>
    <t>14:23:44</t>
  </si>
  <si>
    <t>2025-09-09</t>
  </si>
  <si>
    <t>6286116</t>
  </si>
  <si>
    <t>OA700 OC321 OC704 OE719 OE720 OE730 OE770 OE775 OE900 OE913 OE962 OK745 OK783 OK900 OT918 OT939 OV705 OV720 OV901 OV905 OV910 OV921 OV924 OZ709 OZ711 OZ903 OZ908 OZ915 YZ116</t>
  </si>
  <si>
    <t>42.9479</t>
  </si>
  <si>
    <t>-78.8535</t>
  </si>
  <si>
    <t>NONE &amp; BUYFLOW CREATED ORDER</t>
  </si>
  <si>
    <t>CALL HALF HOUR BEFORE ARRIVAL</t>
  </si>
  <si>
    <t>Haley, Francis Joseph</t>
  </si>
  <si>
    <t>59576</t>
  </si>
  <si>
    <t>CL199</t>
  </si>
  <si>
    <t>1444</t>
  </si>
  <si>
    <t>Malyk</t>
  </si>
  <si>
    <t>Gonzales</t>
  </si>
  <si>
    <t>144</t>
  </si>
  <si>
    <t>TT421</t>
  </si>
  <si>
    <t>-78.8369</t>
  </si>
  <si>
    <t>7168645621</t>
  </si>
  <si>
    <t>AM830</t>
  </si>
  <si>
    <t>20:47:54</t>
  </si>
  <si>
    <t>-78.7519</t>
  </si>
  <si>
    <t>CX SAID TECH WAS OUT TWO WEEKS AGO BROUGHT NEW RTR CX SAID INTERNET WILL NOT STAY CONNECTED</t>
  </si>
  <si>
    <t>Mccullough, Brendan Alexan</t>
  </si>
  <si>
    <t>37920</t>
  </si>
  <si>
    <t>PRA0C</t>
  </si>
  <si>
    <t>18:52:02</t>
  </si>
  <si>
    <t>%)=Z</t>
  </si>
  <si>
    <t>OK910 OT921 OV900 OV901</t>
  </si>
  <si>
    <t>42.756</t>
  </si>
  <si>
    <t>-78.1297</t>
  </si>
  <si>
    <t>NFS SPOKE W/CUST. STELLA CONF. R/S PORT NOT RDY</t>
  </si>
  <si>
    <t>MOVE THE PORT IN NUMBER FROM MOBILE TO LANDLINE TRANSFER PIN 232753</t>
  </si>
  <si>
    <t>Bruce-Griffin, Marquisha R</t>
  </si>
  <si>
    <t>35524</t>
  </si>
  <si>
    <t>1171178</t>
  </si>
  <si>
    <t>Valverde, Jaime Daniel</t>
  </si>
  <si>
    <t>AM702</t>
  </si>
  <si>
    <t>Daryle</t>
  </si>
  <si>
    <t>McKnight</t>
  </si>
  <si>
    <t>MH107</t>
  </si>
  <si>
    <t>18:58:04</t>
  </si>
  <si>
    <t>43.1395</t>
  </si>
  <si>
    <t>-77.6017</t>
  </si>
  <si>
    <t>18:42:54</t>
  </si>
  <si>
    <t>43.0341</t>
  </si>
  <si>
    <t>-78.8592</t>
  </si>
  <si>
    <t>CUSTOMER ELDERLY 716-544-8075 THANK YOU</t>
  </si>
  <si>
    <t>CUSTOMER ALL 3 CABLE BOX PIXELATING, CUSTOMER NEED NEW CABLE BOXES UPDATED, CHECK CUSTOMER COAX CABLE, CUSTOMER ELDERLY, THANK YOU</t>
  </si>
  <si>
    <t>8358502880021338</t>
  </si>
  <si>
    <t>1406107542787</t>
  </si>
  <si>
    <t>1000871678524069</t>
  </si>
  <si>
    <t>LITZ,EILEEN</t>
  </si>
  <si>
    <t>7 CASEWOOD DR</t>
  </si>
  <si>
    <t>WILSON</t>
  </si>
  <si>
    <t>14172</t>
  </si>
  <si>
    <t>7165108875</t>
  </si>
  <si>
    <t>14172977005033</t>
  </si>
  <si>
    <t>VW038</t>
  </si>
  <si>
    <t>12:12:01</t>
  </si>
  <si>
    <t>DT051 LA005 LA010 LA045 LA090 LA123 LA705 LA721 LA810 LA905 LA915 LC005 LC749 LC905 LC910 LC999 LE002 LE255 LE905 LE906 LG015 LG025 LG030 LI030 LI045 LI750 LI905 LK785 LV900 LZ105 LZ777 LZ778 SPGDE TE400 TE402</t>
  </si>
  <si>
    <t>43.3163</t>
  </si>
  <si>
    <t>-78.8294</t>
  </si>
  <si>
    <t>WANTS TO MAKE SURE THE TECH COMES OUT</t>
  </si>
  <si>
    <t>Dowdy, Jaraka</t>
  </si>
  <si>
    <t>43492</t>
  </si>
  <si>
    <t>7066099</t>
  </si>
  <si>
    <t>Knowles, TaMikia Deshor</t>
  </si>
  <si>
    <t>Christy, David G</t>
  </si>
  <si>
    <t>8358500450139852</t>
  </si>
  <si>
    <t>1406647962974</t>
  </si>
  <si>
    <t>ELLIS,MELANIE</t>
  </si>
  <si>
    <t>5778 HEDGE ROW CIR APT A</t>
  </si>
  <si>
    <t>5853153867</t>
  </si>
  <si>
    <t>14425000005499</t>
  </si>
  <si>
    <t>CQ039</t>
  </si>
  <si>
    <t>-77.3369</t>
  </si>
  <si>
    <t>8358500140413253</t>
  </si>
  <si>
    <t>1406644425165</t>
  </si>
  <si>
    <t>1000853641014063</t>
  </si>
  <si>
    <t>JM 34129,*</t>
  </si>
  <si>
    <t>1000 HYLAN DR STE 4</t>
  </si>
  <si>
    <t>5612317100</t>
  </si>
  <si>
    <t>14623421805246</t>
  </si>
  <si>
    <t>BR162</t>
  </si>
  <si>
    <t>17:34:12</t>
  </si>
  <si>
    <t>OA702 OC321 OC708 OE703 OE720 OE750 OE770 OE775 OK700 OV710 OZ709 YZ116</t>
  </si>
  <si>
    <t>-77.6274</t>
  </si>
  <si>
    <t>NULLCALL PRIOR ARRIVALBUYFLOW CREATED ORDER</t>
  </si>
  <si>
    <t>61060</t>
  </si>
  <si>
    <t>Lashley, Ajani</t>
  </si>
  <si>
    <t>RI063</t>
  </si>
  <si>
    <t>09:04:38</t>
  </si>
  <si>
    <t>&amp;?3V</t>
  </si>
  <si>
    <t>43.1154</t>
  </si>
  <si>
    <t>-77.6578</t>
  </si>
  <si>
    <t>NO LONGER HAS ACCESS TO THE ELECTRICAL ROOM (EXISTING DEMARC), THEY WOULD LIKE TO HAVE THE CIRCUIT / EQUIPMENT MOVED TO THE SERVER CLOSET WITHIN BIOMATRIX SPACE.LCON: MICHAEL FULGIERI - 3154041160</t>
  </si>
  <si>
    <t>8358502680412141</t>
  </si>
  <si>
    <t>1406648001897</t>
  </si>
  <si>
    <t>1000873980764060</t>
  </si>
  <si>
    <t>RC VIDEO</t>
  </si>
  <si>
    <t>HILL,NICHOLAS</t>
  </si>
  <si>
    <t>285 EVERGREEN DR</t>
  </si>
  <si>
    <t>7168604717</t>
  </si>
  <si>
    <t>7162436759</t>
  </si>
  <si>
    <t>14150640305139</t>
  </si>
  <si>
    <t>TT006</t>
  </si>
  <si>
    <t>12:23:34</t>
  </si>
  <si>
    <t>0M</t>
  </si>
  <si>
    <t>&amp;~ON</t>
  </si>
  <si>
    <t>43.0048</t>
  </si>
  <si>
    <t>-78.8251</t>
  </si>
  <si>
    <t>NEW ACCT</t>
  </si>
  <si>
    <t>Robinson, Danesha L</t>
  </si>
  <si>
    <t>42759</t>
  </si>
  <si>
    <t>6094349</t>
  </si>
  <si>
    <t>English, Demetrius</t>
  </si>
  <si>
    <t>Torre, Vinicius</t>
  </si>
  <si>
    <t>8358503170031086</t>
  </si>
  <si>
    <t>1406648032033</t>
  </si>
  <si>
    <t>1000874088214065</t>
  </si>
  <si>
    <t>SAMPSON,LUCAS</t>
  </si>
  <si>
    <t>12059 COUNTY LINE RD</t>
  </si>
  <si>
    <t>5853226924</t>
  </si>
  <si>
    <t>14042977205059</t>
  </si>
  <si>
    <t>AR135</t>
  </si>
  <si>
    <t>15:08:03</t>
  </si>
  <si>
    <t>7037524</t>
  </si>
  <si>
    <t>42.522</t>
  </si>
  <si>
    <t>-78.4636</t>
  </si>
  <si>
    <t>CALL CX 30 MINS BEFORE ARRIVING</t>
  </si>
  <si>
    <t>Whitfield, Deandra A</t>
  </si>
  <si>
    <t>23479</t>
  </si>
  <si>
    <t>Monin, David C</t>
  </si>
  <si>
    <t>16:41:12</t>
  </si>
  <si>
    <t>|-$G</t>
  </si>
  <si>
    <t>150 FT RG11</t>
  </si>
  <si>
    <t>BP005</t>
  </si>
  <si>
    <t>ZD R2</t>
  </si>
  <si>
    <t>1311</t>
  </si>
  <si>
    <t>Kennith</t>
  </si>
  <si>
    <t>Ziegler</t>
  </si>
  <si>
    <t>2025-09-15 07:08:23.0000000</t>
  </si>
  <si>
    <t>2025-09-03</t>
  </si>
  <si>
    <t>2025-09-05</t>
  </si>
  <si>
    <t>43.134</t>
  </si>
  <si>
    <t>-77.9411</t>
  </si>
  <si>
    <t>BURRIED WIRE ISSUE</t>
  </si>
  <si>
    <t>14712</t>
  </si>
  <si>
    <t>JO071</t>
  </si>
  <si>
    <t>16:13:48</t>
  </si>
  <si>
    <t>Leighton, Laura</t>
  </si>
  <si>
    <t>7069319</t>
  </si>
  <si>
    <t>DT051 LA004 LA005 LA006 LA010 LA045 LA055 LA090 LA705 LA721 LA810 LA905 LA915 LC005 LC705 LC707 LC905 LC910 LC999 LE049 LE050 LE055 LE065 LE085 LE090 LE100 LE130 LE135 LE140 LE156 LE230 LE253 LE255 LE292 LE335 LE905 LF002 LF008 LI005 LI010 LI299 LI300 LI7</t>
  </si>
  <si>
    <t>42.1236</t>
  </si>
  <si>
    <t>-79.3254</t>
  </si>
  <si>
    <t>CUSTOMER REQUESTING TECH TO COME TO THE HOME AND DISCONNECT RECEIVERS AND ADD XUMOS.  HAVING DISCONNECTION ISSUES WITH THE INTERNET.  MODEM RECENTLY REPLACED, MAY NEED TO CHECK ROUTER</t>
  </si>
  <si>
    <t>17988</t>
  </si>
  <si>
    <t>Gonzalez-Ostolaza, Ashley</t>
  </si>
  <si>
    <t>968</t>
  </si>
  <si>
    <t>Danelle</t>
  </si>
  <si>
    <t>8358503310158500</t>
  </si>
  <si>
    <t>1406647746831</t>
  </si>
  <si>
    <t>1000871790904066</t>
  </si>
  <si>
    <t>BURLETT,KATHRINE</t>
  </si>
  <si>
    <t>14 WILSON AVE</t>
  </si>
  <si>
    <t>5854093260</t>
  </si>
  <si>
    <t>14048341905035</t>
  </si>
  <si>
    <t>DK041</t>
  </si>
  <si>
    <t>14:52:36</t>
  </si>
  <si>
    <t>Villagrana, Karina</t>
  </si>
  <si>
    <t>)P}</t>
  </si>
  <si>
    <t>6245140</t>
  </si>
  <si>
    <t>42.4672</t>
  </si>
  <si>
    <t>-79.3346</t>
  </si>
  <si>
    <t>BCB0B</t>
  </si>
  <si>
    <t>18:42:06</t>
  </si>
  <si>
    <t>2023-05-18 02:46:53.0000000</t>
  </si>
  <si>
    <t>2020-11-02</t>
  </si>
  <si>
    <t>2021-04-27</t>
  </si>
  <si>
    <t>2021-05-07</t>
  </si>
  <si>
    <t>42.9188</t>
  </si>
  <si>
    <t>-78.8677</t>
  </si>
  <si>
    <t>INTERMITTENCY ISSUES  RX POWER XUMO NOT  WORKING PLEASE CALL CX WHEN ARRIVED  CANT GET IN BUILDING WITH OUT THE KEY</t>
  </si>
  <si>
    <t>ME047</t>
  </si>
  <si>
    <t>20:29:59</t>
  </si>
  <si>
    <t>Mengistu, Meklit</t>
  </si>
  <si>
    <t>/RM</t>
  </si>
  <si>
    <t>7021424</t>
  </si>
  <si>
    <t>43.2421</t>
  </si>
  <si>
    <t>-78.1819</t>
  </si>
  <si>
    <t>LN072</t>
  </si>
  <si>
    <t>19:22:50</t>
  </si>
  <si>
    <t>Luna, Ricardo</t>
  </si>
  <si>
    <t>43U</t>
  </si>
  <si>
    <t>6186362</t>
  </si>
  <si>
    <t>-78.643</t>
  </si>
  <si>
    <t>WIFI NOT SHOWING ON A DEVICE/OTHER DEVICES CAN CONNECT TO WIFI/FACTORY RESET RTR</t>
  </si>
  <si>
    <t>8358500160428405</t>
  </si>
  <si>
    <t>1406647505344</t>
  </si>
  <si>
    <t>1000871832704060</t>
  </si>
  <si>
    <t>BROWN,ASHLEY</t>
  </si>
  <si>
    <t>10 LACROIX COURT DR APT F</t>
  </si>
  <si>
    <t>5856358511</t>
  </si>
  <si>
    <t>14609155205083</t>
  </si>
  <si>
    <t>15:58:07</t>
  </si>
  <si>
    <t>;&gt;??</t>
  </si>
  <si>
    <t>-77.5671</t>
  </si>
  <si>
    <t>2767</t>
  </si>
  <si>
    <t>MH341</t>
  </si>
  <si>
    <t>Lee, Jennifer</t>
  </si>
  <si>
    <t>254</t>
  </si>
  <si>
    <t>6191956</t>
  </si>
  <si>
    <t>T:BED/BEDROOM</t>
  </si>
  <si>
    <t>TT105</t>
  </si>
  <si>
    <t>09:27:29</t>
  </si>
  <si>
    <t>Z8 R2</t>
  </si>
  <si>
    <t>Jones, Deshanay</t>
  </si>
  <si>
    <t>.S}</t>
  </si>
  <si>
    <t>6247234</t>
  </si>
  <si>
    <t>2025-11-20 12:44:20.1666667</t>
  </si>
  <si>
    <t>2025-11-20 11:43:46.9200000</t>
  </si>
  <si>
    <t>42.9772</t>
  </si>
  <si>
    <t>-78.8846</t>
  </si>
  <si>
    <t>PER LAST VISIT SIGNAL ISSUE WERE DETECTED - CUSTOMER IS STILL HAVING ISSUE AUDIO/ VOICE QUALITY ISSUE  71-574-6099 CALL UPON ARRIVAL</t>
  </si>
  <si>
    <t>TL140</t>
  </si>
  <si>
    <t>13:10:20</t>
  </si>
  <si>
    <t>43.1904</t>
  </si>
  <si>
    <t>-79.0458</t>
  </si>
  <si>
    <t>WS028</t>
  </si>
  <si>
    <t>07:24:59</t>
  </si>
  <si>
    <t>42.8395</t>
  </si>
  <si>
    <t>-78.7748</t>
  </si>
  <si>
    <t>PH#7164300343//INTERMITTENT CONNECTION//PER TREE UNHEALTHY CONNECTION</t>
  </si>
  <si>
    <t>GA034D</t>
  </si>
  <si>
    <t>13:16:20</t>
  </si>
  <si>
    <t>|!X$</t>
  </si>
  <si>
    <t>252</t>
  </si>
  <si>
    <t>43.26</t>
  </si>
  <si>
    <t>-77.6665</t>
  </si>
  <si>
    <t>THE TECHNICIAN REPLACED THE UNDERGROUND DROP AND SUBMITTED A REQUEST FOR LOW TRANSMISSION LEVELS AT 18 MHZ OUT OF THE TAP.</t>
  </si>
  <si>
    <t>8358502770178040</t>
  </si>
  <si>
    <t>1406648134227</t>
  </si>
  <si>
    <t>1000874767824069</t>
  </si>
  <si>
    <t>3128 E RIVER RD</t>
  </si>
  <si>
    <t>14072195905081</t>
  </si>
  <si>
    <t>GI016</t>
  </si>
  <si>
    <t>13:44:24</t>
  </si>
  <si>
    <t>LA001 LA003 LA090 LA810 LC723 LE002 LE007 LE255 LF002 LF009 LI005 LI750 LK200 LV707 LZ322 LZ867 SPGDE</t>
  </si>
  <si>
    <t>-78.8985</t>
  </si>
  <si>
    <t>DVR S MODEM AND ROUTER</t>
  </si>
  <si>
    <t>Paterson, Emilee Ann</t>
  </si>
  <si>
    <t>75103</t>
  </si>
  <si>
    <t>6183525</t>
  </si>
  <si>
    <t>Zolynas, Jane</t>
  </si>
  <si>
    <t>Jones, Eternity</t>
  </si>
  <si>
    <t>I\?</t>
  </si>
  <si>
    <t>6031330</t>
  </si>
  <si>
    <t>NF266</t>
  </si>
  <si>
    <t>14:34:15</t>
  </si>
  <si>
    <t>-79.0325</t>
  </si>
  <si>
    <t>CT REPORTING A LOW HANGING CABLE</t>
  </si>
  <si>
    <t>8358502770177406</t>
  </si>
  <si>
    <t>1406645484674</t>
  </si>
  <si>
    <t>1000859181624062</t>
  </si>
  <si>
    <t>THOMAS,CLAVILLE</t>
  </si>
  <si>
    <t>130 SANDYWOOD CIR</t>
  </si>
  <si>
    <t>7187364436</t>
  </si>
  <si>
    <t>14072000005564</t>
  </si>
  <si>
    <t>GI047</t>
  </si>
  <si>
    <t>13:36:24</t>
  </si>
  <si>
    <t>LA001 LA003 LA090 LA905 LA915 LC723 LC905 LC910 LC999 LE002 LE007 LE905 LF002 LF009 LI299 LI300 LI750 LI905 LK007 LK200 LV707 LV900 LZ731 LZ867 TE400 TE402</t>
  </si>
  <si>
    <t>43.0497</t>
  </si>
  <si>
    <t>-78.9603</t>
  </si>
  <si>
    <t>BR239</t>
  </si>
  <si>
    <t>15:38:20</t>
  </si>
  <si>
    <t>Samuels, Gary</t>
  </si>
  <si>
    <t>_R!</t>
  </si>
  <si>
    <t>6262234</t>
  </si>
  <si>
    <t>-77.6544</t>
  </si>
  <si>
    <t>CCI W/ CONNECTION ISSUE. HISTORIC SIGNAL CHECK FAILED.</t>
  </si>
  <si>
    <t>42.9262</t>
  </si>
  <si>
    <t>8358500070336755</t>
  </si>
  <si>
    <t>1406007801085</t>
  </si>
  <si>
    <t>1000874776334068</t>
  </si>
  <si>
    <t>REED,JEAN</t>
  </si>
  <si>
    <t>61 LOCUST LN</t>
  </si>
  <si>
    <t>5854729621</t>
  </si>
  <si>
    <t>14450102605145</t>
  </si>
  <si>
    <t>13:59:14</t>
  </si>
  <si>
    <t>-77.4445</t>
  </si>
  <si>
    <t>7164818411</t>
  </si>
  <si>
    <t>14:05:32</t>
  </si>
  <si>
    <t>43.0355</t>
  </si>
  <si>
    <t>-78.8401</t>
  </si>
  <si>
    <t>INTERMITTENT CONNECTIVITY  // CX CALLED BACK IN TO ADD URGENCY REGARDING CONNECTION DUE TO REPEAT VISIT AND CONTINUED INTERMITTENCY AFTER UPDATING LINES OUTSIDE, CUSTOMER IS USING EERO</t>
  </si>
  <si>
    <t>LT181</t>
  </si>
  <si>
    <t>-78.6423</t>
  </si>
  <si>
    <t>2735</t>
  </si>
  <si>
    <t>Funderburg</t>
  </si>
  <si>
    <t>US03E</t>
  </si>
  <si>
    <t>Heidrick</t>
  </si>
  <si>
    <t>Palmer, Timothy Edward</t>
  </si>
  <si>
    <t>49339</t>
  </si>
  <si>
    <t>7036880</t>
  </si>
  <si>
    <t>PE053</t>
  </si>
  <si>
    <t>17:14:47</t>
  </si>
  <si>
    <t>43.1229</t>
  </si>
  <si>
    <t>-77.478</t>
  </si>
  <si>
    <t>NO SIGNAL ON TV/ ITS SHOWING A ROKU SCREEN BUT CX HAS NO ROKU REMOTE/ NEEDS HELP LOCATING BUTTONS ON TV</t>
  </si>
  <si>
    <t>GI050</t>
  </si>
  <si>
    <t>15:06:14</t>
  </si>
  <si>
    <t>42.9777</t>
  </si>
  <si>
    <t>-78.9637</t>
  </si>
  <si>
    <t>CX 7163086252 NO SIGNAL NO REMOTE FOR TV UNABLE TO REBOOT HD BOX</t>
  </si>
  <si>
    <t>2531</t>
  </si>
  <si>
    <t>Corey Matthew</t>
  </si>
  <si>
    <t>43.0007</t>
  </si>
  <si>
    <t>2724</t>
  </si>
  <si>
    <t>Rich</t>
  </si>
  <si>
    <t>HI015</t>
  </si>
  <si>
    <t>19:41:19</t>
  </si>
  <si>
    <t>Z4 VK R1</t>
  </si>
  <si>
    <t>-77.777</t>
  </si>
  <si>
    <t>VIDEO///ACCESSING VOD TRIGGERS SCREEN TO GO BLACK WITH AUDIO STILL WORKING//REBOOT DID NOT RESOLVED//STB RECENTLY REPLACED AFTER POWER SURGE KILLED PREVIOUS BOX</t>
  </si>
  <si>
    <t>AM040</t>
  </si>
  <si>
    <t>19:44:13</t>
  </si>
  <si>
    <t>-78.8098</t>
  </si>
  <si>
    <t>BAD SIGNAL TO THE MODEM AFTER MAINTENANCE DONE STILL HAVING ISSUES.</t>
  </si>
  <si>
    <t>19:47:07</t>
  </si>
  <si>
    <t>MODEM WILL NOT COME BACK ONLINE, SIGNALS</t>
  </si>
  <si>
    <t>BC718</t>
  </si>
  <si>
    <t>19:50:45</t>
  </si>
  <si>
    <t>2025-11-21 00:43:42.5100000</t>
  </si>
  <si>
    <t>2025-11-20 23:43:19.5000000</t>
  </si>
  <si>
    <t>42.9157</t>
  </si>
  <si>
    <t>-78.8759</t>
  </si>
  <si>
    <t>NO DIAL TONE ISSUES// MDM ONLINE AND EMTA ONLINE// REBOOTS AND REPROVES DID NOT FIX// CX STATES THAT THEY ARE USING WALL JACKS AND UNABLE TO TEST A DIRECT CONNECTION. CONTACT ALT NUMBER FOR CX CONTACT.</t>
  </si>
  <si>
    <t>NF030</t>
  </si>
  <si>
    <t>19:16:42</t>
  </si>
  <si>
    <t>Grim, Jordan</t>
  </si>
  <si>
    <t>:-I</t>
  </si>
  <si>
    <t>6137132</t>
  </si>
  <si>
    <t>43.1009</t>
  </si>
  <si>
    <t>-79.0317</t>
  </si>
  <si>
    <t>INTERMITTENCY CONNECTION</t>
  </si>
  <si>
    <t>SF076</t>
  </si>
  <si>
    <t>18:03:05</t>
  </si>
  <si>
    <t>42.9446</t>
  </si>
  <si>
    <t>-78.1763</t>
  </si>
  <si>
    <t>RESCUE MODEM SIGNAL OUT OF SPEC</t>
  </si>
  <si>
    <t>21:55:42</t>
  </si>
  <si>
    <t>ZB ZC R2</t>
  </si>
  <si>
    <t>TMS 94642931 CREATED BY FSS ANTONIO GARCIA , CUSTOMER AGREED FOR APPOINTMENT 11/21/2025 WITH SUPERVISOR ON SITE. MODEM NOT BONDING.</t>
  </si>
  <si>
    <t>PE234</t>
  </si>
  <si>
    <t>22:00:40</t>
  </si>
  <si>
    <t>Fallis, Shawn</t>
  </si>
  <si>
    <t>-5E</t>
  </si>
  <si>
    <t>7028128</t>
  </si>
  <si>
    <t>-77.3749</t>
  </si>
  <si>
    <t>NO SIGNAL TO MODEM. CALL AHEAD 585-739-5167</t>
  </si>
  <si>
    <t>2251</t>
  </si>
  <si>
    <t>Romie</t>
  </si>
  <si>
    <t>Mays</t>
  </si>
  <si>
    <t>8358500110924222</t>
  </si>
  <si>
    <t>1406645653492</t>
  </si>
  <si>
    <t>1000859914384067</t>
  </si>
  <si>
    <t>KEENAHAN,MICHAEL</t>
  </si>
  <si>
    <t>46 MT CASSINO DR</t>
  </si>
  <si>
    <t>5854901998</t>
  </si>
  <si>
    <t>14612456400023</t>
  </si>
  <si>
    <t>GA333</t>
  </si>
  <si>
    <t>14:59:59</t>
  </si>
  <si>
    <t>LA001 LA003 LA090 LC726 LE002 LE007 LF007 LF009 LI299 LI750 LK200 LV704 LZ867</t>
  </si>
  <si>
    <t>43.2659</t>
  </si>
  <si>
    <t>-77.7065</t>
  </si>
  <si>
    <t>PE020</t>
  </si>
  <si>
    <t>20:34:50</t>
  </si>
  <si>
    <t>43.0695</t>
  </si>
  <si>
    <t>-77.4614</t>
  </si>
  <si>
    <t>CCI SELF/ COAX OFFLINE</t>
  </si>
  <si>
    <t>AM422</t>
  </si>
  <si>
    <t>21:12:25</t>
  </si>
  <si>
    <t>42.9509</t>
  </si>
  <si>
    <t>-78.7739</t>
  </si>
  <si>
    <t>LN090A</t>
  </si>
  <si>
    <t>21:13:21</t>
  </si>
  <si>
    <t>Araujo, Ivette</t>
  </si>
  <si>
    <t>(\Z</t>
  </si>
  <si>
    <t>7048533</t>
  </si>
  <si>
    <t>42.892</t>
  </si>
  <si>
    <t>-78.6841</t>
  </si>
  <si>
    <t>SLOW SPEEDS/OPTIMIZE ROUTER AND FIRWARE/ NO CHANGES SPEED IS DOWNLOAD SPEED 641.56 MBPS</t>
  </si>
  <si>
    <t>WB072</t>
  </si>
  <si>
    <t>21:25:56</t>
  </si>
  <si>
    <t>43.2156</t>
  </si>
  <si>
    <t>-77.4098</t>
  </si>
  <si>
    <t>WB016</t>
  </si>
  <si>
    <t>22:01:40</t>
  </si>
  <si>
    <t>Sumrell, Waddella</t>
  </si>
  <si>
    <t>&gt;/Q</t>
  </si>
  <si>
    <t>7052596</t>
  </si>
  <si>
    <t>ROUTER IS NOT CONNECTING. ALSO, CUSTOMER STATED PREVIOUS TECH DID NOT STAPLE WIRES TO WALL PROPERLY.  HE WANTS THAT DONE TOO.</t>
  </si>
  <si>
    <t>14525</t>
  </si>
  <si>
    <t>CC014</t>
  </si>
  <si>
    <t>22:01:41</t>
  </si>
  <si>
    <t>42.8177</t>
  </si>
  <si>
    <t>-78.0009</t>
  </si>
  <si>
    <t>MODEM WENT OFFLINE FOR ALMOST A HALF HOUR - GOT TO COME BACK ONLINE BUT SHOWING UNREACHABLE AND MODEM HAS SENT = 20, RECEIVED = 2, LOST = 18 (90.0% LOSS) PING TEST - SPEED LOSS AS WELL - CHECKED CONNECTIONS AND REBOOTED</t>
  </si>
  <si>
    <t>22:04:58</t>
  </si>
  <si>
    <t>-77.6145</t>
  </si>
  <si>
    <t>NO INTERNET,</t>
  </si>
  <si>
    <t>19:26:27</t>
  </si>
  <si>
    <t>42.9061</t>
  </si>
  <si>
    <t>-78.8775</t>
  </si>
  <si>
    <t>BAD SIGNAL IN SCOPE</t>
  </si>
  <si>
    <t>MH440</t>
  </si>
  <si>
    <t>20:11:17</t>
  </si>
  <si>
    <t>43.1343</t>
  </si>
  <si>
    <t>-77.6304</t>
  </si>
  <si>
    <t>INVALID LIGHT PATTERN</t>
  </si>
  <si>
    <t>BC090</t>
  </si>
  <si>
    <t>21:52:46</t>
  </si>
  <si>
    <t>42.8327</t>
  </si>
  <si>
    <t>-78.8226</t>
  </si>
  <si>
    <t>NO DIAL TONE/CONTACT NUMBER (7164016974)</t>
  </si>
  <si>
    <t>LI093</t>
  </si>
  <si>
    <t>18:31:54</t>
  </si>
  <si>
    <t>42.9341</t>
  </si>
  <si>
    <t>-77.5193</t>
  </si>
  <si>
    <t>SLOW SPEEDS SIGNAL LEVELS FAILED</t>
  </si>
  <si>
    <t>MH297</t>
  </si>
  <si>
    <t>21:31:12</t>
  </si>
  <si>
    <t>Flythe, Ernest</t>
  </si>
  <si>
    <t>_P4</t>
  </si>
  <si>
    <t>6229869</t>
  </si>
  <si>
    <t>43.1894</t>
  </si>
  <si>
    <t>MODEMM NOT ONLINE AFTER REBOOT</t>
  </si>
  <si>
    <t>LS016</t>
  </si>
  <si>
    <t>21:41:06</t>
  </si>
  <si>
    <t>42.9306</t>
  </si>
  <si>
    <t>-78.8343</t>
  </si>
  <si>
    <t>INTERMITTENCY, ROUTER SHOW UNEXPLAINED DISCONNECTS</t>
  </si>
  <si>
    <t>JO086</t>
  </si>
  <si>
    <t>2717</t>
  </si>
  <si>
    <t>Tynan</t>
  </si>
  <si>
    <t>42.1117</t>
  </si>
  <si>
    <t>-79.2337</t>
  </si>
  <si>
    <t>WH027</t>
  </si>
  <si>
    <t>19:25:04</t>
  </si>
  <si>
    <t>43.097</t>
  </si>
  <si>
    <t>-78.8669</t>
  </si>
  <si>
    <t>7168448543</t>
  </si>
  <si>
    <t>WS040</t>
  </si>
  <si>
    <t>08:17:44</t>
  </si>
  <si>
    <t>42.8711</t>
  </si>
  <si>
    <t>-78.7599</t>
  </si>
  <si>
    <t>5853539377</t>
  </si>
  <si>
    <t>PE231</t>
  </si>
  <si>
    <t>Gillian, Stepfanie</t>
  </si>
  <si>
    <t>?B(</t>
  </si>
  <si>
    <t>6085492</t>
  </si>
  <si>
    <t>43.1912</t>
  </si>
  <si>
    <t>-77.4132</t>
  </si>
  <si>
    <t>NF049</t>
  </si>
  <si>
    <t>08:21:16</t>
  </si>
  <si>
    <t>43.0993</t>
  </si>
  <si>
    <t>-79.0446</t>
  </si>
  <si>
    <t>CUST HAS INTERMIT HSD MDM SHOWING POOR SIG LVLS SNR 14.4DB</t>
  </si>
  <si>
    <t>8358500200022606</t>
  </si>
  <si>
    <t>1406648059457</t>
  </si>
  <si>
    <t>1000874166204061</t>
  </si>
  <si>
    <t>WILKINS RV,*</t>
  </si>
  <si>
    <t>111 S MAIN ST STE B</t>
  </si>
  <si>
    <t>6076226435</t>
  </si>
  <si>
    <t>14428940105072</t>
  </si>
  <si>
    <t>17:08:29</t>
  </si>
  <si>
    <t>OA202 OA208 OA702 OC321 OC708 OE255 OE703 OE720 OE750 OE770 OE775 OE900 OE913 OE962 OI010 OK200 OK700 OK900 OT918 OT919 OT920 OT921 OT922 OT939 OV101 OV710 OV901 OV905 OV910 OV921 OV924 OZ207 OZ709 OZ711 OZ908 OZ915 YZ116</t>
  </si>
  <si>
    <t>-77.8855</t>
  </si>
  <si>
    <t>NULLJASON@6076226435/500+1STAT+5NAT+BUSTV1BXBUYFLOW CREATED ORDER</t>
  </si>
  <si>
    <t>Bench, Francis Russel</t>
  </si>
  <si>
    <t>08161</t>
  </si>
  <si>
    <t>1224243</t>
  </si>
  <si>
    <t>HO039</t>
  </si>
  <si>
    <t>19:56:11</t>
  </si>
  <si>
    <t>43.3719</t>
  </si>
  <si>
    <t>-78.1165</t>
  </si>
  <si>
    <t>CUSTOMER IS HAVING ISSUES WITH ALL SERVICES PLEASE VERIFY XUMO BOX, CHANNELS CONNECTION AND WIRES.</t>
  </si>
  <si>
    <t>AM277</t>
  </si>
  <si>
    <t>14:07:35</t>
  </si>
  <si>
    <t>&amp;7Q&gt;</t>
  </si>
  <si>
    <t>42.9986</t>
  </si>
  <si>
    <t>-78.7003</t>
  </si>
  <si>
    <t>PHV/ CUSTOMER REQUESTING TECH COME OUT TO CHECK WIFI</t>
  </si>
  <si>
    <t>Biddle, Jayvon Lamarr</t>
  </si>
  <si>
    <t>34879</t>
  </si>
  <si>
    <t>6165678</t>
  </si>
  <si>
    <t>Spencer, Latosha L</t>
  </si>
  <si>
    <t>GAA9A</t>
  </si>
  <si>
    <t>06:56:49</t>
  </si>
  <si>
    <t>&amp;T_7</t>
  </si>
  <si>
    <t>Graffread, Crystal</t>
  </si>
  <si>
    <t>&gt;FF</t>
  </si>
  <si>
    <t>6001576</t>
  </si>
  <si>
    <t>43.1389</t>
  </si>
  <si>
    <t>-77.7515</t>
  </si>
  <si>
    <t>3RD SHIFT MT TRACKED NOISE TO CUSTOMER PREMISE. NEED AN FT TO FOLLOW UP.</t>
  </si>
  <si>
    <t>1980</t>
  </si>
  <si>
    <t>Antwoin</t>
  </si>
  <si>
    <t>MONRO MUFFLER *,*</t>
  </si>
  <si>
    <t>7208453941</t>
  </si>
  <si>
    <t>PEB2A</t>
  </si>
  <si>
    <t>14:26:14</t>
  </si>
  <si>
    <t>43.0655</t>
  </si>
  <si>
    <t>-77.4163</t>
  </si>
  <si>
    <t>VAR REQUESTING TC, MODEM FREQUENTLY GOING OFFLINE, WAS ABLE TO SEE ON CALL POC MOD 5852239030</t>
  </si>
  <si>
    <t>BR064B</t>
  </si>
  <si>
    <t>Y6 WQ</t>
  </si>
  <si>
    <t>-77.6036</t>
  </si>
  <si>
    <t>GA044</t>
  </si>
  <si>
    <t>13:07:29</t>
  </si>
  <si>
    <t>-77.6179</t>
  </si>
  <si>
    <t>HSD OUT/OFFLINE MDM</t>
  </si>
  <si>
    <t>2244</t>
  </si>
  <si>
    <t>14063</t>
  </si>
  <si>
    <t>2420</t>
  </si>
  <si>
    <t>FD006</t>
  </si>
  <si>
    <t>14:52:09</t>
  </si>
  <si>
    <t>-79.3395</t>
  </si>
  <si>
    <t>CCI TO COMPLAIN OF MISSING CHANNELS. WE REVIEWED ALL POSSIBILITIES IN STORE WITH HIS ACCOUNT. SHOULD BE NO REASON TO NOT GET SAID CHANNELS.</t>
  </si>
  <si>
    <t>BC926</t>
  </si>
  <si>
    <t>2095</t>
  </si>
  <si>
    <t>Martz</t>
  </si>
  <si>
    <t>42.9037</t>
  </si>
  <si>
    <t>-78.8833</t>
  </si>
  <si>
    <t>POOR SIGNALS IN SCOPE RESULTING IN INTERMITTENCY</t>
  </si>
  <si>
    <t>PE044</t>
  </si>
  <si>
    <t>16:04:27</t>
  </si>
  <si>
    <t>1962</t>
  </si>
  <si>
    <t>Saurabh</t>
  </si>
  <si>
    <t>Beri</t>
  </si>
  <si>
    <t>-77.4383</t>
  </si>
  <si>
    <t>INTERMITTENT: SIGNAL ISSUES</t>
  </si>
  <si>
    <t>WHITE,CYNTHIA</t>
  </si>
  <si>
    <t>HO017</t>
  </si>
  <si>
    <t>684</t>
  </si>
  <si>
    <t>Leland</t>
  </si>
  <si>
    <t>Bickom</t>
  </si>
  <si>
    <t>43.2131</t>
  </si>
  <si>
    <t>-78.0548</t>
  </si>
  <si>
    <t>2546</t>
  </si>
  <si>
    <t>Kill</t>
  </si>
  <si>
    <t>2574</t>
  </si>
  <si>
    <t>Neal</t>
  </si>
  <si>
    <t>McGuane</t>
  </si>
  <si>
    <t>5857214954</t>
  </si>
  <si>
    <t>MN048</t>
  </si>
  <si>
    <t>Burris, Jason</t>
  </si>
  <si>
    <t>=L-</t>
  </si>
  <si>
    <t>6252343</t>
  </si>
  <si>
    <t>-77.3099</t>
  </si>
  <si>
    <t>NF300</t>
  </si>
  <si>
    <t>17:44:28</t>
  </si>
  <si>
    <t>-79.0406</t>
  </si>
  <si>
    <t>INTERMITTENT/ CX LOSING CONNECTION ALOT THE LAST FEW DAYS/ CX ALSO MAY NEED ANOTHER XUMO BOX/ CX SAYS SHE NEVER RECEIVED IT</t>
  </si>
  <si>
    <t>CL541</t>
  </si>
  <si>
    <t>17:44:59</t>
  </si>
  <si>
    <t>-78.6235</t>
  </si>
  <si>
    <t>17:48:35</t>
  </si>
  <si>
    <t>42.8046</t>
  </si>
  <si>
    <t>-77.794</t>
  </si>
  <si>
    <t>THE TECHNICIAN RAN A NEW LINE AND SUBMITTED A LINE TICKET TO RESOLVE ALL ISSUES.</t>
  </si>
  <si>
    <t>-77.6193</t>
  </si>
  <si>
    <t>MH303</t>
  </si>
  <si>
    <t>18:36:57</t>
  </si>
  <si>
    <t>Cipoletti, Cynthia</t>
  </si>
  <si>
    <t>#TI</t>
  </si>
  <si>
    <t>7070422</t>
  </si>
  <si>
    <t>43.1834</t>
  </si>
  <si>
    <t>-77.5865</t>
  </si>
  <si>
    <t>HAVING A LOT OF TROUBLE FOR THE LAST TWO MONTHS, MODEM AND ROUTER HAS BEEN MOVED BUT CAN'T BE MOVED BACK.  A LOT OF TECHS HAVE BEEN OUT, AND FIELD MANAGES AND STILL HAVING PROBLEMS.  CUSTOMER IS REQUESTING A FIELD MANAGER ALSO COME WITH THE TECH.</t>
  </si>
  <si>
    <t>781</t>
  </si>
  <si>
    <t>Aselin</t>
  </si>
  <si>
    <t>078</t>
  </si>
  <si>
    <t>4357</t>
  </si>
  <si>
    <t>Tavarez</t>
  </si>
  <si>
    <t>MHC4A</t>
  </si>
  <si>
    <t>17:00:12</t>
  </si>
  <si>
    <t>43.1816</t>
  </si>
  <si>
    <t>-77.6118</t>
  </si>
  <si>
    <t>PE015</t>
  </si>
  <si>
    <t>17:02:18</t>
  </si>
  <si>
    <t>43.0621</t>
  </si>
  <si>
    <t>-77.4644</t>
  </si>
  <si>
    <t>CX HAVING ISSUES WITH ALL CABLE BOXES</t>
  </si>
  <si>
    <t>14303</t>
  </si>
  <si>
    <t>AL039</t>
  </si>
  <si>
    <t>17:24:49</t>
  </si>
  <si>
    <t>42.7399</t>
  </si>
  <si>
    <t>-78.4277</t>
  </si>
  <si>
    <t>SIGNAL LEVEL CHECK UNACCEPTABLE.</t>
  </si>
  <si>
    <t>NF727</t>
  </si>
  <si>
    <t>17:38:21</t>
  </si>
  <si>
    <t>-79.0488</t>
  </si>
  <si>
    <t>CUSTOMER NEEDS TO GET CABLE OUTLET ACTIVATED</t>
  </si>
  <si>
    <t>NT039</t>
  </si>
  <si>
    <t>22:42:20</t>
  </si>
  <si>
    <t>Villegas, Nayeli</t>
  </si>
  <si>
    <t>!31</t>
  </si>
  <si>
    <t>7070023</t>
  </si>
  <si>
    <t>43.0586</t>
  </si>
  <si>
    <t>-78.8954</t>
  </si>
  <si>
    <t>14530</t>
  </si>
  <si>
    <t>PR032</t>
  </si>
  <si>
    <t>22:53:01</t>
  </si>
  <si>
    <t>White, Joyce</t>
  </si>
  <si>
    <t>)M;</t>
  </si>
  <si>
    <t>6289702</t>
  </si>
  <si>
    <t>42.7218</t>
  </si>
  <si>
    <t>-78.0073</t>
  </si>
  <si>
    <t>ALL SERVICES IMPACTED// MODEM OFFLINE AND LOSING CONNECTION// VOD NOT AVAILABLE ON CHANNEL 10// PIXELATION ON TV SCREENS AS WELL//</t>
  </si>
  <si>
    <t>WS045</t>
  </si>
  <si>
    <t>22:16:06</t>
  </si>
  <si>
    <t>42.8577</t>
  </si>
  <si>
    <t>-78.7569</t>
  </si>
  <si>
    <t>CX NEEDS A TECH</t>
  </si>
  <si>
    <t>MH088</t>
  </si>
  <si>
    <t>20:58:15</t>
  </si>
  <si>
    <t>43.1409</t>
  </si>
  <si>
    <t>-77.5962</t>
  </si>
  <si>
    <t>CX HAVING ONGING INTERMITTEN CONNECTION</t>
  </si>
  <si>
    <t>TT005</t>
  </si>
  <si>
    <t>21:31:21</t>
  </si>
  <si>
    <t>Zambrano, Jeanette</t>
  </si>
  <si>
    <t>\U{</t>
  </si>
  <si>
    <t>7019958</t>
  </si>
  <si>
    <t>43.0137</t>
  </si>
  <si>
    <t>CX HAD TO LEAVE DURING PREVIOUS APPT SO DIDNT PLUG IN MODEM UNTIL AFTER TECH LEFT. MODEM HAS NEVER BEEN ONLINE. HAS VERIZON FOR CABLE TV.</t>
  </si>
  <si>
    <t>WB110</t>
  </si>
  <si>
    <t>21:32:22</t>
  </si>
  <si>
    <t>43.2335</t>
  </si>
  <si>
    <t>-77.434</t>
  </si>
  <si>
    <t>2612</t>
  </si>
  <si>
    <t>NF048B</t>
  </si>
  <si>
    <t>-79.0516</t>
  </si>
  <si>
    <t>CALL CUSTOMER  PH 716-205-8744  NEED TO WARE MASK</t>
  </si>
  <si>
    <t>AL014</t>
  </si>
  <si>
    <t>17:51:31</t>
  </si>
  <si>
    <t>-78.5124</t>
  </si>
  <si>
    <t>SLOW SPEEDS/ CX REQUESTING NEW EQUIPMENT</t>
  </si>
  <si>
    <t>BC157</t>
  </si>
  <si>
    <t>23:37:44</t>
  </si>
  <si>
    <t>42.886</t>
  </si>
  <si>
    <t>-78.8413</t>
  </si>
  <si>
    <t>NEEDS A  NEW ROUTER ONLY HAD SERVICE FOR 26 DAY AND ROUTER IS NOT CONNECTING =</t>
  </si>
  <si>
    <t>LS072</t>
  </si>
  <si>
    <t>23:42:32</t>
  </si>
  <si>
    <t>42.8857</t>
  </si>
  <si>
    <t>-78.8112</t>
  </si>
  <si>
    <t>01:27:47</t>
  </si>
  <si>
    <t>42.4877</t>
  </si>
  <si>
    <t>NO SIGNALS TO MODEM</t>
  </si>
  <si>
    <t>Kachelmeyer, Stephen</t>
  </si>
  <si>
    <t>:17</t>
  </si>
  <si>
    <t>7056281</t>
  </si>
  <si>
    <t>MH117</t>
  </si>
  <si>
    <t>18:52:28</t>
  </si>
  <si>
    <t>43.1632</t>
  </si>
  <si>
    <t>-77.5492</t>
  </si>
  <si>
    <t>SIGNALS IN RED</t>
  </si>
  <si>
    <t>OG011</t>
  </si>
  <si>
    <t>18:52:41</t>
  </si>
  <si>
    <t>43.2047</t>
  </si>
  <si>
    <t>-77.8181</t>
  </si>
  <si>
    <t>CABLE LINE NEEDS TO BE PUT UP ON THE POLE. CABLE LINE NEEDS TO BE BURIED. CUSTOMER REQUESTED A TECH COME OUT TO RESOLVE THE ISSUE.</t>
  </si>
  <si>
    <t>2766</t>
  </si>
  <si>
    <t>Wray</t>
  </si>
  <si>
    <t>42.4827</t>
  </si>
  <si>
    <t>GA036</t>
  </si>
  <si>
    <t>19:48:47</t>
  </si>
  <si>
    <t>43.2675</t>
  </si>
  <si>
    <t>-77.6928</t>
  </si>
  <si>
    <t>MODEM/ROUTER NOT ON SPECTRUM SIGNAL, NEEDS TO BE SET TO SPECTRUM. USED TO BE ON GREENLIGHT</t>
  </si>
  <si>
    <t>20:27:45</t>
  </si>
  <si>
    <t>42.961</t>
  </si>
  <si>
    <t>HB171</t>
  </si>
  <si>
    <t>19:22:54</t>
  </si>
  <si>
    <t>Wilson, Alec</t>
  </si>
  <si>
    <t>)00</t>
  </si>
  <si>
    <t>7048694</t>
  </si>
  <si>
    <t>42.7431</t>
  </si>
  <si>
    <t>-78.8245</t>
  </si>
  <si>
    <t>MODEM NOT COMING ONLINE AFTER A POWER CYCLE</t>
  </si>
  <si>
    <t>WBA0B</t>
  </si>
  <si>
    <t>19:24:47</t>
  </si>
  <si>
    <t>Weaver, Sarah</t>
  </si>
  <si>
    <t>-(T</t>
  </si>
  <si>
    <t>6278252</t>
  </si>
  <si>
    <t>43.2135</t>
  </si>
  <si>
    <t>-77.3796</t>
  </si>
  <si>
    <t>CX MDM NOT PROVISIONED CORRECTLY AND WONT TAKE PROVISIONING/ CX TALKING ABOUT CABLE BOX REMOTES NOT WORKING ; CX ALSO STATING SHE HAS MULT MDMS CONNECTED IN HOME , NOT SURE ABOUT THAT</t>
  </si>
  <si>
    <t>20:39:59</t>
  </si>
  <si>
    <t>43.0215</t>
  </si>
  <si>
    <t>-78.6949</t>
  </si>
  <si>
    <t>ONE CABLE BOX OFFLINE AND WONT REBOOT</t>
  </si>
  <si>
    <t>00:10:30</t>
  </si>
  <si>
    <t>MODEM NOT COMPATIBLE WITH HIGH SPLIT.  ELDERLY DISABLED UNABLE TO SWAP AT STORE</t>
  </si>
  <si>
    <t>00:11:10</t>
  </si>
  <si>
    <t>|)%9</t>
  </si>
  <si>
    <t>MODEM NOT SHOWING US A PING STATUS GETTING ERROR CODE ON XUMO DEVICES DUE TO SIGNAL FROM MODEM// CUSTOMER WAS TOLD SHE CAN USE VERISON EXTENDED IN COMBINATION WITH OUR MODEM/ LET CUSTOMER KNOW THAT IS NOT TRUE / THEN INTERNET  STOPPED WORKING</t>
  </si>
  <si>
    <t>141</t>
  </si>
  <si>
    <t>8358502620258091</t>
  </si>
  <si>
    <t>1406109257335</t>
  </si>
  <si>
    <t>1000866138914066</t>
  </si>
  <si>
    <t>BRUCKMAN,JAMES</t>
  </si>
  <si>
    <t>6078 VERSAILLES RD</t>
  </si>
  <si>
    <t>7169829922</t>
  </si>
  <si>
    <t>14085964905017</t>
  </si>
  <si>
    <t>HB118</t>
  </si>
  <si>
    <t>14:24:19</t>
  </si>
  <si>
    <t>LA001 LA003 LA090 LA123 LA810 LC020 LC708 LE002 LE014 LE016 LE255 LF008 LF014 LI030 LI045 LI750 LK785 LV726 SPGDE</t>
  </si>
  <si>
    <t>42.7221</t>
  </si>
  <si>
    <t>-78.9246</t>
  </si>
  <si>
    <t>NFS SPOKE W/CUST. (1ST NAME) CONF. R/S CUST. NOT HM</t>
  </si>
  <si>
    <t>NEEDS INT EQUIPMENT AND CABLE BOX</t>
  </si>
  <si>
    <t>Dillon, Brandon</t>
  </si>
  <si>
    <t>60652</t>
  </si>
  <si>
    <t>7001021</t>
  </si>
  <si>
    <t>Clemons, David Anthon</t>
  </si>
  <si>
    <t>FT RFR MNT</t>
  </si>
  <si>
    <t>08:25:46</t>
  </si>
  <si>
    <t>JR</t>
  </si>
  <si>
    <t>42.8067</t>
  </si>
  <si>
    <t>-77.7984</t>
  </si>
  <si>
    <t>CUSTOMER WAS HAVING ISSUES WITH INTERNET DUE TO A MAINTENANCE OUTAGE. THE TECHNICIAN REFERRED THE TICKET TO MAINTENANCE, RESOLVING THE PROBLEM.</t>
  </si>
  <si>
    <t>08:26:49</t>
  </si>
  <si>
    <t>C4 R1</t>
  </si>
  <si>
    <t>Chavarria, Monica</t>
  </si>
  <si>
    <t>=R-</t>
  </si>
  <si>
    <t>6207389</t>
  </si>
  <si>
    <t>43.0668</t>
  </si>
  <si>
    <t>-78.9253</t>
  </si>
  <si>
    <t>DROPPED CALLS, SHOWING SIGNAL ISSUES</t>
  </si>
  <si>
    <t>MH053</t>
  </si>
  <si>
    <t>08:12:40</t>
  </si>
  <si>
    <t>43.1845</t>
  </si>
  <si>
    <t>-77.5812</t>
  </si>
  <si>
    <t>07:43:52</t>
  </si>
  <si>
    <t>Robles, Christoffer</t>
  </si>
  <si>
    <t>:$R</t>
  </si>
  <si>
    <t>6140557</t>
  </si>
  <si>
    <t>43.1074</t>
  </si>
  <si>
    <t>-77.6275</t>
  </si>
  <si>
    <t>AL013</t>
  </si>
  <si>
    <t>18:09:02</t>
  </si>
  <si>
    <t>1755</t>
  </si>
  <si>
    <t>Haiden</t>
  </si>
  <si>
    <t>Herring</t>
  </si>
  <si>
    <t>-78.486</t>
  </si>
  <si>
    <t>17:47:08</t>
  </si>
  <si>
    <t>42.9856</t>
  </si>
  <si>
    <t>-78.7976</t>
  </si>
  <si>
    <t>WH056B</t>
  </si>
  <si>
    <t>15:51:51</t>
  </si>
  <si>
    <t>-78.8642</t>
  </si>
  <si>
    <t>8358501560031559</t>
  </si>
  <si>
    <t>1406647149234</t>
  </si>
  <si>
    <t>1000868269304067</t>
  </si>
  <si>
    <t>FROSTED WNY DONUTS,*</t>
  </si>
  <si>
    <t>26 MONROE ST</t>
  </si>
  <si>
    <t>7163920018</t>
  </si>
  <si>
    <t>14001120705027</t>
  </si>
  <si>
    <t>AL071</t>
  </si>
  <si>
    <t>15:57:37</t>
  </si>
  <si>
    <t>,I)Y</t>
  </si>
  <si>
    <t>OA700 OC321 OC704 OE719 OE720 OE730 OE770 OE775 OE900 OE913 OK745 OK783 OK900 OT918 OT939 OV705 OV720 OV901 OV905 OV910 OV921 OV924 OZ709 OZ908 OZ915 YZ116</t>
  </si>
  <si>
    <t>43.021</t>
  </si>
  <si>
    <t>-78.5009</t>
  </si>
  <si>
    <t>POC HILLERY 7163920018 GIG INTERNEY WIFI WIB 1 VOICE LINE</t>
  </si>
  <si>
    <t>NO PRE-PAYMENT REQUIRED POC HILLERY 7163920018 GIG INTERNEY WIFI WIB 1 VOICE LINE</t>
  </si>
  <si>
    <t>14755</t>
  </si>
  <si>
    <t>3540</t>
  </si>
  <si>
    <t>OL187</t>
  </si>
  <si>
    <t>McMillon, Marsha</t>
  </si>
  <si>
    <t>(=6</t>
  </si>
  <si>
    <t>6145518</t>
  </si>
  <si>
    <t>42.3205</t>
  </si>
  <si>
    <t>-78.7615</t>
  </si>
  <si>
    <t>SELF INSTALL RESCUE/INTERNET</t>
  </si>
  <si>
    <t>ME024</t>
  </si>
  <si>
    <t>17:56:41</t>
  </si>
  <si>
    <t>43.1961</t>
  </si>
  <si>
    <t>-78.5763</t>
  </si>
  <si>
    <t>CONNECTION ISSUES, RTR TURNS RED, SPEED AND BUFFERING ISSUES DAILY. HISTORY SIGNAL FAILURES AND MDM FLUCTUATING DURING CALL</t>
  </si>
  <si>
    <t>Schmidli, Joseph</t>
  </si>
  <si>
    <t>090</t>
  </si>
  <si>
    <t>6115535</t>
  </si>
  <si>
    <t>Kayli</t>
  </si>
  <si>
    <t>8358500510029598</t>
  </si>
  <si>
    <t>1406647253762</t>
  </si>
  <si>
    <t>1000868897134068</t>
  </si>
  <si>
    <t>KITCHEN,DAWN</t>
  </si>
  <si>
    <t>9495 LUMMISVILLE RD</t>
  </si>
  <si>
    <t>3155303412</t>
  </si>
  <si>
    <t>14590924505047</t>
  </si>
  <si>
    <t>SO016</t>
  </si>
  <si>
    <t>14:19:19</t>
  </si>
  <si>
    <t>LA004 LA006 LA090 LA905 LA915 LC726 LC905 LC910 LC999 LE002 LE007 LE085 LE095 LE125 LE135 LE155 LE180 LE200 LE230 LE905 LF007 LF009 LI299 LI750 LI905 LK007 LK200 LV704 LV900 LZ322 TE400 TE402</t>
  </si>
  <si>
    <t>43.2454</t>
  </si>
  <si>
    <t>-76.9334</t>
  </si>
  <si>
    <t>2712</t>
  </si>
  <si>
    <t>Ingles</t>
  </si>
  <si>
    <t>8358500380014365</t>
  </si>
  <si>
    <t>1406647453321</t>
  </si>
  <si>
    <t>1000869977324066</t>
  </si>
  <si>
    <t>KJOLLER,JANE</t>
  </si>
  <si>
    <t>3100 COUNTY ROAD 40</t>
  </si>
  <si>
    <t>5853308372</t>
  </si>
  <si>
    <t>14469936305045</t>
  </si>
  <si>
    <t>CQ051</t>
  </si>
  <si>
    <t>07:46:52</t>
  </si>
  <si>
    <t>Anthony, Jalasia</t>
  </si>
  <si>
    <t>&gt;&amp;2</t>
  </si>
  <si>
    <t>6283024</t>
  </si>
  <si>
    <t>LC76B LF006 LF009 LI750 LK701 LM024 LV711 LZ322</t>
  </si>
  <si>
    <t>42.8827</t>
  </si>
  <si>
    <t>-77.4617</t>
  </si>
  <si>
    <t>Anthony, Jalasia Olivia</t>
  </si>
  <si>
    <t>34379</t>
  </si>
  <si>
    <t>42.8846</t>
  </si>
  <si>
    <t>8358502720152715</t>
  </si>
  <si>
    <t>1406023694472</t>
  </si>
  <si>
    <t>1000870266714066</t>
  </si>
  <si>
    <t>TOY,TERRENCE</t>
  </si>
  <si>
    <t>152 NIAGARA SHORE DR</t>
  </si>
  <si>
    <t>7165674042</t>
  </si>
  <si>
    <t>14150112105041</t>
  </si>
  <si>
    <t>15:42:16</t>
  </si>
  <si>
    <t>DT051 LA090 LA110 LA112 LA113 LA756 LA810 LA905 LA915 LC81A LC905 LC910 LC999 LE002 LE255 LE905 LE906 LI030 LI045 LI750 LI905 LK785 LM001 LV716 LV900 LZ758 LZ759 SPGDE TE400 TE402</t>
  </si>
  <si>
    <t>43.023</t>
  </si>
  <si>
    <t>-78.8829</t>
  </si>
  <si>
    <t>Mosby, Jasmine Marie</t>
  </si>
  <si>
    <t>37088</t>
  </si>
  <si>
    <t>7065971</t>
  </si>
  <si>
    <t>Strickland, EL-Chan</t>
  </si>
  <si>
    <t>8358502710147345</t>
  </si>
  <si>
    <t>1406582726038</t>
  </si>
  <si>
    <t>1000870287404069</t>
  </si>
  <si>
    <t>LIQUIDZ AUTOBODY SUPPLY,*</t>
  </si>
  <si>
    <t>3125 WALDEN AVE</t>
  </si>
  <si>
    <t>3154166221</t>
  </si>
  <si>
    <t>14043273705040</t>
  </si>
  <si>
    <t>AM932</t>
  </si>
  <si>
    <t>16:18:15</t>
  </si>
  <si>
    <t>&gt;$&amp;&amp;</t>
  </si>
  <si>
    <t>Liszewski, Patrick</t>
  </si>
  <si>
    <t>\E#</t>
  </si>
  <si>
    <t>42.9097</t>
  </si>
  <si>
    <t>-78.7096</t>
  </si>
  <si>
    <t>INST FOR 11/21/26</t>
  </si>
  <si>
    <t>Mckoy, Reginald Edward</t>
  </si>
  <si>
    <t>27445</t>
  </si>
  <si>
    <t>7004184</t>
  </si>
  <si>
    <t>AM930</t>
  </si>
  <si>
    <t>15:01:22</t>
  </si>
  <si>
    <t>&gt;}&lt;2</t>
  </si>
  <si>
    <t>42.9111</t>
  </si>
  <si>
    <t>NON COMPLIANT AWG MODEM WITH A 5 BLOCK</t>
  </si>
  <si>
    <t>NON COMPLIANT AWG MODEM WITH 5 BLOCK</t>
  </si>
  <si>
    <t>8358500830013959</t>
  </si>
  <si>
    <t>1406647568060</t>
  </si>
  <si>
    <t>1000870407784069</t>
  </si>
  <si>
    <t>MR. RICK KIESZNOWSKI,*</t>
  </si>
  <si>
    <t>16 BLUEBIRD LN</t>
  </si>
  <si>
    <t>5187270925</t>
  </si>
  <si>
    <t>13160412605039</t>
  </si>
  <si>
    <t>18:07:26</t>
  </si>
  <si>
    <t>1186</t>
  </si>
  <si>
    <t>Wheeler</t>
  </si>
  <si>
    <t>&gt;?CG</t>
  </si>
  <si>
    <t>42.8311</t>
  </si>
  <si>
    <t>-76.6698</t>
  </si>
  <si>
    <t>RICK (518) 727-0925</t>
  </si>
  <si>
    <t>PREMIER WITH WIFI</t>
  </si>
  <si>
    <t>HI004</t>
  </si>
  <si>
    <t>17:03:16</t>
  </si>
  <si>
    <t>&gt;@:V</t>
  </si>
  <si>
    <t>43.2101</t>
  </si>
  <si>
    <t>-77.7516</t>
  </si>
  <si>
    <t>LS151A</t>
  </si>
  <si>
    <t>17:11:42</t>
  </si>
  <si>
    <t>-78.8083</t>
  </si>
  <si>
    <t>CH017</t>
  </si>
  <si>
    <t>13:22:09</t>
  </si>
  <si>
    <t>42.8832</t>
  </si>
  <si>
    <t>-78.7387</t>
  </si>
  <si>
    <t>429</t>
  </si>
  <si>
    <t>Adrian</t>
  </si>
  <si>
    <t>16:49:52</t>
  </si>
  <si>
    <t>&amp;ZNY</t>
  </si>
  <si>
    <t>-78.6904</t>
  </si>
  <si>
    <t>RG11, 50 FT., NO BORE</t>
  </si>
  <si>
    <t>8358500170259691</t>
  </si>
  <si>
    <t>1406647801479</t>
  </si>
  <si>
    <t>1000871822384063</t>
  </si>
  <si>
    <t>GRAHAM,JANET</t>
  </si>
  <si>
    <t>380 MORGAN RD</t>
  </si>
  <si>
    <t>5854149499</t>
  </si>
  <si>
    <t>14546962305021</t>
  </si>
  <si>
    <t>RI021</t>
  </si>
  <si>
    <t>7020115</t>
  </si>
  <si>
    <t>-77.7595</t>
  </si>
  <si>
    <t>CALL BEFORE ARRIVAL 5854149499</t>
  </si>
  <si>
    <t>Green, Kevin Larry</t>
  </si>
  <si>
    <t>21168</t>
  </si>
  <si>
    <t>8358500150437333</t>
  </si>
  <si>
    <t>1406647774858</t>
  </si>
  <si>
    <t>1000871761974064</t>
  </si>
  <si>
    <t>BOWEN SUNOCO,*</t>
  </si>
  <si>
    <t>2555 MONROE AVE</t>
  </si>
  <si>
    <t>5852717216</t>
  </si>
  <si>
    <t>14618310905024</t>
  </si>
  <si>
    <t>14:09:33</t>
  </si>
  <si>
    <t>;=I$</t>
  </si>
  <si>
    <t>-77.5538</t>
  </si>
  <si>
    <t>2552</t>
  </si>
  <si>
    <t>Divincenzo</t>
  </si>
  <si>
    <t>Fields, Reenoda</t>
  </si>
  <si>
    <t>6#O</t>
  </si>
  <si>
    <t>1203775</t>
  </si>
  <si>
    <t>MH291</t>
  </si>
  <si>
    <t>;~@`</t>
  </si>
  <si>
    <t>Davis, Walter</t>
  </si>
  <si>
    <t>&gt;.&gt;</t>
  </si>
  <si>
    <t>6175222</t>
  </si>
  <si>
    <t>43.1933</t>
  </si>
  <si>
    <t>-77.6016</t>
  </si>
  <si>
    <t>CALL 5854541805 BEFORE PICKUP</t>
  </si>
  <si>
    <t>OL011</t>
  </si>
  <si>
    <t>22:50:17</t>
  </si>
  <si>
    <t>2704</t>
  </si>
  <si>
    <t>42.0926</t>
  </si>
  <si>
    <t>-78.4249</t>
  </si>
  <si>
    <t>NFS-TRIED EA ON 11-20 AT 14:16, NO ANSWER</t>
  </si>
  <si>
    <t>HIGH SPEED DATA SLOW/ PERFORMANCE PROBLEM 2403811278</t>
  </si>
  <si>
    <t>19:22:31</t>
  </si>
  <si>
    <t>ZD WD</t>
  </si>
  <si>
    <t>42.9935</t>
  </si>
  <si>
    <t>-77.5296</t>
  </si>
  <si>
    <t>CS SAID "I BELIEVE THE CABLE LINE INTO OUR HOME WAS DAMAGED AND WOULD LIKE TO HAVE IT REPLACED FROM THE BOX AT THE ROAD TO THE HOUSE."</t>
  </si>
  <si>
    <t>13:58:22</t>
  </si>
  <si>
    <t>43.1661</t>
  </si>
  <si>
    <t>-77.6682</t>
  </si>
  <si>
    <t>MODEM SWAP FOR D3.1 AND ROUTER. 5859674613 PLEASE CALL CX AS NO ONE WOULD BE THERE, THANKS.</t>
  </si>
  <si>
    <t>14512</t>
  </si>
  <si>
    <t>CQ055</t>
  </si>
  <si>
    <t>13:23:24</t>
  </si>
  <si>
    <t>42.6087</t>
  </si>
  <si>
    <t>-77.4069</t>
  </si>
  <si>
    <t>BLACK SCREEN MISSING ALL CHANNELS BOX IS POWERED ON. TECH REQUIRED.</t>
  </si>
  <si>
    <t>657</t>
  </si>
  <si>
    <t>Jaushwa</t>
  </si>
  <si>
    <t>DYKEMAN</t>
  </si>
  <si>
    <t>IQ055</t>
  </si>
  <si>
    <t>10:15:51</t>
  </si>
  <si>
    <t>43.2252</t>
  </si>
  <si>
    <t>-77.5532</t>
  </si>
  <si>
    <t>INTERNET AND HOME PHONE MODEM SHOW UNHEALTHY SIGNAL</t>
  </si>
  <si>
    <t>8358502300011711</t>
  </si>
  <si>
    <t>1406023885575</t>
  </si>
  <si>
    <t>1000874015024066</t>
  </si>
  <si>
    <t>KOHLER,JOANNE</t>
  </si>
  <si>
    <t>5810 SINCLAIR DRIVE EXT</t>
  </si>
  <si>
    <t>SINCLAIRVILLE</t>
  </si>
  <si>
    <t>14782</t>
  </si>
  <si>
    <t>7162304157</t>
  </si>
  <si>
    <t>14782963805178</t>
  </si>
  <si>
    <t>JO065</t>
  </si>
  <si>
    <t>13:10:25</t>
  </si>
  <si>
    <t>7058157</t>
  </si>
  <si>
    <t>D0008 INS21 INS23 INS27 INS30 INS41 LA001 LA003 LA090 LA810 LC723 LE002 LE255 LF002 LF009 LI005 LI750 LK785 LK786 LV707 LZ762 LZ860 LZ863 SPGDE V0107</t>
  </si>
  <si>
    <t>42.2529</t>
  </si>
  <si>
    <t>-79.2718</t>
  </si>
  <si>
    <t>Harrington, Patty Alteme</t>
  </si>
  <si>
    <t>36483</t>
  </si>
  <si>
    <t>Ulloa, Oscar F</t>
  </si>
  <si>
    <t>8358500070358148</t>
  </si>
  <si>
    <t>1406648021051</t>
  </si>
  <si>
    <t>1000874046424061</t>
  </si>
  <si>
    <t>RUFF,BRUCE</t>
  </si>
  <si>
    <t>15 HONEYSUCKLE TER</t>
  </si>
  <si>
    <t>5855224026</t>
  </si>
  <si>
    <t>14450102105146</t>
  </si>
  <si>
    <t>14:02:53</t>
  </si>
  <si>
    <t>LC700 LF006 LF008 LI750 LK701 LK821 LV705</t>
  </si>
  <si>
    <t>43.1093</t>
  </si>
  <si>
    <t>-77.4435</t>
  </si>
  <si>
    <t>CQ058</t>
  </si>
  <si>
    <t>08:21:48</t>
  </si>
  <si>
    <t>42.9839</t>
  </si>
  <si>
    <t>-77.3737</t>
  </si>
  <si>
    <t>315-406-7198  KEVIN -  MANAGED WIFI COAX FT5  REQUIRE  INC000035225002 MODEM NOT POWERING ONLINE ANYMORE NEEDS A REPLACEMENT  T5 | CALL IST 8332921873OP2 | BRING TOOLS/JUMPERS/METERS/LAPTOP|</t>
  </si>
  <si>
    <t>MH369</t>
  </si>
  <si>
    <t>16:34:32</t>
  </si>
  <si>
    <t>-77.5635</t>
  </si>
  <si>
    <t>INTERMITTENT CONNECTION CX GOT NEW MDM AND ACT SUCCESSFULLY, STILL HAPPENING, LOW SIGNAL HIST, SET TC</t>
  </si>
  <si>
    <t>8358500390132702</t>
  </si>
  <si>
    <t>1406648045076</t>
  </si>
  <si>
    <t>1000874124984069</t>
  </si>
  <si>
    <t>WILLOW WAX STUDIO,*</t>
  </si>
  <si>
    <t>5297 PARKSIDE DR</t>
  </si>
  <si>
    <t>STE 403</t>
  </si>
  <si>
    <t>5857373998</t>
  </si>
  <si>
    <t>14424000009064</t>
  </si>
  <si>
    <t>CQ038</t>
  </si>
  <si>
    <t>16:11:13</t>
  </si>
  <si>
    <t>&amp;EOI</t>
  </si>
  <si>
    <t>42.9126</t>
  </si>
  <si>
    <t>-77.29</t>
  </si>
  <si>
    <t>POC : SAMANTHA YEARS, CONTACT NUMBER: 5857373998, SERVICES BEING ORDERED: 500 MBPS INTERNET, BUSINESS WIFI SERVICE, 1 WIFI POD, 1 VOICE LINE, , EQUIPMENT REQUIRED: AN INTERNET MODEM, (WIRELESS CAPABLE MODEM OR SPECTRUM PROVIDED WIFI ROUTER), 1 WI</t>
  </si>
  <si>
    <t>22309</t>
  </si>
  <si>
    <t>8358500480165448</t>
  </si>
  <si>
    <t>1406648054284</t>
  </si>
  <si>
    <t>1000874145494064</t>
  </si>
  <si>
    <t>HUDSON DATA LLC,*</t>
  </si>
  <si>
    <t>122 N GENESEE ST STE A302</t>
  </si>
  <si>
    <t>3157197170</t>
  </si>
  <si>
    <t>14456116305010</t>
  </si>
  <si>
    <t>GE074</t>
  </si>
  <si>
    <t>16:40:53</t>
  </si>
  <si>
    <t>OA702 OC321 OC708 OE720 OE770 OE775 OK700 OV710 OZ709 YZ116</t>
  </si>
  <si>
    <t>42.8793</t>
  </si>
  <si>
    <t>-76.9824</t>
  </si>
  <si>
    <t>JO068</t>
  </si>
  <si>
    <t>13:40:36</t>
  </si>
  <si>
    <t>6277117</t>
  </si>
  <si>
    <t>-79.3018</t>
  </si>
  <si>
    <t>INSTALL 2 XUMO FOR NEW TV SERVICE</t>
  </si>
  <si>
    <t>Henry, Jacob Michae</t>
  </si>
  <si>
    <t>53209</t>
  </si>
  <si>
    <t>15:53:18</t>
  </si>
  <si>
    <t>LA905 LA915 LC719 LC905 LC910 LC999 LE905 LE906 LF004 LI750 LI905 LK007 LK702 LV750</t>
  </si>
  <si>
    <t>43.2443</t>
  </si>
  <si>
    <t>-77.6163</t>
  </si>
  <si>
    <t>Manning, Tyron Marqui</t>
  </si>
  <si>
    <t>53537</t>
  </si>
  <si>
    <t>7007849</t>
  </si>
  <si>
    <t>Lindsey, Crystal</t>
  </si>
  <si>
    <t>Marrero, Cristobal</t>
  </si>
  <si>
    <t>31215</t>
  </si>
  <si>
    <t>6254993</t>
  </si>
  <si>
    <t>JO060</t>
  </si>
  <si>
    <t>18:17:25</t>
  </si>
  <si>
    <t>Bravo, Maribel</t>
  </si>
  <si>
    <t>6296127</t>
  </si>
  <si>
    <t>42.0886</t>
  </si>
  <si>
    <t>-79.2147</t>
  </si>
  <si>
    <t>CALL WHEN ON THE WAY 716-665-8510</t>
  </si>
  <si>
    <t>75242</t>
  </si>
  <si>
    <t>HB028</t>
  </si>
  <si>
    <t>20:24:18</t>
  </si>
  <si>
    <t>-78.8727</t>
  </si>
  <si>
    <t>STILL HAVING ISSUES WITH CABLE BOX REBOOTING/ MIGHT NEED TO  GET A NEW BOX</t>
  </si>
  <si>
    <t>16:32:25</t>
  </si>
  <si>
    <t>McDaniel, Melissa</t>
  </si>
  <si>
    <t>#?_</t>
  </si>
  <si>
    <t>7025633</t>
  </si>
  <si>
    <t>-79.0256</t>
  </si>
  <si>
    <t>RESCUE INSTALL FOR CABLE BOX AND MODEM SWAPPED. EQUIPMENT SHIPPED 11/19</t>
  </si>
  <si>
    <t>8358502190359584</t>
  </si>
  <si>
    <t>1406647853405</t>
  </si>
  <si>
    <t>1000874320744069</t>
  </si>
  <si>
    <t>JOSETHSON,PATRICIA</t>
  </si>
  <si>
    <t>12 SNELL PL</t>
  </si>
  <si>
    <t>7167200133</t>
  </si>
  <si>
    <t>14701782805029</t>
  </si>
  <si>
    <t>JO094</t>
  </si>
  <si>
    <t>22:26:39</t>
  </si>
  <si>
    <t>Juarez, Ashley</t>
  </si>
  <si>
    <t>_G;</t>
  </si>
  <si>
    <t>6252246</t>
  </si>
  <si>
    <t>42.0824</t>
  </si>
  <si>
    <t>-79.2442</t>
  </si>
  <si>
    <t>NEEDS A COAX OUTLET IN THE LIVING ROOM</t>
  </si>
  <si>
    <t>-78.7336</t>
  </si>
  <si>
    <t>PE123</t>
  </si>
  <si>
    <t>20:07:20</t>
  </si>
  <si>
    <t>43.1277</t>
  </si>
  <si>
    <t>SIGNALS FOR MODEM ARE NOT WITHIN RANGE/ INTERMITTENCY/ UNABLE TO CONNECT</t>
  </si>
  <si>
    <t>1406648096186</t>
  </si>
  <si>
    <t>1000874617424060</t>
  </si>
  <si>
    <t>2243 STATE ROUTE 21</t>
  </si>
  <si>
    <t>14424883705036</t>
  </si>
  <si>
    <t>CQ030</t>
  </si>
  <si>
    <t>10:04:57</t>
  </si>
  <si>
    <t>2796</t>
  </si>
  <si>
    <t>Ball</t>
  </si>
  <si>
    <t>D0008 INS21 INS27 INS30 INS83 LC701 LE001 LE006 LF008 LF016 LI740 LI750 LK007 LK200 LK786 LV706 LZ322</t>
  </si>
  <si>
    <t>42.9217</t>
  </si>
  <si>
    <t>-77.2326</t>
  </si>
  <si>
    <t>Quintana, Julio</t>
  </si>
  <si>
    <t>59352</t>
  </si>
  <si>
    <t>6252170</t>
  </si>
  <si>
    <t>10:05:30</t>
  </si>
  <si>
    <t>LA810 LA905 LA915 LC042 LC905 LC910 LC999 LE255 LE905 LE906 LI005 LI030 LI045 LI905 LK205</t>
  </si>
  <si>
    <t>42.8836</t>
  </si>
  <si>
    <t>-78.7631</t>
  </si>
  <si>
    <t>NEEDS HD RECEIVER SWAPPED FOR DVR BOX</t>
  </si>
  <si>
    <t>Hollins, Christopher Gregor</t>
  </si>
  <si>
    <t>11000</t>
  </si>
  <si>
    <t>7011486</t>
  </si>
  <si>
    <t>Oakes, Joshua L</t>
  </si>
  <si>
    <t>11:32:40</t>
  </si>
  <si>
    <t>TT009</t>
  </si>
  <si>
    <t>11:53:39</t>
  </si>
  <si>
    <t>2025-11-20 19:43:21.8000000</t>
  </si>
  <si>
    <t>2025-11-20 14:43:27.7333333</t>
  </si>
  <si>
    <t>43.0099</t>
  </si>
  <si>
    <t>-78.8478</t>
  </si>
  <si>
    <t>NFS CALLED CX TO SEE IF THEY STILL HAVE NO DIAL TONE LEFT VM</t>
  </si>
  <si>
    <t>ALMOST ALL DOWNSTREAM RX AND SNR SIGNALS BAD TO ALL EQUIPMENT, CONSTANT ISSUES ON ALL SERVICES</t>
  </si>
  <si>
    <t>1406648098869</t>
  </si>
  <si>
    <t>505 W HENLEY ST</t>
  </si>
  <si>
    <t>14760344505048</t>
  </si>
  <si>
    <t>OL094</t>
  </si>
  <si>
    <t>42.0751</t>
  </si>
  <si>
    <t>-78.4356</t>
  </si>
  <si>
    <t>2025-11-25</t>
  </si>
  <si>
    <t>ME065</t>
  </si>
  <si>
    <t>11:14:53</t>
  </si>
  <si>
    <t>&amp;SNQ</t>
  </si>
  <si>
    <t>43.2394</t>
  </si>
  <si>
    <t>-78.1878</t>
  </si>
  <si>
    <t>12:02:29</t>
  </si>
  <si>
    <t>THE TECHNICIAN REPLACED THE AERIAL AND UNDERGROUND DROP, THE GROUND BLOCK, THE SPLITTER, AND THE ROUTER.</t>
  </si>
  <si>
    <t>11:17:08</t>
  </si>
  <si>
    <t>&amp;7P0</t>
  </si>
  <si>
    <t>CL528</t>
  </si>
  <si>
    <t>12:38:35</t>
  </si>
  <si>
    <t>VK VC R1</t>
  </si>
  <si>
    <t>42.9958</t>
  </si>
  <si>
    <t>-78.694</t>
  </si>
  <si>
    <t>7167853973</t>
  </si>
  <si>
    <t>SL011</t>
  </si>
  <si>
    <t>12:33:15</t>
  </si>
  <si>
    <t>42.505</t>
  </si>
  <si>
    <t>-79.116</t>
  </si>
  <si>
    <t>7167853973 CUSTOMER INTERNET SERVICE HAS BEEN OUT ABOUT A MONTH, EQUIPMENT IS FLASHING A BLUE LIGHT INSTEAD OF A STEADY BLUE LIGHT.</t>
  </si>
  <si>
    <t>11:02:34</t>
  </si>
  <si>
    <t>&amp;UI3</t>
  </si>
  <si>
    <t>180' RG11</t>
  </si>
  <si>
    <t>2555</t>
  </si>
  <si>
    <t>GA038</t>
  </si>
  <si>
    <t>11:05:00</t>
  </si>
  <si>
    <t>43.2318</t>
  </si>
  <si>
    <t>-77.6533</t>
  </si>
  <si>
    <t>VOICEMAIL IS UNABLE TO BE SET UP DUE TO FRONTIER ISSUE, TRIED TO SET UP A UCM TICKET FOR FOLLOW UP FROM PHONE TEAM, UNABLE TO DO SO - CUSTOMER NEEDS VOICEMAIL TO SET UP AND WORK.</t>
  </si>
  <si>
    <t>HB052</t>
  </si>
  <si>
    <t>12:21:04</t>
  </si>
  <si>
    <t>42.7254</t>
  </si>
  <si>
    <t>-78.9237</t>
  </si>
  <si>
    <t>WIFI ISSUES NEW EQUIP</t>
  </si>
  <si>
    <t>DK139</t>
  </si>
  <si>
    <t>13:58:59</t>
  </si>
  <si>
    <t>7068512</t>
  </si>
  <si>
    <t>INS28 LA001 LA003 LA055 LA090 LA110 LA112 LA113 LA721 LA756 LA810 LC723 LC752 LE255 LF002 LF009 LG001 LG002 LG090 LG092 LI005 LI010 LI030 LI045 LI750 LK205 LV707 LZ767 LZ776</t>
  </si>
  <si>
    <t>-79.1638</t>
  </si>
  <si>
    <t>Deane, Jessie Elissi</t>
  </si>
  <si>
    <t>26461</t>
  </si>
  <si>
    <t>Burdine, Jasmine Monet</t>
  </si>
  <si>
    <t>15:26:22</t>
  </si>
  <si>
    <t>|$_&lt;</t>
  </si>
  <si>
    <t>RG11 169 FT</t>
  </si>
  <si>
    <t>MHA5B</t>
  </si>
  <si>
    <t>11:31:23</t>
  </si>
  <si>
    <t>43.1657</t>
  </si>
  <si>
    <t>-77.5976</t>
  </si>
  <si>
    <t>CX MODEM OFFLINE- HAS BEEN AN ONGOING ISSUE</t>
  </si>
  <si>
    <t>11:40:06</t>
  </si>
  <si>
    <t>&amp;U5T</t>
  </si>
  <si>
    <t>NFS SPOKE W/ TECH CONF R/S DROP REQ</t>
  </si>
  <si>
    <t>50 FT RG 6 NO</t>
  </si>
  <si>
    <t>OL059</t>
  </si>
  <si>
    <t>734</t>
  </si>
  <si>
    <t>42.0952</t>
  </si>
  <si>
    <t>-78.5178</t>
  </si>
  <si>
    <t>US004</t>
  </si>
  <si>
    <t>15:25:47</t>
  </si>
  <si>
    <t>Koenig, Lacey</t>
  </si>
  <si>
    <t>)TV</t>
  </si>
  <si>
    <t>6271695</t>
  </si>
  <si>
    <t>42.8401</t>
  </si>
  <si>
    <t>-76.693</t>
  </si>
  <si>
    <t>8358502780167512</t>
  </si>
  <si>
    <t>1406647902640</t>
  </si>
  <si>
    <t>1000874894734066</t>
  </si>
  <si>
    <t>JEEVEF,BRANDON</t>
  </si>
  <si>
    <t>2080 RIVER RD LOT 115</t>
  </si>
  <si>
    <t>7169313570</t>
  </si>
  <si>
    <t>14304376905071</t>
  </si>
  <si>
    <t>WH084</t>
  </si>
  <si>
    <t>15:58:14</t>
  </si>
  <si>
    <t>43.0697</t>
  </si>
  <si>
    <t>-78.9398</t>
  </si>
  <si>
    <t>NOT COMFORTABLE....</t>
  </si>
  <si>
    <t>NT054</t>
  </si>
  <si>
    <t>15:54:19</t>
  </si>
  <si>
    <t>Z9 Z6</t>
  </si>
  <si>
    <t>2025-11-20 20:44:42.0266667</t>
  </si>
  <si>
    <t>2025-11-20 19:43:03.3000000</t>
  </si>
  <si>
    <t>43.0582</t>
  </si>
  <si>
    <t>-78.8575</t>
  </si>
  <si>
    <t>WALL JACK ISSUE WILL NEED TO GO TO BEHIND MDM CX CONFUSED OF SETUP .</t>
  </si>
  <si>
    <t>PE081</t>
  </si>
  <si>
    <t>15:56:21</t>
  </si>
  <si>
    <t>43.0998</t>
  </si>
  <si>
    <t>-77.519</t>
  </si>
  <si>
    <t>DVR IN BEDROOM MOR WORKING. NOT GETTING CHANNELS BUT CAN STILL WATCH RECORDED SHOWS</t>
  </si>
  <si>
    <t>025</t>
  </si>
  <si>
    <t>BR059</t>
  </si>
  <si>
    <t>2023-05-10 02:45:36.0000000</t>
  </si>
  <si>
    <t>2020-02-19</t>
  </si>
  <si>
    <t>2021-08-17</t>
  </si>
  <si>
    <t>2021-08-31</t>
  </si>
  <si>
    <t>43.0265</t>
  </si>
  <si>
    <t>-77.6217</t>
  </si>
  <si>
    <t>CX WITH CABLE LINE IN YARD THAT NEEDS TO BE BURIED</t>
  </si>
  <si>
    <t>ME042</t>
  </si>
  <si>
    <t>16:18:56</t>
  </si>
  <si>
    <t>-78.1847</t>
  </si>
  <si>
    <t>MODEM UNREACHABLE AND HOME IN THE RED</t>
  </si>
  <si>
    <t>2569</t>
  </si>
  <si>
    <t>8143160210177195</t>
  </si>
  <si>
    <t>1103593604193</t>
  </si>
  <si>
    <t>1000628798114019</t>
  </si>
  <si>
    <t>FRYER,MELISSA</t>
  </si>
  <si>
    <t>4 SOUNDVIEW AVE</t>
  </si>
  <si>
    <t>06611-3572</t>
  </si>
  <si>
    <t>2034554140</t>
  </si>
  <si>
    <t>06611357210002</t>
  </si>
  <si>
    <t xml:space="preserve">TB010B  </t>
  </si>
  <si>
    <t>10.46.47</t>
  </si>
  <si>
    <t>8143160070375277</t>
  </si>
  <si>
    <t>1431643419027</t>
  </si>
  <si>
    <t>1000628810414017</t>
  </si>
  <si>
    <t>CONWAY HARDWOOD PRODUCT,*</t>
  </si>
  <si>
    <t>25 MARTHA LN # 2</t>
  </si>
  <si>
    <t>06755-1531</t>
  </si>
  <si>
    <t>8603554030</t>
  </si>
  <si>
    <t>06755150310046</t>
  </si>
  <si>
    <t xml:space="preserve">NM0002  </t>
  </si>
  <si>
    <t>11.15.16</t>
  </si>
  <si>
    <t>8143160250009795</t>
  </si>
  <si>
    <t>1103016045149</t>
  </si>
  <si>
    <t>1000628887724017</t>
  </si>
  <si>
    <t>PELLETIER,LEONARD</t>
  </si>
  <si>
    <t>96 GORMAN RD</t>
  </si>
  <si>
    <t>06234-1804</t>
  </si>
  <si>
    <t>8607742126</t>
  </si>
  <si>
    <t>8606171040</t>
  </si>
  <si>
    <t>06234180410101</t>
  </si>
  <si>
    <t xml:space="preserve">BY014B  </t>
  </si>
  <si>
    <t>14.11.51</t>
  </si>
  <si>
    <t>8143160150001025</t>
  </si>
  <si>
    <t>1103015428791</t>
  </si>
  <si>
    <t>1000628809004019</t>
  </si>
  <si>
    <t>WILLIAMSON,BRUCE</t>
  </si>
  <si>
    <t>43 BETHLEHEM LN</t>
  </si>
  <si>
    <t>06751-1318</t>
  </si>
  <si>
    <t>2032665753</t>
  </si>
  <si>
    <t>2035096960</t>
  </si>
  <si>
    <t>06751131810014</t>
  </si>
  <si>
    <t xml:space="preserve">BM0001  </t>
  </si>
  <si>
    <t>11.11.20</t>
  </si>
  <si>
    <t>8143160260024230</t>
  </si>
  <si>
    <t>1103526930681</t>
  </si>
  <si>
    <t>1000628881774018</t>
  </si>
  <si>
    <t>FORMIGLIO,ASHLEY</t>
  </si>
  <si>
    <t>35 DEPOT RD</t>
  </si>
  <si>
    <t>06331-1910</t>
  </si>
  <si>
    <t>8605466259</t>
  </si>
  <si>
    <t>06331191010050</t>
  </si>
  <si>
    <t xml:space="preserve">CN0008  </t>
  </si>
  <si>
    <t>14.01.09</t>
  </si>
  <si>
    <t>T8-TEL PORT OUT-D</t>
  </si>
  <si>
    <t>8143160330258917</t>
  </si>
  <si>
    <t>1431651671931</t>
  </si>
  <si>
    <t>1000628814144016</t>
  </si>
  <si>
    <t>FIEDLER,LINDSAY</t>
  </si>
  <si>
    <t>101 S EAGLEVILLE RD</t>
  </si>
  <si>
    <t>APT 10CD</t>
  </si>
  <si>
    <t>06268-2551</t>
  </si>
  <si>
    <t>8603486455</t>
  </si>
  <si>
    <t>06268255510056</t>
  </si>
  <si>
    <t xml:space="preserve">MN0007  </t>
  </si>
  <si>
    <t>11.23.13</t>
  </si>
  <si>
    <t>8141400070136036</t>
  </si>
  <si>
    <t>1103014713516</t>
  </si>
  <si>
    <t>1000628826504017</t>
  </si>
  <si>
    <t>VEZINA JR,LOUIS F</t>
  </si>
  <si>
    <t>72 NUTMEG CIR</t>
  </si>
  <si>
    <t>01020-4917</t>
  </si>
  <si>
    <t>4134782835</t>
  </si>
  <si>
    <t>01020491705015</t>
  </si>
  <si>
    <t xml:space="preserve">CH018B  </t>
  </si>
  <si>
    <t>11.55.24</t>
  </si>
  <si>
    <t>8141400500335372</t>
  </si>
  <si>
    <t>1103555674721</t>
  </si>
  <si>
    <t>1000628857564013</t>
  </si>
  <si>
    <t>GAUTHIER,DINORA</t>
  </si>
  <si>
    <t>26 NORMANDY AVE</t>
  </si>
  <si>
    <t>01570-2638</t>
  </si>
  <si>
    <t>7745021559</t>
  </si>
  <si>
    <t>7744154066</t>
  </si>
  <si>
    <t>01570263805047</t>
  </si>
  <si>
    <t>13.06.41</t>
  </si>
  <si>
    <t>8141400260001511</t>
  </si>
  <si>
    <t>1103013693164</t>
  </si>
  <si>
    <t>1000628892444015</t>
  </si>
  <si>
    <t>SHEA,WILLIAM</t>
  </si>
  <si>
    <t>35 SMITH RD</t>
  </si>
  <si>
    <t>01507-1617</t>
  </si>
  <si>
    <t>5082489052</t>
  </si>
  <si>
    <t>5082548512</t>
  </si>
  <si>
    <t>01507161700136</t>
  </si>
  <si>
    <t xml:space="preserve">CT003A  </t>
  </si>
  <si>
    <t>14.21.58</t>
  </si>
  <si>
    <t>8141400560035284</t>
  </si>
  <si>
    <t>1103012264314</t>
  </si>
  <si>
    <t>1000628818894012</t>
  </si>
  <si>
    <t>FEELEY,EDWARD</t>
  </si>
  <si>
    <t>11 BRIARCLIFF LN # B</t>
  </si>
  <si>
    <t>01520-1905</t>
  </si>
  <si>
    <t>5088532245</t>
  </si>
  <si>
    <t>5083041575</t>
  </si>
  <si>
    <t>01520190505111</t>
  </si>
  <si>
    <t xml:space="preserve">HO0020  </t>
  </si>
  <si>
    <t>11.32.21</t>
  </si>
  <si>
    <t>1000628830014011</t>
  </si>
  <si>
    <t>12.05.46</t>
  </si>
  <si>
    <t>8141400080015469</t>
  </si>
  <si>
    <t>1103014766118</t>
  </si>
  <si>
    <t>1000628826954014</t>
  </si>
  <si>
    <t>MCCARTHY PUB,*</t>
  </si>
  <si>
    <t>5 E WALNUT ST</t>
  </si>
  <si>
    <t>01007-8824</t>
  </si>
  <si>
    <t>4133236420</t>
  </si>
  <si>
    <t>4133236484</t>
  </si>
  <si>
    <t>01007930100007</t>
  </si>
  <si>
    <t>11.56.36</t>
  </si>
  <si>
    <t>8141400560119674</t>
  </si>
  <si>
    <t>1431520171964</t>
  </si>
  <si>
    <t>1000628818854016</t>
  </si>
  <si>
    <t>MAILMAN,MICHAEL</t>
  </si>
  <si>
    <t>82 CRESTVIEW DR</t>
  </si>
  <si>
    <t>01520-1850</t>
  </si>
  <si>
    <t>8574980332</t>
  </si>
  <si>
    <t>01520185005010</t>
  </si>
  <si>
    <t xml:space="preserve">HO0026  </t>
  </si>
  <si>
    <t>11.32.16</t>
  </si>
  <si>
    <t>8141400642594258</t>
  </si>
  <si>
    <t>1431528979129</t>
  </si>
  <si>
    <t>1000628871144016</t>
  </si>
  <si>
    <t>ST MARY'S HEALTH CENTER,*</t>
  </si>
  <si>
    <t>39 QUEEN ST</t>
  </si>
  <si>
    <t>SB4</t>
  </si>
  <si>
    <t>01610-2433</t>
  </si>
  <si>
    <t>5084854229</t>
  </si>
  <si>
    <t>5087534791</t>
  </si>
  <si>
    <t>01610243305955</t>
  </si>
  <si>
    <t xml:space="preserve">WO238A  </t>
  </si>
  <si>
    <t>13.34.24</t>
  </si>
  <si>
    <t>VU-TEL SVC CHG N/TRK-S</t>
  </si>
  <si>
    <t>8141400510085967</t>
  </si>
  <si>
    <t>1431511960102</t>
  </si>
  <si>
    <t>1000628870214018</t>
  </si>
  <si>
    <t>LANDRY,IAN</t>
  </si>
  <si>
    <t>113 W MAIN ST # 1</t>
  </si>
  <si>
    <t>01571-3362</t>
  </si>
  <si>
    <t>4017878143</t>
  </si>
  <si>
    <t>01570336205035</t>
  </si>
  <si>
    <t xml:space="preserve">DU013A  </t>
  </si>
  <si>
    <t>13.31.54</t>
  </si>
  <si>
    <t>8141400360021039</t>
  </si>
  <si>
    <t>1103519013313</t>
  </si>
  <si>
    <t>1000628829964010</t>
  </si>
  <si>
    <t>DAY,SCOTT</t>
  </si>
  <si>
    <t>931 WORCESTER RD # 1</t>
  </si>
  <si>
    <t>01005-9011</t>
  </si>
  <si>
    <t>9784346185</t>
  </si>
  <si>
    <t>9784347962</t>
  </si>
  <si>
    <t>01005901100022</t>
  </si>
  <si>
    <t xml:space="preserve">BA0011  </t>
  </si>
  <si>
    <t>12.05.29</t>
  </si>
  <si>
    <t>8141400420005592</t>
  </si>
  <si>
    <t>1103013096996</t>
  </si>
  <si>
    <t>1000628829464011</t>
  </si>
  <si>
    <t>THOMPSON,HARRY</t>
  </si>
  <si>
    <t>11 OLD DUDLEY RD</t>
  </si>
  <si>
    <t>01540-2144</t>
  </si>
  <si>
    <t>5089875221</t>
  </si>
  <si>
    <t>01540214405031</t>
  </si>
  <si>
    <t xml:space="preserve">OX014B  </t>
  </si>
  <si>
    <t>12.03.49</t>
  </si>
  <si>
    <t>8141400641377952</t>
  </si>
  <si>
    <t>1103558754033</t>
  </si>
  <si>
    <t>1000628860224019</t>
  </si>
  <si>
    <t>ALFRED ROY AND SONS INC,*</t>
  </si>
  <si>
    <t>12 HAMMOND ST</t>
  </si>
  <si>
    <t>01610-1513</t>
  </si>
  <si>
    <t>5087992992</t>
  </si>
  <si>
    <t>7743640950</t>
  </si>
  <si>
    <t>01610151305930</t>
  </si>
  <si>
    <t xml:space="preserve">WO235A  </t>
  </si>
  <si>
    <t>13.10.22</t>
  </si>
  <si>
    <t>8142110020228044</t>
  </si>
  <si>
    <t>1431616786410</t>
  </si>
  <si>
    <t>1000628862474018</t>
  </si>
  <si>
    <t>GOLDEN,THERESA</t>
  </si>
  <si>
    <t>7 WESTWOOD DR</t>
  </si>
  <si>
    <t>12901-2219</t>
  </si>
  <si>
    <t>3472426423</t>
  </si>
  <si>
    <t>12901000015391</t>
  </si>
  <si>
    <t xml:space="preserve">PL115A  </t>
  </si>
  <si>
    <t>13.14.46</t>
  </si>
  <si>
    <t>8142110010418399</t>
  </si>
  <si>
    <t>1431604888640</t>
  </si>
  <si>
    <t>1000628810924015</t>
  </si>
  <si>
    <t>LADUKE,RONALD</t>
  </si>
  <si>
    <t>8 LAKE FOREST DR APT 105</t>
  </si>
  <si>
    <t>12903-3964</t>
  </si>
  <si>
    <t>5185614397</t>
  </si>
  <si>
    <t>5185360265</t>
  </si>
  <si>
    <t>12903396400062</t>
  </si>
  <si>
    <t xml:space="preserve">PL0120  </t>
  </si>
  <si>
    <t>11.16.35</t>
  </si>
  <si>
    <t>8143160210222769</t>
  </si>
  <si>
    <t>1431533358053</t>
  </si>
  <si>
    <t>1000628869904017</t>
  </si>
  <si>
    <t>DIDIEGO,MARIA</t>
  </si>
  <si>
    <t>267 MAYFIELD DR</t>
  </si>
  <si>
    <t>06611-2361</t>
  </si>
  <si>
    <t>2039647152</t>
  </si>
  <si>
    <t>06611236110076</t>
  </si>
  <si>
    <t xml:space="preserve">TB035B  </t>
  </si>
  <si>
    <t>13.31.03</t>
  </si>
  <si>
    <t>8143160180130372</t>
  </si>
  <si>
    <t>1431515708200</t>
  </si>
  <si>
    <t>1000628853124010</t>
  </si>
  <si>
    <t>MOSS,DOUG</t>
  </si>
  <si>
    <t>9 STONY FARM LN</t>
  </si>
  <si>
    <t>06804-3971</t>
  </si>
  <si>
    <t>2039481021</t>
  </si>
  <si>
    <t>06804397110056</t>
  </si>
  <si>
    <t xml:space="preserve">BF001A  </t>
  </si>
  <si>
    <t>12.58.08</t>
  </si>
  <si>
    <t>8141400070729236</t>
  </si>
  <si>
    <t>1431559615899</t>
  </si>
  <si>
    <t>1000628808554014</t>
  </si>
  <si>
    <t>ROSAS,ANGEL</t>
  </si>
  <si>
    <t>74 FRONT ST # 2R</t>
  </si>
  <si>
    <t>01013-4604</t>
  </si>
  <si>
    <t>4133170010</t>
  </si>
  <si>
    <t>01013121505228</t>
  </si>
  <si>
    <t xml:space="preserve">CH001D  </t>
  </si>
  <si>
    <t>11.09.57</t>
  </si>
  <si>
    <t>8141400090140414</t>
  </si>
  <si>
    <t>1431575660903</t>
  </si>
  <si>
    <t>1000628870114010</t>
  </si>
  <si>
    <t>ROCO,NINA ANNE</t>
  </si>
  <si>
    <t>70 RUSSELL ST</t>
  </si>
  <si>
    <t>01035-9507</t>
  </si>
  <si>
    <t>5088013231</t>
  </si>
  <si>
    <t>3392344725</t>
  </si>
  <si>
    <t>01035950700042</t>
  </si>
  <si>
    <t xml:space="preserve">HA002B  </t>
  </si>
  <si>
    <t>13.31.43</t>
  </si>
  <si>
    <t>8141400070015404</t>
  </si>
  <si>
    <t>1103014480140</t>
  </si>
  <si>
    <t>1000628785804010</t>
  </si>
  <si>
    <t>HOUDE,NANCY</t>
  </si>
  <si>
    <t>28 WOODLAND AVE</t>
  </si>
  <si>
    <t>01020-4026</t>
  </si>
  <si>
    <t>4135344606</t>
  </si>
  <si>
    <t>4138854935</t>
  </si>
  <si>
    <t>01020402605015</t>
  </si>
  <si>
    <t>8141400070464628</t>
  </si>
  <si>
    <t>1103571091017</t>
  </si>
  <si>
    <t>1000628845304019</t>
  </si>
  <si>
    <t>SHUMSKIY,TATYANA</t>
  </si>
  <si>
    <t>115 STATE ST</t>
  </si>
  <si>
    <t>01013-2131</t>
  </si>
  <si>
    <t>4132222409</t>
  </si>
  <si>
    <t>01013213105028</t>
  </si>
  <si>
    <t xml:space="preserve">CH011B  </t>
  </si>
  <si>
    <t>12.39.08</t>
  </si>
  <si>
    <t>8141400640708876</t>
  </si>
  <si>
    <t>1103524149458</t>
  </si>
  <si>
    <t>1000628854024011</t>
  </si>
  <si>
    <t>DOLITSKI,SHERRI</t>
  </si>
  <si>
    <t>135 COHASSET ST APT 2</t>
  </si>
  <si>
    <t>01604-3382</t>
  </si>
  <si>
    <t>5087563782</t>
  </si>
  <si>
    <t>9788241901</t>
  </si>
  <si>
    <t>01604323805059</t>
  </si>
  <si>
    <t xml:space="preserve">WO277B  </t>
  </si>
  <si>
    <t>13.00.51</t>
  </si>
  <si>
    <t>8141400640037334</t>
  </si>
  <si>
    <t>1103012031960</t>
  </si>
  <si>
    <t>1000628785954013</t>
  </si>
  <si>
    <t>CIANCI,JEAN</t>
  </si>
  <si>
    <t>31 BRIERWAY DR</t>
  </si>
  <si>
    <t>01604-3533</t>
  </si>
  <si>
    <t>5087579459</t>
  </si>
  <si>
    <t>5088731644</t>
  </si>
  <si>
    <t>01604353305004</t>
  </si>
  <si>
    <t xml:space="preserve">WO216A  </t>
  </si>
  <si>
    <t>10.23.32</t>
  </si>
  <si>
    <t>8142110020233051</t>
  </si>
  <si>
    <t>1431650016195</t>
  </si>
  <si>
    <t>1000628782244012</t>
  </si>
  <si>
    <t>PECKINPAUGH,MICHAEL</t>
  </si>
  <si>
    <t>5 OSWEGO LN</t>
  </si>
  <si>
    <t>12901-6812</t>
  </si>
  <si>
    <t>5186453542</t>
  </si>
  <si>
    <t>12901111105032</t>
  </si>
  <si>
    <t xml:space="preserve">PL0203  </t>
  </si>
  <si>
    <t>10.04.13</t>
  </si>
  <si>
    <t>8143160380027741</t>
  </si>
  <si>
    <t>1103016458128</t>
  </si>
  <si>
    <t>1000628845584016</t>
  </si>
  <si>
    <t>CARRARA,LAUREN</t>
  </si>
  <si>
    <t>196 CHURCH ST</t>
  </si>
  <si>
    <t>06226-2628</t>
  </si>
  <si>
    <t>9592824828</t>
  </si>
  <si>
    <t>8604238845</t>
  </si>
  <si>
    <t>06226262810075</t>
  </si>
  <si>
    <t xml:space="preserve">WM0008  </t>
  </si>
  <si>
    <t>12.40.00</t>
  </si>
  <si>
    <t>8143160220210341</t>
  </si>
  <si>
    <t>1431571141544</t>
  </si>
  <si>
    <t>1000628776154011</t>
  </si>
  <si>
    <t>IMAGES STUDIO,*</t>
  </si>
  <si>
    <t>49 PETER RD STE 1</t>
  </si>
  <si>
    <t>06488-2681</t>
  </si>
  <si>
    <t>2032067441</t>
  </si>
  <si>
    <t>06488268110088</t>
  </si>
  <si>
    <t xml:space="preserve">SY0028  </t>
  </si>
  <si>
    <t>09.32.54</t>
  </si>
  <si>
    <t>8143160190110505</t>
  </si>
  <si>
    <t>1103525269685</t>
  </si>
  <si>
    <t>1000628821014012</t>
  </si>
  <si>
    <t>BOSHELL,ADAM</t>
  </si>
  <si>
    <t>31 FAWNWOOD RD</t>
  </si>
  <si>
    <t>06482-1471</t>
  </si>
  <si>
    <t>2037314328</t>
  </si>
  <si>
    <t>2033041514</t>
  </si>
  <si>
    <t>06482147110005</t>
  </si>
  <si>
    <t>11.38.01</t>
  </si>
  <si>
    <t>8143160370010954</t>
  </si>
  <si>
    <t>1103016385602</t>
  </si>
  <si>
    <t>1000628788424014</t>
  </si>
  <si>
    <t>GATELY,JOHN L</t>
  </si>
  <si>
    <t>109 TURNPIKE RD</t>
  </si>
  <si>
    <t>06279-2419</t>
  </si>
  <si>
    <t>8606844406</t>
  </si>
  <si>
    <t>8604632092</t>
  </si>
  <si>
    <t>06279241910003</t>
  </si>
  <si>
    <t>10.31.45</t>
  </si>
  <si>
    <t>8141400642686948</t>
  </si>
  <si>
    <t>1431545287746</t>
  </si>
  <si>
    <t>1000628786504015</t>
  </si>
  <si>
    <t>YAMASHITA,YUKI</t>
  </si>
  <si>
    <t>262 BELMONT ST #2</t>
  </si>
  <si>
    <t>01604-5220</t>
  </si>
  <si>
    <t>7745564672</t>
  </si>
  <si>
    <t>01604520205152</t>
  </si>
  <si>
    <t xml:space="preserve">WO168B  </t>
  </si>
  <si>
    <t>10.26.16</t>
  </si>
  <si>
    <t>8141400642219666</t>
  </si>
  <si>
    <t>1103594158124</t>
  </si>
  <si>
    <t>1000628782504019</t>
  </si>
  <si>
    <t>JIMENEZ,JINNELY</t>
  </si>
  <si>
    <t>109 PIEDMONT ST # 1</t>
  </si>
  <si>
    <t>01609-2278</t>
  </si>
  <si>
    <t>4073129813</t>
  </si>
  <si>
    <t>01609201905236</t>
  </si>
  <si>
    <t xml:space="preserve">WO243B  </t>
  </si>
  <si>
    <t>10.05.46</t>
  </si>
  <si>
    <t>8141400470134714</t>
  </si>
  <si>
    <t>1431651263762</t>
  </si>
  <si>
    <t>1000628839654015</t>
  </si>
  <si>
    <t>HAMOUDI,SAHAR</t>
  </si>
  <si>
    <t>44 BOSTON RD # A</t>
  </si>
  <si>
    <t>01590-3863</t>
  </si>
  <si>
    <t>7745597104</t>
  </si>
  <si>
    <t>01590000005495</t>
  </si>
  <si>
    <t xml:space="preserve">SU0002  </t>
  </si>
  <si>
    <t>12.24.10</t>
  </si>
  <si>
    <t>8141400240001136</t>
  </si>
  <si>
    <t>1103013748869</t>
  </si>
  <si>
    <t>1000628854354012</t>
  </si>
  <si>
    <t>LYONS,SUSAN</t>
  </si>
  <si>
    <t>20 BELL RD</t>
  </si>
  <si>
    <t>01535-1506</t>
  </si>
  <si>
    <t>5088675712</t>
  </si>
  <si>
    <t>5083353346</t>
  </si>
  <si>
    <t>01535150600025</t>
  </si>
  <si>
    <t>13.02.03</t>
  </si>
  <si>
    <t>8141400600145325</t>
  </si>
  <si>
    <t>1431502286582</t>
  </si>
  <si>
    <t>1000628853664015</t>
  </si>
  <si>
    <t>JACKMAN,JANET</t>
  </si>
  <si>
    <t>196 HILL ST</t>
  </si>
  <si>
    <t>01588-1011</t>
  </si>
  <si>
    <t>9788088231</t>
  </si>
  <si>
    <t>01588101105016</t>
  </si>
  <si>
    <t xml:space="preserve">NG015C  </t>
  </si>
  <si>
    <t>12.59.36</t>
  </si>
  <si>
    <t>8141400510072726</t>
  </si>
  <si>
    <t>1103589588590</t>
  </si>
  <si>
    <t>1000628844884011</t>
  </si>
  <si>
    <t>SILVIA,ELIZABETH</t>
  </si>
  <si>
    <t>12 LAKEVIEW AVE # B</t>
  </si>
  <si>
    <t>01571-3717</t>
  </si>
  <si>
    <t>4016321436</t>
  </si>
  <si>
    <t>01571371700021</t>
  </si>
  <si>
    <t xml:space="preserve">DU013B  </t>
  </si>
  <si>
    <t>12.37.41</t>
  </si>
  <si>
    <t>8141400080029734</t>
  </si>
  <si>
    <t>1103511984354</t>
  </si>
  <si>
    <t>1000628833354018</t>
  </si>
  <si>
    <t>MARTEL,MICHAEL</t>
  </si>
  <si>
    <t>43 PLAZA AVE</t>
  </si>
  <si>
    <t>01007-8800</t>
  </si>
  <si>
    <t>4133234002</t>
  </si>
  <si>
    <t>4132462419</t>
  </si>
  <si>
    <t>01007000018212</t>
  </si>
  <si>
    <t xml:space="preserve">BT014A  </t>
  </si>
  <si>
    <t>12.15.10</t>
  </si>
  <si>
    <t>8141400070186718</t>
  </si>
  <si>
    <t>1103514263160</t>
  </si>
  <si>
    <t>1000628870414014</t>
  </si>
  <si>
    <t>COSTA,YVONNE</t>
  </si>
  <si>
    <t>149 DALE ST APT D</t>
  </si>
  <si>
    <t>01020-1278</t>
  </si>
  <si>
    <t>4133885293</t>
  </si>
  <si>
    <t>01020127800040</t>
  </si>
  <si>
    <t xml:space="preserve">CH029C  </t>
  </si>
  <si>
    <t>13.32.27</t>
  </si>
  <si>
    <t>8141410290133861</t>
  </si>
  <si>
    <t>1431648796023</t>
  </si>
  <si>
    <t>1000628780074015</t>
  </si>
  <si>
    <t>BABINEAU,BRIAN</t>
  </si>
  <si>
    <t>36 NARTOFF RD</t>
  </si>
  <si>
    <t>#RIGHT</t>
  </si>
  <si>
    <t>HOLLIS</t>
  </si>
  <si>
    <t>03049-5965</t>
  </si>
  <si>
    <t>6032103104</t>
  </si>
  <si>
    <t>03049596505044</t>
  </si>
  <si>
    <t xml:space="preserve">HL005B  </t>
  </si>
  <si>
    <t>09.54.37</t>
  </si>
  <si>
    <t>8142110160111844</t>
  </si>
  <si>
    <t>1431626793737</t>
  </si>
  <si>
    <t>1000628811044011</t>
  </si>
  <si>
    <t>GARIEPY,JULIE</t>
  </si>
  <si>
    <t>47 HOCHSTEIG LN</t>
  </si>
  <si>
    <t>107A HOCHSTEIG ST</t>
  </si>
  <si>
    <t>12941-2007</t>
  </si>
  <si>
    <t>5187950987</t>
  </si>
  <si>
    <t>2163120206</t>
  </si>
  <si>
    <t>12941200805019</t>
  </si>
  <si>
    <t xml:space="preserve">WN0615  </t>
  </si>
  <si>
    <t>11.16.55</t>
  </si>
  <si>
    <t>8350150010591644</t>
  </si>
  <si>
    <t>1431627783570</t>
  </si>
  <si>
    <t>1000628791894013</t>
  </si>
  <si>
    <t>LUNDE,KENNETH</t>
  </si>
  <si>
    <t>199 MERCHANT ST</t>
  </si>
  <si>
    <t>05641-2941</t>
  </si>
  <si>
    <t>8025951877</t>
  </si>
  <si>
    <t>05641294105099</t>
  </si>
  <si>
    <t xml:space="preserve">BV0009  </t>
  </si>
  <si>
    <t>10.36.56</t>
  </si>
  <si>
    <t>8143160210130475</t>
  </si>
  <si>
    <t>1103577734438</t>
  </si>
  <si>
    <t>1000628802934014</t>
  </si>
  <si>
    <t>MANCINI,VINCENZO</t>
  </si>
  <si>
    <t>241 STERLING RD</t>
  </si>
  <si>
    <t>06611-2303</t>
  </si>
  <si>
    <t>2032689819</t>
  </si>
  <si>
    <t>06611230310193</t>
  </si>
  <si>
    <t xml:space="preserve">TB015B  </t>
  </si>
  <si>
    <t>10.57.45</t>
  </si>
  <si>
    <t>8143160240000441</t>
  </si>
  <si>
    <t>1103016000375</t>
  </si>
  <si>
    <t>1000628778664017</t>
  </si>
  <si>
    <t>CAMP CONRI,*</t>
  </si>
  <si>
    <t>28 HAPPY HILL LN</t>
  </si>
  <si>
    <t>DIVISIONAL COMANDER'S HSE</t>
  </si>
  <si>
    <t>06278-1304</t>
  </si>
  <si>
    <t>8604296401</t>
  </si>
  <si>
    <t>8605438400</t>
  </si>
  <si>
    <t>06278130410034</t>
  </si>
  <si>
    <t>09.46.38</t>
  </si>
  <si>
    <t>8143160340013609</t>
  </si>
  <si>
    <t>1103549647106</t>
  </si>
  <si>
    <t>1000628786494019</t>
  </si>
  <si>
    <t>SANNON,MARRIE</t>
  </si>
  <si>
    <t>400 DEERFIELD RD APT 202</t>
  </si>
  <si>
    <t>06259-1137</t>
  </si>
  <si>
    <t>8604815525</t>
  </si>
  <si>
    <t>8603823247</t>
  </si>
  <si>
    <t>06259113710178</t>
  </si>
  <si>
    <t xml:space="preserve">PF0003  </t>
  </si>
  <si>
    <t>10.26.07</t>
  </si>
  <si>
    <t>8143160390154097</t>
  </si>
  <si>
    <t>1431629290020</t>
  </si>
  <si>
    <t>1000628781254012</t>
  </si>
  <si>
    <t>DUPONT,MELANIE</t>
  </si>
  <si>
    <t>75 TRIPP RD</t>
  </si>
  <si>
    <t>06281-3515</t>
  </si>
  <si>
    <t>4013388895</t>
  </si>
  <si>
    <t>06281351510078</t>
  </si>
  <si>
    <t xml:space="preserve">WD025B  </t>
  </si>
  <si>
    <t>09.59.55</t>
  </si>
  <si>
    <t>8143160250073627</t>
  </si>
  <si>
    <t>1431544545573</t>
  </si>
  <si>
    <t>1000628779284013</t>
  </si>
  <si>
    <t>MARTIN,JAMES</t>
  </si>
  <si>
    <t>55 PHEASANT LN</t>
  </si>
  <si>
    <t>06234-1829</t>
  </si>
  <si>
    <t>8603776491</t>
  </si>
  <si>
    <t>06234182910025</t>
  </si>
  <si>
    <t>09.49.53</t>
  </si>
  <si>
    <t>LOUIS, EXANTSON</t>
  </si>
  <si>
    <t>8143160190020217</t>
  </si>
  <si>
    <t>1103015642326</t>
  </si>
  <si>
    <t>1000628777114014</t>
  </si>
  <si>
    <t>ST GEORGE,PATRICIA</t>
  </si>
  <si>
    <t>19 BEAR HILLS RD</t>
  </si>
  <si>
    <t>06470-2770</t>
  </si>
  <si>
    <t>2032701464</t>
  </si>
  <si>
    <t>06470277010020</t>
  </si>
  <si>
    <t xml:space="preserve">NT023A  </t>
  </si>
  <si>
    <t>09.38.33</t>
  </si>
  <si>
    <t>8143160030019759</t>
  </si>
  <si>
    <t>1103566087038</t>
  </si>
  <si>
    <t>1000628830204018</t>
  </si>
  <si>
    <t>MANCHESTER,JONATHAN</t>
  </si>
  <si>
    <t>8 SILO DR</t>
  </si>
  <si>
    <t>HARWINTON</t>
  </si>
  <si>
    <t>06791-1420</t>
  </si>
  <si>
    <t>8604851963</t>
  </si>
  <si>
    <t>06791142010063</t>
  </si>
  <si>
    <t xml:space="preserve">HW0042  </t>
  </si>
  <si>
    <t>12.06.19</t>
  </si>
  <si>
    <t>LEE, TYRELL</t>
  </si>
  <si>
    <t>LEMME, GARY</t>
  </si>
  <si>
    <t>8143160220074424</t>
  </si>
  <si>
    <t>1103570578048</t>
  </si>
  <si>
    <t>1000628801364015</t>
  </si>
  <si>
    <t>DENMO'S ORIGINAL DRIVE I,*</t>
  </si>
  <si>
    <t>340 MAIN ST S</t>
  </si>
  <si>
    <t>06488-4200</t>
  </si>
  <si>
    <t>4754147287</t>
  </si>
  <si>
    <t>2033235070</t>
  </si>
  <si>
    <t>06488420010051</t>
  </si>
  <si>
    <t xml:space="preserve">SY038B  </t>
  </si>
  <si>
    <t>10.54.29</t>
  </si>
  <si>
    <t>8143160380496391</t>
  </si>
  <si>
    <t>1431503687515</t>
  </si>
  <si>
    <t>1000628200364012</t>
  </si>
  <si>
    <t>SAUNDERS,RACHEL</t>
  </si>
  <si>
    <t>34 POND WAY</t>
  </si>
  <si>
    <t>06256-1042</t>
  </si>
  <si>
    <t>8606341594</t>
  </si>
  <si>
    <t>06256104210168</t>
  </si>
  <si>
    <t xml:space="preserve">WM017B  </t>
  </si>
  <si>
    <t>20.58.14</t>
  </si>
  <si>
    <t>ROBLES-PEREZ, LUIS</t>
  </si>
  <si>
    <t>2Z-PRIORITY BORE-Z</t>
  </si>
  <si>
    <t>8143160210105410</t>
  </si>
  <si>
    <t>1103562315193</t>
  </si>
  <si>
    <t>1000628786624011</t>
  </si>
  <si>
    <t>MILLER,MELVIN</t>
  </si>
  <si>
    <t>53 REGENCY CIR</t>
  </si>
  <si>
    <t>06611-1391</t>
  </si>
  <si>
    <t>2032684011</t>
  </si>
  <si>
    <t>06611139100158</t>
  </si>
  <si>
    <t xml:space="preserve">TB037B  </t>
  </si>
  <si>
    <t>10.26.38</t>
  </si>
  <si>
    <t>DELGADO, JOSE</t>
  </si>
  <si>
    <t>8142110030000839</t>
  </si>
  <si>
    <t>1103011841757</t>
  </si>
  <si>
    <t>1000628848044018</t>
  </si>
  <si>
    <t>MARTIN,ARVIN</t>
  </si>
  <si>
    <t>570 IRISH SETTLEMENT RD</t>
  </si>
  <si>
    <t>12901-7607</t>
  </si>
  <si>
    <t>5185616267</t>
  </si>
  <si>
    <t>5185637200</t>
  </si>
  <si>
    <t>12901000036009</t>
  </si>
  <si>
    <t xml:space="preserve">SF0422  </t>
  </si>
  <si>
    <t>12.45.57</t>
  </si>
  <si>
    <t>8141400640465030</t>
  </si>
  <si>
    <t>1103509753753</t>
  </si>
  <si>
    <t>1000628826164010</t>
  </si>
  <si>
    <t>ALTERNATIVES UNLIMITED,*</t>
  </si>
  <si>
    <t>85 DOWNING ST # 1</t>
  </si>
  <si>
    <t>01610-3444</t>
  </si>
  <si>
    <t>5087536290</t>
  </si>
  <si>
    <t>5082346232</t>
  </si>
  <si>
    <t>01610121605492</t>
  </si>
  <si>
    <t xml:space="preserve">WO221A  </t>
  </si>
  <si>
    <t>11.54.33</t>
  </si>
  <si>
    <t>8141400430000096</t>
  </si>
  <si>
    <t>1103013141263</t>
  </si>
  <si>
    <t>1000628777424017</t>
  </si>
  <si>
    <t>YOUNG,ROBERT G</t>
  </si>
  <si>
    <t>12 DAVIS RD</t>
  </si>
  <si>
    <t>01527-1013</t>
  </si>
  <si>
    <t>5088659468</t>
  </si>
  <si>
    <t>5082773433</t>
  </si>
  <si>
    <t>01586000005030</t>
  </si>
  <si>
    <t xml:space="preserve">MI0019  </t>
  </si>
  <si>
    <t>09.40.33</t>
  </si>
  <si>
    <t>CANTO, RUI</t>
  </si>
  <si>
    <t>8141400650080760</t>
  </si>
  <si>
    <t>1103565803500</t>
  </si>
  <si>
    <t>1000628781784018</t>
  </si>
  <si>
    <t>DEMELLO,ROBERT</t>
  </si>
  <si>
    <t>55 SUMMER AVE</t>
  </si>
  <si>
    <t>02790-3717</t>
  </si>
  <si>
    <t>5083338685</t>
  </si>
  <si>
    <t>7743195565</t>
  </si>
  <si>
    <t>02790371705041</t>
  </si>
  <si>
    <t xml:space="preserve">WP008A  </t>
  </si>
  <si>
    <t>10.01.58</t>
  </si>
  <si>
    <t>8141400420034865</t>
  </si>
  <si>
    <t>1103519380902</t>
  </si>
  <si>
    <t>1000628785924016</t>
  </si>
  <si>
    <t>YACINO,WAYNE</t>
  </si>
  <si>
    <t>54 OLD WEBSTER RD</t>
  </si>
  <si>
    <t>01540-2706</t>
  </si>
  <si>
    <t>5089875980</t>
  </si>
  <si>
    <t>01540270605045</t>
  </si>
  <si>
    <t xml:space="preserve">OX012B  </t>
  </si>
  <si>
    <t>10.23.18</t>
  </si>
  <si>
    <t>8141200140004192</t>
  </si>
  <si>
    <t>1103526355434</t>
  </si>
  <si>
    <t>1000628800464014</t>
  </si>
  <si>
    <t>DELUCA ,JANICE</t>
  </si>
  <si>
    <t>445 N MAIN ST UNIT 1</t>
  </si>
  <si>
    <t>01237-9735</t>
  </si>
  <si>
    <t>4138226818</t>
  </si>
  <si>
    <t>01237973510289</t>
  </si>
  <si>
    <t xml:space="preserve">LS0004  </t>
  </si>
  <si>
    <t>10.52.07</t>
  </si>
  <si>
    <t>8141400200002421</t>
  </si>
  <si>
    <t>1103012765153</t>
  </si>
  <si>
    <t>1000628788904015</t>
  </si>
  <si>
    <t>LOVELY III,GEORGE</t>
  </si>
  <si>
    <t>32 BURNETT ST</t>
  </si>
  <si>
    <t>01501-1240</t>
  </si>
  <si>
    <t>5084006599</t>
  </si>
  <si>
    <t>7746963856</t>
  </si>
  <si>
    <t>01501124005014</t>
  </si>
  <si>
    <t>10.32.31</t>
  </si>
  <si>
    <t>8141400070600056</t>
  </si>
  <si>
    <t>1103535123724</t>
  </si>
  <si>
    <t>1000628834494011</t>
  </si>
  <si>
    <t>MORALES,DIGNO</t>
  </si>
  <si>
    <t>84 DEBRA DR APT 1E</t>
  </si>
  <si>
    <t>01020-2260</t>
  </si>
  <si>
    <t>4137777333</t>
  </si>
  <si>
    <t>4133318345</t>
  </si>
  <si>
    <t>01020226005046</t>
  </si>
  <si>
    <t xml:space="preserve">CH008B  </t>
  </si>
  <si>
    <t>12.18.17</t>
  </si>
  <si>
    <t>8141400643455590</t>
  </si>
  <si>
    <t>1431648485155</t>
  </si>
  <si>
    <t>1000628781774019</t>
  </si>
  <si>
    <t>CHEN,BIN</t>
  </si>
  <si>
    <t>509 GRAFTON ST # 1</t>
  </si>
  <si>
    <t>01604-4790</t>
  </si>
  <si>
    <t>3236808087</t>
  </si>
  <si>
    <t>01604474305057</t>
  </si>
  <si>
    <t xml:space="preserve">WO345A  </t>
  </si>
  <si>
    <t>8141400580003775</t>
  </si>
  <si>
    <t>1103013526737</t>
  </si>
  <si>
    <t>1000628790834010</t>
  </si>
  <si>
    <t>FOLCKEMER,CHARLES</t>
  </si>
  <si>
    <t>212 FAIRBANKS ST</t>
  </si>
  <si>
    <t>01583-1258</t>
  </si>
  <si>
    <t>5088354912</t>
  </si>
  <si>
    <t>5084141864</t>
  </si>
  <si>
    <t>01583125800049</t>
  </si>
  <si>
    <t xml:space="preserve">WY0002  </t>
  </si>
  <si>
    <t>10.35.21</t>
  </si>
  <si>
    <t>8141400330006037</t>
  </si>
  <si>
    <t>1431550587097</t>
  </si>
  <si>
    <t>1000628783014018</t>
  </si>
  <si>
    <t>CIPOLLA,JENNIFER</t>
  </si>
  <si>
    <t>81 WESTFORD ST</t>
  </si>
  <si>
    <t>DUNSTABLE</t>
  </si>
  <si>
    <t>01827-2403</t>
  </si>
  <si>
    <t>7277440299</t>
  </si>
  <si>
    <t>01827240300058</t>
  </si>
  <si>
    <t xml:space="preserve">DN0003  </t>
  </si>
  <si>
    <t>10.07.56</t>
  </si>
  <si>
    <t>1000628893844015</t>
  </si>
  <si>
    <t>14.25.13</t>
  </si>
  <si>
    <t>8141400640757246</t>
  </si>
  <si>
    <t>1103525822004</t>
  </si>
  <si>
    <t>1000618654524013</t>
  </si>
  <si>
    <t>ELITE ENTERTAINMENT,*</t>
  </si>
  <si>
    <t>100 GROVE ST</t>
  </si>
  <si>
    <t>ELITE</t>
  </si>
  <si>
    <t>01605-2627</t>
  </si>
  <si>
    <t>5088317777</t>
  </si>
  <si>
    <t>5088317770</t>
  </si>
  <si>
    <t>01605262705093</t>
  </si>
  <si>
    <t xml:space="preserve">WO255A  </t>
  </si>
  <si>
    <t>09.31.09</t>
  </si>
  <si>
    <t>8141400550004514</t>
  </si>
  <si>
    <t>1103013404414</t>
  </si>
  <si>
    <t>1000628780614018</t>
  </si>
  <si>
    <t>O'DAY,TERESA S.</t>
  </si>
  <si>
    <t>11 JASPER ST</t>
  </si>
  <si>
    <t>01581-3721</t>
  </si>
  <si>
    <t>5083667272</t>
  </si>
  <si>
    <t>5087699216</t>
  </si>
  <si>
    <t>01581372100006</t>
  </si>
  <si>
    <t xml:space="preserve">WS003B  </t>
  </si>
  <si>
    <t>09.57.12</t>
  </si>
  <si>
    <t>TAYLOR, FRANK</t>
  </si>
  <si>
    <t>1000628839244015</t>
  </si>
  <si>
    <t>12.23.20</t>
  </si>
  <si>
    <t>MARQUEZ, RUBEN</t>
  </si>
  <si>
    <t>8141400340023998</t>
  </si>
  <si>
    <t>1103581382893</t>
  </si>
  <si>
    <t>1000628806344012</t>
  </si>
  <si>
    <t>CASELLA,CAROL</t>
  </si>
  <si>
    <t>161 BOLTON RD</t>
  </si>
  <si>
    <t>01451-1804</t>
  </si>
  <si>
    <t>9783025803</t>
  </si>
  <si>
    <t>9784560102</t>
  </si>
  <si>
    <t>01451180405007</t>
  </si>
  <si>
    <t xml:space="preserve">HR0003  </t>
  </si>
  <si>
    <t>11.05.03</t>
  </si>
  <si>
    <t>8141400470024931</t>
  </si>
  <si>
    <t>1103578628282</t>
  </si>
  <si>
    <t>1000628765234014</t>
  </si>
  <si>
    <t>FIRST BAPTIST CHURCH OF SU</t>
  </si>
  <si>
    <t>659 CENTRAL TPKE</t>
  </si>
  <si>
    <t>01590-1104</t>
  </si>
  <si>
    <t>5082775944</t>
  </si>
  <si>
    <t>5088659370</t>
  </si>
  <si>
    <t>01590110400024</t>
  </si>
  <si>
    <t xml:space="preserve">SU0012  </t>
  </si>
  <si>
    <t>08.53.19</t>
  </si>
  <si>
    <t>GX-SMB SI RESC 1SP-T</t>
  </si>
  <si>
    <t>8141400450000166</t>
  </si>
  <si>
    <t>1103013910121</t>
  </si>
  <si>
    <t>1000628813074016</t>
  </si>
  <si>
    <t>GUNTER,BARBARA</t>
  </si>
  <si>
    <t>50 HILL ST</t>
  </si>
  <si>
    <t>MILLVILLE</t>
  </si>
  <si>
    <t>01529-1646</t>
  </si>
  <si>
    <t>5088834542</t>
  </si>
  <si>
    <t>5082772845</t>
  </si>
  <si>
    <t>01529000005287</t>
  </si>
  <si>
    <t xml:space="preserve">MV001B  </t>
  </si>
  <si>
    <t>11.21.22</t>
  </si>
  <si>
    <t>PERRY, TIMOTHY</t>
  </si>
  <si>
    <t>8141400050011860</t>
  </si>
  <si>
    <t>1103014379235</t>
  </si>
  <si>
    <t>1000626843564014</t>
  </si>
  <si>
    <t>KINLOCK,MATTHEW</t>
  </si>
  <si>
    <t>97 POMEROY ST</t>
  </si>
  <si>
    <t>01027-2734</t>
  </si>
  <si>
    <t>4135278131</t>
  </si>
  <si>
    <t>4138968070</t>
  </si>
  <si>
    <t>01027273405078</t>
  </si>
  <si>
    <t>15.17.37</t>
  </si>
  <si>
    <t>8141400060009037</t>
  </si>
  <si>
    <t>1103014446604</t>
  </si>
  <si>
    <t>1000626838664019</t>
  </si>
  <si>
    <t>MUNSKA,JAMES</t>
  </si>
  <si>
    <t>49 RATTLE HILL RD</t>
  </si>
  <si>
    <t>01073-9313</t>
  </si>
  <si>
    <t>4135274448</t>
  </si>
  <si>
    <t>01073931305110</t>
  </si>
  <si>
    <t xml:space="preserve">SN0006  </t>
  </si>
  <si>
    <t>15.06.41</t>
  </si>
  <si>
    <t>MCELMAN, JUSTIN</t>
  </si>
  <si>
    <t>JORDAN, GERMANIE</t>
  </si>
  <si>
    <t>8141400510081826</t>
  </si>
  <si>
    <t>1103598033976</t>
  </si>
  <si>
    <t>1000628810544011</t>
  </si>
  <si>
    <t>KJACK INC DBA UPSIDE FOOD&amp;</t>
  </si>
  <si>
    <t>59 SCHOFIELD AVE</t>
  </si>
  <si>
    <t>01571-3503</t>
  </si>
  <si>
    <t>7746419906</t>
  </si>
  <si>
    <t>01571344300016</t>
  </si>
  <si>
    <t xml:space="preserve">DU017C  </t>
  </si>
  <si>
    <t>11.15.37</t>
  </si>
  <si>
    <t>8141400500006932</t>
  </si>
  <si>
    <t>1103012977063</t>
  </si>
  <si>
    <t>1000628815824012</t>
  </si>
  <si>
    <t>FARADAY,MICHAEL</t>
  </si>
  <si>
    <t>28 NORMANDY AVE</t>
  </si>
  <si>
    <t>5089437095</t>
  </si>
  <si>
    <t>01570263805054</t>
  </si>
  <si>
    <t>11.25.36</t>
  </si>
  <si>
    <t>1000628815844010</t>
  </si>
  <si>
    <t>11.25.39</t>
  </si>
  <si>
    <t>JANTSCHEK, FRANK</t>
  </si>
  <si>
    <t>GREENE, DAMION</t>
  </si>
  <si>
    <t>8350150020403996</t>
  </si>
  <si>
    <t>1103014928601</t>
  </si>
  <si>
    <t>1000628789224017</t>
  </si>
  <si>
    <t>STEBELUS,FREDRICKA</t>
  </si>
  <si>
    <t>1496 MAIN ST</t>
  </si>
  <si>
    <t>05819-1800</t>
  </si>
  <si>
    <t>8027489168</t>
  </si>
  <si>
    <t>8025355733</t>
  </si>
  <si>
    <t>05819184305025</t>
  </si>
  <si>
    <t xml:space="preserve">SJ003B  </t>
  </si>
  <si>
    <t>10.32.59</t>
  </si>
  <si>
    <t>8143160170012622</t>
  </si>
  <si>
    <t>1103015489371</t>
  </si>
  <si>
    <t>1000628803004015</t>
  </si>
  <si>
    <t>GEPHART,BRIAN</t>
  </si>
  <si>
    <t>5 ALPINE RD</t>
  </si>
  <si>
    <t>2037467607</t>
  </si>
  <si>
    <t>2036482709</t>
  </si>
  <si>
    <t>06812332210048</t>
  </si>
  <si>
    <t>10.57.57</t>
  </si>
  <si>
    <t>GUTIERREZ, IAN</t>
  </si>
  <si>
    <t>8143160190044209</t>
  </si>
  <si>
    <t>1103504944100</t>
  </si>
  <si>
    <t>1000628822954018</t>
  </si>
  <si>
    <t>SATYM NEWTOWN MOBIL,*</t>
  </si>
  <si>
    <t>62 CHURCH HILL RD</t>
  </si>
  <si>
    <t>06482-1110</t>
  </si>
  <si>
    <t>2032707854</t>
  </si>
  <si>
    <t>2034564359</t>
  </si>
  <si>
    <t>06482111010231</t>
  </si>
  <si>
    <t xml:space="preserve">NT006C  </t>
  </si>
  <si>
    <t>11.43.52</t>
  </si>
  <si>
    <t>8141400280018016</t>
  </si>
  <si>
    <t>1103566957123</t>
  </si>
  <si>
    <t>1000628855244014</t>
  </si>
  <si>
    <t>GARDNER,JOSHUA</t>
  </si>
  <si>
    <t>1 COLONY LN</t>
  </si>
  <si>
    <t>01612-1425</t>
  </si>
  <si>
    <t>5089639609</t>
  </si>
  <si>
    <t>7742431829</t>
  </si>
  <si>
    <t>01612142500009</t>
  </si>
  <si>
    <t xml:space="preserve">PA008B  </t>
  </si>
  <si>
    <t>13.04.08</t>
  </si>
  <si>
    <t>8141400090049623</t>
  </si>
  <si>
    <t>1431529446508</t>
  </si>
  <si>
    <t>1000628796724017</t>
  </si>
  <si>
    <t>WENTWORTH-CADIEUX,RAE ANN</t>
  </si>
  <si>
    <t>7 SYLVIA HTS</t>
  </si>
  <si>
    <t>01035-9602</t>
  </si>
  <si>
    <t>4132194565</t>
  </si>
  <si>
    <t>01035960200017</t>
  </si>
  <si>
    <t xml:space="preserve">HA004B  </t>
  </si>
  <si>
    <t>10.44.37</t>
  </si>
  <si>
    <t>8141400640093527</t>
  </si>
  <si>
    <t>1103012142197</t>
  </si>
  <si>
    <t>1000628881024018</t>
  </si>
  <si>
    <t>BRISBEN,DAVID</t>
  </si>
  <si>
    <t>602 BURNCOAT ST # R</t>
  </si>
  <si>
    <t>01606-1175</t>
  </si>
  <si>
    <t>5088532228</t>
  </si>
  <si>
    <t>01606110805259</t>
  </si>
  <si>
    <t xml:space="preserve">WO346A  </t>
  </si>
  <si>
    <t>8143160060033308</t>
  </si>
  <si>
    <t>1103523121847</t>
  </si>
  <si>
    <t>1000624873614015</t>
  </si>
  <si>
    <t>47 CHERRY ST</t>
  </si>
  <si>
    <t>06098-1953</t>
  </si>
  <si>
    <t>8603795997</t>
  </si>
  <si>
    <t>06098195310006</t>
  </si>
  <si>
    <t xml:space="preserve">WC002B  </t>
  </si>
  <si>
    <t>14.09.17</t>
  </si>
  <si>
    <t>8143160380183148</t>
  </si>
  <si>
    <t>1103562991704</t>
  </si>
  <si>
    <t>1000628861454011</t>
  </si>
  <si>
    <t>DOUCETTE,EUGENE</t>
  </si>
  <si>
    <t>34 JAMES DR</t>
  </si>
  <si>
    <t>06256-1063</t>
  </si>
  <si>
    <t>8604232636</t>
  </si>
  <si>
    <t>8603772685</t>
  </si>
  <si>
    <t>06256102010008</t>
  </si>
  <si>
    <t xml:space="preserve">WM017A  </t>
  </si>
  <si>
    <t>13.12.46</t>
  </si>
  <si>
    <t>8143160200070319</t>
  </si>
  <si>
    <t>1103571793190</t>
  </si>
  <si>
    <t>1000628878554019</t>
  </si>
  <si>
    <t>MONROE SMILES PLLC,*</t>
  </si>
  <si>
    <t>500 PURDY HILL RD STE 3</t>
  </si>
  <si>
    <t>06468-1661</t>
  </si>
  <si>
    <t>2034520239</t>
  </si>
  <si>
    <t>8603049733</t>
  </si>
  <si>
    <t>06468166110034</t>
  </si>
  <si>
    <t xml:space="preserve">MR002A  </t>
  </si>
  <si>
    <t>13.53.21</t>
  </si>
  <si>
    <t>8143160380487614</t>
  </si>
  <si>
    <t>1431631584386</t>
  </si>
  <si>
    <t>1000628787254016</t>
  </si>
  <si>
    <t>DOUBLEDAY,RHONDA</t>
  </si>
  <si>
    <t>14 SYLVESTER ST</t>
  </si>
  <si>
    <t>06226-3734</t>
  </si>
  <si>
    <t>8609311920</t>
  </si>
  <si>
    <t>06226373410021</t>
  </si>
  <si>
    <t xml:space="preserve">WM024A  </t>
  </si>
  <si>
    <t>10.29.19</t>
  </si>
  <si>
    <t>8143160060089375</t>
  </si>
  <si>
    <t>1103526784583</t>
  </si>
  <si>
    <t>1000628886224019</t>
  </si>
  <si>
    <t>BLACHERE GROUP,*</t>
  </si>
  <si>
    <t>06098-1882</t>
  </si>
  <si>
    <t>8607381100</t>
  </si>
  <si>
    <t>8607380356</t>
  </si>
  <si>
    <t>06098187810112</t>
  </si>
  <si>
    <t xml:space="preserve">WC005A  </t>
  </si>
  <si>
    <t>14.08.42</t>
  </si>
  <si>
    <t>8141400520050670</t>
  </si>
  <si>
    <t>1431503990554</t>
  </si>
  <si>
    <t>1000628830554016</t>
  </si>
  <si>
    <t>BEGLEY,RAN</t>
  </si>
  <si>
    <t>50 COOLIDGE CIR</t>
  </si>
  <si>
    <t>01532-1139</t>
  </si>
  <si>
    <t>8604616756</t>
  </si>
  <si>
    <t>01532113905047</t>
  </si>
  <si>
    <t xml:space="preserve">NO009B  </t>
  </si>
  <si>
    <t>12.07.40</t>
  </si>
  <si>
    <t>8141400642015569</t>
  </si>
  <si>
    <t>1103588981820</t>
  </si>
  <si>
    <t>1000628862624018</t>
  </si>
  <si>
    <t>CARON,KENNETH</t>
  </si>
  <si>
    <t>29 ACTON ST #2</t>
  </si>
  <si>
    <t>01604-5390</t>
  </si>
  <si>
    <t>5087367469</t>
  </si>
  <si>
    <t>01604385005135</t>
  </si>
  <si>
    <t xml:space="preserve">WO270A  </t>
  </si>
  <si>
    <t>13.15.11</t>
  </si>
  <si>
    <t>8141400360038751</t>
  </si>
  <si>
    <t>1103513356361</t>
  </si>
  <si>
    <t>1000628788774012</t>
  </si>
  <si>
    <t>PETRACONE,JOE</t>
  </si>
  <si>
    <t>380 S BARRE RD</t>
  </si>
  <si>
    <t>01005-8863</t>
  </si>
  <si>
    <t>9783552520</t>
  </si>
  <si>
    <t>9786608730</t>
  </si>
  <si>
    <t>01005000020741</t>
  </si>
  <si>
    <t xml:space="preserve">BA0010  </t>
  </si>
  <si>
    <t>10.32.13</t>
  </si>
  <si>
    <t>8141200150004355</t>
  </si>
  <si>
    <t>1103570249368</t>
  </si>
  <si>
    <t>1000628872844010</t>
  </si>
  <si>
    <t>LYDON,MELISSA</t>
  </si>
  <si>
    <t>5 LONG POND RD</t>
  </si>
  <si>
    <t>HOUSATONIC</t>
  </si>
  <si>
    <t>01236-9628</t>
  </si>
  <si>
    <t>4138544327</t>
  </si>
  <si>
    <t>01266000027223</t>
  </si>
  <si>
    <t xml:space="preserve">SW0001  </t>
  </si>
  <si>
    <t>13.38.02</t>
  </si>
  <si>
    <t>8141400470022281</t>
  </si>
  <si>
    <t>1103566014388</t>
  </si>
  <si>
    <t>1000628886584016</t>
  </si>
  <si>
    <t>KP'S RESTAURANT &amp; CATERI,*</t>
  </si>
  <si>
    <t>10 PROVIDENCE RD</t>
  </si>
  <si>
    <t>01590-3815</t>
  </si>
  <si>
    <t>5088651328</t>
  </si>
  <si>
    <t>01590381505022</t>
  </si>
  <si>
    <t>14.09.30</t>
  </si>
  <si>
    <t>8141400030014653</t>
  </si>
  <si>
    <t>1103526489332</t>
  </si>
  <si>
    <t>1000628828084018</t>
  </si>
  <si>
    <t>LYNCH,KATHERINE</t>
  </si>
  <si>
    <t>385 WILBRAHAM RD</t>
  </si>
  <si>
    <t>01036-9716</t>
  </si>
  <si>
    <t>4132373371</t>
  </si>
  <si>
    <t>01036971605178</t>
  </si>
  <si>
    <t xml:space="preserve">HM0009  </t>
  </si>
  <si>
    <t>11.59.50</t>
  </si>
  <si>
    <t>1000628881944017</t>
  </si>
  <si>
    <t>14.01.35</t>
  </si>
  <si>
    <t>8141400060030751</t>
  </si>
  <si>
    <t>1103582076585</t>
  </si>
  <si>
    <t>1000628778804019</t>
  </si>
  <si>
    <t>BARBIERI,KATHERINE</t>
  </si>
  <si>
    <t>16 KATELYN WAY</t>
  </si>
  <si>
    <t>01073-9704</t>
  </si>
  <si>
    <t>4132469655</t>
  </si>
  <si>
    <t>4135279315</t>
  </si>
  <si>
    <t>01073000014718</t>
  </si>
  <si>
    <t xml:space="preserve">SN012A  </t>
  </si>
  <si>
    <t>09.47.22</t>
  </si>
  <si>
    <t>8141400560019650</t>
  </si>
  <si>
    <t>1103013292017</t>
  </si>
  <si>
    <t>1000628838324016</t>
  </si>
  <si>
    <t>GANESAN,SAM &amp; ROBIN</t>
  </si>
  <si>
    <t>457 SHREWSBURY ST</t>
  </si>
  <si>
    <t>01520-2153</t>
  </si>
  <si>
    <t>5088292174</t>
  </si>
  <si>
    <t>9783287132</t>
  </si>
  <si>
    <t>01520215305034</t>
  </si>
  <si>
    <t xml:space="preserve">HO016B  </t>
  </si>
  <si>
    <t>12.21.55</t>
  </si>
  <si>
    <t>8142110010087657</t>
  </si>
  <si>
    <t>1103536530984</t>
  </si>
  <si>
    <t>1000628879804017</t>
  </si>
  <si>
    <t>BUMP,DAWN</t>
  </si>
  <si>
    <t>10 ROBINSON TER</t>
  </si>
  <si>
    <t>12901-1609</t>
  </si>
  <si>
    <t>5188940833</t>
  </si>
  <si>
    <t>5185366827</t>
  </si>
  <si>
    <t>12901160905084</t>
  </si>
  <si>
    <t xml:space="preserve">PL110B  </t>
  </si>
  <si>
    <t>13.57.13</t>
  </si>
  <si>
    <t>8143160230030721</t>
  </si>
  <si>
    <t>1103016175409</t>
  </si>
  <si>
    <t>1000628813404015</t>
  </si>
  <si>
    <t>LANGER,LAWRENCE</t>
  </si>
  <si>
    <t>708 HERITAGE VLG UNIT A</t>
  </si>
  <si>
    <t>06488-1430</t>
  </si>
  <si>
    <t>8604559222</t>
  </si>
  <si>
    <t>8606176118</t>
  </si>
  <si>
    <t>06488143010057</t>
  </si>
  <si>
    <t>11.22.05</t>
  </si>
  <si>
    <t>8143160180017462</t>
  </si>
  <si>
    <t>1103015567697</t>
  </si>
  <si>
    <t>1000628823254012</t>
  </si>
  <si>
    <t>DODD,SUSAN</t>
  </si>
  <si>
    <t>37 LEDGEWOOD DR</t>
  </si>
  <si>
    <t>06804-3420</t>
  </si>
  <si>
    <t>06804342010070</t>
  </si>
  <si>
    <t xml:space="preserve">BF004D  </t>
  </si>
  <si>
    <t>11.44.48</t>
  </si>
  <si>
    <t>8143160170010402</t>
  </si>
  <si>
    <t>1103015484786</t>
  </si>
  <si>
    <t>1000628848914012</t>
  </si>
  <si>
    <t>KYRIACOU,ADAM</t>
  </si>
  <si>
    <t>23 BIGELOW RD</t>
  </si>
  <si>
    <t>06812-3117</t>
  </si>
  <si>
    <t>2039171609</t>
  </si>
  <si>
    <t>9145254635</t>
  </si>
  <si>
    <t>06812311710091</t>
  </si>
  <si>
    <t xml:space="preserve">NF015B  </t>
  </si>
  <si>
    <t>12.47.48</t>
  </si>
  <si>
    <t>8141400080219970</t>
  </si>
  <si>
    <t>1103576292982</t>
  </si>
  <si>
    <t>1000628849884016</t>
  </si>
  <si>
    <t>PANSKY,JANE</t>
  </si>
  <si>
    <t>90 CANAL DR</t>
  </si>
  <si>
    <t>01007-9225</t>
  </si>
  <si>
    <t>3107179939</t>
  </si>
  <si>
    <t>01007922500115</t>
  </si>
  <si>
    <t>12.49.56</t>
  </si>
  <si>
    <t>8141400010048440</t>
  </si>
  <si>
    <t>1103014184494</t>
  </si>
  <si>
    <t>1000628863094013</t>
  </si>
  <si>
    <t>GRONDALSKI,LYNN</t>
  </si>
  <si>
    <t>132 FULLER ST</t>
  </si>
  <si>
    <t>01056-2371</t>
  </si>
  <si>
    <t>4135470227</t>
  </si>
  <si>
    <t>4134336439</t>
  </si>
  <si>
    <t>01056237105003</t>
  </si>
  <si>
    <t xml:space="preserve">LU002C  </t>
  </si>
  <si>
    <t>13.16.24</t>
  </si>
  <si>
    <t>8141400641102467</t>
  </si>
  <si>
    <t>1103544457188</t>
  </si>
  <si>
    <t>1000628822094013</t>
  </si>
  <si>
    <t>CLAPP,FRANK</t>
  </si>
  <si>
    <t>23 AMESBURY ST</t>
  </si>
  <si>
    <t>01605-2001</t>
  </si>
  <si>
    <t>5088567275</t>
  </si>
  <si>
    <t>01605200105109</t>
  </si>
  <si>
    <t xml:space="preserve">WO143B  </t>
  </si>
  <si>
    <t>11.41.24</t>
  </si>
  <si>
    <t>8141400030008358</t>
  </si>
  <si>
    <t>1103014295779</t>
  </si>
  <si>
    <t>1000628871524019</t>
  </si>
  <si>
    <t>LEAHEY,THOMAS</t>
  </si>
  <si>
    <t>166 STONY HILL RD</t>
  </si>
  <si>
    <t>01036-9717</t>
  </si>
  <si>
    <t>4135663238</t>
  </si>
  <si>
    <t>4132628720</t>
  </si>
  <si>
    <t>01036000005135</t>
  </si>
  <si>
    <t xml:space="preserve">HM010B  </t>
  </si>
  <si>
    <t>13.35.12</t>
  </si>
  <si>
    <t>8141400642643618</t>
  </si>
  <si>
    <t>1431538361235</t>
  </si>
  <si>
    <t>1000628803744016</t>
  </si>
  <si>
    <t>FRIELY,DOUGLAS</t>
  </si>
  <si>
    <t>29 ORIENT ST #1</t>
  </si>
  <si>
    <t>01604-3724</t>
  </si>
  <si>
    <t>6318391129</t>
  </si>
  <si>
    <t>01604372405066</t>
  </si>
  <si>
    <t xml:space="preserve">WO273B  </t>
  </si>
  <si>
    <t>10.59.18</t>
  </si>
  <si>
    <t>8143160040029764</t>
  </si>
  <si>
    <t>1103580165166</t>
  </si>
  <si>
    <t>1000628850964012</t>
  </si>
  <si>
    <t>ENCARNACION,JACOB</t>
  </si>
  <si>
    <t>27 DILLISTON RD</t>
  </si>
  <si>
    <t>06057-4207</t>
  </si>
  <si>
    <t>8608060538</t>
  </si>
  <si>
    <t>8608973455</t>
  </si>
  <si>
    <t>06057420710018</t>
  </si>
  <si>
    <t xml:space="preserve">NH0028  </t>
  </si>
  <si>
    <t>12.52.49</t>
  </si>
  <si>
    <t>8143160250010421</t>
  </si>
  <si>
    <t>1103016046675</t>
  </si>
  <si>
    <t>1000628781634015</t>
  </si>
  <si>
    <t>NELSON,ROBERT H</t>
  </si>
  <si>
    <t>97 PHEASANT LN</t>
  </si>
  <si>
    <t>8607799164</t>
  </si>
  <si>
    <t>8602404700</t>
  </si>
  <si>
    <t>06234182910066</t>
  </si>
  <si>
    <t>10.01.10</t>
  </si>
  <si>
    <t>8143160190089931</t>
  </si>
  <si>
    <t>1103555814368</t>
  </si>
  <si>
    <t>1000628865594010</t>
  </si>
  <si>
    <t>SCANNELL,PETER</t>
  </si>
  <si>
    <t>68 CURRITUCK RD</t>
  </si>
  <si>
    <t>06470-1334</t>
  </si>
  <si>
    <t>2037258436</t>
  </si>
  <si>
    <t>06470133410042</t>
  </si>
  <si>
    <t xml:space="preserve">NT0029  </t>
  </si>
  <si>
    <t>13.21.27</t>
  </si>
  <si>
    <t>8143160380316235</t>
  </si>
  <si>
    <t>1431521499026</t>
  </si>
  <si>
    <t>1000628818844017</t>
  </si>
  <si>
    <t>BOYLE,KEVIN</t>
  </si>
  <si>
    <t>581 PLEASANT ST</t>
  </si>
  <si>
    <t>06226-3253</t>
  </si>
  <si>
    <t>2034304921</t>
  </si>
  <si>
    <t>06226321910007</t>
  </si>
  <si>
    <t xml:space="preserve">WM0020  </t>
  </si>
  <si>
    <t>11.32.14</t>
  </si>
  <si>
    <t>8143160300000281</t>
  </si>
  <si>
    <t>1103016166614</t>
  </si>
  <si>
    <t>1000628808704015</t>
  </si>
  <si>
    <t>KILBURN,LISA</t>
  </si>
  <si>
    <t>23 CHURCH RD</t>
  </si>
  <si>
    <t>06242-9480</t>
  </si>
  <si>
    <t>8609742800</t>
  </si>
  <si>
    <t>8604812700</t>
  </si>
  <si>
    <t>06242000025975</t>
  </si>
  <si>
    <t xml:space="preserve">EF0006  </t>
  </si>
  <si>
    <t>11.10.36</t>
  </si>
  <si>
    <t>8143160370153796</t>
  </si>
  <si>
    <t>1431603527843</t>
  </si>
  <si>
    <t>1000628853374011</t>
  </si>
  <si>
    <t>PEIFFER,SPENCER</t>
  </si>
  <si>
    <t>20 COMMON RD</t>
  </si>
  <si>
    <t>06279-1533</t>
  </si>
  <si>
    <t>2035203379</t>
  </si>
  <si>
    <t>06279150710089</t>
  </si>
  <si>
    <t xml:space="preserve">WG0009  </t>
  </si>
  <si>
    <t>12.58.52</t>
  </si>
  <si>
    <t>8143160200117797</t>
  </si>
  <si>
    <t>1431558452245</t>
  </si>
  <si>
    <t>1000628870694011</t>
  </si>
  <si>
    <t>IANNUCCI,JOESPH</t>
  </si>
  <si>
    <t>31 ALPINE RD</t>
  </si>
  <si>
    <t>06468-2702</t>
  </si>
  <si>
    <t>2035220352</t>
  </si>
  <si>
    <t>2035267653</t>
  </si>
  <si>
    <t>06468270210084</t>
  </si>
  <si>
    <t xml:space="preserve">MR002C  </t>
  </si>
  <si>
    <t>13.33.12</t>
  </si>
  <si>
    <t>8141400450015388</t>
  </si>
  <si>
    <t>1103013913273</t>
  </si>
  <si>
    <t>1000628814534018</t>
  </si>
  <si>
    <t>WILSON,DANIELLE</t>
  </si>
  <si>
    <t>418 CHESTNUT HILL RD # A</t>
  </si>
  <si>
    <t>01529-1506</t>
  </si>
  <si>
    <t>5088832547</t>
  </si>
  <si>
    <t>01529000005766</t>
  </si>
  <si>
    <t>11.23.49</t>
  </si>
  <si>
    <t>8141410300027525</t>
  </si>
  <si>
    <t>1103596666553</t>
  </si>
  <si>
    <t>1000628823684010</t>
  </si>
  <si>
    <t>MANDEN,PRAKASH</t>
  </si>
  <si>
    <t>18 SAWTELLE RD</t>
  </si>
  <si>
    <t>03033-2511</t>
  </si>
  <si>
    <t>6466216075</t>
  </si>
  <si>
    <t>03033251100051</t>
  </si>
  <si>
    <t xml:space="preserve">BL005C  </t>
  </si>
  <si>
    <t>11.46.35</t>
  </si>
  <si>
    <t>8141400642709187</t>
  </si>
  <si>
    <t>1431548755350</t>
  </si>
  <si>
    <t>1000628892014016</t>
  </si>
  <si>
    <t>ROBINSON,DAVID</t>
  </si>
  <si>
    <t>22 VERNON ST #12</t>
  </si>
  <si>
    <t>01610-1954</t>
  </si>
  <si>
    <t>7742425014</t>
  </si>
  <si>
    <t>01610192005150</t>
  </si>
  <si>
    <t xml:space="preserve">WO258B  </t>
  </si>
  <si>
    <t>14.21.01</t>
  </si>
  <si>
    <t>8141400260101709</t>
  </si>
  <si>
    <t>1431542107665</t>
  </si>
  <si>
    <t>1000628824194019</t>
  </si>
  <si>
    <t>JENNETTE,MICHAEL</t>
  </si>
  <si>
    <t>44 STAFFORD ST APT 32</t>
  </si>
  <si>
    <t>01507-1906</t>
  </si>
  <si>
    <t>7744469601</t>
  </si>
  <si>
    <t>9782574300</t>
  </si>
  <si>
    <t>01507190800014</t>
  </si>
  <si>
    <t xml:space="preserve">CT006B  </t>
  </si>
  <si>
    <t>11.48.06</t>
  </si>
  <si>
    <t>8141400500354316</t>
  </si>
  <si>
    <t>1431642524470</t>
  </si>
  <si>
    <t>1000628778464012</t>
  </si>
  <si>
    <t>HOPKINS,BARBARA</t>
  </si>
  <si>
    <t>27 JACKSON RD</t>
  </si>
  <si>
    <t>01570-3617</t>
  </si>
  <si>
    <t>5088684236</t>
  </si>
  <si>
    <t>5088686825</t>
  </si>
  <si>
    <t>01570361700017</t>
  </si>
  <si>
    <t xml:space="preserve">WE006B  </t>
  </si>
  <si>
    <t>09.45.15</t>
  </si>
  <si>
    <t>8141400050131890</t>
  </si>
  <si>
    <t>1103589022202</t>
  </si>
  <si>
    <t>1000628877684015</t>
  </si>
  <si>
    <t>SHWACHMAN,GRETA</t>
  </si>
  <si>
    <t>15 PROSPECT ST # 1</t>
  </si>
  <si>
    <t>01027-1413</t>
  </si>
  <si>
    <t>7817526672</t>
  </si>
  <si>
    <t>01027141305393</t>
  </si>
  <si>
    <t xml:space="preserve">EH009A  </t>
  </si>
  <si>
    <t>13.51.10</t>
  </si>
  <si>
    <t>8141400520035010</t>
  </si>
  <si>
    <t>1103572862671</t>
  </si>
  <si>
    <t>1000628857244012</t>
  </si>
  <si>
    <t>T AND H AUTO SERVICE,*</t>
  </si>
  <si>
    <t>197 MAIN ST</t>
  </si>
  <si>
    <t>01532-1623</t>
  </si>
  <si>
    <t>5083934200</t>
  </si>
  <si>
    <t>7818312178</t>
  </si>
  <si>
    <t>01532162300017</t>
  </si>
  <si>
    <t xml:space="preserve">NO0005  </t>
  </si>
  <si>
    <t>13.06.22</t>
  </si>
  <si>
    <t>1000628837614011</t>
  </si>
  <si>
    <t>12.21.25</t>
  </si>
  <si>
    <t>8350150010514588</t>
  </si>
  <si>
    <t>1103570776170</t>
  </si>
  <si>
    <t>1000626850114018</t>
  </si>
  <si>
    <t>CARNAHAN,CODY</t>
  </si>
  <si>
    <t>5 BEACON HL</t>
  </si>
  <si>
    <t>CHELSEA</t>
  </si>
  <si>
    <t>05038-9048</t>
  </si>
  <si>
    <t>7245259290</t>
  </si>
  <si>
    <t>05038000026174</t>
  </si>
  <si>
    <t xml:space="preserve">CS0027  </t>
  </si>
  <si>
    <t>15.36.14</t>
  </si>
  <si>
    <t>8143160190035694</t>
  </si>
  <si>
    <t>1103015681936</t>
  </si>
  <si>
    <t>1000628831664012</t>
  </si>
  <si>
    <t>FLANAGAN,DAMIEN</t>
  </si>
  <si>
    <t>17 ADAMS HILL LN</t>
  </si>
  <si>
    <t>06470-1054</t>
  </si>
  <si>
    <t>2034268485</t>
  </si>
  <si>
    <t>2034820023</t>
  </si>
  <si>
    <t>06470105410061</t>
  </si>
  <si>
    <t xml:space="preserve">NT001A  </t>
  </si>
  <si>
    <t>12.10.55</t>
  </si>
  <si>
    <t>8143160060047266</t>
  </si>
  <si>
    <t>1103538915845</t>
  </si>
  <si>
    <t>1000628781354010</t>
  </si>
  <si>
    <t>MURRAY,HEATHER</t>
  </si>
  <si>
    <t>11 BIRDSALL ST</t>
  </si>
  <si>
    <t>06098-1933</t>
  </si>
  <si>
    <t>8603079584</t>
  </si>
  <si>
    <t>06098193310008</t>
  </si>
  <si>
    <t xml:space="preserve">WC007A  </t>
  </si>
  <si>
    <t>8143160210077007</t>
  </si>
  <si>
    <t>1103015718019</t>
  </si>
  <si>
    <t>1000628883194017</t>
  </si>
  <si>
    <t>JENESTREET,CAROL</t>
  </si>
  <si>
    <t>77 HEDGEHOG CIR</t>
  </si>
  <si>
    <t>06611-3915</t>
  </si>
  <si>
    <t>2032683924</t>
  </si>
  <si>
    <t>2032186975</t>
  </si>
  <si>
    <t>06611391510029</t>
  </si>
  <si>
    <t xml:space="preserve">TB0004  </t>
  </si>
  <si>
    <t>14.03.05</t>
  </si>
  <si>
    <t>8141400570002829</t>
  </si>
  <si>
    <t>1103013364915</t>
  </si>
  <si>
    <t>1000628878014014</t>
  </si>
  <si>
    <t>CORBIN,THOMAS A</t>
  </si>
  <si>
    <t>14 THAYER ST</t>
  </si>
  <si>
    <t>01568-1030</t>
  </si>
  <si>
    <t>5085294077</t>
  </si>
  <si>
    <t>5089622401</t>
  </si>
  <si>
    <t>01568103005000</t>
  </si>
  <si>
    <t xml:space="preserve">UP0010  </t>
  </si>
  <si>
    <t>13.52.22</t>
  </si>
  <si>
    <t>8141400510084929</t>
  </si>
  <si>
    <t>1431506159678</t>
  </si>
  <si>
    <t>1000628810234019</t>
  </si>
  <si>
    <t>DMA HOLDINGS (MA),*</t>
  </si>
  <si>
    <t>16 VILLAGE ST</t>
  </si>
  <si>
    <t>01571-3305</t>
  </si>
  <si>
    <t>4055191670</t>
  </si>
  <si>
    <t>01571330500066</t>
  </si>
  <si>
    <t xml:space="preserve">DU013C  </t>
  </si>
  <si>
    <t>11.14.36</t>
  </si>
  <si>
    <t>8141400640154766</t>
  </si>
  <si>
    <t>1103012263217</t>
  </si>
  <si>
    <t>1000628819084019</t>
  </si>
  <si>
    <t>BANACH,BRENDA</t>
  </si>
  <si>
    <t>8 JAY ST #2</t>
  </si>
  <si>
    <t>01607-1522</t>
  </si>
  <si>
    <t>5087359747</t>
  </si>
  <si>
    <t>5085555555</t>
  </si>
  <si>
    <t>01607152205051</t>
  </si>
  <si>
    <t xml:space="preserve">WO203A  </t>
  </si>
  <si>
    <t>11.32.45</t>
  </si>
  <si>
    <t>8141400642341841</t>
  </si>
  <si>
    <t>1103598062785</t>
  </si>
  <si>
    <t>1000628840214015</t>
  </si>
  <si>
    <t>SIMON,KIRONYO</t>
  </si>
  <si>
    <t>32 CRYSTAL ST # 2</t>
  </si>
  <si>
    <t>01603-2601</t>
  </si>
  <si>
    <t>5087137273</t>
  </si>
  <si>
    <t>01603260105598</t>
  </si>
  <si>
    <t xml:space="preserve">WO227B  </t>
  </si>
  <si>
    <t>12.25.24</t>
  </si>
  <si>
    <t>8141410290034200</t>
  </si>
  <si>
    <t>1431504209608</t>
  </si>
  <si>
    <t>1000628862744014</t>
  </si>
  <si>
    <t>MACLEAN,JAMES</t>
  </si>
  <si>
    <t>48 WRIGHT RD</t>
  </si>
  <si>
    <t>03049-6154</t>
  </si>
  <si>
    <t>6039218975</t>
  </si>
  <si>
    <t>03049615405069</t>
  </si>
  <si>
    <t>13.15.32</t>
  </si>
  <si>
    <t>1000628867794014</t>
  </si>
  <si>
    <t>13.26.13</t>
  </si>
  <si>
    <t>8142110020039631</t>
  </si>
  <si>
    <t>1103519274402</t>
  </si>
  <si>
    <t>1000628848894016</t>
  </si>
  <si>
    <t>YELL,GARY</t>
  </si>
  <si>
    <t>26 SORRELL AVE</t>
  </si>
  <si>
    <t>12901-2203</t>
  </si>
  <si>
    <t>5185656753</t>
  </si>
  <si>
    <t>5186999482</t>
  </si>
  <si>
    <t>12901220205038</t>
  </si>
  <si>
    <t xml:space="preserve">PL114A  </t>
  </si>
  <si>
    <t>12.47.45</t>
  </si>
  <si>
    <t>8350150010600726</t>
  </si>
  <si>
    <t>1103547142985</t>
  </si>
  <si>
    <t>1000628821554017</t>
  </si>
  <si>
    <t>LARID,FRANCIS</t>
  </si>
  <si>
    <t>25 WILLIAMSTOWN SQ APT A2</t>
  </si>
  <si>
    <t>05679-9183</t>
  </si>
  <si>
    <t>8024552080</t>
  </si>
  <si>
    <t>8022722406</t>
  </si>
  <si>
    <t>05679930705054</t>
  </si>
  <si>
    <t xml:space="preserve">WW0003  </t>
  </si>
  <si>
    <t>11.39.46</t>
  </si>
  <si>
    <t>1000875377754067</t>
  </si>
  <si>
    <t>12.43.50</t>
  </si>
  <si>
    <t>8358100971943856</t>
  </si>
  <si>
    <t>1406637740687</t>
  </si>
  <si>
    <t>1000875357604068</t>
  </si>
  <si>
    <t>LECHASE CONSTRUCTION,*</t>
  </si>
  <si>
    <t>600 UNIVERSITY AVE</t>
  </si>
  <si>
    <t>13210-0000</t>
  </si>
  <si>
    <t>13210000009464</t>
  </si>
  <si>
    <t>12.14.36</t>
  </si>
  <si>
    <t>WIGGINS, KENNETH</t>
  </si>
  <si>
    <t>FINCH, KYLE</t>
  </si>
  <si>
    <t>8358300100276513</t>
  </si>
  <si>
    <t>1406531269981</t>
  </si>
  <si>
    <t>1000875420914064</t>
  </si>
  <si>
    <t>GULLIVER,TERESA</t>
  </si>
  <si>
    <t>59 PILGRIM RD</t>
  </si>
  <si>
    <t>04106-6555</t>
  </si>
  <si>
    <t>2074501579</t>
  </si>
  <si>
    <t>04106655505049</t>
  </si>
  <si>
    <t xml:space="preserve">SX090   </t>
  </si>
  <si>
    <t>13.31.15</t>
  </si>
  <si>
    <t>TELEMTRY NO TOUCH, GENERIC</t>
  </si>
  <si>
    <t>8358410010257378</t>
  </si>
  <si>
    <t>1406599084850</t>
  </si>
  <si>
    <t>1000875264494066</t>
  </si>
  <si>
    <t>FLETCHER,CHRISTOPHE</t>
  </si>
  <si>
    <t>25 HARMONY LN APT 2</t>
  </si>
  <si>
    <t>03431-2523</t>
  </si>
  <si>
    <t>6034999726</t>
  </si>
  <si>
    <t>03431252305044</t>
  </si>
  <si>
    <t xml:space="preserve">KE042   </t>
  </si>
  <si>
    <t>10.10.48</t>
  </si>
  <si>
    <t>BEMIS, THATCHER</t>
  </si>
  <si>
    <t>FLYNN, SHAUN</t>
  </si>
  <si>
    <t>8358502900183142</t>
  </si>
  <si>
    <t>1406608963557</t>
  </si>
  <si>
    <t>1000875247194064</t>
  </si>
  <si>
    <t>WARNEY,GWENDOLYN</t>
  </si>
  <si>
    <t>6351 ROBINSON RD APT 10</t>
  </si>
  <si>
    <t>14094-9254</t>
  </si>
  <si>
    <t>7164386845</t>
  </si>
  <si>
    <t>7163029410</t>
  </si>
  <si>
    <t>14094925405059</t>
  </si>
  <si>
    <t>09.40.26</t>
  </si>
  <si>
    <t>8358502820050421</t>
  </si>
  <si>
    <t>1406107391797</t>
  </si>
  <si>
    <t>1000875258584062</t>
  </si>
  <si>
    <t>JOHNSTON,JODIE</t>
  </si>
  <si>
    <t>2569 SAUNDERS SETTLEMENT</t>
  </si>
  <si>
    <t>SANBORN</t>
  </si>
  <si>
    <t>14132-9335</t>
  </si>
  <si>
    <t>7165757635</t>
  </si>
  <si>
    <t>14132933505070</t>
  </si>
  <si>
    <t xml:space="preserve">TL110   </t>
  </si>
  <si>
    <t>09.59.09</t>
  </si>
  <si>
    <t>8358502760284006</t>
  </si>
  <si>
    <t>1406600459349</t>
  </si>
  <si>
    <t>1000875431524068</t>
  </si>
  <si>
    <t>SALISBURY,ERIC</t>
  </si>
  <si>
    <t>1314 SISSON DR</t>
  </si>
  <si>
    <t>14120-3068</t>
  </si>
  <si>
    <t>7166800412</t>
  </si>
  <si>
    <t>14120306805052</t>
  </si>
  <si>
    <t xml:space="preserve">NT059   </t>
  </si>
  <si>
    <t>13.43.36</t>
  </si>
  <si>
    <t>QUARCINI, PAUL</t>
  </si>
  <si>
    <t>8358500700007321</t>
  </si>
  <si>
    <t>1406004856678</t>
  </si>
  <si>
    <t>1000875428964061</t>
  </si>
  <si>
    <t>GILCOTT,ARTHUR</t>
  </si>
  <si>
    <t>2087 CARTER RD</t>
  </si>
  <si>
    <t>14456-9557</t>
  </si>
  <si>
    <t>3153254421</t>
  </si>
  <si>
    <t>14456955705023</t>
  </si>
  <si>
    <t xml:space="preserve">GE022   </t>
  </si>
  <si>
    <t>13.40.24</t>
  </si>
  <si>
    <t>VERPLANK, ZACHARY</t>
  </si>
  <si>
    <t>8358500400099719</t>
  </si>
  <si>
    <t>1406026595247</t>
  </si>
  <si>
    <t>1000875442004068</t>
  </si>
  <si>
    <t>NOYES,MATTHEW</t>
  </si>
  <si>
    <t>206 SIBLEY CT</t>
  </si>
  <si>
    <t>14424-1179</t>
  </si>
  <si>
    <t>5859053399</t>
  </si>
  <si>
    <t>5857508284</t>
  </si>
  <si>
    <t>14424117905022</t>
  </si>
  <si>
    <t xml:space="preserve">CQ132   </t>
  </si>
  <si>
    <t>13.58.41</t>
  </si>
  <si>
    <t>HUTCHINSON, JASON</t>
  </si>
  <si>
    <t>8358501920005707</t>
  </si>
  <si>
    <t>1406005922214</t>
  </si>
  <si>
    <t>1000875264534069</t>
  </si>
  <si>
    <t>COSTANZA,JIM</t>
  </si>
  <si>
    <t>1150 ITALY VALLEY RD</t>
  </si>
  <si>
    <t>14512-9437</t>
  </si>
  <si>
    <t>5853749590</t>
  </si>
  <si>
    <t>7162323600</t>
  </si>
  <si>
    <t>14512943705028</t>
  </si>
  <si>
    <t xml:space="preserve">PN036   </t>
  </si>
  <si>
    <t>10.10.50</t>
  </si>
  <si>
    <t>8358500100110469</t>
  </si>
  <si>
    <t>1406007270976</t>
  </si>
  <si>
    <t>1000875462634067</t>
  </si>
  <si>
    <t>HUETHER,JACOB</t>
  </si>
  <si>
    <t>16 DAVY DR</t>
  </si>
  <si>
    <t>14624-1348</t>
  </si>
  <si>
    <t>5853153433</t>
  </si>
  <si>
    <t>14624134805051</t>
  </si>
  <si>
    <t xml:space="preserve">GA113   </t>
  </si>
  <si>
    <t>14.26.53</t>
  </si>
  <si>
    <t>WARREN, ADAM</t>
  </si>
  <si>
    <t>8358500170071328</t>
  </si>
  <si>
    <t>1406006563124</t>
  </si>
  <si>
    <t>1000875344094068</t>
  </si>
  <si>
    <t>ALI,AYNI</t>
  </si>
  <si>
    <t>240 AUDINO LN APT C</t>
  </si>
  <si>
    <t>14624-5621</t>
  </si>
  <si>
    <t>5855034634</t>
  </si>
  <si>
    <t>14624562105032</t>
  </si>
  <si>
    <t xml:space="preserve">RI111   </t>
  </si>
  <si>
    <t>11.49.49</t>
  </si>
  <si>
    <t>8358500170146005</t>
  </si>
  <si>
    <t>1406009094762</t>
  </si>
  <si>
    <t>1000875277324060</t>
  </si>
  <si>
    <t>URSO,GINO</t>
  </si>
  <si>
    <t>6 CHESTNUT CRES</t>
  </si>
  <si>
    <t>14624-4358</t>
  </si>
  <si>
    <t>5854137670</t>
  </si>
  <si>
    <t>5855714313</t>
  </si>
  <si>
    <t>14624435805032</t>
  </si>
  <si>
    <t xml:space="preserve">RIA1A   </t>
  </si>
  <si>
    <t>10.31.56</t>
  </si>
  <si>
    <t>8358500880048715</t>
  </si>
  <si>
    <t>1406011540604</t>
  </si>
  <si>
    <t>1000875330904064</t>
  </si>
  <si>
    <t>ARDILIO,JEFFREY</t>
  </si>
  <si>
    <t>412 EVERWILD LN</t>
  </si>
  <si>
    <t>14502-9396</t>
  </si>
  <si>
    <t>5852246405</t>
  </si>
  <si>
    <t>14502939605084</t>
  </si>
  <si>
    <t xml:space="preserve">MN034   </t>
  </si>
  <si>
    <t>11.29.07</t>
  </si>
  <si>
    <t>SCOTT, JAMES</t>
  </si>
  <si>
    <t>8358501040172718</t>
  </si>
  <si>
    <t>1406546558139</t>
  </si>
  <si>
    <t>1000875345654068</t>
  </si>
  <si>
    <t>SHAREEF,ABDULLAH</t>
  </si>
  <si>
    <t>14020-1913</t>
  </si>
  <si>
    <t>5856427062</t>
  </si>
  <si>
    <t>14020191305053</t>
  </si>
  <si>
    <t xml:space="preserve">SF112   </t>
  </si>
  <si>
    <t>11.52.56</t>
  </si>
  <si>
    <t>BLAIR, CHRISTOPHER</t>
  </si>
  <si>
    <t>8358500021311014</t>
  </si>
  <si>
    <t>1406506935285</t>
  </si>
  <si>
    <t>1000874932614064</t>
  </si>
  <si>
    <t>SALGANO,NAYELI</t>
  </si>
  <si>
    <t>135 GRAFTON ST</t>
  </si>
  <si>
    <t>14621-4003</t>
  </si>
  <si>
    <t>5858677119</t>
  </si>
  <si>
    <t>14621400305071</t>
  </si>
  <si>
    <t xml:space="preserve">MH401   </t>
  </si>
  <si>
    <t>17.10.28</t>
  </si>
  <si>
    <t>8358503070027606</t>
  </si>
  <si>
    <t>1406107857813</t>
  </si>
  <si>
    <t>1000875452334066</t>
  </si>
  <si>
    <t>GERKEN,JOANNE</t>
  </si>
  <si>
    <t>436 ALFRED AVE</t>
  </si>
  <si>
    <t>14006-9752</t>
  </si>
  <si>
    <t>7165494413</t>
  </si>
  <si>
    <t>7169981753</t>
  </si>
  <si>
    <t>14006975205072</t>
  </si>
  <si>
    <t xml:space="preserve">AG002   </t>
  </si>
  <si>
    <t>MORGAN, TIMOTHY</t>
  </si>
  <si>
    <t>8358200140011286</t>
  </si>
  <si>
    <t>1406041061068</t>
  </si>
  <si>
    <t>1000875275464066</t>
  </si>
  <si>
    <t>ZDZIARSKI,TRACEY</t>
  </si>
  <si>
    <t>67 NORFOLK RD</t>
  </si>
  <si>
    <t>SOUTHFIELD</t>
  </si>
  <si>
    <t>01259-7705</t>
  </si>
  <si>
    <t>4132298258</t>
  </si>
  <si>
    <t>4134468813</t>
  </si>
  <si>
    <t>01259770505023</t>
  </si>
  <si>
    <t xml:space="preserve">LE35E   </t>
  </si>
  <si>
    <t>10.28.43</t>
  </si>
  <si>
    <t>8358200120033474</t>
  </si>
  <si>
    <t>1406516716329</t>
  </si>
  <si>
    <t>1000875265574064</t>
  </si>
  <si>
    <t>KACZYK,KATHERINE</t>
  </si>
  <si>
    <t>90 POLIKOFF RD</t>
  </si>
  <si>
    <t>ASHLEY FALLS</t>
  </si>
  <si>
    <t>01222-9730</t>
  </si>
  <si>
    <t>5087555912</t>
  </si>
  <si>
    <t>01222973005019</t>
  </si>
  <si>
    <t xml:space="preserve">LE277   </t>
  </si>
  <si>
    <t>10.12.40</t>
  </si>
  <si>
    <t>8358502640212532</t>
  </si>
  <si>
    <t>1406533945505</t>
  </si>
  <si>
    <t>1000875426264068</t>
  </si>
  <si>
    <t>ULRICH,KIMBERLEY</t>
  </si>
  <si>
    <t>43 WARREN AVE</t>
  </si>
  <si>
    <t>14224-3009</t>
  </si>
  <si>
    <t>7163615064</t>
  </si>
  <si>
    <t>14224300905080</t>
  </si>
  <si>
    <t xml:space="preserve">WS024   </t>
  </si>
  <si>
    <t>13.37.23</t>
  </si>
  <si>
    <t>8358210610040517</t>
  </si>
  <si>
    <t>1406029762455</t>
  </si>
  <si>
    <t>1000875432694068</t>
  </si>
  <si>
    <t>BRUE,JOHN</t>
  </si>
  <si>
    <t>243 S 2ND AVE APT 1F</t>
  </si>
  <si>
    <t>12118-2236</t>
  </si>
  <si>
    <t>5183852956</t>
  </si>
  <si>
    <t>5189861416</t>
  </si>
  <si>
    <t>12118223605029</t>
  </si>
  <si>
    <t xml:space="preserve">HM191   </t>
  </si>
  <si>
    <t>13.45.06</t>
  </si>
  <si>
    <t>8358210570018651</t>
  </si>
  <si>
    <t>1406029529656</t>
  </si>
  <si>
    <t>1000875324584062</t>
  </si>
  <si>
    <t>GOYETTE,JOYCE</t>
  </si>
  <si>
    <t>51 3RD ST</t>
  </si>
  <si>
    <t>12188-2471</t>
  </si>
  <si>
    <t>5187087364</t>
  </si>
  <si>
    <t>5182383330</t>
  </si>
  <si>
    <t>12188247105025</t>
  </si>
  <si>
    <t xml:space="preserve">TYB9B   </t>
  </si>
  <si>
    <t>11.21.52</t>
  </si>
  <si>
    <t>8358410090004302</t>
  </si>
  <si>
    <t>1406647756996</t>
  </si>
  <si>
    <t>1000875326494062</t>
  </si>
  <si>
    <t>BEAUDOIN,BARRY</t>
  </si>
  <si>
    <t>273 RICHMOND RD</t>
  </si>
  <si>
    <t>03465-2405</t>
  </si>
  <si>
    <t>6032427730</t>
  </si>
  <si>
    <t>03465240500084</t>
  </si>
  <si>
    <t xml:space="preserve">AT20E   </t>
  </si>
  <si>
    <t>11.23.41</t>
  </si>
  <si>
    <t>8358200010101605</t>
  </si>
  <si>
    <t>1406028170262</t>
  </si>
  <si>
    <t>1000875305944061</t>
  </si>
  <si>
    <t>ROD,HERBERT</t>
  </si>
  <si>
    <t>100 BROOKSIDE DR</t>
  </si>
  <si>
    <t>01201-8411</t>
  </si>
  <si>
    <t>4134434024</t>
  </si>
  <si>
    <t>01201841105045</t>
  </si>
  <si>
    <t>10.59.30</t>
  </si>
  <si>
    <t>8358502620191862</t>
  </si>
  <si>
    <t>1406500332240</t>
  </si>
  <si>
    <t>1000875248564067</t>
  </si>
  <si>
    <t>ALLURE SALON,*</t>
  </si>
  <si>
    <t>5999 S PARK AVE STE 130</t>
  </si>
  <si>
    <t>14075-3719</t>
  </si>
  <si>
    <t>7169832392</t>
  </si>
  <si>
    <t>14075371905189</t>
  </si>
  <si>
    <t xml:space="preserve">HB172   </t>
  </si>
  <si>
    <t>09.43.51</t>
  </si>
  <si>
    <t>8358100510062135</t>
  </si>
  <si>
    <t>1406026973998</t>
  </si>
  <si>
    <t>1000875253404068</t>
  </si>
  <si>
    <t>HYPERCORE CWI INC - 7030,*</t>
  </si>
  <si>
    <t>7030 INTERSTATE ISLAND RD</t>
  </si>
  <si>
    <t>13209-9712</t>
  </si>
  <si>
    <t>13209971205150</t>
  </si>
  <si>
    <t>09.52.04</t>
  </si>
  <si>
    <t>KERR, JOHN</t>
  </si>
  <si>
    <t>8358100140007229</t>
  </si>
  <si>
    <t>1406017619188</t>
  </si>
  <si>
    <t>1000875351564060</t>
  </si>
  <si>
    <t>BOTTINO,CATHERINE</t>
  </si>
  <si>
    <t>6685 E SORRELL HILL RD</t>
  </si>
  <si>
    <t>WARNERS</t>
  </si>
  <si>
    <t>13164-9814</t>
  </si>
  <si>
    <t>3156729692</t>
  </si>
  <si>
    <t>3154478770</t>
  </si>
  <si>
    <t>13164981405045</t>
  </si>
  <si>
    <t xml:space="preserve">GD102   </t>
  </si>
  <si>
    <t>12.03.01</t>
  </si>
  <si>
    <t>8358503160023390</t>
  </si>
  <si>
    <t>1406124588318</t>
  </si>
  <si>
    <t>1000875407244063</t>
  </si>
  <si>
    <t>DARLING,ANNETTE</t>
  </si>
  <si>
    <t>10855 DOMES RD</t>
  </si>
  <si>
    <t>EAST CONCORD</t>
  </si>
  <si>
    <t>14055-9724</t>
  </si>
  <si>
    <t>7165920517</t>
  </si>
  <si>
    <t>7163270102</t>
  </si>
  <si>
    <t>14055972405029</t>
  </si>
  <si>
    <t xml:space="preserve">SN111   </t>
  </si>
  <si>
    <t>13.14.55</t>
  </si>
  <si>
    <t>8358503020052282</t>
  </si>
  <si>
    <t>1406109310902</t>
  </si>
  <si>
    <t>1000875456044067</t>
  </si>
  <si>
    <t>BAUMANN,PAUL</t>
  </si>
  <si>
    <t>1985 MILL RD</t>
  </si>
  <si>
    <t>WEST FALLS</t>
  </si>
  <si>
    <t>14170-9710</t>
  </si>
  <si>
    <t>7163744003</t>
  </si>
  <si>
    <t>14170971005140</t>
  </si>
  <si>
    <t xml:space="preserve">EA017   </t>
  </si>
  <si>
    <t>8358500270084981</t>
  </si>
  <si>
    <t>1406009383967</t>
  </si>
  <si>
    <t>1000875378834066</t>
  </si>
  <si>
    <t>KOCH,LAUREL A</t>
  </si>
  <si>
    <t>721 STONY POINT RD</t>
  </si>
  <si>
    <t>14559-9764</t>
  </si>
  <si>
    <t>5852932736</t>
  </si>
  <si>
    <t>5854920597</t>
  </si>
  <si>
    <t>14559976405059</t>
  </si>
  <si>
    <t xml:space="preserve">OG006   </t>
  </si>
  <si>
    <t>12.45.34</t>
  </si>
  <si>
    <t>8358500280015645</t>
  </si>
  <si>
    <t>1406008682534</t>
  </si>
  <si>
    <t>1000875344264067</t>
  </si>
  <si>
    <t>REYNOLDS,CAROL</t>
  </si>
  <si>
    <t>31 CARTER DR</t>
  </si>
  <si>
    <t>14468-1067</t>
  </si>
  <si>
    <t>5853925319</t>
  </si>
  <si>
    <t>5857038199</t>
  </si>
  <si>
    <t>14468106705083</t>
  </si>
  <si>
    <t xml:space="preserve">HI026   </t>
  </si>
  <si>
    <t>11.50.05</t>
  </si>
  <si>
    <t>8358501791707985</t>
  </si>
  <si>
    <t>1406571581022</t>
  </si>
  <si>
    <t>1000828909364061</t>
  </si>
  <si>
    <t>DYOUVILLE COLLEGE,*</t>
  </si>
  <si>
    <t>602 4TH ST STE 1000</t>
  </si>
  <si>
    <t>14201-1008</t>
  </si>
  <si>
    <t>7168298449</t>
  </si>
  <si>
    <t>14201100805025</t>
  </si>
  <si>
    <t xml:space="preserve">BC047   </t>
  </si>
  <si>
    <t>2025-09-11</t>
  </si>
  <si>
    <t>12.42.31</t>
  </si>
  <si>
    <t>ANSWEENEY, DONNY</t>
  </si>
  <si>
    <t>8358501800083618</t>
  </si>
  <si>
    <t>1406108039015</t>
  </si>
  <si>
    <t>1000875345594066</t>
  </si>
  <si>
    <t>KIDDIE CORNER,*,*</t>
  </si>
  <si>
    <t>1019 ABBOTT RD</t>
  </si>
  <si>
    <t>14220-2419</t>
  </si>
  <si>
    <t>7168275437</t>
  </si>
  <si>
    <t>7167132643</t>
  </si>
  <si>
    <t>14220241905056</t>
  </si>
  <si>
    <t xml:space="preserve">BC172   </t>
  </si>
  <si>
    <t>11.52.49</t>
  </si>
  <si>
    <t>8358502040161339</t>
  </si>
  <si>
    <t>1406544574286</t>
  </si>
  <si>
    <t>1000875441634063</t>
  </si>
  <si>
    <t>VANTUIL,SAMANTHA</t>
  </si>
  <si>
    <t>1208 REED ST</t>
  </si>
  <si>
    <t>14760-2143</t>
  </si>
  <si>
    <t>5853076404</t>
  </si>
  <si>
    <t>5853786586</t>
  </si>
  <si>
    <t>14760214305040</t>
  </si>
  <si>
    <t xml:space="preserve">OLA1A   </t>
  </si>
  <si>
    <t>13.58.08</t>
  </si>
  <si>
    <t>8358502800021582</t>
  </si>
  <si>
    <t>1406103480305</t>
  </si>
  <si>
    <t>1000875297494067</t>
  </si>
  <si>
    <t>QUALITY HOTEL- PRI *,*</t>
  </si>
  <si>
    <t>240 RAINBOW BLVD</t>
  </si>
  <si>
    <t>14303-1216</t>
  </si>
  <si>
    <t>7162821212</t>
  </si>
  <si>
    <t>14303121605028</t>
  </si>
  <si>
    <t xml:space="preserve">NF015   </t>
  </si>
  <si>
    <t>10.51.04</t>
  </si>
  <si>
    <t>8358500230013187</t>
  </si>
  <si>
    <t>1406008697169</t>
  </si>
  <si>
    <t>1000875452084067</t>
  </si>
  <si>
    <t>FABIAN,ALBERT G</t>
  </si>
  <si>
    <t>3801 COUNTY LINE RD</t>
  </si>
  <si>
    <t>14420-9301</t>
  </si>
  <si>
    <t>5856385424</t>
  </si>
  <si>
    <t>5857741315</t>
  </si>
  <si>
    <t>14420930105063</t>
  </si>
  <si>
    <t xml:space="preserve">HO008   </t>
  </si>
  <si>
    <t>14.11.19</t>
  </si>
  <si>
    <t>8358500290058205</t>
  </si>
  <si>
    <t>1406515915880</t>
  </si>
  <si>
    <t>1000875283574062</t>
  </si>
  <si>
    <t>KAUTZ,RON</t>
  </si>
  <si>
    <t>16 CARRIE MARIE LN</t>
  </si>
  <si>
    <t>14468-9407</t>
  </si>
  <si>
    <t>4404651844</t>
  </si>
  <si>
    <t>14468940705083</t>
  </si>
  <si>
    <t xml:space="preserve">HIA0B   </t>
  </si>
  <si>
    <t>10.41.05</t>
  </si>
  <si>
    <t>8358502280014339</t>
  </si>
  <si>
    <t>1406026838530</t>
  </si>
  <si>
    <t>1000875355514061</t>
  </si>
  <si>
    <t>FREDERICKSON,BEN</t>
  </si>
  <si>
    <t>2473 QUAINT RD</t>
  </si>
  <si>
    <t>FALCONER</t>
  </si>
  <si>
    <t>14733-9726</t>
  </si>
  <si>
    <t>7164508325</t>
  </si>
  <si>
    <t>14733972605083</t>
  </si>
  <si>
    <t xml:space="preserve">JO11E   </t>
  </si>
  <si>
    <t>12.10.47</t>
  </si>
  <si>
    <t>VK-FTTP COS VIDEO-S</t>
  </si>
  <si>
    <t>8358500100116995</t>
  </si>
  <si>
    <t>1406007370735</t>
  </si>
  <si>
    <t>1000875350624063</t>
  </si>
  <si>
    <t>SILVERSTEIN,CAROL</t>
  </si>
  <si>
    <t>100 DUNN TOWER DR APT 509</t>
  </si>
  <si>
    <t>14606-5260</t>
  </si>
  <si>
    <t>5853131560</t>
  </si>
  <si>
    <t>14606526005010</t>
  </si>
  <si>
    <t xml:space="preserve">GA236   </t>
  </si>
  <si>
    <t>12.01.31</t>
  </si>
  <si>
    <t>8358211661507503</t>
  </si>
  <si>
    <t>1406035791340</t>
  </si>
  <si>
    <t>1000875460754065</t>
  </si>
  <si>
    <t>L BURDEN,RACHEL</t>
  </si>
  <si>
    <t>355 2ND ST FL 1</t>
  </si>
  <si>
    <t>12206-2728</t>
  </si>
  <si>
    <t>5184198130</t>
  </si>
  <si>
    <t>12206272805234</t>
  </si>
  <si>
    <t xml:space="preserve">BH045B  </t>
  </si>
  <si>
    <t>14.23.50</t>
  </si>
  <si>
    <t>8358211040079778</t>
  </si>
  <si>
    <t>1406028832564</t>
  </si>
  <si>
    <t>1000875279184066</t>
  </si>
  <si>
    <t>ANDRESS,KEVIN</t>
  </si>
  <si>
    <t>70 CARSTEAD DR</t>
  </si>
  <si>
    <t>SLINGERLANDS</t>
  </si>
  <si>
    <t>12159-9793</t>
  </si>
  <si>
    <t>5184392204</t>
  </si>
  <si>
    <t>12159979305141</t>
  </si>
  <si>
    <t xml:space="preserve">BM031   </t>
  </si>
  <si>
    <t>10.34.58</t>
  </si>
  <si>
    <t>8358301940035580</t>
  </si>
  <si>
    <t>1406121587420</t>
  </si>
  <si>
    <t>1000875396904065</t>
  </si>
  <si>
    <t>ATLAS NATUROPATHIC HEALT,*</t>
  </si>
  <si>
    <t>817 COMMERCIAL ST</t>
  </si>
  <si>
    <t>ROCKPORT</t>
  </si>
  <si>
    <t>04856-4243</t>
  </si>
  <si>
    <t>2036875904</t>
  </si>
  <si>
    <t>04856424305143</t>
  </si>
  <si>
    <t xml:space="preserve">WN100   </t>
  </si>
  <si>
    <t>13.06.16</t>
  </si>
  <si>
    <t>CURTIS, DOUGLAS</t>
  </si>
  <si>
    <t>8358211200070807</t>
  </si>
  <si>
    <t>1406036827820</t>
  </si>
  <si>
    <t>1000875290734063</t>
  </si>
  <si>
    <t>ROCKWELL,CRAIG</t>
  </si>
  <si>
    <t>547 SHERMAN RD</t>
  </si>
  <si>
    <t>12020-2519</t>
  </si>
  <si>
    <t>5188848059</t>
  </si>
  <si>
    <t>12020251905125</t>
  </si>
  <si>
    <t xml:space="preserve">SZ024   </t>
  </si>
  <si>
    <t>10.45.40</t>
  </si>
  <si>
    <t>8358211220021723</t>
  </si>
  <si>
    <t>1406029124870</t>
  </si>
  <si>
    <t>1000875346034062</t>
  </si>
  <si>
    <t>KING-HALL,PAMELA</t>
  </si>
  <si>
    <t>17 KINGS RD</t>
  </si>
  <si>
    <t>12831-1406</t>
  </si>
  <si>
    <t>5182607016</t>
  </si>
  <si>
    <t>12831140605019</t>
  </si>
  <si>
    <t xml:space="preserve">SZ134C  </t>
  </si>
  <si>
    <t>11.53.25</t>
  </si>
  <si>
    <t>8358501791395146</t>
  </si>
  <si>
    <t>1406503844258</t>
  </si>
  <si>
    <t>1000875272434062</t>
  </si>
  <si>
    <t>HUTHINS,ETHAN</t>
  </si>
  <si>
    <t>693 LINWOOD AVE UPPR</t>
  </si>
  <si>
    <t>14209-1207</t>
  </si>
  <si>
    <t>5854095843</t>
  </si>
  <si>
    <t>7162280471</t>
  </si>
  <si>
    <t>14209120705034</t>
  </si>
  <si>
    <t xml:space="preserve">BCA2A   </t>
  </si>
  <si>
    <t>10.23.59</t>
  </si>
  <si>
    <t>MONTGOMERY, LAURENCE</t>
  </si>
  <si>
    <t>8358112900006663</t>
  </si>
  <si>
    <t>1406021709082</t>
  </si>
  <si>
    <t>1000875356404064</t>
  </si>
  <si>
    <t>ALVAREZ,JACOB</t>
  </si>
  <si>
    <t>709 LOWER THIRD BROOK RD</t>
  </si>
  <si>
    <t>13856-2208</t>
  </si>
  <si>
    <t>6078654877</t>
  </si>
  <si>
    <t>13856220805014</t>
  </si>
  <si>
    <t xml:space="preserve">DH008   </t>
  </si>
  <si>
    <t>12.12.11</t>
  </si>
  <si>
    <t>HALLETT, BRYAN</t>
  </si>
  <si>
    <t>DELADE, CLAYTON</t>
  </si>
  <si>
    <t>8358210890044882</t>
  </si>
  <si>
    <t>1406034033256</t>
  </si>
  <si>
    <t>1000875326854067</t>
  </si>
  <si>
    <t>LAGACE,WAYNE</t>
  </si>
  <si>
    <t>388 POYNEER RD</t>
  </si>
  <si>
    <t>NASSAU</t>
  </si>
  <si>
    <t>12123-3512</t>
  </si>
  <si>
    <t>5184790530</t>
  </si>
  <si>
    <t>5182656094</t>
  </si>
  <si>
    <t>12123351205097</t>
  </si>
  <si>
    <t xml:space="preserve">NU033   </t>
  </si>
  <si>
    <t>11.23.54</t>
  </si>
  <si>
    <t>8358210640029985</t>
  </si>
  <si>
    <t>1406033900513</t>
  </si>
  <si>
    <t>1000875320684064</t>
  </si>
  <si>
    <t>ZLOTNICK,PATRICIA</t>
  </si>
  <si>
    <t>1215 RIVER RD</t>
  </si>
  <si>
    <t>12182-4210</t>
  </si>
  <si>
    <t>5188106567</t>
  </si>
  <si>
    <t>12182421005036</t>
  </si>
  <si>
    <t xml:space="preserve">TY229   </t>
  </si>
  <si>
    <t>11.17.21</t>
  </si>
  <si>
    <t>8358113520021900</t>
  </si>
  <si>
    <t>1406024231787</t>
  </si>
  <si>
    <t>1000875362354063</t>
  </si>
  <si>
    <t>BURLEW,BRIAN L</t>
  </si>
  <si>
    <t>106 CANASAWACTA TER</t>
  </si>
  <si>
    <t>13815-3606</t>
  </si>
  <si>
    <t>6072440148</t>
  </si>
  <si>
    <t>13815360605113</t>
  </si>
  <si>
    <t>12.22.14</t>
  </si>
  <si>
    <t>8358102170267814</t>
  </si>
  <si>
    <t>1406630750485</t>
  </si>
  <si>
    <t>1000875312254066</t>
  </si>
  <si>
    <t>DAYTON,ELLEN</t>
  </si>
  <si>
    <t>106 GENESEE GDNS</t>
  </si>
  <si>
    <t>13021-2510</t>
  </si>
  <si>
    <t>3157304614</t>
  </si>
  <si>
    <t>3152827578</t>
  </si>
  <si>
    <t>13021251005030</t>
  </si>
  <si>
    <t xml:space="preserve">AB029   </t>
  </si>
  <si>
    <t>11.05.57</t>
  </si>
  <si>
    <t>8358502890091164</t>
  </si>
  <si>
    <t>1406106688201</t>
  </si>
  <si>
    <t>1000875410224060</t>
  </si>
  <si>
    <t>LEVERETTE,CASANDRA</t>
  </si>
  <si>
    <t>7 ALABAMA PL</t>
  </si>
  <si>
    <t>14094-5701</t>
  </si>
  <si>
    <t>7164380950</t>
  </si>
  <si>
    <t>7162018912</t>
  </si>
  <si>
    <t>14094570105046</t>
  </si>
  <si>
    <t>13.18.17</t>
  </si>
  <si>
    <t>JOSLYN, ROBERT</t>
  </si>
  <si>
    <t>8358500140411786</t>
  </si>
  <si>
    <t>1406641580962</t>
  </si>
  <si>
    <t>1000875304954061</t>
  </si>
  <si>
    <t>GRANITE - CHIPOTLE MEXIC,*</t>
  </si>
  <si>
    <t>4775 W HENRIETTA RD</t>
  </si>
  <si>
    <t>14467-9303</t>
  </si>
  <si>
    <t>14467930305201</t>
  </si>
  <si>
    <t xml:space="preserve">BR068   </t>
  </si>
  <si>
    <t>10.58.36</t>
  </si>
  <si>
    <t>8358300690030965</t>
  </si>
  <si>
    <t>1406118881240</t>
  </si>
  <si>
    <t>1000875408734062</t>
  </si>
  <si>
    <t>PARCHMAN,JAMES</t>
  </si>
  <si>
    <t>81 COLLEGE AVE</t>
  </si>
  <si>
    <t>04473-4210</t>
  </si>
  <si>
    <t>5136304231</t>
  </si>
  <si>
    <t>04473421005047</t>
  </si>
  <si>
    <t xml:space="preserve">OR047   </t>
  </si>
  <si>
    <t>13.16.31</t>
  </si>
  <si>
    <t>1000875332774069</t>
  </si>
  <si>
    <t>11.31.57</t>
  </si>
  <si>
    <t>8358302400023231</t>
  </si>
  <si>
    <t>1406535078792</t>
  </si>
  <si>
    <t>1000875244534064</t>
  </si>
  <si>
    <t>HOFFMANN,JULIANA</t>
  </si>
  <si>
    <t>16 HODSDON LN</t>
  </si>
  <si>
    <t>04348-4175</t>
  </si>
  <si>
    <t>6464605985</t>
  </si>
  <si>
    <t>04348417505053</t>
  </si>
  <si>
    <t xml:space="preserve">WF083   </t>
  </si>
  <si>
    <t>09.33.36</t>
  </si>
  <si>
    <t>8358302650023279</t>
  </si>
  <si>
    <t>1406606358735</t>
  </si>
  <si>
    <t>1000875286434066</t>
  </si>
  <si>
    <t>JOHNSTON,ANGELA</t>
  </si>
  <si>
    <t>554 BRIGHTON HILL RD</t>
  </si>
  <si>
    <t>MINOT</t>
  </si>
  <si>
    <t>04258-4038</t>
  </si>
  <si>
    <t>2075772698</t>
  </si>
  <si>
    <t>04258403800006</t>
  </si>
  <si>
    <t xml:space="preserve">LW04E   </t>
  </si>
  <si>
    <t>10.43.13</t>
  </si>
  <si>
    <t>8358302640043668</t>
  </si>
  <si>
    <t>1406122233206</t>
  </si>
  <si>
    <t>1000875263344064</t>
  </si>
  <si>
    <t>CLARK,MARYLAN</t>
  </si>
  <si>
    <t>6 UNDERWOOD DR</t>
  </si>
  <si>
    <t>04274-6204</t>
  </si>
  <si>
    <t>2073374050</t>
  </si>
  <si>
    <t>04274620405024</t>
  </si>
  <si>
    <t xml:space="preserve">MG027B  </t>
  </si>
  <si>
    <t>10.08.32</t>
  </si>
  <si>
    <t>8358211130039351</t>
  </si>
  <si>
    <t>1406037821905</t>
  </si>
  <si>
    <t>1000875387854063</t>
  </si>
  <si>
    <t>JUDGE,TOM</t>
  </si>
  <si>
    <t>4328 BUCKINGHAM DR</t>
  </si>
  <si>
    <t>12304-2410</t>
  </si>
  <si>
    <t>5182811335</t>
  </si>
  <si>
    <t>5188785181</t>
  </si>
  <si>
    <t>12304241005075</t>
  </si>
  <si>
    <t xml:space="preserve">SY002   </t>
  </si>
  <si>
    <t>12.57.30</t>
  </si>
  <si>
    <t>CLELAND, MICHAEL</t>
  </si>
  <si>
    <t>8358211150051740</t>
  </si>
  <si>
    <t>1406042168227</t>
  </si>
  <si>
    <t>1000875276124065</t>
  </si>
  <si>
    <t>DOLLAR GENERAL,*,*</t>
  </si>
  <si>
    <t>154 SACANDAGA RD</t>
  </si>
  <si>
    <t>12302-1537</t>
  </si>
  <si>
    <t>5183775276</t>
  </si>
  <si>
    <t>12302153705120</t>
  </si>
  <si>
    <t xml:space="preserve">SY062   </t>
  </si>
  <si>
    <t>10.30.22</t>
  </si>
  <si>
    <t>8358211150013278</t>
  </si>
  <si>
    <t>1406036539177</t>
  </si>
  <si>
    <t>1000875369474062</t>
  </si>
  <si>
    <t>LEGACY TATTOO *,*</t>
  </si>
  <si>
    <t>9 MOHAWK AVE</t>
  </si>
  <si>
    <t>12302-2563</t>
  </si>
  <si>
    <t>5183578370</t>
  </si>
  <si>
    <t>12302256305026</t>
  </si>
  <si>
    <t>8358210550662379</t>
  </si>
  <si>
    <t>1406518417595</t>
  </si>
  <si>
    <t>1000875335674068</t>
  </si>
  <si>
    <t>BROWN,MELISSA</t>
  </si>
  <si>
    <t>153 7TH AVE FL 1</t>
  </si>
  <si>
    <t>12180-1037</t>
  </si>
  <si>
    <t>5189600359</t>
  </si>
  <si>
    <t>12180103705154</t>
  </si>
  <si>
    <t>11.36.34</t>
  </si>
  <si>
    <t>8358301640021708</t>
  </si>
  <si>
    <t>1406119742177</t>
  </si>
  <si>
    <t>1000875255724067</t>
  </si>
  <si>
    <t>INC TT DUNPHY,*,*</t>
  </si>
  <si>
    <t>79 SOLON RD OFC</t>
  </si>
  <si>
    <t>NORTH ANSON</t>
  </si>
  <si>
    <t>04958-7612</t>
  </si>
  <si>
    <t>2076352933</t>
  </si>
  <si>
    <t>04958761205066</t>
  </si>
  <si>
    <t xml:space="preserve">NA014   </t>
  </si>
  <si>
    <t>09.55.17</t>
  </si>
  <si>
    <t>8358301590052372</t>
  </si>
  <si>
    <t>1406637914555</t>
  </si>
  <si>
    <t>1000875308804064</t>
  </si>
  <si>
    <t>EDWARDS,ADAM</t>
  </si>
  <si>
    <t>7022 HARDWOOD RIDGE RD</t>
  </si>
  <si>
    <t>04947-6805</t>
  </si>
  <si>
    <t>6175132257</t>
  </si>
  <si>
    <t>04947680505086</t>
  </si>
  <si>
    <t>YQ</t>
  </si>
  <si>
    <t xml:space="preserve">WY028   </t>
  </si>
  <si>
    <t>11.02.20</t>
  </si>
  <si>
    <t>8358501800870071</t>
  </si>
  <si>
    <t>1406109556256</t>
  </si>
  <si>
    <t>1000875317014069</t>
  </si>
  <si>
    <t>MCCANN,WILLIAM</t>
  </si>
  <si>
    <t>243 NORMAL AVE LOWR</t>
  </si>
  <si>
    <t>14213-2520</t>
  </si>
  <si>
    <t>7168843077</t>
  </si>
  <si>
    <t>14213252005114</t>
  </si>
  <si>
    <t xml:space="preserve">BC766   </t>
  </si>
  <si>
    <t>11.11.27</t>
  </si>
  <si>
    <t>8358310100040330</t>
  </si>
  <si>
    <t>1406123067785</t>
  </si>
  <si>
    <t>1000875270234068</t>
  </si>
  <si>
    <t>ATT WIRELESS,*,*</t>
  </si>
  <si>
    <t>1 SKI AREA RD</t>
  </si>
  <si>
    <t>BLDG TOWR APT ATT</t>
  </si>
  <si>
    <t>03223-5028</t>
  </si>
  <si>
    <t>8603017854</t>
  </si>
  <si>
    <t>03223502805026</t>
  </si>
  <si>
    <t xml:space="preserve">CF027   </t>
  </si>
  <si>
    <t>10.20.24</t>
  </si>
  <si>
    <t>LANDGREBE, JEFFREY</t>
  </si>
  <si>
    <t>SACCUCCI, JORDON</t>
  </si>
  <si>
    <t>8358502980076596</t>
  </si>
  <si>
    <t>1406106866476</t>
  </si>
  <si>
    <t>1000875256154066</t>
  </si>
  <si>
    <t>CRAVEN,DONALD</t>
  </si>
  <si>
    <t>10640 BOYD DR</t>
  </si>
  <si>
    <t>CLARENCE</t>
  </si>
  <si>
    <t>14031-2212</t>
  </si>
  <si>
    <t>7168489352</t>
  </si>
  <si>
    <t>14031221205031</t>
  </si>
  <si>
    <t xml:space="preserve">CL123   </t>
  </si>
  <si>
    <t>09.55.44</t>
  </si>
  <si>
    <t>8358501801245448</t>
  </si>
  <si>
    <t>1406124690825</t>
  </si>
  <si>
    <t>1000875291874066</t>
  </si>
  <si>
    <t>FONVILLE,JEREMIAH</t>
  </si>
  <si>
    <t>470 CONNECTICUT ST</t>
  </si>
  <si>
    <t>14213-2644</t>
  </si>
  <si>
    <t>7163081608</t>
  </si>
  <si>
    <t>7163905277</t>
  </si>
  <si>
    <t>14213264405104</t>
  </si>
  <si>
    <t xml:space="preserve">BC865   </t>
  </si>
  <si>
    <t>10.46.21</t>
  </si>
  <si>
    <t>8358100970707880</t>
  </si>
  <si>
    <t>1406012946537</t>
  </si>
  <si>
    <t>1000875350584069</t>
  </si>
  <si>
    <t>SHARP CARNEY,CLARA</t>
  </si>
  <si>
    <t>325 WESTMORELAND AVE</t>
  </si>
  <si>
    <t>13210-1350</t>
  </si>
  <si>
    <t>3154840740</t>
  </si>
  <si>
    <t>8454765416</t>
  </si>
  <si>
    <t>13210135005049</t>
  </si>
  <si>
    <t xml:space="preserve">CH133A  </t>
  </si>
  <si>
    <t>12.01.27</t>
  </si>
  <si>
    <t>8358211661246854</t>
  </si>
  <si>
    <t>1406547156040</t>
  </si>
  <si>
    <t>1000875281134067</t>
  </si>
  <si>
    <t>COLON,ADRIEL</t>
  </si>
  <si>
    <t>827 LANCASTER ST</t>
  </si>
  <si>
    <t>12203-1609</t>
  </si>
  <si>
    <t>5854695482</t>
  </si>
  <si>
    <t>12203160905036</t>
  </si>
  <si>
    <t xml:space="preserve">BH146   </t>
  </si>
  <si>
    <t>10.37.25</t>
  </si>
  <si>
    <t>CASCIARO, COREY</t>
  </si>
  <si>
    <t>8358501800075994</t>
  </si>
  <si>
    <t>1406108024819</t>
  </si>
  <si>
    <t>1000875324774069</t>
  </si>
  <si>
    <t>MACK,RUTH</t>
  </si>
  <si>
    <t>79 14TH ST</t>
  </si>
  <si>
    <t>14213-2525</t>
  </si>
  <si>
    <t>7165531413</t>
  </si>
  <si>
    <t>7168302055</t>
  </si>
  <si>
    <t>14213252505048</t>
  </si>
  <si>
    <t>11.22.01</t>
  </si>
  <si>
    <t>8358501520020007</t>
  </si>
  <si>
    <t>1406593761149</t>
  </si>
  <si>
    <t>1000875446434063</t>
  </si>
  <si>
    <t>RAPLEE,ROBERT</t>
  </si>
  <si>
    <t>91 PAT CIR</t>
  </si>
  <si>
    <t>14469-9551</t>
  </si>
  <si>
    <t>3153103031</t>
  </si>
  <si>
    <t>14469955105128</t>
  </si>
  <si>
    <t>14.04.29</t>
  </si>
  <si>
    <t>8358501480008125</t>
  </si>
  <si>
    <t>1406006184707</t>
  </si>
  <si>
    <t>1000875367124065</t>
  </si>
  <si>
    <t>KOPPERS,GARY</t>
  </si>
  <si>
    <t>1255 TELEPHONE RD</t>
  </si>
  <si>
    <t>RUSH</t>
  </si>
  <si>
    <t>14543-9739</t>
  </si>
  <si>
    <t>5855334060</t>
  </si>
  <si>
    <t>5858577447</t>
  </si>
  <si>
    <t>14543973905022</t>
  </si>
  <si>
    <t xml:space="preserve">LI029   </t>
  </si>
  <si>
    <t>12.28.41</t>
  </si>
  <si>
    <t>8358503210014522</t>
  </si>
  <si>
    <t>1406107711200</t>
  </si>
  <si>
    <t>1000875273584063</t>
  </si>
  <si>
    <t>VALONE,LEONARD</t>
  </si>
  <si>
    <t>13951 WENDY DR</t>
  </si>
  <si>
    <t>COLLINS</t>
  </si>
  <si>
    <t>14034-9719</t>
  </si>
  <si>
    <t>7169821020</t>
  </si>
  <si>
    <t>14034971905065</t>
  </si>
  <si>
    <t xml:space="preserve">SP063   </t>
  </si>
  <si>
    <t>10.25.20</t>
  </si>
  <si>
    <t>8358503310029230</t>
  </si>
  <si>
    <t>1406107185165</t>
  </si>
  <si>
    <t>1000875337874062</t>
  </si>
  <si>
    <t>TORREY,DIANE</t>
  </si>
  <si>
    <t>323 TOWNSEND ST LOWR</t>
  </si>
  <si>
    <t>14048-3132</t>
  </si>
  <si>
    <t>7163661509</t>
  </si>
  <si>
    <t>14048313205034</t>
  </si>
  <si>
    <t xml:space="preserve">DK061   </t>
  </si>
  <si>
    <t>11.39.51</t>
  </si>
  <si>
    <t>8358302560239437</t>
  </si>
  <si>
    <t>1406534590177</t>
  </si>
  <si>
    <t>1000875400314061</t>
  </si>
  <si>
    <t>RICKER HILL FARM,*</t>
  </si>
  <si>
    <t>1240 PERKINS RIDGE RD</t>
  </si>
  <si>
    <t>04210-9102</t>
  </si>
  <si>
    <t>2077545169</t>
  </si>
  <si>
    <t>04210910205054</t>
  </si>
  <si>
    <t xml:space="preserve">LW058   </t>
  </si>
  <si>
    <t>13.08.08</t>
  </si>
  <si>
    <t>8358210010107528</t>
  </si>
  <si>
    <t>1406038429385</t>
  </si>
  <si>
    <t>1000875317964065</t>
  </si>
  <si>
    <t>GRECO,JUDITH</t>
  </si>
  <si>
    <t>119 MIAMI AVE</t>
  </si>
  <si>
    <t>12010-1841</t>
  </si>
  <si>
    <t>5188664424</t>
  </si>
  <si>
    <t>5188433014</t>
  </si>
  <si>
    <t>12010184105075</t>
  </si>
  <si>
    <t xml:space="preserve">AD072   </t>
  </si>
  <si>
    <t>11.13.07</t>
  </si>
  <si>
    <t>TOWNE, MICHAEL</t>
  </si>
  <si>
    <t>8358211661349245</t>
  </si>
  <si>
    <t>1406587031772</t>
  </si>
  <si>
    <t>1000875259464066</t>
  </si>
  <si>
    <t>CERONE,ANDREW</t>
  </si>
  <si>
    <t>252 S ALLEN ST</t>
  </si>
  <si>
    <t>12208-2024</t>
  </si>
  <si>
    <t>5184871969</t>
  </si>
  <si>
    <t>12208202405044</t>
  </si>
  <si>
    <t xml:space="preserve">WA272   </t>
  </si>
  <si>
    <t>10.01.03</t>
  </si>
  <si>
    <t>1000875246994068</t>
  </si>
  <si>
    <t>09.40.00</t>
  </si>
  <si>
    <t>8358500010299501</t>
  </si>
  <si>
    <t>1406004385082</t>
  </si>
  <si>
    <t>1000875268934067</t>
  </si>
  <si>
    <t>CONWAY,KAREN</t>
  </si>
  <si>
    <t>666 PLYMOUTH AVE S APT 210</t>
  </si>
  <si>
    <t>14608-2758</t>
  </si>
  <si>
    <t>5852300502</t>
  </si>
  <si>
    <t>14608275805087</t>
  </si>
  <si>
    <t xml:space="preserve">MHC8A   </t>
  </si>
  <si>
    <t>10.18.07</t>
  </si>
  <si>
    <t>8358200110092126</t>
  </si>
  <si>
    <t>1406627333113</t>
  </si>
  <si>
    <t>1000875326514067</t>
  </si>
  <si>
    <t>SHOTS CAFE,*</t>
  </si>
  <si>
    <t>27 HOUSATONIC ST</t>
  </si>
  <si>
    <t>01240-2596</t>
  </si>
  <si>
    <t>4136371055</t>
  </si>
  <si>
    <t>01240259605013</t>
  </si>
  <si>
    <t xml:space="preserve">LE153   </t>
  </si>
  <si>
    <t>8358302180010838</t>
  </si>
  <si>
    <t>1406117757441</t>
  </si>
  <si>
    <t>1000875309384066</t>
  </si>
  <si>
    <t>PEASE,CRYSTAL</t>
  </si>
  <si>
    <t>270 CANAAN RD</t>
  </si>
  <si>
    <t>HARTLAND</t>
  </si>
  <si>
    <t>04943-3542</t>
  </si>
  <si>
    <t>2074168534</t>
  </si>
  <si>
    <t>04943354205020</t>
  </si>
  <si>
    <t xml:space="preserve">NP059   </t>
  </si>
  <si>
    <t>11.02.59</t>
  </si>
  <si>
    <t>COOPER, GARETT</t>
  </si>
  <si>
    <t>8358102130030708</t>
  </si>
  <si>
    <t>1406581796008</t>
  </si>
  <si>
    <t>1000875248254065</t>
  </si>
  <si>
    <t>GUINAN,PADRAIG</t>
  </si>
  <si>
    <t>167 E GENESEE ST APT UPFT</t>
  </si>
  <si>
    <t>13152-2311</t>
  </si>
  <si>
    <t>4849425380</t>
  </si>
  <si>
    <t>4844318558</t>
  </si>
  <si>
    <t>13152231105028</t>
  </si>
  <si>
    <t xml:space="preserve">SK009   </t>
  </si>
  <si>
    <t>09.43.19</t>
  </si>
  <si>
    <t>8358100100086494</t>
  </si>
  <si>
    <t>1406018838563</t>
  </si>
  <si>
    <t>1000875253264066</t>
  </si>
  <si>
    <t>KITTELL,TIMOTHY</t>
  </si>
  <si>
    <t>415 MALLARD DR</t>
  </si>
  <si>
    <t>13031-2097</t>
  </si>
  <si>
    <t>3154686309</t>
  </si>
  <si>
    <t>3154614201</t>
  </si>
  <si>
    <t>13031209705078</t>
  </si>
  <si>
    <t xml:space="preserve">GD111   </t>
  </si>
  <si>
    <t>09.51.51</t>
  </si>
  <si>
    <t>WILCOX JR., BARRY</t>
  </si>
  <si>
    <t>8358110940041328</t>
  </si>
  <si>
    <t>1406519028656</t>
  </si>
  <si>
    <t>1000875253124062</t>
  </si>
  <si>
    <t>SEYMOUR,KENNETH</t>
  </si>
  <si>
    <t>7205 BLUEBIRD LN</t>
  </si>
  <si>
    <t>13367-2427</t>
  </si>
  <si>
    <t>3153761935</t>
  </si>
  <si>
    <t>13367242705026</t>
  </si>
  <si>
    <t xml:space="preserve">LVA0A   </t>
  </si>
  <si>
    <t>09.51.34</t>
  </si>
  <si>
    <t>8358502730022288</t>
  </si>
  <si>
    <t>1406104823974</t>
  </si>
  <si>
    <t>1000875384894062</t>
  </si>
  <si>
    <t>FAULRING,DAVID</t>
  </si>
  <si>
    <t>9060 JENNINGS RD</t>
  </si>
  <si>
    <t>14057-9510</t>
  </si>
  <si>
    <t>7169923314</t>
  </si>
  <si>
    <t>14057951005051</t>
  </si>
  <si>
    <t xml:space="preserve">BE043   </t>
  </si>
  <si>
    <t>12.54.02</t>
  </si>
  <si>
    <t>8358502040053429</t>
  </si>
  <si>
    <t>1406010378071</t>
  </si>
  <si>
    <t>1000875413294060</t>
  </si>
  <si>
    <t>WELLS,SHAWN</t>
  </si>
  <si>
    <t>608 WASHINGTON ST</t>
  </si>
  <si>
    <t>14760-2314</t>
  </si>
  <si>
    <t>5853078997</t>
  </si>
  <si>
    <t>14760231405054</t>
  </si>
  <si>
    <t xml:space="preserve">OL704   </t>
  </si>
  <si>
    <t>13.22.08</t>
  </si>
  <si>
    <t>8358502040013100</t>
  </si>
  <si>
    <t>1406010335378</t>
  </si>
  <si>
    <t>1000875382904061</t>
  </si>
  <si>
    <t>FREEMAN,RICHARD</t>
  </si>
  <si>
    <t>500 E SPRING ST APT 34</t>
  </si>
  <si>
    <t>14760-2930</t>
  </si>
  <si>
    <t>7167908641</t>
  </si>
  <si>
    <t>14760293005164</t>
  </si>
  <si>
    <t xml:space="preserve">OL099   </t>
  </si>
  <si>
    <t>12.51.35</t>
  </si>
  <si>
    <t>8358501800005595</t>
  </si>
  <si>
    <t>1406006392953</t>
  </si>
  <si>
    <t>1000875282754061</t>
  </si>
  <si>
    <t>CATHOLIC HEALTH SYSTEM,*,*</t>
  </si>
  <si>
    <t>565 ABBOTT RD</t>
  </si>
  <si>
    <t>14220-2039</t>
  </si>
  <si>
    <t>7168283729</t>
  </si>
  <si>
    <t>14220203905029</t>
  </si>
  <si>
    <t xml:space="preserve">BC110   </t>
  </si>
  <si>
    <t>10.39.52</t>
  </si>
  <si>
    <t>DIXIE, ANTHONY</t>
  </si>
  <si>
    <t>8358502240008280</t>
  </si>
  <si>
    <t>1406023452939</t>
  </si>
  <si>
    <t>1000875378884061</t>
  </si>
  <si>
    <t>TRUSEL,DAVID</t>
  </si>
  <si>
    <t>3430 LAWSON RD</t>
  </si>
  <si>
    <t>14701-9576</t>
  </si>
  <si>
    <t>7166640866</t>
  </si>
  <si>
    <t>7163979271</t>
  </si>
  <si>
    <t>14701957605030</t>
  </si>
  <si>
    <t>12.45.38</t>
  </si>
  <si>
    <t>8358502090016151</t>
  </si>
  <si>
    <t>1406011815980</t>
  </si>
  <si>
    <t>1000875244184068</t>
  </si>
  <si>
    <t>CLANCY,JASON</t>
  </si>
  <si>
    <t>20 WOLF RUN RD</t>
  </si>
  <si>
    <t>CUBA</t>
  </si>
  <si>
    <t>14727-9446</t>
  </si>
  <si>
    <t>7163721371</t>
  </si>
  <si>
    <t>14727944605015</t>
  </si>
  <si>
    <t xml:space="preserve">OL202   </t>
  </si>
  <si>
    <t>09.32.26</t>
  </si>
  <si>
    <t>BENNETT, RICK</t>
  </si>
  <si>
    <t>8358500110218419</t>
  </si>
  <si>
    <t>1406005621253</t>
  </si>
  <si>
    <t>1000875318854067</t>
  </si>
  <si>
    <t>TIMMONS,MICHELLE</t>
  </si>
  <si>
    <t>137 CARRINGTON DR APT 1</t>
  </si>
  <si>
    <t>14626-4481</t>
  </si>
  <si>
    <t>5853680531</t>
  </si>
  <si>
    <t>5854747251</t>
  </si>
  <si>
    <t>14626448105086</t>
  </si>
  <si>
    <t xml:space="preserve">GA195   </t>
  </si>
  <si>
    <t>11.14.24</t>
  </si>
  <si>
    <t>MORELLI, VINCENZO</t>
  </si>
  <si>
    <t>8358500100112234</t>
  </si>
  <si>
    <t>1406007275900</t>
  </si>
  <si>
    <t>1000875389224067</t>
  </si>
  <si>
    <t>CALANDRA,ANNE</t>
  </si>
  <si>
    <t>23 DEBBY LN</t>
  </si>
  <si>
    <t>14606-5338</t>
  </si>
  <si>
    <t>5852545577</t>
  </si>
  <si>
    <t>5854515638</t>
  </si>
  <si>
    <t>14606533805097</t>
  </si>
  <si>
    <t xml:space="preserve">GA200   </t>
  </si>
  <si>
    <t>12.59.14</t>
  </si>
  <si>
    <t>8358500010385565</t>
  </si>
  <si>
    <t>1406005687536</t>
  </si>
  <si>
    <t>1000875302944064</t>
  </si>
  <si>
    <t>BRADLEY,ELLIS</t>
  </si>
  <si>
    <t>730 PLYMOUTH AVE S</t>
  </si>
  <si>
    <t>14608-2702</t>
  </si>
  <si>
    <t>5857542489</t>
  </si>
  <si>
    <t>5853406832</t>
  </si>
  <si>
    <t>14608270205036</t>
  </si>
  <si>
    <t>10.56.24</t>
  </si>
  <si>
    <t>8358300090364626</t>
  </si>
  <si>
    <t>1406122714676</t>
  </si>
  <si>
    <t>1000875432684069</t>
  </si>
  <si>
    <t>TWC MIKE GAGNON,OFFICE</t>
  </si>
  <si>
    <t>118 JOHNSON RD</t>
  </si>
  <si>
    <t>04102-1976</t>
  </si>
  <si>
    <t>04102197615305</t>
  </si>
  <si>
    <t xml:space="preserve">POTWC   </t>
  </si>
  <si>
    <t>13.45.05</t>
  </si>
  <si>
    <t>8358200010099213</t>
  </si>
  <si>
    <t>1406028167730</t>
  </si>
  <si>
    <t>1000875333524067</t>
  </si>
  <si>
    <t>BURNICK,ROBERT</t>
  </si>
  <si>
    <t>214 MCINTOSH DR</t>
  </si>
  <si>
    <t>01201-3865</t>
  </si>
  <si>
    <t>4134993866</t>
  </si>
  <si>
    <t>01201386505013</t>
  </si>
  <si>
    <t xml:space="preserve">PF050A  </t>
  </si>
  <si>
    <t>11.32.57</t>
  </si>
  <si>
    <t>8358200110053805</t>
  </si>
  <si>
    <t>1406039123334</t>
  </si>
  <si>
    <t>1000875314054068</t>
  </si>
  <si>
    <t>MCINTOSH,ANNE C</t>
  </si>
  <si>
    <t>15 PATTERSON RD</t>
  </si>
  <si>
    <t>LENOX DALE</t>
  </si>
  <si>
    <t>01242-4203</t>
  </si>
  <si>
    <t>4136373022</t>
  </si>
  <si>
    <t>4138224983</t>
  </si>
  <si>
    <t>01242420305051</t>
  </si>
  <si>
    <t xml:space="preserve">LE177   </t>
  </si>
  <si>
    <t>11.07.53</t>
  </si>
  <si>
    <t>8358112130578382</t>
  </si>
  <si>
    <t>1406551331893</t>
  </si>
  <si>
    <t>1000875244704063</t>
  </si>
  <si>
    <t>SCOTT,JEAN</t>
  </si>
  <si>
    <t>25 TOMPKINS ST APT 1FLRT</t>
  </si>
  <si>
    <t>13903-2267</t>
  </si>
  <si>
    <t>13903226705036</t>
  </si>
  <si>
    <t xml:space="preserve">PL172   </t>
  </si>
  <si>
    <t>09.34.01</t>
  </si>
  <si>
    <t>8358113520031776</t>
  </si>
  <si>
    <t>1406025956648</t>
  </si>
  <si>
    <t>1000875254474060</t>
  </si>
  <si>
    <t>GREATER OPPORTUNITIES FO,*</t>
  </si>
  <si>
    <t>6120 COUNTY ROAD 32</t>
  </si>
  <si>
    <t>13815-3541</t>
  </si>
  <si>
    <t>6077236493</t>
  </si>
  <si>
    <t>13815354105021</t>
  </si>
  <si>
    <t xml:space="preserve">NW021   </t>
  </si>
  <si>
    <t>09.53.50</t>
  </si>
  <si>
    <t>8358500570034769</t>
  </si>
  <si>
    <t>1406026071033</t>
  </si>
  <si>
    <t>1000875345314069</t>
  </si>
  <si>
    <t>WAYNE COUNTY WATER &amp; SEW,*</t>
  </si>
  <si>
    <t>50 CLYDE RD</t>
  </si>
  <si>
    <t>14489-9364</t>
  </si>
  <si>
    <t>3159861929</t>
  </si>
  <si>
    <t>14489936405199</t>
  </si>
  <si>
    <t xml:space="preserve">NE011   </t>
  </si>
  <si>
    <t>11.52.25</t>
  </si>
  <si>
    <t>8358501040021188</t>
  </si>
  <si>
    <t>1406009468776</t>
  </si>
  <si>
    <t>1000875443504066</t>
  </si>
  <si>
    <t>QUTERMOUS,JUNAMAE</t>
  </si>
  <si>
    <t>8 N POINTE DR</t>
  </si>
  <si>
    <t>14020-1769</t>
  </si>
  <si>
    <t>5853432208</t>
  </si>
  <si>
    <t>14020176905026</t>
  </si>
  <si>
    <t xml:space="preserve">SF089   </t>
  </si>
  <si>
    <t>14.00.59</t>
  </si>
  <si>
    <t>8358500010434348</t>
  </si>
  <si>
    <t>1406006417479</t>
  </si>
  <si>
    <t>1000875269984061</t>
  </si>
  <si>
    <t>PANE VITA LLC 1 *,*</t>
  </si>
  <si>
    <t>10 WHITE ST</t>
  </si>
  <si>
    <t>14608-1444</t>
  </si>
  <si>
    <t>7144448150</t>
  </si>
  <si>
    <t>14608144405010</t>
  </si>
  <si>
    <t xml:space="preserve">MHD2D   </t>
  </si>
  <si>
    <t>10.19.59</t>
  </si>
  <si>
    <t>8358500011326717</t>
  </si>
  <si>
    <t>1406533614119</t>
  </si>
  <si>
    <t>1000875349164064</t>
  </si>
  <si>
    <t>MAURICE RICE FOOTBALL 2,*</t>
  </si>
  <si>
    <t>98 MCGUCKIN ST</t>
  </si>
  <si>
    <t>14611-1518</t>
  </si>
  <si>
    <t>5854144924</t>
  </si>
  <si>
    <t>5855099065</t>
  </si>
  <si>
    <t>14611151805056</t>
  </si>
  <si>
    <t>11.59.05</t>
  </si>
  <si>
    <t>8358210100014766</t>
  </si>
  <si>
    <t>1406038547202</t>
  </si>
  <si>
    <t>1000875373794067</t>
  </si>
  <si>
    <t>VFW POST 8690 *,*</t>
  </si>
  <si>
    <t>19 PINE ST</t>
  </si>
  <si>
    <t>12025-3129</t>
  </si>
  <si>
    <t>5188838202</t>
  </si>
  <si>
    <t>12025312905022</t>
  </si>
  <si>
    <t xml:space="preserve">AD031A  </t>
  </si>
  <si>
    <t>12.38.31</t>
  </si>
  <si>
    <t>MAGGS, BENJAMIN</t>
  </si>
  <si>
    <t>8358211190098669</t>
  </si>
  <si>
    <t>1406036649711</t>
  </si>
  <si>
    <t>1000875283094061</t>
  </si>
  <si>
    <t>WOODWORTH,DEBRA</t>
  </si>
  <si>
    <t>133 LAWRENCE ST APT 98W</t>
  </si>
  <si>
    <t>12866-6910</t>
  </si>
  <si>
    <t>5185846053</t>
  </si>
  <si>
    <t>5189341860</t>
  </si>
  <si>
    <t>12866691005029</t>
  </si>
  <si>
    <t>10.40.18</t>
  </si>
  <si>
    <t>8358210290016530</t>
  </si>
  <si>
    <t>1406034303071</t>
  </si>
  <si>
    <t>1000875314604060</t>
  </si>
  <si>
    <t>WEBER,ANDREW</t>
  </si>
  <si>
    <t>119 STATE ROUTE 443</t>
  </si>
  <si>
    <t>12157-5001</t>
  </si>
  <si>
    <t>12157500105014</t>
  </si>
  <si>
    <t xml:space="preserve">CK032   </t>
  </si>
  <si>
    <t>11.08.36</t>
  </si>
  <si>
    <t>8358301020012236</t>
  </si>
  <si>
    <t>1406121951501</t>
  </si>
  <si>
    <t>1000875347814066</t>
  </si>
  <si>
    <t>DEAN,STEPHENS</t>
  </si>
  <si>
    <t>2 PINE ST</t>
  </si>
  <si>
    <t>04414-3748</t>
  </si>
  <si>
    <t>2079652324</t>
  </si>
  <si>
    <t>04414374805041</t>
  </si>
  <si>
    <t>11.56.31</t>
  </si>
  <si>
    <t>8358301790015955</t>
  </si>
  <si>
    <t>1406123435545</t>
  </si>
  <si>
    <t>1000875375924068</t>
  </si>
  <si>
    <t>REHWINKEL,ALYSON</t>
  </si>
  <si>
    <t>146 TEXAS RD</t>
  </si>
  <si>
    <t>SOUTH BRISTOL</t>
  </si>
  <si>
    <t>04568-4122</t>
  </si>
  <si>
    <t>8505330066</t>
  </si>
  <si>
    <t>5854240634</t>
  </si>
  <si>
    <t>04568412205066</t>
  </si>
  <si>
    <t xml:space="preserve">NC062   </t>
  </si>
  <si>
    <t>12.41.09</t>
  </si>
  <si>
    <t>KRANENDONK, CODY</t>
  </si>
  <si>
    <t>8358502680094451</t>
  </si>
  <si>
    <t>1406104409865</t>
  </si>
  <si>
    <t>1000875374574062</t>
  </si>
  <si>
    <t>RUMSCHIK,MARY</t>
  </si>
  <si>
    <t>246 UNIVERSITY AVE</t>
  </si>
  <si>
    <t>14223-3027</t>
  </si>
  <si>
    <t>7168361653</t>
  </si>
  <si>
    <t>14223302705100</t>
  </si>
  <si>
    <t xml:space="preserve">TT048   </t>
  </si>
  <si>
    <t>12.39.22</t>
  </si>
  <si>
    <t>8358100500092258</t>
  </si>
  <si>
    <t>1406507426078</t>
  </si>
  <si>
    <t>1000875260584068</t>
  </si>
  <si>
    <t>SMITH,KAJUAN</t>
  </si>
  <si>
    <t>3116 BURRWOOD DR</t>
  </si>
  <si>
    <t>13027-1709</t>
  </si>
  <si>
    <t>3155062827</t>
  </si>
  <si>
    <t>13027170905127</t>
  </si>
  <si>
    <t>10.03.17</t>
  </si>
  <si>
    <t>FIERRO, JAMES</t>
  </si>
  <si>
    <t>8358113200014100</t>
  </si>
  <si>
    <t>1406020019855</t>
  </si>
  <si>
    <t>1000875309874066</t>
  </si>
  <si>
    <t>ZOTTA,TIMOTHY</t>
  </si>
  <si>
    <t>1102 CENTER RD</t>
  </si>
  <si>
    <t>13340-4619</t>
  </si>
  <si>
    <t>3154045218</t>
  </si>
  <si>
    <t>13340461905072</t>
  </si>
  <si>
    <t xml:space="preserve">UT086   </t>
  </si>
  <si>
    <t>11.03.30</t>
  </si>
  <si>
    <t>KARNUTH, JAMES</t>
  </si>
  <si>
    <t>8358101950022563</t>
  </si>
  <si>
    <t>1406023974007</t>
  </si>
  <si>
    <t>1000875260044063</t>
  </si>
  <si>
    <t>FRAWLEY,MATTHEW</t>
  </si>
  <si>
    <t>95 RUMSEY ST</t>
  </si>
  <si>
    <t>14810-9601</t>
  </si>
  <si>
    <t>6076613484</t>
  </si>
  <si>
    <t>14810960105050</t>
  </si>
  <si>
    <t xml:space="preserve">BS035   </t>
  </si>
  <si>
    <t>10.02.12</t>
  </si>
  <si>
    <t>8358100970059571</t>
  </si>
  <si>
    <t>1406012293021</t>
  </si>
  <si>
    <t>1000875248854062</t>
  </si>
  <si>
    <t>ROBINSON,JAMES</t>
  </si>
  <si>
    <t>121 LAFAYETTE RD APT 609</t>
  </si>
  <si>
    <t>13205-2911</t>
  </si>
  <si>
    <t>3152002725</t>
  </si>
  <si>
    <t>13205291105047</t>
  </si>
  <si>
    <t xml:space="preserve">CH175   </t>
  </si>
  <si>
    <t>09.44.31</t>
  </si>
  <si>
    <t>8358502800436160</t>
  </si>
  <si>
    <t>1406114207937</t>
  </si>
  <si>
    <t>1000875331244064</t>
  </si>
  <si>
    <t>LEE,LEOSHA</t>
  </si>
  <si>
    <t>2917 HOPE BLVD</t>
  </si>
  <si>
    <t>14305-2039</t>
  </si>
  <si>
    <t>7162556389</t>
  </si>
  <si>
    <t>7163800995</t>
  </si>
  <si>
    <t>14305203905085</t>
  </si>
  <si>
    <t xml:space="preserve">NF244   </t>
  </si>
  <si>
    <t>11.29.39</t>
  </si>
  <si>
    <t>8358502900176971</t>
  </si>
  <si>
    <t>1406584416679</t>
  </si>
  <si>
    <t>1000875264584064</t>
  </si>
  <si>
    <t>DOLL,JIM</t>
  </si>
  <si>
    <t>6351 ROBINSON RD APT 18</t>
  </si>
  <si>
    <t>14094925505023</t>
  </si>
  <si>
    <t>10.11.00</t>
  </si>
  <si>
    <t>8358503310019280</t>
  </si>
  <si>
    <t>1406107175158</t>
  </si>
  <si>
    <t>1000875265964067</t>
  </si>
  <si>
    <t>BARRIS,LOIS</t>
  </si>
  <si>
    <t>755 PARK AVE</t>
  </si>
  <si>
    <t>14048-2506</t>
  </si>
  <si>
    <t>7163663242</t>
  </si>
  <si>
    <t>14048250605030</t>
  </si>
  <si>
    <t xml:space="preserve">DK072B  </t>
  </si>
  <si>
    <t>10.13.18</t>
  </si>
  <si>
    <t>CORNIER, LUIS</t>
  </si>
  <si>
    <t>8358500050124007</t>
  </si>
  <si>
    <t>1406008023796</t>
  </si>
  <si>
    <t>1000875357924060</t>
  </si>
  <si>
    <t>NASH,ANN</t>
  </si>
  <si>
    <t>1200 SEVERN RIDGE RD</t>
  </si>
  <si>
    <t>14580-9143</t>
  </si>
  <si>
    <t>5858723272</t>
  </si>
  <si>
    <t>14580914305086</t>
  </si>
  <si>
    <t xml:space="preserve">WB054   </t>
  </si>
  <si>
    <t>12.15.03</t>
  </si>
  <si>
    <t>8358500220013072</t>
  </si>
  <si>
    <t>1406008679712</t>
  </si>
  <si>
    <t>1000875383404061</t>
  </si>
  <si>
    <t>WESTBROOK,ROBERT</t>
  </si>
  <si>
    <t>330 CAPEN RD</t>
  </si>
  <si>
    <t>14420-9745</t>
  </si>
  <si>
    <t>5856378725</t>
  </si>
  <si>
    <t>14420974505087</t>
  </si>
  <si>
    <t xml:space="preserve">BP008   </t>
  </si>
  <si>
    <t>12.52.15</t>
  </si>
  <si>
    <t>8358500890025133</t>
  </si>
  <si>
    <t>1406005165053</t>
  </si>
  <si>
    <t>1000875436654068</t>
  </si>
  <si>
    <t>GILBO,KATHRYN</t>
  </si>
  <si>
    <t>2 AMHERST RD</t>
  </si>
  <si>
    <t>13165-1611</t>
  </si>
  <si>
    <t>3155675670</t>
  </si>
  <si>
    <t>13165161105065</t>
  </si>
  <si>
    <t xml:space="preserve">GE008   </t>
  </si>
  <si>
    <t>13.50.04</t>
  </si>
  <si>
    <t>HEIDRICK, BRADLEY</t>
  </si>
  <si>
    <t>8358500350008934</t>
  </si>
  <si>
    <t>1406025236991</t>
  </si>
  <si>
    <t>1000875277684067</t>
  </si>
  <si>
    <t>BOWER,JUDITH</t>
  </si>
  <si>
    <t>2398 MOONSHINE RD</t>
  </si>
  <si>
    <t>AURORA</t>
  </si>
  <si>
    <t>13026-9754</t>
  </si>
  <si>
    <t>3152241353</t>
  </si>
  <si>
    <t>13026975405010</t>
  </si>
  <si>
    <t xml:space="preserve">US01E   </t>
  </si>
  <si>
    <t>10.32.36</t>
  </si>
  <si>
    <t>8358501791897190</t>
  </si>
  <si>
    <t>1406623682703</t>
  </si>
  <si>
    <t>1000875317664061</t>
  </si>
  <si>
    <t>LALM LLC,*</t>
  </si>
  <si>
    <t>1075 WILLIAM ST</t>
  </si>
  <si>
    <t>14206-1803</t>
  </si>
  <si>
    <t>7164985202</t>
  </si>
  <si>
    <t>14206180305028</t>
  </si>
  <si>
    <t xml:space="preserve">BC967   </t>
  </si>
  <si>
    <t>11.12.42</t>
  </si>
  <si>
    <t>BUDNIEWSKI, BRETT</t>
  </si>
  <si>
    <t>8358211120744705</t>
  </si>
  <si>
    <t>1406034201192</t>
  </si>
  <si>
    <t>1000875293094069</t>
  </si>
  <si>
    <t>REESE,RODERICK</t>
  </si>
  <si>
    <t>321 KINGS RD APT 1D</t>
  </si>
  <si>
    <t>12304-3658</t>
  </si>
  <si>
    <t>2196291196</t>
  </si>
  <si>
    <t>5184417598</t>
  </si>
  <si>
    <t>12304365805011</t>
  </si>
  <si>
    <t xml:space="preserve">SY108   </t>
  </si>
  <si>
    <t>8358211120365931</t>
  </si>
  <si>
    <t>1406038624647</t>
  </si>
  <si>
    <t>1000875318784066</t>
  </si>
  <si>
    <t>RAMNAUTH,AKRAN</t>
  </si>
  <si>
    <t>1351 WEBSTER ST</t>
  </si>
  <si>
    <t>12303-1940</t>
  </si>
  <si>
    <t>3477774332</t>
  </si>
  <si>
    <t>12303194005041</t>
  </si>
  <si>
    <t xml:space="preserve">RDA0C   </t>
  </si>
  <si>
    <t>11.14.15</t>
  </si>
  <si>
    <t>8358211920046566</t>
  </si>
  <si>
    <t>1406039440225</t>
  </si>
  <si>
    <t>1000875279584067</t>
  </si>
  <si>
    <t>ARMSTRONG,DIANA</t>
  </si>
  <si>
    <t>3 MORGAN DR</t>
  </si>
  <si>
    <t>12804-9086</t>
  </si>
  <si>
    <t>5187410243</t>
  </si>
  <si>
    <t>12804908605018</t>
  </si>
  <si>
    <t>10.35.37</t>
  </si>
  <si>
    <t>8358210120024324</t>
  </si>
  <si>
    <t>1406038564462</t>
  </si>
  <si>
    <t>1000875369334068</t>
  </si>
  <si>
    <t>DELANEY,ROSE</t>
  </si>
  <si>
    <t>121 BOGDEN RD LOT 19</t>
  </si>
  <si>
    <t>12025-2085</t>
  </si>
  <si>
    <t>5182265695</t>
  </si>
  <si>
    <t>12025208505076</t>
  </si>
  <si>
    <t xml:space="preserve">AD028   </t>
  </si>
  <si>
    <t>12.31.40</t>
  </si>
  <si>
    <t>1000875347294061</t>
  </si>
  <si>
    <t>11.55.20</t>
  </si>
  <si>
    <t>MURPHY, KEVIN</t>
  </si>
  <si>
    <t>8358500240024208</t>
  </si>
  <si>
    <t>1406609222540</t>
  </si>
  <si>
    <t>1000875400914068</t>
  </si>
  <si>
    <t>PLAIN,NOAH</t>
  </si>
  <si>
    <t>5 E ALBION ST</t>
  </si>
  <si>
    <t>14470-1016</t>
  </si>
  <si>
    <t>5857279413</t>
  </si>
  <si>
    <t>14470101605011</t>
  </si>
  <si>
    <t>13.08.38</t>
  </si>
  <si>
    <t>8358310040040762</t>
  </si>
  <si>
    <t>1406555164936</t>
  </si>
  <si>
    <t>1000875460784062</t>
  </si>
  <si>
    <t>CASS,ROBERT</t>
  </si>
  <si>
    <t>12 GROVE ST</t>
  </si>
  <si>
    <t>03584-3146</t>
  </si>
  <si>
    <t>4052296572</t>
  </si>
  <si>
    <t>4052291732</t>
  </si>
  <si>
    <t>03584314605031</t>
  </si>
  <si>
    <t xml:space="preserve">LB005   </t>
  </si>
  <si>
    <t>14.23.53</t>
  </si>
  <si>
    <t>8358111970045502</t>
  </si>
  <si>
    <t>1406016772426</t>
  </si>
  <si>
    <t>1000875274734063</t>
  </si>
  <si>
    <t>LAVIGNE,DENIS G</t>
  </si>
  <si>
    <t>77 CONSTABLE ST</t>
  </si>
  <si>
    <t>12953-1327</t>
  </si>
  <si>
    <t>5184831322</t>
  </si>
  <si>
    <t>12953132705076</t>
  </si>
  <si>
    <t xml:space="preserve">MA076A  </t>
  </si>
  <si>
    <t>10.27.26</t>
  </si>
  <si>
    <t>8358111740009101</t>
  </si>
  <si>
    <t>1406016165688</t>
  </si>
  <si>
    <t>1000875453374061</t>
  </si>
  <si>
    <t>KING,BRIAN</t>
  </si>
  <si>
    <t>40 RUTMAN RD</t>
  </si>
  <si>
    <t>PARISHVILLE</t>
  </si>
  <si>
    <t>13672-0000</t>
  </si>
  <si>
    <t>3157422452</t>
  </si>
  <si>
    <t>13672000005174</t>
  </si>
  <si>
    <t xml:space="preserve">PT080   </t>
  </si>
  <si>
    <t>14.13.01</t>
  </si>
  <si>
    <t>TUPPER, OTTO</t>
  </si>
  <si>
    <t>8358111720102744</t>
  </si>
  <si>
    <t>1406606697504</t>
  </si>
  <si>
    <t>1000875372664063</t>
  </si>
  <si>
    <t>POTSDAM HUMANE SOCIETY,*</t>
  </si>
  <si>
    <t>17 MADRID AVE</t>
  </si>
  <si>
    <t>13676-1001</t>
  </si>
  <si>
    <t>3152653199</t>
  </si>
  <si>
    <t>13676100105099</t>
  </si>
  <si>
    <t xml:space="preserve">PT028   </t>
  </si>
  <si>
    <t>12.36.35</t>
  </si>
  <si>
    <t>MALONEY, JOSHUA</t>
  </si>
  <si>
    <t>8358101530017190</t>
  </si>
  <si>
    <t>1406022525743</t>
  </si>
  <si>
    <t>1000875282514069</t>
  </si>
  <si>
    <t>STILES,SAMANTHA</t>
  </si>
  <si>
    <t>6 CLEVELAND DR</t>
  </si>
  <si>
    <t>ADDISON</t>
  </si>
  <si>
    <t>14801-1309</t>
  </si>
  <si>
    <t>6073465013</t>
  </si>
  <si>
    <t>14801130905024</t>
  </si>
  <si>
    <t xml:space="preserve">CG076   </t>
  </si>
  <si>
    <t>10.39.23</t>
  </si>
  <si>
    <t>8358500390085074</t>
  </si>
  <si>
    <t>1406026535870</t>
  </si>
  <si>
    <t>1000875282954067</t>
  </si>
  <si>
    <t>KERTMENIAN,GEORGE</t>
  </si>
  <si>
    <t>7104 HAMMOCKS DR</t>
  </si>
  <si>
    <t>14424-8525</t>
  </si>
  <si>
    <t>5859053566</t>
  </si>
  <si>
    <t>5712169674</t>
  </si>
  <si>
    <t>14424852505045</t>
  </si>
  <si>
    <t xml:space="preserve">CQ111   </t>
  </si>
  <si>
    <t>10.40.08</t>
  </si>
  <si>
    <t>BALL, TYLER</t>
  </si>
  <si>
    <t>1000875262014064</t>
  </si>
  <si>
    <t>10.05.59</t>
  </si>
  <si>
    <t>8358502640229932</t>
  </si>
  <si>
    <t>1406572116950</t>
  </si>
  <si>
    <t>1000875320784062</t>
  </si>
  <si>
    <t>KRAWCZYK,JAMES</t>
  </si>
  <si>
    <t>1000 RESERVE RD APT 1</t>
  </si>
  <si>
    <t>14224-4321</t>
  </si>
  <si>
    <t>14224432105013</t>
  </si>
  <si>
    <t xml:space="preserve">WS701   </t>
  </si>
  <si>
    <t>11.17.30</t>
  </si>
  <si>
    <t>8358500010581114</t>
  </si>
  <si>
    <t>1406006982332</t>
  </si>
  <si>
    <t>1000875439034060</t>
  </si>
  <si>
    <t>BLISS,JODI</t>
  </si>
  <si>
    <t>24 CHILD ST</t>
  </si>
  <si>
    <t>14611-2112</t>
  </si>
  <si>
    <t>14611211205081</t>
  </si>
  <si>
    <t xml:space="preserve">MH012   </t>
  </si>
  <si>
    <t>8358502660285855</t>
  </si>
  <si>
    <t>1406105183121</t>
  </si>
  <si>
    <t>1000875352704061</t>
  </si>
  <si>
    <t>CALLAN,LINDA</t>
  </si>
  <si>
    <t>20 UNION CMN</t>
  </si>
  <si>
    <t>14221-7744</t>
  </si>
  <si>
    <t>7203529230</t>
  </si>
  <si>
    <t>14221774405118</t>
  </si>
  <si>
    <t>12.05.09</t>
  </si>
  <si>
    <t>BONAFEDE, JOHN</t>
  </si>
  <si>
    <t>8358502660727641</t>
  </si>
  <si>
    <t>1406593924432</t>
  </si>
  <si>
    <t>1000875404834064</t>
  </si>
  <si>
    <t>GEE,KEVIN</t>
  </si>
  <si>
    <t>15 UNION CMN</t>
  </si>
  <si>
    <t>14221774405142</t>
  </si>
  <si>
    <t>13.12.09</t>
  </si>
  <si>
    <t>8358502660509544</t>
  </si>
  <si>
    <t>1406122175852</t>
  </si>
  <si>
    <t>1000875463644065</t>
  </si>
  <si>
    <t>NEWMAN,CAROL</t>
  </si>
  <si>
    <t>130 HARBRIDGE MNR</t>
  </si>
  <si>
    <t>14221-5829</t>
  </si>
  <si>
    <t>7166886455</t>
  </si>
  <si>
    <t>14221582905291</t>
  </si>
  <si>
    <t xml:space="preserve">AM055   </t>
  </si>
  <si>
    <t>14.28.14</t>
  </si>
  <si>
    <t>8358500110311362</t>
  </si>
  <si>
    <t>1406007082017</t>
  </si>
  <si>
    <t>1000875288184065</t>
  </si>
  <si>
    <t>PILLOT,MAYRA</t>
  </si>
  <si>
    <t>85 CLOVERDALE RD</t>
  </si>
  <si>
    <t>14616-3224</t>
  </si>
  <si>
    <t>5852905281</t>
  </si>
  <si>
    <t>14616322405033</t>
  </si>
  <si>
    <t>10.44.16</t>
  </si>
  <si>
    <t>8358500011284114</t>
  </si>
  <si>
    <t>1406521827095</t>
  </si>
  <si>
    <t>1000875379444063</t>
  </si>
  <si>
    <t>RANCHO PALMA,*</t>
  </si>
  <si>
    <t>1149 LYELL AVE</t>
  </si>
  <si>
    <t>14606-2033</t>
  </si>
  <si>
    <t>5852877084</t>
  </si>
  <si>
    <t>14606203305089</t>
  </si>
  <si>
    <t xml:space="preserve">MH405   </t>
  </si>
  <si>
    <t>12.46.11</t>
  </si>
  <si>
    <t>8358302960021799</t>
  </si>
  <si>
    <t>1406586110940</t>
  </si>
  <si>
    <t>1000875350674068</t>
  </si>
  <si>
    <t>NEW ENGLAND FRONTIER CAM,*</t>
  </si>
  <si>
    <t>197 QUITE A RD</t>
  </si>
  <si>
    <t>LOVELL</t>
  </si>
  <si>
    <t>04051-3344</t>
  </si>
  <si>
    <t>2079256735</t>
  </si>
  <si>
    <t>04051334400016</t>
  </si>
  <si>
    <t xml:space="preserve">CN07E   </t>
  </si>
  <si>
    <t>12.01.33</t>
  </si>
  <si>
    <t>8358210010223085</t>
  </si>
  <si>
    <t>1406579336684</t>
  </si>
  <si>
    <t>1000875387884060</t>
  </si>
  <si>
    <t>APONTE,EVELYN</t>
  </si>
  <si>
    <t>168 GUY PARK AVE</t>
  </si>
  <si>
    <t>BLDG 1 APT FRNT</t>
  </si>
  <si>
    <t>12010-3252</t>
  </si>
  <si>
    <t>7874641004</t>
  </si>
  <si>
    <t>5182129447</t>
  </si>
  <si>
    <t>12010325205016</t>
  </si>
  <si>
    <t xml:space="preserve">AD075   </t>
  </si>
  <si>
    <t>12.57.31</t>
  </si>
  <si>
    <t>8358210890025667</t>
  </si>
  <si>
    <t>1406028700522</t>
  </si>
  <si>
    <t>1000875271954060</t>
  </si>
  <si>
    <t>HILLER,FREDRICK R</t>
  </si>
  <si>
    <t>30 OLD FORGE RD</t>
  </si>
  <si>
    <t>12123-3213</t>
  </si>
  <si>
    <t>5183669617</t>
  </si>
  <si>
    <t>12123321305100</t>
  </si>
  <si>
    <t xml:space="preserve">NU050   </t>
  </si>
  <si>
    <t>10.23.10</t>
  </si>
  <si>
    <t>VARGAS, MARTIN</t>
  </si>
  <si>
    <t>8358502820026967</t>
  </si>
  <si>
    <t>1406105793721</t>
  </si>
  <si>
    <t>1000875313844063</t>
  </si>
  <si>
    <t>SACK,LUCIANNA</t>
  </si>
  <si>
    <t>4444 CREEK RD</t>
  </si>
  <si>
    <t>14092-1174</t>
  </si>
  <si>
    <t>7169984514</t>
  </si>
  <si>
    <t>7164057023</t>
  </si>
  <si>
    <t>14092117405044</t>
  </si>
  <si>
    <t xml:space="preserve">TL144   </t>
  </si>
  <si>
    <t>11.07.39</t>
  </si>
  <si>
    <t>CERNATOIU, RUDOLF</t>
  </si>
  <si>
    <t>8358501791299611</t>
  </si>
  <si>
    <t>1406123356980</t>
  </si>
  <si>
    <t>1000875406304066</t>
  </si>
  <si>
    <t>WASHINGTON,CALVIN</t>
  </si>
  <si>
    <t>392 GENESEE ST APT 304</t>
  </si>
  <si>
    <t>14204-1376</t>
  </si>
  <si>
    <t>8433032541</t>
  </si>
  <si>
    <t>7168196613</t>
  </si>
  <si>
    <t>14204137605210</t>
  </si>
  <si>
    <t>13.13.58</t>
  </si>
  <si>
    <t>NAING, CHOI</t>
  </si>
  <si>
    <t>8358501801739515</t>
  </si>
  <si>
    <t>1406568183568</t>
  </si>
  <si>
    <t>1000875425864066</t>
  </si>
  <si>
    <t>WHYTE,AMBER</t>
  </si>
  <si>
    <t>31 NORWOOD AVE APT 1</t>
  </si>
  <si>
    <t>14222-2394</t>
  </si>
  <si>
    <t>7165660684</t>
  </si>
  <si>
    <t>14222210305227</t>
  </si>
  <si>
    <t xml:space="preserve">BC813   </t>
  </si>
  <si>
    <t>13.36.53</t>
  </si>
  <si>
    <t>8358500450129390</t>
  </si>
  <si>
    <t>1406594151399</t>
  </si>
  <si>
    <t>1000875304274064</t>
  </si>
  <si>
    <t>VALERIO,HEIDI</t>
  </si>
  <si>
    <t>229 MARLETTE DR</t>
  </si>
  <si>
    <t>14425-9583</t>
  </si>
  <si>
    <t>5857360339</t>
  </si>
  <si>
    <t>14425958305149</t>
  </si>
  <si>
    <t xml:space="preserve">CQ169   </t>
  </si>
  <si>
    <t>8358501330012855</t>
  </si>
  <si>
    <t>1406009734359</t>
  </si>
  <si>
    <t>1000875259284068</t>
  </si>
  <si>
    <t>MULLEY,WILLIAM</t>
  </si>
  <si>
    <t>105 COLE RD</t>
  </si>
  <si>
    <t>14534-9769</t>
  </si>
  <si>
    <t>5853175029</t>
  </si>
  <si>
    <t>14534976905028</t>
  </si>
  <si>
    <t xml:space="preserve">LIA0D   </t>
  </si>
  <si>
    <t>10.00.44</t>
  </si>
  <si>
    <t>MALAYTHONG, ARTITH</t>
  </si>
  <si>
    <t>STEWART, LOGAN</t>
  </si>
  <si>
    <t>8358501230021659</t>
  </si>
  <si>
    <t>1406009761238</t>
  </si>
  <si>
    <t>1000875401004067</t>
  </si>
  <si>
    <t>CRAFT,JESSIE</t>
  </si>
  <si>
    <t>48 FAIRLAWN DR</t>
  </si>
  <si>
    <t>14472-1248</t>
  </si>
  <si>
    <t>5852609905</t>
  </si>
  <si>
    <t>14472124805057</t>
  </si>
  <si>
    <t xml:space="preserve">LI042   </t>
  </si>
  <si>
    <t>13.08.41</t>
  </si>
  <si>
    <t>8358500130063357</t>
  </si>
  <si>
    <t>1406536227588</t>
  </si>
  <si>
    <t>1000875244664069</t>
  </si>
  <si>
    <t>420 MAIN ST APT 515</t>
  </si>
  <si>
    <t>EAST ROCHESTER</t>
  </si>
  <si>
    <t>14445-1708</t>
  </si>
  <si>
    <t>14445170805858</t>
  </si>
  <si>
    <t xml:space="preserve">PE166   </t>
  </si>
  <si>
    <t>09.33.56</t>
  </si>
  <si>
    <t>DANELLE, DAVID</t>
  </si>
  <si>
    <t>8358500090233743</t>
  </si>
  <si>
    <t>1406011936497</t>
  </si>
  <si>
    <t>1000875340264061</t>
  </si>
  <si>
    <t>LEGACY AT WILLO,W PON</t>
  </si>
  <si>
    <t>40 WILLOW POND WAY</t>
  </si>
  <si>
    <t>BLDG WIFI APT 215</t>
  </si>
  <si>
    <t>14526-2680</t>
  </si>
  <si>
    <t>14526268305289</t>
  </si>
  <si>
    <t xml:space="preserve">PE122   </t>
  </si>
  <si>
    <t>11.43.38</t>
  </si>
  <si>
    <t>8358300160212598</t>
  </si>
  <si>
    <t>1406547588275</t>
  </si>
  <si>
    <t>1000875367134064</t>
  </si>
  <si>
    <t>TECHNOLOGY OPPORTUNITY G,*</t>
  </si>
  <si>
    <t>88 SPILLER DR</t>
  </si>
  <si>
    <t>04092-2077</t>
  </si>
  <si>
    <t>8455705164</t>
  </si>
  <si>
    <t>04092207705024</t>
  </si>
  <si>
    <t xml:space="preserve">SB130   </t>
  </si>
  <si>
    <t>12.28.43</t>
  </si>
  <si>
    <t>CIHANEK, MICHAEL</t>
  </si>
  <si>
    <t>LEMAY, ISAIAH</t>
  </si>
  <si>
    <t>8358310190073928</t>
  </si>
  <si>
    <t>1406555235629</t>
  </si>
  <si>
    <t>1000875302934065</t>
  </si>
  <si>
    <t>PINTO,RONALD</t>
  </si>
  <si>
    <t>75B CRESCENT ST</t>
  </si>
  <si>
    <t>03264-3305</t>
  </si>
  <si>
    <t>7816461044</t>
  </si>
  <si>
    <t>03264330505180</t>
  </si>
  <si>
    <t xml:space="preserve">PY085   </t>
  </si>
  <si>
    <t>10.56.23</t>
  </si>
  <si>
    <t>8358112280005517</t>
  </si>
  <si>
    <t>1406020873954</t>
  </si>
  <si>
    <t>1000875244284066</t>
  </si>
  <si>
    <t>BEARDSLEY,JOHN</t>
  </si>
  <si>
    <t>1951 STATE ROUTE 38B</t>
  </si>
  <si>
    <t>NEWARK VALLEY</t>
  </si>
  <si>
    <t>13811-5017</t>
  </si>
  <si>
    <t>6076425031</t>
  </si>
  <si>
    <t>13811501705011</t>
  </si>
  <si>
    <t xml:space="preserve">TF010   </t>
  </si>
  <si>
    <t>09.32.35</t>
  </si>
  <si>
    <t>8358500110597333</t>
  </si>
  <si>
    <t>1406009265073</t>
  </si>
  <si>
    <t>1000875316054066</t>
  </si>
  <si>
    <t>PRETSCH,GEORGE</t>
  </si>
  <si>
    <t>11 ENGLISH STATION RD</t>
  </si>
  <si>
    <t>14616-5501</t>
  </si>
  <si>
    <t>5857234677</t>
  </si>
  <si>
    <t>5852010287</t>
  </si>
  <si>
    <t>14616550105016</t>
  </si>
  <si>
    <t xml:space="preserve">GA197   </t>
  </si>
  <si>
    <t>11.10.12</t>
  </si>
  <si>
    <t>8358500400097531</t>
  </si>
  <si>
    <t>1406025812973</t>
  </si>
  <si>
    <t>1000875371134068</t>
  </si>
  <si>
    <t>WOOD,DONNA</t>
  </si>
  <si>
    <t>4307 HAMMOCKS DR</t>
  </si>
  <si>
    <t>14424-8515</t>
  </si>
  <si>
    <t>5859053249</t>
  </si>
  <si>
    <t>5858319620</t>
  </si>
  <si>
    <t>14424851505079</t>
  </si>
  <si>
    <t>12.34.17</t>
  </si>
  <si>
    <t>8358301940011680</t>
  </si>
  <si>
    <t>1406119531521</t>
  </si>
  <si>
    <t>1000875353504064</t>
  </si>
  <si>
    <t>MERZ,JEFFREY</t>
  </si>
  <si>
    <t>63 MAIN ST</t>
  </si>
  <si>
    <t>04856-5962</t>
  </si>
  <si>
    <t>2035544679</t>
  </si>
  <si>
    <t>04856596205014</t>
  </si>
  <si>
    <t xml:space="preserve">WN099C  </t>
  </si>
  <si>
    <t>12.06.29</t>
  </si>
  <si>
    <t>8358302000013640</t>
  </si>
  <si>
    <t>1406119590923</t>
  </si>
  <si>
    <t>1000875420104062</t>
  </si>
  <si>
    <t>ROWELL,DUANE</t>
  </si>
  <si>
    <t>82 MOUNT PLEASANT RD</t>
  </si>
  <si>
    <t>UNION</t>
  </si>
  <si>
    <t>04862-3000</t>
  </si>
  <si>
    <t>2077854488</t>
  </si>
  <si>
    <t>2077011056</t>
  </si>
  <si>
    <t>04862300005021</t>
  </si>
  <si>
    <t xml:space="preserve">WN003   </t>
  </si>
  <si>
    <t>13.30.23</t>
  </si>
  <si>
    <t>8358300100317473</t>
  </si>
  <si>
    <t>1406647892072</t>
  </si>
  <si>
    <t>1000875244434067</t>
  </si>
  <si>
    <t>PAGNANO,NATALIE</t>
  </si>
  <si>
    <t>47 WAINWRIGHT CIR E</t>
  </si>
  <si>
    <t>04106-2516</t>
  </si>
  <si>
    <t>2075126847</t>
  </si>
  <si>
    <t>04106251605144</t>
  </si>
  <si>
    <t xml:space="preserve">SX066   </t>
  </si>
  <si>
    <t>09.33.25</t>
  </si>
  <si>
    <t>8358500770010072</t>
  </si>
  <si>
    <t>1406005102163</t>
  </si>
  <si>
    <t>1000875266024069</t>
  </si>
  <si>
    <t>KERNAN,ROBERT E</t>
  </si>
  <si>
    <t>25 TALL OAKS DR</t>
  </si>
  <si>
    <t>13148-1133</t>
  </si>
  <si>
    <t>3155682204</t>
  </si>
  <si>
    <t>3153914471</t>
  </si>
  <si>
    <t>13148113305041</t>
  </si>
  <si>
    <t>10.13.21</t>
  </si>
  <si>
    <t>8358501630037230</t>
  </si>
  <si>
    <t>1406620403483</t>
  </si>
  <si>
    <t>1000874598524060</t>
  </si>
  <si>
    <t>VOORHEIS,DON</t>
  </si>
  <si>
    <t>14263 OAK ORCHARD ON THE</t>
  </si>
  <si>
    <t>14571-9773</t>
  </si>
  <si>
    <t>5852088492</t>
  </si>
  <si>
    <t>14571977305022</t>
  </si>
  <si>
    <t xml:space="preserve">HO035   </t>
  </si>
  <si>
    <t>09.22.12</t>
  </si>
  <si>
    <t>8358500020404075</t>
  </si>
  <si>
    <t>1406006665960</t>
  </si>
  <si>
    <t>1000875354424064</t>
  </si>
  <si>
    <t>DOHRING,EDWARD</t>
  </si>
  <si>
    <t>360 BEACH AVE</t>
  </si>
  <si>
    <t>14612-2112</t>
  </si>
  <si>
    <t>5854458618</t>
  </si>
  <si>
    <t>5854892419</t>
  </si>
  <si>
    <t>14612211205329</t>
  </si>
  <si>
    <t xml:space="preserve">MH014   </t>
  </si>
  <si>
    <t>12.08.36</t>
  </si>
  <si>
    <t>8358500020255097</t>
  </si>
  <si>
    <t>1406004529630</t>
  </si>
  <si>
    <t>1000875309924069</t>
  </si>
  <si>
    <t>THURSTON,DENNIS</t>
  </si>
  <si>
    <t>194 RIVER ST APT 2</t>
  </si>
  <si>
    <t>14612-4736</t>
  </si>
  <si>
    <t>5855810765</t>
  </si>
  <si>
    <t>5852055366</t>
  </si>
  <si>
    <t>14612473605034</t>
  </si>
  <si>
    <t>11.03.34</t>
  </si>
  <si>
    <t>8358200010176714</t>
  </si>
  <si>
    <t>1406028273397</t>
  </si>
  <si>
    <t>1000875335404060</t>
  </si>
  <si>
    <t>BOURASSA,BEVERLY</t>
  </si>
  <si>
    <t>240 WILLIAMS ST</t>
  </si>
  <si>
    <t>01201-7427</t>
  </si>
  <si>
    <t>4134990319</t>
  </si>
  <si>
    <t>01201742705034</t>
  </si>
  <si>
    <t xml:space="preserve">PF022   </t>
  </si>
  <si>
    <t>11.36.09</t>
  </si>
  <si>
    <t>8358300970060443</t>
  </si>
  <si>
    <t>1406577645003</t>
  </si>
  <si>
    <t>1000875308204067</t>
  </si>
  <si>
    <t>DAWE,BRIAN</t>
  </si>
  <si>
    <t>531 BLACKSTREAM RD</t>
  </si>
  <si>
    <t>04401-0201</t>
  </si>
  <si>
    <t>3078809000</t>
  </si>
  <si>
    <t>04401020105033</t>
  </si>
  <si>
    <t xml:space="preserve">CI038   </t>
  </si>
  <si>
    <t>11.01.46</t>
  </si>
  <si>
    <t>8358502620110334</t>
  </si>
  <si>
    <t>1406105142036</t>
  </si>
  <si>
    <t>1000875357664062</t>
  </si>
  <si>
    <t>MONDEL,CHRISTINE</t>
  </si>
  <si>
    <t>4464 MANOR LN</t>
  </si>
  <si>
    <t>14075-1117</t>
  </si>
  <si>
    <t>7165128389</t>
  </si>
  <si>
    <t>14075111705055</t>
  </si>
  <si>
    <t xml:space="preserve">HB029   </t>
  </si>
  <si>
    <t>12.14.39</t>
  </si>
  <si>
    <t>8358502890185040</t>
  </si>
  <si>
    <t>1406123403154</t>
  </si>
  <si>
    <t>1000875401414068</t>
  </si>
  <si>
    <t>NIAGARA FRONTIER DISTRIB,*</t>
  </si>
  <si>
    <t>5638 OLD SAUNDERS</t>
  </si>
  <si>
    <t>SETTLEMENT</t>
  </si>
  <si>
    <t>14094-4142</t>
  </si>
  <si>
    <t>7164330056</t>
  </si>
  <si>
    <t>14094414205051</t>
  </si>
  <si>
    <t>13.09.00</t>
  </si>
  <si>
    <t>8358210940027127</t>
  </si>
  <si>
    <t>1406034531697</t>
  </si>
  <si>
    <t>1000875321084066</t>
  </si>
  <si>
    <t>DEDRICK,SANDY</t>
  </si>
  <si>
    <t>27 RABBIT LN</t>
  </si>
  <si>
    <t>12106-3700</t>
  </si>
  <si>
    <t>5187581686</t>
  </si>
  <si>
    <t>5182572303</t>
  </si>
  <si>
    <t>12106370005010</t>
  </si>
  <si>
    <t xml:space="preserve">NU028D  </t>
  </si>
  <si>
    <t>11.17.50</t>
  </si>
  <si>
    <t>8358210860168307</t>
  </si>
  <si>
    <t>1406029004874</t>
  </si>
  <si>
    <t>1000875424144064</t>
  </si>
  <si>
    <t>FERA,ANDREW</t>
  </si>
  <si>
    <t>71 INDIAN PIPE DR</t>
  </si>
  <si>
    <t>12198-7817</t>
  </si>
  <si>
    <t>3157623303</t>
  </si>
  <si>
    <t>12198781705023</t>
  </si>
  <si>
    <t xml:space="preserve">RS006   </t>
  </si>
  <si>
    <t>13.34.54</t>
  </si>
  <si>
    <t>8358100971088736</t>
  </si>
  <si>
    <t>1406013330327</t>
  </si>
  <si>
    <t>1000875397064067</t>
  </si>
  <si>
    <t>KIDD,JONTAVIA</t>
  </si>
  <si>
    <t>1910 MIDLAND AVE</t>
  </si>
  <si>
    <t>13205-1612</t>
  </si>
  <si>
    <t>3155578628</t>
  </si>
  <si>
    <t>13205161205075</t>
  </si>
  <si>
    <t>13.06.20</t>
  </si>
  <si>
    <t>NASH, GREGORY</t>
  </si>
  <si>
    <t>8358100030163231</t>
  </si>
  <si>
    <t>1406566757355</t>
  </si>
  <si>
    <t>1000875195174068</t>
  </si>
  <si>
    <t>TURTLE AND HUGHS,*</t>
  </si>
  <si>
    <t>151 MIDLER PARK DR OFC</t>
  </si>
  <si>
    <t>13206-1817</t>
  </si>
  <si>
    <t>7323805803</t>
  </si>
  <si>
    <t>13206181705011</t>
  </si>
  <si>
    <t xml:space="preserve">BK009B  </t>
  </si>
  <si>
    <t>07.34.16</t>
  </si>
  <si>
    <t>8358101050011052</t>
  </si>
  <si>
    <t>1406600369340</t>
  </si>
  <si>
    <t>1000875246654068</t>
  </si>
  <si>
    <t>MARCOCCIA,BIANCA</t>
  </si>
  <si>
    <t>4676 MICHIGAN RD</t>
  </si>
  <si>
    <t>13035-9835</t>
  </si>
  <si>
    <t>3153731162</t>
  </si>
  <si>
    <t>13035983505026</t>
  </si>
  <si>
    <t>09.38.57</t>
  </si>
  <si>
    <t>8358501520012418</t>
  </si>
  <si>
    <t>1406009930478</t>
  </si>
  <si>
    <t>1000875372374069</t>
  </si>
  <si>
    <t>BURY,REGINA</t>
  </si>
  <si>
    <t>52 PICTURE BOOK PARK</t>
  </si>
  <si>
    <t>WEST BLOOMFIELD</t>
  </si>
  <si>
    <t>14585-9107</t>
  </si>
  <si>
    <t>5856220327</t>
  </si>
  <si>
    <t>14585910705015</t>
  </si>
  <si>
    <t xml:space="preserve">LI008   </t>
  </si>
  <si>
    <t>12.36.20</t>
  </si>
  <si>
    <t>POWERS, JOHN-CURTIS</t>
  </si>
  <si>
    <t>8358302270259832</t>
  </si>
  <si>
    <t>1406117180255</t>
  </si>
  <si>
    <t>1000875247484069</t>
  </si>
  <si>
    <t>COHEN,RUTH</t>
  </si>
  <si>
    <t>75 CIVIC CENTER DR APT 311</t>
  </si>
  <si>
    <t>04330-8190</t>
  </si>
  <si>
    <t>4135225774</t>
  </si>
  <si>
    <t>2074859222</t>
  </si>
  <si>
    <t>04330817405464</t>
  </si>
  <si>
    <t>09.41.03</t>
  </si>
  <si>
    <t>8358302470010530</t>
  </si>
  <si>
    <t>1406117351724</t>
  </si>
  <si>
    <t>1000875310824068</t>
  </si>
  <si>
    <t>GURIN,STEFAN</t>
  </si>
  <si>
    <t>59 STURTEVANT HILL RD</t>
  </si>
  <si>
    <t>04355-3933</t>
  </si>
  <si>
    <t>2076850319</t>
  </si>
  <si>
    <t>04355393305010</t>
  </si>
  <si>
    <t xml:space="preserve">AU124   </t>
  </si>
  <si>
    <t>11.04.29</t>
  </si>
  <si>
    <t>8358211661003388</t>
  </si>
  <si>
    <t>1406041294248</t>
  </si>
  <si>
    <t>1000875264674063</t>
  </si>
  <si>
    <t>KIDD,BARBARA</t>
  </si>
  <si>
    <t>345 NORTHERN BLVD APT 257</t>
  </si>
  <si>
    <t>12204-1001</t>
  </si>
  <si>
    <t>5186033561</t>
  </si>
  <si>
    <t>7575448804</t>
  </si>
  <si>
    <t>12204100106941</t>
  </si>
  <si>
    <t>10.11.07</t>
  </si>
  <si>
    <t>GRANT, ANDREW</t>
  </si>
  <si>
    <t>8358112410005072</t>
  </si>
  <si>
    <t>1406011760095</t>
  </si>
  <si>
    <t>1000875265914062</t>
  </si>
  <si>
    <t>KHUNS,REBECCA</t>
  </si>
  <si>
    <t>10497 STATE ROUTE 38</t>
  </si>
  <si>
    <t>13811-1721</t>
  </si>
  <si>
    <t>8454164200</t>
  </si>
  <si>
    <t>13811172105012</t>
  </si>
  <si>
    <t xml:space="preserve">TF046   </t>
  </si>
  <si>
    <t>10.13.14</t>
  </si>
  <si>
    <t>KELLEY, GAVIN</t>
  </si>
  <si>
    <t>8358300490034852</t>
  </si>
  <si>
    <t>1406114174061</t>
  </si>
  <si>
    <t>1000875246734068</t>
  </si>
  <si>
    <t>LOCKHART,GREGORY</t>
  </si>
  <si>
    <t>64 ROSE ST</t>
  </si>
  <si>
    <t>04736-2027</t>
  </si>
  <si>
    <t>2074982152</t>
  </si>
  <si>
    <t>2074933034</t>
  </si>
  <si>
    <t>04736202705013</t>
  </si>
  <si>
    <t xml:space="preserve">CA010   </t>
  </si>
  <si>
    <t>09.39.08</t>
  </si>
  <si>
    <t>WILDAY, CHRISTOPHER</t>
  </si>
  <si>
    <t>8358302650023899</t>
  </si>
  <si>
    <t>1406630115747</t>
  </si>
  <si>
    <t>1000875284554063</t>
  </si>
  <si>
    <t>JOHNSTON,MARK</t>
  </si>
  <si>
    <t>554A BRIGHTON HILL RD</t>
  </si>
  <si>
    <t>2075771044</t>
  </si>
  <si>
    <t>04258403800030</t>
  </si>
  <si>
    <t>10.42.13</t>
  </si>
  <si>
    <t>8358503000033724</t>
  </si>
  <si>
    <t>1406106812629</t>
  </si>
  <si>
    <t>1000875324154064</t>
  </si>
  <si>
    <t>LITWIN,MARTIN</t>
  </si>
  <si>
    <t>71 HAWTHORNE DR</t>
  </si>
  <si>
    <t>14127-1958</t>
  </si>
  <si>
    <t>7166629642</t>
  </si>
  <si>
    <t>14127195805093</t>
  </si>
  <si>
    <t xml:space="preserve">OP382   </t>
  </si>
  <si>
    <t>11.21.26</t>
  </si>
  <si>
    <t>8358502600150391</t>
  </si>
  <si>
    <t>1406547267243</t>
  </si>
  <si>
    <t>1000875417834069</t>
  </si>
  <si>
    <t>KOVERSKI,PHIL</t>
  </si>
  <si>
    <t>133 ORCHARD PL APT 256</t>
  </si>
  <si>
    <t>14218-1763</t>
  </si>
  <si>
    <t>7165790493</t>
  </si>
  <si>
    <t>14218176305151</t>
  </si>
  <si>
    <t xml:space="preserve">LK127   </t>
  </si>
  <si>
    <t>13.27.30</t>
  </si>
  <si>
    <t>8358501801744960</t>
  </si>
  <si>
    <t>1406646531986</t>
  </si>
  <si>
    <t>1000875333574062</t>
  </si>
  <si>
    <t>GARDENER,RONALD</t>
  </si>
  <si>
    <t>84 MAPLE RIDGE AVE</t>
  </si>
  <si>
    <t>7164460699</t>
  </si>
  <si>
    <t>14215313005090</t>
  </si>
  <si>
    <t>11.33.03</t>
  </si>
  <si>
    <t>8358303050026045</t>
  </si>
  <si>
    <t>1406630154050</t>
  </si>
  <si>
    <t>1000875282384067</t>
  </si>
  <si>
    <t>SKOWHEGAN MADISON ELKS L,*</t>
  </si>
  <si>
    <t>21 SILVER ST</t>
  </si>
  <si>
    <t>04976-1316</t>
  </si>
  <si>
    <t>2074743111</t>
  </si>
  <si>
    <t>2072492593</t>
  </si>
  <si>
    <t>04976131600014</t>
  </si>
  <si>
    <t xml:space="preserve">NA130   </t>
  </si>
  <si>
    <t>8358111720034368</t>
  </si>
  <si>
    <t>1406016265306</t>
  </si>
  <si>
    <t>1000875413874069</t>
  </si>
  <si>
    <t>SCHULZE,DEAN</t>
  </si>
  <si>
    <t>6 PLEASANT ST</t>
  </si>
  <si>
    <t>13676-1723</t>
  </si>
  <si>
    <t>5039305914</t>
  </si>
  <si>
    <t>13676172305056</t>
  </si>
  <si>
    <t xml:space="preserve">PT066B  </t>
  </si>
  <si>
    <t>13.22.51</t>
  </si>
  <si>
    <t>MCGINNIS, DANIEL</t>
  </si>
  <si>
    <t>8358500010780120</t>
  </si>
  <si>
    <t>1406007867789</t>
  </si>
  <si>
    <t>1000875366804063</t>
  </si>
  <si>
    <t>PAUL,DERRICK</t>
  </si>
  <si>
    <t>436 MAGNOLIA ST</t>
  </si>
  <si>
    <t>14611-3745</t>
  </si>
  <si>
    <t>5858207022</t>
  </si>
  <si>
    <t>14611374505012</t>
  </si>
  <si>
    <t xml:space="preserve">MH487   </t>
  </si>
  <si>
    <t>12.28.03</t>
  </si>
  <si>
    <t>8358500110782372</t>
  </si>
  <si>
    <t>1406533116057</t>
  </si>
  <si>
    <t>1000875290564064</t>
  </si>
  <si>
    <t>LATTUCA,KRISTA</t>
  </si>
  <si>
    <t>1405 LONG POND RD</t>
  </si>
  <si>
    <t>14626-3736</t>
  </si>
  <si>
    <t>5854159770</t>
  </si>
  <si>
    <t>14626373605027</t>
  </si>
  <si>
    <t xml:space="preserve">GA092   </t>
  </si>
  <si>
    <t>10.45.33</t>
  </si>
  <si>
    <t>1000875442634062</t>
  </si>
  <si>
    <t>13.59.47</t>
  </si>
  <si>
    <t>8358100630015591</t>
  </si>
  <si>
    <t>1406018460897</t>
  </si>
  <si>
    <t>1000875253294063</t>
  </si>
  <si>
    <t>CLARK,STEPHANIE</t>
  </si>
  <si>
    <t>97 LEE RD</t>
  </si>
  <si>
    <t>13114-3418</t>
  </si>
  <si>
    <t>3159630684</t>
  </si>
  <si>
    <t>3157260116</t>
  </si>
  <si>
    <t>13114341805038</t>
  </si>
  <si>
    <t>09.51.54</t>
  </si>
  <si>
    <t>8358301720036857</t>
  </si>
  <si>
    <t>1406532089206</t>
  </si>
  <si>
    <t>1000875282864068</t>
  </si>
  <si>
    <t>COMCAST - DOLLAR TREE - FA</t>
  </si>
  <si>
    <t>102 MAIN ST</t>
  </si>
  <si>
    <t>04257-1413</t>
  </si>
  <si>
    <t>7049256105</t>
  </si>
  <si>
    <t>2075076004</t>
  </si>
  <si>
    <t>04257141305146</t>
  </si>
  <si>
    <t xml:space="preserve">RF098   </t>
  </si>
  <si>
    <t>10.40.01</t>
  </si>
  <si>
    <t>8358301720012858</t>
  </si>
  <si>
    <t>1406118114626</t>
  </si>
  <si>
    <t>1000875283694068</t>
  </si>
  <si>
    <t>CIRCLE K *,*</t>
  </si>
  <si>
    <t>72 MAIN ST</t>
  </si>
  <si>
    <t>04257-1430</t>
  </si>
  <si>
    <t>2073644617</t>
  </si>
  <si>
    <t>04257143005017</t>
  </si>
  <si>
    <t>10.41.13</t>
  </si>
  <si>
    <t>8358200010378658</t>
  </si>
  <si>
    <t>1406041565969</t>
  </si>
  <si>
    <t>1000875373154064</t>
  </si>
  <si>
    <t>KUDLATE,FRANK</t>
  </si>
  <si>
    <t>5 TAUBERT AVE</t>
  </si>
  <si>
    <t>01201-3924</t>
  </si>
  <si>
    <t>4134482142</t>
  </si>
  <si>
    <t>4134438845</t>
  </si>
  <si>
    <t>01201392405067</t>
  </si>
  <si>
    <t>12.37.35</t>
  </si>
  <si>
    <t>8358500010268456</t>
  </si>
  <si>
    <t>1406004274062</t>
  </si>
  <si>
    <t>1000875461624069</t>
  </si>
  <si>
    <t>COSTANTINO,MARY</t>
  </si>
  <si>
    <t>614 PARK AVE</t>
  </si>
  <si>
    <t>14607-2971</t>
  </si>
  <si>
    <t>5857395896</t>
  </si>
  <si>
    <t>14607297105013</t>
  </si>
  <si>
    <t xml:space="preserve">MH233   </t>
  </si>
  <si>
    <t>14.25.34</t>
  </si>
  <si>
    <t>8358101690006082</t>
  </si>
  <si>
    <t>1406022698201</t>
  </si>
  <si>
    <t>1000875323164064</t>
  </si>
  <si>
    <t>GREUNKE,WILLIAM</t>
  </si>
  <si>
    <t>8215 CREAM HILL RD</t>
  </si>
  <si>
    <t>14807-9443</t>
  </si>
  <si>
    <t>6073242080</t>
  </si>
  <si>
    <t>14807944305020</t>
  </si>
  <si>
    <t xml:space="preserve">HN006   </t>
  </si>
  <si>
    <t>11.20.19</t>
  </si>
  <si>
    <t>8358101660097269</t>
  </si>
  <si>
    <t>1406637204197</t>
  </si>
  <si>
    <t>1000875362024062</t>
  </si>
  <si>
    <t>WITZMANN,LINDA</t>
  </si>
  <si>
    <t>8 OLIVE PL</t>
  </si>
  <si>
    <t>14843-1512</t>
  </si>
  <si>
    <t>6076614146</t>
  </si>
  <si>
    <t>14843151205058</t>
  </si>
  <si>
    <t xml:space="preserve">HN037   </t>
  </si>
  <si>
    <t>12.21.43</t>
  </si>
  <si>
    <t>CAMPBELL, ZACHARY</t>
  </si>
  <si>
    <t>8358101140034700</t>
  </si>
  <si>
    <t>1406015510975</t>
  </si>
  <si>
    <t>1000875248424064</t>
  </si>
  <si>
    <t>TRAN,VAN</t>
  </si>
  <si>
    <t>39 DART DR</t>
  </si>
  <si>
    <t>14850-1110</t>
  </si>
  <si>
    <t>6073190308</t>
  </si>
  <si>
    <t>14850111005197</t>
  </si>
  <si>
    <t xml:space="preserve">IT147   </t>
  </si>
  <si>
    <t>09.43.34</t>
  </si>
  <si>
    <t>TAPIA PERALTA, JULIO</t>
  </si>
  <si>
    <t>8358101090025146</t>
  </si>
  <si>
    <t>1406015188020</t>
  </si>
  <si>
    <t>1000875300634063</t>
  </si>
  <si>
    <t>BAILEY,LEESOO</t>
  </si>
  <si>
    <t>161 SNYDER HILL RD</t>
  </si>
  <si>
    <t>14850-6355</t>
  </si>
  <si>
    <t>6073271445</t>
  </si>
  <si>
    <t>14850635505052</t>
  </si>
  <si>
    <t xml:space="preserve">IT081   </t>
  </si>
  <si>
    <t>10.53.55</t>
  </si>
  <si>
    <t>GERMANO, CHRISTOPHER</t>
  </si>
  <si>
    <t>DAWES, ROBERT</t>
  </si>
  <si>
    <t>ASELIN, TIMOTHY</t>
  </si>
  <si>
    <t>8358503200013799</t>
  </si>
  <si>
    <t>1406107701573</t>
  </si>
  <si>
    <t>1000875300314062</t>
  </si>
  <si>
    <t>EWELL,STEVEN</t>
  </si>
  <si>
    <t>44 N WATER ST</t>
  </si>
  <si>
    <t>14070-1117</t>
  </si>
  <si>
    <t>7162417400</t>
  </si>
  <si>
    <t>14070111705031</t>
  </si>
  <si>
    <t xml:space="preserve">SP084   </t>
  </si>
  <si>
    <t>10.53.34</t>
  </si>
  <si>
    <t>8358211661147243</t>
  </si>
  <si>
    <t>1406516155726</t>
  </si>
  <si>
    <t>1000875264524060</t>
  </si>
  <si>
    <t>YOUNGS,KENNETH</t>
  </si>
  <si>
    <t>31 SOUTH ST FL 1</t>
  </si>
  <si>
    <t>12204-2612</t>
  </si>
  <si>
    <t>8382508826</t>
  </si>
  <si>
    <t>5188985235</t>
  </si>
  <si>
    <t>12204261205102</t>
  </si>
  <si>
    <t xml:space="preserve">BH063   </t>
  </si>
  <si>
    <t>YARBROUGH, NATHANIEL</t>
  </si>
  <si>
    <t>8358302990012719</t>
  </si>
  <si>
    <t>1406645422690</t>
  </si>
  <si>
    <t>1000875348084065</t>
  </si>
  <si>
    <t>MCAFEE,DAVID</t>
  </si>
  <si>
    <t>177 OHIO ST</t>
  </si>
  <si>
    <t>04462-2348</t>
  </si>
  <si>
    <t>2072959198</t>
  </si>
  <si>
    <t>04462234800025</t>
  </si>
  <si>
    <t xml:space="preserve">LC057   </t>
  </si>
  <si>
    <t>11.56.56</t>
  </si>
  <si>
    <t>8358211040097085</t>
  </si>
  <si>
    <t>1406028893814</t>
  </si>
  <si>
    <t>1000875342344069</t>
  </si>
  <si>
    <t>MANZELLA,PATRICIA J</t>
  </si>
  <si>
    <t>32 PRINCESS TAYLOR LN</t>
  </si>
  <si>
    <t>12203-5840</t>
  </si>
  <si>
    <t>5184897775</t>
  </si>
  <si>
    <t>5188597925</t>
  </si>
  <si>
    <t>12203584005025</t>
  </si>
  <si>
    <t xml:space="preserve">BM023   </t>
  </si>
  <si>
    <t>11.46.57</t>
  </si>
  <si>
    <t>8358101260339723</t>
  </si>
  <si>
    <t>1406623726393</t>
  </si>
  <si>
    <t>1000875418324060</t>
  </si>
  <si>
    <t>CARDONA,MINERVA</t>
  </si>
  <si>
    <t>575 LYON ST</t>
  </si>
  <si>
    <t>14904-2149</t>
  </si>
  <si>
    <t>6078460135</t>
  </si>
  <si>
    <t>14904214905082</t>
  </si>
  <si>
    <t xml:space="preserve">EM161   </t>
  </si>
  <si>
    <t>13.28.05</t>
  </si>
  <si>
    <t>8358502720084470</t>
  </si>
  <si>
    <t>1406105599821</t>
  </si>
  <si>
    <t>1000875377284065</t>
  </si>
  <si>
    <t>NOGLE,ROB</t>
  </si>
  <si>
    <t>12 WARREN DR</t>
  </si>
  <si>
    <t>14150-5133</t>
  </si>
  <si>
    <t>7164802052</t>
  </si>
  <si>
    <t>7169061160</t>
  </si>
  <si>
    <t>14150513305018</t>
  </si>
  <si>
    <t>12.43.14</t>
  </si>
  <si>
    <t>8358502660797354</t>
  </si>
  <si>
    <t>1406647488780</t>
  </si>
  <si>
    <t>1000875384904069</t>
  </si>
  <si>
    <t>LACHINA,RACHEL</t>
  </si>
  <si>
    <t>285 PEPPERTREE DR APT 210</t>
  </si>
  <si>
    <t>14228-2956</t>
  </si>
  <si>
    <t>7163453233</t>
  </si>
  <si>
    <t>14228295605126</t>
  </si>
  <si>
    <t xml:space="preserve">AM028   </t>
  </si>
  <si>
    <t>8358500290042589</t>
  </si>
  <si>
    <t>1406008995555</t>
  </si>
  <si>
    <t>1000875425114066</t>
  </si>
  <si>
    <t>SCHAFER,WILLIAM F</t>
  </si>
  <si>
    <t>14 ARISTOCRAT CIR</t>
  </si>
  <si>
    <t>14559-1038</t>
  </si>
  <si>
    <t>5854882015</t>
  </si>
  <si>
    <t>5853527206</t>
  </si>
  <si>
    <t>14559103805056</t>
  </si>
  <si>
    <t xml:space="preserve">HI003   </t>
  </si>
  <si>
    <t>13.36.03</t>
  </si>
  <si>
    <t>8358300220044072</t>
  </si>
  <si>
    <t>1406115779488</t>
  </si>
  <si>
    <t>1000875339704069</t>
  </si>
  <si>
    <t>CONNOLLY,GRAHAM</t>
  </si>
  <si>
    <t>66 MARTIN HTS</t>
  </si>
  <si>
    <t>04071-6306</t>
  </si>
  <si>
    <t>2076556673</t>
  </si>
  <si>
    <t>2073189037</t>
  </si>
  <si>
    <t>04071630605084</t>
  </si>
  <si>
    <t xml:space="preserve">WD018B  </t>
  </si>
  <si>
    <t>LAVALLEY, KEITH</t>
  </si>
  <si>
    <t>8358400010105479</t>
  </si>
  <si>
    <t>1406040142125</t>
  </si>
  <si>
    <t>1000875366104068</t>
  </si>
  <si>
    <t>DERYNCK,SUSAN</t>
  </si>
  <si>
    <t>102 LIBERTY ST FL 1</t>
  </si>
  <si>
    <t>01331-2535</t>
  </si>
  <si>
    <t>9782498259</t>
  </si>
  <si>
    <t>01331253505042</t>
  </si>
  <si>
    <t xml:space="preserve">AT030   </t>
  </si>
  <si>
    <t>12.27.08</t>
  </si>
  <si>
    <t>8358210590098626</t>
  </si>
  <si>
    <t>1406029645007</t>
  </si>
  <si>
    <t>1000875367574061</t>
  </si>
  <si>
    <t>MORAN,JUDITH</t>
  </si>
  <si>
    <t>111 VLIET BLVD FL 1</t>
  </si>
  <si>
    <t>12047-1843</t>
  </si>
  <si>
    <t>5182376446</t>
  </si>
  <si>
    <t>5189254157</t>
  </si>
  <si>
    <t>12047184305016</t>
  </si>
  <si>
    <t xml:space="preserve">TY141   </t>
  </si>
  <si>
    <t>12.29.09</t>
  </si>
  <si>
    <t>8358501930011620</t>
  </si>
  <si>
    <t>1406005873714</t>
  </si>
  <si>
    <t>1000875272514061</t>
  </si>
  <si>
    <t>PEEK,WALTER</t>
  </si>
  <si>
    <t>1823 W LAKE RD</t>
  </si>
  <si>
    <t>14527-8811</t>
  </si>
  <si>
    <t>3155366230</t>
  </si>
  <si>
    <t>14527881105031</t>
  </si>
  <si>
    <t xml:space="preserve">PN152   </t>
  </si>
  <si>
    <t>10.24.07</t>
  </si>
  <si>
    <t>SALIN, DANIEL</t>
  </si>
  <si>
    <t>8358500170005904</t>
  </si>
  <si>
    <t>1406003337316</t>
  </si>
  <si>
    <t>1000875349454069</t>
  </si>
  <si>
    <t>DANIELS,MARTHA</t>
  </si>
  <si>
    <t>19 GATEWAY RD</t>
  </si>
  <si>
    <t>14624-4430</t>
  </si>
  <si>
    <t>5858892980</t>
  </si>
  <si>
    <t>14624443005039</t>
  </si>
  <si>
    <t xml:space="preserve">RI040   </t>
  </si>
  <si>
    <t>11.59.24</t>
  </si>
  <si>
    <t>8358502710131737</t>
  </si>
  <si>
    <t>1406551855032</t>
  </si>
  <si>
    <t>1000875265784069</t>
  </si>
  <si>
    <t>STEIN,GEORGIA</t>
  </si>
  <si>
    <t>59 GREEN TER</t>
  </si>
  <si>
    <t>14043-1311</t>
  </si>
  <si>
    <t>7169123666</t>
  </si>
  <si>
    <t>14043131105102</t>
  </si>
  <si>
    <t xml:space="preserve">AM926   </t>
  </si>
  <si>
    <t>10.12.53</t>
  </si>
  <si>
    <t>8358211660039391</t>
  </si>
  <si>
    <t>1406027982063</t>
  </si>
  <si>
    <t>1000875281234065</t>
  </si>
  <si>
    <t>WARNKEN,TODD</t>
  </si>
  <si>
    <t>31 MELROSE AVE</t>
  </si>
  <si>
    <t>12203-1910</t>
  </si>
  <si>
    <t>5184163219</t>
  </si>
  <si>
    <t>12203191005038</t>
  </si>
  <si>
    <t xml:space="preserve">BH056   </t>
  </si>
  <si>
    <t>10.37.28</t>
  </si>
  <si>
    <t>NOHE, JEREMY</t>
  </si>
  <si>
    <t>THOMES JR., DANIEL</t>
  </si>
  <si>
    <t>8358500090199399</t>
  </si>
  <si>
    <t>1406009260587</t>
  </si>
  <si>
    <t>1000875370304068</t>
  </si>
  <si>
    <t>REYNOLDS,ANDREAS</t>
  </si>
  <si>
    <t>1190 HARRIS RD</t>
  </si>
  <si>
    <t>14580-9318</t>
  </si>
  <si>
    <t>5857522650</t>
  </si>
  <si>
    <t>14580931805100</t>
  </si>
  <si>
    <t xml:space="preserve">PE112   </t>
  </si>
  <si>
    <t>12.32.59</t>
  </si>
  <si>
    <t>8358120110066922</t>
  </si>
  <si>
    <t>1406646588077</t>
  </si>
  <si>
    <t>1000875364564065</t>
  </si>
  <si>
    <t>VANDYKE,RICHARD</t>
  </si>
  <si>
    <t>101 HOLLY ST</t>
  </si>
  <si>
    <t>18840-2113</t>
  </si>
  <si>
    <t>5704234767</t>
  </si>
  <si>
    <t>18840211305015</t>
  </si>
  <si>
    <t xml:space="preserve">SR041   </t>
  </si>
  <si>
    <t>12.25.01</t>
  </si>
  <si>
    <t>8358500390132447</t>
  </si>
  <si>
    <t>1406646864965</t>
  </si>
  <si>
    <t>1000875442564061</t>
  </si>
  <si>
    <t>BURCHFIELD,KATHLEEN</t>
  </si>
  <si>
    <t>3950 RILEYS RUN</t>
  </si>
  <si>
    <t>14424-9044</t>
  </si>
  <si>
    <t>8454532592</t>
  </si>
  <si>
    <t>14424904405194</t>
  </si>
  <si>
    <t xml:space="preserve">CQ097   </t>
  </si>
  <si>
    <t>13.59.40</t>
  </si>
  <si>
    <t>ROEMISCH, AARON</t>
  </si>
  <si>
    <t>8358302900052219</t>
  </si>
  <si>
    <t>1406122354622</t>
  </si>
  <si>
    <t>1000875253874062</t>
  </si>
  <si>
    <t>THE WHIMSY SHOP *,*</t>
  </si>
  <si>
    <t>5 DOCK SQ</t>
  </si>
  <si>
    <t>04046-6012</t>
  </si>
  <si>
    <t>2072334533</t>
  </si>
  <si>
    <t>04046601205171</t>
  </si>
  <si>
    <t xml:space="preserve">AR071   </t>
  </si>
  <si>
    <t>09.52.57</t>
  </si>
  <si>
    <t>CURRIE, JEFFREY</t>
  </si>
  <si>
    <t>STAULTERS, CODY</t>
  </si>
  <si>
    <t>8358501270012410</t>
  </si>
  <si>
    <t>1406009602986</t>
  </si>
  <si>
    <t>1000875295554060</t>
  </si>
  <si>
    <t>RIGGI,BONNIE</t>
  </si>
  <si>
    <t>111 LAKE ST</t>
  </si>
  <si>
    <t>14482-1030</t>
  </si>
  <si>
    <t>5859930003</t>
  </si>
  <si>
    <t>14482103005082</t>
  </si>
  <si>
    <t xml:space="preserve">SF016B  </t>
  </si>
  <si>
    <t>10.49.20</t>
  </si>
  <si>
    <t>8358300390014582</t>
  </si>
  <si>
    <t>1406120880008</t>
  </si>
  <si>
    <t>1000875261894060</t>
  </si>
  <si>
    <t>PRESTON,EVELYN</t>
  </si>
  <si>
    <t>183 CUTLER RD</t>
  </si>
  <si>
    <t>EAST MACHIAS</t>
  </si>
  <si>
    <t>04630-4249</t>
  </si>
  <si>
    <t>2076100909</t>
  </si>
  <si>
    <t>04630424905065</t>
  </si>
  <si>
    <t xml:space="preserve">MC016   </t>
  </si>
  <si>
    <t>10.05.36</t>
  </si>
  <si>
    <t>8358500070238811</t>
  </si>
  <si>
    <t>1406011317870</t>
  </si>
  <si>
    <t>1000875265504061</t>
  </si>
  <si>
    <t>BERARDI,PATRICIA</t>
  </si>
  <si>
    <t>27 GRANITE DR</t>
  </si>
  <si>
    <t>14526-2851</t>
  </si>
  <si>
    <t>5852233538</t>
  </si>
  <si>
    <t>14526285105043</t>
  </si>
  <si>
    <t xml:space="preserve">PE052   </t>
  </si>
  <si>
    <t>10.12.28</t>
  </si>
  <si>
    <t>8358501030018970</t>
  </si>
  <si>
    <t>1406009566173</t>
  </si>
  <si>
    <t>1000875271034061</t>
  </si>
  <si>
    <t>ROSS,LUCY</t>
  </si>
  <si>
    <t>5007 CLINTON STREET RD</t>
  </si>
  <si>
    <t>14020-1134</t>
  </si>
  <si>
    <t>6783680796</t>
  </si>
  <si>
    <t>5853435389</t>
  </si>
  <si>
    <t>14020113405023</t>
  </si>
  <si>
    <t xml:space="preserve">SF138   </t>
  </si>
  <si>
    <t>10.21.42</t>
  </si>
  <si>
    <t>8358501430009439</t>
  </si>
  <si>
    <t>1406009830983</t>
  </si>
  <si>
    <t>1000875323884067</t>
  </si>
  <si>
    <t>BAKAL,BRITTANY</t>
  </si>
  <si>
    <t>2483 PRATT RD</t>
  </si>
  <si>
    <t>14036-9644</t>
  </si>
  <si>
    <t>7162399207</t>
  </si>
  <si>
    <t>14036964405151</t>
  </si>
  <si>
    <t>11.21.04</t>
  </si>
  <si>
    <t>8358500010980688</t>
  </si>
  <si>
    <t>1406009220540</t>
  </si>
  <si>
    <t>1000875461484068</t>
  </si>
  <si>
    <t>KENDALL,JERRY</t>
  </si>
  <si>
    <t>77 GARSON AVE UPPR</t>
  </si>
  <si>
    <t>14609-6121</t>
  </si>
  <si>
    <t>4044810527</t>
  </si>
  <si>
    <t>14609612105058</t>
  </si>
  <si>
    <t xml:space="preserve">MHC7D   </t>
  </si>
  <si>
    <t>14.25.18</t>
  </si>
  <si>
    <t>1000875408334061</t>
  </si>
  <si>
    <t>13.16.03</t>
  </si>
  <si>
    <t>POWELL, JESSE</t>
  </si>
  <si>
    <t>WHEELER, ANDREW</t>
  </si>
  <si>
    <t>8358301970038629</t>
  </si>
  <si>
    <t>1406641471501</t>
  </si>
  <si>
    <t>1000875383134064</t>
  </si>
  <si>
    <t>LUCETTE HOME,*</t>
  </si>
  <si>
    <t>61 MAIN ST</t>
  </si>
  <si>
    <t>04861-3650</t>
  </si>
  <si>
    <t>2073900098</t>
  </si>
  <si>
    <t>2075422107</t>
  </si>
  <si>
    <t>04861365005272</t>
  </si>
  <si>
    <t xml:space="preserve">WN184   </t>
  </si>
  <si>
    <t>12.51.49</t>
  </si>
  <si>
    <t>8358310360082113</t>
  </si>
  <si>
    <t>1406640544167</t>
  </si>
  <si>
    <t>1000875281864069</t>
  </si>
  <si>
    <t>MCDONNELL,JENNIFER</t>
  </si>
  <si>
    <t>237 PEQUAWKET TRL</t>
  </si>
  <si>
    <t>03836-4437</t>
  </si>
  <si>
    <t>9782049493</t>
  </si>
  <si>
    <t>03836443705011</t>
  </si>
  <si>
    <t xml:space="preserve">OP124   </t>
  </si>
  <si>
    <t>10.38.35</t>
  </si>
  <si>
    <t>8358302360025994</t>
  </si>
  <si>
    <t>1406647811239</t>
  </si>
  <si>
    <t>1000875228934066</t>
  </si>
  <si>
    <t>BENNETT,SHERWOOD</t>
  </si>
  <si>
    <t>53 ROSIE LN</t>
  </si>
  <si>
    <t>04345-0000</t>
  </si>
  <si>
    <t>2074583780</t>
  </si>
  <si>
    <t>04345000006028</t>
  </si>
  <si>
    <t xml:space="preserve">WF023   </t>
  </si>
  <si>
    <t>08.50.18</t>
  </si>
  <si>
    <t>8358302200008846</t>
  </si>
  <si>
    <t>1406117835023</t>
  </si>
  <si>
    <t>1000875324594061</t>
  </si>
  <si>
    <t>COOK,TILLOTSON</t>
  </si>
  <si>
    <t>67 LOUISE ST</t>
  </si>
  <si>
    <t>04965-3253</t>
  </si>
  <si>
    <t>2392474160</t>
  </si>
  <si>
    <t>2398517964</t>
  </si>
  <si>
    <t>04965325305043</t>
  </si>
  <si>
    <t xml:space="preserve">NP075   </t>
  </si>
  <si>
    <t>11.21.53</t>
  </si>
  <si>
    <t>8358500050036615</t>
  </si>
  <si>
    <t>1406004506174</t>
  </si>
  <si>
    <t>1000875245744068</t>
  </si>
  <si>
    <t>MERZ,ROBERT</t>
  </si>
  <si>
    <t>1484 RIDGE RD</t>
  </si>
  <si>
    <t>14580-3619</t>
  </si>
  <si>
    <t>5852650903</t>
  </si>
  <si>
    <t>14580361905156</t>
  </si>
  <si>
    <t>09.36.59</t>
  </si>
  <si>
    <t>8358500011702552</t>
  </si>
  <si>
    <t>1406637815265</t>
  </si>
  <si>
    <t>1000875319584069</t>
  </si>
  <si>
    <t>GALITSKY,SVIATLANA</t>
  </si>
  <si>
    <t>50 BROOKFIELD RD</t>
  </si>
  <si>
    <t>14610-1017</t>
  </si>
  <si>
    <t>5857197190</t>
  </si>
  <si>
    <t>14610101705051</t>
  </si>
  <si>
    <t xml:space="preserve">MH123   </t>
  </si>
  <si>
    <t>11.15.29</t>
  </si>
  <si>
    <t>8358501580018123</t>
  </si>
  <si>
    <t>1406518536923</t>
  </si>
  <si>
    <t>1000874895374060</t>
  </si>
  <si>
    <t>NYS CIO/OFT,*</t>
  </si>
  <si>
    <t>3571 STATE SCHOOL RD</t>
  </si>
  <si>
    <t>TRLR</t>
  </si>
  <si>
    <t>14411-9348</t>
  </si>
  <si>
    <t>5855894854</t>
  </si>
  <si>
    <t>14411934805048</t>
  </si>
  <si>
    <t xml:space="preserve">ME030   </t>
  </si>
  <si>
    <t>15.59.16</t>
  </si>
  <si>
    <t>DESJARDIN, ETHAN</t>
  </si>
  <si>
    <t>8358300950035027</t>
  </si>
  <si>
    <t>1406121051807</t>
  </si>
  <si>
    <t>1000875295404068</t>
  </si>
  <si>
    <t>EMERSON,JAMIE</t>
  </si>
  <si>
    <t>115 PHILLIPS RD</t>
  </si>
  <si>
    <t>GLENBURN</t>
  </si>
  <si>
    <t>04401-1002</t>
  </si>
  <si>
    <t>2079448903</t>
  </si>
  <si>
    <t>04401100205158</t>
  </si>
  <si>
    <t xml:space="preserve">KN046   </t>
  </si>
  <si>
    <t>10.49.11</t>
  </si>
  <si>
    <t>ERDMAN, JOSEPH</t>
  </si>
  <si>
    <t>8358100390114493</t>
  </si>
  <si>
    <t>1406019094380</t>
  </si>
  <si>
    <t>1000875339884069</t>
  </si>
  <si>
    <t>BENNETT,TIMOTHY</t>
  </si>
  <si>
    <t>5949 JERUSALEM DR</t>
  </si>
  <si>
    <t>13039-7827</t>
  </si>
  <si>
    <t>3156981008</t>
  </si>
  <si>
    <t>13039782705217</t>
  </si>
  <si>
    <t xml:space="preserve">DV091   </t>
  </si>
  <si>
    <t>11.43.03</t>
  </si>
  <si>
    <t>8358500180019549</t>
  </si>
  <si>
    <t>1406006671620</t>
  </si>
  <si>
    <t>1000875264254064</t>
  </si>
  <si>
    <t>KENNEY,PETER</t>
  </si>
  <si>
    <t>8 BEARDSLEY ST</t>
  </si>
  <si>
    <t>14450-1302</t>
  </si>
  <si>
    <t>5853778387</t>
  </si>
  <si>
    <t>5854742081</t>
  </si>
  <si>
    <t>14450130205041</t>
  </si>
  <si>
    <t xml:space="preserve">PE208   </t>
  </si>
  <si>
    <t>10.10.16</t>
  </si>
  <si>
    <t>8358500050224252</t>
  </si>
  <si>
    <t>1406011762596</t>
  </si>
  <si>
    <t>1000875281534068</t>
  </si>
  <si>
    <t>VACCARO,RICHARD A</t>
  </si>
  <si>
    <t>955 PATHWAY LN</t>
  </si>
  <si>
    <t>14580-9219</t>
  </si>
  <si>
    <t>5852616728</t>
  </si>
  <si>
    <t>14580921905019</t>
  </si>
  <si>
    <t xml:space="preserve">WB065   </t>
  </si>
  <si>
    <t>10.37.51</t>
  </si>
  <si>
    <t>8358210550713008</t>
  </si>
  <si>
    <t>1406585732132</t>
  </si>
  <si>
    <t>1000875345534062</t>
  </si>
  <si>
    <t>JONES,RANDY</t>
  </si>
  <si>
    <t>750 2ND AVE APT 402</t>
  </si>
  <si>
    <t>12182-2266</t>
  </si>
  <si>
    <t>3477773882</t>
  </si>
  <si>
    <t>12182000007494</t>
  </si>
  <si>
    <t xml:space="preserve">TY385   </t>
  </si>
  <si>
    <t>11.52.41</t>
  </si>
  <si>
    <t>8358503060012618</t>
  </si>
  <si>
    <t>1406106197971</t>
  </si>
  <si>
    <t>1000875268744060</t>
  </si>
  <si>
    <t>ULRICH,BRETT</t>
  </si>
  <si>
    <t>5481 MERLAU RD</t>
  </si>
  <si>
    <t>SOUTH WALES</t>
  </si>
  <si>
    <t>14139-9765</t>
  </si>
  <si>
    <t>7164744162</t>
  </si>
  <si>
    <t>14139976505016</t>
  </si>
  <si>
    <t xml:space="preserve">EA150   </t>
  </si>
  <si>
    <t>10.17.50</t>
  </si>
  <si>
    <t>MILLER, SETH</t>
  </si>
  <si>
    <t>8358211140055645</t>
  </si>
  <si>
    <t>1406038219786</t>
  </si>
  <si>
    <t>1000875258794067</t>
  </si>
  <si>
    <t>TOBIN,AMANDA</t>
  </si>
  <si>
    <t>1371 MAIN ST</t>
  </si>
  <si>
    <t>ROTTERDAM JUNCTION</t>
  </si>
  <si>
    <t>12150-9747</t>
  </si>
  <si>
    <t>5184283797</t>
  </si>
  <si>
    <t>12150974705120</t>
  </si>
  <si>
    <t xml:space="preserve">SY183   </t>
  </si>
  <si>
    <t>8358300030048164</t>
  </si>
  <si>
    <t>1406641367923</t>
  </si>
  <si>
    <t>1000875256524060</t>
  </si>
  <si>
    <t>HERRICK,BRIAN</t>
  </si>
  <si>
    <t>5 W 54TH ST</t>
  </si>
  <si>
    <t>03906-6168</t>
  </si>
  <si>
    <t>4156529082</t>
  </si>
  <si>
    <t>03906616805011</t>
  </si>
  <si>
    <t xml:space="preserve">WC055   </t>
  </si>
  <si>
    <t>09.56.09</t>
  </si>
  <si>
    <t>TASTEKIN, DOGAN</t>
  </si>
  <si>
    <t>8358502940020478</t>
  </si>
  <si>
    <t>1406124737642</t>
  </si>
  <si>
    <t>1000875285004068</t>
  </si>
  <si>
    <t>LIF,DARA</t>
  </si>
  <si>
    <t>1403 HARTLAND RD</t>
  </si>
  <si>
    <t>14012-9690</t>
  </si>
  <si>
    <t>7165230960</t>
  </si>
  <si>
    <t>14012969005031</t>
  </si>
  <si>
    <t>10.42.27</t>
  </si>
  <si>
    <t>8358501730022322</t>
  </si>
  <si>
    <t>1406011524186</t>
  </si>
  <si>
    <t>1000875269694066</t>
  </si>
  <si>
    <t>MILLER,DONALD</t>
  </si>
  <si>
    <t>11176 W SCOTT RD</t>
  </si>
  <si>
    <t>14103-9440</t>
  </si>
  <si>
    <t>5857662866</t>
  </si>
  <si>
    <t>5857559205</t>
  </si>
  <si>
    <t>14103944005038</t>
  </si>
  <si>
    <t xml:space="preserve">ME095   </t>
  </si>
  <si>
    <t>10.19.32</t>
  </si>
  <si>
    <t>8358300740021709</t>
  </si>
  <si>
    <t>1406118546702</t>
  </si>
  <si>
    <t>1000875341574062</t>
  </si>
  <si>
    <t>KROHN,WILLIAM</t>
  </si>
  <si>
    <t>4 MEADOW LN</t>
  </si>
  <si>
    <t>04412-1245</t>
  </si>
  <si>
    <t>2079441321</t>
  </si>
  <si>
    <t>2079891328</t>
  </si>
  <si>
    <t>04412124505028</t>
  </si>
  <si>
    <t xml:space="preserve">BA116   </t>
  </si>
  <si>
    <t>11.45.40</t>
  </si>
  <si>
    <t>8358211700545951</t>
  </si>
  <si>
    <t>1406555103744</t>
  </si>
  <si>
    <t>1000875350714062</t>
  </si>
  <si>
    <t>FINNEGAN,LYNNE</t>
  </si>
  <si>
    <t>17 ELKS LN APT 221</t>
  </si>
  <si>
    <t>12110-4750</t>
  </si>
  <si>
    <t>5182504842</t>
  </si>
  <si>
    <t>9192314789</t>
  </si>
  <si>
    <t>12110475005214</t>
  </si>
  <si>
    <t xml:space="preserve">BH270   </t>
  </si>
  <si>
    <t>12.01.35</t>
  </si>
  <si>
    <t>8358210590158719</t>
  </si>
  <si>
    <t>1406036330601</t>
  </si>
  <si>
    <t>1000875333564063</t>
  </si>
  <si>
    <t>COHOES COMFORT FAMILY DENT</t>
  </si>
  <si>
    <t>55 MOHAWK ST STE 206</t>
  </si>
  <si>
    <t>12047-2600</t>
  </si>
  <si>
    <t>5185684444</t>
  </si>
  <si>
    <t>12047260005019</t>
  </si>
  <si>
    <t xml:space="preserve">TY006   </t>
  </si>
  <si>
    <t>11.33.02</t>
  </si>
  <si>
    <t>8358111980015347</t>
  </si>
  <si>
    <t>1406016935346</t>
  </si>
  <si>
    <t>1000875434084060</t>
  </si>
  <si>
    <t>LAPAGE,VITALINE</t>
  </si>
  <si>
    <t>1072 STATE ROUTE 11</t>
  </si>
  <si>
    <t>BRUSHTON</t>
  </si>
  <si>
    <t>12916-4309</t>
  </si>
  <si>
    <t>5187526556</t>
  </si>
  <si>
    <t>12916430905011</t>
  </si>
  <si>
    <t xml:space="preserve">MA024   </t>
  </si>
  <si>
    <t>13.46.57</t>
  </si>
  <si>
    <t>8358210100020326</t>
  </si>
  <si>
    <t>1406038552897</t>
  </si>
  <si>
    <t>1000875362694062</t>
  </si>
  <si>
    <t>YOUNG,DANIEL</t>
  </si>
  <si>
    <t>145 WENDELL AVE</t>
  </si>
  <si>
    <t>12025-1775</t>
  </si>
  <si>
    <t>5188833306</t>
  </si>
  <si>
    <t>5184488471</t>
  </si>
  <si>
    <t>12025177505057</t>
  </si>
  <si>
    <t xml:space="preserve">AD034A  </t>
  </si>
  <si>
    <t>12.22.40</t>
  </si>
  <si>
    <t>8358500360008932</t>
  </si>
  <si>
    <t>1406010989638</t>
  </si>
  <si>
    <t>1000875280354062</t>
  </si>
  <si>
    <t>GIUMENTO,CRISTY</t>
  </si>
  <si>
    <t>5 PAGE PL</t>
  </si>
  <si>
    <t>14469-9347</t>
  </si>
  <si>
    <t>5859058984</t>
  </si>
  <si>
    <t>14469934705063</t>
  </si>
  <si>
    <t xml:space="preserve">CQ120   </t>
  </si>
  <si>
    <t>8358501791949736</t>
  </si>
  <si>
    <t>1406639577889</t>
  </si>
  <si>
    <t>1000875342084061</t>
  </si>
  <si>
    <t>MNHTNTELCM-SAIC /US ARMY,*</t>
  </si>
  <si>
    <t>1776 NIAGARA ST BLDG 6</t>
  </si>
  <si>
    <t>14207-3111</t>
  </si>
  <si>
    <t>14207311105055</t>
  </si>
  <si>
    <t xml:space="preserve">LS086   </t>
  </si>
  <si>
    <t>11.46.31</t>
  </si>
  <si>
    <t>8358301680013995</t>
  </si>
  <si>
    <t>1406118145380</t>
  </si>
  <si>
    <t>1000875454584064</t>
  </si>
  <si>
    <t>PUIIA,ROCCO</t>
  </si>
  <si>
    <t>7 S BACKFIELD RD</t>
  </si>
  <si>
    <t>04276-3419</t>
  </si>
  <si>
    <t>2073699014</t>
  </si>
  <si>
    <t>04276341905042</t>
  </si>
  <si>
    <t xml:space="preserve">RF041   </t>
  </si>
  <si>
    <t>14.14.55</t>
  </si>
  <si>
    <t>CONGDON, FLOYD</t>
  </si>
  <si>
    <t>8358500110711074</t>
  </si>
  <si>
    <t>1406027553393</t>
  </si>
  <si>
    <t>1000875292024067</t>
  </si>
  <si>
    <t>TONY'S MUFFLER BRAKE AND,*</t>
  </si>
  <si>
    <t>1599 LONG POND RD</t>
  </si>
  <si>
    <t>14626-4165</t>
  </si>
  <si>
    <t>5857840560</t>
  </si>
  <si>
    <t>14626416505101</t>
  </si>
  <si>
    <t xml:space="preserve">GA024B  </t>
  </si>
  <si>
    <t>10.46.26</t>
  </si>
  <si>
    <t>8358100971974042</t>
  </si>
  <si>
    <t>1406640894760</t>
  </si>
  <si>
    <t>1000875354114061</t>
  </si>
  <si>
    <t>NERETTE,SABLE</t>
  </si>
  <si>
    <t>112 FORDHAM RD APT 1C</t>
  </si>
  <si>
    <t>13203-1409</t>
  </si>
  <si>
    <t>7736485406</t>
  </si>
  <si>
    <t>13203140905048</t>
  </si>
  <si>
    <t>12.07.52</t>
  </si>
  <si>
    <t>8358502660207925</t>
  </si>
  <si>
    <t>1406104757487</t>
  </si>
  <si>
    <t>1000875327814060</t>
  </si>
  <si>
    <t>EVERETT,WALTER</t>
  </si>
  <si>
    <t>77 BRANT ST APT 1</t>
  </si>
  <si>
    <t>14226-3111</t>
  </si>
  <si>
    <t>7167838406</t>
  </si>
  <si>
    <t>7165365646</t>
  </si>
  <si>
    <t>14226311105022</t>
  </si>
  <si>
    <t>11.24.44</t>
  </si>
  <si>
    <t>8358302930032058</t>
  </si>
  <si>
    <t>1406529637280</t>
  </si>
  <si>
    <t>1000875293314061</t>
  </si>
  <si>
    <t>POWERS,PATRICIA</t>
  </si>
  <si>
    <t>464 MOUSE LN</t>
  </si>
  <si>
    <t>04002-3636</t>
  </si>
  <si>
    <t>3076795110</t>
  </si>
  <si>
    <t>04002363605017</t>
  </si>
  <si>
    <t xml:space="preserve">AR013   </t>
  </si>
  <si>
    <t>10.47.18</t>
  </si>
  <si>
    <t>8358302670030502</t>
  </si>
  <si>
    <t>1406120658701</t>
  </si>
  <si>
    <t>1000875314144067</t>
  </si>
  <si>
    <t>ALLEY,MARTHA</t>
  </si>
  <si>
    <t>15 E OXFORD RD APT B</t>
  </si>
  <si>
    <t>04270-2931</t>
  </si>
  <si>
    <t>2073460954</t>
  </si>
  <si>
    <t>04270293105099</t>
  </si>
  <si>
    <t xml:space="preserve">MG016   </t>
  </si>
  <si>
    <t>11.08.03</t>
  </si>
  <si>
    <t>8358500510014244</t>
  </si>
  <si>
    <t>1406005706781</t>
  </si>
  <si>
    <t>1000875457114067</t>
  </si>
  <si>
    <t>LAPLACA,JAMES</t>
  </si>
  <si>
    <t>6175 5TH RD</t>
  </si>
  <si>
    <t>14590-9232</t>
  </si>
  <si>
    <t>3155949585</t>
  </si>
  <si>
    <t>3153988737</t>
  </si>
  <si>
    <t>14590923205029</t>
  </si>
  <si>
    <t xml:space="preserve">SO015   </t>
  </si>
  <si>
    <t>14.18.24</t>
  </si>
  <si>
    <t>8358310410033462</t>
  </si>
  <si>
    <t>1406122792474</t>
  </si>
  <si>
    <t>1000875349424062</t>
  </si>
  <si>
    <t>WENTWORTH JR,DAVE</t>
  </si>
  <si>
    <t>9 MOUNTAIN SHADOWS DR</t>
  </si>
  <si>
    <t>03894-4238</t>
  </si>
  <si>
    <t>6036515575</t>
  </si>
  <si>
    <t>03816000009320</t>
  </si>
  <si>
    <t xml:space="preserve">CN405   </t>
  </si>
  <si>
    <t>11.59.23</t>
  </si>
  <si>
    <t>8358301470012496</t>
  </si>
  <si>
    <t>1406119400297</t>
  </si>
  <si>
    <t>1000875453124060</t>
  </si>
  <si>
    <t>SIROIS,JOAN</t>
  </si>
  <si>
    <t>559 MAIN ST APT 201</t>
  </si>
  <si>
    <t>VAN BUREN</t>
  </si>
  <si>
    <t>04785-1418</t>
  </si>
  <si>
    <t>2078684034</t>
  </si>
  <si>
    <t>2078682733</t>
  </si>
  <si>
    <t>04785141805012</t>
  </si>
  <si>
    <t xml:space="preserve">MWA0B   </t>
  </si>
  <si>
    <t>14.12.34</t>
  </si>
  <si>
    <t>8358301470026595</t>
  </si>
  <si>
    <t>1406121194292</t>
  </si>
  <si>
    <t>1000875323784069</t>
  </si>
  <si>
    <t>MADORE,JIMMY</t>
  </si>
  <si>
    <t>04785-1164</t>
  </si>
  <si>
    <t>2074980477</t>
  </si>
  <si>
    <t>2073281817</t>
  </si>
  <si>
    <t>04785116405046</t>
  </si>
  <si>
    <t xml:space="preserve">MW035   </t>
  </si>
  <si>
    <t>11.20.59</t>
  </si>
  <si>
    <t>8358300120139030</t>
  </si>
  <si>
    <t>1406115903427</t>
  </si>
  <si>
    <t>1000868989204068</t>
  </si>
  <si>
    <t>HOOPER,KATIE</t>
  </si>
  <si>
    <t>5 ELYSIAN WAY</t>
  </si>
  <si>
    <t>04074-8597</t>
  </si>
  <si>
    <t>2076914816</t>
  </si>
  <si>
    <t>04074859705031</t>
  </si>
  <si>
    <t>16.31.52</t>
  </si>
  <si>
    <t>8358300090429254</t>
  </si>
  <si>
    <t>1406536148727</t>
  </si>
  <si>
    <t>1000875423594061</t>
  </si>
  <si>
    <t>PARE,ALEXANDER</t>
  </si>
  <si>
    <t>9 SANBORN ST APT B</t>
  </si>
  <si>
    <t>04103-2107</t>
  </si>
  <si>
    <t>04103210705040</t>
  </si>
  <si>
    <t xml:space="preserve">PC042   </t>
  </si>
  <si>
    <t>13.34.18</t>
  </si>
  <si>
    <t>8358501801654573</t>
  </si>
  <si>
    <t>1406612555472</t>
  </si>
  <si>
    <t>1000875314624068</t>
  </si>
  <si>
    <t>SZPAKOWSKI,STEPHEN</t>
  </si>
  <si>
    <t>900 AMHERST ST APT 10</t>
  </si>
  <si>
    <t>14216-3523</t>
  </si>
  <si>
    <t>7162481173</t>
  </si>
  <si>
    <t>14216352305011</t>
  </si>
  <si>
    <t xml:space="preserve">LS091   </t>
  </si>
  <si>
    <t>11.08.40</t>
  </si>
  <si>
    <t>8358101220033127</t>
  </si>
  <si>
    <t>1406026284081</t>
  </si>
  <si>
    <t>1000875330034060</t>
  </si>
  <si>
    <t>ALLEN,DAIMON</t>
  </si>
  <si>
    <t>155 DEPOT WAY</t>
  </si>
  <si>
    <t>NEWFIELD</t>
  </si>
  <si>
    <t>14867-9520</t>
  </si>
  <si>
    <t>6077089302</t>
  </si>
  <si>
    <t>14867952005060</t>
  </si>
  <si>
    <t xml:space="preserve">IT102   </t>
  </si>
  <si>
    <t>11.27.35</t>
  </si>
  <si>
    <t>8358101080145797</t>
  </si>
  <si>
    <t>1406015447798</t>
  </si>
  <si>
    <t>1000875349264062</t>
  </si>
  <si>
    <t>GRIFFIN,RYAN</t>
  </si>
  <si>
    <t>507 WILLOW AVE</t>
  </si>
  <si>
    <t>14850-3554</t>
  </si>
  <si>
    <t>8148807816</t>
  </si>
  <si>
    <t>14850355405046</t>
  </si>
  <si>
    <t xml:space="preserve">IT043   </t>
  </si>
  <si>
    <t>11.59.10</t>
  </si>
  <si>
    <t>8358300180051570</t>
  </si>
  <si>
    <t>1406115295444</t>
  </si>
  <si>
    <t>1000875340174062</t>
  </si>
  <si>
    <t>OLEN,PARKER</t>
  </si>
  <si>
    <t>32 SANDY BROOK LN</t>
  </si>
  <si>
    <t>04096-6786</t>
  </si>
  <si>
    <t>2077122877</t>
  </si>
  <si>
    <t>04096678605084</t>
  </si>
  <si>
    <t xml:space="preserve">CB115   </t>
  </si>
  <si>
    <t>11.43.30</t>
  </si>
  <si>
    <t>8358210290010020</t>
  </si>
  <si>
    <t>1406034552123</t>
  </si>
  <si>
    <t>1000875450254068</t>
  </si>
  <si>
    <t>HOWLAND,ADA</t>
  </si>
  <si>
    <t>4267 STATE ROUTE 7</t>
  </si>
  <si>
    <t>12157-5118</t>
  </si>
  <si>
    <t>5182319201</t>
  </si>
  <si>
    <t>12157511805040</t>
  </si>
  <si>
    <t xml:space="preserve">CK018   </t>
  </si>
  <si>
    <t>14.09.10</t>
  </si>
  <si>
    <t>8358211920291022</t>
  </si>
  <si>
    <t>1406630577136</t>
  </si>
  <si>
    <t>1000875403244067</t>
  </si>
  <si>
    <t>BUNTING,ROBERT</t>
  </si>
  <si>
    <t>2021 BAY RD</t>
  </si>
  <si>
    <t>12804-0000</t>
  </si>
  <si>
    <t>5182602626</t>
  </si>
  <si>
    <t>12804000007741</t>
  </si>
  <si>
    <t xml:space="preserve">QB038   </t>
  </si>
  <si>
    <t>13.10.40</t>
  </si>
  <si>
    <t>8358502800579142</t>
  </si>
  <si>
    <t>1406579207323</t>
  </si>
  <si>
    <t>1000875441434068</t>
  </si>
  <si>
    <t>BLACKMAN,BRANDON</t>
  </si>
  <si>
    <t>2524 PINE AVE APT 1</t>
  </si>
  <si>
    <t>14301-2455</t>
  </si>
  <si>
    <t>7169903727</t>
  </si>
  <si>
    <t>7164933415</t>
  </si>
  <si>
    <t>14301245600016</t>
  </si>
  <si>
    <t>13.57.51</t>
  </si>
  <si>
    <t>8358300230062619</t>
  </si>
  <si>
    <t>1406505226066</t>
  </si>
  <si>
    <t>1000875442834068</t>
  </si>
  <si>
    <t>SULLIVAN,SANDRA</t>
  </si>
  <si>
    <t>237 THOMPSON LAKE SHORES</t>
  </si>
  <si>
    <t>04015-3112</t>
  </si>
  <si>
    <t>7815364585</t>
  </si>
  <si>
    <t>6179217855</t>
  </si>
  <si>
    <t>04015311205078</t>
  </si>
  <si>
    <t xml:space="preserve">WD009   </t>
  </si>
  <si>
    <t>14.00.03</t>
  </si>
  <si>
    <t>8358502660342151</t>
  </si>
  <si>
    <t>1406105303950</t>
  </si>
  <si>
    <t>1000875388104062</t>
  </si>
  <si>
    <t>WRIGHT,JOHN PAUL</t>
  </si>
  <si>
    <t>1005 SWEET HOME RD</t>
  </si>
  <si>
    <t>14226-1243</t>
  </si>
  <si>
    <t>7164254917</t>
  </si>
  <si>
    <t>14226124305033</t>
  </si>
  <si>
    <t xml:space="preserve">AM218   </t>
  </si>
  <si>
    <t>12.57.54</t>
  </si>
  <si>
    <t>8358500080051816</t>
  </si>
  <si>
    <t>1406005552631</t>
  </si>
  <si>
    <t>1000875380134067</t>
  </si>
  <si>
    <t>TROTT,BRIAN</t>
  </si>
  <si>
    <t>23 PEPPERWOOD CT</t>
  </si>
  <si>
    <t>14534-9442</t>
  </si>
  <si>
    <t>5857640128</t>
  </si>
  <si>
    <t>14534944205113</t>
  </si>
  <si>
    <t xml:space="preserve">PE346   </t>
  </si>
  <si>
    <t>12.47.28</t>
  </si>
  <si>
    <t>8358301910063752</t>
  </si>
  <si>
    <t>1406512714740</t>
  </si>
  <si>
    <t>1000875248274063</t>
  </si>
  <si>
    <t>HANSEN,EDWARD</t>
  </si>
  <si>
    <t>440 BELFAST RD</t>
  </si>
  <si>
    <t>04843-4521</t>
  </si>
  <si>
    <t>2077069547</t>
  </si>
  <si>
    <t>04843452105066</t>
  </si>
  <si>
    <t xml:space="preserve">WN038   </t>
  </si>
  <si>
    <t>09.43.22</t>
  </si>
  <si>
    <t>8358112370015665</t>
  </si>
  <si>
    <t>1406026942910</t>
  </si>
  <si>
    <t>1000875460344065</t>
  </si>
  <si>
    <t>LAWRENCE,JIM</t>
  </si>
  <si>
    <t>314 SAPBUSH RD</t>
  </si>
  <si>
    <t>13746-1142</t>
  </si>
  <si>
    <t>3192106641</t>
  </si>
  <si>
    <t>13746114205035</t>
  </si>
  <si>
    <t xml:space="preserve">ST068B  </t>
  </si>
  <si>
    <t>14.23.05</t>
  </si>
  <si>
    <t>8358100971941140</t>
  </si>
  <si>
    <t>1406637061746</t>
  </si>
  <si>
    <t>1000875445734067</t>
  </si>
  <si>
    <t>SZMALC,FRANK</t>
  </si>
  <si>
    <t>417 CHURCHILL AVE APT 807</t>
  </si>
  <si>
    <t>13205-2108</t>
  </si>
  <si>
    <t>5185788446</t>
  </si>
  <si>
    <t>13205210805032</t>
  </si>
  <si>
    <t xml:space="preserve">CH042C  </t>
  </si>
  <si>
    <t>14.03.35</t>
  </si>
  <si>
    <t>8358210190061495</t>
  </si>
  <si>
    <t>1406553790914</t>
  </si>
  <si>
    <t>1000875376044064</t>
  </si>
  <si>
    <t>HAIG,COLLIN</t>
  </si>
  <si>
    <t>132 UNION ST UNIT 1</t>
  </si>
  <si>
    <t>12043-3832</t>
  </si>
  <si>
    <t>5189441939</t>
  </si>
  <si>
    <t>12043383205032</t>
  </si>
  <si>
    <t xml:space="preserve">CK002B  </t>
  </si>
  <si>
    <t>12.41.22</t>
  </si>
  <si>
    <t>8358210560089217</t>
  </si>
  <si>
    <t>1406041502210</t>
  </si>
  <si>
    <t>1000875461704069</t>
  </si>
  <si>
    <t>TUCKER,AMADO</t>
  </si>
  <si>
    <t>702 NEWBURY DR</t>
  </si>
  <si>
    <t>12180-8931</t>
  </si>
  <si>
    <t>12180893105029</t>
  </si>
  <si>
    <t xml:space="preserve">TY242   </t>
  </si>
  <si>
    <t>14.25.37</t>
  </si>
  <si>
    <t>8358500250020757</t>
  </si>
  <si>
    <t>1406008804500</t>
  </si>
  <si>
    <t>1000875349274061</t>
  </si>
  <si>
    <t>KAVANAGH,PENNY</t>
  </si>
  <si>
    <t>46 VINDALE DR</t>
  </si>
  <si>
    <t>14420-1009</t>
  </si>
  <si>
    <t>5855510662</t>
  </si>
  <si>
    <t>14420100905060</t>
  </si>
  <si>
    <t>11.59.11</t>
  </si>
  <si>
    <t>1000875274494064</t>
  </si>
  <si>
    <t>10.26.53</t>
  </si>
  <si>
    <t>8358500021259197</t>
  </si>
  <si>
    <t>1406621825304</t>
  </si>
  <si>
    <t>1000875322344063</t>
  </si>
  <si>
    <t>SMITH,ISIS</t>
  </si>
  <si>
    <t>445 POST AVE APT 18</t>
  </si>
  <si>
    <t>14619-1736</t>
  </si>
  <si>
    <t>3467412937</t>
  </si>
  <si>
    <t>14619173605156</t>
  </si>
  <si>
    <t>11.19.06</t>
  </si>
  <si>
    <t>8358500160405692</t>
  </si>
  <si>
    <t>1406601529827</t>
  </si>
  <si>
    <t>1000875374994062</t>
  </si>
  <si>
    <t>RUIZ,AIXA</t>
  </si>
  <si>
    <t>27 PORTLAND PKWY APT 5</t>
  </si>
  <si>
    <t>14621-2826</t>
  </si>
  <si>
    <t>5855201979</t>
  </si>
  <si>
    <t>5857758798</t>
  </si>
  <si>
    <t>14621282605044</t>
  </si>
  <si>
    <t xml:space="preserve">IQ086   </t>
  </si>
  <si>
    <t>12.40.10</t>
  </si>
  <si>
    <t>8358100680079018</t>
  </si>
  <si>
    <t>1406627416538</t>
  </si>
  <si>
    <t>1000875459474063</t>
  </si>
  <si>
    <t>VANGORDER,CAROL</t>
  </si>
  <si>
    <t>50 SUNSET BAY RD</t>
  </si>
  <si>
    <t>13126-6204</t>
  </si>
  <si>
    <t>3155917556</t>
  </si>
  <si>
    <t>13126620405017</t>
  </si>
  <si>
    <t xml:space="preserve">OS001   </t>
  </si>
  <si>
    <t>14.21.48</t>
  </si>
  <si>
    <t>8358102170268838</t>
  </si>
  <si>
    <t>1406633686389</t>
  </si>
  <si>
    <t>1000875391064063</t>
  </si>
  <si>
    <t>MCCOOLE,JUDY</t>
  </si>
  <si>
    <t>55 GRANT AVE APT DOWN</t>
  </si>
  <si>
    <t>13021-2135</t>
  </si>
  <si>
    <t>3159163100</t>
  </si>
  <si>
    <t>13021213505010</t>
  </si>
  <si>
    <t xml:space="preserve">AB048   </t>
  </si>
  <si>
    <t>13.02.06</t>
  </si>
  <si>
    <t>8358500110017399</t>
  </si>
  <si>
    <t>1406003448444</t>
  </si>
  <si>
    <t>1000875421374060</t>
  </si>
  <si>
    <t>PICHARDO,FRANCISCA</t>
  </si>
  <si>
    <t>158 GRECIAN GARDENS DR</t>
  </si>
  <si>
    <t>14626-2631</t>
  </si>
  <si>
    <t>5856355250</t>
  </si>
  <si>
    <t>14626263105013</t>
  </si>
  <si>
    <t xml:space="preserve">GA288   </t>
  </si>
  <si>
    <t>13.31.49</t>
  </si>
  <si>
    <t>8358210590098055</t>
  </si>
  <si>
    <t>1406029640750</t>
  </si>
  <si>
    <t>1000875301024066</t>
  </si>
  <si>
    <t>JOHNSTON,MICHAEL</t>
  </si>
  <si>
    <t>109 JOHNSTON AVE</t>
  </si>
  <si>
    <t>12047-2414</t>
  </si>
  <si>
    <t>5188671386</t>
  </si>
  <si>
    <t>12047241405098</t>
  </si>
  <si>
    <t xml:space="preserve">TY379   </t>
  </si>
  <si>
    <t>10.54.19</t>
  </si>
  <si>
    <t>8358302740073045</t>
  </si>
  <si>
    <t>1406620161834</t>
  </si>
  <si>
    <t>1000875433224063</t>
  </si>
  <si>
    <t>POIRIER,DAVID</t>
  </si>
  <si>
    <t>160 HARBOR RD</t>
  </si>
  <si>
    <t>04055-3438</t>
  </si>
  <si>
    <t>9789716636</t>
  </si>
  <si>
    <t>04055343805081</t>
  </si>
  <si>
    <t>13.45.46</t>
  </si>
  <si>
    <t>8358501801621408</t>
  </si>
  <si>
    <t>1406579052034</t>
  </si>
  <si>
    <t>1000875383604066</t>
  </si>
  <si>
    <t>CARR,JOHNNY</t>
  </si>
  <si>
    <t>625 WEST AVE APT 205</t>
  </si>
  <si>
    <t>14213-2061</t>
  </si>
  <si>
    <t>7164247416</t>
  </si>
  <si>
    <t>14213000005663</t>
  </si>
  <si>
    <t xml:space="preserve">BC949   </t>
  </si>
  <si>
    <t>12.52.31</t>
  </si>
  <si>
    <t>8358503070040567</t>
  </si>
  <si>
    <t>1406107870899</t>
  </si>
  <si>
    <t>1000875368094069</t>
  </si>
  <si>
    <t>MURPHY,STEPHEN</t>
  </si>
  <si>
    <t>9889 SHORECLIFF RD</t>
  </si>
  <si>
    <t>14006-9060</t>
  </si>
  <si>
    <t>7163594349</t>
  </si>
  <si>
    <t>14006906005062</t>
  </si>
  <si>
    <t xml:space="preserve">AG024   </t>
  </si>
  <si>
    <t>12.29.57</t>
  </si>
  <si>
    <t>8358111600022731</t>
  </si>
  <si>
    <t>1406016390476</t>
  </si>
  <si>
    <t>1000875289944061</t>
  </si>
  <si>
    <t>SLATE,RONALD</t>
  </si>
  <si>
    <t>83 POOLER ST</t>
  </si>
  <si>
    <t>13642-3187</t>
  </si>
  <si>
    <t>3152874455</t>
  </si>
  <si>
    <t>3152637032</t>
  </si>
  <si>
    <t>13642318705070</t>
  </si>
  <si>
    <t xml:space="preserve">GU003   </t>
  </si>
  <si>
    <t>10.45.12</t>
  </si>
  <si>
    <t>8358211700170487</t>
  </si>
  <si>
    <t>1406035370426</t>
  </si>
  <si>
    <t>1000875412594064</t>
  </si>
  <si>
    <t>LANDERS,EDWARD</t>
  </si>
  <si>
    <t>51 BRIARWOOD RD</t>
  </si>
  <si>
    <t>12211-1223</t>
  </si>
  <si>
    <t>5189773700</t>
  </si>
  <si>
    <t>12211122305021</t>
  </si>
  <si>
    <t xml:space="preserve">WA149   </t>
  </si>
  <si>
    <t>13.21.22</t>
  </si>
  <si>
    <t>8358101090153492</t>
  </si>
  <si>
    <t>1406625589955</t>
  </si>
  <si>
    <t>1000875430134067</t>
  </si>
  <si>
    <t>LOW,SARAH</t>
  </si>
  <si>
    <t>1442 HANSHAW RD</t>
  </si>
  <si>
    <t>14850-2754</t>
  </si>
  <si>
    <t>3107398855</t>
  </si>
  <si>
    <t>14850275405142</t>
  </si>
  <si>
    <t xml:space="preserve">IT076   </t>
  </si>
  <si>
    <t>13.41.59</t>
  </si>
  <si>
    <t>8358301360063567</t>
  </si>
  <si>
    <t>1406636764738</t>
  </si>
  <si>
    <t>1000875263474069</t>
  </si>
  <si>
    <t>NEXTHOME DISCOVER,*</t>
  </si>
  <si>
    <t>250 MAIN ST STE 105</t>
  </si>
  <si>
    <t>04756-1818</t>
  </si>
  <si>
    <t>2075540187</t>
  </si>
  <si>
    <t>04756181805055</t>
  </si>
  <si>
    <t xml:space="preserve">MW021   </t>
  </si>
  <si>
    <t>10.08.51</t>
  </si>
  <si>
    <t>8358211700283223</t>
  </si>
  <si>
    <t>1406036184776</t>
  </si>
  <si>
    <t>1000875442414069</t>
  </si>
  <si>
    <t>VENEZIO,JOSEPH</t>
  </si>
  <si>
    <t>217 ARROW ST S FL 1</t>
  </si>
  <si>
    <t>12304-4565</t>
  </si>
  <si>
    <t>5185773018</t>
  </si>
  <si>
    <t>12304456505066</t>
  </si>
  <si>
    <t xml:space="preserve">WA062   </t>
  </si>
  <si>
    <t>13.59.20</t>
  </si>
  <si>
    <t>8358111470031440</t>
  </si>
  <si>
    <t>1406015697061</t>
  </si>
  <si>
    <t>1000875354294061</t>
  </si>
  <si>
    <t>DEPEW,RAYMOND</t>
  </si>
  <si>
    <t>1229 FAICHNEY DR APT 4</t>
  </si>
  <si>
    <t>13601-1892</t>
  </si>
  <si>
    <t>3158367523</t>
  </si>
  <si>
    <t>13601189205057</t>
  </si>
  <si>
    <t xml:space="preserve">WT124   </t>
  </si>
  <si>
    <t>12.08.19</t>
  </si>
  <si>
    <t>8358210860115720</t>
  </si>
  <si>
    <t>1406040945345</t>
  </si>
  <si>
    <t>1000875329104064</t>
  </si>
  <si>
    <t>YONKERS,VIRGINIA</t>
  </si>
  <si>
    <t>2304 STONEGATE DR</t>
  </si>
  <si>
    <t>12144-8316</t>
  </si>
  <si>
    <t>5185960527</t>
  </si>
  <si>
    <t>12144831605037</t>
  </si>
  <si>
    <t xml:space="preserve">RS008   </t>
  </si>
  <si>
    <t>11.26.22</t>
  </si>
  <si>
    <t>8358100650243883</t>
  </si>
  <si>
    <t>1406608711097</t>
  </si>
  <si>
    <t>1000875378344066</t>
  </si>
  <si>
    <t>HIGHTOWER,ANGELINA</t>
  </si>
  <si>
    <t>198 E ALBANY ST APT 6F</t>
  </si>
  <si>
    <t>13126-2920</t>
  </si>
  <si>
    <t>6782065014</t>
  </si>
  <si>
    <t>13126292005061</t>
  </si>
  <si>
    <t xml:space="preserve">OS044   </t>
  </si>
  <si>
    <t>12.44.45</t>
  </si>
  <si>
    <t>8358310430077556</t>
  </si>
  <si>
    <t>1406622573325</t>
  </si>
  <si>
    <t>1000875279694064</t>
  </si>
  <si>
    <t>MARRS,DAN</t>
  </si>
  <si>
    <t>424 PINE RIVER POND RD</t>
  </si>
  <si>
    <t>SANBORNVILLE</t>
  </si>
  <si>
    <t>03872-0000</t>
  </si>
  <si>
    <t>6036745694</t>
  </si>
  <si>
    <t>03872000005222</t>
  </si>
  <si>
    <t xml:space="preserve">WK091   </t>
  </si>
  <si>
    <t>10.35.44</t>
  </si>
  <si>
    <t>8358502600180539</t>
  </si>
  <si>
    <t>1406646568152</t>
  </si>
  <si>
    <t>1000875387194064</t>
  </si>
  <si>
    <t>BARGE,JAMES</t>
  </si>
  <si>
    <t>25 HOLBROOK ST APT MDL</t>
  </si>
  <si>
    <t>14218-2249</t>
  </si>
  <si>
    <t>5134063475</t>
  </si>
  <si>
    <t>14218224905028</t>
  </si>
  <si>
    <t xml:space="preserve">LK115A  </t>
  </si>
  <si>
    <t>12.56.43</t>
  </si>
  <si>
    <t>8358211270066248</t>
  </si>
  <si>
    <t>1406040911198</t>
  </si>
  <si>
    <t>1000875316914061</t>
  </si>
  <si>
    <t>PIAZZA,DANIEL</t>
  </si>
  <si>
    <t>303 HICKORY BND</t>
  </si>
  <si>
    <t>12019-1741</t>
  </si>
  <si>
    <t>5184248253</t>
  </si>
  <si>
    <t>12019174105037</t>
  </si>
  <si>
    <t>11.11.17</t>
  </si>
  <si>
    <t>8358503030068468</t>
  </si>
  <si>
    <t>1406567373160</t>
  </si>
  <si>
    <t>1000875343534064</t>
  </si>
  <si>
    <t>SHANE JR,RONALD</t>
  </si>
  <si>
    <t>193 S GROVE ST APT LFT</t>
  </si>
  <si>
    <t>14052-2916</t>
  </si>
  <si>
    <t>7169079466</t>
  </si>
  <si>
    <t>14052291605082</t>
  </si>
  <si>
    <t xml:space="preserve">EA030   </t>
  </si>
  <si>
    <t>11.49.00</t>
  </si>
  <si>
    <t>8358113070056363</t>
  </si>
  <si>
    <t>1406019642287</t>
  </si>
  <si>
    <t>1000875406574064</t>
  </si>
  <si>
    <t>WILLIAMS,EDWARD</t>
  </si>
  <si>
    <t>150 GENESEE ST APT C34</t>
  </si>
  <si>
    <t>13413-2253</t>
  </si>
  <si>
    <t>13413225305028</t>
  </si>
  <si>
    <t xml:space="preserve">UT165   </t>
  </si>
  <si>
    <t>13.14.12</t>
  </si>
  <si>
    <t>8358301750055538</t>
  </si>
  <si>
    <t>1406624474886</t>
  </si>
  <si>
    <t>1000875245444065</t>
  </si>
  <si>
    <t>CRAWFORD,ROSEANNA</t>
  </si>
  <si>
    <t>7 BARTER RD</t>
  </si>
  <si>
    <t>BOOTHBAY HBR</t>
  </si>
  <si>
    <t>04538-2406</t>
  </si>
  <si>
    <t>2074495688</t>
  </si>
  <si>
    <t>04538240605050</t>
  </si>
  <si>
    <t xml:space="preserve">NCA1A   </t>
  </si>
  <si>
    <t>09.36.18</t>
  </si>
  <si>
    <t>8358211710024799</t>
  </si>
  <si>
    <t>1406028342234</t>
  </si>
  <si>
    <t>1000875300724062</t>
  </si>
  <si>
    <t>WYSZOMIRSKI,LORRAINE J</t>
  </si>
  <si>
    <t>10 HUCKLEBERRY LN</t>
  </si>
  <si>
    <t>12205-5036</t>
  </si>
  <si>
    <t>5188015346</t>
  </si>
  <si>
    <t>5188696715</t>
  </si>
  <si>
    <t>12205503605033</t>
  </si>
  <si>
    <t xml:space="preserve">WA049   </t>
  </si>
  <si>
    <t>10.54.03</t>
  </si>
  <si>
    <t>8358113100009283</t>
  </si>
  <si>
    <t>1406019439601</t>
  </si>
  <si>
    <t>1000875265534068</t>
  </si>
  <si>
    <t>BUCK,JAMES</t>
  </si>
  <si>
    <t>44 BEDFORD DR</t>
  </si>
  <si>
    <t>13492-2245</t>
  </si>
  <si>
    <t>3157253059</t>
  </si>
  <si>
    <t>13492224505051</t>
  </si>
  <si>
    <t xml:space="preserve">UT218B  </t>
  </si>
  <si>
    <t>8358100870164083</t>
  </si>
  <si>
    <t>1406024811091</t>
  </si>
  <si>
    <t>1000875368974062</t>
  </si>
  <si>
    <t>COGGINS,STEVE</t>
  </si>
  <si>
    <t>39 PORT WATSON ST APT 9</t>
  </si>
  <si>
    <t>13045-2678</t>
  </si>
  <si>
    <t>13045267805034</t>
  </si>
  <si>
    <t xml:space="preserve">CD037   </t>
  </si>
  <si>
    <t>12.31.04</t>
  </si>
  <si>
    <t>8358211700157500</t>
  </si>
  <si>
    <t>1406035354453</t>
  </si>
  <si>
    <t>1000875245324069</t>
  </si>
  <si>
    <t>FOX,PHYLLIS</t>
  </si>
  <si>
    <t>8 ROSEBUD LN</t>
  </si>
  <si>
    <t>12211-1124</t>
  </si>
  <si>
    <t>5189283350</t>
  </si>
  <si>
    <t>12211112405021</t>
  </si>
  <si>
    <t xml:space="preserve">WA150   </t>
  </si>
  <si>
    <t>09.35.51</t>
  </si>
  <si>
    <t>8358310270064656</t>
  </si>
  <si>
    <t>1406604937613</t>
  </si>
  <si>
    <t>1000875371504062</t>
  </si>
  <si>
    <t>OBRIEN,JOANNE</t>
  </si>
  <si>
    <t>11 CHURCH ST</t>
  </si>
  <si>
    <t>03251-4430</t>
  </si>
  <si>
    <t>9787581054</t>
  </si>
  <si>
    <t>03251443005083</t>
  </si>
  <si>
    <t xml:space="preserve">WQ039   </t>
  </si>
  <si>
    <t>12.34.45</t>
  </si>
  <si>
    <t>8358502980223792</t>
  </si>
  <si>
    <t>1406553440148</t>
  </si>
  <si>
    <t>1000875366444068</t>
  </si>
  <si>
    <t>SARLES-FRANZ,CHERYL</t>
  </si>
  <si>
    <t>8411 HIDDEN OAKS DR</t>
  </si>
  <si>
    <t>14051-2020</t>
  </si>
  <si>
    <t>7167414369</t>
  </si>
  <si>
    <t>14051202005044</t>
  </si>
  <si>
    <t xml:space="preserve">LN283   </t>
  </si>
  <si>
    <t>12.27.37</t>
  </si>
  <si>
    <t>8358300110160707</t>
  </si>
  <si>
    <t>1406114941626</t>
  </si>
  <si>
    <t>1000875356314065</t>
  </si>
  <si>
    <t>PEOPLES,WYATT</t>
  </si>
  <si>
    <t>30 PARK ST APT 2</t>
  </si>
  <si>
    <t>04101-4515</t>
  </si>
  <si>
    <t>2078388794</t>
  </si>
  <si>
    <t>04101451505038</t>
  </si>
  <si>
    <t xml:space="preserve">PC034   </t>
  </si>
  <si>
    <t>12.12.03</t>
  </si>
  <si>
    <t>8358110110018817</t>
  </si>
  <si>
    <t>1406014822355</t>
  </si>
  <si>
    <t>1000875355524060</t>
  </si>
  <si>
    <t>WILLIAMS,HEATH</t>
  </si>
  <si>
    <t>5833 SCADDEN RD</t>
  </si>
  <si>
    <t>13440-1133</t>
  </si>
  <si>
    <t>3159413261</t>
  </si>
  <si>
    <t>13440113305018</t>
  </si>
  <si>
    <t xml:space="preserve">RM120   </t>
  </si>
  <si>
    <t>12.10.48</t>
  </si>
  <si>
    <t>8358102170137868</t>
  </si>
  <si>
    <t>1406020366561</t>
  </si>
  <si>
    <t>1000875430744063</t>
  </si>
  <si>
    <t>KRICKOVICH,SHARON A</t>
  </si>
  <si>
    <t>15 MYRTLE AVE APT 2</t>
  </si>
  <si>
    <t>13021-2219</t>
  </si>
  <si>
    <t>3154068975</t>
  </si>
  <si>
    <t>3152528816</t>
  </si>
  <si>
    <t>13021221905236</t>
  </si>
  <si>
    <t xml:space="preserve">AB056   </t>
  </si>
  <si>
    <t>13.42.38</t>
  </si>
  <si>
    <t>8358210020036659</t>
  </si>
  <si>
    <t>1406595098722</t>
  </si>
  <si>
    <t>1000875347804067</t>
  </si>
  <si>
    <t>ADAMS,RUSSELL</t>
  </si>
  <si>
    <t>180 BALDWIN RD</t>
  </si>
  <si>
    <t>12010-7006</t>
  </si>
  <si>
    <t>5188781223</t>
  </si>
  <si>
    <t>12010700605046</t>
  </si>
  <si>
    <t xml:space="preserve">AD008   </t>
  </si>
  <si>
    <t>8358112630042293</t>
  </si>
  <si>
    <t>1406021761778</t>
  </si>
  <si>
    <t>1000875269374065</t>
  </si>
  <si>
    <t>WILSON,ERIC</t>
  </si>
  <si>
    <t>8 COLLEGE TER</t>
  </si>
  <si>
    <t>13820-1204</t>
  </si>
  <si>
    <t>6072870357</t>
  </si>
  <si>
    <t>13820120405028</t>
  </si>
  <si>
    <t xml:space="preserve">OA042   </t>
  </si>
  <si>
    <t>10.18.52</t>
  </si>
  <si>
    <t>8358501310052533</t>
  </si>
  <si>
    <t>1406526529175</t>
  </si>
  <si>
    <t>1000875375854067</t>
  </si>
  <si>
    <t>PETROU,NICHOLAS</t>
  </si>
  <si>
    <t>3349 W LAKE RD</t>
  </si>
  <si>
    <t>14454-9754</t>
  </si>
  <si>
    <t>5163062954</t>
  </si>
  <si>
    <t>14454975405054</t>
  </si>
  <si>
    <t xml:space="preserve">LI051   </t>
  </si>
  <si>
    <t>12.41.05</t>
  </si>
  <si>
    <t>8358310400088229</t>
  </si>
  <si>
    <t>1406596648210</t>
  </si>
  <si>
    <t>1000875306114060</t>
  </si>
  <si>
    <t>GARCIA,REBECCA</t>
  </si>
  <si>
    <t>783 WHITTIER HWY</t>
  </si>
  <si>
    <t>03254-3222</t>
  </si>
  <si>
    <t>9789953859</t>
  </si>
  <si>
    <t>03254322205014</t>
  </si>
  <si>
    <t xml:space="preserve">CN393   </t>
  </si>
  <si>
    <t>10.59.35</t>
  </si>
  <si>
    <t>8358112770005217</t>
  </si>
  <si>
    <t>1406020742589</t>
  </si>
  <si>
    <t>1000875303094067</t>
  </si>
  <si>
    <t>JOY,JAMIE</t>
  </si>
  <si>
    <t>663 BOURNE HILL RD</t>
  </si>
  <si>
    <t>MORRIS</t>
  </si>
  <si>
    <t>13808-2199</t>
  </si>
  <si>
    <t>6072635453</t>
  </si>
  <si>
    <t>13808219905016</t>
  </si>
  <si>
    <t xml:space="preserve">OA071   </t>
  </si>
  <si>
    <t>10.56.33</t>
  </si>
  <si>
    <t>8358300550018977</t>
  </si>
  <si>
    <t>1406626027427</t>
  </si>
  <si>
    <t>1000875441394064</t>
  </si>
  <si>
    <t>HOLMES,DONALD</t>
  </si>
  <si>
    <t>4 ELLIOTT RD</t>
  </si>
  <si>
    <t>04787-3137</t>
  </si>
  <si>
    <t>2074256842</t>
  </si>
  <si>
    <t>04787313705038</t>
  </si>
  <si>
    <t xml:space="preserve">PI079   </t>
  </si>
  <si>
    <t>13.57.46</t>
  </si>
  <si>
    <t>8358302550340724</t>
  </si>
  <si>
    <t>1406508912852</t>
  </si>
  <si>
    <t>1000875454194062</t>
  </si>
  <si>
    <t>LUCAS,SUFELA</t>
  </si>
  <si>
    <t>82 PINE ST APT 409</t>
  </si>
  <si>
    <t>04240-8254</t>
  </si>
  <si>
    <t>2076012427</t>
  </si>
  <si>
    <t>04240721505533</t>
  </si>
  <si>
    <t>14.14.25</t>
  </si>
  <si>
    <t>8358501310024425</t>
  </si>
  <si>
    <t>1406009805225</t>
  </si>
  <si>
    <t>1000875343304062</t>
  </si>
  <si>
    <t>MILLER,GLENN</t>
  </si>
  <si>
    <t>7258 RICHMOND MILLS RD</t>
  </si>
  <si>
    <t>14487-9511</t>
  </si>
  <si>
    <t>5856832542</t>
  </si>
  <si>
    <t>14487951105181</t>
  </si>
  <si>
    <t xml:space="preserve">LI016   </t>
  </si>
  <si>
    <t>11.48.37</t>
  </si>
  <si>
    <t>8358301910022238</t>
  </si>
  <si>
    <t>1406119493706</t>
  </si>
  <si>
    <t>1000875370074067</t>
  </si>
  <si>
    <t>RODERICK,RYAN</t>
  </si>
  <si>
    <t>8 N JACOBS AVE</t>
  </si>
  <si>
    <t>04843-2039</t>
  </si>
  <si>
    <t>6038129294</t>
  </si>
  <si>
    <t>04843203905020</t>
  </si>
  <si>
    <t xml:space="preserve">WN215B  </t>
  </si>
  <si>
    <t>12.32.35</t>
  </si>
  <si>
    <t>8358500210115523</t>
  </si>
  <si>
    <t>1406606908208</t>
  </si>
  <si>
    <t>1000875371244065</t>
  </si>
  <si>
    <t>FALLON,STEVEN</t>
  </si>
  <si>
    <t>100 ISLA WAY APT 2108</t>
  </si>
  <si>
    <t>14420-9674</t>
  </si>
  <si>
    <t>9084560142</t>
  </si>
  <si>
    <t>14420967405089</t>
  </si>
  <si>
    <t xml:space="preserve">BP071   </t>
  </si>
  <si>
    <t>12.34.26</t>
  </si>
  <si>
    <t>8358300480010185</t>
  </si>
  <si>
    <t>1406120587512</t>
  </si>
  <si>
    <t>1000875408814062</t>
  </si>
  <si>
    <t>BRYAN,MATTHEW</t>
  </si>
  <si>
    <t>236 COUNTY RD</t>
  </si>
  <si>
    <t>04652-3611</t>
  </si>
  <si>
    <t>2079048865</t>
  </si>
  <si>
    <t>2079049248</t>
  </si>
  <si>
    <t>04652361105061</t>
  </si>
  <si>
    <t xml:space="preserve">MC021   </t>
  </si>
  <si>
    <t>13.16.38</t>
  </si>
  <si>
    <t>8358210860157599</t>
  </si>
  <si>
    <t>1406580953915</t>
  </si>
  <si>
    <t>1000875312094066</t>
  </si>
  <si>
    <t>85 BLOOMINGROVE DR</t>
  </si>
  <si>
    <t>BLDG B3 APT 316B</t>
  </si>
  <si>
    <t>12180-8433</t>
  </si>
  <si>
    <t>12180843307519</t>
  </si>
  <si>
    <t xml:space="preserve">RS072A  </t>
  </si>
  <si>
    <t>11.05.45</t>
  </si>
  <si>
    <t>8358101260339004</t>
  </si>
  <si>
    <t>1406621541174</t>
  </si>
  <si>
    <t>1000875381414062</t>
  </si>
  <si>
    <t>GONZALEZ,CHALINNA</t>
  </si>
  <si>
    <t>640 PENNSYLVANIA AVE</t>
  </si>
  <si>
    <t>14904-2242</t>
  </si>
  <si>
    <t>6074814936</t>
  </si>
  <si>
    <t>14904224205028</t>
  </si>
  <si>
    <t xml:space="preserve">EM199   </t>
  </si>
  <si>
    <t>12.49.09</t>
  </si>
  <si>
    <t>8358500110763166</t>
  </si>
  <si>
    <t>1406519860272</t>
  </si>
  <si>
    <t>1000875250834069</t>
  </si>
  <si>
    <t>VANELLI,RACHEL</t>
  </si>
  <si>
    <t>347 N GREECE RD</t>
  </si>
  <si>
    <t>14468-8903</t>
  </si>
  <si>
    <t>5857973601</t>
  </si>
  <si>
    <t>14468890305074</t>
  </si>
  <si>
    <t xml:space="preserve">GAA1A   </t>
  </si>
  <si>
    <t>09.47.33</t>
  </si>
  <si>
    <t>8358110550026643</t>
  </si>
  <si>
    <t>1406019978707</t>
  </si>
  <si>
    <t>1000875457834060</t>
  </si>
  <si>
    <t>WILSON,KAREN</t>
  </si>
  <si>
    <t>221 W CAMPBELL AVE</t>
  </si>
  <si>
    <t>SHERRILL</t>
  </si>
  <si>
    <t>13461-1321</t>
  </si>
  <si>
    <t>3152800052</t>
  </si>
  <si>
    <t>3158860746</t>
  </si>
  <si>
    <t>13461132105015</t>
  </si>
  <si>
    <t xml:space="preserve">ON093   </t>
  </si>
  <si>
    <t>14.19.16</t>
  </si>
  <si>
    <t>8358211260099811</t>
  </si>
  <si>
    <t>1406037083589</t>
  </si>
  <si>
    <t>1000875371694061</t>
  </si>
  <si>
    <t>STUHR,JEFFRY</t>
  </si>
  <si>
    <t>10 PARK LN</t>
  </si>
  <si>
    <t>12302-4318</t>
  </si>
  <si>
    <t>5185277622</t>
  </si>
  <si>
    <t>12302431805023</t>
  </si>
  <si>
    <t xml:space="preserve">GN030A  </t>
  </si>
  <si>
    <t>12.35.04</t>
  </si>
  <si>
    <t>8358300940041754</t>
  </si>
  <si>
    <t>1406121238792</t>
  </si>
  <si>
    <t>1000875437394060</t>
  </si>
  <si>
    <t>WORSTER,BARBARA</t>
  </si>
  <si>
    <t>16 MARIETTA DR APT 5</t>
  </si>
  <si>
    <t>04457-4032</t>
  </si>
  <si>
    <t>2077944460</t>
  </si>
  <si>
    <t>04457403205071</t>
  </si>
  <si>
    <t xml:space="preserve">LC007   </t>
  </si>
  <si>
    <t>13.51.00</t>
  </si>
  <si>
    <t>8358300150105620</t>
  </si>
  <si>
    <t>1406122316514</t>
  </si>
  <si>
    <t>1000875283484064</t>
  </si>
  <si>
    <t>ORNSTEIN,ANNE</t>
  </si>
  <si>
    <t>13 STEPHEN WARD DR</t>
  </si>
  <si>
    <t>04038-1177</t>
  </si>
  <si>
    <t>2076502585</t>
  </si>
  <si>
    <t>04038117705059</t>
  </si>
  <si>
    <t xml:space="preserve">SB039   </t>
  </si>
  <si>
    <t>10.40.56</t>
  </si>
  <si>
    <t>8358300040213063</t>
  </si>
  <si>
    <t>1406060768312</t>
  </si>
  <si>
    <t>1000875311144060</t>
  </si>
  <si>
    <t>D'ISIDORO,JOSEPH</t>
  </si>
  <si>
    <t>93 RIDGE RD</t>
  </si>
  <si>
    <t>03909-5804</t>
  </si>
  <si>
    <t>03909580405180</t>
  </si>
  <si>
    <t xml:space="preserve">WC068   </t>
  </si>
  <si>
    <t>11.04.47</t>
  </si>
  <si>
    <t>8358302310028015</t>
  </si>
  <si>
    <t>1406123277582</t>
  </si>
  <si>
    <t>1000875296494068</t>
  </si>
  <si>
    <t>HIPPLER,RENEE</t>
  </si>
  <si>
    <t>24 BAYVIEW SHORES RD</t>
  </si>
  <si>
    <t>04351-3805</t>
  </si>
  <si>
    <t>2074587740</t>
  </si>
  <si>
    <t>2076222088</t>
  </si>
  <si>
    <t>04351380505035</t>
  </si>
  <si>
    <t xml:space="preserve">AU092   </t>
  </si>
  <si>
    <t>10.50.09</t>
  </si>
  <si>
    <t>8358112510019379</t>
  </si>
  <si>
    <t>1406644832386</t>
  </si>
  <si>
    <t>1000875380694060</t>
  </si>
  <si>
    <t>ASTROLOGO,BARBARA</t>
  </si>
  <si>
    <t>3 S MAIN ST APT 1A</t>
  </si>
  <si>
    <t>13733-1267</t>
  </si>
  <si>
    <t>6074228929</t>
  </si>
  <si>
    <t>13733126705038</t>
  </si>
  <si>
    <t xml:space="preserve">SD030   </t>
  </si>
  <si>
    <t>12.48.23</t>
  </si>
  <si>
    <t>8358100650214314</t>
  </si>
  <si>
    <t>1406536736455</t>
  </si>
  <si>
    <t>1000875275144064</t>
  </si>
  <si>
    <t>PIXLER,JASON</t>
  </si>
  <si>
    <t>65 LIBERTY ST</t>
  </si>
  <si>
    <t>13126-1415</t>
  </si>
  <si>
    <t>3153523023</t>
  </si>
  <si>
    <t>13126141505022</t>
  </si>
  <si>
    <t xml:space="preserve">OS052   </t>
  </si>
  <si>
    <t>10.28.06</t>
  </si>
  <si>
    <t>8358101590007701</t>
  </si>
  <si>
    <t>1406021343684</t>
  </si>
  <si>
    <t>1000875329954062</t>
  </si>
  <si>
    <t>DILLON,KYLE</t>
  </si>
  <si>
    <t>39 SENECA ST APT 1FL</t>
  </si>
  <si>
    <t>14837-1124</t>
  </si>
  <si>
    <t>6072442584</t>
  </si>
  <si>
    <t>14837112405021</t>
  </si>
  <si>
    <t xml:space="preserve">WG018   </t>
  </si>
  <si>
    <t>11.27.28</t>
  </si>
  <si>
    <t>8358502190314811</t>
  </si>
  <si>
    <t>1406571014974</t>
  </si>
  <si>
    <t>1000875320754065</t>
  </si>
  <si>
    <t>INSERRA,SANTO</t>
  </si>
  <si>
    <t>81 NOTTINGHAM CIR</t>
  </si>
  <si>
    <t>14701-5718</t>
  </si>
  <si>
    <t>7164505777</t>
  </si>
  <si>
    <t>14701571805065</t>
  </si>
  <si>
    <t xml:space="preserve">JO036   </t>
  </si>
  <si>
    <t>11.17.29</t>
  </si>
  <si>
    <t>8358210630096895</t>
  </si>
  <si>
    <t>1406029695812</t>
  </si>
  <si>
    <t>1000875403554069</t>
  </si>
  <si>
    <t>FOLEY,JAMES</t>
  </si>
  <si>
    <t>153 GUIDEBOARD RD</t>
  </si>
  <si>
    <t>12188-1131</t>
  </si>
  <si>
    <t>5188176155</t>
  </si>
  <si>
    <t>5184705730</t>
  </si>
  <si>
    <t>12188113105042</t>
  </si>
  <si>
    <t xml:space="preserve">HM002   </t>
  </si>
  <si>
    <t>13.10.55</t>
  </si>
  <si>
    <t>8358502630033104</t>
  </si>
  <si>
    <t>1406103604805</t>
  </si>
  <si>
    <t>1000875391924068</t>
  </si>
  <si>
    <t>LODUCA,PASQUALE</t>
  </si>
  <si>
    <t>845 GEORGE URBAN BLVD</t>
  </si>
  <si>
    <t>14225-4203</t>
  </si>
  <si>
    <t>7166310580</t>
  </si>
  <si>
    <t>14225420305036</t>
  </si>
  <si>
    <t xml:space="preserve">AM975   </t>
  </si>
  <si>
    <t>13.03.20</t>
  </si>
  <si>
    <t>8358502630767222</t>
  </si>
  <si>
    <t>1406636512632</t>
  </si>
  <si>
    <t>1000875356114069</t>
  </si>
  <si>
    <t>GREEN,TERESA</t>
  </si>
  <si>
    <t>42 HOERNER AVE UPPR</t>
  </si>
  <si>
    <t>14211-2706</t>
  </si>
  <si>
    <t>7167752371</t>
  </si>
  <si>
    <t>14211270605287</t>
  </si>
  <si>
    <t xml:space="preserve">CH084   </t>
  </si>
  <si>
    <t>12.11.48</t>
  </si>
  <si>
    <t>8358502710084845</t>
  </si>
  <si>
    <t>1406105454761</t>
  </si>
  <si>
    <t>1000875399774069</t>
  </si>
  <si>
    <t>LOZINSKY,JEAN</t>
  </si>
  <si>
    <t>42 ALYS DR E</t>
  </si>
  <si>
    <t>14043-1403</t>
  </si>
  <si>
    <t>7164441628</t>
  </si>
  <si>
    <t>14043140305081</t>
  </si>
  <si>
    <t xml:space="preserve">CH052   </t>
  </si>
  <si>
    <t>13.07.49</t>
  </si>
  <si>
    <t>8358210590231714</t>
  </si>
  <si>
    <t>1406530909314</t>
  </si>
  <si>
    <t>1000875431074064</t>
  </si>
  <si>
    <t>KONDAS,TYLER</t>
  </si>
  <si>
    <t>2112 HUDSON SQ</t>
  </si>
  <si>
    <t>12047-3771</t>
  </si>
  <si>
    <t>5187631250</t>
  </si>
  <si>
    <t>12047377105124</t>
  </si>
  <si>
    <t xml:space="preserve">TY107   </t>
  </si>
  <si>
    <t>13.43.05</t>
  </si>
  <si>
    <t>8358302710061988</t>
  </si>
  <si>
    <t>1406116132802</t>
  </si>
  <si>
    <t>1000875461634068</t>
  </si>
  <si>
    <t>SCHAEFER,KEVIN</t>
  </si>
  <si>
    <t>187 ROOSEVELT TRL APT 11</t>
  </si>
  <si>
    <t>04062-4387</t>
  </si>
  <si>
    <t>04062438705135</t>
  </si>
  <si>
    <t xml:space="preserve">WD036   </t>
  </si>
  <si>
    <t>14.25.35</t>
  </si>
  <si>
    <t>8358502630696173</t>
  </si>
  <si>
    <t>1406570445740</t>
  </si>
  <si>
    <t>1000875464604068</t>
  </si>
  <si>
    <t>BAILEY,JYIRAH</t>
  </si>
  <si>
    <t>33 GLENWOOD CT APT 4</t>
  </si>
  <si>
    <t>14225-6620</t>
  </si>
  <si>
    <t>7164289097</t>
  </si>
  <si>
    <t>14225662005047</t>
  </si>
  <si>
    <t xml:space="preserve">AMA2B   </t>
  </si>
  <si>
    <t>14.29.56</t>
  </si>
  <si>
    <t>8358501791693581</t>
  </si>
  <si>
    <t>1406549366704</t>
  </si>
  <si>
    <t>1000875348234066</t>
  </si>
  <si>
    <t>SHAJU,SHAJADA</t>
  </si>
  <si>
    <t>65 GATCHELL ST LOWR</t>
  </si>
  <si>
    <t>14212-2016</t>
  </si>
  <si>
    <t>3863370488</t>
  </si>
  <si>
    <t>3864906096</t>
  </si>
  <si>
    <t>14212201605081</t>
  </si>
  <si>
    <t xml:space="preserve">LS058   </t>
  </si>
  <si>
    <t>11.57.15</t>
  </si>
  <si>
    <t>8358302340042077</t>
  </si>
  <si>
    <t>1406117307643</t>
  </si>
  <si>
    <t>1000875404034061</t>
  </si>
  <si>
    <t>BATCHELDER,ELOUISE</t>
  </si>
  <si>
    <t>34 DENNIS ST</t>
  </si>
  <si>
    <t>04345-2624</t>
  </si>
  <si>
    <t>2075828264</t>
  </si>
  <si>
    <t>2072420822</t>
  </si>
  <si>
    <t>04345262405025</t>
  </si>
  <si>
    <t xml:space="preserve">AU031   </t>
  </si>
  <si>
    <t>13.11.22</t>
  </si>
  <si>
    <t>8358502090021771</t>
  </si>
  <si>
    <t>1406647332103</t>
  </si>
  <si>
    <t>1000875281704067</t>
  </si>
  <si>
    <t>CALDWELL,BRANDON</t>
  </si>
  <si>
    <t>1263 PORT OBI RD LOT 28</t>
  </si>
  <si>
    <t>PORTVILLE</t>
  </si>
  <si>
    <t>14770-9741</t>
  </si>
  <si>
    <t>7163788109</t>
  </si>
  <si>
    <t>14770974105183</t>
  </si>
  <si>
    <t xml:space="preserve">OL020   </t>
  </si>
  <si>
    <t>10.38.15</t>
  </si>
  <si>
    <t>8358211840016368</t>
  </si>
  <si>
    <t>1406039857121</t>
  </si>
  <si>
    <t>1000875326384065</t>
  </si>
  <si>
    <t>KLIPPEL,HEATHER</t>
  </si>
  <si>
    <t>102 N 2ND ST APT 2ND</t>
  </si>
  <si>
    <t>12134-7704</t>
  </si>
  <si>
    <t>5188528735</t>
  </si>
  <si>
    <t>12134770405093</t>
  </si>
  <si>
    <t xml:space="preserve">NO   </t>
  </si>
  <si>
    <t xml:space="preserve">NO005   </t>
  </si>
  <si>
    <t>11.23.32</t>
  </si>
  <si>
    <t>8358100050014363</t>
  </si>
  <si>
    <t>1406018010106</t>
  </si>
  <si>
    <t>1000875363734065</t>
  </si>
  <si>
    <t>POLLARD,RONALD</t>
  </si>
  <si>
    <t>129 N MAIN ST</t>
  </si>
  <si>
    <t>13116-1523</t>
  </si>
  <si>
    <t>3156562638</t>
  </si>
  <si>
    <t>3154844207</t>
  </si>
  <si>
    <t>13116152305123</t>
  </si>
  <si>
    <t xml:space="preserve">BK001   </t>
  </si>
  <si>
    <t>12.23.41</t>
  </si>
  <si>
    <t>8358502660048584</t>
  </si>
  <si>
    <t>1406103556302</t>
  </si>
  <si>
    <t>1000875312034062</t>
  </si>
  <si>
    <t>LOGHMANEE,FAZ</t>
  </si>
  <si>
    <t>111 LEHN SPRINGS DR</t>
  </si>
  <si>
    <t>14221-6920</t>
  </si>
  <si>
    <t>9176401919</t>
  </si>
  <si>
    <t>7166310540</t>
  </si>
  <si>
    <t>14221692005016</t>
  </si>
  <si>
    <t xml:space="preserve">AM180   </t>
  </si>
  <si>
    <t>11.05.40</t>
  </si>
  <si>
    <t>8358301440007683</t>
  </si>
  <si>
    <t>1406528146887</t>
  </si>
  <si>
    <t>1000875346214060</t>
  </si>
  <si>
    <t>RAVEN,ADAM</t>
  </si>
  <si>
    <t>233 FRANK MACK RD</t>
  </si>
  <si>
    <t>SAINT FRANCIS</t>
  </si>
  <si>
    <t>04774-4139</t>
  </si>
  <si>
    <t>2072992076</t>
  </si>
  <si>
    <t>04774413905072</t>
  </si>
  <si>
    <t xml:space="preserve">MW001   </t>
  </si>
  <si>
    <t>11.53.37</t>
  </si>
  <si>
    <t>8358500011571882</t>
  </si>
  <si>
    <t>1406605789658</t>
  </si>
  <si>
    <t>1000875348684062</t>
  </si>
  <si>
    <t>JOHNSON,CHAR</t>
  </si>
  <si>
    <t>43 LOVE ST</t>
  </si>
  <si>
    <t>14611-2205</t>
  </si>
  <si>
    <t>5856257381</t>
  </si>
  <si>
    <t>14611220505489</t>
  </si>
  <si>
    <t>11.58.14</t>
  </si>
  <si>
    <t>8358112220130631</t>
  </si>
  <si>
    <t>1406023914409</t>
  </si>
  <si>
    <t>1000875294064061</t>
  </si>
  <si>
    <t>WICKMAN,JOSEPH</t>
  </si>
  <si>
    <t>122 MASON RD</t>
  </si>
  <si>
    <t>13850-5136</t>
  </si>
  <si>
    <t>6072395971</t>
  </si>
  <si>
    <t>6077657782</t>
  </si>
  <si>
    <t>13850513605025</t>
  </si>
  <si>
    <t xml:space="preserve">PL086   </t>
  </si>
  <si>
    <t>10.47.53</t>
  </si>
  <si>
    <t>8358502820053300</t>
  </si>
  <si>
    <t>1406107456970</t>
  </si>
  <si>
    <t>1000875302134062</t>
  </si>
  <si>
    <t>JOLBERT,WILLIAM</t>
  </si>
  <si>
    <t>4235 WILLIAMS RD</t>
  </si>
  <si>
    <t>14131-9751</t>
  </si>
  <si>
    <t>7167919939</t>
  </si>
  <si>
    <t>14131975105013</t>
  </si>
  <si>
    <t xml:space="preserve">TL076   </t>
  </si>
  <si>
    <t>10.55.36</t>
  </si>
  <si>
    <t>8358100770030327</t>
  </si>
  <si>
    <t>1406573408471</t>
  </si>
  <si>
    <t>1000875462804066</t>
  </si>
  <si>
    <t>EMMERTH,ROBERT</t>
  </si>
  <si>
    <t>131 HALLADAY RD</t>
  </si>
  <si>
    <t>13114-3359</t>
  </si>
  <si>
    <t>3154477410</t>
  </si>
  <si>
    <t>13114335905026</t>
  </si>
  <si>
    <t xml:space="preserve">MP184   </t>
  </si>
  <si>
    <t>14.27.04</t>
  </si>
  <si>
    <t>8358300690090043</t>
  </si>
  <si>
    <t>1406121881385</t>
  </si>
  <si>
    <t>1000875452294062</t>
  </si>
  <si>
    <t>115 STILLWATER AVE</t>
  </si>
  <si>
    <t>04473-3413</t>
  </si>
  <si>
    <t>2072711003</t>
  </si>
  <si>
    <t>04473341305105</t>
  </si>
  <si>
    <t xml:space="preserve">OR048   </t>
  </si>
  <si>
    <t>14.11.41</t>
  </si>
  <si>
    <t>8358500080205529</t>
  </si>
  <si>
    <t>1406634247744</t>
  </si>
  <si>
    <t>1000875412284062</t>
  </si>
  <si>
    <t>KAMIL,SARAH</t>
  </si>
  <si>
    <t>100 DUNNWOOD GREEN LN</t>
  </si>
  <si>
    <t>14534-1768</t>
  </si>
  <si>
    <t>7168174960</t>
  </si>
  <si>
    <t>14534000005670</t>
  </si>
  <si>
    <t xml:space="preserve">PE02E   </t>
  </si>
  <si>
    <t>13.20.50</t>
  </si>
  <si>
    <t>8358210560114080</t>
  </si>
  <si>
    <t>1406626728925</t>
  </si>
  <si>
    <t>1000875356944069</t>
  </si>
  <si>
    <t>DONNELLY,KAYLA</t>
  </si>
  <si>
    <t>100 MCCHESNEY AVE APT I-9</t>
  </si>
  <si>
    <t>12180-8876</t>
  </si>
  <si>
    <t>5186696015</t>
  </si>
  <si>
    <t>12180887605042</t>
  </si>
  <si>
    <t xml:space="preserve">TY072A  </t>
  </si>
  <si>
    <t>12.13.22</t>
  </si>
  <si>
    <t>8358300150058555</t>
  </si>
  <si>
    <t>1406115413435</t>
  </si>
  <si>
    <t>1000875360874062</t>
  </si>
  <si>
    <t>NICHOLS,DAN</t>
  </si>
  <si>
    <t>33 NOTTA LN</t>
  </si>
  <si>
    <t>04038-2753</t>
  </si>
  <si>
    <t>2044469923</t>
  </si>
  <si>
    <t>04038275305015</t>
  </si>
  <si>
    <t>12.19.59</t>
  </si>
  <si>
    <t>8358100210013644</t>
  </si>
  <si>
    <t>1406018588903</t>
  </si>
  <si>
    <t>1000875330504062</t>
  </si>
  <si>
    <t>LYONS,ANGEL</t>
  </si>
  <si>
    <t>2603 EARL ST</t>
  </si>
  <si>
    <t>13166-9504</t>
  </si>
  <si>
    <t>3158346252</t>
  </si>
  <si>
    <t>3158246254</t>
  </si>
  <si>
    <t>13166950405179</t>
  </si>
  <si>
    <t xml:space="preserve">MR037   </t>
  </si>
  <si>
    <t>11.28.22</t>
  </si>
  <si>
    <t>8358500480040856</t>
  </si>
  <si>
    <t>1406010631255</t>
  </si>
  <si>
    <t>1000875403214060</t>
  </si>
  <si>
    <t>AVERY,ROBERT</t>
  </si>
  <si>
    <t>137 SPRUCEWOOD CIR</t>
  </si>
  <si>
    <t>14456-1431</t>
  </si>
  <si>
    <t>3158797461</t>
  </si>
  <si>
    <t>14456143105045</t>
  </si>
  <si>
    <t xml:space="preserve">GE056   </t>
  </si>
  <si>
    <t>13.10.39</t>
  </si>
  <si>
    <t>8358500480052786</t>
  </si>
  <si>
    <t>1406010643185</t>
  </si>
  <si>
    <t>1000875421814065</t>
  </si>
  <si>
    <t>POLLOK,GREGORY</t>
  </si>
  <si>
    <t>67 JOHN ST APT 1</t>
  </si>
  <si>
    <t>14456-1657</t>
  </si>
  <si>
    <t>5856984256</t>
  </si>
  <si>
    <t>14456165705037</t>
  </si>
  <si>
    <t xml:space="preserve">GE079   </t>
  </si>
  <si>
    <t>13.32.18</t>
  </si>
  <si>
    <t>8358200010313259</t>
  </si>
  <si>
    <t>1406037484274</t>
  </si>
  <si>
    <t>1000875380644065</t>
  </si>
  <si>
    <t>BLAIR,WALTER</t>
  </si>
  <si>
    <t>58 LEONA DR</t>
  </si>
  <si>
    <t>01201-4426</t>
  </si>
  <si>
    <t>4134416648</t>
  </si>
  <si>
    <t>4134994636</t>
  </si>
  <si>
    <t>01201442605146</t>
  </si>
  <si>
    <t>12.48.21</t>
  </si>
  <si>
    <t>8358211380055222</t>
  </si>
  <si>
    <t>1406604825479</t>
  </si>
  <si>
    <t>1000875332884066</t>
  </si>
  <si>
    <t>VANSELOW,KATHLEEN</t>
  </si>
  <si>
    <t>226 E HUDSON RIVER DR</t>
  </si>
  <si>
    <t>RIPARIUS</t>
  </si>
  <si>
    <t>12862-7702</t>
  </si>
  <si>
    <t>3155599337</t>
  </si>
  <si>
    <t>12862770205010</t>
  </si>
  <si>
    <t xml:space="preserve">CT002   </t>
  </si>
  <si>
    <t>11.32.12</t>
  </si>
  <si>
    <t>8358503000119242</t>
  </si>
  <si>
    <t>1406105249088</t>
  </si>
  <si>
    <t>1000875335584069</t>
  </si>
  <si>
    <t>HAYES,JAMES</t>
  </si>
  <si>
    <t>6213 LAKE AVE APT RGHT</t>
  </si>
  <si>
    <t>14127-1237</t>
  </si>
  <si>
    <t>14127123705027</t>
  </si>
  <si>
    <t xml:space="preserve">OP378   </t>
  </si>
  <si>
    <t>11.36.22</t>
  </si>
  <si>
    <t>1000875247344065</t>
  </si>
  <si>
    <t>09.40.45</t>
  </si>
  <si>
    <t>8358111450106527</t>
  </si>
  <si>
    <t>1406016532150</t>
  </si>
  <si>
    <t>1000875439324065</t>
  </si>
  <si>
    <t>DENT,PAUL</t>
  </si>
  <si>
    <t>25034 COOPER AVE</t>
  </si>
  <si>
    <t>13616-2168</t>
  </si>
  <si>
    <t>6803564015</t>
  </si>
  <si>
    <t>3342024861</t>
  </si>
  <si>
    <t>13616216805075</t>
  </si>
  <si>
    <t xml:space="preserve">WT125   </t>
  </si>
  <si>
    <t>13.54.24</t>
  </si>
  <si>
    <t>8358210540021918</t>
  </si>
  <si>
    <t>1406039877699</t>
  </si>
  <si>
    <t>1000875464414062</t>
  </si>
  <si>
    <t>WHITE,DAWN</t>
  </si>
  <si>
    <t>13452-1040</t>
  </si>
  <si>
    <t>13452104005036</t>
  </si>
  <si>
    <t xml:space="preserve">CJ011   </t>
  </si>
  <si>
    <t>14.29.28</t>
  </si>
  <si>
    <t>1000875386864063</t>
  </si>
  <si>
    <t>12.56.24</t>
  </si>
  <si>
    <t>8358110250014089</t>
  </si>
  <si>
    <t>1406015120098</t>
  </si>
  <si>
    <t>1000875351694065</t>
  </si>
  <si>
    <t>GIUSTI,MCAKENZIE</t>
  </si>
  <si>
    <t>28 MILL ST UPPR</t>
  </si>
  <si>
    <t>13408-7709</t>
  </si>
  <si>
    <t>3152288940</t>
  </si>
  <si>
    <t>13408770905123</t>
  </si>
  <si>
    <t xml:space="preserve">HT032   </t>
  </si>
  <si>
    <t>12.03.16</t>
  </si>
  <si>
    <t>8358502630516801</t>
  </si>
  <si>
    <t>1406105685885</t>
  </si>
  <si>
    <t>1000875358094061</t>
  </si>
  <si>
    <t>WOODS,ALYCEA</t>
  </si>
  <si>
    <t>2903 GENESEE ST APT 2</t>
  </si>
  <si>
    <t>14225-3120</t>
  </si>
  <si>
    <t>7166884672</t>
  </si>
  <si>
    <t>14225312005033</t>
  </si>
  <si>
    <t>12.15.19</t>
  </si>
  <si>
    <t>8358302650016380</t>
  </si>
  <si>
    <t>1406116877612</t>
  </si>
  <si>
    <t>1000875392014067</t>
  </si>
  <si>
    <t>ROBINSON,TODD</t>
  </si>
  <si>
    <t>4 CENTER MINOT HILL RD</t>
  </si>
  <si>
    <t>04258-4415</t>
  </si>
  <si>
    <t>2076539815</t>
  </si>
  <si>
    <t>04258441505021</t>
  </si>
  <si>
    <t xml:space="preserve">LW077   </t>
  </si>
  <si>
    <t>13.03.24</t>
  </si>
  <si>
    <t>1000875392004068</t>
  </si>
  <si>
    <t>13.03.23</t>
  </si>
  <si>
    <t>8358501210083356</t>
  </si>
  <si>
    <t>1406643997255</t>
  </si>
  <si>
    <t>1000875421114060</t>
  </si>
  <si>
    <t>RABBE,CHERYL</t>
  </si>
  <si>
    <t>600 COUNTRY LN APT B23</t>
  </si>
  <si>
    <t>14454-1376</t>
  </si>
  <si>
    <t>5854430724</t>
  </si>
  <si>
    <t>14454137605039</t>
  </si>
  <si>
    <t>13.31.29</t>
  </si>
  <si>
    <t>8358302620056540</t>
  </si>
  <si>
    <t>1406620874329</t>
  </si>
  <si>
    <t>1000875255954060</t>
  </si>
  <si>
    <t>WATKINS,DEANNA</t>
  </si>
  <si>
    <t>2 HOWES CORNER RD</t>
  </si>
  <si>
    <t>04282-3055</t>
  </si>
  <si>
    <t>2077408097</t>
  </si>
  <si>
    <t>04282305505059</t>
  </si>
  <si>
    <t xml:space="preserve">LW203   </t>
  </si>
  <si>
    <t>09.55.31</t>
  </si>
  <si>
    <t>8358101260331357</t>
  </si>
  <si>
    <t>1406563311206</t>
  </si>
  <si>
    <t>1000875442424068</t>
  </si>
  <si>
    <t>TERRIO,ONDREA</t>
  </si>
  <si>
    <t>356 COLUMBIA ST APT B</t>
  </si>
  <si>
    <t>14901-2665</t>
  </si>
  <si>
    <t>6074250558</t>
  </si>
  <si>
    <t>14901266505018</t>
  </si>
  <si>
    <t xml:space="preserve">EM040   </t>
  </si>
  <si>
    <t>13.59.21</t>
  </si>
  <si>
    <t>8358310050017924</t>
  </si>
  <si>
    <t>1406040527879</t>
  </si>
  <si>
    <t>1000875342064063</t>
  </si>
  <si>
    <t>CASSADY,TRACIE</t>
  </si>
  <si>
    <t>35 HOLLY HEIGHTS ST</t>
  </si>
  <si>
    <t>03598-3046</t>
  </si>
  <si>
    <t>6038379141</t>
  </si>
  <si>
    <t>6038377191</t>
  </si>
  <si>
    <t>03598304605033</t>
  </si>
  <si>
    <t>11.46.28</t>
  </si>
  <si>
    <t>8358500890056740</t>
  </si>
  <si>
    <t>1406642221707</t>
  </si>
  <si>
    <t>1000875410264066</t>
  </si>
  <si>
    <t>JONSEY'S JUNKYARD,*</t>
  </si>
  <si>
    <t>14 MAPLE LN</t>
  </si>
  <si>
    <t>13165-9777</t>
  </si>
  <si>
    <t>3156512074</t>
  </si>
  <si>
    <t>13165977705082</t>
  </si>
  <si>
    <t xml:space="preserve">GE066   </t>
  </si>
  <si>
    <t>13.18.23</t>
  </si>
  <si>
    <t>8358100190027465</t>
  </si>
  <si>
    <t>1406018776698</t>
  </si>
  <si>
    <t>1000875443354066</t>
  </si>
  <si>
    <t>BRADLEY,JOHN</t>
  </si>
  <si>
    <t>3046 US ROUTE 11</t>
  </si>
  <si>
    <t>13084-3336</t>
  </si>
  <si>
    <t>3156773344</t>
  </si>
  <si>
    <t>13084333605094</t>
  </si>
  <si>
    <t>14.00.47</t>
  </si>
  <si>
    <t>8358211040030953</t>
  </si>
  <si>
    <t>1406028600078</t>
  </si>
  <si>
    <t>1000875271564067</t>
  </si>
  <si>
    <t>ROSS,BRUCE A</t>
  </si>
  <si>
    <t>81 N BRIDGE DR</t>
  </si>
  <si>
    <t>12203-5750</t>
  </si>
  <si>
    <t>5184822764</t>
  </si>
  <si>
    <t>5184576593</t>
  </si>
  <si>
    <t>12203575005026</t>
  </si>
  <si>
    <t>10.22.34</t>
  </si>
  <si>
    <t>8358210620128054</t>
  </si>
  <si>
    <t>1406029532270</t>
  </si>
  <si>
    <t>1000875312444063</t>
  </si>
  <si>
    <t>LABBE,NORMAND</t>
  </si>
  <si>
    <t>52 BROOKLINE DR</t>
  </si>
  <si>
    <t>12065-1133</t>
  </si>
  <si>
    <t>5189026571</t>
  </si>
  <si>
    <t>12065113305022</t>
  </si>
  <si>
    <t>11.06.09</t>
  </si>
  <si>
    <t>8358502780046096</t>
  </si>
  <si>
    <t>1406106070731</t>
  </si>
  <si>
    <t>1000875271624069</t>
  </si>
  <si>
    <t>GRIFFITH,RONALD</t>
  </si>
  <si>
    <t>2204 TAWNY DR</t>
  </si>
  <si>
    <t>14304-3021</t>
  </si>
  <si>
    <t>7167314577</t>
  </si>
  <si>
    <t>7163359670</t>
  </si>
  <si>
    <t>14304302105077</t>
  </si>
  <si>
    <t xml:space="preserve">WH091   </t>
  </si>
  <si>
    <t>10.22.38</t>
  </si>
  <si>
    <t>8358211920264219</t>
  </si>
  <si>
    <t>1406561741784</t>
  </si>
  <si>
    <t>1000875361474060</t>
  </si>
  <si>
    <t>ANDERSON,MARISA</t>
  </si>
  <si>
    <t>90 MAIN ST APT 4</t>
  </si>
  <si>
    <t>12804-4000</t>
  </si>
  <si>
    <t>5182605280</t>
  </si>
  <si>
    <t>12804400005014</t>
  </si>
  <si>
    <t xml:space="preserve">QB005A  </t>
  </si>
  <si>
    <t>12.20.54</t>
  </si>
  <si>
    <t>8358100080231334</t>
  </si>
  <si>
    <t>1406625824782</t>
  </si>
  <si>
    <t>1000875371944060</t>
  </si>
  <si>
    <t>MISAKINA,OKSANA</t>
  </si>
  <si>
    <t>5055 CONSTITUTION LN</t>
  </si>
  <si>
    <t>13088-5871</t>
  </si>
  <si>
    <t>3153829806</t>
  </si>
  <si>
    <t>13088587105149</t>
  </si>
  <si>
    <t xml:space="preserve">LP066   </t>
  </si>
  <si>
    <t>12.35.34</t>
  </si>
  <si>
    <t>8358300480005326</t>
  </si>
  <si>
    <t>1406119747572</t>
  </si>
  <si>
    <t>1000875299704067</t>
  </si>
  <si>
    <t>HOWELL,PETER</t>
  </si>
  <si>
    <t>45 SCHOOL ST</t>
  </si>
  <si>
    <t>04652-1124</t>
  </si>
  <si>
    <t>2072519234</t>
  </si>
  <si>
    <t>04652112405018</t>
  </si>
  <si>
    <t>10.52.58</t>
  </si>
  <si>
    <t>8358200010314232</t>
  </si>
  <si>
    <t>1406037485503</t>
  </si>
  <si>
    <t>1000875330394068</t>
  </si>
  <si>
    <t>LAMOUNTAIN,FRANK</t>
  </si>
  <si>
    <t>12 PROSPECT ST</t>
  </si>
  <si>
    <t>01201-4539</t>
  </si>
  <si>
    <t>4134488584</t>
  </si>
  <si>
    <t>01201453905054</t>
  </si>
  <si>
    <t>11.28.12</t>
  </si>
  <si>
    <t>8358106990051555</t>
  </si>
  <si>
    <t>1406603921972</t>
  </si>
  <si>
    <t>1000875437254066</t>
  </si>
  <si>
    <t>CARNEGIE LOGISTICS,*</t>
  </si>
  <si>
    <t>1239 PARK ST APT 2</t>
  </si>
  <si>
    <t>CTRL ACCT</t>
  </si>
  <si>
    <t>13208-2383</t>
  </si>
  <si>
    <t>3159525896</t>
  </si>
  <si>
    <t>13208238305068</t>
  </si>
  <si>
    <t>99</t>
  </si>
  <si>
    <t xml:space="preserve">NONPRD  </t>
  </si>
  <si>
    <t>13.50.51</t>
  </si>
  <si>
    <t>8358211220136570</t>
  </si>
  <si>
    <t>1406041259894</t>
  </si>
  <si>
    <t>1000875458134064</t>
  </si>
  <si>
    <t>APT GARAGE</t>
  </si>
  <si>
    <t>5183666842</t>
  </si>
  <si>
    <t>12831181205125</t>
  </si>
  <si>
    <t>14.19.43</t>
  </si>
  <si>
    <t>8358112210065771</t>
  </si>
  <si>
    <t>1406021640774</t>
  </si>
  <si>
    <t>1000875346774063</t>
  </si>
  <si>
    <t>WICHER,CHRIS J</t>
  </si>
  <si>
    <t>1030 BRIARWOOD DR</t>
  </si>
  <si>
    <t>13760-7127</t>
  </si>
  <si>
    <t>6077447717</t>
  </si>
  <si>
    <t>13760712705049</t>
  </si>
  <si>
    <t xml:space="preserve">TF107   </t>
  </si>
  <si>
    <t>11.54.39</t>
  </si>
  <si>
    <t>8358110020192967</t>
  </si>
  <si>
    <t>1406014890501</t>
  </si>
  <si>
    <t>1000875464994063</t>
  </si>
  <si>
    <t>CAMPBELL,MITZIEHUGH</t>
  </si>
  <si>
    <t>200 WALNUT ST</t>
  </si>
  <si>
    <t>13440-2720</t>
  </si>
  <si>
    <t>5205286596</t>
  </si>
  <si>
    <t>5165678520</t>
  </si>
  <si>
    <t>13440272005011</t>
  </si>
  <si>
    <t xml:space="preserve">RM005   </t>
  </si>
  <si>
    <t>14.30.20</t>
  </si>
  <si>
    <t>8358210550494823</t>
  </si>
  <si>
    <t>1406040999482</t>
  </si>
  <si>
    <t>1000875409504068</t>
  </si>
  <si>
    <t>TROY ALLSTATE LLC,*</t>
  </si>
  <si>
    <t>3165 6TH AVE</t>
  </si>
  <si>
    <t>12180-1205</t>
  </si>
  <si>
    <t>5182742146</t>
  </si>
  <si>
    <t>9738523568</t>
  </si>
  <si>
    <t>12180120505033</t>
  </si>
  <si>
    <t xml:space="preserve">TY290   </t>
  </si>
  <si>
    <t>13.17.20</t>
  </si>
  <si>
    <t>1000875445214060</t>
  </si>
  <si>
    <t>14.03.00</t>
  </si>
  <si>
    <t>8358110480035904</t>
  </si>
  <si>
    <t>1406014493348</t>
  </si>
  <si>
    <t>1000875457484064</t>
  </si>
  <si>
    <t>SUTTMEIER,ROBERT</t>
  </si>
  <si>
    <t>3922 KENWOOD RD</t>
  </si>
  <si>
    <t>13421-4014</t>
  </si>
  <si>
    <t>3152640616</t>
  </si>
  <si>
    <t>3153613636</t>
  </si>
  <si>
    <t>13421401405017</t>
  </si>
  <si>
    <t xml:space="preserve">ON026   </t>
  </si>
  <si>
    <t>14.18.50</t>
  </si>
  <si>
    <t>8358303050030385</t>
  </si>
  <si>
    <t>1406643765322</t>
  </si>
  <si>
    <t>1000875389714067</t>
  </si>
  <si>
    <t>HAMLIN,ASHLEY</t>
  </si>
  <si>
    <t>25 INDIAN RDG APT 23</t>
  </si>
  <si>
    <t>04976-1178</t>
  </si>
  <si>
    <t>2076564378</t>
  </si>
  <si>
    <t>04976117800026</t>
  </si>
  <si>
    <t xml:space="preserve">NA115   </t>
  </si>
  <si>
    <t>13.00.06</t>
  </si>
  <si>
    <t>8358501791159138</t>
  </si>
  <si>
    <t>1406110202122</t>
  </si>
  <si>
    <t>1000875376404060</t>
  </si>
  <si>
    <t>EASY VIEW COMPUTER REPAI,*</t>
  </si>
  <si>
    <t>440 ONTARIO ST</t>
  </si>
  <si>
    <t>14207-1664</t>
  </si>
  <si>
    <t>7163811009</t>
  </si>
  <si>
    <t>7167774567</t>
  </si>
  <si>
    <t>14207166405030</t>
  </si>
  <si>
    <t xml:space="preserve">LS701   </t>
  </si>
  <si>
    <t>12.41.48</t>
  </si>
  <si>
    <t>8358501801650266</t>
  </si>
  <si>
    <t>1406574151591</t>
  </si>
  <si>
    <t>1000875453574066</t>
  </si>
  <si>
    <t>REDD,PASSIONA</t>
  </si>
  <si>
    <t>15 COURTLAND AVE UPPR</t>
  </si>
  <si>
    <t>14215-3918</t>
  </si>
  <si>
    <t>6788169714</t>
  </si>
  <si>
    <t>14215391805098</t>
  </si>
  <si>
    <t xml:space="preserve">LS154A  </t>
  </si>
  <si>
    <t>14.13.13</t>
  </si>
  <si>
    <t>8358101170114224</t>
  </si>
  <si>
    <t>1406013821556</t>
  </si>
  <si>
    <t>1000875419704062</t>
  </si>
  <si>
    <t>COBB,HEATHER</t>
  </si>
  <si>
    <t>2185 HANSHAW RD LOT 24</t>
  </si>
  <si>
    <t>14850-9151</t>
  </si>
  <si>
    <t>6072798640</t>
  </si>
  <si>
    <t>14850915105060</t>
  </si>
  <si>
    <t xml:space="preserve">IT094   </t>
  </si>
  <si>
    <t>13.29.51</t>
  </si>
  <si>
    <t>8358503360028926</t>
  </si>
  <si>
    <t>1406110122858</t>
  </si>
  <si>
    <t>1000875448594062</t>
  </si>
  <si>
    <t>BARNES,ANGELA</t>
  </si>
  <si>
    <t>8478 W ROUTE 20</t>
  </si>
  <si>
    <t>14787-9753</t>
  </si>
  <si>
    <t>7167173544</t>
  </si>
  <si>
    <t>14787975305059</t>
  </si>
  <si>
    <t>14.06.59</t>
  </si>
  <si>
    <t>8358200010163811</t>
  </si>
  <si>
    <t>1406028260485</t>
  </si>
  <si>
    <t>1000875336374064</t>
  </si>
  <si>
    <t>FLEMING,JAMES</t>
  </si>
  <si>
    <t>65 SAMPSON PKWY</t>
  </si>
  <si>
    <t>01201-7238</t>
  </si>
  <si>
    <t>4132362984</t>
  </si>
  <si>
    <t>01201723805134</t>
  </si>
  <si>
    <t xml:space="preserve">PF028   </t>
  </si>
  <si>
    <t>11.37.46</t>
  </si>
  <si>
    <t>8358502600175075</t>
  </si>
  <si>
    <t>1406627195967</t>
  </si>
  <si>
    <t>1000875347824065</t>
  </si>
  <si>
    <t>HEPPNER,PHILIP</t>
  </si>
  <si>
    <t>34 MELROY AVE APT LORR</t>
  </si>
  <si>
    <t>14218-1663</t>
  </si>
  <si>
    <t>7162490630</t>
  </si>
  <si>
    <t>14218166305021</t>
  </si>
  <si>
    <t xml:space="preserve">LK124   </t>
  </si>
  <si>
    <t>8358112890005444</t>
  </si>
  <si>
    <t>1406020575401</t>
  </si>
  <si>
    <t>1000875382734062</t>
  </si>
  <si>
    <t>JACOB,KIMBERLY</t>
  </si>
  <si>
    <t>95 GRISWOLD ST</t>
  </si>
  <si>
    <t>13856-1240</t>
  </si>
  <si>
    <t>6078654727</t>
  </si>
  <si>
    <t>6074378327</t>
  </si>
  <si>
    <t>13856124005018</t>
  </si>
  <si>
    <t xml:space="preserve">DH007   </t>
  </si>
  <si>
    <t>12.51.29</t>
  </si>
  <si>
    <t>8358301480019465</t>
  </si>
  <si>
    <t>1406506431087</t>
  </si>
  <si>
    <t>1000875375364067</t>
  </si>
  <si>
    <t>GINN,JENNIFER</t>
  </si>
  <si>
    <t>1521 WASHBURN RD</t>
  </si>
  <si>
    <t>WASHBURN</t>
  </si>
  <si>
    <t>04786-3237</t>
  </si>
  <si>
    <t>2077620814</t>
  </si>
  <si>
    <t>04786323705020</t>
  </si>
  <si>
    <t xml:space="preserve">CX012   </t>
  </si>
  <si>
    <t>12.40.29</t>
  </si>
  <si>
    <t>8358210360017533</t>
  </si>
  <si>
    <t>1406621793783</t>
  </si>
  <si>
    <t>1000875244554062</t>
  </si>
  <si>
    <t>STONE,ELIZABETH</t>
  </si>
  <si>
    <t>365 SNYDER RD</t>
  </si>
  <si>
    <t>12043-4307</t>
  </si>
  <si>
    <t>5186571941</t>
  </si>
  <si>
    <t>6073766705</t>
  </si>
  <si>
    <t>12043430705075</t>
  </si>
  <si>
    <t xml:space="preserve">CK046   </t>
  </si>
  <si>
    <t>09.33.41</t>
  </si>
  <si>
    <t>8358300940058675</t>
  </si>
  <si>
    <t>1406543060485</t>
  </si>
  <si>
    <t>1000875381994063</t>
  </si>
  <si>
    <t>ELLINGWOOD,BRENDA</t>
  </si>
  <si>
    <t>5 VILLAGE CIR APT 24</t>
  </si>
  <si>
    <t>04457-1198</t>
  </si>
  <si>
    <t>2072902800</t>
  </si>
  <si>
    <t>04457119805024</t>
  </si>
  <si>
    <t>12.50.08</t>
  </si>
  <si>
    <t>8358410010200329</t>
  </si>
  <si>
    <t>1406041731884</t>
  </si>
  <si>
    <t>1000875321744065</t>
  </si>
  <si>
    <t>KEENE INTERNATIONAL MARK,*</t>
  </si>
  <si>
    <t>162 EMERALD ST</t>
  </si>
  <si>
    <t>03431-3629</t>
  </si>
  <si>
    <t>8609770207</t>
  </si>
  <si>
    <t>03431362905055</t>
  </si>
  <si>
    <t>11.18.30</t>
  </si>
  <si>
    <t>8358302900033334</t>
  </si>
  <si>
    <t>1406118044534</t>
  </si>
  <si>
    <t>1000875354584065</t>
  </si>
  <si>
    <t>12 PLEASANT ST</t>
  </si>
  <si>
    <t>04046-6165</t>
  </si>
  <si>
    <t>6179301940</t>
  </si>
  <si>
    <t>6176867099</t>
  </si>
  <si>
    <t>04046616505029</t>
  </si>
  <si>
    <t xml:space="preserve">AR150   </t>
  </si>
  <si>
    <t>12.08.56</t>
  </si>
  <si>
    <t>8358301960025669</t>
  </si>
  <si>
    <t>1406121040586</t>
  </si>
  <si>
    <t>1000875299224066</t>
  </si>
  <si>
    <t>EPLAN,EMILY</t>
  </si>
  <si>
    <t>60 MARSHALL POINT RD</t>
  </si>
  <si>
    <t>04860-0000</t>
  </si>
  <si>
    <t>2077122035</t>
  </si>
  <si>
    <t>04860000007255</t>
  </si>
  <si>
    <t xml:space="preserve">WN158   </t>
  </si>
  <si>
    <t>10.52.36</t>
  </si>
  <si>
    <t>1000875429334066</t>
  </si>
  <si>
    <t>13.40.53</t>
  </si>
  <si>
    <t>1000875370404066</t>
  </si>
  <si>
    <t>12.33.08</t>
  </si>
  <si>
    <t>8358500180046237</t>
  </si>
  <si>
    <t>1406546915743</t>
  </si>
  <si>
    <t>1000875434874064</t>
  </si>
  <si>
    <t>DUFFY,KATHERINE</t>
  </si>
  <si>
    <t>36 ERIE CRES</t>
  </si>
  <si>
    <t>14450-2469</t>
  </si>
  <si>
    <t>5852306669</t>
  </si>
  <si>
    <t>14450246905179</t>
  </si>
  <si>
    <t xml:space="preserve">PE278   </t>
  </si>
  <si>
    <t>13.47.52</t>
  </si>
  <si>
    <t>8358500160392122</t>
  </si>
  <si>
    <t>1406575135510</t>
  </si>
  <si>
    <t>1000875267714064</t>
  </si>
  <si>
    <t>BROOKS,GENESIS</t>
  </si>
  <si>
    <t>1517 N WINTON RD APT 3</t>
  </si>
  <si>
    <t>14609-5811</t>
  </si>
  <si>
    <t>5852847863</t>
  </si>
  <si>
    <t>14609581105030</t>
  </si>
  <si>
    <t xml:space="preserve">IQ029   </t>
  </si>
  <si>
    <t>10.16.07</t>
  </si>
  <si>
    <t>8358500070216361</t>
  </si>
  <si>
    <t>1406009415140</t>
  </si>
  <si>
    <t>1000875378114063</t>
  </si>
  <si>
    <t>SAPERE,FRANK J</t>
  </si>
  <si>
    <t>43 OLDE PRESTWICK WAY</t>
  </si>
  <si>
    <t>14526-2828</t>
  </si>
  <si>
    <t>5852591559</t>
  </si>
  <si>
    <t>5852591390</t>
  </si>
  <si>
    <t>14526282805090</t>
  </si>
  <si>
    <t>12.44.31</t>
  </si>
  <si>
    <t>8358102170260140</t>
  </si>
  <si>
    <t>1406610648840</t>
  </si>
  <si>
    <t>1000875245994069</t>
  </si>
  <si>
    <t>MCCOY,JOSEPH</t>
  </si>
  <si>
    <t>85 OWASCO ST APT LEFT</t>
  </si>
  <si>
    <t>13021-4157</t>
  </si>
  <si>
    <t>3154272410</t>
  </si>
  <si>
    <t>13021415705061</t>
  </si>
  <si>
    <t xml:space="preserve">AB039   </t>
  </si>
  <si>
    <t>09.37.18</t>
  </si>
  <si>
    <t>8358210970039950</t>
  </si>
  <si>
    <t>1406531866059</t>
  </si>
  <si>
    <t>1000875281024060</t>
  </si>
  <si>
    <t>WINTER,LINDSAY</t>
  </si>
  <si>
    <t>64 CHURCH ST</t>
  </si>
  <si>
    <t>12037-1320</t>
  </si>
  <si>
    <t>12037132015023</t>
  </si>
  <si>
    <t xml:space="preserve">LE343   </t>
  </si>
  <si>
    <t>10.37.19</t>
  </si>
  <si>
    <t>8358100600016025</t>
  </si>
  <si>
    <t>1406025694348</t>
  </si>
  <si>
    <t>1000875377294064</t>
  </si>
  <si>
    <t>CERATT,CHELSEY</t>
  </si>
  <si>
    <t>5 STERLING PINES TRL</t>
  </si>
  <si>
    <t>STERLING</t>
  </si>
  <si>
    <t>13156-4182</t>
  </si>
  <si>
    <t>3152368608</t>
  </si>
  <si>
    <t>13156418205014</t>
  </si>
  <si>
    <t xml:space="preserve">FT027   </t>
  </si>
  <si>
    <t>8358112480007099</t>
  </si>
  <si>
    <t>1406022324246</t>
  </si>
  <si>
    <t>1000875300304063</t>
  </si>
  <si>
    <t>VIBBARD,JERRY</t>
  </si>
  <si>
    <t>53 SOUTH ST</t>
  </si>
  <si>
    <t>EDMESTON</t>
  </si>
  <si>
    <t>13335-1919</t>
  </si>
  <si>
    <t>6079658759</t>
  </si>
  <si>
    <t>6072930126</t>
  </si>
  <si>
    <t>13335191905137</t>
  </si>
  <si>
    <t xml:space="preserve">NB001   </t>
  </si>
  <si>
    <t>8358500160404562</t>
  </si>
  <si>
    <t>1406599104617</t>
  </si>
  <si>
    <t>1000875459284066</t>
  </si>
  <si>
    <t>DIAZ RODRIGUEZ,YUNEXY</t>
  </si>
  <si>
    <t>82 WOODRIDGE CT APT 3</t>
  </si>
  <si>
    <t>14622-2943</t>
  </si>
  <si>
    <t>8135935113</t>
  </si>
  <si>
    <t>14622294305045</t>
  </si>
  <si>
    <t xml:space="preserve">IQ091   </t>
  </si>
  <si>
    <t>14.21.27</t>
  </si>
  <si>
    <t>8358211190236350</t>
  </si>
  <si>
    <t>1406036791968</t>
  </si>
  <si>
    <t>1000875454574065</t>
  </si>
  <si>
    <t>PETRALIA,MICHAEL</t>
  </si>
  <si>
    <t>9 MOORE AVE</t>
  </si>
  <si>
    <t>12866-9236</t>
  </si>
  <si>
    <t>5185876921</t>
  </si>
  <si>
    <t>12866923605117</t>
  </si>
  <si>
    <t xml:space="preserve">SZ020   </t>
  </si>
  <si>
    <t>14.14.54</t>
  </si>
  <si>
    <t>8358500900007014</t>
  </si>
  <si>
    <t>1406005444607</t>
  </si>
  <si>
    <t>1000875417444067</t>
  </si>
  <si>
    <t>L A JOHNSON CONSTRUCTION,*</t>
  </si>
  <si>
    <t>2932 SERVEN RD</t>
  </si>
  <si>
    <t>13165-8738</t>
  </si>
  <si>
    <t>3157897756</t>
  </si>
  <si>
    <t>3157811624</t>
  </si>
  <si>
    <t>13165873805010</t>
  </si>
  <si>
    <t xml:space="preserve">GE026   </t>
  </si>
  <si>
    <t>13.26.53</t>
  </si>
  <si>
    <t>8358502800085231</t>
  </si>
  <si>
    <t>1406105843963</t>
  </si>
  <si>
    <t>1000875304884060</t>
  </si>
  <si>
    <t>KLICK,JOHN</t>
  </si>
  <si>
    <t>231 71ST ST</t>
  </si>
  <si>
    <t>14304-4017</t>
  </si>
  <si>
    <t>7163349514</t>
  </si>
  <si>
    <t>14304401705017</t>
  </si>
  <si>
    <t xml:space="preserve">NF701   </t>
  </si>
  <si>
    <t>10.58.30</t>
  </si>
  <si>
    <t>8358210580062137</t>
  </si>
  <si>
    <t>1406607125547</t>
  </si>
  <si>
    <t>1000875368014067</t>
  </si>
  <si>
    <t>RAFFERTY,MARLYNN</t>
  </si>
  <si>
    <t>13 FERGUSON ST</t>
  </si>
  <si>
    <t>12188-1009</t>
  </si>
  <si>
    <t>5188921165</t>
  </si>
  <si>
    <t>12188100905040</t>
  </si>
  <si>
    <t xml:space="preserve">TY016   </t>
  </si>
  <si>
    <t>12.29.47</t>
  </si>
  <si>
    <t>8358120070012601</t>
  </si>
  <si>
    <t>1406026819142</t>
  </si>
  <si>
    <t>1000875340534067</t>
  </si>
  <si>
    <t>BIRCHARD,GREGG</t>
  </si>
  <si>
    <t>839 BRACKNEY HILL RD</t>
  </si>
  <si>
    <t>18812-7742</t>
  </si>
  <si>
    <t>5709301316</t>
  </si>
  <si>
    <t>18812774205049</t>
  </si>
  <si>
    <t xml:space="preserve">MT008   </t>
  </si>
  <si>
    <t>11.44.07</t>
  </si>
  <si>
    <t>8358500150068542</t>
  </si>
  <si>
    <t>1406005748346</t>
  </si>
  <si>
    <t>1000875458324061</t>
  </si>
  <si>
    <t>THANEY &amp; ASSOCIATES CPAS,*</t>
  </si>
  <si>
    <t>2024 W HENRIETTA RD STE 4B</t>
  </si>
  <si>
    <t>14623-1359</t>
  </si>
  <si>
    <t>5854272410</t>
  </si>
  <si>
    <t>14623135905019</t>
  </si>
  <si>
    <t xml:space="preserve">BR033   </t>
  </si>
  <si>
    <t>14.20.05</t>
  </si>
  <si>
    <t>8358211680125915</t>
  </si>
  <si>
    <t>1406555774973</t>
  </si>
  <si>
    <t>1000875462514061</t>
  </si>
  <si>
    <t>MISIR,JAI</t>
  </si>
  <si>
    <t>7 EASTVIEW DR APT 1</t>
  </si>
  <si>
    <t>12189-1655</t>
  </si>
  <si>
    <t>5187280212</t>
  </si>
  <si>
    <t>5185985832</t>
  </si>
  <si>
    <t>12189165505014</t>
  </si>
  <si>
    <t xml:space="preserve">BH236   </t>
  </si>
  <si>
    <t>14.26.40</t>
  </si>
  <si>
    <t>8358302470033292</t>
  </si>
  <si>
    <t>1406644929273</t>
  </si>
  <si>
    <t>1000875439804066</t>
  </si>
  <si>
    <t>ROMANO,ANTHONY</t>
  </si>
  <si>
    <t>52 SOUTH RD</t>
  </si>
  <si>
    <t>04355-3329</t>
  </si>
  <si>
    <t>2075120853</t>
  </si>
  <si>
    <t>04355332905052</t>
  </si>
  <si>
    <t xml:space="preserve">AU147   </t>
  </si>
  <si>
    <t>13.55.08</t>
  </si>
  <si>
    <t>8358100971830251</t>
  </si>
  <si>
    <t>1406602107623</t>
  </si>
  <si>
    <t>1000875440334061</t>
  </si>
  <si>
    <t>TAING,ALTON</t>
  </si>
  <si>
    <t>100 E WASHINGTON ST</t>
  </si>
  <si>
    <t>APT 502</t>
  </si>
  <si>
    <t>13202-1630</t>
  </si>
  <si>
    <t>2707990844</t>
  </si>
  <si>
    <t>13202163005066</t>
  </si>
  <si>
    <t xml:space="preserve">CH180D  </t>
  </si>
  <si>
    <t>13.56.03</t>
  </si>
  <si>
    <t>1000875446594064</t>
  </si>
  <si>
    <t>14.04.42</t>
  </si>
  <si>
    <t>8358502630502587</t>
  </si>
  <si>
    <t>1406105469470</t>
  </si>
  <si>
    <t>1000875369884062</t>
  </si>
  <si>
    <t>GRECO,JAMES</t>
  </si>
  <si>
    <t>34 WILLIAMSTOWNE CT APT 7</t>
  </si>
  <si>
    <t>14227-2102</t>
  </si>
  <si>
    <t>7164307387</t>
  </si>
  <si>
    <t>7163802931</t>
  </si>
  <si>
    <t>14227210205053</t>
  </si>
  <si>
    <t xml:space="preserve">CH829   </t>
  </si>
  <si>
    <t>12.32.18</t>
  </si>
  <si>
    <t>8358500450050307</t>
  </si>
  <si>
    <t>1406010906251</t>
  </si>
  <si>
    <t>1000875280584064</t>
  </si>
  <si>
    <t>BOUCHER,JUNE</t>
  </si>
  <si>
    <t>100 GANNETT RD</t>
  </si>
  <si>
    <t>14425-8912</t>
  </si>
  <si>
    <t>5859244457</t>
  </si>
  <si>
    <t>14425891205109</t>
  </si>
  <si>
    <t xml:space="preserve">CQA0C   </t>
  </si>
  <si>
    <t>10.36.51</t>
  </si>
  <si>
    <t>8358211240109557</t>
  </si>
  <si>
    <t>1406037005681</t>
  </si>
  <si>
    <t>1000875304434064</t>
  </si>
  <si>
    <t>SAWYER,GREG</t>
  </si>
  <si>
    <t>165 THIMBLEBERRY RD</t>
  </si>
  <si>
    <t>12020-4379</t>
  </si>
  <si>
    <t>5182564854</t>
  </si>
  <si>
    <t>12020437905072</t>
  </si>
  <si>
    <t xml:space="preserve">SZ073B  </t>
  </si>
  <si>
    <t>8358100510078214</t>
  </si>
  <si>
    <t>1406552919167</t>
  </si>
  <si>
    <t>1000875349194061</t>
  </si>
  <si>
    <t>TRAUM,KATHRYN</t>
  </si>
  <si>
    <t>122 HOSMER DR</t>
  </si>
  <si>
    <t>13209-1941</t>
  </si>
  <si>
    <t>5857041768</t>
  </si>
  <si>
    <t>13209194105104</t>
  </si>
  <si>
    <t xml:space="preserve">BV032   </t>
  </si>
  <si>
    <t>11.59.07</t>
  </si>
  <si>
    <t>8358120100023362</t>
  </si>
  <si>
    <t>1406023391699</t>
  </si>
  <si>
    <t>1000875288254066</t>
  </si>
  <si>
    <t>IRFCU *,*</t>
  </si>
  <si>
    <t>199 N MAIN ST</t>
  </si>
  <si>
    <t>18810-1707</t>
  </si>
  <si>
    <t>5708887121</t>
  </si>
  <si>
    <t>5708889049</t>
  </si>
  <si>
    <t>18810170705034</t>
  </si>
  <si>
    <t xml:space="preserve">SR039   </t>
  </si>
  <si>
    <t>10.44.18</t>
  </si>
  <si>
    <t>8358210790012815</t>
  </si>
  <si>
    <t>1406033781020</t>
  </si>
  <si>
    <t>1000875405954069</t>
  </si>
  <si>
    <t>MACHADO,RAMON</t>
  </si>
  <si>
    <t>38 STANTON HILL RD</t>
  </si>
  <si>
    <t>SALEM</t>
  </si>
  <si>
    <t>12865-1609</t>
  </si>
  <si>
    <t>5185054868</t>
  </si>
  <si>
    <t>12865160905016</t>
  </si>
  <si>
    <t xml:space="preserve">BL044   </t>
  </si>
  <si>
    <t>13.13.28</t>
  </si>
  <si>
    <t>8358211260172634</t>
  </si>
  <si>
    <t>1406525777080</t>
  </si>
  <si>
    <t>1000875427854065</t>
  </si>
  <si>
    <t>HALL,LISA</t>
  </si>
  <si>
    <t>1 TRYON AVE APT 16-3</t>
  </si>
  <si>
    <t>12302-3646</t>
  </si>
  <si>
    <t>5186693896</t>
  </si>
  <si>
    <t>12302364600011</t>
  </si>
  <si>
    <t xml:space="preserve">GN022   </t>
  </si>
  <si>
    <t>13.39.07</t>
  </si>
  <si>
    <t>8358211190230833</t>
  </si>
  <si>
    <t>1406036786372</t>
  </si>
  <si>
    <t>1000875299254063</t>
  </si>
  <si>
    <t>WEBER,ROBERT</t>
  </si>
  <si>
    <t>60 VICHY DR</t>
  </si>
  <si>
    <t>12866-9028</t>
  </si>
  <si>
    <t>5188868128</t>
  </si>
  <si>
    <t>12866902805050</t>
  </si>
  <si>
    <t xml:space="preserve">SZ183   </t>
  </si>
  <si>
    <t>10.52.37</t>
  </si>
  <si>
    <t>8358302710102238</t>
  </si>
  <si>
    <t>1406120429194</t>
  </si>
  <si>
    <t>1000875448334063</t>
  </si>
  <si>
    <t>YOUNGS,SARAH</t>
  </si>
  <si>
    <t>45 THRUSH TER</t>
  </si>
  <si>
    <t>04062-5790</t>
  </si>
  <si>
    <t>2079918819</t>
  </si>
  <si>
    <t>04062579005014</t>
  </si>
  <si>
    <t xml:space="preserve">WD070   </t>
  </si>
  <si>
    <t>14.06.38</t>
  </si>
  <si>
    <t>8358211680111717</t>
  </si>
  <si>
    <t>1406507537973</t>
  </si>
  <si>
    <t>1000875353294062</t>
  </si>
  <si>
    <t>GAYNOR,MARY</t>
  </si>
  <si>
    <t>2514 7TH AVE FL 2</t>
  </si>
  <si>
    <t>12189-1913</t>
  </si>
  <si>
    <t>8388390402</t>
  </si>
  <si>
    <t>12189191305066</t>
  </si>
  <si>
    <t xml:space="preserve">BH248   </t>
  </si>
  <si>
    <t>12.06.12</t>
  </si>
  <si>
    <t>8358501791585084</t>
  </si>
  <si>
    <t>1406109721579</t>
  </si>
  <si>
    <t>1000875371914063</t>
  </si>
  <si>
    <t>COFFEY,VIVIAN</t>
  </si>
  <si>
    <t>71 FULLER ST</t>
  </si>
  <si>
    <t>14207-1431</t>
  </si>
  <si>
    <t>7164005166</t>
  </si>
  <si>
    <t>14207143105158</t>
  </si>
  <si>
    <t xml:space="preserve">LSB1A   </t>
  </si>
  <si>
    <t>12.35.31</t>
  </si>
  <si>
    <t>8358111140305133</t>
  </si>
  <si>
    <t>1406540259270</t>
  </si>
  <si>
    <t>1000875334484063</t>
  </si>
  <si>
    <t>MOUDRY,ALEXANDER</t>
  </si>
  <si>
    <t>10434 5TH ARMORED DIV DR</t>
  </si>
  <si>
    <t>APT 210A</t>
  </si>
  <si>
    <t>13602-5443</t>
  </si>
  <si>
    <t>5078220382</t>
  </si>
  <si>
    <t>13602000236446</t>
  </si>
  <si>
    <t xml:space="preserve">IR026   </t>
  </si>
  <si>
    <t>11.34.35</t>
  </si>
  <si>
    <t>8358501940011420</t>
  </si>
  <si>
    <t>1406026396059</t>
  </si>
  <si>
    <t>1000875457324062</t>
  </si>
  <si>
    <t>RAINALDI,RICK</t>
  </si>
  <si>
    <t>662 FISHER RD</t>
  </si>
  <si>
    <t>14544-9655</t>
  </si>
  <si>
    <t>5857498080</t>
  </si>
  <si>
    <t>14544965505077</t>
  </si>
  <si>
    <t xml:space="preserve">PN10E   </t>
  </si>
  <si>
    <t>8358100430012640</t>
  </si>
  <si>
    <t>1406620753903</t>
  </si>
  <si>
    <t>1000875343224062</t>
  </si>
  <si>
    <t>TENEYCK,DENISE</t>
  </si>
  <si>
    <t>403 W LAKE RD</t>
  </si>
  <si>
    <t>13052-1233</t>
  </si>
  <si>
    <t>3159520469</t>
  </si>
  <si>
    <t>13052123305183</t>
  </si>
  <si>
    <t xml:space="preserve">CE006   </t>
  </si>
  <si>
    <t>11.48.35</t>
  </si>
  <si>
    <t>8358300010249758</t>
  </si>
  <si>
    <t>1406571974227</t>
  </si>
  <si>
    <t>1000875260844066</t>
  </si>
  <si>
    <t>ROY,KENDAL</t>
  </si>
  <si>
    <t>16 ASHER LN</t>
  </si>
  <si>
    <t>04090-5184</t>
  </si>
  <si>
    <t>2074004255</t>
  </si>
  <si>
    <t>04090518405045</t>
  </si>
  <si>
    <t xml:space="preserve">WC031B  </t>
  </si>
  <si>
    <t>10.03.44</t>
  </si>
  <si>
    <t>8358500110900065</t>
  </si>
  <si>
    <t>1406583091812</t>
  </si>
  <si>
    <t>1000875422644065</t>
  </si>
  <si>
    <t>JACKSON,DARRYLL</t>
  </si>
  <si>
    <t>109 VIRGINIA MANOR RD</t>
  </si>
  <si>
    <t>14606-3255</t>
  </si>
  <si>
    <t>5857435188</t>
  </si>
  <si>
    <t>14606325505020</t>
  </si>
  <si>
    <t>8358101460009878</t>
  </si>
  <si>
    <t>1406021340235</t>
  </si>
  <si>
    <t>1000875298854061</t>
  </si>
  <si>
    <t>FRISBIE,ANDREW</t>
  </si>
  <si>
    <t>4731 CAMPBELL SAVONA RD</t>
  </si>
  <si>
    <t>CAMPBELL</t>
  </si>
  <si>
    <t>14821-9611</t>
  </si>
  <si>
    <t>14821961105015</t>
  </si>
  <si>
    <t xml:space="preserve">CG003   </t>
  </si>
  <si>
    <t>10.52.11</t>
  </si>
  <si>
    <t>8358110330007558</t>
  </si>
  <si>
    <t>1406014196909</t>
  </si>
  <si>
    <t>1000875306514061</t>
  </si>
  <si>
    <t>PAUL,RICHARD D</t>
  </si>
  <si>
    <t>5 RIVERSIDE DR</t>
  </si>
  <si>
    <t>13316-9319</t>
  </si>
  <si>
    <t>3152718542</t>
  </si>
  <si>
    <t>3153684304</t>
  </si>
  <si>
    <t>13316931905025</t>
  </si>
  <si>
    <t xml:space="preserve">DX001   </t>
  </si>
  <si>
    <t>10.59.56</t>
  </si>
  <si>
    <t>8358500110452729</t>
  </si>
  <si>
    <t>1406008059865</t>
  </si>
  <si>
    <t>1000875272574065</t>
  </si>
  <si>
    <t>JANAS,CHRISTINE M</t>
  </si>
  <si>
    <t>77 SHOREWAY DR</t>
  </si>
  <si>
    <t>14612-1223</t>
  </si>
  <si>
    <t>5857303433</t>
  </si>
  <si>
    <t>14612122305366</t>
  </si>
  <si>
    <t xml:space="preserve">GA074   </t>
  </si>
  <si>
    <t>10.24.09</t>
  </si>
  <si>
    <t>8358210640038739</t>
  </si>
  <si>
    <t>1406035058393</t>
  </si>
  <si>
    <t>1000875314224067</t>
  </si>
  <si>
    <t>YOUNG,DOROTHY</t>
  </si>
  <si>
    <t>133 OLD SCHAGHTICOKE RD</t>
  </si>
  <si>
    <t>APT RIGHT</t>
  </si>
  <si>
    <t>SCHAGHTICOKE</t>
  </si>
  <si>
    <t>12154-3305</t>
  </si>
  <si>
    <t>5188882640</t>
  </si>
  <si>
    <t>12154330505026</t>
  </si>
  <si>
    <t xml:space="preserve">HM126B  </t>
  </si>
  <si>
    <t>11.08.06</t>
  </si>
  <si>
    <t>8358111820064380</t>
  </si>
  <si>
    <t>1406016756874</t>
  </si>
  <si>
    <t>1000875363884068</t>
  </si>
  <si>
    <t>FOOTE,JOAN</t>
  </si>
  <si>
    <t>812 E SOUTH ST</t>
  </si>
  <si>
    <t>13669-3810</t>
  </si>
  <si>
    <t>3153933259</t>
  </si>
  <si>
    <t>13669381005021</t>
  </si>
  <si>
    <t xml:space="preserve">OD031   </t>
  </si>
  <si>
    <t>12.24.01</t>
  </si>
  <si>
    <t>8358113100016015</t>
  </si>
  <si>
    <t>1406019501335</t>
  </si>
  <si>
    <t>1000875461474069</t>
  </si>
  <si>
    <t>PARKINSON,BETSY</t>
  </si>
  <si>
    <t>128 CLINTON ST</t>
  </si>
  <si>
    <t>13492-2501</t>
  </si>
  <si>
    <t>3157365788</t>
  </si>
  <si>
    <t>3153370315</t>
  </si>
  <si>
    <t>13492250105032</t>
  </si>
  <si>
    <t xml:space="preserve">UT353   </t>
  </si>
  <si>
    <t>14.25.17</t>
  </si>
  <si>
    <t>8358301620012206</t>
  </si>
  <si>
    <t>1406119702676</t>
  </si>
  <si>
    <t>1000875260994069</t>
  </si>
  <si>
    <t>WRIGHT,SAMANTHA</t>
  </si>
  <si>
    <t>36 SALEM RD</t>
  </si>
  <si>
    <t>04947-4223</t>
  </si>
  <si>
    <t>2074912596</t>
  </si>
  <si>
    <t>04947422305019</t>
  </si>
  <si>
    <t xml:space="preserve">WY001   </t>
  </si>
  <si>
    <t>10.03.56</t>
  </si>
  <si>
    <t>8358110690012800</t>
  </si>
  <si>
    <t>1406014967960</t>
  </si>
  <si>
    <t>1000875374244062</t>
  </si>
  <si>
    <t>MOORE,SCOTT</t>
  </si>
  <si>
    <t>262 WARD RD</t>
  </si>
  <si>
    <t>13407-4004</t>
  </si>
  <si>
    <t>3155340064</t>
  </si>
  <si>
    <t>13407400405108</t>
  </si>
  <si>
    <t xml:space="preserve">IL015   </t>
  </si>
  <si>
    <t>12.39.02</t>
  </si>
  <si>
    <t>8358300010191562</t>
  </si>
  <si>
    <t>1406061918254</t>
  </si>
  <si>
    <t>1000875336364065</t>
  </si>
  <si>
    <t>MCPHERSON,LORI</t>
  </si>
  <si>
    <t>155 STEPHEN EATON LN</t>
  </si>
  <si>
    <t>04090-5503</t>
  </si>
  <si>
    <t>6034981684</t>
  </si>
  <si>
    <t>04090550305061</t>
  </si>
  <si>
    <t xml:space="preserve">WC100   </t>
  </si>
  <si>
    <t>8358211040019170</t>
  </si>
  <si>
    <t>1406028588257</t>
  </si>
  <si>
    <t>1000875272674063</t>
  </si>
  <si>
    <t>HARTE,RICHARD</t>
  </si>
  <si>
    <t>210 KENWOOD AVE</t>
  </si>
  <si>
    <t>12054-2115</t>
  </si>
  <si>
    <t>5184399447</t>
  </si>
  <si>
    <t>12054211505030</t>
  </si>
  <si>
    <t xml:space="preserve">BM059   </t>
  </si>
  <si>
    <t>10.24.18</t>
  </si>
  <si>
    <t>8358302060010577</t>
  </si>
  <si>
    <t>1406111653034</t>
  </si>
  <si>
    <t>1000875262064069</t>
  </si>
  <si>
    <t>ROBINSON,EUGENE</t>
  </si>
  <si>
    <t>1616 ALBION RD</t>
  </si>
  <si>
    <t>WINSLOW</t>
  </si>
  <si>
    <t>04901-0523</t>
  </si>
  <si>
    <t>2078734057</t>
  </si>
  <si>
    <t>04901052305013</t>
  </si>
  <si>
    <t xml:space="preserve">WI252   </t>
  </si>
  <si>
    <t>10.06.02</t>
  </si>
  <si>
    <t>8358400010015736</t>
  </si>
  <si>
    <t>1406040080952</t>
  </si>
  <si>
    <t>1000875275404062</t>
  </si>
  <si>
    <t>SABEN,WM J</t>
  </si>
  <si>
    <t>70 MOUNT PLEASANT ST</t>
  </si>
  <si>
    <t>01331-2017</t>
  </si>
  <si>
    <t>9782497396</t>
  </si>
  <si>
    <t>01331201705025</t>
  </si>
  <si>
    <t xml:space="preserve">AT042   </t>
  </si>
  <si>
    <t>10.28.35</t>
  </si>
  <si>
    <t>8358113370022974</t>
  </si>
  <si>
    <t>1406020125835</t>
  </si>
  <si>
    <t>1000875269164060</t>
  </si>
  <si>
    <t>SORCI,KEITH</t>
  </si>
  <si>
    <t>72 CHURCH ST APT 2</t>
  </si>
  <si>
    <t>12983-1861</t>
  </si>
  <si>
    <t>5185725419</t>
  </si>
  <si>
    <t>12983186105014</t>
  </si>
  <si>
    <t xml:space="preserve">SL149   </t>
  </si>
  <si>
    <t>10.18.29</t>
  </si>
  <si>
    <t>8358410010228163</t>
  </si>
  <si>
    <t>1406531542056</t>
  </si>
  <si>
    <t>1000875351654069</t>
  </si>
  <si>
    <t>SAVAGE,SAMANTHA</t>
  </si>
  <si>
    <t>112 GILSUM ST APT 4</t>
  </si>
  <si>
    <t>03431-2716</t>
  </si>
  <si>
    <t>6038032371</t>
  </si>
  <si>
    <t>03431271605028</t>
  </si>
  <si>
    <t xml:space="preserve">KE031   </t>
  </si>
  <si>
    <t>12.03.11</t>
  </si>
  <si>
    <t>8358102170106822</t>
  </si>
  <si>
    <t>1406020334494</t>
  </si>
  <si>
    <t>1000875385934065</t>
  </si>
  <si>
    <t>WILSON,BARBARA</t>
  </si>
  <si>
    <t>706 AUBURN HTS</t>
  </si>
  <si>
    <t>13021-1340</t>
  </si>
  <si>
    <t>3152827083</t>
  </si>
  <si>
    <t>13021134005058</t>
  </si>
  <si>
    <t>12.55.12</t>
  </si>
  <si>
    <t>8358100520027839</t>
  </si>
  <si>
    <t>1406018783876</t>
  </si>
  <si>
    <t>1000875282734063</t>
  </si>
  <si>
    <t>RIDDELL,EMILY</t>
  </si>
  <si>
    <t>21 WASHER RD</t>
  </si>
  <si>
    <t>13135-4219</t>
  </si>
  <si>
    <t>3155166334</t>
  </si>
  <si>
    <t>3159203482</t>
  </si>
  <si>
    <t>13135421905042</t>
  </si>
  <si>
    <t xml:space="preserve">DV108   </t>
  </si>
  <si>
    <t>10.39.49</t>
  </si>
  <si>
    <t>8358210610030468</t>
  </si>
  <si>
    <t>1406029652714</t>
  </si>
  <si>
    <t>1000875372094063</t>
  </si>
  <si>
    <t>HURD,VICTORIA A</t>
  </si>
  <si>
    <t>115 N 3RD AVE FL 2</t>
  </si>
  <si>
    <t>12118-2005</t>
  </si>
  <si>
    <t>5186647545</t>
  </si>
  <si>
    <t>5184535745</t>
  </si>
  <si>
    <t>12118200505036</t>
  </si>
  <si>
    <t xml:space="preserve">HM075   </t>
  </si>
  <si>
    <t>12.35.59</t>
  </si>
  <si>
    <t>8358211070032762</t>
  </si>
  <si>
    <t>1406028641817</t>
  </si>
  <si>
    <t>1000875383624064</t>
  </si>
  <si>
    <t>MORAN,MEGAN</t>
  </si>
  <si>
    <t>41 PARTITION ST FL 1</t>
  </si>
  <si>
    <t>12144-2141</t>
  </si>
  <si>
    <t>5185064007</t>
  </si>
  <si>
    <t>12144214105068</t>
  </si>
  <si>
    <t xml:space="preserve">RS079   </t>
  </si>
  <si>
    <t>12.52.33</t>
  </si>
  <si>
    <t>8358113060186170</t>
  </si>
  <si>
    <t>1406019377645</t>
  </si>
  <si>
    <t>1000875403074068</t>
  </si>
  <si>
    <t>BECIREVIC,MUNIR</t>
  </si>
  <si>
    <t>1600 ARMORY DR APT C6</t>
  </si>
  <si>
    <t>13501-5408</t>
  </si>
  <si>
    <t>3153278749</t>
  </si>
  <si>
    <t>13501540805035</t>
  </si>
  <si>
    <t xml:space="preserve">UT117   </t>
  </si>
  <si>
    <t>13.10.30</t>
  </si>
  <si>
    <t>8358503030072395</t>
  </si>
  <si>
    <t>1406571820289</t>
  </si>
  <si>
    <t>1000875450864064</t>
  </si>
  <si>
    <t>POWELL,ANN</t>
  </si>
  <si>
    <t>360 CENTER ST APT 5</t>
  </si>
  <si>
    <t>14052-2243</t>
  </si>
  <si>
    <t>7164814777</t>
  </si>
  <si>
    <t>14052224305057</t>
  </si>
  <si>
    <t xml:space="preserve">EA036   </t>
  </si>
  <si>
    <t>14.09.49</t>
  </si>
  <si>
    <t>8358112170015493</t>
  </si>
  <si>
    <t>1406023205139</t>
  </si>
  <si>
    <t>1000875273674062</t>
  </si>
  <si>
    <t>BOYLE,DAVID R</t>
  </si>
  <si>
    <t>23 HICKORY RD</t>
  </si>
  <si>
    <t>13905-1347</t>
  </si>
  <si>
    <t>6072015492</t>
  </si>
  <si>
    <t>6075359658</t>
  </si>
  <si>
    <t>13905134705099</t>
  </si>
  <si>
    <t xml:space="preserve">ST059   </t>
  </si>
  <si>
    <t>10.25.29</t>
  </si>
  <si>
    <t>8358501960043931</t>
  </si>
  <si>
    <t>1406025831130</t>
  </si>
  <si>
    <t>1000875447024061</t>
  </si>
  <si>
    <t>HORIZON THERAPEUTIC MASS,*</t>
  </si>
  <si>
    <t>270 LAKE ST STE 4</t>
  </si>
  <si>
    <t>14527-1832</t>
  </si>
  <si>
    <t>3156948650</t>
  </si>
  <si>
    <t>14527183205059</t>
  </si>
  <si>
    <t xml:space="preserve">PN145   </t>
  </si>
  <si>
    <t>14.05.09</t>
  </si>
  <si>
    <t>8358100971889240</t>
  </si>
  <si>
    <t>1406621758000</t>
  </si>
  <si>
    <t>1000875261494069</t>
  </si>
  <si>
    <t>GALICIA,MARCELINO</t>
  </si>
  <si>
    <t>338 GIFFORD ST APT 102</t>
  </si>
  <si>
    <t>13204-3228</t>
  </si>
  <si>
    <t>3154181022</t>
  </si>
  <si>
    <t>13204322805063</t>
  </si>
  <si>
    <t xml:space="preserve">CH002   </t>
  </si>
  <si>
    <t>10.04.51</t>
  </si>
  <si>
    <t>8358302030023502</t>
  </si>
  <si>
    <t>1406120372717</t>
  </si>
  <si>
    <t>1000875382664061</t>
  </si>
  <si>
    <t>DOUGHTY,CARMEN</t>
  </si>
  <si>
    <t>6 PARK ST</t>
  </si>
  <si>
    <t>FRYEBURG</t>
  </si>
  <si>
    <t>04037-1509</t>
  </si>
  <si>
    <t>2079352816</t>
  </si>
  <si>
    <t>04037150905030</t>
  </si>
  <si>
    <t xml:space="preserve">CN150   </t>
  </si>
  <si>
    <t>12.51.27</t>
  </si>
  <si>
    <t>8358500150382737</t>
  </si>
  <si>
    <t>1406512731025</t>
  </si>
  <si>
    <t>1000875367394064</t>
  </si>
  <si>
    <t>STROBL,SHELBY</t>
  </si>
  <si>
    <t>137 E SQUIRE DR APT 6</t>
  </si>
  <si>
    <t>14623-1851</t>
  </si>
  <si>
    <t>3155765782</t>
  </si>
  <si>
    <t>14623185105064</t>
  </si>
  <si>
    <t xml:space="preserve">BR112   </t>
  </si>
  <si>
    <t>12.28.59</t>
  </si>
  <si>
    <t>8358110630005849</t>
  </si>
  <si>
    <t>1406025824564</t>
  </si>
  <si>
    <t>1000875343604065</t>
  </si>
  <si>
    <t>VOORHEES,GORDEN</t>
  </si>
  <si>
    <t>5283 PADDLEFORD RD</t>
  </si>
  <si>
    <t>EATON</t>
  </si>
  <si>
    <t>13334-4203</t>
  </si>
  <si>
    <t>13334420305029</t>
  </si>
  <si>
    <t xml:space="preserve">HT025   </t>
  </si>
  <si>
    <t>11.49.06</t>
  </si>
  <si>
    <t>8358501420017251</t>
  </si>
  <si>
    <t>1406620391324</t>
  </si>
  <si>
    <t>1000875377984060</t>
  </si>
  <si>
    <t>COLOMBO,STACY</t>
  </si>
  <si>
    <t>6956 TELEPHONE RD</t>
  </si>
  <si>
    <t>14525-9752</t>
  </si>
  <si>
    <t>14525975205022</t>
  </si>
  <si>
    <t xml:space="preserve">SF018   </t>
  </si>
  <si>
    <t>12.44.20</t>
  </si>
  <si>
    <t>8358120180011824</t>
  </si>
  <si>
    <t>1406640812218</t>
  </si>
  <si>
    <t>1000875453314067</t>
  </si>
  <si>
    <t>OSORIA,DIANESI</t>
  </si>
  <si>
    <t>9 PARK ST APT A</t>
  </si>
  <si>
    <t>16946-9521</t>
  </si>
  <si>
    <t>5704397669</t>
  </si>
  <si>
    <t>16946952105076</t>
  </si>
  <si>
    <t xml:space="preserve">LR015   </t>
  </si>
  <si>
    <t>14.12.53</t>
  </si>
  <si>
    <t>8358111140327533</t>
  </si>
  <si>
    <t>1406570410462</t>
  </si>
  <si>
    <t>1000875386324068</t>
  </si>
  <si>
    <t>NUNES,MATEUS</t>
  </si>
  <si>
    <t>9426 DICKINSON LOOP APT B</t>
  </si>
  <si>
    <t>7816087958</t>
  </si>
  <si>
    <t>13603000017950</t>
  </si>
  <si>
    <t xml:space="preserve">IR023   </t>
  </si>
  <si>
    <t>12.55.48</t>
  </si>
  <si>
    <t>8358211661200638</t>
  </si>
  <si>
    <t>1406533687578</t>
  </si>
  <si>
    <t>1000875451614062</t>
  </si>
  <si>
    <t>ALLEN,ANGELA P</t>
  </si>
  <si>
    <t>295 MOUNTAIN ST</t>
  </si>
  <si>
    <t>12209-2011</t>
  </si>
  <si>
    <t>5184636206</t>
  </si>
  <si>
    <t>5185984116</t>
  </si>
  <si>
    <t>12209201105072</t>
  </si>
  <si>
    <t xml:space="preserve">BH002   </t>
  </si>
  <si>
    <t>14.10.49</t>
  </si>
  <si>
    <t>8358100410057714</t>
  </si>
  <si>
    <t>1406638391316</t>
  </si>
  <si>
    <t>1000875278664068</t>
  </si>
  <si>
    <t>JAMES,WINERVIL</t>
  </si>
  <si>
    <t>117 S MAIN ST APT 6</t>
  </si>
  <si>
    <t>13212-3136</t>
  </si>
  <si>
    <t>5184660624</t>
  </si>
  <si>
    <t>13212313605053</t>
  </si>
  <si>
    <t xml:space="preserve">DV113   </t>
  </si>
  <si>
    <t>10.34.06</t>
  </si>
  <si>
    <t>8358500160196895</t>
  </si>
  <si>
    <t>1406007437864</t>
  </si>
  <si>
    <t>1000875332984064</t>
  </si>
  <si>
    <t>KEENAN,JAMES</t>
  </si>
  <si>
    <t>120 EASTGATE DR</t>
  </si>
  <si>
    <t>14617-4103</t>
  </si>
  <si>
    <t>5852336773</t>
  </si>
  <si>
    <t>14617410305036</t>
  </si>
  <si>
    <t xml:space="preserve">IQ016   </t>
  </si>
  <si>
    <t>11.32.18</t>
  </si>
  <si>
    <t>8358502040187581</t>
  </si>
  <si>
    <t>1406637316413</t>
  </si>
  <si>
    <t>1000875444824067</t>
  </si>
  <si>
    <t>CORP HOUSING,NYSARC IINC</t>
  </si>
  <si>
    <t>1015 WASHINGTON ST</t>
  </si>
  <si>
    <t>14760-2251</t>
  </si>
  <si>
    <t>7163744730</t>
  </si>
  <si>
    <t>7162447558</t>
  </si>
  <si>
    <t>14760225105017</t>
  </si>
  <si>
    <t xml:space="preserve">OLA1B   </t>
  </si>
  <si>
    <t>14.02.34</t>
  </si>
  <si>
    <t>8358501270012956</t>
  </si>
  <si>
    <t>1406009603521</t>
  </si>
  <si>
    <t>1000875417954065</t>
  </si>
  <si>
    <t>HOEHN,DANIEL</t>
  </si>
  <si>
    <t>60 CHURCH ST</t>
  </si>
  <si>
    <t>14482-1037</t>
  </si>
  <si>
    <t>5853311238</t>
  </si>
  <si>
    <t>14482103705046</t>
  </si>
  <si>
    <t>13.27.39</t>
  </si>
  <si>
    <t>8358500050177104</t>
  </si>
  <si>
    <t>1406009233675</t>
  </si>
  <si>
    <t>1000875301814060</t>
  </si>
  <si>
    <t>COFFARO,BRUCE J</t>
  </si>
  <si>
    <t>927 MEADOW RIDGE LN</t>
  </si>
  <si>
    <t>14580-8521</t>
  </si>
  <si>
    <t>5857879986</t>
  </si>
  <si>
    <t>5852664710</t>
  </si>
  <si>
    <t>14580852105035</t>
  </si>
  <si>
    <t xml:space="preserve">WB131   </t>
  </si>
  <si>
    <t>10.55.16</t>
  </si>
  <si>
    <t>8358101080404665</t>
  </si>
  <si>
    <t>1406642358038</t>
  </si>
  <si>
    <t>1000875258894065</t>
  </si>
  <si>
    <t>OKANO,TAKASHI</t>
  </si>
  <si>
    <t>151 DRYDEN RD APT 524</t>
  </si>
  <si>
    <t>14850-6609</t>
  </si>
  <si>
    <t>6073399405</t>
  </si>
  <si>
    <t>14850660905235</t>
  </si>
  <si>
    <t xml:space="preserve">IT088   </t>
  </si>
  <si>
    <t>09.59.49</t>
  </si>
  <si>
    <t>8358100100096105</t>
  </si>
  <si>
    <t>1406019108008</t>
  </si>
  <si>
    <t>1000875313974068</t>
  </si>
  <si>
    <t>SEVERSON,CHARLENE</t>
  </si>
  <si>
    <t>29 QUEENS WAY APT 10</t>
  </si>
  <si>
    <t>13031-1729</t>
  </si>
  <si>
    <t>3155602070</t>
  </si>
  <si>
    <t>13031172905119</t>
  </si>
  <si>
    <t xml:space="preserve">GD053   </t>
  </si>
  <si>
    <t>11.07.47</t>
  </si>
  <si>
    <t>8358211920155458</t>
  </si>
  <si>
    <t>1406039753403</t>
  </si>
  <si>
    <t>1000875307714066</t>
  </si>
  <si>
    <t>FLYNN,ROBERT</t>
  </si>
  <si>
    <t>80 SARAH JEN DR</t>
  </si>
  <si>
    <t>12804-8800</t>
  </si>
  <si>
    <t>5187937187</t>
  </si>
  <si>
    <t>12804880005021</t>
  </si>
  <si>
    <t xml:space="preserve">QB022   </t>
  </si>
  <si>
    <t>11.01.12</t>
  </si>
  <si>
    <t>8358502660702362</t>
  </si>
  <si>
    <t>1406575100613</t>
  </si>
  <si>
    <t>1000875266734063</t>
  </si>
  <si>
    <t>PATEL,JASHBHAI</t>
  </si>
  <si>
    <t>450 CAPEN BLVD</t>
  </si>
  <si>
    <t>14226-2869</t>
  </si>
  <si>
    <t>7169708930</t>
  </si>
  <si>
    <t>7162779343</t>
  </si>
  <si>
    <t>14226286905083</t>
  </si>
  <si>
    <t xml:space="preserve">AM456   </t>
  </si>
  <si>
    <t>10.14.37</t>
  </si>
  <si>
    <t>8358300170070291</t>
  </si>
  <si>
    <t>1406634358186</t>
  </si>
  <si>
    <t>1000875331924061</t>
  </si>
  <si>
    <t>HAZZARD,PETER</t>
  </si>
  <si>
    <t>92 US ROUTE 1 APT 5</t>
  </si>
  <si>
    <t>CUMB FORESIDE</t>
  </si>
  <si>
    <t>04110-1315</t>
  </si>
  <si>
    <t>2073293113</t>
  </si>
  <si>
    <t>04110131505086</t>
  </si>
  <si>
    <t xml:space="preserve">CB126   </t>
  </si>
  <si>
    <t>11.30.47</t>
  </si>
  <si>
    <t>8358210560062081</t>
  </si>
  <si>
    <t>1406033928407</t>
  </si>
  <si>
    <t>1000875323224066</t>
  </si>
  <si>
    <t>MILLER,NANCY</t>
  </si>
  <si>
    <t>1 SYCAWAY AVE APT 2</t>
  </si>
  <si>
    <t>12180-2746</t>
  </si>
  <si>
    <t>5187280488</t>
  </si>
  <si>
    <t>12180274605050</t>
  </si>
  <si>
    <t xml:space="preserve">TY046   </t>
  </si>
  <si>
    <t>11.20.21</t>
  </si>
  <si>
    <t>8358500160104204</t>
  </si>
  <si>
    <t>1406004512032</t>
  </si>
  <si>
    <t>1000875254794061</t>
  </si>
  <si>
    <t>VARGAS,RUFINO</t>
  </si>
  <si>
    <t>75 RIDGE PORT CIR</t>
  </si>
  <si>
    <t>14617-5427</t>
  </si>
  <si>
    <t>5852664620</t>
  </si>
  <si>
    <t>14617542705038</t>
  </si>
  <si>
    <t xml:space="preserve">IQ066   </t>
  </si>
  <si>
    <t>09.54.14</t>
  </si>
  <si>
    <t>8358211040069167</t>
  </si>
  <si>
    <t>1406028767398</t>
  </si>
  <si>
    <t>1000875377594067</t>
  </si>
  <si>
    <t>DELAWARE AVE *,*</t>
  </si>
  <si>
    <t>785 DELAWARE AVE</t>
  </si>
  <si>
    <t>12054-9713</t>
  </si>
  <si>
    <t>5182254567</t>
  </si>
  <si>
    <t>12054971305019</t>
  </si>
  <si>
    <t xml:space="preserve">BM062   </t>
  </si>
  <si>
    <t>12.43.36</t>
  </si>
  <si>
    <t>8358302070020293</t>
  </si>
  <si>
    <t>1406117728160</t>
  </si>
  <si>
    <t>1000875262314068</t>
  </si>
  <si>
    <t>JACKSON,HAZEL</t>
  </si>
  <si>
    <t>12 ISLAND AVE APT 205</t>
  </si>
  <si>
    <t>04937-1300</t>
  </si>
  <si>
    <t>2072380355</t>
  </si>
  <si>
    <t>2076163336</t>
  </si>
  <si>
    <t>04937130005043</t>
  </si>
  <si>
    <t xml:space="preserve">WI127   </t>
  </si>
  <si>
    <t>10.06.34</t>
  </si>
  <si>
    <t>8358302690013587</t>
  </si>
  <si>
    <t>1406117008944</t>
  </si>
  <si>
    <t>1000875333354069</t>
  </si>
  <si>
    <t>HEBERT,DAVID</t>
  </si>
  <si>
    <t>442 OXFORD ST</t>
  </si>
  <si>
    <t>04281-6002</t>
  </si>
  <si>
    <t>2077436227</t>
  </si>
  <si>
    <t>04281600205019</t>
  </si>
  <si>
    <t xml:space="preserve">NY126   </t>
  </si>
  <si>
    <t>11.32.43</t>
  </si>
  <si>
    <t>8358501310008378</t>
  </si>
  <si>
    <t>1406005669948</t>
  </si>
  <si>
    <t>1000875371164065</t>
  </si>
  <si>
    <t>LARNARD,THEODORE</t>
  </si>
  <si>
    <t>152 KENSINGTON CT</t>
  </si>
  <si>
    <t>14487-9753</t>
  </si>
  <si>
    <t>5854394295</t>
  </si>
  <si>
    <t>14487975305080</t>
  </si>
  <si>
    <t xml:space="preserve">LI065   </t>
  </si>
  <si>
    <t>12.34.18</t>
  </si>
  <si>
    <t>8358200010031497</t>
  </si>
  <si>
    <t>1406027999364</t>
  </si>
  <si>
    <t>1000875344994069</t>
  </si>
  <si>
    <t>MYERS,WILLIAM</t>
  </si>
  <si>
    <t>37 FORT HILL AVE</t>
  </si>
  <si>
    <t>01201-5810</t>
  </si>
  <si>
    <t>4134479904</t>
  </si>
  <si>
    <t>4132811193</t>
  </si>
  <si>
    <t>01201581005017</t>
  </si>
  <si>
    <t xml:space="preserve">PF017B  </t>
  </si>
  <si>
    <t>11.51.51</t>
  </si>
  <si>
    <t>8358500010112662</t>
  </si>
  <si>
    <t>1406003686837</t>
  </si>
  <si>
    <t>1000875464874067</t>
  </si>
  <si>
    <t>WEBER,JONATHAN</t>
  </si>
  <si>
    <t>37 INDIANA ST</t>
  </si>
  <si>
    <t>14609-7435</t>
  </si>
  <si>
    <t>5852884341</t>
  </si>
  <si>
    <t>5854743026</t>
  </si>
  <si>
    <t>14609743505077</t>
  </si>
  <si>
    <t xml:space="preserve">MH284   </t>
  </si>
  <si>
    <t>14.30.13</t>
  </si>
  <si>
    <t>8358302390026343</t>
  </si>
  <si>
    <t>1406633224058</t>
  </si>
  <si>
    <t>1000875257094063</t>
  </si>
  <si>
    <t>ROBERTS,ANNE</t>
  </si>
  <si>
    <t>160 SENOTT RD</t>
  </si>
  <si>
    <t>04353-3108</t>
  </si>
  <si>
    <t>2072426541</t>
  </si>
  <si>
    <t>04353310805030</t>
  </si>
  <si>
    <t xml:space="preserve">WF091   </t>
  </si>
  <si>
    <t>09.56.50</t>
  </si>
  <si>
    <t>8358200110083570</t>
  </si>
  <si>
    <t>1406583036502</t>
  </si>
  <si>
    <t>1000875441494062</t>
  </si>
  <si>
    <t>SUDNIKOVICH,KEN</t>
  </si>
  <si>
    <t>31 JAYNES RD</t>
  </si>
  <si>
    <t>01240-2114</t>
  </si>
  <si>
    <t>9737690846</t>
  </si>
  <si>
    <t>01240211405072</t>
  </si>
  <si>
    <t xml:space="preserve">LE140   </t>
  </si>
  <si>
    <t>13.57.56</t>
  </si>
  <si>
    <t>8358501570046621</t>
  </si>
  <si>
    <t>1406011094222</t>
  </si>
  <si>
    <t>1000875432744061</t>
  </si>
  <si>
    <t>YASMENT,ROBERT</t>
  </si>
  <si>
    <t>72 HERITAGE EST</t>
  </si>
  <si>
    <t>14411-9772</t>
  </si>
  <si>
    <t>5854552544</t>
  </si>
  <si>
    <t>14411977205106</t>
  </si>
  <si>
    <t>13.45.09</t>
  </si>
  <si>
    <t>8358200010180807</t>
  </si>
  <si>
    <t>1406028277489</t>
  </si>
  <si>
    <t>1000875259724063</t>
  </si>
  <si>
    <t>SCOTT,TURNER</t>
  </si>
  <si>
    <t>21 DOREEN ST</t>
  </si>
  <si>
    <t>01201-4412</t>
  </si>
  <si>
    <t>4138226776</t>
  </si>
  <si>
    <t>01201441205021</t>
  </si>
  <si>
    <t xml:space="preserve">PF031   </t>
  </si>
  <si>
    <t>10.01.37</t>
  </si>
  <si>
    <t>8358502700049881</t>
  </si>
  <si>
    <t>1406538062744</t>
  </si>
  <si>
    <t>1000875351094068</t>
  </si>
  <si>
    <t>GLAUB,CHRISTOPHER</t>
  </si>
  <si>
    <t>32 MARVIN CT</t>
  </si>
  <si>
    <t>14075-4743</t>
  </si>
  <si>
    <t>7166973103</t>
  </si>
  <si>
    <t>14075474305048</t>
  </si>
  <si>
    <t xml:space="preserve">HB115   </t>
  </si>
  <si>
    <t>12.02.24</t>
  </si>
  <si>
    <t>8358211700111754</t>
  </si>
  <si>
    <t>1406034328474</t>
  </si>
  <si>
    <t>1000875458954065</t>
  </si>
  <si>
    <t>SRGL INC *,*</t>
  </si>
  <si>
    <t>95 EVERETT RD</t>
  </si>
  <si>
    <t>12205-1424</t>
  </si>
  <si>
    <t>5187740729</t>
  </si>
  <si>
    <t>12205142405084</t>
  </si>
  <si>
    <t xml:space="preserve">WA171   </t>
  </si>
  <si>
    <t>14.20.57</t>
  </si>
  <si>
    <t>8358102160014697</t>
  </si>
  <si>
    <t>1406613003092</t>
  </si>
  <si>
    <t>1000875366024068</t>
  </si>
  <si>
    <t>PLATH,DON</t>
  </si>
  <si>
    <t>1753 WILES LN</t>
  </si>
  <si>
    <t>13152-8983</t>
  </si>
  <si>
    <t>3152899602</t>
  </si>
  <si>
    <t>13152898305044</t>
  </si>
  <si>
    <t>12.26.53</t>
  </si>
  <si>
    <t>8358113270009089</t>
  </si>
  <si>
    <t>1406541764450</t>
  </si>
  <si>
    <t>1000875430024060</t>
  </si>
  <si>
    <t>MALIN,MATTHEW</t>
  </si>
  <si>
    <t>9567 MAIN ST APT 2</t>
  </si>
  <si>
    <t>REMSEN</t>
  </si>
  <si>
    <t>13438-3844</t>
  </si>
  <si>
    <t>6074831727</t>
  </si>
  <si>
    <t>13438384400013</t>
  </si>
  <si>
    <t xml:space="preserve">UT048   </t>
  </si>
  <si>
    <t>8358211320141579</t>
  </si>
  <si>
    <t>1406040557553</t>
  </si>
  <si>
    <t>1000875278444065</t>
  </si>
  <si>
    <t>ADCOM RAC R04088 *,*</t>
  </si>
  <si>
    <t>765 GLEN ST</t>
  </si>
  <si>
    <t>12804-2032</t>
  </si>
  <si>
    <t>6782942254</t>
  </si>
  <si>
    <t>7702359505</t>
  </si>
  <si>
    <t>12804203205241</t>
  </si>
  <si>
    <t xml:space="preserve">QB002   </t>
  </si>
  <si>
    <t>10.33.44</t>
  </si>
  <si>
    <t>8358210010123947</t>
  </si>
  <si>
    <t>1406038445811</t>
  </si>
  <si>
    <t>1000875268344069</t>
  </si>
  <si>
    <t>ALUKONIS,CHAD</t>
  </si>
  <si>
    <t>2 BYLINA LN</t>
  </si>
  <si>
    <t>12010-3002</t>
  </si>
  <si>
    <t>5188427586</t>
  </si>
  <si>
    <t>12010300205023</t>
  </si>
  <si>
    <t xml:space="preserve">AD156   </t>
  </si>
  <si>
    <t>10.17.11</t>
  </si>
  <si>
    <t>8358210620135042</t>
  </si>
  <si>
    <t>1406029582168</t>
  </si>
  <si>
    <t>1000875362284062</t>
  </si>
  <si>
    <t>PRICHETT,JANICE</t>
  </si>
  <si>
    <t>75 OLD COACH RD</t>
  </si>
  <si>
    <t>12065-7629</t>
  </si>
  <si>
    <t>5189443495</t>
  </si>
  <si>
    <t>12065762905064</t>
  </si>
  <si>
    <t xml:space="preserve">HM087   </t>
  </si>
  <si>
    <t>12.22.10</t>
  </si>
  <si>
    <t>8358211960021339</t>
  </si>
  <si>
    <t>1406039906233</t>
  </si>
  <si>
    <t>1000875332734063</t>
  </si>
  <si>
    <t>WASHBURN,EDWARD</t>
  </si>
  <si>
    <t>3094 COUNTY ROUTE 46</t>
  </si>
  <si>
    <t>12828-3404</t>
  </si>
  <si>
    <t>12828340405083</t>
  </si>
  <si>
    <t xml:space="preserve">QB059   </t>
  </si>
  <si>
    <t>11.31.53</t>
  </si>
  <si>
    <t>8358211661303531</t>
  </si>
  <si>
    <t>1406523398806</t>
  </si>
  <si>
    <t>1000875276614065</t>
  </si>
  <si>
    <t>SWINDELL,MARIANGELLYS</t>
  </si>
  <si>
    <t>152 LARK DR APT A</t>
  </si>
  <si>
    <t>12210-2650</t>
  </si>
  <si>
    <t>9179435617</t>
  </si>
  <si>
    <t>12210265005117</t>
  </si>
  <si>
    <t xml:space="preserve">BH241   </t>
  </si>
  <si>
    <t>10.31.02</t>
  </si>
  <si>
    <t>8358211120530583</t>
  </si>
  <si>
    <t>1406038614721</t>
  </si>
  <si>
    <t>1000875452264065</t>
  </si>
  <si>
    <t>PERSAUD,YASODA</t>
  </si>
  <si>
    <t>406 BEDFORD RD</t>
  </si>
  <si>
    <t>12308-3406</t>
  </si>
  <si>
    <t>5188780408</t>
  </si>
  <si>
    <t>6462669717</t>
  </si>
  <si>
    <t>12308340605032</t>
  </si>
  <si>
    <t xml:space="preserve">SY124   </t>
  </si>
  <si>
    <t>14.11.38</t>
  </si>
  <si>
    <t>8358300740119453</t>
  </si>
  <si>
    <t>1406637411271</t>
  </si>
  <si>
    <t>1000875265014061</t>
  </si>
  <si>
    <t>SCHWARZ,WILLIAM</t>
  </si>
  <si>
    <t>35 ROTHERDALE RD</t>
  </si>
  <si>
    <t>04412-1619</t>
  </si>
  <si>
    <t>5704664367</t>
  </si>
  <si>
    <t>04412161905040</t>
  </si>
  <si>
    <t xml:space="preserve">BA108   </t>
  </si>
  <si>
    <t>10.11.37</t>
  </si>
  <si>
    <t>8358501801574698</t>
  </si>
  <si>
    <t>1406574196570</t>
  </si>
  <si>
    <t>1000875447784060</t>
  </si>
  <si>
    <t>SALTER,LAVELLE</t>
  </si>
  <si>
    <t>121 KOESTER ST</t>
  </si>
  <si>
    <t>14220-1447</t>
  </si>
  <si>
    <t>7165786429</t>
  </si>
  <si>
    <t>7164444929</t>
  </si>
  <si>
    <t>14220144705041</t>
  </si>
  <si>
    <t xml:space="preserve">BC734   </t>
  </si>
  <si>
    <t>14.06.01</t>
  </si>
  <si>
    <t>09.33.29</t>
  </si>
  <si>
    <t>8358302670018051</t>
  </si>
  <si>
    <t>1406116940188</t>
  </si>
  <si>
    <t>1000875437524062</t>
  </si>
  <si>
    <t>MAY,MELVIN</t>
  </si>
  <si>
    <t>153 ROBINSON HILL RD</t>
  </si>
  <si>
    <t>04270-2720</t>
  </si>
  <si>
    <t>2077130153</t>
  </si>
  <si>
    <t>04270272005013</t>
  </si>
  <si>
    <t xml:space="preserve">MG013   </t>
  </si>
  <si>
    <t>8358110730099080</t>
  </si>
  <si>
    <t>1406647420080</t>
  </si>
  <si>
    <t>1000875426574060</t>
  </si>
  <si>
    <t>KORCE,TOM</t>
  </si>
  <si>
    <t>525 FRANCIS ST</t>
  </si>
  <si>
    <t>13350-1003</t>
  </si>
  <si>
    <t>3158667406</t>
  </si>
  <si>
    <t>13350100305048</t>
  </si>
  <si>
    <t>8358501791637695</t>
  </si>
  <si>
    <t>1406553860519</t>
  </si>
  <si>
    <t>1000875357034068</t>
  </si>
  <si>
    <t>CAMPBELL,RICHARD</t>
  </si>
  <si>
    <t>225 LOUISIANA ST APT 315</t>
  </si>
  <si>
    <t>14204-2546</t>
  </si>
  <si>
    <t>7164915633</t>
  </si>
  <si>
    <t>14204000005951</t>
  </si>
  <si>
    <t xml:space="preserve">BCB2A   </t>
  </si>
  <si>
    <t>12.13.35</t>
  </si>
  <si>
    <t>8358303050030146</t>
  </si>
  <si>
    <t>1406642312217</t>
  </si>
  <si>
    <t>1000875280924062</t>
  </si>
  <si>
    <t>RACE,ROSANNA</t>
  </si>
  <si>
    <t>24 LYNNS WAY</t>
  </si>
  <si>
    <t>04976-4549</t>
  </si>
  <si>
    <t>2074316472</t>
  </si>
  <si>
    <t>04976454900017</t>
  </si>
  <si>
    <t xml:space="preserve">NA106   </t>
  </si>
  <si>
    <t>10.37.15</t>
  </si>
  <si>
    <t>8358111450075391</t>
  </si>
  <si>
    <t>1406025166230</t>
  </si>
  <si>
    <t>1000875247504064</t>
  </si>
  <si>
    <t>W R GEORGE ASSOCIATES,*,*</t>
  </si>
  <si>
    <t>22101 FABCO RD STE 5</t>
  </si>
  <si>
    <t>13601-1737</t>
  </si>
  <si>
    <t>3157886788</t>
  </si>
  <si>
    <t>13601173705104</t>
  </si>
  <si>
    <t xml:space="preserve">WT006   </t>
  </si>
  <si>
    <t>09.41.08</t>
  </si>
  <si>
    <t>8358211910019540</t>
  </si>
  <si>
    <t>1406039482912</t>
  </si>
  <si>
    <t>1000875432164062</t>
  </si>
  <si>
    <t>SPELTER,DIANNE</t>
  </si>
  <si>
    <t>33 BEN ROSA PARK RD</t>
  </si>
  <si>
    <t>12846-2812</t>
  </si>
  <si>
    <t>5186965312</t>
  </si>
  <si>
    <t>5182589889</t>
  </si>
  <si>
    <t>12846281205015</t>
  </si>
  <si>
    <t xml:space="preserve">LZ012   </t>
  </si>
  <si>
    <t>13.44.22</t>
  </si>
  <si>
    <t>8358100971020101</t>
  </si>
  <si>
    <t>1406013260946</t>
  </si>
  <si>
    <t>1000875303054061</t>
  </si>
  <si>
    <t>ROSARIO,VANESSA</t>
  </si>
  <si>
    <t>461 WHITTIER AVE</t>
  </si>
  <si>
    <t>13204-2522</t>
  </si>
  <si>
    <t>3154600091</t>
  </si>
  <si>
    <t>3158709166</t>
  </si>
  <si>
    <t>13204252205136</t>
  </si>
  <si>
    <t>10.56.30</t>
  </si>
  <si>
    <t>8358501790720880</t>
  </si>
  <si>
    <t>1406109318129</t>
  </si>
  <si>
    <t>1000875270564068</t>
  </si>
  <si>
    <t>GAROFALO,ANTHONY</t>
  </si>
  <si>
    <t>60 SAGE AVE</t>
  </si>
  <si>
    <t>14210-1822</t>
  </si>
  <si>
    <t>7168234570</t>
  </si>
  <si>
    <t>14210182205186</t>
  </si>
  <si>
    <t xml:space="preserve">BC857   </t>
  </si>
  <si>
    <t>10.20.52</t>
  </si>
  <si>
    <t>8358200010514427</t>
  </si>
  <si>
    <t>1406632930937</t>
  </si>
  <si>
    <t>1000875428204062</t>
  </si>
  <si>
    <t>HOLMES,TONY</t>
  </si>
  <si>
    <t>99 2ND ST APT 106</t>
  </si>
  <si>
    <t>01201-5219</t>
  </si>
  <si>
    <t>4134498376</t>
  </si>
  <si>
    <t>4134434799</t>
  </si>
  <si>
    <t>01201521905029</t>
  </si>
  <si>
    <t xml:space="preserve">PFA3B   </t>
  </si>
  <si>
    <t>13.39.31</t>
  </si>
  <si>
    <t>8358112220111631</t>
  </si>
  <si>
    <t>1406023096546</t>
  </si>
  <si>
    <t>1000875240534068</t>
  </si>
  <si>
    <t>HOWEY,FRED</t>
  </si>
  <si>
    <t>435 ECHO RD</t>
  </si>
  <si>
    <t>13850-3205</t>
  </si>
  <si>
    <t>6077482057</t>
  </si>
  <si>
    <t>6077603216</t>
  </si>
  <si>
    <t>13850320505137</t>
  </si>
  <si>
    <t xml:space="preserve">PL054   </t>
  </si>
  <si>
    <t>09.23.07</t>
  </si>
  <si>
    <t>8358502710083227</t>
  </si>
  <si>
    <t>1406105453144</t>
  </si>
  <si>
    <t>1000875461824065</t>
  </si>
  <si>
    <t>KOZURKIEWI,GREGORY</t>
  </si>
  <si>
    <t>140 CORNELL DR</t>
  </si>
  <si>
    <t>14043-1412</t>
  </si>
  <si>
    <t>7166832223</t>
  </si>
  <si>
    <t>14043141205090</t>
  </si>
  <si>
    <t xml:space="preserve">AM925   </t>
  </si>
  <si>
    <t>14.25.44</t>
  </si>
  <si>
    <t>8358501590035380</t>
  </si>
  <si>
    <t>1406501273450</t>
  </si>
  <si>
    <t>1000875276074062</t>
  </si>
  <si>
    <t>GARRY,PATRICK</t>
  </si>
  <si>
    <t>1038 VIRGINIA DR</t>
  </si>
  <si>
    <t>14004-9564</t>
  </si>
  <si>
    <t>7169823602</t>
  </si>
  <si>
    <t>14004956405100</t>
  </si>
  <si>
    <t xml:space="preserve">AL061   </t>
  </si>
  <si>
    <t>10.30.15</t>
  </si>
  <si>
    <t>8358500070288022</t>
  </si>
  <si>
    <t>1406500712094</t>
  </si>
  <si>
    <t>1000875361984068</t>
  </si>
  <si>
    <t>LIVEBARN,*</t>
  </si>
  <si>
    <t>2830 BAIRD RD</t>
  </si>
  <si>
    <t>14450-1238</t>
  </si>
  <si>
    <t>14450123805047</t>
  </si>
  <si>
    <t xml:space="preserve">PE030   </t>
  </si>
  <si>
    <t>12.21.40</t>
  </si>
  <si>
    <t>8358101590022726</t>
  </si>
  <si>
    <t>1406619150152</t>
  </si>
  <si>
    <t>1000875271314067</t>
  </si>
  <si>
    <t>COSTON,CORA</t>
  </si>
  <si>
    <t>43 HIGHLAND DR</t>
  </si>
  <si>
    <t>14837-1038</t>
  </si>
  <si>
    <t>3158802346</t>
  </si>
  <si>
    <t>14837103805106</t>
  </si>
  <si>
    <t xml:space="preserve">WG007   </t>
  </si>
  <si>
    <t>10.22.14</t>
  </si>
  <si>
    <t>8358300080199511</t>
  </si>
  <si>
    <t>1406571318060</t>
  </si>
  <si>
    <t>1000875436714060</t>
  </si>
  <si>
    <t>MEEK,CASSANDRA</t>
  </si>
  <si>
    <t>30 WASHINGTON AVE APT 5</t>
  </si>
  <si>
    <t>04064-2149</t>
  </si>
  <si>
    <t>2072196279</t>
  </si>
  <si>
    <t>04064214905103</t>
  </si>
  <si>
    <t xml:space="preserve">SA334   </t>
  </si>
  <si>
    <t>13.50.08</t>
  </si>
  <si>
    <t>8358211120715473</t>
  </si>
  <si>
    <t>1406623221148</t>
  </si>
  <si>
    <t>1000875454904064</t>
  </si>
  <si>
    <t>ALBANESE,BARBARA</t>
  </si>
  <si>
    <t>1006 PARK ST LOWR</t>
  </si>
  <si>
    <t>12303-2034</t>
  </si>
  <si>
    <t>5184483876</t>
  </si>
  <si>
    <t>12303203405075</t>
  </si>
  <si>
    <t xml:space="preserve">RD029A  </t>
  </si>
  <si>
    <t>8358302790068879</t>
  </si>
  <si>
    <t>1406624802029</t>
  </si>
  <si>
    <t>1000875267814062</t>
  </si>
  <si>
    <t>HASKELL,NEIL</t>
  </si>
  <si>
    <t>9 ABBOTT LN</t>
  </si>
  <si>
    <t>EAST WATERBORO</t>
  </si>
  <si>
    <t>04030-5718</t>
  </si>
  <si>
    <t>2077491374</t>
  </si>
  <si>
    <t>04030571805038</t>
  </si>
  <si>
    <t xml:space="preserve">BX053   </t>
  </si>
  <si>
    <t>10.16.12</t>
  </si>
  <si>
    <t>8358100800007253</t>
  </si>
  <si>
    <t>1406018748275</t>
  </si>
  <si>
    <t>1000875367774067</t>
  </si>
  <si>
    <t>RAMSEY,MELINDA</t>
  </si>
  <si>
    <t>56 COUNTY ROUTE 84A</t>
  </si>
  <si>
    <t>PARISH</t>
  </si>
  <si>
    <t>13131-3277</t>
  </si>
  <si>
    <t>3156258008</t>
  </si>
  <si>
    <t>3155068082</t>
  </si>
  <si>
    <t>13131327705024</t>
  </si>
  <si>
    <t xml:space="preserve">MP001   </t>
  </si>
  <si>
    <t>12.29.27</t>
  </si>
  <si>
    <t>8358502630741318</t>
  </si>
  <si>
    <t>1406609464837</t>
  </si>
  <si>
    <t>1000875332634065</t>
  </si>
  <si>
    <t>SIMONS,JEFF</t>
  </si>
  <si>
    <t>85 GEORGE URBAN BLVD</t>
  </si>
  <si>
    <t>14225-2920</t>
  </si>
  <si>
    <t>7169076299</t>
  </si>
  <si>
    <t>14225292005045</t>
  </si>
  <si>
    <t xml:space="preserve">CH144   </t>
  </si>
  <si>
    <t>11.31.46</t>
  </si>
  <si>
    <t>8358120180006253</t>
  </si>
  <si>
    <t>1406021515687</t>
  </si>
  <si>
    <t>1000875388754064</t>
  </si>
  <si>
    <t>LEWIS,SHIRLEY</t>
  </si>
  <si>
    <t>40 S MAIN ST</t>
  </si>
  <si>
    <t>16946-9712</t>
  </si>
  <si>
    <t>6073681215</t>
  </si>
  <si>
    <t>6073290187</t>
  </si>
  <si>
    <t>16946971205022</t>
  </si>
  <si>
    <t>12.58.42</t>
  </si>
  <si>
    <t>8358502040190247</t>
  </si>
  <si>
    <t>1406647129699</t>
  </si>
  <si>
    <t>1000875460964060</t>
  </si>
  <si>
    <t>APP,JEFFREY</t>
  </si>
  <si>
    <t>111 E CONNELL ST</t>
  </si>
  <si>
    <t>14760-1319</t>
  </si>
  <si>
    <t>5859816598</t>
  </si>
  <si>
    <t>14760131905054</t>
  </si>
  <si>
    <t>14.24.14</t>
  </si>
  <si>
    <t>8358111470415593</t>
  </si>
  <si>
    <t>1406612934792</t>
  </si>
  <si>
    <t>1000875249604060</t>
  </si>
  <si>
    <t>NETTO,CHRISTOPHER PATRICK</t>
  </si>
  <si>
    <t>1 PUBLIC SQ APT 37</t>
  </si>
  <si>
    <t>13601-2654</t>
  </si>
  <si>
    <t>3154050308</t>
  </si>
  <si>
    <t>13601265405019</t>
  </si>
  <si>
    <t>09.45.53</t>
  </si>
  <si>
    <t>8358100820030798</t>
  </si>
  <si>
    <t>1406018484913</t>
  </si>
  <si>
    <t>1000875261314069</t>
  </si>
  <si>
    <t>ROGALSKI,TINA</t>
  </si>
  <si>
    <t>145 COWEN RD</t>
  </si>
  <si>
    <t>HASTINGS</t>
  </si>
  <si>
    <t>13076-3207</t>
  </si>
  <si>
    <t>3154308782</t>
  </si>
  <si>
    <t>13076320705077</t>
  </si>
  <si>
    <t xml:space="preserve">MP010   </t>
  </si>
  <si>
    <t>10.04.38</t>
  </si>
  <si>
    <t>8358502900034121</t>
  </si>
  <si>
    <t>1406106751983</t>
  </si>
  <si>
    <t>1000875362754064</t>
  </si>
  <si>
    <t>KRAATZ,LUCY</t>
  </si>
  <si>
    <t>7122 NORTHLEDGE DR</t>
  </si>
  <si>
    <t>14094-1634</t>
  </si>
  <si>
    <t>8598166869</t>
  </si>
  <si>
    <t>14094163405027</t>
  </si>
  <si>
    <t>12.22.45</t>
  </si>
  <si>
    <t>8358211700224417</t>
  </si>
  <si>
    <t>1406035847837</t>
  </si>
  <si>
    <t>1000875447234066</t>
  </si>
  <si>
    <t>DEROZIERE,JOHN</t>
  </si>
  <si>
    <t>1 WEBSTER CT</t>
  </si>
  <si>
    <t>12110-3214</t>
  </si>
  <si>
    <t>5187824917</t>
  </si>
  <si>
    <t>5183895696</t>
  </si>
  <si>
    <t>12110321405048</t>
  </si>
  <si>
    <t xml:space="preserve">BH100   </t>
  </si>
  <si>
    <t>14.05.25</t>
  </si>
  <si>
    <t>8358112220041945</t>
  </si>
  <si>
    <t>1406021378508</t>
  </si>
  <si>
    <t>1000875438264064</t>
  </si>
  <si>
    <t>FERENCIK,PAUL</t>
  </si>
  <si>
    <t>505 S BENITA BLVD</t>
  </si>
  <si>
    <t>13850-2657</t>
  </si>
  <si>
    <t>6073411355</t>
  </si>
  <si>
    <t>9179237967</t>
  </si>
  <si>
    <t>13850265705023</t>
  </si>
  <si>
    <t xml:space="preserve">PL159   </t>
  </si>
  <si>
    <t>8358211700063864</t>
  </si>
  <si>
    <t>1406028332060</t>
  </si>
  <si>
    <t>1000875395824066</t>
  </si>
  <si>
    <t>LUBITZ,MARTHA</t>
  </si>
  <si>
    <t>32 QUARRY DR</t>
  </si>
  <si>
    <t>BLDG DUP APT LEFT</t>
  </si>
  <si>
    <t>12205-1320</t>
  </si>
  <si>
    <t>5187298560</t>
  </si>
  <si>
    <t>12205132005191</t>
  </si>
  <si>
    <t>13.05.40</t>
  </si>
  <si>
    <t>8358211490045501</t>
  </si>
  <si>
    <t>1406623589841</t>
  </si>
  <si>
    <t>1000875420014063</t>
  </si>
  <si>
    <t>TRACEY,MATTHEW</t>
  </si>
  <si>
    <t>19 FOREST TRL</t>
  </si>
  <si>
    <t>12870-2446</t>
  </si>
  <si>
    <t>5184291004</t>
  </si>
  <si>
    <t>12870244605020</t>
  </si>
  <si>
    <t>13.30.17</t>
  </si>
  <si>
    <t>8358501550011280</t>
  </si>
  <si>
    <t>1406009821040</t>
  </si>
  <si>
    <t>1000875388024062</t>
  </si>
  <si>
    <t>KEMP,ARTHUR</t>
  </si>
  <si>
    <t>2861 GENESEE ST</t>
  </si>
  <si>
    <t>PIFFARD</t>
  </si>
  <si>
    <t>14533-9766</t>
  </si>
  <si>
    <t>5852431573</t>
  </si>
  <si>
    <t>14533976605117</t>
  </si>
  <si>
    <t xml:space="preserve">CC033   </t>
  </si>
  <si>
    <t>12.57.46</t>
  </si>
  <si>
    <t>8358100100139335</t>
  </si>
  <si>
    <t>1406012655757</t>
  </si>
  <si>
    <t>1000875465254061</t>
  </si>
  <si>
    <t>ANGLIN,ERIC</t>
  </si>
  <si>
    <t>50 GORDON PKWY APT 5</t>
  </si>
  <si>
    <t>13219-1054</t>
  </si>
  <si>
    <t>3157446199</t>
  </si>
  <si>
    <t>13219105405055</t>
  </si>
  <si>
    <t>14.30.43</t>
  </si>
  <si>
    <t>8358300960015142</t>
  </si>
  <si>
    <t>1406118743416</t>
  </si>
  <si>
    <t>1000875427874063</t>
  </si>
  <si>
    <t>PEARY,NATHAN</t>
  </si>
  <si>
    <t>97 LAKE RD</t>
  </si>
  <si>
    <t>LEVANT</t>
  </si>
  <si>
    <t>04456-4528</t>
  </si>
  <si>
    <t>2078847535</t>
  </si>
  <si>
    <t>04456452805054</t>
  </si>
  <si>
    <t xml:space="preserve">KN054   </t>
  </si>
  <si>
    <t>8358500150183853</t>
  </si>
  <si>
    <t>1406007722869</t>
  </si>
  <si>
    <t>1000875425394064</t>
  </si>
  <si>
    <t>THOMPSON,RONALD</t>
  </si>
  <si>
    <t>110 LANTERN LN</t>
  </si>
  <si>
    <t>14623-1328</t>
  </si>
  <si>
    <t>5854244162</t>
  </si>
  <si>
    <t>14623132805030</t>
  </si>
  <si>
    <t>13.36.25</t>
  </si>
  <si>
    <t>8358211230039806</t>
  </si>
  <si>
    <t>1406036935029</t>
  </si>
  <si>
    <t>1000875270494068</t>
  </si>
  <si>
    <t>NGA,HOAT</t>
  </si>
  <si>
    <t>39 CRESTLINE DR</t>
  </si>
  <si>
    <t>12020-1339</t>
  </si>
  <si>
    <t>4014135674</t>
  </si>
  <si>
    <t>12020133905046</t>
  </si>
  <si>
    <t xml:space="preserve">SZ045   </t>
  </si>
  <si>
    <t>10.20.44</t>
  </si>
  <si>
    <t>8358310170012128</t>
  </si>
  <si>
    <t>1406120044555</t>
  </si>
  <si>
    <t>1000875402004066</t>
  </si>
  <si>
    <t>CAMMANN,HAMILTON</t>
  </si>
  <si>
    <t>69 MAIN ST APT 2</t>
  </si>
  <si>
    <t>FRANCONIA</t>
  </si>
  <si>
    <t>03580-4821</t>
  </si>
  <si>
    <t>5086271936</t>
  </si>
  <si>
    <t>03580482105010</t>
  </si>
  <si>
    <t xml:space="preserve">LT107   </t>
  </si>
  <si>
    <t>13.09.32</t>
  </si>
  <si>
    <t>8358302890138671</t>
  </si>
  <si>
    <t>1406118012549</t>
  </si>
  <si>
    <t>1000875349634066</t>
  </si>
  <si>
    <t>COOK,JOAN</t>
  </si>
  <si>
    <t>106 FARRAGUT WAY UNIT 140</t>
  </si>
  <si>
    <t>04043-8813</t>
  </si>
  <si>
    <t>2074681355</t>
  </si>
  <si>
    <t>2079675698</t>
  </si>
  <si>
    <t>04043881305052</t>
  </si>
  <si>
    <t xml:space="preserve">AR056   </t>
  </si>
  <si>
    <t>11.59.43</t>
  </si>
  <si>
    <t>8358302690017455</t>
  </si>
  <si>
    <t>1406117012870</t>
  </si>
  <si>
    <t>1000875371394068</t>
  </si>
  <si>
    <t>MARTIN,BRANDY</t>
  </si>
  <si>
    <t>20 DEERING ST APT 1</t>
  </si>
  <si>
    <t>2078900640</t>
  </si>
  <si>
    <t>04281122705033</t>
  </si>
  <si>
    <t>12.34.38</t>
  </si>
  <si>
    <t>8358502640241374</t>
  </si>
  <si>
    <t>1406604915049</t>
  </si>
  <si>
    <t>1000875272264063</t>
  </si>
  <si>
    <t>HAILEMARIAM,MENGISTEAB</t>
  </si>
  <si>
    <t>119 GRANT BLVD</t>
  </si>
  <si>
    <t>14218-3644</t>
  </si>
  <si>
    <t>7166024541</t>
  </si>
  <si>
    <t>14218364405276</t>
  </si>
  <si>
    <t xml:space="preserve">LK02E   </t>
  </si>
  <si>
    <t>10.23.44</t>
  </si>
  <si>
    <t>8358300940059574</t>
  </si>
  <si>
    <t>1406555473212</t>
  </si>
  <si>
    <t>1000875253914066</t>
  </si>
  <si>
    <t>PELKEY,SAMANTHA</t>
  </si>
  <si>
    <t>13 FLEMING ST</t>
  </si>
  <si>
    <t>04457-1451</t>
  </si>
  <si>
    <t>2074030845</t>
  </si>
  <si>
    <t>04457145105027</t>
  </si>
  <si>
    <t xml:space="preserve">LC013   </t>
  </si>
  <si>
    <t>8358300160083015</t>
  </si>
  <si>
    <t>1406115003798</t>
  </si>
  <si>
    <t>1000875312024063</t>
  </si>
  <si>
    <t>BLACKSTONE,ANITA</t>
  </si>
  <si>
    <t>21 PURITAN DR</t>
  </si>
  <si>
    <t>04092-4525</t>
  </si>
  <si>
    <t>2078780408</t>
  </si>
  <si>
    <t>2073108290</t>
  </si>
  <si>
    <t>04092452505053</t>
  </si>
  <si>
    <t xml:space="preserve">SB138   </t>
  </si>
  <si>
    <t>11.05.38</t>
  </si>
  <si>
    <t>8358101820011663</t>
  </si>
  <si>
    <t>1406523631149</t>
  </si>
  <si>
    <t>1000875358414061</t>
  </si>
  <si>
    <t>CAPWELL,ROY</t>
  </si>
  <si>
    <t>1590 KEIFER HOLLOW RD</t>
  </si>
  <si>
    <t>14437-9489</t>
  </si>
  <si>
    <t>6072064052</t>
  </si>
  <si>
    <t>14437948905011</t>
  </si>
  <si>
    <t xml:space="preserve">DN06E   </t>
  </si>
  <si>
    <t>12.15.57</t>
  </si>
  <si>
    <t>8358110970027502</t>
  </si>
  <si>
    <t>1406594872267</t>
  </si>
  <si>
    <t>1000875372074065</t>
  </si>
  <si>
    <t>STEVENS,CASSANDRA</t>
  </si>
  <si>
    <t>11311 S LANDING RD</t>
  </si>
  <si>
    <t>MANNSVILLE</t>
  </si>
  <si>
    <t>13661-4200</t>
  </si>
  <si>
    <t>3154864563</t>
  </si>
  <si>
    <t>13661420005013</t>
  </si>
  <si>
    <t xml:space="preserve">WV140   </t>
  </si>
  <si>
    <t>12.35.54</t>
  </si>
  <si>
    <t>8358211040192001</t>
  </si>
  <si>
    <t>1406517522395</t>
  </si>
  <si>
    <t>1000875421474068</t>
  </si>
  <si>
    <t>UEBELE,NOELLE</t>
  </si>
  <si>
    <t>141 ROCKEFELLER RD</t>
  </si>
  <si>
    <t>UNIT 144</t>
  </si>
  <si>
    <t>12054-2221</t>
  </si>
  <si>
    <t>5182508287</t>
  </si>
  <si>
    <t>8284502024</t>
  </si>
  <si>
    <t>12054222106448</t>
  </si>
  <si>
    <t xml:space="preserve">BM060   </t>
  </si>
  <si>
    <t>13.31.53</t>
  </si>
  <si>
    <t>8358100971273965</t>
  </si>
  <si>
    <t>1406024943639</t>
  </si>
  <si>
    <t>1000875330674063</t>
  </si>
  <si>
    <t>ZDEP &amp; ZDEP,*,*</t>
  </si>
  <si>
    <t>3930 E GENESEE ST</t>
  </si>
  <si>
    <t>13214-1934</t>
  </si>
  <si>
    <t>3154716188</t>
  </si>
  <si>
    <t>13214193405059</t>
  </si>
  <si>
    <t xml:space="preserve">CH150   </t>
  </si>
  <si>
    <t>11.28.47</t>
  </si>
  <si>
    <t>8358501790681785</t>
  </si>
  <si>
    <t>1406109235679</t>
  </si>
  <si>
    <t>1000875389624068</t>
  </si>
  <si>
    <t>WOLKIEWICZ,BRENDA</t>
  </si>
  <si>
    <t>14 CONCORD ST REAR</t>
  </si>
  <si>
    <t>14212-1612</t>
  </si>
  <si>
    <t>7168961231</t>
  </si>
  <si>
    <t>7162397968</t>
  </si>
  <si>
    <t>14212161205088</t>
  </si>
  <si>
    <t xml:space="preserve">BC147B  </t>
  </si>
  <si>
    <t>12.59.59</t>
  </si>
  <si>
    <t>8358211661508758</t>
  </si>
  <si>
    <t>1406036037420</t>
  </si>
  <si>
    <t>1000875430114069</t>
  </si>
  <si>
    <t>PUERTAS,JOANNA</t>
  </si>
  <si>
    <t>395 ORANGE ST # 1</t>
  </si>
  <si>
    <t>12206-3120</t>
  </si>
  <si>
    <t>9172791760</t>
  </si>
  <si>
    <t>12206312005340</t>
  </si>
  <si>
    <t xml:space="preserve">BH033A  </t>
  </si>
  <si>
    <t>13.41.57</t>
  </si>
  <si>
    <t>8358113090009376</t>
  </si>
  <si>
    <t>1406019631744</t>
  </si>
  <si>
    <t>1000875344984060</t>
  </si>
  <si>
    <t>TUCKER,KATRINA</t>
  </si>
  <si>
    <t>9869 RIVER RD FL 2</t>
  </si>
  <si>
    <t>13502-2303</t>
  </si>
  <si>
    <t>3158683483</t>
  </si>
  <si>
    <t>13502230305013</t>
  </si>
  <si>
    <t xml:space="preserve">UT074A  </t>
  </si>
  <si>
    <t>11.51.50</t>
  </si>
  <si>
    <t>8358112230198404</t>
  </si>
  <si>
    <t>1406537050096</t>
  </si>
  <si>
    <t>1000875393864064</t>
  </si>
  <si>
    <t>VIVES,AERLIS</t>
  </si>
  <si>
    <t>401 E FRANKLIN ST APT 1FL</t>
  </si>
  <si>
    <t>13760-4107</t>
  </si>
  <si>
    <t>6073388160</t>
  </si>
  <si>
    <t>6076218873</t>
  </si>
  <si>
    <t>13760410705085</t>
  </si>
  <si>
    <t xml:space="preserve">TF102   </t>
  </si>
  <si>
    <t>13.04.46</t>
  </si>
  <si>
    <t>8358211240218770</t>
  </si>
  <si>
    <t>1406645353283</t>
  </si>
  <si>
    <t>1000875352204062</t>
  </si>
  <si>
    <t>WEST,STEVEN</t>
  </si>
  <si>
    <t>18 LONGMEADOW DR</t>
  </si>
  <si>
    <t>12118-3076</t>
  </si>
  <si>
    <t>5185285553</t>
  </si>
  <si>
    <t>12118307605085</t>
  </si>
  <si>
    <t xml:space="preserve">SZ222   </t>
  </si>
  <si>
    <t>12.04.11</t>
  </si>
  <si>
    <t>8358500011596939</t>
  </si>
  <si>
    <t>1406573024112</t>
  </si>
  <si>
    <t>1000875412494067</t>
  </si>
  <si>
    <t>JACKSON,DAVINCHE</t>
  </si>
  <si>
    <t>85 NORRAN DR</t>
  </si>
  <si>
    <t>14609-2112</t>
  </si>
  <si>
    <t>5856646738</t>
  </si>
  <si>
    <t>14609211205010</t>
  </si>
  <si>
    <t xml:space="preserve">MH377   </t>
  </si>
  <si>
    <t>13.21.16</t>
  </si>
  <si>
    <t>8358500770103356</t>
  </si>
  <si>
    <t>1406624739502</t>
  </si>
  <si>
    <t>1000875365194060</t>
  </si>
  <si>
    <t>PEPE,DIANE</t>
  </si>
  <si>
    <t>2473 LOWER LAKE RD</t>
  </si>
  <si>
    <t>13148-9418</t>
  </si>
  <si>
    <t>5857556776</t>
  </si>
  <si>
    <t>13148941805287</t>
  </si>
  <si>
    <t xml:space="preserve">GE029   </t>
  </si>
  <si>
    <t>12.25.47</t>
  </si>
  <si>
    <t>8358502770103501</t>
  </si>
  <si>
    <t>1406105077216</t>
  </si>
  <si>
    <t>1000875256384069</t>
  </si>
  <si>
    <t>JONES,SHARON A</t>
  </si>
  <si>
    <t>148 LAURIE LN</t>
  </si>
  <si>
    <t>14072-1916</t>
  </si>
  <si>
    <t>7167734691</t>
  </si>
  <si>
    <t>14072191605099</t>
  </si>
  <si>
    <t xml:space="preserve">GI020   </t>
  </si>
  <si>
    <t>09.55.58</t>
  </si>
  <si>
    <t>8358500140407412</t>
  </si>
  <si>
    <t>1406633361249</t>
  </si>
  <si>
    <t>1000875411924064</t>
  </si>
  <si>
    <t>SUNG,LEXI</t>
  </si>
  <si>
    <t>73 ELK RIVER RD</t>
  </si>
  <si>
    <t>14586-9632</t>
  </si>
  <si>
    <t>5714669948</t>
  </si>
  <si>
    <t>14586963205093</t>
  </si>
  <si>
    <t xml:space="preserve">BR071   </t>
  </si>
  <si>
    <t>13.20.27</t>
  </si>
  <si>
    <t>1000875280404065</t>
  </si>
  <si>
    <t>1000875368764067</t>
  </si>
  <si>
    <t>12.30.48</t>
  </si>
  <si>
    <t>8358211320092947</t>
  </si>
  <si>
    <t>1406037246566</t>
  </si>
  <si>
    <t>1000875378944063</t>
  </si>
  <si>
    <t>CALHOUN,KATHLEEN</t>
  </si>
  <si>
    <t>118 HUNTER ST</t>
  </si>
  <si>
    <t>12801-3143</t>
  </si>
  <si>
    <t>5188120393</t>
  </si>
  <si>
    <t>5186830080</t>
  </si>
  <si>
    <t>12801314305027</t>
  </si>
  <si>
    <t xml:space="preserve">QB228B  </t>
  </si>
  <si>
    <t>12.45.44</t>
  </si>
  <si>
    <t>8358300010112030</t>
  </si>
  <si>
    <t>1406060632302</t>
  </si>
  <si>
    <t>1000875295754066</t>
  </si>
  <si>
    <t>BROSIUS-YURGA,DEBORAH</t>
  </si>
  <si>
    <t>112 MINUTEMAN DR</t>
  </si>
  <si>
    <t>04090-6931</t>
  </si>
  <si>
    <t>2076410772</t>
  </si>
  <si>
    <t>2072510939</t>
  </si>
  <si>
    <t>04090693105030</t>
  </si>
  <si>
    <t>10.49.30</t>
  </si>
  <si>
    <t>8358500050082569</t>
  </si>
  <si>
    <t>1406006645186</t>
  </si>
  <si>
    <t>1000875371934061</t>
  </si>
  <si>
    <t>WALCZAK,GARY</t>
  </si>
  <si>
    <t>300 BASKET RD</t>
  </si>
  <si>
    <t>14580-9753</t>
  </si>
  <si>
    <t>5852659204</t>
  </si>
  <si>
    <t>5854552392</t>
  </si>
  <si>
    <t>14580975305140</t>
  </si>
  <si>
    <t xml:space="preserve">WB006   </t>
  </si>
  <si>
    <t>8358300150053275</t>
  </si>
  <si>
    <t>1406115264762</t>
  </si>
  <si>
    <t>1000875344904068</t>
  </si>
  <si>
    <t>REGIOS,TONY</t>
  </si>
  <si>
    <t>19 VERANDA DR</t>
  </si>
  <si>
    <t>04038-1843</t>
  </si>
  <si>
    <t>2077760526</t>
  </si>
  <si>
    <t>2077741777</t>
  </si>
  <si>
    <t>04038184305080</t>
  </si>
  <si>
    <t xml:space="preserve">SB010   </t>
  </si>
  <si>
    <t>11.51.40</t>
  </si>
  <si>
    <t>8358302550076542</t>
  </si>
  <si>
    <t>1406116565753</t>
  </si>
  <si>
    <t>1000875407694069</t>
  </si>
  <si>
    <t>JOHNSON,MARGARET</t>
  </si>
  <si>
    <t>47 BUCKLEY ST</t>
  </si>
  <si>
    <t>04240-3402</t>
  </si>
  <si>
    <t>2073331797</t>
  </si>
  <si>
    <t>5855678329</t>
  </si>
  <si>
    <t>04240340205069</t>
  </si>
  <si>
    <t xml:space="preserve">LW198   </t>
  </si>
  <si>
    <t>13.15.27</t>
  </si>
  <si>
    <t>8358410010221671</t>
  </si>
  <si>
    <t>1406517876056</t>
  </si>
  <si>
    <t>1000875348454060</t>
  </si>
  <si>
    <t>FLOWERS,RAYLA</t>
  </si>
  <si>
    <t>30 NORTH ST APT 1</t>
  </si>
  <si>
    <t>03431-2622</t>
  </si>
  <si>
    <t>6033139813</t>
  </si>
  <si>
    <t>03431262205010</t>
  </si>
  <si>
    <t>11.57.44</t>
  </si>
  <si>
    <t>8358500110619988</t>
  </si>
  <si>
    <t>1406009401736</t>
  </si>
  <si>
    <t>1000875446654066</t>
  </si>
  <si>
    <t>SAGE,JOSEPH</t>
  </si>
  <si>
    <t>1223 WHITE SWAN DR</t>
  </si>
  <si>
    <t>14626-5305</t>
  </si>
  <si>
    <t>5854144756</t>
  </si>
  <si>
    <t>14626530505078</t>
  </si>
  <si>
    <t xml:space="preserve">GA085A  </t>
  </si>
  <si>
    <t>14.04.47</t>
  </si>
  <si>
    <t>8358100240035328</t>
  </si>
  <si>
    <t>1406570227411</t>
  </si>
  <si>
    <t>1000875321304068</t>
  </si>
  <si>
    <t>KINSWORTH,RITA</t>
  </si>
  <si>
    <t>2299 CEMETERY RD</t>
  </si>
  <si>
    <t>FABIUS</t>
  </si>
  <si>
    <t>13063-9821</t>
  </si>
  <si>
    <t>3157667510</t>
  </si>
  <si>
    <t>3153822266</t>
  </si>
  <si>
    <t>13063982105069</t>
  </si>
  <si>
    <t xml:space="preserve">BK316   </t>
  </si>
  <si>
    <t>11.18.02</t>
  </si>
  <si>
    <t>8358502970019101</t>
  </si>
  <si>
    <t>1406103537765</t>
  </si>
  <si>
    <t>1000875376004068</t>
  </si>
  <si>
    <t>WEED,MARILYN</t>
  </si>
  <si>
    <t>18 PAVEMENT RD</t>
  </si>
  <si>
    <t>BLDG D APT 252</t>
  </si>
  <si>
    <t>14086-9119</t>
  </si>
  <si>
    <t>7169386149</t>
  </si>
  <si>
    <t>14086912505164</t>
  </si>
  <si>
    <t xml:space="preserve">LN041   </t>
  </si>
  <si>
    <t>12.41.20</t>
  </si>
  <si>
    <t>8358500020832994</t>
  </si>
  <si>
    <t>1406011160247</t>
  </si>
  <si>
    <t>1000875357524068</t>
  </si>
  <si>
    <t>COLLINS,LENA</t>
  </si>
  <si>
    <t>200 SETH GREEN DR APT 2124</t>
  </si>
  <si>
    <t>14621-2184</t>
  </si>
  <si>
    <t>5855637897</t>
  </si>
  <si>
    <t>5858200712</t>
  </si>
  <si>
    <t>14621218405121</t>
  </si>
  <si>
    <t>12.14.31</t>
  </si>
  <si>
    <t>8358500020317657</t>
  </si>
  <si>
    <t>1406006075806</t>
  </si>
  <si>
    <t>1000875377354066</t>
  </si>
  <si>
    <t>MEINHARD,ALYSSA</t>
  </si>
  <si>
    <t>134 HILLENDALE ST</t>
  </si>
  <si>
    <t>14619-1612</t>
  </si>
  <si>
    <t>14619161205175</t>
  </si>
  <si>
    <t>12.43.20</t>
  </si>
  <si>
    <t>8358503160024943</t>
  </si>
  <si>
    <t>1406124974203</t>
  </si>
  <si>
    <t>1000875440734062</t>
  </si>
  <si>
    <t>HARTKE,MATTHEW</t>
  </si>
  <si>
    <t>10119 CRUMP RD</t>
  </si>
  <si>
    <t>GLENWOOD</t>
  </si>
  <si>
    <t>14069-9610</t>
  </si>
  <si>
    <t>7164328288</t>
  </si>
  <si>
    <t>14069961005112</t>
  </si>
  <si>
    <t xml:space="preserve">SN109   </t>
  </si>
  <si>
    <t>13.56.44</t>
  </si>
  <si>
    <t>8358300360011154</t>
  </si>
  <si>
    <t>1406120566565</t>
  </si>
  <si>
    <t>1000875378464062</t>
  </si>
  <si>
    <t>COFFIN,DAVID</t>
  </si>
  <si>
    <t>55 SMALLS POINT RD</t>
  </si>
  <si>
    <t>MACHIASPORT</t>
  </si>
  <si>
    <t>04655-3230</t>
  </si>
  <si>
    <t>04655323005014</t>
  </si>
  <si>
    <t xml:space="preserve">MC007   </t>
  </si>
  <si>
    <t>12.44.56</t>
  </si>
  <si>
    <t>8358301960013129</t>
  </si>
  <si>
    <t>1406119548632</t>
  </si>
  <si>
    <t>1000875293694066</t>
  </si>
  <si>
    <t>62 MARSHALL POINT RD</t>
  </si>
  <si>
    <t>04860000005564</t>
  </si>
  <si>
    <t>10.47.34</t>
  </si>
  <si>
    <t>8358110020375208</t>
  </si>
  <si>
    <t>1406014939787</t>
  </si>
  <si>
    <t>1000875292224063</t>
  </si>
  <si>
    <t>DAVIS,KASSANDRA</t>
  </si>
  <si>
    <t>432 PARK DRIVE MANOR 2</t>
  </si>
  <si>
    <t>13440-4767</t>
  </si>
  <si>
    <t>3158324507</t>
  </si>
  <si>
    <t>13440476705085</t>
  </si>
  <si>
    <t xml:space="preserve">RM029A  </t>
  </si>
  <si>
    <t>10.46.32</t>
  </si>
  <si>
    <t>8358502660295029</t>
  </si>
  <si>
    <t>1406105205361</t>
  </si>
  <si>
    <t>1000875263424064</t>
  </si>
  <si>
    <t>ENDRESS,ARTHUR</t>
  </si>
  <si>
    <t>155 BLACKSMITH DR</t>
  </si>
  <si>
    <t>14051-1897</t>
  </si>
  <si>
    <t>7166885149</t>
  </si>
  <si>
    <t>7163529502</t>
  </si>
  <si>
    <t>14051189705061</t>
  </si>
  <si>
    <t xml:space="preserve">AM089   </t>
  </si>
  <si>
    <t>10.08.42</t>
  </si>
  <si>
    <t>8358302890071708</t>
  </si>
  <si>
    <t>1406117992766</t>
  </si>
  <si>
    <t>1000875465084062</t>
  </si>
  <si>
    <t>NOILES,KEVIN</t>
  </si>
  <si>
    <t>4 SPRING ST</t>
  </si>
  <si>
    <t>04043-7141</t>
  </si>
  <si>
    <t>7815073405</t>
  </si>
  <si>
    <t>04043714105042</t>
  </si>
  <si>
    <t xml:space="preserve">AR052   </t>
  </si>
  <si>
    <t>14.30.25</t>
  </si>
  <si>
    <t>8358101430041621</t>
  </si>
  <si>
    <t>1406590036669</t>
  </si>
  <si>
    <t>1000874932544063</t>
  </si>
  <si>
    <t>RITCHIE,DONALD</t>
  </si>
  <si>
    <t>4297 COLLEGE AVE</t>
  </si>
  <si>
    <t>14830-9122</t>
  </si>
  <si>
    <t>6074422566</t>
  </si>
  <si>
    <t>6073775008</t>
  </si>
  <si>
    <t>14830912205048</t>
  </si>
  <si>
    <t xml:space="preserve">CG143   </t>
  </si>
  <si>
    <t>17.10.18</t>
  </si>
  <si>
    <t>8358111640010381</t>
  </si>
  <si>
    <t>1406016556639</t>
  </si>
  <si>
    <t>1000875307584063</t>
  </si>
  <si>
    <t>MCINTOSH,DOLORES K</t>
  </si>
  <si>
    <t>14174 CHURCH ST APT 3D</t>
  </si>
  <si>
    <t>HARRISVILLE</t>
  </si>
  <si>
    <t>13648-2111</t>
  </si>
  <si>
    <t>3155375013</t>
  </si>
  <si>
    <t>3155431040</t>
  </si>
  <si>
    <t>13648211105037</t>
  </si>
  <si>
    <t xml:space="preserve">GU012   </t>
  </si>
  <si>
    <t>11.01.03</t>
  </si>
  <si>
    <t>8358110020201495</t>
  </si>
  <si>
    <t>1406014922643</t>
  </si>
  <si>
    <t>1000875271704069</t>
  </si>
  <si>
    <t>HEANEY,HENRY</t>
  </si>
  <si>
    <t>6643 SHANK AVE</t>
  </si>
  <si>
    <t>13440-9311</t>
  </si>
  <si>
    <t>3153371143</t>
  </si>
  <si>
    <t>13440931105012</t>
  </si>
  <si>
    <t xml:space="preserve">RM072A  </t>
  </si>
  <si>
    <t>10.22.43</t>
  </si>
  <si>
    <t>8358210310013368</t>
  </si>
  <si>
    <t>1406030131997</t>
  </si>
  <si>
    <t>1000875296364063</t>
  </si>
  <si>
    <t>BOWEN,THOMAS</t>
  </si>
  <si>
    <t>2 GENESEE ST APT 9</t>
  </si>
  <si>
    <t>13320-9998</t>
  </si>
  <si>
    <t>6075444163</t>
  </si>
  <si>
    <t>13320999805317</t>
  </si>
  <si>
    <t>10.50.02</t>
  </si>
  <si>
    <t>8358500020653010</t>
  </si>
  <si>
    <t>1406007927013</t>
  </si>
  <si>
    <t>1000875427084069</t>
  </si>
  <si>
    <t>CHENEY,CHRISTIAN</t>
  </si>
  <si>
    <t>116 ROSALIND ST</t>
  </si>
  <si>
    <t>14619-2124</t>
  </si>
  <si>
    <t>5854509811</t>
  </si>
  <si>
    <t>14619212405055</t>
  </si>
  <si>
    <t xml:space="preserve">MHE3A   </t>
  </si>
  <si>
    <t>13.38.14</t>
  </si>
  <si>
    <t>8358410010269803</t>
  </si>
  <si>
    <t>1406040339648</t>
  </si>
  <si>
    <t>1000875418984061</t>
  </si>
  <si>
    <t>DUVAL,DAVID</t>
  </si>
  <si>
    <t>7 PARK AVE APT 2</t>
  </si>
  <si>
    <t>03431-2334</t>
  </si>
  <si>
    <t>6034391127</t>
  </si>
  <si>
    <t>03431233405020</t>
  </si>
  <si>
    <t xml:space="preserve">KE011   </t>
  </si>
  <si>
    <t>13.28.56</t>
  </si>
  <si>
    <t>8358501791970708</t>
  </si>
  <si>
    <t>1406645962067</t>
  </si>
  <si>
    <t>1000875348224067</t>
  </si>
  <si>
    <t>KLESS,NICOLE</t>
  </si>
  <si>
    <t>1324 SENECA ST UPPR REAR</t>
  </si>
  <si>
    <t>14210-1654</t>
  </si>
  <si>
    <t>7164104282</t>
  </si>
  <si>
    <t>14210165405035</t>
  </si>
  <si>
    <t xml:space="preserve">BC141   </t>
  </si>
  <si>
    <t>8358502660581394</t>
  </si>
  <si>
    <t>1406501806853</t>
  </si>
  <si>
    <t>1000875452364063</t>
  </si>
  <si>
    <t>KARIMI,MOHHAMMAND W</t>
  </si>
  <si>
    <t>128 RANSOM OAKS DR</t>
  </si>
  <si>
    <t>14051-1266</t>
  </si>
  <si>
    <t>6317105241</t>
  </si>
  <si>
    <t>6467243992</t>
  </si>
  <si>
    <t>14051126605036</t>
  </si>
  <si>
    <t xml:space="preserve">AM094   </t>
  </si>
  <si>
    <t>8358500011634953</t>
  </si>
  <si>
    <t>1406626119059</t>
  </si>
  <si>
    <t>1000875410964061</t>
  </si>
  <si>
    <t>BURELL,DARRYL</t>
  </si>
  <si>
    <t>250 MEIGS ST APT 203</t>
  </si>
  <si>
    <t>14607-2437</t>
  </si>
  <si>
    <t>8506405881</t>
  </si>
  <si>
    <t>14607243705049</t>
  </si>
  <si>
    <t xml:space="preserve">MH383   </t>
  </si>
  <si>
    <t>13.19.14</t>
  </si>
  <si>
    <t>8358300010267339</t>
  </si>
  <si>
    <t>1406593231945</t>
  </si>
  <si>
    <t>1000875289954060</t>
  </si>
  <si>
    <t>LAROSEE,JOANNE</t>
  </si>
  <si>
    <t>15 MOONSTONE WAY</t>
  </si>
  <si>
    <t>04090-5958</t>
  </si>
  <si>
    <t>9787906585</t>
  </si>
  <si>
    <t>04090595805026</t>
  </si>
  <si>
    <t xml:space="preserve">WC009   </t>
  </si>
  <si>
    <t>10.45.13</t>
  </si>
  <si>
    <t>8358502680342942</t>
  </si>
  <si>
    <t>1406539161479</t>
  </si>
  <si>
    <t>1000875463124068</t>
  </si>
  <si>
    <t>RODRIGUEZ,RAUL</t>
  </si>
  <si>
    <t>265 ROSEMONT AVE LOWR</t>
  </si>
  <si>
    <t>14217-1052</t>
  </si>
  <si>
    <t>7163678131</t>
  </si>
  <si>
    <t>7167151975</t>
  </si>
  <si>
    <t>14217105205128</t>
  </si>
  <si>
    <t xml:space="preserve">TT065   </t>
  </si>
  <si>
    <t>14.27.35</t>
  </si>
  <si>
    <t>8358210630194674</t>
  </si>
  <si>
    <t>1406040835025</t>
  </si>
  <si>
    <t>1000875454434062</t>
  </si>
  <si>
    <t>WAITT,THERESA</t>
  </si>
  <si>
    <t>15 GLEN MEADOW DR</t>
  </si>
  <si>
    <t>12118-3702</t>
  </si>
  <si>
    <t>5188781070</t>
  </si>
  <si>
    <t>12118370205052</t>
  </si>
  <si>
    <t xml:space="preserve">HM143   </t>
  </si>
  <si>
    <t>14.14.40</t>
  </si>
  <si>
    <t>8358211230014734</t>
  </si>
  <si>
    <t>1406034513349</t>
  </si>
  <si>
    <t>1000875420494067</t>
  </si>
  <si>
    <t>FAZIO,PAM</t>
  </si>
  <si>
    <t>91 CHURCH AVE APT 102</t>
  </si>
  <si>
    <t>12020-1929</t>
  </si>
  <si>
    <t>5183379636</t>
  </si>
  <si>
    <t>12020192905010</t>
  </si>
  <si>
    <t xml:space="preserve">SZ160   </t>
  </si>
  <si>
    <t>13.30.47</t>
  </si>
  <si>
    <t>8358210170014811</t>
  </si>
  <si>
    <t>1406034296226</t>
  </si>
  <si>
    <t>1000875412944061</t>
  </si>
  <si>
    <t>ZURN,WILLIAM</t>
  </si>
  <si>
    <t>117 S LINE RD</t>
  </si>
  <si>
    <t>12850-1440</t>
  </si>
  <si>
    <t>5188821550</t>
  </si>
  <si>
    <t>12850144005018</t>
  </si>
  <si>
    <t xml:space="preserve">AD067   </t>
  </si>
  <si>
    <t>13.21.43</t>
  </si>
  <si>
    <t>8358302070015798</t>
  </si>
  <si>
    <t>1406117722973</t>
  </si>
  <si>
    <t>1000875274034068</t>
  </si>
  <si>
    <t>KRITZ,DAKOTA</t>
  </si>
  <si>
    <t>2 BLACKBERRY LN</t>
  </si>
  <si>
    <t>04937-3252</t>
  </si>
  <si>
    <t>2525714675</t>
  </si>
  <si>
    <t>04937325205044</t>
  </si>
  <si>
    <t xml:space="preserve">WI123   </t>
  </si>
  <si>
    <t>10.26.05</t>
  </si>
  <si>
    <t>8358211700363058</t>
  </si>
  <si>
    <t>1406040585356</t>
  </si>
  <si>
    <t>1000875286044063</t>
  </si>
  <si>
    <t>ADCOM RAC - R07665 *,*</t>
  </si>
  <si>
    <t>800 NEW LOUDON RD</t>
  </si>
  <si>
    <t>12110-3900</t>
  </si>
  <si>
    <t>4707790994</t>
  </si>
  <si>
    <t>12110390005182</t>
  </si>
  <si>
    <t xml:space="preserve">BH098A  </t>
  </si>
  <si>
    <t>10.43.01</t>
  </si>
  <si>
    <t>8358502980111195</t>
  </si>
  <si>
    <t>1406107043737</t>
  </si>
  <si>
    <t>1000875450914067</t>
  </si>
  <si>
    <t>VOSBURGH,FRED</t>
  </si>
  <si>
    <t>9326 PINE BREEZE LN</t>
  </si>
  <si>
    <t>14032-9134</t>
  </si>
  <si>
    <t>7167418617</t>
  </si>
  <si>
    <t>14032913405046</t>
  </si>
  <si>
    <t xml:space="preserve">CL514   </t>
  </si>
  <si>
    <t>8358500170039051</t>
  </si>
  <si>
    <t>1406005192107</t>
  </si>
  <si>
    <t>1000875456334062</t>
  </si>
  <si>
    <t>LEGACY AT PARKL,ANDS</t>
  </si>
  <si>
    <t>2000 PARK CREEK LN</t>
  </si>
  <si>
    <t>BLDG WIFI APT 313</t>
  </si>
  <si>
    <t>14428-9633</t>
  </si>
  <si>
    <t>14428963305443</t>
  </si>
  <si>
    <t>8358300060104135</t>
  </si>
  <si>
    <t>1406060887153</t>
  </si>
  <si>
    <t>1000875391154062</t>
  </si>
  <si>
    <t>NICHOLAS,MIKE</t>
  </si>
  <si>
    <t>154 WEST ST</t>
  </si>
  <si>
    <t>BLDG LOT APT 16</t>
  </si>
  <si>
    <t>04005-9768</t>
  </si>
  <si>
    <t>2074688786</t>
  </si>
  <si>
    <t>04005976805254</t>
  </si>
  <si>
    <t xml:space="preserve">SA040   </t>
  </si>
  <si>
    <t>13.02.15</t>
  </si>
  <si>
    <t>8358500560006652</t>
  </si>
  <si>
    <t>1406004985816</t>
  </si>
  <si>
    <t>1000875407704066</t>
  </si>
  <si>
    <t>WEDMAN,JAMES</t>
  </si>
  <si>
    <t>2057 MAPLE STREET RD</t>
  </si>
  <si>
    <t>14489-9204</t>
  </si>
  <si>
    <t>3159450273</t>
  </si>
  <si>
    <t>3159466281</t>
  </si>
  <si>
    <t>14489920405072</t>
  </si>
  <si>
    <t xml:space="preserve">NE037   </t>
  </si>
  <si>
    <t>13.15.28</t>
  </si>
  <si>
    <t>8358301900082879</t>
  </si>
  <si>
    <t>1406125056695</t>
  </si>
  <si>
    <t>1000875464164063</t>
  </si>
  <si>
    <t>PHILBROOK &amp; ASSOCIATES,*,*</t>
  </si>
  <si>
    <t>17 WALNUT ST BLDG SIP</t>
  </si>
  <si>
    <t>04841-2718</t>
  </si>
  <si>
    <t>04841271805049</t>
  </si>
  <si>
    <t xml:space="preserve">WN091   </t>
  </si>
  <si>
    <t>14.29.04</t>
  </si>
  <si>
    <t>8358501570052488</t>
  </si>
  <si>
    <t>1406027091360</t>
  </si>
  <si>
    <t>1000875275724063</t>
  </si>
  <si>
    <t>STEWART TITLE *,*</t>
  </si>
  <si>
    <t>3 S MAIN ST STE 0</t>
  </si>
  <si>
    <t>14411-1448</t>
  </si>
  <si>
    <t>5855894476</t>
  </si>
  <si>
    <t>14411144805069</t>
  </si>
  <si>
    <t xml:space="preserve">ME048   </t>
  </si>
  <si>
    <t>10.29.22</t>
  </si>
  <si>
    <t>8358300520027694</t>
  </si>
  <si>
    <t>1406500411952</t>
  </si>
  <si>
    <t>1000875443064061</t>
  </si>
  <si>
    <t>NORCROSS,LORIANN</t>
  </si>
  <si>
    <t>73 MAIN ST</t>
  </si>
  <si>
    <t>LIMESTONE</t>
  </si>
  <si>
    <t>04750-1105</t>
  </si>
  <si>
    <t>7749554525</t>
  </si>
  <si>
    <t>04750110505043</t>
  </si>
  <si>
    <t xml:space="preserve">CA030   </t>
  </si>
  <si>
    <t>14.00.24</t>
  </si>
  <si>
    <t>8358500390128882</t>
  </si>
  <si>
    <t>1406624885206</t>
  </si>
  <si>
    <t>1000875439394068</t>
  </si>
  <si>
    <t>JOSEPH,REILLY</t>
  </si>
  <si>
    <t>4967 ISLAND VIEW DR</t>
  </si>
  <si>
    <t>14424-2469</t>
  </si>
  <si>
    <t>5853629950</t>
  </si>
  <si>
    <t>14424246905067</t>
  </si>
  <si>
    <t xml:space="preserve">CQ102   </t>
  </si>
  <si>
    <t>13.54.30</t>
  </si>
  <si>
    <t>8358300010210636</t>
  </si>
  <si>
    <t>1406064107483</t>
  </si>
  <si>
    <t>1000875408604067</t>
  </si>
  <si>
    <t>STADIG CAMPGROU,ND</t>
  </si>
  <si>
    <t>146 BYPASS RD APT EQUIPA</t>
  </si>
  <si>
    <t>04090-4722</t>
  </si>
  <si>
    <t>04090472205498</t>
  </si>
  <si>
    <t xml:space="preserve">WC011B  </t>
  </si>
  <si>
    <t>13.16.22</t>
  </si>
  <si>
    <t>8358211661359442</t>
  </si>
  <si>
    <t>1406590233118</t>
  </si>
  <si>
    <t>1000875423714065</t>
  </si>
  <si>
    <t>EMBERLEY,JOHN</t>
  </si>
  <si>
    <t>97 TEN BROECK ST BSMT</t>
  </si>
  <si>
    <t>12210-2523</t>
  </si>
  <si>
    <t>5083956347</t>
  </si>
  <si>
    <t>12210252305629</t>
  </si>
  <si>
    <t xml:space="preserve">BHA7A   </t>
  </si>
  <si>
    <t>8358502900154440</t>
  </si>
  <si>
    <t>1406503469221</t>
  </si>
  <si>
    <t>1000875415124067</t>
  </si>
  <si>
    <t>DIGURNAY,RAFAEL</t>
  </si>
  <si>
    <t>6491 DYSINGER RD APT 7</t>
  </si>
  <si>
    <t>14094-9362</t>
  </si>
  <si>
    <t>7165786122</t>
  </si>
  <si>
    <t>14094936205068</t>
  </si>
  <si>
    <t xml:space="preserve">LT144   </t>
  </si>
  <si>
    <t>13.24.10</t>
  </si>
  <si>
    <t>8358300010109606</t>
  </si>
  <si>
    <t>1406060629860</t>
  </si>
  <si>
    <t>1000875338644068</t>
  </si>
  <si>
    <t>MILLIAN,EDWARD</t>
  </si>
  <si>
    <t>6 LITCHFIELD LN</t>
  </si>
  <si>
    <t>04090-4622</t>
  </si>
  <si>
    <t>6179620629</t>
  </si>
  <si>
    <t>04090462205045</t>
  </si>
  <si>
    <t xml:space="preserve">WC010B  </t>
  </si>
  <si>
    <t>11.40.58</t>
  </si>
  <si>
    <t>8358302270224166</t>
  </si>
  <si>
    <t>1406539921195</t>
  </si>
  <si>
    <t>1000875359634063</t>
  </si>
  <si>
    <t>ROY,FRANK</t>
  </si>
  <si>
    <t>75 CIVIC CENTER DR APT 110</t>
  </si>
  <si>
    <t>04330-8189</t>
  </si>
  <si>
    <t>9412242961</t>
  </si>
  <si>
    <t>9419935842</t>
  </si>
  <si>
    <t>04330817405050</t>
  </si>
  <si>
    <t>12.17.50</t>
  </si>
  <si>
    <t>8358300230081130</t>
  </si>
  <si>
    <t>1406640086086</t>
  </si>
  <si>
    <t>1000875327554062</t>
  </si>
  <si>
    <t>RSLE LLC,*</t>
  </si>
  <si>
    <t>4 HERITAGE GLN</t>
  </si>
  <si>
    <t>04015-3255</t>
  </si>
  <si>
    <t>2074009707</t>
  </si>
  <si>
    <t>04015325505059</t>
  </si>
  <si>
    <t xml:space="preserve">WD008   </t>
  </si>
  <si>
    <t>11.24.34</t>
  </si>
  <si>
    <t>8358100890042061</t>
  </si>
  <si>
    <t>1406648128187</t>
  </si>
  <si>
    <t>1000875389844062</t>
  </si>
  <si>
    <t>SMITH,JEAN</t>
  </si>
  <si>
    <t>1 KING ST</t>
  </si>
  <si>
    <t>13077-1011</t>
  </si>
  <si>
    <t>5702426816</t>
  </si>
  <si>
    <t>13077101105024</t>
  </si>
  <si>
    <t xml:space="preserve">CD018   </t>
  </si>
  <si>
    <t>13.00.14</t>
  </si>
  <si>
    <t>8358300120074187</t>
  </si>
  <si>
    <t>1406115125781</t>
  </si>
  <si>
    <t>1000875436644069</t>
  </si>
  <si>
    <t>MYERS,DALTON</t>
  </si>
  <si>
    <t>1 STRATTON RD</t>
  </si>
  <si>
    <t>04074-9045</t>
  </si>
  <si>
    <t>2072080970</t>
  </si>
  <si>
    <t>6037285397</t>
  </si>
  <si>
    <t>04074904505022</t>
  </si>
  <si>
    <t xml:space="preserve">SB823   </t>
  </si>
  <si>
    <t>8358210590024960</t>
  </si>
  <si>
    <t>1406029173653</t>
  </si>
  <si>
    <t>1000875438234067</t>
  </si>
  <si>
    <t>MACKEY,DEVAN</t>
  </si>
  <si>
    <t>3 CASCADE ST</t>
  </si>
  <si>
    <t>12047-1315</t>
  </si>
  <si>
    <t>5185278303</t>
  </si>
  <si>
    <t>12047131505015</t>
  </si>
  <si>
    <t xml:space="preserve">TY287   </t>
  </si>
  <si>
    <t>13.52.14</t>
  </si>
  <si>
    <t>8358300010210537</t>
  </si>
  <si>
    <t>1406064107376</t>
  </si>
  <si>
    <t>1000875404644067</t>
  </si>
  <si>
    <t>EQ,WELLS BEACH</t>
  </si>
  <si>
    <t>1000 POST RD APT MASTER</t>
  </si>
  <si>
    <t>04090-4109</t>
  </si>
  <si>
    <t>2076467570</t>
  </si>
  <si>
    <t>04090410907197</t>
  </si>
  <si>
    <t xml:space="preserve">WC028B  </t>
  </si>
  <si>
    <t>13.11.57</t>
  </si>
  <si>
    <t>8358302060045664</t>
  </si>
  <si>
    <t>1406117631620</t>
  </si>
  <si>
    <t>1000875323314065</t>
  </si>
  <si>
    <t>ZARKO,DAVID</t>
  </si>
  <si>
    <t>11 MAUDE ST</t>
  </si>
  <si>
    <t>04901-7225</t>
  </si>
  <si>
    <t>2078737695</t>
  </si>
  <si>
    <t>04901722505034</t>
  </si>
  <si>
    <t xml:space="preserve">WI245   </t>
  </si>
  <si>
    <t>11.20.29</t>
  </si>
  <si>
    <t>8358100650249708</t>
  </si>
  <si>
    <t>1406627096728</t>
  </si>
  <si>
    <t>1000875327664069</t>
  </si>
  <si>
    <t>SULLIVAN,JONATHAN</t>
  </si>
  <si>
    <t>178 E 5TH ST APT 2</t>
  </si>
  <si>
    <t>13126-3365</t>
  </si>
  <si>
    <t>3157532306</t>
  </si>
  <si>
    <t>3157532303</t>
  </si>
  <si>
    <t>13126336505068</t>
  </si>
  <si>
    <t xml:space="preserve">OS017   </t>
  </si>
  <si>
    <t>11.24.39</t>
  </si>
  <si>
    <t>8358112130428950</t>
  </si>
  <si>
    <t>1406024799809</t>
  </si>
  <si>
    <t>1000875272834063</t>
  </si>
  <si>
    <t>ADCOM RAC R00171,*,*</t>
  </si>
  <si>
    <t>10 GLENWOOD AVE APT 105</t>
  </si>
  <si>
    <t>13905-2568</t>
  </si>
  <si>
    <t>4703427653</t>
  </si>
  <si>
    <t>13905256805065</t>
  </si>
  <si>
    <t xml:space="preserve">PL203   </t>
  </si>
  <si>
    <t>10.24.29</t>
  </si>
  <si>
    <t>8358211320217445</t>
  </si>
  <si>
    <t>1406641996713</t>
  </si>
  <si>
    <t>1000875351524064</t>
  </si>
  <si>
    <t>SANDERS,ASHLEY</t>
  </si>
  <si>
    <t>8 LAWTON AVE APT 1</t>
  </si>
  <si>
    <t>12801-3192</t>
  </si>
  <si>
    <t>5189326231</t>
  </si>
  <si>
    <t>12801319205032</t>
  </si>
  <si>
    <t xml:space="preserve">QB156   </t>
  </si>
  <si>
    <t>12.02.58</t>
  </si>
  <si>
    <t>8358502730062771</t>
  </si>
  <si>
    <t>1406107101352</t>
  </si>
  <si>
    <t>1000875342374066</t>
  </si>
  <si>
    <t>EBLING,BRETT</t>
  </si>
  <si>
    <t>3265 HICKOX RD</t>
  </si>
  <si>
    <t>14075-6726</t>
  </si>
  <si>
    <t>7168037698</t>
  </si>
  <si>
    <t>14075672605033</t>
  </si>
  <si>
    <t xml:space="preserve">HB117   </t>
  </si>
  <si>
    <t>11.46.59</t>
  </si>
  <si>
    <t>8358210010198634</t>
  </si>
  <si>
    <t>1406038452908</t>
  </si>
  <si>
    <t>1000875442784065</t>
  </si>
  <si>
    <t>PEREZ,MARANGELYS</t>
  </si>
  <si>
    <t>41 LINCOLN AVE</t>
  </si>
  <si>
    <t>12010-3422</t>
  </si>
  <si>
    <t>5182122273</t>
  </si>
  <si>
    <t>12010342205023</t>
  </si>
  <si>
    <t xml:space="preserve">AD095   </t>
  </si>
  <si>
    <t>13.59.58</t>
  </si>
  <si>
    <t>8358111530035704</t>
  </si>
  <si>
    <t>1406602870535</t>
  </si>
  <si>
    <t>1000875446404066</t>
  </si>
  <si>
    <t>FICKEY,BRIAN</t>
  </si>
  <si>
    <t>8 SHARON ST APT 5</t>
  </si>
  <si>
    <t>13662-1652</t>
  </si>
  <si>
    <t>3305710372</t>
  </si>
  <si>
    <t>13662165205024</t>
  </si>
  <si>
    <t xml:space="preserve">MS04B   </t>
  </si>
  <si>
    <t>14.04.26</t>
  </si>
  <si>
    <t>8358500070264072</t>
  </si>
  <si>
    <t>1406026658748</t>
  </si>
  <si>
    <t>1000875442684067</t>
  </si>
  <si>
    <t>FORGE FINANCIAL ADVISORS,*</t>
  </si>
  <si>
    <t>1387 FAIRPORT RD STE 750</t>
  </si>
  <si>
    <t>14450-2087</t>
  </si>
  <si>
    <t>9375497015</t>
  </si>
  <si>
    <t>5854612560</t>
  </si>
  <si>
    <t>14450208705070</t>
  </si>
  <si>
    <t>13.59.50</t>
  </si>
  <si>
    <t>8358302410015581</t>
  </si>
  <si>
    <t>1406117438216</t>
  </si>
  <si>
    <t>1000875391994061</t>
  </si>
  <si>
    <t>CHAPMAN,TAMARA</t>
  </si>
  <si>
    <t>354 WINTHROP CENTER RD</t>
  </si>
  <si>
    <t>04364-3558</t>
  </si>
  <si>
    <t>2074859838</t>
  </si>
  <si>
    <t>04364355805017</t>
  </si>
  <si>
    <t xml:space="preserve">AU286   </t>
  </si>
  <si>
    <t>8358301930015303</t>
  </si>
  <si>
    <t>1406119523148</t>
  </si>
  <si>
    <t>1000875260924066</t>
  </si>
  <si>
    <t>SNOW,PAT</t>
  </si>
  <si>
    <t>8 ROCKAWAY RD</t>
  </si>
  <si>
    <t>04854-3338</t>
  </si>
  <si>
    <t>2075948643</t>
  </si>
  <si>
    <t>2075936282</t>
  </si>
  <si>
    <t>04854333805022</t>
  </si>
  <si>
    <t xml:space="preserve">WN079   </t>
  </si>
  <si>
    <t>10.03.53</t>
  </si>
  <si>
    <t>8358211661446660</t>
  </si>
  <si>
    <t>1406625448103</t>
  </si>
  <si>
    <t>1000875411304069</t>
  </si>
  <si>
    <t>MANANDHAR,POOJA</t>
  </si>
  <si>
    <t>609 MERCER ST APT 6</t>
  </si>
  <si>
    <t>12208-3241</t>
  </si>
  <si>
    <t>5185054386</t>
  </si>
  <si>
    <t>12208324105068</t>
  </si>
  <si>
    <t xml:space="preserve">WA004B  </t>
  </si>
  <si>
    <t>13.19.37</t>
  </si>
  <si>
    <t>8358100030054133</t>
  </si>
  <si>
    <t>1406017744747</t>
  </si>
  <si>
    <t>1000875354404066</t>
  </si>
  <si>
    <t>PINSKY LAW GROUP PLLC *,*</t>
  </si>
  <si>
    <t>4311 E GENESEE ST</t>
  </si>
  <si>
    <t>13214-2121</t>
  </si>
  <si>
    <t>3154288344</t>
  </si>
  <si>
    <t>13214212105029</t>
  </si>
  <si>
    <t xml:space="preserve">BK204   </t>
  </si>
  <si>
    <t>12.08.35</t>
  </si>
  <si>
    <t>8358110710016823</t>
  </si>
  <si>
    <t>1406014743353</t>
  </si>
  <si>
    <t>1000875275164062</t>
  </si>
  <si>
    <t>NEFF,HARRIET</t>
  </si>
  <si>
    <t>6 BELLINGER ST LOWR</t>
  </si>
  <si>
    <t>13407-1128</t>
  </si>
  <si>
    <t>3158686053</t>
  </si>
  <si>
    <t>13407112805033</t>
  </si>
  <si>
    <t>10.28.07</t>
  </si>
  <si>
    <t>8358300970016270</t>
  </si>
  <si>
    <t>1406118214574</t>
  </si>
  <si>
    <t>1000875409764068</t>
  </si>
  <si>
    <t>BARRY,KEVIN</t>
  </si>
  <si>
    <t>31 HILLCREST DR</t>
  </si>
  <si>
    <t>04401-0236</t>
  </si>
  <si>
    <t>2078483452</t>
  </si>
  <si>
    <t>04401023605013</t>
  </si>
  <si>
    <t>13.17.36</t>
  </si>
  <si>
    <t>8358500590035143</t>
  </si>
  <si>
    <t>1406006018772</t>
  </si>
  <si>
    <t>1000875442654060</t>
  </si>
  <si>
    <t>JAUFMANN,ELLA</t>
  </si>
  <si>
    <t>1300 PARKWOOD DR</t>
  </si>
  <si>
    <t>14502-8615</t>
  </si>
  <si>
    <t>5853508778</t>
  </si>
  <si>
    <t>14502861505070</t>
  </si>
  <si>
    <t>13.59.49</t>
  </si>
  <si>
    <t>8358501870028097</t>
  </si>
  <si>
    <t>1406011248091</t>
  </si>
  <si>
    <t>1000875301944065</t>
  </si>
  <si>
    <t>LENNON,BETH</t>
  </si>
  <si>
    <t>58 LINWOOD AVE UNIT 1</t>
  </si>
  <si>
    <t>14569-1116</t>
  </si>
  <si>
    <t>5856893891</t>
  </si>
  <si>
    <t>5855584159</t>
  </si>
  <si>
    <t>14569111605059</t>
  </si>
  <si>
    <t xml:space="preserve">PRA0A   </t>
  </si>
  <si>
    <t>10.55.25</t>
  </si>
  <si>
    <t>8358300180069606</t>
  </si>
  <si>
    <t>1406115914689</t>
  </si>
  <si>
    <t>1000875408344060</t>
  </si>
  <si>
    <t>BASELINEUS LLC,*,*</t>
  </si>
  <si>
    <t>74 BAYVIEW ST</t>
  </si>
  <si>
    <t>04096-6903</t>
  </si>
  <si>
    <t>2076859638</t>
  </si>
  <si>
    <t>2078473212</t>
  </si>
  <si>
    <t>04096690305028</t>
  </si>
  <si>
    <t xml:space="preserve">CB120   </t>
  </si>
  <si>
    <t>8358502790018341</t>
  </si>
  <si>
    <t>1406106080425</t>
  </si>
  <si>
    <t>1000875430424062</t>
  </si>
  <si>
    <t>LAZARUS,LINDA</t>
  </si>
  <si>
    <t>6736 BEAR RIDGE RD</t>
  </si>
  <si>
    <t>APT LEFT</t>
  </si>
  <si>
    <t>14094-9288</t>
  </si>
  <si>
    <t>7163162755</t>
  </si>
  <si>
    <t>14094928805107</t>
  </si>
  <si>
    <t xml:space="preserve">NT077   </t>
  </si>
  <si>
    <t>13.42.16</t>
  </si>
  <si>
    <t>8358210870032063</t>
  </si>
  <si>
    <t>1406512158286</t>
  </si>
  <si>
    <t>1000875417654061</t>
  </si>
  <si>
    <t>DOWNER,JONATHAN</t>
  </si>
  <si>
    <t>328 NORTH RD</t>
  </si>
  <si>
    <t>12018-5431</t>
  </si>
  <si>
    <t>5184161730</t>
  </si>
  <si>
    <t>12018543105025</t>
  </si>
  <si>
    <t xml:space="preserve">TY239   </t>
  </si>
  <si>
    <t>13.27.18</t>
  </si>
  <si>
    <t>8358210430044814</t>
  </si>
  <si>
    <t>1406621800075</t>
  </si>
  <si>
    <t>1000875412614060</t>
  </si>
  <si>
    <t>DELISE-HEATH,ANDRIA</t>
  </si>
  <si>
    <t>153 PINE LAKE RD LOT 60</t>
  </si>
  <si>
    <t>12032-5416</t>
  </si>
  <si>
    <t>3158686827</t>
  </si>
  <si>
    <t>12032541605464</t>
  </si>
  <si>
    <t>13.21.26</t>
  </si>
  <si>
    <t>8358502630740898</t>
  </si>
  <si>
    <t>1406608999809</t>
  </si>
  <si>
    <t>1000875348964068</t>
  </si>
  <si>
    <t>WILSON,TIMOTHY</t>
  </si>
  <si>
    <t>5 STARCREST DR</t>
  </si>
  <si>
    <t>14225-2542</t>
  </si>
  <si>
    <t>7165792023</t>
  </si>
  <si>
    <t>14225254205088</t>
  </si>
  <si>
    <t xml:space="preserve">CH909   </t>
  </si>
  <si>
    <t>11.58.45</t>
  </si>
  <si>
    <t>8358100010020880</t>
  </si>
  <si>
    <t>1406018516425</t>
  </si>
  <si>
    <t>1000875413304067</t>
  </si>
  <si>
    <t>GRANDINETTI,ROBERT</t>
  </si>
  <si>
    <t>277 SALT SPRINGS ST</t>
  </si>
  <si>
    <t>13066-2264</t>
  </si>
  <si>
    <t>3154980619</t>
  </si>
  <si>
    <t>3154540708</t>
  </si>
  <si>
    <t>13066226405021</t>
  </si>
  <si>
    <t xml:space="preserve">BK168   </t>
  </si>
  <si>
    <t>8358302820018233</t>
  </si>
  <si>
    <t>1406120487481</t>
  </si>
  <si>
    <t>1000875404874060</t>
  </si>
  <si>
    <t>TOWNSEND,SHEILA</t>
  </si>
  <si>
    <t>31 MOODY RD</t>
  </si>
  <si>
    <t>04049-3840</t>
  </si>
  <si>
    <t>2077932622</t>
  </si>
  <si>
    <t>04049384005024</t>
  </si>
  <si>
    <t xml:space="preserve">BX312   </t>
  </si>
  <si>
    <t>13.12.13</t>
  </si>
  <si>
    <t>8358300010264344</t>
  </si>
  <si>
    <t>1406581964747</t>
  </si>
  <si>
    <t>1000875269504067</t>
  </si>
  <si>
    <t>DEKORNE,TIMOTHY</t>
  </si>
  <si>
    <t>84 HARBOR RD LOT 62</t>
  </si>
  <si>
    <t>04090-4545</t>
  </si>
  <si>
    <t>6037674831</t>
  </si>
  <si>
    <t>6034919411</t>
  </si>
  <si>
    <t>04090454505352</t>
  </si>
  <si>
    <t>10.19.04</t>
  </si>
  <si>
    <t>8358503370030540</t>
  </si>
  <si>
    <t>1406624339451</t>
  </si>
  <si>
    <t>1000875261334067</t>
  </si>
  <si>
    <t>KRALISZ,JOHN</t>
  </si>
  <si>
    <t>5350 W LAKE RD</t>
  </si>
  <si>
    <t>14757-9603</t>
  </si>
  <si>
    <t>7168704663</t>
  </si>
  <si>
    <t>14757960305042</t>
  </si>
  <si>
    <t xml:space="preserve">WD053   </t>
  </si>
  <si>
    <t>10.04.39</t>
  </si>
  <si>
    <t>8358410010270694</t>
  </si>
  <si>
    <t>1406639317419</t>
  </si>
  <si>
    <t>1000875363344063</t>
  </si>
  <si>
    <t>KEEN,HEATHER</t>
  </si>
  <si>
    <t>21 HARMONY LN APT 2</t>
  </si>
  <si>
    <t>03431-2521</t>
  </si>
  <si>
    <t>6037626084</t>
  </si>
  <si>
    <t>03431252105014</t>
  </si>
  <si>
    <t>12.23.19</t>
  </si>
  <si>
    <t>8358500160317673</t>
  </si>
  <si>
    <t>1406011071519</t>
  </si>
  <si>
    <t>1000875437414066</t>
  </si>
  <si>
    <t>OSGOOD,DAVID D</t>
  </si>
  <si>
    <t>395 MILLER LN</t>
  </si>
  <si>
    <t>14617-4345</t>
  </si>
  <si>
    <t>5854828653</t>
  </si>
  <si>
    <t>5857644478</t>
  </si>
  <si>
    <t>14617434505017</t>
  </si>
  <si>
    <t xml:space="preserve">IQA0B   </t>
  </si>
  <si>
    <t>13.51.02</t>
  </si>
  <si>
    <t>8358100971765580</t>
  </si>
  <si>
    <t>1406583942568</t>
  </si>
  <si>
    <t>1000875254844064</t>
  </si>
  <si>
    <t>TORIBIO,EDWARD</t>
  </si>
  <si>
    <t>1600 S GEDDES ST APT 4</t>
  </si>
  <si>
    <t>13207-1223</t>
  </si>
  <si>
    <t>3476666361</t>
  </si>
  <si>
    <t>13207122305101</t>
  </si>
  <si>
    <t>09.54.16</t>
  </si>
  <si>
    <t>8358500170219372</t>
  </si>
  <si>
    <t>1406529428391</t>
  </si>
  <si>
    <t>1000875362714068</t>
  </si>
  <si>
    <t>BRADLEY,JOSH</t>
  </si>
  <si>
    <t>11 BONESET TRL APT G</t>
  </si>
  <si>
    <t>14514-9623</t>
  </si>
  <si>
    <t>5858571501</t>
  </si>
  <si>
    <t>14514962305078</t>
  </si>
  <si>
    <t>12.22.42</t>
  </si>
  <si>
    <t>8358310050032527</t>
  </si>
  <si>
    <t>1406510073412</t>
  </si>
  <si>
    <t>1000875415614067</t>
  </si>
  <si>
    <t>ROBERT WISNOUCKAS,*</t>
  </si>
  <si>
    <t>8 KING SQ</t>
  </si>
  <si>
    <t>03598-3339</t>
  </si>
  <si>
    <t>6032596755</t>
  </si>
  <si>
    <t>03598333905016</t>
  </si>
  <si>
    <t xml:space="preserve">LB006   </t>
  </si>
  <si>
    <t>13.24.36</t>
  </si>
  <si>
    <t>8358100390175452</t>
  </si>
  <si>
    <t>1406613202405</t>
  </si>
  <si>
    <t>1000875353034062</t>
  </si>
  <si>
    <t>BERTRAND,KRISTEN</t>
  </si>
  <si>
    <t>8775 SIENNA DR</t>
  </si>
  <si>
    <t>13039-7928</t>
  </si>
  <si>
    <t>3154030802</t>
  </si>
  <si>
    <t>13039792805049</t>
  </si>
  <si>
    <t xml:space="preserve">DV068   </t>
  </si>
  <si>
    <t>12.05.52</t>
  </si>
  <si>
    <t>8358101260088007</t>
  </si>
  <si>
    <t>1406021617343</t>
  </si>
  <si>
    <t>1000875305384060</t>
  </si>
  <si>
    <t>HODGE,TERRY</t>
  </si>
  <si>
    <t>918 LACKAWANNA AVE</t>
  </si>
  <si>
    <t>APT GRGERR</t>
  </si>
  <si>
    <t>14901-1586</t>
  </si>
  <si>
    <t>6077676020</t>
  </si>
  <si>
    <t>14901158605025</t>
  </si>
  <si>
    <t xml:space="preserve">EM074   </t>
  </si>
  <si>
    <t>10.59.04</t>
  </si>
  <si>
    <t>8358302400021235</t>
  </si>
  <si>
    <t>1406124040278</t>
  </si>
  <si>
    <t>1000875409394064</t>
  </si>
  <si>
    <t>SAULNIERS,BOB</t>
  </si>
  <si>
    <t>346 SENNETT RD</t>
  </si>
  <si>
    <t>04348-5003</t>
  </si>
  <si>
    <t>2075495313</t>
  </si>
  <si>
    <t>04348500305015</t>
  </si>
  <si>
    <t>13.17.12</t>
  </si>
  <si>
    <t>8358501900024496</t>
  </si>
  <si>
    <t>1406026574978</t>
  </si>
  <si>
    <t>1000875388094065</t>
  </si>
  <si>
    <t>DAVIS,KIMBERLY</t>
  </si>
  <si>
    <t>4653 KEARNEY RD</t>
  </si>
  <si>
    <t>14561-9706</t>
  </si>
  <si>
    <t>3156511846</t>
  </si>
  <si>
    <t>14561970605163</t>
  </si>
  <si>
    <t xml:space="preserve">PN004   </t>
  </si>
  <si>
    <t>12.57.52</t>
  </si>
  <si>
    <t>8358300010020555</t>
  </si>
  <si>
    <t>1406060280367</t>
  </si>
  <si>
    <t>1000875404204060</t>
  </si>
  <si>
    <t>WEBB,DANIEL</t>
  </si>
  <si>
    <t>229 COLES HILL RD</t>
  </si>
  <si>
    <t>04090-5712</t>
  </si>
  <si>
    <t>2076082732</t>
  </si>
  <si>
    <t>04090571205019</t>
  </si>
  <si>
    <t xml:space="preserve">WC011A  </t>
  </si>
  <si>
    <t>13.11.28</t>
  </si>
  <si>
    <t>8358211690115617</t>
  </si>
  <si>
    <t>1406036151189</t>
  </si>
  <si>
    <t>1000875328584068</t>
  </si>
  <si>
    <t>TROTMAN,ORLANDO</t>
  </si>
  <si>
    <t>461 STATE ROUTE 146</t>
  </si>
  <si>
    <t>APT 4-14</t>
  </si>
  <si>
    <t>12085-9702</t>
  </si>
  <si>
    <t>5185770049</t>
  </si>
  <si>
    <t>12085970205024</t>
  </si>
  <si>
    <t xml:space="preserve">WA314   </t>
  </si>
  <si>
    <t>11.25.46</t>
  </si>
  <si>
    <t>8358101220035205</t>
  </si>
  <si>
    <t>1406553380831</t>
  </si>
  <si>
    <t>1000875260854065</t>
  </si>
  <si>
    <t>CAPALONGO,MICHAEL</t>
  </si>
  <si>
    <t>3 PEARL ST APT 2</t>
  </si>
  <si>
    <t>14867-9403</t>
  </si>
  <si>
    <t>6072424792</t>
  </si>
  <si>
    <t>14867940305044</t>
  </si>
  <si>
    <t xml:space="preserve">IT054   </t>
  </si>
  <si>
    <t>10.03.46</t>
  </si>
  <si>
    <t>8358211120701440</t>
  </si>
  <si>
    <t>1406613292539</t>
  </si>
  <si>
    <t>1000875441224063</t>
  </si>
  <si>
    <t>ZAND,REZA</t>
  </si>
  <si>
    <t>715 MCCLELLAN ST APT 1</t>
  </si>
  <si>
    <t>12304-1031</t>
  </si>
  <si>
    <t>5185775966</t>
  </si>
  <si>
    <t>12304103105013</t>
  </si>
  <si>
    <t xml:space="preserve">SY079A  </t>
  </si>
  <si>
    <t>13.57.28</t>
  </si>
  <si>
    <t>8358110020371496</t>
  </si>
  <si>
    <t>1406637717248</t>
  </si>
  <si>
    <t>1000875291304064</t>
  </si>
  <si>
    <t>SPENCER,LILY</t>
  </si>
  <si>
    <t>959 FLOYD AVE APT 22</t>
  </si>
  <si>
    <t>13440-4580</t>
  </si>
  <si>
    <t>3154027123</t>
  </si>
  <si>
    <t>3154027626</t>
  </si>
  <si>
    <t>13440458005041</t>
  </si>
  <si>
    <t xml:space="preserve">RM028   </t>
  </si>
  <si>
    <t>10.46.00</t>
  </si>
  <si>
    <t>8358502770087969</t>
  </si>
  <si>
    <t>1406105055063</t>
  </si>
  <si>
    <t>1000875438604061</t>
  </si>
  <si>
    <t>TARAVELLA,KENNETH</t>
  </si>
  <si>
    <t>2092 TOWNHALL TER APT 2</t>
  </si>
  <si>
    <t>14072-1767</t>
  </si>
  <si>
    <t>7165240278</t>
  </si>
  <si>
    <t>14072176705021</t>
  </si>
  <si>
    <t xml:space="preserve">GI007   </t>
  </si>
  <si>
    <t>13.52.48</t>
  </si>
  <si>
    <t>8358300260083980</t>
  </si>
  <si>
    <t>1406124118025</t>
  </si>
  <si>
    <t>1000875347204060</t>
  </si>
  <si>
    <t>LIZOTTE,MICHELLE</t>
  </si>
  <si>
    <t>6 ASHLEY DR</t>
  </si>
  <si>
    <t>04039-9675</t>
  </si>
  <si>
    <t>2078995774</t>
  </si>
  <si>
    <t>04039967505037</t>
  </si>
  <si>
    <t xml:space="preserve">CB063B  </t>
  </si>
  <si>
    <t>11.55.12</t>
  </si>
  <si>
    <t>8358210550504902</t>
  </si>
  <si>
    <t>1406041377944</t>
  </si>
  <si>
    <t>1000875406394067</t>
  </si>
  <si>
    <t>AARONS,*,*</t>
  </si>
  <si>
    <t>351 5TH AVE</t>
  </si>
  <si>
    <t>12182-3119</t>
  </si>
  <si>
    <t>6784023333</t>
  </si>
  <si>
    <t>12182311905105</t>
  </si>
  <si>
    <t xml:space="preserve">TY152B  </t>
  </si>
  <si>
    <t>13.14.03</t>
  </si>
  <si>
    <t>8358503220012953</t>
  </si>
  <si>
    <t>1406107941260</t>
  </si>
  <si>
    <t>1000875443014066</t>
  </si>
  <si>
    <t>PAWLAK,JOANN</t>
  </si>
  <si>
    <t>10521 MALTBIE RD</t>
  </si>
  <si>
    <t>14070-9600</t>
  </si>
  <si>
    <t>4236465977</t>
  </si>
  <si>
    <t>14070960005079</t>
  </si>
  <si>
    <t>14.00.21</t>
  </si>
  <si>
    <t>8358300780038399</t>
  </si>
  <si>
    <t>1406512511336</t>
  </si>
  <si>
    <t>1000875350944065</t>
  </si>
  <si>
    <t>CLEAVES,FELICIA</t>
  </si>
  <si>
    <t>186 PARK ST</t>
  </si>
  <si>
    <t>04426-3701</t>
  </si>
  <si>
    <t>2078766222</t>
  </si>
  <si>
    <t>04426370105051</t>
  </si>
  <si>
    <t xml:space="preserve">DR011   </t>
  </si>
  <si>
    <t>12.02.10</t>
  </si>
  <si>
    <t>8358501280009612</t>
  </si>
  <si>
    <t>1406009590934</t>
  </si>
  <si>
    <t>1000875300644062</t>
  </si>
  <si>
    <t>MC MAHON,MARLENE</t>
  </si>
  <si>
    <t>9396 SOUTH ST</t>
  </si>
  <si>
    <t>14482-8932</t>
  </si>
  <si>
    <t>5857688082</t>
  </si>
  <si>
    <t>14482893205223</t>
  </si>
  <si>
    <t xml:space="preserve">SF015   </t>
  </si>
  <si>
    <t>10.53.56</t>
  </si>
  <si>
    <t>8358310040043410</t>
  </si>
  <si>
    <t>1406598186227</t>
  </si>
  <si>
    <t>1000875463144066</t>
  </si>
  <si>
    <t>PETER W POWELL REAL ESTA,*</t>
  </si>
  <si>
    <t>86 MAIN ST</t>
  </si>
  <si>
    <t>03584-3026</t>
  </si>
  <si>
    <t>6037319145</t>
  </si>
  <si>
    <t>03584302605159</t>
  </si>
  <si>
    <t>8358100150007424</t>
  </si>
  <si>
    <t>1406017069756</t>
  </si>
  <si>
    <t>1000875430614068</t>
  </si>
  <si>
    <t>ALLEN,BRADLEY</t>
  </si>
  <si>
    <t>3472 US ROUTE 20</t>
  </si>
  <si>
    <t>13215-9726</t>
  </si>
  <si>
    <t>3158777919</t>
  </si>
  <si>
    <t>13215972605017</t>
  </si>
  <si>
    <t xml:space="preserve">OT015   </t>
  </si>
  <si>
    <t>13.42.30</t>
  </si>
  <si>
    <t>8358300700020501</t>
  </si>
  <si>
    <t>1406118234416</t>
  </si>
  <si>
    <t>1000875446464060</t>
  </si>
  <si>
    <t>BRYANT,CHRISTOPHE</t>
  </si>
  <si>
    <t>68 DARLING PARKE DR</t>
  </si>
  <si>
    <t>04401-3277</t>
  </si>
  <si>
    <t>2073856731</t>
  </si>
  <si>
    <t>04401327705014</t>
  </si>
  <si>
    <t xml:space="preserve">BA069   </t>
  </si>
  <si>
    <t>14.04.32</t>
  </si>
  <si>
    <t>8358112160021915</t>
  </si>
  <si>
    <t>1406022304941</t>
  </si>
  <si>
    <t>1000875425054064</t>
  </si>
  <si>
    <t>HUBER,PETER</t>
  </si>
  <si>
    <t>1 INAMOUR DR</t>
  </si>
  <si>
    <t>13748-1240</t>
  </si>
  <si>
    <t>6077435613</t>
  </si>
  <si>
    <t>6077750002</t>
  </si>
  <si>
    <t>13748124005017</t>
  </si>
  <si>
    <t xml:space="preserve">PL097   </t>
  </si>
  <si>
    <t>13.35.58</t>
  </si>
  <si>
    <t>8358500420012478</t>
  </si>
  <si>
    <t>1406010982344</t>
  </si>
  <si>
    <t>1000875346794061</t>
  </si>
  <si>
    <t>HALL,CHARLES</t>
  </si>
  <si>
    <t>91 E MAIN ST</t>
  </si>
  <si>
    <t>14432-1146</t>
  </si>
  <si>
    <t>3154623544</t>
  </si>
  <si>
    <t>5857393544</t>
  </si>
  <si>
    <t>14432114605131</t>
  </si>
  <si>
    <t xml:space="preserve">CQ033   </t>
  </si>
  <si>
    <t>11.54.43</t>
  </si>
  <si>
    <t>8358300040145257</t>
  </si>
  <si>
    <t>1406060820097</t>
  </si>
  <si>
    <t>1000875322854061</t>
  </si>
  <si>
    <t>MCNEIL,HARRIET</t>
  </si>
  <si>
    <t>95 BIRCH HILL RD</t>
  </si>
  <si>
    <t>03909-5338</t>
  </si>
  <si>
    <t>2073633277</t>
  </si>
  <si>
    <t>03909533805114</t>
  </si>
  <si>
    <t xml:space="preserve">WC074   </t>
  </si>
  <si>
    <t>11.19.48</t>
  </si>
  <si>
    <t>8358302290040352</t>
  </si>
  <si>
    <t>1406117624864</t>
  </si>
  <si>
    <t>1000875402384062</t>
  </si>
  <si>
    <t>SPAULDING,HEATHER</t>
  </si>
  <si>
    <t>159 LOMBARD DAM RD</t>
  </si>
  <si>
    <t>04989-3137</t>
  </si>
  <si>
    <t>2075096444</t>
  </si>
  <si>
    <t>04989313705014</t>
  </si>
  <si>
    <t xml:space="preserve">WI201   </t>
  </si>
  <si>
    <t>13.09.51</t>
  </si>
  <si>
    <t>8358500011693611</t>
  </si>
  <si>
    <t>1406598860433</t>
  </si>
  <si>
    <t>1000875282654063</t>
  </si>
  <si>
    <t>JENKINS,DARRIAN</t>
  </si>
  <si>
    <t>49 STONE ST APT 306</t>
  </si>
  <si>
    <t>14604-1753</t>
  </si>
  <si>
    <t>8635855238</t>
  </si>
  <si>
    <t>14604175305161</t>
  </si>
  <si>
    <t xml:space="preserve">MHA3A   </t>
  </si>
  <si>
    <t>10.39.32</t>
  </si>
  <si>
    <t>8358500280056649</t>
  </si>
  <si>
    <t>1406544742214</t>
  </si>
  <si>
    <t>1000875260564060</t>
  </si>
  <si>
    <t>OEHLBECK,CHAD</t>
  </si>
  <si>
    <t>200 VILLAGE II DR APT C</t>
  </si>
  <si>
    <t>14468-0000</t>
  </si>
  <si>
    <t>5854800035</t>
  </si>
  <si>
    <t>14468000006059</t>
  </si>
  <si>
    <t xml:space="preserve">HI134B  </t>
  </si>
  <si>
    <t>10.03.12</t>
  </si>
  <si>
    <t>1000875349764061</t>
  </si>
  <si>
    <t>8358502980238436</t>
  </si>
  <si>
    <t>1406601021247</t>
  </si>
  <si>
    <t>1000875349694060</t>
  </si>
  <si>
    <t>TRACY,MAXWELL</t>
  </si>
  <si>
    <t>6449 TRANSIT RD APT 201</t>
  </si>
  <si>
    <t>14051-2284</t>
  </si>
  <si>
    <t>7164721917</t>
  </si>
  <si>
    <t>14051228405020</t>
  </si>
  <si>
    <t xml:space="preserve">CL135A  </t>
  </si>
  <si>
    <t>11.59.58</t>
  </si>
  <si>
    <t>8358110060013024</t>
  </si>
  <si>
    <t>1406625992134</t>
  </si>
  <si>
    <t>1000875464554065</t>
  </si>
  <si>
    <t>MINNIE,SUSAN</t>
  </si>
  <si>
    <t>8642 ELMER HILL RD APT 1B</t>
  </si>
  <si>
    <t>13440-9313</t>
  </si>
  <si>
    <t>5186456997</t>
  </si>
  <si>
    <t>13440931305067</t>
  </si>
  <si>
    <t xml:space="preserve">RM097   </t>
  </si>
  <si>
    <t>14.29.48</t>
  </si>
  <si>
    <t>8358110620012417</t>
  </si>
  <si>
    <t>1406014363301</t>
  </si>
  <si>
    <t>1000875377804060</t>
  </si>
  <si>
    <t>BENSON,TIM</t>
  </si>
  <si>
    <t>19 HILTON ST</t>
  </si>
  <si>
    <t>13036-2179</t>
  </si>
  <si>
    <t>3156686927</t>
  </si>
  <si>
    <t>3156575374</t>
  </si>
  <si>
    <t>13036217905016</t>
  </si>
  <si>
    <t xml:space="preserve">NS007   </t>
  </si>
  <si>
    <t>12.43.58</t>
  </si>
  <si>
    <t>8358211970019042</t>
  </si>
  <si>
    <t>1406039500812</t>
  </si>
  <si>
    <t>1000875438344064</t>
  </si>
  <si>
    <t>COLLIER,KIMBERLY</t>
  </si>
  <si>
    <t>28 MCINTYRE ST</t>
  </si>
  <si>
    <t>12828-1614</t>
  </si>
  <si>
    <t>5183614003</t>
  </si>
  <si>
    <t>12828161405022</t>
  </si>
  <si>
    <t xml:space="preserve">QB236   </t>
  </si>
  <si>
    <t>13.52.26</t>
  </si>
  <si>
    <t>8358211710029079</t>
  </si>
  <si>
    <t>1406028994778</t>
  </si>
  <si>
    <t>1000875321144068</t>
  </si>
  <si>
    <t>LAMBERT,NANCY</t>
  </si>
  <si>
    <t>2 WELLS BLVD</t>
  </si>
  <si>
    <t>12205-4835</t>
  </si>
  <si>
    <t>5182813223</t>
  </si>
  <si>
    <t>12205483505013</t>
  </si>
  <si>
    <t xml:space="preserve">WA054   </t>
  </si>
  <si>
    <t>11.17.53</t>
  </si>
  <si>
    <t>8358410020053015</t>
  </si>
  <si>
    <t>1406040404640</t>
  </si>
  <si>
    <t>1000875438104062</t>
  </si>
  <si>
    <t>PIKE,KRISTYN</t>
  </si>
  <si>
    <t>115 LAT LN</t>
  </si>
  <si>
    <t>03446-3245</t>
  </si>
  <si>
    <t>6034993493</t>
  </si>
  <si>
    <t>03446324505124</t>
  </si>
  <si>
    <t xml:space="preserve">KE090   </t>
  </si>
  <si>
    <t>13.51.58</t>
  </si>
  <si>
    <t>8358113060793595</t>
  </si>
  <si>
    <t>1406638255073</t>
  </si>
  <si>
    <t>1000875449034068</t>
  </si>
  <si>
    <t>MOON,HONEY</t>
  </si>
  <si>
    <t>1139 HAMMOND AVE APT 1FL</t>
  </si>
  <si>
    <t>13501-3224</t>
  </si>
  <si>
    <t>3157310023</t>
  </si>
  <si>
    <t>13501322405202</t>
  </si>
  <si>
    <t xml:space="preserve">UT101   </t>
  </si>
  <si>
    <t>14.07.29</t>
  </si>
  <si>
    <t>8358500280029117</t>
  </si>
  <si>
    <t>1406008777334</t>
  </si>
  <si>
    <t>1000875367764068</t>
  </si>
  <si>
    <t>PROVOST,DALE</t>
  </si>
  <si>
    <t>9 SUNNY SLOPE DR</t>
  </si>
  <si>
    <t>14468-1124</t>
  </si>
  <si>
    <t>5854066135</t>
  </si>
  <si>
    <t>14468112405066</t>
  </si>
  <si>
    <t xml:space="preserve">HI032B  </t>
  </si>
  <si>
    <t>12.29.26</t>
  </si>
  <si>
    <t>8358301960012493</t>
  </si>
  <si>
    <t>1406119530713</t>
  </si>
  <si>
    <t>1000875414914062</t>
  </si>
  <si>
    <t>SEASIDE AT PORT CLYDE LL,*</t>
  </si>
  <si>
    <t>5 COLD STORAGE RD</t>
  </si>
  <si>
    <t>SAINT GEORGE</t>
  </si>
  <si>
    <t>2072039013</t>
  </si>
  <si>
    <t>2075427040</t>
  </si>
  <si>
    <t>04860000005499</t>
  </si>
  <si>
    <t>13.23.53</t>
  </si>
  <si>
    <t>8358211260117241</t>
  </si>
  <si>
    <t>1406037101027</t>
  </si>
  <si>
    <t>1000875428364064</t>
  </si>
  <si>
    <t>CLARKE,KRYSTAL</t>
  </si>
  <si>
    <t>23 SUTHERLAND DR</t>
  </si>
  <si>
    <t>12302-5421</t>
  </si>
  <si>
    <t>5184296060</t>
  </si>
  <si>
    <t>12302542105073</t>
  </si>
  <si>
    <t xml:space="preserve">GN032A  </t>
  </si>
  <si>
    <t>13.39.41</t>
  </si>
  <si>
    <t>8358100971808273</t>
  </si>
  <si>
    <t>1406571633278</t>
  </si>
  <si>
    <t>1000875333744061</t>
  </si>
  <si>
    <t>MASEMO,SAFI</t>
  </si>
  <si>
    <t>300 S ALVORD ST</t>
  </si>
  <si>
    <t>13203-1509</t>
  </si>
  <si>
    <t>3152409444</t>
  </si>
  <si>
    <t>13203150905011</t>
  </si>
  <si>
    <t>11.33.16</t>
  </si>
  <si>
    <t>1000875257214067</t>
  </si>
  <si>
    <t>09.56.58</t>
  </si>
  <si>
    <t>8358100971709729</t>
  </si>
  <si>
    <t>1406012320170</t>
  </si>
  <si>
    <t>1000875390714064</t>
  </si>
  <si>
    <t>HICKS,DANCHELL</t>
  </si>
  <si>
    <t>119 TWIN HILLS DR</t>
  </si>
  <si>
    <t>13207-1513</t>
  </si>
  <si>
    <t>3158632296</t>
  </si>
  <si>
    <t>13207151305089</t>
  </si>
  <si>
    <t xml:space="preserve">CH272   </t>
  </si>
  <si>
    <t>13.01.29</t>
  </si>
  <si>
    <t>8358300010274129</t>
  </si>
  <si>
    <t>1406619583758</t>
  </si>
  <si>
    <t>1000875461994066</t>
  </si>
  <si>
    <t>DOYLE,PAUL</t>
  </si>
  <si>
    <t>76 POST RD APT M14</t>
  </si>
  <si>
    <t>04090-3801</t>
  </si>
  <si>
    <t>6033034248</t>
  </si>
  <si>
    <t>04090380105624</t>
  </si>
  <si>
    <t xml:space="preserve">WC001   </t>
  </si>
  <si>
    <t>14.25.59</t>
  </si>
  <si>
    <t>8358500870010055</t>
  </si>
  <si>
    <t>1406005456221</t>
  </si>
  <si>
    <t>1000875464564064</t>
  </si>
  <si>
    <t>KAPLAN,JAMI E</t>
  </si>
  <si>
    <t>1009 PEBBLEVIEW DR</t>
  </si>
  <si>
    <t>14564-9250</t>
  </si>
  <si>
    <t>5853620098</t>
  </si>
  <si>
    <t>14564925005042</t>
  </si>
  <si>
    <t>8358100650038804</t>
  </si>
  <si>
    <t>1406017311265</t>
  </si>
  <si>
    <t>1000875272304067</t>
  </si>
  <si>
    <t>BLAKE,CHRISTOPHE W</t>
  </si>
  <si>
    <t>91 W VAN BUREN ST</t>
  </si>
  <si>
    <t>13126-1015</t>
  </si>
  <si>
    <t>3153744318</t>
  </si>
  <si>
    <t>13126101505020</t>
  </si>
  <si>
    <t xml:space="preserve">OS046   </t>
  </si>
  <si>
    <t>10.23.49</t>
  </si>
  <si>
    <t>1000875343364066</t>
  </si>
  <si>
    <t>11.48.46</t>
  </si>
  <si>
    <t>8358300070137224</t>
  </si>
  <si>
    <t>1406061117444</t>
  </si>
  <si>
    <t>1000875346654067</t>
  </si>
  <si>
    <t>LAPOINTE,WILLIAM</t>
  </si>
  <si>
    <t>8 OAKWOOD DR</t>
  </si>
  <si>
    <t>04072-1854</t>
  </si>
  <si>
    <t>2073490726</t>
  </si>
  <si>
    <t>04072185405037</t>
  </si>
  <si>
    <t xml:space="preserve">SAA1B   </t>
  </si>
  <si>
    <t>11.54.24</t>
  </si>
  <si>
    <t>8358501800591453</t>
  </si>
  <si>
    <t>1406109005080</t>
  </si>
  <si>
    <t>1000875253494069</t>
  </si>
  <si>
    <t>NORSEN,KATHY</t>
  </si>
  <si>
    <t>904 ABBOTT RD UPPR</t>
  </si>
  <si>
    <t>14220-2436</t>
  </si>
  <si>
    <t>7167837474</t>
  </si>
  <si>
    <t>7166048244</t>
  </si>
  <si>
    <t>14220243605027</t>
  </si>
  <si>
    <t xml:space="preserve">BC820   </t>
  </si>
  <si>
    <t>09.52.17</t>
  </si>
  <si>
    <t>8358211040213138</t>
  </si>
  <si>
    <t>1406580249603</t>
  </si>
  <si>
    <t>1000875249214068</t>
  </si>
  <si>
    <t>JAMES,JUSTIN</t>
  </si>
  <si>
    <t>963 RIVER RD APT LEFT</t>
  </si>
  <si>
    <t>12158-4034</t>
  </si>
  <si>
    <t>8455588922</t>
  </si>
  <si>
    <t>12158403405063</t>
  </si>
  <si>
    <t xml:space="preserve">BM010   </t>
  </si>
  <si>
    <t>09.45.22</t>
  </si>
  <si>
    <t>8358300010253305</t>
  </si>
  <si>
    <t>1406574312391</t>
  </si>
  <si>
    <t>1000875305934062</t>
  </si>
  <si>
    <t>GEORGE,MARY</t>
  </si>
  <si>
    <t>42 HARBOR RD COT 2</t>
  </si>
  <si>
    <t>04090-4560</t>
  </si>
  <si>
    <t>2032410768</t>
  </si>
  <si>
    <t>4752188608</t>
  </si>
  <si>
    <t>04090456005021</t>
  </si>
  <si>
    <t>10.59.29</t>
  </si>
  <si>
    <t>8358110260006463</t>
  </si>
  <si>
    <t>1406011781281</t>
  </si>
  <si>
    <t>1000875413184063</t>
  </si>
  <si>
    <t>CONRAD,GILBERT</t>
  </si>
  <si>
    <t>4874 WESTCOTT RD</t>
  </si>
  <si>
    <t>13334-3026</t>
  </si>
  <si>
    <t>7162138192</t>
  </si>
  <si>
    <t>13334302605082</t>
  </si>
  <si>
    <t xml:space="preserve">HT08E   </t>
  </si>
  <si>
    <t>13.21.59</t>
  </si>
  <si>
    <t>8358500011584240</t>
  </si>
  <si>
    <t>1406609202542</t>
  </si>
  <si>
    <t>1000875426634062</t>
  </si>
  <si>
    <t>WILSON,KAYLA</t>
  </si>
  <si>
    <t>511 HAYWARD AVE</t>
  </si>
  <si>
    <t>14609-6307</t>
  </si>
  <si>
    <t>5857040720</t>
  </si>
  <si>
    <t>14609630705038</t>
  </si>
  <si>
    <t>13.37.42</t>
  </si>
  <si>
    <t>8358502710053311</t>
  </si>
  <si>
    <t>1406105421513</t>
  </si>
  <si>
    <t>1000875259454067</t>
  </si>
  <si>
    <t>MCNETT,ANDREW</t>
  </si>
  <si>
    <t>100 TERRELL ST</t>
  </si>
  <si>
    <t>14043-2524</t>
  </si>
  <si>
    <t>7166813147</t>
  </si>
  <si>
    <t>14043252405117</t>
  </si>
  <si>
    <t xml:space="preserve">CH047   </t>
  </si>
  <si>
    <t>10.01.02</t>
  </si>
  <si>
    <t>8358300110160681</t>
  </si>
  <si>
    <t>1406114941600</t>
  </si>
  <si>
    <t>1000875353554069</t>
  </si>
  <si>
    <t>30 PARK ST APT 1</t>
  </si>
  <si>
    <t>2816449164</t>
  </si>
  <si>
    <t>04101451505020</t>
  </si>
  <si>
    <t>12.06.39</t>
  </si>
  <si>
    <t>8358210550632935</t>
  </si>
  <si>
    <t>1406557359633</t>
  </si>
  <si>
    <t>1000875268724062</t>
  </si>
  <si>
    <t>CAPONE,SABRINA</t>
  </si>
  <si>
    <t>109 COUNTRY GARDEN APTS</t>
  </si>
  <si>
    <t>12180-6175</t>
  </si>
  <si>
    <t>9144943740</t>
  </si>
  <si>
    <t>12180617505058</t>
  </si>
  <si>
    <t xml:space="preserve">TY400   </t>
  </si>
  <si>
    <t>10.17.49</t>
  </si>
  <si>
    <t>8358110020232268</t>
  </si>
  <si>
    <t>1406015048547</t>
  </si>
  <si>
    <t>1000875380604069</t>
  </si>
  <si>
    <t>GAWARECKI,DEBRA</t>
  </si>
  <si>
    <t>741 W LIBERTY ST</t>
  </si>
  <si>
    <t>13440-3957</t>
  </si>
  <si>
    <t>3153591871</t>
  </si>
  <si>
    <t>13440395705141</t>
  </si>
  <si>
    <t xml:space="preserve">RM012B  </t>
  </si>
  <si>
    <t>12.48.15</t>
  </si>
  <si>
    <t>8358100480007946</t>
  </si>
  <si>
    <t>1406541532188</t>
  </si>
  <si>
    <t>1000875335864065</t>
  </si>
  <si>
    <t>ELDRED,CAROL</t>
  </si>
  <si>
    <t>3102 E RIVER RD</t>
  </si>
  <si>
    <t>TRUXTON</t>
  </si>
  <si>
    <t>13158-4129</t>
  </si>
  <si>
    <t>3368622352</t>
  </si>
  <si>
    <t>13158412905011</t>
  </si>
  <si>
    <t xml:space="preserve">CD109   </t>
  </si>
  <si>
    <t>11.36.59</t>
  </si>
  <si>
    <t>1000875306014062</t>
  </si>
  <si>
    <t>10.59.32</t>
  </si>
  <si>
    <t>LQ-FT RFR MNT-Z</t>
  </si>
  <si>
    <t>8358111460014364</t>
  </si>
  <si>
    <t>1406017013010</t>
  </si>
  <si>
    <t>1000875402084068</t>
  </si>
  <si>
    <t>TANNER,LINDA S</t>
  </si>
  <si>
    <t>19874 MISER RD</t>
  </si>
  <si>
    <t>13612-2179</t>
  </si>
  <si>
    <t>3157717343</t>
  </si>
  <si>
    <t>13612217905030</t>
  </si>
  <si>
    <t xml:space="preserve">WT031   </t>
  </si>
  <si>
    <t>13.09.35</t>
  </si>
  <si>
    <t>8358210560091544</t>
  </si>
  <si>
    <t>1406041852391</t>
  </si>
  <si>
    <t>1000875263894068</t>
  </si>
  <si>
    <t>SWANSON,CHRIS</t>
  </si>
  <si>
    <t>537 BRUNSWICK RD APT 3</t>
  </si>
  <si>
    <t>12180-6994</t>
  </si>
  <si>
    <t>5182791924</t>
  </si>
  <si>
    <t>12180699405045</t>
  </si>
  <si>
    <t xml:space="preserve">TY079   </t>
  </si>
  <si>
    <t>10.09.42</t>
  </si>
  <si>
    <t>8358502630121958</t>
  </si>
  <si>
    <t>1406103870935</t>
  </si>
  <si>
    <t>1000875315824063</t>
  </si>
  <si>
    <t>WING,MICHAEL</t>
  </si>
  <si>
    <t>13 MATTHEW LN APT RGHT</t>
  </si>
  <si>
    <t>14225-1228</t>
  </si>
  <si>
    <t>7166334918</t>
  </si>
  <si>
    <t>7167068424</t>
  </si>
  <si>
    <t>14225122805036</t>
  </si>
  <si>
    <t xml:space="preserve">AM354   </t>
  </si>
  <si>
    <t>11.09.53</t>
  </si>
  <si>
    <t>8358302790014402</t>
  </si>
  <si>
    <t>1406115977876</t>
  </si>
  <si>
    <t>1000875322674063</t>
  </si>
  <si>
    <t>RAMSELL,GARY</t>
  </si>
  <si>
    <t>47 BENNETT HILL RD</t>
  </si>
  <si>
    <t>E WATERBORO</t>
  </si>
  <si>
    <t>04030-5301</t>
  </si>
  <si>
    <t>2072474905</t>
  </si>
  <si>
    <t>04030530105041</t>
  </si>
  <si>
    <t xml:space="preserve">BX038   </t>
  </si>
  <si>
    <t>11.19.26</t>
  </si>
  <si>
    <t>8358500930008560</t>
  </si>
  <si>
    <t>1406026948172</t>
  </si>
  <si>
    <t>1000875389304067</t>
  </si>
  <si>
    <t>BUTLER UNITED METHODIST,*,</t>
  </si>
  <si>
    <t>3478 STATE ROUTE 89</t>
  </si>
  <si>
    <t>SAVANNAH</t>
  </si>
  <si>
    <t>13146-9526</t>
  </si>
  <si>
    <t>3152468753</t>
  </si>
  <si>
    <t>13146952605091</t>
  </si>
  <si>
    <t xml:space="preserve">SO055   </t>
  </si>
  <si>
    <t>12.59.25</t>
  </si>
  <si>
    <t>8358500400007761</t>
  </si>
  <si>
    <t>1406005507346</t>
  </si>
  <si>
    <t>1000875302264067</t>
  </si>
  <si>
    <t>ADCOM - RAC - R02558,*,*</t>
  </si>
  <si>
    <t>174 S MAIN ST</t>
  </si>
  <si>
    <t>14424-1910</t>
  </si>
  <si>
    <t>7702742906</t>
  </si>
  <si>
    <t>14424191005038</t>
  </si>
  <si>
    <t xml:space="preserve">CQ110   </t>
  </si>
  <si>
    <t>10.55.43</t>
  </si>
  <si>
    <t>8358502680379290</t>
  </si>
  <si>
    <t>1406593287566</t>
  </si>
  <si>
    <t>1000875265024060</t>
  </si>
  <si>
    <t>BUCKLEY,JENNIFER</t>
  </si>
  <si>
    <t>67 RAINTREE IS APT 1</t>
  </si>
  <si>
    <t>14150-2743</t>
  </si>
  <si>
    <t>3154479475</t>
  </si>
  <si>
    <t>14150274305017</t>
  </si>
  <si>
    <t xml:space="preserve">TT801   </t>
  </si>
  <si>
    <t>8358503000053037</t>
  </si>
  <si>
    <t>1406106846445</t>
  </si>
  <si>
    <t>1000875278254068</t>
  </si>
  <si>
    <t>LITWIN,NORMA</t>
  </si>
  <si>
    <t>20 CARRIAGE DR APT 3</t>
  </si>
  <si>
    <t>14127-1833</t>
  </si>
  <si>
    <t>7166624172</t>
  </si>
  <si>
    <t>7166677156</t>
  </si>
  <si>
    <t>14127183305023</t>
  </si>
  <si>
    <t xml:space="preserve">OP371   </t>
  </si>
  <si>
    <t>10.33.24</t>
  </si>
  <si>
    <t>8358500870121506</t>
  </si>
  <si>
    <t>1406643965047</t>
  </si>
  <si>
    <t>1000875363454060</t>
  </si>
  <si>
    <t>BROOKES ENTERPRISE LLC,*</t>
  </si>
  <si>
    <t>5900 PLASTERMILL RD STE 6</t>
  </si>
  <si>
    <t>14425-9659</t>
  </si>
  <si>
    <t>6807660575</t>
  </si>
  <si>
    <t>14425965800157</t>
  </si>
  <si>
    <t>12.23.22</t>
  </si>
  <si>
    <t>8358112220188761</t>
  </si>
  <si>
    <t>1406518274632</t>
  </si>
  <si>
    <t>1000875360884061</t>
  </si>
  <si>
    <t>PADMANABHAN,PARTH</t>
  </si>
  <si>
    <t>428 CLUBHOUSE RD APT 3</t>
  </si>
  <si>
    <t>13850-3730</t>
  </si>
  <si>
    <t>5158173292</t>
  </si>
  <si>
    <t>13850373005027</t>
  </si>
  <si>
    <t xml:space="preserve">PL031   </t>
  </si>
  <si>
    <t>12.20.03</t>
  </si>
  <si>
    <t>8358500021285234</t>
  </si>
  <si>
    <t>1406633796857</t>
  </si>
  <si>
    <t>1000875387424065</t>
  </si>
  <si>
    <t>COUGHLIN,IDA</t>
  </si>
  <si>
    <t>1509 LAKE AVE APT 4</t>
  </si>
  <si>
    <t>14615-3003</t>
  </si>
  <si>
    <t>5856672109</t>
  </si>
  <si>
    <t>14615300305041</t>
  </si>
  <si>
    <t>12.57.10</t>
  </si>
  <si>
    <t>8358100971020093</t>
  </si>
  <si>
    <t>1406013260938</t>
  </si>
  <si>
    <t>1000875361354064</t>
  </si>
  <si>
    <t>WILSON,ERIN</t>
  </si>
  <si>
    <t>228 WHITTIER AVE</t>
  </si>
  <si>
    <t>13204-2607</t>
  </si>
  <si>
    <t>3142141180</t>
  </si>
  <si>
    <t>13204260705200</t>
  </si>
  <si>
    <t xml:space="preserve">CH013B  </t>
  </si>
  <si>
    <t>12.20.46</t>
  </si>
  <si>
    <t>8358211270093176</t>
  </si>
  <si>
    <t>1406596448272</t>
  </si>
  <si>
    <t>1000875373144065</t>
  </si>
  <si>
    <t>REICHART,SYDNEY</t>
  </si>
  <si>
    <t>510 KENSINGTON CT</t>
  </si>
  <si>
    <t>12020-3676</t>
  </si>
  <si>
    <t>5188605773</t>
  </si>
  <si>
    <t>12020367605080</t>
  </si>
  <si>
    <t xml:space="preserve">GN088   </t>
  </si>
  <si>
    <t>12.37.33</t>
  </si>
  <si>
    <t>8358101260156184</t>
  </si>
  <si>
    <t>1406022515686</t>
  </si>
  <si>
    <t>1000875413504062</t>
  </si>
  <si>
    <t>HAMPTON,TARNA</t>
  </si>
  <si>
    <t>191 HARRIET CT</t>
  </si>
  <si>
    <t>14901-3305</t>
  </si>
  <si>
    <t>6074835251</t>
  </si>
  <si>
    <t>14901330505382</t>
  </si>
  <si>
    <t xml:space="preserve">EM196   </t>
  </si>
  <si>
    <t>13.22.24</t>
  </si>
  <si>
    <t>8358200070108490</t>
  </si>
  <si>
    <t>1406039367691</t>
  </si>
  <si>
    <t>1000875360474061</t>
  </si>
  <si>
    <t>LESCARBEAU,TIM</t>
  </si>
  <si>
    <t>1130 RESERVOIR RD</t>
  </si>
  <si>
    <t>01247-3740</t>
  </si>
  <si>
    <t>4136649817</t>
  </si>
  <si>
    <t>01247374005011</t>
  </si>
  <si>
    <t xml:space="preserve">NH002   </t>
  </si>
  <si>
    <t>12.19.20</t>
  </si>
  <si>
    <t>1000875357304065</t>
  </si>
  <si>
    <t>12.14.11</t>
  </si>
  <si>
    <t>8358302370022437</t>
  </si>
  <si>
    <t>1406117420065</t>
  </si>
  <si>
    <t>1000875341964065</t>
  </si>
  <si>
    <t>HASTINGS,CHRISTOPHE</t>
  </si>
  <si>
    <t>346 FRONT ST</t>
  </si>
  <si>
    <t>04357-1241</t>
  </si>
  <si>
    <t>2074099422</t>
  </si>
  <si>
    <t>04357124105024</t>
  </si>
  <si>
    <t xml:space="preserve">AU340   </t>
  </si>
  <si>
    <t>11.46.18</t>
  </si>
  <si>
    <t>8358200020051444</t>
  </si>
  <si>
    <t>1406039973993</t>
  </si>
  <si>
    <t>1000875246484060</t>
  </si>
  <si>
    <t>LEVINSON,MEIRA</t>
  </si>
  <si>
    <t>4 CAUSEWAY RD</t>
  </si>
  <si>
    <t>01235-9818</t>
  </si>
  <si>
    <t>6179926213</t>
  </si>
  <si>
    <t>01235981805014</t>
  </si>
  <si>
    <t>09.38.22</t>
  </si>
  <si>
    <t>8358200070072753</t>
  </si>
  <si>
    <t>1406039284698</t>
  </si>
  <si>
    <t>1000875439044069</t>
  </si>
  <si>
    <t>IRIASS,KAREN</t>
  </si>
  <si>
    <t>390 ASHLAND ST</t>
  </si>
  <si>
    <t>01247-4519</t>
  </si>
  <si>
    <t>4136647468</t>
  </si>
  <si>
    <t>01247451905034</t>
  </si>
  <si>
    <t xml:space="preserve">NH038   </t>
  </si>
  <si>
    <t>13.53.49</t>
  </si>
  <si>
    <t>8358501801314160</t>
  </si>
  <si>
    <t>1406108495787</t>
  </si>
  <si>
    <t>1000875393434066</t>
  </si>
  <si>
    <t>BAKER,JESSICA</t>
  </si>
  <si>
    <t>247 DEPEW AVE</t>
  </si>
  <si>
    <t>14214-1621</t>
  </si>
  <si>
    <t>7162281916</t>
  </si>
  <si>
    <t>14214162105093</t>
  </si>
  <si>
    <t xml:space="preserve">LS109   </t>
  </si>
  <si>
    <t>13.04.32</t>
  </si>
  <si>
    <t>8358302550114756</t>
  </si>
  <si>
    <t>1406116604032</t>
  </si>
  <si>
    <t>1000875422344062</t>
  </si>
  <si>
    <t>BEGIN,ROGER</t>
  </si>
  <si>
    <t>241 CENTRAL AVE</t>
  </si>
  <si>
    <t>04240-4725</t>
  </si>
  <si>
    <t>2072410969</t>
  </si>
  <si>
    <t>2077408714</t>
  </si>
  <si>
    <t>04240472505039</t>
  </si>
  <si>
    <t xml:space="preserve">LW276   </t>
  </si>
  <si>
    <t>13.32.49</t>
  </si>
  <si>
    <t>8358501791027087</t>
  </si>
  <si>
    <t>1406109944973</t>
  </si>
  <si>
    <t>1000875357024069</t>
  </si>
  <si>
    <t>DAVIS,RUBY</t>
  </si>
  <si>
    <t>122 MADISON ST</t>
  </si>
  <si>
    <t>14206-1518</t>
  </si>
  <si>
    <t>7164444233</t>
  </si>
  <si>
    <t>14206151805022</t>
  </si>
  <si>
    <t xml:space="preserve">BC204   </t>
  </si>
  <si>
    <t>12.13.30</t>
  </si>
  <si>
    <t>8358301830036631</t>
  </si>
  <si>
    <t>1406636389676</t>
  </si>
  <si>
    <t>1000875385544062</t>
  </si>
  <si>
    <t>JOHN COPPOLA,*</t>
  </si>
  <si>
    <t>590 MAIN ST STE A</t>
  </si>
  <si>
    <t>04543-4680</t>
  </si>
  <si>
    <t>2075423134</t>
  </si>
  <si>
    <t>04543468005280</t>
  </si>
  <si>
    <t xml:space="preserve">NC036   </t>
  </si>
  <si>
    <t>12.54.34</t>
  </si>
  <si>
    <t>8358500930008917</t>
  </si>
  <si>
    <t>1406513247021</t>
  </si>
  <si>
    <t>1000875260054062</t>
  </si>
  <si>
    <t>BRUSSO,CHUCK</t>
  </si>
  <si>
    <t>3580 STATE ROUTE 89</t>
  </si>
  <si>
    <t>13146-9511</t>
  </si>
  <si>
    <t>3306086940</t>
  </si>
  <si>
    <t>13146951105028</t>
  </si>
  <si>
    <t>8358211190394837</t>
  </si>
  <si>
    <t>1406641385727</t>
  </si>
  <si>
    <t>1000875365634065</t>
  </si>
  <si>
    <t>KING,NANCY</t>
  </si>
  <si>
    <t>133 LAWRENCE ST APT 142W</t>
  </si>
  <si>
    <t>12866-6914</t>
  </si>
  <si>
    <t>5182572567</t>
  </si>
  <si>
    <t>12866691405021</t>
  </si>
  <si>
    <t>12.26.22</t>
  </si>
  <si>
    <t>8358113060247121</t>
  </si>
  <si>
    <t>1406019472156</t>
  </si>
  <si>
    <t>1000875328164069</t>
  </si>
  <si>
    <t>ORTLIEB,DAWN R</t>
  </si>
  <si>
    <t>518 KEYES RD</t>
  </si>
  <si>
    <t>13502-2047</t>
  </si>
  <si>
    <t>3152924458</t>
  </si>
  <si>
    <t>13502204705040</t>
  </si>
  <si>
    <t xml:space="preserve">UT039   </t>
  </si>
  <si>
    <t>11.25.04</t>
  </si>
  <si>
    <t>8358500050316702</t>
  </si>
  <si>
    <t>1406621588092</t>
  </si>
  <si>
    <t>1000875353794061</t>
  </si>
  <si>
    <t>BUCKERT,GERALD</t>
  </si>
  <si>
    <t>642 KAYLOC CIR</t>
  </si>
  <si>
    <t>14580-8653</t>
  </si>
  <si>
    <t>5859432259</t>
  </si>
  <si>
    <t>14580865305051</t>
  </si>
  <si>
    <t xml:space="preserve">WB059   </t>
  </si>
  <si>
    <t>8358211700491560</t>
  </si>
  <si>
    <t>1406563550134</t>
  </si>
  <si>
    <t>1000875465854068</t>
  </si>
  <si>
    <t>ROSSUCK,DAVID</t>
  </si>
  <si>
    <t>6 MAPLE DR # B</t>
  </si>
  <si>
    <t>12110-3812</t>
  </si>
  <si>
    <t>5187821455</t>
  </si>
  <si>
    <t>12110381205072</t>
  </si>
  <si>
    <t>14.31.41</t>
  </si>
  <si>
    <t>8358502680274756</t>
  </si>
  <si>
    <t>1406110149299</t>
  </si>
  <si>
    <t>1000875251294065</t>
  </si>
  <si>
    <t>KENMORE DEVELOPMENT,*,*</t>
  </si>
  <si>
    <t>1486 SHERIDAN DR</t>
  </si>
  <si>
    <t>14217-1249</t>
  </si>
  <si>
    <t>7168747700</t>
  </si>
  <si>
    <t>14217124905476</t>
  </si>
  <si>
    <t xml:space="preserve">TT089   </t>
  </si>
  <si>
    <t>09.48.26</t>
  </si>
  <si>
    <t>8358502190347027</t>
  </si>
  <si>
    <t>1406624607303</t>
  </si>
  <si>
    <t>1000875247924064</t>
  </si>
  <si>
    <t>STRAPP,CLIFFORD</t>
  </si>
  <si>
    <t>145 CHANDLER ST APT 311</t>
  </si>
  <si>
    <t>14701-5673</t>
  </si>
  <si>
    <t>7167243175</t>
  </si>
  <si>
    <t>14701567305054</t>
  </si>
  <si>
    <t xml:space="preserve">JO007   </t>
  </si>
  <si>
    <t>09.42.10</t>
  </si>
  <si>
    <t>8358300760014758</t>
  </si>
  <si>
    <t>1406575644487</t>
  </si>
  <si>
    <t>1000875431684060</t>
  </si>
  <si>
    <t>MITCHELL,DANE</t>
  </si>
  <si>
    <t>23 MAPLE RIDGE PARK</t>
  </si>
  <si>
    <t>04928-3727</t>
  </si>
  <si>
    <t>2074168709</t>
  </si>
  <si>
    <t>2072701332</t>
  </si>
  <si>
    <t>04928372705010</t>
  </si>
  <si>
    <t xml:space="preserve">NP044   </t>
  </si>
  <si>
    <t>13.43.49</t>
  </si>
  <si>
    <t>8358501970007462</t>
  </si>
  <si>
    <t>1406011735295</t>
  </si>
  <si>
    <t>1000875411294062</t>
  </si>
  <si>
    <t>STEPHENS,RANDY</t>
  </si>
  <si>
    <t>5251 BLODGETT RD</t>
  </si>
  <si>
    <t>14512-9314</t>
  </si>
  <si>
    <t>5853742805</t>
  </si>
  <si>
    <t>14512931405094</t>
  </si>
  <si>
    <t xml:space="preserve">DN09E   </t>
  </si>
  <si>
    <t>13.19.36</t>
  </si>
  <si>
    <t>8358211660027834</t>
  </si>
  <si>
    <t>1406027958121</t>
  </si>
  <si>
    <t>1000875315744063</t>
  </si>
  <si>
    <t>DONEGAN,GERALDINE</t>
  </si>
  <si>
    <t>101 EILEEN ST APT 3</t>
  </si>
  <si>
    <t>12203-2116</t>
  </si>
  <si>
    <t>7182295766</t>
  </si>
  <si>
    <t>12203211605015</t>
  </si>
  <si>
    <t>11.09.45</t>
  </si>
  <si>
    <t>8358500010769156</t>
  </si>
  <si>
    <t>1406007839838</t>
  </si>
  <si>
    <t>1000875429054060</t>
  </si>
  <si>
    <t>HINDS,RAMON</t>
  </si>
  <si>
    <t>369 LYCEUM ST</t>
  </si>
  <si>
    <t>14609-2505</t>
  </si>
  <si>
    <t>3474223018</t>
  </si>
  <si>
    <t>14609250505023</t>
  </si>
  <si>
    <t xml:space="preserve">MHB5A   </t>
  </si>
  <si>
    <t>13.40.33</t>
  </si>
  <si>
    <t>8358500230031205</t>
  </si>
  <si>
    <t>1406009380567</t>
  </si>
  <si>
    <t>1000875271554068</t>
  </si>
  <si>
    <t>FORD,BONNIE</t>
  </si>
  <si>
    <t>329 CHADLEE DR</t>
  </si>
  <si>
    <t>14420-9348</t>
  </si>
  <si>
    <t>5853316784</t>
  </si>
  <si>
    <t>14420934805148</t>
  </si>
  <si>
    <t xml:space="preserve">BP043   </t>
  </si>
  <si>
    <t>10.22.32</t>
  </si>
  <si>
    <t>8358502630767727</t>
  </si>
  <si>
    <t>1406637045475</t>
  </si>
  <si>
    <t>1000875460404067</t>
  </si>
  <si>
    <t>MURAD,MD</t>
  </si>
  <si>
    <t>162 NAGEL DR</t>
  </si>
  <si>
    <t>14225-4333</t>
  </si>
  <si>
    <t>7185144373</t>
  </si>
  <si>
    <t>14225433305080</t>
  </si>
  <si>
    <t xml:space="preserve">AM873   </t>
  </si>
  <si>
    <t>14.23.12</t>
  </si>
  <si>
    <t>8358502710090719</t>
  </si>
  <si>
    <t>1406105460685</t>
  </si>
  <si>
    <t>1000875293994060</t>
  </si>
  <si>
    <t>MIRCO,NICHOLAS</t>
  </si>
  <si>
    <t>26 GREEN TER</t>
  </si>
  <si>
    <t>14043-1312</t>
  </si>
  <si>
    <t>7169845468</t>
  </si>
  <si>
    <t>14043131205050</t>
  </si>
  <si>
    <t xml:space="preserve">AM923   </t>
  </si>
  <si>
    <t>10.47.48</t>
  </si>
  <si>
    <t>8358500150080687</t>
  </si>
  <si>
    <t>1406006581175</t>
  </si>
  <si>
    <t>1000875326664060</t>
  </si>
  <si>
    <t>REID,LINDA</t>
  </si>
  <si>
    <t>257 AVALON DR</t>
  </si>
  <si>
    <t>14618-2220</t>
  </si>
  <si>
    <t>5852562024</t>
  </si>
  <si>
    <t>14618222005012</t>
  </si>
  <si>
    <t xml:space="preserve">BR021   </t>
  </si>
  <si>
    <t>11.23.47</t>
  </si>
  <si>
    <t>8358211940012382</t>
  </si>
  <si>
    <t>1406039888951</t>
  </si>
  <si>
    <t>1000875402154069</t>
  </si>
  <si>
    <t>BROWN,KARL</t>
  </si>
  <si>
    <t>102 MAIN ST APT 1</t>
  </si>
  <si>
    <t>12809-2864</t>
  </si>
  <si>
    <t>5186387011</t>
  </si>
  <si>
    <t>5183612322</t>
  </si>
  <si>
    <t>12809286405048</t>
  </si>
  <si>
    <t xml:space="preserve">QB116   </t>
  </si>
  <si>
    <t>13.09.42</t>
  </si>
  <si>
    <t>8358302560283146</t>
  </si>
  <si>
    <t>1406638178044</t>
  </si>
  <si>
    <t>1000875381824062</t>
  </si>
  <si>
    <t>LARSEN,BEATRICE</t>
  </si>
  <si>
    <t>38 FAIRVIEW AVE</t>
  </si>
  <si>
    <t>04210-4366</t>
  </si>
  <si>
    <t>2038322405</t>
  </si>
  <si>
    <t>04210436605019</t>
  </si>
  <si>
    <t xml:space="preserve">LW091   </t>
  </si>
  <si>
    <t>12.49.57</t>
  </si>
  <si>
    <t>8358100970464763</t>
  </si>
  <si>
    <t>1406012701676</t>
  </si>
  <si>
    <t>1000875396864061</t>
  </si>
  <si>
    <t>GREVELDING,RENEE</t>
  </si>
  <si>
    <t>615 S BEECH ST</t>
  </si>
  <si>
    <t>13210-2544</t>
  </si>
  <si>
    <t>3154769033</t>
  </si>
  <si>
    <t>3154643319</t>
  </si>
  <si>
    <t>13210254405079</t>
  </si>
  <si>
    <t xml:space="preserve">CH209   </t>
  </si>
  <si>
    <t>13.06.14</t>
  </si>
  <si>
    <t>8358502620251823</t>
  </si>
  <si>
    <t>1406103747190</t>
  </si>
  <si>
    <t>1000875332574063</t>
  </si>
  <si>
    <t>DOSHER,JEAN</t>
  </si>
  <si>
    <t>4647 SOUTHWESTERN BLVD</t>
  </si>
  <si>
    <t>APT 414</t>
  </si>
  <si>
    <t>14075-1938</t>
  </si>
  <si>
    <t>7169979551</t>
  </si>
  <si>
    <t>14075193805237</t>
  </si>
  <si>
    <t xml:space="preserve">HB194   </t>
  </si>
  <si>
    <t>11.31.43</t>
  </si>
  <si>
    <t>8358302550352034</t>
  </si>
  <si>
    <t>1406518771397</t>
  </si>
  <si>
    <t>1000875391284067</t>
  </si>
  <si>
    <t>BARNIES,CARRIE</t>
  </si>
  <si>
    <t>7 BEACON ST APT 3L</t>
  </si>
  <si>
    <t>04240-8181</t>
  </si>
  <si>
    <t>2072128526</t>
  </si>
  <si>
    <t>04240818105064</t>
  </si>
  <si>
    <t>13.02.29</t>
  </si>
  <si>
    <t>8358300110491680</t>
  </si>
  <si>
    <t>1406115817940</t>
  </si>
  <si>
    <t>1000875423794067</t>
  </si>
  <si>
    <t>BISHOP,CHESTER</t>
  </si>
  <si>
    <t>75 STATE ST APT 314</t>
  </si>
  <si>
    <t>04101-3785</t>
  </si>
  <si>
    <t>2077725982</t>
  </si>
  <si>
    <t>04101378505111</t>
  </si>
  <si>
    <t xml:space="preserve">PC078   </t>
  </si>
  <si>
    <t>13.34.26</t>
  </si>
  <si>
    <t>8358500050192764</t>
  </si>
  <si>
    <t>1406009459957</t>
  </si>
  <si>
    <t>1000875260084069</t>
  </si>
  <si>
    <t>MARRA,PAUL</t>
  </si>
  <si>
    <t>994 JOHN LEO DR</t>
  </si>
  <si>
    <t>14580-2364</t>
  </si>
  <si>
    <t>5857879347</t>
  </si>
  <si>
    <t>5854644760</t>
  </si>
  <si>
    <t>14580236405150</t>
  </si>
  <si>
    <t>10.02.14</t>
  </si>
  <si>
    <t>8358211440028839</t>
  </si>
  <si>
    <t>1406037184908</t>
  </si>
  <si>
    <t>1000875291024068</t>
  </si>
  <si>
    <t>YOUNG II,DANIEL C</t>
  </si>
  <si>
    <t>8 ELIZABETH ST APT 130</t>
  </si>
  <si>
    <t>12887-1550</t>
  </si>
  <si>
    <t>5188127613</t>
  </si>
  <si>
    <t>5184995015</t>
  </si>
  <si>
    <t>12887155005032</t>
  </si>
  <si>
    <t xml:space="preserve">QB337   </t>
  </si>
  <si>
    <t>10.45.49</t>
  </si>
  <si>
    <t>8358300700319713</t>
  </si>
  <si>
    <t>1406123307181</t>
  </si>
  <si>
    <t>1000875339294061</t>
  </si>
  <si>
    <t>HANSON,DEAN</t>
  </si>
  <si>
    <t>316 STATE ST APT F</t>
  </si>
  <si>
    <t>04401-5584</t>
  </si>
  <si>
    <t>2072178043</t>
  </si>
  <si>
    <t>04401558405060</t>
  </si>
  <si>
    <t xml:space="preserve">BA005   </t>
  </si>
  <si>
    <t>11.42.02</t>
  </si>
  <si>
    <t>8358500021263587</t>
  </si>
  <si>
    <t>1406623912001</t>
  </si>
  <si>
    <t>1000875380624067</t>
  </si>
  <si>
    <t>VILLANUEVA,ALFREDO</t>
  </si>
  <si>
    <t>447 RAINES PARK</t>
  </si>
  <si>
    <t>14613-1143</t>
  </si>
  <si>
    <t>3476401914</t>
  </si>
  <si>
    <t>14613114305042</t>
  </si>
  <si>
    <t xml:space="preserve">MHB3A   </t>
  </si>
  <si>
    <t>12.48.16</t>
  </si>
  <si>
    <t>8358101400088149</t>
  </si>
  <si>
    <t>1406561174556</t>
  </si>
  <si>
    <t>1000875279164068</t>
  </si>
  <si>
    <t>MURRAY,SHARON</t>
  </si>
  <si>
    <t>827 SYCAMORE ST</t>
  </si>
  <si>
    <t>14904-2526</t>
  </si>
  <si>
    <t>6074819156</t>
  </si>
  <si>
    <t>14904252605099</t>
  </si>
  <si>
    <t xml:space="preserve">EM132   </t>
  </si>
  <si>
    <t>10.34.54</t>
  </si>
  <si>
    <t>8358302190017781</t>
  </si>
  <si>
    <t>1406638519213</t>
  </si>
  <si>
    <t>1000875296924064</t>
  </si>
  <si>
    <t>WIERS,KEITH</t>
  </si>
  <si>
    <t>778 DEXTER RD</t>
  </si>
  <si>
    <t>SAINT ALBANS</t>
  </si>
  <si>
    <t>04971-7501</t>
  </si>
  <si>
    <t>2072701401</t>
  </si>
  <si>
    <t>04971750100016</t>
  </si>
  <si>
    <t xml:space="preserve">NP10E   </t>
  </si>
  <si>
    <t>10.50.30</t>
  </si>
  <si>
    <t>8358100260011688</t>
  </si>
  <si>
    <t>1406018759413</t>
  </si>
  <si>
    <t>1000875246514064</t>
  </si>
  <si>
    <t>NORTHRUP,JILL M</t>
  </si>
  <si>
    <t>436 STRONG RD</t>
  </si>
  <si>
    <t>13159-3079</t>
  </si>
  <si>
    <t>3156968292</t>
  </si>
  <si>
    <t>3154479972</t>
  </si>
  <si>
    <t>13159307905041</t>
  </si>
  <si>
    <t xml:space="preserve">OT012   </t>
  </si>
  <si>
    <t>09.38.32</t>
  </si>
  <si>
    <t>8358111470222270</t>
  </si>
  <si>
    <t>1406016848630</t>
  </si>
  <si>
    <t>1000875259394065</t>
  </si>
  <si>
    <t>GAINES,ROBIN</t>
  </si>
  <si>
    <t>933 LERAY ST TRLR 7</t>
  </si>
  <si>
    <t>13601-1355</t>
  </si>
  <si>
    <t>3157677315</t>
  </si>
  <si>
    <t>3156816327</t>
  </si>
  <si>
    <t>13601135505089</t>
  </si>
  <si>
    <t xml:space="preserve">WT074   </t>
  </si>
  <si>
    <t>10.00.55</t>
  </si>
  <si>
    <t>8358500160427415</t>
  </si>
  <si>
    <t>1406006479693</t>
  </si>
  <si>
    <t>1000875390314063</t>
  </si>
  <si>
    <t>BARNWELL,CHRISTINA</t>
  </si>
  <si>
    <t>70 MILLER LN APT 310</t>
  </si>
  <si>
    <t>14617-4353</t>
  </si>
  <si>
    <t>5852082319</t>
  </si>
  <si>
    <t>14617435305045</t>
  </si>
  <si>
    <t xml:space="preserve">IQA0A   </t>
  </si>
  <si>
    <t>13.01.02</t>
  </si>
  <si>
    <t>8358300150099773</t>
  </si>
  <si>
    <t>1406121364374</t>
  </si>
  <si>
    <t>1000875244324060</t>
  </si>
  <si>
    <t>REGO,JOSEPH</t>
  </si>
  <si>
    <t>33 TINK DR</t>
  </si>
  <si>
    <t>04038-1343</t>
  </si>
  <si>
    <t>2073189776</t>
  </si>
  <si>
    <t>04038134305073</t>
  </si>
  <si>
    <t xml:space="preserve">SB033   </t>
  </si>
  <si>
    <t>09.32.43</t>
  </si>
  <si>
    <t>8358211661269914</t>
  </si>
  <si>
    <t>1406556576096</t>
  </si>
  <si>
    <t>1000875451214061</t>
  </si>
  <si>
    <t>MELENDEZ,MELANIE</t>
  </si>
  <si>
    <t>771 LIVINGSTON AVE FL 1</t>
  </si>
  <si>
    <t>12206-2010</t>
  </si>
  <si>
    <t>5183355751</t>
  </si>
  <si>
    <t>12206201005104</t>
  </si>
  <si>
    <t xml:space="preserve">BH339   </t>
  </si>
  <si>
    <t>8358501800837856</t>
  </si>
  <si>
    <t>1406109493328</t>
  </si>
  <si>
    <t>1000875326074062</t>
  </si>
  <si>
    <t>COLEMAN,IRENE</t>
  </si>
  <si>
    <t>20 ZOLLARS AVE</t>
  </si>
  <si>
    <t>14220-2113</t>
  </si>
  <si>
    <t>7163806820</t>
  </si>
  <si>
    <t>7163086820</t>
  </si>
  <si>
    <t>14220211305188</t>
  </si>
  <si>
    <t xml:space="preserve">BC092   </t>
  </si>
  <si>
    <t>11.23.12</t>
  </si>
  <si>
    <t>8358101430014552</t>
  </si>
  <si>
    <t>1406021795420</t>
  </si>
  <si>
    <t>1000875259504069</t>
  </si>
  <si>
    <t>SINKO,BROOKE</t>
  </si>
  <si>
    <t>12067 CHURCHILL PL</t>
  </si>
  <si>
    <t>14814-9606</t>
  </si>
  <si>
    <t>6073986269</t>
  </si>
  <si>
    <t>6077380826</t>
  </si>
  <si>
    <t>14814960605010</t>
  </si>
  <si>
    <t xml:space="preserve">CG039   </t>
  </si>
  <si>
    <t>10.01.05</t>
  </si>
  <si>
    <t>8358111310030487</t>
  </si>
  <si>
    <t>1406621942984</t>
  </si>
  <si>
    <t>1000875295174067</t>
  </si>
  <si>
    <t>MCCULLOCH,GEORGE</t>
  </si>
  <si>
    <t>103 VOLLUM RD</t>
  </si>
  <si>
    <t>SACKETS HARBOR</t>
  </si>
  <si>
    <t>13685-9531</t>
  </si>
  <si>
    <t>3152868006</t>
  </si>
  <si>
    <t>13685953105080</t>
  </si>
  <si>
    <t xml:space="preserve">DE   </t>
  </si>
  <si>
    <t xml:space="preserve">CM002A  </t>
  </si>
  <si>
    <t>10.48.54</t>
  </si>
  <si>
    <t>8358111980020040</t>
  </si>
  <si>
    <t>1406027716768</t>
  </si>
  <si>
    <t>1000875460924064</t>
  </si>
  <si>
    <t>ALLEN,TIMOTHY</t>
  </si>
  <si>
    <t>224 QUAIN RD</t>
  </si>
  <si>
    <t>12916-3015</t>
  </si>
  <si>
    <t>5183589984</t>
  </si>
  <si>
    <t>12916301505015</t>
  </si>
  <si>
    <t xml:space="preserve">MA018   </t>
  </si>
  <si>
    <t>14.24.10</t>
  </si>
  <si>
    <t>8358500011605078</t>
  </si>
  <si>
    <t>1406616407431</t>
  </si>
  <si>
    <t>1000875362834064</t>
  </si>
  <si>
    <t>VO,MICHAEL</t>
  </si>
  <si>
    <t>61 ARCH ST</t>
  </si>
  <si>
    <t>5857393481</t>
  </si>
  <si>
    <t>14609702605132</t>
  </si>
  <si>
    <t>12.22.50</t>
  </si>
  <si>
    <t>8358112210035428</t>
  </si>
  <si>
    <t>1406021094204</t>
  </si>
  <si>
    <t>1000875381124067</t>
  </si>
  <si>
    <t>HARPER,KIM</t>
  </si>
  <si>
    <t>521 AIREY AVE</t>
  </si>
  <si>
    <t>13760-4507</t>
  </si>
  <si>
    <t>6072239936</t>
  </si>
  <si>
    <t>13760450705052</t>
  </si>
  <si>
    <t xml:space="preserve">TF079   </t>
  </si>
  <si>
    <t>12.48.49</t>
  </si>
  <si>
    <t>1000875267754060</t>
  </si>
  <si>
    <t>10.16.08</t>
  </si>
  <si>
    <t>8358502660607280</t>
  </si>
  <si>
    <t>1406514066990</t>
  </si>
  <si>
    <t>1000875305924063</t>
  </si>
  <si>
    <t>WOLBERT,MARY ANNE</t>
  </si>
  <si>
    <t>2250 N FRENCH RD APT 134</t>
  </si>
  <si>
    <t>7168166099</t>
  </si>
  <si>
    <t>14068148205223</t>
  </si>
  <si>
    <t>8358211890010030</t>
  </si>
  <si>
    <t>1406027864592</t>
  </si>
  <si>
    <t>1000875456944068</t>
  </si>
  <si>
    <t>BYRON,JAMES</t>
  </si>
  <si>
    <t>4405 S SHORE RD</t>
  </si>
  <si>
    <t>12835-2617</t>
  </si>
  <si>
    <t>5186962724</t>
  </si>
  <si>
    <t>12835261705011</t>
  </si>
  <si>
    <t xml:space="preserve">LZ02E   </t>
  </si>
  <si>
    <t>14.18.10</t>
  </si>
  <si>
    <t>8358100971764773</t>
  </si>
  <si>
    <t>1406510441072</t>
  </si>
  <si>
    <t>1000875338504064</t>
  </si>
  <si>
    <t>STEWART,NATE</t>
  </si>
  <si>
    <t>915 JAMES ST APT D5</t>
  </si>
  <si>
    <t>13203-2535</t>
  </si>
  <si>
    <t>3152545061</t>
  </si>
  <si>
    <t>13203253505064</t>
  </si>
  <si>
    <t xml:space="preserve">CH122A  </t>
  </si>
  <si>
    <t>11.40.45</t>
  </si>
  <si>
    <t>8358502630356810</t>
  </si>
  <si>
    <t>1406104628936</t>
  </si>
  <si>
    <t>1000875250644062</t>
  </si>
  <si>
    <t>MCKERNAN,MICHAEL</t>
  </si>
  <si>
    <t>58 PATRICIA LN APT RGHT</t>
  </si>
  <si>
    <t>14227-1220</t>
  </si>
  <si>
    <t>7165668282</t>
  </si>
  <si>
    <t>14227122005161</t>
  </si>
  <si>
    <t xml:space="preserve">LK320   </t>
  </si>
  <si>
    <t>09.47.18</t>
  </si>
  <si>
    <t>8358502630400246</t>
  </si>
  <si>
    <t>1406104794373</t>
  </si>
  <si>
    <t>1000875344724060</t>
  </si>
  <si>
    <t>PAPAJ,MICHAEL</t>
  </si>
  <si>
    <t>68 JEROME CT</t>
  </si>
  <si>
    <t>14227-2508</t>
  </si>
  <si>
    <t>7166684785</t>
  </si>
  <si>
    <t>14227250805085</t>
  </si>
  <si>
    <t xml:space="preserve">CH023   </t>
  </si>
  <si>
    <t>11.51.07</t>
  </si>
  <si>
    <t>8358300190016431</t>
  </si>
  <si>
    <t>1406115314740</t>
  </si>
  <si>
    <t>1000875245424067</t>
  </si>
  <si>
    <t>CROSBY,EUGENE</t>
  </si>
  <si>
    <t>402 ROYAL RD</t>
  </si>
  <si>
    <t>04097-6911</t>
  </si>
  <si>
    <t>2072334563</t>
  </si>
  <si>
    <t>04097691105011</t>
  </si>
  <si>
    <t xml:space="preserve">CB109   </t>
  </si>
  <si>
    <t>09.36.12</t>
  </si>
  <si>
    <t>8358211680122243</t>
  </si>
  <si>
    <t>1406513642668</t>
  </si>
  <si>
    <t>1000875383554063</t>
  </si>
  <si>
    <t>JONES,STEFANNY</t>
  </si>
  <si>
    <t>1341 5TH AVE</t>
  </si>
  <si>
    <t>12189-3207</t>
  </si>
  <si>
    <t>5182216648</t>
  </si>
  <si>
    <t>12189320705079</t>
  </si>
  <si>
    <t xml:space="preserve">BH324   </t>
  </si>
  <si>
    <t>12.52.25</t>
  </si>
  <si>
    <t>1000875362534060</t>
  </si>
  <si>
    <t>12.22.23</t>
  </si>
  <si>
    <t>8358500160292173</t>
  </si>
  <si>
    <t>1406008571349</t>
  </si>
  <si>
    <t>1000875419194066</t>
  </si>
  <si>
    <t>CAMPBELL,MARY</t>
  </si>
  <si>
    <t>107 WOODROW AVE</t>
  </si>
  <si>
    <t>14609-5646</t>
  </si>
  <si>
    <t>5854821107</t>
  </si>
  <si>
    <t>14609564605022</t>
  </si>
  <si>
    <t xml:space="preserve">IQ085   </t>
  </si>
  <si>
    <t>13.29.13</t>
  </si>
  <si>
    <t>8358300150133713</t>
  </si>
  <si>
    <t>1406534713365</t>
  </si>
  <si>
    <t>1000875390934068</t>
  </si>
  <si>
    <t>FLEMMING,BRANDON</t>
  </si>
  <si>
    <t>147 PLUMMER RD APT 11</t>
  </si>
  <si>
    <t>04038-2326</t>
  </si>
  <si>
    <t>2074207727</t>
  </si>
  <si>
    <t>04038232605200</t>
  </si>
  <si>
    <t xml:space="preserve">SB014   </t>
  </si>
  <si>
    <t>13.01.52</t>
  </si>
  <si>
    <t>8358211190268320</t>
  </si>
  <si>
    <t>1406041323633</t>
  </si>
  <si>
    <t>1000875277574060</t>
  </si>
  <si>
    <t>BROSNAN,BARBARA</t>
  </si>
  <si>
    <t>400 CHURCH ST</t>
  </si>
  <si>
    <t>BLDG E APT 124</t>
  </si>
  <si>
    <t>12866-8654</t>
  </si>
  <si>
    <t>5182327242</t>
  </si>
  <si>
    <t>12866865405732</t>
  </si>
  <si>
    <t>10.32.21</t>
  </si>
  <si>
    <t>8358500010840114</t>
  </si>
  <si>
    <t>1406008188003</t>
  </si>
  <si>
    <t>1000875336764066</t>
  </si>
  <si>
    <t>JOHNSON,FRANCES</t>
  </si>
  <si>
    <t>54 STRATFORD PARK</t>
  </si>
  <si>
    <t>14611-3828</t>
  </si>
  <si>
    <t>5855302385</t>
  </si>
  <si>
    <t>6073855970</t>
  </si>
  <si>
    <t>14611382805107</t>
  </si>
  <si>
    <t>11.38.27</t>
  </si>
  <si>
    <t>8358502640050395</t>
  </si>
  <si>
    <t>1406103780100</t>
  </si>
  <si>
    <t>1000875265424062</t>
  </si>
  <si>
    <t>KNAPP,STEPHANIE</t>
  </si>
  <si>
    <t>668 E AND WEST RD</t>
  </si>
  <si>
    <t>14224-3556</t>
  </si>
  <si>
    <t>7165592709</t>
  </si>
  <si>
    <t>14224355605023</t>
  </si>
  <si>
    <t xml:space="preserve">WS017   </t>
  </si>
  <si>
    <t>10.12.20</t>
  </si>
  <si>
    <t>8358210550580951</t>
  </si>
  <si>
    <t>1406520716422</t>
  </si>
  <si>
    <t>1000875350694066</t>
  </si>
  <si>
    <t>MITCHUM,TAYLOR</t>
  </si>
  <si>
    <t>3 GRANT AVE</t>
  </si>
  <si>
    <t>12180-6009</t>
  </si>
  <si>
    <t>8039839478</t>
  </si>
  <si>
    <t>12180600905026</t>
  </si>
  <si>
    <t xml:space="preserve">TY066B  </t>
  </si>
  <si>
    <t>12.01.34</t>
  </si>
  <si>
    <t>8358500100240555</t>
  </si>
  <si>
    <t>1406519063711</t>
  </si>
  <si>
    <t>1000875446824065</t>
  </si>
  <si>
    <t>MISHIC,SCOTT</t>
  </si>
  <si>
    <t>188 BROOKLEA DR</t>
  </si>
  <si>
    <t>14624-2729</t>
  </si>
  <si>
    <t>8145580034</t>
  </si>
  <si>
    <t>14624272905119</t>
  </si>
  <si>
    <t xml:space="preserve">GA115   </t>
  </si>
  <si>
    <t>14.04.55</t>
  </si>
  <si>
    <t>8358211920016486</t>
  </si>
  <si>
    <t>1406034963536</t>
  </si>
  <si>
    <t>1000875434754068</t>
  </si>
  <si>
    <t>ZERO POINT,*,*</t>
  </si>
  <si>
    <t>3 FOUNDERS WAY</t>
  </si>
  <si>
    <t>12804-9115</t>
  </si>
  <si>
    <t>12804911505015</t>
  </si>
  <si>
    <t xml:space="preserve">QB011B  </t>
  </si>
  <si>
    <t>13.47.45</t>
  </si>
  <si>
    <t>8358501801653161</t>
  </si>
  <si>
    <t>1406611909639</t>
  </si>
  <si>
    <t>1000875364544067</t>
  </si>
  <si>
    <t>BRANDON,ARMINTA</t>
  </si>
  <si>
    <t>23 STEVENS AVE LOWR</t>
  </si>
  <si>
    <t>14215-4039</t>
  </si>
  <si>
    <t>7168151302</t>
  </si>
  <si>
    <t>14215403905126</t>
  </si>
  <si>
    <t xml:space="preserve">LS173   </t>
  </si>
  <si>
    <t>12.24.57</t>
  </si>
  <si>
    <t>8358501801725761</t>
  </si>
  <si>
    <t>1406639227204</t>
  </si>
  <si>
    <t>1000875342244061</t>
  </si>
  <si>
    <t>MONTGOMERY,TERESA</t>
  </si>
  <si>
    <t>315 DARTMOUTH AVE</t>
  </si>
  <si>
    <t>14215-1130</t>
  </si>
  <si>
    <t>7162299724</t>
  </si>
  <si>
    <t>14215113005027</t>
  </si>
  <si>
    <t xml:space="preserve">LS152A  </t>
  </si>
  <si>
    <t>8358301910026668</t>
  </si>
  <si>
    <t>1406119498234</t>
  </si>
  <si>
    <t>1000875338184065</t>
  </si>
  <si>
    <t>MCDONALD,GREGORY</t>
  </si>
  <si>
    <t>38 PHILLIPS DR</t>
  </si>
  <si>
    <t>04843-4417</t>
  </si>
  <si>
    <t>2024601217</t>
  </si>
  <si>
    <t>5127316858</t>
  </si>
  <si>
    <t>04843441705067</t>
  </si>
  <si>
    <t xml:space="preserve">WN035   </t>
  </si>
  <si>
    <t>11.40.19</t>
  </si>
  <si>
    <t>8358111740012295</t>
  </si>
  <si>
    <t>1406016761908</t>
  </si>
  <si>
    <t>1000875255844063</t>
  </si>
  <si>
    <t>FOSTER,BETH</t>
  </si>
  <si>
    <t>80 PUMPKIN HILL RD</t>
  </si>
  <si>
    <t>13676-4417</t>
  </si>
  <si>
    <t>3152614320</t>
  </si>
  <si>
    <t>3152618913</t>
  </si>
  <si>
    <t>13676441705045</t>
  </si>
  <si>
    <t xml:space="preserve">PT065   </t>
  </si>
  <si>
    <t>09.55.25</t>
  </si>
  <si>
    <t>8358300850103693</t>
  </si>
  <si>
    <t>1406118543071</t>
  </si>
  <si>
    <t>1000875456504060</t>
  </si>
  <si>
    <t>WILCOX,LINDA</t>
  </si>
  <si>
    <t>55 DAVIS ST APT 1</t>
  </si>
  <si>
    <t>04468-1346</t>
  </si>
  <si>
    <t>2076590587</t>
  </si>
  <si>
    <t>04468134605042</t>
  </si>
  <si>
    <t xml:space="preserve">OR006   </t>
  </si>
  <si>
    <t>14.17.42</t>
  </si>
  <si>
    <t>8358211460039328</t>
  </si>
  <si>
    <t>1406041777317</t>
  </si>
  <si>
    <t>1000875291444068</t>
  </si>
  <si>
    <t>GROVER HILLS DELI,*,*</t>
  </si>
  <si>
    <t>15 KELSI WAY</t>
  </si>
  <si>
    <t>MINEVILLE</t>
  </si>
  <si>
    <t>12956-0000</t>
  </si>
  <si>
    <t>5185708396</t>
  </si>
  <si>
    <t>12956000006253</t>
  </si>
  <si>
    <t xml:space="preserve">CW   </t>
  </si>
  <si>
    <t xml:space="preserve">CW006   </t>
  </si>
  <si>
    <t>10.46.05</t>
  </si>
  <si>
    <t>8358500130060270</t>
  </si>
  <si>
    <t>1406518187529</t>
  </si>
  <si>
    <t>1000875248624069</t>
  </si>
  <si>
    <t>MARTINEZ,MADELINE</t>
  </si>
  <si>
    <t>46 MILRACE DR</t>
  </si>
  <si>
    <t>14445-1102</t>
  </si>
  <si>
    <t>7879482416</t>
  </si>
  <si>
    <t>14445110205193</t>
  </si>
  <si>
    <t xml:space="preserve">PE248   </t>
  </si>
  <si>
    <t>09.44.08</t>
  </si>
  <si>
    <t>8358210550261511</t>
  </si>
  <si>
    <t>1406029837810</t>
  </si>
  <si>
    <t>1000875458294066</t>
  </si>
  <si>
    <t>BAKER,CATHY</t>
  </si>
  <si>
    <t>433 5TH AVE APT FL1</t>
  </si>
  <si>
    <t>12182-3006</t>
  </si>
  <si>
    <t>5182350101</t>
  </si>
  <si>
    <t>12182300605146</t>
  </si>
  <si>
    <t xml:space="preserve">TY390   </t>
  </si>
  <si>
    <t>14.19.56</t>
  </si>
  <si>
    <t>8358501870012893</t>
  </si>
  <si>
    <t>1406011229380</t>
  </si>
  <si>
    <t>1000875439574065</t>
  </si>
  <si>
    <t>WINGER,REGINA</t>
  </si>
  <si>
    <t>6 E COURT ST</t>
  </si>
  <si>
    <t>14569-1302</t>
  </si>
  <si>
    <t>14569130205022</t>
  </si>
  <si>
    <t xml:space="preserve">PR035   </t>
  </si>
  <si>
    <t>13.54.45</t>
  </si>
  <si>
    <t>8358301380010184</t>
  </si>
  <si>
    <t>1406119339701</t>
  </si>
  <si>
    <t>1000875405144067</t>
  </si>
  <si>
    <t>TAYLOR,JOSHUA</t>
  </si>
  <si>
    <t>3 SAINT AGATHA AVE</t>
  </si>
  <si>
    <t>FRENCHVILLE</t>
  </si>
  <si>
    <t>04745-6041</t>
  </si>
  <si>
    <t>04745604105011</t>
  </si>
  <si>
    <t xml:space="preserve">MW015   </t>
  </si>
  <si>
    <t>13.12.33</t>
  </si>
  <si>
    <t>8358200010510870</t>
  </si>
  <si>
    <t>1406627855990</t>
  </si>
  <si>
    <t>1000875334374066</t>
  </si>
  <si>
    <t>CHEMHURU,TICHAONA</t>
  </si>
  <si>
    <t>646 TYLER ST</t>
  </si>
  <si>
    <t>01201-4302</t>
  </si>
  <si>
    <t>5064764350</t>
  </si>
  <si>
    <t>01201430205149</t>
  </si>
  <si>
    <t xml:space="preserve">PF089   </t>
  </si>
  <si>
    <t>11.34.29</t>
  </si>
  <si>
    <t>8358100100062438</t>
  </si>
  <si>
    <t>1406018221026</t>
  </si>
  <si>
    <t>1000875343944065</t>
  </si>
  <si>
    <t>MODUGNO,GARY</t>
  </si>
  <si>
    <t>209 MALE AVE</t>
  </si>
  <si>
    <t>13219-1709</t>
  </si>
  <si>
    <t>3154879181</t>
  </si>
  <si>
    <t>3154366332</t>
  </si>
  <si>
    <t>13219170905088</t>
  </si>
  <si>
    <t xml:space="preserve">GD110   </t>
  </si>
  <si>
    <t>11.49.35</t>
  </si>
  <si>
    <t>8358502860014113</t>
  </si>
  <si>
    <t>1406107421420</t>
  </si>
  <si>
    <t>1000875357724064</t>
  </si>
  <si>
    <t>PIERCE,MELISSA</t>
  </si>
  <si>
    <t>396 HOWARD DR</t>
  </si>
  <si>
    <t>YOUNGSTOWN</t>
  </si>
  <si>
    <t>14174-1409</t>
  </si>
  <si>
    <t>7166280141</t>
  </si>
  <si>
    <t>7167457237</t>
  </si>
  <si>
    <t>14174140905016</t>
  </si>
  <si>
    <t>12.14.46</t>
  </si>
  <si>
    <t>8358302270261812</t>
  </si>
  <si>
    <t>1406640892723</t>
  </si>
  <si>
    <t>1000875333634064</t>
  </si>
  <si>
    <t>WASHINGTON ST LAUNDRY,*</t>
  </si>
  <si>
    <t>39 WASHINGTON ST</t>
  </si>
  <si>
    <t>04330-4242</t>
  </si>
  <si>
    <t>2073468466</t>
  </si>
  <si>
    <t>2073448052</t>
  </si>
  <si>
    <t>04330424205133</t>
  </si>
  <si>
    <t xml:space="preserve">AU310   </t>
  </si>
  <si>
    <t>11.33.08</t>
  </si>
  <si>
    <t>1000875355844062</t>
  </si>
  <si>
    <t>12.11.16</t>
  </si>
  <si>
    <t>8358112400010405</t>
  </si>
  <si>
    <t>1406021979222</t>
  </si>
  <si>
    <t>1000875328564060</t>
  </si>
  <si>
    <t>GEISTDORFER,DORIE</t>
  </si>
  <si>
    <t>13 BEARDSLEE LN</t>
  </si>
  <si>
    <t>13827-2843</t>
  </si>
  <si>
    <t>2676424573</t>
  </si>
  <si>
    <t>13827284305019</t>
  </si>
  <si>
    <t xml:space="preserve">OW023   </t>
  </si>
  <si>
    <t>8358111980025965</t>
  </si>
  <si>
    <t>1406567338049</t>
  </si>
  <si>
    <t>1000875423154064</t>
  </si>
  <si>
    <t>BASSETT,ANGELA</t>
  </si>
  <si>
    <t>13 PINE ST</t>
  </si>
  <si>
    <t>MOIRA</t>
  </si>
  <si>
    <t>12957-2408</t>
  </si>
  <si>
    <t>5183530288</t>
  </si>
  <si>
    <t>12957240805017</t>
  </si>
  <si>
    <t xml:space="preserve">MA017   </t>
  </si>
  <si>
    <t>13.33.49</t>
  </si>
  <si>
    <t>8358111700013697</t>
  </si>
  <si>
    <t>1406016707174</t>
  </si>
  <si>
    <t>1000875277104066</t>
  </si>
  <si>
    <t>RUDE,DAVID</t>
  </si>
  <si>
    <t>41 PROSPECT ST</t>
  </si>
  <si>
    <t>13668-1110</t>
  </si>
  <si>
    <t>3153532144</t>
  </si>
  <si>
    <t>13668111005160</t>
  </si>
  <si>
    <t xml:space="preserve">PT038A  </t>
  </si>
  <si>
    <t>10.31.41</t>
  </si>
  <si>
    <t>8358101720008603</t>
  </si>
  <si>
    <t>1406021430747</t>
  </si>
  <si>
    <t>1000875301114065</t>
  </si>
  <si>
    <t>ANN BERTCH,LAURIE</t>
  </si>
  <si>
    <t>4 UNION ST</t>
  </si>
  <si>
    <t>CANISTEO</t>
  </si>
  <si>
    <t>14823-1018</t>
  </si>
  <si>
    <t>6079684833</t>
  </si>
  <si>
    <t>14823101805025</t>
  </si>
  <si>
    <t xml:space="preserve">HN017   </t>
  </si>
  <si>
    <t>8358302340072751</t>
  </si>
  <si>
    <t>1406623405733</t>
  </si>
  <si>
    <t>1000875412624069</t>
  </si>
  <si>
    <t>GRAY,CHAD</t>
  </si>
  <si>
    <t>122 BRUNSWICK AVE APT 1A</t>
  </si>
  <si>
    <t>04345-2533</t>
  </si>
  <si>
    <t>2075584336</t>
  </si>
  <si>
    <t>04345256605010</t>
  </si>
  <si>
    <t xml:space="preserve">AU293   </t>
  </si>
  <si>
    <t>8358501791463175</t>
  </si>
  <si>
    <t>1406514901402</t>
  </si>
  <si>
    <t>1000875401014066</t>
  </si>
  <si>
    <t>SCHMITZ,SUZANNE</t>
  </si>
  <si>
    <t>151 ZITTEL ST</t>
  </si>
  <si>
    <t>14210-2462</t>
  </si>
  <si>
    <t>7165105607</t>
  </si>
  <si>
    <t>14210246205123</t>
  </si>
  <si>
    <t xml:space="preserve">BC875   </t>
  </si>
  <si>
    <t>13.08.42</t>
  </si>
  <si>
    <t>8358300010256159</t>
  </si>
  <si>
    <t>1406575123953</t>
  </si>
  <si>
    <t>1000875348394068</t>
  </si>
  <si>
    <t>SHRIBER,ALLAN</t>
  </si>
  <si>
    <t>37 TATNIC RD</t>
  </si>
  <si>
    <t>04090-4908</t>
  </si>
  <si>
    <t>5086670413</t>
  </si>
  <si>
    <t>04090490805030</t>
  </si>
  <si>
    <t>1000875372854060</t>
  </si>
  <si>
    <t>12.36.56</t>
  </si>
  <si>
    <t>8358300090247334</t>
  </si>
  <si>
    <t>1406115222778</t>
  </si>
  <si>
    <t>1000875373574063</t>
  </si>
  <si>
    <t>RICE,NEIL</t>
  </si>
  <si>
    <t>80 WHITNEY AVE</t>
  </si>
  <si>
    <t>04102-2586</t>
  </si>
  <si>
    <t>8609619922</t>
  </si>
  <si>
    <t>04102258605070</t>
  </si>
  <si>
    <t xml:space="preserve">PO075   </t>
  </si>
  <si>
    <t>12.38.08</t>
  </si>
  <si>
    <t>8358502760260121</t>
  </si>
  <si>
    <t>1406542161474</t>
  </si>
  <si>
    <t>1000875410484060</t>
  </si>
  <si>
    <t>LAWSON,CHRIS</t>
  </si>
  <si>
    <t>269 RUMBOLD AVE</t>
  </si>
  <si>
    <t>14120-4751</t>
  </si>
  <si>
    <t>7167835119</t>
  </si>
  <si>
    <t>14120475105128</t>
  </si>
  <si>
    <t>13.18.42</t>
  </si>
  <si>
    <t>8358300010129315</t>
  </si>
  <si>
    <t>1406060665781</t>
  </si>
  <si>
    <t>1000875443784064</t>
  </si>
  <si>
    <t>KERMAN,DEBERAH</t>
  </si>
  <si>
    <t>47 SASSAFRAS ST</t>
  </si>
  <si>
    <t>04090-3736</t>
  </si>
  <si>
    <t>9736320107</t>
  </si>
  <si>
    <t>04090373605028</t>
  </si>
  <si>
    <t xml:space="preserve">WC101B  </t>
  </si>
  <si>
    <t>14.01.25</t>
  </si>
  <si>
    <t>8358212030053682</t>
  </si>
  <si>
    <t>1406602963215</t>
  </si>
  <si>
    <t>1000875277814060</t>
  </si>
  <si>
    <t>CUNNINGHAM,MADISON</t>
  </si>
  <si>
    <t>1242 STATE ROUTE 196 APT 2</t>
  </si>
  <si>
    <t>12839-9464</t>
  </si>
  <si>
    <t>5189209158</t>
  </si>
  <si>
    <t>12839946405039</t>
  </si>
  <si>
    <t xml:space="preserve">QB222   </t>
  </si>
  <si>
    <t>10.32.48</t>
  </si>
  <si>
    <t>8358500100082668</t>
  </si>
  <si>
    <t>1406006580573</t>
  </si>
  <si>
    <t>1000875415844060</t>
  </si>
  <si>
    <t>HAMPTON,JOHN</t>
  </si>
  <si>
    <t>30 AVACADO LN</t>
  </si>
  <si>
    <t>14606-4345</t>
  </si>
  <si>
    <t>5857329683</t>
  </si>
  <si>
    <t>14606434505077</t>
  </si>
  <si>
    <t xml:space="preserve">GA122   </t>
  </si>
  <si>
    <t>13.24.54</t>
  </si>
  <si>
    <t>8358112860023401</t>
  </si>
  <si>
    <t>1406022323198</t>
  </si>
  <si>
    <t>1000875459374065</t>
  </si>
  <si>
    <t>FOGARTY,SEAN</t>
  </si>
  <si>
    <t>13 CAYUGA ST</t>
  </si>
  <si>
    <t>13838-1509</t>
  </si>
  <si>
    <t>6074373206</t>
  </si>
  <si>
    <t>13838150905014</t>
  </si>
  <si>
    <t>14.21.41</t>
  </si>
  <si>
    <t>8358211661498695</t>
  </si>
  <si>
    <t>1406644301341</t>
  </si>
  <si>
    <t>1000875419584068</t>
  </si>
  <si>
    <t>BELL,CHARLIE</t>
  </si>
  <si>
    <t>476 MADISON AVE BSMT</t>
  </si>
  <si>
    <t>12208-3601</t>
  </si>
  <si>
    <t>5187019313</t>
  </si>
  <si>
    <t>12208360105170</t>
  </si>
  <si>
    <t xml:space="preserve">WA267   </t>
  </si>
  <si>
    <t>13.29.44</t>
  </si>
  <si>
    <t>8358101330097830</t>
  </si>
  <si>
    <t>1406619669961</t>
  </si>
  <si>
    <t>1000875429794061</t>
  </si>
  <si>
    <t>JACKSON,MICAH</t>
  </si>
  <si>
    <t>264 OVERLOOK DR</t>
  </si>
  <si>
    <t>14845-9224</t>
  </si>
  <si>
    <t>6078575351</t>
  </si>
  <si>
    <t>14845922405099</t>
  </si>
  <si>
    <t xml:space="preserve">EM025   </t>
  </si>
  <si>
    <t>13.41.29</t>
  </si>
  <si>
    <t>8358112090015003</t>
  </si>
  <si>
    <t>1406595748045</t>
  </si>
  <si>
    <t>1000875322364061</t>
  </si>
  <si>
    <t>CLUFF,CHRIS</t>
  </si>
  <si>
    <t>16 CARLSON ST</t>
  </si>
  <si>
    <t>ELLENBURG CENTER</t>
  </si>
  <si>
    <t>12934-7701</t>
  </si>
  <si>
    <t>5186519584</t>
  </si>
  <si>
    <t>12934770105027</t>
  </si>
  <si>
    <t xml:space="preserve">CP014   </t>
  </si>
  <si>
    <t>8358210400057697</t>
  </si>
  <si>
    <t>1406038909691</t>
  </si>
  <si>
    <t>1000875261404068</t>
  </si>
  <si>
    <t>CLEMONS,MATTHEW</t>
  </si>
  <si>
    <t>12 BIRCH LN</t>
  </si>
  <si>
    <t>12078-7716</t>
  </si>
  <si>
    <t>5187743507</t>
  </si>
  <si>
    <t>12078771605039</t>
  </si>
  <si>
    <t xml:space="preserve">GO059   </t>
  </si>
  <si>
    <t>10.04.45</t>
  </si>
  <si>
    <t>8358503490038480</t>
  </si>
  <si>
    <t>1406638237535</t>
  </si>
  <si>
    <t>1000875385154060</t>
  </si>
  <si>
    <t>DISTEFANO,VINCE</t>
  </si>
  <si>
    <t>6741 UPPER RD</t>
  </si>
  <si>
    <t>14731-7020</t>
  </si>
  <si>
    <t>8142294219</t>
  </si>
  <si>
    <t>14731702005087</t>
  </si>
  <si>
    <t xml:space="preserve">EV018   </t>
  </si>
  <si>
    <t>12.54.16</t>
  </si>
  <si>
    <t>8358500110889102</t>
  </si>
  <si>
    <t>1406612823565</t>
  </si>
  <si>
    <t>1000875335154061</t>
  </si>
  <si>
    <t>ABDALLA,AMINA</t>
  </si>
  <si>
    <t>208 JOANNE DR APT 4</t>
  </si>
  <si>
    <t>14616-4954</t>
  </si>
  <si>
    <t>9014030368</t>
  </si>
  <si>
    <t>14616495405042</t>
  </si>
  <si>
    <t xml:space="preserve">GA003   </t>
  </si>
  <si>
    <t>11.35.46</t>
  </si>
  <si>
    <t>8358100670010551</t>
  </si>
  <si>
    <t>1406017310986</t>
  </si>
  <si>
    <t>1000875331384068</t>
  </si>
  <si>
    <t>PENNINGTON,JAY</t>
  </si>
  <si>
    <t>7240 STATE ROUTE 104</t>
  </si>
  <si>
    <t>13126-6029</t>
  </si>
  <si>
    <t>3152976536</t>
  </si>
  <si>
    <t>13126602905067</t>
  </si>
  <si>
    <t xml:space="preserve">OS055   </t>
  </si>
  <si>
    <t>11.29.52</t>
  </si>
  <si>
    <t>8358113070166790</t>
  </si>
  <si>
    <t>1406027145356</t>
  </si>
  <si>
    <t>1000875368164060</t>
  </si>
  <si>
    <t>SMITHSON,MEGGAN</t>
  </si>
  <si>
    <t>9668 MALLORY RD</t>
  </si>
  <si>
    <t>13413-3618</t>
  </si>
  <si>
    <t>3154662464</t>
  </si>
  <si>
    <t>13413361805021</t>
  </si>
  <si>
    <t xml:space="preserve">UT177   </t>
  </si>
  <si>
    <t>12.30.07</t>
  </si>
  <si>
    <t>8358410020076651</t>
  </si>
  <si>
    <t>1406571664182</t>
  </si>
  <si>
    <t>1000875312044061</t>
  </si>
  <si>
    <t>GALE,JOSEPH</t>
  </si>
  <si>
    <t>167 PARTRIDGEBERRY LN</t>
  </si>
  <si>
    <t>03446-3708</t>
  </si>
  <si>
    <t>9782577579</t>
  </si>
  <si>
    <t>03446370805014</t>
  </si>
  <si>
    <t xml:space="preserve">KE087   </t>
  </si>
  <si>
    <t>11.05.42</t>
  </si>
  <si>
    <t>8358502650043959</t>
  </si>
  <si>
    <t>1406627868415</t>
  </si>
  <si>
    <t>1000875344694065</t>
  </si>
  <si>
    <t>KNIGHT,LUCAS</t>
  </si>
  <si>
    <t>185 WAGNER AVE</t>
  </si>
  <si>
    <t>14212-2140</t>
  </si>
  <si>
    <t>7163344779</t>
  </si>
  <si>
    <t>14212214005162</t>
  </si>
  <si>
    <t xml:space="preserve">CH074   </t>
  </si>
  <si>
    <t>8358211661485684</t>
  </si>
  <si>
    <t>1406638770543</t>
  </si>
  <si>
    <t>1000875363864060</t>
  </si>
  <si>
    <t>CABRERA,CANDIDA</t>
  </si>
  <si>
    <t>256 3RD ST FL 1</t>
  </si>
  <si>
    <t>12206-3128</t>
  </si>
  <si>
    <t>7182190193</t>
  </si>
  <si>
    <t>12206312805129</t>
  </si>
  <si>
    <t xml:space="preserve">BH041B  </t>
  </si>
  <si>
    <t>12.23.58</t>
  </si>
  <si>
    <t>8358302390011832</t>
  </si>
  <si>
    <t>1406117391019</t>
  </si>
  <si>
    <t>1000875342684068</t>
  </si>
  <si>
    <t>MILLER,KURT</t>
  </si>
  <si>
    <t>6 CLARK LN</t>
  </si>
  <si>
    <t>04353-3222</t>
  </si>
  <si>
    <t>2074466412</t>
  </si>
  <si>
    <t>2075497549</t>
  </si>
  <si>
    <t>04353322205021</t>
  </si>
  <si>
    <t xml:space="preserve">WF056   </t>
  </si>
  <si>
    <t>11.47.32</t>
  </si>
  <si>
    <t>8358102130020139</t>
  </si>
  <si>
    <t>1406025030394</t>
  </si>
  <si>
    <t>1000875411804068</t>
  </si>
  <si>
    <t>STAFFORD ,JULIENE</t>
  </si>
  <si>
    <t>150 E GENESEE ST APT 304</t>
  </si>
  <si>
    <t>13152-1332</t>
  </si>
  <si>
    <t>6095774415</t>
  </si>
  <si>
    <t>13152133205249</t>
  </si>
  <si>
    <t>13.20.21</t>
  </si>
  <si>
    <t>8358300140005047</t>
  </si>
  <si>
    <t>1406012113583</t>
  </si>
  <si>
    <t>1000875456134066</t>
  </si>
  <si>
    <t>FALMOUTH ELDERLY HOUSING,*</t>
  </si>
  <si>
    <t>21 SQUIDERE LN APT OMM</t>
  </si>
  <si>
    <t>04105-1456</t>
  </si>
  <si>
    <t>2078396516</t>
  </si>
  <si>
    <t>04105145605013</t>
  </si>
  <si>
    <t xml:space="preserve">CB042A  </t>
  </si>
  <si>
    <t>14.17.18</t>
  </si>
  <si>
    <t>8358211330049796</t>
  </si>
  <si>
    <t>1406569683681</t>
  </si>
  <si>
    <t>1000875435764066</t>
  </si>
  <si>
    <t>KENERSON,SHAWN</t>
  </si>
  <si>
    <t>10 RIVERVIEW ST</t>
  </si>
  <si>
    <t>12803-4873</t>
  </si>
  <si>
    <t>5188124988</t>
  </si>
  <si>
    <t>12803487305024</t>
  </si>
  <si>
    <t xml:space="preserve">QB249   </t>
  </si>
  <si>
    <t>13.48.52</t>
  </si>
  <si>
    <t>8358102170203900</t>
  </si>
  <si>
    <t>1406507047973</t>
  </si>
  <si>
    <t>1000875316934069</t>
  </si>
  <si>
    <t>PACILLO,DIANNE</t>
  </si>
  <si>
    <t>101 NORRIS AVE</t>
  </si>
  <si>
    <t>13021-1314</t>
  </si>
  <si>
    <t>3152463790</t>
  </si>
  <si>
    <t>13021131405012</t>
  </si>
  <si>
    <t>11.11.19</t>
  </si>
  <si>
    <t>8358502780017626</t>
  </si>
  <si>
    <t>1406103601314</t>
  </si>
  <si>
    <t>1000875306664064</t>
  </si>
  <si>
    <t>SYRUWS,WILLIAM</t>
  </si>
  <si>
    <t>2492 REYNOLDS RD</t>
  </si>
  <si>
    <t>14304-4506</t>
  </si>
  <si>
    <t>7169460123</t>
  </si>
  <si>
    <t>14304450605019</t>
  </si>
  <si>
    <t xml:space="preserve">WH023   </t>
  </si>
  <si>
    <t>11.00.06</t>
  </si>
  <si>
    <t>8358300160216359</t>
  </si>
  <si>
    <t>1406558734545</t>
  </si>
  <si>
    <t>1000875441544064</t>
  </si>
  <si>
    <t>BRETT,COURTNEY</t>
  </si>
  <si>
    <t>26 AUTUMN WOODS DR</t>
  </si>
  <si>
    <t>UNIT 354</t>
  </si>
  <si>
    <t>04092-4260</t>
  </si>
  <si>
    <t>2076156398</t>
  </si>
  <si>
    <t>4014289240</t>
  </si>
  <si>
    <t>04092426005057</t>
  </si>
  <si>
    <t>8358200010286497</t>
  </si>
  <si>
    <t>1406037454210</t>
  </si>
  <si>
    <t>1000875304564068</t>
  </si>
  <si>
    <t>ONEIL,STEPHANIE</t>
  </si>
  <si>
    <t>109 JOHN ST</t>
  </si>
  <si>
    <t>BLDG 2FL APT LT</t>
  </si>
  <si>
    <t>01201-4569</t>
  </si>
  <si>
    <t>4133447584</t>
  </si>
  <si>
    <t>01201456905101</t>
  </si>
  <si>
    <t>10.58.07</t>
  </si>
  <si>
    <t>8358502660200896</t>
  </si>
  <si>
    <t>1406104726425</t>
  </si>
  <si>
    <t>1000875319054063</t>
  </si>
  <si>
    <t>WELCH,PATRICK</t>
  </si>
  <si>
    <t>73 TREEBROOKE CT</t>
  </si>
  <si>
    <t>14221-2720</t>
  </si>
  <si>
    <t>7166880129</t>
  </si>
  <si>
    <t>7164450465</t>
  </si>
  <si>
    <t>14221272005071</t>
  </si>
  <si>
    <t xml:space="preserve">AM113   </t>
  </si>
  <si>
    <t>11.14.41</t>
  </si>
  <si>
    <t>8358211140096136</t>
  </si>
  <si>
    <t>1406038260285</t>
  </si>
  <si>
    <t>1000875397724066</t>
  </si>
  <si>
    <t>JONES,GREGORY</t>
  </si>
  <si>
    <t>1049 MANAS DR</t>
  </si>
  <si>
    <t>12303-4421</t>
  </si>
  <si>
    <t>5853199100</t>
  </si>
  <si>
    <t>5183650296</t>
  </si>
  <si>
    <t>12303442105049</t>
  </si>
  <si>
    <t xml:space="preserve">SY047   </t>
  </si>
  <si>
    <t>13.06.37</t>
  </si>
  <si>
    <t>8358500780008504</t>
  </si>
  <si>
    <t>1406010865630</t>
  </si>
  <si>
    <t>1000875406974066</t>
  </si>
  <si>
    <t>SCHULTZ,MARY</t>
  </si>
  <si>
    <t>12 MAPLE AVE</t>
  </si>
  <si>
    <t>SHORTSVILLE</t>
  </si>
  <si>
    <t>14548-9372</t>
  </si>
  <si>
    <t>5852891054</t>
  </si>
  <si>
    <t>4104566119</t>
  </si>
  <si>
    <t>14548937205039</t>
  </si>
  <si>
    <t xml:space="preserve">CQ003   </t>
  </si>
  <si>
    <t>13.14.40</t>
  </si>
  <si>
    <t>8358210870032204</t>
  </si>
  <si>
    <t>1406514487899</t>
  </si>
  <si>
    <t>1000875351804060</t>
  </si>
  <si>
    <t>FUNK,CHRISTOPHE</t>
  </si>
  <si>
    <t>698 SNYDERS CORNERS RD</t>
  </si>
  <si>
    <t>POESTENKILL</t>
  </si>
  <si>
    <t>12140-2916</t>
  </si>
  <si>
    <t>5189445553</t>
  </si>
  <si>
    <t>12140291605061</t>
  </si>
  <si>
    <t xml:space="preserve">RS015B  </t>
  </si>
  <si>
    <t>12.03.25</t>
  </si>
  <si>
    <t>8358502680399280</t>
  </si>
  <si>
    <t>1406625058621</t>
  </si>
  <si>
    <t>1000875263164066</t>
  </si>
  <si>
    <t>CRONHOLM,CAMERON</t>
  </si>
  <si>
    <t>63 RAINTREE IS APT 6</t>
  </si>
  <si>
    <t>14150-2762</t>
  </si>
  <si>
    <t>9495250923</t>
  </si>
  <si>
    <t>14150276205033</t>
  </si>
  <si>
    <t xml:space="preserve">TT803   </t>
  </si>
  <si>
    <t>10.08.05</t>
  </si>
  <si>
    <t>1000875326964064</t>
  </si>
  <si>
    <t>11.24.02</t>
  </si>
  <si>
    <t>8358500011442001</t>
  </si>
  <si>
    <t>1406564709515</t>
  </si>
  <si>
    <t>1000875405264063</t>
  </si>
  <si>
    <t>BRADLEY,ARTHUR</t>
  </si>
  <si>
    <t>611 JEFFERSON AVE APT 1</t>
  </si>
  <si>
    <t>14611-3563</t>
  </si>
  <si>
    <t>5854986616</t>
  </si>
  <si>
    <t>14611356305035</t>
  </si>
  <si>
    <t>13.12.40</t>
  </si>
  <si>
    <t>1000875390674060</t>
  </si>
  <si>
    <t>13.01.25</t>
  </si>
  <si>
    <t>JJ-FT RFR CON-Z</t>
  </si>
  <si>
    <t>8358502650045053</t>
  </si>
  <si>
    <t>1406645149913</t>
  </si>
  <si>
    <t>1000875332094062</t>
  </si>
  <si>
    <t>LIPCZYSKI,AARON</t>
  </si>
  <si>
    <t>272 GRIFFITH ST</t>
  </si>
  <si>
    <t>SLOAN</t>
  </si>
  <si>
    <t>14212-2239</t>
  </si>
  <si>
    <t>7169840398</t>
  </si>
  <si>
    <t>14212223905220</t>
  </si>
  <si>
    <t xml:space="preserve">CH077   </t>
  </si>
  <si>
    <t>11.30.58</t>
  </si>
  <si>
    <t>8358500360020655</t>
  </si>
  <si>
    <t>1406644089318</t>
  </si>
  <si>
    <t>1000852290224064</t>
  </si>
  <si>
    <t>TOWN OF EAST BLOOMFIELD,*</t>
  </si>
  <si>
    <t>7229 STATE ROUTE 5 AND 20</t>
  </si>
  <si>
    <t>14469-0000</t>
  </si>
  <si>
    <t>14469000006008</t>
  </si>
  <si>
    <t>BY-E MNSOF INS-C</t>
  </si>
  <si>
    <t>8358310110032657</t>
  </si>
  <si>
    <t>1406123595298</t>
  </si>
  <si>
    <t>1000875414594062</t>
  </si>
  <si>
    <t>ERICKSON,DANIEL</t>
  </si>
  <si>
    <t>10 OLD FARM LN</t>
  </si>
  <si>
    <t>03285-6839</t>
  </si>
  <si>
    <t>5083202748</t>
  </si>
  <si>
    <t>7742449947</t>
  </si>
  <si>
    <t>03285683905040</t>
  </si>
  <si>
    <t xml:space="preserve">CF056   </t>
  </si>
  <si>
    <t>13.23.30</t>
  </si>
  <si>
    <t>8358501230029447</t>
  </si>
  <si>
    <t>1406517883789</t>
  </si>
  <si>
    <t>1000875451504065</t>
  </si>
  <si>
    <t>MARSHALL,EMILY</t>
  </si>
  <si>
    <t>2000 PINE TRL APT 2</t>
  </si>
  <si>
    <t>14472-1269</t>
  </si>
  <si>
    <t>5852089001</t>
  </si>
  <si>
    <t>14472126905020</t>
  </si>
  <si>
    <t xml:space="preserve">LI075   </t>
  </si>
  <si>
    <t>14.10.44</t>
  </si>
  <si>
    <t>8358210630272553</t>
  </si>
  <si>
    <t>1406609344922</t>
  </si>
  <si>
    <t>1000875361824066</t>
  </si>
  <si>
    <t>DECORAH-DRUMM,KYLE</t>
  </si>
  <si>
    <t>5189443605</t>
  </si>
  <si>
    <t>12.21.28</t>
  </si>
  <si>
    <t>8358100080199770</t>
  </si>
  <si>
    <t>1406018966935</t>
  </si>
  <si>
    <t>1000875261344066</t>
  </si>
  <si>
    <t>SAIGH,SATWINDER</t>
  </si>
  <si>
    <t>116 DANIEL DR</t>
  </si>
  <si>
    <t>13088-5603</t>
  </si>
  <si>
    <t>3473302760</t>
  </si>
  <si>
    <t>13088560305054</t>
  </si>
  <si>
    <t xml:space="preserve">LP049   </t>
  </si>
  <si>
    <t>10.04.41</t>
  </si>
  <si>
    <t>8358111140353984</t>
  </si>
  <si>
    <t>1406608314546</t>
  </si>
  <si>
    <t>1000875360514064</t>
  </si>
  <si>
    <t>FORD,LUKE</t>
  </si>
  <si>
    <t>4432 CAMP SWIFT RD APT 116</t>
  </si>
  <si>
    <t>13602-5421</t>
  </si>
  <si>
    <t>5736736670</t>
  </si>
  <si>
    <t>13602542105224</t>
  </si>
  <si>
    <t xml:space="preserve">IR033   </t>
  </si>
  <si>
    <t>8358112130006772</t>
  </si>
  <si>
    <t>1406011688999</t>
  </si>
  <si>
    <t>1000875387444063</t>
  </si>
  <si>
    <t>FIFTY FRONT STR,EET</t>
  </si>
  <si>
    <t>50 FRONT ST APT FTCT</t>
  </si>
  <si>
    <t>13905-4708</t>
  </si>
  <si>
    <t>13905470805016</t>
  </si>
  <si>
    <t xml:space="preserve">ST076B  </t>
  </si>
  <si>
    <t>12.57.11</t>
  </si>
  <si>
    <t>1000875373354060</t>
  </si>
  <si>
    <t>12.37.44</t>
  </si>
  <si>
    <t>8358300510078111</t>
  </si>
  <si>
    <t>1406120926629</t>
  </si>
  <si>
    <t>1000875459674068</t>
  </si>
  <si>
    <t>HOLST,JACQUELYNE</t>
  </si>
  <si>
    <t>4 DEWBERRY DR APT 20</t>
  </si>
  <si>
    <t>04769-3156</t>
  </si>
  <si>
    <t>2077643232</t>
  </si>
  <si>
    <t>2075513737</t>
  </si>
  <si>
    <t>04769315605085</t>
  </si>
  <si>
    <t xml:space="preserve">PI076   </t>
  </si>
  <si>
    <t>14.22.05</t>
  </si>
  <si>
    <t>8358100390073558</t>
  </si>
  <si>
    <t>1406018139780</t>
  </si>
  <si>
    <t>1000875461144068</t>
  </si>
  <si>
    <t>REDHEAD,LIZ</t>
  </si>
  <si>
    <t>5454 WILLOW ST</t>
  </si>
  <si>
    <t>13029-9417</t>
  </si>
  <si>
    <t>3156765315</t>
  </si>
  <si>
    <t>13029941705067</t>
  </si>
  <si>
    <t xml:space="preserve">DV139   </t>
  </si>
  <si>
    <t>14.24.38</t>
  </si>
  <si>
    <t>8358501160006522</t>
  </si>
  <si>
    <t>1406009684570</t>
  </si>
  <si>
    <t>1000875282074064</t>
  </si>
  <si>
    <t>KAUFFMAN,LUCINE</t>
  </si>
  <si>
    <t>28 CHAPEL ST</t>
  </si>
  <si>
    <t>ELBA</t>
  </si>
  <si>
    <t>14058-9516</t>
  </si>
  <si>
    <t>5857572455</t>
  </si>
  <si>
    <t>14058951605189</t>
  </si>
  <si>
    <t xml:space="preserve">SF059A  </t>
  </si>
  <si>
    <t>10.38.49</t>
  </si>
  <si>
    <t>8358102110010084</t>
  </si>
  <si>
    <t>1406020391866</t>
  </si>
  <si>
    <t>1000875344314060</t>
  </si>
  <si>
    <t>PUNTURIERI,CAROLE</t>
  </si>
  <si>
    <t>5962 S STREET RD</t>
  </si>
  <si>
    <t>13021-5678</t>
  </si>
  <si>
    <t>3155676625</t>
  </si>
  <si>
    <t>3155150039</t>
  </si>
  <si>
    <t>13021567805164</t>
  </si>
  <si>
    <t xml:space="preserve">AB023   </t>
  </si>
  <si>
    <t>11.50.12</t>
  </si>
  <si>
    <t>8358300090294435</t>
  </si>
  <si>
    <t>1406115525618</t>
  </si>
  <si>
    <t>1000875449644064</t>
  </si>
  <si>
    <t>PICKERING,CAROL</t>
  </si>
  <si>
    <t>178 BRENTWOOD ST</t>
  </si>
  <si>
    <t>04103-1736</t>
  </si>
  <si>
    <t>2077494817</t>
  </si>
  <si>
    <t>04103173605013</t>
  </si>
  <si>
    <t xml:space="preserve">PO072   </t>
  </si>
  <si>
    <t>14.08.21</t>
  </si>
  <si>
    <t>8358111600051169</t>
  </si>
  <si>
    <t>1406545552992</t>
  </si>
  <si>
    <t>1000875448764061</t>
  </si>
  <si>
    <t>ALLEN,FRANCIS</t>
  </si>
  <si>
    <t>154 HAILESBORO ST APT 37</t>
  </si>
  <si>
    <t>13642-1652</t>
  </si>
  <si>
    <t>3153231676</t>
  </si>
  <si>
    <t>13642165205133</t>
  </si>
  <si>
    <t xml:space="preserve">GU006B  </t>
  </si>
  <si>
    <t>14.07.07</t>
  </si>
  <si>
    <t>8358101400007446</t>
  </si>
  <si>
    <t>1406020652077</t>
  </si>
  <si>
    <t>1000875316514069</t>
  </si>
  <si>
    <t>QUINITCHETT,ANITA</t>
  </si>
  <si>
    <t>103 CHERRYWOOD MANOR DR</t>
  </si>
  <si>
    <t>14904-2838</t>
  </si>
  <si>
    <t>6078461687</t>
  </si>
  <si>
    <t>14904283805015</t>
  </si>
  <si>
    <t xml:space="preserve">EM057   </t>
  </si>
  <si>
    <t>11.10.47</t>
  </si>
  <si>
    <t>8358200010237938</t>
  </si>
  <si>
    <t>1406034268258</t>
  </si>
  <si>
    <t>1000875349334063</t>
  </si>
  <si>
    <t>KONG,WING TAI</t>
  </si>
  <si>
    <t>7 NORTH ST APT 410</t>
  </si>
  <si>
    <t>01201-5117</t>
  </si>
  <si>
    <t>9173781882</t>
  </si>
  <si>
    <t>01201511705090</t>
  </si>
  <si>
    <t xml:space="preserve">PF151A  </t>
  </si>
  <si>
    <t>11.59.17</t>
  </si>
  <si>
    <t>8358502030016147</t>
  </si>
  <si>
    <t>1406006224388</t>
  </si>
  <si>
    <t>1000875353374062</t>
  </si>
  <si>
    <t>GRIFFIN,JAMES</t>
  </si>
  <si>
    <t>9635 SILSBEE RD</t>
  </si>
  <si>
    <t>HAMMONDSPORT</t>
  </si>
  <si>
    <t>14840-9797</t>
  </si>
  <si>
    <t>6072923227</t>
  </si>
  <si>
    <t>6077698351</t>
  </si>
  <si>
    <t>14840979705061</t>
  </si>
  <si>
    <t xml:space="preserve">PN098   </t>
  </si>
  <si>
    <t>12.06.21</t>
  </si>
  <si>
    <t>8358501030027385</t>
  </si>
  <si>
    <t>1406009574599</t>
  </si>
  <si>
    <t>1000875341164062</t>
  </si>
  <si>
    <t>VANDORN,MICHAEL</t>
  </si>
  <si>
    <t>3544 W MAIN STREET RD</t>
  </si>
  <si>
    <t>14020-9461</t>
  </si>
  <si>
    <t>5859932052</t>
  </si>
  <si>
    <t>5852199109</t>
  </si>
  <si>
    <t>14020946105048</t>
  </si>
  <si>
    <t xml:space="preserve">SF069   </t>
  </si>
  <si>
    <t>11.45.04</t>
  </si>
  <si>
    <t>8358211240038608</t>
  </si>
  <si>
    <t>1406034854115</t>
  </si>
  <si>
    <t>1000875383294066</t>
  </si>
  <si>
    <t>MINCHER,RACHAEL</t>
  </si>
  <si>
    <t>2008 CHELTENHAM CT</t>
  </si>
  <si>
    <t>12020-3259</t>
  </si>
  <si>
    <t>5182652809</t>
  </si>
  <si>
    <t>12020325905085</t>
  </si>
  <si>
    <t>12.52.01</t>
  </si>
  <si>
    <t>8358500020999470</t>
  </si>
  <si>
    <t>1406521538122</t>
  </si>
  <si>
    <t>1000875298264063</t>
  </si>
  <si>
    <t>MINOR,NICOLE</t>
  </si>
  <si>
    <t>703 LAKE AVE APT 2</t>
  </si>
  <si>
    <t>14613-2447</t>
  </si>
  <si>
    <t>5857545052</t>
  </si>
  <si>
    <t>14613244705020</t>
  </si>
  <si>
    <t xml:space="preserve">MH001   </t>
  </si>
  <si>
    <t>10.51.44</t>
  </si>
  <si>
    <t>8358502680090848</t>
  </si>
  <si>
    <t>1406104406259</t>
  </si>
  <si>
    <t>1000875463534068</t>
  </si>
  <si>
    <t>STAUFENBERGER,SUSAN</t>
  </si>
  <si>
    <t>20 SOUTHCREST CT</t>
  </si>
  <si>
    <t>14150-7127</t>
  </si>
  <si>
    <t>7169844787</t>
  </si>
  <si>
    <t>14150712705026</t>
  </si>
  <si>
    <t xml:space="preserve">TT017   </t>
  </si>
  <si>
    <t>14.28.03</t>
  </si>
  <si>
    <t>8358300700467199</t>
  </si>
  <si>
    <t>1406644209247</t>
  </si>
  <si>
    <t>1000875465134065</t>
  </si>
  <si>
    <t>SMITH,STEPHEN</t>
  </si>
  <si>
    <t>28 2ND ST APT 2</t>
  </si>
  <si>
    <t>04401-0000</t>
  </si>
  <si>
    <t>2079514665</t>
  </si>
  <si>
    <t>04401612805040</t>
  </si>
  <si>
    <t xml:space="preserve">BA091   </t>
  </si>
  <si>
    <t>14.30.28</t>
  </si>
  <si>
    <t>8358100970173919</t>
  </si>
  <si>
    <t>1406012408447</t>
  </si>
  <si>
    <t>1000875365074064</t>
  </si>
  <si>
    <t>TAMAYO,BENJAMIN</t>
  </si>
  <si>
    <t>1135 GRANT BLVD APT C</t>
  </si>
  <si>
    <t>13203-1160</t>
  </si>
  <si>
    <t>3154241181</t>
  </si>
  <si>
    <t>13203116005039</t>
  </si>
  <si>
    <t xml:space="preserve">CH085C  </t>
  </si>
  <si>
    <t>12.25.36</t>
  </si>
  <si>
    <t>8358302780012135</t>
  </si>
  <si>
    <t>1406116000736</t>
  </si>
  <si>
    <t>1000875416854068</t>
  </si>
  <si>
    <t>HOUDE,IRENE</t>
  </si>
  <si>
    <t>430 HOLLIS RD</t>
  </si>
  <si>
    <t>04042-4016</t>
  </si>
  <si>
    <t>6178272731</t>
  </si>
  <si>
    <t>2072511782</t>
  </si>
  <si>
    <t>04042401605017</t>
  </si>
  <si>
    <t xml:space="preserve">BX191   </t>
  </si>
  <si>
    <t>13.26.19</t>
  </si>
  <si>
    <t>8358302630018662</t>
  </si>
  <si>
    <t>1406512476407</t>
  </si>
  <si>
    <t>1000875403814067</t>
  </si>
  <si>
    <t>LALIBERTE,PETER</t>
  </si>
  <si>
    <t>23 VILLAGE WAY</t>
  </si>
  <si>
    <t>04220-4433</t>
  </si>
  <si>
    <t>2073196618</t>
  </si>
  <si>
    <t>04220443305032</t>
  </si>
  <si>
    <t xml:space="preserve">LW095   </t>
  </si>
  <si>
    <t>13.11.06</t>
  </si>
  <si>
    <t>8358500390052629</t>
  </si>
  <si>
    <t>1406011000278</t>
  </si>
  <si>
    <t>1000875336424067</t>
  </si>
  <si>
    <t>AIKINS,GEORGE</t>
  </si>
  <si>
    <t>5555 CENTERPOINTE BLVD</t>
  </si>
  <si>
    <t>14424-7820</t>
  </si>
  <si>
    <t>5857275487</t>
  </si>
  <si>
    <t>5856839572</t>
  </si>
  <si>
    <t>14424782005017</t>
  </si>
  <si>
    <t xml:space="preserve">CQ108   </t>
  </si>
  <si>
    <t>11.37.53</t>
  </si>
  <si>
    <t>8358111250009475</t>
  </si>
  <si>
    <t>1406537179630</t>
  </si>
  <si>
    <t>1000875391264069</t>
  </si>
  <si>
    <t>BAMBURG,NIKOMA</t>
  </si>
  <si>
    <t>34741 US ROUTE 11</t>
  </si>
  <si>
    <t>PHILADELPHIA</t>
  </si>
  <si>
    <t>13673-3213</t>
  </si>
  <si>
    <t>2704984660</t>
  </si>
  <si>
    <t>13673321305038</t>
  </si>
  <si>
    <t xml:space="preserve">IR039   </t>
  </si>
  <si>
    <t>13.02.25</t>
  </si>
  <si>
    <t>1000875367504068</t>
  </si>
  <si>
    <t>12.29.07</t>
  </si>
  <si>
    <t>8358302550115894</t>
  </si>
  <si>
    <t>1406116605187</t>
  </si>
  <si>
    <t>1000875349004062</t>
  </si>
  <si>
    <t>RICE-DEFOSSE,MARY</t>
  </si>
  <si>
    <t>70 LEAVITT AVE</t>
  </si>
  <si>
    <t>04240-4746</t>
  </si>
  <si>
    <t>2075770039</t>
  </si>
  <si>
    <t>2077866279</t>
  </si>
  <si>
    <t>04240474605019</t>
  </si>
  <si>
    <t xml:space="preserve">LW180   </t>
  </si>
  <si>
    <t>11.58.52</t>
  </si>
  <si>
    <t>8358101280024560</t>
  </si>
  <si>
    <t>1406022095184</t>
  </si>
  <si>
    <t>1000875306734065</t>
  </si>
  <si>
    <t>BOLAND,MARTHA</t>
  </si>
  <si>
    <t>1833 W WATER ST APT 33D</t>
  </si>
  <si>
    <t>14905-1837</t>
  </si>
  <si>
    <t>6072596547</t>
  </si>
  <si>
    <t>6072155579</t>
  </si>
  <si>
    <t>14905183705056</t>
  </si>
  <si>
    <t xml:space="preserve">EM080   </t>
  </si>
  <si>
    <t>11.00.13</t>
  </si>
  <si>
    <t>8358102170139823</t>
  </si>
  <si>
    <t>1406020368559</t>
  </si>
  <si>
    <t>1000875265284060</t>
  </si>
  <si>
    <t>CONNER,TOM</t>
  </si>
  <si>
    <t>22 GRANT ST</t>
  </si>
  <si>
    <t>13021-1709</t>
  </si>
  <si>
    <t>3157296866</t>
  </si>
  <si>
    <t>13021170905591</t>
  </si>
  <si>
    <t xml:space="preserve">AB003   </t>
  </si>
  <si>
    <t>10.12.02</t>
  </si>
  <si>
    <t>8358502890105410</t>
  </si>
  <si>
    <t>1406106702457</t>
  </si>
  <si>
    <t>1000875423264061</t>
  </si>
  <si>
    <t>RAMOS,DEBBIE</t>
  </si>
  <si>
    <t>49 CAROLINA AVE</t>
  </si>
  <si>
    <t>14094-5705</t>
  </si>
  <si>
    <t>7164349734</t>
  </si>
  <si>
    <t>7162374390</t>
  </si>
  <si>
    <t>14094570505088</t>
  </si>
  <si>
    <t xml:space="preserve">LC208   </t>
  </si>
  <si>
    <t>8358501800916015</t>
  </si>
  <si>
    <t>1406109642585</t>
  </si>
  <si>
    <t>1000875353714069</t>
  </si>
  <si>
    <t>STEINIG,ELEFTHERIA</t>
  </si>
  <si>
    <t>770 W FERRY ST APT 15B</t>
  </si>
  <si>
    <t>14222-2400</t>
  </si>
  <si>
    <t>7164458802</t>
  </si>
  <si>
    <t>14222240005193</t>
  </si>
  <si>
    <t xml:space="preserve">BC903   </t>
  </si>
  <si>
    <t>12.07.01</t>
  </si>
  <si>
    <t>8358310400064733</t>
  </si>
  <si>
    <t>1406121057739</t>
  </si>
  <si>
    <t>1000875263674064</t>
  </si>
  <si>
    <t>CALLAHAN AC AND HEATING ,*</t>
  </si>
  <si>
    <t>78 WHITTIER HWY STE 4</t>
  </si>
  <si>
    <t>03254-3617</t>
  </si>
  <si>
    <t>9786899233</t>
  </si>
  <si>
    <t>03254361705072</t>
  </si>
  <si>
    <t xml:space="preserve">CN370   </t>
  </si>
  <si>
    <t>10.09.13</t>
  </si>
  <si>
    <t>8358500150082428</t>
  </si>
  <si>
    <t>1406006741662</t>
  </si>
  <si>
    <t>1000875434474063</t>
  </si>
  <si>
    <t>BEHN,LESLIE</t>
  </si>
  <si>
    <t>50 BLOSSOM CIR E</t>
  </si>
  <si>
    <t>14610-2304</t>
  </si>
  <si>
    <t>5857506564</t>
  </si>
  <si>
    <t>9105814549</t>
  </si>
  <si>
    <t>14610230405060</t>
  </si>
  <si>
    <t xml:space="preserve">BR003   </t>
  </si>
  <si>
    <t>13.47.32</t>
  </si>
  <si>
    <t>8358211210071753</t>
  </si>
  <si>
    <t>1406591467426</t>
  </si>
  <si>
    <t>1000875350924067</t>
  </si>
  <si>
    <t>CORNELLS USED AUTO PARTS,*</t>
  </si>
  <si>
    <t>14 S GREENFIELD RD</t>
  </si>
  <si>
    <t>GREENFIELD CENTER</t>
  </si>
  <si>
    <t>12833-1019</t>
  </si>
  <si>
    <t>5183106449</t>
  </si>
  <si>
    <t>12833101905255</t>
  </si>
  <si>
    <t xml:space="preserve">SZ008B  </t>
  </si>
  <si>
    <t>12.02.04</t>
  </si>
  <si>
    <t>8358301370009006</t>
  </si>
  <si>
    <t>1406121092033</t>
  </si>
  <si>
    <t>1000875338844064</t>
  </si>
  <si>
    <t>DOODY,CAROLE</t>
  </si>
  <si>
    <t>272 WEST RD</t>
  </si>
  <si>
    <t>PORTAGE</t>
  </si>
  <si>
    <t>04768-8801</t>
  </si>
  <si>
    <t>2075511661</t>
  </si>
  <si>
    <t>2076711664</t>
  </si>
  <si>
    <t>04768880105174</t>
  </si>
  <si>
    <t xml:space="preserve">CX008   </t>
  </si>
  <si>
    <t>11.41.23</t>
  </si>
  <si>
    <t>8358501770019345</t>
  </si>
  <si>
    <t>1406646929875</t>
  </si>
  <si>
    <t>1000875442254069</t>
  </si>
  <si>
    <t>BUCKLAND,LINDA</t>
  </si>
  <si>
    <t>11762 ALPS RD</t>
  </si>
  <si>
    <t>14098-9607</t>
  </si>
  <si>
    <t>5857356622</t>
  </si>
  <si>
    <t>5857491736</t>
  </si>
  <si>
    <t>14098960705125</t>
  </si>
  <si>
    <t>13.59.07</t>
  </si>
  <si>
    <t>8358110970013882</t>
  </si>
  <si>
    <t>1406027688165</t>
  </si>
  <si>
    <t>1000875326934067</t>
  </si>
  <si>
    <t>MCGREW,DONALD</t>
  </si>
  <si>
    <t>11870 GILBERT RD</t>
  </si>
  <si>
    <t>13661-3267</t>
  </si>
  <si>
    <t>3157789719</t>
  </si>
  <si>
    <t>13661326705013</t>
  </si>
  <si>
    <t xml:space="preserve">WV141   </t>
  </si>
  <si>
    <t>11.24.01</t>
  </si>
  <si>
    <t>1000875317254061</t>
  </si>
  <si>
    <t>11.11.58</t>
  </si>
  <si>
    <t>8358502970188278</t>
  </si>
  <si>
    <t>1406513048569</t>
  </si>
  <si>
    <t>1000875416024068</t>
  </si>
  <si>
    <t>GANGLOFF,MARYJANE</t>
  </si>
  <si>
    <t>527 PLEASANT VIEW DR</t>
  </si>
  <si>
    <t>14086-1403</t>
  </si>
  <si>
    <t>14086140305080</t>
  </si>
  <si>
    <t xml:space="preserve">LN056   </t>
  </si>
  <si>
    <t>13.25.12</t>
  </si>
  <si>
    <t>8358211820036394</t>
  </si>
  <si>
    <t>1406039406002</t>
  </si>
  <si>
    <t>1000875389894067</t>
  </si>
  <si>
    <t>STOWELL,RICHARD</t>
  </si>
  <si>
    <t>17 MUNSELL ST</t>
  </si>
  <si>
    <t>12090-1218</t>
  </si>
  <si>
    <t>5184915904</t>
  </si>
  <si>
    <t>12090121805094</t>
  </si>
  <si>
    <t xml:space="preserve">HF   </t>
  </si>
  <si>
    <t xml:space="preserve">HF026   </t>
  </si>
  <si>
    <t>13.00.20</t>
  </si>
  <si>
    <t>8358110480105145</t>
  </si>
  <si>
    <t>1406541359236</t>
  </si>
  <si>
    <t>1000875284784066</t>
  </si>
  <si>
    <t>RYAN QUINN,*</t>
  </si>
  <si>
    <t>181 KENWOOD AVE</t>
  </si>
  <si>
    <t>13421-2802</t>
  </si>
  <si>
    <t>3157611869</t>
  </si>
  <si>
    <t>13421280205124</t>
  </si>
  <si>
    <t>10.42.20</t>
  </si>
  <si>
    <t>8358501801661883</t>
  </si>
  <si>
    <t>1406615379433</t>
  </si>
  <si>
    <t>1000875343164060</t>
  </si>
  <si>
    <t>KENNDY,JOHN</t>
  </si>
  <si>
    <t>414 LISBON AVE</t>
  </si>
  <si>
    <t>14215-1116</t>
  </si>
  <si>
    <t>6788477817</t>
  </si>
  <si>
    <t>14215111605141</t>
  </si>
  <si>
    <t xml:space="preserve">LS151B  </t>
  </si>
  <si>
    <t>11.48.33</t>
  </si>
  <si>
    <t>8358500870101532</t>
  </si>
  <si>
    <t>1406522202397</t>
  </si>
  <si>
    <t>1000875421074066</t>
  </si>
  <si>
    <t>GUSTAVE,MARY</t>
  </si>
  <si>
    <t>1006 PEBBLEVIEW DR</t>
  </si>
  <si>
    <t>14564-9251</t>
  </si>
  <si>
    <t>5858442465</t>
  </si>
  <si>
    <t>14564925105024</t>
  </si>
  <si>
    <t>13.31.28</t>
  </si>
  <si>
    <t>8358100020041124</t>
  </si>
  <si>
    <t>1406017595578</t>
  </si>
  <si>
    <t>1000875258944068</t>
  </si>
  <si>
    <t>CROSSROADS TAVERN *,*</t>
  </si>
  <si>
    <t>7119 MINOA BRIDGEPORT RD</t>
  </si>
  <si>
    <t>13057-9602</t>
  </si>
  <si>
    <t>3155162219</t>
  </si>
  <si>
    <t>13057960205016</t>
  </si>
  <si>
    <t xml:space="preserve">BK004   </t>
  </si>
  <si>
    <t>09.59.53</t>
  </si>
  <si>
    <t>8358100870063772</t>
  </si>
  <si>
    <t>1406017708445</t>
  </si>
  <si>
    <t>1000875333334061</t>
  </si>
  <si>
    <t>HENRY,DIANE</t>
  </si>
  <si>
    <t>15 CRANDALL ST</t>
  </si>
  <si>
    <t>13045-2202</t>
  </si>
  <si>
    <t>6077539156</t>
  </si>
  <si>
    <t>13045220205025</t>
  </si>
  <si>
    <t xml:space="preserve">CD023A  </t>
  </si>
  <si>
    <t>8358410010231662</t>
  </si>
  <si>
    <t>1406040312140</t>
  </si>
  <si>
    <t>1000875368324060</t>
  </si>
  <si>
    <t>MALISKA,PHYLLIS</t>
  </si>
  <si>
    <t>31 CARROLL ST UPPR</t>
  </si>
  <si>
    <t>03431-3002</t>
  </si>
  <si>
    <t>6034990016</t>
  </si>
  <si>
    <t>03431300205048</t>
  </si>
  <si>
    <t xml:space="preserve">KE028   </t>
  </si>
  <si>
    <t>12.30.20</t>
  </si>
  <si>
    <t>8358410010239061</t>
  </si>
  <si>
    <t>1406547168060</t>
  </si>
  <si>
    <t>1000875451334067</t>
  </si>
  <si>
    <t>TITO'S TAQUERIA,*</t>
  </si>
  <si>
    <t>60 ISLAND ST UNIT 2</t>
  </si>
  <si>
    <t>03431-3528</t>
  </si>
  <si>
    <t>6033135479</t>
  </si>
  <si>
    <t>03431352805042</t>
  </si>
  <si>
    <t xml:space="preserve">KE017   </t>
  </si>
  <si>
    <t>14.10.27</t>
  </si>
  <si>
    <t>8358302810091364</t>
  </si>
  <si>
    <t>1406526815368</t>
  </si>
  <si>
    <t>1000875246554060</t>
  </si>
  <si>
    <t>GLASGOW,BRENDA</t>
  </si>
  <si>
    <t>685 OAK HILL RD</t>
  </si>
  <si>
    <t>04084-6007</t>
  </si>
  <si>
    <t>2077491911</t>
  </si>
  <si>
    <t>04084600705057</t>
  </si>
  <si>
    <t xml:space="preserve">BX242   </t>
  </si>
  <si>
    <t>09.38.38</t>
  </si>
  <si>
    <t>8358111640011041</t>
  </si>
  <si>
    <t>1406016830224</t>
  </si>
  <si>
    <t>1000875299954068</t>
  </si>
  <si>
    <t>WEIR,ROSEANN</t>
  </si>
  <si>
    <t>8328 OLD STATE RD</t>
  </si>
  <si>
    <t>13648-0000</t>
  </si>
  <si>
    <t>3155432913</t>
  </si>
  <si>
    <t>13648000006917</t>
  </si>
  <si>
    <t>10.53.15</t>
  </si>
  <si>
    <t>8358101080360024</t>
  </si>
  <si>
    <t>1406589311057</t>
  </si>
  <si>
    <t>1000875358584061</t>
  </si>
  <si>
    <t>HU,XIN</t>
  </si>
  <si>
    <t>520 E BUFFALO ST APT 8</t>
  </si>
  <si>
    <t>14850-4477</t>
  </si>
  <si>
    <t>2818513999</t>
  </si>
  <si>
    <t>14850447705015</t>
  </si>
  <si>
    <t xml:space="preserve">IT089   </t>
  </si>
  <si>
    <t>12.16.15</t>
  </si>
  <si>
    <t>8358300040072063</t>
  </si>
  <si>
    <t>1406060683263</t>
  </si>
  <si>
    <t>1000875421684062</t>
  </si>
  <si>
    <t>TOWER,WLLIAM</t>
  </si>
  <si>
    <t>10 OLD MOUNTAIN RD</t>
  </si>
  <si>
    <t>03902-7917</t>
  </si>
  <si>
    <t>5087696910</t>
  </si>
  <si>
    <t>03902791705043</t>
  </si>
  <si>
    <t xml:space="preserve">WC066   </t>
  </si>
  <si>
    <t>13.32.05</t>
  </si>
  <si>
    <t>1000875280494066</t>
  </si>
  <si>
    <t>10.36.42</t>
  </si>
  <si>
    <t>8358502800298024</t>
  </si>
  <si>
    <t>1406107286088</t>
  </si>
  <si>
    <t>1000875385674067</t>
  </si>
  <si>
    <t>SHUMWAY,JOEL</t>
  </si>
  <si>
    <t>1509 LAFAYETTE AVE</t>
  </si>
  <si>
    <t>14305-1135</t>
  </si>
  <si>
    <t>7162820393</t>
  </si>
  <si>
    <t>7182820393</t>
  </si>
  <si>
    <t>14305113505025</t>
  </si>
  <si>
    <t xml:space="preserve">NF004   </t>
  </si>
  <si>
    <t>12.54.43</t>
  </si>
  <si>
    <t>8358500820009116</t>
  </si>
  <si>
    <t>1406006413908</t>
  </si>
  <si>
    <t>1000875331584063</t>
  </si>
  <si>
    <t>GORDON,MARTIN E</t>
  </si>
  <si>
    <t>6765 STATE ROUTE 21</t>
  </si>
  <si>
    <t>14512-9745</t>
  </si>
  <si>
    <t>7169132912</t>
  </si>
  <si>
    <t>14512974505040</t>
  </si>
  <si>
    <t xml:space="preserve">CQ014   </t>
  </si>
  <si>
    <t>8358300010210750</t>
  </si>
  <si>
    <t>1406064113135</t>
  </si>
  <si>
    <t>1000875411464061</t>
  </si>
  <si>
    <t>EQP,OGUNQUIT FARM RV</t>
  </si>
  <si>
    <t>191 TATNIC RD APT OFFC</t>
  </si>
  <si>
    <t>04090-4911</t>
  </si>
  <si>
    <t>2074675251</t>
  </si>
  <si>
    <t>04090491106412</t>
  </si>
  <si>
    <t xml:space="preserve">WC002   </t>
  </si>
  <si>
    <t>13.19.47</t>
  </si>
  <si>
    <t>8358300230018322</t>
  </si>
  <si>
    <t>1406115357616</t>
  </si>
  <si>
    <t>1000875319824069</t>
  </si>
  <si>
    <t>DAVIS,LYNN</t>
  </si>
  <si>
    <t>34 GLEN DR</t>
  </si>
  <si>
    <t>04015-3834</t>
  </si>
  <si>
    <t>2076533874</t>
  </si>
  <si>
    <t>04015383405010</t>
  </si>
  <si>
    <t>11.15.53</t>
  </si>
  <si>
    <t>8358301030010790</t>
  </si>
  <si>
    <t>1406123787424</t>
  </si>
  <si>
    <t>1000875396974068</t>
  </si>
  <si>
    <t>MAGUIRE,KATHLEEN</t>
  </si>
  <si>
    <t>619 LEACHES POINT RD</t>
  </si>
  <si>
    <t>ORLAND</t>
  </si>
  <si>
    <t>04472-3668</t>
  </si>
  <si>
    <t>2074697023</t>
  </si>
  <si>
    <t>04472366805015</t>
  </si>
  <si>
    <t xml:space="preserve">BT502   </t>
  </si>
  <si>
    <t>13.06.18</t>
  </si>
  <si>
    <t>8358302090010837</t>
  </si>
  <si>
    <t>1406117691798</t>
  </si>
  <si>
    <t>1000875410284064</t>
  </si>
  <si>
    <t>EDMUNDS,RICHARD</t>
  </si>
  <si>
    <t>8 DARLING AVE</t>
  </si>
  <si>
    <t>04927-3151</t>
  </si>
  <si>
    <t>2074262070</t>
  </si>
  <si>
    <t>04927315105049</t>
  </si>
  <si>
    <t xml:space="preserve">WI092A  </t>
  </si>
  <si>
    <t>13.18.24</t>
  </si>
  <si>
    <t>8358502640216996</t>
  </si>
  <si>
    <t>1406543716433</t>
  </si>
  <si>
    <t>1000875453684063</t>
  </si>
  <si>
    <t>ZAMPATORI,LISA</t>
  </si>
  <si>
    <t>231 BARNSDALE AVE</t>
  </si>
  <si>
    <t>14224-1182</t>
  </si>
  <si>
    <t>5857218889</t>
  </si>
  <si>
    <t>14224118205202</t>
  </si>
  <si>
    <t xml:space="preserve">WS037   </t>
  </si>
  <si>
    <t>14.13.28</t>
  </si>
  <si>
    <t>8358102130009520</t>
  </si>
  <si>
    <t>1406020400154</t>
  </si>
  <si>
    <t>1000875333544065</t>
  </si>
  <si>
    <t>WIEGAND,JEFFREY</t>
  </si>
  <si>
    <t>55 JORDAN ST APT 116</t>
  </si>
  <si>
    <t>13152-1127</t>
  </si>
  <si>
    <t>3152917119</t>
  </si>
  <si>
    <t>3157516347</t>
  </si>
  <si>
    <t>13152112705037</t>
  </si>
  <si>
    <t xml:space="preserve">SK005   </t>
  </si>
  <si>
    <t>11.33.01</t>
  </si>
  <si>
    <t>8358302780039989</t>
  </si>
  <si>
    <t>1406588127645</t>
  </si>
  <si>
    <t>1000875412204060</t>
  </si>
  <si>
    <t>M PEREZ,AUDRIE</t>
  </si>
  <si>
    <t>490 RIVER RD APT B</t>
  </si>
  <si>
    <t>04042-3515</t>
  </si>
  <si>
    <t>2073176480</t>
  </si>
  <si>
    <t>04042351505019</t>
  </si>
  <si>
    <t xml:space="preserve">BX066   </t>
  </si>
  <si>
    <t>13.20.47</t>
  </si>
  <si>
    <t>8358501801722578</t>
  </si>
  <si>
    <t>1406638131290</t>
  </si>
  <si>
    <t>1000875280454060</t>
  </si>
  <si>
    <t>LUCAS,BRITTANY</t>
  </si>
  <si>
    <t>405 BRECKENRIDGE ST # 1</t>
  </si>
  <si>
    <t>14213-1630</t>
  </si>
  <si>
    <t>7165481795</t>
  </si>
  <si>
    <t>14213163005047</t>
  </si>
  <si>
    <t xml:space="preserve">BC940   </t>
  </si>
  <si>
    <t>10.36.39</t>
  </si>
  <si>
    <t>8358502620084075</t>
  </si>
  <si>
    <t>1406104866601</t>
  </si>
  <si>
    <t>1000875343684067</t>
  </si>
  <si>
    <t>NATHAN,CATHARINE</t>
  </si>
  <si>
    <t>3450 HOWARD RD LOT 20</t>
  </si>
  <si>
    <t>14075-2115</t>
  </si>
  <si>
    <t>7163227822</t>
  </si>
  <si>
    <t>7169611776</t>
  </si>
  <si>
    <t>14075211505041</t>
  </si>
  <si>
    <t xml:space="preserve">HB193   </t>
  </si>
  <si>
    <t>11.49.13</t>
  </si>
  <si>
    <t>8358502760154043</t>
  </si>
  <si>
    <t>1406106013848</t>
  </si>
  <si>
    <t>1000875280714067</t>
  </si>
  <si>
    <t>CIPOLLONE,KATHLEEN</t>
  </si>
  <si>
    <t>796 FAIRMONT AVE</t>
  </si>
  <si>
    <t>14120-1963</t>
  </si>
  <si>
    <t>7166924782</t>
  </si>
  <si>
    <t>14120196305015</t>
  </si>
  <si>
    <t xml:space="preserve">NT055   </t>
  </si>
  <si>
    <t>10.37.02</t>
  </si>
  <si>
    <t>8358501791934746</t>
  </si>
  <si>
    <t>1406635348194</t>
  </si>
  <si>
    <t>1000875396664065</t>
  </si>
  <si>
    <t>GENERATIONAL CORP,*</t>
  </si>
  <si>
    <t>10 SEMINOLE PKWY</t>
  </si>
  <si>
    <t>UPPR SB</t>
  </si>
  <si>
    <t>14210-1813</t>
  </si>
  <si>
    <t>7163317133</t>
  </si>
  <si>
    <t>14210181305839</t>
  </si>
  <si>
    <t xml:space="preserve">BC870   </t>
  </si>
  <si>
    <t>13.06.06</t>
  </si>
  <si>
    <t>8358211661049811</t>
  </si>
  <si>
    <t>1406042189298</t>
  </si>
  <si>
    <t>1000875460584066</t>
  </si>
  <si>
    <t>ACCA,*,*</t>
  </si>
  <si>
    <t>91 MCCARTY AVE</t>
  </si>
  <si>
    <t>12202-1108</t>
  </si>
  <si>
    <t>5184655470</t>
  </si>
  <si>
    <t>12202110805221</t>
  </si>
  <si>
    <t xml:space="preserve">BH181   </t>
  </si>
  <si>
    <t>14.23.34</t>
  </si>
  <si>
    <t>8358501800965780</t>
  </si>
  <si>
    <t>1406109741668</t>
  </si>
  <si>
    <t>1000875360254067</t>
  </si>
  <si>
    <t>FIALLOS,WILLIAM</t>
  </si>
  <si>
    <t>1846 S PARK AVE UPPR FRNT</t>
  </si>
  <si>
    <t>14220-1543</t>
  </si>
  <si>
    <t>9392166979</t>
  </si>
  <si>
    <t>14220154305039</t>
  </si>
  <si>
    <t>12.18.49</t>
  </si>
  <si>
    <t>8358100520005058</t>
  </si>
  <si>
    <t>1406005179732</t>
  </si>
  <si>
    <t>1000875352474061</t>
  </si>
  <si>
    <t>L'AMOUR NAILS,*,*</t>
  </si>
  <si>
    <t>219 COUNTY ROUTE 57 STE 8</t>
  </si>
  <si>
    <t>13135-3350</t>
  </si>
  <si>
    <t>5855030516</t>
  </si>
  <si>
    <t>13135335005012</t>
  </si>
  <si>
    <t xml:space="preserve">DV059B  </t>
  </si>
  <si>
    <t>12.04.39</t>
  </si>
  <si>
    <t>8358111750024552</t>
  </si>
  <si>
    <t>1406587473891</t>
  </si>
  <si>
    <t>1000875264634067</t>
  </si>
  <si>
    <t>MILLER,JILL</t>
  </si>
  <si>
    <t>100 COTTAGE RD</t>
  </si>
  <si>
    <t>COLTON</t>
  </si>
  <si>
    <t>13625-7712</t>
  </si>
  <si>
    <t>3155661513</t>
  </si>
  <si>
    <t>13625771205019</t>
  </si>
  <si>
    <t xml:space="preserve">PT020B  </t>
  </si>
  <si>
    <t>10.11.04</t>
  </si>
  <si>
    <t>8358210780020828</t>
  </si>
  <si>
    <t>1406035782463</t>
  </si>
  <si>
    <t>1000875456184061</t>
  </si>
  <si>
    <t>TEDDER,JOHN</t>
  </si>
  <si>
    <t>132 SPRAGUE TOWN RD</t>
  </si>
  <si>
    <t>12834-2729</t>
  </si>
  <si>
    <t>5182755616</t>
  </si>
  <si>
    <t>12834272905025</t>
  </si>
  <si>
    <t>14.17.21</t>
  </si>
  <si>
    <t>8358500160067559</t>
  </si>
  <si>
    <t>1406004208110</t>
  </si>
  <si>
    <t>1000875333274069</t>
  </si>
  <si>
    <t>POLITO,FRANK</t>
  </si>
  <si>
    <t>67 OAKHURST DR</t>
  </si>
  <si>
    <t>14617-5423</t>
  </si>
  <si>
    <t>5857754955</t>
  </si>
  <si>
    <t>14617542305078</t>
  </si>
  <si>
    <t xml:space="preserve">IQ067   </t>
  </si>
  <si>
    <t>11.32.38</t>
  </si>
  <si>
    <t>8358500110712296</t>
  </si>
  <si>
    <t>1406027733599</t>
  </si>
  <si>
    <t>1000875326694067</t>
  </si>
  <si>
    <t>GRAFF,DOUGLAS</t>
  </si>
  <si>
    <t>194 DAFFODIL TRL</t>
  </si>
  <si>
    <t>14626-4727</t>
  </si>
  <si>
    <t>5857033228</t>
  </si>
  <si>
    <t>14626472705108</t>
  </si>
  <si>
    <t>11.23.48</t>
  </si>
  <si>
    <t>8358300690022319</t>
  </si>
  <si>
    <t>1406118872587</t>
  </si>
  <si>
    <t>1000875388824065</t>
  </si>
  <si>
    <t>BOOTH,JOHN</t>
  </si>
  <si>
    <t>15 PAGE PL</t>
  </si>
  <si>
    <t>04473-3851</t>
  </si>
  <si>
    <t>2078660095</t>
  </si>
  <si>
    <t>2076593937</t>
  </si>
  <si>
    <t>04473385105080</t>
  </si>
  <si>
    <t xml:space="preserve">OR059   </t>
  </si>
  <si>
    <t>12.58.50</t>
  </si>
  <si>
    <t>8358302710082083</t>
  </si>
  <si>
    <t>1406116153287</t>
  </si>
  <si>
    <t>1000875305024062</t>
  </si>
  <si>
    <t>WYMAN,TOM</t>
  </si>
  <si>
    <t>13 TAMARACK LN</t>
  </si>
  <si>
    <t>04062-5030</t>
  </si>
  <si>
    <t>2074093464</t>
  </si>
  <si>
    <t>04062503005064</t>
  </si>
  <si>
    <t xml:space="preserve">WD058   </t>
  </si>
  <si>
    <t>10.58.40</t>
  </si>
  <si>
    <t>8358300100080139</t>
  </si>
  <si>
    <t>1406114756206</t>
  </si>
  <si>
    <t>1000875261394061</t>
  </si>
  <si>
    <t>FLAHERTY,EDWARD C</t>
  </si>
  <si>
    <t>66 HILLSIDE AVE</t>
  </si>
  <si>
    <t>04106-4811</t>
  </si>
  <si>
    <t>2077679854</t>
  </si>
  <si>
    <t>2073292601</t>
  </si>
  <si>
    <t>04106481105113</t>
  </si>
  <si>
    <t xml:space="preserve">SX035   </t>
  </si>
  <si>
    <t>8358502040046340</t>
  </si>
  <si>
    <t>1406010370995</t>
  </si>
  <si>
    <t>1000875424034067</t>
  </si>
  <si>
    <t>MEEKS,SHARON</t>
  </si>
  <si>
    <t>151 N 8TH ST</t>
  </si>
  <si>
    <t>14760-2205</t>
  </si>
  <si>
    <t>7167902363</t>
  </si>
  <si>
    <t>14760220505062</t>
  </si>
  <si>
    <t xml:space="preserve">OL802   </t>
  </si>
  <si>
    <t>13.34.46</t>
  </si>
  <si>
    <t>8358500450029459</t>
  </si>
  <si>
    <t>1406006302630</t>
  </si>
  <si>
    <t>1000875423914061</t>
  </si>
  <si>
    <t>WALKER,ISABELLE</t>
  </si>
  <si>
    <t>6000 MERCIER BLVD APT 109</t>
  </si>
  <si>
    <t>14425-9108</t>
  </si>
  <si>
    <t>5853151848</t>
  </si>
  <si>
    <t>6164909846</t>
  </si>
  <si>
    <t>14425910805095</t>
  </si>
  <si>
    <t xml:space="preserve">CQ096   </t>
  </si>
  <si>
    <t>13.34.33</t>
  </si>
  <si>
    <t>8358210620107686</t>
  </si>
  <si>
    <t>1406029438585</t>
  </si>
  <si>
    <t>1000875321544069</t>
  </si>
  <si>
    <t>HEATON,WENDY P</t>
  </si>
  <si>
    <t>28 MEYER RD</t>
  </si>
  <si>
    <t>12065-2403</t>
  </si>
  <si>
    <t>12065240305341</t>
  </si>
  <si>
    <t xml:space="preserve">HM192   </t>
  </si>
  <si>
    <t>11.18.22</t>
  </si>
  <si>
    <t>8358302790065784</t>
  </si>
  <si>
    <t>1406581577051</t>
  </si>
  <si>
    <t>1000875374234063</t>
  </si>
  <si>
    <t>LAVANGIE,JANICE</t>
  </si>
  <si>
    <t>11 JOHNSON PARK RD</t>
  </si>
  <si>
    <t>04030-5834</t>
  </si>
  <si>
    <t>8604903290</t>
  </si>
  <si>
    <t>04030583405017</t>
  </si>
  <si>
    <t xml:space="preserve">BX061   </t>
  </si>
  <si>
    <t>12.39.01</t>
  </si>
  <si>
    <t>8358100720042349</t>
  </si>
  <si>
    <t>1406633498850</t>
  </si>
  <si>
    <t>1000875375404061</t>
  </si>
  <si>
    <t>DELANY,MARK</t>
  </si>
  <si>
    <t>29 BELLA RD APT B</t>
  </si>
  <si>
    <t>13142-3312</t>
  </si>
  <si>
    <t>3152980004</t>
  </si>
  <si>
    <t>5186164099</t>
  </si>
  <si>
    <t>13142000006523</t>
  </si>
  <si>
    <t xml:space="preserve">MP222   </t>
  </si>
  <si>
    <t>12.40.31</t>
  </si>
  <si>
    <t>8358200010308846</t>
  </si>
  <si>
    <t>1406037479480</t>
  </si>
  <si>
    <t>1000875332374068</t>
  </si>
  <si>
    <t>OCATHAIL,CAOIMHIN</t>
  </si>
  <si>
    <t>31 CHICKERING ST</t>
  </si>
  <si>
    <t>01201-7046</t>
  </si>
  <si>
    <t>4137707512</t>
  </si>
  <si>
    <t>01201704605198</t>
  </si>
  <si>
    <t>11.31.26</t>
  </si>
  <si>
    <t>8358112660013495</t>
  </si>
  <si>
    <t>1406570107209</t>
  </si>
  <si>
    <t>1000875376594068</t>
  </si>
  <si>
    <t>MATTICE,STEPHANIE</t>
  </si>
  <si>
    <t>408 MAIN ST APT 1LF</t>
  </si>
  <si>
    <t>OTEGO</t>
  </si>
  <si>
    <t>13825-3241</t>
  </si>
  <si>
    <t>13825324105035</t>
  </si>
  <si>
    <t xml:space="preserve">OA060   </t>
  </si>
  <si>
    <t>12.41.59</t>
  </si>
  <si>
    <t>8358100740010698</t>
  </si>
  <si>
    <t>1406027821790</t>
  </si>
  <si>
    <t>1000875364014061</t>
  </si>
  <si>
    <t>MOTHERSELL,BETHEL</t>
  </si>
  <si>
    <t>367 CENTER RD</t>
  </si>
  <si>
    <t>LACONA</t>
  </si>
  <si>
    <t>13083-4134</t>
  </si>
  <si>
    <t>3154890691</t>
  </si>
  <si>
    <t>13083413405052</t>
  </si>
  <si>
    <t xml:space="preserve">MP195   </t>
  </si>
  <si>
    <t>12.24.13</t>
  </si>
  <si>
    <t>8358302550424155</t>
  </si>
  <si>
    <t>1406617365885</t>
  </si>
  <si>
    <t>1000875337734068</t>
  </si>
  <si>
    <t>NOURADINE SUPPORT SERVIC,*</t>
  </si>
  <si>
    <t>571 SABATTUS ST STE 9</t>
  </si>
  <si>
    <t>04240-4156</t>
  </si>
  <si>
    <t>2072411925</t>
  </si>
  <si>
    <t>04240415605094</t>
  </si>
  <si>
    <t xml:space="preserve">LW197   </t>
  </si>
  <si>
    <t>11.39.42</t>
  </si>
  <si>
    <t>8358310040030284</t>
  </si>
  <si>
    <t>1406041701168</t>
  </si>
  <si>
    <t>1000875447884068</t>
  </si>
  <si>
    <t>LANCASTER PLAY &amp; LEARNIN,*</t>
  </si>
  <si>
    <t>3 CEMETERY ST</t>
  </si>
  <si>
    <t>03584-3010</t>
  </si>
  <si>
    <t>6037884005</t>
  </si>
  <si>
    <t>03584301005013</t>
  </si>
  <si>
    <t>14.06.10</t>
  </si>
  <si>
    <t>8358211660297924</t>
  </si>
  <si>
    <t>1406035501772</t>
  </si>
  <si>
    <t>1000875443894061</t>
  </si>
  <si>
    <t>ROONEY,JOHN</t>
  </si>
  <si>
    <t>8 MANNING SQ APT B</t>
  </si>
  <si>
    <t>12206-1928</t>
  </si>
  <si>
    <t>5184874051</t>
  </si>
  <si>
    <t>12206192805132</t>
  </si>
  <si>
    <t xml:space="preserve">BH310   </t>
  </si>
  <si>
    <t>14.01.32</t>
  </si>
  <si>
    <t>8358211190381651</t>
  </si>
  <si>
    <t>1406618910234</t>
  </si>
  <si>
    <t>1000875275544065</t>
  </si>
  <si>
    <t>BREVARD,YOLANDA</t>
  </si>
  <si>
    <t>106 PHILA ST APT 5</t>
  </si>
  <si>
    <t>12866-3333</t>
  </si>
  <si>
    <t>12866333305050</t>
  </si>
  <si>
    <t>10.28.55</t>
  </si>
  <si>
    <t>8358210170027193</t>
  </si>
  <si>
    <t>1406533471411</t>
  </si>
  <si>
    <t>1000875314764062</t>
  </si>
  <si>
    <t>TOPE,AMY</t>
  </si>
  <si>
    <t>66 S SHORE RD APT 45</t>
  </si>
  <si>
    <t>12134-5937</t>
  </si>
  <si>
    <t>5185885222</t>
  </si>
  <si>
    <t>12134593705802</t>
  </si>
  <si>
    <t xml:space="preserve">AD086   </t>
  </si>
  <si>
    <t>11.08.49</t>
  </si>
  <si>
    <t>8358502190333035</t>
  </si>
  <si>
    <t>1406602548339</t>
  </si>
  <si>
    <t>1000875312864062</t>
  </si>
  <si>
    <t>SHARP,SUZANNE</t>
  </si>
  <si>
    <t>250 SCHUYLER ST APT 10</t>
  </si>
  <si>
    <t>14701-7558</t>
  </si>
  <si>
    <t>7164509306</t>
  </si>
  <si>
    <t>14701755805055</t>
  </si>
  <si>
    <t xml:space="preserve">JO038   </t>
  </si>
  <si>
    <t>11.06.38</t>
  </si>
  <si>
    <t>8358111140283165</t>
  </si>
  <si>
    <t>1406518333289</t>
  </si>
  <si>
    <t>1000875431694069</t>
  </si>
  <si>
    <t>DE LA ROSA,CRUZ</t>
  </si>
  <si>
    <t>10604 5TH ARMORED</t>
  </si>
  <si>
    <t>DIVISION DR APT 111B</t>
  </si>
  <si>
    <t>13602-5414</t>
  </si>
  <si>
    <t>8179130028</t>
  </si>
  <si>
    <t>13602000207918</t>
  </si>
  <si>
    <t xml:space="preserve">IR097   </t>
  </si>
  <si>
    <t>13.43.50</t>
  </si>
  <si>
    <t>8358210620267233</t>
  </si>
  <si>
    <t>1406036480281</t>
  </si>
  <si>
    <t>1000875294804060</t>
  </si>
  <si>
    <t>GASCHEL,SARAH</t>
  </si>
  <si>
    <t>8 WALL ST APT 317</t>
  </si>
  <si>
    <t>12065-3926</t>
  </si>
  <si>
    <t>12065392605175</t>
  </si>
  <si>
    <t xml:space="preserve">HM100   </t>
  </si>
  <si>
    <t>10.48.34</t>
  </si>
  <si>
    <t>8358501270053232</t>
  </si>
  <si>
    <t>1406596394682</t>
  </si>
  <si>
    <t>1000875264074066</t>
  </si>
  <si>
    <t>FORRESTER,RYAN</t>
  </si>
  <si>
    <t>16 SOUTH ST</t>
  </si>
  <si>
    <t>14482-1202</t>
  </si>
  <si>
    <t>5855191152</t>
  </si>
  <si>
    <t>14482120205186</t>
  </si>
  <si>
    <t xml:space="preserve">SF002   </t>
  </si>
  <si>
    <t>10.10.00</t>
  </si>
  <si>
    <t>8358211120742139</t>
  </si>
  <si>
    <t>1406643796574</t>
  </si>
  <si>
    <t>1000875305294061</t>
  </si>
  <si>
    <t>CHICAIZA,PABLO</t>
  </si>
  <si>
    <t>1021 HOWARD ST</t>
  </si>
  <si>
    <t>12303-1121</t>
  </si>
  <si>
    <t>9175652332</t>
  </si>
  <si>
    <t>12303112105170</t>
  </si>
  <si>
    <t xml:space="preserve">RD031   </t>
  </si>
  <si>
    <t>10.58.58</t>
  </si>
  <si>
    <t>8358500640086732</t>
  </si>
  <si>
    <t>1406596960755</t>
  </si>
  <si>
    <t>1000875461244066</t>
  </si>
  <si>
    <t>KOELSCH,DYANA</t>
  </si>
  <si>
    <t>633 AUTUMN BREEZE LN</t>
  </si>
  <si>
    <t>14519-8712</t>
  </si>
  <si>
    <t>4014974696</t>
  </si>
  <si>
    <t>14519871205046</t>
  </si>
  <si>
    <t xml:space="preserve">SO064   </t>
  </si>
  <si>
    <t>14.24.49</t>
  </si>
  <si>
    <t>8358500110132602</t>
  </si>
  <si>
    <t>1406004206502</t>
  </si>
  <si>
    <t>1000875364644065</t>
  </si>
  <si>
    <t>CIANFARANO,DOMINIC</t>
  </si>
  <si>
    <t>156 OAK BRIDGE WAY</t>
  </si>
  <si>
    <t>14612-2926</t>
  </si>
  <si>
    <t>3155918047</t>
  </si>
  <si>
    <t>14612292605082</t>
  </si>
  <si>
    <t xml:space="preserve">GA142   </t>
  </si>
  <si>
    <t>12.25.07</t>
  </si>
  <si>
    <t>8358502710045846</t>
  </si>
  <si>
    <t>1406105413890</t>
  </si>
  <si>
    <t>1000875246574068</t>
  </si>
  <si>
    <t>SCHILLACI,JOHN</t>
  </si>
  <si>
    <t>61 MUSKINGUM ST</t>
  </si>
  <si>
    <t>14043-3313</t>
  </si>
  <si>
    <t>7166837855</t>
  </si>
  <si>
    <t>7165346677</t>
  </si>
  <si>
    <t>14043331305064</t>
  </si>
  <si>
    <t xml:space="preserve">CH046   </t>
  </si>
  <si>
    <t>09.38.40</t>
  </si>
  <si>
    <t>8358111550137356</t>
  </si>
  <si>
    <t>1406618162653</t>
  </si>
  <si>
    <t>1000875383324061</t>
  </si>
  <si>
    <t>SMITH,JOYCE</t>
  </si>
  <si>
    <t>20 HIGHLAND AVE</t>
  </si>
  <si>
    <t>13662-1737</t>
  </si>
  <si>
    <t>3152121459</t>
  </si>
  <si>
    <t>13662173705049</t>
  </si>
  <si>
    <t xml:space="preserve">MS042   </t>
  </si>
  <si>
    <t>12.52.08</t>
  </si>
  <si>
    <t>8358302890150288</t>
  </si>
  <si>
    <t>1406123743161</t>
  </si>
  <si>
    <t>1000875279394061</t>
  </si>
  <si>
    <t>MCCURDY,MARLA</t>
  </si>
  <si>
    <t>1 HUNTINGTON COMMON DR</t>
  </si>
  <si>
    <t>APT 126</t>
  </si>
  <si>
    <t>04043-6569</t>
  </si>
  <si>
    <t>2075027401</t>
  </si>
  <si>
    <t>6038512656</t>
  </si>
  <si>
    <t>04043656905052</t>
  </si>
  <si>
    <t>10.35.20</t>
  </si>
  <si>
    <t>8358500160404620</t>
  </si>
  <si>
    <t>1406599346663</t>
  </si>
  <si>
    <t>1000875437314068</t>
  </si>
  <si>
    <t>HILL,KIMBERLY</t>
  </si>
  <si>
    <t>89 LONGCROFT RD</t>
  </si>
  <si>
    <t>14609-3001</t>
  </si>
  <si>
    <t>5854290816</t>
  </si>
  <si>
    <t>14609300105071</t>
  </si>
  <si>
    <t xml:space="preserve">IQ068   </t>
  </si>
  <si>
    <t>13.50.56</t>
  </si>
  <si>
    <t>8358113100007154</t>
  </si>
  <si>
    <t>1406019416799</t>
  </si>
  <si>
    <t>1000875306584064</t>
  </si>
  <si>
    <t>MAIR,CATHERINE</t>
  </si>
  <si>
    <t>30 CEDARBROOK CRES</t>
  </si>
  <si>
    <t>13492-2307</t>
  </si>
  <si>
    <t>4014477579</t>
  </si>
  <si>
    <t>13492230705067</t>
  </si>
  <si>
    <t xml:space="preserve">UTB7B   </t>
  </si>
  <si>
    <t>10.59.59</t>
  </si>
  <si>
    <t>8150310140971502</t>
  </si>
  <si>
    <t>1403565917544</t>
  </si>
  <si>
    <t>1000548241004031</t>
  </si>
  <si>
    <t>YACSAHUACHE GARCIA,JESUS</t>
  </si>
  <si>
    <t>464 MAIN ST APT 3B</t>
  </si>
  <si>
    <t>12601-3312</t>
  </si>
  <si>
    <t>8453803110</t>
  </si>
  <si>
    <t>12601346700223</t>
  </si>
  <si>
    <t>8150300210005679</t>
  </si>
  <si>
    <t>1104502904625</t>
  </si>
  <si>
    <t>1000548152824039</t>
  </si>
  <si>
    <t>SMILEY,THOMAS</t>
  </si>
  <si>
    <t>LAKE MOHONK</t>
  </si>
  <si>
    <t>12561-0000</t>
  </si>
  <si>
    <t>8452562065</t>
  </si>
  <si>
    <t>8459999999</t>
  </si>
  <si>
    <t>12561000039500</t>
  </si>
  <si>
    <t xml:space="preserve">RL014   </t>
  </si>
  <si>
    <t>10.10.08</t>
  </si>
  <si>
    <t>8150300450234450</t>
  </si>
  <si>
    <t>1403599124513</t>
  </si>
  <si>
    <t>1000548211904038</t>
  </si>
  <si>
    <t>LEICHEAG,CHAIM</t>
  </si>
  <si>
    <t>734 COOLEY RD</t>
  </si>
  <si>
    <t>PARKSVILLE</t>
  </si>
  <si>
    <t>12768-5358</t>
  </si>
  <si>
    <t>8455380303</t>
  </si>
  <si>
    <t>12768535800005</t>
  </si>
  <si>
    <t xml:space="preserve">LY074   </t>
  </si>
  <si>
    <t>13.02.53</t>
  </si>
  <si>
    <t>8150320020033604</t>
  </si>
  <si>
    <t>1104020579347</t>
  </si>
  <si>
    <t>1000548229954033</t>
  </si>
  <si>
    <t>ROSENBERG,SUSAN</t>
  </si>
  <si>
    <t>354 W SAUGERTIES RD</t>
  </si>
  <si>
    <t>12477-3152</t>
  </si>
  <si>
    <t>8452463449</t>
  </si>
  <si>
    <t>9144660954</t>
  </si>
  <si>
    <t>12477000055679</t>
  </si>
  <si>
    <t xml:space="preserve">SI005   </t>
  </si>
  <si>
    <t>13.47.05</t>
  </si>
  <si>
    <t>8150300310569046</t>
  </si>
  <si>
    <t>1403534796698</t>
  </si>
  <si>
    <t>1000548168514038</t>
  </si>
  <si>
    <t>RIVERA,MICHELLE</t>
  </si>
  <si>
    <t>12 HELEN DR</t>
  </si>
  <si>
    <t>10940-6630</t>
  </si>
  <si>
    <t>8456652593</t>
  </si>
  <si>
    <t>10940663005028</t>
  </si>
  <si>
    <t xml:space="preserve">MI122   </t>
  </si>
  <si>
    <t>10.51.17</t>
  </si>
  <si>
    <t>8150300180154085</t>
  </si>
  <si>
    <t>1111572903668</t>
  </si>
  <si>
    <t>1000548153114034</t>
  </si>
  <si>
    <t>BELL,JACQUELINE</t>
  </si>
  <si>
    <t>356 ARCADIA RD</t>
  </si>
  <si>
    <t>10924-5632</t>
  </si>
  <si>
    <t>6316036970</t>
  </si>
  <si>
    <t>10924000053560</t>
  </si>
  <si>
    <t xml:space="preserve">MI063   </t>
  </si>
  <si>
    <t>10.11.24</t>
  </si>
  <si>
    <t>8150310160000463</t>
  </si>
  <si>
    <t>1104020488630</t>
  </si>
  <si>
    <t>1000548240184032</t>
  </si>
  <si>
    <t>NIESSEN,FRED</t>
  </si>
  <si>
    <t>387 FREEDOM RD</t>
  </si>
  <si>
    <t>12540-0000</t>
  </si>
  <si>
    <t>8456353107</t>
  </si>
  <si>
    <t>12540000023821</t>
  </si>
  <si>
    <t xml:space="preserve">PK050   </t>
  </si>
  <si>
    <t>14.18.47</t>
  </si>
  <si>
    <t>8150310140895289</t>
  </si>
  <si>
    <t>1111579543954</t>
  </si>
  <si>
    <t>1000548168214035</t>
  </si>
  <si>
    <t>ORELLANA,EDDIE</t>
  </si>
  <si>
    <t>21 JEWETT AVE FL 1</t>
  </si>
  <si>
    <t>12601-3803</t>
  </si>
  <si>
    <t>8452142338</t>
  </si>
  <si>
    <t>12601380300385</t>
  </si>
  <si>
    <t xml:space="preserve">PK018   </t>
  </si>
  <si>
    <t>10.50.35</t>
  </si>
  <si>
    <t>8150300310434118</t>
  </si>
  <si>
    <t>1111553253497</t>
  </si>
  <si>
    <t>1000548190054037</t>
  </si>
  <si>
    <t>RIVERA,MODESTO</t>
  </si>
  <si>
    <t>37 M AND M RD</t>
  </si>
  <si>
    <t>10940-6394</t>
  </si>
  <si>
    <t>8458209186</t>
  </si>
  <si>
    <t>8453613645</t>
  </si>
  <si>
    <t>10940636200003</t>
  </si>
  <si>
    <t>11.51.13</t>
  </si>
  <si>
    <t>8150300070008474</t>
  </si>
  <si>
    <t>1104018818897</t>
  </si>
  <si>
    <t>1000548222974038</t>
  </si>
  <si>
    <t>MALECOT,GEORGE</t>
  </si>
  <si>
    <t>61 KLEITZ AVE</t>
  </si>
  <si>
    <t>10928-1219</t>
  </si>
  <si>
    <t>8454466629</t>
  </si>
  <si>
    <t>10928120805130</t>
  </si>
  <si>
    <t xml:space="preserve">NR134   </t>
  </si>
  <si>
    <t>8150310140899232</t>
  </si>
  <si>
    <t>1403504177127</t>
  </si>
  <si>
    <t>1000548152814030</t>
  </si>
  <si>
    <t>FRANCIS,EBONY</t>
  </si>
  <si>
    <t>1 BROOKSIDE AVE APT B3</t>
  </si>
  <si>
    <t>12601-1966</t>
  </si>
  <si>
    <t>6466707061</t>
  </si>
  <si>
    <t>12601191700211</t>
  </si>
  <si>
    <t xml:space="preserve">PK013A  </t>
  </si>
  <si>
    <t>10.10.06</t>
  </si>
  <si>
    <t>8150310080285079</t>
  </si>
  <si>
    <t>1111570396345</t>
  </si>
  <si>
    <t>1000548170244038</t>
  </si>
  <si>
    <t>COOK,WALTER</t>
  </si>
  <si>
    <t>1008 PINE PL</t>
  </si>
  <si>
    <t>12401-1408</t>
  </si>
  <si>
    <t>8452068994</t>
  </si>
  <si>
    <t>12401140800083</t>
  </si>
  <si>
    <t xml:space="preserve">PW036   </t>
  </si>
  <si>
    <t>10.55.49</t>
  </si>
  <si>
    <t>8150310080150836</t>
  </si>
  <si>
    <t>1101516043770</t>
  </si>
  <si>
    <t>1000548227574031</t>
  </si>
  <si>
    <t>FULLER,CLIFFORD</t>
  </si>
  <si>
    <t>1196 FLATBUSH RD</t>
  </si>
  <si>
    <t>12401-7052</t>
  </si>
  <si>
    <t>8457066618</t>
  </si>
  <si>
    <t>12401700000413</t>
  </si>
  <si>
    <t xml:space="preserve">PW030B  </t>
  </si>
  <si>
    <t>13.40.19</t>
  </si>
  <si>
    <t>8150310160112375</t>
  </si>
  <si>
    <t>1111550482784</t>
  </si>
  <si>
    <t>1000548223304037</t>
  </si>
  <si>
    <t>VETRANO,MICHELLE</t>
  </si>
  <si>
    <t>5 LOIS LN</t>
  </si>
  <si>
    <t>12603-6128</t>
  </si>
  <si>
    <t>9142999843</t>
  </si>
  <si>
    <t>12603612800067</t>
  </si>
  <si>
    <t xml:space="preserve">PK081   </t>
  </si>
  <si>
    <t>13.27.07</t>
  </si>
  <si>
    <t>8150310060255167</t>
  </si>
  <si>
    <t>1111501244481</t>
  </si>
  <si>
    <t>1000548205094036</t>
  </si>
  <si>
    <t>OREILLY,PATRICK</t>
  </si>
  <si>
    <t>322 CLIFTON AVE</t>
  </si>
  <si>
    <t>12401-2724</t>
  </si>
  <si>
    <t>8459430731</t>
  </si>
  <si>
    <t>8453390862</t>
  </si>
  <si>
    <t>12401272400173</t>
  </si>
  <si>
    <t xml:space="preserve">PW053   </t>
  </si>
  <si>
    <t>12.43.45</t>
  </si>
  <si>
    <t>8150430050093731</t>
  </si>
  <si>
    <t>1111574531673</t>
  </si>
  <si>
    <t>1000548206694032</t>
  </si>
  <si>
    <t>JAMES SNYDER,*</t>
  </si>
  <si>
    <t>2006 STATE ROUTE 94</t>
  </si>
  <si>
    <t>SALISBURY MILLS</t>
  </si>
  <si>
    <t>12577-5415</t>
  </si>
  <si>
    <t>8452838787</t>
  </si>
  <si>
    <t>12577541500073</t>
  </si>
  <si>
    <t xml:space="preserve">NR118   </t>
  </si>
  <si>
    <t>12.48.14</t>
  </si>
  <si>
    <t>8150300370225141</t>
  </si>
  <si>
    <t>1111570056345</t>
  </si>
  <si>
    <t>1000548177094030</t>
  </si>
  <si>
    <t>RUSSELL,ALICIA</t>
  </si>
  <si>
    <t>59 LOWER GRANITE RD #4</t>
  </si>
  <si>
    <t>12446-3240</t>
  </si>
  <si>
    <t>8643996766</t>
  </si>
  <si>
    <t>8453996766</t>
  </si>
  <si>
    <t>12446000016320</t>
  </si>
  <si>
    <t xml:space="preserve">RL060   </t>
  </si>
  <si>
    <t>11.14.27</t>
  </si>
  <si>
    <t>8150320020151554</t>
  </si>
  <si>
    <t>1101516935785</t>
  </si>
  <si>
    <t>1000548228654030</t>
  </si>
  <si>
    <t>COBB,PATRICIA</t>
  </si>
  <si>
    <t>240 BLUE MOUNTAIN RD</t>
  </si>
  <si>
    <t>12477-3554</t>
  </si>
  <si>
    <t>8452463112</t>
  </si>
  <si>
    <t>12477355400041</t>
  </si>
  <si>
    <t xml:space="preserve">SI006   </t>
  </si>
  <si>
    <t>13.43.27</t>
  </si>
  <si>
    <t>1000548155604032</t>
  </si>
  <si>
    <t>10.23.01</t>
  </si>
  <si>
    <t>8150310060684358</t>
  </si>
  <si>
    <t>1403511688264</t>
  </si>
  <si>
    <t>1000548153634031</t>
  </si>
  <si>
    <t>FARRELL,CHRIS</t>
  </si>
  <si>
    <t>32 CLINTON AVE</t>
  </si>
  <si>
    <t>12401-5437</t>
  </si>
  <si>
    <t>12401543700104</t>
  </si>
  <si>
    <t>10.14.31</t>
  </si>
  <si>
    <t>8150320020015163</t>
  </si>
  <si>
    <t>1104020566930</t>
  </si>
  <si>
    <t>1000548235404031</t>
  </si>
  <si>
    <t>SECKEL,CORNELIA</t>
  </si>
  <si>
    <t>16 FITE RD</t>
  </si>
  <si>
    <t>12477-3260</t>
  </si>
  <si>
    <t>8452465170</t>
  </si>
  <si>
    <t>8456161073</t>
  </si>
  <si>
    <t>12477000025870</t>
  </si>
  <si>
    <t xml:space="preserve">SI001   </t>
  </si>
  <si>
    <t>14.04.09</t>
  </si>
  <si>
    <t>8150330060196989</t>
  </si>
  <si>
    <t>1111568065191</t>
  </si>
  <si>
    <t>1000548237514035</t>
  </si>
  <si>
    <t>POPPER,STEPHANIE</t>
  </si>
  <si>
    <t>35 HUDSON TER</t>
  </si>
  <si>
    <t>12542-6135</t>
  </si>
  <si>
    <t>8457974660</t>
  </si>
  <si>
    <t>12542613500005</t>
  </si>
  <si>
    <t xml:space="preserve">NR011A  </t>
  </si>
  <si>
    <t>8150300040192457</t>
  </si>
  <si>
    <t>1111512924055</t>
  </si>
  <si>
    <t>1000548239534031</t>
  </si>
  <si>
    <t>MORGAN,CHARLES</t>
  </si>
  <si>
    <t>341 NEVERSINK DR</t>
  </si>
  <si>
    <t>12771-3815</t>
  </si>
  <si>
    <t>8452390432</t>
  </si>
  <si>
    <t>8458009381</t>
  </si>
  <si>
    <t>12771380905028</t>
  </si>
  <si>
    <t>14.16.12</t>
  </si>
  <si>
    <t>8150310060402405</t>
  </si>
  <si>
    <t>1111515399685</t>
  </si>
  <si>
    <t>1000548164104032</t>
  </si>
  <si>
    <t>FLYNN,DAVID</t>
  </si>
  <si>
    <t>101 HUNTER ST # 1FL</t>
  </si>
  <si>
    <t>12401-6655</t>
  </si>
  <si>
    <t>8456796734</t>
  </si>
  <si>
    <t>8453324028</t>
  </si>
  <si>
    <t>12401661700266</t>
  </si>
  <si>
    <t xml:space="preserve">PW026   </t>
  </si>
  <si>
    <t>10.42.22</t>
  </si>
  <si>
    <t>8150310140994496</t>
  </si>
  <si>
    <t>1403553695433</t>
  </si>
  <si>
    <t>1000548153654039</t>
  </si>
  <si>
    <t>RODRIGUEZ,APRIL</t>
  </si>
  <si>
    <t>130 MANSION ST FL 2</t>
  </si>
  <si>
    <t>12601-2409</t>
  </si>
  <si>
    <t>8453727023</t>
  </si>
  <si>
    <t>8452041715</t>
  </si>
  <si>
    <t>12601240900135</t>
  </si>
  <si>
    <t xml:space="preserve">PK015A  </t>
  </si>
  <si>
    <t>10.14.36</t>
  </si>
  <si>
    <t>8150300260100479</t>
  </si>
  <si>
    <t>1111553960992</t>
  </si>
  <si>
    <t>1000548154804039</t>
  </si>
  <si>
    <t>BAKER,CORNELIUS</t>
  </si>
  <si>
    <t>19 LEWIS ST</t>
  </si>
  <si>
    <t>10963-2326</t>
  </si>
  <si>
    <t>10963232600004</t>
  </si>
  <si>
    <t xml:space="preserve">MI137A  </t>
  </si>
  <si>
    <t>10.19.35</t>
  </si>
  <si>
    <t>8150310100217060</t>
  </si>
  <si>
    <t>1111567157817</t>
  </si>
  <si>
    <t>1000548241544036</t>
  </si>
  <si>
    <t>PHILLIPS,MARK</t>
  </si>
  <si>
    <t>121 RIVERVIEW</t>
  </si>
  <si>
    <t>12466-5110</t>
  </si>
  <si>
    <t>7179197585</t>
  </si>
  <si>
    <t>12466511000233</t>
  </si>
  <si>
    <t xml:space="preserve">PW072   </t>
  </si>
  <si>
    <t>14.23.00</t>
  </si>
  <si>
    <t>8150310080298361</t>
  </si>
  <si>
    <t>1111568989556</t>
  </si>
  <si>
    <t>1000548232224036</t>
  </si>
  <si>
    <t>BLATZ,JAMES</t>
  </si>
  <si>
    <t>134 NORTH DR # 4</t>
  </si>
  <si>
    <t>12477-4805</t>
  </si>
  <si>
    <t>8453030690</t>
  </si>
  <si>
    <t>12477472700216</t>
  </si>
  <si>
    <t xml:space="preserve">PW007A  </t>
  </si>
  <si>
    <t>13.54.47</t>
  </si>
  <si>
    <t>8150300310625533</t>
  </si>
  <si>
    <t>1403599085565</t>
  </si>
  <si>
    <t>1000548234834030</t>
  </si>
  <si>
    <t>MENSAH,TIFFANY</t>
  </si>
  <si>
    <t>2 GREENCREST DR</t>
  </si>
  <si>
    <t>10941-1341</t>
  </si>
  <si>
    <t>5164348775</t>
  </si>
  <si>
    <t>9147208707</t>
  </si>
  <si>
    <t>10940000021696</t>
  </si>
  <si>
    <t xml:space="preserve">MI552A  </t>
  </si>
  <si>
    <t>14.02.45</t>
  </si>
  <si>
    <t>8150310050117609</t>
  </si>
  <si>
    <t>1403594546512</t>
  </si>
  <si>
    <t>1000548192124036</t>
  </si>
  <si>
    <t>SEKULICH,SAVA</t>
  </si>
  <si>
    <t>12 PINE ST APT 6</t>
  </si>
  <si>
    <t>TIVOLI</t>
  </si>
  <si>
    <t>12583-5453</t>
  </si>
  <si>
    <t>9177551775</t>
  </si>
  <si>
    <t>12583545300171</t>
  </si>
  <si>
    <t xml:space="preserve">RK017B  </t>
  </si>
  <si>
    <t>11.59.08</t>
  </si>
  <si>
    <t>8150300530473532</t>
  </si>
  <si>
    <t>1403547429394</t>
  </si>
  <si>
    <t>1000548227734031</t>
  </si>
  <si>
    <t>ZIDAMN,SAMUEL</t>
  </si>
  <si>
    <t>2 ELM DR # 45</t>
  </si>
  <si>
    <t>SOUTH FALLSBURG</t>
  </si>
  <si>
    <t>12779-5506</t>
  </si>
  <si>
    <t>3472195667</t>
  </si>
  <si>
    <t>12779550600170</t>
  </si>
  <si>
    <t xml:space="preserve">MI426   </t>
  </si>
  <si>
    <t>13.40.45</t>
  </si>
  <si>
    <t>WILKINSON, SHAWN</t>
  </si>
  <si>
    <t>8150310030131076</t>
  </si>
  <si>
    <t>1403513889498</t>
  </si>
  <si>
    <t>1000548173004033</t>
  </si>
  <si>
    <t>BIRD,HELEN</t>
  </si>
  <si>
    <t>17 LAURA LN UNIT 7</t>
  </si>
  <si>
    <t>12571-4815</t>
  </si>
  <si>
    <t>5186105992</t>
  </si>
  <si>
    <t>8458356032</t>
  </si>
  <si>
    <t>12571000053062</t>
  </si>
  <si>
    <t>8150300100017115</t>
  </si>
  <si>
    <t>1104018854454</t>
  </si>
  <si>
    <t>1000548174344032</t>
  </si>
  <si>
    <t>KRUMMEL ,ROBERT</t>
  </si>
  <si>
    <t>12 COUNTRY LN</t>
  </si>
  <si>
    <t>12721-4651</t>
  </si>
  <si>
    <t>8457335097</t>
  </si>
  <si>
    <t>12721973005116</t>
  </si>
  <si>
    <t xml:space="preserve">WU035A  </t>
  </si>
  <si>
    <t>11.06.27</t>
  </si>
  <si>
    <t>SOMMERS, CHRISTOPHER</t>
  </si>
  <si>
    <t>KANUCH, RYAN</t>
  </si>
  <si>
    <t>HEALY, JASON</t>
  </si>
  <si>
    <t>1000548149974038</t>
  </si>
  <si>
    <t>AROCHO, JOHN</t>
  </si>
  <si>
    <t>FATTORUSSO, ANTHONY</t>
  </si>
  <si>
    <t>8150400300092734</t>
  </si>
  <si>
    <t>1111572075640</t>
  </si>
  <si>
    <t>1000548160864035</t>
  </si>
  <si>
    <t>ALL PHASE INSULATION LLC,*</t>
  </si>
  <si>
    <t>1133 BRUYN TPKE</t>
  </si>
  <si>
    <t>12566-5701</t>
  </si>
  <si>
    <t>8458203583</t>
  </si>
  <si>
    <t>12566570100152</t>
  </si>
  <si>
    <t xml:space="preserve">WR055B  </t>
  </si>
  <si>
    <t>10.35.40</t>
  </si>
  <si>
    <t>8150430010099828</t>
  </si>
  <si>
    <t>1111548092588</t>
  </si>
  <si>
    <t>1000548227974033</t>
  </si>
  <si>
    <t>IMPERIAL MOTEL,*</t>
  </si>
  <si>
    <t>316 BROADWAY # 239</t>
  </si>
  <si>
    <t>12550-5302</t>
  </si>
  <si>
    <t>8455653400</t>
  </si>
  <si>
    <t>12550530205400</t>
  </si>
  <si>
    <t xml:space="preserve">NR101B  </t>
  </si>
  <si>
    <t>13.41.24</t>
  </si>
  <si>
    <t>OJIELO, STANLEY</t>
  </si>
  <si>
    <t>NEWTON, AJANI</t>
  </si>
  <si>
    <t>8150300240171376</t>
  </si>
  <si>
    <t>1111567058155</t>
  </si>
  <si>
    <t>1000548171014034</t>
  </si>
  <si>
    <t>GIAIMO,ROBERT</t>
  </si>
  <si>
    <t>13 OAKCREST DR</t>
  </si>
  <si>
    <t>10924-1303</t>
  </si>
  <si>
    <t>8458201779</t>
  </si>
  <si>
    <t>8456163973</t>
  </si>
  <si>
    <t>10924130305039</t>
  </si>
  <si>
    <t xml:space="preserve">MI057A  </t>
  </si>
  <si>
    <t>10.57.49</t>
  </si>
  <si>
    <t>8150410080112123</t>
  </si>
  <si>
    <t>1403561915054</t>
  </si>
  <si>
    <t>1000548165084035</t>
  </si>
  <si>
    <t>UNITED HEALTH GROUP - MA,*</t>
  </si>
  <si>
    <t>10 SPRING LAKE DR</t>
  </si>
  <si>
    <t>12401-4734</t>
  </si>
  <si>
    <t>8453846497</t>
  </si>
  <si>
    <t>12401473400352</t>
  </si>
  <si>
    <t xml:space="preserve">PW041   </t>
  </si>
  <si>
    <t>8150300550169671</t>
  </si>
  <si>
    <t>1111564282469</t>
  </si>
  <si>
    <t>1000548224464038</t>
  </si>
  <si>
    <t>LAPOLT,AMY</t>
  </si>
  <si>
    <t>122 MATTISON RD</t>
  </si>
  <si>
    <t>SMALLWOOD</t>
  </si>
  <si>
    <t>12778-0000</t>
  </si>
  <si>
    <t>8457071073</t>
  </si>
  <si>
    <t>8458611291</t>
  </si>
  <si>
    <t>12778000009289</t>
  </si>
  <si>
    <t xml:space="preserve">MI144   </t>
  </si>
  <si>
    <t>13.30.51</t>
  </si>
  <si>
    <t>BRADFORD, CODY</t>
  </si>
  <si>
    <t>8150300030132950</t>
  </si>
  <si>
    <t>1111565684424</t>
  </si>
  <si>
    <t>1000547161254030</t>
  </si>
  <si>
    <t>NARIN,JASMATEE</t>
  </si>
  <si>
    <t>1167 ROUTE 302</t>
  </si>
  <si>
    <t>12566-6827</t>
  </si>
  <si>
    <t>8453613219</t>
  </si>
  <si>
    <t>10915000016334</t>
  </si>
  <si>
    <t>18.33.49</t>
  </si>
  <si>
    <t>8150300340222640</t>
  </si>
  <si>
    <t>1111571764624</t>
  </si>
  <si>
    <t>1000548158084034</t>
  </si>
  <si>
    <t>TAHA,NANCY</t>
  </si>
  <si>
    <t>10 EASTWOOD AVE APT A21</t>
  </si>
  <si>
    <t>ELLENVILLE HOUSING</t>
  </si>
  <si>
    <t>12428-1233</t>
  </si>
  <si>
    <t>8456336853</t>
  </si>
  <si>
    <t>12428121800105</t>
  </si>
  <si>
    <t xml:space="preserve">WU066   </t>
  </si>
  <si>
    <t>10.32.14</t>
  </si>
  <si>
    <t>8150310080022159</t>
  </si>
  <si>
    <t>1104506280394</t>
  </si>
  <si>
    <t>1000548227254030</t>
  </si>
  <si>
    <t>8453831478ANDRADE,ROBIN</t>
  </si>
  <si>
    <t>220 MILLERS LN</t>
  </si>
  <si>
    <t>12401-4747</t>
  </si>
  <si>
    <t>8453831478</t>
  </si>
  <si>
    <t>9176824845</t>
  </si>
  <si>
    <t>12401474700065</t>
  </si>
  <si>
    <t xml:space="preserve">PW141   </t>
  </si>
  <si>
    <t>13.39.13</t>
  </si>
  <si>
    <t>8150410080090980</t>
  </si>
  <si>
    <t>1111510561925</t>
  </si>
  <si>
    <t>1000548153644030</t>
  </si>
  <si>
    <t>VISIONEXCEL,*</t>
  </si>
  <si>
    <t>1636 ROUTE 9W</t>
  </si>
  <si>
    <t>12449-5420</t>
  </si>
  <si>
    <t>8453366310</t>
  </si>
  <si>
    <t>12449542000059</t>
  </si>
  <si>
    <t xml:space="preserve">PW030A  </t>
  </si>
  <si>
    <t>10.14.35</t>
  </si>
  <si>
    <t>8150300180140324</t>
  </si>
  <si>
    <t>1111551324662</t>
  </si>
  <si>
    <t>1000546649154036</t>
  </si>
  <si>
    <t>COLLISHAW,SHANNON</t>
  </si>
  <si>
    <t>12 SPRUCE HILL LN</t>
  </si>
  <si>
    <t>10924-5711</t>
  </si>
  <si>
    <t>8456670977</t>
  </si>
  <si>
    <t>10924963100002</t>
  </si>
  <si>
    <t xml:space="preserve">MI061A  </t>
  </si>
  <si>
    <t>07.27.10</t>
  </si>
  <si>
    <t>8150300340127724</t>
  </si>
  <si>
    <t>1104505743905</t>
  </si>
  <si>
    <t>1000548152894032</t>
  </si>
  <si>
    <t>DOSTER,WILLIAM</t>
  </si>
  <si>
    <t>19 MAPLE AVE APT 1A</t>
  </si>
  <si>
    <t>12428-1452</t>
  </si>
  <si>
    <t>8456974410</t>
  </si>
  <si>
    <t>8456474410</t>
  </si>
  <si>
    <t>12428142600062</t>
  </si>
  <si>
    <t xml:space="preserve">WU093   </t>
  </si>
  <si>
    <t>10.10.35</t>
  </si>
  <si>
    <t>8150300060000804</t>
  </si>
  <si>
    <t>1104018791821</t>
  </si>
  <si>
    <t>1000548188634030</t>
  </si>
  <si>
    <t>STOKES,JAMES</t>
  </si>
  <si>
    <t>1076 ALBANY POST RD</t>
  </si>
  <si>
    <t>12525-5501</t>
  </si>
  <si>
    <t>8452550931</t>
  </si>
  <si>
    <t>8455942146</t>
  </si>
  <si>
    <t>12525000006215</t>
  </si>
  <si>
    <t xml:space="preserve">WR078   </t>
  </si>
  <si>
    <t>11.45.58</t>
  </si>
  <si>
    <t>8150420020091386</t>
  </si>
  <si>
    <t>1111519555084</t>
  </si>
  <si>
    <t>1000548234414031</t>
  </si>
  <si>
    <t>EURO NUTZ,*</t>
  </si>
  <si>
    <t>1089 ROUTE 212</t>
  </si>
  <si>
    <t>12477-3229</t>
  </si>
  <si>
    <t>8452470100</t>
  </si>
  <si>
    <t>12477322900008</t>
  </si>
  <si>
    <t xml:space="preserve">SI003   </t>
  </si>
  <si>
    <t>14.01.45</t>
  </si>
  <si>
    <t>8150300550219856</t>
  </si>
  <si>
    <t>1403587541371</t>
  </si>
  <si>
    <t>1000548190124038</t>
  </si>
  <si>
    <t>WEIGELT,WANDA</t>
  </si>
  <si>
    <t>16 EAST WALNUT ST</t>
  </si>
  <si>
    <t>8457012511</t>
  </si>
  <si>
    <t>12778000012846</t>
  </si>
  <si>
    <t>11.51.26</t>
  </si>
  <si>
    <t>8150310060049230</t>
  </si>
  <si>
    <t>1104019896470</t>
  </si>
  <si>
    <t>1000548151554033</t>
  </si>
  <si>
    <t>PILLSWORTH,KAREN</t>
  </si>
  <si>
    <t>136 FOXHALL AVE</t>
  </si>
  <si>
    <t>12401-4032</t>
  </si>
  <si>
    <t>8453313482</t>
  </si>
  <si>
    <t>8455948692</t>
  </si>
  <si>
    <t>12401403200062</t>
  </si>
  <si>
    <t xml:space="preserve">PW068A  </t>
  </si>
  <si>
    <t>10.04.27</t>
  </si>
  <si>
    <t>8150400020110220</t>
  </si>
  <si>
    <t>1111567092790</t>
  </si>
  <si>
    <t>1000548229404039</t>
  </si>
  <si>
    <t>SHADES HAIR STUDIO,*</t>
  </si>
  <si>
    <t>616 ROUTE 17M</t>
  </si>
  <si>
    <t>10940-4324</t>
  </si>
  <si>
    <t>8453418633</t>
  </si>
  <si>
    <t>10940432405269</t>
  </si>
  <si>
    <t xml:space="preserve">MI011C  </t>
  </si>
  <si>
    <t>13.45.50</t>
  </si>
  <si>
    <t>8150300580120595</t>
  </si>
  <si>
    <t>1111574274415</t>
  </si>
  <si>
    <t>1000548147254037</t>
  </si>
  <si>
    <t>KARSCH,CARRIE</t>
  </si>
  <si>
    <t>375 ADEN HILL RD</t>
  </si>
  <si>
    <t>12768-6322</t>
  </si>
  <si>
    <t>8452923473</t>
  </si>
  <si>
    <t>12768632200018</t>
  </si>
  <si>
    <t xml:space="preserve">LY124   </t>
  </si>
  <si>
    <t>09.37.25</t>
  </si>
  <si>
    <t>8150300310554915</t>
  </si>
  <si>
    <t>1403511934833</t>
  </si>
  <si>
    <t>1000548170634030</t>
  </si>
  <si>
    <t>LOPEZ,CLAUDIA</t>
  </si>
  <si>
    <t>92 PATIO RD</t>
  </si>
  <si>
    <t>10941-1619</t>
  </si>
  <si>
    <t>8457647491</t>
  </si>
  <si>
    <t>10940161905471</t>
  </si>
  <si>
    <t xml:space="preserve">MI021   </t>
  </si>
  <si>
    <t>10.56.34</t>
  </si>
  <si>
    <t>8150320020010354</t>
  </si>
  <si>
    <t>1104020602115</t>
  </si>
  <si>
    <t>1000548228024036</t>
  </si>
  <si>
    <t>HALWICK,DENISE</t>
  </si>
  <si>
    <t>34 BRUIN DR</t>
  </si>
  <si>
    <t>12477-3912</t>
  </si>
  <si>
    <t>8452468530</t>
  </si>
  <si>
    <t>12477000018750</t>
  </si>
  <si>
    <t xml:space="preserve">SI007B  </t>
  </si>
  <si>
    <t>13.41.28</t>
  </si>
  <si>
    <t>8150310141013932</t>
  </si>
  <si>
    <t>1403598840572</t>
  </si>
  <si>
    <t>1000548226564033</t>
  </si>
  <si>
    <t>MEDINA,TATIANA</t>
  </si>
  <si>
    <t>8 CORLIES AVE BSMT</t>
  </si>
  <si>
    <t>12601-3802</t>
  </si>
  <si>
    <t>8452499101</t>
  </si>
  <si>
    <t>12601380200361</t>
  </si>
  <si>
    <t xml:space="preserve">PK034A  </t>
  </si>
  <si>
    <t>13.37.08</t>
  </si>
  <si>
    <t>8150310060714197</t>
  </si>
  <si>
    <t>1403548521561</t>
  </si>
  <si>
    <t>1000548243404031</t>
  </si>
  <si>
    <t>KING,KEYONDRA</t>
  </si>
  <si>
    <t>474 DELAWARE AVE</t>
  </si>
  <si>
    <t>12401-5506</t>
  </si>
  <si>
    <t>8454439103</t>
  </si>
  <si>
    <t>12401550600163</t>
  </si>
  <si>
    <t>14.28.47</t>
  </si>
  <si>
    <t>8150400450098044</t>
  </si>
  <si>
    <t>1403543061514</t>
  </si>
  <si>
    <t>1000548169774037</t>
  </si>
  <si>
    <t>GOLDS TRAVEL,*</t>
  </si>
  <si>
    <t>4934 STATE ROUTE 55 STE 39</t>
  </si>
  <si>
    <t>12783-6533</t>
  </si>
  <si>
    <t>9176358238</t>
  </si>
  <si>
    <t>8458313721</t>
  </si>
  <si>
    <t>12783653300605</t>
  </si>
  <si>
    <t xml:space="preserve">LY020B  </t>
  </si>
  <si>
    <t>10.54.43</t>
  </si>
  <si>
    <t>8150300420113305</t>
  </si>
  <si>
    <t>1403535630615</t>
  </si>
  <si>
    <t>1000548156294031</t>
  </si>
  <si>
    <t>SIMONELLI,DAMON</t>
  </si>
  <si>
    <t>150 OKEECHOBEE RD</t>
  </si>
  <si>
    <t>12737-6005</t>
  </si>
  <si>
    <t>8457012188</t>
  </si>
  <si>
    <t>12737600500014</t>
  </si>
  <si>
    <t xml:space="preserve">MI297   </t>
  </si>
  <si>
    <t>10.25.53</t>
  </si>
  <si>
    <t>8150310070102763</t>
  </si>
  <si>
    <t>1111509016568</t>
  </si>
  <si>
    <t>1000548229244039</t>
  </si>
  <si>
    <t>KELLY,ANNE</t>
  </si>
  <si>
    <t>119 GRIFFIN DR</t>
  </si>
  <si>
    <t>HURLEY</t>
  </si>
  <si>
    <t>12443-5309</t>
  </si>
  <si>
    <t>8453396593</t>
  </si>
  <si>
    <t>12443530900081</t>
  </si>
  <si>
    <t xml:space="preserve">PW161   </t>
  </si>
  <si>
    <t>13.45.27</t>
  </si>
  <si>
    <t>8150300550006998</t>
  </si>
  <si>
    <t>1104503139718</t>
  </si>
  <si>
    <t>1000548182804035</t>
  </si>
  <si>
    <t>POPE,EILEEN&amp;DANIEL</t>
  </si>
  <si>
    <t>350 PLANK RD</t>
  </si>
  <si>
    <t>ON RGT END OF RD</t>
  </si>
  <si>
    <t>MONGAUP VALLEY</t>
  </si>
  <si>
    <t>12762-5214</t>
  </si>
  <si>
    <t>8455835281</t>
  </si>
  <si>
    <t>6318316208</t>
  </si>
  <si>
    <t>12762000006305</t>
  </si>
  <si>
    <t xml:space="preserve">MI162   </t>
  </si>
  <si>
    <t>11.28.26</t>
  </si>
  <si>
    <t>8150300400122706</t>
  </si>
  <si>
    <t>1111524921388</t>
  </si>
  <si>
    <t>1000548194214033</t>
  </si>
  <si>
    <t>HELLINGS,DEBORAH</t>
  </si>
  <si>
    <t>56 BARRYVILLE RD</t>
  </si>
  <si>
    <t>BARRYVILLE</t>
  </si>
  <si>
    <t>12719-0000</t>
  </si>
  <si>
    <t>8455517285</t>
  </si>
  <si>
    <t>8455570661</t>
  </si>
  <si>
    <t>12719000030214</t>
  </si>
  <si>
    <t xml:space="preserve">MI199   </t>
  </si>
  <si>
    <t>12.06.58</t>
  </si>
  <si>
    <t>8150310060252792</t>
  </si>
  <si>
    <t>1111500761980</t>
  </si>
  <si>
    <t>1000548242924039</t>
  </si>
  <si>
    <t>DENEHEY,CHRISTINA</t>
  </si>
  <si>
    <t>11 ROCK ST</t>
  </si>
  <si>
    <t>12401-3221</t>
  </si>
  <si>
    <t>8455327047</t>
  </si>
  <si>
    <t>12401322100054</t>
  </si>
  <si>
    <t xml:space="preserve">PW060   </t>
  </si>
  <si>
    <t>8150300380180179</t>
  </si>
  <si>
    <t>1403574208133</t>
  </si>
  <si>
    <t>1000548212864033</t>
  </si>
  <si>
    <t>WYLIE,AMANDA</t>
  </si>
  <si>
    <t>322 MAIN ST APT 2</t>
  </si>
  <si>
    <t>12472-0000</t>
  </si>
  <si>
    <t>9177971980</t>
  </si>
  <si>
    <t>12472000035425</t>
  </si>
  <si>
    <t xml:space="preserve">RL051A  </t>
  </si>
  <si>
    <t>13.04.55</t>
  </si>
  <si>
    <t>8150320020198241</t>
  </si>
  <si>
    <t>1111523108722</t>
  </si>
  <si>
    <t>1000548157394038</t>
  </si>
  <si>
    <t>POLASKI ,DEBRA</t>
  </si>
  <si>
    <t>358 HOUTMAN RD</t>
  </si>
  <si>
    <t>12477-3570</t>
  </si>
  <si>
    <t>12477000032686</t>
  </si>
  <si>
    <t>10.30.41</t>
  </si>
  <si>
    <t>8150300200184179</t>
  </si>
  <si>
    <t>1403589686232</t>
  </si>
  <si>
    <t>1000548221354034</t>
  </si>
  <si>
    <t>NOLLER,CRAIG</t>
  </si>
  <si>
    <t>1 MIDDLE SCHOOL LN</t>
  </si>
  <si>
    <t>12549-2246</t>
  </si>
  <si>
    <t>9176267857</t>
  </si>
  <si>
    <t>12549224600009</t>
  </si>
  <si>
    <t>8150300110146193</t>
  </si>
  <si>
    <t>1403597863773</t>
  </si>
  <si>
    <t>1000548217354030</t>
  </si>
  <si>
    <t>RUBEL,KEITH</t>
  </si>
  <si>
    <t>401 BLUESTONE CT #102</t>
  </si>
  <si>
    <t>12543-1603</t>
  </si>
  <si>
    <t>8457626547</t>
  </si>
  <si>
    <t>12543000014535</t>
  </si>
  <si>
    <t xml:space="preserve">WR002   </t>
  </si>
  <si>
    <t>13.11.38</t>
  </si>
  <si>
    <t>8150320020060706</t>
  </si>
  <si>
    <t>1104020602206</t>
  </si>
  <si>
    <t>1000548224434031</t>
  </si>
  <si>
    <t>SOFOKLES,PHILIP</t>
  </si>
  <si>
    <t>1064 ULSTER LANDING RD</t>
  </si>
  <si>
    <t>12477-4514</t>
  </si>
  <si>
    <t>8453360505</t>
  </si>
  <si>
    <t>12477451400002</t>
  </si>
  <si>
    <t xml:space="preserve">SI022B  </t>
  </si>
  <si>
    <t>13.30.46</t>
  </si>
  <si>
    <t>8150330060174051</t>
  </si>
  <si>
    <t>1111549314759</t>
  </si>
  <si>
    <t>1000548226294037</t>
  </si>
  <si>
    <t>NEWKIRK-BRIGGS,DOLLYANN</t>
  </si>
  <si>
    <t>9 JOSIES PATH</t>
  </si>
  <si>
    <t>12547-5120</t>
  </si>
  <si>
    <t>8454940500</t>
  </si>
  <si>
    <t>12547000022372</t>
  </si>
  <si>
    <t>13.35.59</t>
  </si>
  <si>
    <t>8150310080269719</t>
  </si>
  <si>
    <t>1111561474846</t>
  </si>
  <si>
    <t>1000548161304031</t>
  </si>
  <si>
    <t>HAYNER,RICHARD</t>
  </si>
  <si>
    <t>871 ROBERT ST</t>
  </si>
  <si>
    <t>GARAGE</t>
  </si>
  <si>
    <t>12401-1749</t>
  </si>
  <si>
    <t>8452330051</t>
  </si>
  <si>
    <t>12401174900031</t>
  </si>
  <si>
    <t xml:space="preserve">PW012A  </t>
  </si>
  <si>
    <t>10.36.31</t>
  </si>
  <si>
    <t>8150300550177708</t>
  </si>
  <si>
    <t>1111570100101</t>
  </si>
  <si>
    <t>1000548151634033</t>
  </si>
  <si>
    <t>BUDNER,LAWRENCE</t>
  </si>
  <si>
    <t>50 GOLD DAN RD</t>
  </si>
  <si>
    <t>12783-5506</t>
  </si>
  <si>
    <t>9176575248</t>
  </si>
  <si>
    <t>12783000034550</t>
  </si>
  <si>
    <t xml:space="preserve">MI174   </t>
  </si>
  <si>
    <t>10.04.58</t>
  </si>
  <si>
    <t>8150300150205321</t>
  </si>
  <si>
    <t>1111529425120</t>
  </si>
  <si>
    <t>1000548169614035</t>
  </si>
  <si>
    <t>VANTASSEL,ELEANOR</t>
  </si>
  <si>
    <t>11 PATTERSON ST</t>
  </si>
  <si>
    <t>12771-2314</t>
  </si>
  <si>
    <t>8456723579</t>
  </si>
  <si>
    <t>8452830541</t>
  </si>
  <si>
    <t>12771231405012</t>
  </si>
  <si>
    <t xml:space="preserve">MI251A  </t>
  </si>
  <si>
    <t>10.54.23</t>
  </si>
  <si>
    <t>8150320110093955</t>
  </si>
  <si>
    <t>1111572632168</t>
  </si>
  <si>
    <t>1000548178284036</t>
  </si>
  <si>
    <t>LEMAY,GREG</t>
  </si>
  <si>
    <t>81 BEECHER RD</t>
  </si>
  <si>
    <t>LANESVILLE</t>
  </si>
  <si>
    <t>12450-1001</t>
  </si>
  <si>
    <t>5163478092</t>
  </si>
  <si>
    <t>12450100100018</t>
  </si>
  <si>
    <t xml:space="preserve">PW094   </t>
  </si>
  <si>
    <t>11.18.34</t>
  </si>
  <si>
    <t>8150310141008627</t>
  </si>
  <si>
    <t>1403556485162</t>
  </si>
  <si>
    <t>1000548242384036</t>
  </si>
  <si>
    <t>MARIO VELIZ,JORGE</t>
  </si>
  <si>
    <t>242 MANSION ST APT 1E</t>
  </si>
  <si>
    <t>12601-2634</t>
  </si>
  <si>
    <t>12601316000018</t>
  </si>
  <si>
    <t xml:space="preserve">PK015B  </t>
  </si>
  <si>
    <t>14.26.00</t>
  </si>
  <si>
    <t>8150330030071130</t>
  </si>
  <si>
    <t>1104021004568</t>
  </si>
  <si>
    <t>1000548171934033</t>
  </si>
  <si>
    <t>TORNATORE,ANTHONY</t>
  </si>
  <si>
    <t>82 CONTINENTAL DR</t>
  </si>
  <si>
    <t>12553-5606</t>
  </si>
  <si>
    <t>8455628668</t>
  </si>
  <si>
    <t>8452349983</t>
  </si>
  <si>
    <t>12550793405176</t>
  </si>
  <si>
    <t xml:space="preserve">NR067B  </t>
  </si>
  <si>
    <t>8150310080315330</t>
  </si>
  <si>
    <t>1403560467974</t>
  </si>
  <si>
    <t>1000548213944032</t>
  </si>
  <si>
    <t>ESTEBAN,JENNIFER</t>
  </si>
  <si>
    <t>45 BIRCH ST APT 16F</t>
  </si>
  <si>
    <t>12401-1072</t>
  </si>
  <si>
    <t>8454660680</t>
  </si>
  <si>
    <t>12401107200111</t>
  </si>
  <si>
    <t>8150300020654872</t>
  </si>
  <si>
    <t>1403501188358</t>
  </si>
  <si>
    <t>1000548232314035</t>
  </si>
  <si>
    <t>BORBOR,WILLIAM</t>
  </si>
  <si>
    <t>16 INDEPENDENCE AVE</t>
  </si>
  <si>
    <t>10940-5909</t>
  </si>
  <si>
    <t>9292300031</t>
  </si>
  <si>
    <t>10940590905043</t>
  </si>
  <si>
    <t xml:space="preserve">MI124B  </t>
  </si>
  <si>
    <t>8150300540455461</t>
  </si>
  <si>
    <t>1403590232281</t>
  </si>
  <si>
    <t>1000548165714037</t>
  </si>
  <si>
    <t>TEICHMAN,CHANA</t>
  </si>
  <si>
    <t>88 HIDDEN RIDGE DR</t>
  </si>
  <si>
    <t>12701-3081</t>
  </si>
  <si>
    <t>9176485338</t>
  </si>
  <si>
    <t>12701308100006</t>
  </si>
  <si>
    <t xml:space="preserve">MI565   </t>
  </si>
  <si>
    <t>10.44.30</t>
  </si>
  <si>
    <t>8150300090101218</t>
  </si>
  <si>
    <t>1111501304582</t>
  </si>
  <si>
    <t>1000548155344035</t>
  </si>
  <si>
    <t>MCVICKER,CATHY</t>
  </si>
  <si>
    <t>273 PINE GROVE RD</t>
  </si>
  <si>
    <t>10940-7587</t>
  </si>
  <si>
    <t>8453819219</t>
  </si>
  <si>
    <t>8452490201</t>
  </si>
  <si>
    <t>10940758700004</t>
  </si>
  <si>
    <t xml:space="preserve">MI134A  </t>
  </si>
  <si>
    <t>10.22.13</t>
  </si>
  <si>
    <t>8150400440098138</t>
  </si>
  <si>
    <t>1403584719871</t>
  </si>
  <si>
    <t>1000548221544030</t>
  </si>
  <si>
    <t>GAS ROUTES AND BOUTIQUE,*</t>
  </si>
  <si>
    <t>1987 STATE ROUTE 52 STE 9</t>
  </si>
  <si>
    <t>12754-8317</t>
  </si>
  <si>
    <t>8457985134</t>
  </si>
  <si>
    <t>12754831300049</t>
  </si>
  <si>
    <t>8150300280196093</t>
  </si>
  <si>
    <t>1403582466244</t>
  </si>
  <si>
    <t>1000548200874036</t>
  </si>
  <si>
    <t>CONAJ,EVCARRIE</t>
  </si>
  <si>
    <t>463 COUNTY ROUTE 12</t>
  </si>
  <si>
    <t>10958-4617</t>
  </si>
  <si>
    <t>3143243242</t>
  </si>
  <si>
    <t>10958461700079</t>
  </si>
  <si>
    <t xml:space="preserve">MI037   </t>
  </si>
  <si>
    <t>12.28.47</t>
  </si>
  <si>
    <t>8150300440246903</t>
  </si>
  <si>
    <t>1403580462757</t>
  </si>
  <si>
    <t>1000548236864035</t>
  </si>
  <si>
    <t>POP,YEIMI</t>
  </si>
  <si>
    <t>10 CARRIER ST</t>
  </si>
  <si>
    <t>12754-1904</t>
  </si>
  <si>
    <t>8454286393</t>
  </si>
  <si>
    <t>12754190405108</t>
  </si>
  <si>
    <t xml:space="preserve">LY078   </t>
  </si>
  <si>
    <t>14.09.11</t>
  </si>
  <si>
    <t>13:25:02</t>
  </si>
  <si>
    <t>8358113060805381</t>
  </si>
  <si>
    <t>1406646744100</t>
  </si>
  <si>
    <t>1000875272354062</t>
  </si>
  <si>
    <t>ROTA,JENNIFER</t>
  </si>
  <si>
    <t>2611 DUNHAM RD</t>
  </si>
  <si>
    <t>3157945889</t>
  </si>
  <si>
    <t>13501631605047</t>
  </si>
  <si>
    <t>10:23:54</t>
  </si>
  <si>
    <t>43.0737</t>
  </si>
  <si>
    <t>-75.2694</t>
  </si>
  <si>
    <t>HSD/ XUMO INSTALL RESCUE SUB NEEDING HELP INSTALLING EQUIPMENT</t>
  </si>
  <si>
    <t>2025-11-21 11:43:16.0800000</t>
  </si>
  <si>
    <t>12:11:16</t>
  </si>
  <si>
    <t>THE TECHNICIAN REPLACED FITTINGS AT THE CUSTOMER PREMISES EQUIPMENT, GROUND BLOCK, AND TAP, AND CUT AWAY DAMAGED WIRE AT THE GROUND BLOCK AND TAP. A TICKET WAS SUBMITTED FOR HIGH RETURN VALUES AT THE TAP.</t>
  </si>
  <si>
    <t>L'AMOUR NAILS *,*</t>
  </si>
  <si>
    <t>DV059B</t>
  </si>
  <si>
    <t>12:04:39</t>
  </si>
  <si>
    <t>Garcia, Donna</t>
  </si>
  <si>
    <t>BUQ</t>
  </si>
  <si>
    <t>6163238</t>
  </si>
  <si>
    <t>43.2165</t>
  </si>
  <si>
    <t>-76.2853</t>
  </si>
  <si>
    <t>ADV  OF  FEE     MODEM  KEEPS  GOING  OFFLINE AT LEAST A COUPLE TIMES  PER DAY</t>
  </si>
  <si>
    <t>SK005</t>
  </si>
  <si>
    <t>11:33:01</t>
  </si>
  <si>
    <t>42.9486</t>
  </si>
  <si>
    <t>-76.4312</t>
  </si>
  <si>
    <t>CH133A</t>
  </si>
  <si>
    <t>12:01:27</t>
  </si>
  <si>
    <t>Goodson, Mitchell</t>
  </si>
  <si>
    <t>!MC</t>
  </si>
  <si>
    <t>6166153</t>
  </si>
  <si>
    <t>43.0476</t>
  </si>
  <si>
    <t>-76.1145</t>
  </si>
  <si>
    <t>CLARA SHARP CARNEY CALLED ABOUT ALL SERVICES OUT. CX NOT ABLE TO TROUBLESHOOT</t>
  </si>
  <si>
    <t>1915</t>
  </si>
  <si>
    <t>Green, Diane</t>
  </si>
  <si>
    <t>0PU</t>
  </si>
  <si>
    <t>1096079</t>
  </si>
  <si>
    <t>12:07:52</t>
  </si>
  <si>
    <t>045</t>
  </si>
  <si>
    <t>-76.1244</t>
  </si>
  <si>
    <t>SELF INSTALL DOUBLE PLAY RESCUE/ NO CONNECTION TO AN JACK IN THE HOME</t>
  </si>
  <si>
    <t>WT124</t>
  </si>
  <si>
    <t>12:08:19</t>
  </si>
  <si>
    <t>SE LT</t>
  </si>
  <si>
    <t>|I#4</t>
  </si>
  <si>
    <t>Mckinnie, Jessika</t>
  </si>
  <si>
    <t>=))</t>
  </si>
  <si>
    <t>6278980</t>
  </si>
  <si>
    <t>43.9831</t>
  </si>
  <si>
    <t>-75.9436</t>
  </si>
  <si>
    <t>BK004</t>
  </si>
  <si>
    <t>09:59:53</t>
  </si>
  <si>
    <t>-76.0037</t>
  </si>
  <si>
    <t>POC:  // JUKEBOX WONT CNCT TO HSI WHEN OTHER DVCS ARE CNCTD // CX RFS TSING // ADV FEE</t>
  </si>
  <si>
    <t>12:26:53</t>
  </si>
  <si>
    <t>42.8554</t>
  </si>
  <si>
    <t>-76.3414</t>
  </si>
  <si>
    <t>12:22:14</t>
  </si>
  <si>
    <t>42.5607</t>
  </si>
  <si>
    <t>-75.5472</t>
  </si>
  <si>
    <t>ALL SERVICES ARE OUT</t>
  </si>
  <si>
    <t>12:00:02</t>
  </si>
  <si>
    <t>THE TECHNICIAN CONFIRMED THAT THE CUSTOMER IS ALL SET.</t>
  </si>
  <si>
    <t>DV091</t>
  </si>
  <si>
    <t>11:43:03</t>
  </si>
  <si>
    <t>43.1895</t>
  </si>
  <si>
    <t>-76.1028</t>
  </si>
  <si>
    <t>NFS RESCH PER SUP CUST CONFIRMED</t>
  </si>
  <si>
    <t>12:21:25</t>
  </si>
  <si>
    <t>THE CUSTOMER HAD ISSUES WITH ONE CHANNEL, AND THE TECHNICIAN FOUND BER ISSUES OUT OF THE TAP AND TURNED IT OVER TO MAINTENANCE.</t>
  </si>
  <si>
    <t>08:48:53</t>
  </si>
  <si>
    <t>Lopez, Jose</t>
  </si>
  <si>
    <t>2DS</t>
  </si>
  <si>
    <t>6209006</t>
  </si>
  <si>
    <t>43.2066</t>
  </si>
  <si>
    <t>-75.4616</t>
  </si>
  <si>
    <t>INTERMITTENT INTERNET ISSUES</t>
  </si>
  <si>
    <t>GD114</t>
  </si>
  <si>
    <t>08:49:40</t>
  </si>
  <si>
    <t>25</t>
  </si>
  <si>
    <t>Erdman</t>
  </si>
  <si>
    <t>43.0492</t>
  </si>
  <si>
    <t>-76.2084</t>
  </si>
  <si>
    <t>ROUTER WONT BOOT UP AND HISTORIC SIGNAL LEVEL FAILURE</t>
  </si>
  <si>
    <t>8358101350088776</t>
  </si>
  <si>
    <t>1406647465481</t>
  </si>
  <si>
    <t>1000875331944069</t>
  </si>
  <si>
    <t>MORRISON,TYLER</t>
  </si>
  <si>
    <t>313 WISTERIA WAY</t>
  </si>
  <si>
    <t>6077382925</t>
  </si>
  <si>
    <t>14845181605074</t>
  </si>
  <si>
    <t>EM098</t>
  </si>
  <si>
    <t>11:30:48</t>
  </si>
  <si>
    <t>42.1742</t>
  </si>
  <si>
    <t>-76.8457</t>
  </si>
  <si>
    <t>14801</t>
  </si>
  <si>
    <t>1530</t>
  </si>
  <si>
    <t>CG076</t>
  </si>
  <si>
    <t>10:39:23</t>
  </si>
  <si>
    <t>42.1029</t>
  </si>
  <si>
    <t>-77.2325</t>
  </si>
  <si>
    <t>NFS RS</t>
  </si>
  <si>
    <t>CABLE WAS CUT BY ACCIDENT, CABLE IS HANGING OUTSIDE ON CX PORCH AND CAR</t>
  </si>
  <si>
    <t>IT081</t>
  </si>
  <si>
    <t>10:53:55</t>
  </si>
  <si>
    <t>|;!:</t>
  </si>
  <si>
    <t>42.4254</t>
  </si>
  <si>
    <t>-76.4547</t>
  </si>
  <si>
    <t>8358110700091265</t>
  </si>
  <si>
    <t>1000875275224064</t>
  </si>
  <si>
    <t>80 E NORTH ST APT 313</t>
  </si>
  <si>
    <t>13357123205279</t>
  </si>
  <si>
    <t>IL019A</t>
  </si>
  <si>
    <t>10:28:13</t>
  </si>
  <si>
    <t>DT051 LA090 LA110 LA112 LA113 LA756 LA810 LA905 LA915 LC752 LC905 LC910 LC999 LE002 LE255 LE905 LE906 LI005 LI750 LI905 LK785 LV900 LZ760 LZ761 SPGDE TE400 TE402</t>
  </si>
  <si>
    <t>43.0155</t>
  </si>
  <si>
    <t>-75.0311</t>
  </si>
  <si>
    <t>WILL NEED TO INSTAL CONNECTION CABLE - CALL B4 HEADING OVER</t>
  </si>
  <si>
    <t>WILL NEED TO INSTAL CONNECTION CABLE - CALL B4 HEADING OVER (315) 868-5727</t>
  </si>
  <si>
    <t>Cantrell, Symphony</t>
  </si>
  <si>
    <t>57902</t>
  </si>
  <si>
    <t>9236513</t>
  </si>
  <si>
    <t>Voyles, William</t>
  </si>
  <si>
    <t>6398466</t>
  </si>
  <si>
    <t>8</t>
  </si>
  <si>
    <t>SL149</t>
  </si>
  <si>
    <t>10:18:29</t>
  </si>
  <si>
    <t>44.3265</t>
  </si>
  <si>
    <t>-74.1285</t>
  </si>
  <si>
    <t>CCI DUE TO SLOW SPEEDS, MODEM SIGNAL UNACCEPTABLE, PLEASE CALL 5185725419</t>
  </si>
  <si>
    <t>RM094</t>
  </si>
  <si>
    <t>19:20:12</t>
  </si>
  <si>
    <t>2025-11-22</t>
  </si>
  <si>
    <t>VC ZD</t>
  </si>
  <si>
    <t>43.2314</t>
  </si>
  <si>
    <t>-75.4627</t>
  </si>
  <si>
    <t>CUSTOMER NEEDS TECHNICIAN ASSISTANCE FOR A DAMAGED COAXAL CORD.</t>
  </si>
  <si>
    <t>13114</t>
  </si>
  <si>
    <t>FT063</t>
  </si>
  <si>
    <t>09:51:54</t>
  </si>
  <si>
    <t>Z1 R2 SB</t>
  </si>
  <si>
    <t>43.482</t>
  </si>
  <si>
    <t>-76.2832</t>
  </si>
  <si>
    <t>INTERMITTING/SIGNAL LEVEL UNACCEPTABLE</t>
  </si>
  <si>
    <t>SK009</t>
  </si>
  <si>
    <t>09:43:19</t>
  </si>
  <si>
    <t>ZC R2 SB</t>
  </si>
  <si>
    <t>-76.4172</t>
  </si>
  <si>
    <t>ONGOING INTERMITTENT INTERNET. ROUTER NOT STAYING CONNECTED.</t>
  </si>
  <si>
    <t>IT147</t>
  </si>
  <si>
    <t>09:43:34</t>
  </si>
  <si>
    <t>42.4829</t>
  </si>
  <si>
    <t>-76.4726</t>
  </si>
  <si>
    <t>POSITIVE WORK FOR CONTRACTOR</t>
  </si>
  <si>
    <t>CUST A TECH TO SWAP MODEM. OFFERED ASSISTANCE AND DECLINED. ADV THERE MAY BE A $65 TECH FEE ADDED</t>
  </si>
  <si>
    <t>GD111</t>
  </si>
  <si>
    <t>09:51:51</t>
  </si>
  <si>
    <t>Ward, Gary</t>
  </si>
  <si>
    <t>)DY</t>
  </si>
  <si>
    <t>6124653</t>
  </si>
  <si>
    <t>43.0306</t>
  </si>
  <si>
    <t>-76.2903</t>
  </si>
  <si>
    <t>NO INTERNET - MODEM PING UNREACHABLE - INTERMITTENT BAD US SNR</t>
  </si>
  <si>
    <t>LVA0A</t>
  </si>
  <si>
    <t>09:51:34</t>
  </si>
  <si>
    <t>Evans, Carl</t>
  </si>
  <si>
    <t>C42</t>
  </si>
  <si>
    <t>1012313</t>
  </si>
  <si>
    <t>43.7859</t>
  </si>
  <si>
    <t>-75.475</t>
  </si>
  <si>
    <t>CUSTOMER RECEIVING NO SIGNAL STUCK ON 2D ATTEMPT TO REBOOT AND CONNECTIONS</t>
  </si>
  <si>
    <t>13811</t>
  </si>
  <si>
    <t>2410</t>
  </si>
  <si>
    <t>TF046</t>
  </si>
  <si>
    <t>10:13:14</t>
  </si>
  <si>
    <t>2550701</t>
  </si>
  <si>
    <t>2023-12-01 21:14:03.0000000</t>
  </si>
  <si>
    <t>2020-10-31</t>
  </si>
  <si>
    <t>2020-12-04</t>
  </si>
  <si>
    <t>721</t>
  </si>
  <si>
    <t>2021-01-04</t>
  </si>
  <si>
    <t>Sullivan, William T (P2154671)</t>
  </si>
  <si>
    <t>42.2543</t>
  </si>
  <si>
    <t>-76.1832</t>
  </si>
  <si>
    <t>CANNOT CONNECT</t>
  </si>
  <si>
    <t>AB029</t>
  </si>
  <si>
    <t>11:05:57</t>
  </si>
  <si>
    <t>-76.5673</t>
  </si>
  <si>
    <t>CD023A</t>
  </si>
  <si>
    <t>McMahon, Liam</t>
  </si>
  <si>
    <t>1J?</t>
  </si>
  <si>
    <t>6214387</t>
  </si>
  <si>
    <t>42.604</t>
  </si>
  <si>
    <t>-76.1683</t>
  </si>
  <si>
    <t>CUSTOMER HAS A TV BOX THAT WONT WORK, ADVISED TO SWAP OUT BUT BELIEVES HE NEEDS A TROUBLE CALL.</t>
  </si>
  <si>
    <t>13624</t>
  </si>
  <si>
    <t>CL</t>
  </si>
  <si>
    <t>CL040</t>
  </si>
  <si>
    <t>08:43:44</t>
  </si>
  <si>
    <t>Thomas, Darre</t>
  </si>
  <si>
    <t>=V)</t>
  </si>
  <si>
    <t>6254895</t>
  </si>
  <si>
    <t>44.1915</t>
  </si>
  <si>
    <t>-76.104</t>
  </si>
  <si>
    <t>POC// RACHEL 315-405-5316 CUSTOMER UNWILLING TO TROUBLESHOOT HEALTH CHECK / REPLA</t>
  </si>
  <si>
    <t>BK009B</t>
  </si>
  <si>
    <t>07:34:16</t>
  </si>
  <si>
    <t>Davis, Cordell</t>
  </si>
  <si>
    <t>-R3</t>
  </si>
  <si>
    <t>7026692</t>
  </si>
  <si>
    <t>-76.0974</t>
  </si>
  <si>
    <t>NFS DISPATCH- ASSIGNED JOB TO TECH PER SMART LITE</t>
  </si>
  <si>
    <t>MDM OFFLINE HSD ALL OUT</t>
  </si>
  <si>
    <t>459</t>
  </si>
  <si>
    <t>011</t>
  </si>
  <si>
    <t>3458847</t>
  </si>
  <si>
    <t>585</t>
  </si>
  <si>
    <t>OC321 OC770 OE700</t>
  </si>
  <si>
    <t>6057268</t>
  </si>
  <si>
    <t>4024694</t>
  </si>
  <si>
    <t>1086</t>
  </si>
  <si>
    <t>6073298292</t>
  </si>
  <si>
    <t>CG143</t>
  </si>
  <si>
    <t>17:10:18</t>
  </si>
  <si>
    <t>Z3 Z4</t>
  </si>
  <si>
    <t>&amp;TU(</t>
  </si>
  <si>
    <t>Gould, James</t>
  </si>
  <si>
    <t>1IC</t>
  </si>
  <si>
    <t>6034851</t>
  </si>
  <si>
    <t>42.1849</t>
  </si>
  <si>
    <t>-76.9805</t>
  </si>
  <si>
    <t>ISSUES NOT RESOLVED</t>
  </si>
  <si>
    <t>13076</t>
  </si>
  <si>
    <t>MP010</t>
  </si>
  <si>
    <t>10:04:38</t>
  </si>
  <si>
    <t>|`C,</t>
  </si>
  <si>
    <t>Gomez, Jocelyn</t>
  </si>
  <si>
    <t>(?8</t>
  </si>
  <si>
    <t>6180363</t>
  </si>
  <si>
    <t>43.3506</t>
  </si>
  <si>
    <t>-76.1315</t>
  </si>
  <si>
    <t>(315) 430-8782 (352) 519-8880 ETD NFS JOCELYN SPOKE TO NON CUST TO REPORT A DOWN LINE ON THE SIDEWALK AND IN THE MIDDLE OF THE STREET ETD #  95123528</t>
  </si>
  <si>
    <t>8358100971974273</t>
  </si>
  <si>
    <t>1000875261554060</t>
  </si>
  <si>
    <t>338 GIFFORD ST APT 906</t>
  </si>
  <si>
    <t>13204324305088</t>
  </si>
  <si>
    <t>CH002</t>
  </si>
  <si>
    <t>10:04:55</t>
  </si>
  <si>
    <t>LA905 LA915 LC708 LC905 LC910 LC999 LE905 LF008 LF010 LI750 LI905 LK785 LV726 LV900 LZ715 LZ905 TE400 TE402</t>
  </si>
  <si>
    <t>43.0436</t>
  </si>
  <si>
    <t>-76.1601</t>
  </si>
  <si>
    <t>CUSTOMER DOESNT SPEAK ENGLISH</t>
  </si>
  <si>
    <t>PLEASE CALL IN ADVANCE SPANISH</t>
  </si>
  <si>
    <t>Mejia, Nelson Ovidio</t>
  </si>
  <si>
    <t>75419</t>
  </si>
  <si>
    <t>6299767</t>
  </si>
  <si>
    <t>Ovalle, Jaime Franci</t>
  </si>
  <si>
    <t>HN006</t>
  </si>
  <si>
    <t>11:20:19</t>
  </si>
  <si>
    <t>42.3755</t>
  </si>
  <si>
    <t>-77.6549</t>
  </si>
  <si>
    <t>DROP LOW / POLE IS HALFWAY UP DRIVEWAY. WILL NEED BUCKET TRUCK TO WORK</t>
  </si>
  <si>
    <t>8358110690008717</t>
  </si>
  <si>
    <t>1406014517195</t>
  </si>
  <si>
    <t>1000875340214066</t>
  </si>
  <si>
    <t>GOLDSTEIN,RONALD</t>
  </si>
  <si>
    <t>1496 STATE ROUTE 5S</t>
  </si>
  <si>
    <t>3155085256</t>
  </si>
  <si>
    <t>3152195199</t>
  </si>
  <si>
    <t>13407433605021</t>
  </si>
  <si>
    <t>HK018</t>
  </si>
  <si>
    <t>11:43:33</t>
  </si>
  <si>
    <t>Z6 Z7 R1</t>
  </si>
  <si>
    <t>Jones, Nancy</t>
  </si>
  <si>
    <t>FJO</t>
  </si>
  <si>
    <t>1070769</t>
  </si>
  <si>
    <t>-74.889</t>
  </si>
  <si>
    <t>NO DIAL TONE PREVENTING NAY IN OR OUT GOING CALLS. BES CONTACT # 315-717-6311</t>
  </si>
  <si>
    <t>THE TECHNICIAN REMOVED AN UNNEEDED SPLITTER AND PROVIDED CUSTOMER EDUCATION.</t>
  </si>
  <si>
    <t>8358101260351199</t>
  </si>
  <si>
    <t>1000875243144063</t>
  </si>
  <si>
    <t>201 E CHURCH ST APT 204</t>
  </si>
  <si>
    <t>14901273705098</t>
  </si>
  <si>
    <t>EMA0B</t>
  </si>
  <si>
    <t>09:29:30</t>
  </si>
  <si>
    <t>LA004 LA006 LA090 LC708 LE002 LE007 LE010 LE020 LE025 LE026 LE050 LE060 LE135 LE150 LE160 LE175 LE195 LE210 LE215 LE220 LE235 LF008 LF014 LI299 LI750 LK785 LV726</t>
  </si>
  <si>
    <t>42.0911</t>
  </si>
  <si>
    <t>-76.8052</t>
  </si>
  <si>
    <t>CUSTOMER ALREADY HAS EQUIPMENT</t>
  </si>
  <si>
    <t>THE TECHNICIAN HOOKED UP THE EQUIPMENT AND SWAPPED THE XUMO DEVICE. THEY TESTED ALL 4 HDMI PORTS AND 3 SEPARATE CABLES BUT DID NOT GET A PICTURE. THE XUMO WORKS FINE ON THE TECHNICIAN'S TEST TV.</t>
  </si>
  <si>
    <t>Riggins-Woods, Jaierra Voncil</t>
  </si>
  <si>
    <t>70640</t>
  </si>
  <si>
    <t>7054588</t>
  </si>
  <si>
    <t>Kedem, Daniel Nathan</t>
  </si>
  <si>
    <t>Cieplik, Alicja Katarz</t>
  </si>
  <si>
    <t>1406648140653</t>
  </si>
  <si>
    <t>1000875243174060</t>
  </si>
  <si>
    <t>PRE-BURY DROP</t>
  </si>
  <si>
    <t>274 STATE RTE 177</t>
  </si>
  <si>
    <t>COPENHAGEN</t>
  </si>
  <si>
    <t>13626</t>
  </si>
  <si>
    <t>13626340705034</t>
  </si>
  <si>
    <t>3550</t>
  </si>
  <si>
    <t>WM27E</t>
  </si>
  <si>
    <t>09:29:35</t>
  </si>
  <si>
    <t>||@-</t>
  </si>
  <si>
    <t>Swan, Mykayla</t>
  </si>
  <si>
    <t>$)Q</t>
  </si>
  <si>
    <t>6251322</t>
  </si>
  <si>
    <t>4634802</t>
  </si>
  <si>
    <t>2024-12-06 11:57:17.0000000</t>
  </si>
  <si>
    <t>2023-05-17</t>
  </si>
  <si>
    <t>Market Fill-In Line Ext</t>
  </si>
  <si>
    <t>Transition</t>
  </si>
  <si>
    <t>2025-04-25</t>
  </si>
  <si>
    <t>2025-04-28</t>
  </si>
  <si>
    <t>Makuch,Charles</t>
  </si>
  <si>
    <t>43.8204</t>
  </si>
  <si>
    <t>-75.8208</t>
  </si>
  <si>
    <t>NFS ASSIGN 4512 PER DOUGLAS SOCHAN</t>
  </si>
  <si>
    <t>PRE BURY</t>
  </si>
  <si>
    <t>Mgr, National Field Support</t>
  </si>
  <si>
    <t>CHA2A</t>
  </si>
  <si>
    <t>08:34:19</t>
  </si>
  <si>
    <t>Lopez, Oscar</t>
  </si>
  <si>
    <t>#-G</t>
  </si>
  <si>
    <t>6245008</t>
  </si>
  <si>
    <t>43.0383</t>
  </si>
  <si>
    <t>-76.1804</t>
  </si>
  <si>
    <t>CX BOX KEEPS REBOOTING AND HAS BEEN SOUND WHEN ITS ON</t>
  </si>
  <si>
    <t>Floyd</t>
  </si>
  <si>
    <t>Congdon</t>
  </si>
  <si>
    <t>CH290</t>
  </si>
  <si>
    <t>09:21:30</t>
  </si>
  <si>
    <t>43.0661</t>
  </si>
  <si>
    <t>-76.1231</t>
  </si>
  <si>
    <t>REMOTE CONTROL NOT DOING DVR FUNCTIONS EVEN AFTER REBOOT AND REPROGRAMMING. 3154378823</t>
  </si>
  <si>
    <t>13215</t>
  </si>
  <si>
    <t>GD027</t>
  </si>
  <si>
    <t>09:22:15</t>
  </si>
  <si>
    <t>|&amp;/1</t>
  </si>
  <si>
    <t>OE706 OK710 OP001</t>
  </si>
  <si>
    <t>42.9949</t>
  </si>
  <si>
    <t>-76.2018</t>
  </si>
  <si>
    <t>CUSTOMER ADDING WIFI AND ROUTER</t>
  </si>
  <si>
    <t>ADDING WIFI AND ROUTER</t>
  </si>
  <si>
    <t>PL066</t>
  </si>
  <si>
    <t>08:54:40</t>
  </si>
  <si>
    <t>42.0569</t>
  </si>
  <si>
    <t>-75.9487</t>
  </si>
  <si>
    <t>8358113120084035</t>
  </si>
  <si>
    <t>1406648214698</t>
  </si>
  <si>
    <t>1000875271224068</t>
  </si>
  <si>
    <t>4685 CLINTON ST</t>
  </si>
  <si>
    <t>13323103005022</t>
  </si>
  <si>
    <t>10:22:01</t>
  </si>
  <si>
    <t>LC707 LE001 LE006 LF002 LF008 LI740 LI750 LK007 LK200 LV709 LZ322</t>
  </si>
  <si>
    <t>43.0831</t>
  </si>
  <si>
    <t>Williams, Xavier Silk</t>
  </si>
  <si>
    <t>03281</t>
  </si>
  <si>
    <t>6101182</t>
  </si>
  <si>
    <t>MA076A</t>
  </si>
  <si>
    <t>10:27:26</t>
  </si>
  <si>
    <t>44.8571</t>
  </si>
  <si>
    <t>-74.2871</t>
  </si>
  <si>
    <t>LIVING ROOM-XUMO-NO PIC</t>
  </si>
  <si>
    <t>ST059</t>
  </si>
  <si>
    <t>10:25:29</t>
  </si>
  <si>
    <t>Conant, Joanne</t>
  </si>
  <si>
    <t>.4A</t>
  </si>
  <si>
    <t>6239063</t>
  </si>
  <si>
    <t>42.1387</t>
  </si>
  <si>
    <t>-75.9107</t>
  </si>
  <si>
    <t>OUTSIDE GREY BOX THAT ENCLOSES WIRES COMING INTO HOUSE WAS DAMAGED DURING HAIL STORM AND IS OFF, NEEDS TO BE REPLACED</t>
  </si>
  <si>
    <t>1000875274104069</t>
  </si>
  <si>
    <t>10:26:12</t>
  </si>
  <si>
    <t>THE TECHNICIAN PERFORMED MER/BER TESTING ON ALL FORWARD FREQUENCIES AT THE TAP AND INSTALLED ALL CUSTOMER PREMISES EQUIPMENT (CPE), RESOLVING THE ISSUES.</t>
  </si>
  <si>
    <t>GD053</t>
  </si>
  <si>
    <t>11:07:47</t>
  </si>
  <si>
    <t>Hernandez, Reymundo</t>
  </si>
  <si>
    <t>$EJ</t>
  </si>
  <si>
    <t>6178832</t>
  </si>
  <si>
    <t>43.0508</t>
  </si>
  <si>
    <t>-76.2593</t>
  </si>
  <si>
    <t>BAD SIGNALS</t>
  </si>
  <si>
    <t>14843</t>
  </si>
  <si>
    <t>6076614145</t>
  </si>
  <si>
    <t>HN037</t>
  </si>
  <si>
    <t>12:21:43</t>
  </si>
  <si>
    <t>Melson, Shadajia</t>
  </si>
  <si>
    <t>!BK</t>
  </si>
  <si>
    <t>6305003</t>
  </si>
  <si>
    <t>42.3281</t>
  </si>
  <si>
    <t>-77.6646</t>
  </si>
  <si>
    <t>CX XUMO OUT OF SYNC WITH XUMO AND CX CAN'T TS DUE TO DISABILITY</t>
  </si>
  <si>
    <t>IT089</t>
  </si>
  <si>
    <t>12:16:15</t>
  </si>
  <si>
    <t>Brinson, Leon</t>
  </si>
  <si>
    <t>FK8</t>
  </si>
  <si>
    <t>6066015</t>
  </si>
  <si>
    <t>42.4418</t>
  </si>
  <si>
    <t>-76.4905</t>
  </si>
  <si>
    <t>MR037</t>
  </si>
  <si>
    <t>11:28:22</t>
  </si>
  <si>
    <t>Fuentes, Vicky</t>
  </si>
  <si>
    <t>H7F</t>
  </si>
  <si>
    <t>1045037</t>
  </si>
  <si>
    <t>43.0514</t>
  </si>
  <si>
    <t>-76.5698</t>
  </si>
  <si>
    <t>NO AUDIO ON 1 TV/CON//CK CONN,SETTINGS,REBOOTED EQUIP//TS FAIL</t>
  </si>
  <si>
    <t>12:14:36</t>
  </si>
  <si>
    <t>ENT-FIBLATISSUE</t>
  </si>
  <si>
    <t>Cuzzupoli, Joseph</t>
  </si>
  <si>
    <t>}QF</t>
  </si>
  <si>
    <t>7001317</t>
  </si>
  <si>
    <t>43.044</t>
  </si>
  <si>
    <t>-76.1348</t>
  </si>
  <si>
    <t>CUSTOMER STATES MODEM-BC96E5D60EB0  WOULD NOT COME ONLINE | POC JASON STUMBO @ 3157260904 | ECT-85293311</t>
  </si>
  <si>
    <t>08:39:26</t>
  </si>
  <si>
    <t>THE TECHNICIAN REFERRED TO MAINTENANCE FOR A HIGH RETURN AT THE TAP.</t>
  </si>
  <si>
    <t>CH175</t>
  </si>
  <si>
    <t>09:44:31</t>
  </si>
  <si>
    <t>Terry, Jason</t>
  </si>
  <si>
    <t>FK4</t>
  </si>
  <si>
    <t>6039496</t>
  </si>
  <si>
    <t>42.9987</t>
  </si>
  <si>
    <t>INTERMITTENT HSD, T4 TIMEOUTS, MODE GOING UP AND DOWN</t>
  </si>
  <si>
    <t>3013948</t>
  </si>
  <si>
    <t>431</t>
  </si>
  <si>
    <t>GD110</t>
  </si>
  <si>
    <t>11:49:35</t>
  </si>
  <si>
    <t>Johnson, Diondre</t>
  </si>
  <si>
    <t>.34</t>
  </si>
  <si>
    <t>6068029</t>
  </si>
  <si>
    <t>-76.2491</t>
  </si>
  <si>
    <t>MULTIPLE DEVICES NOT CONNECTING</t>
  </si>
  <si>
    <t>8358120090045144</t>
  </si>
  <si>
    <t>1406647984168</t>
  </si>
  <si>
    <t>1000875343954064</t>
  </si>
  <si>
    <t>JOHNSON,WANDA</t>
  </si>
  <si>
    <t>159 BLUE SPRUCE LN</t>
  </si>
  <si>
    <t>6079683185</t>
  </si>
  <si>
    <t>18840926505206</t>
  </si>
  <si>
    <t>SR026</t>
  </si>
  <si>
    <t>11:49:36</t>
  </si>
  <si>
    <t>41.9698</t>
  </si>
  <si>
    <t>-76.534</t>
  </si>
  <si>
    <t>DH008</t>
  </si>
  <si>
    <t>12:12:11</t>
  </si>
  <si>
    <t>42.1851</t>
  </si>
  <si>
    <t>-75.1474</t>
  </si>
  <si>
    <t>CABLEBOX NOT SHOWING TIME DISPLAY / DOES NOT GIVE OPTIONS WITHIN SETTINGS OF SPECTRUM GUIDE BOX TO DISPLAY TIME.</t>
  </si>
  <si>
    <t>8358112220221935</t>
  </si>
  <si>
    <t>1406648237038</t>
  </si>
  <si>
    <t>1000875367544064</t>
  </si>
  <si>
    <t>505 CLUBHOUSE RD APT S6</t>
  </si>
  <si>
    <t>13850373606006</t>
  </si>
  <si>
    <t>PL033</t>
  </si>
  <si>
    <t>12:29:08</t>
  </si>
  <si>
    <t>LC707 LE001 LE006 LF002 LF008 LI740 LI750 LK200 LV709 LZ322</t>
  </si>
  <si>
    <t>42.0865</t>
  </si>
  <si>
    <t>-75.9537</t>
  </si>
  <si>
    <t>3152695818</t>
  </si>
  <si>
    <t>HKA0B</t>
  </si>
  <si>
    <t>08:28:48</t>
  </si>
  <si>
    <t>Hernandez, Gabriel</t>
  </si>
  <si>
    <t>!EI</t>
  </si>
  <si>
    <t>6256417</t>
  </si>
  <si>
    <t>43.0453</t>
  </si>
  <si>
    <t>-74.8471</t>
  </si>
  <si>
    <t>NFS- JOB PULLED IN PER CX REQUEST FOR SOONER APT</t>
  </si>
  <si>
    <t>CRCS- 94706669 - CST ALL OUT.  NO CONSTRUCTION, LANDSCAPING AT RESIDENCE. // PER CX: DOWN DROP LAYING ACROSS STREET</t>
  </si>
  <si>
    <t>OT012</t>
  </si>
  <si>
    <t>09:38:32</t>
  </si>
  <si>
    <t>Torres, Juan</t>
  </si>
  <si>
    <t>3PH</t>
  </si>
  <si>
    <t>6233608</t>
  </si>
  <si>
    <t>42.7926</t>
  </si>
  <si>
    <t>CABLE WIRE NEEDS TO BE MOVED TO A NEW POLE AND THE CURRENT CABLE IS NOT LONG ENOUGH TO REACH NEW POLE</t>
  </si>
  <si>
    <t>CG039</t>
  </si>
  <si>
    <t>10:01:05</t>
  </si>
  <si>
    <t>Londono Martinez, Fabio</t>
  </si>
  <si>
    <t>)=6</t>
  </si>
  <si>
    <t>6268661</t>
  </si>
  <si>
    <t>42.1396</t>
  </si>
  <si>
    <t>-76.9671</t>
  </si>
  <si>
    <t>CCI MDM ONLINE/ STATES NO INTERNET/ CST OWN MDM AND ROUTER/ UNABLE TO TROUBLESHOOT FURTHER/</t>
  </si>
  <si>
    <t>10:03:17</t>
  </si>
  <si>
    <t>43.1899</t>
  </si>
  <si>
    <t>-76.2934</t>
  </si>
  <si>
    <t>CHRIS 3154915962 PETASTAL HAS BEEN HIT &amp; COVE NOT STAYING ON</t>
  </si>
  <si>
    <t>EM132</t>
  </si>
  <si>
    <t>10:34:54</t>
  </si>
  <si>
    <t>Henderson, Angela</t>
  </si>
  <si>
    <t>(1Z</t>
  </si>
  <si>
    <t>6200335</t>
  </si>
  <si>
    <t>42.0623</t>
  </si>
  <si>
    <t>-76.8154</t>
  </si>
  <si>
    <t>CABLE CUT BY TRUCK</t>
  </si>
  <si>
    <t>OD031</t>
  </si>
  <si>
    <t>Odom, Aris</t>
  </si>
  <si>
    <t>/.=</t>
  </si>
  <si>
    <t>6280788</t>
  </si>
  <si>
    <t>44.6923</t>
  </si>
  <si>
    <t>-75.4788</t>
  </si>
  <si>
    <t>SOUND BUT NO PICTURE.</t>
  </si>
  <si>
    <t>13083</t>
  </si>
  <si>
    <t>MP195</t>
  </si>
  <si>
    <t>12:24:13</t>
  </si>
  <si>
    <t>43.6542</t>
  </si>
  <si>
    <t>-76.0332</t>
  </si>
  <si>
    <t>TREE BROUGHT LINE DOWN   SVCOK</t>
  </si>
  <si>
    <t>SR041</t>
  </si>
  <si>
    <t>12:25:01</t>
  </si>
  <si>
    <t>41.9833</t>
  </si>
  <si>
    <t>-76.5124</t>
  </si>
  <si>
    <t>INTERNET KEEPS CUTTING OUT REPEATEDLY THROUGHOUT THE DAY</t>
  </si>
  <si>
    <t>6359818</t>
  </si>
  <si>
    <t>28</t>
  </si>
  <si>
    <t>13164</t>
  </si>
  <si>
    <t>GD102</t>
  </si>
  <si>
    <t>12:03:01</t>
  </si>
  <si>
    <t>2943</t>
  </si>
  <si>
    <t>Kerr</t>
  </si>
  <si>
    <t>-76.3456</t>
  </si>
  <si>
    <t>ISSUES WITH BOTH RECEIVERS/PIXILATION, LINES, BLACK SCREEN, DISTORTION/CX REQUEST LINE AND EVERYTHING OUTSIDE BE CHECKED</t>
  </si>
  <si>
    <t>081</t>
  </si>
  <si>
    <t>107</t>
  </si>
  <si>
    <t>UT086</t>
  </si>
  <si>
    <t>11:03:30</t>
  </si>
  <si>
    <t>-75.1595</t>
  </si>
  <si>
    <t>NFS SPOKE W/CUST.  ETD R/S TO SOONER DATE</t>
  </si>
  <si>
    <t>INTERMITTENT INTERNET//CONSTANTLY DROPPING//SLOW SPEEDS. MAY NEED NEW MODEM</t>
  </si>
  <si>
    <t>13648</t>
  </si>
  <si>
    <t>GU</t>
  </si>
  <si>
    <t>GU012</t>
  </si>
  <si>
    <t>11:01:03</t>
  </si>
  <si>
    <t>Lopez, Marc</t>
  </si>
  <si>
    <t>B!4</t>
  </si>
  <si>
    <t>6171922</t>
  </si>
  <si>
    <t>44.1486</t>
  </si>
  <si>
    <t>-75.3243</t>
  </si>
  <si>
    <t>LA090 LA806 LA823 LC887 LE001 LI294 LI816 LI823 LK785</t>
  </si>
  <si>
    <t>8358102170070424</t>
  </si>
  <si>
    <t>1406020297105</t>
  </si>
  <si>
    <t>1000875310794063</t>
  </si>
  <si>
    <t>BROWN,BRENDA</t>
  </si>
  <si>
    <t>42 NELSON ST APT LEFT</t>
  </si>
  <si>
    <t>3152538626</t>
  </si>
  <si>
    <t>3157306790</t>
  </si>
  <si>
    <t>13021193805174</t>
  </si>
  <si>
    <t>AB054</t>
  </si>
  <si>
    <t>11:04:27</t>
  </si>
  <si>
    <t>Gearhart, MARY CHELSEA</t>
  </si>
  <si>
    <t>-}1</t>
  </si>
  <si>
    <t>6197727</t>
  </si>
  <si>
    <t>42.939</t>
  </si>
  <si>
    <t>-76.5623</t>
  </si>
  <si>
    <t>JUST GOT NEW RTR AND NOT GOING ONLINE-MDM IS ONLINE THO-HOOKED UP OLD RTR IN THE MEAN TIME</t>
  </si>
  <si>
    <t>OA250 OA700 OA701 OC321 OC702 OE717 OE720 OE730 OE770 OE775 OE900 OK700 OK900 OT918 OT939 OV703 OV720 OV901 OV905 OV910 OV921 OZ207 OZ620 OZ709 OZ908 OZ915 YZ116</t>
  </si>
  <si>
    <t>004</t>
  </si>
  <si>
    <t>8358111470441961</t>
  </si>
  <si>
    <t>1406648096210</t>
  </si>
  <si>
    <t>1000874617584061</t>
  </si>
  <si>
    <t>375 FLOWER AVE E LOWR</t>
  </si>
  <si>
    <t>13601405005067</t>
  </si>
  <si>
    <t>WT017</t>
  </si>
  <si>
    <t>10:05:18</t>
  </si>
  <si>
    <t>LC708 LE001 LE006 LF008 LF014 LI740 LI750 LK200 LV726 LZ322</t>
  </si>
  <si>
    <t>43.9679</t>
  </si>
  <si>
    <t>-75.9027</t>
  </si>
  <si>
    <t>NFS SPOKE W/TECH CONF. R/S CUST. NOT HM</t>
  </si>
  <si>
    <t>BACK DOOR CALL 315-777-6031 IF NEEDED</t>
  </si>
  <si>
    <t>Alhalabi, Malak</t>
  </si>
  <si>
    <t>24517</t>
  </si>
  <si>
    <t>6293838</t>
  </si>
  <si>
    <t>Lugo, Sylvia A</t>
  </si>
  <si>
    <t>OA700 OA914 OA999 OC321 OC702 OC770 OE703 OE750 OE900 OE925 OE962 OK710 OT918 OT939 OV703 OV901 OV921 OZ709 OZ908 OZ915</t>
  </si>
  <si>
    <t>NFSTICKET JOB MOVED TO TECH PER SUP</t>
  </si>
  <si>
    <t>2877</t>
  </si>
  <si>
    <t>Karnuth</t>
  </si>
  <si>
    <t>451</t>
  </si>
  <si>
    <t>LA700 LA721</t>
  </si>
  <si>
    <t>4511209</t>
  </si>
  <si>
    <t>612</t>
  </si>
  <si>
    <t>IT164</t>
  </si>
  <si>
    <t>09:04:09</t>
  </si>
  <si>
    <t>-F{</t>
  </si>
  <si>
    <t>6126124</t>
  </si>
  <si>
    <t>42.4371</t>
  </si>
  <si>
    <t>-76.5004</t>
  </si>
  <si>
    <t>CUST CLDL TO SAY HE IS GETTING SLOW SPEEDS CANT WORK FROM HOME</t>
  </si>
  <si>
    <t>8358100830018908</t>
  </si>
  <si>
    <t>1406644511402</t>
  </si>
  <si>
    <t>1000875225084063</t>
  </si>
  <si>
    <t>WILSON,GAVIN</t>
  </si>
  <si>
    <t>1313 COUNTY ROUTE 22</t>
  </si>
  <si>
    <t>ALTMAR</t>
  </si>
  <si>
    <t>13302</t>
  </si>
  <si>
    <t>3155911676</t>
  </si>
  <si>
    <t>13302331005012</t>
  </si>
  <si>
    <t>MP125</t>
  </si>
  <si>
    <t>08:41:32</t>
  </si>
  <si>
    <t>43.4828</t>
  </si>
  <si>
    <t>-76.0442</t>
  </si>
  <si>
    <t>CX HAS NO ACTIVE OUTLETS</t>
  </si>
  <si>
    <t>633</t>
  </si>
  <si>
    <t>Charles</t>
  </si>
  <si>
    <t>5968969</t>
  </si>
  <si>
    <t>8358111320015320</t>
  </si>
  <si>
    <t>1406647980828</t>
  </si>
  <si>
    <t>1000875256994065</t>
  </si>
  <si>
    <t>CARROLL,MARY</t>
  </si>
  <si>
    <t>125 MAYNARD AVE</t>
  </si>
  <si>
    <t>13634</t>
  </si>
  <si>
    <t>3154085486</t>
  </si>
  <si>
    <t>13634775205017</t>
  </si>
  <si>
    <t>DE</t>
  </si>
  <si>
    <t>CM001</t>
  </si>
  <si>
    <t>09:56:43</t>
  </si>
  <si>
    <t>Soon, Luis</t>
  </si>
  <si>
    <t>089</t>
  </si>
  <si>
    <t>6226295</t>
  </si>
  <si>
    <t>44.0029</t>
  </si>
  <si>
    <t>-76.0552</t>
  </si>
  <si>
    <t>CUSTOMER DONT HAVE COAX SHE STATED AND WANTS TV HARD WIRED NEED RESCUE</t>
  </si>
  <si>
    <t>09:56:58</t>
  </si>
  <si>
    <t>THE TECHNICIAN REPLACED THE MODEM AND ADDRESSED A BAD DROP, REFERRING THE ISSUE TO MAINTENANCE FOR AN OFDM PROBLEM AT THE TAP.</t>
  </si>
  <si>
    <t>TF010</t>
  </si>
  <si>
    <t>09:32:35</t>
  </si>
  <si>
    <t>-76.1563</t>
  </si>
  <si>
    <t>CONSTANT BUZZING SOUND AFTER PURCHASING THE NEW HANDSET</t>
  </si>
  <si>
    <t>PL172</t>
  </si>
  <si>
    <t>09:34:01</t>
  </si>
  <si>
    <t>42.0992</t>
  </si>
  <si>
    <t>-75.8954</t>
  </si>
  <si>
    <t>SUB NOT HOME.  UNWILLING TO T/S</t>
  </si>
  <si>
    <t>BH270</t>
  </si>
  <si>
    <t>12:01:35</t>
  </si>
  <si>
    <t>Pridgen, Melissa</t>
  </si>
  <si>
    <t>)3D</t>
  </si>
  <si>
    <t>7012870</t>
  </si>
  <si>
    <t>42.7265</t>
  </si>
  <si>
    <t>-73.742</t>
  </si>
  <si>
    <t>CX UNABLE TO CONNECT TO TV/CHECK XUMO BOXES/MISSING CHANNELS GO AROUND THE FRONT OF THE BUILDING  CX WILL BE WAITING IN THE LOBBY SO SHE CAN SHOW YOU WERE TO GO PLEASE CALL WHEN YOU ARE CLOSE BY PLEASE SO SHE CAN GO DOWN AND MEET YOU</t>
  </si>
  <si>
    <t>5189341060</t>
  </si>
  <si>
    <t>10:40:18</t>
  </si>
  <si>
    <t>INSTALL NEW EQUIPMENT.</t>
  </si>
  <si>
    <t>1201386505013</t>
  </si>
  <si>
    <t>PF050A</t>
  </si>
  <si>
    <t>11:32:57</t>
  </si>
  <si>
    <t>Ramos, Diego</t>
  </si>
  <si>
    <t>$#2</t>
  </si>
  <si>
    <t>6279404</t>
  </si>
  <si>
    <t>-73.1921</t>
  </si>
  <si>
    <t>MISSING CHANNLES</t>
  </si>
  <si>
    <t>COHOES COMFORT FAMILY DE,*</t>
  </si>
  <si>
    <t>TY006</t>
  </si>
  <si>
    <t>11:33:02</t>
  </si>
  <si>
    <t>Holben, Laurie</t>
  </si>
  <si>
    <t>KV0</t>
  </si>
  <si>
    <t>1125125</t>
  </si>
  <si>
    <t>42.776</t>
  </si>
  <si>
    <t>-73.6998</t>
  </si>
  <si>
    <t>NFS-CALLED CUST TO ADVISE TECH LATE NO ANSWER</t>
  </si>
  <si>
    <t>VOICE QUALITY ISSUES CRACKLEY AND BAD TECH ROLL ADV FEE</t>
  </si>
  <si>
    <t>BH248</t>
  </si>
  <si>
    <t>12:06:12</t>
  </si>
  <si>
    <t>Johnson, Charmaine</t>
  </si>
  <si>
    <t>-@S</t>
  </si>
  <si>
    <t>6038917</t>
  </si>
  <si>
    <t>42.7366</t>
  </si>
  <si>
    <t>-73.7057</t>
  </si>
  <si>
    <t>XUMO NOT CONNECTING/ CUSTOMER REQUESTING TECH</t>
  </si>
  <si>
    <t>12150</t>
  </si>
  <si>
    <t>SY183</t>
  </si>
  <si>
    <t>09:59:37</t>
  </si>
  <si>
    <t>403</t>
  </si>
  <si>
    <t>Shampersaud</t>
  </si>
  <si>
    <t>42.8782</t>
  </si>
  <si>
    <t>-74.0554</t>
  </si>
  <si>
    <t>INTERMITTENT CONNECTION ALMOST EVERY LEVEL FAILING</t>
  </si>
  <si>
    <t>WR055B</t>
  </si>
  <si>
    <t>41.6314</t>
  </si>
  <si>
    <t>-74.2804</t>
  </si>
  <si>
    <t>POC 8457418478 - STATES HSD OUT. CM ON-LINE BUT UP SNR DROPPING TO 8.5 DB. SCOPE SHOWS MULTIPLE DROPS TO CM OVER PAST COUPLE DAYS.</t>
  </si>
  <si>
    <t>AD034A</t>
  </si>
  <si>
    <t>12:22:40</t>
  </si>
  <si>
    <t>43.1072</t>
  </si>
  <si>
    <t>-74.1559</t>
  </si>
  <si>
    <t>VEHICLE TOOK OUT LINE, LAYING IN CUSTOMERS DRIVEWAY ALL SERVICES AFFECTED</t>
  </si>
  <si>
    <t>12123</t>
  </si>
  <si>
    <t>NU033</t>
  </si>
  <si>
    <t>11:23:54</t>
  </si>
  <si>
    <t>Velasquez, Mike</t>
  </si>
  <si>
    <t>$60</t>
  </si>
  <si>
    <t>6274212</t>
  </si>
  <si>
    <t>42.5528</t>
  </si>
  <si>
    <t>-73.6483</t>
  </si>
  <si>
    <t>NO SIGNAL NEEDS HELP</t>
  </si>
  <si>
    <t>09:54:16</t>
  </si>
  <si>
    <t>2907</t>
  </si>
  <si>
    <t>Maintenance</t>
  </si>
  <si>
    <t>Default SRO</t>
  </si>
  <si>
    <t>THE TECHNICIAN ADDRESSED A TICKET REGARDING LOW FORWARD LEVELS AND HIGH RETURN WITH BER ERRORS. THEY REMOVED A SPLITTER BEHIND THE MODEM, WHICH RESTORED HIGH-SPEED DATA SERVICE.</t>
  </si>
  <si>
    <t>5184826151</t>
  </si>
  <si>
    <t>BM023</t>
  </si>
  <si>
    <t>11:46:57</t>
  </si>
  <si>
    <t>42.6666</t>
  </si>
  <si>
    <t>MODEM OFFLINE//CX NEEDS TECH TO COME OUT AND SETUP NEW EQUIPMENT//SELF-INSTALL RESCUE</t>
  </si>
  <si>
    <t>WU093</t>
  </si>
  <si>
    <t>10:10:35</t>
  </si>
  <si>
    <t>Jones, Brian</t>
  </si>
  <si>
    <t>/$}</t>
  </si>
  <si>
    <t>1500509</t>
  </si>
  <si>
    <t>41.7176</t>
  </si>
  <si>
    <t>-74.3921</t>
  </si>
  <si>
    <t>PLZ CALL 845-665-7972 AS THE MODEM AND ROUTER NEED TO BE REPLACED</t>
  </si>
  <si>
    <t>PK013A</t>
  </si>
  <si>
    <t>10:10:06</t>
  </si>
  <si>
    <t>188</t>
  </si>
  <si>
    <t>41.7101</t>
  </si>
  <si>
    <t>-73.9272</t>
  </si>
  <si>
    <t>NO HSD. MDM SIGNALS NOT LOADING, INTERMITTENTLY SHOWING ONLINE IN SCOPE.</t>
  </si>
  <si>
    <t>TY385</t>
  </si>
  <si>
    <t>11:52:41</t>
  </si>
  <si>
    <t>Vinoya, Nathan</t>
  </si>
  <si>
    <t>-//</t>
  </si>
  <si>
    <t>1178340</t>
  </si>
  <si>
    <t>3525205</t>
  </si>
  <si>
    <t>2024-06-17 16:19:49.0000000</t>
  </si>
  <si>
    <t>2022-03-28</t>
  </si>
  <si>
    <t>National Managed WiFi</t>
  </si>
  <si>
    <t>2023-11-30</t>
  </si>
  <si>
    <t>522</t>
  </si>
  <si>
    <t>42.7815</t>
  </si>
  <si>
    <t>-73.6739</t>
  </si>
  <si>
    <t>REQUEST TECH FOR ISSUE WITH XUMO NO AUDIO</t>
  </si>
  <si>
    <t>8358210630286850</t>
  </si>
  <si>
    <t>1406641019342</t>
  </si>
  <si>
    <t>1000837125724065</t>
  </si>
  <si>
    <t>89 CARRIAGE HILL APT B</t>
  </si>
  <si>
    <t>12065000009307</t>
  </si>
  <si>
    <t>10:41:32</t>
  </si>
  <si>
    <t>8358210630286876</t>
  </si>
  <si>
    <t>1406641019391</t>
  </si>
  <si>
    <t>1000837125834062</t>
  </si>
  <si>
    <t>90 HILLTOP MNR APT C</t>
  </si>
  <si>
    <t>12065000009349</t>
  </si>
  <si>
    <t>10:41:38</t>
  </si>
  <si>
    <t>8358210630286892</t>
  </si>
  <si>
    <t>1406641019433</t>
  </si>
  <si>
    <t>1000837125954068</t>
  </si>
  <si>
    <t>90 HILLTOP MNR APT D</t>
  </si>
  <si>
    <t>12065000009356</t>
  </si>
  <si>
    <t>10:41:45</t>
  </si>
  <si>
    <t>8358210630286926</t>
  </si>
  <si>
    <t>1406641019466</t>
  </si>
  <si>
    <t>1000837126164063</t>
  </si>
  <si>
    <t>91 HILLTOP MNR APT C</t>
  </si>
  <si>
    <t>12065000009372</t>
  </si>
  <si>
    <t>10:41:52</t>
  </si>
  <si>
    <t>LY030</t>
  </si>
  <si>
    <t>08:35:09</t>
  </si>
  <si>
    <t>Rosario, Michael</t>
  </si>
  <si>
    <t>&gt;_3</t>
  </si>
  <si>
    <t>6101805</t>
  </si>
  <si>
    <t>41.7797</t>
  </si>
  <si>
    <t>-74.9352</t>
  </si>
  <si>
    <t>CARLOS - NO T/S , STATES CALLED IN EARLIER REBOOTED BUT STILL HAVING ISSUES, JUST WANTS TECH. ADV 149 FEE/ 8454822077</t>
  </si>
  <si>
    <t>1201704605198</t>
  </si>
  <si>
    <t>PF062</t>
  </si>
  <si>
    <t>11:31:26</t>
  </si>
  <si>
    <t>Obidike, Chinonso</t>
  </si>
  <si>
    <t>)CA</t>
  </si>
  <si>
    <t>6253543</t>
  </si>
  <si>
    <t>42.4433</t>
  </si>
  <si>
    <t>-73.2438</t>
  </si>
  <si>
    <t>INTERMITTENCY //TIMEOUTS</t>
  </si>
  <si>
    <t>746</t>
  </si>
  <si>
    <t>Cooke</t>
  </si>
  <si>
    <t>074</t>
  </si>
  <si>
    <t>09:09:57</t>
  </si>
  <si>
    <t>CUSTOMER IS EXPERIENCING ISSUES WITH SERVICE DUE TO BEING FED BETWEEN TAPS WITH AN RG11 LINE. THE ISSUE HAS BEEN ESCALATED TO BOTH PLANT AND CONSTRUCTION LEADERSHIP FOR FURTHER INVESTIGATION.</t>
  </si>
  <si>
    <t>1201841105045</t>
  </si>
  <si>
    <t>10:59:30</t>
  </si>
  <si>
    <t>Leiva, William</t>
  </si>
  <si>
    <t>(:O</t>
  </si>
  <si>
    <t>6226710</t>
  </si>
  <si>
    <t>42.4256</t>
  </si>
  <si>
    <t>-73.2101</t>
  </si>
  <si>
    <t>Santi, Mario</t>
  </si>
  <si>
    <t>=1&gt;</t>
  </si>
  <si>
    <t>Sup, SMB Telesales</t>
  </si>
  <si>
    <t>6286882</t>
  </si>
  <si>
    <t>DOLLAR GENERAL *,*</t>
  </si>
  <si>
    <t>SY062</t>
  </si>
  <si>
    <t>10:30:22</t>
  </si>
  <si>
    <t>42.8344</t>
  </si>
  <si>
    <t>-73.9699</t>
  </si>
  <si>
    <t>PAM 6159342346  RTR NOT POWERING ON</t>
  </si>
  <si>
    <t>01222</t>
  </si>
  <si>
    <t>1222973005019</t>
  </si>
  <si>
    <t>LE277</t>
  </si>
  <si>
    <t>10:12:40</t>
  </si>
  <si>
    <t>Rivero, Melissa</t>
  </si>
  <si>
    <t>H84</t>
  </si>
  <si>
    <t>1228564</t>
  </si>
  <si>
    <t>42.0674</t>
  </si>
  <si>
    <t>-73.3151</t>
  </si>
  <si>
    <t>CI TO SAY MODEM IS HOT. SAYS NO DUST AND VENTS NOT BLOCKED. REQUESTING TECH TO COME OUT TO SERVICE OR EXCHANGE EQUIP ASAP. HAS MEDICAL EQUIP CONNECTED TO MODEM AND FEELS MODEM IS TOO HOT AND SAYS SHE THINKS IT A DANGER. SCHED TC PER REQUEST</t>
  </si>
  <si>
    <t>LY034</t>
  </si>
  <si>
    <t>08:46:38</t>
  </si>
  <si>
    <t>41.77</t>
  </si>
  <si>
    <t>-75.0607</t>
  </si>
  <si>
    <t>PICTURE COMING IN ANDL OUT</t>
  </si>
  <si>
    <t>10996</t>
  </si>
  <si>
    <t>NR127</t>
  </si>
  <si>
    <t>08:49:11</t>
  </si>
  <si>
    <t>D8 SA</t>
  </si>
  <si>
    <t>INS43 LA001 LA003 LA005 LA010 LA045 LA055 LA090 LA123 LA705 LA721 LA810 LC005 LC010 LC020 LC416 LC705 LC707 LE255 LF002 LF008 LG005 LG015 LG020 LG025 LG030 LG035 LG086 LG087 LG088 LG092 LI005 LI010 LI750 LK205 LV709 LZ100 LZ106 LZ767 LZ776</t>
  </si>
  <si>
    <t>41.4005</t>
  </si>
  <si>
    <t>-73.9742</t>
  </si>
  <si>
    <t>Cherry, LaDarius Gerrel</t>
  </si>
  <si>
    <t>23579</t>
  </si>
  <si>
    <t>6270783</t>
  </si>
  <si>
    <t>Vasquez, Brandon Michae</t>
  </si>
  <si>
    <t>1406039305238</t>
  </si>
  <si>
    <t>1000875252384063</t>
  </si>
  <si>
    <t>BABB,TREVOR</t>
  </si>
  <si>
    <t>240 SOUTH ST</t>
  </si>
  <si>
    <t>01267</t>
  </si>
  <si>
    <t>4154201700</t>
  </si>
  <si>
    <t>1267282205149</t>
  </si>
  <si>
    <t>NH055</t>
  </si>
  <si>
    <t>09:50:34</t>
  </si>
  <si>
    <t>|&lt;V5</t>
  </si>
  <si>
    <t>42.7068</t>
  </si>
  <si>
    <t>-73.2113</t>
  </si>
  <si>
    <t>DEMOLISHING HOME AND THERE ARE SOME ORANGE CABLES THE CUSTOMER BELIEVES TO BE SPECTRUM. WOULD LIKE SPECTYRUM TO COME OUT AND ASSESS THEE CORDS AND SEE WHAT SHOULD BE DONE WITH THEM./ BABB, TREVOR4138220585240 SOUTH ST,WILLIAMSTOWN,MA,012</t>
  </si>
  <si>
    <t>RK057</t>
  </si>
  <si>
    <t>41.9915</t>
  </si>
  <si>
    <t>-73.8818</t>
  </si>
  <si>
    <t>SWUP</t>
  </si>
  <si>
    <t>NO VIDEO BOX VERY HOT CX CANNOT T/S, BOX NEEDS REPLACED</t>
  </si>
  <si>
    <t>2025-11-21 08:43:35.0200000</t>
  </si>
  <si>
    <t>BHB5A</t>
  </si>
  <si>
    <t>08:43:19</t>
  </si>
  <si>
    <t>42.7367</t>
  </si>
  <si>
    <t>-73.702</t>
  </si>
  <si>
    <t>WR004</t>
  </si>
  <si>
    <t>19:43:04</t>
  </si>
  <si>
    <t>477</t>
  </si>
  <si>
    <t>Yevchev</t>
  </si>
  <si>
    <t>41.4972</t>
  </si>
  <si>
    <t>-74.2128</t>
  </si>
  <si>
    <t>THE STB IN THE LIVING ROOM STOPPED WORKING, BUT AFTER REPLACING IT, SERVICES WERE RESTORED. A TAP WAS LOCATED, AND IT WAS NOTED THAT THE UNDERGROUND DROP NEEDS TO BE REPLACED VIA ROAD BORE DUE TO SAFETY CONCERNS. THE SHORTEST ROUTE FOR THE REPLACEMEN</t>
  </si>
  <si>
    <t>086</t>
  </si>
  <si>
    <t>ASSIGN JOB 446760 TO CONTRACTOR TECH 2360 AS THIS IS A POSITIVE WORK ORDER</t>
  </si>
  <si>
    <t>780112</t>
  </si>
  <si>
    <t>950968</t>
  </si>
  <si>
    <t>1438</t>
  </si>
  <si>
    <t>2293</t>
  </si>
  <si>
    <t>Gerighty</t>
  </si>
  <si>
    <t>THE TECHNICIAN INSTALLED A NEW INDOOR HOOK-UP AND RESOLVED ALL EQUIPMENT ISSUES.</t>
  </si>
  <si>
    <t>18:33:49</t>
  </si>
  <si>
    <t>41.5515</t>
  </si>
  <si>
    <t>-74.3542</t>
  </si>
  <si>
    <t>3528 CUSTOMERS UG DROP WAS BAD, AND WIRING FEEDING LIVING ROOM HAD 10+ FEET OF CABLE OUTSIDE THE HOME WITH NO RUBBER INSULATION LEFT, ONLY BRAID SHOWING. REPLACED UG DROP, REPLACED GROUNDBLOCK, REPLACED OUTLET FEEDING LIVING ROOM, REMOVED 4 WAY SPLIT</t>
  </si>
  <si>
    <t>LG004</t>
  </si>
  <si>
    <t>16:18:52</t>
  </si>
  <si>
    <t>5716</t>
  </si>
  <si>
    <t>Jon</t>
  </si>
  <si>
    <t>Lashinsky</t>
  </si>
  <si>
    <t>43.4206</t>
  </si>
  <si>
    <t>-73.6937</t>
  </si>
  <si>
    <t>THE TECHNICIAN ADDRESSED A CUSTOMER PROBLEM BY INSTALLING A NEW DROP AND BURYING IT. THEY RAN THE DROP INTO THE BASEMENT, SPLICED IT INTO REGULAR RG6, ADDED A TWO-WAY SPLITTER, AND HOOKED UP THE EQUIPMENT.</t>
  </si>
  <si>
    <t>BL008</t>
  </si>
  <si>
    <t>09:08:15</t>
  </si>
  <si>
    <t>43.1754</t>
  </si>
  <si>
    <t>-73.6543</t>
  </si>
  <si>
    <t>CX REQUESTING TECH HELP SETTING UP NEW INT EQUIPMENT</t>
  </si>
  <si>
    <t>AD028</t>
  </si>
  <si>
    <t>12:31:40</t>
  </si>
  <si>
    <t>43.0599</t>
  </si>
  <si>
    <t>-74.1226</t>
  </si>
  <si>
    <t>12188</t>
  </si>
  <si>
    <t>TYB9B</t>
  </si>
  <si>
    <t>11:21:52</t>
  </si>
  <si>
    <t>Lopez, Tyhiem</t>
  </si>
  <si>
    <t>.4.</t>
  </si>
  <si>
    <t>7049145</t>
  </si>
  <si>
    <t>42.7905</t>
  </si>
  <si>
    <t>DID NOT RECEIVE EQUIPMENT IN STORE</t>
  </si>
  <si>
    <t>NEED SIA WIFI EQUIPMENT &amp; INSTALLATION &amp; NEEDS A XUMO BOX &amp; ONE OF THE HD BOXES REMOVED</t>
  </si>
  <si>
    <t>MI057A</t>
  </si>
  <si>
    <t>10:57:49</t>
  </si>
  <si>
    <t>41.4064</t>
  </si>
  <si>
    <t>-74.3351</t>
  </si>
  <si>
    <t>HSI ISSUES // UPGRADE EQPT</t>
  </si>
  <si>
    <t>8358211710063912</t>
  </si>
  <si>
    <t>1406647065968</t>
  </si>
  <si>
    <t>1000875367184069</t>
  </si>
  <si>
    <t>BERHAUPT,BRIAN</t>
  </si>
  <si>
    <t>15 GRACE ST</t>
  </si>
  <si>
    <t>5187649122</t>
  </si>
  <si>
    <t>12205241105072</t>
  </si>
  <si>
    <t>WA052</t>
  </si>
  <si>
    <t>12:28:46</t>
  </si>
  <si>
    <t>Jones, Antonio</t>
  </si>
  <si>
    <t>GQ4</t>
  </si>
  <si>
    <t>6079290</t>
  </si>
  <si>
    <t>42.721</t>
  </si>
  <si>
    <t>-73.8314</t>
  </si>
  <si>
    <t>EQUIPMENT IS OFFLINE, OUTLETS INACTIVE</t>
  </si>
  <si>
    <t>12758</t>
  </si>
  <si>
    <t>LY088</t>
  </si>
  <si>
    <t>11:45:10</t>
  </si>
  <si>
    <t>&amp;UYZ</t>
  </si>
  <si>
    <t>1008549</t>
  </si>
  <si>
    <t>2020-02-21 16:26:12.0000000</t>
  </si>
  <si>
    <t>2018-10-15</t>
  </si>
  <si>
    <t>2019-10-01</t>
  </si>
  <si>
    <t>2019-10-18</t>
  </si>
  <si>
    <t>Cole, Ronald T</t>
  </si>
  <si>
    <t>41.9223</t>
  </si>
  <si>
    <t>-74.7369</t>
  </si>
  <si>
    <t>NO BORES/314FT/RG11/TEMP LINE</t>
  </si>
  <si>
    <t>080</t>
  </si>
  <si>
    <t>SPECTRUM READY MOVE TO FT6  TECH AWARE</t>
  </si>
  <si>
    <t>Sorrells, Jeremy</t>
  </si>
  <si>
    <t>7EI</t>
  </si>
  <si>
    <t>6033791</t>
  </si>
  <si>
    <t>1491607</t>
  </si>
  <si>
    <t>2208</t>
  </si>
  <si>
    <t>2189483</t>
  </si>
  <si>
    <t>1819</t>
  </si>
  <si>
    <t>2140876</t>
  </si>
  <si>
    <t>1707</t>
  </si>
  <si>
    <t>HM064</t>
  </si>
  <si>
    <t>09:26:43</t>
  </si>
  <si>
    <t>Gardea, Miguel</t>
  </si>
  <si>
    <t>=-X</t>
  </si>
  <si>
    <t>6221850</t>
  </si>
  <si>
    <t>43.004</t>
  </si>
  <si>
    <t>-73.6874</t>
  </si>
  <si>
    <t>INTERMITTENCY. SIGNAL OUT OF SPEC. PHONE: 518-926-9446</t>
  </si>
  <si>
    <t>BH085A</t>
  </si>
  <si>
    <t>09:27:46</t>
  </si>
  <si>
    <t>McCollum, Kierra</t>
  </si>
  <si>
    <t>FQ;</t>
  </si>
  <si>
    <t>6196902</t>
  </si>
  <si>
    <t>42.745</t>
  </si>
  <si>
    <t>-73.6945</t>
  </si>
  <si>
    <t>8358210540028749</t>
  </si>
  <si>
    <t>1406648206447</t>
  </si>
  <si>
    <t>1000875243534065</t>
  </si>
  <si>
    <t>9 E MAIN ST APT 13</t>
  </si>
  <si>
    <t>13452133805091</t>
  </si>
  <si>
    <t>CJ012</t>
  </si>
  <si>
    <t>09:30:37</t>
  </si>
  <si>
    <t>Janiak, Joshua</t>
  </si>
  <si>
    <t>(A&amp;</t>
  </si>
  <si>
    <t>1180194</t>
  </si>
  <si>
    <t>D0008 INS21 INS27 INS30 INS83 LA001 LA003 LA090 LA905 LA915 LC416 LC723 LC905 LC910 LC999 LE002 LE007 LE905 LF002 LF009 LI299 LI750 LI905 LK200 LK786 LV707 LV900 LZ322 LZ867 T0125 TE400 TE402</t>
  </si>
  <si>
    <t>42.9994</t>
  </si>
  <si>
    <t>-74.6782</t>
  </si>
  <si>
    <t>CALL FIRST, 3159850494</t>
  </si>
  <si>
    <t>Janiak, Joshua Daniel</t>
  </si>
  <si>
    <t>65072</t>
  </si>
  <si>
    <t>WR078</t>
  </si>
  <si>
    <t>11:45:58</t>
  </si>
  <si>
    <t>41.6797</t>
  </si>
  <si>
    <t>-74.1755</t>
  </si>
  <si>
    <t>ALL TVS OUT AFTER MAINTAINANEC</t>
  </si>
  <si>
    <t>1925231</t>
  </si>
  <si>
    <t>1584</t>
  </si>
  <si>
    <t>1201655105057</t>
  </si>
  <si>
    <t>PF029A</t>
  </si>
  <si>
    <t>09:21:23</t>
  </si>
  <si>
    <t>42.4434</t>
  </si>
  <si>
    <t>-73.2364</t>
  </si>
  <si>
    <t>MODEM SWAP, NON COMPLIANT MODEM. POC LESLIE 4132129455</t>
  </si>
  <si>
    <t>1185</t>
  </si>
  <si>
    <t>Bradford</t>
  </si>
  <si>
    <t>SZ098</t>
  </si>
  <si>
    <t>09:25:10</t>
  </si>
  <si>
    <t>Homrighaus, Joseph</t>
  </si>
  <si>
    <t>WWQ</t>
  </si>
  <si>
    <t>6007749</t>
  </si>
  <si>
    <t>43.0853</t>
  </si>
  <si>
    <t>-73.7391</t>
  </si>
  <si>
    <t>INTERMITTENT INTERNET/ REBOOT RESOLVED BUT HAS TO KEEP REBOOTING  OFTEN</t>
  </si>
  <si>
    <t>NOCHER REALTY LLC *,*</t>
  </si>
  <si>
    <t>1201650205019</t>
  </si>
  <si>
    <t>08:58:21</t>
  </si>
  <si>
    <t>||FF</t>
  </si>
  <si>
    <t>42.4454</t>
  </si>
  <si>
    <t>-73.2445</t>
  </si>
  <si>
    <t>SWAP MODEM</t>
  </si>
  <si>
    <t>8358211120747468</t>
  </si>
  <si>
    <t>1406647345022</t>
  </si>
  <si>
    <t>1000875274684060</t>
  </si>
  <si>
    <t>GRECO,TAYLER</t>
  </si>
  <si>
    <t>611 UNION ST</t>
  </si>
  <si>
    <t>5188592343</t>
  </si>
  <si>
    <t>12305153405054</t>
  </si>
  <si>
    <t>SY089</t>
  </si>
  <si>
    <t>10:27:16</t>
  </si>
  <si>
    <t>6402567</t>
  </si>
  <si>
    <t>2025-11-12 09:00:27.0000000</t>
  </si>
  <si>
    <t>9</t>
  </si>
  <si>
    <t>Allen Robichaud</t>
  </si>
  <si>
    <t>-73.9366</t>
  </si>
  <si>
    <t>NEED COAX OUTLET INSTALLED//SETUP RESCUE//WAIVE FEES//</t>
  </si>
  <si>
    <t>11:06:09</t>
  </si>
  <si>
    <t>-73.8161</t>
  </si>
  <si>
    <t>01242</t>
  </si>
  <si>
    <t>4134496012</t>
  </si>
  <si>
    <t>1242420305051</t>
  </si>
  <si>
    <t>LE177</t>
  </si>
  <si>
    <t>11:07:53</t>
  </si>
  <si>
    <t>|`W6</t>
  </si>
  <si>
    <t>42.3327</t>
  </si>
  <si>
    <t>-73.251</t>
  </si>
  <si>
    <t>AD072</t>
  </si>
  <si>
    <t>11:13:07</t>
  </si>
  <si>
    <t>42.9625</t>
  </si>
  <si>
    <t>-74.176</t>
  </si>
  <si>
    <t>CX SAYS SCREEN INTERMITTENTLY GOES BLUE AND WILL SAY UNSUPPORTED.</t>
  </si>
  <si>
    <t>RDA0C</t>
  </si>
  <si>
    <t>11:14:15</t>
  </si>
  <si>
    <t>42.7925</t>
  </si>
  <si>
    <t>-73.9475</t>
  </si>
  <si>
    <t>100% PACKET LOSS//CUSTOMER SWAPPED EQUIP AND NO IMPROVEMENT</t>
  </si>
  <si>
    <t>12106</t>
  </si>
  <si>
    <t>NU028D</t>
  </si>
  <si>
    <t>11:17:50</t>
  </si>
  <si>
    <t>186</t>
  </si>
  <si>
    <t>42.3628</t>
  </si>
  <si>
    <t>-73.7093</t>
  </si>
  <si>
    <t>CABLE MODEM RECEIVE POWER (DBMV)</t>
  </si>
  <si>
    <t>HM192</t>
  </si>
  <si>
    <t>11:18:22</t>
  </si>
  <si>
    <t>Dreany, Gaige</t>
  </si>
  <si>
    <t>(HN</t>
  </si>
  <si>
    <t>7007413</t>
  </si>
  <si>
    <t>-73.7762</t>
  </si>
  <si>
    <t>CABLE BOX UNRESPONSIVE AND CABLE LINE THAT USED TO BE ON THE SIDE OF THE HOUSE IS NO LONGER THERE. CX MAY NOT BE HOME BUT WIRE IS OUTSIDE THE HOME</t>
  </si>
  <si>
    <t>8358211050021058</t>
  </si>
  <si>
    <t>1406028808457</t>
  </si>
  <si>
    <t>1000875362164066</t>
  </si>
  <si>
    <t>SWEENEY,KENNETH</t>
  </si>
  <si>
    <t>8 SMITH LN</t>
  </si>
  <si>
    <t>5187654577</t>
  </si>
  <si>
    <t>5185779454</t>
  </si>
  <si>
    <t>12186521505027</t>
  </si>
  <si>
    <t>BM053A</t>
  </si>
  <si>
    <t>12:21:50</t>
  </si>
  <si>
    <t>Ignacio, David</t>
  </si>
  <si>
    <t>.-R</t>
  </si>
  <si>
    <t>6246922</t>
  </si>
  <si>
    <t>42.6509</t>
  </si>
  <si>
    <t>-73.9173</t>
  </si>
  <si>
    <t>TY229</t>
  </si>
  <si>
    <t>11:17:21</t>
  </si>
  <si>
    <t>42.8003</t>
  </si>
  <si>
    <t>-73.6608</t>
  </si>
  <si>
    <t>8150310090221056</t>
  </si>
  <si>
    <t>1403599701112</t>
  </si>
  <si>
    <t>1000548165394038</t>
  </si>
  <si>
    <t>HEMLEY,PHILIP</t>
  </si>
  <si>
    <t>6093508838</t>
  </si>
  <si>
    <t>8455428643</t>
  </si>
  <si>
    <t>10:44:07</t>
  </si>
  <si>
    <t>42.041</t>
  </si>
  <si>
    <t>-74.1275</t>
  </si>
  <si>
    <t>1201453905054</t>
  </si>
  <si>
    <t>11:28:12</t>
  </si>
  <si>
    <t>Viera, Moises</t>
  </si>
  <si>
    <t>IG6</t>
  </si>
  <si>
    <t>6030471</t>
  </si>
  <si>
    <t>42.4541</t>
  </si>
  <si>
    <t>-73.2585</t>
  </si>
  <si>
    <t>SUB CI STB OFFLINE TS FAILED ISSUED TC PER TREES</t>
  </si>
  <si>
    <t>8150310020152090</t>
  </si>
  <si>
    <t>1403599873580</t>
  </si>
  <si>
    <t>1000548191884036</t>
  </si>
  <si>
    <t>46 BROOKMEADE DR APT B32</t>
  </si>
  <si>
    <t>12572231700547</t>
  </si>
  <si>
    <t>RK004</t>
  </si>
  <si>
    <t>11:58:08</t>
  </si>
  <si>
    <t>|G,@</t>
  </si>
  <si>
    <t>Gaillard, Lateika</t>
  </si>
  <si>
    <t>&amp;QT</t>
  </si>
  <si>
    <t>7045848</t>
  </si>
  <si>
    <t>5738710</t>
  </si>
  <si>
    <t>2025-07-11 17:15:45.0000000</t>
  </si>
  <si>
    <t>2024-11-18</t>
  </si>
  <si>
    <t>2025-06-26</t>
  </si>
  <si>
    <t>2025-06-05</t>
  </si>
  <si>
    <t>133</t>
  </si>
  <si>
    <t>Martin, Tom F</t>
  </si>
  <si>
    <t>LA025 LA030 LA090 LC712 LE002 LF001 LF009 LI006 LI750 LK200 LV707</t>
  </si>
  <si>
    <t>-73.8935</t>
  </si>
  <si>
    <t>GIG SERVICE W/ WIFI</t>
  </si>
  <si>
    <t>Gaillard, Lateika Daniel</t>
  </si>
  <si>
    <t>28751</t>
  </si>
  <si>
    <t>Hood, Fatima</t>
  </si>
  <si>
    <t>SI021B</t>
  </si>
  <si>
    <t>21:23:07</t>
  </si>
  <si>
    <t>2025-11-24</t>
  </si>
  <si>
    <t>42.0425</t>
  </si>
  <si>
    <t>-73.9628</t>
  </si>
  <si>
    <t>TECHNICIAN REPLACED AERIAL DROP, UNDERGROUND DROP, AND FITTINGS.</t>
  </si>
  <si>
    <t>8358210630286686</t>
  </si>
  <si>
    <t>1406641019128</t>
  </si>
  <si>
    <t>1000837124904064</t>
  </si>
  <si>
    <t>84 CARRIAGE HL APT A</t>
  </si>
  <si>
    <t>12065000009117</t>
  </si>
  <si>
    <t>10:40:46</t>
  </si>
  <si>
    <t>8358210630286827</t>
  </si>
  <si>
    <t>1406641019318</t>
  </si>
  <si>
    <t>1000837125594062</t>
  </si>
  <si>
    <t>89 CARRIAGE HILL APT A</t>
  </si>
  <si>
    <t>12065000009299</t>
  </si>
  <si>
    <t>201</t>
  </si>
  <si>
    <t>4776057</t>
  </si>
  <si>
    <t>2857</t>
  </si>
  <si>
    <t>Wael</t>
  </si>
  <si>
    <t>Estfanous</t>
  </si>
  <si>
    <t>SUP REQ</t>
  </si>
  <si>
    <t>CX IS IN UNIT 1 NOT B</t>
  </si>
  <si>
    <t>1201892205017</t>
  </si>
  <si>
    <t>PFA4B</t>
  </si>
  <si>
    <t>08:37:53</t>
  </si>
  <si>
    <t>42.4325</t>
  </si>
  <si>
    <t>-73.2007</t>
  </si>
  <si>
    <t>10:16:08</t>
  </si>
  <si>
    <t>THE CUSTOMER REPORTED TILING ISSUES, WHICH WERE VERIFIED WITH MER AND BER BURSTS OCCURRING EVERY MINUTE. THE TECHNICIAN REPLACED THE SPLITTER WITH A COMPLIANT ONE AND SUBMITTED AN AY 6 TICKET, WITH THE SUPERVISOR BEING INFORMED.</t>
  </si>
  <si>
    <t>SY108</t>
  </si>
  <si>
    <t>42.7766</t>
  </si>
  <si>
    <t>-73.9119</t>
  </si>
  <si>
    <t>ELDERLY CX//EDUCATION//BLACK SCREEN ALL AVAILABLE INPUTS//POC 5183446073</t>
  </si>
  <si>
    <t>MI121</t>
  </si>
  <si>
    <t>14:02:40</t>
  </si>
  <si>
    <t>&amp;&lt;FN</t>
  </si>
  <si>
    <t>41.4515</t>
  </si>
  <si>
    <t>-74.4677</t>
  </si>
  <si>
    <t>NFS SW  TECH RQ DRP BURY 315FT DRVEWY BORE  RG11</t>
  </si>
  <si>
    <t>THE TECHNICIAN PLACED AN RTM FOR LOW SIGNAL AT THE TAP AND REPLACED THE UNDERGROUND DROP, SPLITTER, AND IN-WIRE.</t>
  </si>
  <si>
    <t>1240259605013</t>
  </si>
  <si>
    <t>LE153</t>
  </si>
  <si>
    <t>11:23:41</t>
  </si>
  <si>
    <t>Grider, Blair</t>
  </si>
  <si>
    <t>_Z_</t>
  </si>
  <si>
    <t>6128895</t>
  </si>
  <si>
    <t>42.3579</t>
  </si>
  <si>
    <t>-73.2831</t>
  </si>
  <si>
    <t>MATHEW TUCKER  4136371055 POC: INTERMITTENT HSI, MODEM ONLINE, ALARMS ON A FEW DEVICES, ADVISED OF FEES</t>
  </si>
  <si>
    <t>TY072A</t>
  </si>
  <si>
    <t>12:13:22</t>
  </si>
  <si>
    <t>Worland, David</t>
  </si>
  <si>
    <t>FK1</t>
  </si>
  <si>
    <t>1209998</t>
  </si>
  <si>
    <t>42.7403</t>
  </si>
  <si>
    <t>-73.6411</t>
  </si>
  <si>
    <t>POOR HISTORIC SIGNALS ON THE TAP - NEEDS TECH OUT TO MAKE SURE WE GET SIGNAL ISSUES RESOLVED</t>
  </si>
  <si>
    <t>TY141</t>
  </si>
  <si>
    <t>12:29:09</t>
  </si>
  <si>
    <t>42.7783</t>
  </si>
  <si>
    <t>-73.7121</t>
  </si>
  <si>
    <t>NO DIAL TONE W/FEW WALL JACKS SINCE FEW WEEKS AGO -WT - CX HAS NEW MODEM -DID CHK CONNECT --SAME ISSUE</t>
  </si>
  <si>
    <t>149</t>
  </si>
  <si>
    <t>2099</t>
  </si>
  <si>
    <t>Ajani</t>
  </si>
  <si>
    <t>Newton</t>
  </si>
  <si>
    <t>GV013</t>
  </si>
  <si>
    <t>08:32:19</t>
  </si>
  <si>
    <t>Lewis, Dion</t>
  </si>
  <si>
    <t>.{-</t>
  </si>
  <si>
    <t>6097704</t>
  </si>
  <si>
    <t>43.46</t>
  </si>
  <si>
    <t>-73.3461</t>
  </si>
  <si>
    <t>ISSUES WITH SERVICES NEEDS A TECH OUT FOR A VISIT GOT A NEW TV AND NOT GETTING SIGHNAL FROM BOX</t>
  </si>
  <si>
    <t>WA272</t>
  </si>
  <si>
    <t>10:01:03</t>
  </si>
  <si>
    <t>Freeman, Joshua</t>
  </si>
  <si>
    <t>$:\</t>
  </si>
  <si>
    <t>7022280</t>
  </si>
  <si>
    <t>42.659</t>
  </si>
  <si>
    <t>-73.8003</t>
  </si>
  <si>
    <t>CX UPLOAD SPEED ON MODEM AND ROUTER VERY INCONSISTENT, GETTING DOWN TO 3 MBPS UPLOAD. PLEASE LOOK AT LINES AND REPLACE MODEM AND ROUTER.</t>
  </si>
  <si>
    <t>12159</t>
  </si>
  <si>
    <t>5183887122</t>
  </si>
  <si>
    <t>BM031</t>
  </si>
  <si>
    <t>10:34:58</t>
  </si>
  <si>
    <t>42.632</t>
  </si>
  <si>
    <t>-73.8774</t>
  </si>
  <si>
    <t>INTERM LOSS OF DIALTONE AND HSD</t>
  </si>
  <si>
    <t>10:45:40</t>
  </si>
  <si>
    <t>REF-MAINTENANC</t>
  </si>
  <si>
    <t>43.0289</t>
  </si>
  <si>
    <t>-73.8634</t>
  </si>
  <si>
    <t>FIRE TRUCK CAUGHT IN LOW LINE</t>
  </si>
  <si>
    <t>CALLING TO REPORT CABLE DROP CUT ON GROUND NATIONAL GRID POLE NUMBER 4,./ EUBRICK, KEVINFULL ADDRESS:547 SHERMAN RD,BALLSTON SPA,NY,12020PHONE NUMBER 1:(518) 779-8422</t>
  </si>
  <si>
    <t>PW041</t>
  </si>
  <si>
    <t>10:43:40</t>
  </si>
  <si>
    <t>41.93</t>
  </si>
  <si>
    <t>POC: LINDA |  | 845-384-5497  |  | ECT-85297038</t>
  </si>
  <si>
    <t>067</t>
  </si>
  <si>
    <t>PW026</t>
  </si>
  <si>
    <t>10:42:22</t>
  </si>
  <si>
    <t>41.9171</t>
  </si>
  <si>
    <t>-73.9885</t>
  </si>
  <si>
    <t>CUST WILL LIKE A CALL WHEN IN ROUTE... PLEASE ON 8453324028</t>
  </si>
  <si>
    <t>5185872087</t>
  </si>
  <si>
    <t>SZ134C</t>
  </si>
  <si>
    <t>11:53:25</t>
  </si>
  <si>
    <t>43.1547</t>
  </si>
  <si>
    <t>ASO</t>
  </si>
  <si>
    <t>1201723805134</t>
  </si>
  <si>
    <t>PF028</t>
  </si>
  <si>
    <t>11:37:46</t>
  </si>
  <si>
    <t>Sanchez, Christopher</t>
  </si>
  <si>
    <t>-6?</t>
  </si>
  <si>
    <t>1231939</t>
  </si>
  <si>
    <t>42.4368</t>
  </si>
  <si>
    <t>CUSTOMER HAS 1 BOX THAT WONT COME ON TRIED TO TROUBLE SHOOT NEED TEECH</t>
  </si>
  <si>
    <t>TY164</t>
  </si>
  <si>
    <t>11:36:34</t>
  </si>
  <si>
    <t>Taylor, Holly</t>
  </si>
  <si>
    <t>.QQ</t>
  </si>
  <si>
    <t>6256042</t>
  </si>
  <si>
    <t>42.7574</t>
  </si>
  <si>
    <t>MDM OFFLINE NOT HOME SAYS ALREADY PWC WANTS TECH OUT</t>
  </si>
  <si>
    <t>1201742705034</t>
  </si>
  <si>
    <t>PF022</t>
  </si>
  <si>
    <t>11:36:09</t>
  </si>
  <si>
    <t>Lima, Sidney</t>
  </si>
  <si>
    <t>#MY</t>
  </si>
  <si>
    <t>6162221</t>
  </si>
  <si>
    <t>42.4354</t>
  </si>
  <si>
    <t>-73.2356</t>
  </si>
  <si>
    <t>RECURRING BLACK SCREEN.</t>
  </si>
  <si>
    <t>11:31:57</t>
  </si>
  <si>
    <t>8358211690265123</t>
  </si>
  <si>
    <t>1406647348232</t>
  </si>
  <si>
    <t>1000869471554069</t>
  </si>
  <si>
    <t>THE LAW OFFICES OF RICHA,*</t>
  </si>
  <si>
    <t>4 TOWER PL FL 6</t>
  </si>
  <si>
    <t>5188940354</t>
  </si>
  <si>
    <t>12203371005311</t>
  </si>
  <si>
    <t>WA078</t>
  </si>
  <si>
    <t>11:35:13</t>
  </si>
  <si>
    <t>&lt;E&lt;D</t>
  </si>
  <si>
    <t>OA250 OA700 OA701 OA908 OA980 OA981 OA982 OA983 OC321 OC704 OE719 OE720 OE730 OE750 OE770 OE775 OE900 OK745 OK783 OK900 OT939 OT941 OV705 OV720 OV901 OV905 OV910 OV921 OZ207 OZ620 OZ709 OZ907 OZ915 YZ116</t>
  </si>
  <si>
    <t>42.686</t>
  </si>
  <si>
    <t>-73.8426</t>
  </si>
  <si>
    <t>NFS-PRECALL SHEET REQUEST TO MOVE TO NO SCHEDULE</t>
  </si>
  <si>
    <t>GIG HSD WIFI STATIC IP WIB BCP POC JEFF 5188940354</t>
  </si>
  <si>
    <t>Myers, Alyssa</t>
  </si>
  <si>
    <t>54808</t>
  </si>
  <si>
    <t>6250348</t>
  </si>
  <si>
    <t>01262</t>
  </si>
  <si>
    <t>1262773105106</t>
  </si>
  <si>
    <t>LE207</t>
  </si>
  <si>
    <t>18:15:01</t>
  </si>
  <si>
    <t>42.2989</t>
  </si>
  <si>
    <t>-73.3383</t>
  </si>
  <si>
    <t>ROUTER IS UNABLE TO CONNECT TO NETWORK...</t>
  </si>
  <si>
    <t>5779700</t>
  </si>
  <si>
    <t>5182321508</t>
  </si>
  <si>
    <t>QB022</t>
  </si>
  <si>
    <t>11:01:12</t>
  </si>
  <si>
    <t>Austin, Alicia</t>
  </si>
  <si>
    <t>5XG</t>
  </si>
  <si>
    <t>6096985</t>
  </si>
  <si>
    <t>43.3471</t>
  </si>
  <si>
    <t>-73.7135</t>
  </si>
  <si>
    <t>SIGNAL ISSUES ON ALL EQUIPMENT</t>
  </si>
  <si>
    <t>8358211690265412</t>
  </si>
  <si>
    <t>1406648220638</t>
  </si>
  <si>
    <t>1000875301934066</t>
  </si>
  <si>
    <t>2415 W OLD STATE RD</t>
  </si>
  <si>
    <t>12306750305069</t>
  </si>
  <si>
    <t>WA102</t>
  </si>
  <si>
    <t>10:55:24</t>
  </si>
  <si>
    <t>LA905 LA915 LC723 LC905 LC910 LC999 LE001 LE006 LE007 LE905 LF002 LF009 LI740 LI750 LI905 LK701 LV707 LV900 TE400 TE402</t>
  </si>
  <si>
    <t>42.7423</t>
  </si>
  <si>
    <t>-73.9777</t>
  </si>
  <si>
    <t>CK032</t>
  </si>
  <si>
    <t>11:08:36</t>
  </si>
  <si>
    <t>42.6811</t>
  </si>
  <si>
    <t>-74.2996</t>
  </si>
  <si>
    <t>NEIGHBOR ACCIDENTLY CUT LINE NO SERVICE</t>
  </si>
  <si>
    <t>1511</t>
  </si>
  <si>
    <t>Patterson</t>
  </si>
  <si>
    <t>2385</t>
  </si>
  <si>
    <t>McCormick</t>
  </si>
  <si>
    <t>3735894</t>
  </si>
  <si>
    <t>1233</t>
  </si>
  <si>
    <t>NU050</t>
  </si>
  <si>
    <t>10:23:10</t>
  </si>
  <si>
    <t>42.5351</t>
  </si>
  <si>
    <t>-73.6099</t>
  </si>
  <si>
    <t>2930890</t>
  </si>
  <si>
    <t>1186178</t>
  </si>
  <si>
    <t>12743</t>
  </si>
  <si>
    <t>MI205</t>
  </si>
  <si>
    <t>08:18:53</t>
  </si>
  <si>
    <t>41.5254</t>
  </si>
  <si>
    <t>-74.8358</t>
  </si>
  <si>
    <t>SMART TKT 77881353 CREATE SRO</t>
  </si>
  <si>
    <t>NEEDS BURY DROP -120 FEET</t>
  </si>
  <si>
    <t>12783</t>
  </si>
  <si>
    <t>MI299</t>
  </si>
  <si>
    <t>10:37:37</t>
  </si>
  <si>
    <t>41.735</t>
  </si>
  <si>
    <t>-74.8186</t>
  </si>
  <si>
    <t>TECH</t>
  </si>
  <si>
    <t>12549</t>
  </si>
  <si>
    <t>WR008B</t>
  </si>
  <si>
    <t>11:06:41</t>
  </si>
  <si>
    <t>41.537</t>
  </si>
  <si>
    <t>-74.2125</t>
  </si>
  <si>
    <t>THE TECHNICIAN IDENTIFIED SIGNAL IMPAIRMENTS ON THE PREVIOUS LINE, LEADING TO A TEMPORARY LAY.</t>
  </si>
  <si>
    <t>THE TECHNICIAN COMPLETED THE JOB BY SETTING UP AND ADDING AN OUTLET.</t>
  </si>
  <si>
    <t>2357</t>
  </si>
  <si>
    <t>Adamchick</t>
  </si>
  <si>
    <t>12827</t>
  </si>
  <si>
    <t>QB054</t>
  </si>
  <si>
    <t>14:40:39</t>
  </si>
  <si>
    <t>|!L6</t>
  </si>
  <si>
    <t>43.4121</t>
  </si>
  <si>
    <t>-73.5734</t>
  </si>
  <si>
    <t>164' RG11. HARD GROUND</t>
  </si>
  <si>
    <t>9751</t>
  </si>
  <si>
    <t>QB065</t>
  </si>
  <si>
    <t>09:03:57</t>
  </si>
  <si>
    <t>Chamorro, Joey</t>
  </si>
  <si>
    <t>&amp;}#</t>
  </si>
  <si>
    <t>6189932</t>
  </si>
  <si>
    <t>43.2388</t>
  </si>
  <si>
    <t>-73.6507</t>
  </si>
  <si>
    <t>1 VIDEO OUTLET OUT (SIGNAL OFFLINE)</t>
  </si>
  <si>
    <t>12873</t>
  </si>
  <si>
    <t>BL052</t>
  </si>
  <si>
    <t>09:07:02</t>
  </si>
  <si>
    <t>Reidel, Patrick</t>
  </si>
  <si>
    <t>?(Y</t>
  </si>
  <si>
    <t>6259654</t>
  </si>
  <si>
    <t>43.087</t>
  </si>
  <si>
    <t>-73.3202</t>
  </si>
  <si>
    <t>DVR NOT POWERING ON AFTER CYCLED FOR DVR ISSUES, WAS SHOWING BLACK SCREEN WHEN SELECTING A PROGRAM TO PLAYBACK</t>
  </si>
  <si>
    <t>SZ168</t>
  </si>
  <si>
    <t>09:07:03</t>
  </si>
  <si>
    <t>Macomson, Donald</t>
  </si>
  <si>
    <t>H!5</t>
  </si>
  <si>
    <t>6011538</t>
  </si>
  <si>
    <t>43.0452</t>
  </si>
  <si>
    <t>-73.7345</t>
  </si>
  <si>
    <t>LINE CUT OUTDOORS. NO ONE IS THERE BUT WE JUST NEED TO DO THE OUTDOOR WORK</t>
  </si>
  <si>
    <t>TY020</t>
  </si>
  <si>
    <t>09:15:20</t>
  </si>
  <si>
    <t>42.7714</t>
  </si>
  <si>
    <t>-73.6797</t>
  </si>
  <si>
    <t>INTERMITTENCY: 3 OUT OF 4 UPSTREAM SIGNALS BAD IN POST PNM, NUMEROUS CM STATUS CODE 4 ISSUES, MDD TIMEOUTS</t>
  </si>
  <si>
    <t>SZ131</t>
  </si>
  <si>
    <t>09:15:55</t>
  </si>
  <si>
    <t>Ervin Bowers, Trina</t>
  </si>
  <si>
    <t>&amp;DE</t>
  </si>
  <si>
    <t>6222000</t>
  </si>
  <si>
    <t>43.1345</t>
  </si>
  <si>
    <t>-73.6525</t>
  </si>
  <si>
    <t>INTERMITTENT ISSUES  HISTORIC  SIGNAL FAILED</t>
  </si>
  <si>
    <t>12130</t>
  </si>
  <si>
    <t>NU043</t>
  </si>
  <si>
    <t>09:16:05</t>
  </si>
  <si>
    <t>-73.6619</t>
  </si>
  <si>
    <t>INTERMITTENT INTERNET WITH IT GOING OUT ON THEM A LOT, THEY NEED A NEW MODEM AND ROUTER, LINE ALSO MIGHT NEED REPLACED</t>
  </si>
  <si>
    <t>1000875257764061</t>
  </si>
  <si>
    <t>09:57:35</t>
  </si>
  <si>
    <t>SY189B</t>
  </si>
  <si>
    <t>09:13:07</t>
  </si>
  <si>
    <t>Anderson, Karim</t>
  </si>
  <si>
    <t>V6H</t>
  </si>
  <si>
    <t>1239847</t>
  </si>
  <si>
    <t>42.7657</t>
  </si>
  <si>
    <t>-73.9447</t>
  </si>
  <si>
    <t>CUSTOMER HAVING ISSUES GETTING CONNECTED WITH TV UNABLE TO FIND INPUT</t>
  </si>
  <si>
    <t>BH063</t>
  </si>
  <si>
    <t>10:10:50</t>
  </si>
  <si>
    <t>Wilson, Thurman</t>
  </si>
  <si>
    <t>X_-</t>
  </si>
  <si>
    <t>6133349</t>
  </si>
  <si>
    <t>42.6715</t>
  </si>
  <si>
    <t>-73.7379</t>
  </si>
  <si>
    <t>CALL OWNER FIRST 5188366023</t>
  </si>
  <si>
    <t>CALL OWNER FIRST 518-836-6023 BOX ON THE SIDE OF THE APT COMPLEX NOT SURE IF ITS THE TAP OR JUST HUB FOR CONNECTIONS BUT IT KEEPS GETTING KNOCKED DOWN BY PEOPLE DRIVING DOWN THE SIDE OWNER OF THE BUILDING NEEDS IT RELOCATED</t>
  </si>
  <si>
    <t>BH148</t>
  </si>
  <si>
    <t>10:11:07</t>
  </si>
  <si>
    <t>Evans-Burgess, Jeanna</t>
  </si>
  <si>
    <t>5V!</t>
  </si>
  <si>
    <t>6139831</t>
  </si>
  <si>
    <t>42.6733</t>
  </si>
  <si>
    <t>-73.7535</t>
  </si>
  <si>
    <t>TV/ CX IS REBOOTING DAILY / ELDERLY UNABLE TO INSTALL /  FROZEN PICTURE/</t>
  </si>
  <si>
    <t>LC707 LE001 LE005 LE475 LF001 LF008 LI740 LI750 LK025 LK200 LV709</t>
  </si>
  <si>
    <t>NFS 11/21 10:36AM RUNNING LATE.. CUST IS AWARE 11-12 ETA</t>
  </si>
  <si>
    <t>6259113710178</t>
  </si>
  <si>
    <t>PF0003</t>
  </si>
  <si>
    <t>10:26:07</t>
  </si>
  <si>
    <t>Aboudou, Habib</t>
  </si>
  <si>
    <t>G\&gt;</t>
  </si>
  <si>
    <t>6135383</t>
  </si>
  <si>
    <t>41.898</t>
  </si>
  <si>
    <t>-71.9682</t>
  </si>
  <si>
    <t>1  HD BOX HAS NO SIGNAL CX REQUEST TECH POC#  8609282744  OR TENANT 8603825136 ,  CELL PHONE  8603823247</t>
  </si>
  <si>
    <t>6611139100158</t>
  </si>
  <si>
    <t>TB037B</t>
  </si>
  <si>
    <t>10:26:38</t>
  </si>
  <si>
    <t>|AH{</t>
  </si>
  <si>
    <t>Bertolami, Matthew</t>
  </si>
  <si>
    <t>-X:</t>
  </si>
  <si>
    <t>6281465</t>
  </si>
  <si>
    <t>INS28 LK205 LP001</t>
  </si>
  <si>
    <t>41.2914</t>
  </si>
  <si>
    <t>-73.2415</t>
  </si>
  <si>
    <t>SWAP MODEM AND ROUTER FOR COMPATIBLE DEVICES, CX SAYS CANNOT MAKE OUTBOUND CALLS GETS MESSAGE SERVICE SUSPENDED</t>
  </si>
  <si>
    <t>6279241910003</t>
  </si>
  <si>
    <t>WG0013</t>
  </si>
  <si>
    <t>10:31:45</t>
  </si>
  <si>
    <t>Morello, Timothy</t>
  </si>
  <si>
    <t>D2:</t>
  </si>
  <si>
    <t>6063419</t>
  </si>
  <si>
    <t>41.927</t>
  </si>
  <si>
    <t>-72.2411</t>
  </si>
  <si>
    <t>6306767</t>
  </si>
  <si>
    <t>56</t>
  </si>
  <si>
    <t>NFS 11/21 8:40AM TF CHANGE PER 2084</t>
  </si>
  <si>
    <t>8358303040015793</t>
  </si>
  <si>
    <t>1406648234191</t>
  </si>
  <si>
    <t>1000875357954067</t>
  </si>
  <si>
    <t>31 BEAN ST</t>
  </si>
  <si>
    <t>04950</t>
  </si>
  <si>
    <t>4950123300008</t>
  </si>
  <si>
    <t>NA080</t>
  </si>
  <si>
    <t>12:15:04</t>
  </si>
  <si>
    <t>5266549</t>
  </si>
  <si>
    <t>2025-05-07 09:39:18.0000000</t>
  </si>
  <si>
    <t>2025-07-31</t>
  </si>
  <si>
    <t>198</t>
  </si>
  <si>
    <t>LC712 LE001 LE006 LF001 LF009 LI740 LI750 LK007 LK200 LK701 LV707 LZ322</t>
  </si>
  <si>
    <t>44.8007</t>
  </si>
  <si>
    <t>-69.8825</t>
  </si>
  <si>
    <t>Pearson, Katricia Lynett</t>
  </si>
  <si>
    <t>15766</t>
  </si>
  <si>
    <t>6157847</t>
  </si>
  <si>
    <t>1000628784854016</t>
  </si>
  <si>
    <t>10:17:42</t>
  </si>
  <si>
    <t>3907317</t>
  </si>
  <si>
    <t>INSTALLATION WAS COMPLETED AND CUSTOMER EDUCATION WAS PROVIDED.</t>
  </si>
  <si>
    <t>05819</t>
  </si>
  <si>
    <t>5819184305025</t>
  </si>
  <si>
    <t>SJ003B</t>
  </si>
  <si>
    <t>10:32:59</t>
  </si>
  <si>
    <t>March, Debra</t>
  </si>
  <si>
    <t>HDM</t>
  </si>
  <si>
    <t>1192486</t>
  </si>
  <si>
    <t>44.4227</t>
  </si>
  <si>
    <t>-72.0178</t>
  </si>
  <si>
    <t>NFS: SAME DAY / SLA</t>
  </si>
  <si>
    <t>INTERNET N PHONE NOT WORKING SINCE OUTAGE ARRIS MODEM HAS NOLIGHTS , 802 535 5733</t>
  </si>
  <si>
    <t>5264766</t>
  </si>
  <si>
    <t>197</t>
  </si>
  <si>
    <t>1396</t>
  </si>
  <si>
    <t>John-Curtis</t>
  </si>
  <si>
    <t>Powers</t>
  </si>
  <si>
    <t>COMCAST - DOLLAR TREE - ,*</t>
  </si>
  <si>
    <t>4257141305146</t>
  </si>
  <si>
    <t>RF098</t>
  </si>
  <si>
    <t>10:40:01</t>
  </si>
  <si>
    <t>|,Q\</t>
  </si>
  <si>
    <t>44.5567</t>
  </si>
  <si>
    <t>-70.5424</t>
  </si>
  <si>
    <t>MWTEAM COMCAST DOLLAR TREE 102 MAIN ST, NTL, MEXICO, ME 04257-1413 NO INFO PROVIDED</t>
  </si>
  <si>
    <t>Hildreth, Timothy</t>
  </si>
  <si>
    <t>#2Q</t>
  </si>
  <si>
    <t>7037755</t>
  </si>
  <si>
    <t>LA705 LA740 LA943 LA944 LC712 LC745 LC943 LC944 LC945 LE943 LF001 LI750 LI760 LI905 LK702 LM001 LV707 LV999</t>
  </si>
  <si>
    <t>3976797</t>
  </si>
  <si>
    <t>1127</t>
  </si>
  <si>
    <t>04284</t>
  </si>
  <si>
    <t>9739608822</t>
  </si>
  <si>
    <t>4284000005245</t>
  </si>
  <si>
    <t>JA159</t>
  </si>
  <si>
    <t>09:03:07</t>
  </si>
  <si>
    <t>Z4 R2</t>
  </si>
  <si>
    <t>44.3577</t>
  </si>
  <si>
    <t>-70.054</t>
  </si>
  <si>
    <t>CANT GET BOX TO TURN ON</t>
  </si>
  <si>
    <t>4462234800025</t>
  </si>
  <si>
    <t>LC057</t>
  </si>
  <si>
    <t>11:56:56</t>
  </si>
  <si>
    <t>1927</t>
  </si>
  <si>
    <t>Nathaniel</t>
  </si>
  <si>
    <t>Yarbrough</t>
  </si>
  <si>
    <t>5264771</t>
  </si>
  <si>
    <t>2025-05-08 09:22:06.0000000</t>
  </si>
  <si>
    <t>45.6633</t>
  </si>
  <si>
    <t>-68.6901</t>
  </si>
  <si>
    <t>INTERNET AND TV SERVICES IN AND OUT</t>
  </si>
  <si>
    <t>NFS 11/21 10:20AM ETA 11-12.. CUST IS AWARE</t>
  </si>
  <si>
    <t>1507921</t>
  </si>
  <si>
    <t>THE TECHNICIAN REPLACED THE GROUND BLOCK AND COAX CONNECTORS AND CONFIRMED WITH THE CUSTOMER THAT THE SERVICES ARE OPERATIONAL.</t>
  </si>
  <si>
    <t>03049</t>
  </si>
  <si>
    <t>3049596505044</t>
  </si>
  <si>
    <t>HL005B</t>
  </si>
  <si>
    <t>09:54:37</t>
  </si>
  <si>
    <t>Hester, Bryan</t>
  </si>
  <si>
    <t>GS/</t>
  </si>
  <si>
    <t>6151156</t>
  </si>
  <si>
    <t>42.7475</t>
  </si>
  <si>
    <t>-71.5426</t>
  </si>
  <si>
    <t>1581372100006</t>
  </si>
  <si>
    <t>WS003B</t>
  </si>
  <si>
    <t>09:57:12</t>
  </si>
  <si>
    <t>42.2473</t>
  </si>
  <si>
    <t>-71.6484</t>
  </si>
  <si>
    <t>NEEDS ASSISTANCE SETTING UP EQ</t>
  </si>
  <si>
    <t>6804330210146</t>
  </si>
  <si>
    <t>BF004C</t>
  </si>
  <si>
    <t>09:18:34</t>
  </si>
  <si>
    <t>Mendoza, Jesus</t>
  </si>
  <si>
    <t>799</t>
  </si>
  <si>
    <t>6232960</t>
  </si>
  <si>
    <t>41.4658</t>
  </si>
  <si>
    <t>-73.3918</t>
  </si>
  <si>
    <t>SLOW SPEEDS WHEN WIRED TO SPECTRUM MODEM</t>
  </si>
  <si>
    <t>6812230810071</t>
  </si>
  <si>
    <t>NF008A</t>
  </si>
  <si>
    <t>09:24:48</t>
  </si>
  <si>
    <t>Z6</t>
  </si>
  <si>
    <t>41.5284</t>
  </si>
  <si>
    <t>-73.4692</t>
  </si>
  <si>
    <t>CX UNABLE TO MAKE CALL, NEED TO SWAP MODEM FOR VOICE SERVICE</t>
  </si>
  <si>
    <t>6281234110104</t>
  </si>
  <si>
    <t>WD0023</t>
  </si>
  <si>
    <t>09:26:22</t>
  </si>
  <si>
    <t>41.9576</t>
  </si>
  <si>
    <t>-71.9629</t>
  </si>
  <si>
    <t>HIGH SPEED DATA SLOW/ PERFORMANCE PROBLEM//INTERMITTENT CONNECTION ON EQ//POWER CYCLED//WIFI GOES IN AND OUT CAUSING CALLS TO DROP WHEN ON WIFI</t>
  </si>
  <si>
    <t>6470277010020</t>
  </si>
  <si>
    <t>NT023A</t>
  </si>
  <si>
    <t>09:38:33</t>
  </si>
  <si>
    <t>Braskett, Donald</t>
  </si>
  <si>
    <t>AV:</t>
  </si>
  <si>
    <t>6010976</t>
  </si>
  <si>
    <t>41.3566</t>
  </si>
  <si>
    <t>-73.2672</t>
  </si>
  <si>
    <t>NO NDT ISSUE</t>
  </si>
  <si>
    <t>6278130410034</t>
  </si>
  <si>
    <t>09:46:38</t>
  </si>
  <si>
    <t>41.8656</t>
  </si>
  <si>
    <t>-72.2079</t>
  </si>
  <si>
    <t>JAMES WHEELER / 6039188199 - CUT COAX LINE, ALL SVCS OUT GATE CODE 0000#</t>
  </si>
  <si>
    <t>6234182910025</t>
  </si>
  <si>
    <t>BY014B</t>
  </si>
  <si>
    <t>09:49:53</t>
  </si>
  <si>
    <t>41.789</t>
  </si>
  <si>
    <t>-71.9289</t>
  </si>
  <si>
    <t>INTERMITTENT INT.</t>
  </si>
  <si>
    <t>8143160170186517</t>
  </si>
  <si>
    <t>1431652090933</t>
  </si>
  <si>
    <t>1000628779624010</t>
  </si>
  <si>
    <t>23 BALL POND RD E</t>
  </si>
  <si>
    <t>6812460410162</t>
  </si>
  <si>
    <t>NF001A</t>
  </si>
  <si>
    <t>09:52:13</t>
  </si>
  <si>
    <t>Prince, Shatron</t>
  </si>
  <si>
    <t>$-;</t>
  </si>
  <si>
    <t>7041192</t>
  </si>
  <si>
    <t>41.4591</t>
  </si>
  <si>
    <t>-73.5222</t>
  </si>
  <si>
    <t>Prince, Shatron Latifi</t>
  </si>
  <si>
    <t>65468</t>
  </si>
  <si>
    <t>4133778743</t>
  </si>
  <si>
    <t>1020226005046</t>
  </si>
  <si>
    <t>CH008B</t>
  </si>
  <si>
    <t>12:18:17</t>
  </si>
  <si>
    <t>Hill, Nyasia</t>
  </si>
  <si>
    <t>&gt;{B</t>
  </si>
  <si>
    <t>6304480</t>
  </si>
  <si>
    <t>42.1935</t>
  </si>
  <si>
    <t>-72.5768</t>
  </si>
  <si>
    <t>PROGRAM REMOTE</t>
  </si>
  <si>
    <t>12:30:48</t>
  </si>
  <si>
    <t>THE TECHNICIAN NOTED A CUSTOMER ISSUE WITH ONLINE INTERMITTENT FAILURES RELATED TO LE, AND RECOMMENDED REFERRING TO MAINTENANCE FOR RESOLUTION UNTIL THE PLANT IS FIXED.</t>
  </si>
  <si>
    <t>1331253505042</t>
  </si>
  <si>
    <t>AT030</t>
  </si>
  <si>
    <t>12:27:08</t>
  </si>
  <si>
    <t>Dion, Timothy</t>
  </si>
  <si>
    <t>#2I</t>
  </si>
  <si>
    <t>7037070</t>
  </si>
  <si>
    <t>42.5918</t>
  </si>
  <si>
    <t>-72.2189</t>
  </si>
  <si>
    <t>CX WANTS ETHERNET CABLE RUN FROM ROUTER TO TV DUE TO IT DISCONNECTING EVEN WITH NEW ROUTER INSTALLED.</t>
  </si>
  <si>
    <t>Dion, Timothy M</t>
  </si>
  <si>
    <t>15482</t>
  </si>
  <si>
    <t>1605262705093</t>
  </si>
  <si>
    <t>WO255A</t>
  </si>
  <si>
    <t>09:31:09</t>
  </si>
  <si>
    <t>)9GJ</t>
  </si>
  <si>
    <t>Woods, Sherry</t>
  </si>
  <si>
    <t>(/U</t>
  </si>
  <si>
    <t>Rep 3, Cust Svc SB Billing</t>
  </si>
  <si>
    <t>1168410</t>
  </si>
  <si>
    <t>42.2763</t>
  </si>
  <si>
    <t>-71.8006</t>
  </si>
  <si>
    <t>NONCOMPLIANT SWAP FOR VOICE MODEM PER META TO IMS UPDATE</t>
  </si>
  <si>
    <t>NONCOMPLIANT SWAP FOR VOICE MODEM PER META TO IMS UPDATE SUITE 211</t>
  </si>
  <si>
    <t>McCormick, Benjamin Robert</t>
  </si>
  <si>
    <t>24092</t>
  </si>
  <si>
    <t>6181639</t>
  </si>
  <si>
    <t>Hartley, Brandon T</t>
  </si>
  <si>
    <t>THE TECHNICIAN CONFIRMED THAT THE MODEM AND ROUTER WERE STOWED, AND THAT INTERNET SERVICES AND TELEPHONE WERE ALL FUNCTIONING PROPERLY, READY TO BE TRANSFERRED TO THE OLD ACCOUNT.</t>
  </si>
  <si>
    <t>6281351510078</t>
  </si>
  <si>
    <t>WD025B</t>
  </si>
  <si>
    <t>09:59:55</t>
  </si>
  <si>
    <t>Clark, Andrea</t>
  </si>
  <si>
    <t>==O</t>
  </si>
  <si>
    <t>1235816</t>
  </si>
  <si>
    <t>41.9219</t>
  </si>
  <si>
    <t>-71.9358</t>
  </si>
  <si>
    <t>453-499 SABIN ST, PUTNAM, CT 06260 LINE DOWN AT THIS LOCATION NOT AT CUSTOMERS HOME</t>
  </si>
  <si>
    <t>6234182910066</t>
  </si>
  <si>
    <t>10:01:10</t>
  </si>
  <si>
    <t>Mance, Jason</t>
  </si>
  <si>
    <t>I)#</t>
  </si>
  <si>
    <t>1504981</t>
  </si>
  <si>
    <t>41.7879</t>
  </si>
  <si>
    <t>11/21 10:04AM EA NO ANSWER</t>
  </si>
  <si>
    <t>2034591131</t>
  </si>
  <si>
    <t>6468323410012</t>
  </si>
  <si>
    <t>MR011C</t>
  </si>
  <si>
    <t>08:44:02</t>
  </si>
  <si>
    <t>41.3471</t>
  </si>
  <si>
    <t>-73.2066</t>
  </si>
  <si>
    <t>NO SIGNAL TO CABLE BOX. CX PHONE NUMBER IS 203-520-0936</t>
  </si>
  <si>
    <t>8143160360176906</t>
  </si>
  <si>
    <t>1431651736239</t>
  </si>
  <si>
    <t>1000628773404013</t>
  </si>
  <si>
    <t>LAPWORTH,SCOTT</t>
  </si>
  <si>
    <t>464 QUADDICK TOWN FARM RD</t>
  </si>
  <si>
    <t>8609334593</t>
  </si>
  <si>
    <t>6277232010023</t>
  </si>
  <si>
    <t>TM0004</t>
  </si>
  <si>
    <t>09:15:31</t>
  </si>
  <si>
    <t>Sommer, Gary</t>
  </si>
  <si>
    <t>:XU</t>
  </si>
  <si>
    <t>6114208</t>
  </si>
  <si>
    <t>41.9781</t>
  </si>
  <si>
    <t>-71.807</t>
  </si>
  <si>
    <t>LISA//LINE CUT GOING TO THE HOME//TR//GFS</t>
  </si>
  <si>
    <t>06752</t>
  </si>
  <si>
    <t>6752170310007</t>
  </si>
  <si>
    <t>BW0001</t>
  </si>
  <si>
    <t>09:17:43</t>
  </si>
  <si>
    <t>41.499</t>
  </si>
  <si>
    <t>-73.3482</t>
  </si>
  <si>
    <t>CABLE BOX NOT LOADING PROPERLY</t>
  </si>
  <si>
    <t>1606250205039</t>
  </si>
  <si>
    <t>WO105A</t>
  </si>
  <si>
    <t>09:11:01</t>
  </si>
  <si>
    <t>|,PT</t>
  </si>
  <si>
    <t>Silvernail, Robyn</t>
  </si>
  <si>
    <t>.L}</t>
  </si>
  <si>
    <t>1223121</t>
  </si>
  <si>
    <t>42.3153</t>
  </si>
  <si>
    <t>-71.8112</t>
  </si>
  <si>
    <t>CUST NEEDS DROP MOVED TO NEW POLE.  2 TECHS ALREADY OUT AND NO MAINTENANCE ORDER WAS PUT IN.   ELECTRICAL WAS ALREADY MOVED OVER.</t>
  </si>
  <si>
    <t>1020436405184</t>
  </si>
  <si>
    <t>09:25:42</t>
  </si>
  <si>
    <t>Price, Daniel</t>
  </si>
  <si>
    <t>65Y</t>
  </si>
  <si>
    <t>1230549</t>
  </si>
  <si>
    <t>42.2134</t>
  </si>
  <si>
    <t>WIFI ROUTER NOT CONNECTING TO MODEM ETHERNET OPERATION STATUS DOWN ONGOING INTERMITTENT CONNECTIVITY PLEASE BRING NEW MODEM/ROUTER</t>
  </si>
  <si>
    <t>01607</t>
  </si>
  <si>
    <t>1607152205051</t>
  </si>
  <si>
    <t>WO203A</t>
  </si>
  <si>
    <t>11:32:45</t>
  </si>
  <si>
    <t>Montoya, Michael</t>
  </si>
  <si>
    <t>-G=</t>
  </si>
  <si>
    <t>6225574</t>
  </si>
  <si>
    <t>42.2277</t>
  </si>
  <si>
    <t>-71.7959</t>
  </si>
  <si>
    <t>CX NEEDING MODEM AND ROUTER TAKEN WAS NOT TAKEN AND SET UP WITH LAST SERVICE CALL.</t>
  </si>
  <si>
    <t>1605200105109</t>
  </si>
  <si>
    <t>WO143B</t>
  </si>
  <si>
    <t>11:41:23</t>
  </si>
  <si>
    <t>Graham, Keshena</t>
  </si>
  <si>
    <t>-P?</t>
  </si>
  <si>
    <t>6299684</t>
  </si>
  <si>
    <t>42.2957</t>
  </si>
  <si>
    <t>-71.7625</t>
  </si>
  <si>
    <t>1586000005030</t>
  </si>
  <si>
    <t>MI0019</t>
  </si>
  <si>
    <t>09:40:33</t>
  </si>
  <si>
    <t>42.1645</t>
  </si>
  <si>
    <t>-71.8099</t>
  </si>
  <si>
    <t>NEEDS HELP PROGRAMING REMOTE MENU NOT WORKING</t>
  </si>
  <si>
    <t>01073</t>
  </si>
  <si>
    <t>1073000014718</t>
  </si>
  <si>
    <t>SN012A</t>
  </si>
  <si>
    <t>09:47:22</t>
  </si>
  <si>
    <t>42.2164</t>
  </si>
  <si>
    <t>-72.7386</t>
  </si>
  <si>
    <t>4330817405050</t>
  </si>
  <si>
    <t>AU007</t>
  </si>
  <si>
    <t>12:17:50</t>
  </si>
  <si>
    <t>Whitaker, Sherry</t>
  </si>
  <si>
    <t>G\=</t>
  </si>
  <si>
    <t>6132921</t>
  </si>
  <si>
    <t>3813073</t>
  </si>
  <si>
    <t>2024-11-05 02:46:41.0000000</t>
  </si>
  <si>
    <t>2022-08-12</t>
  </si>
  <si>
    <t>2022-12-15</t>
  </si>
  <si>
    <t>381</t>
  </si>
  <si>
    <t>2022-12-16</t>
  </si>
  <si>
    <t>Mooers, Joshua P</t>
  </si>
  <si>
    <t>44.3353</t>
  </si>
  <si>
    <t>-69.7917</t>
  </si>
  <si>
    <t>ALL SERVICES ARE OUT/RING BUZZER FOR 110 TO GET IN</t>
  </si>
  <si>
    <t>1000628838054019</t>
  </si>
  <si>
    <t>131 CONSTITUTION AVE</t>
  </si>
  <si>
    <t>1605350905209</t>
  </si>
  <si>
    <t>WO145A</t>
  </si>
  <si>
    <t>42.3069</t>
  </si>
  <si>
    <t>-71.7713</t>
  </si>
  <si>
    <t>NEW INSTALLATION RSC FOR VIDEO AND INTERNET/ NO ACTIVE OUTLET</t>
  </si>
  <si>
    <t>04071</t>
  </si>
  <si>
    <t>4071630605084</t>
  </si>
  <si>
    <t>WD018B</t>
  </si>
  <si>
    <t>2087</t>
  </si>
  <si>
    <t>Nydam</t>
  </si>
  <si>
    <t>43.9402</t>
  </si>
  <si>
    <t>-70.4596</t>
  </si>
  <si>
    <t>MULTIPLE TIME OUT ISSUES ERRORS, 15 T4 IN 24 HOURS.</t>
  </si>
  <si>
    <t>OA055 OA202 OA211 OA700 OC321 OC704 OE255 OI010 OI011 OK210 OS115 OT918 OV101 OZ207 OZ231</t>
  </si>
  <si>
    <t>THE TECHNICIAN CONFIRMED THAT THE LEVELS ARE GREAT FOR THE 8 HD BOXES THAT ARE HOOKED UP.</t>
  </si>
  <si>
    <t>1610121605492</t>
  </si>
  <si>
    <t>WO221A</t>
  </si>
  <si>
    <t>11:54:33</t>
  </si>
  <si>
    <t>P22</t>
  </si>
  <si>
    <t>42.2536</t>
  </si>
  <si>
    <t>-71.8252</t>
  </si>
  <si>
    <t>POC: ON SITE STAFF |  | 5087965485  |  | ECT-85297045</t>
  </si>
  <si>
    <t>1007930100007</t>
  </si>
  <si>
    <t>11:56:36</t>
  </si>
  <si>
    <t>Motley, Lukas</t>
  </si>
  <si>
    <t>)A2</t>
  </si>
  <si>
    <t>6254292</t>
  </si>
  <si>
    <t>42.2802</t>
  </si>
  <si>
    <t>JANICE MCCARTHY / PHONES COMPLETELY OUT / CX REQUESTED TECH / ADV FEE / POC - 4138967972</t>
  </si>
  <si>
    <t>8358300070234799</t>
  </si>
  <si>
    <t>1406647673928</t>
  </si>
  <si>
    <t>1000871192874065</t>
  </si>
  <si>
    <t>MOYLE,FIENNA</t>
  </si>
  <si>
    <t>25 WATER ST APT 316</t>
  </si>
  <si>
    <t>6463001830</t>
  </si>
  <si>
    <t>3346958202</t>
  </si>
  <si>
    <t>4072275205198</t>
  </si>
  <si>
    <t>SA115</t>
  </si>
  <si>
    <t>LC718 LF005 LF008 LI750 LK701 LV748 LZ322</t>
  </si>
  <si>
    <t>43.4975</t>
  </si>
  <si>
    <t>-70.4479</t>
  </si>
  <si>
    <t>Edmonson, Shondenerious D</t>
  </si>
  <si>
    <t>57713</t>
  </si>
  <si>
    <t>6225837</t>
  </si>
  <si>
    <t>Jones, William</t>
  </si>
  <si>
    <t>THE TECHNICIAN PROVIDED CUSTOMER EDUCATION REGARDING CHANGING CHANNELS.</t>
  </si>
  <si>
    <t>182</t>
  </si>
  <si>
    <t>01585</t>
  </si>
  <si>
    <t>1585252300024</t>
  </si>
  <si>
    <t>WK0001</t>
  </si>
  <si>
    <t>09:04:06</t>
  </si>
  <si>
    <t>42.2775</t>
  </si>
  <si>
    <t>-72.1863</t>
  </si>
  <si>
    <t>ONE CABLE BOX REMOTE ZERO COMMUNICATION</t>
  </si>
  <si>
    <t>1081953800017</t>
  </si>
  <si>
    <t>08:36:14</t>
  </si>
  <si>
    <t>42.0596</t>
  </si>
  <si>
    <t>-72.2164</t>
  </si>
  <si>
    <t>1524150405007</t>
  </si>
  <si>
    <t>LE0012</t>
  </si>
  <si>
    <t>08:47:58</t>
  </si>
  <si>
    <t>Dominguez, Ofelia</t>
  </si>
  <si>
    <t>?#/</t>
  </si>
  <si>
    <t>6189851</t>
  </si>
  <si>
    <t>42.2431</t>
  </si>
  <si>
    <t>-71.9086</t>
  </si>
  <si>
    <t>CX IS CALLING NOT ABLE TO VIEW CHS CANNT ASST OVER THE PHONE</t>
  </si>
  <si>
    <t>1501120805151</t>
  </si>
  <si>
    <t>AU006B</t>
  </si>
  <si>
    <t>Hill, Jacqalyn</t>
  </si>
  <si>
    <t>&amp;}\</t>
  </si>
  <si>
    <t>6211004</t>
  </si>
  <si>
    <t>42.2158</t>
  </si>
  <si>
    <t>-71.8571</t>
  </si>
  <si>
    <t>INTERMITTENT CONNECTION AFTER TC/ SIGNAL OUT OF RANGE</t>
  </si>
  <si>
    <t>2790190705016</t>
  </si>
  <si>
    <t>WP001A</t>
  </si>
  <si>
    <t>08:48:17</t>
  </si>
  <si>
    <t>-71.0875</t>
  </si>
  <si>
    <t>PHONE MODEM (BASEMENT) NEEDS SWAP OUT - CAN RECEIVE CALLS, BUT CANNOT MAKE OUTGOING - ARRIS MODEM</t>
  </si>
  <si>
    <t>SMB SI RESC 1SP</t>
  </si>
  <si>
    <t>SMB SIR 1SP</t>
  </si>
  <si>
    <t>FIRST BAPTIST CHURCH OF ,*</t>
  </si>
  <si>
    <t>1590110400024</t>
  </si>
  <si>
    <t>SU0012</t>
  </si>
  <si>
    <t>08:53:19</t>
  </si>
  <si>
    <t>UA</t>
  </si>
  <si>
    <t>GX</t>
  </si>
  <si>
    <t>42.1145</t>
  </si>
  <si>
    <t>-71.7994</t>
  </si>
  <si>
    <t>ASSIGN JOB</t>
  </si>
  <si>
    <t>INTERNET MODEM IS NOT CONNECTING DESPITE BEING HARDLINE INTO THE  ROUTER AND EVEN AFTER REBOOTING, NEED TECH TO RESTORE</t>
  </si>
  <si>
    <t>2790000040281</t>
  </si>
  <si>
    <t>WP027B</t>
  </si>
  <si>
    <t>Rosa, Meradi</t>
  </si>
  <si>
    <t>QYX</t>
  </si>
  <si>
    <t>6046664</t>
  </si>
  <si>
    <t>41.6356</t>
  </si>
  <si>
    <t>MTA SWAP</t>
  </si>
  <si>
    <t>KJACK INC DBA UPSIDE FOO,*</t>
  </si>
  <si>
    <t>1571344300016</t>
  </si>
  <si>
    <t>DU017C</t>
  </si>
  <si>
    <t>11:15:37</t>
  </si>
  <si>
    <t>Liedl, Jovanca</t>
  </si>
  <si>
    <t>4:{</t>
  </si>
  <si>
    <t>6093456</t>
  </si>
  <si>
    <t>2901959</t>
  </si>
  <si>
    <t>2021-05-01 14:03:00.0000000</t>
  </si>
  <si>
    <t>2021-05-01</t>
  </si>
  <si>
    <t>1665</t>
  </si>
  <si>
    <t>42.0427</t>
  </si>
  <si>
    <t>-71.8906</t>
  </si>
  <si>
    <t>NFS/ EARLY ACCESS IF POSSIBLE</t>
  </si>
  <si>
    <t>CHRISTOPHER RIVERS/NO INTERNET/TS/REBOOT MODEM/EDUCATED TO REBOOT THIRD PARTY ROUTER/REBOOT ROUTER/TRUCK ROLL/CX CANT RUN BUSINESS WITH NO INTERNET/</t>
  </si>
  <si>
    <t>01529</t>
  </si>
  <si>
    <t>1529000005287</t>
  </si>
  <si>
    <t>MV001B</t>
  </si>
  <si>
    <t>11:21:22</t>
  </si>
  <si>
    <t>42.0506</t>
  </si>
  <si>
    <t>-71.5724</t>
  </si>
  <si>
    <t>CX NOT ABLE TO PHYSICALLY INSTALL EQUIPMENT SHE GOT</t>
  </si>
  <si>
    <t>1570263805054</t>
  </si>
  <si>
    <t>11:25:36</t>
  </si>
  <si>
    <t>-71.8726</t>
  </si>
  <si>
    <t>REPLACE OLD MODEM FOR HOME PHONE/ NEW MODEM DELIVERED ALREADY</t>
  </si>
  <si>
    <t>1451180405007</t>
  </si>
  <si>
    <t>HR0003</t>
  </si>
  <si>
    <t>11:05:03</t>
  </si>
  <si>
    <t>Landy, Maria</t>
  </si>
  <si>
    <t>.LO</t>
  </si>
  <si>
    <t>1003927</t>
  </si>
  <si>
    <t>42.4748</t>
  </si>
  <si>
    <t>-71.5876</t>
  </si>
  <si>
    <t>WIFI SIGNAL RANGE ISSUES - CX HAS 2 EXTENDERS</t>
  </si>
  <si>
    <t>CX CANNOT LOCATE HER ARRIS MODEM TO REPLACE IT WITH NEW MODEM // SPEC STORE NEAR BY CLOSED CX REQUESTING TECH TO TAKE BACK OLD EQ. PLS CALL 508-494-4026 IF YOU HAVE QUESTIONS</t>
  </si>
  <si>
    <t>THE TECHNICIAN REPLACED A BAD DROP THAT WAS WATERLOGGED, REPLACED THE GROUND BLOCK, REMOVED THE AMPLIFIER IN THE BASEMENT, AND DISCONNECTED ALL LINES CAUSING INGRESS ISSUES.</t>
  </si>
  <si>
    <t>George, Tilmesha</t>
  </si>
  <si>
    <t>027</t>
  </si>
  <si>
    <t>6169745</t>
  </si>
  <si>
    <t>1035960200017</t>
  </si>
  <si>
    <t>HA004B</t>
  </si>
  <si>
    <t>10:44:37</t>
  </si>
  <si>
    <t>Farris, Patrick</t>
  </si>
  <si>
    <t>$AY</t>
  </si>
  <si>
    <t>6178823</t>
  </si>
  <si>
    <t>42.3666</t>
  </si>
  <si>
    <t>-72.5641</t>
  </si>
  <si>
    <t>RED SIGNALS IN SCOPE</t>
  </si>
  <si>
    <t>024</t>
  </si>
  <si>
    <t>1073931305110</t>
  </si>
  <si>
    <t>SN0006</t>
  </si>
  <si>
    <t>15:06:41</t>
  </si>
  <si>
    <t>1236</t>
  </si>
  <si>
    <t>Robles-Perez</t>
  </si>
  <si>
    <t>42.2547</t>
  </si>
  <si>
    <t>-72.7328</t>
  </si>
  <si>
    <t>THE TECHNICIAN SUBMITTED A REFERRAL TO DROP BURY DUE TO A BAD UNDERGROUND ISSUE CAUSING INTERMITTENT PIXELATION AND AUDIO LOSS. THEY REPLACED THE HD CONVERTER AND WALL PLATE.</t>
  </si>
  <si>
    <t>PRIORITY BORE</t>
  </si>
  <si>
    <t>6256104210168</t>
  </si>
  <si>
    <t>WM017B</t>
  </si>
  <si>
    <t>20:58:14</t>
  </si>
  <si>
    <t>2Z</t>
  </si>
  <si>
    <t>RSC-Northeast-Priority Bury SRO</t>
  </si>
  <si>
    <t>2025-11-21 11:43:16.2166667</t>
  </si>
  <si>
    <t>2025-11-21 00:43:12.3033333</t>
  </si>
  <si>
    <t>41.7381</t>
  </si>
  <si>
    <t>-72.1871</t>
  </si>
  <si>
    <t>A DROP WAS ARRANGED AT AN RD CROSSING, WITH A TEMPORARY SETUP FROM UNDERGROUND. THE NEIGHBOR APPROVED THE ARRANGEMENT, AND THE JOB WAS COMPLETED, RESOLVING THE ISSUE.</t>
  </si>
  <si>
    <t>1027273405078</t>
  </si>
  <si>
    <t>15:17:37</t>
  </si>
  <si>
    <t>;#$6</t>
  </si>
  <si>
    <t>42.227</t>
  </si>
  <si>
    <t>-72.6709</t>
  </si>
  <si>
    <t>312FT DROP. DRIVEWAY BORE. RG11 / UNDERGROUND UTILITIES ARE PRESENT / SPRINKLER SYSTEM PRESENT / PICTURES HAVE BEEN SENT AND FLAGS ARE PRESNT</t>
  </si>
  <si>
    <t>NFS 11/21 10:28AM ETA 11-12..LVM @4135662076</t>
  </si>
  <si>
    <t>THE TECHNICIAN ENCOUNTERED CONFUSION AT THE CUSTOMER'S LOCATION, AS STORE EMPLOYEES WERE UNAWARE OF THE TECHNICIAN'S PURPOSE. THE TECHNICIAN NEEDED TO MOVE THE MODEM, WHICH WOULD REQUIRE TAKING THE STORE ONLINE, BUT THE EMPLOYEES REFUSED TH</t>
  </si>
  <si>
    <t>2122090</t>
  </si>
  <si>
    <t>THE TECHNICIAN REPLACED THE MODEM AND ADJUSTED LEVELS, PROVIDING CUSTOMER EDUCATION ABOUT THE NEED TO REPLACE THEIR PERSONAL ROUTER.</t>
  </si>
  <si>
    <t>1604474305057</t>
  </si>
  <si>
    <t>WO345A</t>
  </si>
  <si>
    <t>10:01:58</t>
  </si>
  <si>
    <t>42.2512</t>
  </si>
  <si>
    <t>SAYS LINE DOWN IN PARKING LOT</t>
  </si>
  <si>
    <t>8141400070502864</t>
  </si>
  <si>
    <t>1103579720864</t>
  </si>
  <si>
    <t>1000628783474014</t>
  </si>
  <si>
    <t>PENA,ALISIS</t>
  </si>
  <si>
    <t>122 HAMPDEN ST</t>
  </si>
  <si>
    <t>8573345931</t>
  </si>
  <si>
    <t>1013158700098</t>
  </si>
  <si>
    <t>CH002A</t>
  </si>
  <si>
    <t>10:10:18</t>
  </si>
  <si>
    <t>Jones, Joy</t>
  </si>
  <si>
    <t>-=8</t>
  </si>
  <si>
    <t>6244845</t>
  </si>
  <si>
    <t>42.1402</t>
  </si>
  <si>
    <t>-72.6094</t>
  </si>
  <si>
    <t>ROUTER OFFLINE, RECEIVING POWER BUT FLASHING RED</t>
  </si>
  <si>
    <t>1020402605015</t>
  </si>
  <si>
    <t>10:22:45</t>
  </si>
  <si>
    <t>Daull, Douglas</t>
  </si>
  <si>
    <t>E1Q</t>
  </si>
  <si>
    <t>1209017</t>
  </si>
  <si>
    <t>42.2097</t>
  </si>
  <si>
    <t>-72.5806</t>
  </si>
  <si>
    <t>UNABLE TO INSTALL PHONE ONLY MODEM IN RAFTERS</t>
  </si>
  <si>
    <t>1540270605045</t>
  </si>
  <si>
    <t>OX012B</t>
  </si>
  <si>
    <t>10:23:18</t>
  </si>
  <si>
    <t>42.0853</t>
  </si>
  <si>
    <t>-71.8802</t>
  </si>
  <si>
    <t>NEEDS NEW MDM SET UP, CX ONLY HAS HOME PHONE AND NO INTERNET INSIDE HOME UNABLE TO GO THROUGH ACTIVATION PROCESS</t>
  </si>
  <si>
    <t>1604353305004</t>
  </si>
  <si>
    <t>WO216A</t>
  </si>
  <si>
    <t>10:23:32</t>
  </si>
  <si>
    <t>Ramirez, Bianca</t>
  </si>
  <si>
    <t>&amp;!.</t>
  </si>
  <si>
    <t>6108194</t>
  </si>
  <si>
    <t>42.2354</t>
  </si>
  <si>
    <t>-71.7622</t>
  </si>
  <si>
    <t>REQUESTING TECHNICUAN</t>
  </si>
  <si>
    <t>1501124005014</t>
  </si>
  <si>
    <t>10:32:31</t>
  </si>
  <si>
    <t>Powell, Omar</t>
  </si>
  <si>
    <t>XXM</t>
  </si>
  <si>
    <t>6065221</t>
  </si>
  <si>
    <t>42.225</t>
  </si>
  <si>
    <t>HSD OUT. INTERMITT</t>
  </si>
  <si>
    <t>INS43 LA004 LA005 LA006 LA010 LA045 LA123 LA700 LA721 LA943 LC005 LC020 LC705 LC707 LE085 LE090 LE095 LE097 LE100 LE125 LE130 LE135 LE140 LE155 LE156 LE180 LE200 LE215 LE335 LF002 LF008 LG015 LG025 LI025 LI030 LI035 LK205 LM001 LV709 LZ105 LZ767 LZ776</t>
  </si>
  <si>
    <t>12:05:46</t>
  </si>
  <si>
    <t>|DXS</t>
  </si>
  <si>
    <t>6804132310185</t>
  </si>
  <si>
    <t>BF010B</t>
  </si>
  <si>
    <t>08:43:41</t>
  </si>
  <si>
    <t>41.4986</t>
  </si>
  <si>
    <t>-73.3876</t>
  </si>
  <si>
    <t>CX  IS CALLING NOT ABLE TO MAKE CALLS ASK FOR A TECH</t>
  </si>
  <si>
    <t>6812330510001</t>
  </si>
  <si>
    <t>07:22:18</t>
  </si>
  <si>
    <t>41.477</t>
  </si>
  <si>
    <t>-73.4769</t>
  </si>
  <si>
    <t>INTERMITTENCY. POOR UPSTREAM</t>
  </si>
  <si>
    <t>4330817405464</t>
  </si>
  <si>
    <t>09:41:03</t>
  </si>
  <si>
    <t>6611230310193</t>
  </si>
  <si>
    <t>TB015B</t>
  </si>
  <si>
    <t>10:57:45</t>
  </si>
  <si>
    <t>Z8 SB</t>
  </si>
  <si>
    <t>Mitchell, Leah Anne</t>
  </si>
  <si>
    <t>DLG</t>
  </si>
  <si>
    <t>6178515</t>
  </si>
  <si>
    <t>41.2641</t>
  </si>
  <si>
    <t>-73.2261</t>
  </si>
  <si>
    <t>VOICE QUALITY ISSUE, CUSTOMER DOES SOUND LIKE A ROBOT WHEN I CALLED HIM UP ON THE LANDLINE, DID TS BEFORE AND STILL THE SAME WAY. WANTS TV BOXES CHECKED TOO, SCRAMBLED SCREEN</t>
  </si>
  <si>
    <t>6242000025975</t>
  </si>
  <si>
    <t>EF0006</t>
  </si>
  <si>
    <t>11:10:36</t>
  </si>
  <si>
    <t>Rivera, Yvette</t>
  </si>
  <si>
    <t>;MW</t>
  </si>
  <si>
    <t>6202537</t>
  </si>
  <si>
    <t>41.9</t>
  </si>
  <si>
    <t>-72.0868</t>
  </si>
  <si>
    <t>6755150310046</t>
  </si>
  <si>
    <t>NM0002</t>
  </si>
  <si>
    <t>11:15:16</t>
  </si>
  <si>
    <t>Williams, Martio</t>
  </si>
  <si>
    <t>)9!</t>
  </si>
  <si>
    <t>6125792</t>
  </si>
  <si>
    <t>41.6405</t>
  </si>
  <si>
    <t>-73.4832</t>
  </si>
  <si>
    <t>LISA/ HSI INTERMITTEN/ MDM IS GOOD NO ISSUES/ BUT THERE IS MULTIPLE DROPS IN HEALTH BAR FOR THE ROUTER/SENDING A TECH/ PH: 8603554030</t>
  </si>
  <si>
    <t>6488143010057</t>
  </si>
  <si>
    <t>11:22:05</t>
  </si>
  <si>
    <t>Fernandez, Martin</t>
  </si>
  <si>
    <t>0($</t>
  </si>
  <si>
    <t>6166953</t>
  </si>
  <si>
    <t>41.4904</t>
  </si>
  <si>
    <t>-73.236</t>
  </si>
  <si>
    <t>06791</t>
  </si>
  <si>
    <t>6791142010063</t>
  </si>
  <si>
    <t>HW0042</t>
  </si>
  <si>
    <t>Avent, Chesley</t>
  </si>
  <si>
    <t>1HJ</t>
  </si>
  <si>
    <t>6272051</t>
  </si>
  <si>
    <t>41.7939</t>
  </si>
  <si>
    <t>-73.0506</t>
  </si>
  <si>
    <t>MODEM SWAP, BUT WILL NOT CONNECT.  POSSIBLE ISSUE WITH DROP OR COAX OUTLET.  NEEDS TECH</t>
  </si>
  <si>
    <t>LQ</t>
  </si>
  <si>
    <t>RTM FOR NO SIGNAL SUBMITTED. PENDING REPAIR FOR RESOLUTION.</t>
  </si>
  <si>
    <t>3836443705011</t>
  </si>
  <si>
    <t>OP124</t>
  </si>
  <si>
    <t>10:38:35</t>
  </si>
  <si>
    <t>980</t>
  </si>
  <si>
    <t>Caouette</t>
  </si>
  <si>
    <t>43.8002</t>
  </si>
  <si>
    <t>-71.1182</t>
  </si>
  <si>
    <t>CX STATED CABLE IS HANGING LOW</t>
  </si>
  <si>
    <t>6350691</t>
  </si>
  <si>
    <t>37</t>
  </si>
  <si>
    <t>4802513</t>
  </si>
  <si>
    <t>836</t>
  </si>
  <si>
    <t>8358303050031193</t>
  </si>
  <si>
    <t>1000875281004062</t>
  </si>
  <si>
    <t>5 BRADS WAY</t>
  </si>
  <si>
    <t>4976455000007</t>
  </si>
  <si>
    <t>NA106</t>
  </si>
  <si>
    <t>10:37:17</t>
  </si>
  <si>
    <t>5266830</t>
  </si>
  <si>
    <t>2025-05-06 15:27:31.0000000</t>
  </si>
  <si>
    <t>199</t>
  </si>
  <si>
    <t>44.7576</t>
  </si>
  <si>
    <t>-69.6508</t>
  </si>
  <si>
    <t>TXFR CONNECT W/ NEW EQUIP.</t>
  </si>
  <si>
    <t>Cortez, Daniel</t>
  </si>
  <si>
    <t>62573</t>
  </si>
  <si>
    <t>6295019</t>
  </si>
  <si>
    <t>LA110 LA112 LA113 LA123 LA721 LA756 LA943 LC80B LI005 LI010 LZ100 LZ606</t>
  </si>
  <si>
    <t>Williams, Damien</t>
  </si>
  <si>
    <t>\!_</t>
  </si>
  <si>
    <t>1007720</t>
  </si>
  <si>
    <t>NFS-TICKET JOB MOVED TO TECH PER SUP</t>
  </si>
  <si>
    <t>5747993</t>
  </si>
  <si>
    <t>NFS 11/21 10:38AM WANTS TECH AFTER 1PM</t>
  </si>
  <si>
    <t>CALL 2034177252, LANDLINE NOT WORKING   NFS 11/21 10:38AM WANTS TECH AFTER 1PM</t>
  </si>
  <si>
    <t>5266505</t>
  </si>
  <si>
    <t>6482111010231</t>
  </si>
  <si>
    <t>NT006C</t>
  </si>
  <si>
    <t>11:43:52</t>
  </si>
  <si>
    <t>Beter, Dawn</t>
  </si>
  <si>
    <t>{-D</t>
  </si>
  <si>
    <t>6169223</t>
  </si>
  <si>
    <t>41.417</t>
  </si>
  <si>
    <t>-73.2928</t>
  </si>
  <si>
    <t>POC: 2036666787 NDT PWC HARDWIRED NO CHANGE</t>
  </si>
  <si>
    <t>2037753998</t>
  </si>
  <si>
    <t>6804342010070</t>
  </si>
  <si>
    <t>BF004D</t>
  </si>
  <si>
    <t>11:44:48</t>
  </si>
  <si>
    <t>Newman, Amani</t>
  </si>
  <si>
    <t>?#&gt;</t>
  </si>
  <si>
    <t>7052577</t>
  </si>
  <si>
    <t>41.4627</t>
  </si>
  <si>
    <t>-73.3924</t>
  </si>
  <si>
    <t>CUSTOMER NEW ROUTER WONT CONNECT TO INTERNET. MODEM IS ONLINE</t>
  </si>
  <si>
    <t>CUSTOMER EDUCATION PROVIDED ON ACTIVE WIFI, AND ALL SPECTRUM SERVICES ARE FUNCTIONING PROPERLY.</t>
  </si>
  <si>
    <t>3254361705072</t>
  </si>
  <si>
    <t>CN370</t>
  </si>
  <si>
    <t>10:09:13</t>
  </si>
  <si>
    <t>Davis, Emily</t>
  </si>
  <si>
    <t>#4;</t>
  </si>
  <si>
    <t>1522932</t>
  </si>
  <si>
    <t>43.7123</t>
  </si>
  <si>
    <t>-71.4519</t>
  </si>
  <si>
    <t>ROUTER OFFLINE. STATIC IS NOT PINGING. POC: 9788351900</t>
  </si>
  <si>
    <t>4274620405024</t>
  </si>
  <si>
    <t>MG027B</t>
  </si>
  <si>
    <t>10:08:32</t>
  </si>
  <si>
    <t>2326</t>
  </si>
  <si>
    <t>Troy</t>
  </si>
  <si>
    <t>44.0187</t>
  </si>
  <si>
    <t>-70.3714</t>
  </si>
  <si>
    <t>INTERMITTENT CONNECTION.  SIGNALS OUT OF RANGE</t>
  </si>
  <si>
    <t>8358301890056727</t>
  </si>
  <si>
    <t>1406647761541</t>
  </si>
  <si>
    <t>1000875263304068</t>
  </si>
  <si>
    <t>BARTER,BROGAN</t>
  </si>
  <si>
    <t>78 W ALNA RD</t>
  </si>
  <si>
    <t>2073509873</t>
  </si>
  <si>
    <t>4578409005064</t>
  </si>
  <si>
    <t>NC084</t>
  </si>
  <si>
    <t>10:08:27</t>
  </si>
  <si>
    <t>jasdeep singh syalee, fnu</t>
  </si>
  <si>
    <t>}_W</t>
  </si>
  <si>
    <t>6296075</t>
  </si>
  <si>
    <t>44.0261</t>
  </si>
  <si>
    <t>-69.6579</t>
  </si>
  <si>
    <t>CCI NO ACTIVE OUTLET  //SETUP TC</t>
  </si>
  <si>
    <t>4046601205171</t>
  </si>
  <si>
    <t>AR071</t>
  </si>
  <si>
    <t>09:52:57</t>
  </si>
  <si>
    <t>Matos, karina</t>
  </si>
  <si>
    <t>8ID</t>
  </si>
  <si>
    <t>6234688</t>
  </si>
  <si>
    <t>43.3618</t>
  </si>
  <si>
    <t>-70.4771</t>
  </si>
  <si>
    <t>LINES ARE ON THE GROUND ON THE BACK OF THE BUILDING</t>
  </si>
  <si>
    <t>4736202705013</t>
  </si>
  <si>
    <t>CA010</t>
  </si>
  <si>
    <t>09:39:08</t>
  </si>
  <si>
    <t>778</t>
  </si>
  <si>
    <t>077</t>
  </si>
  <si>
    <t>46.8708</t>
  </si>
  <si>
    <t>-68.006</t>
  </si>
  <si>
    <t>HAS NO DIAL TONE</t>
  </si>
  <si>
    <t>4462212700007</t>
  </si>
  <si>
    <t>09:25:44</t>
  </si>
  <si>
    <t>C4</t>
  </si>
  <si>
    <t>192</t>
  </si>
  <si>
    <t>NANCY HAS DROPPED CALLS. DURING THE CALL WITH THE CUSTOMER, THE CALL DROPPED. CALLED CUSTOMER BACK; HISTORIC SIGNAL LEVEL CHECK FAILED.</t>
  </si>
  <si>
    <t>1406648210753</t>
  </si>
  <si>
    <t>1000875265744063</t>
  </si>
  <si>
    <t>5 CHARLES ST</t>
  </si>
  <si>
    <t>4240481705042</t>
  </si>
  <si>
    <t>LW179</t>
  </si>
  <si>
    <t>10:12:51</t>
  </si>
  <si>
    <t>1386</t>
  </si>
  <si>
    <t>Wilday</t>
  </si>
  <si>
    <t>44.0998</t>
  </si>
  <si>
    <t>-70.1944</t>
  </si>
  <si>
    <t>INSTALL.</t>
  </si>
  <si>
    <t>4281600205019</t>
  </si>
  <si>
    <t>NY126</t>
  </si>
  <si>
    <t>11:32:43</t>
  </si>
  <si>
    <t>Collins, Matthew</t>
  </si>
  <si>
    <t>$RU</t>
  </si>
  <si>
    <t>6248353</t>
  </si>
  <si>
    <t>44.1955</t>
  </si>
  <si>
    <t>-70.5164</t>
  </si>
  <si>
    <t>4401020105033</t>
  </si>
  <si>
    <t>CI038</t>
  </si>
  <si>
    <t>11:01:46</t>
  </si>
  <si>
    <t>44.8078</t>
  </si>
  <si>
    <t>-68.9509</t>
  </si>
  <si>
    <t>CUSTOMER WANTS TO CONVERT TO USING THE SPECTRUM APP WITH 1 XUMO NEEDS DVR'S TAKEN OUT</t>
  </si>
  <si>
    <t>8358301470034573</t>
  </si>
  <si>
    <t>1000865274094063</t>
  </si>
  <si>
    <t>15 ACADIA HTS</t>
  </si>
  <si>
    <t>04785</t>
  </si>
  <si>
    <t>4785138605284</t>
  </si>
  <si>
    <t>MWA0A</t>
  </si>
  <si>
    <t>08:15:12</t>
  </si>
  <si>
    <t>Barrera, Heriberto</t>
  </si>
  <si>
    <t>/WV</t>
  </si>
  <si>
    <t>7035552</t>
  </si>
  <si>
    <t>D0008 DT051 INS21 INS23 INS27 INS30 INS41 LA055 LA090 LA110 LA112 LA113 LA721 LA767 LA810 LA905 LA915 LC042 LC84A LC905 LC910 LC999 LE002 LE255 LE905 LI005 LI010 LI750 LI905 LK785 LK786 LV729 LV900 LZ860 LZ863 SPGDE T0125 TE400 TE402 V0107</t>
  </si>
  <si>
    <t>47.1672</t>
  </si>
  <si>
    <t>-67.9463</t>
  </si>
  <si>
    <t>Barrera, Heriberto Eduard</t>
  </si>
  <si>
    <t>20751</t>
  </si>
  <si>
    <t>Valladolid, Jose L</t>
  </si>
  <si>
    <t>Martinez, Susana A</t>
  </si>
  <si>
    <t>6380243</t>
  </si>
  <si>
    <t>2025-11-21 08:31:47.0000000</t>
  </si>
  <si>
    <t>5266446</t>
  </si>
  <si>
    <t>1047</t>
  </si>
  <si>
    <t>Maxell</t>
  </si>
  <si>
    <t>09:09:25</t>
  </si>
  <si>
    <t>THE CUSTOMER'S TV HAD AN ISSUE WITH BURNT-OUT LEDS IN THE REAR. THE TECHNICIAN EDUCATED THE CUSTOMER ON HOW TO HOOK UP A NEW TV.</t>
  </si>
  <si>
    <t>098</t>
  </si>
  <si>
    <t>04630</t>
  </si>
  <si>
    <t>4630424905065</t>
  </si>
  <si>
    <t>MC016</t>
  </si>
  <si>
    <t>10:05:36</t>
  </si>
  <si>
    <t>44.7265</t>
  </si>
  <si>
    <t>-67.3882</t>
  </si>
  <si>
    <t>NFS PULLED FORWARD PER ETD REQUEST</t>
  </si>
  <si>
    <t>ONGOING INTERMITTENT CONNECTION/AT TIMES NO CONNECTION/SIGNAL LEVEL CHECK UNACCEPTABLE FOR UPSTREAM</t>
  </si>
  <si>
    <t>04030</t>
  </si>
  <si>
    <t>4030530105041</t>
  </si>
  <si>
    <t>BX038</t>
  </si>
  <si>
    <t>11:19:26</t>
  </si>
  <si>
    <t>Priess, Michael</t>
  </si>
  <si>
    <t>C=9</t>
  </si>
  <si>
    <t>1073932</t>
  </si>
  <si>
    <t>43.5744</t>
  </si>
  <si>
    <t>-70.6773</t>
  </si>
  <si>
    <t>NO PIC, CYCLED THROUGH INPUTS, SUB SAID TV WAS FLICKERING B4, MIGHT OF GONE OUT.....</t>
  </si>
  <si>
    <t>3909533805114</t>
  </si>
  <si>
    <t>WC074</t>
  </si>
  <si>
    <t>11:19:48</t>
  </si>
  <si>
    <t>Rada, Tomas</t>
  </si>
  <si>
    <t>)KP</t>
  </si>
  <si>
    <t>6271227</t>
  </si>
  <si>
    <t>43.1684</t>
  </si>
  <si>
    <t>-70.7452</t>
  </si>
  <si>
    <t>NO SIGNAL//CLOSED CAP ISSUES</t>
  </si>
  <si>
    <t>4965325305043</t>
  </si>
  <si>
    <t>NP075</t>
  </si>
  <si>
    <t>11:21:53</t>
  </si>
  <si>
    <t>Martinez, Rafael</t>
  </si>
  <si>
    <t>5BC</t>
  </si>
  <si>
    <t>6189329</t>
  </si>
  <si>
    <t>44.8201</t>
  </si>
  <si>
    <t>-69.3004</t>
  </si>
  <si>
    <t>MISSING NBA LEAGUE PASS AFTER ADDING TO ACCT- HELP SET UP SPECTRUM TV APP</t>
  </si>
  <si>
    <t>4412124505028</t>
  </si>
  <si>
    <t>BA116</t>
  </si>
  <si>
    <t>11:45:40</t>
  </si>
  <si>
    <t>SE Z2</t>
  </si>
  <si>
    <t>Stevens, Shalanetta</t>
  </si>
  <si>
    <t>HH-</t>
  </si>
  <si>
    <t>6031337</t>
  </si>
  <si>
    <t>44.8111</t>
  </si>
  <si>
    <t>-68.7311</t>
  </si>
  <si>
    <t>CUS GOT A NEW TV NEEDS TO CONNECT STB</t>
  </si>
  <si>
    <t>5264911</t>
  </si>
  <si>
    <t>4414374805041</t>
  </si>
  <si>
    <t>DR001</t>
  </si>
  <si>
    <t>11:56:31</t>
  </si>
  <si>
    <t>King, Wendy</t>
  </si>
  <si>
    <t>9HO</t>
  </si>
  <si>
    <t>6101213</t>
  </si>
  <si>
    <t>BNGR/BRWN DI-44</t>
  </si>
  <si>
    <t>45.3498</t>
  </si>
  <si>
    <t>-69.0589</t>
  </si>
  <si>
    <t>DROPPED CALL ISSUE.</t>
  </si>
  <si>
    <t>4092207705024</t>
  </si>
  <si>
    <t>SB130</t>
  </si>
  <si>
    <t>12:28:43</t>
  </si>
  <si>
    <t>4854384</t>
  </si>
  <si>
    <t>2024-11-20 10:20:45.0000000</t>
  </si>
  <si>
    <t>2023-09-01</t>
  </si>
  <si>
    <t>2023-09-15</t>
  </si>
  <si>
    <t>2023-09-26</t>
  </si>
  <si>
    <t>43.6564</t>
  </si>
  <si>
    <t>-70.3821</t>
  </si>
  <si>
    <t>JUAN FERREZ / NO INTERNET / UNWILLING TO TROUBLESHOOT / TC ADV FEE / POC RAY 2078547517</t>
  </si>
  <si>
    <t>4084542405014</t>
  </si>
  <si>
    <t>BX267</t>
  </si>
  <si>
    <t>09:28:32</t>
  </si>
  <si>
    <t>Cox, Jesse</t>
  </si>
  <si>
    <t>.FU</t>
  </si>
  <si>
    <t>6132573</t>
  </si>
  <si>
    <t>43.78</t>
  </si>
  <si>
    <t>-70.4988</t>
  </si>
  <si>
    <t>SLOW UPLOAD</t>
  </si>
  <si>
    <t>4039967505037</t>
  </si>
  <si>
    <t>CB063B</t>
  </si>
  <si>
    <t>11:55:12</t>
  </si>
  <si>
    <t>Marrie, Sarah</t>
  </si>
  <si>
    <t>:AW</t>
  </si>
  <si>
    <t>1233295</t>
  </si>
  <si>
    <t>43.9094</t>
  </si>
  <si>
    <t>-70.3285</t>
  </si>
  <si>
    <t>CUSTOMER INDICATING WIRING ISSUE.  NOT HOME TO T/S</t>
  </si>
  <si>
    <t>03561</t>
  </si>
  <si>
    <t>3561531005062</t>
  </si>
  <si>
    <t>LT030</t>
  </si>
  <si>
    <t>08:34:59</t>
  </si>
  <si>
    <t>44.3084</t>
  </si>
  <si>
    <t>-71.7503</t>
  </si>
  <si>
    <t>CX HAVING ISSUES WITH BOXES TURNING ON AND OFF</t>
  </si>
  <si>
    <t>4106453305063</t>
  </si>
  <si>
    <t>SX069</t>
  </si>
  <si>
    <t>09:22:37</t>
  </si>
  <si>
    <t>Hardesty, Stephen</t>
  </si>
  <si>
    <t>BC8</t>
  </si>
  <si>
    <t>6152884</t>
  </si>
  <si>
    <t>43.6329</t>
  </si>
  <si>
    <t>-70.2548</t>
  </si>
  <si>
    <t>SIGNAL ISSUES TO NEW STB, CUST ALSO REPORTING LOUD HUMMING FROM BOX AND NOT ABLE TO PAUSE/FF/REWIND RECORDINGS</t>
  </si>
  <si>
    <t>09:25:33</t>
  </si>
  <si>
    <t>THE TECHNICIAN FIXED THE MODEM AND ROUTER, BRINGING EVERYTHING ONLINE.</t>
  </si>
  <si>
    <t>3906616805011</t>
  </si>
  <si>
    <t>WC055</t>
  </si>
  <si>
    <t>09:56:09</t>
  </si>
  <si>
    <t>Dogan</t>
  </si>
  <si>
    <t>Tastekin</t>
  </si>
  <si>
    <t>43.3698</t>
  </si>
  <si>
    <t>-70.7429</t>
  </si>
  <si>
    <t>NFS...TICKET TO CHANGE TIME , UPON REQUEST.</t>
  </si>
  <si>
    <t>CUSTOMER DOESNT HAVE COAXIAL CABLE/SETUP TRUCK ROLL</t>
  </si>
  <si>
    <t>04927</t>
  </si>
  <si>
    <t>4927350505012</t>
  </si>
  <si>
    <t>2090</t>
  </si>
  <si>
    <t>WI085</t>
  </si>
  <si>
    <t>09:23:43</t>
  </si>
  <si>
    <t>568</t>
  </si>
  <si>
    <t>Aimee</t>
  </si>
  <si>
    <t>Nichols</t>
  </si>
  <si>
    <t>056</t>
  </si>
  <si>
    <t>44.6863</t>
  </si>
  <si>
    <t>-69.5457</t>
  </si>
  <si>
    <t>TELEPHONE SERVICE HAS BEEN POOR OVER THE PAST FEW DAYS; SCOPE SHOWS SIGNALS OUT OF SPEC SINCE TUESDAY MORNING AFTER MIDNIGHT; CX STATES THAT CALLS SOUND LIKE THEY'RE UNDERWATER, AND DIAL TONE IS ERRATIC</t>
  </si>
  <si>
    <t>4038117705059</t>
  </si>
  <si>
    <t>10:40:56</t>
  </si>
  <si>
    <t>Paige, Olivia</t>
  </si>
  <si>
    <t>0A9</t>
  </si>
  <si>
    <t>1085789</t>
  </si>
  <si>
    <t>43.6867</t>
  </si>
  <si>
    <t>-70.4225</t>
  </si>
  <si>
    <t>INTERMITTENT ISSUES/ SLOW SPEEDS</t>
  </si>
  <si>
    <t>4257143005017</t>
  </si>
  <si>
    <t>10:41:13</t>
  </si>
  <si>
    <t>44.5568</t>
  </si>
  <si>
    <t>-70.5432</t>
  </si>
  <si>
    <t>MWTEAM CIRCLE K  72 MAIN ST, MEXICO, ME 04257-1430 NO INFO PROVIDED</t>
  </si>
  <si>
    <t>4976131600014</t>
  </si>
  <si>
    <t>NA130</t>
  </si>
  <si>
    <t>10:39:12</t>
  </si>
  <si>
    <t>|%`4</t>
  </si>
  <si>
    <t>!5L</t>
  </si>
  <si>
    <t>OP001</t>
  </si>
  <si>
    <t>44.7744</t>
  </si>
  <si>
    <t>-69.726</t>
  </si>
  <si>
    <t>NEEDING BOXES SWAPPED HAVE CABLE CARDS</t>
  </si>
  <si>
    <t>8358300100317630</t>
  </si>
  <si>
    <t>1406648215604</t>
  </si>
  <si>
    <t>1000875273284060</t>
  </si>
  <si>
    <t>1900 BROADWAY</t>
  </si>
  <si>
    <t>4106403005037</t>
  </si>
  <si>
    <t>SX073</t>
  </si>
  <si>
    <t>10:24:50</t>
  </si>
  <si>
    <t>43.6294</t>
  </si>
  <si>
    <t>-70.3134</t>
  </si>
  <si>
    <t>Orozco, Meagan Louiz</t>
  </si>
  <si>
    <t>49592</t>
  </si>
  <si>
    <t>6275943</t>
  </si>
  <si>
    <t>1000875317904061</t>
  </si>
  <si>
    <t>77 COLEBROOK RD</t>
  </si>
  <si>
    <t>4260260905084</t>
  </si>
  <si>
    <t>CB082</t>
  </si>
  <si>
    <t>11:13:04</t>
  </si>
  <si>
    <t>1475</t>
  </si>
  <si>
    <t>Artith</t>
  </si>
  <si>
    <t>Malaythong</t>
  </si>
  <si>
    <t>|_TR</t>
  </si>
  <si>
    <t>43.9405</t>
  </si>
  <si>
    <t>-70.3448</t>
  </si>
  <si>
    <t>LINE WAS PULLED DOWN BY SERVICE TRUCK , NON CX JUST NEEDS LINE RISEN HIGHER SO PLOW TRUCK CAN COME THROUGH AND THE LINE IS OBSTRUCTING DRIVEWAY CONTACT (207) 653-2837</t>
  </si>
  <si>
    <t>4090693105030</t>
  </si>
  <si>
    <t>WC014</t>
  </si>
  <si>
    <t>10:49:30</t>
  </si>
  <si>
    <t>|`8_</t>
  </si>
  <si>
    <t>Speaks, Matthew</t>
  </si>
  <si>
    <t>1B(</t>
  </si>
  <si>
    <t>6225915</t>
  </si>
  <si>
    <t>43.3363</t>
  </si>
  <si>
    <t>-70.7057</t>
  </si>
  <si>
    <t>3264330505180</t>
  </si>
  <si>
    <t>PY085</t>
  </si>
  <si>
    <t>10:56:23</t>
  </si>
  <si>
    <t>909</t>
  </si>
  <si>
    <t>Isaiah</t>
  </si>
  <si>
    <t>Lemay</t>
  </si>
  <si>
    <t>43.7754</t>
  </si>
  <si>
    <t>-71.6929</t>
  </si>
  <si>
    <t>VID 1 OUTLET OUT</t>
  </si>
  <si>
    <t>4947680505086</t>
  </si>
  <si>
    <t>WY028</t>
  </si>
  <si>
    <t>11:02:20</t>
  </si>
  <si>
    <t>2307</t>
  </si>
  <si>
    <t>Maberry</t>
  </si>
  <si>
    <t>N ANSON D6-20</t>
  </si>
  <si>
    <t>LA090 LA775 LK205</t>
  </si>
  <si>
    <t>45.0538</t>
  </si>
  <si>
    <t>-70.3159</t>
  </si>
  <si>
    <t>4043881305052</t>
  </si>
  <si>
    <t>AR056</t>
  </si>
  <si>
    <t>11:59:43</t>
  </si>
  <si>
    <t>Perry, Justin</t>
  </si>
  <si>
    <t>$@9</t>
  </si>
  <si>
    <t>6066896</t>
  </si>
  <si>
    <t>43.3977</t>
  </si>
  <si>
    <t>-70.5263</t>
  </si>
  <si>
    <t>JOAN/ CANT CONNECT/ PC MODEM AND ROUTER/ FACTORY RESET ROUTER/ CANT CONNECT CX ALSO WANTING EQUIPMENT SWAPPED/ SETUP TC/ 12:01EST JP</t>
  </si>
  <si>
    <t>4240415605094</t>
  </si>
  <si>
    <t>LW197</t>
  </si>
  <si>
    <t>11:39:42</t>
  </si>
  <si>
    <t>|;`C</t>
  </si>
  <si>
    <t>44.1016</t>
  </si>
  <si>
    <t>-70.1858</t>
  </si>
  <si>
    <t>INSTALL INTERNET AND VOICE.</t>
  </si>
  <si>
    <t>917</t>
  </si>
  <si>
    <t>Marek</t>
  </si>
  <si>
    <t>PLEASE ASSIGN</t>
  </si>
  <si>
    <t>4002363605017</t>
  </si>
  <si>
    <t>AR013</t>
  </si>
  <si>
    <t>10:47:18</t>
  </si>
  <si>
    <t>LA721 LK702 LP001</t>
  </si>
  <si>
    <t>43.4378</t>
  </si>
  <si>
    <t>-70.6937</t>
  </si>
  <si>
    <t>MOVE COAX LINE</t>
  </si>
  <si>
    <t>Damas, Stephanie</t>
  </si>
  <si>
    <t>96333</t>
  </si>
  <si>
    <t>6070124</t>
  </si>
  <si>
    <t>Neal, William</t>
  </si>
  <si>
    <t>Quinones, Eileen</t>
  </si>
  <si>
    <t>4357124105024</t>
  </si>
  <si>
    <t>AU340</t>
  </si>
  <si>
    <t>11:46:18</t>
  </si>
  <si>
    <t>|;T#</t>
  </si>
  <si>
    <t>44.0888</t>
  </si>
  <si>
    <t>-69.7987</t>
  </si>
  <si>
    <t>NFS-TICKET FROM SUP</t>
  </si>
  <si>
    <t>12:29:07</t>
  </si>
  <si>
    <t>THE TECHNICIAN REFERRED MAINTENANCE FOR POOR SIGNAL AND RAN A NEW OUTLET TO ADDRESS EXCESS NOISE.</t>
  </si>
  <si>
    <t>4084600705057</t>
  </si>
  <si>
    <t>BX242</t>
  </si>
  <si>
    <t>09:38:38</t>
  </si>
  <si>
    <t>Wray, Jenece</t>
  </si>
  <si>
    <t>!48</t>
  </si>
  <si>
    <t>6245711</t>
  </si>
  <si>
    <t>43.7685</t>
  </si>
  <si>
    <t>-70.5921</t>
  </si>
  <si>
    <t>NO POWER ON MODEM / EDU CX CAN TRY ANOTHER OUTLET . UNWILLING</t>
  </si>
  <si>
    <t>4090518405045</t>
  </si>
  <si>
    <t>WC031B</t>
  </si>
  <si>
    <t>10:03:44</t>
  </si>
  <si>
    <t>5308832</t>
  </si>
  <si>
    <t>2024-04-10 08:00:06.0000000</t>
  </si>
  <si>
    <t>2024-04-10</t>
  </si>
  <si>
    <t>43.2919</t>
  </si>
  <si>
    <t>-70.6055</t>
  </si>
  <si>
    <t>4043656905052</t>
  </si>
  <si>
    <t>10:35:20</t>
  </si>
  <si>
    <t>Ramirez, Rafael</t>
  </si>
  <si>
    <t>A(3</t>
  </si>
  <si>
    <t>1501301</t>
  </si>
  <si>
    <t>-70.5299</t>
  </si>
  <si>
    <t>10:36:42</t>
  </si>
  <si>
    <t>ALL SERVICE IS OUT DUE TO A MAINTENANCE ISSUE, AND A MAINTENANCE TICKET HAS BEEN REFERRED TO RESOLVE THE ISSUE.</t>
  </si>
  <si>
    <t>04856</t>
  </si>
  <si>
    <t>2035610072</t>
  </si>
  <si>
    <t>4856596205014</t>
  </si>
  <si>
    <t>1940</t>
  </si>
  <si>
    <t>WN099C</t>
  </si>
  <si>
    <t>12:06:29</t>
  </si>
  <si>
    <t>44.1902</t>
  </si>
  <si>
    <t>-69.0756</t>
  </si>
  <si>
    <t>BLACK SCREEN ON TV</t>
  </si>
  <si>
    <t>3633369</t>
  </si>
  <si>
    <t>1227</t>
  </si>
  <si>
    <t>8358310100055106</t>
  </si>
  <si>
    <t>1406641482284</t>
  </si>
  <si>
    <t>1000875344714061</t>
  </si>
  <si>
    <t>ATT WIRELESS - NE REGION,*</t>
  </si>
  <si>
    <t>3223502805026</t>
  </si>
  <si>
    <t>CF027</t>
  </si>
  <si>
    <t>11:51:07</t>
  </si>
  <si>
    <t>2157</t>
  </si>
  <si>
    <t>Landgrebe</t>
  </si>
  <si>
    <t>43.9666</t>
  </si>
  <si>
    <t>-71.5254</t>
  </si>
  <si>
    <t>MWTEAM ATT WIRELESS 1 SKI AREA RD, BLDG TOWR APT ATT, CAMPTON, NH 03223-5028  NO INFO PROVIDED</t>
  </si>
  <si>
    <t>OA045 OA055 OA200 OC321 OC700 OE255 OE703 OE710 OE720 OE750 OE770 OE775 OI010 OI011 OV102 OV104 OV105 OV106 OV111 OV112 OV113 OV114 RPBYP</t>
  </si>
  <si>
    <t>1496</t>
  </si>
  <si>
    <t>Jamey</t>
  </si>
  <si>
    <t>Sliva</t>
  </si>
  <si>
    <t>11/21 8:54AM EA NO ANSWER</t>
  </si>
  <si>
    <t>1000875335654060</t>
  </si>
  <si>
    <t>11:36:32</t>
  </si>
  <si>
    <t>|EKN</t>
  </si>
  <si>
    <t>5870185</t>
  </si>
  <si>
    <t>172</t>
  </si>
  <si>
    <t>100FT/RG11/ NO BORES,</t>
  </si>
  <si>
    <t>6400505</t>
  </si>
  <si>
    <t>NFS RESCH PER SUP CUST AWARE</t>
  </si>
  <si>
    <t>6383799</t>
  </si>
  <si>
    <t>LA055 LA810 LA905 LA915 LC708 LC905 LC910 LC999 LE255 LE905 LF008 LF010 LI005 LI010 LI299 LI300 LI750 LI905 LK205 LV726 LV900 LV901 TE400 TE402</t>
  </si>
  <si>
    <t>NFS CUSTOMER TO BE HOME BY 12:15</t>
  </si>
  <si>
    <t>TC CUSTOMER TO BE HOME BY 12:15</t>
  </si>
  <si>
    <t>3909580405180</t>
  </si>
  <si>
    <t>WC068</t>
  </si>
  <si>
    <t>11:04:47</t>
  </si>
  <si>
    <t>Asistin, Carl Patrick</t>
  </si>
  <si>
    <t>/B_</t>
  </si>
  <si>
    <t>6261712</t>
  </si>
  <si>
    <t>43.1552</t>
  </si>
  <si>
    <t>-70.6338</t>
  </si>
  <si>
    <t>VOICE INSTALLATION, NO DIAL TONE.</t>
  </si>
  <si>
    <t>04355</t>
  </si>
  <si>
    <t>4355393305010</t>
  </si>
  <si>
    <t>2470</t>
  </si>
  <si>
    <t>AU124</t>
  </si>
  <si>
    <t>11:04:29</t>
  </si>
  <si>
    <t>44.3849</t>
  </si>
  <si>
    <t>-69.9792</t>
  </si>
  <si>
    <t>RESCUE MODEM NOT WORKING</t>
  </si>
  <si>
    <t>3743367</t>
  </si>
  <si>
    <t>655</t>
  </si>
  <si>
    <t>LE007 LI045 LI046 LI299 LK205</t>
  </si>
  <si>
    <t>NEEDS WORK</t>
  </si>
  <si>
    <t>061</t>
  </si>
  <si>
    <t>2466</t>
  </si>
  <si>
    <t>Ben</t>
  </si>
  <si>
    <t>Lawrence</t>
  </si>
  <si>
    <t>5203575</t>
  </si>
  <si>
    <t>644</t>
  </si>
  <si>
    <t>5530948</t>
  </si>
  <si>
    <t>401</t>
  </si>
  <si>
    <t>04097</t>
  </si>
  <si>
    <t>4097697605048</t>
  </si>
  <si>
    <t>CB101</t>
  </si>
  <si>
    <t>09:04:42</t>
  </si>
  <si>
    <t>Robles, Ruben</t>
  </si>
  <si>
    <t>_S(</t>
  </si>
  <si>
    <t>7050385</t>
  </si>
  <si>
    <t>LA705 LA740 LA905 LA915 LC705 LC905 LC910 LC999 LE905 LI760 LI905 LK702 LV900 TE400 TE402</t>
  </si>
  <si>
    <t>43.8353</t>
  </si>
  <si>
    <t>-70.1962</t>
  </si>
  <si>
    <t>Robles, Ruben Albert</t>
  </si>
  <si>
    <t>65165</t>
  </si>
  <si>
    <t>4064116905110</t>
  </si>
  <si>
    <t>SA230</t>
  </si>
  <si>
    <t>09:14:19</t>
  </si>
  <si>
    <t>43.5384</t>
  </si>
  <si>
    <t>-70.3958</t>
  </si>
  <si>
    <t>STILL NEEDS HELP WITH BASEMENT TV</t>
  </si>
  <si>
    <t>3254477905087</t>
  </si>
  <si>
    <t>CN388</t>
  </si>
  <si>
    <t>09:16:34</t>
  </si>
  <si>
    <t>McCallum, Amira</t>
  </si>
  <si>
    <t>9XX</t>
  </si>
  <si>
    <t>6083111</t>
  </si>
  <si>
    <t>43.6974</t>
  </si>
  <si>
    <t>-71.4081</t>
  </si>
  <si>
    <t>4210406805029</t>
  </si>
  <si>
    <t>LW076</t>
  </si>
  <si>
    <t>09:16:36</t>
  </si>
  <si>
    <t>Villarreal, Graciela</t>
  </si>
  <si>
    <t>:$&gt;</t>
  </si>
  <si>
    <t>6110526</t>
  </si>
  <si>
    <t>44.0856</t>
  </si>
  <si>
    <t>-70.2515</t>
  </si>
  <si>
    <t>INTERMEDIATE CONNECTION/MODEM KEEPS LOOSING CONNECTION/LOST CONNECTION IN REAL TIME</t>
  </si>
  <si>
    <t>4048352305069</t>
  </si>
  <si>
    <t>BX156</t>
  </si>
  <si>
    <t>08:42:57</t>
  </si>
  <si>
    <t>Chennampally, Alan</t>
  </si>
  <si>
    <t>{FL</t>
  </si>
  <si>
    <t>6251312</t>
  </si>
  <si>
    <t>43.6949</t>
  </si>
  <si>
    <t>-70.7851</t>
  </si>
  <si>
    <t>INC TT DUNPHY *,*</t>
  </si>
  <si>
    <t>04958</t>
  </si>
  <si>
    <t>4958761205066</t>
  </si>
  <si>
    <t>NA014</t>
  </si>
  <si>
    <t>44.8625</t>
  </si>
  <si>
    <t>-69.8768</t>
  </si>
  <si>
    <t>NFS MOVED FORWARD ETD REQUEST</t>
  </si>
  <si>
    <t>TORY DUNSY//SIGNAL ISSUES//TC</t>
  </si>
  <si>
    <t>04353</t>
  </si>
  <si>
    <t>4353310805030</t>
  </si>
  <si>
    <t>WF091</t>
  </si>
  <si>
    <t>09:56:50</t>
  </si>
  <si>
    <t>Z6 R1</t>
  </si>
  <si>
    <t>Morgan, Cort</t>
  </si>
  <si>
    <t>!J2</t>
  </si>
  <si>
    <t>6153880</t>
  </si>
  <si>
    <t>AUGUSTA E9-41</t>
  </si>
  <si>
    <t>3532959</t>
  </si>
  <si>
    <t>2025-08-28 02:45:14.0000000</t>
  </si>
  <si>
    <t>2022-03-31</t>
  </si>
  <si>
    <t>Subsidized Build</t>
  </si>
  <si>
    <t>2022-09-13</t>
  </si>
  <si>
    <t>85</t>
  </si>
  <si>
    <t>2023-07-17</t>
  </si>
  <si>
    <t>44.2322</t>
  </si>
  <si>
    <t>-69.5588</t>
  </si>
  <si>
    <t>CANT GET CALLS</t>
  </si>
  <si>
    <t>03853</t>
  </si>
  <si>
    <t>3853605605038</t>
  </si>
  <si>
    <t>CN407</t>
  </si>
  <si>
    <t>09:20:46</t>
  </si>
  <si>
    <t>|&lt;XL</t>
  </si>
  <si>
    <t>43.661</t>
  </si>
  <si>
    <t>-71.2902</t>
  </si>
  <si>
    <t>NON CUST--- ABBY MILLER  29 SAWYER POINT  MIRROR LAKE, NH  CONTACT # 603-477-6498 --- THERE IS A CABLE LINE THAT IS ATTACHED TO THE POWER POLE. THIS PARTICULAR POLE IS GOING TO BE TAKEN DOWN BY THE ELECTRIC COMPANY VERY SOON. SUB REQ LINE BE RMVD</t>
  </si>
  <si>
    <t>8358301220015054</t>
  </si>
  <si>
    <t>1000875243554063</t>
  </si>
  <si>
    <t>16 CARLISLE CV RD</t>
  </si>
  <si>
    <t>04677</t>
  </si>
  <si>
    <t>4677000005604</t>
  </si>
  <si>
    <t>EW102</t>
  </si>
  <si>
    <t>09:30:42</t>
  </si>
  <si>
    <t>Lock, Shameika</t>
  </si>
  <si>
    <t>(UV</t>
  </si>
  <si>
    <t>6283898</t>
  </si>
  <si>
    <t>6412176</t>
  </si>
  <si>
    <t>2025-11-20 13:42:22.0000000</t>
  </si>
  <si>
    <t>Dougan, Erik c (P2151105)</t>
  </si>
  <si>
    <t>LC712 LE001 LE006 LF001 LF009 LI750 LK785 LV707 LZ205</t>
  </si>
  <si>
    <t>44.4881</t>
  </si>
  <si>
    <t>-68.1825</t>
  </si>
  <si>
    <t>34916</t>
  </si>
  <si>
    <t>Sebring, Janet</t>
  </si>
  <si>
    <t>4106251605144</t>
  </si>
  <si>
    <t>SX066</t>
  </si>
  <si>
    <t>09:33:25</t>
  </si>
  <si>
    <t>43.6374</t>
  </si>
  <si>
    <t>-70.3154</t>
  </si>
  <si>
    <t>CALL: 2075126847 - NO SPECTRUM SIGNAL ON ANY OUTLETS - SELF INSTALLATION RESCUE</t>
  </si>
  <si>
    <t>3431252305044</t>
  </si>
  <si>
    <t>KE042</t>
  </si>
  <si>
    <t>10:10:48</t>
  </si>
  <si>
    <t>8759</t>
  </si>
  <si>
    <t>Thatcher</t>
  </si>
  <si>
    <t>Bemis</t>
  </si>
  <si>
    <t>42.9422</t>
  </si>
  <si>
    <t>-72.2883</t>
  </si>
  <si>
    <t>UNABLE TO CONNECT ROUTER OFFLINE</t>
  </si>
  <si>
    <t>ATT WIRELESS *,*</t>
  </si>
  <si>
    <t>10:20:24</t>
  </si>
  <si>
    <t>||=3</t>
  </si>
  <si>
    <t>PER SUPERVISOR JAMES ALL SERVICES OUT</t>
  </si>
  <si>
    <t>BCA2A</t>
  </si>
  <si>
    <t>10:23:59</t>
  </si>
  <si>
    <t>42.9211</t>
  </si>
  <si>
    <t>-78.8646</t>
  </si>
  <si>
    <t>HISTORICAL NOISE ISSUES.</t>
  </si>
  <si>
    <t>WB054</t>
  </si>
  <si>
    <t>12:15:03</t>
  </si>
  <si>
    <t>Z3 VC</t>
  </si>
  <si>
    <t>Dowd, Aaron</t>
  </si>
  <si>
    <t>&amp;C9</t>
  </si>
  <si>
    <t>7078084</t>
  </si>
  <si>
    <t>43.2491</t>
  </si>
  <si>
    <t>-77.4439</t>
  </si>
  <si>
    <t>CUSTOMER HAVING ISSUES WITH VIDEO QUALITY AND RECORDING FUNCTIONS. HAS FLASHING AND FLICKERING COLORS ON SOME CHANNELS.</t>
  </si>
  <si>
    <t>LA004 LA006 LA090 LC020 LE002 LE010 LE020 LE100 LE110 LE115 LE125 LE130 LE135 LE156 LE175 LE210 LE220 LE225 LE245 LE291 LI299 LI300 LK205</t>
  </si>
  <si>
    <t>12:05:09</t>
  </si>
  <si>
    <t>2544</t>
  </si>
  <si>
    <t>|&amp;%3</t>
  </si>
  <si>
    <t>42.9507</t>
  </si>
  <si>
    <t>-78.7539</t>
  </si>
  <si>
    <t>NFS- CREATED PER TECH REQUEST</t>
  </si>
  <si>
    <t>BC865</t>
  </si>
  <si>
    <t>10:46:21</t>
  </si>
  <si>
    <t>Rosario, Marquis</t>
  </si>
  <si>
    <t>.;D</t>
  </si>
  <si>
    <t>6228436</t>
  </si>
  <si>
    <t>42.9079</t>
  </si>
  <si>
    <t>-78.8841</t>
  </si>
  <si>
    <t>CX BEEN HAVING COVERAGE ISSUES AND SLOW SPEEDS.</t>
  </si>
  <si>
    <t>LS884</t>
  </si>
  <si>
    <t>11:33:03</t>
  </si>
  <si>
    <t>42.9289</t>
  </si>
  <si>
    <t>-78.8259</t>
  </si>
  <si>
    <t>GA236</t>
  </si>
  <si>
    <t>12:01:31</t>
  </si>
  <si>
    <t>43.1694</t>
  </si>
  <si>
    <t>-77.6967</t>
  </si>
  <si>
    <t>CX APPEARS TO BE HAVING AN ISSUE WITH THE ROUTER AT THIS TIME. WOULD LIKE ASSISTANCE CHECKING ROUTER.</t>
  </si>
  <si>
    <t>1406648216511</t>
  </si>
  <si>
    <t>1000875350554062</t>
  </si>
  <si>
    <t>7 JASPER PARRISH DR APT A</t>
  </si>
  <si>
    <t>14207223005369</t>
  </si>
  <si>
    <t>12:01:20</t>
  </si>
  <si>
    <t>42.9469</t>
  </si>
  <si>
    <t>-78.8886</t>
  </si>
  <si>
    <t>MH014</t>
  </si>
  <si>
    <t>12:08:36</t>
  </si>
  <si>
    <t>1474</t>
  </si>
  <si>
    <t>Cristofer</t>
  </si>
  <si>
    <t>Rivera</t>
  </si>
  <si>
    <t>43.2618</t>
  </si>
  <si>
    <t>-77.6129</t>
  </si>
  <si>
    <t>INTERNET SERVICES IS OUT</t>
  </si>
  <si>
    <t>LIA0D</t>
  </si>
  <si>
    <t>10:00:44</t>
  </si>
  <si>
    <t>McKune, Aaliyah</t>
  </si>
  <si>
    <t>=Q&gt;</t>
  </si>
  <si>
    <t>6265000</t>
  </si>
  <si>
    <t>-77.5052</t>
  </si>
  <si>
    <t>CUSTOMER LOOKING FOR ASSISTANCE WITH GETTING THEIR XUMO BOX SETUP.</t>
  </si>
  <si>
    <t>LK124</t>
  </si>
  <si>
    <t>|,NV</t>
  </si>
  <si>
    <t>42.8274</t>
  </si>
  <si>
    <t>-78.8206</t>
  </si>
  <si>
    <t>JOB PER LAROME</t>
  </si>
  <si>
    <t>11:24:02</t>
  </si>
  <si>
    <t>THE TECHNICIAN REFERRED THE CUSTOMER TO MAINTENANCE FOR BAD DOWNSTREAM SIGNALS AND CONFIRMED THAT THE CUSTOMER IS ALL SET.</t>
  </si>
  <si>
    <t>7168359139</t>
  </si>
  <si>
    <t>11:24:44</t>
  </si>
  <si>
    <t>42.9615</t>
  </si>
  <si>
    <t>-78.8167</t>
  </si>
  <si>
    <t>CCI CANT CHANGE CHANNEL REB NOW BOX ISNT TURNING ON SCH TC EOC</t>
  </si>
  <si>
    <t>12:22:45</t>
  </si>
  <si>
    <t>VG Z4</t>
  </si>
  <si>
    <t>43.185</t>
  </si>
  <si>
    <t>EVERY TIME CX TRIES TO TURN TV ON IT SAYS CHANNEL UNAVAILABLE ON ALL CHANNELS ALSO SIGNAL LEVELS ARE NOT GOOD IT SEEMS LIKE THE BOX KEEPS POWER CYCLING... ALSO TV GUIDE IS VERY SMALL AND DOWN IN THE BOTTOM...</t>
  </si>
  <si>
    <t>CATHOLIC HEALTH SYSTEM *,*</t>
  </si>
  <si>
    <t>BC110</t>
  </si>
  <si>
    <t>12:22:23</t>
  </si>
  <si>
    <t>42.8475</t>
  </si>
  <si>
    <t>-78.8127</t>
  </si>
  <si>
    <t>THE TECHNICIAN ADDRESSED A CUSTOMER PROBLEM WHERE THE MAIN FEEDER AT THE TAP WAS RIPPED DOWN DURING CONSTRUCTION WORK. THEY RAN A NEW TEMPORARY FEED AND SUBMITTED A Y6.</t>
  </si>
  <si>
    <t>11:52:56</t>
  </si>
  <si>
    <t>-78.1917</t>
  </si>
  <si>
    <t>CUSTOMER IS GETTING NO SIGNAL TO HOME</t>
  </si>
  <si>
    <t>KIDDIE CORNER *,*</t>
  </si>
  <si>
    <t>BC172</t>
  </si>
  <si>
    <t>11:52:49</t>
  </si>
  <si>
    <t>|~&gt;&gt;</t>
  </si>
  <si>
    <t>Hawkins, Prentice</t>
  </si>
  <si>
    <t>&amp;VG</t>
  </si>
  <si>
    <t>1167755</t>
  </si>
  <si>
    <t>42.8365</t>
  </si>
  <si>
    <t>-78.8073</t>
  </si>
  <si>
    <t>HB117</t>
  </si>
  <si>
    <t>11:46:59</t>
  </si>
  <si>
    <t>Fields, Marc</t>
  </si>
  <si>
    <t>DMA</t>
  </si>
  <si>
    <t>1220037</t>
  </si>
  <si>
    <t>42.6965</t>
  </si>
  <si>
    <t>-78.8688</t>
  </si>
  <si>
    <t>CUST LINE IS CUT, NEED LINE REPAIR</t>
  </si>
  <si>
    <t>RI040</t>
  </si>
  <si>
    <t>11:59:24</t>
  </si>
  <si>
    <t>Sealy, Eric</t>
  </si>
  <si>
    <t>/U$</t>
  </si>
  <si>
    <t>6064987</t>
  </si>
  <si>
    <t>LI299 LK205 LZ205</t>
  </si>
  <si>
    <t>43.1097</t>
  </si>
  <si>
    <t>-77.7565</t>
  </si>
  <si>
    <t>Perdomo, Asbier Enriqu</t>
  </si>
  <si>
    <t>74029</t>
  </si>
  <si>
    <t>6254690</t>
  </si>
  <si>
    <t>Johnson-Chappell, Renee</t>
  </si>
  <si>
    <t>MH009</t>
  </si>
  <si>
    <t>11:59:05</t>
  </si>
  <si>
    <t>|~1U</t>
  </si>
  <si>
    <t>43.1546</t>
  </si>
  <si>
    <t>-77.6567</t>
  </si>
  <si>
    <t>NFS KEYED HAZARD REPORTED TO THE ROC BY LOCAL PD</t>
  </si>
  <si>
    <t>HAZARD REPORTED AT 98 MCGUCKIN ST WITH NO EMERGENCY PERSONNEL ONSITE CONTACT NAME IS ROCHESTER FIRE DISPATCH CONTACT PHONE NUMBER IS 5855282222</t>
  </si>
  <si>
    <t>11:58:14</t>
  </si>
  <si>
    <t>Kay, Rebecca</t>
  </si>
  <si>
    <t>/R;</t>
  </si>
  <si>
    <t>6288361</t>
  </si>
  <si>
    <t>43.1536</t>
  </si>
  <si>
    <t>-77.6353</t>
  </si>
  <si>
    <t>14489</t>
  </si>
  <si>
    <t>NE011</t>
  </si>
  <si>
    <t>11:52:25</t>
  </si>
  <si>
    <t>2744</t>
  </si>
  <si>
    <t>Zakery</t>
  </si>
  <si>
    <t>Beltrone</t>
  </si>
  <si>
    <t>Edgeworth, Matthew</t>
  </si>
  <si>
    <t>C#2</t>
  </si>
  <si>
    <t>6187191</t>
  </si>
  <si>
    <t>43.0632</t>
  </si>
  <si>
    <t>-76.9803</t>
  </si>
  <si>
    <t>POC: MATT SYNYRAD |  | 5856944221  | DCERATT@WCWSA.ORG | ECT-85297354</t>
  </si>
  <si>
    <t>MN034</t>
  </si>
  <si>
    <t>11:29:07</t>
  </si>
  <si>
    <t>43.1263</t>
  </si>
  <si>
    <t>-77.3581</t>
  </si>
  <si>
    <t>CQ169</t>
  </si>
  <si>
    <t>42.9894</t>
  </si>
  <si>
    <t>-77.3697</t>
  </si>
  <si>
    <t>HSD OUT  ONLINE FLASHING</t>
  </si>
  <si>
    <t>09:40:26</t>
  </si>
  <si>
    <t>43.1325</t>
  </si>
  <si>
    <t>-78.6848</t>
  </si>
  <si>
    <t>MODEM OFFLINE WILL NOT COME BACK ONLINE.</t>
  </si>
  <si>
    <t>09:40:45</t>
  </si>
  <si>
    <t>EDUCATED CUSTOMER ON ROUTER AND MODEM</t>
  </si>
  <si>
    <t>MHC8A</t>
  </si>
  <si>
    <t>10:56:24</t>
  </si>
  <si>
    <t>43.1414</t>
  </si>
  <si>
    <t>-77.6202</t>
  </si>
  <si>
    <t>THE TECHNICIAN ARRIVED TO FIND NO ISSUE REPORTED BY THE CUSTOMER. AFTER CONFIRMING THE ETHERNET LINE WAS PROPERLY CONNECTED, THE TECHNICIAN RAN CHECKS AND ENSURED THE WIRING WAS GOOD, RESULTING IN ALL SERVICES BEING BACK UP AND RUNNING.</t>
  </si>
  <si>
    <t>NF244</t>
  </si>
  <si>
    <t>11:29:39</t>
  </si>
  <si>
    <t>43.1148</t>
  </si>
  <si>
    <t>-79.0391</t>
  </si>
  <si>
    <t>1000875307024060</t>
  </si>
  <si>
    <t>256 HIGHLAND DR</t>
  </si>
  <si>
    <t>14221685505147</t>
  </si>
  <si>
    <t>AM189</t>
  </si>
  <si>
    <t>11:00:28</t>
  </si>
  <si>
    <t>|,4E</t>
  </si>
  <si>
    <t>42.9575</t>
  </si>
  <si>
    <t>LOW HANGING LINE AT 256 HIGHLAND DR , BUFFALO, NY 14221-6856 // CALL NON CX AT (716) 572-3222</t>
  </si>
  <si>
    <t>4243311</t>
  </si>
  <si>
    <t>1036</t>
  </si>
  <si>
    <t>10:42:27</t>
  </si>
  <si>
    <t>Deleon, Alejandro</t>
  </si>
  <si>
    <t>$XK</t>
  </si>
  <si>
    <t>6251358</t>
  </si>
  <si>
    <t>1804041</t>
  </si>
  <si>
    <t>2019-12-26 08:13:17.0000000</t>
  </si>
  <si>
    <t>2019-11-03</t>
  </si>
  <si>
    <t>Bore Required</t>
  </si>
  <si>
    <t>2019-12-06</t>
  </si>
  <si>
    <t>2020-02-05</t>
  </si>
  <si>
    <t>Carney, Andrew (P2899089)</t>
  </si>
  <si>
    <t>43.3432</t>
  </si>
  <si>
    <t>-78.5737</t>
  </si>
  <si>
    <t>SP084</t>
  </si>
  <si>
    <t>10:53:34</t>
  </si>
  <si>
    <t>Lara, Axel</t>
  </si>
  <si>
    <t>&amp;NE</t>
  </si>
  <si>
    <t>6195888</t>
  </si>
  <si>
    <t>42.4641</t>
  </si>
  <si>
    <t>-78.9363</t>
  </si>
  <si>
    <t>CX NEEDS HELP TO SWAP MODEM AND ROUTER/CALL BEFORE TO ARRIVE 7165601887</t>
  </si>
  <si>
    <t>5852361328</t>
  </si>
  <si>
    <t>WB065</t>
  </si>
  <si>
    <t>10:37:51</t>
  </si>
  <si>
    <t>Kirkman, David</t>
  </si>
  <si>
    <t>)Z\</t>
  </si>
  <si>
    <t>6247505</t>
  </si>
  <si>
    <t>43.2102</t>
  </si>
  <si>
    <t>-77.4107</t>
  </si>
  <si>
    <t>GETTING SLOW SPEEDS USING THERE OWN ROUTER/MDM SHOWS ONLINE</t>
  </si>
  <si>
    <t>14139</t>
  </si>
  <si>
    <t>EA150</t>
  </si>
  <si>
    <t>10:17:50</t>
  </si>
  <si>
    <t>Prindle, Elissa</t>
  </si>
  <si>
    <t>-=V</t>
  </si>
  <si>
    <t>1190048</t>
  </si>
  <si>
    <t>42.739</t>
  </si>
  <si>
    <t>-78.5077</t>
  </si>
  <si>
    <t>8358500021316328</t>
  </si>
  <si>
    <t>1406648212445</t>
  </si>
  <si>
    <t>1000875268634063</t>
  </si>
  <si>
    <t>736 PORTLAND AVE</t>
  </si>
  <si>
    <t>14621512205086</t>
  </si>
  <si>
    <t>MHC5A</t>
  </si>
  <si>
    <t>|~:!</t>
  </si>
  <si>
    <t>OA250 OA701 OA702 OC321 OC708 OE717 OE720 OE770 OE775 OE900 OK700 OK900 OT918 OT939 OV710 OV720 OV901 OV905 OV910 OV921 OZ207 OZ620 OZ709 OZ908 OZ915 YZ116</t>
  </si>
  <si>
    <t>43.1792</t>
  </si>
  <si>
    <t>-77.5872</t>
  </si>
  <si>
    <t>POC NAME: ANNIE HUYNH, CONTACT NUMBER: 585-470-3103, SERVICES BEING ORDERED: 500 MBPS INTERNET, BUSINESS WIFI SERVICE, 1 VOICE LINE, TV STREAM, , EQUIPMENT REQUIRED: AN INTERNET MODEM, (WIRELESS CAPABLE MODEM OR SPECTRUM PROVIDED WIFI ROUTER), VOICE</t>
  </si>
  <si>
    <t>Nuzzo, Tiffany</t>
  </si>
  <si>
    <t>60006</t>
  </si>
  <si>
    <t>6097504</t>
  </si>
  <si>
    <t>1238</t>
  </si>
  <si>
    <t>Powell</t>
  </si>
  <si>
    <t>PE208</t>
  </si>
  <si>
    <t>10:10:16</t>
  </si>
  <si>
    <t>43.1021</t>
  </si>
  <si>
    <t>-77.4448</t>
  </si>
  <si>
    <t>ROUTER WONT POWER UP</t>
  </si>
  <si>
    <t>2025-11-21 11:44:37.2466667</t>
  </si>
  <si>
    <t>AM089</t>
  </si>
  <si>
    <t>10:08:42</t>
  </si>
  <si>
    <t>RZ R1 XU</t>
  </si>
  <si>
    <t>Dzik, Roman</t>
  </si>
  <si>
    <t>;&amp;5</t>
  </si>
  <si>
    <t>1095887</t>
  </si>
  <si>
    <t>-78.6987</t>
  </si>
  <si>
    <t>-- NO PIC ON OTHER TV TODAY -</t>
  </si>
  <si>
    <t>1000875247014064</t>
  </si>
  <si>
    <t>599 HARRISON AVE</t>
  </si>
  <si>
    <t>14223170105078</t>
  </si>
  <si>
    <t>TT042</t>
  </si>
  <si>
    <t>09:40:04</t>
  </si>
  <si>
    <t>|&gt;%&lt;</t>
  </si>
  <si>
    <t>42.9751</t>
  </si>
  <si>
    <t>-78.831</t>
  </si>
  <si>
    <t>NONCX NEEDS LINES REMOVED, 599 HARRISON AVE TONAWANDA, NY 14223 POC (716) 803-4884</t>
  </si>
  <si>
    <t>LS051</t>
  </si>
  <si>
    <t>08:43:08</t>
  </si>
  <si>
    <t>020</t>
  </si>
  <si>
    <t>42.9121</t>
  </si>
  <si>
    <t>-78.834</t>
  </si>
  <si>
    <t>SELF INSTALL DOUBLE PLAY RESCUE // SWAPPING OUT ROUTER ON THE ACCOUNT  //</t>
  </si>
  <si>
    <t>2102</t>
  </si>
  <si>
    <t>Lam</t>
  </si>
  <si>
    <t>THE TECHNICIAN SET UP A LINE CALL FOR DAMAGED MAINTENANCE AND ISSUES OUT OF THE TAP, PROVIDING CUSTOMER EDUCATION ON THE WORK NEEDED TO BE DONE.</t>
  </si>
  <si>
    <t>OC321 OC766 OE755</t>
  </si>
  <si>
    <t>1277</t>
  </si>
  <si>
    <t>J Francis</t>
  </si>
  <si>
    <t>Holly</t>
  </si>
  <si>
    <t>LA001 LA003 LA005 LA010 LA045 LA055 LA123 LA700 LA721 LA775 LA810 LA905 LC705 LC712 LE255 LF001 LF009 LI005 LI030 LI045 LK205 LK800 LV707 LV816 LZ100 LZ105 LZ856 LZ857</t>
  </si>
  <si>
    <t>Marvin</t>
  </si>
  <si>
    <t>Coley</t>
  </si>
  <si>
    <t>147</t>
  </si>
  <si>
    <t>1996347</t>
  </si>
  <si>
    <t>926</t>
  </si>
  <si>
    <t>1916</t>
  </si>
  <si>
    <t>Choi</t>
  </si>
  <si>
    <t>Naing</t>
  </si>
  <si>
    <t>191</t>
  </si>
  <si>
    <t>SO028</t>
  </si>
  <si>
    <t>09:12:04</t>
  </si>
  <si>
    <t>43.1839</t>
  </si>
  <si>
    <t>-77.2171</t>
  </si>
  <si>
    <t>HB172</t>
  </si>
  <si>
    <t>09:43:51</t>
  </si>
  <si>
    <t>|&amp;HZ</t>
  </si>
  <si>
    <t>Mckoy, Reginald</t>
  </si>
  <si>
    <t>(P6</t>
  </si>
  <si>
    <t>OA101 OA250 OA700 OA701 OC321 OC704 OC766 OE719 OE720 OE730 OE770 OE775 OE778 OI720 OK774 OK795 OV705 OV720 OZ207 OZ620 OZ709 OZ967 YZ116</t>
  </si>
  <si>
    <t>42.7327</t>
  </si>
  <si>
    <t>-78.827</t>
  </si>
  <si>
    <t>CUSTOMER WILL BE READY</t>
  </si>
  <si>
    <t>CH703</t>
  </si>
  <si>
    <t>10:05:59</t>
  </si>
  <si>
    <t>Walkins, Quanisha</t>
  </si>
  <si>
    <t>&gt;L9</t>
  </si>
  <si>
    <t>1234932</t>
  </si>
  <si>
    <t>42.87</t>
  </si>
  <si>
    <t>-78.7421</t>
  </si>
  <si>
    <t>EQUIPMENT OFFLINE/ CALL WHEN ENROUTE : (716) 381-6082</t>
  </si>
  <si>
    <t>AM456</t>
  </si>
  <si>
    <t>10:14:37</t>
  </si>
  <si>
    <t>#O8</t>
  </si>
  <si>
    <t>6274061</t>
  </si>
  <si>
    <t>42.9687</t>
  </si>
  <si>
    <t>-78.821</t>
  </si>
  <si>
    <t>WIFI NOT WORKING NEEDS HELP TO GET IT WORKING</t>
  </si>
  <si>
    <t>THE TECHNICIAN INSTALLED THE CUSTOMER'S EQUIPMENT AND ENSURED THAT THE DEVICES WERE CONNECTED BEFORE LEAVING.</t>
  </si>
  <si>
    <t>8358503010093023</t>
  </si>
  <si>
    <t>1406648223210</t>
  </si>
  <si>
    <t>1000875322484067</t>
  </si>
  <si>
    <t>1221 MAPLE RD</t>
  </si>
  <si>
    <t>REAR SB</t>
  </si>
  <si>
    <t>ELMA</t>
  </si>
  <si>
    <t>14059</t>
  </si>
  <si>
    <t>14059957405202</t>
  </si>
  <si>
    <t>EL263</t>
  </si>
  <si>
    <t>11:19:11</t>
  </si>
  <si>
    <t>|%|/</t>
  </si>
  <si>
    <t>Bennett, Renee</t>
  </si>
  <si>
    <t>(}V</t>
  </si>
  <si>
    <t>6227469</t>
  </si>
  <si>
    <t>OA250 OA700 OA701 OC321 OC704 OE719 OE720 OE770 OE775 OE900 OK745 OK900 OT918 OT919 OT939 OV705 OV720 OV901 OV905 OV910 OV921 OZ207 OZ620 OZ709 OZ908 OZ915 YZ116</t>
  </si>
  <si>
    <t>42.8023</t>
  </si>
  <si>
    <t>-78.6206</t>
  </si>
  <si>
    <t>POC NAME: GAIL SABAL, CONTACT NUMBER: 607-222-4715, SERVICES BEING ORDERED: 1000 MBPS INTERNET, BUSINESS WIFI SERVICE, 2 VOICE LINES, TV STREAM, , EQUIPMENT REQUIRED: AN INTERNET MODEM, (WIRELESS CAPABLE MODEM OR SPECTRUM PROVIDED WIFI ROUTER), VOICE</t>
  </si>
  <si>
    <t>Bennett, Renee Marie</t>
  </si>
  <si>
    <t>46256</t>
  </si>
  <si>
    <t>8358502140030202</t>
  </si>
  <si>
    <t>1406647782398</t>
  </si>
  <si>
    <t>1000875322624068</t>
  </si>
  <si>
    <t>4192 BOLIVAR RD APT 310W</t>
  </si>
  <si>
    <t>5856102006</t>
  </si>
  <si>
    <t>14895932506162</t>
  </si>
  <si>
    <t>WE039</t>
  </si>
  <si>
    <t>11:19:22</t>
  </si>
  <si>
    <t>42.1291</t>
  </si>
  <si>
    <t>-77.9661</t>
  </si>
  <si>
    <t>COAX OUTLET SEEMS TO NOT BE WORKING AT ALL 585-593-9800 OPTION 6</t>
  </si>
  <si>
    <t>SF048</t>
  </si>
  <si>
    <t>11:21:04</t>
  </si>
  <si>
    <t>43.0122</t>
  </si>
  <si>
    <t>-78.319</t>
  </si>
  <si>
    <t>NO SIGNAL THERE WAS CAR ACCIDENT THAT KNOCK EVERYTHING OUT</t>
  </si>
  <si>
    <t>OP382</t>
  </si>
  <si>
    <t>11:21:26</t>
  </si>
  <si>
    <t>42.7762</t>
  </si>
  <si>
    <t>-78.7401</t>
  </si>
  <si>
    <t>11:22:01</t>
  </si>
  <si>
    <t>Davis, Rebecca</t>
  </si>
  <si>
    <t>G_V</t>
  </si>
  <si>
    <t>6149621</t>
  </si>
  <si>
    <t>-78.8839</t>
  </si>
  <si>
    <t>HSD ALL OUT.</t>
  </si>
  <si>
    <t>5853179833</t>
  </si>
  <si>
    <t>MH520</t>
  </si>
  <si>
    <t>11:38:27</t>
  </si>
  <si>
    <t>Manning, Tyron</t>
  </si>
  <si>
    <t>\A&amp;</t>
  </si>
  <si>
    <t>-77.6345</t>
  </si>
  <si>
    <t>1000875340114068</t>
  </si>
  <si>
    <t>LN082</t>
  </si>
  <si>
    <t>11:43:25</t>
  </si>
  <si>
    <t>|~:%</t>
  </si>
  <si>
    <t>Colon, Jessica</t>
  </si>
  <si>
    <t>=&gt;2</t>
  </si>
  <si>
    <t>6275737</t>
  </si>
  <si>
    <t>42.9233</t>
  </si>
  <si>
    <t>-78.6749</t>
  </si>
  <si>
    <t>NFS: JALYN ; JOB: #N/A ; ETD: APPT REQ ; NOTE: LVM.</t>
  </si>
  <si>
    <t>PLEASE CALL CX - 716-866-7152</t>
  </si>
  <si>
    <t>PE122</t>
  </si>
  <si>
    <t>11:43:38</t>
  </si>
  <si>
    <t>-77.4531</t>
  </si>
  <si>
    <t>JANE | 5853304962 | UNIT 215 | INC000035249659 | PANEL OFFLINE | GO TO FRONT DESK BEFORE GOING TO UNIT</t>
  </si>
  <si>
    <t>8358501791980525</t>
  </si>
  <si>
    <t>1406648228888</t>
  </si>
  <si>
    <t>1000875340754061</t>
  </si>
  <si>
    <t>67 NAVEL AVE</t>
  </si>
  <si>
    <t>14211180305093</t>
  </si>
  <si>
    <t>LS036</t>
  </si>
  <si>
    <t>11:44:23</t>
  </si>
  <si>
    <t>42.9177</t>
  </si>
  <si>
    <t>-78.8111</t>
  </si>
  <si>
    <t>INT PREM W/ WIFI</t>
  </si>
  <si>
    <t>Goetz, Brian P</t>
  </si>
  <si>
    <t>10814</t>
  </si>
  <si>
    <t>1008465</t>
  </si>
  <si>
    <t>Bell, Leon Samuel</t>
  </si>
  <si>
    <t>2719</t>
  </si>
  <si>
    <t>Ivory</t>
  </si>
  <si>
    <t>Prince</t>
  </si>
  <si>
    <t>CQ026</t>
  </si>
  <si>
    <t>20:14:32</t>
  </si>
  <si>
    <t>42.8186</t>
  </si>
  <si>
    <t>THE TECHNICIAN REPLACED THE AERIAL DROP TO THE SPOT POLE AND THE UNDERGROUND DROP TO THE HOUSE, WHICH NEEDS TO BE BURIED. AN UNDERGROUND DROP BURY WAS SUBMITTED, WITH A DROP LENGTH OF 187 FT.</t>
  </si>
  <si>
    <t>TECH AVAILABLE</t>
  </si>
  <si>
    <t>MH487</t>
  </si>
  <si>
    <t>12:28:03</t>
  </si>
  <si>
    <t>43.1382</t>
  </si>
  <si>
    <t>-77.6348</t>
  </si>
  <si>
    <t>14543</t>
  </si>
  <si>
    <t>5857527156</t>
  </si>
  <si>
    <t>LI029</t>
  </si>
  <si>
    <t>12:28:41</t>
  </si>
  <si>
    <t>2756</t>
  </si>
  <si>
    <t>DiPaulo</t>
  </si>
  <si>
    <t>43.0073</t>
  </si>
  <si>
    <t>-77.7018</t>
  </si>
  <si>
    <t>PIC NO SOUND</t>
  </si>
  <si>
    <t>09:27:25</t>
  </si>
  <si>
    <t>THE TECHNICIAN REFERRED THE CUSTOMER TO MAINTENANCE FOR SNR AND FEC ISSUES ON THE NODE, NOTING THAT SPIKES HAVE BEEN CONSISTENT FOR OVER A WEEK. A WAY SPLITTER WAS INSTALLED TO LOWER SIGNALS TO THE MODEM.</t>
  </si>
  <si>
    <t>NF197</t>
  </si>
  <si>
    <t>09:27:44</t>
  </si>
  <si>
    <t>Bruce, Tamikia</t>
  </si>
  <si>
    <t>PIQ</t>
  </si>
  <si>
    <t>6032492</t>
  </si>
  <si>
    <t>43.1137</t>
  </si>
  <si>
    <t>-79.0358</t>
  </si>
  <si>
    <t>SLOW INTERMITTENT CONNECTION/</t>
  </si>
  <si>
    <t>AM100D</t>
  </si>
  <si>
    <t>09:29:27</t>
  </si>
  <si>
    <t>Hawkins, Michael</t>
  </si>
  <si>
    <t>;67</t>
  </si>
  <si>
    <t>1096374</t>
  </si>
  <si>
    <t>4022213</t>
  </si>
  <si>
    <t>2025-06-10 02:45:24.0000000</t>
  </si>
  <si>
    <t>2022-11-07</t>
  </si>
  <si>
    <t>2023-02-17</t>
  </si>
  <si>
    <t>164</t>
  </si>
  <si>
    <t>2023-02-26</t>
  </si>
  <si>
    <t>-78.7692</t>
  </si>
  <si>
    <t>NO SIGNAL. XUMO WILL NOT POWER ON.  POC:  MS. VAN SPLUNDER # 7162048717</t>
  </si>
  <si>
    <t>5857814205</t>
  </si>
  <si>
    <t>PE128</t>
  </si>
  <si>
    <t>09:29:48</t>
  </si>
  <si>
    <t>CHT-UNSFE COND</t>
  </si>
  <si>
    <t>43.1461</t>
  </si>
  <si>
    <t>-77.45</t>
  </si>
  <si>
    <t>TILING INTERMITTENT</t>
  </si>
  <si>
    <t>PE031</t>
  </si>
  <si>
    <t>09:30:23</t>
  </si>
  <si>
    <t>43.0779</t>
  </si>
  <si>
    <t>-77.4754</t>
  </si>
  <si>
    <t>CHRISTINE SPRAGUE | 5853013103 | UNIT 230 | INC000035248699 | PANEL OFFLINE, TENANT DID ATTEMPT TO REBOOT BUT CANNOT FIGURE OUT WHAT CORDS THAT ARE LOOSE NOW GO</t>
  </si>
  <si>
    <t>KENMORE DEVELOPMENT *,*</t>
  </si>
  <si>
    <t>TT089</t>
  </si>
  <si>
    <t>09:48:26</t>
  </si>
  <si>
    <t>Pazos Guerrero, Armando</t>
  </si>
  <si>
    <t>&amp;H;</t>
  </si>
  <si>
    <t>6110408</t>
  </si>
  <si>
    <t>42.9813</t>
  </si>
  <si>
    <t>-78.8799</t>
  </si>
  <si>
    <t>NO INTERNET CONNECTION, ROUTER SHOWING RED LIGHT , PLEASE CALL BEFORE ARRIVE , MS CARLEEN   7163099961</t>
  </si>
  <si>
    <t>14432</t>
  </si>
  <si>
    <t>CQ033</t>
  </si>
  <si>
    <t>11:54:43</t>
  </si>
  <si>
    <t>Galvez, Shenette</t>
  </si>
  <si>
    <t>GIZ</t>
  </si>
  <si>
    <t>1235678</t>
  </si>
  <si>
    <t>42.9601</t>
  </si>
  <si>
    <t>-77.1235</t>
  </si>
  <si>
    <t>SUB REQUESTING LINE TO BE MARKED WHERE SPECTRUM IS DUE TO CONSTRUCTION/ MODEM AND ROUTER SWAP REQUESTED AS WELL//</t>
  </si>
  <si>
    <t>11:55:20</t>
  </si>
  <si>
    <t>CUSTOMER HAS RECURRING ISSUE WITH NO INTERNET SERVICES AND TV PICTURE AND SOUND PREVIOUS TECH OUT DIDN'T FIX ISSUE</t>
  </si>
  <si>
    <t>12:23:22</t>
  </si>
  <si>
    <t>Boyd, George</t>
  </si>
  <si>
    <t>?&amp;C</t>
  </si>
  <si>
    <t>6217076</t>
  </si>
  <si>
    <t>5420531</t>
  </si>
  <si>
    <t>2024-09-25 09:20:29.0000000</t>
  </si>
  <si>
    <t>2024-06-05</t>
  </si>
  <si>
    <t>SMB Market Fill-In</t>
  </si>
  <si>
    <t>2024-08-22</t>
  </si>
  <si>
    <t>422</t>
  </si>
  <si>
    <t>Pending ROE Retrieval</t>
  </si>
  <si>
    <t>2024-07-10 00:00:00.0000000</t>
  </si>
  <si>
    <t>2024-08-27</t>
  </si>
  <si>
    <t>Anderson, Michael J (P2187175)</t>
  </si>
  <si>
    <t>42.9837</t>
  </si>
  <si>
    <t>-77.3751</t>
  </si>
  <si>
    <t>INTERMIT/ ISSUES WITH WIFI ON ALL DEVICES/ CX DEVICES RIGHT NEXT TO ROUTER/ STILL HAVING DROPS ON ALL DEVICES/ TRUCK ROLL/ ADV FEE/</t>
  </si>
  <si>
    <t>LN087</t>
  </si>
  <si>
    <t>09:24:07</t>
  </si>
  <si>
    <t>Sellers, Nicole</t>
  </si>
  <si>
    <t>;.U</t>
  </si>
  <si>
    <t>1235962</t>
  </si>
  <si>
    <t>42.9092</t>
  </si>
  <si>
    <t>-78.6676</t>
  </si>
  <si>
    <t>MODEM OFFLINE  HAVE A GREAT SHIFT</t>
  </si>
  <si>
    <t>09:24:24</t>
  </si>
  <si>
    <t>REPLACED AERIAL DROP AND ADDED XUMO TO ACCOUNT.</t>
  </si>
  <si>
    <t>14031</t>
  </si>
  <si>
    <t>7164073074</t>
  </si>
  <si>
    <t>CL123</t>
  </si>
  <si>
    <t>09:55:44</t>
  </si>
  <si>
    <t>42.977</t>
  </si>
  <si>
    <t>-78.5909</t>
  </si>
  <si>
    <t>CX MDM OFF LINE, NO SIGNAL RECVD.. CALL-7168489352</t>
  </si>
  <si>
    <t>GI020</t>
  </si>
  <si>
    <t>09:55:58</t>
  </si>
  <si>
    <t>Grant, Jennifer</t>
  </si>
  <si>
    <t>/0R</t>
  </si>
  <si>
    <t>1044955</t>
  </si>
  <si>
    <t>43.0371</t>
  </si>
  <si>
    <t>-78.9384</t>
  </si>
  <si>
    <t>MODEM OFF LINE</t>
  </si>
  <si>
    <t>MHC5C</t>
  </si>
  <si>
    <t>09:23:54</t>
  </si>
  <si>
    <t>Thomas, Towanda Lezette</t>
  </si>
  <si>
    <t>E1?</t>
  </si>
  <si>
    <t>1021285</t>
  </si>
  <si>
    <t>43.1806</t>
  </si>
  <si>
    <t>-77.5866</t>
  </si>
  <si>
    <t xml:space="preserve"> NFS RESCHEDULED: PER GARCIA SMART REQUEST</t>
  </si>
  <si>
    <t>BC125</t>
  </si>
  <si>
    <t>08:58:42</t>
  </si>
  <si>
    <t>Morales, Anthony</t>
  </si>
  <si>
    <t>WX5</t>
  </si>
  <si>
    <t>6007697</t>
  </si>
  <si>
    <t>42.8871</t>
  </si>
  <si>
    <t>-78.8542</t>
  </si>
  <si>
    <t>XUMO ISSUES</t>
  </si>
  <si>
    <t>08:59:32</t>
  </si>
  <si>
    <t>Davis, Terry</t>
  </si>
  <si>
    <t>(QA</t>
  </si>
  <si>
    <t>6211699</t>
  </si>
  <si>
    <t>-78.8589</t>
  </si>
  <si>
    <t>CX CABLE IS DOWN.</t>
  </si>
  <si>
    <t>08:57:43</t>
  </si>
  <si>
    <t>42.8991</t>
  </si>
  <si>
    <t>-78.4902</t>
  </si>
  <si>
    <t>8358502760300422</t>
  </si>
  <si>
    <t>1406647986213</t>
  </si>
  <si>
    <t>1000875245584068</t>
  </si>
  <si>
    <t>COPELLA,JAIME</t>
  </si>
  <si>
    <t>146 CLAIR AVE</t>
  </si>
  <si>
    <t>7169094563</t>
  </si>
  <si>
    <t>14120480505098</t>
  </si>
  <si>
    <t>NT009</t>
  </si>
  <si>
    <t>09:36:44</t>
  </si>
  <si>
    <t>-78.8377</t>
  </si>
  <si>
    <t>NO COAX OUTLETS IN HOME</t>
  </si>
  <si>
    <t>09:36:59</t>
  </si>
  <si>
    <t>43.215</t>
  </si>
  <si>
    <t>-77.4128</t>
  </si>
  <si>
    <t>CX REQUESTS DIFFERENT TECH FROM ID 1962</t>
  </si>
  <si>
    <t>CX SAYS HAS HAD ISSUES WITH 2 STBS PICTURE QUALITY ISSUES, SAYS LAST TECH WAS NICE BUT COULDN'T UNDERSTAND HIM VERY WELL</t>
  </si>
  <si>
    <t>HIA0B</t>
  </si>
  <si>
    <t>10:41:05</t>
  </si>
  <si>
    <t>43.2907</t>
  </si>
  <si>
    <t>-77.7696</t>
  </si>
  <si>
    <t>SF138</t>
  </si>
  <si>
    <t>10:21:42</t>
  </si>
  <si>
    <t>43.0012</t>
  </si>
  <si>
    <t>-78.1505</t>
  </si>
  <si>
    <t>MODEM ONLINE, ROUTER KEEPS GOING TO RED, CHECKED CONNECTIONS, ETHERNET CORD, REBOOTED</t>
  </si>
  <si>
    <t>DK072B</t>
  </si>
  <si>
    <t>10:13:17</t>
  </si>
  <si>
    <t>42.4758</t>
  </si>
  <si>
    <t>-79.3302</t>
  </si>
  <si>
    <t>CX STATES SHE HAS NO CABLE.</t>
  </si>
  <si>
    <t>GE039</t>
  </si>
  <si>
    <t>10:13:21</t>
  </si>
  <si>
    <t>-76.8017</t>
  </si>
  <si>
    <t>HAVING CONTINUOUS PICTURE QUALITY ISSUES.</t>
  </si>
  <si>
    <t>14034</t>
  </si>
  <si>
    <t>SP063</t>
  </si>
  <si>
    <t>10:25:20</t>
  </si>
  <si>
    <t>ZB WD</t>
  </si>
  <si>
    <t>Cole, Dawn</t>
  </si>
  <si>
    <t>I/Q</t>
  </si>
  <si>
    <t>6106337</t>
  </si>
  <si>
    <t>-78.9352</t>
  </si>
  <si>
    <t>HAVING ISSUE WITH BUFFERING 716-982-1020 LENORD</t>
  </si>
  <si>
    <t>TL144</t>
  </si>
  <si>
    <t>11:07:39</t>
  </si>
  <si>
    <t>Driskill, Stephanie</t>
  </si>
  <si>
    <t>{&amp;-</t>
  </si>
  <si>
    <t>6262257</t>
  </si>
  <si>
    <t>43.1991</t>
  </si>
  <si>
    <t>-79.0188</t>
  </si>
  <si>
    <t>CX JUST HAD A TECH OUT ON MONDAY// THE MDM WAS APPARENTLY CRACKED ON THE BACK AND THE POST FOR THE COAX CONNECTION IS NO LONGER CONNECTED // CX UNABLE TO GET TO STORE</t>
  </si>
  <si>
    <t>BC766</t>
  </si>
  <si>
    <t>11:11:27</t>
  </si>
  <si>
    <t>Salazar, Mary Ann</t>
  </si>
  <si>
    <t>-!:</t>
  </si>
  <si>
    <t>6093090</t>
  </si>
  <si>
    <t>42.9069</t>
  </si>
  <si>
    <t>ONE BOX ALL CHANNELS OUT - BLACK SCREEN</t>
  </si>
  <si>
    <t>14039</t>
  </si>
  <si>
    <t>5857865203</t>
  </si>
  <si>
    <t>5853561260</t>
  </si>
  <si>
    <t>SF13E</t>
  </si>
  <si>
    <t>11:11:58</t>
  </si>
  <si>
    <t>42.8436</t>
  </si>
  <si>
    <t>-78.1764</t>
  </si>
  <si>
    <t>THE CUSTOMER REPORTED NO SIGNAL AT THE TAP, AND THE TECHNICIAN REFERRED THE ISSUE TO MAINTENANCE TO RESOLVE IT.</t>
  </si>
  <si>
    <t>BC967</t>
  </si>
  <si>
    <t>11:12:42</t>
  </si>
  <si>
    <t>McSwain, Jasmine</t>
  </si>
  <si>
    <t>)\P</t>
  </si>
  <si>
    <t>6243141</t>
  </si>
  <si>
    <t>-78.8311</t>
  </si>
  <si>
    <t>GATEWAY DOWN</t>
  </si>
  <si>
    <t>GA195</t>
  </si>
  <si>
    <t>11:14:24</t>
  </si>
  <si>
    <t>43.236</t>
  </si>
  <si>
    <t>-77.724</t>
  </si>
  <si>
    <t>AH STATED THAT WHEN THEY RETURNED TO RESIDENCE ALL EQUIPMENT WAS UNPLUGGED. AH IS NOT AWARE OF HOW TO RECONNECT EQUIPMENT.</t>
  </si>
  <si>
    <t>8358500720026301</t>
  </si>
  <si>
    <t>1406524518782</t>
  </si>
  <si>
    <t>1000875294904068</t>
  </si>
  <si>
    <t>MEANEY,JAMES</t>
  </si>
  <si>
    <t>5138 E LAKE RD LOT A</t>
  </si>
  <si>
    <t>3153251176</t>
  </si>
  <si>
    <t>14541971905010</t>
  </si>
  <si>
    <t>RO006</t>
  </si>
  <si>
    <t>10:48:40</t>
  </si>
  <si>
    <t>Rodriguez, Juan</t>
  </si>
  <si>
    <t>!O&gt;</t>
  </si>
  <si>
    <t>7002142</t>
  </si>
  <si>
    <t>42.7759</t>
  </si>
  <si>
    <t>-76.9257</t>
  </si>
  <si>
    <t>COAX OUTLETS ARE CUT NEEDS LINE RAN</t>
  </si>
  <si>
    <t>E DATA OUTAGE</t>
  </si>
  <si>
    <t>NF015</t>
  </si>
  <si>
    <t>10:51:04</t>
  </si>
  <si>
    <t>A2</t>
  </si>
  <si>
    <t>43.0841</t>
  </si>
  <si>
    <t>-79.0595</t>
  </si>
  <si>
    <t>POC: SAL RUSSO |  | 7165835312  | SRAGUSA@SMOKINJOE.COM | ECT-85284677</t>
  </si>
  <si>
    <t>PE030</t>
  </si>
  <si>
    <t>12:21:40</t>
  </si>
  <si>
    <t>Whipple, Derek</t>
  </si>
  <si>
    <t>/{8</t>
  </si>
  <si>
    <t>6035628</t>
  </si>
  <si>
    <t>43.1036</t>
  </si>
  <si>
    <t>-77.4635</t>
  </si>
  <si>
    <t>MIKE GARSIN 5853176709  MDM OFFLINE, PLS NOTIFY POC  AND NOTE ON ACCOUNT WHERE MDM IS LOCATED,  PLS REMOVE RTR FROM PREMISES AND ACCOUNT</t>
  </si>
  <si>
    <t>14174</t>
  </si>
  <si>
    <t>PT003</t>
  </si>
  <si>
    <t>12:14:46</t>
  </si>
  <si>
    <t>Z1 Z4 R2</t>
  </si>
  <si>
    <t>Macias, Britney</t>
  </si>
  <si>
    <t>=3E</t>
  </si>
  <si>
    <t>6221857</t>
  </si>
  <si>
    <t>43.2287</t>
  </si>
  <si>
    <t>-79.0425</t>
  </si>
  <si>
    <t>ISSUES WITH CABLE ALL BOXES IN RED AS WELL AS INTERNET BAD SIGNAL CX EXPERENCING SAME ISSUES AFTER LAST 3 TECH VISITS - 7167457237 LANDLINE NUMBER</t>
  </si>
  <si>
    <t>HB029</t>
  </si>
  <si>
    <t>12:14:39</t>
  </si>
  <si>
    <t>INS28 INS43 LA775 LK205</t>
  </si>
  <si>
    <t>42.7644</t>
  </si>
  <si>
    <t>-78.7981</t>
  </si>
  <si>
    <t>INSTALL  2 PODS AND REPLACE MODEM AND ROUTER IF NEEDED</t>
  </si>
  <si>
    <t>25438</t>
  </si>
  <si>
    <t>Hijar, Jacqlyn France</t>
  </si>
  <si>
    <t>8358500810022772</t>
  </si>
  <si>
    <t>1406647539111</t>
  </si>
  <si>
    <t>1000875330624068</t>
  </si>
  <si>
    <t>CATONE,CHRISTINE</t>
  </si>
  <si>
    <t>14555</t>
  </si>
  <si>
    <t>5853154965</t>
  </si>
  <si>
    <t>SO075</t>
  </si>
  <si>
    <t>11:28:37</t>
  </si>
  <si>
    <t>43.2715</t>
  </si>
  <si>
    <t>-76.9889</t>
  </si>
  <si>
    <t>SLOW HSD; MODEM SHOWS IMPAIRED</t>
  </si>
  <si>
    <t>1000875328294064</t>
  </si>
  <si>
    <t>11:25:18</t>
  </si>
  <si>
    <t>TECHNICIAN INSTALLED A NEW MODEM ON THE 3RD FLOOR.</t>
  </si>
  <si>
    <t>7166801104</t>
  </si>
  <si>
    <t>11:39:51</t>
  </si>
  <si>
    <t>AO</t>
  </si>
  <si>
    <t>42.4818</t>
  </si>
  <si>
    <t>-79.314</t>
  </si>
  <si>
    <t>CUS CALLED IN TO REPORT THAT HER ALARM SYSTEM WENT OUT IN THE MIDDLE OF THE NIGHT..HER DIAL TONE IS OK, SHE JUST NEEDS FOR SOMEONE TO CHECK THE WIRING FOR HER SYSTEM..</t>
  </si>
  <si>
    <t>1000875338114062</t>
  </si>
  <si>
    <t>90 N PARADE AVE APT 1</t>
  </si>
  <si>
    <t>14211126205019</t>
  </si>
  <si>
    <t>11:40:16</t>
  </si>
  <si>
    <t>|_XH</t>
  </si>
  <si>
    <t>42.9065</t>
  </si>
  <si>
    <t>-78.8393</t>
  </si>
  <si>
    <t>1000875357294068</t>
  </si>
  <si>
    <t>12:14:11</t>
  </si>
  <si>
    <t>CUSTOMER NEEDED TO BE HOOKED UP AFTER MOVING INTO THEIR NEW HOME.</t>
  </si>
  <si>
    <t>01:07:33</t>
  </si>
  <si>
    <t>|\A1</t>
  </si>
  <si>
    <t>In Dialer</t>
  </si>
  <si>
    <t>2025-11-21 11:33:56.7966667</t>
  </si>
  <si>
    <t>2025-11-21 08:34:39.3533333</t>
  </si>
  <si>
    <t>42.9251</t>
  </si>
  <si>
    <t>-76.8016</t>
  </si>
  <si>
    <t>THE TECHNICIAN REPLACED 2 LINES INSIDE THE HOME DUE TO A MASSIVE INGRAPH ISSUE.</t>
  </si>
  <si>
    <t>RE600 RE603 RI218 RI269 RZ600</t>
  </si>
  <si>
    <t>08:39:05</t>
  </si>
  <si>
    <t>Williams-Fletcher, Jacqueline</t>
  </si>
  <si>
    <t>)FX</t>
  </si>
  <si>
    <t>1107923</t>
  </si>
  <si>
    <t>42.3632</t>
  </si>
  <si>
    <t>-79.0533</t>
  </si>
  <si>
    <t>NO LIGHTS ON MODEM STATES CONNECTIONS ARE SECURE</t>
  </si>
  <si>
    <t>8358500140415126</t>
  </si>
  <si>
    <t>1000875342044065</t>
  </si>
  <si>
    <t>3431 WINTON RD S</t>
  </si>
  <si>
    <t>14623302705036</t>
  </si>
  <si>
    <t>BR218</t>
  </si>
  <si>
    <t>11:46:27</t>
  </si>
  <si>
    <t>SELF INSTALL RESCUE. NO OUTLET.</t>
  </si>
  <si>
    <t>LS086</t>
  </si>
  <si>
    <t>11:46:31</t>
  </si>
  <si>
    <t>42.9326</t>
  </si>
  <si>
    <t>-78.9017</t>
  </si>
  <si>
    <t>POC 813-713-5191 NO WIFI DEVICES SHOW CONNECTED FROM SCOPE</t>
  </si>
  <si>
    <t>HB193</t>
  </si>
  <si>
    <t>11:49:13</t>
  </si>
  <si>
    <t>Thomas, Jonelle</t>
  </si>
  <si>
    <t>;2)</t>
  </si>
  <si>
    <t>6221466</t>
  </si>
  <si>
    <t>42.7612</t>
  </si>
  <si>
    <t>-78.8609</t>
  </si>
  <si>
    <t>NO SERVICES IN THE HOME/ALL SERVICES OUT</t>
  </si>
  <si>
    <t>RI111</t>
  </si>
  <si>
    <t>11:49:49</t>
  </si>
  <si>
    <t>43.0916</t>
  </si>
  <si>
    <t>-77.7854</t>
  </si>
  <si>
    <t>5X T4 TIMEOUTS CAUSING INTERMITTENT ISSUES</t>
  </si>
  <si>
    <t>HI026</t>
  </si>
  <si>
    <t>11:50:05</t>
  </si>
  <si>
    <t>Stanley, Leon</t>
  </si>
  <si>
    <t>_#}</t>
  </si>
  <si>
    <t>7064700</t>
  </si>
  <si>
    <t>LA001 LA003 LA090 LA123 LE002 LI299 LK205 LK801 LV816 LZ021 LZ023 LZ024 LZ025 LZ788</t>
  </si>
  <si>
    <t>43.298</t>
  </si>
  <si>
    <t>-77.8006</t>
  </si>
  <si>
    <t>39426</t>
  </si>
  <si>
    <t>Vincent, Xavier W</t>
  </si>
  <si>
    <t>CQ120</t>
  </si>
  <si>
    <t>10:36:26</t>
  </si>
  <si>
    <t>42.8984</t>
  </si>
  <si>
    <t>-77.437</t>
  </si>
  <si>
    <t>THE TECHNICIAN ADDRESSED MAINLINE ISSUES AND PROVIDED CUSTOMER EDUCATION ON THESE ISSUES AND THE EXPECTED TIME FRAME FOR RESOLUTION.</t>
  </si>
  <si>
    <t>8358501791980467</t>
  </si>
  <si>
    <t>1406648179578</t>
  </si>
  <si>
    <t>1000875280684062</t>
  </si>
  <si>
    <t>490 DELAWARE AVE</t>
  </si>
  <si>
    <t>14202130405273</t>
  </si>
  <si>
    <t>BC727</t>
  </si>
  <si>
    <t>10:37:01</t>
  </si>
  <si>
    <t>|;&amp;A</t>
  </si>
  <si>
    <t>OA700 OC321 OC702 OE720 OE770 OE775 OE900 OK700 OK900 OT918 OT939 OV703 OV901 OV905 OV910 OV921 OZ709 OZ711 OZ908 OZ915 YZ116</t>
  </si>
  <si>
    <t>42.8977</t>
  </si>
  <si>
    <t>-78.8749</t>
  </si>
  <si>
    <t>2PLAY HSD PREMIER NO WIFI 1 NATIVE LINE</t>
  </si>
  <si>
    <t>NT055</t>
  </si>
  <si>
    <t>10:37:02</t>
  </si>
  <si>
    <t>Burnham, Paige</t>
  </si>
  <si>
    <t>(UI</t>
  </si>
  <si>
    <t>6014772</t>
  </si>
  <si>
    <t>43.057</t>
  </si>
  <si>
    <t>-78.8492</t>
  </si>
  <si>
    <t>CX IS GETTING A CONTINUOUS REBOOT ON CB: BLUE SCREEN SAYS RETRIEVING DATA CX WANTS IT TO STOP DID NOT HAPPEN WITH OLD BOX</t>
  </si>
  <si>
    <t>8358503000138911</t>
  </si>
  <si>
    <t>1406104764624</t>
  </si>
  <si>
    <t>1000875295414067</t>
  </si>
  <si>
    <t>VALVO,TRAVIS</t>
  </si>
  <si>
    <t>141 MINDEN DR</t>
  </si>
  <si>
    <t>7162580137</t>
  </si>
  <si>
    <t>14127114805018</t>
  </si>
  <si>
    <t>OP378</t>
  </si>
  <si>
    <t>10:49:11</t>
  </si>
  <si>
    <t>||}(</t>
  </si>
  <si>
    <t>42.7969</t>
  </si>
  <si>
    <t>-78.7618</t>
  </si>
  <si>
    <t>SF016B</t>
  </si>
  <si>
    <t>10:49:20</t>
  </si>
  <si>
    <t>Warner, Jason</t>
  </si>
  <si>
    <t>C:L</t>
  </si>
  <si>
    <t>6041596</t>
  </si>
  <si>
    <t>42.9855</t>
  </si>
  <si>
    <t>-77.9922</t>
  </si>
  <si>
    <t>MODEM OFFLINE AFTER POWER CYCLE AND RESET, ENSURED PROPER CONNECTIVITY AND PROVISIONING.</t>
  </si>
  <si>
    <t>LS173</t>
  </si>
  <si>
    <t>12:24:57</t>
  </si>
  <si>
    <t>ZC ZB HX</t>
  </si>
  <si>
    <t>42.9152</t>
  </si>
  <si>
    <t>SLOW SPEEDS ...</t>
  </si>
  <si>
    <t>GA142</t>
  </si>
  <si>
    <t>12:25:07</t>
  </si>
  <si>
    <t>Rottmund, Brandon</t>
  </si>
  <si>
    <t>.!Q</t>
  </si>
  <si>
    <t>7009510</t>
  </si>
  <si>
    <t>-77.7119</t>
  </si>
  <si>
    <t>MODEM MUST BE REPLACED AND CUSTOMER WENT TO STORE BUT FOUR HOUR WAIT</t>
  </si>
  <si>
    <t>8358501570074987</t>
  </si>
  <si>
    <t>1406518890965</t>
  </si>
  <si>
    <t>1000875332714065</t>
  </si>
  <si>
    <t>FISH,DAVID</t>
  </si>
  <si>
    <t>79 CAROLINE ST</t>
  </si>
  <si>
    <t>5852905487</t>
  </si>
  <si>
    <t>14411102005124</t>
  </si>
  <si>
    <t>ME045</t>
  </si>
  <si>
    <t>11:31:52</t>
  </si>
  <si>
    <t>|FOQ</t>
  </si>
  <si>
    <t>Lilly, Kelis</t>
  </si>
  <si>
    <t>-$Z</t>
  </si>
  <si>
    <t>6260387</t>
  </si>
  <si>
    <t>43.2499</t>
  </si>
  <si>
    <t>-78.1909</t>
  </si>
  <si>
    <t>RESCUE NO COAX</t>
  </si>
  <si>
    <t>HB194</t>
  </si>
  <si>
    <t>11:31:43</t>
  </si>
  <si>
    <t>Candelaria, Janette</t>
  </si>
  <si>
    <t>;MT</t>
  </si>
  <si>
    <t>6250254</t>
  </si>
  <si>
    <t>42.7586</t>
  </si>
  <si>
    <t>-78.8322</t>
  </si>
  <si>
    <t>CUSTOMER ELDERLY REQUESTING ASSISTANCE SETTING UP NEW EQUIPMENT</t>
  </si>
  <si>
    <t>2025-11-21 11:44:37.2500000</t>
  </si>
  <si>
    <t>6099443</t>
  </si>
  <si>
    <t>2536</t>
  </si>
  <si>
    <t>Budniewski</t>
  </si>
  <si>
    <t>GA197</t>
  </si>
  <si>
    <t>11:10:11</t>
  </si>
  <si>
    <t>-77.7093</t>
  </si>
  <si>
    <t>THE TECHNICIAN REPROGRAMMED THE CUSTOMER'S REMOTE, WHICH RESOLVED ALL CUSTOMER CONCERNS.</t>
  </si>
  <si>
    <t>AM354</t>
  </si>
  <si>
    <t>11:09:53</t>
  </si>
  <si>
    <t>Davis, Lynothus</t>
  </si>
  <si>
    <t>\5_</t>
  </si>
  <si>
    <t>6148420</t>
  </si>
  <si>
    <t>42.9467</t>
  </si>
  <si>
    <t>-78.7582</t>
  </si>
  <si>
    <t>DOWNED LINE</t>
  </si>
  <si>
    <t>PRA0A</t>
  </si>
  <si>
    <t>10:55:25</t>
  </si>
  <si>
    <t>Allten, Robert</t>
  </si>
  <si>
    <t>:)/</t>
  </si>
  <si>
    <t>6191724</t>
  </si>
  <si>
    <t>42.7453</t>
  </si>
  <si>
    <t>-78.1342</t>
  </si>
  <si>
    <t>CX SAYS HDMI CABLE IS BENT, REQUESTING TECHNICIAN, DECLINED GOING TO STORE</t>
  </si>
  <si>
    <t>143</t>
  </si>
  <si>
    <t>2721</t>
  </si>
  <si>
    <t>Hutchinson</t>
  </si>
  <si>
    <t>2577</t>
  </si>
  <si>
    <t>ihor</t>
  </si>
  <si>
    <t>Poraiko</t>
  </si>
  <si>
    <t>LC700 LE001 LE006 LF007 LF008 LI740 LI750 LK200 LV705 LZ322</t>
  </si>
  <si>
    <t>131</t>
  </si>
  <si>
    <t>6165823</t>
  </si>
  <si>
    <t>67</t>
  </si>
  <si>
    <t>THE TECHNICIAN REMOVED THE SPLITTER AND REPLACED THE INSIDE WIRE. REFFERED TO MAINTENANCE FOR Y5</t>
  </si>
  <si>
    <t>LA005 LA010 LA045 LA757 LI005</t>
  </si>
  <si>
    <t>LA055 LA090 LA110 LA112 LA113 LA123 LA810 LC020 LC416 LE002 LE007 LE014 LE016 LE255 LG088 LG090 LG091 LG092 LI005 LI010 LK200 SPGDE</t>
  </si>
  <si>
    <t>SF015</t>
  </si>
  <si>
    <t>10:53:56</t>
  </si>
  <si>
    <t>Piercy, Jeffrey</t>
  </si>
  <si>
    <t>)JS</t>
  </si>
  <si>
    <t>1183057</t>
  </si>
  <si>
    <t>42.9586</t>
  </si>
  <si>
    <t>-77.9796</t>
  </si>
  <si>
    <t>NO DIAL TONE ON ONE PHONE AND HISTORICAL SIGNAL FAILURE, NON COMPLIANT MTA, SWAP WHILE THERE</t>
  </si>
  <si>
    <t>CUST EXPECTING TECH 12-1 PM CUST WILL ARRIVE WTH IN 10 -1 5</t>
  </si>
  <si>
    <t>835</t>
  </si>
  <si>
    <t>Mckenzie</t>
  </si>
  <si>
    <t>2551919</t>
  </si>
  <si>
    <t>918</t>
  </si>
  <si>
    <t>196</t>
  </si>
  <si>
    <t>2581</t>
  </si>
  <si>
    <t>WH091</t>
  </si>
  <si>
    <t>10:22:38</t>
  </si>
  <si>
    <t>Z1 SB</t>
  </si>
  <si>
    <t>Stokes, Ronald</t>
  </si>
  <si>
    <t>/87</t>
  </si>
  <si>
    <t>6108407</t>
  </si>
  <si>
    <t>43.0875</t>
  </si>
  <si>
    <t>-78.9306</t>
  </si>
  <si>
    <t>MISSING CHANNELS AFTER UPGRADE.</t>
  </si>
  <si>
    <t>6409143</t>
  </si>
  <si>
    <t>THE TECHNICIAN CHECKED THE WIRING AND CONFIRMED EVERYTHING WAS GOOD TO GO. THEY UPGRADED THE EQUIPMENT AND EDUCATED THE CUSTOMER ON HOW TO CONNECT IT, RESULTING IN CUSTOMER SATISFACTION.</t>
  </si>
  <si>
    <t>059</t>
  </si>
  <si>
    <t>09:05:10</t>
  </si>
  <si>
    <t>14030</t>
  </si>
  <si>
    <t>7164967533</t>
  </si>
  <si>
    <t>SN108</t>
  </si>
  <si>
    <t>09:16:32</t>
  </si>
  <si>
    <t>42.5176</t>
  </si>
  <si>
    <t>-78.551</t>
  </si>
  <si>
    <t>14132</t>
  </si>
  <si>
    <t>TL110</t>
  </si>
  <si>
    <t>09:59:09</t>
  </si>
  <si>
    <t>43.1437</t>
  </si>
  <si>
    <t>-78.9045</t>
  </si>
  <si>
    <t>ONGOING ISSUES WITH LAGGING INTERMITT AND PACKET LOSS ON MULT DEVICES WHILE DIRECT CONNECT- TC  IS NEEDED</t>
  </si>
  <si>
    <t>MH098</t>
  </si>
  <si>
    <t>09:19:36</t>
  </si>
  <si>
    <t>GARDEA, SARA</t>
  </si>
  <si>
    <t>-XX</t>
  </si>
  <si>
    <t>6232641</t>
  </si>
  <si>
    <t>43.1908</t>
  </si>
  <si>
    <t>CHANNELS UNAVAILABLE DID RESET SIGNAL SENT HIT UNABLE TO REPLICATE</t>
  </si>
  <si>
    <t>14445</t>
  </si>
  <si>
    <t>PE166</t>
  </si>
  <si>
    <t>09:33:56</t>
  </si>
  <si>
    <t>Z4 Z3 SB</t>
  </si>
  <si>
    <t>43.1116</t>
  </si>
  <si>
    <t>-77.4854</t>
  </si>
  <si>
    <t>BOX NOT NOT RESPONDING, NO LIGHTS, NO TIME</t>
  </si>
  <si>
    <t>5857039439</t>
  </si>
  <si>
    <t>IQ066</t>
  </si>
  <si>
    <t>09:54:14</t>
  </si>
  <si>
    <t>Negrete, Jesus</t>
  </si>
  <si>
    <t>I7P</t>
  </si>
  <si>
    <t>6025365</t>
  </si>
  <si>
    <t>43.2005</t>
  </si>
  <si>
    <t>10:11:00</t>
  </si>
  <si>
    <t>PE052</t>
  </si>
  <si>
    <t>10:12:28</t>
  </si>
  <si>
    <t>Hauser, Kenny</t>
  </si>
  <si>
    <t>-NX</t>
  </si>
  <si>
    <t>7029636</t>
  </si>
  <si>
    <t>43.122</t>
  </si>
  <si>
    <t>-77.4466</t>
  </si>
  <si>
    <t>SIGNAL IS BAD IN THE HOME AND THEY WOULD LIKE THE MODEM/ROUTER MOVED FROM BASEMENT TO MAIN FLOOR TO GET A BETTER SIGNAL.</t>
  </si>
  <si>
    <t>ME095</t>
  </si>
  <si>
    <t>43.2496</t>
  </si>
  <si>
    <t>-78.4006</t>
  </si>
  <si>
    <t>PIXILATING PICTURE ON CABLE BOX/ NO CHANGES WITH HITS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</si>
</sst>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18">
    <dxf>
      <numFmt numFmtId="19" formatCode="m/d/yyyy"/>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Pull_yesterday_EA2" backgroundRefresh="0" connectionId="4" xr16:uid="{00000000-0016-0000-0200-000002000000}" autoFormatId="16" applyNumberFormats="0" applyBorderFormats="0" applyFontFormats="0" applyPatternFormats="0" applyAlignmentFormats="0" applyWidthHeightFormats="0">
  <queryTableRefresh nextId="20">
    <queryTableFields count="6">
      <queryTableField id="12" name="AREANAME" tableColumnId="1"/>
      <queryTableField id="13" name="TIME_CAT" tableColumnId="2"/>
      <queryTableField id="14" name="IN_HOUSE_FLAG" tableColumnId="3"/>
      <queryTableField id="17" name="ORDER_CNT" tableColumnId="4"/>
      <queryTableField id="18" name="ORDER_NO_OJB" tableColumnId="5"/>
      <queryTableField id="19" name="COMPL_DTE_OJB"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24HourRescue_EA2" backgroundRefresh="0" connectionId="1" xr16:uid="{00000000-0016-0000-0500-000005000000}" autoFormatId="16" applyNumberFormats="0" applyBorderFormats="0" applyFontFormats="0" applyPatternFormats="0" applyAlignmentFormats="0" applyWidthHeightFormats="0">
  <queryTableRefresh nextId="8">
    <queryTableFields count="7">
      <queryTableField id="1" name="AREANAME" tableColumnId="1"/>
      <queryTableField id="2" name="COMPL_DTE_OJB" tableColumnId="2"/>
      <queryTableField id="3" name="NOT_DONE" tableColumnId="3"/>
      <queryTableField id="4" name="DAYFLAG" tableColumnId="4"/>
      <queryTableField id="5" name="SLA_CNT" tableColumnId="5"/>
      <queryTableField id="6" name="ORDER_CNT" tableColumnId="6"/>
      <queryTableField id="7" name="COMPLETEDWITHIN24HOURS"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Pending_Today_EA2" backgroundRefresh="0" connectionId="3" xr16:uid="{00000000-0016-0000-0700-000006000000}" autoFormatId="16" applyNumberFormats="0" applyBorderFormats="0" applyFontFormats="0" applyPatternFormats="0" applyAlignmentFormats="0" applyWidthHeightFormats="0">
  <queryTableRefresh nextId="47">
    <queryTableFields count="46">
      <queryTableField id="1" name="MA" tableColumnId="1"/>
      <queryTableField id="2" name="ACCOUNT_NUMBER" tableColumnId="2"/>
      <queryTableField id="3" name="CUSTOMER_NUMBER" tableColumnId="3"/>
      <queryTableField id="4" name="ORDER_NUMBER" tableColumnId="4"/>
      <queryTableField id="5" name="JOB_NUMBER" tableColumnId="5"/>
      <queryTableField id="6" name="JOB_REASON_FOA" tableColumnId="6"/>
      <queryTableField id="7" name="TIME_SLOT" tableColumnId="7"/>
      <queryTableField id="8" name="CUSTOMER_NAME" tableColumnId="8"/>
      <queryTableField id="9" name="ADDRESS1" tableColumnId="9"/>
      <queryTableField id="10" name="ADDRESS2" tableColumnId="10"/>
      <queryTableField id="11" name="CITY" tableColumnId="11"/>
      <queryTableField id="12" name="ZIP" tableColumnId="12"/>
      <queryTableField id="13" name="PHONE_PRIMARY" tableColumnId="13"/>
      <queryTableField id="14" name="PHONE_ALTERNATE" tableColumnId="14"/>
      <queryTableField id="15" name="STATE" tableColumnId="15"/>
      <queryTableField id="16" name="HOUSE_KEY" tableColumnId="16"/>
      <queryTableField id="17" name="CUSTOMER_TYPE_DESC" tableColumnId="17"/>
      <queryTableField id="18" name="DWELLING_TYPE_DESC" tableColumnId="18"/>
      <queryTableField id="19" name="MGMT_AREA_DESC" tableColumnId="19"/>
      <queryTableField id="20" name="HUB" tableColumnId="20"/>
      <queryTableField id="21" name="NODE" tableColumnId="21"/>
      <queryTableField id="22" name="ORDER_ENTERED_DATE" tableColumnId="22"/>
      <queryTableField id="23" name="ORDER_ENTERED_TIME" tableColumnId="23"/>
      <queryTableField id="24" name="SCHEDULE_DATE" tableColumnId="24"/>
      <queryTableField id="25" name="TECH_ID" tableColumnId="25"/>
      <queryTableField id="26" name="TECHNAME" tableColumnId="26"/>
      <queryTableField id="27" name="TECH_CONTRACTOR" tableColumnId="27"/>
      <queryTableField id="28" name="TECH_CONTRACT_FIRM_NAME" tableColumnId="28"/>
      <queryTableField id="29" name="RESCUE" tableColumnId="29"/>
      <queryTableField id="30" name="CONTRACTOR_RESCUE" tableColumnId="30"/>
      <queryTableField id="31" name="INHOUSE_RESCUE" tableColumnId="31"/>
      <queryTableField id="32" name="BURY_DROP" tableColumnId="32"/>
      <queryTableField id="33" name="CONTRACTOR_BURY_DROP" tableColumnId="33"/>
      <queryTableField id="34" name="INHOUSE_BURY_DROP" tableColumnId="34"/>
      <queryTableField id="35" name="POS_WORK" tableColumnId="35"/>
      <queryTableField id="36" name="CONTRATOR_POS_WORK" tableColumnId="36"/>
      <queryTableField id="37" name="INHOUSE_POS_WORK" tableColumnId="37"/>
      <queryTableField id="38" name="TROUBLE_CALL" tableColumnId="38"/>
      <queryTableField id="39" name="CONTRACTOR_TROUBLE_CALL" tableColumnId="39"/>
      <queryTableField id="40" name="INHOUSE_TROUBLE_CALL" tableColumnId="40"/>
      <queryTableField id="41" name="OTHER_SRO" tableColumnId="41"/>
      <queryTableField id="42" name="CONTRACTOR_OTHER_SRO" tableColumnId="42"/>
      <queryTableField id="43" name="INHOUSE_OTHER_SRO" tableColumnId="43"/>
      <queryTableField id="44" name="SCHEDULE_POINTS" tableColumnId="44"/>
      <queryTableField id="45" name="JOB_TYPE_CODE" tableColumnId="45"/>
      <queryTableField id="46" name="SCHEDULE_CATEGORY_CODE" tableColumnId="4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Pending_Today" backgroundRefresh="0" connectionId="2" xr16:uid="{00000000-0016-0000-0A00-000009000000}" autoFormatId="16" applyNumberFormats="0" applyBorderFormats="0" applyFontFormats="0" applyPatternFormats="0" applyAlignmentFormats="0" applyWidthHeightFormats="0">
  <queryTableRefresh nextId="159" unboundColumnsRight="14">
    <queryTableFields count="148">
      <queryTableField id="1" name="load_date" tableColumnId="1"/>
      <queryTableField id="2" name="load_time" tableColumnId="2"/>
      <queryTableField id="3" name="ma" tableColumnId="3"/>
      <queryTableField id="4" name="Account_Number" tableColumnId="4"/>
      <queryTableField id="5" name="Customer_Number" tableColumnId="5"/>
      <queryTableField id="6" name="Order_Number" tableColumnId="6"/>
      <queryTableField id="7" name="job_Number" tableColumnId="7"/>
      <queryTableField id="8" name="Order_Type_Desc" tableColumnId="8"/>
      <queryTableField id="9" name="job_reason_foa" tableColumnId="9"/>
      <queryTableField id="10" name="Reason_Desc1" tableColumnId="10"/>
      <queryTableField id="11" name="schedule_bucket" tableColumnId="11"/>
      <queryTableField id="12" name="job_age" tableColumnId="12"/>
      <queryTableField id="13" name="Customer_Name" tableColumnId="13"/>
      <queryTableField id="14" name="Address1" tableColumnId="14"/>
      <queryTableField id="15" name="Address2" tableColumnId="15"/>
      <queryTableField id="16" name="City" tableColumnId="16"/>
      <queryTableField id="17" name="Zip" tableColumnId="17"/>
      <queryTableField id="18" name="Phone_Primary" tableColumnId="18"/>
      <queryTableField id="19" name="Phone_Alternate" tableColumnId="19"/>
      <queryTableField id="20" name="State" tableColumnId="20"/>
      <queryTableField id="21" name="sys" tableColumnId="21"/>
      <queryTableField id="22" name="House_Key" tableColumnId="22"/>
      <queryTableField id="23" name="prin" tableColumnId="23"/>
      <queryTableField id="24" name="agnt" tableColumnId="24"/>
      <queryTableField id="25" name="customer_type_desc" tableColumnId="25"/>
      <queryTableField id="26" name="dwelling_type_desc" tableColumnId="26"/>
      <queryTableField id="27" name="headend" tableColumnId="27"/>
      <queryTableField id="28" name="mgmt_area_Desc" tableColumnId="28"/>
      <queryTableField id="29" name="hub" tableColumnId="29"/>
      <queryTableField id="30" name="node" tableColumnId="30"/>
      <queryTableField id="31" name="order_entered_date" tableColumnId="31"/>
      <queryTableField id="32" name="order_entered_time" tableColumnId="32"/>
      <queryTableField id="33" name="schedule_date" tableColumnId="33"/>
      <queryTableField id="34" name="time_slot_desc" tableColumnId="34"/>
      <queryTableField id="35" name="schedule_date_original" tableColumnId="35"/>
      <queryTableField id="36" name="reschedule_count" tableColumnId="36"/>
      <queryTableField id="37" name="reschedule_desc" tableColumnId="37"/>
      <queryTableField id="38" name="tech_id" tableColumnId="38"/>
      <queryTableField id="39" name="tech_contractor" tableColumnId="39"/>
      <queryTableField id="40" name="tech_contract_firm_name" tableColumnId="40"/>
      <queryTableField id="41" name="schedule_points" tableColumnId="41"/>
      <queryTableField id="42" name="job_type_code" tableColumnId="42"/>
      <queryTableField id="43" name="schedule_category_code" tableColumnId="43"/>
      <queryTableField id="44" name="reason_codes" tableColumnId="44"/>
      <queryTableField id="45" name="proactive_maint_category" tableColumnId="45"/>
      <queryTableField id="46" name="repeat_total_actual" tableColumnId="46"/>
      <queryTableField id="47" name="fiber_to_premise" tableColumnId="47"/>
      <queryTableField id="48" name="headend_csg" tableColumnId="48"/>
      <queryTableField id="49" name="smart_task_id" tableColumnId="49"/>
      <queryTableField id="50" name="smart_skill" tableColumnId="50"/>
      <queryTableField id="51" name="smart_status" tableColumnId="51"/>
      <queryTableField id="52" name="smart_modified_date" tableColumnId="52"/>
      <queryTableField id="53" name="smart_queued_date" tableColumnId="53"/>
      <queryTableField id="54" name="smart_primary_disposition" tableColumnId="54"/>
      <queryTableField id="55" name="smart_secondary_disposition" tableColumnId="55"/>
      <queryTableField id="56" name="prism_id" tableColumnId="56"/>
      <queryTableField id="57" name="prism_state_code" tableColumnId="57"/>
      <queryTableField id="58" name="prism_state_entry_date" tableColumnId="58"/>
      <queryTableField id="59" name="prism_project_created_date" tableColumnId="59"/>
      <queryTableField id="60" name="prism_project_status" tableColumnId="60"/>
      <queryTableField id="61" name="Port_Flag" tableColumnId="61"/>
      <queryTableField id="62" name="Never_Install_Flag" tableColumnId="62"/>
      <queryTableField id="63" name="Customer_National_Flag" tableColumnId="63"/>
      <queryTableField id="64" name="Service_Codes" tableColumnId="64"/>
      <queryTableField id="65" name="latitude" tableColumnId="65"/>
      <queryTableField id="66" name="Longitude" tableColumnId="66"/>
      <queryTableField id="67" name="Order_Comments" tableColumnId="67"/>
      <queryTableField id="68" name="Dispatch_Memo" tableColumnId="68"/>
      <queryTableField id="69" name="job_comments" tableColumnId="69"/>
      <queryTableField id="81" name="vip_flag" tableColumnId="81"/>
      <queryTableField id="82" name="vip_desc" tableColumnId="82"/>
      <queryTableField id="83" name="tech_first_name" tableColumnId="83"/>
      <queryTableField id="84" name="tech_last_name" tableColumnId="84"/>
      <queryTableField id="87" name="scope_node_name" tableColumnId="86"/>
      <queryTableField id="88" name="wifi_pod_flag" tableColumnId="87"/>
      <queryTableField id="89" name="xumo_flag" tableColumnId="88"/>
      <queryTableField id="90" name="installation_type_foa" tableColumnId="89"/>
      <queryTableField id="94" name="Reason_Desc3" tableColumnId="93"/>
      <queryTableField id="95" name="Reason_Desc2" tableColumnId="94"/>
      <queryTableField id="104" name="drop_bury_type" tableColumnId="95"/>
      <queryTableField id="105" name="survey_customer_service_usable" tableColumnId="96"/>
      <queryTableField id="106" name="survey_temporary_underground_drop" tableColumnId="97"/>
      <queryTableField id="107" name="sales_rep_title" tableColumnId="98"/>
      <queryTableField id="108" name="sales_rep_name" tableColumnId="99"/>
      <queryTableField id="109" name="sales_rep" tableColumnId="100"/>
      <queryTableField id="110" name="sales_rep_employee_id" tableColumnId="101"/>
      <queryTableField id="111" name="sales_rep_supervisor" tableColumnId="102"/>
      <queryTableField id="112" name="sales_rep_manager1" tableColumnId="103"/>
      <queryTableField id="113" name="order_Entered_title" tableColumnId="104"/>
      <queryTableField id="114" name="schedule_category_foa" tableColumnId="105"/>
      <queryTableField id="115" name="vulnerable_flag" tableColumnId="106"/>
      <queryTableField id="116" name="original_node_health" tableColumnId="85"/>
      <queryTableField id="117" name="original_art_prevent" tableColumnId="107"/>
      <queryTableField id="118" name="original_art_demand" tableColumnId="108"/>
      <queryTableField id="119" name="job_created_in" tableColumnId="109"/>
      <queryTableField id="120" name="job_created_term_id" tableColumnId="110"/>
      <queryTableField id="121" name="job_last_change_name" tableColumnId="111"/>
      <queryTableField id="122" name="job_last_change_opid" tableColumnId="112"/>
      <queryTableField id="123" name="job_last_change_title" tableColumnId="113"/>
      <queryTableField id="124" name="job_last_change_employee_id" tableColumnId="114"/>
      <queryTableField id="125" name="prism_job_type" tableColumnId="115"/>
      <queryTableField id="126" name="prism_construction_type" tableColumnId="116"/>
      <queryTableField id="127" name="prism_installation_type" tableColumnId="117"/>
      <queryTableField id="128" name="prism_activation_date" tableColumnId="118"/>
      <queryTableField id="129" name="prism_activation_date_phase" tableColumnId="119"/>
      <queryTableField id="130" name="prism_cancel_date" tableColumnId="120"/>
      <queryTableField id="131" name="prism_cancel_date_phase" tableColumnId="121"/>
      <queryTableField id="132" name="prism_ohhold_reason" tableColumnId="122"/>
      <queryTableField id="133" name="prism_void_reason" tableColumnId="123"/>
      <queryTableField id="134" name="prism_current_state_age" tableColumnId="124"/>
      <queryTableField id="135" name="prism_roe_status_desc" tableColumnId="125"/>
      <queryTableField id="136" name="prism_roe_followup_date" tableColumnId="126"/>
      <queryTableField id="137" name="prism_tsd" tableColumnId="127"/>
      <queryTableField id="138" name="prism_coordinator" tableColumnId="128"/>
      <queryTableField id="139" name="prism_supervisor" tableColumnId="129"/>
      <queryTableField id="140" name="prism_manager" tableColumnId="130"/>
      <queryTableField id="141" name="prism_director" tableColumnId="131"/>
      <queryTableField id="142" name="prism_rdof_flag" tableColumnId="132"/>
      <queryTableField id="143" name="prism_permit_flag" tableColumnId="133"/>
      <queryTableField id="144" name="prism_roe_required_flag" tableColumnId="134"/>
      <queryTableField id="145" name="prism_failed_install_flag" tableColumnId="135"/>
      <queryTableField id="146" name="prism_gis_color" tableColumnId="136"/>
      <queryTableField id="147" name="tech_pool_age" tableColumnId="137"/>
      <queryTableField id="148" name="wib_flag" tableColumnId="138"/>
      <queryTableField id="149" name="email_in_biller" tableColumnId="139"/>
      <queryTableField id="150" name="self_install_rescue_flag" tableColumnId="140"/>
      <queryTableField id="151" name="outage_flag" tableColumnId="141"/>
      <queryTableField id="152" name="subsequent_calls" tableColumnId="142"/>
      <queryTableField id="153" name="device_watch_flag" tableColumnId="143"/>
      <queryTableField id="154" name="enterprise_fiber_flag" tableColumnId="144"/>
      <queryTableField id="155" name="prism_hookup_type" tableColumnId="145"/>
      <queryTableField id="156" name="prism_drop_length" tableColumnId="146"/>
      <queryTableField id="157" name="original_node_health_category" tableColumnId="147"/>
      <queryTableField id="158" name="days_to_schedule" tableColumnId="148"/>
      <queryTableField id="80" dataBound="0" tableColumnId="80"/>
      <queryTableField id="70" dataBound="0" tableColumnId="70"/>
      <queryTableField id="71" dataBound="0" tableColumnId="71"/>
      <queryTableField id="91" dataBound="0" tableColumnId="90"/>
      <queryTableField id="72" dataBound="0" tableColumnId="72"/>
      <queryTableField id="73" dataBound="0" tableColumnId="73"/>
      <queryTableField id="92" dataBound="0" tableColumnId="91"/>
      <queryTableField id="74" dataBound="0" tableColumnId="74"/>
      <queryTableField id="75" dataBound="0" tableColumnId="75"/>
      <queryTableField id="93" dataBound="0" tableColumnId="92"/>
      <queryTableField id="77" dataBound="0" tableColumnId="76"/>
      <queryTableField id="76" dataBound="0" tableColumnId="77"/>
      <queryTableField id="78" dataBound="0" tableColumnId="78"/>
      <queryTableField id="79" dataBound="0" tableColumnId="7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Pull_yesterday_EA2" displayName="Table_Pull_yesterday_EA2" ref="A1:F331" tableType="queryTable" totalsRowCount="1">
  <autoFilter ref="A1:F330" xr:uid="{00000000-0009-0000-0100-000003000000}"/>
  <tableColumns count="6">
    <tableColumn id="1" xr3:uid="{00000000-0010-0000-0200-000001000000}" uniqueName="1" name="AREANAME" queryTableFieldId="12"/>
    <tableColumn id="2" xr3:uid="{00000000-0010-0000-0200-000002000000}" uniqueName="2" name="TIME_CAT" queryTableFieldId="13"/>
    <tableColumn id="3" xr3:uid="{00000000-0010-0000-0200-000003000000}" uniqueName="3" name="IN_HOUSE_FLAG" queryTableFieldId="14"/>
    <tableColumn id="4" xr3:uid="{00000000-0010-0000-0200-000004000000}" uniqueName="4" name="ORDER_CNT" queryTableFieldId="17"/>
    <tableColumn id="5" xr3:uid="{00000000-0010-0000-0200-000005000000}" uniqueName="5" name="ORDER_NO_OJB" queryTableFieldId="18"/>
    <tableColumn id="6" xr3:uid="{00000000-0010-0000-0200-000006000000}" uniqueName="6" name="COMPL_DTE_OJB" queryTableFieldId="19" dataDxfId="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_24HourRescue_EA2" displayName="Table__24HourRescue_EA2" ref="A1:G147" tableType="queryTable" totalsRowShown="0">
  <autoFilter ref="A1:G147" xr:uid="{00000000-0009-0000-0100-000006000000}"/>
  <tableColumns count="7">
    <tableColumn id="1" xr3:uid="{00000000-0010-0000-0500-000001000000}" uniqueName="1" name="AREANAME" queryTableFieldId="1"/>
    <tableColumn id="2" xr3:uid="{00000000-0010-0000-0500-000002000000}" uniqueName="2" name="COMPL_DTE_OJB" queryTableFieldId="2" dataDxfId="2"/>
    <tableColumn id="3" xr3:uid="{00000000-0010-0000-0500-000003000000}" uniqueName="3" name="NOT_DONE" queryTableFieldId="3"/>
    <tableColumn id="4" xr3:uid="{00000000-0010-0000-0500-000004000000}" uniqueName="4" name="DAYFLAG" queryTableFieldId="4"/>
    <tableColumn id="5" xr3:uid="{00000000-0010-0000-0500-000005000000}" uniqueName="5" name="SLA_CNT" queryTableFieldId="5"/>
    <tableColumn id="6" xr3:uid="{00000000-0010-0000-0500-000006000000}" uniqueName="6" name="ORDER_CNT" queryTableFieldId="6"/>
    <tableColumn id="7" xr3:uid="{00000000-0010-0000-0500-000007000000}" uniqueName="7" name="COMPLETEDWITHIN24HOURS" queryTableFieldId="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Pending_Today_EA2" displayName="Table_Pending_Today_EA2" ref="A1:AT3746" tableType="queryTable" totalsRowShown="0">
  <autoFilter ref="A1:AT3746" xr:uid="{00000000-0009-0000-0100-000008000000}"/>
  <tableColumns count="46">
    <tableColumn id="1" xr3:uid="{00000000-0010-0000-0700-000001000000}" uniqueName="1" name="MA" queryTableFieldId="1"/>
    <tableColumn id="2" xr3:uid="{00000000-0010-0000-0700-000002000000}" uniqueName="2" name="ACCOUNT_NUMBER" queryTableFieldId="2"/>
    <tableColumn id="3" xr3:uid="{00000000-0010-0000-0700-000003000000}" uniqueName="3" name="CUSTOMER_NUMBER" queryTableFieldId="3"/>
    <tableColumn id="4" xr3:uid="{00000000-0010-0000-0700-000004000000}" uniqueName="4" name="ORDER_NUMBER" queryTableFieldId="4"/>
    <tableColumn id="5" xr3:uid="{00000000-0010-0000-0700-000005000000}" uniqueName="5" name="JOB_NUMBER" queryTableFieldId="5"/>
    <tableColumn id="6" xr3:uid="{00000000-0010-0000-0700-000006000000}" uniqueName="6" name="JOB_REASON_FOA" queryTableFieldId="6"/>
    <tableColumn id="7" xr3:uid="{00000000-0010-0000-0700-000007000000}" uniqueName="7" name="TIME_SLOT" queryTableFieldId="7"/>
    <tableColumn id="8" xr3:uid="{00000000-0010-0000-0700-000008000000}" uniqueName="8" name="CUSTOMER_NAME" queryTableFieldId="8"/>
    <tableColumn id="9" xr3:uid="{00000000-0010-0000-0700-000009000000}" uniqueName="9" name="ADDRESS1" queryTableFieldId="9"/>
    <tableColumn id="10" xr3:uid="{00000000-0010-0000-0700-00000A000000}" uniqueName="10" name="ADDRESS2" queryTableFieldId="10"/>
    <tableColumn id="11" xr3:uid="{00000000-0010-0000-0700-00000B000000}" uniqueName="11" name="CITY" queryTableFieldId="11"/>
    <tableColumn id="12" xr3:uid="{00000000-0010-0000-0700-00000C000000}" uniqueName="12" name="ZIP" queryTableFieldId="12"/>
    <tableColumn id="13" xr3:uid="{00000000-0010-0000-0700-00000D000000}" uniqueName="13" name="PHONE_PRIMARY" queryTableFieldId="13"/>
    <tableColumn id="14" xr3:uid="{00000000-0010-0000-0700-00000E000000}" uniqueName="14" name="PHONE_ALTERNATE" queryTableFieldId="14"/>
    <tableColumn id="15" xr3:uid="{00000000-0010-0000-0700-00000F000000}" uniqueName="15" name="STATE" queryTableFieldId="15"/>
    <tableColumn id="16" xr3:uid="{00000000-0010-0000-0700-000010000000}" uniqueName="16" name="HOUSE_KEY" queryTableFieldId="16"/>
    <tableColumn id="17" xr3:uid="{00000000-0010-0000-0700-000011000000}" uniqueName="17" name="CUSTOMER_TYPE_DESC" queryTableFieldId="17"/>
    <tableColumn id="18" xr3:uid="{00000000-0010-0000-0700-000012000000}" uniqueName="18" name="DWELLING_TYPE_DESC" queryTableFieldId="18"/>
    <tableColumn id="19" xr3:uid="{00000000-0010-0000-0700-000013000000}" uniqueName="19" name="MGMT_AREA_DESC" queryTableFieldId="19"/>
    <tableColumn id="20" xr3:uid="{00000000-0010-0000-0700-000014000000}" uniqueName="20" name="HUB" queryTableFieldId="20"/>
    <tableColumn id="21" xr3:uid="{00000000-0010-0000-0700-000015000000}" uniqueName="21" name="NODE" queryTableFieldId="21"/>
    <tableColumn id="22" xr3:uid="{00000000-0010-0000-0700-000016000000}" uniqueName="22" name="ORDER_ENTERED_DATE" queryTableFieldId="22" dataDxfId="1"/>
    <tableColumn id="23" xr3:uid="{00000000-0010-0000-0700-000017000000}" uniqueName="23" name="ORDER_ENTERED_TIME" queryTableFieldId="23"/>
    <tableColumn id="24" xr3:uid="{00000000-0010-0000-0700-000018000000}" uniqueName="24" name="SCHEDULE_DATE" queryTableFieldId="24" dataDxfId="0"/>
    <tableColumn id="25" xr3:uid="{00000000-0010-0000-0700-000019000000}" uniqueName="25" name="TECH_ID" queryTableFieldId="25"/>
    <tableColumn id="26" xr3:uid="{00000000-0010-0000-0700-00001A000000}" uniqueName="26" name="TECHNAME" queryTableFieldId="26"/>
    <tableColumn id="27" xr3:uid="{00000000-0010-0000-0700-00001B000000}" uniqueName="27" name="TECH_CONTRACTOR" queryTableFieldId="27"/>
    <tableColumn id="28" xr3:uid="{00000000-0010-0000-0700-00001C000000}" uniqueName="28" name="TECH_CONTRACT_FIRM_NAME" queryTableFieldId="28"/>
    <tableColumn id="29" xr3:uid="{00000000-0010-0000-0700-00001D000000}" uniqueName="29" name="RESCUE" queryTableFieldId="29"/>
    <tableColumn id="30" xr3:uid="{00000000-0010-0000-0700-00001E000000}" uniqueName="30" name="CONTRACTOR_RESCUE" queryTableFieldId="30"/>
    <tableColumn id="31" xr3:uid="{00000000-0010-0000-0700-00001F000000}" uniqueName="31" name="INHOUSE_RESCUE" queryTableFieldId="31"/>
    <tableColumn id="32" xr3:uid="{00000000-0010-0000-0700-000020000000}" uniqueName="32" name="BURY_DROP" queryTableFieldId="32"/>
    <tableColumn id="33" xr3:uid="{00000000-0010-0000-0700-000021000000}" uniqueName="33" name="CONTRACTOR_BURY_DROP" queryTableFieldId="33"/>
    <tableColumn id="34" xr3:uid="{00000000-0010-0000-0700-000022000000}" uniqueName="34" name="INHOUSE_BURY_DROP" queryTableFieldId="34"/>
    <tableColumn id="35" xr3:uid="{00000000-0010-0000-0700-000023000000}" uniqueName="35" name="POS_WORK" queryTableFieldId="35"/>
    <tableColumn id="36" xr3:uid="{00000000-0010-0000-0700-000024000000}" uniqueName="36" name="CONTRATOR_POS_WORK" queryTableFieldId="36"/>
    <tableColumn id="37" xr3:uid="{00000000-0010-0000-0700-000025000000}" uniqueName="37" name="INHOUSE_POS_WORK" queryTableFieldId="37"/>
    <tableColumn id="38" xr3:uid="{00000000-0010-0000-0700-000026000000}" uniqueName="38" name="TROUBLE_CALL" queryTableFieldId="38"/>
    <tableColumn id="39" xr3:uid="{00000000-0010-0000-0700-000027000000}" uniqueName="39" name="CONTRACTOR_TROUBLE_CALL" queryTableFieldId="39"/>
    <tableColumn id="40" xr3:uid="{00000000-0010-0000-0700-000028000000}" uniqueName="40" name="INHOUSE_TROUBLE_CALL" queryTableFieldId="40"/>
    <tableColumn id="41" xr3:uid="{00000000-0010-0000-0700-000029000000}" uniqueName="41" name="OTHER_SRO" queryTableFieldId="41"/>
    <tableColumn id="42" xr3:uid="{00000000-0010-0000-0700-00002A000000}" uniqueName="42" name="CONTRACTOR_OTHER_SRO" queryTableFieldId="42"/>
    <tableColumn id="43" xr3:uid="{00000000-0010-0000-0700-00002B000000}" uniqueName="43" name="INHOUSE_OTHER_SRO" queryTableFieldId="43"/>
    <tableColumn id="44" xr3:uid="{00000000-0010-0000-0700-00002C000000}" uniqueName="44" name="SCHEDULE_POINTS" queryTableFieldId="44"/>
    <tableColumn id="45" xr3:uid="{00000000-0010-0000-0700-00002D000000}" uniqueName="45" name="JOB_TYPE_CODE" queryTableFieldId="45"/>
    <tableColumn id="46" xr3:uid="{00000000-0010-0000-0700-00002E000000}" uniqueName="46" name="SCHEDULE_CATEGORY_CODE" queryTableFieldId="4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A000000}" name="Table_Pending_Today" displayName="Table_Pending_Today" ref="A1:ER1531" tableType="queryTable" totalsRowCount="1">
  <autoFilter ref="A1:ER1530" xr:uid="{00000000-0009-0000-0100-000007000000}"/>
  <tableColumns count="148">
    <tableColumn id="1" xr3:uid="{00000000-0010-0000-0A00-000001000000}" uniqueName="1" name="load_date" queryTableFieldId="1"/>
    <tableColumn id="2" xr3:uid="{00000000-0010-0000-0A00-000002000000}" uniqueName="2" name="load_time" queryTableFieldId="2"/>
    <tableColumn id="3" xr3:uid="{00000000-0010-0000-0A00-000003000000}" uniqueName="3" name="ma" queryTableFieldId="3"/>
    <tableColumn id="4" xr3:uid="{00000000-0010-0000-0A00-000004000000}" uniqueName="4" name="account_number" queryTableFieldId="4"/>
    <tableColumn id="5" xr3:uid="{00000000-0010-0000-0A00-000005000000}" uniqueName="5" name="Customer_Number" queryTableFieldId="5"/>
    <tableColumn id="6" xr3:uid="{00000000-0010-0000-0A00-000006000000}" uniqueName="6" name="Order_Number" queryTableFieldId="6"/>
    <tableColumn id="7" xr3:uid="{00000000-0010-0000-0A00-000007000000}" uniqueName="7" name="job_Number" queryTableFieldId="7"/>
    <tableColumn id="8" xr3:uid="{00000000-0010-0000-0A00-000008000000}" uniqueName="8" name="Order_Type_Desc" queryTableFieldId="8"/>
    <tableColumn id="9" xr3:uid="{00000000-0010-0000-0A00-000009000000}" uniqueName="9" name="job_reason_foa" queryTableFieldId="9"/>
    <tableColumn id="10" xr3:uid="{00000000-0010-0000-0A00-00000A000000}" uniqueName="10" name="Reason_Desc1" queryTableFieldId="10"/>
    <tableColumn id="11" xr3:uid="{00000000-0010-0000-0A00-00000B000000}" uniqueName="11" name="schedule_bucket" queryTableFieldId="11"/>
    <tableColumn id="12" xr3:uid="{00000000-0010-0000-0A00-00000C000000}" uniqueName="12" name="job_age" queryTableFieldId="12"/>
    <tableColumn id="13" xr3:uid="{00000000-0010-0000-0A00-00000D000000}" uniqueName="13" name="Customer_Name" queryTableFieldId="13"/>
    <tableColumn id="14" xr3:uid="{00000000-0010-0000-0A00-00000E000000}" uniqueName="14" name="Address1" queryTableFieldId="14"/>
    <tableColumn id="15" xr3:uid="{00000000-0010-0000-0A00-00000F000000}" uniqueName="15" name="Address2" queryTableFieldId="15"/>
    <tableColumn id="16" xr3:uid="{00000000-0010-0000-0A00-000010000000}" uniqueName="16" name="City" queryTableFieldId="16"/>
    <tableColumn id="17" xr3:uid="{00000000-0010-0000-0A00-000011000000}" uniqueName="17" name="Zip" queryTableFieldId="17"/>
    <tableColumn id="18" xr3:uid="{00000000-0010-0000-0A00-000012000000}" uniqueName="18" name="Phone_Primary" queryTableFieldId="18"/>
    <tableColumn id="19" xr3:uid="{00000000-0010-0000-0A00-000013000000}" uniqueName="19" name="Phone_Alternate" queryTableFieldId="19"/>
    <tableColumn id="20" xr3:uid="{00000000-0010-0000-0A00-000014000000}" uniqueName="20" name="State" queryTableFieldId="20"/>
    <tableColumn id="21" xr3:uid="{00000000-0010-0000-0A00-000015000000}" uniqueName="21" name="sys" queryTableFieldId="21"/>
    <tableColumn id="22" xr3:uid="{00000000-0010-0000-0A00-000016000000}" uniqueName="22" name="House_Key" queryTableFieldId="22"/>
    <tableColumn id="23" xr3:uid="{00000000-0010-0000-0A00-000017000000}" uniqueName="23" name="prin" queryTableFieldId="23"/>
    <tableColumn id="24" xr3:uid="{00000000-0010-0000-0A00-000018000000}" uniqueName="24" name="agnt" queryTableFieldId="24"/>
    <tableColumn id="25" xr3:uid="{00000000-0010-0000-0A00-000019000000}" uniqueName="25" name="customer_type_desc" queryTableFieldId="25"/>
    <tableColumn id="26" xr3:uid="{00000000-0010-0000-0A00-00001A000000}" uniqueName="26" name="dwelling_type_desc" queryTableFieldId="26"/>
    <tableColumn id="27" xr3:uid="{00000000-0010-0000-0A00-00001B000000}" uniqueName="27" name="headend" queryTableFieldId="27"/>
    <tableColumn id="28" xr3:uid="{00000000-0010-0000-0A00-00001C000000}" uniqueName="28" name="mgmt_area_Desc" queryTableFieldId="28"/>
    <tableColumn id="29" xr3:uid="{00000000-0010-0000-0A00-00001D000000}" uniqueName="29" name="hub" queryTableFieldId="29"/>
    <tableColumn id="30" xr3:uid="{00000000-0010-0000-0A00-00001E000000}" uniqueName="30" name="node" queryTableFieldId="30"/>
    <tableColumn id="31" xr3:uid="{00000000-0010-0000-0A00-00001F000000}" uniqueName="31" name="order_entered_date" queryTableFieldId="31"/>
    <tableColumn id="32" xr3:uid="{00000000-0010-0000-0A00-000020000000}" uniqueName="32" name="order_entered_time" queryTableFieldId="32"/>
    <tableColumn id="33" xr3:uid="{00000000-0010-0000-0A00-000021000000}" uniqueName="33" name="schedule_date" queryTableFieldId="33"/>
    <tableColumn id="34" xr3:uid="{00000000-0010-0000-0A00-000022000000}" uniqueName="34" name="time_slot_desc" queryTableFieldId="34"/>
    <tableColumn id="35" xr3:uid="{00000000-0010-0000-0A00-000023000000}" uniqueName="35" name="schedule_date_original" queryTableFieldId="35"/>
    <tableColumn id="36" xr3:uid="{00000000-0010-0000-0A00-000024000000}" uniqueName="36" name="reschedule_count" queryTableFieldId="36"/>
    <tableColumn id="37" xr3:uid="{00000000-0010-0000-0A00-000025000000}" uniqueName="37" name="reschedule_desc" queryTableFieldId="37"/>
    <tableColumn id="38" xr3:uid="{00000000-0010-0000-0A00-000026000000}" uniqueName="38" name="tech_id" queryTableFieldId="38"/>
    <tableColumn id="39" xr3:uid="{00000000-0010-0000-0A00-000027000000}" uniqueName="39" name="tech_contractor" queryTableFieldId="39"/>
    <tableColumn id="40" xr3:uid="{00000000-0010-0000-0A00-000028000000}" uniqueName="40" name="tech_contract_firm_name" queryTableFieldId="40"/>
    <tableColumn id="41" xr3:uid="{00000000-0010-0000-0A00-000029000000}" uniqueName="41" name="schedule_points" queryTableFieldId="41"/>
    <tableColumn id="42" xr3:uid="{00000000-0010-0000-0A00-00002A000000}" uniqueName="42" name="job_type_code" queryTableFieldId="42"/>
    <tableColumn id="43" xr3:uid="{00000000-0010-0000-0A00-00002B000000}" uniqueName="43" name="schedule_category_code" queryTableFieldId="43"/>
    <tableColumn id="44" xr3:uid="{00000000-0010-0000-0A00-00002C000000}" uniqueName="44" name="reason_codes" queryTableFieldId="44"/>
    <tableColumn id="45" xr3:uid="{00000000-0010-0000-0A00-00002D000000}" uniqueName="45" name="proactive_maint_category" queryTableFieldId="45"/>
    <tableColumn id="46" xr3:uid="{00000000-0010-0000-0A00-00002E000000}" uniqueName="46" name="repeat_total_actual" queryTableFieldId="46"/>
    <tableColumn id="47" xr3:uid="{00000000-0010-0000-0A00-00002F000000}" uniqueName="47" name="fiber_to_premise" queryTableFieldId="47"/>
    <tableColumn id="48" xr3:uid="{00000000-0010-0000-0A00-000030000000}" uniqueName="48" name="headend_csg" queryTableFieldId="48"/>
    <tableColumn id="49" xr3:uid="{00000000-0010-0000-0A00-000031000000}" uniqueName="49" name="smart_task_id" queryTableFieldId="49"/>
    <tableColumn id="50" xr3:uid="{00000000-0010-0000-0A00-000032000000}" uniqueName="50" name="smart_skill" queryTableFieldId="50"/>
    <tableColumn id="51" xr3:uid="{00000000-0010-0000-0A00-000033000000}" uniqueName="51" name="smart_status" queryTableFieldId="51"/>
    <tableColumn id="52" xr3:uid="{00000000-0010-0000-0A00-000034000000}" uniqueName="52" name="smart_modified_date" queryTableFieldId="52"/>
    <tableColumn id="53" xr3:uid="{00000000-0010-0000-0A00-000035000000}" uniqueName="53" name="smart_queued_date" queryTableFieldId="53"/>
    <tableColumn id="54" xr3:uid="{00000000-0010-0000-0A00-000036000000}" uniqueName="54" name="smart_primary_disposition" queryTableFieldId="54"/>
    <tableColumn id="55" xr3:uid="{00000000-0010-0000-0A00-000037000000}" uniqueName="55" name="smart_secondary_disposition" queryTableFieldId="55"/>
    <tableColumn id="56" xr3:uid="{00000000-0010-0000-0A00-000038000000}" uniqueName="56" name="prism_id" queryTableFieldId="56"/>
    <tableColumn id="57" xr3:uid="{00000000-0010-0000-0A00-000039000000}" uniqueName="57" name="prism_state_code" queryTableFieldId="57"/>
    <tableColumn id="58" xr3:uid="{00000000-0010-0000-0A00-00003A000000}" uniqueName="58" name="prism_state_entry_date" queryTableFieldId="58"/>
    <tableColumn id="59" xr3:uid="{00000000-0010-0000-0A00-00003B000000}" uniqueName="59" name="prism_project_created_date" queryTableFieldId="59"/>
    <tableColumn id="60" xr3:uid="{00000000-0010-0000-0A00-00003C000000}" uniqueName="60" name="prism_project_status" queryTableFieldId="60"/>
    <tableColumn id="61" xr3:uid="{00000000-0010-0000-0A00-00003D000000}" uniqueName="61" name="Port_Flag" queryTableFieldId="61"/>
    <tableColumn id="62" xr3:uid="{00000000-0010-0000-0A00-00003E000000}" uniqueName="62" name="Never_Install_Flag" queryTableFieldId="62"/>
    <tableColumn id="63" xr3:uid="{00000000-0010-0000-0A00-00003F000000}" uniqueName="63" name="Customer_National_Flag" queryTableFieldId="63"/>
    <tableColumn id="64" xr3:uid="{00000000-0010-0000-0A00-000040000000}" uniqueName="64" name="Service_Codes" queryTableFieldId="64"/>
    <tableColumn id="65" xr3:uid="{00000000-0010-0000-0A00-000041000000}" uniqueName="65" name="latitude" queryTableFieldId="65"/>
    <tableColumn id="66" xr3:uid="{00000000-0010-0000-0A00-000042000000}" uniqueName="66" name="Longitude" queryTableFieldId="66"/>
    <tableColumn id="67" xr3:uid="{00000000-0010-0000-0A00-000043000000}" uniqueName="67" name="Order_Comments" queryTableFieldId="67"/>
    <tableColumn id="68" xr3:uid="{00000000-0010-0000-0A00-000044000000}" uniqueName="68" name="Dispatch_Memo" queryTableFieldId="68"/>
    <tableColumn id="69" xr3:uid="{00000000-0010-0000-0A00-000045000000}" uniqueName="69" name="job_comments" queryTableFieldId="69"/>
    <tableColumn id="81" xr3:uid="{00000000-0010-0000-0A00-000051000000}" uniqueName="81" name="vip_flag" queryTableFieldId="81"/>
    <tableColumn id="82" xr3:uid="{00000000-0010-0000-0A00-000052000000}" uniqueName="82" name="vip_desc" queryTableFieldId="82"/>
    <tableColumn id="83" xr3:uid="{00000000-0010-0000-0A00-000053000000}" uniqueName="83" name="tech_first_name" queryTableFieldId="83"/>
    <tableColumn id="84" xr3:uid="{00000000-0010-0000-0A00-000054000000}" uniqueName="84" name="tech_last_name" queryTableFieldId="84"/>
    <tableColumn id="86" xr3:uid="{00000000-0010-0000-0A00-000056000000}" uniqueName="86" name="scope_node_name" queryTableFieldId="87"/>
    <tableColumn id="87" xr3:uid="{00000000-0010-0000-0A00-000057000000}" uniqueName="87" name="wifi_pod_flag" queryTableFieldId="88"/>
    <tableColumn id="88" xr3:uid="{00000000-0010-0000-0A00-000058000000}" uniqueName="88" name="xumo_flag" queryTableFieldId="89"/>
    <tableColumn id="89" xr3:uid="{00000000-0010-0000-0A00-000059000000}" uniqueName="89" name="installation_type_foa" queryTableFieldId="90"/>
    <tableColumn id="93" xr3:uid="{00000000-0010-0000-0A00-00005D000000}" uniqueName="93" name="Reason_Desc3" queryTableFieldId="94"/>
    <tableColumn id="94" xr3:uid="{00000000-0010-0000-0A00-00005E000000}" uniqueName="94" name="Reason_Desc2" queryTableFieldId="95"/>
    <tableColumn id="95" xr3:uid="{00000000-0010-0000-0A00-00005F000000}" uniqueName="95" name="drop_bury_type" queryTableFieldId="104"/>
    <tableColumn id="96" xr3:uid="{00000000-0010-0000-0A00-000060000000}" uniqueName="96" name="survey_customer_service_usable" queryTableFieldId="105"/>
    <tableColumn id="97" xr3:uid="{00000000-0010-0000-0A00-000061000000}" uniqueName="97" name="survey_temporary_underground_drop" queryTableFieldId="106"/>
    <tableColumn id="98" xr3:uid="{00000000-0010-0000-0A00-000062000000}" uniqueName="98" name="sales_rep_title" queryTableFieldId="107"/>
    <tableColumn id="99" xr3:uid="{00000000-0010-0000-0A00-000063000000}" uniqueName="99" name="sales_rep_name" queryTableFieldId="108"/>
    <tableColumn id="100" xr3:uid="{00000000-0010-0000-0A00-000064000000}" uniqueName="100" name="sales_rep" queryTableFieldId="109"/>
    <tableColumn id="101" xr3:uid="{00000000-0010-0000-0A00-000065000000}" uniqueName="101" name="sales_rep_employee_id" queryTableFieldId="110"/>
    <tableColumn id="102" xr3:uid="{00000000-0010-0000-0A00-000066000000}" uniqueName="102" name="sales_rep_supervisor" queryTableFieldId="111"/>
    <tableColumn id="103" xr3:uid="{00000000-0010-0000-0A00-000067000000}" uniqueName="103" name="sales_rep_manager1" queryTableFieldId="112"/>
    <tableColumn id="104" xr3:uid="{00000000-0010-0000-0A00-000068000000}" uniqueName="104" name="order_Entered_title" queryTableFieldId="113"/>
    <tableColumn id="105" xr3:uid="{00000000-0010-0000-0A00-000069000000}" uniqueName="105" name="schedule_category_foa" queryTableFieldId="114"/>
    <tableColumn id="106" xr3:uid="{00000000-0010-0000-0A00-00006A000000}" uniqueName="106" name="vulnerable_flag" queryTableFieldId="115"/>
    <tableColumn id="85" xr3:uid="{00000000-0010-0000-0A00-000055000000}" uniqueName="85" name="original_node_health" queryTableFieldId="116"/>
    <tableColumn id="107" xr3:uid="{00000000-0010-0000-0A00-00006B000000}" uniqueName="107" name="original_art_prevent" queryTableFieldId="117"/>
    <tableColumn id="108" xr3:uid="{00000000-0010-0000-0A00-00006C000000}" uniqueName="108" name="original_art_demand" queryTableFieldId="118"/>
    <tableColumn id="109" xr3:uid="{00000000-0010-0000-0A00-00006D000000}" uniqueName="109" name="job_created_in" queryTableFieldId="119"/>
    <tableColumn id="110" xr3:uid="{00000000-0010-0000-0A00-00006E000000}" uniqueName="110" name="job_created_term_id" queryTableFieldId="120"/>
    <tableColumn id="111" xr3:uid="{00000000-0010-0000-0A00-00006F000000}" uniqueName="111" name="job_last_change_name" queryTableFieldId="121"/>
    <tableColumn id="112" xr3:uid="{00000000-0010-0000-0A00-000070000000}" uniqueName="112" name="job_last_change_opid" queryTableFieldId="122"/>
    <tableColumn id="113" xr3:uid="{00000000-0010-0000-0A00-000071000000}" uniqueName="113" name="job_last_change_title" queryTableFieldId="123"/>
    <tableColumn id="114" xr3:uid="{00000000-0010-0000-0A00-000072000000}" uniqueName="114" name="job_last_change_employee_id" queryTableFieldId="124"/>
    <tableColumn id="115" xr3:uid="{00000000-0010-0000-0A00-000073000000}" uniqueName="115" name="prism_job_type" queryTableFieldId="125"/>
    <tableColumn id="116" xr3:uid="{00000000-0010-0000-0A00-000074000000}" uniqueName="116" name="prism_construction_type" queryTableFieldId="126"/>
    <tableColumn id="117" xr3:uid="{00000000-0010-0000-0A00-000075000000}" uniqueName="117" name="prism_installation_type" queryTableFieldId="127"/>
    <tableColumn id="118" xr3:uid="{00000000-0010-0000-0A00-000076000000}" uniqueName="118" name="prism_activation_date" queryTableFieldId="128"/>
    <tableColumn id="119" xr3:uid="{00000000-0010-0000-0A00-000077000000}" uniqueName="119" name="prism_activation_date_phase" queryTableFieldId="129"/>
    <tableColumn id="120" xr3:uid="{00000000-0010-0000-0A00-000078000000}" uniqueName="120" name="prism_cancel_date" queryTableFieldId="130"/>
    <tableColumn id="121" xr3:uid="{00000000-0010-0000-0A00-000079000000}" uniqueName="121" name="prism_cancel_date_phase" queryTableFieldId="131"/>
    <tableColumn id="122" xr3:uid="{00000000-0010-0000-0A00-00007A000000}" uniqueName="122" name="prism_ohhold_reason" queryTableFieldId="132"/>
    <tableColumn id="123" xr3:uid="{00000000-0010-0000-0A00-00007B000000}" uniqueName="123" name="prism_void_reason" queryTableFieldId="133"/>
    <tableColumn id="124" xr3:uid="{00000000-0010-0000-0A00-00007C000000}" uniqueName="124" name="prism_current_state_age" queryTableFieldId="134"/>
    <tableColumn id="125" xr3:uid="{00000000-0010-0000-0A00-00007D000000}" uniqueName="125" name="prism_roe_status_desc" queryTableFieldId="135"/>
    <tableColumn id="126" xr3:uid="{00000000-0010-0000-0A00-00007E000000}" uniqueName="126" name="prism_roe_followup_date" queryTableFieldId="136"/>
    <tableColumn id="127" xr3:uid="{00000000-0010-0000-0A00-00007F000000}" uniqueName="127" name="prism_tsd" queryTableFieldId="137"/>
    <tableColumn id="128" xr3:uid="{00000000-0010-0000-0A00-000080000000}" uniqueName="128" name="prism_coordinator" queryTableFieldId="138"/>
    <tableColumn id="129" xr3:uid="{00000000-0010-0000-0A00-000081000000}" uniqueName="129" name="prism_supervisor" queryTableFieldId="139"/>
    <tableColumn id="130" xr3:uid="{00000000-0010-0000-0A00-000082000000}" uniqueName="130" name="prism_manager" queryTableFieldId="140"/>
    <tableColumn id="131" xr3:uid="{00000000-0010-0000-0A00-000083000000}" uniqueName="131" name="prism_director" queryTableFieldId="141"/>
    <tableColumn id="132" xr3:uid="{00000000-0010-0000-0A00-000084000000}" uniqueName="132" name="prism_rdof_flag" queryTableFieldId="142"/>
    <tableColumn id="133" xr3:uid="{00000000-0010-0000-0A00-000085000000}" uniqueName="133" name="prism_permit_flag" queryTableFieldId="143"/>
    <tableColumn id="134" xr3:uid="{00000000-0010-0000-0A00-000086000000}" uniqueName="134" name="prism_roe_required_flag" queryTableFieldId="144"/>
    <tableColumn id="135" xr3:uid="{00000000-0010-0000-0A00-000087000000}" uniqueName="135" name="prism_failed_install_flag" queryTableFieldId="145"/>
    <tableColumn id="136" xr3:uid="{00000000-0010-0000-0A00-000088000000}" uniqueName="136" name="prism_gis_color" queryTableFieldId="146"/>
    <tableColumn id="137" xr3:uid="{00000000-0010-0000-0A00-000089000000}" uniqueName="137" name="tech_pool_age" queryTableFieldId="147"/>
    <tableColumn id="138" xr3:uid="{00000000-0010-0000-0A00-00008A000000}" uniqueName="138" name="wib_flag" queryTableFieldId="148"/>
    <tableColumn id="139" xr3:uid="{00000000-0010-0000-0A00-00008B000000}" uniqueName="139" name="email_in_biller" queryTableFieldId="149"/>
    <tableColumn id="140" xr3:uid="{00000000-0010-0000-0A00-00008C000000}" uniqueName="140" name="self_install_rescue_flag" queryTableFieldId="150"/>
    <tableColumn id="141" xr3:uid="{00000000-0010-0000-0A00-00008D000000}" uniqueName="141" name="outage_flag" queryTableFieldId="151"/>
    <tableColumn id="142" xr3:uid="{00000000-0010-0000-0A00-00008E000000}" uniqueName="142" name="subsequent_calls" queryTableFieldId="152"/>
    <tableColumn id="143" xr3:uid="{00000000-0010-0000-0A00-00008F000000}" uniqueName="143" name="device_watch_flag" queryTableFieldId="153"/>
    <tableColumn id="144" xr3:uid="{00000000-0010-0000-0A00-000090000000}" uniqueName="144" name="enterprise_fiber_flag" queryTableFieldId="154"/>
    <tableColumn id="145" xr3:uid="{5BA3220E-D27E-4D46-804E-2A71D1A3FAD9}" uniqueName="145" name="prism_hookup_type" queryTableFieldId="155"/>
    <tableColumn id="146" xr3:uid="{6B797DA6-1FD8-4C85-8DDE-7399A87A988F}" uniqueName="146" name="prism_drop_length" queryTableFieldId="156"/>
    <tableColumn id="147" xr3:uid="{BA749AF7-A9CA-4E7E-AE45-BA48CD0F90A6}" uniqueName="147" name="original_node_health_category" queryTableFieldId="157"/>
    <tableColumn id="148" xr3:uid="{16C893AB-EB17-4415-9105-C8E6967A7AE5}" uniqueName="148" name="days_to_schedule" queryTableFieldId="158"/>
    <tableColumn id="80" xr3:uid="{00000000-0010-0000-0A00-000050000000}" uniqueName="80" name="Bury_Drop" queryTableFieldId="80" dataDxfId="17">
      <calculatedColumnFormula array="1">SUM(COUNTIFS(Table_Pending_Today[job_type_code],{"WB","WQ","Z5","Z7","U8","QU","7W","2V","2W","2X"},Table_Pending_Today[Order_Number],Table_Pending_Today[[#This Row],[Order_Number]]))</calculatedColumnFormula>
    </tableColumn>
    <tableColumn id="70" xr3:uid="{00000000-0010-0000-0A00-000046000000}" uniqueName="70" name="In-House" queryTableFieldId="70" dataDxfId="16">
      <calculatedColumnFormula>COUNTIFS(Table_Pending_Today[Order_Number],Table_Pending_Today[[#This Row],[Order_Number]],Table_Pending_Today[tech_contractor],"INHOUSE")</calculatedColumnFormula>
    </tableColumn>
    <tableColumn id="71" xr3:uid="{00000000-0010-0000-0A00-000047000000}" uniqueName="71" name="Contractor" queryTableFieldId="71" dataDxfId="15">
      <calculatedColumnFormula>COUNTIFS(Table_Pending_Today[Order_Number],Table_Pending_Today[[#This Row],[Order_Number]],Table_Pending_Today[tech_contractor],"CONTRACTOR")</calculatedColumnFormula>
    </tableColumn>
    <tableColumn id="90" xr3:uid="{00000000-0010-0000-0A00-00005A000000}" uniqueName="90" name="Rescue" queryTableFieldId="91" dataDxfId="14">
      <calculatedColumnFormula array="1">SUM(COUNTIFS(Table_Pending_Today[job_type_code],{"XV","XQ","XT","XU"},Table_Pending_Today[Order_Number],Table_Pending_Today[[#This Row],[Order_Number]]))</calculatedColumnFormula>
    </tableColumn>
    <tableColumn id="72" xr3:uid="{00000000-0010-0000-0A00-000048000000}" uniqueName="72" name="Rescue_Inhouse" queryTableFieldId="72" dataDxfId="13">
      <calculatedColumnFormula array="1">SUM(COUNTIFS(Table_Pending_Today[job_type_code],{"XV","XQ","XT","XU"},Table_Pending_Today[Order_Number],Table_Pending_Today[[#This Row],[Order_Number]],Table_Pending_Today[In-House],1))</calculatedColumnFormula>
    </tableColumn>
    <tableColumn id="73" xr3:uid="{00000000-0010-0000-0A00-000049000000}" uniqueName="73" name="Rescue_Contractor" queryTableFieldId="73" dataDxfId="12">
      <calculatedColumnFormula array="1">SUM(COUNTIFS(Table_Pending_Today[job_type_code],{"XV","XQ","XT","XU"},Table_Pending_Today[Order_Number],Table_Pending_Today[[#This Row],[Order_Number]],Table_Pending_Today[Contractor],1))</calculatedColumnFormula>
    </tableColumn>
    <tableColumn id="91" xr3:uid="{00000000-0010-0000-0A00-00005B000000}" uniqueName="91" name="Bury_Drop2" queryTableFieldId="92" dataDxfId="11">
      <calculatedColumnFormula array="1">SUM(COUNTIFS(Table_Pending_Today[job_type_code],{"WB","WQ","Z5","Z7","U8","QU","7W","2V","2W","2X"},Table_Pending_Today[Order_Number],Table_Pending_Today[[#This Row],[Order_Number]]))</calculatedColumnFormula>
    </tableColumn>
    <tableColumn id="74" xr3:uid="{00000000-0010-0000-0A00-00004A000000}" uniqueName="74" name="Bury_Drop_INHOUSE" queryTableFieldId="74" dataDxfId="10">
      <calculatedColumnFormula array="1">SUM(COUNTIFS(Table_Pending_Today[job_type_code],{"WB","WQ","Z5","Z7","U8","QU","7W","2V","2W","2X"},Table_Pending_Today[In-House],1,Table_Pending_Today[Order_Number],Table_Pending_Today[[#This Row],[Order_Number]]))</calculatedColumnFormula>
    </tableColumn>
    <tableColumn id="75" xr3:uid="{00000000-0010-0000-0A00-00004B000000}" uniqueName="75" name="Bury_Drop_Contractor" queryTableFieldId="75" dataDxfId="9">
      <calculatedColumnFormula array="1">SUM(COUNTIFS(Table_Pending_Today[job_type_code],{"WB","WQ","Z5","Z7","U8","QU","7W","2V","2W","2X"},Table_Pending_Today[Contractor],1,Table_Pending_Today[Order_Number],Table_Pending_Today[[#This Row],[Order_Number]]))</calculatedColumnFormula>
    </tableColumn>
    <tableColumn id="92" xr3:uid="{00000000-0010-0000-0A00-00005C000000}" uniqueName="92" name="Pos_Work" queryTableFieldId="93" dataDxfId="8">
      <calculatedColumnFormula array="1">IF(SUM(COUNTIFS(Table_Pending_Today[Order_Type_Desc],{"Install","Service Order","Restart"},Table_Pending_Today[Order_Number],Table_Pending_Today[[#This Row],[Order_Number]]))&gt;0,1,0)</calculatedColumnFormula>
    </tableColumn>
    <tableColumn id="76" xr3:uid="{00000000-0010-0000-0A00-00004C000000}" uniqueName="76" name="Pos_Work_INHOUSE" queryTableFieldId="77" dataDxfId="7">
      <calculatedColumnFormula array="1">IF(SUM(COUNTIFS(Table_Pending_Today[Order_Type_Desc],{"Install","Service Order","Restart"},Table_Pending_Today[In-House],1,Table_Pending_Today[Order_Number],Table_Pending_Today[[#This Row],[Order_Number]]))&gt;0,1,0)</calculatedColumnFormula>
    </tableColumn>
    <tableColumn id="77" xr3:uid="{00000000-0010-0000-0A00-00004D000000}" uniqueName="77" name="Pos_Work_Contractor" queryTableFieldId="76" dataDxfId="6">
      <calculatedColumnFormula array="1">IF(SUM(COUNTIFS(Table_Pending_Today[Order_Type_Desc],{"Install","Service Order","Restart"},Table_Pending_Today[Contractor],1,Table_Pending_Today[Order_Number],Table_Pending_Today[[#This Row],[Order_Number]]))&gt;0,1,0)</calculatedColumnFormula>
    </tableColumn>
    <tableColumn id="78" xr3:uid="{00000000-0010-0000-0A00-00004E000000}" uniqueName="78" name="Other_SRO_Inhouse" queryTableFieldId="78" dataDxfId="5">
      <calculatedColumnFormula>IF(SUM(COUNTIFS(Table_Pending_Today[Order_Type_Desc],"Special Request",Table_Pending_Today[Bury_Drop],0,Table_Pending_Today[In-House],1,Table_Pending_Today[Order_Number],Table_Pending_Today[[#This Row],[Order_Number]]))&gt;0,1,0)</calculatedColumnFormula>
    </tableColumn>
    <tableColumn id="79" xr3:uid="{00000000-0010-0000-0A00-00004F000000}" uniqueName="79" name="Other_SRO_Contractor" queryTableFieldId="79" dataDxfId="4">
      <calculatedColumnFormula>SUM(COUNTIFS(Table_Pending_Today[Order_Type_Desc],"Special Request",Table_Pending_Today[Bury_Drop],0,Table_Pending_Today[Contractor],1,Table_Pending_Today[Order_Number],Table_Pending_Today[[#This Row],[Order_Number]]))</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6000000}" name="Table12" displayName="Table12" ref="A1:XFD2721" totalsRowShown="0">
  <autoFilter ref="A1:XFD2721" xr:uid="{00000000-0009-0000-0100-00000C000000}"/>
  <tableColumns count="16384">
    <tableColumn id="1" xr3:uid="{00000000-0010-0000-0600-000001000000}" name="MA"/>
    <tableColumn id="2" xr3:uid="{00000000-0010-0000-0600-000002000000}" name="ACCOUNT_NUMBER"/>
    <tableColumn id="3" xr3:uid="{00000000-0010-0000-0600-000003000000}" name="CUSTOMER_NUMBER"/>
    <tableColumn id="4" xr3:uid="{00000000-0010-0000-0600-000004000000}" name="ORDER_NUMBER"/>
    <tableColumn id="5" xr3:uid="{00000000-0010-0000-0600-000005000000}" name="JOB_NUMBER"/>
    <tableColumn id="6" xr3:uid="{00000000-0010-0000-0600-000006000000}" name="JOB_REASON_FOA"/>
    <tableColumn id="7" xr3:uid="{00000000-0010-0000-0600-000007000000}" name="TIME_SLOT"/>
    <tableColumn id="8" xr3:uid="{00000000-0010-0000-0600-000008000000}" name="CUSTOMER_NAME"/>
    <tableColumn id="9" xr3:uid="{00000000-0010-0000-0600-000009000000}" name="ADDRESS1"/>
    <tableColumn id="10" xr3:uid="{00000000-0010-0000-0600-00000A000000}" name="ADDRESS2"/>
    <tableColumn id="11" xr3:uid="{00000000-0010-0000-0600-00000B000000}" name="CITY"/>
    <tableColumn id="12" xr3:uid="{00000000-0010-0000-0600-00000C000000}" name="ZIP"/>
    <tableColumn id="13" xr3:uid="{00000000-0010-0000-0600-00000D000000}" name="PHONE_PRIMARY"/>
    <tableColumn id="14" xr3:uid="{00000000-0010-0000-0600-00000E000000}" name="PHONE_ALTERNATE"/>
    <tableColumn id="15" xr3:uid="{00000000-0010-0000-0600-00000F000000}" name="STATE"/>
    <tableColumn id="16" xr3:uid="{00000000-0010-0000-0600-000010000000}" name="HOUSE_KEY"/>
    <tableColumn id="17" xr3:uid="{00000000-0010-0000-0600-000011000000}" name="CUSTOMER_TYPE_DESC"/>
    <tableColumn id="18" xr3:uid="{00000000-0010-0000-0600-000012000000}" name="DWELLING_TYPE_DESC"/>
    <tableColumn id="19" xr3:uid="{00000000-0010-0000-0600-000013000000}" name="MGMT_AREA_DESC"/>
    <tableColumn id="20" xr3:uid="{00000000-0010-0000-0600-000014000000}" name="HUB"/>
    <tableColumn id="21" xr3:uid="{00000000-0010-0000-0600-000015000000}" name="NODE"/>
    <tableColumn id="22" xr3:uid="{00000000-0010-0000-0600-000016000000}" name="ORDER_ENTERED_DATE"/>
    <tableColumn id="23" xr3:uid="{00000000-0010-0000-0600-000017000000}" name="ORDER_ENTERED_TIME"/>
    <tableColumn id="24" xr3:uid="{00000000-0010-0000-0600-000018000000}" name="SCHEDULE_DATE"/>
    <tableColumn id="25" xr3:uid="{00000000-0010-0000-0600-000019000000}" name="TECH_ID"/>
    <tableColumn id="26" xr3:uid="{00000000-0010-0000-0600-00001A000000}" name="TECHNAME"/>
    <tableColumn id="27" xr3:uid="{00000000-0010-0000-0600-00001B000000}" name="TECH_CONTRACTOR"/>
    <tableColumn id="28" xr3:uid="{00000000-0010-0000-0600-00001C000000}" name="TECH_CONTRACT_FIRM_NAME"/>
    <tableColumn id="29" xr3:uid="{00000000-0010-0000-0600-00001D000000}" name="RESCUE"/>
    <tableColumn id="30" xr3:uid="{00000000-0010-0000-0600-00001E000000}" name="CONTRACTOR_RESCUE"/>
    <tableColumn id="31" xr3:uid="{00000000-0010-0000-0600-00001F000000}" name="INHOUSE_RESCUE"/>
    <tableColumn id="32" xr3:uid="{00000000-0010-0000-0600-000020000000}" name="BURY_DROP"/>
    <tableColumn id="33" xr3:uid="{00000000-0010-0000-0600-000021000000}" name="CONTRACTOR_BURY_DROP"/>
    <tableColumn id="34" xr3:uid="{00000000-0010-0000-0600-000022000000}" name="INHOUSE_BURY_DROP"/>
    <tableColumn id="35" xr3:uid="{00000000-0010-0000-0600-000023000000}" name="POS_WORK"/>
    <tableColumn id="36" xr3:uid="{00000000-0010-0000-0600-000024000000}" name="CONTRATOR_POS_WORK"/>
    <tableColumn id="37" xr3:uid="{00000000-0010-0000-0600-000025000000}" name="INHOUSE_POS_WORK"/>
    <tableColumn id="38" xr3:uid="{00000000-0010-0000-0600-000026000000}" name="TROUBLE_CALL"/>
    <tableColumn id="39" xr3:uid="{00000000-0010-0000-0600-000027000000}" name="CONTRACTOR_TROUBLE_CALL"/>
    <tableColumn id="40" xr3:uid="{00000000-0010-0000-0600-000028000000}" name="INHOUSE_TROUBLE_CALL"/>
    <tableColumn id="41" xr3:uid="{00000000-0010-0000-0600-000029000000}" name="OTHER_SRO"/>
    <tableColumn id="42" xr3:uid="{00000000-0010-0000-0600-00002A000000}" name="CONTRACTOR_OTHER_SRO"/>
    <tableColumn id="43" xr3:uid="{00000000-0010-0000-0600-00002B000000}" name="INHOUSE_OTHER_SRO"/>
    <tableColumn id="44" xr3:uid="{00000000-0010-0000-0600-00002C000000}" name="SCHEDULE_POINTS"/>
    <tableColumn id="45" xr3:uid="{00000000-0010-0000-0600-00002D000000}" name="JOB_TYPE_CODE"/>
    <tableColumn id="46" xr3:uid="{00000000-0010-0000-0600-00002E000000}" name="SCHEDULE_CATEGORY_CODE"/>
    <tableColumn id="47" xr3:uid="{00000000-0010-0000-0600-00002F000000}" name="Column1"/>
    <tableColumn id="48" xr3:uid="{00000000-0010-0000-0600-000030000000}" name="Column2"/>
    <tableColumn id="49" xr3:uid="{00000000-0010-0000-0600-000031000000}" name="Column3"/>
    <tableColumn id="50" xr3:uid="{00000000-0010-0000-0600-000032000000}" name="Column4"/>
    <tableColumn id="51" xr3:uid="{00000000-0010-0000-0600-000033000000}" name="Column5"/>
    <tableColumn id="52" xr3:uid="{00000000-0010-0000-0600-000034000000}" name="Column6"/>
    <tableColumn id="53" xr3:uid="{00000000-0010-0000-0600-000035000000}" name="Column7"/>
    <tableColumn id="54" xr3:uid="{00000000-0010-0000-0600-000036000000}" name="Column8"/>
    <tableColumn id="55" xr3:uid="{00000000-0010-0000-0600-000037000000}" name="Column9"/>
    <tableColumn id="56" xr3:uid="{00000000-0010-0000-0600-000038000000}" name="Column10"/>
    <tableColumn id="57" xr3:uid="{00000000-0010-0000-0600-000039000000}" name="Column11"/>
    <tableColumn id="58" xr3:uid="{00000000-0010-0000-0600-00003A000000}" name="Column12"/>
    <tableColumn id="59" xr3:uid="{00000000-0010-0000-0600-00003B000000}" name="Column13"/>
    <tableColumn id="60" xr3:uid="{00000000-0010-0000-0600-00003C000000}" name="Column14"/>
    <tableColumn id="61" xr3:uid="{00000000-0010-0000-0600-00003D000000}" name="Column15"/>
    <tableColumn id="62" xr3:uid="{00000000-0010-0000-0600-00003E000000}" name="Column16"/>
    <tableColumn id="63" xr3:uid="{00000000-0010-0000-0600-00003F000000}" name="Column17"/>
    <tableColumn id="64" xr3:uid="{00000000-0010-0000-0600-000040000000}" name="Column18"/>
    <tableColumn id="65" xr3:uid="{00000000-0010-0000-0600-000041000000}" name="Column19"/>
    <tableColumn id="66" xr3:uid="{00000000-0010-0000-0600-000042000000}" name="Column20"/>
    <tableColumn id="67" xr3:uid="{00000000-0010-0000-0600-000043000000}" name="Column21"/>
    <tableColumn id="68" xr3:uid="{00000000-0010-0000-0600-000044000000}" name="Column22"/>
    <tableColumn id="69" xr3:uid="{00000000-0010-0000-0600-000045000000}" name="Column23"/>
    <tableColumn id="70" xr3:uid="{00000000-0010-0000-0600-000046000000}" name="Column24"/>
    <tableColumn id="71" xr3:uid="{00000000-0010-0000-0600-000047000000}" name="Column25"/>
    <tableColumn id="72" xr3:uid="{00000000-0010-0000-0600-000048000000}" name="Column26"/>
    <tableColumn id="73" xr3:uid="{00000000-0010-0000-0600-000049000000}" name="Column27"/>
    <tableColumn id="74" xr3:uid="{00000000-0010-0000-0600-00004A000000}" name="Column28"/>
    <tableColumn id="75" xr3:uid="{00000000-0010-0000-0600-00004B000000}" name="Column29"/>
    <tableColumn id="76" xr3:uid="{00000000-0010-0000-0600-00004C000000}" name="Column30"/>
    <tableColumn id="77" xr3:uid="{00000000-0010-0000-0600-00004D000000}" name="Column31"/>
    <tableColumn id="78" xr3:uid="{00000000-0010-0000-0600-00004E000000}" name="Column32"/>
    <tableColumn id="79" xr3:uid="{00000000-0010-0000-0600-00004F000000}" name="Column33"/>
    <tableColumn id="80" xr3:uid="{00000000-0010-0000-0600-000050000000}" name="Column34"/>
    <tableColumn id="81" xr3:uid="{00000000-0010-0000-0600-000051000000}" name="Column35"/>
    <tableColumn id="82" xr3:uid="{00000000-0010-0000-0600-000052000000}" name="Column36"/>
    <tableColumn id="83" xr3:uid="{00000000-0010-0000-0600-000053000000}" name="Column37"/>
    <tableColumn id="84" xr3:uid="{00000000-0010-0000-0600-000054000000}" name="Column38"/>
    <tableColumn id="85" xr3:uid="{00000000-0010-0000-0600-000055000000}" name="Column39"/>
    <tableColumn id="86" xr3:uid="{00000000-0010-0000-0600-000056000000}" name="Column40"/>
    <tableColumn id="87" xr3:uid="{00000000-0010-0000-0600-000057000000}" name="Column41"/>
    <tableColumn id="88" xr3:uid="{00000000-0010-0000-0600-000058000000}" name="Column42"/>
    <tableColumn id="89" xr3:uid="{00000000-0010-0000-0600-000059000000}" name="Column43"/>
    <tableColumn id="90" xr3:uid="{00000000-0010-0000-0600-00005A000000}" name="Column44"/>
    <tableColumn id="91" xr3:uid="{00000000-0010-0000-0600-00005B000000}" name="Column45"/>
    <tableColumn id="92" xr3:uid="{00000000-0010-0000-0600-00005C000000}" name="Column46"/>
    <tableColumn id="93" xr3:uid="{00000000-0010-0000-0600-00005D000000}" name="Column47"/>
    <tableColumn id="94" xr3:uid="{00000000-0010-0000-0600-00005E000000}" name="Column48"/>
    <tableColumn id="95" xr3:uid="{00000000-0010-0000-0600-00005F000000}" name="Column49"/>
    <tableColumn id="96" xr3:uid="{00000000-0010-0000-0600-000060000000}" name="Column50"/>
    <tableColumn id="97" xr3:uid="{00000000-0010-0000-0600-000061000000}" name="Column51"/>
    <tableColumn id="98" xr3:uid="{00000000-0010-0000-0600-000062000000}" name="Column52"/>
    <tableColumn id="99" xr3:uid="{00000000-0010-0000-0600-000063000000}" name="Column53"/>
    <tableColumn id="100" xr3:uid="{00000000-0010-0000-0600-000064000000}" name="Column54"/>
    <tableColumn id="101" xr3:uid="{00000000-0010-0000-0600-000065000000}" name="Column55"/>
    <tableColumn id="102" xr3:uid="{00000000-0010-0000-0600-000066000000}" name="Column56"/>
    <tableColumn id="103" xr3:uid="{00000000-0010-0000-0600-000067000000}" name="Column57"/>
    <tableColumn id="104" xr3:uid="{00000000-0010-0000-0600-000068000000}" name="Column58"/>
    <tableColumn id="105" xr3:uid="{00000000-0010-0000-0600-000069000000}" name="Column59"/>
    <tableColumn id="106" xr3:uid="{00000000-0010-0000-0600-00006A000000}" name="Column60"/>
    <tableColumn id="107" xr3:uid="{00000000-0010-0000-0600-00006B000000}" name="Column61"/>
    <tableColumn id="108" xr3:uid="{00000000-0010-0000-0600-00006C000000}" name="Column62"/>
    <tableColumn id="109" xr3:uid="{00000000-0010-0000-0600-00006D000000}" name="Column63"/>
    <tableColumn id="110" xr3:uid="{00000000-0010-0000-0600-00006E000000}" name="Column64"/>
    <tableColumn id="111" xr3:uid="{00000000-0010-0000-0600-00006F000000}" name="Column65"/>
    <tableColumn id="112" xr3:uid="{00000000-0010-0000-0600-000070000000}" name="Column66"/>
    <tableColumn id="113" xr3:uid="{00000000-0010-0000-0600-000071000000}" name="Column67"/>
    <tableColumn id="114" xr3:uid="{00000000-0010-0000-0600-000072000000}" name="Column68"/>
    <tableColumn id="115" xr3:uid="{00000000-0010-0000-0600-000073000000}" name="Column69"/>
    <tableColumn id="116" xr3:uid="{00000000-0010-0000-0600-000074000000}" name="Column70"/>
    <tableColumn id="117" xr3:uid="{00000000-0010-0000-0600-000075000000}" name="Column71"/>
    <tableColumn id="118" xr3:uid="{00000000-0010-0000-0600-000076000000}" name="Column72"/>
    <tableColumn id="119" xr3:uid="{00000000-0010-0000-0600-000077000000}" name="Column73"/>
    <tableColumn id="120" xr3:uid="{00000000-0010-0000-0600-000078000000}" name="Column74"/>
    <tableColumn id="121" xr3:uid="{00000000-0010-0000-0600-000079000000}" name="Column75"/>
    <tableColumn id="122" xr3:uid="{00000000-0010-0000-0600-00007A000000}" name="Column76"/>
    <tableColumn id="123" xr3:uid="{00000000-0010-0000-0600-00007B000000}" name="Column77"/>
    <tableColumn id="124" xr3:uid="{00000000-0010-0000-0600-00007C000000}" name="Column78"/>
    <tableColumn id="125" xr3:uid="{00000000-0010-0000-0600-00007D000000}" name="Column79"/>
    <tableColumn id="126" xr3:uid="{00000000-0010-0000-0600-00007E000000}" name="Column80"/>
    <tableColumn id="127" xr3:uid="{00000000-0010-0000-0600-00007F000000}" name="Column81"/>
    <tableColumn id="128" xr3:uid="{00000000-0010-0000-0600-000080000000}" name="Column82"/>
    <tableColumn id="129" xr3:uid="{00000000-0010-0000-0600-000081000000}" name="Column83"/>
    <tableColumn id="130" xr3:uid="{00000000-0010-0000-0600-000082000000}" name="Column84"/>
    <tableColumn id="131" xr3:uid="{00000000-0010-0000-0600-000083000000}" name="Column85"/>
    <tableColumn id="132" xr3:uid="{00000000-0010-0000-0600-000084000000}" name="Column86"/>
    <tableColumn id="133" xr3:uid="{00000000-0010-0000-0600-000085000000}" name="Column87"/>
    <tableColumn id="134" xr3:uid="{00000000-0010-0000-0600-000086000000}" name="Column88"/>
    <tableColumn id="135" xr3:uid="{00000000-0010-0000-0600-000087000000}" name="Column89"/>
    <tableColumn id="136" xr3:uid="{00000000-0010-0000-0600-000088000000}" name="Column90"/>
    <tableColumn id="137" xr3:uid="{00000000-0010-0000-0600-000089000000}" name="Column91"/>
    <tableColumn id="138" xr3:uid="{00000000-0010-0000-0600-00008A000000}" name="Column92"/>
    <tableColumn id="139" xr3:uid="{00000000-0010-0000-0600-00008B000000}" name="Column93"/>
    <tableColumn id="140" xr3:uid="{00000000-0010-0000-0600-00008C000000}" name="Column94"/>
    <tableColumn id="141" xr3:uid="{00000000-0010-0000-0600-00008D000000}" name="Column95"/>
    <tableColumn id="142" xr3:uid="{00000000-0010-0000-0600-00008E000000}" name="Column96"/>
    <tableColumn id="143" xr3:uid="{00000000-0010-0000-0600-00008F000000}" name="Column97"/>
    <tableColumn id="144" xr3:uid="{00000000-0010-0000-0600-000090000000}" name="Column98"/>
    <tableColumn id="145" xr3:uid="{00000000-0010-0000-0600-000091000000}" name="Column99"/>
    <tableColumn id="146" xr3:uid="{00000000-0010-0000-0600-000092000000}" name="Column100"/>
    <tableColumn id="147" xr3:uid="{00000000-0010-0000-0600-000093000000}" name="Column101"/>
    <tableColumn id="148" xr3:uid="{00000000-0010-0000-0600-000094000000}" name="Column102"/>
    <tableColumn id="149" xr3:uid="{00000000-0010-0000-0600-000095000000}" name="Column103"/>
    <tableColumn id="150" xr3:uid="{00000000-0010-0000-0600-000096000000}" name="Column104"/>
    <tableColumn id="151" xr3:uid="{00000000-0010-0000-0600-000097000000}" name="Column105"/>
    <tableColumn id="152" xr3:uid="{00000000-0010-0000-0600-000098000000}" name="Column106"/>
    <tableColumn id="153" xr3:uid="{00000000-0010-0000-0600-000099000000}" name="Column107"/>
    <tableColumn id="154" xr3:uid="{00000000-0010-0000-0600-00009A000000}" name="Column108"/>
    <tableColumn id="155" xr3:uid="{00000000-0010-0000-0600-00009B000000}" name="Column109"/>
    <tableColumn id="156" xr3:uid="{00000000-0010-0000-0600-00009C000000}" name="Column110"/>
    <tableColumn id="157" xr3:uid="{00000000-0010-0000-0600-00009D000000}" name="Column111"/>
    <tableColumn id="158" xr3:uid="{00000000-0010-0000-0600-00009E000000}" name="Column112"/>
    <tableColumn id="159" xr3:uid="{00000000-0010-0000-0600-00009F000000}" name="Column113"/>
    <tableColumn id="160" xr3:uid="{00000000-0010-0000-0600-0000A0000000}" name="Column114"/>
    <tableColumn id="161" xr3:uid="{00000000-0010-0000-0600-0000A1000000}" name="Column115"/>
    <tableColumn id="162" xr3:uid="{00000000-0010-0000-0600-0000A2000000}" name="Column116"/>
    <tableColumn id="163" xr3:uid="{00000000-0010-0000-0600-0000A3000000}" name="Column117"/>
    <tableColumn id="164" xr3:uid="{00000000-0010-0000-0600-0000A4000000}" name="Column118"/>
    <tableColumn id="165" xr3:uid="{00000000-0010-0000-0600-0000A5000000}" name="Column119"/>
    <tableColumn id="166" xr3:uid="{00000000-0010-0000-0600-0000A6000000}" name="Column120"/>
    <tableColumn id="167" xr3:uid="{00000000-0010-0000-0600-0000A7000000}" name="Column121"/>
    <tableColumn id="168" xr3:uid="{00000000-0010-0000-0600-0000A8000000}" name="Column122"/>
    <tableColumn id="169" xr3:uid="{00000000-0010-0000-0600-0000A9000000}" name="Column123"/>
    <tableColumn id="170" xr3:uid="{00000000-0010-0000-0600-0000AA000000}" name="Column124"/>
    <tableColumn id="171" xr3:uid="{00000000-0010-0000-0600-0000AB000000}" name="Column125"/>
    <tableColumn id="172" xr3:uid="{00000000-0010-0000-0600-0000AC000000}" name="Column126"/>
    <tableColumn id="173" xr3:uid="{00000000-0010-0000-0600-0000AD000000}" name="Column127"/>
    <tableColumn id="174" xr3:uid="{00000000-0010-0000-0600-0000AE000000}" name="Column128"/>
    <tableColumn id="175" xr3:uid="{00000000-0010-0000-0600-0000AF000000}" name="Column129"/>
    <tableColumn id="176" xr3:uid="{00000000-0010-0000-0600-0000B0000000}" name="Column130"/>
    <tableColumn id="177" xr3:uid="{00000000-0010-0000-0600-0000B1000000}" name="Column131"/>
    <tableColumn id="178" xr3:uid="{00000000-0010-0000-0600-0000B2000000}" name="Column132"/>
    <tableColumn id="179" xr3:uid="{00000000-0010-0000-0600-0000B3000000}" name="Column133"/>
    <tableColumn id="180" xr3:uid="{00000000-0010-0000-0600-0000B4000000}" name="Column134"/>
    <tableColumn id="181" xr3:uid="{00000000-0010-0000-0600-0000B5000000}" name="Column135"/>
    <tableColumn id="182" xr3:uid="{00000000-0010-0000-0600-0000B6000000}" name="Column136"/>
    <tableColumn id="183" xr3:uid="{00000000-0010-0000-0600-0000B7000000}" name="Column137"/>
    <tableColumn id="184" xr3:uid="{00000000-0010-0000-0600-0000B8000000}" name="Column138"/>
    <tableColumn id="185" xr3:uid="{00000000-0010-0000-0600-0000B9000000}" name="Column139"/>
    <tableColumn id="186" xr3:uid="{00000000-0010-0000-0600-0000BA000000}" name="Column140"/>
    <tableColumn id="187" xr3:uid="{00000000-0010-0000-0600-0000BB000000}" name="Column141"/>
    <tableColumn id="188" xr3:uid="{00000000-0010-0000-0600-0000BC000000}" name="Column142"/>
    <tableColumn id="189" xr3:uid="{00000000-0010-0000-0600-0000BD000000}" name="Column143"/>
    <tableColumn id="190" xr3:uid="{00000000-0010-0000-0600-0000BE000000}" name="Column144"/>
    <tableColumn id="191" xr3:uid="{00000000-0010-0000-0600-0000BF000000}" name="Column145"/>
    <tableColumn id="192" xr3:uid="{00000000-0010-0000-0600-0000C0000000}" name="Column146"/>
    <tableColumn id="193" xr3:uid="{00000000-0010-0000-0600-0000C1000000}" name="Column147"/>
    <tableColumn id="194" xr3:uid="{00000000-0010-0000-0600-0000C2000000}" name="Column148"/>
    <tableColumn id="195" xr3:uid="{00000000-0010-0000-0600-0000C3000000}" name="Column149"/>
    <tableColumn id="196" xr3:uid="{00000000-0010-0000-0600-0000C4000000}" name="Column150"/>
    <tableColumn id="197" xr3:uid="{00000000-0010-0000-0600-0000C5000000}" name="Column151"/>
    <tableColumn id="198" xr3:uid="{00000000-0010-0000-0600-0000C6000000}" name="Column152"/>
    <tableColumn id="199" xr3:uid="{00000000-0010-0000-0600-0000C7000000}" name="Column153"/>
    <tableColumn id="200" xr3:uid="{00000000-0010-0000-0600-0000C8000000}" name="Column154"/>
    <tableColumn id="201" xr3:uid="{00000000-0010-0000-0600-0000C9000000}" name="Column155"/>
    <tableColumn id="202" xr3:uid="{00000000-0010-0000-0600-0000CA000000}" name="Column156"/>
    <tableColumn id="203" xr3:uid="{00000000-0010-0000-0600-0000CB000000}" name="Column157"/>
    <tableColumn id="204" xr3:uid="{00000000-0010-0000-0600-0000CC000000}" name="Column158"/>
    <tableColumn id="205" xr3:uid="{00000000-0010-0000-0600-0000CD000000}" name="Column159"/>
    <tableColumn id="206" xr3:uid="{00000000-0010-0000-0600-0000CE000000}" name="Column160"/>
    <tableColumn id="207" xr3:uid="{00000000-0010-0000-0600-0000CF000000}" name="Column161"/>
    <tableColumn id="208" xr3:uid="{00000000-0010-0000-0600-0000D0000000}" name="Column162"/>
    <tableColumn id="209" xr3:uid="{00000000-0010-0000-0600-0000D1000000}" name="Column163"/>
    <tableColumn id="210" xr3:uid="{00000000-0010-0000-0600-0000D2000000}" name="Column164"/>
    <tableColumn id="211" xr3:uid="{00000000-0010-0000-0600-0000D3000000}" name="Column165"/>
    <tableColumn id="212" xr3:uid="{00000000-0010-0000-0600-0000D4000000}" name="Column166"/>
    <tableColumn id="213" xr3:uid="{00000000-0010-0000-0600-0000D5000000}" name="Column167"/>
    <tableColumn id="214" xr3:uid="{00000000-0010-0000-0600-0000D6000000}" name="Column168"/>
    <tableColumn id="215" xr3:uid="{00000000-0010-0000-0600-0000D7000000}" name="Column169"/>
    <tableColumn id="216" xr3:uid="{00000000-0010-0000-0600-0000D8000000}" name="Column170"/>
    <tableColumn id="217" xr3:uid="{00000000-0010-0000-0600-0000D9000000}" name="Column171"/>
    <tableColumn id="218" xr3:uid="{00000000-0010-0000-0600-0000DA000000}" name="Column172"/>
    <tableColumn id="219" xr3:uid="{00000000-0010-0000-0600-0000DB000000}" name="Column173"/>
    <tableColumn id="220" xr3:uid="{00000000-0010-0000-0600-0000DC000000}" name="Column174"/>
    <tableColumn id="221" xr3:uid="{00000000-0010-0000-0600-0000DD000000}" name="Column175"/>
    <tableColumn id="222" xr3:uid="{00000000-0010-0000-0600-0000DE000000}" name="Column176"/>
    <tableColumn id="223" xr3:uid="{00000000-0010-0000-0600-0000DF000000}" name="Column177"/>
    <tableColumn id="224" xr3:uid="{00000000-0010-0000-0600-0000E0000000}" name="Column178"/>
    <tableColumn id="225" xr3:uid="{00000000-0010-0000-0600-0000E1000000}" name="Column179"/>
    <tableColumn id="226" xr3:uid="{00000000-0010-0000-0600-0000E2000000}" name="Column180"/>
    <tableColumn id="227" xr3:uid="{00000000-0010-0000-0600-0000E3000000}" name="Column181"/>
    <tableColumn id="228" xr3:uid="{00000000-0010-0000-0600-0000E4000000}" name="Column182"/>
    <tableColumn id="229" xr3:uid="{00000000-0010-0000-0600-0000E5000000}" name="Column183"/>
    <tableColumn id="230" xr3:uid="{00000000-0010-0000-0600-0000E6000000}" name="Column184"/>
    <tableColumn id="231" xr3:uid="{00000000-0010-0000-0600-0000E7000000}" name="Column185"/>
    <tableColumn id="232" xr3:uid="{00000000-0010-0000-0600-0000E8000000}" name="Column186"/>
    <tableColumn id="233" xr3:uid="{00000000-0010-0000-0600-0000E9000000}" name="Column187"/>
    <tableColumn id="234" xr3:uid="{00000000-0010-0000-0600-0000EA000000}" name="Column188"/>
    <tableColumn id="235" xr3:uid="{00000000-0010-0000-0600-0000EB000000}" name="Column189"/>
    <tableColumn id="236" xr3:uid="{00000000-0010-0000-0600-0000EC000000}" name="Column190"/>
    <tableColumn id="237" xr3:uid="{00000000-0010-0000-0600-0000ED000000}" name="Column191"/>
    <tableColumn id="238" xr3:uid="{00000000-0010-0000-0600-0000EE000000}" name="Column192"/>
    <tableColumn id="239" xr3:uid="{00000000-0010-0000-0600-0000EF000000}" name="Column193"/>
    <tableColumn id="240" xr3:uid="{00000000-0010-0000-0600-0000F0000000}" name="Column194"/>
    <tableColumn id="241" xr3:uid="{00000000-0010-0000-0600-0000F1000000}" name="Column195"/>
    <tableColumn id="242" xr3:uid="{00000000-0010-0000-0600-0000F2000000}" name="Column196"/>
    <tableColumn id="243" xr3:uid="{00000000-0010-0000-0600-0000F3000000}" name="Column197"/>
    <tableColumn id="244" xr3:uid="{00000000-0010-0000-0600-0000F4000000}" name="Column198"/>
    <tableColumn id="245" xr3:uid="{00000000-0010-0000-0600-0000F5000000}" name="Column199"/>
    <tableColumn id="246" xr3:uid="{00000000-0010-0000-0600-0000F6000000}" name="Column200"/>
    <tableColumn id="247" xr3:uid="{00000000-0010-0000-0600-0000F7000000}" name="Column201"/>
    <tableColumn id="248" xr3:uid="{00000000-0010-0000-0600-0000F8000000}" name="Column202"/>
    <tableColumn id="249" xr3:uid="{00000000-0010-0000-0600-0000F9000000}" name="Column203"/>
    <tableColumn id="250" xr3:uid="{00000000-0010-0000-0600-0000FA000000}" name="Column204"/>
    <tableColumn id="251" xr3:uid="{00000000-0010-0000-0600-0000FB000000}" name="Column205"/>
    <tableColumn id="252" xr3:uid="{00000000-0010-0000-0600-0000FC000000}" name="Column206"/>
    <tableColumn id="253" xr3:uid="{00000000-0010-0000-0600-0000FD000000}" name="Column207"/>
    <tableColumn id="254" xr3:uid="{00000000-0010-0000-0600-0000FE000000}" name="Column208"/>
    <tableColumn id="255" xr3:uid="{00000000-0010-0000-0600-0000FF000000}" name="Column209"/>
    <tableColumn id="256" xr3:uid="{00000000-0010-0000-0600-000000010000}" name="Column210"/>
    <tableColumn id="257" xr3:uid="{00000000-0010-0000-0600-000001010000}" name="Column211"/>
    <tableColumn id="258" xr3:uid="{00000000-0010-0000-0600-000002010000}" name="Column212"/>
    <tableColumn id="259" xr3:uid="{00000000-0010-0000-0600-000003010000}" name="Column213"/>
    <tableColumn id="260" xr3:uid="{00000000-0010-0000-0600-000004010000}" name="Column214"/>
    <tableColumn id="261" xr3:uid="{00000000-0010-0000-0600-000005010000}" name="Column215"/>
    <tableColumn id="262" xr3:uid="{00000000-0010-0000-0600-000006010000}" name="Column216"/>
    <tableColumn id="263" xr3:uid="{00000000-0010-0000-0600-000007010000}" name="Column217"/>
    <tableColumn id="264" xr3:uid="{00000000-0010-0000-0600-000008010000}" name="Column218"/>
    <tableColumn id="265" xr3:uid="{00000000-0010-0000-0600-000009010000}" name="Column219"/>
    <tableColumn id="266" xr3:uid="{00000000-0010-0000-0600-00000A010000}" name="Column220"/>
    <tableColumn id="267" xr3:uid="{00000000-0010-0000-0600-00000B010000}" name="Column221"/>
    <tableColumn id="268" xr3:uid="{00000000-0010-0000-0600-00000C010000}" name="Column222"/>
    <tableColumn id="269" xr3:uid="{00000000-0010-0000-0600-00000D010000}" name="Column223"/>
    <tableColumn id="270" xr3:uid="{00000000-0010-0000-0600-00000E010000}" name="Column224"/>
    <tableColumn id="271" xr3:uid="{00000000-0010-0000-0600-00000F010000}" name="Column225"/>
    <tableColumn id="272" xr3:uid="{00000000-0010-0000-0600-000010010000}" name="Column226"/>
    <tableColumn id="273" xr3:uid="{00000000-0010-0000-0600-000011010000}" name="Column227"/>
    <tableColumn id="274" xr3:uid="{00000000-0010-0000-0600-000012010000}" name="Column228"/>
    <tableColumn id="275" xr3:uid="{00000000-0010-0000-0600-000013010000}" name="Column229"/>
    <tableColumn id="276" xr3:uid="{00000000-0010-0000-0600-000014010000}" name="Column230"/>
    <tableColumn id="277" xr3:uid="{00000000-0010-0000-0600-000015010000}" name="Column231"/>
    <tableColumn id="278" xr3:uid="{00000000-0010-0000-0600-000016010000}" name="Column232"/>
    <tableColumn id="279" xr3:uid="{00000000-0010-0000-0600-000017010000}" name="Column233"/>
    <tableColumn id="280" xr3:uid="{00000000-0010-0000-0600-000018010000}" name="Column234"/>
    <tableColumn id="281" xr3:uid="{00000000-0010-0000-0600-000019010000}" name="Column235"/>
    <tableColumn id="282" xr3:uid="{00000000-0010-0000-0600-00001A010000}" name="Column236"/>
    <tableColumn id="283" xr3:uid="{00000000-0010-0000-0600-00001B010000}" name="Column237"/>
    <tableColumn id="284" xr3:uid="{00000000-0010-0000-0600-00001C010000}" name="Column238"/>
    <tableColumn id="285" xr3:uid="{00000000-0010-0000-0600-00001D010000}" name="Column239"/>
    <tableColumn id="286" xr3:uid="{00000000-0010-0000-0600-00001E010000}" name="Column240"/>
    <tableColumn id="287" xr3:uid="{00000000-0010-0000-0600-00001F010000}" name="Column241"/>
    <tableColumn id="288" xr3:uid="{00000000-0010-0000-0600-000020010000}" name="Column242"/>
    <tableColumn id="289" xr3:uid="{00000000-0010-0000-0600-000021010000}" name="Column243"/>
    <tableColumn id="290" xr3:uid="{00000000-0010-0000-0600-000022010000}" name="Column244"/>
    <tableColumn id="291" xr3:uid="{00000000-0010-0000-0600-000023010000}" name="Column245"/>
    <tableColumn id="292" xr3:uid="{00000000-0010-0000-0600-000024010000}" name="Column246"/>
    <tableColumn id="293" xr3:uid="{00000000-0010-0000-0600-000025010000}" name="Column247"/>
    <tableColumn id="294" xr3:uid="{00000000-0010-0000-0600-000026010000}" name="Column248"/>
    <tableColumn id="295" xr3:uid="{00000000-0010-0000-0600-000027010000}" name="Column249"/>
    <tableColumn id="296" xr3:uid="{00000000-0010-0000-0600-000028010000}" name="Column250"/>
    <tableColumn id="297" xr3:uid="{00000000-0010-0000-0600-000029010000}" name="Column251"/>
    <tableColumn id="298" xr3:uid="{00000000-0010-0000-0600-00002A010000}" name="Column252"/>
    <tableColumn id="299" xr3:uid="{00000000-0010-0000-0600-00002B010000}" name="Column253"/>
    <tableColumn id="300" xr3:uid="{00000000-0010-0000-0600-00002C010000}" name="Column254"/>
    <tableColumn id="301" xr3:uid="{00000000-0010-0000-0600-00002D010000}" name="Column255"/>
    <tableColumn id="302" xr3:uid="{00000000-0010-0000-0600-00002E010000}" name="Column256"/>
    <tableColumn id="303" xr3:uid="{00000000-0010-0000-0600-00002F010000}" name="Column257"/>
    <tableColumn id="304" xr3:uid="{00000000-0010-0000-0600-000030010000}" name="Column258"/>
    <tableColumn id="305" xr3:uid="{00000000-0010-0000-0600-000031010000}" name="Column259"/>
    <tableColumn id="306" xr3:uid="{00000000-0010-0000-0600-000032010000}" name="Column260"/>
    <tableColumn id="307" xr3:uid="{00000000-0010-0000-0600-000033010000}" name="Column261"/>
    <tableColumn id="308" xr3:uid="{00000000-0010-0000-0600-000034010000}" name="Column262"/>
    <tableColumn id="309" xr3:uid="{00000000-0010-0000-0600-000035010000}" name="Column263"/>
    <tableColumn id="310" xr3:uid="{00000000-0010-0000-0600-000036010000}" name="Column264"/>
    <tableColumn id="311" xr3:uid="{00000000-0010-0000-0600-000037010000}" name="Column265"/>
    <tableColumn id="312" xr3:uid="{00000000-0010-0000-0600-000038010000}" name="Column266"/>
    <tableColumn id="313" xr3:uid="{00000000-0010-0000-0600-000039010000}" name="Column267"/>
    <tableColumn id="314" xr3:uid="{00000000-0010-0000-0600-00003A010000}" name="Column268"/>
    <tableColumn id="315" xr3:uid="{00000000-0010-0000-0600-00003B010000}" name="Column269"/>
    <tableColumn id="316" xr3:uid="{00000000-0010-0000-0600-00003C010000}" name="Column270"/>
    <tableColumn id="317" xr3:uid="{00000000-0010-0000-0600-00003D010000}" name="Column271"/>
    <tableColumn id="318" xr3:uid="{00000000-0010-0000-0600-00003E010000}" name="Column272"/>
    <tableColumn id="319" xr3:uid="{00000000-0010-0000-0600-00003F010000}" name="Column273"/>
    <tableColumn id="320" xr3:uid="{00000000-0010-0000-0600-000040010000}" name="Column274"/>
    <tableColumn id="321" xr3:uid="{00000000-0010-0000-0600-000041010000}" name="Column275"/>
    <tableColumn id="322" xr3:uid="{00000000-0010-0000-0600-000042010000}" name="Column276"/>
    <tableColumn id="323" xr3:uid="{00000000-0010-0000-0600-000043010000}" name="Column277"/>
    <tableColumn id="324" xr3:uid="{00000000-0010-0000-0600-000044010000}" name="Column278"/>
    <tableColumn id="325" xr3:uid="{00000000-0010-0000-0600-000045010000}" name="Column279"/>
    <tableColumn id="326" xr3:uid="{00000000-0010-0000-0600-000046010000}" name="Column280"/>
    <tableColumn id="327" xr3:uid="{00000000-0010-0000-0600-000047010000}" name="Column281"/>
    <tableColumn id="328" xr3:uid="{00000000-0010-0000-0600-000048010000}" name="Column282"/>
    <tableColumn id="329" xr3:uid="{00000000-0010-0000-0600-000049010000}" name="Column283"/>
    <tableColumn id="330" xr3:uid="{00000000-0010-0000-0600-00004A010000}" name="Column284"/>
    <tableColumn id="331" xr3:uid="{00000000-0010-0000-0600-00004B010000}" name="Column285"/>
    <tableColumn id="332" xr3:uid="{00000000-0010-0000-0600-00004C010000}" name="Column286"/>
    <tableColumn id="333" xr3:uid="{00000000-0010-0000-0600-00004D010000}" name="Column287"/>
    <tableColumn id="334" xr3:uid="{00000000-0010-0000-0600-00004E010000}" name="Column288"/>
    <tableColumn id="335" xr3:uid="{00000000-0010-0000-0600-00004F010000}" name="Column289"/>
    <tableColumn id="336" xr3:uid="{00000000-0010-0000-0600-000050010000}" name="Column290"/>
    <tableColumn id="337" xr3:uid="{00000000-0010-0000-0600-000051010000}" name="Column291"/>
    <tableColumn id="338" xr3:uid="{00000000-0010-0000-0600-000052010000}" name="Column292"/>
    <tableColumn id="339" xr3:uid="{00000000-0010-0000-0600-000053010000}" name="Column293"/>
    <tableColumn id="340" xr3:uid="{00000000-0010-0000-0600-000054010000}" name="Column294"/>
    <tableColumn id="341" xr3:uid="{00000000-0010-0000-0600-000055010000}" name="Column295"/>
    <tableColumn id="342" xr3:uid="{00000000-0010-0000-0600-000056010000}" name="Column296"/>
    <tableColumn id="343" xr3:uid="{00000000-0010-0000-0600-000057010000}" name="Column297"/>
    <tableColumn id="344" xr3:uid="{00000000-0010-0000-0600-000058010000}" name="Column298"/>
    <tableColumn id="345" xr3:uid="{00000000-0010-0000-0600-000059010000}" name="Column299"/>
    <tableColumn id="346" xr3:uid="{00000000-0010-0000-0600-00005A010000}" name="Column300"/>
    <tableColumn id="347" xr3:uid="{00000000-0010-0000-0600-00005B010000}" name="Column301"/>
    <tableColumn id="348" xr3:uid="{00000000-0010-0000-0600-00005C010000}" name="Column302"/>
    <tableColumn id="349" xr3:uid="{00000000-0010-0000-0600-00005D010000}" name="Column303"/>
    <tableColumn id="350" xr3:uid="{00000000-0010-0000-0600-00005E010000}" name="Column304"/>
    <tableColumn id="351" xr3:uid="{00000000-0010-0000-0600-00005F010000}" name="Column305"/>
    <tableColumn id="352" xr3:uid="{00000000-0010-0000-0600-000060010000}" name="Column306"/>
    <tableColumn id="353" xr3:uid="{00000000-0010-0000-0600-000061010000}" name="Column307"/>
    <tableColumn id="354" xr3:uid="{00000000-0010-0000-0600-000062010000}" name="Column308"/>
    <tableColumn id="355" xr3:uid="{00000000-0010-0000-0600-000063010000}" name="Column309"/>
    <tableColumn id="356" xr3:uid="{00000000-0010-0000-0600-000064010000}" name="Column310"/>
    <tableColumn id="357" xr3:uid="{00000000-0010-0000-0600-000065010000}" name="Column311"/>
    <tableColumn id="358" xr3:uid="{00000000-0010-0000-0600-000066010000}" name="Column312"/>
    <tableColumn id="359" xr3:uid="{00000000-0010-0000-0600-000067010000}" name="Column313"/>
    <tableColumn id="360" xr3:uid="{00000000-0010-0000-0600-000068010000}" name="Column314"/>
    <tableColumn id="361" xr3:uid="{00000000-0010-0000-0600-000069010000}" name="Column315"/>
    <tableColumn id="362" xr3:uid="{00000000-0010-0000-0600-00006A010000}" name="Column316"/>
    <tableColumn id="363" xr3:uid="{00000000-0010-0000-0600-00006B010000}" name="Column317"/>
    <tableColumn id="364" xr3:uid="{00000000-0010-0000-0600-00006C010000}" name="Column318"/>
    <tableColumn id="365" xr3:uid="{00000000-0010-0000-0600-00006D010000}" name="Column319"/>
    <tableColumn id="366" xr3:uid="{00000000-0010-0000-0600-00006E010000}" name="Column320"/>
    <tableColumn id="367" xr3:uid="{00000000-0010-0000-0600-00006F010000}" name="Column321"/>
    <tableColumn id="368" xr3:uid="{00000000-0010-0000-0600-000070010000}" name="Column322"/>
    <tableColumn id="369" xr3:uid="{00000000-0010-0000-0600-000071010000}" name="Column323"/>
    <tableColumn id="370" xr3:uid="{00000000-0010-0000-0600-000072010000}" name="Column324"/>
    <tableColumn id="371" xr3:uid="{00000000-0010-0000-0600-000073010000}" name="Column325"/>
    <tableColumn id="372" xr3:uid="{00000000-0010-0000-0600-000074010000}" name="Column326"/>
    <tableColumn id="373" xr3:uid="{00000000-0010-0000-0600-000075010000}" name="Column327"/>
    <tableColumn id="374" xr3:uid="{00000000-0010-0000-0600-000076010000}" name="Column328"/>
    <tableColumn id="375" xr3:uid="{00000000-0010-0000-0600-000077010000}" name="Column329"/>
    <tableColumn id="376" xr3:uid="{00000000-0010-0000-0600-000078010000}" name="Column330"/>
    <tableColumn id="377" xr3:uid="{00000000-0010-0000-0600-000079010000}" name="Column331"/>
    <tableColumn id="378" xr3:uid="{00000000-0010-0000-0600-00007A010000}" name="Column332"/>
    <tableColumn id="379" xr3:uid="{00000000-0010-0000-0600-00007B010000}" name="Column333"/>
    <tableColumn id="380" xr3:uid="{00000000-0010-0000-0600-00007C010000}" name="Column334"/>
    <tableColumn id="381" xr3:uid="{00000000-0010-0000-0600-00007D010000}" name="Column335"/>
    <tableColumn id="382" xr3:uid="{00000000-0010-0000-0600-00007E010000}" name="Column336"/>
    <tableColumn id="383" xr3:uid="{00000000-0010-0000-0600-00007F010000}" name="Column337"/>
    <tableColumn id="384" xr3:uid="{00000000-0010-0000-0600-000080010000}" name="Column338"/>
    <tableColumn id="385" xr3:uid="{00000000-0010-0000-0600-000081010000}" name="Column339"/>
    <tableColumn id="386" xr3:uid="{00000000-0010-0000-0600-000082010000}" name="Column340"/>
    <tableColumn id="387" xr3:uid="{00000000-0010-0000-0600-000083010000}" name="Column341"/>
    <tableColumn id="388" xr3:uid="{00000000-0010-0000-0600-000084010000}" name="Column342"/>
    <tableColumn id="389" xr3:uid="{00000000-0010-0000-0600-000085010000}" name="Column343"/>
    <tableColumn id="390" xr3:uid="{00000000-0010-0000-0600-000086010000}" name="Column344"/>
    <tableColumn id="391" xr3:uid="{00000000-0010-0000-0600-000087010000}" name="Column345"/>
    <tableColumn id="392" xr3:uid="{00000000-0010-0000-0600-000088010000}" name="Column346"/>
    <tableColumn id="393" xr3:uid="{00000000-0010-0000-0600-000089010000}" name="Column347"/>
    <tableColumn id="394" xr3:uid="{00000000-0010-0000-0600-00008A010000}" name="Column348"/>
    <tableColumn id="395" xr3:uid="{00000000-0010-0000-0600-00008B010000}" name="Column349"/>
    <tableColumn id="396" xr3:uid="{00000000-0010-0000-0600-00008C010000}" name="Column350"/>
    <tableColumn id="397" xr3:uid="{00000000-0010-0000-0600-00008D010000}" name="Column351"/>
    <tableColumn id="398" xr3:uid="{00000000-0010-0000-0600-00008E010000}" name="Column352"/>
    <tableColumn id="399" xr3:uid="{00000000-0010-0000-0600-00008F010000}" name="Column353"/>
    <tableColumn id="400" xr3:uid="{00000000-0010-0000-0600-000090010000}" name="Column354"/>
    <tableColumn id="401" xr3:uid="{00000000-0010-0000-0600-000091010000}" name="Column355"/>
    <tableColumn id="402" xr3:uid="{00000000-0010-0000-0600-000092010000}" name="Column356"/>
    <tableColumn id="403" xr3:uid="{00000000-0010-0000-0600-000093010000}" name="Column357"/>
    <tableColumn id="404" xr3:uid="{00000000-0010-0000-0600-000094010000}" name="Column358"/>
    <tableColumn id="405" xr3:uid="{00000000-0010-0000-0600-000095010000}" name="Column359"/>
    <tableColumn id="406" xr3:uid="{00000000-0010-0000-0600-000096010000}" name="Column360"/>
    <tableColumn id="407" xr3:uid="{00000000-0010-0000-0600-000097010000}" name="Column361"/>
    <tableColumn id="408" xr3:uid="{00000000-0010-0000-0600-000098010000}" name="Column362"/>
    <tableColumn id="409" xr3:uid="{00000000-0010-0000-0600-000099010000}" name="Column363"/>
    <tableColumn id="410" xr3:uid="{00000000-0010-0000-0600-00009A010000}" name="Column364"/>
    <tableColumn id="411" xr3:uid="{00000000-0010-0000-0600-00009B010000}" name="Column365"/>
    <tableColumn id="412" xr3:uid="{00000000-0010-0000-0600-00009C010000}" name="Column366"/>
    <tableColumn id="413" xr3:uid="{00000000-0010-0000-0600-00009D010000}" name="Column367"/>
    <tableColumn id="414" xr3:uid="{00000000-0010-0000-0600-00009E010000}" name="Column368"/>
    <tableColumn id="415" xr3:uid="{00000000-0010-0000-0600-00009F010000}" name="Column369"/>
    <tableColumn id="416" xr3:uid="{00000000-0010-0000-0600-0000A0010000}" name="Column370"/>
    <tableColumn id="417" xr3:uid="{00000000-0010-0000-0600-0000A1010000}" name="Column371"/>
    <tableColumn id="418" xr3:uid="{00000000-0010-0000-0600-0000A2010000}" name="Column372"/>
    <tableColumn id="419" xr3:uid="{00000000-0010-0000-0600-0000A3010000}" name="Column373"/>
    <tableColumn id="420" xr3:uid="{00000000-0010-0000-0600-0000A4010000}" name="Column374"/>
    <tableColumn id="421" xr3:uid="{00000000-0010-0000-0600-0000A5010000}" name="Column375"/>
    <tableColumn id="422" xr3:uid="{00000000-0010-0000-0600-0000A6010000}" name="Column376"/>
    <tableColumn id="423" xr3:uid="{00000000-0010-0000-0600-0000A7010000}" name="Column377"/>
    <tableColumn id="424" xr3:uid="{00000000-0010-0000-0600-0000A8010000}" name="Column378"/>
    <tableColumn id="425" xr3:uid="{00000000-0010-0000-0600-0000A9010000}" name="Column379"/>
    <tableColumn id="426" xr3:uid="{00000000-0010-0000-0600-0000AA010000}" name="Column380"/>
    <tableColumn id="427" xr3:uid="{00000000-0010-0000-0600-0000AB010000}" name="Column381"/>
    <tableColumn id="428" xr3:uid="{00000000-0010-0000-0600-0000AC010000}" name="Column382"/>
    <tableColumn id="429" xr3:uid="{00000000-0010-0000-0600-0000AD010000}" name="Column383"/>
    <tableColumn id="430" xr3:uid="{00000000-0010-0000-0600-0000AE010000}" name="Column384"/>
    <tableColumn id="431" xr3:uid="{00000000-0010-0000-0600-0000AF010000}" name="Column385"/>
    <tableColumn id="432" xr3:uid="{00000000-0010-0000-0600-0000B0010000}" name="Column386"/>
    <tableColumn id="433" xr3:uid="{00000000-0010-0000-0600-0000B1010000}" name="Column387"/>
    <tableColumn id="434" xr3:uid="{00000000-0010-0000-0600-0000B2010000}" name="Column388"/>
    <tableColumn id="435" xr3:uid="{00000000-0010-0000-0600-0000B3010000}" name="Column389"/>
    <tableColumn id="436" xr3:uid="{00000000-0010-0000-0600-0000B4010000}" name="Column390"/>
    <tableColumn id="437" xr3:uid="{00000000-0010-0000-0600-0000B5010000}" name="Column391"/>
    <tableColumn id="438" xr3:uid="{00000000-0010-0000-0600-0000B6010000}" name="Column392"/>
    <tableColumn id="439" xr3:uid="{00000000-0010-0000-0600-0000B7010000}" name="Column393"/>
    <tableColumn id="440" xr3:uid="{00000000-0010-0000-0600-0000B8010000}" name="Column394"/>
    <tableColumn id="441" xr3:uid="{00000000-0010-0000-0600-0000B9010000}" name="Column395"/>
    <tableColumn id="442" xr3:uid="{00000000-0010-0000-0600-0000BA010000}" name="Column396"/>
    <tableColumn id="443" xr3:uid="{00000000-0010-0000-0600-0000BB010000}" name="Column397"/>
    <tableColumn id="444" xr3:uid="{00000000-0010-0000-0600-0000BC010000}" name="Column398"/>
    <tableColumn id="445" xr3:uid="{00000000-0010-0000-0600-0000BD010000}" name="Column399"/>
    <tableColumn id="446" xr3:uid="{00000000-0010-0000-0600-0000BE010000}" name="Column400"/>
    <tableColumn id="447" xr3:uid="{00000000-0010-0000-0600-0000BF010000}" name="Column401"/>
    <tableColumn id="448" xr3:uid="{00000000-0010-0000-0600-0000C0010000}" name="Column402"/>
    <tableColumn id="449" xr3:uid="{00000000-0010-0000-0600-0000C1010000}" name="Column403"/>
    <tableColumn id="450" xr3:uid="{00000000-0010-0000-0600-0000C2010000}" name="Column404"/>
    <tableColumn id="451" xr3:uid="{00000000-0010-0000-0600-0000C3010000}" name="Column405"/>
    <tableColumn id="452" xr3:uid="{00000000-0010-0000-0600-0000C4010000}" name="Column406"/>
    <tableColumn id="453" xr3:uid="{00000000-0010-0000-0600-0000C5010000}" name="Column407"/>
    <tableColumn id="454" xr3:uid="{00000000-0010-0000-0600-0000C6010000}" name="Column408"/>
    <tableColumn id="455" xr3:uid="{00000000-0010-0000-0600-0000C7010000}" name="Column409"/>
    <tableColumn id="456" xr3:uid="{00000000-0010-0000-0600-0000C8010000}" name="Column410"/>
    <tableColumn id="457" xr3:uid="{00000000-0010-0000-0600-0000C9010000}" name="Column411"/>
    <tableColumn id="458" xr3:uid="{00000000-0010-0000-0600-0000CA010000}" name="Column412"/>
    <tableColumn id="459" xr3:uid="{00000000-0010-0000-0600-0000CB010000}" name="Column413"/>
    <tableColumn id="460" xr3:uid="{00000000-0010-0000-0600-0000CC010000}" name="Column414"/>
    <tableColumn id="461" xr3:uid="{00000000-0010-0000-0600-0000CD010000}" name="Column415"/>
    <tableColumn id="462" xr3:uid="{00000000-0010-0000-0600-0000CE010000}" name="Column416"/>
    <tableColumn id="463" xr3:uid="{00000000-0010-0000-0600-0000CF010000}" name="Column417"/>
    <tableColumn id="464" xr3:uid="{00000000-0010-0000-0600-0000D0010000}" name="Column418"/>
    <tableColumn id="465" xr3:uid="{00000000-0010-0000-0600-0000D1010000}" name="Column419"/>
    <tableColumn id="466" xr3:uid="{00000000-0010-0000-0600-0000D2010000}" name="Column420"/>
    <tableColumn id="467" xr3:uid="{00000000-0010-0000-0600-0000D3010000}" name="Column421"/>
    <tableColumn id="468" xr3:uid="{00000000-0010-0000-0600-0000D4010000}" name="Column422"/>
    <tableColumn id="469" xr3:uid="{00000000-0010-0000-0600-0000D5010000}" name="Column423"/>
    <tableColumn id="470" xr3:uid="{00000000-0010-0000-0600-0000D6010000}" name="Column424"/>
    <tableColumn id="471" xr3:uid="{00000000-0010-0000-0600-0000D7010000}" name="Column425"/>
    <tableColumn id="472" xr3:uid="{00000000-0010-0000-0600-0000D8010000}" name="Column426"/>
    <tableColumn id="473" xr3:uid="{00000000-0010-0000-0600-0000D9010000}" name="Column427"/>
    <tableColumn id="474" xr3:uid="{00000000-0010-0000-0600-0000DA010000}" name="Column428"/>
    <tableColumn id="475" xr3:uid="{00000000-0010-0000-0600-0000DB010000}" name="Column429"/>
    <tableColumn id="476" xr3:uid="{00000000-0010-0000-0600-0000DC010000}" name="Column430"/>
    <tableColumn id="477" xr3:uid="{00000000-0010-0000-0600-0000DD010000}" name="Column431"/>
    <tableColumn id="478" xr3:uid="{00000000-0010-0000-0600-0000DE010000}" name="Column432"/>
    <tableColumn id="479" xr3:uid="{00000000-0010-0000-0600-0000DF010000}" name="Column433"/>
    <tableColumn id="480" xr3:uid="{00000000-0010-0000-0600-0000E0010000}" name="Column434"/>
    <tableColumn id="481" xr3:uid="{00000000-0010-0000-0600-0000E1010000}" name="Column435"/>
    <tableColumn id="482" xr3:uid="{00000000-0010-0000-0600-0000E2010000}" name="Column436"/>
    <tableColumn id="483" xr3:uid="{00000000-0010-0000-0600-0000E3010000}" name="Column437"/>
    <tableColumn id="484" xr3:uid="{00000000-0010-0000-0600-0000E4010000}" name="Column438"/>
    <tableColumn id="485" xr3:uid="{00000000-0010-0000-0600-0000E5010000}" name="Column439"/>
    <tableColumn id="486" xr3:uid="{00000000-0010-0000-0600-0000E6010000}" name="Column440"/>
    <tableColumn id="487" xr3:uid="{00000000-0010-0000-0600-0000E7010000}" name="Column441"/>
    <tableColumn id="488" xr3:uid="{00000000-0010-0000-0600-0000E8010000}" name="Column442"/>
    <tableColumn id="489" xr3:uid="{00000000-0010-0000-0600-0000E9010000}" name="Column443"/>
    <tableColumn id="490" xr3:uid="{00000000-0010-0000-0600-0000EA010000}" name="Column444"/>
    <tableColumn id="491" xr3:uid="{00000000-0010-0000-0600-0000EB010000}" name="Column445"/>
    <tableColumn id="492" xr3:uid="{00000000-0010-0000-0600-0000EC010000}" name="Column446"/>
    <tableColumn id="493" xr3:uid="{00000000-0010-0000-0600-0000ED010000}" name="Column447"/>
    <tableColumn id="494" xr3:uid="{00000000-0010-0000-0600-0000EE010000}" name="Column448"/>
    <tableColumn id="495" xr3:uid="{00000000-0010-0000-0600-0000EF010000}" name="Column449"/>
    <tableColumn id="496" xr3:uid="{00000000-0010-0000-0600-0000F0010000}" name="Column450"/>
    <tableColumn id="497" xr3:uid="{00000000-0010-0000-0600-0000F1010000}" name="Column451"/>
    <tableColumn id="498" xr3:uid="{00000000-0010-0000-0600-0000F2010000}" name="Column452"/>
    <tableColumn id="499" xr3:uid="{00000000-0010-0000-0600-0000F3010000}" name="Column453"/>
    <tableColumn id="500" xr3:uid="{00000000-0010-0000-0600-0000F4010000}" name="Column454"/>
    <tableColumn id="501" xr3:uid="{00000000-0010-0000-0600-0000F5010000}" name="Column455"/>
    <tableColumn id="502" xr3:uid="{00000000-0010-0000-0600-0000F6010000}" name="Column456"/>
    <tableColumn id="503" xr3:uid="{00000000-0010-0000-0600-0000F7010000}" name="Column457"/>
    <tableColumn id="504" xr3:uid="{00000000-0010-0000-0600-0000F8010000}" name="Column458"/>
    <tableColumn id="505" xr3:uid="{00000000-0010-0000-0600-0000F9010000}" name="Column459"/>
    <tableColumn id="506" xr3:uid="{00000000-0010-0000-0600-0000FA010000}" name="Column460"/>
    <tableColumn id="507" xr3:uid="{00000000-0010-0000-0600-0000FB010000}" name="Column461"/>
    <tableColumn id="508" xr3:uid="{00000000-0010-0000-0600-0000FC010000}" name="Column462"/>
    <tableColumn id="509" xr3:uid="{00000000-0010-0000-0600-0000FD010000}" name="Column463"/>
    <tableColumn id="510" xr3:uid="{00000000-0010-0000-0600-0000FE010000}" name="Column464"/>
    <tableColumn id="511" xr3:uid="{00000000-0010-0000-0600-0000FF010000}" name="Column465"/>
    <tableColumn id="512" xr3:uid="{00000000-0010-0000-0600-000000020000}" name="Column466"/>
    <tableColumn id="513" xr3:uid="{00000000-0010-0000-0600-000001020000}" name="Column467"/>
    <tableColumn id="514" xr3:uid="{00000000-0010-0000-0600-000002020000}" name="Column468"/>
    <tableColumn id="515" xr3:uid="{00000000-0010-0000-0600-000003020000}" name="Column469"/>
    <tableColumn id="516" xr3:uid="{00000000-0010-0000-0600-000004020000}" name="Column470"/>
    <tableColumn id="517" xr3:uid="{00000000-0010-0000-0600-000005020000}" name="Column471"/>
    <tableColumn id="518" xr3:uid="{00000000-0010-0000-0600-000006020000}" name="Column472"/>
    <tableColumn id="519" xr3:uid="{00000000-0010-0000-0600-000007020000}" name="Column473"/>
    <tableColumn id="520" xr3:uid="{00000000-0010-0000-0600-000008020000}" name="Column474"/>
    <tableColumn id="521" xr3:uid="{00000000-0010-0000-0600-000009020000}" name="Column475"/>
    <tableColumn id="522" xr3:uid="{00000000-0010-0000-0600-00000A020000}" name="Column476"/>
    <tableColumn id="523" xr3:uid="{00000000-0010-0000-0600-00000B020000}" name="Column477"/>
    <tableColumn id="524" xr3:uid="{00000000-0010-0000-0600-00000C020000}" name="Column478"/>
    <tableColumn id="525" xr3:uid="{00000000-0010-0000-0600-00000D020000}" name="Column479"/>
    <tableColumn id="526" xr3:uid="{00000000-0010-0000-0600-00000E020000}" name="Column480"/>
    <tableColumn id="527" xr3:uid="{00000000-0010-0000-0600-00000F020000}" name="Column481"/>
    <tableColumn id="528" xr3:uid="{00000000-0010-0000-0600-000010020000}" name="Column482"/>
    <tableColumn id="529" xr3:uid="{00000000-0010-0000-0600-000011020000}" name="Column483"/>
    <tableColumn id="530" xr3:uid="{00000000-0010-0000-0600-000012020000}" name="Column484"/>
    <tableColumn id="531" xr3:uid="{00000000-0010-0000-0600-000013020000}" name="Column485"/>
    <tableColumn id="532" xr3:uid="{00000000-0010-0000-0600-000014020000}" name="Column486"/>
    <tableColumn id="533" xr3:uid="{00000000-0010-0000-0600-000015020000}" name="Column487"/>
    <tableColumn id="534" xr3:uid="{00000000-0010-0000-0600-000016020000}" name="Column488"/>
    <tableColumn id="535" xr3:uid="{00000000-0010-0000-0600-000017020000}" name="Column489"/>
    <tableColumn id="536" xr3:uid="{00000000-0010-0000-0600-000018020000}" name="Column490"/>
    <tableColumn id="537" xr3:uid="{00000000-0010-0000-0600-000019020000}" name="Column491"/>
    <tableColumn id="538" xr3:uid="{00000000-0010-0000-0600-00001A020000}" name="Column492"/>
    <tableColumn id="539" xr3:uid="{00000000-0010-0000-0600-00001B020000}" name="Column493"/>
    <tableColumn id="540" xr3:uid="{00000000-0010-0000-0600-00001C020000}" name="Column494"/>
    <tableColumn id="541" xr3:uid="{00000000-0010-0000-0600-00001D020000}" name="Column495"/>
    <tableColumn id="542" xr3:uid="{00000000-0010-0000-0600-00001E020000}" name="Column496"/>
    <tableColumn id="543" xr3:uid="{00000000-0010-0000-0600-00001F020000}" name="Column497"/>
    <tableColumn id="544" xr3:uid="{00000000-0010-0000-0600-000020020000}" name="Column498"/>
    <tableColumn id="545" xr3:uid="{00000000-0010-0000-0600-000021020000}" name="Column499"/>
    <tableColumn id="546" xr3:uid="{00000000-0010-0000-0600-000022020000}" name="Column500"/>
    <tableColumn id="547" xr3:uid="{00000000-0010-0000-0600-000023020000}" name="Column501"/>
    <tableColumn id="548" xr3:uid="{00000000-0010-0000-0600-000024020000}" name="Column502"/>
    <tableColumn id="549" xr3:uid="{00000000-0010-0000-0600-000025020000}" name="Column503"/>
    <tableColumn id="550" xr3:uid="{00000000-0010-0000-0600-000026020000}" name="Column504"/>
    <tableColumn id="551" xr3:uid="{00000000-0010-0000-0600-000027020000}" name="Column505"/>
    <tableColumn id="552" xr3:uid="{00000000-0010-0000-0600-000028020000}" name="Column506"/>
    <tableColumn id="553" xr3:uid="{00000000-0010-0000-0600-000029020000}" name="Column507"/>
    <tableColumn id="554" xr3:uid="{00000000-0010-0000-0600-00002A020000}" name="Column508"/>
    <tableColumn id="555" xr3:uid="{00000000-0010-0000-0600-00002B020000}" name="Column509"/>
    <tableColumn id="556" xr3:uid="{00000000-0010-0000-0600-00002C020000}" name="Column510"/>
    <tableColumn id="557" xr3:uid="{00000000-0010-0000-0600-00002D020000}" name="Column511"/>
    <tableColumn id="558" xr3:uid="{00000000-0010-0000-0600-00002E020000}" name="Column512"/>
    <tableColumn id="559" xr3:uid="{00000000-0010-0000-0600-00002F020000}" name="Column513"/>
    <tableColumn id="560" xr3:uid="{00000000-0010-0000-0600-000030020000}" name="Column514"/>
    <tableColumn id="561" xr3:uid="{00000000-0010-0000-0600-000031020000}" name="Column515"/>
    <tableColumn id="562" xr3:uid="{00000000-0010-0000-0600-000032020000}" name="Column516"/>
    <tableColumn id="563" xr3:uid="{00000000-0010-0000-0600-000033020000}" name="Column517"/>
    <tableColumn id="564" xr3:uid="{00000000-0010-0000-0600-000034020000}" name="Column518"/>
    <tableColumn id="565" xr3:uid="{00000000-0010-0000-0600-000035020000}" name="Column519"/>
    <tableColumn id="566" xr3:uid="{00000000-0010-0000-0600-000036020000}" name="Column520"/>
    <tableColumn id="567" xr3:uid="{00000000-0010-0000-0600-000037020000}" name="Column521"/>
    <tableColumn id="568" xr3:uid="{00000000-0010-0000-0600-000038020000}" name="Column522"/>
    <tableColumn id="569" xr3:uid="{00000000-0010-0000-0600-000039020000}" name="Column523"/>
    <tableColumn id="570" xr3:uid="{00000000-0010-0000-0600-00003A020000}" name="Column524"/>
    <tableColumn id="571" xr3:uid="{00000000-0010-0000-0600-00003B020000}" name="Column525"/>
    <tableColumn id="572" xr3:uid="{00000000-0010-0000-0600-00003C020000}" name="Column526"/>
    <tableColumn id="573" xr3:uid="{00000000-0010-0000-0600-00003D020000}" name="Column527"/>
    <tableColumn id="574" xr3:uid="{00000000-0010-0000-0600-00003E020000}" name="Column528"/>
    <tableColumn id="575" xr3:uid="{00000000-0010-0000-0600-00003F020000}" name="Column529"/>
    <tableColumn id="576" xr3:uid="{00000000-0010-0000-0600-000040020000}" name="Column530"/>
    <tableColumn id="577" xr3:uid="{00000000-0010-0000-0600-000041020000}" name="Column531"/>
    <tableColumn id="578" xr3:uid="{00000000-0010-0000-0600-000042020000}" name="Column532"/>
    <tableColumn id="579" xr3:uid="{00000000-0010-0000-0600-000043020000}" name="Column533"/>
    <tableColumn id="580" xr3:uid="{00000000-0010-0000-0600-000044020000}" name="Column534"/>
    <tableColumn id="581" xr3:uid="{00000000-0010-0000-0600-000045020000}" name="Column535"/>
    <tableColumn id="582" xr3:uid="{00000000-0010-0000-0600-000046020000}" name="Column536"/>
    <tableColumn id="583" xr3:uid="{00000000-0010-0000-0600-000047020000}" name="Column537"/>
    <tableColumn id="584" xr3:uid="{00000000-0010-0000-0600-000048020000}" name="Column538"/>
    <tableColumn id="585" xr3:uid="{00000000-0010-0000-0600-000049020000}" name="Column539"/>
    <tableColumn id="586" xr3:uid="{00000000-0010-0000-0600-00004A020000}" name="Column540"/>
    <tableColumn id="587" xr3:uid="{00000000-0010-0000-0600-00004B020000}" name="Column541"/>
    <tableColumn id="588" xr3:uid="{00000000-0010-0000-0600-00004C020000}" name="Column542"/>
    <tableColumn id="589" xr3:uid="{00000000-0010-0000-0600-00004D020000}" name="Column543"/>
    <tableColumn id="590" xr3:uid="{00000000-0010-0000-0600-00004E020000}" name="Column544"/>
    <tableColumn id="591" xr3:uid="{00000000-0010-0000-0600-00004F020000}" name="Column545"/>
    <tableColumn id="592" xr3:uid="{00000000-0010-0000-0600-000050020000}" name="Column546"/>
    <tableColumn id="593" xr3:uid="{00000000-0010-0000-0600-000051020000}" name="Column547"/>
    <tableColumn id="594" xr3:uid="{00000000-0010-0000-0600-000052020000}" name="Column548"/>
    <tableColumn id="595" xr3:uid="{00000000-0010-0000-0600-000053020000}" name="Column549"/>
    <tableColumn id="596" xr3:uid="{00000000-0010-0000-0600-000054020000}" name="Column550"/>
    <tableColumn id="597" xr3:uid="{00000000-0010-0000-0600-000055020000}" name="Column551"/>
    <tableColumn id="598" xr3:uid="{00000000-0010-0000-0600-000056020000}" name="Column552"/>
    <tableColumn id="599" xr3:uid="{00000000-0010-0000-0600-000057020000}" name="Column553"/>
    <tableColumn id="600" xr3:uid="{00000000-0010-0000-0600-000058020000}" name="Column554"/>
    <tableColumn id="601" xr3:uid="{00000000-0010-0000-0600-000059020000}" name="Column555"/>
    <tableColumn id="602" xr3:uid="{00000000-0010-0000-0600-00005A020000}" name="Column556"/>
    <tableColumn id="603" xr3:uid="{00000000-0010-0000-0600-00005B020000}" name="Column557"/>
    <tableColumn id="604" xr3:uid="{00000000-0010-0000-0600-00005C020000}" name="Column558"/>
    <tableColumn id="605" xr3:uid="{00000000-0010-0000-0600-00005D020000}" name="Column559"/>
    <tableColumn id="606" xr3:uid="{00000000-0010-0000-0600-00005E020000}" name="Column560"/>
    <tableColumn id="607" xr3:uid="{00000000-0010-0000-0600-00005F020000}" name="Column561"/>
    <tableColumn id="608" xr3:uid="{00000000-0010-0000-0600-000060020000}" name="Column562"/>
    <tableColumn id="609" xr3:uid="{00000000-0010-0000-0600-000061020000}" name="Column563"/>
    <tableColumn id="610" xr3:uid="{00000000-0010-0000-0600-000062020000}" name="Column564"/>
    <tableColumn id="611" xr3:uid="{00000000-0010-0000-0600-000063020000}" name="Column565"/>
    <tableColumn id="612" xr3:uid="{00000000-0010-0000-0600-000064020000}" name="Column566"/>
    <tableColumn id="613" xr3:uid="{00000000-0010-0000-0600-000065020000}" name="Column567"/>
    <tableColumn id="614" xr3:uid="{00000000-0010-0000-0600-000066020000}" name="Column568"/>
    <tableColumn id="615" xr3:uid="{00000000-0010-0000-0600-000067020000}" name="Column569"/>
    <tableColumn id="616" xr3:uid="{00000000-0010-0000-0600-000068020000}" name="Column570"/>
    <tableColumn id="617" xr3:uid="{00000000-0010-0000-0600-000069020000}" name="Column571"/>
    <tableColumn id="618" xr3:uid="{00000000-0010-0000-0600-00006A020000}" name="Column572"/>
    <tableColumn id="619" xr3:uid="{00000000-0010-0000-0600-00006B020000}" name="Column573"/>
    <tableColumn id="620" xr3:uid="{00000000-0010-0000-0600-00006C020000}" name="Column574"/>
    <tableColumn id="621" xr3:uid="{00000000-0010-0000-0600-00006D020000}" name="Column575"/>
    <tableColumn id="622" xr3:uid="{00000000-0010-0000-0600-00006E020000}" name="Column576"/>
    <tableColumn id="623" xr3:uid="{00000000-0010-0000-0600-00006F020000}" name="Column577"/>
    <tableColumn id="624" xr3:uid="{00000000-0010-0000-0600-000070020000}" name="Column578"/>
    <tableColumn id="625" xr3:uid="{00000000-0010-0000-0600-000071020000}" name="Column579"/>
    <tableColumn id="626" xr3:uid="{00000000-0010-0000-0600-000072020000}" name="Column580"/>
    <tableColumn id="627" xr3:uid="{00000000-0010-0000-0600-000073020000}" name="Column581"/>
    <tableColumn id="628" xr3:uid="{00000000-0010-0000-0600-000074020000}" name="Column582"/>
    <tableColumn id="629" xr3:uid="{00000000-0010-0000-0600-000075020000}" name="Column583"/>
    <tableColumn id="630" xr3:uid="{00000000-0010-0000-0600-000076020000}" name="Column584"/>
    <tableColumn id="631" xr3:uid="{00000000-0010-0000-0600-000077020000}" name="Column585"/>
    <tableColumn id="632" xr3:uid="{00000000-0010-0000-0600-000078020000}" name="Column586"/>
    <tableColumn id="633" xr3:uid="{00000000-0010-0000-0600-000079020000}" name="Column587"/>
    <tableColumn id="634" xr3:uid="{00000000-0010-0000-0600-00007A020000}" name="Column588"/>
    <tableColumn id="635" xr3:uid="{00000000-0010-0000-0600-00007B020000}" name="Column589"/>
    <tableColumn id="636" xr3:uid="{00000000-0010-0000-0600-00007C020000}" name="Column590"/>
    <tableColumn id="637" xr3:uid="{00000000-0010-0000-0600-00007D020000}" name="Column591"/>
    <tableColumn id="638" xr3:uid="{00000000-0010-0000-0600-00007E020000}" name="Column592"/>
    <tableColumn id="639" xr3:uid="{00000000-0010-0000-0600-00007F020000}" name="Column593"/>
    <tableColumn id="640" xr3:uid="{00000000-0010-0000-0600-000080020000}" name="Column594"/>
    <tableColumn id="641" xr3:uid="{00000000-0010-0000-0600-000081020000}" name="Column595"/>
    <tableColumn id="642" xr3:uid="{00000000-0010-0000-0600-000082020000}" name="Column596"/>
    <tableColumn id="643" xr3:uid="{00000000-0010-0000-0600-000083020000}" name="Column597"/>
    <tableColumn id="644" xr3:uid="{00000000-0010-0000-0600-000084020000}" name="Column598"/>
    <tableColumn id="645" xr3:uid="{00000000-0010-0000-0600-000085020000}" name="Column599"/>
    <tableColumn id="646" xr3:uid="{00000000-0010-0000-0600-000086020000}" name="Column600"/>
    <tableColumn id="647" xr3:uid="{00000000-0010-0000-0600-000087020000}" name="Column601"/>
    <tableColumn id="648" xr3:uid="{00000000-0010-0000-0600-000088020000}" name="Column602"/>
    <tableColumn id="649" xr3:uid="{00000000-0010-0000-0600-000089020000}" name="Column603"/>
    <tableColumn id="650" xr3:uid="{00000000-0010-0000-0600-00008A020000}" name="Column604"/>
    <tableColumn id="651" xr3:uid="{00000000-0010-0000-0600-00008B020000}" name="Column605"/>
    <tableColumn id="652" xr3:uid="{00000000-0010-0000-0600-00008C020000}" name="Column606"/>
    <tableColumn id="653" xr3:uid="{00000000-0010-0000-0600-00008D020000}" name="Column607"/>
    <tableColumn id="654" xr3:uid="{00000000-0010-0000-0600-00008E020000}" name="Column608"/>
    <tableColumn id="655" xr3:uid="{00000000-0010-0000-0600-00008F020000}" name="Column609"/>
    <tableColumn id="656" xr3:uid="{00000000-0010-0000-0600-000090020000}" name="Column610"/>
    <tableColumn id="657" xr3:uid="{00000000-0010-0000-0600-000091020000}" name="Column611"/>
    <tableColumn id="658" xr3:uid="{00000000-0010-0000-0600-000092020000}" name="Column612"/>
    <tableColumn id="659" xr3:uid="{00000000-0010-0000-0600-000093020000}" name="Column613"/>
    <tableColumn id="660" xr3:uid="{00000000-0010-0000-0600-000094020000}" name="Column614"/>
    <tableColumn id="661" xr3:uid="{00000000-0010-0000-0600-000095020000}" name="Column615"/>
    <tableColumn id="662" xr3:uid="{00000000-0010-0000-0600-000096020000}" name="Column616"/>
    <tableColumn id="663" xr3:uid="{00000000-0010-0000-0600-000097020000}" name="Column617"/>
    <tableColumn id="664" xr3:uid="{00000000-0010-0000-0600-000098020000}" name="Column618"/>
    <tableColumn id="665" xr3:uid="{00000000-0010-0000-0600-000099020000}" name="Column619"/>
    <tableColumn id="666" xr3:uid="{00000000-0010-0000-0600-00009A020000}" name="Column620"/>
    <tableColumn id="667" xr3:uid="{00000000-0010-0000-0600-00009B020000}" name="Column621"/>
    <tableColumn id="668" xr3:uid="{00000000-0010-0000-0600-00009C020000}" name="Column622"/>
    <tableColumn id="669" xr3:uid="{00000000-0010-0000-0600-00009D020000}" name="Column623"/>
    <tableColumn id="670" xr3:uid="{00000000-0010-0000-0600-00009E020000}" name="Column624"/>
    <tableColumn id="671" xr3:uid="{00000000-0010-0000-0600-00009F020000}" name="Column625"/>
    <tableColumn id="672" xr3:uid="{00000000-0010-0000-0600-0000A0020000}" name="Column626"/>
    <tableColumn id="673" xr3:uid="{00000000-0010-0000-0600-0000A1020000}" name="Column627"/>
    <tableColumn id="674" xr3:uid="{00000000-0010-0000-0600-0000A2020000}" name="Column628"/>
    <tableColumn id="675" xr3:uid="{00000000-0010-0000-0600-0000A3020000}" name="Column629"/>
    <tableColumn id="676" xr3:uid="{00000000-0010-0000-0600-0000A4020000}" name="Column630"/>
    <tableColumn id="677" xr3:uid="{00000000-0010-0000-0600-0000A5020000}" name="Column631"/>
    <tableColumn id="678" xr3:uid="{00000000-0010-0000-0600-0000A6020000}" name="Column632"/>
    <tableColumn id="679" xr3:uid="{00000000-0010-0000-0600-0000A7020000}" name="Column633"/>
    <tableColumn id="680" xr3:uid="{00000000-0010-0000-0600-0000A8020000}" name="Column634"/>
    <tableColumn id="681" xr3:uid="{00000000-0010-0000-0600-0000A9020000}" name="Column635"/>
    <tableColumn id="682" xr3:uid="{00000000-0010-0000-0600-0000AA020000}" name="Column636"/>
    <tableColumn id="683" xr3:uid="{00000000-0010-0000-0600-0000AB020000}" name="Column637"/>
    <tableColumn id="684" xr3:uid="{00000000-0010-0000-0600-0000AC020000}" name="Column638"/>
    <tableColumn id="685" xr3:uid="{00000000-0010-0000-0600-0000AD020000}" name="Column639"/>
    <tableColumn id="686" xr3:uid="{00000000-0010-0000-0600-0000AE020000}" name="Column640"/>
    <tableColumn id="687" xr3:uid="{00000000-0010-0000-0600-0000AF020000}" name="Column641"/>
    <tableColumn id="688" xr3:uid="{00000000-0010-0000-0600-0000B0020000}" name="Column642"/>
    <tableColumn id="689" xr3:uid="{00000000-0010-0000-0600-0000B1020000}" name="Column643"/>
    <tableColumn id="690" xr3:uid="{00000000-0010-0000-0600-0000B2020000}" name="Column644"/>
    <tableColumn id="691" xr3:uid="{00000000-0010-0000-0600-0000B3020000}" name="Column645"/>
    <tableColumn id="692" xr3:uid="{00000000-0010-0000-0600-0000B4020000}" name="Column646"/>
    <tableColumn id="693" xr3:uid="{00000000-0010-0000-0600-0000B5020000}" name="Column647"/>
    <tableColumn id="694" xr3:uid="{00000000-0010-0000-0600-0000B6020000}" name="Column648"/>
    <tableColumn id="695" xr3:uid="{00000000-0010-0000-0600-0000B7020000}" name="Column649"/>
    <tableColumn id="696" xr3:uid="{00000000-0010-0000-0600-0000B8020000}" name="Column650"/>
    <tableColumn id="697" xr3:uid="{00000000-0010-0000-0600-0000B9020000}" name="Column651"/>
    <tableColumn id="698" xr3:uid="{00000000-0010-0000-0600-0000BA020000}" name="Column652"/>
    <tableColumn id="699" xr3:uid="{00000000-0010-0000-0600-0000BB020000}" name="Column653"/>
    <tableColumn id="700" xr3:uid="{00000000-0010-0000-0600-0000BC020000}" name="Column654"/>
    <tableColumn id="701" xr3:uid="{00000000-0010-0000-0600-0000BD020000}" name="Column655"/>
    <tableColumn id="702" xr3:uid="{00000000-0010-0000-0600-0000BE020000}" name="Column656"/>
    <tableColumn id="703" xr3:uid="{00000000-0010-0000-0600-0000BF020000}" name="Column657"/>
    <tableColumn id="704" xr3:uid="{00000000-0010-0000-0600-0000C0020000}" name="Column658"/>
    <tableColumn id="705" xr3:uid="{00000000-0010-0000-0600-0000C1020000}" name="Column659"/>
    <tableColumn id="706" xr3:uid="{00000000-0010-0000-0600-0000C2020000}" name="Column660"/>
    <tableColumn id="707" xr3:uid="{00000000-0010-0000-0600-0000C3020000}" name="Column661"/>
    <tableColumn id="708" xr3:uid="{00000000-0010-0000-0600-0000C4020000}" name="Column662"/>
    <tableColumn id="709" xr3:uid="{00000000-0010-0000-0600-0000C5020000}" name="Column663"/>
    <tableColumn id="710" xr3:uid="{00000000-0010-0000-0600-0000C6020000}" name="Column664"/>
    <tableColumn id="711" xr3:uid="{00000000-0010-0000-0600-0000C7020000}" name="Column665"/>
    <tableColumn id="712" xr3:uid="{00000000-0010-0000-0600-0000C8020000}" name="Column666"/>
    <tableColumn id="713" xr3:uid="{00000000-0010-0000-0600-0000C9020000}" name="Column667"/>
    <tableColumn id="714" xr3:uid="{00000000-0010-0000-0600-0000CA020000}" name="Column668"/>
    <tableColumn id="715" xr3:uid="{00000000-0010-0000-0600-0000CB020000}" name="Column669"/>
    <tableColumn id="716" xr3:uid="{00000000-0010-0000-0600-0000CC020000}" name="Column670"/>
    <tableColumn id="717" xr3:uid="{00000000-0010-0000-0600-0000CD020000}" name="Column671"/>
    <tableColumn id="718" xr3:uid="{00000000-0010-0000-0600-0000CE020000}" name="Column672"/>
    <tableColumn id="719" xr3:uid="{00000000-0010-0000-0600-0000CF020000}" name="Column673"/>
    <tableColumn id="720" xr3:uid="{00000000-0010-0000-0600-0000D0020000}" name="Column674"/>
    <tableColumn id="721" xr3:uid="{00000000-0010-0000-0600-0000D1020000}" name="Column675"/>
    <tableColumn id="722" xr3:uid="{00000000-0010-0000-0600-0000D2020000}" name="Column676"/>
    <tableColumn id="723" xr3:uid="{00000000-0010-0000-0600-0000D3020000}" name="Column677"/>
    <tableColumn id="724" xr3:uid="{00000000-0010-0000-0600-0000D4020000}" name="Column678"/>
    <tableColumn id="725" xr3:uid="{00000000-0010-0000-0600-0000D5020000}" name="Column679"/>
    <tableColumn id="726" xr3:uid="{00000000-0010-0000-0600-0000D6020000}" name="Column680"/>
    <tableColumn id="727" xr3:uid="{00000000-0010-0000-0600-0000D7020000}" name="Column681"/>
    <tableColumn id="728" xr3:uid="{00000000-0010-0000-0600-0000D8020000}" name="Column682"/>
    <tableColumn id="729" xr3:uid="{00000000-0010-0000-0600-0000D9020000}" name="Column683"/>
    <tableColumn id="730" xr3:uid="{00000000-0010-0000-0600-0000DA020000}" name="Column684"/>
    <tableColumn id="731" xr3:uid="{00000000-0010-0000-0600-0000DB020000}" name="Column685"/>
    <tableColumn id="732" xr3:uid="{00000000-0010-0000-0600-0000DC020000}" name="Column686"/>
    <tableColumn id="733" xr3:uid="{00000000-0010-0000-0600-0000DD020000}" name="Column687"/>
    <tableColumn id="734" xr3:uid="{00000000-0010-0000-0600-0000DE020000}" name="Column688"/>
    <tableColumn id="735" xr3:uid="{00000000-0010-0000-0600-0000DF020000}" name="Column689"/>
    <tableColumn id="736" xr3:uid="{00000000-0010-0000-0600-0000E0020000}" name="Column690"/>
    <tableColumn id="737" xr3:uid="{00000000-0010-0000-0600-0000E1020000}" name="Column691"/>
    <tableColumn id="738" xr3:uid="{00000000-0010-0000-0600-0000E2020000}" name="Column692"/>
    <tableColumn id="739" xr3:uid="{00000000-0010-0000-0600-0000E3020000}" name="Column693"/>
    <tableColumn id="740" xr3:uid="{00000000-0010-0000-0600-0000E4020000}" name="Column694"/>
    <tableColumn id="741" xr3:uid="{00000000-0010-0000-0600-0000E5020000}" name="Column695"/>
    <tableColumn id="742" xr3:uid="{00000000-0010-0000-0600-0000E6020000}" name="Column696"/>
    <tableColumn id="743" xr3:uid="{00000000-0010-0000-0600-0000E7020000}" name="Column697"/>
    <tableColumn id="744" xr3:uid="{00000000-0010-0000-0600-0000E8020000}" name="Column698"/>
    <tableColumn id="745" xr3:uid="{00000000-0010-0000-0600-0000E9020000}" name="Column699"/>
    <tableColumn id="746" xr3:uid="{00000000-0010-0000-0600-0000EA020000}" name="Column700"/>
    <tableColumn id="747" xr3:uid="{00000000-0010-0000-0600-0000EB020000}" name="Column701"/>
    <tableColumn id="748" xr3:uid="{00000000-0010-0000-0600-0000EC020000}" name="Column702"/>
    <tableColumn id="749" xr3:uid="{00000000-0010-0000-0600-0000ED020000}" name="Column703"/>
    <tableColumn id="750" xr3:uid="{00000000-0010-0000-0600-0000EE020000}" name="Column704"/>
    <tableColumn id="751" xr3:uid="{00000000-0010-0000-0600-0000EF020000}" name="Column705"/>
    <tableColumn id="752" xr3:uid="{00000000-0010-0000-0600-0000F0020000}" name="Column706"/>
    <tableColumn id="753" xr3:uid="{00000000-0010-0000-0600-0000F1020000}" name="Column707"/>
    <tableColumn id="754" xr3:uid="{00000000-0010-0000-0600-0000F2020000}" name="Column708"/>
    <tableColumn id="755" xr3:uid="{00000000-0010-0000-0600-0000F3020000}" name="Column709"/>
    <tableColumn id="756" xr3:uid="{00000000-0010-0000-0600-0000F4020000}" name="Column710"/>
    <tableColumn id="757" xr3:uid="{00000000-0010-0000-0600-0000F5020000}" name="Column711"/>
    <tableColumn id="758" xr3:uid="{00000000-0010-0000-0600-0000F6020000}" name="Column712"/>
    <tableColumn id="759" xr3:uid="{00000000-0010-0000-0600-0000F7020000}" name="Column713"/>
    <tableColumn id="760" xr3:uid="{00000000-0010-0000-0600-0000F8020000}" name="Column714"/>
    <tableColumn id="761" xr3:uid="{00000000-0010-0000-0600-0000F9020000}" name="Column715"/>
    <tableColumn id="762" xr3:uid="{00000000-0010-0000-0600-0000FA020000}" name="Column716"/>
    <tableColumn id="763" xr3:uid="{00000000-0010-0000-0600-0000FB020000}" name="Column717"/>
    <tableColumn id="764" xr3:uid="{00000000-0010-0000-0600-0000FC020000}" name="Column718"/>
    <tableColumn id="765" xr3:uid="{00000000-0010-0000-0600-0000FD020000}" name="Column719"/>
    <tableColumn id="766" xr3:uid="{00000000-0010-0000-0600-0000FE020000}" name="Column720"/>
    <tableColumn id="767" xr3:uid="{00000000-0010-0000-0600-0000FF020000}" name="Column721"/>
    <tableColumn id="768" xr3:uid="{00000000-0010-0000-0600-000000030000}" name="Column722"/>
    <tableColumn id="769" xr3:uid="{00000000-0010-0000-0600-000001030000}" name="Column723"/>
    <tableColumn id="770" xr3:uid="{00000000-0010-0000-0600-000002030000}" name="Column724"/>
    <tableColumn id="771" xr3:uid="{00000000-0010-0000-0600-000003030000}" name="Column725"/>
    <tableColumn id="772" xr3:uid="{00000000-0010-0000-0600-000004030000}" name="Column726"/>
    <tableColumn id="773" xr3:uid="{00000000-0010-0000-0600-000005030000}" name="Column727"/>
    <tableColumn id="774" xr3:uid="{00000000-0010-0000-0600-000006030000}" name="Column728"/>
    <tableColumn id="775" xr3:uid="{00000000-0010-0000-0600-000007030000}" name="Column729"/>
    <tableColumn id="776" xr3:uid="{00000000-0010-0000-0600-000008030000}" name="Column730"/>
    <tableColumn id="777" xr3:uid="{00000000-0010-0000-0600-000009030000}" name="Column731"/>
    <tableColumn id="778" xr3:uid="{00000000-0010-0000-0600-00000A030000}" name="Column732"/>
    <tableColumn id="779" xr3:uid="{00000000-0010-0000-0600-00000B030000}" name="Column733"/>
    <tableColumn id="780" xr3:uid="{00000000-0010-0000-0600-00000C030000}" name="Column734"/>
    <tableColumn id="781" xr3:uid="{00000000-0010-0000-0600-00000D030000}" name="Column735"/>
    <tableColumn id="782" xr3:uid="{00000000-0010-0000-0600-00000E030000}" name="Column736"/>
    <tableColumn id="783" xr3:uid="{00000000-0010-0000-0600-00000F030000}" name="Column737"/>
    <tableColumn id="784" xr3:uid="{00000000-0010-0000-0600-000010030000}" name="Column738"/>
    <tableColumn id="785" xr3:uid="{00000000-0010-0000-0600-000011030000}" name="Column739"/>
    <tableColumn id="786" xr3:uid="{00000000-0010-0000-0600-000012030000}" name="Column740"/>
    <tableColumn id="787" xr3:uid="{00000000-0010-0000-0600-000013030000}" name="Column741"/>
    <tableColumn id="788" xr3:uid="{00000000-0010-0000-0600-000014030000}" name="Column742"/>
    <tableColumn id="789" xr3:uid="{00000000-0010-0000-0600-000015030000}" name="Column743"/>
    <tableColumn id="790" xr3:uid="{00000000-0010-0000-0600-000016030000}" name="Column744"/>
    <tableColumn id="791" xr3:uid="{00000000-0010-0000-0600-000017030000}" name="Column745"/>
    <tableColumn id="792" xr3:uid="{00000000-0010-0000-0600-000018030000}" name="Column746"/>
    <tableColumn id="793" xr3:uid="{00000000-0010-0000-0600-000019030000}" name="Column747"/>
    <tableColumn id="794" xr3:uid="{00000000-0010-0000-0600-00001A030000}" name="Column748"/>
    <tableColumn id="795" xr3:uid="{00000000-0010-0000-0600-00001B030000}" name="Column749"/>
    <tableColumn id="796" xr3:uid="{00000000-0010-0000-0600-00001C030000}" name="Column750"/>
    <tableColumn id="797" xr3:uid="{00000000-0010-0000-0600-00001D030000}" name="Column751"/>
    <tableColumn id="798" xr3:uid="{00000000-0010-0000-0600-00001E030000}" name="Column752"/>
    <tableColumn id="799" xr3:uid="{00000000-0010-0000-0600-00001F030000}" name="Column753"/>
    <tableColumn id="800" xr3:uid="{00000000-0010-0000-0600-000020030000}" name="Column754"/>
    <tableColumn id="801" xr3:uid="{00000000-0010-0000-0600-000021030000}" name="Column755"/>
    <tableColumn id="802" xr3:uid="{00000000-0010-0000-0600-000022030000}" name="Column756"/>
    <tableColumn id="803" xr3:uid="{00000000-0010-0000-0600-000023030000}" name="Column757"/>
    <tableColumn id="804" xr3:uid="{00000000-0010-0000-0600-000024030000}" name="Column758"/>
    <tableColumn id="805" xr3:uid="{00000000-0010-0000-0600-000025030000}" name="Column759"/>
    <tableColumn id="806" xr3:uid="{00000000-0010-0000-0600-000026030000}" name="Column760"/>
    <tableColumn id="807" xr3:uid="{00000000-0010-0000-0600-000027030000}" name="Column761"/>
    <tableColumn id="808" xr3:uid="{00000000-0010-0000-0600-000028030000}" name="Column762"/>
    <tableColumn id="809" xr3:uid="{00000000-0010-0000-0600-000029030000}" name="Column763"/>
    <tableColumn id="810" xr3:uid="{00000000-0010-0000-0600-00002A030000}" name="Column764"/>
    <tableColumn id="811" xr3:uid="{00000000-0010-0000-0600-00002B030000}" name="Column765"/>
    <tableColumn id="812" xr3:uid="{00000000-0010-0000-0600-00002C030000}" name="Column766"/>
    <tableColumn id="813" xr3:uid="{00000000-0010-0000-0600-00002D030000}" name="Column767"/>
    <tableColumn id="814" xr3:uid="{00000000-0010-0000-0600-00002E030000}" name="Column768"/>
    <tableColumn id="815" xr3:uid="{00000000-0010-0000-0600-00002F030000}" name="Column769"/>
    <tableColumn id="816" xr3:uid="{00000000-0010-0000-0600-000030030000}" name="Column770"/>
    <tableColumn id="817" xr3:uid="{00000000-0010-0000-0600-000031030000}" name="Column771"/>
    <tableColumn id="818" xr3:uid="{00000000-0010-0000-0600-000032030000}" name="Column772"/>
    <tableColumn id="819" xr3:uid="{00000000-0010-0000-0600-000033030000}" name="Column773"/>
    <tableColumn id="820" xr3:uid="{00000000-0010-0000-0600-000034030000}" name="Column774"/>
    <tableColumn id="821" xr3:uid="{00000000-0010-0000-0600-000035030000}" name="Column775"/>
    <tableColumn id="822" xr3:uid="{00000000-0010-0000-0600-000036030000}" name="Column776"/>
    <tableColumn id="823" xr3:uid="{00000000-0010-0000-0600-000037030000}" name="Column777"/>
    <tableColumn id="824" xr3:uid="{00000000-0010-0000-0600-000038030000}" name="Column778"/>
    <tableColumn id="825" xr3:uid="{00000000-0010-0000-0600-000039030000}" name="Column779"/>
    <tableColumn id="826" xr3:uid="{00000000-0010-0000-0600-00003A030000}" name="Column780"/>
    <tableColumn id="827" xr3:uid="{00000000-0010-0000-0600-00003B030000}" name="Column781"/>
    <tableColumn id="828" xr3:uid="{00000000-0010-0000-0600-00003C030000}" name="Column782"/>
    <tableColumn id="829" xr3:uid="{00000000-0010-0000-0600-00003D030000}" name="Column783"/>
    <tableColumn id="830" xr3:uid="{00000000-0010-0000-0600-00003E030000}" name="Column784"/>
    <tableColumn id="831" xr3:uid="{00000000-0010-0000-0600-00003F030000}" name="Column785"/>
    <tableColumn id="832" xr3:uid="{00000000-0010-0000-0600-000040030000}" name="Column786"/>
    <tableColumn id="833" xr3:uid="{00000000-0010-0000-0600-000041030000}" name="Column787"/>
    <tableColumn id="834" xr3:uid="{00000000-0010-0000-0600-000042030000}" name="Column788"/>
    <tableColumn id="835" xr3:uid="{00000000-0010-0000-0600-000043030000}" name="Column789"/>
    <tableColumn id="836" xr3:uid="{00000000-0010-0000-0600-000044030000}" name="Column790"/>
    <tableColumn id="837" xr3:uid="{00000000-0010-0000-0600-000045030000}" name="Column791"/>
    <tableColumn id="838" xr3:uid="{00000000-0010-0000-0600-000046030000}" name="Column792"/>
    <tableColumn id="839" xr3:uid="{00000000-0010-0000-0600-000047030000}" name="Column793"/>
    <tableColumn id="840" xr3:uid="{00000000-0010-0000-0600-000048030000}" name="Column794"/>
    <tableColumn id="841" xr3:uid="{00000000-0010-0000-0600-000049030000}" name="Column795"/>
    <tableColumn id="842" xr3:uid="{00000000-0010-0000-0600-00004A030000}" name="Column796"/>
    <tableColumn id="843" xr3:uid="{00000000-0010-0000-0600-00004B030000}" name="Column797"/>
    <tableColumn id="844" xr3:uid="{00000000-0010-0000-0600-00004C030000}" name="Column798"/>
    <tableColumn id="845" xr3:uid="{00000000-0010-0000-0600-00004D030000}" name="Column799"/>
    <tableColumn id="846" xr3:uid="{00000000-0010-0000-0600-00004E030000}" name="Column800"/>
    <tableColumn id="847" xr3:uid="{00000000-0010-0000-0600-00004F030000}" name="Column801"/>
    <tableColumn id="848" xr3:uid="{00000000-0010-0000-0600-000050030000}" name="Column802"/>
    <tableColumn id="849" xr3:uid="{00000000-0010-0000-0600-000051030000}" name="Column803"/>
    <tableColumn id="850" xr3:uid="{00000000-0010-0000-0600-000052030000}" name="Column804"/>
    <tableColumn id="851" xr3:uid="{00000000-0010-0000-0600-000053030000}" name="Column805"/>
    <tableColumn id="852" xr3:uid="{00000000-0010-0000-0600-000054030000}" name="Column806"/>
    <tableColumn id="853" xr3:uid="{00000000-0010-0000-0600-000055030000}" name="Column807"/>
    <tableColumn id="854" xr3:uid="{00000000-0010-0000-0600-000056030000}" name="Column808"/>
    <tableColumn id="855" xr3:uid="{00000000-0010-0000-0600-000057030000}" name="Column809"/>
    <tableColumn id="856" xr3:uid="{00000000-0010-0000-0600-000058030000}" name="Column810"/>
    <tableColumn id="857" xr3:uid="{00000000-0010-0000-0600-000059030000}" name="Column811"/>
    <tableColumn id="858" xr3:uid="{00000000-0010-0000-0600-00005A030000}" name="Column812"/>
    <tableColumn id="859" xr3:uid="{00000000-0010-0000-0600-00005B030000}" name="Column813"/>
    <tableColumn id="860" xr3:uid="{00000000-0010-0000-0600-00005C030000}" name="Column814"/>
    <tableColumn id="861" xr3:uid="{00000000-0010-0000-0600-00005D030000}" name="Column815"/>
    <tableColumn id="862" xr3:uid="{00000000-0010-0000-0600-00005E030000}" name="Column816"/>
    <tableColumn id="863" xr3:uid="{00000000-0010-0000-0600-00005F030000}" name="Column817"/>
    <tableColumn id="864" xr3:uid="{00000000-0010-0000-0600-000060030000}" name="Column818"/>
    <tableColumn id="865" xr3:uid="{00000000-0010-0000-0600-000061030000}" name="Column819"/>
    <tableColumn id="866" xr3:uid="{00000000-0010-0000-0600-000062030000}" name="Column820"/>
    <tableColumn id="867" xr3:uid="{00000000-0010-0000-0600-000063030000}" name="Column821"/>
    <tableColumn id="868" xr3:uid="{00000000-0010-0000-0600-000064030000}" name="Column822"/>
    <tableColumn id="869" xr3:uid="{00000000-0010-0000-0600-000065030000}" name="Column823"/>
    <tableColumn id="870" xr3:uid="{00000000-0010-0000-0600-000066030000}" name="Column824"/>
    <tableColumn id="871" xr3:uid="{00000000-0010-0000-0600-000067030000}" name="Column825"/>
    <tableColumn id="872" xr3:uid="{00000000-0010-0000-0600-000068030000}" name="Column826"/>
    <tableColumn id="873" xr3:uid="{00000000-0010-0000-0600-000069030000}" name="Column827"/>
    <tableColumn id="874" xr3:uid="{00000000-0010-0000-0600-00006A030000}" name="Column828"/>
    <tableColumn id="875" xr3:uid="{00000000-0010-0000-0600-00006B030000}" name="Column829"/>
    <tableColumn id="876" xr3:uid="{00000000-0010-0000-0600-00006C030000}" name="Column830"/>
    <tableColumn id="877" xr3:uid="{00000000-0010-0000-0600-00006D030000}" name="Column831"/>
    <tableColumn id="878" xr3:uid="{00000000-0010-0000-0600-00006E030000}" name="Column832"/>
    <tableColumn id="879" xr3:uid="{00000000-0010-0000-0600-00006F030000}" name="Column833"/>
    <tableColumn id="880" xr3:uid="{00000000-0010-0000-0600-000070030000}" name="Column834"/>
    <tableColumn id="881" xr3:uid="{00000000-0010-0000-0600-000071030000}" name="Column835"/>
    <tableColumn id="882" xr3:uid="{00000000-0010-0000-0600-000072030000}" name="Column836"/>
    <tableColumn id="883" xr3:uid="{00000000-0010-0000-0600-000073030000}" name="Column837"/>
    <tableColumn id="884" xr3:uid="{00000000-0010-0000-0600-000074030000}" name="Column838"/>
    <tableColumn id="885" xr3:uid="{00000000-0010-0000-0600-000075030000}" name="Column839"/>
    <tableColumn id="886" xr3:uid="{00000000-0010-0000-0600-000076030000}" name="Column840"/>
    <tableColumn id="887" xr3:uid="{00000000-0010-0000-0600-000077030000}" name="Column841"/>
    <tableColumn id="888" xr3:uid="{00000000-0010-0000-0600-000078030000}" name="Column842"/>
    <tableColumn id="889" xr3:uid="{00000000-0010-0000-0600-000079030000}" name="Column843"/>
    <tableColumn id="890" xr3:uid="{00000000-0010-0000-0600-00007A030000}" name="Column844"/>
    <tableColumn id="891" xr3:uid="{00000000-0010-0000-0600-00007B030000}" name="Column845"/>
    <tableColumn id="892" xr3:uid="{00000000-0010-0000-0600-00007C030000}" name="Column846"/>
    <tableColumn id="893" xr3:uid="{00000000-0010-0000-0600-00007D030000}" name="Column847"/>
    <tableColumn id="894" xr3:uid="{00000000-0010-0000-0600-00007E030000}" name="Column848"/>
    <tableColumn id="895" xr3:uid="{00000000-0010-0000-0600-00007F030000}" name="Column849"/>
    <tableColumn id="896" xr3:uid="{00000000-0010-0000-0600-000080030000}" name="Column850"/>
    <tableColumn id="897" xr3:uid="{00000000-0010-0000-0600-000081030000}" name="Column851"/>
    <tableColumn id="898" xr3:uid="{00000000-0010-0000-0600-000082030000}" name="Column852"/>
    <tableColumn id="899" xr3:uid="{00000000-0010-0000-0600-000083030000}" name="Column853"/>
    <tableColumn id="900" xr3:uid="{00000000-0010-0000-0600-000084030000}" name="Column854"/>
    <tableColumn id="901" xr3:uid="{00000000-0010-0000-0600-000085030000}" name="Column855"/>
    <tableColumn id="902" xr3:uid="{00000000-0010-0000-0600-000086030000}" name="Column856"/>
    <tableColumn id="903" xr3:uid="{00000000-0010-0000-0600-000087030000}" name="Column857"/>
    <tableColumn id="904" xr3:uid="{00000000-0010-0000-0600-000088030000}" name="Column858"/>
    <tableColumn id="905" xr3:uid="{00000000-0010-0000-0600-000089030000}" name="Column859"/>
    <tableColumn id="906" xr3:uid="{00000000-0010-0000-0600-00008A030000}" name="Column860"/>
    <tableColumn id="907" xr3:uid="{00000000-0010-0000-0600-00008B030000}" name="Column861"/>
    <tableColumn id="908" xr3:uid="{00000000-0010-0000-0600-00008C030000}" name="Column862"/>
    <tableColumn id="909" xr3:uid="{00000000-0010-0000-0600-00008D030000}" name="Column863"/>
    <tableColumn id="910" xr3:uid="{00000000-0010-0000-0600-00008E030000}" name="Column864"/>
    <tableColumn id="911" xr3:uid="{00000000-0010-0000-0600-00008F030000}" name="Column865"/>
    <tableColumn id="912" xr3:uid="{00000000-0010-0000-0600-000090030000}" name="Column866"/>
    <tableColumn id="913" xr3:uid="{00000000-0010-0000-0600-000091030000}" name="Column867"/>
    <tableColumn id="914" xr3:uid="{00000000-0010-0000-0600-000092030000}" name="Column868"/>
    <tableColumn id="915" xr3:uid="{00000000-0010-0000-0600-000093030000}" name="Column869"/>
    <tableColumn id="916" xr3:uid="{00000000-0010-0000-0600-000094030000}" name="Column870"/>
    <tableColumn id="917" xr3:uid="{00000000-0010-0000-0600-000095030000}" name="Column871"/>
    <tableColumn id="918" xr3:uid="{00000000-0010-0000-0600-000096030000}" name="Column872"/>
    <tableColumn id="919" xr3:uid="{00000000-0010-0000-0600-000097030000}" name="Column873"/>
    <tableColumn id="920" xr3:uid="{00000000-0010-0000-0600-000098030000}" name="Column874"/>
    <tableColumn id="921" xr3:uid="{00000000-0010-0000-0600-000099030000}" name="Column875"/>
    <tableColumn id="922" xr3:uid="{00000000-0010-0000-0600-00009A030000}" name="Column876"/>
    <tableColumn id="923" xr3:uid="{00000000-0010-0000-0600-00009B030000}" name="Column877"/>
    <tableColumn id="924" xr3:uid="{00000000-0010-0000-0600-00009C030000}" name="Column878"/>
    <tableColumn id="925" xr3:uid="{00000000-0010-0000-0600-00009D030000}" name="Column879"/>
    <tableColumn id="926" xr3:uid="{00000000-0010-0000-0600-00009E030000}" name="Column880"/>
    <tableColumn id="927" xr3:uid="{00000000-0010-0000-0600-00009F030000}" name="Column881"/>
    <tableColumn id="928" xr3:uid="{00000000-0010-0000-0600-0000A0030000}" name="Column882"/>
    <tableColumn id="929" xr3:uid="{00000000-0010-0000-0600-0000A1030000}" name="Column883"/>
    <tableColumn id="930" xr3:uid="{00000000-0010-0000-0600-0000A2030000}" name="Column884"/>
    <tableColumn id="931" xr3:uid="{00000000-0010-0000-0600-0000A3030000}" name="Column885"/>
    <tableColumn id="932" xr3:uid="{00000000-0010-0000-0600-0000A4030000}" name="Column886"/>
    <tableColumn id="933" xr3:uid="{00000000-0010-0000-0600-0000A5030000}" name="Column887"/>
    <tableColumn id="934" xr3:uid="{00000000-0010-0000-0600-0000A6030000}" name="Column888"/>
    <tableColumn id="935" xr3:uid="{00000000-0010-0000-0600-0000A7030000}" name="Column889"/>
    <tableColumn id="936" xr3:uid="{00000000-0010-0000-0600-0000A8030000}" name="Column890"/>
    <tableColumn id="937" xr3:uid="{00000000-0010-0000-0600-0000A9030000}" name="Column891"/>
    <tableColumn id="938" xr3:uid="{00000000-0010-0000-0600-0000AA030000}" name="Column892"/>
    <tableColumn id="939" xr3:uid="{00000000-0010-0000-0600-0000AB030000}" name="Column893"/>
    <tableColumn id="940" xr3:uid="{00000000-0010-0000-0600-0000AC030000}" name="Column894"/>
    <tableColumn id="941" xr3:uid="{00000000-0010-0000-0600-0000AD030000}" name="Column895"/>
    <tableColumn id="942" xr3:uid="{00000000-0010-0000-0600-0000AE030000}" name="Column896"/>
    <tableColumn id="943" xr3:uid="{00000000-0010-0000-0600-0000AF030000}" name="Column897"/>
    <tableColumn id="944" xr3:uid="{00000000-0010-0000-0600-0000B0030000}" name="Column898"/>
    <tableColumn id="945" xr3:uid="{00000000-0010-0000-0600-0000B1030000}" name="Column899"/>
    <tableColumn id="946" xr3:uid="{00000000-0010-0000-0600-0000B2030000}" name="Column900"/>
    <tableColumn id="947" xr3:uid="{00000000-0010-0000-0600-0000B3030000}" name="Column901"/>
    <tableColumn id="948" xr3:uid="{00000000-0010-0000-0600-0000B4030000}" name="Column902"/>
    <tableColumn id="949" xr3:uid="{00000000-0010-0000-0600-0000B5030000}" name="Column903"/>
    <tableColumn id="950" xr3:uid="{00000000-0010-0000-0600-0000B6030000}" name="Column904"/>
    <tableColumn id="951" xr3:uid="{00000000-0010-0000-0600-0000B7030000}" name="Column905"/>
    <tableColumn id="952" xr3:uid="{00000000-0010-0000-0600-0000B8030000}" name="Column906"/>
    <tableColumn id="953" xr3:uid="{00000000-0010-0000-0600-0000B9030000}" name="Column907"/>
    <tableColumn id="954" xr3:uid="{00000000-0010-0000-0600-0000BA030000}" name="Column908"/>
    <tableColumn id="955" xr3:uid="{00000000-0010-0000-0600-0000BB030000}" name="Column909"/>
    <tableColumn id="956" xr3:uid="{00000000-0010-0000-0600-0000BC030000}" name="Column910"/>
    <tableColumn id="957" xr3:uid="{00000000-0010-0000-0600-0000BD030000}" name="Column911"/>
    <tableColumn id="958" xr3:uid="{00000000-0010-0000-0600-0000BE030000}" name="Column912"/>
    <tableColumn id="959" xr3:uid="{00000000-0010-0000-0600-0000BF030000}" name="Column913"/>
    <tableColumn id="960" xr3:uid="{00000000-0010-0000-0600-0000C0030000}" name="Column914"/>
    <tableColumn id="961" xr3:uid="{00000000-0010-0000-0600-0000C1030000}" name="Column915"/>
    <tableColumn id="962" xr3:uid="{00000000-0010-0000-0600-0000C2030000}" name="Column916"/>
    <tableColumn id="963" xr3:uid="{00000000-0010-0000-0600-0000C3030000}" name="Column917"/>
    <tableColumn id="964" xr3:uid="{00000000-0010-0000-0600-0000C4030000}" name="Column918"/>
    <tableColumn id="965" xr3:uid="{00000000-0010-0000-0600-0000C5030000}" name="Column919"/>
    <tableColumn id="966" xr3:uid="{00000000-0010-0000-0600-0000C6030000}" name="Column920"/>
    <tableColumn id="967" xr3:uid="{00000000-0010-0000-0600-0000C7030000}" name="Column921"/>
    <tableColumn id="968" xr3:uid="{00000000-0010-0000-0600-0000C8030000}" name="Column922"/>
    <tableColumn id="969" xr3:uid="{00000000-0010-0000-0600-0000C9030000}" name="Column923"/>
    <tableColumn id="970" xr3:uid="{00000000-0010-0000-0600-0000CA030000}" name="Column924"/>
    <tableColumn id="971" xr3:uid="{00000000-0010-0000-0600-0000CB030000}" name="Column925"/>
    <tableColumn id="972" xr3:uid="{00000000-0010-0000-0600-0000CC030000}" name="Column926"/>
    <tableColumn id="973" xr3:uid="{00000000-0010-0000-0600-0000CD030000}" name="Column927"/>
    <tableColumn id="974" xr3:uid="{00000000-0010-0000-0600-0000CE030000}" name="Column928"/>
    <tableColumn id="975" xr3:uid="{00000000-0010-0000-0600-0000CF030000}" name="Column929"/>
    <tableColumn id="976" xr3:uid="{00000000-0010-0000-0600-0000D0030000}" name="Column930"/>
    <tableColumn id="977" xr3:uid="{00000000-0010-0000-0600-0000D1030000}" name="Column931"/>
    <tableColumn id="978" xr3:uid="{00000000-0010-0000-0600-0000D2030000}" name="Column932"/>
    <tableColumn id="979" xr3:uid="{00000000-0010-0000-0600-0000D3030000}" name="Column933"/>
    <tableColumn id="980" xr3:uid="{00000000-0010-0000-0600-0000D4030000}" name="Column934"/>
    <tableColumn id="981" xr3:uid="{00000000-0010-0000-0600-0000D5030000}" name="Column935"/>
    <tableColumn id="982" xr3:uid="{00000000-0010-0000-0600-0000D6030000}" name="Column936"/>
    <tableColumn id="983" xr3:uid="{00000000-0010-0000-0600-0000D7030000}" name="Column937"/>
    <tableColumn id="984" xr3:uid="{00000000-0010-0000-0600-0000D8030000}" name="Column938"/>
    <tableColumn id="985" xr3:uid="{00000000-0010-0000-0600-0000D9030000}" name="Column939"/>
    <tableColumn id="986" xr3:uid="{00000000-0010-0000-0600-0000DA030000}" name="Column940"/>
    <tableColumn id="987" xr3:uid="{00000000-0010-0000-0600-0000DB030000}" name="Column941"/>
    <tableColumn id="988" xr3:uid="{00000000-0010-0000-0600-0000DC030000}" name="Column942"/>
    <tableColumn id="989" xr3:uid="{00000000-0010-0000-0600-0000DD030000}" name="Column943"/>
    <tableColumn id="990" xr3:uid="{00000000-0010-0000-0600-0000DE030000}" name="Column944"/>
    <tableColumn id="991" xr3:uid="{00000000-0010-0000-0600-0000DF030000}" name="Column945"/>
    <tableColumn id="992" xr3:uid="{00000000-0010-0000-0600-0000E0030000}" name="Column946"/>
    <tableColumn id="993" xr3:uid="{00000000-0010-0000-0600-0000E1030000}" name="Column947"/>
    <tableColumn id="994" xr3:uid="{00000000-0010-0000-0600-0000E2030000}" name="Column948"/>
    <tableColumn id="995" xr3:uid="{00000000-0010-0000-0600-0000E3030000}" name="Column949"/>
    <tableColumn id="996" xr3:uid="{00000000-0010-0000-0600-0000E4030000}" name="Column950"/>
    <tableColumn id="997" xr3:uid="{00000000-0010-0000-0600-0000E5030000}" name="Column951"/>
    <tableColumn id="998" xr3:uid="{00000000-0010-0000-0600-0000E6030000}" name="Column952"/>
    <tableColumn id="999" xr3:uid="{00000000-0010-0000-0600-0000E7030000}" name="Column953"/>
    <tableColumn id="1000" xr3:uid="{00000000-0010-0000-0600-0000E8030000}" name="Column954"/>
    <tableColumn id="1001" xr3:uid="{00000000-0010-0000-0600-0000E9030000}" name="Column955"/>
    <tableColumn id="1002" xr3:uid="{00000000-0010-0000-0600-0000EA030000}" name="Column956"/>
    <tableColumn id="1003" xr3:uid="{00000000-0010-0000-0600-0000EB030000}" name="Column957"/>
    <tableColumn id="1004" xr3:uid="{00000000-0010-0000-0600-0000EC030000}" name="Column958"/>
    <tableColumn id="1005" xr3:uid="{00000000-0010-0000-0600-0000ED030000}" name="Column959"/>
    <tableColumn id="1006" xr3:uid="{00000000-0010-0000-0600-0000EE030000}" name="Column960"/>
    <tableColumn id="1007" xr3:uid="{00000000-0010-0000-0600-0000EF030000}" name="Column961"/>
    <tableColumn id="1008" xr3:uid="{00000000-0010-0000-0600-0000F0030000}" name="Column962"/>
    <tableColumn id="1009" xr3:uid="{00000000-0010-0000-0600-0000F1030000}" name="Column963"/>
    <tableColumn id="1010" xr3:uid="{00000000-0010-0000-0600-0000F2030000}" name="Column964"/>
    <tableColumn id="1011" xr3:uid="{00000000-0010-0000-0600-0000F3030000}" name="Column965"/>
    <tableColumn id="1012" xr3:uid="{00000000-0010-0000-0600-0000F4030000}" name="Column966"/>
    <tableColumn id="1013" xr3:uid="{00000000-0010-0000-0600-0000F5030000}" name="Column967"/>
    <tableColumn id="1014" xr3:uid="{00000000-0010-0000-0600-0000F6030000}" name="Column968"/>
    <tableColumn id="1015" xr3:uid="{00000000-0010-0000-0600-0000F7030000}" name="Column969"/>
    <tableColumn id="1016" xr3:uid="{00000000-0010-0000-0600-0000F8030000}" name="Column970"/>
    <tableColumn id="1017" xr3:uid="{00000000-0010-0000-0600-0000F9030000}" name="Column971"/>
    <tableColumn id="1018" xr3:uid="{00000000-0010-0000-0600-0000FA030000}" name="Column972"/>
    <tableColumn id="1019" xr3:uid="{00000000-0010-0000-0600-0000FB030000}" name="Column973"/>
    <tableColumn id="1020" xr3:uid="{00000000-0010-0000-0600-0000FC030000}" name="Column974"/>
    <tableColumn id="1021" xr3:uid="{00000000-0010-0000-0600-0000FD030000}" name="Column975"/>
    <tableColumn id="1022" xr3:uid="{00000000-0010-0000-0600-0000FE030000}" name="Column976"/>
    <tableColumn id="1023" xr3:uid="{00000000-0010-0000-0600-0000FF030000}" name="Column977"/>
    <tableColumn id="1024" xr3:uid="{00000000-0010-0000-0600-000000040000}" name="Column978"/>
    <tableColumn id="1025" xr3:uid="{00000000-0010-0000-0600-000001040000}" name="Column979"/>
    <tableColumn id="1026" xr3:uid="{00000000-0010-0000-0600-000002040000}" name="Column980"/>
    <tableColumn id="1027" xr3:uid="{00000000-0010-0000-0600-000003040000}" name="Column981"/>
    <tableColumn id="1028" xr3:uid="{00000000-0010-0000-0600-000004040000}" name="Column982"/>
    <tableColumn id="1029" xr3:uid="{00000000-0010-0000-0600-000005040000}" name="Column983"/>
    <tableColumn id="1030" xr3:uid="{00000000-0010-0000-0600-000006040000}" name="Column984"/>
    <tableColumn id="1031" xr3:uid="{00000000-0010-0000-0600-000007040000}" name="Column985"/>
    <tableColumn id="1032" xr3:uid="{00000000-0010-0000-0600-000008040000}" name="Column986"/>
    <tableColumn id="1033" xr3:uid="{00000000-0010-0000-0600-000009040000}" name="Column987"/>
    <tableColumn id="1034" xr3:uid="{00000000-0010-0000-0600-00000A040000}" name="Column988"/>
    <tableColumn id="1035" xr3:uid="{00000000-0010-0000-0600-00000B040000}" name="Column989"/>
    <tableColumn id="1036" xr3:uid="{00000000-0010-0000-0600-00000C040000}" name="Column990"/>
    <tableColumn id="1037" xr3:uid="{00000000-0010-0000-0600-00000D040000}" name="Column991"/>
    <tableColumn id="1038" xr3:uid="{00000000-0010-0000-0600-00000E040000}" name="Column992"/>
    <tableColumn id="1039" xr3:uid="{00000000-0010-0000-0600-00000F040000}" name="Column993"/>
    <tableColumn id="1040" xr3:uid="{00000000-0010-0000-0600-000010040000}" name="Column994"/>
    <tableColumn id="1041" xr3:uid="{00000000-0010-0000-0600-000011040000}" name="Column995"/>
    <tableColumn id="1042" xr3:uid="{00000000-0010-0000-0600-000012040000}" name="Column996"/>
    <tableColumn id="1043" xr3:uid="{00000000-0010-0000-0600-000013040000}" name="Column997"/>
    <tableColumn id="1044" xr3:uid="{00000000-0010-0000-0600-000014040000}" name="Column998"/>
    <tableColumn id="1045" xr3:uid="{00000000-0010-0000-0600-000015040000}" name="Column999"/>
    <tableColumn id="1046" xr3:uid="{00000000-0010-0000-0600-000016040000}" name="Column1000"/>
    <tableColumn id="1047" xr3:uid="{00000000-0010-0000-0600-000017040000}" name="Column1001"/>
    <tableColumn id="1048" xr3:uid="{00000000-0010-0000-0600-000018040000}" name="Column1002"/>
    <tableColumn id="1049" xr3:uid="{00000000-0010-0000-0600-000019040000}" name="Column1003"/>
    <tableColumn id="1050" xr3:uid="{00000000-0010-0000-0600-00001A040000}" name="Column1004"/>
    <tableColumn id="1051" xr3:uid="{00000000-0010-0000-0600-00001B040000}" name="Column1005"/>
    <tableColumn id="1052" xr3:uid="{00000000-0010-0000-0600-00001C040000}" name="Column1006"/>
    <tableColumn id="1053" xr3:uid="{00000000-0010-0000-0600-00001D040000}" name="Column1007"/>
    <tableColumn id="1054" xr3:uid="{00000000-0010-0000-0600-00001E040000}" name="Column1008"/>
    <tableColumn id="1055" xr3:uid="{00000000-0010-0000-0600-00001F040000}" name="Column1009"/>
    <tableColumn id="1056" xr3:uid="{00000000-0010-0000-0600-000020040000}" name="Column1010"/>
    <tableColumn id="1057" xr3:uid="{00000000-0010-0000-0600-000021040000}" name="Column1011"/>
    <tableColumn id="1058" xr3:uid="{00000000-0010-0000-0600-000022040000}" name="Column1012"/>
    <tableColumn id="1059" xr3:uid="{00000000-0010-0000-0600-000023040000}" name="Column1013"/>
    <tableColumn id="1060" xr3:uid="{00000000-0010-0000-0600-000024040000}" name="Column1014"/>
    <tableColumn id="1061" xr3:uid="{00000000-0010-0000-0600-000025040000}" name="Column1015"/>
    <tableColumn id="1062" xr3:uid="{00000000-0010-0000-0600-000026040000}" name="Column1016"/>
    <tableColumn id="1063" xr3:uid="{00000000-0010-0000-0600-000027040000}" name="Column1017"/>
    <tableColumn id="1064" xr3:uid="{00000000-0010-0000-0600-000028040000}" name="Column1018"/>
    <tableColumn id="1065" xr3:uid="{00000000-0010-0000-0600-000029040000}" name="Column1019"/>
    <tableColumn id="1066" xr3:uid="{00000000-0010-0000-0600-00002A040000}" name="Column1020"/>
    <tableColumn id="1067" xr3:uid="{00000000-0010-0000-0600-00002B040000}" name="Column1021"/>
    <tableColumn id="1068" xr3:uid="{00000000-0010-0000-0600-00002C040000}" name="Column1022"/>
    <tableColumn id="1069" xr3:uid="{00000000-0010-0000-0600-00002D040000}" name="Column1023"/>
    <tableColumn id="1070" xr3:uid="{00000000-0010-0000-0600-00002E040000}" name="Column1024"/>
    <tableColumn id="1071" xr3:uid="{00000000-0010-0000-0600-00002F040000}" name="Column1025"/>
    <tableColumn id="1072" xr3:uid="{00000000-0010-0000-0600-000030040000}" name="Column1026"/>
    <tableColumn id="1073" xr3:uid="{00000000-0010-0000-0600-000031040000}" name="Column1027"/>
    <tableColumn id="1074" xr3:uid="{00000000-0010-0000-0600-000032040000}" name="Column1028"/>
    <tableColumn id="1075" xr3:uid="{00000000-0010-0000-0600-000033040000}" name="Column1029"/>
    <tableColumn id="1076" xr3:uid="{00000000-0010-0000-0600-000034040000}" name="Column1030"/>
    <tableColumn id="1077" xr3:uid="{00000000-0010-0000-0600-000035040000}" name="Column1031"/>
    <tableColumn id="1078" xr3:uid="{00000000-0010-0000-0600-000036040000}" name="Column1032"/>
    <tableColumn id="1079" xr3:uid="{00000000-0010-0000-0600-000037040000}" name="Column1033"/>
    <tableColumn id="1080" xr3:uid="{00000000-0010-0000-0600-000038040000}" name="Column1034"/>
    <tableColumn id="1081" xr3:uid="{00000000-0010-0000-0600-000039040000}" name="Column1035"/>
    <tableColumn id="1082" xr3:uid="{00000000-0010-0000-0600-00003A040000}" name="Column1036"/>
    <tableColumn id="1083" xr3:uid="{00000000-0010-0000-0600-00003B040000}" name="Column1037"/>
    <tableColumn id="1084" xr3:uid="{00000000-0010-0000-0600-00003C040000}" name="Column1038"/>
    <tableColumn id="1085" xr3:uid="{00000000-0010-0000-0600-00003D040000}" name="Column1039"/>
    <tableColumn id="1086" xr3:uid="{00000000-0010-0000-0600-00003E040000}" name="Column1040"/>
    <tableColumn id="1087" xr3:uid="{00000000-0010-0000-0600-00003F040000}" name="Column1041"/>
    <tableColumn id="1088" xr3:uid="{00000000-0010-0000-0600-000040040000}" name="Column1042"/>
    <tableColumn id="1089" xr3:uid="{00000000-0010-0000-0600-000041040000}" name="Column1043"/>
    <tableColumn id="1090" xr3:uid="{00000000-0010-0000-0600-000042040000}" name="Column1044"/>
    <tableColumn id="1091" xr3:uid="{00000000-0010-0000-0600-000043040000}" name="Column1045"/>
    <tableColumn id="1092" xr3:uid="{00000000-0010-0000-0600-000044040000}" name="Column1046"/>
    <tableColumn id="1093" xr3:uid="{00000000-0010-0000-0600-000045040000}" name="Column1047"/>
    <tableColumn id="1094" xr3:uid="{00000000-0010-0000-0600-000046040000}" name="Column1048"/>
    <tableColumn id="1095" xr3:uid="{00000000-0010-0000-0600-000047040000}" name="Column1049"/>
    <tableColumn id="1096" xr3:uid="{00000000-0010-0000-0600-000048040000}" name="Column1050"/>
    <tableColumn id="1097" xr3:uid="{00000000-0010-0000-0600-000049040000}" name="Column1051"/>
    <tableColumn id="1098" xr3:uid="{00000000-0010-0000-0600-00004A040000}" name="Column1052"/>
    <tableColumn id="1099" xr3:uid="{00000000-0010-0000-0600-00004B040000}" name="Column1053"/>
    <tableColumn id="1100" xr3:uid="{00000000-0010-0000-0600-00004C040000}" name="Column1054"/>
    <tableColumn id="1101" xr3:uid="{00000000-0010-0000-0600-00004D040000}" name="Column1055"/>
    <tableColumn id="1102" xr3:uid="{00000000-0010-0000-0600-00004E040000}" name="Column1056"/>
    <tableColumn id="1103" xr3:uid="{00000000-0010-0000-0600-00004F040000}" name="Column1057"/>
    <tableColumn id="1104" xr3:uid="{00000000-0010-0000-0600-000050040000}" name="Column1058"/>
    <tableColumn id="1105" xr3:uid="{00000000-0010-0000-0600-000051040000}" name="Column1059"/>
    <tableColumn id="1106" xr3:uid="{00000000-0010-0000-0600-000052040000}" name="Column1060"/>
    <tableColumn id="1107" xr3:uid="{00000000-0010-0000-0600-000053040000}" name="Column1061"/>
    <tableColumn id="1108" xr3:uid="{00000000-0010-0000-0600-000054040000}" name="Column1062"/>
    <tableColumn id="1109" xr3:uid="{00000000-0010-0000-0600-000055040000}" name="Column1063"/>
    <tableColumn id="1110" xr3:uid="{00000000-0010-0000-0600-000056040000}" name="Column1064"/>
    <tableColumn id="1111" xr3:uid="{00000000-0010-0000-0600-000057040000}" name="Column1065"/>
    <tableColumn id="1112" xr3:uid="{00000000-0010-0000-0600-000058040000}" name="Column1066"/>
    <tableColumn id="1113" xr3:uid="{00000000-0010-0000-0600-000059040000}" name="Column1067"/>
    <tableColumn id="1114" xr3:uid="{00000000-0010-0000-0600-00005A040000}" name="Column1068"/>
    <tableColumn id="1115" xr3:uid="{00000000-0010-0000-0600-00005B040000}" name="Column1069"/>
    <tableColumn id="1116" xr3:uid="{00000000-0010-0000-0600-00005C040000}" name="Column1070"/>
    <tableColumn id="1117" xr3:uid="{00000000-0010-0000-0600-00005D040000}" name="Column1071"/>
    <tableColumn id="1118" xr3:uid="{00000000-0010-0000-0600-00005E040000}" name="Column1072"/>
    <tableColumn id="1119" xr3:uid="{00000000-0010-0000-0600-00005F040000}" name="Column1073"/>
    <tableColumn id="1120" xr3:uid="{00000000-0010-0000-0600-000060040000}" name="Column1074"/>
    <tableColumn id="1121" xr3:uid="{00000000-0010-0000-0600-000061040000}" name="Column1075"/>
    <tableColumn id="1122" xr3:uid="{00000000-0010-0000-0600-000062040000}" name="Column1076"/>
    <tableColumn id="1123" xr3:uid="{00000000-0010-0000-0600-000063040000}" name="Column1077"/>
    <tableColumn id="1124" xr3:uid="{00000000-0010-0000-0600-000064040000}" name="Column1078"/>
    <tableColumn id="1125" xr3:uid="{00000000-0010-0000-0600-000065040000}" name="Column1079"/>
    <tableColumn id="1126" xr3:uid="{00000000-0010-0000-0600-000066040000}" name="Column1080"/>
    <tableColumn id="1127" xr3:uid="{00000000-0010-0000-0600-000067040000}" name="Column1081"/>
    <tableColumn id="1128" xr3:uid="{00000000-0010-0000-0600-000068040000}" name="Column1082"/>
    <tableColumn id="1129" xr3:uid="{00000000-0010-0000-0600-000069040000}" name="Column1083"/>
    <tableColumn id="1130" xr3:uid="{00000000-0010-0000-0600-00006A040000}" name="Column1084"/>
    <tableColumn id="1131" xr3:uid="{00000000-0010-0000-0600-00006B040000}" name="Column1085"/>
    <tableColumn id="1132" xr3:uid="{00000000-0010-0000-0600-00006C040000}" name="Column1086"/>
    <tableColumn id="1133" xr3:uid="{00000000-0010-0000-0600-00006D040000}" name="Column1087"/>
    <tableColumn id="1134" xr3:uid="{00000000-0010-0000-0600-00006E040000}" name="Column1088"/>
    <tableColumn id="1135" xr3:uid="{00000000-0010-0000-0600-00006F040000}" name="Column1089"/>
    <tableColumn id="1136" xr3:uid="{00000000-0010-0000-0600-000070040000}" name="Column1090"/>
    <tableColumn id="1137" xr3:uid="{00000000-0010-0000-0600-000071040000}" name="Column1091"/>
    <tableColumn id="1138" xr3:uid="{00000000-0010-0000-0600-000072040000}" name="Column1092"/>
    <tableColumn id="1139" xr3:uid="{00000000-0010-0000-0600-000073040000}" name="Column1093"/>
    <tableColumn id="1140" xr3:uid="{00000000-0010-0000-0600-000074040000}" name="Column1094"/>
    <tableColumn id="1141" xr3:uid="{00000000-0010-0000-0600-000075040000}" name="Column1095"/>
    <tableColumn id="1142" xr3:uid="{00000000-0010-0000-0600-000076040000}" name="Column1096"/>
    <tableColumn id="1143" xr3:uid="{00000000-0010-0000-0600-000077040000}" name="Column1097"/>
    <tableColumn id="1144" xr3:uid="{00000000-0010-0000-0600-000078040000}" name="Column1098"/>
    <tableColumn id="1145" xr3:uid="{00000000-0010-0000-0600-000079040000}" name="Column1099"/>
    <tableColumn id="1146" xr3:uid="{00000000-0010-0000-0600-00007A040000}" name="Column1100"/>
    <tableColumn id="1147" xr3:uid="{00000000-0010-0000-0600-00007B040000}" name="Column1101"/>
    <tableColumn id="1148" xr3:uid="{00000000-0010-0000-0600-00007C040000}" name="Column1102"/>
    <tableColumn id="1149" xr3:uid="{00000000-0010-0000-0600-00007D040000}" name="Column1103"/>
    <tableColumn id="1150" xr3:uid="{00000000-0010-0000-0600-00007E040000}" name="Column1104"/>
    <tableColumn id="1151" xr3:uid="{00000000-0010-0000-0600-00007F040000}" name="Column1105"/>
    <tableColumn id="1152" xr3:uid="{00000000-0010-0000-0600-000080040000}" name="Column1106"/>
    <tableColumn id="1153" xr3:uid="{00000000-0010-0000-0600-000081040000}" name="Column1107"/>
    <tableColumn id="1154" xr3:uid="{00000000-0010-0000-0600-000082040000}" name="Column1108"/>
    <tableColumn id="1155" xr3:uid="{00000000-0010-0000-0600-000083040000}" name="Column1109"/>
    <tableColumn id="1156" xr3:uid="{00000000-0010-0000-0600-000084040000}" name="Column1110"/>
    <tableColumn id="1157" xr3:uid="{00000000-0010-0000-0600-000085040000}" name="Column1111"/>
    <tableColumn id="1158" xr3:uid="{00000000-0010-0000-0600-000086040000}" name="Column1112"/>
    <tableColumn id="1159" xr3:uid="{00000000-0010-0000-0600-000087040000}" name="Column1113"/>
    <tableColumn id="1160" xr3:uid="{00000000-0010-0000-0600-000088040000}" name="Column1114"/>
    <tableColumn id="1161" xr3:uid="{00000000-0010-0000-0600-000089040000}" name="Column1115"/>
    <tableColumn id="1162" xr3:uid="{00000000-0010-0000-0600-00008A040000}" name="Column1116"/>
    <tableColumn id="1163" xr3:uid="{00000000-0010-0000-0600-00008B040000}" name="Column1117"/>
    <tableColumn id="1164" xr3:uid="{00000000-0010-0000-0600-00008C040000}" name="Column1118"/>
    <tableColumn id="1165" xr3:uid="{00000000-0010-0000-0600-00008D040000}" name="Column1119"/>
    <tableColumn id="1166" xr3:uid="{00000000-0010-0000-0600-00008E040000}" name="Column1120"/>
    <tableColumn id="1167" xr3:uid="{00000000-0010-0000-0600-00008F040000}" name="Column1121"/>
    <tableColumn id="1168" xr3:uid="{00000000-0010-0000-0600-000090040000}" name="Column1122"/>
    <tableColumn id="1169" xr3:uid="{00000000-0010-0000-0600-000091040000}" name="Column1123"/>
    <tableColumn id="1170" xr3:uid="{00000000-0010-0000-0600-000092040000}" name="Column1124"/>
    <tableColumn id="1171" xr3:uid="{00000000-0010-0000-0600-000093040000}" name="Column1125"/>
    <tableColumn id="1172" xr3:uid="{00000000-0010-0000-0600-000094040000}" name="Column1126"/>
    <tableColumn id="1173" xr3:uid="{00000000-0010-0000-0600-000095040000}" name="Column1127"/>
    <tableColumn id="1174" xr3:uid="{00000000-0010-0000-0600-000096040000}" name="Column1128"/>
    <tableColumn id="1175" xr3:uid="{00000000-0010-0000-0600-000097040000}" name="Column1129"/>
    <tableColumn id="1176" xr3:uid="{00000000-0010-0000-0600-000098040000}" name="Column1130"/>
    <tableColumn id="1177" xr3:uid="{00000000-0010-0000-0600-000099040000}" name="Column1131"/>
    <tableColumn id="1178" xr3:uid="{00000000-0010-0000-0600-00009A040000}" name="Column1132"/>
    <tableColumn id="1179" xr3:uid="{00000000-0010-0000-0600-00009B040000}" name="Column1133"/>
    <tableColumn id="1180" xr3:uid="{00000000-0010-0000-0600-00009C040000}" name="Column1134"/>
    <tableColumn id="1181" xr3:uid="{00000000-0010-0000-0600-00009D040000}" name="Column1135"/>
    <tableColumn id="1182" xr3:uid="{00000000-0010-0000-0600-00009E040000}" name="Column1136"/>
    <tableColumn id="1183" xr3:uid="{00000000-0010-0000-0600-00009F040000}" name="Column1137"/>
    <tableColumn id="1184" xr3:uid="{00000000-0010-0000-0600-0000A0040000}" name="Column1138"/>
    <tableColumn id="1185" xr3:uid="{00000000-0010-0000-0600-0000A1040000}" name="Column1139"/>
    <tableColumn id="1186" xr3:uid="{00000000-0010-0000-0600-0000A2040000}" name="Column1140"/>
    <tableColumn id="1187" xr3:uid="{00000000-0010-0000-0600-0000A3040000}" name="Column1141"/>
    <tableColumn id="1188" xr3:uid="{00000000-0010-0000-0600-0000A4040000}" name="Column1142"/>
    <tableColumn id="1189" xr3:uid="{00000000-0010-0000-0600-0000A5040000}" name="Column1143"/>
    <tableColumn id="1190" xr3:uid="{00000000-0010-0000-0600-0000A6040000}" name="Column1144"/>
    <tableColumn id="1191" xr3:uid="{00000000-0010-0000-0600-0000A7040000}" name="Column1145"/>
    <tableColumn id="1192" xr3:uid="{00000000-0010-0000-0600-0000A8040000}" name="Column1146"/>
    <tableColumn id="1193" xr3:uid="{00000000-0010-0000-0600-0000A9040000}" name="Column1147"/>
    <tableColumn id="1194" xr3:uid="{00000000-0010-0000-0600-0000AA040000}" name="Column1148"/>
    <tableColumn id="1195" xr3:uid="{00000000-0010-0000-0600-0000AB040000}" name="Column1149"/>
    <tableColumn id="1196" xr3:uid="{00000000-0010-0000-0600-0000AC040000}" name="Column1150"/>
    <tableColumn id="1197" xr3:uid="{00000000-0010-0000-0600-0000AD040000}" name="Column1151"/>
    <tableColumn id="1198" xr3:uid="{00000000-0010-0000-0600-0000AE040000}" name="Column1152"/>
    <tableColumn id="1199" xr3:uid="{00000000-0010-0000-0600-0000AF040000}" name="Column1153"/>
    <tableColumn id="1200" xr3:uid="{00000000-0010-0000-0600-0000B0040000}" name="Column1154"/>
    <tableColumn id="1201" xr3:uid="{00000000-0010-0000-0600-0000B1040000}" name="Column1155"/>
    <tableColumn id="1202" xr3:uid="{00000000-0010-0000-0600-0000B2040000}" name="Column1156"/>
    <tableColumn id="1203" xr3:uid="{00000000-0010-0000-0600-0000B3040000}" name="Column1157"/>
    <tableColumn id="1204" xr3:uid="{00000000-0010-0000-0600-0000B4040000}" name="Column1158"/>
    <tableColumn id="1205" xr3:uid="{00000000-0010-0000-0600-0000B5040000}" name="Column1159"/>
    <tableColumn id="1206" xr3:uid="{00000000-0010-0000-0600-0000B6040000}" name="Column1160"/>
    <tableColumn id="1207" xr3:uid="{00000000-0010-0000-0600-0000B7040000}" name="Column1161"/>
    <tableColumn id="1208" xr3:uid="{00000000-0010-0000-0600-0000B8040000}" name="Column1162"/>
    <tableColumn id="1209" xr3:uid="{00000000-0010-0000-0600-0000B9040000}" name="Column1163"/>
    <tableColumn id="1210" xr3:uid="{00000000-0010-0000-0600-0000BA040000}" name="Column1164"/>
    <tableColumn id="1211" xr3:uid="{00000000-0010-0000-0600-0000BB040000}" name="Column1165"/>
    <tableColumn id="1212" xr3:uid="{00000000-0010-0000-0600-0000BC040000}" name="Column1166"/>
    <tableColumn id="1213" xr3:uid="{00000000-0010-0000-0600-0000BD040000}" name="Column1167"/>
    <tableColumn id="1214" xr3:uid="{00000000-0010-0000-0600-0000BE040000}" name="Column1168"/>
    <tableColumn id="1215" xr3:uid="{00000000-0010-0000-0600-0000BF040000}" name="Column1169"/>
    <tableColumn id="1216" xr3:uid="{00000000-0010-0000-0600-0000C0040000}" name="Column1170"/>
    <tableColumn id="1217" xr3:uid="{00000000-0010-0000-0600-0000C1040000}" name="Column1171"/>
    <tableColumn id="1218" xr3:uid="{00000000-0010-0000-0600-0000C2040000}" name="Column1172"/>
    <tableColumn id="1219" xr3:uid="{00000000-0010-0000-0600-0000C3040000}" name="Column1173"/>
    <tableColumn id="1220" xr3:uid="{00000000-0010-0000-0600-0000C4040000}" name="Column1174"/>
    <tableColumn id="1221" xr3:uid="{00000000-0010-0000-0600-0000C5040000}" name="Column1175"/>
    <tableColumn id="1222" xr3:uid="{00000000-0010-0000-0600-0000C6040000}" name="Column1176"/>
    <tableColumn id="1223" xr3:uid="{00000000-0010-0000-0600-0000C7040000}" name="Column1177"/>
    <tableColumn id="1224" xr3:uid="{00000000-0010-0000-0600-0000C8040000}" name="Column1178"/>
    <tableColumn id="1225" xr3:uid="{00000000-0010-0000-0600-0000C9040000}" name="Column1179"/>
    <tableColumn id="1226" xr3:uid="{00000000-0010-0000-0600-0000CA040000}" name="Column1180"/>
    <tableColumn id="1227" xr3:uid="{00000000-0010-0000-0600-0000CB040000}" name="Column1181"/>
    <tableColumn id="1228" xr3:uid="{00000000-0010-0000-0600-0000CC040000}" name="Column1182"/>
    <tableColumn id="1229" xr3:uid="{00000000-0010-0000-0600-0000CD040000}" name="Column1183"/>
    <tableColumn id="1230" xr3:uid="{00000000-0010-0000-0600-0000CE040000}" name="Column1184"/>
    <tableColumn id="1231" xr3:uid="{00000000-0010-0000-0600-0000CF040000}" name="Column1185"/>
    <tableColumn id="1232" xr3:uid="{00000000-0010-0000-0600-0000D0040000}" name="Column1186"/>
    <tableColumn id="1233" xr3:uid="{00000000-0010-0000-0600-0000D1040000}" name="Column1187"/>
    <tableColumn id="1234" xr3:uid="{00000000-0010-0000-0600-0000D2040000}" name="Column1188"/>
    <tableColumn id="1235" xr3:uid="{00000000-0010-0000-0600-0000D3040000}" name="Column1189"/>
    <tableColumn id="1236" xr3:uid="{00000000-0010-0000-0600-0000D4040000}" name="Column1190"/>
    <tableColumn id="1237" xr3:uid="{00000000-0010-0000-0600-0000D5040000}" name="Column1191"/>
    <tableColumn id="1238" xr3:uid="{00000000-0010-0000-0600-0000D6040000}" name="Column1192"/>
    <tableColumn id="1239" xr3:uid="{00000000-0010-0000-0600-0000D7040000}" name="Column1193"/>
    <tableColumn id="1240" xr3:uid="{00000000-0010-0000-0600-0000D8040000}" name="Column1194"/>
    <tableColumn id="1241" xr3:uid="{00000000-0010-0000-0600-0000D9040000}" name="Column1195"/>
    <tableColumn id="1242" xr3:uid="{00000000-0010-0000-0600-0000DA040000}" name="Column1196"/>
    <tableColumn id="1243" xr3:uid="{00000000-0010-0000-0600-0000DB040000}" name="Column1197"/>
    <tableColumn id="1244" xr3:uid="{00000000-0010-0000-0600-0000DC040000}" name="Column1198"/>
    <tableColumn id="1245" xr3:uid="{00000000-0010-0000-0600-0000DD040000}" name="Column1199"/>
    <tableColumn id="1246" xr3:uid="{00000000-0010-0000-0600-0000DE040000}" name="Column1200"/>
    <tableColumn id="1247" xr3:uid="{00000000-0010-0000-0600-0000DF040000}" name="Column1201"/>
    <tableColumn id="1248" xr3:uid="{00000000-0010-0000-0600-0000E0040000}" name="Column1202"/>
    <tableColumn id="1249" xr3:uid="{00000000-0010-0000-0600-0000E1040000}" name="Column1203"/>
    <tableColumn id="1250" xr3:uid="{00000000-0010-0000-0600-0000E2040000}" name="Column1204"/>
    <tableColumn id="1251" xr3:uid="{00000000-0010-0000-0600-0000E3040000}" name="Column1205"/>
    <tableColumn id="1252" xr3:uid="{00000000-0010-0000-0600-0000E4040000}" name="Column1206"/>
    <tableColumn id="1253" xr3:uid="{00000000-0010-0000-0600-0000E5040000}" name="Column1207"/>
    <tableColumn id="1254" xr3:uid="{00000000-0010-0000-0600-0000E6040000}" name="Column1208"/>
    <tableColumn id="1255" xr3:uid="{00000000-0010-0000-0600-0000E7040000}" name="Column1209"/>
    <tableColumn id="1256" xr3:uid="{00000000-0010-0000-0600-0000E8040000}" name="Column1210"/>
    <tableColumn id="1257" xr3:uid="{00000000-0010-0000-0600-0000E9040000}" name="Column1211"/>
    <tableColumn id="1258" xr3:uid="{00000000-0010-0000-0600-0000EA040000}" name="Column1212"/>
    <tableColumn id="1259" xr3:uid="{00000000-0010-0000-0600-0000EB040000}" name="Column1213"/>
    <tableColumn id="1260" xr3:uid="{00000000-0010-0000-0600-0000EC040000}" name="Column1214"/>
    <tableColumn id="1261" xr3:uid="{00000000-0010-0000-0600-0000ED040000}" name="Column1215"/>
    <tableColumn id="1262" xr3:uid="{00000000-0010-0000-0600-0000EE040000}" name="Column1216"/>
    <tableColumn id="1263" xr3:uid="{00000000-0010-0000-0600-0000EF040000}" name="Column1217"/>
    <tableColumn id="1264" xr3:uid="{00000000-0010-0000-0600-0000F0040000}" name="Column1218"/>
    <tableColumn id="1265" xr3:uid="{00000000-0010-0000-0600-0000F1040000}" name="Column1219"/>
    <tableColumn id="1266" xr3:uid="{00000000-0010-0000-0600-0000F2040000}" name="Column1220"/>
    <tableColumn id="1267" xr3:uid="{00000000-0010-0000-0600-0000F3040000}" name="Column1221"/>
    <tableColumn id="1268" xr3:uid="{00000000-0010-0000-0600-0000F4040000}" name="Column1222"/>
    <tableColumn id="1269" xr3:uid="{00000000-0010-0000-0600-0000F5040000}" name="Column1223"/>
    <tableColumn id="1270" xr3:uid="{00000000-0010-0000-0600-0000F6040000}" name="Column1224"/>
    <tableColumn id="1271" xr3:uid="{00000000-0010-0000-0600-0000F7040000}" name="Column1225"/>
    <tableColumn id="1272" xr3:uid="{00000000-0010-0000-0600-0000F8040000}" name="Column1226"/>
    <tableColumn id="1273" xr3:uid="{00000000-0010-0000-0600-0000F9040000}" name="Column1227"/>
    <tableColumn id="1274" xr3:uid="{00000000-0010-0000-0600-0000FA040000}" name="Column1228"/>
    <tableColumn id="1275" xr3:uid="{00000000-0010-0000-0600-0000FB040000}" name="Column1229"/>
    <tableColumn id="1276" xr3:uid="{00000000-0010-0000-0600-0000FC040000}" name="Column1230"/>
    <tableColumn id="1277" xr3:uid="{00000000-0010-0000-0600-0000FD040000}" name="Column1231"/>
    <tableColumn id="1278" xr3:uid="{00000000-0010-0000-0600-0000FE040000}" name="Column1232"/>
    <tableColumn id="1279" xr3:uid="{00000000-0010-0000-0600-0000FF040000}" name="Column1233"/>
    <tableColumn id="1280" xr3:uid="{00000000-0010-0000-0600-000000050000}" name="Column1234"/>
    <tableColumn id="1281" xr3:uid="{00000000-0010-0000-0600-000001050000}" name="Column1235"/>
    <tableColumn id="1282" xr3:uid="{00000000-0010-0000-0600-000002050000}" name="Column1236"/>
    <tableColumn id="1283" xr3:uid="{00000000-0010-0000-0600-000003050000}" name="Column1237"/>
    <tableColumn id="1284" xr3:uid="{00000000-0010-0000-0600-000004050000}" name="Column1238"/>
    <tableColumn id="1285" xr3:uid="{00000000-0010-0000-0600-000005050000}" name="Column1239"/>
    <tableColumn id="1286" xr3:uid="{00000000-0010-0000-0600-000006050000}" name="Column1240"/>
    <tableColumn id="1287" xr3:uid="{00000000-0010-0000-0600-000007050000}" name="Column1241"/>
    <tableColumn id="1288" xr3:uid="{00000000-0010-0000-0600-000008050000}" name="Column1242"/>
    <tableColumn id="1289" xr3:uid="{00000000-0010-0000-0600-000009050000}" name="Column1243"/>
    <tableColumn id="1290" xr3:uid="{00000000-0010-0000-0600-00000A050000}" name="Column1244"/>
    <tableColumn id="1291" xr3:uid="{00000000-0010-0000-0600-00000B050000}" name="Column1245"/>
    <tableColumn id="1292" xr3:uid="{00000000-0010-0000-0600-00000C050000}" name="Column1246"/>
    <tableColumn id="1293" xr3:uid="{00000000-0010-0000-0600-00000D050000}" name="Column1247"/>
    <tableColumn id="1294" xr3:uid="{00000000-0010-0000-0600-00000E050000}" name="Column1248"/>
    <tableColumn id="1295" xr3:uid="{00000000-0010-0000-0600-00000F050000}" name="Column1249"/>
    <tableColumn id="1296" xr3:uid="{00000000-0010-0000-0600-000010050000}" name="Column1250"/>
    <tableColumn id="1297" xr3:uid="{00000000-0010-0000-0600-000011050000}" name="Column1251"/>
    <tableColumn id="1298" xr3:uid="{00000000-0010-0000-0600-000012050000}" name="Column1252"/>
    <tableColumn id="1299" xr3:uid="{00000000-0010-0000-0600-000013050000}" name="Column1253"/>
    <tableColumn id="1300" xr3:uid="{00000000-0010-0000-0600-000014050000}" name="Column1254"/>
    <tableColumn id="1301" xr3:uid="{00000000-0010-0000-0600-000015050000}" name="Column1255"/>
    <tableColumn id="1302" xr3:uid="{00000000-0010-0000-0600-000016050000}" name="Column1256"/>
    <tableColumn id="1303" xr3:uid="{00000000-0010-0000-0600-000017050000}" name="Column1257"/>
    <tableColumn id="1304" xr3:uid="{00000000-0010-0000-0600-000018050000}" name="Column1258"/>
    <tableColumn id="1305" xr3:uid="{00000000-0010-0000-0600-000019050000}" name="Column1259"/>
    <tableColumn id="1306" xr3:uid="{00000000-0010-0000-0600-00001A050000}" name="Column1260"/>
    <tableColumn id="1307" xr3:uid="{00000000-0010-0000-0600-00001B050000}" name="Column1261"/>
    <tableColumn id="1308" xr3:uid="{00000000-0010-0000-0600-00001C050000}" name="Column1262"/>
    <tableColumn id="1309" xr3:uid="{00000000-0010-0000-0600-00001D050000}" name="Column1263"/>
    <tableColumn id="1310" xr3:uid="{00000000-0010-0000-0600-00001E050000}" name="Column1264"/>
    <tableColumn id="1311" xr3:uid="{00000000-0010-0000-0600-00001F050000}" name="Column1265"/>
    <tableColumn id="1312" xr3:uid="{00000000-0010-0000-0600-000020050000}" name="Column1266"/>
    <tableColumn id="1313" xr3:uid="{00000000-0010-0000-0600-000021050000}" name="Column1267"/>
    <tableColumn id="1314" xr3:uid="{00000000-0010-0000-0600-000022050000}" name="Column1268"/>
    <tableColumn id="1315" xr3:uid="{00000000-0010-0000-0600-000023050000}" name="Column1269"/>
    <tableColumn id="1316" xr3:uid="{00000000-0010-0000-0600-000024050000}" name="Column1270"/>
    <tableColumn id="1317" xr3:uid="{00000000-0010-0000-0600-000025050000}" name="Column1271"/>
    <tableColumn id="1318" xr3:uid="{00000000-0010-0000-0600-000026050000}" name="Column1272"/>
    <tableColumn id="1319" xr3:uid="{00000000-0010-0000-0600-000027050000}" name="Column1273"/>
    <tableColumn id="1320" xr3:uid="{00000000-0010-0000-0600-000028050000}" name="Column1274"/>
    <tableColumn id="1321" xr3:uid="{00000000-0010-0000-0600-000029050000}" name="Column1275"/>
    <tableColumn id="1322" xr3:uid="{00000000-0010-0000-0600-00002A050000}" name="Column1276"/>
    <tableColumn id="1323" xr3:uid="{00000000-0010-0000-0600-00002B050000}" name="Column1277"/>
    <tableColumn id="1324" xr3:uid="{00000000-0010-0000-0600-00002C050000}" name="Column1278"/>
    <tableColumn id="1325" xr3:uid="{00000000-0010-0000-0600-00002D050000}" name="Column1279"/>
    <tableColumn id="1326" xr3:uid="{00000000-0010-0000-0600-00002E050000}" name="Column1280"/>
    <tableColumn id="1327" xr3:uid="{00000000-0010-0000-0600-00002F050000}" name="Column1281"/>
    <tableColumn id="1328" xr3:uid="{00000000-0010-0000-0600-000030050000}" name="Column1282"/>
    <tableColumn id="1329" xr3:uid="{00000000-0010-0000-0600-000031050000}" name="Column1283"/>
    <tableColumn id="1330" xr3:uid="{00000000-0010-0000-0600-000032050000}" name="Column1284"/>
    <tableColumn id="1331" xr3:uid="{00000000-0010-0000-0600-000033050000}" name="Column1285"/>
    <tableColumn id="1332" xr3:uid="{00000000-0010-0000-0600-000034050000}" name="Column1286"/>
    <tableColumn id="1333" xr3:uid="{00000000-0010-0000-0600-000035050000}" name="Column1287"/>
    <tableColumn id="1334" xr3:uid="{00000000-0010-0000-0600-000036050000}" name="Column1288"/>
    <tableColumn id="1335" xr3:uid="{00000000-0010-0000-0600-000037050000}" name="Column1289"/>
    <tableColumn id="1336" xr3:uid="{00000000-0010-0000-0600-000038050000}" name="Column1290"/>
    <tableColumn id="1337" xr3:uid="{00000000-0010-0000-0600-000039050000}" name="Column1291"/>
    <tableColumn id="1338" xr3:uid="{00000000-0010-0000-0600-00003A050000}" name="Column1292"/>
    <tableColumn id="1339" xr3:uid="{00000000-0010-0000-0600-00003B050000}" name="Column1293"/>
    <tableColumn id="1340" xr3:uid="{00000000-0010-0000-0600-00003C050000}" name="Column1294"/>
    <tableColumn id="1341" xr3:uid="{00000000-0010-0000-0600-00003D050000}" name="Column1295"/>
    <tableColumn id="1342" xr3:uid="{00000000-0010-0000-0600-00003E050000}" name="Column1296"/>
    <tableColumn id="1343" xr3:uid="{00000000-0010-0000-0600-00003F050000}" name="Column1297"/>
    <tableColumn id="1344" xr3:uid="{00000000-0010-0000-0600-000040050000}" name="Column1298"/>
    <tableColumn id="1345" xr3:uid="{00000000-0010-0000-0600-000041050000}" name="Column1299"/>
    <tableColumn id="1346" xr3:uid="{00000000-0010-0000-0600-000042050000}" name="Column1300"/>
    <tableColumn id="1347" xr3:uid="{00000000-0010-0000-0600-000043050000}" name="Column1301"/>
    <tableColumn id="1348" xr3:uid="{00000000-0010-0000-0600-000044050000}" name="Column1302"/>
    <tableColumn id="1349" xr3:uid="{00000000-0010-0000-0600-000045050000}" name="Column1303"/>
    <tableColumn id="1350" xr3:uid="{00000000-0010-0000-0600-000046050000}" name="Column1304"/>
    <tableColumn id="1351" xr3:uid="{00000000-0010-0000-0600-000047050000}" name="Column1305"/>
    <tableColumn id="1352" xr3:uid="{00000000-0010-0000-0600-000048050000}" name="Column1306"/>
    <tableColumn id="1353" xr3:uid="{00000000-0010-0000-0600-000049050000}" name="Column1307"/>
    <tableColumn id="1354" xr3:uid="{00000000-0010-0000-0600-00004A050000}" name="Column1308"/>
    <tableColumn id="1355" xr3:uid="{00000000-0010-0000-0600-00004B050000}" name="Column1309"/>
    <tableColumn id="1356" xr3:uid="{00000000-0010-0000-0600-00004C050000}" name="Column1310"/>
    <tableColumn id="1357" xr3:uid="{00000000-0010-0000-0600-00004D050000}" name="Column1311"/>
    <tableColumn id="1358" xr3:uid="{00000000-0010-0000-0600-00004E050000}" name="Column1312"/>
    <tableColumn id="1359" xr3:uid="{00000000-0010-0000-0600-00004F050000}" name="Column1313"/>
    <tableColumn id="1360" xr3:uid="{00000000-0010-0000-0600-000050050000}" name="Column1314"/>
    <tableColumn id="1361" xr3:uid="{00000000-0010-0000-0600-000051050000}" name="Column1315"/>
    <tableColumn id="1362" xr3:uid="{00000000-0010-0000-0600-000052050000}" name="Column1316"/>
    <tableColumn id="1363" xr3:uid="{00000000-0010-0000-0600-000053050000}" name="Column1317"/>
    <tableColumn id="1364" xr3:uid="{00000000-0010-0000-0600-000054050000}" name="Column1318"/>
    <tableColumn id="1365" xr3:uid="{00000000-0010-0000-0600-000055050000}" name="Column1319"/>
    <tableColumn id="1366" xr3:uid="{00000000-0010-0000-0600-000056050000}" name="Column1320"/>
    <tableColumn id="1367" xr3:uid="{00000000-0010-0000-0600-000057050000}" name="Column1321"/>
    <tableColumn id="1368" xr3:uid="{00000000-0010-0000-0600-000058050000}" name="Column1322"/>
    <tableColumn id="1369" xr3:uid="{00000000-0010-0000-0600-000059050000}" name="Column1323"/>
    <tableColumn id="1370" xr3:uid="{00000000-0010-0000-0600-00005A050000}" name="Column1324"/>
    <tableColumn id="1371" xr3:uid="{00000000-0010-0000-0600-00005B050000}" name="Column1325"/>
    <tableColumn id="1372" xr3:uid="{00000000-0010-0000-0600-00005C050000}" name="Column1326"/>
    <tableColumn id="1373" xr3:uid="{00000000-0010-0000-0600-00005D050000}" name="Column1327"/>
    <tableColumn id="1374" xr3:uid="{00000000-0010-0000-0600-00005E050000}" name="Column1328"/>
    <tableColumn id="1375" xr3:uid="{00000000-0010-0000-0600-00005F050000}" name="Column1329"/>
    <tableColumn id="1376" xr3:uid="{00000000-0010-0000-0600-000060050000}" name="Column1330"/>
    <tableColumn id="1377" xr3:uid="{00000000-0010-0000-0600-000061050000}" name="Column1331"/>
    <tableColumn id="1378" xr3:uid="{00000000-0010-0000-0600-000062050000}" name="Column1332"/>
    <tableColumn id="1379" xr3:uid="{00000000-0010-0000-0600-000063050000}" name="Column1333"/>
    <tableColumn id="1380" xr3:uid="{00000000-0010-0000-0600-000064050000}" name="Column1334"/>
    <tableColumn id="1381" xr3:uid="{00000000-0010-0000-0600-000065050000}" name="Column1335"/>
    <tableColumn id="1382" xr3:uid="{00000000-0010-0000-0600-000066050000}" name="Column1336"/>
    <tableColumn id="1383" xr3:uid="{00000000-0010-0000-0600-000067050000}" name="Column1337"/>
    <tableColumn id="1384" xr3:uid="{00000000-0010-0000-0600-000068050000}" name="Column1338"/>
    <tableColumn id="1385" xr3:uid="{00000000-0010-0000-0600-000069050000}" name="Column1339"/>
    <tableColumn id="1386" xr3:uid="{00000000-0010-0000-0600-00006A050000}" name="Column1340"/>
    <tableColumn id="1387" xr3:uid="{00000000-0010-0000-0600-00006B050000}" name="Column1341"/>
    <tableColumn id="1388" xr3:uid="{00000000-0010-0000-0600-00006C050000}" name="Column1342"/>
    <tableColumn id="1389" xr3:uid="{00000000-0010-0000-0600-00006D050000}" name="Column1343"/>
    <tableColumn id="1390" xr3:uid="{00000000-0010-0000-0600-00006E050000}" name="Column1344"/>
    <tableColumn id="1391" xr3:uid="{00000000-0010-0000-0600-00006F050000}" name="Column1345"/>
    <tableColumn id="1392" xr3:uid="{00000000-0010-0000-0600-000070050000}" name="Column1346"/>
    <tableColumn id="1393" xr3:uid="{00000000-0010-0000-0600-000071050000}" name="Column1347"/>
    <tableColumn id="1394" xr3:uid="{00000000-0010-0000-0600-000072050000}" name="Column1348"/>
    <tableColumn id="1395" xr3:uid="{00000000-0010-0000-0600-000073050000}" name="Column1349"/>
    <tableColumn id="1396" xr3:uid="{00000000-0010-0000-0600-000074050000}" name="Column1350"/>
    <tableColumn id="1397" xr3:uid="{00000000-0010-0000-0600-000075050000}" name="Column1351"/>
    <tableColumn id="1398" xr3:uid="{00000000-0010-0000-0600-000076050000}" name="Column1352"/>
    <tableColumn id="1399" xr3:uid="{00000000-0010-0000-0600-000077050000}" name="Column1353"/>
    <tableColumn id="1400" xr3:uid="{00000000-0010-0000-0600-000078050000}" name="Column1354"/>
    <tableColumn id="1401" xr3:uid="{00000000-0010-0000-0600-000079050000}" name="Column1355"/>
    <tableColumn id="1402" xr3:uid="{00000000-0010-0000-0600-00007A050000}" name="Column1356"/>
    <tableColumn id="1403" xr3:uid="{00000000-0010-0000-0600-00007B050000}" name="Column1357"/>
    <tableColumn id="1404" xr3:uid="{00000000-0010-0000-0600-00007C050000}" name="Column1358"/>
    <tableColumn id="1405" xr3:uid="{00000000-0010-0000-0600-00007D050000}" name="Column1359"/>
    <tableColumn id="1406" xr3:uid="{00000000-0010-0000-0600-00007E050000}" name="Column1360"/>
    <tableColumn id="1407" xr3:uid="{00000000-0010-0000-0600-00007F050000}" name="Column1361"/>
    <tableColumn id="1408" xr3:uid="{00000000-0010-0000-0600-000080050000}" name="Column1362"/>
    <tableColumn id="1409" xr3:uid="{00000000-0010-0000-0600-000081050000}" name="Column1363"/>
    <tableColumn id="1410" xr3:uid="{00000000-0010-0000-0600-000082050000}" name="Column1364"/>
    <tableColumn id="1411" xr3:uid="{00000000-0010-0000-0600-000083050000}" name="Column1365"/>
    <tableColumn id="1412" xr3:uid="{00000000-0010-0000-0600-000084050000}" name="Column1366"/>
    <tableColumn id="1413" xr3:uid="{00000000-0010-0000-0600-000085050000}" name="Column1367"/>
    <tableColumn id="1414" xr3:uid="{00000000-0010-0000-0600-000086050000}" name="Column1368"/>
    <tableColumn id="1415" xr3:uid="{00000000-0010-0000-0600-000087050000}" name="Column1369"/>
    <tableColumn id="1416" xr3:uid="{00000000-0010-0000-0600-000088050000}" name="Column1370"/>
    <tableColumn id="1417" xr3:uid="{00000000-0010-0000-0600-000089050000}" name="Column1371"/>
    <tableColumn id="1418" xr3:uid="{00000000-0010-0000-0600-00008A050000}" name="Column1372"/>
    <tableColumn id="1419" xr3:uid="{00000000-0010-0000-0600-00008B050000}" name="Column1373"/>
    <tableColumn id="1420" xr3:uid="{00000000-0010-0000-0600-00008C050000}" name="Column1374"/>
    <tableColumn id="1421" xr3:uid="{00000000-0010-0000-0600-00008D050000}" name="Column1375"/>
    <tableColumn id="1422" xr3:uid="{00000000-0010-0000-0600-00008E050000}" name="Column1376"/>
    <tableColumn id="1423" xr3:uid="{00000000-0010-0000-0600-00008F050000}" name="Column1377"/>
    <tableColumn id="1424" xr3:uid="{00000000-0010-0000-0600-000090050000}" name="Column1378"/>
    <tableColumn id="1425" xr3:uid="{00000000-0010-0000-0600-000091050000}" name="Column1379"/>
    <tableColumn id="1426" xr3:uid="{00000000-0010-0000-0600-000092050000}" name="Column1380"/>
    <tableColumn id="1427" xr3:uid="{00000000-0010-0000-0600-000093050000}" name="Column1381"/>
    <tableColumn id="1428" xr3:uid="{00000000-0010-0000-0600-000094050000}" name="Column1382"/>
    <tableColumn id="1429" xr3:uid="{00000000-0010-0000-0600-000095050000}" name="Column1383"/>
    <tableColumn id="1430" xr3:uid="{00000000-0010-0000-0600-000096050000}" name="Column1384"/>
    <tableColumn id="1431" xr3:uid="{00000000-0010-0000-0600-000097050000}" name="Column1385"/>
    <tableColumn id="1432" xr3:uid="{00000000-0010-0000-0600-000098050000}" name="Column1386"/>
    <tableColumn id="1433" xr3:uid="{00000000-0010-0000-0600-000099050000}" name="Column1387"/>
    <tableColumn id="1434" xr3:uid="{00000000-0010-0000-0600-00009A050000}" name="Column1388"/>
    <tableColumn id="1435" xr3:uid="{00000000-0010-0000-0600-00009B050000}" name="Column1389"/>
    <tableColumn id="1436" xr3:uid="{00000000-0010-0000-0600-00009C050000}" name="Column1390"/>
    <tableColumn id="1437" xr3:uid="{00000000-0010-0000-0600-00009D050000}" name="Column1391"/>
    <tableColumn id="1438" xr3:uid="{00000000-0010-0000-0600-00009E050000}" name="Column1392"/>
    <tableColumn id="1439" xr3:uid="{00000000-0010-0000-0600-00009F050000}" name="Column1393"/>
    <tableColumn id="1440" xr3:uid="{00000000-0010-0000-0600-0000A0050000}" name="Column1394"/>
    <tableColumn id="1441" xr3:uid="{00000000-0010-0000-0600-0000A1050000}" name="Column1395"/>
    <tableColumn id="1442" xr3:uid="{00000000-0010-0000-0600-0000A2050000}" name="Column1396"/>
    <tableColumn id="1443" xr3:uid="{00000000-0010-0000-0600-0000A3050000}" name="Column1397"/>
    <tableColumn id="1444" xr3:uid="{00000000-0010-0000-0600-0000A4050000}" name="Column1398"/>
    <tableColumn id="1445" xr3:uid="{00000000-0010-0000-0600-0000A5050000}" name="Column1399"/>
    <tableColumn id="1446" xr3:uid="{00000000-0010-0000-0600-0000A6050000}" name="Column1400"/>
    <tableColumn id="1447" xr3:uid="{00000000-0010-0000-0600-0000A7050000}" name="Column1401"/>
    <tableColumn id="1448" xr3:uid="{00000000-0010-0000-0600-0000A8050000}" name="Column1402"/>
    <tableColumn id="1449" xr3:uid="{00000000-0010-0000-0600-0000A9050000}" name="Column1403"/>
    <tableColumn id="1450" xr3:uid="{00000000-0010-0000-0600-0000AA050000}" name="Column1404"/>
    <tableColumn id="1451" xr3:uid="{00000000-0010-0000-0600-0000AB050000}" name="Column1405"/>
    <tableColumn id="1452" xr3:uid="{00000000-0010-0000-0600-0000AC050000}" name="Column1406"/>
    <tableColumn id="1453" xr3:uid="{00000000-0010-0000-0600-0000AD050000}" name="Column1407"/>
    <tableColumn id="1454" xr3:uid="{00000000-0010-0000-0600-0000AE050000}" name="Column1408"/>
    <tableColumn id="1455" xr3:uid="{00000000-0010-0000-0600-0000AF050000}" name="Column1409"/>
    <tableColumn id="1456" xr3:uid="{00000000-0010-0000-0600-0000B0050000}" name="Column1410"/>
    <tableColumn id="1457" xr3:uid="{00000000-0010-0000-0600-0000B1050000}" name="Column1411"/>
    <tableColumn id="1458" xr3:uid="{00000000-0010-0000-0600-0000B2050000}" name="Column1412"/>
    <tableColumn id="1459" xr3:uid="{00000000-0010-0000-0600-0000B3050000}" name="Column1413"/>
    <tableColumn id="1460" xr3:uid="{00000000-0010-0000-0600-0000B4050000}" name="Column1414"/>
    <tableColumn id="1461" xr3:uid="{00000000-0010-0000-0600-0000B5050000}" name="Column1415"/>
    <tableColumn id="1462" xr3:uid="{00000000-0010-0000-0600-0000B6050000}" name="Column1416"/>
    <tableColumn id="1463" xr3:uid="{00000000-0010-0000-0600-0000B7050000}" name="Column1417"/>
    <tableColumn id="1464" xr3:uid="{00000000-0010-0000-0600-0000B8050000}" name="Column1418"/>
    <tableColumn id="1465" xr3:uid="{00000000-0010-0000-0600-0000B9050000}" name="Column1419"/>
    <tableColumn id="1466" xr3:uid="{00000000-0010-0000-0600-0000BA050000}" name="Column1420"/>
    <tableColumn id="1467" xr3:uid="{00000000-0010-0000-0600-0000BB050000}" name="Column1421"/>
    <tableColumn id="1468" xr3:uid="{00000000-0010-0000-0600-0000BC050000}" name="Column1422"/>
    <tableColumn id="1469" xr3:uid="{00000000-0010-0000-0600-0000BD050000}" name="Column1423"/>
    <tableColumn id="1470" xr3:uid="{00000000-0010-0000-0600-0000BE050000}" name="Column1424"/>
    <tableColumn id="1471" xr3:uid="{00000000-0010-0000-0600-0000BF050000}" name="Column1425"/>
    <tableColumn id="1472" xr3:uid="{00000000-0010-0000-0600-0000C0050000}" name="Column1426"/>
    <tableColumn id="1473" xr3:uid="{00000000-0010-0000-0600-0000C1050000}" name="Column1427"/>
    <tableColumn id="1474" xr3:uid="{00000000-0010-0000-0600-0000C2050000}" name="Column1428"/>
    <tableColumn id="1475" xr3:uid="{00000000-0010-0000-0600-0000C3050000}" name="Column1429"/>
    <tableColumn id="1476" xr3:uid="{00000000-0010-0000-0600-0000C4050000}" name="Column1430"/>
    <tableColumn id="1477" xr3:uid="{00000000-0010-0000-0600-0000C5050000}" name="Column1431"/>
    <tableColumn id="1478" xr3:uid="{00000000-0010-0000-0600-0000C6050000}" name="Column1432"/>
    <tableColumn id="1479" xr3:uid="{00000000-0010-0000-0600-0000C7050000}" name="Column1433"/>
    <tableColumn id="1480" xr3:uid="{00000000-0010-0000-0600-0000C8050000}" name="Column1434"/>
    <tableColumn id="1481" xr3:uid="{00000000-0010-0000-0600-0000C9050000}" name="Column1435"/>
    <tableColumn id="1482" xr3:uid="{00000000-0010-0000-0600-0000CA050000}" name="Column1436"/>
    <tableColumn id="1483" xr3:uid="{00000000-0010-0000-0600-0000CB050000}" name="Column1437"/>
    <tableColumn id="1484" xr3:uid="{00000000-0010-0000-0600-0000CC050000}" name="Column1438"/>
    <tableColumn id="1485" xr3:uid="{00000000-0010-0000-0600-0000CD050000}" name="Column1439"/>
    <tableColumn id="1486" xr3:uid="{00000000-0010-0000-0600-0000CE050000}" name="Column1440"/>
    <tableColumn id="1487" xr3:uid="{00000000-0010-0000-0600-0000CF050000}" name="Column1441"/>
    <tableColumn id="1488" xr3:uid="{00000000-0010-0000-0600-0000D0050000}" name="Column1442"/>
    <tableColumn id="1489" xr3:uid="{00000000-0010-0000-0600-0000D1050000}" name="Column1443"/>
    <tableColumn id="1490" xr3:uid="{00000000-0010-0000-0600-0000D2050000}" name="Column1444"/>
    <tableColumn id="1491" xr3:uid="{00000000-0010-0000-0600-0000D3050000}" name="Column1445"/>
    <tableColumn id="1492" xr3:uid="{00000000-0010-0000-0600-0000D4050000}" name="Column1446"/>
    <tableColumn id="1493" xr3:uid="{00000000-0010-0000-0600-0000D5050000}" name="Column1447"/>
    <tableColumn id="1494" xr3:uid="{00000000-0010-0000-0600-0000D6050000}" name="Column1448"/>
    <tableColumn id="1495" xr3:uid="{00000000-0010-0000-0600-0000D7050000}" name="Column1449"/>
    <tableColumn id="1496" xr3:uid="{00000000-0010-0000-0600-0000D8050000}" name="Column1450"/>
    <tableColumn id="1497" xr3:uid="{00000000-0010-0000-0600-0000D9050000}" name="Column1451"/>
    <tableColumn id="1498" xr3:uid="{00000000-0010-0000-0600-0000DA050000}" name="Column1452"/>
    <tableColumn id="1499" xr3:uid="{00000000-0010-0000-0600-0000DB050000}" name="Column1453"/>
    <tableColumn id="1500" xr3:uid="{00000000-0010-0000-0600-0000DC050000}" name="Column1454"/>
    <tableColumn id="1501" xr3:uid="{00000000-0010-0000-0600-0000DD050000}" name="Column1455"/>
    <tableColumn id="1502" xr3:uid="{00000000-0010-0000-0600-0000DE050000}" name="Column1456"/>
    <tableColumn id="1503" xr3:uid="{00000000-0010-0000-0600-0000DF050000}" name="Column1457"/>
    <tableColumn id="1504" xr3:uid="{00000000-0010-0000-0600-0000E0050000}" name="Column1458"/>
    <tableColumn id="1505" xr3:uid="{00000000-0010-0000-0600-0000E1050000}" name="Column1459"/>
    <tableColumn id="1506" xr3:uid="{00000000-0010-0000-0600-0000E2050000}" name="Column1460"/>
    <tableColumn id="1507" xr3:uid="{00000000-0010-0000-0600-0000E3050000}" name="Column1461"/>
    <tableColumn id="1508" xr3:uid="{00000000-0010-0000-0600-0000E4050000}" name="Column1462"/>
    <tableColumn id="1509" xr3:uid="{00000000-0010-0000-0600-0000E5050000}" name="Column1463"/>
    <tableColumn id="1510" xr3:uid="{00000000-0010-0000-0600-0000E6050000}" name="Column1464"/>
    <tableColumn id="1511" xr3:uid="{00000000-0010-0000-0600-0000E7050000}" name="Column1465"/>
    <tableColumn id="1512" xr3:uid="{00000000-0010-0000-0600-0000E8050000}" name="Column1466"/>
    <tableColumn id="1513" xr3:uid="{00000000-0010-0000-0600-0000E9050000}" name="Column1467"/>
    <tableColumn id="1514" xr3:uid="{00000000-0010-0000-0600-0000EA050000}" name="Column1468"/>
    <tableColumn id="1515" xr3:uid="{00000000-0010-0000-0600-0000EB050000}" name="Column1469"/>
    <tableColumn id="1516" xr3:uid="{00000000-0010-0000-0600-0000EC050000}" name="Column1470"/>
    <tableColumn id="1517" xr3:uid="{00000000-0010-0000-0600-0000ED050000}" name="Column1471"/>
    <tableColumn id="1518" xr3:uid="{00000000-0010-0000-0600-0000EE050000}" name="Column1472"/>
    <tableColumn id="1519" xr3:uid="{00000000-0010-0000-0600-0000EF050000}" name="Column1473"/>
    <tableColumn id="1520" xr3:uid="{00000000-0010-0000-0600-0000F0050000}" name="Column1474"/>
    <tableColumn id="1521" xr3:uid="{00000000-0010-0000-0600-0000F1050000}" name="Column1475"/>
    <tableColumn id="1522" xr3:uid="{00000000-0010-0000-0600-0000F2050000}" name="Column1476"/>
    <tableColumn id="1523" xr3:uid="{00000000-0010-0000-0600-0000F3050000}" name="Column1477"/>
    <tableColumn id="1524" xr3:uid="{00000000-0010-0000-0600-0000F4050000}" name="Column1478"/>
    <tableColumn id="1525" xr3:uid="{00000000-0010-0000-0600-0000F5050000}" name="Column1479"/>
    <tableColumn id="1526" xr3:uid="{00000000-0010-0000-0600-0000F6050000}" name="Column1480"/>
    <tableColumn id="1527" xr3:uid="{00000000-0010-0000-0600-0000F7050000}" name="Column1481"/>
    <tableColumn id="1528" xr3:uid="{00000000-0010-0000-0600-0000F8050000}" name="Column1482"/>
    <tableColumn id="1529" xr3:uid="{00000000-0010-0000-0600-0000F9050000}" name="Column1483"/>
    <tableColumn id="1530" xr3:uid="{00000000-0010-0000-0600-0000FA050000}" name="Column1484"/>
    <tableColumn id="1531" xr3:uid="{00000000-0010-0000-0600-0000FB050000}" name="Column1485"/>
    <tableColumn id="1532" xr3:uid="{00000000-0010-0000-0600-0000FC050000}" name="Column1486"/>
    <tableColumn id="1533" xr3:uid="{00000000-0010-0000-0600-0000FD050000}" name="Column1487"/>
    <tableColumn id="1534" xr3:uid="{00000000-0010-0000-0600-0000FE050000}" name="Column1488"/>
    <tableColumn id="1535" xr3:uid="{00000000-0010-0000-0600-0000FF050000}" name="Column1489"/>
    <tableColumn id="1536" xr3:uid="{00000000-0010-0000-0600-000000060000}" name="Column1490"/>
    <tableColumn id="1537" xr3:uid="{00000000-0010-0000-0600-000001060000}" name="Column1491"/>
    <tableColumn id="1538" xr3:uid="{00000000-0010-0000-0600-000002060000}" name="Column1492"/>
    <tableColumn id="1539" xr3:uid="{00000000-0010-0000-0600-000003060000}" name="Column1493"/>
    <tableColumn id="1540" xr3:uid="{00000000-0010-0000-0600-000004060000}" name="Column1494"/>
    <tableColumn id="1541" xr3:uid="{00000000-0010-0000-0600-000005060000}" name="Column1495"/>
    <tableColumn id="1542" xr3:uid="{00000000-0010-0000-0600-000006060000}" name="Column1496"/>
    <tableColumn id="1543" xr3:uid="{00000000-0010-0000-0600-000007060000}" name="Column1497"/>
    <tableColumn id="1544" xr3:uid="{00000000-0010-0000-0600-000008060000}" name="Column1498"/>
    <tableColumn id="1545" xr3:uid="{00000000-0010-0000-0600-000009060000}" name="Column1499"/>
    <tableColumn id="1546" xr3:uid="{00000000-0010-0000-0600-00000A060000}" name="Column1500"/>
    <tableColumn id="1547" xr3:uid="{00000000-0010-0000-0600-00000B060000}" name="Column1501"/>
    <tableColumn id="1548" xr3:uid="{00000000-0010-0000-0600-00000C060000}" name="Column1502"/>
    <tableColumn id="1549" xr3:uid="{00000000-0010-0000-0600-00000D060000}" name="Column1503"/>
    <tableColumn id="1550" xr3:uid="{00000000-0010-0000-0600-00000E060000}" name="Column1504"/>
    <tableColumn id="1551" xr3:uid="{00000000-0010-0000-0600-00000F060000}" name="Column1505"/>
    <tableColumn id="1552" xr3:uid="{00000000-0010-0000-0600-000010060000}" name="Column1506"/>
    <tableColumn id="1553" xr3:uid="{00000000-0010-0000-0600-000011060000}" name="Column1507"/>
    <tableColumn id="1554" xr3:uid="{00000000-0010-0000-0600-000012060000}" name="Column1508"/>
    <tableColumn id="1555" xr3:uid="{00000000-0010-0000-0600-000013060000}" name="Column1509"/>
    <tableColumn id="1556" xr3:uid="{00000000-0010-0000-0600-000014060000}" name="Column1510"/>
    <tableColumn id="1557" xr3:uid="{00000000-0010-0000-0600-000015060000}" name="Column1511"/>
    <tableColumn id="1558" xr3:uid="{00000000-0010-0000-0600-000016060000}" name="Column1512"/>
    <tableColumn id="1559" xr3:uid="{00000000-0010-0000-0600-000017060000}" name="Column1513"/>
    <tableColumn id="1560" xr3:uid="{00000000-0010-0000-0600-000018060000}" name="Column1514"/>
    <tableColumn id="1561" xr3:uid="{00000000-0010-0000-0600-000019060000}" name="Column1515"/>
    <tableColumn id="1562" xr3:uid="{00000000-0010-0000-0600-00001A060000}" name="Column1516"/>
    <tableColumn id="1563" xr3:uid="{00000000-0010-0000-0600-00001B060000}" name="Column1517"/>
    <tableColumn id="1564" xr3:uid="{00000000-0010-0000-0600-00001C060000}" name="Column1518"/>
    <tableColumn id="1565" xr3:uid="{00000000-0010-0000-0600-00001D060000}" name="Column1519"/>
    <tableColumn id="1566" xr3:uid="{00000000-0010-0000-0600-00001E060000}" name="Column1520"/>
    <tableColumn id="1567" xr3:uid="{00000000-0010-0000-0600-00001F060000}" name="Column1521"/>
    <tableColumn id="1568" xr3:uid="{00000000-0010-0000-0600-000020060000}" name="Column1522"/>
    <tableColumn id="1569" xr3:uid="{00000000-0010-0000-0600-000021060000}" name="Column1523"/>
    <tableColumn id="1570" xr3:uid="{00000000-0010-0000-0600-000022060000}" name="Column1524"/>
    <tableColumn id="1571" xr3:uid="{00000000-0010-0000-0600-000023060000}" name="Column1525"/>
    <tableColumn id="1572" xr3:uid="{00000000-0010-0000-0600-000024060000}" name="Column1526"/>
    <tableColumn id="1573" xr3:uid="{00000000-0010-0000-0600-000025060000}" name="Column1527"/>
    <tableColumn id="1574" xr3:uid="{00000000-0010-0000-0600-000026060000}" name="Column1528"/>
    <tableColumn id="1575" xr3:uid="{00000000-0010-0000-0600-000027060000}" name="Column1529"/>
    <tableColumn id="1576" xr3:uid="{00000000-0010-0000-0600-000028060000}" name="Column1530"/>
    <tableColumn id="1577" xr3:uid="{00000000-0010-0000-0600-000029060000}" name="Column1531"/>
    <tableColumn id="1578" xr3:uid="{00000000-0010-0000-0600-00002A060000}" name="Column1532"/>
    <tableColumn id="1579" xr3:uid="{00000000-0010-0000-0600-00002B060000}" name="Column1533"/>
    <tableColumn id="1580" xr3:uid="{00000000-0010-0000-0600-00002C060000}" name="Column1534"/>
    <tableColumn id="1581" xr3:uid="{00000000-0010-0000-0600-00002D060000}" name="Column1535"/>
    <tableColumn id="1582" xr3:uid="{00000000-0010-0000-0600-00002E060000}" name="Column1536"/>
    <tableColumn id="1583" xr3:uid="{00000000-0010-0000-0600-00002F060000}" name="Column1537"/>
    <tableColumn id="1584" xr3:uid="{00000000-0010-0000-0600-000030060000}" name="Column1538"/>
    <tableColumn id="1585" xr3:uid="{00000000-0010-0000-0600-000031060000}" name="Column1539"/>
    <tableColumn id="1586" xr3:uid="{00000000-0010-0000-0600-000032060000}" name="Column1540"/>
    <tableColumn id="1587" xr3:uid="{00000000-0010-0000-0600-000033060000}" name="Column1541"/>
    <tableColumn id="1588" xr3:uid="{00000000-0010-0000-0600-000034060000}" name="Column1542"/>
    <tableColumn id="1589" xr3:uid="{00000000-0010-0000-0600-000035060000}" name="Column1543"/>
    <tableColumn id="1590" xr3:uid="{00000000-0010-0000-0600-000036060000}" name="Column1544"/>
    <tableColumn id="1591" xr3:uid="{00000000-0010-0000-0600-000037060000}" name="Column1545"/>
    <tableColumn id="1592" xr3:uid="{00000000-0010-0000-0600-000038060000}" name="Column1546"/>
    <tableColumn id="1593" xr3:uid="{00000000-0010-0000-0600-000039060000}" name="Column1547"/>
    <tableColumn id="1594" xr3:uid="{00000000-0010-0000-0600-00003A060000}" name="Column1548"/>
    <tableColumn id="1595" xr3:uid="{00000000-0010-0000-0600-00003B060000}" name="Column1549"/>
    <tableColumn id="1596" xr3:uid="{00000000-0010-0000-0600-00003C060000}" name="Column1550"/>
    <tableColumn id="1597" xr3:uid="{00000000-0010-0000-0600-00003D060000}" name="Column1551"/>
    <tableColumn id="1598" xr3:uid="{00000000-0010-0000-0600-00003E060000}" name="Column1552"/>
    <tableColumn id="1599" xr3:uid="{00000000-0010-0000-0600-00003F060000}" name="Column1553"/>
    <tableColumn id="1600" xr3:uid="{00000000-0010-0000-0600-000040060000}" name="Column1554"/>
    <tableColumn id="1601" xr3:uid="{00000000-0010-0000-0600-000041060000}" name="Column1555"/>
    <tableColumn id="1602" xr3:uid="{00000000-0010-0000-0600-000042060000}" name="Column1556"/>
    <tableColumn id="1603" xr3:uid="{00000000-0010-0000-0600-000043060000}" name="Column1557"/>
    <tableColumn id="1604" xr3:uid="{00000000-0010-0000-0600-000044060000}" name="Column1558"/>
    <tableColumn id="1605" xr3:uid="{00000000-0010-0000-0600-000045060000}" name="Column1559"/>
    <tableColumn id="1606" xr3:uid="{00000000-0010-0000-0600-000046060000}" name="Column1560"/>
    <tableColumn id="1607" xr3:uid="{00000000-0010-0000-0600-000047060000}" name="Column1561"/>
    <tableColumn id="1608" xr3:uid="{00000000-0010-0000-0600-000048060000}" name="Column1562"/>
    <tableColumn id="1609" xr3:uid="{00000000-0010-0000-0600-000049060000}" name="Column1563"/>
    <tableColumn id="1610" xr3:uid="{00000000-0010-0000-0600-00004A060000}" name="Column1564"/>
    <tableColumn id="1611" xr3:uid="{00000000-0010-0000-0600-00004B060000}" name="Column1565"/>
    <tableColumn id="1612" xr3:uid="{00000000-0010-0000-0600-00004C060000}" name="Column1566"/>
    <tableColumn id="1613" xr3:uid="{00000000-0010-0000-0600-00004D060000}" name="Column1567"/>
    <tableColumn id="1614" xr3:uid="{00000000-0010-0000-0600-00004E060000}" name="Column1568"/>
    <tableColumn id="1615" xr3:uid="{00000000-0010-0000-0600-00004F060000}" name="Column1569"/>
    <tableColumn id="1616" xr3:uid="{00000000-0010-0000-0600-000050060000}" name="Column1570"/>
    <tableColumn id="1617" xr3:uid="{00000000-0010-0000-0600-000051060000}" name="Column1571"/>
    <tableColumn id="1618" xr3:uid="{00000000-0010-0000-0600-000052060000}" name="Column1572"/>
    <tableColumn id="1619" xr3:uid="{00000000-0010-0000-0600-000053060000}" name="Column1573"/>
    <tableColumn id="1620" xr3:uid="{00000000-0010-0000-0600-000054060000}" name="Column1574"/>
    <tableColumn id="1621" xr3:uid="{00000000-0010-0000-0600-000055060000}" name="Column1575"/>
    <tableColumn id="1622" xr3:uid="{00000000-0010-0000-0600-000056060000}" name="Column1576"/>
    <tableColumn id="1623" xr3:uid="{00000000-0010-0000-0600-000057060000}" name="Column1577"/>
    <tableColumn id="1624" xr3:uid="{00000000-0010-0000-0600-000058060000}" name="Column1578"/>
    <tableColumn id="1625" xr3:uid="{00000000-0010-0000-0600-000059060000}" name="Column1579"/>
    <tableColumn id="1626" xr3:uid="{00000000-0010-0000-0600-00005A060000}" name="Column1580"/>
    <tableColumn id="1627" xr3:uid="{00000000-0010-0000-0600-00005B060000}" name="Column1581"/>
    <tableColumn id="1628" xr3:uid="{00000000-0010-0000-0600-00005C060000}" name="Column1582"/>
    <tableColumn id="1629" xr3:uid="{00000000-0010-0000-0600-00005D060000}" name="Column1583"/>
    <tableColumn id="1630" xr3:uid="{00000000-0010-0000-0600-00005E060000}" name="Column1584"/>
    <tableColumn id="1631" xr3:uid="{00000000-0010-0000-0600-00005F060000}" name="Column1585"/>
    <tableColumn id="1632" xr3:uid="{00000000-0010-0000-0600-000060060000}" name="Column1586"/>
    <tableColumn id="1633" xr3:uid="{00000000-0010-0000-0600-000061060000}" name="Column1587"/>
    <tableColumn id="1634" xr3:uid="{00000000-0010-0000-0600-000062060000}" name="Column1588"/>
    <tableColumn id="1635" xr3:uid="{00000000-0010-0000-0600-000063060000}" name="Column1589"/>
    <tableColumn id="1636" xr3:uid="{00000000-0010-0000-0600-000064060000}" name="Column1590"/>
    <tableColumn id="1637" xr3:uid="{00000000-0010-0000-0600-000065060000}" name="Column1591"/>
    <tableColumn id="1638" xr3:uid="{00000000-0010-0000-0600-000066060000}" name="Column1592"/>
    <tableColumn id="1639" xr3:uid="{00000000-0010-0000-0600-000067060000}" name="Column1593"/>
    <tableColumn id="1640" xr3:uid="{00000000-0010-0000-0600-000068060000}" name="Column1594"/>
    <tableColumn id="1641" xr3:uid="{00000000-0010-0000-0600-000069060000}" name="Column1595"/>
    <tableColumn id="1642" xr3:uid="{00000000-0010-0000-0600-00006A060000}" name="Column1596"/>
    <tableColumn id="1643" xr3:uid="{00000000-0010-0000-0600-00006B060000}" name="Column1597"/>
    <tableColumn id="1644" xr3:uid="{00000000-0010-0000-0600-00006C060000}" name="Column1598"/>
    <tableColumn id="1645" xr3:uid="{00000000-0010-0000-0600-00006D060000}" name="Column1599"/>
    <tableColumn id="1646" xr3:uid="{00000000-0010-0000-0600-00006E060000}" name="Column1600"/>
    <tableColumn id="1647" xr3:uid="{00000000-0010-0000-0600-00006F060000}" name="Column1601"/>
    <tableColumn id="1648" xr3:uid="{00000000-0010-0000-0600-000070060000}" name="Column1602"/>
    <tableColumn id="1649" xr3:uid="{00000000-0010-0000-0600-000071060000}" name="Column1603"/>
    <tableColumn id="1650" xr3:uid="{00000000-0010-0000-0600-000072060000}" name="Column1604"/>
    <tableColumn id="1651" xr3:uid="{00000000-0010-0000-0600-000073060000}" name="Column1605"/>
    <tableColumn id="1652" xr3:uid="{00000000-0010-0000-0600-000074060000}" name="Column1606"/>
    <tableColumn id="1653" xr3:uid="{00000000-0010-0000-0600-000075060000}" name="Column1607"/>
    <tableColumn id="1654" xr3:uid="{00000000-0010-0000-0600-000076060000}" name="Column1608"/>
    <tableColumn id="1655" xr3:uid="{00000000-0010-0000-0600-000077060000}" name="Column1609"/>
    <tableColumn id="1656" xr3:uid="{00000000-0010-0000-0600-000078060000}" name="Column1610"/>
    <tableColumn id="1657" xr3:uid="{00000000-0010-0000-0600-000079060000}" name="Column1611"/>
    <tableColumn id="1658" xr3:uid="{00000000-0010-0000-0600-00007A060000}" name="Column1612"/>
    <tableColumn id="1659" xr3:uid="{00000000-0010-0000-0600-00007B060000}" name="Column1613"/>
    <tableColumn id="1660" xr3:uid="{00000000-0010-0000-0600-00007C060000}" name="Column1614"/>
    <tableColumn id="1661" xr3:uid="{00000000-0010-0000-0600-00007D060000}" name="Column1615"/>
    <tableColumn id="1662" xr3:uid="{00000000-0010-0000-0600-00007E060000}" name="Column1616"/>
    <tableColumn id="1663" xr3:uid="{00000000-0010-0000-0600-00007F060000}" name="Column1617"/>
    <tableColumn id="1664" xr3:uid="{00000000-0010-0000-0600-000080060000}" name="Column1618"/>
    <tableColumn id="1665" xr3:uid="{00000000-0010-0000-0600-000081060000}" name="Column1619"/>
    <tableColumn id="1666" xr3:uid="{00000000-0010-0000-0600-000082060000}" name="Column1620"/>
    <tableColumn id="1667" xr3:uid="{00000000-0010-0000-0600-000083060000}" name="Column1621"/>
    <tableColumn id="1668" xr3:uid="{00000000-0010-0000-0600-000084060000}" name="Column1622"/>
    <tableColumn id="1669" xr3:uid="{00000000-0010-0000-0600-000085060000}" name="Column1623"/>
    <tableColumn id="1670" xr3:uid="{00000000-0010-0000-0600-000086060000}" name="Column1624"/>
    <tableColumn id="1671" xr3:uid="{00000000-0010-0000-0600-000087060000}" name="Column1625"/>
    <tableColumn id="1672" xr3:uid="{00000000-0010-0000-0600-000088060000}" name="Column1626"/>
    <tableColumn id="1673" xr3:uid="{00000000-0010-0000-0600-000089060000}" name="Column1627"/>
    <tableColumn id="1674" xr3:uid="{00000000-0010-0000-0600-00008A060000}" name="Column1628"/>
    <tableColumn id="1675" xr3:uid="{00000000-0010-0000-0600-00008B060000}" name="Column1629"/>
    <tableColumn id="1676" xr3:uid="{00000000-0010-0000-0600-00008C060000}" name="Column1630"/>
    <tableColumn id="1677" xr3:uid="{00000000-0010-0000-0600-00008D060000}" name="Column1631"/>
    <tableColumn id="1678" xr3:uid="{00000000-0010-0000-0600-00008E060000}" name="Column1632"/>
    <tableColumn id="1679" xr3:uid="{00000000-0010-0000-0600-00008F060000}" name="Column1633"/>
    <tableColumn id="1680" xr3:uid="{00000000-0010-0000-0600-000090060000}" name="Column1634"/>
    <tableColumn id="1681" xr3:uid="{00000000-0010-0000-0600-000091060000}" name="Column1635"/>
    <tableColumn id="1682" xr3:uid="{00000000-0010-0000-0600-000092060000}" name="Column1636"/>
    <tableColumn id="1683" xr3:uid="{00000000-0010-0000-0600-000093060000}" name="Column1637"/>
    <tableColumn id="1684" xr3:uid="{00000000-0010-0000-0600-000094060000}" name="Column1638"/>
    <tableColumn id="1685" xr3:uid="{00000000-0010-0000-0600-000095060000}" name="Column1639"/>
    <tableColumn id="1686" xr3:uid="{00000000-0010-0000-0600-000096060000}" name="Column1640"/>
    <tableColumn id="1687" xr3:uid="{00000000-0010-0000-0600-000097060000}" name="Column1641"/>
    <tableColumn id="1688" xr3:uid="{00000000-0010-0000-0600-000098060000}" name="Column1642"/>
    <tableColumn id="1689" xr3:uid="{00000000-0010-0000-0600-000099060000}" name="Column1643"/>
    <tableColumn id="1690" xr3:uid="{00000000-0010-0000-0600-00009A060000}" name="Column1644"/>
    <tableColumn id="1691" xr3:uid="{00000000-0010-0000-0600-00009B060000}" name="Column1645"/>
    <tableColumn id="1692" xr3:uid="{00000000-0010-0000-0600-00009C060000}" name="Column1646"/>
    <tableColumn id="1693" xr3:uid="{00000000-0010-0000-0600-00009D060000}" name="Column1647"/>
    <tableColumn id="1694" xr3:uid="{00000000-0010-0000-0600-00009E060000}" name="Column1648"/>
    <tableColumn id="1695" xr3:uid="{00000000-0010-0000-0600-00009F060000}" name="Column1649"/>
    <tableColumn id="1696" xr3:uid="{00000000-0010-0000-0600-0000A0060000}" name="Column1650"/>
    <tableColumn id="1697" xr3:uid="{00000000-0010-0000-0600-0000A1060000}" name="Column1651"/>
    <tableColumn id="1698" xr3:uid="{00000000-0010-0000-0600-0000A2060000}" name="Column1652"/>
    <tableColumn id="1699" xr3:uid="{00000000-0010-0000-0600-0000A3060000}" name="Column1653"/>
    <tableColumn id="1700" xr3:uid="{00000000-0010-0000-0600-0000A4060000}" name="Column1654"/>
    <tableColumn id="1701" xr3:uid="{00000000-0010-0000-0600-0000A5060000}" name="Column1655"/>
    <tableColumn id="1702" xr3:uid="{00000000-0010-0000-0600-0000A6060000}" name="Column1656"/>
    <tableColumn id="1703" xr3:uid="{00000000-0010-0000-0600-0000A7060000}" name="Column1657"/>
    <tableColumn id="1704" xr3:uid="{00000000-0010-0000-0600-0000A8060000}" name="Column1658"/>
    <tableColumn id="1705" xr3:uid="{00000000-0010-0000-0600-0000A9060000}" name="Column1659"/>
    <tableColumn id="1706" xr3:uid="{00000000-0010-0000-0600-0000AA060000}" name="Column1660"/>
    <tableColumn id="1707" xr3:uid="{00000000-0010-0000-0600-0000AB060000}" name="Column1661"/>
    <tableColumn id="1708" xr3:uid="{00000000-0010-0000-0600-0000AC060000}" name="Column1662"/>
    <tableColumn id="1709" xr3:uid="{00000000-0010-0000-0600-0000AD060000}" name="Column1663"/>
    <tableColumn id="1710" xr3:uid="{00000000-0010-0000-0600-0000AE060000}" name="Column1664"/>
    <tableColumn id="1711" xr3:uid="{00000000-0010-0000-0600-0000AF060000}" name="Column1665"/>
    <tableColumn id="1712" xr3:uid="{00000000-0010-0000-0600-0000B0060000}" name="Column1666"/>
    <tableColumn id="1713" xr3:uid="{00000000-0010-0000-0600-0000B1060000}" name="Column1667"/>
    <tableColumn id="1714" xr3:uid="{00000000-0010-0000-0600-0000B2060000}" name="Column1668"/>
    <tableColumn id="1715" xr3:uid="{00000000-0010-0000-0600-0000B3060000}" name="Column1669"/>
    <tableColumn id="1716" xr3:uid="{00000000-0010-0000-0600-0000B4060000}" name="Column1670"/>
    <tableColumn id="1717" xr3:uid="{00000000-0010-0000-0600-0000B5060000}" name="Column1671"/>
    <tableColumn id="1718" xr3:uid="{00000000-0010-0000-0600-0000B6060000}" name="Column1672"/>
    <tableColumn id="1719" xr3:uid="{00000000-0010-0000-0600-0000B7060000}" name="Column1673"/>
    <tableColumn id="1720" xr3:uid="{00000000-0010-0000-0600-0000B8060000}" name="Column1674"/>
    <tableColumn id="1721" xr3:uid="{00000000-0010-0000-0600-0000B9060000}" name="Column1675"/>
    <tableColumn id="1722" xr3:uid="{00000000-0010-0000-0600-0000BA060000}" name="Column1676"/>
    <tableColumn id="1723" xr3:uid="{00000000-0010-0000-0600-0000BB060000}" name="Column1677"/>
    <tableColumn id="1724" xr3:uid="{00000000-0010-0000-0600-0000BC060000}" name="Column1678"/>
    <tableColumn id="1725" xr3:uid="{00000000-0010-0000-0600-0000BD060000}" name="Column1679"/>
    <tableColumn id="1726" xr3:uid="{00000000-0010-0000-0600-0000BE060000}" name="Column1680"/>
    <tableColumn id="1727" xr3:uid="{00000000-0010-0000-0600-0000BF060000}" name="Column1681"/>
    <tableColumn id="1728" xr3:uid="{00000000-0010-0000-0600-0000C0060000}" name="Column1682"/>
    <tableColumn id="1729" xr3:uid="{00000000-0010-0000-0600-0000C1060000}" name="Column1683"/>
    <tableColumn id="1730" xr3:uid="{00000000-0010-0000-0600-0000C2060000}" name="Column1684"/>
    <tableColumn id="1731" xr3:uid="{00000000-0010-0000-0600-0000C3060000}" name="Column1685"/>
    <tableColumn id="1732" xr3:uid="{00000000-0010-0000-0600-0000C4060000}" name="Column1686"/>
    <tableColumn id="1733" xr3:uid="{00000000-0010-0000-0600-0000C5060000}" name="Column1687"/>
    <tableColumn id="1734" xr3:uid="{00000000-0010-0000-0600-0000C6060000}" name="Column1688"/>
    <tableColumn id="1735" xr3:uid="{00000000-0010-0000-0600-0000C7060000}" name="Column1689"/>
    <tableColumn id="1736" xr3:uid="{00000000-0010-0000-0600-0000C8060000}" name="Column1690"/>
    <tableColumn id="1737" xr3:uid="{00000000-0010-0000-0600-0000C9060000}" name="Column1691"/>
    <tableColumn id="1738" xr3:uid="{00000000-0010-0000-0600-0000CA060000}" name="Column1692"/>
    <tableColumn id="1739" xr3:uid="{00000000-0010-0000-0600-0000CB060000}" name="Column1693"/>
    <tableColumn id="1740" xr3:uid="{00000000-0010-0000-0600-0000CC060000}" name="Column1694"/>
    <tableColumn id="1741" xr3:uid="{00000000-0010-0000-0600-0000CD060000}" name="Column1695"/>
    <tableColumn id="1742" xr3:uid="{00000000-0010-0000-0600-0000CE060000}" name="Column1696"/>
    <tableColumn id="1743" xr3:uid="{00000000-0010-0000-0600-0000CF060000}" name="Column1697"/>
    <tableColumn id="1744" xr3:uid="{00000000-0010-0000-0600-0000D0060000}" name="Column1698"/>
    <tableColumn id="1745" xr3:uid="{00000000-0010-0000-0600-0000D1060000}" name="Column1699"/>
    <tableColumn id="1746" xr3:uid="{00000000-0010-0000-0600-0000D2060000}" name="Column1700"/>
    <tableColumn id="1747" xr3:uid="{00000000-0010-0000-0600-0000D3060000}" name="Column1701"/>
    <tableColumn id="1748" xr3:uid="{00000000-0010-0000-0600-0000D4060000}" name="Column1702"/>
    <tableColumn id="1749" xr3:uid="{00000000-0010-0000-0600-0000D5060000}" name="Column1703"/>
    <tableColumn id="1750" xr3:uid="{00000000-0010-0000-0600-0000D6060000}" name="Column1704"/>
    <tableColumn id="1751" xr3:uid="{00000000-0010-0000-0600-0000D7060000}" name="Column1705"/>
    <tableColumn id="1752" xr3:uid="{00000000-0010-0000-0600-0000D8060000}" name="Column1706"/>
    <tableColumn id="1753" xr3:uid="{00000000-0010-0000-0600-0000D9060000}" name="Column1707"/>
    <tableColumn id="1754" xr3:uid="{00000000-0010-0000-0600-0000DA060000}" name="Column1708"/>
    <tableColumn id="1755" xr3:uid="{00000000-0010-0000-0600-0000DB060000}" name="Column1709"/>
    <tableColumn id="1756" xr3:uid="{00000000-0010-0000-0600-0000DC060000}" name="Column1710"/>
    <tableColumn id="1757" xr3:uid="{00000000-0010-0000-0600-0000DD060000}" name="Column1711"/>
    <tableColumn id="1758" xr3:uid="{00000000-0010-0000-0600-0000DE060000}" name="Column1712"/>
    <tableColumn id="1759" xr3:uid="{00000000-0010-0000-0600-0000DF060000}" name="Column1713"/>
    <tableColumn id="1760" xr3:uid="{00000000-0010-0000-0600-0000E0060000}" name="Column1714"/>
    <tableColumn id="1761" xr3:uid="{00000000-0010-0000-0600-0000E1060000}" name="Column1715"/>
    <tableColumn id="1762" xr3:uid="{00000000-0010-0000-0600-0000E2060000}" name="Column1716"/>
    <tableColumn id="1763" xr3:uid="{00000000-0010-0000-0600-0000E3060000}" name="Column1717"/>
    <tableColumn id="1764" xr3:uid="{00000000-0010-0000-0600-0000E4060000}" name="Column1718"/>
    <tableColumn id="1765" xr3:uid="{00000000-0010-0000-0600-0000E5060000}" name="Column1719"/>
    <tableColumn id="1766" xr3:uid="{00000000-0010-0000-0600-0000E6060000}" name="Column1720"/>
    <tableColumn id="1767" xr3:uid="{00000000-0010-0000-0600-0000E7060000}" name="Column1721"/>
    <tableColumn id="1768" xr3:uid="{00000000-0010-0000-0600-0000E8060000}" name="Column1722"/>
    <tableColumn id="1769" xr3:uid="{00000000-0010-0000-0600-0000E9060000}" name="Column1723"/>
    <tableColumn id="1770" xr3:uid="{00000000-0010-0000-0600-0000EA060000}" name="Column1724"/>
    <tableColumn id="1771" xr3:uid="{00000000-0010-0000-0600-0000EB060000}" name="Column1725"/>
    <tableColumn id="1772" xr3:uid="{00000000-0010-0000-0600-0000EC060000}" name="Column1726"/>
    <tableColumn id="1773" xr3:uid="{00000000-0010-0000-0600-0000ED060000}" name="Column1727"/>
    <tableColumn id="1774" xr3:uid="{00000000-0010-0000-0600-0000EE060000}" name="Column1728"/>
    <tableColumn id="1775" xr3:uid="{00000000-0010-0000-0600-0000EF060000}" name="Column1729"/>
    <tableColumn id="1776" xr3:uid="{00000000-0010-0000-0600-0000F0060000}" name="Column1730"/>
    <tableColumn id="1777" xr3:uid="{00000000-0010-0000-0600-0000F1060000}" name="Column1731"/>
    <tableColumn id="1778" xr3:uid="{00000000-0010-0000-0600-0000F2060000}" name="Column1732"/>
    <tableColumn id="1779" xr3:uid="{00000000-0010-0000-0600-0000F3060000}" name="Column1733"/>
    <tableColumn id="1780" xr3:uid="{00000000-0010-0000-0600-0000F4060000}" name="Column1734"/>
    <tableColumn id="1781" xr3:uid="{00000000-0010-0000-0600-0000F5060000}" name="Column1735"/>
    <tableColumn id="1782" xr3:uid="{00000000-0010-0000-0600-0000F6060000}" name="Column1736"/>
    <tableColumn id="1783" xr3:uid="{00000000-0010-0000-0600-0000F7060000}" name="Column1737"/>
    <tableColumn id="1784" xr3:uid="{00000000-0010-0000-0600-0000F8060000}" name="Column1738"/>
    <tableColumn id="1785" xr3:uid="{00000000-0010-0000-0600-0000F9060000}" name="Column1739"/>
    <tableColumn id="1786" xr3:uid="{00000000-0010-0000-0600-0000FA060000}" name="Column1740"/>
    <tableColumn id="1787" xr3:uid="{00000000-0010-0000-0600-0000FB060000}" name="Column1741"/>
    <tableColumn id="1788" xr3:uid="{00000000-0010-0000-0600-0000FC060000}" name="Column1742"/>
    <tableColumn id="1789" xr3:uid="{00000000-0010-0000-0600-0000FD060000}" name="Column1743"/>
    <tableColumn id="1790" xr3:uid="{00000000-0010-0000-0600-0000FE060000}" name="Column1744"/>
    <tableColumn id="1791" xr3:uid="{00000000-0010-0000-0600-0000FF060000}" name="Column1745"/>
    <tableColumn id="1792" xr3:uid="{00000000-0010-0000-0600-000000070000}" name="Column1746"/>
    <tableColumn id="1793" xr3:uid="{00000000-0010-0000-0600-000001070000}" name="Column1747"/>
    <tableColumn id="1794" xr3:uid="{00000000-0010-0000-0600-000002070000}" name="Column1748"/>
    <tableColumn id="1795" xr3:uid="{00000000-0010-0000-0600-000003070000}" name="Column1749"/>
    <tableColumn id="1796" xr3:uid="{00000000-0010-0000-0600-000004070000}" name="Column1750"/>
    <tableColumn id="1797" xr3:uid="{00000000-0010-0000-0600-000005070000}" name="Column1751"/>
    <tableColumn id="1798" xr3:uid="{00000000-0010-0000-0600-000006070000}" name="Column1752"/>
    <tableColumn id="1799" xr3:uid="{00000000-0010-0000-0600-000007070000}" name="Column1753"/>
    <tableColumn id="1800" xr3:uid="{00000000-0010-0000-0600-000008070000}" name="Column1754"/>
    <tableColumn id="1801" xr3:uid="{00000000-0010-0000-0600-000009070000}" name="Column1755"/>
    <tableColumn id="1802" xr3:uid="{00000000-0010-0000-0600-00000A070000}" name="Column1756"/>
    <tableColumn id="1803" xr3:uid="{00000000-0010-0000-0600-00000B070000}" name="Column1757"/>
    <tableColumn id="1804" xr3:uid="{00000000-0010-0000-0600-00000C070000}" name="Column1758"/>
    <tableColumn id="1805" xr3:uid="{00000000-0010-0000-0600-00000D070000}" name="Column1759"/>
    <tableColumn id="1806" xr3:uid="{00000000-0010-0000-0600-00000E070000}" name="Column1760"/>
    <tableColumn id="1807" xr3:uid="{00000000-0010-0000-0600-00000F070000}" name="Column1761"/>
    <tableColumn id="1808" xr3:uid="{00000000-0010-0000-0600-000010070000}" name="Column1762"/>
    <tableColumn id="1809" xr3:uid="{00000000-0010-0000-0600-000011070000}" name="Column1763"/>
    <tableColumn id="1810" xr3:uid="{00000000-0010-0000-0600-000012070000}" name="Column1764"/>
    <tableColumn id="1811" xr3:uid="{00000000-0010-0000-0600-000013070000}" name="Column1765"/>
    <tableColumn id="1812" xr3:uid="{00000000-0010-0000-0600-000014070000}" name="Column1766"/>
    <tableColumn id="1813" xr3:uid="{00000000-0010-0000-0600-000015070000}" name="Column1767"/>
    <tableColumn id="1814" xr3:uid="{00000000-0010-0000-0600-000016070000}" name="Column1768"/>
    <tableColumn id="1815" xr3:uid="{00000000-0010-0000-0600-000017070000}" name="Column1769"/>
    <tableColumn id="1816" xr3:uid="{00000000-0010-0000-0600-000018070000}" name="Column1770"/>
    <tableColumn id="1817" xr3:uid="{00000000-0010-0000-0600-000019070000}" name="Column1771"/>
    <tableColumn id="1818" xr3:uid="{00000000-0010-0000-0600-00001A070000}" name="Column1772"/>
    <tableColumn id="1819" xr3:uid="{00000000-0010-0000-0600-00001B070000}" name="Column1773"/>
    <tableColumn id="1820" xr3:uid="{00000000-0010-0000-0600-00001C070000}" name="Column1774"/>
    <tableColumn id="1821" xr3:uid="{00000000-0010-0000-0600-00001D070000}" name="Column1775"/>
    <tableColumn id="1822" xr3:uid="{00000000-0010-0000-0600-00001E070000}" name="Column1776"/>
    <tableColumn id="1823" xr3:uid="{00000000-0010-0000-0600-00001F070000}" name="Column1777"/>
    <tableColumn id="1824" xr3:uid="{00000000-0010-0000-0600-000020070000}" name="Column1778"/>
    <tableColumn id="1825" xr3:uid="{00000000-0010-0000-0600-000021070000}" name="Column1779"/>
    <tableColumn id="1826" xr3:uid="{00000000-0010-0000-0600-000022070000}" name="Column1780"/>
    <tableColumn id="1827" xr3:uid="{00000000-0010-0000-0600-000023070000}" name="Column1781"/>
    <tableColumn id="1828" xr3:uid="{00000000-0010-0000-0600-000024070000}" name="Column1782"/>
    <tableColumn id="1829" xr3:uid="{00000000-0010-0000-0600-000025070000}" name="Column1783"/>
    <tableColumn id="1830" xr3:uid="{00000000-0010-0000-0600-000026070000}" name="Column1784"/>
    <tableColumn id="1831" xr3:uid="{00000000-0010-0000-0600-000027070000}" name="Column1785"/>
    <tableColumn id="1832" xr3:uid="{00000000-0010-0000-0600-000028070000}" name="Column1786"/>
    <tableColumn id="1833" xr3:uid="{00000000-0010-0000-0600-000029070000}" name="Column1787"/>
    <tableColumn id="1834" xr3:uid="{00000000-0010-0000-0600-00002A070000}" name="Column1788"/>
    <tableColumn id="1835" xr3:uid="{00000000-0010-0000-0600-00002B070000}" name="Column1789"/>
    <tableColumn id="1836" xr3:uid="{00000000-0010-0000-0600-00002C070000}" name="Column1790"/>
    <tableColumn id="1837" xr3:uid="{00000000-0010-0000-0600-00002D070000}" name="Column1791"/>
    <tableColumn id="1838" xr3:uid="{00000000-0010-0000-0600-00002E070000}" name="Column1792"/>
    <tableColumn id="1839" xr3:uid="{00000000-0010-0000-0600-00002F070000}" name="Column1793"/>
    <tableColumn id="1840" xr3:uid="{00000000-0010-0000-0600-000030070000}" name="Column1794"/>
    <tableColumn id="1841" xr3:uid="{00000000-0010-0000-0600-000031070000}" name="Column1795"/>
    <tableColumn id="1842" xr3:uid="{00000000-0010-0000-0600-000032070000}" name="Column1796"/>
    <tableColumn id="1843" xr3:uid="{00000000-0010-0000-0600-000033070000}" name="Column1797"/>
    <tableColumn id="1844" xr3:uid="{00000000-0010-0000-0600-000034070000}" name="Column1798"/>
    <tableColumn id="1845" xr3:uid="{00000000-0010-0000-0600-000035070000}" name="Column1799"/>
    <tableColumn id="1846" xr3:uid="{00000000-0010-0000-0600-000036070000}" name="Column1800"/>
    <tableColumn id="1847" xr3:uid="{00000000-0010-0000-0600-000037070000}" name="Column1801"/>
    <tableColumn id="1848" xr3:uid="{00000000-0010-0000-0600-000038070000}" name="Column1802"/>
    <tableColumn id="1849" xr3:uid="{00000000-0010-0000-0600-000039070000}" name="Column1803"/>
    <tableColumn id="1850" xr3:uid="{00000000-0010-0000-0600-00003A070000}" name="Column1804"/>
    <tableColumn id="1851" xr3:uid="{00000000-0010-0000-0600-00003B070000}" name="Column1805"/>
    <tableColumn id="1852" xr3:uid="{00000000-0010-0000-0600-00003C070000}" name="Column1806"/>
    <tableColumn id="1853" xr3:uid="{00000000-0010-0000-0600-00003D070000}" name="Column1807"/>
    <tableColumn id="1854" xr3:uid="{00000000-0010-0000-0600-00003E070000}" name="Column1808"/>
    <tableColumn id="1855" xr3:uid="{00000000-0010-0000-0600-00003F070000}" name="Column1809"/>
    <tableColumn id="1856" xr3:uid="{00000000-0010-0000-0600-000040070000}" name="Column1810"/>
    <tableColumn id="1857" xr3:uid="{00000000-0010-0000-0600-000041070000}" name="Column1811"/>
    <tableColumn id="1858" xr3:uid="{00000000-0010-0000-0600-000042070000}" name="Column1812"/>
    <tableColumn id="1859" xr3:uid="{00000000-0010-0000-0600-000043070000}" name="Column1813"/>
    <tableColumn id="1860" xr3:uid="{00000000-0010-0000-0600-000044070000}" name="Column1814"/>
    <tableColumn id="1861" xr3:uid="{00000000-0010-0000-0600-000045070000}" name="Column1815"/>
    <tableColumn id="1862" xr3:uid="{00000000-0010-0000-0600-000046070000}" name="Column1816"/>
    <tableColumn id="1863" xr3:uid="{00000000-0010-0000-0600-000047070000}" name="Column1817"/>
    <tableColumn id="1864" xr3:uid="{00000000-0010-0000-0600-000048070000}" name="Column1818"/>
    <tableColumn id="1865" xr3:uid="{00000000-0010-0000-0600-000049070000}" name="Column1819"/>
    <tableColumn id="1866" xr3:uid="{00000000-0010-0000-0600-00004A070000}" name="Column1820"/>
    <tableColumn id="1867" xr3:uid="{00000000-0010-0000-0600-00004B070000}" name="Column1821"/>
    <tableColumn id="1868" xr3:uid="{00000000-0010-0000-0600-00004C070000}" name="Column1822"/>
    <tableColumn id="1869" xr3:uid="{00000000-0010-0000-0600-00004D070000}" name="Column1823"/>
    <tableColumn id="1870" xr3:uid="{00000000-0010-0000-0600-00004E070000}" name="Column1824"/>
    <tableColumn id="1871" xr3:uid="{00000000-0010-0000-0600-00004F070000}" name="Column1825"/>
    <tableColumn id="1872" xr3:uid="{00000000-0010-0000-0600-000050070000}" name="Column1826"/>
    <tableColumn id="1873" xr3:uid="{00000000-0010-0000-0600-000051070000}" name="Column1827"/>
    <tableColumn id="1874" xr3:uid="{00000000-0010-0000-0600-000052070000}" name="Column1828"/>
    <tableColumn id="1875" xr3:uid="{00000000-0010-0000-0600-000053070000}" name="Column1829"/>
    <tableColumn id="1876" xr3:uid="{00000000-0010-0000-0600-000054070000}" name="Column1830"/>
    <tableColumn id="1877" xr3:uid="{00000000-0010-0000-0600-000055070000}" name="Column1831"/>
    <tableColumn id="1878" xr3:uid="{00000000-0010-0000-0600-000056070000}" name="Column1832"/>
    <tableColumn id="1879" xr3:uid="{00000000-0010-0000-0600-000057070000}" name="Column1833"/>
    <tableColumn id="1880" xr3:uid="{00000000-0010-0000-0600-000058070000}" name="Column1834"/>
    <tableColumn id="1881" xr3:uid="{00000000-0010-0000-0600-000059070000}" name="Column1835"/>
    <tableColumn id="1882" xr3:uid="{00000000-0010-0000-0600-00005A070000}" name="Column1836"/>
    <tableColumn id="1883" xr3:uid="{00000000-0010-0000-0600-00005B070000}" name="Column1837"/>
    <tableColumn id="1884" xr3:uid="{00000000-0010-0000-0600-00005C070000}" name="Column1838"/>
    <tableColumn id="1885" xr3:uid="{00000000-0010-0000-0600-00005D070000}" name="Column1839"/>
    <tableColumn id="1886" xr3:uid="{00000000-0010-0000-0600-00005E070000}" name="Column1840"/>
    <tableColumn id="1887" xr3:uid="{00000000-0010-0000-0600-00005F070000}" name="Column1841"/>
    <tableColumn id="1888" xr3:uid="{00000000-0010-0000-0600-000060070000}" name="Column1842"/>
    <tableColumn id="1889" xr3:uid="{00000000-0010-0000-0600-000061070000}" name="Column1843"/>
    <tableColumn id="1890" xr3:uid="{00000000-0010-0000-0600-000062070000}" name="Column1844"/>
    <tableColumn id="1891" xr3:uid="{00000000-0010-0000-0600-000063070000}" name="Column1845"/>
    <tableColumn id="1892" xr3:uid="{00000000-0010-0000-0600-000064070000}" name="Column1846"/>
    <tableColumn id="1893" xr3:uid="{00000000-0010-0000-0600-000065070000}" name="Column1847"/>
    <tableColumn id="1894" xr3:uid="{00000000-0010-0000-0600-000066070000}" name="Column1848"/>
    <tableColumn id="1895" xr3:uid="{00000000-0010-0000-0600-000067070000}" name="Column1849"/>
    <tableColumn id="1896" xr3:uid="{00000000-0010-0000-0600-000068070000}" name="Column1850"/>
    <tableColumn id="1897" xr3:uid="{00000000-0010-0000-0600-000069070000}" name="Column1851"/>
    <tableColumn id="1898" xr3:uid="{00000000-0010-0000-0600-00006A070000}" name="Column1852"/>
    <tableColumn id="1899" xr3:uid="{00000000-0010-0000-0600-00006B070000}" name="Column1853"/>
    <tableColumn id="1900" xr3:uid="{00000000-0010-0000-0600-00006C070000}" name="Column1854"/>
    <tableColumn id="1901" xr3:uid="{00000000-0010-0000-0600-00006D070000}" name="Column1855"/>
    <tableColumn id="1902" xr3:uid="{00000000-0010-0000-0600-00006E070000}" name="Column1856"/>
    <tableColumn id="1903" xr3:uid="{00000000-0010-0000-0600-00006F070000}" name="Column1857"/>
    <tableColumn id="1904" xr3:uid="{00000000-0010-0000-0600-000070070000}" name="Column1858"/>
    <tableColumn id="1905" xr3:uid="{00000000-0010-0000-0600-000071070000}" name="Column1859"/>
    <tableColumn id="1906" xr3:uid="{00000000-0010-0000-0600-000072070000}" name="Column1860"/>
    <tableColumn id="1907" xr3:uid="{00000000-0010-0000-0600-000073070000}" name="Column1861"/>
    <tableColumn id="1908" xr3:uid="{00000000-0010-0000-0600-000074070000}" name="Column1862"/>
    <tableColumn id="1909" xr3:uid="{00000000-0010-0000-0600-000075070000}" name="Column1863"/>
    <tableColumn id="1910" xr3:uid="{00000000-0010-0000-0600-000076070000}" name="Column1864"/>
    <tableColumn id="1911" xr3:uid="{00000000-0010-0000-0600-000077070000}" name="Column1865"/>
    <tableColumn id="1912" xr3:uid="{00000000-0010-0000-0600-000078070000}" name="Column1866"/>
    <tableColumn id="1913" xr3:uid="{00000000-0010-0000-0600-000079070000}" name="Column1867"/>
    <tableColumn id="1914" xr3:uid="{00000000-0010-0000-0600-00007A070000}" name="Column1868"/>
    <tableColumn id="1915" xr3:uid="{00000000-0010-0000-0600-00007B070000}" name="Column1869"/>
    <tableColumn id="1916" xr3:uid="{00000000-0010-0000-0600-00007C070000}" name="Column1870"/>
    <tableColumn id="1917" xr3:uid="{00000000-0010-0000-0600-00007D070000}" name="Column1871"/>
    <tableColumn id="1918" xr3:uid="{00000000-0010-0000-0600-00007E070000}" name="Column1872"/>
    <tableColumn id="1919" xr3:uid="{00000000-0010-0000-0600-00007F070000}" name="Column1873"/>
    <tableColumn id="1920" xr3:uid="{00000000-0010-0000-0600-000080070000}" name="Column1874"/>
    <tableColumn id="1921" xr3:uid="{00000000-0010-0000-0600-000081070000}" name="Column1875"/>
    <tableColumn id="1922" xr3:uid="{00000000-0010-0000-0600-000082070000}" name="Column1876"/>
    <tableColumn id="1923" xr3:uid="{00000000-0010-0000-0600-000083070000}" name="Column1877"/>
    <tableColumn id="1924" xr3:uid="{00000000-0010-0000-0600-000084070000}" name="Column1878"/>
    <tableColumn id="1925" xr3:uid="{00000000-0010-0000-0600-000085070000}" name="Column1879"/>
    <tableColumn id="1926" xr3:uid="{00000000-0010-0000-0600-000086070000}" name="Column1880"/>
    <tableColumn id="1927" xr3:uid="{00000000-0010-0000-0600-000087070000}" name="Column1881"/>
    <tableColumn id="1928" xr3:uid="{00000000-0010-0000-0600-000088070000}" name="Column1882"/>
    <tableColumn id="1929" xr3:uid="{00000000-0010-0000-0600-000089070000}" name="Column1883"/>
    <tableColumn id="1930" xr3:uid="{00000000-0010-0000-0600-00008A070000}" name="Column1884"/>
    <tableColumn id="1931" xr3:uid="{00000000-0010-0000-0600-00008B070000}" name="Column1885"/>
    <tableColumn id="1932" xr3:uid="{00000000-0010-0000-0600-00008C070000}" name="Column1886"/>
    <tableColumn id="1933" xr3:uid="{00000000-0010-0000-0600-00008D070000}" name="Column1887"/>
    <tableColumn id="1934" xr3:uid="{00000000-0010-0000-0600-00008E070000}" name="Column1888"/>
    <tableColumn id="1935" xr3:uid="{00000000-0010-0000-0600-00008F070000}" name="Column1889"/>
    <tableColumn id="1936" xr3:uid="{00000000-0010-0000-0600-000090070000}" name="Column1890"/>
    <tableColumn id="1937" xr3:uid="{00000000-0010-0000-0600-000091070000}" name="Column1891"/>
    <tableColumn id="1938" xr3:uid="{00000000-0010-0000-0600-000092070000}" name="Column1892"/>
    <tableColumn id="1939" xr3:uid="{00000000-0010-0000-0600-000093070000}" name="Column1893"/>
    <tableColumn id="1940" xr3:uid="{00000000-0010-0000-0600-000094070000}" name="Column1894"/>
    <tableColumn id="1941" xr3:uid="{00000000-0010-0000-0600-000095070000}" name="Column1895"/>
    <tableColumn id="1942" xr3:uid="{00000000-0010-0000-0600-000096070000}" name="Column1896"/>
    <tableColumn id="1943" xr3:uid="{00000000-0010-0000-0600-000097070000}" name="Column1897"/>
    <tableColumn id="1944" xr3:uid="{00000000-0010-0000-0600-000098070000}" name="Column1898"/>
    <tableColumn id="1945" xr3:uid="{00000000-0010-0000-0600-000099070000}" name="Column1899"/>
    <tableColumn id="1946" xr3:uid="{00000000-0010-0000-0600-00009A070000}" name="Column1900"/>
    <tableColumn id="1947" xr3:uid="{00000000-0010-0000-0600-00009B070000}" name="Column1901"/>
    <tableColumn id="1948" xr3:uid="{00000000-0010-0000-0600-00009C070000}" name="Column1902"/>
    <tableColumn id="1949" xr3:uid="{00000000-0010-0000-0600-00009D070000}" name="Column1903"/>
    <tableColumn id="1950" xr3:uid="{00000000-0010-0000-0600-00009E070000}" name="Column1904"/>
    <tableColumn id="1951" xr3:uid="{00000000-0010-0000-0600-00009F070000}" name="Column1905"/>
    <tableColumn id="1952" xr3:uid="{00000000-0010-0000-0600-0000A0070000}" name="Column1906"/>
    <tableColumn id="1953" xr3:uid="{00000000-0010-0000-0600-0000A1070000}" name="Column1907"/>
    <tableColumn id="1954" xr3:uid="{00000000-0010-0000-0600-0000A2070000}" name="Column1908"/>
    <tableColumn id="1955" xr3:uid="{00000000-0010-0000-0600-0000A3070000}" name="Column1909"/>
    <tableColumn id="1956" xr3:uid="{00000000-0010-0000-0600-0000A4070000}" name="Column1910"/>
    <tableColumn id="1957" xr3:uid="{00000000-0010-0000-0600-0000A5070000}" name="Column1911"/>
    <tableColumn id="1958" xr3:uid="{00000000-0010-0000-0600-0000A6070000}" name="Column1912"/>
    <tableColumn id="1959" xr3:uid="{00000000-0010-0000-0600-0000A7070000}" name="Column1913"/>
    <tableColumn id="1960" xr3:uid="{00000000-0010-0000-0600-0000A8070000}" name="Column1914"/>
    <tableColumn id="1961" xr3:uid="{00000000-0010-0000-0600-0000A9070000}" name="Column1915"/>
    <tableColumn id="1962" xr3:uid="{00000000-0010-0000-0600-0000AA070000}" name="Column1916"/>
    <tableColumn id="1963" xr3:uid="{00000000-0010-0000-0600-0000AB070000}" name="Column1917"/>
    <tableColumn id="1964" xr3:uid="{00000000-0010-0000-0600-0000AC070000}" name="Column1918"/>
    <tableColumn id="1965" xr3:uid="{00000000-0010-0000-0600-0000AD070000}" name="Column1919"/>
    <tableColumn id="1966" xr3:uid="{00000000-0010-0000-0600-0000AE070000}" name="Column1920"/>
    <tableColumn id="1967" xr3:uid="{00000000-0010-0000-0600-0000AF070000}" name="Column1921"/>
    <tableColumn id="1968" xr3:uid="{00000000-0010-0000-0600-0000B0070000}" name="Column1922"/>
    <tableColumn id="1969" xr3:uid="{00000000-0010-0000-0600-0000B1070000}" name="Column1923"/>
    <tableColumn id="1970" xr3:uid="{00000000-0010-0000-0600-0000B2070000}" name="Column1924"/>
    <tableColumn id="1971" xr3:uid="{00000000-0010-0000-0600-0000B3070000}" name="Column1925"/>
    <tableColumn id="1972" xr3:uid="{00000000-0010-0000-0600-0000B4070000}" name="Column1926"/>
    <tableColumn id="1973" xr3:uid="{00000000-0010-0000-0600-0000B5070000}" name="Column1927"/>
    <tableColumn id="1974" xr3:uid="{00000000-0010-0000-0600-0000B6070000}" name="Column1928"/>
    <tableColumn id="1975" xr3:uid="{00000000-0010-0000-0600-0000B7070000}" name="Column1929"/>
    <tableColumn id="1976" xr3:uid="{00000000-0010-0000-0600-0000B8070000}" name="Column1930"/>
    <tableColumn id="1977" xr3:uid="{00000000-0010-0000-0600-0000B9070000}" name="Column1931"/>
    <tableColumn id="1978" xr3:uid="{00000000-0010-0000-0600-0000BA070000}" name="Column1932"/>
    <tableColumn id="1979" xr3:uid="{00000000-0010-0000-0600-0000BB070000}" name="Column1933"/>
    <tableColumn id="1980" xr3:uid="{00000000-0010-0000-0600-0000BC070000}" name="Column1934"/>
    <tableColumn id="1981" xr3:uid="{00000000-0010-0000-0600-0000BD070000}" name="Column1935"/>
    <tableColumn id="1982" xr3:uid="{00000000-0010-0000-0600-0000BE070000}" name="Column1936"/>
    <tableColumn id="1983" xr3:uid="{00000000-0010-0000-0600-0000BF070000}" name="Column1937"/>
    <tableColumn id="1984" xr3:uid="{00000000-0010-0000-0600-0000C0070000}" name="Column1938"/>
    <tableColumn id="1985" xr3:uid="{00000000-0010-0000-0600-0000C1070000}" name="Column1939"/>
    <tableColumn id="1986" xr3:uid="{00000000-0010-0000-0600-0000C2070000}" name="Column1940"/>
    <tableColumn id="1987" xr3:uid="{00000000-0010-0000-0600-0000C3070000}" name="Column1941"/>
    <tableColumn id="1988" xr3:uid="{00000000-0010-0000-0600-0000C4070000}" name="Column1942"/>
    <tableColumn id="1989" xr3:uid="{00000000-0010-0000-0600-0000C5070000}" name="Column1943"/>
    <tableColumn id="1990" xr3:uid="{00000000-0010-0000-0600-0000C6070000}" name="Column1944"/>
    <tableColumn id="1991" xr3:uid="{00000000-0010-0000-0600-0000C7070000}" name="Column1945"/>
    <tableColumn id="1992" xr3:uid="{00000000-0010-0000-0600-0000C8070000}" name="Column1946"/>
    <tableColumn id="1993" xr3:uid="{00000000-0010-0000-0600-0000C9070000}" name="Column1947"/>
    <tableColumn id="1994" xr3:uid="{00000000-0010-0000-0600-0000CA070000}" name="Column1948"/>
    <tableColumn id="1995" xr3:uid="{00000000-0010-0000-0600-0000CB070000}" name="Column1949"/>
    <tableColumn id="1996" xr3:uid="{00000000-0010-0000-0600-0000CC070000}" name="Column1950"/>
    <tableColumn id="1997" xr3:uid="{00000000-0010-0000-0600-0000CD070000}" name="Column1951"/>
    <tableColumn id="1998" xr3:uid="{00000000-0010-0000-0600-0000CE070000}" name="Column1952"/>
    <tableColumn id="1999" xr3:uid="{00000000-0010-0000-0600-0000CF070000}" name="Column1953"/>
    <tableColumn id="2000" xr3:uid="{00000000-0010-0000-0600-0000D0070000}" name="Column1954"/>
    <tableColumn id="2001" xr3:uid="{00000000-0010-0000-0600-0000D1070000}" name="Column1955"/>
    <tableColumn id="2002" xr3:uid="{00000000-0010-0000-0600-0000D2070000}" name="Column1956"/>
    <tableColumn id="2003" xr3:uid="{00000000-0010-0000-0600-0000D3070000}" name="Column1957"/>
    <tableColumn id="2004" xr3:uid="{00000000-0010-0000-0600-0000D4070000}" name="Column1958"/>
    <tableColumn id="2005" xr3:uid="{00000000-0010-0000-0600-0000D5070000}" name="Column1959"/>
    <tableColumn id="2006" xr3:uid="{00000000-0010-0000-0600-0000D6070000}" name="Column1960"/>
    <tableColumn id="2007" xr3:uid="{00000000-0010-0000-0600-0000D7070000}" name="Column1961"/>
    <tableColumn id="2008" xr3:uid="{00000000-0010-0000-0600-0000D8070000}" name="Column1962"/>
    <tableColumn id="2009" xr3:uid="{00000000-0010-0000-0600-0000D9070000}" name="Column1963"/>
    <tableColumn id="2010" xr3:uid="{00000000-0010-0000-0600-0000DA070000}" name="Column1964"/>
    <tableColumn id="2011" xr3:uid="{00000000-0010-0000-0600-0000DB070000}" name="Column1965"/>
    <tableColumn id="2012" xr3:uid="{00000000-0010-0000-0600-0000DC070000}" name="Column1966"/>
    <tableColumn id="2013" xr3:uid="{00000000-0010-0000-0600-0000DD070000}" name="Column1967"/>
    <tableColumn id="2014" xr3:uid="{00000000-0010-0000-0600-0000DE070000}" name="Column1968"/>
    <tableColumn id="2015" xr3:uid="{00000000-0010-0000-0600-0000DF070000}" name="Column1969"/>
    <tableColumn id="2016" xr3:uid="{00000000-0010-0000-0600-0000E0070000}" name="Column1970"/>
    <tableColumn id="2017" xr3:uid="{00000000-0010-0000-0600-0000E1070000}" name="Column1971"/>
    <tableColumn id="2018" xr3:uid="{00000000-0010-0000-0600-0000E2070000}" name="Column1972"/>
    <tableColumn id="2019" xr3:uid="{00000000-0010-0000-0600-0000E3070000}" name="Column1973"/>
    <tableColumn id="2020" xr3:uid="{00000000-0010-0000-0600-0000E4070000}" name="Column1974"/>
    <tableColumn id="2021" xr3:uid="{00000000-0010-0000-0600-0000E5070000}" name="Column1975"/>
    <tableColumn id="2022" xr3:uid="{00000000-0010-0000-0600-0000E6070000}" name="Column1976"/>
    <tableColumn id="2023" xr3:uid="{00000000-0010-0000-0600-0000E7070000}" name="Column1977"/>
    <tableColumn id="2024" xr3:uid="{00000000-0010-0000-0600-0000E8070000}" name="Column1978"/>
    <tableColumn id="2025" xr3:uid="{00000000-0010-0000-0600-0000E9070000}" name="Column1979"/>
    <tableColumn id="2026" xr3:uid="{00000000-0010-0000-0600-0000EA070000}" name="Column1980"/>
    <tableColumn id="2027" xr3:uid="{00000000-0010-0000-0600-0000EB070000}" name="Column1981"/>
    <tableColumn id="2028" xr3:uid="{00000000-0010-0000-0600-0000EC070000}" name="Column1982"/>
    <tableColumn id="2029" xr3:uid="{00000000-0010-0000-0600-0000ED070000}" name="Column1983"/>
    <tableColumn id="2030" xr3:uid="{00000000-0010-0000-0600-0000EE070000}" name="Column1984"/>
    <tableColumn id="2031" xr3:uid="{00000000-0010-0000-0600-0000EF070000}" name="Column1985"/>
    <tableColumn id="2032" xr3:uid="{00000000-0010-0000-0600-0000F0070000}" name="Column1986"/>
    <tableColumn id="2033" xr3:uid="{00000000-0010-0000-0600-0000F1070000}" name="Column1987"/>
    <tableColumn id="2034" xr3:uid="{00000000-0010-0000-0600-0000F2070000}" name="Column1988"/>
    <tableColumn id="2035" xr3:uid="{00000000-0010-0000-0600-0000F3070000}" name="Column1989"/>
    <tableColumn id="2036" xr3:uid="{00000000-0010-0000-0600-0000F4070000}" name="Column1990"/>
    <tableColumn id="2037" xr3:uid="{00000000-0010-0000-0600-0000F5070000}" name="Column1991"/>
    <tableColumn id="2038" xr3:uid="{00000000-0010-0000-0600-0000F6070000}" name="Column1992"/>
    <tableColumn id="2039" xr3:uid="{00000000-0010-0000-0600-0000F7070000}" name="Column1993"/>
    <tableColumn id="2040" xr3:uid="{00000000-0010-0000-0600-0000F8070000}" name="Column1994"/>
    <tableColumn id="2041" xr3:uid="{00000000-0010-0000-0600-0000F9070000}" name="Column1995"/>
    <tableColumn id="2042" xr3:uid="{00000000-0010-0000-0600-0000FA070000}" name="Column1996"/>
    <tableColumn id="2043" xr3:uid="{00000000-0010-0000-0600-0000FB070000}" name="Column1997"/>
    <tableColumn id="2044" xr3:uid="{00000000-0010-0000-0600-0000FC070000}" name="Column1998"/>
    <tableColumn id="2045" xr3:uid="{00000000-0010-0000-0600-0000FD070000}" name="Column1999"/>
    <tableColumn id="2046" xr3:uid="{00000000-0010-0000-0600-0000FE070000}" name="Column2000"/>
    <tableColumn id="2047" xr3:uid="{00000000-0010-0000-0600-0000FF070000}" name="Column2001"/>
    <tableColumn id="2048" xr3:uid="{00000000-0010-0000-0600-000000080000}" name="Column2002"/>
    <tableColumn id="2049" xr3:uid="{00000000-0010-0000-0600-000001080000}" name="Column2003"/>
    <tableColumn id="2050" xr3:uid="{00000000-0010-0000-0600-000002080000}" name="Column2004"/>
    <tableColumn id="2051" xr3:uid="{00000000-0010-0000-0600-000003080000}" name="Column2005"/>
    <tableColumn id="2052" xr3:uid="{00000000-0010-0000-0600-000004080000}" name="Column2006"/>
    <tableColumn id="2053" xr3:uid="{00000000-0010-0000-0600-000005080000}" name="Column2007"/>
    <tableColumn id="2054" xr3:uid="{00000000-0010-0000-0600-000006080000}" name="Column2008"/>
    <tableColumn id="2055" xr3:uid="{00000000-0010-0000-0600-000007080000}" name="Column2009"/>
    <tableColumn id="2056" xr3:uid="{00000000-0010-0000-0600-000008080000}" name="Column2010"/>
    <tableColumn id="2057" xr3:uid="{00000000-0010-0000-0600-000009080000}" name="Column2011"/>
    <tableColumn id="2058" xr3:uid="{00000000-0010-0000-0600-00000A080000}" name="Column2012"/>
    <tableColumn id="2059" xr3:uid="{00000000-0010-0000-0600-00000B080000}" name="Column2013"/>
    <tableColumn id="2060" xr3:uid="{00000000-0010-0000-0600-00000C080000}" name="Column2014"/>
    <tableColumn id="2061" xr3:uid="{00000000-0010-0000-0600-00000D080000}" name="Column2015"/>
    <tableColumn id="2062" xr3:uid="{00000000-0010-0000-0600-00000E080000}" name="Column2016"/>
    <tableColumn id="2063" xr3:uid="{00000000-0010-0000-0600-00000F080000}" name="Column2017"/>
    <tableColumn id="2064" xr3:uid="{00000000-0010-0000-0600-000010080000}" name="Column2018"/>
    <tableColumn id="2065" xr3:uid="{00000000-0010-0000-0600-000011080000}" name="Column2019"/>
    <tableColumn id="2066" xr3:uid="{00000000-0010-0000-0600-000012080000}" name="Column2020"/>
    <tableColumn id="2067" xr3:uid="{00000000-0010-0000-0600-000013080000}" name="Column2021"/>
    <tableColumn id="2068" xr3:uid="{00000000-0010-0000-0600-000014080000}" name="Column2022"/>
    <tableColumn id="2069" xr3:uid="{00000000-0010-0000-0600-000015080000}" name="Column2023"/>
    <tableColumn id="2070" xr3:uid="{00000000-0010-0000-0600-000016080000}" name="Column2024"/>
    <tableColumn id="2071" xr3:uid="{00000000-0010-0000-0600-000017080000}" name="Column2025"/>
    <tableColumn id="2072" xr3:uid="{00000000-0010-0000-0600-000018080000}" name="Column2026"/>
    <tableColumn id="2073" xr3:uid="{00000000-0010-0000-0600-000019080000}" name="Column2027"/>
    <tableColumn id="2074" xr3:uid="{00000000-0010-0000-0600-00001A080000}" name="Column2028"/>
    <tableColumn id="2075" xr3:uid="{00000000-0010-0000-0600-00001B080000}" name="Column2029"/>
    <tableColumn id="2076" xr3:uid="{00000000-0010-0000-0600-00001C080000}" name="Column2030"/>
    <tableColumn id="2077" xr3:uid="{00000000-0010-0000-0600-00001D080000}" name="Column2031"/>
    <tableColumn id="2078" xr3:uid="{00000000-0010-0000-0600-00001E080000}" name="Column2032"/>
    <tableColumn id="2079" xr3:uid="{00000000-0010-0000-0600-00001F080000}" name="Column2033"/>
    <tableColumn id="2080" xr3:uid="{00000000-0010-0000-0600-000020080000}" name="Column2034"/>
    <tableColumn id="2081" xr3:uid="{00000000-0010-0000-0600-000021080000}" name="Column2035"/>
    <tableColumn id="2082" xr3:uid="{00000000-0010-0000-0600-000022080000}" name="Column2036"/>
    <tableColumn id="2083" xr3:uid="{00000000-0010-0000-0600-000023080000}" name="Column2037"/>
    <tableColumn id="2084" xr3:uid="{00000000-0010-0000-0600-000024080000}" name="Column2038"/>
    <tableColumn id="2085" xr3:uid="{00000000-0010-0000-0600-000025080000}" name="Column2039"/>
    <tableColumn id="2086" xr3:uid="{00000000-0010-0000-0600-000026080000}" name="Column2040"/>
    <tableColumn id="2087" xr3:uid="{00000000-0010-0000-0600-000027080000}" name="Column2041"/>
    <tableColumn id="2088" xr3:uid="{00000000-0010-0000-0600-000028080000}" name="Column2042"/>
    <tableColumn id="2089" xr3:uid="{00000000-0010-0000-0600-000029080000}" name="Column2043"/>
    <tableColumn id="2090" xr3:uid="{00000000-0010-0000-0600-00002A080000}" name="Column2044"/>
    <tableColumn id="2091" xr3:uid="{00000000-0010-0000-0600-00002B080000}" name="Column2045"/>
    <tableColumn id="2092" xr3:uid="{00000000-0010-0000-0600-00002C080000}" name="Column2046"/>
    <tableColumn id="2093" xr3:uid="{00000000-0010-0000-0600-00002D080000}" name="Column2047"/>
    <tableColumn id="2094" xr3:uid="{00000000-0010-0000-0600-00002E080000}" name="Column2048"/>
    <tableColumn id="2095" xr3:uid="{00000000-0010-0000-0600-00002F080000}" name="Column2049"/>
    <tableColumn id="2096" xr3:uid="{00000000-0010-0000-0600-000030080000}" name="Column2050"/>
    <tableColumn id="2097" xr3:uid="{00000000-0010-0000-0600-000031080000}" name="Column2051"/>
    <tableColumn id="2098" xr3:uid="{00000000-0010-0000-0600-000032080000}" name="Column2052"/>
    <tableColumn id="2099" xr3:uid="{00000000-0010-0000-0600-000033080000}" name="Column2053"/>
    <tableColumn id="2100" xr3:uid="{00000000-0010-0000-0600-000034080000}" name="Column2054"/>
    <tableColumn id="2101" xr3:uid="{00000000-0010-0000-0600-000035080000}" name="Column2055"/>
    <tableColumn id="2102" xr3:uid="{00000000-0010-0000-0600-000036080000}" name="Column2056"/>
    <tableColumn id="2103" xr3:uid="{00000000-0010-0000-0600-000037080000}" name="Column2057"/>
    <tableColumn id="2104" xr3:uid="{00000000-0010-0000-0600-000038080000}" name="Column2058"/>
    <tableColumn id="2105" xr3:uid="{00000000-0010-0000-0600-000039080000}" name="Column2059"/>
    <tableColumn id="2106" xr3:uid="{00000000-0010-0000-0600-00003A080000}" name="Column2060"/>
    <tableColumn id="2107" xr3:uid="{00000000-0010-0000-0600-00003B080000}" name="Column2061"/>
    <tableColumn id="2108" xr3:uid="{00000000-0010-0000-0600-00003C080000}" name="Column2062"/>
    <tableColumn id="2109" xr3:uid="{00000000-0010-0000-0600-00003D080000}" name="Column2063"/>
    <tableColumn id="2110" xr3:uid="{00000000-0010-0000-0600-00003E080000}" name="Column2064"/>
    <tableColumn id="2111" xr3:uid="{00000000-0010-0000-0600-00003F080000}" name="Column2065"/>
    <tableColumn id="2112" xr3:uid="{00000000-0010-0000-0600-000040080000}" name="Column2066"/>
    <tableColumn id="2113" xr3:uid="{00000000-0010-0000-0600-000041080000}" name="Column2067"/>
    <tableColumn id="2114" xr3:uid="{00000000-0010-0000-0600-000042080000}" name="Column2068"/>
    <tableColumn id="2115" xr3:uid="{00000000-0010-0000-0600-000043080000}" name="Column2069"/>
    <tableColumn id="2116" xr3:uid="{00000000-0010-0000-0600-000044080000}" name="Column2070"/>
    <tableColumn id="2117" xr3:uid="{00000000-0010-0000-0600-000045080000}" name="Column2071"/>
    <tableColumn id="2118" xr3:uid="{00000000-0010-0000-0600-000046080000}" name="Column2072"/>
    <tableColumn id="2119" xr3:uid="{00000000-0010-0000-0600-000047080000}" name="Column2073"/>
    <tableColumn id="2120" xr3:uid="{00000000-0010-0000-0600-000048080000}" name="Column2074"/>
    <tableColumn id="2121" xr3:uid="{00000000-0010-0000-0600-000049080000}" name="Column2075"/>
    <tableColumn id="2122" xr3:uid="{00000000-0010-0000-0600-00004A080000}" name="Column2076"/>
    <tableColumn id="2123" xr3:uid="{00000000-0010-0000-0600-00004B080000}" name="Column2077"/>
    <tableColumn id="2124" xr3:uid="{00000000-0010-0000-0600-00004C080000}" name="Column2078"/>
    <tableColumn id="2125" xr3:uid="{00000000-0010-0000-0600-00004D080000}" name="Column2079"/>
    <tableColumn id="2126" xr3:uid="{00000000-0010-0000-0600-00004E080000}" name="Column2080"/>
    <tableColumn id="2127" xr3:uid="{00000000-0010-0000-0600-00004F080000}" name="Column2081"/>
    <tableColumn id="2128" xr3:uid="{00000000-0010-0000-0600-000050080000}" name="Column2082"/>
    <tableColumn id="2129" xr3:uid="{00000000-0010-0000-0600-000051080000}" name="Column2083"/>
    <tableColumn id="2130" xr3:uid="{00000000-0010-0000-0600-000052080000}" name="Column2084"/>
    <tableColumn id="2131" xr3:uid="{00000000-0010-0000-0600-000053080000}" name="Column2085"/>
    <tableColumn id="2132" xr3:uid="{00000000-0010-0000-0600-000054080000}" name="Column2086"/>
    <tableColumn id="2133" xr3:uid="{00000000-0010-0000-0600-000055080000}" name="Column2087"/>
    <tableColumn id="2134" xr3:uid="{00000000-0010-0000-0600-000056080000}" name="Column2088"/>
    <tableColumn id="2135" xr3:uid="{00000000-0010-0000-0600-000057080000}" name="Column2089"/>
    <tableColumn id="2136" xr3:uid="{00000000-0010-0000-0600-000058080000}" name="Column2090"/>
    <tableColumn id="2137" xr3:uid="{00000000-0010-0000-0600-000059080000}" name="Column2091"/>
    <tableColumn id="2138" xr3:uid="{00000000-0010-0000-0600-00005A080000}" name="Column2092"/>
    <tableColumn id="2139" xr3:uid="{00000000-0010-0000-0600-00005B080000}" name="Column2093"/>
    <tableColumn id="2140" xr3:uid="{00000000-0010-0000-0600-00005C080000}" name="Column2094"/>
    <tableColumn id="2141" xr3:uid="{00000000-0010-0000-0600-00005D080000}" name="Column2095"/>
    <tableColumn id="2142" xr3:uid="{00000000-0010-0000-0600-00005E080000}" name="Column2096"/>
    <tableColumn id="2143" xr3:uid="{00000000-0010-0000-0600-00005F080000}" name="Column2097"/>
    <tableColumn id="2144" xr3:uid="{00000000-0010-0000-0600-000060080000}" name="Column2098"/>
    <tableColumn id="2145" xr3:uid="{00000000-0010-0000-0600-000061080000}" name="Column2099"/>
    <tableColumn id="2146" xr3:uid="{00000000-0010-0000-0600-000062080000}" name="Column2100"/>
    <tableColumn id="2147" xr3:uid="{00000000-0010-0000-0600-000063080000}" name="Column2101"/>
    <tableColumn id="2148" xr3:uid="{00000000-0010-0000-0600-000064080000}" name="Column2102"/>
    <tableColumn id="2149" xr3:uid="{00000000-0010-0000-0600-000065080000}" name="Column2103"/>
    <tableColumn id="2150" xr3:uid="{00000000-0010-0000-0600-000066080000}" name="Column2104"/>
    <tableColumn id="2151" xr3:uid="{00000000-0010-0000-0600-000067080000}" name="Column2105"/>
    <tableColumn id="2152" xr3:uid="{00000000-0010-0000-0600-000068080000}" name="Column2106"/>
    <tableColumn id="2153" xr3:uid="{00000000-0010-0000-0600-000069080000}" name="Column2107"/>
    <tableColumn id="2154" xr3:uid="{00000000-0010-0000-0600-00006A080000}" name="Column2108"/>
    <tableColumn id="2155" xr3:uid="{00000000-0010-0000-0600-00006B080000}" name="Column2109"/>
    <tableColumn id="2156" xr3:uid="{00000000-0010-0000-0600-00006C080000}" name="Column2110"/>
    <tableColumn id="2157" xr3:uid="{00000000-0010-0000-0600-00006D080000}" name="Column2111"/>
    <tableColumn id="2158" xr3:uid="{00000000-0010-0000-0600-00006E080000}" name="Column2112"/>
    <tableColumn id="2159" xr3:uid="{00000000-0010-0000-0600-00006F080000}" name="Column2113"/>
    <tableColumn id="2160" xr3:uid="{00000000-0010-0000-0600-000070080000}" name="Column2114"/>
    <tableColumn id="2161" xr3:uid="{00000000-0010-0000-0600-000071080000}" name="Column2115"/>
    <tableColumn id="2162" xr3:uid="{00000000-0010-0000-0600-000072080000}" name="Column2116"/>
    <tableColumn id="2163" xr3:uid="{00000000-0010-0000-0600-000073080000}" name="Column2117"/>
    <tableColumn id="2164" xr3:uid="{00000000-0010-0000-0600-000074080000}" name="Column2118"/>
    <tableColumn id="2165" xr3:uid="{00000000-0010-0000-0600-000075080000}" name="Column2119"/>
    <tableColumn id="2166" xr3:uid="{00000000-0010-0000-0600-000076080000}" name="Column2120"/>
    <tableColumn id="2167" xr3:uid="{00000000-0010-0000-0600-000077080000}" name="Column2121"/>
    <tableColumn id="2168" xr3:uid="{00000000-0010-0000-0600-000078080000}" name="Column2122"/>
    <tableColumn id="2169" xr3:uid="{00000000-0010-0000-0600-000079080000}" name="Column2123"/>
    <tableColumn id="2170" xr3:uid="{00000000-0010-0000-0600-00007A080000}" name="Column2124"/>
    <tableColumn id="2171" xr3:uid="{00000000-0010-0000-0600-00007B080000}" name="Column2125"/>
    <tableColumn id="2172" xr3:uid="{00000000-0010-0000-0600-00007C080000}" name="Column2126"/>
    <tableColumn id="2173" xr3:uid="{00000000-0010-0000-0600-00007D080000}" name="Column2127"/>
    <tableColumn id="2174" xr3:uid="{00000000-0010-0000-0600-00007E080000}" name="Column2128"/>
    <tableColumn id="2175" xr3:uid="{00000000-0010-0000-0600-00007F080000}" name="Column2129"/>
    <tableColumn id="2176" xr3:uid="{00000000-0010-0000-0600-000080080000}" name="Column2130"/>
    <tableColumn id="2177" xr3:uid="{00000000-0010-0000-0600-000081080000}" name="Column2131"/>
    <tableColumn id="2178" xr3:uid="{00000000-0010-0000-0600-000082080000}" name="Column2132"/>
    <tableColumn id="2179" xr3:uid="{00000000-0010-0000-0600-000083080000}" name="Column2133"/>
    <tableColumn id="2180" xr3:uid="{00000000-0010-0000-0600-000084080000}" name="Column2134"/>
    <tableColumn id="2181" xr3:uid="{00000000-0010-0000-0600-000085080000}" name="Column2135"/>
    <tableColumn id="2182" xr3:uid="{00000000-0010-0000-0600-000086080000}" name="Column2136"/>
    <tableColumn id="2183" xr3:uid="{00000000-0010-0000-0600-000087080000}" name="Column2137"/>
    <tableColumn id="2184" xr3:uid="{00000000-0010-0000-0600-000088080000}" name="Column2138"/>
    <tableColumn id="2185" xr3:uid="{00000000-0010-0000-0600-000089080000}" name="Column2139"/>
    <tableColumn id="2186" xr3:uid="{00000000-0010-0000-0600-00008A080000}" name="Column2140"/>
    <tableColumn id="2187" xr3:uid="{00000000-0010-0000-0600-00008B080000}" name="Column2141"/>
    <tableColumn id="2188" xr3:uid="{00000000-0010-0000-0600-00008C080000}" name="Column2142"/>
    <tableColumn id="2189" xr3:uid="{00000000-0010-0000-0600-00008D080000}" name="Column2143"/>
    <tableColumn id="2190" xr3:uid="{00000000-0010-0000-0600-00008E080000}" name="Column2144"/>
    <tableColumn id="2191" xr3:uid="{00000000-0010-0000-0600-00008F080000}" name="Column2145"/>
    <tableColumn id="2192" xr3:uid="{00000000-0010-0000-0600-000090080000}" name="Column2146"/>
    <tableColumn id="2193" xr3:uid="{00000000-0010-0000-0600-000091080000}" name="Column2147"/>
    <tableColumn id="2194" xr3:uid="{00000000-0010-0000-0600-000092080000}" name="Column2148"/>
    <tableColumn id="2195" xr3:uid="{00000000-0010-0000-0600-000093080000}" name="Column2149"/>
    <tableColumn id="2196" xr3:uid="{00000000-0010-0000-0600-000094080000}" name="Column2150"/>
    <tableColumn id="2197" xr3:uid="{00000000-0010-0000-0600-000095080000}" name="Column2151"/>
    <tableColumn id="2198" xr3:uid="{00000000-0010-0000-0600-000096080000}" name="Column2152"/>
    <tableColumn id="2199" xr3:uid="{00000000-0010-0000-0600-000097080000}" name="Column2153"/>
    <tableColumn id="2200" xr3:uid="{00000000-0010-0000-0600-000098080000}" name="Column2154"/>
    <tableColumn id="2201" xr3:uid="{00000000-0010-0000-0600-000099080000}" name="Column2155"/>
    <tableColumn id="2202" xr3:uid="{00000000-0010-0000-0600-00009A080000}" name="Column2156"/>
    <tableColumn id="2203" xr3:uid="{00000000-0010-0000-0600-00009B080000}" name="Column2157"/>
    <tableColumn id="2204" xr3:uid="{00000000-0010-0000-0600-00009C080000}" name="Column2158"/>
    <tableColumn id="2205" xr3:uid="{00000000-0010-0000-0600-00009D080000}" name="Column2159"/>
    <tableColumn id="2206" xr3:uid="{00000000-0010-0000-0600-00009E080000}" name="Column2160"/>
    <tableColumn id="2207" xr3:uid="{00000000-0010-0000-0600-00009F080000}" name="Column2161"/>
    <tableColumn id="2208" xr3:uid="{00000000-0010-0000-0600-0000A0080000}" name="Column2162"/>
    <tableColumn id="2209" xr3:uid="{00000000-0010-0000-0600-0000A1080000}" name="Column2163"/>
    <tableColumn id="2210" xr3:uid="{00000000-0010-0000-0600-0000A2080000}" name="Column2164"/>
    <tableColumn id="2211" xr3:uid="{00000000-0010-0000-0600-0000A3080000}" name="Column2165"/>
    <tableColumn id="2212" xr3:uid="{00000000-0010-0000-0600-0000A4080000}" name="Column2166"/>
    <tableColumn id="2213" xr3:uid="{00000000-0010-0000-0600-0000A5080000}" name="Column2167"/>
    <tableColumn id="2214" xr3:uid="{00000000-0010-0000-0600-0000A6080000}" name="Column2168"/>
    <tableColumn id="2215" xr3:uid="{00000000-0010-0000-0600-0000A7080000}" name="Column2169"/>
    <tableColumn id="2216" xr3:uid="{00000000-0010-0000-0600-0000A8080000}" name="Column2170"/>
    <tableColumn id="2217" xr3:uid="{00000000-0010-0000-0600-0000A9080000}" name="Column2171"/>
    <tableColumn id="2218" xr3:uid="{00000000-0010-0000-0600-0000AA080000}" name="Column2172"/>
    <tableColumn id="2219" xr3:uid="{00000000-0010-0000-0600-0000AB080000}" name="Column2173"/>
    <tableColumn id="2220" xr3:uid="{00000000-0010-0000-0600-0000AC080000}" name="Column2174"/>
    <tableColumn id="2221" xr3:uid="{00000000-0010-0000-0600-0000AD080000}" name="Column2175"/>
    <tableColumn id="2222" xr3:uid="{00000000-0010-0000-0600-0000AE080000}" name="Column2176"/>
    <tableColumn id="2223" xr3:uid="{00000000-0010-0000-0600-0000AF080000}" name="Column2177"/>
    <tableColumn id="2224" xr3:uid="{00000000-0010-0000-0600-0000B0080000}" name="Column2178"/>
    <tableColumn id="2225" xr3:uid="{00000000-0010-0000-0600-0000B1080000}" name="Column2179"/>
    <tableColumn id="2226" xr3:uid="{00000000-0010-0000-0600-0000B2080000}" name="Column2180"/>
    <tableColumn id="2227" xr3:uid="{00000000-0010-0000-0600-0000B3080000}" name="Column2181"/>
    <tableColumn id="2228" xr3:uid="{00000000-0010-0000-0600-0000B4080000}" name="Column2182"/>
    <tableColumn id="2229" xr3:uid="{00000000-0010-0000-0600-0000B5080000}" name="Column2183"/>
    <tableColumn id="2230" xr3:uid="{00000000-0010-0000-0600-0000B6080000}" name="Column2184"/>
    <tableColumn id="2231" xr3:uid="{00000000-0010-0000-0600-0000B7080000}" name="Column2185"/>
    <tableColumn id="2232" xr3:uid="{00000000-0010-0000-0600-0000B8080000}" name="Column2186"/>
    <tableColumn id="2233" xr3:uid="{00000000-0010-0000-0600-0000B9080000}" name="Column2187"/>
    <tableColumn id="2234" xr3:uid="{00000000-0010-0000-0600-0000BA080000}" name="Column2188"/>
    <tableColumn id="2235" xr3:uid="{00000000-0010-0000-0600-0000BB080000}" name="Column2189"/>
    <tableColumn id="2236" xr3:uid="{00000000-0010-0000-0600-0000BC080000}" name="Column2190"/>
    <tableColumn id="2237" xr3:uid="{00000000-0010-0000-0600-0000BD080000}" name="Column2191"/>
    <tableColumn id="2238" xr3:uid="{00000000-0010-0000-0600-0000BE080000}" name="Column2192"/>
    <tableColumn id="2239" xr3:uid="{00000000-0010-0000-0600-0000BF080000}" name="Column2193"/>
    <tableColumn id="2240" xr3:uid="{00000000-0010-0000-0600-0000C0080000}" name="Column2194"/>
    <tableColumn id="2241" xr3:uid="{00000000-0010-0000-0600-0000C1080000}" name="Column2195"/>
    <tableColumn id="2242" xr3:uid="{00000000-0010-0000-0600-0000C2080000}" name="Column2196"/>
    <tableColumn id="2243" xr3:uid="{00000000-0010-0000-0600-0000C3080000}" name="Column2197"/>
    <tableColumn id="2244" xr3:uid="{00000000-0010-0000-0600-0000C4080000}" name="Column2198"/>
    <tableColumn id="2245" xr3:uid="{00000000-0010-0000-0600-0000C5080000}" name="Column2199"/>
    <tableColumn id="2246" xr3:uid="{00000000-0010-0000-0600-0000C6080000}" name="Column2200"/>
    <tableColumn id="2247" xr3:uid="{00000000-0010-0000-0600-0000C7080000}" name="Column2201"/>
    <tableColumn id="2248" xr3:uid="{00000000-0010-0000-0600-0000C8080000}" name="Column2202"/>
    <tableColumn id="2249" xr3:uid="{00000000-0010-0000-0600-0000C9080000}" name="Column2203"/>
    <tableColumn id="2250" xr3:uid="{00000000-0010-0000-0600-0000CA080000}" name="Column2204"/>
    <tableColumn id="2251" xr3:uid="{00000000-0010-0000-0600-0000CB080000}" name="Column2205"/>
    <tableColumn id="2252" xr3:uid="{00000000-0010-0000-0600-0000CC080000}" name="Column2206"/>
    <tableColumn id="2253" xr3:uid="{00000000-0010-0000-0600-0000CD080000}" name="Column2207"/>
    <tableColumn id="2254" xr3:uid="{00000000-0010-0000-0600-0000CE080000}" name="Column2208"/>
    <tableColumn id="2255" xr3:uid="{00000000-0010-0000-0600-0000CF080000}" name="Column2209"/>
    <tableColumn id="2256" xr3:uid="{00000000-0010-0000-0600-0000D0080000}" name="Column2210"/>
    <tableColumn id="2257" xr3:uid="{00000000-0010-0000-0600-0000D1080000}" name="Column2211"/>
    <tableColumn id="2258" xr3:uid="{00000000-0010-0000-0600-0000D2080000}" name="Column2212"/>
    <tableColumn id="2259" xr3:uid="{00000000-0010-0000-0600-0000D3080000}" name="Column2213"/>
    <tableColumn id="2260" xr3:uid="{00000000-0010-0000-0600-0000D4080000}" name="Column2214"/>
    <tableColumn id="2261" xr3:uid="{00000000-0010-0000-0600-0000D5080000}" name="Column2215"/>
    <tableColumn id="2262" xr3:uid="{00000000-0010-0000-0600-0000D6080000}" name="Column2216"/>
    <tableColumn id="2263" xr3:uid="{00000000-0010-0000-0600-0000D7080000}" name="Column2217"/>
    <tableColumn id="2264" xr3:uid="{00000000-0010-0000-0600-0000D8080000}" name="Column2218"/>
    <tableColumn id="2265" xr3:uid="{00000000-0010-0000-0600-0000D9080000}" name="Column2219"/>
    <tableColumn id="2266" xr3:uid="{00000000-0010-0000-0600-0000DA080000}" name="Column2220"/>
    <tableColumn id="2267" xr3:uid="{00000000-0010-0000-0600-0000DB080000}" name="Column2221"/>
    <tableColumn id="2268" xr3:uid="{00000000-0010-0000-0600-0000DC080000}" name="Column2222"/>
    <tableColumn id="2269" xr3:uid="{00000000-0010-0000-0600-0000DD080000}" name="Column2223"/>
    <tableColumn id="2270" xr3:uid="{00000000-0010-0000-0600-0000DE080000}" name="Column2224"/>
    <tableColumn id="2271" xr3:uid="{00000000-0010-0000-0600-0000DF080000}" name="Column2225"/>
    <tableColumn id="2272" xr3:uid="{00000000-0010-0000-0600-0000E0080000}" name="Column2226"/>
    <tableColumn id="2273" xr3:uid="{00000000-0010-0000-0600-0000E1080000}" name="Column2227"/>
    <tableColumn id="2274" xr3:uid="{00000000-0010-0000-0600-0000E2080000}" name="Column2228"/>
    <tableColumn id="2275" xr3:uid="{00000000-0010-0000-0600-0000E3080000}" name="Column2229"/>
    <tableColumn id="2276" xr3:uid="{00000000-0010-0000-0600-0000E4080000}" name="Column2230"/>
    <tableColumn id="2277" xr3:uid="{00000000-0010-0000-0600-0000E5080000}" name="Column2231"/>
    <tableColumn id="2278" xr3:uid="{00000000-0010-0000-0600-0000E6080000}" name="Column2232"/>
    <tableColumn id="2279" xr3:uid="{00000000-0010-0000-0600-0000E7080000}" name="Column2233"/>
    <tableColumn id="2280" xr3:uid="{00000000-0010-0000-0600-0000E8080000}" name="Column2234"/>
    <tableColumn id="2281" xr3:uid="{00000000-0010-0000-0600-0000E9080000}" name="Column2235"/>
    <tableColumn id="2282" xr3:uid="{00000000-0010-0000-0600-0000EA080000}" name="Column2236"/>
    <tableColumn id="2283" xr3:uid="{00000000-0010-0000-0600-0000EB080000}" name="Column2237"/>
    <tableColumn id="2284" xr3:uid="{00000000-0010-0000-0600-0000EC080000}" name="Column2238"/>
    <tableColumn id="2285" xr3:uid="{00000000-0010-0000-0600-0000ED080000}" name="Column2239"/>
    <tableColumn id="2286" xr3:uid="{00000000-0010-0000-0600-0000EE080000}" name="Column2240"/>
    <tableColumn id="2287" xr3:uid="{00000000-0010-0000-0600-0000EF080000}" name="Column2241"/>
    <tableColumn id="2288" xr3:uid="{00000000-0010-0000-0600-0000F0080000}" name="Column2242"/>
    <tableColumn id="2289" xr3:uid="{00000000-0010-0000-0600-0000F1080000}" name="Column2243"/>
    <tableColumn id="2290" xr3:uid="{00000000-0010-0000-0600-0000F2080000}" name="Column2244"/>
    <tableColumn id="2291" xr3:uid="{00000000-0010-0000-0600-0000F3080000}" name="Column2245"/>
    <tableColumn id="2292" xr3:uid="{00000000-0010-0000-0600-0000F4080000}" name="Column2246"/>
    <tableColumn id="2293" xr3:uid="{00000000-0010-0000-0600-0000F5080000}" name="Column2247"/>
    <tableColumn id="2294" xr3:uid="{00000000-0010-0000-0600-0000F6080000}" name="Column2248"/>
    <tableColumn id="2295" xr3:uid="{00000000-0010-0000-0600-0000F7080000}" name="Column2249"/>
    <tableColumn id="2296" xr3:uid="{00000000-0010-0000-0600-0000F8080000}" name="Column2250"/>
    <tableColumn id="2297" xr3:uid="{00000000-0010-0000-0600-0000F9080000}" name="Column2251"/>
    <tableColumn id="2298" xr3:uid="{00000000-0010-0000-0600-0000FA080000}" name="Column2252"/>
    <tableColumn id="2299" xr3:uid="{00000000-0010-0000-0600-0000FB080000}" name="Column2253"/>
    <tableColumn id="2300" xr3:uid="{00000000-0010-0000-0600-0000FC080000}" name="Column2254"/>
    <tableColumn id="2301" xr3:uid="{00000000-0010-0000-0600-0000FD080000}" name="Column2255"/>
    <tableColumn id="2302" xr3:uid="{00000000-0010-0000-0600-0000FE080000}" name="Column2256"/>
    <tableColumn id="2303" xr3:uid="{00000000-0010-0000-0600-0000FF080000}" name="Column2257"/>
    <tableColumn id="2304" xr3:uid="{00000000-0010-0000-0600-000000090000}" name="Column2258"/>
    <tableColumn id="2305" xr3:uid="{00000000-0010-0000-0600-000001090000}" name="Column2259"/>
    <tableColumn id="2306" xr3:uid="{00000000-0010-0000-0600-000002090000}" name="Column2260"/>
    <tableColumn id="2307" xr3:uid="{00000000-0010-0000-0600-000003090000}" name="Column2261"/>
    <tableColumn id="2308" xr3:uid="{00000000-0010-0000-0600-000004090000}" name="Column2262"/>
    <tableColumn id="2309" xr3:uid="{00000000-0010-0000-0600-000005090000}" name="Column2263"/>
    <tableColumn id="2310" xr3:uid="{00000000-0010-0000-0600-000006090000}" name="Column2264"/>
    <tableColumn id="2311" xr3:uid="{00000000-0010-0000-0600-000007090000}" name="Column2265"/>
    <tableColumn id="2312" xr3:uid="{00000000-0010-0000-0600-000008090000}" name="Column2266"/>
    <tableColumn id="2313" xr3:uid="{00000000-0010-0000-0600-000009090000}" name="Column2267"/>
    <tableColumn id="2314" xr3:uid="{00000000-0010-0000-0600-00000A090000}" name="Column2268"/>
    <tableColumn id="2315" xr3:uid="{00000000-0010-0000-0600-00000B090000}" name="Column2269"/>
    <tableColumn id="2316" xr3:uid="{00000000-0010-0000-0600-00000C090000}" name="Column2270"/>
    <tableColumn id="2317" xr3:uid="{00000000-0010-0000-0600-00000D090000}" name="Column2271"/>
    <tableColumn id="2318" xr3:uid="{00000000-0010-0000-0600-00000E090000}" name="Column2272"/>
    <tableColumn id="2319" xr3:uid="{00000000-0010-0000-0600-00000F090000}" name="Column2273"/>
    <tableColumn id="2320" xr3:uid="{00000000-0010-0000-0600-000010090000}" name="Column2274"/>
    <tableColumn id="2321" xr3:uid="{00000000-0010-0000-0600-000011090000}" name="Column2275"/>
    <tableColumn id="2322" xr3:uid="{00000000-0010-0000-0600-000012090000}" name="Column2276"/>
    <tableColumn id="2323" xr3:uid="{00000000-0010-0000-0600-000013090000}" name="Column2277"/>
    <tableColumn id="2324" xr3:uid="{00000000-0010-0000-0600-000014090000}" name="Column2278"/>
    <tableColumn id="2325" xr3:uid="{00000000-0010-0000-0600-000015090000}" name="Column2279"/>
    <tableColumn id="2326" xr3:uid="{00000000-0010-0000-0600-000016090000}" name="Column2280"/>
    <tableColumn id="2327" xr3:uid="{00000000-0010-0000-0600-000017090000}" name="Column2281"/>
    <tableColumn id="2328" xr3:uid="{00000000-0010-0000-0600-000018090000}" name="Column2282"/>
    <tableColumn id="2329" xr3:uid="{00000000-0010-0000-0600-000019090000}" name="Column2283"/>
    <tableColumn id="2330" xr3:uid="{00000000-0010-0000-0600-00001A090000}" name="Column2284"/>
    <tableColumn id="2331" xr3:uid="{00000000-0010-0000-0600-00001B090000}" name="Column2285"/>
    <tableColumn id="2332" xr3:uid="{00000000-0010-0000-0600-00001C090000}" name="Column2286"/>
    <tableColumn id="2333" xr3:uid="{00000000-0010-0000-0600-00001D090000}" name="Column2287"/>
    <tableColumn id="2334" xr3:uid="{00000000-0010-0000-0600-00001E090000}" name="Column2288"/>
    <tableColumn id="2335" xr3:uid="{00000000-0010-0000-0600-00001F090000}" name="Column2289"/>
    <tableColumn id="2336" xr3:uid="{00000000-0010-0000-0600-000020090000}" name="Column2290"/>
    <tableColumn id="2337" xr3:uid="{00000000-0010-0000-0600-000021090000}" name="Column2291"/>
    <tableColumn id="2338" xr3:uid="{00000000-0010-0000-0600-000022090000}" name="Column2292"/>
    <tableColumn id="2339" xr3:uid="{00000000-0010-0000-0600-000023090000}" name="Column2293"/>
    <tableColumn id="2340" xr3:uid="{00000000-0010-0000-0600-000024090000}" name="Column2294"/>
    <tableColumn id="2341" xr3:uid="{00000000-0010-0000-0600-000025090000}" name="Column2295"/>
    <tableColumn id="2342" xr3:uid="{00000000-0010-0000-0600-000026090000}" name="Column2296"/>
    <tableColumn id="2343" xr3:uid="{00000000-0010-0000-0600-000027090000}" name="Column2297"/>
    <tableColumn id="2344" xr3:uid="{00000000-0010-0000-0600-000028090000}" name="Column2298"/>
    <tableColumn id="2345" xr3:uid="{00000000-0010-0000-0600-000029090000}" name="Column2299"/>
    <tableColumn id="2346" xr3:uid="{00000000-0010-0000-0600-00002A090000}" name="Column2300"/>
    <tableColumn id="2347" xr3:uid="{00000000-0010-0000-0600-00002B090000}" name="Column2301"/>
    <tableColumn id="2348" xr3:uid="{00000000-0010-0000-0600-00002C090000}" name="Column2302"/>
    <tableColumn id="2349" xr3:uid="{00000000-0010-0000-0600-00002D090000}" name="Column2303"/>
    <tableColumn id="2350" xr3:uid="{00000000-0010-0000-0600-00002E090000}" name="Column2304"/>
    <tableColumn id="2351" xr3:uid="{00000000-0010-0000-0600-00002F090000}" name="Column2305"/>
    <tableColumn id="2352" xr3:uid="{00000000-0010-0000-0600-000030090000}" name="Column2306"/>
    <tableColumn id="2353" xr3:uid="{00000000-0010-0000-0600-000031090000}" name="Column2307"/>
    <tableColumn id="2354" xr3:uid="{00000000-0010-0000-0600-000032090000}" name="Column2308"/>
    <tableColumn id="2355" xr3:uid="{00000000-0010-0000-0600-000033090000}" name="Column2309"/>
    <tableColumn id="2356" xr3:uid="{00000000-0010-0000-0600-000034090000}" name="Column2310"/>
    <tableColumn id="2357" xr3:uid="{00000000-0010-0000-0600-000035090000}" name="Column2311"/>
    <tableColumn id="2358" xr3:uid="{00000000-0010-0000-0600-000036090000}" name="Column2312"/>
    <tableColumn id="2359" xr3:uid="{00000000-0010-0000-0600-000037090000}" name="Column2313"/>
    <tableColumn id="2360" xr3:uid="{00000000-0010-0000-0600-000038090000}" name="Column2314"/>
    <tableColumn id="2361" xr3:uid="{00000000-0010-0000-0600-000039090000}" name="Column2315"/>
    <tableColumn id="2362" xr3:uid="{00000000-0010-0000-0600-00003A090000}" name="Column2316"/>
    <tableColumn id="2363" xr3:uid="{00000000-0010-0000-0600-00003B090000}" name="Column2317"/>
    <tableColumn id="2364" xr3:uid="{00000000-0010-0000-0600-00003C090000}" name="Column2318"/>
    <tableColumn id="2365" xr3:uid="{00000000-0010-0000-0600-00003D090000}" name="Column2319"/>
    <tableColumn id="2366" xr3:uid="{00000000-0010-0000-0600-00003E090000}" name="Column2320"/>
    <tableColumn id="2367" xr3:uid="{00000000-0010-0000-0600-00003F090000}" name="Column2321"/>
    <tableColumn id="2368" xr3:uid="{00000000-0010-0000-0600-000040090000}" name="Column2322"/>
    <tableColumn id="2369" xr3:uid="{00000000-0010-0000-0600-000041090000}" name="Column2323"/>
    <tableColumn id="2370" xr3:uid="{00000000-0010-0000-0600-000042090000}" name="Column2324"/>
    <tableColumn id="2371" xr3:uid="{00000000-0010-0000-0600-000043090000}" name="Column2325"/>
    <tableColumn id="2372" xr3:uid="{00000000-0010-0000-0600-000044090000}" name="Column2326"/>
    <tableColumn id="2373" xr3:uid="{00000000-0010-0000-0600-000045090000}" name="Column2327"/>
    <tableColumn id="2374" xr3:uid="{00000000-0010-0000-0600-000046090000}" name="Column2328"/>
    <tableColumn id="2375" xr3:uid="{00000000-0010-0000-0600-000047090000}" name="Column2329"/>
    <tableColumn id="2376" xr3:uid="{00000000-0010-0000-0600-000048090000}" name="Column2330"/>
    <tableColumn id="2377" xr3:uid="{00000000-0010-0000-0600-000049090000}" name="Column2331"/>
    <tableColumn id="2378" xr3:uid="{00000000-0010-0000-0600-00004A090000}" name="Column2332"/>
    <tableColumn id="2379" xr3:uid="{00000000-0010-0000-0600-00004B090000}" name="Column2333"/>
    <tableColumn id="2380" xr3:uid="{00000000-0010-0000-0600-00004C090000}" name="Column2334"/>
    <tableColumn id="2381" xr3:uid="{00000000-0010-0000-0600-00004D090000}" name="Column2335"/>
    <tableColumn id="2382" xr3:uid="{00000000-0010-0000-0600-00004E090000}" name="Column2336"/>
    <tableColumn id="2383" xr3:uid="{00000000-0010-0000-0600-00004F090000}" name="Column2337"/>
    <tableColumn id="2384" xr3:uid="{00000000-0010-0000-0600-000050090000}" name="Column2338"/>
    <tableColumn id="2385" xr3:uid="{00000000-0010-0000-0600-000051090000}" name="Column2339"/>
    <tableColumn id="2386" xr3:uid="{00000000-0010-0000-0600-000052090000}" name="Column2340"/>
    <tableColumn id="2387" xr3:uid="{00000000-0010-0000-0600-000053090000}" name="Column2341"/>
    <tableColumn id="2388" xr3:uid="{00000000-0010-0000-0600-000054090000}" name="Column2342"/>
    <tableColumn id="2389" xr3:uid="{00000000-0010-0000-0600-000055090000}" name="Column2343"/>
    <tableColumn id="2390" xr3:uid="{00000000-0010-0000-0600-000056090000}" name="Column2344"/>
    <tableColumn id="2391" xr3:uid="{00000000-0010-0000-0600-000057090000}" name="Column2345"/>
    <tableColumn id="2392" xr3:uid="{00000000-0010-0000-0600-000058090000}" name="Column2346"/>
    <tableColumn id="2393" xr3:uid="{00000000-0010-0000-0600-000059090000}" name="Column2347"/>
    <tableColumn id="2394" xr3:uid="{00000000-0010-0000-0600-00005A090000}" name="Column2348"/>
    <tableColumn id="2395" xr3:uid="{00000000-0010-0000-0600-00005B090000}" name="Column2349"/>
    <tableColumn id="2396" xr3:uid="{00000000-0010-0000-0600-00005C090000}" name="Column2350"/>
    <tableColumn id="2397" xr3:uid="{00000000-0010-0000-0600-00005D090000}" name="Column2351"/>
    <tableColumn id="2398" xr3:uid="{00000000-0010-0000-0600-00005E090000}" name="Column2352"/>
    <tableColumn id="2399" xr3:uid="{00000000-0010-0000-0600-00005F090000}" name="Column2353"/>
    <tableColumn id="2400" xr3:uid="{00000000-0010-0000-0600-000060090000}" name="Column2354"/>
    <tableColumn id="2401" xr3:uid="{00000000-0010-0000-0600-000061090000}" name="Column2355"/>
    <tableColumn id="2402" xr3:uid="{00000000-0010-0000-0600-000062090000}" name="Column2356"/>
    <tableColumn id="2403" xr3:uid="{00000000-0010-0000-0600-000063090000}" name="Column2357"/>
    <tableColumn id="2404" xr3:uid="{00000000-0010-0000-0600-000064090000}" name="Column2358"/>
    <tableColumn id="2405" xr3:uid="{00000000-0010-0000-0600-000065090000}" name="Column2359"/>
    <tableColumn id="2406" xr3:uid="{00000000-0010-0000-0600-000066090000}" name="Column2360"/>
    <tableColumn id="2407" xr3:uid="{00000000-0010-0000-0600-000067090000}" name="Column2361"/>
    <tableColumn id="2408" xr3:uid="{00000000-0010-0000-0600-000068090000}" name="Column2362"/>
    <tableColumn id="2409" xr3:uid="{00000000-0010-0000-0600-000069090000}" name="Column2363"/>
    <tableColumn id="2410" xr3:uid="{00000000-0010-0000-0600-00006A090000}" name="Column2364"/>
    <tableColumn id="2411" xr3:uid="{00000000-0010-0000-0600-00006B090000}" name="Column2365"/>
    <tableColumn id="2412" xr3:uid="{00000000-0010-0000-0600-00006C090000}" name="Column2366"/>
    <tableColumn id="2413" xr3:uid="{00000000-0010-0000-0600-00006D090000}" name="Column2367"/>
    <tableColumn id="2414" xr3:uid="{00000000-0010-0000-0600-00006E090000}" name="Column2368"/>
    <tableColumn id="2415" xr3:uid="{00000000-0010-0000-0600-00006F090000}" name="Column2369"/>
    <tableColumn id="2416" xr3:uid="{00000000-0010-0000-0600-000070090000}" name="Column2370"/>
    <tableColumn id="2417" xr3:uid="{00000000-0010-0000-0600-000071090000}" name="Column2371"/>
    <tableColumn id="2418" xr3:uid="{00000000-0010-0000-0600-000072090000}" name="Column2372"/>
    <tableColumn id="2419" xr3:uid="{00000000-0010-0000-0600-000073090000}" name="Column2373"/>
    <tableColumn id="2420" xr3:uid="{00000000-0010-0000-0600-000074090000}" name="Column2374"/>
    <tableColumn id="2421" xr3:uid="{00000000-0010-0000-0600-000075090000}" name="Column2375"/>
    <tableColumn id="2422" xr3:uid="{00000000-0010-0000-0600-000076090000}" name="Column2376"/>
    <tableColumn id="2423" xr3:uid="{00000000-0010-0000-0600-000077090000}" name="Column2377"/>
    <tableColumn id="2424" xr3:uid="{00000000-0010-0000-0600-000078090000}" name="Column2378"/>
    <tableColumn id="2425" xr3:uid="{00000000-0010-0000-0600-000079090000}" name="Column2379"/>
    <tableColumn id="2426" xr3:uid="{00000000-0010-0000-0600-00007A090000}" name="Column2380"/>
    <tableColumn id="2427" xr3:uid="{00000000-0010-0000-0600-00007B090000}" name="Column2381"/>
    <tableColumn id="2428" xr3:uid="{00000000-0010-0000-0600-00007C090000}" name="Column2382"/>
    <tableColumn id="2429" xr3:uid="{00000000-0010-0000-0600-00007D090000}" name="Column2383"/>
    <tableColumn id="2430" xr3:uid="{00000000-0010-0000-0600-00007E090000}" name="Column2384"/>
    <tableColumn id="2431" xr3:uid="{00000000-0010-0000-0600-00007F090000}" name="Column2385"/>
    <tableColumn id="2432" xr3:uid="{00000000-0010-0000-0600-000080090000}" name="Column2386"/>
    <tableColumn id="2433" xr3:uid="{00000000-0010-0000-0600-000081090000}" name="Column2387"/>
    <tableColumn id="2434" xr3:uid="{00000000-0010-0000-0600-000082090000}" name="Column2388"/>
    <tableColumn id="2435" xr3:uid="{00000000-0010-0000-0600-000083090000}" name="Column2389"/>
    <tableColumn id="2436" xr3:uid="{00000000-0010-0000-0600-000084090000}" name="Column2390"/>
    <tableColumn id="2437" xr3:uid="{00000000-0010-0000-0600-000085090000}" name="Column2391"/>
    <tableColumn id="2438" xr3:uid="{00000000-0010-0000-0600-000086090000}" name="Column2392"/>
    <tableColumn id="2439" xr3:uid="{00000000-0010-0000-0600-000087090000}" name="Column2393"/>
    <tableColumn id="2440" xr3:uid="{00000000-0010-0000-0600-000088090000}" name="Column2394"/>
    <tableColumn id="2441" xr3:uid="{00000000-0010-0000-0600-000089090000}" name="Column2395"/>
    <tableColumn id="2442" xr3:uid="{00000000-0010-0000-0600-00008A090000}" name="Column2396"/>
    <tableColumn id="2443" xr3:uid="{00000000-0010-0000-0600-00008B090000}" name="Column2397"/>
    <tableColumn id="2444" xr3:uid="{00000000-0010-0000-0600-00008C090000}" name="Column2398"/>
    <tableColumn id="2445" xr3:uid="{00000000-0010-0000-0600-00008D090000}" name="Column2399"/>
    <tableColumn id="2446" xr3:uid="{00000000-0010-0000-0600-00008E090000}" name="Column2400"/>
    <tableColumn id="2447" xr3:uid="{00000000-0010-0000-0600-00008F090000}" name="Column2401"/>
    <tableColumn id="2448" xr3:uid="{00000000-0010-0000-0600-000090090000}" name="Column2402"/>
    <tableColumn id="2449" xr3:uid="{00000000-0010-0000-0600-000091090000}" name="Column2403"/>
    <tableColumn id="2450" xr3:uid="{00000000-0010-0000-0600-000092090000}" name="Column2404"/>
    <tableColumn id="2451" xr3:uid="{00000000-0010-0000-0600-000093090000}" name="Column2405"/>
    <tableColumn id="2452" xr3:uid="{00000000-0010-0000-0600-000094090000}" name="Column2406"/>
    <tableColumn id="2453" xr3:uid="{00000000-0010-0000-0600-000095090000}" name="Column2407"/>
    <tableColumn id="2454" xr3:uid="{00000000-0010-0000-0600-000096090000}" name="Column2408"/>
    <tableColumn id="2455" xr3:uid="{00000000-0010-0000-0600-000097090000}" name="Column2409"/>
    <tableColumn id="2456" xr3:uid="{00000000-0010-0000-0600-000098090000}" name="Column2410"/>
    <tableColumn id="2457" xr3:uid="{00000000-0010-0000-0600-000099090000}" name="Column2411"/>
    <tableColumn id="2458" xr3:uid="{00000000-0010-0000-0600-00009A090000}" name="Column2412"/>
    <tableColumn id="2459" xr3:uid="{00000000-0010-0000-0600-00009B090000}" name="Column2413"/>
    <tableColumn id="2460" xr3:uid="{00000000-0010-0000-0600-00009C090000}" name="Column2414"/>
    <tableColumn id="2461" xr3:uid="{00000000-0010-0000-0600-00009D090000}" name="Column2415"/>
    <tableColumn id="2462" xr3:uid="{00000000-0010-0000-0600-00009E090000}" name="Column2416"/>
    <tableColumn id="2463" xr3:uid="{00000000-0010-0000-0600-00009F090000}" name="Column2417"/>
    <tableColumn id="2464" xr3:uid="{00000000-0010-0000-0600-0000A0090000}" name="Column2418"/>
    <tableColumn id="2465" xr3:uid="{00000000-0010-0000-0600-0000A1090000}" name="Column2419"/>
    <tableColumn id="2466" xr3:uid="{00000000-0010-0000-0600-0000A2090000}" name="Column2420"/>
    <tableColumn id="2467" xr3:uid="{00000000-0010-0000-0600-0000A3090000}" name="Column2421"/>
    <tableColumn id="2468" xr3:uid="{00000000-0010-0000-0600-0000A4090000}" name="Column2422"/>
    <tableColumn id="2469" xr3:uid="{00000000-0010-0000-0600-0000A5090000}" name="Column2423"/>
    <tableColumn id="2470" xr3:uid="{00000000-0010-0000-0600-0000A6090000}" name="Column2424"/>
    <tableColumn id="2471" xr3:uid="{00000000-0010-0000-0600-0000A7090000}" name="Column2425"/>
    <tableColumn id="2472" xr3:uid="{00000000-0010-0000-0600-0000A8090000}" name="Column2426"/>
    <tableColumn id="2473" xr3:uid="{00000000-0010-0000-0600-0000A9090000}" name="Column2427"/>
    <tableColumn id="2474" xr3:uid="{00000000-0010-0000-0600-0000AA090000}" name="Column2428"/>
    <tableColumn id="2475" xr3:uid="{00000000-0010-0000-0600-0000AB090000}" name="Column2429"/>
    <tableColumn id="2476" xr3:uid="{00000000-0010-0000-0600-0000AC090000}" name="Column2430"/>
    <tableColumn id="2477" xr3:uid="{00000000-0010-0000-0600-0000AD090000}" name="Column2431"/>
    <tableColumn id="2478" xr3:uid="{00000000-0010-0000-0600-0000AE090000}" name="Column2432"/>
    <tableColumn id="2479" xr3:uid="{00000000-0010-0000-0600-0000AF090000}" name="Column2433"/>
    <tableColumn id="2480" xr3:uid="{00000000-0010-0000-0600-0000B0090000}" name="Column2434"/>
    <tableColumn id="2481" xr3:uid="{00000000-0010-0000-0600-0000B1090000}" name="Column2435"/>
    <tableColumn id="2482" xr3:uid="{00000000-0010-0000-0600-0000B2090000}" name="Column2436"/>
    <tableColumn id="2483" xr3:uid="{00000000-0010-0000-0600-0000B3090000}" name="Column2437"/>
    <tableColumn id="2484" xr3:uid="{00000000-0010-0000-0600-0000B4090000}" name="Column2438"/>
    <tableColumn id="2485" xr3:uid="{00000000-0010-0000-0600-0000B5090000}" name="Column2439"/>
    <tableColumn id="2486" xr3:uid="{00000000-0010-0000-0600-0000B6090000}" name="Column2440"/>
    <tableColumn id="2487" xr3:uid="{00000000-0010-0000-0600-0000B7090000}" name="Column2441"/>
    <tableColumn id="2488" xr3:uid="{00000000-0010-0000-0600-0000B8090000}" name="Column2442"/>
    <tableColumn id="2489" xr3:uid="{00000000-0010-0000-0600-0000B9090000}" name="Column2443"/>
    <tableColumn id="2490" xr3:uid="{00000000-0010-0000-0600-0000BA090000}" name="Column2444"/>
    <tableColumn id="2491" xr3:uid="{00000000-0010-0000-0600-0000BB090000}" name="Column2445"/>
    <tableColumn id="2492" xr3:uid="{00000000-0010-0000-0600-0000BC090000}" name="Column2446"/>
    <tableColumn id="2493" xr3:uid="{00000000-0010-0000-0600-0000BD090000}" name="Column2447"/>
    <tableColumn id="2494" xr3:uid="{00000000-0010-0000-0600-0000BE090000}" name="Column2448"/>
    <tableColumn id="2495" xr3:uid="{00000000-0010-0000-0600-0000BF090000}" name="Column2449"/>
    <tableColumn id="2496" xr3:uid="{00000000-0010-0000-0600-0000C0090000}" name="Column2450"/>
    <tableColumn id="2497" xr3:uid="{00000000-0010-0000-0600-0000C1090000}" name="Column2451"/>
    <tableColumn id="2498" xr3:uid="{00000000-0010-0000-0600-0000C2090000}" name="Column2452"/>
    <tableColumn id="2499" xr3:uid="{00000000-0010-0000-0600-0000C3090000}" name="Column2453"/>
    <tableColumn id="2500" xr3:uid="{00000000-0010-0000-0600-0000C4090000}" name="Column2454"/>
    <tableColumn id="2501" xr3:uid="{00000000-0010-0000-0600-0000C5090000}" name="Column2455"/>
    <tableColumn id="2502" xr3:uid="{00000000-0010-0000-0600-0000C6090000}" name="Column2456"/>
    <tableColumn id="2503" xr3:uid="{00000000-0010-0000-0600-0000C7090000}" name="Column2457"/>
    <tableColumn id="2504" xr3:uid="{00000000-0010-0000-0600-0000C8090000}" name="Column2458"/>
    <tableColumn id="2505" xr3:uid="{00000000-0010-0000-0600-0000C9090000}" name="Column2459"/>
    <tableColumn id="2506" xr3:uid="{00000000-0010-0000-0600-0000CA090000}" name="Column2460"/>
    <tableColumn id="2507" xr3:uid="{00000000-0010-0000-0600-0000CB090000}" name="Column2461"/>
    <tableColumn id="2508" xr3:uid="{00000000-0010-0000-0600-0000CC090000}" name="Column2462"/>
    <tableColumn id="2509" xr3:uid="{00000000-0010-0000-0600-0000CD090000}" name="Column2463"/>
    <tableColumn id="2510" xr3:uid="{00000000-0010-0000-0600-0000CE090000}" name="Column2464"/>
    <tableColumn id="2511" xr3:uid="{00000000-0010-0000-0600-0000CF090000}" name="Column2465"/>
    <tableColumn id="2512" xr3:uid="{00000000-0010-0000-0600-0000D0090000}" name="Column2466"/>
    <tableColumn id="2513" xr3:uid="{00000000-0010-0000-0600-0000D1090000}" name="Column2467"/>
    <tableColumn id="2514" xr3:uid="{00000000-0010-0000-0600-0000D2090000}" name="Column2468"/>
    <tableColumn id="2515" xr3:uid="{00000000-0010-0000-0600-0000D3090000}" name="Column2469"/>
    <tableColumn id="2516" xr3:uid="{00000000-0010-0000-0600-0000D4090000}" name="Column2470"/>
    <tableColumn id="2517" xr3:uid="{00000000-0010-0000-0600-0000D5090000}" name="Column2471"/>
    <tableColumn id="2518" xr3:uid="{00000000-0010-0000-0600-0000D6090000}" name="Column2472"/>
    <tableColumn id="2519" xr3:uid="{00000000-0010-0000-0600-0000D7090000}" name="Column2473"/>
    <tableColumn id="2520" xr3:uid="{00000000-0010-0000-0600-0000D8090000}" name="Column2474"/>
    <tableColumn id="2521" xr3:uid="{00000000-0010-0000-0600-0000D9090000}" name="Column2475"/>
    <tableColumn id="2522" xr3:uid="{00000000-0010-0000-0600-0000DA090000}" name="Column2476"/>
    <tableColumn id="2523" xr3:uid="{00000000-0010-0000-0600-0000DB090000}" name="Column2477"/>
    <tableColumn id="2524" xr3:uid="{00000000-0010-0000-0600-0000DC090000}" name="Column2478"/>
    <tableColumn id="2525" xr3:uid="{00000000-0010-0000-0600-0000DD090000}" name="Column2479"/>
    <tableColumn id="2526" xr3:uid="{00000000-0010-0000-0600-0000DE090000}" name="Column2480"/>
    <tableColumn id="2527" xr3:uid="{00000000-0010-0000-0600-0000DF090000}" name="Column2481"/>
    <tableColumn id="2528" xr3:uid="{00000000-0010-0000-0600-0000E0090000}" name="Column2482"/>
    <tableColumn id="2529" xr3:uid="{00000000-0010-0000-0600-0000E1090000}" name="Column2483"/>
    <tableColumn id="2530" xr3:uid="{00000000-0010-0000-0600-0000E2090000}" name="Column2484"/>
    <tableColumn id="2531" xr3:uid="{00000000-0010-0000-0600-0000E3090000}" name="Column2485"/>
    <tableColumn id="2532" xr3:uid="{00000000-0010-0000-0600-0000E4090000}" name="Column2486"/>
    <tableColumn id="2533" xr3:uid="{00000000-0010-0000-0600-0000E5090000}" name="Column2487"/>
    <tableColumn id="2534" xr3:uid="{00000000-0010-0000-0600-0000E6090000}" name="Column2488"/>
    <tableColumn id="2535" xr3:uid="{00000000-0010-0000-0600-0000E7090000}" name="Column2489"/>
    <tableColumn id="2536" xr3:uid="{00000000-0010-0000-0600-0000E8090000}" name="Column2490"/>
    <tableColumn id="2537" xr3:uid="{00000000-0010-0000-0600-0000E9090000}" name="Column2491"/>
    <tableColumn id="2538" xr3:uid="{00000000-0010-0000-0600-0000EA090000}" name="Column2492"/>
    <tableColumn id="2539" xr3:uid="{00000000-0010-0000-0600-0000EB090000}" name="Column2493"/>
    <tableColumn id="2540" xr3:uid="{00000000-0010-0000-0600-0000EC090000}" name="Column2494"/>
    <tableColumn id="2541" xr3:uid="{00000000-0010-0000-0600-0000ED090000}" name="Column2495"/>
    <tableColumn id="2542" xr3:uid="{00000000-0010-0000-0600-0000EE090000}" name="Column2496"/>
    <tableColumn id="2543" xr3:uid="{00000000-0010-0000-0600-0000EF090000}" name="Column2497"/>
    <tableColumn id="2544" xr3:uid="{00000000-0010-0000-0600-0000F0090000}" name="Column2498"/>
    <tableColumn id="2545" xr3:uid="{00000000-0010-0000-0600-0000F1090000}" name="Column2499"/>
    <tableColumn id="2546" xr3:uid="{00000000-0010-0000-0600-0000F2090000}" name="Column2500"/>
    <tableColumn id="2547" xr3:uid="{00000000-0010-0000-0600-0000F3090000}" name="Column2501"/>
    <tableColumn id="2548" xr3:uid="{00000000-0010-0000-0600-0000F4090000}" name="Column2502"/>
    <tableColumn id="2549" xr3:uid="{00000000-0010-0000-0600-0000F5090000}" name="Column2503"/>
    <tableColumn id="2550" xr3:uid="{00000000-0010-0000-0600-0000F6090000}" name="Column2504"/>
    <tableColumn id="2551" xr3:uid="{00000000-0010-0000-0600-0000F7090000}" name="Column2505"/>
    <tableColumn id="2552" xr3:uid="{00000000-0010-0000-0600-0000F8090000}" name="Column2506"/>
    <tableColumn id="2553" xr3:uid="{00000000-0010-0000-0600-0000F9090000}" name="Column2507"/>
    <tableColumn id="2554" xr3:uid="{00000000-0010-0000-0600-0000FA090000}" name="Column2508"/>
    <tableColumn id="2555" xr3:uid="{00000000-0010-0000-0600-0000FB090000}" name="Column2509"/>
    <tableColumn id="2556" xr3:uid="{00000000-0010-0000-0600-0000FC090000}" name="Column2510"/>
    <tableColumn id="2557" xr3:uid="{00000000-0010-0000-0600-0000FD090000}" name="Column2511"/>
    <tableColumn id="2558" xr3:uid="{00000000-0010-0000-0600-0000FE090000}" name="Column2512"/>
    <tableColumn id="2559" xr3:uid="{00000000-0010-0000-0600-0000FF090000}" name="Column2513"/>
    <tableColumn id="2560" xr3:uid="{00000000-0010-0000-0600-0000000A0000}" name="Column2514"/>
    <tableColumn id="2561" xr3:uid="{00000000-0010-0000-0600-0000010A0000}" name="Column2515"/>
    <tableColumn id="2562" xr3:uid="{00000000-0010-0000-0600-0000020A0000}" name="Column2516"/>
    <tableColumn id="2563" xr3:uid="{00000000-0010-0000-0600-0000030A0000}" name="Column2517"/>
    <tableColumn id="2564" xr3:uid="{00000000-0010-0000-0600-0000040A0000}" name="Column2518"/>
    <tableColumn id="2565" xr3:uid="{00000000-0010-0000-0600-0000050A0000}" name="Column2519"/>
    <tableColumn id="2566" xr3:uid="{00000000-0010-0000-0600-0000060A0000}" name="Column2520"/>
    <tableColumn id="2567" xr3:uid="{00000000-0010-0000-0600-0000070A0000}" name="Column2521"/>
    <tableColumn id="2568" xr3:uid="{00000000-0010-0000-0600-0000080A0000}" name="Column2522"/>
    <tableColumn id="2569" xr3:uid="{00000000-0010-0000-0600-0000090A0000}" name="Column2523"/>
    <tableColumn id="2570" xr3:uid="{00000000-0010-0000-0600-00000A0A0000}" name="Column2524"/>
    <tableColumn id="2571" xr3:uid="{00000000-0010-0000-0600-00000B0A0000}" name="Column2525"/>
    <tableColumn id="2572" xr3:uid="{00000000-0010-0000-0600-00000C0A0000}" name="Column2526"/>
    <tableColumn id="2573" xr3:uid="{00000000-0010-0000-0600-00000D0A0000}" name="Column2527"/>
    <tableColumn id="2574" xr3:uid="{00000000-0010-0000-0600-00000E0A0000}" name="Column2528"/>
    <tableColumn id="2575" xr3:uid="{00000000-0010-0000-0600-00000F0A0000}" name="Column2529"/>
    <tableColumn id="2576" xr3:uid="{00000000-0010-0000-0600-0000100A0000}" name="Column2530"/>
    <tableColumn id="2577" xr3:uid="{00000000-0010-0000-0600-0000110A0000}" name="Column2531"/>
    <tableColumn id="2578" xr3:uid="{00000000-0010-0000-0600-0000120A0000}" name="Column2532"/>
    <tableColumn id="2579" xr3:uid="{00000000-0010-0000-0600-0000130A0000}" name="Column2533"/>
    <tableColumn id="2580" xr3:uid="{00000000-0010-0000-0600-0000140A0000}" name="Column2534"/>
    <tableColumn id="2581" xr3:uid="{00000000-0010-0000-0600-0000150A0000}" name="Column2535"/>
    <tableColumn id="2582" xr3:uid="{00000000-0010-0000-0600-0000160A0000}" name="Column2536"/>
    <tableColumn id="2583" xr3:uid="{00000000-0010-0000-0600-0000170A0000}" name="Column2537"/>
    <tableColumn id="2584" xr3:uid="{00000000-0010-0000-0600-0000180A0000}" name="Column2538"/>
    <tableColumn id="2585" xr3:uid="{00000000-0010-0000-0600-0000190A0000}" name="Column2539"/>
    <tableColumn id="2586" xr3:uid="{00000000-0010-0000-0600-00001A0A0000}" name="Column2540"/>
    <tableColumn id="2587" xr3:uid="{00000000-0010-0000-0600-00001B0A0000}" name="Column2541"/>
    <tableColumn id="2588" xr3:uid="{00000000-0010-0000-0600-00001C0A0000}" name="Column2542"/>
    <tableColumn id="2589" xr3:uid="{00000000-0010-0000-0600-00001D0A0000}" name="Column2543"/>
    <tableColumn id="2590" xr3:uid="{00000000-0010-0000-0600-00001E0A0000}" name="Column2544"/>
    <tableColumn id="2591" xr3:uid="{00000000-0010-0000-0600-00001F0A0000}" name="Column2545"/>
    <tableColumn id="2592" xr3:uid="{00000000-0010-0000-0600-0000200A0000}" name="Column2546"/>
    <tableColumn id="2593" xr3:uid="{00000000-0010-0000-0600-0000210A0000}" name="Column2547"/>
    <tableColumn id="2594" xr3:uid="{00000000-0010-0000-0600-0000220A0000}" name="Column2548"/>
    <tableColumn id="2595" xr3:uid="{00000000-0010-0000-0600-0000230A0000}" name="Column2549"/>
    <tableColumn id="2596" xr3:uid="{00000000-0010-0000-0600-0000240A0000}" name="Column2550"/>
    <tableColumn id="2597" xr3:uid="{00000000-0010-0000-0600-0000250A0000}" name="Column2551"/>
    <tableColumn id="2598" xr3:uid="{00000000-0010-0000-0600-0000260A0000}" name="Column2552"/>
    <tableColumn id="2599" xr3:uid="{00000000-0010-0000-0600-0000270A0000}" name="Column2553"/>
    <tableColumn id="2600" xr3:uid="{00000000-0010-0000-0600-0000280A0000}" name="Column2554"/>
    <tableColumn id="2601" xr3:uid="{00000000-0010-0000-0600-0000290A0000}" name="Column2555"/>
    <tableColumn id="2602" xr3:uid="{00000000-0010-0000-0600-00002A0A0000}" name="Column2556"/>
    <tableColumn id="2603" xr3:uid="{00000000-0010-0000-0600-00002B0A0000}" name="Column2557"/>
    <tableColumn id="2604" xr3:uid="{00000000-0010-0000-0600-00002C0A0000}" name="Column2558"/>
    <tableColumn id="2605" xr3:uid="{00000000-0010-0000-0600-00002D0A0000}" name="Column2559"/>
    <tableColumn id="2606" xr3:uid="{00000000-0010-0000-0600-00002E0A0000}" name="Column2560"/>
    <tableColumn id="2607" xr3:uid="{00000000-0010-0000-0600-00002F0A0000}" name="Column2561"/>
    <tableColumn id="2608" xr3:uid="{00000000-0010-0000-0600-0000300A0000}" name="Column2562"/>
    <tableColumn id="2609" xr3:uid="{00000000-0010-0000-0600-0000310A0000}" name="Column2563"/>
    <tableColumn id="2610" xr3:uid="{00000000-0010-0000-0600-0000320A0000}" name="Column2564"/>
    <tableColumn id="2611" xr3:uid="{00000000-0010-0000-0600-0000330A0000}" name="Column2565"/>
    <tableColumn id="2612" xr3:uid="{00000000-0010-0000-0600-0000340A0000}" name="Column2566"/>
    <tableColumn id="2613" xr3:uid="{00000000-0010-0000-0600-0000350A0000}" name="Column2567"/>
    <tableColumn id="2614" xr3:uid="{00000000-0010-0000-0600-0000360A0000}" name="Column2568"/>
    <tableColumn id="2615" xr3:uid="{00000000-0010-0000-0600-0000370A0000}" name="Column2569"/>
    <tableColumn id="2616" xr3:uid="{00000000-0010-0000-0600-0000380A0000}" name="Column2570"/>
    <tableColumn id="2617" xr3:uid="{00000000-0010-0000-0600-0000390A0000}" name="Column2571"/>
    <tableColumn id="2618" xr3:uid="{00000000-0010-0000-0600-00003A0A0000}" name="Column2572"/>
    <tableColumn id="2619" xr3:uid="{00000000-0010-0000-0600-00003B0A0000}" name="Column2573"/>
    <tableColumn id="2620" xr3:uid="{00000000-0010-0000-0600-00003C0A0000}" name="Column2574"/>
    <tableColumn id="2621" xr3:uid="{00000000-0010-0000-0600-00003D0A0000}" name="Column2575"/>
    <tableColumn id="2622" xr3:uid="{00000000-0010-0000-0600-00003E0A0000}" name="Column2576"/>
    <tableColumn id="2623" xr3:uid="{00000000-0010-0000-0600-00003F0A0000}" name="Column2577"/>
    <tableColumn id="2624" xr3:uid="{00000000-0010-0000-0600-0000400A0000}" name="Column2578"/>
    <tableColumn id="2625" xr3:uid="{00000000-0010-0000-0600-0000410A0000}" name="Column2579"/>
    <tableColumn id="2626" xr3:uid="{00000000-0010-0000-0600-0000420A0000}" name="Column2580"/>
    <tableColumn id="2627" xr3:uid="{00000000-0010-0000-0600-0000430A0000}" name="Column2581"/>
    <tableColumn id="2628" xr3:uid="{00000000-0010-0000-0600-0000440A0000}" name="Column2582"/>
    <tableColumn id="2629" xr3:uid="{00000000-0010-0000-0600-0000450A0000}" name="Column2583"/>
    <tableColumn id="2630" xr3:uid="{00000000-0010-0000-0600-0000460A0000}" name="Column2584"/>
    <tableColumn id="2631" xr3:uid="{00000000-0010-0000-0600-0000470A0000}" name="Column2585"/>
    <tableColumn id="2632" xr3:uid="{00000000-0010-0000-0600-0000480A0000}" name="Column2586"/>
    <tableColumn id="2633" xr3:uid="{00000000-0010-0000-0600-0000490A0000}" name="Column2587"/>
    <tableColumn id="2634" xr3:uid="{00000000-0010-0000-0600-00004A0A0000}" name="Column2588"/>
    <tableColumn id="2635" xr3:uid="{00000000-0010-0000-0600-00004B0A0000}" name="Column2589"/>
    <tableColumn id="2636" xr3:uid="{00000000-0010-0000-0600-00004C0A0000}" name="Column2590"/>
    <tableColumn id="2637" xr3:uid="{00000000-0010-0000-0600-00004D0A0000}" name="Column2591"/>
    <tableColumn id="2638" xr3:uid="{00000000-0010-0000-0600-00004E0A0000}" name="Column2592"/>
    <tableColumn id="2639" xr3:uid="{00000000-0010-0000-0600-00004F0A0000}" name="Column2593"/>
    <tableColumn id="2640" xr3:uid="{00000000-0010-0000-0600-0000500A0000}" name="Column2594"/>
    <tableColumn id="2641" xr3:uid="{00000000-0010-0000-0600-0000510A0000}" name="Column2595"/>
    <tableColumn id="2642" xr3:uid="{00000000-0010-0000-0600-0000520A0000}" name="Column2596"/>
    <tableColumn id="2643" xr3:uid="{00000000-0010-0000-0600-0000530A0000}" name="Column2597"/>
    <tableColumn id="2644" xr3:uid="{00000000-0010-0000-0600-0000540A0000}" name="Column2598"/>
    <tableColumn id="2645" xr3:uid="{00000000-0010-0000-0600-0000550A0000}" name="Column2599"/>
    <tableColumn id="2646" xr3:uid="{00000000-0010-0000-0600-0000560A0000}" name="Column2600"/>
    <tableColumn id="2647" xr3:uid="{00000000-0010-0000-0600-0000570A0000}" name="Column2601"/>
    <tableColumn id="2648" xr3:uid="{00000000-0010-0000-0600-0000580A0000}" name="Column2602"/>
    <tableColumn id="2649" xr3:uid="{00000000-0010-0000-0600-0000590A0000}" name="Column2603"/>
    <tableColumn id="2650" xr3:uid="{00000000-0010-0000-0600-00005A0A0000}" name="Column2604"/>
    <tableColumn id="2651" xr3:uid="{00000000-0010-0000-0600-00005B0A0000}" name="Column2605"/>
    <tableColumn id="2652" xr3:uid="{00000000-0010-0000-0600-00005C0A0000}" name="Column2606"/>
    <tableColumn id="2653" xr3:uid="{00000000-0010-0000-0600-00005D0A0000}" name="Column2607"/>
    <tableColumn id="2654" xr3:uid="{00000000-0010-0000-0600-00005E0A0000}" name="Column2608"/>
    <tableColumn id="2655" xr3:uid="{00000000-0010-0000-0600-00005F0A0000}" name="Column2609"/>
    <tableColumn id="2656" xr3:uid="{00000000-0010-0000-0600-0000600A0000}" name="Column2610"/>
    <tableColumn id="2657" xr3:uid="{00000000-0010-0000-0600-0000610A0000}" name="Column2611"/>
    <tableColumn id="2658" xr3:uid="{00000000-0010-0000-0600-0000620A0000}" name="Column2612"/>
    <tableColumn id="2659" xr3:uid="{00000000-0010-0000-0600-0000630A0000}" name="Column2613"/>
    <tableColumn id="2660" xr3:uid="{00000000-0010-0000-0600-0000640A0000}" name="Column2614"/>
    <tableColumn id="2661" xr3:uid="{00000000-0010-0000-0600-0000650A0000}" name="Column2615"/>
    <tableColumn id="2662" xr3:uid="{00000000-0010-0000-0600-0000660A0000}" name="Column2616"/>
    <tableColumn id="2663" xr3:uid="{00000000-0010-0000-0600-0000670A0000}" name="Column2617"/>
    <tableColumn id="2664" xr3:uid="{00000000-0010-0000-0600-0000680A0000}" name="Column2618"/>
    <tableColumn id="2665" xr3:uid="{00000000-0010-0000-0600-0000690A0000}" name="Column2619"/>
    <tableColumn id="2666" xr3:uid="{00000000-0010-0000-0600-00006A0A0000}" name="Column2620"/>
    <tableColumn id="2667" xr3:uid="{00000000-0010-0000-0600-00006B0A0000}" name="Column2621"/>
    <tableColumn id="2668" xr3:uid="{00000000-0010-0000-0600-00006C0A0000}" name="Column2622"/>
    <tableColumn id="2669" xr3:uid="{00000000-0010-0000-0600-00006D0A0000}" name="Column2623"/>
    <tableColumn id="2670" xr3:uid="{00000000-0010-0000-0600-00006E0A0000}" name="Column2624"/>
    <tableColumn id="2671" xr3:uid="{00000000-0010-0000-0600-00006F0A0000}" name="Column2625"/>
    <tableColumn id="2672" xr3:uid="{00000000-0010-0000-0600-0000700A0000}" name="Column2626"/>
    <tableColumn id="2673" xr3:uid="{00000000-0010-0000-0600-0000710A0000}" name="Column2627"/>
    <tableColumn id="2674" xr3:uid="{00000000-0010-0000-0600-0000720A0000}" name="Column2628"/>
    <tableColumn id="2675" xr3:uid="{00000000-0010-0000-0600-0000730A0000}" name="Column2629"/>
    <tableColumn id="2676" xr3:uid="{00000000-0010-0000-0600-0000740A0000}" name="Column2630"/>
    <tableColumn id="2677" xr3:uid="{00000000-0010-0000-0600-0000750A0000}" name="Column2631"/>
    <tableColumn id="2678" xr3:uid="{00000000-0010-0000-0600-0000760A0000}" name="Column2632"/>
    <tableColumn id="2679" xr3:uid="{00000000-0010-0000-0600-0000770A0000}" name="Column2633"/>
    <tableColumn id="2680" xr3:uid="{00000000-0010-0000-0600-0000780A0000}" name="Column2634"/>
    <tableColumn id="2681" xr3:uid="{00000000-0010-0000-0600-0000790A0000}" name="Column2635"/>
    <tableColumn id="2682" xr3:uid="{00000000-0010-0000-0600-00007A0A0000}" name="Column2636"/>
    <tableColumn id="2683" xr3:uid="{00000000-0010-0000-0600-00007B0A0000}" name="Column2637"/>
    <tableColumn id="2684" xr3:uid="{00000000-0010-0000-0600-00007C0A0000}" name="Column2638"/>
    <tableColumn id="2685" xr3:uid="{00000000-0010-0000-0600-00007D0A0000}" name="Column2639"/>
    <tableColumn id="2686" xr3:uid="{00000000-0010-0000-0600-00007E0A0000}" name="Column2640"/>
    <tableColumn id="2687" xr3:uid="{00000000-0010-0000-0600-00007F0A0000}" name="Column2641"/>
    <tableColumn id="2688" xr3:uid="{00000000-0010-0000-0600-0000800A0000}" name="Column2642"/>
    <tableColumn id="2689" xr3:uid="{00000000-0010-0000-0600-0000810A0000}" name="Column2643"/>
    <tableColumn id="2690" xr3:uid="{00000000-0010-0000-0600-0000820A0000}" name="Column2644"/>
    <tableColumn id="2691" xr3:uid="{00000000-0010-0000-0600-0000830A0000}" name="Column2645"/>
    <tableColumn id="2692" xr3:uid="{00000000-0010-0000-0600-0000840A0000}" name="Column2646"/>
    <tableColumn id="2693" xr3:uid="{00000000-0010-0000-0600-0000850A0000}" name="Column2647"/>
    <tableColumn id="2694" xr3:uid="{00000000-0010-0000-0600-0000860A0000}" name="Column2648"/>
    <tableColumn id="2695" xr3:uid="{00000000-0010-0000-0600-0000870A0000}" name="Column2649"/>
    <tableColumn id="2696" xr3:uid="{00000000-0010-0000-0600-0000880A0000}" name="Column2650"/>
    <tableColumn id="2697" xr3:uid="{00000000-0010-0000-0600-0000890A0000}" name="Column2651"/>
    <tableColumn id="2698" xr3:uid="{00000000-0010-0000-0600-00008A0A0000}" name="Column2652"/>
    <tableColumn id="2699" xr3:uid="{00000000-0010-0000-0600-00008B0A0000}" name="Column2653"/>
    <tableColumn id="2700" xr3:uid="{00000000-0010-0000-0600-00008C0A0000}" name="Column2654"/>
    <tableColumn id="2701" xr3:uid="{00000000-0010-0000-0600-00008D0A0000}" name="Column2655"/>
    <tableColumn id="2702" xr3:uid="{00000000-0010-0000-0600-00008E0A0000}" name="Column2656"/>
    <tableColumn id="2703" xr3:uid="{00000000-0010-0000-0600-00008F0A0000}" name="Column2657"/>
    <tableColumn id="2704" xr3:uid="{00000000-0010-0000-0600-0000900A0000}" name="Column2658"/>
    <tableColumn id="2705" xr3:uid="{00000000-0010-0000-0600-0000910A0000}" name="Column2659"/>
    <tableColumn id="2706" xr3:uid="{00000000-0010-0000-0600-0000920A0000}" name="Column2660"/>
    <tableColumn id="2707" xr3:uid="{00000000-0010-0000-0600-0000930A0000}" name="Column2661"/>
    <tableColumn id="2708" xr3:uid="{00000000-0010-0000-0600-0000940A0000}" name="Column2662"/>
    <tableColumn id="2709" xr3:uid="{00000000-0010-0000-0600-0000950A0000}" name="Column2663"/>
    <tableColumn id="2710" xr3:uid="{00000000-0010-0000-0600-0000960A0000}" name="Column2664"/>
    <tableColumn id="2711" xr3:uid="{00000000-0010-0000-0600-0000970A0000}" name="Column2665"/>
    <tableColumn id="2712" xr3:uid="{00000000-0010-0000-0600-0000980A0000}" name="Column2666"/>
    <tableColumn id="2713" xr3:uid="{00000000-0010-0000-0600-0000990A0000}" name="Column2667"/>
    <tableColumn id="2714" xr3:uid="{00000000-0010-0000-0600-00009A0A0000}" name="Column2668"/>
    <tableColumn id="2715" xr3:uid="{00000000-0010-0000-0600-00009B0A0000}" name="Column2669"/>
    <tableColumn id="2716" xr3:uid="{00000000-0010-0000-0600-00009C0A0000}" name="Column2670"/>
    <tableColumn id="2717" xr3:uid="{00000000-0010-0000-0600-00009D0A0000}" name="Column2671"/>
    <tableColumn id="2718" xr3:uid="{00000000-0010-0000-0600-00009E0A0000}" name="Column2672"/>
    <tableColumn id="2719" xr3:uid="{00000000-0010-0000-0600-00009F0A0000}" name="Column2673"/>
    <tableColumn id="2720" xr3:uid="{00000000-0010-0000-0600-0000A00A0000}" name="Column2674"/>
    <tableColumn id="2721" xr3:uid="{00000000-0010-0000-0600-0000A10A0000}" name="Column2675"/>
    <tableColumn id="2722" xr3:uid="{00000000-0010-0000-0600-0000A20A0000}" name="Column2676"/>
    <tableColumn id="2723" xr3:uid="{00000000-0010-0000-0600-0000A30A0000}" name="Column2677"/>
    <tableColumn id="2724" xr3:uid="{00000000-0010-0000-0600-0000A40A0000}" name="Column2678"/>
    <tableColumn id="2725" xr3:uid="{00000000-0010-0000-0600-0000A50A0000}" name="Column2679"/>
    <tableColumn id="2726" xr3:uid="{00000000-0010-0000-0600-0000A60A0000}" name="Column2680"/>
    <tableColumn id="2727" xr3:uid="{00000000-0010-0000-0600-0000A70A0000}" name="Column2681"/>
    <tableColumn id="2728" xr3:uid="{00000000-0010-0000-0600-0000A80A0000}" name="Column2682"/>
    <tableColumn id="2729" xr3:uid="{00000000-0010-0000-0600-0000A90A0000}" name="Column2683"/>
    <tableColumn id="2730" xr3:uid="{00000000-0010-0000-0600-0000AA0A0000}" name="Column2684"/>
    <tableColumn id="2731" xr3:uid="{00000000-0010-0000-0600-0000AB0A0000}" name="Column2685"/>
    <tableColumn id="2732" xr3:uid="{00000000-0010-0000-0600-0000AC0A0000}" name="Column2686"/>
    <tableColumn id="2733" xr3:uid="{00000000-0010-0000-0600-0000AD0A0000}" name="Column2687"/>
    <tableColumn id="2734" xr3:uid="{00000000-0010-0000-0600-0000AE0A0000}" name="Column2688"/>
    <tableColumn id="2735" xr3:uid="{00000000-0010-0000-0600-0000AF0A0000}" name="Column2689"/>
    <tableColumn id="2736" xr3:uid="{00000000-0010-0000-0600-0000B00A0000}" name="Column2690"/>
    <tableColumn id="2737" xr3:uid="{00000000-0010-0000-0600-0000B10A0000}" name="Column2691"/>
    <tableColumn id="2738" xr3:uid="{00000000-0010-0000-0600-0000B20A0000}" name="Column2692"/>
    <tableColumn id="2739" xr3:uid="{00000000-0010-0000-0600-0000B30A0000}" name="Column2693"/>
    <tableColumn id="2740" xr3:uid="{00000000-0010-0000-0600-0000B40A0000}" name="Column2694"/>
    <tableColumn id="2741" xr3:uid="{00000000-0010-0000-0600-0000B50A0000}" name="Column2695"/>
    <tableColumn id="2742" xr3:uid="{00000000-0010-0000-0600-0000B60A0000}" name="Column2696"/>
    <tableColumn id="2743" xr3:uid="{00000000-0010-0000-0600-0000B70A0000}" name="Column2697"/>
    <tableColumn id="2744" xr3:uid="{00000000-0010-0000-0600-0000B80A0000}" name="Column2698"/>
    <tableColumn id="2745" xr3:uid="{00000000-0010-0000-0600-0000B90A0000}" name="Column2699"/>
    <tableColumn id="2746" xr3:uid="{00000000-0010-0000-0600-0000BA0A0000}" name="Column2700"/>
    <tableColumn id="2747" xr3:uid="{00000000-0010-0000-0600-0000BB0A0000}" name="Column2701"/>
    <tableColumn id="2748" xr3:uid="{00000000-0010-0000-0600-0000BC0A0000}" name="Column2702"/>
    <tableColumn id="2749" xr3:uid="{00000000-0010-0000-0600-0000BD0A0000}" name="Column2703"/>
    <tableColumn id="2750" xr3:uid="{00000000-0010-0000-0600-0000BE0A0000}" name="Column2704"/>
    <tableColumn id="2751" xr3:uid="{00000000-0010-0000-0600-0000BF0A0000}" name="Column2705"/>
    <tableColumn id="2752" xr3:uid="{00000000-0010-0000-0600-0000C00A0000}" name="Column2706"/>
    <tableColumn id="2753" xr3:uid="{00000000-0010-0000-0600-0000C10A0000}" name="Column2707"/>
    <tableColumn id="2754" xr3:uid="{00000000-0010-0000-0600-0000C20A0000}" name="Column2708"/>
    <tableColumn id="2755" xr3:uid="{00000000-0010-0000-0600-0000C30A0000}" name="Column2709"/>
    <tableColumn id="2756" xr3:uid="{00000000-0010-0000-0600-0000C40A0000}" name="Column2710"/>
    <tableColumn id="2757" xr3:uid="{00000000-0010-0000-0600-0000C50A0000}" name="Column2711"/>
    <tableColumn id="2758" xr3:uid="{00000000-0010-0000-0600-0000C60A0000}" name="Column2712"/>
    <tableColumn id="2759" xr3:uid="{00000000-0010-0000-0600-0000C70A0000}" name="Column2713"/>
    <tableColumn id="2760" xr3:uid="{00000000-0010-0000-0600-0000C80A0000}" name="Column2714"/>
    <tableColumn id="2761" xr3:uid="{00000000-0010-0000-0600-0000C90A0000}" name="Column2715"/>
    <tableColumn id="2762" xr3:uid="{00000000-0010-0000-0600-0000CA0A0000}" name="Column2716"/>
    <tableColumn id="2763" xr3:uid="{00000000-0010-0000-0600-0000CB0A0000}" name="Column2717"/>
    <tableColumn id="2764" xr3:uid="{00000000-0010-0000-0600-0000CC0A0000}" name="Column2718"/>
    <tableColumn id="2765" xr3:uid="{00000000-0010-0000-0600-0000CD0A0000}" name="Column2719"/>
    <tableColumn id="2766" xr3:uid="{00000000-0010-0000-0600-0000CE0A0000}" name="Column2720"/>
    <tableColumn id="2767" xr3:uid="{00000000-0010-0000-0600-0000CF0A0000}" name="Column2721"/>
    <tableColumn id="2768" xr3:uid="{00000000-0010-0000-0600-0000D00A0000}" name="Column2722"/>
    <tableColumn id="2769" xr3:uid="{00000000-0010-0000-0600-0000D10A0000}" name="Column2723"/>
    <tableColumn id="2770" xr3:uid="{00000000-0010-0000-0600-0000D20A0000}" name="Column2724"/>
    <tableColumn id="2771" xr3:uid="{00000000-0010-0000-0600-0000D30A0000}" name="Column2725"/>
    <tableColumn id="2772" xr3:uid="{00000000-0010-0000-0600-0000D40A0000}" name="Column2726"/>
    <tableColumn id="2773" xr3:uid="{00000000-0010-0000-0600-0000D50A0000}" name="Column2727"/>
    <tableColumn id="2774" xr3:uid="{00000000-0010-0000-0600-0000D60A0000}" name="Column2728"/>
    <tableColumn id="2775" xr3:uid="{00000000-0010-0000-0600-0000D70A0000}" name="Column2729"/>
    <tableColumn id="2776" xr3:uid="{00000000-0010-0000-0600-0000D80A0000}" name="Column2730"/>
    <tableColumn id="2777" xr3:uid="{00000000-0010-0000-0600-0000D90A0000}" name="Column2731"/>
    <tableColumn id="2778" xr3:uid="{00000000-0010-0000-0600-0000DA0A0000}" name="Column2732"/>
    <tableColumn id="2779" xr3:uid="{00000000-0010-0000-0600-0000DB0A0000}" name="Column2733"/>
    <tableColumn id="2780" xr3:uid="{00000000-0010-0000-0600-0000DC0A0000}" name="Column2734"/>
    <tableColumn id="2781" xr3:uid="{00000000-0010-0000-0600-0000DD0A0000}" name="Column2735"/>
    <tableColumn id="2782" xr3:uid="{00000000-0010-0000-0600-0000DE0A0000}" name="Column2736"/>
    <tableColumn id="2783" xr3:uid="{00000000-0010-0000-0600-0000DF0A0000}" name="Column2737"/>
    <tableColumn id="2784" xr3:uid="{00000000-0010-0000-0600-0000E00A0000}" name="Column2738"/>
    <tableColumn id="2785" xr3:uid="{00000000-0010-0000-0600-0000E10A0000}" name="Column2739"/>
    <tableColumn id="2786" xr3:uid="{00000000-0010-0000-0600-0000E20A0000}" name="Column2740"/>
    <tableColumn id="2787" xr3:uid="{00000000-0010-0000-0600-0000E30A0000}" name="Column2741"/>
    <tableColumn id="2788" xr3:uid="{00000000-0010-0000-0600-0000E40A0000}" name="Column2742"/>
    <tableColumn id="2789" xr3:uid="{00000000-0010-0000-0600-0000E50A0000}" name="Column2743"/>
    <tableColumn id="2790" xr3:uid="{00000000-0010-0000-0600-0000E60A0000}" name="Column2744"/>
    <tableColumn id="2791" xr3:uid="{00000000-0010-0000-0600-0000E70A0000}" name="Column2745"/>
    <tableColumn id="2792" xr3:uid="{00000000-0010-0000-0600-0000E80A0000}" name="Column2746"/>
    <tableColumn id="2793" xr3:uid="{00000000-0010-0000-0600-0000E90A0000}" name="Column2747"/>
    <tableColumn id="2794" xr3:uid="{00000000-0010-0000-0600-0000EA0A0000}" name="Column2748"/>
    <tableColumn id="2795" xr3:uid="{00000000-0010-0000-0600-0000EB0A0000}" name="Column2749"/>
    <tableColumn id="2796" xr3:uid="{00000000-0010-0000-0600-0000EC0A0000}" name="Column2750"/>
    <tableColumn id="2797" xr3:uid="{00000000-0010-0000-0600-0000ED0A0000}" name="Column2751"/>
    <tableColumn id="2798" xr3:uid="{00000000-0010-0000-0600-0000EE0A0000}" name="Column2752"/>
    <tableColumn id="2799" xr3:uid="{00000000-0010-0000-0600-0000EF0A0000}" name="Column2753"/>
    <tableColumn id="2800" xr3:uid="{00000000-0010-0000-0600-0000F00A0000}" name="Column2754"/>
    <tableColumn id="2801" xr3:uid="{00000000-0010-0000-0600-0000F10A0000}" name="Column2755"/>
    <tableColumn id="2802" xr3:uid="{00000000-0010-0000-0600-0000F20A0000}" name="Column2756"/>
    <tableColumn id="2803" xr3:uid="{00000000-0010-0000-0600-0000F30A0000}" name="Column2757"/>
    <tableColumn id="2804" xr3:uid="{00000000-0010-0000-0600-0000F40A0000}" name="Column2758"/>
    <tableColumn id="2805" xr3:uid="{00000000-0010-0000-0600-0000F50A0000}" name="Column2759"/>
    <tableColumn id="2806" xr3:uid="{00000000-0010-0000-0600-0000F60A0000}" name="Column2760"/>
    <tableColumn id="2807" xr3:uid="{00000000-0010-0000-0600-0000F70A0000}" name="Column2761"/>
    <tableColumn id="2808" xr3:uid="{00000000-0010-0000-0600-0000F80A0000}" name="Column2762"/>
    <tableColumn id="2809" xr3:uid="{00000000-0010-0000-0600-0000F90A0000}" name="Column2763"/>
    <tableColumn id="2810" xr3:uid="{00000000-0010-0000-0600-0000FA0A0000}" name="Column2764"/>
    <tableColumn id="2811" xr3:uid="{00000000-0010-0000-0600-0000FB0A0000}" name="Column2765"/>
    <tableColumn id="2812" xr3:uid="{00000000-0010-0000-0600-0000FC0A0000}" name="Column2766"/>
    <tableColumn id="2813" xr3:uid="{00000000-0010-0000-0600-0000FD0A0000}" name="Column2767"/>
    <tableColumn id="2814" xr3:uid="{00000000-0010-0000-0600-0000FE0A0000}" name="Column2768"/>
    <tableColumn id="2815" xr3:uid="{00000000-0010-0000-0600-0000FF0A0000}" name="Column2769"/>
    <tableColumn id="2816" xr3:uid="{00000000-0010-0000-0600-0000000B0000}" name="Column2770"/>
    <tableColumn id="2817" xr3:uid="{00000000-0010-0000-0600-0000010B0000}" name="Column2771"/>
    <tableColumn id="2818" xr3:uid="{00000000-0010-0000-0600-0000020B0000}" name="Column2772"/>
    <tableColumn id="2819" xr3:uid="{00000000-0010-0000-0600-0000030B0000}" name="Column2773"/>
    <tableColumn id="2820" xr3:uid="{00000000-0010-0000-0600-0000040B0000}" name="Column2774"/>
    <tableColumn id="2821" xr3:uid="{00000000-0010-0000-0600-0000050B0000}" name="Column2775"/>
    <tableColumn id="2822" xr3:uid="{00000000-0010-0000-0600-0000060B0000}" name="Column2776"/>
    <tableColumn id="2823" xr3:uid="{00000000-0010-0000-0600-0000070B0000}" name="Column2777"/>
    <tableColumn id="2824" xr3:uid="{00000000-0010-0000-0600-0000080B0000}" name="Column2778"/>
    <tableColumn id="2825" xr3:uid="{00000000-0010-0000-0600-0000090B0000}" name="Column2779"/>
    <tableColumn id="2826" xr3:uid="{00000000-0010-0000-0600-00000A0B0000}" name="Column2780"/>
    <tableColumn id="2827" xr3:uid="{00000000-0010-0000-0600-00000B0B0000}" name="Column2781"/>
    <tableColumn id="2828" xr3:uid="{00000000-0010-0000-0600-00000C0B0000}" name="Column2782"/>
    <tableColumn id="2829" xr3:uid="{00000000-0010-0000-0600-00000D0B0000}" name="Column2783"/>
    <tableColumn id="2830" xr3:uid="{00000000-0010-0000-0600-00000E0B0000}" name="Column2784"/>
    <tableColumn id="2831" xr3:uid="{00000000-0010-0000-0600-00000F0B0000}" name="Column2785"/>
    <tableColumn id="2832" xr3:uid="{00000000-0010-0000-0600-0000100B0000}" name="Column2786"/>
    <tableColumn id="2833" xr3:uid="{00000000-0010-0000-0600-0000110B0000}" name="Column2787"/>
    <tableColumn id="2834" xr3:uid="{00000000-0010-0000-0600-0000120B0000}" name="Column2788"/>
    <tableColumn id="2835" xr3:uid="{00000000-0010-0000-0600-0000130B0000}" name="Column2789"/>
    <tableColumn id="2836" xr3:uid="{00000000-0010-0000-0600-0000140B0000}" name="Column2790"/>
    <tableColumn id="2837" xr3:uid="{00000000-0010-0000-0600-0000150B0000}" name="Column2791"/>
    <tableColumn id="2838" xr3:uid="{00000000-0010-0000-0600-0000160B0000}" name="Column2792"/>
    <tableColumn id="2839" xr3:uid="{00000000-0010-0000-0600-0000170B0000}" name="Column2793"/>
    <tableColumn id="2840" xr3:uid="{00000000-0010-0000-0600-0000180B0000}" name="Column2794"/>
    <tableColumn id="2841" xr3:uid="{00000000-0010-0000-0600-0000190B0000}" name="Column2795"/>
    <tableColumn id="2842" xr3:uid="{00000000-0010-0000-0600-00001A0B0000}" name="Column2796"/>
    <tableColumn id="2843" xr3:uid="{00000000-0010-0000-0600-00001B0B0000}" name="Column2797"/>
    <tableColumn id="2844" xr3:uid="{00000000-0010-0000-0600-00001C0B0000}" name="Column2798"/>
    <tableColumn id="2845" xr3:uid="{00000000-0010-0000-0600-00001D0B0000}" name="Column2799"/>
    <tableColumn id="2846" xr3:uid="{00000000-0010-0000-0600-00001E0B0000}" name="Column2800"/>
    <tableColumn id="2847" xr3:uid="{00000000-0010-0000-0600-00001F0B0000}" name="Column2801"/>
    <tableColumn id="2848" xr3:uid="{00000000-0010-0000-0600-0000200B0000}" name="Column2802"/>
    <tableColumn id="2849" xr3:uid="{00000000-0010-0000-0600-0000210B0000}" name="Column2803"/>
    <tableColumn id="2850" xr3:uid="{00000000-0010-0000-0600-0000220B0000}" name="Column2804"/>
    <tableColumn id="2851" xr3:uid="{00000000-0010-0000-0600-0000230B0000}" name="Column2805"/>
    <tableColumn id="2852" xr3:uid="{00000000-0010-0000-0600-0000240B0000}" name="Column2806"/>
    <tableColumn id="2853" xr3:uid="{00000000-0010-0000-0600-0000250B0000}" name="Column2807"/>
    <tableColumn id="2854" xr3:uid="{00000000-0010-0000-0600-0000260B0000}" name="Column2808"/>
    <tableColumn id="2855" xr3:uid="{00000000-0010-0000-0600-0000270B0000}" name="Column2809"/>
    <tableColumn id="2856" xr3:uid="{00000000-0010-0000-0600-0000280B0000}" name="Column2810"/>
    <tableColumn id="2857" xr3:uid="{00000000-0010-0000-0600-0000290B0000}" name="Column2811"/>
    <tableColumn id="2858" xr3:uid="{00000000-0010-0000-0600-00002A0B0000}" name="Column2812"/>
    <tableColumn id="2859" xr3:uid="{00000000-0010-0000-0600-00002B0B0000}" name="Column2813"/>
    <tableColumn id="2860" xr3:uid="{00000000-0010-0000-0600-00002C0B0000}" name="Column2814"/>
    <tableColumn id="2861" xr3:uid="{00000000-0010-0000-0600-00002D0B0000}" name="Column2815"/>
    <tableColumn id="2862" xr3:uid="{00000000-0010-0000-0600-00002E0B0000}" name="Column2816"/>
    <tableColumn id="2863" xr3:uid="{00000000-0010-0000-0600-00002F0B0000}" name="Column2817"/>
    <tableColumn id="2864" xr3:uid="{00000000-0010-0000-0600-0000300B0000}" name="Column2818"/>
    <tableColumn id="2865" xr3:uid="{00000000-0010-0000-0600-0000310B0000}" name="Column2819"/>
    <tableColumn id="2866" xr3:uid="{00000000-0010-0000-0600-0000320B0000}" name="Column2820"/>
    <tableColumn id="2867" xr3:uid="{00000000-0010-0000-0600-0000330B0000}" name="Column2821"/>
    <tableColumn id="2868" xr3:uid="{00000000-0010-0000-0600-0000340B0000}" name="Column2822"/>
    <tableColumn id="2869" xr3:uid="{00000000-0010-0000-0600-0000350B0000}" name="Column2823"/>
    <tableColumn id="2870" xr3:uid="{00000000-0010-0000-0600-0000360B0000}" name="Column2824"/>
    <tableColumn id="2871" xr3:uid="{00000000-0010-0000-0600-0000370B0000}" name="Column2825"/>
    <tableColumn id="2872" xr3:uid="{00000000-0010-0000-0600-0000380B0000}" name="Column2826"/>
    <tableColumn id="2873" xr3:uid="{00000000-0010-0000-0600-0000390B0000}" name="Column2827"/>
    <tableColumn id="2874" xr3:uid="{00000000-0010-0000-0600-00003A0B0000}" name="Column2828"/>
    <tableColumn id="2875" xr3:uid="{00000000-0010-0000-0600-00003B0B0000}" name="Column2829"/>
    <tableColumn id="2876" xr3:uid="{00000000-0010-0000-0600-00003C0B0000}" name="Column2830"/>
    <tableColumn id="2877" xr3:uid="{00000000-0010-0000-0600-00003D0B0000}" name="Column2831"/>
    <tableColumn id="2878" xr3:uid="{00000000-0010-0000-0600-00003E0B0000}" name="Column2832"/>
    <tableColumn id="2879" xr3:uid="{00000000-0010-0000-0600-00003F0B0000}" name="Column2833"/>
    <tableColumn id="2880" xr3:uid="{00000000-0010-0000-0600-0000400B0000}" name="Column2834"/>
    <tableColumn id="2881" xr3:uid="{00000000-0010-0000-0600-0000410B0000}" name="Column2835"/>
    <tableColumn id="2882" xr3:uid="{00000000-0010-0000-0600-0000420B0000}" name="Column2836"/>
    <tableColumn id="2883" xr3:uid="{00000000-0010-0000-0600-0000430B0000}" name="Column2837"/>
    <tableColumn id="2884" xr3:uid="{00000000-0010-0000-0600-0000440B0000}" name="Column2838"/>
    <tableColumn id="2885" xr3:uid="{00000000-0010-0000-0600-0000450B0000}" name="Column2839"/>
    <tableColumn id="2886" xr3:uid="{00000000-0010-0000-0600-0000460B0000}" name="Column2840"/>
    <tableColumn id="2887" xr3:uid="{00000000-0010-0000-0600-0000470B0000}" name="Column2841"/>
    <tableColumn id="2888" xr3:uid="{00000000-0010-0000-0600-0000480B0000}" name="Column2842"/>
    <tableColumn id="2889" xr3:uid="{00000000-0010-0000-0600-0000490B0000}" name="Column2843"/>
    <tableColumn id="2890" xr3:uid="{00000000-0010-0000-0600-00004A0B0000}" name="Column2844"/>
    <tableColumn id="2891" xr3:uid="{00000000-0010-0000-0600-00004B0B0000}" name="Column2845"/>
    <tableColumn id="2892" xr3:uid="{00000000-0010-0000-0600-00004C0B0000}" name="Column2846"/>
    <tableColumn id="2893" xr3:uid="{00000000-0010-0000-0600-00004D0B0000}" name="Column2847"/>
    <tableColumn id="2894" xr3:uid="{00000000-0010-0000-0600-00004E0B0000}" name="Column2848"/>
    <tableColumn id="2895" xr3:uid="{00000000-0010-0000-0600-00004F0B0000}" name="Column2849"/>
    <tableColumn id="2896" xr3:uid="{00000000-0010-0000-0600-0000500B0000}" name="Column2850"/>
    <tableColumn id="2897" xr3:uid="{00000000-0010-0000-0600-0000510B0000}" name="Column2851"/>
    <tableColumn id="2898" xr3:uid="{00000000-0010-0000-0600-0000520B0000}" name="Column2852"/>
    <tableColumn id="2899" xr3:uid="{00000000-0010-0000-0600-0000530B0000}" name="Column2853"/>
    <tableColumn id="2900" xr3:uid="{00000000-0010-0000-0600-0000540B0000}" name="Column2854"/>
    <tableColumn id="2901" xr3:uid="{00000000-0010-0000-0600-0000550B0000}" name="Column2855"/>
    <tableColumn id="2902" xr3:uid="{00000000-0010-0000-0600-0000560B0000}" name="Column2856"/>
    <tableColumn id="2903" xr3:uid="{00000000-0010-0000-0600-0000570B0000}" name="Column2857"/>
    <tableColumn id="2904" xr3:uid="{00000000-0010-0000-0600-0000580B0000}" name="Column2858"/>
    <tableColumn id="2905" xr3:uid="{00000000-0010-0000-0600-0000590B0000}" name="Column2859"/>
    <tableColumn id="2906" xr3:uid="{00000000-0010-0000-0600-00005A0B0000}" name="Column2860"/>
    <tableColumn id="2907" xr3:uid="{00000000-0010-0000-0600-00005B0B0000}" name="Column2861"/>
    <tableColumn id="2908" xr3:uid="{00000000-0010-0000-0600-00005C0B0000}" name="Column2862"/>
    <tableColumn id="2909" xr3:uid="{00000000-0010-0000-0600-00005D0B0000}" name="Column2863"/>
    <tableColumn id="2910" xr3:uid="{00000000-0010-0000-0600-00005E0B0000}" name="Column2864"/>
    <tableColumn id="2911" xr3:uid="{00000000-0010-0000-0600-00005F0B0000}" name="Column2865"/>
    <tableColumn id="2912" xr3:uid="{00000000-0010-0000-0600-0000600B0000}" name="Column2866"/>
    <tableColumn id="2913" xr3:uid="{00000000-0010-0000-0600-0000610B0000}" name="Column2867"/>
    <tableColumn id="2914" xr3:uid="{00000000-0010-0000-0600-0000620B0000}" name="Column2868"/>
    <tableColumn id="2915" xr3:uid="{00000000-0010-0000-0600-0000630B0000}" name="Column2869"/>
    <tableColumn id="2916" xr3:uid="{00000000-0010-0000-0600-0000640B0000}" name="Column2870"/>
    <tableColumn id="2917" xr3:uid="{00000000-0010-0000-0600-0000650B0000}" name="Column2871"/>
    <tableColumn id="2918" xr3:uid="{00000000-0010-0000-0600-0000660B0000}" name="Column2872"/>
    <tableColumn id="2919" xr3:uid="{00000000-0010-0000-0600-0000670B0000}" name="Column2873"/>
    <tableColumn id="2920" xr3:uid="{00000000-0010-0000-0600-0000680B0000}" name="Column2874"/>
    <tableColumn id="2921" xr3:uid="{00000000-0010-0000-0600-0000690B0000}" name="Column2875"/>
    <tableColumn id="2922" xr3:uid="{00000000-0010-0000-0600-00006A0B0000}" name="Column2876"/>
    <tableColumn id="2923" xr3:uid="{00000000-0010-0000-0600-00006B0B0000}" name="Column2877"/>
    <tableColumn id="2924" xr3:uid="{00000000-0010-0000-0600-00006C0B0000}" name="Column2878"/>
    <tableColumn id="2925" xr3:uid="{00000000-0010-0000-0600-00006D0B0000}" name="Column2879"/>
    <tableColumn id="2926" xr3:uid="{00000000-0010-0000-0600-00006E0B0000}" name="Column2880"/>
    <tableColumn id="2927" xr3:uid="{00000000-0010-0000-0600-00006F0B0000}" name="Column2881"/>
    <tableColumn id="2928" xr3:uid="{00000000-0010-0000-0600-0000700B0000}" name="Column2882"/>
    <tableColumn id="2929" xr3:uid="{00000000-0010-0000-0600-0000710B0000}" name="Column2883"/>
    <tableColumn id="2930" xr3:uid="{00000000-0010-0000-0600-0000720B0000}" name="Column2884"/>
    <tableColumn id="2931" xr3:uid="{00000000-0010-0000-0600-0000730B0000}" name="Column2885"/>
    <tableColumn id="2932" xr3:uid="{00000000-0010-0000-0600-0000740B0000}" name="Column2886"/>
    <tableColumn id="2933" xr3:uid="{00000000-0010-0000-0600-0000750B0000}" name="Column2887"/>
    <tableColumn id="2934" xr3:uid="{00000000-0010-0000-0600-0000760B0000}" name="Column2888"/>
    <tableColumn id="2935" xr3:uid="{00000000-0010-0000-0600-0000770B0000}" name="Column2889"/>
    <tableColumn id="2936" xr3:uid="{00000000-0010-0000-0600-0000780B0000}" name="Column2890"/>
    <tableColumn id="2937" xr3:uid="{00000000-0010-0000-0600-0000790B0000}" name="Column2891"/>
    <tableColumn id="2938" xr3:uid="{00000000-0010-0000-0600-00007A0B0000}" name="Column2892"/>
    <tableColumn id="2939" xr3:uid="{00000000-0010-0000-0600-00007B0B0000}" name="Column2893"/>
    <tableColumn id="2940" xr3:uid="{00000000-0010-0000-0600-00007C0B0000}" name="Column2894"/>
    <tableColumn id="2941" xr3:uid="{00000000-0010-0000-0600-00007D0B0000}" name="Column2895"/>
    <tableColumn id="2942" xr3:uid="{00000000-0010-0000-0600-00007E0B0000}" name="Column2896"/>
    <tableColumn id="2943" xr3:uid="{00000000-0010-0000-0600-00007F0B0000}" name="Column2897"/>
    <tableColumn id="2944" xr3:uid="{00000000-0010-0000-0600-0000800B0000}" name="Column2898"/>
    <tableColumn id="2945" xr3:uid="{00000000-0010-0000-0600-0000810B0000}" name="Column2899"/>
    <tableColumn id="2946" xr3:uid="{00000000-0010-0000-0600-0000820B0000}" name="Column2900"/>
    <tableColumn id="2947" xr3:uid="{00000000-0010-0000-0600-0000830B0000}" name="Column2901"/>
    <tableColumn id="2948" xr3:uid="{00000000-0010-0000-0600-0000840B0000}" name="Column2902"/>
    <tableColumn id="2949" xr3:uid="{00000000-0010-0000-0600-0000850B0000}" name="Column2903"/>
    <tableColumn id="2950" xr3:uid="{00000000-0010-0000-0600-0000860B0000}" name="Column2904"/>
    <tableColumn id="2951" xr3:uid="{00000000-0010-0000-0600-0000870B0000}" name="Column2905"/>
    <tableColumn id="2952" xr3:uid="{00000000-0010-0000-0600-0000880B0000}" name="Column2906"/>
    <tableColumn id="2953" xr3:uid="{00000000-0010-0000-0600-0000890B0000}" name="Column2907"/>
    <tableColumn id="2954" xr3:uid="{00000000-0010-0000-0600-00008A0B0000}" name="Column2908"/>
    <tableColumn id="2955" xr3:uid="{00000000-0010-0000-0600-00008B0B0000}" name="Column2909"/>
    <tableColumn id="2956" xr3:uid="{00000000-0010-0000-0600-00008C0B0000}" name="Column2910"/>
    <tableColumn id="2957" xr3:uid="{00000000-0010-0000-0600-00008D0B0000}" name="Column2911"/>
    <tableColumn id="2958" xr3:uid="{00000000-0010-0000-0600-00008E0B0000}" name="Column2912"/>
    <tableColumn id="2959" xr3:uid="{00000000-0010-0000-0600-00008F0B0000}" name="Column2913"/>
    <tableColumn id="2960" xr3:uid="{00000000-0010-0000-0600-0000900B0000}" name="Column2914"/>
    <tableColumn id="2961" xr3:uid="{00000000-0010-0000-0600-0000910B0000}" name="Column2915"/>
    <tableColumn id="2962" xr3:uid="{00000000-0010-0000-0600-0000920B0000}" name="Column2916"/>
    <tableColumn id="2963" xr3:uid="{00000000-0010-0000-0600-0000930B0000}" name="Column2917"/>
    <tableColumn id="2964" xr3:uid="{00000000-0010-0000-0600-0000940B0000}" name="Column2918"/>
    <tableColumn id="2965" xr3:uid="{00000000-0010-0000-0600-0000950B0000}" name="Column2919"/>
    <tableColumn id="2966" xr3:uid="{00000000-0010-0000-0600-0000960B0000}" name="Column2920"/>
    <tableColumn id="2967" xr3:uid="{00000000-0010-0000-0600-0000970B0000}" name="Column2921"/>
    <tableColumn id="2968" xr3:uid="{00000000-0010-0000-0600-0000980B0000}" name="Column2922"/>
    <tableColumn id="2969" xr3:uid="{00000000-0010-0000-0600-0000990B0000}" name="Column2923"/>
    <tableColumn id="2970" xr3:uid="{00000000-0010-0000-0600-00009A0B0000}" name="Column2924"/>
    <tableColumn id="2971" xr3:uid="{00000000-0010-0000-0600-00009B0B0000}" name="Column2925"/>
    <tableColumn id="2972" xr3:uid="{00000000-0010-0000-0600-00009C0B0000}" name="Column2926"/>
    <tableColumn id="2973" xr3:uid="{00000000-0010-0000-0600-00009D0B0000}" name="Column2927"/>
    <tableColumn id="2974" xr3:uid="{00000000-0010-0000-0600-00009E0B0000}" name="Column2928"/>
    <tableColumn id="2975" xr3:uid="{00000000-0010-0000-0600-00009F0B0000}" name="Column2929"/>
    <tableColumn id="2976" xr3:uid="{00000000-0010-0000-0600-0000A00B0000}" name="Column2930"/>
    <tableColumn id="2977" xr3:uid="{00000000-0010-0000-0600-0000A10B0000}" name="Column2931"/>
    <tableColumn id="2978" xr3:uid="{00000000-0010-0000-0600-0000A20B0000}" name="Column2932"/>
    <tableColumn id="2979" xr3:uid="{00000000-0010-0000-0600-0000A30B0000}" name="Column2933"/>
    <tableColumn id="2980" xr3:uid="{00000000-0010-0000-0600-0000A40B0000}" name="Column2934"/>
    <tableColumn id="2981" xr3:uid="{00000000-0010-0000-0600-0000A50B0000}" name="Column2935"/>
    <tableColumn id="2982" xr3:uid="{00000000-0010-0000-0600-0000A60B0000}" name="Column2936"/>
    <tableColumn id="2983" xr3:uid="{00000000-0010-0000-0600-0000A70B0000}" name="Column2937"/>
    <tableColumn id="2984" xr3:uid="{00000000-0010-0000-0600-0000A80B0000}" name="Column2938"/>
    <tableColumn id="2985" xr3:uid="{00000000-0010-0000-0600-0000A90B0000}" name="Column2939"/>
    <tableColumn id="2986" xr3:uid="{00000000-0010-0000-0600-0000AA0B0000}" name="Column2940"/>
    <tableColumn id="2987" xr3:uid="{00000000-0010-0000-0600-0000AB0B0000}" name="Column2941"/>
    <tableColumn id="2988" xr3:uid="{00000000-0010-0000-0600-0000AC0B0000}" name="Column2942"/>
    <tableColumn id="2989" xr3:uid="{00000000-0010-0000-0600-0000AD0B0000}" name="Column2943"/>
    <tableColumn id="2990" xr3:uid="{00000000-0010-0000-0600-0000AE0B0000}" name="Column2944"/>
    <tableColumn id="2991" xr3:uid="{00000000-0010-0000-0600-0000AF0B0000}" name="Column2945"/>
    <tableColumn id="2992" xr3:uid="{00000000-0010-0000-0600-0000B00B0000}" name="Column2946"/>
    <tableColumn id="2993" xr3:uid="{00000000-0010-0000-0600-0000B10B0000}" name="Column2947"/>
    <tableColumn id="2994" xr3:uid="{00000000-0010-0000-0600-0000B20B0000}" name="Column2948"/>
    <tableColumn id="2995" xr3:uid="{00000000-0010-0000-0600-0000B30B0000}" name="Column2949"/>
    <tableColumn id="2996" xr3:uid="{00000000-0010-0000-0600-0000B40B0000}" name="Column2950"/>
    <tableColumn id="2997" xr3:uid="{00000000-0010-0000-0600-0000B50B0000}" name="Column2951"/>
    <tableColumn id="2998" xr3:uid="{00000000-0010-0000-0600-0000B60B0000}" name="Column2952"/>
    <tableColumn id="2999" xr3:uid="{00000000-0010-0000-0600-0000B70B0000}" name="Column2953"/>
    <tableColumn id="3000" xr3:uid="{00000000-0010-0000-0600-0000B80B0000}" name="Column2954"/>
    <tableColumn id="3001" xr3:uid="{00000000-0010-0000-0600-0000B90B0000}" name="Column2955"/>
    <tableColumn id="3002" xr3:uid="{00000000-0010-0000-0600-0000BA0B0000}" name="Column2956"/>
    <tableColumn id="3003" xr3:uid="{00000000-0010-0000-0600-0000BB0B0000}" name="Column2957"/>
    <tableColumn id="3004" xr3:uid="{00000000-0010-0000-0600-0000BC0B0000}" name="Column2958"/>
    <tableColumn id="3005" xr3:uid="{00000000-0010-0000-0600-0000BD0B0000}" name="Column2959"/>
    <tableColumn id="3006" xr3:uid="{00000000-0010-0000-0600-0000BE0B0000}" name="Column2960"/>
    <tableColumn id="3007" xr3:uid="{00000000-0010-0000-0600-0000BF0B0000}" name="Column2961"/>
    <tableColumn id="3008" xr3:uid="{00000000-0010-0000-0600-0000C00B0000}" name="Column2962"/>
    <tableColumn id="3009" xr3:uid="{00000000-0010-0000-0600-0000C10B0000}" name="Column2963"/>
    <tableColumn id="3010" xr3:uid="{00000000-0010-0000-0600-0000C20B0000}" name="Column2964"/>
    <tableColumn id="3011" xr3:uid="{00000000-0010-0000-0600-0000C30B0000}" name="Column2965"/>
    <tableColumn id="3012" xr3:uid="{00000000-0010-0000-0600-0000C40B0000}" name="Column2966"/>
    <tableColumn id="3013" xr3:uid="{00000000-0010-0000-0600-0000C50B0000}" name="Column2967"/>
    <tableColumn id="3014" xr3:uid="{00000000-0010-0000-0600-0000C60B0000}" name="Column2968"/>
    <tableColumn id="3015" xr3:uid="{00000000-0010-0000-0600-0000C70B0000}" name="Column2969"/>
    <tableColumn id="3016" xr3:uid="{00000000-0010-0000-0600-0000C80B0000}" name="Column2970"/>
    <tableColumn id="3017" xr3:uid="{00000000-0010-0000-0600-0000C90B0000}" name="Column2971"/>
    <tableColumn id="3018" xr3:uid="{00000000-0010-0000-0600-0000CA0B0000}" name="Column2972"/>
    <tableColumn id="3019" xr3:uid="{00000000-0010-0000-0600-0000CB0B0000}" name="Column2973"/>
    <tableColumn id="3020" xr3:uid="{00000000-0010-0000-0600-0000CC0B0000}" name="Column2974"/>
    <tableColumn id="3021" xr3:uid="{00000000-0010-0000-0600-0000CD0B0000}" name="Column2975"/>
    <tableColumn id="3022" xr3:uid="{00000000-0010-0000-0600-0000CE0B0000}" name="Column2976"/>
    <tableColumn id="3023" xr3:uid="{00000000-0010-0000-0600-0000CF0B0000}" name="Column2977"/>
    <tableColumn id="3024" xr3:uid="{00000000-0010-0000-0600-0000D00B0000}" name="Column2978"/>
    <tableColumn id="3025" xr3:uid="{00000000-0010-0000-0600-0000D10B0000}" name="Column2979"/>
    <tableColumn id="3026" xr3:uid="{00000000-0010-0000-0600-0000D20B0000}" name="Column2980"/>
    <tableColumn id="3027" xr3:uid="{00000000-0010-0000-0600-0000D30B0000}" name="Column2981"/>
    <tableColumn id="3028" xr3:uid="{00000000-0010-0000-0600-0000D40B0000}" name="Column2982"/>
    <tableColumn id="3029" xr3:uid="{00000000-0010-0000-0600-0000D50B0000}" name="Column2983"/>
    <tableColumn id="3030" xr3:uid="{00000000-0010-0000-0600-0000D60B0000}" name="Column2984"/>
    <tableColumn id="3031" xr3:uid="{00000000-0010-0000-0600-0000D70B0000}" name="Column2985"/>
    <tableColumn id="3032" xr3:uid="{00000000-0010-0000-0600-0000D80B0000}" name="Column2986"/>
    <tableColumn id="3033" xr3:uid="{00000000-0010-0000-0600-0000D90B0000}" name="Column2987"/>
    <tableColumn id="3034" xr3:uid="{00000000-0010-0000-0600-0000DA0B0000}" name="Column2988"/>
    <tableColumn id="3035" xr3:uid="{00000000-0010-0000-0600-0000DB0B0000}" name="Column2989"/>
    <tableColumn id="3036" xr3:uid="{00000000-0010-0000-0600-0000DC0B0000}" name="Column2990"/>
    <tableColumn id="3037" xr3:uid="{00000000-0010-0000-0600-0000DD0B0000}" name="Column2991"/>
    <tableColumn id="3038" xr3:uid="{00000000-0010-0000-0600-0000DE0B0000}" name="Column2992"/>
    <tableColumn id="3039" xr3:uid="{00000000-0010-0000-0600-0000DF0B0000}" name="Column2993"/>
    <tableColumn id="3040" xr3:uid="{00000000-0010-0000-0600-0000E00B0000}" name="Column2994"/>
    <tableColumn id="3041" xr3:uid="{00000000-0010-0000-0600-0000E10B0000}" name="Column2995"/>
    <tableColumn id="3042" xr3:uid="{00000000-0010-0000-0600-0000E20B0000}" name="Column2996"/>
    <tableColumn id="3043" xr3:uid="{00000000-0010-0000-0600-0000E30B0000}" name="Column2997"/>
    <tableColumn id="3044" xr3:uid="{00000000-0010-0000-0600-0000E40B0000}" name="Column2998"/>
    <tableColumn id="3045" xr3:uid="{00000000-0010-0000-0600-0000E50B0000}" name="Column2999"/>
    <tableColumn id="3046" xr3:uid="{00000000-0010-0000-0600-0000E60B0000}" name="Column3000"/>
    <tableColumn id="3047" xr3:uid="{00000000-0010-0000-0600-0000E70B0000}" name="Column3001"/>
    <tableColumn id="3048" xr3:uid="{00000000-0010-0000-0600-0000E80B0000}" name="Column3002"/>
    <tableColumn id="3049" xr3:uid="{00000000-0010-0000-0600-0000E90B0000}" name="Column3003"/>
    <tableColumn id="3050" xr3:uid="{00000000-0010-0000-0600-0000EA0B0000}" name="Column3004"/>
    <tableColumn id="3051" xr3:uid="{00000000-0010-0000-0600-0000EB0B0000}" name="Column3005"/>
    <tableColumn id="3052" xr3:uid="{00000000-0010-0000-0600-0000EC0B0000}" name="Column3006"/>
    <tableColumn id="3053" xr3:uid="{00000000-0010-0000-0600-0000ED0B0000}" name="Column3007"/>
    <tableColumn id="3054" xr3:uid="{00000000-0010-0000-0600-0000EE0B0000}" name="Column3008"/>
    <tableColumn id="3055" xr3:uid="{00000000-0010-0000-0600-0000EF0B0000}" name="Column3009"/>
    <tableColumn id="3056" xr3:uid="{00000000-0010-0000-0600-0000F00B0000}" name="Column3010"/>
    <tableColumn id="3057" xr3:uid="{00000000-0010-0000-0600-0000F10B0000}" name="Column3011"/>
    <tableColumn id="3058" xr3:uid="{00000000-0010-0000-0600-0000F20B0000}" name="Column3012"/>
    <tableColumn id="3059" xr3:uid="{00000000-0010-0000-0600-0000F30B0000}" name="Column3013"/>
    <tableColumn id="3060" xr3:uid="{00000000-0010-0000-0600-0000F40B0000}" name="Column3014"/>
    <tableColumn id="3061" xr3:uid="{00000000-0010-0000-0600-0000F50B0000}" name="Column3015"/>
    <tableColumn id="3062" xr3:uid="{00000000-0010-0000-0600-0000F60B0000}" name="Column3016"/>
    <tableColumn id="3063" xr3:uid="{00000000-0010-0000-0600-0000F70B0000}" name="Column3017"/>
    <tableColumn id="3064" xr3:uid="{00000000-0010-0000-0600-0000F80B0000}" name="Column3018"/>
    <tableColumn id="3065" xr3:uid="{00000000-0010-0000-0600-0000F90B0000}" name="Column3019"/>
    <tableColumn id="3066" xr3:uid="{00000000-0010-0000-0600-0000FA0B0000}" name="Column3020"/>
    <tableColumn id="3067" xr3:uid="{00000000-0010-0000-0600-0000FB0B0000}" name="Column3021"/>
    <tableColumn id="3068" xr3:uid="{00000000-0010-0000-0600-0000FC0B0000}" name="Column3022"/>
    <tableColumn id="3069" xr3:uid="{00000000-0010-0000-0600-0000FD0B0000}" name="Column3023"/>
    <tableColumn id="3070" xr3:uid="{00000000-0010-0000-0600-0000FE0B0000}" name="Column3024"/>
    <tableColumn id="3071" xr3:uid="{00000000-0010-0000-0600-0000FF0B0000}" name="Column3025"/>
    <tableColumn id="3072" xr3:uid="{00000000-0010-0000-0600-0000000C0000}" name="Column3026"/>
    <tableColumn id="3073" xr3:uid="{00000000-0010-0000-0600-0000010C0000}" name="Column3027"/>
    <tableColumn id="3074" xr3:uid="{00000000-0010-0000-0600-0000020C0000}" name="Column3028"/>
    <tableColumn id="3075" xr3:uid="{00000000-0010-0000-0600-0000030C0000}" name="Column3029"/>
    <tableColumn id="3076" xr3:uid="{00000000-0010-0000-0600-0000040C0000}" name="Column3030"/>
    <tableColumn id="3077" xr3:uid="{00000000-0010-0000-0600-0000050C0000}" name="Column3031"/>
    <tableColumn id="3078" xr3:uid="{00000000-0010-0000-0600-0000060C0000}" name="Column3032"/>
    <tableColumn id="3079" xr3:uid="{00000000-0010-0000-0600-0000070C0000}" name="Column3033"/>
    <tableColumn id="3080" xr3:uid="{00000000-0010-0000-0600-0000080C0000}" name="Column3034"/>
    <tableColumn id="3081" xr3:uid="{00000000-0010-0000-0600-0000090C0000}" name="Column3035"/>
    <tableColumn id="3082" xr3:uid="{00000000-0010-0000-0600-00000A0C0000}" name="Column3036"/>
    <tableColumn id="3083" xr3:uid="{00000000-0010-0000-0600-00000B0C0000}" name="Column3037"/>
    <tableColumn id="3084" xr3:uid="{00000000-0010-0000-0600-00000C0C0000}" name="Column3038"/>
    <tableColumn id="3085" xr3:uid="{00000000-0010-0000-0600-00000D0C0000}" name="Column3039"/>
    <tableColumn id="3086" xr3:uid="{00000000-0010-0000-0600-00000E0C0000}" name="Column3040"/>
    <tableColumn id="3087" xr3:uid="{00000000-0010-0000-0600-00000F0C0000}" name="Column3041"/>
    <tableColumn id="3088" xr3:uid="{00000000-0010-0000-0600-0000100C0000}" name="Column3042"/>
    <tableColumn id="3089" xr3:uid="{00000000-0010-0000-0600-0000110C0000}" name="Column3043"/>
    <tableColumn id="3090" xr3:uid="{00000000-0010-0000-0600-0000120C0000}" name="Column3044"/>
    <tableColumn id="3091" xr3:uid="{00000000-0010-0000-0600-0000130C0000}" name="Column3045"/>
    <tableColumn id="3092" xr3:uid="{00000000-0010-0000-0600-0000140C0000}" name="Column3046"/>
    <tableColumn id="3093" xr3:uid="{00000000-0010-0000-0600-0000150C0000}" name="Column3047"/>
    <tableColumn id="3094" xr3:uid="{00000000-0010-0000-0600-0000160C0000}" name="Column3048"/>
    <tableColumn id="3095" xr3:uid="{00000000-0010-0000-0600-0000170C0000}" name="Column3049"/>
    <tableColumn id="3096" xr3:uid="{00000000-0010-0000-0600-0000180C0000}" name="Column3050"/>
    <tableColumn id="3097" xr3:uid="{00000000-0010-0000-0600-0000190C0000}" name="Column3051"/>
    <tableColumn id="3098" xr3:uid="{00000000-0010-0000-0600-00001A0C0000}" name="Column3052"/>
    <tableColumn id="3099" xr3:uid="{00000000-0010-0000-0600-00001B0C0000}" name="Column3053"/>
    <tableColumn id="3100" xr3:uid="{00000000-0010-0000-0600-00001C0C0000}" name="Column3054"/>
    <tableColumn id="3101" xr3:uid="{00000000-0010-0000-0600-00001D0C0000}" name="Column3055"/>
    <tableColumn id="3102" xr3:uid="{00000000-0010-0000-0600-00001E0C0000}" name="Column3056"/>
    <tableColumn id="3103" xr3:uid="{00000000-0010-0000-0600-00001F0C0000}" name="Column3057"/>
    <tableColumn id="3104" xr3:uid="{00000000-0010-0000-0600-0000200C0000}" name="Column3058"/>
    <tableColumn id="3105" xr3:uid="{00000000-0010-0000-0600-0000210C0000}" name="Column3059"/>
    <tableColumn id="3106" xr3:uid="{00000000-0010-0000-0600-0000220C0000}" name="Column3060"/>
    <tableColumn id="3107" xr3:uid="{00000000-0010-0000-0600-0000230C0000}" name="Column3061"/>
    <tableColumn id="3108" xr3:uid="{00000000-0010-0000-0600-0000240C0000}" name="Column3062"/>
    <tableColumn id="3109" xr3:uid="{00000000-0010-0000-0600-0000250C0000}" name="Column3063"/>
    <tableColumn id="3110" xr3:uid="{00000000-0010-0000-0600-0000260C0000}" name="Column3064"/>
    <tableColumn id="3111" xr3:uid="{00000000-0010-0000-0600-0000270C0000}" name="Column3065"/>
    <tableColumn id="3112" xr3:uid="{00000000-0010-0000-0600-0000280C0000}" name="Column3066"/>
    <tableColumn id="3113" xr3:uid="{00000000-0010-0000-0600-0000290C0000}" name="Column3067"/>
    <tableColumn id="3114" xr3:uid="{00000000-0010-0000-0600-00002A0C0000}" name="Column3068"/>
    <tableColumn id="3115" xr3:uid="{00000000-0010-0000-0600-00002B0C0000}" name="Column3069"/>
    <tableColumn id="3116" xr3:uid="{00000000-0010-0000-0600-00002C0C0000}" name="Column3070"/>
    <tableColumn id="3117" xr3:uid="{00000000-0010-0000-0600-00002D0C0000}" name="Column3071"/>
    <tableColumn id="3118" xr3:uid="{00000000-0010-0000-0600-00002E0C0000}" name="Column3072"/>
    <tableColumn id="3119" xr3:uid="{00000000-0010-0000-0600-00002F0C0000}" name="Column3073"/>
    <tableColumn id="3120" xr3:uid="{00000000-0010-0000-0600-0000300C0000}" name="Column3074"/>
    <tableColumn id="3121" xr3:uid="{00000000-0010-0000-0600-0000310C0000}" name="Column3075"/>
    <tableColumn id="3122" xr3:uid="{00000000-0010-0000-0600-0000320C0000}" name="Column3076"/>
    <tableColumn id="3123" xr3:uid="{00000000-0010-0000-0600-0000330C0000}" name="Column3077"/>
    <tableColumn id="3124" xr3:uid="{00000000-0010-0000-0600-0000340C0000}" name="Column3078"/>
    <tableColumn id="3125" xr3:uid="{00000000-0010-0000-0600-0000350C0000}" name="Column3079"/>
    <tableColumn id="3126" xr3:uid="{00000000-0010-0000-0600-0000360C0000}" name="Column3080"/>
    <tableColumn id="3127" xr3:uid="{00000000-0010-0000-0600-0000370C0000}" name="Column3081"/>
    <tableColumn id="3128" xr3:uid="{00000000-0010-0000-0600-0000380C0000}" name="Column3082"/>
    <tableColumn id="3129" xr3:uid="{00000000-0010-0000-0600-0000390C0000}" name="Column3083"/>
    <tableColumn id="3130" xr3:uid="{00000000-0010-0000-0600-00003A0C0000}" name="Column3084"/>
    <tableColumn id="3131" xr3:uid="{00000000-0010-0000-0600-00003B0C0000}" name="Column3085"/>
    <tableColumn id="3132" xr3:uid="{00000000-0010-0000-0600-00003C0C0000}" name="Column3086"/>
    <tableColumn id="3133" xr3:uid="{00000000-0010-0000-0600-00003D0C0000}" name="Column3087"/>
    <tableColumn id="3134" xr3:uid="{00000000-0010-0000-0600-00003E0C0000}" name="Column3088"/>
    <tableColumn id="3135" xr3:uid="{00000000-0010-0000-0600-00003F0C0000}" name="Column3089"/>
    <tableColumn id="3136" xr3:uid="{00000000-0010-0000-0600-0000400C0000}" name="Column3090"/>
    <tableColumn id="3137" xr3:uid="{00000000-0010-0000-0600-0000410C0000}" name="Column3091"/>
    <tableColumn id="3138" xr3:uid="{00000000-0010-0000-0600-0000420C0000}" name="Column3092"/>
    <tableColumn id="3139" xr3:uid="{00000000-0010-0000-0600-0000430C0000}" name="Column3093"/>
    <tableColumn id="3140" xr3:uid="{00000000-0010-0000-0600-0000440C0000}" name="Column3094"/>
    <tableColumn id="3141" xr3:uid="{00000000-0010-0000-0600-0000450C0000}" name="Column3095"/>
    <tableColumn id="3142" xr3:uid="{00000000-0010-0000-0600-0000460C0000}" name="Column3096"/>
    <tableColumn id="3143" xr3:uid="{00000000-0010-0000-0600-0000470C0000}" name="Column3097"/>
    <tableColumn id="3144" xr3:uid="{00000000-0010-0000-0600-0000480C0000}" name="Column3098"/>
    <tableColumn id="3145" xr3:uid="{00000000-0010-0000-0600-0000490C0000}" name="Column3099"/>
    <tableColumn id="3146" xr3:uid="{00000000-0010-0000-0600-00004A0C0000}" name="Column3100"/>
    <tableColumn id="3147" xr3:uid="{00000000-0010-0000-0600-00004B0C0000}" name="Column3101"/>
    <tableColumn id="3148" xr3:uid="{00000000-0010-0000-0600-00004C0C0000}" name="Column3102"/>
    <tableColumn id="3149" xr3:uid="{00000000-0010-0000-0600-00004D0C0000}" name="Column3103"/>
    <tableColumn id="3150" xr3:uid="{00000000-0010-0000-0600-00004E0C0000}" name="Column3104"/>
    <tableColumn id="3151" xr3:uid="{00000000-0010-0000-0600-00004F0C0000}" name="Column3105"/>
    <tableColumn id="3152" xr3:uid="{00000000-0010-0000-0600-0000500C0000}" name="Column3106"/>
    <tableColumn id="3153" xr3:uid="{00000000-0010-0000-0600-0000510C0000}" name="Column3107"/>
    <tableColumn id="3154" xr3:uid="{00000000-0010-0000-0600-0000520C0000}" name="Column3108"/>
    <tableColumn id="3155" xr3:uid="{00000000-0010-0000-0600-0000530C0000}" name="Column3109"/>
    <tableColumn id="3156" xr3:uid="{00000000-0010-0000-0600-0000540C0000}" name="Column3110"/>
    <tableColumn id="3157" xr3:uid="{00000000-0010-0000-0600-0000550C0000}" name="Column3111"/>
    <tableColumn id="3158" xr3:uid="{00000000-0010-0000-0600-0000560C0000}" name="Column3112"/>
    <tableColumn id="3159" xr3:uid="{00000000-0010-0000-0600-0000570C0000}" name="Column3113"/>
    <tableColumn id="3160" xr3:uid="{00000000-0010-0000-0600-0000580C0000}" name="Column3114"/>
    <tableColumn id="3161" xr3:uid="{00000000-0010-0000-0600-0000590C0000}" name="Column3115"/>
    <tableColumn id="3162" xr3:uid="{00000000-0010-0000-0600-00005A0C0000}" name="Column3116"/>
    <tableColumn id="3163" xr3:uid="{00000000-0010-0000-0600-00005B0C0000}" name="Column3117"/>
    <tableColumn id="3164" xr3:uid="{00000000-0010-0000-0600-00005C0C0000}" name="Column3118"/>
    <tableColumn id="3165" xr3:uid="{00000000-0010-0000-0600-00005D0C0000}" name="Column3119"/>
    <tableColumn id="3166" xr3:uid="{00000000-0010-0000-0600-00005E0C0000}" name="Column3120"/>
    <tableColumn id="3167" xr3:uid="{00000000-0010-0000-0600-00005F0C0000}" name="Column3121"/>
    <tableColumn id="3168" xr3:uid="{00000000-0010-0000-0600-0000600C0000}" name="Column3122"/>
    <tableColumn id="3169" xr3:uid="{00000000-0010-0000-0600-0000610C0000}" name="Column3123"/>
    <tableColumn id="3170" xr3:uid="{00000000-0010-0000-0600-0000620C0000}" name="Column3124"/>
    <tableColumn id="3171" xr3:uid="{00000000-0010-0000-0600-0000630C0000}" name="Column3125"/>
    <tableColumn id="3172" xr3:uid="{00000000-0010-0000-0600-0000640C0000}" name="Column3126"/>
    <tableColumn id="3173" xr3:uid="{00000000-0010-0000-0600-0000650C0000}" name="Column3127"/>
    <tableColumn id="3174" xr3:uid="{00000000-0010-0000-0600-0000660C0000}" name="Column3128"/>
    <tableColumn id="3175" xr3:uid="{00000000-0010-0000-0600-0000670C0000}" name="Column3129"/>
    <tableColumn id="3176" xr3:uid="{00000000-0010-0000-0600-0000680C0000}" name="Column3130"/>
    <tableColumn id="3177" xr3:uid="{00000000-0010-0000-0600-0000690C0000}" name="Column3131"/>
    <tableColumn id="3178" xr3:uid="{00000000-0010-0000-0600-00006A0C0000}" name="Column3132"/>
    <tableColumn id="3179" xr3:uid="{00000000-0010-0000-0600-00006B0C0000}" name="Column3133"/>
    <tableColumn id="3180" xr3:uid="{00000000-0010-0000-0600-00006C0C0000}" name="Column3134"/>
    <tableColumn id="3181" xr3:uid="{00000000-0010-0000-0600-00006D0C0000}" name="Column3135"/>
    <tableColumn id="3182" xr3:uid="{00000000-0010-0000-0600-00006E0C0000}" name="Column3136"/>
    <tableColumn id="3183" xr3:uid="{00000000-0010-0000-0600-00006F0C0000}" name="Column3137"/>
    <tableColumn id="3184" xr3:uid="{00000000-0010-0000-0600-0000700C0000}" name="Column3138"/>
    <tableColumn id="3185" xr3:uid="{00000000-0010-0000-0600-0000710C0000}" name="Column3139"/>
    <tableColumn id="3186" xr3:uid="{00000000-0010-0000-0600-0000720C0000}" name="Column3140"/>
    <tableColumn id="3187" xr3:uid="{00000000-0010-0000-0600-0000730C0000}" name="Column3141"/>
    <tableColumn id="3188" xr3:uid="{00000000-0010-0000-0600-0000740C0000}" name="Column3142"/>
    <tableColumn id="3189" xr3:uid="{00000000-0010-0000-0600-0000750C0000}" name="Column3143"/>
    <tableColumn id="3190" xr3:uid="{00000000-0010-0000-0600-0000760C0000}" name="Column3144"/>
    <tableColumn id="3191" xr3:uid="{00000000-0010-0000-0600-0000770C0000}" name="Column3145"/>
    <tableColumn id="3192" xr3:uid="{00000000-0010-0000-0600-0000780C0000}" name="Column3146"/>
    <tableColumn id="3193" xr3:uid="{00000000-0010-0000-0600-0000790C0000}" name="Column3147"/>
    <tableColumn id="3194" xr3:uid="{00000000-0010-0000-0600-00007A0C0000}" name="Column3148"/>
    <tableColumn id="3195" xr3:uid="{00000000-0010-0000-0600-00007B0C0000}" name="Column3149"/>
    <tableColumn id="3196" xr3:uid="{00000000-0010-0000-0600-00007C0C0000}" name="Column3150"/>
    <tableColumn id="3197" xr3:uid="{00000000-0010-0000-0600-00007D0C0000}" name="Column3151"/>
    <tableColumn id="3198" xr3:uid="{00000000-0010-0000-0600-00007E0C0000}" name="Column3152"/>
    <tableColumn id="3199" xr3:uid="{00000000-0010-0000-0600-00007F0C0000}" name="Column3153"/>
    <tableColumn id="3200" xr3:uid="{00000000-0010-0000-0600-0000800C0000}" name="Column3154"/>
    <tableColumn id="3201" xr3:uid="{00000000-0010-0000-0600-0000810C0000}" name="Column3155"/>
    <tableColumn id="3202" xr3:uid="{00000000-0010-0000-0600-0000820C0000}" name="Column3156"/>
    <tableColumn id="3203" xr3:uid="{00000000-0010-0000-0600-0000830C0000}" name="Column3157"/>
    <tableColumn id="3204" xr3:uid="{00000000-0010-0000-0600-0000840C0000}" name="Column3158"/>
    <tableColumn id="3205" xr3:uid="{00000000-0010-0000-0600-0000850C0000}" name="Column3159"/>
    <tableColumn id="3206" xr3:uid="{00000000-0010-0000-0600-0000860C0000}" name="Column3160"/>
    <tableColumn id="3207" xr3:uid="{00000000-0010-0000-0600-0000870C0000}" name="Column3161"/>
    <tableColumn id="3208" xr3:uid="{00000000-0010-0000-0600-0000880C0000}" name="Column3162"/>
    <tableColumn id="3209" xr3:uid="{00000000-0010-0000-0600-0000890C0000}" name="Column3163"/>
    <tableColumn id="3210" xr3:uid="{00000000-0010-0000-0600-00008A0C0000}" name="Column3164"/>
    <tableColumn id="3211" xr3:uid="{00000000-0010-0000-0600-00008B0C0000}" name="Column3165"/>
    <tableColumn id="3212" xr3:uid="{00000000-0010-0000-0600-00008C0C0000}" name="Column3166"/>
    <tableColumn id="3213" xr3:uid="{00000000-0010-0000-0600-00008D0C0000}" name="Column3167"/>
    <tableColumn id="3214" xr3:uid="{00000000-0010-0000-0600-00008E0C0000}" name="Column3168"/>
    <tableColumn id="3215" xr3:uid="{00000000-0010-0000-0600-00008F0C0000}" name="Column3169"/>
    <tableColumn id="3216" xr3:uid="{00000000-0010-0000-0600-0000900C0000}" name="Column3170"/>
    <tableColumn id="3217" xr3:uid="{00000000-0010-0000-0600-0000910C0000}" name="Column3171"/>
    <tableColumn id="3218" xr3:uid="{00000000-0010-0000-0600-0000920C0000}" name="Column3172"/>
    <tableColumn id="3219" xr3:uid="{00000000-0010-0000-0600-0000930C0000}" name="Column3173"/>
    <tableColumn id="3220" xr3:uid="{00000000-0010-0000-0600-0000940C0000}" name="Column3174"/>
    <tableColumn id="3221" xr3:uid="{00000000-0010-0000-0600-0000950C0000}" name="Column3175"/>
    <tableColumn id="3222" xr3:uid="{00000000-0010-0000-0600-0000960C0000}" name="Column3176"/>
    <tableColumn id="3223" xr3:uid="{00000000-0010-0000-0600-0000970C0000}" name="Column3177"/>
    <tableColumn id="3224" xr3:uid="{00000000-0010-0000-0600-0000980C0000}" name="Column3178"/>
    <tableColumn id="3225" xr3:uid="{00000000-0010-0000-0600-0000990C0000}" name="Column3179"/>
    <tableColumn id="3226" xr3:uid="{00000000-0010-0000-0600-00009A0C0000}" name="Column3180"/>
    <tableColumn id="3227" xr3:uid="{00000000-0010-0000-0600-00009B0C0000}" name="Column3181"/>
    <tableColumn id="3228" xr3:uid="{00000000-0010-0000-0600-00009C0C0000}" name="Column3182"/>
    <tableColumn id="3229" xr3:uid="{00000000-0010-0000-0600-00009D0C0000}" name="Column3183"/>
    <tableColumn id="3230" xr3:uid="{00000000-0010-0000-0600-00009E0C0000}" name="Column3184"/>
    <tableColumn id="3231" xr3:uid="{00000000-0010-0000-0600-00009F0C0000}" name="Column3185"/>
    <tableColumn id="3232" xr3:uid="{00000000-0010-0000-0600-0000A00C0000}" name="Column3186"/>
    <tableColumn id="3233" xr3:uid="{00000000-0010-0000-0600-0000A10C0000}" name="Column3187"/>
    <tableColumn id="3234" xr3:uid="{00000000-0010-0000-0600-0000A20C0000}" name="Column3188"/>
    <tableColumn id="3235" xr3:uid="{00000000-0010-0000-0600-0000A30C0000}" name="Column3189"/>
    <tableColumn id="3236" xr3:uid="{00000000-0010-0000-0600-0000A40C0000}" name="Column3190"/>
    <tableColumn id="3237" xr3:uid="{00000000-0010-0000-0600-0000A50C0000}" name="Column3191"/>
    <tableColumn id="3238" xr3:uid="{00000000-0010-0000-0600-0000A60C0000}" name="Column3192"/>
    <tableColumn id="3239" xr3:uid="{00000000-0010-0000-0600-0000A70C0000}" name="Column3193"/>
    <tableColumn id="3240" xr3:uid="{00000000-0010-0000-0600-0000A80C0000}" name="Column3194"/>
    <tableColumn id="3241" xr3:uid="{00000000-0010-0000-0600-0000A90C0000}" name="Column3195"/>
    <tableColumn id="3242" xr3:uid="{00000000-0010-0000-0600-0000AA0C0000}" name="Column3196"/>
    <tableColumn id="3243" xr3:uid="{00000000-0010-0000-0600-0000AB0C0000}" name="Column3197"/>
    <tableColumn id="3244" xr3:uid="{00000000-0010-0000-0600-0000AC0C0000}" name="Column3198"/>
    <tableColumn id="3245" xr3:uid="{00000000-0010-0000-0600-0000AD0C0000}" name="Column3199"/>
    <tableColumn id="3246" xr3:uid="{00000000-0010-0000-0600-0000AE0C0000}" name="Column3200"/>
    <tableColumn id="3247" xr3:uid="{00000000-0010-0000-0600-0000AF0C0000}" name="Column3201"/>
    <tableColumn id="3248" xr3:uid="{00000000-0010-0000-0600-0000B00C0000}" name="Column3202"/>
    <tableColumn id="3249" xr3:uid="{00000000-0010-0000-0600-0000B10C0000}" name="Column3203"/>
    <tableColumn id="3250" xr3:uid="{00000000-0010-0000-0600-0000B20C0000}" name="Column3204"/>
    <tableColumn id="3251" xr3:uid="{00000000-0010-0000-0600-0000B30C0000}" name="Column3205"/>
    <tableColumn id="3252" xr3:uid="{00000000-0010-0000-0600-0000B40C0000}" name="Column3206"/>
    <tableColumn id="3253" xr3:uid="{00000000-0010-0000-0600-0000B50C0000}" name="Column3207"/>
    <tableColumn id="3254" xr3:uid="{00000000-0010-0000-0600-0000B60C0000}" name="Column3208"/>
    <tableColumn id="3255" xr3:uid="{00000000-0010-0000-0600-0000B70C0000}" name="Column3209"/>
    <tableColumn id="3256" xr3:uid="{00000000-0010-0000-0600-0000B80C0000}" name="Column3210"/>
    <tableColumn id="3257" xr3:uid="{00000000-0010-0000-0600-0000B90C0000}" name="Column3211"/>
    <tableColumn id="3258" xr3:uid="{00000000-0010-0000-0600-0000BA0C0000}" name="Column3212"/>
    <tableColumn id="3259" xr3:uid="{00000000-0010-0000-0600-0000BB0C0000}" name="Column3213"/>
    <tableColumn id="3260" xr3:uid="{00000000-0010-0000-0600-0000BC0C0000}" name="Column3214"/>
    <tableColumn id="3261" xr3:uid="{00000000-0010-0000-0600-0000BD0C0000}" name="Column3215"/>
    <tableColumn id="3262" xr3:uid="{00000000-0010-0000-0600-0000BE0C0000}" name="Column3216"/>
    <tableColumn id="3263" xr3:uid="{00000000-0010-0000-0600-0000BF0C0000}" name="Column3217"/>
    <tableColumn id="3264" xr3:uid="{00000000-0010-0000-0600-0000C00C0000}" name="Column3218"/>
    <tableColumn id="3265" xr3:uid="{00000000-0010-0000-0600-0000C10C0000}" name="Column3219"/>
    <tableColumn id="3266" xr3:uid="{00000000-0010-0000-0600-0000C20C0000}" name="Column3220"/>
    <tableColumn id="3267" xr3:uid="{00000000-0010-0000-0600-0000C30C0000}" name="Column3221"/>
    <tableColumn id="3268" xr3:uid="{00000000-0010-0000-0600-0000C40C0000}" name="Column3222"/>
    <tableColumn id="3269" xr3:uid="{00000000-0010-0000-0600-0000C50C0000}" name="Column3223"/>
    <tableColumn id="3270" xr3:uid="{00000000-0010-0000-0600-0000C60C0000}" name="Column3224"/>
    <tableColumn id="3271" xr3:uid="{00000000-0010-0000-0600-0000C70C0000}" name="Column3225"/>
    <tableColumn id="3272" xr3:uid="{00000000-0010-0000-0600-0000C80C0000}" name="Column3226"/>
    <tableColumn id="3273" xr3:uid="{00000000-0010-0000-0600-0000C90C0000}" name="Column3227"/>
    <tableColumn id="3274" xr3:uid="{00000000-0010-0000-0600-0000CA0C0000}" name="Column3228"/>
    <tableColumn id="3275" xr3:uid="{00000000-0010-0000-0600-0000CB0C0000}" name="Column3229"/>
    <tableColumn id="3276" xr3:uid="{00000000-0010-0000-0600-0000CC0C0000}" name="Column3230"/>
    <tableColumn id="3277" xr3:uid="{00000000-0010-0000-0600-0000CD0C0000}" name="Column3231"/>
    <tableColumn id="3278" xr3:uid="{00000000-0010-0000-0600-0000CE0C0000}" name="Column3232"/>
    <tableColumn id="3279" xr3:uid="{00000000-0010-0000-0600-0000CF0C0000}" name="Column3233"/>
    <tableColumn id="3280" xr3:uid="{00000000-0010-0000-0600-0000D00C0000}" name="Column3234"/>
    <tableColumn id="3281" xr3:uid="{00000000-0010-0000-0600-0000D10C0000}" name="Column3235"/>
    <tableColumn id="3282" xr3:uid="{00000000-0010-0000-0600-0000D20C0000}" name="Column3236"/>
    <tableColumn id="3283" xr3:uid="{00000000-0010-0000-0600-0000D30C0000}" name="Column3237"/>
    <tableColumn id="3284" xr3:uid="{00000000-0010-0000-0600-0000D40C0000}" name="Column3238"/>
    <tableColumn id="3285" xr3:uid="{00000000-0010-0000-0600-0000D50C0000}" name="Column3239"/>
    <tableColumn id="3286" xr3:uid="{00000000-0010-0000-0600-0000D60C0000}" name="Column3240"/>
    <tableColumn id="3287" xr3:uid="{00000000-0010-0000-0600-0000D70C0000}" name="Column3241"/>
    <tableColumn id="3288" xr3:uid="{00000000-0010-0000-0600-0000D80C0000}" name="Column3242"/>
    <tableColumn id="3289" xr3:uid="{00000000-0010-0000-0600-0000D90C0000}" name="Column3243"/>
    <tableColumn id="3290" xr3:uid="{00000000-0010-0000-0600-0000DA0C0000}" name="Column3244"/>
    <tableColumn id="3291" xr3:uid="{00000000-0010-0000-0600-0000DB0C0000}" name="Column3245"/>
    <tableColumn id="3292" xr3:uid="{00000000-0010-0000-0600-0000DC0C0000}" name="Column3246"/>
    <tableColumn id="3293" xr3:uid="{00000000-0010-0000-0600-0000DD0C0000}" name="Column3247"/>
    <tableColumn id="3294" xr3:uid="{00000000-0010-0000-0600-0000DE0C0000}" name="Column3248"/>
    <tableColumn id="3295" xr3:uid="{00000000-0010-0000-0600-0000DF0C0000}" name="Column3249"/>
    <tableColumn id="3296" xr3:uid="{00000000-0010-0000-0600-0000E00C0000}" name="Column3250"/>
    <tableColumn id="3297" xr3:uid="{00000000-0010-0000-0600-0000E10C0000}" name="Column3251"/>
    <tableColumn id="3298" xr3:uid="{00000000-0010-0000-0600-0000E20C0000}" name="Column3252"/>
    <tableColumn id="3299" xr3:uid="{00000000-0010-0000-0600-0000E30C0000}" name="Column3253"/>
    <tableColumn id="3300" xr3:uid="{00000000-0010-0000-0600-0000E40C0000}" name="Column3254"/>
    <tableColumn id="3301" xr3:uid="{00000000-0010-0000-0600-0000E50C0000}" name="Column3255"/>
    <tableColumn id="3302" xr3:uid="{00000000-0010-0000-0600-0000E60C0000}" name="Column3256"/>
    <tableColumn id="3303" xr3:uid="{00000000-0010-0000-0600-0000E70C0000}" name="Column3257"/>
    <tableColumn id="3304" xr3:uid="{00000000-0010-0000-0600-0000E80C0000}" name="Column3258"/>
    <tableColumn id="3305" xr3:uid="{00000000-0010-0000-0600-0000E90C0000}" name="Column3259"/>
    <tableColumn id="3306" xr3:uid="{00000000-0010-0000-0600-0000EA0C0000}" name="Column3260"/>
    <tableColumn id="3307" xr3:uid="{00000000-0010-0000-0600-0000EB0C0000}" name="Column3261"/>
    <tableColumn id="3308" xr3:uid="{00000000-0010-0000-0600-0000EC0C0000}" name="Column3262"/>
    <tableColumn id="3309" xr3:uid="{00000000-0010-0000-0600-0000ED0C0000}" name="Column3263"/>
    <tableColumn id="3310" xr3:uid="{00000000-0010-0000-0600-0000EE0C0000}" name="Column3264"/>
    <tableColumn id="3311" xr3:uid="{00000000-0010-0000-0600-0000EF0C0000}" name="Column3265"/>
    <tableColumn id="3312" xr3:uid="{00000000-0010-0000-0600-0000F00C0000}" name="Column3266"/>
    <tableColumn id="3313" xr3:uid="{00000000-0010-0000-0600-0000F10C0000}" name="Column3267"/>
    <tableColumn id="3314" xr3:uid="{00000000-0010-0000-0600-0000F20C0000}" name="Column3268"/>
    <tableColumn id="3315" xr3:uid="{00000000-0010-0000-0600-0000F30C0000}" name="Column3269"/>
    <tableColumn id="3316" xr3:uid="{00000000-0010-0000-0600-0000F40C0000}" name="Column3270"/>
    <tableColumn id="3317" xr3:uid="{00000000-0010-0000-0600-0000F50C0000}" name="Column3271"/>
    <tableColumn id="3318" xr3:uid="{00000000-0010-0000-0600-0000F60C0000}" name="Column3272"/>
    <tableColumn id="3319" xr3:uid="{00000000-0010-0000-0600-0000F70C0000}" name="Column3273"/>
    <tableColumn id="3320" xr3:uid="{00000000-0010-0000-0600-0000F80C0000}" name="Column3274"/>
    <tableColumn id="3321" xr3:uid="{00000000-0010-0000-0600-0000F90C0000}" name="Column3275"/>
    <tableColumn id="3322" xr3:uid="{00000000-0010-0000-0600-0000FA0C0000}" name="Column3276"/>
    <tableColumn id="3323" xr3:uid="{00000000-0010-0000-0600-0000FB0C0000}" name="Column3277"/>
    <tableColumn id="3324" xr3:uid="{00000000-0010-0000-0600-0000FC0C0000}" name="Column3278"/>
    <tableColumn id="3325" xr3:uid="{00000000-0010-0000-0600-0000FD0C0000}" name="Column3279"/>
    <tableColumn id="3326" xr3:uid="{00000000-0010-0000-0600-0000FE0C0000}" name="Column3280"/>
    <tableColumn id="3327" xr3:uid="{00000000-0010-0000-0600-0000FF0C0000}" name="Column3281"/>
    <tableColumn id="3328" xr3:uid="{00000000-0010-0000-0600-0000000D0000}" name="Column3282"/>
    <tableColumn id="3329" xr3:uid="{00000000-0010-0000-0600-0000010D0000}" name="Column3283"/>
    <tableColumn id="3330" xr3:uid="{00000000-0010-0000-0600-0000020D0000}" name="Column3284"/>
    <tableColumn id="3331" xr3:uid="{00000000-0010-0000-0600-0000030D0000}" name="Column3285"/>
    <tableColumn id="3332" xr3:uid="{00000000-0010-0000-0600-0000040D0000}" name="Column3286"/>
    <tableColumn id="3333" xr3:uid="{00000000-0010-0000-0600-0000050D0000}" name="Column3287"/>
    <tableColumn id="3334" xr3:uid="{00000000-0010-0000-0600-0000060D0000}" name="Column3288"/>
    <tableColumn id="3335" xr3:uid="{00000000-0010-0000-0600-0000070D0000}" name="Column3289"/>
    <tableColumn id="3336" xr3:uid="{00000000-0010-0000-0600-0000080D0000}" name="Column3290"/>
    <tableColumn id="3337" xr3:uid="{00000000-0010-0000-0600-0000090D0000}" name="Column3291"/>
    <tableColumn id="3338" xr3:uid="{00000000-0010-0000-0600-00000A0D0000}" name="Column3292"/>
    <tableColumn id="3339" xr3:uid="{00000000-0010-0000-0600-00000B0D0000}" name="Column3293"/>
    <tableColumn id="3340" xr3:uid="{00000000-0010-0000-0600-00000C0D0000}" name="Column3294"/>
    <tableColumn id="3341" xr3:uid="{00000000-0010-0000-0600-00000D0D0000}" name="Column3295"/>
    <tableColumn id="3342" xr3:uid="{00000000-0010-0000-0600-00000E0D0000}" name="Column3296"/>
    <tableColumn id="3343" xr3:uid="{00000000-0010-0000-0600-00000F0D0000}" name="Column3297"/>
    <tableColumn id="3344" xr3:uid="{00000000-0010-0000-0600-0000100D0000}" name="Column3298"/>
    <tableColumn id="3345" xr3:uid="{00000000-0010-0000-0600-0000110D0000}" name="Column3299"/>
    <tableColumn id="3346" xr3:uid="{00000000-0010-0000-0600-0000120D0000}" name="Column3300"/>
    <tableColumn id="3347" xr3:uid="{00000000-0010-0000-0600-0000130D0000}" name="Column3301"/>
    <tableColumn id="3348" xr3:uid="{00000000-0010-0000-0600-0000140D0000}" name="Column3302"/>
    <tableColumn id="3349" xr3:uid="{00000000-0010-0000-0600-0000150D0000}" name="Column3303"/>
    <tableColumn id="3350" xr3:uid="{00000000-0010-0000-0600-0000160D0000}" name="Column3304"/>
    <tableColumn id="3351" xr3:uid="{00000000-0010-0000-0600-0000170D0000}" name="Column3305"/>
    <tableColumn id="3352" xr3:uid="{00000000-0010-0000-0600-0000180D0000}" name="Column3306"/>
    <tableColumn id="3353" xr3:uid="{00000000-0010-0000-0600-0000190D0000}" name="Column3307"/>
    <tableColumn id="3354" xr3:uid="{00000000-0010-0000-0600-00001A0D0000}" name="Column3308"/>
    <tableColumn id="3355" xr3:uid="{00000000-0010-0000-0600-00001B0D0000}" name="Column3309"/>
    <tableColumn id="3356" xr3:uid="{00000000-0010-0000-0600-00001C0D0000}" name="Column3310"/>
    <tableColumn id="3357" xr3:uid="{00000000-0010-0000-0600-00001D0D0000}" name="Column3311"/>
    <tableColumn id="3358" xr3:uid="{00000000-0010-0000-0600-00001E0D0000}" name="Column3312"/>
    <tableColumn id="3359" xr3:uid="{00000000-0010-0000-0600-00001F0D0000}" name="Column3313"/>
    <tableColumn id="3360" xr3:uid="{00000000-0010-0000-0600-0000200D0000}" name="Column3314"/>
    <tableColumn id="3361" xr3:uid="{00000000-0010-0000-0600-0000210D0000}" name="Column3315"/>
    <tableColumn id="3362" xr3:uid="{00000000-0010-0000-0600-0000220D0000}" name="Column3316"/>
    <tableColumn id="3363" xr3:uid="{00000000-0010-0000-0600-0000230D0000}" name="Column3317"/>
    <tableColumn id="3364" xr3:uid="{00000000-0010-0000-0600-0000240D0000}" name="Column3318"/>
    <tableColumn id="3365" xr3:uid="{00000000-0010-0000-0600-0000250D0000}" name="Column3319"/>
    <tableColumn id="3366" xr3:uid="{00000000-0010-0000-0600-0000260D0000}" name="Column3320"/>
    <tableColumn id="3367" xr3:uid="{00000000-0010-0000-0600-0000270D0000}" name="Column3321"/>
    <tableColumn id="3368" xr3:uid="{00000000-0010-0000-0600-0000280D0000}" name="Column3322"/>
    <tableColumn id="3369" xr3:uid="{00000000-0010-0000-0600-0000290D0000}" name="Column3323"/>
    <tableColumn id="3370" xr3:uid="{00000000-0010-0000-0600-00002A0D0000}" name="Column3324"/>
    <tableColumn id="3371" xr3:uid="{00000000-0010-0000-0600-00002B0D0000}" name="Column3325"/>
    <tableColumn id="3372" xr3:uid="{00000000-0010-0000-0600-00002C0D0000}" name="Column3326"/>
    <tableColumn id="3373" xr3:uid="{00000000-0010-0000-0600-00002D0D0000}" name="Column3327"/>
    <tableColumn id="3374" xr3:uid="{00000000-0010-0000-0600-00002E0D0000}" name="Column3328"/>
    <tableColumn id="3375" xr3:uid="{00000000-0010-0000-0600-00002F0D0000}" name="Column3329"/>
    <tableColumn id="3376" xr3:uid="{00000000-0010-0000-0600-0000300D0000}" name="Column3330"/>
    <tableColumn id="3377" xr3:uid="{00000000-0010-0000-0600-0000310D0000}" name="Column3331"/>
    <tableColumn id="3378" xr3:uid="{00000000-0010-0000-0600-0000320D0000}" name="Column3332"/>
    <tableColumn id="3379" xr3:uid="{00000000-0010-0000-0600-0000330D0000}" name="Column3333"/>
    <tableColumn id="3380" xr3:uid="{00000000-0010-0000-0600-0000340D0000}" name="Column3334"/>
    <tableColumn id="3381" xr3:uid="{00000000-0010-0000-0600-0000350D0000}" name="Column3335"/>
    <tableColumn id="3382" xr3:uid="{00000000-0010-0000-0600-0000360D0000}" name="Column3336"/>
    <tableColumn id="3383" xr3:uid="{00000000-0010-0000-0600-0000370D0000}" name="Column3337"/>
    <tableColumn id="3384" xr3:uid="{00000000-0010-0000-0600-0000380D0000}" name="Column3338"/>
    <tableColumn id="3385" xr3:uid="{00000000-0010-0000-0600-0000390D0000}" name="Column3339"/>
    <tableColumn id="3386" xr3:uid="{00000000-0010-0000-0600-00003A0D0000}" name="Column3340"/>
    <tableColumn id="3387" xr3:uid="{00000000-0010-0000-0600-00003B0D0000}" name="Column3341"/>
    <tableColumn id="3388" xr3:uid="{00000000-0010-0000-0600-00003C0D0000}" name="Column3342"/>
    <tableColumn id="3389" xr3:uid="{00000000-0010-0000-0600-00003D0D0000}" name="Column3343"/>
    <tableColumn id="3390" xr3:uid="{00000000-0010-0000-0600-00003E0D0000}" name="Column3344"/>
    <tableColumn id="3391" xr3:uid="{00000000-0010-0000-0600-00003F0D0000}" name="Column3345"/>
    <tableColumn id="3392" xr3:uid="{00000000-0010-0000-0600-0000400D0000}" name="Column3346"/>
    <tableColumn id="3393" xr3:uid="{00000000-0010-0000-0600-0000410D0000}" name="Column3347"/>
    <tableColumn id="3394" xr3:uid="{00000000-0010-0000-0600-0000420D0000}" name="Column3348"/>
    <tableColumn id="3395" xr3:uid="{00000000-0010-0000-0600-0000430D0000}" name="Column3349"/>
    <tableColumn id="3396" xr3:uid="{00000000-0010-0000-0600-0000440D0000}" name="Column3350"/>
    <tableColumn id="3397" xr3:uid="{00000000-0010-0000-0600-0000450D0000}" name="Column3351"/>
    <tableColumn id="3398" xr3:uid="{00000000-0010-0000-0600-0000460D0000}" name="Column3352"/>
    <tableColumn id="3399" xr3:uid="{00000000-0010-0000-0600-0000470D0000}" name="Column3353"/>
    <tableColumn id="3400" xr3:uid="{00000000-0010-0000-0600-0000480D0000}" name="Column3354"/>
    <tableColumn id="3401" xr3:uid="{00000000-0010-0000-0600-0000490D0000}" name="Column3355"/>
    <tableColumn id="3402" xr3:uid="{00000000-0010-0000-0600-00004A0D0000}" name="Column3356"/>
    <tableColumn id="3403" xr3:uid="{00000000-0010-0000-0600-00004B0D0000}" name="Column3357"/>
    <tableColumn id="3404" xr3:uid="{00000000-0010-0000-0600-00004C0D0000}" name="Column3358"/>
    <tableColumn id="3405" xr3:uid="{00000000-0010-0000-0600-00004D0D0000}" name="Column3359"/>
    <tableColumn id="3406" xr3:uid="{00000000-0010-0000-0600-00004E0D0000}" name="Column3360"/>
    <tableColumn id="3407" xr3:uid="{00000000-0010-0000-0600-00004F0D0000}" name="Column3361"/>
    <tableColumn id="3408" xr3:uid="{00000000-0010-0000-0600-0000500D0000}" name="Column3362"/>
    <tableColumn id="3409" xr3:uid="{00000000-0010-0000-0600-0000510D0000}" name="Column3363"/>
    <tableColumn id="3410" xr3:uid="{00000000-0010-0000-0600-0000520D0000}" name="Column3364"/>
    <tableColumn id="3411" xr3:uid="{00000000-0010-0000-0600-0000530D0000}" name="Column3365"/>
    <tableColumn id="3412" xr3:uid="{00000000-0010-0000-0600-0000540D0000}" name="Column3366"/>
    <tableColumn id="3413" xr3:uid="{00000000-0010-0000-0600-0000550D0000}" name="Column3367"/>
    <tableColumn id="3414" xr3:uid="{00000000-0010-0000-0600-0000560D0000}" name="Column3368"/>
    <tableColumn id="3415" xr3:uid="{00000000-0010-0000-0600-0000570D0000}" name="Column3369"/>
    <tableColumn id="3416" xr3:uid="{00000000-0010-0000-0600-0000580D0000}" name="Column3370"/>
    <tableColumn id="3417" xr3:uid="{00000000-0010-0000-0600-0000590D0000}" name="Column3371"/>
    <tableColumn id="3418" xr3:uid="{00000000-0010-0000-0600-00005A0D0000}" name="Column3372"/>
    <tableColumn id="3419" xr3:uid="{00000000-0010-0000-0600-00005B0D0000}" name="Column3373"/>
    <tableColumn id="3420" xr3:uid="{00000000-0010-0000-0600-00005C0D0000}" name="Column3374"/>
    <tableColumn id="3421" xr3:uid="{00000000-0010-0000-0600-00005D0D0000}" name="Column3375"/>
    <tableColumn id="3422" xr3:uid="{00000000-0010-0000-0600-00005E0D0000}" name="Column3376"/>
    <tableColumn id="3423" xr3:uid="{00000000-0010-0000-0600-00005F0D0000}" name="Column3377"/>
    <tableColumn id="3424" xr3:uid="{00000000-0010-0000-0600-0000600D0000}" name="Column3378"/>
    <tableColumn id="3425" xr3:uid="{00000000-0010-0000-0600-0000610D0000}" name="Column3379"/>
    <tableColumn id="3426" xr3:uid="{00000000-0010-0000-0600-0000620D0000}" name="Column3380"/>
    <tableColumn id="3427" xr3:uid="{00000000-0010-0000-0600-0000630D0000}" name="Column3381"/>
    <tableColumn id="3428" xr3:uid="{00000000-0010-0000-0600-0000640D0000}" name="Column3382"/>
    <tableColumn id="3429" xr3:uid="{00000000-0010-0000-0600-0000650D0000}" name="Column3383"/>
    <tableColumn id="3430" xr3:uid="{00000000-0010-0000-0600-0000660D0000}" name="Column3384"/>
    <tableColumn id="3431" xr3:uid="{00000000-0010-0000-0600-0000670D0000}" name="Column3385"/>
    <tableColumn id="3432" xr3:uid="{00000000-0010-0000-0600-0000680D0000}" name="Column3386"/>
    <tableColumn id="3433" xr3:uid="{00000000-0010-0000-0600-0000690D0000}" name="Column3387"/>
    <tableColumn id="3434" xr3:uid="{00000000-0010-0000-0600-00006A0D0000}" name="Column3388"/>
    <tableColumn id="3435" xr3:uid="{00000000-0010-0000-0600-00006B0D0000}" name="Column3389"/>
    <tableColumn id="3436" xr3:uid="{00000000-0010-0000-0600-00006C0D0000}" name="Column3390"/>
    <tableColumn id="3437" xr3:uid="{00000000-0010-0000-0600-00006D0D0000}" name="Column3391"/>
    <tableColumn id="3438" xr3:uid="{00000000-0010-0000-0600-00006E0D0000}" name="Column3392"/>
    <tableColumn id="3439" xr3:uid="{00000000-0010-0000-0600-00006F0D0000}" name="Column3393"/>
    <tableColumn id="3440" xr3:uid="{00000000-0010-0000-0600-0000700D0000}" name="Column3394"/>
    <tableColumn id="3441" xr3:uid="{00000000-0010-0000-0600-0000710D0000}" name="Column3395"/>
    <tableColumn id="3442" xr3:uid="{00000000-0010-0000-0600-0000720D0000}" name="Column3396"/>
    <tableColumn id="3443" xr3:uid="{00000000-0010-0000-0600-0000730D0000}" name="Column3397"/>
    <tableColumn id="3444" xr3:uid="{00000000-0010-0000-0600-0000740D0000}" name="Column3398"/>
    <tableColumn id="3445" xr3:uid="{00000000-0010-0000-0600-0000750D0000}" name="Column3399"/>
    <tableColumn id="3446" xr3:uid="{00000000-0010-0000-0600-0000760D0000}" name="Column3400"/>
    <tableColumn id="3447" xr3:uid="{00000000-0010-0000-0600-0000770D0000}" name="Column3401"/>
    <tableColumn id="3448" xr3:uid="{00000000-0010-0000-0600-0000780D0000}" name="Column3402"/>
    <tableColumn id="3449" xr3:uid="{00000000-0010-0000-0600-0000790D0000}" name="Column3403"/>
    <tableColumn id="3450" xr3:uid="{00000000-0010-0000-0600-00007A0D0000}" name="Column3404"/>
    <tableColumn id="3451" xr3:uid="{00000000-0010-0000-0600-00007B0D0000}" name="Column3405"/>
    <tableColumn id="3452" xr3:uid="{00000000-0010-0000-0600-00007C0D0000}" name="Column3406"/>
    <tableColumn id="3453" xr3:uid="{00000000-0010-0000-0600-00007D0D0000}" name="Column3407"/>
    <tableColumn id="3454" xr3:uid="{00000000-0010-0000-0600-00007E0D0000}" name="Column3408"/>
    <tableColumn id="3455" xr3:uid="{00000000-0010-0000-0600-00007F0D0000}" name="Column3409"/>
    <tableColumn id="3456" xr3:uid="{00000000-0010-0000-0600-0000800D0000}" name="Column3410"/>
    <tableColumn id="3457" xr3:uid="{00000000-0010-0000-0600-0000810D0000}" name="Column3411"/>
    <tableColumn id="3458" xr3:uid="{00000000-0010-0000-0600-0000820D0000}" name="Column3412"/>
    <tableColumn id="3459" xr3:uid="{00000000-0010-0000-0600-0000830D0000}" name="Column3413"/>
    <tableColumn id="3460" xr3:uid="{00000000-0010-0000-0600-0000840D0000}" name="Column3414"/>
    <tableColumn id="3461" xr3:uid="{00000000-0010-0000-0600-0000850D0000}" name="Column3415"/>
    <tableColumn id="3462" xr3:uid="{00000000-0010-0000-0600-0000860D0000}" name="Column3416"/>
    <tableColumn id="3463" xr3:uid="{00000000-0010-0000-0600-0000870D0000}" name="Column3417"/>
    <tableColumn id="3464" xr3:uid="{00000000-0010-0000-0600-0000880D0000}" name="Column3418"/>
    <tableColumn id="3465" xr3:uid="{00000000-0010-0000-0600-0000890D0000}" name="Column3419"/>
    <tableColumn id="3466" xr3:uid="{00000000-0010-0000-0600-00008A0D0000}" name="Column3420"/>
    <tableColumn id="3467" xr3:uid="{00000000-0010-0000-0600-00008B0D0000}" name="Column3421"/>
    <tableColumn id="3468" xr3:uid="{00000000-0010-0000-0600-00008C0D0000}" name="Column3422"/>
    <tableColumn id="3469" xr3:uid="{00000000-0010-0000-0600-00008D0D0000}" name="Column3423"/>
    <tableColumn id="3470" xr3:uid="{00000000-0010-0000-0600-00008E0D0000}" name="Column3424"/>
    <tableColumn id="3471" xr3:uid="{00000000-0010-0000-0600-00008F0D0000}" name="Column3425"/>
    <tableColumn id="3472" xr3:uid="{00000000-0010-0000-0600-0000900D0000}" name="Column3426"/>
    <tableColumn id="3473" xr3:uid="{00000000-0010-0000-0600-0000910D0000}" name="Column3427"/>
    <tableColumn id="3474" xr3:uid="{00000000-0010-0000-0600-0000920D0000}" name="Column3428"/>
    <tableColumn id="3475" xr3:uid="{00000000-0010-0000-0600-0000930D0000}" name="Column3429"/>
    <tableColumn id="3476" xr3:uid="{00000000-0010-0000-0600-0000940D0000}" name="Column3430"/>
    <tableColumn id="3477" xr3:uid="{00000000-0010-0000-0600-0000950D0000}" name="Column3431"/>
    <tableColumn id="3478" xr3:uid="{00000000-0010-0000-0600-0000960D0000}" name="Column3432"/>
    <tableColumn id="3479" xr3:uid="{00000000-0010-0000-0600-0000970D0000}" name="Column3433"/>
    <tableColumn id="3480" xr3:uid="{00000000-0010-0000-0600-0000980D0000}" name="Column3434"/>
    <tableColumn id="3481" xr3:uid="{00000000-0010-0000-0600-0000990D0000}" name="Column3435"/>
    <tableColumn id="3482" xr3:uid="{00000000-0010-0000-0600-00009A0D0000}" name="Column3436"/>
    <tableColumn id="3483" xr3:uid="{00000000-0010-0000-0600-00009B0D0000}" name="Column3437"/>
    <tableColumn id="3484" xr3:uid="{00000000-0010-0000-0600-00009C0D0000}" name="Column3438"/>
    <tableColumn id="3485" xr3:uid="{00000000-0010-0000-0600-00009D0D0000}" name="Column3439"/>
    <tableColumn id="3486" xr3:uid="{00000000-0010-0000-0600-00009E0D0000}" name="Column3440"/>
    <tableColumn id="3487" xr3:uid="{00000000-0010-0000-0600-00009F0D0000}" name="Column3441"/>
    <tableColumn id="3488" xr3:uid="{00000000-0010-0000-0600-0000A00D0000}" name="Column3442"/>
    <tableColumn id="3489" xr3:uid="{00000000-0010-0000-0600-0000A10D0000}" name="Column3443"/>
    <tableColumn id="3490" xr3:uid="{00000000-0010-0000-0600-0000A20D0000}" name="Column3444"/>
    <tableColumn id="3491" xr3:uid="{00000000-0010-0000-0600-0000A30D0000}" name="Column3445"/>
    <tableColumn id="3492" xr3:uid="{00000000-0010-0000-0600-0000A40D0000}" name="Column3446"/>
    <tableColumn id="3493" xr3:uid="{00000000-0010-0000-0600-0000A50D0000}" name="Column3447"/>
    <tableColumn id="3494" xr3:uid="{00000000-0010-0000-0600-0000A60D0000}" name="Column3448"/>
    <tableColumn id="3495" xr3:uid="{00000000-0010-0000-0600-0000A70D0000}" name="Column3449"/>
    <tableColumn id="3496" xr3:uid="{00000000-0010-0000-0600-0000A80D0000}" name="Column3450"/>
    <tableColumn id="3497" xr3:uid="{00000000-0010-0000-0600-0000A90D0000}" name="Column3451"/>
    <tableColumn id="3498" xr3:uid="{00000000-0010-0000-0600-0000AA0D0000}" name="Column3452"/>
    <tableColumn id="3499" xr3:uid="{00000000-0010-0000-0600-0000AB0D0000}" name="Column3453"/>
    <tableColumn id="3500" xr3:uid="{00000000-0010-0000-0600-0000AC0D0000}" name="Column3454"/>
    <tableColumn id="3501" xr3:uid="{00000000-0010-0000-0600-0000AD0D0000}" name="Column3455"/>
    <tableColumn id="3502" xr3:uid="{00000000-0010-0000-0600-0000AE0D0000}" name="Column3456"/>
    <tableColumn id="3503" xr3:uid="{00000000-0010-0000-0600-0000AF0D0000}" name="Column3457"/>
    <tableColumn id="3504" xr3:uid="{00000000-0010-0000-0600-0000B00D0000}" name="Column3458"/>
    <tableColumn id="3505" xr3:uid="{00000000-0010-0000-0600-0000B10D0000}" name="Column3459"/>
    <tableColumn id="3506" xr3:uid="{00000000-0010-0000-0600-0000B20D0000}" name="Column3460"/>
    <tableColumn id="3507" xr3:uid="{00000000-0010-0000-0600-0000B30D0000}" name="Column3461"/>
    <tableColumn id="3508" xr3:uid="{00000000-0010-0000-0600-0000B40D0000}" name="Column3462"/>
    <tableColumn id="3509" xr3:uid="{00000000-0010-0000-0600-0000B50D0000}" name="Column3463"/>
    <tableColumn id="3510" xr3:uid="{00000000-0010-0000-0600-0000B60D0000}" name="Column3464"/>
    <tableColumn id="3511" xr3:uid="{00000000-0010-0000-0600-0000B70D0000}" name="Column3465"/>
    <tableColumn id="3512" xr3:uid="{00000000-0010-0000-0600-0000B80D0000}" name="Column3466"/>
    <tableColumn id="3513" xr3:uid="{00000000-0010-0000-0600-0000B90D0000}" name="Column3467"/>
    <tableColumn id="3514" xr3:uid="{00000000-0010-0000-0600-0000BA0D0000}" name="Column3468"/>
    <tableColumn id="3515" xr3:uid="{00000000-0010-0000-0600-0000BB0D0000}" name="Column3469"/>
    <tableColumn id="3516" xr3:uid="{00000000-0010-0000-0600-0000BC0D0000}" name="Column3470"/>
    <tableColumn id="3517" xr3:uid="{00000000-0010-0000-0600-0000BD0D0000}" name="Column3471"/>
    <tableColumn id="3518" xr3:uid="{00000000-0010-0000-0600-0000BE0D0000}" name="Column3472"/>
    <tableColumn id="3519" xr3:uid="{00000000-0010-0000-0600-0000BF0D0000}" name="Column3473"/>
    <tableColumn id="3520" xr3:uid="{00000000-0010-0000-0600-0000C00D0000}" name="Column3474"/>
    <tableColumn id="3521" xr3:uid="{00000000-0010-0000-0600-0000C10D0000}" name="Column3475"/>
    <tableColumn id="3522" xr3:uid="{00000000-0010-0000-0600-0000C20D0000}" name="Column3476"/>
    <tableColumn id="3523" xr3:uid="{00000000-0010-0000-0600-0000C30D0000}" name="Column3477"/>
    <tableColumn id="3524" xr3:uid="{00000000-0010-0000-0600-0000C40D0000}" name="Column3478"/>
    <tableColumn id="3525" xr3:uid="{00000000-0010-0000-0600-0000C50D0000}" name="Column3479"/>
    <tableColumn id="3526" xr3:uid="{00000000-0010-0000-0600-0000C60D0000}" name="Column3480"/>
    <tableColumn id="3527" xr3:uid="{00000000-0010-0000-0600-0000C70D0000}" name="Column3481"/>
    <tableColumn id="3528" xr3:uid="{00000000-0010-0000-0600-0000C80D0000}" name="Column3482"/>
    <tableColumn id="3529" xr3:uid="{00000000-0010-0000-0600-0000C90D0000}" name="Column3483"/>
    <tableColumn id="3530" xr3:uid="{00000000-0010-0000-0600-0000CA0D0000}" name="Column3484"/>
    <tableColumn id="3531" xr3:uid="{00000000-0010-0000-0600-0000CB0D0000}" name="Column3485"/>
    <tableColumn id="3532" xr3:uid="{00000000-0010-0000-0600-0000CC0D0000}" name="Column3486"/>
    <tableColumn id="3533" xr3:uid="{00000000-0010-0000-0600-0000CD0D0000}" name="Column3487"/>
    <tableColumn id="3534" xr3:uid="{00000000-0010-0000-0600-0000CE0D0000}" name="Column3488"/>
    <tableColumn id="3535" xr3:uid="{00000000-0010-0000-0600-0000CF0D0000}" name="Column3489"/>
    <tableColumn id="3536" xr3:uid="{00000000-0010-0000-0600-0000D00D0000}" name="Column3490"/>
    <tableColumn id="3537" xr3:uid="{00000000-0010-0000-0600-0000D10D0000}" name="Column3491"/>
    <tableColumn id="3538" xr3:uid="{00000000-0010-0000-0600-0000D20D0000}" name="Column3492"/>
    <tableColumn id="3539" xr3:uid="{00000000-0010-0000-0600-0000D30D0000}" name="Column3493"/>
    <tableColumn id="3540" xr3:uid="{00000000-0010-0000-0600-0000D40D0000}" name="Column3494"/>
    <tableColumn id="3541" xr3:uid="{00000000-0010-0000-0600-0000D50D0000}" name="Column3495"/>
    <tableColumn id="3542" xr3:uid="{00000000-0010-0000-0600-0000D60D0000}" name="Column3496"/>
    <tableColumn id="3543" xr3:uid="{00000000-0010-0000-0600-0000D70D0000}" name="Column3497"/>
    <tableColumn id="3544" xr3:uid="{00000000-0010-0000-0600-0000D80D0000}" name="Column3498"/>
    <tableColumn id="3545" xr3:uid="{00000000-0010-0000-0600-0000D90D0000}" name="Column3499"/>
    <tableColumn id="3546" xr3:uid="{00000000-0010-0000-0600-0000DA0D0000}" name="Column3500"/>
    <tableColumn id="3547" xr3:uid="{00000000-0010-0000-0600-0000DB0D0000}" name="Column3501"/>
    <tableColumn id="3548" xr3:uid="{00000000-0010-0000-0600-0000DC0D0000}" name="Column3502"/>
    <tableColumn id="3549" xr3:uid="{00000000-0010-0000-0600-0000DD0D0000}" name="Column3503"/>
    <tableColumn id="3550" xr3:uid="{00000000-0010-0000-0600-0000DE0D0000}" name="Column3504"/>
    <tableColumn id="3551" xr3:uid="{00000000-0010-0000-0600-0000DF0D0000}" name="Column3505"/>
    <tableColumn id="3552" xr3:uid="{00000000-0010-0000-0600-0000E00D0000}" name="Column3506"/>
    <tableColumn id="3553" xr3:uid="{00000000-0010-0000-0600-0000E10D0000}" name="Column3507"/>
    <tableColumn id="3554" xr3:uid="{00000000-0010-0000-0600-0000E20D0000}" name="Column3508"/>
    <tableColumn id="3555" xr3:uid="{00000000-0010-0000-0600-0000E30D0000}" name="Column3509"/>
    <tableColumn id="3556" xr3:uid="{00000000-0010-0000-0600-0000E40D0000}" name="Column3510"/>
    <tableColumn id="3557" xr3:uid="{00000000-0010-0000-0600-0000E50D0000}" name="Column3511"/>
    <tableColumn id="3558" xr3:uid="{00000000-0010-0000-0600-0000E60D0000}" name="Column3512"/>
    <tableColumn id="3559" xr3:uid="{00000000-0010-0000-0600-0000E70D0000}" name="Column3513"/>
    <tableColumn id="3560" xr3:uid="{00000000-0010-0000-0600-0000E80D0000}" name="Column3514"/>
    <tableColumn id="3561" xr3:uid="{00000000-0010-0000-0600-0000E90D0000}" name="Column3515"/>
    <tableColumn id="3562" xr3:uid="{00000000-0010-0000-0600-0000EA0D0000}" name="Column3516"/>
    <tableColumn id="3563" xr3:uid="{00000000-0010-0000-0600-0000EB0D0000}" name="Column3517"/>
    <tableColumn id="3564" xr3:uid="{00000000-0010-0000-0600-0000EC0D0000}" name="Column3518"/>
    <tableColumn id="3565" xr3:uid="{00000000-0010-0000-0600-0000ED0D0000}" name="Column3519"/>
    <tableColumn id="3566" xr3:uid="{00000000-0010-0000-0600-0000EE0D0000}" name="Column3520"/>
    <tableColumn id="3567" xr3:uid="{00000000-0010-0000-0600-0000EF0D0000}" name="Column3521"/>
    <tableColumn id="3568" xr3:uid="{00000000-0010-0000-0600-0000F00D0000}" name="Column3522"/>
    <tableColumn id="3569" xr3:uid="{00000000-0010-0000-0600-0000F10D0000}" name="Column3523"/>
    <tableColumn id="3570" xr3:uid="{00000000-0010-0000-0600-0000F20D0000}" name="Column3524"/>
    <tableColumn id="3571" xr3:uid="{00000000-0010-0000-0600-0000F30D0000}" name="Column3525"/>
    <tableColumn id="3572" xr3:uid="{00000000-0010-0000-0600-0000F40D0000}" name="Column3526"/>
    <tableColumn id="3573" xr3:uid="{00000000-0010-0000-0600-0000F50D0000}" name="Column3527"/>
    <tableColumn id="3574" xr3:uid="{00000000-0010-0000-0600-0000F60D0000}" name="Column3528"/>
    <tableColumn id="3575" xr3:uid="{00000000-0010-0000-0600-0000F70D0000}" name="Column3529"/>
    <tableColumn id="3576" xr3:uid="{00000000-0010-0000-0600-0000F80D0000}" name="Column3530"/>
    <tableColumn id="3577" xr3:uid="{00000000-0010-0000-0600-0000F90D0000}" name="Column3531"/>
    <tableColumn id="3578" xr3:uid="{00000000-0010-0000-0600-0000FA0D0000}" name="Column3532"/>
    <tableColumn id="3579" xr3:uid="{00000000-0010-0000-0600-0000FB0D0000}" name="Column3533"/>
    <tableColumn id="3580" xr3:uid="{00000000-0010-0000-0600-0000FC0D0000}" name="Column3534"/>
    <tableColumn id="3581" xr3:uid="{00000000-0010-0000-0600-0000FD0D0000}" name="Column3535"/>
    <tableColumn id="3582" xr3:uid="{00000000-0010-0000-0600-0000FE0D0000}" name="Column3536"/>
    <tableColumn id="3583" xr3:uid="{00000000-0010-0000-0600-0000FF0D0000}" name="Column3537"/>
    <tableColumn id="3584" xr3:uid="{00000000-0010-0000-0600-0000000E0000}" name="Column3538"/>
    <tableColumn id="3585" xr3:uid="{00000000-0010-0000-0600-0000010E0000}" name="Column3539"/>
    <tableColumn id="3586" xr3:uid="{00000000-0010-0000-0600-0000020E0000}" name="Column3540"/>
    <tableColumn id="3587" xr3:uid="{00000000-0010-0000-0600-0000030E0000}" name="Column3541"/>
    <tableColumn id="3588" xr3:uid="{00000000-0010-0000-0600-0000040E0000}" name="Column3542"/>
    <tableColumn id="3589" xr3:uid="{00000000-0010-0000-0600-0000050E0000}" name="Column3543"/>
    <tableColumn id="3590" xr3:uid="{00000000-0010-0000-0600-0000060E0000}" name="Column3544"/>
    <tableColumn id="3591" xr3:uid="{00000000-0010-0000-0600-0000070E0000}" name="Column3545"/>
    <tableColumn id="3592" xr3:uid="{00000000-0010-0000-0600-0000080E0000}" name="Column3546"/>
    <tableColumn id="3593" xr3:uid="{00000000-0010-0000-0600-0000090E0000}" name="Column3547"/>
    <tableColumn id="3594" xr3:uid="{00000000-0010-0000-0600-00000A0E0000}" name="Column3548"/>
    <tableColumn id="3595" xr3:uid="{00000000-0010-0000-0600-00000B0E0000}" name="Column3549"/>
    <tableColumn id="3596" xr3:uid="{00000000-0010-0000-0600-00000C0E0000}" name="Column3550"/>
    <tableColumn id="3597" xr3:uid="{00000000-0010-0000-0600-00000D0E0000}" name="Column3551"/>
    <tableColumn id="3598" xr3:uid="{00000000-0010-0000-0600-00000E0E0000}" name="Column3552"/>
    <tableColumn id="3599" xr3:uid="{00000000-0010-0000-0600-00000F0E0000}" name="Column3553"/>
    <tableColumn id="3600" xr3:uid="{00000000-0010-0000-0600-0000100E0000}" name="Column3554"/>
    <tableColumn id="3601" xr3:uid="{00000000-0010-0000-0600-0000110E0000}" name="Column3555"/>
    <tableColumn id="3602" xr3:uid="{00000000-0010-0000-0600-0000120E0000}" name="Column3556"/>
    <tableColumn id="3603" xr3:uid="{00000000-0010-0000-0600-0000130E0000}" name="Column3557"/>
    <tableColumn id="3604" xr3:uid="{00000000-0010-0000-0600-0000140E0000}" name="Column3558"/>
    <tableColumn id="3605" xr3:uid="{00000000-0010-0000-0600-0000150E0000}" name="Column3559"/>
    <tableColumn id="3606" xr3:uid="{00000000-0010-0000-0600-0000160E0000}" name="Column3560"/>
    <tableColumn id="3607" xr3:uid="{00000000-0010-0000-0600-0000170E0000}" name="Column3561"/>
    <tableColumn id="3608" xr3:uid="{00000000-0010-0000-0600-0000180E0000}" name="Column3562"/>
    <tableColumn id="3609" xr3:uid="{00000000-0010-0000-0600-0000190E0000}" name="Column3563"/>
    <tableColumn id="3610" xr3:uid="{00000000-0010-0000-0600-00001A0E0000}" name="Column3564"/>
    <tableColumn id="3611" xr3:uid="{00000000-0010-0000-0600-00001B0E0000}" name="Column3565"/>
    <tableColumn id="3612" xr3:uid="{00000000-0010-0000-0600-00001C0E0000}" name="Column3566"/>
    <tableColumn id="3613" xr3:uid="{00000000-0010-0000-0600-00001D0E0000}" name="Column3567"/>
    <tableColumn id="3614" xr3:uid="{00000000-0010-0000-0600-00001E0E0000}" name="Column3568"/>
    <tableColumn id="3615" xr3:uid="{00000000-0010-0000-0600-00001F0E0000}" name="Column3569"/>
    <tableColumn id="3616" xr3:uid="{00000000-0010-0000-0600-0000200E0000}" name="Column3570"/>
    <tableColumn id="3617" xr3:uid="{00000000-0010-0000-0600-0000210E0000}" name="Column3571"/>
    <tableColumn id="3618" xr3:uid="{00000000-0010-0000-0600-0000220E0000}" name="Column3572"/>
    <tableColumn id="3619" xr3:uid="{00000000-0010-0000-0600-0000230E0000}" name="Column3573"/>
    <tableColumn id="3620" xr3:uid="{00000000-0010-0000-0600-0000240E0000}" name="Column3574"/>
    <tableColumn id="3621" xr3:uid="{00000000-0010-0000-0600-0000250E0000}" name="Column3575"/>
    <tableColumn id="3622" xr3:uid="{00000000-0010-0000-0600-0000260E0000}" name="Column3576"/>
    <tableColumn id="3623" xr3:uid="{00000000-0010-0000-0600-0000270E0000}" name="Column3577"/>
    <tableColumn id="3624" xr3:uid="{00000000-0010-0000-0600-0000280E0000}" name="Column3578"/>
    <tableColumn id="3625" xr3:uid="{00000000-0010-0000-0600-0000290E0000}" name="Column3579"/>
    <tableColumn id="3626" xr3:uid="{00000000-0010-0000-0600-00002A0E0000}" name="Column3580"/>
    <tableColumn id="3627" xr3:uid="{00000000-0010-0000-0600-00002B0E0000}" name="Column3581"/>
    <tableColumn id="3628" xr3:uid="{00000000-0010-0000-0600-00002C0E0000}" name="Column3582"/>
    <tableColumn id="3629" xr3:uid="{00000000-0010-0000-0600-00002D0E0000}" name="Column3583"/>
    <tableColumn id="3630" xr3:uid="{00000000-0010-0000-0600-00002E0E0000}" name="Column3584"/>
    <tableColumn id="3631" xr3:uid="{00000000-0010-0000-0600-00002F0E0000}" name="Column3585"/>
    <tableColumn id="3632" xr3:uid="{00000000-0010-0000-0600-0000300E0000}" name="Column3586"/>
    <tableColumn id="3633" xr3:uid="{00000000-0010-0000-0600-0000310E0000}" name="Column3587"/>
    <tableColumn id="3634" xr3:uid="{00000000-0010-0000-0600-0000320E0000}" name="Column3588"/>
    <tableColumn id="3635" xr3:uid="{00000000-0010-0000-0600-0000330E0000}" name="Column3589"/>
    <tableColumn id="3636" xr3:uid="{00000000-0010-0000-0600-0000340E0000}" name="Column3590"/>
    <tableColumn id="3637" xr3:uid="{00000000-0010-0000-0600-0000350E0000}" name="Column3591"/>
    <tableColumn id="3638" xr3:uid="{00000000-0010-0000-0600-0000360E0000}" name="Column3592"/>
    <tableColumn id="3639" xr3:uid="{00000000-0010-0000-0600-0000370E0000}" name="Column3593"/>
    <tableColumn id="3640" xr3:uid="{00000000-0010-0000-0600-0000380E0000}" name="Column3594"/>
    <tableColumn id="3641" xr3:uid="{00000000-0010-0000-0600-0000390E0000}" name="Column3595"/>
    <tableColumn id="3642" xr3:uid="{00000000-0010-0000-0600-00003A0E0000}" name="Column3596"/>
    <tableColumn id="3643" xr3:uid="{00000000-0010-0000-0600-00003B0E0000}" name="Column3597"/>
    <tableColumn id="3644" xr3:uid="{00000000-0010-0000-0600-00003C0E0000}" name="Column3598"/>
    <tableColumn id="3645" xr3:uid="{00000000-0010-0000-0600-00003D0E0000}" name="Column3599"/>
    <tableColumn id="3646" xr3:uid="{00000000-0010-0000-0600-00003E0E0000}" name="Column3600"/>
    <tableColumn id="3647" xr3:uid="{00000000-0010-0000-0600-00003F0E0000}" name="Column3601"/>
    <tableColumn id="3648" xr3:uid="{00000000-0010-0000-0600-0000400E0000}" name="Column3602"/>
    <tableColumn id="3649" xr3:uid="{00000000-0010-0000-0600-0000410E0000}" name="Column3603"/>
    <tableColumn id="3650" xr3:uid="{00000000-0010-0000-0600-0000420E0000}" name="Column3604"/>
    <tableColumn id="3651" xr3:uid="{00000000-0010-0000-0600-0000430E0000}" name="Column3605"/>
    <tableColumn id="3652" xr3:uid="{00000000-0010-0000-0600-0000440E0000}" name="Column3606"/>
    <tableColumn id="3653" xr3:uid="{00000000-0010-0000-0600-0000450E0000}" name="Column3607"/>
    <tableColumn id="3654" xr3:uid="{00000000-0010-0000-0600-0000460E0000}" name="Column3608"/>
    <tableColumn id="3655" xr3:uid="{00000000-0010-0000-0600-0000470E0000}" name="Column3609"/>
    <tableColumn id="3656" xr3:uid="{00000000-0010-0000-0600-0000480E0000}" name="Column3610"/>
    <tableColumn id="3657" xr3:uid="{00000000-0010-0000-0600-0000490E0000}" name="Column3611"/>
    <tableColumn id="3658" xr3:uid="{00000000-0010-0000-0600-00004A0E0000}" name="Column3612"/>
    <tableColumn id="3659" xr3:uid="{00000000-0010-0000-0600-00004B0E0000}" name="Column3613"/>
    <tableColumn id="3660" xr3:uid="{00000000-0010-0000-0600-00004C0E0000}" name="Column3614"/>
    <tableColumn id="3661" xr3:uid="{00000000-0010-0000-0600-00004D0E0000}" name="Column3615"/>
    <tableColumn id="3662" xr3:uid="{00000000-0010-0000-0600-00004E0E0000}" name="Column3616"/>
    <tableColumn id="3663" xr3:uid="{00000000-0010-0000-0600-00004F0E0000}" name="Column3617"/>
    <tableColumn id="3664" xr3:uid="{00000000-0010-0000-0600-0000500E0000}" name="Column3618"/>
    <tableColumn id="3665" xr3:uid="{00000000-0010-0000-0600-0000510E0000}" name="Column3619"/>
    <tableColumn id="3666" xr3:uid="{00000000-0010-0000-0600-0000520E0000}" name="Column3620"/>
    <tableColumn id="3667" xr3:uid="{00000000-0010-0000-0600-0000530E0000}" name="Column3621"/>
    <tableColumn id="3668" xr3:uid="{00000000-0010-0000-0600-0000540E0000}" name="Column3622"/>
    <tableColumn id="3669" xr3:uid="{00000000-0010-0000-0600-0000550E0000}" name="Column3623"/>
    <tableColumn id="3670" xr3:uid="{00000000-0010-0000-0600-0000560E0000}" name="Column3624"/>
    <tableColumn id="3671" xr3:uid="{00000000-0010-0000-0600-0000570E0000}" name="Column3625"/>
    <tableColumn id="3672" xr3:uid="{00000000-0010-0000-0600-0000580E0000}" name="Column3626"/>
    <tableColumn id="3673" xr3:uid="{00000000-0010-0000-0600-0000590E0000}" name="Column3627"/>
    <tableColumn id="3674" xr3:uid="{00000000-0010-0000-0600-00005A0E0000}" name="Column3628"/>
    <tableColumn id="3675" xr3:uid="{00000000-0010-0000-0600-00005B0E0000}" name="Column3629"/>
    <tableColumn id="3676" xr3:uid="{00000000-0010-0000-0600-00005C0E0000}" name="Column3630"/>
    <tableColumn id="3677" xr3:uid="{00000000-0010-0000-0600-00005D0E0000}" name="Column3631"/>
    <tableColumn id="3678" xr3:uid="{00000000-0010-0000-0600-00005E0E0000}" name="Column3632"/>
    <tableColumn id="3679" xr3:uid="{00000000-0010-0000-0600-00005F0E0000}" name="Column3633"/>
    <tableColumn id="3680" xr3:uid="{00000000-0010-0000-0600-0000600E0000}" name="Column3634"/>
    <tableColumn id="3681" xr3:uid="{00000000-0010-0000-0600-0000610E0000}" name="Column3635"/>
    <tableColumn id="3682" xr3:uid="{00000000-0010-0000-0600-0000620E0000}" name="Column3636"/>
    <tableColumn id="3683" xr3:uid="{00000000-0010-0000-0600-0000630E0000}" name="Column3637"/>
    <tableColumn id="3684" xr3:uid="{00000000-0010-0000-0600-0000640E0000}" name="Column3638"/>
    <tableColumn id="3685" xr3:uid="{00000000-0010-0000-0600-0000650E0000}" name="Column3639"/>
    <tableColumn id="3686" xr3:uid="{00000000-0010-0000-0600-0000660E0000}" name="Column3640"/>
    <tableColumn id="3687" xr3:uid="{00000000-0010-0000-0600-0000670E0000}" name="Column3641"/>
    <tableColumn id="3688" xr3:uid="{00000000-0010-0000-0600-0000680E0000}" name="Column3642"/>
    <tableColumn id="3689" xr3:uid="{00000000-0010-0000-0600-0000690E0000}" name="Column3643"/>
    <tableColumn id="3690" xr3:uid="{00000000-0010-0000-0600-00006A0E0000}" name="Column3644"/>
    <tableColumn id="3691" xr3:uid="{00000000-0010-0000-0600-00006B0E0000}" name="Column3645"/>
    <tableColumn id="3692" xr3:uid="{00000000-0010-0000-0600-00006C0E0000}" name="Column3646"/>
    <tableColumn id="3693" xr3:uid="{00000000-0010-0000-0600-00006D0E0000}" name="Column3647"/>
    <tableColumn id="3694" xr3:uid="{00000000-0010-0000-0600-00006E0E0000}" name="Column3648"/>
    <tableColumn id="3695" xr3:uid="{00000000-0010-0000-0600-00006F0E0000}" name="Column3649"/>
    <tableColumn id="3696" xr3:uid="{00000000-0010-0000-0600-0000700E0000}" name="Column3650"/>
    <tableColumn id="3697" xr3:uid="{00000000-0010-0000-0600-0000710E0000}" name="Column3651"/>
    <tableColumn id="3698" xr3:uid="{00000000-0010-0000-0600-0000720E0000}" name="Column3652"/>
    <tableColumn id="3699" xr3:uid="{00000000-0010-0000-0600-0000730E0000}" name="Column3653"/>
    <tableColumn id="3700" xr3:uid="{00000000-0010-0000-0600-0000740E0000}" name="Column3654"/>
    <tableColumn id="3701" xr3:uid="{00000000-0010-0000-0600-0000750E0000}" name="Column3655"/>
    <tableColumn id="3702" xr3:uid="{00000000-0010-0000-0600-0000760E0000}" name="Column3656"/>
    <tableColumn id="3703" xr3:uid="{00000000-0010-0000-0600-0000770E0000}" name="Column3657"/>
    <tableColumn id="3704" xr3:uid="{00000000-0010-0000-0600-0000780E0000}" name="Column3658"/>
    <tableColumn id="3705" xr3:uid="{00000000-0010-0000-0600-0000790E0000}" name="Column3659"/>
    <tableColumn id="3706" xr3:uid="{00000000-0010-0000-0600-00007A0E0000}" name="Column3660"/>
    <tableColumn id="3707" xr3:uid="{00000000-0010-0000-0600-00007B0E0000}" name="Column3661"/>
    <tableColumn id="3708" xr3:uid="{00000000-0010-0000-0600-00007C0E0000}" name="Column3662"/>
    <tableColumn id="3709" xr3:uid="{00000000-0010-0000-0600-00007D0E0000}" name="Column3663"/>
    <tableColumn id="3710" xr3:uid="{00000000-0010-0000-0600-00007E0E0000}" name="Column3664"/>
    <tableColumn id="3711" xr3:uid="{00000000-0010-0000-0600-00007F0E0000}" name="Column3665"/>
    <tableColumn id="3712" xr3:uid="{00000000-0010-0000-0600-0000800E0000}" name="Column3666"/>
    <tableColumn id="3713" xr3:uid="{00000000-0010-0000-0600-0000810E0000}" name="Column3667"/>
    <tableColumn id="3714" xr3:uid="{00000000-0010-0000-0600-0000820E0000}" name="Column3668"/>
    <tableColumn id="3715" xr3:uid="{00000000-0010-0000-0600-0000830E0000}" name="Column3669"/>
    <tableColumn id="3716" xr3:uid="{00000000-0010-0000-0600-0000840E0000}" name="Column3670"/>
    <tableColumn id="3717" xr3:uid="{00000000-0010-0000-0600-0000850E0000}" name="Column3671"/>
    <tableColumn id="3718" xr3:uid="{00000000-0010-0000-0600-0000860E0000}" name="Column3672"/>
    <tableColumn id="3719" xr3:uid="{00000000-0010-0000-0600-0000870E0000}" name="Column3673"/>
    <tableColumn id="3720" xr3:uid="{00000000-0010-0000-0600-0000880E0000}" name="Column3674"/>
    <tableColumn id="3721" xr3:uid="{00000000-0010-0000-0600-0000890E0000}" name="Column3675"/>
    <tableColumn id="3722" xr3:uid="{00000000-0010-0000-0600-00008A0E0000}" name="Column3676"/>
    <tableColumn id="3723" xr3:uid="{00000000-0010-0000-0600-00008B0E0000}" name="Column3677"/>
    <tableColumn id="3724" xr3:uid="{00000000-0010-0000-0600-00008C0E0000}" name="Column3678"/>
    <tableColumn id="3725" xr3:uid="{00000000-0010-0000-0600-00008D0E0000}" name="Column3679"/>
    <tableColumn id="3726" xr3:uid="{00000000-0010-0000-0600-00008E0E0000}" name="Column3680"/>
    <tableColumn id="3727" xr3:uid="{00000000-0010-0000-0600-00008F0E0000}" name="Column3681"/>
    <tableColumn id="3728" xr3:uid="{00000000-0010-0000-0600-0000900E0000}" name="Column3682"/>
    <tableColumn id="3729" xr3:uid="{00000000-0010-0000-0600-0000910E0000}" name="Column3683"/>
    <tableColumn id="3730" xr3:uid="{00000000-0010-0000-0600-0000920E0000}" name="Column3684"/>
    <tableColumn id="3731" xr3:uid="{00000000-0010-0000-0600-0000930E0000}" name="Column3685"/>
    <tableColumn id="3732" xr3:uid="{00000000-0010-0000-0600-0000940E0000}" name="Column3686"/>
    <tableColumn id="3733" xr3:uid="{00000000-0010-0000-0600-0000950E0000}" name="Column3687"/>
    <tableColumn id="3734" xr3:uid="{00000000-0010-0000-0600-0000960E0000}" name="Column3688"/>
    <tableColumn id="3735" xr3:uid="{00000000-0010-0000-0600-0000970E0000}" name="Column3689"/>
    <tableColumn id="3736" xr3:uid="{00000000-0010-0000-0600-0000980E0000}" name="Column3690"/>
    <tableColumn id="3737" xr3:uid="{00000000-0010-0000-0600-0000990E0000}" name="Column3691"/>
    <tableColumn id="3738" xr3:uid="{00000000-0010-0000-0600-00009A0E0000}" name="Column3692"/>
    <tableColumn id="3739" xr3:uid="{00000000-0010-0000-0600-00009B0E0000}" name="Column3693"/>
    <tableColumn id="3740" xr3:uid="{00000000-0010-0000-0600-00009C0E0000}" name="Column3694"/>
    <tableColumn id="3741" xr3:uid="{00000000-0010-0000-0600-00009D0E0000}" name="Column3695"/>
    <tableColumn id="3742" xr3:uid="{00000000-0010-0000-0600-00009E0E0000}" name="Column3696"/>
    <tableColumn id="3743" xr3:uid="{00000000-0010-0000-0600-00009F0E0000}" name="Column3697"/>
    <tableColumn id="3744" xr3:uid="{00000000-0010-0000-0600-0000A00E0000}" name="Column3698"/>
    <tableColumn id="3745" xr3:uid="{00000000-0010-0000-0600-0000A10E0000}" name="Column3699"/>
    <tableColumn id="3746" xr3:uid="{00000000-0010-0000-0600-0000A20E0000}" name="Column3700"/>
    <tableColumn id="3747" xr3:uid="{00000000-0010-0000-0600-0000A30E0000}" name="Column3701"/>
    <tableColumn id="3748" xr3:uid="{00000000-0010-0000-0600-0000A40E0000}" name="Column3702"/>
    <tableColumn id="3749" xr3:uid="{00000000-0010-0000-0600-0000A50E0000}" name="Column3703"/>
    <tableColumn id="3750" xr3:uid="{00000000-0010-0000-0600-0000A60E0000}" name="Column3704"/>
    <tableColumn id="3751" xr3:uid="{00000000-0010-0000-0600-0000A70E0000}" name="Column3705"/>
    <tableColumn id="3752" xr3:uid="{00000000-0010-0000-0600-0000A80E0000}" name="Column3706"/>
    <tableColumn id="3753" xr3:uid="{00000000-0010-0000-0600-0000A90E0000}" name="Column3707"/>
    <tableColumn id="3754" xr3:uid="{00000000-0010-0000-0600-0000AA0E0000}" name="Column3708"/>
    <tableColumn id="3755" xr3:uid="{00000000-0010-0000-0600-0000AB0E0000}" name="Column3709"/>
    <tableColumn id="3756" xr3:uid="{00000000-0010-0000-0600-0000AC0E0000}" name="Column3710"/>
    <tableColumn id="3757" xr3:uid="{00000000-0010-0000-0600-0000AD0E0000}" name="Column3711"/>
    <tableColumn id="3758" xr3:uid="{00000000-0010-0000-0600-0000AE0E0000}" name="Column3712"/>
    <tableColumn id="3759" xr3:uid="{00000000-0010-0000-0600-0000AF0E0000}" name="Column3713"/>
    <tableColumn id="3760" xr3:uid="{00000000-0010-0000-0600-0000B00E0000}" name="Column3714"/>
    <tableColumn id="3761" xr3:uid="{00000000-0010-0000-0600-0000B10E0000}" name="Column3715"/>
    <tableColumn id="3762" xr3:uid="{00000000-0010-0000-0600-0000B20E0000}" name="Column3716"/>
    <tableColumn id="3763" xr3:uid="{00000000-0010-0000-0600-0000B30E0000}" name="Column3717"/>
    <tableColumn id="3764" xr3:uid="{00000000-0010-0000-0600-0000B40E0000}" name="Column3718"/>
    <tableColumn id="3765" xr3:uid="{00000000-0010-0000-0600-0000B50E0000}" name="Column3719"/>
    <tableColumn id="3766" xr3:uid="{00000000-0010-0000-0600-0000B60E0000}" name="Column3720"/>
    <tableColumn id="3767" xr3:uid="{00000000-0010-0000-0600-0000B70E0000}" name="Column3721"/>
    <tableColumn id="3768" xr3:uid="{00000000-0010-0000-0600-0000B80E0000}" name="Column3722"/>
    <tableColumn id="3769" xr3:uid="{00000000-0010-0000-0600-0000B90E0000}" name="Column3723"/>
    <tableColumn id="3770" xr3:uid="{00000000-0010-0000-0600-0000BA0E0000}" name="Column3724"/>
    <tableColumn id="3771" xr3:uid="{00000000-0010-0000-0600-0000BB0E0000}" name="Column3725"/>
    <tableColumn id="3772" xr3:uid="{00000000-0010-0000-0600-0000BC0E0000}" name="Column3726"/>
    <tableColumn id="3773" xr3:uid="{00000000-0010-0000-0600-0000BD0E0000}" name="Column3727"/>
    <tableColumn id="3774" xr3:uid="{00000000-0010-0000-0600-0000BE0E0000}" name="Column3728"/>
    <tableColumn id="3775" xr3:uid="{00000000-0010-0000-0600-0000BF0E0000}" name="Column3729"/>
    <tableColumn id="3776" xr3:uid="{00000000-0010-0000-0600-0000C00E0000}" name="Column3730"/>
    <tableColumn id="3777" xr3:uid="{00000000-0010-0000-0600-0000C10E0000}" name="Column3731"/>
    <tableColumn id="3778" xr3:uid="{00000000-0010-0000-0600-0000C20E0000}" name="Column3732"/>
    <tableColumn id="3779" xr3:uid="{00000000-0010-0000-0600-0000C30E0000}" name="Column3733"/>
    <tableColumn id="3780" xr3:uid="{00000000-0010-0000-0600-0000C40E0000}" name="Column3734"/>
    <tableColumn id="3781" xr3:uid="{00000000-0010-0000-0600-0000C50E0000}" name="Column3735"/>
    <tableColumn id="3782" xr3:uid="{00000000-0010-0000-0600-0000C60E0000}" name="Column3736"/>
    <tableColumn id="3783" xr3:uid="{00000000-0010-0000-0600-0000C70E0000}" name="Column3737"/>
    <tableColumn id="3784" xr3:uid="{00000000-0010-0000-0600-0000C80E0000}" name="Column3738"/>
    <tableColumn id="3785" xr3:uid="{00000000-0010-0000-0600-0000C90E0000}" name="Column3739"/>
    <tableColumn id="3786" xr3:uid="{00000000-0010-0000-0600-0000CA0E0000}" name="Column3740"/>
    <tableColumn id="3787" xr3:uid="{00000000-0010-0000-0600-0000CB0E0000}" name="Column3741"/>
    <tableColumn id="3788" xr3:uid="{00000000-0010-0000-0600-0000CC0E0000}" name="Column3742"/>
    <tableColumn id="3789" xr3:uid="{00000000-0010-0000-0600-0000CD0E0000}" name="Column3743"/>
    <tableColumn id="3790" xr3:uid="{00000000-0010-0000-0600-0000CE0E0000}" name="Column3744"/>
    <tableColumn id="3791" xr3:uid="{00000000-0010-0000-0600-0000CF0E0000}" name="Column3745"/>
    <tableColumn id="3792" xr3:uid="{00000000-0010-0000-0600-0000D00E0000}" name="Column3746"/>
    <tableColumn id="3793" xr3:uid="{00000000-0010-0000-0600-0000D10E0000}" name="Column3747"/>
    <tableColumn id="3794" xr3:uid="{00000000-0010-0000-0600-0000D20E0000}" name="Column3748"/>
    <tableColumn id="3795" xr3:uid="{00000000-0010-0000-0600-0000D30E0000}" name="Column3749"/>
    <tableColumn id="3796" xr3:uid="{00000000-0010-0000-0600-0000D40E0000}" name="Column3750"/>
    <tableColumn id="3797" xr3:uid="{00000000-0010-0000-0600-0000D50E0000}" name="Column3751"/>
    <tableColumn id="3798" xr3:uid="{00000000-0010-0000-0600-0000D60E0000}" name="Column3752"/>
    <tableColumn id="3799" xr3:uid="{00000000-0010-0000-0600-0000D70E0000}" name="Column3753"/>
    <tableColumn id="3800" xr3:uid="{00000000-0010-0000-0600-0000D80E0000}" name="Column3754"/>
    <tableColumn id="3801" xr3:uid="{00000000-0010-0000-0600-0000D90E0000}" name="Column3755"/>
    <tableColumn id="3802" xr3:uid="{00000000-0010-0000-0600-0000DA0E0000}" name="Column3756"/>
    <tableColumn id="3803" xr3:uid="{00000000-0010-0000-0600-0000DB0E0000}" name="Column3757"/>
    <tableColumn id="3804" xr3:uid="{00000000-0010-0000-0600-0000DC0E0000}" name="Column3758"/>
    <tableColumn id="3805" xr3:uid="{00000000-0010-0000-0600-0000DD0E0000}" name="Column3759"/>
    <tableColumn id="3806" xr3:uid="{00000000-0010-0000-0600-0000DE0E0000}" name="Column3760"/>
    <tableColumn id="3807" xr3:uid="{00000000-0010-0000-0600-0000DF0E0000}" name="Column3761"/>
    <tableColumn id="3808" xr3:uid="{00000000-0010-0000-0600-0000E00E0000}" name="Column3762"/>
    <tableColumn id="3809" xr3:uid="{00000000-0010-0000-0600-0000E10E0000}" name="Column3763"/>
    <tableColumn id="3810" xr3:uid="{00000000-0010-0000-0600-0000E20E0000}" name="Column3764"/>
    <tableColumn id="3811" xr3:uid="{00000000-0010-0000-0600-0000E30E0000}" name="Column3765"/>
    <tableColumn id="3812" xr3:uid="{00000000-0010-0000-0600-0000E40E0000}" name="Column3766"/>
    <tableColumn id="3813" xr3:uid="{00000000-0010-0000-0600-0000E50E0000}" name="Column3767"/>
    <tableColumn id="3814" xr3:uid="{00000000-0010-0000-0600-0000E60E0000}" name="Column3768"/>
    <tableColumn id="3815" xr3:uid="{00000000-0010-0000-0600-0000E70E0000}" name="Column3769"/>
    <tableColumn id="3816" xr3:uid="{00000000-0010-0000-0600-0000E80E0000}" name="Column3770"/>
    <tableColumn id="3817" xr3:uid="{00000000-0010-0000-0600-0000E90E0000}" name="Column3771"/>
    <tableColumn id="3818" xr3:uid="{00000000-0010-0000-0600-0000EA0E0000}" name="Column3772"/>
    <tableColumn id="3819" xr3:uid="{00000000-0010-0000-0600-0000EB0E0000}" name="Column3773"/>
    <tableColumn id="3820" xr3:uid="{00000000-0010-0000-0600-0000EC0E0000}" name="Column3774"/>
    <tableColumn id="3821" xr3:uid="{00000000-0010-0000-0600-0000ED0E0000}" name="Column3775"/>
    <tableColumn id="3822" xr3:uid="{00000000-0010-0000-0600-0000EE0E0000}" name="Column3776"/>
    <tableColumn id="3823" xr3:uid="{00000000-0010-0000-0600-0000EF0E0000}" name="Column3777"/>
    <tableColumn id="3824" xr3:uid="{00000000-0010-0000-0600-0000F00E0000}" name="Column3778"/>
    <tableColumn id="3825" xr3:uid="{00000000-0010-0000-0600-0000F10E0000}" name="Column3779"/>
    <tableColumn id="3826" xr3:uid="{00000000-0010-0000-0600-0000F20E0000}" name="Column3780"/>
    <tableColumn id="3827" xr3:uid="{00000000-0010-0000-0600-0000F30E0000}" name="Column3781"/>
    <tableColumn id="3828" xr3:uid="{00000000-0010-0000-0600-0000F40E0000}" name="Column3782"/>
    <tableColumn id="3829" xr3:uid="{00000000-0010-0000-0600-0000F50E0000}" name="Column3783"/>
    <tableColumn id="3830" xr3:uid="{00000000-0010-0000-0600-0000F60E0000}" name="Column3784"/>
    <tableColumn id="3831" xr3:uid="{00000000-0010-0000-0600-0000F70E0000}" name="Column3785"/>
    <tableColumn id="3832" xr3:uid="{00000000-0010-0000-0600-0000F80E0000}" name="Column3786"/>
    <tableColumn id="3833" xr3:uid="{00000000-0010-0000-0600-0000F90E0000}" name="Column3787"/>
    <tableColumn id="3834" xr3:uid="{00000000-0010-0000-0600-0000FA0E0000}" name="Column3788"/>
    <tableColumn id="3835" xr3:uid="{00000000-0010-0000-0600-0000FB0E0000}" name="Column3789"/>
    <tableColumn id="3836" xr3:uid="{00000000-0010-0000-0600-0000FC0E0000}" name="Column3790"/>
    <tableColumn id="3837" xr3:uid="{00000000-0010-0000-0600-0000FD0E0000}" name="Column3791"/>
    <tableColumn id="3838" xr3:uid="{00000000-0010-0000-0600-0000FE0E0000}" name="Column3792"/>
    <tableColumn id="3839" xr3:uid="{00000000-0010-0000-0600-0000FF0E0000}" name="Column3793"/>
    <tableColumn id="3840" xr3:uid="{00000000-0010-0000-0600-0000000F0000}" name="Column3794"/>
    <tableColumn id="3841" xr3:uid="{00000000-0010-0000-0600-0000010F0000}" name="Column3795"/>
    <tableColumn id="3842" xr3:uid="{00000000-0010-0000-0600-0000020F0000}" name="Column3796"/>
    <tableColumn id="3843" xr3:uid="{00000000-0010-0000-0600-0000030F0000}" name="Column3797"/>
    <tableColumn id="3844" xr3:uid="{00000000-0010-0000-0600-0000040F0000}" name="Column3798"/>
    <tableColumn id="3845" xr3:uid="{00000000-0010-0000-0600-0000050F0000}" name="Column3799"/>
    <tableColumn id="3846" xr3:uid="{00000000-0010-0000-0600-0000060F0000}" name="Column3800"/>
    <tableColumn id="3847" xr3:uid="{00000000-0010-0000-0600-0000070F0000}" name="Column3801"/>
    <tableColumn id="3848" xr3:uid="{00000000-0010-0000-0600-0000080F0000}" name="Column3802"/>
    <tableColumn id="3849" xr3:uid="{00000000-0010-0000-0600-0000090F0000}" name="Column3803"/>
    <tableColumn id="3850" xr3:uid="{00000000-0010-0000-0600-00000A0F0000}" name="Column3804"/>
    <tableColumn id="3851" xr3:uid="{00000000-0010-0000-0600-00000B0F0000}" name="Column3805"/>
    <tableColumn id="3852" xr3:uid="{00000000-0010-0000-0600-00000C0F0000}" name="Column3806"/>
    <tableColumn id="3853" xr3:uid="{00000000-0010-0000-0600-00000D0F0000}" name="Column3807"/>
    <tableColumn id="3854" xr3:uid="{00000000-0010-0000-0600-00000E0F0000}" name="Column3808"/>
    <tableColumn id="3855" xr3:uid="{00000000-0010-0000-0600-00000F0F0000}" name="Column3809"/>
    <tableColumn id="3856" xr3:uid="{00000000-0010-0000-0600-0000100F0000}" name="Column3810"/>
    <tableColumn id="3857" xr3:uid="{00000000-0010-0000-0600-0000110F0000}" name="Column3811"/>
    <tableColumn id="3858" xr3:uid="{00000000-0010-0000-0600-0000120F0000}" name="Column3812"/>
    <tableColumn id="3859" xr3:uid="{00000000-0010-0000-0600-0000130F0000}" name="Column3813"/>
    <tableColumn id="3860" xr3:uid="{00000000-0010-0000-0600-0000140F0000}" name="Column3814"/>
    <tableColumn id="3861" xr3:uid="{00000000-0010-0000-0600-0000150F0000}" name="Column3815"/>
    <tableColumn id="3862" xr3:uid="{00000000-0010-0000-0600-0000160F0000}" name="Column3816"/>
    <tableColumn id="3863" xr3:uid="{00000000-0010-0000-0600-0000170F0000}" name="Column3817"/>
    <tableColumn id="3864" xr3:uid="{00000000-0010-0000-0600-0000180F0000}" name="Column3818"/>
    <tableColumn id="3865" xr3:uid="{00000000-0010-0000-0600-0000190F0000}" name="Column3819"/>
    <tableColumn id="3866" xr3:uid="{00000000-0010-0000-0600-00001A0F0000}" name="Column3820"/>
    <tableColumn id="3867" xr3:uid="{00000000-0010-0000-0600-00001B0F0000}" name="Column3821"/>
    <tableColumn id="3868" xr3:uid="{00000000-0010-0000-0600-00001C0F0000}" name="Column3822"/>
    <tableColumn id="3869" xr3:uid="{00000000-0010-0000-0600-00001D0F0000}" name="Column3823"/>
    <tableColumn id="3870" xr3:uid="{00000000-0010-0000-0600-00001E0F0000}" name="Column3824"/>
    <tableColumn id="3871" xr3:uid="{00000000-0010-0000-0600-00001F0F0000}" name="Column3825"/>
    <tableColumn id="3872" xr3:uid="{00000000-0010-0000-0600-0000200F0000}" name="Column3826"/>
    <tableColumn id="3873" xr3:uid="{00000000-0010-0000-0600-0000210F0000}" name="Column3827"/>
    <tableColumn id="3874" xr3:uid="{00000000-0010-0000-0600-0000220F0000}" name="Column3828"/>
    <tableColumn id="3875" xr3:uid="{00000000-0010-0000-0600-0000230F0000}" name="Column3829"/>
    <tableColumn id="3876" xr3:uid="{00000000-0010-0000-0600-0000240F0000}" name="Column3830"/>
    <tableColumn id="3877" xr3:uid="{00000000-0010-0000-0600-0000250F0000}" name="Column3831"/>
    <tableColumn id="3878" xr3:uid="{00000000-0010-0000-0600-0000260F0000}" name="Column3832"/>
    <tableColumn id="3879" xr3:uid="{00000000-0010-0000-0600-0000270F0000}" name="Column3833"/>
    <tableColumn id="3880" xr3:uid="{00000000-0010-0000-0600-0000280F0000}" name="Column3834"/>
    <tableColumn id="3881" xr3:uid="{00000000-0010-0000-0600-0000290F0000}" name="Column3835"/>
    <tableColumn id="3882" xr3:uid="{00000000-0010-0000-0600-00002A0F0000}" name="Column3836"/>
    <tableColumn id="3883" xr3:uid="{00000000-0010-0000-0600-00002B0F0000}" name="Column3837"/>
    <tableColumn id="3884" xr3:uid="{00000000-0010-0000-0600-00002C0F0000}" name="Column3838"/>
    <tableColumn id="3885" xr3:uid="{00000000-0010-0000-0600-00002D0F0000}" name="Column3839"/>
    <tableColumn id="3886" xr3:uid="{00000000-0010-0000-0600-00002E0F0000}" name="Column3840"/>
    <tableColumn id="3887" xr3:uid="{00000000-0010-0000-0600-00002F0F0000}" name="Column3841"/>
    <tableColumn id="3888" xr3:uid="{00000000-0010-0000-0600-0000300F0000}" name="Column3842"/>
    <tableColumn id="3889" xr3:uid="{00000000-0010-0000-0600-0000310F0000}" name="Column3843"/>
    <tableColumn id="3890" xr3:uid="{00000000-0010-0000-0600-0000320F0000}" name="Column3844"/>
    <tableColumn id="3891" xr3:uid="{00000000-0010-0000-0600-0000330F0000}" name="Column3845"/>
    <tableColumn id="3892" xr3:uid="{00000000-0010-0000-0600-0000340F0000}" name="Column3846"/>
    <tableColumn id="3893" xr3:uid="{00000000-0010-0000-0600-0000350F0000}" name="Column3847"/>
    <tableColumn id="3894" xr3:uid="{00000000-0010-0000-0600-0000360F0000}" name="Column3848"/>
    <tableColumn id="3895" xr3:uid="{00000000-0010-0000-0600-0000370F0000}" name="Column3849"/>
    <tableColumn id="3896" xr3:uid="{00000000-0010-0000-0600-0000380F0000}" name="Column3850"/>
    <tableColumn id="3897" xr3:uid="{00000000-0010-0000-0600-0000390F0000}" name="Column3851"/>
    <tableColumn id="3898" xr3:uid="{00000000-0010-0000-0600-00003A0F0000}" name="Column3852"/>
    <tableColumn id="3899" xr3:uid="{00000000-0010-0000-0600-00003B0F0000}" name="Column3853"/>
    <tableColumn id="3900" xr3:uid="{00000000-0010-0000-0600-00003C0F0000}" name="Column3854"/>
    <tableColumn id="3901" xr3:uid="{00000000-0010-0000-0600-00003D0F0000}" name="Column3855"/>
    <tableColumn id="3902" xr3:uid="{00000000-0010-0000-0600-00003E0F0000}" name="Column3856"/>
    <tableColumn id="3903" xr3:uid="{00000000-0010-0000-0600-00003F0F0000}" name="Column3857"/>
    <tableColumn id="3904" xr3:uid="{00000000-0010-0000-0600-0000400F0000}" name="Column3858"/>
    <tableColumn id="3905" xr3:uid="{00000000-0010-0000-0600-0000410F0000}" name="Column3859"/>
    <tableColumn id="3906" xr3:uid="{00000000-0010-0000-0600-0000420F0000}" name="Column3860"/>
    <tableColumn id="3907" xr3:uid="{00000000-0010-0000-0600-0000430F0000}" name="Column3861"/>
    <tableColumn id="3908" xr3:uid="{00000000-0010-0000-0600-0000440F0000}" name="Column3862"/>
    <tableColumn id="3909" xr3:uid="{00000000-0010-0000-0600-0000450F0000}" name="Column3863"/>
    <tableColumn id="3910" xr3:uid="{00000000-0010-0000-0600-0000460F0000}" name="Column3864"/>
    <tableColumn id="3911" xr3:uid="{00000000-0010-0000-0600-0000470F0000}" name="Column3865"/>
    <tableColumn id="3912" xr3:uid="{00000000-0010-0000-0600-0000480F0000}" name="Column3866"/>
    <tableColumn id="3913" xr3:uid="{00000000-0010-0000-0600-0000490F0000}" name="Column3867"/>
    <tableColumn id="3914" xr3:uid="{00000000-0010-0000-0600-00004A0F0000}" name="Column3868"/>
    <tableColumn id="3915" xr3:uid="{00000000-0010-0000-0600-00004B0F0000}" name="Column3869"/>
    <tableColumn id="3916" xr3:uid="{00000000-0010-0000-0600-00004C0F0000}" name="Column3870"/>
    <tableColumn id="3917" xr3:uid="{00000000-0010-0000-0600-00004D0F0000}" name="Column3871"/>
    <tableColumn id="3918" xr3:uid="{00000000-0010-0000-0600-00004E0F0000}" name="Column3872"/>
    <tableColumn id="3919" xr3:uid="{00000000-0010-0000-0600-00004F0F0000}" name="Column3873"/>
    <tableColumn id="3920" xr3:uid="{00000000-0010-0000-0600-0000500F0000}" name="Column3874"/>
    <tableColumn id="3921" xr3:uid="{00000000-0010-0000-0600-0000510F0000}" name="Column3875"/>
    <tableColumn id="3922" xr3:uid="{00000000-0010-0000-0600-0000520F0000}" name="Column3876"/>
    <tableColumn id="3923" xr3:uid="{00000000-0010-0000-0600-0000530F0000}" name="Column3877"/>
    <tableColumn id="3924" xr3:uid="{00000000-0010-0000-0600-0000540F0000}" name="Column3878"/>
    <tableColumn id="3925" xr3:uid="{00000000-0010-0000-0600-0000550F0000}" name="Column3879"/>
    <tableColumn id="3926" xr3:uid="{00000000-0010-0000-0600-0000560F0000}" name="Column3880"/>
    <tableColumn id="3927" xr3:uid="{00000000-0010-0000-0600-0000570F0000}" name="Column3881"/>
    <tableColumn id="3928" xr3:uid="{00000000-0010-0000-0600-0000580F0000}" name="Column3882"/>
    <tableColumn id="3929" xr3:uid="{00000000-0010-0000-0600-0000590F0000}" name="Column3883"/>
    <tableColumn id="3930" xr3:uid="{00000000-0010-0000-0600-00005A0F0000}" name="Column3884"/>
    <tableColumn id="3931" xr3:uid="{00000000-0010-0000-0600-00005B0F0000}" name="Column3885"/>
    <tableColumn id="3932" xr3:uid="{00000000-0010-0000-0600-00005C0F0000}" name="Column3886"/>
    <tableColumn id="3933" xr3:uid="{00000000-0010-0000-0600-00005D0F0000}" name="Column3887"/>
    <tableColumn id="3934" xr3:uid="{00000000-0010-0000-0600-00005E0F0000}" name="Column3888"/>
    <tableColumn id="3935" xr3:uid="{00000000-0010-0000-0600-00005F0F0000}" name="Column3889"/>
    <tableColumn id="3936" xr3:uid="{00000000-0010-0000-0600-0000600F0000}" name="Column3890"/>
    <tableColumn id="3937" xr3:uid="{00000000-0010-0000-0600-0000610F0000}" name="Column3891"/>
    <tableColumn id="3938" xr3:uid="{00000000-0010-0000-0600-0000620F0000}" name="Column3892"/>
    <tableColumn id="3939" xr3:uid="{00000000-0010-0000-0600-0000630F0000}" name="Column3893"/>
    <tableColumn id="3940" xr3:uid="{00000000-0010-0000-0600-0000640F0000}" name="Column3894"/>
    <tableColumn id="3941" xr3:uid="{00000000-0010-0000-0600-0000650F0000}" name="Column3895"/>
    <tableColumn id="3942" xr3:uid="{00000000-0010-0000-0600-0000660F0000}" name="Column3896"/>
    <tableColumn id="3943" xr3:uid="{00000000-0010-0000-0600-0000670F0000}" name="Column3897"/>
    <tableColumn id="3944" xr3:uid="{00000000-0010-0000-0600-0000680F0000}" name="Column3898"/>
    <tableColumn id="3945" xr3:uid="{00000000-0010-0000-0600-0000690F0000}" name="Column3899"/>
    <tableColumn id="3946" xr3:uid="{00000000-0010-0000-0600-00006A0F0000}" name="Column3900"/>
    <tableColumn id="3947" xr3:uid="{00000000-0010-0000-0600-00006B0F0000}" name="Column3901"/>
    <tableColumn id="3948" xr3:uid="{00000000-0010-0000-0600-00006C0F0000}" name="Column3902"/>
    <tableColumn id="3949" xr3:uid="{00000000-0010-0000-0600-00006D0F0000}" name="Column3903"/>
    <tableColumn id="3950" xr3:uid="{00000000-0010-0000-0600-00006E0F0000}" name="Column3904"/>
    <tableColumn id="3951" xr3:uid="{00000000-0010-0000-0600-00006F0F0000}" name="Column3905"/>
    <tableColumn id="3952" xr3:uid="{00000000-0010-0000-0600-0000700F0000}" name="Column3906"/>
    <tableColumn id="3953" xr3:uid="{00000000-0010-0000-0600-0000710F0000}" name="Column3907"/>
    <tableColumn id="3954" xr3:uid="{00000000-0010-0000-0600-0000720F0000}" name="Column3908"/>
    <tableColumn id="3955" xr3:uid="{00000000-0010-0000-0600-0000730F0000}" name="Column3909"/>
    <tableColumn id="3956" xr3:uid="{00000000-0010-0000-0600-0000740F0000}" name="Column3910"/>
    <tableColumn id="3957" xr3:uid="{00000000-0010-0000-0600-0000750F0000}" name="Column3911"/>
    <tableColumn id="3958" xr3:uid="{00000000-0010-0000-0600-0000760F0000}" name="Column3912"/>
    <tableColumn id="3959" xr3:uid="{00000000-0010-0000-0600-0000770F0000}" name="Column3913"/>
    <tableColumn id="3960" xr3:uid="{00000000-0010-0000-0600-0000780F0000}" name="Column3914"/>
    <tableColumn id="3961" xr3:uid="{00000000-0010-0000-0600-0000790F0000}" name="Column3915"/>
    <tableColumn id="3962" xr3:uid="{00000000-0010-0000-0600-00007A0F0000}" name="Column3916"/>
    <tableColumn id="3963" xr3:uid="{00000000-0010-0000-0600-00007B0F0000}" name="Column3917"/>
    <tableColumn id="3964" xr3:uid="{00000000-0010-0000-0600-00007C0F0000}" name="Column3918"/>
    <tableColumn id="3965" xr3:uid="{00000000-0010-0000-0600-00007D0F0000}" name="Column3919"/>
    <tableColumn id="3966" xr3:uid="{00000000-0010-0000-0600-00007E0F0000}" name="Column3920"/>
    <tableColumn id="3967" xr3:uid="{00000000-0010-0000-0600-00007F0F0000}" name="Column3921"/>
    <tableColumn id="3968" xr3:uid="{00000000-0010-0000-0600-0000800F0000}" name="Column3922"/>
    <tableColumn id="3969" xr3:uid="{00000000-0010-0000-0600-0000810F0000}" name="Column3923"/>
    <tableColumn id="3970" xr3:uid="{00000000-0010-0000-0600-0000820F0000}" name="Column3924"/>
    <tableColumn id="3971" xr3:uid="{00000000-0010-0000-0600-0000830F0000}" name="Column3925"/>
    <tableColumn id="3972" xr3:uid="{00000000-0010-0000-0600-0000840F0000}" name="Column3926"/>
    <tableColumn id="3973" xr3:uid="{00000000-0010-0000-0600-0000850F0000}" name="Column3927"/>
    <tableColumn id="3974" xr3:uid="{00000000-0010-0000-0600-0000860F0000}" name="Column3928"/>
    <tableColumn id="3975" xr3:uid="{00000000-0010-0000-0600-0000870F0000}" name="Column3929"/>
    <tableColumn id="3976" xr3:uid="{00000000-0010-0000-0600-0000880F0000}" name="Column3930"/>
    <tableColumn id="3977" xr3:uid="{00000000-0010-0000-0600-0000890F0000}" name="Column3931"/>
    <tableColumn id="3978" xr3:uid="{00000000-0010-0000-0600-00008A0F0000}" name="Column3932"/>
    <tableColumn id="3979" xr3:uid="{00000000-0010-0000-0600-00008B0F0000}" name="Column3933"/>
    <tableColumn id="3980" xr3:uid="{00000000-0010-0000-0600-00008C0F0000}" name="Column3934"/>
    <tableColumn id="3981" xr3:uid="{00000000-0010-0000-0600-00008D0F0000}" name="Column3935"/>
    <tableColumn id="3982" xr3:uid="{00000000-0010-0000-0600-00008E0F0000}" name="Column3936"/>
    <tableColumn id="3983" xr3:uid="{00000000-0010-0000-0600-00008F0F0000}" name="Column3937"/>
    <tableColumn id="3984" xr3:uid="{00000000-0010-0000-0600-0000900F0000}" name="Column3938"/>
    <tableColumn id="3985" xr3:uid="{00000000-0010-0000-0600-0000910F0000}" name="Column3939"/>
    <tableColumn id="3986" xr3:uid="{00000000-0010-0000-0600-0000920F0000}" name="Column3940"/>
    <tableColumn id="3987" xr3:uid="{00000000-0010-0000-0600-0000930F0000}" name="Column3941"/>
    <tableColumn id="3988" xr3:uid="{00000000-0010-0000-0600-0000940F0000}" name="Column3942"/>
    <tableColumn id="3989" xr3:uid="{00000000-0010-0000-0600-0000950F0000}" name="Column3943"/>
    <tableColumn id="3990" xr3:uid="{00000000-0010-0000-0600-0000960F0000}" name="Column3944"/>
    <tableColumn id="3991" xr3:uid="{00000000-0010-0000-0600-0000970F0000}" name="Column3945"/>
    <tableColumn id="3992" xr3:uid="{00000000-0010-0000-0600-0000980F0000}" name="Column3946"/>
    <tableColumn id="3993" xr3:uid="{00000000-0010-0000-0600-0000990F0000}" name="Column3947"/>
    <tableColumn id="3994" xr3:uid="{00000000-0010-0000-0600-00009A0F0000}" name="Column3948"/>
    <tableColumn id="3995" xr3:uid="{00000000-0010-0000-0600-00009B0F0000}" name="Column3949"/>
    <tableColumn id="3996" xr3:uid="{00000000-0010-0000-0600-00009C0F0000}" name="Column3950"/>
    <tableColumn id="3997" xr3:uid="{00000000-0010-0000-0600-00009D0F0000}" name="Column3951"/>
    <tableColumn id="3998" xr3:uid="{00000000-0010-0000-0600-00009E0F0000}" name="Column3952"/>
    <tableColumn id="3999" xr3:uid="{00000000-0010-0000-0600-00009F0F0000}" name="Column3953"/>
    <tableColumn id="4000" xr3:uid="{00000000-0010-0000-0600-0000A00F0000}" name="Column3954"/>
    <tableColumn id="4001" xr3:uid="{00000000-0010-0000-0600-0000A10F0000}" name="Column3955"/>
    <tableColumn id="4002" xr3:uid="{00000000-0010-0000-0600-0000A20F0000}" name="Column3956"/>
    <tableColumn id="4003" xr3:uid="{00000000-0010-0000-0600-0000A30F0000}" name="Column3957"/>
    <tableColumn id="4004" xr3:uid="{00000000-0010-0000-0600-0000A40F0000}" name="Column3958"/>
    <tableColumn id="4005" xr3:uid="{00000000-0010-0000-0600-0000A50F0000}" name="Column3959"/>
    <tableColumn id="4006" xr3:uid="{00000000-0010-0000-0600-0000A60F0000}" name="Column3960"/>
    <tableColumn id="4007" xr3:uid="{00000000-0010-0000-0600-0000A70F0000}" name="Column3961"/>
    <tableColumn id="4008" xr3:uid="{00000000-0010-0000-0600-0000A80F0000}" name="Column3962"/>
    <tableColumn id="4009" xr3:uid="{00000000-0010-0000-0600-0000A90F0000}" name="Column3963"/>
    <tableColumn id="4010" xr3:uid="{00000000-0010-0000-0600-0000AA0F0000}" name="Column3964"/>
    <tableColumn id="4011" xr3:uid="{00000000-0010-0000-0600-0000AB0F0000}" name="Column3965"/>
    <tableColumn id="4012" xr3:uid="{00000000-0010-0000-0600-0000AC0F0000}" name="Column3966"/>
    <tableColumn id="4013" xr3:uid="{00000000-0010-0000-0600-0000AD0F0000}" name="Column3967"/>
    <tableColumn id="4014" xr3:uid="{00000000-0010-0000-0600-0000AE0F0000}" name="Column3968"/>
    <tableColumn id="4015" xr3:uid="{00000000-0010-0000-0600-0000AF0F0000}" name="Column3969"/>
    <tableColumn id="4016" xr3:uid="{00000000-0010-0000-0600-0000B00F0000}" name="Column3970"/>
    <tableColumn id="4017" xr3:uid="{00000000-0010-0000-0600-0000B10F0000}" name="Column3971"/>
    <tableColumn id="4018" xr3:uid="{00000000-0010-0000-0600-0000B20F0000}" name="Column3972"/>
    <tableColumn id="4019" xr3:uid="{00000000-0010-0000-0600-0000B30F0000}" name="Column3973"/>
    <tableColumn id="4020" xr3:uid="{00000000-0010-0000-0600-0000B40F0000}" name="Column3974"/>
    <tableColumn id="4021" xr3:uid="{00000000-0010-0000-0600-0000B50F0000}" name="Column3975"/>
    <tableColumn id="4022" xr3:uid="{00000000-0010-0000-0600-0000B60F0000}" name="Column3976"/>
    <tableColumn id="4023" xr3:uid="{00000000-0010-0000-0600-0000B70F0000}" name="Column3977"/>
    <tableColumn id="4024" xr3:uid="{00000000-0010-0000-0600-0000B80F0000}" name="Column3978"/>
    <tableColumn id="4025" xr3:uid="{00000000-0010-0000-0600-0000B90F0000}" name="Column3979"/>
    <tableColumn id="4026" xr3:uid="{00000000-0010-0000-0600-0000BA0F0000}" name="Column3980"/>
    <tableColumn id="4027" xr3:uid="{00000000-0010-0000-0600-0000BB0F0000}" name="Column3981"/>
    <tableColumn id="4028" xr3:uid="{00000000-0010-0000-0600-0000BC0F0000}" name="Column3982"/>
    <tableColumn id="4029" xr3:uid="{00000000-0010-0000-0600-0000BD0F0000}" name="Column3983"/>
    <tableColumn id="4030" xr3:uid="{00000000-0010-0000-0600-0000BE0F0000}" name="Column3984"/>
    <tableColumn id="4031" xr3:uid="{00000000-0010-0000-0600-0000BF0F0000}" name="Column3985"/>
    <tableColumn id="4032" xr3:uid="{00000000-0010-0000-0600-0000C00F0000}" name="Column3986"/>
    <tableColumn id="4033" xr3:uid="{00000000-0010-0000-0600-0000C10F0000}" name="Column3987"/>
    <tableColumn id="4034" xr3:uid="{00000000-0010-0000-0600-0000C20F0000}" name="Column3988"/>
    <tableColumn id="4035" xr3:uid="{00000000-0010-0000-0600-0000C30F0000}" name="Column3989"/>
    <tableColumn id="4036" xr3:uid="{00000000-0010-0000-0600-0000C40F0000}" name="Column3990"/>
    <tableColumn id="4037" xr3:uid="{00000000-0010-0000-0600-0000C50F0000}" name="Column3991"/>
    <tableColumn id="4038" xr3:uid="{00000000-0010-0000-0600-0000C60F0000}" name="Column3992"/>
    <tableColumn id="4039" xr3:uid="{00000000-0010-0000-0600-0000C70F0000}" name="Column3993"/>
    <tableColumn id="4040" xr3:uid="{00000000-0010-0000-0600-0000C80F0000}" name="Column3994"/>
    <tableColumn id="4041" xr3:uid="{00000000-0010-0000-0600-0000C90F0000}" name="Column3995"/>
    <tableColumn id="4042" xr3:uid="{00000000-0010-0000-0600-0000CA0F0000}" name="Column3996"/>
    <tableColumn id="4043" xr3:uid="{00000000-0010-0000-0600-0000CB0F0000}" name="Column3997"/>
    <tableColumn id="4044" xr3:uid="{00000000-0010-0000-0600-0000CC0F0000}" name="Column3998"/>
    <tableColumn id="4045" xr3:uid="{00000000-0010-0000-0600-0000CD0F0000}" name="Column3999"/>
    <tableColumn id="4046" xr3:uid="{00000000-0010-0000-0600-0000CE0F0000}" name="Column4000"/>
    <tableColumn id="4047" xr3:uid="{00000000-0010-0000-0600-0000CF0F0000}" name="Column4001"/>
    <tableColumn id="4048" xr3:uid="{00000000-0010-0000-0600-0000D00F0000}" name="Column4002"/>
    <tableColumn id="4049" xr3:uid="{00000000-0010-0000-0600-0000D10F0000}" name="Column4003"/>
    <tableColumn id="4050" xr3:uid="{00000000-0010-0000-0600-0000D20F0000}" name="Column4004"/>
    <tableColumn id="4051" xr3:uid="{00000000-0010-0000-0600-0000D30F0000}" name="Column4005"/>
    <tableColumn id="4052" xr3:uid="{00000000-0010-0000-0600-0000D40F0000}" name="Column4006"/>
    <tableColumn id="4053" xr3:uid="{00000000-0010-0000-0600-0000D50F0000}" name="Column4007"/>
    <tableColumn id="4054" xr3:uid="{00000000-0010-0000-0600-0000D60F0000}" name="Column4008"/>
    <tableColumn id="4055" xr3:uid="{00000000-0010-0000-0600-0000D70F0000}" name="Column4009"/>
    <tableColumn id="4056" xr3:uid="{00000000-0010-0000-0600-0000D80F0000}" name="Column4010"/>
    <tableColumn id="4057" xr3:uid="{00000000-0010-0000-0600-0000D90F0000}" name="Column4011"/>
    <tableColumn id="4058" xr3:uid="{00000000-0010-0000-0600-0000DA0F0000}" name="Column4012"/>
    <tableColumn id="4059" xr3:uid="{00000000-0010-0000-0600-0000DB0F0000}" name="Column4013"/>
    <tableColumn id="4060" xr3:uid="{00000000-0010-0000-0600-0000DC0F0000}" name="Column4014"/>
    <tableColumn id="4061" xr3:uid="{00000000-0010-0000-0600-0000DD0F0000}" name="Column4015"/>
    <tableColumn id="4062" xr3:uid="{00000000-0010-0000-0600-0000DE0F0000}" name="Column4016"/>
    <tableColumn id="4063" xr3:uid="{00000000-0010-0000-0600-0000DF0F0000}" name="Column4017"/>
    <tableColumn id="4064" xr3:uid="{00000000-0010-0000-0600-0000E00F0000}" name="Column4018"/>
    <tableColumn id="4065" xr3:uid="{00000000-0010-0000-0600-0000E10F0000}" name="Column4019"/>
    <tableColumn id="4066" xr3:uid="{00000000-0010-0000-0600-0000E20F0000}" name="Column4020"/>
    <tableColumn id="4067" xr3:uid="{00000000-0010-0000-0600-0000E30F0000}" name="Column4021"/>
    <tableColumn id="4068" xr3:uid="{00000000-0010-0000-0600-0000E40F0000}" name="Column4022"/>
    <tableColumn id="4069" xr3:uid="{00000000-0010-0000-0600-0000E50F0000}" name="Column4023"/>
    <tableColumn id="4070" xr3:uid="{00000000-0010-0000-0600-0000E60F0000}" name="Column4024"/>
    <tableColumn id="4071" xr3:uid="{00000000-0010-0000-0600-0000E70F0000}" name="Column4025"/>
    <tableColumn id="4072" xr3:uid="{00000000-0010-0000-0600-0000E80F0000}" name="Column4026"/>
    <tableColumn id="4073" xr3:uid="{00000000-0010-0000-0600-0000E90F0000}" name="Column4027"/>
    <tableColumn id="4074" xr3:uid="{00000000-0010-0000-0600-0000EA0F0000}" name="Column4028"/>
    <tableColumn id="4075" xr3:uid="{00000000-0010-0000-0600-0000EB0F0000}" name="Column4029"/>
    <tableColumn id="4076" xr3:uid="{00000000-0010-0000-0600-0000EC0F0000}" name="Column4030"/>
    <tableColumn id="4077" xr3:uid="{00000000-0010-0000-0600-0000ED0F0000}" name="Column4031"/>
    <tableColumn id="4078" xr3:uid="{00000000-0010-0000-0600-0000EE0F0000}" name="Column4032"/>
    <tableColumn id="4079" xr3:uid="{00000000-0010-0000-0600-0000EF0F0000}" name="Column4033"/>
    <tableColumn id="4080" xr3:uid="{00000000-0010-0000-0600-0000F00F0000}" name="Column4034"/>
    <tableColumn id="4081" xr3:uid="{00000000-0010-0000-0600-0000F10F0000}" name="Column4035"/>
    <tableColumn id="4082" xr3:uid="{00000000-0010-0000-0600-0000F20F0000}" name="Column4036"/>
    <tableColumn id="4083" xr3:uid="{00000000-0010-0000-0600-0000F30F0000}" name="Column4037"/>
    <tableColumn id="4084" xr3:uid="{00000000-0010-0000-0600-0000F40F0000}" name="Column4038"/>
    <tableColumn id="4085" xr3:uid="{00000000-0010-0000-0600-0000F50F0000}" name="Column4039"/>
    <tableColumn id="4086" xr3:uid="{00000000-0010-0000-0600-0000F60F0000}" name="Column4040"/>
    <tableColumn id="4087" xr3:uid="{00000000-0010-0000-0600-0000F70F0000}" name="Column4041"/>
    <tableColumn id="4088" xr3:uid="{00000000-0010-0000-0600-0000F80F0000}" name="Column4042"/>
    <tableColumn id="4089" xr3:uid="{00000000-0010-0000-0600-0000F90F0000}" name="Column4043"/>
    <tableColumn id="4090" xr3:uid="{00000000-0010-0000-0600-0000FA0F0000}" name="Column4044"/>
    <tableColumn id="4091" xr3:uid="{00000000-0010-0000-0600-0000FB0F0000}" name="Column4045"/>
    <tableColumn id="4092" xr3:uid="{00000000-0010-0000-0600-0000FC0F0000}" name="Column4046"/>
    <tableColumn id="4093" xr3:uid="{00000000-0010-0000-0600-0000FD0F0000}" name="Column4047"/>
    <tableColumn id="4094" xr3:uid="{00000000-0010-0000-0600-0000FE0F0000}" name="Column4048"/>
    <tableColumn id="4095" xr3:uid="{00000000-0010-0000-0600-0000FF0F0000}" name="Column4049"/>
    <tableColumn id="4096" xr3:uid="{00000000-0010-0000-0600-000000100000}" name="Column4050"/>
    <tableColumn id="4097" xr3:uid="{00000000-0010-0000-0600-000001100000}" name="Column4051"/>
    <tableColumn id="4098" xr3:uid="{00000000-0010-0000-0600-000002100000}" name="Column4052"/>
    <tableColumn id="4099" xr3:uid="{00000000-0010-0000-0600-000003100000}" name="Column4053"/>
    <tableColumn id="4100" xr3:uid="{00000000-0010-0000-0600-000004100000}" name="Column4054"/>
    <tableColumn id="4101" xr3:uid="{00000000-0010-0000-0600-000005100000}" name="Column4055"/>
    <tableColumn id="4102" xr3:uid="{00000000-0010-0000-0600-000006100000}" name="Column4056"/>
    <tableColumn id="4103" xr3:uid="{00000000-0010-0000-0600-000007100000}" name="Column4057"/>
    <tableColumn id="4104" xr3:uid="{00000000-0010-0000-0600-000008100000}" name="Column4058"/>
    <tableColumn id="4105" xr3:uid="{00000000-0010-0000-0600-000009100000}" name="Column4059"/>
    <tableColumn id="4106" xr3:uid="{00000000-0010-0000-0600-00000A100000}" name="Column4060"/>
    <tableColumn id="4107" xr3:uid="{00000000-0010-0000-0600-00000B100000}" name="Column4061"/>
    <tableColumn id="4108" xr3:uid="{00000000-0010-0000-0600-00000C100000}" name="Column4062"/>
    <tableColumn id="4109" xr3:uid="{00000000-0010-0000-0600-00000D100000}" name="Column4063"/>
    <tableColumn id="4110" xr3:uid="{00000000-0010-0000-0600-00000E100000}" name="Column4064"/>
    <tableColumn id="4111" xr3:uid="{00000000-0010-0000-0600-00000F100000}" name="Column4065"/>
    <tableColumn id="4112" xr3:uid="{00000000-0010-0000-0600-000010100000}" name="Column4066"/>
    <tableColumn id="4113" xr3:uid="{00000000-0010-0000-0600-000011100000}" name="Column4067"/>
    <tableColumn id="4114" xr3:uid="{00000000-0010-0000-0600-000012100000}" name="Column4068"/>
    <tableColumn id="4115" xr3:uid="{00000000-0010-0000-0600-000013100000}" name="Column4069"/>
    <tableColumn id="4116" xr3:uid="{00000000-0010-0000-0600-000014100000}" name="Column4070"/>
    <tableColumn id="4117" xr3:uid="{00000000-0010-0000-0600-000015100000}" name="Column4071"/>
    <tableColumn id="4118" xr3:uid="{00000000-0010-0000-0600-000016100000}" name="Column4072"/>
    <tableColumn id="4119" xr3:uid="{00000000-0010-0000-0600-000017100000}" name="Column4073"/>
    <tableColumn id="4120" xr3:uid="{00000000-0010-0000-0600-000018100000}" name="Column4074"/>
    <tableColumn id="4121" xr3:uid="{00000000-0010-0000-0600-000019100000}" name="Column4075"/>
    <tableColumn id="4122" xr3:uid="{00000000-0010-0000-0600-00001A100000}" name="Column4076"/>
    <tableColumn id="4123" xr3:uid="{00000000-0010-0000-0600-00001B100000}" name="Column4077"/>
    <tableColumn id="4124" xr3:uid="{00000000-0010-0000-0600-00001C100000}" name="Column4078"/>
    <tableColumn id="4125" xr3:uid="{00000000-0010-0000-0600-00001D100000}" name="Column4079"/>
    <tableColumn id="4126" xr3:uid="{00000000-0010-0000-0600-00001E100000}" name="Column4080"/>
    <tableColumn id="4127" xr3:uid="{00000000-0010-0000-0600-00001F100000}" name="Column4081"/>
    <tableColumn id="4128" xr3:uid="{00000000-0010-0000-0600-000020100000}" name="Column4082"/>
    <tableColumn id="4129" xr3:uid="{00000000-0010-0000-0600-000021100000}" name="Column4083"/>
    <tableColumn id="4130" xr3:uid="{00000000-0010-0000-0600-000022100000}" name="Column4084"/>
    <tableColumn id="4131" xr3:uid="{00000000-0010-0000-0600-000023100000}" name="Column4085"/>
    <tableColumn id="4132" xr3:uid="{00000000-0010-0000-0600-000024100000}" name="Column4086"/>
    <tableColumn id="4133" xr3:uid="{00000000-0010-0000-0600-000025100000}" name="Column4087"/>
    <tableColumn id="4134" xr3:uid="{00000000-0010-0000-0600-000026100000}" name="Column4088"/>
    <tableColumn id="4135" xr3:uid="{00000000-0010-0000-0600-000027100000}" name="Column4089"/>
    <tableColumn id="4136" xr3:uid="{00000000-0010-0000-0600-000028100000}" name="Column4090"/>
    <tableColumn id="4137" xr3:uid="{00000000-0010-0000-0600-000029100000}" name="Column4091"/>
    <tableColumn id="4138" xr3:uid="{00000000-0010-0000-0600-00002A100000}" name="Column4092"/>
    <tableColumn id="4139" xr3:uid="{00000000-0010-0000-0600-00002B100000}" name="Column4093"/>
    <tableColumn id="4140" xr3:uid="{00000000-0010-0000-0600-00002C100000}" name="Column4094"/>
    <tableColumn id="4141" xr3:uid="{00000000-0010-0000-0600-00002D100000}" name="Column4095"/>
    <tableColumn id="4142" xr3:uid="{00000000-0010-0000-0600-00002E100000}" name="Column4096"/>
    <tableColumn id="4143" xr3:uid="{00000000-0010-0000-0600-00002F100000}" name="Column4097"/>
    <tableColumn id="4144" xr3:uid="{00000000-0010-0000-0600-000030100000}" name="Column4098"/>
    <tableColumn id="4145" xr3:uid="{00000000-0010-0000-0600-000031100000}" name="Column4099"/>
    <tableColumn id="4146" xr3:uid="{00000000-0010-0000-0600-000032100000}" name="Column4100"/>
    <tableColumn id="4147" xr3:uid="{00000000-0010-0000-0600-000033100000}" name="Column4101"/>
    <tableColumn id="4148" xr3:uid="{00000000-0010-0000-0600-000034100000}" name="Column4102"/>
    <tableColumn id="4149" xr3:uid="{00000000-0010-0000-0600-000035100000}" name="Column4103"/>
    <tableColumn id="4150" xr3:uid="{00000000-0010-0000-0600-000036100000}" name="Column4104"/>
    <tableColumn id="4151" xr3:uid="{00000000-0010-0000-0600-000037100000}" name="Column4105"/>
    <tableColumn id="4152" xr3:uid="{00000000-0010-0000-0600-000038100000}" name="Column4106"/>
    <tableColumn id="4153" xr3:uid="{00000000-0010-0000-0600-000039100000}" name="Column4107"/>
    <tableColumn id="4154" xr3:uid="{00000000-0010-0000-0600-00003A100000}" name="Column4108"/>
    <tableColumn id="4155" xr3:uid="{00000000-0010-0000-0600-00003B100000}" name="Column4109"/>
    <tableColumn id="4156" xr3:uid="{00000000-0010-0000-0600-00003C100000}" name="Column4110"/>
    <tableColumn id="4157" xr3:uid="{00000000-0010-0000-0600-00003D100000}" name="Column4111"/>
    <tableColumn id="4158" xr3:uid="{00000000-0010-0000-0600-00003E100000}" name="Column4112"/>
    <tableColumn id="4159" xr3:uid="{00000000-0010-0000-0600-00003F100000}" name="Column4113"/>
    <tableColumn id="4160" xr3:uid="{00000000-0010-0000-0600-000040100000}" name="Column4114"/>
    <tableColumn id="4161" xr3:uid="{00000000-0010-0000-0600-000041100000}" name="Column4115"/>
    <tableColumn id="4162" xr3:uid="{00000000-0010-0000-0600-000042100000}" name="Column4116"/>
    <tableColumn id="4163" xr3:uid="{00000000-0010-0000-0600-000043100000}" name="Column4117"/>
    <tableColumn id="4164" xr3:uid="{00000000-0010-0000-0600-000044100000}" name="Column4118"/>
    <tableColumn id="4165" xr3:uid="{00000000-0010-0000-0600-000045100000}" name="Column4119"/>
    <tableColumn id="4166" xr3:uid="{00000000-0010-0000-0600-000046100000}" name="Column4120"/>
    <tableColumn id="4167" xr3:uid="{00000000-0010-0000-0600-000047100000}" name="Column4121"/>
    <tableColumn id="4168" xr3:uid="{00000000-0010-0000-0600-000048100000}" name="Column4122"/>
    <tableColumn id="4169" xr3:uid="{00000000-0010-0000-0600-000049100000}" name="Column4123"/>
    <tableColumn id="4170" xr3:uid="{00000000-0010-0000-0600-00004A100000}" name="Column4124"/>
    <tableColumn id="4171" xr3:uid="{00000000-0010-0000-0600-00004B100000}" name="Column4125"/>
    <tableColumn id="4172" xr3:uid="{00000000-0010-0000-0600-00004C100000}" name="Column4126"/>
    <tableColumn id="4173" xr3:uid="{00000000-0010-0000-0600-00004D100000}" name="Column4127"/>
    <tableColumn id="4174" xr3:uid="{00000000-0010-0000-0600-00004E100000}" name="Column4128"/>
    <tableColumn id="4175" xr3:uid="{00000000-0010-0000-0600-00004F100000}" name="Column4129"/>
    <tableColumn id="4176" xr3:uid="{00000000-0010-0000-0600-000050100000}" name="Column4130"/>
    <tableColumn id="4177" xr3:uid="{00000000-0010-0000-0600-000051100000}" name="Column4131"/>
    <tableColumn id="4178" xr3:uid="{00000000-0010-0000-0600-000052100000}" name="Column4132"/>
    <tableColumn id="4179" xr3:uid="{00000000-0010-0000-0600-000053100000}" name="Column4133"/>
    <tableColumn id="4180" xr3:uid="{00000000-0010-0000-0600-000054100000}" name="Column4134"/>
    <tableColumn id="4181" xr3:uid="{00000000-0010-0000-0600-000055100000}" name="Column4135"/>
    <tableColumn id="4182" xr3:uid="{00000000-0010-0000-0600-000056100000}" name="Column4136"/>
    <tableColumn id="4183" xr3:uid="{00000000-0010-0000-0600-000057100000}" name="Column4137"/>
    <tableColumn id="4184" xr3:uid="{00000000-0010-0000-0600-000058100000}" name="Column4138"/>
    <tableColumn id="4185" xr3:uid="{00000000-0010-0000-0600-000059100000}" name="Column4139"/>
    <tableColumn id="4186" xr3:uid="{00000000-0010-0000-0600-00005A100000}" name="Column4140"/>
    <tableColumn id="4187" xr3:uid="{00000000-0010-0000-0600-00005B100000}" name="Column4141"/>
    <tableColumn id="4188" xr3:uid="{00000000-0010-0000-0600-00005C100000}" name="Column4142"/>
    <tableColumn id="4189" xr3:uid="{00000000-0010-0000-0600-00005D100000}" name="Column4143"/>
    <tableColumn id="4190" xr3:uid="{00000000-0010-0000-0600-00005E100000}" name="Column4144"/>
    <tableColumn id="4191" xr3:uid="{00000000-0010-0000-0600-00005F100000}" name="Column4145"/>
    <tableColumn id="4192" xr3:uid="{00000000-0010-0000-0600-000060100000}" name="Column4146"/>
    <tableColumn id="4193" xr3:uid="{00000000-0010-0000-0600-000061100000}" name="Column4147"/>
    <tableColumn id="4194" xr3:uid="{00000000-0010-0000-0600-000062100000}" name="Column4148"/>
    <tableColumn id="4195" xr3:uid="{00000000-0010-0000-0600-000063100000}" name="Column4149"/>
    <tableColumn id="4196" xr3:uid="{00000000-0010-0000-0600-000064100000}" name="Column4150"/>
    <tableColumn id="4197" xr3:uid="{00000000-0010-0000-0600-000065100000}" name="Column4151"/>
    <tableColumn id="4198" xr3:uid="{00000000-0010-0000-0600-000066100000}" name="Column4152"/>
    <tableColumn id="4199" xr3:uid="{00000000-0010-0000-0600-000067100000}" name="Column4153"/>
    <tableColumn id="4200" xr3:uid="{00000000-0010-0000-0600-000068100000}" name="Column4154"/>
    <tableColumn id="4201" xr3:uid="{00000000-0010-0000-0600-000069100000}" name="Column4155"/>
    <tableColumn id="4202" xr3:uid="{00000000-0010-0000-0600-00006A100000}" name="Column4156"/>
    <tableColumn id="4203" xr3:uid="{00000000-0010-0000-0600-00006B100000}" name="Column4157"/>
    <tableColumn id="4204" xr3:uid="{00000000-0010-0000-0600-00006C100000}" name="Column4158"/>
    <tableColumn id="4205" xr3:uid="{00000000-0010-0000-0600-00006D100000}" name="Column4159"/>
    <tableColumn id="4206" xr3:uid="{00000000-0010-0000-0600-00006E100000}" name="Column4160"/>
    <tableColumn id="4207" xr3:uid="{00000000-0010-0000-0600-00006F100000}" name="Column4161"/>
    <tableColumn id="4208" xr3:uid="{00000000-0010-0000-0600-000070100000}" name="Column4162"/>
    <tableColumn id="4209" xr3:uid="{00000000-0010-0000-0600-000071100000}" name="Column4163"/>
    <tableColumn id="4210" xr3:uid="{00000000-0010-0000-0600-000072100000}" name="Column4164"/>
    <tableColumn id="4211" xr3:uid="{00000000-0010-0000-0600-000073100000}" name="Column4165"/>
    <tableColumn id="4212" xr3:uid="{00000000-0010-0000-0600-000074100000}" name="Column4166"/>
    <tableColumn id="4213" xr3:uid="{00000000-0010-0000-0600-000075100000}" name="Column4167"/>
    <tableColumn id="4214" xr3:uid="{00000000-0010-0000-0600-000076100000}" name="Column4168"/>
    <tableColumn id="4215" xr3:uid="{00000000-0010-0000-0600-000077100000}" name="Column4169"/>
    <tableColumn id="4216" xr3:uid="{00000000-0010-0000-0600-000078100000}" name="Column4170"/>
    <tableColumn id="4217" xr3:uid="{00000000-0010-0000-0600-000079100000}" name="Column4171"/>
    <tableColumn id="4218" xr3:uid="{00000000-0010-0000-0600-00007A100000}" name="Column4172"/>
    <tableColumn id="4219" xr3:uid="{00000000-0010-0000-0600-00007B100000}" name="Column4173"/>
    <tableColumn id="4220" xr3:uid="{00000000-0010-0000-0600-00007C100000}" name="Column4174"/>
    <tableColumn id="4221" xr3:uid="{00000000-0010-0000-0600-00007D100000}" name="Column4175"/>
    <tableColumn id="4222" xr3:uid="{00000000-0010-0000-0600-00007E100000}" name="Column4176"/>
    <tableColumn id="4223" xr3:uid="{00000000-0010-0000-0600-00007F100000}" name="Column4177"/>
    <tableColumn id="4224" xr3:uid="{00000000-0010-0000-0600-000080100000}" name="Column4178"/>
    <tableColumn id="4225" xr3:uid="{00000000-0010-0000-0600-000081100000}" name="Column4179"/>
    <tableColumn id="4226" xr3:uid="{00000000-0010-0000-0600-000082100000}" name="Column4180"/>
    <tableColumn id="4227" xr3:uid="{00000000-0010-0000-0600-000083100000}" name="Column4181"/>
    <tableColumn id="4228" xr3:uid="{00000000-0010-0000-0600-000084100000}" name="Column4182"/>
    <tableColumn id="4229" xr3:uid="{00000000-0010-0000-0600-000085100000}" name="Column4183"/>
    <tableColumn id="4230" xr3:uid="{00000000-0010-0000-0600-000086100000}" name="Column4184"/>
    <tableColumn id="4231" xr3:uid="{00000000-0010-0000-0600-000087100000}" name="Column4185"/>
    <tableColumn id="4232" xr3:uid="{00000000-0010-0000-0600-000088100000}" name="Column4186"/>
    <tableColumn id="4233" xr3:uid="{00000000-0010-0000-0600-000089100000}" name="Column4187"/>
    <tableColumn id="4234" xr3:uid="{00000000-0010-0000-0600-00008A100000}" name="Column4188"/>
    <tableColumn id="4235" xr3:uid="{00000000-0010-0000-0600-00008B100000}" name="Column4189"/>
    <tableColumn id="4236" xr3:uid="{00000000-0010-0000-0600-00008C100000}" name="Column4190"/>
    <tableColumn id="4237" xr3:uid="{00000000-0010-0000-0600-00008D100000}" name="Column4191"/>
    <tableColumn id="4238" xr3:uid="{00000000-0010-0000-0600-00008E100000}" name="Column4192"/>
    <tableColumn id="4239" xr3:uid="{00000000-0010-0000-0600-00008F100000}" name="Column4193"/>
    <tableColumn id="4240" xr3:uid="{00000000-0010-0000-0600-000090100000}" name="Column4194"/>
    <tableColumn id="4241" xr3:uid="{00000000-0010-0000-0600-000091100000}" name="Column4195"/>
    <tableColumn id="4242" xr3:uid="{00000000-0010-0000-0600-000092100000}" name="Column4196"/>
    <tableColumn id="4243" xr3:uid="{00000000-0010-0000-0600-000093100000}" name="Column4197"/>
    <tableColumn id="4244" xr3:uid="{00000000-0010-0000-0600-000094100000}" name="Column4198"/>
    <tableColumn id="4245" xr3:uid="{00000000-0010-0000-0600-000095100000}" name="Column4199"/>
    <tableColumn id="4246" xr3:uid="{00000000-0010-0000-0600-000096100000}" name="Column4200"/>
    <tableColumn id="4247" xr3:uid="{00000000-0010-0000-0600-000097100000}" name="Column4201"/>
    <tableColumn id="4248" xr3:uid="{00000000-0010-0000-0600-000098100000}" name="Column4202"/>
    <tableColumn id="4249" xr3:uid="{00000000-0010-0000-0600-000099100000}" name="Column4203"/>
    <tableColumn id="4250" xr3:uid="{00000000-0010-0000-0600-00009A100000}" name="Column4204"/>
    <tableColumn id="4251" xr3:uid="{00000000-0010-0000-0600-00009B100000}" name="Column4205"/>
    <tableColumn id="4252" xr3:uid="{00000000-0010-0000-0600-00009C100000}" name="Column4206"/>
    <tableColumn id="4253" xr3:uid="{00000000-0010-0000-0600-00009D100000}" name="Column4207"/>
    <tableColumn id="4254" xr3:uid="{00000000-0010-0000-0600-00009E100000}" name="Column4208"/>
    <tableColumn id="4255" xr3:uid="{00000000-0010-0000-0600-00009F100000}" name="Column4209"/>
    <tableColumn id="4256" xr3:uid="{00000000-0010-0000-0600-0000A0100000}" name="Column4210"/>
    <tableColumn id="4257" xr3:uid="{00000000-0010-0000-0600-0000A1100000}" name="Column4211"/>
    <tableColumn id="4258" xr3:uid="{00000000-0010-0000-0600-0000A2100000}" name="Column4212"/>
    <tableColumn id="4259" xr3:uid="{00000000-0010-0000-0600-0000A3100000}" name="Column4213"/>
    <tableColumn id="4260" xr3:uid="{00000000-0010-0000-0600-0000A4100000}" name="Column4214"/>
    <tableColumn id="4261" xr3:uid="{00000000-0010-0000-0600-0000A5100000}" name="Column4215"/>
    <tableColumn id="4262" xr3:uid="{00000000-0010-0000-0600-0000A6100000}" name="Column4216"/>
    <tableColumn id="4263" xr3:uid="{00000000-0010-0000-0600-0000A7100000}" name="Column4217"/>
    <tableColumn id="4264" xr3:uid="{00000000-0010-0000-0600-0000A8100000}" name="Column4218"/>
    <tableColumn id="4265" xr3:uid="{00000000-0010-0000-0600-0000A9100000}" name="Column4219"/>
    <tableColumn id="4266" xr3:uid="{00000000-0010-0000-0600-0000AA100000}" name="Column4220"/>
    <tableColumn id="4267" xr3:uid="{00000000-0010-0000-0600-0000AB100000}" name="Column4221"/>
    <tableColumn id="4268" xr3:uid="{00000000-0010-0000-0600-0000AC100000}" name="Column4222"/>
    <tableColumn id="4269" xr3:uid="{00000000-0010-0000-0600-0000AD100000}" name="Column4223"/>
    <tableColumn id="4270" xr3:uid="{00000000-0010-0000-0600-0000AE100000}" name="Column4224"/>
    <tableColumn id="4271" xr3:uid="{00000000-0010-0000-0600-0000AF100000}" name="Column4225"/>
    <tableColumn id="4272" xr3:uid="{00000000-0010-0000-0600-0000B0100000}" name="Column4226"/>
    <tableColumn id="4273" xr3:uid="{00000000-0010-0000-0600-0000B1100000}" name="Column4227"/>
    <tableColumn id="4274" xr3:uid="{00000000-0010-0000-0600-0000B2100000}" name="Column4228"/>
    <tableColumn id="4275" xr3:uid="{00000000-0010-0000-0600-0000B3100000}" name="Column4229"/>
    <tableColumn id="4276" xr3:uid="{00000000-0010-0000-0600-0000B4100000}" name="Column4230"/>
    <tableColumn id="4277" xr3:uid="{00000000-0010-0000-0600-0000B5100000}" name="Column4231"/>
    <tableColumn id="4278" xr3:uid="{00000000-0010-0000-0600-0000B6100000}" name="Column4232"/>
    <tableColumn id="4279" xr3:uid="{00000000-0010-0000-0600-0000B7100000}" name="Column4233"/>
    <tableColumn id="4280" xr3:uid="{00000000-0010-0000-0600-0000B8100000}" name="Column4234"/>
    <tableColumn id="4281" xr3:uid="{00000000-0010-0000-0600-0000B9100000}" name="Column4235"/>
    <tableColumn id="4282" xr3:uid="{00000000-0010-0000-0600-0000BA100000}" name="Column4236"/>
    <tableColumn id="4283" xr3:uid="{00000000-0010-0000-0600-0000BB100000}" name="Column4237"/>
    <tableColumn id="4284" xr3:uid="{00000000-0010-0000-0600-0000BC100000}" name="Column4238"/>
    <tableColumn id="4285" xr3:uid="{00000000-0010-0000-0600-0000BD100000}" name="Column4239"/>
    <tableColumn id="4286" xr3:uid="{00000000-0010-0000-0600-0000BE100000}" name="Column4240"/>
    <tableColumn id="4287" xr3:uid="{00000000-0010-0000-0600-0000BF100000}" name="Column4241"/>
    <tableColumn id="4288" xr3:uid="{00000000-0010-0000-0600-0000C0100000}" name="Column4242"/>
    <tableColumn id="4289" xr3:uid="{00000000-0010-0000-0600-0000C1100000}" name="Column4243"/>
    <tableColumn id="4290" xr3:uid="{00000000-0010-0000-0600-0000C2100000}" name="Column4244"/>
    <tableColumn id="4291" xr3:uid="{00000000-0010-0000-0600-0000C3100000}" name="Column4245"/>
    <tableColumn id="4292" xr3:uid="{00000000-0010-0000-0600-0000C4100000}" name="Column4246"/>
    <tableColumn id="4293" xr3:uid="{00000000-0010-0000-0600-0000C5100000}" name="Column4247"/>
    <tableColumn id="4294" xr3:uid="{00000000-0010-0000-0600-0000C6100000}" name="Column4248"/>
    <tableColumn id="4295" xr3:uid="{00000000-0010-0000-0600-0000C7100000}" name="Column4249"/>
    <tableColumn id="4296" xr3:uid="{00000000-0010-0000-0600-0000C8100000}" name="Column4250"/>
    <tableColumn id="4297" xr3:uid="{00000000-0010-0000-0600-0000C9100000}" name="Column4251"/>
    <tableColumn id="4298" xr3:uid="{00000000-0010-0000-0600-0000CA100000}" name="Column4252"/>
    <tableColumn id="4299" xr3:uid="{00000000-0010-0000-0600-0000CB100000}" name="Column4253"/>
    <tableColumn id="4300" xr3:uid="{00000000-0010-0000-0600-0000CC100000}" name="Column4254"/>
    <tableColumn id="4301" xr3:uid="{00000000-0010-0000-0600-0000CD100000}" name="Column4255"/>
    <tableColumn id="4302" xr3:uid="{00000000-0010-0000-0600-0000CE100000}" name="Column4256"/>
    <tableColumn id="4303" xr3:uid="{00000000-0010-0000-0600-0000CF100000}" name="Column4257"/>
    <tableColumn id="4304" xr3:uid="{00000000-0010-0000-0600-0000D0100000}" name="Column4258"/>
    <tableColumn id="4305" xr3:uid="{00000000-0010-0000-0600-0000D1100000}" name="Column4259"/>
    <tableColumn id="4306" xr3:uid="{00000000-0010-0000-0600-0000D2100000}" name="Column4260"/>
    <tableColumn id="4307" xr3:uid="{00000000-0010-0000-0600-0000D3100000}" name="Column4261"/>
    <tableColumn id="4308" xr3:uid="{00000000-0010-0000-0600-0000D4100000}" name="Column4262"/>
    <tableColumn id="4309" xr3:uid="{00000000-0010-0000-0600-0000D5100000}" name="Column4263"/>
    <tableColumn id="4310" xr3:uid="{00000000-0010-0000-0600-0000D6100000}" name="Column4264"/>
    <tableColumn id="4311" xr3:uid="{00000000-0010-0000-0600-0000D7100000}" name="Column4265"/>
    <tableColumn id="4312" xr3:uid="{00000000-0010-0000-0600-0000D8100000}" name="Column4266"/>
    <tableColumn id="4313" xr3:uid="{00000000-0010-0000-0600-0000D9100000}" name="Column4267"/>
    <tableColumn id="4314" xr3:uid="{00000000-0010-0000-0600-0000DA100000}" name="Column4268"/>
    <tableColumn id="4315" xr3:uid="{00000000-0010-0000-0600-0000DB100000}" name="Column4269"/>
    <tableColumn id="4316" xr3:uid="{00000000-0010-0000-0600-0000DC100000}" name="Column4270"/>
    <tableColumn id="4317" xr3:uid="{00000000-0010-0000-0600-0000DD100000}" name="Column4271"/>
    <tableColumn id="4318" xr3:uid="{00000000-0010-0000-0600-0000DE100000}" name="Column4272"/>
    <tableColumn id="4319" xr3:uid="{00000000-0010-0000-0600-0000DF100000}" name="Column4273"/>
    <tableColumn id="4320" xr3:uid="{00000000-0010-0000-0600-0000E0100000}" name="Column4274"/>
    <tableColumn id="4321" xr3:uid="{00000000-0010-0000-0600-0000E1100000}" name="Column4275"/>
    <tableColumn id="4322" xr3:uid="{00000000-0010-0000-0600-0000E2100000}" name="Column4276"/>
    <tableColumn id="4323" xr3:uid="{00000000-0010-0000-0600-0000E3100000}" name="Column4277"/>
    <tableColumn id="4324" xr3:uid="{00000000-0010-0000-0600-0000E4100000}" name="Column4278"/>
    <tableColumn id="4325" xr3:uid="{00000000-0010-0000-0600-0000E5100000}" name="Column4279"/>
    <tableColumn id="4326" xr3:uid="{00000000-0010-0000-0600-0000E6100000}" name="Column4280"/>
    <tableColumn id="4327" xr3:uid="{00000000-0010-0000-0600-0000E7100000}" name="Column4281"/>
    <tableColumn id="4328" xr3:uid="{00000000-0010-0000-0600-0000E8100000}" name="Column4282"/>
    <tableColumn id="4329" xr3:uid="{00000000-0010-0000-0600-0000E9100000}" name="Column4283"/>
    <tableColumn id="4330" xr3:uid="{00000000-0010-0000-0600-0000EA100000}" name="Column4284"/>
    <tableColumn id="4331" xr3:uid="{00000000-0010-0000-0600-0000EB100000}" name="Column4285"/>
    <tableColumn id="4332" xr3:uid="{00000000-0010-0000-0600-0000EC100000}" name="Column4286"/>
    <tableColumn id="4333" xr3:uid="{00000000-0010-0000-0600-0000ED100000}" name="Column4287"/>
    <tableColumn id="4334" xr3:uid="{00000000-0010-0000-0600-0000EE100000}" name="Column4288"/>
    <tableColumn id="4335" xr3:uid="{00000000-0010-0000-0600-0000EF100000}" name="Column4289"/>
    <tableColumn id="4336" xr3:uid="{00000000-0010-0000-0600-0000F0100000}" name="Column4290"/>
    <tableColumn id="4337" xr3:uid="{00000000-0010-0000-0600-0000F1100000}" name="Column4291"/>
    <tableColumn id="4338" xr3:uid="{00000000-0010-0000-0600-0000F2100000}" name="Column4292"/>
    <tableColumn id="4339" xr3:uid="{00000000-0010-0000-0600-0000F3100000}" name="Column4293"/>
    <tableColumn id="4340" xr3:uid="{00000000-0010-0000-0600-0000F4100000}" name="Column4294"/>
    <tableColumn id="4341" xr3:uid="{00000000-0010-0000-0600-0000F5100000}" name="Column4295"/>
    <tableColumn id="4342" xr3:uid="{00000000-0010-0000-0600-0000F6100000}" name="Column4296"/>
    <tableColumn id="4343" xr3:uid="{00000000-0010-0000-0600-0000F7100000}" name="Column4297"/>
    <tableColumn id="4344" xr3:uid="{00000000-0010-0000-0600-0000F8100000}" name="Column4298"/>
    <tableColumn id="4345" xr3:uid="{00000000-0010-0000-0600-0000F9100000}" name="Column4299"/>
    <tableColumn id="4346" xr3:uid="{00000000-0010-0000-0600-0000FA100000}" name="Column4300"/>
    <tableColumn id="4347" xr3:uid="{00000000-0010-0000-0600-0000FB100000}" name="Column4301"/>
    <tableColumn id="4348" xr3:uid="{00000000-0010-0000-0600-0000FC100000}" name="Column4302"/>
    <tableColumn id="4349" xr3:uid="{00000000-0010-0000-0600-0000FD100000}" name="Column4303"/>
    <tableColumn id="4350" xr3:uid="{00000000-0010-0000-0600-0000FE100000}" name="Column4304"/>
    <tableColumn id="4351" xr3:uid="{00000000-0010-0000-0600-0000FF100000}" name="Column4305"/>
    <tableColumn id="4352" xr3:uid="{00000000-0010-0000-0600-000000110000}" name="Column4306"/>
    <tableColumn id="4353" xr3:uid="{00000000-0010-0000-0600-000001110000}" name="Column4307"/>
    <tableColumn id="4354" xr3:uid="{00000000-0010-0000-0600-000002110000}" name="Column4308"/>
    <tableColumn id="4355" xr3:uid="{00000000-0010-0000-0600-000003110000}" name="Column4309"/>
    <tableColumn id="4356" xr3:uid="{00000000-0010-0000-0600-000004110000}" name="Column4310"/>
    <tableColumn id="4357" xr3:uid="{00000000-0010-0000-0600-000005110000}" name="Column4311"/>
    <tableColumn id="4358" xr3:uid="{00000000-0010-0000-0600-000006110000}" name="Column4312"/>
    <tableColumn id="4359" xr3:uid="{00000000-0010-0000-0600-000007110000}" name="Column4313"/>
    <tableColumn id="4360" xr3:uid="{00000000-0010-0000-0600-000008110000}" name="Column4314"/>
    <tableColumn id="4361" xr3:uid="{00000000-0010-0000-0600-000009110000}" name="Column4315"/>
    <tableColumn id="4362" xr3:uid="{00000000-0010-0000-0600-00000A110000}" name="Column4316"/>
    <tableColumn id="4363" xr3:uid="{00000000-0010-0000-0600-00000B110000}" name="Column4317"/>
    <tableColumn id="4364" xr3:uid="{00000000-0010-0000-0600-00000C110000}" name="Column4318"/>
    <tableColumn id="4365" xr3:uid="{00000000-0010-0000-0600-00000D110000}" name="Column4319"/>
    <tableColumn id="4366" xr3:uid="{00000000-0010-0000-0600-00000E110000}" name="Column4320"/>
    <tableColumn id="4367" xr3:uid="{00000000-0010-0000-0600-00000F110000}" name="Column4321"/>
    <tableColumn id="4368" xr3:uid="{00000000-0010-0000-0600-000010110000}" name="Column4322"/>
    <tableColumn id="4369" xr3:uid="{00000000-0010-0000-0600-000011110000}" name="Column4323"/>
    <tableColumn id="4370" xr3:uid="{00000000-0010-0000-0600-000012110000}" name="Column4324"/>
    <tableColumn id="4371" xr3:uid="{00000000-0010-0000-0600-000013110000}" name="Column4325"/>
    <tableColumn id="4372" xr3:uid="{00000000-0010-0000-0600-000014110000}" name="Column4326"/>
    <tableColumn id="4373" xr3:uid="{00000000-0010-0000-0600-000015110000}" name="Column4327"/>
    <tableColumn id="4374" xr3:uid="{00000000-0010-0000-0600-000016110000}" name="Column4328"/>
    <tableColumn id="4375" xr3:uid="{00000000-0010-0000-0600-000017110000}" name="Column4329"/>
    <tableColumn id="4376" xr3:uid="{00000000-0010-0000-0600-000018110000}" name="Column4330"/>
    <tableColumn id="4377" xr3:uid="{00000000-0010-0000-0600-000019110000}" name="Column4331"/>
    <tableColumn id="4378" xr3:uid="{00000000-0010-0000-0600-00001A110000}" name="Column4332"/>
    <tableColumn id="4379" xr3:uid="{00000000-0010-0000-0600-00001B110000}" name="Column4333"/>
    <tableColumn id="4380" xr3:uid="{00000000-0010-0000-0600-00001C110000}" name="Column4334"/>
    <tableColumn id="4381" xr3:uid="{00000000-0010-0000-0600-00001D110000}" name="Column4335"/>
    <tableColumn id="4382" xr3:uid="{00000000-0010-0000-0600-00001E110000}" name="Column4336"/>
    <tableColumn id="4383" xr3:uid="{00000000-0010-0000-0600-00001F110000}" name="Column4337"/>
    <tableColumn id="4384" xr3:uid="{00000000-0010-0000-0600-000020110000}" name="Column4338"/>
    <tableColumn id="4385" xr3:uid="{00000000-0010-0000-0600-000021110000}" name="Column4339"/>
    <tableColumn id="4386" xr3:uid="{00000000-0010-0000-0600-000022110000}" name="Column4340"/>
    <tableColumn id="4387" xr3:uid="{00000000-0010-0000-0600-000023110000}" name="Column4341"/>
    <tableColumn id="4388" xr3:uid="{00000000-0010-0000-0600-000024110000}" name="Column4342"/>
    <tableColumn id="4389" xr3:uid="{00000000-0010-0000-0600-000025110000}" name="Column4343"/>
    <tableColumn id="4390" xr3:uid="{00000000-0010-0000-0600-000026110000}" name="Column4344"/>
    <tableColumn id="4391" xr3:uid="{00000000-0010-0000-0600-000027110000}" name="Column4345"/>
    <tableColumn id="4392" xr3:uid="{00000000-0010-0000-0600-000028110000}" name="Column4346"/>
    <tableColumn id="4393" xr3:uid="{00000000-0010-0000-0600-000029110000}" name="Column4347"/>
    <tableColumn id="4394" xr3:uid="{00000000-0010-0000-0600-00002A110000}" name="Column4348"/>
    <tableColumn id="4395" xr3:uid="{00000000-0010-0000-0600-00002B110000}" name="Column4349"/>
    <tableColumn id="4396" xr3:uid="{00000000-0010-0000-0600-00002C110000}" name="Column4350"/>
    <tableColumn id="4397" xr3:uid="{00000000-0010-0000-0600-00002D110000}" name="Column4351"/>
    <tableColumn id="4398" xr3:uid="{00000000-0010-0000-0600-00002E110000}" name="Column4352"/>
    <tableColumn id="4399" xr3:uid="{00000000-0010-0000-0600-00002F110000}" name="Column4353"/>
    <tableColumn id="4400" xr3:uid="{00000000-0010-0000-0600-000030110000}" name="Column4354"/>
    <tableColumn id="4401" xr3:uid="{00000000-0010-0000-0600-000031110000}" name="Column4355"/>
    <tableColumn id="4402" xr3:uid="{00000000-0010-0000-0600-000032110000}" name="Column4356"/>
    <tableColumn id="4403" xr3:uid="{00000000-0010-0000-0600-000033110000}" name="Column4357"/>
    <tableColumn id="4404" xr3:uid="{00000000-0010-0000-0600-000034110000}" name="Column4358"/>
    <tableColumn id="4405" xr3:uid="{00000000-0010-0000-0600-000035110000}" name="Column4359"/>
    <tableColumn id="4406" xr3:uid="{00000000-0010-0000-0600-000036110000}" name="Column4360"/>
    <tableColumn id="4407" xr3:uid="{00000000-0010-0000-0600-000037110000}" name="Column4361"/>
    <tableColumn id="4408" xr3:uid="{00000000-0010-0000-0600-000038110000}" name="Column4362"/>
    <tableColumn id="4409" xr3:uid="{00000000-0010-0000-0600-000039110000}" name="Column4363"/>
    <tableColumn id="4410" xr3:uid="{00000000-0010-0000-0600-00003A110000}" name="Column4364"/>
    <tableColumn id="4411" xr3:uid="{00000000-0010-0000-0600-00003B110000}" name="Column4365"/>
    <tableColumn id="4412" xr3:uid="{00000000-0010-0000-0600-00003C110000}" name="Column4366"/>
    <tableColumn id="4413" xr3:uid="{00000000-0010-0000-0600-00003D110000}" name="Column4367"/>
    <tableColumn id="4414" xr3:uid="{00000000-0010-0000-0600-00003E110000}" name="Column4368"/>
    <tableColumn id="4415" xr3:uid="{00000000-0010-0000-0600-00003F110000}" name="Column4369"/>
    <tableColumn id="4416" xr3:uid="{00000000-0010-0000-0600-000040110000}" name="Column4370"/>
    <tableColumn id="4417" xr3:uid="{00000000-0010-0000-0600-000041110000}" name="Column4371"/>
    <tableColumn id="4418" xr3:uid="{00000000-0010-0000-0600-000042110000}" name="Column4372"/>
    <tableColumn id="4419" xr3:uid="{00000000-0010-0000-0600-000043110000}" name="Column4373"/>
    <tableColumn id="4420" xr3:uid="{00000000-0010-0000-0600-000044110000}" name="Column4374"/>
    <tableColumn id="4421" xr3:uid="{00000000-0010-0000-0600-000045110000}" name="Column4375"/>
    <tableColumn id="4422" xr3:uid="{00000000-0010-0000-0600-000046110000}" name="Column4376"/>
    <tableColumn id="4423" xr3:uid="{00000000-0010-0000-0600-000047110000}" name="Column4377"/>
    <tableColumn id="4424" xr3:uid="{00000000-0010-0000-0600-000048110000}" name="Column4378"/>
    <tableColumn id="4425" xr3:uid="{00000000-0010-0000-0600-000049110000}" name="Column4379"/>
    <tableColumn id="4426" xr3:uid="{00000000-0010-0000-0600-00004A110000}" name="Column4380"/>
    <tableColumn id="4427" xr3:uid="{00000000-0010-0000-0600-00004B110000}" name="Column4381"/>
    <tableColumn id="4428" xr3:uid="{00000000-0010-0000-0600-00004C110000}" name="Column4382"/>
    <tableColumn id="4429" xr3:uid="{00000000-0010-0000-0600-00004D110000}" name="Column4383"/>
    <tableColumn id="4430" xr3:uid="{00000000-0010-0000-0600-00004E110000}" name="Column4384"/>
    <tableColumn id="4431" xr3:uid="{00000000-0010-0000-0600-00004F110000}" name="Column4385"/>
    <tableColumn id="4432" xr3:uid="{00000000-0010-0000-0600-000050110000}" name="Column4386"/>
    <tableColumn id="4433" xr3:uid="{00000000-0010-0000-0600-000051110000}" name="Column4387"/>
    <tableColumn id="4434" xr3:uid="{00000000-0010-0000-0600-000052110000}" name="Column4388"/>
    <tableColumn id="4435" xr3:uid="{00000000-0010-0000-0600-000053110000}" name="Column4389"/>
    <tableColumn id="4436" xr3:uid="{00000000-0010-0000-0600-000054110000}" name="Column4390"/>
    <tableColumn id="4437" xr3:uid="{00000000-0010-0000-0600-000055110000}" name="Column4391"/>
    <tableColumn id="4438" xr3:uid="{00000000-0010-0000-0600-000056110000}" name="Column4392"/>
    <tableColumn id="4439" xr3:uid="{00000000-0010-0000-0600-000057110000}" name="Column4393"/>
    <tableColumn id="4440" xr3:uid="{00000000-0010-0000-0600-000058110000}" name="Column4394"/>
    <tableColumn id="4441" xr3:uid="{00000000-0010-0000-0600-000059110000}" name="Column4395"/>
    <tableColumn id="4442" xr3:uid="{00000000-0010-0000-0600-00005A110000}" name="Column4396"/>
    <tableColumn id="4443" xr3:uid="{00000000-0010-0000-0600-00005B110000}" name="Column4397"/>
    <tableColumn id="4444" xr3:uid="{00000000-0010-0000-0600-00005C110000}" name="Column4398"/>
    <tableColumn id="4445" xr3:uid="{00000000-0010-0000-0600-00005D110000}" name="Column4399"/>
    <tableColumn id="4446" xr3:uid="{00000000-0010-0000-0600-00005E110000}" name="Column4400"/>
    <tableColumn id="4447" xr3:uid="{00000000-0010-0000-0600-00005F110000}" name="Column4401"/>
    <tableColumn id="4448" xr3:uid="{00000000-0010-0000-0600-000060110000}" name="Column4402"/>
    <tableColumn id="4449" xr3:uid="{00000000-0010-0000-0600-000061110000}" name="Column4403"/>
    <tableColumn id="4450" xr3:uid="{00000000-0010-0000-0600-000062110000}" name="Column4404"/>
    <tableColumn id="4451" xr3:uid="{00000000-0010-0000-0600-000063110000}" name="Column4405"/>
    <tableColumn id="4452" xr3:uid="{00000000-0010-0000-0600-000064110000}" name="Column4406"/>
    <tableColumn id="4453" xr3:uid="{00000000-0010-0000-0600-000065110000}" name="Column4407"/>
    <tableColumn id="4454" xr3:uid="{00000000-0010-0000-0600-000066110000}" name="Column4408"/>
    <tableColumn id="4455" xr3:uid="{00000000-0010-0000-0600-000067110000}" name="Column4409"/>
    <tableColumn id="4456" xr3:uid="{00000000-0010-0000-0600-000068110000}" name="Column4410"/>
    <tableColumn id="4457" xr3:uid="{00000000-0010-0000-0600-000069110000}" name="Column4411"/>
    <tableColumn id="4458" xr3:uid="{00000000-0010-0000-0600-00006A110000}" name="Column4412"/>
    <tableColumn id="4459" xr3:uid="{00000000-0010-0000-0600-00006B110000}" name="Column4413"/>
    <tableColumn id="4460" xr3:uid="{00000000-0010-0000-0600-00006C110000}" name="Column4414"/>
    <tableColumn id="4461" xr3:uid="{00000000-0010-0000-0600-00006D110000}" name="Column4415"/>
    <tableColumn id="4462" xr3:uid="{00000000-0010-0000-0600-00006E110000}" name="Column4416"/>
    <tableColumn id="4463" xr3:uid="{00000000-0010-0000-0600-00006F110000}" name="Column4417"/>
    <tableColumn id="4464" xr3:uid="{00000000-0010-0000-0600-000070110000}" name="Column4418"/>
    <tableColumn id="4465" xr3:uid="{00000000-0010-0000-0600-000071110000}" name="Column4419"/>
    <tableColumn id="4466" xr3:uid="{00000000-0010-0000-0600-000072110000}" name="Column4420"/>
    <tableColumn id="4467" xr3:uid="{00000000-0010-0000-0600-000073110000}" name="Column4421"/>
    <tableColumn id="4468" xr3:uid="{00000000-0010-0000-0600-000074110000}" name="Column4422"/>
    <tableColumn id="4469" xr3:uid="{00000000-0010-0000-0600-000075110000}" name="Column4423"/>
    <tableColumn id="4470" xr3:uid="{00000000-0010-0000-0600-000076110000}" name="Column4424"/>
    <tableColumn id="4471" xr3:uid="{00000000-0010-0000-0600-000077110000}" name="Column4425"/>
    <tableColumn id="4472" xr3:uid="{00000000-0010-0000-0600-000078110000}" name="Column4426"/>
    <tableColumn id="4473" xr3:uid="{00000000-0010-0000-0600-000079110000}" name="Column4427"/>
    <tableColumn id="4474" xr3:uid="{00000000-0010-0000-0600-00007A110000}" name="Column4428"/>
    <tableColumn id="4475" xr3:uid="{00000000-0010-0000-0600-00007B110000}" name="Column4429"/>
    <tableColumn id="4476" xr3:uid="{00000000-0010-0000-0600-00007C110000}" name="Column4430"/>
    <tableColumn id="4477" xr3:uid="{00000000-0010-0000-0600-00007D110000}" name="Column4431"/>
    <tableColumn id="4478" xr3:uid="{00000000-0010-0000-0600-00007E110000}" name="Column4432"/>
    <tableColumn id="4479" xr3:uid="{00000000-0010-0000-0600-00007F110000}" name="Column4433"/>
    <tableColumn id="4480" xr3:uid="{00000000-0010-0000-0600-000080110000}" name="Column4434"/>
    <tableColumn id="4481" xr3:uid="{00000000-0010-0000-0600-000081110000}" name="Column4435"/>
    <tableColumn id="4482" xr3:uid="{00000000-0010-0000-0600-000082110000}" name="Column4436"/>
    <tableColumn id="4483" xr3:uid="{00000000-0010-0000-0600-000083110000}" name="Column4437"/>
    <tableColumn id="4484" xr3:uid="{00000000-0010-0000-0600-000084110000}" name="Column4438"/>
    <tableColumn id="4485" xr3:uid="{00000000-0010-0000-0600-000085110000}" name="Column4439"/>
    <tableColumn id="4486" xr3:uid="{00000000-0010-0000-0600-000086110000}" name="Column4440"/>
    <tableColumn id="4487" xr3:uid="{00000000-0010-0000-0600-000087110000}" name="Column4441"/>
    <tableColumn id="4488" xr3:uid="{00000000-0010-0000-0600-000088110000}" name="Column4442"/>
    <tableColumn id="4489" xr3:uid="{00000000-0010-0000-0600-000089110000}" name="Column4443"/>
    <tableColumn id="4490" xr3:uid="{00000000-0010-0000-0600-00008A110000}" name="Column4444"/>
    <tableColumn id="4491" xr3:uid="{00000000-0010-0000-0600-00008B110000}" name="Column4445"/>
    <tableColumn id="4492" xr3:uid="{00000000-0010-0000-0600-00008C110000}" name="Column4446"/>
    <tableColumn id="4493" xr3:uid="{00000000-0010-0000-0600-00008D110000}" name="Column4447"/>
    <tableColumn id="4494" xr3:uid="{00000000-0010-0000-0600-00008E110000}" name="Column4448"/>
    <tableColumn id="4495" xr3:uid="{00000000-0010-0000-0600-00008F110000}" name="Column4449"/>
    <tableColumn id="4496" xr3:uid="{00000000-0010-0000-0600-000090110000}" name="Column4450"/>
    <tableColumn id="4497" xr3:uid="{00000000-0010-0000-0600-000091110000}" name="Column4451"/>
    <tableColumn id="4498" xr3:uid="{00000000-0010-0000-0600-000092110000}" name="Column4452"/>
    <tableColumn id="4499" xr3:uid="{00000000-0010-0000-0600-000093110000}" name="Column4453"/>
    <tableColumn id="4500" xr3:uid="{00000000-0010-0000-0600-000094110000}" name="Column4454"/>
    <tableColumn id="4501" xr3:uid="{00000000-0010-0000-0600-000095110000}" name="Column4455"/>
    <tableColumn id="4502" xr3:uid="{00000000-0010-0000-0600-000096110000}" name="Column4456"/>
    <tableColumn id="4503" xr3:uid="{00000000-0010-0000-0600-000097110000}" name="Column4457"/>
    <tableColumn id="4504" xr3:uid="{00000000-0010-0000-0600-000098110000}" name="Column4458"/>
    <tableColumn id="4505" xr3:uid="{00000000-0010-0000-0600-000099110000}" name="Column4459"/>
    <tableColumn id="4506" xr3:uid="{00000000-0010-0000-0600-00009A110000}" name="Column4460"/>
    <tableColumn id="4507" xr3:uid="{00000000-0010-0000-0600-00009B110000}" name="Column4461"/>
    <tableColumn id="4508" xr3:uid="{00000000-0010-0000-0600-00009C110000}" name="Column4462"/>
    <tableColumn id="4509" xr3:uid="{00000000-0010-0000-0600-00009D110000}" name="Column4463"/>
    <tableColumn id="4510" xr3:uid="{00000000-0010-0000-0600-00009E110000}" name="Column4464"/>
    <tableColumn id="4511" xr3:uid="{00000000-0010-0000-0600-00009F110000}" name="Column4465"/>
    <tableColumn id="4512" xr3:uid="{00000000-0010-0000-0600-0000A0110000}" name="Column4466"/>
    <tableColumn id="4513" xr3:uid="{00000000-0010-0000-0600-0000A1110000}" name="Column4467"/>
    <tableColumn id="4514" xr3:uid="{00000000-0010-0000-0600-0000A2110000}" name="Column4468"/>
    <tableColumn id="4515" xr3:uid="{00000000-0010-0000-0600-0000A3110000}" name="Column4469"/>
    <tableColumn id="4516" xr3:uid="{00000000-0010-0000-0600-0000A4110000}" name="Column4470"/>
    <tableColumn id="4517" xr3:uid="{00000000-0010-0000-0600-0000A5110000}" name="Column4471"/>
    <tableColumn id="4518" xr3:uid="{00000000-0010-0000-0600-0000A6110000}" name="Column4472"/>
    <tableColumn id="4519" xr3:uid="{00000000-0010-0000-0600-0000A7110000}" name="Column4473"/>
    <tableColumn id="4520" xr3:uid="{00000000-0010-0000-0600-0000A8110000}" name="Column4474"/>
    <tableColumn id="4521" xr3:uid="{00000000-0010-0000-0600-0000A9110000}" name="Column4475"/>
    <tableColumn id="4522" xr3:uid="{00000000-0010-0000-0600-0000AA110000}" name="Column4476"/>
    <tableColumn id="4523" xr3:uid="{00000000-0010-0000-0600-0000AB110000}" name="Column4477"/>
    <tableColumn id="4524" xr3:uid="{00000000-0010-0000-0600-0000AC110000}" name="Column4478"/>
    <tableColumn id="4525" xr3:uid="{00000000-0010-0000-0600-0000AD110000}" name="Column4479"/>
    <tableColumn id="4526" xr3:uid="{00000000-0010-0000-0600-0000AE110000}" name="Column4480"/>
    <tableColumn id="4527" xr3:uid="{00000000-0010-0000-0600-0000AF110000}" name="Column4481"/>
    <tableColumn id="4528" xr3:uid="{00000000-0010-0000-0600-0000B0110000}" name="Column4482"/>
    <tableColumn id="4529" xr3:uid="{00000000-0010-0000-0600-0000B1110000}" name="Column4483"/>
    <tableColumn id="4530" xr3:uid="{00000000-0010-0000-0600-0000B2110000}" name="Column4484"/>
    <tableColumn id="4531" xr3:uid="{00000000-0010-0000-0600-0000B3110000}" name="Column4485"/>
    <tableColumn id="4532" xr3:uid="{00000000-0010-0000-0600-0000B4110000}" name="Column4486"/>
    <tableColumn id="4533" xr3:uid="{00000000-0010-0000-0600-0000B5110000}" name="Column4487"/>
    <tableColumn id="4534" xr3:uid="{00000000-0010-0000-0600-0000B6110000}" name="Column4488"/>
    <tableColumn id="4535" xr3:uid="{00000000-0010-0000-0600-0000B7110000}" name="Column4489"/>
    <tableColumn id="4536" xr3:uid="{00000000-0010-0000-0600-0000B8110000}" name="Column4490"/>
    <tableColumn id="4537" xr3:uid="{00000000-0010-0000-0600-0000B9110000}" name="Column4491"/>
    <tableColumn id="4538" xr3:uid="{00000000-0010-0000-0600-0000BA110000}" name="Column4492"/>
    <tableColumn id="4539" xr3:uid="{00000000-0010-0000-0600-0000BB110000}" name="Column4493"/>
    <tableColumn id="4540" xr3:uid="{00000000-0010-0000-0600-0000BC110000}" name="Column4494"/>
    <tableColumn id="4541" xr3:uid="{00000000-0010-0000-0600-0000BD110000}" name="Column4495"/>
    <tableColumn id="4542" xr3:uid="{00000000-0010-0000-0600-0000BE110000}" name="Column4496"/>
    <tableColumn id="4543" xr3:uid="{00000000-0010-0000-0600-0000BF110000}" name="Column4497"/>
    <tableColumn id="4544" xr3:uid="{00000000-0010-0000-0600-0000C0110000}" name="Column4498"/>
    <tableColumn id="4545" xr3:uid="{00000000-0010-0000-0600-0000C1110000}" name="Column4499"/>
    <tableColumn id="4546" xr3:uid="{00000000-0010-0000-0600-0000C2110000}" name="Column4500"/>
    <tableColumn id="4547" xr3:uid="{00000000-0010-0000-0600-0000C3110000}" name="Column4501"/>
    <tableColumn id="4548" xr3:uid="{00000000-0010-0000-0600-0000C4110000}" name="Column4502"/>
    <tableColumn id="4549" xr3:uid="{00000000-0010-0000-0600-0000C5110000}" name="Column4503"/>
    <tableColumn id="4550" xr3:uid="{00000000-0010-0000-0600-0000C6110000}" name="Column4504"/>
    <tableColumn id="4551" xr3:uid="{00000000-0010-0000-0600-0000C7110000}" name="Column4505"/>
    <tableColumn id="4552" xr3:uid="{00000000-0010-0000-0600-0000C8110000}" name="Column4506"/>
    <tableColumn id="4553" xr3:uid="{00000000-0010-0000-0600-0000C9110000}" name="Column4507"/>
    <tableColumn id="4554" xr3:uid="{00000000-0010-0000-0600-0000CA110000}" name="Column4508"/>
    <tableColumn id="4555" xr3:uid="{00000000-0010-0000-0600-0000CB110000}" name="Column4509"/>
    <tableColumn id="4556" xr3:uid="{00000000-0010-0000-0600-0000CC110000}" name="Column4510"/>
    <tableColumn id="4557" xr3:uid="{00000000-0010-0000-0600-0000CD110000}" name="Column4511"/>
    <tableColumn id="4558" xr3:uid="{00000000-0010-0000-0600-0000CE110000}" name="Column4512"/>
    <tableColumn id="4559" xr3:uid="{00000000-0010-0000-0600-0000CF110000}" name="Column4513"/>
    <tableColumn id="4560" xr3:uid="{00000000-0010-0000-0600-0000D0110000}" name="Column4514"/>
    <tableColumn id="4561" xr3:uid="{00000000-0010-0000-0600-0000D1110000}" name="Column4515"/>
    <tableColumn id="4562" xr3:uid="{00000000-0010-0000-0600-0000D2110000}" name="Column4516"/>
    <tableColumn id="4563" xr3:uid="{00000000-0010-0000-0600-0000D3110000}" name="Column4517"/>
    <tableColumn id="4564" xr3:uid="{00000000-0010-0000-0600-0000D4110000}" name="Column4518"/>
    <tableColumn id="4565" xr3:uid="{00000000-0010-0000-0600-0000D5110000}" name="Column4519"/>
    <tableColumn id="4566" xr3:uid="{00000000-0010-0000-0600-0000D6110000}" name="Column4520"/>
    <tableColumn id="4567" xr3:uid="{00000000-0010-0000-0600-0000D7110000}" name="Column4521"/>
    <tableColumn id="4568" xr3:uid="{00000000-0010-0000-0600-0000D8110000}" name="Column4522"/>
    <tableColumn id="4569" xr3:uid="{00000000-0010-0000-0600-0000D9110000}" name="Column4523"/>
    <tableColumn id="4570" xr3:uid="{00000000-0010-0000-0600-0000DA110000}" name="Column4524"/>
    <tableColumn id="4571" xr3:uid="{00000000-0010-0000-0600-0000DB110000}" name="Column4525"/>
    <tableColumn id="4572" xr3:uid="{00000000-0010-0000-0600-0000DC110000}" name="Column4526"/>
    <tableColumn id="4573" xr3:uid="{00000000-0010-0000-0600-0000DD110000}" name="Column4527"/>
    <tableColumn id="4574" xr3:uid="{00000000-0010-0000-0600-0000DE110000}" name="Column4528"/>
    <tableColumn id="4575" xr3:uid="{00000000-0010-0000-0600-0000DF110000}" name="Column4529"/>
    <tableColumn id="4576" xr3:uid="{00000000-0010-0000-0600-0000E0110000}" name="Column4530"/>
    <tableColumn id="4577" xr3:uid="{00000000-0010-0000-0600-0000E1110000}" name="Column4531"/>
    <tableColumn id="4578" xr3:uid="{00000000-0010-0000-0600-0000E2110000}" name="Column4532"/>
    <tableColumn id="4579" xr3:uid="{00000000-0010-0000-0600-0000E3110000}" name="Column4533"/>
    <tableColumn id="4580" xr3:uid="{00000000-0010-0000-0600-0000E4110000}" name="Column4534"/>
    <tableColumn id="4581" xr3:uid="{00000000-0010-0000-0600-0000E5110000}" name="Column4535"/>
    <tableColumn id="4582" xr3:uid="{00000000-0010-0000-0600-0000E6110000}" name="Column4536"/>
    <tableColumn id="4583" xr3:uid="{00000000-0010-0000-0600-0000E7110000}" name="Column4537"/>
    <tableColumn id="4584" xr3:uid="{00000000-0010-0000-0600-0000E8110000}" name="Column4538"/>
    <tableColumn id="4585" xr3:uid="{00000000-0010-0000-0600-0000E9110000}" name="Column4539"/>
    <tableColumn id="4586" xr3:uid="{00000000-0010-0000-0600-0000EA110000}" name="Column4540"/>
    <tableColumn id="4587" xr3:uid="{00000000-0010-0000-0600-0000EB110000}" name="Column4541"/>
    <tableColumn id="4588" xr3:uid="{00000000-0010-0000-0600-0000EC110000}" name="Column4542"/>
    <tableColumn id="4589" xr3:uid="{00000000-0010-0000-0600-0000ED110000}" name="Column4543"/>
    <tableColumn id="4590" xr3:uid="{00000000-0010-0000-0600-0000EE110000}" name="Column4544"/>
    <tableColumn id="4591" xr3:uid="{00000000-0010-0000-0600-0000EF110000}" name="Column4545"/>
    <tableColumn id="4592" xr3:uid="{00000000-0010-0000-0600-0000F0110000}" name="Column4546"/>
    <tableColumn id="4593" xr3:uid="{00000000-0010-0000-0600-0000F1110000}" name="Column4547"/>
    <tableColumn id="4594" xr3:uid="{00000000-0010-0000-0600-0000F2110000}" name="Column4548"/>
    <tableColumn id="4595" xr3:uid="{00000000-0010-0000-0600-0000F3110000}" name="Column4549"/>
    <tableColumn id="4596" xr3:uid="{00000000-0010-0000-0600-0000F4110000}" name="Column4550"/>
    <tableColumn id="4597" xr3:uid="{00000000-0010-0000-0600-0000F5110000}" name="Column4551"/>
    <tableColumn id="4598" xr3:uid="{00000000-0010-0000-0600-0000F6110000}" name="Column4552"/>
    <tableColumn id="4599" xr3:uid="{00000000-0010-0000-0600-0000F7110000}" name="Column4553"/>
    <tableColumn id="4600" xr3:uid="{00000000-0010-0000-0600-0000F8110000}" name="Column4554"/>
    <tableColumn id="4601" xr3:uid="{00000000-0010-0000-0600-0000F9110000}" name="Column4555"/>
    <tableColumn id="4602" xr3:uid="{00000000-0010-0000-0600-0000FA110000}" name="Column4556"/>
    <tableColumn id="4603" xr3:uid="{00000000-0010-0000-0600-0000FB110000}" name="Column4557"/>
    <tableColumn id="4604" xr3:uid="{00000000-0010-0000-0600-0000FC110000}" name="Column4558"/>
    <tableColumn id="4605" xr3:uid="{00000000-0010-0000-0600-0000FD110000}" name="Column4559"/>
    <tableColumn id="4606" xr3:uid="{00000000-0010-0000-0600-0000FE110000}" name="Column4560"/>
    <tableColumn id="4607" xr3:uid="{00000000-0010-0000-0600-0000FF110000}" name="Column4561"/>
    <tableColumn id="4608" xr3:uid="{00000000-0010-0000-0600-000000120000}" name="Column4562"/>
    <tableColumn id="4609" xr3:uid="{00000000-0010-0000-0600-000001120000}" name="Column4563"/>
    <tableColumn id="4610" xr3:uid="{00000000-0010-0000-0600-000002120000}" name="Column4564"/>
    <tableColumn id="4611" xr3:uid="{00000000-0010-0000-0600-000003120000}" name="Column4565"/>
    <tableColumn id="4612" xr3:uid="{00000000-0010-0000-0600-000004120000}" name="Column4566"/>
    <tableColumn id="4613" xr3:uid="{00000000-0010-0000-0600-000005120000}" name="Column4567"/>
    <tableColumn id="4614" xr3:uid="{00000000-0010-0000-0600-000006120000}" name="Column4568"/>
    <tableColumn id="4615" xr3:uid="{00000000-0010-0000-0600-000007120000}" name="Column4569"/>
    <tableColumn id="4616" xr3:uid="{00000000-0010-0000-0600-000008120000}" name="Column4570"/>
    <tableColumn id="4617" xr3:uid="{00000000-0010-0000-0600-000009120000}" name="Column4571"/>
    <tableColumn id="4618" xr3:uid="{00000000-0010-0000-0600-00000A120000}" name="Column4572"/>
    <tableColumn id="4619" xr3:uid="{00000000-0010-0000-0600-00000B120000}" name="Column4573"/>
    <tableColumn id="4620" xr3:uid="{00000000-0010-0000-0600-00000C120000}" name="Column4574"/>
    <tableColumn id="4621" xr3:uid="{00000000-0010-0000-0600-00000D120000}" name="Column4575"/>
    <tableColumn id="4622" xr3:uid="{00000000-0010-0000-0600-00000E120000}" name="Column4576"/>
    <tableColumn id="4623" xr3:uid="{00000000-0010-0000-0600-00000F120000}" name="Column4577"/>
    <tableColumn id="4624" xr3:uid="{00000000-0010-0000-0600-000010120000}" name="Column4578"/>
    <tableColumn id="4625" xr3:uid="{00000000-0010-0000-0600-000011120000}" name="Column4579"/>
    <tableColumn id="4626" xr3:uid="{00000000-0010-0000-0600-000012120000}" name="Column4580"/>
    <tableColumn id="4627" xr3:uid="{00000000-0010-0000-0600-000013120000}" name="Column4581"/>
    <tableColumn id="4628" xr3:uid="{00000000-0010-0000-0600-000014120000}" name="Column4582"/>
    <tableColumn id="4629" xr3:uid="{00000000-0010-0000-0600-000015120000}" name="Column4583"/>
    <tableColumn id="4630" xr3:uid="{00000000-0010-0000-0600-000016120000}" name="Column4584"/>
    <tableColumn id="4631" xr3:uid="{00000000-0010-0000-0600-000017120000}" name="Column4585"/>
    <tableColumn id="4632" xr3:uid="{00000000-0010-0000-0600-000018120000}" name="Column4586"/>
    <tableColumn id="4633" xr3:uid="{00000000-0010-0000-0600-000019120000}" name="Column4587"/>
    <tableColumn id="4634" xr3:uid="{00000000-0010-0000-0600-00001A120000}" name="Column4588"/>
    <tableColumn id="4635" xr3:uid="{00000000-0010-0000-0600-00001B120000}" name="Column4589"/>
    <tableColumn id="4636" xr3:uid="{00000000-0010-0000-0600-00001C120000}" name="Column4590"/>
    <tableColumn id="4637" xr3:uid="{00000000-0010-0000-0600-00001D120000}" name="Column4591"/>
    <tableColumn id="4638" xr3:uid="{00000000-0010-0000-0600-00001E120000}" name="Column4592"/>
    <tableColumn id="4639" xr3:uid="{00000000-0010-0000-0600-00001F120000}" name="Column4593"/>
    <tableColumn id="4640" xr3:uid="{00000000-0010-0000-0600-000020120000}" name="Column4594"/>
    <tableColumn id="4641" xr3:uid="{00000000-0010-0000-0600-000021120000}" name="Column4595"/>
    <tableColumn id="4642" xr3:uid="{00000000-0010-0000-0600-000022120000}" name="Column4596"/>
    <tableColumn id="4643" xr3:uid="{00000000-0010-0000-0600-000023120000}" name="Column4597"/>
    <tableColumn id="4644" xr3:uid="{00000000-0010-0000-0600-000024120000}" name="Column4598"/>
    <tableColumn id="4645" xr3:uid="{00000000-0010-0000-0600-000025120000}" name="Column4599"/>
    <tableColumn id="4646" xr3:uid="{00000000-0010-0000-0600-000026120000}" name="Column4600"/>
    <tableColumn id="4647" xr3:uid="{00000000-0010-0000-0600-000027120000}" name="Column4601"/>
    <tableColumn id="4648" xr3:uid="{00000000-0010-0000-0600-000028120000}" name="Column4602"/>
    <tableColumn id="4649" xr3:uid="{00000000-0010-0000-0600-000029120000}" name="Column4603"/>
    <tableColumn id="4650" xr3:uid="{00000000-0010-0000-0600-00002A120000}" name="Column4604"/>
    <tableColumn id="4651" xr3:uid="{00000000-0010-0000-0600-00002B120000}" name="Column4605"/>
    <tableColumn id="4652" xr3:uid="{00000000-0010-0000-0600-00002C120000}" name="Column4606"/>
    <tableColumn id="4653" xr3:uid="{00000000-0010-0000-0600-00002D120000}" name="Column4607"/>
    <tableColumn id="4654" xr3:uid="{00000000-0010-0000-0600-00002E120000}" name="Column4608"/>
    <tableColumn id="4655" xr3:uid="{00000000-0010-0000-0600-00002F120000}" name="Column4609"/>
    <tableColumn id="4656" xr3:uid="{00000000-0010-0000-0600-000030120000}" name="Column4610"/>
    <tableColumn id="4657" xr3:uid="{00000000-0010-0000-0600-000031120000}" name="Column4611"/>
    <tableColumn id="4658" xr3:uid="{00000000-0010-0000-0600-000032120000}" name="Column4612"/>
    <tableColumn id="4659" xr3:uid="{00000000-0010-0000-0600-000033120000}" name="Column4613"/>
    <tableColumn id="4660" xr3:uid="{00000000-0010-0000-0600-000034120000}" name="Column4614"/>
    <tableColumn id="4661" xr3:uid="{00000000-0010-0000-0600-000035120000}" name="Column4615"/>
    <tableColumn id="4662" xr3:uid="{00000000-0010-0000-0600-000036120000}" name="Column4616"/>
    <tableColumn id="4663" xr3:uid="{00000000-0010-0000-0600-000037120000}" name="Column4617"/>
    <tableColumn id="4664" xr3:uid="{00000000-0010-0000-0600-000038120000}" name="Column4618"/>
    <tableColumn id="4665" xr3:uid="{00000000-0010-0000-0600-000039120000}" name="Column4619"/>
    <tableColumn id="4666" xr3:uid="{00000000-0010-0000-0600-00003A120000}" name="Column4620"/>
    <tableColumn id="4667" xr3:uid="{00000000-0010-0000-0600-00003B120000}" name="Column4621"/>
    <tableColumn id="4668" xr3:uid="{00000000-0010-0000-0600-00003C120000}" name="Column4622"/>
    <tableColumn id="4669" xr3:uid="{00000000-0010-0000-0600-00003D120000}" name="Column4623"/>
    <tableColumn id="4670" xr3:uid="{00000000-0010-0000-0600-00003E120000}" name="Column4624"/>
    <tableColumn id="4671" xr3:uid="{00000000-0010-0000-0600-00003F120000}" name="Column4625"/>
    <tableColumn id="4672" xr3:uid="{00000000-0010-0000-0600-000040120000}" name="Column4626"/>
    <tableColumn id="4673" xr3:uid="{00000000-0010-0000-0600-000041120000}" name="Column4627"/>
    <tableColumn id="4674" xr3:uid="{00000000-0010-0000-0600-000042120000}" name="Column4628"/>
    <tableColumn id="4675" xr3:uid="{00000000-0010-0000-0600-000043120000}" name="Column4629"/>
    <tableColumn id="4676" xr3:uid="{00000000-0010-0000-0600-000044120000}" name="Column4630"/>
    <tableColumn id="4677" xr3:uid="{00000000-0010-0000-0600-000045120000}" name="Column4631"/>
    <tableColumn id="4678" xr3:uid="{00000000-0010-0000-0600-000046120000}" name="Column4632"/>
    <tableColumn id="4679" xr3:uid="{00000000-0010-0000-0600-000047120000}" name="Column4633"/>
    <tableColumn id="4680" xr3:uid="{00000000-0010-0000-0600-000048120000}" name="Column4634"/>
    <tableColumn id="4681" xr3:uid="{00000000-0010-0000-0600-000049120000}" name="Column4635"/>
    <tableColumn id="4682" xr3:uid="{00000000-0010-0000-0600-00004A120000}" name="Column4636"/>
    <tableColumn id="4683" xr3:uid="{00000000-0010-0000-0600-00004B120000}" name="Column4637"/>
    <tableColumn id="4684" xr3:uid="{00000000-0010-0000-0600-00004C120000}" name="Column4638"/>
    <tableColumn id="4685" xr3:uid="{00000000-0010-0000-0600-00004D120000}" name="Column4639"/>
    <tableColumn id="4686" xr3:uid="{00000000-0010-0000-0600-00004E120000}" name="Column4640"/>
    <tableColumn id="4687" xr3:uid="{00000000-0010-0000-0600-00004F120000}" name="Column4641"/>
    <tableColumn id="4688" xr3:uid="{00000000-0010-0000-0600-000050120000}" name="Column4642"/>
    <tableColumn id="4689" xr3:uid="{00000000-0010-0000-0600-000051120000}" name="Column4643"/>
    <tableColumn id="4690" xr3:uid="{00000000-0010-0000-0600-000052120000}" name="Column4644"/>
    <tableColumn id="4691" xr3:uid="{00000000-0010-0000-0600-000053120000}" name="Column4645"/>
    <tableColumn id="4692" xr3:uid="{00000000-0010-0000-0600-000054120000}" name="Column4646"/>
    <tableColumn id="4693" xr3:uid="{00000000-0010-0000-0600-000055120000}" name="Column4647"/>
    <tableColumn id="4694" xr3:uid="{00000000-0010-0000-0600-000056120000}" name="Column4648"/>
    <tableColumn id="4695" xr3:uid="{00000000-0010-0000-0600-000057120000}" name="Column4649"/>
    <tableColumn id="4696" xr3:uid="{00000000-0010-0000-0600-000058120000}" name="Column4650"/>
    <tableColumn id="4697" xr3:uid="{00000000-0010-0000-0600-000059120000}" name="Column4651"/>
    <tableColumn id="4698" xr3:uid="{00000000-0010-0000-0600-00005A120000}" name="Column4652"/>
    <tableColumn id="4699" xr3:uid="{00000000-0010-0000-0600-00005B120000}" name="Column4653"/>
    <tableColumn id="4700" xr3:uid="{00000000-0010-0000-0600-00005C120000}" name="Column4654"/>
    <tableColumn id="4701" xr3:uid="{00000000-0010-0000-0600-00005D120000}" name="Column4655"/>
    <tableColumn id="4702" xr3:uid="{00000000-0010-0000-0600-00005E120000}" name="Column4656"/>
    <tableColumn id="4703" xr3:uid="{00000000-0010-0000-0600-00005F120000}" name="Column4657"/>
    <tableColumn id="4704" xr3:uid="{00000000-0010-0000-0600-000060120000}" name="Column4658"/>
    <tableColumn id="4705" xr3:uid="{00000000-0010-0000-0600-000061120000}" name="Column4659"/>
    <tableColumn id="4706" xr3:uid="{00000000-0010-0000-0600-000062120000}" name="Column4660"/>
    <tableColumn id="4707" xr3:uid="{00000000-0010-0000-0600-000063120000}" name="Column4661"/>
    <tableColumn id="4708" xr3:uid="{00000000-0010-0000-0600-000064120000}" name="Column4662"/>
    <tableColumn id="4709" xr3:uid="{00000000-0010-0000-0600-000065120000}" name="Column4663"/>
    <tableColumn id="4710" xr3:uid="{00000000-0010-0000-0600-000066120000}" name="Column4664"/>
    <tableColumn id="4711" xr3:uid="{00000000-0010-0000-0600-000067120000}" name="Column4665"/>
    <tableColumn id="4712" xr3:uid="{00000000-0010-0000-0600-000068120000}" name="Column4666"/>
    <tableColumn id="4713" xr3:uid="{00000000-0010-0000-0600-000069120000}" name="Column4667"/>
    <tableColumn id="4714" xr3:uid="{00000000-0010-0000-0600-00006A120000}" name="Column4668"/>
    <tableColumn id="4715" xr3:uid="{00000000-0010-0000-0600-00006B120000}" name="Column4669"/>
    <tableColumn id="4716" xr3:uid="{00000000-0010-0000-0600-00006C120000}" name="Column4670"/>
    <tableColumn id="4717" xr3:uid="{00000000-0010-0000-0600-00006D120000}" name="Column4671"/>
    <tableColumn id="4718" xr3:uid="{00000000-0010-0000-0600-00006E120000}" name="Column4672"/>
    <tableColumn id="4719" xr3:uid="{00000000-0010-0000-0600-00006F120000}" name="Column4673"/>
    <tableColumn id="4720" xr3:uid="{00000000-0010-0000-0600-000070120000}" name="Column4674"/>
    <tableColumn id="4721" xr3:uid="{00000000-0010-0000-0600-000071120000}" name="Column4675"/>
    <tableColumn id="4722" xr3:uid="{00000000-0010-0000-0600-000072120000}" name="Column4676"/>
    <tableColumn id="4723" xr3:uid="{00000000-0010-0000-0600-000073120000}" name="Column4677"/>
    <tableColumn id="4724" xr3:uid="{00000000-0010-0000-0600-000074120000}" name="Column4678"/>
    <tableColumn id="4725" xr3:uid="{00000000-0010-0000-0600-000075120000}" name="Column4679"/>
    <tableColumn id="4726" xr3:uid="{00000000-0010-0000-0600-000076120000}" name="Column4680"/>
    <tableColumn id="4727" xr3:uid="{00000000-0010-0000-0600-000077120000}" name="Column4681"/>
    <tableColumn id="4728" xr3:uid="{00000000-0010-0000-0600-000078120000}" name="Column4682"/>
    <tableColumn id="4729" xr3:uid="{00000000-0010-0000-0600-000079120000}" name="Column4683"/>
    <tableColumn id="4730" xr3:uid="{00000000-0010-0000-0600-00007A120000}" name="Column4684"/>
    <tableColumn id="4731" xr3:uid="{00000000-0010-0000-0600-00007B120000}" name="Column4685"/>
    <tableColumn id="4732" xr3:uid="{00000000-0010-0000-0600-00007C120000}" name="Column4686"/>
    <tableColumn id="4733" xr3:uid="{00000000-0010-0000-0600-00007D120000}" name="Column4687"/>
    <tableColumn id="4734" xr3:uid="{00000000-0010-0000-0600-00007E120000}" name="Column4688"/>
    <tableColumn id="4735" xr3:uid="{00000000-0010-0000-0600-00007F120000}" name="Column4689"/>
    <tableColumn id="4736" xr3:uid="{00000000-0010-0000-0600-000080120000}" name="Column4690"/>
    <tableColumn id="4737" xr3:uid="{00000000-0010-0000-0600-000081120000}" name="Column4691"/>
    <tableColumn id="4738" xr3:uid="{00000000-0010-0000-0600-000082120000}" name="Column4692"/>
    <tableColumn id="4739" xr3:uid="{00000000-0010-0000-0600-000083120000}" name="Column4693"/>
    <tableColumn id="4740" xr3:uid="{00000000-0010-0000-0600-000084120000}" name="Column4694"/>
    <tableColumn id="4741" xr3:uid="{00000000-0010-0000-0600-000085120000}" name="Column4695"/>
    <tableColumn id="4742" xr3:uid="{00000000-0010-0000-0600-000086120000}" name="Column4696"/>
    <tableColumn id="4743" xr3:uid="{00000000-0010-0000-0600-000087120000}" name="Column4697"/>
    <tableColumn id="4744" xr3:uid="{00000000-0010-0000-0600-000088120000}" name="Column4698"/>
    <tableColumn id="4745" xr3:uid="{00000000-0010-0000-0600-000089120000}" name="Column4699"/>
    <tableColumn id="4746" xr3:uid="{00000000-0010-0000-0600-00008A120000}" name="Column4700"/>
    <tableColumn id="4747" xr3:uid="{00000000-0010-0000-0600-00008B120000}" name="Column4701"/>
    <tableColumn id="4748" xr3:uid="{00000000-0010-0000-0600-00008C120000}" name="Column4702"/>
    <tableColumn id="4749" xr3:uid="{00000000-0010-0000-0600-00008D120000}" name="Column4703"/>
    <tableColumn id="4750" xr3:uid="{00000000-0010-0000-0600-00008E120000}" name="Column4704"/>
    <tableColumn id="4751" xr3:uid="{00000000-0010-0000-0600-00008F120000}" name="Column4705"/>
    <tableColumn id="4752" xr3:uid="{00000000-0010-0000-0600-000090120000}" name="Column4706"/>
    <tableColumn id="4753" xr3:uid="{00000000-0010-0000-0600-000091120000}" name="Column4707"/>
    <tableColumn id="4754" xr3:uid="{00000000-0010-0000-0600-000092120000}" name="Column4708"/>
    <tableColumn id="4755" xr3:uid="{00000000-0010-0000-0600-000093120000}" name="Column4709"/>
    <tableColumn id="4756" xr3:uid="{00000000-0010-0000-0600-000094120000}" name="Column4710"/>
    <tableColumn id="4757" xr3:uid="{00000000-0010-0000-0600-000095120000}" name="Column4711"/>
    <tableColumn id="4758" xr3:uid="{00000000-0010-0000-0600-000096120000}" name="Column4712"/>
    <tableColumn id="4759" xr3:uid="{00000000-0010-0000-0600-000097120000}" name="Column4713"/>
    <tableColumn id="4760" xr3:uid="{00000000-0010-0000-0600-000098120000}" name="Column4714"/>
    <tableColumn id="4761" xr3:uid="{00000000-0010-0000-0600-000099120000}" name="Column4715"/>
    <tableColumn id="4762" xr3:uid="{00000000-0010-0000-0600-00009A120000}" name="Column4716"/>
    <tableColumn id="4763" xr3:uid="{00000000-0010-0000-0600-00009B120000}" name="Column4717"/>
    <tableColumn id="4764" xr3:uid="{00000000-0010-0000-0600-00009C120000}" name="Column4718"/>
    <tableColumn id="4765" xr3:uid="{00000000-0010-0000-0600-00009D120000}" name="Column4719"/>
    <tableColumn id="4766" xr3:uid="{00000000-0010-0000-0600-00009E120000}" name="Column4720"/>
    <tableColumn id="4767" xr3:uid="{00000000-0010-0000-0600-00009F120000}" name="Column4721"/>
    <tableColumn id="4768" xr3:uid="{00000000-0010-0000-0600-0000A0120000}" name="Column4722"/>
    <tableColumn id="4769" xr3:uid="{00000000-0010-0000-0600-0000A1120000}" name="Column4723"/>
    <tableColumn id="4770" xr3:uid="{00000000-0010-0000-0600-0000A2120000}" name="Column4724"/>
    <tableColumn id="4771" xr3:uid="{00000000-0010-0000-0600-0000A3120000}" name="Column4725"/>
    <tableColumn id="4772" xr3:uid="{00000000-0010-0000-0600-0000A4120000}" name="Column4726"/>
    <tableColumn id="4773" xr3:uid="{00000000-0010-0000-0600-0000A5120000}" name="Column4727"/>
    <tableColumn id="4774" xr3:uid="{00000000-0010-0000-0600-0000A6120000}" name="Column4728"/>
    <tableColumn id="4775" xr3:uid="{00000000-0010-0000-0600-0000A7120000}" name="Column4729"/>
    <tableColumn id="4776" xr3:uid="{00000000-0010-0000-0600-0000A8120000}" name="Column4730"/>
    <tableColumn id="4777" xr3:uid="{00000000-0010-0000-0600-0000A9120000}" name="Column4731"/>
    <tableColumn id="4778" xr3:uid="{00000000-0010-0000-0600-0000AA120000}" name="Column4732"/>
    <tableColumn id="4779" xr3:uid="{00000000-0010-0000-0600-0000AB120000}" name="Column4733"/>
    <tableColumn id="4780" xr3:uid="{00000000-0010-0000-0600-0000AC120000}" name="Column4734"/>
    <tableColumn id="4781" xr3:uid="{00000000-0010-0000-0600-0000AD120000}" name="Column4735"/>
    <tableColumn id="4782" xr3:uid="{00000000-0010-0000-0600-0000AE120000}" name="Column4736"/>
    <tableColumn id="4783" xr3:uid="{00000000-0010-0000-0600-0000AF120000}" name="Column4737"/>
    <tableColumn id="4784" xr3:uid="{00000000-0010-0000-0600-0000B0120000}" name="Column4738"/>
    <tableColumn id="4785" xr3:uid="{00000000-0010-0000-0600-0000B1120000}" name="Column4739"/>
    <tableColumn id="4786" xr3:uid="{00000000-0010-0000-0600-0000B2120000}" name="Column4740"/>
    <tableColumn id="4787" xr3:uid="{00000000-0010-0000-0600-0000B3120000}" name="Column4741"/>
    <tableColumn id="4788" xr3:uid="{00000000-0010-0000-0600-0000B4120000}" name="Column4742"/>
    <tableColumn id="4789" xr3:uid="{00000000-0010-0000-0600-0000B5120000}" name="Column4743"/>
    <tableColumn id="4790" xr3:uid="{00000000-0010-0000-0600-0000B6120000}" name="Column4744"/>
    <tableColumn id="4791" xr3:uid="{00000000-0010-0000-0600-0000B7120000}" name="Column4745"/>
    <tableColumn id="4792" xr3:uid="{00000000-0010-0000-0600-0000B8120000}" name="Column4746"/>
    <tableColumn id="4793" xr3:uid="{00000000-0010-0000-0600-0000B9120000}" name="Column4747"/>
    <tableColumn id="4794" xr3:uid="{00000000-0010-0000-0600-0000BA120000}" name="Column4748"/>
    <tableColumn id="4795" xr3:uid="{00000000-0010-0000-0600-0000BB120000}" name="Column4749"/>
    <tableColumn id="4796" xr3:uid="{00000000-0010-0000-0600-0000BC120000}" name="Column4750"/>
    <tableColumn id="4797" xr3:uid="{00000000-0010-0000-0600-0000BD120000}" name="Column4751"/>
    <tableColumn id="4798" xr3:uid="{00000000-0010-0000-0600-0000BE120000}" name="Column4752"/>
    <tableColumn id="4799" xr3:uid="{00000000-0010-0000-0600-0000BF120000}" name="Column4753"/>
    <tableColumn id="4800" xr3:uid="{00000000-0010-0000-0600-0000C0120000}" name="Column4754"/>
    <tableColumn id="4801" xr3:uid="{00000000-0010-0000-0600-0000C1120000}" name="Column4755"/>
    <tableColumn id="4802" xr3:uid="{00000000-0010-0000-0600-0000C2120000}" name="Column4756"/>
    <tableColumn id="4803" xr3:uid="{00000000-0010-0000-0600-0000C3120000}" name="Column4757"/>
    <tableColumn id="4804" xr3:uid="{00000000-0010-0000-0600-0000C4120000}" name="Column4758"/>
    <tableColumn id="4805" xr3:uid="{00000000-0010-0000-0600-0000C5120000}" name="Column4759"/>
    <tableColumn id="4806" xr3:uid="{00000000-0010-0000-0600-0000C6120000}" name="Column4760"/>
    <tableColumn id="4807" xr3:uid="{00000000-0010-0000-0600-0000C7120000}" name="Column4761"/>
    <tableColumn id="4808" xr3:uid="{00000000-0010-0000-0600-0000C8120000}" name="Column4762"/>
    <tableColumn id="4809" xr3:uid="{00000000-0010-0000-0600-0000C9120000}" name="Column4763"/>
    <tableColumn id="4810" xr3:uid="{00000000-0010-0000-0600-0000CA120000}" name="Column4764"/>
    <tableColumn id="4811" xr3:uid="{00000000-0010-0000-0600-0000CB120000}" name="Column4765"/>
    <tableColumn id="4812" xr3:uid="{00000000-0010-0000-0600-0000CC120000}" name="Column4766"/>
    <tableColumn id="4813" xr3:uid="{00000000-0010-0000-0600-0000CD120000}" name="Column4767"/>
    <tableColumn id="4814" xr3:uid="{00000000-0010-0000-0600-0000CE120000}" name="Column4768"/>
    <tableColumn id="4815" xr3:uid="{00000000-0010-0000-0600-0000CF120000}" name="Column4769"/>
    <tableColumn id="4816" xr3:uid="{00000000-0010-0000-0600-0000D0120000}" name="Column4770"/>
    <tableColumn id="4817" xr3:uid="{00000000-0010-0000-0600-0000D1120000}" name="Column4771"/>
    <tableColumn id="4818" xr3:uid="{00000000-0010-0000-0600-0000D2120000}" name="Column4772"/>
    <tableColumn id="4819" xr3:uid="{00000000-0010-0000-0600-0000D3120000}" name="Column4773"/>
    <tableColumn id="4820" xr3:uid="{00000000-0010-0000-0600-0000D4120000}" name="Column4774"/>
    <tableColumn id="4821" xr3:uid="{00000000-0010-0000-0600-0000D5120000}" name="Column4775"/>
    <tableColumn id="4822" xr3:uid="{00000000-0010-0000-0600-0000D6120000}" name="Column4776"/>
    <tableColumn id="4823" xr3:uid="{00000000-0010-0000-0600-0000D7120000}" name="Column4777"/>
    <tableColumn id="4824" xr3:uid="{00000000-0010-0000-0600-0000D8120000}" name="Column4778"/>
    <tableColumn id="4825" xr3:uid="{00000000-0010-0000-0600-0000D9120000}" name="Column4779"/>
    <tableColumn id="4826" xr3:uid="{00000000-0010-0000-0600-0000DA120000}" name="Column4780"/>
    <tableColumn id="4827" xr3:uid="{00000000-0010-0000-0600-0000DB120000}" name="Column4781"/>
    <tableColumn id="4828" xr3:uid="{00000000-0010-0000-0600-0000DC120000}" name="Column4782"/>
    <tableColumn id="4829" xr3:uid="{00000000-0010-0000-0600-0000DD120000}" name="Column4783"/>
    <tableColumn id="4830" xr3:uid="{00000000-0010-0000-0600-0000DE120000}" name="Column4784"/>
    <tableColumn id="4831" xr3:uid="{00000000-0010-0000-0600-0000DF120000}" name="Column4785"/>
    <tableColumn id="4832" xr3:uid="{00000000-0010-0000-0600-0000E0120000}" name="Column4786"/>
    <tableColumn id="4833" xr3:uid="{00000000-0010-0000-0600-0000E1120000}" name="Column4787"/>
    <tableColumn id="4834" xr3:uid="{00000000-0010-0000-0600-0000E2120000}" name="Column4788"/>
    <tableColumn id="4835" xr3:uid="{00000000-0010-0000-0600-0000E3120000}" name="Column4789"/>
    <tableColumn id="4836" xr3:uid="{00000000-0010-0000-0600-0000E4120000}" name="Column4790"/>
    <tableColumn id="4837" xr3:uid="{00000000-0010-0000-0600-0000E5120000}" name="Column4791"/>
    <tableColumn id="4838" xr3:uid="{00000000-0010-0000-0600-0000E6120000}" name="Column4792"/>
    <tableColumn id="4839" xr3:uid="{00000000-0010-0000-0600-0000E7120000}" name="Column4793"/>
    <tableColumn id="4840" xr3:uid="{00000000-0010-0000-0600-0000E8120000}" name="Column4794"/>
    <tableColumn id="4841" xr3:uid="{00000000-0010-0000-0600-0000E9120000}" name="Column4795"/>
    <tableColumn id="4842" xr3:uid="{00000000-0010-0000-0600-0000EA120000}" name="Column4796"/>
    <tableColumn id="4843" xr3:uid="{00000000-0010-0000-0600-0000EB120000}" name="Column4797"/>
    <tableColumn id="4844" xr3:uid="{00000000-0010-0000-0600-0000EC120000}" name="Column4798"/>
    <tableColumn id="4845" xr3:uid="{00000000-0010-0000-0600-0000ED120000}" name="Column4799"/>
    <tableColumn id="4846" xr3:uid="{00000000-0010-0000-0600-0000EE120000}" name="Column4800"/>
    <tableColumn id="4847" xr3:uid="{00000000-0010-0000-0600-0000EF120000}" name="Column4801"/>
    <tableColumn id="4848" xr3:uid="{00000000-0010-0000-0600-0000F0120000}" name="Column4802"/>
    <tableColumn id="4849" xr3:uid="{00000000-0010-0000-0600-0000F1120000}" name="Column4803"/>
    <tableColumn id="4850" xr3:uid="{00000000-0010-0000-0600-0000F2120000}" name="Column4804"/>
    <tableColumn id="4851" xr3:uid="{00000000-0010-0000-0600-0000F3120000}" name="Column4805"/>
    <tableColumn id="4852" xr3:uid="{00000000-0010-0000-0600-0000F4120000}" name="Column4806"/>
    <tableColumn id="4853" xr3:uid="{00000000-0010-0000-0600-0000F5120000}" name="Column4807"/>
    <tableColumn id="4854" xr3:uid="{00000000-0010-0000-0600-0000F6120000}" name="Column4808"/>
    <tableColumn id="4855" xr3:uid="{00000000-0010-0000-0600-0000F7120000}" name="Column4809"/>
    <tableColumn id="4856" xr3:uid="{00000000-0010-0000-0600-0000F8120000}" name="Column4810"/>
    <tableColumn id="4857" xr3:uid="{00000000-0010-0000-0600-0000F9120000}" name="Column4811"/>
    <tableColumn id="4858" xr3:uid="{00000000-0010-0000-0600-0000FA120000}" name="Column4812"/>
    <tableColumn id="4859" xr3:uid="{00000000-0010-0000-0600-0000FB120000}" name="Column4813"/>
    <tableColumn id="4860" xr3:uid="{00000000-0010-0000-0600-0000FC120000}" name="Column4814"/>
    <tableColumn id="4861" xr3:uid="{00000000-0010-0000-0600-0000FD120000}" name="Column4815"/>
    <tableColumn id="4862" xr3:uid="{00000000-0010-0000-0600-0000FE120000}" name="Column4816"/>
    <tableColumn id="4863" xr3:uid="{00000000-0010-0000-0600-0000FF120000}" name="Column4817"/>
    <tableColumn id="4864" xr3:uid="{00000000-0010-0000-0600-000000130000}" name="Column4818"/>
    <tableColumn id="4865" xr3:uid="{00000000-0010-0000-0600-000001130000}" name="Column4819"/>
    <tableColumn id="4866" xr3:uid="{00000000-0010-0000-0600-000002130000}" name="Column4820"/>
    <tableColumn id="4867" xr3:uid="{00000000-0010-0000-0600-000003130000}" name="Column4821"/>
    <tableColumn id="4868" xr3:uid="{00000000-0010-0000-0600-000004130000}" name="Column4822"/>
    <tableColumn id="4869" xr3:uid="{00000000-0010-0000-0600-000005130000}" name="Column4823"/>
    <tableColumn id="4870" xr3:uid="{00000000-0010-0000-0600-000006130000}" name="Column4824"/>
    <tableColumn id="4871" xr3:uid="{00000000-0010-0000-0600-000007130000}" name="Column4825"/>
    <tableColumn id="4872" xr3:uid="{00000000-0010-0000-0600-000008130000}" name="Column4826"/>
    <tableColumn id="4873" xr3:uid="{00000000-0010-0000-0600-000009130000}" name="Column4827"/>
    <tableColumn id="4874" xr3:uid="{00000000-0010-0000-0600-00000A130000}" name="Column4828"/>
    <tableColumn id="4875" xr3:uid="{00000000-0010-0000-0600-00000B130000}" name="Column4829"/>
    <tableColumn id="4876" xr3:uid="{00000000-0010-0000-0600-00000C130000}" name="Column4830"/>
    <tableColumn id="4877" xr3:uid="{00000000-0010-0000-0600-00000D130000}" name="Column4831"/>
    <tableColumn id="4878" xr3:uid="{00000000-0010-0000-0600-00000E130000}" name="Column4832"/>
    <tableColumn id="4879" xr3:uid="{00000000-0010-0000-0600-00000F130000}" name="Column4833"/>
    <tableColumn id="4880" xr3:uid="{00000000-0010-0000-0600-000010130000}" name="Column4834"/>
    <tableColumn id="4881" xr3:uid="{00000000-0010-0000-0600-000011130000}" name="Column4835"/>
    <tableColumn id="4882" xr3:uid="{00000000-0010-0000-0600-000012130000}" name="Column4836"/>
    <tableColumn id="4883" xr3:uid="{00000000-0010-0000-0600-000013130000}" name="Column4837"/>
    <tableColumn id="4884" xr3:uid="{00000000-0010-0000-0600-000014130000}" name="Column4838"/>
    <tableColumn id="4885" xr3:uid="{00000000-0010-0000-0600-000015130000}" name="Column4839"/>
    <tableColumn id="4886" xr3:uid="{00000000-0010-0000-0600-000016130000}" name="Column4840"/>
    <tableColumn id="4887" xr3:uid="{00000000-0010-0000-0600-000017130000}" name="Column4841"/>
    <tableColumn id="4888" xr3:uid="{00000000-0010-0000-0600-000018130000}" name="Column4842"/>
    <tableColumn id="4889" xr3:uid="{00000000-0010-0000-0600-000019130000}" name="Column4843"/>
    <tableColumn id="4890" xr3:uid="{00000000-0010-0000-0600-00001A130000}" name="Column4844"/>
    <tableColumn id="4891" xr3:uid="{00000000-0010-0000-0600-00001B130000}" name="Column4845"/>
    <tableColumn id="4892" xr3:uid="{00000000-0010-0000-0600-00001C130000}" name="Column4846"/>
    <tableColumn id="4893" xr3:uid="{00000000-0010-0000-0600-00001D130000}" name="Column4847"/>
    <tableColumn id="4894" xr3:uid="{00000000-0010-0000-0600-00001E130000}" name="Column4848"/>
    <tableColumn id="4895" xr3:uid="{00000000-0010-0000-0600-00001F130000}" name="Column4849"/>
    <tableColumn id="4896" xr3:uid="{00000000-0010-0000-0600-000020130000}" name="Column4850"/>
    <tableColumn id="4897" xr3:uid="{00000000-0010-0000-0600-000021130000}" name="Column4851"/>
    <tableColumn id="4898" xr3:uid="{00000000-0010-0000-0600-000022130000}" name="Column4852"/>
    <tableColumn id="4899" xr3:uid="{00000000-0010-0000-0600-000023130000}" name="Column4853"/>
    <tableColumn id="4900" xr3:uid="{00000000-0010-0000-0600-000024130000}" name="Column4854"/>
    <tableColumn id="4901" xr3:uid="{00000000-0010-0000-0600-000025130000}" name="Column4855"/>
    <tableColumn id="4902" xr3:uid="{00000000-0010-0000-0600-000026130000}" name="Column4856"/>
    <tableColumn id="4903" xr3:uid="{00000000-0010-0000-0600-000027130000}" name="Column4857"/>
    <tableColumn id="4904" xr3:uid="{00000000-0010-0000-0600-000028130000}" name="Column4858"/>
    <tableColumn id="4905" xr3:uid="{00000000-0010-0000-0600-000029130000}" name="Column4859"/>
    <tableColumn id="4906" xr3:uid="{00000000-0010-0000-0600-00002A130000}" name="Column4860"/>
    <tableColumn id="4907" xr3:uid="{00000000-0010-0000-0600-00002B130000}" name="Column4861"/>
    <tableColumn id="4908" xr3:uid="{00000000-0010-0000-0600-00002C130000}" name="Column4862"/>
    <tableColumn id="4909" xr3:uid="{00000000-0010-0000-0600-00002D130000}" name="Column4863"/>
    <tableColumn id="4910" xr3:uid="{00000000-0010-0000-0600-00002E130000}" name="Column4864"/>
    <tableColumn id="4911" xr3:uid="{00000000-0010-0000-0600-00002F130000}" name="Column4865"/>
    <tableColumn id="4912" xr3:uid="{00000000-0010-0000-0600-000030130000}" name="Column4866"/>
    <tableColumn id="4913" xr3:uid="{00000000-0010-0000-0600-000031130000}" name="Column4867"/>
    <tableColumn id="4914" xr3:uid="{00000000-0010-0000-0600-000032130000}" name="Column4868"/>
    <tableColumn id="4915" xr3:uid="{00000000-0010-0000-0600-000033130000}" name="Column4869"/>
    <tableColumn id="4916" xr3:uid="{00000000-0010-0000-0600-000034130000}" name="Column4870"/>
    <tableColumn id="4917" xr3:uid="{00000000-0010-0000-0600-000035130000}" name="Column4871"/>
    <tableColumn id="4918" xr3:uid="{00000000-0010-0000-0600-000036130000}" name="Column4872"/>
    <tableColumn id="4919" xr3:uid="{00000000-0010-0000-0600-000037130000}" name="Column4873"/>
    <tableColumn id="4920" xr3:uid="{00000000-0010-0000-0600-000038130000}" name="Column4874"/>
    <tableColumn id="4921" xr3:uid="{00000000-0010-0000-0600-000039130000}" name="Column4875"/>
    <tableColumn id="4922" xr3:uid="{00000000-0010-0000-0600-00003A130000}" name="Column4876"/>
    <tableColumn id="4923" xr3:uid="{00000000-0010-0000-0600-00003B130000}" name="Column4877"/>
    <tableColumn id="4924" xr3:uid="{00000000-0010-0000-0600-00003C130000}" name="Column4878"/>
    <tableColumn id="4925" xr3:uid="{00000000-0010-0000-0600-00003D130000}" name="Column4879"/>
    <tableColumn id="4926" xr3:uid="{00000000-0010-0000-0600-00003E130000}" name="Column4880"/>
    <tableColumn id="4927" xr3:uid="{00000000-0010-0000-0600-00003F130000}" name="Column4881"/>
    <tableColumn id="4928" xr3:uid="{00000000-0010-0000-0600-000040130000}" name="Column4882"/>
    <tableColumn id="4929" xr3:uid="{00000000-0010-0000-0600-000041130000}" name="Column4883"/>
    <tableColumn id="4930" xr3:uid="{00000000-0010-0000-0600-000042130000}" name="Column4884"/>
    <tableColumn id="4931" xr3:uid="{00000000-0010-0000-0600-000043130000}" name="Column4885"/>
    <tableColumn id="4932" xr3:uid="{00000000-0010-0000-0600-000044130000}" name="Column4886"/>
    <tableColumn id="4933" xr3:uid="{00000000-0010-0000-0600-000045130000}" name="Column4887"/>
    <tableColumn id="4934" xr3:uid="{00000000-0010-0000-0600-000046130000}" name="Column4888"/>
    <tableColumn id="4935" xr3:uid="{00000000-0010-0000-0600-000047130000}" name="Column4889"/>
    <tableColumn id="4936" xr3:uid="{00000000-0010-0000-0600-000048130000}" name="Column4890"/>
    <tableColumn id="4937" xr3:uid="{00000000-0010-0000-0600-000049130000}" name="Column4891"/>
    <tableColumn id="4938" xr3:uid="{00000000-0010-0000-0600-00004A130000}" name="Column4892"/>
    <tableColumn id="4939" xr3:uid="{00000000-0010-0000-0600-00004B130000}" name="Column4893"/>
    <tableColumn id="4940" xr3:uid="{00000000-0010-0000-0600-00004C130000}" name="Column4894"/>
    <tableColumn id="4941" xr3:uid="{00000000-0010-0000-0600-00004D130000}" name="Column4895"/>
    <tableColumn id="4942" xr3:uid="{00000000-0010-0000-0600-00004E130000}" name="Column4896"/>
    <tableColumn id="4943" xr3:uid="{00000000-0010-0000-0600-00004F130000}" name="Column4897"/>
    <tableColumn id="4944" xr3:uid="{00000000-0010-0000-0600-000050130000}" name="Column4898"/>
    <tableColumn id="4945" xr3:uid="{00000000-0010-0000-0600-000051130000}" name="Column4899"/>
    <tableColumn id="4946" xr3:uid="{00000000-0010-0000-0600-000052130000}" name="Column4900"/>
    <tableColumn id="4947" xr3:uid="{00000000-0010-0000-0600-000053130000}" name="Column4901"/>
    <tableColumn id="4948" xr3:uid="{00000000-0010-0000-0600-000054130000}" name="Column4902"/>
    <tableColumn id="4949" xr3:uid="{00000000-0010-0000-0600-000055130000}" name="Column4903"/>
    <tableColumn id="4950" xr3:uid="{00000000-0010-0000-0600-000056130000}" name="Column4904"/>
    <tableColumn id="4951" xr3:uid="{00000000-0010-0000-0600-000057130000}" name="Column4905"/>
    <tableColumn id="4952" xr3:uid="{00000000-0010-0000-0600-000058130000}" name="Column4906"/>
    <tableColumn id="4953" xr3:uid="{00000000-0010-0000-0600-000059130000}" name="Column4907"/>
    <tableColumn id="4954" xr3:uid="{00000000-0010-0000-0600-00005A130000}" name="Column4908"/>
    <tableColumn id="4955" xr3:uid="{00000000-0010-0000-0600-00005B130000}" name="Column4909"/>
    <tableColumn id="4956" xr3:uid="{00000000-0010-0000-0600-00005C130000}" name="Column4910"/>
    <tableColumn id="4957" xr3:uid="{00000000-0010-0000-0600-00005D130000}" name="Column4911"/>
    <tableColumn id="4958" xr3:uid="{00000000-0010-0000-0600-00005E130000}" name="Column4912"/>
    <tableColumn id="4959" xr3:uid="{00000000-0010-0000-0600-00005F130000}" name="Column4913"/>
    <tableColumn id="4960" xr3:uid="{00000000-0010-0000-0600-000060130000}" name="Column4914"/>
    <tableColumn id="4961" xr3:uid="{00000000-0010-0000-0600-000061130000}" name="Column4915"/>
    <tableColumn id="4962" xr3:uid="{00000000-0010-0000-0600-000062130000}" name="Column4916"/>
    <tableColumn id="4963" xr3:uid="{00000000-0010-0000-0600-000063130000}" name="Column4917"/>
    <tableColumn id="4964" xr3:uid="{00000000-0010-0000-0600-000064130000}" name="Column4918"/>
    <tableColumn id="4965" xr3:uid="{00000000-0010-0000-0600-000065130000}" name="Column4919"/>
    <tableColumn id="4966" xr3:uid="{00000000-0010-0000-0600-000066130000}" name="Column4920"/>
    <tableColumn id="4967" xr3:uid="{00000000-0010-0000-0600-000067130000}" name="Column4921"/>
    <tableColumn id="4968" xr3:uid="{00000000-0010-0000-0600-000068130000}" name="Column4922"/>
    <tableColumn id="4969" xr3:uid="{00000000-0010-0000-0600-000069130000}" name="Column4923"/>
    <tableColumn id="4970" xr3:uid="{00000000-0010-0000-0600-00006A130000}" name="Column4924"/>
    <tableColumn id="4971" xr3:uid="{00000000-0010-0000-0600-00006B130000}" name="Column4925"/>
    <tableColumn id="4972" xr3:uid="{00000000-0010-0000-0600-00006C130000}" name="Column4926"/>
    <tableColumn id="4973" xr3:uid="{00000000-0010-0000-0600-00006D130000}" name="Column4927"/>
    <tableColumn id="4974" xr3:uid="{00000000-0010-0000-0600-00006E130000}" name="Column4928"/>
    <tableColumn id="4975" xr3:uid="{00000000-0010-0000-0600-00006F130000}" name="Column4929"/>
    <tableColumn id="4976" xr3:uid="{00000000-0010-0000-0600-000070130000}" name="Column4930"/>
    <tableColumn id="4977" xr3:uid="{00000000-0010-0000-0600-000071130000}" name="Column4931"/>
    <tableColumn id="4978" xr3:uid="{00000000-0010-0000-0600-000072130000}" name="Column4932"/>
    <tableColumn id="4979" xr3:uid="{00000000-0010-0000-0600-000073130000}" name="Column4933"/>
    <tableColumn id="4980" xr3:uid="{00000000-0010-0000-0600-000074130000}" name="Column4934"/>
    <tableColumn id="4981" xr3:uid="{00000000-0010-0000-0600-000075130000}" name="Column4935"/>
    <tableColumn id="4982" xr3:uid="{00000000-0010-0000-0600-000076130000}" name="Column4936"/>
    <tableColumn id="4983" xr3:uid="{00000000-0010-0000-0600-000077130000}" name="Column4937"/>
    <tableColumn id="4984" xr3:uid="{00000000-0010-0000-0600-000078130000}" name="Column4938"/>
    <tableColumn id="4985" xr3:uid="{00000000-0010-0000-0600-000079130000}" name="Column4939"/>
    <tableColumn id="4986" xr3:uid="{00000000-0010-0000-0600-00007A130000}" name="Column4940"/>
    <tableColumn id="4987" xr3:uid="{00000000-0010-0000-0600-00007B130000}" name="Column4941"/>
    <tableColumn id="4988" xr3:uid="{00000000-0010-0000-0600-00007C130000}" name="Column4942"/>
    <tableColumn id="4989" xr3:uid="{00000000-0010-0000-0600-00007D130000}" name="Column4943"/>
    <tableColumn id="4990" xr3:uid="{00000000-0010-0000-0600-00007E130000}" name="Column4944"/>
    <tableColumn id="4991" xr3:uid="{00000000-0010-0000-0600-00007F130000}" name="Column4945"/>
    <tableColumn id="4992" xr3:uid="{00000000-0010-0000-0600-000080130000}" name="Column4946"/>
    <tableColumn id="4993" xr3:uid="{00000000-0010-0000-0600-000081130000}" name="Column4947"/>
    <tableColumn id="4994" xr3:uid="{00000000-0010-0000-0600-000082130000}" name="Column4948"/>
    <tableColumn id="4995" xr3:uid="{00000000-0010-0000-0600-000083130000}" name="Column4949"/>
    <tableColumn id="4996" xr3:uid="{00000000-0010-0000-0600-000084130000}" name="Column4950"/>
    <tableColumn id="4997" xr3:uid="{00000000-0010-0000-0600-000085130000}" name="Column4951"/>
    <tableColumn id="4998" xr3:uid="{00000000-0010-0000-0600-000086130000}" name="Column4952"/>
    <tableColumn id="4999" xr3:uid="{00000000-0010-0000-0600-000087130000}" name="Column4953"/>
    <tableColumn id="5000" xr3:uid="{00000000-0010-0000-0600-000088130000}" name="Column4954"/>
    <tableColumn id="5001" xr3:uid="{00000000-0010-0000-0600-000089130000}" name="Column4955"/>
    <tableColumn id="5002" xr3:uid="{00000000-0010-0000-0600-00008A130000}" name="Column4956"/>
    <tableColumn id="5003" xr3:uid="{00000000-0010-0000-0600-00008B130000}" name="Column4957"/>
    <tableColumn id="5004" xr3:uid="{00000000-0010-0000-0600-00008C130000}" name="Column4958"/>
    <tableColumn id="5005" xr3:uid="{00000000-0010-0000-0600-00008D130000}" name="Column4959"/>
    <tableColumn id="5006" xr3:uid="{00000000-0010-0000-0600-00008E130000}" name="Column4960"/>
    <tableColumn id="5007" xr3:uid="{00000000-0010-0000-0600-00008F130000}" name="Column4961"/>
    <tableColumn id="5008" xr3:uid="{00000000-0010-0000-0600-000090130000}" name="Column4962"/>
    <tableColumn id="5009" xr3:uid="{00000000-0010-0000-0600-000091130000}" name="Column4963"/>
    <tableColumn id="5010" xr3:uid="{00000000-0010-0000-0600-000092130000}" name="Column4964"/>
    <tableColumn id="5011" xr3:uid="{00000000-0010-0000-0600-000093130000}" name="Column4965"/>
    <tableColumn id="5012" xr3:uid="{00000000-0010-0000-0600-000094130000}" name="Column4966"/>
    <tableColumn id="5013" xr3:uid="{00000000-0010-0000-0600-000095130000}" name="Column4967"/>
    <tableColumn id="5014" xr3:uid="{00000000-0010-0000-0600-000096130000}" name="Column4968"/>
    <tableColumn id="5015" xr3:uid="{00000000-0010-0000-0600-000097130000}" name="Column4969"/>
    <tableColumn id="5016" xr3:uid="{00000000-0010-0000-0600-000098130000}" name="Column4970"/>
    <tableColumn id="5017" xr3:uid="{00000000-0010-0000-0600-000099130000}" name="Column4971"/>
    <tableColumn id="5018" xr3:uid="{00000000-0010-0000-0600-00009A130000}" name="Column4972"/>
    <tableColumn id="5019" xr3:uid="{00000000-0010-0000-0600-00009B130000}" name="Column4973"/>
    <tableColumn id="5020" xr3:uid="{00000000-0010-0000-0600-00009C130000}" name="Column4974"/>
    <tableColumn id="5021" xr3:uid="{00000000-0010-0000-0600-00009D130000}" name="Column4975"/>
    <tableColumn id="5022" xr3:uid="{00000000-0010-0000-0600-00009E130000}" name="Column4976"/>
    <tableColumn id="5023" xr3:uid="{00000000-0010-0000-0600-00009F130000}" name="Column4977"/>
    <tableColumn id="5024" xr3:uid="{00000000-0010-0000-0600-0000A0130000}" name="Column4978"/>
    <tableColumn id="5025" xr3:uid="{00000000-0010-0000-0600-0000A1130000}" name="Column4979"/>
    <tableColumn id="5026" xr3:uid="{00000000-0010-0000-0600-0000A2130000}" name="Column4980"/>
    <tableColumn id="5027" xr3:uid="{00000000-0010-0000-0600-0000A3130000}" name="Column4981"/>
    <tableColumn id="5028" xr3:uid="{00000000-0010-0000-0600-0000A4130000}" name="Column4982"/>
    <tableColumn id="5029" xr3:uid="{00000000-0010-0000-0600-0000A5130000}" name="Column4983"/>
    <tableColumn id="5030" xr3:uid="{00000000-0010-0000-0600-0000A6130000}" name="Column4984"/>
    <tableColumn id="5031" xr3:uid="{00000000-0010-0000-0600-0000A7130000}" name="Column4985"/>
    <tableColumn id="5032" xr3:uid="{00000000-0010-0000-0600-0000A8130000}" name="Column4986"/>
    <tableColumn id="5033" xr3:uid="{00000000-0010-0000-0600-0000A9130000}" name="Column4987"/>
    <tableColumn id="5034" xr3:uid="{00000000-0010-0000-0600-0000AA130000}" name="Column4988"/>
    <tableColumn id="5035" xr3:uid="{00000000-0010-0000-0600-0000AB130000}" name="Column4989"/>
    <tableColumn id="5036" xr3:uid="{00000000-0010-0000-0600-0000AC130000}" name="Column4990"/>
    <tableColumn id="5037" xr3:uid="{00000000-0010-0000-0600-0000AD130000}" name="Column4991"/>
    <tableColumn id="5038" xr3:uid="{00000000-0010-0000-0600-0000AE130000}" name="Column4992"/>
    <tableColumn id="5039" xr3:uid="{00000000-0010-0000-0600-0000AF130000}" name="Column4993"/>
    <tableColumn id="5040" xr3:uid="{00000000-0010-0000-0600-0000B0130000}" name="Column4994"/>
    <tableColumn id="5041" xr3:uid="{00000000-0010-0000-0600-0000B1130000}" name="Column4995"/>
    <tableColumn id="5042" xr3:uid="{00000000-0010-0000-0600-0000B2130000}" name="Column4996"/>
    <tableColumn id="5043" xr3:uid="{00000000-0010-0000-0600-0000B3130000}" name="Column4997"/>
    <tableColumn id="5044" xr3:uid="{00000000-0010-0000-0600-0000B4130000}" name="Column4998"/>
    <tableColumn id="5045" xr3:uid="{00000000-0010-0000-0600-0000B5130000}" name="Column4999"/>
    <tableColumn id="5046" xr3:uid="{00000000-0010-0000-0600-0000B6130000}" name="Column5000"/>
    <tableColumn id="5047" xr3:uid="{00000000-0010-0000-0600-0000B7130000}" name="Column5001"/>
    <tableColumn id="5048" xr3:uid="{00000000-0010-0000-0600-0000B8130000}" name="Column5002"/>
    <tableColumn id="5049" xr3:uid="{00000000-0010-0000-0600-0000B9130000}" name="Column5003"/>
    <tableColumn id="5050" xr3:uid="{00000000-0010-0000-0600-0000BA130000}" name="Column5004"/>
    <tableColumn id="5051" xr3:uid="{00000000-0010-0000-0600-0000BB130000}" name="Column5005"/>
    <tableColumn id="5052" xr3:uid="{00000000-0010-0000-0600-0000BC130000}" name="Column5006"/>
    <tableColumn id="5053" xr3:uid="{00000000-0010-0000-0600-0000BD130000}" name="Column5007"/>
    <tableColumn id="5054" xr3:uid="{00000000-0010-0000-0600-0000BE130000}" name="Column5008"/>
    <tableColumn id="5055" xr3:uid="{00000000-0010-0000-0600-0000BF130000}" name="Column5009"/>
    <tableColumn id="5056" xr3:uid="{00000000-0010-0000-0600-0000C0130000}" name="Column5010"/>
    <tableColumn id="5057" xr3:uid="{00000000-0010-0000-0600-0000C1130000}" name="Column5011"/>
    <tableColumn id="5058" xr3:uid="{00000000-0010-0000-0600-0000C2130000}" name="Column5012"/>
    <tableColumn id="5059" xr3:uid="{00000000-0010-0000-0600-0000C3130000}" name="Column5013"/>
    <tableColumn id="5060" xr3:uid="{00000000-0010-0000-0600-0000C4130000}" name="Column5014"/>
    <tableColumn id="5061" xr3:uid="{00000000-0010-0000-0600-0000C5130000}" name="Column5015"/>
    <tableColumn id="5062" xr3:uid="{00000000-0010-0000-0600-0000C6130000}" name="Column5016"/>
    <tableColumn id="5063" xr3:uid="{00000000-0010-0000-0600-0000C7130000}" name="Column5017"/>
    <tableColumn id="5064" xr3:uid="{00000000-0010-0000-0600-0000C8130000}" name="Column5018"/>
    <tableColumn id="5065" xr3:uid="{00000000-0010-0000-0600-0000C9130000}" name="Column5019"/>
    <tableColumn id="5066" xr3:uid="{00000000-0010-0000-0600-0000CA130000}" name="Column5020"/>
    <tableColumn id="5067" xr3:uid="{00000000-0010-0000-0600-0000CB130000}" name="Column5021"/>
    <tableColumn id="5068" xr3:uid="{00000000-0010-0000-0600-0000CC130000}" name="Column5022"/>
    <tableColumn id="5069" xr3:uid="{00000000-0010-0000-0600-0000CD130000}" name="Column5023"/>
    <tableColumn id="5070" xr3:uid="{00000000-0010-0000-0600-0000CE130000}" name="Column5024"/>
    <tableColumn id="5071" xr3:uid="{00000000-0010-0000-0600-0000CF130000}" name="Column5025"/>
    <tableColumn id="5072" xr3:uid="{00000000-0010-0000-0600-0000D0130000}" name="Column5026"/>
    <tableColumn id="5073" xr3:uid="{00000000-0010-0000-0600-0000D1130000}" name="Column5027"/>
    <tableColumn id="5074" xr3:uid="{00000000-0010-0000-0600-0000D2130000}" name="Column5028"/>
    <tableColumn id="5075" xr3:uid="{00000000-0010-0000-0600-0000D3130000}" name="Column5029"/>
    <tableColumn id="5076" xr3:uid="{00000000-0010-0000-0600-0000D4130000}" name="Column5030"/>
    <tableColumn id="5077" xr3:uid="{00000000-0010-0000-0600-0000D5130000}" name="Column5031"/>
    <tableColumn id="5078" xr3:uid="{00000000-0010-0000-0600-0000D6130000}" name="Column5032"/>
    <tableColumn id="5079" xr3:uid="{00000000-0010-0000-0600-0000D7130000}" name="Column5033"/>
    <tableColumn id="5080" xr3:uid="{00000000-0010-0000-0600-0000D8130000}" name="Column5034"/>
    <tableColumn id="5081" xr3:uid="{00000000-0010-0000-0600-0000D9130000}" name="Column5035"/>
    <tableColumn id="5082" xr3:uid="{00000000-0010-0000-0600-0000DA130000}" name="Column5036"/>
    <tableColumn id="5083" xr3:uid="{00000000-0010-0000-0600-0000DB130000}" name="Column5037"/>
    <tableColumn id="5084" xr3:uid="{00000000-0010-0000-0600-0000DC130000}" name="Column5038"/>
    <tableColumn id="5085" xr3:uid="{00000000-0010-0000-0600-0000DD130000}" name="Column5039"/>
    <tableColumn id="5086" xr3:uid="{00000000-0010-0000-0600-0000DE130000}" name="Column5040"/>
    <tableColumn id="5087" xr3:uid="{00000000-0010-0000-0600-0000DF130000}" name="Column5041"/>
    <tableColumn id="5088" xr3:uid="{00000000-0010-0000-0600-0000E0130000}" name="Column5042"/>
    <tableColumn id="5089" xr3:uid="{00000000-0010-0000-0600-0000E1130000}" name="Column5043"/>
    <tableColumn id="5090" xr3:uid="{00000000-0010-0000-0600-0000E2130000}" name="Column5044"/>
    <tableColumn id="5091" xr3:uid="{00000000-0010-0000-0600-0000E3130000}" name="Column5045"/>
    <tableColumn id="5092" xr3:uid="{00000000-0010-0000-0600-0000E4130000}" name="Column5046"/>
    <tableColumn id="5093" xr3:uid="{00000000-0010-0000-0600-0000E5130000}" name="Column5047"/>
    <tableColumn id="5094" xr3:uid="{00000000-0010-0000-0600-0000E6130000}" name="Column5048"/>
    <tableColumn id="5095" xr3:uid="{00000000-0010-0000-0600-0000E7130000}" name="Column5049"/>
    <tableColumn id="5096" xr3:uid="{00000000-0010-0000-0600-0000E8130000}" name="Column5050"/>
    <tableColumn id="5097" xr3:uid="{00000000-0010-0000-0600-0000E9130000}" name="Column5051"/>
    <tableColumn id="5098" xr3:uid="{00000000-0010-0000-0600-0000EA130000}" name="Column5052"/>
    <tableColumn id="5099" xr3:uid="{00000000-0010-0000-0600-0000EB130000}" name="Column5053"/>
    <tableColumn id="5100" xr3:uid="{00000000-0010-0000-0600-0000EC130000}" name="Column5054"/>
    <tableColumn id="5101" xr3:uid="{00000000-0010-0000-0600-0000ED130000}" name="Column5055"/>
    <tableColumn id="5102" xr3:uid="{00000000-0010-0000-0600-0000EE130000}" name="Column5056"/>
    <tableColumn id="5103" xr3:uid="{00000000-0010-0000-0600-0000EF130000}" name="Column5057"/>
    <tableColumn id="5104" xr3:uid="{00000000-0010-0000-0600-0000F0130000}" name="Column5058"/>
    <tableColumn id="5105" xr3:uid="{00000000-0010-0000-0600-0000F1130000}" name="Column5059"/>
    <tableColumn id="5106" xr3:uid="{00000000-0010-0000-0600-0000F2130000}" name="Column5060"/>
    <tableColumn id="5107" xr3:uid="{00000000-0010-0000-0600-0000F3130000}" name="Column5061"/>
    <tableColumn id="5108" xr3:uid="{00000000-0010-0000-0600-0000F4130000}" name="Column5062"/>
    <tableColumn id="5109" xr3:uid="{00000000-0010-0000-0600-0000F5130000}" name="Column5063"/>
    <tableColumn id="5110" xr3:uid="{00000000-0010-0000-0600-0000F6130000}" name="Column5064"/>
    <tableColumn id="5111" xr3:uid="{00000000-0010-0000-0600-0000F7130000}" name="Column5065"/>
    <tableColumn id="5112" xr3:uid="{00000000-0010-0000-0600-0000F8130000}" name="Column5066"/>
    <tableColumn id="5113" xr3:uid="{00000000-0010-0000-0600-0000F9130000}" name="Column5067"/>
    <tableColumn id="5114" xr3:uid="{00000000-0010-0000-0600-0000FA130000}" name="Column5068"/>
    <tableColumn id="5115" xr3:uid="{00000000-0010-0000-0600-0000FB130000}" name="Column5069"/>
    <tableColumn id="5116" xr3:uid="{00000000-0010-0000-0600-0000FC130000}" name="Column5070"/>
    <tableColumn id="5117" xr3:uid="{00000000-0010-0000-0600-0000FD130000}" name="Column5071"/>
    <tableColumn id="5118" xr3:uid="{00000000-0010-0000-0600-0000FE130000}" name="Column5072"/>
    <tableColumn id="5119" xr3:uid="{00000000-0010-0000-0600-0000FF130000}" name="Column5073"/>
    <tableColumn id="5120" xr3:uid="{00000000-0010-0000-0600-000000140000}" name="Column5074"/>
    <tableColumn id="5121" xr3:uid="{00000000-0010-0000-0600-000001140000}" name="Column5075"/>
    <tableColumn id="5122" xr3:uid="{00000000-0010-0000-0600-000002140000}" name="Column5076"/>
    <tableColumn id="5123" xr3:uid="{00000000-0010-0000-0600-000003140000}" name="Column5077"/>
    <tableColumn id="5124" xr3:uid="{00000000-0010-0000-0600-000004140000}" name="Column5078"/>
    <tableColumn id="5125" xr3:uid="{00000000-0010-0000-0600-000005140000}" name="Column5079"/>
    <tableColumn id="5126" xr3:uid="{00000000-0010-0000-0600-000006140000}" name="Column5080"/>
    <tableColumn id="5127" xr3:uid="{00000000-0010-0000-0600-000007140000}" name="Column5081"/>
    <tableColumn id="5128" xr3:uid="{00000000-0010-0000-0600-000008140000}" name="Column5082"/>
    <tableColumn id="5129" xr3:uid="{00000000-0010-0000-0600-000009140000}" name="Column5083"/>
    <tableColumn id="5130" xr3:uid="{00000000-0010-0000-0600-00000A140000}" name="Column5084"/>
    <tableColumn id="5131" xr3:uid="{00000000-0010-0000-0600-00000B140000}" name="Column5085"/>
    <tableColumn id="5132" xr3:uid="{00000000-0010-0000-0600-00000C140000}" name="Column5086"/>
    <tableColumn id="5133" xr3:uid="{00000000-0010-0000-0600-00000D140000}" name="Column5087"/>
    <tableColumn id="5134" xr3:uid="{00000000-0010-0000-0600-00000E140000}" name="Column5088"/>
    <tableColumn id="5135" xr3:uid="{00000000-0010-0000-0600-00000F140000}" name="Column5089"/>
    <tableColumn id="5136" xr3:uid="{00000000-0010-0000-0600-000010140000}" name="Column5090"/>
    <tableColumn id="5137" xr3:uid="{00000000-0010-0000-0600-000011140000}" name="Column5091"/>
    <tableColumn id="5138" xr3:uid="{00000000-0010-0000-0600-000012140000}" name="Column5092"/>
    <tableColumn id="5139" xr3:uid="{00000000-0010-0000-0600-000013140000}" name="Column5093"/>
    <tableColumn id="5140" xr3:uid="{00000000-0010-0000-0600-000014140000}" name="Column5094"/>
    <tableColumn id="5141" xr3:uid="{00000000-0010-0000-0600-000015140000}" name="Column5095"/>
    <tableColumn id="5142" xr3:uid="{00000000-0010-0000-0600-000016140000}" name="Column5096"/>
    <tableColumn id="5143" xr3:uid="{00000000-0010-0000-0600-000017140000}" name="Column5097"/>
    <tableColumn id="5144" xr3:uid="{00000000-0010-0000-0600-000018140000}" name="Column5098"/>
    <tableColumn id="5145" xr3:uid="{00000000-0010-0000-0600-000019140000}" name="Column5099"/>
    <tableColumn id="5146" xr3:uid="{00000000-0010-0000-0600-00001A140000}" name="Column5100"/>
    <tableColumn id="5147" xr3:uid="{00000000-0010-0000-0600-00001B140000}" name="Column5101"/>
    <tableColumn id="5148" xr3:uid="{00000000-0010-0000-0600-00001C140000}" name="Column5102"/>
    <tableColumn id="5149" xr3:uid="{00000000-0010-0000-0600-00001D140000}" name="Column5103"/>
    <tableColumn id="5150" xr3:uid="{00000000-0010-0000-0600-00001E140000}" name="Column5104"/>
    <tableColumn id="5151" xr3:uid="{00000000-0010-0000-0600-00001F140000}" name="Column5105"/>
    <tableColumn id="5152" xr3:uid="{00000000-0010-0000-0600-000020140000}" name="Column5106"/>
    <tableColumn id="5153" xr3:uid="{00000000-0010-0000-0600-000021140000}" name="Column5107"/>
    <tableColumn id="5154" xr3:uid="{00000000-0010-0000-0600-000022140000}" name="Column5108"/>
    <tableColumn id="5155" xr3:uid="{00000000-0010-0000-0600-000023140000}" name="Column5109"/>
    <tableColumn id="5156" xr3:uid="{00000000-0010-0000-0600-000024140000}" name="Column5110"/>
    <tableColumn id="5157" xr3:uid="{00000000-0010-0000-0600-000025140000}" name="Column5111"/>
    <tableColumn id="5158" xr3:uid="{00000000-0010-0000-0600-000026140000}" name="Column5112"/>
    <tableColumn id="5159" xr3:uid="{00000000-0010-0000-0600-000027140000}" name="Column5113"/>
    <tableColumn id="5160" xr3:uid="{00000000-0010-0000-0600-000028140000}" name="Column5114"/>
    <tableColumn id="5161" xr3:uid="{00000000-0010-0000-0600-000029140000}" name="Column5115"/>
    <tableColumn id="5162" xr3:uid="{00000000-0010-0000-0600-00002A140000}" name="Column5116"/>
    <tableColumn id="5163" xr3:uid="{00000000-0010-0000-0600-00002B140000}" name="Column5117"/>
    <tableColumn id="5164" xr3:uid="{00000000-0010-0000-0600-00002C140000}" name="Column5118"/>
    <tableColumn id="5165" xr3:uid="{00000000-0010-0000-0600-00002D140000}" name="Column5119"/>
    <tableColumn id="5166" xr3:uid="{00000000-0010-0000-0600-00002E140000}" name="Column5120"/>
    <tableColumn id="5167" xr3:uid="{00000000-0010-0000-0600-00002F140000}" name="Column5121"/>
    <tableColumn id="5168" xr3:uid="{00000000-0010-0000-0600-000030140000}" name="Column5122"/>
    <tableColumn id="5169" xr3:uid="{00000000-0010-0000-0600-000031140000}" name="Column5123"/>
    <tableColumn id="5170" xr3:uid="{00000000-0010-0000-0600-000032140000}" name="Column5124"/>
    <tableColumn id="5171" xr3:uid="{00000000-0010-0000-0600-000033140000}" name="Column5125"/>
    <tableColumn id="5172" xr3:uid="{00000000-0010-0000-0600-000034140000}" name="Column5126"/>
    <tableColumn id="5173" xr3:uid="{00000000-0010-0000-0600-000035140000}" name="Column5127"/>
    <tableColumn id="5174" xr3:uid="{00000000-0010-0000-0600-000036140000}" name="Column5128"/>
    <tableColumn id="5175" xr3:uid="{00000000-0010-0000-0600-000037140000}" name="Column5129"/>
    <tableColumn id="5176" xr3:uid="{00000000-0010-0000-0600-000038140000}" name="Column5130"/>
    <tableColumn id="5177" xr3:uid="{00000000-0010-0000-0600-000039140000}" name="Column5131"/>
    <tableColumn id="5178" xr3:uid="{00000000-0010-0000-0600-00003A140000}" name="Column5132"/>
    <tableColumn id="5179" xr3:uid="{00000000-0010-0000-0600-00003B140000}" name="Column5133"/>
    <tableColumn id="5180" xr3:uid="{00000000-0010-0000-0600-00003C140000}" name="Column5134"/>
    <tableColumn id="5181" xr3:uid="{00000000-0010-0000-0600-00003D140000}" name="Column5135"/>
    <tableColumn id="5182" xr3:uid="{00000000-0010-0000-0600-00003E140000}" name="Column5136"/>
    <tableColumn id="5183" xr3:uid="{00000000-0010-0000-0600-00003F140000}" name="Column5137"/>
    <tableColumn id="5184" xr3:uid="{00000000-0010-0000-0600-000040140000}" name="Column5138"/>
    <tableColumn id="5185" xr3:uid="{00000000-0010-0000-0600-000041140000}" name="Column5139"/>
    <tableColumn id="5186" xr3:uid="{00000000-0010-0000-0600-000042140000}" name="Column5140"/>
    <tableColumn id="5187" xr3:uid="{00000000-0010-0000-0600-000043140000}" name="Column5141"/>
    <tableColumn id="5188" xr3:uid="{00000000-0010-0000-0600-000044140000}" name="Column5142"/>
    <tableColumn id="5189" xr3:uid="{00000000-0010-0000-0600-000045140000}" name="Column5143"/>
    <tableColumn id="5190" xr3:uid="{00000000-0010-0000-0600-000046140000}" name="Column5144"/>
    <tableColumn id="5191" xr3:uid="{00000000-0010-0000-0600-000047140000}" name="Column5145"/>
    <tableColumn id="5192" xr3:uid="{00000000-0010-0000-0600-000048140000}" name="Column5146"/>
    <tableColumn id="5193" xr3:uid="{00000000-0010-0000-0600-000049140000}" name="Column5147"/>
    <tableColumn id="5194" xr3:uid="{00000000-0010-0000-0600-00004A140000}" name="Column5148"/>
    <tableColumn id="5195" xr3:uid="{00000000-0010-0000-0600-00004B140000}" name="Column5149"/>
    <tableColumn id="5196" xr3:uid="{00000000-0010-0000-0600-00004C140000}" name="Column5150"/>
    <tableColumn id="5197" xr3:uid="{00000000-0010-0000-0600-00004D140000}" name="Column5151"/>
    <tableColumn id="5198" xr3:uid="{00000000-0010-0000-0600-00004E140000}" name="Column5152"/>
    <tableColumn id="5199" xr3:uid="{00000000-0010-0000-0600-00004F140000}" name="Column5153"/>
    <tableColumn id="5200" xr3:uid="{00000000-0010-0000-0600-000050140000}" name="Column5154"/>
    <tableColumn id="5201" xr3:uid="{00000000-0010-0000-0600-000051140000}" name="Column5155"/>
    <tableColumn id="5202" xr3:uid="{00000000-0010-0000-0600-000052140000}" name="Column5156"/>
    <tableColumn id="5203" xr3:uid="{00000000-0010-0000-0600-000053140000}" name="Column5157"/>
    <tableColumn id="5204" xr3:uid="{00000000-0010-0000-0600-000054140000}" name="Column5158"/>
    <tableColumn id="5205" xr3:uid="{00000000-0010-0000-0600-000055140000}" name="Column5159"/>
    <tableColumn id="5206" xr3:uid="{00000000-0010-0000-0600-000056140000}" name="Column5160"/>
    <tableColumn id="5207" xr3:uid="{00000000-0010-0000-0600-000057140000}" name="Column5161"/>
    <tableColumn id="5208" xr3:uid="{00000000-0010-0000-0600-000058140000}" name="Column5162"/>
    <tableColumn id="5209" xr3:uid="{00000000-0010-0000-0600-000059140000}" name="Column5163"/>
    <tableColumn id="5210" xr3:uid="{00000000-0010-0000-0600-00005A140000}" name="Column5164"/>
    <tableColumn id="5211" xr3:uid="{00000000-0010-0000-0600-00005B140000}" name="Column5165"/>
    <tableColumn id="5212" xr3:uid="{00000000-0010-0000-0600-00005C140000}" name="Column5166"/>
    <tableColumn id="5213" xr3:uid="{00000000-0010-0000-0600-00005D140000}" name="Column5167"/>
    <tableColumn id="5214" xr3:uid="{00000000-0010-0000-0600-00005E140000}" name="Column5168"/>
    <tableColumn id="5215" xr3:uid="{00000000-0010-0000-0600-00005F140000}" name="Column5169"/>
    <tableColumn id="5216" xr3:uid="{00000000-0010-0000-0600-000060140000}" name="Column5170"/>
    <tableColumn id="5217" xr3:uid="{00000000-0010-0000-0600-000061140000}" name="Column5171"/>
    <tableColumn id="5218" xr3:uid="{00000000-0010-0000-0600-000062140000}" name="Column5172"/>
    <tableColumn id="5219" xr3:uid="{00000000-0010-0000-0600-000063140000}" name="Column5173"/>
    <tableColumn id="5220" xr3:uid="{00000000-0010-0000-0600-000064140000}" name="Column5174"/>
    <tableColumn id="5221" xr3:uid="{00000000-0010-0000-0600-000065140000}" name="Column5175"/>
    <tableColumn id="5222" xr3:uid="{00000000-0010-0000-0600-000066140000}" name="Column5176"/>
    <tableColumn id="5223" xr3:uid="{00000000-0010-0000-0600-000067140000}" name="Column5177"/>
    <tableColumn id="5224" xr3:uid="{00000000-0010-0000-0600-000068140000}" name="Column5178"/>
    <tableColumn id="5225" xr3:uid="{00000000-0010-0000-0600-000069140000}" name="Column5179"/>
    <tableColumn id="5226" xr3:uid="{00000000-0010-0000-0600-00006A140000}" name="Column5180"/>
    <tableColumn id="5227" xr3:uid="{00000000-0010-0000-0600-00006B140000}" name="Column5181"/>
    <tableColumn id="5228" xr3:uid="{00000000-0010-0000-0600-00006C140000}" name="Column5182"/>
    <tableColumn id="5229" xr3:uid="{00000000-0010-0000-0600-00006D140000}" name="Column5183"/>
    <tableColumn id="5230" xr3:uid="{00000000-0010-0000-0600-00006E140000}" name="Column5184"/>
    <tableColumn id="5231" xr3:uid="{00000000-0010-0000-0600-00006F140000}" name="Column5185"/>
    <tableColumn id="5232" xr3:uid="{00000000-0010-0000-0600-000070140000}" name="Column5186"/>
    <tableColumn id="5233" xr3:uid="{00000000-0010-0000-0600-000071140000}" name="Column5187"/>
    <tableColumn id="5234" xr3:uid="{00000000-0010-0000-0600-000072140000}" name="Column5188"/>
    <tableColumn id="5235" xr3:uid="{00000000-0010-0000-0600-000073140000}" name="Column5189"/>
    <tableColumn id="5236" xr3:uid="{00000000-0010-0000-0600-000074140000}" name="Column5190"/>
    <tableColumn id="5237" xr3:uid="{00000000-0010-0000-0600-000075140000}" name="Column5191"/>
    <tableColumn id="5238" xr3:uid="{00000000-0010-0000-0600-000076140000}" name="Column5192"/>
    <tableColumn id="5239" xr3:uid="{00000000-0010-0000-0600-000077140000}" name="Column5193"/>
    <tableColumn id="5240" xr3:uid="{00000000-0010-0000-0600-000078140000}" name="Column5194"/>
    <tableColumn id="5241" xr3:uid="{00000000-0010-0000-0600-000079140000}" name="Column5195"/>
    <tableColumn id="5242" xr3:uid="{00000000-0010-0000-0600-00007A140000}" name="Column5196"/>
    <tableColumn id="5243" xr3:uid="{00000000-0010-0000-0600-00007B140000}" name="Column5197"/>
    <tableColumn id="5244" xr3:uid="{00000000-0010-0000-0600-00007C140000}" name="Column5198"/>
    <tableColumn id="5245" xr3:uid="{00000000-0010-0000-0600-00007D140000}" name="Column5199"/>
    <tableColumn id="5246" xr3:uid="{00000000-0010-0000-0600-00007E140000}" name="Column5200"/>
    <tableColumn id="5247" xr3:uid="{00000000-0010-0000-0600-00007F140000}" name="Column5201"/>
    <tableColumn id="5248" xr3:uid="{00000000-0010-0000-0600-000080140000}" name="Column5202"/>
    <tableColumn id="5249" xr3:uid="{00000000-0010-0000-0600-000081140000}" name="Column5203"/>
    <tableColumn id="5250" xr3:uid="{00000000-0010-0000-0600-000082140000}" name="Column5204"/>
    <tableColumn id="5251" xr3:uid="{00000000-0010-0000-0600-000083140000}" name="Column5205"/>
    <tableColumn id="5252" xr3:uid="{00000000-0010-0000-0600-000084140000}" name="Column5206"/>
    <tableColumn id="5253" xr3:uid="{00000000-0010-0000-0600-000085140000}" name="Column5207"/>
    <tableColumn id="5254" xr3:uid="{00000000-0010-0000-0600-000086140000}" name="Column5208"/>
    <tableColumn id="5255" xr3:uid="{00000000-0010-0000-0600-000087140000}" name="Column5209"/>
    <tableColumn id="5256" xr3:uid="{00000000-0010-0000-0600-000088140000}" name="Column5210"/>
    <tableColumn id="5257" xr3:uid="{00000000-0010-0000-0600-000089140000}" name="Column5211"/>
    <tableColumn id="5258" xr3:uid="{00000000-0010-0000-0600-00008A140000}" name="Column5212"/>
    <tableColumn id="5259" xr3:uid="{00000000-0010-0000-0600-00008B140000}" name="Column5213"/>
    <tableColumn id="5260" xr3:uid="{00000000-0010-0000-0600-00008C140000}" name="Column5214"/>
    <tableColumn id="5261" xr3:uid="{00000000-0010-0000-0600-00008D140000}" name="Column5215"/>
    <tableColumn id="5262" xr3:uid="{00000000-0010-0000-0600-00008E140000}" name="Column5216"/>
    <tableColumn id="5263" xr3:uid="{00000000-0010-0000-0600-00008F140000}" name="Column5217"/>
    <tableColumn id="5264" xr3:uid="{00000000-0010-0000-0600-000090140000}" name="Column5218"/>
    <tableColumn id="5265" xr3:uid="{00000000-0010-0000-0600-000091140000}" name="Column5219"/>
    <tableColumn id="5266" xr3:uid="{00000000-0010-0000-0600-000092140000}" name="Column5220"/>
    <tableColumn id="5267" xr3:uid="{00000000-0010-0000-0600-000093140000}" name="Column5221"/>
    <tableColumn id="5268" xr3:uid="{00000000-0010-0000-0600-000094140000}" name="Column5222"/>
    <tableColumn id="5269" xr3:uid="{00000000-0010-0000-0600-000095140000}" name="Column5223"/>
    <tableColumn id="5270" xr3:uid="{00000000-0010-0000-0600-000096140000}" name="Column5224"/>
    <tableColumn id="5271" xr3:uid="{00000000-0010-0000-0600-000097140000}" name="Column5225"/>
    <tableColumn id="5272" xr3:uid="{00000000-0010-0000-0600-000098140000}" name="Column5226"/>
    <tableColumn id="5273" xr3:uid="{00000000-0010-0000-0600-000099140000}" name="Column5227"/>
    <tableColumn id="5274" xr3:uid="{00000000-0010-0000-0600-00009A140000}" name="Column5228"/>
    <tableColumn id="5275" xr3:uid="{00000000-0010-0000-0600-00009B140000}" name="Column5229"/>
    <tableColumn id="5276" xr3:uid="{00000000-0010-0000-0600-00009C140000}" name="Column5230"/>
    <tableColumn id="5277" xr3:uid="{00000000-0010-0000-0600-00009D140000}" name="Column5231"/>
    <tableColumn id="5278" xr3:uid="{00000000-0010-0000-0600-00009E140000}" name="Column5232"/>
    <tableColumn id="5279" xr3:uid="{00000000-0010-0000-0600-00009F140000}" name="Column5233"/>
    <tableColumn id="5280" xr3:uid="{00000000-0010-0000-0600-0000A0140000}" name="Column5234"/>
    <tableColumn id="5281" xr3:uid="{00000000-0010-0000-0600-0000A1140000}" name="Column5235"/>
    <tableColumn id="5282" xr3:uid="{00000000-0010-0000-0600-0000A2140000}" name="Column5236"/>
    <tableColumn id="5283" xr3:uid="{00000000-0010-0000-0600-0000A3140000}" name="Column5237"/>
    <tableColumn id="5284" xr3:uid="{00000000-0010-0000-0600-0000A4140000}" name="Column5238"/>
    <tableColumn id="5285" xr3:uid="{00000000-0010-0000-0600-0000A5140000}" name="Column5239"/>
    <tableColumn id="5286" xr3:uid="{00000000-0010-0000-0600-0000A6140000}" name="Column5240"/>
    <tableColumn id="5287" xr3:uid="{00000000-0010-0000-0600-0000A7140000}" name="Column5241"/>
    <tableColumn id="5288" xr3:uid="{00000000-0010-0000-0600-0000A8140000}" name="Column5242"/>
    <tableColumn id="5289" xr3:uid="{00000000-0010-0000-0600-0000A9140000}" name="Column5243"/>
    <tableColumn id="5290" xr3:uid="{00000000-0010-0000-0600-0000AA140000}" name="Column5244"/>
    <tableColumn id="5291" xr3:uid="{00000000-0010-0000-0600-0000AB140000}" name="Column5245"/>
    <tableColumn id="5292" xr3:uid="{00000000-0010-0000-0600-0000AC140000}" name="Column5246"/>
    <tableColumn id="5293" xr3:uid="{00000000-0010-0000-0600-0000AD140000}" name="Column5247"/>
    <tableColumn id="5294" xr3:uid="{00000000-0010-0000-0600-0000AE140000}" name="Column5248"/>
    <tableColumn id="5295" xr3:uid="{00000000-0010-0000-0600-0000AF140000}" name="Column5249"/>
    <tableColumn id="5296" xr3:uid="{00000000-0010-0000-0600-0000B0140000}" name="Column5250"/>
    <tableColumn id="5297" xr3:uid="{00000000-0010-0000-0600-0000B1140000}" name="Column5251"/>
    <tableColumn id="5298" xr3:uid="{00000000-0010-0000-0600-0000B2140000}" name="Column5252"/>
    <tableColumn id="5299" xr3:uid="{00000000-0010-0000-0600-0000B3140000}" name="Column5253"/>
    <tableColumn id="5300" xr3:uid="{00000000-0010-0000-0600-0000B4140000}" name="Column5254"/>
    <tableColumn id="5301" xr3:uid="{00000000-0010-0000-0600-0000B5140000}" name="Column5255"/>
    <tableColumn id="5302" xr3:uid="{00000000-0010-0000-0600-0000B6140000}" name="Column5256"/>
    <tableColumn id="5303" xr3:uid="{00000000-0010-0000-0600-0000B7140000}" name="Column5257"/>
    <tableColumn id="5304" xr3:uid="{00000000-0010-0000-0600-0000B8140000}" name="Column5258"/>
    <tableColumn id="5305" xr3:uid="{00000000-0010-0000-0600-0000B9140000}" name="Column5259"/>
    <tableColumn id="5306" xr3:uid="{00000000-0010-0000-0600-0000BA140000}" name="Column5260"/>
    <tableColumn id="5307" xr3:uid="{00000000-0010-0000-0600-0000BB140000}" name="Column5261"/>
    <tableColumn id="5308" xr3:uid="{00000000-0010-0000-0600-0000BC140000}" name="Column5262"/>
    <tableColumn id="5309" xr3:uid="{00000000-0010-0000-0600-0000BD140000}" name="Column5263"/>
    <tableColumn id="5310" xr3:uid="{00000000-0010-0000-0600-0000BE140000}" name="Column5264"/>
    <tableColumn id="5311" xr3:uid="{00000000-0010-0000-0600-0000BF140000}" name="Column5265"/>
    <tableColumn id="5312" xr3:uid="{00000000-0010-0000-0600-0000C0140000}" name="Column5266"/>
    <tableColumn id="5313" xr3:uid="{00000000-0010-0000-0600-0000C1140000}" name="Column5267"/>
    <tableColumn id="5314" xr3:uid="{00000000-0010-0000-0600-0000C2140000}" name="Column5268"/>
    <tableColumn id="5315" xr3:uid="{00000000-0010-0000-0600-0000C3140000}" name="Column5269"/>
    <tableColumn id="5316" xr3:uid="{00000000-0010-0000-0600-0000C4140000}" name="Column5270"/>
    <tableColumn id="5317" xr3:uid="{00000000-0010-0000-0600-0000C5140000}" name="Column5271"/>
    <tableColumn id="5318" xr3:uid="{00000000-0010-0000-0600-0000C6140000}" name="Column5272"/>
    <tableColumn id="5319" xr3:uid="{00000000-0010-0000-0600-0000C7140000}" name="Column5273"/>
    <tableColumn id="5320" xr3:uid="{00000000-0010-0000-0600-0000C8140000}" name="Column5274"/>
    <tableColumn id="5321" xr3:uid="{00000000-0010-0000-0600-0000C9140000}" name="Column5275"/>
    <tableColumn id="5322" xr3:uid="{00000000-0010-0000-0600-0000CA140000}" name="Column5276"/>
    <tableColumn id="5323" xr3:uid="{00000000-0010-0000-0600-0000CB140000}" name="Column5277"/>
    <tableColumn id="5324" xr3:uid="{00000000-0010-0000-0600-0000CC140000}" name="Column5278"/>
    <tableColumn id="5325" xr3:uid="{00000000-0010-0000-0600-0000CD140000}" name="Column5279"/>
    <tableColumn id="5326" xr3:uid="{00000000-0010-0000-0600-0000CE140000}" name="Column5280"/>
    <tableColumn id="5327" xr3:uid="{00000000-0010-0000-0600-0000CF140000}" name="Column5281"/>
    <tableColumn id="5328" xr3:uid="{00000000-0010-0000-0600-0000D0140000}" name="Column5282"/>
    <tableColumn id="5329" xr3:uid="{00000000-0010-0000-0600-0000D1140000}" name="Column5283"/>
    <tableColumn id="5330" xr3:uid="{00000000-0010-0000-0600-0000D2140000}" name="Column5284"/>
    <tableColumn id="5331" xr3:uid="{00000000-0010-0000-0600-0000D3140000}" name="Column5285"/>
    <tableColumn id="5332" xr3:uid="{00000000-0010-0000-0600-0000D4140000}" name="Column5286"/>
    <tableColumn id="5333" xr3:uid="{00000000-0010-0000-0600-0000D5140000}" name="Column5287"/>
    <tableColumn id="5334" xr3:uid="{00000000-0010-0000-0600-0000D6140000}" name="Column5288"/>
    <tableColumn id="5335" xr3:uid="{00000000-0010-0000-0600-0000D7140000}" name="Column5289"/>
    <tableColumn id="5336" xr3:uid="{00000000-0010-0000-0600-0000D8140000}" name="Column5290"/>
    <tableColumn id="5337" xr3:uid="{00000000-0010-0000-0600-0000D9140000}" name="Column5291"/>
    <tableColumn id="5338" xr3:uid="{00000000-0010-0000-0600-0000DA140000}" name="Column5292"/>
    <tableColumn id="5339" xr3:uid="{00000000-0010-0000-0600-0000DB140000}" name="Column5293"/>
    <tableColumn id="5340" xr3:uid="{00000000-0010-0000-0600-0000DC140000}" name="Column5294"/>
    <tableColumn id="5341" xr3:uid="{00000000-0010-0000-0600-0000DD140000}" name="Column5295"/>
    <tableColumn id="5342" xr3:uid="{00000000-0010-0000-0600-0000DE140000}" name="Column5296"/>
    <tableColumn id="5343" xr3:uid="{00000000-0010-0000-0600-0000DF140000}" name="Column5297"/>
    <tableColumn id="5344" xr3:uid="{00000000-0010-0000-0600-0000E0140000}" name="Column5298"/>
    <tableColumn id="5345" xr3:uid="{00000000-0010-0000-0600-0000E1140000}" name="Column5299"/>
    <tableColumn id="5346" xr3:uid="{00000000-0010-0000-0600-0000E2140000}" name="Column5300"/>
    <tableColumn id="5347" xr3:uid="{00000000-0010-0000-0600-0000E3140000}" name="Column5301"/>
    <tableColumn id="5348" xr3:uid="{00000000-0010-0000-0600-0000E4140000}" name="Column5302"/>
    <tableColumn id="5349" xr3:uid="{00000000-0010-0000-0600-0000E5140000}" name="Column5303"/>
    <tableColumn id="5350" xr3:uid="{00000000-0010-0000-0600-0000E6140000}" name="Column5304"/>
    <tableColumn id="5351" xr3:uid="{00000000-0010-0000-0600-0000E7140000}" name="Column5305"/>
    <tableColumn id="5352" xr3:uid="{00000000-0010-0000-0600-0000E8140000}" name="Column5306"/>
    <tableColumn id="5353" xr3:uid="{00000000-0010-0000-0600-0000E9140000}" name="Column5307"/>
    <tableColumn id="5354" xr3:uid="{00000000-0010-0000-0600-0000EA140000}" name="Column5308"/>
    <tableColumn id="5355" xr3:uid="{00000000-0010-0000-0600-0000EB140000}" name="Column5309"/>
    <tableColumn id="5356" xr3:uid="{00000000-0010-0000-0600-0000EC140000}" name="Column5310"/>
    <tableColumn id="5357" xr3:uid="{00000000-0010-0000-0600-0000ED140000}" name="Column5311"/>
    <tableColumn id="5358" xr3:uid="{00000000-0010-0000-0600-0000EE140000}" name="Column5312"/>
    <tableColumn id="5359" xr3:uid="{00000000-0010-0000-0600-0000EF140000}" name="Column5313"/>
    <tableColumn id="5360" xr3:uid="{00000000-0010-0000-0600-0000F0140000}" name="Column5314"/>
    <tableColumn id="5361" xr3:uid="{00000000-0010-0000-0600-0000F1140000}" name="Column5315"/>
    <tableColumn id="5362" xr3:uid="{00000000-0010-0000-0600-0000F2140000}" name="Column5316"/>
    <tableColumn id="5363" xr3:uid="{00000000-0010-0000-0600-0000F3140000}" name="Column5317"/>
    <tableColumn id="5364" xr3:uid="{00000000-0010-0000-0600-0000F4140000}" name="Column5318"/>
    <tableColumn id="5365" xr3:uid="{00000000-0010-0000-0600-0000F5140000}" name="Column5319"/>
    <tableColumn id="5366" xr3:uid="{00000000-0010-0000-0600-0000F6140000}" name="Column5320"/>
    <tableColumn id="5367" xr3:uid="{00000000-0010-0000-0600-0000F7140000}" name="Column5321"/>
    <tableColumn id="5368" xr3:uid="{00000000-0010-0000-0600-0000F8140000}" name="Column5322"/>
    <tableColumn id="5369" xr3:uid="{00000000-0010-0000-0600-0000F9140000}" name="Column5323"/>
    <tableColumn id="5370" xr3:uid="{00000000-0010-0000-0600-0000FA140000}" name="Column5324"/>
    <tableColumn id="5371" xr3:uid="{00000000-0010-0000-0600-0000FB140000}" name="Column5325"/>
    <tableColumn id="5372" xr3:uid="{00000000-0010-0000-0600-0000FC140000}" name="Column5326"/>
    <tableColumn id="5373" xr3:uid="{00000000-0010-0000-0600-0000FD140000}" name="Column5327"/>
    <tableColumn id="5374" xr3:uid="{00000000-0010-0000-0600-0000FE140000}" name="Column5328"/>
    <tableColumn id="5375" xr3:uid="{00000000-0010-0000-0600-0000FF140000}" name="Column5329"/>
    <tableColumn id="5376" xr3:uid="{00000000-0010-0000-0600-000000150000}" name="Column5330"/>
    <tableColumn id="5377" xr3:uid="{00000000-0010-0000-0600-000001150000}" name="Column5331"/>
    <tableColumn id="5378" xr3:uid="{00000000-0010-0000-0600-000002150000}" name="Column5332"/>
    <tableColumn id="5379" xr3:uid="{00000000-0010-0000-0600-000003150000}" name="Column5333"/>
    <tableColumn id="5380" xr3:uid="{00000000-0010-0000-0600-000004150000}" name="Column5334"/>
    <tableColumn id="5381" xr3:uid="{00000000-0010-0000-0600-000005150000}" name="Column5335"/>
    <tableColumn id="5382" xr3:uid="{00000000-0010-0000-0600-000006150000}" name="Column5336"/>
    <tableColumn id="5383" xr3:uid="{00000000-0010-0000-0600-000007150000}" name="Column5337"/>
    <tableColumn id="5384" xr3:uid="{00000000-0010-0000-0600-000008150000}" name="Column5338"/>
    <tableColumn id="5385" xr3:uid="{00000000-0010-0000-0600-000009150000}" name="Column5339"/>
    <tableColumn id="5386" xr3:uid="{00000000-0010-0000-0600-00000A150000}" name="Column5340"/>
    <tableColumn id="5387" xr3:uid="{00000000-0010-0000-0600-00000B150000}" name="Column5341"/>
    <tableColumn id="5388" xr3:uid="{00000000-0010-0000-0600-00000C150000}" name="Column5342"/>
    <tableColumn id="5389" xr3:uid="{00000000-0010-0000-0600-00000D150000}" name="Column5343"/>
    <tableColumn id="5390" xr3:uid="{00000000-0010-0000-0600-00000E150000}" name="Column5344"/>
    <tableColumn id="5391" xr3:uid="{00000000-0010-0000-0600-00000F150000}" name="Column5345"/>
    <tableColumn id="5392" xr3:uid="{00000000-0010-0000-0600-000010150000}" name="Column5346"/>
    <tableColumn id="5393" xr3:uid="{00000000-0010-0000-0600-000011150000}" name="Column5347"/>
    <tableColumn id="5394" xr3:uid="{00000000-0010-0000-0600-000012150000}" name="Column5348"/>
    <tableColumn id="5395" xr3:uid="{00000000-0010-0000-0600-000013150000}" name="Column5349"/>
    <tableColumn id="5396" xr3:uid="{00000000-0010-0000-0600-000014150000}" name="Column5350"/>
    <tableColumn id="5397" xr3:uid="{00000000-0010-0000-0600-000015150000}" name="Column5351"/>
    <tableColumn id="5398" xr3:uid="{00000000-0010-0000-0600-000016150000}" name="Column5352"/>
    <tableColumn id="5399" xr3:uid="{00000000-0010-0000-0600-000017150000}" name="Column5353"/>
    <tableColumn id="5400" xr3:uid="{00000000-0010-0000-0600-000018150000}" name="Column5354"/>
    <tableColumn id="5401" xr3:uid="{00000000-0010-0000-0600-000019150000}" name="Column5355"/>
    <tableColumn id="5402" xr3:uid="{00000000-0010-0000-0600-00001A150000}" name="Column5356"/>
    <tableColumn id="5403" xr3:uid="{00000000-0010-0000-0600-00001B150000}" name="Column5357"/>
    <tableColumn id="5404" xr3:uid="{00000000-0010-0000-0600-00001C150000}" name="Column5358"/>
    <tableColumn id="5405" xr3:uid="{00000000-0010-0000-0600-00001D150000}" name="Column5359"/>
    <tableColumn id="5406" xr3:uid="{00000000-0010-0000-0600-00001E150000}" name="Column5360"/>
    <tableColumn id="5407" xr3:uid="{00000000-0010-0000-0600-00001F150000}" name="Column5361"/>
    <tableColumn id="5408" xr3:uid="{00000000-0010-0000-0600-000020150000}" name="Column5362"/>
    <tableColumn id="5409" xr3:uid="{00000000-0010-0000-0600-000021150000}" name="Column5363"/>
    <tableColumn id="5410" xr3:uid="{00000000-0010-0000-0600-000022150000}" name="Column5364"/>
    <tableColumn id="5411" xr3:uid="{00000000-0010-0000-0600-000023150000}" name="Column5365"/>
    <tableColumn id="5412" xr3:uid="{00000000-0010-0000-0600-000024150000}" name="Column5366"/>
    <tableColumn id="5413" xr3:uid="{00000000-0010-0000-0600-000025150000}" name="Column5367"/>
    <tableColumn id="5414" xr3:uid="{00000000-0010-0000-0600-000026150000}" name="Column5368"/>
    <tableColumn id="5415" xr3:uid="{00000000-0010-0000-0600-000027150000}" name="Column5369"/>
    <tableColumn id="5416" xr3:uid="{00000000-0010-0000-0600-000028150000}" name="Column5370"/>
    <tableColumn id="5417" xr3:uid="{00000000-0010-0000-0600-000029150000}" name="Column5371"/>
    <tableColumn id="5418" xr3:uid="{00000000-0010-0000-0600-00002A150000}" name="Column5372"/>
    <tableColumn id="5419" xr3:uid="{00000000-0010-0000-0600-00002B150000}" name="Column5373"/>
    <tableColumn id="5420" xr3:uid="{00000000-0010-0000-0600-00002C150000}" name="Column5374"/>
    <tableColumn id="5421" xr3:uid="{00000000-0010-0000-0600-00002D150000}" name="Column5375"/>
    <tableColumn id="5422" xr3:uid="{00000000-0010-0000-0600-00002E150000}" name="Column5376"/>
    <tableColumn id="5423" xr3:uid="{00000000-0010-0000-0600-00002F150000}" name="Column5377"/>
    <tableColumn id="5424" xr3:uid="{00000000-0010-0000-0600-000030150000}" name="Column5378"/>
    <tableColumn id="5425" xr3:uid="{00000000-0010-0000-0600-000031150000}" name="Column5379"/>
    <tableColumn id="5426" xr3:uid="{00000000-0010-0000-0600-000032150000}" name="Column5380"/>
    <tableColumn id="5427" xr3:uid="{00000000-0010-0000-0600-000033150000}" name="Column5381"/>
    <tableColumn id="5428" xr3:uid="{00000000-0010-0000-0600-000034150000}" name="Column5382"/>
    <tableColumn id="5429" xr3:uid="{00000000-0010-0000-0600-000035150000}" name="Column5383"/>
    <tableColumn id="5430" xr3:uid="{00000000-0010-0000-0600-000036150000}" name="Column5384"/>
    <tableColumn id="5431" xr3:uid="{00000000-0010-0000-0600-000037150000}" name="Column5385"/>
    <tableColumn id="5432" xr3:uid="{00000000-0010-0000-0600-000038150000}" name="Column5386"/>
    <tableColumn id="5433" xr3:uid="{00000000-0010-0000-0600-000039150000}" name="Column5387"/>
    <tableColumn id="5434" xr3:uid="{00000000-0010-0000-0600-00003A150000}" name="Column5388"/>
    <tableColumn id="5435" xr3:uid="{00000000-0010-0000-0600-00003B150000}" name="Column5389"/>
    <tableColumn id="5436" xr3:uid="{00000000-0010-0000-0600-00003C150000}" name="Column5390"/>
    <tableColumn id="5437" xr3:uid="{00000000-0010-0000-0600-00003D150000}" name="Column5391"/>
    <tableColumn id="5438" xr3:uid="{00000000-0010-0000-0600-00003E150000}" name="Column5392"/>
    <tableColumn id="5439" xr3:uid="{00000000-0010-0000-0600-00003F150000}" name="Column5393"/>
    <tableColumn id="5440" xr3:uid="{00000000-0010-0000-0600-000040150000}" name="Column5394"/>
    <tableColumn id="5441" xr3:uid="{00000000-0010-0000-0600-000041150000}" name="Column5395"/>
    <tableColumn id="5442" xr3:uid="{00000000-0010-0000-0600-000042150000}" name="Column5396"/>
    <tableColumn id="5443" xr3:uid="{00000000-0010-0000-0600-000043150000}" name="Column5397"/>
    <tableColumn id="5444" xr3:uid="{00000000-0010-0000-0600-000044150000}" name="Column5398"/>
    <tableColumn id="5445" xr3:uid="{00000000-0010-0000-0600-000045150000}" name="Column5399"/>
    <tableColumn id="5446" xr3:uid="{00000000-0010-0000-0600-000046150000}" name="Column5400"/>
    <tableColumn id="5447" xr3:uid="{00000000-0010-0000-0600-000047150000}" name="Column5401"/>
    <tableColumn id="5448" xr3:uid="{00000000-0010-0000-0600-000048150000}" name="Column5402"/>
    <tableColumn id="5449" xr3:uid="{00000000-0010-0000-0600-000049150000}" name="Column5403"/>
    <tableColumn id="5450" xr3:uid="{00000000-0010-0000-0600-00004A150000}" name="Column5404"/>
    <tableColumn id="5451" xr3:uid="{00000000-0010-0000-0600-00004B150000}" name="Column5405"/>
    <tableColumn id="5452" xr3:uid="{00000000-0010-0000-0600-00004C150000}" name="Column5406"/>
    <tableColumn id="5453" xr3:uid="{00000000-0010-0000-0600-00004D150000}" name="Column5407"/>
    <tableColumn id="5454" xr3:uid="{00000000-0010-0000-0600-00004E150000}" name="Column5408"/>
    <tableColumn id="5455" xr3:uid="{00000000-0010-0000-0600-00004F150000}" name="Column5409"/>
    <tableColumn id="5456" xr3:uid="{00000000-0010-0000-0600-000050150000}" name="Column5410"/>
    <tableColumn id="5457" xr3:uid="{00000000-0010-0000-0600-000051150000}" name="Column5411"/>
    <tableColumn id="5458" xr3:uid="{00000000-0010-0000-0600-000052150000}" name="Column5412"/>
    <tableColumn id="5459" xr3:uid="{00000000-0010-0000-0600-000053150000}" name="Column5413"/>
    <tableColumn id="5460" xr3:uid="{00000000-0010-0000-0600-000054150000}" name="Column5414"/>
    <tableColumn id="5461" xr3:uid="{00000000-0010-0000-0600-000055150000}" name="Column5415"/>
    <tableColumn id="5462" xr3:uid="{00000000-0010-0000-0600-000056150000}" name="Column5416"/>
    <tableColumn id="5463" xr3:uid="{00000000-0010-0000-0600-000057150000}" name="Column5417"/>
    <tableColumn id="5464" xr3:uid="{00000000-0010-0000-0600-000058150000}" name="Column5418"/>
    <tableColumn id="5465" xr3:uid="{00000000-0010-0000-0600-000059150000}" name="Column5419"/>
    <tableColumn id="5466" xr3:uid="{00000000-0010-0000-0600-00005A150000}" name="Column5420"/>
    <tableColumn id="5467" xr3:uid="{00000000-0010-0000-0600-00005B150000}" name="Column5421"/>
    <tableColumn id="5468" xr3:uid="{00000000-0010-0000-0600-00005C150000}" name="Column5422"/>
    <tableColumn id="5469" xr3:uid="{00000000-0010-0000-0600-00005D150000}" name="Column5423"/>
    <tableColumn id="5470" xr3:uid="{00000000-0010-0000-0600-00005E150000}" name="Column5424"/>
    <tableColumn id="5471" xr3:uid="{00000000-0010-0000-0600-00005F150000}" name="Column5425"/>
    <tableColumn id="5472" xr3:uid="{00000000-0010-0000-0600-000060150000}" name="Column5426"/>
    <tableColumn id="5473" xr3:uid="{00000000-0010-0000-0600-000061150000}" name="Column5427"/>
    <tableColumn id="5474" xr3:uid="{00000000-0010-0000-0600-000062150000}" name="Column5428"/>
    <tableColumn id="5475" xr3:uid="{00000000-0010-0000-0600-000063150000}" name="Column5429"/>
    <tableColumn id="5476" xr3:uid="{00000000-0010-0000-0600-000064150000}" name="Column5430"/>
    <tableColumn id="5477" xr3:uid="{00000000-0010-0000-0600-000065150000}" name="Column5431"/>
    <tableColumn id="5478" xr3:uid="{00000000-0010-0000-0600-000066150000}" name="Column5432"/>
    <tableColumn id="5479" xr3:uid="{00000000-0010-0000-0600-000067150000}" name="Column5433"/>
    <tableColumn id="5480" xr3:uid="{00000000-0010-0000-0600-000068150000}" name="Column5434"/>
    <tableColumn id="5481" xr3:uid="{00000000-0010-0000-0600-000069150000}" name="Column5435"/>
    <tableColumn id="5482" xr3:uid="{00000000-0010-0000-0600-00006A150000}" name="Column5436"/>
    <tableColumn id="5483" xr3:uid="{00000000-0010-0000-0600-00006B150000}" name="Column5437"/>
    <tableColumn id="5484" xr3:uid="{00000000-0010-0000-0600-00006C150000}" name="Column5438"/>
    <tableColumn id="5485" xr3:uid="{00000000-0010-0000-0600-00006D150000}" name="Column5439"/>
    <tableColumn id="5486" xr3:uid="{00000000-0010-0000-0600-00006E150000}" name="Column5440"/>
    <tableColumn id="5487" xr3:uid="{00000000-0010-0000-0600-00006F150000}" name="Column5441"/>
    <tableColumn id="5488" xr3:uid="{00000000-0010-0000-0600-000070150000}" name="Column5442"/>
    <tableColumn id="5489" xr3:uid="{00000000-0010-0000-0600-000071150000}" name="Column5443"/>
    <tableColumn id="5490" xr3:uid="{00000000-0010-0000-0600-000072150000}" name="Column5444"/>
    <tableColumn id="5491" xr3:uid="{00000000-0010-0000-0600-000073150000}" name="Column5445"/>
    <tableColumn id="5492" xr3:uid="{00000000-0010-0000-0600-000074150000}" name="Column5446"/>
    <tableColumn id="5493" xr3:uid="{00000000-0010-0000-0600-000075150000}" name="Column5447"/>
    <tableColumn id="5494" xr3:uid="{00000000-0010-0000-0600-000076150000}" name="Column5448"/>
    <tableColumn id="5495" xr3:uid="{00000000-0010-0000-0600-000077150000}" name="Column5449"/>
    <tableColumn id="5496" xr3:uid="{00000000-0010-0000-0600-000078150000}" name="Column5450"/>
    <tableColumn id="5497" xr3:uid="{00000000-0010-0000-0600-000079150000}" name="Column5451"/>
    <tableColumn id="5498" xr3:uid="{00000000-0010-0000-0600-00007A150000}" name="Column5452"/>
    <tableColumn id="5499" xr3:uid="{00000000-0010-0000-0600-00007B150000}" name="Column5453"/>
    <tableColumn id="5500" xr3:uid="{00000000-0010-0000-0600-00007C150000}" name="Column5454"/>
    <tableColumn id="5501" xr3:uid="{00000000-0010-0000-0600-00007D150000}" name="Column5455"/>
    <tableColumn id="5502" xr3:uid="{00000000-0010-0000-0600-00007E150000}" name="Column5456"/>
    <tableColumn id="5503" xr3:uid="{00000000-0010-0000-0600-00007F150000}" name="Column5457"/>
    <tableColumn id="5504" xr3:uid="{00000000-0010-0000-0600-000080150000}" name="Column5458"/>
    <tableColumn id="5505" xr3:uid="{00000000-0010-0000-0600-000081150000}" name="Column5459"/>
    <tableColumn id="5506" xr3:uid="{00000000-0010-0000-0600-000082150000}" name="Column5460"/>
    <tableColumn id="5507" xr3:uid="{00000000-0010-0000-0600-000083150000}" name="Column5461"/>
    <tableColumn id="5508" xr3:uid="{00000000-0010-0000-0600-000084150000}" name="Column5462"/>
    <tableColumn id="5509" xr3:uid="{00000000-0010-0000-0600-000085150000}" name="Column5463"/>
    <tableColumn id="5510" xr3:uid="{00000000-0010-0000-0600-000086150000}" name="Column5464"/>
    <tableColumn id="5511" xr3:uid="{00000000-0010-0000-0600-000087150000}" name="Column5465"/>
    <tableColumn id="5512" xr3:uid="{00000000-0010-0000-0600-000088150000}" name="Column5466"/>
    <tableColumn id="5513" xr3:uid="{00000000-0010-0000-0600-000089150000}" name="Column5467"/>
    <tableColumn id="5514" xr3:uid="{00000000-0010-0000-0600-00008A150000}" name="Column5468"/>
    <tableColumn id="5515" xr3:uid="{00000000-0010-0000-0600-00008B150000}" name="Column5469"/>
    <tableColumn id="5516" xr3:uid="{00000000-0010-0000-0600-00008C150000}" name="Column5470"/>
    <tableColumn id="5517" xr3:uid="{00000000-0010-0000-0600-00008D150000}" name="Column5471"/>
    <tableColumn id="5518" xr3:uid="{00000000-0010-0000-0600-00008E150000}" name="Column5472"/>
    <tableColumn id="5519" xr3:uid="{00000000-0010-0000-0600-00008F150000}" name="Column5473"/>
    <tableColumn id="5520" xr3:uid="{00000000-0010-0000-0600-000090150000}" name="Column5474"/>
    <tableColumn id="5521" xr3:uid="{00000000-0010-0000-0600-000091150000}" name="Column5475"/>
    <tableColumn id="5522" xr3:uid="{00000000-0010-0000-0600-000092150000}" name="Column5476"/>
    <tableColumn id="5523" xr3:uid="{00000000-0010-0000-0600-000093150000}" name="Column5477"/>
    <tableColumn id="5524" xr3:uid="{00000000-0010-0000-0600-000094150000}" name="Column5478"/>
    <tableColumn id="5525" xr3:uid="{00000000-0010-0000-0600-000095150000}" name="Column5479"/>
    <tableColumn id="5526" xr3:uid="{00000000-0010-0000-0600-000096150000}" name="Column5480"/>
    <tableColumn id="5527" xr3:uid="{00000000-0010-0000-0600-000097150000}" name="Column5481"/>
    <tableColumn id="5528" xr3:uid="{00000000-0010-0000-0600-000098150000}" name="Column5482"/>
    <tableColumn id="5529" xr3:uid="{00000000-0010-0000-0600-000099150000}" name="Column5483"/>
    <tableColumn id="5530" xr3:uid="{00000000-0010-0000-0600-00009A150000}" name="Column5484"/>
    <tableColumn id="5531" xr3:uid="{00000000-0010-0000-0600-00009B150000}" name="Column5485"/>
    <tableColumn id="5532" xr3:uid="{00000000-0010-0000-0600-00009C150000}" name="Column5486"/>
    <tableColumn id="5533" xr3:uid="{00000000-0010-0000-0600-00009D150000}" name="Column5487"/>
    <tableColumn id="5534" xr3:uid="{00000000-0010-0000-0600-00009E150000}" name="Column5488"/>
    <tableColumn id="5535" xr3:uid="{00000000-0010-0000-0600-00009F150000}" name="Column5489"/>
    <tableColumn id="5536" xr3:uid="{00000000-0010-0000-0600-0000A0150000}" name="Column5490"/>
    <tableColumn id="5537" xr3:uid="{00000000-0010-0000-0600-0000A1150000}" name="Column5491"/>
    <tableColumn id="5538" xr3:uid="{00000000-0010-0000-0600-0000A2150000}" name="Column5492"/>
    <tableColumn id="5539" xr3:uid="{00000000-0010-0000-0600-0000A3150000}" name="Column5493"/>
    <tableColumn id="5540" xr3:uid="{00000000-0010-0000-0600-0000A4150000}" name="Column5494"/>
    <tableColumn id="5541" xr3:uid="{00000000-0010-0000-0600-0000A5150000}" name="Column5495"/>
    <tableColumn id="5542" xr3:uid="{00000000-0010-0000-0600-0000A6150000}" name="Column5496"/>
    <tableColumn id="5543" xr3:uid="{00000000-0010-0000-0600-0000A7150000}" name="Column5497"/>
    <tableColumn id="5544" xr3:uid="{00000000-0010-0000-0600-0000A8150000}" name="Column5498"/>
    <tableColumn id="5545" xr3:uid="{00000000-0010-0000-0600-0000A9150000}" name="Column5499"/>
    <tableColumn id="5546" xr3:uid="{00000000-0010-0000-0600-0000AA150000}" name="Column5500"/>
    <tableColumn id="5547" xr3:uid="{00000000-0010-0000-0600-0000AB150000}" name="Column5501"/>
    <tableColumn id="5548" xr3:uid="{00000000-0010-0000-0600-0000AC150000}" name="Column5502"/>
    <tableColumn id="5549" xr3:uid="{00000000-0010-0000-0600-0000AD150000}" name="Column5503"/>
    <tableColumn id="5550" xr3:uid="{00000000-0010-0000-0600-0000AE150000}" name="Column5504"/>
    <tableColumn id="5551" xr3:uid="{00000000-0010-0000-0600-0000AF150000}" name="Column5505"/>
    <tableColumn id="5552" xr3:uid="{00000000-0010-0000-0600-0000B0150000}" name="Column5506"/>
    <tableColumn id="5553" xr3:uid="{00000000-0010-0000-0600-0000B1150000}" name="Column5507"/>
    <tableColumn id="5554" xr3:uid="{00000000-0010-0000-0600-0000B2150000}" name="Column5508"/>
    <tableColumn id="5555" xr3:uid="{00000000-0010-0000-0600-0000B3150000}" name="Column5509"/>
    <tableColumn id="5556" xr3:uid="{00000000-0010-0000-0600-0000B4150000}" name="Column5510"/>
    <tableColumn id="5557" xr3:uid="{00000000-0010-0000-0600-0000B5150000}" name="Column5511"/>
    <tableColumn id="5558" xr3:uid="{00000000-0010-0000-0600-0000B6150000}" name="Column5512"/>
    <tableColumn id="5559" xr3:uid="{00000000-0010-0000-0600-0000B7150000}" name="Column5513"/>
    <tableColumn id="5560" xr3:uid="{00000000-0010-0000-0600-0000B8150000}" name="Column5514"/>
    <tableColumn id="5561" xr3:uid="{00000000-0010-0000-0600-0000B9150000}" name="Column5515"/>
    <tableColumn id="5562" xr3:uid="{00000000-0010-0000-0600-0000BA150000}" name="Column5516"/>
    <tableColumn id="5563" xr3:uid="{00000000-0010-0000-0600-0000BB150000}" name="Column5517"/>
    <tableColumn id="5564" xr3:uid="{00000000-0010-0000-0600-0000BC150000}" name="Column5518"/>
    <tableColumn id="5565" xr3:uid="{00000000-0010-0000-0600-0000BD150000}" name="Column5519"/>
    <tableColumn id="5566" xr3:uid="{00000000-0010-0000-0600-0000BE150000}" name="Column5520"/>
    <tableColumn id="5567" xr3:uid="{00000000-0010-0000-0600-0000BF150000}" name="Column5521"/>
    <tableColumn id="5568" xr3:uid="{00000000-0010-0000-0600-0000C0150000}" name="Column5522"/>
    <tableColumn id="5569" xr3:uid="{00000000-0010-0000-0600-0000C1150000}" name="Column5523"/>
    <tableColumn id="5570" xr3:uid="{00000000-0010-0000-0600-0000C2150000}" name="Column5524"/>
    <tableColumn id="5571" xr3:uid="{00000000-0010-0000-0600-0000C3150000}" name="Column5525"/>
    <tableColumn id="5572" xr3:uid="{00000000-0010-0000-0600-0000C4150000}" name="Column5526"/>
    <tableColumn id="5573" xr3:uid="{00000000-0010-0000-0600-0000C5150000}" name="Column5527"/>
    <tableColumn id="5574" xr3:uid="{00000000-0010-0000-0600-0000C6150000}" name="Column5528"/>
    <tableColumn id="5575" xr3:uid="{00000000-0010-0000-0600-0000C7150000}" name="Column5529"/>
    <tableColumn id="5576" xr3:uid="{00000000-0010-0000-0600-0000C8150000}" name="Column5530"/>
    <tableColumn id="5577" xr3:uid="{00000000-0010-0000-0600-0000C9150000}" name="Column5531"/>
    <tableColumn id="5578" xr3:uid="{00000000-0010-0000-0600-0000CA150000}" name="Column5532"/>
    <tableColumn id="5579" xr3:uid="{00000000-0010-0000-0600-0000CB150000}" name="Column5533"/>
    <tableColumn id="5580" xr3:uid="{00000000-0010-0000-0600-0000CC150000}" name="Column5534"/>
    <tableColumn id="5581" xr3:uid="{00000000-0010-0000-0600-0000CD150000}" name="Column5535"/>
    <tableColumn id="5582" xr3:uid="{00000000-0010-0000-0600-0000CE150000}" name="Column5536"/>
    <tableColumn id="5583" xr3:uid="{00000000-0010-0000-0600-0000CF150000}" name="Column5537"/>
    <tableColumn id="5584" xr3:uid="{00000000-0010-0000-0600-0000D0150000}" name="Column5538"/>
    <tableColumn id="5585" xr3:uid="{00000000-0010-0000-0600-0000D1150000}" name="Column5539"/>
    <tableColumn id="5586" xr3:uid="{00000000-0010-0000-0600-0000D2150000}" name="Column5540"/>
    <tableColumn id="5587" xr3:uid="{00000000-0010-0000-0600-0000D3150000}" name="Column5541"/>
    <tableColumn id="5588" xr3:uid="{00000000-0010-0000-0600-0000D4150000}" name="Column5542"/>
    <tableColumn id="5589" xr3:uid="{00000000-0010-0000-0600-0000D5150000}" name="Column5543"/>
    <tableColumn id="5590" xr3:uid="{00000000-0010-0000-0600-0000D6150000}" name="Column5544"/>
    <tableColumn id="5591" xr3:uid="{00000000-0010-0000-0600-0000D7150000}" name="Column5545"/>
    <tableColumn id="5592" xr3:uid="{00000000-0010-0000-0600-0000D8150000}" name="Column5546"/>
    <tableColumn id="5593" xr3:uid="{00000000-0010-0000-0600-0000D9150000}" name="Column5547"/>
    <tableColumn id="5594" xr3:uid="{00000000-0010-0000-0600-0000DA150000}" name="Column5548"/>
    <tableColumn id="5595" xr3:uid="{00000000-0010-0000-0600-0000DB150000}" name="Column5549"/>
    <tableColumn id="5596" xr3:uid="{00000000-0010-0000-0600-0000DC150000}" name="Column5550"/>
    <tableColumn id="5597" xr3:uid="{00000000-0010-0000-0600-0000DD150000}" name="Column5551"/>
    <tableColumn id="5598" xr3:uid="{00000000-0010-0000-0600-0000DE150000}" name="Column5552"/>
    <tableColumn id="5599" xr3:uid="{00000000-0010-0000-0600-0000DF150000}" name="Column5553"/>
    <tableColumn id="5600" xr3:uid="{00000000-0010-0000-0600-0000E0150000}" name="Column5554"/>
    <tableColumn id="5601" xr3:uid="{00000000-0010-0000-0600-0000E1150000}" name="Column5555"/>
    <tableColumn id="5602" xr3:uid="{00000000-0010-0000-0600-0000E2150000}" name="Column5556"/>
    <tableColumn id="5603" xr3:uid="{00000000-0010-0000-0600-0000E3150000}" name="Column5557"/>
    <tableColumn id="5604" xr3:uid="{00000000-0010-0000-0600-0000E4150000}" name="Column5558"/>
    <tableColumn id="5605" xr3:uid="{00000000-0010-0000-0600-0000E5150000}" name="Column5559"/>
    <tableColumn id="5606" xr3:uid="{00000000-0010-0000-0600-0000E6150000}" name="Column5560"/>
    <tableColumn id="5607" xr3:uid="{00000000-0010-0000-0600-0000E7150000}" name="Column5561"/>
    <tableColumn id="5608" xr3:uid="{00000000-0010-0000-0600-0000E8150000}" name="Column5562"/>
    <tableColumn id="5609" xr3:uid="{00000000-0010-0000-0600-0000E9150000}" name="Column5563"/>
    <tableColumn id="5610" xr3:uid="{00000000-0010-0000-0600-0000EA150000}" name="Column5564"/>
    <tableColumn id="5611" xr3:uid="{00000000-0010-0000-0600-0000EB150000}" name="Column5565"/>
    <tableColumn id="5612" xr3:uid="{00000000-0010-0000-0600-0000EC150000}" name="Column5566"/>
    <tableColumn id="5613" xr3:uid="{00000000-0010-0000-0600-0000ED150000}" name="Column5567"/>
    <tableColumn id="5614" xr3:uid="{00000000-0010-0000-0600-0000EE150000}" name="Column5568"/>
    <tableColumn id="5615" xr3:uid="{00000000-0010-0000-0600-0000EF150000}" name="Column5569"/>
    <tableColumn id="5616" xr3:uid="{00000000-0010-0000-0600-0000F0150000}" name="Column5570"/>
    <tableColumn id="5617" xr3:uid="{00000000-0010-0000-0600-0000F1150000}" name="Column5571"/>
    <tableColumn id="5618" xr3:uid="{00000000-0010-0000-0600-0000F2150000}" name="Column5572"/>
    <tableColumn id="5619" xr3:uid="{00000000-0010-0000-0600-0000F3150000}" name="Column5573"/>
    <tableColumn id="5620" xr3:uid="{00000000-0010-0000-0600-0000F4150000}" name="Column5574"/>
    <tableColumn id="5621" xr3:uid="{00000000-0010-0000-0600-0000F5150000}" name="Column5575"/>
    <tableColumn id="5622" xr3:uid="{00000000-0010-0000-0600-0000F6150000}" name="Column5576"/>
    <tableColumn id="5623" xr3:uid="{00000000-0010-0000-0600-0000F7150000}" name="Column5577"/>
    <tableColumn id="5624" xr3:uid="{00000000-0010-0000-0600-0000F8150000}" name="Column5578"/>
    <tableColumn id="5625" xr3:uid="{00000000-0010-0000-0600-0000F9150000}" name="Column5579"/>
    <tableColumn id="5626" xr3:uid="{00000000-0010-0000-0600-0000FA150000}" name="Column5580"/>
    <tableColumn id="5627" xr3:uid="{00000000-0010-0000-0600-0000FB150000}" name="Column5581"/>
    <tableColumn id="5628" xr3:uid="{00000000-0010-0000-0600-0000FC150000}" name="Column5582"/>
    <tableColumn id="5629" xr3:uid="{00000000-0010-0000-0600-0000FD150000}" name="Column5583"/>
    <tableColumn id="5630" xr3:uid="{00000000-0010-0000-0600-0000FE150000}" name="Column5584"/>
    <tableColumn id="5631" xr3:uid="{00000000-0010-0000-0600-0000FF150000}" name="Column5585"/>
    <tableColumn id="5632" xr3:uid="{00000000-0010-0000-0600-000000160000}" name="Column5586"/>
    <tableColumn id="5633" xr3:uid="{00000000-0010-0000-0600-000001160000}" name="Column5587"/>
    <tableColumn id="5634" xr3:uid="{00000000-0010-0000-0600-000002160000}" name="Column5588"/>
    <tableColumn id="5635" xr3:uid="{00000000-0010-0000-0600-000003160000}" name="Column5589"/>
    <tableColumn id="5636" xr3:uid="{00000000-0010-0000-0600-000004160000}" name="Column5590"/>
    <tableColumn id="5637" xr3:uid="{00000000-0010-0000-0600-000005160000}" name="Column5591"/>
    <tableColumn id="5638" xr3:uid="{00000000-0010-0000-0600-000006160000}" name="Column5592"/>
    <tableColumn id="5639" xr3:uid="{00000000-0010-0000-0600-000007160000}" name="Column5593"/>
    <tableColumn id="5640" xr3:uid="{00000000-0010-0000-0600-000008160000}" name="Column5594"/>
    <tableColumn id="5641" xr3:uid="{00000000-0010-0000-0600-000009160000}" name="Column5595"/>
    <tableColumn id="5642" xr3:uid="{00000000-0010-0000-0600-00000A160000}" name="Column5596"/>
    <tableColumn id="5643" xr3:uid="{00000000-0010-0000-0600-00000B160000}" name="Column5597"/>
    <tableColumn id="5644" xr3:uid="{00000000-0010-0000-0600-00000C160000}" name="Column5598"/>
    <tableColumn id="5645" xr3:uid="{00000000-0010-0000-0600-00000D160000}" name="Column5599"/>
    <tableColumn id="5646" xr3:uid="{00000000-0010-0000-0600-00000E160000}" name="Column5600"/>
    <tableColumn id="5647" xr3:uid="{00000000-0010-0000-0600-00000F160000}" name="Column5601"/>
    <tableColumn id="5648" xr3:uid="{00000000-0010-0000-0600-000010160000}" name="Column5602"/>
    <tableColumn id="5649" xr3:uid="{00000000-0010-0000-0600-000011160000}" name="Column5603"/>
    <tableColumn id="5650" xr3:uid="{00000000-0010-0000-0600-000012160000}" name="Column5604"/>
    <tableColumn id="5651" xr3:uid="{00000000-0010-0000-0600-000013160000}" name="Column5605"/>
    <tableColumn id="5652" xr3:uid="{00000000-0010-0000-0600-000014160000}" name="Column5606"/>
    <tableColumn id="5653" xr3:uid="{00000000-0010-0000-0600-000015160000}" name="Column5607"/>
    <tableColumn id="5654" xr3:uid="{00000000-0010-0000-0600-000016160000}" name="Column5608"/>
    <tableColumn id="5655" xr3:uid="{00000000-0010-0000-0600-000017160000}" name="Column5609"/>
    <tableColumn id="5656" xr3:uid="{00000000-0010-0000-0600-000018160000}" name="Column5610"/>
    <tableColumn id="5657" xr3:uid="{00000000-0010-0000-0600-000019160000}" name="Column5611"/>
    <tableColumn id="5658" xr3:uid="{00000000-0010-0000-0600-00001A160000}" name="Column5612"/>
    <tableColumn id="5659" xr3:uid="{00000000-0010-0000-0600-00001B160000}" name="Column5613"/>
    <tableColumn id="5660" xr3:uid="{00000000-0010-0000-0600-00001C160000}" name="Column5614"/>
    <tableColumn id="5661" xr3:uid="{00000000-0010-0000-0600-00001D160000}" name="Column5615"/>
    <tableColumn id="5662" xr3:uid="{00000000-0010-0000-0600-00001E160000}" name="Column5616"/>
    <tableColumn id="5663" xr3:uid="{00000000-0010-0000-0600-00001F160000}" name="Column5617"/>
    <tableColumn id="5664" xr3:uid="{00000000-0010-0000-0600-000020160000}" name="Column5618"/>
    <tableColumn id="5665" xr3:uid="{00000000-0010-0000-0600-000021160000}" name="Column5619"/>
    <tableColumn id="5666" xr3:uid="{00000000-0010-0000-0600-000022160000}" name="Column5620"/>
    <tableColumn id="5667" xr3:uid="{00000000-0010-0000-0600-000023160000}" name="Column5621"/>
    <tableColumn id="5668" xr3:uid="{00000000-0010-0000-0600-000024160000}" name="Column5622"/>
    <tableColumn id="5669" xr3:uid="{00000000-0010-0000-0600-000025160000}" name="Column5623"/>
    <tableColumn id="5670" xr3:uid="{00000000-0010-0000-0600-000026160000}" name="Column5624"/>
    <tableColumn id="5671" xr3:uid="{00000000-0010-0000-0600-000027160000}" name="Column5625"/>
    <tableColumn id="5672" xr3:uid="{00000000-0010-0000-0600-000028160000}" name="Column5626"/>
    <tableColumn id="5673" xr3:uid="{00000000-0010-0000-0600-000029160000}" name="Column5627"/>
    <tableColumn id="5674" xr3:uid="{00000000-0010-0000-0600-00002A160000}" name="Column5628"/>
    <tableColumn id="5675" xr3:uid="{00000000-0010-0000-0600-00002B160000}" name="Column5629"/>
    <tableColumn id="5676" xr3:uid="{00000000-0010-0000-0600-00002C160000}" name="Column5630"/>
    <tableColumn id="5677" xr3:uid="{00000000-0010-0000-0600-00002D160000}" name="Column5631"/>
    <tableColumn id="5678" xr3:uid="{00000000-0010-0000-0600-00002E160000}" name="Column5632"/>
    <tableColumn id="5679" xr3:uid="{00000000-0010-0000-0600-00002F160000}" name="Column5633"/>
    <tableColumn id="5680" xr3:uid="{00000000-0010-0000-0600-000030160000}" name="Column5634"/>
    <tableColumn id="5681" xr3:uid="{00000000-0010-0000-0600-000031160000}" name="Column5635"/>
    <tableColumn id="5682" xr3:uid="{00000000-0010-0000-0600-000032160000}" name="Column5636"/>
    <tableColumn id="5683" xr3:uid="{00000000-0010-0000-0600-000033160000}" name="Column5637"/>
    <tableColumn id="5684" xr3:uid="{00000000-0010-0000-0600-000034160000}" name="Column5638"/>
    <tableColumn id="5685" xr3:uid="{00000000-0010-0000-0600-000035160000}" name="Column5639"/>
    <tableColumn id="5686" xr3:uid="{00000000-0010-0000-0600-000036160000}" name="Column5640"/>
    <tableColumn id="5687" xr3:uid="{00000000-0010-0000-0600-000037160000}" name="Column5641"/>
    <tableColumn id="5688" xr3:uid="{00000000-0010-0000-0600-000038160000}" name="Column5642"/>
    <tableColumn id="5689" xr3:uid="{00000000-0010-0000-0600-000039160000}" name="Column5643"/>
    <tableColumn id="5690" xr3:uid="{00000000-0010-0000-0600-00003A160000}" name="Column5644"/>
    <tableColumn id="5691" xr3:uid="{00000000-0010-0000-0600-00003B160000}" name="Column5645"/>
    <tableColumn id="5692" xr3:uid="{00000000-0010-0000-0600-00003C160000}" name="Column5646"/>
    <tableColumn id="5693" xr3:uid="{00000000-0010-0000-0600-00003D160000}" name="Column5647"/>
    <tableColumn id="5694" xr3:uid="{00000000-0010-0000-0600-00003E160000}" name="Column5648"/>
    <tableColumn id="5695" xr3:uid="{00000000-0010-0000-0600-00003F160000}" name="Column5649"/>
    <tableColumn id="5696" xr3:uid="{00000000-0010-0000-0600-000040160000}" name="Column5650"/>
    <tableColumn id="5697" xr3:uid="{00000000-0010-0000-0600-000041160000}" name="Column5651"/>
    <tableColumn id="5698" xr3:uid="{00000000-0010-0000-0600-000042160000}" name="Column5652"/>
    <tableColumn id="5699" xr3:uid="{00000000-0010-0000-0600-000043160000}" name="Column5653"/>
    <tableColumn id="5700" xr3:uid="{00000000-0010-0000-0600-000044160000}" name="Column5654"/>
    <tableColumn id="5701" xr3:uid="{00000000-0010-0000-0600-000045160000}" name="Column5655"/>
    <tableColumn id="5702" xr3:uid="{00000000-0010-0000-0600-000046160000}" name="Column5656"/>
    <tableColumn id="5703" xr3:uid="{00000000-0010-0000-0600-000047160000}" name="Column5657"/>
    <tableColumn id="5704" xr3:uid="{00000000-0010-0000-0600-000048160000}" name="Column5658"/>
    <tableColumn id="5705" xr3:uid="{00000000-0010-0000-0600-000049160000}" name="Column5659"/>
    <tableColumn id="5706" xr3:uid="{00000000-0010-0000-0600-00004A160000}" name="Column5660"/>
    <tableColumn id="5707" xr3:uid="{00000000-0010-0000-0600-00004B160000}" name="Column5661"/>
    <tableColumn id="5708" xr3:uid="{00000000-0010-0000-0600-00004C160000}" name="Column5662"/>
    <tableColumn id="5709" xr3:uid="{00000000-0010-0000-0600-00004D160000}" name="Column5663"/>
    <tableColumn id="5710" xr3:uid="{00000000-0010-0000-0600-00004E160000}" name="Column5664"/>
    <tableColumn id="5711" xr3:uid="{00000000-0010-0000-0600-00004F160000}" name="Column5665"/>
    <tableColumn id="5712" xr3:uid="{00000000-0010-0000-0600-000050160000}" name="Column5666"/>
    <tableColumn id="5713" xr3:uid="{00000000-0010-0000-0600-000051160000}" name="Column5667"/>
    <tableColumn id="5714" xr3:uid="{00000000-0010-0000-0600-000052160000}" name="Column5668"/>
    <tableColumn id="5715" xr3:uid="{00000000-0010-0000-0600-000053160000}" name="Column5669"/>
    <tableColumn id="5716" xr3:uid="{00000000-0010-0000-0600-000054160000}" name="Column5670"/>
    <tableColumn id="5717" xr3:uid="{00000000-0010-0000-0600-000055160000}" name="Column5671"/>
    <tableColumn id="5718" xr3:uid="{00000000-0010-0000-0600-000056160000}" name="Column5672"/>
    <tableColumn id="5719" xr3:uid="{00000000-0010-0000-0600-000057160000}" name="Column5673"/>
    <tableColumn id="5720" xr3:uid="{00000000-0010-0000-0600-000058160000}" name="Column5674"/>
    <tableColumn id="5721" xr3:uid="{00000000-0010-0000-0600-000059160000}" name="Column5675"/>
    <tableColumn id="5722" xr3:uid="{00000000-0010-0000-0600-00005A160000}" name="Column5676"/>
    <tableColumn id="5723" xr3:uid="{00000000-0010-0000-0600-00005B160000}" name="Column5677"/>
    <tableColumn id="5724" xr3:uid="{00000000-0010-0000-0600-00005C160000}" name="Column5678"/>
    <tableColumn id="5725" xr3:uid="{00000000-0010-0000-0600-00005D160000}" name="Column5679"/>
    <tableColumn id="5726" xr3:uid="{00000000-0010-0000-0600-00005E160000}" name="Column5680"/>
    <tableColumn id="5727" xr3:uid="{00000000-0010-0000-0600-00005F160000}" name="Column5681"/>
    <tableColumn id="5728" xr3:uid="{00000000-0010-0000-0600-000060160000}" name="Column5682"/>
    <tableColumn id="5729" xr3:uid="{00000000-0010-0000-0600-000061160000}" name="Column5683"/>
    <tableColumn id="5730" xr3:uid="{00000000-0010-0000-0600-000062160000}" name="Column5684"/>
    <tableColumn id="5731" xr3:uid="{00000000-0010-0000-0600-000063160000}" name="Column5685"/>
    <tableColumn id="5732" xr3:uid="{00000000-0010-0000-0600-000064160000}" name="Column5686"/>
    <tableColumn id="5733" xr3:uid="{00000000-0010-0000-0600-000065160000}" name="Column5687"/>
    <tableColumn id="5734" xr3:uid="{00000000-0010-0000-0600-000066160000}" name="Column5688"/>
    <tableColumn id="5735" xr3:uid="{00000000-0010-0000-0600-000067160000}" name="Column5689"/>
    <tableColumn id="5736" xr3:uid="{00000000-0010-0000-0600-000068160000}" name="Column5690"/>
    <tableColumn id="5737" xr3:uid="{00000000-0010-0000-0600-000069160000}" name="Column5691"/>
    <tableColumn id="5738" xr3:uid="{00000000-0010-0000-0600-00006A160000}" name="Column5692"/>
    <tableColumn id="5739" xr3:uid="{00000000-0010-0000-0600-00006B160000}" name="Column5693"/>
    <tableColumn id="5740" xr3:uid="{00000000-0010-0000-0600-00006C160000}" name="Column5694"/>
    <tableColumn id="5741" xr3:uid="{00000000-0010-0000-0600-00006D160000}" name="Column5695"/>
    <tableColumn id="5742" xr3:uid="{00000000-0010-0000-0600-00006E160000}" name="Column5696"/>
    <tableColumn id="5743" xr3:uid="{00000000-0010-0000-0600-00006F160000}" name="Column5697"/>
    <tableColumn id="5744" xr3:uid="{00000000-0010-0000-0600-000070160000}" name="Column5698"/>
    <tableColumn id="5745" xr3:uid="{00000000-0010-0000-0600-000071160000}" name="Column5699"/>
    <tableColumn id="5746" xr3:uid="{00000000-0010-0000-0600-000072160000}" name="Column5700"/>
    <tableColumn id="5747" xr3:uid="{00000000-0010-0000-0600-000073160000}" name="Column5701"/>
    <tableColumn id="5748" xr3:uid="{00000000-0010-0000-0600-000074160000}" name="Column5702"/>
    <tableColumn id="5749" xr3:uid="{00000000-0010-0000-0600-000075160000}" name="Column5703"/>
    <tableColumn id="5750" xr3:uid="{00000000-0010-0000-0600-000076160000}" name="Column5704"/>
    <tableColumn id="5751" xr3:uid="{00000000-0010-0000-0600-000077160000}" name="Column5705"/>
    <tableColumn id="5752" xr3:uid="{00000000-0010-0000-0600-000078160000}" name="Column5706"/>
    <tableColumn id="5753" xr3:uid="{00000000-0010-0000-0600-000079160000}" name="Column5707"/>
    <tableColumn id="5754" xr3:uid="{00000000-0010-0000-0600-00007A160000}" name="Column5708"/>
    <tableColumn id="5755" xr3:uid="{00000000-0010-0000-0600-00007B160000}" name="Column5709"/>
    <tableColumn id="5756" xr3:uid="{00000000-0010-0000-0600-00007C160000}" name="Column5710"/>
    <tableColumn id="5757" xr3:uid="{00000000-0010-0000-0600-00007D160000}" name="Column5711"/>
    <tableColumn id="5758" xr3:uid="{00000000-0010-0000-0600-00007E160000}" name="Column5712"/>
    <tableColumn id="5759" xr3:uid="{00000000-0010-0000-0600-00007F160000}" name="Column5713"/>
    <tableColumn id="5760" xr3:uid="{00000000-0010-0000-0600-000080160000}" name="Column5714"/>
    <tableColumn id="5761" xr3:uid="{00000000-0010-0000-0600-000081160000}" name="Column5715"/>
    <tableColumn id="5762" xr3:uid="{00000000-0010-0000-0600-000082160000}" name="Column5716"/>
    <tableColumn id="5763" xr3:uid="{00000000-0010-0000-0600-000083160000}" name="Column5717"/>
    <tableColumn id="5764" xr3:uid="{00000000-0010-0000-0600-000084160000}" name="Column5718"/>
    <tableColumn id="5765" xr3:uid="{00000000-0010-0000-0600-000085160000}" name="Column5719"/>
    <tableColumn id="5766" xr3:uid="{00000000-0010-0000-0600-000086160000}" name="Column5720"/>
    <tableColumn id="5767" xr3:uid="{00000000-0010-0000-0600-000087160000}" name="Column5721"/>
    <tableColumn id="5768" xr3:uid="{00000000-0010-0000-0600-000088160000}" name="Column5722"/>
    <tableColumn id="5769" xr3:uid="{00000000-0010-0000-0600-000089160000}" name="Column5723"/>
    <tableColumn id="5770" xr3:uid="{00000000-0010-0000-0600-00008A160000}" name="Column5724"/>
    <tableColumn id="5771" xr3:uid="{00000000-0010-0000-0600-00008B160000}" name="Column5725"/>
    <tableColumn id="5772" xr3:uid="{00000000-0010-0000-0600-00008C160000}" name="Column5726"/>
    <tableColumn id="5773" xr3:uid="{00000000-0010-0000-0600-00008D160000}" name="Column5727"/>
    <tableColumn id="5774" xr3:uid="{00000000-0010-0000-0600-00008E160000}" name="Column5728"/>
    <tableColumn id="5775" xr3:uid="{00000000-0010-0000-0600-00008F160000}" name="Column5729"/>
    <tableColumn id="5776" xr3:uid="{00000000-0010-0000-0600-000090160000}" name="Column5730"/>
    <tableColumn id="5777" xr3:uid="{00000000-0010-0000-0600-000091160000}" name="Column5731"/>
    <tableColumn id="5778" xr3:uid="{00000000-0010-0000-0600-000092160000}" name="Column5732"/>
    <tableColumn id="5779" xr3:uid="{00000000-0010-0000-0600-000093160000}" name="Column5733"/>
    <tableColumn id="5780" xr3:uid="{00000000-0010-0000-0600-000094160000}" name="Column5734"/>
    <tableColumn id="5781" xr3:uid="{00000000-0010-0000-0600-000095160000}" name="Column5735"/>
    <tableColumn id="5782" xr3:uid="{00000000-0010-0000-0600-000096160000}" name="Column5736"/>
    <tableColumn id="5783" xr3:uid="{00000000-0010-0000-0600-000097160000}" name="Column5737"/>
    <tableColumn id="5784" xr3:uid="{00000000-0010-0000-0600-000098160000}" name="Column5738"/>
    <tableColumn id="5785" xr3:uid="{00000000-0010-0000-0600-000099160000}" name="Column5739"/>
    <tableColumn id="5786" xr3:uid="{00000000-0010-0000-0600-00009A160000}" name="Column5740"/>
    <tableColumn id="5787" xr3:uid="{00000000-0010-0000-0600-00009B160000}" name="Column5741"/>
    <tableColumn id="5788" xr3:uid="{00000000-0010-0000-0600-00009C160000}" name="Column5742"/>
    <tableColumn id="5789" xr3:uid="{00000000-0010-0000-0600-00009D160000}" name="Column5743"/>
    <tableColumn id="5790" xr3:uid="{00000000-0010-0000-0600-00009E160000}" name="Column5744"/>
    <tableColumn id="5791" xr3:uid="{00000000-0010-0000-0600-00009F160000}" name="Column5745"/>
    <tableColumn id="5792" xr3:uid="{00000000-0010-0000-0600-0000A0160000}" name="Column5746"/>
    <tableColumn id="5793" xr3:uid="{00000000-0010-0000-0600-0000A1160000}" name="Column5747"/>
    <tableColumn id="5794" xr3:uid="{00000000-0010-0000-0600-0000A2160000}" name="Column5748"/>
    <tableColumn id="5795" xr3:uid="{00000000-0010-0000-0600-0000A3160000}" name="Column5749"/>
    <tableColumn id="5796" xr3:uid="{00000000-0010-0000-0600-0000A4160000}" name="Column5750"/>
    <tableColumn id="5797" xr3:uid="{00000000-0010-0000-0600-0000A5160000}" name="Column5751"/>
    <tableColumn id="5798" xr3:uid="{00000000-0010-0000-0600-0000A6160000}" name="Column5752"/>
    <tableColumn id="5799" xr3:uid="{00000000-0010-0000-0600-0000A7160000}" name="Column5753"/>
    <tableColumn id="5800" xr3:uid="{00000000-0010-0000-0600-0000A8160000}" name="Column5754"/>
    <tableColumn id="5801" xr3:uid="{00000000-0010-0000-0600-0000A9160000}" name="Column5755"/>
    <tableColumn id="5802" xr3:uid="{00000000-0010-0000-0600-0000AA160000}" name="Column5756"/>
    <tableColumn id="5803" xr3:uid="{00000000-0010-0000-0600-0000AB160000}" name="Column5757"/>
    <tableColumn id="5804" xr3:uid="{00000000-0010-0000-0600-0000AC160000}" name="Column5758"/>
    <tableColumn id="5805" xr3:uid="{00000000-0010-0000-0600-0000AD160000}" name="Column5759"/>
    <tableColumn id="5806" xr3:uid="{00000000-0010-0000-0600-0000AE160000}" name="Column5760"/>
    <tableColumn id="5807" xr3:uid="{00000000-0010-0000-0600-0000AF160000}" name="Column5761"/>
    <tableColumn id="5808" xr3:uid="{00000000-0010-0000-0600-0000B0160000}" name="Column5762"/>
    <tableColumn id="5809" xr3:uid="{00000000-0010-0000-0600-0000B1160000}" name="Column5763"/>
    <tableColumn id="5810" xr3:uid="{00000000-0010-0000-0600-0000B2160000}" name="Column5764"/>
    <tableColumn id="5811" xr3:uid="{00000000-0010-0000-0600-0000B3160000}" name="Column5765"/>
    <tableColumn id="5812" xr3:uid="{00000000-0010-0000-0600-0000B4160000}" name="Column5766"/>
    <tableColumn id="5813" xr3:uid="{00000000-0010-0000-0600-0000B5160000}" name="Column5767"/>
    <tableColumn id="5814" xr3:uid="{00000000-0010-0000-0600-0000B6160000}" name="Column5768"/>
    <tableColumn id="5815" xr3:uid="{00000000-0010-0000-0600-0000B7160000}" name="Column5769"/>
    <tableColumn id="5816" xr3:uid="{00000000-0010-0000-0600-0000B8160000}" name="Column5770"/>
    <tableColumn id="5817" xr3:uid="{00000000-0010-0000-0600-0000B9160000}" name="Column5771"/>
    <tableColumn id="5818" xr3:uid="{00000000-0010-0000-0600-0000BA160000}" name="Column5772"/>
    <tableColumn id="5819" xr3:uid="{00000000-0010-0000-0600-0000BB160000}" name="Column5773"/>
    <tableColumn id="5820" xr3:uid="{00000000-0010-0000-0600-0000BC160000}" name="Column5774"/>
    <tableColumn id="5821" xr3:uid="{00000000-0010-0000-0600-0000BD160000}" name="Column5775"/>
    <tableColumn id="5822" xr3:uid="{00000000-0010-0000-0600-0000BE160000}" name="Column5776"/>
    <tableColumn id="5823" xr3:uid="{00000000-0010-0000-0600-0000BF160000}" name="Column5777"/>
    <tableColumn id="5824" xr3:uid="{00000000-0010-0000-0600-0000C0160000}" name="Column5778"/>
    <tableColumn id="5825" xr3:uid="{00000000-0010-0000-0600-0000C1160000}" name="Column5779"/>
    <tableColumn id="5826" xr3:uid="{00000000-0010-0000-0600-0000C2160000}" name="Column5780"/>
    <tableColumn id="5827" xr3:uid="{00000000-0010-0000-0600-0000C3160000}" name="Column5781"/>
    <tableColumn id="5828" xr3:uid="{00000000-0010-0000-0600-0000C4160000}" name="Column5782"/>
    <tableColumn id="5829" xr3:uid="{00000000-0010-0000-0600-0000C5160000}" name="Column5783"/>
    <tableColumn id="5830" xr3:uid="{00000000-0010-0000-0600-0000C6160000}" name="Column5784"/>
    <tableColumn id="5831" xr3:uid="{00000000-0010-0000-0600-0000C7160000}" name="Column5785"/>
    <tableColumn id="5832" xr3:uid="{00000000-0010-0000-0600-0000C8160000}" name="Column5786"/>
    <tableColumn id="5833" xr3:uid="{00000000-0010-0000-0600-0000C9160000}" name="Column5787"/>
    <tableColumn id="5834" xr3:uid="{00000000-0010-0000-0600-0000CA160000}" name="Column5788"/>
    <tableColumn id="5835" xr3:uid="{00000000-0010-0000-0600-0000CB160000}" name="Column5789"/>
    <tableColumn id="5836" xr3:uid="{00000000-0010-0000-0600-0000CC160000}" name="Column5790"/>
    <tableColumn id="5837" xr3:uid="{00000000-0010-0000-0600-0000CD160000}" name="Column5791"/>
    <tableColumn id="5838" xr3:uid="{00000000-0010-0000-0600-0000CE160000}" name="Column5792"/>
    <tableColumn id="5839" xr3:uid="{00000000-0010-0000-0600-0000CF160000}" name="Column5793"/>
    <tableColumn id="5840" xr3:uid="{00000000-0010-0000-0600-0000D0160000}" name="Column5794"/>
    <tableColumn id="5841" xr3:uid="{00000000-0010-0000-0600-0000D1160000}" name="Column5795"/>
    <tableColumn id="5842" xr3:uid="{00000000-0010-0000-0600-0000D2160000}" name="Column5796"/>
    <tableColumn id="5843" xr3:uid="{00000000-0010-0000-0600-0000D3160000}" name="Column5797"/>
    <tableColumn id="5844" xr3:uid="{00000000-0010-0000-0600-0000D4160000}" name="Column5798"/>
    <tableColumn id="5845" xr3:uid="{00000000-0010-0000-0600-0000D5160000}" name="Column5799"/>
    <tableColumn id="5846" xr3:uid="{00000000-0010-0000-0600-0000D6160000}" name="Column5800"/>
    <tableColumn id="5847" xr3:uid="{00000000-0010-0000-0600-0000D7160000}" name="Column5801"/>
    <tableColumn id="5848" xr3:uid="{00000000-0010-0000-0600-0000D8160000}" name="Column5802"/>
    <tableColumn id="5849" xr3:uid="{00000000-0010-0000-0600-0000D9160000}" name="Column5803"/>
    <tableColumn id="5850" xr3:uid="{00000000-0010-0000-0600-0000DA160000}" name="Column5804"/>
    <tableColumn id="5851" xr3:uid="{00000000-0010-0000-0600-0000DB160000}" name="Column5805"/>
    <tableColumn id="5852" xr3:uid="{00000000-0010-0000-0600-0000DC160000}" name="Column5806"/>
    <tableColumn id="5853" xr3:uid="{00000000-0010-0000-0600-0000DD160000}" name="Column5807"/>
    <tableColumn id="5854" xr3:uid="{00000000-0010-0000-0600-0000DE160000}" name="Column5808"/>
    <tableColumn id="5855" xr3:uid="{00000000-0010-0000-0600-0000DF160000}" name="Column5809"/>
    <tableColumn id="5856" xr3:uid="{00000000-0010-0000-0600-0000E0160000}" name="Column5810"/>
    <tableColumn id="5857" xr3:uid="{00000000-0010-0000-0600-0000E1160000}" name="Column5811"/>
    <tableColumn id="5858" xr3:uid="{00000000-0010-0000-0600-0000E2160000}" name="Column5812"/>
    <tableColumn id="5859" xr3:uid="{00000000-0010-0000-0600-0000E3160000}" name="Column5813"/>
    <tableColumn id="5860" xr3:uid="{00000000-0010-0000-0600-0000E4160000}" name="Column5814"/>
    <tableColumn id="5861" xr3:uid="{00000000-0010-0000-0600-0000E5160000}" name="Column5815"/>
    <tableColumn id="5862" xr3:uid="{00000000-0010-0000-0600-0000E6160000}" name="Column5816"/>
    <tableColumn id="5863" xr3:uid="{00000000-0010-0000-0600-0000E7160000}" name="Column5817"/>
    <tableColumn id="5864" xr3:uid="{00000000-0010-0000-0600-0000E8160000}" name="Column5818"/>
    <tableColumn id="5865" xr3:uid="{00000000-0010-0000-0600-0000E9160000}" name="Column5819"/>
    <tableColumn id="5866" xr3:uid="{00000000-0010-0000-0600-0000EA160000}" name="Column5820"/>
    <tableColumn id="5867" xr3:uid="{00000000-0010-0000-0600-0000EB160000}" name="Column5821"/>
    <tableColumn id="5868" xr3:uid="{00000000-0010-0000-0600-0000EC160000}" name="Column5822"/>
    <tableColumn id="5869" xr3:uid="{00000000-0010-0000-0600-0000ED160000}" name="Column5823"/>
    <tableColumn id="5870" xr3:uid="{00000000-0010-0000-0600-0000EE160000}" name="Column5824"/>
    <tableColumn id="5871" xr3:uid="{00000000-0010-0000-0600-0000EF160000}" name="Column5825"/>
    <tableColumn id="5872" xr3:uid="{00000000-0010-0000-0600-0000F0160000}" name="Column5826"/>
    <tableColumn id="5873" xr3:uid="{00000000-0010-0000-0600-0000F1160000}" name="Column5827"/>
    <tableColumn id="5874" xr3:uid="{00000000-0010-0000-0600-0000F2160000}" name="Column5828"/>
    <tableColumn id="5875" xr3:uid="{00000000-0010-0000-0600-0000F3160000}" name="Column5829"/>
    <tableColumn id="5876" xr3:uid="{00000000-0010-0000-0600-0000F4160000}" name="Column5830"/>
    <tableColumn id="5877" xr3:uid="{00000000-0010-0000-0600-0000F5160000}" name="Column5831"/>
    <tableColumn id="5878" xr3:uid="{00000000-0010-0000-0600-0000F6160000}" name="Column5832"/>
    <tableColumn id="5879" xr3:uid="{00000000-0010-0000-0600-0000F7160000}" name="Column5833"/>
    <tableColumn id="5880" xr3:uid="{00000000-0010-0000-0600-0000F8160000}" name="Column5834"/>
    <tableColumn id="5881" xr3:uid="{00000000-0010-0000-0600-0000F9160000}" name="Column5835"/>
    <tableColumn id="5882" xr3:uid="{00000000-0010-0000-0600-0000FA160000}" name="Column5836"/>
    <tableColumn id="5883" xr3:uid="{00000000-0010-0000-0600-0000FB160000}" name="Column5837"/>
    <tableColumn id="5884" xr3:uid="{00000000-0010-0000-0600-0000FC160000}" name="Column5838"/>
    <tableColumn id="5885" xr3:uid="{00000000-0010-0000-0600-0000FD160000}" name="Column5839"/>
    <tableColumn id="5886" xr3:uid="{00000000-0010-0000-0600-0000FE160000}" name="Column5840"/>
    <tableColumn id="5887" xr3:uid="{00000000-0010-0000-0600-0000FF160000}" name="Column5841"/>
    <tableColumn id="5888" xr3:uid="{00000000-0010-0000-0600-000000170000}" name="Column5842"/>
    <tableColumn id="5889" xr3:uid="{00000000-0010-0000-0600-000001170000}" name="Column5843"/>
    <tableColumn id="5890" xr3:uid="{00000000-0010-0000-0600-000002170000}" name="Column5844"/>
    <tableColumn id="5891" xr3:uid="{00000000-0010-0000-0600-000003170000}" name="Column5845"/>
    <tableColumn id="5892" xr3:uid="{00000000-0010-0000-0600-000004170000}" name="Column5846"/>
    <tableColumn id="5893" xr3:uid="{00000000-0010-0000-0600-000005170000}" name="Column5847"/>
    <tableColumn id="5894" xr3:uid="{00000000-0010-0000-0600-000006170000}" name="Column5848"/>
    <tableColumn id="5895" xr3:uid="{00000000-0010-0000-0600-000007170000}" name="Column5849"/>
    <tableColumn id="5896" xr3:uid="{00000000-0010-0000-0600-000008170000}" name="Column5850"/>
    <tableColumn id="5897" xr3:uid="{00000000-0010-0000-0600-000009170000}" name="Column5851"/>
    <tableColumn id="5898" xr3:uid="{00000000-0010-0000-0600-00000A170000}" name="Column5852"/>
    <tableColumn id="5899" xr3:uid="{00000000-0010-0000-0600-00000B170000}" name="Column5853"/>
    <tableColumn id="5900" xr3:uid="{00000000-0010-0000-0600-00000C170000}" name="Column5854"/>
    <tableColumn id="5901" xr3:uid="{00000000-0010-0000-0600-00000D170000}" name="Column5855"/>
    <tableColumn id="5902" xr3:uid="{00000000-0010-0000-0600-00000E170000}" name="Column5856"/>
    <tableColumn id="5903" xr3:uid="{00000000-0010-0000-0600-00000F170000}" name="Column5857"/>
    <tableColumn id="5904" xr3:uid="{00000000-0010-0000-0600-000010170000}" name="Column5858"/>
    <tableColumn id="5905" xr3:uid="{00000000-0010-0000-0600-000011170000}" name="Column5859"/>
    <tableColumn id="5906" xr3:uid="{00000000-0010-0000-0600-000012170000}" name="Column5860"/>
    <tableColumn id="5907" xr3:uid="{00000000-0010-0000-0600-000013170000}" name="Column5861"/>
    <tableColumn id="5908" xr3:uid="{00000000-0010-0000-0600-000014170000}" name="Column5862"/>
    <tableColumn id="5909" xr3:uid="{00000000-0010-0000-0600-000015170000}" name="Column5863"/>
    <tableColumn id="5910" xr3:uid="{00000000-0010-0000-0600-000016170000}" name="Column5864"/>
    <tableColumn id="5911" xr3:uid="{00000000-0010-0000-0600-000017170000}" name="Column5865"/>
    <tableColumn id="5912" xr3:uid="{00000000-0010-0000-0600-000018170000}" name="Column5866"/>
    <tableColumn id="5913" xr3:uid="{00000000-0010-0000-0600-000019170000}" name="Column5867"/>
    <tableColumn id="5914" xr3:uid="{00000000-0010-0000-0600-00001A170000}" name="Column5868"/>
    <tableColumn id="5915" xr3:uid="{00000000-0010-0000-0600-00001B170000}" name="Column5869"/>
    <tableColumn id="5916" xr3:uid="{00000000-0010-0000-0600-00001C170000}" name="Column5870"/>
    <tableColumn id="5917" xr3:uid="{00000000-0010-0000-0600-00001D170000}" name="Column5871"/>
    <tableColumn id="5918" xr3:uid="{00000000-0010-0000-0600-00001E170000}" name="Column5872"/>
    <tableColumn id="5919" xr3:uid="{00000000-0010-0000-0600-00001F170000}" name="Column5873"/>
    <tableColumn id="5920" xr3:uid="{00000000-0010-0000-0600-000020170000}" name="Column5874"/>
    <tableColumn id="5921" xr3:uid="{00000000-0010-0000-0600-000021170000}" name="Column5875"/>
    <tableColumn id="5922" xr3:uid="{00000000-0010-0000-0600-000022170000}" name="Column5876"/>
    <tableColumn id="5923" xr3:uid="{00000000-0010-0000-0600-000023170000}" name="Column5877"/>
    <tableColumn id="5924" xr3:uid="{00000000-0010-0000-0600-000024170000}" name="Column5878"/>
    <tableColumn id="5925" xr3:uid="{00000000-0010-0000-0600-000025170000}" name="Column5879"/>
    <tableColumn id="5926" xr3:uid="{00000000-0010-0000-0600-000026170000}" name="Column5880"/>
    <tableColumn id="5927" xr3:uid="{00000000-0010-0000-0600-000027170000}" name="Column5881"/>
    <tableColumn id="5928" xr3:uid="{00000000-0010-0000-0600-000028170000}" name="Column5882"/>
    <tableColumn id="5929" xr3:uid="{00000000-0010-0000-0600-000029170000}" name="Column5883"/>
    <tableColumn id="5930" xr3:uid="{00000000-0010-0000-0600-00002A170000}" name="Column5884"/>
    <tableColumn id="5931" xr3:uid="{00000000-0010-0000-0600-00002B170000}" name="Column5885"/>
    <tableColumn id="5932" xr3:uid="{00000000-0010-0000-0600-00002C170000}" name="Column5886"/>
    <tableColumn id="5933" xr3:uid="{00000000-0010-0000-0600-00002D170000}" name="Column5887"/>
    <tableColumn id="5934" xr3:uid="{00000000-0010-0000-0600-00002E170000}" name="Column5888"/>
    <tableColumn id="5935" xr3:uid="{00000000-0010-0000-0600-00002F170000}" name="Column5889"/>
    <tableColumn id="5936" xr3:uid="{00000000-0010-0000-0600-000030170000}" name="Column5890"/>
    <tableColumn id="5937" xr3:uid="{00000000-0010-0000-0600-000031170000}" name="Column5891"/>
    <tableColumn id="5938" xr3:uid="{00000000-0010-0000-0600-000032170000}" name="Column5892"/>
    <tableColumn id="5939" xr3:uid="{00000000-0010-0000-0600-000033170000}" name="Column5893"/>
    <tableColumn id="5940" xr3:uid="{00000000-0010-0000-0600-000034170000}" name="Column5894"/>
    <tableColumn id="5941" xr3:uid="{00000000-0010-0000-0600-000035170000}" name="Column5895"/>
    <tableColumn id="5942" xr3:uid="{00000000-0010-0000-0600-000036170000}" name="Column5896"/>
    <tableColumn id="5943" xr3:uid="{00000000-0010-0000-0600-000037170000}" name="Column5897"/>
    <tableColumn id="5944" xr3:uid="{00000000-0010-0000-0600-000038170000}" name="Column5898"/>
    <tableColumn id="5945" xr3:uid="{00000000-0010-0000-0600-000039170000}" name="Column5899"/>
    <tableColumn id="5946" xr3:uid="{00000000-0010-0000-0600-00003A170000}" name="Column5900"/>
    <tableColumn id="5947" xr3:uid="{00000000-0010-0000-0600-00003B170000}" name="Column5901"/>
    <tableColumn id="5948" xr3:uid="{00000000-0010-0000-0600-00003C170000}" name="Column5902"/>
    <tableColumn id="5949" xr3:uid="{00000000-0010-0000-0600-00003D170000}" name="Column5903"/>
    <tableColumn id="5950" xr3:uid="{00000000-0010-0000-0600-00003E170000}" name="Column5904"/>
    <tableColumn id="5951" xr3:uid="{00000000-0010-0000-0600-00003F170000}" name="Column5905"/>
    <tableColumn id="5952" xr3:uid="{00000000-0010-0000-0600-000040170000}" name="Column5906"/>
    <tableColumn id="5953" xr3:uid="{00000000-0010-0000-0600-000041170000}" name="Column5907"/>
    <tableColumn id="5954" xr3:uid="{00000000-0010-0000-0600-000042170000}" name="Column5908"/>
    <tableColumn id="5955" xr3:uid="{00000000-0010-0000-0600-000043170000}" name="Column5909"/>
    <tableColumn id="5956" xr3:uid="{00000000-0010-0000-0600-000044170000}" name="Column5910"/>
    <tableColumn id="5957" xr3:uid="{00000000-0010-0000-0600-000045170000}" name="Column5911"/>
    <tableColumn id="5958" xr3:uid="{00000000-0010-0000-0600-000046170000}" name="Column5912"/>
    <tableColumn id="5959" xr3:uid="{00000000-0010-0000-0600-000047170000}" name="Column5913"/>
    <tableColumn id="5960" xr3:uid="{00000000-0010-0000-0600-000048170000}" name="Column5914"/>
    <tableColumn id="5961" xr3:uid="{00000000-0010-0000-0600-000049170000}" name="Column5915"/>
    <tableColumn id="5962" xr3:uid="{00000000-0010-0000-0600-00004A170000}" name="Column5916"/>
    <tableColumn id="5963" xr3:uid="{00000000-0010-0000-0600-00004B170000}" name="Column5917"/>
    <tableColumn id="5964" xr3:uid="{00000000-0010-0000-0600-00004C170000}" name="Column5918"/>
    <tableColumn id="5965" xr3:uid="{00000000-0010-0000-0600-00004D170000}" name="Column5919"/>
    <tableColumn id="5966" xr3:uid="{00000000-0010-0000-0600-00004E170000}" name="Column5920"/>
    <tableColumn id="5967" xr3:uid="{00000000-0010-0000-0600-00004F170000}" name="Column5921"/>
    <tableColumn id="5968" xr3:uid="{00000000-0010-0000-0600-000050170000}" name="Column5922"/>
    <tableColumn id="5969" xr3:uid="{00000000-0010-0000-0600-000051170000}" name="Column5923"/>
    <tableColumn id="5970" xr3:uid="{00000000-0010-0000-0600-000052170000}" name="Column5924"/>
    <tableColumn id="5971" xr3:uid="{00000000-0010-0000-0600-000053170000}" name="Column5925"/>
    <tableColumn id="5972" xr3:uid="{00000000-0010-0000-0600-000054170000}" name="Column5926"/>
    <tableColumn id="5973" xr3:uid="{00000000-0010-0000-0600-000055170000}" name="Column5927"/>
    <tableColumn id="5974" xr3:uid="{00000000-0010-0000-0600-000056170000}" name="Column5928"/>
    <tableColumn id="5975" xr3:uid="{00000000-0010-0000-0600-000057170000}" name="Column5929"/>
    <tableColumn id="5976" xr3:uid="{00000000-0010-0000-0600-000058170000}" name="Column5930"/>
    <tableColumn id="5977" xr3:uid="{00000000-0010-0000-0600-000059170000}" name="Column5931"/>
    <tableColumn id="5978" xr3:uid="{00000000-0010-0000-0600-00005A170000}" name="Column5932"/>
    <tableColumn id="5979" xr3:uid="{00000000-0010-0000-0600-00005B170000}" name="Column5933"/>
    <tableColumn id="5980" xr3:uid="{00000000-0010-0000-0600-00005C170000}" name="Column5934"/>
    <tableColumn id="5981" xr3:uid="{00000000-0010-0000-0600-00005D170000}" name="Column5935"/>
    <tableColumn id="5982" xr3:uid="{00000000-0010-0000-0600-00005E170000}" name="Column5936"/>
    <tableColumn id="5983" xr3:uid="{00000000-0010-0000-0600-00005F170000}" name="Column5937"/>
    <tableColumn id="5984" xr3:uid="{00000000-0010-0000-0600-000060170000}" name="Column5938"/>
    <tableColumn id="5985" xr3:uid="{00000000-0010-0000-0600-000061170000}" name="Column5939"/>
    <tableColumn id="5986" xr3:uid="{00000000-0010-0000-0600-000062170000}" name="Column5940"/>
    <tableColumn id="5987" xr3:uid="{00000000-0010-0000-0600-000063170000}" name="Column5941"/>
    <tableColumn id="5988" xr3:uid="{00000000-0010-0000-0600-000064170000}" name="Column5942"/>
    <tableColumn id="5989" xr3:uid="{00000000-0010-0000-0600-000065170000}" name="Column5943"/>
    <tableColumn id="5990" xr3:uid="{00000000-0010-0000-0600-000066170000}" name="Column5944"/>
    <tableColumn id="5991" xr3:uid="{00000000-0010-0000-0600-000067170000}" name="Column5945"/>
    <tableColumn id="5992" xr3:uid="{00000000-0010-0000-0600-000068170000}" name="Column5946"/>
    <tableColumn id="5993" xr3:uid="{00000000-0010-0000-0600-000069170000}" name="Column5947"/>
    <tableColumn id="5994" xr3:uid="{00000000-0010-0000-0600-00006A170000}" name="Column5948"/>
    <tableColumn id="5995" xr3:uid="{00000000-0010-0000-0600-00006B170000}" name="Column5949"/>
    <tableColumn id="5996" xr3:uid="{00000000-0010-0000-0600-00006C170000}" name="Column5950"/>
    <tableColumn id="5997" xr3:uid="{00000000-0010-0000-0600-00006D170000}" name="Column5951"/>
    <tableColumn id="5998" xr3:uid="{00000000-0010-0000-0600-00006E170000}" name="Column5952"/>
    <tableColumn id="5999" xr3:uid="{00000000-0010-0000-0600-00006F170000}" name="Column5953"/>
    <tableColumn id="6000" xr3:uid="{00000000-0010-0000-0600-000070170000}" name="Column5954"/>
    <tableColumn id="6001" xr3:uid="{00000000-0010-0000-0600-000071170000}" name="Column5955"/>
    <tableColumn id="6002" xr3:uid="{00000000-0010-0000-0600-000072170000}" name="Column5956"/>
    <tableColumn id="6003" xr3:uid="{00000000-0010-0000-0600-000073170000}" name="Column5957"/>
    <tableColumn id="6004" xr3:uid="{00000000-0010-0000-0600-000074170000}" name="Column5958"/>
    <tableColumn id="6005" xr3:uid="{00000000-0010-0000-0600-000075170000}" name="Column5959"/>
    <tableColumn id="6006" xr3:uid="{00000000-0010-0000-0600-000076170000}" name="Column5960"/>
    <tableColumn id="6007" xr3:uid="{00000000-0010-0000-0600-000077170000}" name="Column5961"/>
    <tableColumn id="6008" xr3:uid="{00000000-0010-0000-0600-000078170000}" name="Column5962"/>
    <tableColumn id="6009" xr3:uid="{00000000-0010-0000-0600-000079170000}" name="Column5963"/>
    <tableColumn id="6010" xr3:uid="{00000000-0010-0000-0600-00007A170000}" name="Column5964"/>
    <tableColumn id="6011" xr3:uid="{00000000-0010-0000-0600-00007B170000}" name="Column5965"/>
    <tableColumn id="6012" xr3:uid="{00000000-0010-0000-0600-00007C170000}" name="Column5966"/>
    <tableColumn id="6013" xr3:uid="{00000000-0010-0000-0600-00007D170000}" name="Column5967"/>
    <tableColumn id="6014" xr3:uid="{00000000-0010-0000-0600-00007E170000}" name="Column5968"/>
    <tableColumn id="6015" xr3:uid="{00000000-0010-0000-0600-00007F170000}" name="Column5969"/>
    <tableColumn id="6016" xr3:uid="{00000000-0010-0000-0600-000080170000}" name="Column5970"/>
    <tableColumn id="6017" xr3:uid="{00000000-0010-0000-0600-000081170000}" name="Column5971"/>
    <tableColumn id="6018" xr3:uid="{00000000-0010-0000-0600-000082170000}" name="Column5972"/>
    <tableColumn id="6019" xr3:uid="{00000000-0010-0000-0600-000083170000}" name="Column5973"/>
    <tableColumn id="6020" xr3:uid="{00000000-0010-0000-0600-000084170000}" name="Column5974"/>
    <tableColumn id="6021" xr3:uid="{00000000-0010-0000-0600-000085170000}" name="Column5975"/>
    <tableColumn id="6022" xr3:uid="{00000000-0010-0000-0600-000086170000}" name="Column5976"/>
    <tableColumn id="6023" xr3:uid="{00000000-0010-0000-0600-000087170000}" name="Column5977"/>
    <tableColumn id="6024" xr3:uid="{00000000-0010-0000-0600-000088170000}" name="Column5978"/>
    <tableColumn id="6025" xr3:uid="{00000000-0010-0000-0600-000089170000}" name="Column5979"/>
    <tableColumn id="6026" xr3:uid="{00000000-0010-0000-0600-00008A170000}" name="Column5980"/>
    <tableColumn id="6027" xr3:uid="{00000000-0010-0000-0600-00008B170000}" name="Column5981"/>
    <tableColumn id="6028" xr3:uid="{00000000-0010-0000-0600-00008C170000}" name="Column5982"/>
    <tableColumn id="6029" xr3:uid="{00000000-0010-0000-0600-00008D170000}" name="Column5983"/>
    <tableColumn id="6030" xr3:uid="{00000000-0010-0000-0600-00008E170000}" name="Column5984"/>
    <tableColumn id="6031" xr3:uid="{00000000-0010-0000-0600-00008F170000}" name="Column5985"/>
    <tableColumn id="6032" xr3:uid="{00000000-0010-0000-0600-000090170000}" name="Column5986"/>
    <tableColumn id="6033" xr3:uid="{00000000-0010-0000-0600-000091170000}" name="Column5987"/>
    <tableColumn id="6034" xr3:uid="{00000000-0010-0000-0600-000092170000}" name="Column5988"/>
    <tableColumn id="6035" xr3:uid="{00000000-0010-0000-0600-000093170000}" name="Column5989"/>
    <tableColumn id="6036" xr3:uid="{00000000-0010-0000-0600-000094170000}" name="Column5990"/>
    <tableColumn id="6037" xr3:uid="{00000000-0010-0000-0600-000095170000}" name="Column5991"/>
    <tableColumn id="6038" xr3:uid="{00000000-0010-0000-0600-000096170000}" name="Column5992"/>
    <tableColumn id="6039" xr3:uid="{00000000-0010-0000-0600-000097170000}" name="Column5993"/>
    <tableColumn id="6040" xr3:uid="{00000000-0010-0000-0600-000098170000}" name="Column5994"/>
    <tableColumn id="6041" xr3:uid="{00000000-0010-0000-0600-000099170000}" name="Column5995"/>
    <tableColumn id="6042" xr3:uid="{00000000-0010-0000-0600-00009A170000}" name="Column5996"/>
    <tableColumn id="6043" xr3:uid="{00000000-0010-0000-0600-00009B170000}" name="Column5997"/>
    <tableColumn id="6044" xr3:uid="{00000000-0010-0000-0600-00009C170000}" name="Column5998"/>
    <tableColumn id="6045" xr3:uid="{00000000-0010-0000-0600-00009D170000}" name="Column5999"/>
    <tableColumn id="6046" xr3:uid="{00000000-0010-0000-0600-00009E170000}" name="Column6000"/>
    <tableColumn id="6047" xr3:uid="{00000000-0010-0000-0600-00009F170000}" name="Column6001"/>
    <tableColumn id="6048" xr3:uid="{00000000-0010-0000-0600-0000A0170000}" name="Column6002"/>
    <tableColumn id="6049" xr3:uid="{00000000-0010-0000-0600-0000A1170000}" name="Column6003"/>
    <tableColumn id="6050" xr3:uid="{00000000-0010-0000-0600-0000A2170000}" name="Column6004"/>
    <tableColumn id="6051" xr3:uid="{00000000-0010-0000-0600-0000A3170000}" name="Column6005"/>
    <tableColumn id="6052" xr3:uid="{00000000-0010-0000-0600-0000A4170000}" name="Column6006"/>
    <tableColumn id="6053" xr3:uid="{00000000-0010-0000-0600-0000A5170000}" name="Column6007"/>
    <tableColumn id="6054" xr3:uid="{00000000-0010-0000-0600-0000A6170000}" name="Column6008"/>
    <tableColumn id="6055" xr3:uid="{00000000-0010-0000-0600-0000A7170000}" name="Column6009"/>
    <tableColumn id="6056" xr3:uid="{00000000-0010-0000-0600-0000A8170000}" name="Column6010"/>
    <tableColumn id="6057" xr3:uid="{00000000-0010-0000-0600-0000A9170000}" name="Column6011"/>
    <tableColumn id="6058" xr3:uid="{00000000-0010-0000-0600-0000AA170000}" name="Column6012"/>
    <tableColumn id="6059" xr3:uid="{00000000-0010-0000-0600-0000AB170000}" name="Column6013"/>
    <tableColumn id="6060" xr3:uid="{00000000-0010-0000-0600-0000AC170000}" name="Column6014"/>
    <tableColumn id="6061" xr3:uid="{00000000-0010-0000-0600-0000AD170000}" name="Column6015"/>
    <tableColumn id="6062" xr3:uid="{00000000-0010-0000-0600-0000AE170000}" name="Column6016"/>
    <tableColumn id="6063" xr3:uid="{00000000-0010-0000-0600-0000AF170000}" name="Column6017"/>
    <tableColumn id="6064" xr3:uid="{00000000-0010-0000-0600-0000B0170000}" name="Column6018"/>
    <tableColumn id="6065" xr3:uid="{00000000-0010-0000-0600-0000B1170000}" name="Column6019"/>
    <tableColumn id="6066" xr3:uid="{00000000-0010-0000-0600-0000B2170000}" name="Column6020"/>
    <tableColumn id="6067" xr3:uid="{00000000-0010-0000-0600-0000B3170000}" name="Column6021"/>
    <tableColumn id="6068" xr3:uid="{00000000-0010-0000-0600-0000B4170000}" name="Column6022"/>
    <tableColumn id="6069" xr3:uid="{00000000-0010-0000-0600-0000B5170000}" name="Column6023"/>
    <tableColumn id="6070" xr3:uid="{00000000-0010-0000-0600-0000B6170000}" name="Column6024"/>
    <tableColumn id="6071" xr3:uid="{00000000-0010-0000-0600-0000B7170000}" name="Column6025"/>
    <tableColumn id="6072" xr3:uid="{00000000-0010-0000-0600-0000B8170000}" name="Column6026"/>
    <tableColumn id="6073" xr3:uid="{00000000-0010-0000-0600-0000B9170000}" name="Column6027"/>
    <tableColumn id="6074" xr3:uid="{00000000-0010-0000-0600-0000BA170000}" name="Column6028"/>
    <tableColumn id="6075" xr3:uid="{00000000-0010-0000-0600-0000BB170000}" name="Column6029"/>
    <tableColumn id="6076" xr3:uid="{00000000-0010-0000-0600-0000BC170000}" name="Column6030"/>
    <tableColumn id="6077" xr3:uid="{00000000-0010-0000-0600-0000BD170000}" name="Column6031"/>
    <tableColumn id="6078" xr3:uid="{00000000-0010-0000-0600-0000BE170000}" name="Column6032"/>
    <tableColumn id="6079" xr3:uid="{00000000-0010-0000-0600-0000BF170000}" name="Column6033"/>
    <tableColumn id="6080" xr3:uid="{00000000-0010-0000-0600-0000C0170000}" name="Column6034"/>
    <tableColumn id="6081" xr3:uid="{00000000-0010-0000-0600-0000C1170000}" name="Column6035"/>
    <tableColumn id="6082" xr3:uid="{00000000-0010-0000-0600-0000C2170000}" name="Column6036"/>
    <tableColumn id="6083" xr3:uid="{00000000-0010-0000-0600-0000C3170000}" name="Column6037"/>
    <tableColumn id="6084" xr3:uid="{00000000-0010-0000-0600-0000C4170000}" name="Column6038"/>
    <tableColumn id="6085" xr3:uid="{00000000-0010-0000-0600-0000C5170000}" name="Column6039"/>
    <tableColumn id="6086" xr3:uid="{00000000-0010-0000-0600-0000C6170000}" name="Column6040"/>
    <tableColumn id="6087" xr3:uid="{00000000-0010-0000-0600-0000C7170000}" name="Column6041"/>
    <tableColumn id="6088" xr3:uid="{00000000-0010-0000-0600-0000C8170000}" name="Column6042"/>
    <tableColumn id="6089" xr3:uid="{00000000-0010-0000-0600-0000C9170000}" name="Column6043"/>
    <tableColumn id="6090" xr3:uid="{00000000-0010-0000-0600-0000CA170000}" name="Column6044"/>
    <tableColumn id="6091" xr3:uid="{00000000-0010-0000-0600-0000CB170000}" name="Column6045"/>
    <tableColumn id="6092" xr3:uid="{00000000-0010-0000-0600-0000CC170000}" name="Column6046"/>
    <tableColumn id="6093" xr3:uid="{00000000-0010-0000-0600-0000CD170000}" name="Column6047"/>
    <tableColumn id="6094" xr3:uid="{00000000-0010-0000-0600-0000CE170000}" name="Column6048"/>
    <tableColumn id="6095" xr3:uid="{00000000-0010-0000-0600-0000CF170000}" name="Column6049"/>
    <tableColumn id="6096" xr3:uid="{00000000-0010-0000-0600-0000D0170000}" name="Column6050"/>
    <tableColumn id="6097" xr3:uid="{00000000-0010-0000-0600-0000D1170000}" name="Column6051"/>
    <tableColumn id="6098" xr3:uid="{00000000-0010-0000-0600-0000D2170000}" name="Column6052"/>
    <tableColumn id="6099" xr3:uid="{00000000-0010-0000-0600-0000D3170000}" name="Column6053"/>
    <tableColumn id="6100" xr3:uid="{00000000-0010-0000-0600-0000D4170000}" name="Column6054"/>
    <tableColumn id="6101" xr3:uid="{00000000-0010-0000-0600-0000D5170000}" name="Column6055"/>
    <tableColumn id="6102" xr3:uid="{00000000-0010-0000-0600-0000D6170000}" name="Column6056"/>
    <tableColumn id="6103" xr3:uid="{00000000-0010-0000-0600-0000D7170000}" name="Column6057"/>
    <tableColumn id="6104" xr3:uid="{00000000-0010-0000-0600-0000D8170000}" name="Column6058"/>
    <tableColumn id="6105" xr3:uid="{00000000-0010-0000-0600-0000D9170000}" name="Column6059"/>
    <tableColumn id="6106" xr3:uid="{00000000-0010-0000-0600-0000DA170000}" name="Column6060"/>
    <tableColumn id="6107" xr3:uid="{00000000-0010-0000-0600-0000DB170000}" name="Column6061"/>
    <tableColumn id="6108" xr3:uid="{00000000-0010-0000-0600-0000DC170000}" name="Column6062"/>
    <tableColumn id="6109" xr3:uid="{00000000-0010-0000-0600-0000DD170000}" name="Column6063"/>
    <tableColumn id="6110" xr3:uid="{00000000-0010-0000-0600-0000DE170000}" name="Column6064"/>
    <tableColumn id="6111" xr3:uid="{00000000-0010-0000-0600-0000DF170000}" name="Column6065"/>
    <tableColumn id="6112" xr3:uid="{00000000-0010-0000-0600-0000E0170000}" name="Column6066"/>
    <tableColumn id="6113" xr3:uid="{00000000-0010-0000-0600-0000E1170000}" name="Column6067"/>
    <tableColumn id="6114" xr3:uid="{00000000-0010-0000-0600-0000E2170000}" name="Column6068"/>
    <tableColumn id="6115" xr3:uid="{00000000-0010-0000-0600-0000E3170000}" name="Column6069"/>
    <tableColumn id="6116" xr3:uid="{00000000-0010-0000-0600-0000E4170000}" name="Column6070"/>
    <tableColumn id="6117" xr3:uid="{00000000-0010-0000-0600-0000E5170000}" name="Column6071"/>
    <tableColumn id="6118" xr3:uid="{00000000-0010-0000-0600-0000E6170000}" name="Column6072"/>
    <tableColumn id="6119" xr3:uid="{00000000-0010-0000-0600-0000E7170000}" name="Column6073"/>
    <tableColumn id="6120" xr3:uid="{00000000-0010-0000-0600-0000E8170000}" name="Column6074"/>
    <tableColumn id="6121" xr3:uid="{00000000-0010-0000-0600-0000E9170000}" name="Column6075"/>
    <tableColumn id="6122" xr3:uid="{00000000-0010-0000-0600-0000EA170000}" name="Column6076"/>
    <tableColumn id="6123" xr3:uid="{00000000-0010-0000-0600-0000EB170000}" name="Column6077"/>
    <tableColumn id="6124" xr3:uid="{00000000-0010-0000-0600-0000EC170000}" name="Column6078"/>
    <tableColumn id="6125" xr3:uid="{00000000-0010-0000-0600-0000ED170000}" name="Column6079"/>
    <tableColumn id="6126" xr3:uid="{00000000-0010-0000-0600-0000EE170000}" name="Column6080"/>
    <tableColumn id="6127" xr3:uid="{00000000-0010-0000-0600-0000EF170000}" name="Column6081"/>
    <tableColumn id="6128" xr3:uid="{00000000-0010-0000-0600-0000F0170000}" name="Column6082"/>
    <tableColumn id="6129" xr3:uid="{00000000-0010-0000-0600-0000F1170000}" name="Column6083"/>
    <tableColumn id="6130" xr3:uid="{00000000-0010-0000-0600-0000F2170000}" name="Column6084"/>
    <tableColumn id="6131" xr3:uid="{00000000-0010-0000-0600-0000F3170000}" name="Column6085"/>
    <tableColumn id="6132" xr3:uid="{00000000-0010-0000-0600-0000F4170000}" name="Column6086"/>
    <tableColumn id="6133" xr3:uid="{00000000-0010-0000-0600-0000F5170000}" name="Column6087"/>
    <tableColumn id="6134" xr3:uid="{00000000-0010-0000-0600-0000F6170000}" name="Column6088"/>
    <tableColumn id="6135" xr3:uid="{00000000-0010-0000-0600-0000F7170000}" name="Column6089"/>
    <tableColumn id="6136" xr3:uid="{00000000-0010-0000-0600-0000F8170000}" name="Column6090"/>
    <tableColumn id="6137" xr3:uid="{00000000-0010-0000-0600-0000F9170000}" name="Column6091"/>
    <tableColumn id="6138" xr3:uid="{00000000-0010-0000-0600-0000FA170000}" name="Column6092"/>
    <tableColumn id="6139" xr3:uid="{00000000-0010-0000-0600-0000FB170000}" name="Column6093"/>
    <tableColumn id="6140" xr3:uid="{00000000-0010-0000-0600-0000FC170000}" name="Column6094"/>
    <tableColumn id="6141" xr3:uid="{00000000-0010-0000-0600-0000FD170000}" name="Column6095"/>
    <tableColumn id="6142" xr3:uid="{00000000-0010-0000-0600-0000FE170000}" name="Column6096"/>
    <tableColumn id="6143" xr3:uid="{00000000-0010-0000-0600-0000FF170000}" name="Column6097"/>
    <tableColumn id="6144" xr3:uid="{00000000-0010-0000-0600-000000180000}" name="Column6098"/>
    <tableColumn id="6145" xr3:uid="{00000000-0010-0000-0600-000001180000}" name="Column6099"/>
    <tableColumn id="6146" xr3:uid="{00000000-0010-0000-0600-000002180000}" name="Column6100"/>
    <tableColumn id="6147" xr3:uid="{00000000-0010-0000-0600-000003180000}" name="Column6101"/>
    <tableColumn id="6148" xr3:uid="{00000000-0010-0000-0600-000004180000}" name="Column6102"/>
    <tableColumn id="6149" xr3:uid="{00000000-0010-0000-0600-000005180000}" name="Column6103"/>
    <tableColumn id="6150" xr3:uid="{00000000-0010-0000-0600-000006180000}" name="Column6104"/>
    <tableColumn id="6151" xr3:uid="{00000000-0010-0000-0600-000007180000}" name="Column6105"/>
    <tableColumn id="6152" xr3:uid="{00000000-0010-0000-0600-000008180000}" name="Column6106"/>
    <tableColumn id="6153" xr3:uid="{00000000-0010-0000-0600-000009180000}" name="Column6107"/>
    <tableColumn id="6154" xr3:uid="{00000000-0010-0000-0600-00000A180000}" name="Column6108"/>
    <tableColumn id="6155" xr3:uid="{00000000-0010-0000-0600-00000B180000}" name="Column6109"/>
    <tableColumn id="6156" xr3:uid="{00000000-0010-0000-0600-00000C180000}" name="Column6110"/>
    <tableColumn id="6157" xr3:uid="{00000000-0010-0000-0600-00000D180000}" name="Column6111"/>
    <tableColumn id="6158" xr3:uid="{00000000-0010-0000-0600-00000E180000}" name="Column6112"/>
    <tableColumn id="6159" xr3:uid="{00000000-0010-0000-0600-00000F180000}" name="Column6113"/>
    <tableColumn id="6160" xr3:uid="{00000000-0010-0000-0600-000010180000}" name="Column6114"/>
    <tableColumn id="6161" xr3:uid="{00000000-0010-0000-0600-000011180000}" name="Column6115"/>
    <tableColumn id="6162" xr3:uid="{00000000-0010-0000-0600-000012180000}" name="Column6116"/>
    <tableColumn id="6163" xr3:uid="{00000000-0010-0000-0600-000013180000}" name="Column6117"/>
    <tableColumn id="6164" xr3:uid="{00000000-0010-0000-0600-000014180000}" name="Column6118"/>
    <tableColumn id="6165" xr3:uid="{00000000-0010-0000-0600-000015180000}" name="Column6119"/>
    <tableColumn id="6166" xr3:uid="{00000000-0010-0000-0600-000016180000}" name="Column6120"/>
    <tableColumn id="6167" xr3:uid="{00000000-0010-0000-0600-000017180000}" name="Column6121"/>
    <tableColumn id="6168" xr3:uid="{00000000-0010-0000-0600-000018180000}" name="Column6122"/>
    <tableColumn id="6169" xr3:uid="{00000000-0010-0000-0600-000019180000}" name="Column6123"/>
    <tableColumn id="6170" xr3:uid="{00000000-0010-0000-0600-00001A180000}" name="Column6124"/>
    <tableColumn id="6171" xr3:uid="{00000000-0010-0000-0600-00001B180000}" name="Column6125"/>
    <tableColumn id="6172" xr3:uid="{00000000-0010-0000-0600-00001C180000}" name="Column6126"/>
    <tableColumn id="6173" xr3:uid="{00000000-0010-0000-0600-00001D180000}" name="Column6127"/>
    <tableColumn id="6174" xr3:uid="{00000000-0010-0000-0600-00001E180000}" name="Column6128"/>
    <tableColumn id="6175" xr3:uid="{00000000-0010-0000-0600-00001F180000}" name="Column6129"/>
    <tableColumn id="6176" xr3:uid="{00000000-0010-0000-0600-000020180000}" name="Column6130"/>
    <tableColumn id="6177" xr3:uid="{00000000-0010-0000-0600-000021180000}" name="Column6131"/>
    <tableColumn id="6178" xr3:uid="{00000000-0010-0000-0600-000022180000}" name="Column6132"/>
    <tableColumn id="6179" xr3:uid="{00000000-0010-0000-0600-000023180000}" name="Column6133"/>
    <tableColumn id="6180" xr3:uid="{00000000-0010-0000-0600-000024180000}" name="Column6134"/>
    <tableColumn id="6181" xr3:uid="{00000000-0010-0000-0600-000025180000}" name="Column6135"/>
    <tableColumn id="6182" xr3:uid="{00000000-0010-0000-0600-000026180000}" name="Column6136"/>
    <tableColumn id="6183" xr3:uid="{00000000-0010-0000-0600-000027180000}" name="Column6137"/>
    <tableColumn id="6184" xr3:uid="{00000000-0010-0000-0600-000028180000}" name="Column6138"/>
    <tableColumn id="6185" xr3:uid="{00000000-0010-0000-0600-000029180000}" name="Column6139"/>
    <tableColumn id="6186" xr3:uid="{00000000-0010-0000-0600-00002A180000}" name="Column6140"/>
    <tableColumn id="6187" xr3:uid="{00000000-0010-0000-0600-00002B180000}" name="Column6141"/>
    <tableColumn id="6188" xr3:uid="{00000000-0010-0000-0600-00002C180000}" name="Column6142"/>
    <tableColumn id="6189" xr3:uid="{00000000-0010-0000-0600-00002D180000}" name="Column6143"/>
    <tableColumn id="6190" xr3:uid="{00000000-0010-0000-0600-00002E180000}" name="Column6144"/>
    <tableColumn id="6191" xr3:uid="{00000000-0010-0000-0600-00002F180000}" name="Column6145"/>
    <tableColumn id="6192" xr3:uid="{00000000-0010-0000-0600-000030180000}" name="Column6146"/>
    <tableColumn id="6193" xr3:uid="{00000000-0010-0000-0600-000031180000}" name="Column6147"/>
    <tableColumn id="6194" xr3:uid="{00000000-0010-0000-0600-000032180000}" name="Column6148"/>
    <tableColumn id="6195" xr3:uid="{00000000-0010-0000-0600-000033180000}" name="Column6149"/>
    <tableColumn id="6196" xr3:uid="{00000000-0010-0000-0600-000034180000}" name="Column6150"/>
    <tableColumn id="6197" xr3:uid="{00000000-0010-0000-0600-000035180000}" name="Column6151"/>
    <tableColumn id="6198" xr3:uid="{00000000-0010-0000-0600-000036180000}" name="Column6152"/>
    <tableColumn id="6199" xr3:uid="{00000000-0010-0000-0600-000037180000}" name="Column6153"/>
    <tableColumn id="6200" xr3:uid="{00000000-0010-0000-0600-000038180000}" name="Column6154"/>
    <tableColumn id="6201" xr3:uid="{00000000-0010-0000-0600-000039180000}" name="Column6155"/>
    <tableColumn id="6202" xr3:uid="{00000000-0010-0000-0600-00003A180000}" name="Column6156"/>
    <tableColumn id="6203" xr3:uid="{00000000-0010-0000-0600-00003B180000}" name="Column6157"/>
    <tableColumn id="6204" xr3:uid="{00000000-0010-0000-0600-00003C180000}" name="Column6158"/>
    <tableColumn id="6205" xr3:uid="{00000000-0010-0000-0600-00003D180000}" name="Column6159"/>
    <tableColumn id="6206" xr3:uid="{00000000-0010-0000-0600-00003E180000}" name="Column6160"/>
    <tableColumn id="6207" xr3:uid="{00000000-0010-0000-0600-00003F180000}" name="Column6161"/>
    <tableColumn id="6208" xr3:uid="{00000000-0010-0000-0600-000040180000}" name="Column6162"/>
    <tableColumn id="6209" xr3:uid="{00000000-0010-0000-0600-000041180000}" name="Column6163"/>
    <tableColumn id="6210" xr3:uid="{00000000-0010-0000-0600-000042180000}" name="Column6164"/>
    <tableColumn id="6211" xr3:uid="{00000000-0010-0000-0600-000043180000}" name="Column6165"/>
    <tableColumn id="6212" xr3:uid="{00000000-0010-0000-0600-000044180000}" name="Column6166"/>
    <tableColumn id="6213" xr3:uid="{00000000-0010-0000-0600-000045180000}" name="Column6167"/>
    <tableColumn id="6214" xr3:uid="{00000000-0010-0000-0600-000046180000}" name="Column6168"/>
    <tableColumn id="6215" xr3:uid="{00000000-0010-0000-0600-000047180000}" name="Column6169"/>
    <tableColumn id="6216" xr3:uid="{00000000-0010-0000-0600-000048180000}" name="Column6170"/>
    <tableColumn id="6217" xr3:uid="{00000000-0010-0000-0600-000049180000}" name="Column6171"/>
    <tableColumn id="6218" xr3:uid="{00000000-0010-0000-0600-00004A180000}" name="Column6172"/>
    <tableColumn id="6219" xr3:uid="{00000000-0010-0000-0600-00004B180000}" name="Column6173"/>
    <tableColumn id="6220" xr3:uid="{00000000-0010-0000-0600-00004C180000}" name="Column6174"/>
    <tableColumn id="6221" xr3:uid="{00000000-0010-0000-0600-00004D180000}" name="Column6175"/>
    <tableColumn id="6222" xr3:uid="{00000000-0010-0000-0600-00004E180000}" name="Column6176"/>
    <tableColumn id="6223" xr3:uid="{00000000-0010-0000-0600-00004F180000}" name="Column6177"/>
    <tableColumn id="6224" xr3:uid="{00000000-0010-0000-0600-000050180000}" name="Column6178"/>
    <tableColumn id="6225" xr3:uid="{00000000-0010-0000-0600-000051180000}" name="Column6179"/>
    <tableColumn id="6226" xr3:uid="{00000000-0010-0000-0600-000052180000}" name="Column6180"/>
    <tableColumn id="6227" xr3:uid="{00000000-0010-0000-0600-000053180000}" name="Column6181"/>
    <tableColumn id="6228" xr3:uid="{00000000-0010-0000-0600-000054180000}" name="Column6182"/>
    <tableColumn id="6229" xr3:uid="{00000000-0010-0000-0600-000055180000}" name="Column6183"/>
    <tableColumn id="6230" xr3:uid="{00000000-0010-0000-0600-000056180000}" name="Column6184"/>
    <tableColumn id="6231" xr3:uid="{00000000-0010-0000-0600-000057180000}" name="Column6185"/>
    <tableColumn id="6232" xr3:uid="{00000000-0010-0000-0600-000058180000}" name="Column6186"/>
    <tableColumn id="6233" xr3:uid="{00000000-0010-0000-0600-000059180000}" name="Column6187"/>
    <tableColumn id="6234" xr3:uid="{00000000-0010-0000-0600-00005A180000}" name="Column6188"/>
    <tableColumn id="6235" xr3:uid="{00000000-0010-0000-0600-00005B180000}" name="Column6189"/>
    <tableColumn id="6236" xr3:uid="{00000000-0010-0000-0600-00005C180000}" name="Column6190"/>
    <tableColumn id="6237" xr3:uid="{00000000-0010-0000-0600-00005D180000}" name="Column6191"/>
    <tableColumn id="6238" xr3:uid="{00000000-0010-0000-0600-00005E180000}" name="Column6192"/>
    <tableColumn id="6239" xr3:uid="{00000000-0010-0000-0600-00005F180000}" name="Column6193"/>
    <tableColumn id="6240" xr3:uid="{00000000-0010-0000-0600-000060180000}" name="Column6194"/>
    <tableColumn id="6241" xr3:uid="{00000000-0010-0000-0600-000061180000}" name="Column6195"/>
    <tableColumn id="6242" xr3:uid="{00000000-0010-0000-0600-000062180000}" name="Column6196"/>
    <tableColumn id="6243" xr3:uid="{00000000-0010-0000-0600-000063180000}" name="Column6197"/>
    <tableColumn id="6244" xr3:uid="{00000000-0010-0000-0600-000064180000}" name="Column6198"/>
    <tableColumn id="6245" xr3:uid="{00000000-0010-0000-0600-000065180000}" name="Column6199"/>
    <tableColumn id="6246" xr3:uid="{00000000-0010-0000-0600-000066180000}" name="Column6200"/>
    <tableColumn id="6247" xr3:uid="{00000000-0010-0000-0600-000067180000}" name="Column6201"/>
    <tableColumn id="6248" xr3:uid="{00000000-0010-0000-0600-000068180000}" name="Column6202"/>
    <tableColumn id="6249" xr3:uid="{00000000-0010-0000-0600-000069180000}" name="Column6203"/>
    <tableColumn id="6250" xr3:uid="{00000000-0010-0000-0600-00006A180000}" name="Column6204"/>
    <tableColumn id="6251" xr3:uid="{00000000-0010-0000-0600-00006B180000}" name="Column6205"/>
    <tableColumn id="6252" xr3:uid="{00000000-0010-0000-0600-00006C180000}" name="Column6206"/>
    <tableColumn id="6253" xr3:uid="{00000000-0010-0000-0600-00006D180000}" name="Column6207"/>
    <tableColumn id="6254" xr3:uid="{00000000-0010-0000-0600-00006E180000}" name="Column6208"/>
    <tableColumn id="6255" xr3:uid="{00000000-0010-0000-0600-00006F180000}" name="Column6209"/>
    <tableColumn id="6256" xr3:uid="{00000000-0010-0000-0600-000070180000}" name="Column6210"/>
    <tableColumn id="6257" xr3:uid="{00000000-0010-0000-0600-000071180000}" name="Column6211"/>
    <tableColumn id="6258" xr3:uid="{00000000-0010-0000-0600-000072180000}" name="Column6212"/>
    <tableColumn id="6259" xr3:uid="{00000000-0010-0000-0600-000073180000}" name="Column6213"/>
    <tableColumn id="6260" xr3:uid="{00000000-0010-0000-0600-000074180000}" name="Column6214"/>
    <tableColumn id="6261" xr3:uid="{00000000-0010-0000-0600-000075180000}" name="Column6215"/>
    <tableColumn id="6262" xr3:uid="{00000000-0010-0000-0600-000076180000}" name="Column6216"/>
    <tableColumn id="6263" xr3:uid="{00000000-0010-0000-0600-000077180000}" name="Column6217"/>
    <tableColumn id="6264" xr3:uid="{00000000-0010-0000-0600-000078180000}" name="Column6218"/>
    <tableColumn id="6265" xr3:uid="{00000000-0010-0000-0600-000079180000}" name="Column6219"/>
    <tableColumn id="6266" xr3:uid="{00000000-0010-0000-0600-00007A180000}" name="Column6220"/>
    <tableColumn id="6267" xr3:uid="{00000000-0010-0000-0600-00007B180000}" name="Column6221"/>
    <tableColumn id="6268" xr3:uid="{00000000-0010-0000-0600-00007C180000}" name="Column6222"/>
    <tableColumn id="6269" xr3:uid="{00000000-0010-0000-0600-00007D180000}" name="Column6223"/>
    <tableColumn id="6270" xr3:uid="{00000000-0010-0000-0600-00007E180000}" name="Column6224"/>
    <tableColumn id="6271" xr3:uid="{00000000-0010-0000-0600-00007F180000}" name="Column6225"/>
    <tableColumn id="6272" xr3:uid="{00000000-0010-0000-0600-000080180000}" name="Column6226"/>
    <tableColumn id="6273" xr3:uid="{00000000-0010-0000-0600-000081180000}" name="Column6227"/>
    <tableColumn id="6274" xr3:uid="{00000000-0010-0000-0600-000082180000}" name="Column6228"/>
    <tableColumn id="6275" xr3:uid="{00000000-0010-0000-0600-000083180000}" name="Column6229"/>
    <tableColumn id="6276" xr3:uid="{00000000-0010-0000-0600-000084180000}" name="Column6230"/>
    <tableColumn id="6277" xr3:uid="{00000000-0010-0000-0600-000085180000}" name="Column6231"/>
    <tableColumn id="6278" xr3:uid="{00000000-0010-0000-0600-000086180000}" name="Column6232"/>
    <tableColumn id="6279" xr3:uid="{00000000-0010-0000-0600-000087180000}" name="Column6233"/>
    <tableColumn id="6280" xr3:uid="{00000000-0010-0000-0600-000088180000}" name="Column6234"/>
    <tableColumn id="6281" xr3:uid="{00000000-0010-0000-0600-000089180000}" name="Column6235"/>
    <tableColumn id="6282" xr3:uid="{00000000-0010-0000-0600-00008A180000}" name="Column6236"/>
    <tableColumn id="6283" xr3:uid="{00000000-0010-0000-0600-00008B180000}" name="Column6237"/>
    <tableColumn id="6284" xr3:uid="{00000000-0010-0000-0600-00008C180000}" name="Column6238"/>
    <tableColumn id="6285" xr3:uid="{00000000-0010-0000-0600-00008D180000}" name="Column6239"/>
    <tableColumn id="6286" xr3:uid="{00000000-0010-0000-0600-00008E180000}" name="Column6240"/>
    <tableColumn id="6287" xr3:uid="{00000000-0010-0000-0600-00008F180000}" name="Column6241"/>
    <tableColumn id="6288" xr3:uid="{00000000-0010-0000-0600-000090180000}" name="Column6242"/>
    <tableColumn id="6289" xr3:uid="{00000000-0010-0000-0600-000091180000}" name="Column6243"/>
    <tableColumn id="6290" xr3:uid="{00000000-0010-0000-0600-000092180000}" name="Column6244"/>
    <tableColumn id="6291" xr3:uid="{00000000-0010-0000-0600-000093180000}" name="Column6245"/>
    <tableColumn id="6292" xr3:uid="{00000000-0010-0000-0600-000094180000}" name="Column6246"/>
    <tableColumn id="6293" xr3:uid="{00000000-0010-0000-0600-000095180000}" name="Column6247"/>
    <tableColumn id="6294" xr3:uid="{00000000-0010-0000-0600-000096180000}" name="Column6248"/>
    <tableColumn id="6295" xr3:uid="{00000000-0010-0000-0600-000097180000}" name="Column6249"/>
    <tableColumn id="6296" xr3:uid="{00000000-0010-0000-0600-000098180000}" name="Column6250"/>
    <tableColumn id="6297" xr3:uid="{00000000-0010-0000-0600-000099180000}" name="Column6251"/>
    <tableColumn id="6298" xr3:uid="{00000000-0010-0000-0600-00009A180000}" name="Column6252"/>
    <tableColumn id="6299" xr3:uid="{00000000-0010-0000-0600-00009B180000}" name="Column6253"/>
    <tableColumn id="6300" xr3:uid="{00000000-0010-0000-0600-00009C180000}" name="Column6254"/>
    <tableColumn id="6301" xr3:uid="{00000000-0010-0000-0600-00009D180000}" name="Column6255"/>
    <tableColumn id="6302" xr3:uid="{00000000-0010-0000-0600-00009E180000}" name="Column6256"/>
    <tableColumn id="6303" xr3:uid="{00000000-0010-0000-0600-00009F180000}" name="Column6257"/>
    <tableColumn id="6304" xr3:uid="{00000000-0010-0000-0600-0000A0180000}" name="Column6258"/>
    <tableColumn id="6305" xr3:uid="{00000000-0010-0000-0600-0000A1180000}" name="Column6259"/>
    <tableColumn id="6306" xr3:uid="{00000000-0010-0000-0600-0000A2180000}" name="Column6260"/>
    <tableColumn id="6307" xr3:uid="{00000000-0010-0000-0600-0000A3180000}" name="Column6261"/>
    <tableColumn id="6308" xr3:uid="{00000000-0010-0000-0600-0000A4180000}" name="Column6262"/>
    <tableColumn id="6309" xr3:uid="{00000000-0010-0000-0600-0000A5180000}" name="Column6263"/>
    <tableColumn id="6310" xr3:uid="{00000000-0010-0000-0600-0000A6180000}" name="Column6264"/>
    <tableColumn id="6311" xr3:uid="{00000000-0010-0000-0600-0000A7180000}" name="Column6265"/>
    <tableColumn id="6312" xr3:uid="{00000000-0010-0000-0600-0000A8180000}" name="Column6266"/>
    <tableColumn id="6313" xr3:uid="{00000000-0010-0000-0600-0000A9180000}" name="Column6267"/>
    <tableColumn id="6314" xr3:uid="{00000000-0010-0000-0600-0000AA180000}" name="Column6268"/>
    <tableColumn id="6315" xr3:uid="{00000000-0010-0000-0600-0000AB180000}" name="Column6269"/>
    <tableColumn id="6316" xr3:uid="{00000000-0010-0000-0600-0000AC180000}" name="Column6270"/>
    <tableColumn id="6317" xr3:uid="{00000000-0010-0000-0600-0000AD180000}" name="Column6271"/>
    <tableColumn id="6318" xr3:uid="{00000000-0010-0000-0600-0000AE180000}" name="Column6272"/>
    <tableColumn id="6319" xr3:uid="{00000000-0010-0000-0600-0000AF180000}" name="Column6273"/>
    <tableColumn id="6320" xr3:uid="{00000000-0010-0000-0600-0000B0180000}" name="Column6274"/>
    <tableColumn id="6321" xr3:uid="{00000000-0010-0000-0600-0000B1180000}" name="Column6275"/>
    <tableColumn id="6322" xr3:uid="{00000000-0010-0000-0600-0000B2180000}" name="Column6276"/>
    <tableColumn id="6323" xr3:uid="{00000000-0010-0000-0600-0000B3180000}" name="Column6277"/>
    <tableColumn id="6324" xr3:uid="{00000000-0010-0000-0600-0000B4180000}" name="Column6278"/>
    <tableColumn id="6325" xr3:uid="{00000000-0010-0000-0600-0000B5180000}" name="Column6279"/>
    <tableColumn id="6326" xr3:uid="{00000000-0010-0000-0600-0000B6180000}" name="Column6280"/>
    <tableColumn id="6327" xr3:uid="{00000000-0010-0000-0600-0000B7180000}" name="Column6281"/>
    <tableColumn id="6328" xr3:uid="{00000000-0010-0000-0600-0000B8180000}" name="Column6282"/>
    <tableColumn id="6329" xr3:uid="{00000000-0010-0000-0600-0000B9180000}" name="Column6283"/>
    <tableColumn id="6330" xr3:uid="{00000000-0010-0000-0600-0000BA180000}" name="Column6284"/>
    <tableColumn id="6331" xr3:uid="{00000000-0010-0000-0600-0000BB180000}" name="Column6285"/>
    <tableColumn id="6332" xr3:uid="{00000000-0010-0000-0600-0000BC180000}" name="Column6286"/>
    <tableColumn id="6333" xr3:uid="{00000000-0010-0000-0600-0000BD180000}" name="Column6287"/>
    <tableColumn id="6334" xr3:uid="{00000000-0010-0000-0600-0000BE180000}" name="Column6288"/>
    <tableColumn id="6335" xr3:uid="{00000000-0010-0000-0600-0000BF180000}" name="Column6289"/>
    <tableColumn id="6336" xr3:uid="{00000000-0010-0000-0600-0000C0180000}" name="Column6290"/>
    <tableColumn id="6337" xr3:uid="{00000000-0010-0000-0600-0000C1180000}" name="Column6291"/>
    <tableColumn id="6338" xr3:uid="{00000000-0010-0000-0600-0000C2180000}" name="Column6292"/>
    <tableColumn id="6339" xr3:uid="{00000000-0010-0000-0600-0000C3180000}" name="Column6293"/>
    <tableColumn id="6340" xr3:uid="{00000000-0010-0000-0600-0000C4180000}" name="Column6294"/>
    <tableColumn id="6341" xr3:uid="{00000000-0010-0000-0600-0000C5180000}" name="Column6295"/>
    <tableColumn id="6342" xr3:uid="{00000000-0010-0000-0600-0000C6180000}" name="Column6296"/>
    <tableColumn id="6343" xr3:uid="{00000000-0010-0000-0600-0000C7180000}" name="Column6297"/>
    <tableColumn id="6344" xr3:uid="{00000000-0010-0000-0600-0000C8180000}" name="Column6298"/>
    <tableColumn id="6345" xr3:uid="{00000000-0010-0000-0600-0000C9180000}" name="Column6299"/>
    <tableColumn id="6346" xr3:uid="{00000000-0010-0000-0600-0000CA180000}" name="Column6300"/>
    <tableColumn id="6347" xr3:uid="{00000000-0010-0000-0600-0000CB180000}" name="Column6301"/>
    <tableColumn id="6348" xr3:uid="{00000000-0010-0000-0600-0000CC180000}" name="Column6302"/>
    <tableColumn id="6349" xr3:uid="{00000000-0010-0000-0600-0000CD180000}" name="Column6303"/>
    <tableColumn id="6350" xr3:uid="{00000000-0010-0000-0600-0000CE180000}" name="Column6304"/>
    <tableColumn id="6351" xr3:uid="{00000000-0010-0000-0600-0000CF180000}" name="Column6305"/>
    <tableColumn id="6352" xr3:uid="{00000000-0010-0000-0600-0000D0180000}" name="Column6306"/>
    <tableColumn id="6353" xr3:uid="{00000000-0010-0000-0600-0000D1180000}" name="Column6307"/>
    <tableColumn id="6354" xr3:uid="{00000000-0010-0000-0600-0000D2180000}" name="Column6308"/>
    <tableColumn id="6355" xr3:uid="{00000000-0010-0000-0600-0000D3180000}" name="Column6309"/>
    <tableColumn id="6356" xr3:uid="{00000000-0010-0000-0600-0000D4180000}" name="Column6310"/>
    <tableColumn id="6357" xr3:uid="{00000000-0010-0000-0600-0000D5180000}" name="Column6311"/>
    <tableColumn id="6358" xr3:uid="{00000000-0010-0000-0600-0000D6180000}" name="Column6312"/>
    <tableColumn id="6359" xr3:uid="{00000000-0010-0000-0600-0000D7180000}" name="Column6313"/>
    <tableColumn id="6360" xr3:uid="{00000000-0010-0000-0600-0000D8180000}" name="Column6314"/>
    <tableColumn id="6361" xr3:uid="{00000000-0010-0000-0600-0000D9180000}" name="Column6315"/>
    <tableColumn id="6362" xr3:uid="{00000000-0010-0000-0600-0000DA180000}" name="Column6316"/>
    <tableColumn id="6363" xr3:uid="{00000000-0010-0000-0600-0000DB180000}" name="Column6317"/>
    <tableColumn id="6364" xr3:uid="{00000000-0010-0000-0600-0000DC180000}" name="Column6318"/>
    <tableColumn id="6365" xr3:uid="{00000000-0010-0000-0600-0000DD180000}" name="Column6319"/>
    <tableColumn id="6366" xr3:uid="{00000000-0010-0000-0600-0000DE180000}" name="Column6320"/>
    <tableColumn id="6367" xr3:uid="{00000000-0010-0000-0600-0000DF180000}" name="Column6321"/>
    <tableColumn id="6368" xr3:uid="{00000000-0010-0000-0600-0000E0180000}" name="Column6322"/>
    <tableColumn id="6369" xr3:uid="{00000000-0010-0000-0600-0000E1180000}" name="Column6323"/>
    <tableColumn id="6370" xr3:uid="{00000000-0010-0000-0600-0000E2180000}" name="Column6324"/>
    <tableColumn id="6371" xr3:uid="{00000000-0010-0000-0600-0000E3180000}" name="Column6325"/>
    <tableColumn id="6372" xr3:uid="{00000000-0010-0000-0600-0000E4180000}" name="Column6326"/>
    <tableColumn id="6373" xr3:uid="{00000000-0010-0000-0600-0000E5180000}" name="Column6327"/>
    <tableColumn id="6374" xr3:uid="{00000000-0010-0000-0600-0000E6180000}" name="Column6328"/>
    <tableColumn id="6375" xr3:uid="{00000000-0010-0000-0600-0000E7180000}" name="Column6329"/>
    <tableColumn id="6376" xr3:uid="{00000000-0010-0000-0600-0000E8180000}" name="Column6330"/>
    <tableColumn id="6377" xr3:uid="{00000000-0010-0000-0600-0000E9180000}" name="Column6331"/>
    <tableColumn id="6378" xr3:uid="{00000000-0010-0000-0600-0000EA180000}" name="Column6332"/>
    <tableColumn id="6379" xr3:uid="{00000000-0010-0000-0600-0000EB180000}" name="Column6333"/>
    <tableColumn id="6380" xr3:uid="{00000000-0010-0000-0600-0000EC180000}" name="Column6334"/>
    <tableColumn id="6381" xr3:uid="{00000000-0010-0000-0600-0000ED180000}" name="Column6335"/>
    <tableColumn id="6382" xr3:uid="{00000000-0010-0000-0600-0000EE180000}" name="Column6336"/>
    <tableColumn id="6383" xr3:uid="{00000000-0010-0000-0600-0000EF180000}" name="Column6337"/>
    <tableColumn id="6384" xr3:uid="{00000000-0010-0000-0600-0000F0180000}" name="Column6338"/>
    <tableColumn id="6385" xr3:uid="{00000000-0010-0000-0600-0000F1180000}" name="Column6339"/>
    <tableColumn id="6386" xr3:uid="{00000000-0010-0000-0600-0000F2180000}" name="Column6340"/>
    <tableColumn id="6387" xr3:uid="{00000000-0010-0000-0600-0000F3180000}" name="Column6341"/>
    <tableColumn id="6388" xr3:uid="{00000000-0010-0000-0600-0000F4180000}" name="Column6342"/>
    <tableColumn id="6389" xr3:uid="{00000000-0010-0000-0600-0000F5180000}" name="Column6343"/>
    <tableColumn id="6390" xr3:uid="{00000000-0010-0000-0600-0000F6180000}" name="Column6344"/>
    <tableColumn id="6391" xr3:uid="{00000000-0010-0000-0600-0000F7180000}" name="Column6345"/>
    <tableColumn id="6392" xr3:uid="{00000000-0010-0000-0600-0000F8180000}" name="Column6346"/>
    <tableColumn id="6393" xr3:uid="{00000000-0010-0000-0600-0000F9180000}" name="Column6347"/>
    <tableColumn id="6394" xr3:uid="{00000000-0010-0000-0600-0000FA180000}" name="Column6348"/>
    <tableColumn id="6395" xr3:uid="{00000000-0010-0000-0600-0000FB180000}" name="Column6349"/>
    <tableColumn id="6396" xr3:uid="{00000000-0010-0000-0600-0000FC180000}" name="Column6350"/>
    <tableColumn id="6397" xr3:uid="{00000000-0010-0000-0600-0000FD180000}" name="Column6351"/>
    <tableColumn id="6398" xr3:uid="{00000000-0010-0000-0600-0000FE180000}" name="Column6352"/>
    <tableColumn id="6399" xr3:uid="{00000000-0010-0000-0600-0000FF180000}" name="Column6353"/>
    <tableColumn id="6400" xr3:uid="{00000000-0010-0000-0600-000000190000}" name="Column6354"/>
    <tableColumn id="6401" xr3:uid="{00000000-0010-0000-0600-000001190000}" name="Column6355"/>
    <tableColumn id="6402" xr3:uid="{00000000-0010-0000-0600-000002190000}" name="Column6356"/>
    <tableColumn id="6403" xr3:uid="{00000000-0010-0000-0600-000003190000}" name="Column6357"/>
    <tableColumn id="6404" xr3:uid="{00000000-0010-0000-0600-000004190000}" name="Column6358"/>
    <tableColumn id="6405" xr3:uid="{00000000-0010-0000-0600-000005190000}" name="Column6359"/>
    <tableColumn id="6406" xr3:uid="{00000000-0010-0000-0600-000006190000}" name="Column6360"/>
    <tableColumn id="6407" xr3:uid="{00000000-0010-0000-0600-000007190000}" name="Column6361"/>
    <tableColumn id="6408" xr3:uid="{00000000-0010-0000-0600-000008190000}" name="Column6362"/>
    <tableColumn id="6409" xr3:uid="{00000000-0010-0000-0600-000009190000}" name="Column6363"/>
    <tableColumn id="6410" xr3:uid="{00000000-0010-0000-0600-00000A190000}" name="Column6364"/>
    <tableColumn id="6411" xr3:uid="{00000000-0010-0000-0600-00000B190000}" name="Column6365"/>
    <tableColumn id="6412" xr3:uid="{00000000-0010-0000-0600-00000C190000}" name="Column6366"/>
    <tableColumn id="6413" xr3:uid="{00000000-0010-0000-0600-00000D190000}" name="Column6367"/>
    <tableColumn id="6414" xr3:uid="{00000000-0010-0000-0600-00000E190000}" name="Column6368"/>
    <tableColumn id="6415" xr3:uid="{00000000-0010-0000-0600-00000F190000}" name="Column6369"/>
    <tableColumn id="6416" xr3:uid="{00000000-0010-0000-0600-000010190000}" name="Column6370"/>
    <tableColumn id="6417" xr3:uid="{00000000-0010-0000-0600-000011190000}" name="Column6371"/>
    <tableColumn id="6418" xr3:uid="{00000000-0010-0000-0600-000012190000}" name="Column6372"/>
    <tableColumn id="6419" xr3:uid="{00000000-0010-0000-0600-000013190000}" name="Column6373"/>
    <tableColumn id="6420" xr3:uid="{00000000-0010-0000-0600-000014190000}" name="Column6374"/>
    <tableColumn id="6421" xr3:uid="{00000000-0010-0000-0600-000015190000}" name="Column6375"/>
    <tableColumn id="6422" xr3:uid="{00000000-0010-0000-0600-000016190000}" name="Column6376"/>
    <tableColumn id="6423" xr3:uid="{00000000-0010-0000-0600-000017190000}" name="Column6377"/>
    <tableColumn id="6424" xr3:uid="{00000000-0010-0000-0600-000018190000}" name="Column6378"/>
    <tableColumn id="6425" xr3:uid="{00000000-0010-0000-0600-000019190000}" name="Column6379"/>
    <tableColumn id="6426" xr3:uid="{00000000-0010-0000-0600-00001A190000}" name="Column6380"/>
    <tableColumn id="6427" xr3:uid="{00000000-0010-0000-0600-00001B190000}" name="Column6381"/>
    <tableColumn id="6428" xr3:uid="{00000000-0010-0000-0600-00001C190000}" name="Column6382"/>
    <tableColumn id="6429" xr3:uid="{00000000-0010-0000-0600-00001D190000}" name="Column6383"/>
    <tableColumn id="6430" xr3:uid="{00000000-0010-0000-0600-00001E190000}" name="Column6384"/>
    <tableColumn id="6431" xr3:uid="{00000000-0010-0000-0600-00001F190000}" name="Column6385"/>
    <tableColumn id="6432" xr3:uid="{00000000-0010-0000-0600-000020190000}" name="Column6386"/>
    <tableColumn id="6433" xr3:uid="{00000000-0010-0000-0600-000021190000}" name="Column6387"/>
    <tableColumn id="6434" xr3:uid="{00000000-0010-0000-0600-000022190000}" name="Column6388"/>
    <tableColumn id="6435" xr3:uid="{00000000-0010-0000-0600-000023190000}" name="Column6389"/>
    <tableColumn id="6436" xr3:uid="{00000000-0010-0000-0600-000024190000}" name="Column6390"/>
    <tableColumn id="6437" xr3:uid="{00000000-0010-0000-0600-000025190000}" name="Column6391"/>
    <tableColumn id="6438" xr3:uid="{00000000-0010-0000-0600-000026190000}" name="Column6392"/>
    <tableColumn id="6439" xr3:uid="{00000000-0010-0000-0600-000027190000}" name="Column6393"/>
    <tableColumn id="6440" xr3:uid="{00000000-0010-0000-0600-000028190000}" name="Column6394"/>
    <tableColumn id="6441" xr3:uid="{00000000-0010-0000-0600-000029190000}" name="Column6395"/>
    <tableColumn id="6442" xr3:uid="{00000000-0010-0000-0600-00002A190000}" name="Column6396"/>
    <tableColumn id="6443" xr3:uid="{00000000-0010-0000-0600-00002B190000}" name="Column6397"/>
    <tableColumn id="6444" xr3:uid="{00000000-0010-0000-0600-00002C190000}" name="Column6398"/>
    <tableColumn id="6445" xr3:uid="{00000000-0010-0000-0600-00002D190000}" name="Column6399"/>
    <tableColumn id="6446" xr3:uid="{00000000-0010-0000-0600-00002E190000}" name="Column6400"/>
    <tableColumn id="6447" xr3:uid="{00000000-0010-0000-0600-00002F190000}" name="Column6401"/>
    <tableColumn id="6448" xr3:uid="{00000000-0010-0000-0600-000030190000}" name="Column6402"/>
    <tableColumn id="6449" xr3:uid="{00000000-0010-0000-0600-000031190000}" name="Column6403"/>
    <tableColumn id="6450" xr3:uid="{00000000-0010-0000-0600-000032190000}" name="Column6404"/>
    <tableColumn id="6451" xr3:uid="{00000000-0010-0000-0600-000033190000}" name="Column6405"/>
    <tableColumn id="6452" xr3:uid="{00000000-0010-0000-0600-000034190000}" name="Column6406"/>
    <tableColumn id="6453" xr3:uid="{00000000-0010-0000-0600-000035190000}" name="Column6407"/>
    <tableColumn id="6454" xr3:uid="{00000000-0010-0000-0600-000036190000}" name="Column6408"/>
    <tableColumn id="6455" xr3:uid="{00000000-0010-0000-0600-000037190000}" name="Column6409"/>
    <tableColumn id="6456" xr3:uid="{00000000-0010-0000-0600-000038190000}" name="Column6410"/>
    <tableColumn id="6457" xr3:uid="{00000000-0010-0000-0600-000039190000}" name="Column6411"/>
    <tableColumn id="6458" xr3:uid="{00000000-0010-0000-0600-00003A190000}" name="Column6412"/>
    <tableColumn id="6459" xr3:uid="{00000000-0010-0000-0600-00003B190000}" name="Column6413"/>
    <tableColumn id="6460" xr3:uid="{00000000-0010-0000-0600-00003C190000}" name="Column6414"/>
    <tableColumn id="6461" xr3:uid="{00000000-0010-0000-0600-00003D190000}" name="Column6415"/>
    <tableColumn id="6462" xr3:uid="{00000000-0010-0000-0600-00003E190000}" name="Column6416"/>
    <tableColumn id="6463" xr3:uid="{00000000-0010-0000-0600-00003F190000}" name="Column6417"/>
    <tableColumn id="6464" xr3:uid="{00000000-0010-0000-0600-000040190000}" name="Column6418"/>
    <tableColumn id="6465" xr3:uid="{00000000-0010-0000-0600-000041190000}" name="Column6419"/>
    <tableColumn id="6466" xr3:uid="{00000000-0010-0000-0600-000042190000}" name="Column6420"/>
    <tableColumn id="6467" xr3:uid="{00000000-0010-0000-0600-000043190000}" name="Column6421"/>
    <tableColumn id="6468" xr3:uid="{00000000-0010-0000-0600-000044190000}" name="Column6422"/>
    <tableColumn id="6469" xr3:uid="{00000000-0010-0000-0600-000045190000}" name="Column6423"/>
    <tableColumn id="6470" xr3:uid="{00000000-0010-0000-0600-000046190000}" name="Column6424"/>
    <tableColumn id="6471" xr3:uid="{00000000-0010-0000-0600-000047190000}" name="Column6425"/>
    <tableColumn id="6472" xr3:uid="{00000000-0010-0000-0600-000048190000}" name="Column6426"/>
    <tableColumn id="6473" xr3:uid="{00000000-0010-0000-0600-000049190000}" name="Column6427"/>
    <tableColumn id="6474" xr3:uid="{00000000-0010-0000-0600-00004A190000}" name="Column6428"/>
    <tableColumn id="6475" xr3:uid="{00000000-0010-0000-0600-00004B190000}" name="Column6429"/>
    <tableColumn id="6476" xr3:uid="{00000000-0010-0000-0600-00004C190000}" name="Column6430"/>
    <tableColumn id="6477" xr3:uid="{00000000-0010-0000-0600-00004D190000}" name="Column6431"/>
    <tableColumn id="6478" xr3:uid="{00000000-0010-0000-0600-00004E190000}" name="Column6432"/>
    <tableColumn id="6479" xr3:uid="{00000000-0010-0000-0600-00004F190000}" name="Column6433"/>
    <tableColumn id="6480" xr3:uid="{00000000-0010-0000-0600-000050190000}" name="Column6434"/>
    <tableColumn id="6481" xr3:uid="{00000000-0010-0000-0600-000051190000}" name="Column6435"/>
    <tableColumn id="6482" xr3:uid="{00000000-0010-0000-0600-000052190000}" name="Column6436"/>
    <tableColumn id="6483" xr3:uid="{00000000-0010-0000-0600-000053190000}" name="Column6437"/>
    <tableColumn id="6484" xr3:uid="{00000000-0010-0000-0600-000054190000}" name="Column6438"/>
    <tableColumn id="6485" xr3:uid="{00000000-0010-0000-0600-000055190000}" name="Column6439"/>
    <tableColumn id="6486" xr3:uid="{00000000-0010-0000-0600-000056190000}" name="Column6440"/>
    <tableColumn id="6487" xr3:uid="{00000000-0010-0000-0600-000057190000}" name="Column6441"/>
    <tableColumn id="6488" xr3:uid="{00000000-0010-0000-0600-000058190000}" name="Column6442"/>
    <tableColumn id="6489" xr3:uid="{00000000-0010-0000-0600-000059190000}" name="Column6443"/>
    <tableColumn id="6490" xr3:uid="{00000000-0010-0000-0600-00005A190000}" name="Column6444"/>
    <tableColumn id="6491" xr3:uid="{00000000-0010-0000-0600-00005B190000}" name="Column6445"/>
    <tableColumn id="6492" xr3:uid="{00000000-0010-0000-0600-00005C190000}" name="Column6446"/>
    <tableColumn id="6493" xr3:uid="{00000000-0010-0000-0600-00005D190000}" name="Column6447"/>
    <tableColumn id="6494" xr3:uid="{00000000-0010-0000-0600-00005E190000}" name="Column6448"/>
    <tableColumn id="6495" xr3:uid="{00000000-0010-0000-0600-00005F190000}" name="Column6449"/>
    <tableColumn id="6496" xr3:uid="{00000000-0010-0000-0600-000060190000}" name="Column6450"/>
    <tableColumn id="6497" xr3:uid="{00000000-0010-0000-0600-000061190000}" name="Column6451"/>
    <tableColumn id="6498" xr3:uid="{00000000-0010-0000-0600-000062190000}" name="Column6452"/>
    <tableColumn id="6499" xr3:uid="{00000000-0010-0000-0600-000063190000}" name="Column6453"/>
    <tableColumn id="6500" xr3:uid="{00000000-0010-0000-0600-000064190000}" name="Column6454"/>
    <tableColumn id="6501" xr3:uid="{00000000-0010-0000-0600-000065190000}" name="Column6455"/>
    <tableColumn id="6502" xr3:uid="{00000000-0010-0000-0600-000066190000}" name="Column6456"/>
    <tableColumn id="6503" xr3:uid="{00000000-0010-0000-0600-000067190000}" name="Column6457"/>
    <tableColumn id="6504" xr3:uid="{00000000-0010-0000-0600-000068190000}" name="Column6458"/>
    <tableColumn id="6505" xr3:uid="{00000000-0010-0000-0600-000069190000}" name="Column6459"/>
    <tableColumn id="6506" xr3:uid="{00000000-0010-0000-0600-00006A190000}" name="Column6460"/>
    <tableColumn id="6507" xr3:uid="{00000000-0010-0000-0600-00006B190000}" name="Column6461"/>
    <tableColumn id="6508" xr3:uid="{00000000-0010-0000-0600-00006C190000}" name="Column6462"/>
    <tableColumn id="6509" xr3:uid="{00000000-0010-0000-0600-00006D190000}" name="Column6463"/>
    <tableColumn id="6510" xr3:uid="{00000000-0010-0000-0600-00006E190000}" name="Column6464"/>
    <tableColumn id="6511" xr3:uid="{00000000-0010-0000-0600-00006F190000}" name="Column6465"/>
    <tableColumn id="6512" xr3:uid="{00000000-0010-0000-0600-000070190000}" name="Column6466"/>
    <tableColumn id="6513" xr3:uid="{00000000-0010-0000-0600-000071190000}" name="Column6467"/>
    <tableColumn id="6514" xr3:uid="{00000000-0010-0000-0600-000072190000}" name="Column6468"/>
    <tableColumn id="6515" xr3:uid="{00000000-0010-0000-0600-000073190000}" name="Column6469"/>
    <tableColumn id="6516" xr3:uid="{00000000-0010-0000-0600-000074190000}" name="Column6470"/>
    <tableColumn id="6517" xr3:uid="{00000000-0010-0000-0600-000075190000}" name="Column6471"/>
    <tableColumn id="6518" xr3:uid="{00000000-0010-0000-0600-000076190000}" name="Column6472"/>
    <tableColumn id="6519" xr3:uid="{00000000-0010-0000-0600-000077190000}" name="Column6473"/>
    <tableColumn id="6520" xr3:uid="{00000000-0010-0000-0600-000078190000}" name="Column6474"/>
    <tableColumn id="6521" xr3:uid="{00000000-0010-0000-0600-000079190000}" name="Column6475"/>
    <tableColumn id="6522" xr3:uid="{00000000-0010-0000-0600-00007A190000}" name="Column6476"/>
    <tableColumn id="6523" xr3:uid="{00000000-0010-0000-0600-00007B190000}" name="Column6477"/>
    <tableColumn id="6524" xr3:uid="{00000000-0010-0000-0600-00007C190000}" name="Column6478"/>
    <tableColumn id="6525" xr3:uid="{00000000-0010-0000-0600-00007D190000}" name="Column6479"/>
    <tableColumn id="6526" xr3:uid="{00000000-0010-0000-0600-00007E190000}" name="Column6480"/>
    <tableColumn id="6527" xr3:uid="{00000000-0010-0000-0600-00007F190000}" name="Column6481"/>
    <tableColumn id="6528" xr3:uid="{00000000-0010-0000-0600-000080190000}" name="Column6482"/>
    <tableColumn id="6529" xr3:uid="{00000000-0010-0000-0600-000081190000}" name="Column6483"/>
    <tableColumn id="6530" xr3:uid="{00000000-0010-0000-0600-000082190000}" name="Column6484"/>
    <tableColumn id="6531" xr3:uid="{00000000-0010-0000-0600-000083190000}" name="Column6485"/>
    <tableColumn id="6532" xr3:uid="{00000000-0010-0000-0600-000084190000}" name="Column6486"/>
    <tableColumn id="6533" xr3:uid="{00000000-0010-0000-0600-000085190000}" name="Column6487"/>
    <tableColumn id="6534" xr3:uid="{00000000-0010-0000-0600-000086190000}" name="Column6488"/>
    <tableColumn id="6535" xr3:uid="{00000000-0010-0000-0600-000087190000}" name="Column6489"/>
    <tableColumn id="6536" xr3:uid="{00000000-0010-0000-0600-000088190000}" name="Column6490"/>
    <tableColumn id="6537" xr3:uid="{00000000-0010-0000-0600-000089190000}" name="Column6491"/>
    <tableColumn id="6538" xr3:uid="{00000000-0010-0000-0600-00008A190000}" name="Column6492"/>
    <tableColumn id="6539" xr3:uid="{00000000-0010-0000-0600-00008B190000}" name="Column6493"/>
    <tableColumn id="6540" xr3:uid="{00000000-0010-0000-0600-00008C190000}" name="Column6494"/>
    <tableColumn id="6541" xr3:uid="{00000000-0010-0000-0600-00008D190000}" name="Column6495"/>
    <tableColumn id="6542" xr3:uid="{00000000-0010-0000-0600-00008E190000}" name="Column6496"/>
    <tableColumn id="6543" xr3:uid="{00000000-0010-0000-0600-00008F190000}" name="Column6497"/>
    <tableColumn id="6544" xr3:uid="{00000000-0010-0000-0600-000090190000}" name="Column6498"/>
    <tableColumn id="6545" xr3:uid="{00000000-0010-0000-0600-000091190000}" name="Column6499"/>
    <tableColumn id="6546" xr3:uid="{00000000-0010-0000-0600-000092190000}" name="Column6500"/>
    <tableColumn id="6547" xr3:uid="{00000000-0010-0000-0600-000093190000}" name="Column6501"/>
    <tableColumn id="6548" xr3:uid="{00000000-0010-0000-0600-000094190000}" name="Column6502"/>
    <tableColumn id="6549" xr3:uid="{00000000-0010-0000-0600-000095190000}" name="Column6503"/>
    <tableColumn id="6550" xr3:uid="{00000000-0010-0000-0600-000096190000}" name="Column6504"/>
    <tableColumn id="6551" xr3:uid="{00000000-0010-0000-0600-000097190000}" name="Column6505"/>
    <tableColumn id="6552" xr3:uid="{00000000-0010-0000-0600-000098190000}" name="Column6506"/>
    <tableColumn id="6553" xr3:uid="{00000000-0010-0000-0600-000099190000}" name="Column6507"/>
    <tableColumn id="6554" xr3:uid="{00000000-0010-0000-0600-00009A190000}" name="Column6508"/>
    <tableColumn id="6555" xr3:uid="{00000000-0010-0000-0600-00009B190000}" name="Column6509"/>
    <tableColumn id="6556" xr3:uid="{00000000-0010-0000-0600-00009C190000}" name="Column6510"/>
    <tableColumn id="6557" xr3:uid="{00000000-0010-0000-0600-00009D190000}" name="Column6511"/>
    <tableColumn id="6558" xr3:uid="{00000000-0010-0000-0600-00009E190000}" name="Column6512"/>
    <tableColumn id="6559" xr3:uid="{00000000-0010-0000-0600-00009F190000}" name="Column6513"/>
    <tableColumn id="6560" xr3:uid="{00000000-0010-0000-0600-0000A0190000}" name="Column6514"/>
    <tableColumn id="6561" xr3:uid="{00000000-0010-0000-0600-0000A1190000}" name="Column6515"/>
    <tableColumn id="6562" xr3:uid="{00000000-0010-0000-0600-0000A2190000}" name="Column6516"/>
    <tableColumn id="6563" xr3:uid="{00000000-0010-0000-0600-0000A3190000}" name="Column6517"/>
    <tableColumn id="6564" xr3:uid="{00000000-0010-0000-0600-0000A4190000}" name="Column6518"/>
    <tableColumn id="6565" xr3:uid="{00000000-0010-0000-0600-0000A5190000}" name="Column6519"/>
    <tableColumn id="6566" xr3:uid="{00000000-0010-0000-0600-0000A6190000}" name="Column6520"/>
    <tableColumn id="6567" xr3:uid="{00000000-0010-0000-0600-0000A7190000}" name="Column6521"/>
    <tableColumn id="6568" xr3:uid="{00000000-0010-0000-0600-0000A8190000}" name="Column6522"/>
    <tableColumn id="6569" xr3:uid="{00000000-0010-0000-0600-0000A9190000}" name="Column6523"/>
    <tableColumn id="6570" xr3:uid="{00000000-0010-0000-0600-0000AA190000}" name="Column6524"/>
    <tableColumn id="6571" xr3:uid="{00000000-0010-0000-0600-0000AB190000}" name="Column6525"/>
    <tableColumn id="6572" xr3:uid="{00000000-0010-0000-0600-0000AC190000}" name="Column6526"/>
    <tableColumn id="6573" xr3:uid="{00000000-0010-0000-0600-0000AD190000}" name="Column6527"/>
    <tableColumn id="6574" xr3:uid="{00000000-0010-0000-0600-0000AE190000}" name="Column6528"/>
    <tableColumn id="6575" xr3:uid="{00000000-0010-0000-0600-0000AF190000}" name="Column6529"/>
    <tableColumn id="6576" xr3:uid="{00000000-0010-0000-0600-0000B0190000}" name="Column6530"/>
    <tableColumn id="6577" xr3:uid="{00000000-0010-0000-0600-0000B1190000}" name="Column6531"/>
    <tableColumn id="6578" xr3:uid="{00000000-0010-0000-0600-0000B2190000}" name="Column6532"/>
    <tableColumn id="6579" xr3:uid="{00000000-0010-0000-0600-0000B3190000}" name="Column6533"/>
    <tableColumn id="6580" xr3:uid="{00000000-0010-0000-0600-0000B4190000}" name="Column6534"/>
    <tableColumn id="6581" xr3:uid="{00000000-0010-0000-0600-0000B5190000}" name="Column6535"/>
    <tableColumn id="6582" xr3:uid="{00000000-0010-0000-0600-0000B6190000}" name="Column6536"/>
    <tableColumn id="6583" xr3:uid="{00000000-0010-0000-0600-0000B7190000}" name="Column6537"/>
    <tableColumn id="6584" xr3:uid="{00000000-0010-0000-0600-0000B8190000}" name="Column6538"/>
    <tableColumn id="6585" xr3:uid="{00000000-0010-0000-0600-0000B9190000}" name="Column6539"/>
    <tableColumn id="6586" xr3:uid="{00000000-0010-0000-0600-0000BA190000}" name="Column6540"/>
    <tableColumn id="6587" xr3:uid="{00000000-0010-0000-0600-0000BB190000}" name="Column6541"/>
    <tableColumn id="6588" xr3:uid="{00000000-0010-0000-0600-0000BC190000}" name="Column6542"/>
    <tableColumn id="6589" xr3:uid="{00000000-0010-0000-0600-0000BD190000}" name="Column6543"/>
    <tableColumn id="6590" xr3:uid="{00000000-0010-0000-0600-0000BE190000}" name="Column6544"/>
    <tableColumn id="6591" xr3:uid="{00000000-0010-0000-0600-0000BF190000}" name="Column6545"/>
    <tableColumn id="6592" xr3:uid="{00000000-0010-0000-0600-0000C0190000}" name="Column6546"/>
    <tableColumn id="6593" xr3:uid="{00000000-0010-0000-0600-0000C1190000}" name="Column6547"/>
    <tableColumn id="6594" xr3:uid="{00000000-0010-0000-0600-0000C2190000}" name="Column6548"/>
    <tableColumn id="6595" xr3:uid="{00000000-0010-0000-0600-0000C3190000}" name="Column6549"/>
    <tableColumn id="6596" xr3:uid="{00000000-0010-0000-0600-0000C4190000}" name="Column6550"/>
    <tableColumn id="6597" xr3:uid="{00000000-0010-0000-0600-0000C5190000}" name="Column6551"/>
    <tableColumn id="6598" xr3:uid="{00000000-0010-0000-0600-0000C6190000}" name="Column6552"/>
    <tableColumn id="6599" xr3:uid="{00000000-0010-0000-0600-0000C7190000}" name="Column6553"/>
    <tableColumn id="6600" xr3:uid="{00000000-0010-0000-0600-0000C8190000}" name="Column6554"/>
    <tableColumn id="6601" xr3:uid="{00000000-0010-0000-0600-0000C9190000}" name="Column6555"/>
    <tableColumn id="6602" xr3:uid="{00000000-0010-0000-0600-0000CA190000}" name="Column6556"/>
    <tableColumn id="6603" xr3:uid="{00000000-0010-0000-0600-0000CB190000}" name="Column6557"/>
    <tableColumn id="6604" xr3:uid="{00000000-0010-0000-0600-0000CC190000}" name="Column6558"/>
    <tableColumn id="6605" xr3:uid="{00000000-0010-0000-0600-0000CD190000}" name="Column6559"/>
    <tableColumn id="6606" xr3:uid="{00000000-0010-0000-0600-0000CE190000}" name="Column6560"/>
    <tableColumn id="6607" xr3:uid="{00000000-0010-0000-0600-0000CF190000}" name="Column6561"/>
    <tableColumn id="6608" xr3:uid="{00000000-0010-0000-0600-0000D0190000}" name="Column6562"/>
    <tableColumn id="6609" xr3:uid="{00000000-0010-0000-0600-0000D1190000}" name="Column6563"/>
    <tableColumn id="6610" xr3:uid="{00000000-0010-0000-0600-0000D2190000}" name="Column6564"/>
    <tableColumn id="6611" xr3:uid="{00000000-0010-0000-0600-0000D3190000}" name="Column6565"/>
    <tableColumn id="6612" xr3:uid="{00000000-0010-0000-0600-0000D4190000}" name="Column6566"/>
    <tableColumn id="6613" xr3:uid="{00000000-0010-0000-0600-0000D5190000}" name="Column6567"/>
    <tableColumn id="6614" xr3:uid="{00000000-0010-0000-0600-0000D6190000}" name="Column6568"/>
    <tableColumn id="6615" xr3:uid="{00000000-0010-0000-0600-0000D7190000}" name="Column6569"/>
    <tableColumn id="6616" xr3:uid="{00000000-0010-0000-0600-0000D8190000}" name="Column6570"/>
    <tableColumn id="6617" xr3:uid="{00000000-0010-0000-0600-0000D9190000}" name="Column6571"/>
    <tableColumn id="6618" xr3:uid="{00000000-0010-0000-0600-0000DA190000}" name="Column6572"/>
    <tableColumn id="6619" xr3:uid="{00000000-0010-0000-0600-0000DB190000}" name="Column6573"/>
    <tableColumn id="6620" xr3:uid="{00000000-0010-0000-0600-0000DC190000}" name="Column6574"/>
    <tableColumn id="6621" xr3:uid="{00000000-0010-0000-0600-0000DD190000}" name="Column6575"/>
    <tableColumn id="6622" xr3:uid="{00000000-0010-0000-0600-0000DE190000}" name="Column6576"/>
    <tableColumn id="6623" xr3:uid="{00000000-0010-0000-0600-0000DF190000}" name="Column6577"/>
    <tableColumn id="6624" xr3:uid="{00000000-0010-0000-0600-0000E0190000}" name="Column6578"/>
    <tableColumn id="6625" xr3:uid="{00000000-0010-0000-0600-0000E1190000}" name="Column6579"/>
    <tableColumn id="6626" xr3:uid="{00000000-0010-0000-0600-0000E2190000}" name="Column6580"/>
    <tableColumn id="6627" xr3:uid="{00000000-0010-0000-0600-0000E3190000}" name="Column6581"/>
    <tableColumn id="6628" xr3:uid="{00000000-0010-0000-0600-0000E4190000}" name="Column6582"/>
    <tableColumn id="6629" xr3:uid="{00000000-0010-0000-0600-0000E5190000}" name="Column6583"/>
    <tableColumn id="6630" xr3:uid="{00000000-0010-0000-0600-0000E6190000}" name="Column6584"/>
    <tableColumn id="6631" xr3:uid="{00000000-0010-0000-0600-0000E7190000}" name="Column6585"/>
    <tableColumn id="6632" xr3:uid="{00000000-0010-0000-0600-0000E8190000}" name="Column6586"/>
    <tableColumn id="6633" xr3:uid="{00000000-0010-0000-0600-0000E9190000}" name="Column6587"/>
    <tableColumn id="6634" xr3:uid="{00000000-0010-0000-0600-0000EA190000}" name="Column6588"/>
    <tableColumn id="6635" xr3:uid="{00000000-0010-0000-0600-0000EB190000}" name="Column6589"/>
    <tableColumn id="6636" xr3:uid="{00000000-0010-0000-0600-0000EC190000}" name="Column6590"/>
    <tableColumn id="6637" xr3:uid="{00000000-0010-0000-0600-0000ED190000}" name="Column6591"/>
    <tableColumn id="6638" xr3:uid="{00000000-0010-0000-0600-0000EE190000}" name="Column6592"/>
    <tableColumn id="6639" xr3:uid="{00000000-0010-0000-0600-0000EF190000}" name="Column6593"/>
    <tableColumn id="6640" xr3:uid="{00000000-0010-0000-0600-0000F0190000}" name="Column6594"/>
    <tableColumn id="6641" xr3:uid="{00000000-0010-0000-0600-0000F1190000}" name="Column6595"/>
    <tableColumn id="6642" xr3:uid="{00000000-0010-0000-0600-0000F2190000}" name="Column6596"/>
    <tableColumn id="6643" xr3:uid="{00000000-0010-0000-0600-0000F3190000}" name="Column6597"/>
    <tableColumn id="6644" xr3:uid="{00000000-0010-0000-0600-0000F4190000}" name="Column6598"/>
    <tableColumn id="6645" xr3:uid="{00000000-0010-0000-0600-0000F5190000}" name="Column6599"/>
    <tableColumn id="6646" xr3:uid="{00000000-0010-0000-0600-0000F6190000}" name="Column6600"/>
    <tableColumn id="6647" xr3:uid="{00000000-0010-0000-0600-0000F7190000}" name="Column6601"/>
    <tableColumn id="6648" xr3:uid="{00000000-0010-0000-0600-0000F8190000}" name="Column6602"/>
    <tableColumn id="6649" xr3:uid="{00000000-0010-0000-0600-0000F9190000}" name="Column6603"/>
    <tableColumn id="6650" xr3:uid="{00000000-0010-0000-0600-0000FA190000}" name="Column6604"/>
    <tableColumn id="6651" xr3:uid="{00000000-0010-0000-0600-0000FB190000}" name="Column6605"/>
    <tableColumn id="6652" xr3:uid="{00000000-0010-0000-0600-0000FC190000}" name="Column6606"/>
    <tableColumn id="6653" xr3:uid="{00000000-0010-0000-0600-0000FD190000}" name="Column6607"/>
    <tableColumn id="6654" xr3:uid="{00000000-0010-0000-0600-0000FE190000}" name="Column6608"/>
    <tableColumn id="6655" xr3:uid="{00000000-0010-0000-0600-0000FF190000}" name="Column6609"/>
    <tableColumn id="6656" xr3:uid="{00000000-0010-0000-0600-0000001A0000}" name="Column6610"/>
    <tableColumn id="6657" xr3:uid="{00000000-0010-0000-0600-0000011A0000}" name="Column6611"/>
    <tableColumn id="6658" xr3:uid="{00000000-0010-0000-0600-0000021A0000}" name="Column6612"/>
    <tableColumn id="6659" xr3:uid="{00000000-0010-0000-0600-0000031A0000}" name="Column6613"/>
    <tableColumn id="6660" xr3:uid="{00000000-0010-0000-0600-0000041A0000}" name="Column6614"/>
    <tableColumn id="6661" xr3:uid="{00000000-0010-0000-0600-0000051A0000}" name="Column6615"/>
    <tableColumn id="6662" xr3:uid="{00000000-0010-0000-0600-0000061A0000}" name="Column6616"/>
    <tableColumn id="6663" xr3:uid="{00000000-0010-0000-0600-0000071A0000}" name="Column6617"/>
    <tableColumn id="6664" xr3:uid="{00000000-0010-0000-0600-0000081A0000}" name="Column6618"/>
    <tableColumn id="6665" xr3:uid="{00000000-0010-0000-0600-0000091A0000}" name="Column6619"/>
    <tableColumn id="6666" xr3:uid="{00000000-0010-0000-0600-00000A1A0000}" name="Column6620"/>
    <tableColumn id="6667" xr3:uid="{00000000-0010-0000-0600-00000B1A0000}" name="Column6621"/>
    <tableColumn id="6668" xr3:uid="{00000000-0010-0000-0600-00000C1A0000}" name="Column6622"/>
    <tableColumn id="6669" xr3:uid="{00000000-0010-0000-0600-00000D1A0000}" name="Column6623"/>
    <tableColumn id="6670" xr3:uid="{00000000-0010-0000-0600-00000E1A0000}" name="Column6624"/>
    <tableColumn id="6671" xr3:uid="{00000000-0010-0000-0600-00000F1A0000}" name="Column6625"/>
    <tableColumn id="6672" xr3:uid="{00000000-0010-0000-0600-0000101A0000}" name="Column6626"/>
    <tableColumn id="6673" xr3:uid="{00000000-0010-0000-0600-0000111A0000}" name="Column6627"/>
    <tableColumn id="6674" xr3:uid="{00000000-0010-0000-0600-0000121A0000}" name="Column6628"/>
    <tableColumn id="6675" xr3:uid="{00000000-0010-0000-0600-0000131A0000}" name="Column6629"/>
    <tableColumn id="6676" xr3:uid="{00000000-0010-0000-0600-0000141A0000}" name="Column6630"/>
    <tableColumn id="6677" xr3:uid="{00000000-0010-0000-0600-0000151A0000}" name="Column6631"/>
    <tableColumn id="6678" xr3:uid="{00000000-0010-0000-0600-0000161A0000}" name="Column6632"/>
    <tableColumn id="6679" xr3:uid="{00000000-0010-0000-0600-0000171A0000}" name="Column6633"/>
    <tableColumn id="6680" xr3:uid="{00000000-0010-0000-0600-0000181A0000}" name="Column6634"/>
    <tableColumn id="6681" xr3:uid="{00000000-0010-0000-0600-0000191A0000}" name="Column6635"/>
    <tableColumn id="6682" xr3:uid="{00000000-0010-0000-0600-00001A1A0000}" name="Column6636"/>
    <tableColumn id="6683" xr3:uid="{00000000-0010-0000-0600-00001B1A0000}" name="Column6637"/>
    <tableColumn id="6684" xr3:uid="{00000000-0010-0000-0600-00001C1A0000}" name="Column6638"/>
    <tableColumn id="6685" xr3:uid="{00000000-0010-0000-0600-00001D1A0000}" name="Column6639"/>
    <tableColumn id="6686" xr3:uid="{00000000-0010-0000-0600-00001E1A0000}" name="Column6640"/>
    <tableColumn id="6687" xr3:uid="{00000000-0010-0000-0600-00001F1A0000}" name="Column6641"/>
    <tableColumn id="6688" xr3:uid="{00000000-0010-0000-0600-0000201A0000}" name="Column6642"/>
    <tableColumn id="6689" xr3:uid="{00000000-0010-0000-0600-0000211A0000}" name="Column6643"/>
    <tableColumn id="6690" xr3:uid="{00000000-0010-0000-0600-0000221A0000}" name="Column6644"/>
    <tableColumn id="6691" xr3:uid="{00000000-0010-0000-0600-0000231A0000}" name="Column6645"/>
    <tableColumn id="6692" xr3:uid="{00000000-0010-0000-0600-0000241A0000}" name="Column6646"/>
    <tableColumn id="6693" xr3:uid="{00000000-0010-0000-0600-0000251A0000}" name="Column6647"/>
    <tableColumn id="6694" xr3:uid="{00000000-0010-0000-0600-0000261A0000}" name="Column6648"/>
    <tableColumn id="6695" xr3:uid="{00000000-0010-0000-0600-0000271A0000}" name="Column6649"/>
    <tableColumn id="6696" xr3:uid="{00000000-0010-0000-0600-0000281A0000}" name="Column6650"/>
    <tableColumn id="6697" xr3:uid="{00000000-0010-0000-0600-0000291A0000}" name="Column6651"/>
    <tableColumn id="6698" xr3:uid="{00000000-0010-0000-0600-00002A1A0000}" name="Column6652"/>
    <tableColumn id="6699" xr3:uid="{00000000-0010-0000-0600-00002B1A0000}" name="Column6653"/>
    <tableColumn id="6700" xr3:uid="{00000000-0010-0000-0600-00002C1A0000}" name="Column6654"/>
    <tableColumn id="6701" xr3:uid="{00000000-0010-0000-0600-00002D1A0000}" name="Column6655"/>
    <tableColumn id="6702" xr3:uid="{00000000-0010-0000-0600-00002E1A0000}" name="Column6656"/>
    <tableColumn id="6703" xr3:uid="{00000000-0010-0000-0600-00002F1A0000}" name="Column6657"/>
    <tableColumn id="6704" xr3:uid="{00000000-0010-0000-0600-0000301A0000}" name="Column6658"/>
    <tableColumn id="6705" xr3:uid="{00000000-0010-0000-0600-0000311A0000}" name="Column6659"/>
    <tableColumn id="6706" xr3:uid="{00000000-0010-0000-0600-0000321A0000}" name="Column6660"/>
    <tableColumn id="6707" xr3:uid="{00000000-0010-0000-0600-0000331A0000}" name="Column6661"/>
    <tableColumn id="6708" xr3:uid="{00000000-0010-0000-0600-0000341A0000}" name="Column6662"/>
    <tableColumn id="6709" xr3:uid="{00000000-0010-0000-0600-0000351A0000}" name="Column6663"/>
    <tableColumn id="6710" xr3:uid="{00000000-0010-0000-0600-0000361A0000}" name="Column6664"/>
    <tableColumn id="6711" xr3:uid="{00000000-0010-0000-0600-0000371A0000}" name="Column6665"/>
    <tableColumn id="6712" xr3:uid="{00000000-0010-0000-0600-0000381A0000}" name="Column6666"/>
    <tableColumn id="6713" xr3:uid="{00000000-0010-0000-0600-0000391A0000}" name="Column6667"/>
    <tableColumn id="6714" xr3:uid="{00000000-0010-0000-0600-00003A1A0000}" name="Column6668"/>
    <tableColumn id="6715" xr3:uid="{00000000-0010-0000-0600-00003B1A0000}" name="Column6669"/>
    <tableColumn id="6716" xr3:uid="{00000000-0010-0000-0600-00003C1A0000}" name="Column6670"/>
    <tableColumn id="6717" xr3:uid="{00000000-0010-0000-0600-00003D1A0000}" name="Column6671"/>
    <tableColumn id="6718" xr3:uid="{00000000-0010-0000-0600-00003E1A0000}" name="Column6672"/>
    <tableColumn id="6719" xr3:uid="{00000000-0010-0000-0600-00003F1A0000}" name="Column6673"/>
    <tableColumn id="6720" xr3:uid="{00000000-0010-0000-0600-0000401A0000}" name="Column6674"/>
    <tableColumn id="6721" xr3:uid="{00000000-0010-0000-0600-0000411A0000}" name="Column6675"/>
    <tableColumn id="6722" xr3:uid="{00000000-0010-0000-0600-0000421A0000}" name="Column6676"/>
    <tableColumn id="6723" xr3:uid="{00000000-0010-0000-0600-0000431A0000}" name="Column6677"/>
    <tableColumn id="6724" xr3:uid="{00000000-0010-0000-0600-0000441A0000}" name="Column6678"/>
    <tableColumn id="6725" xr3:uid="{00000000-0010-0000-0600-0000451A0000}" name="Column6679"/>
    <tableColumn id="6726" xr3:uid="{00000000-0010-0000-0600-0000461A0000}" name="Column6680"/>
    <tableColumn id="6727" xr3:uid="{00000000-0010-0000-0600-0000471A0000}" name="Column6681"/>
    <tableColumn id="6728" xr3:uid="{00000000-0010-0000-0600-0000481A0000}" name="Column6682"/>
    <tableColumn id="6729" xr3:uid="{00000000-0010-0000-0600-0000491A0000}" name="Column6683"/>
    <tableColumn id="6730" xr3:uid="{00000000-0010-0000-0600-00004A1A0000}" name="Column6684"/>
    <tableColumn id="6731" xr3:uid="{00000000-0010-0000-0600-00004B1A0000}" name="Column6685"/>
    <tableColumn id="6732" xr3:uid="{00000000-0010-0000-0600-00004C1A0000}" name="Column6686"/>
    <tableColumn id="6733" xr3:uid="{00000000-0010-0000-0600-00004D1A0000}" name="Column6687"/>
    <tableColumn id="6734" xr3:uid="{00000000-0010-0000-0600-00004E1A0000}" name="Column6688"/>
    <tableColumn id="6735" xr3:uid="{00000000-0010-0000-0600-00004F1A0000}" name="Column6689"/>
    <tableColumn id="6736" xr3:uid="{00000000-0010-0000-0600-0000501A0000}" name="Column6690"/>
    <tableColumn id="6737" xr3:uid="{00000000-0010-0000-0600-0000511A0000}" name="Column6691"/>
    <tableColumn id="6738" xr3:uid="{00000000-0010-0000-0600-0000521A0000}" name="Column6692"/>
    <tableColumn id="6739" xr3:uid="{00000000-0010-0000-0600-0000531A0000}" name="Column6693"/>
    <tableColumn id="6740" xr3:uid="{00000000-0010-0000-0600-0000541A0000}" name="Column6694"/>
    <tableColumn id="6741" xr3:uid="{00000000-0010-0000-0600-0000551A0000}" name="Column6695"/>
    <tableColumn id="6742" xr3:uid="{00000000-0010-0000-0600-0000561A0000}" name="Column6696"/>
    <tableColumn id="6743" xr3:uid="{00000000-0010-0000-0600-0000571A0000}" name="Column6697"/>
    <tableColumn id="6744" xr3:uid="{00000000-0010-0000-0600-0000581A0000}" name="Column6698"/>
    <tableColumn id="6745" xr3:uid="{00000000-0010-0000-0600-0000591A0000}" name="Column6699"/>
    <tableColumn id="6746" xr3:uid="{00000000-0010-0000-0600-00005A1A0000}" name="Column6700"/>
    <tableColumn id="6747" xr3:uid="{00000000-0010-0000-0600-00005B1A0000}" name="Column6701"/>
    <tableColumn id="6748" xr3:uid="{00000000-0010-0000-0600-00005C1A0000}" name="Column6702"/>
    <tableColumn id="6749" xr3:uid="{00000000-0010-0000-0600-00005D1A0000}" name="Column6703"/>
    <tableColumn id="6750" xr3:uid="{00000000-0010-0000-0600-00005E1A0000}" name="Column6704"/>
    <tableColumn id="6751" xr3:uid="{00000000-0010-0000-0600-00005F1A0000}" name="Column6705"/>
    <tableColumn id="6752" xr3:uid="{00000000-0010-0000-0600-0000601A0000}" name="Column6706"/>
    <tableColumn id="6753" xr3:uid="{00000000-0010-0000-0600-0000611A0000}" name="Column6707"/>
    <tableColumn id="6754" xr3:uid="{00000000-0010-0000-0600-0000621A0000}" name="Column6708"/>
    <tableColumn id="6755" xr3:uid="{00000000-0010-0000-0600-0000631A0000}" name="Column6709"/>
    <tableColumn id="6756" xr3:uid="{00000000-0010-0000-0600-0000641A0000}" name="Column6710"/>
    <tableColumn id="6757" xr3:uid="{00000000-0010-0000-0600-0000651A0000}" name="Column6711"/>
    <tableColumn id="6758" xr3:uid="{00000000-0010-0000-0600-0000661A0000}" name="Column6712"/>
    <tableColumn id="6759" xr3:uid="{00000000-0010-0000-0600-0000671A0000}" name="Column6713"/>
    <tableColumn id="6760" xr3:uid="{00000000-0010-0000-0600-0000681A0000}" name="Column6714"/>
    <tableColumn id="6761" xr3:uid="{00000000-0010-0000-0600-0000691A0000}" name="Column6715"/>
    <tableColumn id="6762" xr3:uid="{00000000-0010-0000-0600-00006A1A0000}" name="Column6716"/>
    <tableColumn id="6763" xr3:uid="{00000000-0010-0000-0600-00006B1A0000}" name="Column6717"/>
    <tableColumn id="6764" xr3:uid="{00000000-0010-0000-0600-00006C1A0000}" name="Column6718"/>
    <tableColumn id="6765" xr3:uid="{00000000-0010-0000-0600-00006D1A0000}" name="Column6719"/>
    <tableColumn id="6766" xr3:uid="{00000000-0010-0000-0600-00006E1A0000}" name="Column6720"/>
    <tableColumn id="6767" xr3:uid="{00000000-0010-0000-0600-00006F1A0000}" name="Column6721"/>
    <tableColumn id="6768" xr3:uid="{00000000-0010-0000-0600-0000701A0000}" name="Column6722"/>
    <tableColumn id="6769" xr3:uid="{00000000-0010-0000-0600-0000711A0000}" name="Column6723"/>
    <tableColumn id="6770" xr3:uid="{00000000-0010-0000-0600-0000721A0000}" name="Column6724"/>
    <tableColumn id="6771" xr3:uid="{00000000-0010-0000-0600-0000731A0000}" name="Column6725"/>
    <tableColumn id="6772" xr3:uid="{00000000-0010-0000-0600-0000741A0000}" name="Column6726"/>
    <tableColumn id="6773" xr3:uid="{00000000-0010-0000-0600-0000751A0000}" name="Column6727"/>
    <tableColumn id="6774" xr3:uid="{00000000-0010-0000-0600-0000761A0000}" name="Column6728"/>
    <tableColumn id="6775" xr3:uid="{00000000-0010-0000-0600-0000771A0000}" name="Column6729"/>
    <tableColumn id="6776" xr3:uid="{00000000-0010-0000-0600-0000781A0000}" name="Column6730"/>
    <tableColumn id="6777" xr3:uid="{00000000-0010-0000-0600-0000791A0000}" name="Column6731"/>
    <tableColumn id="6778" xr3:uid="{00000000-0010-0000-0600-00007A1A0000}" name="Column6732"/>
    <tableColumn id="6779" xr3:uid="{00000000-0010-0000-0600-00007B1A0000}" name="Column6733"/>
    <tableColumn id="6780" xr3:uid="{00000000-0010-0000-0600-00007C1A0000}" name="Column6734"/>
    <tableColumn id="6781" xr3:uid="{00000000-0010-0000-0600-00007D1A0000}" name="Column6735"/>
    <tableColumn id="6782" xr3:uid="{00000000-0010-0000-0600-00007E1A0000}" name="Column6736"/>
    <tableColumn id="6783" xr3:uid="{00000000-0010-0000-0600-00007F1A0000}" name="Column6737"/>
    <tableColumn id="6784" xr3:uid="{00000000-0010-0000-0600-0000801A0000}" name="Column6738"/>
    <tableColumn id="6785" xr3:uid="{00000000-0010-0000-0600-0000811A0000}" name="Column6739"/>
    <tableColumn id="6786" xr3:uid="{00000000-0010-0000-0600-0000821A0000}" name="Column6740"/>
    <tableColumn id="6787" xr3:uid="{00000000-0010-0000-0600-0000831A0000}" name="Column6741"/>
    <tableColumn id="6788" xr3:uid="{00000000-0010-0000-0600-0000841A0000}" name="Column6742"/>
    <tableColumn id="6789" xr3:uid="{00000000-0010-0000-0600-0000851A0000}" name="Column6743"/>
    <tableColumn id="6790" xr3:uid="{00000000-0010-0000-0600-0000861A0000}" name="Column6744"/>
    <tableColumn id="6791" xr3:uid="{00000000-0010-0000-0600-0000871A0000}" name="Column6745"/>
    <tableColumn id="6792" xr3:uid="{00000000-0010-0000-0600-0000881A0000}" name="Column6746"/>
    <tableColumn id="6793" xr3:uid="{00000000-0010-0000-0600-0000891A0000}" name="Column6747"/>
    <tableColumn id="6794" xr3:uid="{00000000-0010-0000-0600-00008A1A0000}" name="Column6748"/>
    <tableColumn id="6795" xr3:uid="{00000000-0010-0000-0600-00008B1A0000}" name="Column6749"/>
    <tableColumn id="6796" xr3:uid="{00000000-0010-0000-0600-00008C1A0000}" name="Column6750"/>
    <tableColumn id="6797" xr3:uid="{00000000-0010-0000-0600-00008D1A0000}" name="Column6751"/>
    <tableColumn id="6798" xr3:uid="{00000000-0010-0000-0600-00008E1A0000}" name="Column6752"/>
    <tableColumn id="6799" xr3:uid="{00000000-0010-0000-0600-00008F1A0000}" name="Column6753"/>
    <tableColumn id="6800" xr3:uid="{00000000-0010-0000-0600-0000901A0000}" name="Column6754"/>
    <tableColumn id="6801" xr3:uid="{00000000-0010-0000-0600-0000911A0000}" name="Column6755"/>
    <tableColumn id="6802" xr3:uid="{00000000-0010-0000-0600-0000921A0000}" name="Column6756"/>
    <tableColumn id="6803" xr3:uid="{00000000-0010-0000-0600-0000931A0000}" name="Column6757"/>
    <tableColumn id="6804" xr3:uid="{00000000-0010-0000-0600-0000941A0000}" name="Column6758"/>
    <tableColumn id="6805" xr3:uid="{00000000-0010-0000-0600-0000951A0000}" name="Column6759"/>
    <tableColumn id="6806" xr3:uid="{00000000-0010-0000-0600-0000961A0000}" name="Column6760"/>
    <tableColumn id="6807" xr3:uid="{00000000-0010-0000-0600-0000971A0000}" name="Column6761"/>
    <tableColumn id="6808" xr3:uid="{00000000-0010-0000-0600-0000981A0000}" name="Column6762"/>
    <tableColumn id="6809" xr3:uid="{00000000-0010-0000-0600-0000991A0000}" name="Column6763"/>
    <tableColumn id="6810" xr3:uid="{00000000-0010-0000-0600-00009A1A0000}" name="Column6764"/>
    <tableColumn id="6811" xr3:uid="{00000000-0010-0000-0600-00009B1A0000}" name="Column6765"/>
    <tableColumn id="6812" xr3:uid="{00000000-0010-0000-0600-00009C1A0000}" name="Column6766"/>
    <tableColumn id="6813" xr3:uid="{00000000-0010-0000-0600-00009D1A0000}" name="Column6767"/>
    <tableColumn id="6814" xr3:uid="{00000000-0010-0000-0600-00009E1A0000}" name="Column6768"/>
    <tableColumn id="6815" xr3:uid="{00000000-0010-0000-0600-00009F1A0000}" name="Column6769"/>
    <tableColumn id="6816" xr3:uid="{00000000-0010-0000-0600-0000A01A0000}" name="Column6770"/>
    <tableColumn id="6817" xr3:uid="{00000000-0010-0000-0600-0000A11A0000}" name="Column6771"/>
    <tableColumn id="6818" xr3:uid="{00000000-0010-0000-0600-0000A21A0000}" name="Column6772"/>
    <tableColumn id="6819" xr3:uid="{00000000-0010-0000-0600-0000A31A0000}" name="Column6773"/>
    <tableColumn id="6820" xr3:uid="{00000000-0010-0000-0600-0000A41A0000}" name="Column6774"/>
    <tableColumn id="6821" xr3:uid="{00000000-0010-0000-0600-0000A51A0000}" name="Column6775"/>
    <tableColumn id="6822" xr3:uid="{00000000-0010-0000-0600-0000A61A0000}" name="Column6776"/>
    <tableColumn id="6823" xr3:uid="{00000000-0010-0000-0600-0000A71A0000}" name="Column6777"/>
    <tableColumn id="6824" xr3:uid="{00000000-0010-0000-0600-0000A81A0000}" name="Column6778"/>
    <tableColumn id="6825" xr3:uid="{00000000-0010-0000-0600-0000A91A0000}" name="Column6779"/>
    <tableColumn id="6826" xr3:uid="{00000000-0010-0000-0600-0000AA1A0000}" name="Column6780"/>
    <tableColumn id="6827" xr3:uid="{00000000-0010-0000-0600-0000AB1A0000}" name="Column6781"/>
    <tableColumn id="6828" xr3:uid="{00000000-0010-0000-0600-0000AC1A0000}" name="Column6782"/>
    <tableColumn id="6829" xr3:uid="{00000000-0010-0000-0600-0000AD1A0000}" name="Column6783"/>
    <tableColumn id="6830" xr3:uid="{00000000-0010-0000-0600-0000AE1A0000}" name="Column6784"/>
    <tableColumn id="6831" xr3:uid="{00000000-0010-0000-0600-0000AF1A0000}" name="Column6785"/>
    <tableColumn id="6832" xr3:uid="{00000000-0010-0000-0600-0000B01A0000}" name="Column6786"/>
    <tableColumn id="6833" xr3:uid="{00000000-0010-0000-0600-0000B11A0000}" name="Column6787"/>
    <tableColumn id="6834" xr3:uid="{00000000-0010-0000-0600-0000B21A0000}" name="Column6788"/>
    <tableColumn id="6835" xr3:uid="{00000000-0010-0000-0600-0000B31A0000}" name="Column6789"/>
    <tableColumn id="6836" xr3:uid="{00000000-0010-0000-0600-0000B41A0000}" name="Column6790"/>
    <tableColumn id="6837" xr3:uid="{00000000-0010-0000-0600-0000B51A0000}" name="Column6791"/>
    <tableColumn id="6838" xr3:uid="{00000000-0010-0000-0600-0000B61A0000}" name="Column6792"/>
    <tableColumn id="6839" xr3:uid="{00000000-0010-0000-0600-0000B71A0000}" name="Column6793"/>
    <tableColumn id="6840" xr3:uid="{00000000-0010-0000-0600-0000B81A0000}" name="Column6794"/>
    <tableColumn id="6841" xr3:uid="{00000000-0010-0000-0600-0000B91A0000}" name="Column6795"/>
    <tableColumn id="6842" xr3:uid="{00000000-0010-0000-0600-0000BA1A0000}" name="Column6796"/>
    <tableColumn id="6843" xr3:uid="{00000000-0010-0000-0600-0000BB1A0000}" name="Column6797"/>
    <tableColumn id="6844" xr3:uid="{00000000-0010-0000-0600-0000BC1A0000}" name="Column6798"/>
    <tableColumn id="6845" xr3:uid="{00000000-0010-0000-0600-0000BD1A0000}" name="Column6799"/>
    <tableColumn id="6846" xr3:uid="{00000000-0010-0000-0600-0000BE1A0000}" name="Column6800"/>
    <tableColumn id="6847" xr3:uid="{00000000-0010-0000-0600-0000BF1A0000}" name="Column6801"/>
    <tableColumn id="6848" xr3:uid="{00000000-0010-0000-0600-0000C01A0000}" name="Column6802"/>
    <tableColumn id="6849" xr3:uid="{00000000-0010-0000-0600-0000C11A0000}" name="Column6803"/>
    <tableColumn id="6850" xr3:uid="{00000000-0010-0000-0600-0000C21A0000}" name="Column6804"/>
    <tableColumn id="6851" xr3:uid="{00000000-0010-0000-0600-0000C31A0000}" name="Column6805"/>
    <tableColumn id="6852" xr3:uid="{00000000-0010-0000-0600-0000C41A0000}" name="Column6806"/>
    <tableColumn id="6853" xr3:uid="{00000000-0010-0000-0600-0000C51A0000}" name="Column6807"/>
    <tableColumn id="6854" xr3:uid="{00000000-0010-0000-0600-0000C61A0000}" name="Column6808"/>
    <tableColumn id="6855" xr3:uid="{00000000-0010-0000-0600-0000C71A0000}" name="Column6809"/>
    <tableColumn id="6856" xr3:uid="{00000000-0010-0000-0600-0000C81A0000}" name="Column6810"/>
    <tableColumn id="6857" xr3:uid="{00000000-0010-0000-0600-0000C91A0000}" name="Column6811"/>
    <tableColumn id="6858" xr3:uid="{00000000-0010-0000-0600-0000CA1A0000}" name="Column6812"/>
    <tableColumn id="6859" xr3:uid="{00000000-0010-0000-0600-0000CB1A0000}" name="Column6813"/>
    <tableColumn id="6860" xr3:uid="{00000000-0010-0000-0600-0000CC1A0000}" name="Column6814"/>
    <tableColumn id="6861" xr3:uid="{00000000-0010-0000-0600-0000CD1A0000}" name="Column6815"/>
    <tableColumn id="6862" xr3:uid="{00000000-0010-0000-0600-0000CE1A0000}" name="Column6816"/>
    <tableColumn id="6863" xr3:uid="{00000000-0010-0000-0600-0000CF1A0000}" name="Column6817"/>
    <tableColumn id="6864" xr3:uid="{00000000-0010-0000-0600-0000D01A0000}" name="Column6818"/>
    <tableColumn id="6865" xr3:uid="{00000000-0010-0000-0600-0000D11A0000}" name="Column6819"/>
    <tableColumn id="6866" xr3:uid="{00000000-0010-0000-0600-0000D21A0000}" name="Column6820"/>
    <tableColumn id="6867" xr3:uid="{00000000-0010-0000-0600-0000D31A0000}" name="Column6821"/>
    <tableColumn id="6868" xr3:uid="{00000000-0010-0000-0600-0000D41A0000}" name="Column6822"/>
    <tableColumn id="6869" xr3:uid="{00000000-0010-0000-0600-0000D51A0000}" name="Column6823"/>
    <tableColumn id="6870" xr3:uid="{00000000-0010-0000-0600-0000D61A0000}" name="Column6824"/>
    <tableColumn id="6871" xr3:uid="{00000000-0010-0000-0600-0000D71A0000}" name="Column6825"/>
    <tableColumn id="6872" xr3:uid="{00000000-0010-0000-0600-0000D81A0000}" name="Column6826"/>
    <tableColumn id="6873" xr3:uid="{00000000-0010-0000-0600-0000D91A0000}" name="Column6827"/>
    <tableColumn id="6874" xr3:uid="{00000000-0010-0000-0600-0000DA1A0000}" name="Column6828"/>
    <tableColumn id="6875" xr3:uid="{00000000-0010-0000-0600-0000DB1A0000}" name="Column6829"/>
    <tableColumn id="6876" xr3:uid="{00000000-0010-0000-0600-0000DC1A0000}" name="Column6830"/>
    <tableColumn id="6877" xr3:uid="{00000000-0010-0000-0600-0000DD1A0000}" name="Column6831"/>
    <tableColumn id="6878" xr3:uid="{00000000-0010-0000-0600-0000DE1A0000}" name="Column6832"/>
    <tableColumn id="6879" xr3:uid="{00000000-0010-0000-0600-0000DF1A0000}" name="Column6833"/>
    <tableColumn id="6880" xr3:uid="{00000000-0010-0000-0600-0000E01A0000}" name="Column6834"/>
    <tableColumn id="6881" xr3:uid="{00000000-0010-0000-0600-0000E11A0000}" name="Column6835"/>
    <tableColumn id="6882" xr3:uid="{00000000-0010-0000-0600-0000E21A0000}" name="Column6836"/>
    <tableColumn id="6883" xr3:uid="{00000000-0010-0000-0600-0000E31A0000}" name="Column6837"/>
    <tableColumn id="6884" xr3:uid="{00000000-0010-0000-0600-0000E41A0000}" name="Column6838"/>
    <tableColumn id="6885" xr3:uid="{00000000-0010-0000-0600-0000E51A0000}" name="Column6839"/>
    <tableColumn id="6886" xr3:uid="{00000000-0010-0000-0600-0000E61A0000}" name="Column6840"/>
    <tableColumn id="6887" xr3:uid="{00000000-0010-0000-0600-0000E71A0000}" name="Column6841"/>
    <tableColumn id="6888" xr3:uid="{00000000-0010-0000-0600-0000E81A0000}" name="Column6842"/>
    <tableColumn id="6889" xr3:uid="{00000000-0010-0000-0600-0000E91A0000}" name="Column6843"/>
    <tableColumn id="6890" xr3:uid="{00000000-0010-0000-0600-0000EA1A0000}" name="Column6844"/>
    <tableColumn id="6891" xr3:uid="{00000000-0010-0000-0600-0000EB1A0000}" name="Column6845"/>
    <tableColumn id="6892" xr3:uid="{00000000-0010-0000-0600-0000EC1A0000}" name="Column6846"/>
    <tableColumn id="6893" xr3:uid="{00000000-0010-0000-0600-0000ED1A0000}" name="Column6847"/>
    <tableColumn id="6894" xr3:uid="{00000000-0010-0000-0600-0000EE1A0000}" name="Column6848"/>
    <tableColumn id="6895" xr3:uid="{00000000-0010-0000-0600-0000EF1A0000}" name="Column6849"/>
    <tableColumn id="6896" xr3:uid="{00000000-0010-0000-0600-0000F01A0000}" name="Column6850"/>
    <tableColumn id="6897" xr3:uid="{00000000-0010-0000-0600-0000F11A0000}" name="Column6851"/>
    <tableColumn id="6898" xr3:uid="{00000000-0010-0000-0600-0000F21A0000}" name="Column6852"/>
    <tableColumn id="6899" xr3:uid="{00000000-0010-0000-0600-0000F31A0000}" name="Column6853"/>
    <tableColumn id="6900" xr3:uid="{00000000-0010-0000-0600-0000F41A0000}" name="Column6854"/>
    <tableColumn id="6901" xr3:uid="{00000000-0010-0000-0600-0000F51A0000}" name="Column6855"/>
    <tableColumn id="6902" xr3:uid="{00000000-0010-0000-0600-0000F61A0000}" name="Column6856"/>
    <tableColumn id="6903" xr3:uid="{00000000-0010-0000-0600-0000F71A0000}" name="Column6857"/>
    <tableColumn id="6904" xr3:uid="{00000000-0010-0000-0600-0000F81A0000}" name="Column6858"/>
    <tableColumn id="6905" xr3:uid="{00000000-0010-0000-0600-0000F91A0000}" name="Column6859"/>
    <tableColumn id="6906" xr3:uid="{00000000-0010-0000-0600-0000FA1A0000}" name="Column6860"/>
    <tableColumn id="6907" xr3:uid="{00000000-0010-0000-0600-0000FB1A0000}" name="Column6861"/>
    <tableColumn id="6908" xr3:uid="{00000000-0010-0000-0600-0000FC1A0000}" name="Column6862"/>
    <tableColumn id="6909" xr3:uid="{00000000-0010-0000-0600-0000FD1A0000}" name="Column6863"/>
    <tableColumn id="6910" xr3:uid="{00000000-0010-0000-0600-0000FE1A0000}" name="Column6864"/>
    <tableColumn id="6911" xr3:uid="{00000000-0010-0000-0600-0000FF1A0000}" name="Column6865"/>
    <tableColumn id="6912" xr3:uid="{00000000-0010-0000-0600-0000001B0000}" name="Column6866"/>
    <tableColumn id="6913" xr3:uid="{00000000-0010-0000-0600-0000011B0000}" name="Column6867"/>
    <tableColumn id="6914" xr3:uid="{00000000-0010-0000-0600-0000021B0000}" name="Column6868"/>
    <tableColumn id="6915" xr3:uid="{00000000-0010-0000-0600-0000031B0000}" name="Column6869"/>
    <tableColumn id="6916" xr3:uid="{00000000-0010-0000-0600-0000041B0000}" name="Column6870"/>
    <tableColumn id="6917" xr3:uid="{00000000-0010-0000-0600-0000051B0000}" name="Column6871"/>
    <tableColumn id="6918" xr3:uid="{00000000-0010-0000-0600-0000061B0000}" name="Column6872"/>
    <tableColumn id="6919" xr3:uid="{00000000-0010-0000-0600-0000071B0000}" name="Column6873"/>
    <tableColumn id="6920" xr3:uid="{00000000-0010-0000-0600-0000081B0000}" name="Column6874"/>
    <tableColumn id="6921" xr3:uid="{00000000-0010-0000-0600-0000091B0000}" name="Column6875"/>
    <tableColumn id="6922" xr3:uid="{00000000-0010-0000-0600-00000A1B0000}" name="Column6876"/>
    <tableColumn id="6923" xr3:uid="{00000000-0010-0000-0600-00000B1B0000}" name="Column6877"/>
    <tableColumn id="6924" xr3:uid="{00000000-0010-0000-0600-00000C1B0000}" name="Column6878"/>
    <tableColumn id="6925" xr3:uid="{00000000-0010-0000-0600-00000D1B0000}" name="Column6879"/>
    <tableColumn id="6926" xr3:uid="{00000000-0010-0000-0600-00000E1B0000}" name="Column6880"/>
    <tableColumn id="6927" xr3:uid="{00000000-0010-0000-0600-00000F1B0000}" name="Column6881"/>
    <tableColumn id="6928" xr3:uid="{00000000-0010-0000-0600-0000101B0000}" name="Column6882"/>
    <tableColumn id="6929" xr3:uid="{00000000-0010-0000-0600-0000111B0000}" name="Column6883"/>
    <tableColumn id="6930" xr3:uid="{00000000-0010-0000-0600-0000121B0000}" name="Column6884"/>
    <tableColumn id="6931" xr3:uid="{00000000-0010-0000-0600-0000131B0000}" name="Column6885"/>
    <tableColumn id="6932" xr3:uid="{00000000-0010-0000-0600-0000141B0000}" name="Column6886"/>
    <tableColumn id="6933" xr3:uid="{00000000-0010-0000-0600-0000151B0000}" name="Column6887"/>
    <tableColumn id="6934" xr3:uid="{00000000-0010-0000-0600-0000161B0000}" name="Column6888"/>
    <tableColumn id="6935" xr3:uid="{00000000-0010-0000-0600-0000171B0000}" name="Column6889"/>
    <tableColumn id="6936" xr3:uid="{00000000-0010-0000-0600-0000181B0000}" name="Column6890"/>
    <tableColumn id="6937" xr3:uid="{00000000-0010-0000-0600-0000191B0000}" name="Column6891"/>
    <tableColumn id="6938" xr3:uid="{00000000-0010-0000-0600-00001A1B0000}" name="Column6892"/>
    <tableColumn id="6939" xr3:uid="{00000000-0010-0000-0600-00001B1B0000}" name="Column6893"/>
    <tableColumn id="6940" xr3:uid="{00000000-0010-0000-0600-00001C1B0000}" name="Column6894"/>
    <tableColumn id="6941" xr3:uid="{00000000-0010-0000-0600-00001D1B0000}" name="Column6895"/>
    <tableColumn id="6942" xr3:uid="{00000000-0010-0000-0600-00001E1B0000}" name="Column6896"/>
    <tableColumn id="6943" xr3:uid="{00000000-0010-0000-0600-00001F1B0000}" name="Column6897"/>
    <tableColumn id="6944" xr3:uid="{00000000-0010-0000-0600-0000201B0000}" name="Column6898"/>
    <tableColumn id="6945" xr3:uid="{00000000-0010-0000-0600-0000211B0000}" name="Column6899"/>
    <tableColumn id="6946" xr3:uid="{00000000-0010-0000-0600-0000221B0000}" name="Column6900"/>
    <tableColumn id="6947" xr3:uid="{00000000-0010-0000-0600-0000231B0000}" name="Column6901"/>
    <tableColumn id="6948" xr3:uid="{00000000-0010-0000-0600-0000241B0000}" name="Column6902"/>
    <tableColumn id="6949" xr3:uid="{00000000-0010-0000-0600-0000251B0000}" name="Column6903"/>
    <tableColumn id="6950" xr3:uid="{00000000-0010-0000-0600-0000261B0000}" name="Column6904"/>
    <tableColumn id="6951" xr3:uid="{00000000-0010-0000-0600-0000271B0000}" name="Column6905"/>
    <tableColumn id="6952" xr3:uid="{00000000-0010-0000-0600-0000281B0000}" name="Column6906"/>
    <tableColumn id="6953" xr3:uid="{00000000-0010-0000-0600-0000291B0000}" name="Column6907"/>
    <tableColumn id="6954" xr3:uid="{00000000-0010-0000-0600-00002A1B0000}" name="Column6908"/>
    <tableColumn id="6955" xr3:uid="{00000000-0010-0000-0600-00002B1B0000}" name="Column6909"/>
    <tableColumn id="6956" xr3:uid="{00000000-0010-0000-0600-00002C1B0000}" name="Column6910"/>
    <tableColumn id="6957" xr3:uid="{00000000-0010-0000-0600-00002D1B0000}" name="Column6911"/>
    <tableColumn id="6958" xr3:uid="{00000000-0010-0000-0600-00002E1B0000}" name="Column6912"/>
    <tableColumn id="6959" xr3:uid="{00000000-0010-0000-0600-00002F1B0000}" name="Column6913"/>
    <tableColumn id="6960" xr3:uid="{00000000-0010-0000-0600-0000301B0000}" name="Column6914"/>
    <tableColumn id="6961" xr3:uid="{00000000-0010-0000-0600-0000311B0000}" name="Column6915"/>
    <tableColumn id="6962" xr3:uid="{00000000-0010-0000-0600-0000321B0000}" name="Column6916"/>
    <tableColumn id="6963" xr3:uid="{00000000-0010-0000-0600-0000331B0000}" name="Column6917"/>
    <tableColumn id="6964" xr3:uid="{00000000-0010-0000-0600-0000341B0000}" name="Column6918"/>
    <tableColumn id="6965" xr3:uid="{00000000-0010-0000-0600-0000351B0000}" name="Column6919"/>
    <tableColumn id="6966" xr3:uid="{00000000-0010-0000-0600-0000361B0000}" name="Column6920"/>
    <tableColumn id="6967" xr3:uid="{00000000-0010-0000-0600-0000371B0000}" name="Column6921"/>
    <tableColumn id="6968" xr3:uid="{00000000-0010-0000-0600-0000381B0000}" name="Column6922"/>
    <tableColumn id="6969" xr3:uid="{00000000-0010-0000-0600-0000391B0000}" name="Column6923"/>
    <tableColumn id="6970" xr3:uid="{00000000-0010-0000-0600-00003A1B0000}" name="Column6924"/>
    <tableColumn id="6971" xr3:uid="{00000000-0010-0000-0600-00003B1B0000}" name="Column6925"/>
    <tableColumn id="6972" xr3:uid="{00000000-0010-0000-0600-00003C1B0000}" name="Column6926"/>
    <tableColumn id="6973" xr3:uid="{00000000-0010-0000-0600-00003D1B0000}" name="Column6927"/>
    <tableColumn id="6974" xr3:uid="{00000000-0010-0000-0600-00003E1B0000}" name="Column6928"/>
    <tableColumn id="6975" xr3:uid="{00000000-0010-0000-0600-00003F1B0000}" name="Column6929"/>
    <tableColumn id="6976" xr3:uid="{00000000-0010-0000-0600-0000401B0000}" name="Column6930"/>
    <tableColumn id="6977" xr3:uid="{00000000-0010-0000-0600-0000411B0000}" name="Column6931"/>
    <tableColumn id="6978" xr3:uid="{00000000-0010-0000-0600-0000421B0000}" name="Column6932"/>
    <tableColumn id="6979" xr3:uid="{00000000-0010-0000-0600-0000431B0000}" name="Column6933"/>
    <tableColumn id="6980" xr3:uid="{00000000-0010-0000-0600-0000441B0000}" name="Column6934"/>
    <tableColumn id="6981" xr3:uid="{00000000-0010-0000-0600-0000451B0000}" name="Column6935"/>
    <tableColumn id="6982" xr3:uid="{00000000-0010-0000-0600-0000461B0000}" name="Column6936"/>
    <tableColumn id="6983" xr3:uid="{00000000-0010-0000-0600-0000471B0000}" name="Column6937"/>
    <tableColumn id="6984" xr3:uid="{00000000-0010-0000-0600-0000481B0000}" name="Column6938"/>
    <tableColumn id="6985" xr3:uid="{00000000-0010-0000-0600-0000491B0000}" name="Column6939"/>
    <tableColumn id="6986" xr3:uid="{00000000-0010-0000-0600-00004A1B0000}" name="Column6940"/>
    <tableColumn id="6987" xr3:uid="{00000000-0010-0000-0600-00004B1B0000}" name="Column6941"/>
    <tableColumn id="6988" xr3:uid="{00000000-0010-0000-0600-00004C1B0000}" name="Column6942"/>
    <tableColumn id="6989" xr3:uid="{00000000-0010-0000-0600-00004D1B0000}" name="Column6943"/>
    <tableColumn id="6990" xr3:uid="{00000000-0010-0000-0600-00004E1B0000}" name="Column6944"/>
    <tableColumn id="6991" xr3:uid="{00000000-0010-0000-0600-00004F1B0000}" name="Column6945"/>
    <tableColumn id="6992" xr3:uid="{00000000-0010-0000-0600-0000501B0000}" name="Column6946"/>
    <tableColumn id="6993" xr3:uid="{00000000-0010-0000-0600-0000511B0000}" name="Column6947"/>
    <tableColumn id="6994" xr3:uid="{00000000-0010-0000-0600-0000521B0000}" name="Column6948"/>
    <tableColumn id="6995" xr3:uid="{00000000-0010-0000-0600-0000531B0000}" name="Column6949"/>
    <tableColumn id="6996" xr3:uid="{00000000-0010-0000-0600-0000541B0000}" name="Column6950"/>
    <tableColumn id="6997" xr3:uid="{00000000-0010-0000-0600-0000551B0000}" name="Column6951"/>
    <tableColumn id="6998" xr3:uid="{00000000-0010-0000-0600-0000561B0000}" name="Column6952"/>
    <tableColumn id="6999" xr3:uid="{00000000-0010-0000-0600-0000571B0000}" name="Column6953"/>
    <tableColumn id="7000" xr3:uid="{00000000-0010-0000-0600-0000581B0000}" name="Column6954"/>
    <tableColumn id="7001" xr3:uid="{00000000-0010-0000-0600-0000591B0000}" name="Column6955"/>
    <tableColumn id="7002" xr3:uid="{00000000-0010-0000-0600-00005A1B0000}" name="Column6956"/>
    <tableColumn id="7003" xr3:uid="{00000000-0010-0000-0600-00005B1B0000}" name="Column6957"/>
    <tableColumn id="7004" xr3:uid="{00000000-0010-0000-0600-00005C1B0000}" name="Column6958"/>
    <tableColumn id="7005" xr3:uid="{00000000-0010-0000-0600-00005D1B0000}" name="Column6959"/>
    <tableColumn id="7006" xr3:uid="{00000000-0010-0000-0600-00005E1B0000}" name="Column6960"/>
    <tableColumn id="7007" xr3:uid="{00000000-0010-0000-0600-00005F1B0000}" name="Column6961"/>
    <tableColumn id="7008" xr3:uid="{00000000-0010-0000-0600-0000601B0000}" name="Column6962"/>
    <tableColumn id="7009" xr3:uid="{00000000-0010-0000-0600-0000611B0000}" name="Column6963"/>
    <tableColumn id="7010" xr3:uid="{00000000-0010-0000-0600-0000621B0000}" name="Column6964"/>
    <tableColumn id="7011" xr3:uid="{00000000-0010-0000-0600-0000631B0000}" name="Column6965"/>
    <tableColumn id="7012" xr3:uid="{00000000-0010-0000-0600-0000641B0000}" name="Column6966"/>
    <tableColumn id="7013" xr3:uid="{00000000-0010-0000-0600-0000651B0000}" name="Column6967"/>
    <tableColumn id="7014" xr3:uid="{00000000-0010-0000-0600-0000661B0000}" name="Column6968"/>
    <tableColumn id="7015" xr3:uid="{00000000-0010-0000-0600-0000671B0000}" name="Column6969"/>
    <tableColumn id="7016" xr3:uid="{00000000-0010-0000-0600-0000681B0000}" name="Column6970"/>
    <tableColumn id="7017" xr3:uid="{00000000-0010-0000-0600-0000691B0000}" name="Column6971"/>
    <tableColumn id="7018" xr3:uid="{00000000-0010-0000-0600-00006A1B0000}" name="Column6972"/>
    <tableColumn id="7019" xr3:uid="{00000000-0010-0000-0600-00006B1B0000}" name="Column6973"/>
    <tableColumn id="7020" xr3:uid="{00000000-0010-0000-0600-00006C1B0000}" name="Column6974"/>
    <tableColumn id="7021" xr3:uid="{00000000-0010-0000-0600-00006D1B0000}" name="Column6975"/>
    <tableColumn id="7022" xr3:uid="{00000000-0010-0000-0600-00006E1B0000}" name="Column6976"/>
    <tableColumn id="7023" xr3:uid="{00000000-0010-0000-0600-00006F1B0000}" name="Column6977"/>
    <tableColumn id="7024" xr3:uid="{00000000-0010-0000-0600-0000701B0000}" name="Column6978"/>
    <tableColumn id="7025" xr3:uid="{00000000-0010-0000-0600-0000711B0000}" name="Column6979"/>
    <tableColumn id="7026" xr3:uid="{00000000-0010-0000-0600-0000721B0000}" name="Column6980"/>
    <tableColumn id="7027" xr3:uid="{00000000-0010-0000-0600-0000731B0000}" name="Column6981"/>
    <tableColumn id="7028" xr3:uid="{00000000-0010-0000-0600-0000741B0000}" name="Column6982"/>
    <tableColumn id="7029" xr3:uid="{00000000-0010-0000-0600-0000751B0000}" name="Column6983"/>
    <tableColumn id="7030" xr3:uid="{00000000-0010-0000-0600-0000761B0000}" name="Column6984"/>
    <tableColumn id="7031" xr3:uid="{00000000-0010-0000-0600-0000771B0000}" name="Column6985"/>
    <tableColumn id="7032" xr3:uid="{00000000-0010-0000-0600-0000781B0000}" name="Column6986"/>
    <tableColumn id="7033" xr3:uid="{00000000-0010-0000-0600-0000791B0000}" name="Column6987"/>
    <tableColumn id="7034" xr3:uid="{00000000-0010-0000-0600-00007A1B0000}" name="Column6988"/>
    <tableColumn id="7035" xr3:uid="{00000000-0010-0000-0600-00007B1B0000}" name="Column6989"/>
    <tableColumn id="7036" xr3:uid="{00000000-0010-0000-0600-00007C1B0000}" name="Column6990"/>
    <tableColumn id="7037" xr3:uid="{00000000-0010-0000-0600-00007D1B0000}" name="Column6991"/>
    <tableColumn id="7038" xr3:uid="{00000000-0010-0000-0600-00007E1B0000}" name="Column6992"/>
    <tableColumn id="7039" xr3:uid="{00000000-0010-0000-0600-00007F1B0000}" name="Column6993"/>
    <tableColumn id="7040" xr3:uid="{00000000-0010-0000-0600-0000801B0000}" name="Column6994"/>
    <tableColumn id="7041" xr3:uid="{00000000-0010-0000-0600-0000811B0000}" name="Column6995"/>
    <tableColumn id="7042" xr3:uid="{00000000-0010-0000-0600-0000821B0000}" name="Column6996"/>
    <tableColumn id="7043" xr3:uid="{00000000-0010-0000-0600-0000831B0000}" name="Column6997"/>
    <tableColumn id="7044" xr3:uid="{00000000-0010-0000-0600-0000841B0000}" name="Column6998"/>
    <tableColumn id="7045" xr3:uid="{00000000-0010-0000-0600-0000851B0000}" name="Column6999"/>
    <tableColumn id="7046" xr3:uid="{00000000-0010-0000-0600-0000861B0000}" name="Column7000"/>
    <tableColumn id="7047" xr3:uid="{00000000-0010-0000-0600-0000871B0000}" name="Column7001"/>
    <tableColumn id="7048" xr3:uid="{00000000-0010-0000-0600-0000881B0000}" name="Column7002"/>
    <tableColumn id="7049" xr3:uid="{00000000-0010-0000-0600-0000891B0000}" name="Column7003"/>
    <tableColumn id="7050" xr3:uid="{00000000-0010-0000-0600-00008A1B0000}" name="Column7004"/>
    <tableColumn id="7051" xr3:uid="{00000000-0010-0000-0600-00008B1B0000}" name="Column7005"/>
    <tableColumn id="7052" xr3:uid="{00000000-0010-0000-0600-00008C1B0000}" name="Column7006"/>
    <tableColumn id="7053" xr3:uid="{00000000-0010-0000-0600-00008D1B0000}" name="Column7007"/>
    <tableColumn id="7054" xr3:uid="{00000000-0010-0000-0600-00008E1B0000}" name="Column7008"/>
    <tableColumn id="7055" xr3:uid="{00000000-0010-0000-0600-00008F1B0000}" name="Column7009"/>
    <tableColumn id="7056" xr3:uid="{00000000-0010-0000-0600-0000901B0000}" name="Column7010"/>
    <tableColumn id="7057" xr3:uid="{00000000-0010-0000-0600-0000911B0000}" name="Column7011"/>
    <tableColumn id="7058" xr3:uid="{00000000-0010-0000-0600-0000921B0000}" name="Column7012"/>
    <tableColumn id="7059" xr3:uid="{00000000-0010-0000-0600-0000931B0000}" name="Column7013"/>
    <tableColumn id="7060" xr3:uid="{00000000-0010-0000-0600-0000941B0000}" name="Column7014"/>
    <tableColumn id="7061" xr3:uid="{00000000-0010-0000-0600-0000951B0000}" name="Column7015"/>
    <tableColumn id="7062" xr3:uid="{00000000-0010-0000-0600-0000961B0000}" name="Column7016"/>
    <tableColumn id="7063" xr3:uid="{00000000-0010-0000-0600-0000971B0000}" name="Column7017"/>
    <tableColumn id="7064" xr3:uid="{00000000-0010-0000-0600-0000981B0000}" name="Column7018"/>
    <tableColumn id="7065" xr3:uid="{00000000-0010-0000-0600-0000991B0000}" name="Column7019"/>
    <tableColumn id="7066" xr3:uid="{00000000-0010-0000-0600-00009A1B0000}" name="Column7020"/>
    <tableColumn id="7067" xr3:uid="{00000000-0010-0000-0600-00009B1B0000}" name="Column7021"/>
    <tableColumn id="7068" xr3:uid="{00000000-0010-0000-0600-00009C1B0000}" name="Column7022"/>
    <tableColumn id="7069" xr3:uid="{00000000-0010-0000-0600-00009D1B0000}" name="Column7023"/>
    <tableColumn id="7070" xr3:uid="{00000000-0010-0000-0600-00009E1B0000}" name="Column7024"/>
    <tableColumn id="7071" xr3:uid="{00000000-0010-0000-0600-00009F1B0000}" name="Column7025"/>
    <tableColumn id="7072" xr3:uid="{00000000-0010-0000-0600-0000A01B0000}" name="Column7026"/>
    <tableColumn id="7073" xr3:uid="{00000000-0010-0000-0600-0000A11B0000}" name="Column7027"/>
    <tableColumn id="7074" xr3:uid="{00000000-0010-0000-0600-0000A21B0000}" name="Column7028"/>
    <tableColumn id="7075" xr3:uid="{00000000-0010-0000-0600-0000A31B0000}" name="Column7029"/>
    <tableColumn id="7076" xr3:uid="{00000000-0010-0000-0600-0000A41B0000}" name="Column7030"/>
    <tableColumn id="7077" xr3:uid="{00000000-0010-0000-0600-0000A51B0000}" name="Column7031"/>
    <tableColumn id="7078" xr3:uid="{00000000-0010-0000-0600-0000A61B0000}" name="Column7032"/>
    <tableColumn id="7079" xr3:uid="{00000000-0010-0000-0600-0000A71B0000}" name="Column7033"/>
    <tableColumn id="7080" xr3:uid="{00000000-0010-0000-0600-0000A81B0000}" name="Column7034"/>
    <tableColumn id="7081" xr3:uid="{00000000-0010-0000-0600-0000A91B0000}" name="Column7035"/>
    <tableColumn id="7082" xr3:uid="{00000000-0010-0000-0600-0000AA1B0000}" name="Column7036"/>
    <tableColumn id="7083" xr3:uid="{00000000-0010-0000-0600-0000AB1B0000}" name="Column7037"/>
    <tableColumn id="7084" xr3:uid="{00000000-0010-0000-0600-0000AC1B0000}" name="Column7038"/>
    <tableColumn id="7085" xr3:uid="{00000000-0010-0000-0600-0000AD1B0000}" name="Column7039"/>
    <tableColumn id="7086" xr3:uid="{00000000-0010-0000-0600-0000AE1B0000}" name="Column7040"/>
    <tableColumn id="7087" xr3:uid="{00000000-0010-0000-0600-0000AF1B0000}" name="Column7041"/>
    <tableColumn id="7088" xr3:uid="{00000000-0010-0000-0600-0000B01B0000}" name="Column7042"/>
    <tableColumn id="7089" xr3:uid="{00000000-0010-0000-0600-0000B11B0000}" name="Column7043"/>
    <tableColumn id="7090" xr3:uid="{00000000-0010-0000-0600-0000B21B0000}" name="Column7044"/>
    <tableColumn id="7091" xr3:uid="{00000000-0010-0000-0600-0000B31B0000}" name="Column7045"/>
    <tableColumn id="7092" xr3:uid="{00000000-0010-0000-0600-0000B41B0000}" name="Column7046"/>
    <tableColumn id="7093" xr3:uid="{00000000-0010-0000-0600-0000B51B0000}" name="Column7047"/>
    <tableColumn id="7094" xr3:uid="{00000000-0010-0000-0600-0000B61B0000}" name="Column7048"/>
    <tableColumn id="7095" xr3:uid="{00000000-0010-0000-0600-0000B71B0000}" name="Column7049"/>
    <tableColumn id="7096" xr3:uid="{00000000-0010-0000-0600-0000B81B0000}" name="Column7050"/>
    <tableColumn id="7097" xr3:uid="{00000000-0010-0000-0600-0000B91B0000}" name="Column7051"/>
    <tableColumn id="7098" xr3:uid="{00000000-0010-0000-0600-0000BA1B0000}" name="Column7052"/>
    <tableColumn id="7099" xr3:uid="{00000000-0010-0000-0600-0000BB1B0000}" name="Column7053"/>
    <tableColumn id="7100" xr3:uid="{00000000-0010-0000-0600-0000BC1B0000}" name="Column7054"/>
    <tableColumn id="7101" xr3:uid="{00000000-0010-0000-0600-0000BD1B0000}" name="Column7055"/>
    <tableColumn id="7102" xr3:uid="{00000000-0010-0000-0600-0000BE1B0000}" name="Column7056"/>
    <tableColumn id="7103" xr3:uid="{00000000-0010-0000-0600-0000BF1B0000}" name="Column7057"/>
    <tableColumn id="7104" xr3:uid="{00000000-0010-0000-0600-0000C01B0000}" name="Column7058"/>
    <tableColumn id="7105" xr3:uid="{00000000-0010-0000-0600-0000C11B0000}" name="Column7059"/>
    <tableColumn id="7106" xr3:uid="{00000000-0010-0000-0600-0000C21B0000}" name="Column7060"/>
    <tableColumn id="7107" xr3:uid="{00000000-0010-0000-0600-0000C31B0000}" name="Column7061"/>
    <tableColumn id="7108" xr3:uid="{00000000-0010-0000-0600-0000C41B0000}" name="Column7062"/>
    <tableColumn id="7109" xr3:uid="{00000000-0010-0000-0600-0000C51B0000}" name="Column7063"/>
    <tableColumn id="7110" xr3:uid="{00000000-0010-0000-0600-0000C61B0000}" name="Column7064"/>
    <tableColumn id="7111" xr3:uid="{00000000-0010-0000-0600-0000C71B0000}" name="Column7065"/>
    <tableColumn id="7112" xr3:uid="{00000000-0010-0000-0600-0000C81B0000}" name="Column7066"/>
    <tableColumn id="7113" xr3:uid="{00000000-0010-0000-0600-0000C91B0000}" name="Column7067"/>
    <tableColumn id="7114" xr3:uid="{00000000-0010-0000-0600-0000CA1B0000}" name="Column7068"/>
    <tableColumn id="7115" xr3:uid="{00000000-0010-0000-0600-0000CB1B0000}" name="Column7069"/>
    <tableColumn id="7116" xr3:uid="{00000000-0010-0000-0600-0000CC1B0000}" name="Column7070"/>
    <tableColumn id="7117" xr3:uid="{00000000-0010-0000-0600-0000CD1B0000}" name="Column7071"/>
    <tableColumn id="7118" xr3:uid="{00000000-0010-0000-0600-0000CE1B0000}" name="Column7072"/>
    <tableColumn id="7119" xr3:uid="{00000000-0010-0000-0600-0000CF1B0000}" name="Column7073"/>
    <tableColumn id="7120" xr3:uid="{00000000-0010-0000-0600-0000D01B0000}" name="Column7074"/>
    <tableColumn id="7121" xr3:uid="{00000000-0010-0000-0600-0000D11B0000}" name="Column7075"/>
    <tableColumn id="7122" xr3:uid="{00000000-0010-0000-0600-0000D21B0000}" name="Column7076"/>
    <tableColumn id="7123" xr3:uid="{00000000-0010-0000-0600-0000D31B0000}" name="Column7077"/>
    <tableColumn id="7124" xr3:uid="{00000000-0010-0000-0600-0000D41B0000}" name="Column7078"/>
    <tableColumn id="7125" xr3:uid="{00000000-0010-0000-0600-0000D51B0000}" name="Column7079"/>
    <tableColumn id="7126" xr3:uid="{00000000-0010-0000-0600-0000D61B0000}" name="Column7080"/>
    <tableColumn id="7127" xr3:uid="{00000000-0010-0000-0600-0000D71B0000}" name="Column7081"/>
    <tableColumn id="7128" xr3:uid="{00000000-0010-0000-0600-0000D81B0000}" name="Column7082"/>
    <tableColumn id="7129" xr3:uid="{00000000-0010-0000-0600-0000D91B0000}" name="Column7083"/>
    <tableColumn id="7130" xr3:uid="{00000000-0010-0000-0600-0000DA1B0000}" name="Column7084"/>
    <tableColumn id="7131" xr3:uid="{00000000-0010-0000-0600-0000DB1B0000}" name="Column7085"/>
    <tableColumn id="7132" xr3:uid="{00000000-0010-0000-0600-0000DC1B0000}" name="Column7086"/>
    <tableColumn id="7133" xr3:uid="{00000000-0010-0000-0600-0000DD1B0000}" name="Column7087"/>
    <tableColumn id="7134" xr3:uid="{00000000-0010-0000-0600-0000DE1B0000}" name="Column7088"/>
    <tableColumn id="7135" xr3:uid="{00000000-0010-0000-0600-0000DF1B0000}" name="Column7089"/>
    <tableColumn id="7136" xr3:uid="{00000000-0010-0000-0600-0000E01B0000}" name="Column7090"/>
    <tableColumn id="7137" xr3:uid="{00000000-0010-0000-0600-0000E11B0000}" name="Column7091"/>
    <tableColumn id="7138" xr3:uid="{00000000-0010-0000-0600-0000E21B0000}" name="Column7092"/>
    <tableColumn id="7139" xr3:uid="{00000000-0010-0000-0600-0000E31B0000}" name="Column7093"/>
    <tableColumn id="7140" xr3:uid="{00000000-0010-0000-0600-0000E41B0000}" name="Column7094"/>
    <tableColumn id="7141" xr3:uid="{00000000-0010-0000-0600-0000E51B0000}" name="Column7095"/>
    <tableColumn id="7142" xr3:uid="{00000000-0010-0000-0600-0000E61B0000}" name="Column7096"/>
    <tableColumn id="7143" xr3:uid="{00000000-0010-0000-0600-0000E71B0000}" name="Column7097"/>
    <tableColumn id="7144" xr3:uid="{00000000-0010-0000-0600-0000E81B0000}" name="Column7098"/>
    <tableColumn id="7145" xr3:uid="{00000000-0010-0000-0600-0000E91B0000}" name="Column7099"/>
    <tableColumn id="7146" xr3:uid="{00000000-0010-0000-0600-0000EA1B0000}" name="Column7100"/>
    <tableColumn id="7147" xr3:uid="{00000000-0010-0000-0600-0000EB1B0000}" name="Column7101"/>
    <tableColumn id="7148" xr3:uid="{00000000-0010-0000-0600-0000EC1B0000}" name="Column7102"/>
    <tableColumn id="7149" xr3:uid="{00000000-0010-0000-0600-0000ED1B0000}" name="Column7103"/>
    <tableColumn id="7150" xr3:uid="{00000000-0010-0000-0600-0000EE1B0000}" name="Column7104"/>
    <tableColumn id="7151" xr3:uid="{00000000-0010-0000-0600-0000EF1B0000}" name="Column7105"/>
    <tableColumn id="7152" xr3:uid="{00000000-0010-0000-0600-0000F01B0000}" name="Column7106"/>
    <tableColumn id="7153" xr3:uid="{00000000-0010-0000-0600-0000F11B0000}" name="Column7107"/>
    <tableColumn id="7154" xr3:uid="{00000000-0010-0000-0600-0000F21B0000}" name="Column7108"/>
    <tableColumn id="7155" xr3:uid="{00000000-0010-0000-0600-0000F31B0000}" name="Column7109"/>
    <tableColumn id="7156" xr3:uid="{00000000-0010-0000-0600-0000F41B0000}" name="Column7110"/>
    <tableColumn id="7157" xr3:uid="{00000000-0010-0000-0600-0000F51B0000}" name="Column7111"/>
    <tableColumn id="7158" xr3:uid="{00000000-0010-0000-0600-0000F61B0000}" name="Column7112"/>
    <tableColumn id="7159" xr3:uid="{00000000-0010-0000-0600-0000F71B0000}" name="Column7113"/>
    <tableColumn id="7160" xr3:uid="{00000000-0010-0000-0600-0000F81B0000}" name="Column7114"/>
    <tableColumn id="7161" xr3:uid="{00000000-0010-0000-0600-0000F91B0000}" name="Column7115"/>
    <tableColumn id="7162" xr3:uid="{00000000-0010-0000-0600-0000FA1B0000}" name="Column7116"/>
    <tableColumn id="7163" xr3:uid="{00000000-0010-0000-0600-0000FB1B0000}" name="Column7117"/>
    <tableColumn id="7164" xr3:uid="{00000000-0010-0000-0600-0000FC1B0000}" name="Column7118"/>
    <tableColumn id="7165" xr3:uid="{00000000-0010-0000-0600-0000FD1B0000}" name="Column7119"/>
    <tableColumn id="7166" xr3:uid="{00000000-0010-0000-0600-0000FE1B0000}" name="Column7120"/>
    <tableColumn id="7167" xr3:uid="{00000000-0010-0000-0600-0000FF1B0000}" name="Column7121"/>
    <tableColumn id="7168" xr3:uid="{00000000-0010-0000-0600-0000001C0000}" name="Column7122"/>
    <tableColumn id="7169" xr3:uid="{00000000-0010-0000-0600-0000011C0000}" name="Column7123"/>
    <tableColumn id="7170" xr3:uid="{00000000-0010-0000-0600-0000021C0000}" name="Column7124"/>
    <tableColumn id="7171" xr3:uid="{00000000-0010-0000-0600-0000031C0000}" name="Column7125"/>
    <tableColumn id="7172" xr3:uid="{00000000-0010-0000-0600-0000041C0000}" name="Column7126"/>
    <tableColumn id="7173" xr3:uid="{00000000-0010-0000-0600-0000051C0000}" name="Column7127"/>
    <tableColumn id="7174" xr3:uid="{00000000-0010-0000-0600-0000061C0000}" name="Column7128"/>
    <tableColumn id="7175" xr3:uid="{00000000-0010-0000-0600-0000071C0000}" name="Column7129"/>
    <tableColumn id="7176" xr3:uid="{00000000-0010-0000-0600-0000081C0000}" name="Column7130"/>
    <tableColumn id="7177" xr3:uid="{00000000-0010-0000-0600-0000091C0000}" name="Column7131"/>
    <tableColumn id="7178" xr3:uid="{00000000-0010-0000-0600-00000A1C0000}" name="Column7132"/>
    <tableColumn id="7179" xr3:uid="{00000000-0010-0000-0600-00000B1C0000}" name="Column7133"/>
    <tableColumn id="7180" xr3:uid="{00000000-0010-0000-0600-00000C1C0000}" name="Column7134"/>
    <tableColumn id="7181" xr3:uid="{00000000-0010-0000-0600-00000D1C0000}" name="Column7135"/>
    <tableColumn id="7182" xr3:uid="{00000000-0010-0000-0600-00000E1C0000}" name="Column7136"/>
    <tableColumn id="7183" xr3:uid="{00000000-0010-0000-0600-00000F1C0000}" name="Column7137"/>
    <tableColumn id="7184" xr3:uid="{00000000-0010-0000-0600-0000101C0000}" name="Column7138"/>
    <tableColumn id="7185" xr3:uid="{00000000-0010-0000-0600-0000111C0000}" name="Column7139"/>
    <tableColumn id="7186" xr3:uid="{00000000-0010-0000-0600-0000121C0000}" name="Column7140"/>
    <tableColumn id="7187" xr3:uid="{00000000-0010-0000-0600-0000131C0000}" name="Column7141"/>
    <tableColumn id="7188" xr3:uid="{00000000-0010-0000-0600-0000141C0000}" name="Column7142"/>
    <tableColumn id="7189" xr3:uid="{00000000-0010-0000-0600-0000151C0000}" name="Column7143"/>
    <tableColumn id="7190" xr3:uid="{00000000-0010-0000-0600-0000161C0000}" name="Column7144"/>
    <tableColumn id="7191" xr3:uid="{00000000-0010-0000-0600-0000171C0000}" name="Column7145"/>
    <tableColumn id="7192" xr3:uid="{00000000-0010-0000-0600-0000181C0000}" name="Column7146"/>
    <tableColumn id="7193" xr3:uid="{00000000-0010-0000-0600-0000191C0000}" name="Column7147"/>
    <tableColumn id="7194" xr3:uid="{00000000-0010-0000-0600-00001A1C0000}" name="Column7148"/>
    <tableColumn id="7195" xr3:uid="{00000000-0010-0000-0600-00001B1C0000}" name="Column7149"/>
    <tableColumn id="7196" xr3:uid="{00000000-0010-0000-0600-00001C1C0000}" name="Column7150"/>
    <tableColumn id="7197" xr3:uid="{00000000-0010-0000-0600-00001D1C0000}" name="Column7151"/>
    <tableColumn id="7198" xr3:uid="{00000000-0010-0000-0600-00001E1C0000}" name="Column7152"/>
    <tableColumn id="7199" xr3:uid="{00000000-0010-0000-0600-00001F1C0000}" name="Column7153"/>
    <tableColumn id="7200" xr3:uid="{00000000-0010-0000-0600-0000201C0000}" name="Column7154"/>
    <tableColumn id="7201" xr3:uid="{00000000-0010-0000-0600-0000211C0000}" name="Column7155"/>
    <tableColumn id="7202" xr3:uid="{00000000-0010-0000-0600-0000221C0000}" name="Column7156"/>
    <tableColumn id="7203" xr3:uid="{00000000-0010-0000-0600-0000231C0000}" name="Column7157"/>
    <tableColumn id="7204" xr3:uid="{00000000-0010-0000-0600-0000241C0000}" name="Column7158"/>
    <tableColumn id="7205" xr3:uid="{00000000-0010-0000-0600-0000251C0000}" name="Column7159"/>
    <tableColumn id="7206" xr3:uid="{00000000-0010-0000-0600-0000261C0000}" name="Column7160"/>
    <tableColumn id="7207" xr3:uid="{00000000-0010-0000-0600-0000271C0000}" name="Column7161"/>
    <tableColumn id="7208" xr3:uid="{00000000-0010-0000-0600-0000281C0000}" name="Column7162"/>
    <tableColumn id="7209" xr3:uid="{00000000-0010-0000-0600-0000291C0000}" name="Column7163"/>
    <tableColumn id="7210" xr3:uid="{00000000-0010-0000-0600-00002A1C0000}" name="Column7164"/>
    <tableColumn id="7211" xr3:uid="{00000000-0010-0000-0600-00002B1C0000}" name="Column7165"/>
    <tableColumn id="7212" xr3:uid="{00000000-0010-0000-0600-00002C1C0000}" name="Column7166"/>
    <tableColumn id="7213" xr3:uid="{00000000-0010-0000-0600-00002D1C0000}" name="Column7167"/>
    <tableColumn id="7214" xr3:uid="{00000000-0010-0000-0600-00002E1C0000}" name="Column7168"/>
    <tableColumn id="7215" xr3:uid="{00000000-0010-0000-0600-00002F1C0000}" name="Column7169"/>
    <tableColumn id="7216" xr3:uid="{00000000-0010-0000-0600-0000301C0000}" name="Column7170"/>
    <tableColumn id="7217" xr3:uid="{00000000-0010-0000-0600-0000311C0000}" name="Column7171"/>
    <tableColumn id="7218" xr3:uid="{00000000-0010-0000-0600-0000321C0000}" name="Column7172"/>
    <tableColumn id="7219" xr3:uid="{00000000-0010-0000-0600-0000331C0000}" name="Column7173"/>
    <tableColumn id="7220" xr3:uid="{00000000-0010-0000-0600-0000341C0000}" name="Column7174"/>
    <tableColumn id="7221" xr3:uid="{00000000-0010-0000-0600-0000351C0000}" name="Column7175"/>
    <tableColumn id="7222" xr3:uid="{00000000-0010-0000-0600-0000361C0000}" name="Column7176"/>
    <tableColumn id="7223" xr3:uid="{00000000-0010-0000-0600-0000371C0000}" name="Column7177"/>
    <tableColumn id="7224" xr3:uid="{00000000-0010-0000-0600-0000381C0000}" name="Column7178"/>
    <tableColumn id="7225" xr3:uid="{00000000-0010-0000-0600-0000391C0000}" name="Column7179"/>
    <tableColumn id="7226" xr3:uid="{00000000-0010-0000-0600-00003A1C0000}" name="Column7180"/>
    <tableColumn id="7227" xr3:uid="{00000000-0010-0000-0600-00003B1C0000}" name="Column7181"/>
    <tableColumn id="7228" xr3:uid="{00000000-0010-0000-0600-00003C1C0000}" name="Column7182"/>
    <tableColumn id="7229" xr3:uid="{00000000-0010-0000-0600-00003D1C0000}" name="Column7183"/>
    <tableColumn id="7230" xr3:uid="{00000000-0010-0000-0600-00003E1C0000}" name="Column7184"/>
    <tableColumn id="7231" xr3:uid="{00000000-0010-0000-0600-00003F1C0000}" name="Column7185"/>
    <tableColumn id="7232" xr3:uid="{00000000-0010-0000-0600-0000401C0000}" name="Column7186"/>
    <tableColumn id="7233" xr3:uid="{00000000-0010-0000-0600-0000411C0000}" name="Column7187"/>
    <tableColumn id="7234" xr3:uid="{00000000-0010-0000-0600-0000421C0000}" name="Column7188"/>
    <tableColumn id="7235" xr3:uid="{00000000-0010-0000-0600-0000431C0000}" name="Column7189"/>
    <tableColumn id="7236" xr3:uid="{00000000-0010-0000-0600-0000441C0000}" name="Column7190"/>
    <tableColumn id="7237" xr3:uid="{00000000-0010-0000-0600-0000451C0000}" name="Column7191"/>
    <tableColumn id="7238" xr3:uid="{00000000-0010-0000-0600-0000461C0000}" name="Column7192"/>
    <tableColumn id="7239" xr3:uid="{00000000-0010-0000-0600-0000471C0000}" name="Column7193"/>
    <tableColumn id="7240" xr3:uid="{00000000-0010-0000-0600-0000481C0000}" name="Column7194"/>
    <tableColumn id="7241" xr3:uid="{00000000-0010-0000-0600-0000491C0000}" name="Column7195"/>
    <tableColumn id="7242" xr3:uid="{00000000-0010-0000-0600-00004A1C0000}" name="Column7196"/>
    <tableColumn id="7243" xr3:uid="{00000000-0010-0000-0600-00004B1C0000}" name="Column7197"/>
    <tableColumn id="7244" xr3:uid="{00000000-0010-0000-0600-00004C1C0000}" name="Column7198"/>
    <tableColumn id="7245" xr3:uid="{00000000-0010-0000-0600-00004D1C0000}" name="Column7199"/>
    <tableColumn id="7246" xr3:uid="{00000000-0010-0000-0600-00004E1C0000}" name="Column7200"/>
    <tableColumn id="7247" xr3:uid="{00000000-0010-0000-0600-00004F1C0000}" name="Column7201"/>
    <tableColumn id="7248" xr3:uid="{00000000-0010-0000-0600-0000501C0000}" name="Column7202"/>
    <tableColumn id="7249" xr3:uid="{00000000-0010-0000-0600-0000511C0000}" name="Column7203"/>
    <tableColumn id="7250" xr3:uid="{00000000-0010-0000-0600-0000521C0000}" name="Column7204"/>
    <tableColumn id="7251" xr3:uid="{00000000-0010-0000-0600-0000531C0000}" name="Column7205"/>
    <tableColumn id="7252" xr3:uid="{00000000-0010-0000-0600-0000541C0000}" name="Column7206"/>
    <tableColumn id="7253" xr3:uid="{00000000-0010-0000-0600-0000551C0000}" name="Column7207"/>
    <tableColumn id="7254" xr3:uid="{00000000-0010-0000-0600-0000561C0000}" name="Column7208"/>
    <tableColumn id="7255" xr3:uid="{00000000-0010-0000-0600-0000571C0000}" name="Column7209"/>
    <tableColumn id="7256" xr3:uid="{00000000-0010-0000-0600-0000581C0000}" name="Column7210"/>
    <tableColumn id="7257" xr3:uid="{00000000-0010-0000-0600-0000591C0000}" name="Column7211"/>
    <tableColumn id="7258" xr3:uid="{00000000-0010-0000-0600-00005A1C0000}" name="Column7212"/>
    <tableColumn id="7259" xr3:uid="{00000000-0010-0000-0600-00005B1C0000}" name="Column7213"/>
    <tableColumn id="7260" xr3:uid="{00000000-0010-0000-0600-00005C1C0000}" name="Column7214"/>
    <tableColumn id="7261" xr3:uid="{00000000-0010-0000-0600-00005D1C0000}" name="Column7215"/>
    <tableColumn id="7262" xr3:uid="{00000000-0010-0000-0600-00005E1C0000}" name="Column7216"/>
    <tableColumn id="7263" xr3:uid="{00000000-0010-0000-0600-00005F1C0000}" name="Column7217"/>
    <tableColumn id="7264" xr3:uid="{00000000-0010-0000-0600-0000601C0000}" name="Column7218"/>
    <tableColumn id="7265" xr3:uid="{00000000-0010-0000-0600-0000611C0000}" name="Column7219"/>
    <tableColumn id="7266" xr3:uid="{00000000-0010-0000-0600-0000621C0000}" name="Column7220"/>
    <tableColumn id="7267" xr3:uid="{00000000-0010-0000-0600-0000631C0000}" name="Column7221"/>
    <tableColumn id="7268" xr3:uid="{00000000-0010-0000-0600-0000641C0000}" name="Column7222"/>
    <tableColumn id="7269" xr3:uid="{00000000-0010-0000-0600-0000651C0000}" name="Column7223"/>
    <tableColumn id="7270" xr3:uid="{00000000-0010-0000-0600-0000661C0000}" name="Column7224"/>
    <tableColumn id="7271" xr3:uid="{00000000-0010-0000-0600-0000671C0000}" name="Column7225"/>
    <tableColumn id="7272" xr3:uid="{00000000-0010-0000-0600-0000681C0000}" name="Column7226"/>
    <tableColumn id="7273" xr3:uid="{00000000-0010-0000-0600-0000691C0000}" name="Column7227"/>
    <tableColumn id="7274" xr3:uid="{00000000-0010-0000-0600-00006A1C0000}" name="Column7228"/>
    <tableColumn id="7275" xr3:uid="{00000000-0010-0000-0600-00006B1C0000}" name="Column7229"/>
    <tableColumn id="7276" xr3:uid="{00000000-0010-0000-0600-00006C1C0000}" name="Column7230"/>
    <tableColumn id="7277" xr3:uid="{00000000-0010-0000-0600-00006D1C0000}" name="Column7231"/>
    <tableColumn id="7278" xr3:uid="{00000000-0010-0000-0600-00006E1C0000}" name="Column7232"/>
    <tableColumn id="7279" xr3:uid="{00000000-0010-0000-0600-00006F1C0000}" name="Column7233"/>
    <tableColumn id="7280" xr3:uid="{00000000-0010-0000-0600-0000701C0000}" name="Column7234"/>
    <tableColumn id="7281" xr3:uid="{00000000-0010-0000-0600-0000711C0000}" name="Column7235"/>
    <tableColumn id="7282" xr3:uid="{00000000-0010-0000-0600-0000721C0000}" name="Column7236"/>
    <tableColumn id="7283" xr3:uid="{00000000-0010-0000-0600-0000731C0000}" name="Column7237"/>
    <tableColumn id="7284" xr3:uid="{00000000-0010-0000-0600-0000741C0000}" name="Column7238"/>
    <tableColumn id="7285" xr3:uid="{00000000-0010-0000-0600-0000751C0000}" name="Column7239"/>
    <tableColumn id="7286" xr3:uid="{00000000-0010-0000-0600-0000761C0000}" name="Column7240"/>
    <tableColumn id="7287" xr3:uid="{00000000-0010-0000-0600-0000771C0000}" name="Column7241"/>
    <tableColumn id="7288" xr3:uid="{00000000-0010-0000-0600-0000781C0000}" name="Column7242"/>
    <tableColumn id="7289" xr3:uid="{00000000-0010-0000-0600-0000791C0000}" name="Column7243"/>
    <tableColumn id="7290" xr3:uid="{00000000-0010-0000-0600-00007A1C0000}" name="Column7244"/>
    <tableColumn id="7291" xr3:uid="{00000000-0010-0000-0600-00007B1C0000}" name="Column7245"/>
    <tableColumn id="7292" xr3:uid="{00000000-0010-0000-0600-00007C1C0000}" name="Column7246"/>
    <tableColumn id="7293" xr3:uid="{00000000-0010-0000-0600-00007D1C0000}" name="Column7247"/>
    <tableColumn id="7294" xr3:uid="{00000000-0010-0000-0600-00007E1C0000}" name="Column7248"/>
    <tableColumn id="7295" xr3:uid="{00000000-0010-0000-0600-00007F1C0000}" name="Column7249"/>
    <tableColumn id="7296" xr3:uid="{00000000-0010-0000-0600-0000801C0000}" name="Column7250"/>
    <tableColumn id="7297" xr3:uid="{00000000-0010-0000-0600-0000811C0000}" name="Column7251"/>
    <tableColumn id="7298" xr3:uid="{00000000-0010-0000-0600-0000821C0000}" name="Column7252"/>
    <tableColumn id="7299" xr3:uid="{00000000-0010-0000-0600-0000831C0000}" name="Column7253"/>
    <tableColumn id="7300" xr3:uid="{00000000-0010-0000-0600-0000841C0000}" name="Column7254"/>
    <tableColumn id="7301" xr3:uid="{00000000-0010-0000-0600-0000851C0000}" name="Column7255"/>
    <tableColumn id="7302" xr3:uid="{00000000-0010-0000-0600-0000861C0000}" name="Column7256"/>
    <tableColumn id="7303" xr3:uid="{00000000-0010-0000-0600-0000871C0000}" name="Column7257"/>
    <tableColumn id="7304" xr3:uid="{00000000-0010-0000-0600-0000881C0000}" name="Column7258"/>
    <tableColumn id="7305" xr3:uid="{00000000-0010-0000-0600-0000891C0000}" name="Column7259"/>
    <tableColumn id="7306" xr3:uid="{00000000-0010-0000-0600-00008A1C0000}" name="Column7260"/>
    <tableColumn id="7307" xr3:uid="{00000000-0010-0000-0600-00008B1C0000}" name="Column7261"/>
    <tableColumn id="7308" xr3:uid="{00000000-0010-0000-0600-00008C1C0000}" name="Column7262"/>
    <tableColumn id="7309" xr3:uid="{00000000-0010-0000-0600-00008D1C0000}" name="Column7263"/>
    <tableColumn id="7310" xr3:uid="{00000000-0010-0000-0600-00008E1C0000}" name="Column7264"/>
    <tableColumn id="7311" xr3:uid="{00000000-0010-0000-0600-00008F1C0000}" name="Column7265"/>
    <tableColumn id="7312" xr3:uid="{00000000-0010-0000-0600-0000901C0000}" name="Column7266"/>
    <tableColumn id="7313" xr3:uid="{00000000-0010-0000-0600-0000911C0000}" name="Column7267"/>
    <tableColumn id="7314" xr3:uid="{00000000-0010-0000-0600-0000921C0000}" name="Column7268"/>
    <tableColumn id="7315" xr3:uid="{00000000-0010-0000-0600-0000931C0000}" name="Column7269"/>
    <tableColumn id="7316" xr3:uid="{00000000-0010-0000-0600-0000941C0000}" name="Column7270"/>
    <tableColumn id="7317" xr3:uid="{00000000-0010-0000-0600-0000951C0000}" name="Column7271"/>
    <tableColumn id="7318" xr3:uid="{00000000-0010-0000-0600-0000961C0000}" name="Column7272"/>
    <tableColumn id="7319" xr3:uid="{00000000-0010-0000-0600-0000971C0000}" name="Column7273"/>
    <tableColumn id="7320" xr3:uid="{00000000-0010-0000-0600-0000981C0000}" name="Column7274"/>
    <tableColumn id="7321" xr3:uid="{00000000-0010-0000-0600-0000991C0000}" name="Column7275"/>
    <tableColumn id="7322" xr3:uid="{00000000-0010-0000-0600-00009A1C0000}" name="Column7276"/>
    <tableColumn id="7323" xr3:uid="{00000000-0010-0000-0600-00009B1C0000}" name="Column7277"/>
    <tableColumn id="7324" xr3:uid="{00000000-0010-0000-0600-00009C1C0000}" name="Column7278"/>
    <tableColumn id="7325" xr3:uid="{00000000-0010-0000-0600-00009D1C0000}" name="Column7279"/>
    <tableColumn id="7326" xr3:uid="{00000000-0010-0000-0600-00009E1C0000}" name="Column7280"/>
    <tableColumn id="7327" xr3:uid="{00000000-0010-0000-0600-00009F1C0000}" name="Column7281"/>
    <tableColumn id="7328" xr3:uid="{00000000-0010-0000-0600-0000A01C0000}" name="Column7282"/>
    <tableColumn id="7329" xr3:uid="{00000000-0010-0000-0600-0000A11C0000}" name="Column7283"/>
    <tableColumn id="7330" xr3:uid="{00000000-0010-0000-0600-0000A21C0000}" name="Column7284"/>
    <tableColumn id="7331" xr3:uid="{00000000-0010-0000-0600-0000A31C0000}" name="Column7285"/>
    <tableColumn id="7332" xr3:uid="{00000000-0010-0000-0600-0000A41C0000}" name="Column7286"/>
    <tableColumn id="7333" xr3:uid="{00000000-0010-0000-0600-0000A51C0000}" name="Column7287"/>
    <tableColumn id="7334" xr3:uid="{00000000-0010-0000-0600-0000A61C0000}" name="Column7288"/>
    <tableColumn id="7335" xr3:uid="{00000000-0010-0000-0600-0000A71C0000}" name="Column7289"/>
    <tableColumn id="7336" xr3:uid="{00000000-0010-0000-0600-0000A81C0000}" name="Column7290"/>
    <tableColumn id="7337" xr3:uid="{00000000-0010-0000-0600-0000A91C0000}" name="Column7291"/>
    <tableColumn id="7338" xr3:uid="{00000000-0010-0000-0600-0000AA1C0000}" name="Column7292"/>
    <tableColumn id="7339" xr3:uid="{00000000-0010-0000-0600-0000AB1C0000}" name="Column7293"/>
    <tableColumn id="7340" xr3:uid="{00000000-0010-0000-0600-0000AC1C0000}" name="Column7294"/>
    <tableColumn id="7341" xr3:uid="{00000000-0010-0000-0600-0000AD1C0000}" name="Column7295"/>
    <tableColumn id="7342" xr3:uid="{00000000-0010-0000-0600-0000AE1C0000}" name="Column7296"/>
    <tableColumn id="7343" xr3:uid="{00000000-0010-0000-0600-0000AF1C0000}" name="Column7297"/>
    <tableColumn id="7344" xr3:uid="{00000000-0010-0000-0600-0000B01C0000}" name="Column7298"/>
    <tableColumn id="7345" xr3:uid="{00000000-0010-0000-0600-0000B11C0000}" name="Column7299"/>
    <tableColumn id="7346" xr3:uid="{00000000-0010-0000-0600-0000B21C0000}" name="Column7300"/>
    <tableColumn id="7347" xr3:uid="{00000000-0010-0000-0600-0000B31C0000}" name="Column7301"/>
    <tableColumn id="7348" xr3:uid="{00000000-0010-0000-0600-0000B41C0000}" name="Column7302"/>
    <tableColumn id="7349" xr3:uid="{00000000-0010-0000-0600-0000B51C0000}" name="Column7303"/>
    <tableColumn id="7350" xr3:uid="{00000000-0010-0000-0600-0000B61C0000}" name="Column7304"/>
    <tableColumn id="7351" xr3:uid="{00000000-0010-0000-0600-0000B71C0000}" name="Column7305"/>
    <tableColumn id="7352" xr3:uid="{00000000-0010-0000-0600-0000B81C0000}" name="Column7306"/>
    <tableColumn id="7353" xr3:uid="{00000000-0010-0000-0600-0000B91C0000}" name="Column7307"/>
    <tableColumn id="7354" xr3:uid="{00000000-0010-0000-0600-0000BA1C0000}" name="Column7308"/>
    <tableColumn id="7355" xr3:uid="{00000000-0010-0000-0600-0000BB1C0000}" name="Column7309"/>
    <tableColumn id="7356" xr3:uid="{00000000-0010-0000-0600-0000BC1C0000}" name="Column7310"/>
    <tableColumn id="7357" xr3:uid="{00000000-0010-0000-0600-0000BD1C0000}" name="Column7311"/>
    <tableColumn id="7358" xr3:uid="{00000000-0010-0000-0600-0000BE1C0000}" name="Column7312"/>
    <tableColumn id="7359" xr3:uid="{00000000-0010-0000-0600-0000BF1C0000}" name="Column7313"/>
    <tableColumn id="7360" xr3:uid="{00000000-0010-0000-0600-0000C01C0000}" name="Column7314"/>
    <tableColumn id="7361" xr3:uid="{00000000-0010-0000-0600-0000C11C0000}" name="Column7315"/>
    <tableColumn id="7362" xr3:uid="{00000000-0010-0000-0600-0000C21C0000}" name="Column7316"/>
    <tableColumn id="7363" xr3:uid="{00000000-0010-0000-0600-0000C31C0000}" name="Column7317"/>
    <tableColumn id="7364" xr3:uid="{00000000-0010-0000-0600-0000C41C0000}" name="Column7318"/>
    <tableColumn id="7365" xr3:uid="{00000000-0010-0000-0600-0000C51C0000}" name="Column7319"/>
    <tableColumn id="7366" xr3:uid="{00000000-0010-0000-0600-0000C61C0000}" name="Column7320"/>
    <tableColumn id="7367" xr3:uid="{00000000-0010-0000-0600-0000C71C0000}" name="Column7321"/>
    <tableColumn id="7368" xr3:uid="{00000000-0010-0000-0600-0000C81C0000}" name="Column7322"/>
    <tableColumn id="7369" xr3:uid="{00000000-0010-0000-0600-0000C91C0000}" name="Column7323"/>
    <tableColumn id="7370" xr3:uid="{00000000-0010-0000-0600-0000CA1C0000}" name="Column7324"/>
    <tableColumn id="7371" xr3:uid="{00000000-0010-0000-0600-0000CB1C0000}" name="Column7325"/>
    <tableColumn id="7372" xr3:uid="{00000000-0010-0000-0600-0000CC1C0000}" name="Column7326"/>
    <tableColumn id="7373" xr3:uid="{00000000-0010-0000-0600-0000CD1C0000}" name="Column7327"/>
    <tableColumn id="7374" xr3:uid="{00000000-0010-0000-0600-0000CE1C0000}" name="Column7328"/>
    <tableColumn id="7375" xr3:uid="{00000000-0010-0000-0600-0000CF1C0000}" name="Column7329"/>
    <tableColumn id="7376" xr3:uid="{00000000-0010-0000-0600-0000D01C0000}" name="Column7330"/>
    <tableColumn id="7377" xr3:uid="{00000000-0010-0000-0600-0000D11C0000}" name="Column7331"/>
    <tableColumn id="7378" xr3:uid="{00000000-0010-0000-0600-0000D21C0000}" name="Column7332"/>
    <tableColumn id="7379" xr3:uid="{00000000-0010-0000-0600-0000D31C0000}" name="Column7333"/>
    <tableColumn id="7380" xr3:uid="{00000000-0010-0000-0600-0000D41C0000}" name="Column7334"/>
    <tableColumn id="7381" xr3:uid="{00000000-0010-0000-0600-0000D51C0000}" name="Column7335"/>
    <tableColumn id="7382" xr3:uid="{00000000-0010-0000-0600-0000D61C0000}" name="Column7336"/>
    <tableColumn id="7383" xr3:uid="{00000000-0010-0000-0600-0000D71C0000}" name="Column7337"/>
    <tableColumn id="7384" xr3:uid="{00000000-0010-0000-0600-0000D81C0000}" name="Column7338"/>
    <tableColumn id="7385" xr3:uid="{00000000-0010-0000-0600-0000D91C0000}" name="Column7339"/>
    <tableColumn id="7386" xr3:uid="{00000000-0010-0000-0600-0000DA1C0000}" name="Column7340"/>
    <tableColumn id="7387" xr3:uid="{00000000-0010-0000-0600-0000DB1C0000}" name="Column7341"/>
    <tableColumn id="7388" xr3:uid="{00000000-0010-0000-0600-0000DC1C0000}" name="Column7342"/>
    <tableColumn id="7389" xr3:uid="{00000000-0010-0000-0600-0000DD1C0000}" name="Column7343"/>
    <tableColumn id="7390" xr3:uid="{00000000-0010-0000-0600-0000DE1C0000}" name="Column7344"/>
    <tableColumn id="7391" xr3:uid="{00000000-0010-0000-0600-0000DF1C0000}" name="Column7345"/>
    <tableColumn id="7392" xr3:uid="{00000000-0010-0000-0600-0000E01C0000}" name="Column7346"/>
    <tableColumn id="7393" xr3:uid="{00000000-0010-0000-0600-0000E11C0000}" name="Column7347"/>
    <tableColumn id="7394" xr3:uid="{00000000-0010-0000-0600-0000E21C0000}" name="Column7348"/>
    <tableColumn id="7395" xr3:uid="{00000000-0010-0000-0600-0000E31C0000}" name="Column7349"/>
    <tableColumn id="7396" xr3:uid="{00000000-0010-0000-0600-0000E41C0000}" name="Column7350"/>
    <tableColumn id="7397" xr3:uid="{00000000-0010-0000-0600-0000E51C0000}" name="Column7351"/>
    <tableColumn id="7398" xr3:uid="{00000000-0010-0000-0600-0000E61C0000}" name="Column7352"/>
    <tableColumn id="7399" xr3:uid="{00000000-0010-0000-0600-0000E71C0000}" name="Column7353"/>
    <tableColumn id="7400" xr3:uid="{00000000-0010-0000-0600-0000E81C0000}" name="Column7354"/>
    <tableColumn id="7401" xr3:uid="{00000000-0010-0000-0600-0000E91C0000}" name="Column7355"/>
    <tableColumn id="7402" xr3:uid="{00000000-0010-0000-0600-0000EA1C0000}" name="Column7356"/>
    <tableColumn id="7403" xr3:uid="{00000000-0010-0000-0600-0000EB1C0000}" name="Column7357"/>
    <tableColumn id="7404" xr3:uid="{00000000-0010-0000-0600-0000EC1C0000}" name="Column7358"/>
    <tableColumn id="7405" xr3:uid="{00000000-0010-0000-0600-0000ED1C0000}" name="Column7359"/>
    <tableColumn id="7406" xr3:uid="{00000000-0010-0000-0600-0000EE1C0000}" name="Column7360"/>
    <tableColumn id="7407" xr3:uid="{00000000-0010-0000-0600-0000EF1C0000}" name="Column7361"/>
    <tableColumn id="7408" xr3:uid="{00000000-0010-0000-0600-0000F01C0000}" name="Column7362"/>
    <tableColumn id="7409" xr3:uid="{00000000-0010-0000-0600-0000F11C0000}" name="Column7363"/>
    <tableColumn id="7410" xr3:uid="{00000000-0010-0000-0600-0000F21C0000}" name="Column7364"/>
    <tableColumn id="7411" xr3:uid="{00000000-0010-0000-0600-0000F31C0000}" name="Column7365"/>
    <tableColumn id="7412" xr3:uid="{00000000-0010-0000-0600-0000F41C0000}" name="Column7366"/>
    <tableColumn id="7413" xr3:uid="{00000000-0010-0000-0600-0000F51C0000}" name="Column7367"/>
    <tableColumn id="7414" xr3:uid="{00000000-0010-0000-0600-0000F61C0000}" name="Column7368"/>
    <tableColumn id="7415" xr3:uid="{00000000-0010-0000-0600-0000F71C0000}" name="Column7369"/>
    <tableColumn id="7416" xr3:uid="{00000000-0010-0000-0600-0000F81C0000}" name="Column7370"/>
    <tableColumn id="7417" xr3:uid="{00000000-0010-0000-0600-0000F91C0000}" name="Column7371"/>
    <tableColumn id="7418" xr3:uid="{00000000-0010-0000-0600-0000FA1C0000}" name="Column7372"/>
    <tableColumn id="7419" xr3:uid="{00000000-0010-0000-0600-0000FB1C0000}" name="Column7373"/>
    <tableColumn id="7420" xr3:uid="{00000000-0010-0000-0600-0000FC1C0000}" name="Column7374"/>
    <tableColumn id="7421" xr3:uid="{00000000-0010-0000-0600-0000FD1C0000}" name="Column7375"/>
    <tableColumn id="7422" xr3:uid="{00000000-0010-0000-0600-0000FE1C0000}" name="Column7376"/>
    <tableColumn id="7423" xr3:uid="{00000000-0010-0000-0600-0000FF1C0000}" name="Column7377"/>
    <tableColumn id="7424" xr3:uid="{00000000-0010-0000-0600-0000001D0000}" name="Column7378"/>
    <tableColumn id="7425" xr3:uid="{00000000-0010-0000-0600-0000011D0000}" name="Column7379"/>
    <tableColumn id="7426" xr3:uid="{00000000-0010-0000-0600-0000021D0000}" name="Column7380"/>
    <tableColumn id="7427" xr3:uid="{00000000-0010-0000-0600-0000031D0000}" name="Column7381"/>
    <tableColumn id="7428" xr3:uid="{00000000-0010-0000-0600-0000041D0000}" name="Column7382"/>
    <tableColumn id="7429" xr3:uid="{00000000-0010-0000-0600-0000051D0000}" name="Column7383"/>
    <tableColumn id="7430" xr3:uid="{00000000-0010-0000-0600-0000061D0000}" name="Column7384"/>
    <tableColumn id="7431" xr3:uid="{00000000-0010-0000-0600-0000071D0000}" name="Column7385"/>
    <tableColumn id="7432" xr3:uid="{00000000-0010-0000-0600-0000081D0000}" name="Column7386"/>
    <tableColumn id="7433" xr3:uid="{00000000-0010-0000-0600-0000091D0000}" name="Column7387"/>
    <tableColumn id="7434" xr3:uid="{00000000-0010-0000-0600-00000A1D0000}" name="Column7388"/>
    <tableColumn id="7435" xr3:uid="{00000000-0010-0000-0600-00000B1D0000}" name="Column7389"/>
    <tableColumn id="7436" xr3:uid="{00000000-0010-0000-0600-00000C1D0000}" name="Column7390"/>
    <tableColumn id="7437" xr3:uid="{00000000-0010-0000-0600-00000D1D0000}" name="Column7391"/>
    <tableColumn id="7438" xr3:uid="{00000000-0010-0000-0600-00000E1D0000}" name="Column7392"/>
    <tableColumn id="7439" xr3:uid="{00000000-0010-0000-0600-00000F1D0000}" name="Column7393"/>
    <tableColumn id="7440" xr3:uid="{00000000-0010-0000-0600-0000101D0000}" name="Column7394"/>
    <tableColumn id="7441" xr3:uid="{00000000-0010-0000-0600-0000111D0000}" name="Column7395"/>
    <tableColumn id="7442" xr3:uid="{00000000-0010-0000-0600-0000121D0000}" name="Column7396"/>
    <tableColumn id="7443" xr3:uid="{00000000-0010-0000-0600-0000131D0000}" name="Column7397"/>
    <tableColumn id="7444" xr3:uid="{00000000-0010-0000-0600-0000141D0000}" name="Column7398"/>
    <tableColumn id="7445" xr3:uid="{00000000-0010-0000-0600-0000151D0000}" name="Column7399"/>
    <tableColumn id="7446" xr3:uid="{00000000-0010-0000-0600-0000161D0000}" name="Column7400"/>
    <tableColumn id="7447" xr3:uid="{00000000-0010-0000-0600-0000171D0000}" name="Column7401"/>
    <tableColumn id="7448" xr3:uid="{00000000-0010-0000-0600-0000181D0000}" name="Column7402"/>
    <tableColumn id="7449" xr3:uid="{00000000-0010-0000-0600-0000191D0000}" name="Column7403"/>
    <tableColumn id="7450" xr3:uid="{00000000-0010-0000-0600-00001A1D0000}" name="Column7404"/>
    <tableColumn id="7451" xr3:uid="{00000000-0010-0000-0600-00001B1D0000}" name="Column7405"/>
    <tableColumn id="7452" xr3:uid="{00000000-0010-0000-0600-00001C1D0000}" name="Column7406"/>
    <tableColumn id="7453" xr3:uid="{00000000-0010-0000-0600-00001D1D0000}" name="Column7407"/>
    <tableColumn id="7454" xr3:uid="{00000000-0010-0000-0600-00001E1D0000}" name="Column7408"/>
    <tableColumn id="7455" xr3:uid="{00000000-0010-0000-0600-00001F1D0000}" name="Column7409"/>
    <tableColumn id="7456" xr3:uid="{00000000-0010-0000-0600-0000201D0000}" name="Column7410"/>
    <tableColumn id="7457" xr3:uid="{00000000-0010-0000-0600-0000211D0000}" name="Column7411"/>
    <tableColumn id="7458" xr3:uid="{00000000-0010-0000-0600-0000221D0000}" name="Column7412"/>
    <tableColumn id="7459" xr3:uid="{00000000-0010-0000-0600-0000231D0000}" name="Column7413"/>
    <tableColumn id="7460" xr3:uid="{00000000-0010-0000-0600-0000241D0000}" name="Column7414"/>
    <tableColumn id="7461" xr3:uid="{00000000-0010-0000-0600-0000251D0000}" name="Column7415"/>
    <tableColumn id="7462" xr3:uid="{00000000-0010-0000-0600-0000261D0000}" name="Column7416"/>
    <tableColumn id="7463" xr3:uid="{00000000-0010-0000-0600-0000271D0000}" name="Column7417"/>
    <tableColumn id="7464" xr3:uid="{00000000-0010-0000-0600-0000281D0000}" name="Column7418"/>
    <tableColumn id="7465" xr3:uid="{00000000-0010-0000-0600-0000291D0000}" name="Column7419"/>
    <tableColumn id="7466" xr3:uid="{00000000-0010-0000-0600-00002A1D0000}" name="Column7420"/>
    <tableColumn id="7467" xr3:uid="{00000000-0010-0000-0600-00002B1D0000}" name="Column7421"/>
    <tableColumn id="7468" xr3:uid="{00000000-0010-0000-0600-00002C1D0000}" name="Column7422"/>
    <tableColumn id="7469" xr3:uid="{00000000-0010-0000-0600-00002D1D0000}" name="Column7423"/>
    <tableColumn id="7470" xr3:uid="{00000000-0010-0000-0600-00002E1D0000}" name="Column7424"/>
    <tableColumn id="7471" xr3:uid="{00000000-0010-0000-0600-00002F1D0000}" name="Column7425"/>
    <tableColumn id="7472" xr3:uid="{00000000-0010-0000-0600-0000301D0000}" name="Column7426"/>
    <tableColumn id="7473" xr3:uid="{00000000-0010-0000-0600-0000311D0000}" name="Column7427"/>
    <tableColumn id="7474" xr3:uid="{00000000-0010-0000-0600-0000321D0000}" name="Column7428"/>
    <tableColumn id="7475" xr3:uid="{00000000-0010-0000-0600-0000331D0000}" name="Column7429"/>
    <tableColumn id="7476" xr3:uid="{00000000-0010-0000-0600-0000341D0000}" name="Column7430"/>
    <tableColumn id="7477" xr3:uid="{00000000-0010-0000-0600-0000351D0000}" name="Column7431"/>
    <tableColumn id="7478" xr3:uid="{00000000-0010-0000-0600-0000361D0000}" name="Column7432"/>
    <tableColumn id="7479" xr3:uid="{00000000-0010-0000-0600-0000371D0000}" name="Column7433"/>
    <tableColumn id="7480" xr3:uid="{00000000-0010-0000-0600-0000381D0000}" name="Column7434"/>
    <tableColumn id="7481" xr3:uid="{00000000-0010-0000-0600-0000391D0000}" name="Column7435"/>
    <tableColumn id="7482" xr3:uid="{00000000-0010-0000-0600-00003A1D0000}" name="Column7436"/>
    <tableColumn id="7483" xr3:uid="{00000000-0010-0000-0600-00003B1D0000}" name="Column7437"/>
    <tableColumn id="7484" xr3:uid="{00000000-0010-0000-0600-00003C1D0000}" name="Column7438"/>
    <tableColumn id="7485" xr3:uid="{00000000-0010-0000-0600-00003D1D0000}" name="Column7439"/>
    <tableColumn id="7486" xr3:uid="{00000000-0010-0000-0600-00003E1D0000}" name="Column7440"/>
    <tableColumn id="7487" xr3:uid="{00000000-0010-0000-0600-00003F1D0000}" name="Column7441"/>
    <tableColumn id="7488" xr3:uid="{00000000-0010-0000-0600-0000401D0000}" name="Column7442"/>
    <tableColumn id="7489" xr3:uid="{00000000-0010-0000-0600-0000411D0000}" name="Column7443"/>
    <tableColumn id="7490" xr3:uid="{00000000-0010-0000-0600-0000421D0000}" name="Column7444"/>
    <tableColumn id="7491" xr3:uid="{00000000-0010-0000-0600-0000431D0000}" name="Column7445"/>
    <tableColumn id="7492" xr3:uid="{00000000-0010-0000-0600-0000441D0000}" name="Column7446"/>
    <tableColumn id="7493" xr3:uid="{00000000-0010-0000-0600-0000451D0000}" name="Column7447"/>
    <tableColumn id="7494" xr3:uid="{00000000-0010-0000-0600-0000461D0000}" name="Column7448"/>
    <tableColumn id="7495" xr3:uid="{00000000-0010-0000-0600-0000471D0000}" name="Column7449"/>
    <tableColumn id="7496" xr3:uid="{00000000-0010-0000-0600-0000481D0000}" name="Column7450"/>
    <tableColumn id="7497" xr3:uid="{00000000-0010-0000-0600-0000491D0000}" name="Column7451"/>
    <tableColumn id="7498" xr3:uid="{00000000-0010-0000-0600-00004A1D0000}" name="Column7452"/>
    <tableColumn id="7499" xr3:uid="{00000000-0010-0000-0600-00004B1D0000}" name="Column7453"/>
    <tableColumn id="7500" xr3:uid="{00000000-0010-0000-0600-00004C1D0000}" name="Column7454"/>
    <tableColumn id="7501" xr3:uid="{00000000-0010-0000-0600-00004D1D0000}" name="Column7455"/>
    <tableColumn id="7502" xr3:uid="{00000000-0010-0000-0600-00004E1D0000}" name="Column7456"/>
    <tableColumn id="7503" xr3:uid="{00000000-0010-0000-0600-00004F1D0000}" name="Column7457"/>
    <tableColumn id="7504" xr3:uid="{00000000-0010-0000-0600-0000501D0000}" name="Column7458"/>
    <tableColumn id="7505" xr3:uid="{00000000-0010-0000-0600-0000511D0000}" name="Column7459"/>
    <tableColumn id="7506" xr3:uid="{00000000-0010-0000-0600-0000521D0000}" name="Column7460"/>
    <tableColumn id="7507" xr3:uid="{00000000-0010-0000-0600-0000531D0000}" name="Column7461"/>
    <tableColumn id="7508" xr3:uid="{00000000-0010-0000-0600-0000541D0000}" name="Column7462"/>
    <tableColumn id="7509" xr3:uid="{00000000-0010-0000-0600-0000551D0000}" name="Column7463"/>
    <tableColumn id="7510" xr3:uid="{00000000-0010-0000-0600-0000561D0000}" name="Column7464"/>
    <tableColumn id="7511" xr3:uid="{00000000-0010-0000-0600-0000571D0000}" name="Column7465"/>
    <tableColumn id="7512" xr3:uid="{00000000-0010-0000-0600-0000581D0000}" name="Column7466"/>
    <tableColumn id="7513" xr3:uid="{00000000-0010-0000-0600-0000591D0000}" name="Column7467"/>
    <tableColumn id="7514" xr3:uid="{00000000-0010-0000-0600-00005A1D0000}" name="Column7468"/>
    <tableColumn id="7515" xr3:uid="{00000000-0010-0000-0600-00005B1D0000}" name="Column7469"/>
    <tableColumn id="7516" xr3:uid="{00000000-0010-0000-0600-00005C1D0000}" name="Column7470"/>
    <tableColumn id="7517" xr3:uid="{00000000-0010-0000-0600-00005D1D0000}" name="Column7471"/>
    <tableColumn id="7518" xr3:uid="{00000000-0010-0000-0600-00005E1D0000}" name="Column7472"/>
    <tableColumn id="7519" xr3:uid="{00000000-0010-0000-0600-00005F1D0000}" name="Column7473"/>
    <tableColumn id="7520" xr3:uid="{00000000-0010-0000-0600-0000601D0000}" name="Column7474"/>
    <tableColumn id="7521" xr3:uid="{00000000-0010-0000-0600-0000611D0000}" name="Column7475"/>
    <tableColumn id="7522" xr3:uid="{00000000-0010-0000-0600-0000621D0000}" name="Column7476"/>
    <tableColumn id="7523" xr3:uid="{00000000-0010-0000-0600-0000631D0000}" name="Column7477"/>
    <tableColumn id="7524" xr3:uid="{00000000-0010-0000-0600-0000641D0000}" name="Column7478"/>
    <tableColumn id="7525" xr3:uid="{00000000-0010-0000-0600-0000651D0000}" name="Column7479"/>
    <tableColumn id="7526" xr3:uid="{00000000-0010-0000-0600-0000661D0000}" name="Column7480"/>
    <tableColumn id="7527" xr3:uid="{00000000-0010-0000-0600-0000671D0000}" name="Column7481"/>
    <tableColumn id="7528" xr3:uid="{00000000-0010-0000-0600-0000681D0000}" name="Column7482"/>
    <tableColumn id="7529" xr3:uid="{00000000-0010-0000-0600-0000691D0000}" name="Column7483"/>
    <tableColumn id="7530" xr3:uid="{00000000-0010-0000-0600-00006A1D0000}" name="Column7484"/>
    <tableColumn id="7531" xr3:uid="{00000000-0010-0000-0600-00006B1D0000}" name="Column7485"/>
    <tableColumn id="7532" xr3:uid="{00000000-0010-0000-0600-00006C1D0000}" name="Column7486"/>
    <tableColumn id="7533" xr3:uid="{00000000-0010-0000-0600-00006D1D0000}" name="Column7487"/>
    <tableColumn id="7534" xr3:uid="{00000000-0010-0000-0600-00006E1D0000}" name="Column7488"/>
    <tableColumn id="7535" xr3:uid="{00000000-0010-0000-0600-00006F1D0000}" name="Column7489"/>
    <tableColumn id="7536" xr3:uid="{00000000-0010-0000-0600-0000701D0000}" name="Column7490"/>
    <tableColumn id="7537" xr3:uid="{00000000-0010-0000-0600-0000711D0000}" name="Column7491"/>
    <tableColumn id="7538" xr3:uid="{00000000-0010-0000-0600-0000721D0000}" name="Column7492"/>
    <tableColumn id="7539" xr3:uid="{00000000-0010-0000-0600-0000731D0000}" name="Column7493"/>
    <tableColumn id="7540" xr3:uid="{00000000-0010-0000-0600-0000741D0000}" name="Column7494"/>
    <tableColumn id="7541" xr3:uid="{00000000-0010-0000-0600-0000751D0000}" name="Column7495"/>
    <tableColumn id="7542" xr3:uid="{00000000-0010-0000-0600-0000761D0000}" name="Column7496"/>
    <tableColumn id="7543" xr3:uid="{00000000-0010-0000-0600-0000771D0000}" name="Column7497"/>
    <tableColumn id="7544" xr3:uid="{00000000-0010-0000-0600-0000781D0000}" name="Column7498"/>
    <tableColumn id="7545" xr3:uid="{00000000-0010-0000-0600-0000791D0000}" name="Column7499"/>
    <tableColumn id="7546" xr3:uid="{00000000-0010-0000-0600-00007A1D0000}" name="Column7500"/>
    <tableColumn id="7547" xr3:uid="{00000000-0010-0000-0600-00007B1D0000}" name="Column7501"/>
    <tableColumn id="7548" xr3:uid="{00000000-0010-0000-0600-00007C1D0000}" name="Column7502"/>
    <tableColumn id="7549" xr3:uid="{00000000-0010-0000-0600-00007D1D0000}" name="Column7503"/>
    <tableColumn id="7550" xr3:uid="{00000000-0010-0000-0600-00007E1D0000}" name="Column7504"/>
    <tableColumn id="7551" xr3:uid="{00000000-0010-0000-0600-00007F1D0000}" name="Column7505"/>
    <tableColumn id="7552" xr3:uid="{00000000-0010-0000-0600-0000801D0000}" name="Column7506"/>
    <tableColumn id="7553" xr3:uid="{00000000-0010-0000-0600-0000811D0000}" name="Column7507"/>
    <tableColumn id="7554" xr3:uid="{00000000-0010-0000-0600-0000821D0000}" name="Column7508"/>
    <tableColumn id="7555" xr3:uid="{00000000-0010-0000-0600-0000831D0000}" name="Column7509"/>
    <tableColumn id="7556" xr3:uid="{00000000-0010-0000-0600-0000841D0000}" name="Column7510"/>
    <tableColumn id="7557" xr3:uid="{00000000-0010-0000-0600-0000851D0000}" name="Column7511"/>
    <tableColumn id="7558" xr3:uid="{00000000-0010-0000-0600-0000861D0000}" name="Column7512"/>
    <tableColumn id="7559" xr3:uid="{00000000-0010-0000-0600-0000871D0000}" name="Column7513"/>
    <tableColumn id="7560" xr3:uid="{00000000-0010-0000-0600-0000881D0000}" name="Column7514"/>
    <tableColumn id="7561" xr3:uid="{00000000-0010-0000-0600-0000891D0000}" name="Column7515"/>
    <tableColumn id="7562" xr3:uid="{00000000-0010-0000-0600-00008A1D0000}" name="Column7516"/>
    <tableColumn id="7563" xr3:uid="{00000000-0010-0000-0600-00008B1D0000}" name="Column7517"/>
    <tableColumn id="7564" xr3:uid="{00000000-0010-0000-0600-00008C1D0000}" name="Column7518"/>
    <tableColumn id="7565" xr3:uid="{00000000-0010-0000-0600-00008D1D0000}" name="Column7519"/>
    <tableColumn id="7566" xr3:uid="{00000000-0010-0000-0600-00008E1D0000}" name="Column7520"/>
    <tableColumn id="7567" xr3:uid="{00000000-0010-0000-0600-00008F1D0000}" name="Column7521"/>
    <tableColumn id="7568" xr3:uid="{00000000-0010-0000-0600-0000901D0000}" name="Column7522"/>
    <tableColumn id="7569" xr3:uid="{00000000-0010-0000-0600-0000911D0000}" name="Column7523"/>
    <tableColumn id="7570" xr3:uid="{00000000-0010-0000-0600-0000921D0000}" name="Column7524"/>
    <tableColumn id="7571" xr3:uid="{00000000-0010-0000-0600-0000931D0000}" name="Column7525"/>
    <tableColumn id="7572" xr3:uid="{00000000-0010-0000-0600-0000941D0000}" name="Column7526"/>
    <tableColumn id="7573" xr3:uid="{00000000-0010-0000-0600-0000951D0000}" name="Column7527"/>
    <tableColumn id="7574" xr3:uid="{00000000-0010-0000-0600-0000961D0000}" name="Column7528"/>
    <tableColumn id="7575" xr3:uid="{00000000-0010-0000-0600-0000971D0000}" name="Column7529"/>
    <tableColumn id="7576" xr3:uid="{00000000-0010-0000-0600-0000981D0000}" name="Column7530"/>
    <tableColumn id="7577" xr3:uid="{00000000-0010-0000-0600-0000991D0000}" name="Column7531"/>
    <tableColumn id="7578" xr3:uid="{00000000-0010-0000-0600-00009A1D0000}" name="Column7532"/>
    <tableColumn id="7579" xr3:uid="{00000000-0010-0000-0600-00009B1D0000}" name="Column7533"/>
    <tableColumn id="7580" xr3:uid="{00000000-0010-0000-0600-00009C1D0000}" name="Column7534"/>
    <tableColumn id="7581" xr3:uid="{00000000-0010-0000-0600-00009D1D0000}" name="Column7535"/>
    <tableColumn id="7582" xr3:uid="{00000000-0010-0000-0600-00009E1D0000}" name="Column7536"/>
    <tableColumn id="7583" xr3:uid="{00000000-0010-0000-0600-00009F1D0000}" name="Column7537"/>
    <tableColumn id="7584" xr3:uid="{00000000-0010-0000-0600-0000A01D0000}" name="Column7538"/>
    <tableColumn id="7585" xr3:uid="{00000000-0010-0000-0600-0000A11D0000}" name="Column7539"/>
    <tableColumn id="7586" xr3:uid="{00000000-0010-0000-0600-0000A21D0000}" name="Column7540"/>
    <tableColumn id="7587" xr3:uid="{00000000-0010-0000-0600-0000A31D0000}" name="Column7541"/>
    <tableColumn id="7588" xr3:uid="{00000000-0010-0000-0600-0000A41D0000}" name="Column7542"/>
    <tableColumn id="7589" xr3:uid="{00000000-0010-0000-0600-0000A51D0000}" name="Column7543"/>
    <tableColumn id="7590" xr3:uid="{00000000-0010-0000-0600-0000A61D0000}" name="Column7544"/>
    <tableColumn id="7591" xr3:uid="{00000000-0010-0000-0600-0000A71D0000}" name="Column7545"/>
    <tableColumn id="7592" xr3:uid="{00000000-0010-0000-0600-0000A81D0000}" name="Column7546"/>
    <tableColumn id="7593" xr3:uid="{00000000-0010-0000-0600-0000A91D0000}" name="Column7547"/>
    <tableColumn id="7594" xr3:uid="{00000000-0010-0000-0600-0000AA1D0000}" name="Column7548"/>
    <tableColumn id="7595" xr3:uid="{00000000-0010-0000-0600-0000AB1D0000}" name="Column7549"/>
    <tableColumn id="7596" xr3:uid="{00000000-0010-0000-0600-0000AC1D0000}" name="Column7550"/>
    <tableColumn id="7597" xr3:uid="{00000000-0010-0000-0600-0000AD1D0000}" name="Column7551"/>
    <tableColumn id="7598" xr3:uid="{00000000-0010-0000-0600-0000AE1D0000}" name="Column7552"/>
    <tableColumn id="7599" xr3:uid="{00000000-0010-0000-0600-0000AF1D0000}" name="Column7553"/>
    <tableColumn id="7600" xr3:uid="{00000000-0010-0000-0600-0000B01D0000}" name="Column7554"/>
    <tableColumn id="7601" xr3:uid="{00000000-0010-0000-0600-0000B11D0000}" name="Column7555"/>
    <tableColumn id="7602" xr3:uid="{00000000-0010-0000-0600-0000B21D0000}" name="Column7556"/>
    <tableColumn id="7603" xr3:uid="{00000000-0010-0000-0600-0000B31D0000}" name="Column7557"/>
    <tableColumn id="7604" xr3:uid="{00000000-0010-0000-0600-0000B41D0000}" name="Column7558"/>
    <tableColumn id="7605" xr3:uid="{00000000-0010-0000-0600-0000B51D0000}" name="Column7559"/>
    <tableColumn id="7606" xr3:uid="{00000000-0010-0000-0600-0000B61D0000}" name="Column7560"/>
    <tableColumn id="7607" xr3:uid="{00000000-0010-0000-0600-0000B71D0000}" name="Column7561"/>
    <tableColumn id="7608" xr3:uid="{00000000-0010-0000-0600-0000B81D0000}" name="Column7562"/>
    <tableColumn id="7609" xr3:uid="{00000000-0010-0000-0600-0000B91D0000}" name="Column7563"/>
    <tableColumn id="7610" xr3:uid="{00000000-0010-0000-0600-0000BA1D0000}" name="Column7564"/>
    <tableColumn id="7611" xr3:uid="{00000000-0010-0000-0600-0000BB1D0000}" name="Column7565"/>
    <tableColumn id="7612" xr3:uid="{00000000-0010-0000-0600-0000BC1D0000}" name="Column7566"/>
    <tableColumn id="7613" xr3:uid="{00000000-0010-0000-0600-0000BD1D0000}" name="Column7567"/>
    <tableColumn id="7614" xr3:uid="{00000000-0010-0000-0600-0000BE1D0000}" name="Column7568"/>
    <tableColumn id="7615" xr3:uid="{00000000-0010-0000-0600-0000BF1D0000}" name="Column7569"/>
    <tableColumn id="7616" xr3:uid="{00000000-0010-0000-0600-0000C01D0000}" name="Column7570"/>
    <tableColumn id="7617" xr3:uid="{00000000-0010-0000-0600-0000C11D0000}" name="Column7571"/>
    <tableColumn id="7618" xr3:uid="{00000000-0010-0000-0600-0000C21D0000}" name="Column7572"/>
    <tableColumn id="7619" xr3:uid="{00000000-0010-0000-0600-0000C31D0000}" name="Column7573"/>
    <tableColumn id="7620" xr3:uid="{00000000-0010-0000-0600-0000C41D0000}" name="Column7574"/>
    <tableColumn id="7621" xr3:uid="{00000000-0010-0000-0600-0000C51D0000}" name="Column7575"/>
    <tableColumn id="7622" xr3:uid="{00000000-0010-0000-0600-0000C61D0000}" name="Column7576"/>
    <tableColumn id="7623" xr3:uid="{00000000-0010-0000-0600-0000C71D0000}" name="Column7577"/>
    <tableColumn id="7624" xr3:uid="{00000000-0010-0000-0600-0000C81D0000}" name="Column7578"/>
    <tableColumn id="7625" xr3:uid="{00000000-0010-0000-0600-0000C91D0000}" name="Column7579"/>
    <tableColumn id="7626" xr3:uid="{00000000-0010-0000-0600-0000CA1D0000}" name="Column7580"/>
    <tableColumn id="7627" xr3:uid="{00000000-0010-0000-0600-0000CB1D0000}" name="Column7581"/>
    <tableColumn id="7628" xr3:uid="{00000000-0010-0000-0600-0000CC1D0000}" name="Column7582"/>
    <tableColumn id="7629" xr3:uid="{00000000-0010-0000-0600-0000CD1D0000}" name="Column7583"/>
    <tableColumn id="7630" xr3:uid="{00000000-0010-0000-0600-0000CE1D0000}" name="Column7584"/>
    <tableColumn id="7631" xr3:uid="{00000000-0010-0000-0600-0000CF1D0000}" name="Column7585"/>
    <tableColumn id="7632" xr3:uid="{00000000-0010-0000-0600-0000D01D0000}" name="Column7586"/>
    <tableColumn id="7633" xr3:uid="{00000000-0010-0000-0600-0000D11D0000}" name="Column7587"/>
    <tableColumn id="7634" xr3:uid="{00000000-0010-0000-0600-0000D21D0000}" name="Column7588"/>
    <tableColumn id="7635" xr3:uid="{00000000-0010-0000-0600-0000D31D0000}" name="Column7589"/>
    <tableColumn id="7636" xr3:uid="{00000000-0010-0000-0600-0000D41D0000}" name="Column7590"/>
    <tableColumn id="7637" xr3:uid="{00000000-0010-0000-0600-0000D51D0000}" name="Column7591"/>
    <tableColumn id="7638" xr3:uid="{00000000-0010-0000-0600-0000D61D0000}" name="Column7592"/>
    <tableColumn id="7639" xr3:uid="{00000000-0010-0000-0600-0000D71D0000}" name="Column7593"/>
    <tableColumn id="7640" xr3:uid="{00000000-0010-0000-0600-0000D81D0000}" name="Column7594"/>
    <tableColumn id="7641" xr3:uid="{00000000-0010-0000-0600-0000D91D0000}" name="Column7595"/>
    <tableColumn id="7642" xr3:uid="{00000000-0010-0000-0600-0000DA1D0000}" name="Column7596"/>
    <tableColumn id="7643" xr3:uid="{00000000-0010-0000-0600-0000DB1D0000}" name="Column7597"/>
    <tableColumn id="7644" xr3:uid="{00000000-0010-0000-0600-0000DC1D0000}" name="Column7598"/>
    <tableColumn id="7645" xr3:uid="{00000000-0010-0000-0600-0000DD1D0000}" name="Column7599"/>
    <tableColumn id="7646" xr3:uid="{00000000-0010-0000-0600-0000DE1D0000}" name="Column7600"/>
    <tableColumn id="7647" xr3:uid="{00000000-0010-0000-0600-0000DF1D0000}" name="Column7601"/>
    <tableColumn id="7648" xr3:uid="{00000000-0010-0000-0600-0000E01D0000}" name="Column7602"/>
    <tableColumn id="7649" xr3:uid="{00000000-0010-0000-0600-0000E11D0000}" name="Column7603"/>
    <tableColumn id="7650" xr3:uid="{00000000-0010-0000-0600-0000E21D0000}" name="Column7604"/>
    <tableColumn id="7651" xr3:uid="{00000000-0010-0000-0600-0000E31D0000}" name="Column7605"/>
    <tableColumn id="7652" xr3:uid="{00000000-0010-0000-0600-0000E41D0000}" name="Column7606"/>
    <tableColumn id="7653" xr3:uid="{00000000-0010-0000-0600-0000E51D0000}" name="Column7607"/>
    <tableColumn id="7654" xr3:uid="{00000000-0010-0000-0600-0000E61D0000}" name="Column7608"/>
    <tableColumn id="7655" xr3:uid="{00000000-0010-0000-0600-0000E71D0000}" name="Column7609"/>
    <tableColumn id="7656" xr3:uid="{00000000-0010-0000-0600-0000E81D0000}" name="Column7610"/>
    <tableColumn id="7657" xr3:uid="{00000000-0010-0000-0600-0000E91D0000}" name="Column7611"/>
    <tableColumn id="7658" xr3:uid="{00000000-0010-0000-0600-0000EA1D0000}" name="Column7612"/>
    <tableColumn id="7659" xr3:uid="{00000000-0010-0000-0600-0000EB1D0000}" name="Column7613"/>
    <tableColumn id="7660" xr3:uid="{00000000-0010-0000-0600-0000EC1D0000}" name="Column7614"/>
    <tableColumn id="7661" xr3:uid="{00000000-0010-0000-0600-0000ED1D0000}" name="Column7615"/>
    <tableColumn id="7662" xr3:uid="{00000000-0010-0000-0600-0000EE1D0000}" name="Column7616"/>
    <tableColumn id="7663" xr3:uid="{00000000-0010-0000-0600-0000EF1D0000}" name="Column7617"/>
    <tableColumn id="7664" xr3:uid="{00000000-0010-0000-0600-0000F01D0000}" name="Column7618"/>
    <tableColumn id="7665" xr3:uid="{00000000-0010-0000-0600-0000F11D0000}" name="Column7619"/>
    <tableColumn id="7666" xr3:uid="{00000000-0010-0000-0600-0000F21D0000}" name="Column7620"/>
    <tableColumn id="7667" xr3:uid="{00000000-0010-0000-0600-0000F31D0000}" name="Column7621"/>
    <tableColumn id="7668" xr3:uid="{00000000-0010-0000-0600-0000F41D0000}" name="Column7622"/>
    <tableColumn id="7669" xr3:uid="{00000000-0010-0000-0600-0000F51D0000}" name="Column7623"/>
    <tableColumn id="7670" xr3:uid="{00000000-0010-0000-0600-0000F61D0000}" name="Column7624"/>
    <tableColumn id="7671" xr3:uid="{00000000-0010-0000-0600-0000F71D0000}" name="Column7625"/>
    <tableColumn id="7672" xr3:uid="{00000000-0010-0000-0600-0000F81D0000}" name="Column7626"/>
    <tableColumn id="7673" xr3:uid="{00000000-0010-0000-0600-0000F91D0000}" name="Column7627"/>
    <tableColumn id="7674" xr3:uid="{00000000-0010-0000-0600-0000FA1D0000}" name="Column7628"/>
    <tableColumn id="7675" xr3:uid="{00000000-0010-0000-0600-0000FB1D0000}" name="Column7629"/>
    <tableColumn id="7676" xr3:uid="{00000000-0010-0000-0600-0000FC1D0000}" name="Column7630"/>
    <tableColumn id="7677" xr3:uid="{00000000-0010-0000-0600-0000FD1D0000}" name="Column7631"/>
    <tableColumn id="7678" xr3:uid="{00000000-0010-0000-0600-0000FE1D0000}" name="Column7632"/>
    <tableColumn id="7679" xr3:uid="{00000000-0010-0000-0600-0000FF1D0000}" name="Column7633"/>
    <tableColumn id="7680" xr3:uid="{00000000-0010-0000-0600-0000001E0000}" name="Column7634"/>
    <tableColumn id="7681" xr3:uid="{00000000-0010-0000-0600-0000011E0000}" name="Column7635"/>
    <tableColumn id="7682" xr3:uid="{00000000-0010-0000-0600-0000021E0000}" name="Column7636"/>
    <tableColumn id="7683" xr3:uid="{00000000-0010-0000-0600-0000031E0000}" name="Column7637"/>
    <tableColumn id="7684" xr3:uid="{00000000-0010-0000-0600-0000041E0000}" name="Column7638"/>
    <tableColumn id="7685" xr3:uid="{00000000-0010-0000-0600-0000051E0000}" name="Column7639"/>
    <tableColumn id="7686" xr3:uid="{00000000-0010-0000-0600-0000061E0000}" name="Column7640"/>
    <tableColumn id="7687" xr3:uid="{00000000-0010-0000-0600-0000071E0000}" name="Column7641"/>
    <tableColumn id="7688" xr3:uid="{00000000-0010-0000-0600-0000081E0000}" name="Column7642"/>
    <tableColumn id="7689" xr3:uid="{00000000-0010-0000-0600-0000091E0000}" name="Column7643"/>
    <tableColumn id="7690" xr3:uid="{00000000-0010-0000-0600-00000A1E0000}" name="Column7644"/>
    <tableColumn id="7691" xr3:uid="{00000000-0010-0000-0600-00000B1E0000}" name="Column7645"/>
    <tableColumn id="7692" xr3:uid="{00000000-0010-0000-0600-00000C1E0000}" name="Column7646"/>
    <tableColumn id="7693" xr3:uid="{00000000-0010-0000-0600-00000D1E0000}" name="Column7647"/>
    <tableColumn id="7694" xr3:uid="{00000000-0010-0000-0600-00000E1E0000}" name="Column7648"/>
    <tableColumn id="7695" xr3:uid="{00000000-0010-0000-0600-00000F1E0000}" name="Column7649"/>
    <tableColumn id="7696" xr3:uid="{00000000-0010-0000-0600-0000101E0000}" name="Column7650"/>
    <tableColumn id="7697" xr3:uid="{00000000-0010-0000-0600-0000111E0000}" name="Column7651"/>
    <tableColumn id="7698" xr3:uid="{00000000-0010-0000-0600-0000121E0000}" name="Column7652"/>
    <tableColumn id="7699" xr3:uid="{00000000-0010-0000-0600-0000131E0000}" name="Column7653"/>
    <tableColumn id="7700" xr3:uid="{00000000-0010-0000-0600-0000141E0000}" name="Column7654"/>
    <tableColumn id="7701" xr3:uid="{00000000-0010-0000-0600-0000151E0000}" name="Column7655"/>
    <tableColumn id="7702" xr3:uid="{00000000-0010-0000-0600-0000161E0000}" name="Column7656"/>
    <tableColumn id="7703" xr3:uid="{00000000-0010-0000-0600-0000171E0000}" name="Column7657"/>
    <tableColumn id="7704" xr3:uid="{00000000-0010-0000-0600-0000181E0000}" name="Column7658"/>
    <tableColumn id="7705" xr3:uid="{00000000-0010-0000-0600-0000191E0000}" name="Column7659"/>
    <tableColumn id="7706" xr3:uid="{00000000-0010-0000-0600-00001A1E0000}" name="Column7660"/>
    <tableColumn id="7707" xr3:uid="{00000000-0010-0000-0600-00001B1E0000}" name="Column7661"/>
    <tableColumn id="7708" xr3:uid="{00000000-0010-0000-0600-00001C1E0000}" name="Column7662"/>
    <tableColumn id="7709" xr3:uid="{00000000-0010-0000-0600-00001D1E0000}" name="Column7663"/>
    <tableColumn id="7710" xr3:uid="{00000000-0010-0000-0600-00001E1E0000}" name="Column7664"/>
    <tableColumn id="7711" xr3:uid="{00000000-0010-0000-0600-00001F1E0000}" name="Column7665"/>
    <tableColumn id="7712" xr3:uid="{00000000-0010-0000-0600-0000201E0000}" name="Column7666"/>
    <tableColumn id="7713" xr3:uid="{00000000-0010-0000-0600-0000211E0000}" name="Column7667"/>
    <tableColumn id="7714" xr3:uid="{00000000-0010-0000-0600-0000221E0000}" name="Column7668"/>
    <tableColumn id="7715" xr3:uid="{00000000-0010-0000-0600-0000231E0000}" name="Column7669"/>
    <tableColumn id="7716" xr3:uid="{00000000-0010-0000-0600-0000241E0000}" name="Column7670"/>
    <tableColumn id="7717" xr3:uid="{00000000-0010-0000-0600-0000251E0000}" name="Column7671"/>
    <tableColumn id="7718" xr3:uid="{00000000-0010-0000-0600-0000261E0000}" name="Column7672"/>
    <tableColumn id="7719" xr3:uid="{00000000-0010-0000-0600-0000271E0000}" name="Column7673"/>
    <tableColumn id="7720" xr3:uid="{00000000-0010-0000-0600-0000281E0000}" name="Column7674"/>
    <tableColumn id="7721" xr3:uid="{00000000-0010-0000-0600-0000291E0000}" name="Column7675"/>
    <tableColumn id="7722" xr3:uid="{00000000-0010-0000-0600-00002A1E0000}" name="Column7676"/>
    <tableColumn id="7723" xr3:uid="{00000000-0010-0000-0600-00002B1E0000}" name="Column7677"/>
    <tableColumn id="7724" xr3:uid="{00000000-0010-0000-0600-00002C1E0000}" name="Column7678"/>
    <tableColumn id="7725" xr3:uid="{00000000-0010-0000-0600-00002D1E0000}" name="Column7679"/>
    <tableColumn id="7726" xr3:uid="{00000000-0010-0000-0600-00002E1E0000}" name="Column7680"/>
    <tableColumn id="7727" xr3:uid="{00000000-0010-0000-0600-00002F1E0000}" name="Column7681"/>
    <tableColumn id="7728" xr3:uid="{00000000-0010-0000-0600-0000301E0000}" name="Column7682"/>
    <tableColumn id="7729" xr3:uid="{00000000-0010-0000-0600-0000311E0000}" name="Column7683"/>
    <tableColumn id="7730" xr3:uid="{00000000-0010-0000-0600-0000321E0000}" name="Column7684"/>
    <tableColumn id="7731" xr3:uid="{00000000-0010-0000-0600-0000331E0000}" name="Column7685"/>
    <tableColumn id="7732" xr3:uid="{00000000-0010-0000-0600-0000341E0000}" name="Column7686"/>
    <tableColumn id="7733" xr3:uid="{00000000-0010-0000-0600-0000351E0000}" name="Column7687"/>
    <tableColumn id="7734" xr3:uid="{00000000-0010-0000-0600-0000361E0000}" name="Column7688"/>
    <tableColumn id="7735" xr3:uid="{00000000-0010-0000-0600-0000371E0000}" name="Column7689"/>
    <tableColumn id="7736" xr3:uid="{00000000-0010-0000-0600-0000381E0000}" name="Column7690"/>
    <tableColumn id="7737" xr3:uid="{00000000-0010-0000-0600-0000391E0000}" name="Column7691"/>
    <tableColumn id="7738" xr3:uid="{00000000-0010-0000-0600-00003A1E0000}" name="Column7692"/>
    <tableColumn id="7739" xr3:uid="{00000000-0010-0000-0600-00003B1E0000}" name="Column7693"/>
    <tableColumn id="7740" xr3:uid="{00000000-0010-0000-0600-00003C1E0000}" name="Column7694"/>
    <tableColumn id="7741" xr3:uid="{00000000-0010-0000-0600-00003D1E0000}" name="Column7695"/>
    <tableColumn id="7742" xr3:uid="{00000000-0010-0000-0600-00003E1E0000}" name="Column7696"/>
    <tableColumn id="7743" xr3:uid="{00000000-0010-0000-0600-00003F1E0000}" name="Column7697"/>
    <tableColumn id="7744" xr3:uid="{00000000-0010-0000-0600-0000401E0000}" name="Column7698"/>
    <tableColumn id="7745" xr3:uid="{00000000-0010-0000-0600-0000411E0000}" name="Column7699"/>
    <tableColumn id="7746" xr3:uid="{00000000-0010-0000-0600-0000421E0000}" name="Column7700"/>
    <tableColumn id="7747" xr3:uid="{00000000-0010-0000-0600-0000431E0000}" name="Column7701"/>
    <tableColumn id="7748" xr3:uid="{00000000-0010-0000-0600-0000441E0000}" name="Column7702"/>
    <tableColumn id="7749" xr3:uid="{00000000-0010-0000-0600-0000451E0000}" name="Column7703"/>
    <tableColumn id="7750" xr3:uid="{00000000-0010-0000-0600-0000461E0000}" name="Column7704"/>
    <tableColumn id="7751" xr3:uid="{00000000-0010-0000-0600-0000471E0000}" name="Column7705"/>
    <tableColumn id="7752" xr3:uid="{00000000-0010-0000-0600-0000481E0000}" name="Column7706"/>
    <tableColumn id="7753" xr3:uid="{00000000-0010-0000-0600-0000491E0000}" name="Column7707"/>
    <tableColumn id="7754" xr3:uid="{00000000-0010-0000-0600-00004A1E0000}" name="Column7708"/>
    <tableColumn id="7755" xr3:uid="{00000000-0010-0000-0600-00004B1E0000}" name="Column7709"/>
    <tableColumn id="7756" xr3:uid="{00000000-0010-0000-0600-00004C1E0000}" name="Column7710"/>
    <tableColumn id="7757" xr3:uid="{00000000-0010-0000-0600-00004D1E0000}" name="Column7711"/>
    <tableColumn id="7758" xr3:uid="{00000000-0010-0000-0600-00004E1E0000}" name="Column7712"/>
    <tableColumn id="7759" xr3:uid="{00000000-0010-0000-0600-00004F1E0000}" name="Column7713"/>
    <tableColumn id="7760" xr3:uid="{00000000-0010-0000-0600-0000501E0000}" name="Column7714"/>
    <tableColumn id="7761" xr3:uid="{00000000-0010-0000-0600-0000511E0000}" name="Column7715"/>
    <tableColumn id="7762" xr3:uid="{00000000-0010-0000-0600-0000521E0000}" name="Column7716"/>
    <tableColumn id="7763" xr3:uid="{00000000-0010-0000-0600-0000531E0000}" name="Column7717"/>
    <tableColumn id="7764" xr3:uid="{00000000-0010-0000-0600-0000541E0000}" name="Column7718"/>
    <tableColumn id="7765" xr3:uid="{00000000-0010-0000-0600-0000551E0000}" name="Column7719"/>
    <tableColumn id="7766" xr3:uid="{00000000-0010-0000-0600-0000561E0000}" name="Column7720"/>
    <tableColumn id="7767" xr3:uid="{00000000-0010-0000-0600-0000571E0000}" name="Column7721"/>
    <tableColumn id="7768" xr3:uid="{00000000-0010-0000-0600-0000581E0000}" name="Column7722"/>
    <tableColumn id="7769" xr3:uid="{00000000-0010-0000-0600-0000591E0000}" name="Column7723"/>
    <tableColumn id="7770" xr3:uid="{00000000-0010-0000-0600-00005A1E0000}" name="Column7724"/>
    <tableColumn id="7771" xr3:uid="{00000000-0010-0000-0600-00005B1E0000}" name="Column7725"/>
    <tableColumn id="7772" xr3:uid="{00000000-0010-0000-0600-00005C1E0000}" name="Column7726"/>
    <tableColumn id="7773" xr3:uid="{00000000-0010-0000-0600-00005D1E0000}" name="Column7727"/>
    <tableColumn id="7774" xr3:uid="{00000000-0010-0000-0600-00005E1E0000}" name="Column7728"/>
    <tableColumn id="7775" xr3:uid="{00000000-0010-0000-0600-00005F1E0000}" name="Column7729"/>
    <tableColumn id="7776" xr3:uid="{00000000-0010-0000-0600-0000601E0000}" name="Column7730"/>
    <tableColumn id="7777" xr3:uid="{00000000-0010-0000-0600-0000611E0000}" name="Column7731"/>
    <tableColumn id="7778" xr3:uid="{00000000-0010-0000-0600-0000621E0000}" name="Column7732"/>
    <tableColumn id="7779" xr3:uid="{00000000-0010-0000-0600-0000631E0000}" name="Column7733"/>
    <tableColumn id="7780" xr3:uid="{00000000-0010-0000-0600-0000641E0000}" name="Column7734"/>
    <tableColumn id="7781" xr3:uid="{00000000-0010-0000-0600-0000651E0000}" name="Column7735"/>
    <tableColumn id="7782" xr3:uid="{00000000-0010-0000-0600-0000661E0000}" name="Column7736"/>
    <tableColumn id="7783" xr3:uid="{00000000-0010-0000-0600-0000671E0000}" name="Column7737"/>
    <tableColumn id="7784" xr3:uid="{00000000-0010-0000-0600-0000681E0000}" name="Column7738"/>
    <tableColumn id="7785" xr3:uid="{00000000-0010-0000-0600-0000691E0000}" name="Column7739"/>
    <tableColumn id="7786" xr3:uid="{00000000-0010-0000-0600-00006A1E0000}" name="Column7740"/>
    <tableColumn id="7787" xr3:uid="{00000000-0010-0000-0600-00006B1E0000}" name="Column7741"/>
    <tableColumn id="7788" xr3:uid="{00000000-0010-0000-0600-00006C1E0000}" name="Column7742"/>
    <tableColumn id="7789" xr3:uid="{00000000-0010-0000-0600-00006D1E0000}" name="Column7743"/>
    <tableColumn id="7790" xr3:uid="{00000000-0010-0000-0600-00006E1E0000}" name="Column7744"/>
    <tableColumn id="7791" xr3:uid="{00000000-0010-0000-0600-00006F1E0000}" name="Column7745"/>
    <tableColumn id="7792" xr3:uid="{00000000-0010-0000-0600-0000701E0000}" name="Column7746"/>
    <tableColumn id="7793" xr3:uid="{00000000-0010-0000-0600-0000711E0000}" name="Column7747"/>
    <tableColumn id="7794" xr3:uid="{00000000-0010-0000-0600-0000721E0000}" name="Column7748"/>
    <tableColumn id="7795" xr3:uid="{00000000-0010-0000-0600-0000731E0000}" name="Column7749"/>
    <tableColumn id="7796" xr3:uid="{00000000-0010-0000-0600-0000741E0000}" name="Column7750"/>
    <tableColumn id="7797" xr3:uid="{00000000-0010-0000-0600-0000751E0000}" name="Column7751"/>
    <tableColumn id="7798" xr3:uid="{00000000-0010-0000-0600-0000761E0000}" name="Column7752"/>
    <tableColumn id="7799" xr3:uid="{00000000-0010-0000-0600-0000771E0000}" name="Column7753"/>
    <tableColumn id="7800" xr3:uid="{00000000-0010-0000-0600-0000781E0000}" name="Column7754"/>
    <tableColumn id="7801" xr3:uid="{00000000-0010-0000-0600-0000791E0000}" name="Column7755"/>
    <tableColumn id="7802" xr3:uid="{00000000-0010-0000-0600-00007A1E0000}" name="Column7756"/>
    <tableColumn id="7803" xr3:uid="{00000000-0010-0000-0600-00007B1E0000}" name="Column7757"/>
    <tableColumn id="7804" xr3:uid="{00000000-0010-0000-0600-00007C1E0000}" name="Column7758"/>
    <tableColumn id="7805" xr3:uid="{00000000-0010-0000-0600-00007D1E0000}" name="Column7759"/>
    <tableColumn id="7806" xr3:uid="{00000000-0010-0000-0600-00007E1E0000}" name="Column7760"/>
    <tableColumn id="7807" xr3:uid="{00000000-0010-0000-0600-00007F1E0000}" name="Column7761"/>
    <tableColumn id="7808" xr3:uid="{00000000-0010-0000-0600-0000801E0000}" name="Column7762"/>
    <tableColumn id="7809" xr3:uid="{00000000-0010-0000-0600-0000811E0000}" name="Column7763"/>
    <tableColumn id="7810" xr3:uid="{00000000-0010-0000-0600-0000821E0000}" name="Column7764"/>
    <tableColumn id="7811" xr3:uid="{00000000-0010-0000-0600-0000831E0000}" name="Column7765"/>
    <tableColumn id="7812" xr3:uid="{00000000-0010-0000-0600-0000841E0000}" name="Column7766"/>
    <tableColumn id="7813" xr3:uid="{00000000-0010-0000-0600-0000851E0000}" name="Column7767"/>
    <tableColumn id="7814" xr3:uid="{00000000-0010-0000-0600-0000861E0000}" name="Column7768"/>
    <tableColumn id="7815" xr3:uid="{00000000-0010-0000-0600-0000871E0000}" name="Column7769"/>
    <tableColumn id="7816" xr3:uid="{00000000-0010-0000-0600-0000881E0000}" name="Column7770"/>
    <tableColumn id="7817" xr3:uid="{00000000-0010-0000-0600-0000891E0000}" name="Column7771"/>
    <tableColumn id="7818" xr3:uid="{00000000-0010-0000-0600-00008A1E0000}" name="Column7772"/>
    <tableColumn id="7819" xr3:uid="{00000000-0010-0000-0600-00008B1E0000}" name="Column7773"/>
    <tableColumn id="7820" xr3:uid="{00000000-0010-0000-0600-00008C1E0000}" name="Column7774"/>
    <tableColumn id="7821" xr3:uid="{00000000-0010-0000-0600-00008D1E0000}" name="Column7775"/>
    <tableColumn id="7822" xr3:uid="{00000000-0010-0000-0600-00008E1E0000}" name="Column7776"/>
    <tableColumn id="7823" xr3:uid="{00000000-0010-0000-0600-00008F1E0000}" name="Column7777"/>
    <tableColumn id="7824" xr3:uid="{00000000-0010-0000-0600-0000901E0000}" name="Column7778"/>
    <tableColumn id="7825" xr3:uid="{00000000-0010-0000-0600-0000911E0000}" name="Column7779"/>
    <tableColumn id="7826" xr3:uid="{00000000-0010-0000-0600-0000921E0000}" name="Column7780"/>
    <tableColumn id="7827" xr3:uid="{00000000-0010-0000-0600-0000931E0000}" name="Column7781"/>
    <tableColumn id="7828" xr3:uid="{00000000-0010-0000-0600-0000941E0000}" name="Column7782"/>
    <tableColumn id="7829" xr3:uid="{00000000-0010-0000-0600-0000951E0000}" name="Column7783"/>
    <tableColumn id="7830" xr3:uid="{00000000-0010-0000-0600-0000961E0000}" name="Column7784"/>
    <tableColumn id="7831" xr3:uid="{00000000-0010-0000-0600-0000971E0000}" name="Column7785"/>
    <tableColumn id="7832" xr3:uid="{00000000-0010-0000-0600-0000981E0000}" name="Column7786"/>
    <tableColumn id="7833" xr3:uid="{00000000-0010-0000-0600-0000991E0000}" name="Column7787"/>
    <tableColumn id="7834" xr3:uid="{00000000-0010-0000-0600-00009A1E0000}" name="Column7788"/>
    <tableColumn id="7835" xr3:uid="{00000000-0010-0000-0600-00009B1E0000}" name="Column7789"/>
    <tableColumn id="7836" xr3:uid="{00000000-0010-0000-0600-00009C1E0000}" name="Column7790"/>
    <tableColumn id="7837" xr3:uid="{00000000-0010-0000-0600-00009D1E0000}" name="Column7791"/>
    <tableColumn id="7838" xr3:uid="{00000000-0010-0000-0600-00009E1E0000}" name="Column7792"/>
    <tableColumn id="7839" xr3:uid="{00000000-0010-0000-0600-00009F1E0000}" name="Column7793"/>
    <tableColumn id="7840" xr3:uid="{00000000-0010-0000-0600-0000A01E0000}" name="Column7794"/>
    <tableColumn id="7841" xr3:uid="{00000000-0010-0000-0600-0000A11E0000}" name="Column7795"/>
    <tableColumn id="7842" xr3:uid="{00000000-0010-0000-0600-0000A21E0000}" name="Column7796"/>
    <tableColumn id="7843" xr3:uid="{00000000-0010-0000-0600-0000A31E0000}" name="Column7797"/>
    <tableColumn id="7844" xr3:uid="{00000000-0010-0000-0600-0000A41E0000}" name="Column7798"/>
    <tableColumn id="7845" xr3:uid="{00000000-0010-0000-0600-0000A51E0000}" name="Column7799"/>
    <tableColumn id="7846" xr3:uid="{00000000-0010-0000-0600-0000A61E0000}" name="Column7800"/>
    <tableColumn id="7847" xr3:uid="{00000000-0010-0000-0600-0000A71E0000}" name="Column7801"/>
    <tableColumn id="7848" xr3:uid="{00000000-0010-0000-0600-0000A81E0000}" name="Column7802"/>
    <tableColumn id="7849" xr3:uid="{00000000-0010-0000-0600-0000A91E0000}" name="Column7803"/>
    <tableColumn id="7850" xr3:uid="{00000000-0010-0000-0600-0000AA1E0000}" name="Column7804"/>
    <tableColumn id="7851" xr3:uid="{00000000-0010-0000-0600-0000AB1E0000}" name="Column7805"/>
    <tableColumn id="7852" xr3:uid="{00000000-0010-0000-0600-0000AC1E0000}" name="Column7806"/>
    <tableColumn id="7853" xr3:uid="{00000000-0010-0000-0600-0000AD1E0000}" name="Column7807"/>
    <tableColumn id="7854" xr3:uid="{00000000-0010-0000-0600-0000AE1E0000}" name="Column7808"/>
    <tableColumn id="7855" xr3:uid="{00000000-0010-0000-0600-0000AF1E0000}" name="Column7809"/>
    <tableColumn id="7856" xr3:uid="{00000000-0010-0000-0600-0000B01E0000}" name="Column7810"/>
    <tableColumn id="7857" xr3:uid="{00000000-0010-0000-0600-0000B11E0000}" name="Column7811"/>
    <tableColumn id="7858" xr3:uid="{00000000-0010-0000-0600-0000B21E0000}" name="Column7812"/>
    <tableColumn id="7859" xr3:uid="{00000000-0010-0000-0600-0000B31E0000}" name="Column7813"/>
    <tableColumn id="7860" xr3:uid="{00000000-0010-0000-0600-0000B41E0000}" name="Column7814"/>
    <tableColumn id="7861" xr3:uid="{00000000-0010-0000-0600-0000B51E0000}" name="Column7815"/>
    <tableColumn id="7862" xr3:uid="{00000000-0010-0000-0600-0000B61E0000}" name="Column7816"/>
    <tableColumn id="7863" xr3:uid="{00000000-0010-0000-0600-0000B71E0000}" name="Column7817"/>
    <tableColumn id="7864" xr3:uid="{00000000-0010-0000-0600-0000B81E0000}" name="Column7818"/>
    <tableColumn id="7865" xr3:uid="{00000000-0010-0000-0600-0000B91E0000}" name="Column7819"/>
    <tableColumn id="7866" xr3:uid="{00000000-0010-0000-0600-0000BA1E0000}" name="Column7820"/>
    <tableColumn id="7867" xr3:uid="{00000000-0010-0000-0600-0000BB1E0000}" name="Column7821"/>
    <tableColumn id="7868" xr3:uid="{00000000-0010-0000-0600-0000BC1E0000}" name="Column7822"/>
    <tableColumn id="7869" xr3:uid="{00000000-0010-0000-0600-0000BD1E0000}" name="Column7823"/>
    <tableColumn id="7870" xr3:uid="{00000000-0010-0000-0600-0000BE1E0000}" name="Column7824"/>
    <tableColumn id="7871" xr3:uid="{00000000-0010-0000-0600-0000BF1E0000}" name="Column7825"/>
    <tableColumn id="7872" xr3:uid="{00000000-0010-0000-0600-0000C01E0000}" name="Column7826"/>
    <tableColumn id="7873" xr3:uid="{00000000-0010-0000-0600-0000C11E0000}" name="Column7827"/>
    <tableColumn id="7874" xr3:uid="{00000000-0010-0000-0600-0000C21E0000}" name="Column7828"/>
    <tableColumn id="7875" xr3:uid="{00000000-0010-0000-0600-0000C31E0000}" name="Column7829"/>
    <tableColumn id="7876" xr3:uid="{00000000-0010-0000-0600-0000C41E0000}" name="Column7830"/>
    <tableColumn id="7877" xr3:uid="{00000000-0010-0000-0600-0000C51E0000}" name="Column7831"/>
    <tableColumn id="7878" xr3:uid="{00000000-0010-0000-0600-0000C61E0000}" name="Column7832"/>
    <tableColumn id="7879" xr3:uid="{00000000-0010-0000-0600-0000C71E0000}" name="Column7833"/>
    <tableColumn id="7880" xr3:uid="{00000000-0010-0000-0600-0000C81E0000}" name="Column7834"/>
    <tableColumn id="7881" xr3:uid="{00000000-0010-0000-0600-0000C91E0000}" name="Column7835"/>
    <tableColumn id="7882" xr3:uid="{00000000-0010-0000-0600-0000CA1E0000}" name="Column7836"/>
    <tableColumn id="7883" xr3:uid="{00000000-0010-0000-0600-0000CB1E0000}" name="Column7837"/>
    <tableColumn id="7884" xr3:uid="{00000000-0010-0000-0600-0000CC1E0000}" name="Column7838"/>
    <tableColumn id="7885" xr3:uid="{00000000-0010-0000-0600-0000CD1E0000}" name="Column7839"/>
    <tableColumn id="7886" xr3:uid="{00000000-0010-0000-0600-0000CE1E0000}" name="Column7840"/>
    <tableColumn id="7887" xr3:uid="{00000000-0010-0000-0600-0000CF1E0000}" name="Column7841"/>
    <tableColumn id="7888" xr3:uid="{00000000-0010-0000-0600-0000D01E0000}" name="Column7842"/>
    <tableColumn id="7889" xr3:uid="{00000000-0010-0000-0600-0000D11E0000}" name="Column7843"/>
    <tableColumn id="7890" xr3:uid="{00000000-0010-0000-0600-0000D21E0000}" name="Column7844"/>
    <tableColumn id="7891" xr3:uid="{00000000-0010-0000-0600-0000D31E0000}" name="Column7845"/>
    <tableColumn id="7892" xr3:uid="{00000000-0010-0000-0600-0000D41E0000}" name="Column7846"/>
    <tableColumn id="7893" xr3:uid="{00000000-0010-0000-0600-0000D51E0000}" name="Column7847"/>
    <tableColumn id="7894" xr3:uid="{00000000-0010-0000-0600-0000D61E0000}" name="Column7848"/>
    <tableColumn id="7895" xr3:uid="{00000000-0010-0000-0600-0000D71E0000}" name="Column7849"/>
    <tableColumn id="7896" xr3:uid="{00000000-0010-0000-0600-0000D81E0000}" name="Column7850"/>
    <tableColumn id="7897" xr3:uid="{00000000-0010-0000-0600-0000D91E0000}" name="Column7851"/>
    <tableColumn id="7898" xr3:uid="{00000000-0010-0000-0600-0000DA1E0000}" name="Column7852"/>
    <tableColumn id="7899" xr3:uid="{00000000-0010-0000-0600-0000DB1E0000}" name="Column7853"/>
    <tableColumn id="7900" xr3:uid="{00000000-0010-0000-0600-0000DC1E0000}" name="Column7854"/>
    <tableColumn id="7901" xr3:uid="{00000000-0010-0000-0600-0000DD1E0000}" name="Column7855"/>
    <tableColumn id="7902" xr3:uid="{00000000-0010-0000-0600-0000DE1E0000}" name="Column7856"/>
    <tableColumn id="7903" xr3:uid="{00000000-0010-0000-0600-0000DF1E0000}" name="Column7857"/>
    <tableColumn id="7904" xr3:uid="{00000000-0010-0000-0600-0000E01E0000}" name="Column7858"/>
    <tableColumn id="7905" xr3:uid="{00000000-0010-0000-0600-0000E11E0000}" name="Column7859"/>
    <tableColumn id="7906" xr3:uid="{00000000-0010-0000-0600-0000E21E0000}" name="Column7860"/>
    <tableColumn id="7907" xr3:uid="{00000000-0010-0000-0600-0000E31E0000}" name="Column7861"/>
    <tableColumn id="7908" xr3:uid="{00000000-0010-0000-0600-0000E41E0000}" name="Column7862"/>
    <tableColumn id="7909" xr3:uid="{00000000-0010-0000-0600-0000E51E0000}" name="Column7863"/>
    <tableColumn id="7910" xr3:uid="{00000000-0010-0000-0600-0000E61E0000}" name="Column7864"/>
    <tableColumn id="7911" xr3:uid="{00000000-0010-0000-0600-0000E71E0000}" name="Column7865"/>
    <tableColumn id="7912" xr3:uid="{00000000-0010-0000-0600-0000E81E0000}" name="Column7866"/>
    <tableColumn id="7913" xr3:uid="{00000000-0010-0000-0600-0000E91E0000}" name="Column7867"/>
    <tableColumn id="7914" xr3:uid="{00000000-0010-0000-0600-0000EA1E0000}" name="Column7868"/>
    <tableColumn id="7915" xr3:uid="{00000000-0010-0000-0600-0000EB1E0000}" name="Column7869"/>
    <tableColumn id="7916" xr3:uid="{00000000-0010-0000-0600-0000EC1E0000}" name="Column7870"/>
    <tableColumn id="7917" xr3:uid="{00000000-0010-0000-0600-0000ED1E0000}" name="Column7871"/>
    <tableColumn id="7918" xr3:uid="{00000000-0010-0000-0600-0000EE1E0000}" name="Column7872"/>
    <tableColumn id="7919" xr3:uid="{00000000-0010-0000-0600-0000EF1E0000}" name="Column7873"/>
    <tableColumn id="7920" xr3:uid="{00000000-0010-0000-0600-0000F01E0000}" name="Column7874"/>
    <tableColumn id="7921" xr3:uid="{00000000-0010-0000-0600-0000F11E0000}" name="Column7875"/>
    <tableColumn id="7922" xr3:uid="{00000000-0010-0000-0600-0000F21E0000}" name="Column7876"/>
    <tableColumn id="7923" xr3:uid="{00000000-0010-0000-0600-0000F31E0000}" name="Column7877"/>
    <tableColumn id="7924" xr3:uid="{00000000-0010-0000-0600-0000F41E0000}" name="Column7878"/>
    <tableColumn id="7925" xr3:uid="{00000000-0010-0000-0600-0000F51E0000}" name="Column7879"/>
    <tableColumn id="7926" xr3:uid="{00000000-0010-0000-0600-0000F61E0000}" name="Column7880"/>
    <tableColumn id="7927" xr3:uid="{00000000-0010-0000-0600-0000F71E0000}" name="Column7881"/>
    <tableColumn id="7928" xr3:uid="{00000000-0010-0000-0600-0000F81E0000}" name="Column7882"/>
    <tableColumn id="7929" xr3:uid="{00000000-0010-0000-0600-0000F91E0000}" name="Column7883"/>
    <tableColumn id="7930" xr3:uid="{00000000-0010-0000-0600-0000FA1E0000}" name="Column7884"/>
    <tableColumn id="7931" xr3:uid="{00000000-0010-0000-0600-0000FB1E0000}" name="Column7885"/>
    <tableColumn id="7932" xr3:uid="{00000000-0010-0000-0600-0000FC1E0000}" name="Column7886"/>
    <tableColumn id="7933" xr3:uid="{00000000-0010-0000-0600-0000FD1E0000}" name="Column7887"/>
    <tableColumn id="7934" xr3:uid="{00000000-0010-0000-0600-0000FE1E0000}" name="Column7888"/>
    <tableColumn id="7935" xr3:uid="{00000000-0010-0000-0600-0000FF1E0000}" name="Column7889"/>
    <tableColumn id="7936" xr3:uid="{00000000-0010-0000-0600-0000001F0000}" name="Column7890"/>
    <tableColumn id="7937" xr3:uid="{00000000-0010-0000-0600-0000011F0000}" name="Column7891"/>
    <tableColumn id="7938" xr3:uid="{00000000-0010-0000-0600-0000021F0000}" name="Column7892"/>
    <tableColumn id="7939" xr3:uid="{00000000-0010-0000-0600-0000031F0000}" name="Column7893"/>
    <tableColumn id="7940" xr3:uid="{00000000-0010-0000-0600-0000041F0000}" name="Column7894"/>
    <tableColumn id="7941" xr3:uid="{00000000-0010-0000-0600-0000051F0000}" name="Column7895"/>
    <tableColumn id="7942" xr3:uid="{00000000-0010-0000-0600-0000061F0000}" name="Column7896"/>
    <tableColumn id="7943" xr3:uid="{00000000-0010-0000-0600-0000071F0000}" name="Column7897"/>
    <tableColumn id="7944" xr3:uid="{00000000-0010-0000-0600-0000081F0000}" name="Column7898"/>
    <tableColumn id="7945" xr3:uid="{00000000-0010-0000-0600-0000091F0000}" name="Column7899"/>
    <tableColumn id="7946" xr3:uid="{00000000-0010-0000-0600-00000A1F0000}" name="Column7900"/>
    <tableColumn id="7947" xr3:uid="{00000000-0010-0000-0600-00000B1F0000}" name="Column7901"/>
    <tableColumn id="7948" xr3:uid="{00000000-0010-0000-0600-00000C1F0000}" name="Column7902"/>
    <tableColumn id="7949" xr3:uid="{00000000-0010-0000-0600-00000D1F0000}" name="Column7903"/>
    <tableColumn id="7950" xr3:uid="{00000000-0010-0000-0600-00000E1F0000}" name="Column7904"/>
    <tableColumn id="7951" xr3:uid="{00000000-0010-0000-0600-00000F1F0000}" name="Column7905"/>
    <tableColumn id="7952" xr3:uid="{00000000-0010-0000-0600-0000101F0000}" name="Column7906"/>
    <tableColumn id="7953" xr3:uid="{00000000-0010-0000-0600-0000111F0000}" name="Column7907"/>
    <tableColumn id="7954" xr3:uid="{00000000-0010-0000-0600-0000121F0000}" name="Column7908"/>
    <tableColumn id="7955" xr3:uid="{00000000-0010-0000-0600-0000131F0000}" name="Column7909"/>
    <tableColumn id="7956" xr3:uid="{00000000-0010-0000-0600-0000141F0000}" name="Column7910"/>
    <tableColumn id="7957" xr3:uid="{00000000-0010-0000-0600-0000151F0000}" name="Column7911"/>
    <tableColumn id="7958" xr3:uid="{00000000-0010-0000-0600-0000161F0000}" name="Column7912"/>
    <tableColumn id="7959" xr3:uid="{00000000-0010-0000-0600-0000171F0000}" name="Column7913"/>
    <tableColumn id="7960" xr3:uid="{00000000-0010-0000-0600-0000181F0000}" name="Column7914"/>
    <tableColumn id="7961" xr3:uid="{00000000-0010-0000-0600-0000191F0000}" name="Column7915"/>
    <tableColumn id="7962" xr3:uid="{00000000-0010-0000-0600-00001A1F0000}" name="Column7916"/>
    <tableColumn id="7963" xr3:uid="{00000000-0010-0000-0600-00001B1F0000}" name="Column7917"/>
    <tableColumn id="7964" xr3:uid="{00000000-0010-0000-0600-00001C1F0000}" name="Column7918"/>
    <tableColumn id="7965" xr3:uid="{00000000-0010-0000-0600-00001D1F0000}" name="Column7919"/>
    <tableColumn id="7966" xr3:uid="{00000000-0010-0000-0600-00001E1F0000}" name="Column7920"/>
    <tableColumn id="7967" xr3:uid="{00000000-0010-0000-0600-00001F1F0000}" name="Column7921"/>
    <tableColumn id="7968" xr3:uid="{00000000-0010-0000-0600-0000201F0000}" name="Column7922"/>
    <tableColumn id="7969" xr3:uid="{00000000-0010-0000-0600-0000211F0000}" name="Column7923"/>
    <tableColumn id="7970" xr3:uid="{00000000-0010-0000-0600-0000221F0000}" name="Column7924"/>
    <tableColumn id="7971" xr3:uid="{00000000-0010-0000-0600-0000231F0000}" name="Column7925"/>
    <tableColumn id="7972" xr3:uid="{00000000-0010-0000-0600-0000241F0000}" name="Column7926"/>
    <tableColumn id="7973" xr3:uid="{00000000-0010-0000-0600-0000251F0000}" name="Column7927"/>
    <tableColumn id="7974" xr3:uid="{00000000-0010-0000-0600-0000261F0000}" name="Column7928"/>
    <tableColumn id="7975" xr3:uid="{00000000-0010-0000-0600-0000271F0000}" name="Column7929"/>
    <tableColumn id="7976" xr3:uid="{00000000-0010-0000-0600-0000281F0000}" name="Column7930"/>
    <tableColumn id="7977" xr3:uid="{00000000-0010-0000-0600-0000291F0000}" name="Column7931"/>
    <tableColumn id="7978" xr3:uid="{00000000-0010-0000-0600-00002A1F0000}" name="Column7932"/>
    <tableColumn id="7979" xr3:uid="{00000000-0010-0000-0600-00002B1F0000}" name="Column7933"/>
    <tableColumn id="7980" xr3:uid="{00000000-0010-0000-0600-00002C1F0000}" name="Column7934"/>
    <tableColumn id="7981" xr3:uid="{00000000-0010-0000-0600-00002D1F0000}" name="Column7935"/>
    <tableColumn id="7982" xr3:uid="{00000000-0010-0000-0600-00002E1F0000}" name="Column7936"/>
    <tableColumn id="7983" xr3:uid="{00000000-0010-0000-0600-00002F1F0000}" name="Column7937"/>
    <tableColumn id="7984" xr3:uid="{00000000-0010-0000-0600-0000301F0000}" name="Column7938"/>
    <tableColumn id="7985" xr3:uid="{00000000-0010-0000-0600-0000311F0000}" name="Column7939"/>
    <tableColumn id="7986" xr3:uid="{00000000-0010-0000-0600-0000321F0000}" name="Column7940"/>
    <tableColumn id="7987" xr3:uid="{00000000-0010-0000-0600-0000331F0000}" name="Column7941"/>
    <tableColumn id="7988" xr3:uid="{00000000-0010-0000-0600-0000341F0000}" name="Column7942"/>
    <tableColumn id="7989" xr3:uid="{00000000-0010-0000-0600-0000351F0000}" name="Column7943"/>
    <tableColumn id="7990" xr3:uid="{00000000-0010-0000-0600-0000361F0000}" name="Column7944"/>
    <tableColumn id="7991" xr3:uid="{00000000-0010-0000-0600-0000371F0000}" name="Column7945"/>
    <tableColumn id="7992" xr3:uid="{00000000-0010-0000-0600-0000381F0000}" name="Column7946"/>
    <tableColumn id="7993" xr3:uid="{00000000-0010-0000-0600-0000391F0000}" name="Column7947"/>
    <tableColumn id="7994" xr3:uid="{00000000-0010-0000-0600-00003A1F0000}" name="Column7948"/>
    <tableColumn id="7995" xr3:uid="{00000000-0010-0000-0600-00003B1F0000}" name="Column7949"/>
    <tableColumn id="7996" xr3:uid="{00000000-0010-0000-0600-00003C1F0000}" name="Column7950"/>
    <tableColumn id="7997" xr3:uid="{00000000-0010-0000-0600-00003D1F0000}" name="Column7951"/>
    <tableColumn id="7998" xr3:uid="{00000000-0010-0000-0600-00003E1F0000}" name="Column7952"/>
    <tableColumn id="7999" xr3:uid="{00000000-0010-0000-0600-00003F1F0000}" name="Column7953"/>
    <tableColumn id="8000" xr3:uid="{00000000-0010-0000-0600-0000401F0000}" name="Column7954"/>
    <tableColumn id="8001" xr3:uid="{00000000-0010-0000-0600-0000411F0000}" name="Column7955"/>
    <tableColumn id="8002" xr3:uid="{00000000-0010-0000-0600-0000421F0000}" name="Column7956"/>
    <tableColumn id="8003" xr3:uid="{00000000-0010-0000-0600-0000431F0000}" name="Column7957"/>
    <tableColumn id="8004" xr3:uid="{00000000-0010-0000-0600-0000441F0000}" name="Column7958"/>
    <tableColumn id="8005" xr3:uid="{00000000-0010-0000-0600-0000451F0000}" name="Column7959"/>
    <tableColumn id="8006" xr3:uid="{00000000-0010-0000-0600-0000461F0000}" name="Column7960"/>
    <tableColumn id="8007" xr3:uid="{00000000-0010-0000-0600-0000471F0000}" name="Column7961"/>
    <tableColumn id="8008" xr3:uid="{00000000-0010-0000-0600-0000481F0000}" name="Column7962"/>
    <tableColumn id="8009" xr3:uid="{00000000-0010-0000-0600-0000491F0000}" name="Column7963"/>
    <tableColumn id="8010" xr3:uid="{00000000-0010-0000-0600-00004A1F0000}" name="Column7964"/>
    <tableColumn id="8011" xr3:uid="{00000000-0010-0000-0600-00004B1F0000}" name="Column7965"/>
    <tableColumn id="8012" xr3:uid="{00000000-0010-0000-0600-00004C1F0000}" name="Column7966"/>
    <tableColumn id="8013" xr3:uid="{00000000-0010-0000-0600-00004D1F0000}" name="Column7967"/>
    <tableColumn id="8014" xr3:uid="{00000000-0010-0000-0600-00004E1F0000}" name="Column7968"/>
    <tableColumn id="8015" xr3:uid="{00000000-0010-0000-0600-00004F1F0000}" name="Column7969"/>
    <tableColumn id="8016" xr3:uid="{00000000-0010-0000-0600-0000501F0000}" name="Column7970"/>
    <tableColumn id="8017" xr3:uid="{00000000-0010-0000-0600-0000511F0000}" name="Column7971"/>
    <tableColumn id="8018" xr3:uid="{00000000-0010-0000-0600-0000521F0000}" name="Column7972"/>
    <tableColumn id="8019" xr3:uid="{00000000-0010-0000-0600-0000531F0000}" name="Column7973"/>
    <tableColumn id="8020" xr3:uid="{00000000-0010-0000-0600-0000541F0000}" name="Column7974"/>
    <tableColumn id="8021" xr3:uid="{00000000-0010-0000-0600-0000551F0000}" name="Column7975"/>
    <tableColumn id="8022" xr3:uid="{00000000-0010-0000-0600-0000561F0000}" name="Column7976"/>
    <tableColumn id="8023" xr3:uid="{00000000-0010-0000-0600-0000571F0000}" name="Column7977"/>
    <tableColumn id="8024" xr3:uid="{00000000-0010-0000-0600-0000581F0000}" name="Column7978"/>
    <tableColumn id="8025" xr3:uid="{00000000-0010-0000-0600-0000591F0000}" name="Column7979"/>
    <tableColumn id="8026" xr3:uid="{00000000-0010-0000-0600-00005A1F0000}" name="Column7980"/>
    <tableColumn id="8027" xr3:uid="{00000000-0010-0000-0600-00005B1F0000}" name="Column7981"/>
    <tableColumn id="8028" xr3:uid="{00000000-0010-0000-0600-00005C1F0000}" name="Column7982"/>
    <tableColumn id="8029" xr3:uid="{00000000-0010-0000-0600-00005D1F0000}" name="Column7983"/>
    <tableColumn id="8030" xr3:uid="{00000000-0010-0000-0600-00005E1F0000}" name="Column7984"/>
    <tableColumn id="8031" xr3:uid="{00000000-0010-0000-0600-00005F1F0000}" name="Column7985"/>
    <tableColumn id="8032" xr3:uid="{00000000-0010-0000-0600-0000601F0000}" name="Column7986"/>
    <tableColumn id="8033" xr3:uid="{00000000-0010-0000-0600-0000611F0000}" name="Column7987"/>
    <tableColumn id="8034" xr3:uid="{00000000-0010-0000-0600-0000621F0000}" name="Column7988"/>
    <tableColumn id="8035" xr3:uid="{00000000-0010-0000-0600-0000631F0000}" name="Column7989"/>
    <tableColumn id="8036" xr3:uid="{00000000-0010-0000-0600-0000641F0000}" name="Column7990"/>
    <tableColumn id="8037" xr3:uid="{00000000-0010-0000-0600-0000651F0000}" name="Column7991"/>
    <tableColumn id="8038" xr3:uid="{00000000-0010-0000-0600-0000661F0000}" name="Column7992"/>
    <tableColumn id="8039" xr3:uid="{00000000-0010-0000-0600-0000671F0000}" name="Column7993"/>
    <tableColumn id="8040" xr3:uid="{00000000-0010-0000-0600-0000681F0000}" name="Column7994"/>
    <tableColumn id="8041" xr3:uid="{00000000-0010-0000-0600-0000691F0000}" name="Column7995"/>
    <tableColumn id="8042" xr3:uid="{00000000-0010-0000-0600-00006A1F0000}" name="Column7996"/>
    <tableColumn id="8043" xr3:uid="{00000000-0010-0000-0600-00006B1F0000}" name="Column7997"/>
    <tableColumn id="8044" xr3:uid="{00000000-0010-0000-0600-00006C1F0000}" name="Column7998"/>
    <tableColumn id="8045" xr3:uid="{00000000-0010-0000-0600-00006D1F0000}" name="Column7999"/>
    <tableColumn id="8046" xr3:uid="{00000000-0010-0000-0600-00006E1F0000}" name="Column8000"/>
    <tableColumn id="8047" xr3:uid="{00000000-0010-0000-0600-00006F1F0000}" name="Column8001"/>
    <tableColumn id="8048" xr3:uid="{00000000-0010-0000-0600-0000701F0000}" name="Column8002"/>
    <tableColumn id="8049" xr3:uid="{00000000-0010-0000-0600-0000711F0000}" name="Column8003"/>
    <tableColumn id="8050" xr3:uid="{00000000-0010-0000-0600-0000721F0000}" name="Column8004"/>
    <tableColumn id="8051" xr3:uid="{00000000-0010-0000-0600-0000731F0000}" name="Column8005"/>
    <tableColumn id="8052" xr3:uid="{00000000-0010-0000-0600-0000741F0000}" name="Column8006"/>
    <tableColumn id="8053" xr3:uid="{00000000-0010-0000-0600-0000751F0000}" name="Column8007"/>
    <tableColumn id="8054" xr3:uid="{00000000-0010-0000-0600-0000761F0000}" name="Column8008"/>
    <tableColumn id="8055" xr3:uid="{00000000-0010-0000-0600-0000771F0000}" name="Column8009"/>
    <tableColumn id="8056" xr3:uid="{00000000-0010-0000-0600-0000781F0000}" name="Column8010"/>
    <tableColumn id="8057" xr3:uid="{00000000-0010-0000-0600-0000791F0000}" name="Column8011"/>
    <tableColumn id="8058" xr3:uid="{00000000-0010-0000-0600-00007A1F0000}" name="Column8012"/>
    <tableColumn id="8059" xr3:uid="{00000000-0010-0000-0600-00007B1F0000}" name="Column8013"/>
    <tableColumn id="8060" xr3:uid="{00000000-0010-0000-0600-00007C1F0000}" name="Column8014"/>
    <tableColumn id="8061" xr3:uid="{00000000-0010-0000-0600-00007D1F0000}" name="Column8015"/>
    <tableColumn id="8062" xr3:uid="{00000000-0010-0000-0600-00007E1F0000}" name="Column8016"/>
    <tableColumn id="8063" xr3:uid="{00000000-0010-0000-0600-00007F1F0000}" name="Column8017"/>
    <tableColumn id="8064" xr3:uid="{00000000-0010-0000-0600-0000801F0000}" name="Column8018"/>
    <tableColumn id="8065" xr3:uid="{00000000-0010-0000-0600-0000811F0000}" name="Column8019"/>
    <tableColumn id="8066" xr3:uid="{00000000-0010-0000-0600-0000821F0000}" name="Column8020"/>
    <tableColumn id="8067" xr3:uid="{00000000-0010-0000-0600-0000831F0000}" name="Column8021"/>
    <tableColumn id="8068" xr3:uid="{00000000-0010-0000-0600-0000841F0000}" name="Column8022"/>
    <tableColumn id="8069" xr3:uid="{00000000-0010-0000-0600-0000851F0000}" name="Column8023"/>
    <tableColumn id="8070" xr3:uid="{00000000-0010-0000-0600-0000861F0000}" name="Column8024"/>
    <tableColumn id="8071" xr3:uid="{00000000-0010-0000-0600-0000871F0000}" name="Column8025"/>
    <tableColumn id="8072" xr3:uid="{00000000-0010-0000-0600-0000881F0000}" name="Column8026"/>
    <tableColumn id="8073" xr3:uid="{00000000-0010-0000-0600-0000891F0000}" name="Column8027"/>
    <tableColumn id="8074" xr3:uid="{00000000-0010-0000-0600-00008A1F0000}" name="Column8028"/>
    <tableColumn id="8075" xr3:uid="{00000000-0010-0000-0600-00008B1F0000}" name="Column8029"/>
    <tableColumn id="8076" xr3:uid="{00000000-0010-0000-0600-00008C1F0000}" name="Column8030"/>
    <tableColumn id="8077" xr3:uid="{00000000-0010-0000-0600-00008D1F0000}" name="Column8031"/>
    <tableColumn id="8078" xr3:uid="{00000000-0010-0000-0600-00008E1F0000}" name="Column8032"/>
    <tableColumn id="8079" xr3:uid="{00000000-0010-0000-0600-00008F1F0000}" name="Column8033"/>
    <tableColumn id="8080" xr3:uid="{00000000-0010-0000-0600-0000901F0000}" name="Column8034"/>
    <tableColumn id="8081" xr3:uid="{00000000-0010-0000-0600-0000911F0000}" name="Column8035"/>
    <tableColumn id="8082" xr3:uid="{00000000-0010-0000-0600-0000921F0000}" name="Column8036"/>
    <tableColumn id="8083" xr3:uid="{00000000-0010-0000-0600-0000931F0000}" name="Column8037"/>
    <tableColumn id="8084" xr3:uid="{00000000-0010-0000-0600-0000941F0000}" name="Column8038"/>
    <tableColumn id="8085" xr3:uid="{00000000-0010-0000-0600-0000951F0000}" name="Column8039"/>
    <tableColumn id="8086" xr3:uid="{00000000-0010-0000-0600-0000961F0000}" name="Column8040"/>
    <tableColumn id="8087" xr3:uid="{00000000-0010-0000-0600-0000971F0000}" name="Column8041"/>
    <tableColumn id="8088" xr3:uid="{00000000-0010-0000-0600-0000981F0000}" name="Column8042"/>
    <tableColumn id="8089" xr3:uid="{00000000-0010-0000-0600-0000991F0000}" name="Column8043"/>
    <tableColumn id="8090" xr3:uid="{00000000-0010-0000-0600-00009A1F0000}" name="Column8044"/>
    <tableColumn id="8091" xr3:uid="{00000000-0010-0000-0600-00009B1F0000}" name="Column8045"/>
    <tableColumn id="8092" xr3:uid="{00000000-0010-0000-0600-00009C1F0000}" name="Column8046"/>
    <tableColumn id="8093" xr3:uid="{00000000-0010-0000-0600-00009D1F0000}" name="Column8047"/>
    <tableColumn id="8094" xr3:uid="{00000000-0010-0000-0600-00009E1F0000}" name="Column8048"/>
    <tableColumn id="8095" xr3:uid="{00000000-0010-0000-0600-00009F1F0000}" name="Column8049"/>
    <tableColumn id="8096" xr3:uid="{00000000-0010-0000-0600-0000A01F0000}" name="Column8050"/>
    <tableColumn id="8097" xr3:uid="{00000000-0010-0000-0600-0000A11F0000}" name="Column8051"/>
    <tableColumn id="8098" xr3:uid="{00000000-0010-0000-0600-0000A21F0000}" name="Column8052"/>
    <tableColumn id="8099" xr3:uid="{00000000-0010-0000-0600-0000A31F0000}" name="Column8053"/>
    <tableColumn id="8100" xr3:uid="{00000000-0010-0000-0600-0000A41F0000}" name="Column8054"/>
    <tableColumn id="8101" xr3:uid="{00000000-0010-0000-0600-0000A51F0000}" name="Column8055"/>
    <tableColumn id="8102" xr3:uid="{00000000-0010-0000-0600-0000A61F0000}" name="Column8056"/>
    <tableColumn id="8103" xr3:uid="{00000000-0010-0000-0600-0000A71F0000}" name="Column8057"/>
    <tableColumn id="8104" xr3:uid="{00000000-0010-0000-0600-0000A81F0000}" name="Column8058"/>
    <tableColumn id="8105" xr3:uid="{00000000-0010-0000-0600-0000A91F0000}" name="Column8059"/>
    <tableColumn id="8106" xr3:uid="{00000000-0010-0000-0600-0000AA1F0000}" name="Column8060"/>
    <tableColumn id="8107" xr3:uid="{00000000-0010-0000-0600-0000AB1F0000}" name="Column8061"/>
    <tableColumn id="8108" xr3:uid="{00000000-0010-0000-0600-0000AC1F0000}" name="Column8062"/>
    <tableColumn id="8109" xr3:uid="{00000000-0010-0000-0600-0000AD1F0000}" name="Column8063"/>
    <tableColumn id="8110" xr3:uid="{00000000-0010-0000-0600-0000AE1F0000}" name="Column8064"/>
    <tableColumn id="8111" xr3:uid="{00000000-0010-0000-0600-0000AF1F0000}" name="Column8065"/>
    <tableColumn id="8112" xr3:uid="{00000000-0010-0000-0600-0000B01F0000}" name="Column8066"/>
    <tableColumn id="8113" xr3:uid="{00000000-0010-0000-0600-0000B11F0000}" name="Column8067"/>
    <tableColumn id="8114" xr3:uid="{00000000-0010-0000-0600-0000B21F0000}" name="Column8068"/>
    <tableColumn id="8115" xr3:uid="{00000000-0010-0000-0600-0000B31F0000}" name="Column8069"/>
    <tableColumn id="8116" xr3:uid="{00000000-0010-0000-0600-0000B41F0000}" name="Column8070"/>
    <tableColumn id="8117" xr3:uid="{00000000-0010-0000-0600-0000B51F0000}" name="Column8071"/>
    <tableColumn id="8118" xr3:uid="{00000000-0010-0000-0600-0000B61F0000}" name="Column8072"/>
    <tableColumn id="8119" xr3:uid="{00000000-0010-0000-0600-0000B71F0000}" name="Column8073"/>
    <tableColumn id="8120" xr3:uid="{00000000-0010-0000-0600-0000B81F0000}" name="Column8074"/>
    <tableColumn id="8121" xr3:uid="{00000000-0010-0000-0600-0000B91F0000}" name="Column8075"/>
    <tableColumn id="8122" xr3:uid="{00000000-0010-0000-0600-0000BA1F0000}" name="Column8076"/>
    <tableColumn id="8123" xr3:uid="{00000000-0010-0000-0600-0000BB1F0000}" name="Column8077"/>
    <tableColumn id="8124" xr3:uid="{00000000-0010-0000-0600-0000BC1F0000}" name="Column8078"/>
    <tableColumn id="8125" xr3:uid="{00000000-0010-0000-0600-0000BD1F0000}" name="Column8079"/>
    <tableColumn id="8126" xr3:uid="{00000000-0010-0000-0600-0000BE1F0000}" name="Column8080"/>
    <tableColumn id="8127" xr3:uid="{00000000-0010-0000-0600-0000BF1F0000}" name="Column8081"/>
    <tableColumn id="8128" xr3:uid="{00000000-0010-0000-0600-0000C01F0000}" name="Column8082"/>
    <tableColumn id="8129" xr3:uid="{00000000-0010-0000-0600-0000C11F0000}" name="Column8083"/>
    <tableColumn id="8130" xr3:uid="{00000000-0010-0000-0600-0000C21F0000}" name="Column8084"/>
    <tableColumn id="8131" xr3:uid="{00000000-0010-0000-0600-0000C31F0000}" name="Column8085"/>
    <tableColumn id="8132" xr3:uid="{00000000-0010-0000-0600-0000C41F0000}" name="Column8086"/>
    <tableColumn id="8133" xr3:uid="{00000000-0010-0000-0600-0000C51F0000}" name="Column8087"/>
    <tableColumn id="8134" xr3:uid="{00000000-0010-0000-0600-0000C61F0000}" name="Column8088"/>
    <tableColumn id="8135" xr3:uid="{00000000-0010-0000-0600-0000C71F0000}" name="Column8089"/>
    <tableColumn id="8136" xr3:uid="{00000000-0010-0000-0600-0000C81F0000}" name="Column8090"/>
    <tableColumn id="8137" xr3:uid="{00000000-0010-0000-0600-0000C91F0000}" name="Column8091"/>
    <tableColumn id="8138" xr3:uid="{00000000-0010-0000-0600-0000CA1F0000}" name="Column8092"/>
    <tableColumn id="8139" xr3:uid="{00000000-0010-0000-0600-0000CB1F0000}" name="Column8093"/>
    <tableColumn id="8140" xr3:uid="{00000000-0010-0000-0600-0000CC1F0000}" name="Column8094"/>
    <tableColumn id="8141" xr3:uid="{00000000-0010-0000-0600-0000CD1F0000}" name="Column8095"/>
    <tableColumn id="8142" xr3:uid="{00000000-0010-0000-0600-0000CE1F0000}" name="Column8096"/>
    <tableColumn id="8143" xr3:uid="{00000000-0010-0000-0600-0000CF1F0000}" name="Column8097"/>
    <tableColumn id="8144" xr3:uid="{00000000-0010-0000-0600-0000D01F0000}" name="Column8098"/>
    <tableColumn id="8145" xr3:uid="{00000000-0010-0000-0600-0000D11F0000}" name="Column8099"/>
    <tableColumn id="8146" xr3:uid="{00000000-0010-0000-0600-0000D21F0000}" name="Column8100"/>
    <tableColumn id="8147" xr3:uid="{00000000-0010-0000-0600-0000D31F0000}" name="Column8101"/>
    <tableColumn id="8148" xr3:uid="{00000000-0010-0000-0600-0000D41F0000}" name="Column8102"/>
    <tableColumn id="8149" xr3:uid="{00000000-0010-0000-0600-0000D51F0000}" name="Column8103"/>
    <tableColumn id="8150" xr3:uid="{00000000-0010-0000-0600-0000D61F0000}" name="Column8104"/>
    <tableColumn id="8151" xr3:uid="{00000000-0010-0000-0600-0000D71F0000}" name="Column8105"/>
    <tableColumn id="8152" xr3:uid="{00000000-0010-0000-0600-0000D81F0000}" name="Column8106"/>
    <tableColumn id="8153" xr3:uid="{00000000-0010-0000-0600-0000D91F0000}" name="Column8107"/>
    <tableColumn id="8154" xr3:uid="{00000000-0010-0000-0600-0000DA1F0000}" name="Column8108"/>
    <tableColumn id="8155" xr3:uid="{00000000-0010-0000-0600-0000DB1F0000}" name="Column8109"/>
    <tableColumn id="8156" xr3:uid="{00000000-0010-0000-0600-0000DC1F0000}" name="Column8110"/>
    <tableColumn id="8157" xr3:uid="{00000000-0010-0000-0600-0000DD1F0000}" name="Column8111"/>
    <tableColumn id="8158" xr3:uid="{00000000-0010-0000-0600-0000DE1F0000}" name="Column8112"/>
    <tableColumn id="8159" xr3:uid="{00000000-0010-0000-0600-0000DF1F0000}" name="Column8113"/>
    <tableColumn id="8160" xr3:uid="{00000000-0010-0000-0600-0000E01F0000}" name="Column8114"/>
    <tableColumn id="8161" xr3:uid="{00000000-0010-0000-0600-0000E11F0000}" name="Column8115"/>
    <tableColumn id="8162" xr3:uid="{00000000-0010-0000-0600-0000E21F0000}" name="Column8116"/>
    <tableColumn id="8163" xr3:uid="{00000000-0010-0000-0600-0000E31F0000}" name="Column8117"/>
    <tableColumn id="8164" xr3:uid="{00000000-0010-0000-0600-0000E41F0000}" name="Column8118"/>
    <tableColumn id="8165" xr3:uid="{00000000-0010-0000-0600-0000E51F0000}" name="Column8119"/>
    <tableColumn id="8166" xr3:uid="{00000000-0010-0000-0600-0000E61F0000}" name="Column8120"/>
    <tableColumn id="8167" xr3:uid="{00000000-0010-0000-0600-0000E71F0000}" name="Column8121"/>
    <tableColumn id="8168" xr3:uid="{00000000-0010-0000-0600-0000E81F0000}" name="Column8122"/>
    <tableColumn id="8169" xr3:uid="{00000000-0010-0000-0600-0000E91F0000}" name="Column8123"/>
    <tableColumn id="8170" xr3:uid="{00000000-0010-0000-0600-0000EA1F0000}" name="Column8124"/>
    <tableColumn id="8171" xr3:uid="{00000000-0010-0000-0600-0000EB1F0000}" name="Column8125"/>
    <tableColumn id="8172" xr3:uid="{00000000-0010-0000-0600-0000EC1F0000}" name="Column8126"/>
    <tableColumn id="8173" xr3:uid="{00000000-0010-0000-0600-0000ED1F0000}" name="Column8127"/>
    <tableColumn id="8174" xr3:uid="{00000000-0010-0000-0600-0000EE1F0000}" name="Column8128"/>
    <tableColumn id="8175" xr3:uid="{00000000-0010-0000-0600-0000EF1F0000}" name="Column8129"/>
    <tableColumn id="8176" xr3:uid="{00000000-0010-0000-0600-0000F01F0000}" name="Column8130"/>
    <tableColumn id="8177" xr3:uid="{00000000-0010-0000-0600-0000F11F0000}" name="Column8131"/>
    <tableColumn id="8178" xr3:uid="{00000000-0010-0000-0600-0000F21F0000}" name="Column8132"/>
    <tableColumn id="8179" xr3:uid="{00000000-0010-0000-0600-0000F31F0000}" name="Column8133"/>
    <tableColumn id="8180" xr3:uid="{00000000-0010-0000-0600-0000F41F0000}" name="Column8134"/>
    <tableColumn id="8181" xr3:uid="{00000000-0010-0000-0600-0000F51F0000}" name="Column8135"/>
    <tableColumn id="8182" xr3:uid="{00000000-0010-0000-0600-0000F61F0000}" name="Column8136"/>
    <tableColumn id="8183" xr3:uid="{00000000-0010-0000-0600-0000F71F0000}" name="Column8137"/>
    <tableColumn id="8184" xr3:uid="{00000000-0010-0000-0600-0000F81F0000}" name="Column8138"/>
    <tableColumn id="8185" xr3:uid="{00000000-0010-0000-0600-0000F91F0000}" name="Column8139"/>
    <tableColumn id="8186" xr3:uid="{00000000-0010-0000-0600-0000FA1F0000}" name="Column8140"/>
    <tableColumn id="8187" xr3:uid="{00000000-0010-0000-0600-0000FB1F0000}" name="Column8141"/>
    <tableColumn id="8188" xr3:uid="{00000000-0010-0000-0600-0000FC1F0000}" name="Column8142"/>
    <tableColumn id="8189" xr3:uid="{00000000-0010-0000-0600-0000FD1F0000}" name="Column8143"/>
    <tableColumn id="8190" xr3:uid="{00000000-0010-0000-0600-0000FE1F0000}" name="Column8144"/>
    <tableColumn id="8191" xr3:uid="{00000000-0010-0000-0600-0000FF1F0000}" name="Column8145"/>
    <tableColumn id="8192" xr3:uid="{00000000-0010-0000-0600-000000200000}" name="Column8146"/>
    <tableColumn id="8193" xr3:uid="{00000000-0010-0000-0600-000001200000}" name="Column8147"/>
    <tableColumn id="8194" xr3:uid="{00000000-0010-0000-0600-000002200000}" name="Column8148"/>
    <tableColumn id="8195" xr3:uid="{00000000-0010-0000-0600-000003200000}" name="Column8149"/>
    <tableColumn id="8196" xr3:uid="{00000000-0010-0000-0600-000004200000}" name="Column8150"/>
    <tableColumn id="8197" xr3:uid="{00000000-0010-0000-0600-000005200000}" name="Column8151"/>
    <tableColumn id="8198" xr3:uid="{00000000-0010-0000-0600-000006200000}" name="Column8152"/>
    <tableColumn id="8199" xr3:uid="{00000000-0010-0000-0600-000007200000}" name="Column8153"/>
    <tableColumn id="8200" xr3:uid="{00000000-0010-0000-0600-000008200000}" name="Column8154"/>
    <tableColumn id="8201" xr3:uid="{00000000-0010-0000-0600-000009200000}" name="Column8155"/>
    <tableColumn id="8202" xr3:uid="{00000000-0010-0000-0600-00000A200000}" name="Column8156"/>
    <tableColumn id="8203" xr3:uid="{00000000-0010-0000-0600-00000B200000}" name="Column8157"/>
    <tableColumn id="8204" xr3:uid="{00000000-0010-0000-0600-00000C200000}" name="Column8158"/>
    <tableColumn id="8205" xr3:uid="{00000000-0010-0000-0600-00000D200000}" name="Column8159"/>
    <tableColumn id="8206" xr3:uid="{00000000-0010-0000-0600-00000E200000}" name="Column8160"/>
    <tableColumn id="8207" xr3:uid="{00000000-0010-0000-0600-00000F200000}" name="Column8161"/>
    <tableColumn id="8208" xr3:uid="{00000000-0010-0000-0600-000010200000}" name="Column8162"/>
    <tableColumn id="8209" xr3:uid="{00000000-0010-0000-0600-000011200000}" name="Column8163"/>
    <tableColumn id="8210" xr3:uid="{00000000-0010-0000-0600-000012200000}" name="Column8164"/>
    <tableColumn id="8211" xr3:uid="{00000000-0010-0000-0600-000013200000}" name="Column8165"/>
    <tableColumn id="8212" xr3:uid="{00000000-0010-0000-0600-000014200000}" name="Column8166"/>
    <tableColumn id="8213" xr3:uid="{00000000-0010-0000-0600-000015200000}" name="Column8167"/>
    <tableColumn id="8214" xr3:uid="{00000000-0010-0000-0600-000016200000}" name="Column8168"/>
    <tableColumn id="8215" xr3:uid="{00000000-0010-0000-0600-000017200000}" name="Column8169"/>
    <tableColumn id="8216" xr3:uid="{00000000-0010-0000-0600-000018200000}" name="Column8170"/>
    <tableColumn id="8217" xr3:uid="{00000000-0010-0000-0600-000019200000}" name="Column8171"/>
    <tableColumn id="8218" xr3:uid="{00000000-0010-0000-0600-00001A200000}" name="Column8172"/>
    <tableColumn id="8219" xr3:uid="{00000000-0010-0000-0600-00001B200000}" name="Column8173"/>
    <tableColumn id="8220" xr3:uid="{00000000-0010-0000-0600-00001C200000}" name="Column8174"/>
    <tableColumn id="8221" xr3:uid="{00000000-0010-0000-0600-00001D200000}" name="Column8175"/>
    <tableColumn id="8222" xr3:uid="{00000000-0010-0000-0600-00001E200000}" name="Column8176"/>
    <tableColumn id="8223" xr3:uid="{00000000-0010-0000-0600-00001F200000}" name="Column8177"/>
    <tableColumn id="8224" xr3:uid="{00000000-0010-0000-0600-000020200000}" name="Column8178"/>
    <tableColumn id="8225" xr3:uid="{00000000-0010-0000-0600-000021200000}" name="Column8179"/>
    <tableColumn id="8226" xr3:uid="{00000000-0010-0000-0600-000022200000}" name="Column8180"/>
    <tableColumn id="8227" xr3:uid="{00000000-0010-0000-0600-000023200000}" name="Column8181"/>
    <tableColumn id="8228" xr3:uid="{00000000-0010-0000-0600-000024200000}" name="Column8182"/>
    <tableColumn id="8229" xr3:uid="{00000000-0010-0000-0600-000025200000}" name="Column8183"/>
    <tableColumn id="8230" xr3:uid="{00000000-0010-0000-0600-000026200000}" name="Column8184"/>
    <tableColumn id="8231" xr3:uid="{00000000-0010-0000-0600-000027200000}" name="Column8185"/>
    <tableColumn id="8232" xr3:uid="{00000000-0010-0000-0600-000028200000}" name="Column8186"/>
    <tableColumn id="8233" xr3:uid="{00000000-0010-0000-0600-000029200000}" name="Column8187"/>
    <tableColumn id="8234" xr3:uid="{00000000-0010-0000-0600-00002A200000}" name="Column8188"/>
    <tableColumn id="8235" xr3:uid="{00000000-0010-0000-0600-00002B200000}" name="Column8189"/>
    <tableColumn id="8236" xr3:uid="{00000000-0010-0000-0600-00002C200000}" name="Column8190"/>
    <tableColumn id="8237" xr3:uid="{00000000-0010-0000-0600-00002D200000}" name="Column8191"/>
    <tableColumn id="8238" xr3:uid="{00000000-0010-0000-0600-00002E200000}" name="Column8192"/>
    <tableColumn id="8239" xr3:uid="{00000000-0010-0000-0600-00002F200000}" name="Column8193"/>
    <tableColumn id="8240" xr3:uid="{00000000-0010-0000-0600-000030200000}" name="Column8194"/>
    <tableColumn id="8241" xr3:uid="{00000000-0010-0000-0600-000031200000}" name="Column8195"/>
    <tableColumn id="8242" xr3:uid="{00000000-0010-0000-0600-000032200000}" name="Column8196"/>
    <tableColumn id="8243" xr3:uid="{00000000-0010-0000-0600-000033200000}" name="Column8197"/>
    <tableColumn id="8244" xr3:uid="{00000000-0010-0000-0600-000034200000}" name="Column8198"/>
    <tableColumn id="8245" xr3:uid="{00000000-0010-0000-0600-000035200000}" name="Column8199"/>
    <tableColumn id="8246" xr3:uid="{00000000-0010-0000-0600-000036200000}" name="Column8200"/>
    <tableColumn id="8247" xr3:uid="{00000000-0010-0000-0600-000037200000}" name="Column8201"/>
    <tableColumn id="8248" xr3:uid="{00000000-0010-0000-0600-000038200000}" name="Column8202"/>
    <tableColumn id="8249" xr3:uid="{00000000-0010-0000-0600-000039200000}" name="Column8203"/>
    <tableColumn id="8250" xr3:uid="{00000000-0010-0000-0600-00003A200000}" name="Column8204"/>
    <tableColumn id="8251" xr3:uid="{00000000-0010-0000-0600-00003B200000}" name="Column8205"/>
    <tableColumn id="8252" xr3:uid="{00000000-0010-0000-0600-00003C200000}" name="Column8206"/>
    <tableColumn id="8253" xr3:uid="{00000000-0010-0000-0600-00003D200000}" name="Column8207"/>
    <tableColumn id="8254" xr3:uid="{00000000-0010-0000-0600-00003E200000}" name="Column8208"/>
    <tableColumn id="8255" xr3:uid="{00000000-0010-0000-0600-00003F200000}" name="Column8209"/>
    <tableColumn id="8256" xr3:uid="{00000000-0010-0000-0600-000040200000}" name="Column8210"/>
    <tableColumn id="8257" xr3:uid="{00000000-0010-0000-0600-000041200000}" name="Column8211"/>
    <tableColumn id="8258" xr3:uid="{00000000-0010-0000-0600-000042200000}" name="Column8212"/>
    <tableColumn id="8259" xr3:uid="{00000000-0010-0000-0600-000043200000}" name="Column8213"/>
    <tableColumn id="8260" xr3:uid="{00000000-0010-0000-0600-000044200000}" name="Column8214"/>
    <tableColumn id="8261" xr3:uid="{00000000-0010-0000-0600-000045200000}" name="Column8215"/>
    <tableColumn id="8262" xr3:uid="{00000000-0010-0000-0600-000046200000}" name="Column8216"/>
    <tableColumn id="8263" xr3:uid="{00000000-0010-0000-0600-000047200000}" name="Column8217"/>
    <tableColumn id="8264" xr3:uid="{00000000-0010-0000-0600-000048200000}" name="Column8218"/>
    <tableColumn id="8265" xr3:uid="{00000000-0010-0000-0600-000049200000}" name="Column8219"/>
    <tableColumn id="8266" xr3:uid="{00000000-0010-0000-0600-00004A200000}" name="Column8220"/>
    <tableColumn id="8267" xr3:uid="{00000000-0010-0000-0600-00004B200000}" name="Column8221"/>
    <tableColumn id="8268" xr3:uid="{00000000-0010-0000-0600-00004C200000}" name="Column8222"/>
    <tableColumn id="8269" xr3:uid="{00000000-0010-0000-0600-00004D200000}" name="Column8223"/>
    <tableColumn id="8270" xr3:uid="{00000000-0010-0000-0600-00004E200000}" name="Column8224"/>
    <tableColumn id="8271" xr3:uid="{00000000-0010-0000-0600-00004F200000}" name="Column8225"/>
    <tableColumn id="8272" xr3:uid="{00000000-0010-0000-0600-000050200000}" name="Column8226"/>
    <tableColumn id="8273" xr3:uid="{00000000-0010-0000-0600-000051200000}" name="Column8227"/>
    <tableColumn id="8274" xr3:uid="{00000000-0010-0000-0600-000052200000}" name="Column8228"/>
    <tableColumn id="8275" xr3:uid="{00000000-0010-0000-0600-000053200000}" name="Column8229"/>
    <tableColumn id="8276" xr3:uid="{00000000-0010-0000-0600-000054200000}" name="Column8230"/>
    <tableColumn id="8277" xr3:uid="{00000000-0010-0000-0600-000055200000}" name="Column8231"/>
    <tableColumn id="8278" xr3:uid="{00000000-0010-0000-0600-000056200000}" name="Column8232"/>
    <tableColumn id="8279" xr3:uid="{00000000-0010-0000-0600-000057200000}" name="Column8233"/>
    <tableColumn id="8280" xr3:uid="{00000000-0010-0000-0600-000058200000}" name="Column8234"/>
    <tableColumn id="8281" xr3:uid="{00000000-0010-0000-0600-000059200000}" name="Column8235"/>
    <tableColumn id="8282" xr3:uid="{00000000-0010-0000-0600-00005A200000}" name="Column8236"/>
    <tableColumn id="8283" xr3:uid="{00000000-0010-0000-0600-00005B200000}" name="Column8237"/>
    <tableColumn id="8284" xr3:uid="{00000000-0010-0000-0600-00005C200000}" name="Column8238"/>
    <tableColumn id="8285" xr3:uid="{00000000-0010-0000-0600-00005D200000}" name="Column8239"/>
    <tableColumn id="8286" xr3:uid="{00000000-0010-0000-0600-00005E200000}" name="Column8240"/>
    <tableColumn id="8287" xr3:uid="{00000000-0010-0000-0600-00005F200000}" name="Column8241"/>
    <tableColumn id="8288" xr3:uid="{00000000-0010-0000-0600-000060200000}" name="Column8242"/>
    <tableColumn id="8289" xr3:uid="{00000000-0010-0000-0600-000061200000}" name="Column8243"/>
    <tableColumn id="8290" xr3:uid="{00000000-0010-0000-0600-000062200000}" name="Column8244"/>
    <tableColumn id="8291" xr3:uid="{00000000-0010-0000-0600-000063200000}" name="Column8245"/>
    <tableColumn id="8292" xr3:uid="{00000000-0010-0000-0600-000064200000}" name="Column8246"/>
    <tableColumn id="8293" xr3:uid="{00000000-0010-0000-0600-000065200000}" name="Column8247"/>
    <tableColumn id="8294" xr3:uid="{00000000-0010-0000-0600-000066200000}" name="Column8248"/>
    <tableColumn id="8295" xr3:uid="{00000000-0010-0000-0600-000067200000}" name="Column8249"/>
    <tableColumn id="8296" xr3:uid="{00000000-0010-0000-0600-000068200000}" name="Column8250"/>
    <tableColumn id="8297" xr3:uid="{00000000-0010-0000-0600-000069200000}" name="Column8251"/>
    <tableColumn id="8298" xr3:uid="{00000000-0010-0000-0600-00006A200000}" name="Column8252"/>
    <tableColumn id="8299" xr3:uid="{00000000-0010-0000-0600-00006B200000}" name="Column8253"/>
    <tableColumn id="8300" xr3:uid="{00000000-0010-0000-0600-00006C200000}" name="Column8254"/>
    <tableColumn id="8301" xr3:uid="{00000000-0010-0000-0600-00006D200000}" name="Column8255"/>
    <tableColumn id="8302" xr3:uid="{00000000-0010-0000-0600-00006E200000}" name="Column8256"/>
    <tableColumn id="8303" xr3:uid="{00000000-0010-0000-0600-00006F200000}" name="Column8257"/>
    <tableColumn id="8304" xr3:uid="{00000000-0010-0000-0600-000070200000}" name="Column8258"/>
    <tableColumn id="8305" xr3:uid="{00000000-0010-0000-0600-000071200000}" name="Column8259"/>
    <tableColumn id="8306" xr3:uid="{00000000-0010-0000-0600-000072200000}" name="Column8260"/>
    <tableColumn id="8307" xr3:uid="{00000000-0010-0000-0600-000073200000}" name="Column8261"/>
    <tableColumn id="8308" xr3:uid="{00000000-0010-0000-0600-000074200000}" name="Column8262"/>
    <tableColumn id="8309" xr3:uid="{00000000-0010-0000-0600-000075200000}" name="Column8263"/>
    <tableColumn id="8310" xr3:uid="{00000000-0010-0000-0600-000076200000}" name="Column8264"/>
    <tableColumn id="8311" xr3:uid="{00000000-0010-0000-0600-000077200000}" name="Column8265"/>
    <tableColumn id="8312" xr3:uid="{00000000-0010-0000-0600-000078200000}" name="Column8266"/>
    <tableColumn id="8313" xr3:uid="{00000000-0010-0000-0600-000079200000}" name="Column8267"/>
    <tableColumn id="8314" xr3:uid="{00000000-0010-0000-0600-00007A200000}" name="Column8268"/>
    <tableColumn id="8315" xr3:uid="{00000000-0010-0000-0600-00007B200000}" name="Column8269"/>
    <tableColumn id="8316" xr3:uid="{00000000-0010-0000-0600-00007C200000}" name="Column8270"/>
    <tableColumn id="8317" xr3:uid="{00000000-0010-0000-0600-00007D200000}" name="Column8271"/>
    <tableColumn id="8318" xr3:uid="{00000000-0010-0000-0600-00007E200000}" name="Column8272"/>
    <tableColumn id="8319" xr3:uid="{00000000-0010-0000-0600-00007F200000}" name="Column8273"/>
    <tableColumn id="8320" xr3:uid="{00000000-0010-0000-0600-000080200000}" name="Column8274"/>
    <tableColumn id="8321" xr3:uid="{00000000-0010-0000-0600-000081200000}" name="Column8275"/>
    <tableColumn id="8322" xr3:uid="{00000000-0010-0000-0600-000082200000}" name="Column8276"/>
    <tableColumn id="8323" xr3:uid="{00000000-0010-0000-0600-000083200000}" name="Column8277"/>
    <tableColumn id="8324" xr3:uid="{00000000-0010-0000-0600-000084200000}" name="Column8278"/>
    <tableColumn id="8325" xr3:uid="{00000000-0010-0000-0600-000085200000}" name="Column8279"/>
    <tableColumn id="8326" xr3:uid="{00000000-0010-0000-0600-000086200000}" name="Column8280"/>
    <tableColumn id="8327" xr3:uid="{00000000-0010-0000-0600-000087200000}" name="Column8281"/>
    <tableColumn id="8328" xr3:uid="{00000000-0010-0000-0600-000088200000}" name="Column8282"/>
    <tableColumn id="8329" xr3:uid="{00000000-0010-0000-0600-000089200000}" name="Column8283"/>
    <tableColumn id="8330" xr3:uid="{00000000-0010-0000-0600-00008A200000}" name="Column8284"/>
    <tableColumn id="8331" xr3:uid="{00000000-0010-0000-0600-00008B200000}" name="Column8285"/>
    <tableColumn id="8332" xr3:uid="{00000000-0010-0000-0600-00008C200000}" name="Column8286"/>
    <tableColumn id="8333" xr3:uid="{00000000-0010-0000-0600-00008D200000}" name="Column8287"/>
    <tableColumn id="8334" xr3:uid="{00000000-0010-0000-0600-00008E200000}" name="Column8288"/>
    <tableColumn id="8335" xr3:uid="{00000000-0010-0000-0600-00008F200000}" name="Column8289"/>
    <tableColumn id="8336" xr3:uid="{00000000-0010-0000-0600-000090200000}" name="Column8290"/>
    <tableColumn id="8337" xr3:uid="{00000000-0010-0000-0600-000091200000}" name="Column8291"/>
    <tableColumn id="8338" xr3:uid="{00000000-0010-0000-0600-000092200000}" name="Column8292"/>
    <tableColumn id="8339" xr3:uid="{00000000-0010-0000-0600-000093200000}" name="Column8293"/>
    <tableColumn id="8340" xr3:uid="{00000000-0010-0000-0600-000094200000}" name="Column8294"/>
    <tableColumn id="8341" xr3:uid="{00000000-0010-0000-0600-000095200000}" name="Column8295"/>
    <tableColumn id="8342" xr3:uid="{00000000-0010-0000-0600-000096200000}" name="Column8296"/>
    <tableColumn id="8343" xr3:uid="{00000000-0010-0000-0600-000097200000}" name="Column8297"/>
    <tableColumn id="8344" xr3:uid="{00000000-0010-0000-0600-000098200000}" name="Column8298"/>
    <tableColumn id="8345" xr3:uid="{00000000-0010-0000-0600-000099200000}" name="Column8299"/>
    <tableColumn id="8346" xr3:uid="{00000000-0010-0000-0600-00009A200000}" name="Column8300"/>
    <tableColumn id="8347" xr3:uid="{00000000-0010-0000-0600-00009B200000}" name="Column8301"/>
    <tableColumn id="8348" xr3:uid="{00000000-0010-0000-0600-00009C200000}" name="Column8302"/>
    <tableColumn id="8349" xr3:uid="{00000000-0010-0000-0600-00009D200000}" name="Column8303"/>
    <tableColumn id="8350" xr3:uid="{00000000-0010-0000-0600-00009E200000}" name="Column8304"/>
    <tableColumn id="8351" xr3:uid="{00000000-0010-0000-0600-00009F200000}" name="Column8305"/>
    <tableColumn id="8352" xr3:uid="{00000000-0010-0000-0600-0000A0200000}" name="Column8306"/>
    <tableColumn id="8353" xr3:uid="{00000000-0010-0000-0600-0000A1200000}" name="Column8307"/>
    <tableColumn id="8354" xr3:uid="{00000000-0010-0000-0600-0000A2200000}" name="Column8308"/>
    <tableColumn id="8355" xr3:uid="{00000000-0010-0000-0600-0000A3200000}" name="Column8309"/>
    <tableColumn id="8356" xr3:uid="{00000000-0010-0000-0600-0000A4200000}" name="Column8310"/>
    <tableColumn id="8357" xr3:uid="{00000000-0010-0000-0600-0000A5200000}" name="Column8311"/>
    <tableColumn id="8358" xr3:uid="{00000000-0010-0000-0600-0000A6200000}" name="Column8312"/>
    <tableColumn id="8359" xr3:uid="{00000000-0010-0000-0600-0000A7200000}" name="Column8313"/>
    <tableColumn id="8360" xr3:uid="{00000000-0010-0000-0600-0000A8200000}" name="Column8314"/>
    <tableColumn id="8361" xr3:uid="{00000000-0010-0000-0600-0000A9200000}" name="Column8315"/>
    <tableColumn id="8362" xr3:uid="{00000000-0010-0000-0600-0000AA200000}" name="Column8316"/>
    <tableColumn id="8363" xr3:uid="{00000000-0010-0000-0600-0000AB200000}" name="Column8317"/>
    <tableColumn id="8364" xr3:uid="{00000000-0010-0000-0600-0000AC200000}" name="Column8318"/>
    <tableColumn id="8365" xr3:uid="{00000000-0010-0000-0600-0000AD200000}" name="Column8319"/>
    <tableColumn id="8366" xr3:uid="{00000000-0010-0000-0600-0000AE200000}" name="Column8320"/>
    <tableColumn id="8367" xr3:uid="{00000000-0010-0000-0600-0000AF200000}" name="Column8321"/>
    <tableColumn id="8368" xr3:uid="{00000000-0010-0000-0600-0000B0200000}" name="Column8322"/>
    <tableColumn id="8369" xr3:uid="{00000000-0010-0000-0600-0000B1200000}" name="Column8323"/>
    <tableColumn id="8370" xr3:uid="{00000000-0010-0000-0600-0000B2200000}" name="Column8324"/>
    <tableColumn id="8371" xr3:uid="{00000000-0010-0000-0600-0000B3200000}" name="Column8325"/>
    <tableColumn id="8372" xr3:uid="{00000000-0010-0000-0600-0000B4200000}" name="Column8326"/>
    <tableColumn id="8373" xr3:uid="{00000000-0010-0000-0600-0000B5200000}" name="Column8327"/>
    <tableColumn id="8374" xr3:uid="{00000000-0010-0000-0600-0000B6200000}" name="Column8328"/>
    <tableColumn id="8375" xr3:uid="{00000000-0010-0000-0600-0000B7200000}" name="Column8329"/>
    <tableColumn id="8376" xr3:uid="{00000000-0010-0000-0600-0000B8200000}" name="Column8330"/>
    <tableColumn id="8377" xr3:uid="{00000000-0010-0000-0600-0000B9200000}" name="Column8331"/>
    <tableColumn id="8378" xr3:uid="{00000000-0010-0000-0600-0000BA200000}" name="Column8332"/>
    <tableColumn id="8379" xr3:uid="{00000000-0010-0000-0600-0000BB200000}" name="Column8333"/>
    <tableColumn id="8380" xr3:uid="{00000000-0010-0000-0600-0000BC200000}" name="Column8334"/>
    <tableColumn id="8381" xr3:uid="{00000000-0010-0000-0600-0000BD200000}" name="Column8335"/>
    <tableColumn id="8382" xr3:uid="{00000000-0010-0000-0600-0000BE200000}" name="Column8336"/>
    <tableColumn id="8383" xr3:uid="{00000000-0010-0000-0600-0000BF200000}" name="Column8337"/>
    <tableColumn id="8384" xr3:uid="{00000000-0010-0000-0600-0000C0200000}" name="Column8338"/>
    <tableColumn id="8385" xr3:uid="{00000000-0010-0000-0600-0000C1200000}" name="Column8339"/>
    <tableColumn id="8386" xr3:uid="{00000000-0010-0000-0600-0000C2200000}" name="Column8340"/>
    <tableColumn id="8387" xr3:uid="{00000000-0010-0000-0600-0000C3200000}" name="Column8341"/>
    <tableColumn id="8388" xr3:uid="{00000000-0010-0000-0600-0000C4200000}" name="Column8342"/>
    <tableColumn id="8389" xr3:uid="{00000000-0010-0000-0600-0000C5200000}" name="Column8343"/>
    <tableColumn id="8390" xr3:uid="{00000000-0010-0000-0600-0000C6200000}" name="Column8344"/>
    <tableColumn id="8391" xr3:uid="{00000000-0010-0000-0600-0000C7200000}" name="Column8345"/>
    <tableColumn id="8392" xr3:uid="{00000000-0010-0000-0600-0000C8200000}" name="Column8346"/>
    <tableColumn id="8393" xr3:uid="{00000000-0010-0000-0600-0000C9200000}" name="Column8347"/>
    <tableColumn id="8394" xr3:uid="{00000000-0010-0000-0600-0000CA200000}" name="Column8348"/>
    <tableColumn id="8395" xr3:uid="{00000000-0010-0000-0600-0000CB200000}" name="Column8349"/>
    <tableColumn id="8396" xr3:uid="{00000000-0010-0000-0600-0000CC200000}" name="Column8350"/>
    <tableColumn id="8397" xr3:uid="{00000000-0010-0000-0600-0000CD200000}" name="Column8351"/>
    <tableColumn id="8398" xr3:uid="{00000000-0010-0000-0600-0000CE200000}" name="Column8352"/>
    <tableColumn id="8399" xr3:uid="{00000000-0010-0000-0600-0000CF200000}" name="Column8353"/>
    <tableColumn id="8400" xr3:uid="{00000000-0010-0000-0600-0000D0200000}" name="Column8354"/>
    <tableColumn id="8401" xr3:uid="{00000000-0010-0000-0600-0000D1200000}" name="Column8355"/>
    <tableColumn id="8402" xr3:uid="{00000000-0010-0000-0600-0000D2200000}" name="Column8356"/>
    <tableColumn id="8403" xr3:uid="{00000000-0010-0000-0600-0000D3200000}" name="Column8357"/>
    <tableColumn id="8404" xr3:uid="{00000000-0010-0000-0600-0000D4200000}" name="Column8358"/>
    <tableColumn id="8405" xr3:uid="{00000000-0010-0000-0600-0000D5200000}" name="Column8359"/>
    <tableColumn id="8406" xr3:uid="{00000000-0010-0000-0600-0000D6200000}" name="Column8360"/>
    <tableColumn id="8407" xr3:uid="{00000000-0010-0000-0600-0000D7200000}" name="Column8361"/>
    <tableColumn id="8408" xr3:uid="{00000000-0010-0000-0600-0000D8200000}" name="Column8362"/>
    <tableColumn id="8409" xr3:uid="{00000000-0010-0000-0600-0000D9200000}" name="Column8363"/>
    <tableColumn id="8410" xr3:uid="{00000000-0010-0000-0600-0000DA200000}" name="Column8364"/>
    <tableColumn id="8411" xr3:uid="{00000000-0010-0000-0600-0000DB200000}" name="Column8365"/>
    <tableColumn id="8412" xr3:uid="{00000000-0010-0000-0600-0000DC200000}" name="Column8366"/>
    <tableColumn id="8413" xr3:uid="{00000000-0010-0000-0600-0000DD200000}" name="Column8367"/>
    <tableColumn id="8414" xr3:uid="{00000000-0010-0000-0600-0000DE200000}" name="Column8368"/>
    <tableColumn id="8415" xr3:uid="{00000000-0010-0000-0600-0000DF200000}" name="Column8369"/>
    <tableColumn id="8416" xr3:uid="{00000000-0010-0000-0600-0000E0200000}" name="Column8370"/>
    <tableColumn id="8417" xr3:uid="{00000000-0010-0000-0600-0000E1200000}" name="Column8371"/>
    <tableColumn id="8418" xr3:uid="{00000000-0010-0000-0600-0000E2200000}" name="Column8372"/>
    <tableColumn id="8419" xr3:uid="{00000000-0010-0000-0600-0000E3200000}" name="Column8373"/>
    <tableColumn id="8420" xr3:uid="{00000000-0010-0000-0600-0000E4200000}" name="Column8374"/>
    <tableColumn id="8421" xr3:uid="{00000000-0010-0000-0600-0000E5200000}" name="Column8375"/>
    <tableColumn id="8422" xr3:uid="{00000000-0010-0000-0600-0000E6200000}" name="Column8376"/>
    <tableColumn id="8423" xr3:uid="{00000000-0010-0000-0600-0000E7200000}" name="Column8377"/>
    <tableColumn id="8424" xr3:uid="{00000000-0010-0000-0600-0000E8200000}" name="Column8378"/>
    <tableColumn id="8425" xr3:uid="{00000000-0010-0000-0600-0000E9200000}" name="Column8379"/>
    <tableColumn id="8426" xr3:uid="{00000000-0010-0000-0600-0000EA200000}" name="Column8380"/>
    <tableColumn id="8427" xr3:uid="{00000000-0010-0000-0600-0000EB200000}" name="Column8381"/>
    <tableColumn id="8428" xr3:uid="{00000000-0010-0000-0600-0000EC200000}" name="Column8382"/>
    <tableColumn id="8429" xr3:uid="{00000000-0010-0000-0600-0000ED200000}" name="Column8383"/>
    <tableColumn id="8430" xr3:uid="{00000000-0010-0000-0600-0000EE200000}" name="Column8384"/>
    <tableColumn id="8431" xr3:uid="{00000000-0010-0000-0600-0000EF200000}" name="Column8385"/>
    <tableColumn id="8432" xr3:uid="{00000000-0010-0000-0600-0000F0200000}" name="Column8386"/>
    <tableColumn id="8433" xr3:uid="{00000000-0010-0000-0600-0000F1200000}" name="Column8387"/>
    <tableColumn id="8434" xr3:uid="{00000000-0010-0000-0600-0000F2200000}" name="Column8388"/>
    <tableColumn id="8435" xr3:uid="{00000000-0010-0000-0600-0000F3200000}" name="Column8389"/>
    <tableColumn id="8436" xr3:uid="{00000000-0010-0000-0600-0000F4200000}" name="Column8390"/>
    <tableColumn id="8437" xr3:uid="{00000000-0010-0000-0600-0000F5200000}" name="Column8391"/>
    <tableColumn id="8438" xr3:uid="{00000000-0010-0000-0600-0000F6200000}" name="Column8392"/>
    <tableColumn id="8439" xr3:uid="{00000000-0010-0000-0600-0000F7200000}" name="Column8393"/>
    <tableColumn id="8440" xr3:uid="{00000000-0010-0000-0600-0000F8200000}" name="Column8394"/>
    <tableColumn id="8441" xr3:uid="{00000000-0010-0000-0600-0000F9200000}" name="Column8395"/>
    <tableColumn id="8442" xr3:uid="{00000000-0010-0000-0600-0000FA200000}" name="Column8396"/>
    <tableColumn id="8443" xr3:uid="{00000000-0010-0000-0600-0000FB200000}" name="Column8397"/>
    <tableColumn id="8444" xr3:uid="{00000000-0010-0000-0600-0000FC200000}" name="Column8398"/>
    <tableColumn id="8445" xr3:uid="{00000000-0010-0000-0600-0000FD200000}" name="Column8399"/>
    <tableColumn id="8446" xr3:uid="{00000000-0010-0000-0600-0000FE200000}" name="Column8400"/>
    <tableColumn id="8447" xr3:uid="{00000000-0010-0000-0600-0000FF200000}" name="Column8401"/>
    <tableColumn id="8448" xr3:uid="{00000000-0010-0000-0600-000000210000}" name="Column8402"/>
    <tableColumn id="8449" xr3:uid="{00000000-0010-0000-0600-000001210000}" name="Column8403"/>
    <tableColumn id="8450" xr3:uid="{00000000-0010-0000-0600-000002210000}" name="Column8404"/>
    <tableColumn id="8451" xr3:uid="{00000000-0010-0000-0600-000003210000}" name="Column8405"/>
    <tableColumn id="8452" xr3:uid="{00000000-0010-0000-0600-000004210000}" name="Column8406"/>
    <tableColumn id="8453" xr3:uid="{00000000-0010-0000-0600-000005210000}" name="Column8407"/>
    <tableColumn id="8454" xr3:uid="{00000000-0010-0000-0600-000006210000}" name="Column8408"/>
    <tableColumn id="8455" xr3:uid="{00000000-0010-0000-0600-000007210000}" name="Column8409"/>
    <tableColumn id="8456" xr3:uid="{00000000-0010-0000-0600-000008210000}" name="Column8410"/>
    <tableColumn id="8457" xr3:uid="{00000000-0010-0000-0600-000009210000}" name="Column8411"/>
    <tableColumn id="8458" xr3:uid="{00000000-0010-0000-0600-00000A210000}" name="Column8412"/>
    <tableColumn id="8459" xr3:uid="{00000000-0010-0000-0600-00000B210000}" name="Column8413"/>
    <tableColumn id="8460" xr3:uid="{00000000-0010-0000-0600-00000C210000}" name="Column8414"/>
    <tableColumn id="8461" xr3:uid="{00000000-0010-0000-0600-00000D210000}" name="Column8415"/>
    <tableColumn id="8462" xr3:uid="{00000000-0010-0000-0600-00000E210000}" name="Column8416"/>
    <tableColumn id="8463" xr3:uid="{00000000-0010-0000-0600-00000F210000}" name="Column8417"/>
    <tableColumn id="8464" xr3:uid="{00000000-0010-0000-0600-000010210000}" name="Column8418"/>
    <tableColumn id="8465" xr3:uid="{00000000-0010-0000-0600-000011210000}" name="Column8419"/>
    <tableColumn id="8466" xr3:uid="{00000000-0010-0000-0600-000012210000}" name="Column8420"/>
    <tableColumn id="8467" xr3:uid="{00000000-0010-0000-0600-000013210000}" name="Column8421"/>
    <tableColumn id="8468" xr3:uid="{00000000-0010-0000-0600-000014210000}" name="Column8422"/>
    <tableColumn id="8469" xr3:uid="{00000000-0010-0000-0600-000015210000}" name="Column8423"/>
    <tableColumn id="8470" xr3:uid="{00000000-0010-0000-0600-000016210000}" name="Column8424"/>
    <tableColumn id="8471" xr3:uid="{00000000-0010-0000-0600-000017210000}" name="Column8425"/>
    <tableColumn id="8472" xr3:uid="{00000000-0010-0000-0600-000018210000}" name="Column8426"/>
    <tableColumn id="8473" xr3:uid="{00000000-0010-0000-0600-000019210000}" name="Column8427"/>
    <tableColumn id="8474" xr3:uid="{00000000-0010-0000-0600-00001A210000}" name="Column8428"/>
    <tableColumn id="8475" xr3:uid="{00000000-0010-0000-0600-00001B210000}" name="Column8429"/>
    <tableColumn id="8476" xr3:uid="{00000000-0010-0000-0600-00001C210000}" name="Column8430"/>
    <tableColumn id="8477" xr3:uid="{00000000-0010-0000-0600-00001D210000}" name="Column8431"/>
    <tableColumn id="8478" xr3:uid="{00000000-0010-0000-0600-00001E210000}" name="Column8432"/>
    <tableColumn id="8479" xr3:uid="{00000000-0010-0000-0600-00001F210000}" name="Column8433"/>
    <tableColumn id="8480" xr3:uid="{00000000-0010-0000-0600-000020210000}" name="Column8434"/>
    <tableColumn id="8481" xr3:uid="{00000000-0010-0000-0600-000021210000}" name="Column8435"/>
    <tableColumn id="8482" xr3:uid="{00000000-0010-0000-0600-000022210000}" name="Column8436"/>
    <tableColumn id="8483" xr3:uid="{00000000-0010-0000-0600-000023210000}" name="Column8437"/>
    <tableColumn id="8484" xr3:uid="{00000000-0010-0000-0600-000024210000}" name="Column8438"/>
    <tableColumn id="8485" xr3:uid="{00000000-0010-0000-0600-000025210000}" name="Column8439"/>
    <tableColumn id="8486" xr3:uid="{00000000-0010-0000-0600-000026210000}" name="Column8440"/>
    <tableColumn id="8487" xr3:uid="{00000000-0010-0000-0600-000027210000}" name="Column8441"/>
    <tableColumn id="8488" xr3:uid="{00000000-0010-0000-0600-000028210000}" name="Column8442"/>
    <tableColumn id="8489" xr3:uid="{00000000-0010-0000-0600-000029210000}" name="Column8443"/>
    <tableColumn id="8490" xr3:uid="{00000000-0010-0000-0600-00002A210000}" name="Column8444"/>
    <tableColumn id="8491" xr3:uid="{00000000-0010-0000-0600-00002B210000}" name="Column8445"/>
    <tableColumn id="8492" xr3:uid="{00000000-0010-0000-0600-00002C210000}" name="Column8446"/>
    <tableColumn id="8493" xr3:uid="{00000000-0010-0000-0600-00002D210000}" name="Column8447"/>
    <tableColumn id="8494" xr3:uid="{00000000-0010-0000-0600-00002E210000}" name="Column8448"/>
    <tableColumn id="8495" xr3:uid="{00000000-0010-0000-0600-00002F210000}" name="Column8449"/>
    <tableColumn id="8496" xr3:uid="{00000000-0010-0000-0600-000030210000}" name="Column8450"/>
    <tableColumn id="8497" xr3:uid="{00000000-0010-0000-0600-000031210000}" name="Column8451"/>
    <tableColumn id="8498" xr3:uid="{00000000-0010-0000-0600-000032210000}" name="Column8452"/>
    <tableColumn id="8499" xr3:uid="{00000000-0010-0000-0600-000033210000}" name="Column8453"/>
    <tableColumn id="8500" xr3:uid="{00000000-0010-0000-0600-000034210000}" name="Column8454"/>
    <tableColumn id="8501" xr3:uid="{00000000-0010-0000-0600-000035210000}" name="Column8455"/>
    <tableColumn id="8502" xr3:uid="{00000000-0010-0000-0600-000036210000}" name="Column8456"/>
    <tableColumn id="8503" xr3:uid="{00000000-0010-0000-0600-000037210000}" name="Column8457"/>
    <tableColumn id="8504" xr3:uid="{00000000-0010-0000-0600-000038210000}" name="Column8458"/>
    <tableColumn id="8505" xr3:uid="{00000000-0010-0000-0600-000039210000}" name="Column8459"/>
    <tableColumn id="8506" xr3:uid="{00000000-0010-0000-0600-00003A210000}" name="Column8460"/>
    <tableColumn id="8507" xr3:uid="{00000000-0010-0000-0600-00003B210000}" name="Column8461"/>
    <tableColumn id="8508" xr3:uid="{00000000-0010-0000-0600-00003C210000}" name="Column8462"/>
    <tableColumn id="8509" xr3:uid="{00000000-0010-0000-0600-00003D210000}" name="Column8463"/>
    <tableColumn id="8510" xr3:uid="{00000000-0010-0000-0600-00003E210000}" name="Column8464"/>
    <tableColumn id="8511" xr3:uid="{00000000-0010-0000-0600-00003F210000}" name="Column8465"/>
    <tableColumn id="8512" xr3:uid="{00000000-0010-0000-0600-000040210000}" name="Column8466"/>
    <tableColumn id="8513" xr3:uid="{00000000-0010-0000-0600-000041210000}" name="Column8467"/>
    <tableColumn id="8514" xr3:uid="{00000000-0010-0000-0600-000042210000}" name="Column8468"/>
    <tableColumn id="8515" xr3:uid="{00000000-0010-0000-0600-000043210000}" name="Column8469"/>
    <tableColumn id="8516" xr3:uid="{00000000-0010-0000-0600-000044210000}" name="Column8470"/>
    <tableColumn id="8517" xr3:uid="{00000000-0010-0000-0600-000045210000}" name="Column8471"/>
    <tableColumn id="8518" xr3:uid="{00000000-0010-0000-0600-000046210000}" name="Column8472"/>
    <tableColumn id="8519" xr3:uid="{00000000-0010-0000-0600-000047210000}" name="Column8473"/>
    <tableColumn id="8520" xr3:uid="{00000000-0010-0000-0600-000048210000}" name="Column8474"/>
    <tableColumn id="8521" xr3:uid="{00000000-0010-0000-0600-000049210000}" name="Column8475"/>
    <tableColumn id="8522" xr3:uid="{00000000-0010-0000-0600-00004A210000}" name="Column8476"/>
    <tableColumn id="8523" xr3:uid="{00000000-0010-0000-0600-00004B210000}" name="Column8477"/>
    <tableColumn id="8524" xr3:uid="{00000000-0010-0000-0600-00004C210000}" name="Column8478"/>
    <tableColumn id="8525" xr3:uid="{00000000-0010-0000-0600-00004D210000}" name="Column8479"/>
    <tableColumn id="8526" xr3:uid="{00000000-0010-0000-0600-00004E210000}" name="Column8480"/>
    <tableColumn id="8527" xr3:uid="{00000000-0010-0000-0600-00004F210000}" name="Column8481"/>
    <tableColumn id="8528" xr3:uid="{00000000-0010-0000-0600-000050210000}" name="Column8482"/>
    <tableColumn id="8529" xr3:uid="{00000000-0010-0000-0600-000051210000}" name="Column8483"/>
    <tableColumn id="8530" xr3:uid="{00000000-0010-0000-0600-000052210000}" name="Column8484"/>
    <tableColumn id="8531" xr3:uid="{00000000-0010-0000-0600-000053210000}" name="Column8485"/>
    <tableColumn id="8532" xr3:uid="{00000000-0010-0000-0600-000054210000}" name="Column8486"/>
    <tableColumn id="8533" xr3:uid="{00000000-0010-0000-0600-000055210000}" name="Column8487"/>
    <tableColumn id="8534" xr3:uid="{00000000-0010-0000-0600-000056210000}" name="Column8488"/>
    <tableColumn id="8535" xr3:uid="{00000000-0010-0000-0600-000057210000}" name="Column8489"/>
    <tableColumn id="8536" xr3:uid="{00000000-0010-0000-0600-000058210000}" name="Column8490"/>
    <tableColumn id="8537" xr3:uid="{00000000-0010-0000-0600-000059210000}" name="Column8491"/>
    <tableColumn id="8538" xr3:uid="{00000000-0010-0000-0600-00005A210000}" name="Column8492"/>
    <tableColumn id="8539" xr3:uid="{00000000-0010-0000-0600-00005B210000}" name="Column8493"/>
    <tableColumn id="8540" xr3:uid="{00000000-0010-0000-0600-00005C210000}" name="Column8494"/>
    <tableColumn id="8541" xr3:uid="{00000000-0010-0000-0600-00005D210000}" name="Column8495"/>
    <tableColumn id="8542" xr3:uid="{00000000-0010-0000-0600-00005E210000}" name="Column8496"/>
    <tableColumn id="8543" xr3:uid="{00000000-0010-0000-0600-00005F210000}" name="Column8497"/>
    <tableColumn id="8544" xr3:uid="{00000000-0010-0000-0600-000060210000}" name="Column8498"/>
    <tableColumn id="8545" xr3:uid="{00000000-0010-0000-0600-000061210000}" name="Column8499"/>
    <tableColumn id="8546" xr3:uid="{00000000-0010-0000-0600-000062210000}" name="Column8500"/>
    <tableColumn id="8547" xr3:uid="{00000000-0010-0000-0600-000063210000}" name="Column8501"/>
    <tableColumn id="8548" xr3:uid="{00000000-0010-0000-0600-000064210000}" name="Column8502"/>
    <tableColumn id="8549" xr3:uid="{00000000-0010-0000-0600-000065210000}" name="Column8503"/>
    <tableColumn id="8550" xr3:uid="{00000000-0010-0000-0600-000066210000}" name="Column8504"/>
    <tableColumn id="8551" xr3:uid="{00000000-0010-0000-0600-000067210000}" name="Column8505"/>
    <tableColumn id="8552" xr3:uid="{00000000-0010-0000-0600-000068210000}" name="Column8506"/>
    <tableColumn id="8553" xr3:uid="{00000000-0010-0000-0600-000069210000}" name="Column8507"/>
    <tableColumn id="8554" xr3:uid="{00000000-0010-0000-0600-00006A210000}" name="Column8508"/>
    <tableColumn id="8555" xr3:uid="{00000000-0010-0000-0600-00006B210000}" name="Column8509"/>
    <tableColumn id="8556" xr3:uid="{00000000-0010-0000-0600-00006C210000}" name="Column8510"/>
    <tableColumn id="8557" xr3:uid="{00000000-0010-0000-0600-00006D210000}" name="Column8511"/>
    <tableColumn id="8558" xr3:uid="{00000000-0010-0000-0600-00006E210000}" name="Column8512"/>
    <tableColumn id="8559" xr3:uid="{00000000-0010-0000-0600-00006F210000}" name="Column8513"/>
    <tableColumn id="8560" xr3:uid="{00000000-0010-0000-0600-000070210000}" name="Column8514"/>
    <tableColumn id="8561" xr3:uid="{00000000-0010-0000-0600-000071210000}" name="Column8515"/>
    <tableColumn id="8562" xr3:uid="{00000000-0010-0000-0600-000072210000}" name="Column8516"/>
    <tableColumn id="8563" xr3:uid="{00000000-0010-0000-0600-000073210000}" name="Column8517"/>
    <tableColumn id="8564" xr3:uid="{00000000-0010-0000-0600-000074210000}" name="Column8518"/>
    <tableColumn id="8565" xr3:uid="{00000000-0010-0000-0600-000075210000}" name="Column8519"/>
    <tableColumn id="8566" xr3:uid="{00000000-0010-0000-0600-000076210000}" name="Column8520"/>
    <tableColumn id="8567" xr3:uid="{00000000-0010-0000-0600-000077210000}" name="Column8521"/>
    <tableColumn id="8568" xr3:uid="{00000000-0010-0000-0600-000078210000}" name="Column8522"/>
    <tableColumn id="8569" xr3:uid="{00000000-0010-0000-0600-000079210000}" name="Column8523"/>
    <tableColumn id="8570" xr3:uid="{00000000-0010-0000-0600-00007A210000}" name="Column8524"/>
    <tableColumn id="8571" xr3:uid="{00000000-0010-0000-0600-00007B210000}" name="Column8525"/>
    <tableColumn id="8572" xr3:uid="{00000000-0010-0000-0600-00007C210000}" name="Column8526"/>
    <tableColumn id="8573" xr3:uid="{00000000-0010-0000-0600-00007D210000}" name="Column8527"/>
    <tableColumn id="8574" xr3:uid="{00000000-0010-0000-0600-00007E210000}" name="Column8528"/>
    <tableColumn id="8575" xr3:uid="{00000000-0010-0000-0600-00007F210000}" name="Column8529"/>
    <tableColumn id="8576" xr3:uid="{00000000-0010-0000-0600-000080210000}" name="Column8530"/>
    <tableColumn id="8577" xr3:uid="{00000000-0010-0000-0600-000081210000}" name="Column8531"/>
    <tableColumn id="8578" xr3:uid="{00000000-0010-0000-0600-000082210000}" name="Column8532"/>
    <tableColumn id="8579" xr3:uid="{00000000-0010-0000-0600-000083210000}" name="Column8533"/>
    <tableColumn id="8580" xr3:uid="{00000000-0010-0000-0600-000084210000}" name="Column8534"/>
    <tableColumn id="8581" xr3:uid="{00000000-0010-0000-0600-000085210000}" name="Column8535"/>
    <tableColumn id="8582" xr3:uid="{00000000-0010-0000-0600-000086210000}" name="Column8536"/>
    <tableColumn id="8583" xr3:uid="{00000000-0010-0000-0600-000087210000}" name="Column8537"/>
    <tableColumn id="8584" xr3:uid="{00000000-0010-0000-0600-000088210000}" name="Column8538"/>
    <tableColumn id="8585" xr3:uid="{00000000-0010-0000-0600-000089210000}" name="Column8539"/>
    <tableColumn id="8586" xr3:uid="{00000000-0010-0000-0600-00008A210000}" name="Column8540"/>
    <tableColumn id="8587" xr3:uid="{00000000-0010-0000-0600-00008B210000}" name="Column8541"/>
    <tableColumn id="8588" xr3:uid="{00000000-0010-0000-0600-00008C210000}" name="Column8542"/>
    <tableColumn id="8589" xr3:uid="{00000000-0010-0000-0600-00008D210000}" name="Column8543"/>
    <tableColumn id="8590" xr3:uid="{00000000-0010-0000-0600-00008E210000}" name="Column8544"/>
    <tableColumn id="8591" xr3:uid="{00000000-0010-0000-0600-00008F210000}" name="Column8545"/>
    <tableColumn id="8592" xr3:uid="{00000000-0010-0000-0600-000090210000}" name="Column8546"/>
    <tableColumn id="8593" xr3:uid="{00000000-0010-0000-0600-000091210000}" name="Column8547"/>
    <tableColumn id="8594" xr3:uid="{00000000-0010-0000-0600-000092210000}" name="Column8548"/>
    <tableColumn id="8595" xr3:uid="{00000000-0010-0000-0600-000093210000}" name="Column8549"/>
    <tableColumn id="8596" xr3:uid="{00000000-0010-0000-0600-000094210000}" name="Column8550"/>
    <tableColumn id="8597" xr3:uid="{00000000-0010-0000-0600-000095210000}" name="Column8551"/>
    <tableColumn id="8598" xr3:uid="{00000000-0010-0000-0600-000096210000}" name="Column8552"/>
    <tableColumn id="8599" xr3:uid="{00000000-0010-0000-0600-000097210000}" name="Column8553"/>
    <tableColumn id="8600" xr3:uid="{00000000-0010-0000-0600-000098210000}" name="Column8554"/>
    <tableColumn id="8601" xr3:uid="{00000000-0010-0000-0600-000099210000}" name="Column8555"/>
    <tableColumn id="8602" xr3:uid="{00000000-0010-0000-0600-00009A210000}" name="Column8556"/>
    <tableColumn id="8603" xr3:uid="{00000000-0010-0000-0600-00009B210000}" name="Column8557"/>
    <tableColumn id="8604" xr3:uid="{00000000-0010-0000-0600-00009C210000}" name="Column8558"/>
    <tableColumn id="8605" xr3:uid="{00000000-0010-0000-0600-00009D210000}" name="Column8559"/>
    <tableColumn id="8606" xr3:uid="{00000000-0010-0000-0600-00009E210000}" name="Column8560"/>
    <tableColumn id="8607" xr3:uid="{00000000-0010-0000-0600-00009F210000}" name="Column8561"/>
    <tableColumn id="8608" xr3:uid="{00000000-0010-0000-0600-0000A0210000}" name="Column8562"/>
    <tableColumn id="8609" xr3:uid="{00000000-0010-0000-0600-0000A1210000}" name="Column8563"/>
    <tableColumn id="8610" xr3:uid="{00000000-0010-0000-0600-0000A2210000}" name="Column8564"/>
    <tableColumn id="8611" xr3:uid="{00000000-0010-0000-0600-0000A3210000}" name="Column8565"/>
    <tableColumn id="8612" xr3:uid="{00000000-0010-0000-0600-0000A4210000}" name="Column8566"/>
    <tableColumn id="8613" xr3:uid="{00000000-0010-0000-0600-0000A5210000}" name="Column8567"/>
    <tableColumn id="8614" xr3:uid="{00000000-0010-0000-0600-0000A6210000}" name="Column8568"/>
    <tableColumn id="8615" xr3:uid="{00000000-0010-0000-0600-0000A7210000}" name="Column8569"/>
    <tableColumn id="8616" xr3:uid="{00000000-0010-0000-0600-0000A8210000}" name="Column8570"/>
    <tableColumn id="8617" xr3:uid="{00000000-0010-0000-0600-0000A9210000}" name="Column8571"/>
    <tableColumn id="8618" xr3:uid="{00000000-0010-0000-0600-0000AA210000}" name="Column8572"/>
    <tableColumn id="8619" xr3:uid="{00000000-0010-0000-0600-0000AB210000}" name="Column8573"/>
    <tableColumn id="8620" xr3:uid="{00000000-0010-0000-0600-0000AC210000}" name="Column8574"/>
    <tableColumn id="8621" xr3:uid="{00000000-0010-0000-0600-0000AD210000}" name="Column8575"/>
    <tableColumn id="8622" xr3:uid="{00000000-0010-0000-0600-0000AE210000}" name="Column8576"/>
    <tableColumn id="8623" xr3:uid="{00000000-0010-0000-0600-0000AF210000}" name="Column8577"/>
    <tableColumn id="8624" xr3:uid="{00000000-0010-0000-0600-0000B0210000}" name="Column8578"/>
    <tableColumn id="8625" xr3:uid="{00000000-0010-0000-0600-0000B1210000}" name="Column8579"/>
    <tableColumn id="8626" xr3:uid="{00000000-0010-0000-0600-0000B2210000}" name="Column8580"/>
    <tableColumn id="8627" xr3:uid="{00000000-0010-0000-0600-0000B3210000}" name="Column8581"/>
    <tableColumn id="8628" xr3:uid="{00000000-0010-0000-0600-0000B4210000}" name="Column8582"/>
    <tableColumn id="8629" xr3:uid="{00000000-0010-0000-0600-0000B5210000}" name="Column8583"/>
    <tableColumn id="8630" xr3:uid="{00000000-0010-0000-0600-0000B6210000}" name="Column8584"/>
    <tableColumn id="8631" xr3:uid="{00000000-0010-0000-0600-0000B7210000}" name="Column8585"/>
    <tableColumn id="8632" xr3:uid="{00000000-0010-0000-0600-0000B8210000}" name="Column8586"/>
    <tableColumn id="8633" xr3:uid="{00000000-0010-0000-0600-0000B9210000}" name="Column8587"/>
    <tableColumn id="8634" xr3:uid="{00000000-0010-0000-0600-0000BA210000}" name="Column8588"/>
    <tableColumn id="8635" xr3:uid="{00000000-0010-0000-0600-0000BB210000}" name="Column8589"/>
    <tableColumn id="8636" xr3:uid="{00000000-0010-0000-0600-0000BC210000}" name="Column8590"/>
    <tableColumn id="8637" xr3:uid="{00000000-0010-0000-0600-0000BD210000}" name="Column8591"/>
    <tableColumn id="8638" xr3:uid="{00000000-0010-0000-0600-0000BE210000}" name="Column8592"/>
    <tableColumn id="8639" xr3:uid="{00000000-0010-0000-0600-0000BF210000}" name="Column8593"/>
    <tableColumn id="8640" xr3:uid="{00000000-0010-0000-0600-0000C0210000}" name="Column8594"/>
    <tableColumn id="8641" xr3:uid="{00000000-0010-0000-0600-0000C1210000}" name="Column8595"/>
    <tableColumn id="8642" xr3:uid="{00000000-0010-0000-0600-0000C2210000}" name="Column8596"/>
    <tableColumn id="8643" xr3:uid="{00000000-0010-0000-0600-0000C3210000}" name="Column8597"/>
    <tableColumn id="8644" xr3:uid="{00000000-0010-0000-0600-0000C4210000}" name="Column8598"/>
    <tableColumn id="8645" xr3:uid="{00000000-0010-0000-0600-0000C5210000}" name="Column8599"/>
    <tableColumn id="8646" xr3:uid="{00000000-0010-0000-0600-0000C6210000}" name="Column8600"/>
    <tableColumn id="8647" xr3:uid="{00000000-0010-0000-0600-0000C7210000}" name="Column8601"/>
    <tableColumn id="8648" xr3:uid="{00000000-0010-0000-0600-0000C8210000}" name="Column8602"/>
    <tableColumn id="8649" xr3:uid="{00000000-0010-0000-0600-0000C9210000}" name="Column8603"/>
    <tableColumn id="8650" xr3:uid="{00000000-0010-0000-0600-0000CA210000}" name="Column8604"/>
    <tableColumn id="8651" xr3:uid="{00000000-0010-0000-0600-0000CB210000}" name="Column8605"/>
    <tableColumn id="8652" xr3:uid="{00000000-0010-0000-0600-0000CC210000}" name="Column8606"/>
    <tableColumn id="8653" xr3:uid="{00000000-0010-0000-0600-0000CD210000}" name="Column8607"/>
    <tableColumn id="8654" xr3:uid="{00000000-0010-0000-0600-0000CE210000}" name="Column8608"/>
    <tableColumn id="8655" xr3:uid="{00000000-0010-0000-0600-0000CF210000}" name="Column8609"/>
    <tableColumn id="8656" xr3:uid="{00000000-0010-0000-0600-0000D0210000}" name="Column8610"/>
    <tableColumn id="8657" xr3:uid="{00000000-0010-0000-0600-0000D1210000}" name="Column8611"/>
    <tableColumn id="8658" xr3:uid="{00000000-0010-0000-0600-0000D2210000}" name="Column8612"/>
    <tableColumn id="8659" xr3:uid="{00000000-0010-0000-0600-0000D3210000}" name="Column8613"/>
    <tableColumn id="8660" xr3:uid="{00000000-0010-0000-0600-0000D4210000}" name="Column8614"/>
    <tableColumn id="8661" xr3:uid="{00000000-0010-0000-0600-0000D5210000}" name="Column8615"/>
    <tableColumn id="8662" xr3:uid="{00000000-0010-0000-0600-0000D6210000}" name="Column8616"/>
    <tableColumn id="8663" xr3:uid="{00000000-0010-0000-0600-0000D7210000}" name="Column8617"/>
    <tableColumn id="8664" xr3:uid="{00000000-0010-0000-0600-0000D8210000}" name="Column8618"/>
    <tableColumn id="8665" xr3:uid="{00000000-0010-0000-0600-0000D9210000}" name="Column8619"/>
    <tableColumn id="8666" xr3:uid="{00000000-0010-0000-0600-0000DA210000}" name="Column8620"/>
    <tableColumn id="8667" xr3:uid="{00000000-0010-0000-0600-0000DB210000}" name="Column8621"/>
    <tableColumn id="8668" xr3:uid="{00000000-0010-0000-0600-0000DC210000}" name="Column8622"/>
    <tableColumn id="8669" xr3:uid="{00000000-0010-0000-0600-0000DD210000}" name="Column8623"/>
    <tableColumn id="8670" xr3:uid="{00000000-0010-0000-0600-0000DE210000}" name="Column8624"/>
    <tableColumn id="8671" xr3:uid="{00000000-0010-0000-0600-0000DF210000}" name="Column8625"/>
    <tableColumn id="8672" xr3:uid="{00000000-0010-0000-0600-0000E0210000}" name="Column8626"/>
    <tableColumn id="8673" xr3:uid="{00000000-0010-0000-0600-0000E1210000}" name="Column8627"/>
    <tableColumn id="8674" xr3:uid="{00000000-0010-0000-0600-0000E2210000}" name="Column8628"/>
    <tableColumn id="8675" xr3:uid="{00000000-0010-0000-0600-0000E3210000}" name="Column8629"/>
    <tableColumn id="8676" xr3:uid="{00000000-0010-0000-0600-0000E4210000}" name="Column8630"/>
    <tableColumn id="8677" xr3:uid="{00000000-0010-0000-0600-0000E5210000}" name="Column8631"/>
    <tableColumn id="8678" xr3:uid="{00000000-0010-0000-0600-0000E6210000}" name="Column8632"/>
    <tableColumn id="8679" xr3:uid="{00000000-0010-0000-0600-0000E7210000}" name="Column8633"/>
    <tableColumn id="8680" xr3:uid="{00000000-0010-0000-0600-0000E8210000}" name="Column8634"/>
    <tableColumn id="8681" xr3:uid="{00000000-0010-0000-0600-0000E9210000}" name="Column8635"/>
    <tableColumn id="8682" xr3:uid="{00000000-0010-0000-0600-0000EA210000}" name="Column8636"/>
    <tableColumn id="8683" xr3:uid="{00000000-0010-0000-0600-0000EB210000}" name="Column8637"/>
    <tableColumn id="8684" xr3:uid="{00000000-0010-0000-0600-0000EC210000}" name="Column8638"/>
    <tableColumn id="8685" xr3:uid="{00000000-0010-0000-0600-0000ED210000}" name="Column8639"/>
    <tableColumn id="8686" xr3:uid="{00000000-0010-0000-0600-0000EE210000}" name="Column8640"/>
    <tableColumn id="8687" xr3:uid="{00000000-0010-0000-0600-0000EF210000}" name="Column8641"/>
    <tableColumn id="8688" xr3:uid="{00000000-0010-0000-0600-0000F0210000}" name="Column8642"/>
    <tableColumn id="8689" xr3:uid="{00000000-0010-0000-0600-0000F1210000}" name="Column8643"/>
    <tableColumn id="8690" xr3:uid="{00000000-0010-0000-0600-0000F2210000}" name="Column8644"/>
    <tableColumn id="8691" xr3:uid="{00000000-0010-0000-0600-0000F3210000}" name="Column8645"/>
    <tableColumn id="8692" xr3:uid="{00000000-0010-0000-0600-0000F4210000}" name="Column8646"/>
    <tableColumn id="8693" xr3:uid="{00000000-0010-0000-0600-0000F5210000}" name="Column8647"/>
    <tableColumn id="8694" xr3:uid="{00000000-0010-0000-0600-0000F6210000}" name="Column8648"/>
    <tableColumn id="8695" xr3:uid="{00000000-0010-0000-0600-0000F7210000}" name="Column8649"/>
    <tableColumn id="8696" xr3:uid="{00000000-0010-0000-0600-0000F8210000}" name="Column8650"/>
    <tableColumn id="8697" xr3:uid="{00000000-0010-0000-0600-0000F9210000}" name="Column8651"/>
    <tableColumn id="8698" xr3:uid="{00000000-0010-0000-0600-0000FA210000}" name="Column8652"/>
    <tableColumn id="8699" xr3:uid="{00000000-0010-0000-0600-0000FB210000}" name="Column8653"/>
    <tableColumn id="8700" xr3:uid="{00000000-0010-0000-0600-0000FC210000}" name="Column8654"/>
    <tableColumn id="8701" xr3:uid="{00000000-0010-0000-0600-0000FD210000}" name="Column8655"/>
    <tableColumn id="8702" xr3:uid="{00000000-0010-0000-0600-0000FE210000}" name="Column8656"/>
    <tableColumn id="8703" xr3:uid="{00000000-0010-0000-0600-0000FF210000}" name="Column8657"/>
    <tableColumn id="8704" xr3:uid="{00000000-0010-0000-0600-000000220000}" name="Column8658"/>
    <tableColumn id="8705" xr3:uid="{00000000-0010-0000-0600-000001220000}" name="Column8659"/>
    <tableColumn id="8706" xr3:uid="{00000000-0010-0000-0600-000002220000}" name="Column8660"/>
    <tableColumn id="8707" xr3:uid="{00000000-0010-0000-0600-000003220000}" name="Column8661"/>
    <tableColumn id="8708" xr3:uid="{00000000-0010-0000-0600-000004220000}" name="Column8662"/>
    <tableColumn id="8709" xr3:uid="{00000000-0010-0000-0600-000005220000}" name="Column8663"/>
    <tableColumn id="8710" xr3:uid="{00000000-0010-0000-0600-000006220000}" name="Column8664"/>
    <tableColumn id="8711" xr3:uid="{00000000-0010-0000-0600-000007220000}" name="Column8665"/>
    <tableColumn id="8712" xr3:uid="{00000000-0010-0000-0600-000008220000}" name="Column8666"/>
    <tableColumn id="8713" xr3:uid="{00000000-0010-0000-0600-000009220000}" name="Column8667"/>
    <tableColumn id="8714" xr3:uid="{00000000-0010-0000-0600-00000A220000}" name="Column8668"/>
    <tableColumn id="8715" xr3:uid="{00000000-0010-0000-0600-00000B220000}" name="Column8669"/>
    <tableColumn id="8716" xr3:uid="{00000000-0010-0000-0600-00000C220000}" name="Column8670"/>
    <tableColumn id="8717" xr3:uid="{00000000-0010-0000-0600-00000D220000}" name="Column8671"/>
    <tableColumn id="8718" xr3:uid="{00000000-0010-0000-0600-00000E220000}" name="Column8672"/>
    <tableColumn id="8719" xr3:uid="{00000000-0010-0000-0600-00000F220000}" name="Column8673"/>
    <tableColumn id="8720" xr3:uid="{00000000-0010-0000-0600-000010220000}" name="Column8674"/>
    <tableColumn id="8721" xr3:uid="{00000000-0010-0000-0600-000011220000}" name="Column8675"/>
    <tableColumn id="8722" xr3:uid="{00000000-0010-0000-0600-000012220000}" name="Column8676"/>
    <tableColumn id="8723" xr3:uid="{00000000-0010-0000-0600-000013220000}" name="Column8677"/>
    <tableColumn id="8724" xr3:uid="{00000000-0010-0000-0600-000014220000}" name="Column8678"/>
    <tableColumn id="8725" xr3:uid="{00000000-0010-0000-0600-000015220000}" name="Column8679"/>
    <tableColumn id="8726" xr3:uid="{00000000-0010-0000-0600-000016220000}" name="Column8680"/>
    <tableColumn id="8727" xr3:uid="{00000000-0010-0000-0600-000017220000}" name="Column8681"/>
    <tableColumn id="8728" xr3:uid="{00000000-0010-0000-0600-000018220000}" name="Column8682"/>
    <tableColumn id="8729" xr3:uid="{00000000-0010-0000-0600-000019220000}" name="Column8683"/>
    <tableColumn id="8730" xr3:uid="{00000000-0010-0000-0600-00001A220000}" name="Column8684"/>
    <tableColumn id="8731" xr3:uid="{00000000-0010-0000-0600-00001B220000}" name="Column8685"/>
    <tableColumn id="8732" xr3:uid="{00000000-0010-0000-0600-00001C220000}" name="Column8686"/>
    <tableColumn id="8733" xr3:uid="{00000000-0010-0000-0600-00001D220000}" name="Column8687"/>
    <tableColumn id="8734" xr3:uid="{00000000-0010-0000-0600-00001E220000}" name="Column8688"/>
    <tableColumn id="8735" xr3:uid="{00000000-0010-0000-0600-00001F220000}" name="Column8689"/>
    <tableColumn id="8736" xr3:uid="{00000000-0010-0000-0600-000020220000}" name="Column8690"/>
    <tableColumn id="8737" xr3:uid="{00000000-0010-0000-0600-000021220000}" name="Column8691"/>
    <tableColumn id="8738" xr3:uid="{00000000-0010-0000-0600-000022220000}" name="Column8692"/>
    <tableColumn id="8739" xr3:uid="{00000000-0010-0000-0600-000023220000}" name="Column8693"/>
    <tableColumn id="8740" xr3:uid="{00000000-0010-0000-0600-000024220000}" name="Column8694"/>
    <tableColumn id="8741" xr3:uid="{00000000-0010-0000-0600-000025220000}" name="Column8695"/>
    <tableColumn id="8742" xr3:uid="{00000000-0010-0000-0600-000026220000}" name="Column8696"/>
    <tableColumn id="8743" xr3:uid="{00000000-0010-0000-0600-000027220000}" name="Column8697"/>
    <tableColumn id="8744" xr3:uid="{00000000-0010-0000-0600-000028220000}" name="Column8698"/>
    <tableColumn id="8745" xr3:uid="{00000000-0010-0000-0600-000029220000}" name="Column8699"/>
    <tableColumn id="8746" xr3:uid="{00000000-0010-0000-0600-00002A220000}" name="Column8700"/>
    <tableColumn id="8747" xr3:uid="{00000000-0010-0000-0600-00002B220000}" name="Column8701"/>
    <tableColumn id="8748" xr3:uid="{00000000-0010-0000-0600-00002C220000}" name="Column8702"/>
    <tableColumn id="8749" xr3:uid="{00000000-0010-0000-0600-00002D220000}" name="Column8703"/>
    <tableColumn id="8750" xr3:uid="{00000000-0010-0000-0600-00002E220000}" name="Column8704"/>
    <tableColumn id="8751" xr3:uid="{00000000-0010-0000-0600-00002F220000}" name="Column8705"/>
    <tableColumn id="8752" xr3:uid="{00000000-0010-0000-0600-000030220000}" name="Column8706"/>
    <tableColumn id="8753" xr3:uid="{00000000-0010-0000-0600-000031220000}" name="Column8707"/>
    <tableColumn id="8754" xr3:uid="{00000000-0010-0000-0600-000032220000}" name="Column8708"/>
    <tableColumn id="8755" xr3:uid="{00000000-0010-0000-0600-000033220000}" name="Column8709"/>
    <tableColumn id="8756" xr3:uid="{00000000-0010-0000-0600-000034220000}" name="Column8710"/>
    <tableColumn id="8757" xr3:uid="{00000000-0010-0000-0600-000035220000}" name="Column8711"/>
    <tableColumn id="8758" xr3:uid="{00000000-0010-0000-0600-000036220000}" name="Column8712"/>
    <tableColumn id="8759" xr3:uid="{00000000-0010-0000-0600-000037220000}" name="Column8713"/>
    <tableColumn id="8760" xr3:uid="{00000000-0010-0000-0600-000038220000}" name="Column8714"/>
    <tableColumn id="8761" xr3:uid="{00000000-0010-0000-0600-000039220000}" name="Column8715"/>
    <tableColumn id="8762" xr3:uid="{00000000-0010-0000-0600-00003A220000}" name="Column8716"/>
    <tableColumn id="8763" xr3:uid="{00000000-0010-0000-0600-00003B220000}" name="Column8717"/>
    <tableColumn id="8764" xr3:uid="{00000000-0010-0000-0600-00003C220000}" name="Column8718"/>
    <tableColumn id="8765" xr3:uid="{00000000-0010-0000-0600-00003D220000}" name="Column8719"/>
    <tableColumn id="8766" xr3:uid="{00000000-0010-0000-0600-00003E220000}" name="Column8720"/>
    <tableColumn id="8767" xr3:uid="{00000000-0010-0000-0600-00003F220000}" name="Column8721"/>
    <tableColumn id="8768" xr3:uid="{00000000-0010-0000-0600-000040220000}" name="Column8722"/>
    <tableColumn id="8769" xr3:uid="{00000000-0010-0000-0600-000041220000}" name="Column8723"/>
    <tableColumn id="8770" xr3:uid="{00000000-0010-0000-0600-000042220000}" name="Column8724"/>
    <tableColumn id="8771" xr3:uid="{00000000-0010-0000-0600-000043220000}" name="Column8725"/>
    <tableColumn id="8772" xr3:uid="{00000000-0010-0000-0600-000044220000}" name="Column8726"/>
    <tableColumn id="8773" xr3:uid="{00000000-0010-0000-0600-000045220000}" name="Column8727"/>
    <tableColumn id="8774" xr3:uid="{00000000-0010-0000-0600-000046220000}" name="Column8728"/>
    <tableColumn id="8775" xr3:uid="{00000000-0010-0000-0600-000047220000}" name="Column8729"/>
    <tableColumn id="8776" xr3:uid="{00000000-0010-0000-0600-000048220000}" name="Column8730"/>
    <tableColumn id="8777" xr3:uid="{00000000-0010-0000-0600-000049220000}" name="Column8731"/>
    <tableColumn id="8778" xr3:uid="{00000000-0010-0000-0600-00004A220000}" name="Column8732"/>
    <tableColumn id="8779" xr3:uid="{00000000-0010-0000-0600-00004B220000}" name="Column8733"/>
    <tableColumn id="8780" xr3:uid="{00000000-0010-0000-0600-00004C220000}" name="Column8734"/>
    <tableColumn id="8781" xr3:uid="{00000000-0010-0000-0600-00004D220000}" name="Column8735"/>
    <tableColumn id="8782" xr3:uid="{00000000-0010-0000-0600-00004E220000}" name="Column8736"/>
    <tableColumn id="8783" xr3:uid="{00000000-0010-0000-0600-00004F220000}" name="Column8737"/>
    <tableColumn id="8784" xr3:uid="{00000000-0010-0000-0600-000050220000}" name="Column8738"/>
    <tableColumn id="8785" xr3:uid="{00000000-0010-0000-0600-000051220000}" name="Column8739"/>
    <tableColumn id="8786" xr3:uid="{00000000-0010-0000-0600-000052220000}" name="Column8740"/>
    <tableColumn id="8787" xr3:uid="{00000000-0010-0000-0600-000053220000}" name="Column8741"/>
    <tableColumn id="8788" xr3:uid="{00000000-0010-0000-0600-000054220000}" name="Column8742"/>
    <tableColumn id="8789" xr3:uid="{00000000-0010-0000-0600-000055220000}" name="Column8743"/>
    <tableColumn id="8790" xr3:uid="{00000000-0010-0000-0600-000056220000}" name="Column8744"/>
    <tableColumn id="8791" xr3:uid="{00000000-0010-0000-0600-000057220000}" name="Column8745"/>
    <tableColumn id="8792" xr3:uid="{00000000-0010-0000-0600-000058220000}" name="Column8746"/>
    <tableColumn id="8793" xr3:uid="{00000000-0010-0000-0600-000059220000}" name="Column8747"/>
    <tableColumn id="8794" xr3:uid="{00000000-0010-0000-0600-00005A220000}" name="Column8748"/>
    <tableColumn id="8795" xr3:uid="{00000000-0010-0000-0600-00005B220000}" name="Column8749"/>
    <tableColumn id="8796" xr3:uid="{00000000-0010-0000-0600-00005C220000}" name="Column8750"/>
    <tableColumn id="8797" xr3:uid="{00000000-0010-0000-0600-00005D220000}" name="Column8751"/>
    <tableColumn id="8798" xr3:uid="{00000000-0010-0000-0600-00005E220000}" name="Column8752"/>
    <tableColumn id="8799" xr3:uid="{00000000-0010-0000-0600-00005F220000}" name="Column8753"/>
    <tableColumn id="8800" xr3:uid="{00000000-0010-0000-0600-000060220000}" name="Column8754"/>
    <tableColumn id="8801" xr3:uid="{00000000-0010-0000-0600-000061220000}" name="Column8755"/>
    <tableColumn id="8802" xr3:uid="{00000000-0010-0000-0600-000062220000}" name="Column8756"/>
    <tableColumn id="8803" xr3:uid="{00000000-0010-0000-0600-000063220000}" name="Column8757"/>
    <tableColumn id="8804" xr3:uid="{00000000-0010-0000-0600-000064220000}" name="Column8758"/>
    <tableColumn id="8805" xr3:uid="{00000000-0010-0000-0600-000065220000}" name="Column8759"/>
    <tableColumn id="8806" xr3:uid="{00000000-0010-0000-0600-000066220000}" name="Column8760"/>
    <tableColumn id="8807" xr3:uid="{00000000-0010-0000-0600-000067220000}" name="Column8761"/>
    <tableColumn id="8808" xr3:uid="{00000000-0010-0000-0600-000068220000}" name="Column8762"/>
    <tableColumn id="8809" xr3:uid="{00000000-0010-0000-0600-000069220000}" name="Column8763"/>
    <tableColumn id="8810" xr3:uid="{00000000-0010-0000-0600-00006A220000}" name="Column8764"/>
    <tableColumn id="8811" xr3:uid="{00000000-0010-0000-0600-00006B220000}" name="Column8765"/>
    <tableColumn id="8812" xr3:uid="{00000000-0010-0000-0600-00006C220000}" name="Column8766"/>
    <tableColumn id="8813" xr3:uid="{00000000-0010-0000-0600-00006D220000}" name="Column8767"/>
    <tableColumn id="8814" xr3:uid="{00000000-0010-0000-0600-00006E220000}" name="Column8768"/>
    <tableColumn id="8815" xr3:uid="{00000000-0010-0000-0600-00006F220000}" name="Column8769"/>
    <tableColumn id="8816" xr3:uid="{00000000-0010-0000-0600-000070220000}" name="Column8770"/>
    <tableColumn id="8817" xr3:uid="{00000000-0010-0000-0600-000071220000}" name="Column8771"/>
    <tableColumn id="8818" xr3:uid="{00000000-0010-0000-0600-000072220000}" name="Column8772"/>
    <tableColumn id="8819" xr3:uid="{00000000-0010-0000-0600-000073220000}" name="Column8773"/>
    <tableColumn id="8820" xr3:uid="{00000000-0010-0000-0600-000074220000}" name="Column8774"/>
    <tableColumn id="8821" xr3:uid="{00000000-0010-0000-0600-000075220000}" name="Column8775"/>
    <tableColumn id="8822" xr3:uid="{00000000-0010-0000-0600-000076220000}" name="Column8776"/>
    <tableColumn id="8823" xr3:uid="{00000000-0010-0000-0600-000077220000}" name="Column8777"/>
    <tableColumn id="8824" xr3:uid="{00000000-0010-0000-0600-000078220000}" name="Column8778"/>
    <tableColumn id="8825" xr3:uid="{00000000-0010-0000-0600-000079220000}" name="Column8779"/>
    <tableColumn id="8826" xr3:uid="{00000000-0010-0000-0600-00007A220000}" name="Column8780"/>
    <tableColumn id="8827" xr3:uid="{00000000-0010-0000-0600-00007B220000}" name="Column8781"/>
    <tableColumn id="8828" xr3:uid="{00000000-0010-0000-0600-00007C220000}" name="Column8782"/>
    <tableColumn id="8829" xr3:uid="{00000000-0010-0000-0600-00007D220000}" name="Column8783"/>
    <tableColumn id="8830" xr3:uid="{00000000-0010-0000-0600-00007E220000}" name="Column8784"/>
    <tableColumn id="8831" xr3:uid="{00000000-0010-0000-0600-00007F220000}" name="Column8785"/>
    <tableColumn id="8832" xr3:uid="{00000000-0010-0000-0600-000080220000}" name="Column8786"/>
    <tableColumn id="8833" xr3:uid="{00000000-0010-0000-0600-000081220000}" name="Column8787"/>
    <tableColumn id="8834" xr3:uid="{00000000-0010-0000-0600-000082220000}" name="Column8788"/>
    <tableColumn id="8835" xr3:uid="{00000000-0010-0000-0600-000083220000}" name="Column8789"/>
    <tableColumn id="8836" xr3:uid="{00000000-0010-0000-0600-000084220000}" name="Column8790"/>
    <tableColumn id="8837" xr3:uid="{00000000-0010-0000-0600-000085220000}" name="Column8791"/>
    <tableColumn id="8838" xr3:uid="{00000000-0010-0000-0600-000086220000}" name="Column8792"/>
    <tableColumn id="8839" xr3:uid="{00000000-0010-0000-0600-000087220000}" name="Column8793"/>
    <tableColumn id="8840" xr3:uid="{00000000-0010-0000-0600-000088220000}" name="Column8794"/>
    <tableColumn id="8841" xr3:uid="{00000000-0010-0000-0600-000089220000}" name="Column8795"/>
    <tableColumn id="8842" xr3:uid="{00000000-0010-0000-0600-00008A220000}" name="Column8796"/>
    <tableColumn id="8843" xr3:uid="{00000000-0010-0000-0600-00008B220000}" name="Column8797"/>
    <tableColumn id="8844" xr3:uid="{00000000-0010-0000-0600-00008C220000}" name="Column8798"/>
    <tableColumn id="8845" xr3:uid="{00000000-0010-0000-0600-00008D220000}" name="Column8799"/>
    <tableColumn id="8846" xr3:uid="{00000000-0010-0000-0600-00008E220000}" name="Column8800"/>
    <tableColumn id="8847" xr3:uid="{00000000-0010-0000-0600-00008F220000}" name="Column8801"/>
    <tableColumn id="8848" xr3:uid="{00000000-0010-0000-0600-000090220000}" name="Column8802"/>
    <tableColumn id="8849" xr3:uid="{00000000-0010-0000-0600-000091220000}" name="Column8803"/>
    <tableColumn id="8850" xr3:uid="{00000000-0010-0000-0600-000092220000}" name="Column8804"/>
    <tableColumn id="8851" xr3:uid="{00000000-0010-0000-0600-000093220000}" name="Column8805"/>
    <tableColumn id="8852" xr3:uid="{00000000-0010-0000-0600-000094220000}" name="Column8806"/>
    <tableColumn id="8853" xr3:uid="{00000000-0010-0000-0600-000095220000}" name="Column8807"/>
    <tableColumn id="8854" xr3:uid="{00000000-0010-0000-0600-000096220000}" name="Column8808"/>
    <tableColumn id="8855" xr3:uid="{00000000-0010-0000-0600-000097220000}" name="Column8809"/>
    <tableColumn id="8856" xr3:uid="{00000000-0010-0000-0600-000098220000}" name="Column8810"/>
    <tableColumn id="8857" xr3:uid="{00000000-0010-0000-0600-000099220000}" name="Column8811"/>
    <tableColumn id="8858" xr3:uid="{00000000-0010-0000-0600-00009A220000}" name="Column8812"/>
    <tableColumn id="8859" xr3:uid="{00000000-0010-0000-0600-00009B220000}" name="Column8813"/>
    <tableColumn id="8860" xr3:uid="{00000000-0010-0000-0600-00009C220000}" name="Column8814"/>
    <tableColumn id="8861" xr3:uid="{00000000-0010-0000-0600-00009D220000}" name="Column8815"/>
    <tableColumn id="8862" xr3:uid="{00000000-0010-0000-0600-00009E220000}" name="Column8816"/>
    <tableColumn id="8863" xr3:uid="{00000000-0010-0000-0600-00009F220000}" name="Column8817"/>
    <tableColumn id="8864" xr3:uid="{00000000-0010-0000-0600-0000A0220000}" name="Column8818"/>
    <tableColumn id="8865" xr3:uid="{00000000-0010-0000-0600-0000A1220000}" name="Column8819"/>
    <tableColumn id="8866" xr3:uid="{00000000-0010-0000-0600-0000A2220000}" name="Column8820"/>
    <tableColumn id="8867" xr3:uid="{00000000-0010-0000-0600-0000A3220000}" name="Column8821"/>
    <tableColumn id="8868" xr3:uid="{00000000-0010-0000-0600-0000A4220000}" name="Column8822"/>
    <tableColumn id="8869" xr3:uid="{00000000-0010-0000-0600-0000A5220000}" name="Column8823"/>
    <tableColumn id="8870" xr3:uid="{00000000-0010-0000-0600-0000A6220000}" name="Column8824"/>
    <tableColumn id="8871" xr3:uid="{00000000-0010-0000-0600-0000A7220000}" name="Column8825"/>
    <tableColumn id="8872" xr3:uid="{00000000-0010-0000-0600-0000A8220000}" name="Column8826"/>
    <tableColumn id="8873" xr3:uid="{00000000-0010-0000-0600-0000A9220000}" name="Column8827"/>
    <tableColumn id="8874" xr3:uid="{00000000-0010-0000-0600-0000AA220000}" name="Column8828"/>
    <tableColumn id="8875" xr3:uid="{00000000-0010-0000-0600-0000AB220000}" name="Column8829"/>
    <tableColumn id="8876" xr3:uid="{00000000-0010-0000-0600-0000AC220000}" name="Column8830"/>
    <tableColumn id="8877" xr3:uid="{00000000-0010-0000-0600-0000AD220000}" name="Column8831"/>
    <tableColumn id="8878" xr3:uid="{00000000-0010-0000-0600-0000AE220000}" name="Column8832"/>
    <tableColumn id="8879" xr3:uid="{00000000-0010-0000-0600-0000AF220000}" name="Column8833"/>
    <tableColumn id="8880" xr3:uid="{00000000-0010-0000-0600-0000B0220000}" name="Column8834"/>
    <tableColumn id="8881" xr3:uid="{00000000-0010-0000-0600-0000B1220000}" name="Column8835"/>
    <tableColumn id="8882" xr3:uid="{00000000-0010-0000-0600-0000B2220000}" name="Column8836"/>
    <tableColumn id="8883" xr3:uid="{00000000-0010-0000-0600-0000B3220000}" name="Column8837"/>
    <tableColumn id="8884" xr3:uid="{00000000-0010-0000-0600-0000B4220000}" name="Column8838"/>
    <tableColumn id="8885" xr3:uid="{00000000-0010-0000-0600-0000B5220000}" name="Column8839"/>
    <tableColumn id="8886" xr3:uid="{00000000-0010-0000-0600-0000B6220000}" name="Column8840"/>
    <tableColumn id="8887" xr3:uid="{00000000-0010-0000-0600-0000B7220000}" name="Column8841"/>
    <tableColumn id="8888" xr3:uid="{00000000-0010-0000-0600-0000B8220000}" name="Column8842"/>
    <tableColumn id="8889" xr3:uid="{00000000-0010-0000-0600-0000B9220000}" name="Column8843"/>
    <tableColumn id="8890" xr3:uid="{00000000-0010-0000-0600-0000BA220000}" name="Column8844"/>
    <tableColumn id="8891" xr3:uid="{00000000-0010-0000-0600-0000BB220000}" name="Column8845"/>
    <tableColumn id="8892" xr3:uid="{00000000-0010-0000-0600-0000BC220000}" name="Column8846"/>
    <tableColumn id="8893" xr3:uid="{00000000-0010-0000-0600-0000BD220000}" name="Column8847"/>
    <tableColumn id="8894" xr3:uid="{00000000-0010-0000-0600-0000BE220000}" name="Column8848"/>
    <tableColumn id="8895" xr3:uid="{00000000-0010-0000-0600-0000BF220000}" name="Column8849"/>
    <tableColumn id="8896" xr3:uid="{00000000-0010-0000-0600-0000C0220000}" name="Column8850"/>
    <tableColumn id="8897" xr3:uid="{00000000-0010-0000-0600-0000C1220000}" name="Column8851"/>
    <tableColumn id="8898" xr3:uid="{00000000-0010-0000-0600-0000C2220000}" name="Column8852"/>
    <tableColumn id="8899" xr3:uid="{00000000-0010-0000-0600-0000C3220000}" name="Column8853"/>
    <tableColumn id="8900" xr3:uid="{00000000-0010-0000-0600-0000C4220000}" name="Column8854"/>
    <tableColumn id="8901" xr3:uid="{00000000-0010-0000-0600-0000C5220000}" name="Column8855"/>
    <tableColumn id="8902" xr3:uid="{00000000-0010-0000-0600-0000C6220000}" name="Column8856"/>
    <tableColumn id="8903" xr3:uid="{00000000-0010-0000-0600-0000C7220000}" name="Column8857"/>
    <tableColumn id="8904" xr3:uid="{00000000-0010-0000-0600-0000C8220000}" name="Column8858"/>
    <tableColumn id="8905" xr3:uid="{00000000-0010-0000-0600-0000C9220000}" name="Column8859"/>
    <tableColumn id="8906" xr3:uid="{00000000-0010-0000-0600-0000CA220000}" name="Column8860"/>
    <tableColumn id="8907" xr3:uid="{00000000-0010-0000-0600-0000CB220000}" name="Column8861"/>
    <tableColumn id="8908" xr3:uid="{00000000-0010-0000-0600-0000CC220000}" name="Column8862"/>
    <tableColumn id="8909" xr3:uid="{00000000-0010-0000-0600-0000CD220000}" name="Column8863"/>
    <tableColumn id="8910" xr3:uid="{00000000-0010-0000-0600-0000CE220000}" name="Column8864"/>
    <tableColumn id="8911" xr3:uid="{00000000-0010-0000-0600-0000CF220000}" name="Column8865"/>
    <tableColumn id="8912" xr3:uid="{00000000-0010-0000-0600-0000D0220000}" name="Column8866"/>
    <tableColumn id="8913" xr3:uid="{00000000-0010-0000-0600-0000D1220000}" name="Column8867"/>
    <tableColumn id="8914" xr3:uid="{00000000-0010-0000-0600-0000D2220000}" name="Column8868"/>
    <tableColumn id="8915" xr3:uid="{00000000-0010-0000-0600-0000D3220000}" name="Column8869"/>
    <tableColumn id="8916" xr3:uid="{00000000-0010-0000-0600-0000D4220000}" name="Column8870"/>
    <tableColumn id="8917" xr3:uid="{00000000-0010-0000-0600-0000D5220000}" name="Column8871"/>
    <tableColumn id="8918" xr3:uid="{00000000-0010-0000-0600-0000D6220000}" name="Column8872"/>
    <tableColumn id="8919" xr3:uid="{00000000-0010-0000-0600-0000D7220000}" name="Column8873"/>
    <tableColumn id="8920" xr3:uid="{00000000-0010-0000-0600-0000D8220000}" name="Column8874"/>
    <tableColumn id="8921" xr3:uid="{00000000-0010-0000-0600-0000D9220000}" name="Column8875"/>
    <tableColumn id="8922" xr3:uid="{00000000-0010-0000-0600-0000DA220000}" name="Column8876"/>
    <tableColumn id="8923" xr3:uid="{00000000-0010-0000-0600-0000DB220000}" name="Column8877"/>
    <tableColumn id="8924" xr3:uid="{00000000-0010-0000-0600-0000DC220000}" name="Column8878"/>
    <tableColumn id="8925" xr3:uid="{00000000-0010-0000-0600-0000DD220000}" name="Column8879"/>
    <tableColumn id="8926" xr3:uid="{00000000-0010-0000-0600-0000DE220000}" name="Column8880"/>
    <tableColumn id="8927" xr3:uid="{00000000-0010-0000-0600-0000DF220000}" name="Column8881"/>
    <tableColumn id="8928" xr3:uid="{00000000-0010-0000-0600-0000E0220000}" name="Column8882"/>
    <tableColumn id="8929" xr3:uid="{00000000-0010-0000-0600-0000E1220000}" name="Column8883"/>
    <tableColumn id="8930" xr3:uid="{00000000-0010-0000-0600-0000E2220000}" name="Column8884"/>
    <tableColumn id="8931" xr3:uid="{00000000-0010-0000-0600-0000E3220000}" name="Column8885"/>
    <tableColumn id="8932" xr3:uid="{00000000-0010-0000-0600-0000E4220000}" name="Column8886"/>
    <tableColumn id="8933" xr3:uid="{00000000-0010-0000-0600-0000E5220000}" name="Column8887"/>
    <tableColumn id="8934" xr3:uid="{00000000-0010-0000-0600-0000E6220000}" name="Column8888"/>
    <tableColumn id="8935" xr3:uid="{00000000-0010-0000-0600-0000E7220000}" name="Column8889"/>
    <tableColumn id="8936" xr3:uid="{00000000-0010-0000-0600-0000E8220000}" name="Column8890"/>
    <tableColumn id="8937" xr3:uid="{00000000-0010-0000-0600-0000E9220000}" name="Column8891"/>
    <tableColumn id="8938" xr3:uid="{00000000-0010-0000-0600-0000EA220000}" name="Column8892"/>
    <tableColumn id="8939" xr3:uid="{00000000-0010-0000-0600-0000EB220000}" name="Column8893"/>
    <tableColumn id="8940" xr3:uid="{00000000-0010-0000-0600-0000EC220000}" name="Column8894"/>
    <tableColumn id="8941" xr3:uid="{00000000-0010-0000-0600-0000ED220000}" name="Column8895"/>
    <tableColumn id="8942" xr3:uid="{00000000-0010-0000-0600-0000EE220000}" name="Column8896"/>
    <tableColumn id="8943" xr3:uid="{00000000-0010-0000-0600-0000EF220000}" name="Column8897"/>
    <tableColumn id="8944" xr3:uid="{00000000-0010-0000-0600-0000F0220000}" name="Column8898"/>
    <tableColumn id="8945" xr3:uid="{00000000-0010-0000-0600-0000F1220000}" name="Column8899"/>
    <tableColumn id="8946" xr3:uid="{00000000-0010-0000-0600-0000F2220000}" name="Column8900"/>
    <tableColumn id="8947" xr3:uid="{00000000-0010-0000-0600-0000F3220000}" name="Column8901"/>
    <tableColumn id="8948" xr3:uid="{00000000-0010-0000-0600-0000F4220000}" name="Column8902"/>
    <tableColumn id="8949" xr3:uid="{00000000-0010-0000-0600-0000F5220000}" name="Column8903"/>
    <tableColumn id="8950" xr3:uid="{00000000-0010-0000-0600-0000F6220000}" name="Column8904"/>
    <tableColumn id="8951" xr3:uid="{00000000-0010-0000-0600-0000F7220000}" name="Column8905"/>
    <tableColumn id="8952" xr3:uid="{00000000-0010-0000-0600-0000F8220000}" name="Column8906"/>
    <tableColumn id="8953" xr3:uid="{00000000-0010-0000-0600-0000F9220000}" name="Column8907"/>
    <tableColumn id="8954" xr3:uid="{00000000-0010-0000-0600-0000FA220000}" name="Column8908"/>
    <tableColumn id="8955" xr3:uid="{00000000-0010-0000-0600-0000FB220000}" name="Column8909"/>
    <tableColumn id="8956" xr3:uid="{00000000-0010-0000-0600-0000FC220000}" name="Column8910"/>
    <tableColumn id="8957" xr3:uid="{00000000-0010-0000-0600-0000FD220000}" name="Column8911"/>
    <tableColumn id="8958" xr3:uid="{00000000-0010-0000-0600-0000FE220000}" name="Column8912"/>
    <tableColumn id="8959" xr3:uid="{00000000-0010-0000-0600-0000FF220000}" name="Column8913"/>
    <tableColumn id="8960" xr3:uid="{00000000-0010-0000-0600-000000230000}" name="Column8914"/>
    <tableColumn id="8961" xr3:uid="{00000000-0010-0000-0600-000001230000}" name="Column8915"/>
    <tableColumn id="8962" xr3:uid="{00000000-0010-0000-0600-000002230000}" name="Column8916"/>
    <tableColumn id="8963" xr3:uid="{00000000-0010-0000-0600-000003230000}" name="Column8917"/>
    <tableColumn id="8964" xr3:uid="{00000000-0010-0000-0600-000004230000}" name="Column8918"/>
    <tableColumn id="8965" xr3:uid="{00000000-0010-0000-0600-000005230000}" name="Column8919"/>
    <tableColumn id="8966" xr3:uid="{00000000-0010-0000-0600-000006230000}" name="Column8920"/>
    <tableColumn id="8967" xr3:uid="{00000000-0010-0000-0600-000007230000}" name="Column8921"/>
    <tableColumn id="8968" xr3:uid="{00000000-0010-0000-0600-000008230000}" name="Column8922"/>
    <tableColumn id="8969" xr3:uid="{00000000-0010-0000-0600-000009230000}" name="Column8923"/>
    <tableColumn id="8970" xr3:uid="{00000000-0010-0000-0600-00000A230000}" name="Column8924"/>
    <tableColumn id="8971" xr3:uid="{00000000-0010-0000-0600-00000B230000}" name="Column8925"/>
    <tableColumn id="8972" xr3:uid="{00000000-0010-0000-0600-00000C230000}" name="Column8926"/>
    <tableColumn id="8973" xr3:uid="{00000000-0010-0000-0600-00000D230000}" name="Column8927"/>
    <tableColumn id="8974" xr3:uid="{00000000-0010-0000-0600-00000E230000}" name="Column8928"/>
    <tableColumn id="8975" xr3:uid="{00000000-0010-0000-0600-00000F230000}" name="Column8929"/>
    <tableColumn id="8976" xr3:uid="{00000000-0010-0000-0600-000010230000}" name="Column8930"/>
    <tableColumn id="8977" xr3:uid="{00000000-0010-0000-0600-000011230000}" name="Column8931"/>
    <tableColumn id="8978" xr3:uid="{00000000-0010-0000-0600-000012230000}" name="Column8932"/>
    <tableColumn id="8979" xr3:uid="{00000000-0010-0000-0600-000013230000}" name="Column8933"/>
    <tableColumn id="8980" xr3:uid="{00000000-0010-0000-0600-000014230000}" name="Column8934"/>
    <tableColumn id="8981" xr3:uid="{00000000-0010-0000-0600-000015230000}" name="Column8935"/>
    <tableColumn id="8982" xr3:uid="{00000000-0010-0000-0600-000016230000}" name="Column8936"/>
    <tableColumn id="8983" xr3:uid="{00000000-0010-0000-0600-000017230000}" name="Column8937"/>
    <tableColumn id="8984" xr3:uid="{00000000-0010-0000-0600-000018230000}" name="Column8938"/>
    <tableColumn id="8985" xr3:uid="{00000000-0010-0000-0600-000019230000}" name="Column8939"/>
    <tableColumn id="8986" xr3:uid="{00000000-0010-0000-0600-00001A230000}" name="Column8940"/>
    <tableColumn id="8987" xr3:uid="{00000000-0010-0000-0600-00001B230000}" name="Column8941"/>
    <tableColumn id="8988" xr3:uid="{00000000-0010-0000-0600-00001C230000}" name="Column8942"/>
    <tableColumn id="8989" xr3:uid="{00000000-0010-0000-0600-00001D230000}" name="Column8943"/>
    <tableColumn id="8990" xr3:uid="{00000000-0010-0000-0600-00001E230000}" name="Column8944"/>
    <tableColumn id="8991" xr3:uid="{00000000-0010-0000-0600-00001F230000}" name="Column8945"/>
    <tableColumn id="8992" xr3:uid="{00000000-0010-0000-0600-000020230000}" name="Column8946"/>
    <tableColumn id="8993" xr3:uid="{00000000-0010-0000-0600-000021230000}" name="Column8947"/>
    <tableColumn id="8994" xr3:uid="{00000000-0010-0000-0600-000022230000}" name="Column8948"/>
    <tableColumn id="8995" xr3:uid="{00000000-0010-0000-0600-000023230000}" name="Column8949"/>
    <tableColumn id="8996" xr3:uid="{00000000-0010-0000-0600-000024230000}" name="Column8950"/>
    <tableColumn id="8997" xr3:uid="{00000000-0010-0000-0600-000025230000}" name="Column8951"/>
    <tableColumn id="8998" xr3:uid="{00000000-0010-0000-0600-000026230000}" name="Column8952"/>
    <tableColumn id="8999" xr3:uid="{00000000-0010-0000-0600-000027230000}" name="Column8953"/>
    <tableColumn id="9000" xr3:uid="{00000000-0010-0000-0600-000028230000}" name="Column8954"/>
    <tableColumn id="9001" xr3:uid="{00000000-0010-0000-0600-000029230000}" name="Column8955"/>
    <tableColumn id="9002" xr3:uid="{00000000-0010-0000-0600-00002A230000}" name="Column8956"/>
    <tableColumn id="9003" xr3:uid="{00000000-0010-0000-0600-00002B230000}" name="Column8957"/>
    <tableColumn id="9004" xr3:uid="{00000000-0010-0000-0600-00002C230000}" name="Column8958"/>
    <tableColumn id="9005" xr3:uid="{00000000-0010-0000-0600-00002D230000}" name="Column8959"/>
    <tableColumn id="9006" xr3:uid="{00000000-0010-0000-0600-00002E230000}" name="Column8960"/>
    <tableColumn id="9007" xr3:uid="{00000000-0010-0000-0600-00002F230000}" name="Column8961"/>
    <tableColumn id="9008" xr3:uid="{00000000-0010-0000-0600-000030230000}" name="Column8962"/>
    <tableColumn id="9009" xr3:uid="{00000000-0010-0000-0600-000031230000}" name="Column8963"/>
    <tableColumn id="9010" xr3:uid="{00000000-0010-0000-0600-000032230000}" name="Column8964"/>
    <tableColumn id="9011" xr3:uid="{00000000-0010-0000-0600-000033230000}" name="Column8965"/>
    <tableColumn id="9012" xr3:uid="{00000000-0010-0000-0600-000034230000}" name="Column8966"/>
    <tableColumn id="9013" xr3:uid="{00000000-0010-0000-0600-000035230000}" name="Column8967"/>
    <tableColumn id="9014" xr3:uid="{00000000-0010-0000-0600-000036230000}" name="Column8968"/>
    <tableColumn id="9015" xr3:uid="{00000000-0010-0000-0600-000037230000}" name="Column8969"/>
    <tableColumn id="9016" xr3:uid="{00000000-0010-0000-0600-000038230000}" name="Column8970"/>
    <tableColumn id="9017" xr3:uid="{00000000-0010-0000-0600-000039230000}" name="Column8971"/>
    <tableColumn id="9018" xr3:uid="{00000000-0010-0000-0600-00003A230000}" name="Column8972"/>
    <tableColumn id="9019" xr3:uid="{00000000-0010-0000-0600-00003B230000}" name="Column8973"/>
    <tableColumn id="9020" xr3:uid="{00000000-0010-0000-0600-00003C230000}" name="Column8974"/>
    <tableColumn id="9021" xr3:uid="{00000000-0010-0000-0600-00003D230000}" name="Column8975"/>
    <tableColumn id="9022" xr3:uid="{00000000-0010-0000-0600-00003E230000}" name="Column8976"/>
    <tableColumn id="9023" xr3:uid="{00000000-0010-0000-0600-00003F230000}" name="Column8977"/>
    <tableColumn id="9024" xr3:uid="{00000000-0010-0000-0600-000040230000}" name="Column8978"/>
    <tableColumn id="9025" xr3:uid="{00000000-0010-0000-0600-000041230000}" name="Column8979"/>
    <tableColumn id="9026" xr3:uid="{00000000-0010-0000-0600-000042230000}" name="Column8980"/>
    <tableColumn id="9027" xr3:uid="{00000000-0010-0000-0600-000043230000}" name="Column8981"/>
    <tableColumn id="9028" xr3:uid="{00000000-0010-0000-0600-000044230000}" name="Column8982"/>
    <tableColumn id="9029" xr3:uid="{00000000-0010-0000-0600-000045230000}" name="Column8983"/>
    <tableColumn id="9030" xr3:uid="{00000000-0010-0000-0600-000046230000}" name="Column8984"/>
    <tableColumn id="9031" xr3:uid="{00000000-0010-0000-0600-000047230000}" name="Column8985"/>
    <tableColumn id="9032" xr3:uid="{00000000-0010-0000-0600-000048230000}" name="Column8986"/>
    <tableColumn id="9033" xr3:uid="{00000000-0010-0000-0600-000049230000}" name="Column8987"/>
    <tableColumn id="9034" xr3:uid="{00000000-0010-0000-0600-00004A230000}" name="Column8988"/>
    <tableColumn id="9035" xr3:uid="{00000000-0010-0000-0600-00004B230000}" name="Column8989"/>
    <tableColumn id="9036" xr3:uid="{00000000-0010-0000-0600-00004C230000}" name="Column8990"/>
    <tableColumn id="9037" xr3:uid="{00000000-0010-0000-0600-00004D230000}" name="Column8991"/>
    <tableColumn id="9038" xr3:uid="{00000000-0010-0000-0600-00004E230000}" name="Column8992"/>
    <tableColumn id="9039" xr3:uid="{00000000-0010-0000-0600-00004F230000}" name="Column8993"/>
    <tableColumn id="9040" xr3:uid="{00000000-0010-0000-0600-000050230000}" name="Column8994"/>
    <tableColumn id="9041" xr3:uid="{00000000-0010-0000-0600-000051230000}" name="Column8995"/>
    <tableColumn id="9042" xr3:uid="{00000000-0010-0000-0600-000052230000}" name="Column8996"/>
    <tableColumn id="9043" xr3:uid="{00000000-0010-0000-0600-000053230000}" name="Column8997"/>
    <tableColumn id="9044" xr3:uid="{00000000-0010-0000-0600-000054230000}" name="Column8998"/>
    <tableColumn id="9045" xr3:uid="{00000000-0010-0000-0600-000055230000}" name="Column8999"/>
    <tableColumn id="9046" xr3:uid="{00000000-0010-0000-0600-000056230000}" name="Column9000"/>
    <tableColumn id="9047" xr3:uid="{00000000-0010-0000-0600-000057230000}" name="Column9001"/>
    <tableColumn id="9048" xr3:uid="{00000000-0010-0000-0600-000058230000}" name="Column9002"/>
    <tableColumn id="9049" xr3:uid="{00000000-0010-0000-0600-000059230000}" name="Column9003"/>
    <tableColumn id="9050" xr3:uid="{00000000-0010-0000-0600-00005A230000}" name="Column9004"/>
    <tableColumn id="9051" xr3:uid="{00000000-0010-0000-0600-00005B230000}" name="Column9005"/>
    <tableColumn id="9052" xr3:uid="{00000000-0010-0000-0600-00005C230000}" name="Column9006"/>
    <tableColumn id="9053" xr3:uid="{00000000-0010-0000-0600-00005D230000}" name="Column9007"/>
    <tableColumn id="9054" xr3:uid="{00000000-0010-0000-0600-00005E230000}" name="Column9008"/>
    <tableColumn id="9055" xr3:uid="{00000000-0010-0000-0600-00005F230000}" name="Column9009"/>
    <tableColumn id="9056" xr3:uid="{00000000-0010-0000-0600-000060230000}" name="Column9010"/>
    <tableColumn id="9057" xr3:uid="{00000000-0010-0000-0600-000061230000}" name="Column9011"/>
    <tableColumn id="9058" xr3:uid="{00000000-0010-0000-0600-000062230000}" name="Column9012"/>
    <tableColumn id="9059" xr3:uid="{00000000-0010-0000-0600-000063230000}" name="Column9013"/>
    <tableColumn id="9060" xr3:uid="{00000000-0010-0000-0600-000064230000}" name="Column9014"/>
    <tableColumn id="9061" xr3:uid="{00000000-0010-0000-0600-000065230000}" name="Column9015"/>
    <tableColumn id="9062" xr3:uid="{00000000-0010-0000-0600-000066230000}" name="Column9016"/>
    <tableColumn id="9063" xr3:uid="{00000000-0010-0000-0600-000067230000}" name="Column9017"/>
    <tableColumn id="9064" xr3:uid="{00000000-0010-0000-0600-000068230000}" name="Column9018"/>
    <tableColumn id="9065" xr3:uid="{00000000-0010-0000-0600-000069230000}" name="Column9019"/>
    <tableColumn id="9066" xr3:uid="{00000000-0010-0000-0600-00006A230000}" name="Column9020"/>
    <tableColumn id="9067" xr3:uid="{00000000-0010-0000-0600-00006B230000}" name="Column9021"/>
    <tableColumn id="9068" xr3:uid="{00000000-0010-0000-0600-00006C230000}" name="Column9022"/>
    <tableColumn id="9069" xr3:uid="{00000000-0010-0000-0600-00006D230000}" name="Column9023"/>
    <tableColumn id="9070" xr3:uid="{00000000-0010-0000-0600-00006E230000}" name="Column9024"/>
    <tableColumn id="9071" xr3:uid="{00000000-0010-0000-0600-00006F230000}" name="Column9025"/>
    <tableColumn id="9072" xr3:uid="{00000000-0010-0000-0600-000070230000}" name="Column9026"/>
    <tableColumn id="9073" xr3:uid="{00000000-0010-0000-0600-000071230000}" name="Column9027"/>
    <tableColumn id="9074" xr3:uid="{00000000-0010-0000-0600-000072230000}" name="Column9028"/>
    <tableColumn id="9075" xr3:uid="{00000000-0010-0000-0600-000073230000}" name="Column9029"/>
    <tableColumn id="9076" xr3:uid="{00000000-0010-0000-0600-000074230000}" name="Column9030"/>
    <tableColumn id="9077" xr3:uid="{00000000-0010-0000-0600-000075230000}" name="Column9031"/>
    <tableColumn id="9078" xr3:uid="{00000000-0010-0000-0600-000076230000}" name="Column9032"/>
    <tableColumn id="9079" xr3:uid="{00000000-0010-0000-0600-000077230000}" name="Column9033"/>
    <tableColumn id="9080" xr3:uid="{00000000-0010-0000-0600-000078230000}" name="Column9034"/>
    <tableColumn id="9081" xr3:uid="{00000000-0010-0000-0600-000079230000}" name="Column9035"/>
    <tableColumn id="9082" xr3:uid="{00000000-0010-0000-0600-00007A230000}" name="Column9036"/>
    <tableColumn id="9083" xr3:uid="{00000000-0010-0000-0600-00007B230000}" name="Column9037"/>
    <tableColumn id="9084" xr3:uid="{00000000-0010-0000-0600-00007C230000}" name="Column9038"/>
    <tableColumn id="9085" xr3:uid="{00000000-0010-0000-0600-00007D230000}" name="Column9039"/>
    <tableColumn id="9086" xr3:uid="{00000000-0010-0000-0600-00007E230000}" name="Column9040"/>
    <tableColumn id="9087" xr3:uid="{00000000-0010-0000-0600-00007F230000}" name="Column9041"/>
    <tableColumn id="9088" xr3:uid="{00000000-0010-0000-0600-000080230000}" name="Column9042"/>
    <tableColumn id="9089" xr3:uid="{00000000-0010-0000-0600-000081230000}" name="Column9043"/>
    <tableColumn id="9090" xr3:uid="{00000000-0010-0000-0600-000082230000}" name="Column9044"/>
    <tableColumn id="9091" xr3:uid="{00000000-0010-0000-0600-000083230000}" name="Column9045"/>
    <tableColumn id="9092" xr3:uid="{00000000-0010-0000-0600-000084230000}" name="Column9046"/>
    <tableColumn id="9093" xr3:uid="{00000000-0010-0000-0600-000085230000}" name="Column9047"/>
    <tableColumn id="9094" xr3:uid="{00000000-0010-0000-0600-000086230000}" name="Column9048"/>
    <tableColumn id="9095" xr3:uid="{00000000-0010-0000-0600-000087230000}" name="Column9049"/>
    <tableColumn id="9096" xr3:uid="{00000000-0010-0000-0600-000088230000}" name="Column9050"/>
    <tableColumn id="9097" xr3:uid="{00000000-0010-0000-0600-000089230000}" name="Column9051"/>
    <tableColumn id="9098" xr3:uid="{00000000-0010-0000-0600-00008A230000}" name="Column9052"/>
    <tableColumn id="9099" xr3:uid="{00000000-0010-0000-0600-00008B230000}" name="Column9053"/>
    <tableColumn id="9100" xr3:uid="{00000000-0010-0000-0600-00008C230000}" name="Column9054"/>
    <tableColumn id="9101" xr3:uid="{00000000-0010-0000-0600-00008D230000}" name="Column9055"/>
    <tableColumn id="9102" xr3:uid="{00000000-0010-0000-0600-00008E230000}" name="Column9056"/>
    <tableColumn id="9103" xr3:uid="{00000000-0010-0000-0600-00008F230000}" name="Column9057"/>
    <tableColumn id="9104" xr3:uid="{00000000-0010-0000-0600-000090230000}" name="Column9058"/>
    <tableColumn id="9105" xr3:uid="{00000000-0010-0000-0600-000091230000}" name="Column9059"/>
    <tableColumn id="9106" xr3:uid="{00000000-0010-0000-0600-000092230000}" name="Column9060"/>
    <tableColumn id="9107" xr3:uid="{00000000-0010-0000-0600-000093230000}" name="Column9061"/>
    <tableColumn id="9108" xr3:uid="{00000000-0010-0000-0600-000094230000}" name="Column9062"/>
    <tableColumn id="9109" xr3:uid="{00000000-0010-0000-0600-000095230000}" name="Column9063"/>
    <tableColumn id="9110" xr3:uid="{00000000-0010-0000-0600-000096230000}" name="Column9064"/>
    <tableColumn id="9111" xr3:uid="{00000000-0010-0000-0600-000097230000}" name="Column9065"/>
    <tableColumn id="9112" xr3:uid="{00000000-0010-0000-0600-000098230000}" name="Column9066"/>
    <tableColumn id="9113" xr3:uid="{00000000-0010-0000-0600-000099230000}" name="Column9067"/>
    <tableColumn id="9114" xr3:uid="{00000000-0010-0000-0600-00009A230000}" name="Column9068"/>
    <tableColumn id="9115" xr3:uid="{00000000-0010-0000-0600-00009B230000}" name="Column9069"/>
    <tableColumn id="9116" xr3:uid="{00000000-0010-0000-0600-00009C230000}" name="Column9070"/>
    <tableColumn id="9117" xr3:uid="{00000000-0010-0000-0600-00009D230000}" name="Column9071"/>
    <tableColumn id="9118" xr3:uid="{00000000-0010-0000-0600-00009E230000}" name="Column9072"/>
    <tableColumn id="9119" xr3:uid="{00000000-0010-0000-0600-00009F230000}" name="Column9073"/>
    <tableColumn id="9120" xr3:uid="{00000000-0010-0000-0600-0000A0230000}" name="Column9074"/>
    <tableColumn id="9121" xr3:uid="{00000000-0010-0000-0600-0000A1230000}" name="Column9075"/>
    <tableColumn id="9122" xr3:uid="{00000000-0010-0000-0600-0000A2230000}" name="Column9076"/>
    <tableColumn id="9123" xr3:uid="{00000000-0010-0000-0600-0000A3230000}" name="Column9077"/>
    <tableColumn id="9124" xr3:uid="{00000000-0010-0000-0600-0000A4230000}" name="Column9078"/>
    <tableColumn id="9125" xr3:uid="{00000000-0010-0000-0600-0000A5230000}" name="Column9079"/>
    <tableColumn id="9126" xr3:uid="{00000000-0010-0000-0600-0000A6230000}" name="Column9080"/>
    <tableColumn id="9127" xr3:uid="{00000000-0010-0000-0600-0000A7230000}" name="Column9081"/>
    <tableColumn id="9128" xr3:uid="{00000000-0010-0000-0600-0000A8230000}" name="Column9082"/>
    <tableColumn id="9129" xr3:uid="{00000000-0010-0000-0600-0000A9230000}" name="Column9083"/>
    <tableColumn id="9130" xr3:uid="{00000000-0010-0000-0600-0000AA230000}" name="Column9084"/>
    <tableColumn id="9131" xr3:uid="{00000000-0010-0000-0600-0000AB230000}" name="Column9085"/>
    <tableColumn id="9132" xr3:uid="{00000000-0010-0000-0600-0000AC230000}" name="Column9086"/>
    <tableColumn id="9133" xr3:uid="{00000000-0010-0000-0600-0000AD230000}" name="Column9087"/>
    <tableColumn id="9134" xr3:uid="{00000000-0010-0000-0600-0000AE230000}" name="Column9088"/>
    <tableColumn id="9135" xr3:uid="{00000000-0010-0000-0600-0000AF230000}" name="Column9089"/>
    <tableColumn id="9136" xr3:uid="{00000000-0010-0000-0600-0000B0230000}" name="Column9090"/>
    <tableColumn id="9137" xr3:uid="{00000000-0010-0000-0600-0000B1230000}" name="Column9091"/>
    <tableColumn id="9138" xr3:uid="{00000000-0010-0000-0600-0000B2230000}" name="Column9092"/>
    <tableColumn id="9139" xr3:uid="{00000000-0010-0000-0600-0000B3230000}" name="Column9093"/>
    <tableColumn id="9140" xr3:uid="{00000000-0010-0000-0600-0000B4230000}" name="Column9094"/>
    <tableColumn id="9141" xr3:uid="{00000000-0010-0000-0600-0000B5230000}" name="Column9095"/>
    <tableColumn id="9142" xr3:uid="{00000000-0010-0000-0600-0000B6230000}" name="Column9096"/>
    <tableColumn id="9143" xr3:uid="{00000000-0010-0000-0600-0000B7230000}" name="Column9097"/>
    <tableColumn id="9144" xr3:uid="{00000000-0010-0000-0600-0000B8230000}" name="Column9098"/>
    <tableColumn id="9145" xr3:uid="{00000000-0010-0000-0600-0000B9230000}" name="Column9099"/>
    <tableColumn id="9146" xr3:uid="{00000000-0010-0000-0600-0000BA230000}" name="Column9100"/>
    <tableColumn id="9147" xr3:uid="{00000000-0010-0000-0600-0000BB230000}" name="Column9101"/>
    <tableColumn id="9148" xr3:uid="{00000000-0010-0000-0600-0000BC230000}" name="Column9102"/>
    <tableColumn id="9149" xr3:uid="{00000000-0010-0000-0600-0000BD230000}" name="Column9103"/>
    <tableColumn id="9150" xr3:uid="{00000000-0010-0000-0600-0000BE230000}" name="Column9104"/>
    <tableColumn id="9151" xr3:uid="{00000000-0010-0000-0600-0000BF230000}" name="Column9105"/>
    <tableColumn id="9152" xr3:uid="{00000000-0010-0000-0600-0000C0230000}" name="Column9106"/>
    <tableColumn id="9153" xr3:uid="{00000000-0010-0000-0600-0000C1230000}" name="Column9107"/>
    <tableColumn id="9154" xr3:uid="{00000000-0010-0000-0600-0000C2230000}" name="Column9108"/>
    <tableColumn id="9155" xr3:uid="{00000000-0010-0000-0600-0000C3230000}" name="Column9109"/>
    <tableColumn id="9156" xr3:uid="{00000000-0010-0000-0600-0000C4230000}" name="Column9110"/>
    <tableColumn id="9157" xr3:uid="{00000000-0010-0000-0600-0000C5230000}" name="Column9111"/>
    <tableColumn id="9158" xr3:uid="{00000000-0010-0000-0600-0000C6230000}" name="Column9112"/>
    <tableColumn id="9159" xr3:uid="{00000000-0010-0000-0600-0000C7230000}" name="Column9113"/>
    <tableColumn id="9160" xr3:uid="{00000000-0010-0000-0600-0000C8230000}" name="Column9114"/>
    <tableColumn id="9161" xr3:uid="{00000000-0010-0000-0600-0000C9230000}" name="Column9115"/>
    <tableColumn id="9162" xr3:uid="{00000000-0010-0000-0600-0000CA230000}" name="Column9116"/>
    <tableColumn id="9163" xr3:uid="{00000000-0010-0000-0600-0000CB230000}" name="Column9117"/>
    <tableColumn id="9164" xr3:uid="{00000000-0010-0000-0600-0000CC230000}" name="Column9118"/>
    <tableColumn id="9165" xr3:uid="{00000000-0010-0000-0600-0000CD230000}" name="Column9119"/>
    <tableColumn id="9166" xr3:uid="{00000000-0010-0000-0600-0000CE230000}" name="Column9120"/>
    <tableColumn id="9167" xr3:uid="{00000000-0010-0000-0600-0000CF230000}" name="Column9121"/>
    <tableColumn id="9168" xr3:uid="{00000000-0010-0000-0600-0000D0230000}" name="Column9122"/>
    <tableColumn id="9169" xr3:uid="{00000000-0010-0000-0600-0000D1230000}" name="Column9123"/>
    <tableColumn id="9170" xr3:uid="{00000000-0010-0000-0600-0000D2230000}" name="Column9124"/>
    <tableColumn id="9171" xr3:uid="{00000000-0010-0000-0600-0000D3230000}" name="Column9125"/>
    <tableColumn id="9172" xr3:uid="{00000000-0010-0000-0600-0000D4230000}" name="Column9126"/>
    <tableColumn id="9173" xr3:uid="{00000000-0010-0000-0600-0000D5230000}" name="Column9127"/>
    <tableColumn id="9174" xr3:uid="{00000000-0010-0000-0600-0000D6230000}" name="Column9128"/>
    <tableColumn id="9175" xr3:uid="{00000000-0010-0000-0600-0000D7230000}" name="Column9129"/>
    <tableColumn id="9176" xr3:uid="{00000000-0010-0000-0600-0000D8230000}" name="Column9130"/>
    <tableColumn id="9177" xr3:uid="{00000000-0010-0000-0600-0000D9230000}" name="Column9131"/>
    <tableColumn id="9178" xr3:uid="{00000000-0010-0000-0600-0000DA230000}" name="Column9132"/>
    <tableColumn id="9179" xr3:uid="{00000000-0010-0000-0600-0000DB230000}" name="Column9133"/>
    <tableColumn id="9180" xr3:uid="{00000000-0010-0000-0600-0000DC230000}" name="Column9134"/>
    <tableColumn id="9181" xr3:uid="{00000000-0010-0000-0600-0000DD230000}" name="Column9135"/>
    <tableColumn id="9182" xr3:uid="{00000000-0010-0000-0600-0000DE230000}" name="Column9136"/>
    <tableColumn id="9183" xr3:uid="{00000000-0010-0000-0600-0000DF230000}" name="Column9137"/>
    <tableColumn id="9184" xr3:uid="{00000000-0010-0000-0600-0000E0230000}" name="Column9138"/>
    <tableColumn id="9185" xr3:uid="{00000000-0010-0000-0600-0000E1230000}" name="Column9139"/>
    <tableColumn id="9186" xr3:uid="{00000000-0010-0000-0600-0000E2230000}" name="Column9140"/>
    <tableColumn id="9187" xr3:uid="{00000000-0010-0000-0600-0000E3230000}" name="Column9141"/>
    <tableColumn id="9188" xr3:uid="{00000000-0010-0000-0600-0000E4230000}" name="Column9142"/>
    <tableColumn id="9189" xr3:uid="{00000000-0010-0000-0600-0000E5230000}" name="Column9143"/>
    <tableColumn id="9190" xr3:uid="{00000000-0010-0000-0600-0000E6230000}" name="Column9144"/>
    <tableColumn id="9191" xr3:uid="{00000000-0010-0000-0600-0000E7230000}" name="Column9145"/>
    <tableColumn id="9192" xr3:uid="{00000000-0010-0000-0600-0000E8230000}" name="Column9146"/>
    <tableColumn id="9193" xr3:uid="{00000000-0010-0000-0600-0000E9230000}" name="Column9147"/>
    <tableColumn id="9194" xr3:uid="{00000000-0010-0000-0600-0000EA230000}" name="Column9148"/>
    <tableColumn id="9195" xr3:uid="{00000000-0010-0000-0600-0000EB230000}" name="Column9149"/>
    <tableColumn id="9196" xr3:uid="{00000000-0010-0000-0600-0000EC230000}" name="Column9150"/>
    <tableColumn id="9197" xr3:uid="{00000000-0010-0000-0600-0000ED230000}" name="Column9151"/>
    <tableColumn id="9198" xr3:uid="{00000000-0010-0000-0600-0000EE230000}" name="Column9152"/>
    <tableColumn id="9199" xr3:uid="{00000000-0010-0000-0600-0000EF230000}" name="Column9153"/>
    <tableColumn id="9200" xr3:uid="{00000000-0010-0000-0600-0000F0230000}" name="Column9154"/>
    <tableColumn id="9201" xr3:uid="{00000000-0010-0000-0600-0000F1230000}" name="Column9155"/>
    <tableColumn id="9202" xr3:uid="{00000000-0010-0000-0600-0000F2230000}" name="Column9156"/>
    <tableColumn id="9203" xr3:uid="{00000000-0010-0000-0600-0000F3230000}" name="Column9157"/>
    <tableColumn id="9204" xr3:uid="{00000000-0010-0000-0600-0000F4230000}" name="Column9158"/>
    <tableColumn id="9205" xr3:uid="{00000000-0010-0000-0600-0000F5230000}" name="Column9159"/>
    <tableColumn id="9206" xr3:uid="{00000000-0010-0000-0600-0000F6230000}" name="Column9160"/>
    <tableColumn id="9207" xr3:uid="{00000000-0010-0000-0600-0000F7230000}" name="Column9161"/>
    <tableColumn id="9208" xr3:uid="{00000000-0010-0000-0600-0000F8230000}" name="Column9162"/>
    <tableColumn id="9209" xr3:uid="{00000000-0010-0000-0600-0000F9230000}" name="Column9163"/>
    <tableColumn id="9210" xr3:uid="{00000000-0010-0000-0600-0000FA230000}" name="Column9164"/>
    <tableColumn id="9211" xr3:uid="{00000000-0010-0000-0600-0000FB230000}" name="Column9165"/>
    <tableColumn id="9212" xr3:uid="{00000000-0010-0000-0600-0000FC230000}" name="Column9166"/>
    <tableColumn id="9213" xr3:uid="{00000000-0010-0000-0600-0000FD230000}" name="Column9167"/>
    <tableColumn id="9214" xr3:uid="{00000000-0010-0000-0600-0000FE230000}" name="Column9168"/>
    <tableColumn id="9215" xr3:uid="{00000000-0010-0000-0600-0000FF230000}" name="Column9169"/>
    <tableColumn id="9216" xr3:uid="{00000000-0010-0000-0600-000000240000}" name="Column9170"/>
    <tableColumn id="9217" xr3:uid="{00000000-0010-0000-0600-000001240000}" name="Column9171"/>
    <tableColumn id="9218" xr3:uid="{00000000-0010-0000-0600-000002240000}" name="Column9172"/>
    <tableColumn id="9219" xr3:uid="{00000000-0010-0000-0600-000003240000}" name="Column9173"/>
    <tableColumn id="9220" xr3:uid="{00000000-0010-0000-0600-000004240000}" name="Column9174"/>
    <tableColumn id="9221" xr3:uid="{00000000-0010-0000-0600-000005240000}" name="Column9175"/>
    <tableColumn id="9222" xr3:uid="{00000000-0010-0000-0600-000006240000}" name="Column9176"/>
    <tableColumn id="9223" xr3:uid="{00000000-0010-0000-0600-000007240000}" name="Column9177"/>
    <tableColumn id="9224" xr3:uid="{00000000-0010-0000-0600-000008240000}" name="Column9178"/>
    <tableColumn id="9225" xr3:uid="{00000000-0010-0000-0600-000009240000}" name="Column9179"/>
    <tableColumn id="9226" xr3:uid="{00000000-0010-0000-0600-00000A240000}" name="Column9180"/>
    <tableColumn id="9227" xr3:uid="{00000000-0010-0000-0600-00000B240000}" name="Column9181"/>
    <tableColumn id="9228" xr3:uid="{00000000-0010-0000-0600-00000C240000}" name="Column9182"/>
    <tableColumn id="9229" xr3:uid="{00000000-0010-0000-0600-00000D240000}" name="Column9183"/>
    <tableColumn id="9230" xr3:uid="{00000000-0010-0000-0600-00000E240000}" name="Column9184"/>
    <tableColumn id="9231" xr3:uid="{00000000-0010-0000-0600-00000F240000}" name="Column9185"/>
    <tableColumn id="9232" xr3:uid="{00000000-0010-0000-0600-000010240000}" name="Column9186"/>
    <tableColumn id="9233" xr3:uid="{00000000-0010-0000-0600-000011240000}" name="Column9187"/>
    <tableColumn id="9234" xr3:uid="{00000000-0010-0000-0600-000012240000}" name="Column9188"/>
    <tableColumn id="9235" xr3:uid="{00000000-0010-0000-0600-000013240000}" name="Column9189"/>
    <tableColumn id="9236" xr3:uid="{00000000-0010-0000-0600-000014240000}" name="Column9190"/>
    <tableColumn id="9237" xr3:uid="{00000000-0010-0000-0600-000015240000}" name="Column9191"/>
    <tableColumn id="9238" xr3:uid="{00000000-0010-0000-0600-000016240000}" name="Column9192"/>
    <tableColumn id="9239" xr3:uid="{00000000-0010-0000-0600-000017240000}" name="Column9193"/>
    <tableColumn id="9240" xr3:uid="{00000000-0010-0000-0600-000018240000}" name="Column9194"/>
    <tableColumn id="9241" xr3:uid="{00000000-0010-0000-0600-000019240000}" name="Column9195"/>
    <tableColumn id="9242" xr3:uid="{00000000-0010-0000-0600-00001A240000}" name="Column9196"/>
    <tableColumn id="9243" xr3:uid="{00000000-0010-0000-0600-00001B240000}" name="Column9197"/>
    <tableColumn id="9244" xr3:uid="{00000000-0010-0000-0600-00001C240000}" name="Column9198"/>
    <tableColumn id="9245" xr3:uid="{00000000-0010-0000-0600-00001D240000}" name="Column9199"/>
    <tableColumn id="9246" xr3:uid="{00000000-0010-0000-0600-00001E240000}" name="Column9200"/>
    <tableColumn id="9247" xr3:uid="{00000000-0010-0000-0600-00001F240000}" name="Column9201"/>
    <tableColumn id="9248" xr3:uid="{00000000-0010-0000-0600-000020240000}" name="Column9202"/>
    <tableColumn id="9249" xr3:uid="{00000000-0010-0000-0600-000021240000}" name="Column9203"/>
    <tableColumn id="9250" xr3:uid="{00000000-0010-0000-0600-000022240000}" name="Column9204"/>
    <tableColumn id="9251" xr3:uid="{00000000-0010-0000-0600-000023240000}" name="Column9205"/>
    <tableColumn id="9252" xr3:uid="{00000000-0010-0000-0600-000024240000}" name="Column9206"/>
    <tableColumn id="9253" xr3:uid="{00000000-0010-0000-0600-000025240000}" name="Column9207"/>
    <tableColumn id="9254" xr3:uid="{00000000-0010-0000-0600-000026240000}" name="Column9208"/>
    <tableColumn id="9255" xr3:uid="{00000000-0010-0000-0600-000027240000}" name="Column9209"/>
    <tableColumn id="9256" xr3:uid="{00000000-0010-0000-0600-000028240000}" name="Column9210"/>
    <tableColumn id="9257" xr3:uid="{00000000-0010-0000-0600-000029240000}" name="Column9211"/>
    <tableColumn id="9258" xr3:uid="{00000000-0010-0000-0600-00002A240000}" name="Column9212"/>
    <tableColumn id="9259" xr3:uid="{00000000-0010-0000-0600-00002B240000}" name="Column9213"/>
    <tableColumn id="9260" xr3:uid="{00000000-0010-0000-0600-00002C240000}" name="Column9214"/>
    <tableColumn id="9261" xr3:uid="{00000000-0010-0000-0600-00002D240000}" name="Column9215"/>
    <tableColumn id="9262" xr3:uid="{00000000-0010-0000-0600-00002E240000}" name="Column9216"/>
    <tableColumn id="9263" xr3:uid="{00000000-0010-0000-0600-00002F240000}" name="Column9217"/>
    <tableColumn id="9264" xr3:uid="{00000000-0010-0000-0600-000030240000}" name="Column9218"/>
    <tableColumn id="9265" xr3:uid="{00000000-0010-0000-0600-000031240000}" name="Column9219"/>
    <tableColumn id="9266" xr3:uid="{00000000-0010-0000-0600-000032240000}" name="Column9220"/>
    <tableColumn id="9267" xr3:uid="{00000000-0010-0000-0600-000033240000}" name="Column9221"/>
    <tableColumn id="9268" xr3:uid="{00000000-0010-0000-0600-000034240000}" name="Column9222"/>
    <tableColumn id="9269" xr3:uid="{00000000-0010-0000-0600-000035240000}" name="Column9223"/>
    <tableColumn id="9270" xr3:uid="{00000000-0010-0000-0600-000036240000}" name="Column9224"/>
    <tableColumn id="9271" xr3:uid="{00000000-0010-0000-0600-000037240000}" name="Column9225"/>
    <tableColumn id="9272" xr3:uid="{00000000-0010-0000-0600-000038240000}" name="Column9226"/>
    <tableColumn id="9273" xr3:uid="{00000000-0010-0000-0600-000039240000}" name="Column9227"/>
    <tableColumn id="9274" xr3:uid="{00000000-0010-0000-0600-00003A240000}" name="Column9228"/>
    <tableColumn id="9275" xr3:uid="{00000000-0010-0000-0600-00003B240000}" name="Column9229"/>
    <tableColumn id="9276" xr3:uid="{00000000-0010-0000-0600-00003C240000}" name="Column9230"/>
    <tableColumn id="9277" xr3:uid="{00000000-0010-0000-0600-00003D240000}" name="Column9231"/>
    <tableColumn id="9278" xr3:uid="{00000000-0010-0000-0600-00003E240000}" name="Column9232"/>
    <tableColumn id="9279" xr3:uid="{00000000-0010-0000-0600-00003F240000}" name="Column9233"/>
    <tableColumn id="9280" xr3:uid="{00000000-0010-0000-0600-000040240000}" name="Column9234"/>
    <tableColumn id="9281" xr3:uid="{00000000-0010-0000-0600-000041240000}" name="Column9235"/>
    <tableColumn id="9282" xr3:uid="{00000000-0010-0000-0600-000042240000}" name="Column9236"/>
    <tableColumn id="9283" xr3:uid="{00000000-0010-0000-0600-000043240000}" name="Column9237"/>
    <tableColumn id="9284" xr3:uid="{00000000-0010-0000-0600-000044240000}" name="Column9238"/>
    <tableColumn id="9285" xr3:uid="{00000000-0010-0000-0600-000045240000}" name="Column9239"/>
    <tableColumn id="9286" xr3:uid="{00000000-0010-0000-0600-000046240000}" name="Column9240"/>
    <tableColumn id="9287" xr3:uid="{00000000-0010-0000-0600-000047240000}" name="Column9241"/>
    <tableColumn id="9288" xr3:uid="{00000000-0010-0000-0600-000048240000}" name="Column9242"/>
    <tableColumn id="9289" xr3:uid="{00000000-0010-0000-0600-000049240000}" name="Column9243"/>
    <tableColumn id="9290" xr3:uid="{00000000-0010-0000-0600-00004A240000}" name="Column9244"/>
    <tableColumn id="9291" xr3:uid="{00000000-0010-0000-0600-00004B240000}" name="Column9245"/>
    <tableColumn id="9292" xr3:uid="{00000000-0010-0000-0600-00004C240000}" name="Column9246"/>
    <tableColumn id="9293" xr3:uid="{00000000-0010-0000-0600-00004D240000}" name="Column9247"/>
    <tableColumn id="9294" xr3:uid="{00000000-0010-0000-0600-00004E240000}" name="Column9248"/>
    <tableColumn id="9295" xr3:uid="{00000000-0010-0000-0600-00004F240000}" name="Column9249"/>
    <tableColumn id="9296" xr3:uid="{00000000-0010-0000-0600-000050240000}" name="Column9250"/>
    <tableColumn id="9297" xr3:uid="{00000000-0010-0000-0600-000051240000}" name="Column9251"/>
    <tableColumn id="9298" xr3:uid="{00000000-0010-0000-0600-000052240000}" name="Column9252"/>
    <tableColumn id="9299" xr3:uid="{00000000-0010-0000-0600-000053240000}" name="Column9253"/>
    <tableColumn id="9300" xr3:uid="{00000000-0010-0000-0600-000054240000}" name="Column9254"/>
    <tableColumn id="9301" xr3:uid="{00000000-0010-0000-0600-000055240000}" name="Column9255"/>
    <tableColumn id="9302" xr3:uid="{00000000-0010-0000-0600-000056240000}" name="Column9256"/>
    <tableColumn id="9303" xr3:uid="{00000000-0010-0000-0600-000057240000}" name="Column9257"/>
    <tableColumn id="9304" xr3:uid="{00000000-0010-0000-0600-000058240000}" name="Column9258"/>
    <tableColumn id="9305" xr3:uid="{00000000-0010-0000-0600-000059240000}" name="Column9259"/>
    <tableColumn id="9306" xr3:uid="{00000000-0010-0000-0600-00005A240000}" name="Column9260"/>
    <tableColumn id="9307" xr3:uid="{00000000-0010-0000-0600-00005B240000}" name="Column9261"/>
    <tableColumn id="9308" xr3:uid="{00000000-0010-0000-0600-00005C240000}" name="Column9262"/>
    <tableColumn id="9309" xr3:uid="{00000000-0010-0000-0600-00005D240000}" name="Column9263"/>
    <tableColumn id="9310" xr3:uid="{00000000-0010-0000-0600-00005E240000}" name="Column9264"/>
    <tableColumn id="9311" xr3:uid="{00000000-0010-0000-0600-00005F240000}" name="Column9265"/>
    <tableColumn id="9312" xr3:uid="{00000000-0010-0000-0600-000060240000}" name="Column9266"/>
    <tableColumn id="9313" xr3:uid="{00000000-0010-0000-0600-000061240000}" name="Column9267"/>
    <tableColumn id="9314" xr3:uid="{00000000-0010-0000-0600-000062240000}" name="Column9268"/>
    <tableColumn id="9315" xr3:uid="{00000000-0010-0000-0600-000063240000}" name="Column9269"/>
    <tableColumn id="9316" xr3:uid="{00000000-0010-0000-0600-000064240000}" name="Column9270"/>
    <tableColumn id="9317" xr3:uid="{00000000-0010-0000-0600-000065240000}" name="Column9271"/>
    <tableColumn id="9318" xr3:uid="{00000000-0010-0000-0600-000066240000}" name="Column9272"/>
    <tableColumn id="9319" xr3:uid="{00000000-0010-0000-0600-000067240000}" name="Column9273"/>
    <tableColumn id="9320" xr3:uid="{00000000-0010-0000-0600-000068240000}" name="Column9274"/>
    <tableColumn id="9321" xr3:uid="{00000000-0010-0000-0600-000069240000}" name="Column9275"/>
    <tableColumn id="9322" xr3:uid="{00000000-0010-0000-0600-00006A240000}" name="Column9276"/>
    <tableColumn id="9323" xr3:uid="{00000000-0010-0000-0600-00006B240000}" name="Column9277"/>
    <tableColumn id="9324" xr3:uid="{00000000-0010-0000-0600-00006C240000}" name="Column9278"/>
    <tableColumn id="9325" xr3:uid="{00000000-0010-0000-0600-00006D240000}" name="Column9279"/>
    <tableColumn id="9326" xr3:uid="{00000000-0010-0000-0600-00006E240000}" name="Column9280"/>
    <tableColumn id="9327" xr3:uid="{00000000-0010-0000-0600-00006F240000}" name="Column9281"/>
    <tableColumn id="9328" xr3:uid="{00000000-0010-0000-0600-000070240000}" name="Column9282"/>
    <tableColumn id="9329" xr3:uid="{00000000-0010-0000-0600-000071240000}" name="Column9283"/>
    <tableColumn id="9330" xr3:uid="{00000000-0010-0000-0600-000072240000}" name="Column9284"/>
    <tableColumn id="9331" xr3:uid="{00000000-0010-0000-0600-000073240000}" name="Column9285"/>
    <tableColumn id="9332" xr3:uid="{00000000-0010-0000-0600-000074240000}" name="Column9286"/>
    <tableColumn id="9333" xr3:uid="{00000000-0010-0000-0600-000075240000}" name="Column9287"/>
    <tableColumn id="9334" xr3:uid="{00000000-0010-0000-0600-000076240000}" name="Column9288"/>
    <tableColumn id="9335" xr3:uid="{00000000-0010-0000-0600-000077240000}" name="Column9289"/>
    <tableColumn id="9336" xr3:uid="{00000000-0010-0000-0600-000078240000}" name="Column9290"/>
    <tableColumn id="9337" xr3:uid="{00000000-0010-0000-0600-000079240000}" name="Column9291"/>
    <tableColumn id="9338" xr3:uid="{00000000-0010-0000-0600-00007A240000}" name="Column9292"/>
    <tableColumn id="9339" xr3:uid="{00000000-0010-0000-0600-00007B240000}" name="Column9293"/>
    <tableColumn id="9340" xr3:uid="{00000000-0010-0000-0600-00007C240000}" name="Column9294"/>
    <tableColumn id="9341" xr3:uid="{00000000-0010-0000-0600-00007D240000}" name="Column9295"/>
    <tableColumn id="9342" xr3:uid="{00000000-0010-0000-0600-00007E240000}" name="Column9296"/>
    <tableColumn id="9343" xr3:uid="{00000000-0010-0000-0600-00007F240000}" name="Column9297"/>
    <tableColumn id="9344" xr3:uid="{00000000-0010-0000-0600-000080240000}" name="Column9298"/>
    <tableColumn id="9345" xr3:uid="{00000000-0010-0000-0600-000081240000}" name="Column9299"/>
    <tableColumn id="9346" xr3:uid="{00000000-0010-0000-0600-000082240000}" name="Column9300"/>
    <tableColumn id="9347" xr3:uid="{00000000-0010-0000-0600-000083240000}" name="Column9301"/>
    <tableColumn id="9348" xr3:uid="{00000000-0010-0000-0600-000084240000}" name="Column9302"/>
    <tableColumn id="9349" xr3:uid="{00000000-0010-0000-0600-000085240000}" name="Column9303"/>
    <tableColumn id="9350" xr3:uid="{00000000-0010-0000-0600-000086240000}" name="Column9304"/>
    <tableColumn id="9351" xr3:uid="{00000000-0010-0000-0600-000087240000}" name="Column9305"/>
    <tableColumn id="9352" xr3:uid="{00000000-0010-0000-0600-000088240000}" name="Column9306"/>
    <tableColumn id="9353" xr3:uid="{00000000-0010-0000-0600-000089240000}" name="Column9307"/>
    <tableColumn id="9354" xr3:uid="{00000000-0010-0000-0600-00008A240000}" name="Column9308"/>
    <tableColumn id="9355" xr3:uid="{00000000-0010-0000-0600-00008B240000}" name="Column9309"/>
    <tableColumn id="9356" xr3:uid="{00000000-0010-0000-0600-00008C240000}" name="Column9310"/>
    <tableColumn id="9357" xr3:uid="{00000000-0010-0000-0600-00008D240000}" name="Column9311"/>
    <tableColumn id="9358" xr3:uid="{00000000-0010-0000-0600-00008E240000}" name="Column9312"/>
    <tableColumn id="9359" xr3:uid="{00000000-0010-0000-0600-00008F240000}" name="Column9313"/>
    <tableColumn id="9360" xr3:uid="{00000000-0010-0000-0600-000090240000}" name="Column9314"/>
    <tableColumn id="9361" xr3:uid="{00000000-0010-0000-0600-000091240000}" name="Column9315"/>
    <tableColumn id="9362" xr3:uid="{00000000-0010-0000-0600-000092240000}" name="Column9316"/>
    <tableColumn id="9363" xr3:uid="{00000000-0010-0000-0600-000093240000}" name="Column9317"/>
    <tableColumn id="9364" xr3:uid="{00000000-0010-0000-0600-000094240000}" name="Column9318"/>
    <tableColumn id="9365" xr3:uid="{00000000-0010-0000-0600-000095240000}" name="Column9319"/>
    <tableColumn id="9366" xr3:uid="{00000000-0010-0000-0600-000096240000}" name="Column9320"/>
    <tableColumn id="9367" xr3:uid="{00000000-0010-0000-0600-000097240000}" name="Column9321"/>
    <tableColumn id="9368" xr3:uid="{00000000-0010-0000-0600-000098240000}" name="Column9322"/>
    <tableColumn id="9369" xr3:uid="{00000000-0010-0000-0600-000099240000}" name="Column9323"/>
    <tableColumn id="9370" xr3:uid="{00000000-0010-0000-0600-00009A240000}" name="Column9324"/>
    <tableColumn id="9371" xr3:uid="{00000000-0010-0000-0600-00009B240000}" name="Column9325"/>
    <tableColumn id="9372" xr3:uid="{00000000-0010-0000-0600-00009C240000}" name="Column9326"/>
    <tableColumn id="9373" xr3:uid="{00000000-0010-0000-0600-00009D240000}" name="Column9327"/>
    <tableColumn id="9374" xr3:uid="{00000000-0010-0000-0600-00009E240000}" name="Column9328"/>
    <tableColumn id="9375" xr3:uid="{00000000-0010-0000-0600-00009F240000}" name="Column9329"/>
    <tableColumn id="9376" xr3:uid="{00000000-0010-0000-0600-0000A0240000}" name="Column9330"/>
    <tableColumn id="9377" xr3:uid="{00000000-0010-0000-0600-0000A1240000}" name="Column9331"/>
    <tableColumn id="9378" xr3:uid="{00000000-0010-0000-0600-0000A2240000}" name="Column9332"/>
    <tableColumn id="9379" xr3:uid="{00000000-0010-0000-0600-0000A3240000}" name="Column9333"/>
    <tableColumn id="9380" xr3:uid="{00000000-0010-0000-0600-0000A4240000}" name="Column9334"/>
    <tableColumn id="9381" xr3:uid="{00000000-0010-0000-0600-0000A5240000}" name="Column9335"/>
    <tableColumn id="9382" xr3:uid="{00000000-0010-0000-0600-0000A6240000}" name="Column9336"/>
    <tableColumn id="9383" xr3:uid="{00000000-0010-0000-0600-0000A7240000}" name="Column9337"/>
    <tableColumn id="9384" xr3:uid="{00000000-0010-0000-0600-0000A8240000}" name="Column9338"/>
    <tableColumn id="9385" xr3:uid="{00000000-0010-0000-0600-0000A9240000}" name="Column9339"/>
    <tableColumn id="9386" xr3:uid="{00000000-0010-0000-0600-0000AA240000}" name="Column9340"/>
    <tableColumn id="9387" xr3:uid="{00000000-0010-0000-0600-0000AB240000}" name="Column9341"/>
    <tableColumn id="9388" xr3:uid="{00000000-0010-0000-0600-0000AC240000}" name="Column9342"/>
    <tableColumn id="9389" xr3:uid="{00000000-0010-0000-0600-0000AD240000}" name="Column9343"/>
    <tableColumn id="9390" xr3:uid="{00000000-0010-0000-0600-0000AE240000}" name="Column9344"/>
    <tableColumn id="9391" xr3:uid="{00000000-0010-0000-0600-0000AF240000}" name="Column9345"/>
    <tableColumn id="9392" xr3:uid="{00000000-0010-0000-0600-0000B0240000}" name="Column9346"/>
    <tableColumn id="9393" xr3:uid="{00000000-0010-0000-0600-0000B1240000}" name="Column9347"/>
    <tableColumn id="9394" xr3:uid="{00000000-0010-0000-0600-0000B2240000}" name="Column9348"/>
    <tableColumn id="9395" xr3:uid="{00000000-0010-0000-0600-0000B3240000}" name="Column9349"/>
    <tableColumn id="9396" xr3:uid="{00000000-0010-0000-0600-0000B4240000}" name="Column9350"/>
    <tableColumn id="9397" xr3:uid="{00000000-0010-0000-0600-0000B5240000}" name="Column9351"/>
    <tableColumn id="9398" xr3:uid="{00000000-0010-0000-0600-0000B6240000}" name="Column9352"/>
    <tableColumn id="9399" xr3:uid="{00000000-0010-0000-0600-0000B7240000}" name="Column9353"/>
    <tableColumn id="9400" xr3:uid="{00000000-0010-0000-0600-0000B8240000}" name="Column9354"/>
    <tableColumn id="9401" xr3:uid="{00000000-0010-0000-0600-0000B9240000}" name="Column9355"/>
    <tableColumn id="9402" xr3:uid="{00000000-0010-0000-0600-0000BA240000}" name="Column9356"/>
    <tableColumn id="9403" xr3:uid="{00000000-0010-0000-0600-0000BB240000}" name="Column9357"/>
    <tableColumn id="9404" xr3:uid="{00000000-0010-0000-0600-0000BC240000}" name="Column9358"/>
    <tableColumn id="9405" xr3:uid="{00000000-0010-0000-0600-0000BD240000}" name="Column9359"/>
    <tableColumn id="9406" xr3:uid="{00000000-0010-0000-0600-0000BE240000}" name="Column9360"/>
    <tableColumn id="9407" xr3:uid="{00000000-0010-0000-0600-0000BF240000}" name="Column9361"/>
    <tableColumn id="9408" xr3:uid="{00000000-0010-0000-0600-0000C0240000}" name="Column9362"/>
    <tableColumn id="9409" xr3:uid="{00000000-0010-0000-0600-0000C1240000}" name="Column9363"/>
    <tableColumn id="9410" xr3:uid="{00000000-0010-0000-0600-0000C2240000}" name="Column9364"/>
    <tableColumn id="9411" xr3:uid="{00000000-0010-0000-0600-0000C3240000}" name="Column9365"/>
    <tableColumn id="9412" xr3:uid="{00000000-0010-0000-0600-0000C4240000}" name="Column9366"/>
    <tableColumn id="9413" xr3:uid="{00000000-0010-0000-0600-0000C5240000}" name="Column9367"/>
    <tableColumn id="9414" xr3:uid="{00000000-0010-0000-0600-0000C6240000}" name="Column9368"/>
    <tableColumn id="9415" xr3:uid="{00000000-0010-0000-0600-0000C7240000}" name="Column9369"/>
    <tableColumn id="9416" xr3:uid="{00000000-0010-0000-0600-0000C8240000}" name="Column9370"/>
    <tableColumn id="9417" xr3:uid="{00000000-0010-0000-0600-0000C9240000}" name="Column9371"/>
    <tableColumn id="9418" xr3:uid="{00000000-0010-0000-0600-0000CA240000}" name="Column9372"/>
    <tableColumn id="9419" xr3:uid="{00000000-0010-0000-0600-0000CB240000}" name="Column9373"/>
    <tableColumn id="9420" xr3:uid="{00000000-0010-0000-0600-0000CC240000}" name="Column9374"/>
    <tableColumn id="9421" xr3:uid="{00000000-0010-0000-0600-0000CD240000}" name="Column9375"/>
    <tableColumn id="9422" xr3:uid="{00000000-0010-0000-0600-0000CE240000}" name="Column9376"/>
    <tableColumn id="9423" xr3:uid="{00000000-0010-0000-0600-0000CF240000}" name="Column9377"/>
    <tableColumn id="9424" xr3:uid="{00000000-0010-0000-0600-0000D0240000}" name="Column9378"/>
    <tableColumn id="9425" xr3:uid="{00000000-0010-0000-0600-0000D1240000}" name="Column9379"/>
    <tableColumn id="9426" xr3:uid="{00000000-0010-0000-0600-0000D2240000}" name="Column9380"/>
    <tableColumn id="9427" xr3:uid="{00000000-0010-0000-0600-0000D3240000}" name="Column9381"/>
    <tableColumn id="9428" xr3:uid="{00000000-0010-0000-0600-0000D4240000}" name="Column9382"/>
    <tableColumn id="9429" xr3:uid="{00000000-0010-0000-0600-0000D5240000}" name="Column9383"/>
    <tableColumn id="9430" xr3:uid="{00000000-0010-0000-0600-0000D6240000}" name="Column9384"/>
    <tableColumn id="9431" xr3:uid="{00000000-0010-0000-0600-0000D7240000}" name="Column9385"/>
    <tableColumn id="9432" xr3:uid="{00000000-0010-0000-0600-0000D8240000}" name="Column9386"/>
    <tableColumn id="9433" xr3:uid="{00000000-0010-0000-0600-0000D9240000}" name="Column9387"/>
    <tableColumn id="9434" xr3:uid="{00000000-0010-0000-0600-0000DA240000}" name="Column9388"/>
    <tableColumn id="9435" xr3:uid="{00000000-0010-0000-0600-0000DB240000}" name="Column9389"/>
    <tableColumn id="9436" xr3:uid="{00000000-0010-0000-0600-0000DC240000}" name="Column9390"/>
    <tableColumn id="9437" xr3:uid="{00000000-0010-0000-0600-0000DD240000}" name="Column9391"/>
    <tableColumn id="9438" xr3:uid="{00000000-0010-0000-0600-0000DE240000}" name="Column9392"/>
    <tableColumn id="9439" xr3:uid="{00000000-0010-0000-0600-0000DF240000}" name="Column9393"/>
    <tableColumn id="9440" xr3:uid="{00000000-0010-0000-0600-0000E0240000}" name="Column9394"/>
    <tableColumn id="9441" xr3:uid="{00000000-0010-0000-0600-0000E1240000}" name="Column9395"/>
    <tableColumn id="9442" xr3:uid="{00000000-0010-0000-0600-0000E2240000}" name="Column9396"/>
    <tableColumn id="9443" xr3:uid="{00000000-0010-0000-0600-0000E3240000}" name="Column9397"/>
    <tableColumn id="9444" xr3:uid="{00000000-0010-0000-0600-0000E4240000}" name="Column9398"/>
    <tableColumn id="9445" xr3:uid="{00000000-0010-0000-0600-0000E5240000}" name="Column9399"/>
    <tableColumn id="9446" xr3:uid="{00000000-0010-0000-0600-0000E6240000}" name="Column9400"/>
    <tableColumn id="9447" xr3:uid="{00000000-0010-0000-0600-0000E7240000}" name="Column9401"/>
    <tableColumn id="9448" xr3:uid="{00000000-0010-0000-0600-0000E8240000}" name="Column9402"/>
    <tableColumn id="9449" xr3:uid="{00000000-0010-0000-0600-0000E9240000}" name="Column9403"/>
    <tableColumn id="9450" xr3:uid="{00000000-0010-0000-0600-0000EA240000}" name="Column9404"/>
    <tableColumn id="9451" xr3:uid="{00000000-0010-0000-0600-0000EB240000}" name="Column9405"/>
    <tableColumn id="9452" xr3:uid="{00000000-0010-0000-0600-0000EC240000}" name="Column9406"/>
    <tableColumn id="9453" xr3:uid="{00000000-0010-0000-0600-0000ED240000}" name="Column9407"/>
    <tableColumn id="9454" xr3:uid="{00000000-0010-0000-0600-0000EE240000}" name="Column9408"/>
    <tableColumn id="9455" xr3:uid="{00000000-0010-0000-0600-0000EF240000}" name="Column9409"/>
    <tableColumn id="9456" xr3:uid="{00000000-0010-0000-0600-0000F0240000}" name="Column9410"/>
    <tableColumn id="9457" xr3:uid="{00000000-0010-0000-0600-0000F1240000}" name="Column9411"/>
    <tableColumn id="9458" xr3:uid="{00000000-0010-0000-0600-0000F2240000}" name="Column9412"/>
    <tableColumn id="9459" xr3:uid="{00000000-0010-0000-0600-0000F3240000}" name="Column9413"/>
    <tableColumn id="9460" xr3:uid="{00000000-0010-0000-0600-0000F4240000}" name="Column9414"/>
    <tableColumn id="9461" xr3:uid="{00000000-0010-0000-0600-0000F5240000}" name="Column9415"/>
    <tableColumn id="9462" xr3:uid="{00000000-0010-0000-0600-0000F6240000}" name="Column9416"/>
    <tableColumn id="9463" xr3:uid="{00000000-0010-0000-0600-0000F7240000}" name="Column9417"/>
    <tableColumn id="9464" xr3:uid="{00000000-0010-0000-0600-0000F8240000}" name="Column9418"/>
    <tableColumn id="9465" xr3:uid="{00000000-0010-0000-0600-0000F9240000}" name="Column9419"/>
    <tableColumn id="9466" xr3:uid="{00000000-0010-0000-0600-0000FA240000}" name="Column9420"/>
    <tableColumn id="9467" xr3:uid="{00000000-0010-0000-0600-0000FB240000}" name="Column9421"/>
    <tableColumn id="9468" xr3:uid="{00000000-0010-0000-0600-0000FC240000}" name="Column9422"/>
    <tableColumn id="9469" xr3:uid="{00000000-0010-0000-0600-0000FD240000}" name="Column9423"/>
    <tableColumn id="9470" xr3:uid="{00000000-0010-0000-0600-0000FE240000}" name="Column9424"/>
    <tableColumn id="9471" xr3:uid="{00000000-0010-0000-0600-0000FF240000}" name="Column9425"/>
    <tableColumn id="9472" xr3:uid="{00000000-0010-0000-0600-000000250000}" name="Column9426"/>
    <tableColumn id="9473" xr3:uid="{00000000-0010-0000-0600-000001250000}" name="Column9427"/>
    <tableColumn id="9474" xr3:uid="{00000000-0010-0000-0600-000002250000}" name="Column9428"/>
    <tableColumn id="9475" xr3:uid="{00000000-0010-0000-0600-000003250000}" name="Column9429"/>
    <tableColumn id="9476" xr3:uid="{00000000-0010-0000-0600-000004250000}" name="Column9430"/>
    <tableColumn id="9477" xr3:uid="{00000000-0010-0000-0600-000005250000}" name="Column9431"/>
    <tableColumn id="9478" xr3:uid="{00000000-0010-0000-0600-000006250000}" name="Column9432"/>
    <tableColumn id="9479" xr3:uid="{00000000-0010-0000-0600-000007250000}" name="Column9433"/>
    <tableColumn id="9480" xr3:uid="{00000000-0010-0000-0600-000008250000}" name="Column9434"/>
    <tableColumn id="9481" xr3:uid="{00000000-0010-0000-0600-000009250000}" name="Column9435"/>
    <tableColumn id="9482" xr3:uid="{00000000-0010-0000-0600-00000A250000}" name="Column9436"/>
    <tableColumn id="9483" xr3:uid="{00000000-0010-0000-0600-00000B250000}" name="Column9437"/>
    <tableColumn id="9484" xr3:uid="{00000000-0010-0000-0600-00000C250000}" name="Column9438"/>
    <tableColumn id="9485" xr3:uid="{00000000-0010-0000-0600-00000D250000}" name="Column9439"/>
    <tableColumn id="9486" xr3:uid="{00000000-0010-0000-0600-00000E250000}" name="Column9440"/>
    <tableColumn id="9487" xr3:uid="{00000000-0010-0000-0600-00000F250000}" name="Column9441"/>
    <tableColumn id="9488" xr3:uid="{00000000-0010-0000-0600-000010250000}" name="Column9442"/>
    <tableColumn id="9489" xr3:uid="{00000000-0010-0000-0600-000011250000}" name="Column9443"/>
    <tableColumn id="9490" xr3:uid="{00000000-0010-0000-0600-000012250000}" name="Column9444"/>
    <tableColumn id="9491" xr3:uid="{00000000-0010-0000-0600-000013250000}" name="Column9445"/>
    <tableColumn id="9492" xr3:uid="{00000000-0010-0000-0600-000014250000}" name="Column9446"/>
    <tableColumn id="9493" xr3:uid="{00000000-0010-0000-0600-000015250000}" name="Column9447"/>
    <tableColumn id="9494" xr3:uid="{00000000-0010-0000-0600-000016250000}" name="Column9448"/>
    <tableColumn id="9495" xr3:uid="{00000000-0010-0000-0600-000017250000}" name="Column9449"/>
    <tableColumn id="9496" xr3:uid="{00000000-0010-0000-0600-000018250000}" name="Column9450"/>
    <tableColumn id="9497" xr3:uid="{00000000-0010-0000-0600-000019250000}" name="Column9451"/>
    <tableColumn id="9498" xr3:uid="{00000000-0010-0000-0600-00001A250000}" name="Column9452"/>
    <tableColumn id="9499" xr3:uid="{00000000-0010-0000-0600-00001B250000}" name="Column9453"/>
    <tableColumn id="9500" xr3:uid="{00000000-0010-0000-0600-00001C250000}" name="Column9454"/>
    <tableColumn id="9501" xr3:uid="{00000000-0010-0000-0600-00001D250000}" name="Column9455"/>
    <tableColumn id="9502" xr3:uid="{00000000-0010-0000-0600-00001E250000}" name="Column9456"/>
    <tableColumn id="9503" xr3:uid="{00000000-0010-0000-0600-00001F250000}" name="Column9457"/>
    <tableColumn id="9504" xr3:uid="{00000000-0010-0000-0600-000020250000}" name="Column9458"/>
    <tableColumn id="9505" xr3:uid="{00000000-0010-0000-0600-000021250000}" name="Column9459"/>
    <tableColumn id="9506" xr3:uid="{00000000-0010-0000-0600-000022250000}" name="Column9460"/>
    <tableColumn id="9507" xr3:uid="{00000000-0010-0000-0600-000023250000}" name="Column9461"/>
    <tableColumn id="9508" xr3:uid="{00000000-0010-0000-0600-000024250000}" name="Column9462"/>
    <tableColumn id="9509" xr3:uid="{00000000-0010-0000-0600-000025250000}" name="Column9463"/>
    <tableColumn id="9510" xr3:uid="{00000000-0010-0000-0600-000026250000}" name="Column9464"/>
    <tableColumn id="9511" xr3:uid="{00000000-0010-0000-0600-000027250000}" name="Column9465"/>
    <tableColumn id="9512" xr3:uid="{00000000-0010-0000-0600-000028250000}" name="Column9466"/>
    <tableColumn id="9513" xr3:uid="{00000000-0010-0000-0600-000029250000}" name="Column9467"/>
    <tableColumn id="9514" xr3:uid="{00000000-0010-0000-0600-00002A250000}" name="Column9468"/>
    <tableColumn id="9515" xr3:uid="{00000000-0010-0000-0600-00002B250000}" name="Column9469"/>
    <tableColumn id="9516" xr3:uid="{00000000-0010-0000-0600-00002C250000}" name="Column9470"/>
    <tableColumn id="9517" xr3:uid="{00000000-0010-0000-0600-00002D250000}" name="Column9471"/>
    <tableColumn id="9518" xr3:uid="{00000000-0010-0000-0600-00002E250000}" name="Column9472"/>
    <tableColumn id="9519" xr3:uid="{00000000-0010-0000-0600-00002F250000}" name="Column9473"/>
    <tableColumn id="9520" xr3:uid="{00000000-0010-0000-0600-000030250000}" name="Column9474"/>
    <tableColumn id="9521" xr3:uid="{00000000-0010-0000-0600-000031250000}" name="Column9475"/>
    <tableColumn id="9522" xr3:uid="{00000000-0010-0000-0600-000032250000}" name="Column9476"/>
    <tableColumn id="9523" xr3:uid="{00000000-0010-0000-0600-000033250000}" name="Column9477"/>
    <tableColumn id="9524" xr3:uid="{00000000-0010-0000-0600-000034250000}" name="Column9478"/>
    <tableColumn id="9525" xr3:uid="{00000000-0010-0000-0600-000035250000}" name="Column9479"/>
    <tableColumn id="9526" xr3:uid="{00000000-0010-0000-0600-000036250000}" name="Column9480"/>
    <tableColumn id="9527" xr3:uid="{00000000-0010-0000-0600-000037250000}" name="Column9481"/>
    <tableColumn id="9528" xr3:uid="{00000000-0010-0000-0600-000038250000}" name="Column9482"/>
    <tableColumn id="9529" xr3:uid="{00000000-0010-0000-0600-000039250000}" name="Column9483"/>
    <tableColumn id="9530" xr3:uid="{00000000-0010-0000-0600-00003A250000}" name="Column9484"/>
    <tableColumn id="9531" xr3:uid="{00000000-0010-0000-0600-00003B250000}" name="Column9485"/>
    <tableColumn id="9532" xr3:uid="{00000000-0010-0000-0600-00003C250000}" name="Column9486"/>
    <tableColumn id="9533" xr3:uid="{00000000-0010-0000-0600-00003D250000}" name="Column9487"/>
    <tableColumn id="9534" xr3:uid="{00000000-0010-0000-0600-00003E250000}" name="Column9488"/>
    <tableColumn id="9535" xr3:uid="{00000000-0010-0000-0600-00003F250000}" name="Column9489"/>
    <tableColumn id="9536" xr3:uid="{00000000-0010-0000-0600-000040250000}" name="Column9490"/>
    <tableColumn id="9537" xr3:uid="{00000000-0010-0000-0600-000041250000}" name="Column9491"/>
    <tableColumn id="9538" xr3:uid="{00000000-0010-0000-0600-000042250000}" name="Column9492"/>
    <tableColumn id="9539" xr3:uid="{00000000-0010-0000-0600-000043250000}" name="Column9493"/>
    <tableColumn id="9540" xr3:uid="{00000000-0010-0000-0600-000044250000}" name="Column9494"/>
    <tableColumn id="9541" xr3:uid="{00000000-0010-0000-0600-000045250000}" name="Column9495"/>
    <tableColumn id="9542" xr3:uid="{00000000-0010-0000-0600-000046250000}" name="Column9496"/>
    <tableColumn id="9543" xr3:uid="{00000000-0010-0000-0600-000047250000}" name="Column9497"/>
    <tableColumn id="9544" xr3:uid="{00000000-0010-0000-0600-000048250000}" name="Column9498"/>
    <tableColumn id="9545" xr3:uid="{00000000-0010-0000-0600-000049250000}" name="Column9499"/>
    <tableColumn id="9546" xr3:uid="{00000000-0010-0000-0600-00004A250000}" name="Column9500"/>
    <tableColumn id="9547" xr3:uid="{00000000-0010-0000-0600-00004B250000}" name="Column9501"/>
    <tableColumn id="9548" xr3:uid="{00000000-0010-0000-0600-00004C250000}" name="Column9502"/>
    <tableColumn id="9549" xr3:uid="{00000000-0010-0000-0600-00004D250000}" name="Column9503"/>
    <tableColumn id="9550" xr3:uid="{00000000-0010-0000-0600-00004E250000}" name="Column9504"/>
    <tableColumn id="9551" xr3:uid="{00000000-0010-0000-0600-00004F250000}" name="Column9505"/>
    <tableColumn id="9552" xr3:uid="{00000000-0010-0000-0600-000050250000}" name="Column9506"/>
    <tableColumn id="9553" xr3:uid="{00000000-0010-0000-0600-000051250000}" name="Column9507"/>
    <tableColumn id="9554" xr3:uid="{00000000-0010-0000-0600-000052250000}" name="Column9508"/>
    <tableColumn id="9555" xr3:uid="{00000000-0010-0000-0600-000053250000}" name="Column9509"/>
    <tableColumn id="9556" xr3:uid="{00000000-0010-0000-0600-000054250000}" name="Column9510"/>
    <tableColumn id="9557" xr3:uid="{00000000-0010-0000-0600-000055250000}" name="Column9511"/>
    <tableColumn id="9558" xr3:uid="{00000000-0010-0000-0600-000056250000}" name="Column9512"/>
    <tableColumn id="9559" xr3:uid="{00000000-0010-0000-0600-000057250000}" name="Column9513"/>
    <tableColumn id="9560" xr3:uid="{00000000-0010-0000-0600-000058250000}" name="Column9514"/>
    <tableColumn id="9561" xr3:uid="{00000000-0010-0000-0600-000059250000}" name="Column9515"/>
    <tableColumn id="9562" xr3:uid="{00000000-0010-0000-0600-00005A250000}" name="Column9516"/>
    <tableColumn id="9563" xr3:uid="{00000000-0010-0000-0600-00005B250000}" name="Column9517"/>
    <tableColumn id="9564" xr3:uid="{00000000-0010-0000-0600-00005C250000}" name="Column9518"/>
    <tableColumn id="9565" xr3:uid="{00000000-0010-0000-0600-00005D250000}" name="Column9519"/>
    <tableColumn id="9566" xr3:uid="{00000000-0010-0000-0600-00005E250000}" name="Column9520"/>
    <tableColumn id="9567" xr3:uid="{00000000-0010-0000-0600-00005F250000}" name="Column9521"/>
    <tableColumn id="9568" xr3:uid="{00000000-0010-0000-0600-000060250000}" name="Column9522"/>
    <tableColumn id="9569" xr3:uid="{00000000-0010-0000-0600-000061250000}" name="Column9523"/>
    <tableColumn id="9570" xr3:uid="{00000000-0010-0000-0600-000062250000}" name="Column9524"/>
    <tableColumn id="9571" xr3:uid="{00000000-0010-0000-0600-000063250000}" name="Column9525"/>
    <tableColumn id="9572" xr3:uid="{00000000-0010-0000-0600-000064250000}" name="Column9526"/>
    <tableColumn id="9573" xr3:uid="{00000000-0010-0000-0600-000065250000}" name="Column9527"/>
    <tableColumn id="9574" xr3:uid="{00000000-0010-0000-0600-000066250000}" name="Column9528"/>
    <tableColumn id="9575" xr3:uid="{00000000-0010-0000-0600-000067250000}" name="Column9529"/>
    <tableColumn id="9576" xr3:uid="{00000000-0010-0000-0600-000068250000}" name="Column9530"/>
    <tableColumn id="9577" xr3:uid="{00000000-0010-0000-0600-000069250000}" name="Column9531"/>
    <tableColumn id="9578" xr3:uid="{00000000-0010-0000-0600-00006A250000}" name="Column9532"/>
    <tableColumn id="9579" xr3:uid="{00000000-0010-0000-0600-00006B250000}" name="Column9533"/>
    <tableColumn id="9580" xr3:uid="{00000000-0010-0000-0600-00006C250000}" name="Column9534"/>
    <tableColumn id="9581" xr3:uid="{00000000-0010-0000-0600-00006D250000}" name="Column9535"/>
    <tableColumn id="9582" xr3:uid="{00000000-0010-0000-0600-00006E250000}" name="Column9536"/>
    <tableColumn id="9583" xr3:uid="{00000000-0010-0000-0600-00006F250000}" name="Column9537"/>
    <tableColumn id="9584" xr3:uid="{00000000-0010-0000-0600-000070250000}" name="Column9538"/>
    <tableColumn id="9585" xr3:uid="{00000000-0010-0000-0600-000071250000}" name="Column9539"/>
    <tableColumn id="9586" xr3:uid="{00000000-0010-0000-0600-000072250000}" name="Column9540"/>
    <tableColumn id="9587" xr3:uid="{00000000-0010-0000-0600-000073250000}" name="Column9541"/>
    <tableColumn id="9588" xr3:uid="{00000000-0010-0000-0600-000074250000}" name="Column9542"/>
    <tableColumn id="9589" xr3:uid="{00000000-0010-0000-0600-000075250000}" name="Column9543"/>
    <tableColumn id="9590" xr3:uid="{00000000-0010-0000-0600-000076250000}" name="Column9544"/>
    <tableColumn id="9591" xr3:uid="{00000000-0010-0000-0600-000077250000}" name="Column9545"/>
    <tableColumn id="9592" xr3:uid="{00000000-0010-0000-0600-000078250000}" name="Column9546"/>
    <tableColumn id="9593" xr3:uid="{00000000-0010-0000-0600-000079250000}" name="Column9547"/>
    <tableColumn id="9594" xr3:uid="{00000000-0010-0000-0600-00007A250000}" name="Column9548"/>
    <tableColumn id="9595" xr3:uid="{00000000-0010-0000-0600-00007B250000}" name="Column9549"/>
    <tableColumn id="9596" xr3:uid="{00000000-0010-0000-0600-00007C250000}" name="Column9550"/>
    <tableColumn id="9597" xr3:uid="{00000000-0010-0000-0600-00007D250000}" name="Column9551"/>
    <tableColumn id="9598" xr3:uid="{00000000-0010-0000-0600-00007E250000}" name="Column9552"/>
    <tableColumn id="9599" xr3:uid="{00000000-0010-0000-0600-00007F250000}" name="Column9553"/>
    <tableColumn id="9600" xr3:uid="{00000000-0010-0000-0600-000080250000}" name="Column9554"/>
    <tableColumn id="9601" xr3:uid="{00000000-0010-0000-0600-000081250000}" name="Column9555"/>
    <tableColumn id="9602" xr3:uid="{00000000-0010-0000-0600-000082250000}" name="Column9556"/>
    <tableColumn id="9603" xr3:uid="{00000000-0010-0000-0600-000083250000}" name="Column9557"/>
    <tableColumn id="9604" xr3:uid="{00000000-0010-0000-0600-000084250000}" name="Column9558"/>
    <tableColumn id="9605" xr3:uid="{00000000-0010-0000-0600-000085250000}" name="Column9559"/>
    <tableColumn id="9606" xr3:uid="{00000000-0010-0000-0600-000086250000}" name="Column9560"/>
    <tableColumn id="9607" xr3:uid="{00000000-0010-0000-0600-000087250000}" name="Column9561"/>
    <tableColumn id="9608" xr3:uid="{00000000-0010-0000-0600-000088250000}" name="Column9562"/>
    <tableColumn id="9609" xr3:uid="{00000000-0010-0000-0600-000089250000}" name="Column9563"/>
    <tableColumn id="9610" xr3:uid="{00000000-0010-0000-0600-00008A250000}" name="Column9564"/>
    <tableColumn id="9611" xr3:uid="{00000000-0010-0000-0600-00008B250000}" name="Column9565"/>
    <tableColumn id="9612" xr3:uid="{00000000-0010-0000-0600-00008C250000}" name="Column9566"/>
    <tableColumn id="9613" xr3:uid="{00000000-0010-0000-0600-00008D250000}" name="Column9567"/>
    <tableColumn id="9614" xr3:uid="{00000000-0010-0000-0600-00008E250000}" name="Column9568"/>
    <tableColumn id="9615" xr3:uid="{00000000-0010-0000-0600-00008F250000}" name="Column9569"/>
    <tableColumn id="9616" xr3:uid="{00000000-0010-0000-0600-000090250000}" name="Column9570"/>
    <tableColumn id="9617" xr3:uid="{00000000-0010-0000-0600-000091250000}" name="Column9571"/>
    <tableColumn id="9618" xr3:uid="{00000000-0010-0000-0600-000092250000}" name="Column9572"/>
    <tableColumn id="9619" xr3:uid="{00000000-0010-0000-0600-000093250000}" name="Column9573"/>
    <tableColumn id="9620" xr3:uid="{00000000-0010-0000-0600-000094250000}" name="Column9574"/>
    <tableColumn id="9621" xr3:uid="{00000000-0010-0000-0600-000095250000}" name="Column9575"/>
    <tableColumn id="9622" xr3:uid="{00000000-0010-0000-0600-000096250000}" name="Column9576"/>
    <tableColumn id="9623" xr3:uid="{00000000-0010-0000-0600-000097250000}" name="Column9577"/>
    <tableColumn id="9624" xr3:uid="{00000000-0010-0000-0600-000098250000}" name="Column9578"/>
    <tableColumn id="9625" xr3:uid="{00000000-0010-0000-0600-000099250000}" name="Column9579"/>
    <tableColumn id="9626" xr3:uid="{00000000-0010-0000-0600-00009A250000}" name="Column9580"/>
    <tableColumn id="9627" xr3:uid="{00000000-0010-0000-0600-00009B250000}" name="Column9581"/>
    <tableColumn id="9628" xr3:uid="{00000000-0010-0000-0600-00009C250000}" name="Column9582"/>
    <tableColumn id="9629" xr3:uid="{00000000-0010-0000-0600-00009D250000}" name="Column9583"/>
    <tableColumn id="9630" xr3:uid="{00000000-0010-0000-0600-00009E250000}" name="Column9584"/>
    <tableColumn id="9631" xr3:uid="{00000000-0010-0000-0600-00009F250000}" name="Column9585"/>
    <tableColumn id="9632" xr3:uid="{00000000-0010-0000-0600-0000A0250000}" name="Column9586"/>
    <tableColumn id="9633" xr3:uid="{00000000-0010-0000-0600-0000A1250000}" name="Column9587"/>
    <tableColumn id="9634" xr3:uid="{00000000-0010-0000-0600-0000A2250000}" name="Column9588"/>
    <tableColumn id="9635" xr3:uid="{00000000-0010-0000-0600-0000A3250000}" name="Column9589"/>
    <tableColumn id="9636" xr3:uid="{00000000-0010-0000-0600-0000A4250000}" name="Column9590"/>
    <tableColumn id="9637" xr3:uid="{00000000-0010-0000-0600-0000A5250000}" name="Column9591"/>
    <tableColumn id="9638" xr3:uid="{00000000-0010-0000-0600-0000A6250000}" name="Column9592"/>
    <tableColumn id="9639" xr3:uid="{00000000-0010-0000-0600-0000A7250000}" name="Column9593"/>
    <tableColumn id="9640" xr3:uid="{00000000-0010-0000-0600-0000A8250000}" name="Column9594"/>
    <tableColumn id="9641" xr3:uid="{00000000-0010-0000-0600-0000A9250000}" name="Column9595"/>
    <tableColumn id="9642" xr3:uid="{00000000-0010-0000-0600-0000AA250000}" name="Column9596"/>
    <tableColumn id="9643" xr3:uid="{00000000-0010-0000-0600-0000AB250000}" name="Column9597"/>
    <tableColumn id="9644" xr3:uid="{00000000-0010-0000-0600-0000AC250000}" name="Column9598"/>
    <tableColumn id="9645" xr3:uid="{00000000-0010-0000-0600-0000AD250000}" name="Column9599"/>
    <tableColumn id="9646" xr3:uid="{00000000-0010-0000-0600-0000AE250000}" name="Column9600"/>
    <tableColumn id="9647" xr3:uid="{00000000-0010-0000-0600-0000AF250000}" name="Column9601"/>
    <tableColumn id="9648" xr3:uid="{00000000-0010-0000-0600-0000B0250000}" name="Column9602"/>
    <tableColumn id="9649" xr3:uid="{00000000-0010-0000-0600-0000B1250000}" name="Column9603"/>
    <tableColumn id="9650" xr3:uid="{00000000-0010-0000-0600-0000B2250000}" name="Column9604"/>
    <tableColumn id="9651" xr3:uid="{00000000-0010-0000-0600-0000B3250000}" name="Column9605"/>
    <tableColumn id="9652" xr3:uid="{00000000-0010-0000-0600-0000B4250000}" name="Column9606"/>
    <tableColumn id="9653" xr3:uid="{00000000-0010-0000-0600-0000B5250000}" name="Column9607"/>
    <tableColumn id="9654" xr3:uid="{00000000-0010-0000-0600-0000B6250000}" name="Column9608"/>
    <tableColumn id="9655" xr3:uid="{00000000-0010-0000-0600-0000B7250000}" name="Column9609"/>
    <tableColumn id="9656" xr3:uid="{00000000-0010-0000-0600-0000B8250000}" name="Column9610"/>
    <tableColumn id="9657" xr3:uid="{00000000-0010-0000-0600-0000B9250000}" name="Column9611"/>
    <tableColumn id="9658" xr3:uid="{00000000-0010-0000-0600-0000BA250000}" name="Column9612"/>
    <tableColumn id="9659" xr3:uid="{00000000-0010-0000-0600-0000BB250000}" name="Column9613"/>
    <tableColumn id="9660" xr3:uid="{00000000-0010-0000-0600-0000BC250000}" name="Column9614"/>
    <tableColumn id="9661" xr3:uid="{00000000-0010-0000-0600-0000BD250000}" name="Column9615"/>
    <tableColumn id="9662" xr3:uid="{00000000-0010-0000-0600-0000BE250000}" name="Column9616"/>
    <tableColumn id="9663" xr3:uid="{00000000-0010-0000-0600-0000BF250000}" name="Column9617"/>
    <tableColumn id="9664" xr3:uid="{00000000-0010-0000-0600-0000C0250000}" name="Column9618"/>
    <tableColumn id="9665" xr3:uid="{00000000-0010-0000-0600-0000C1250000}" name="Column9619"/>
    <tableColumn id="9666" xr3:uid="{00000000-0010-0000-0600-0000C2250000}" name="Column9620"/>
    <tableColumn id="9667" xr3:uid="{00000000-0010-0000-0600-0000C3250000}" name="Column9621"/>
    <tableColumn id="9668" xr3:uid="{00000000-0010-0000-0600-0000C4250000}" name="Column9622"/>
    <tableColumn id="9669" xr3:uid="{00000000-0010-0000-0600-0000C5250000}" name="Column9623"/>
    <tableColumn id="9670" xr3:uid="{00000000-0010-0000-0600-0000C6250000}" name="Column9624"/>
    <tableColumn id="9671" xr3:uid="{00000000-0010-0000-0600-0000C7250000}" name="Column9625"/>
    <tableColumn id="9672" xr3:uid="{00000000-0010-0000-0600-0000C8250000}" name="Column9626"/>
    <tableColumn id="9673" xr3:uid="{00000000-0010-0000-0600-0000C9250000}" name="Column9627"/>
    <tableColumn id="9674" xr3:uid="{00000000-0010-0000-0600-0000CA250000}" name="Column9628"/>
    <tableColumn id="9675" xr3:uid="{00000000-0010-0000-0600-0000CB250000}" name="Column9629"/>
    <tableColumn id="9676" xr3:uid="{00000000-0010-0000-0600-0000CC250000}" name="Column9630"/>
    <tableColumn id="9677" xr3:uid="{00000000-0010-0000-0600-0000CD250000}" name="Column9631"/>
    <tableColumn id="9678" xr3:uid="{00000000-0010-0000-0600-0000CE250000}" name="Column9632"/>
    <tableColumn id="9679" xr3:uid="{00000000-0010-0000-0600-0000CF250000}" name="Column9633"/>
    <tableColumn id="9680" xr3:uid="{00000000-0010-0000-0600-0000D0250000}" name="Column9634"/>
    <tableColumn id="9681" xr3:uid="{00000000-0010-0000-0600-0000D1250000}" name="Column9635"/>
    <tableColumn id="9682" xr3:uid="{00000000-0010-0000-0600-0000D2250000}" name="Column9636"/>
    <tableColumn id="9683" xr3:uid="{00000000-0010-0000-0600-0000D3250000}" name="Column9637"/>
    <tableColumn id="9684" xr3:uid="{00000000-0010-0000-0600-0000D4250000}" name="Column9638"/>
    <tableColumn id="9685" xr3:uid="{00000000-0010-0000-0600-0000D5250000}" name="Column9639"/>
    <tableColumn id="9686" xr3:uid="{00000000-0010-0000-0600-0000D6250000}" name="Column9640"/>
    <tableColumn id="9687" xr3:uid="{00000000-0010-0000-0600-0000D7250000}" name="Column9641"/>
    <tableColumn id="9688" xr3:uid="{00000000-0010-0000-0600-0000D8250000}" name="Column9642"/>
    <tableColumn id="9689" xr3:uid="{00000000-0010-0000-0600-0000D9250000}" name="Column9643"/>
    <tableColumn id="9690" xr3:uid="{00000000-0010-0000-0600-0000DA250000}" name="Column9644"/>
    <tableColumn id="9691" xr3:uid="{00000000-0010-0000-0600-0000DB250000}" name="Column9645"/>
    <tableColumn id="9692" xr3:uid="{00000000-0010-0000-0600-0000DC250000}" name="Column9646"/>
    <tableColumn id="9693" xr3:uid="{00000000-0010-0000-0600-0000DD250000}" name="Column9647"/>
    <tableColumn id="9694" xr3:uid="{00000000-0010-0000-0600-0000DE250000}" name="Column9648"/>
    <tableColumn id="9695" xr3:uid="{00000000-0010-0000-0600-0000DF250000}" name="Column9649"/>
    <tableColumn id="9696" xr3:uid="{00000000-0010-0000-0600-0000E0250000}" name="Column9650"/>
    <tableColumn id="9697" xr3:uid="{00000000-0010-0000-0600-0000E1250000}" name="Column9651"/>
    <tableColumn id="9698" xr3:uid="{00000000-0010-0000-0600-0000E2250000}" name="Column9652"/>
    <tableColumn id="9699" xr3:uid="{00000000-0010-0000-0600-0000E3250000}" name="Column9653"/>
    <tableColumn id="9700" xr3:uid="{00000000-0010-0000-0600-0000E4250000}" name="Column9654"/>
    <tableColumn id="9701" xr3:uid="{00000000-0010-0000-0600-0000E5250000}" name="Column9655"/>
    <tableColumn id="9702" xr3:uid="{00000000-0010-0000-0600-0000E6250000}" name="Column9656"/>
    <tableColumn id="9703" xr3:uid="{00000000-0010-0000-0600-0000E7250000}" name="Column9657"/>
    <tableColumn id="9704" xr3:uid="{00000000-0010-0000-0600-0000E8250000}" name="Column9658"/>
    <tableColumn id="9705" xr3:uid="{00000000-0010-0000-0600-0000E9250000}" name="Column9659"/>
    <tableColumn id="9706" xr3:uid="{00000000-0010-0000-0600-0000EA250000}" name="Column9660"/>
    <tableColumn id="9707" xr3:uid="{00000000-0010-0000-0600-0000EB250000}" name="Column9661"/>
    <tableColumn id="9708" xr3:uid="{00000000-0010-0000-0600-0000EC250000}" name="Column9662"/>
    <tableColumn id="9709" xr3:uid="{00000000-0010-0000-0600-0000ED250000}" name="Column9663"/>
    <tableColumn id="9710" xr3:uid="{00000000-0010-0000-0600-0000EE250000}" name="Column9664"/>
    <tableColumn id="9711" xr3:uid="{00000000-0010-0000-0600-0000EF250000}" name="Column9665"/>
    <tableColumn id="9712" xr3:uid="{00000000-0010-0000-0600-0000F0250000}" name="Column9666"/>
    <tableColumn id="9713" xr3:uid="{00000000-0010-0000-0600-0000F1250000}" name="Column9667"/>
    <tableColumn id="9714" xr3:uid="{00000000-0010-0000-0600-0000F2250000}" name="Column9668"/>
    <tableColumn id="9715" xr3:uid="{00000000-0010-0000-0600-0000F3250000}" name="Column9669"/>
    <tableColumn id="9716" xr3:uid="{00000000-0010-0000-0600-0000F4250000}" name="Column9670"/>
    <tableColumn id="9717" xr3:uid="{00000000-0010-0000-0600-0000F5250000}" name="Column9671"/>
    <tableColumn id="9718" xr3:uid="{00000000-0010-0000-0600-0000F6250000}" name="Column9672"/>
    <tableColumn id="9719" xr3:uid="{00000000-0010-0000-0600-0000F7250000}" name="Column9673"/>
    <tableColumn id="9720" xr3:uid="{00000000-0010-0000-0600-0000F8250000}" name="Column9674"/>
    <tableColumn id="9721" xr3:uid="{00000000-0010-0000-0600-0000F9250000}" name="Column9675"/>
    <tableColumn id="9722" xr3:uid="{00000000-0010-0000-0600-0000FA250000}" name="Column9676"/>
    <tableColumn id="9723" xr3:uid="{00000000-0010-0000-0600-0000FB250000}" name="Column9677"/>
    <tableColumn id="9724" xr3:uid="{00000000-0010-0000-0600-0000FC250000}" name="Column9678"/>
    <tableColumn id="9725" xr3:uid="{00000000-0010-0000-0600-0000FD250000}" name="Column9679"/>
    <tableColumn id="9726" xr3:uid="{00000000-0010-0000-0600-0000FE250000}" name="Column9680"/>
    <tableColumn id="9727" xr3:uid="{00000000-0010-0000-0600-0000FF250000}" name="Column9681"/>
    <tableColumn id="9728" xr3:uid="{00000000-0010-0000-0600-000000260000}" name="Column9682"/>
    <tableColumn id="9729" xr3:uid="{00000000-0010-0000-0600-000001260000}" name="Column9683"/>
    <tableColumn id="9730" xr3:uid="{00000000-0010-0000-0600-000002260000}" name="Column9684"/>
    <tableColumn id="9731" xr3:uid="{00000000-0010-0000-0600-000003260000}" name="Column9685"/>
    <tableColumn id="9732" xr3:uid="{00000000-0010-0000-0600-000004260000}" name="Column9686"/>
    <tableColumn id="9733" xr3:uid="{00000000-0010-0000-0600-000005260000}" name="Column9687"/>
    <tableColumn id="9734" xr3:uid="{00000000-0010-0000-0600-000006260000}" name="Column9688"/>
    <tableColumn id="9735" xr3:uid="{00000000-0010-0000-0600-000007260000}" name="Column9689"/>
    <tableColumn id="9736" xr3:uid="{00000000-0010-0000-0600-000008260000}" name="Column9690"/>
    <tableColumn id="9737" xr3:uid="{00000000-0010-0000-0600-000009260000}" name="Column9691"/>
    <tableColumn id="9738" xr3:uid="{00000000-0010-0000-0600-00000A260000}" name="Column9692"/>
    <tableColumn id="9739" xr3:uid="{00000000-0010-0000-0600-00000B260000}" name="Column9693"/>
    <tableColumn id="9740" xr3:uid="{00000000-0010-0000-0600-00000C260000}" name="Column9694"/>
    <tableColumn id="9741" xr3:uid="{00000000-0010-0000-0600-00000D260000}" name="Column9695"/>
    <tableColumn id="9742" xr3:uid="{00000000-0010-0000-0600-00000E260000}" name="Column9696"/>
    <tableColumn id="9743" xr3:uid="{00000000-0010-0000-0600-00000F260000}" name="Column9697"/>
    <tableColumn id="9744" xr3:uid="{00000000-0010-0000-0600-000010260000}" name="Column9698"/>
    <tableColumn id="9745" xr3:uid="{00000000-0010-0000-0600-000011260000}" name="Column9699"/>
    <tableColumn id="9746" xr3:uid="{00000000-0010-0000-0600-000012260000}" name="Column9700"/>
    <tableColumn id="9747" xr3:uid="{00000000-0010-0000-0600-000013260000}" name="Column9701"/>
    <tableColumn id="9748" xr3:uid="{00000000-0010-0000-0600-000014260000}" name="Column9702"/>
    <tableColumn id="9749" xr3:uid="{00000000-0010-0000-0600-000015260000}" name="Column9703"/>
    <tableColumn id="9750" xr3:uid="{00000000-0010-0000-0600-000016260000}" name="Column9704"/>
    <tableColumn id="9751" xr3:uid="{00000000-0010-0000-0600-000017260000}" name="Column9705"/>
    <tableColumn id="9752" xr3:uid="{00000000-0010-0000-0600-000018260000}" name="Column9706"/>
    <tableColumn id="9753" xr3:uid="{00000000-0010-0000-0600-000019260000}" name="Column9707"/>
    <tableColumn id="9754" xr3:uid="{00000000-0010-0000-0600-00001A260000}" name="Column9708"/>
    <tableColumn id="9755" xr3:uid="{00000000-0010-0000-0600-00001B260000}" name="Column9709"/>
    <tableColumn id="9756" xr3:uid="{00000000-0010-0000-0600-00001C260000}" name="Column9710"/>
    <tableColumn id="9757" xr3:uid="{00000000-0010-0000-0600-00001D260000}" name="Column9711"/>
    <tableColumn id="9758" xr3:uid="{00000000-0010-0000-0600-00001E260000}" name="Column9712"/>
    <tableColumn id="9759" xr3:uid="{00000000-0010-0000-0600-00001F260000}" name="Column9713"/>
    <tableColumn id="9760" xr3:uid="{00000000-0010-0000-0600-000020260000}" name="Column9714"/>
    <tableColumn id="9761" xr3:uid="{00000000-0010-0000-0600-000021260000}" name="Column9715"/>
    <tableColumn id="9762" xr3:uid="{00000000-0010-0000-0600-000022260000}" name="Column9716"/>
    <tableColumn id="9763" xr3:uid="{00000000-0010-0000-0600-000023260000}" name="Column9717"/>
    <tableColumn id="9764" xr3:uid="{00000000-0010-0000-0600-000024260000}" name="Column9718"/>
    <tableColumn id="9765" xr3:uid="{00000000-0010-0000-0600-000025260000}" name="Column9719"/>
    <tableColumn id="9766" xr3:uid="{00000000-0010-0000-0600-000026260000}" name="Column9720"/>
    <tableColumn id="9767" xr3:uid="{00000000-0010-0000-0600-000027260000}" name="Column9721"/>
    <tableColumn id="9768" xr3:uid="{00000000-0010-0000-0600-000028260000}" name="Column9722"/>
    <tableColumn id="9769" xr3:uid="{00000000-0010-0000-0600-000029260000}" name="Column9723"/>
    <tableColumn id="9770" xr3:uid="{00000000-0010-0000-0600-00002A260000}" name="Column9724"/>
    <tableColumn id="9771" xr3:uid="{00000000-0010-0000-0600-00002B260000}" name="Column9725"/>
    <tableColumn id="9772" xr3:uid="{00000000-0010-0000-0600-00002C260000}" name="Column9726"/>
    <tableColumn id="9773" xr3:uid="{00000000-0010-0000-0600-00002D260000}" name="Column9727"/>
    <tableColumn id="9774" xr3:uid="{00000000-0010-0000-0600-00002E260000}" name="Column9728"/>
    <tableColumn id="9775" xr3:uid="{00000000-0010-0000-0600-00002F260000}" name="Column9729"/>
    <tableColumn id="9776" xr3:uid="{00000000-0010-0000-0600-000030260000}" name="Column9730"/>
    <tableColumn id="9777" xr3:uid="{00000000-0010-0000-0600-000031260000}" name="Column9731"/>
    <tableColumn id="9778" xr3:uid="{00000000-0010-0000-0600-000032260000}" name="Column9732"/>
    <tableColumn id="9779" xr3:uid="{00000000-0010-0000-0600-000033260000}" name="Column9733"/>
    <tableColumn id="9780" xr3:uid="{00000000-0010-0000-0600-000034260000}" name="Column9734"/>
    <tableColumn id="9781" xr3:uid="{00000000-0010-0000-0600-000035260000}" name="Column9735"/>
    <tableColumn id="9782" xr3:uid="{00000000-0010-0000-0600-000036260000}" name="Column9736"/>
    <tableColumn id="9783" xr3:uid="{00000000-0010-0000-0600-000037260000}" name="Column9737"/>
    <tableColumn id="9784" xr3:uid="{00000000-0010-0000-0600-000038260000}" name="Column9738"/>
    <tableColumn id="9785" xr3:uid="{00000000-0010-0000-0600-000039260000}" name="Column9739"/>
    <tableColumn id="9786" xr3:uid="{00000000-0010-0000-0600-00003A260000}" name="Column9740"/>
    <tableColumn id="9787" xr3:uid="{00000000-0010-0000-0600-00003B260000}" name="Column9741"/>
    <tableColumn id="9788" xr3:uid="{00000000-0010-0000-0600-00003C260000}" name="Column9742"/>
    <tableColumn id="9789" xr3:uid="{00000000-0010-0000-0600-00003D260000}" name="Column9743"/>
    <tableColumn id="9790" xr3:uid="{00000000-0010-0000-0600-00003E260000}" name="Column9744"/>
    <tableColumn id="9791" xr3:uid="{00000000-0010-0000-0600-00003F260000}" name="Column9745"/>
    <tableColumn id="9792" xr3:uid="{00000000-0010-0000-0600-000040260000}" name="Column9746"/>
    <tableColumn id="9793" xr3:uid="{00000000-0010-0000-0600-000041260000}" name="Column9747"/>
    <tableColumn id="9794" xr3:uid="{00000000-0010-0000-0600-000042260000}" name="Column9748"/>
    <tableColumn id="9795" xr3:uid="{00000000-0010-0000-0600-000043260000}" name="Column9749"/>
    <tableColumn id="9796" xr3:uid="{00000000-0010-0000-0600-000044260000}" name="Column9750"/>
    <tableColumn id="9797" xr3:uid="{00000000-0010-0000-0600-000045260000}" name="Column9751"/>
    <tableColumn id="9798" xr3:uid="{00000000-0010-0000-0600-000046260000}" name="Column9752"/>
    <tableColumn id="9799" xr3:uid="{00000000-0010-0000-0600-000047260000}" name="Column9753"/>
    <tableColumn id="9800" xr3:uid="{00000000-0010-0000-0600-000048260000}" name="Column9754"/>
    <tableColumn id="9801" xr3:uid="{00000000-0010-0000-0600-000049260000}" name="Column9755"/>
    <tableColumn id="9802" xr3:uid="{00000000-0010-0000-0600-00004A260000}" name="Column9756"/>
    <tableColumn id="9803" xr3:uid="{00000000-0010-0000-0600-00004B260000}" name="Column9757"/>
    <tableColumn id="9804" xr3:uid="{00000000-0010-0000-0600-00004C260000}" name="Column9758"/>
    <tableColumn id="9805" xr3:uid="{00000000-0010-0000-0600-00004D260000}" name="Column9759"/>
    <tableColumn id="9806" xr3:uid="{00000000-0010-0000-0600-00004E260000}" name="Column9760"/>
    <tableColumn id="9807" xr3:uid="{00000000-0010-0000-0600-00004F260000}" name="Column9761"/>
    <tableColumn id="9808" xr3:uid="{00000000-0010-0000-0600-000050260000}" name="Column9762"/>
    <tableColumn id="9809" xr3:uid="{00000000-0010-0000-0600-000051260000}" name="Column9763"/>
    <tableColumn id="9810" xr3:uid="{00000000-0010-0000-0600-000052260000}" name="Column9764"/>
    <tableColumn id="9811" xr3:uid="{00000000-0010-0000-0600-000053260000}" name="Column9765"/>
    <tableColumn id="9812" xr3:uid="{00000000-0010-0000-0600-000054260000}" name="Column9766"/>
    <tableColumn id="9813" xr3:uid="{00000000-0010-0000-0600-000055260000}" name="Column9767"/>
    <tableColumn id="9814" xr3:uid="{00000000-0010-0000-0600-000056260000}" name="Column9768"/>
    <tableColumn id="9815" xr3:uid="{00000000-0010-0000-0600-000057260000}" name="Column9769"/>
    <tableColumn id="9816" xr3:uid="{00000000-0010-0000-0600-000058260000}" name="Column9770"/>
    <tableColumn id="9817" xr3:uid="{00000000-0010-0000-0600-000059260000}" name="Column9771"/>
    <tableColumn id="9818" xr3:uid="{00000000-0010-0000-0600-00005A260000}" name="Column9772"/>
    <tableColumn id="9819" xr3:uid="{00000000-0010-0000-0600-00005B260000}" name="Column9773"/>
    <tableColumn id="9820" xr3:uid="{00000000-0010-0000-0600-00005C260000}" name="Column9774"/>
    <tableColumn id="9821" xr3:uid="{00000000-0010-0000-0600-00005D260000}" name="Column9775"/>
    <tableColumn id="9822" xr3:uid="{00000000-0010-0000-0600-00005E260000}" name="Column9776"/>
    <tableColumn id="9823" xr3:uid="{00000000-0010-0000-0600-00005F260000}" name="Column9777"/>
    <tableColumn id="9824" xr3:uid="{00000000-0010-0000-0600-000060260000}" name="Column9778"/>
    <tableColumn id="9825" xr3:uid="{00000000-0010-0000-0600-000061260000}" name="Column9779"/>
    <tableColumn id="9826" xr3:uid="{00000000-0010-0000-0600-000062260000}" name="Column9780"/>
    <tableColumn id="9827" xr3:uid="{00000000-0010-0000-0600-000063260000}" name="Column9781"/>
    <tableColumn id="9828" xr3:uid="{00000000-0010-0000-0600-000064260000}" name="Column9782"/>
    <tableColumn id="9829" xr3:uid="{00000000-0010-0000-0600-000065260000}" name="Column9783"/>
    <tableColumn id="9830" xr3:uid="{00000000-0010-0000-0600-000066260000}" name="Column9784"/>
    <tableColumn id="9831" xr3:uid="{00000000-0010-0000-0600-000067260000}" name="Column9785"/>
    <tableColumn id="9832" xr3:uid="{00000000-0010-0000-0600-000068260000}" name="Column9786"/>
    <tableColumn id="9833" xr3:uid="{00000000-0010-0000-0600-000069260000}" name="Column9787"/>
    <tableColumn id="9834" xr3:uid="{00000000-0010-0000-0600-00006A260000}" name="Column9788"/>
    <tableColumn id="9835" xr3:uid="{00000000-0010-0000-0600-00006B260000}" name="Column9789"/>
    <tableColumn id="9836" xr3:uid="{00000000-0010-0000-0600-00006C260000}" name="Column9790"/>
    <tableColumn id="9837" xr3:uid="{00000000-0010-0000-0600-00006D260000}" name="Column9791"/>
    <tableColumn id="9838" xr3:uid="{00000000-0010-0000-0600-00006E260000}" name="Column9792"/>
    <tableColumn id="9839" xr3:uid="{00000000-0010-0000-0600-00006F260000}" name="Column9793"/>
    <tableColumn id="9840" xr3:uid="{00000000-0010-0000-0600-000070260000}" name="Column9794"/>
    <tableColumn id="9841" xr3:uid="{00000000-0010-0000-0600-000071260000}" name="Column9795"/>
    <tableColumn id="9842" xr3:uid="{00000000-0010-0000-0600-000072260000}" name="Column9796"/>
    <tableColumn id="9843" xr3:uid="{00000000-0010-0000-0600-000073260000}" name="Column9797"/>
    <tableColumn id="9844" xr3:uid="{00000000-0010-0000-0600-000074260000}" name="Column9798"/>
    <tableColumn id="9845" xr3:uid="{00000000-0010-0000-0600-000075260000}" name="Column9799"/>
    <tableColumn id="9846" xr3:uid="{00000000-0010-0000-0600-000076260000}" name="Column9800"/>
    <tableColumn id="9847" xr3:uid="{00000000-0010-0000-0600-000077260000}" name="Column9801"/>
    <tableColumn id="9848" xr3:uid="{00000000-0010-0000-0600-000078260000}" name="Column9802"/>
    <tableColumn id="9849" xr3:uid="{00000000-0010-0000-0600-000079260000}" name="Column9803"/>
    <tableColumn id="9850" xr3:uid="{00000000-0010-0000-0600-00007A260000}" name="Column9804"/>
    <tableColumn id="9851" xr3:uid="{00000000-0010-0000-0600-00007B260000}" name="Column9805"/>
    <tableColumn id="9852" xr3:uid="{00000000-0010-0000-0600-00007C260000}" name="Column9806"/>
    <tableColumn id="9853" xr3:uid="{00000000-0010-0000-0600-00007D260000}" name="Column9807"/>
    <tableColumn id="9854" xr3:uid="{00000000-0010-0000-0600-00007E260000}" name="Column9808"/>
    <tableColumn id="9855" xr3:uid="{00000000-0010-0000-0600-00007F260000}" name="Column9809"/>
    <tableColumn id="9856" xr3:uid="{00000000-0010-0000-0600-000080260000}" name="Column9810"/>
    <tableColumn id="9857" xr3:uid="{00000000-0010-0000-0600-000081260000}" name="Column9811"/>
    <tableColumn id="9858" xr3:uid="{00000000-0010-0000-0600-000082260000}" name="Column9812"/>
    <tableColumn id="9859" xr3:uid="{00000000-0010-0000-0600-000083260000}" name="Column9813"/>
    <tableColumn id="9860" xr3:uid="{00000000-0010-0000-0600-000084260000}" name="Column9814"/>
    <tableColumn id="9861" xr3:uid="{00000000-0010-0000-0600-000085260000}" name="Column9815"/>
    <tableColumn id="9862" xr3:uid="{00000000-0010-0000-0600-000086260000}" name="Column9816"/>
    <tableColumn id="9863" xr3:uid="{00000000-0010-0000-0600-000087260000}" name="Column9817"/>
    <tableColumn id="9864" xr3:uid="{00000000-0010-0000-0600-000088260000}" name="Column9818"/>
    <tableColumn id="9865" xr3:uid="{00000000-0010-0000-0600-000089260000}" name="Column9819"/>
    <tableColumn id="9866" xr3:uid="{00000000-0010-0000-0600-00008A260000}" name="Column9820"/>
    <tableColumn id="9867" xr3:uid="{00000000-0010-0000-0600-00008B260000}" name="Column9821"/>
    <tableColumn id="9868" xr3:uid="{00000000-0010-0000-0600-00008C260000}" name="Column9822"/>
    <tableColumn id="9869" xr3:uid="{00000000-0010-0000-0600-00008D260000}" name="Column9823"/>
    <tableColumn id="9870" xr3:uid="{00000000-0010-0000-0600-00008E260000}" name="Column9824"/>
    <tableColumn id="9871" xr3:uid="{00000000-0010-0000-0600-00008F260000}" name="Column9825"/>
    <tableColumn id="9872" xr3:uid="{00000000-0010-0000-0600-000090260000}" name="Column9826"/>
    <tableColumn id="9873" xr3:uid="{00000000-0010-0000-0600-000091260000}" name="Column9827"/>
    <tableColumn id="9874" xr3:uid="{00000000-0010-0000-0600-000092260000}" name="Column9828"/>
    <tableColumn id="9875" xr3:uid="{00000000-0010-0000-0600-000093260000}" name="Column9829"/>
    <tableColumn id="9876" xr3:uid="{00000000-0010-0000-0600-000094260000}" name="Column9830"/>
    <tableColumn id="9877" xr3:uid="{00000000-0010-0000-0600-000095260000}" name="Column9831"/>
    <tableColumn id="9878" xr3:uid="{00000000-0010-0000-0600-000096260000}" name="Column9832"/>
    <tableColumn id="9879" xr3:uid="{00000000-0010-0000-0600-000097260000}" name="Column9833"/>
    <tableColumn id="9880" xr3:uid="{00000000-0010-0000-0600-000098260000}" name="Column9834"/>
    <tableColumn id="9881" xr3:uid="{00000000-0010-0000-0600-000099260000}" name="Column9835"/>
    <tableColumn id="9882" xr3:uid="{00000000-0010-0000-0600-00009A260000}" name="Column9836"/>
    <tableColumn id="9883" xr3:uid="{00000000-0010-0000-0600-00009B260000}" name="Column9837"/>
    <tableColumn id="9884" xr3:uid="{00000000-0010-0000-0600-00009C260000}" name="Column9838"/>
    <tableColumn id="9885" xr3:uid="{00000000-0010-0000-0600-00009D260000}" name="Column9839"/>
    <tableColumn id="9886" xr3:uid="{00000000-0010-0000-0600-00009E260000}" name="Column9840"/>
    <tableColumn id="9887" xr3:uid="{00000000-0010-0000-0600-00009F260000}" name="Column9841"/>
    <tableColumn id="9888" xr3:uid="{00000000-0010-0000-0600-0000A0260000}" name="Column9842"/>
    <tableColumn id="9889" xr3:uid="{00000000-0010-0000-0600-0000A1260000}" name="Column9843"/>
    <tableColumn id="9890" xr3:uid="{00000000-0010-0000-0600-0000A2260000}" name="Column9844"/>
    <tableColumn id="9891" xr3:uid="{00000000-0010-0000-0600-0000A3260000}" name="Column9845"/>
    <tableColumn id="9892" xr3:uid="{00000000-0010-0000-0600-0000A4260000}" name="Column9846"/>
    <tableColumn id="9893" xr3:uid="{00000000-0010-0000-0600-0000A5260000}" name="Column9847"/>
    <tableColumn id="9894" xr3:uid="{00000000-0010-0000-0600-0000A6260000}" name="Column9848"/>
    <tableColumn id="9895" xr3:uid="{00000000-0010-0000-0600-0000A7260000}" name="Column9849"/>
    <tableColumn id="9896" xr3:uid="{00000000-0010-0000-0600-0000A8260000}" name="Column9850"/>
    <tableColumn id="9897" xr3:uid="{00000000-0010-0000-0600-0000A9260000}" name="Column9851"/>
    <tableColumn id="9898" xr3:uid="{00000000-0010-0000-0600-0000AA260000}" name="Column9852"/>
    <tableColumn id="9899" xr3:uid="{00000000-0010-0000-0600-0000AB260000}" name="Column9853"/>
    <tableColumn id="9900" xr3:uid="{00000000-0010-0000-0600-0000AC260000}" name="Column9854"/>
    <tableColumn id="9901" xr3:uid="{00000000-0010-0000-0600-0000AD260000}" name="Column9855"/>
    <tableColumn id="9902" xr3:uid="{00000000-0010-0000-0600-0000AE260000}" name="Column9856"/>
    <tableColumn id="9903" xr3:uid="{00000000-0010-0000-0600-0000AF260000}" name="Column9857"/>
    <tableColumn id="9904" xr3:uid="{00000000-0010-0000-0600-0000B0260000}" name="Column9858"/>
    <tableColumn id="9905" xr3:uid="{00000000-0010-0000-0600-0000B1260000}" name="Column9859"/>
    <tableColumn id="9906" xr3:uid="{00000000-0010-0000-0600-0000B2260000}" name="Column9860"/>
    <tableColumn id="9907" xr3:uid="{00000000-0010-0000-0600-0000B3260000}" name="Column9861"/>
    <tableColumn id="9908" xr3:uid="{00000000-0010-0000-0600-0000B4260000}" name="Column9862"/>
    <tableColumn id="9909" xr3:uid="{00000000-0010-0000-0600-0000B5260000}" name="Column9863"/>
    <tableColumn id="9910" xr3:uid="{00000000-0010-0000-0600-0000B6260000}" name="Column9864"/>
    <tableColumn id="9911" xr3:uid="{00000000-0010-0000-0600-0000B7260000}" name="Column9865"/>
    <tableColumn id="9912" xr3:uid="{00000000-0010-0000-0600-0000B8260000}" name="Column9866"/>
    <tableColumn id="9913" xr3:uid="{00000000-0010-0000-0600-0000B9260000}" name="Column9867"/>
    <tableColumn id="9914" xr3:uid="{00000000-0010-0000-0600-0000BA260000}" name="Column9868"/>
    <tableColumn id="9915" xr3:uid="{00000000-0010-0000-0600-0000BB260000}" name="Column9869"/>
    <tableColumn id="9916" xr3:uid="{00000000-0010-0000-0600-0000BC260000}" name="Column9870"/>
    <tableColumn id="9917" xr3:uid="{00000000-0010-0000-0600-0000BD260000}" name="Column9871"/>
    <tableColumn id="9918" xr3:uid="{00000000-0010-0000-0600-0000BE260000}" name="Column9872"/>
    <tableColumn id="9919" xr3:uid="{00000000-0010-0000-0600-0000BF260000}" name="Column9873"/>
    <tableColumn id="9920" xr3:uid="{00000000-0010-0000-0600-0000C0260000}" name="Column9874"/>
    <tableColumn id="9921" xr3:uid="{00000000-0010-0000-0600-0000C1260000}" name="Column9875"/>
    <tableColumn id="9922" xr3:uid="{00000000-0010-0000-0600-0000C2260000}" name="Column9876"/>
    <tableColumn id="9923" xr3:uid="{00000000-0010-0000-0600-0000C3260000}" name="Column9877"/>
    <tableColumn id="9924" xr3:uid="{00000000-0010-0000-0600-0000C4260000}" name="Column9878"/>
    <tableColumn id="9925" xr3:uid="{00000000-0010-0000-0600-0000C5260000}" name="Column9879"/>
    <tableColumn id="9926" xr3:uid="{00000000-0010-0000-0600-0000C6260000}" name="Column9880"/>
    <tableColumn id="9927" xr3:uid="{00000000-0010-0000-0600-0000C7260000}" name="Column9881"/>
    <tableColumn id="9928" xr3:uid="{00000000-0010-0000-0600-0000C8260000}" name="Column9882"/>
    <tableColumn id="9929" xr3:uid="{00000000-0010-0000-0600-0000C9260000}" name="Column9883"/>
    <tableColumn id="9930" xr3:uid="{00000000-0010-0000-0600-0000CA260000}" name="Column9884"/>
    <tableColumn id="9931" xr3:uid="{00000000-0010-0000-0600-0000CB260000}" name="Column9885"/>
    <tableColumn id="9932" xr3:uid="{00000000-0010-0000-0600-0000CC260000}" name="Column9886"/>
    <tableColumn id="9933" xr3:uid="{00000000-0010-0000-0600-0000CD260000}" name="Column9887"/>
    <tableColumn id="9934" xr3:uid="{00000000-0010-0000-0600-0000CE260000}" name="Column9888"/>
    <tableColumn id="9935" xr3:uid="{00000000-0010-0000-0600-0000CF260000}" name="Column9889"/>
    <tableColumn id="9936" xr3:uid="{00000000-0010-0000-0600-0000D0260000}" name="Column9890"/>
    <tableColumn id="9937" xr3:uid="{00000000-0010-0000-0600-0000D1260000}" name="Column9891"/>
    <tableColumn id="9938" xr3:uid="{00000000-0010-0000-0600-0000D2260000}" name="Column9892"/>
    <tableColumn id="9939" xr3:uid="{00000000-0010-0000-0600-0000D3260000}" name="Column9893"/>
    <tableColumn id="9940" xr3:uid="{00000000-0010-0000-0600-0000D4260000}" name="Column9894"/>
    <tableColumn id="9941" xr3:uid="{00000000-0010-0000-0600-0000D5260000}" name="Column9895"/>
    <tableColumn id="9942" xr3:uid="{00000000-0010-0000-0600-0000D6260000}" name="Column9896"/>
    <tableColumn id="9943" xr3:uid="{00000000-0010-0000-0600-0000D7260000}" name="Column9897"/>
    <tableColumn id="9944" xr3:uid="{00000000-0010-0000-0600-0000D8260000}" name="Column9898"/>
    <tableColumn id="9945" xr3:uid="{00000000-0010-0000-0600-0000D9260000}" name="Column9899"/>
    <tableColumn id="9946" xr3:uid="{00000000-0010-0000-0600-0000DA260000}" name="Column9900"/>
    <tableColumn id="9947" xr3:uid="{00000000-0010-0000-0600-0000DB260000}" name="Column9901"/>
    <tableColumn id="9948" xr3:uid="{00000000-0010-0000-0600-0000DC260000}" name="Column9902"/>
    <tableColumn id="9949" xr3:uid="{00000000-0010-0000-0600-0000DD260000}" name="Column9903"/>
    <tableColumn id="9950" xr3:uid="{00000000-0010-0000-0600-0000DE260000}" name="Column9904"/>
    <tableColumn id="9951" xr3:uid="{00000000-0010-0000-0600-0000DF260000}" name="Column9905"/>
    <tableColumn id="9952" xr3:uid="{00000000-0010-0000-0600-0000E0260000}" name="Column9906"/>
    <tableColumn id="9953" xr3:uid="{00000000-0010-0000-0600-0000E1260000}" name="Column9907"/>
    <tableColumn id="9954" xr3:uid="{00000000-0010-0000-0600-0000E2260000}" name="Column9908"/>
    <tableColumn id="9955" xr3:uid="{00000000-0010-0000-0600-0000E3260000}" name="Column9909"/>
    <tableColumn id="9956" xr3:uid="{00000000-0010-0000-0600-0000E4260000}" name="Column9910"/>
    <tableColumn id="9957" xr3:uid="{00000000-0010-0000-0600-0000E5260000}" name="Column9911"/>
    <tableColumn id="9958" xr3:uid="{00000000-0010-0000-0600-0000E6260000}" name="Column9912"/>
    <tableColumn id="9959" xr3:uid="{00000000-0010-0000-0600-0000E7260000}" name="Column9913"/>
    <tableColumn id="9960" xr3:uid="{00000000-0010-0000-0600-0000E8260000}" name="Column9914"/>
    <tableColumn id="9961" xr3:uid="{00000000-0010-0000-0600-0000E9260000}" name="Column9915"/>
    <tableColumn id="9962" xr3:uid="{00000000-0010-0000-0600-0000EA260000}" name="Column9916"/>
    <tableColumn id="9963" xr3:uid="{00000000-0010-0000-0600-0000EB260000}" name="Column9917"/>
    <tableColumn id="9964" xr3:uid="{00000000-0010-0000-0600-0000EC260000}" name="Column9918"/>
    <tableColumn id="9965" xr3:uid="{00000000-0010-0000-0600-0000ED260000}" name="Column9919"/>
    <tableColumn id="9966" xr3:uid="{00000000-0010-0000-0600-0000EE260000}" name="Column9920"/>
    <tableColumn id="9967" xr3:uid="{00000000-0010-0000-0600-0000EF260000}" name="Column9921"/>
    <tableColumn id="9968" xr3:uid="{00000000-0010-0000-0600-0000F0260000}" name="Column9922"/>
    <tableColumn id="9969" xr3:uid="{00000000-0010-0000-0600-0000F1260000}" name="Column9923"/>
    <tableColumn id="9970" xr3:uid="{00000000-0010-0000-0600-0000F2260000}" name="Column9924"/>
    <tableColumn id="9971" xr3:uid="{00000000-0010-0000-0600-0000F3260000}" name="Column9925"/>
    <tableColumn id="9972" xr3:uid="{00000000-0010-0000-0600-0000F4260000}" name="Column9926"/>
    <tableColumn id="9973" xr3:uid="{00000000-0010-0000-0600-0000F5260000}" name="Column9927"/>
    <tableColumn id="9974" xr3:uid="{00000000-0010-0000-0600-0000F6260000}" name="Column9928"/>
    <tableColumn id="9975" xr3:uid="{00000000-0010-0000-0600-0000F7260000}" name="Column9929"/>
    <tableColumn id="9976" xr3:uid="{00000000-0010-0000-0600-0000F8260000}" name="Column9930"/>
    <tableColumn id="9977" xr3:uid="{00000000-0010-0000-0600-0000F9260000}" name="Column9931"/>
    <tableColumn id="9978" xr3:uid="{00000000-0010-0000-0600-0000FA260000}" name="Column9932"/>
    <tableColumn id="9979" xr3:uid="{00000000-0010-0000-0600-0000FB260000}" name="Column9933"/>
    <tableColumn id="9980" xr3:uid="{00000000-0010-0000-0600-0000FC260000}" name="Column9934"/>
    <tableColumn id="9981" xr3:uid="{00000000-0010-0000-0600-0000FD260000}" name="Column9935"/>
    <tableColumn id="9982" xr3:uid="{00000000-0010-0000-0600-0000FE260000}" name="Column9936"/>
    <tableColumn id="9983" xr3:uid="{00000000-0010-0000-0600-0000FF260000}" name="Column9937"/>
    <tableColumn id="9984" xr3:uid="{00000000-0010-0000-0600-000000270000}" name="Column9938"/>
    <tableColumn id="9985" xr3:uid="{00000000-0010-0000-0600-000001270000}" name="Column9939"/>
    <tableColumn id="9986" xr3:uid="{00000000-0010-0000-0600-000002270000}" name="Column9940"/>
    <tableColumn id="9987" xr3:uid="{00000000-0010-0000-0600-000003270000}" name="Column9941"/>
    <tableColumn id="9988" xr3:uid="{00000000-0010-0000-0600-000004270000}" name="Column9942"/>
    <tableColumn id="9989" xr3:uid="{00000000-0010-0000-0600-000005270000}" name="Column9943"/>
    <tableColumn id="9990" xr3:uid="{00000000-0010-0000-0600-000006270000}" name="Column9944"/>
    <tableColumn id="9991" xr3:uid="{00000000-0010-0000-0600-000007270000}" name="Column9945"/>
    <tableColumn id="9992" xr3:uid="{00000000-0010-0000-0600-000008270000}" name="Column9946"/>
    <tableColumn id="9993" xr3:uid="{00000000-0010-0000-0600-000009270000}" name="Column9947"/>
    <tableColumn id="9994" xr3:uid="{00000000-0010-0000-0600-00000A270000}" name="Column9948"/>
    <tableColumn id="9995" xr3:uid="{00000000-0010-0000-0600-00000B270000}" name="Column9949"/>
    <tableColumn id="9996" xr3:uid="{00000000-0010-0000-0600-00000C270000}" name="Column9950"/>
    <tableColumn id="9997" xr3:uid="{00000000-0010-0000-0600-00000D270000}" name="Column9951"/>
    <tableColumn id="9998" xr3:uid="{00000000-0010-0000-0600-00000E270000}" name="Column9952"/>
    <tableColumn id="9999" xr3:uid="{00000000-0010-0000-0600-00000F270000}" name="Column9953"/>
    <tableColumn id="10000" xr3:uid="{00000000-0010-0000-0600-000010270000}" name="Column9954"/>
    <tableColumn id="10001" xr3:uid="{00000000-0010-0000-0600-000011270000}" name="Column9955"/>
    <tableColumn id="10002" xr3:uid="{00000000-0010-0000-0600-000012270000}" name="Column9956"/>
    <tableColumn id="10003" xr3:uid="{00000000-0010-0000-0600-000013270000}" name="Column9957"/>
    <tableColumn id="10004" xr3:uid="{00000000-0010-0000-0600-000014270000}" name="Column9958"/>
    <tableColumn id="10005" xr3:uid="{00000000-0010-0000-0600-000015270000}" name="Column9959"/>
    <tableColumn id="10006" xr3:uid="{00000000-0010-0000-0600-000016270000}" name="Column9960"/>
    <tableColumn id="10007" xr3:uid="{00000000-0010-0000-0600-000017270000}" name="Column9961"/>
    <tableColumn id="10008" xr3:uid="{00000000-0010-0000-0600-000018270000}" name="Column9962"/>
    <tableColumn id="10009" xr3:uid="{00000000-0010-0000-0600-000019270000}" name="Column9963"/>
    <tableColumn id="10010" xr3:uid="{00000000-0010-0000-0600-00001A270000}" name="Column9964"/>
    <tableColumn id="10011" xr3:uid="{00000000-0010-0000-0600-00001B270000}" name="Column9965"/>
    <tableColumn id="10012" xr3:uid="{00000000-0010-0000-0600-00001C270000}" name="Column9966"/>
    <tableColumn id="10013" xr3:uid="{00000000-0010-0000-0600-00001D270000}" name="Column9967"/>
    <tableColumn id="10014" xr3:uid="{00000000-0010-0000-0600-00001E270000}" name="Column9968"/>
    <tableColumn id="10015" xr3:uid="{00000000-0010-0000-0600-00001F270000}" name="Column9969"/>
    <tableColumn id="10016" xr3:uid="{00000000-0010-0000-0600-000020270000}" name="Column9970"/>
    <tableColumn id="10017" xr3:uid="{00000000-0010-0000-0600-000021270000}" name="Column9971"/>
    <tableColumn id="10018" xr3:uid="{00000000-0010-0000-0600-000022270000}" name="Column9972"/>
    <tableColumn id="10019" xr3:uid="{00000000-0010-0000-0600-000023270000}" name="Column9973"/>
    <tableColumn id="10020" xr3:uid="{00000000-0010-0000-0600-000024270000}" name="Column9974"/>
    <tableColumn id="10021" xr3:uid="{00000000-0010-0000-0600-000025270000}" name="Column9975"/>
    <tableColumn id="10022" xr3:uid="{00000000-0010-0000-0600-000026270000}" name="Column9976"/>
    <tableColumn id="10023" xr3:uid="{00000000-0010-0000-0600-000027270000}" name="Column9977"/>
    <tableColumn id="10024" xr3:uid="{00000000-0010-0000-0600-000028270000}" name="Column9978"/>
    <tableColumn id="10025" xr3:uid="{00000000-0010-0000-0600-000029270000}" name="Column9979"/>
    <tableColumn id="10026" xr3:uid="{00000000-0010-0000-0600-00002A270000}" name="Column9980"/>
    <tableColumn id="10027" xr3:uid="{00000000-0010-0000-0600-00002B270000}" name="Column9981"/>
    <tableColumn id="10028" xr3:uid="{00000000-0010-0000-0600-00002C270000}" name="Column9982"/>
    <tableColumn id="10029" xr3:uid="{00000000-0010-0000-0600-00002D270000}" name="Column9983"/>
    <tableColumn id="10030" xr3:uid="{00000000-0010-0000-0600-00002E270000}" name="Column9984"/>
    <tableColumn id="10031" xr3:uid="{00000000-0010-0000-0600-00002F270000}" name="Column9985"/>
    <tableColumn id="10032" xr3:uid="{00000000-0010-0000-0600-000030270000}" name="Column9986"/>
    <tableColumn id="10033" xr3:uid="{00000000-0010-0000-0600-000031270000}" name="Column9987"/>
    <tableColumn id="10034" xr3:uid="{00000000-0010-0000-0600-000032270000}" name="Column9988"/>
    <tableColumn id="10035" xr3:uid="{00000000-0010-0000-0600-000033270000}" name="Column9989"/>
    <tableColumn id="10036" xr3:uid="{00000000-0010-0000-0600-000034270000}" name="Column9990"/>
    <tableColumn id="10037" xr3:uid="{00000000-0010-0000-0600-000035270000}" name="Column9991"/>
    <tableColumn id="10038" xr3:uid="{00000000-0010-0000-0600-000036270000}" name="Column9992"/>
    <tableColumn id="10039" xr3:uid="{00000000-0010-0000-0600-000037270000}" name="Column9993"/>
    <tableColumn id="10040" xr3:uid="{00000000-0010-0000-0600-000038270000}" name="Column9994"/>
    <tableColumn id="10041" xr3:uid="{00000000-0010-0000-0600-000039270000}" name="Column9995"/>
    <tableColumn id="10042" xr3:uid="{00000000-0010-0000-0600-00003A270000}" name="Column9996"/>
    <tableColumn id="10043" xr3:uid="{00000000-0010-0000-0600-00003B270000}" name="Column9997"/>
    <tableColumn id="10044" xr3:uid="{00000000-0010-0000-0600-00003C270000}" name="Column9998"/>
    <tableColumn id="10045" xr3:uid="{00000000-0010-0000-0600-00003D270000}" name="Column9999"/>
    <tableColumn id="10046" xr3:uid="{00000000-0010-0000-0600-00003E270000}" name="Column10000"/>
    <tableColumn id="10047" xr3:uid="{00000000-0010-0000-0600-00003F270000}" name="Column10001"/>
    <tableColumn id="10048" xr3:uid="{00000000-0010-0000-0600-000040270000}" name="Column10002"/>
    <tableColumn id="10049" xr3:uid="{00000000-0010-0000-0600-000041270000}" name="Column10003"/>
    <tableColumn id="10050" xr3:uid="{00000000-0010-0000-0600-000042270000}" name="Column10004"/>
    <tableColumn id="10051" xr3:uid="{00000000-0010-0000-0600-000043270000}" name="Column10005"/>
    <tableColumn id="10052" xr3:uid="{00000000-0010-0000-0600-000044270000}" name="Column10006"/>
    <tableColumn id="10053" xr3:uid="{00000000-0010-0000-0600-000045270000}" name="Column10007"/>
    <tableColumn id="10054" xr3:uid="{00000000-0010-0000-0600-000046270000}" name="Column10008"/>
    <tableColumn id="10055" xr3:uid="{00000000-0010-0000-0600-000047270000}" name="Column10009"/>
    <tableColumn id="10056" xr3:uid="{00000000-0010-0000-0600-000048270000}" name="Column10010"/>
    <tableColumn id="10057" xr3:uid="{00000000-0010-0000-0600-000049270000}" name="Column10011"/>
    <tableColumn id="10058" xr3:uid="{00000000-0010-0000-0600-00004A270000}" name="Column10012"/>
    <tableColumn id="10059" xr3:uid="{00000000-0010-0000-0600-00004B270000}" name="Column10013"/>
    <tableColumn id="10060" xr3:uid="{00000000-0010-0000-0600-00004C270000}" name="Column10014"/>
    <tableColumn id="10061" xr3:uid="{00000000-0010-0000-0600-00004D270000}" name="Column10015"/>
    <tableColumn id="10062" xr3:uid="{00000000-0010-0000-0600-00004E270000}" name="Column10016"/>
    <tableColumn id="10063" xr3:uid="{00000000-0010-0000-0600-00004F270000}" name="Column10017"/>
    <tableColumn id="10064" xr3:uid="{00000000-0010-0000-0600-000050270000}" name="Column10018"/>
    <tableColumn id="10065" xr3:uid="{00000000-0010-0000-0600-000051270000}" name="Column10019"/>
    <tableColumn id="10066" xr3:uid="{00000000-0010-0000-0600-000052270000}" name="Column10020"/>
    <tableColumn id="10067" xr3:uid="{00000000-0010-0000-0600-000053270000}" name="Column10021"/>
    <tableColumn id="10068" xr3:uid="{00000000-0010-0000-0600-000054270000}" name="Column10022"/>
    <tableColumn id="10069" xr3:uid="{00000000-0010-0000-0600-000055270000}" name="Column10023"/>
    <tableColumn id="10070" xr3:uid="{00000000-0010-0000-0600-000056270000}" name="Column10024"/>
    <tableColumn id="10071" xr3:uid="{00000000-0010-0000-0600-000057270000}" name="Column10025"/>
    <tableColumn id="10072" xr3:uid="{00000000-0010-0000-0600-000058270000}" name="Column10026"/>
    <tableColumn id="10073" xr3:uid="{00000000-0010-0000-0600-000059270000}" name="Column10027"/>
    <tableColumn id="10074" xr3:uid="{00000000-0010-0000-0600-00005A270000}" name="Column10028"/>
    <tableColumn id="10075" xr3:uid="{00000000-0010-0000-0600-00005B270000}" name="Column10029"/>
    <tableColumn id="10076" xr3:uid="{00000000-0010-0000-0600-00005C270000}" name="Column10030"/>
    <tableColumn id="10077" xr3:uid="{00000000-0010-0000-0600-00005D270000}" name="Column10031"/>
    <tableColumn id="10078" xr3:uid="{00000000-0010-0000-0600-00005E270000}" name="Column10032"/>
    <tableColumn id="10079" xr3:uid="{00000000-0010-0000-0600-00005F270000}" name="Column10033"/>
    <tableColumn id="10080" xr3:uid="{00000000-0010-0000-0600-000060270000}" name="Column10034"/>
    <tableColumn id="10081" xr3:uid="{00000000-0010-0000-0600-000061270000}" name="Column10035"/>
    <tableColumn id="10082" xr3:uid="{00000000-0010-0000-0600-000062270000}" name="Column10036"/>
    <tableColumn id="10083" xr3:uid="{00000000-0010-0000-0600-000063270000}" name="Column10037"/>
    <tableColumn id="10084" xr3:uid="{00000000-0010-0000-0600-000064270000}" name="Column10038"/>
    <tableColumn id="10085" xr3:uid="{00000000-0010-0000-0600-000065270000}" name="Column10039"/>
    <tableColumn id="10086" xr3:uid="{00000000-0010-0000-0600-000066270000}" name="Column10040"/>
    <tableColumn id="10087" xr3:uid="{00000000-0010-0000-0600-000067270000}" name="Column10041"/>
    <tableColumn id="10088" xr3:uid="{00000000-0010-0000-0600-000068270000}" name="Column10042"/>
    <tableColumn id="10089" xr3:uid="{00000000-0010-0000-0600-000069270000}" name="Column10043"/>
    <tableColumn id="10090" xr3:uid="{00000000-0010-0000-0600-00006A270000}" name="Column10044"/>
    <tableColumn id="10091" xr3:uid="{00000000-0010-0000-0600-00006B270000}" name="Column10045"/>
    <tableColumn id="10092" xr3:uid="{00000000-0010-0000-0600-00006C270000}" name="Column10046"/>
    <tableColumn id="10093" xr3:uid="{00000000-0010-0000-0600-00006D270000}" name="Column10047"/>
    <tableColumn id="10094" xr3:uid="{00000000-0010-0000-0600-00006E270000}" name="Column10048"/>
    <tableColumn id="10095" xr3:uid="{00000000-0010-0000-0600-00006F270000}" name="Column10049"/>
    <tableColumn id="10096" xr3:uid="{00000000-0010-0000-0600-000070270000}" name="Column10050"/>
    <tableColumn id="10097" xr3:uid="{00000000-0010-0000-0600-000071270000}" name="Column10051"/>
    <tableColumn id="10098" xr3:uid="{00000000-0010-0000-0600-000072270000}" name="Column10052"/>
    <tableColumn id="10099" xr3:uid="{00000000-0010-0000-0600-000073270000}" name="Column10053"/>
    <tableColumn id="10100" xr3:uid="{00000000-0010-0000-0600-000074270000}" name="Column10054"/>
    <tableColumn id="10101" xr3:uid="{00000000-0010-0000-0600-000075270000}" name="Column10055"/>
    <tableColumn id="10102" xr3:uid="{00000000-0010-0000-0600-000076270000}" name="Column10056"/>
    <tableColumn id="10103" xr3:uid="{00000000-0010-0000-0600-000077270000}" name="Column10057"/>
    <tableColumn id="10104" xr3:uid="{00000000-0010-0000-0600-000078270000}" name="Column10058"/>
    <tableColumn id="10105" xr3:uid="{00000000-0010-0000-0600-000079270000}" name="Column10059"/>
    <tableColumn id="10106" xr3:uid="{00000000-0010-0000-0600-00007A270000}" name="Column10060"/>
    <tableColumn id="10107" xr3:uid="{00000000-0010-0000-0600-00007B270000}" name="Column10061"/>
    <tableColumn id="10108" xr3:uid="{00000000-0010-0000-0600-00007C270000}" name="Column10062"/>
    <tableColumn id="10109" xr3:uid="{00000000-0010-0000-0600-00007D270000}" name="Column10063"/>
    <tableColumn id="10110" xr3:uid="{00000000-0010-0000-0600-00007E270000}" name="Column10064"/>
    <tableColumn id="10111" xr3:uid="{00000000-0010-0000-0600-00007F270000}" name="Column10065"/>
    <tableColumn id="10112" xr3:uid="{00000000-0010-0000-0600-000080270000}" name="Column10066"/>
    <tableColumn id="10113" xr3:uid="{00000000-0010-0000-0600-000081270000}" name="Column10067"/>
    <tableColumn id="10114" xr3:uid="{00000000-0010-0000-0600-000082270000}" name="Column10068"/>
    <tableColumn id="10115" xr3:uid="{00000000-0010-0000-0600-000083270000}" name="Column10069"/>
    <tableColumn id="10116" xr3:uid="{00000000-0010-0000-0600-000084270000}" name="Column10070"/>
    <tableColumn id="10117" xr3:uid="{00000000-0010-0000-0600-000085270000}" name="Column10071"/>
    <tableColumn id="10118" xr3:uid="{00000000-0010-0000-0600-000086270000}" name="Column10072"/>
    <tableColumn id="10119" xr3:uid="{00000000-0010-0000-0600-000087270000}" name="Column10073"/>
    <tableColumn id="10120" xr3:uid="{00000000-0010-0000-0600-000088270000}" name="Column10074"/>
    <tableColumn id="10121" xr3:uid="{00000000-0010-0000-0600-000089270000}" name="Column10075"/>
    <tableColumn id="10122" xr3:uid="{00000000-0010-0000-0600-00008A270000}" name="Column10076"/>
    <tableColumn id="10123" xr3:uid="{00000000-0010-0000-0600-00008B270000}" name="Column10077"/>
    <tableColumn id="10124" xr3:uid="{00000000-0010-0000-0600-00008C270000}" name="Column10078"/>
    <tableColumn id="10125" xr3:uid="{00000000-0010-0000-0600-00008D270000}" name="Column10079"/>
    <tableColumn id="10126" xr3:uid="{00000000-0010-0000-0600-00008E270000}" name="Column10080"/>
    <tableColumn id="10127" xr3:uid="{00000000-0010-0000-0600-00008F270000}" name="Column10081"/>
    <tableColumn id="10128" xr3:uid="{00000000-0010-0000-0600-000090270000}" name="Column10082"/>
    <tableColumn id="10129" xr3:uid="{00000000-0010-0000-0600-000091270000}" name="Column10083"/>
    <tableColumn id="10130" xr3:uid="{00000000-0010-0000-0600-000092270000}" name="Column10084"/>
    <tableColumn id="10131" xr3:uid="{00000000-0010-0000-0600-000093270000}" name="Column10085"/>
    <tableColumn id="10132" xr3:uid="{00000000-0010-0000-0600-000094270000}" name="Column10086"/>
    <tableColumn id="10133" xr3:uid="{00000000-0010-0000-0600-000095270000}" name="Column10087"/>
    <tableColumn id="10134" xr3:uid="{00000000-0010-0000-0600-000096270000}" name="Column10088"/>
    <tableColumn id="10135" xr3:uid="{00000000-0010-0000-0600-000097270000}" name="Column10089"/>
    <tableColumn id="10136" xr3:uid="{00000000-0010-0000-0600-000098270000}" name="Column10090"/>
    <tableColumn id="10137" xr3:uid="{00000000-0010-0000-0600-000099270000}" name="Column10091"/>
    <tableColumn id="10138" xr3:uid="{00000000-0010-0000-0600-00009A270000}" name="Column10092"/>
    <tableColumn id="10139" xr3:uid="{00000000-0010-0000-0600-00009B270000}" name="Column10093"/>
    <tableColumn id="10140" xr3:uid="{00000000-0010-0000-0600-00009C270000}" name="Column10094"/>
    <tableColumn id="10141" xr3:uid="{00000000-0010-0000-0600-00009D270000}" name="Column10095"/>
    <tableColumn id="10142" xr3:uid="{00000000-0010-0000-0600-00009E270000}" name="Column10096"/>
    <tableColumn id="10143" xr3:uid="{00000000-0010-0000-0600-00009F270000}" name="Column10097"/>
    <tableColumn id="10144" xr3:uid="{00000000-0010-0000-0600-0000A0270000}" name="Column10098"/>
    <tableColumn id="10145" xr3:uid="{00000000-0010-0000-0600-0000A1270000}" name="Column10099"/>
    <tableColumn id="10146" xr3:uid="{00000000-0010-0000-0600-0000A2270000}" name="Column10100"/>
    <tableColumn id="10147" xr3:uid="{00000000-0010-0000-0600-0000A3270000}" name="Column10101"/>
    <tableColumn id="10148" xr3:uid="{00000000-0010-0000-0600-0000A4270000}" name="Column10102"/>
    <tableColumn id="10149" xr3:uid="{00000000-0010-0000-0600-0000A5270000}" name="Column10103"/>
    <tableColumn id="10150" xr3:uid="{00000000-0010-0000-0600-0000A6270000}" name="Column10104"/>
    <tableColumn id="10151" xr3:uid="{00000000-0010-0000-0600-0000A7270000}" name="Column10105"/>
    <tableColumn id="10152" xr3:uid="{00000000-0010-0000-0600-0000A8270000}" name="Column10106"/>
    <tableColumn id="10153" xr3:uid="{00000000-0010-0000-0600-0000A9270000}" name="Column10107"/>
    <tableColumn id="10154" xr3:uid="{00000000-0010-0000-0600-0000AA270000}" name="Column10108"/>
    <tableColumn id="10155" xr3:uid="{00000000-0010-0000-0600-0000AB270000}" name="Column10109"/>
    <tableColumn id="10156" xr3:uid="{00000000-0010-0000-0600-0000AC270000}" name="Column10110"/>
    <tableColumn id="10157" xr3:uid="{00000000-0010-0000-0600-0000AD270000}" name="Column10111"/>
    <tableColumn id="10158" xr3:uid="{00000000-0010-0000-0600-0000AE270000}" name="Column10112"/>
    <tableColumn id="10159" xr3:uid="{00000000-0010-0000-0600-0000AF270000}" name="Column10113"/>
    <tableColumn id="10160" xr3:uid="{00000000-0010-0000-0600-0000B0270000}" name="Column10114"/>
    <tableColumn id="10161" xr3:uid="{00000000-0010-0000-0600-0000B1270000}" name="Column10115"/>
    <tableColumn id="10162" xr3:uid="{00000000-0010-0000-0600-0000B2270000}" name="Column10116"/>
    <tableColumn id="10163" xr3:uid="{00000000-0010-0000-0600-0000B3270000}" name="Column10117"/>
    <tableColumn id="10164" xr3:uid="{00000000-0010-0000-0600-0000B4270000}" name="Column10118"/>
    <tableColumn id="10165" xr3:uid="{00000000-0010-0000-0600-0000B5270000}" name="Column10119"/>
    <tableColumn id="10166" xr3:uid="{00000000-0010-0000-0600-0000B6270000}" name="Column10120"/>
    <tableColumn id="10167" xr3:uid="{00000000-0010-0000-0600-0000B7270000}" name="Column10121"/>
    <tableColumn id="10168" xr3:uid="{00000000-0010-0000-0600-0000B8270000}" name="Column10122"/>
    <tableColumn id="10169" xr3:uid="{00000000-0010-0000-0600-0000B9270000}" name="Column10123"/>
    <tableColumn id="10170" xr3:uid="{00000000-0010-0000-0600-0000BA270000}" name="Column10124"/>
    <tableColumn id="10171" xr3:uid="{00000000-0010-0000-0600-0000BB270000}" name="Column10125"/>
    <tableColumn id="10172" xr3:uid="{00000000-0010-0000-0600-0000BC270000}" name="Column10126"/>
    <tableColumn id="10173" xr3:uid="{00000000-0010-0000-0600-0000BD270000}" name="Column10127"/>
    <tableColumn id="10174" xr3:uid="{00000000-0010-0000-0600-0000BE270000}" name="Column10128"/>
    <tableColumn id="10175" xr3:uid="{00000000-0010-0000-0600-0000BF270000}" name="Column10129"/>
    <tableColumn id="10176" xr3:uid="{00000000-0010-0000-0600-0000C0270000}" name="Column10130"/>
    <tableColumn id="10177" xr3:uid="{00000000-0010-0000-0600-0000C1270000}" name="Column10131"/>
    <tableColumn id="10178" xr3:uid="{00000000-0010-0000-0600-0000C2270000}" name="Column10132"/>
    <tableColumn id="10179" xr3:uid="{00000000-0010-0000-0600-0000C3270000}" name="Column10133"/>
    <tableColumn id="10180" xr3:uid="{00000000-0010-0000-0600-0000C4270000}" name="Column10134"/>
    <tableColumn id="10181" xr3:uid="{00000000-0010-0000-0600-0000C5270000}" name="Column10135"/>
    <tableColumn id="10182" xr3:uid="{00000000-0010-0000-0600-0000C6270000}" name="Column10136"/>
    <tableColumn id="10183" xr3:uid="{00000000-0010-0000-0600-0000C7270000}" name="Column10137"/>
    <tableColumn id="10184" xr3:uid="{00000000-0010-0000-0600-0000C8270000}" name="Column10138"/>
    <tableColumn id="10185" xr3:uid="{00000000-0010-0000-0600-0000C9270000}" name="Column10139"/>
    <tableColumn id="10186" xr3:uid="{00000000-0010-0000-0600-0000CA270000}" name="Column10140"/>
    <tableColumn id="10187" xr3:uid="{00000000-0010-0000-0600-0000CB270000}" name="Column10141"/>
    <tableColumn id="10188" xr3:uid="{00000000-0010-0000-0600-0000CC270000}" name="Column10142"/>
    <tableColumn id="10189" xr3:uid="{00000000-0010-0000-0600-0000CD270000}" name="Column10143"/>
    <tableColumn id="10190" xr3:uid="{00000000-0010-0000-0600-0000CE270000}" name="Column10144"/>
    <tableColumn id="10191" xr3:uid="{00000000-0010-0000-0600-0000CF270000}" name="Column10145"/>
    <tableColumn id="10192" xr3:uid="{00000000-0010-0000-0600-0000D0270000}" name="Column10146"/>
    <tableColumn id="10193" xr3:uid="{00000000-0010-0000-0600-0000D1270000}" name="Column10147"/>
    <tableColumn id="10194" xr3:uid="{00000000-0010-0000-0600-0000D2270000}" name="Column10148"/>
    <tableColumn id="10195" xr3:uid="{00000000-0010-0000-0600-0000D3270000}" name="Column10149"/>
    <tableColumn id="10196" xr3:uid="{00000000-0010-0000-0600-0000D4270000}" name="Column10150"/>
    <tableColumn id="10197" xr3:uid="{00000000-0010-0000-0600-0000D5270000}" name="Column10151"/>
    <tableColumn id="10198" xr3:uid="{00000000-0010-0000-0600-0000D6270000}" name="Column10152"/>
    <tableColumn id="10199" xr3:uid="{00000000-0010-0000-0600-0000D7270000}" name="Column10153"/>
    <tableColumn id="10200" xr3:uid="{00000000-0010-0000-0600-0000D8270000}" name="Column10154"/>
    <tableColumn id="10201" xr3:uid="{00000000-0010-0000-0600-0000D9270000}" name="Column10155"/>
    <tableColumn id="10202" xr3:uid="{00000000-0010-0000-0600-0000DA270000}" name="Column10156"/>
    <tableColumn id="10203" xr3:uid="{00000000-0010-0000-0600-0000DB270000}" name="Column10157"/>
    <tableColumn id="10204" xr3:uid="{00000000-0010-0000-0600-0000DC270000}" name="Column10158"/>
    <tableColumn id="10205" xr3:uid="{00000000-0010-0000-0600-0000DD270000}" name="Column10159"/>
    <tableColumn id="10206" xr3:uid="{00000000-0010-0000-0600-0000DE270000}" name="Column10160"/>
    <tableColumn id="10207" xr3:uid="{00000000-0010-0000-0600-0000DF270000}" name="Column10161"/>
    <tableColumn id="10208" xr3:uid="{00000000-0010-0000-0600-0000E0270000}" name="Column10162"/>
    <tableColumn id="10209" xr3:uid="{00000000-0010-0000-0600-0000E1270000}" name="Column10163"/>
    <tableColumn id="10210" xr3:uid="{00000000-0010-0000-0600-0000E2270000}" name="Column10164"/>
    <tableColumn id="10211" xr3:uid="{00000000-0010-0000-0600-0000E3270000}" name="Column10165"/>
    <tableColumn id="10212" xr3:uid="{00000000-0010-0000-0600-0000E4270000}" name="Column10166"/>
    <tableColumn id="10213" xr3:uid="{00000000-0010-0000-0600-0000E5270000}" name="Column10167"/>
    <tableColumn id="10214" xr3:uid="{00000000-0010-0000-0600-0000E6270000}" name="Column10168"/>
    <tableColumn id="10215" xr3:uid="{00000000-0010-0000-0600-0000E7270000}" name="Column10169"/>
    <tableColumn id="10216" xr3:uid="{00000000-0010-0000-0600-0000E8270000}" name="Column10170"/>
    <tableColumn id="10217" xr3:uid="{00000000-0010-0000-0600-0000E9270000}" name="Column10171"/>
    <tableColumn id="10218" xr3:uid="{00000000-0010-0000-0600-0000EA270000}" name="Column10172"/>
    <tableColumn id="10219" xr3:uid="{00000000-0010-0000-0600-0000EB270000}" name="Column10173"/>
    <tableColumn id="10220" xr3:uid="{00000000-0010-0000-0600-0000EC270000}" name="Column10174"/>
    <tableColumn id="10221" xr3:uid="{00000000-0010-0000-0600-0000ED270000}" name="Column10175"/>
    <tableColumn id="10222" xr3:uid="{00000000-0010-0000-0600-0000EE270000}" name="Column10176"/>
    <tableColumn id="10223" xr3:uid="{00000000-0010-0000-0600-0000EF270000}" name="Column10177"/>
    <tableColumn id="10224" xr3:uid="{00000000-0010-0000-0600-0000F0270000}" name="Column10178"/>
    <tableColumn id="10225" xr3:uid="{00000000-0010-0000-0600-0000F1270000}" name="Column10179"/>
    <tableColumn id="10226" xr3:uid="{00000000-0010-0000-0600-0000F2270000}" name="Column10180"/>
    <tableColumn id="10227" xr3:uid="{00000000-0010-0000-0600-0000F3270000}" name="Column10181"/>
    <tableColumn id="10228" xr3:uid="{00000000-0010-0000-0600-0000F4270000}" name="Column10182"/>
    <tableColumn id="10229" xr3:uid="{00000000-0010-0000-0600-0000F5270000}" name="Column10183"/>
    <tableColumn id="10230" xr3:uid="{00000000-0010-0000-0600-0000F6270000}" name="Column10184"/>
    <tableColumn id="10231" xr3:uid="{00000000-0010-0000-0600-0000F7270000}" name="Column10185"/>
    <tableColumn id="10232" xr3:uid="{00000000-0010-0000-0600-0000F8270000}" name="Column10186"/>
    <tableColumn id="10233" xr3:uid="{00000000-0010-0000-0600-0000F9270000}" name="Column10187"/>
    <tableColumn id="10234" xr3:uid="{00000000-0010-0000-0600-0000FA270000}" name="Column10188"/>
    <tableColumn id="10235" xr3:uid="{00000000-0010-0000-0600-0000FB270000}" name="Column10189"/>
    <tableColumn id="10236" xr3:uid="{00000000-0010-0000-0600-0000FC270000}" name="Column10190"/>
    <tableColumn id="10237" xr3:uid="{00000000-0010-0000-0600-0000FD270000}" name="Column10191"/>
    <tableColumn id="10238" xr3:uid="{00000000-0010-0000-0600-0000FE270000}" name="Column10192"/>
    <tableColumn id="10239" xr3:uid="{00000000-0010-0000-0600-0000FF270000}" name="Column10193"/>
    <tableColumn id="10240" xr3:uid="{00000000-0010-0000-0600-000000280000}" name="Column10194"/>
    <tableColumn id="10241" xr3:uid="{00000000-0010-0000-0600-000001280000}" name="Column10195"/>
    <tableColumn id="10242" xr3:uid="{00000000-0010-0000-0600-000002280000}" name="Column10196"/>
    <tableColumn id="10243" xr3:uid="{00000000-0010-0000-0600-000003280000}" name="Column10197"/>
    <tableColumn id="10244" xr3:uid="{00000000-0010-0000-0600-000004280000}" name="Column10198"/>
    <tableColumn id="10245" xr3:uid="{00000000-0010-0000-0600-000005280000}" name="Column10199"/>
    <tableColumn id="10246" xr3:uid="{00000000-0010-0000-0600-000006280000}" name="Column10200"/>
    <tableColumn id="10247" xr3:uid="{00000000-0010-0000-0600-000007280000}" name="Column10201"/>
    <tableColumn id="10248" xr3:uid="{00000000-0010-0000-0600-000008280000}" name="Column10202"/>
    <tableColumn id="10249" xr3:uid="{00000000-0010-0000-0600-000009280000}" name="Column10203"/>
    <tableColumn id="10250" xr3:uid="{00000000-0010-0000-0600-00000A280000}" name="Column10204"/>
    <tableColumn id="10251" xr3:uid="{00000000-0010-0000-0600-00000B280000}" name="Column10205"/>
    <tableColumn id="10252" xr3:uid="{00000000-0010-0000-0600-00000C280000}" name="Column10206"/>
    <tableColumn id="10253" xr3:uid="{00000000-0010-0000-0600-00000D280000}" name="Column10207"/>
    <tableColumn id="10254" xr3:uid="{00000000-0010-0000-0600-00000E280000}" name="Column10208"/>
    <tableColumn id="10255" xr3:uid="{00000000-0010-0000-0600-00000F280000}" name="Column10209"/>
    <tableColumn id="10256" xr3:uid="{00000000-0010-0000-0600-000010280000}" name="Column10210"/>
    <tableColumn id="10257" xr3:uid="{00000000-0010-0000-0600-000011280000}" name="Column10211"/>
    <tableColumn id="10258" xr3:uid="{00000000-0010-0000-0600-000012280000}" name="Column10212"/>
    <tableColumn id="10259" xr3:uid="{00000000-0010-0000-0600-000013280000}" name="Column10213"/>
    <tableColumn id="10260" xr3:uid="{00000000-0010-0000-0600-000014280000}" name="Column10214"/>
    <tableColumn id="10261" xr3:uid="{00000000-0010-0000-0600-000015280000}" name="Column10215"/>
    <tableColumn id="10262" xr3:uid="{00000000-0010-0000-0600-000016280000}" name="Column10216"/>
    <tableColumn id="10263" xr3:uid="{00000000-0010-0000-0600-000017280000}" name="Column10217"/>
    <tableColumn id="10264" xr3:uid="{00000000-0010-0000-0600-000018280000}" name="Column10218"/>
    <tableColumn id="10265" xr3:uid="{00000000-0010-0000-0600-000019280000}" name="Column10219"/>
    <tableColumn id="10266" xr3:uid="{00000000-0010-0000-0600-00001A280000}" name="Column10220"/>
    <tableColumn id="10267" xr3:uid="{00000000-0010-0000-0600-00001B280000}" name="Column10221"/>
    <tableColumn id="10268" xr3:uid="{00000000-0010-0000-0600-00001C280000}" name="Column10222"/>
    <tableColumn id="10269" xr3:uid="{00000000-0010-0000-0600-00001D280000}" name="Column10223"/>
    <tableColumn id="10270" xr3:uid="{00000000-0010-0000-0600-00001E280000}" name="Column10224"/>
    <tableColumn id="10271" xr3:uid="{00000000-0010-0000-0600-00001F280000}" name="Column10225"/>
    <tableColumn id="10272" xr3:uid="{00000000-0010-0000-0600-000020280000}" name="Column10226"/>
    <tableColumn id="10273" xr3:uid="{00000000-0010-0000-0600-000021280000}" name="Column10227"/>
    <tableColumn id="10274" xr3:uid="{00000000-0010-0000-0600-000022280000}" name="Column10228"/>
    <tableColumn id="10275" xr3:uid="{00000000-0010-0000-0600-000023280000}" name="Column10229"/>
    <tableColumn id="10276" xr3:uid="{00000000-0010-0000-0600-000024280000}" name="Column10230"/>
    <tableColumn id="10277" xr3:uid="{00000000-0010-0000-0600-000025280000}" name="Column10231"/>
    <tableColumn id="10278" xr3:uid="{00000000-0010-0000-0600-000026280000}" name="Column10232"/>
    <tableColumn id="10279" xr3:uid="{00000000-0010-0000-0600-000027280000}" name="Column10233"/>
    <tableColumn id="10280" xr3:uid="{00000000-0010-0000-0600-000028280000}" name="Column10234"/>
    <tableColumn id="10281" xr3:uid="{00000000-0010-0000-0600-000029280000}" name="Column10235"/>
    <tableColumn id="10282" xr3:uid="{00000000-0010-0000-0600-00002A280000}" name="Column10236"/>
    <tableColumn id="10283" xr3:uid="{00000000-0010-0000-0600-00002B280000}" name="Column10237"/>
    <tableColumn id="10284" xr3:uid="{00000000-0010-0000-0600-00002C280000}" name="Column10238"/>
    <tableColumn id="10285" xr3:uid="{00000000-0010-0000-0600-00002D280000}" name="Column10239"/>
    <tableColumn id="10286" xr3:uid="{00000000-0010-0000-0600-00002E280000}" name="Column10240"/>
    <tableColumn id="10287" xr3:uid="{00000000-0010-0000-0600-00002F280000}" name="Column10241"/>
    <tableColumn id="10288" xr3:uid="{00000000-0010-0000-0600-000030280000}" name="Column10242"/>
    <tableColumn id="10289" xr3:uid="{00000000-0010-0000-0600-000031280000}" name="Column10243"/>
    <tableColumn id="10290" xr3:uid="{00000000-0010-0000-0600-000032280000}" name="Column10244"/>
    <tableColumn id="10291" xr3:uid="{00000000-0010-0000-0600-000033280000}" name="Column10245"/>
    <tableColumn id="10292" xr3:uid="{00000000-0010-0000-0600-000034280000}" name="Column10246"/>
    <tableColumn id="10293" xr3:uid="{00000000-0010-0000-0600-000035280000}" name="Column10247"/>
    <tableColumn id="10294" xr3:uid="{00000000-0010-0000-0600-000036280000}" name="Column10248"/>
    <tableColumn id="10295" xr3:uid="{00000000-0010-0000-0600-000037280000}" name="Column10249"/>
    <tableColumn id="10296" xr3:uid="{00000000-0010-0000-0600-000038280000}" name="Column10250"/>
    <tableColumn id="10297" xr3:uid="{00000000-0010-0000-0600-000039280000}" name="Column10251"/>
    <tableColumn id="10298" xr3:uid="{00000000-0010-0000-0600-00003A280000}" name="Column10252"/>
    <tableColumn id="10299" xr3:uid="{00000000-0010-0000-0600-00003B280000}" name="Column10253"/>
    <tableColumn id="10300" xr3:uid="{00000000-0010-0000-0600-00003C280000}" name="Column10254"/>
    <tableColumn id="10301" xr3:uid="{00000000-0010-0000-0600-00003D280000}" name="Column10255"/>
    <tableColumn id="10302" xr3:uid="{00000000-0010-0000-0600-00003E280000}" name="Column10256"/>
    <tableColumn id="10303" xr3:uid="{00000000-0010-0000-0600-00003F280000}" name="Column10257"/>
    <tableColumn id="10304" xr3:uid="{00000000-0010-0000-0600-000040280000}" name="Column10258"/>
    <tableColumn id="10305" xr3:uid="{00000000-0010-0000-0600-000041280000}" name="Column10259"/>
    <tableColumn id="10306" xr3:uid="{00000000-0010-0000-0600-000042280000}" name="Column10260"/>
    <tableColumn id="10307" xr3:uid="{00000000-0010-0000-0600-000043280000}" name="Column10261"/>
    <tableColumn id="10308" xr3:uid="{00000000-0010-0000-0600-000044280000}" name="Column10262"/>
    <tableColumn id="10309" xr3:uid="{00000000-0010-0000-0600-000045280000}" name="Column10263"/>
    <tableColumn id="10310" xr3:uid="{00000000-0010-0000-0600-000046280000}" name="Column10264"/>
    <tableColumn id="10311" xr3:uid="{00000000-0010-0000-0600-000047280000}" name="Column10265"/>
    <tableColumn id="10312" xr3:uid="{00000000-0010-0000-0600-000048280000}" name="Column10266"/>
    <tableColumn id="10313" xr3:uid="{00000000-0010-0000-0600-000049280000}" name="Column10267"/>
    <tableColumn id="10314" xr3:uid="{00000000-0010-0000-0600-00004A280000}" name="Column10268"/>
    <tableColumn id="10315" xr3:uid="{00000000-0010-0000-0600-00004B280000}" name="Column10269"/>
    <tableColumn id="10316" xr3:uid="{00000000-0010-0000-0600-00004C280000}" name="Column10270"/>
    <tableColumn id="10317" xr3:uid="{00000000-0010-0000-0600-00004D280000}" name="Column10271"/>
    <tableColumn id="10318" xr3:uid="{00000000-0010-0000-0600-00004E280000}" name="Column10272"/>
    <tableColumn id="10319" xr3:uid="{00000000-0010-0000-0600-00004F280000}" name="Column10273"/>
    <tableColumn id="10320" xr3:uid="{00000000-0010-0000-0600-000050280000}" name="Column10274"/>
    <tableColumn id="10321" xr3:uid="{00000000-0010-0000-0600-000051280000}" name="Column10275"/>
    <tableColumn id="10322" xr3:uid="{00000000-0010-0000-0600-000052280000}" name="Column10276"/>
    <tableColumn id="10323" xr3:uid="{00000000-0010-0000-0600-000053280000}" name="Column10277"/>
    <tableColumn id="10324" xr3:uid="{00000000-0010-0000-0600-000054280000}" name="Column10278"/>
    <tableColumn id="10325" xr3:uid="{00000000-0010-0000-0600-000055280000}" name="Column10279"/>
    <tableColumn id="10326" xr3:uid="{00000000-0010-0000-0600-000056280000}" name="Column10280"/>
    <tableColumn id="10327" xr3:uid="{00000000-0010-0000-0600-000057280000}" name="Column10281"/>
    <tableColumn id="10328" xr3:uid="{00000000-0010-0000-0600-000058280000}" name="Column10282"/>
    <tableColumn id="10329" xr3:uid="{00000000-0010-0000-0600-000059280000}" name="Column10283"/>
    <tableColumn id="10330" xr3:uid="{00000000-0010-0000-0600-00005A280000}" name="Column10284"/>
    <tableColumn id="10331" xr3:uid="{00000000-0010-0000-0600-00005B280000}" name="Column10285"/>
    <tableColumn id="10332" xr3:uid="{00000000-0010-0000-0600-00005C280000}" name="Column10286"/>
    <tableColumn id="10333" xr3:uid="{00000000-0010-0000-0600-00005D280000}" name="Column10287"/>
    <tableColumn id="10334" xr3:uid="{00000000-0010-0000-0600-00005E280000}" name="Column10288"/>
    <tableColumn id="10335" xr3:uid="{00000000-0010-0000-0600-00005F280000}" name="Column10289"/>
    <tableColumn id="10336" xr3:uid="{00000000-0010-0000-0600-000060280000}" name="Column10290"/>
    <tableColumn id="10337" xr3:uid="{00000000-0010-0000-0600-000061280000}" name="Column10291"/>
    <tableColumn id="10338" xr3:uid="{00000000-0010-0000-0600-000062280000}" name="Column10292"/>
    <tableColumn id="10339" xr3:uid="{00000000-0010-0000-0600-000063280000}" name="Column10293"/>
    <tableColumn id="10340" xr3:uid="{00000000-0010-0000-0600-000064280000}" name="Column10294"/>
    <tableColumn id="10341" xr3:uid="{00000000-0010-0000-0600-000065280000}" name="Column10295"/>
    <tableColumn id="10342" xr3:uid="{00000000-0010-0000-0600-000066280000}" name="Column10296"/>
    <tableColumn id="10343" xr3:uid="{00000000-0010-0000-0600-000067280000}" name="Column10297"/>
    <tableColumn id="10344" xr3:uid="{00000000-0010-0000-0600-000068280000}" name="Column10298"/>
    <tableColumn id="10345" xr3:uid="{00000000-0010-0000-0600-000069280000}" name="Column10299"/>
    <tableColumn id="10346" xr3:uid="{00000000-0010-0000-0600-00006A280000}" name="Column10300"/>
    <tableColumn id="10347" xr3:uid="{00000000-0010-0000-0600-00006B280000}" name="Column10301"/>
    <tableColumn id="10348" xr3:uid="{00000000-0010-0000-0600-00006C280000}" name="Column10302"/>
    <tableColumn id="10349" xr3:uid="{00000000-0010-0000-0600-00006D280000}" name="Column10303"/>
    <tableColumn id="10350" xr3:uid="{00000000-0010-0000-0600-00006E280000}" name="Column10304"/>
    <tableColumn id="10351" xr3:uid="{00000000-0010-0000-0600-00006F280000}" name="Column10305"/>
    <tableColumn id="10352" xr3:uid="{00000000-0010-0000-0600-000070280000}" name="Column10306"/>
    <tableColumn id="10353" xr3:uid="{00000000-0010-0000-0600-000071280000}" name="Column10307"/>
    <tableColumn id="10354" xr3:uid="{00000000-0010-0000-0600-000072280000}" name="Column10308"/>
    <tableColumn id="10355" xr3:uid="{00000000-0010-0000-0600-000073280000}" name="Column10309"/>
    <tableColumn id="10356" xr3:uid="{00000000-0010-0000-0600-000074280000}" name="Column10310"/>
    <tableColumn id="10357" xr3:uid="{00000000-0010-0000-0600-000075280000}" name="Column10311"/>
    <tableColumn id="10358" xr3:uid="{00000000-0010-0000-0600-000076280000}" name="Column10312"/>
    <tableColumn id="10359" xr3:uid="{00000000-0010-0000-0600-000077280000}" name="Column10313"/>
    <tableColumn id="10360" xr3:uid="{00000000-0010-0000-0600-000078280000}" name="Column10314"/>
    <tableColumn id="10361" xr3:uid="{00000000-0010-0000-0600-000079280000}" name="Column10315"/>
    <tableColumn id="10362" xr3:uid="{00000000-0010-0000-0600-00007A280000}" name="Column10316"/>
    <tableColumn id="10363" xr3:uid="{00000000-0010-0000-0600-00007B280000}" name="Column10317"/>
    <tableColumn id="10364" xr3:uid="{00000000-0010-0000-0600-00007C280000}" name="Column10318"/>
    <tableColumn id="10365" xr3:uid="{00000000-0010-0000-0600-00007D280000}" name="Column10319"/>
    <tableColumn id="10366" xr3:uid="{00000000-0010-0000-0600-00007E280000}" name="Column10320"/>
    <tableColumn id="10367" xr3:uid="{00000000-0010-0000-0600-00007F280000}" name="Column10321"/>
    <tableColumn id="10368" xr3:uid="{00000000-0010-0000-0600-000080280000}" name="Column10322"/>
    <tableColumn id="10369" xr3:uid="{00000000-0010-0000-0600-000081280000}" name="Column10323"/>
    <tableColumn id="10370" xr3:uid="{00000000-0010-0000-0600-000082280000}" name="Column10324"/>
    <tableColumn id="10371" xr3:uid="{00000000-0010-0000-0600-000083280000}" name="Column10325"/>
    <tableColumn id="10372" xr3:uid="{00000000-0010-0000-0600-000084280000}" name="Column10326"/>
    <tableColumn id="10373" xr3:uid="{00000000-0010-0000-0600-000085280000}" name="Column10327"/>
    <tableColumn id="10374" xr3:uid="{00000000-0010-0000-0600-000086280000}" name="Column10328"/>
    <tableColumn id="10375" xr3:uid="{00000000-0010-0000-0600-000087280000}" name="Column10329"/>
    <tableColumn id="10376" xr3:uid="{00000000-0010-0000-0600-000088280000}" name="Column10330"/>
    <tableColumn id="10377" xr3:uid="{00000000-0010-0000-0600-000089280000}" name="Column10331"/>
    <tableColumn id="10378" xr3:uid="{00000000-0010-0000-0600-00008A280000}" name="Column10332"/>
    <tableColumn id="10379" xr3:uid="{00000000-0010-0000-0600-00008B280000}" name="Column10333"/>
    <tableColumn id="10380" xr3:uid="{00000000-0010-0000-0600-00008C280000}" name="Column10334"/>
    <tableColumn id="10381" xr3:uid="{00000000-0010-0000-0600-00008D280000}" name="Column10335"/>
    <tableColumn id="10382" xr3:uid="{00000000-0010-0000-0600-00008E280000}" name="Column10336"/>
    <tableColumn id="10383" xr3:uid="{00000000-0010-0000-0600-00008F280000}" name="Column10337"/>
    <tableColumn id="10384" xr3:uid="{00000000-0010-0000-0600-000090280000}" name="Column10338"/>
    <tableColumn id="10385" xr3:uid="{00000000-0010-0000-0600-000091280000}" name="Column10339"/>
    <tableColumn id="10386" xr3:uid="{00000000-0010-0000-0600-000092280000}" name="Column10340"/>
    <tableColumn id="10387" xr3:uid="{00000000-0010-0000-0600-000093280000}" name="Column10341"/>
    <tableColumn id="10388" xr3:uid="{00000000-0010-0000-0600-000094280000}" name="Column10342"/>
    <tableColumn id="10389" xr3:uid="{00000000-0010-0000-0600-000095280000}" name="Column10343"/>
    <tableColumn id="10390" xr3:uid="{00000000-0010-0000-0600-000096280000}" name="Column10344"/>
    <tableColumn id="10391" xr3:uid="{00000000-0010-0000-0600-000097280000}" name="Column10345"/>
    <tableColumn id="10392" xr3:uid="{00000000-0010-0000-0600-000098280000}" name="Column10346"/>
    <tableColumn id="10393" xr3:uid="{00000000-0010-0000-0600-000099280000}" name="Column10347"/>
    <tableColumn id="10394" xr3:uid="{00000000-0010-0000-0600-00009A280000}" name="Column10348"/>
    <tableColumn id="10395" xr3:uid="{00000000-0010-0000-0600-00009B280000}" name="Column10349"/>
    <tableColumn id="10396" xr3:uid="{00000000-0010-0000-0600-00009C280000}" name="Column10350"/>
    <tableColumn id="10397" xr3:uid="{00000000-0010-0000-0600-00009D280000}" name="Column10351"/>
    <tableColumn id="10398" xr3:uid="{00000000-0010-0000-0600-00009E280000}" name="Column10352"/>
    <tableColumn id="10399" xr3:uid="{00000000-0010-0000-0600-00009F280000}" name="Column10353"/>
    <tableColumn id="10400" xr3:uid="{00000000-0010-0000-0600-0000A0280000}" name="Column10354"/>
    <tableColumn id="10401" xr3:uid="{00000000-0010-0000-0600-0000A1280000}" name="Column10355"/>
    <tableColumn id="10402" xr3:uid="{00000000-0010-0000-0600-0000A2280000}" name="Column10356"/>
    <tableColumn id="10403" xr3:uid="{00000000-0010-0000-0600-0000A3280000}" name="Column10357"/>
    <tableColumn id="10404" xr3:uid="{00000000-0010-0000-0600-0000A4280000}" name="Column10358"/>
    <tableColumn id="10405" xr3:uid="{00000000-0010-0000-0600-0000A5280000}" name="Column10359"/>
    <tableColumn id="10406" xr3:uid="{00000000-0010-0000-0600-0000A6280000}" name="Column10360"/>
    <tableColumn id="10407" xr3:uid="{00000000-0010-0000-0600-0000A7280000}" name="Column10361"/>
    <tableColumn id="10408" xr3:uid="{00000000-0010-0000-0600-0000A8280000}" name="Column10362"/>
    <tableColumn id="10409" xr3:uid="{00000000-0010-0000-0600-0000A9280000}" name="Column10363"/>
    <tableColumn id="10410" xr3:uid="{00000000-0010-0000-0600-0000AA280000}" name="Column10364"/>
    <tableColumn id="10411" xr3:uid="{00000000-0010-0000-0600-0000AB280000}" name="Column10365"/>
    <tableColumn id="10412" xr3:uid="{00000000-0010-0000-0600-0000AC280000}" name="Column10366"/>
    <tableColumn id="10413" xr3:uid="{00000000-0010-0000-0600-0000AD280000}" name="Column10367"/>
    <tableColumn id="10414" xr3:uid="{00000000-0010-0000-0600-0000AE280000}" name="Column10368"/>
    <tableColumn id="10415" xr3:uid="{00000000-0010-0000-0600-0000AF280000}" name="Column10369"/>
    <tableColumn id="10416" xr3:uid="{00000000-0010-0000-0600-0000B0280000}" name="Column10370"/>
    <tableColumn id="10417" xr3:uid="{00000000-0010-0000-0600-0000B1280000}" name="Column10371"/>
    <tableColumn id="10418" xr3:uid="{00000000-0010-0000-0600-0000B2280000}" name="Column10372"/>
    <tableColumn id="10419" xr3:uid="{00000000-0010-0000-0600-0000B3280000}" name="Column10373"/>
    <tableColumn id="10420" xr3:uid="{00000000-0010-0000-0600-0000B4280000}" name="Column10374"/>
    <tableColumn id="10421" xr3:uid="{00000000-0010-0000-0600-0000B5280000}" name="Column10375"/>
    <tableColumn id="10422" xr3:uid="{00000000-0010-0000-0600-0000B6280000}" name="Column10376"/>
    <tableColumn id="10423" xr3:uid="{00000000-0010-0000-0600-0000B7280000}" name="Column10377"/>
    <tableColumn id="10424" xr3:uid="{00000000-0010-0000-0600-0000B8280000}" name="Column10378"/>
    <tableColumn id="10425" xr3:uid="{00000000-0010-0000-0600-0000B9280000}" name="Column10379"/>
    <tableColumn id="10426" xr3:uid="{00000000-0010-0000-0600-0000BA280000}" name="Column10380"/>
    <tableColumn id="10427" xr3:uid="{00000000-0010-0000-0600-0000BB280000}" name="Column10381"/>
    <tableColumn id="10428" xr3:uid="{00000000-0010-0000-0600-0000BC280000}" name="Column10382"/>
    <tableColumn id="10429" xr3:uid="{00000000-0010-0000-0600-0000BD280000}" name="Column10383"/>
    <tableColumn id="10430" xr3:uid="{00000000-0010-0000-0600-0000BE280000}" name="Column10384"/>
    <tableColumn id="10431" xr3:uid="{00000000-0010-0000-0600-0000BF280000}" name="Column10385"/>
    <tableColumn id="10432" xr3:uid="{00000000-0010-0000-0600-0000C0280000}" name="Column10386"/>
    <tableColumn id="10433" xr3:uid="{00000000-0010-0000-0600-0000C1280000}" name="Column10387"/>
    <tableColumn id="10434" xr3:uid="{00000000-0010-0000-0600-0000C2280000}" name="Column10388"/>
    <tableColumn id="10435" xr3:uid="{00000000-0010-0000-0600-0000C3280000}" name="Column10389"/>
    <tableColumn id="10436" xr3:uid="{00000000-0010-0000-0600-0000C4280000}" name="Column10390"/>
    <tableColumn id="10437" xr3:uid="{00000000-0010-0000-0600-0000C5280000}" name="Column10391"/>
    <tableColumn id="10438" xr3:uid="{00000000-0010-0000-0600-0000C6280000}" name="Column10392"/>
    <tableColumn id="10439" xr3:uid="{00000000-0010-0000-0600-0000C7280000}" name="Column10393"/>
    <tableColumn id="10440" xr3:uid="{00000000-0010-0000-0600-0000C8280000}" name="Column10394"/>
    <tableColumn id="10441" xr3:uid="{00000000-0010-0000-0600-0000C9280000}" name="Column10395"/>
    <tableColumn id="10442" xr3:uid="{00000000-0010-0000-0600-0000CA280000}" name="Column10396"/>
    <tableColumn id="10443" xr3:uid="{00000000-0010-0000-0600-0000CB280000}" name="Column10397"/>
    <tableColumn id="10444" xr3:uid="{00000000-0010-0000-0600-0000CC280000}" name="Column10398"/>
    <tableColumn id="10445" xr3:uid="{00000000-0010-0000-0600-0000CD280000}" name="Column10399"/>
    <tableColumn id="10446" xr3:uid="{00000000-0010-0000-0600-0000CE280000}" name="Column10400"/>
    <tableColumn id="10447" xr3:uid="{00000000-0010-0000-0600-0000CF280000}" name="Column10401"/>
    <tableColumn id="10448" xr3:uid="{00000000-0010-0000-0600-0000D0280000}" name="Column10402"/>
    <tableColumn id="10449" xr3:uid="{00000000-0010-0000-0600-0000D1280000}" name="Column10403"/>
    <tableColumn id="10450" xr3:uid="{00000000-0010-0000-0600-0000D2280000}" name="Column10404"/>
    <tableColumn id="10451" xr3:uid="{00000000-0010-0000-0600-0000D3280000}" name="Column10405"/>
    <tableColumn id="10452" xr3:uid="{00000000-0010-0000-0600-0000D4280000}" name="Column10406"/>
    <tableColumn id="10453" xr3:uid="{00000000-0010-0000-0600-0000D5280000}" name="Column10407"/>
    <tableColumn id="10454" xr3:uid="{00000000-0010-0000-0600-0000D6280000}" name="Column10408"/>
    <tableColumn id="10455" xr3:uid="{00000000-0010-0000-0600-0000D7280000}" name="Column10409"/>
    <tableColumn id="10456" xr3:uid="{00000000-0010-0000-0600-0000D8280000}" name="Column10410"/>
    <tableColumn id="10457" xr3:uid="{00000000-0010-0000-0600-0000D9280000}" name="Column10411"/>
    <tableColumn id="10458" xr3:uid="{00000000-0010-0000-0600-0000DA280000}" name="Column10412"/>
    <tableColumn id="10459" xr3:uid="{00000000-0010-0000-0600-0000DB280000}" name="Column10413"/>
    <tableColumn id="10460" xr3:uid="{00000000-0010-0000-0600-0000DC280000}" name="Column10414"/>
    <tableColumn id="10461" xr3:uid="{00000000-0010-0000-0600-0000DD280000}" name="Column10415"/>
    <tableColumn id="10462" xr3:uid="{00000000-0010-0000-0600-0000DE280000}" name="Column10416"/>
    <tableColumn id="10463" xr3:uid="{00000000-0010-0000-0600-0000DF280000}" name="Column10417"/>
    <tableColumn id="10464" xr3:uid="{00000000-0010-0000-0600-0000E0280000}" name="Column10418"/>
    <tableColumn id="10465" xr3:uid="{00000000-0010-0000-0600-0000E1280000}" name="Column10419"/>
    <tableColumn id="10466" xr3:uid="{00000000-0010-0000-0600-0000E2280000}" name="Column10420"/>
    <tableColumn id="10467" xr3:uid="{00000000-0010-0000-0600-0000E3280000}" name="Column10421"/>
    <tableColumn id="10468" xr3:uid="{00000000-0010-0000-0600-0000E4280000}" name="Column10422"/>
    <tableColumn id="10469" xr3:uid="{00000000-0010-0000-0600-0000E5280000}" name="Column10423"/>
    <tableColumn id="10470" xr3:uid="{00000000-0010-0000-0600-0000E6280000}" name="Column10424"/>
    <tableColumn id="10471" xr3:uid="{00000000-0010-0000-0600-0000E7280000}" name="Column10425"/>
    <tableColumn id="10472" xr3:uid="{00000000-0010-0000-0600-0000E8280000}" name="Column10426"/>
    <tableColumn id="10473" xr3:uid="{00000000-0010-0000-0600-0000E9280000}" name="Column10427"/>
    <tableColumn id="10474" xr3:uid="{00000000-0010-0000-0600-0000EA280000}" name="Column10428"/>
    <tableColumn id="10475" xr3:uid="{00000000-0010-0000-0600-0000EB280000}" name="Column10429"/>
    <tableColumn id="10476" xr3:uid="{00000000-0010-0000-0600-0000EC280000}" name="Column10430"/>
    <tableColumn id="10477" xr3:uid="{00000000-0010-0000-0600-0000ED280000}" name="Column10431"/>
    <tableColumn id="10478" xr3:uid="{00000000-0010-0000-0600-0000EE280000}" name="Column10432"/>
    <tableColumn id="10479" xr3:uid="{00000000-0010-0000-0600-0000EF280000}" name="Column10433"/>
    <tableColumn id="10480" xr3:uid="{00000000-0010-0000-0600-0000F0280000}" name="Column10434"/>
    <tableColumn id="10481" xr3:uid="{00000000-0010-0000-0600-0000F1280000}" name="Column10435"/>
    <tableColumn id="10482" xr3:uid="{00000000-0010-0000-0600-0000F2280000}" name="Column10436"/>
    <tableColumn id="10483" xr3:uid="{00000000-0010-0000-0600-0000F3280000}" name="Column10437"/>
    <tableColumn id="10484" xr3:uid="{00000000-0010-0000-0600-0000F4280000}" name="Column10438"/>
    <tableColumn id="10485" xr3:uid="{00000000-0010-0000-0600-0000F5280000}" name="Column10439"/>
    <tableColumn id="10486" xr3:uid="{00000000-0010-0000-0600-0000F6280000}" name="Column10440"/>
    <tableColumn id="10487" xr3:uid="{00000000-0010-0000-0600-0000F7280000}" name="Column10441"/>
    <tableColumn id="10488" xr3:uid="{00000000-0010-0000-0600-0000F8280000}" name="Column10442"/>
    <tableColumn id="10489" xr3:uid="{00000000-0010-0000-0600-0000F9280000}" name="Column10443"/>
    <tableColumn id="10490" xr3:uid="{00000000-0010-0000-0600-0000FA280000}" name="Column10444"/>
    <tableColumn id="10491" xr3:uid="{00000000-0010-0000-0600-0000FB280000}" name="Column10445"/>
    <tableColumn id="10492" xr3:uid="{00000000-0010-0000-0600-0000FC280000}" name="Column10446"/>
    <tableColumn id="10493" xr3:uid="{00000000-0010-0000-0600-0000FD280000}" name="Column10447"/>
    <tableColumn id="10494" xr3:uid="{00000000-0010-0000-0600-0000FE280000}" name="Column10448"/>
    <tableColumn id="10495" xr3:uid="{00000000-0010-0000-0600-0000FF280000}" name="Column10449"/>
    <tableColumn id="10496" xr3:uid="{00000000-0010-0000-0600-000000290000}" name="Column10450"/>
    <tableColumn id="10497" xr3:uid="{00000000-0010-0000-0600-000001290000}" name="Column10451"/>
    <tableColumn id="10498" xr3:uid="{00000000-0010-0000-0600-000002290000}" name="Column10452"/>
    <tableColumn id="10499" xr3:uid="{00000000-0010-0000-0600-000003290000}" name="Column10453"/>
    <tableColumn id="10500" xr3:uid="{00000000-0010-0000-0600-000004290000}" name="Column10454"/>
    <tableColumn id="10501" xr3:uid="{00000000-0010-0000-0600-000005290000}" name="Column10455"/>
    <tableColumn id="10502" xr3:uid="{00000000-0010-0000-0600-000006290000}" name="Column10456"/>
    <tableColumn id="10503" xr3:uid="{00000000-0010-0000-0600-000007290000}" name="Column10457"/>
    <tableColumn id="10504" xr3:uid="{00000000-0010-0000-0600-000008290000}" name="Column10458"/>
    <tableColumn id="10505" xr3:uid="{00000000-0010-0000-0600-000009290000}" name="Column10459"/>
    <tableColumn id="10506" xr3:uid="{00000000-0010-0000-0600-00000A290000}" name="Column10460"/>
    <tableColumn id="10507" xr3:uid="{00000000-0010-0000-0600-00000B290000}" name="Column10461"/>
    <tableColumn id="10508" xr3:uid="{00000000-0010-0000-0600-00000C290000}" name="Column10462"/>
    <tableColumn id="10509" xr3:uid="{00000000-0010-0000-0600-00000D290000}" name="Column10463"/>
    <tableColumn id="10510" xr3:uid="{00000000-0010-0000-0600-00000E290000}" name="Column10464"/>
    <tableColumn id="10511" xr3:uid="{00000000-0010-0000-0600-00000F290000}" name="Column10465"/>
    <tableColumn id="10512" xr3:uid="{00000000-0010-0000-0600-000010290000}" name="Column10466"/>
    <tableColumn id="10513" xr3:uid="{00000000-0010-0000-0600-000011290000}" name="Column10467"/>
    <tableColumn id="10514" xr3:uid="{00000000-0010-0000-0600-000012290000}" name="Column10468"/>
    <tableColumn id="10515" xr3:uid="{00000000-0010-0000-0600-000013290000}" name="Column10469"/>
    <tableColumn id="10516" xr3:uid="{00000000-0010-0000-0600-000014290000}" name="Column10470"/>
    <tableColumn id="10517" xr3:uid="{00000000-0010-0000-0600-000015290000}" name="Column10471"/>
    <tableColumn id="10518" xr3:uid="{00000000-0010-0000-0600-000016290000}" name="Column10472"/>
    <tableColumn id="10519" xr3:uid="{00000000-0010-0000-0600-000017290000}" name="Column10473"/>
    <tableColumn id="10520" xr3:uid="{00000000-0010-0000-0600-000018290000}" name="Column10474"/>
    <tableColumn id="10521" xr3:uid="{00000000-0010-0000-0600-000019290000}" name="Column10475"/>
    <tableColumn id="10522" xr3:uid="{00000000-0010-0000-0600-00001A290000}" name="Column10476"/>
    <tableColumn id="10523" xr3:uid="{00000000-0010-0000-0600-00001B290000}" name="Column10477"/>
    <tableColumn id="10524" xr3:uid="{00000000-0010-0000-0600-00001C290000}" name="Column10478"/>
    <tableColumn id="10525" xr3:uid="{00000000-0010-0000-0600-00001D290000}" name="Column10479"/>
    <tableColumn id="10526" xr3:uid="{00000000-0010-0000-0600-00001E290000}" name="Column10480"/>
    <tableColumn id="10527" xr3:uid="{00000000-0010-0000-0600-00001F290000}" name="Column10481"/>
    <tableColumn id="10528" xr3:uid="{00000000-0010-0000-0600-000020290000}" name="Column10482"/>
    <tableColumn id="10529" xr3:uid="{00000000-0010-0000-0600-000021290000}" name="Column10483"/>
    <tableColumn id="10530" xr3:uid="{00000000-0010-0000-0600-000022290000}" name="Column10484"/>
    <tableColumn id="10531" xr3:uid="{00000000-0010-0000-0600-000023290000}" name="Column10485"/>
    <tableColumn id="10532" xr3:uid="{00000000-0010-0000-0600-000024290000}" name="Column10486"/>
    <tableColumn id="10533" xr3:uid="{00000000-0010-0000-0600-000025290000}" name="Column10487"/>
    <tableColumn id="10534" xr3:uid="{00000000-0010-0000-0600-000026290000}" name="Column10488"/>
    <tableColumn id="10535" xr3:uid="{00000000-0010-0000-0600-000027290000}" name="Column10489"/>
    <tableColumn id="10536" xr3:uid="{00000000-0010-0000-0600-000028290000}" name="Column10490"/>
    <tableColumn id="10537" xr3:uid="{00000000-0010-0000-0600-000029290000}" name="Column10491"/>
    <tableColumn id="10538" xr3:uid="{00000000-0010-0000-0600-00002A290000}" name="Column10492"/>
    <tableColumn id="10539" xr3:uid="{00000000-0010-0000-0600-00002B290000}" name="Column10493"/>
    <tableColumn id="10540" xr3:uid="{00000000-0010-0000-0600-00002C290000}" name="Column10494"/>
    <tableColumn id="10541" xr3:uid="{00000000-0010-0000-0600-00002D290000}" name="Column10495"/>
    <tableColumn id="10542" xr3:uid="{00000000-0010-0000-0600-00002E290000}" name="Column10496"/>
    <tableColumn id="10543" xr3:uid="{00000000-0010-0000-0600-00002F290000}" name="Column10497"/>
    <tableColumn id="10544" xr3:uid="{00000000-0010-0000-0600-000030290000}" name="Column10498"/>
    <tableColumn id="10545" xr3:uid="{00000000-0010-0000-0600-000031290000}" name="Column10499"/>
    <tableColumn id="10546" xr3:uid="{00000000-0010-0000-0600-000032290000}" name="Column10500"/>
    <tableColumn id="10547" xr3:uid="{00000000-0010-0000-0600-000033290000}" name="Column10501"/>
    <tableColumn id="10548" xr3:uid="{00000000-0010-0000-0600-000034290000}" name="Column10502"/>
    <tableColumn id="10549" xr3:uid="{00000000-0010-0000-0600-000035290000}" name="Column10503"/>
    <tableColumn id="10550" xr3:uid="{00000000-0010-0000-0600-000036290000}" name="Column10504"/>
    <tableColumn id="10551" xr3:uid="{00000000-0010-0000-0600-000037290000}" name="Column10505"/>
    <tableColumn id="10552" xr3:uid="{00000000-0010-0000-0600-000038290000}" name="Column10506"/>
    <tableColumn id="10553" xr3:uid="{00000000-0010-0000-0600-000039290000}" name="Column10507"/>
    <tableColumn id="10554" xr3:uid="{00000000-0010-0000-0600-00003A290000}" name="Column10508"/>
    <tableColumn id="10555" xr3:uid="{00000000-0010-0000-0600-00003B290000}" name="Column10509"/>
    <tableColumn id="10556" xr3:uid="{00000000-0010-0000-0600-00003C290000}" name="Column10510"/>
    <tableColumn id="10557" xr3:uid="{00000000-0010-0000-0600-00003D290000}" name="Column10511"/>
    <tableColumn id="10558" xr3:uid="{00000000-0010-0000-0600-00003E290000}" name="Column10512"/>
    <tableColumn id="10559" xr3:uid="{00000000-0010-0000-0600-00003F290000}" name="Column10513"/>
    <tableColumn id="10560" xr3:uid="{00000000-0010-0000-0600-000040290000}" name="Column10514"/>
    <tableColumn id="10561" xr3:uid="{00000000-0010-0000-0600-000041290000}" name="Column10515"/>
    <tableColumn id="10562" xr3:uid="{00000000-0010-0000-0600-000042290000}" name="Column10516"/>
    <tableColumn id="10563" xr3:uid="{00000000-0010-0000-0600-000043290000}" name="Column10517"/>
    <tableColumn id="10564" xr3:uid="{00000000-0010-0000-0600-000044290000}" name="Column10518"/>
    <tableColumn id="10565" xr3:uid="{00000000-0010-0000-0600-000045290000}" name="Column10519"/>
    <tableColumn id="10566" xr3:uid="{00000000-0010-0000-0600-000046290000}" name="Column10520"/>
    <tableColumn id="10567" xr3:uid="{00000000-0010-0000-0600-000047290000}" name="Column10521"/>
    <tableColumn id="10568" xr3:uid="{00000000-0010-0000-0600-000048290000}" name="Column10522"/>
    <tableColumn id="10569" xr3:uid="{00000000-0010-0000-0600-000049290000}" name="Column10523"/>
    <tableColumn id="10570" xr3:uid="{00000000-0010-0000-0600-00004A290000}" name="Column10524"/>
    <tableColumn id="10571" xr3:uid="{00000000-0010-0000-0600-00004B290000}" name="Column10525"/>
    <tableColumn id="10572" xr3:uid="{00000000-0010-0000-0600-00004C290000}" name="Column10526"/>
    <tableColumn id="10573" xr3:uid="{00000000-0010-0000-0600-00004D290000}" name="Column10527"/>
    <tableColumn id="10574" xr3:uid="{00000000-0010-0000-0600-00004E290000}" name="Column10528"/>
    <tableColumn id="10575" xr3:uid="{00000000-0010-0000-0600-00004F290000}" name="Column10529"/>
    <tableColumn id="10576" xr3:uid="{00000000-0010-0000-0600-000050290000}" name="Column10530"/>
    <tableColumn id="10577" xr3:uid="{00000000-0010-0000-0600-000051290000}" name="Column10531"/>
    <tableColumn id="10578" xr3:uid="{00000000-0010-0000-0600-000052290000}" name="Column10532"/>
    <tableColumn id="10579" xr3:uid="{00000000-0010-0000-0600-000053290000}" name="Column10533"/>
    <tableColumn id="10580" xr3:uid="{00000000-0010-0000-0600-000054290000}" name="Column10534"/>
    <tableColumn id="10581" xr3:uid="{00000000-0010-0000-0600-000055290000}" name="Column10535"/>
    <tableColumn id="10582" xr3:uid="{00000000-0010-0000-0600-000056290000}" name="Column10536"/>
    <tableColumn id="10583" xr3:uid="{00000000-0010-0000-0600-000057290000}" name="Column10537"/>
    <tableColumn id="10584" xr3:uid="{00000000-0010-0000-0600-000058290000}" name="Column10538"/>
    <tableColumn id="10585" xr3:uid="{00000000-0010-0000-0600-000059290000}" name="Column10539"/>
    <tableColumn id="10586" xr3:uid="{00000000-0010-0000-0600-00005A290000}" name="Column10540"/>
    <tableColumn id="10587" xr3:uid="{00000000-0010-0000-0600-00005B290000}" name="Column10541"/>
    <tableColumn id="10588" xr3:uid="{00000000-0010-0000-0600-00005C290000}" name="Column10542"/>
    <tableColumn id="10589" xr3:uid="{00000000-0010-0000-0600-00005D290000}" name="Column10543"/>
    <tableColumn id="10590" xr3:uid="{00000000-0010-0000-0600-00005E290000}" name="Column10544"/>
    <tableColumn id="10591" xr3:uid="{00000000-0010-0000-0600-00005F290000}" name="Column10545"/>
    <tableColumn id="10592" xr3:uid="{00000000-0010-0000-0600-000060290000}" name="Column10546"/>
    <tableColumn id="10593" xr3:uid="{00000000-0010-0000-0600-000061290000}" name="Column10547"/>
    <tableColumn id="10594" xr3:uid="{00000000-0010-0000-0600-000062290000}" name="Column10548"/>
    <tableColumn id="10595" xr3:uid="{00000000-0010-0000-0600-000063290000}" name="Column10549"/>
    <tableColumn id="10596" xr3:uid="{00000000-0010-0000-0600-000064290000}" name="Column10550"/>
    <tableColumn id="10597" xr3:uid="{00000000-0010-0000-0600-000065290000}" name="Column10551"/>
    <tableColumn id="10598" xr3:uid="{00000000-0010-0000-0600-000066290000}" name="Column10552"/>
    <tableColumn id="10599" xr3:uid="{00000000-0010-0000-0600-000067290000}" name="Column10553"/>
    <tableColumn id="10600" xr3:uid="{00000000-0010-0000-0600-000068290000}" name="Column10554"/>
    <tableColumn id="10601" xr3:uid="{00000000-0010-0000-0600-000069290000}" name="Column10555"/>
    <tableColumn id="10602" xr3:uid="{00000000-0010-0000-0600-00006A290000}" name="Column10556"/>
    <tableColumn id="10603" xr3:uid="{00000000-0010-0000-0600-00006B290000}" name="Column10557"/>
    <tableColumn id="10604" xr3:uid="{00000000-0010-0000-0600-00006C290000}" name="Column10558"/>
    <tableColumn id="10605" xr3:uid="{00000000-0010-0000-0600-00006D290000}" name="Column10559"/>
    <tableColumn id="10606" xr3:uid="{00000000-0010-0000-0600-00006E290000}" name="Column10560"/>
    <tableColumn id="10607" xr3:uid="{00000000-0010-0000-0600-00006F290000}" name="Column10561"/>
    <tableColumn id="10608" xr3:uid="{00000000-0010-0000-0600-000070290000}" name="Column10562"/>
    <tableColumn id="10609" xr3:uid="{00000000-0010-0000-0600-000071290000}" name="Column10563"/>
    <tableColumn id="10610" xr3:uid="{00000000-0010-0000-0600-000072290000}" name="Column10564"/>
    <tableColumn id="10611" xr3:uid="{00000000-0010-0000-0600-000073290000}" name="Column10565"/>
    <tableColumn id="10612" xr3:uid="{00000000-0010-0000-0600-000074290000}" name="Column10566"/>
    <tableColumn id="10613" xr3:uid="{00000000-0010-0000-0600-000075290000}" name="Column10567"/>
    <tableColumn id="10614" xr3:uid="{00000000-0010-0000-0600-000076290000}" name="Column10568"/>
    <tableColumn id="10615" xr3:uid="{00000000-0010-0000-0600-000077290000}" name="Column10569"/>
    <tableColumn id="10616" xr3:uid="{00000000-0010-0000-0600-000078290000}" name="Column10570"/>
    <tableColumn id="10617" xr3:uid="{00000000-0010-0000-0600-000079290000}" name="Column10571"/>
    <tableColumn id="10618" xr3:uid="{00000000-0010-0000-0600-00007A290000}" name="Column10572"/>
    <tableColumn id="10619" xr3:uid="{00000000-0010-0000-0600-00007B290000}" name="Column10573"/>
    <tableColumn id="10620" xr3:uid="{00000000-0010-0000-0600-00007C290000}" name="Column10574"/>
    <tableColumn id="10621" xr3:uid="{00000000-0010-0000-0600-00007D290000}" name="Column10575"/>
    <tableColumn id="10622" xr3:uid="{00000000-0010-0000-0600-00007E290000}" name="Column10576"/>
    <tableColumn id="10623" xr3:uid="{00000000-0010-0000-0600-00007F290000}" name="Column10577"/>
    <tableColumn id="10624" xr3:uid="{00000000-0010-0000-0600-000080290000}" name="Column10578"/>
    <tableColumn id="10625" xr3:uid="{00000000-0010-0000-0600-000081290000}" name="Column10579"/>
    <tableColumn id="10626" xr3:uid="{00000000-0010-0000-0600-000082290000}" name="Column10580"/>
    <tableColumn id="10627" xr3:uid="{00000000-0010-0000-0600-000083290000}" name="Column10581"/>
    <tableColumn id="10628" xr3:uid="{00000000-0010-0000-0600-000084290000}" name="Column10582"/>
    <tableColumn id="10629" xr3:uid="{00000000-0010-0000-0600-000085290000}" name="Column10583"/>
    <tableColumn id="10630" xr3:uid="{00000000-0010-0000-0600-000086290000}" name="Column10584"/>
    <tableColumn id="10631" xr3:uid="{00000000-0010-0000-0600-000087290000}" name="Column10585"/>
    <tableColumn id="10632" xr3:uid="{00000000-0010-0000-0600-000088290000}" name="Column10586"/>
    <tableColumn id="10633" xr3:uid="{00000000-0010-0000-0600-000089290000}" name="Column10587"/>
    <tableColumn id="10634" xr3:uid="{00000000-0010-0000-0600-00008A290000}" name="Column10588"/>
    <tableColumn id="10635" xr3:uid="{00000000-0010-0000-0600-00008B290000}" name="Column10589"/>
    <tableColumn id="10636" xr3:uid="{00000000-0010-0000-0600-00008C290000}" name="Column10590"/>
    <tableColumn id="10637" xr3:uid="{00000000-0010-0000-0600-00008D290000}" name="Column10591"/>
    <tableColumn id="10638" xr3:uid="{00000000-0010-0000-0600-00008E290000}" name="Column10592"/>
    <tableColumn id="10639" xr3:uid="{00000000-0010-0000-0600-00008F290000}" name="Column10593"/>
    <tableColumn id="10640" xr3:uid="{00000000-0010-0000-0600-000090290000}" name="Column10594"/>
    <tableColumn id="10641" xr3:uid="{00000000-0010-0000-0600-000091290000}" name="Column10595"/>
    <tableColumn id="10642" xr3:uid="{00000000-0010-0000-0600-000092290000}" name="Column10596"/>
    <tableColumn id="10643" xr3:uid="{00000000-0010-0000-0600-000093290000}" name="Column10597"/>
    <tableColumn id="10644" xr3:uid="{00000000-0010-0000-0600-000094290000}" name="Column10598"/>
    <tableColumn id="10645" xr3:uid="{00000000-0010-0000-0600-000095290000}" name="Column10599"/>
    <tableColumn id="10646" xr3:uid="{00000000-0010-0000-0600-000096290000}" name="Column10600"/>
    <tableColumn id="10647" xr3:uid="{00000000-0010-0000-0600-000097290000}" name="Column10601"/>
    <tableColumn id="10648" xr3:uid="{00000000-0010-0000-0600-000098290000}" name="Column10602"/>
    <tableColumn id="10649" xr3:uid="{00000000-0010-0000-0600-000099290000}" name="Column10603"/>
    <tableColumn id="10650" xr3:uid="{00000000-0010-0000-0600-00009A290000}" name="Column10604"/>
    <tableColumn id="10651" xr3:uid="{00000000-0010-0000-0600-00009B290000}" name="Column10605"/>
    <tableColumn id="10652" xr3:uid="{00000000-0010-0000-0600-00009C290000}" name="Column10606"/>
    <tableColumn id="10653" xr3:uid="{00000000-0010-0000-0600-00009D290000}" name="Column10607"/>
    <tableColumn id="10654" xr3:uid="{00000000-0010-0000-0600-00009E290000}" name="Column10608"/>
    <tableColumn id="10655" xr3:uid="{00000000-0010-0000-0600-00009F290000}" name="Column10609"/>
    <tableColumn id="10656" xr3:uid="{00000000-0010-0000-0600-0000A0290000}" name="Column10610"/>
    <tableColumn id="10657" xr3:uid="{00000000-0010-0000-0600-0000A1290000}" name="Column10611"/>
    <tableColumn id="10658" xr3:uid="{00000000-0010-0000-0600-0000A2290000}" name="Column10612"/>
    <tableColumn id="10659" xr3:uid="{00000000-0010-0000-0600-0000A3290000}" name="Column10613"/>
    <tableColumn id="10660" xr3:uid="{00000000-0010-0000-0600-0000A4290000}" name="Column10614"/>
    <tableColumn id="10661" xr3:uid="{00000000-0010-0000-0600-0000A5290000}" name="Column10615"/>
    <tableColumn id="10662" xr3:uid="{00000000-0010-0000-0600-0000A6290000}" name="Column10616"/>
    <tableColumn id="10663" xr3:uid="{00000000-0010-0000-0600-0000A7290000}" name="Column10617"/>
    <tableColumn id="10664" xr3:uid="{00000000-0010-0000-0600-0000A8290000}" name="Column10618"/>
    <tableColumn id="10665" xr3:uid="{00000000-0010-0000-0600-0000A9290000}" name="Column10619"/>
    <tableColumn id="10666" xr3:uid="{00000000-0010-0000-0600-0000AA290000}" name="Column10620"/>
    <tableColumn id="10667" xr3:uid="{00000000-0010-0000-0600-0000AB290000}" name="Column10621"/>
    <tableColumn id="10668" xr3:uid="{00000000-0010-0000-0600-0000AC290000}" name="Column10622"/>
    <tableColumn id="10669" xr3:uid="{00000000-0010-0000-0600-0000AD290000}" name="Column10623"/>
    <tableColumn id="10670" xr3:uid="{00000000-0010-0000-0600-0000AE290000}" name="Column10624"/>
    <tableColumn id="10671" xr3:uid="{00000000-0010-0000-0600-0000AF290000}" name="Column10625"/>
    <tableColumn id="10672" xr3:uid="{00000000-0010-0000-0600-0000B0290000}" name="Column10626"/>
    <tableColumn id="10673" xr3:uid="{00000000-0010-0000-0600-0000B1290000}" name="Column10627"/>
    <tableColumn id="10674" xr3:uid="{00000000-0010-0000-0600-0000B2290000}" name="Column10628"/>
    <tableColumn id="10675" xr3:uid="{00000000-0010-0000-0600-0000B3290000}" name="Column10629"/>
    <tableColumn id="10676" xr3:uid="{00000000-0010-0000-0600-0000B4290000}" name="Column10630"/>
    <tableColumn id="10677" xr3:uid="{00000000-0010-0000-0600-0000B5290000}" name="Column10631"/>
    <tableColumn id="10678" xr3:uid="{00000000-0010-0000-0600-0000B6290000}" name="Column10632"/>
    <tableColumn id="10679" xr3:uid="{00000000-0010-0000-0600-0000B7290000}" name="Column10633"/>
    <tableColumn id="10680" xr3:uid="{00000000-0010-0000-0600-0000B8290000}" name="Column10634"/>
    <tableColumn id="10681" xr3:uid="{00000000-0010-0000-0600-0000B9290000}" name="Column10635"/>
    <tableColumn id="10682" xr3:uid="{00000000-0010-0000-0600-0000BA290000}" name="Column10636"/>
    <tableColumn id="10683" xr3:uid="{00000000-0010-0000-0600-0000BB290000}" name="Column10637"/>
    <tableColumn id="10684" xr3:uid="{00000000-0010-0000-0600-0000BC290000}" name="Column10638"/>
    <tableColumn id="10685" xr3:uid="{00000000-0010-0000-0600-0000BD290000}" name="Column10639"/>
    <tableColumn id="10686" xr3:uid="{00000000-0010-0000-0600-0000BE290000}" name="Column10640"/>
    <tableColumn id="10687" xr3:uid="{00000000-0010-0000-0600-0000BF290000}" name="Column10641"/>
    <tableColumn id="10688" xr3:uid="{00000000-0010-0000-0600-0000C0290000}" name="Column10642"/>
    <tableColumn id="10689" xr3:uid="{00000000-0010-0000-0600-0000C1290000}" name="Column10643"/>
    <tableColumn id="10690" xr3:uid="{00000000-0010-0000-0600-0000C2290000}" name="Column10644"/>
    <tableColumn id="10691" xr3:uid="{00000000-0010-0000-0600-0000C3290000}" name="Column10645"/>
    <tableColumn id="10692" xr3:uid="{00000000-0010-0000-0600-0000C4290000}" name="Column10646"/>
    <tableColumn id="10693" xr3:uid="{00000000-0010-0000-0600-0000C5290000}" name="Column10647"/>
    <tableColumn id="10694" xr3:uid="{00000000-0010-0000-0600-0000C6290000}" name="Column10648"/>
    <tableColumn id="10695" xr3:uid="{00000000-0010-0000-0600-0000C7290000}" name="Column10649"/>
    <tableColumn id="10696" xr3:uid="{00000000-0010-0000-0600-0000C8290000}" name="Column10650"/>
    <tableColumn id="10697" xr3:uid="{00000000-0010-0000-0600-0000C9290000}" name="Column10651"/>
    <tableColumn id="10698" xr3:uid="{00000000-0010-0000-0600-0000CA290000}" name="Column10652"/>
    <tableColumn id="10699" xr3:uid="{00000000-0010-0000-0600-0000CB290000}" name="Column10653"/>
    <tableColumn id="10700" xr3:uid="{00000000-0010-0000-0600-0000CC290000}" name="Column10654"/>
    <tableColumn id="10701" xr3:uid="{00000000-0010-0000-0600-0000CD290000}" name="Column10655"/>
    <tableColumn id="10702" xr3:uid="{00000000-0010-0000-0600-0000CE290000}" name="Column10656"/>
    <tableColumn id="10703" xr3:uid="{00000000-0010-0000-0600-0000CF290000}" name="Column10657"/>
    <tableColumn id="10704" xr3:uid="{00000000-0010-0000-0600-0000D0290000}" name="Column10658"/>
    <tableColumn id="10705" xr3:uid="{00000000-0010-0000-0600-0000D1290000}" name="Column10659"/>
    <tableColumn id="10706" xr3:uid="{00000000-0010-0000-0600-0000D2290000}" name="Column10660"/>
    <tableColumn id="10707" xr3:uid="{00000000-0010-0000-0600-0000D3290000}" name="Column10661"/>
    <tableColumn id="10708" xr3:uid="{00000000-0010-0000-0600-0000D4290000}" name="Column10662"/>
    <tableColumn id="10709" xr3:uid="{00000000-0010-0000-0600-0000D5290000}" name="Column10663"/>
    <tableColumn id="10710" xr3:uid="{00000000-0010-0000-0600-0000D6290000}" name="Column10664"/>
    <tableColumn id="10711" xr3:uid="{00000000-0010-0000-0600-0000D7290000}" name="Column10665"/>
    <tableColumn id="10712" xr3:uid="{00000000-0010-0000-0600-0000D8290000}" name="Column10666"/>
    <tableColumn id="10713" xr3:uid="{00000000-0010-0000-0600-0000D9290000}" name="Column10667"/>
    <tableColumn id="10714" xr3:uid="{00000000-0010-0000-0600-0000DA290000}" name="Column10668"/>
    <tableColumn id="10715" xr3:uid="{00000000-0010-0000-0600-0000DB290000}" name="Column10669"/>
    <tableColumn id="10716" xr3:uid="{00000000-0010-0000-0600-0000DC290000}" name="Column10670"/>
    <tableColumn id="10717" xr3:uid="{00000000-0010-0000-0600-0000DD290000}" name="Column10671"/>
    <tableColumn id="10718" xr3:uid="{00000000-0010-0000-0600-0000DE290000}" name="Column10672"/>
    <tableColumn id="10719" xr3:uid="{00000000-0010-0000-0600-0000DF290000}" name="Column10673"/>
    <tableColumn id="10720" xr3:uid="{00000000-0010-0000-0600-0000E0290000}" name="Column10674"/>
    <tableColumn id="10721" xr3:uid="{00000000-0010-0000-0600-0000E1290000}" name="Column10675"/>
    <tableColumn id="10722" xr3:uid="{00000000-0010-0000-0600-0000E2290000}" name="Column10676"/>
    <tableColumn id="10723" xr3:uid="{00000000-0010-0000-0600-0000E3290000}" name="Column10677"/>
    <tableColumn id="10724" xr3:uid="{00000000-0010-0000-0600-0000E4290000}" name="Column10678"/>
    <tableColumn id="10725" xr3:uid="{00000000-0010-0000-0600-0000E5290000}" name="Column10679"/>
    <tableColumn id="10726" xr3:uid="{00000000-0010-0000-0600-0000E6290000}" name="Column10680"/>
    <tableColumn id="10727" xr3:uid="{00000000-0010-0000-0600-0000E7290000}" name="Column10681"/>
    <tableColumn id="10728" xr3:uid="{00000000-0010-0000-0600-0000E8290000}" name="Column10682"/>
    <tableColumn id="10729" xr3:uid="{00000000-0010-0000-0600-0000E9290000}" name="Column10683"/>
    <tableColumn id="10730" xr3:uid="{00000000-0010-0000-0600-0000EA290000}" name="Column10684"/>
    <tableColumn id="10731" xr3:uid="{00000000-0010-0000-0600-0000EB290000}" name="Column10685"/>
    <tableColumn id="10732" xr3:uid="{00000000-0010-0000-0600-0000EC290000}" name="Column10686"/>
    <tableColumn id="10733" xr3:uid="{00000000-0010-0000-0600-0000ED290000}" name="Column10687"/>
    <tableColumn id="10734" xr3:uid="{00000000-0010-0000-0600-0000EE290000}" name="Column10688"/>
    <tableColumn id="10735" xr3:uid="{00000000-0010-0000-0600-0000EF290000}" name="Column10689"/>
    <tableColumn id="10736" xr3:uid="{00000000-0010-0000-0600-0000F0290000}" name="Column10690"/>
    <tableColumn id="10737" xr3:uid="{00000000-0010-0000-0600-0000F1290000}" name="Column10691"/>
    <tableColumn id="10738" xr3:uid="{00000000-0010-0000-0600-0000F2290000}" name="Column10692"/>
    <tableColumn id="10739" xr3:uid="{00000000-0010-0000-0600-0000F3290000}" name="Column10693"/>
    <tableColumn id="10740" xr3:uid="{00000000-0010-0000-0600-0000F4290000}" name="Column10694"/>
    <tableColumn id="10741" xr3:uid="{00000000-0010-0000-0600-0000F5290000}" name="Column10695"/>
    <tableColumn id="10742" xr3:uid="{00000000-0010-0000-0600-0000F6290000}" name="Column10696"/>
    <tableColumn id="10743" xr3:uid="{00000000-0010-0000-0600-0000F7290000}" name="Column10697"/>
    <tableColumn id="10744" xr3:uid="{00000000-0010-0000-0600-0000F8290000}" name="Column10698"/>
    <tableColumn id="10745" xr3:uid="{00000000-0010-0000-0600-0000F9290000}" name="Column10699"/>
    <tableColumn id="10746" xr3:uid="{00000000-0010-0000-0600-0000FA290000}" name="Column10700"/>
    <tableColumn id="10747" xr3:uid="{00000000-0010-0000-0600-0000FB290000}" name="Column10701"/>
    <tableColumn id="10748" xr3:uid="{00000000-0010-0000-0600-0000FC290000}" name="Column10702"/>
    <tableColumn id="10749" xr3:uid="{00000000-0010-0000-0600-0000FD290000}" name="Column10703"/>
    <tableColumn id="10750" xr3:uid="{00000000-0010-0000-0600-0000FE290000}" name="Column10704"/>
    <tableColumn id="10751" xr3:uid="{00000000-0010-0000-0600-0000FF290000}" name="Column10705"/>
    <tableColumn id="10752" xr3:uid="{00000000-0010-0000-0600-0000002A0000}" name="Column10706"/>
    <tableColumn id="10753" xr3:uid="{00000000-0010-0000-0600-0000012A0000}" name="Column10707"/>
    <tableColumn id="10754" xr3:uid="{00000000-0010-0000-0600-0000022A0000}" name="Column10708"/>
    <tableColumn id="10755" xr3:uid="{00000000-0010-0000-0600-0000032A0000}" name="Column10709"/>
    <tableColumn id="10756" xr3:uid="{00000000-0010-0000-0600-0000042A0000}" name="Column10710"/>
    <tableColumn id="10757" xr3:uid="{00000000-0010-0000-0600-0000052A0000}" name="Column10711"/>
    <tableColumn id="10758" xr3:uid="{00000000-0010-0000-0600-0000062A0000}" name="Column10712"/>
    <tableColumn id="10759" xr3:uid="{00000000-0010-0000-0600-0000072A0000}" name="Column10713"/>
    <tableColumn id="10760" xr3:uid="{00000000-0010-0000-0600-0000082A0000}" name="Column10714"/>
    <tableColumn id="10761" xr3:uid="{00000000-0010-0000-0600-0000092A0000}" name="Column10715"/>
    <tableColumn id="10762" xr3:uid="{00000000-0010-0000-0600-00000A2A0000}" name="Column10716"/>
    <tableColumn id="10763" xr3:uid="{00000000-0010-0000-0600-00000B2A0000}" name="Column10717"/>
    <tableColumn id="10764" xr3:uid="{00000000-0010-0000-0600-00000C2A0000}" name="Column10718"/>
    <tableColumn id="10765" xr3:uid="{00000000-0010-0000-0600-00000D2A0000}" name="Column10719"/>
    <tableColumn id="10766" xr3:uid="{00000000-0010-0000-0600-00000E2A0000}" name="Column10720"/>
    <tableColumn id="10767" xr3:uid="{00000000-0010-0000-0600-00000F2A0000}" name="Column10721"/>
    <tableColumn id="10768" xr3:uid="{00000000-0010-0000-0600-0000102A0000}" name="Column10722"/>
    <tableColumn id="10769" xr3:uid="{00000000-0010-0000-0600-0000112A0000}" name="Column10723"/>
    <tableColumn id="10770" xr3:uid="{00000000-0010-0000-0600-0000122A0000}" name="Column10724"/>
    <tableColumn id="10771" xr3:uid="{00000000-0010-0000-0600-0000132A0000}" name="Column10725"/>
    <tableColumn id="10772" xr3:uid="{00000000-0010-0000-0600-0000142A0000}" name="Column10726"/>
    <tableColumn id="10773" xr3:uid="{00000000-0010-0000-0600-0000152A0000}" name="Column10727"/>
    <tableColumn id="10774" xr3:uid="{00000000-0010-0000-0600-0000162A0000}" name="Column10728"/>
    <tableColumn id="10775" xr3:uid="{00000000-0010-0000-0600-0000172A0000}" name="Column10729"/>
    <tableColumn id="10776" xr3:uid="{00000000-0010-0000-0600-0000182A0000}" name="Column10730"/>
    <tableColumn id="10777" xr3:uid="{00000000-0010-0000-0600-0000192A0000}" name="Column10731"/>
    <tableColumn id="10778" xr3:uid="{00000000-0010-0000-0600-00001A2A0000}" name="Column10732"/>
    <tableColumn id="10779" xr3:uid="{00000000-0010-0000-0600-00001B2A0000}" name="Column10733"/>
    <tableColumn id="10780" xr3:uid="{00000000-0010-0000-0600-00001C2A0000}" name="Column10734"/>
    <tableColumn id="10781" xr3:uid="{00000000-0010-0000-0600-00001D2A0000}" name="Column10735"/>
    <tableColumn id="10782" xr3:uid="{00000000-0010-0000-0600-00001E2A0000}" name="Column10736"/>
    <tableColumn id="10783" xr3:uid="{00000000-0010-0000-0600-00001F2A0000}" name="Column10737"/>
    <tableColumn id="10784" xr3:uid="{00000000-0010-0000-0600-0000202A0000}" name="Column10738"/>
    <tableColumn id="10785" xr3:uid="{00000000-0010-0000-0600-0000212A0000}" name="Column10739"/>
    <tableColumn id="10786" xr3:uid="{00000000-0010-0000-0600-0000222A0000}" name="Column10740"/>
    <tableColumn id="10787" xr3:uid="{00000000-0010-0000-0600-0000232A0000}" name="Column10741"/>
    <tableColumn id="10788" xr3:uid="{00000000-0010-0000-0600-0000242A0000}" name="Column10742"/>
    <tableColumn id="10789" xr3:uid="{00000000-0010-0000-0600-0000252A0000}" name="Column10743"/>
    <tableColumn id="10790" xr3:uid="{00000000-0010-0000-0600-0000262A0000}" name="Column10744"/>
    <tableColumn id="10791" xr3:uid="{00000000-0010-0000-0600-0000272A0000}" name="Column10745"/>
    <tableColumn id="10792" xr3:uid="{00000000-0010-0000-0600-0000282A0000}" name="Column10746"/>
    <tableColumn id="10793" xr3:uid="{00000000-0010-0000-0600-0000292A0000}" name="Column10747"/>
    <tableColumn id="10794" xr3:uid="{00000000-0010-0000-0600-00002A2A0000}" name="Column10748"/>
    <tableColumn id="10795" xr3:uid="{00000000-0010-0000-0600-00002B2A0000}" name="Column10749"/>
    <tableColumn id="10796" xr3:uid="{00000000-0010-0000-0600-00002C2A0000}" name="Column10750"/>
    <tableColumn id="10797" xr3:uid="{00000000-0010-0000-0600-00002D2A0000}" name="Column10751"/>
    <tableColumn id="10798" xr3:uid="{00000000-0010-0000-0600-00002E2A0000}" name="Column10752"/>
    <tableColumn id="10799" xr3:uid="{00000000-0010-0000-0600-00002F2A0000}" name="Column10753"/>
    <tableColumn id="10800" xr3:uid="{00000000-0010-0000-0600-0000302A0000}" name="Column10754"/>
    <tableColumn id="10801" xr3:uid="{00000000-0010-0000-0600-0000312A0000}" name="Column10755"/>
    <tableColumn id="10802" xr3:uid="{00000000-0010-0000-0600-0000322A0000}" name="Column10756"/>
    <tableColumn id="10803" xr3:uid="{00000000-0010-0000-0600-0000332A0000}" name="Column10757"/>
    <tableColumn id="10804" xr3:uid="{00000000-0010-0000-0600-0000342A0000}" name="Column10758"/>
    <tableColumn id="10805" xr3:uid="{00000000-0010-0000-0600-0000352A0000}" name="Column10759"/>
    <tableColumn id="10806" xr3:uid="{00000000-0010-0000-0600-0000362A0000}" name="Column10760"/>
    <tableColumn id="10807" xr3:uid="{00000000-0010-0000-0600-0000372A0000}" name="Column10761"/>
    <tableColumn id="10808" xr3:uid="{00000000-0010-0000-0600-0000382A0000}" name="Column10762"/>
    <tableColumn id="10809" xr3:uid="{00000000-0010-0000-0600-0000392A0000}" name="Column10763"/>
    <tableColumn id="10810" xr3:uid="{00000000-0010-0000-0600-00003A2A0000}" name="Column10764"/>
    <tableColumn id="10811" xr3:uid="{00000000-0010-0000-0600-00003B2A0000}" name="Column10765"/>
    <tableColumn id="10812" xr3:uid="{00000000-0010-0000-0600-00003C2A0000}" name="Column10766"/>
    <tableColumn id="10813" xr3:uid="{00000000-0010-0000-0600-00003D2A0000}" name="Column10767"/>
    <tableColumn id="10814" xr3:uid="{00000000-0010-0000-0600-00003E2A0000}" name="Column10768"/>
    <tableColumn id="10815" xr3:uid="{00000000-0010-0000-0600-00003F2A0000}" name="Column10769"/>
    <tableColumn id="10816" xr3:uid="{00000000-0010-0000-0600-0000402A0000}" name="Column10770"/>
    <tableColumn id="10817" xr3:uid="{00000000-0010-0000-0600-0000412A0000}" name="Column10771"/>
    <tableColumn id="10818" xr3:uid="{00000000-0010-0000-0600-0000422A0000}" name="Column10772"/>
    <tableColumn id="10819" xr3:uid="{00000000-0010-0000-0600-0000432A0000}" name="Column10773"/>
    <tableColumn id="10820" xr3:uid="{00000000-0010-0000-0600-0000442A0000}" name="Column10774"/>
    <tableColumn id="10821" xr3:uid="{00000000-0010-0000-0600-0000452A0000}" name="Column10775"/>
    <tableColumn id="10822" xr3:uid="{00000000-0010-0000-0600-0000462A0000}" name="Column10776"/>
    <tableColumn id="10823" xr3:uid="{00000000-0010-0000-0600-0000472A0000}" name="Column10777"/>
    <tableColumn id="10824" xr3:uid="{00000000-0010-0000-0600-0000482A0000}" name="Column10778"/>
    <tableColumn id="10825" xr3:uid="{00000000-0010-0000-0600-0000492A0000}" name="Column10779"/>
    <tableColumn id="10826" xr3:uid="{00000000-0010-0000-0600-00004A2A0000}" name="Column10780"/>
    <tableColumn id="10827" xr3:uid="{00000000-0010-0000-0600-00004B2A0000}" name="Column10781"/>
    <tableColumn id="10828" xr3:uid="{00000000-0010-0000-0600-00004C2A0000}" name="Column10782"/>
    <tableColumn id="10829" xr3:uid="{00000000-0010-0000-0600-00004D2A0000}" name="Column10783"/>
    <tableColumn id="10830" xr3:uid="{00000000-0010-0000-0600-00004E2A0000}" name="Column10784"/>
    <tableColumn id="10831" xr3:uid="{00000000-0010-0000-0600-00004F2A0000}" name="Column10785"/>
    <tableColumn id="10832" xr3:uid="{00000000-0010-0000-0600-0000502A0000}" name="Column10786"/>
    <tableColumn id="10833" xr3:uid="{00000000-0010-0000-0600-0000512A0000}" name="Column10787"/>
    <tableColumn id="10834" xr3:uid="{00000000-0010-0000-0600-0000522A0000}" name="Column10788"/>
    <tableColumn id="10835" xr3:uid="{00000000-0010-0000-0600-0000532A0000}" name="Column10789"/>
    <tableColumn id="10836" xr3:uid="{00000000-0010-0000-0600-0000542A0000}" name="Column10790"/>
    <tableColumn id="10837" xr3:uid="{00000000-0010-0000-0600-0000552A0000}" name="Column10791"/>
    <tableColumn id="10838" xr3:uid="{00000000-0010-0000-0600-0000562A0000}" name="Column10792"/>
    <tableColumn id="10839" xr3:uid="{00000000-0010-0000-0600-0000572A0000}" name="Column10793"/>
    <tableColumn id="10840" xr3:uid="{00000000-0010-0000-0600-0000582A0000}" name="Column10794"/>
    <tableColumn id="10841" xr3:uid="{00000000-0010-0000-0600-0000592A0000}" name="Column10795"/>
    <tableColumn id="10842" xr3:uid="{00000000-0010-0000-0600-00005A2A0000}" name="Column10796"/>
    <tableColumn id="10843" xr3:uid="{00000000-0010-0000-0600-00005B2A0000}" name="Column10797"/>
    <tableColumn id="10844" xr3:uid="{00000000-0010-0000-0600-00005C2A0000}" name="Column10798"/>
    <tableColumn id="10845" xr3:uid="{00000000-0010-0000-0600-00005D2A0000}" name="Column10799"/>
    <tableColumn id="10846" xr3:uid="{00000000-0010-0000-0600-00005E2A0000}" name="Column10800"/>
    <tableColumn id="10847" xr3:uid="{00000000-0010-0000-0600-00005F2A0000}" name="Column10801"/>
    <tableColumn id="10848" xr3:uid="{00000000-0010-0000-0600-0000602A0000}" name="Column10802"/>
    <tableColumn id="10849" xr3:uid="{00000000-0010-0000-0600-0000612A0000}" name="Column10803"/>
    <tableColumn id="10850" xr3:uid="{00000000-0010-0000-0600-0000622A0000}" name="Column10804"/>
    <tableColumn id="10851" xr3:uid="{00000000-0010-0000-0600-0000632A0000}" name="Column10805"/>
    <tableColumn id="10852" xr3:uid="{00000000-0010-0000-0600-0000642A0000}" name="Column10806"/>
    <tableColumn id="10853" xr3:uid="{00000000-0010-0000-0600-0000652A0000}" name="Column10807"/>
    <tableColumn id="10854" xr3:uid="{00000000-0010-0000-0600-0000662A0000}" name="Column10808"/>
    <tableColumn id="10855" xr3:uid="{00000000-0010-0000-0600-0000672A0000}" name="Column10809"/>
    <tableColumn id="10856" xr3:uid="{00000000-0010-0000-0600-0000682A0000}" name="Column10810"/>
    <tableColumn id="10857" xr3:uid="{00000000-0010-0000-0600-0000692A0000}" name="Column10811"/>
    <tableColumn id="10858" xr3:uid="{00000000-0010-0000-0600-00006A2A0000}" name="Column10812"/>
    <tableColumn id="10859" xr3:uid="{00000000-0010-0000-0600-00006B2A0000}" name="Column10813"/>
    <tableColumn id="10860" xr3:uid="{00000000-0010-0000-0600-00006C2A0000}" name="Column10814"/>
    <tableColumn id="10861" xr3:uid="{00000000-0010-0000-0600-00006D2A0000}" name="Column10815"/>
    <tableColumn id="10862" xr3:uid="{00000000-0010-0000-0600-00006E2A0000}" name="Column10816"/>
    <tableColumn id="10863" xr3:uid="{00000000-0010-0000-0600-00006F2A0000}" name="Column10817"/>
    <tableColumn id="10864" xr3:uid="{00000000-0010-0000-0600-0000702A0000}" name="Column10818"/>
    <tableColumn id="10865" xr3:uid="{00000000-0010-0000-0600-0000712A0000}" name="Column10819"/>
    <tableColumn id="10866" xr3:uid="{00000000-0010-0000-0600-0000722A0000}" name="Column10820"/>
    <tableColumn id="10867" xr3:uid="{00000000-0010-0000-0600-0000732A0000}" name="Column10821"/>
    <tableColumn id="10868" xr3:uid="{00000000-0010-0000-0600-0000742A0000}" name="Column10822"/>
    <tableColumn id="10869" xr3:uid="{00000000-0010-0000-0600-0000752A0000}" name="Column10823"/>
    <tableColumn id="10870" xr3:uid="{00000000-0010-0000-0600-0000762A0000}" name="Column10824"/>
    <tableColumn id="10871" xr3:uid="{00000000-0010-0000-0600-0000772A0000}" name="Column10825"/>
    <tableColumn id="10872" xr3:uid="{00000000-0010-0000-0600-0000782A0000}" name="Column10826"/>
    <tableColumn id="10873" xr3:uid="{00000000-0010-0000-0600-0000792A0000}" name="Column10827"/>
    <tableColumn id="10874" xr3:uid="{00000000-0010-0000-0600-00007A2A0000}" name="Column10828"/>
    <tableColumn id="10875" xr3:uid="{00000000-0010-0000-0600-00007B2A0000}" name="Column10829"/>
    <tableColumn id="10876" xr3:uid="{00000000-0010-0000-0600-00007C2A0000}" name="Column10830"/>
    <tableColumn id="10877" xr3:uid="{00000000-0010-0000-0600-00007D2A0000}" name="Column10831"/>
    <tableColumn id="10878" xr3:uid="{00000000-0010-0000-0600-00007E2A0000}" name="Column10832"/>
    <tableColumn id="10879" xr3:uid="{00000000-0010-0000-0600-00007F2A0000}" name="Column10833"/>
    <tableColumn id="10880" xr3:uid="{00000000-0010-0000-0600-0000802A0000}" name="Column10834"/>
    <tableColumn id="10881" xr3:uid="{00000000-0010-0000-0600-0000812A0000}" name="Column10835"/>
    <tableColumn id="10882" xr3:uid="{00000000-0010-0000-0600-0000822A0000}" name="Column10836"/>
    <tableColumn id="10883" xr3:uid="{00000000-0010-0000-0600-0000832A0000}" name="Column10837"/>
    <tableColumn id="10884" xr3:uid="{00000000-0010-0000-0600-0000842A0000}" name="Column10838"/>
    <tableColumn id="10885" xr3:uid="{00000000-0010-0000-0600-0000852A0000}" name="Column10839"/>
    <tableColumn id="10886" xr3:uid="{00000000-0010-0000-0600-0000862A0000}" name="Column10840"/>
    <tableColumn id="10887" xr3:uid="{00000000-0010-0000-0600-0000872A0000}" name="Column10841"/>
    <tableColumn id="10888" xr3:uid="{00000000-0010-0000-0600-0000882A0000}" name="Column10842"/>
    <tableColumn id="10889" xr3:uid="{00000000-0010-0000-0600-0000892A0000}" name="Column10843"/>
    <tableColumn id="10890" xr3:uid="{00000000-0010-0000-0600-00008A2A0000}" name="Column10844"/>
    <tableColumn id="10891" xr3:uid="{00000000-0010-0000-0600-00008B2A0000}" name="Column10845"/>
    <tableColumn id="10892" xr3:uid="{00000000-0010-0000-0600-00008C2A0000}" name="Column10846"/>
    <tableColumn id="10893" xr3:uid="{00000000-0010-0000-0600-00008D2A0000}" name="Column10847"/>
    <tableColumn id="10894" xr3:uid="{00000000-0010-0000-0600-00008E2A0000}" name="Column10848"/>
    <tableColumn id="10895" xr3:uid="{00000000-0010-0000-0600-00008F2A0000}" name="Column10849"/>
    <tableColumn id="10896" xr3:uid="{00000000-0010-0000-0600-0000902A0000}" name="Column10850"/>
    <tableColumn id="10897" xr3:uid="{00000000-0010-0000-0600-0000912A0000}" name="Column10851"/>
    <tableColumn id="10898" xr3:uid="{00000000-0010-0000-0600-0000922A0000}" name="Column10852"/>
    <tableColumn id="10899" xr3:uid="{00000000-0010-0000-0600-0000932A0000}" name="Column10853"/>
    <tableColumn id="10900" xr3:uid="{00000000-0010-0000-0600-0000942A0000}" name="Column10854"/>
    <tableColumn id="10901" xr3:uid="{00000000-0010-0000-0600-0000952A0000}" name="Column10855"/>
    <tableColumn id="10902" xr3:uid="{00000000-0010-0000-0600-0000962A0000}" name="Column10856"/>
    <tableColumn id="10903" xr3:uid="{00000000-0010-0000-0600-0000972A0000}" name="Column10857"/>
    <tableColumn id="10904" xr3:uid="{00000000-0010-0000-0600-0000982A0000}" name="Column10858"/>
    <tableColumn id="10905" xr3:uid="{00000000-0010-0000-0600-0000992A0000}" name="Column10859"/>
    <tableColumn id="10906" xr3:uid="{00000000-0010-0000-0600-00009A2A0000}" name="Column10860"/>
    <tableColumn id="10907" xr3:uid="{00000000-0010-0000-0600-00009B2A0000}" name="Column10861"/>
    <tableColumn id="10908" xr3:uid="{00000000-0010-0000-0600-00009C2A0000}" name="Column10862"/>
    <tableColumn id="10909" xr3:uid="{00000000-0010-0000-0600-00009D2A0000}" name="Column10863"/>
    <tableColumn id="10910" xr3:uid="{00000000-0010-0000-0600-00009E2A0000}" name="Column10864"/>
    <tableColumn id="10911" xr3:uid="{00000000-0010-0000-0600-00009F2A0000}" name="Column10865"/>
    <tableColumn id="10912" xr3:uid="{00000000-0010-0000-0600-0000A02A0000}" name="Column10866"/>
    <tableColumn id="10913" xr3:uid="{00000000-0010-0000-0600-0000A12A0000}" name="Column10867"/>
    <tableColumn id="10914" xr3:uid="{00000000-0010-0000-0600-0000A22A0000}" name="Column10868"/>
    <tableColumn id="10915" xr3:uid="{00000000-0010-0000-0600-0000A32A0000}" name="Column10869"/>
    <tableColumn id="10916" xr3:uid="{00000000-0010-0000-0600-0000A42A0000}" name="Column10870"/>
    <tableColumn id="10917" xr3:uid="{00000000-0010-0000-0600-0000A52A0000}" name="Column10871"/>
    <tableColumn id="10918" xr3:uid="{00000000-0010-0000-0600-0000A62A0000}" name="Column10872"/>
    <tableColumn id="10919" xr3:uid="{00000000-0010-0000-0600-0000A72A0000}" name="Column10873"/>
    <tableColumn id="10920" xr3:uid="{00000000-0010-0000-0600-0000A82A0000}" name="Column10874"/>
    <tableColumn id="10921" xr3:uid="{00000000-0010-0000-0600-0000A92A0000}" name="Column10875"/>
    <tableColumn id="10922" xr3:uid="{00000000-0010-0000-0600-0000AA2A0000}" name="Column10876"/>
    <tableColumn id="10923" xr3:uid="{00000000-0010-0000-0600-0000AB2A0000}" name="Column10877"/>
    <tableColumn id="10924" xr3:uid="{00000000-0010-0000-0600-0000AC2A0000}" name="Column10878"/>
    <tableColumn id="10925" xr3:uid="{00000000-0010-0000-0600-0000AD2A0000}" name="Column10879"/>
    <tableColumn id="10926" xr3:uid="{00000000-0010-0000-0600-0000AE2A0000}" name="Column10880"/>
    <tableColumn id="10927" xr3:uid="{00000000-0010-0000-0600-0000AF2A0000}" name="Column10881"/>
    <tableColumn id="10928" xr3:uid="{00000000-0010-0000-0600-0000B02A0000}" name="Column10882"/>
    <tableColumn id="10929" xr3:uid="{00000000-0010-0000-0600-0000B12A0000}" name="Column10883"/>
    <tableColumn id="10930" xr3:uid="{00000000-0010-0000-0600-0000B22A0000}" name="Column10884"/>
    <tableColumn id="10931" xr3:uid="{00000000-0010-0000-0600-0000B32A0000}" name="Column10885"/>
    <tableColumn id="10932" xr3:uid="{00000000-0010-0000-0600-0000B42A0000}" name="Column10886"/>
    <tableColumn id="10933" xr3:uid="{00000000-0010-0000-0600-0000B52A0000}" name="Column10887"/>
    <tableColumn id="10934" xr3:uid="{00000000-0010-0000-0600-0000B62A0000}" name="Column10888"/>
    <tableColumn id="10935" xr3:uid="{00000000-0010-0000-0600-0000B72A0000}" name="Column10889"/>
    <tableColumn id="10936" xr3:uid="{00000000-0010-0000-0600-0000B82A0000}" name="Column10890"/>
    <tableColumn id="10937" xr3:uid="{00000000-0010-0000-0600-0000B92A0000}" name="Column10891"/>
    <tableColumn id="10938" xr3:uid="{00000000-0010-0000-0600-0000BA2A0000}" name="Column10892"/>
    <tableColumn id="10939" xr3:uid="{00000000-0010-0000-0600-0000BB2A0000}" name="Column10893"/>
    <tableColumn id="10940" xr3:uid="{00000000-0010-0000-0600-0000BC2A0000}" name="Column10894"/>
    <tableColumn id="10941" xr3:uid="{00000000-0010-0000-0600-0000BD2A0000}" name="Column10895"/>
    <tableColumn id="10942" xr3:uid="{00000000-0010-0000-0600-0000BE2A0000}" name="Column10896"/>
    <tableColumn id="10943" xr3:uid="{00000000-0010-0000-0600-0000BF2A0000}" name="Column10897"/>
    <tableColumn id="10944" xr3:uid="{00000000-0010-0000-0600-0000C02A0000}" name="Column10898"/>
    <tableColumn id="10945" xr3:uid="{00000000-0010-0000-0600-0000C12A0000}" name="Column10899"/>
    <tableColumn id="10946" xr3:uid="{00000000-0010-0000-0600-0000C22A0000}" name="Column10900"/>
    <tableColumn id="10947" xr3:uid="{00000000-0010-0000-0600-0000C32A0000}" name="Column10901"/>
    <tableColumn id="10948" xr3:uid="{00000000-0010-0000-0600-0000C42A0000}" name="Column10902"/>
    <tableColumn id="10949" xr3:uid="{00000000-0010-0000-0600-0000C52A0000}" name="Column10903"/>
    <tableColumn id="10950" xr3:uid="{00000000-0010-0000-0600-0000C62A0000}" name="Column10904"/>
    <tableColumn id="10951" xr3:uid="{00000000-0010-0000-0600-0000C72A0000}" name="Column10905"/>
    <tableColumn id="10952" xr3:uid="{00000000-0010-0000-0600-0000C82A0000}" name="Column10906"/>
    <tableColumn id="10953" xr3:uid="{00000000-0010-0000-0600-0000C92A0000}" name="Column10907"/>
    <tableColumn id="10954" xr3:uid="{00000000-0010-0000-0600-0000CA2A0000}" name="Column10908"/>
    <tableColumn id="10955" xr3:uid="{00000000-0010-0000-0600-0000CB2A0000}" name="Column10909"/>
    <tableColumn id="10956" xr3:uid="{00000000-0010-0000-0600-0000CC2A0000}" name="Column10910"/>
    <tableColumn id="10957" xr3:uid="{00000000-0010-0000-0600-0000CD2A0000}" name="Column10911"/>
    <tableColumn id="10958" xr3:uid="{00000000-0010-0000-0600-0000CE2A0000}" name="Column10912"/>
    <tableColumn id="10959" xr3:uid="{00000000-0010-0000-0600-0000CF2A0000}" name="Column10913"/>
    <tableColumn id="10960" xr3:uid="{00000000-0010-0000-0600-0000D02A0000}" name="Column10914"/>
    <tableColumn id="10961" xr3:uid="{00000000-0010-0000-0600-0000D12A0000}" name="Column10915"/>
    <tableColumn id="10962" xr3:uid="{00000000-0010-0000-0600-0000D22A0000}" name="Column10916"/>
    <tableColumn id="10963" xr3:uid="{00000000-0010-0000-0600-0000D32A0000}" name="Column10917"/>
    <tableColumn id="10964" xr3:uid="{00000000-0010-0000-0600-0000D42A0000}" name="Column10918"/>
    <tableColumn id="10965" xr3:uid="{00000000-0010-0000-0600-0000D52A0000}" name="Column10919"/>
    <tableColumn id="10966" xr3:uid="{00000000-0010-0000-0600-0000D62A0000}" name="Column10920"/>
    <tableColumn id="10967" xr3:uid="{00000000-0010-0000-0600-0000D72A0000}" name="Column10921"/>
    <tableColumn id="10968" xr3:uid="{00000000-0010-0000-0600-0000D82A0000}" name="Column10922"/>
    <tableColumn id="10969" xr3:uid="{00000000-0010-0000-0600-0000D92A0000}" name="Column10923"/>
    <tableColumn id="10970" xr3:uid="{00000000-0010-0000-0600-0000DA2A0000}" name="Column10924"/>
    <tableColumn id="10971" xr3:uid="{00000000-0010-0000-0600-0000DB2A0000}" name="Column10925"/>
    <tableColumn id="10972" xr3:uid="{00000000-0010-0000-0600-0000DC2A0000}" name="Column10926"/>
    <tableColumn id="10973" xr3:uid="{00000000-0010-0000-0600-0000DD2A0000}" name="Column10927"/>
    <tableColumn id="10974" xr3:uid="{00000000-0010-0000-0600-0000DE2A0000}" name="Column10928"/>
    <tableColumn id="10975" xr3:uid="{00000000-0010-0000-0600-0000DF2A0000}" name="Column10929"/>
    <tableColumn id="10976" xr3:uid="{00000000-0010-0000-0600-0000E02A0000}" name="Column10930"/>
    <tableColumn id="10977" xr3:uid="{00000000-0010-0000-0600-0000E12A0000}" name="Column10931"/>
    <tableColumn id="10978" xr3:uid="{00000000-0010-0000-0600-0000E22A0000}" name="Column10932"/>
    <tableColumn id="10979" xr3:uid="{00000000-0010-0000-0600-0000E32A0000}" name="Column10933"/>
    <tableColumn id="10980" xr3:uid="{00000000-0010-0000-0600-0000E42A0000}" name="Column10934"/>
    <tableColumn id="10981" xr3:uid="{00000000-0010-0000-0600-0000E52A0000}" name="Column10935"/>
    <tableColumn id="10982" xr3:uid="{00000000-0010-0000-0600-0000E62A0000}" name="Column10936"/>
    <tableColumn id="10983" xr3:uid="{00000000-0010-0000-0600-0000E72A0000}" name="Column10937"/>
    <tableColumn id="10984" xr3:uid="{00000000-0010-0000-0600-0000E82A0000}" name="Column10938"/>
    <tableColumn id="10985" xr3:uid="{00000000-0010-0000-0600-0000E92A0000}" name="Column10939"/>
    <tableColumn id="10986" xr3:uid="{00000000-0010-0000-0600-0000EA2A0000}" name="Column10940"/>
    <tableColumn id="10987" xr3:uid="{00000000-0010-0000-0600-0000EB2A0000}" name="Column10941"/>
    <tableColumn id="10988" xr3:uid="{00000000-0010-0000-0600-0000EC2A0000}" name="Column10942"/>
    <tableColumn id="10989" xr3:uid="{00000000-0010-0000-0600-0000ED2A0000}" name="Column10943"/>
    <tableColumn id="10990" xr3:uid="{00000000-0010-0000-0600-0000EE2A0000}" name="Column10944"/>
    <tableColumn id="10991" xr3:uid="{00000000-0010-0000-0600-0000EF2A0000}" name="Column10945"/>
    <tableColumn id="10992" xr3:uid="{00000000-0010-0000-0600-0000F02A0000}" name="Column10946"/>
    <tableColumn id="10993" xr3:uid="{00000000-0010-0000-0600-0000F12A0000}" name="Column10947"/>
    <tableColumn id="10994" xr3:uid="{00000000-0010-0000-0600-0000F22A0000}" name="Column10948"/>
    <tableColumn id="10995" xr3:uid="{00000000-0010-0000-0600-0000F32A0000}" name="Column10949"/>
    <tableColumn id="10996" xr3:uid="{00000000-0010-0000-0600-0000F42A0000}" name="Column10950"/>
    <tableColumn id="10997" xr3:uid="{00000000-0010-0000-0600-0000F52A0000}" name="Column10951"/>
    <tableColumn id="10998" xr3:uid="{00000000-0010-0000-0600-0000F62A0000}" name="Column10952"/>
    <tableColumn id="10999" xr3:uid="{00000000-0010-0000-0600-0000F72A0000}" name="Column10953"/>
    <tableColumn id="11000" xr3:uid="{00000000-0010-0000-0600-0000F82A0000}" name="Column10954"/>
    <tableColumn id="11001" xr3:uid="{00000000-0010-0000-0600-0000F92A0000}" name="Column10955"/>
    <tableColumn id="11002" xr3:uid="{00000000-0010-0000-0600-0000FA2A0000}" name="Column10956"/>
    <tableColumn id="11003" xr3:uid="{00000000-0010-0000-0600-0000FB2A0000}" name="Column10957"/>
    <tableColumn id="11004" xr3:uid="{00000000-0010-0000-0600-0000FC2A0000}" name="Column10958"/>
    <tableColumn id="11005" xr3:uid="{00000000-0010-0000-0600-0000FD2A0000}" name="Column10959"/>
    <tableColumn id="11006" xr3:uid="{00000000-0010-0000-0600-0000FE2A0000}" name="Column10960"/>
    <tableColumn id="11007" xr3:uid="{00000000-0010-0000-0600-0000FF2A0000}" name="Column10961"/>
    <tableColumn id="11008" xr3:uid="{00000000-0010-0000-0600-0000002B0000}" name="Column10962"/>
    <tableColumn id="11009" xr3:uid="{00000000-0010-0000-0600-0000012B0000}" name="Column10963"/>
    <tableColumn id="11010" xr3:uid="{00000000-0010-0000-0600-0000022B0000}" name="Column10964"/>
    <tableColumn id="11011" xr3:uid="{00000000-0010-0000-0600-0000032B0000}" name="Column10965"/>
    <tableColumn id="11012" xr3:uid="{00000000-0010-0000-0600-0000042B0000}" name="Column10966"/>
    <tableColumn id="11013" xr3:uid="{00000000-0010-0000-0600-0000052B0000}" name="Column10967"/>
    <tableColumn id="11014" xr3:uid="{00000000-0010-0000-0600-0000062B0000}" name="Column10968"/>
    <tableColumn id="11015" xr3:uid="{00000000-0010-0000-0600-0000072B0000}" name="Column10969"/>
    <tableColumn id="11016" xr3:uid="{00000000-0010-0000-0600-0000082B0000}" name="Column10970"/>
    <tableColumn id="11017" xr3:uid="{00000000-0010-0000-0600-0000092B0000}" name="Column10971"/>
    <tableColumn id="11018" xr3:uid="{00000000-0010-0000-0600-00000A2B0000}" name="Column10972"/>
    <tableColumn id="11019" xr3:uid="{00000000-0010-0000-0600-00000B2B0000}" name="Column10973"/>
    <tableColumn id="11020" xr3:uid="{00000000-0010-0000-0600-00000C2B0000}" name="Column10974"/>
    <tableColumn id="11021" xr3:uid="{00000000-0010-0000-0600-00000D2B0000}" name="Column10975"/>
    <tableColumn id="11022" xr3:uid="{00000000-0010-0000-0600-00000E2B0000}" name="Column10976"/>
    <tableColumn id="11023" xr3:uid="{00000000-0010-0000-0600-00000F2B0000}" name="Column10977"/>
    <tableColumn id="11024" xr3:uid="{00000000-0010-0000-0600-0000102B0000}" name="Column10978"/>
    <tableColumn id="11025" xr3:uid="{00000000-0010-0000-0600-0000112B0000}" name="Column10979"/>
    <tableColumn id="11026" xr3:uid="{00000000-0010-0000-0600-0000122B0000}" name="Column10980"/>
    <tableColumn id="11027" xr3:uid="{00000000-0010-0000-0600-0000132B0000}" name="Column10981"/>
    <tableColumn id="11028" xr3:uid="{00000000-0010-0000-0600-0000142B0000}" name="Column10982"/>
    <tableColumn id="11029" xr3:uid="{00000000-0010-0000-0600-0000152B0000}" name="Column10983"/>
    <tableColumn id="11030" xr3:uid="{00000000-0010-0000-0600-0000162B0000}" name="Column10984"/>
    <tableColumn id="11031" xr3:uid="{00000000-0010-0000-0600-0000172B0000}" name="Column10985"/>
    <tableColumn id="11032" xr3:uid="{00000000-0010-0000-0600-0000182B0000}" name="Column10986"/>
    <tableColumn id="11033" xr3:uid="{00000000-0010-0000-0600-0000192B0000}" name="Column10987"/>
    <tableColumn id="11034" xr3:uid="{00000000-0010-0000-0600-00001A2B0000}" name="Column10988"/>
    <tableColumn id="11035" xr3:uid="{00000000-0010-0000-0600-00001B2B0000}" name="Column10989"/>
    <tableColumn id="11036" xr3:uid="{00000000-0010-0000-0600-00001C2B0000}" name="Column10990"/>
    <tableColumn id="11037" xr3:uid="{00000000-0010-0000-0600-00001D2B0000}" name="Column10991"/>
    <tableColumn id="11038" xr3:uid="{00000000-0010-0000-0600-00001E2B0000}" name="Column10992"/>
    <tableColumn id="11039" xr3:uid="{00000000-0010-0000-0600-00001F2B0000}" name="Column10993"/>
    <tableColumn id="11040" xr3:uid="{00000000-0010-0000-0600-0000202B0000}" name="Column10994"/>
    <tableColumn id="11041" xr3:uid="{00000000-0010-0000-0600-0000212B0000}" name="Column10995"/>
    <tableColumn id="11042" xr3:uid="{00000000-0010-0000-0600-0000222B0000}" name="Column10996"/>
    <tableColumn id="11043" xr3:uid="{00000000-0010-0000-0600-0000232B0000}" name="Column10997"/>
    <tableColumn id="11044" xr3:uid="{00000000-0010-0000-0600-0000242B0000}" name="Column10998"/>
    <tableColumn id="11045" xr3:uid="{00000000-0010-0000-0600-0000252B0000}" name="Column10999"/>
    <tableColumn id="11046" xr3:uid="{00000000-0010-0000-0600-0000262B0000}" name="Column11000"/>
    <tableColumn id="11047" xr3:uid="{00000000-0010-0000-0600-0000272B0000}" name="Column11001"/>
    <tableColumn id="11048" xr3:uid="{00000000-0010-0000-0600-0000282B0000}" name="Column11002"/>
    <tableColumn id="11049" xr3:uid="{00000000-0010-0000-0600-0000292B0000}" name="Column11003"/>
    <tableColumn id="11050" xr3:uid="{00000000-0010-0000-0600-00002A2B0000}" name="Column11004"/>
    <tableColumn id="11051" xr3:uid="{00000000-0010-0000-0600-00002B2B0000}" name="Column11005"/>
    <tableColumn id="11052" xr3:uid="{00000000-0010-0000-0600-00002C2B0000}" name="Column11006"/>
    <tableColumn id="11053" xr3:uid="{00000000-0010-0000-0600-00002D2B0000}" name="Column11007"/>
    <tableColumn id="11054" xr3:uid="{00000000-0010-0000-0600-00002E2B0000}" name="Column11008"/>
    <tableColumn id="11055" xr3:uid="{00000000-0010-0000-0600-00002F2B0000}" name="Column11009"/>
    <tableColumn id="11056" xr3:uid="{00000000-0010-0000-0600-0000302B0000}" name="Column11010"/>
    <tableColumn id="11057" xr3:uid="{00000000-0010-0000-0600-0000312B0000}" name="Column11011"/>
    <tableColumn id="11058" xr3:uid="{00000000-0010-0000-0600-0000322B0000}" name="Column11012"/>
    <tableColumn id="11059" xr3:uid="{00000000-0010-0000-0600-0000332B0000}" name="Column11013"/>
    <tableColumn id="11060" xr3:uid="{00000000-0010-0000-0600-0000342B0000}" name="Column11014"/>
    <tableColumn id="11061" xr3:uid="{00000000-0010-0000-0600-0000352B0000}" name="Column11015"/>
    <tableColumn id="11062" xr3:uid="{00000000-0010-0000-0600-0000362B0000}" name="Column11016"/>
    <tableColumn id="11063" xr3:uid="{00000000-0010-0000-0600-0000372B0000}" name="Column11017"/>
    <tableColumn id="11064" xr3:uid="{00000000-0010-0000-0600-0000382B0000}" name="Column11018"/>
    <tableColumn id="11065" xr3:uid="{00000000-0010-0000-0600-0000392B0000}" name="Column11019"/>
    <tableColumn id="11066" xr3:uid="{00000000-0010-0000-0600-00003A2B0000}" name="Column11020"/>
    <tableColumn id="11067" xr3:uid="{00000000-0010-0000-0600-00003B2B0000}" name="Column11021"/>
    <tableColumn id="11068" xr3:uid="{00000000-0010-0000-0600-00003C2B0000}" name="Column11022"/>
    <tableColumn id="11069" xr3:uid="{00000000-0010-0000-0600-00003D2B0000}" name="Column11023"/>
    <tableColumn id="11070" xr3:uid="{00000000-0010-0000-0600-00003E2B0000}" name="Column11024"/>
    <tableColumn id="11071" xr3:uid="{00000000-0010-0000-0600-00003F2B0000}" name="Column11025"/>
    <tableColumn id="11072" xr3:uid="{00000000-0010-0000-0600-0000402B0000}" name="Column11026"/>
    <tableColumn id="11073" xr3:uid="{00000000-0010-0000-0600-0000412B0000}" name="Column11027"/>
    <tableColumn id="11074" xr3:uid="{00000000-0010-0000-0600-0000422B0000}" name="Column11028"/>
    <tableColumn id="11075" xr3:uid="{00000000-0010-0000-0600-0000432B0000}" name="Column11029"/>
    <tableColumn id="11076" xr3:uid="{00000000-0010-0000-0600-0000442B0000}" name="Column11030"/>
    <tableColumn id="11077" xr3:uid="{00000000-0010-0000-0600-0000452B0000}" name="Column11031"/>
    <tableColumn id="11078" xr3:uid="{00000000-0010-0000-0600-0000462B0000}" name="Column11032"/>
    <tableColumn id="11079" xr3:uid="{00000000-0010-0000-0600-0000472B0000}" name="Column11033"/>
    <tableColumn id="11080" xr3:uid="{00000000-0010-0000-0600-0000482B0000}" name="Column11034"/>
    <tableColumn id="11081" xr3:uid="{00000000-0010-0000-0600-0000492B0000}" name="Column11035"/>
    <tableColumn id="11082" xr3:uid="{00000000-0010-0000-0600-00004A2B0000}" name="Column11036"/>
    <tableColumn id="11083" xr3:uid="{00000000-0010-0000-0600-00004B2B0000}" name="Column11037"/>
    <tableColumn id="11084" xr3:uid="{00000000-0010-0000-0600-00004C2B0000}" name="Column11038"/>
    <tableColumn id="11085" xr3:uid="{00000000-0010-0000-0600-00004D2B0000}" name="Column11039"/>
    <tableColumn id="11086" xr3:uid="{00000000-0010-0000-0600-00004E2B0000}" name="Column11040"/>
    <tableColumn id="11087" xr3:uid="{00000000-0010-0000-0600-00004F2B0000}" name="Column11041"/>
    <tableColumn id="11088" xr3:uid="{00000000-0010-0000-0600-0000502B0000}" name="Column11042"/>
    <tableColumn id="11089" xr3:uid="{00000000-0010-0000-0600-0000512B0000}" name="Column11043"/>
    <tableColumn id="11090" xr3:uid="{00000000-0010-0000-0600-0000522B0000}" name="Column11044"/>
    <tableColumn id="11091" xr3:uid="{00000000-0010-0000-0600-0000532B0000}" name="Column11045"/>
    <tableColumn id="11092" xr3:uid="{00000000-0010-0000-0600-0000542B0000}" name="Column11046"/>
    <tableColumn id="11093" xr3:uid="{00000000-0010-0000-0600-0000552B0000}" name="Column11047"/>
    <tableColumn id="11094" xr3:uid="{00000000-0010-0000-0600-0000562B0000}" name="Column11048"/>
    <tableColumn id="11095" xr3:uid="{00000000-0010-0000-0600-0000572B0000}" name="Column11049"/>
    <tableColumn id="11096" xr3:uid="{00000000-0010-0000-0600-0000582B0000}" name="Column11050"/>
    <tableColumn id="11097" xr3:uid="{00000000-0010-0000-0600-0000592B0000}" name="Column11051"/>
    <tableColumn id="11098" xr3:uid="{00000000-0010-0000-0600-00005A2B0000}" name="Column11052"/>
    <tableColumn id="11099" xr3:uid="{00000000-0010-0000-0600-00005B2B0000}" name="Column11053"/>
    <tableColumn id="11100" xr3:uid="{00000000-0010-0000-0600-00005C2B0000}" name="Column11054"/>
    <tableColumn id="11101" xr3:uid="{00000000-0010-0000-0600-00005D2B0000}" name="Column11055"/>
    <tableColumn id="11102" xr3:uid="{00000000-0010-0000-0600-00005E2B0000}" name="Column11056"/>
    <tableColumn id="11103" xr3:uid="{00000000-0010-0000-0600-00005F2B0000}" name="Column11057"/>
    <tableColumn id="11104" xr3:uid="{00000000-0010-0000-0600-0000602B0000}" name="Column11058"/>
    <tableColumn id="11105" xr3:uid="{00000000-0010-0000-0600-0000612B0000}" name="Column11059"/>
    <tableColumn id="11106" xr3:uid="{00000000-0010-0000-0600-0000622B0000}" name="Column11060"/>
    <tableColumn id="11107" xr3:uid="{00000000-0010-0000-0600-0000632B0000}" name="Column11061"/>
    <tableColumn id="11108" xr3:uid="{00000000-0010-0000-0600-0000642B0000}" name="Column11062"/>
    <tableColumn id="11109" xr3:uid="{00000000-0010-0000-0600-0000652B0000}" name="Column11063"/>
    <tableColumn id="11110" xr3:uid="{00000000-0010-0000-0600-0000662B0000}" name="Column11064"/>
    <tableColumn id="11111" xr3:uid="{00000000-0010-0000-0600-0000672B0000}" name="Column11065"/>
    <tableColumn id="11112" xr3:uid="{00000000-0010-0000-0600-0000682B0000}" name="Column11066"/>
    <tableColumn id="11113" xr3:uid="{00000000-0010-0000-0600-0000692B0000}" name="Column11067"/>
    <tableColumn id="11114" xr3:uid="{00000000-0010-0000-0600-00006A2B0000}" name="Column11068"/>
    <tableColumn id="11115" xr3:uid="{00000000-0010-0000-0600-00006B2B0000}" name="Column11069"/>
    <tableColumn id="11116" xr3:uid="{00000000-0010-0000-0600-00006C2B0000}" name="Column11070"/>
    <tableColumn id="11117" xr3:uid="{00000000-0010-0000-0600-00006D2B0000}" name="Column11071"/>
    <tableColumn id="11118" xr3:uid="{00000000-0010-0000-0600-00006E2B0000}" name="Column11072"/>
    <tableColumn id="11119" xr3:uid="{00000000-0010-0000-0600-00006F2B0000}" name="Column11073"/>
    <tableColumn id="11120" xr3:uid="{00000000-0010-0000-0600-0000702B0000}" name="Column11074"/>
    <tableColumn id="11121" xr3:uid="{00000000-0010-0000-0600-0000712B0000}" name="Column11075"/>
    <tableColumn id="11122" xr3:uid="{00000000-0010-0000-0600-0000722B0000}" name="Column11076"/>
    <tableColumn id="11123" xr3:uid="{00000000-0010-0000-0600-0000732B0000}" name="Column11077"/>
    <tableColumn id="11124" xr3:uid="{00000000-0010-0000-0600-0000742B0000}" name="Column11078"/>
    <tableColumn id="11125" xr3:uid="{00000000-0010-0000-0600-0000752B0000}" name="Column11079"/>
    <tableColumn id="11126" xr3:uid="{00000000-0010-0000-0600-0000762B0000}" name="Column11080"/>
    <tableColumn id="11127" xr3:uid="{00000000-0010-0000-0600-0000772B0000}" name="Column11081"/>
    <tableColumn id="11128" xr3:uid="{00000000-0010-0000-0600-0000782B0000}" name="Column11082"/>
    <tableColumn id="11129" xr3:uid="{00000000-0010-0000-0600-0000792B0000}" name="Column11083"/>
    <tableColumn id="11130" xr3:uid="{00000000-0010-0000-0600-00007A2B0000}" name="Column11084"/>
    <tableColumn id="11131" xr3:uid="{00000000-0010-0000-0600-00007B2B0000}" name="Column11085"/>
    <tableColumn id="11132" xr3:uid="{00000000-0010-0000-0600-00007C2B0000}" name="Column11086"/>
    <tableColumn id="11133" xr3:uid="{00000000-0010-0000-0600-00007D2B0000}" name="Column11087"/>
    <tableColumn id="11134" xr3:uid="{00000000-0010-0000-0600-00007E2B0000}" name="Column11088"/>
    <tableColumn id="11135" xr3:uid="{00000000-0010-0000-0600-00007F2B0000}" name="Column11089"/>
    <tableColumn id="11136" xr3:uid="{00000000-0010-0000-0600-0000802B0000}" name="Column11090"/>
    <tableColumn id="11137" xr3:uid="{00000000-0010-0000-0600-0000812B0000}" name="Column11091"/>
    <tableColumn id="11138" xr3:uid="{00000000-0010-0000-0600-0000822B0000}" name="Column11092"/>
    <tableColumn id="11139" xr3:uid="{00000000-0010-0000-0600-0000832B0000}" name="Column11093"/>
    <tableColumn id="11140" xr3:uid="{00000000-0010-0000-0600-0000842B0000}" name="Column11094"/>
    <tableColumn id="11141" xr3:uid="{00000000-0010-0000-0600-0000852B0000}" name="Column11095"/>
    <tableColumn id="11142" xr3:uid="{00000000-0010-0000-0600-0000862B0000}" name="Column11096"/>
    <tableColumn id="11143" xr3:uid="{00000000-0010-0000-0600-0000872B0000}" name="Column11097"/>
    <tableColumn id="11144" xr3:uid="{00000000-0010-0000-0600-0000882B0000}" name="Column11098"/>
    <tableColumn id="11145" xr3:uid="{00000000-0010-0000-0600-0000892B0000}" name="Column11099"/>
    <tableColumn id="11146" xr3:uid="{00000000-0010-0000-0600-00008A2B0000}" name="Column11100"/>
    <tableColumn id="11147" xr3:uid="{00000000-0010-0000-0600-00008B2B0000}" name="Column11101"/>
    <tableColumn id="11148" xr3:uid="{00000000-0010-0000-0600-00008C2B0000}" name="Column11102"/>
    <tableColumn id="11149" xr3:uid="{00000000-0010-0000-0600-00008D2B0000}" name="Column11103"/>
    <tableColumn id="11150" xr3:uid="{00000000-0010-0000-0600-00008E2B0000}" name="Column11104"/>
    <tableColumn id="11151" xr3:uid="{00000000-0010-0000-0600-00008F2B0000}" name="Column11105"/>
    <tableColumn id="11152" xr3:uid="{00000000-0010-0000-0600-0000902B0000}" name="Column11106"/>
    <tableColumn id="11153" xr3:uid="{00000000-0010-0000-0600-0000912B0000}" name="Column11107"/>
    <tableColumn id="11154" xr3:uid="{00000000-0010-0000-0600-0000922B0000}" name="Column11108"/>
    <tableColumn id="11155" xr3:uid="{00000000-0010-0000-0600-0000932B0000}" name="Column11109"/>
    <tableColumn id="11156" xr3:uid="{00000000-0010-0000-0600-0000942B0000}" name="Column11110"/>
    <tableColumn id="11157" xr3:uid="{00000000-0010-0000-0600-0000952B0000}" name="Column11111"/>
    <tableColumn id="11158" xr3:uid="{00000000-0010-0000-0600-0000962B0000}" name="Column11112"/>
    <tableColumn id="11159" xr3:uid="{00000000-0010-0000-0600-0000972B0000}" name="Column11113"/>
    <tableColumn id="11160" xr3:uid="{00000000-0010-0000-0600-0000982B0000}" name="Column11114"/>
    <tableColumn id="11161" xr3:uid="{00000000-0010-0000-0600-0000992B0000}" name="Column11115"/>
    <tableColumn id="11162" xr3:uid="{00000000-0010-0000-0600-00009A2B0000}" name="Column11116"/>
    <tableColumn id="11163" xr3:uid="{00000000-0010-0000-0600-00009B2B0000}" name="Column11117"/>
    <tableColumn id="11164" xr3:uid="{00000000-0010-0000-0600-00009C2B0000}" name="Column11118"/>
    <tableColumn id="11165" xr3:uid="{00000000-0010-0000-0600-00009D2B0000}" name="Column11119"/>
    <tableColumn id="11166" xr3:uid="{00000000-0010-0000-0600-00009E2B0000}" name="Column11120"/>
    <tableColumn id="11167" xr3:uid="{00000000-0010-0000-0600-00009F2B0000}" name="Column11121"/>
    <tableColumn id="11168" xr3:uid="{00000000-0010-0000-0600-0000A02B0000}" name="Column11122"/>
    <tableColumn id="11169" xr3:uid="{00000000-0010-0000-0600-0000A12B0000}" name="Column11123"/>
    <tableColumn id="11170" xr3:uid="{00000000-0010-0000-0600-0000A22B0000}" name="Column11124"/>
    <tableColumn id="11171" xr3:uid="{00000000-0010-0000-0600-0000A32B0000}" name="Column11125"/>
    <tableColumn id="11172" xr3:uid="{00000000-0010-0000-0600-0000A42B0000}" name="Column11126"/>
    <tableColumn id="11173" xr3:uid="{00000000-0010-0000-0600-0000A52B0000}" name="Column11127"/>
    <tableColumn id="11174" xr3:uid="{00000000-0010-0000-0600-0000A62B0000}" name="Column11128"/>
    <tableColumn id="11175" xr3:uid="{00000000-0010-0000-0600-0000A72B0000}" name="Column11129"/>
    <tableColumn id="11176" xr3:uid="{00000000-0010-0000-0600-0000A82B0000}" name="Column11130"/>
    <tableColumn id="11177" xr3:uid="{00000000-0010-0000-0600-0000A92B0000}" name="Column11131"/>
    <tableColumn id="11178" xr3:uid="{00000000-0010-0000-0600-0000AA2B0000}" name="Column11132"/>
    <tableColumn id="11179" xr3:uid="{00000000-0010-0000-0600-0000AB2B0000}" name="Column11133"/>
    <tableColumn id="11180" xr3:uid="{00000000-0010-0000-0600-0000AC2B0000}" name="Column11134"/>
    <tableColumn id="11181" xr3:uid="{00000000-0010-0000-0600-0000AD2B0000}" name="Column11135"/>
    <tableColumn id="11182" xr3:uid="{00000000-0010-0000-0600-0000AE2B0000}" name="Column11136"/>
    <tableColumn id="11183" xr3:uid="{00000000-0010-0000-0600-0000AF2B0000}" name="Column11137"/>
    <tableColumn id="11184" xr3:uid="{00000000-0010-0000-0600-0000B02B0000}" name="Column11138"/>
    <tableColumn id="11185" xr3:uid="{00000000-0010-0000-0600-0000B12B0000}" name="Column11139"/>
    <tableColumn id="11186" xr3:uid="{00000000-0010-0000-0600-0000B22B0000}" name="Column11140"/>
    <tableColumn id="11187" xr3:uid="{00000000-0010-0000-0600-0000B32B0000}" name="Column11141"/>
    <tableColumn id="11188" xr3:uid="{00000000-0010-0000-0600-0000B42B0000}" name="Column11142"/>
    <tableColumn id="11189" xr3:uid="{00000000-0010-0000-0600-0000B52B0000}" name="Column11143"/>
    <tableColumn id="11190" xr3:uid="{00000000-0010-0000-0600-0000B62B0000}" name="Column11144"/>
    <tableColumn id="11191" xr3:uid="{00000000-0010-0000-0600-0000B72B0000}" name="Column11145"/>
    <tableColumn id="11192" xr3:uid="{00000000-0010-0000-0600-0000B82B0000}" name="Column11146"/>
    <tableColumn id="11193" xr3:uid="{00000000-0010-0000-0600-0000B92B0000}" name="Column11147"/>
    <tableColumn id="11194" xr3:uid="{00000000-0010-0000-0600-0000BA2B0000}" name="Column11148"/>
    <tableColumn id="11195" xr3:uid="{00000000-0010-0000-0600-0000BB2B0000}" name="Column11149"/>
    <tableColumn id="11196" xr3:uid="{00000000-0010-0000-0600-0000BC2B0000}" name="Column11150"/>
    <tableColumn id="11197" xr3:uid="{00000000-0010-0000-0600-0000BD2B0000}" name="Column11151"/>
    <tableColumn id="11198" xr3:uid="{00000000-0010-0000-0600-0000BE2B0000}" name="Column11152"/>
    <tableColumn id="11199" xr3:uid="{00000000-0010-0000-0600-0000BF2B0000}" name="Column11153"/>
    <tableColumn id="11200" xr3:uid="{00000000-0010-0000-0600-0000C02B0000}" name="Column11154"/>
    <tableColumn id="11201" xr3:uid="{00000000-0010-0000-0600-0000C12B0000}" name="Column11155"/>
    <tableColumn id="11202" xr3:uid="{00000000-0010-0000-0600-0000C22B0000}" name="Column11156"/>
    <tableColumn id="11203" xr3:uid="{00000000-0010-0000-0600-0000C32B0000}" name="Column11157"/>
    <tableColumn id="11204" xr3:uid="{00000000-0010-0000-0600-0000C42B0000}" name="Column11158"/>
    <tableColumn id="11205" xr3:uid="{00000000-0010-0000-0600-0000C52B0000}" name="Column11159"/>
    <tableColumn id="11206" xr3:uid="{00000000-0010-0000-0600-0000C62B0000}" name="Column11160"/>
    <tableColumn id="11207" xr3:uid="{00000000-0010-0000-0600-0000C72B0000}" name="Column11161"/>
    <tableColumn id="11208" xr3:uid="{00000000-0010-0000-0600-0000C82B0000}" name="Column11162"/>
    <tableColumn id="11209" xr3:uid="{00000000-0010-0000-0600-0000C92B0000}" name="Column11163"/>
    <tableColumn id="11210" xr3:uid="{00000000-0010-0000-0600-0000CA2B0000}" name="Column11164"/>
    <tableColumn id="11211" xr3:uid="{00000000-0010-0000-0600-0000CB2B0000}" name="Column11165"/>
    <tableColumn id="11212" xr3:uid="{00000000-0010-0000-0600-0000CC2B0000}" name="Column11166"/>
    <tableColumn id="11213" xr3:uid="{00000000-0010-0000-0600-0000CD2B0000}" name="Column11167"/>
    <tableColumn id="11214" xr3:uid="{00000000-0010-0000-0600-0000CE2B0000}" name="Column11168"/>
    <tableColumn id="11215" xr3:uid="{00000000-0010-0000-0600-0000CF2B0000}" name="Column11169"/>
    <tableColumn id="11216" xr3:uid="{00000000-0010-0000-0600-0000D02B0000}" name="Column11170"/>
    <tableColumn id="11217" xr3:uid="{00000000-0010-0000-0600-0000D12B0000}" name="Column11171"/>
    <tableColumn id="11218" xr3:uid="{00000000-0010-0000-0600-0000D22B0000}" name="Column11172"/>
    <tableColumn id="11219" xr3:uid="{00000000-0010-0000-0600-0000D32B0000}" name="Column11173"/>
    <tableColumn id="11220" xr3:uid="{00000000-0010-0000-0600-0000D42B0000}" name="Column11174"/>
    <tableColumn id="11221" xr3:uid="{00000000-0010-0000-0600-0000D52B0000}" name="Column11175"/>
    <tableColumn id="11222" xr3:uid="{00000000-0010-0000-0600-0000D62B0000}" name="Column11176"/>
    <tableColumn id="11223" xr3:uid="{00000000-0010-0000-0600-0000D72B0000}" name="Column11177"/>
    <tableColumn id="11224" xr3:uid="{00000000-0010-0000-0600-0000D82B0000}" name="Column11178"/>
    <tableColumn id="11225" xr3:uid="{00000000-0010-0000-0600-0000D92B0000}" name="Column11179"/>
    <tableColumn id="11226" xr3:uid="{00000000-0010-0000-0600-0000DA2B0000}" name="Column11180"/>
    <tableColumn id="11227" xr3:uid="{00000000-0010-0000-0600-0000DB2B0000}" name="Column11181"/>
    <tableColumn id="11228" xr3:uid="{00000000-0010-0000-0600-0000DC2B0000}" name="Column11182"/>
    <tableColumn id="11229" xr3:uid="{00000000-0010-0000-0600-0000DD2B0000}" name="Column11183"/>
    <tableColumn id="11230" xr3:uid="{00000000-0010-0000-0600-0000DE2B0000}" name="Column11184"/>
    <tableColumn id="11231" xr3:uid="{00000000-0010-0000-0600-0000DF2B0000}" name="Column11185"/>
    <tableColumn id="11232" xr3:uid="{00000000-0010-0000-0600-0000E02B0000}" name="Column11186"/>
    <tableColumn id="11233" xr3:uid="{00000000-0010-0000-0600-0000E12B0000}" name="Column11187"/>
    <tableColumn id="11234" xr3:uid="{00000000-0010-0000-0600-0000E22B0000}" name="Column11188"/>
    <tableColumn id="11235" xr3:uid="{00000000-0010-0000-0600-0000E32B0000}" name="Column11189"/>
    <tableColumn id="11236" xr3:uid="{00000000-0010-0000-0600-0000E42B0000}" name="Column11190"/>
    <tableColumn id="11237" xr3:uid="{00000000-0010-0000-0600-0000E52B0000}" name="Column11191"/>
    <tableColumn id="11238" xr3:uid="{00000000-0010-0000-0600-0000E62B0000}" name="Column11192"/>
    <tableColumn id="11239" xr3:uid="{00000000-0010-0000-0600-0000E72B0000}" name="Column11193"/>
    <tableColumn id="11240" xr3:uid="{00000000-0010-0000-0600-0000E82B0000}" name="Column11194"/>
    <tableColumn id="11241" xr3:uid="{00000000-0010-0000-0600-0000E92B0000}" name="Column11195"/>
    <tableColumn id="11242" xr3:uid="{00000000-0010-0000-0600-0000EA2B0000}" name="Column11196"/>
    <tableColumn id="11243" xr3:uid="{00000000-0010-0000-0600-0000EB2B0000}" name="Column11197"/>
    <tableColumn id="11244" xr3:uid="{00000000-0010-0000-0600-0000EC2B0000}" name="Column11198"/>
    <tableColumn id="11245" xr3:uid="{00000000-0010-0000-0600-0000ED2B0000}" name="Column11199"/>
    <tableColumn id="11246" xr3:uid="{00000000-0010-0000-0600-0000EE2B0000}" name="Column11200"/>
    <tableColumn id="11247" xr3:uid="{00000000-0010-0000-0600-0000EF2B0000}" name="Column11201"/>
    <tableColumn id="11248" xr3:uid="{00000000-0010-0000-0600-0000F02B0000}" name="Column11202"/>
    <tableColumn id="11249" xr3:uid="{00000000-0010-0000-0600-0000F12B0000}" name="Column11203"/>
    <tableColumn id="11250" xr3:uid="{00000000-0010-0000-0600-0000F22B0000}" name="Column11204"/>
    <tableColumn id="11251" xr3:uid="{00000000-0010-0000-0600-0000F32B0000}" name="Column11205"/>
    <tableColumn id="11252" xr3:uid="{00000000-0010-0000-0600-0000F42B0000}" name="Column11206"/>
    <tableColumn id="11253" xr3:uid="{00000000-0010-0000-0600-0000F52B0000}" name="Column11207"/>
    <tableColumn id="11254" xr3:uid="{00000000-0010-0000-0600-0000F62B0000}" name="Column11208"/>
    <tableColumn id="11255" xr3:uid="{00000000-0010-0000-0600-0000F72B0000}" name="Column11209"/>
    <tableColumn id="11256" xr3:uid="{00000000-0010-0000-0600-0000F82B0000}" name="Column11210"/>
    <tableColumn id="11257" xr3:uid="{00000000-0010-0000-0600-0000F92B0000}" name="Column11211"/>
    <tableColumn id="11258" xr3:uid="{00000000-0010-0000-0600-0000FA2B0000}" name="Column11212"/>
    <tableColumn id="11259" xr3:uid="{00000000-0010-0000-0600-0000FB2B0000}" name="Column11213"/>
    <tableColumn id="11260" xr3:uid="{00000000-0010-0000-0600-0000FC2B0000}" name="Column11214"/>
    <tableColumn id="11261" xr3:uid="{00000000-0010-0000-0600-0000FD2B0000}" name="Column11215"/>
    <tableColumn id="11262" xr3:uid="{00000000-0010-0000-0600-0000FE2B0000}" name="Column11216"/>
    <tableColumn id="11263" xr3:uid="{00000000-0010-0000-0600-0000FF2B0000}" name="Column11217"/>
    <tableColumn id="11264" xr3:uid="{00000000-0010-0000-0600-0000002C0000}" name="Column11218"/>
    <tableColumn id="11265" xr3:uid="{00000000-0010-0000-0600-0000012C0000}" name="Column11219"/>
    <tableColumn id="11266" xr3:uid="{00000000-0010-0000-0600-0000022C0000}" name="Column11220"/>
    <tableColumn id="11267" xr3:uid="{00000000-0010-0000-0600-0000032C0000}" name="Column11221"/>
    <tableColumn id="11268" xr3:uid="{00000000-0010-0000-0600-0000042C0000}" name="Column11222"/>
    <tableColumn id="11269" xr3:uid="{00000000-0010-0000-0600-0000052C0000}" name="Column11223"/>
    <tableColumn id="11270" xr3:uid="{00000000-0010-0000-0600-0000062C0000}" name="Column11224"/>
    <tableColumn id="11271" xr3:uid="{00000000-0010-0000-0600-0000072C0000}" name="Column11225"/>
    <tableColumn id="11272" xr3:uid="{00000000-0010-0000-0600-0000082C0000}" name="Column11226"/>
    <tableColumn id="11273" xr3:uid="{00000000-0010-0000-0600-0000092C0000}" name="Column11227"/>
    <tableColumn id="11274" xr3:uid="{00000000-0010-0000-0600-00000A2C0000}" name="Column11228"/>
    <tableColumn id="11275" xr3:uid="{00000000-0010-0000-0600-00000B2C0000}" name="Column11229"/>
    <tableColumn id="11276" xr3:uid="{00000000-0010-0000-0600-00000C2C0000}" name="Column11230"/>
    <tableColumn id="11277" xr3:uid="{00000000-0010-0000-0600-00000D2C0000}" name="Column11231"/>
    <tableColumn id="11278" xr3:uid="{00000000-0010-0000-0600-00000E2C0000}" name="Column11232"/>
    <tableColumn id="11279" xr3:uid="{00000000-0010-0000-0600-00000F2C0000}" name="Column11233"/>
    <tableColumn id="11280" xr3:uid="{00000000-0010-0000-0600-0000102C0000}" name="Column11234"/>
    <tableColumn id="11281" xr3:uid="{00000000-0010-0000-0600-0000112C0000}" name="Column11235"/>
    <tableColumn id="11282" xr3:uid="{00000000-0010-0000-0600-0000122C0000}" name="Column11236"/>
    <tableColumn id="11283" xr3:uid="{00000000-0010-0000-0600-0000132C0000}" name="Column11237"/>
    <tableColumn id="11284" xr3:uid="{00000000-0010-0000-0600-0000142C0000}" name="Column11238"/>
    <tableColumn id="11285" xr3:uid="{00000000-0010-0000-0600-0000152C0000}" name="Column11239"/>
    <tableColumn id="11286" xr3:uid="{00000000-0010-0000-0600-0000162C0000}" name="Column11240"/>
    <tableColumn id="11287" xr3:uid="{00000000-0010-0000-0600-0000172C0000}" name="Column11241"/>
    <tableColumn id="11288" xr3:uid="{00000000-0010-0000-0600-0000182C0000}" name="Column11242"/>
    <tableColumn id="11289" xr3:uid="{00000000-0010-0000-0600-0000192C0000}" name="Column11243"/>
    <tableColumn id="11290" xr3:uid="{00000000-0010-0000-0600-00001A2C0000}" name="Column11244"/>
    <tableColumn id="11291" xr3:uid="{00000000-0010-0000-0600-00001B2C0000}" name="Column11245"/>
    <tableColumn id="11292" xr3:uid="{00000000-0010-0000-0600-00001C2C0000}" name="Column11246"/>
    <tableColumn id="11293" xr3:uid="{00000000-0010-0000-0600-00001D2C0000}" name="Column11247"/>
    <tableColumn id="11294" xr3:uid="{00000000-0010-0000-0600-00001E2C0000}" name="Column11248"/>
    <tableColumn id="11295" xr3:uid="{00000000-0010-0000-0600-00001F2C0000}" name="Column11249"/>
    <tableColumn id="11296" xr3:uid="{00000000-0010-0000-0600-0000202C0000}" name="Column11250"/>
    <tableColumn id="11297" xr3:uid="{00000000-0010-0000-0600-0000212C0000}" name="Column11251"/>
    <tableColumn id="11298" xr3:uid="{00000000-0010-0000-0600-0000222C0000}" name="Column11252"/>
    <tableColumn id="11299" xr3:uid="{00000000-0010-0000-0600-0000232C0000}" name="Column11253"/>
    <tableColumn id="11300" xr3:uid="{00000000-0010-0000-0600-0000242C0000}" name="Column11254"/>
    <tableColumn id="11301" xr3:uid="{00000000-0010-0000-0600-0000252C0000}" name="Column11255"/>
    <tableColumn id="11302" xr3:uid="{00000000-0010-0000-0600-0000262C0000}" name="Column11256"/>
    <tableColumn id="11303" xr3:uid="{00000000-0010-0000-0600-0000272C0000}" name="Column11257"/>
    <tableColumn id="11304" xr3:uid="{00000000-0010-0000-0600-0000282C0000}" name="Column11258"/>
    <tableColumn id="11305" xr3:uid="{00000000-0010-0000-0600-0000292C0000}" name="Column11259"/>
    <tableColumn id="11306" xr3:uid="{00000000-0010-0000-0600-00002A2C0000}" name="Column11260"/>
    <tableColumn id="11307" xr3:uid="{00000000-0010-0000-0600-00002B2C0000}" name="Column11261"/>
    <tableColumn id="11308" xr3:uid="{00000000-0010-0000-0600-00002C2C0000}" name="Column11262"/>
    <tableColumn id="11309" xr3:uid="{00000000-0010-0000-0600-00002D2C0000}" name="Column11263"/>
    <tableColumn id="11310" xr3:uid="{00000000-0010-0000-0600-00002E2C0000}" name="Column11264"/>
    <tableColumn id="11311" xr3:uid="{00000000-0010-0000-0600-00002F2C0000}" name="Column11265"/>
    <tableColumn id="11312" xr3:uid="{00000000-0010-0000-0600-0000302C0000}" name="Column11266"/>
    <tableColumn id="11313" xr3:uid="{00000000-0010-0000-0600-0000312C0000}" name="Column11267"/>
    <tableColumn id="11314" xr3:uid="{00000000-0010-0000-0600-0000322C0000}" name="Column11268"/>
    <tableColumn id="11315" xr3:uid="{00000000-0010-0000-0600-0000332C0000}" name="Column11269"/>
    <tableColumn id="11316" xr3:uid="{00000000-0010-0000-0600-0000342C0000}" name="Column11270"/>
    <tableColumn id="11317" xr3:uid="{00000000-0010-0000-0600-0000352C0000}" name="Column11271"/>
    <tableColumn id="11318" xr3:uid="{00000000-0010-0000-0600-0000362C0000}" name="Column11272"/>
    <tableColumn id="11319" xr3:uid="{00000000-0010-0000-0600-0000372C0000}" name="Column11273"/>
    <tableColumn id="11320" xr3:uid="{00000000-0010-0000-0600-0000382C0000}" name="Column11274"/>
    <tableColumn id="11321" xr3:uid="{00000000-0010-0000-0600-0000392C0000}" name="Column11275"/>
    <tableColumn id="11322" xr3:uid="{00000000-0010-0000-0600-00003A2C0000}" name="Column11276"/>
    <tableColumn id="11323" xr3:uid="{00000000-0010-0000-0600-00003B2C0000}" name="Column11277"/>
    <tableColumn id="11324" xr3:uid="{00000000-0010-0000-0600-00003C2C0000}" name="Column11278"/>
    <tableColumn id="11325" xr3:uid="{00000000-0010-0000-0600-00003D2C0000}" name="Column11279"/>
    <tableColumn id="11326" xr3:uid="{00000000-0010-0000-0600-00003E2C0000}" name="Column11280"/>
    <tableColumn id="11327" xr3:uid="{00000000-0010-0000-0600-00003F2C0000}" name="Column11281"/>
    <tableColumn id="11328" xr3:uid="{00000000-0010-0000-0600-0000402C0000}" name="Column11282"/>
    <tableColumn id="11329" xr3:uid="{00000000-0010-0000-0600-0000412C0000}" name="Column11283"/>
    <tableColumn id="11330" xr3:uid="{00000000-0010-0000-0600-0000422C0000}" name="Column11284"/>
    <tableColumn id="11331" xr3:uid="{00000000-0010-0000-0600-0000432C0000}" name="Column11285"/>
    <tableColumn id="11332" xr3:uid="{00000000-0010-0000-0600-0000442C0000}" name="Column11286"/>
    <tableColumn id="11333" xr3:uid="{00000000-0010-0000-0600-0000452C0000}" name="Column11287"/>
    <tableColumn id="11334" xr3:uid="{00000000-0010-0000-0600-0000462C0000}" name="Column11288"/>
    <tableColumn id="11335" xr3:uid="{00000000-0010-0000-0600-0000472C0000}" name="Column11289"/>
    <tableColumn id="11336" xr3:uid="{00000000-0010-0000-0600-0000482C0000}" name="Column11290"/>
    <tableColumn id="11337" xr3:uid="{00000000-0010-0000-0600-0000492C0000}" name="Column11291"/>
    <tableColumn id="11338" xr3:uid="{00000000-0010-0000-0600-00004A2C0000}" name="Column11292"/>
    <tableColumn id="11339" xr3:uid="{00000000-0010-0000-0600-00004B2C0000}" name="Column11293"/>
    <tableColumn id="11340" xr3:uid="{00000000-0010-0000-0600-00004C2C0000}" name="Column11294"/>
    <tableColumn id="11341" xr3:uid="{00000000-0010-0000-0600-00004D2C0000}" name="Column11295"/>
    <tableColumn id="11342" xr3:uid="{00000000-0010-0000-0600-00004E2C0000}" name="Column11296"/>
    <tableColumn id="11343" xr3:uid="{00000000-0010-0000-0600-00004F2C0000}" name="Column11297"/>
    <tableColumn id="11344" xr3:uid="{00000000-0010-0000-0600-0000502C0000}" name="Column11298"/>
    <tableColumn id="11345" xr3:uid="{00000000-0010-0000-0600-0000512C0000}" name="Column11299"/>
    <tableColumn id="11346" xr3:uid="{00000000-0010-0000-0600-0000522C0000}" name="Column11300"/>
    <tableColumn id="11347" xr3:uid="{00000000-0010-0000-0600-0000532C0000}" name="Column11301"/>
    <tableColumn id="11348" xr3:uid="{00000000-0010-0000-0600-0000542C0000}" name="Column11302"/>
    <tableColumn id="11349" xr3:uid="{00000000-0010-0000-0600-0000552C0000}" name="Column11303"/>
    <tableColumn id="11350" xr3:uid="{00000000-0010-0000-0600-0000562C0000}" name="Column11304"/>
    <tableColumn id="11351" xr3:uid="{00000000-0010-0000-0600-0000572C0000}" name="Column11305"/>
    <tableColumn id="11352" xr3:uid="{00000000-0010-0000-0600-0000582C0000}" name="Column11306"/>
    <tableColumn id="11353" xr3:uid="{00000000-0010-0000-0600-0000592C0000}" name="Column11307"/>
    <tableColumn id="11354" xr3:uid="{00000000-0010-0000-0600-00005A2C0000}" name="Column11308"/>
    <tableColumn id="11355" xr3:uid="{00000000-0010-0000-0600-00005B2C0000}" name="Column11309"/>
    <tableColumn id="11356" xr3:uid="{00000000-0010-0000-0600-00005C2C0000}" name="Column11310"/>
    <tableColumn id="11357" xr3:uid="{00000000-0010-0000-0600-00005D2C0000}" name="Column11311"/>
    <tableColumn id="11358" xr3:uid="{00000000-0010-0000-0600-00005E2C0000}" name="Column11312"/>
    <tableColumn id="11359" xr3:uid="{00000000-0010-0000-0600-00005F2C0000}" name="Column11313"/>
    <tableColumn id="11360" xr3:uid="{00000000-0010-0000-0600-0000602C0000}" name="Column11314"/>
    <tableColumn id="11361" xr3:uid="{00000000-0010-0000-0600-0000612C0000}" name="Column11315"/>
    <tableColumn id="11362" xr3:uid="{00000000-0010-0000-0600-0000622C0000}" name="Column11316"/>
    <tableColumn id="11363" xr3:uid="{00000000-0010-0000-0600-0000632C0000}" name="Column11317"/>
    <tableColumn id="11364" xr3:uid="{00000000-0010-0000-0600-0000642C0000}" name="Column11318"/>
    <tableColumn id="11365" xr3:uid="{00000000-0010-0000-0600-0000652C0000}" name="Column11319"/>
    <tableColumn id="11366" xr3:uid="{00000000-0010-0000-0600-0000662C0000}" name="Column11320"/>
    <tableColumn id="11367" xr3:uid="{00000000-0010-0000-0600-0000672C0000}" name="Column11321"/>
    <tableColumn id="11368" xr3:uid="{00000000-0010-0000-0600-0000682C0000}" name="Column11322"/>
    <tableColumn id="11369" xr3:uid="{00000000-0010-0000-0600-0000692C0000}" name="Column11323"/>
    <tableColumn id="11370" xr3:uid="{00000000-0010-0000-0600-00006A2C0000}" name="Column11324"/>
    <tableColumn id="11371" xr3:uid="{00000000-0010-0000-0600-00006B2C0000}" name="Column11325"/>
    <tableColumn id="11372" xr3:uid="{00000000-0010-0000-0600-00006C2C0000}" name="Column11326"/>
    <tableColumn id="11373" xr3:uid="{00000000-0010-0000-0600-00006D2C0000}" name="Column11327"/>
    <tableColumn id="11374" xr3:uid="{00000000-0010-0000-0600-00006E2C0000}" name="Column11328"/>
    <tableColumn id="11375" xr3:uid="{00000000-0010-0000-0600-00006F2C0000}" name="Column11329"/>
    <tableColumn id="11376" xr3:uid="{00000000-0010-0000-0600-0000702C0000}" name="Column11330"/>
    <tableColumn id="11377" xr3:uid="{00000000-0010-0000-0600-0000712C0000}" name="Column11331"/>
    <tableColumn id="11378" xr3:uid="{00000000-0010-0000-0600-0000722C0000}" name="Column11332"/>
    <tableColumn id="11379" xr3:uid="{00000000-0010-0000-0600-0000732C0000}" name="Column11333"/>
    <tableColumn id="11380" xr3:uid="{00000000-0010-0000-0600-0000742C0000}" name="Column11334"/>
    <tableColumn id="11381" xr3:uid="{00000000-0010-0000-0600-0000752C0000}" name="Column11335"/>
    <tableColumn id="11382" xr3:uid="{00000000-0010-0000-0600-0000762C0000}" name="Column11336"/>
    <tableColumn id="11383" xr3:uid="{00000000-0010-0000-0600-0000772C0000}" name="Column11337"/>
    <tableColumn id="11384" xr3:uid="{00000000-0010-0000-0600-0000782C0000}" name="Column11338"/>
    <tableColumn id="11385" xr3:uid="{00000000-0010-0000-0600-0000792C0000}" name="Column11339"/>
    <tableColumn id="11386" xr3:uid="{00000000-0010-0000-0600-00007A2C0000}" name="Column11340"/>
    <tableColumn id="11387" xr3:uid="{00000000-0010-0000-0600-00007B2C0000}" name="Column11341"/>
    <tableColumn id="11388" xr3:uid="{00000000-0010-0000-0600-00007C2C0000}" name="Column11342"/>
    <tableColumn id="11389" xr3:uid="{00000000-0010-0000-0600-00007D2C0000}" name="Column11343"/>
    <tableColumn id="11390" xr3:uid="{00000000-0010-0000-0600-00007E2C0000}" name="Column11344"/>
    <tableColumn id="11391" xr3:uid="{00000000-0010-0000-0600-00007F2C0000}" name="Column11345"/>
    <tableColumn id="11392" xr3:uid="{00000000-0010-0000-0600-0000802C0000}" name="Column11346"/>
    <tableColumn id="11393" xr3:uid="{00000000-0010-0000-0600-0000812C0000}" name="Column11347"/>
    <tableColumn id="11394" xr3:uid="{00000000-0010-0000-0600-0000822C0000}" name="Column11348"/>
    <tableColumn id="11395" xr3:uid="{00000000-0010-0000-0600-0000832C0000}" name="Column11349"/>
    <tableColumn id="11396" xr3:uid="{00000000-0010-0000-0600-0000842C0000}" name="Column11350"/>
    <tableColumn id="11397" xr3:uid="{00000000-0010-0000-0600-0000852C0000}" name="Column11351"/>
    <tableColumn id="11398" xr3:uid="{00000000-0010-0000-0600-0000862C0000}" name="Column11352"/>
    <tableColumn id="11399" xr3:uid="{00000000-0010-0000-0600-0000872C0000}" name="Column11353"/>
    <tableColumn id="11400" xr3:uid="{00000000-0010-0000-0600-0000882C0000}" name="Column11354"/>
    <tableColumn id="11401" xr3:uid="{00000000-0010-0000-0600-0000892C0000}" name="Column11355"/>
    <tableColumn id="11402" xr3:uid="{00000000-0010-0000-0600-00008A2C0000}" name="Column11356"/>
    <tableColumn id="11403" xr3:uid="{00000000-0010-0000-0600-00008B2C0000}" name="Column11357"/>
    <tableColumn id="11404" xr3:uid="{00000000-0010-0000-0600-00008C2C0000}" name="Column11358"/>
    <tableColumn id="11405" xr3:uid="{00000000-0010-0000-0600-00008D2C0000}" name="Column11359"/>
    <tableColumn id="11406" xr3:uid="{00000000-0010-0000-0600-00008E2C0000}" name="Column11360"/>
    <tableColumn id="11407" xr3:uid="{00000000-0010-0000-0600-00008F2C0000}" name="Column11361"/>
    <tableColumn id="11408" xr3:uid="{00000000-0010-0000-0600-0000902C0000}" name="Column11362"/>
    <tableColumn id="11409" xr3:uid="{00000000-0010-0000-0600-0000912C0000}" name="Column11363"/>
    <tableColumn id="11410" xr3:uid="{00000000-0010-0000-0600-0000922C0000}" name="Column11364"/>
    <tableColumn id="11411" xr3:uid="{00000000-0010-0000-0600-0000932C0000}" name="Column11365"/>
    <tableColumn id="11412" xr3:uid="{00000000-0010-0000-0600-0000942C0000}" name="Column11366"/>
    <tableColumn id="11413" xr3:uid="{00000000-0010-0000-0600-0000952C0000}" name="Column11367"/>
    <tableColumn id="11414" xr3:uid="{00000000-0010-0000-0600-0000962C0000}" name="Column11368"/>
    <tableColumn id="11415" xr3:uid="{00000000-0010-0000-0600-0000972C0000}" name="Column11369"/>
    <tableColumn id="11416" xr3:uid="{00000000-0010-0000-0600-0000982C0000}" name="Column11370"/>
    <tableColumn id="11417" xr3:uid="{00000000-0010-0000-0600-0000992C0000}" name="Column11371"/>
    <tableColumn id="11418" xr3:uid="{00000000-0010-0000-0600-00009A2C0000}" name="Column11372"/>
    <tableColumn id="11419" xr3:uid="{00000000-0010-0000-0600-00009B2C0000}" name="Column11373"/>
    <tableColumn id="11420" xr3:uid="{00000000-0010-0000-0600-00009C2C0000}" name="Column11374"/>
    <tableColumn id="11421" xr3:uid="{00000000-0010-0000-0600-00009D2C0000}" name="Column11375"/>
    <tableColumn id="11422" xr3:uid="{00000000-0010-0000-0600-00009E2C0000}" name="Column11376"/>
    <tableColumn id="11423" xr3:uid="{00000000-0010-0000-0600-00009F2C0000}" name="Column11377"/>
    <tableColumn id="11424" xr3:uid="{00000000-0010-0000-0600-0000A02C0000}" name="Column11378"/>
    <tableColumn id="11425" xr3:uid="{00000000-0010-0000-0600-0000A12C0000}" name="Column11379"/>
    <tableColumn id="11426" xr3:uid="{00000000-0010-0000-0600-0000A22C0000}" name="Column11380"/>
    <tableColumn id="11427" xr3:uid="{00000000-0010-0000-0600-0000A32C0000}" name="Column11381"/>
    <tableColumn id="11428" xr3:uid="{00000000-0010-0000-0600-0000A42C0000}" name="Column11382"/>
    <tableColumn id="11429" xr3:uid="{00000000-0010-0000-0600-0000A52C0000}" name="Column11383"/>
    <tableColumn id="11430" xr3:uid="{00000000-0010-0000-0600-0000A62C0000}" name="Column11384"/>
    <tableColumn id="11431" xr3:uid="{00000000-0010-0000-0600-0000A72C0000}" name="Column11385"/>
    <tableColumn id="11432" xr3:uid="{00000000-0010-0000-0600-0000A82C0000}" name="Column11386"/>
    <tableColumn id="11433" xr3:uid="{00000000-0010-0000-0600-0000A92C0000}" name="Column11387"/>
    <tableColumn id="11434" xr3:uid="{00000000-0010-0000-0600-0000AA2C0000}" name="Column11388"/>
    <tableColumn id="11435" xr3:uid="{00000000-0010-0000-0600-0000AB2C0000}" name="Column11389"/>
    <tableColumn id="11436" xr3:uid="{00000000-0010-0000-0600-0000AC2C0000}" name="Column11390"/>
    <tableColumn id="11437" xr3:uid="{00000000-0010-0000-0600-0000AD2C0000}" name="Column11391"/>
    <tableColumn id="11438" xr3:uid="{00000000-0010-0000-0600-0000AE2C0000}" name="Column11392"/>
    <tableColumn id="11439" xr3:uid="{00000000-0010-0000-0600-0000AF2C0000}" name="Column11393"/>
    <tableColumn id="11440" xr3:uid="{00000000-0010-0000-0600-0000B02C0000}" name="Column11394"/>
    <tableColumn id="11441" xr3:uid="{00000000-0010-0000-0600-0000B12C0000}" name="Column11395"/>
    <tableColumn id="11442" xr3:uid="{00000000-0010-0000-0600-0000B22C0000}" name="Column11396"/>
    <tableColumn id="11443" xr3:uid="{00000000-0010-0000-0600-0000B32C0000}" name="Column11397"/>
    <tableColumn id="11444" xr3:uid="{00000000-0010-0000-0600-0000B42C0000}" name="Column11398"/>
    <tableColumn id="11445" xr3:uid="{00000000-0010-0000-0600-0000B52C0000}" name="Column11399"/>
    <tableColumn id="11446" xr3:uid="{00000000-0010-0000-0600-0000B62C0000}" name="Column11400"/>
    <tableColumn id="11447" xr3:uid="{00000000-0010-0000-0600-0000B72C0000}" name="Column11401"/>
    <tableColumn id="11448" xr3:uid="{00000000-0010-0000-0600-0000B82C0000}" name="Column11402"/>
    <tableColumn id="11449" xr3:uid="{00000000-0010-0000-0600-0000B92C0000}" name="Column11403"/>
    <tableColumn id="11450" xr3:uid="{00000000-0010-0000-0600-0000BA2C0000}" name="Column11404"/>
    <tableColumn id="11451" xr3:uid="{00000000-0010-0000-0600-0000BB2C0000}" name="Column11405"/>
    <tableColumn id="11452" xr3:uid="{00000000-0010-0000-0600-0000BC2C0000}" name="Column11406"/>
    <tableColumn id="11453" xr3:uid="{00000000-0010-0000-0600-0000BD2C0000}" name="Column11407"/>
    <tableColumn id="11454" xr3:uid="{00000000-0010-0000-0600-0000BE2C0000}" name="Column11408"/>
    <tableColumn id="11455" xr3:uid="{00000000-0010-0000-0600-0000BF2C0000}" name="Column11409"/>
    <tableColumn id="11456" xr3:uid="{00000000-0010-0000-0600-0000C02C0000}" name="Column11410"/>
    <tableColumn id="11457" xr3:uid="{00000000-0010-0000-0600-0000C12C0000}" name="Column11411"/>
    <tableColumn id="11458" xr3:uid="{00000000-0010-0000-0600-0000C22C0000}" name="Column11412"/>
    <tableColumn id="11459" xr3:uid="{00000000-0010-0000-0600-0000C32C0000}" name="Column11413"/>
    <tableColumn id="11460" xr3:uid="{00000000-0010-0000-0600-0000C42C0000}" name="Column11414"/>
    <tableColumn id="11461" xr3:uid="{00000000-0010-0000-0600-0000C52C0000}" name="Column11415"/>
    <tableColumn id="11462" xr3:uid="{00000000-0010-0000-0600-0000C62C0000}" name="Column11416"/>
    <tableColumn id="11463" xr3:uid="{00000000-0010-0000-0600-0000C72C0000}" name="Column11417"/>
    <tableColumn id="11464" xr3:uid="{00000000-0010-0000-0600-0000C82C0000}" name="Column11418"/>
    <tableColumn id="11465" xr3:uid="{00000000-0010-0000-0600-0000C92C0000}" name="Column11419"/>
    <tableColumn id="11466" xr3:uid="{00000000-0010-0000-0600-0000CA2C0000}" name="Column11420"/>
    <tableColumn id="11467" xr3:uid="{00000000-0010-0000-0600-0000CB2C0000}" name="Column11421"/>
    <tableColumn id="11468" xr3:uid="{00000000-0010-0000-0600-0000CC2C0000}" name="Column11422"/>
    <tableColumn id="11469" xr3:uid="{00000000-0010-0000-0600-0000CD2C0000}" name="Column11423"/>
    <tableColumn id="11470" xr3:uid="{00000000-0010-0000-0600-0000CE2C0000}" name="Column11424"/>
    <tableColumn id="11471" xr3:uid="{00000000-0010-0000-0600-0000CF2C0000}" name="Column11425"/>
    <tableColumn id="11472" xr3:uid="{00000000-0010-0000-0600-0000D02C0000}" name="Column11426"/>
    <tableColumn id="11473" xr3:uid="{00000000-0010-0000-0600-0000D12C0000}" name="Column11427"/>
    <tableColumn id="11474" xr3:uid="{00000000-0010-0000-0600-0000D22C0000}" name="Column11428"/>
    <tableColumn id="11475" xr3:uid="{00000000-0010-0000-0600-0000D32C0000}" name="Column11429"/>
    <tableColumn id="11476" xr3:uid="{00000000-0010-0000-0600-0000D42C0000}" name="Column11430"/>
    <tableColumn id="11477" xr3:uid="{00000000-0010-0000-0600-0000D52C0000}" name="Column11431"/>
    <tableColumn id="11478" xr3:uid="{00000000-0010-0000-0600-0000D62C0000}" name="Column11432"/>
    <tableColumn id="11479" xr3:uid="{00000000-0010-0000-0600-0000D72C0000}" name="Column11433"/>
    <tableColumn id="11480" xr3:uid="{00000000-0010-0000-0600-0000D82C0000}" name="Column11434"/>
    <tableColumn id="11481" xr3:uid="{00000000-0010-0000-0600-0000D92C0000}" name="Column11435"/>
    <tableColumn id="11482" xr3:uid="{00000000-0010-0000-0600-0000DA2C0000}" name="Column11436"/>
    <tableColumn id="11483" xr3:uid="{00000000-0010-0000-0600-0000DB2C0000}" name="Column11437"/>
    <tableColumn id="11484" xr3:uid="{00000000-0010-0000-0600-0000DC2C0000}" name="Column11438"/>
    <tableColumn id="11485" xr3:uid="{00000000-0010-0000-0600-0000DD2C0000}" name="Column11439"/>
    <tableColumn id="11486" xr3:uid="{00000000-0010-0000-0600-0000DE2C0000}" name="Column11440"/>
    <tableColumn id="11487" xr3:uid="{00000000-0010-0000-0600-0000DF2C0000}" name="Column11441"/>
    <tableColumn id="11488" xr3:uid="{00000000-0010-0000-0600-0000E02C0000}" name="Column11442"/>
    <tableColumn id="11489" xr3:uid="{00000000-0010-0000-0600-0000E12C0000}" name="Column11443"/>
    <tableColumn id="11490" xr3:uid="{00000000-0010-0000-0600-0000E22C0000}" name="Column11444"/>
    <tableColumn id="11491" xr3:uid="{00000000-0010-0000-0600-0000E32C0000}" name="Column11445"/>
    <tableColumn id="11492" xr3:uid="{00000000-0010-0000-0600-0000E42C0000}" name="Column11446"/>
    <tableColumn id="11493" xr3:uid="{00000000-0010-0000-0600-0000E52C0000}" name="Column11447"/>
    <tableColumn id="11494" xr3:uid="{00000000-0010-0000-0600-0000E62C0000}" name="Column11448"/>
    <tableColumn id="11495" xr3:uid="{00000000-0010-0000-0600-0000E72C0000}" name="Column11449"/>
    <tableColumn id="11496" xr3:uid="{00000000-0010-0000-0600-0000E82C0000}" name="Column11450"/>
    <tableColumn id="11497" xr3:uid="{00000000-0010-0000-0600-0000E92C0000}" name="Column11451"/>
    <tableColumn id="11498" xr3:uid="{00000000-0010-0000-0600-0000EA2C0000}" name="Column11452"/>
    <tableColumn id="11499" xr3:uid="{00000000-0010-0000-0600-0000EB2C0000}" name="Column11453"/>
    <tableColumn id="11500" xr3:uid="{00000000-0010-0000-0600-0000EC2C0000}" name="Column11454"/>
    <tableColumn id="11501" xr3:uid="{00000000-0010-0000-0600-0000ED2C0000}" name="Column11455"/>
    <tableColumn id="11502" xr3:uid="{00000000-0010-0000-0600-0000EE2C0000}" name="Column11456"/>
    <tableColumn id="11503" xr3:uid="{00000000-0010-0000-0600-0000EF2C0000}" name="Column11457"/>
    <tableColumn id="11504" xr3:uid="{00000000-0010-0000-0600-0000F02C0000}" name="Column11458"/>
    <tableColumn id="11505" xr3:uid="{00000000-0010-0000-0600-0000F12C0000}" name="Column11459"/>
    <tableColumn id="11506" xr3:uid="{00000000-0010-0000-0600-0000F22C0000}" name="Column11460"/>
    <tableColumn id="11507" xr3:uid="{00000000-0010-0000-0600-0000F32C0000}" name="Column11461"/>
    <tableColumn id="11508" xr3:uid="{00000000-0010-0000-0600-0000F42C0000}" name="Column11462"/>
    <tableColumn id="11509" xr3:uid="{00000000-0010-0000-0600-0000F52C0000}" name="Column11463"/>
    <tableColumn id="11510" xr3:uid="{00000000-0010-0000-0600-0000F62C0000}" name="Column11464"/>
    <tableColumn id="11511" xr3:uid="{00000000-0010-0000-0600-0000F72C0000}" name="Column11465"/>
    <tableColumn id="11512" xr3:uid="{00000000-0010-0000-0600-0000F82C0000}" name="Column11466"/>
    <tableColumn id="11513" xr3:uid="{00000000-0010-0000-0600-0000F92C0000}" name="Column11467"/>
    <tableColumn id="11514" xr3:uid="{00000000-0010-0000-0600-0000FA2C0000}" name="Column11468"/>
    <tableColumn id="11515" xr3:uid="{00000000-0010-0000-0600-0000FB2C0000}" name="Column11469"/>
    <tableColumn id="11516" xr3:uid="{00000000-0010-0000-0600-0000FC2C0000}" name="Column11470"/>
    <tableColumn id="11517" xr3:uid="{00000000-0010-0000-0600-0000FD2C0000}" name="Column11471"/>
    <tableColumn id="11518" xr3:uid="{00000000-0010-0000-0600-0000FE2C0000}" name="Column11472"/>
    <tableColumn id="11519" xr3:uid="{00000000-0010-0000-0600-0000FF2C0000}" name="Column11473"/>
    <tableColumn id="11520" xr3:uid="{00000000-0010-0000-0600-0000002D0000}" name="Column11474"/>
    <tableColumn id="11521" xr3:uid="{00000000-0010-0000-0600-0000012D0000}" name="Column11475"/>
    <tableColumn id="11522" xr3:uid="{00000000-0010-0000-0600-0000022D0000}" name="Column11476"/>
    <tableColumn id="11523" xr3:uid="{00000000-0010-0000-0600-0000032D0000}" name="Column11477"/>
    <tableColumn id="11524" xr3:uid="{00000000-0010-0000-0600-0000042D0000}" name="Column11478"/>
    <tableColumn id="11525" xr3:uid="{00000000-0010-0000-0600-0000052D0000}" name="Column11479"/>
    <tableColumn id="11526" xr3:uid="{00000000-0010-0000-0600-0000062D0000}" name="Column11480"/>
    <tableColumn id="11527" xr3:uid="{00000000-0010-0000-0600-0000072D0000}" name="Column11481"/>
    <tableColumn id="11528" xr3:uid="{00000000-0010-0000-0600-0000082D0000}" name="Column11482"/>
    <tableColumn id="11529" xr3:uid="{00000000-0010-0000-0600-0000092D0000}" name="Column11483"/>
    <tableColumn id="11530" xr3:uid="{00000000-0010-0000-0600-00000A2D0000}" name="Column11484"/>
    <tableColumn id="11531" xr3:uid="{00000000-0010-0000-0600-00000B2D0000}" name="Column11485"/>
    <tableColumn id="11532" xr3:uid="{00000000-0010-0000-0600-00000C2D0000}" name="Column11486"/>
    <tableColumn id="11533" xr3:uid="{00000000-0010-0000-0600-00000D2D0000}" name="Column11487"/>
    <tableColumn id="11534" xr3:uid="{00000000-0010-0000-0600-00000E2D0000}" name="Column11488"/>
    <tableColumn id="11535" xr3:uid="{00000000-0010-0000-0600-00000F2D0000}" name="Column11489"/>
    <tableColumn id="11536" xr3:uid="{00000000-0010-0000-0600-0000102D0000}" name="Column11490"/>
    <tableColumn id="11537" xr3:uid="{00000000-0010-0000-0600-0000112D0000}" name="Column11491"/>
    <tableColumn id="11538" xr3:uid="{00000000-0010-0000-0600-0000122D0000}" name="Column11492"/>
    <tableColumn id="11539" xr3:uid="{00000000-0010-0000-0600-0000132D0000}" name="Column11493"/>
    <tableColumn id="11540" xr3:uid="{00000000-0010-0000-0600-0000142D0000}" name="Column11494"/>
    <tableColumn id="11541" xr3:uid="{00000000-0010-0000-0600-0000152D0000}" name="Column11495"/>
    <tableColumn id="11542" xr3:uid="{00000000-0010-0000-0600-0000162D0000}" name="Column11496"/>
    <tableColumn id="11543" xr3:uid="{00000000-0010-0000-0600-0000172D0000}" name="Column11497"/>
    <tableColumn id="11544" xr3:uid="{00000000-0010-0000-0600-0000182D0000}" name="Column11498"/>
    <tableColumn id="11545" xr3:uid="{00000000-0010-0000-0600-0000192D0000}" name="Column11499"/>
    <tableColumn id="11546" xr3:uid="{00000000-0010-0000-0600-00001A2D0000}" name="Column11500"/>
    <tableColumn id="11547" xr3:uid="{00000000-0010-0000-0600-00001B2D0000}" name="Column11501"/>
    <tableColumn id="11548" xr3:uid="{00000000-0010-0000-0600-00001C2D0000}" name="Column11502"/>
    <tableColumn id="11549" xr3:uid="{00000000-0010-0000-0600-00001D2D0000}" name="Column11503"/>
    <tableColumn id="11550" xr3:uid="{00000000-0010-0000-0600-00001E2D0000}" name="Column11504"/>
    <tableColumn id="11551" xr3:uid="{00000000-0010-0000-0600-00001F2D0000}" name="Column11505"/>
    <tableColumn id="11552" xr3:uid="{00000000-0010-0000-0600-0000202D0000}" name="Column11506"/>
    <tableColumn id="11553" xr3:uid="{00000000-0010-0000-0600-0000212D0000}" name="Column11507"/>
    <tableColumn id="11554" xr3:uid="{00000000-0010-0000-0600-0000222D0000}" name="Column11508"/>
    <tableColumn id="11555" xr3:uid="{00000000-0010-0000-0600-0000232D0000}" name="Column11509"/>
    <tableColumn id="11556" xr3:uid="{00000000-0010-0000-0600-0000242D0000}" name="Column11510"/>
    <tableColumn id="11557" xr3:uid="{00000000-0010-0000-0600-0000252D0000}" name="Column11511"/>
    <tableColumn id="11558" xr3:uid="{00000000-0010-0000-0600-0000262D0000}" name="Column11512"/>
    <tableColumn id="11559" xr3:uid="{00000000-0010-0000-0600-0000272D0000}" name="Column11513"/>
    <tableColumn id="11560" xr3:uid="{00000000-0010-0000-0600-0000282D0000}" name="Column11514"/>
    <tableColumn id="11561" xr3:uid="{00000000-0010-0000-0600-0000292D0000}" name="Column11515"/>
    <tableColumn id="11562" xr3:uid="{00000000-0010-0000-0600-00002A2D0000}" name="Column11516"/>
    <tableColumn id="11563" xr3:uid="{00000000-0010-0000-0600-00002B2D0000}" name="Column11517"/>
    <tableColumn id="11564" xr3:uid="{00000000-0010-0000-0600-00002C2D0000}" name="Column11518"/>
    <tableColumn id="11565" xr3:uid="{00000000-0010-0000-0600-00002D2D0000}" name="Column11519"/>
    <tableColumn id="11566" xr3:uid="{00000000-0010-0000-0600-00002E2D0000}" name="Column11520"/>
    <tableColumn id="11567" xr3:uid="{00000000-0010-0000-0600-00002F2D0000}" name="Column11521"/>
    <tableColumn id="11568" xr3:uid="{00000000-0010-0000-0600-0000302D0000}" name="Column11522"/>
    <tableColumn id="11569" xr3:uid="{00000000-0010-0000-0600-0000312D0000}" name="Column11523"/>
    <tableColumn id="11570" xr3:uid="{00000000-0010-0000-0600-0000322D0000}" name="Column11524"/>
    <tableColumn id="11571" xr3:uid="{00000000-0010-0000-0600-0000332D0000}" name="Column11525"/>
    <tableColumn id="11572" xr3:uid="{00000000-0010-0000-0600-0000342D0000}" name="Column11526"/>
    <tableColumn id="11573" xr3:uid="{00000000-0010-0000-0600-0000352D0000}" name="Column11527"/>
    <tableColumn id="11574" xr3:uid="{00000000-0010-0000-0600-0000362D0000}" name="Column11528"/>
    <tableColumn id="11575" xr3:uid="{00000000-0010-0000-0600-0000372D0000}" name="Column11529"/>
    <tableColumn id="11576" xr3:uid="{00000000-0010-0000-0600-0000382D0000}" name="Column11530"/>
    <tableColumn id="11577" xr3:uid="{00000000-0010-0000-0600-0000392D0000}" name="Column11531"/>
    <tableColumn id="11578" xr3:uid="{00000000-0010-0000-0600-00003A2D0000}" name="Column11532"/>
    <tableColumn id="11579" xr3:uid="{00000000-0010-0000-0600-00003B2D0000}" name="Column11533"/>
    <tableColumn id="11580" xr3:uid="{00000000-0010-0000-0600-00003C2D0000}" name="Column11534"/>
    <tableColumn id="11581" xr3:uid="{00000000-0010-0000-0600-00003D2D0000}" name="Column11535"/>
    <tableColumn id="11582" xr3:uid="{00000000-0010-0000-0600-00003E2D0000}" name="Column11536"/>
    <tableColumn id="11583" xr3:uid="{00000000-0010-0000-0600-00003F2D0000}" name="Column11537"/>
    <tableColumn id="11584" xr3:uid="{00000000-0010-0000-0600-0000402D0000}" name="Column11538"/>
    <tableColumn id="11585" xr3:uid="{00000000-0010-0000-0600-0000412D0000}" name="Column11539"/>
    <tableColumn id="11586" xr3:uid="{00000000-0010-0000-0600-0000422D0000}" name="Column11540"/>
    <tableColumn id="11587" xr3:uid="{00000000-0010-0000-0600-0000432D0000}" name="Column11541"/>
    <tableColumn id="11588" xr3:uid="{00000000-0010-0000-0600-0000442D0000}" name="Column11542"/>
    <tableColumn id="11589" xr3:uid="{00000000-0010-0000-0600-0000452D0000}" name="Column11543"/>
    <tableColumn id="11590" xr3:uid="{00000000-0010-0000-0600-0000462D0000}" name="Column11544"/>
    <tableColumn id="11591" xr3:uid="{00000000-0010-0000-0600-0000472D0000}" name="Column11545"/>
    <tableColumn id="11592" xr3:uid="{00000000-0010-0000-0600-0000482D0000}" name="Column11546"/>
    <tableColumn id="11593" xr3:uid="{00000000-0010-0000-0600-0000492D0000}" name="Column11547"/>
    <tableColumn id="11594" xr3:uid="{00000000-0010-0000-0600-00004A2D0000}" name="Column11548"/>
    <tableColumn id="11595" xr3:uid="{00000000-0010-0000-0600-00004B2D0000}" name="Column11549"/>
    <tableColumn id="11596" xr3:uid="{00000000-0010-0000-0600-00004C2D0000}" name="Column11550"/>
    <tableColumn id="11597" xr3:uid="{00000000-0010-0000-0600-00004D2D0000}" name="Column11551"/>
    <tableColumn id="11598" xr3:uid="{00000000-0010-0000-0600-00004E2D0000}" name="Column11552"/>
    <tableColumn id="11599" xr3:uid="{00000000-0010-0000-0600-00004F2D0000}" name="Column11553"/>
    <tableColumn id="11600" xr3:uid="{00000000-0010-0000-0600-0000502D0000}" name="Column11554"/>
    <tableColumn id="11601" xr3:uid="{00000000-0010-0000-0600-0000512D0000}" name="Column11555"/>
    <tableColumn id="11602" xr3:uid="{00000000-0010-0000-0600-0000522D0000}" name="Column11556"/>
    <tableColumn id="11603" xr3:uid="{00000000-0010-0000-0600-0000532D0000}" name="Column11557"/>
    <tableColumn id="11604" xr3:uid="{00000000-0010-0000-0600-0000542D0000}" name="Column11558"/>
    <tableColumn id="11605" xr3:uid="{00000000-0010-0000-0600-0000552D0000}" name="Column11559"/>
    <tableColumn id="11606" xr3:uid="{00000000-0010-0000-0600-0000562D0000}" name="Column11560"/>
    <tableColumn id="11607" xr3:uid="{00000000-0010-0000-0600-0000572D0000}" name="Column11561"/>
    <tableColumn id="11608" xr3:uid="{00000000-0010-0000-0600-0000582D0000}" name="Column11562"/>
    <tableColumn id="11609" xr3:uid="{00000000-0010-0000-0600-0000592D0000}" name="Column11563"/>
    <tableColumn id="11610" xr3:uid="{00000000-0010-0000-0600-00005A2D0000}" name="Column11564"/>
    <tableColumn id="11611" xr3:uid="{00000000-0010-0000-0600-00005B2D0000}" name="Column11565"/>
    <tableColumn id="11612" xr3:uid="{00000000-0010-0000-0600-00005C2D0000}" name="Column11566"/>
    <tableColumn id="11613" xr3:uid="{00000000-0010-0000-0600-00005D2D0000}" name="Column11567"/>
    <tableColumn id="11614" xr3:uid="{00000000-0010-0000-0600-00005E2D0000}" name="Column11568"/>
    <tableColumn id="11615" xr3:uid="{00000000-0010-0000-0600-00005F2D0000}" name="Column11569"/>
    <tableColumn id="11616" xr3:uid="{00000000-0010-0000-0600-0000602D0000}" name="Column11570"/>
    <tableColumn id="11617" xr3:uid="{00000000-0010-0000-0600-0000612D0000}" name="Column11571"/>
    <tableColumn id="11618" xr3:uid="{00000000-0010-0000-0600-0000622D0000}" name="Column11572"/>
    <tableColumn id="11619" xr3:uid="{00000000-0010-0000-0600-0000632D0000}" name="Column11573"/>
    <tableColumn id="11620" xr3:uid="{00000000-0010-0000-0600-0000642D0000}" name="Column11574"/>
    <tableColumn id="11621" xr3:uid="{00000000-0010-0000-0600-0000652D0000}" name="Column11575"/>
    <tableColumn id="11622" xr3:uid="{00000000-0010-0000-0600-0000662D0000}" name="Column11576"/>
    <tableColumn id="11623" xr3:uid="{00000000-0010-0000-0600-0000672D0000}" name="Column11577"/>
    <tableColumn id="11624" xr3:uid="{00000000-0010-0000-0600-0000682D0000}" name="Column11578"/>
    <tableColumn id="11625" xr3:uid="{00000000-0010-0000-0600-0000692D0000}" name="Column11579"/>
    <tableColumn id="11626" xr3:uid="{00000000-0010-0000-0600-00006A2D0000}" name="Column11580"/>
    <tableColumn id="11627" xr3:uid="{00000000-0010-0000-0600-00006B2D0000}" name="Column11581"/>
    <tableColumn id="11628" xr3:uid="{00000000-0010-0000-0600-00006C2D0000}" name="Column11582"/>
    <tableColumn id="11629" xr3:uid="{00000000-0010-0000-0600-00006D2D0000}" name="Column11583"/>
    <tableColumn id="11630" xr3:uid="{00000000-0010-0000-0600-00006E2D0000}" name="Column11584"/>
    <tableColumn id="11631" xr3:uid="{00000000-0010-0000-0600-00006F2D0000}" name="Column11585"/>
    <tableColumn id="11632" xr3:uid="{00000000-0010-0000-0600-0000702D0000}" name="Column11586"/>
    <tableColumn id="11633" xr3:uid="{00000000-0010-0000-0600-0000712D0000}" name="Column11587"/>
    <tableColumn id="11634" xr3:uid="{00000000-0010-0000-0600-0000722D0000}" name="Column11588"/>
    <tableColumn id="11635" xr3:uid="{00000000-0010-0000-0600-0000732D0000}" name="Column11589"/>
    <tableColumn id="11636" xr3:uid="{00000000-0010-0000-0600-0000742D0000}" name="Column11590"/>
    <tableColumn id="11637" xr3:uid="{00000000-0010-0000-0600-0000752D0000}" name="Column11591"/>
    <tableColumn id="11638" xr3:uid="{00000000-0010-0000-0600-0000762D0000}" name="Column11592"/>
    <tableColumn id="11639" xr3:uid="{00000000-0010-0000-0600-0000772D0000}" name="Column11593"/>
    <tableColumn id="11640" xr3:uid="{00000000-0010-0000-0600-0000782D0000}" name="Column11594"/>
    <tableColumn id="11641" xr3:uid="{00000000-0010-0000-0600-0000792D0000}" name="Column11595"/>
    <tableColumn id="11642" xr3:uid="{00000000-0010-0000-0600-00007A2D0000}" name="Column11596"/>
    <tableColumn id="11643" xr3:uid="{00000000-0010-0000-0600-00007B2D0000}" name="Column11597"/>
    <tableColumn id="11644" xr3:uid="{00000000-0010-0000-0600-00007C2D0000}" name="Column11598"/>
    <tableColumn id="11645" xr3:uid="{00000000-0010-0000-0600-00007D2D0000}" name="Column11599"/>
    <tableColumn id="11646" xr3:uid="{00000000-0010-0000-0600-00007E2D0000}" name="Column11600"/>
    <tableColumn id="11647" xr3:uid="{00000000-0010-0000-0600-00007F2D0000}" name="Column11601"/>
    <tableColumn id="11648" xr3:uid="{00000000-0010-0000-0600-0000802D0000}" name="Column11602"/>
    <tableColumn id="11649" xr3:uid="{00000000-0010-0000-0600-0000812D0000}" name="Column11603"/>
    <tableColumn id="11650" xr3:uid="{00000000-0010-0000-0600-0000822D0000}" name="Column11604"/>
    <tableColumn id="11651" xr3:uid="{00000000-0010-0000-0600-0000832D0000}" name="Column11605"/>
    <tableColumn id="11652" xr3:uid="{00000000-0010-0000-0600-0000842D0000}" name="Column11606"/>
    <tableColumn id="11653" xr3:uid="{00000000-0010-0000-0600-0000852D0000}" name="Column11607"/>
    <tableColumn id="11654" xr3:uid="{00000000-0010-0000-0600-0000862D0000}" name="Column11608"/>
    <tableColumn id="11655" xr3:uid="{00000000-0010-0000-0600-0000872D0000}" name="Column11609"/>
    <tableColumn id="11656" xr3:uid="{00000000-0010-0000-0600-0000882D0000}" name="Column11610"/>
    <tableColumn id="11657" xr3:uid="{00000000-0010-0000-0600-0000892D0000}" name="Column11611"/>
    <tableColumn id="11658" xr3:uid="{00000000-0010-0000-0600-00008A2D0000}" name="Column11612"/>
    <tableColumn id="11659" xr3:uid="{00000000-0010-0000-0600-00008B2D0000}" name="Column11613"/>
    <tableColumn id="11660" xr3:uid="{00000000-0010-0000-0600-00008C2D0000}" name="Column11614"/>
    <tableColumn id="11661" xr3:uid="{00000000-0010-0000-0600-00008D2D0000}" name="Column11615"/>
    <tableColumn id="11662" xr3:uid="{00000000-0010-0000-0600-00008E2D0000}" name="Column11616"/>
    <tableColumn id="11663" xr3:uid="{00000000-0010-0000-0600-00008F2D0000}" name="Column11617"/>
    <tableColumn id="11664" xr3:uid="{00000000-0010-0000-0600-0000902D0000}" name="Column11618"/>
    <tableColumn id="11665" xr3:uid="{00000000-0010-0000-0600-0000912D0000}" name="Column11619"/>
    <tableColumn id="11666" xr3:uid="{00000000-0010-0000-0600-0000922D0000}" name="Column11620"/>
    <tableColumn id="11667" xr3:uid="{00000000-0010-0000-0600-0000932D0000}" name="Column11621"/>
    <tableColumn id="11668" xr3:uid="{00000000-0010-0000-0600-0000942D0000}" name="Column11622"/>
    <tableColumn id="11669" xr3:uid="{00000000-0010-0000-0600-0000952D0000}" name="Column11623"/>
    <tableColumn id="11670" xr3:uid="{00000000-0010-0000-0600-0000962D0000}" name="Column11624"/>
    <tableColumn id="11671" xr3:uid="{00000000-0010-0000-0600-0000972D0000}" name="Column11625"/>
    <tableColumn id="11672" xr3:uid="{00000000-0010-0000-0600-0000982D0000}" name="Column11626"/>
    <tableColumn id="11673" xr3:uid="{00000000-0010-0000-0600-0000992D0000}" name="Column11627"/>
    <tableColumn id="11674" xr3:uid="{00000000-0010-0000-0600-00009A2D0000}" name="Column11628"/>
    <tableColumn id="11675" xr3:uid="{00000000-0010-0000-0600-00009B2D0000}" name="Column11629"/>
    <tableColumn id="11676" xr3:uid="{00000000-0010-0000-0600-00009C2D0000}" name="Column11630"/>
    <tableColumn id="11677" xr3:uid="{00000000-0010-0000-0600-00009D2D0000}" name="Column11631"/>
    <tableColumn id="11678" xr3:uid="{00000000-0010-0000-0600-00009E2D0000}" name="Column11632"/>
    <tableColumn id="11679" xr3:uid="{00000000-0010-0000-0600-00009F2D0000}" name="Column11633"/>
    <tableColumn id="11680" xr3:uid="{00000000-0010-0000-0600-0000A02D0000}" name="Column11634"/>
    <tableColumn id="11681" xr3:uid="{00000000-0010-0000-0600-0000A12D0000}" name="Column11635"/>
    <tableColumn id="11682" xr3:uid="{00000000-0010-0000-0600-0000A22D0000}" name="Column11636"/>
    <tableColumn id="11683" xr3:uid="{00000000-0010-0000-0600-0000A32D0000}" name="Column11637"/>
    <tableColumn id="11684" xr3:uid="{00000000-0010-0000-0600-0000A42D0000}" name="Column11638"/>
    <tableColumn id="11685" xr3:uid="{00000000-0010-0000-0600-0000A52D0000}" name="Column11639"/>
    <tableColumn id="11686" xr3:uid="{00000000-0010-0000-0600-0000A62D0000}" name="Column11640"/>
    <tableColumn id="11687" xr3:uid="{00000000-0010-0000-0600-0000A72D0000}" name="Column11641"/>
    <tableColumn id="11688" xr3:uid="{00000000-0010-0000-0600-0000A82D0000}" name="Column11642"/>
    <tableColumn id="11689" xr3:uid="{00000000-0010-0000-0600-0000A92D0000}" name="Column11643"/>
    <tableColumn id="11690" xr3:uid="{00000000-0010-0000-0600-0000AA2D0000}" name="Column11644"/>
    <tableColumn id="11691" xr3:uid="{00000000-0010-0000-0600-0000AB2D0000}" name="Column11645"/>
    <tableColumn id="11692" xr3:uid="{00000000-0010-0000-0600-0000AC2D0000}" name="Column11646"/>
    <tableColumn id="11693" xr3:uid="{00000000-0010-0000-0600-0000AD2D0000}" name="Column11647"/>
    <tableColumn id="11694" xr3:uid="{00000000-0010-0000-0600-0000AE2D0000}" name="Column11648"/>
    <tableColumn id="11695" xr3:uid="{00000000-0010-0000-0600-0000AF2D0000}" name="Column11649"/>
    <tableColumn id="11696" xr3:uid="{00000000-0010-0000-0600-0000B02D0000}" name="Column11650"/>
    <tableColumn id="11697" xr3:uid="{00000000-0010-0000-0600-0000B12D0000}" name="Column11651"/>
    <tableColumn id="11698" xr3:uid="{00000000-0010-0000-0600-0000B22D0000}" name="Column11652"/>
    <tableColumn id="11699" xr3:uid="{00000000-0010-0000-0600-0000B32D0000}" name="Column11653"/>
    <tableColumn id="11700" xr3:uid="{00000000-0010-0000-0600-0000B42D0000}" name="Column11654"/>
    <tableColumn id="11701" xr3:uid="{00000000-0010-0000-0600-0000B52D0000}" name="Column11655"/>
    <tableColumn id="11702" xr3:uid="{00000000-0010-0000-0600-0000B62D0000}" name="Column11656"/>
    <tableColumn id="11703" xr3:uid="{00000000-0010-0000-0600-0000B72D0000}" name="Column11657"/>
    <tableColumn id="11704" xr3:uid="{00000000-0010-0000-0600-0000B82D0000}" name="Column11658"/>
    <tableColumn id="11705" xr3:uid="{00000000-0010-0000-0600-0000B92D0000}" name="Column11659"/>
    <tableColumn id="11706" xr3:uid="{00000000-0010-0000-0600-0000BA2D0000}" name="Column11660"/>
    <tableColumn id="11707" xr3:uid="{00000000-0010-0000-0600-0000BB2D0000}" name="Column11661"/>
    <tableColumn id="11708" xr3:uid="{00000000-0010-0000-0600-0000BC2D0000}" name="Column11662"/>
    <tableColumn id="11709" xr3:uid="{00000000-0010-0000-0600-0000BD2D0000}" name="Column11663"/>
    <tableColumn id="11710" xr3:uid="{00000000-0010-0000-0600-0000BE2D0000}" name="Column11664"/>
    <tableColumn id="11711" xr3:uid="{00000000-0010-0000-0600-0000BF2D0000}" name="Column11665"/>
    <tableColumn id="11712" xr3:uid="{00000000-0010-0000-0600-0000C02D0000}" name="Column11666"/>
    <tableColumn id="11713" xr3:uid="{00000000-0010-0000-0600-0000C12D0000}" name="Column11667"/>
    <tableColumn id="11714" xr3:uid="{00000000-0010-0000-0600-0000C22D0000}" name="Column11668"/>
    <tableColumn id="11715" xr3:uid="{00000000-0010-0000-0600-0000C32D0000}" name="Column11669"/>
    <tableColumn id="11716" xr3:uid="{00000000-0010-0000-0600-0000C42D0000}" name="Column11670"/>
    <tableColumn id="11717" xr3:uid="{00000000-0010-0000-0600-0000C52D0000}" name="Column11671"/>
    <tableColumn id="11718" xr3:uid="{00000000-0010-0000-0600-0000C62D0000}" name="Column11672"/>
    <tableColumn id="11719" xr3:uid="{00000000-0010-0000-0600-0000C72D0000}" name="Column11673"/>
    <tableColumn id="11720" xr3:uid="{00000000-0010-0000-0600-0000C82D0000}" name="Column11674"/>
    <tableColumn id="11721" xr3:uid="{00000000-0010-0000-0600-0000C92D0000}" name="Column11675"/>
    <tableColumn id="11722" xr3:uid="{00000000-0010-0000-0600-0000CA2D0000}" name="Column11676"/>
    <tableColumn id="11723" xr3:uid="{00000000-0010-0000-0600-0000CB2D0000}" name="Column11677"/>
    <tableColumn id="11724" xr3:uid="{00000000-0010-0000-0600-0000CC2D0000}" name="Column11678"/>
    <tableColumn id="11725" xr3:uid="{00000000-0010-0000-0600-0000CD2D0000}" name="Column11679"/>
    <tableColumn id="11726" xr3:uid="{00000000-0010-0000-0600-0000CE2D0000}" name="Column11680"/>
    <tableColumn id="11727" xr3:uid="{00000000-0010-0000-0600-0000CF2D0000}" name="Column11681"/>
    <tableColumn id="11728" xr3:uid="{00000000-0010-0000-0600-0000D02D0000}" name="Column11682"/>
    <tableColumn id="11729" xr3:uid="{00000000-0010-0000-0600-0000D12D0000}" name="Column11683"/>
    <tableColumn id="11730" xr3:uid="{00000000-0010-0000-0600-0000D22D0000}" name="Column11684"/>
    <tableColumn id="11731" xr3:uid="{00000000-0010-0000-0600-0000D32D0000}" name="Column11685"/>
    <tableColumn id="11732" xr3:uid="{00000000-0010-0000-0600-0000D42D0000}" name="Column11686"/>
    <tableColumn id="11733" xr3:uid="{00000000-0010-0000-0600-0000D52D0000}" name="Column11687"/>
    <tableColumn id="11734" xr3:uid="{00000000-0010-0000-0600-0000D62D0000}" name="Column11688"/>
    <tableColumn id="11735" xr3:uid="{00000000-0010-0000-0600-0000D72D0000}" name="Column11689"/>
    <tableColumn id="11736" xr3:uid="{00000000-0010-0000-0600-0000D82D0000}" name="Column11690"/>
    <tableColumn id="11737" xr3:uid="{00000000-0010-0000-0600-0000D92D0000}" name="Column11691"/>
    <tableColumn id="11738" xr3:uid="{00000000-0010-0000-0600-0000DA2D0000}" name="Column11692"/>
    <tableColumn id="11739" xr3:uid="{00000000-0010-0000-0600-0000DB2D0000}" name="Column11693"/>
    <tableColumn id="11740" xr3:uid="{00000000-0010-0000-0600-0000DC2D0000}" name="Column11694"/>
    <tableColumn id="11741" xr3:uid="{00000000-0010-0000-0600-0000DD2D0000}" name="Column11695"/>
    <tableColumn id="11742" xr3:uid="{00000000-0010-0000-0600-0000DE2D0000}" name="Column11696"/>
    <tableColumn id="11743" xr3:uid="{00000000-0010-0000-0600-0000DF2D0000}" name="Column11697"/>
    <tableColumn id="11744" xr3:uid="{00000000-0010-0000-0600-0000E02D0000}" name="Column11698"/>
    <tableColumn id="11745" xr3:uid="{00000000-0010-0000-0600-0000E12D0000}" name="Column11699"/>
    <tableColumn id="11746" xr3:uid="{00000000-0010-0000-0600-0000E22D0000}" name="Column11700"/>
    <tableColumn id="11747" xr3:uid="{00000000-0010-0000-0600-0000E32D0000}" name="Column11701"/>
    <tableColumn id="11748" xr3:uid="{00000000-0010-0000-0600-0000E42D0000}" name="Column11702"/>
    <tableColumn id="11749" xr3:uid="{00000000-0010-0000-0600-0000E52D0000}" name="Column11703"/>
    <tableColumn id="11750" xr3:uid="{00000000-0010-0000-0600-0000E62D0000}" name="Column11704"/>
    <tableColumn id="11751" xr3:uid="{00000000-0010-0000-0600-0000E72D0000}" name="Column11705"/>
    <tableColumn id="11752" xr3:uid="{00000000-0010-0000-0600-0000E82D0000}" name="Column11706"/>
    <tableColumn id="11753" xr3:uid="{00000000-0010-0000-0600-0000E92D0000}" name="Column11707"/>
    <tableColumn id="11754" xr3:uid="{00000000-0010-0000-0600-0000EA2D0000}" name="Column11708"/>
    <tableColumn id="11755" xr3:uid="{00000000-0010-0000-0600-0000EB2D0000}" name="Column11709"/>
    <tableColumn id="11756" xr3:uid="{00000000-0010-0000-0600-0000EC2D0000}" name="Column11710"/>
    <tableColumn id="11757" xr3:uid="{00000000-0010-0000-0600-0000ED2D0000}" name="Column11711"/>
    <tableColumn id="11758" xr3:uid="{00000000-0010-0000-0600-0000EE2D0000}" name="Column11712"/>
    <tableColumn id="11759" xr3:uid="{00000000-0010-0000-0600-0000EF2D0000}" name="Column11713"/>
    <tableColumn id="11760" xr3:uid="{00000000-0010-0000-0600-0000F02D0000}" name="Column11714"/>
    <tableColumn id="11761" xr3:uid="{00000000-0010-0000-0600-0000F12D0000}" name="Column11715"/>
    <tableColumn id="11762" xr3:uid="{00000000-0010-0000-0600-0000F22D0000}" name="Column11716"/>
    <tableColumn id="11763" xr3:uid="{00000000-0010-0000-0600-0000F32D0000}" name="Column11717"/>
    <tableColumn id="11764" xr3:uid="{00000000-0010-0000-0600-0000F42D0000}" name="Column11718"/>
    <tableColumn id="11765" xr3:uid="{00000000-0010-0000-0600-0000F52D0000}" name="Column11719"/>
    <tableColumn id="11766" xr3:uid="{00000000-0010-0000-0600-0000F62D0000}" name="Column11720"/>
    <tableColumn id="11767" xr3:uid="{00000000-0010-0000-0600-0000F72D0000}" name="Column11721"/>
    <tableColumn id="11768" xr3:uid="{00000000-0010-0000-0600-0000F82D0000}" name="Column11722"/>
    <tableColumn id="11769" xr3:uid="{00000000-0010-0000-0600-0000F92D0000}" name="Column11723"/>
    <tableColumn id="11770" xr3:uid="{00000000-0010-0000-0600-0000FA2D0000}" name="Column11724"/>
    <tableColumn id="11771" xr3:uid="{00000000-0010-0000-0600-0000FB2D0000}" name="Column11725"/>
    <tableColumn id="11772" xr3:uid="{00000000-0010-0000-0600-0000FC2D0000}" name="Column11726"/>
    <tableColumn id="11773" xr3:uid="{00000000-0010-0000-0600-0000FD2D0000}" name="Column11727"/>
    <tableColumn id="11774" xr3:uid="{00000000-0010-0000-0600-0000FE2D0000}" name="Column11728"/>
    <tableColumn id="11775" xr3:uid="{00000000-0010-0000-0600-0000FF2D0000}" name="Column11729"/>
    <tableColumn id="11776" xr3:uid="{00000000-0010-0000-0600-0000002E0000}" name="Column11730"/>
    <tableColumn id="11777" xr3:uid="{00000000-0010-0000-0600-0000012E0000}" name="Column11731"/>
    <tableColumn id="11778" xr3:uid="{00000000-0010-0000-0600-0000022E0000}" name="Column11732"/>
    <tableColumn id="11779" xr3:uid="{00000000-0010-0000-0600-0000032E0000}" name="Column11733"/>
    <tableColumn id="11780" xr3:uid="{00000000-0010-0000-0600-0000042E0000}" name="Column11734"/>
    <tableColumn id="11781" xr3:uid="{00000000-0010-0000-0600-0000052E0000}" name="Column11735"/>
    <tableColumn id="11782" xr3:uid="{00000000-0010-0000-0600-0000062E0000}" name="Column11736"/>
    <tableColumn id="11783" xr3:uid="{00000000-0010-0000-0600-0000072E0000}" name="Column11737"/>
    <tableColumn id="11784" xr3:uid="{00000000-0010-0000-0600-0000082E0000}" name="Column11738"/>
    <tableColumn id="11785" xr3:uid="{00000000-0010-0000-0600-0000092E0000}" name="Column11739"/>
    <tableColumn id="11786" xr3:uid="{00000000-0010-0000-0600-00000A2E0000}" name="Column11740"/>
    <tableColumn id="11787" xr3:uid="{00000000-0010-0000-0600-00000B2E0000}" name="Column11741"/>
    <tableColumn id="11788" xr3:uid="{00000000-0010-0000-0600-00000C2E0000}" name="Column11742"/>
    <tableColumn id="11789" xr3:uid="{00000000-0010-0000-0600-00000D2E0000}" name="Column11743"/>
    <tableColumn id="11790" xr3:uid="{00000000-0010-0000-0600-00000E2E0000}" name="Column11744"/>
    <tableColumn id="11791" xr3:uid="{00000000-0010-0000-0600-00000F2E0000}" name="Column11745"/>
    <tableColumn id="11792" xr3:uid="{00000000-0010-0000-0600-0000102E0000}" name="Column11746"/>
    <tableColumn id="11793" xr3:uid="{00000000-0010-0000-0600-0000112E0000}" name="Column11747"/>
    <tableColumn id="11794" xr3:uid="{00000000-0010-0000-0600-0000122E0000}" name="Column11748"/>
    <tableColumn id="11795" xr3:uid="{00000000-0010-0000-0600-0000132E0000}" name="Column11749"/>
    <tableColumn id="11796" xr3:uid="{00000000-0010-0000-0600-0000142E0000}" name="Column11750"/>
    <tableColumn id="11797" xr3:uid="{00000000-0010-0000-0600-0000152E0000}" name="Column11751"/>
    <tableColumn id="11798" xr3:uid="{00000000-0010-0000-0600-0000162E0000}" name="Column11752"/>
    <tableColumn id="11799" xr3:uid="{00000000-0010-0000-0600-0000172E0000}" name="Column11753"/>
    <tableColumn id="11800" xr3:uid="{00000000-0010-0000-0600-0000182E0000}" name="Column11754"/>
    <tableColumn id="11801" xr3:uid="{00000000-0010-0000-0600-0000192E0000}" name="Column11755"/>
    <tableColumn id="11802" xr3:uid="{00000000-0010-0000-0600-00001A2E0000}" name="Column11756"/>
    <tableColumn id="11803" xr3:uid="{00000000-0010-0000-0600-00001B2E0000}" name="Column11757"/>
    <tableColumn id="11804" xr3:uid="{00000000-0010-0000-0600-00001C2E0000}" name="Column11758"/>
    <tableColumn id="11805" xr3:uid="{00000000-0010-0000-0600-00001D2E0000}" name="Column11759"/>
    <tableColumn id="11806" xr3:uid="{00000000-0010-0000-0600-00001E2E0000}" name="Column11760"/>
    <tableColumn id="11807" xr3:uid="{00000000-0010-0000-0600-00001F2E0000}" name="Column11761"/>
    <tableColumn id="11808" xr3:uid="{00000000-0010-0000-0600-0000202E0000}" name="Column11762"/>
    <tableColumn id="11809" xr3:uid="{00000000-0010-0000-0600-0000212E0000}" name="Column11763"/>
    <tableColumn id="11810" xr3:uid="{00000000-0010-0000-0600-0000222E0000}" name="Column11764"/>
    <tableColumn id="11811" xr3:uid="{00000000-0010-0000-0600-0000232E0000}" name="Column11765"/>
    <tableColumn id="11812" xr3:uid="{00000000-0010-0000-0600-0000242E0000}" name="Column11766"/>
    <tableColumn id="11813" xr3:uid="{00000000-0010-0000-0600-0000252E0000}" name="Column11767"/>
    <tableColumn id="11814" xr3:uid="{00000000-0010-0000-0600-0000262E0000}" name="Column11768"/>
    <tableColumn id="11815" xr3:uid="{00000000-0010-0000-0600-0000272E0000}" name="Column11769"/>
    <tableColumn id="11816" xr3:uid="{00000000-0010-0000-0600-0000282E0000}" name="Column11770"/>
    <tableColumn id="11817" xr3:uid="{00000000-0010-0000-0600-0000292E0000}" name="Column11771"/>
    <tableColumn id="11818" xr3:uid="{00000000-0010-0000-0600-00002A2E0000}" name="Column11772"/>
    <tableColumn id="11819" xr3:uid="{00000000-0010-0000-0600-00002B2E0000}" name="Column11773"/>
    <tableColumn id="11820" xr3:uid="{00000000-0010-0000-0600-00002C2E0000}" name="Column11774"/>
    <tableColumn id="11821" xr3:uid="{00000000-0010-0000-0600-00002D2E0000}" name="Column11775"/>
    <tableColumn id="11822" xr3:uid="{00000000-0010-0000-0600-00002E2E0000}" name="Column11776"/>
    <tableColumn id="11823" xr3:uid="{00000000-0010-0000-0600-00002F2E0000}" name="Column11777"/>
    <tableColumn id="11824" xr3:uid="{00000000-0010-0000-0600-0000302E0000}" name="Column11778"/>
    <tableColumn id="11825" xr3:uid="{00000000-0010-0000-0600-0000312E0000}" name="Column11779"/>
    <tableColumn id="11826" xr3:uid="{00000000-0010-0000-0600-0000322E0000}" name="Column11780"/>
    <tableColumn id="11827" xr3:uid="{00000000-0010-0000-0600-0000332E0000}" name="Column11781"/>
    <tableColumn id="11828" xr3:uid="{00000000-0010-0000-0600-0000342E0000}" name="Column11782"/>
    <tableColumn id="11829" xr3:uid="{00000000-0010-0000-0600-0000352E0000}" name="Column11783"/>
    <tableColumn id="11830" xr3:uid="{00000000-0010-0000-0600-0000362E0000}" name="Column11784"/>
    <tableColumn id="11831" xr3:uid="{00000000-0010-0000-0600-0000372E0000}" name="Column11785"/>
    <tableColumn id="11832" xr3:uid="{00000000-0010-0000-0600-0000382E0000}" name="Column11786"/>
    <tableColumn id="11833" xr3:uid="{00000000-0010-0000-0600-0000392E0000}" name="Column11787"/>
    <tableColumn id="11834" xr3:uid="{00000000-0010-0000-0600-00003A2E0000}" name="Column11788"/>
    <tableColumn id="11835" xr3:uid="{00000000-0010-0000-0600-00003B2E0000}" name="Column11789"/>
    <tableColumn id="11836" xr3:uid="{00000000-0010-0000-0600-00003C2E0000}" name="Column11790"/>
    <tableColumn id="11837" xr3:uid="{00000000-0010-0000-0600-00003D2E0000}" name="Column11791"/>
    <tableColumn id="11838" xr3:uid="{00000000-0010-0000-0600-00003E2E0000}" name="Column11792"/>
    <tableColumn id="11839" xr3:uid="{00000000-0010-0000-0600-00003F2E0000}" name="Column11793"/>
    <tableColumn id="11840" xr3:uid="{00000000-0010-0000-0600-0000402E0000}" name="Column11794"/>
    <tableColumn id="11841" xr3:uid="{00000000-0010-0000-0600-0000412E0000}" name="Column11795"/>
    <tableColumn id="11842" xr3:uid="{00000000-0010-0000-0600-0000422E0000}" name="Column11796"/>
    <tableColumn id="11843" xr3:uid="{00000000-0010-0000-0600-0000432E0000}" name="Column11797"/>
    <tableColumn id="11844" xr3:uid="{00000000-0010-0000-0600-0000442E0000}" name="Column11798"/>
    <tableColumn id="11845" xr3:uid="{00000000-0010-0000-0600-0000452E0000}" name="Column11799"/>
    <tableColumn id="11846" xr3:uid="{00000000-0010-0000-0600-0000462E0000}" name="Column11800"/>
    <tableColumn id="11847" xr3:uid="{00000000-0010-0000-0600-0000472E0000}" name="Column11801"/>
    <tableColumn id="11848" xr3:uid="{00000000-0010-0000-0600-0000482E0000}" name="Column11802"/>
    <tableColumn id="11849" xr3:uid="{00000000-0010-0000-0600-0000492E0000}" name="Column11803"/>
    <tableColumn id="11850" xr3:uid="{00000000-0010-0000-0600-00004A2E0000}" name="Column11804"/>
    <tableColumn id="11851" xr3:uid="{00000000-0010-0000-0600-00004B2E0000}" name="Column11805"/>
    <tableColumn id="11852" xr3:uid="{00000000-0010-0000-0600-00004C2E0000}" name="Column11806"/>
    <tableColumn id="11853" xr3:uid="{00000000-0010-0000-0600-00004D2E0000}" name="Column11807"/>
    <tableColumn id="11854" xr3:uid="{00000000-0010-0000-0600-00004E2E0000}" name="Column11808"/>
    <tableColumn id="11855" xr3:uid="{00000000-0010-0000-0600-00004F2E0000}" name="Column11809"/>
    <tableColumn id="11856" xr3:uid="{00000000-0010-0000-0600-0000502E0000}" name="Column11810"/>
    <tableColumn id="11857" xr3:uid="{00000000-0010-0000-0600-0000512E0000}" name="Column11811"/>
    <tableColumn id="11858" xr3:uid="{00000000-0010-0000-0600-0000522E0000}" name="Column11812"/>
    <tableColumn id="11859" xr3:uid="{00000000-0010-0000-0600-0000532E0000}" name="Column11813"/>
    <tableColumn id="11860" xr3:uid="{00000000-0010-0000-0600-0000542E0000}" name="Column11814"/>
    <tableColumn id="11861" xr3:uid="{00000000-0010-0000-0600-0000552E0000}" name="Column11815"/>
    <tableColumn id="11862" xr3:uid="{00000000-0010-0000-0600-0000562E0000}" name="Column11816"/>
    <tableColumn id="11863" xr3:uid="{00000000-0010-0000-0600-0000572E0000}" name="Column11817"/>
    <tableColumn id="11864" xr3:uid="{00000000-0010-0000-0600-0000582E0000}" name="Column11818"/>
    <tableColumn id="11865" xr3:uid="{00000000-0010-0000-0600-0000592E0000}" name="Column11819"/>
    <tableColumn id="11866" xr3:uid="{00000000-0010-0000-0600-00005A2E0000}" name="Column11820"/>
    <tableColumn id="11867" xr3:uid="{00000000-0010-0000-0600-00005B2E0000}" name="Column11821"/>
    <tableColumn id="11868" xr3:uid="{00000000-0010-0000-0600-00005C2E0000}" name="Column11822"/>
    <tableColumn id="11869" xr3:uid="{00000000-0010-0000-0600-00005D2E0000}" name="Column11823"/>
    <tableColumn id="11870" xr3:uid="{00000000-0010-0000-0600-00005E2E0000}" name="Column11824"/>
    <tableColumn id="11871" xr3:uid="{00000000-0010-0000-0600-00005F2E0000}" name="Column11825"/>
    <tableColumn id="11872" xr3:uid="{00000000-0010-0000-0600-0000602E0000}" name="Column11826"/>
    <tableColumn id="11873" xr3:uid="{00000000-0010-0000-0600-0000612E0000}" name="Column11827"/>
    <tableColumn id="11874" xr3:uid="{00000000-0010-0000-0600-0000622E0000}" name="Column11828"/>
    <tableColumn id="11875" xr3:uid="{00000000-0010-0000-0600-0000632E0000}" name="Column11829"/>
    <tableColumn id="11876" xr3:uid="{00000000-0010-0000-0600-0000642E0000}" name="Column11830"/>
    <tableColumn id="11877" xr3:uid="{00000000-0010-0000-0600-0000652E0000}" name="Column11831"/>
    <tableColumn id="11878" xr3:uid="{00000000-0010-0000-0600-0000662E0000}" name="Column11832"/>
    <tableColumn id="11879" xr3:uid="{00000000-0010-0000-0600-0000672E0000}" name="Column11833"/>
    <tableColumn id="11880" xr3:uid="{00000000-0010-0000-0600-0000682E0000}" name="Column11834"/>
    <tableColumn id="11881" xr3:uid="{00000000-0010-0000-0600-0000692E0000}" name="Column11835"/>
    <tableColumn id="11882" xr3:uid="{00000000-0010-0000-0600-00006A2E0000}" name="Column11836"/>
    <tableColumn id="11883" xr3:uid="{00000000-0010-0000-0600-00006B2E0000}" name="Column11837"/>
    <tableColumn id="11884" xr3:uid="{00000000-0010-0000-0600-00006C2E0000}" name="Column11838"/>
    <tableColumn id="11885" xr3:uid="{00000000-0010-0000-0600-00006D2E0000}" name="Column11839"/>
    <tableColumn id="11886" xr3:uid="{00000000-0010-0000-0600-00006E2E0000}" name="Column11840"/>
    <tableColumn id="11887" xr3:uid="{00000000-0010-0000-0600-00006F2E0000}" name="Column11841"/>
    <tableColumn id="11888" xr3:uid="{00000000-0010-0000-0600-0000702E0000}" name="Column11842"/>
    <tableColumn id="11889" xr3:uid="{00000000-0010-0000-0600-0000712E0000}" name="Column11843"/>
    <tableColumn id="11890" xr3:uid="{00000000-0010-0000-0600-0000722E0000}" name="Column11844"/>
    <tableColumn id="11891" xr3:uid="{00000000-0010-0000-0600-0000732E0000}" name="Column11845"/>
    <tableColumn id="11892" xr3:uid="{00000000-0010-0000-0600-0000742E0000}" name="Column11846"/>
    <tableColumn id="11893" xr3:uid="{00000000-0010-0000-0600-0000752E0000}" name="Column11847"/>
    <tableColumn id="11894" xr3:uid="{00000000-0010-0000-0600-0000762E0000}" name="Column11848"/>
    <tableColumn id="11895" xr3:uid="{00000000-0010-0000-0600-0000772E0000}" name="Column11849"/>
    <tableColumn id="11896" xr3:uid="{00000000-0010-0000-0600-0000782E0000}" name="Column11850"/>
    <tableColumn id="11897" xr3:uid="{00000000-0010-0000-0600-0000792E0000}" name="Column11851"/>
    <tableColumn id="11898" xr3:uid="{00000000-0010-0000-0600-00007A2E0000}" name="Column11852"/>
    <tableColumn id="11899" xr3:uid="{00000000-0010-0000-0600-00007B2E0000}" name="Column11853"/>
    <tableColumn id="11900" xr3:uid="{00000000-0010-0000-0600-00007C2E0000}" name="Column11854"/>
    <tableColumn id="11901" xr3:uid="{00000000-0010-0000-0600-00007D2E0000}" name="Column11855"/>
    <tableColumn id="11902" xr3:uid="{00000000-0010-0000-0600-00007E2E0000}" name="Column11856"/>
    <tableColumn id="11903" xr3:uid="{00000000-0010-0000-0600-00007F2E0000}" name="Column11857"/>
    <tableColumn id="11904" xr3:uid="{00000000-0010-0000-0600-0000802E0000}" name="Column11858"/>
    <tableColumn id="11905" xr3:uid="{00000000-0010-0000-0600-0000812E0000}" name="Column11859"/>
    <tableColumn id="11906" xr3:uid="{00000000-0010-0000-0600-0000822E0000}" name="Column11860"/>
    <tableColumn id="11907" xr3:uid="{00000000-0010-0000-0600-0000832E0000}" name="Column11861"/>
    <tableColumn id="11908" xr3:uid="{00000000-0010-0000-0600-0000842E0000}" name="Column11862"/>
    <tableColumn id="11909" xr3:uid="{00000000-0010-0000-0600-0000852E0000}" name="Column11863"/>
    <tableColumn id="11910" xr3:uid="{00000000-0010-0000-0600-0000862E0000}" name="Column11864"/>
    <tableColumn id="11911" xr3:uid="{00000000-0010-0000-0600-0000872E0000}" name="Column11865"/>
    <tableColumn id="11912" xr3:uid="{00000000-0010-0000-0600-0000882E0000}" name="Column11866"/>
    <tableColumn id="11913" xr3:uid="{00000000-0010-0000-0600-0000892E0000}" name="Column11867"/>
    <tableColumn id="11914" xr3:uid="{00000000-0010-0000-0600-00008A2E0000}" name="Column11868"/>
    <tableColumn id="11915" xr3:uid="{00000000-0010-0000-0600-00008B2E0000}" name="Column11869"/>
    <tableColumn id="11916" xr3:uid="{00000000-0010-0000-0600-00008C2E0000}" name="Column11870"/>
    <tableColumn id="11917" xr3:uid="{00000000-0010-0000-0600-00008D2E0000}" name="Column11871"/>
    <tableColumn id="11918" xr3:uid="{00000000-0010-0000-0600-00008E2E0000}" name="Column11872"/>
    <tableColumn id="11919" xr3:uid="{00000000-0010-0000-0600-00008F2E0000}" name="Column11873"/>
    <tableColumn id="11920" xr3:uid="{00000000-0010-0000-0600-0000902E0000}" name="Column11874"/>
    <tableColumn id="11921" xr3:uid="{00000000-0010-0000-0600-0000912E0000}" name="Column11875"/>
    <tableColumn id="11922" xr3:uid="{00000000-0010-0000-0600-0000922E0000}" name="Column11876"/>
    <tableColumn id="11923" xr3:uid="{00000000-0010-0000-0600-0000932E0000}" name="Column11877"/>
    <tableColumn id="11924" xr3:uid="{00000000-0010-0000-0600-0000942E0000}" name="Column11878"/>
    <tableColumn id="11925" xr3:uid="{00000000-0010-0000-0600-0000952E0000}" name="Column11879"/>
    <tableColumn id="11926" xr3:uid="{00000000-0010-0000-0600-0000962E0000}" name="Column11880"/>
    <tableColumn id="11927" xr3:uid="{00000000-0010-0000-0600-0000972E0000}" name="Column11881"/>
    <tableColumn id="11928" xr3:uid="{00000000-0010-0000-0600-0000982E0000}" name="Column11882"/>
    <tableColumn id="11929" xr3:uid="{00000000-0010-0000-0600-0000992E0000}" name="Column11883"/>
    <tableColumn id="11930" xr3:uid="{00000000-0010-0000-0600-00009A2E0000}" name="Column11884"/>
    <tableColumn id="11931" xr3:uid="{00000000-0010-0000-0600-00009B2E0000}" name="Column11885"/>
    <tableColumn id="11932" xr3:uid="{00000000-0010-0000-0600-00009C2E0000}" name="Column11886"/>
    <tableColumn id="11933" xr3:uid="{00000000-0010-0000-0600-00009D2E0000}" name="Column11887"/>
    <tableColumn id="11934" xr3:uid="{00000000-0010-0000-0600-00009E2E0000}" name="Column11888"/>
    <tableColumn id="11935" xr3:uid="{00000000-0010-0000-0600-00009F2E0000}" name="Column11889"/>
    <tableColumn id="11936" xr3:uid="{00000000-0010-0000-0600-0000A02E0000}" name="Column11890"/>
    <tableColumn id="11937" xr3:uid="{00000000-0010-0000-0600-0000A12E0000}" name="Column11891"/>
    <tableColumn id="11938" xr3:uid="{00000000-0010-0000-0600-0000A22E0000}" name="Column11892"/>
    <tableColumn id="11939" xr3:uid="{00000000-0010-0000-0600-0000A32E0000}" name="Column11893"/>
    <tableColumn id="11940" xr3:uid="{00000000-0010-0000-0600-0000A42E0000}" name="Column11894"/>
    <tableColumn id="11941" xr3:uid="{00000000-0010-0000-0600-0000A52E0000}" name="Column11895"/>
    <tableColumn id="11942" xr3:uid="{00000000-0010-0000-0600-0000A62E0000}" name="Column11896"/>
    <tableColumn id="11943" xr3:uid="{00000000-0010-0000-0600-0000A72E0000}" name="Column11897"/>
    <tableColumn id="11944" xr3:uid="{00000000-0010-0000-0600-0000A82E0000}" name="Column11898"/>
    <tableColumn id="11945" xr3:uid="{00000000-0010-0000-0600-0000A92E0000}" name="Column11899"/>
    <tableColumn id="11946" xr3:uid="{00000000-0010-0000-0600-0000AA2E0000}" name="Column11900"/>
    <tableColumn id="11947" xr3:uid="{00000000-0010-0000-0600-0000AB2E0000}" name="Column11901"/>
    <tableColumn id="11948" xr3:uid="{00000000-0010-0000-0600-0000AC2E0000}" name="Column11902"/>
    <tableColumn id="11949" xr3:uid="{00000000-0010-0000-0600-0000AD2E0000}" name="Column11903"/>
    <tableColumn id="11950" xr3:uid="{00000000-0010-0000-0600-0000AE2E0000}" name="Column11904"/>
    <tableColumn id="11951" xr3:uid="{00000000-0010-0000-0600-0000AF2E0000}" name="Column11905"/>
    <tableColumn id="11952" xr3:uid="{00000000-0010-0000-0600-0000B02E0000}" name="Column11906"/>
    <tableColumn id="11953" xr3:uid="{00000000-0010-0000-0600-0000B12E0000}" name="Column11907"/>
    <tableColumn id="11954" xr3:uid="{00000000-0010-0000-0600-0000B22E0000}" name="Column11908"/>
    <tableColumn id="11955" xr3:uid="{00000000-0010-0000-0600-0000B32E0000}" name="Column11909"/>
    <tableColumn id="11956" xr3:uid="{00000000-0010-0000-0600-0000B42E0000}" name="Column11910"/>
    <tableColumn id="11957" xr3:uid="{00000000-0010-0000-0600-0000B52E0000}" name="Column11911"/>
    <tableColumn id="11958" xr3:uid="{00000000-0010-0000-0600-0000B62E0000}" name="Column11912"/>
    <tableColumn id="11959" xr3:uid="{00000000-0010-0000-0600-0000B72E0000}" name="Column11913"/>
    <tableColumn id="11960" xr3:uid="{00000000-0010-0000-0600-0000B82E0000}" name="Column11914"/>
    <tableColumn id="11961" xr3:uid="{00000000-0010-0000-0600-0000B92E0000}" name="Column11915"/>
    <tableColumn id="11962" xr3:uid="{00000000-0010-0000-0600-0000BA2E0000}" name="Column11916"/>
    <tableColumn id="11963" xr3:uid="{00000000-0010-0000-0600-0000BB2E0000}" name="Column11917"/>
    <tableColumn id="11964" xr3:uid="{00000000-0010-0000-0600-0000BC2E0000}" name="Column11918"/>
    <tableColumn id="11965" xr3:uid="{00000000-0010-0000-0600-0000BD2E0000}" name="Column11919"/>
    <tableColumn id="11966" xr3:uid="{00000000-0010-0000-0600-0000BE2E0000}" name="Column11920"/>
    <tableColumn id="11967" xr3:uid="{00000000-0010-0000-0600-0000BF2E0000}" name="Column11921"/>
    <tableColumn id="11968" xr3:uid="{00000000-0010-0000-0600-0000C02E0000}" name="Column11922"/>
    <tableColumn id="11969" xr3:uid="{00000000-0010-0000-0600-0000C12E0000}" name="Column11923"/>
    <tableColumn id="11970" xr3:uid="{00000000-0010-0000-0600-0000C22E0000}" name="Column11924"/>
    <tableColumn id="11971" xr3:uid="{00000000-0010-0000-0600-0000C32E0000}" name="Column11925"/>
    <tableColumn id="11972" xr3:uid="{00000000-0010-0000-0600-0000C42E0000}" name="Column11926"/>
    <tableColumn id="11973" xr3:uid="{00000000-0010-0000-0600-0000C52E0000}" name="Column11927"/>
    <tableColumn id="11974" xr3:uid="{00000000-0010-0000-0600-0000C62E0000}" name="Column11928"/>
    <tableColumn id="11975" xr3:uid="{00000000-0010-0000-0600-0000C72E0000}" name="Column11929"/>
    <tableColumn id="11976" xr3:uid="{00000000-0010-0000-0600-0000C82E0000}" name="Column11930"/>
    <tableColumn id="11977" xr3:uid="{00000000-0010-0000-0600-0000C92E0000}" name="Column11931"/>
    <tableColumn id="11978" xr3:uid="{00000000-0010-0000-0600-0000CA2E0000}" name="Column11932"/>
    <tableColumn id="11979" xr3:uid="{00000000-0010-0000-0600-0000CB2E0000}" name="Column11933"/>
    <tableColumn id="11980" xr3:uid="{00000000-0010-0000-0600-0000CC2E0000}" name="Column11934"/>
    <tableColumn id="11981" xr3:uid="{00000000-0010-0000-0600-0000CD2E0000}" name="Column11935"/>
    <tableColumn id="11982" xr3:uid="{00000000-0010-0000-0600-0000CE2E0000}" name="Column11936"/>
    <tableColumn id="11983" xr3:uid="{00000000-0010-0000-0600-0000CF2E0000}" name="Column11937"/>
    <tableColumn id="11984" xr3:uid="{00000000-0010-0000-0600-0000D02E0000}" name="Column11938"/>
    <tableColumn id="11985" xr3:uid="{00000000-0010-0000-0600-0000D12E0000}" name="Column11939"/>
    <tableColumn id="11986" xr3:uid="{00000000-0010-0000-0600-0000D22E0000}" name="Column11940"/>
    <tableColumn id="11987" xr3:uid="{00000000-0010-0000-0600-0000D32E0000}" name="Column11941"/>
    <tableColumn id="11988" xr3:uid="{00000000-0010-0000-0600-0000D42E0000}" name="Column11942"/>
    <tableColumn id="11989" xr3:uid="{00000000-0010-0000-0600-0000D52E0000}" name="Column11943"/>
    <tableColumn id="11990" xr3:uid="{00000000-0010-0000-0600-0000D62E0000}" name="Column11944"/>
    <tableColumn id="11991" xr3:uid="{00000000-0010-0000-0600-0000D72E0000}" name="Column11945"/>
    <tableColumn id="11992" xr3:uid="{00000000-0010-0000-0600-0000D82E0000}" name="Column11946"/>
    <tableColumn id="11993" xr3:uid="{00000000-0010-0000-0600-0000D92E0000}" name="Column11947"/>
    <tableColumn id="11994" xr3:uid="{00000000-0010-0000-0600-0000DA2E0000}" name="Column11948"/>
    <tableColumn id="11995" xr3:uid="{00000000-0010-0000-0600-0000DB2E0000}" name="Column11949"/>
    <tableColumn id="11996" xr3:uid="{00000000-0010-0000-0600-0000DC2E0000}" name="Column11950"/>
    <tableColumn id="11997" xr3:uid="{00000000-0010-0000-0600-0000DD2E0000}" name="Column11951"/>
    <tableColumn id="11998" xr3:uid="{00000000-0010-0000-0600-0000DE2E0000}" name="Column11952"/>
    <tableColumn id="11999" xr3:uid="{00000000-0010-0000-0600-0000DF2E0000}" name="Column11953"/>
    <tableColumn id="12000" xr3:uid="{00000000-0010-0000-0600-0000E02E0000}" name="Column11954"/>
    <tableColumn id="12001" xr3:uid="{00000000-0010-0000-0600-0000E12E0000}" name="Column11955"/>
    <tableColumn id="12002" xr3:uid="{00000000-0010-0000-0600-0000E22E0000}" name="Column11956"/>
    <tableColumn id="12003" xr3:uid="{00000000-0010-0000-0600-0000E32E0000}" name="Column11957"/>
    <tableColumn id="12004" xr3:uid="{00000000-0010-0000-0600-0000E42E0000}" name="Column11958"/>
    <tableColumn id="12005" xr3:uid="{00000000-0010-0000-0600-0000E52E0000}" name="Column11959"/>
    <tableColumn id="12006" xr3:uid="{00000000-0010-0000-0600-0000E62E0000}" name="Column11960"/>
    <tableColumn id="12007" xr3:uid="{00000000-0010-0000-0600-0000E72E0000}" name="Column11961"/>
    <tableColumn id="12008" xr3:uid="{00000000-0010-0000-0600-0000E82E0000}" name="Column11962"/>
    <tableColumn id="12009" xr3:uid="{00000000-0010-0000-0600-0000E92E0000}" name="Column11963"/>
    <tableColumn id="12010" xr3:uid="{00000000-0010-0000-0600-0000EA2E0000}" name="Column11964"/>
    <tableColumn id="12011" xr3:uid="{00000000-0010-0000-0600-0000EB2E0000}" name="Column11965"/>
    <tableColumn id="12012" xr3:uid="{00000000-0010-0000-0600-0000EC2E0000}" name="Column11966"/>
    <tableColumn id="12013" xr3:uid="{00000000-0010-0000-0600-0000ED2E0000}" name="Column11967"/>
    <tableColumn id="12014" xr3:uid="{00000000-0010-0000-0600-0000EE2E0000}" name="Column11968"/>
    <tableColumn id="12015" xr3:uid="{00000000-0010-0000-0600-0000EF2E0000}" name="Column11969"/>
    <tableColumn id="12016" xr3:uid="{00000000-0010-0000-0600-0000F02E0000}" name="Column11970"/>
    <tableColumn id="12017" xr3:uid="{00000000-0010-0000-0600-0000F12E0000}" name="Column11971"/>
    <tableColumn id="12018" xr3:uid="{00000000-0010-0000-0600-0000F22E0000}" name="Column11972"/>
    <tableColumn id="12019" xr3:uid="{00000000-0010-0000-0600-0000F32E0000}" name="Column11973"/>
    <tableColumn id="12020" xr3:uid="{00000000-0010-0000-0600-0000F42E0000}" name="Column11974"/>
    <tableColumn id="12021" xr3:uid="{00000000-0010-0000-0600-0000F52E0000}" name="Column11975"/>
    <tableColumn id="12022" xr3:uid="{00000000-0010-0000-0600-0000F62E0000}" name="Column11976"/>
    <tableColumn id="12023" xr3:uid="{00000000-0010-0000-0600-0000F72E0000}" name="Column11977"/>
    <tableColumn id="12024" xr3:uid="{00000000-0010-0000-0600-0000F82E0000}" name="Column11978"/>
    <tableColumn id="12025" xr3:uid="{00000000-0010-0000-0600-0000F92E0000}" name="Column11979"/>
    <tableColumn id="12026" xr3:uid="{00000000-0010-0000-0600-0000FA2E0000}" name="Column11980"/>
    <tableColumn id="12027" xr3:uid="{00000000-0010-0000-0600-0000FB2E0000}" name="Column11981"/>
    <tableColumn id="12028" xr3:uid="{00000000-0010-0000-0600-0000FC2E0000}" name="Column11982"/>
    <tableColumn id="12029" xr3:uid="{00000000-0010-0000-0600-0000FD2E0000}" name="Column11983"/>
    <tableColumn id="12030" xr3:uid="{00000000-0010-0000-0600-0000FE2E0000}" name="Column11984"/>
    <tableColumn id="12031" xr3:uid="{00000000-0010-0000-0600-0000FF2E0000}" name="Column11985"/>
    <tableColumn id="12032" xr3:uid="{00000000-0010-0000-0600-0000002F0000}" name="Column11986"/>
    <tableColumn id="12033" xr3:uid="{00000000-0010-0000-0600-0000012F0000}" name="Column11987"/>
    <tableColumn id="12034" xr3:uid="{00000000-0010-0000-0600-0000022F0000}" name="Column11988"/>
    <tableColumn id="12035" xr3:uid="{00000000-0010-0000-0600-0000032F0000}" name="Column11989"/>
    <tableColumn id="12036" xr3:uid="{00000000-0010-0000-0600-0000042F0000}" name="Column11990"/>
    <tableColumn id="12037" xr3:uid="{00000000-0010-0000-0600-0000052F0000}" name="Column11991"/>
    <tableColumn id="12038" xr3:uid="{00000000-0010-0000-0600-0000062F0000}" name="Column11992"/>
    <tableColumn id="12039" xr3:uid="{00000000-0010-0000-0600-0000072F0000}" name="Column11993"/>
    <tableColumn id="12040" xr3:uid="{00000000-0010-0000-0600-0000082F0000}" name="Column11994"/>
    <tableColumn id="12041" xr3:uid="{00000000-0010-0000-0600-0000092F0000}" name="Column11995"/>
    <tableColumn id="12042" xr3:uid="{00000000-0010-0000-0600-00000A2F0000}" name="Column11996"/>
    <tableColumn id="12043" xr3:uid="{00000000-0010-0000-0600-00000B2F0000}" name="Column11997"/>
    <tableColumn id="12044" xr3:uid="{00000000-0010-0000-0600-00000C2F0000}" name="Column11998"/>
    <tableColumn id="12045" xr3:uid="{00000000-0010-0000-0600-00000D2F0000}" name="Column11999"/>
    <tableColumn id="12046" xr3:uid="{00000000-0010-0000-0600-00000E2F0000}" name="Column12000"/>
    <tableColumn id="12047" xr3:uid="{00000000-0010-0000-0600-00000F2F0000}" name="Column12001"/>
    <tableColumn id="12048" xr3:uid="{00000000-0010-0000-0600-0000102F0000}" name="Column12002"/>
    <tableColumn id="12049" xr3:uid="{00000000-0010-0000-0600-0000112F0000}" name="Column12003"/>
    <tableColumn id="12050" xr3:uid="{00000000-0010-0000-0600-0000122F0000}" name="Column12004"/>
    <tableColumn id="12051" xr3:uid="{00000000-0010-0000-0600-0000132F0000}" name="Column12005"/>
    <tableColumn id="12052" xr3:uid="{00000000-0010-0000-0600-0000142F0000}" name="Column12006"/>
    <tableColumn id="12053" xr3:uid="{00000000-0010-0000-0600-0000152F0000}" name="Column12007"/>
    <tableColumn id="12054" xr3:uid="{00000000-0010-0000-0600-0000162F0000}" name="Column12008"/>
    <tableColumn id="12055" xr3:uid="{00000000-0010-0000-0600-0000172F0000}" name="Column12009"/>
    <tableColumn id="12056" xr3:uid="{00000000-0010-0000-0600-0000182F0000}" name="Column12010"/>
    <tableColumn id="12057" xr3:uid="{00000000-0010-0000-0600-0000192F0000}" name="Column12011"/>
    <tableColumn id="12058" xr3:uid="{00000000-0010-0000-0600-00001A2F0000}" name="Column12012"/>
    <tableColumn id="12059" xr3:uid="{00000000-0010-0000-0600-00001B2F0000}" name="Column12013"/>
    <tableColumn id="12060" xr3:uid="{00000000-0010-0000-0600-00001C2F0000}" name="Column12014"/>
    <tableColumn id="12061" xr3:uid="{00000000-0010-0000-0600-00001D2F0000}" name="Column12015"/>
    <tableColumn id="12062" xr3:uid="{00000000-0010-0000-0600-00001E2F0000}" name="Column12016"/>
    <tableColumn id="12063" xr3:uid="{00000000-0010-0000-0600-00001F2F0000}" name="Column12017"/>
    <tableColumn id="12064" xr3:uid="{00000000-0010-0000-0600-0000202F0000}" name="Column12018"/>
    <tableColumn id="12065" xr3:uid="{00000000-0010-0000-0600-0000212F0000}" name="Column12019"/>
    <tableColumn id="12066" xr3:uid="{00000000-0010-0000-0600-0000222F0000}" name="Column12020"/>
    <tableColumn id="12067" xr3:uid="{00000000-0010-0000-0600-0000232F0000}" name="Column12021"/>
    <tableColumn id="12068" xr3:uid="{00000000-0010-0000-0600-0000242F0000}" name="Column12022"/>
    <tableColumn id="12069" xr3:uid="{00000000-0010-0000-0600-0000252F0000}" name="Column12023"/>
    <tableColumn id="12070" xr3:uid="{00000000-0010-0000-0600-0000262F0000}" name="Column12024"/>
    <tableColumn id="12071" xr3:uid="{00000000-0010-0000-0600-0000272F0000}" name="Column12025"/>
    <tableColumn id="12072" xr3:uid="{00000000-0010-0000-0600-0000282F0000}" name="Column12026"/>
    <tableColumn id="12073" xr3:uid="{00000000-0010-0000-0600-0000292F0000}" name="Column12027"/>
    <tableColumn id="12074" xr3:uid="{00000000-0010-0000-0600-00002A2F0000}" name="Column12028"/>
    <tableColumn id="12075" xr3:uid="{00000000-0010-0000-0600-00002B2F0000}" name="Column12029"/>
    <tableColumn id="12076" xr3:uid="{00000000-0010-0000-0600-00002C2F0000}" name="Column12030"/>
    <tableColumn id="12077" xr3:uid="{00000000-0010-0000-0600-00002D2F0000}" name="Column12031"/>
    <tableColumn id="12078" xr3:uid="{00000000-0010-0000-0600-00002E2F0000}" name="Column12032"/>
    <tableColumn id="12079" xr3:uid="{00000000-0010-0000-0600-00002F2F0000}" name="Column12033"/>
    <tableColumn id="12080" xr3:uid="{00000000-0010-0000-0600-0000302F0000}" name="Column12034"/>
    <tableColumn id="12081" xr3:uid="{00000000-0010-0000-0600-0000312F0000}" name="Column12035"/>
    <tableColumn id="12082" xr3:uid="{00000000-0010-0000-0600-0000322F0000}" name="Column12036"/>
    <tableColumn id="12083" xr3:uid="{00000000-0010-0000-0600-0000332F0000}" name="Column12037"/>
    <tableColumn id="12084" xr3:uid="{00000000-0010-0000-0600-0000342F0000}" name="Column12038"/>
    <tableColumn id="12085" xr3:uid="{00000000-0010-0000-0600-0000352F0000}" name="Column12039"/>
    <tableColumn id="12086" xr3:uid="{00000000-0010-0000-0600-0000362F0000}" name="Column12040"/>
    <tableColumn id="12087" xr3:uid="{00000000-0010-0000-0600-0000372F0000}" name="Column12041"/>
    <tableColumn id="12088" xr3:uid="{00000000-0010-0000-0600-0000382F0000}" name="Column12042"/>
    <tableColumn id="12089" xr3:uid="{00000000-0010-0000-0600-0000392F0000}" name="Column12043"/>
    <tableColumn id="12090" xr3:uid="{00000000-0010-0000-0600-00003A2F0000}" name="Column12044"/>
    <tableColumn id="12091" xr3:uid="{00000000-0010-0000-0600-00003B2F0000}" name="Column12045"/>
    <tableColumn id="12092" xr3:uid="{00000000-0010-0000-0600-00003C2F0000}" name="Column12046"/>
    <tableColumn id="12093" xr3:uid="{00000000-0010-0000-0600-00003D2F0000}" name="Column12047"/>
    <tableColumn id="12094" xr3:uid="{00000000-0010-0000-0600-00003E2F0000}" name="Column12048"/>
    <tableColumn id="12095" xr3:uid="{00000000-0010-0000-0600-00003F2F0000}" name="Column12049"/>
    <tableColumn id="12096" xr3:uid="{00000000-0010-0000-0600-0000402F0000}" name="Column12050"/>
    <tableColumn id="12097" xr3:uid="{00000000-0010-0000-0600-0000412F0000}" name="Column12051"/>
    <tableColumn id="12098" xr3:uid="{00000000-0010-0000-0600-0000422F0000}" name="Column12052"/>
    <tableColumn id="12099" xr3:uid="{00000000-0010-0000-0600-0000432F0000}" name="Column12053"/>
    <tableColumn id="12100" xr3:uid="{00000000-0010-0000-0600-0000442F0000}" name="Column12054"/>
    <tableColumn id="12101" xr3:uid="{00000000-0010-0000-0600-0000452F0000}" name="Column12055"/>
    <tableColumn id="12102" xr3:uid="{00000000-0010-0000-0600-0000462F0000}" name="Column12056"/>
    <tableColumn id="12103" xr3:uid="{00000000-0010-0000-0600-0000472F0000}" name="Column12057"/>
    <tableColumn id="12104" xr3:uid="{00000000-0010-0000-0600-0000482F0000}" name="Column12058"/>
    <tableColumn id="12105" xr3:uid="{00000000-0010-0000-0600-0000492F0000}" name="Column12059"/>
    <tableColumn id="12106" xr3:uid="{00000000-0010-0000-0600-00004A2F0000}" name="Column12060"/>
    <tableColumn id="12107" xr3:uid="{00000000-0010-0000-0600-00004B2F0000}" name="Column12061"/>
    <tableColumn id="12108" xr3:uid="{00000000-0010-0000-0600-00004C2F0000}" name="Column12062"/>
    <tableColumn id="12109" xr3:uid="{00000000-0010-0000-0600-00004D2F0000}" name="Column12063"/>
    <tableColumn id="12110" xr3:uid="{00000000-0010-0000-0600-00004E2F0000}" name="Column12064"/>
    <tableColumn id="12111" xr3:uid="{00000000-0010-0000-0600-00004F2F0000}" name="Column12065"/>
    <tableColumn id="12112" xr3:uid="{00000000-0010-0000-0600-0000502F0000}" name="Column12066"/>
    <tableColumn id="12113" xr3:uid="{00000000-0010-0000-0600-0000512F0000}" name="Column12067"/>
    <tableColumn id="12114" xr3:uid="{00000000-0010-0000-0600-0000522F0000}" name="Column12068"/>
    <tableColumn id="12115" xr3:uid="{00000000-0010-0000-0600-0000532F0000}" name="Column12069"/>
    <tableColumn id="12116" xr3:uid="{00000000-0010-0000-0600-0000542F0000}" name="Column12070"/>
    <tableColumn id="12117" xr3:uid="{00000000-0010-0000-0600-0000552F0000}" name="Column12071"/>
    <tableColumn id="12118" xr3:uid="{00000000-0010-0000-0600-0000562F0000}" name="Column12072"/>
    <tableColumn id="12119" xr3:uid="{00000000-0010-0000-0600-0000572F0000}" name="Column12073"/>
    <tableColumn id="12120" xr3:uid="{00000000-0010-0000-0600-0000582F0000}" name="Column12074"/>
    <tableColumn id="12121" xr3:uid="{00000000-0010-0000-0600-0000592F0000}" name="Column12075"/>
    <tableColumn id="12122" xr3:uid="{00000000-0010-0000-0600-00005A2F0000}" name="Column12076"/>
    <tableColumn id="12123" xr3:uid="{00000000-0010-0000-0600-00005B2F0000}" name="Column12077"/>
    <tableColumn id="12124" xr3:uid="{00000000-0010-0000-0600-00005C2F0000}" name="Column12078"/>
    <tableColumn id="12125" xr3:uid="{00000000-0010-0000-0600-00005D2F0000}" name="Column12079"/>
    <tableColumn id="12126" xr3:uid="{00000000-0010-0000-0600-00005E2F0000}" name="Column12080"/>
    <tableColumn id="12127" xr3:uid="{00000000-0010-0000-0600-00005F2F0000}" name="Column12081"/>
    <tableColumn id="12128" xr3:uid="{00000000-0010-0000-0600-0000602F0000}" name="Column12082"/>
    <tableColumn id="12129" xr3:uid="{00000000-0010-0000-0600-0000612F0000}" name="Column12083"/>
    <tableColumn id="12130" xr3:uid="{00000000-0010-0000-0600-0000622F0000}" name="Column12084"/>
    <tableColumn id="12131" xr3:uid="{00000000-0010-0000-0600-0000632F0000}" name="Column12085"/>
    <tableColumn id="12132" xr3:uid="{00000000-0010-0000-0600-0000642F0000}" name="Column12086"/>
    <tableColumn id="12133" xr3:uid="{00000000-0010-0000-0600-0000652F0000}" name="Column12087"/>
    <tableColumn id="12134" xr3:uid="{00000000-0010-0000-0600-0000662F0000}" name="Column12088"/>
    <tableColumn id="12135" xr3:uid="{00000000-0010-0000-0600-0000672F0000}" name="Column12089"/>
    <tableColumn id="12136" xr3:uid="{00000000-0010-0000-0600-0000682F0000}" name="Column12090"/>
    <tableColumn id="12137" xr3:uid="{00000000-0010-0000-0600-0000692F0000}" name="Column12091"/>
    <tableColumn id="12138" xr3:uid="{00000000-0010-0000-0600-00006A2F0000}" name="Column12092"/>
    <tableColumn id="12139" xr3:uid="{00000000-0010-0000-0600-00006B2F0000}" name="Column12093"/>
    <tableColumn id="12140" xr3:uid="{00000000-0010-0000-0600-00006C2F0000}" name="Column12094"/>
    <tableColumn id="12141" xr3:uid="{00000000-0010-0000-0600-00006D2F0000}" name="Column12095"/>
    <tableColumn id="12142" xr3:uid="{00000000-0010-0000-0600-00006E2F0000}" name="Column12096"/>
    <tableColumn id="12143" xr3:uid="{00000000-0010-0000-0600-00006F2F0000}" name="Column12097"/>
    <tableColumn id="12144" xr3:uid="{00000000-0010-0000-0600-0000702F0000}" name="Column12098"/>
    <tableColumn id="12145" xr3:uid="{00000000-0010-0000-0600-0000712F0000}" name="Column12099"/>
    <tableColumn id="12146" xr3:uid="{00000000-0010-0000-0600-0000722F0000}" name="Column12100"/>
    <tableColumn id="12147" xr3:uid="{00000000-0010-0000-0600-0000732F0000}" name="Column12101"/>
    <tableColumn id="12148" xr3:uid="{00000000-0010-0000-0600-0000742F0000}" name="Column12102"/>
    <tableColumn id="12149" xr3:uid="{00000000-0010-0000-0600-0000752F0000}" name="Column12103"/>
    <tableColumn id="12150" xr3:uid="{00000000-0010-0000-0600-0000762F0000}" name="Column12104"/>
    <tableColumn id="12151" xr3:uid="{00000000-0010-0000-0600-0000772F0000}" name="Column12105"/>
    <tableColumn id="12152" xr3:uid="{00000000-0010-0000-0600-0000782F0000}" name="Column12106"/>
    <tableColumn id="12153" xr3:uid="{00000000-0010-0000-0600-0000792F0000}" name="Column12107"/>
    <tableColumn id="12154" xr3:uid="{00000000-0010-0000-0600-00007A2F0000}" name="Column12108"/>
    <tableColumn id="12155" xr3:uid="{00000000-0010-0000-0600-00007B2F0000}" name="Column12109"/>
    <tableColumn id="12156" xr3:uid="{00000000-0010-0000-0600-00007C2F0000}" name="Column12110"/>
    <tableColumn id="12157" xr3:uid="{00000000-0010-0000-0600-00007D2F0000}" name="Column12111"/>
    <tableColumn id="12158" xr3:uid="{00000000-0010-0000-0600-00007E2F0000}" name="Column12112"/>
    <tableColumn id="12159" xr3:uid="{00000000-0010-0000-0600-00007F2F0000}" name="Column12113"/>
    <tableColumn id="12160" xr3:uid="{00000000-0010-0000-0600-0000802F0000}" name="Column12114"/>
    <tableColumn id="12161" xr3:uid="{00000000-0010-0000-0600-0000812F0000}" name="Column12115"/>
    <tableColumn id="12162" xr3:uid="{00000000-0010-0000-0600-0000822F0000}" name="Column12116"/>
    <tableColumn id="12163" xr3:uid="{00000000-0010-0000-0600-0000832F0000}" name="Column12117"/>
    <tableColumn id="12164" xr3:uid="{00000000-0010-0000-0600-0000842F0000}" name="Column12118"/>
    <tableColumn id="12165" xr3:uid="{00000000-0010-0000-0600-0000852F0000}" name="Column12119"/>
    <tableColumn id="12166" xr3:uid="{00000000-0010-0000-0600-0000862F0000}" name="Column12120"/>
    <tableColumn id="12167" xr3:uid="{00000000-0010-0000-0600-0000872F0000}" name="Column12121"/>
    <tableColumn id="12168" xr3:uid="{00000000-0010-0000-0600-0000882F0000}" name="Column12122"/>
    <tableColumn id="12169" xr3:uid="{00000000-0010-0000-0600-0000892F0000}" name="Column12123"/>
    <tableColumn id="12170" xr3:uid="{00000000-0010-0000-0600-00008A2F0000}" name="Column12124"/>
    <tableColumn id="12171" xr3:uid="{00000000-0010-0000-0600-00008B2F0000}" name="Column12125"/>
    <tableColumn id="12172" xr3:uid="{00000000-0010-0000-0600-00008C2F0000}" name="Column12126"/>
    <tableColumn id="12173" xr3:uid="{00000000-0010-0000-0600-00008D2F0000}" name="Column12127"/>
    <tableColumn id="12174" xr3:uid="{00000000-0010-0000-0600-00008E2F0000}" name="Column12128"/>
    <tableColumn id="12175" xr3:uid="{00000000-0010-0000-0600-00008F2F0000}" name="Column12129"/>
    <tableColumn id="12176" xr3:uid="{00000000-0010-0000-0600-0000902F0000}" name="Column12130"/>
    <tableColumn id="12177" xr3:uid="{00000000-0010-0000-0600-0000912F0000}" name="Column12131"/>
    <tableColumn id="12178" xr3:uid="{00000000-0010-0000-0600-0000922F0000}" name="Column12132"/>
    <tableColumn id="12179" xr3:uid="{00000000-0010-0000-0600-0000932F0000}" name="Column12133"/>
    <tableColumn id="12180" xr3:uid="{00000000-0010-0000-0600-0000942F0000}" name="Column12134"/>
    <tableColumn id="12181" xr3:uid="{00000000-0010-0000-0600-0000952F0000}" name="Column12135"/>
    <tableColumn id="12182" xr3:uid="{00000000-0010-0000-0600-0000962F0000}" name="Column12136"/>
    <tableColumn id="12183" xr3:uid="{00000000-0010-0000-0600-0000972F0000}" name="Column12137"/>
    <tableColumn id="12184" xr3:uid="{00000000-0010-0000-0600-0000982F0000}" name="Column12138"/>
    <tableColumn id="12185" xr3:uid="{00000000-0010-0000-0600-0000992F0000}" name="Column12139"/>
    <tableColumn id="12186" xr3:uid="{00000000-0010-0000-0600-00009A2F0000}" name="Column12140"/>
    <tableColumn id="12187" xr3:uid="{00000000-0010-0000-0600-00009B2F0000}" name="Column12141"/>
    <tableColumn id="12188" xr3:uid="{00000000-0010-0000-0600-00009C2F0000}" name="Column12142"/>
    <tableColumn id="12189" xr3:uid="{00000000-0010-0000-0600-00009D2F0000}" name="Column12143"/>
    <tableColumn id="12190" xr3:uid="{00000000-0010-0000-0600-00009E2F0000}" name="Column12144"/>
    <tableColumn id="12191" xr3:uid="{00000000-0010-0000-0600-00009F2F0000}" name="Column12145"/>
    <tableColumn id="12192" xr3:uid="{00000000-0010-0000-0600-0000A02F0000}" name="Column12146"/>
    <tableColumn id="12193" xr3:uid="{00000000-0010-0000-0600-0000A12F0000}" name="Column12147"/>
    <tableColumn id="12194" xr3:uid="{00000000-0010-0000-0600-0000A22F0000}" name="Column12148"/>
    <tableColumn id="12195" xr3:uid="{00000000-0010-0000-0600-0000A32F0000}" name="Column12149"/>
    <tableColumn id="12196" xr3:uid="{00000000-0010-0000-0600-0000A42F0000}" name="Column12150"/>
    <tableColumn id="12197" xr3:uid="{00000000-0010-0000-0600-0000A52F0000}" name="Column12151"/>
    <tableColumn id="12198" xr3:uid="{00000000-0010-0000-0600-0000A62F0000}" name="Column12152"/>
    <tableColumn id="12199" xr3:uid="{00000000-0010-0000-0600-0000A72F0000}" name="Column12153"/>
    <tableColumn id="12200" xr3:uid="{00000000-0010-0000-0600-0000A82F0000}" name="Column12154"/>
    <tableColumn id="12201" xr3:uid="{00000000-0010-0000-0600-0000A92F0000}" name="Column12155"/>
    <tableColumn id="12202" xr3:uid="{00000000-0010-0000-0600-0000AA2F0000}" name="Column12156"/>
    <tableColumn id="12203" xr3:uid="{00000000-0010-0000-0600-0000AB2F0000}" name="Column12157"/>
    <tableColumn id="12204" xr3:uid="{00000000-0010-0000-0600-0000AC2F0000}" name="Column12158"/>
    <tableColumn id="12205" xr3:uid="{00000000-0010-0000-0600-0000AD2F0000}" name="Column12159"/>
    <tableColumn id="12206" xr3:uid="{00000000-0010-0000-0600-0000AE2F0000}" name="Column12160"/>
    <tableColumn id="12207" xr3:uid="{00000000-0010-0000-0600-0000AF2F0000}" name="Column12161"/>
    <tableColumn id="12208" xr3:uid="{00000000-0010-0000-0600-0000B02F0000}" name="Column12162"/>
    <tableColumn id="12209" xr3:uid="{00000000-0010-0000-0600-0000B12F0000}" name="Column12163"/>
    <tableColumn id="12210" xr3:uid="{00000000-0010-0000-0600-0000B22F0000}" name="Column12164"/>
    <tableColumn id="12211" xr3:uid="{00000000-0010-0000-0600-0000B32F0000}" name="Column12165"/>
    <tableColumn id="12212" xr3:uid="{00000000-0010-0000-0600-0000B42F0000}" name="Column12166"/>
    <tableColumn id="12213" xr3:uid="{00000000-0010-0000-0600-0000B52F0000}" name="Column12167"/>
    <tableColumn id="12214" xr3:uid="{00000000-0010-0000-0600-0000B62F0000}" name="Column12168"/>
    <tableColumn id="12215" xr3:uid="{00000000-0010-0000-0600-0000B72F0000}" name="Column12169"/>
    <tableColumn id="12216" xr3:uid="{00000000-0010-0000-0600-0000B82F0000}" name="Column12170"/>
    <tableColumn id="12217" xr3:uid="{00000000-0010-0000-0600-0000B92F0000}" name="Column12171"/>
    <tableColumn id="12218" xr3:uid="{00000000-0010-0000-0600-0000BA2F0000}" name="Column12172"/>
    <tableColumn id="12219" xr3:uid="{00000000-0010-0000-0600-0000BB2F0000}" name="Column12173"/>
    <tableColumn id="12220" xr3:uid="{00000000-0010-0000-0600-0000BC2F0000}" name="Column12174"/>
    <tableColumn id="12221" xr3:uid="{00000000-0010-0000-0600-0000BD2F0000}" name="Column12175"/>
    <tableColumn id="12222" xr3:uid="{00000000-0010-0000-0600-0000BE2F0000}" name="Column12176"/>
    <tableColumn id="12223" xr3:uid="{00000000-0010-0000-0600-0000BF2F0000}" name="Column12177"/>
    <tableColumn id="12224" xr3:uid="{00000000-0010-0000-0600-0000C02F0000}" name="Column12178"/>
    <tableColumn id="12225" xr3:uid="{00000000-0010-0000-0600-0000C12F0000}" name="Column12179"/>
    <tableColumn id="12226" xr3:uid="{00000000-0010-0000-0600-0000C22F0000}" name="Column12180"/>
    <tableColumn id="12227" xr3:uid="{00000000-0010-0000-0600-0000C32F0000}" name="Column12181"/>
    <tableColumn id="12228" xr3:uid="{00000000-0010-0000-0600-0000C42F0000}" name="Column12182"/>
    <tableColumn id="12229" xr3:uid="{00000000-0010-0000-0600-0000C52F0000}" name="Column12183"/>
    <tableColumn id="12230" xr3:uid="{00000000-0010-0000-0600-0000C62F0000}" name="Column12184"/>
    <tableColumn id="12231" xr3:uid="{00000000-0010-0000-0600-0000C72F0000}" name="Column12185"/>
    <tableColumn id="12232" xr3:uid="{00000000-0010-0000-0600-0000C82F0000}" name="Column12186"/>
    <tableColumn id="12233" xr3:uid="{00000000-0010-0000-0600-0000C92F0000}" name="Column12187"/>
    <tableColumn id="12234" xr3:uid="{00000000-0010-0000-0600-0000CA2F0000}" name="Column12188"/>
    <tableColumn id="12235" xr3:uid="{00000000-0010-0000-0600-0000CB2F0000}" name="Column12189"/>
    <tableColumn id="12236" xr3:uid="{00000000-0010-0000-0600-0000CC2F0000}" name="Column12190"/>
    <tableColumn id="12237" xr3:uid="{00000000-0010-0000-0600-0000CD2F0000}" name="Column12191"/>
    <tableColumn id="12238" xr3:uid="{00000000-0010-0000-0600-0000CE2F0000}" name="Column12192"/>
    <tableColumn id="12239" xr3:uid="{00000000-0010-0000-0600-0000CF2F0000}" name="Column12193"/>
    <tableColumn id="12240" xr3:uid="{00000000-0010-0000-0600-0000D02F0000}" name="Column12194"/>
    <tableColumn id="12241" xr3:uid="{00000000-0010-0000-0600-0000D12F0000}" name="Column12195"/>
    <tableColumn id="12242" xr3:uid="{00000000-0010-0000-0600-0000D22F0000}" name="Column12196"/>
    <tableColumn id="12243" xr3:uid="{00000000-0010-0000-0600-0000D32F0000}" name="Column12197"/>
    <tableColumn id="12244" xr3:uid="{00000000-0010-0000-0600-0000D42F0000}" name="Column12198"/>
    <tableColumn id="12245" xr3:uid="{00000000-0010-0000-0600-0000D52F0000}" name="Column12199"/>
    <tableColumn id="12246" xr3:uid="{00000000-0010-0000-0600-0000D62F0000}" name="Column12200"/>
    <tableColumn id="12247" xr3:uid="{00000000-0010-0000-0600-0000D72F0000}" name="Column12201"/>
    <tableColumn id="12248" xr3:uid="{00000000-0010-0000-0600-0000D82F0000}" name="Column12202"/>
    <tableColumn id="12249" xr3:uid="{00000000-0010-0000-0600-0000D92F0000}" name="Column12203"/>
    <tableColumn id="12250" xr3:uid="{00000000-0010-0000-0600-0000DA2F0000}" name="Column12204"/>
    <tableColumn id="12251" xr3:uid="{00000000-0010-0000-0600-0000DB2F0000}" name="Column12205"/>
    <tableColumn id="12252" xr3:uid="{00000000-0010-0000-0600-0000DC2F0000}" name="Column12206"/>
    <tableColumn id="12253" xr3:uid="{00000000-0010-0000-0600-0000DD2F0000}" name="Column12207"/>
    <tableColumn id="12254" xr3:uid="{00000000-0010-0000-0600-0000DE2F0000}" name="Column12208"/>
    <tableColumn id="12255" xr3:uid="{00000000-0010-0000-0600-0000DF2F0000}" name="Column12209"/>
    <tableColumn id="12256" xr3:uid="{00000000-0010-0000-0600-0000E02F0000}" name="Column12210"/>
    <tableColumn id="12257" xr3:uid="{00000000-0010-0000-0600-0000E12F0000}" name="Column12211"/>
    <tableColumn id="12258" xr3:uid="{00000000-0010-0000-0600-0000E22F0000}" name="Column12212"/>
    <tableColumn id="12259" xr3:uid="{00000000-0010-0000-0600-0000E32F0000}" name="Column12213"/>
    <tableColumn id="12260" xr3:uid="{00000000-0010-0000-0600-0000E42F0000}" name="Column12214"/>
    <tableColumn id="12261" xr3:uid="{00000000-0010-0000-0600-0000E52F0000}" name="Column12215"/>
    <tableColumn id="12262" xr3:uid="{00000000-0010-0000-0600-0000E62F0000}" name="Column12216"/>
    <tableColumn id="12263" xr3:uid="{00000000-0010-0000-0600-0000E72F0000}" name="Column12217"/>
    <tableColumn id="12264" xr3:uid="{00000000-0010-0000-0600-0000E82F0000}" name="Column12218"/>
    <tableColumn id="12265" xr3:uid="{00000000-0010-0000-0600-0000E92F0000}" name="Column12219"/>
    <tableColumn id="12266" xr3:uid="{00000000-0010-0000-0600-0000EA2F0000}" name="Column12220"/>
    <tableColumn id="12267" xr3:uid="{00000000-0010-0000-0600-0000EB2F0000}" name="Column12221"/>
    <tableColumn id="12268" xr3:uid="{00000000-0010-0000-0600-0000EC2F0000}" name="Column12222"/>
    <tableColumn id="12269" xr3:uid="{00000000-0010-0000-0600-0000ED2F0000}" name="Column12223"/>
    <tableColumn id="12270" xr3:uid="{00000000-0010-0000-0600-0000EE2F0000}" name="Column12224"/>
    <tableColumn id="12271" xr3:uid="{00000000-0010-0000-0600-0000EF2F0000}" name="Column12225"/>
    <tableColumn id="12272" xr3:uid="{00000000-0010-0000-0600-0000F02F0000}" name="Column12226"/>
    <tableColumn id="12273" xr3:uid="{00000000-0010-0000-0600-0000F12F0000}" name="Column12227"/>
    <tableColumn id="12274" xr3:uid="{00000000-0010-0000-0600-0000F22F0000}" name="Column12228"/>
    <tableColumn id="12275" xr3:uid="{00000000-0010-0000-0600-0000F32F0000}" name="Column12229"/>
    <tableColumn id="12276" xr3:uid="{00000000-0010-0000-0600-0000F42F0000}" name="Column12230"/>
    <tableColumn id="12277" xr3:uid="{00000000-0010-0000-0600-0000F52F0000}" name="Column12231"/>
    <tableColumn id="12278" xr3:uid="{00000000-0010-0000-0600-0000F62F0000}" name="Column12232"/>
    <tableColumn id="12279" xr3:uid="{00000000-0010-0000-0600-0000F72F0000}" name="Column12233"/>
    <tableColumn id="12280" xr3:uid="{00000000-0010-0000-0600-0000F82F0000}" name="Column12234"/>
    <tableColumn id="12281" xr3:uid="{00000000-0010-0000-0600-0000F92F0000}" name="Column12235"/>
    <tableColumn id="12282" xr3:uid="{00000000-0010-0000-0600-0000FA2F0000}" name="Column12236"/>
    <tableColumn id="12283" xr3:uid="{00000000-0010-0000-0600-0000FB2F0000}" name="Column12237"/>
    <tableColumn id="12284" xr3:uid="{00000000-0010-0000-0600-0000FC2F0000}" name="Column12238"/>
    <tableColumn id="12285" xr3:uid="{00000000-0010-0000-0600-0000FD2F0000}" name="Column12239"/>
    <tableColumn id="12286" xr3:uid="{00000000-0010-0000-0600-0000FE2F0000}" name="Column12240"/>
    <tableColumn id="12287" xr3:uid="{00000000-0010-0000-0600-0000FF2F0000}" name="Column12241"/>
    <tableColumn id="12288" xr3:uid="{00000000-0010-0000-0600-000000300000}" name="Column12242"/>
    <tableColumn id="12289" xr3:uid="{00000000-0010-0000-0600-000001300000}" name="Column12243"/>
    <tableColumn id="12290" xr3:uid="{00000000-0010-0000-0600-000002300000}" name="Column12244"/>
    <tableColumn id="12291" xr3:uid="{00000000-0010-0000-0600-000003300000}" name="Column12245"/>
    <tableColumn id="12292" xr3:uid="{00000000-0010-0000-0600-000004300000}" name="Column12246"/>
    <tableColumn id="12293" xr3:uid="{00000000-0010-0000-0600-000005300000}" name="Column12247"/>
    <tableColumn id="12294" xr3:uid="{00000000-0010-0000-0600-000006300000}" name="Column12248"/>
    <tableColumn id="12295" xr3:uid="{00000000-0010-0000-0600-000007300000}" name="Column12249"/>
    <tableColumn id="12296" xr3:uid="{00000000-0010-0000-0600-000008300000}" name="Column12250"/>
    <tableColumn id="12297" xr3:uid="{00000000-0010-0000-0600-000009300000}" name="Column12251"/>
    <tableColumn id="12298" xr3:uid="{00000000-0010-0000-0600-00000A300000}" name="Column12252"/>
    <tableColumn id="12299" xr3:uid="{00000000-0010-0000-0600-00000B300000}" name="Column12253"/>
    <tableColumn id="12300" xr3:uid="{00000000-0010-0000-0600-00000C300000}" name="Column12254"/>
    <tableColumn id="12301" xr3:uid="{00000000-0010-0000-0600-00000D300000}" name="Column12255"/>
    <tableColumn id="12302" xr3:uid="{00000000-0010-0000-0600-00000E300000}" name="Column12256"/>
    <tableColumn id="12303" xr3:uid="{00000000-0010-0000-0600-00000F300000}" name="Column12257"/>
    <tableColumn id="12304" xr3:uid="{00000000-0010-0000-0600-000010300000}" name="Column12258"/>
    <tableColumn id="12305" xr3:uid="{00000000-0010-0000-0600-000011300000}" name="Column12259"/>
    <tableColumn id="12306" xr3:uid="{00000000-0010-0000-0600-000012300000}" name="Column12260"/>
    <tableColumn id="12307" xr3:uid="{00000000-0010-0000-0600-000013300000}" name="Column12261"/>
    <tableColumn id="12308" xr3:uid="{00000000-0010-0000-0600-000014300000}" name="Column12262"/>
    <tableColumn id="12309" xr3:uid="{00000000-0010-0000-0600-000015300000}" name="Column12263"/>
    <tableColumn id="12310" xr3:uid="{00000000-0010-0000-0600-000016300000}" name="Column12264"/>
    <tableColumn id="12311" xr3:uid="{00000000-0010-0000-0600-000017300000}" name="Column12265"/>
    <tableColumn id="12312" xr3:uid="{00000000-0010-0000-0600-000018300000}" name="Column12266"/>
    <tableColumn id="12313" xr3:uid="{00000000-0010-0000-0600-000019300000}" name="Column12267"/>
    <tableColumn id="12314" xr3:uid="{00000000-0010-0000-0600-00001A300000}" name="Column12268"/>
    <tableColumn id="12315" xr3:uid="{00000000-0010-0000-0600-00001B300000}" name="Column12269"/>
    <tableColumn id="12316" xr3:uid="{00000000-0010-0000-0600-00001C300000}" name="Column12270"/>
    <tableColumn id="12317" xr3:uid="{00000000-0010-0000-0600-00001D300000}" name="Column12271"/>
    <tableColumn id="12318" xr3:uid="{00000000-0010-0000-0600-00001E300000}" name="Column12272"/>
    <tableColumn id="12319" xr3:uid="{00000000-0010-0000-0600-00001F300000}" name="Column12273"/>
    <tableColumn id="12320" xr3:uid="{00000000-0010-0000-0600-000020300000}" name="Column12274"/>
    <tableColumn id="12321" xr3:uid="{00000000-0010-0000-0600-000021300000}" name="Column12275"/>
    <tableColumn id="12322" xr3:uid="{00000000-0010-0000-0600-000022300000}" name="Column12276"/>
    <tableColumn id="12323" xr3:uid="{00000000-0010-0000-0600-000023300000}" name="Column12277"/>
    <tableColumn id="12324" xr3:uid="{00000000-0010-0000-0600-000024300000}" name="Column12278"/>
    <tableColumn id="12325" xr3:uid="{00000000-0010-0000-0600-000025300000}" name="Column12279"/>
    <tableColumn id="12326" xr3:uid="{00000000-0010-0000-0600-000026300000}" name="Column12280"/>
    <tableColumn id="12327" xr3:uid="{00000000-0010-0000-0600-000027300000}" name="Column12281"/>
    <tableColumn id="12328" xr3:uid="{00000000-0010-0000-0600-000028300000}" name="Column12282"/>
    <tableColumn id="12329" xr3:uid="{00000000-0010-0000-0600-000029300000}" name="Column12283"/>
    <tableColumn id="12330" xr3:uid="{00000000-0010-0000-0600-00002A300000}" name="Column12284"/>
    <tableColumn id="12331" xr3:uid="{00000000-0010-0000-0600-00002B300000}" name="Column12285"/>
    <tableColumn id="12332" xr3:uid="{00000000-0010-0000-0600-00002C300000}" name="Column12286"/>
    <tableColumn id="12333" xr3:uid="{00000000-0010-0000-0600-00002D300000}" name="Column12287"/>
    <tableColumn id="12334" xr3:uid="{00000000-0010-0000-0600-00002E300000}" name="Column12288"/>
    <tableColumn id="12335" xr3:uid="{00000000-0010-0000-0600-00002F300000}" name="Column12289"/>
    <tableColumn id="12336" xr3:uid="{00000000-0010-0000-0600-000030300000}" name="Column12290"/>
    <tableColumn id="12337" xr3:uid="{00000000-0010-0000-0600-000031300000}" name="Column12291"/>
    <tableColumn id="12338" xr3:uid="{00000000-0010-0000-0600-000032300000}" name="Column12292"/>
    <tableColumn id="12339" xr3:uid="{00000000-0010-0000-0600-000033300000}" name="Column12293"/>
    <tableColumn id="12340" xr3:uid="{00000000-0010-0000-0600-000034300000}" name="Column12294"/>
    <tableColumn id="12341" xr3:uid="{00000000-0010-0000-0600-000035300000}" name="Column12295"/>
    <tableColumn id="12342" xr3:uid="{00000000-0010-0000-0600-000036300000}" name="Column12296"/>
    <tableColumn id="12343" xr3:uid="{00000000-0010-0000-0600-000037300000}" name="Column12297"/>
    <tableColumn id="12344" xr3:uid="{00000000-0010-0000-0600-000038300000}" name="Column12298"/>
    <tableColumn id="12345" xr3:uid="{00000000-0010-0000-0600-000039300000}" name="Column12299"/>
    <tableColumn id="12346" xr3:uid="{00000000-0010-0000-0600-00003A300000}" name="Column12300"/>
    <tableColumn id="12347" xr3:uid="{00000000-0010-0000-0600-00003B300000}" name="Column12301"/>
    <tableColumn id="12348" xr3:uid="{00000000-0010-0000-0600-00003C300000}" name="Column12302"/>
    <tableColumn id="12349" xr3:uid="{00000000-0010-0000-0600-00003D300000}" name="Column12303"/>
    <tableColumn id="12350" xr3:uid="{00000000-0010-0000-0600-00003E300000}" name="Column12304"/>
    <tableColumn id="12351" xr3:uid="{00000000-0010-0000-0600-00003F300000}" name="Column12305"/>
    <tableColumn id="12352" xr3:uid="{00000000-0010-0000-0600-000040300000}" name="Column12306"/>
    <tableColumn id="12353" xr3:uid="{00000000-0010-0000-0600-000041300000}" name="Column12307"/>
    <tableColumn id="12354" xr3:uid="{00000000-0010-0000-0600-000042300000}" name="Column12308"/>
    <tableColumn id="12355" xr3:uid="{00000000-0010-0000-0600-000043300000}" name="Column12309"/>
    <tableColumn id="12356" xr3:uid="{00000000-0010-0000-0600-000044300000}" name="Column12310"/>
    <tableColumn id="12357" xr3:uid="{00000000-0010-0000-0600-000045300000}" name="Column12311"/>
    <tableColumn id="12358" xr3:uid="{00000000-0010-0000-0600-000046300000}" name="Column12312"/>
    <tableColumn id="12359" xr3:uid="{00000000-0010-0000-0600-000047300000}" name="Column12313"/>
    <tableColumn id="12360" xr3:uid="{00000000-0010-0000-0600-000048300000}" name="Column12314"/>
    <tableColumn id="12361" xr3:uid="{00000000-0010-0000-0600-000049300000}" name="Column12315"/>
    <tableColumn id="12362" xr3:uid="{00000000-0010-0000-0600-00004A300000}" name="Column12316"/>
    <tableColumn id="12363" xr3:uid="{00000000-0010-0000-0600-00004B300000}" name="Column12317"/>
    <tableColumn id="12364" xr3:uid="{00000000-0010-0000-0600-00004C300000}" name="Column12318"/>
    <tableColumn id="12365" xr3:uid="{00000000-0010-0000-0600-00004D300000}" name="Column12319"/>
    <tableColumn id="12366" xr3:uid="{00000000-0010-0000-0600-00004E300000}" name="Column12320"/>
    <tableColumn id="12367" xr3:uid="{00000000-0010-0000-0600-00004F300000}" name="Column12321"/>
    <tableColumn id="12368" xr3:uid="{00000000-0010-0000-0600-000050300000}" name="Column12322"/>
    <tableColumn id="12369" xr3:uid="{00000000-0010-0000-0600-000051300000}" name="Column12323"/>
    <tableColumn id="12370" xr3:uid="{00000000-0010-0000-0600-000052300000}" name="Column12324"/>
    <tableColumn id="12371" xr3:uid="{00000000-0010-0000-0600-000053300000}" name="Column12325"/>
    <tableColumn id="12372" xr3:uid="{00000000-0010-0000-0600-000054300000}" name="Column12326"/>
    <tableColumn id="12373" xr3:uid="{00000000-0010-0000-0600-000055300000}" name="Column12327"/>
    <tableColumn id="12374" xr3:uid="{00000000-0010-0000-0600-000056300000}" name="Column12328"/>
    <tableColumn id="12375" xr3:uid="{00000000-0010-0000-0600-000057300000}" name="Column12329"/>
    <tableColumn id="12376" xr3:uid="{00000000-0010-0000-0600-000058300000}" name="Column12330"/>
    <tableColumn id="12377" xr3:uid="{00000000-0010-0000-0600-000059300000}" name="Column12331"/>
    <tableColumn id="12378" xr3:uid="{00000000-0010-0000-0600-00005A300000}" name="Column12332"/>
    <tableColumn id="12379" xr3:uid="{00000000-0010-0000-0600-00005B300000}" name="Column12333"/>
    <tableColumn id="12380" xr3:uid="{00000000-0010-0000-0600-00005C300000}" name="Column12334"/>
    <tableColumn id="12381" xr3:uid="{00000000-0010-0000-0600-00005D300000}" name="Column12335"/>
    <tableColumn id="12382" xr3:uid="{00000000-0010-0000-0600-00005E300000}" name="Column12336"/>
    <tableColumn id="12383" xr3:uid="{00000000-0010-0000-0600-00005F300000}" name="Column12337"/>
    <tableColumn id="12384" xr3:uid="{00000000-0010-0000-0600-000060300000}" name="Column12338"/>
    <tableColumn id="12385" xr3:uid="{00000000-0010-0000-0600-000061300000}" name="Column12339"/>
    <tableColumn id="12386" xr3:uid="{00000000-0010-0000-0600-000062300000}" name="Column12340"/>
    <tableColumn id="12387" xr3:uid="{00000000-0010-0000-0600-000063300000}" name="Column12341"/>
    <tableColumn id="12388" xr3:uid="{00000000-0010-0000-0600-000064300000}" name="Column12342"/>
    <tableColumn id="12389" xr3:uid="{00000000-0010-0000-0600-000065300000}" name="Column12343"/>
    <tableColumn id="12390" xr3:uid="{00000000-0010-0000-0600-000066300000}" name="Column12344"/>
    <tableColumn id="12391" xr3:uid="{00000000-0010-0000-0600-000067300000}" name="Column12345"/>
    <tableColumn id="12392" xr3:uid="{00000000-0010-0000-0600-000068300000}" name="Column12346"/>
    <tableColumn id="12393" xr3:uid="{00000000-0010-0000-0600-000069300000}" name="Column12347"/>
    <tableColumn id="12394" xr3:uid="{00000000-0010-0000-0600-00006A300000}" name="Column12348"/>
    <tableColumn id="12395" xr3:uid="{00000000-0010-0000-0600-00006B300000}" name="Column12349"/>
    <tableColumn id="12396" xr3:uid="{00000000-0010-0000-0600-00006C300000}" name="Column12350"/>
    <tableColumn id="12397" xr3:uid="{00000000-0010-0000-0600-00006D300000}" name="Column12351"/>
    <tableColumn id="12398" xr3:uid="{00000000-0010-0000-0600-00006E300000}" name="Column12352"/>
    <tableColumn id="12399" xr3:uid="{00000000-0010-0000-0600-00006F300000}" name="Column12353"/>
    <tableColumn id="12400" xr3:uid="{00000000-0010-0000-0600-000070300000}" name="Column12354"/>
    <tableColumn id="12401" xr3:uid="{00000000-0010-0000-0600-000071300000}" name="Column12355"/>
    <tableColumn id="12402" xr3:uid="{00000000-0010-0000-0600-000072300000}" name="Column12356"/>
    <tableColumn id="12403" xr3:uid="{00000000-0010-0000-0600-000073300000}" name="Column12357"/>
    <tableColumn id="12404" xr3:uid="{00000000-0010-0000-0600-000074300000}" name="Column12358"/>
    <tableColumn id="12405" xr3:uid="{00000000-0010-0000-0600-000075300000}" name="Column12359"/>
    <tableColumn id="12406" xr3:uid="{00000000-0010-0000-0600-000076300000}" name="Column12360"/>
    <tableColumn id="12407" xr3:uid="{00000000-0010-0000-0600-000077300000}" name="Column12361"/>
    <tableColumn id="12408" xr3:uid="{00000000-0010-0000-0600-000078300000}" name="Column12362"/>
    <tableColumn id="12409" xr3:uid="{00000000-0010-0000-0600-000079300000}" name="Column12363"/>
    <tableColumn id="12410" xr3:uid="{00000000-0010-0000-0600-00007A300000}" name="Column12364"/>
    <tableColumn id="12411" xr3:uid="{00000000-0010-0000-0600-00007B300000}" name="Column12365"/>
    <tableColumn id="12412" xr3:uid="{00000000-0010-0000-0600-00007C300000}" name="Column12366"/>
    <tableColumn id="12413" xr3:uid="{00000000-0010-0000-0600-00007D300000}" name="Column12367"/>
    <tableColumn id="12414" xr3:uid="{00000000-0010-0000-0600-00007E300000}" name="Column12368"/>
    <tableColumn id="12415" xr3:uid="{00000000-0010-0000-0600-00007F300000}" name="Column12369"/>
    <tableColumn id="12416" xr3:uid="{00000000-0010-0000-0600-000080300000}" name="Column12370"/>
    <tableColumn id="12417" xr3:uid="{00000000-0010-0000-0600-000081300000}" name="Column12371"/>
    <tableColumn id="12418" xr3:uid="{00000000-0010-0000-0600-000082300000}" name="Column12372"/>
    <tableColumn id="12419" xr3:uid="{00000000-0010-0000-0600-000083300000}" name="Column12373"/>
    <tableColumn id="12420" xr3:uid="{00000000-0010-0000-0600-000084300000}" name="Column12374"/>
    <tableColumn id="12421" xr3:uid="{00000000-0010-0000-0600-000085300000}" name="Column12375"/>
    <tableColumn id="12422" xr3:uid="{00000000-0010-0000-0600-000086300000}" name="Column12376"/>
    <tableColumn id="12423" xr3:uid="{00000000-0010-0000-0600-000087300000}" name="Column12377"/>
    <tableColumn id="12424" xr3:uid="{00000000-0010-0000-0600-000088300000}" name="Column12378"/>
    <tableColumn id="12425" xr3:uid="{00000000-0010-0000-0600-000089300000}" name="Column12379"/>
    <tableColumn id="12426" xr3:uid="{00000000-0010-0000-0600-00008A300000}" name="Column12380"/>
    <tableColumn id="12427" xr3:uid="{00000000-0010-0000-0600-00008B300000}" name="Column12381"/>
    <tableColumn id="12428" xr3:uid="{00000000-0010-0000-0600-00008C300000}" name="Column12382"/>
    <tableColumn id="12429" xr3:uid="{00000000-0010-0000-0600-00008D300000}" name="Column12383"/>
    <tableColumn id="12430" xr3:uid="{00000000-0010-0000-0600-00008E300000}" name="Column12384"/>
    <tableColumn id="12431" xr3:uid="{00000000-0010-0000-0600-00008F300000}" name="Column12385"/>
    <tableColumn id="12432" xr3:uid="{00000000-0010-0000-0600-000090300000}" name="Column12386"/>
    <tableColumn id="12433" xr3:uid="{00000000-0010-0000-0600-000091300000}" name="Column12387"/>
    <tableColumn id="12434" xr3:uid="{00000000-0010-0000-0600-000092300000}" name="Column12388"/>
    <tableColumn id="12435" xr3:uid="{00000000-0010-0000-0600-000093300000}" name="Column12389"/>
    <tableColumn id="12436" xr3:uid="{00000000-0010-0000-0600-000094300000}" name="Column12390"/>
    <tableColumn id="12437" xr3:uid="{00000000-0010-0000-0600-000095300000}" name="Column12391"/>
    <tableColumn id="12438" xr3:uid="{00000000-0010-0000-0600-000096300000}" name="Column12392"/>
    <tableColumn id="12439" xr3:uid="{00000000-0010-0000-0600-000097300000}" name="Column12393"/>
    <tableColumn id="12440" xr3:uid="{00000000-0010-0000-0600-000098300000}" name="Column12394"/>
    <tableColumn id="12441" xr3:uid="{00000000-0010-0000-0600-000099300000}" name="Column12395"/>
    <tableColumn id="12442" xr3:uid="{00000000-0010-0000-0600-00009A300000}" name="Column12396"/>
    <tableColumn id="12443" xr3:uid="{00000000-0010-0000-0600-00009B300000}" name="Column12397"/>
    <tableColumn id="12444" xr3:uid="{00000000-0010-0000-0600-00009C300000}" name="Column12398"/>
    <tableColumn id="12445" xr3:uid="{00000000-0010-0000-0600-00009D300000}" name="Column12399"/>
    <tableColumn id="12446" xr3:uid="{00000000-0010-0000-0600-00009E300000}" name="Column12400"/>
    <tableColumn id="12447" xr3:uid="{00000000-0010-0000-0600-00009F300000}" name="Column12401"/>
    <tableColumn id="12448" xr3:uid="{00000000-0010-0000-0600-0000A0300000}" name="Column12402"/>
    <tableColumn id="12449" xr3:uid="{00000000-0010-0000-0600-0000A1300000}" name="Column12403"/>
    <tableColumn id="12450" xr3:uid="{00000000-0010-0000-0600-0000A2300000}" name="Column12404"/>
    <tableColumn id="12451" xr3:uid="{00000000-0010-0000-0600-0000A3300000}" name="Column12405"/>
    <tableColumn id="12452" xr3:uid="{00000000-0010-0000-0600-0000A4300000}" name="Column12406"/>
    <tableColumn id="12453" xr3:uid="{00000000-0010-0000-0600-0000A5300000}" name="Column12407"/>
    <tableColumn id="12454" xr3:uid="{00000000-0010-0000-0600-0000A6300000}" name="Column12408"/>
    <tableColumn id="12455" xr3:uid="{00000000-0010-0000-0600-0000A7300000}" name="Column12409"/>
    <tableColumn id="12456" xr3:uid="{00000000-0010-0000-0600-0000A8300000}" name="Column12410"/>
    <tableColumn id="12457" xr3:uid="{00000000-0010-0000-0600-0000A9300000}" name="Column12411"/>
    <tableColumn id="12458" xr3:uid="{00000000-0010-0000-0600-0000AA300000}" name="Column12412"/>
    <tableColumn id="12459" xr3:uid="{00000000-0010-0000-0600-0000AB300000}" name="Column12413"/>
    <tableColumn id="12460" xr3:uid="{00000000-0010-0000-0600-0000AC300000}" name="Column12414"/>
    <tableColumn id="12461" xr3:uid="{00000000-0010-0000-0600-0000AD300000}" name="Column12415"/>
    <tableColumn id="12462" xr3:uid="{00000000-0010-0000-0600-0000AE300000}" name="Column12416"/>
    <tableColumn id="12463" xr3:uid="{00000000-0010-0000-0600-0000AF300000}" name="Column12417"/>
    <tableColumn id="12464" xr3:uid="{00000000-0010-0000-0600-0000B0300000}" name="Column12418"/>
    <tableColumn id="12465" xr3:uid="{00000000-0010-0000-0600-0000B1300000}" name="Column12419"/>
    <tableColumn id="12466" xr3:uid="{00000000-0010-0000-0600-0000B2300000}" name="Column12420"/>
    <tableColumn id="12467" xr3:uid="{00000000-0010-0000-0600-0000B3300000}" name="Column12421"/>
    <tableColumn id="12468" xr3:uid="{00000000-0010-0000-0600-0000B4300000}" name="Column12422"/>
    <tableColumn id="12469" xr3:uid="{00000000-0010-0000-0600-0000B5300000}" name="Column12423"/>
    <tableColumn id="12470" xr3:uid="{00000000-0010-0000-0600-0000B6300000}" name="Column12424"/>
    <tableColumn id="12471" xr3:uid="{00000000-0010-0000-0600-0000B7300000}" name="Column12425"/>
    <tableColumn id="12472" xr3:uid="{00000000-0010-0000-0600-0000B8300000}" name="Column12426"/>
    <tableColumn id="12473" xr3:uid="{00000000-0010-0000-0600-0000B9300000}" name="Column12427"/>
    <tableColumn id="12474" xr3:uid="{00000000-0010-0000-0600-0000BA300000}" name="Column12428"/>
    <tableColumn id="12475" xr3:uid="{00000000-0010-0000-0600-0000BB300000}" name="Column12429"/>
    <tableColumn id="12476" xr3:uid="{00000000-0010-0000-0600-0000BC300000}" name="Column12430"/>
    <tableColumn id="12477" xr3:uid="{00000000-0010-0000-0600-0000BD300000}" name="Column12431"/>
    <tableColumn id="12478" xr3:uid="{00000000-0010-0000-0600-0000BE300000}" name="Column12432"/>
    <tableColumn id="12479" xr3:uid="{00000000-0010-0000-0600-0000BF300000}" name="Column12433"/>
    <tableColumn id="12480" xr3:uid="{00000000-0010-0000-0600-0000C0300000}" name="Column12434"/>
    <tableColumn id="12481" xr3:uid="{00000000-0010-0000-0600-0000C1300000}" name="Column12435"/>
    <tableColumn id="12482" xr3:uid="{00000000-0010-0000-0600-0000C2300000}" name="Column12436"/>
    <tableColumn id="12483" xr3:uid="{00000000-0010-0000-0600-0000C3300000}" name="Column12437"/>
    <tableColumn id="12484" xr3:uid="{00000000-0010-0000-0600-0000C4300000}" name="Column12438"/>
    <tableColumn id="12485" xr3:uid="{00000000-0010-0000-0600-0000C5300000}" name="Column12439"/>
    <tableColumn id="12486" xr3:uid="{00000000-0010-0000-0600-0000C6300000}" name="Column12440"/>
    <tableColumn id="12487" xr3:uid="{00000000-0010-0000-0600-0000C7300000}" name="Column12441"/>
    <tableColumn id="12488" xr3:uid="{00000000-0010-0000-0600-0000C8300000}" name="Column12442"/>
    <tableColumn id="12489" xr3:uid="{00000000-0010-0000-0600-0000C9300000}" name="Column12443"/>
    <tableColumn id="12490" xr3:uid="{00000000-0010-0000-0600-0000CA300000}" name="Column12444"/>
    <tableColumn id="12491" xr3:uid="{00000000-0010-0000-0600-0000CB300000}" name="Column12445"/>
    <tableColumn id="12492" xr3:uid="{00000000-0010-0000-0600-0000CC300000}" name="Column12446"/>
    <tableColumn id="12493" xr3:uid="{00000000-0010-0000-0600-0000CD300000}" name="Column12447"/>
    <tableColumn id="12494" xr3:uid="{00000000-0010-0000-0600-0000CE300000}" name="Column12448"/>
    <tableColumn id="12495" xr3:uid="{00000000-0010-0000-0600-0000CF300000}" name="Column12449"/>
    <tableColumn id="12496" xr3:uid="{00000000-0010-0000-0600-0000D0300000}" name="Column12450"/>
    <tableColumn id="12497" xr3:uid="{00000000-0010-0000-0600-0000D1300000}" name="Column12451"/>
    <tableColumn id="12498" xr3:uid="{00000000-0010-0000-0600-0000D2300000}" name="Column12452"/>
    <tableColumn id="12499" xr3:uid="{00000000-0010-0000-0600-0000D3300000}" name="Column12453"/>
    <tableColumn id="12500" xr3:uid="{00000000-0010-0000-0600-0000D4300000}" name="Column12454"/>
    <tableColumn id="12501" xr3:uid="{00000000-0010-0000-0600-0000D5300000}" name="Column12455"/>
    <tableColumn id="12502" xr3:uid="{00000000-0010-0000-0600-0000D6300000}" name="Column12456"/>
    <tableColumn id="12503" xr3:uid="{00000000-0010-0000-0600-0000D7300000}" name="Column12457"/>
    <tableColumn id="12504" xr3:uid="{00000000-0010-0000-0600-0000D8300000}" name="Column12458"/>
    <tableColumn id="12505" xr3:uid="{00000000-0010-0000-0600-0000D9300000}" name="Column12459"/>
    <tableColumn id="12506" xr3:uid="{00000000-0010-0000-0600-0000DA300000}" name="Column12460"/>
    <tableColumn id="12507" xr3:uid="{00000000-0010-0000-0600-0000DB300000}" name="Column12461"/>
    <tableColumn id="12508" xr3:uid="{00000000-0010-0000-0600-0000DC300000}" name="Column12462"/>
    <tableColumn id="12509" xr3:uid="{00000000-0010-0000-0600-0000DD300000}" name="Column12463"/>
    <tableColumn id="12510" xr3:uid="{00000000-0010-0000-0600-0000DE300000}" name="Column12464"/>
    <tableColumn id="12511" xr3:uid="{00000000-0010-0000-0600-0000DF300000}" name="Column12465"/>
    <tableColumn id="12512" xr3:uid="{00000000-0010-0000-0600-0000E0300000}" name="Column12466"/>
    <tableColumn id="12513" xr3:uid="{00000000-0010-0000-0600-0000E1300000}" name="Column12467"/>
    <tableColumn id="12514" xr3:uid="{00000000-0010-0000-0600-0000E2300000}" name="Column12468"/>
    <tableColumn id="12515" xr3:uid="{00000000-0010-0000-0600-0000E3300000}" name="Column12469"/>
    <tableColumn id="12516" xr3:uid="{00000000-0010-0000-0600-0000E4300000}" name="Column12470"/>
    <tableColumn id="12517" xr3:uid="{00000000-0010-0000-0600-0000E5300000}" name="Column12471"/>
    <tableColumn id="12518" xr3:uid="{00000000-0010-0000-0600-0000E6300000}" name="Column12472"/>
    <tableColumn id="12519" xr3:uid="{00000000-0010-0000-0600-0000E7300000}" name="Column12473"/>
    <tableColumn id="12520" xr3:uid="{00000000-0010-0000-0600-0000E8300000}" name="Column12474"/>
    <tableColumn id="12521" xr3:uid="{00000000-0010-0000-0600-0000E9300000}" name="Column12475"/>
    <tableColumn id="12522" xr3:uid="{00000000-0010-0000-0600-0000EA300000}" name="Column12476"/>
    <tableColumn id="12523" xr3:uid="{00000000-0010-0000-0600-0000EB300000}" name="Column12477"/>
    <tableColumn id="12524" xr3:uid="{00000000-0010-0000-0600-0000EC300000}" name="Column12478"/>
    <tableColumn id="12525" xr3:uid="{00000000-0010-0000-0600-0000ED300000}" name="Column12479"/>
    <tableColumn id="12526" xr3:uid="{00000000-0010-0000-0600-0000EE300000}" name="Column12480"/>
    <tableColumn id="12527" xr3:uid="{00000000-0010-0000-0600-0000EF300000}" name="Column12481"/>
    <tableColumn id="12528" xr3:uid="{00000000-0010-0000-0600-0000F0300000}" name="Column12482"/>
    <tableColumn id="12529" xr3:uid="{00000000-0010-0000-0600-0000F1300000}" name="Column12483"/>
    <tableColumn id="12530" xr3:uid="{00000000-0010-0000-0600-0000F2300000}" name="Column12484"/>
    <tableColumn id="12531" xr3:uid="{00000000-0010-0000-0600-0000F3300000}" name="Column12485"/>
    <tableColumn id="12532" xr3:uid="{00000000-0010-0000-0600-0000F4300000}" name="Column12486"/>
    <tableColumn id="12533" xr3:uid="{00000000-0010-0000-0600-0000F5300000}" name="Column12487"/>
    <tableColumn id="12534" xr3:uid="{00000000-0010-0000-0600-0000F6300000}" name="Column12488"/>
    <tableColumn id="12535" xr3:uid="{00000000-0010-0000-0600-0000F7300000}" name="Column12489"/>
    <tableColumn id="12536" xr3:uid="{00000000-0010-0000-0600-0000F8300000}" name="Column12490"/>
    <tableColumn id="12537" xr3:uid="{00000000-0010-0000-0600-0000F9300000}" name="Column12491"/>
    <tableColumn id="12538" xr3:uid="{00000000-0010-0000-0600-0000FA300000}" name="Column12492"/>
    <tableColumn id="12539" xr3:uid="{00000000-0010-0000-0600-0000FB300000}" name="Column12493"/>
    <tableColumn id="12540" xr3:uid="{00000000-0010-0000-0600-0000FC300000}" name="Column12494"/>
    <tableColumn id="12541" xr3:uid="{00000000-0010-0000-0600-0000FD300000}" name="Column12495"/>
    <tableColumn id="12542" xr3:uid="{00000000-0010-0000-0600-0000FE300000}" name="Column12496"/>
    <tableColumn id="12543" xr3:uid="{00000000-0010-0000-0600-0000FF300000}" name="Column12497"/>
    <tableColumn id="12544" xr3:uid="{00000000-0010-0000-0600-000000310000}" name="Column12498"/>
    <tableColumn id="12545" xr3:uid="{00000000-0010-0000-0600-000001310000}" name="Column12499"/>
    <tableColumn id="12546" xr3:uid="{00000000-0010-0000-0600-000002310000}" name="Column12500"/>
    <tableColumn id="12547" xr3:uid="{00000000-0010-0000-0600-000003310000}" name="Column12501"/>
    <tableColumn id="12548" xr3:uid="{00000000-0010-0000-0600-000004310000}" name="Column12502"/>
    <tableColumn id="12549" xr3:uid="{00000000-0010-0000-0600-000005310000}" name="Column12503"/>
    <tableColumn id="12550" xr3:uid="{00000000-0010-0000-0600-000006310000}" name="Column12504"/>
    <tableColumn id="12551" xr3:uid="{00000000-0010-0000-0600-000007310000}" name="Column12505"/>
    <tableColumn id="12552" xr3:uid="{00000000-0010-0000-0600-000008310000}" name="Column12506"/>
    <tableColumn id="12553" xr3:uid="{00000000-0010-0000-0600-000009310000}" name="Column12507"/>
    <tableColumn id="12554" xr3:uid="{00000000-0010-0000-0600-00000A310000}" name="Column12508"/>
    <tableColumn id="12555" xr3:uid="{00000000-0010-0000-0600-00000B310000}" name="Column12509"/>
    <tableColumn id="12556" xr3:uid="{00000000-0010-0000-0600-00000C310000}" name="Column12510"/>
    <tableColumn id="12557" xr3:uid="{00000000-0010-0000-0600-00000D310000}" name="Column12511"/>
    <tableColumn id="12558" xr3:uid="{00000000-0010-0000-0600-00000E310000}" name="Column12512"/>
    <tableColumn id="12559" xr3:uid="{00000000-0010-0000-0600-00000F310000}" name="Column12513"/>
    <tableColumn id="12560" xr3:uid="{00000000-0010-0000-0600-000010310000}" name="Column12514"/>
    <tableColumn id="12561" xr3:uid="{00000000-0010-0000-0600-000011310000}" name="Column12515"/>
    <tableColumn id="12562" xr3:uid="{00000000-0010-0000-0600-000012310000}" name="Column12516"/>
    <tableColumn id="12563" xr3:uid="{00000000-0010-0000-0600-000013310000}" name="Column12517"/>
    <tableColumn id="12564" xr3:uid="{00000000-0010-0000-0600-000014310000}" name="Column12518"/>
    <tableColumn id="12565" xr3:uid="{00000000-0010-0000-0600-000015310000}" name="Column12519"/>
    <tableColumn id="12566" xr3:uid="{00000000-0010-0000-0600-000016310000}" name="Column12520"/>
    <tableColumn id="12567" xr3:uid="{00000000-0010-0000-0600-000017310000}" name="Column12521"/>
    <tableColumn id="12568" xr3:uid="{00000000-0010-0000-0600-000018310000}" name="Column12522"/>
    <tableColumn id="12569" xr3:uid="{00000000-0010-0000-0600-000019310000}" name="Column12523"/>
    <tableColumn id="12570" xr3:uid="{00000000-0010-0000-0600-00001A310000}" name="Column12524"/>
    <tableColumn id="12571" xr3:uid="{00000000-0010-0000-0600-00001B310000}" name="Column12525"/>
    <tableColumn id="12572" xr3:uid="{00000000-0010-0000-0600-00001C310000}" name="Column12526"/>
    <tableColumn id="12573" xr3:uid="{00000000-0010-0000-0600-00001D310000}" name="Column12527"/>
    <tableColumn id="12574" xr3:uid="{00000000-0010-0000-0600-00001E310000}" name="Column12528"/>
    <tableColumn id="12575" xr3:uid="{00000000-0010-0000-0600-00001F310000}" name="Column12529"/>
    <tableColumn id="12576" xr3:uid="{00000000-0010-0000-0600-000020310000}" name="Column12530"/>
    <tableColumn id="12577" xr3:uid="{00000000-0010-0000-0600-000021310000}" name="Column12531"/>
    <tableColumn id="12578" xr3:uid="{00000000-0010-0000-0600-000022310000}" name="Column12532"/>
    <tableColumn id="12579" xr3:uid="{00000000-0010-0000-0600-000023310000}" name="Column12533"/>
    <tableColumn id="12580" xr3:uid="{00000000-0010-0000-0600-000024310000}" name="Column12534"/>
    <tableColumn id="12581" xr3:uid="{00000000-0010-0000-0600-000025310000}" name="Column12535"/>
    <tableColumn id="12582" xr3:uid="{00000000-0010-0000-0600-000026310000}" name="Column12536"/>
    <tableColumn id="12583" xr3:uid="{00000000-0010-0000-0600-000027310000}" name="Column12537"/>
    <tableColumn id="12584" xr3:uid="{00000000-0010-0000-0600-000028310000}" name="Column12538"/>
    <tableColumn id="12585" xr3:uid="{00000000-0010-0000-0600-000029310000}" name="Column12539"/>
    <tableColumn id="12586" xr3:uid="{00000000-0010-0000-0600-00002A310000}" name="Column12540"/>
    <tableColumn id="12587" xr3:uid="{00000000-0010-0000-0600-00002B310000}" name="Column12541"/>
    <tableColumn id="12588" xr3:uid="{00000000-0010-0000-0600-00002C310000}" name="Column12542"/>
    <tableColumn id="12589" xr3:uid="{00000000-0010-0000-0600-00002D310000}" name="Column12543"/>
    <tableColumn id="12590" xr3:uid="{00000000-0010-0000-0600-00002E310000}" name="Column12544"/>
    <tableColumn id="12591" xr3:uid="{00000000-0010-0000-0600-00002F310000}" name="Column12545"/>
    <tableColumn id="12592" xr3:uid="{00000000-0010-0000-0600-000030310000}" name="Column12546"/>
    <tableColumn id="12593" xr3:uid="{00000000-0010-0000-0600-000031310000}" name="Column12547"/>
    <tableColumn id="12594" xr3:uid="{00000000-0010-0000-0600-000032310000}" name="Column12548"/>
    <tableColumn id="12595" xr3:uid="{00000000-0010-0000-0600-000033310000}" name="Column12549"/>
    <tableColumn id="12596" xr3:uid="{00000000-0010-0000-0600-000034310000}" name="Column12550"/>
    <tableColumn id="12597" xr3:uid="{00000000-0010-0000-0600-000035310000}" name="Column12551"/>
    <tableColumn id="12598" xr3:uid="{00000000-0010-0000-0600-000036310000}" name="Column12552"/>
    <tableColumn id="12599" xr3:uid="{00000000-0010-0000-0600-000037310000}" name="Column12553"/>
    <tableColumn id="12600" xr3:uid="{00000000-0010-0000-0600-000038310000}" name="Column12554"/>
    <tableColumn id="12601" xr3:uid="{00000000-0010-0000-0600-000039310000}" name="Column12555"/>
    <tableColumn id="12602" xr3:uid="{00000000-0010-0000-0600-00003A310000}" name="Column12556"/>
    <tableColumn id="12603" xr3:uid="{00000000-0010-0000-0600-00003B310000}" name="Column12557"/>
    <tableColumn id="12604" xr3:uid="{00000000-0010-0000-0600-00003C310000}" name="Column12558"/>
    <tableColumn id="12605" xr3:uid="{00000000-0010-0000-0600-00003D310000}" name="Column12559"/>
    <tableColumn id="12606" xr3:uid="{00000000-0010-0000-0600-00003E310000}" name="Column12560"/>
    <tableColumn id="12607" xr3:uid="{00000000-0010-0000-0600-00003F310000}" name="Column12561"/>
    <tableColumn id="12608" xr3:uid="{00000000-0010-0000-0600-000040310000}" name="Column12562"/>
    <tableColumn id="12609" xr3:uid="{00000000-0010-0000-0600-000041310000}" name="Column12563"/>
    <tableColumn id="12610" xr3:uid="{00000000-0010-0000-0600-000042310000}" name="Column12564"/>
    <tableColumn id="12611" xr3:uid="{00000000-0010-0000-0600-000043310000}" name="Column12565"/>
    <tableColumn id="12612" xr3:uid="{00000000-0010-0000-0600-000044310000}" name="Column12566"/>
    <tableColumn id="12613" xr3:uid="{00000000-0010-0000-0600-000045310000}" name="Column12567"/>
    <tableColumn id="12614" xr3:uid="{00000000-0010-0000-0600-000046310000}" name="Column12568"/>
    <tableColumn id="12615" xr3:uid="{00000000-0010-0000-0600-000047310000}" name="Column12569"/>
    <tableColumn id="12616" xr3:uid="{00000000-0010-0000-0600-000048310000}" name="Column12570"/>
    <tableColumn id="12617" xr3:uid="{00000000-0010-0000-0600-000049310000}" name="Column12571"/>
    <tableColumn id="12618" xr3:uid="{00000000-0010-0000-0600-00004A310000}" name="Column12572"/>
    <tableColumn id="12619" xr3:uid="{00000000-0010-0000-0600-00004B310000}" name="Column12573"/>
    <tableColumn id="12620" xr3:uid="{00000000-0010-0000-0600-00004C310000}" name="Column12574"/>
    <tableColumn id="12621" xr3:uid="{00000000-0010-0000-0600-00004D310000}" name="Column12575"/>
    <tableColumn id="12622" xr3:uid="{00000000-0010-0000-0600-00004E310000}" name="Column12576"/>
    <tableColumn id="12623" xr3:uid="{00000000-0010-0000-0600-00004F310000}" name="Column12577"/>
    <tableColumn id="12624" xr3:uid="{00000000-0010-0000-0600-000050310000}" name="Column12578"/>
    <tableColumn id="12625" xr3:uid="{00000000-0010-0000-0600-000051310000}" name="Column12579"/>
    <tableColumn id="12626" xr3:uid="{00000000-0010-0000-0600-000052310000}" name="Column12580"/>
    <tableColumn id="12627" xr3:uid="{00000000-0010-0000-0600-000053310000}" name="Column12581"/>
    <tableColumn id="12628" xr3:uid="{00000000-0010-0000-0600-000054310000}" name="Column12582"/>
    <tableColumn id="12629" xr3:uid="{00000000-0010-0000-0600-000055310000}" name="Column12583"/>
    <tableColumn id="12630" xr3:uid="{00000000-0010-0000-0600-000056310000}" name="Column12584"/>
    <tableColumn id="12631" xr3:uid="{00000000-0010-0000-0600-000057310000}" name="Column12585"/>
    <tableColumn id="12632" xr3:uid="{00000000-0010-0000-0600-000058310000}" name="Column12586"/>
    <tableColumn id="12633" xr3:uid="{00000000-0010-0000-0600-000059310000}" name="Column12587"/>
    <tableColumn id="12634" xr3:uid="{00000000-0010-0000-0600-00005A310000}" name="Column12588"/>
    <tableColumn id="12635" xr3:uid="{00000000-0010-0000-0600-00005B310000}" name="Column12589"/>
    <tableColumn id="12636" xr3:uid="{00000000-0010-0000-0600-00005C310000}" name="Column12590"/>
    <tableColumn id="12637" xr3:uid="{00000000-0010-0000-0600-00005D310000}" name="Column12591"/>
    <tableColumn id="12638" xr3:uid="{00000000-0010-0000-0600-00005E310000}" name="Column12592"/>
    <tableColumn id="12639" xr3:uid="{00000000-0010-0000-0600-00005F310000}" name="Column12593"/>
    <tableColumn id="12640" xr3:uid="{00000000-0010-0000-0600-000060310000}" name="Column12594"/>
    <tableColumn id="12641" xr3:uid="{00000000-0010-0000-0600-000061310000}" name="Column12595"/>
    <tableColumn id="12642" xr3:uid="{00000000-0010-0000-0600-000062310000}" name="Column12596"/>
    <tableColumn id="12643" xr3:uid="{00000000-0010-0000-0600-000063310000}" name="Column12597"/>
    <tableColumn id="12644" xr3:uid="{00000000-0010-0000-0600-000064310000}" name="Column12598"/>
    <tableColumn id="12645" xr3:uid="{00000000-0010-0000-0600-000065310000}" name="Column12599"/>
    <tableColumn id="12646" xr3:uid="{00000000-0010-0000-0600-000066310000}" name="Column12600"/>
    <tableColumn id="12647" xr3:uid="{00000000-0010-0000-0600-000067310000}" name="Column12601"/>
    <tableColumn id="12648" xr3:uid="{00000000-0010-0000-0600-000068310000}" name="Column12602"/>
    <tableColumn id="12649" xr3:uid="{00000000-0010-0000-0600-000069310000}" name="Column12603"/>
    <tableColumn id="12650" xr3:uid="{00000000-0010-0000-0600-00006A310000}" name="Column12604"/>
    <tableColumn id="12651" xr3:uid="{00000000-0010-0000-0600-00006B310000}" name="Column12605"/>
    <tableColumn id="12652" xr3:uid="{00000000-0010-0000-0600-00006C310000}" name="Column12606"/>
    <tableColumn id="12653" xr3:uid="{00000000-0010-0000-0600-00006D310000}" name="Column12607"/>
    <tableColumn id="12654" xr3:uid="{00000000-0010-0000-0600-00006E310000}" name="Column12608"/>
    <tableColumn id="12655" xr3:uid="{00000000-0010-0000-0600-00006F310000}" name="Column12609"/>
    <tableColumn id="12656" xr3:uid="{00000000-0010-0000-0600-000070310000}" name="Column12610"/>
    <tableColumn id="12657" xr3:uid="{00000000-0010-0000-0600-000071310000}" name="Column12611"/>
    <tableColumn id="12658" xr3:uid="{00000000-0010-0000-0600-000072310000}" name="Column12612"/>
    <tableColumn id="12659" xr3:uid="{00000000-0010-0000-0600-000073310000}" name="Column12613"/>
    <tableColumn id="12660" xr3:uid="{00000000-0010-0000-0600-000074310000}" name="Column12614"/>
    <tableColumn id="12661" xr3:uid="{00000000-0010-0000-0600-000075310000}" name="Column12615"/>
    <tableColumn id="12662" xr3:uid="{00000000-0010-0000-0600-000076310000}" name="Column12616"/>
    <tableColumn id="12663" xr3:uid="{00000000-0010-0000-0600-000077310000}" name="Column12617"/>
    <tableColumn id="12664" xr3:uid="{00000000-0010-0000-0600-000078310000}" name="Column12618"/>
    <tableColumn id="12665" xr3:uid="{00000000-0010-0000-0600-000079310000}" name="Column12619"/>
    <tableColumn id="12666" xr3:uid="{00000000-0010-0000-0600-00007A310000}" name="Column12620"/>
    <tableColumn id="12667" xr3:uid="{00000000-0010-0000-0600-00007B310000}" name="Column12621"/>
    <tableColumn id="12668" xr3:uid="{00000000-0010-0000-0600-00007C310000}" name="Column12622"/>
    <tableColumn id="12669" xr3:uid="{00000000-0010-0000-0600-00007D310000}" name="Column12623"/>
    <tableColumn id="12670" xr3:uid="{00000000-0010-0000-0600-00007E310000}" name="Column12624"/>
    <tableColumn id="12671" xr3:uid="{00000000-0010-0000-0600-00007F310000}" name="Column12625"/>
    <tableColumn id="12672" xr3:uid="{00000000-0010-0000-0600-000080310000}" name="Column12626"/>
    <tableColumn id="12673" xr3:uid="{00000000-0010-0000-0600-000081310000}" name="Column12627"/>
    <tableColumn id="12674" xr3:uid="{00000000-0010-0000-0600-000082310000}" name="Column12628"/>
    <tableColumn id="12675" xr3:uid="{00000000-0010-0000-0600-000083310000}" name="Column12629"/>
    <tableColumn id="12676" xr3:uid="{00000000-0010-0000-0600-000084310000}" name="Column12630"/>
    <tableColumn id="12677" xr3:uid="{00000000-0010-0000-0600-000085310000}" name="Column12631"/>
    <tableColumn id="12678" xr3:uid="{00000000-0010-0000-0600-000086310000}" name="Column12632"/>
    <tableColumn id="12679" xr3:uid="{00000000-0010-0000-0600-000087310000}" name="Column12633"/>
    <tableColumn id="12680" xr3:uid="{00000000-0010-0000-0600-000088310000}" name="Column12634"/>
    <tableColumn id="12681" xr3:uid="{00000000-0010-0000-0600-000089310000}" name="Column12635"/>
    <tableColumn id="12682" xr3:uid="{00000000-0010-0000-0600-00008A310000}" name="Column12636"/>
    <tableColumn id="12683" xr3:uid="{00000000-0010-0000-0600-00008B310000}" name="Column12637"/>
    <tableColumn id="12684" xr3:uid="{00000000-0010-0000-0600-00008C310000}" name="Column12638"/>
    <tableColumn id="12685" xr3:uid="{00000000-0010-0000-0600-00008D310000}" name="Column12639"/>
    <tableColumn id="12686" xr3:uid="{00000000-0010-0000-0600-00008E310000}" name="Column12640"/>
    <tableColumn id="12687" xr3:uid="{00000000-0010-0000-0600-00008F310000}" name="Column12641"/>
    <tableColumn id="12688" xr3:uid="{00000000-0010-0000-0600-000090310000}" name="Column12642"/>
    <tableColumn id="12689" xr3:uid="{00000000-0010-0000-0600-000091310000}" name="Column12643"/>
    <tableColumn id="12690" xr3:uid="{00000000-0010-0000-0600-000092310000}" name="Column12644"/>
    <tableColumn id="12691" xr3:uid="{00000000-0010-0000-0600-000093310000}" name="Column12645"/>
    <tableColumn id="12692" xr3:uid="{00000000-0010-0000-0600-000094310000}" name="Column12646"/>
    <tableColumn id="12693" xr3:uid="{00000000-0010-0000-0600-000095310000}" name="Column12647"/>
    <tableColumn id="12694" xr3:uid="{00000000-0010-0000-0600-000096310000}" name="Column12648"/>
    <tableColumn id="12695" xr3:uid="{00000000-0010-0000-0600-000097310000}" name="Column12649"/>
    <tableColumn id="12696" xr3:uid="{00000000-0010-0000-0600-000098310000}" name="Column12650"/>
    <tableColumn id="12697" xr3:uid="{00000000-0010-0000-0600-000099310000}" name="Column12651"/>
    <tableColumn id="12698" xr3:uid="{00000000-0010-0000-0600-00009A310000}" name="Column12652"/>
    <tableColumn id="12699" xr3:uid="{00000000-0010-0000-0600-00009B310000}" name="Column12653"/>
    <tableColumn id="12700" xr3:uid="{00000000-0010-0000-0600-00009C310000}" name="Column12654"/>
    <tableColumn id="12701" xr3:uid="{00000000-0010-0000-0600-00009D310000}" name="Column12655"/>
    <tableColumn id="12702" xr3:uid="{00000000-0010-0000-0600-00009E310000}" name="Column12656"/>
    <tableColumn id="12703" xr3:uid="{00000000-0010-0000-0600-00009F310000}" name="Column12657"/>
    <tableColumn id="12704" xr3:uid="{00000000-0010-0000-0600-0000A0310000}" name="Column12658"/>
    <tableColumn id="12705" xr3:uid="{00000000-0010-0000-0600-0000A1310000}" name="Column12659"/>
    <tableColumn id="12706" xr3:uid="{00000000-0010-0000-0600-0000A2310000}" name="Column12660"/>
    <tableColumn id="12707" xr3:uid="{00000000-0010-0000-0600-0000A3310000}" name="Column12661"/>
    <tableColumn id="12708" xr3:uid="{00000000-0010-0000-0600-0000A4310000}" name="Column12662"/>
    <tableColumn id="12709" xr3:uid="{00000000-0010-0000-0600-0000A5310000}" name="Column12663"/>
    <tableColumn id="12710" xr3:uid="{00000000-0010-0000-0600-0000A6310000}" name="Column12664"/>
    <tableColumn id="12711" xr3:uid="{00000000-0010-0000-0600-0000A7310000}" name="Column12665"/>
    <tableColumn id="12712" xr3:uid="{00000000-0010-0000-0600-0000A8310000}" name="Column12666"/>
    <tableColumn id="12713" xr3:uid="{00000000-0010-0000-0600-0000A9310000}" name="Column12667"/>
    <tableColumn id="12714" xr3:uid="{00000000-0010-0000-0600-0000AA310000}" name="Column12668"/>
    <tableColumn id="12715" xr3:uid="{00000000-0010-0000-0600-0000AB310000}" name="Column12669"/>
    <tableColumn id="12716" xr3:uid="{00000000-0010-0000-0600-0000AC310000}" name="Column12670"/>
    <tableColumn id="12717" xr3:uid="{00000000-0010-0000-0600-0000AD310000}" name="Column12671"/>
    <tableColumn id="12718" xr3:uid="{00000000-0010-0000-0600-0000AE310000}" name="Column12672"/>
    <tableColumn id="12719" xr3:uid="{00000000-0010-0000-0600-0000AF310000}" name="Column12673"/>
    <tableColumn id="12720" xr3:uid="{00000000-0010-0000-0600-0000B0310000}" name="Column12674"/>
    <tableColumn id="12721" xr3:uid="{00000000-0010-0000-0600-0000B1310000}" name="Column12675"/>
    <tableColumn id="12722" xr3:uid="{00000000-0010-0000-0600-0000B2310000}" name="Column12676"/>
    <tableColumn id="12723" xr3:uid="{00000000-0010-0000-0600-0000B3310000}" name="Column12677"/>
    <tableColumn id="12724" xr3:uid="{00000000-0010-0000-0600-0000B4310000}" name="Column12678"/>
    <tableColumn id="12725" xr3:uid="{00000000-0010-0000-0600-0000B5310000}" name="Column12679"/>
    <tableColumn id="12726" xr3:uid="{00000000-0010-0000-0600-0000B6310000}" name="Column12680"/>
    <tableColumn id="12727" xr3:uid="{00000000-0010-0000-0600-0000B7310000}" name="Column12681"/>
    <tableColumn id="12728" xr3:uid="{00000000-0010-0000-0600-0000B8310000}" name="Column12682"/>
    <tableColumn id="12729" xr3:uid="{00000000-0010-0000-0600-0000B9310000}" name="Column12683"/>
    <tableColumn id="12730" xr3:uid="{00000000-0010-0000-0600-0000BA310000}" name="Column12684"/>
    <tableColumn id="12731" xr3:uid="{00000000-0010-0000-0600-0000BB310000}" name="Column12685"/>
    <tableColumn id="12732" xr3:uid="{00000000-0010-0000-0600-0000BC310000}" name="Column12686"/>
    <tableColumn id="12733" xr3:uid="{00000000-0010-0000-0600-0000BD310000}" name="Column12687"/>
    <tableColumn id="12734" xr3:uid="{00000000-0010-0000-0600-0000BE310000}" name="Column12688"/>
    <tableColumn id="12735" xr3:uid="{00000000-0010-0000-0600-0000BF310000}" name="Column12689"/>
    <tableColumn id="12736" xr3:uid="{00000000-0010-0000-0600-0000C0310000}" name="Column12690"/>
    <tableColumn id="12737" xr3:uid="{00000000-0010-0000-0600-0000C1310000}" name="Column12691"/>
    <tableColumn id="12738" xr3:uid="{00000000-0010-0000-0600-0000C2310000}" name="Column12692"/>
    <tableColumn id="12739" xr3:uid="{00000000-0010-0000-0600-0000C3310000}" name="Column12693"/>
    <tableColumn id="12740" xr3:uid="{00000000-0010-0000-0600-0000C4310000}" name="Column12694"/>
    <tableColumn id="12741" xr3:uid="{00000000-0010-0000-0600-0000C5310000}" name="Column12695"/>
    <tableColumn id="12742" xr3:uid="{00000000-0010-0000-0600-0000C6310000}" name="Column12696"/>
    <tableColumn id="12743" xr3:uid="{00000000-0010-0000-0600-0000C7310000}" name="Column12697"/>
    <tableColumn id="12744" xr3:uid="{00000000-0010-0000-0600-0000C8310000}" name="Column12698"/>
    <tableColumn id="12745" xr3:uid="{00000000-0010-0000-0600-0000C9310000}" name="Column12699"/>
    <tableColumn id="12746" xr3:uid="{00000000-0010-0000-0600-0000CA310000}" name="Column12700"/>
    <tableColumn id="12747" xr3:uid="{00000000-0010-0000-0600-0000CB310000}" name="Column12701"/>
    <tableColumn id="12748" xr3:uid="{00000000-0010-0000-0600-0000CC310000}" name="Column12702"/>
    <tableColumn id="12749" xr3:uid="{00000000-0010-0000-0600-0000CD310000}" name="Column12703"/>
    <tableColumn id="12750" xr3:uid="{00000000-0010-0000-0600-0000CE310000}" name="Column12704"/>
    <tableColumn id="12751" xr3:uid="{00000000-0010-0000-0600-0000CF310000}" name="Column12705"/>
    <tableColumn id="12752" xr3:uid="{00000000-0010-0000-0600-0000D0310000}" name="Column12706"/>
    <tableColumn id="12753" xr3:uid="{00000000-0010-0000-0600-0000D1310000}" name="Column12707"/>
    <tableColumn id="12754" xr3:uid="{00000000-0010-0000-0600-0000D2310000}" name="Column12708"/>
    <tableColumn id="12755" xr3:uid="{00000000-0010-0000-0600-0000D3310000}" name="Column12709"/>
    <tableColumn id="12756" xr3:uid="{00000000-0010-0000-0600-0000D4310000}" name="Column12710"/>
    <tableColumn id="12757" xr3:uid="{00000000-0010-0000-0600-0000D5310000}" name="Column12711"/>
    <tableColumn id="12758" xr3:uid="{00000000-0010-0000-0600-0000D6310000}" name="Column12712"/>
    <tableColumn id="12759" xr3:uid="{00000000-0010-0000-0600-0000D7310000}" name="Column12713"/>
    <tableColumn id="12760" xr3:uid="{00000000-0010-0000-0600-0000D8310000}" name="Column12714"/>
    <tableColumn id="12761" xr3:uid="{00000000-0010-0000-0600-0000D9310000}" name="Column12715"/>
    <tableColumn id="12762" xr3:uid="{00000000-0010-0000-0600-0000DA310000}" name="Column12716"/>
    <tableColumn id="12763" xr3:uid="{00000000-0010-0000-0600-0000DB310000}" name="Column12717"/>
    <tableColumn id="12764" xr3:uid="{00000000-0010-0000-0600-0000DC310000}" name="Column12718"/>
    <tableColumn id="12765" xr3:uid="{00000000-0010-0000-0600-0000DD310000}" name="Column12719"/>
    <tableColumn id="12766" xr3:uid="{00000000-0010-0000-0600-0000DE310000}" name="Column12720"/>
    <tableColumn id="12767" xr3:uid="{00000000-0010-0000-0600-0000DF310000}" name="Column12721"/>
    <tableColumn id="12768" xr3:uid="{00000000-0010-0000-0600-0000E0310000}" name="Column12722"/>
    <tableColumn id="12769" xr3:uid="{00000000-0010-0000-0600-0000E1310000}" name="Column12723"/>
    <tableColumn id="12770" xr3:uid="{00000000-0010-0000-0600-0000E2310000}" name="Column12724"/>
    <tableColumn id="12771" xr3:uid="{00000000-0010-0000-0600-0000E3310000}" name="Column12725"/>
    <tableColumn id="12772" xr3:uid="{00000000-0010-0000-0600-0000E4310000}" name="Column12726"/>
    <tableColumn id="12773" xr3:uid="{00000000-0010-0000-0600-0000E5310000}" name="Column12727"/>
    <tableColumn id="12774" xr3:uid="{00000000-0010-0000-0600-0000E6310000}" name="Column12728"/>
    <tableColumn id="12775" xr3:uid="{00000000-0010-0000-0600-0000E7310000}" name="Column12729"/>
    <tableColumn id="12776" xr3:uid="{00000000-0010-0000-0600-0000E8310000}" name="Column12730"/>
    <tableColumn id="12777" xr3:uid="{00000000-0010-0000-0600-0000E9310000}" name="Column12731"/>
    <tableColumn id="12778" xr3:uid="{00000000-0010-0000-0600-0000EA310000}" name="Column12732"/>
    <tableColumn id="12779" xr3:uid="{00000000-0010-0000-0600-0000EB310000}" name="Column12733"/>
    <tableColumn id="12780" xr3:uid="{00000000-0010-0000-0600-0000EC310000}" name="Column12734"/>
    <tableColumn id="12781" xr3:uid="{00000000-0010-0000-0600-0000ED310000}" name="Column12735"/>
    <tableColumn id="12782" xr3:uid="{00000000-0010-0000-0600-0000EE310000}" name="Column12736"/>
    <tableColumn id="12783" xr3:uid="{00000000-0010-0000-0600-0000EF310000}" name="Column12737"/>
    <tableColumn id="12784" xr3:uid="{00000000-0010-0000-0600-0000F0310000}" name="Column12738"/>
    <tableColumn id="12785" xr3:uid="{00000000-0010-0000-0600-0000F1310000}" name="Column12739"/>
    <tableColumn id="12786" xr3:uid="{00000000-0010-0000-0600-0000F2310000}" name="Column12740"/>
    <tableColumn id="12787" xr3:uid="{00000000-0010-0000-0600-0000F3310000}" name="Column12741"/>
    <tableColumn id="12788" xr3:uid="{00000000-0010-0000-0600-0000F4310000}" name="Column12742"/>
    <tableColumn id="12789" xr3:uid="{00000000-0010-0000-0600-0000F5310000}" name="Column12743"/>
    <tableColumn id="12790" xr3:uid="{00000000-0010-0000-0600-0000F6310000}" name="Column12744"/>
    <tableColumn id="12791" xr3:uid="{00000000-0010-0000-0600-0000F7310000}" name="Column12745"/>
    <tableColumn id="12792" xr3:uid="{00000000-0010-0000-0600-0000F8310000}" name="Column12746"/>
    <tableColumn id="12793" xr3:uid="{00000000-0010-0000-0600-0000F9310000}" name="Column12747"/>
    <tableColumn id="12794" xr3:uid="{00000000-0010-0000-0600-0000FA310000}" name="Column12748"/>
    <tableColumn id="12795" xr3:uid="{00000000-0010-0000-0600-0000FB310000}" name="Column12749"/>
    <tableColumn id="12796" xr3:uid="{00000000-0010-0000-0600-0000FC310000}" name="Column12750"/>
    <tableColumn id="12797" xr3:uid="{00000000-0010-0000-0600-0000FD310000}" name="Column12751"/>
    <tableColumn id="12798" xr3:uid="{00000000-0010-0000-0600-0000FE310000}" name="Column12752"/>
    <tableColumn id="12799" xr3:uid="{00000000-0010-0000-0600-0000FF310000}" name="Column12753"/>
    <tableColumn id="12800" xr3:uid="{00000000-0010-0000-0600-000000320000}" name="Column12754"/>
    <tableColumn id="12801" xr3:uid="{00000000-0010-0000-0600-000001320000}" name="Column12755"/>
    <tableColumn id="12802" xr3:uid="{00000000-0010-0000-0600-000002320000}" name="Column12756"/>
    <tableColumn id="12803" xr3:uid="{00000000-0010-0000-0600-000003320000}" name="Column12757"/>
    <tableColumn id="12804" xr3:uid="{00000000-0010-0000-0600-000004320000}" name="Column12758"/>
    <tableColumn id="12805" xr3:uid="{00000000-0010-0000-0600-000005320000}" name="Column12759"/>
    <tableColumn id="12806" xr3:uid="{00000000-0010-0000-0600-000006320000}" name="Column12760"/>
    <tableColumn id="12807" xr3:uid="{00000000-0010-0000-0600-000007320000}" name="Column12761"/>
    <tableColumn id="12808" xr3:uid="{00000000-0010-0000-0600-000008320000}" name="Column12762"/>
    <tableColumn id="12809" xr3:uid="{00000000-0010-0000-0600-000009320000}" name="Column12763"/>
    <tableColumn id="12810" xr3:uid="{00000000-0010-0000-0600-00000A320000}" name="Column12764"/>
    <tableColumn id="12811" xr3:uid="{00000000-0010-0000-0600-00000B320000}" name="Column12765"/>
    <tableColumn id="12812" xr3:uid="{00000000-0010-0000-0600-00000C320000}" name="Column12766"/>
    <tableColumn id="12813" xr3:uid="{00000000-0010-0000-0600-00000D320000}" name="Column12767"/>
    <tableColumn id="12814" xr3:uid="{00000000-0010-0000-0600-00000E320000}" name="Column12768"/>
    <tableColumn id="12815" xr3:uid="{00000000-0010-0000-0600-00000F320000}" name="Column12769"/>
    <tableColumn id="12816" xr3:uid="{00000000-0010-0000-0600-000010320000}" name="Column12770"/>
    <tableColumn id="12817" xr3:uid="{00000000-0010-0000-0600-000011320000}" name="Column12771"/>
    <tableColumn id="12818" xr3:uid="{00000000-0010-0000-0600-000012320000}" name="Column12772"/>
    <tableColumn id="12819" xr3:uid="{00000000-0010-0000-0600-000013320000}" name="Column12773"/>
    <tableColumn id="12820" xr3:uid="{00000000-0010-0000-0600-000014320000}" name="Column12774"/>
    <tableColumn id="12821" xr3:uid="{00000000-0010-0000-0600-000015320000}" name="Column12775"/>
    <tableColumn id="12822" xr3:uid="{00000000-0010-0000-0600-000016320000}" name="Column12776"/>
    <tableColumn id="12823" xr3:uid="{00000000-0010-0000-0600-000017320000}" name="Column12777"/>
    <tableColumn id="12824" xr3:uid="{00000000-0010-0000-0600-000018320000}" name="Column12778"/>
    <tableColumn id="12825" xr3:uid="{00000000-0010-0000-0600-000019320000}" name="Column12779"/>
    <tableColumn id="12826" xr3:uid="{00000000-0010-0000-0600-00001A320000}" name="Column12780"/>
    <tableColumn id="12827" xr3:uid="{00000000-0010-0000-0600-00001B320000}" name="Column12781"/>
    <tableColumn id="12828" xr3:uid="{00000000-0010-0000-0600-00001C320000}" name="Column12782"/>
    <tableColumn id="12829" xr3:uid="{00000000-0010-0000-0600-00001D320000}" name="Column12783"/>
    <tableColumn id="12830" xr3:uid="{00000000-0010-0000-0600-00001E320000}" name="Column12784"/>
    <tableColumn id="12831" xr3:uid="{00000000-0010-0000-0600-00001F320000}" name="Column12785"/>
    <tableColumn id="12832" xr3:uid="{00000000-0010-0000-0600-000020320000}" name="Column12786"/>
    <tableColumn id="12833" xr3:uid="{00000000-0010-0000-0600-000021320000}" name="Column12787"/>
    <tableColumn id="12834" xr3:uid="{00000000-0010-0000-0600-000022320000}" name="Column12788"/>
    <tableColumn id="12835" xr3:uid="{00000000-0010-0000-0600-000023320000}" name="Column12789"/>
    <tableColumn id="12836" xr3:uid="{00000000-0010-0000-0600-000024320000}" name="Column12790"/>
    <tableColumn id="12837" xr3:uid="{00000000-0010-0000-0600-000025320000}" name="Column12791"/>
    <tableColumn id="12838" xr3:uid="{00000000-0010-0000-0600-000026320000}" name="Column12792"/>
    <tableColumn id="12839" xr3:uid="{00000000-0010-0000-0600-000027320000}" name="Column12793"/>
    <tableColumn id="12840" xr3:uid="{00000000-0010-0000-0600-000028320000}" name="Column12794"/>
    <tableColumn id="12841" xr3:uid="{00000000-0010-0000-0600-000029320000}" name="Column12795"/>
    <tableColumn id="12842" xr3:uid="{00000000-0010-0000-0600-00002A320000}" name="Column12796"/>
    <tableColumn id="12843" xr3:uid="{00000000-0010-0000-0600-00002B320000}" name="Column12797"/>
    <tableColumn id="12844" xr3:uid="{00000000-0010-0000-0600-00002C320000}" name="Column12798"/>
    <tableColumn id="12845" xr3:uid="{00000000-0010-0000-0600-00002D320000}" name="Column12799"/>
    <tableColumn id="12846" xr3:uid="{00000000-0010-0000-0600-00002E320000}" name="Column12800"/>
    <tableColumn id="12847" xr3:uid="{00000000-0010-0000-0600-00002F320000}" name="Column12801"/>
    <tableColumn id="12848" xr3:uid="{00000000-0010-0000-0600-000030320000}" name="Column12802"/>
    <tableColumn id="12849" xr3:uid="{00000000-0010-0000-0600-000031320000}" name="Column12803"/>
    <tableColumn id="12850" xr3:uid="{00000000-0010-0000-0600-000032320000}" name="Column12804"/>
    <tableColumn id="12851" xr3:uid="{00000000-0010-0000-0600-000033320000}" name="Column12805"/>
    <tableColumn id="12852" xr3:uid="{00000000-0010-0000-0600-000034320000}" name="Column12806"/>
    <tableColumn id="12853" xr3:uid="{00000000-0010-0000-0600-000035320000}" name="Column12807"/>
    <tableColumn id="12854" xr3:uid="{00000000-0010-0000-0600-000036320000}" name="Column12808"/>
    <tableColumn id="12855" xr3:uid="{00000000-0010-0000-0600-000037320000}" name="Column12809"/>
    <tableColumn id="12856" xr3:uid="{00000000-0010-0000-0600-000038320000}" name="Column12810"/>
    <tableColumn id="12857" xr3:uid="{00000000-0010-0000-0600-000039320000}" name="Column12811"/>
    <tableColumn id="12858" xr3:uid="{00000000-0010-0000-0600-00003A320000}" name="Column12812"/>
    <tableColumn id="12859" xr3:uid="{00000000-0010-0000-0600-00003B320000}" name="Column12813"/>
    <tableColumn id="12860" xr3:uid="{00000000-0010-0000-0600-00003C320000}" name="Column12814"/>
    <tableColumn id="12861" xr3:uid="{00000000-0010-0000-0600-00003D320000}" name="Column12815"/>
    <tableColumn id="12862" xr3:uid="{00000000-0010-0000-0600-00003E320000}" name="Column12816"/>
    <tableColumn id="12863" xr3:uid="{00000000-0010-0000-0600-00003F320000}" name="Column12817"/>
    <tableColumn id="12864" xr3:uid="{00000000-0010-0000-0600-000040320000}" name="Column12818"/>
    <tableColumn id="12865" xr3:uid="{00000000-0010-0000-0600-000041320000}" name="Column12819"/>
    <tableColumn id="12866" xr3:uid="{00000000-0010-0000-0600-000042320000}" name="Column12820"/>
    <tableColumn id="12867" xr3:uid="{00000000-0010-0000-0600-000043320000}" name="Column12821"/>
    <tableColumn id="12868" xr3:uid="{00000000-0010-0000-0600-000044320000}" name="Column12822"/>
    <tableColumn id="12869" xr3:uid="{00000000-0010-0000-0600-000045320000}" name="Column12823"/>
    <tableColumn id="12870" xr3:uid="{00000000-0010-0000-0600-000046320000}" name="Column12824"/>
    <tableColumn id="12871" xr3:uid="{00000000-0010-0000-0600-000047320000}" name="Column12825"/>
    <tableColumn id="12872" xr3:uid="{00000000-0010-0000-0600-000048320000}" name="Column12826"/>
    <tableColumn id="12873" xr3:uid="{00000000-0010-0000-0600-000049320000}" name="Column12827"/>
    <tableColumn id="12874" xr3:uid="{00000000-0010-0000-0600-00004A320000}" name="Column12828"/>
    <tableColumn id="12875" xr3:uid="{00000000-0010-0000-0600-00004B320000}" name="Column12829"/>
    <tableColumn id="12876" xr3:uid="{00000000-0010-0000-0600-00004C320000}" name="Column12830"/>
    <tableColumn id="12877" xr3:uid="{00000000-0010-0000-0600-00004D320000}" name="Column12831"/>
    <tableColumn id="12878" xr3:uid="{00000000-0010-0000-0600-00004E320000}" name="Column12832"/>
    <tableColumn id="12879" xr3:uid="{00000000-0010-0000-0600-00004F320000}" name="Column12833"/>
    <tableColumn id="12880" xr3:uid="{00000000-0010-0000-0600-000050320000}" name="Column12834"/>
    <tableColumn id="12881" xr3:uid="{00000000-0010-0000-0600-000051320000}" name="Column12835"/>
    <tableColumn id="12882" xr3:uid="{00000000-0010-0000-0600-000052320000}" name="Column12836"/>
    <tableColumn id="12883" xr3:uid="{00000000-0010-0000-0600-000053320000}" name="Column12837"/>
    <tableColumn id="12884" xr3:uid="{00000000-0010-0000-0600-000054320000}" name="Column12838"/>
    <tableColumn id="12885" xr3:uid="{00000000-0010-0000-0600-000055320000}" name="Column12839"/>
    <tableColumn id="12886" xr3:uid="{00000000-0010-0000-0600-000056320000}" name="Column12840"/>
    <tableColumn id="12887" xr3:uid="{00000000-0010-0000-0600-000057320000}" name="Column12841"/>
    <tableColumn id="12888" xr3:uid="{00000000-0010-0000-0600-000058320000}" name="Column12842"/>
    <tableColumn id="12889" xr3:uid="{00000000-0010-0000-0600-000059320000}" name="Column12843"/>
    <tableColumn id="12890" xr3:uid="{00000000-0010-0000-0600-00005A320000}" name="Column12844"/>
    <tableColumn id="12891" xr3:uid="{00000000-0010-0000-0600-00005B320000}" name="Column12845"/>
    <tableColumn id="12892" xr3:uid="{00000000-0010-0000-0600-00005C320000}" name="Column12846"/>
    <tableColumn id="12893" xr3:uid="{00000000-0010-0000-0600-00005D320000}" name="Column12847"/>
    <tableColumn id="12894" xr3:uid="{00000000-0010-0000-0600-00005E320000}" name="Column12848"/>
    <tableColumn id="12895" xr3:uid="{00000000-0010-0000-0600-00005F320000}" name="Column12849"/>
    <tableColumn id="12896" xr3:uid="{00000000-0010-0000-0600-000060320000}" name="Column12850"/>
    <tableColumn id="12897" xr3:uid="{00000000-0010-0000-0600-000061320000}" name="Column12851"/>
    <tableColumn id="12898" xr3:uid="{00000000-0010-0000-0600-000062320000}" name="Column12852"/>
    <tableColumn id="12899" xr3:uid="{00000000-0010-0000-0600-000063320000}" name="Column12853"/>
    <tableColumn id="12900" xr3:uid="{00000000-0010-0000-0600-000064320000}" name="Column12854"/>
    <tableColumn id="12901" xr3:uid="{00000000-0010-0000-0600-000065320000}" name="Column12855"/>
    <tableColumn id="12902" xr3:uid="{00000000-0010-0000-0600-000066320000}" name="Column12856"/>
    <tableColumn id="12903" xr3:uid="{00000000-0010-0000-0600-000067320000}" name="Column12857"/>
    <tableColumn id="12904" xr3:uid="{00000000-0010-0000-0600-000068320000}" name="Column12858"/>
    <tableColumn id="12905" xr3:uid="{00000000-0010-0000-0600-000069320000}" name="Column12859"/>
    <tableColumn id="12906" xr3:uid="{00000000-0010-0000-0600-00006A320000}" name="Column12860"/>
    <tableColumn id="12907" xr3:uid="{00000000-0010-0000-0600-00006B320000}" name="Column12861"/>
    <tableColumn id="12908" xr3:uid="{00000000-0010-0000-0600-00006C320000}" name="Column12862"/>
    <tableColumn id="12909" xr3:uid="{00000000-0010-0000-0600-00006D320000}" name="Column12863"/>
    <tableColumn id="12910" xr3:uid="{00000000-0010-0000-0600-00006E320000}" name="Column12864"/>
    <tableColumn id="12911" xr3:uid="{00000000-0010-0000-0600-00006F320000}" name="Column12865"/>
    <tableColumn id="12912" xr3:uid="{00000000-0010-0000-0600-000070320000}" name="Column12866"/>
    <tableColumn id="12913" xr3:uid="{00000000-0010-0000-0600-000071320000}" name="Column12867"/>
    <tableColumn id="12914" xr3:uid="{00000000-0010-0000-0600-000072320000}" name="Column12868"/>
    <tableColumn id="12915" xr3:uid="{00000000-0010-0000-0600-000073320000}" name="Column12869"/>
    <tableColumn id="12916" xr3:uid="{00000000-0010-0000-0600-000074320000}" name="Column12870"/>
    <tableColumn id="12917" xr3:uid="{00000000-0010-0000-0600-000075320000}" name="Column12871"/>
    <tableColumn id="12918" xr3:uid="{00000000-0010-0000-0600-000076320000}" name="Column12872"/>
    <tableColumn id="12919" xr3:uid="{00000000-0010-0000-0600-000077320000}" name="Column12873"/>
    <tableColumn id="12920" xr3:uid="{00000000-0010-0000-0600-000078320000}" name="Column12874"/>
    <tableColumn id="12921" xr3:uid="{00000000-0010-0000-0600-000079320000}" name="Column12875"/>
    <tableColumn id="12922" xr3:uid="{00000000-0010-0000-0600-00007A320000}" name="Column12876"/>
    <tableColumn id="12923" xr3:uid="{00000000-0010-0000-0600-00007B320000}" name="Column12877"/>
    <tableColumn id="12924" xr3:uid="{00000000-0010-0000-0600-00007C320000}" name="Column12878"/>
    <tableColumn id="12925" xr3:uid="{00000000-0010-0000-0600-00007D320000}" name="Column12879"/>
    <tableColumn id="12926" xr3:uid="{00000000-0010-0000-0600-00007E320000}" name="Column12880"/>
    <tableColumn id="12927" xr3:uid="{00000000-0010-0000-0600-00007F320000}" name="Column12881"/>
    <tableColumn id="12928" xr3:uid="{00000000-0010-0000-0600-000080320000}" name="Column12882"/>
    <tableColumn id="12929" xr3:uid="{00000000-0010-0000-0600-000081320000}" name="Column12883"/>
    <tableColumn id="12930" xr3:uid="{00000000-0010-0000-0600-000082320000}" name="Column12884"/>
    <tableColumn id="12931" xr3:uid="{00000000-0010-0000-0600-000083320000}" name="Column12885"/>
    <tableColumn id="12932" xr3:uid="{00000000-0010-0000-0600-000084320000}" name="Column12886"/>
    <tableColumn id="12933" xr3:uid="{00000000-0010-0000-0600-000085320000}" name="Column12887"/>
    <tableColumn id="12934" xr3:uid="{00000000-0010-0000-0600-000086320000}" name="Column12888"/>
    <tableColumn id="12935" xr3:uid="{00000000-0010-0000-0600-000087320000}" name="Column12889"/>
    <tableColumn id="12936" xr3:uid="{00000000-0010-0000-0600-000088320000}" name="Column12890"/>
    <tableColumn id="12937" xr3:uid="{00000000-0010-0000-0600-000089320000}" name="Column12891"/>
    <tableColumn id="12938" xr3:uid="{00000000-0010-0000-0600-00008A320000}" name="Column12892"/>
    <tableColumn id="12939" xr3:uid="{00000000-0010-0000-0600-00008B320000}" name="Column12893"/>
    <tableColumn id="12940" xr3:uid="{00000000-0010-0000-0600-00008C320000}" name="Column12894"/>
    <tableColumn id="12941" xr3:uid="{00000000-0010-0000-0600-00008D320000}" name="Column12895"/>
    <tableColumn id="12942" xr3:uid="{00000000-0010-0000-0600-00008E320000}" name="Column12896"/>
    <tableColumn id="12943" xr3:uid="{00000000-0010-0000-0600-00008F320000}" name="Column12897"/>
    <tableColumn id="12944" xr3:uid="{00000000-0010-0000-0600-000090320000}" name="Column12898"/>
    <tableColumn id="12945" xr3:uid="{00000000-0010-0000-0600-000091320000}" name="Column12899"/>
    <tableColumn id="12946" xr3:uid="{00000000-0010-0000-0600-000092320000}" name="Column12900"/>
    <tableColumn id="12947" xr3:uid="{00000000-0010-0000-0600-000093320000}" name="Column12901"/>
    <tableColumn id="12948" xr3:uid="{00000000-0010-0000-0600-000094320000}" name="Column12902"/>
    <tableColumn id="12949" xr3:uid="{00000000-0010-0000-0600-000095320000}" name="Column12903"/>
    <tableColumn id="12950" xr3:uid="{00000000-0010-0000-0600-000096320000}" name="Column12904"/>
    <tableColumn id="12951" xr3:uid="{00000000-0010-0000-0600-000097320000}" name="Column12905"/>
    <tableColumn id="12952" xr3:uid="{00000000-0010-0000-0600-000098320000}" name="Column12906"/>
    <tableColumn id="12953" xr3:uid="{00000000-0010-0000-0600-000099320000}" name="Column12907"/>
    <tableColumn id="12954" xr3:uid="{00000000-0010-0000-0600-00009A320000}" name="Column12908"/>
    <tableColumn id="12955" xr3:uid="{00000000-0010-0000-0600-00009B320000}" name="Column12909"/>
    <tableColumn id="12956" xr3:uid="{00000000-0010-0000-0600-00009C320000}" name="Column12910"/>
    <tableColumn id="12957" xr3:uid="{00000000-0010-0000-0600-00009D320000}" name="Column12911"/>
    <tableColumn id="12958" xr3:uid="{00000000-0010-0000-0600-00009E320000}" name="Column12912"/>
    <tableColumn id="12959" xr3:uid="{00000000-0010-0000-0600-00009F320000}" name="Column12913"/>
    <tableColumn id="12960" xr3:uid="{00000000-0010-0000-0600-0000A0320000}" name="Column12914"/>
    <tableColumn id="12961" xr3:uid="{00000000-0010-0000-0600-0000A1320000}" name="Column12915"/>
    <tableColumn id="12962" xr3:uid="{00000000-0010-0000-0600-0000A2320000}" name="Column12916"/>
    <tableColumn id="12963" xr3:uid="{00000000-0010-0000-0600-0000A3320000}" name="Column12917"/>
    <tableColumn id="12964" xr3:uid="{00000000-0010-0000-0600-0000A4320000}" name="Column12918"/>
    <tableColumn id="12965" xr3:uid="{00000000-0010-0000-0600-0000A5320000}" name="Column12919"/>
    <tableColumn id="12966" xr3:uid="{00000000-0010-0000-0600-0000A6320000}" name="Column12920"/>
    <tableColumn id="12967" xr3:uid="{00000000-0010-0000-0600-0000A7320000}" name="Column12921"/>
    <tableColumn id="12968" xr3:uid="{00000000-0010-0000-0600-0000A8320000}" name="Column12922"/>
    <tableColumn id="12969" xr3:uid="{00000000-0010-0000-0600-0000A9320000}" name="Column12923"/>
    <tableColumn id="12970" xr3:uid="{00000000-0010-0000-0600-0000AA320000}" name="Column12924"/>
    <tableColumn id="12971" xr3:uid="{00000000-0010-0000-0600-0000AB320000}" name="Column12925"/>
    <tableColumn id="12972" xr3:uid="{00000000-0010-0000-0600-0000AC320000}" name="Column12926"/>
    <tableColumn id="12973" xr3:uid="{00000000-0010-0000-0600-0000AD320000}" name="Column12927"/>
    <tableColumn id="12974" xr3:uid="{00000000-0010-0000-0600-0000AE320000}" name="Column12928"/>
    <tableColumn id="12975" xr3:uid="{00000000-0010-0000-0600-0000AF320000}" name="Column12929"/>
    <tableColumn id="12976" xr3:uid="{00000000-0010-0000-0600-0000B0320000}" name="Column12930"/>
    <tableColumn id="12977" xr3:uid="{00000000-0010-0000-0600-0000B1320000}" name="Column12931"/>
    <tableColumn id="12978" xr3:uid="{00000000-0010-0000-0600-0000B2320000}" name="Column12932"/>
    <tableColumn id="12979" xr3:uid="{00000000-0010-0000-0600-0000B3320000}" name="Column12933"/>
    <tableColumn id="12980" xr3:uid="{00000000-0010-0000-0600-0000B4320000}" name="Column12934"/>
    <tableColumn id="12981" xr3:uid="{00000000-0010-0000-0600-0000B5320000}" name="Column12935"/>
    <tableColumn id="12982" xr3:uid="{00000000-0010-0000-0600-0000B6320000}" name="Column12936"/>
    <tableColumn id="12983" xr3:uid="{00000000-0010-0000-0600-0000B7320000}" name="Column12937"/>
    <tableColumn id="12984" xr3:uid="{00000000-0010-0000-0600-0000B8320000}" name="Column12938"/>
    <tableColumn id="12985" xr3:uid="{00000000-0010-0000-0600-0000B9320000}" name="Column12939"/>
    <tableColumn id="12986" xr3:uid="{00000000-0010-0000-0600-0000BA320000}" name="Column12940"/>
    <tableColumn id="12987" xr3:uid="{00000000-0010-0000-0600-0000BB320000}" name="Column12941"/>
    <tableColumn id="12988" xr3:uid="{00000000-0010-0000-0600-0000BC320000}" name="Column12942"/>
    <tableColumn id="12989" xr3:uid="{00000000-0010-0000-0600-0000BD320000}" name="Column12943"/>
    <tableColumn id="12990" xr3:uid="{00000000-0010-0000-0600-0000BE320000}" name="Column12944"/>
    <tableColumn id="12991" xr3:uid="{00000000-0010-0000-0600-0000BF320000}" name="Column12945"/>
    <tableColumn id="12992" xr3:uid="{00000000-0010-0000-0600-0000C0320000}" name="Column12946"/>
    <tableColumn id="12993" xr3:uid="{00000000-0010-0000-0600-0000C1320000}" name="Column12947"/>
    <tableColumn id="12994" xr3:uid="{00000000-0010-0000-0600-0000C2320000}" name="Column12948"/>
    <tableColumn id="12995" xr3:uid="{00000000-0010-0000-0600-0000C3320000}" name="Column12949"/>
    <tableColumn id="12996" xr3:uid="{00000000-0010-0000-0600-0000C4320000}" name="Column12950"/>
    <tableColumn id="12997" xr3:uid="{00000000-0010-0000-0600-0000C5320000}" name="Column12951"/>
    <tableColumn id="12998" xr3:uid="{00000000-0010-0000-0600-0000C6320000}" name="Column12952"/>
    <tableColumn id="12999" xr3:uid="{00000000-0010-0000-0600-0000C7320000}" name="Column12953"/>
    <tableColumn id="13000" xr3:uid="{00000000-0010-0000-0600-0000C8320000}" name="Column12954"/>
    <tableColumn id="13001" xr3:uid="{00000000-0010-0000-0600-0000C9320000}" name="Column12955"/>
    <tableColumn id="13002" xr3:uid="{00000000-0010-0000-0600-0000CA320000}" name="Column12956"/>
    <tableColumn id="13003" xr3:uid="{00000000-0010-0000-0600-0000CB320000}" name="Column12957"/>
    <tableColumn id="13004" xr3:uid="{00000000-0010-0000-0600-0000CC320000}" name="Column12958"/>
    <tableColumn id="13005" xr3:uid="{00000000-0010-0000-0600-0000CD320000}" name="Column12959"/>
    <tableColumn id="13006" xr3:uid="{00000000-0010-0000-0600-0000CE320000}" name="Column12960"/>
    <tableColumn id="13007" xr3:uid="{00000000-0010-0000-0600-0000CF320000}" name="Column12961"/>
    <tableColumn id="13008" xr3:uid="{00000000-0010-0000-0600-0000D0320000}" name="Column12962"/>
    <tableColumn id="13009" xr3:uid="{00000000-0010-0000-0600-0000D1320000}" name="Column12963"/>
    <tableColumn id="13010" xr3:uid="{00000000-0010-0000-0600-0000D2320000}" name="Column12964"/>
    <tableColumn id="13011" xr3:uid="{00000000-0010-0000-0600-0000D3320000}" name="Column12965"/>
    <tableColumn id="13012" xr3:uid="{00000000-0010-0000-0600-0000D4320000}" name="Column12966"/>
    <tableColumn id="13013" xr3:uid="{00000000-0010-0000-0600-0000D5320000}" name="Column12967"/>
    <tableColumn id="13014" xr3:uid="{00000000-0010-0000-0600-0000D6320000}" name="Column12968"/>
    <tableColumn id="13015" xr3:uid="{00000000-0010-0000-0600-0000D7320000}" name="Column12969"/>
    <tableColumn id="13016" xr3:uid="{00000000-0010-0000-0600-0000D8320000}" name="Column12970"/>
    <tableColumn id="13017" xr3:uid="{00000000-0010-0000-0600-0000D9320000}" name="Column12971"/>
    <tableColumn id="13018" xr3:uid="{00000000-0010-0000-0600-0000DA320000}" name="Column12972"/>
    <tableColumn id="13019" xr3:uid="{00000000-0010-0000-0600-0000DB320000}" name="Column12973"/>
    <tableColumn id="13020" xr3:uid="{00000000-0010-0000-0600-0000DC320000}" name="Column12974"/>
    <tableColumn id="13021" xr3:uid="{00000000-0010-0000-0600-0000DD320000}" name="Column12975"/>
    <tableColumn id="13022" xr3:uid="{00000000-0010-0000-0600-0000DE320000}" name="Column12976"/>
    <tableColumn id="13023" xr3:uid="{00000000-0010-0000-0600-0000DF320000}" name="Column12977"/>
    <tableColumn id="13024" xr3:uid="{00000000-0010-0000-0600-0000E0320000}" name="Column12978"/>
    <tableColumn id="13025" xr3:uid="{00000000-0010-0000-0600-0000E1320000}" name="Column12979"/>
    <tableColumn id="13026" xr3:uid="{00000000-0010-0000-0600-0000E2320000}" name="Column12980"/>
    <tableColumn id="13027" xr3:uid="{00000000-0010-0000-0600-0000E3320000}" name="Column12981"/>
    <tableColumn id="13028" xr3:uid="{00000000-0010-0000-0600-0000E4320000}" name="Column12982"/>
    <tableColumn id="13029" xr3:uid="{00000000-0010-0000-0600-0000E5320000}" name="Column12983"/>
    <tableColumn id="13030" xr3:uid="{00000000-0010-0000-0600-0000E6320000}" name="Column12984"/>
    <tableColumn id="13031" xr3:uid="{00000000-0010-0000-0600-0000E7320000}" name="Column12985"/>
    <tableColumn id="13032" xr3:uid="{00000000-0010-0000-0600-0000E8320000}" name="Column12986"/>
    <tableColumn id="13033" xr3:uid="{00000000-0010-0000-0600-0000E9320000}" name="Column12987"/>
    <tableColumn id="13034" xr3:uid="{00000000-0010-0000-0600-0000EA320000}" name="Column12988"/>
    <tableColumn id="13035" xr3:uid="{00000000-0010-0000-0600-0000EB320000}" name="Column12989"/>
    <tableColumn id="13036" xr3:uid="{00000000-0010-0000-0600-0000EC320000}" name="Column12990"/>
    <tableColumn id="13037" xr3:uid="{00000000-0010-0000-0600-0000ED320000}" name="Column12991"/>
    <tableColumn id="13038" xr3:uid="{00000000-0010-0000-0600-0000EE320000}" name="Column12992"/>
    <tableColumn id="13039" xr3:uid="{00000000-0010-0000-0600-0000EF320000}" name="Column12993"/>
    <tableColumn id="13040" xr3:uid="{00000000-0010-0000-0600-0000F0320000}" name="Column12994"/>
    <tableColumn id="13041" xr3:uid="{00000000-0010-0000-0600-0000F1320000}" name="Column12995"/>
    <tableColumn id="13042" xr3:uid="{00000000-0010-0000-0600-0000F2320000}" name="Column12996"/>
    <tableColumn id="13043" xr3:uid="{00000000-0010-0000-0600-0000F3320000}" name="Column12997"/>
    <tableColumn id="13044" xr3:uid="{00000000-0010-0000-0600-0000F4320000}" name="Column12998"/>
    <tableColumn id="13045" xr3:uid="{00000000-0010-0000-0600-0000F5320000}" name="Column12999"/>
    <tableColumn id="13046" xr3:uid="{00000000-0010-0000-0600-0000F6320000}" name="Column13000"/>
    <tableColumn id="13047" xr3:uid="{00000000-0010-0000-0600-0000F7320000}" name="Column13001"/>
    <tableColumn id="13048" xr3:uid="{00000000-0010-0000-0600-0000F8320000}" name="Column13002"/>
    <tableColumn id="13049" xr3:uid="{00000000-0010-0000-0600-0000F9320000}" name="Column13003"/>
    <tableColumn id="13050" xr3:uid="{00000000-0010-0000-0600-0000FA320000}" name="Column13004"/>
    <tableColumn id="13051" xr3:uid="{00000000-0010-0000-0600-0000FB320000}" name="Column13005"/>
    <tableColumn id="13052" xr3:uid="{00000000-0010-0000-0600-0000FC320000}" name="Column13006"/>
    <tableColumn id="13053" xr3:uid="{00000000-0010-0000-0600-0000FD320000}" name="Column13007"/>
    <tableColumn id="13054" xr3:uid="{00000000-0010-0000-0600-0000FE320000}" name="Column13008"/>
    <tableColumn id="13055" xr3:uid="{00000000-0010-0000-0600-0000FF320000}" name="Column13009"/>
    <tableColumn id="13056" xr3:uid="{00000000-0010-0000-0600-000000330000}" name="Column13010"/>
    <tableColumn id="13057" xr3:uid="{00000000-0010-0000-0600-000001330000}" name="Column13011"/>
    <tableColumn id="13058" xr3:uid="{00000000-0010-0000-0600-000002330000}" name="Column13012"/>
    <tableColumn id="13059" xr3:uid="{00000000-0010-0000-0600-000003330000}" name="Column13013"/>
    <tableColumn id="13060" xr3:uid="{00000000-0010-0000-0600-000004330000}" name="Column13014"/>
    <tableColumn id="13061" xr3:uid="{00000000-0010-0000-0600-000005330000}" name="Column13015"/>
    <tableColumn id="13062" xr3:uid="{00000000-0010-0000-0600-000006330000}" name="Column13016"/>
    <tableColumn id="13063" xr3:uid="{00000000-0010-0000-0600-000007330000}" name="Column13017"/>
    <tableColumn id="13064" xr3:uid="{00000000-0010-0000-0600-000008330000}" name="Column13018"/>
    <tableColumn id="13065" xr3:uid="{00000000-0010-0000-0600-000009330000}" name="Column13019"/>
    <tableColumn id="13066" xr3:uid="{00000000-0010-0000-0600-00000A330000}" name="Column13020"/>
    <tableColumn id="13067" xr3:uid="{00000000-0010-0000-0600-00000B330000}" name="Column13021"/>
    <tableColumn id="13068" xr3:uid="{00000000-0010-0000-0600-00000C330000}" name="Column13022"/>
    <tableColumn id="13069" xr3:uid="{00000000-0010-0000-0600-00000D330000}" name="Column13023"/>
    <tableColumn id="13070" xr3:uid="{00000000-0010-0000-0600-00000E330000}" name="Column13024"/>
    <tableColumn id="13071" xr3:uid="{00000000-0010-0000-0600-00000F330000}" name="Column13025"/>
    <tableColumn id="13072" xr3:uid="{00000000-0010-0000-0600-000010330000}" name="Column13026"/>
    <tableColumn id="13073" xr3:uid="{00000000-0010-0000-0600-000011330000}" name="Column13027"/>
    <tableColumn id="13074" xr3:uid="{00000000-0010-0000-0600-000012330000}" name="Column13028"/>
    <tableColumn id="13075" xr3:uid="{00000000-0010-0000-0600-000013330000}" name="Column13029"/>
    <tableColumn id="13076" xr3:uid="{00000000-0010-0000-0600-000014330000}" name="Column13030"/>
    <tableColumn id="13077" xr3:uid="{00000000-0010-0000-0600-000015330000}" name="Column13031"/>
    <tableColumn id="13078" xr3:uid="{00000000-0010-0000-0600-000016330000}" name="Column13032"/>
    <tableColumn id="13079" xr3:uid="{00000000-0010-0000-0600-000017330000}" name="Column13033"/>
    <tableColumn id="13080" xr3:uid="{00000000-0010-0000-0600-000018330000}" name="Column13034"/>
    <tableColumn id="13081" xr3:uid="{00000000-0010-0000-0600-000019330000}" name="Column13035"/>
    <tableColumn id="13082" xr3:uid="{00000000-0010-0000-0600-00001A330000}" name="Column13036"/>
    <tableColumn id="13083" xr3:uid="{00000000-0010-0000-0600-00001B330000}" name="Column13037"/>
    <tableColumn id="13084" xr3:uid="{00000000-0010-0000-0600-00001C330000}" name="Column13038"/>
    <tableColumn id="13085" xr3:uid="{00000000-0010-0000-0600-00001D330000}" name="Column13039"/>
    <tableColumn id="13086" xr3:uid="{00000000-0010-0000-0600-00001E330000}" name="Column13040"/>
    <tableColumn id="13087" xr3:uid="{00000000-0010-0000-0600-00001F330000}" name="Column13041"/>
    <tableColumn id="13088" xr3:uid="{00000000-0010-0000-0600-000020330000}" name="Column13042"/>
    <tableColumn id="13089" xr3:uid="{00000000-0010-0000-0600-000021330000}" name="Column13043"/>
    <tableColumn id="13090" xr3:uid="{00000000-0010-0000-0600-000022330000}" name="Column13044"/>
    <tableColumn id="13091" xr3:uid="{00000000-0010-0000-0600-000023330000}" name="Column13045"/>
    <tableColumn id="13092" xr3:uid="{00000000-0010-0000-0600-000024330000}" name="Column13046"/>
    <tableColumn id="13093" xr3:uid="{00000000-0010-0000-0600-000025330000}" name="Column13047"/>
    <tableColumn id="13094" xr3:uid="{00000000-0010-0000-0600-000026330000}" name="Column13048"/>
    <tableColumn id="13095" xr3:uid="{00000000-0010-0000-0600-000027330000}" name="Column13049"/>
    <tableColumn id="13096" xr3:uid="{00000000-0010-0000-0600-000028330000}" name="Column13050"/>
    <tableColumn id="13097" xr3:uid="{00000000-0010-0000-0600-000029330000}" name="Column13051"/>
    <tableColumn id="13098" xr3:uid="{00000000-0010-0000-0600-00002A330000}" name="Column13052"/>
    <tableColumn id="13099" xr3:uid="{00000000-0010-0000-0600-00002B330000}" name="Column13053"/>
    <tableColumn id="13100" xr3:uid="{00000000-0010-0000-0600-00002C330000}" name="Column13054"/>
    <tableColumn id="13101" xr3:uid="{00000000-0010-0000-0600-00002D330000}" name="Column13055"/>
    <tableColumn id="13102" xr3:uid="{00000000-0010-0000-0600-00002E330000}" name="Column13056"/>
    <tableColumn id="13103" xr3:uid="{00000000-0010-0000-0600-00002F330000}" name="Column13057"/>
    <tableColumn id="13104" xr3:uid="{00000000-0010-0000-0600-000030330000}" name="Column13058"/>
    <tableColumn id="13105" xr3:uid="{00000000-0010-0000-0600-000031330000}" name="Column13059"/>
    <tableColumn id="13106" xr3:uid="{00000000-0010-0000-0600-000032330000}" name="Column13060"/>
    <tableColumn id="13107" xr3:uid="{00000000-0010-0000-0600-000033330000}" name="Column13061"/>
    <tableColumn id="13108" xr3:uid="{00000000-0010-0000-0600-000034330000}" name="Column13062"/>
    <tableColumn id="13109" xr3:uid="{00000000-0010-0000-0600-000035330000}" name="Column13063"/>
    <tableColumn id="13110" xr3:uid="{00000000-0010-0000-0600-000036330000}" name="Column13064"/>
    <tableColumn id="13111" xr3:uid="{00000000-0010-0000-0600-000037330000}" name="Column13065"/>
    <tableColumn id="13112" xr3:uid="{00000000-0010-0000-0600-000038330000}" name="Column13066"/>
    <tableColumn id="13113" xr3:uid="{00000000-0010-0000-0600-000039330000}" name="Column13067"/>
    <tableColumn id="13114" xr3:uid="{00000000-0010-0000-0600-00003A330000}" name="Column13068"/>
    <tableColumn id="13115" xr3:uid="{00000000-0010-0000-0600-00003B330000}" name="Column13069"/>
    <tableColumn id="13116" xr3:uid="{00000000-0010-0000-0600-00003C330000}" name="Column13070"/>
    <tableColumn id="13117" xr3:uid="{00000000-0010-0000-0600-00003D330000}" name="Column13071"/>
    <tableColumn id="13118" xr3:uid="{00000000-0010-0000-0600-00003E330000}" name="Column13072"/>
    <tableColumn id="13119" xr3:uid="{00000000-0010-0000-0600-00003F330000}" name="Column13073"/>
    <tableColumn id="13120" xr3:uid="{00000000-0010-0000-0600-000040330000}" name="Column13074"/>
    <tableColumn id="13121" xr3:uid="{00000000-0010-0000-0600-000041330000}" name="Column13075"/>
    <tableColumn id="13122" xr3:uid="{00000000-0010-0000-0600-000042330000}" name="Column13076"/>
    <tableColumn id="13123" xr3:uid="{00000000-0010-0000-0600-000043330000}" name="Column13077"/>
    <tableColumn id="13124" xr3:uid="{00000000-0010-0000-0600-000044330000}" name="Column13078"/>
    <tableColumn id="13125" xr3:uid="{00000000-0010-0000-0600-000045330000}" name="Column13079"/>
    <tableColumn id="13126" xr3:uid="{00000000-0010-0000-0600-000046330000}" name="Column13080"/>
    <tableColumn id="13127" xr3:uid="{00000000-0010-0000-0600-000047330000}" name="Column13081"/>
    <tableColumn id="13128" xr3:uid="{00000000-0010-0000-0600-000048330000}" name="Column13082"/>
    <tableColumn id="13129" xr3:uid="{00000000-0010-0000-0600-000049330000}" name="Column13083"/>
    <tableColumn id="13130" xr3:uid="{00000000-0010-0000-0600-00004A330000}" name="Column13084"/>
    <tableColumn id="13131" xr3:uid="{00000000-0010-0000-0600-00004B330000}" name="Column13085"/>
    <tableColumn id="13132" xr3:uid="{00000000-0010-0000-0600-00004C330000}" name="Column13086"/>
    <tableColumn id="13133" xr3:uid="{00000000-0010-0000-0600-00004D330000}" name="Column13087"/>
    <tableColumn id="13134" xr3:uid="{00000000-0010-0000-0600-00004E330000}" name="Column13088"/>
    <tableColumn id="13135" xr3:uid="{00000000-0010-0000-0600-00004F330000}" name="Column13089"/>
    <tableColumn id="13136" xr3:uid="{00000000-0010-0000-0600-000050330000}" name="Column13090"/>
    <tableColumn id="13137" xr3:uid="{00000000-0010-0000-0600-000051330000}" name="Column13091"/>
    <tableColumn id="13138" xr3:uid="{00000000-0010-0000-0600-000052330000}" name="Column13092"/>
    <tableColumn id="13139" xr3:uid="{00000000-0010-0000-0600-000053330000}" name="Column13093"/>
    <tableColumn id="13140" xr3:uid="{00000000-0010-0000-0600-000054330000}" name="Column13094"/>
    <tableColumn id="13141" xr3:uid="{00000000-0010-0000-0600-000055330000}" name="Column13095"/>
    <tableColumn id="13142" xr3:uid="{00000000-0010-0000-0600-000056330000}" name="Column13096"/>
    <tableColumn id="13143" xr3:uid="{00000000-0010-0000-0600-000057330000}" name="Column13097"/>
    <tableColumn id="13144" xr3:uid="{00000000-0010-0000-0600-000058330000}" name="Column13098"/>
    <tableColumn id="13145" xr3:uid="{00000000-0010-0000-0600-000059330000}" name="Column13099"/>
    <tableColumn id="13146" xr3:uid="{00000000-0010-0000-0600-00005A330000}" name="Column13100"/>
    <tableColumn id="13147" xr3:uid="{00000000-0010-0000-0600-00005B330000}" name="Column13101"/>
    <tableColumn id="13148" xr3:uid="{00000000-0010-0000-0600-00005C330000}" name="Column13102"/>
    <tableColumn id="13149" xr3:uid="{00000000-0010-0000-0600-00005D330000}" name="Column13103"/>
    <tableColumn id="13150" xr3:uid="{00000000-0010-0000-0600-00005E330000}" name="Column13104"/>
    <tableColumn id="13151" xr3:uid="{00000000-0010-0000-0600-00005F330000}" name="Column13105"/>
    <tableColumn id="13152" xr3:uid="{00000000-0010-0000-0600-000060330000}" name="Column13106"/>
    <tableColumn id="13153" xr3:uid="{00000000-0010-0000-0600-000061330000}" name="Column13107"/>
    <tableColumn id="13154" xr3:uid="{00000000-0010-0000-0600-000062330000}" name="Column13108"/>
    <tableColumn id="13155" xr3:uid="{00000000-0010-0000-0600-000063330000}" name="Column13109"/>
    <tableColumn id="13156" xr3:uid="{00000000-0010-0000-0600-000064330000}" name="Column13110"/>
    <tableColumn id="13157" xr3:uid="{00000000-0010-0000-0600-000065330000}" name="Column13111"/>
    <tableColumn id="13158" xr3:uid="{00000000-0010-0000-0600-000066330000}" name="Column13112"/>
    <tableColumn id="13159" xr3:uid="{00000000-0010-0000-0600-000067330000}" name="Column13113"/>
    <tableColumn id="13160" xr3:uid="{00000000-0010-0000-0600-000068330000}" name="Column13114"/>
    <tableColumn id="13161" xr3:uid="{00000000-0010-0000-0600-000069330000}" name="Column13115"/>
    <tableColumn id="13162" xr3:uid="{00000000-0010-0000-0600-00006A330000}" name="Column13116"/>
    <tableColumn id="13163" xr3:uid="{00000000-0010-0000-0600-00006B330000}" name="Column13117"/>
    <tableColumn id="13164" xr3:uid="{00000000-0010-0000-0600-00006C330000}" name="Column13118"/>
    <tableColumn id="13165" xr3:uid="{00000000-0010-0000-0600-00006D330000}" name="Column13119"/>
    <tableColumn id="13166" xr3:uid="{00000000-0010-0000-0600-00006E330000}" name="Column13120"/>
    <tableColumn id="13167" xr3:uid="{00000000-0010-0000-0600-00006F330000}" name="Column13121"/>
    <tableColumn id="13168" xr3:uid="{00000000-0010-0000-0600-000070330000}" name="Column13122"/>
    <tableColumn id="13169" xr3:uid="{00000000-0010-0000-0600-000071330000}" name="Column13123"/>
    <tableColumn id="13170" xr3:uid="{00000000-0010-0000-0600-000072330000}" name="Column13124"/>
    <tableColumn id="13171" xr3:uid="{00000000-0010-0000-0600-000073330000}" name="Column13125"/>
    <tableColumn id="13172" xr3:uid="{00000000-0010-0000-0600-000074330000}" name="Column13126"/>
    <tableColumn id="13173" xr3:uid="{00000000-0010-0000-0600-000075330000}" name="Column13127"/>
    <tableColumn id="13174" xr3:uid="{00000000-0010-0000-0600-000076330000}" name="Column13128"/>
    <tableColumn id="13175" xr3:uid="{00000000-0010-0000-0600-000077330000}" name="Column13129"/>
    <tableColumn id="13176" xr3:uid="{00000000-0010-0000-0600-000078330000}" name="Column13130"/>
    <tableColumn id="13177" xr3:uid="{00000000-0010-0000-0600-000079330000}" name="Column13131"/>
    <tableColumn id="13178" xr3:uid="{00000000-0010-0000-0600-00007A330000}" name="Column13132"/>
    <tableColumn id="13179" xr3:uid="{00000000-0010-0000-0600-00007B330000}" name="Column13133"/>
    <tableColumn id="13180" xr3:uid="{00000000-0010-0000-0600-00007C330000}" name="Column13134"/>
    <tableColumn id="13181" xr3:uid="{00000000-0010-0000-0600-00007D330000}" name="Column13135"/>
    <tableColumn id="13182" xr3:uid="{00000000-0010-0000-0600-00007E330000}" name="Column13136"/>
    <tableColumn id="13183" xr3:uid="{00000000-0010-0000-0600-00007F330000}" name="Column13137"/>
    <tableColumn id="13184" xr3:uid="{00000000-0010-0000-0600-000080330000}" name="Column13138"/>
    <tableColumn id="13185" xr3:uid="{00000000-0010-0000-0600-000081330000}" name="Column13139"/>
    <tableColumn id="13186" xr3:uid="{00000000-0010-0000-0600-000082330000}" name="Column13140"/>
    <tableColumn id="13187" xr3:uid="{00000000-0010-0000-0600-000083330000}" name="Column13141"/>
    <tableColumn id="13188" xr3:uid="{00000000-0010-0000-0600-000084330000}" name="Column13142"/>
    <tableColumn id="13189" xr3:uid="{00000000-0010-0000-0600-000085330000}" name="Column13143"/>
    <tableColumn id="13190" xr3:uid="{00000000-0010-0000-0600-000086330000}" name="Column13144"/>
    <tableColumn id="13191" xr3:uid="{00000000-0010-0000-0600-000087330000}" name="Column13145"/>
    <tableColumn id="13192" xr3:uid="{00000000-0010-0000-0600-000088330000}" name="Column13146"/>
    <tableColumn id="13193" xr3:uid="{00000000-0010-0000-0600-000089330000}" name="Column13147"/>
    <tableColumn id="13194" xr3:uid="{00000000-0010-0000-0600-00008A330000}" name="Column13148"/>
    <tableColumn id="13195" xr3:uid="{00000000-0010-0000-0600-00008B330000}" name="Column13149"/>
    <tableColumn id="13196" xr3:uid="{00000000-0010-0000-0600-00008C330000}" name="Column13150"/>
    <tableColumn id="13197" xr3:uid="{00000000-0010-0000-0600-00008D330000}" name="Column13151"/>
    <tableColumn id="13198" xr3:uid="{00000000-0010-0000-0600-00008E330000}" name="Column13152"/>
    <tableColumn id="13199" xr3:uid="{00000000-0010-0000-0600-00008F330000}" name="Column13153"/>
    <tableColumn id="13200" xr3:uid="{00000000-0010-0000-0600-000090330000}" name="Column13154"/>
    <tableColumn id="13201" xr3:uid="{00000000-0010-0000-0600-000091330000}" name="Column13155"/>
    <tableColumn id="13202" xr3:uid="{00000000-0010-0000-0600-000092330000}" name="Column13156"/>
    <tableColumn id="13203" xr3:uid="{00000000-0010-0000-0600-000093330000}" name="Column13157"/>
    <tableColumn id="13204" xr3:uid="{00000000-0010-0000-0600-000094330000}" name="Column13158"/>
    <tableColumn id="13205" xr3:uid="{00000000-0010-0000-0600-000095330000}" name="Column13159"/>
    <tableColumn id="13206" xr3:uid="{00000000-0010-0000-0600-000096330000}" name="Column13160"/>
    <tableColumn id="13207" xr3:uid="{00000000-0010-0000-0600-000097330000}" name="Column13161"/>
    <tableColumn id="13208" xr3:uid="{00000000-0010-0000-0600-000098330000}" name="Column13162"/>
    <tableColumn id="13209" xr3:uid="{00000000-0010-0000-0600-000099330000}" name="Column13163"/>
    <tableColumn id="13210" xr3:uid="{00000000-0010-0000-0600-00009A330000}" name="Column13164"/>
    <tableColumn id="13211" xr3:uid="{00000000-0010-0000-0600-00009B330000}" name="Column13165"/>
    <tableColumn id="13212" xr3:uid="{00000000-0010-0000-0600-00009C330000}" name="Column13166"/>
    <tableColumn id="13213" xr3:uid="{00000000-0010-0000-0600-00009D330000}" name="Column13167"/>
    <tableColumn id="13214" xr3:uid="{00000000-0010-0000-0600-00009E330000}" name="Column13168"/>
    <tableColumn id="13215" xr3:uid="{00000000-0010-0000-0600-00009F330000}" name="Column13169"/>
    <tableColumn id="13216" xr3:uid="{00000000-0010-0000-0600-0000A0330000}" name="Column13170"/>
    <tableColumn id="13217" xr3:uid="{00000000-0010-0000-0600-0000A1330000}" name="Column13171"/>
    <tableColumn id="13218" xr3:uid="{00000000-0010-0000-0600-0000A2330000}" name="Column13172"/>
    <tableColumn id="13219" xr3:uid="{00000000-0010-0000-0600-0000A3330000}" name="Column13173"/>
    <tableColumn id="13220" xr3:uid="{00000000-0010-0000-0600-0000A4330000}" name="Column13174"/>
    <tableColumn id="13221" xr3:uid="{00000000-0010-0000-0600-0000A5330000}" name="Column13175"/>
    <tableColumn id="13222" xr3:uid="{00000000-0010-0000-0600-0000A6330000}" name="Column13176"/>
    <tableColumn id="13223" xr3:uid="{00000000-0010-0000-0600-0000A7330000}" name="Column13177"/>
    <tableColumn id="13224" xr3:uid="{00000000-0010-0000-0600-0000A8330000}" name="Column13178"/>
    <tableColumn id="13225" xr3:uid="{00000000-0010-0000-0600-0000A9330000}" name="Column13179"/>
    <tableColumn id="13226" xr3:uid="{00000000-0010-0000-0600-0000AA330000}" name="Column13180"/>
    <tableColumn id="13227" xr3:uid="{00000000-0010-0000-0600-0000AB330000}" name="Column13181"/>
    <tableColumn id="13228" xr3:uid="{00000000-0010-0000-0600-0000AC330000}" name="Column13182"/>
    <tableColumn id="13229" xr3:uid="{00000000-0010-0000-0600-0000AD330000}" name="Column13183"/>
    <tableColumn id="13230" xr3:uid="{00000000-0010-0000-0600-0000AE330000}" name="Column13184"/>
    <tableColumn id="13231" xr3:uid="{00000000-0010-0000-0600-0000AF330000}" name="Column13185"/>
    <tableColumn id="13232" xr3:uid="{00000000-0010-0000-0600-0000B0330000}" name="Column13186"/>
    <tableColumn id="13233" xr3:uid="{00000000-0010-0000-0600-0000B1330000}" name="Column13187"/>
    <tableColumn id="13234" xr3:uid="{00000000-0010-0000-0600-0000B2330000}" name="Column13188"/>
    <tableColumn id="13235" xr3:uid="{00000000-0010-0000-0600-0000B3330000}" name="Column13189"/>
    <tableColumn id="13236" xr3:uid="{00000000-0010-0000-0600-0000B4330000}" name="Column13190"/>
    <tableColumn id="13237" xr3:uid="{00000000-0010-0000-0600-0000B5330000}" name="Column13191"/>
    <tableColumn id="13238" xr3:uid="{00000000-0010-0000-0600-0000B6330000}" name="Column13192"/>
    <tableColumn id="13239" xr3:uid="{00000000-0010-0000-0600-0000B7330000}" name="Column13193"/>
    <tableColumn id="13240" xr3:uid="{00000000-0010-0000-0600-0000B8330000}" name="Column13194"/>
    <tableColumn id="13241" xr3:uid="{00000000-0010-0000-0600-0000B9330000}" name="Column13195"/>
    <tableColumn id="13242" xr3:uid="{00000000-0010-0000-0600-0000BA330000}" name="Column13196"/>
    <tableColumn id="13243" xr3:uid="{00000000-0010-0000-0600-0000BB330000}" name="Column13197"/>
    <tableColumn id="13244" xr3:uid="{00000000-0010-0000-0600-0000BC330000}" name="Column13198"/>
    <tableColumn id="13245" xr3:uid="{00000000-0010-0000-0600-0000BD330000}" name="Column13199"/>
    <tableColumn id="13246" xr3:uid="{00000000-0010-0000-0600-0000BE330000}" name="Column13200"/>
    <tableColumn id="13247" xr3:uid="{00000000-0010-0000-0600-0000BF330000}" name="Column13201"/>
    <tableColumn id="13248" xr3:uid="{00000000-0010-0000-0600-0000C0330000}" name="Column13202"/>
    <tableColumn id="13249" xr3:uid="{00000000-0010-0000-0600-0000C1330000}" name="Column13203"/>
    <tableColumn id="13250" xr3:uid="{00000000-0010-0000-0600-0000C2330000}" name="Column13204"/>
    <tableColumn id="13251" xr3:uid="{00000000-0010-0000-0600-0000C3330000}" name="Column13205"/>
    <tableColumn id="13252" xr3:uid="{00000000-0010-0000-0600-0000C4330000}" name="Column13206"/>
    <tableColumn id="13253" xr3:uid="{00000000-0010-0000-0600-0000C5330000}" name="Column13207"/>
    <tableColumn id="13254" xr3:uid="{00000000-0010-0000-0600-0000C6330000}" name="Column13208"/>
    <tableColumn id="13255" xr3:uid="{00000000-0010-0000-0600-0000C7330000}" name="Column13209"/>
    <tableColumn id="13256" xr3:uid="{00000000-0010-0000-0600-0000C8330000}" name="Column13210"/>
    <tableColumn id="13257" xr3:uid="{00000000-0010-0000-0600-0000C9330000}" name="Column13211"/>
    <tableColumn id="13258" xr3:uid="{00000000-0010-0000-0600-0000CA330000}" name="Column13212"/>
    <tableColumn id="13259" xr3:uid="{00000000-0010-0000-0600-0000CB330000}" name="Column13213"/>
    <tableColumn id="13260" xr3:uid="{00000000-0010-0000-0600-0000CC330000}" name="Column13214"/>
    <tableColumn id="13261" xr3:uid="{00000000-0010-0000-0600-0000CD330000}" name="Column13215"/>
    <tableColumn id="13262" xr3:uid="{00000000-0010-0000-0600-0000CE330000}" name="Column13216"/>
    <tableColumn id="13263" xr3:uid="{00000000-0010-0000-0600-0000CF330000}" name="Column13217"/>
    <tableColumn id="13264" xr3:uid="{00000000-0010-0000-0600-0000D0330000}" name="Column13218"/>
    <tableColumn id="13265" xr3:uid="{00000000-0010-0000-0600-0000D1330000}" name="Column13219"/>
    <tableColumn id="13266" xr3:uid="{00000000-0010-0000-0600-0000D2330000}" name="Column13220"/>
    <tableColumn id="13267" xr3:uid="{00000000-0010-0000-0600-0000D3330000}" name="Column13221"/>
    <tableColumn id="13268" xr3:uid="{00000000-0010-0000-0600-0000D4330000}" name="Column13222"/>
    <tableColumn id="13269" xr3:uid="{00000000-0010-0000-0600-0000D5330000}" name="Column13223"/>
    <tableColumn id="13270" xr3:uid="{00000000-0010-0000-0600-0000D6330000}" name="Column13224"/>
    <tableColumn id="13271" xr3:uid="{00000000-0010-0000-0600-0000D7330000}" name="Column13225"/>
    <tableColumn id="13272" xr3:uid="{00000000-0010-0000-0600-0000D8330000}" name="Column13226"/>
    <tableColumn id="13273" xr3:uid="{00000000-0010-0000-0600-0000D9330000}" name="Column13227"/>
    <tableColumn id="13274" xr3:uid="{00000000-0010-0000-0600-0000DA330000}" name="Column13228"/>
    <tableColumn id="13275" xr3:uid="{00000000-0010-0000-0600-0000DB330000}" name="Column13229"/>
    <tableColumn id="13276" xr3:uid="{00000000-0010-0000-0600-0000DC330000}" name="Column13230"/>
    <tableColumn id="13277" xr3:uid="{00000000-0010-0000-0600-0000DD330000}" name="Column13231"/>
    <tableColumn id="13278" xr3:uid="{00000000-0010-0000-0600-0000DE330000}" name="Column13232"/>
    <tableColumn id="13279" xr3:uid="{00000000-0010-0000-0600-0000DF330000}" name="Column13233"/>
    <tableColumn id="13280" xr3:uid="{00000000-0010-0000-0600-0000E0330000}" name="Column13234"/>
    <tableColumn id="13281" xr3:uid="{00000000-0010-0000-0600-0000E1330000}" name="Column13235"/>
    <tableColumn id="13282" xr3:uid="{00000000-0010-0000-0600-0000E2330000}" name="Column13236"/>
    <tableColumn id="13283" xr3:uid="{00000000-0010-0000-0600-0000E3330000}" name="Column13237"/>
    <tableColumn id="13284" xr3:uid="{00000000-0010-0000-0600-0000E4330000}" name="Column13238"/>
    <tableColumn id="13285" xr3:uid="{00000000-0010-0000-0600-0000E5330000}" name="Column13239"/>
    <tableColumn id="13286" xr3:uid="{00000000-0010-0000-0600-0000E6330000}" name="Column13240"/>
    <tableColumn id="13287" xr3:uid="{00000000-0010-0000-0600-0000E7330000}" name="Column13241"/>
    <tableColumn id="13288" xr3:uid="{00000000-0010-0000-0600-0000E8330000}" name="Column13242"/>
    <tableColumn id="13289" xr3:uid="{00000000-0010-0000-0600-0000E9330000}" name="Column13243"/>
    <tableColumn id="13290" xr3:uid="{00000000-0010-0000-0600-0000EA330000}" name="Column13244"/>
    <tableColumn id="13291" xr3:uid="{00000000-0010-0000-0600-0000EB330000}" name="Column13245"/>
    <tableColumn id="13292" xr3:uid="{00000000-0010-0000-0600-0000EC330000}" name="Column13246"/>
    <tableColumn id="13293" xr3:uid="{00000000-0010-0000-0600-0000ED330000}" name="Column13247"/>
    <tableColumn id="13294" xr3:uid="{00000000-0010-0000-0600-0000EE330000}" name="Column13248"/>
    <tableColumn id="13295" xr3:uid="{00000000-0010-0000-0600-0000EF330000}" name="Column13249"/>
    <tableColumn id="13296" xr3:uid="{00000000-0010-0000-0600-0000F0330000}" name="Column13250"/>
    <tableColumn id="13297" xr3:uid="{00000000-0010-0000-0600-0000F1330000}" name="Column13251"/>
    <tableColumn id="13298" xr3:uid="{00000000-0010-0000-0600-0000F2330000}" name="Column13252"/>
    <tableColumn id="13299" xr3:uid="{00000000-0010-0000-0600-0000F3330000}" name="Column13253"/>
    <tableColumn id="13300" xr3:uid="{00000000-0010-0000-0600-0000F4330000}" name="Column13254"/>
    <tableColumn id="13301" xr3:uid="{00000000-0010-0000-0600-0000F5330000}" name="Column13255"/>
    <tableColumn id="13302" xr3:uid="{00000000-0010-0000-0600-0000F6330000}" name="Column13256"/>
    <tableColumn id="13303" xr3:uid="{00000000-0010-0000-0600-0000F7330000}" name="Column13257"/>
    <tableColumn id="13304" xr3:uid="{00000000-0010-0000-0600-0000F8330000}" name="Column13258"/>
    <tableColumn id="13305" xr3:uid="{00000000-0010-0000-0600-0000F9330000}" name="Column13259"/>
    <tableColumn id="13306" xr3:uid="{00000000-0010-0000-0600-0000FA330000}" name="Column13260"/>
    <tableColumn id="13307" xr3:uid="{00000000-0010-0000-0600-0000FB330000}" name="Column13261"/>
    <tableColumn id="13308" xr3:uid="{00000000-0010-0000-0600-0000FC330000}" name="Column13262"/>
    <tableColumn id="13309" xr3:uid="{00000000-0010-0000-0600-0000FD330000}" name="Column13263"/>
    <tableColumn id="13310" xr3:uid="{00000000-0010-0000-0600-0000FE330000}" name="Column13264"/>
    <tableColumn id="13311" xr3:uid="{00000000-0010-0000-0600-0000FF330000}" name="Column13265"/>
    <tableColumn id="13312" xr3:uid="{00000000-0010-0000-0600-000000340000}" name="Column13266"/>
    <tableColumn id="13313" xr3:uid="{00000000-0010-0000-0600-000001340000}" name="Column13267"/>
    <tableColumn id="13314" xr3:uid="{00000000-0010-0000-0600-000002340000}" name="Column13268"/>
    <tableColumn id="13315" xr3:uid="{00000000-0010-0000-0600-000003340000}" name="Column13269"/>
    <tableColumn id="13316" xr3:uid="{00000000-0010-0000-0600-000004340000}" name="Column13270"/>
    <tableColumn id="13317" xr3:uid="{00000000-0010-0000-0600-000005340000}" name="Column13271"/>
    <tableColumn id="13318" xr3:uid="{00000000-0010-0000-0600-000006340000}" name="Column13272"/>
    <tableColumn id="13319" xr3:uid="{00000000-0010-0000-0600-000007340000}" name="Column13273"/>
    <tableColumn id="13320" xr3:uid="{00000000-0010-0000-0600-000008340000}" name="Column13274"/>
    <tableColumn id="13321" xr3:uid="{00000000-0010-0000-0600-000009340000}" name="Column13275"/>
    <tableColumn id="13322" xr3:uid="{00000000-0010-0000-0600-00000A340000}" name="Column13276"/>
    <tableColumn id="13323" xr3:uid="{00000000-0010-0000-0600-00000B340000}" name="Column13277"/>
    <tableColumn id="13324" xr3:uid="{00000000-0010-0000-0600-00000C340000}" name="Column13278"/>
    <tableColumn id="13325" xr3:uid="{00000000-0010-0000-0600-00000D340000}" name="Column13279"/>
    <tableColumn id="13326" xr3:uid="{00000000-0010-0000-0600-00000E340000}" name="Column13280"/>
    <tableColumn id="13327" xr3:uid="{00000000-0010-0000-0600-00000F340000}" name="Column13281"/>
    <tableColumn id="13328" xr3:uid="{00000000-0010-0000-0600-000010340000}" name="Column13282"/>
    <tableColumn id="13329" xr3:uid="{00000000-0010-0000-0600-000011340000}" name="Column13283"/>
    <tableColumn id="13330" xr3:uid="{00000000-0010-0000-0600-000012340000}" name="Column13284"/>
    <tableColumn id="13331" xr3:uid="{00000000-0010-0000-0600-000013340000}" name="Column13285"/>
    <tableColumn id="13332" xr3:uid="{00000000-0010-0000-0600-000014340000}" name="Column13286"/>
    <tableColumn id="13333" xr3:uid="{00000000-0010-0000-0600-000015340000}" name="Column13287"/>
    <tableColumn id="13334" xr3:uid="{00000000-0010-0000-0600-000016340000}" name="Column13288"/>
    <tableColumn id="13335" xr3:uid="{00000000-0010-0000-0600-000017340000}" name="Column13289"/>
    <tableColumn id="13336" xr3:uid="{00000000-0010-0000-0600-000018340000}" name="Column13290"/>
    <tableColumn id="13337" xr3:uid="{00000000-0010-0000-0600-000019340000}" name="Column13291"/>
    <tableColumn id="13338" xr3:uid="{00000000-0010-0000-0600-00001A340000}" name="Column13292"/>
    <tableColumn id="13339" xr3:uid="{00000000-0010-0000-0600-00001B340000}" name="Column13293"/>
    <tableColumn id="13340" xr3:uid="{00000000-0010-0000-0600-00001C340000}" name="Column13294"/>
    <tableColumn id="13341" xr3:uid="{00000000-0010-0000-0600-00001D340000}" name="Column13295"/>
    <tableColumn id="13342" xr3:uid="{00000000-0010-0000-0600-00001E340000}" name="Column13296"/>
    <tableColumn id="13343" xr3:uid="{00000000-0010-0000-0600-00001F340000}" name="Column13297"/>
    <tableColumn id="13344" xr3:uid="{00000000-0010-0000-0600-000020340000}" name="Column13298"/>
    <tableColumn id="13345" xr3:uid="{00000000-0010-0000-0600-000021340000}" name="Column13299"/>
    <tableColumn id="13346" xr3:uid="{00000000-0010-0000-0600-000022340000}" name="Column13300"/>
    <tableColumn id="13347" xr3:uid="{00000000-0010-0000-0600-000023340000}" name="Column13301"/>
    <tableColumn id="13348" xr3:uid="{00000000-0010-0000-0600-000024340000}" name="Column13302"/>
    <tableColumn id="13349" xr3:uid="{00000000-0010-0000-0600-000025340000}" name="Column13303"/>
    <tableColumn id="13350" xr3:uid="{00000000-0010-0000-0600-000026340000}" name="Column13304"/>
    <tableColumn id="13351" xr3:uid="{00000000-0010-0000-0600-000027340000}" name="Column13305"/>
    <tableColumn id="13352" xr3:uid="{00000000-0010-0000-0600-000028340000}" name="Column13306"/>
    <tableColumn id="13353" xr3:uid="{00000000-0010-0000-0600-000029340000}" name="Column13307"/>
    <tableColumn id="13354" xr3:uid="{00000000-0010-0000-0600-00002A340000}" name="Column13308"/>
    <tableColumn id="13355" xr3:uid="{00000000-0010-0000-0600-00002B340000}" name="Column13309"/>
    <tableColumn id="13356" xr3:uid="{00000000-0010-0000-0600-00002C340000}" name="Column13310"/>
    <tableColumn id="13357" xr3:uid="{00000000-0010-0000-0600-00002D340000}" name="Column13311"/>
    <tableColumn id="13358" xr3:uid="{00000000-0010-0000-0600-00002E340000}" name="Column13312"/>
    <tableColumn id="13359" xr3:uid="{00000000-0010-0000-0600-00002F340000}" name="Column13313"/>
    <tableColumn id="13360" xr3:uid="{00000000-0010-0000-0600-000030340000}" name="Column13314"/>
    <tableColumn id="13361" xr3:uid="{00000000-0010-0000-0600-000031340000}" name="Column13315"/>
    <tableColumn id="13362" xr3:uid="{00000000-0010-0000-0600-000032340000}" name="Column13316"/>
    <tableColumn id="13363" xr3:uid="{00000000-0010-0000-0600-000033340000}" name="Column13317"/>
    <tableColumn id="13364" xr3:uid="{00000000-0010-0000-0600-000034340000}" name="Column13318"/>
    <tableColumn id="13365" xr3:uid="{00000000-0010-0000-0600-000035340000}" name="Column13319"/>
    <tableColumn id="13366" xr3:uid="{00000000-0010-0000-0600-000036340000}" name="Column13320"/>
    <tableColumn id="13367" xr3:uid="{00000000-0010-0000-0600-000037340000}" name="Column13321"/>
    <tableColumn id="13368" xr3:uid="{00000000-0010-0000-0600-000038340000}" name="Column13322"/>
    <tableColumn id="13369" xr3:uid="{00000000-0010-0000-0600-000039340000}" name="Column13323"/>
    <tableColumn id="13370" xr3:uid="{00000000-0010-0000-0600-00003A340000}" name="Column13324"/>
    <tableColumn id="13371" xr3:uid="{00000000-0010-0000-0600-00003B340000}" name="Column13325"/>
    <tableColumn id="13372" xr3:uid="{00000000-0010-0000-0600-00003C340000}" name="Column13326"/>
    <tableColumn id="13373" xr3:uid="{00000000-0010-0000-0600-00003D340000}" name="Column13327"/>
    <tableColumn id="13374" xr3:uid="{00000000-0010-0000-0600-00003E340000}" name="Column13328"/>
    <tableColumn id="13375" xr3:uid="{00000000-0010-0000-0600-00003F340000}" name="Column13329"/>
    <tableColumn id="13376" xr3:uid="{00000000-0010-0000-0600-000040340000}" name="Column13330"/>
    <tableColumn id="13377" xr3:uid="{00000000-0010-0000-0600-000041340000}" name="Column13331"/>
    <tableColumn id="13378" xr3:uid="{00000000-0010-0000-0600-000042340000}" name="Column13332"/>
    <tableColumn id="13379" xr3:uid="{00000000-0010-0000-0600-000043340000}" name="Column13333"/>
    <tableColumn id="13380" xr3:uid="{00000000-0010-0000-0600-000044340000}" name="Column13334"/>
    <tableColumn id="13381" xr3:uid="{00000000-0010-0000-0600-000045340000}" name="Column13335"/>
    <tableColumn id="13382" xr3:uid="{00000000-0010-0000-0600-000046340000}" name="Column13336"/>
    <tableColumn id="13383" xr3:uid="{00000000-0010-0000-0600-000047340000}" name="Column13337"/>
    <tableColumn id="13384" xr3:uid="{00000000-0010-0000-0600-000048340000}" name="Column13338"/>
    <tableColumn id="13385" xr3:uid="{00000000-0010-0000-0600-000049340000}" name="Column13339"/>
    <tableColumn id="13386" xr3:uid="{00000000-0010-0000-0600-00004A340000}" name="Column13340"/>
    <tableColumn id="13387" xr3:uid="{00000000-0010-0000-0600-00004B340000}" name="Column13341"/>
    <tableColumn id="13388" xr3:uid="{00000000-0010-0000-0600-00004C340000}" name="Column13342"/>
    <tableColumn id="13389" xr3:uid="{00000000-0010-0000-0600-00004D340000}" name="Column13343"/>
    <tableColumn id="13390" xr3:uid="{00000000-0010-0000-0600-00004E340000}" name="Column13344"/>
    <tableColumn id="13391" xr3:uid="{00000000-0010-0000-0600-00004F340000}" name="Column13345"/>
    <tableColumn id="13392" xr3:uid="{00000000-0010-0000-0600-000050340000}" name="Column13346"/>
    <tableColumn id="13393" xr3:uid="{00000000-0010-0000-0600-000051340000}" name="Column13347"/>
    <tableColumn id="13394" xr3:uid="{00000000-0010-0000-0600-000052340000}" name="Column13348"/>
    <tableColumn id="13395" xr3:uid="{00000000-0010-0000-0600-000053340000}" name="Column13349"/>
    <tableColumn id="13396" xr3:uid="{00000000-0010-0000-0600-000054340000}" name="Column13350"/>
    <tableColumn id="13397" xr3:uid="{00000000-0010-0000-0600-000055340000}" name="Column13351"/>
    <tableColumn id="13398" xr3:uid="{00000000-0010-0000-0600-000056340000}" name="Column13352"/>
    <tableColumn id="13399" xr3:uid="{00000000-0010-0000-0600-000057340000}" name="Column13353"/>
    <tableColumn id="13400" xr3:uid="{00000000-0010-0000-0600-000058340000}" name="Column13354"/>
    <tableColumn id="13401" xr3:uid="{00000000-0010-0000-0600-000059340000}" name="Column13355"/>
    <tableColumn id="13402" xr3:uid="{00000000-0010-0000-0600-00005A340000}" name="Column13356"/>
    <tableColumn id="13403" xr3:uid="{00000000-0010-0000-0600-00005B340000}" name="Column13357"/>
    <tableColumn id="13404" xr3:uid="{00000000-0010-0000-0600-00005C340000}" name="Column13358"/>
    <tableColumn id="13405" xr3:uid="{00000000-0010-0000-0600-00005D340000}" name="Column13359"/>
    <tableColumn id="13406" xr3:uid="{00000000-0010-0000-0600-00005E340000}" name="Column13360"/>
    <tableColumn id="13407" xr3:uid="{00000000-0010-0000-0600-00005F340000}" name="Column13361"/>
    <tableColumn id="13408" xr3:uid="{00000000-0010-0000-0600-000060340000}" name="Column13362"/>
    <tableColumn id="13409" xr3:uid="{00000000-0010-0000-0600-000061340000}" name="Column13363"/>
    <tableColumn id="13410" xr3:uid="{00000000-0010-0000-0600-000062340000}" name="Column13364"/>
    <tableColumn id="13411" xr3:uid="{00000000-0010-0000-0600-000063340000}" name="Column13365"/>
    <tableColumn id="13412" xr3:uid="{00000000-0010-0000-0600-000064340000}" name="Column13366"/>
    <tableColumn id="13413" xr3:uid="{00000000-0010-0000-0600-000065340000}" name="Column13367"/>
    <tableColumn id="13414" xr3:uid="{00000000-0010-0000-0600-000066340000}" name="Column13368"/>
    <tableColumn id="13415" xr3:uid="{00000000-0010-0000-0600-000067340000}" name="Column13369"/>
    <tableColumn id="13416" xr3:uid="{00000000-0010-0000-0600-000068340000}" name="Column13370"/>
    <tableColumn id="13417" xr3:uid="{00000000-0010-0000-0600-000069340000}" name="Column13371"/>
    <tableColumn id="13418" xr3:uid="{00000000-0010-0000-0600-00006A340000}" name="Column13372"/>
    <tableColumn id="13419" xr3:uid="{00000000-0010-0000-0600-00006B340000}" name="Column13373"/>
    <tableColumn id="13420" xr3:uid="{00000000-0010-0000-0600-00006C340000}" name="Column13374"/>
    <tableColumn id="13421" xr3:uid="{00000000-0010-0000-0600-00006D340000}" name="Column13375"/>
    <tableColumn id="13422" xr3:uid="{00000000-0010-0000-0600-00006E340000}" name="Column13376"/>
    <tableColumn id="13423" xr3:uid="{00000000-0010-0000-0600-00006F340000}" name="Column13377"/>
    <tableColumn id="13424" xr3:uid="{00000000-0010-0000-0600-000070340000}" name="Column13378"/>
    <tableColumn id="13425" xr3:uid="{00000000-0010-0000-0600-000071340000}" name="Column13379"/>
    <tableColumn id="13426" xr3:uid="{00000000-0010-0000-0600-000072340000}" name="Column13380"/>
    <tableColumn id="13427" xr3:uid="{00000000-0010-0000-0600-000073340000}" name="Column13381"/>
    <tableColumn id="13428" xr3:uid="{00000000-0010-0000-0600-000074340000}" name="Column13382"/>
    <tableColumn id="13429" xr3:uid="{00000000-0010-0000-0600-000075340000}" name="Column13383"/>
    <tableColumn id="13430" xr3:uid="{00000000-0010-0000-0600-000076340000}" name="Column13384"/>
    <tableColumn id="13431" xr3:uid="{00000000-0010-0000-0600-000077340000}" name="Column13385"/>
    <tableColumn id="13432" xr3:uid="{00000000-0010-0000-0600-000078340000}" name="Column13386"/>
    <tableColumn id="13433" xr3:uid="{00000000-0010-0000-0600-000079340000}" name="Column13387"/>
    <tableColumn id="13434" xr3:uid="{00000000-0010-0000-0600-00007A340000}" name="Column13388"/>
    <tableColumn id="13435" xr3:uid="{00000000-0010-0000-0600-00007B340000}" name="Column13389"/>
    <tableColumn id="13436" xr3:uid="{00000000-0010-0000-0600-00007C340000}" name="Column13390"/>
    <tableColumn id="13437" xr3:uid="{00000000-0010-0000-0600-00007D340000}" name="Column13391"/>
    <tableColumn id="13438" xr3:uid="{00000000-0010-0000-0600-00007E340000}" name="Column13392"/>
    <tableColumn id="13439" xr3:uid="{00000000-0010-0000-0600-00007F340000}" name="Column13393"/>
    <tableColumn id="13440" xr3:uid="{00000000-0010-0000-0600-000080340000}" name="Column13394"/>
    <tableColumn id="13441" xr3:uid="{00000000-0010-0000-0600-000081340000}" name="Column13395"/>
    <tableColumn id="13442" xr3:uid="{00000000-0010-0000-0600-000082340000}" name="Column13396"/>
    <tableColumn id="13443" xr3:uid="{00000000-0010-0000-0600-000083340000}" name="Column13397"/>
    <tableColumn id="13444" xr3:uid="{00000000-0010-0000-0600-000084340000}" name="Column13398"/>
    <tableColumn id="13445" xr3:uid="{00000000-0010-0000-0600-000085340000}" name="Column13399"/>
    <tableColumn id="13446" xr3:uid="{00000000-0010-0000-0600-000086340000}" name="Column13400"/>
    <tableColumn id="13447" xr3:uid="{00000000-0010-0000-0600-000087340000}" name="Column13401"/>
    <tableColumn id="13448" xr3:uid="{00000000-0010-0000-0600-000088340000}" name="Column13402"/>
    <tableColumn id="13449" xr3:uid="{00000000-0010-0000-0600-000089340000}" name="Column13403"/>
    <tableColumn id="13450" xr3:uid="{00000000-0010-0000-0600-00008A340000}" name="Column13404"/>
    <tableColumn id="13451" xr3:uid="{00000000-0010-0000-0600-00008B340000}" name="Column13405"/>
    <tableColumn id="13452" xr3:uid="{00000000-0010-0000-0600-00008C340000}" name="Column13406"/>
    <tableColumn id="13453" xr3:uid="{00000000-0010-0000-0600-00008D340000}" name="Column13407"/>
    <tableColumn id="13454" xr3:uid="{00000000-0010-0000-0600-00008E340000}" name="Column13408"/>
    <tableColumn id="13455" xr3:uid="{00000000-0010-0000-0600-00008F340000}" name="Column13409"/>
    <tableColumn id="13456" xr3:uid="{00000000-0010-0000-0600-000090340000}" name="Column13410"/>
    <tableColumn id="13457" xr3:uid="{00000000-0010-0000-0600-000091340000}" name="Column13411"/>
    <tableColumn id="13458" xr3:uid="{00000000-0010-0000-0600-000092340000}" name="Column13412"/>
    <tableColumn id="13459" xr3:uid="{00000000-0010-0000-0600-000093340000}" name="Column13413"/>
    <tableColumn id="13460" xr3:uid="{00000000-0010-0000-0600-000094340000}" name="Column13414"/>
    <tableColumn id="13461" xr3:uid="{00000000-0010-0000-0600-000095340000}" name="Column13415"/>
    <tableColumn id="13462" xr3:uid="{00000000-0010-0000-0600-000096340000}" name="Column13416"/>
    <tableColumn id="13463" xr3:uid="{00000000-0010-0000-0600-000097340000}" name="Column13417"/>
    <tableColumn id="13464" xr3:uid="{00000000-0010-0000-0600-000098340000}" name="Column13418"/>
    <tableColumn id="13465" xr3:uid="{00000000-0010-0000-0600-000099340000}" name="Column13419"/>
    <tableColumn id="13466" xr3:uid="{00000000-0010-0000-0600-00009A340000}" name="Column13420"/>
    <tableColumn id="13467" xr3:uid="{00000000-0010-0000-0600-00009B340000}" name="Column13421"/>
    <tableColumn id="13468" xr3:uid="{00000000-0010-0000-0600-00009C340000}" name="Column13422"/>
    <tableColumn id="13469" xr3:uid="{00000000-0010-0000-0600-00009D340000}" name="Column13423"/>
    <tableColumn id="13470" xr3:uid="{00000000-0010-0000-0600-00009E340000}" name="Column13424"/>
    <tableColumn id="13471" xr3:uid="{00000000-0010-0000-0600-00009F340000}" name="Column13425"/>
    <tableColumn id="13472" xr3:uid="{00000000-0010-0000-0600-0000A0340000}" name="Column13426"/>
    <tableColumn id="13473" xr3:uid="{00000000-0010-0000-0600-0000A1340000}" name="Column13427"/>
    <tableColumn id="13474" xr3:uid="{00000000-0010-0000-0600-0000A2340000}" name="Column13428"/>
    <tableColumn id="13475" xr3:uid="{00000000-0010-0000-0600-0000A3340000}" name="Column13429"/>
    <tableColumn id="13476" xr3:uid="{00000000-0010-0000-0600-0000A4340000}" name="Column13430"/>
    <tableColumn id="13477" xr3:uid="{00000000-0010-0000-0600-0000A5340000}" name="Column13431"/>
    <tableColumn id="13478" xr3:uid="{00000000-0010-0000-0600-0000A6340000}" name="Column13432"/>
    <tableColumn id="13479" xr3:uid="{00000000-0010-0000-0600-0000A7340000}" name="Column13433"/>
    <tableColumn id="13480" xr3:uid="{00000000-0010-0000-0600-0000A8340000}" name="Column13434"/>
    <tableColumn id="13481" xr3:uid="{00000000-0010-0000-0600-0000A9340000}" name="Column13435"/>
    <tableColumn id="13482" xr3:uid="{00000000-0010-0000-0600-0000AA340000}" name="Column13436"/>
    <tableColumn id="13483" xr3:uid="{00000000-0010-0000-0600-0000AB340000}" name="Column13437"/>
    <tableColumn id="13484" xr3:uid="{00000000-0010-0000-0600-0000AC340000}" name="Column13438"/>
    <tableColumn id="13485" xr3:uid="{00000000-0010-0000-0600-0000AD340000}" name="Column13439"/>
    <tableColumn id="13486" xr3:uid="{00000000-0010-0000-0600-0000AE340000}" name="Column13440"/>
    <tableColumn id="13487" xr3:uid="{00000000-0010-0000-0600-0000AF340000}" name="Column13441"/>
    <tableColumn id="13488" xr3:uid="{00000000-0010-0000-0600-0000B0340000}" name="Column13442"/>
    <tableColumn id="13489" xr3:uid="{00000000-0010-0000-0600-0000B1340000}" name="Column13443"/>
    <tableColumn id="13490" xr3:uid="{00000000-0010-0000-0600-0000B2340000}" name="Column13444"/>
    <tableColumn id="13491" xr3:uid="{00000000-0010-0000-0600-0000B3340000}" name="Column13445"/>
    <tableColumn id="13492" xr3:uid="{00000000-0010-0000-0600-0000B4340000}" name="Column13446"/>
    <tableColumn id="13493" xr3:uid="{00000000-0010-0000-0600-0000B5340000}" name="Column13447"/>
    <tableColumn id="13494" xr3:uid="{00000000-0010-0000-0600-0000B6340000}" name="Column13448"/>
    <tableColumn id="13495" xr3:uid="{00000000-0010-0000-0600-0000B7340000}" name="Column13449"/>
    <tableColumn id="13496" xr3:uid="{00000000-0010-0000-0600-0000B8340000}" name="Column13450"/>
    <tableColumn id="13497" xr3:uid="{00000000-0010-0000-0600-0000B9340000}" name="Column13451"/>
    <tableColumn id="13498" xr3:uid="{00000000-0010-0000-0600-0000BA340000}" name="Column13452"/>
    <tableColumn id="13499" xr3:uid="{00000000-0010-0000-0600-0000BB340000}" name="Column13453"/>
    <tableColumn id="13500" xr3:uid="{00000000-0010-0000-0600-0000BC340000}" name="Column13454"/>
    <tableColumn id="13501" xr3:uid="{00000000-0010-0000-0600-0000BD340000}" name="Column13455"/>
    <tableColumn id="13502" xr3:uid="{00000000-0010-0000-0600-0000BE340000}" name="Column13456"/>
    <tableColumn id="13503" xr3:uid="{00000000-0010-0000-0600-0000BF340000}" name="Column13457"/>
    <tableColumn id="13504" xr3:uid="{00000000-0010-0000-0600-0000C0340000}" name="Column13458"/>
    <tableColumn id="13505" xr3:uid="{00000000-0010-0000-0600-0000C1340000}" name="Column13459"/>
    <tableColumn id="13506" xr3:uid="{00000000-0010-0000-0600-0000C2340000}" name="Column13460"/>
    <tableColumn id="13507" xr3:uid="{00000000-0010-0000-0600-0000C3340000}" name="Column13461"/>
    <tableColumn id="13508" xr3:uid="{00000000-0010-0000-0600-0000C4340000}" name="Column13462"/>
    <tableColumn id="13509" xr3:uid="{00000000-0010-0000-0600-0000C5340000}" name="Column13463"/>
    <tableColumn id="13510" xr3:uid="{00000000-0010-0000-0600-0000C6340000}" name="Column13464"/>
    <tableColumn id="13511" xr3:uid="{00000000-0010-0000-0600-0000C7340000}" name="Column13465"/>
    <tableColumn id="13512" xr3:uid="{00000000-0010-0000-0600-0000C8340000}" name="Column13466"/>
    <tableColumn id="13513" xr3:uid="{00000000-0010-0000-0600-0000C9340000}" name="Column13467"/>
    <tableColumn id="13514" xr3:uid="{00000000-0010-0000-0600-0000CA340000}" name="Column13468"/>
    <tableColumn id="13515" xr3:uid="{00000000-0010-0000-0600-0000CB340000}" name="Column13469"/>
    <tableColumn id="13516" xr3:uid="{00000000-0010-0000-0600-0000CC340000}" name="Column13470"/>
    <tableColumn id="13517" xr3:uid="{00000000-0010-0000-0600-0000CD340000}" name="Column13471"/>
    <tableColumn id="13518" xr3:uid="{00000000-0010-0000-0600-0000CE340000}" name="Column13472"/>
    <tableColumn id="13519" xr3:uid="{00000000-0010-0000-0600-0000CF340000}" name="Column13473"/>
    <tableColumn id="13520" xr3:uid="{00000000-0010-0000-0600-0000D0340000}" name="Column13474"/>
    <tableColumn id="13521" xr3:uid="{00000000-0010-0000-0600-0000D1340000}" name="Column13475"/>
    <tableColumn id="13522" xr3:uid="{00000000-0010-0000-0600-0000D2340000}" name="Column13476"/>
    <tableColumn id="13523" xr3:uid="{00000000-0010-0000-0600-0000D3340000}" name="Column13477"/>
    <tableColumn id="13524" xr3:uid="{00000000-0010-0000-0600-0000D4340000}" name="Column13478"/>
    <tableColumn id="13525" xr3:uid="{00000000-0010-0000-0600-0000D5340000}" name="Column13479"/>
    <tableColumn id="13526" xr3:uid="{00000000-0010-0000-0600-0000D6340000}" name="Column13480"/>
    <tableColumn id="13527" xr3:uid="{00000000-0010-0000-0600-0000D7340000}" name="Column13481"/>
    <tableColumn id="13528" xr3:uid="{00000000-0010-0000-0600-0000D8340000}" name="Column13482"/>
    <tableColumn id="13529" xr3:uid="{00000000-0010-0000-0600-0000D9340000}" name="Column13483"/>
    <tableColumn id="13530" xr3:uid="{00000000-0010-0000-0600-0000DA340000}" name="Column13484"/>
    <tableColumn id="13531" xr3:uid="{00000000-0010-0000-0600-0000DB340000}" name="Column13485"/>
    <tableColumn id="13532" xr3:uid="{00000000-0010-0000-0600-0000DC340000}" name="Column13486"/>
    <tableColumn id="13533" xr3:uid="{00000000-0010-0000-0600-0000DD340000}" name="Column13487"/>
    <tableColumn id="13534" xr3:uid="{00000000-0010-0000-0600-0000DE340000}" name="Column13488"/>
    <tableColumn id="13535" xr3:uid="{00000000-0010-0000-0600-0000DF340000}" name="Column13489"/>
    <tableColumn id="13536" xr3:uid="{00000000-0010-0000-0600-0000E0340000}" name="Column13490"/>
    <tableColumn id="13537" xr3:uid="{00000000-0010-0000-0600-0000E1340000}" name="Column13491"/>
    <tableColumn id="13538" xr3:uid="{00000000-0010-0000-0600-0000E2340000}" name="Column13492"/>
    <tableColumn id="13539" xr3:uid="{00000000-0010-0000-0600-0000E3340000}" name="Column13493"/>
    <tableColumn id="13540" xr3:uid="{00000000-0010-0000-0600-0000E4340000}" name="Column13494"/>
    <tableColumn id="13541" xr3:uid="{00000000-0010-0000-0600-0000E5340000}" name="Column13495"/>
    <tableColumn id="13542" xr3:uid="{00000000-0010-0000-0600-0000E6340000}" name="Column13496"/>
    <tableColumn id="13543" xr3:uid="{00000000-0010-0000-0600-0000E7340000}" name="Column13497"/>
    <tableColumn id="13544" xr3:uid="{00000000-0010-0000-0600-0000E8340000}" name="Column13498"/>
    <tableColumn id="13545" xr3:uid="{00000000-0010-0000-0600-0000E9340000}" name="Column13499"/>
    <tableColumn id="13546" xr3:uid="{00000000-0010-0000-0600-0000EA340000}" name="Column13500"/>
    <tableColumn id="13547" xr3:uid="{00000000-0010-0000-0600-0000EB340000}" name="Column13501"/>
    <tableColumn id="13548" xr3:uid="{00000000-0010-0000-0600-0000EC340000}" name="Column13502"/>
    <tableColumn id="13549" xr3:uid="{00000000-0010-0000-0600-0000ED340000}" name="Column13503"/>
    <tableColumn id="13550" xr3:uid="{00000000-0010-0000-0600-0000EE340000}" name="Column13504"/>
    <tableColumn id="13551" xr3:uid="{00000000-0010-0000-0600-0000EF340000}" name="Column13505"/>
    <tableColumn id="13552" xr3:uid="{00000000-0010-0000-0600-0000F0340000}" name="Column13506"/>
    <tableColumn id="13553" xr3:uid="{00000000-0010-0000-0600-0000F1340000}" name="Column13507"/>
    <tableColumn id="13554" xr3:uid="{00000000-0010-0000-0600-0000F2340000}" name="Column13508"/>
    <tableColumn id="13555" xr3:uid="{00000000-0010-0000-0600-0000F3340000}" name="Column13509"/>
    <tableColumn id="13556" xr3:uid="{00000000-0010-0000-0600-0000F4340000}" name="Column13510"/>
    <tableColumn id="13557" xr3:uid="{00000000-0010-0000-0600-0000F5340000}" name="Column13511"/>
    <tableColumn id="13558" xr3:uid="{00000000-0010-0000-0600-0000F6340000}" name="Column13512"/>
    <tableColumn id="13559" xr3:uid="{00000000-0010-0000-0600-0000F7340000}" name="Column13513"/>
    <tableColumn id="13560" xr3:uid="{00000000-0010-0000-0600-0000F8340000}" name="Column13514"/>
    <tableColumn id="13561" xr3:uid="{00000000-0010-0000-0600-0000F9340000}" name="Column13515"/>
    <tableColumn id="13562" xr3:uid="{00000000-0010-0000-0600-0000FA340000}" name="Column13516"/>
    <tableColumn id="13563" xr3:uid="{00000000-0010-0000-0600-0000FB340000}" name="Column13517"/>
    <tableColumn id="13564" xr3:uid="{00000000-0010-0000-0600-0000FC340000}" name="Column13518"/>
    <tableColumn id="13565" xr3:uid="{00000000-0010-0000-0600-0000FD340000}" name="Column13519"/>
    <tableColumn id="13566" xr3:uid="{00000000-0010-0000-0600-0000FE340000}" name="Column13520"/>
    <tableColumn id="13567" xr3:uid="{00000000-0010-0000-0600-0000FF340000}" name="Column13521"/>
    <tableColumn id="13568" xr3:uid="{00000000-0010-0000-0600-000000350000}" name="Column13522"/>
    <tableColumn id="13569" xr3:uid="{00000000-0010-0000-0600-000001350000}" name="Column13523"/>
    <tableColumn id="13570" xr3:uid="{00000000-0010-0000-0600-000002350000}" name="Column13524"/>
    <tableColumn id="13571" xr3:uid="{00000000-0010-0000-0600-000003350000}" name="Column13525"/>
    <tableColumn id="13572" xr3:uid="{00000000-0010-0000-0600-000004350000}" name="Column13526"/>
    <tableColumn id="13573" xr3:uid="{00000000-0010-0000-0600-000005350000}" name="Column13527"/>
    <tableColumn id="13574" xr3:uid="{00000000-0010-0000-0600-000006350000}" name="Column13528"/>
    <tableColumn id="13575" xr3:uid="{00000000-0010-0000-0600-000007350000}" name="Column13529"/>
    <tableColumn id="13576" xr3:uid="{00000000-0010-0000-0600-000008350000}" name="Column13530"/>
    <tableColumn id="13577" xr3:uid="{00000000-0010-0000-0600-000009350000}" name="Column13531"/>
    <tableColumn id="13578" xr3:uid="{00000000-0010-0000-0600-00000A350000}" name="Column13532"/>
    <tableColumn id="13579" xr3:uid="{00000000-0010-0000-0600-00000B350000}" name="Column13533"/>
    <tableColumn id="13580" xr3:uid="{00000000-0010-0000-0600-00000C350000}" name="Column13534"/>
    <tableColumn id="13581" xr3:uid="{00000000-0010-0000-0600-00000D350000}" name="Column13535"/>
    <tableColumn id="13582" xr3:uid="{00000000-0010-0000-0600-00000E350000}" name="Column13536"/>
    <tableColumn id="13583" xr3:uid="{00000000-0010-0000-0600-00000F350000}" name="Column13537"/>
    <tableColumn id="13584" xr3:uid="{00000000-0010-0000-0600-000010350000}" name="Column13538"/>
    <tableColumn id="13585" xr3:uid="{00000000-0010-0000-0600-000011350000}" name="Column13539"/>
    <tableColumn id="13586" xr3:uid="{00000000-0010-0000-0600-000012350000}" name="Column13540"/>
    <tableColumn id="13587" xr3:uid="{00000000-0010-0000-0600-000013350000}" name="Column13541"/>
    <tableColumn id="13588" xr3:uid="{00000000-0010-0000-0600-000014350000}" name="Column13542"/>
    <tableColumn id="13589" xr3:uid="{00000000-0010-0000-0600-000015350000}" name="Column13543"/>
    <tableColumn id="13590" xr3:uid="{00000000-0010-0000-0600-000016350000}" name="Column13544"/>
    <tableColumn id="13591" xr3:uid="{00000000-0010-0000-0600-000017350000}" name="Column13545"/>
    <tableColumn id="13592" xr3:uid="{00000000-0010-0000-0600-000018350000}" name="Column13546"/>
    <tableColumn id="13593" xr3:uid="{00000000-0010-0000-0600-000019350000}" name="Column13547"/>
    <tableColumn id="13594" xr3:uid="{00000000-0010-0000-0600-00001A350000}" name="Column13548"/>
    <tableColumn id="13595" xr3:uid="{00000000-0010-0000-0600-00001B350000}" name="Column13549"/>
    <tableColumn id="13596" xr3:uid="{00000000-0010-0000-0600-00001C350000}" name="Column13550"/>
    <tableColumn id="13597" xr3:uid="{00000000-0010-0000-0600-00001D350000}" name="Column13551"/>
    <tableColumn id="13598" xr3:uid="{00000000-0010-0000-0600-00001E350000}" name="Column13552"/>
    <tableColumn id="13599" xr3:uid="{00000000-0010-0000-0600-00001F350000}" name="Column13553"/>
    <tableColumn id="13600" xr3:uid="{00000000-0010-0000-0600-000020350000}" name="Column13554"/>
    <tableColumn id="13601" xr3:uid="{00000000-0010-0000-0600-000021350000}" name="Column13555"/>
    <tableColumn id="13602" xr3:uid="{00000000-0010-0000-0600-000022350000}" name="Column13556"/>
    <tableColumn id="13603" xr3:uid="{00000000-0010-0000-0600-000023350000}" name="Column13557"/>
    <tableColumn id="13604" xr3:uid="{00000000-0010-0000-0600-000024350000}" name="Column13558"/>
    <tableColumn id="13605" xr3:uid="{00000000-0010-0000-0600-000025350000}" name="Column13559"/>
    <tableColumn id="13606" xr3:uid="{00000000-0010-0000-0600-000026350000}" name="Column13560"/>
    <tableColumn id="13607" xr3:uid="{00000000-0010-0000-0600-000027350000}" name="Column13561"/>
    <tableColumn id="13608" xr3:uid="{00000000-0010-0000-0600-000028350000}" name="Column13562"/>
    <tableColumn id="13609" xr3:uid="{00000000-0010-0000-0600-000029350000}" name="Column13563"/>
    <tableColumn id="13610" xr3:uid="{00000000-0010-0000-0600-00002A350000}" name="Column13564"/>
    <tableColumn id="13611" xr3:uid="{00000000-0010-0000-0600-00002B350000}" name="Column13565"/>
    <tableColumn id="13612" xr3:uid="{00000000-0010-0000-0600-00002C350000}" name="Column13566"/>
    <tableColumn id="13613" xr3:uid="{00000000-0010-0000-0600-00002D350000}" name="Column13567"/>
    <tableColumn id="13614" xr3:uid="{00000000-0010-0000-0600-00002E350000}" name="Column13568"/>
    <tableColumn id="13615" xr3:uid="{00000000-0010-0000-0600-00002F350000}" name="Column13569"/>
    <tableColumn id="13616" xr3:uid="{00000000-0010-0000-0600-000030350000}" name="Column13570"/>
    <tableColumn id="13617" xr3:uid="{00000000-0010-0000-0600-000031350000}" name="Column13571"/>
    <tableColumn id="13618" xr3:uid="{00000000-0010-0000-0600-000032350000}" name="Column13572"/>
    <tableColumn id="13619" xr3:uid="{00000000-0010-0000-0600-000033350000}" name="Column13573"/>
    <tableColumn id="13620" xr3:uid="{00000000-0010-0000-0600-000034350000}" name="Column13574"/>
    <tableColumn id="13621" xr3:uid="{00000000-0010-0000-0600-000035350000}" name="Column13575"/>
    <tableColumn id="13622" xr3:uid="{00000000-0010-0000-0600-000036350000}" name="Column13576"/>
    <tableColumn id="13623" xr3:uid="{00000000-0010-0000-0600-000037350000}" name="Column13577"/>
    <tableColumn id="13624" xr3:uid="{00000000-0010-0000-0600-000038350000}" name="Column13578"/>
    <tableColumn id="13625" xr3:uid="{00000000-0010-0000-0600-000039350000}" name="Column13579"/>
    <tableColumn id="13626" xr3:uid="{00000000-0010-0000-0600-00003A350000}" name="Column13580"/>
    <tableColumn id="13627" xr3:uid="{00000000-0010-0000-0600-00003B350000}" name="Column13581"/>
    <tableColumn id="13628" xr3:uid="{00000000-0010-0000-0600-00003C350000}" name="Column13582"/>
    <tableColumn id="13629" xr3:uid="{00000000-0010-0000-0600-00003D350000}" name="Column13583"/>
    <tableColumn id="13630" xr3:uid="{00000000-0010-0000-0600-00003E350000}" name="Column13584"/>
    <tableColumn id="13631" xr3:uid="{00000000-0010-0000-0600-00003F350000}" name="Column13585"/>
    <tableColumn id="13632" xr3:uid="{00000000-0010-0000-0600-000040350000}" name="Column13586"/>
    <tableColumn id="13633" xr3:uid="{00000000-0010-0000-0600-000041350000}" name="Column13587"/>
    <tableColumn id="13634" xr3:uid="{00000000-0010-0000-0600-000042350000}" name="Column13588"/>
    <tableColumn id="13635" xr3:uid="{00000000-0010-0000-0600-000043350000}" name="Column13589"/>
    <tableColumn id="13636" xr3:uid="{00000000-0010-0000-0600-000044350000}" name="Column13590"/>
    <tableColumn id="13637" xr3:uid="{00000000-0010-0000-0600-000045350000}" name="Column13591"/>
    <tableColumn id="13638" xr3:uid="{00000000-0010-0000-0600-000046350000}" name="Column13592"/>
    <tableColumn id="13639" xr3:uid="{00000000-0010-0000-0600-000047350000}" name="Column13593"/>
    <tableColumn id="13640" xr3:uid="{00000000-0010-0000-0600-000048350000}" name="Column13594"/>
    <tableColumn id="13641" xr3:uid="{00000000-0010-0000-0600-000049350000}" name="Column13595"/>
    <tableColumn id="13642" xr3:uid="{00000000-0010-0000-0600-00004A350000}" name="Column13596"/>
    <tableColumn id="13643" xr3:uid="{00000000-0010-0000-0600-00004B350000}" name="Column13597"/>
    <tableColumn id="13644" xr3:uid="{00000000-0010-0000-0600-00004C350000}" name="Column13598"/>
    <tableColumn id="13645" xr3:uid="{00000000-0010-0000-0600-00004D350000}" name="Column13599"/>
    <tableColumn id="13646" xr3:uid="{00000000-0010-0000-0600-00004E350000}" name="Column13600"/>
    <tableColumn id="13647" xr3:uid="{00000000-0010-0000-0600-00004F350000}" name="Column13601"/>
    <tableColumn id="13648" xr3:uid="{00000000-0010-0000-0600-000050350000}" name="Column13602"/>
    <tableColumn id="13649" xr3:uid="{00000000-0010-0000-0600-000051350000}" name="Column13603"/>
    <tableColumn id="13650" xr3:uid="{00000000-0010-0000-0600-000052350000}" name="Column13604"/>
    <tableColumn id="13651" xr3:uid="{00000000-0010-0000-0600-000053350000}" name="Column13605"/>
    <tableColumn id="13652" xr3:uid="{00000000-0010-0000-0600-000054350000}" name="Column13606"/>
    <tableColumn id="13653" xr3:uid="{00000000-0010-0000-0600-000055350000}" name="Column13607"/>
    <tableColumn id="13654" xr3:uid="{00000000-0010-0000-0600-000056350000}" name="Column13608"/>
    <tableColumn id="13655" xr3:uid="{00000000-0010-0000-0600-000057350000}" name="Column13609"/>
    <tableColumn id="13656" xr3:uid="{00000000-0010-0000-0600-000058350000}" name="Column13610"/>
    <tableColumn id="13657" xr3:uid="{00000000-0010-0000-0600-000059350000}" name="Column13611"/>
    <tableColumn id="13658" xr3:uid="{00000000-0010-0000-0600-00005A350000}" name="Column13612"/>
    <tableColumn id="13659" xr3:uid="{00000000-0010-0000-0600-00005B350000}" name="Column13613"/>
    <tableColumn id="13660" xr3:uid="{00000000-0010-0000-0600-00005C350000}" name="Column13614"/>
    <tableColumn id="13661" xr3:uid="{00000000-0010-0000-0600-00005D350000}" name="Column13615"/>
    <tableColumn id="13662" xr3:uid="{00000000-0010-0000-0600-00005E350000}" name="Column13616"/>
    <tableColumn id="13663" xr3:uid="{00000000-0010-0000-0600-00005F350000}" name="Column13617"/>
    <tableColumn id="13664" xr3:uid="{00000000-0010-0000-0600-000060350000}" name="Column13618"/>
    <tableColumn id="13665" xr3:uid="{00000000-0010-0000-0600-000061350000}" name="Column13619"/>
    <tableColumn id="13666" xr3:uid="{00000000-0010-0000-0600-000062350000}" name="Column13620"/>
    <tableColumn id="13667" xr3:uid="{00000000-0010-0000-0600-000063350000}" name="Column13621"/>
    <tableColumn id="13668" xr3:uid="{00000000-0010-0000-0600-000064350000}" name="Column13622"/>
    <tableColumn id="13669" xr3:uid="{00000000-0010-0000-0600-000065350000}" name="Column13623"/>
    <tableColumn id="13670" xr3:uid="{00000000-0010-0000-0600-000066350000}" name="Column13624"/>
    <tableColumn id="13671" xr3:uid="{00000000-0010-0000-0600-000067350000}" name="Column13625"/>
    <tableColumn id="13672" xr3:uid="{00000000-0010-0000-0600-000068350000}" name="Column13626"/>
    <tableColumn id="13673" xr3:uid="{00000000-0010-0000-0600-000069350000}" name="Column13627"/>
    <tableColumn id="13674" xr3:uid="{00000000-0010-0000-0600-00006A350000}" name="Column13628"/>
    <tableColumn id="13675" xr3:uid="{00000000-0010-0000-0600-00006B350000}" name="Column13629"/>
    <tableColumn id="13676" xr3:uid="{00000000-0010-0000-0600-00006C350000}" name="Column13630"/>
    <tableColumn id="13677" xr3:uid="{00000000-0010-0000-0600-00006D350000}" name="Column13631"/>
    <tableColumn id="13678" xr3:uid="{00000000-0010-0000-0600-00006E350000}" name="Column13632"/>
    <tableColumn id="13679" xr3:uid="{00000000-0010-0000-0600-00006F350000}" name="Column13633"/>
    <tableColumn id="13680" xr3:uid="{00000000-0010-0000-0600-000070350000}" name="Column13634"/>
    <tableColumn id="13681" xr3:uid="{00000000-0010-0000-0600-000071350000}" name="Column13635"/>
    <tableColumn id="13682" xr3:uid="{00000000-0010-0000-0600-000072350000}" name="Column13636"/>
    <tableColumn id="13683" xr3:uid="{00000000-0010-0000-0600-000073350000}" name="Column13637"/>
    <tableColumn id="13684" xr3:uid="{00000000-0010-0000-0600-000074350000}" name="Column13638"/>
    <tableColumn id="13685" xr3:uid="{00000000-0010-0000-0600-000075350000}" name="Column13639"/>
    <tableColumn id="13686" xr3:uid="{00000000-0010-0000-0600-000076350000}" name="Column13640"/>
    <tableColumn id="13687" xr3:uid="{00000000-0010-0000-0600-000077350000}" name="Column13641"/>
    <tableColumn id="13688" xr3:uid="{00000000-0010-0000-0600-000078350000}" name="Column13642"/>
    <tableColumn id="13689" xr3:uid="{00000000-0010-0000-0600-000079350000}" name="Column13643"/>
    <tableColumn id="13690" xr3:uid="{00000000-0010-0000-0600-00007A350000}" name="Column13644"/>
    <tableColumn id="13691" xr3:uid="{00000000-0010-0000-0600-00007B350000}" name="Column13645"/>
    <tableColumn id="13692" xr3:uid="{00000000-0010-0000-0600-00007C350000}" name="Column13646"/>
    <tableColumn id="13693" xr3:uid="{00000000-0010-0000-0600-00007D350000}" name="Column13647"/>
    <tableColumn id="13694" xr3:uid="{00000000-0010-0000-0600-00007E350000}" name="Column13648"/>
    <tableColumn id="13695" xr3:uid="{00000000-0010-0000-0600-00007F350000}" name="Column13649"/>
    <tableColumn id="13696" xr3:uid="{00000000-0010-0000-0600-000080350000}" name="Column13650"/>
    <tableColumn id="13697" xr3:uid="{00000000-0010-0000-0600-000081350000}" name="Column13651"/>
    <tableColumn id="13698" xr3:uid="{00000000-0010-0000-0600-000082350000}" name="Column13652"/>
    <tableColumn id="13699" xr3:uid="{00000000-0010-0000-0600-000083350000}" name="Column13653"/>
    <tableColumn id="13700" xr3:uid="{00000000-0010-0000-0600-000084350000}" name="Column13654"/>
    <tableColumn id="13701" xr3:uid="{00000000-0010-0000-0600-000085350000}" name="Column13655"/>
    <tableColumn id="13702" xr3:uid="{00000000-0010-0000-0600-000086350000}" name="Column13656"/>
    <tableColumn id="13703" xr3:uid="{00000000-0010-0000-0600-000087350000}" name="Column13657"/>
    <tableColumn id="13704" xr3:uid="{00000000-0010-0000-0600-000088350000}" name="Column13658"/>
    <tableColumn id="13705" xr3:uid="{00000000-0010-0000-0600-000089350000}" name="Column13659"/>
    <tableColumn id="13706" xr3:uid="{00000000-0010-0000-0600-00008A350000}" name="Column13660"/>
    <tableColumn id="13707" xr3:uid="{00000000-0010-0000-0600-00008B350000}" name="Column13661"/>
    <tableColumn id="13708" xr3:uid="{00000000-0010-0000-0600-00008C350000}" name="Column13662"/>
    <tableColumn id="13709" xr3:uid="{00000000-0010-0000-0600-00008D350000}" name="Column13663"/>
    <tableColumn id="13710" xr3:uid="{00000000-0010-0000-0600-00008E350000}" name="Column13664"/>
    <tableColumn id="13711" xr3:uid="{00000000-0010-0000-0600-00008F350000}" name="Column13665"/>
    <tableColumn id="13712" xr3:uid="{00000000-0010-0000-0600-000090350000}" name="Column13666"/>
    <tableColumn id="13713" xr3:uid="{00000000-0010-0000-0600-000091350000}" name="Column13667"/>
    <tableColumn id="13714" xr3:uid="{00000000-0010-0000-0600-000092350000}" name="Column13668"/>
    <tableColumn id="13715" xr3:uid="{00000000-0010-0000-0600-000093350000}" name="Column13669"/>
    <tableColumn id="13716" xr3:uid="{00000000-0010-0000-0600-000094350000}" name="Column13670"/>
    <tableColumn id="13717" xr3:uid="{00000000-0010-0000-0600-000095350000}" name="Column13671"/>
    <tableColumn id="13718" xr3:uid="{00000000-0010-0000-0600-000096350000}" name="Column13672"/>
    <tableColumn id="13719" xr3:uid="{00000000-0010-0000-0600-000097350000}" name="Column13673"/>
    <tableColumn id="13720" xr3:uid="{00000000-0010-0000-0600-000098350000}" name="Column13674"/>
    <tableColumn id="13721" xr3:uid="{00000000-0010-0000-0600-000099350000}" name="Column13675"/>
    <tableColumn id="13722" xr3:uid="{00000000-0010-0000-0600-00009A350000}" name="Column13676"/>
    <tableColumn id="13723" xr3:uid="{00000000-0010-0000-0600-00009B350000}" name="Column13677"/>
    <tableColumn id="13724" xr3:uid="{00000000-0010-0000-0600-00009C350000}" name="Column13678"/>
    <tableColumn id="13725" xr3:uid="{00000000-0010-0000-0600-00009D350000}" name="Column13679"/>
    <tableColumn id="13726" xr3:uid="{00000000-0010-0000-0600-00009E350000}" name="Column13680"/>
    <tableColumn id="13727" xr3:uid="{00000000-0010-0000-0600-00009F350000}" name="Column13681"/>
    <tableColumn id="13728" xr3:uid="{00000000-0010-0000-0600-0000A0350000}" name="Column13682"/>
    <tableColumn id="13729" xr3:uid="{00000000-0010-0000-0600-0000A1350000}" name="Column13683"/>
    <tableColumn id="13730" xr3:uid="{00000000-0010-0000-0600-0000A2350000}" name="Column13684"/>
    <tableColumn id="13731" xr3:uid="{00000000-0010-0000-0600-0000A3350000}" name="Column13685"/>
    <tableColumn id="13732" xr3:uid="{00000000-0010-0000-0600-0000A4350000}" name="Column13686"/>
    <tableColumn id="13733" xr3:uid="{00000000-0010-0000-0600-0000A5350000}" name="Column13687"/>
    <tableColumn id="13734" xr3:uid="{00000000-0010-0000-0600-0000A6350000}" name="Column13688"/>
    <tableColumn id="13735" xr3:uid="{00000000-0010-0000-0600-0000A7350000}" name="Column13689"/>
    <tableColumn id="13736" xr3:uid="{00000000-0010-0000-0600-0000A8350000}" name="Column13690"/>
    <tableColumn id="13737" xr3:uid="{00000000-0010-0000-0600-0000A9350000}" name="Column13691"/>
    <tableColumn id="13738" xr3:uid="{00000000-0010-0000-0600-0000AA350000}" name="Column13692"/>
    <tableColumn id="13739" xr3:uid="{00000000-0010-0000-0600-0000AB350000}" name="Column13693"/>
    <tableColumn id="13740" xr3:uid="{00000000-0010-0000-0600-0000AC350000}" name="Column13694"/>
    <tableColumn id="13741" xr3:uid="{00000000-0010-0000-0600-0000AD350000}" name="Column13695"/>
    <tableColumn id="13742" xr3:uid="{00000000-0010-0000-0600-0000AE350000}" name="Column13696"/>
    <tableColumn id="13743" xr3:uid="{00000000-0010-0000-0600-0000AF350000}" name="Column13697"/>
    <tableColumn id="13744" xr3:uid="{00000000-0010-0000-0600-0000B0350000}" name="Column13698"/>
    <tableColumn id="13745" xr3:uid="{00000000-0010-0000-0600-0000B1350000}" name="Column13699"/>
    <tableColumn id="13746" xr3:uid="{00000000-0010-0000-0600-0000B2350000}" name="Column13700"/>
    <tableColumn id="13747" xr3:uid="{00000000-0010-0000-0600-0000B3350000}" name="Column13701"/>
    <tableColumn id="13748" xr3:uid="{00000000-0010-0000-0600-0000B4350000}" name="Column13702"/>
    <tableColumn id="13749" xr3:uid="{00000000-0010-0000-0600-0000B5350000}" name="Column13703"/>
    <tableColumn id="13750" xr3:uid="{00000000-0010-0000-0600-0000B6350000}" name="Column13704"/>
    <tableColumn id="13751" xr3:uid="{00000000-0010-0000-0600-0000B7350000}" name="Column13705"/>
    <tableColumn id="13752" xr3:uid="{00000000-0010-0000-0600-0000B8350000}" name="Column13706"/>
    <tableColumn id="13753" xr3:uid="{00000000-0010-0000-0600-0000B9350000}" name="Column13707"/>
    <tableColumn id="13754" xr3:uid="{00000000-0010-0000-0600-0000BA350000}" name="Column13708"/>
    <tableColumn id="13755" xr3:uid="{00000000-0010-0000-0600-0000BB350000}" name="Column13709"/>
    <tableColumn id="13756" xr3:uid="{00000000-0010-0000-0600-0000BC350000}" name="Column13710"/>
    <tableColumn id="13757" xr3:uid="{00000000-0010-0000-0600-0000BD350000}" name="Column13711"/>
    <tableColumn id="13758" xr3:uid="{00000000-0010-0000-0600-0000BE350000}" name="Column13712"/>
    <tableColumn id="13759" xr3:uid="{00000000-0010-0000-0600-0000BF350000}" name="Column13713"/>
    <tableColumn id="13760" xr3:uid="{00000000-0010-0000-0600-0000C0350000}" name="Column13714"/>
    <tableColumn id="13761" xr3:uid="{00000000-0010-0000-0600-0000C1350000}" name="Column13715"/>
    <tableColumn id="13762" xr3:uid="{00000000-0010-0000-0600-0000C2350000}" name="Column13716"/>
    <tableColumn id="13763" xr3:uid="{00000000-0010-0000-0600-0000C3350000}" name="Column13717"/>
    <tableColumn id="13764" xr3:uid="{00000000-0010-0000-0600-0000C4350000}" name="Column13718"/>
    <tableColumn id="13765" xr3:uid="{00000000-0010-0000-0600-0000C5350000}" name="Column13719"/>
    <tableColumn id="13766" xr3:uid="{00000000-0010-0000-0600-0000C6350000}" name="Column13720"/>
    <tableColumn id="13767" xr3:uid="{00000000-0010-0000-0600-0000C7350000}" name="Column13721"/>
    <tableColumn id="13768" xr3:uid="{00000000-0010-0000-0600-0000C8350000}" name="Column13722"/>
    <tableColumn id="13769" xr3:uid="{00000000-0010-0000-0600-0000C9350000}" name="Column13723"/>
    <tableColumn id="13770" xr3:uid="{00000000-0010-0000-0600-0000CA350000}" name="Column13724"/>
    <tableColumn id="13771" xr3:uid="{00000000-0010-0000-0600-0000CB350000}" name="Column13725"/>
    <tableColumn id="13772" xr3:uid="{00000000-0010-0000-0600-0000CC350000}" name="Column13726"/>
    <tableColumn id="13773" xr3:uid="{00000000-0010-0000-0600-0000CD350000}" name="Column13727"/>
    <tableColumn id="13774" xr3:uid="{00000000-0010-0000-0600-0000CE350000}" name="Column13728"/>
    <tableColumn id="13775" xr3:uid="{00000000-0010-0000-0600-0000CF350000}" name="Column13729"/>
    <tableColumn id="13776" xr3:uid="{00000000-0010-0000-0600-0000D0350000}" name="Column13730"/>
    <tableColumn id="13777" xr3:uid="{00000000-0010-0000-0600-0000D1350000}" name="Column13731"/>
    <tableColumn id="13778" xr3:uid="{00000000-0010-0000-0600-0000D2350000}" name="Column13732"/>
    <tableColumn id="13779" xr3:uid="{00000000-0010-0000-0600-0000D3350000}" name="Column13733"/>
    <tableColumn id="13780" xr3:uid="{00000000-0010-0000-0600-0000D4350000}" name="Column13734"/>
    <tableColumn id="13781" xr3:uid="{00000000-0010-0000-0600-0000D5350000}" name="Column13735"/>
    <tableColumn id="13782" xr3:uid="{00000000-0010-0000-0600-0000D6350000}" name="Column13736"/>
    <tableColumn id="13783" xr3:uid="{00000000-0010-0000-0600-0000D7350000}" name="Column13737"/>
    <tableColumn id="13784" xr3:uid="{00000000-0010-0000-0600-0000D8350000}" name="Column13738"/>
    <tableColumn id="13785" xr3:uid="{00000000-0010-0000-0600-0000D9350000}" name="Column13739"/>
    <tableColumn id="13786" xr3:uid="{00000000-0010-0000-0600-0000DA350000}" name="Column13740"/>
    <tableColumn id="13787" xr3:uid="{00000000-0010-0000-0600-0000DB350000}" name="Column13741"/>
    <tableColumn id="13788" xr3:uid="{00000000-0010-0000-0600-0000DC350000}" name="Column13742"/>
    <tableColumn id="13789" xr3:uid="{00000000-0010-0000-0600-0000DD350000}" name="Column13743"/>
    <tableColumn id="13790" xr3:uid="{00000000-0010-0000-0600-0000DE350000}" name="Column13744"/>
    <tableColumn id="13791" xr3:uid="{00000000-0010-0000-0600-0000DF350000}" name="Column13745"/>
    <tableColumn id="13792" xr3:uid="{00000000-0010-0000-0600-0000E0350000}" name="Column13746"/>
    <tableColumn id="13793" xr3:uid="{00000000-0010-0000-0600-0000E1350000}" name="Column13747"/>
    <tableColumn id="13794" xr3:uid="{00000000-0010-0000-0600-0000E2350000}" name="Column13748"/>
    <tableColumn id="13795" xr3:uid="{00000000-0010-0000-0600-0000E3350000}" name="Column13749"/>
    <tableColumn id="13796" xr3:uid="{00000000-0010-0000-0600-0000E4350000}" name="Column13750"/>
    <tableColumn id="13797" xr3:uid="{00000000-0010-0000-0600-0000E5350000}" name="Column13751"/>
    <tableColumn id="13798" xr3:uid="{00000000-0010-0000-0600-0000E6350000}" name="Column13752"/>
    <tableColumn id="13799" xr3:uid="{00000000-0010-0000-0600-0000E7350000}" name="Column13753"/>
    <tableColumn id="13800" xr3:uid="{00000000-0010-0000-0600-0000E8350000}" name="Column13754"/>
    <tableColumn id="13801" xr3:uid="{00000000-0010-0000-0600-0000E9350000}" name="Column13755"/>
    <tableColumn id="13802" xr3:uid="{00000000-0010-0000-0600-0000EA350000}" name="Column13756"/>
    <tableColumn id="13803" xr3:uid="{00000000-0010-0000-0600-0000EB350000}" name="Column13757"/>
    <tableColumn id="13804" xr3:uid="{00000000-0010-0000-0600-0000EC350000}" name="Column13758"/>
    <tableColumn id="13805" xr3:uid="{00000000-0010-0000-0600-0000ED350000}" name="Column13759"/>
    <tableColumn id="13806" xr3:uid="{00000000-0010-0000-0600-0000EE350000}" name="Column13760"/>
    <tableColumn id="13807" xr3:uid="{00000000-0010-0000-0600-0000EF350000}" name="Column13761"/>
    <tableColumn id="13808" xr3:uid="{00000000-0010-0000-0600-0000F0350000}" name="Column13762"/>
    <tableColumn id="13809" xr3:uid="{00000000-0010-0000-0600-0000F1350000}" name="Column13763"/>
    <tableColumn id="13810" xr3:uid="{00000000-0010-0000-0600-0000F2350000}" name="Column13764"/>
    <tableColumn id="13811" xr3:uid="{00000000-0010-0000-0600-0000F3350000}" name="Column13765"/>
    <tableColumn id="13812" xr3:uid="{00000000-0010-0000-0600-0000F4350000}" name="Column13766"/>
    <tableColumn id="13813" xr3:uid="{00000000-0010-0000-0600-0000F5350000}" name="Column13767"/>
    <tableColumn id="13814" xr3:uid="{00000000-0010-0000-0600-0000F6350000}" name="Column13768"/>
    <tableColumn id="13815" xr3:uid="{00000000-0010-0000-0600-0000F7350000}" name="Column13769"/>
    <tableColumn id="13816" xr3:uid="{00000000-0010-0000-0600-0000F8350000}" name="Column13770"/>
    <tableColumn id="13817" xr3:uid="{00000000-0010-0000-0600-0000F9350000}" name="Column13771"/>
    <tableColumn id="13818" xr3:uid="{00000000-0010-0000-0600-0000FA350000}" name="Column13772"/>
    <tableColumn id="13819" xr3:uid="{00000000-0010-0000-0600-0000FB350000}" name="Column13773"/>
    <tableColumn id="13820" xr3:uid="{00000000-0010-0000-0600-0000FC350000}" name="Column13774"/>
    <tableColumn id="13821" xr3:uid="{00000000-0010-0000-0600-0000FD350000}" name="Column13775"/>
    <tableColumn id="13822" xr3:uid="{00000000-0010-0000-0600-0000FE350000}" name="Column13776"/>
    <tableColumn id="13823" xr3:uid="{00000000-0010-0000-0600-0000FF350000}" name="Column13777"/>
    <tableColumn id="13824" xr3:uid="{00000000-0010-0000-0600-000000360000}" name="Column13778"/>
    <tableColumn id="13825" xr3:uid="{00000000-0010-0000-0600-000001360000}" name="Column13779"/>
    <tableColumn id="13826" xr3:uid="{00000000-0010-0000-0600-000002360000}" name="Column13780"/>
    <tableColumn id="13827" xr3:uid="{00000000-0010-0000-0600-000003360000}" name="Column13781"/>
    <tableColumn id="13828" xr3:uid="{00000000-0010-0000-0600-000004360000}" name="Column13782"/>
    <tableColumn id="13829" xr3:uid="{00000000-0010-0000-0600-000005360000}" name="Column13783"/>
    <tableColumn id="13830" xr3:uid="{00000000-0010-0000-0600-000006360000}" name="Column13784"/>
    <tableColumn id="13831" xr3:uid="{00000000-0010-0000-0600-000007360000}" name="Column13785"/>
    <tableColumn id="13832" xr3:uid="{00000000-0010-0000-0600-000008360000}" name="Column13786"/>
    <tableColumn id="13833" xr3:uid="{00000000-0010-0000-0600-000009360000}" name="Column13787"/>
    <tableColumn id="13834" xr3:uid="{00000000-0010-0000-0600-00000A360000}" name="Column13788"/>
    <tableColumn id="13835" xr3:uid="{00000000-0010-0000-0600-00000B360000}" name="Column13789"/>
    <tableColumn id="13836" xr3:uid="{00000000-0010-0000-0600-00000C360000}" name="Column13790"/>
    <tableColumn id="13837" xr3:uid="{00000000-0010-0000-0600-00000D360000}" name="Column13791"/>
    <tableColumn id="13838" xr3:uid="{00000000-0010-0000-0600-00000E360000}" name="Column13792"/>
    <tableColumn id="13839" xr3:uid="{00000000-0010-0000-0600-00000F360000}" name="Column13793"/>
    <tableColumn id="13840" xr3:uid="{00000000-0010-0000-0600-000010360000}" name="Column13794"/>
    <tableColumn id="13841" xr3:uid="{00000000-0010-0000-0600-000011360000}" name="Column13795"/>
    <tableColumn id="13842" xr3:uid="{00000000-0010-0000-0600-000012360000}" name="Column13796"/>
    <tableColumn id="13843" xr3:uid="{00000000-0010-0000-0600-000013360000}" name="Column13797"/>
    <tableColumn id="13844" xr3:uid="{00000000-0010-0000-0600-000014360000}" name="Column13798"/>
    <tableColumn id="13845" xr3:uid="{00000000-0010-0000-0600-000015360000}" name="Column13799"/>
    <tableColumn id="13846" xr3:uid="{00000000-0010-0000-0600-000016360000}" name="Column13800"/>
    <tableColumn id="13847" xr3:uid="{00000000-0010-0000-0600-000017360000}" name="Column13801"/>
    <tableColumn id="13848" xr3:uid="{00000000-0010-0000-0600-000018360000}" name="Column13802"/>
    <tableColumn id="13849" xr3:uid="{00000000-0010-0000-0600-000019360000}" name="Column13803"/>
    <tableColumn id="13850" xr3:uid="{00000000-0010-0000-0600-00001A360000}" name="Column13804"/>
    <tableColumn id="13851" xr3:uid="{00000000-0010-0000-0600-00001B360000}" name="Column13805"/>
    <tableColumn id="13852" xr3:uid="{00000000-0010-0000-0600-00001C360000}" name="Column13806"/>
    <tableColumn id="13853" xr3:uid="{00000000-0010-0000-0600-00001D360000}" name="Column13807"/>
    <tableColumn id="13854" xr3:uid="{00000000-0010-0000-0600-00001E360000}" name="Column13808"/>
    <tableColumn id="13855" xr3:uid="{00000000-0010-0000-0600-00001F360000}" name="Column13809"/>
    <tableColumn id="13856" xr3:uid="{00000000-0010-0000-0600-000020360000}" name="Column13810"/>
    <tableColumn id="13857" xr3:uid="{00000000-0010-0000-0600-000021360000}" name="Column13811"/>
    <tableColumn id="13858" xr3:uid="{00000000-0010-0000-0600-000022360000}" name="Column13812"/>
    <tableColumn id="13859" xr3:uid="{00000000-0010-0000-0600-000023360000}" name="Column13813"/>
    <tableColumn id="13860" xr3:uid="{00000000-0010-0000-0600-000024360000}" name="Column13814"/>
    <tableColumn id="13861" xr3:uid="{00000000-0010-0000-0600-000025360000}" name="Column13815"/>
    <tableColumn id="13862" xr3:uid="{00000000-0010-0000-0600-000026360000}" name="Column13816"/>
    <tableColumn id="13863" xr3:uid="{00000000-0010-0000-0600-000027360000}" name="Column13817"/>
    <tableColumn id="13864" xr3:uid="{00000000-0010-0000-0600-000028360000}" name="Column13818"/>
    <tableColumn id="13865" xr3:uid="{00000000-0010-0000-0600-000029360000}" name="Column13819"/>
    <tableColumn id="13866" xr3:uid="{00000000-0010-0000-0600-00002A360000}" name="Column13820"/>
    <tableColumn id="13867" xr3:uid="{00000000-0010-0000-0600-00002B360000}" name="Column13821"/>
    <tableColumn id="13868" xr3:uid="{00000000-0010-0000-0600-00002C360000}" name="Column13822"/>
    <tableColumn id="13869" xr3:uid="{00000000-0010-0000-0600-00002D360000}" name="Column13823"/>
    <tableColumn id="13870" xr3:uid="{00000000-0010-0000-0600-00002E360000}" name="Column13824"/>
    <tableColumn id="13871" xr3:uid="{00000000-0010-0000-0600-00002F360000}" name="Column13825"/>
    <tableColumn id="13872" xr3:uid="{00000000-0010-0000-0600-000030360000}" name="Column13826"/>
    <tableColumn id="13873" xr3:uid="{00000000-0010-0000-0600-000031360000}" name="Column13827"/>
    <tableColumn id="13874" xr3:uid="{00000000-0010-0000-0600-000032360000}" name="Column13828"/>
    <tableColumn id="13875" xr3:uid="{00000000-0010-0000-0600-000033360000}" name="Column13829"/>
    <tableColumn id="13876" xr3:uid="{00000000-0010-0000-0600-000034360000}" name="Column13830"/>
    <tableColumn id="13877" xr3:uid="{00000000-0010-0000-0600-000035360000}" name="Column13831"/>
    <tableColumn id="13878" xr3:uid="{00000000-0010-0000-0600-000036360000}" name="Column13832"/>
    <tableColumn id="13879" xr3:uid="{00000000-0010-0000-0600-000037360000}" name="Column13833"/>
    <tableColumn id="13880" xr3:uid="{00000000-0010-0000-0600-000038360000}" name="Column13834"/>
    <tableColumn id="13881" xr3:uid="{00000000-0010-0000-0600-000039360000}" name="Column13835"/>
    <tableColumn id="13882" xr3:uid="{00000000-0010-0000-0600-00003A360000}" name="Column13836"/>
    <tableColumn id="13883" xr3:uid="{00000000-0010-0000-0600-00003B360000}" name="Column13837"/>
    <tableColumn id="13884" xr3:uid="{00000000-0010-0000-0600-00003C360000}" name="Column13838"/>
    <tableColumn id="13885" xr3:uid="{00000000-0010-0000-0600-00003D360000}" name="Column13839"/>
    <tableColumn id="13886" xr3:uid="{00000000-0010-0000-0600-00003E360000}" name="Column13840"/>
    <tableColumn id="13887" xr3:uid="{00000000-0010-0000-0600-00003F360000}" name="Column13841"/>
    <tableColumn id="13888" xr3:uid="{00000000-0010-0000-0600-000040360000}" name="Column13842"/>
    <tableColumn id="13889" xr3:uid="{00000000-0010-0000-0600-000041360000}" name="Column13843"/>
    <tableColumn id="13890" xr3:uid="{00000000-0010-0000-0600-000042360000}" name="Column13844"/>
    <tableColumn id="13891" xr3:uid="{00000000-0010-0000-0600-000043360000}" name="Column13845"/>
    <tableColumn id="13892" xr3:uid="{00000000-0010-0000-0600-000044360000}" name="Column13846"/>
    <tableColumn id="13893" xr3:uid="{00000000-0010-0000-0600-000045360000}" name="Column13847"/>
    <tableColumn id="13894" xr3:uid="{00000000-0010-0000-0600-000046360000}" name="Column13848"/>
    <tableColumn id="13895" xr3:uid="{00000000-0010-0000-0600-000047360000}" name="Column13849"/>
    <tableColumn id="13896" xr3:uid="{00000000-0010-0000-0600-000048360000}" name="Column13850"/>
    <tableColumn id="13897" xr3:uid="{00000000-0010-0000-0600-000049360000}" name="Column13851"/>
    <tableColumn id="13898" xr3:uid="{00000000-0010-0000-0600-00004A360000}" name="Column13852"/>
    <tableColumn id="13899" xr3:uid="{00000000-0010-0000-0600-00004B360000}" name="Column13853"/>
    <tableColumn id="13900" xr3:uid="{00000000-0010-0000-0600-00004C360000}" name="Column13854"/>
    <tableColumn id="13901" xr3:uid="{00000000-0010-0000-0600-00004D360000}" name="Column13855"/>
    <tableColumn id="13902" xr3:uid="{00000000-0010-0000-0600-00004E360000}" name="Column13856"/>
    <tableColumn id="13903" xr3:uid="{00000000-0010-0000-0600-00004F360000}" name="Column13857"/>
    <tableColumn id="13904" xr3:uid="{00000000-0010-0000-0600-000050360000}" name="Column13858"/>
    <tableColumn id="13905" xr3:uid="{00000000-0010-0000-0600-000051360000}" name="Column13859"/>
    <tableColumn id="13906" xr3:uid="{00000000-0010-0000-0600-000052360000}" name="Column13860"/>
    <tableColumn id="13907" xr3:uid="{00000000-0010-0000-0600-000053360000}" name="Column13861"/>
    <tableColumn id="13908" xr3:uid="{00000000-0010-0000-0600-000054360000}" name="Column13862"/>
    <tableColumn id="13909" xr3:uid="{00000000-0010-0000-0600-000055360000}" name="Column13863"/>
    <tableColumn id="13910" xr3:uid="{00000000-0010-0000-0600-000056360000}" name="Column13864"/>
    <tableColumn id="13911" xr3:uid="{00000000-0010-0000-0600-000057360000}" name="Column13865"/>
    <tableColumn id="13912" xr3:uid="{00000000-0010-0000-0600-000058360000}" name="Column13866"/>
    <tableColumn id="13913" xr3:uid="{00000000-0010-0000-0600-000059360000}" name="Column13867"/>
    <tableColumn id="13914" xr3:uid="{00000000-0010-0000-0600-00005A360000}" name="Column13868"/>
    <tableColumn id="13915" xr3:uid="{00000000-0010-0000-0600-00005B360000}" name="Column13869"/>
    <tableColumn id="13916" xr3:uid="{00000000-0010-0000-0600-00005C360000}" name="Column13870"/>
    <tableColumn id="13917" xr3:uid="{00000000-0010-0000-0600-00005D360000}" name="Column13871"/>
    <tableColumn id="13918" xr3:uid="{00000000-0010-0000-0600-00005E360000}" name="Column13872"/>
    <tableColumn id="13919" xr3:uid="{00000000-0010-0000-0600-00005F360000}" name="Column13873"/>
    <tableColumn id="13920" xr3:uid="{00000000-0010-0000-0600-000060360000}" name="Column13874"/>
    <tableColumn id="13921" xr3:uid="{00000000-0010-0000-0600-000061360000}" name="Column13875"/>
    <tableColumn id="13922" xr3:uid="{00000000-0010-0000-0600-000062360000}" name="Column13876"/>
    <tableColumn id="13923" xr3:uid="{00000000-0010-0000-0600-000063360000}" name="Column13877"/>
    <tableColumn id="13924" xr3:uid="{00000000-0010-0000-0600-000064360000}" name="Column13878"/>
    <tableColumn id="13925" xr3:uid="{00000000-0010-0000-0600-000065360000}" name="Column13879"/>
    <tableColumn id="13926" xr3:uid="{00000000-0010-0000-0600-000066360000}" name="Column13880"/>
    <tableColumn id="13927" xr3:uid="{00000000-0010-0000-0600-000067360000}" name="Column13881"/>
    <tableColumn id="13928" xr3:uid="{00000000-0010-0000-0600-000068360000}" name="Column13882"/>
    <tableColumn id="13929" xr3:uid="{00000000-0010-0000-0600-000069360000}" name="Column13883"/>
    <tableColumn id="13930" xr3:uid="{00000000-0010-0000-0600-00006A360000}" name="Column13884"/>
    <tableColumn id="13931" xr3:uid="{00000000-0010-0000-0600-00006B360000}" name="Column13885"/>
    <tableColumn id="13932" xr3:uid="{00000000-0010-0000-0600-00006C360000}" name="Column13886"/>
    <tableColumn id="13933" xr3:uid="{00000000-0010-0000-0600-00006D360000}" name="Column13887"/>
    <tableColumn id="13934" xr3:uid="{00000000-0010-0000-0600-00006E360000}" name="Column13888"/>
    <tableColumn id="13935" xr3:uid="{00000000-0010-0000-0600-00006F360000}" name="Column13889"/>
    <tableColumn id="13936" xr3:uid="{00000000-0010-0000-0600-000070360000}" name="Column13890"/>
    <tableColumn id="13937" xr3:uid="{00000000-0010-0000-0600-000071360000}" name="Column13891"/>
    <tableColumn id="13938" xr3:uid="{00000000-0010-0000-0600-000072360000}" name="Column13892"/>
    <tableColumn id="13939" xr3:uid="{00000000-0010-0000-0600-000073360000}" name="Column13893"/>
    <tableColumn id="13940" xr3:uid="{00000000-0010-0000-0600-000074360000}" name="Column13894"/>
    <tableColumn id="13941" xr3:uid="{00000000-0010-0000-0600-000075360000}" name="Column13895"/>
    <tableColumn id="13942" xr3:uid="{00000000-0010-0000-0600-000076360000}" name="Column13896"/>
    <tableColumn id="13943" xr3:uid="{00000000-0010-0000-0600-000077360000}" name="Column13897"/>
    <tableColumn id="13944" xr3:uid="{00000000-0010-0000-0600-000078360000}" name="Column13898"/>
    <tableColumn id="13945" xr3:uid="{00000000-0010-0000-0600-000079360000}" name="Column13899"/>
    <tableColumn id="13946" xr3:uid="{00000000-0010-0000-0600-00007A360000}" name="Column13900"/>
    <tableColumn id="13947" xr3:uid="{00000000-0010-0000-0600-00007B360000}" name="Column13901"/>
    <tableColumn id="13948" xr3:uid="{00000000-0010-0000-0600-00007C360000}" name="Column13902"/>
    <tableColumn id="13949" xr3:uid="{00000000-0010-0000-0600-00007D360000}" name="Column13903"/>
    <tableColumn id="13950" xr3:uid="{00000000-0010-0000-0600-00007E360000}" name="Column13904"/>
    <tableColumn id="13951" xr3:uid="{00000000-0010-0000-0600-00007F360000}" name="Column13905"/>
    <tableColumn id="13952" xr3:uid="{00000000-0010-0000-0600-000080360000}" name="Column13906"/>
    <tableColumn id="13953" xr3:uid="{00000000-0010-0000-0600-000081360000}" name="Column13907"/>
    <tableColumn id="13954" xr3:uid="{00000000-0010-0000-0600-000082360000}" name="Column13908"/>
    <tableColumn id="13955" xr3:uid="{00000000-0010-0000-0600-000083360000}" name="Column13909"/>
    <tableColumn id="13956" xr3:uid="{00000000-0010-0000-0600-000084360000}" name="Column13910"/>
    <tableColumn id="13957" xr3:uid="{00000000-0010-0000-0600-000085360000}" name="Column13911"/>
    <tableColumn id="13958" xr3:uid="{00000000-0010-0000-0600-000086360000}" name="Column13912"/>
    <tableColumn id="13959" xr3:uid="{00000000-0010-0000-0600-000087360000}" name="Column13913"/>
    <tableColumn id="13960" xr3:uid="{00000000-0010-0000-0600-000088360000}" name="Column13914"/>
    <tableColumn id="13961" xr3:uid="{00000000-0010-0000-0600-000089360000}" name="Column13915"/>
    <tableColumn id="13962" xr3:uid="{00000000-0010-0000-0600-00008A360000}" name="Column13916"/>
    <tableColumn id="13963" xr3:uid="{00000000-0010-0000-0600-00008B360000}" name="Column13917"/>
    <tableColumn id="13964" xr3:uid="{00000000-0010-0000-0600-00008C360000}" name="Column13918"/>
    <tableColumn id="13965" xr3:uid="{00000000-0010-0000-0600-00008D360000}" name="Column13919"/>
    <tableColumn id="13966" xr3:uid="{00000000-0010-0000-0600-00008E360000}" name="Column13920"/>
    <tableColumn id="13967" xr3:uid="{00000000-0010-0000-0600-00008F360000}" name="Column13921"/>
    <tableColumn id="13968" xr3:uid="{00000000-0010-0000-0600-000090360000}" name="Column13922"/>
    <tableColumn id="13969" xr3:uid="{00000000-0010-0000-0600-000091360000}" name="Column13923"/>
    <tableColumn id="13970" xr3:uid="{00000000-0010-0000-0600-000092360000}" name="Column13924"/>
    <tableColumn id="13971" xr3:uid="{00000000-0010-0000-0600-000093360000}" name="Column13925"/>
    <tableColumn id="13972" xr3:uid="{00000000-0010-0000-0600-000094360000}" name="Column13926"/>
    <tableColumn id="13973" xr3:uid="{00000000-0010-0000-0600-000095360000}" name="Column13927"/>
    <tableColumn id="13974" xr3:uid="{00000000-0010-0000-0600-000096360000}" name="Column13928"/>
    <tableColumn id="13975" xr3:uid="{00000000-0010-0000-0600-000097360000}" name="Column13929"/>
    <tableColumn id="13976" xr3:uid="{00000000-0010-0000-0600-000098360000}" name="Column13930"/>
    <tableColumn id="13977" xr3:uid="{00000000-0010-0000-0600-000099360000}" name="Column13931"/>
    <tableColumn id="13978" xr3:uid="{00000000-0010-0000-0600-00009A360000}" name="Column13932"/>
    <tableColumn id="13979" xr3:uid="{00000000-0010-0000-0600-00009B360000}" name="Column13933"/>
    <tableColumn id="13980" xr3:uid="{00000000-0010-0000-0600-00009C360000}" name="Column13934"/>
    <tableColumn id="13981" xr3:uid="{00000000-0010-0000-0600-00009D360000}" name="Column13935"/>
    <tableColumn id="13982" xr3:uid="{00000000-0010-0000-0600-00009E360000}" name="Column13936"/>
    <tableColumn id="13983" xr3:uid="{00000000-0010-0000-0600-00009F360000}" name="Column13937"/>
    <tableColumn id="13984" xr3:uid="{00000000-0010-0000-0600-0000A0360000}" name="Column13938"/>
    <tableColumn id="13985" xr3:uid="{00000000-0010-0000-0600-0000A1360000}" name="Column13939"/>
    <tableColumn id="13986" xr3:uid="{00000000-0010-0000-0600-0000A2360000}" name="Column13940"/>
    <tableColumn id="13987" xr3:uid="{00000000-0010-0000-0600-0000A3360000}" name="Column13941"/>
    <tableColumn id="13988" xr3:uid="{00000000-0010-0000-0600-0000A4360000}" name="Column13942"/>
    <tableColumn id="13989" xr3:uid="{00000000-0010-0000-0600-0000A5360000}" name="Column13943"/>
    <tableColumn id="13990" xr3:uid="{00000000-0010-0000-0600-0000A6360000}" name="Column13944"/>
    <tableColumn id="13991" xr3:uid="{00000000-0010-0000-0600-0000A7360000}" name="Column13945"/>
    <tableColumn id="13992" xr3:uid="{00000000-0010-0000-0600-0000A8360000}" name="Column13946"/>
    <tableColumn id="13993" xr3:uid="{00000000-0010-0000-0600-0000A9360000}" name="Column13947"/>
    <tableColumn id="13994" xr3:uid="{00000000-0010-0000-0600-0000AA360000}" name="Column13948"/>
    <tableColumn id="13995" xr3:uid="{00000000-0010-0000-0600-0000AB360000}" name="Column13949"/>
    <tableColumn id="13996" xr3:uid="{00000000-0010-0000-0600-0000AC360000}" name="Column13950"/>
    <tableColumn id="13997" xr3:uid="{00000000-0010-0000-0600-0000AD360000}" name="Column13951"/>
    <tableColumn id="13998" xr3:uid="{00000000-0010-0000-0600-0000AE360000}" name="Column13952"/>
    <tableColumn id="13999" xr3:uid="{00000000-0010-0000-0600-0000AF360000}" name="Column13953"/>
    <tableColumn id="14000" xr3:uid="{00000000-0010-0000-0600-0000B0360000}" name="Column13954"/>
    <tableColumn id="14001" xr3:uid="{00000000-0010-0000-0600-0000B1360000}" name="Column13955"/>
    <tableColumn id="14002" xr3:uid="{00000000-0010-0000-0600-0000B2360000}" name="Column13956"/>
    <tableColumn id="14003" xr3:uid="{00000000-0010-0000-0600-0000B3360000}" name="Column13957"/>
    <tableColumn id="14004" xr3:uid="{00000000-0010-0000-0600-0000B4360000}" name="Column13958"/>
    <tableColumn id="14005" xr3:uid="{00000000-0010-0000-0600-0000B5360000}" name="Column13959"/>
    <tableColumn id="14006" xr3:uid="{00000000-0010-0000-0600-0000B6360000}" name="Column13960"/>
    <tableColumn id="14007" xr3:uid="{00000000-0010-0000-0600-0000B7360000}" name="Column13961"/>
    <tableColumn id="14008" xr3:uid="{00000000-0010-0000-0600-0000B8360000}" name="Column13962"/>
    <tableColumn id="14009" xr3:uid="{00000000-0010-0000-0600-0000B9360000}" name="Column13963"/>
    <tableColumn id="14010" xr3:uid="{00000000-0010-0000-0600-0000BA360000}" name="Column13964"/>
    <tableColumn id="14011" xr3:uid="{00000000-0010-0000-0600-0000BB360000}" name="Column13965"/>
    <tableColumn id="14012" xr3:uid="{00000000-0010-0000-0600-0000BC360000}" name="Column13966"/>
    <tableColumn id="14013" xr3:uid="{00000000-0010-0000-0600-0000BD360000}" name="Column13967"/>
    <tableColumn id="14014" xr3:uid="{00000000-0010-0000-0600-0000BE360000}" name="Column13968"/>
    <tableColumn id="14015" xr3:uid="{00000000-0010-0000-0600-0000BF360000}" name="Column13969"/>
    <tableColumn id="14016" xr3:uid="{00000000-0010-0000-0600-0000C0360000}" name="Column13970"/>
    <tableColumn id="14017" xr3:uid="{00000000-0010-0000-0600-0000C1360000}" name="Column13971"/>
    <tableColumn id="14018" xr3:uid="{00000000-0010-0000-0600-0000C2360000}" name="Column13972"/>
    <tableColumn id="14019" xr3:uid="{00000000-0010-0000-0600-0000C3360000}" name="Column13973"/>
    <tableColumn id="14020" xr3:uid="{00000000-0010-0000-0600-0000C4360000}" name="Column13974"/>
    <tableColumn id="14021" xr3:uid="{00000000-0010-0000-0600-0000C5360000}" name="Column13975"/>
    <tableColumn id="14022" xr3:uid="{00000000-0010-0000-0600-0000C6360000}" name="Column13976"/>
    <tableColumn id="14023" xr3:uid="{00000000-0010-0000-0600-0000C7360000}" name="Column13977"/>
    <tableColumn id="14024" xr3:uid="{00000000-0010-0000-0600-0000C8360000}" name="Column13978"/>
    <tableColumn id="14025" xr3:uid="{00000000-0010-0000-0600-0000C9360000}" name="Column13979"/>
    <tableColumn id="14026" xr3:uid="{00000000-0010-0000-0600-0000CA360000}" name="Column13980"/>
    <tableColumn id="14027" xr3:uid="{00000000-0010-0000-0600-0000CB360000}" name="Column13981"/>
    <tableColumn id="14028" xr3:uid="{00000000-0010-0000-0600-0000CC360000}" name="Column13982"/>
    <tableColumn id="14029" xr3:uid="{00000000-0010-0000-0600-0000CD360000}" name="Column13983"/>
    <tableColumn id="14030" xr3:uid="{00000000-0010-0000-0600-0000CE360000}" name="Column13984"/>
    <tableColumn id="14031" xr3:uid="{00000000-0010-0000-0600-0000CF360000}" name="Column13985"/>
    <tableColumn id="14032" xr3:uid="{00000000-0010-0000-0600-0000D0360000}" name="Column13986"/>
    <tableColumn id="14033" xr3:uid="{00000000-0010-0000-0600-0000D1360000}" name="Column13987"/>
    <tableColumn id="14034" xr3:uid="{00000000-0010-0000-0600-0000D2360000}" name="Column13988"/>
    <tableColumn id="14035" xr3:uid="{00000000-0010-0000-0600-0000D3360000}" name="Column13989"/>
    <tableColumn id="14036" xr3:uid="{00000000-0010-0000-0600-0000D4360000}" name="Column13990"/>
    <tableColumn id="14037" xr3:uid="{00000000-0010-0000-0600-0000D5360000}" name="Column13991"/>
    <tableColumn id="14038" xr3:uid="{00000000-0010-0000-0600-0000D6360000}" name="Column13992"/>
    <tableColumn id="14039" xr3:uid="{00000000-0010-0000-0600-0000D7360000}" name="Column13993"/>
    <tableColumn id="14040" xr3:uid="{00000000-0010-0000-0600-0000D8360000}" name="Column13994"/>
    <tableColumn id="14041" xr3:uid="{00000000-0010-0000-0600-0000D9360000}" name="Column13995"/>
    <tableColumn id="14042" xr3:uid="{00000000-0010-0000-0600-0000DA360000}" name="Column13996"/>
    <tableColumn id="14043" xr3:uid="{00000000-0010-0000-0600-0000DB360000}" name="Column13997"/>
    <tableColumn id="14044" xr3:uid="{00000000-0010-0000-0600-0000DC360000}" name="Column13998"/>
    <tableColumn id="14045" xr3:uid="{00000000-0010-0000-0600-0000DD360000}" name="Column13999"/>
    <tableColumn id="14046" xr3:uid="{00000000-0010-0000-0600-0000DE360000}" name="Column14000"/>
    <tableColumn id="14047" xr3:uid="{00000000-0010-0000-0600-0000DF360000}" name="Column14001"/>
    <tableColumn id="14048" xr3:uid="{00000000-0010-0000-0600-0000E0360000}" name="Column14002"/>
    <tableColumn id="14049" xr3:uid="{00000000-0010-0000-0600-0000E1360000}" name="Column14003"/>
    <tableColumn id="14050" xr3:uid="{00000000-0010-0000-0600-0000E2360000}" name="Column14004"/>
    <tableColumn id="14051" xr3:uid="{00000000-0010-0000-0600-0000E3360000}" name="Column14005"/>
    <tableColumn id="14052" xr3:uid="{00000000-0010-0000-0600-0000E4360000}" name="Column14006"/>
    <tableColumn id="14053" xr3:uid="{00000000-0010-0000-0600-0000E5360000}" name="Column14007"/>
    <tableColumn id="14054" xr3:uid="{00000000-0010-0000-0600-0000E6360000}" name="Column14008"/>
    <tableColumn id="14055" xr3:uid="{00000000-0010-0000-0600-0000E7360000}" name="Column14009"/>
    <tableColumn id="14056" xr3:uid="{00000000-0010-0000-0600-0000E8360000}" name="Column14010"/>
    <tableColumn id="14057" xr3:uid="{00000000-0010-0000-0600-0000E9360000}" name="Column14011"/>
    <tableColumn id="14058" xr3:uid="{00000000-0010-0000-0600-0000EA360000}" name="Column14012"/>
    <tableColumn id="14059" xr3:uid="{00000000-0010-0000-0600-0000EB360000}" name="Column14013"/>
    <tableColumn id="14060" xr3:uid="{00000000-0010-0000-0600-0000EC360000}" name="Column14014"/>
    <tableColumn id="14061" xr3:uid="{00000000-0010-0000-0600-0000ED360000}" name="Column14015"/>
    <tableColumn id="14062" xr3:uid="{00000000-0010-0000-0600-0000EE360000}" name="Column14016"/>
    <tableColumn id="14063" xr3:uid="{00000000-0010-0000-0600-0000EF360000}" name="Column14017"/>
    <tableColumn id="14064" xr3:uid="{00000000-0010-0000-0600-0000F0360000}" name="Column14018"/>
    <tableColumn id="14065" xr3:uid="{00000000-0010-0000-0600-0000F1360000}" name="Column14019"/>
    <tableColumn id="14066" xr3:uid="{00000000-0010-0000-0600-0000F2360000}" name="Column14020"/>
    <tableColumn id="14067" xr3:uid="{00000000-0010-0000-0600-0000F3360000}" name="Column14021"/>
    <tableColumn id="14068" xr3:uid="{00000000-0010-0000-0600-0000F4360000}" name="Column14022"/>
    <tableColumn id="14069" xr3:uid="{00000000-0010-0000-0600-0000F5360000}" name="Column14023"/>
    <tableColumn id="14070" xr3:uid="{00000000-0010-0000-0600-0000F6360000}" name="Column14024"/>
    <tableColumn id="14071" xr3:uid="{00000000-0010-0000-0600-0000F7360000}" name="Column14025"/>
    <tableColumn id="14072" xr3:uid="{00000000-0010-0000-0600-0000F8360000}" name="Column14026"/>
    <tableColumn id="14073" xr3:uid="{00000000-0010-0000-0600-0000F9360000}" name="Column14027"/>
    <tableColumn id="14074" xr3:uid="{00000000-0010-0000-0600-0000FA360000}" name="Column14028"/>
    <tableColumn id="14075" xr3:uid="{00000000-0010-0000-0600-0000FB360000}" name="Column14029"/>
    <tableColumn id="14076" xr3:uid="{00000000-0010-0000-0600-0000FC360000}" name="Column14030"/>
    <tableColumn id="14077" xr3:uid="{00000000-0010-0000-0600-0000FD360000}" name="Column14031"/>
    <tableColumn id="14078" xr3:uid="{00000000-0010-0000-0600-0000FE360000}" name="Column14032"/>
    <tableColumn id="14079" xr3:uid="{00000000-0010-0000-0600-0000FF360000}" name="Column14033"/>
    <tableColumn id="14080" xr3:uid="{00000000-0010-0000-0600-000000370000}" name="Column14034"/>
    <tableColumn id="14081" xr3:uid="{00000000-0010-0000-0600-000001370000}" name="Column14035"/>
    <tableColumn id="14082" xr3:uid="{00000000-0010-0000-0600-000002370000}" name="Column14036"/>
    <tableColumn id="14083" xr3:uid="{00000000-0010-0000-0600-000003370000}" name="Column14037"/>
    <tableColumn id="14084" xr3:uid="{00000000-0010-0000-0600-000004370000}" name="Column14038"/>
    <tableColumn id="14085" xr3:uid="{00000000-0010-0000-0600-000005370000}" name="Column14039"/>
    <tableColumn id="14086" xr3:uid="{00000000-0010-0000-0600-000006370000}" name="Column14040"/>
    <tableColumn id="14087" xr3:uid="{00000000-0010-0000-0600-000007370000}" name="Column14041"/>
    <tableColumn id="14088" xr3:uid="{00000000-0010-0000-0600-000008370000}" name="Column14042"/>
    <tableColumn id="14089" xr3:uid="{00000000-0010-0000-0600-000009370000}" name="Column14043"/>
    <tableColumn id="14090" xr3:uid="{00000000-0010-0000-0600-00000A370000}" name="Column14044"/>
    <tableColumn id="14091" xr3:uid="{00000000-0010-0000-0600-00000B370000}" name="Column14045"/>
    <tableColumn id="14092" xr3:uid="{00000000-0010-0000-0600-00000C370000}" name="Column14046"/>
    <tableColumn id="14093" xr3:uid="{00000000-0010-0000-0600-00000D370000}" name="Column14047"/>
    <tableColumn id="14094" xr3:uid="{00000000-0010-0000-0600-00000E370000}" name="Column14048"/>
    <tableColumn id="14095" xr3:uid="{00000000-0010-0000-0600-00000F370000}" name="Column14049"/>
    <tableColumn id="14096" xr3:uid="{00000000-0010-0000-0600-000010370000}" name="Column14050"/>
    <tableColumn id="14097" xr3:uid="{00000000-0010-0000-0600-000011370000}" name="Column14051"/>
    <tableColumn id="14098" xr3:uid="{00000000-0010-0000-0600-000012370000}" name="Column14052"/>
    <tableColumn id="14099" xr3:uid="{00000000-0010-0000-0600-000013370000}" name="Column14053"/>
    <tableColumn id="14100" xr3:uid="{00000000-0010-0000-0600-000014370000}" name="Column14054"/>
    <tableColumn id="14101" xr3:uid="{00000000-0010-0000-0600-000015370000}" name="Column14055"/>
    <tableColumn id="14102" xr3:uid="{00000000-0010-0000-0600-000016370000}" name="Column14056"/>
    <tableColumn id="14103" xr3:uid="{00000000-0010-0000-0600-000017370000}" name="Column14057"/>
    <tableColumn id="14104" xr3:uid="{00000000-0010-0000-0600-000018370000}" name="Column14058"/>
    <tableColumn id="14105" xr3:uid="{00000000-0010-0000-0600-000019370000}" name="Column14059"/>
    <tableColumn id="14106" xr3:uid="{00000000-0010-0000-0600-00001A370000}" name="Column14060"/>
    <tableColumn id="14107" xr3:uid="{00000000-0010-0000-0600-00001B370000}" name="Column14061"/>
    <tableColumn id="14108" xr3:uid="{00000000-0010-0000-0600-00001C370000}" name="Column14062"/>
    <tableColumn id="14109" xr3:uid="{00000000-0010-0000-0600-00001D370000}" name="Column14063"/>
    <tableColumn id="14110" xr3:uid="{00000000-0010-0000-0600-00001E370000}" name="Column14064"/>
    <tableColumn id="14111" xr3:uid="{00000000-0010-0000-0600-00001F370000}" name="Column14065"/>
    <tableColumn id="14112" xr3:uid="{00000000-0010-0000-0600-000020370000}" name="Column14066"/>
    <tableColumn id="14113" xr3:uid="{00000000-0010-0000-0600-000021370000}" name="Column14067"/>
    <tableColumn id="14114" xr3:uid="{00000000-0010-0000-0600-000022370000}" name="Column14068"/>
    <tableColumn id="14115" xr3:uid="{00000000-0010-0000-0600-000023370000}" name="Column14069"/>
    <tableColumn id="14116" xr3:uid="{00000000-0010-0000-0600-000024370000}" name="Column14070"/>
    <tableColumn id="14117" xr3:uid="{00000000-0010-0000-0600-000025370000}" name="Column14071"/>
    <tableColumn id="14118" xr3:uid="{00000000-0010-0000-0600-000026370000}" name="Column14072"/>
    <tableColumn id="14119" xr3:uid="{00000000-0010-0000-0600-000027370000}" name="Column14073"/>
    <tableColumn id="14120" xr3:uid="{00000000-0010-0000-0600-000028370000}" name="Column14074"/>
    <tableColumn id="14121" xr3:uid="{00000000-0010-0000-0600-000029370000}" name="Column14075"/>
    <tableColumn id="14122" xr3:uid="{00000000-0010-0000-0600-00002A370000}" name="Column14076"/>
    <tableColumn id="14123" xr3:uid="{00000000-0010-0000-0600-00002B370000}" name="Column14077"/>
    <tableColumn id="14124" xr3:uid="{00000000-0010-0000-0600-00002C370000}" name="Column14078"/>
    <tableColumn id="14125" xr3:uid="{00000000-0010-0000-0600-00002D370000}" name="Column14079"/>
    <tableColumn id="14126" xr3:uid="{00000000-0010-0000-0600-00002E370000}" name="Column14080"/>
    <tableColumn id="14127" xr3:uid="{00000000-0010-0000-0600-00002F370000}" name="Column14081"/>
    <tableColumn id="14128" xr3:uid="{00000000-0010-0000-0600-000030370000}" name="Column14082"/>
    <tableColumn id="14129" xr3:uid="{00000000-0010-0000-0600-000031370000}" name="Column14083"/>
    <tableColumn id="14130" xr3:uid="{00000000-0010-0000-0600-000032370000}" name="Column14084"/>
    <tableColumn id="14131" xr3:uid="{00000000-0010-0000-0600-000033370000}" name="Column14085"/>
    <tableColumn id="14132" xr3:uid="{00000000-0010-0000-0600-000034370000}" name="Column14086"/>
    <tableColumn id="14133" xr3:uid="{00000000-0010-0000-0600-000035370000}" name="Column14087"/>
    <tableColumn id="14134" xr3:uid="{00000000-0010-0000-0600-000036370000}" name="Column14088"/>
    <tableColumn id="14135" xr3:uid="{00000000-0010-0000-0600-000037370000}" name="Column14089"/>
    <tableColumn id="14136" xr3:uid="{00000000-0010-0000-0600-000038370000}" name="Column14090"/>
    <tableColumn id="14137" xr3:uid="{00000000-0010-0000-0600-000039370000}" name="Column14091"/>
    <tableColumn id="14138" xr3:uid="{00000000-0010-0000-0600-00003A370000}" name="Column14092"/>
    <tableColumn id="14139" xr3:uid="{00000000-0010-0000-0600-00003B370000}" name="Column14093"/>
    <tableColumn id="14140" xr3:uid="{00000000-0010-0000-0600-00003C370000}" name="Column14094"/>
    <tableColumn id="14141" xr3:uid="{00000000-0010-0000-0600-00003D370000}" name="Column14095"/>
    <tableColumn id="14142" xr3:uid="{00000000-0010-0000-0600-00003E370000}" name="Column14096"/>
    <tableColumn id="14143" xr3:uid="{00000000-0010-0000-0600-00003F370000}" name="Column14097"/>
    <tableColumn id="14144" xr3:uid="{00000000-0010-0000-0600-000040370000}" name="Column14098"/>
    <tableColumn id="14145" xr3:uid="{00000000-0010-0000-0600-000041370000}" name="Column14099"/>
    <tableColumn id="14146" xr3:uid="{00000000-0010-0000-0600-000042370000}" name="Column14100"/>
    <tableColumn id="14147" xr3:uid="{00000000-0010-0000-0600-000043370000}" name="Column14101"/>
    <tableColumn id="14148" xr3:uid="{00000000-0010-0000-0600-000044370000}" name="Column14102"/>
    <tableColumn id="14149" xr3:uid="{00000000-0010-0000-0600-000045370000}" name="Column14103"/>
    <tableColumn id="14150" xr3:uid="{00000000-0010-0000-0600-000046370000}" name="Column14104"/>
    <tableColumn id="14151" xr3:uid="{00000000-0010-0000-0600-000047370000}" name="Column14105"/>
    <tableColumn id="14152" xr3:uid="{00000000-0010-0000-0600-000048370000}" name="Column14106"/>
    <tableColumn id="14153" xr3:uid="{00000000-0010-0000-0600-000049370000}" name="Column14107"/>
    <tableColumn id="14154" xr3:uid="{00000000-0010-0000-0600-00004A370000}" name="Column14108"/>
    <tableColumn id="14155" xr3:uid="{00000000-0010-0000-0600-00004B370000}" name="Column14109"/>
    <tableColumn id="14156" xr3:uid="{00000000-0010-0000-0600-00004C370000}" name="Column14110"/>
    <tableColumn id="14157" xr3:uid="{00000000-0010-0000-0600-00004D370000}" name="Column14111"/>
    <tableColumn id="14158" xr3:uid="{00000000-0010-0000-0600-00004E370000}" name="Column14112"/>
    <tableColumn id="14159" xr3:uid="{00000000-0010-0000-0600-00004F370000}" name="Column14113"/>
    <tableColumn id="14160" xr3:uid="{00000000-0010-0000-0600-000050370000}" name="Column14114"/>
    <tableColumn id="14161" xr3:uid="{00000000-0010-0000-0600-000051370000}" name="Column14115"/>
    <tableColumn id="14162" xr3:uid="{00000000-0010-0000-0600-000052370000}" name="Column14116"/>
    <tableColumn id="14163" xr3:uid="{00000000-0010-0000-0600-000053370000}" name="Column14117"/>
    <tableColumn id="14164" xr3:uid="{00000000-0010-0000-0600-000054370000}" name="Column14118"/>
    <tableColumn id="14165" xr3:uid="{00000000-0010-0000-0600-000055370000}" name="Column14119"/>
    <tableColumn id="14166" xr3:uid="{00000000-0010-0000-0600-000056370000}" name="Column14120"/>
    <tableColumn id="14167" xr3:uid="{00000000-0010-0000-0600-000057370000}" name="Column14121"/>
    <tableColumn id="14168" xr3:uid="{00000000-0010-0000-0600-000058370000}" name="Column14122"/>
    <tableColumn id="14169" xr3:uid="{00000000-0010-0000-0600-000059370000}" name="Column14123"/>
    <tableColumn id="14170" xr3:uid="{00000000-0010-0000-0600-00005A370000}" name="Column14124"/>
    <tableColumn id="14171" xr3:uid="{00000000-0010-0000-0600-00005B370000}" name="Column14125"/>
    <tableColumn id="14172" xr3:uid="{00000000-0010-0000-0600-00005C370000}" name="Column14126"/>
    <tableColumn id="14173" xr3:uid="{00000000-0010-0000-0600-00005D370000}" name="Column14127"/>
    <tableColumn id="14174" xr3:uid="{00000000-0010-0000-0600-00005E370000}" name="Column14128"/>
    <tableColumn id="14175" xr3:uid="{00000000-0010-0000-0600-00005F370000}" name="Column14129"/>
    <tableColumn id="14176" xr3:uid="{00000000-0010-0000-0600-000060370000}" name="Column14130"/>
    <tableColumn id="14177" xr3:uid="{00000000-0010-0000-0600-000061370000}" name="Column14131"/>
    <tableColumn id="14178" xr3:uid="{00000000-0010-0000-0600-000062370000}" name="Column14132"/>
    <tableColumn id="14179" xr3:uid="{00000000-0010-0000-0600-000063370000}" name="Column14133"/>
    <tableColumn id="14180" xr3:uid="{00000000-0010-0000-0600-000064370000}" name="Column14134"/>
    <tableColumn id="14181" xr3:uid="{00000000-0010-0000-0600-000065370000}" name="Column14135"/>
    <tableColumn id="14182" xr3:uid="{00000000-0010-0000-0600-000066370000}" name="Column14136"/>
    <tableColumn id="14183" xr3:uid="{00000000-0010-0000-0600-000067370000}" name="Column14137"/>
    <tableColumn id="14184" xr3:uid="{00000000-0010-0000-0600-000068370000}" name="Column14138"/>
    <tableColumn id="14185" xr3:uid="{00000000-0010-0000-0600-000069370000}" name="Column14139"/>
    <tableColumn id="14186" xr3:uid="{00000000-0010-0000-0600-00006A370000}" name="Column14140"/>
    <tableColumn id="14187" xr3:uid="{00000000-0010-0000-0600-00006B370000}" name="Column14141"/>
    <tableColumn id="14188" xr3:uid="{00000000-0010-0000-0600-00006C370000}" name="Column14142"/>
    <tableColumn id="14189" xr3:uid="{00000000-0010-0000-0600-00006D370000}" name="Column14143"/>
    <tableColumn id="14190" xr3:uid="{00000000-0010-0000-0600-00006E370000}" name="Column14144"/>
    <tableColumn id="14191" xr3:uid="{00000000-0010-0000-0600-00006F370000}" name="Column14145"/>
    <tableColumn id="14192" xr3:uid="{00000000-0010-0000-0600-000070370000}" name="Column14146"/>
    <tableColumn id="14193" xr3:uid="{00000000-0010-0000-0600-000071370000}" name="Column14147"/>
    <tableColumn id="14194" xr3:uid="{00000000-0010-0000-0600-000072370000}" name="Column14148"/>
    <tableColumn id="14195" xr3:uid="{00000000-0010-0000-0600-000073370000}" name="Column14149"/>
    <tableColumn id="14196" xr3:uid="{00000000-0010-0000-0600-000074370000}" name="Column14150"/>
    <tableColumn id="14197" xr3:uid="{00000000-0010-0000-0600-000075370000}" name="Column14151"/>
    <tableColumn id="14198" xr3:uid="{00000000-0010-0000-0600-000076370000}" name="Column14152"/>
    <tableColumn id="14199" xr3:uid="{00000000-0010-0000-0600-000077370000}" name="Column14153"/>
    <tableColumn id="14200" xr3:uid="{00000000-0010-0000-0600-000078370000}" name="Column14154"/>
    <tableColumn id="14201" xr3:uid="{00000000-0010-0000-0600-000079370000}" name="Column14155"/>
    <tableColumn id="14202" xr3:uid="{00000000-0010-0000-0600-00007A370000}" name="Column14156"/>
    <tableColumn id="14203" xr3:uid="{00000000-0010-0000-0600-00007B370000}" name="Column14157"/>
    <tableColumn id="14204" xr3:uid="{00000000-0010-0000-0600-00007C370000}" name="Column14158"/>
    <tableColumn id="14205" xr3:uid="{00000000-0010-0000-0600-00007D370000}" name="Column14159"/>
    <tableColumn id="14206" xr3:uid="{00000000-0010-0000-0600-00007E370000}" name="Column14160"/>
    <tableColumn id="14207" xr3:uid="{00000000-0010-0000-0600-00007F370000}" name="Column14161"/>
    <tableColumn id="14208" xr3:uid="{00000000-0010-0000-0600-000080370000}" name="Column14162"/>
    <tableColumn id="14209" xr3:uid="{00000000-0010-0000-0600-000081370000}" name="Column14163"/>
    <tableColumn id="14210" xr3:uid="{00000000-0010-0000-0600-000082370000}" name="Column14164"/>
    <tableColumn id="14211" xr3:uid="{00000000-0010-0000-0600-000083370000}" name="Column14165"/>
    <tableColumn id="14212" xr3:uid="{00000000-0010-0000-0600-000084370000}" name="Column14166"/>
    <tableColumn id="14213" xr3:uid="{00000000-0010-0000-0600-000085370000}" name="Column14167"/>
    <tableColumn id="14214" xr3:uid="{00000000-0010-0000-0600-000086370000}" name="Column14168"/>
    <tableColumn id="14215" xr3:uid="{00000000-0010-0000-0600-000087370000}" name="Column14169"/>
    <tableColumn id="14216" xr3:uid="{00000000-0010-0000-0600-000088370000}" name="Column14170"/>
    <tableColumn id="14217" xr3:uid="{00000000-0010-0000-0600-000089370000}" name="Column14171"/>
    <tableColumn id="14218" xr3:uid="{00000000-0010-0000-0600-00008A370000}" name="Column14172"/>
    <tableColumn id="14219" xr3:uid="{00000000-0010-0000-0600-00008B370000}" name="Column14173"/>
    <tableColumn id="14220" xr3:uid="{00000000-0010-0000-0600-00008C370000}" name="Column14174"/>
    <tableColumn id="14221" xr3:uid="{00000000-0010-0000-0600-00008D370000}" name="Column14175"/>
    <tableColumn id="14222" xr3:uid="{00000000-0010-0000-0600-00008E370000}" name="Column14176"/>
    <tableColumn id="14223" xr3:uid="{00000000-0010-0000-0600-00008F370000}" name="Column14177"/>
    <tableColumn id="14224" xr3:uid="{00000000-0010-0000-0600-000090370000}" name="Column14178"/>
    <tableColumn id="14225" xr3:uid="{00000000-0010-0000-0600-000091370000}" name="Column14179"/>
    <tableColumn id="14226" xr3:uid="{00000000-0010-0000-0600-000092370000}" name="Column14180"/>
    <tableColumn id="14227" xr3:uid="{00000000-0010-0000-0600-000093370000}" name="Column14181"/>
    <tableColumn id="14228" xr3:uid="{00000000-0010-0000-0600-000094370000}" name="Column14182"/>
    <tableColumn id="14229" xr3:uid="{00000000-0010-0000-0600-000095370000}" name="Column14183"/>
    <tableColumn id="14230" xr3:uid="{00000000-0010-0000-0600-000096370000}" name="Column14184"/>
    <tableColumn id="14231" xr3:uid="{00000000-0010-0000-0600-000097370000}" name="Column14185"/>
    <tableColumn id="14232" xr3:uid="{00000000-0010-0000-0600-000098370000}" name="Column14186"/>
    <tableColumn id="14233" xr3:uid="{00000000-0010-0000-0600-000099370000}" name="Column14187"/>
    <tableColumn id="14234" xr3:uid="{00000000-0010-0000-0600-00009A370000}" name="Column14188"/>
    <tableColumn id="14235" xr3:uid="{00000000-0010-0000-0600-00009B370000}" name="Column14189"/>
    <tableColumn id="14236" xr3:uid="{00000000-0010-0000-0600-00009C370000}" name="Column14190"/>
    <tableColumn id="14237" xr3:uid="{00000000-0010-0000-0600-00009D370000}" name="Column14191"/>
    <tableColumn id="14238" xr3:uid="{00000000-0010-0000-0600-00009E370000}" name="Column14192"/>
    <tableColumn id="14239" xr3:uid="{00000000-0010-0000-0600-00009F370000}" name="Column14193"/>
    <tableColumn id="14240" xr3:uid="{00000000-0010-0000-0600-0000A0370000}" name="Column14194"/>
    <tableColumn id="14241" xr3:uid="{00000000-0010-0000-0600-0000A1370000}" name="Column14195"/>
    <tableColumn id="14242" xr3:uid="{00000000-0010-0000-0600-0000A2370000}" name="Column14196"/>
    <tableColumn id="14243" xr3:uid="{00000000-0010-0000-0600-0000A3370000}" name="Column14197"/>
    <tableColumn id="14244" xr3:uid="{00000000-0010-0000-0600-0000A4370000}" name="Column14198"/>
    <tableColumn id="14245" xr3:uid="{00000000-0010-0000-0600-0000A5370000}" name="Column14199"/>
    <tableColumn id="14246" xr3:uid="{00000000-0010-0000-0600-0000A6370000}" name="Column14200"/>
    <tableColumn id="14247" xr3:uid="{00000000-0010-0000-0600-0000A7370000}" name="Column14201"/>
    <tableColumn id="14248" xr3:uid="{00000000-0010-0000-0600-0000A8370000}" name="Column14202"/>
    <tableColumn id="14249" xr3:uid="{00000000-0010-0000-0600-0000A9370000}" name="Column14203"/>
    <tableColumn id="14250" xr3:uid="{00000000-0010-0000-0600-0000AA370000}" name="Column14204"/>
    <tableColumn id="14251" xr3:uid="{00000000-0010-0000-0600-0000AB370000}" name="Column14205"/>
    <tableColumn id="14252" xr3:uid="{00000000-0010-0000-0600-0000AC370000}" name="Column14206"/>
    <tableColumn id="14253" xr3:uid="{00000000-0010-0000-0600-0000AD370000}" name="Column14207"/>
    <tableColumn id="14254" xr3:uid="{00000000-0010-0000-0600-0000AE370000}" name="Column14208"/>
    <tableColumn id="14255" xr3:uid="{00000000-0010-0000-0600-0000AF370000}" name="Column14209"/>
    <tableColumn id="14256" xr3:uid="{00000000-0010-0000-0600-0000B0370000}" name="Column14210"/>
    <tableColumn id="14257" xr3:uid="{00000000-0010-0000-0600-0000B1370000}" name="Column14211"/>
    <tableColumn id="14258" xr3:uid="{00000000-0010-0000-0600-0000B2370000}" name="Column14212"/>
    <tableColumn id="14259" xr3:uid="{00000000-0010-0000-0600-0000B3370000}" name="Column14213"/>
    <tableColumn id="14260" xr3:uid="{00000000-0010-0000-0600-0000B4370000}" name="Column14214"/>
    <tableColumn id="14261" xr3:uid="{00000000-0010-0000-0600-0000B5370000}" name="Column14215"/>
    <tableColumn id="14262" xr3:uid="{00000000-0010-0000-0600-0000B6370000}" name="Column14216"/>
    <tableColumn id="14263" xr3:uid="{00000000-0010-0000-0600-0000B7370000}" name="Column14217"/>
    <tableColumn id="14264" xr3:uid="{00000000-0010-0000-0600-0000B8370000}" name="Column14218"/>
    <tableColumn id="14265" xr3:uid="{00000000-0010-0000-0600-0000B9370000}" name="Column14219"/>
    <tableColumn id="14266" xr3:uid="{00000000-0010-0000-0600-0000BA370000}" name="Column14220"/>
    <tableColumn id="14267" xr3:uid="{00000000-0010-0000-0600-0000BB370000}" name="Column14221"/>
    <tableColumn id="14268" xr3:uid="{00000000-0010-0000-0600-0000BC370000}" name="Column14222"/>
    <tableColumn id="14269" xr3:uid="{00000000-0010-0000-0600-0000BD370000}" name="Column14223"/>
    <tableColumn id="14270" xr3:uid="{00000000-0010-0000-0600-0000BE370000}" name="Column14224"/>
    <tableColumn id="14271" xr3:uid="{00000000-0010-0000-0600-0000BF370000}" name="Column14225"/>
    <tableColumn id="14272" xr3:uid="{00000000-0010-0000-0600-0000C0370000}" name="Column14226"/>
    <tableColumn id="14273" xr3:uid="{00000000-0010-0000-0600-0000C1370000}" name="Column14227"/>
    <tableColumn id="14274" xr3:uid="{00000000-0010-0000-0600-0000C2370000}" name="Column14228"/>
    <tableColumn id="14275" xr3:uid="{00000000-0010-0000-0600-0000C3370000}" name="Column14229"/>
    <tableColumn id="14276" xr3:uid="{00000000-0010-0000-0600-0000C4370000}" name="Column14230"/>
    <tableColumn id="14277" xr3:uid="{00000000-0010-0000-0600-0000C5370000}" name="Column14231"/>
    <tableColumn id="14278" xr3:uid="{00000000-0010-0000-0600-0000C6370000}" name="Column14232"/>
    <tableColumn id="14279" xr3:uid="{00000000-0010-0000-0600-0000C7370000}" name="Column14233"/>
    <tableColumn id="14280" xr3:uid="{00000000-0010-0000-0600-0000C8370000}" name="Column14234"/>
    <tableColumn id="14281" xr3:uid="{00000000-0010-0000-0600-0000C9370000}" name="Column14235"/>
    <tableColumn id="14282" xr3:uid="{00000000-0010-0000-0600-0000CA370000}" name="Column14236"/>
    <tableColumn id="14283" xr3:uid="{00000000-0010-0000-0600-0000CB370000}" name="Column14237"/>
    <tableColumn id="14284" xr3:uid="{00000000-0010-0000-0600-0000CC370000}" name="Column14238"/>
    <tableColumn id="14285" xr3:uid="{00000000-0010-0000-0600-0000CD370000}" name="Column14239"/>
    <tableColumn id="14286" xr3:uid="{00000000-0010-0000-0600-0000CE370000}" name="Column14240"/>
    <tableColumn id="14287" xr3:uid="{00000000-0010-0000-0600-0000CF370000}" name="Column14241"/>
    <tableColumn id="14288" xr3:uid="{00000000-0010-0000-0600-0000D0370000}" name="Column14242"/>
    <tableColumn id="14289" xr3:uid="{00000000-0010-0000-0600-0000D1370000}" name="Column14243"/>
    <tableColumn id="14290" xr3:uid="{00000000-0010-0000-0600-0000D2370000}" name="Column14244"/>
    <tableColumn id="14291" xr3:uid="{00000000-0010-0000-0600-0000D3370000}" name="Column14245"/>
    <tableColumn id="14292" xr3:uid="{00000000-0010-0000-0600-0000D4370000}" name="Column14246"/>
    <tableColumn id="14293" xr3:uid="{00000000-0010-0000-0600-0000D5370000}" name="Column14247"/>
    <tableColumn id="14294" xr3:uid="{00000000-0010-0000-0600-0000D6370000}" name="Column14248"/>
    <tableColumn id="14295" xr3:uid="{00000000-0010-0000-0600-0000D7370000}" name="Column14249"/>
    <tableColumn id="14296" xr3:uid="{00000000-0010-0000-0600-0000D8370000}" name="Column14250"/>
    <tableColumn id="14297" xr3:uid="{00000000-0010-0000-0600-0000D9370000}" name="Column14251"/>
    <tableColumn id="14298" xr3:uid="{00000000-0010-0000-0600-0000DA370000}" name="Column14252"/>
    <tableColumn id="14299" xr3:uid="{00000000-0010-0000-0600-0000DB370000}" name="Column14253"/>
    <tableColumn id="14300" xr3:uid="{00000000-0010-0000-0600-0000DC370000}" name="Column14254"/>
    <tableColumn id="14301" xr3:uid="{00000000-0010-0000-0600-0000DD370000}" name="Column14255"/>
    <tableColumn id="14302" xr3:uid="{00000000-0010-0000-0600-0000DE370000}" name="Column14256"/>
    <tableColumn id="14303" xr3:uid="{00000000-0010-0000-0600-0000DF370000}" name="Column14257"/>
    <tableColumn id="14304" xr3:uid="{00000000-0010-0000-0600-0000E0370000}" name="Column14258"/>
    <tableColumn id="14305" xr3:uid="{00000000-0010-0000-0600-0000E1370000}" name="Column14259"/>
    <tableColumn id="14306" xr3:uid="{00000000-0010-0000-0600-0000E2370000}" name="Column14260"/>
    <tableColumn id="14307" xr3:uid="{00000000-0010-0000-0600-0000E3370000}" name="Column14261"/>
    <tableColumn id="14308" xr3:uid="{00000000-0010-0000-0600-0000E4370000}" name="Column14262"/>
    <tableColumn id="14309" xr3:uid="{00000000-0010-0000-0600-0000E5370000}" name="Column14263"/>
    <tableColumn id="14310" xr3:uid="{00000000-0010-0000-0600-0000E6370000}" name="Column14264"/>
    <tableColumn id="14311" xr3:uid="{00000000-0010-0000-0600-0000E7370000}" name="Column14265"/>
    <tableColumn id="14312" xr3:uid="{00000000-0010-0000-0600-0000E8370000}" name="Column14266"/>
    <tableColumn id="14313" xr3:uid="{00000000-0010-0000-0600-0000E9370000}" name="Column14267"/>
    <tableColumn id="14314" xr3:uid="{00000000-0010-0000-0600-0000EA370000}" name="Column14268"/>
    <tableColumn id="14315" xr3:uid="{00000000-0010-0000-0600-0000EB370000}" name="Column14269"/>
    <tableColumn id="14316" xr3:uid="{00000000-0010-0000-0600-0000EC370000}" name="Column14270"/>
    <tableColumn id="14317" xr3:uid="{00000000-0010-0000-0600-0000ED370000}" name="Column14271"/>
    <tableColumn id="14318" xr3:uid="{00000000-0010-0000-0600-0000EE370000}" name="Column14272"/>
    <tableColumn id="14319" xr3:uid="{00000000-0010-0000-0600-0000EF370000}" name="Column14273"/>
    <tableColumn id="14320" xr3:uid="{00000000-0010-0000-0600-0000F0370000}" name="Column14274"/>
    <tableColumn id="14321" xr3:uid="{00000000-0010-0000-0600-0000F1370000}" name="Column14275"/>
    <tableColumn id="14322" xr3:uid="{00000000-0010-0000-0600-0000F2370000}" name="Column14276"/>
    <tableColumn id="14323" xr3:uid="{00000000-0010-0000-0600-0000F3370000}" name="Column14277"/>
    <tableColumn id="14324" xr3:uid="{00000000-0010-0000-0600-0000F4370000}" name="Column14278"/>
    <tableColumn id="14325" xr3:uid="{00000000-0010-0000-0600-0000F5370000}" name="Column14279"/>
    <tableColumn id="14326" xr3:uid="{00000000-0010-0000-0600-0000F6370000}" name="Column14280"/>
    <tableColumn id="14327" xr3:uid="{00000000-0010-0000-0600-0000F7370000}" name="Column14281"/>
    <tableColumn id="14328" xr3:uid="{00000000-0010-0000-0600-0000F8370000}" name="Column14282"/>
    <tableColumn id="14329" xr3:uid="{00000000-0010-0000-0600-0000F9370000}" name="Column14283"/>
    <tableColumn id="14330" xr3:uid="{00000000-0010-0000-0600-0000FA370000}" name="Column14284"/>
    <tableColumn id="14331" xr3:uid="{00000000-0010-0000-0600-0000FB370000}" name="Column14285"/>
    <tableColumn id="14332" xr3:uid="{00000000-0010-0000-0600-0000FC370000}" name="Column14286"/>
    <tableColumn id="14333" xr3:uid="{00000000-0010-0000-0600-0000FD370000}" name="Column14287"/>
    <tableColumn id="14334" xr3:uid="{00000000-0010-0000-0600-0000FE370000}" name="Column14288"/>
    <tableColumn id="14335" xr3:uid="{00000000-0010-0000-0600-0000FF370000}" name="Column14289"/>
    <tableColumn id="14336" xr3:uid="{00000000-0010-0000-0600-000000380000}" name="Column14290"/>
    <tableColumn id="14337" xr3:uid="{00000000-0010-0000-0600-000001380000}" name="Column14291"/>
    <tableColumn id="14338" xr3:uid="{00000000-0010-0000-0600-000002380000}" name="Column14292"/>
    <tableColumn id="14339" xr3:uid="{00000000-0010-0000-0600-000003380000}" name="Column14293"/>
    <tableColumn id="14340" xr3:uid="{00000000-0010-0000-0600-000004380000}" name="Column14294"/>
    <tableColumn id="14341" xr3:uid="{00000000-0010-0000-0600-000005380000}" name="Column14295"/>
    <tableColumn id="14342" xr3:uid="{00000000-0010-0000-0600-000006380000}" name="Column14296"/>
    <tableColumn id="14343" xr3:uid="{00000000-0010-0000-0600-000007380000}" name="Column14297"/>
    <tableColumn id="14344" xr3:uid="{00000000-0010-0000-0600-000008380000}" name="Column14298"/>
    <tableColumn id="14345" xr3:uid="{00000000-0010-0000-0600-000009380000}" name="Column14299"/>
    <tableColumn id="14346" xr3:uid="{00000000-0010-0000-0600-00000A380000}" name="Column14300"/>
    <tableColumn id="14347" xr3:uid="{00000000-0010-0000-0600-00000B380000}" name="Column14301"/>
    <tableColumn id="14348" xr3:uid="{00000000-0010-0000-0600-00000C380000}" name="Column14302"/>
    <tableColumn id="14349" xr3:uid="{00000000-0010-0000-0600-00000D380000}" name="Column14303"/>
    <tableColumn id="14350" xr3:uid="{00000000-0010-0000-0600-00000E380000}" name="Column14304"/>
    <tableColumn id="14351" xr3:uid="{00000000-0010-0000-0600-00000F380000}" name="Column14305"/>
    <tableColumn id="14352" xr3:uid="{00000000-0010-0000-0600-000010380000}" name="Column14306"/>
    <tableColumn id="14353" xr3:uid="{00000000-0010-0000-0600-000011380000}" name="Column14307"/>
    <tableColumn id="14354" xr3:uid="{00000000-0010-0000-0600-000012380000}" name="Column14308"/>
    <tableColumn id="14355" xr3:uid="{00000000-0010-0000-0600-000013380000}" name="Column14309"/>
    <tableColumn id="14356" xr3:uid="{00000000-0010-0000-0600-000014380000}" name="Column14310"/>
    <tableColumn id="14357" xr3:uid="{00000000-0010-0000-0600-000015380000}" name="Column14311"/>
    <tableColumn id="14358" xr3:uid="{00000000-0010-0000-0600-000016380000}" name="Column14312"/>
    <tableColumn id="14359" xr3:uid="{00000000-0010-0000-0600-000017380000}" name="Column14313"/>
    <tableColumn id="14360" xr3:uid="{00000000-0010-0000-0600-000018380000}" name="Column14314"/>
    <tableColumn id="14361" xr3:uid="{00000000-0010-0000-0600-000019380000}" name="Column14315"/>
    <tableColumn id="14362" xr3:uid="{00000000-0010-0000-0600-00001A380000}" name="Column14316"/>
    <tableColumn id="14363" xr3:uid="{00000000-0010-0000-0600-00001B380000}" name="Column14317"/>
    <tableColumn id="14364" xr3:uid="{00000000-0010-0000-0600-00001C380000}" name="Column14318"/>
    <tableColumn id="14365" xr3:uid="{00000000-0010-0000-0600-00001D380000}" name="Column14319"/>
    <tableColumn id="14366" xr3:uid="{00000000-0010-0000-0600-00001E380000}" name="Column14320"/>
    <tableColumn id="14367" xr3:uid="{00000000-0010-0000-0600-00001F380000}" name="Column14321"/>
    <tableColumn id="14368" xr3:uid="{00000000-0010-0000-0600-000020380000}" name="Column14322"/>
    <tableColumn id="14369" xr3:uid="{00000000-0010-0000-0600-000021380000}" name="Column14323"/>
    <tableColumn id="14370" xr3:uid="{00000000-0010-0000-0600-000022380000}" name="Column14324"/>
    <tableColumn id="14371" xr3:uid="{00000000-0010-0000-0600-000023380000}" name="Column14325"/>
    <tableColumn id="14372" xr3:uid="{00000000-0010-0000-0600-000024380000}" name="Column14326"/>
    <tableColumn id="14373" xr3:uid="{00000000-0010-0000-0600-000025380000}" name="Column14327"/>
    <tableColumn id="14374" xr3:uid="{00000000-0010-0000-0600-000026380000}" name="Column14328"/>
    <tableColumn id="14375" xr3:uid="{00000000-0010-0000-0600-000027380000}" name="Column14329"/>
    <tableColumn id="14376" xr3:uid="{00000000-0010-0000-0600-000028380000}" name="Column14330"/>
    <tableColumn id="14377" xr3:uid="{00000000-0010-0000-0600-000029380000}" name="Column14331"/>
    <tableColumn id="14378" xr3:uid="{00000000-0010-0000-0600-00002A380000}" name="Column14332"/>
    <tableColumn id="14379" xr3:uid="{00000000-0010-0000-0600-00002B380000}" name="Column14333"/>
    <tableColumn id="14380" xr3:uid="{00000000-0010-0000-0600-00002C380000}" name="Column14334"/>
    <tableColumn id="14381" xr3:uid="{00000000-0010-0000-0600-00002D380000}" name="Column14335"/>
    <tableColumn id="14382" xr3:uid="{00000000-0010-0000-0600-00002E380000}" name="Column14336"/>
    <tableColumn id="14383" xr3:uid="{00000000-0010-0000-0600-00002F380000}" name="Column14337"/>
    <tableColumn id="14384" xr3:uid="{00000000-0010-0000-0600-000030380000}" name="Column14338"/>
    <tableColumn id="14385" xr3:uid="{00000000-0010-0000-0600-000031380000}" name="Column14339"/>
    <tableColumn id="14386" xr3:uid="{00000000-0010-0000-0600-000032380000}" name="Column14340"/>
    <tableColumn id="14387" xr3:uid="{00000000-0010-0000-0600-000033380000}" name="Column14341"/>
    <tableColumn id="14388" xr3:uid="{00000000-0010-0000-0600-000034380000}" name="Column14342"/>
    <tableColumn id="14389" xr3:uid="{00000000-0010-0000-0600-000035380000}" name="Column14343"/>
    <tableColumn id="14390" xr3:uid="{00000000-0010-0000-0600-000036380000}" name="Column14344"/>
    <tableColumn id="14391" xr3:uid="{00000000-0010-0000-0600-000037380000}" name="Column14345"/>
    <tableColumn id="14392" xr3:uid="{00000000-0010-0000-0600-000038380000}" name="Column14346"/>
    <tableColumn id="14393" xr3:uid="{00000000-0010-0000-0600-000039380000}" name="Column14347"/>
    <tableColumn id="14394" xr3:uid="{00000000-0010-0000-0600-00003A380000}" name="Column14348"/>
    <tableColumn id="14395" xr3:uid="{00000000-0010-0000-0600-00003B380000}" name="Column14349"/>
    <tableColumn id="14396" xr3:uid="{00000000-0010-0000-0600-00003C380000}" name="Column14350"/>
    <tableColumn id="14397" xr3:uid="{00000000-0010-0000-0600-00003D380000}" name="Column14351"/>
    <tableColumn id="14398" xr3:uid="{00000000-0010-0000-0600-00003E380000}" name="Column14352"/>
    <tableColumn id="14399" xr3:uid="{00000000-0010-0000-0600-00003F380000}" name="Column14353"/>
    <tableColumn id="14400" xr3:uid="{00000000-0010-0000-0600-000040380000}" name="Column14354"/>
    <tableColumn id="14401" xr3:uid="{00000000-0010-0000-0600-000041380000}" name="Column14355"/>
    <tableColumn id="14402" xr3:uid="{00000000-0010-0000-0600-000042380000}" name="Column14356"/>
    <tableColumn id="14403" xr3:uid="{00000000-0010-0000-0600-000043380000}" name="Column14357"/>
    <tableColumn id="14404" xr3:uid="{00000000-0010-0000-0600-000044380000}" name="Column14358"/>
    <tableColumn id="14405" xr3:uid="{00000000-0010-0000-0600-000045380000}" name="Column14359"/>
    <tableColumn id="14406" xr3:uid="{00000000-0010-0000-0600-000046380000}" name="Column14360"/>
    <tableColumn id="14407" xr3:uid="{00000000-0010-0000-0600-000047380000}" name="Column14361"/>
    <tableColumn id="14408" xr3:uid="{00000000-0010-0000-0600-000048380000}" name="Column14362"/>
    <tableColumn id="14409" xr3:uid="{00000000-0010-0000-0600-000049380000}" name="Column14363"/>
    <tableColumn id="14410" xr3:uid="{00000000-0010-0000-0600-00004A380000}" name="Column14364"/>
    <tableColumn id="14411" xr3:uid="{00000000-0010-0000-0600-00004B380000}" name="Column14365"/>
    <tableColumn id="14412" xr3:uid="{00000000-0010-0000-0600-00004C380000}" name="Column14366"/>
    <tableColumn id="14413" xr3:uid="{00000000-0010-0000-0600-00004D380000}" name="Column14367"/>
    <tableColumn id="14414" xr3:uid="{00000000-0010-0000-0600-00004E380000}" name="Column14368"/>
    <tableColumn id="14415" xr3:uid="{00000000-0010-0000-0600-00004F380000}" name="Column14369"/>
    <tableColumn id="14416" xr3:uid="{00000000-0010-0000-0600-000050380000}" name="Column14370"/>
    <tableColumn id="14417" xr3:uid="{00000000-0010-0000-0600-000051380000}" name="Column14371"/>
    <tableColumn id="14418" xr3:uid="{00000000-0010-0000-0600-000052380000}" name="Column14372"/>
    <tableColumn id="14419" xr3:uid="{00000000-0010-0000-0600-000053380000}" name="Column14373"/>
    <tableColumn id="14420" xr3:uid="{00000000-0010-0000-0600-000054380000}" name="Column14374"/>
    <tableColumn id="14421" xr3:uid="{00000000-0010-0000-0600-000055380000}" name="Column14375"/>
    <tableColumn id="14422" xr3:uid="{00000000-0010-0000-0600-000056380000}" name="Column14376"/>
    <tableColumn id="14423" xr3:uid="{00000000-0010-0000-0600-000057380000}" name="Column14377"/>
    <tableColumn id="14424" xr3:uid="{00000000-0010-0000-0600-000058380000}" name="Column14378"/>
    <tableColumn id="14425" xr3:uid="{00000000-0010-0000-0600-000059380000}" name="Column14379"/>
    <tableColumn id="14426" xr3:uid="{00000000-0010-0000-0600-00005A380000}" name="Column14380"/>
    <tableColumn id="14427" xr3:uid="{00000000-0010-0000-0600-00005B380000}" name="Column14381"/>
    <tableColumn id="14428" xr3:uid="{00000000-0010-0000-0600-00005C380000}" name="Column14382"/>
    <tableColumn id="14429" xr3:uid="{00000000-0010-0000-0600-00005D380000}" name="Column14383"/>
    <tableColumn id="14430" xr3:uid="{00000000-0010-0000-0600-00005E380000}" name="Column14384"/>
    <tableColumn id="14431" xr3:uid="{00000000-0010-0000-0600-00005F380000}" name="Column14385"/>
    <tableColumn id="14432" xr3:uid="{00000000-0010-0000-0600-000060380000}" name="Column14386"/>
    <tableColumn id="14433" xr3:uid="{00000000-0010-0000-0600-000061380000}" name="Column14387"/>
    <tableColumn id="14434" xr3:uid="{00000000-0010-0000-0600-000062380000}" name="Column14388"/>
    <tableColumn id="14435" xr3:uid="{00000000-0010-0000-0600-000063380000}" name="Column14389"/>
    <tableColumn id="14436" xr3:uid="{00000000-0010-0000-0600-000064380000}" name="Column14390"/>
    <tableColumn id="14437" xr3:uid="{00000000-0010-0000-0600-000065380000}" name="Column14391"/>
    <tableColumn id="14438" xr3:uid="{00000000-0010-0000-0600-000066380000}" name="Column14392"/>
    <tableColumn id="14439" xr3:uid="{00000000-0010-0000-0600-000067380000}" name="Column14393"/>
    <tableColumn id="14440" xr3:uid="{00000000-0010-0000-0600-000068380000}" name="Column14394"/>
    <tableColumn id="14441" xr3:uid="{00000000-0010-0000-0600-000069380000}" name="Column14395"/>
    <tableColumn id="14442" xr3:uid="{00000000-0010-0000-0600-00006A380000}" name="Column14396"/>
    <tableColumn id="14443" xr3:uid="{00000000-0010-0000-0600-00006B380000}" name="Column14397"/>
    <tableColumn id="14444" xr3:uid="{00000000-0010-0000-0600-00006C380000}" name="Column14398"/>
    <tableColumn id="14445" xr3:uid="{00000000-0010-0000-0600-00006D380000}" name="Column14399"/>
    <tableColumn id="14446" xr3:uid="{00000000-0010-0000-0600-00006E380000}" name="Column14400"/>
    <tableColumn id="14447" xr3:uid="{00000000-0010-0000-0600-00006F380000}" name="Column14401"/>
    <tableColumn id="14448" xr3:uid="{00000000-0010-0000-0600-000070380000}" name="Column14402"/>
    <tableColumn id="14449" xr3:uid="{00000000-0010-0000-0600-000071380000}" name="Column14403"/>
    <tableColumn id="14450" xr3:uid="{00000000-0010-0000-0600-000072380000}" name="Column14404"/>
    <tableColumn id="14451" xr3:uid="{00000000-0010-0000-0600-000073380000}" name="Column14405"/>
    <tableColumn id="14452" xr3:uid="{00000000-0010-0000-0600-000074380000}" name="Column14406"/>
    <tableColumn id="14453" xr3:uid="{00000000-0010-0000-0600-000075380000}" name="Column14407"/>
    <tableColumn id="14454" xr3:uid="{00000000-0010-0000-0600-000076380000}" name="Column14408"/>
    <tableColumn id="14455" xr3:uid="{00000000-0010-0000-0600-000077380000}" name="Column14409"/>
    <tableColumn id="14456" xr3:uid="{00000000-0010-0000-0600-000078380000}" name="Column14410"/>
    <tableColumn id="14457" xr3:uid="{00000000-0010-0000-0600-000079380000}" name="Column14411"/>
    <tableColumn id="14458" xr3:uid="{00000000-0010-0000-0600-00007A380000}" name="Column14412"/>
    <tableColumn id="14459" xr3:uid="{00000000-0010-0000-0600-00007B380000}" name="Column14413"/>
    <tableColumn id="14460" xr3:uid="{00000000-0010-0000-0600-00007C380000}" name="Column14414"/>
    <tableColumn id="14461" xr3:uid="{00000000-0010-0000-0600-00007D380000}" name="Column14415"/>
    <tableColumn id="14462" xr3:uid="{00000000-0010-0000-0600-00007E380000}" name="Column14416"/>
    <tableColumn id="14463" xr3:uid="{00000000-0010-0000-0600-00007F380000}" name="Column14417"/>
    <tableColumn id="14464" xr3:uid="{00000000-0010-0000-0600-000080380000}" name="Column14418"/>
    <tableColumn id="14465" xr3:uid="{00000000-0010-0000-0600-000081380000}" name="Column14419"/>
    <tableColumn id="14466" xr3:uid="{00000000-0010-0000-0600-000082380000}" name="Column14420"/>
    <tableColumn id="14467" xr3:uid="{00000000-0010-0000-0600-000083380000}" name="Column14421"/>
    <tableColumn id="14468" xr3:uid="{00000000-0010-0000-0600-000084380000}" name="Column14422"/>
    <tableColumn id="14469" xr3:uid="{00000000-0010-0000-0600-000085380000}" name="Column14423"/>
    <tableColumn id="14470" xr3:uid="{00000000-0010-0000-0600-000086380000}" name="Column14424"/>
    <tableColumn id="14471" xr3:uid="{00000000-0010-0000-0600-000087380000}" name="Column14425"/>
    <tableColumn id="14472" xr3:uid="{00000000-0010-0000-0600-000088380000}" name="Column14426"/>
    <tableColumn id="14473" xr3:uid="{00000000-0010-0000-0600-000089380000}" name="Column14427"/>
    <tableColumn id="14474" xr3:uid="{00000000-0010-0000-0600-00008A380000}" name="Column14428"/>
    <tableColumn id="14475" xr3:uid="{00000000-0010-0000-0600-00008B380000}" name="Column14429"/>
    <tableColumn id="14476" xr3:uid="{00000000-0010-0000-0600-00008C380000}" name="Column14430"/>
    <tableColumn id="14477" xr3:uid="{00000000-0010-0000-0600-00008D380000}" name="Column14431"/>
    <tableColumn id="14478" xr3:uid="{00000000-0010-0000-0600-00008E380000}" name="Column14432"/>
    <tableColumn id="14479" xr3:uid="{00000000-0010-0000-0600-00008F380000}" name="Column14433"/>
    <tableColumn id="14480" xr3:uid="{00000000-0010-0000-0600-000090380000}" name="Column14434"/>
    <tableColumn id="14481" xr3:uid="{00000000-0010-0000-0600-000091380000}" name="Column14435"/>
    <tableColumn id="14482" xr3:uid="{00000000-0010-0000-0600-000092380000}" name="Column14436"/>
    <tableColumn id="14483" xr3:uid="{00000000-0010-0000-0600-000093380000}" name="Column14437"/>
    <tableColumn id="14484" xr3:uid="{00000000-0010-0000-0600-000094380000}" name="Column14438"/>
    <tableColumn id="14485" xr3:uid="{00000000-0010-0000-0600-000095380000}" name="Column14439"/>
    <tableColumn id="14486" xr3:uid="{00000000-0010-0000-0600-000096380000}" name="Column14440"/>
    <tableColumn id="14487" xr3:uid="{00000000-0010-0000-0600-000097380000}" name="Column14441"/>
    <tableColumn id="14488" xr3:uid="{00000000-0010-0000-0600-000098380000}" name="Column14442"/>
    <tableColumn id="14489" xr3:uid="{00000000-0010-0000-0600-000099380000}" name="Column14443"/>
    <tableColumn id="14490" xr3:uid="{00000000-0010-0000-0600-00009A380000}" name="Column14444"/>
    <tableColumn id="14491" xr3:uid="{00000000-0010-0000-0600-00009B380000}" name="Column14445"/>
    <tableColumn id="14492" xr3:uid="{00000000-0010-0000-0600-00009C380000}" name="Column14446"/>
    <tableColumn id="14493" xr3:uid="{00000000-0010-0000-0600-00009D380000}" name="Column14447"/>
    <tableColumn id="14494" xr3:uid="{00000000-0010-0000-0600-00009E380000}" name="Column14448"/>
    <tableColumn id="14495" xr3:uid="{00000000-0010-0000-0600-00009F380000}" name="Column14449"/>
    <tableColumn id="14496" xr3:uid="{00000000-0010-0000-0600-0000A0380000}" name="Column14450"/>
    <tableColumn id="14497" xr3:uid="{00000000-0010-0000-0600-0000A1380000}" name="Column14451"/>
    <tableColumn id="14498" xr3:uid="{00000000-0010-0000-0600-0000A2380000}" name="Column14452"/>
    <tableColumn id="14499" xr3:uid="{00000000-0010-0000-0600-0000A3380000}" name="Column14453"/>
    <tableColumn id="14500" xr3:uid="{00000000-0010-0000-0600-0000A4380000}" name="Column14454"/>
    <tableColumn id="14501" xr3:uid="{00000000-0010-0000-0600-0000A5380000}" name="Column14455"/>
    <tableColumn id="14502" xr3:uid="{00000000-0010-0000-0600-0000A6380000}" name="Column14456"/>
    <tableColumn id="14503" xr3:uid="{00000000-0010-0000-0600-0000A7380000}" name="Column14457"/>
    <tableColumn id="14504" xr3:uid="{00000000-0010-0000-0600-0000A8380000}" name="Column14458"/>
    <tableColumn id="14505" xr3:uid="{00000000-0010-0000-0600-0000A9380000}" name="Column14459"/>
    <tableColumn id="14506" xr3:uid="{00000000-0010-0000-0600-0000AA380000}" name="Column14460"/>
    <tableColumn id="14507" xr3:uid="{00000000-0010-0000-0600-0000AB380000}" name="Column14461"/>
    <tableColumn id="14508" xr3:uid="{00000000-0010-0000-0600-0000AC380000}" name="Column14462"/>
    <tableColumn id="14509" xr3:uid="{00000000-0010-0000-0600-0000AD380000}" name="Column14463"/>
    <tableColumn id="14510" xr3:uid="{00000000-0010-0000-0600-0000AE380000}" name="Column14464"/>
    <tableColumn id="14511" xr3:uid="{00000000-0010-0000-0600-0000AF380000}" name="Column14465"/>
    <tableColumn id="14512" xr3:uid="{00000000-0010-0000-0600-0000B0380000}" name="Column14466"/>
    <tableColumn id="14513" xr3:uid="{00000000-0010-0000-0600-0000B1380000}" name="Column14467"/>
    <tableColumn id="14514" xr3:uid="{00000000-0010-0000-0600-0000B2380000}" name="Column14468"/>
    <tableColumn id="14515" xr3:uid="{00000000-0010-0000-0600-0000B3380000}" name="Column14469"/>
    <tableColumn id="14516" xr3:uid="{00000000-0010-0000-0600-0000B4380000}" name="Column14470"/>
    <tableColumn id="14517" xr3:uid="{00000000-0010-0000-0600-0000B5380000}" name="Column14471"/>
    <tableColumn id="14518" xr3:uid="{00000000-0010-0000-0600-0000B6380000}" name="Column14472"/>
    <tableColumn id="14519" xr3:uid="{00000000-0010-0000-0600-0000B7380000}" name="Column14473"/>
    <tableColumn id="14520" xr3:uid="{00000000-0010-0000-0600-0000B8380000}" name="Column14474"/>
    <tableColumn id="14521" xr3:uid="{00000000-0010-0000-0600-0000B9380000}" name="Column14475"/>
    <tableColumn id="14522" xr3:uid="{00000000-0010-0000-0600-0000BA380000}" name="Column14476"/>
    <tableColumn id="14523" xr3:uid="{00000000-0010-0000-0600-0000BB380000}" name="Column14477"/>
    <tableColumn id="14524" xr3:uid="{00000000-0010-0000-0600-0000BC380000}" name="Column14478"/>
    <tableColumn id="14525" xr3:uid="{00000000-0010-0000-0600-0000BD380000}" name="Column14479"/>
    <tableColumn id="14526" xr3:uid="{00000000-0010-0000-0600-0000BE380000}" name="Column14480"/>
    <tableColumn id="14527" xr3:uid="{00000000-0010-0000-0600-0000BF380000}" name="Column14481"/>
    <tableColumn id="14528" xr3:uid="{00000000-0010-0000-0600-0000C0380000}" name="Column14482"/>
    <tableColumn id="14529" xr3:uid="{00000000-0010-0000-0600-0000C1380000}" name="Column14483"/>
    <tableColumn id="14530" xr3:uid="{00000000-0010-0000-0600-0000C2380000}" name="Column14484"/>
    <tableColumn id="14531" xr3:uid="{00000000-0010-0000-0600-0000C3380000}" name="Column14485"/>
    <tableColumn id="14532" xr3:uid="{00000000-0010-0000-0600-0000C4380000}" name="Column14486"/>
    <tableColumn id="14533" xr3:uid="{00000000-0010-0000-0600-0000C5380000}" name="Column14487"/>
    <tableColumn id="14534" xr3:uid="{00000000-0010-0000-0600-0000C6380000}" name="Column14488"/>
    <tableColumn id="14535" xr3:uid="{00000000-0010-0000-0600-0000C7380000}" name="Column14489"/>
    <tableColumn id="14536" xr3:uid="{00000000-0010-0000-0600-0000C8380000}" name="Column14490"/>
    <tableColumn id="14537" xr3:uid="{00000000-0010-0000-0600-0000C9380000}" name="Column14491"/>
    <tableColumn id="14538" xr3:uid="{00000000-0010-0000-0600-0000CA380000}" name="Column14492"/>
    <tableColumn id="14539" xr3:uid="{00000000-0010-0000-0600-0000CB380000}" name="Column14493"/>
    <tableColumn id="14540" xr3:uid="{00000000-0010-0000-0600-0000CC380000}" name="Column14494"/>
    <tableColumn id="14541" xr3:uid="{00000000-0010-0000-0600-0000CD380000}" name="Column14495"/>
    <tableColumn id="14542" xr3:uid="{00000000-0010-0000-0600-0000CE380000}" name="Column14496"/>
    <tableColumn id="14543" xr3:uid="{00000000-0010-0000-0600-0000CF380000}" name="Column14497"/>
    <tableColumn id="14544" xr3:uid="{00000000-0010-0000-0600-0000D0380000}" name="Column14498"/>
    <tableColumn id="14545" xr3:uid="{00000000-0010-0000-0600-0000D1380000}" name="Column14499"/>
    <tableColumn id="14546" xr3:uid="{00000000-0010-0000-0600-0000D2380000}" name="Column14500"/>
    <tableColumn id="14547" xr3:uid="{00000000-0010-0000-0600-0000D3380000}" name="Column14501"/>
    <tableColumn id="14548" xr3:uid="{00000000-0010-0000-0600-0000D4380000}" name="Column14502"/>
    <tableColumn id="14549" xr3:uid="{00000000-0010-0000-0600-0000D5380000}" name="Column14503"/>
    <tableColumn id="14550" xr3:uid="{00000000-0010-0000-0600-0000D6380000}" name="Column14504"/>
    <tableColumn id="14551" xr3:uid="{00000000-0010-0000-0600-0000D7380000}" name="Column14505"/>
    <tableColumn id="14552" xr3:uid="{00000000-0010-0000-0600-0000D8380000}" name="Column14506"/>
    <tableColumn id="14553" xr3:uid="{00000000-0010-0000-0600-0000D9380000}" name="Column14507"/>
    <tableColumn id="14554" xr3:uid="{00000000-0010-0000-0600-0000DA380000}" name="Column14508"/>
    <tableColumn id="14555" xr3:uid="{00000000-0010-0000-0600-0000DB380000}" name="Column14509"/>
    <tableColumn id="14556" xr3:uid="{00000000-0010-0000-0600-0000DC380000}" name="Column14510"/>
    <tableColumn id="14557" xr3:uid="{00000000-0010-0000-0600-0000DD380000}" name="Column14511"/>
    <tableColumn id="14558" xr3:uid="{00000000-0010-0000-0600-0000DE380000}" name="Column14512"/>
    <tableColumn id="14559" xr3:uid="{00000000-0010-0000-0600-0000DF380000}" name="Column14513"/>
    <tableColumn id="14560" xr3:uid="{00000000-0010-0000-0600-0000E0380000}" name="Column14514"/>
    <tableColumn id="14561" xr3:uid="{00000000-0010-0000-0600-0000E1380000}" name="Column14515"/>
    <tableColumn id="14562" xr3:uid="{00000000-0010-0000-0600-0000E2380000}" name="Column14516"/>
    <tableColumn id="14563" xr3:uid="{00000000-0010-0000-0600-0000E3380000}" name="Column14517"/>
    <tableColumn id="14564" xr3:uid="{00000000-0010-0000-0600-0000E4380000}" name="Column14518"/>
    <tableColumn id="14565" xr3:uid="{00000000-0010-0000-0600-0000E5380000}" name="Column14519"/>
    <tableColumn id="14566" xr3:uid="{00000000-0010-0000-0600-0000E6380000}" name="Column14520"/>
    <tableColumn id="14567" xr3:uid="{00000000-0010-0000-0600-0000E7380000}" name="Column14521"/>
    <tableColumn id="14568" xr3:uid="{00000000-0010-0000-0600-0000E8380000}" name="Column14522"/>
    <tableColumn id="14569" xr3:uid="{00000000-0010-0000-0600-0000E9380000}" name="Column14523"/>
    <tableColumn id="14570" xr3:uid="{00000000-0010-0000-0600-0000EA380000}" name="Column14524"/>
    <tableColumn id="14571" xr3:uid="{00000000-0010-0000-0600-0000EB380000}" name="Column14525"/>
    <tableColumn id="14572" xr3:uid="{00000000-0010-0000-0600-0000EC380000}" name="Column14526"/>
    <tableColumn id="14573" xr3:uid="{00000000-0010-0000-0600-0000ED380000}" name="Column14527"/>
    <tableColumn id="14574" xr3:uid="{00000000-0010-0000-0600-0000EE380000}" name="Column14528"/>
    <tableColumn id="14575" xr3:uid="{00000000-0010-0000-0600-0000EF380000}" name="Column14529"/>
    <tableColumn id="14576" xr3:uid="{00000000-0010-0000-0600-0000F0380000}" name="Column14530"/>
    <tableColumn id="14577" xr3:uid="{00000000-0010-0000-0600-0000F1380000}" name="Column14531"/>
    <tableColumn id="14578" xr3:uid="{00000000-0010-0000-0600-0000F2380000}" name="Column14532"/>
    <tableColumn id="14579" xr3:uid="{00000000-0010-0000-0600-0000F3380000}" name="Column14533"/>
    <tableColumn id="14580" xr3:uid="{00000000-0010-0000-0600-0000F4380000}" name="Column14534"/>
    <tableColumn id="14581" xr3:uid="{00000000-0010-0000-0600-0000F5380000}" name="Column14535"/>
    <tableColumn id="14582" xr3:uid="{00000000-0010-0000-0600-0000F6380000}" name="Column14536"/>
    <tableColumn id="14583" xr3:uid="{00000000-0010-0000-0600-0000F7380000}" name="Column14537"/>
    <tableColumn id="14584" xr3:uid="{00000000-0010-0000-0600-0000F8380000}" name="Column14538"/>
    <tableColumn id="14585" xr3:uid="{00000000-0010-0000-0600-0000F9380000}" name="Column14539"/>
    <tableColumn id="14586" xr3:uid="{00000000-0010-0000-0600-0000FA380000}" name="Column14540"/>
    <tableColumn id="14587" xr3:uid="{00000000-0010-0000-0600-0000FB380000}" name="Column14541"/>
    <tableColumn id="14588" xr3:uid="{00000000-0010-0000-0600-0000FC380000}" name="Column14542"/>
    <tableColumn id="14589" xr3:uid="{00000000-0010-0000-0600-0000FD380000}" name="Column14543"/>
    <tableColumn id="14590" xr3:uid="{00000000-0010-0000-0600-0000FE380000}" name="Column14544"/>
    <tableColumn id="14591" xr3:uid="{00000000-0010-0000-0600-0000FF380000}" name="Column14545"/>
    <tableColumn id="14592" xr3:uid="{00000000-0010-0000-0600-000000390000}" name="Column14546"/>
    <tableColumn id="14593" xr3:uid="{00000000-0010-0000-0600-000001390000}" name="Column14547"/>
    <tableColumn id="14594" xr3:uid="{00000000-0010-0000-0600-000002390000}" name="Column14548"/>
    <tableColumn id="14595" xr3:uid="{00000000-0010-0000-0600-000003390000}" name="Column14549"/>
    <tableColumn id="14596" xr3:uid="{00000000-0010-0000-0600-000004390000}" name="Column14550"/>
    <tableColumn id="14597" xr3:uid="{00000000-0010-0000-0600-000005390000}" name="Column14551"/>
    <tableColumn id="14598" xr3:uid="{00000000-0010-0000-0600-000006390000}" name="Column14552"/>
    <tableColumn id="14599" xr3:uid="{00000000-0010-0000-0600-000007390000}" name="Column14553"/>
    <tableColumn id="14600" xr3:uid="{00000000-0010-0000-0600-000008390000}" name="Column14554"/>
    <tableColumn id="14601" xr3:uid="{00000000-0010-0000-0600-000009390000}" name="Column14555"/>
    <tableColumn id="14602" xr3:uid="{00000000-0010-0000-0600-00000A390000}" name="Column14556"/>
    <tableColumn id="14603" xr3:uid="{00000000-0010-0000-0600-00000B390000}" name="Column14557"/>
    <tableColumn id="14604" xr3:uid="{00000000-0010-0000-0600-00000C390000}" name="Column14558"/>
    <tableColumn id="14605" xr3:uid="{00000000-0010-0000-0600-00000D390000}" name="Column14559"/>
    <tableColumn id="14606" xr3:uid="{00000000-0010-0000-0600-00000E390000}" name="Column14560"/>
    <tableColumn id="14607" xr3:uid="{00000000-0010-0000-0600-00000F390000}" name="Column14561"/>
    <tableColumn id="14608" xr3:uid="{00000000-0010-0000-0600-000010390000}" name="Column14562"/>
    <tableColumn id="14609" xr3:uid="{00000000-0010-0000-0600-000011390000}" name="Column14563"/>
    <tableColumn id="14610" xr3:uid="{00000000-0010-0000-0600-000012390000}" name="Column14564"/>
    <tableColumn id="14611" xr3:uid="{00000000-0010-0000-0600-000013390000}" name="Column14565"/>
    <tableColumn id="14612" xr3:uid="{00000000-0010-0000-0600-000014390000}" name="Column14566"/>
    <tableColumn id="14613" xr3:uid="{00000000-0010-0000-0600-000015390000}" name="Column14567"/>
    <tableColumn id="14614" xr3:uid="{00000000-0010-0000-0600-000016390000}" name="Column14568"/>
    <tableColumn id="14615" xr3:uid="{00000000-0010-0000-0600-000017390000}" name="Column14569"/>
    <tableColumn id="14616" xr3:uid="{00000000-0010-0000-0600-000018390000}" name="Column14570"/>
    <tableColumn id="14617" xr3:uid="{00000000-0010-0000-0600-000019390000}" name="Column14571"/>
    <tableColumn id="14618" xr3:uid="{00000000-0010-0000-0600-00001A390000}" name="Column14572"/>
    <tableColumn id="14619" xr3:uid="{00000000-0010-0000-0600-00001B390000}" name="Column14573"/>
    <tableColumn id="14620" xr3:uid="{00000000-0010-0000-0600-00001C390000}" name="Column14574"/>
    <tableColumn id="14621" xr3:uid="{00000000-0010-0000-0600-00001D390000}" name="Column14575"/>
    <tableColumn id="14622" xr3:uid="{00000000-0010-0000-0600-00001E390000}" name="Column14576"/>
    <tableColumn id="14623" xr3:uid="{00000000-0010-0000-0600-00001F390000}" name="Column14577"/>
    <tableColumn id="14624" xr3:uid="{00000000-0010-0000-0600-000020390000}" name="Column14578"/>
    <tableColumn id="14625" xr3:uid="{00000000-0010-0000-0600-000021390000}" name="Column14579"/>
    <tableColumn id="14626" xr3:uid="{00000000-0010-0000-0600-000022390000}" name="Column14580"/>
    <tableColumn id="14627" xr3:uid="{00000000-0010-0000-0600-000023390000}" name="Column14581"/>
    <tableColumn id="14628" xr3:uid="{00000000-0010-0000-0600-000024390000}" name="Column14582"/>
    <tableColumn id="14629" xr3:uid="{00000000-0010-0000-0600-000025390000}" name="Column14583"/>
    <tableColumn id="14630" xr3:uid="{00000000-0010-0000-0600-000026390000}" name="Column14584"/>
    <tableColumn id="14631" xr3:uid="{00000000-0010-0000-0600-000027390000}" name="Column14585"/>
    <tableColumn id="14632" xr3:uid="{00000000-0010-0000-0600-000028390000}" name="Column14586"/>
    <tableColumn id="14633" xr3:uid="{00000000-0010-0000-0600-000029390000}" name="Column14587"/>
    <tableColumn id="14634" xr3:uid="{00000000-0010-0000-0600-00002A390000}" name="Column14588"/>
    <tableColumn id="14635" xr3:uid="{00000000-0010-0000-0600-00002B390000}" name="Column14589"/>
    <tableColumn id="14636" xr3:uid="{00000000-0010-0000-0600-00002C390000}" name="Column14590"/>
    <tableColumn id="14637" xr3:uid="{00000000-0010-0000-0600-00002D390000}" name="Column14591"/>
    <tableColumn id="14638" xr3:uid="{00000000-0010-0000-0600-00002E390000}" name="Column14592"/>
    <tableColumn id="14639" xr3:uid="{00000000-0010-0000-0600-00002F390000}" name="Column14593"/>
    <tableColumn id="14640" xr3:uid="{00000000-0010-0000-0600-000030390000}" name="Column14594"/>
    <tableColumn id="14641" xr3:uid="{00000000-0010-0000-0600-000031390000}" name="Column14595"/>
    <tableColumn id="14642" xr3:uid="{00000000-0010-0000-0600-000032390000}" name="Column14596"/>
    <tableColumn id="14643" xr3:uid="{00000000-0010-0000-0600-000033390000}" name="Column14597"/>
    <tableColumn id="14644" xr3:uid="{00000000-0010-0000-0600-000034390000}" name="Column14598"/>
    <tableColumn id="14645" xr3:uid="{00000000-0010-0000-0600-000035390000}" name="Column14599"/>
    <tableColumn id="14646" xr3:uid="{00000000-0010-0000-0600-000036390000}" name="Column14600"/>
    <tableColumn id="14647" xr3:uid="{00000000-0010-0000-0600-000037390000}" name="Column14601"/>
    <tableColumn id="14648" xr3:uid="{00000000-0010-0000-0600-000038390000}" name="Column14602"/>
    <tableColumn id="14649" xr3:uid="{00000000-0010-0000-0600-000039390000}" name="Column14603"/>
    <tableColumn id="14650" xr3:uid="{00000000-0010-0000-0600-00003A390000}" name="Column14604"/>
    <tableColumn id="14651" xr3:uid="{00000000-0010-0000-0600-00003B390000}" name="Column14605"/>
    <tableColumn id="14652" xr3:uid="{00000000-0010-0000-0600-00003C390000}" name="Column14606"/>
    <tableColumn id="14653" xr3:uid="{00000000-0010-0000-0600-00003D390000}" name="Column14607"/>
    <tableColumn id="14654" xr3:uid="{00000000-0010-0000-0600-00003E390000}" name="Column14608"/>
    <tableColumn id="14655" xr3:uid="{00000000-0010-0000-0600-00003F390000}" name="Column14609"/>
    <tableColumn id="14656" xr3:uid="{00000000-0010-0000-0600-000040390000}" name="Column14610"/>
    <tableColumn id="14657" xr3:uid="{00000000-0010-0000-0600-000041390000}" name="Column14611"/>
    <tableColumn id="14658" xr3:uid="{00000000-0010-0000-0600-000042390000}" name="Column14612"/>
    <tableColumn id="14659" xr3:uid="{00000000-0010-0000-0600-000043390000}" name="Column14613"/>
    <tableColumn id="14660" xr3:uid="{00000000-0010-0000-0600-000044390000}" name="Column14614"/>
    <tableColumn id="14661" xr3:uid="{00000000-0010-0000-0600-000045390000}" name="Column14615"/>
    <tableColumn id="14662" xr3:uid="{00000000-0010-0000-0600-000046390000}" name="Column14616"/>
    <tableColumn id="14663" xr3:uid="{00000000-0010-0000-0600-000047390000}" name="Column14617"/>
    <tableColumn id="14664" xr3:uid="{00000000-0010-0000-0600-000048390000}" name="Column14618"/>
    <tableColumn id="14665" xr3:uid="{00000000-0010-0000-0600-000049390000}" name="Column14619"/>
    <tableColumn id="14666" xr3:uid="{00000000-0010-0000-0600-00004A390000}" name="Column14620"/>
    <tableColumn id="14667" xr3:uid="{00000000-0010-0000-0600-00004B390000}" name="Column14621"/>
    <tableColumn id="14668" xr3:uid="{00000000-0010-0000-0600-00004C390000}" name="Column14622"/>
    <tableColumn id="14669" xr3:uid="{00000000-0010-0000-0600-00004D390000}" name="Column14623"/>
    <tableColumn id="14670" xr3:uid="{00000000-0010-0000-0600-00004E390000}" name="Column14624"/>
    <tableColumn id="14671" xr3:uid="{00000000-0010-0000-0600-00004F390000}" name="Column14625"/>
    <tableColumn id="14672" xr3:uid="{00000000-0010-0000-0600-000050390000}" name="Column14626"/>
    <tableColumn id="14673" xr3:uid="{00000000-0010-0000-0600-000051390000}" name="Column14627"/>
    <tableColumn id="14674" xr3:uid="{00000000-0010-0000-0600-000052390000}" name="Column14628"/>
    <tableColumn id="14675" xr3:uid="{00000000-0010-0000-0600-000053390000}" name="Column14629"/>
    <tableColumn id="14676" xr3:uid="{00000000-0010-0000-0600-000054390000}" name="Column14630"/>
    <tableColumn id="14677" xr3:uid="{00000000-0010-0000-0600-000055390000}" name="Column14631"/>
    <tableColumn id="14678" xr3:uid="{00000000-0010-0000-0600-000056390000}" name="Column14632"/>
    <tableColumn id="14679" xr3:uid="{00000000-0010-0000-0600-000057390000}" name="Column14633"/>
    <tableColumn id="14680" xr3:uid="{00000000-0010-0000-0600-000058390000}" name="Column14634"/>
    <tableColumn id="14681" xr3:uid="{00000000-0010-0000-0600-000059390000}" name="Column14635"/>
    <tableColumn id="14682" xr3:uid="{00000000-0010-0000-0600-00005A390000}" name="Column14636"/>
    <tableColumn id="14683" xr3:uid="{00000000-0010-0000-0600-00005B390000}" name="Column14637"/>
    <tableColumn id="14684" xr3:uid="{00000000-0010-0000-0600-00005C390000}" name="Column14638"/>
    <tableColumn id="14685" xr3:uid="{00000000-0010-0000-0600-00005D390000}" name="Column14639"/>
    <tableColumn id="14686" xr3:uid="{00000000-0010-0000-0600-00005E390000}" name="Column14640"/>
    <tableColumn id="14687" xr3:uid="{00000000-0010-0000-0600-00005F390000}" name="Column14641"/>
    <tableColumn id="14688" xr3:uid="{00000000-0010-0000-0600-000060390000}" name="Column14642"/>
    <tableColumn id="14689" xr3:uid="{00000000-0010-0000-0600-000061390000}" name="Column14643"/>
    <tableColumn id="14690" xr3:uid="{00000000-0010-0000-0600-000062390000}" name="Column14644"/>
    <tableColumn id="14691" xr3:uid="{00000000-0010-0000-0600-000063390000}" name="Column14645"/>
    <tableColumn id="14692" xr3:uid="{00000000-0010-0000-0600-000064390000}" name="Column14646"/>
    <tableColumn id="14693" xr3:uid="{00000000-0010-0000-0600-000065390000}" name="Column14647"/>
    <tableColumn id="14694" xr3:uid="{00000000-0010-0000-0600-000066390000}" name="Column14648"/>
    <tableColumn id="14695" xr3:uid="{00000000-0010-0000-0600-000067390000}" name="Column14649"/>
    <tableColumn id="14696" xr3:uid="{00000000-0010-0000-0600-000068390000}" name="Column14650"/>
    <tableColumn id="14697" xr3:uid="{00000000-0010-0000-0600-000069390000}" name="Column14651"/>
    <tableColumn id="14698" xr3:uid="{00000000-0010-0000-0600-00006A390000}" name="Column14652"/>
    <tableColumn id="14699" xr3:uid="{00000000-0010-0000-0600-00006B390000}" name="Column14653"/>
    <tableColumn id="14700" xr3:uid="{00000000-0010-0000-0600-00006C390000}" name="Column14654"/>
    <tableColumn id="14701" xr3:uid="{00000000-0010-0000-0600-00006D390000}" name="Column14655"/>
    <tableColumn id="14702" xr3:uid="{00000000-0010-0000-0600-00006E390000}" name="Column14656"/>
    <tableColumn id="14703" xr3:uid="{00000000-0010-0000-0600-00006F390000}" name="Column14657"/>
    <tableColumn id="14704" xr3:uid="{00000000-0010-0000-0600-000070390000}" name="Column14658"/>
    <tableColumn id="14705" xr3:uid="{00000000-0010-0000-0600-000071390000}" name="Column14659"/>
    <tableColumn id="14706" xr3:uid="{00000000-0010-0000-0600-000072390000}" name="Column14660"/>
    <tableColumn id="14707" xr3:uid="{00000000-0010-0000-0600-000073390000}" name="Column14661"/>
    <tableColumn id="14708" xr3:uid="{00000000-0010-0000-0600-000074390000}" name="Column14662"/>
    <tableColumn id="14709" xr3:uid="{00000000-0010-0000-0600-000075390000}" name="Column14663"/>
    <tableColumn id="14710" xr3:uid="{00000000-0010-0000-0600-000076390000}" name="Column14664"/>
    <tableColumn id="14711" xr3:uid="{00000000-0010-0000-0600-000077390000}" name="Column14665"/>
    <tableColumn id="14712" xr3:uid="{00000000-0010-0000-0600-000078390000}" name="Column14666"/>
    <tableColumn id="14713" xr3:uid="{00000000-0010-0000-0600-000079390000}" name="Column14667"/>
    <tableColumn id="14714" xr3:uid="{00000000-0010-0000-0600-00007A390000}" name="Column14668"/>
    <tableColumn id="14715" xr3:uid="{00000000-0010-0000-0600-00007B390000}" name="Column14669"/>
    <tableColumn id="14716" xr3:uid="{00000000-0010-0000-0600-00007C390000}" name="Column14670"/>
    <tableColumn id="14717" xr3:uid="{00000000-0010-0000-0600-00007D390000}" name="Column14671"/>
    <tableColumn id="14718" xr3:uid="{00000000-0010-0000-0600-00007E390000}" name="Column14672"/>
    <tableColumn id="14719" xr3:uid="{00000000-0010-0000-0600-00007F390000}" name="Column14673"/>
    <tableColumn id="14720" xr3:uid="{00000000-0010-0000-0600-000080390000}" name="Column14674"/>
    <tableColumn id="14721" xr3:uid="{00000000-0010-0000-0600-000081390000}" name="Column14675"/>
    <tableColumn id="14722" xr3:uid="{00000000-0010-0000-0600-000082390000}" name="Column14676"/>
    <tableColumn id="14723" xr3:uid="{00000000-0010-0000-0600-000083390000}" name="Column14677"/>
    <tableColumn id="14724" xr3:uid="{00000000-0010-0000-0600-000084390000}" name="Column14678"/>
    <tableColumn id="14725" xr3:uid="{00000000-0010-0000-0600-000085390000}" name="Column14679"/>
    <tableColumn id="14726" xr3:uid="{00000000-0010-0000-0600-000086390000}" name="Column14680"/>
    <tableColumn id="14727" xr3:uid="{00000000-0010-0000-0600-000087390000}" name="Column14681"/>
    <tableColumn id="14728" xr3:uid="{00000000-0010-0000-0600-000088390000}" name="Column14682"/>
    <tableColumn id="14729" xr3:uid="{00000000-0010-0000-0600-000089390000}" name="Column14683"/>
    <tableColumn id="14730" xr3:uid="{00000000-0010-0000-0600-00008A390000}" name="Column14684"/>
    <tableColumn id="14731" xr3:uid="{00000000-0010-0000-0600-00008B390000}" name="Column14685"/>
    <tableColumn id="14732" xr3:uid="{00000000-0010-0000-0600-00008C390000}" name="Column14686"/>
    <tableColumn id="14733" xr3:uid="{00000000-0010-0000-0600-00008D390000}" name="Column14687"/>
    <tableColumn id="14734" xr3:uid="{00000000-0010-0000-0600-00008E390000}" name="Column14688"/>
    <tableColumn id="14735" xr3:uid="{00000000-0010-0000-0600-00008F390000}" name="Column14689"/>
    <tableColumn id="14736" xr3:uid="{00000000-0010-0000-0600-000090390000}" name="Column14690"/>
    <tableColumn id="14737" xr3:uid="{00000000-0010-0000-0600-000091390000}" name="Column14691"/>
    <tableColumn id="14738" xr3:uid="{00000000-0010-0000-0600-000092390000}" name="Column14692"/>
    <tableColumn id="14739" xr3:uid="{00000000-0010-0000-0600-000093390000}" name="Column14693"/>
    <tableColumn id="14740" xr3:uid="{00000000-0010-0000-0600-000094390000}" name="Column14694"/>
    <tableColumn id="14741" xr3:uid="{00000000-0010-0000-0600-000095390000}" name="Column14695"/>
    <tableColumn id="14742" xr3:uid="{00000000-0010-0000-0600-000096390000}" name="Column14696"/>
    <tableColumn id="14743" xr3:uid="{00000000-0010-0000-0600-000097390000}" name="Column14697"/>
    <tableColumn id="14744" xr3:uid="{00000000-0010-0000-0600-000098390000}" name="Column14698"/>
    <tableColumn id="14745" xr3:uid="{00000000-0010-0000-0600-000099390000}" name="Column14699"/>
    <tableColumn id="14746" xr3:uid="{00000000-0010-0000-0600-00009A390000}" name="Column14700"/>
    <tableColumn id="14747" xr3:uid="{00000000-0010-0000-0600-00009B390000}" name="Column14701"/>
    <tableColumn id="14748" xr3:uid="{00000000-0010-0000-0600-00009C390000}" name="Column14702"/>
    <tableColumn id="14749" xr3:uid="{00000000-0010-0000-0600-00009D390000}" name="Column14703"/>
    <tableColumn id="14750" xr3:uid="{00000000-0010-0000-0600-00009E390000}" name="Column14704"/>
    <tableColumn id="14751" xr3:uid="{00000000-0010-0000-0600-00009F390000}" name="Column14705"/>
    <tableColumn id="14752" xr3:uid="{00000000-0010-0000-0600-0000A0390000}" name="Column14706"/>
    <tableColumn id="14753" xr3:uid="{00000000-0010-0000-0600-0000A1390000}" name="Column14707"/>
    <tableColumn id="14754" xr3:uid="{00000000-0010-0000-0600-0000A2390000}" name="Column14708"/>
    <tableColumn id="14755" xr3:uid="{00000000-0010-0000-0600-0000A3390000}" name="Column14709"/>
    <tableColumn id="14756" xr3:uid="{00000000-0010-0000-0600-0000A4390000}" name="Column14710"/>
    <tableColumn id="14757" xr3:uid="{00000000-0010-0000-0600-0000A5390000}" name="Column14711"/>
    <tableColumn id="14758" xr3:uid="{00000000-0010-0000-0600-0000A6390000}" name="Column14712"/>
    <tableColumn id="14759" xr3:uid="{00000000-0010-0000-0600-0000A7390000}" name="Column14713"/>
    <tableColumn id="14760" xr3:uid="{00000000-0010-0000-0600-0000A8390000}" name="Column14714"/>
    <tableColumn id="14761" xr3:uid="{00000000-0010-0000-0600-0000A9390000}" name="Column14715"/>
    <tableColumn id="14762" xr3:uid="{00000000-0010-0000-0600-0000AA390000}" name="Column14716"/>
    <tableColumn id="14763" xr3:uid="{00000000-0010-0000-0600-0000AB390000}" name="Column14717"/>
    <tableColumn id="14764" xr3:uid="{00000000-0010-0000-0600-0000AC390000}" name="Column14718"/>
    <tableColumn id="14765" xr3:uid="{00000000-0010-0000-0600-0000AD390000}" name="Column14719"/>
    <tableColumn id="14766" xr3:uid="{00000000-0010-0000-0600-0000AE390000}" name="Column14720"/>
    <tableColumn id="14767" xr3:uid="{00000000-0010-0000-0600-0000AF390000}" name="Column14721"/>
    <tableColumn id="14768" xr3:uid="{00000000-0010-0000-0600-0000B0390000}" name="Column14722"/>
    <tableColumn id="14769" xr3:uid="{00000000-0010-0000-0600-0000B1390000}" name="Column14723"/>
    <tableColumn id="14770" xr3:uid="{00000000-0010-0000-0600-0000B2390000}" name="Column14724"/>
    <tableColumn id="14771" xr3:uid="{00000000-0010-0000-0600-0000B3390000}" name="Column14725"/>
    <tableColumn id="14772" xr3:uid="{00000000-0010-0000-0600-0000B4390000}" name="Column14726"/>
    <tableColumn id="14773" xr3:uid="{00000000-0010-0000-0600-0000B5390000}" name="Column14727"/>
    <tableColumn id="14774" xr3:uid="{00000000-0010-0000-0600-0000B6390000}" name="Column14728"/>
    <tableColumn id="14775" xr3:uid="{00000000-0010-0000-0600-0000B7390000}" name="Column14729"/>
    <tableColumn id="14776" xr3:uid="{00000000-0010-0000-0600-0000B8390000}" name="Column14730"/>
    <tableColumn id="14777" xr3:uid="{00000000-0010-0000-0600-0000B9390000}" name="Column14731"/>
    <tableColumn id="14778" xr3:uid="{00000000-0010-0000-0600-0000BA390000}" name="Column14732"/>
    <tableColumn id="14779" xr3:uid="{00000000-0010-0000-0600-0000BB390000}" name="Column14733"/>
    <tableColumn id="14780" xr3:uid="{00000000-0010-0000-0600-0000BC390000}" name="Column14734"/>
    <tableColumn id="14781" xr3:uid="{00000000-0010-0000-0600-0000BD390000}" name="Column14735"/>
    <tableColumn id="14782" xr3:uid="{00000000-0010-0000-0600-0000BE390000}" name="Column14736"/>
    <tableColumn id="14783" xr3:uid="{00000000-0010-0000-0600-0000BF390000}" name="Column14737"/>
    <tableColumn id="14784" xr3:uid="{00000000-0010-0000-0600-0000C0390000}" name="Column14738"/>
    <tableColumn id="14785" xr3:uid="{00000000-0010-0000-0600-0000C1390000}" name="Column14739"/>
    <tableColumn id="14786" xr3:uid="{00000000-0010-0000-0600-0000C2390000}" name="Column14740"/>
    <tableColumn id="14787" xr3:uid="{00000000-0010-0000-0600-0000C3390000}" name="Column14741"/>
    <tableColumn id="14788" xr3:uid="{00000000-0010-0000-0600-0000C4390000}" name="Column14742"/>
    <tableColumn id="14789" xr3:uid="{00000000-0010-0000-0600-0000C5390000}" name="Column14743"/>
    <tableColumn id="14790" xr3:uid="{00000000-0010-0000-0600-0000C6390000}" name="Column14744"/>
    <tableColumn id="14791" xr3:uid="{00000000-0010-0000-0600-0000C7390000}" name="Column14745"/>
    <tableColumn id="14792" xr3:uid="{00000000-0010-0000-0600-0000C8390000}" name="Column14746"/>
    <tableColumn id="14793" xr3:uid="{00000000-0010-0000-0600-0000C9390000}" name="Column14747"/>
    <tableColumn id="14794" xr3:uid="{00000000-0010-0000-0600-0000CA390000}" name="Column14748"/>
    <tableColumn id="14795" xr3:uid="{00000000-0010-0000-0600-0000CB390000}" name="Column14749"/>
    <tableColumn id="14796" xr3:uid="{00000000-0010-0000-0600-0000CC390000}" name="Column14750"/>
    <tableColumn id="14797" xr3:uid="{00000000-0010-0000-0600-0000CD390000}" name="Column14751"/>
    <tableColumn id="14798" xr3:uid="{00000000-0010-0000-0600-0000CE390000}" name="Column14752"/>
    <tableColumn id="14799" xr3:uid="{00000000-0010-0000-0600-0000CF390000}" name="Column14753"/>
    <tableColumn id="14800" xr3:uid="{00000000-0010-0000-0600-0000D0390000}" name="Column14754"/>
    <tableColumn id="14801" xr3:uid="{00000000-0010-0000-0600-0000D1390000}" name="Column14755"/>
    <tableColumn id="14802" xr3:uid="{00000000-0010-0000-0600-0000D2390000}" name="Column14756"/>
    <tableColumn id="14803" xr3:uid="{00000000-0010-0000-0600-0000D3390000}" name="Column14757"/>
    <tableColumn id="14804" xr3:uid="{00000000-0010-0000-0600-0000D4390000}" name="Column14758"/>
    <tableColumn id="14805" xr3:uid="{00000000-0010-0000-0600-0000D5390000}" name="Column14759"/>
    <tableColumn id="14806" xr3:uid="{00000000-0010-0000-0600-0000D6390000}" name="Column14760"/>
    <tableColumn id="14807" xr3:uid="{00000000-0010-0000-0600-0000D7390000}" name="Column14761"/>
    <tableColumn id="14808" xr3:uid="{00000000-0010-0000-0600-0000D8390000}" name="Column14762"/>
    <tableColumn id="14809" xr3:uid="{00000000-0010-0000-0600-0000D9390000}" name="Column14763"/>
    <tableColumn id="14810" xr3:uid="{00000000-0010-0000-0600-0000DA390000}" name="Column14764"/>
    <tableColumn id="14811" xr3:uid="{00000000-0010-0000-0600-0000DB390000}" name="Column14765"/>
    <tableColumn id="14812" xr3:uid="{00000000-0010-0000-0600-0000DC390000}" name="Column14766"/>
    <tableColumn id="14813" xr3:uid="{00000000-0010-0000-0600-0000DD390000}" name="Column14767"/>
    <tableColumn id="14814" xr3:uid="{00000000-0010-0000-0600-0000DE390000}" name="Column14768"/>
    <tableColumn id="14815" xr3:uid="{00000000-0010-0000-0600-0000DF390000}" name="Column14769"/>
    <tableColumn id="14816" xr3:uid="{00000000-0010-0000-0600-0000E0390000}" name="Column14770"/>
    <tableColumn id="14817" xr3:uid="{00000000-0010-0000-0600-0000E1390000}" name="Column14771"/>
    <tableColumn id="14818" xr3:uid="{00000000-0010-0000-0600-0000E2390000}" name="Column14772"/>
    <tableColumn id="14819" xr3:uid="{00000000-0010-0000-0600-0000E3390000}" name="Column14773"/>
    <tableColumn id="14820" xr3:uid="{00000000-0010-0000-0600-0000E4390000}" name="Column14774"/>
    <tableColumn id="14821" xr3:uid="{00000000-0010-0000-0600-0000E5390000}" name="Column14775"/>
    <tableColumn id="14822" xr3:uid="{00000000-0010-0000-0600-0000E6390000}" name="Column14776"/>
    <tableColumn id="14823" xr3:uid="{00000000-0010-0000-0600-0000E7390000}" name="Column14777"/>
    <tableColumn id="14824" xr3:uid="{00000000-0010-0000-0600-0000E8390000}" name="Column14778"/>
    <tableColumn id="14825" xr3:uid="{00000000-0010-0000-0600-0000E9390000}" name="Column14779"/>
    <tableColumn id="14826" xr3:uid="{00000000-0010-0000-0600-0000EA390000}" name="Column14780"/>
    <tableColumn id="14827" xr3:uid="{00000000-0010-0000-0600-0000EB390000}" name="Column14781"/>
    <tableColumn id="14828" xr3:uid="{00000000-0010-0000-0600-0000EC390000}" name="Column14782"/>
    <tableColumn id="14829" xr3:uid="{00000000-0010-0000-0600-0000ED390000}" name="Column14783"/>
    <tableColumn id="14830" xr3:uid="{00000000-0010-0000-0600-0000EE390000}" name="Column14784"/>
    <tableColumn id="14831" xr3:uid="{00000000-0010-0000-0600-0000EF390000}" name="Column14785"/>
    <tableColumn id="14832" xr3:uid="{00000000-0010-0000-0600-0000F0390000}" name="Column14786"/>
    <tableColumn id="14833" xr3:uid="{00000000-0010-0000-0600-0000F1390000}" name="Column14787"/>
    <tableColumn id="14834" xr3:uid="{00000000-0010-0000-0600-0000F2390000}" name="Column14788"/>
    <tableColumn id="14835" xr3:uid="{00000000-0010-0000-0600-0000F3390000}" name="Column14789"/>
    <tableColumn id="14836" xr3:uid="{00000000-0010-0000-0600-0000F4390000}" name="Column14790"/>
    <tableColumn id="14837" xr3:uid="{00000000-0010-0000-0600-0000F5390000}" name="Column14791"/>
    <tableColumn id="14838" xr3:uid="{00000000-0010-0000-0600-0000F6390000}" name="Column14792"/>
    <tableColumn id="14839" xr3:uid="{00000000-0010-0000-0600-0000F7390000}" name="Column14793"/>
    <tableColumn id="14840" xr3:uid="{00000000-0010-0000-0600-0000F8390000}" name="Column14794"/>
    <tableColumn id="14841" xr3:uid="{00000000-0010-0000-0600-0000F9390000}" name="Column14795"/>
    <tableColumn id="14842" xr3:uid="{00000000-0010-0000-0600-0000FA390000}" name="Column14796"/>
    <tableColumn id="14843" xr3:uid="{00000000-0010-0000-0600-0000FB390000}" name="Column14797"/>
    <tableColumn id="14844" xr3:uid="{00000000-0010-0000-0600-0000FC390000}" name="Column14798"/>
    <tableColumn id="14845" xr3:uid="{00000000-0010-0000-0600-0000FD390000}" name="Column14799"/>
    <tableColumn id="14846" xr3:uid="{00000000-0010-0000-0600-0000FE390000}" name="Column14800"/>
    <tableColumn id="14847" xr3:uid="{00000000-0010-0000-0600-0000FF390000}" name="Column14801"/>
    <tableColumn id="14848" xr3:uid="{00000000-0010-0000-0600-0000003A0000}" name="Column14802"/>
    <tableColumn id="14849" xr3:uid="{00000000-0010-0000-0600-0000013A0000}" name="Column14803"/>
    <tableColumn id="14850" xr3:uid="{00000000-0010-0000-0600-0000023A0000}" name="Column14804"/>
    <tableColumn id="14851" xr3:uid="{00000000-0010-0000-0600-0000033A0000}" name="Column14805"/>
    <tableColumn id="14852" xr3:uid="{00000000-0010-0000-0600-0000043A0000}" name="Column14806"/>
    <tableColumn id="14853" xr3:uid="{00000000-0010-0000-0600-0000053A0000}" name="Column14807"/>
    <tableColumn id="14854" xr3:uid="{00000000-0010-0000-0600-0000063A0000}" name="Column14808"/>
    <tableColumn id="14855" xr3:uid="{00000000-0010-0000-0600-0000073A0000}" name="Column14809"/>
    <tableColumn id="14856" xr3:uid="{00000000-0010-0000-0600-0000083A0000}" name="Column14810"/>
    <tableColumn id="14857" xr3:uid="{00000000-0010-0000-0600-0000093A0000}" name="Column14811"/>
    <tableColumn id="14858" xr3:uid="{00000000-0010-0000-0600-00000A3A0000}" name="Column14812"/>
    <tableColumn id="14859" xr3:uid="{00000000-0010-0000-0600-00000B3A0000}" name="Column14813"/>
    <tableColumn id="14860" xr3:uid="{00000000-0010-0000-0600-00000C3A0000}" name="Column14814"/>
    <tableColumn id="14861" xr3:uid="{00000000-0010-0000-0600-00000D3A0000}" name="Column14815"/>
    <tableColumn id="14862" xr3:uid="{00000000-0010-0000-0600-00000E3A0000}" name="Column14816"/>
    <tableColumn id="14863" xr3:uid="{00000000-0010-0000-0600-00000F3A0000}" name="Column14817"/>
    <tableColumn id="14864" xr3:uid="{00000000-0010-0000-0600-0000103A0000}" name="Column14818"/>
    <tableColumn id="14865" xr3:uid="{00000000-0010-0000-0600-0000113A0000}" name="Column14819"/>
    <tableColumn id="14866" xr3:uid="{00000000-0010-0000-0600-0000123A0000}" name="Column14820"/>
    <tableColumn id="14867" xr3:uid="{00000000-0010-0000-0600-0000133A0000}" name="Column14821"/>
    <tableColumn id="14868" xr3:uid="{00000000-0010-0000-0600-0000143A0000}" name="Column14822"/>
    <tableColumn id="14869" xr3:uid="{00000000-0010-0000-0600-0000153A0000}" name="Column14823"/>
    <tableColumn id="14870" xr3:uid="{00000000-0010-0000-0600-0000163A0000}" name="Column14824"/>
    <tableColumn id="14871" xr3:uid="{00000000-0010-0000-0600-0000173A0000}" name="Column14825"/>
    <tableColumn id="14872" xr3:uid="{00000000-0010-0000-0600-0000183A0000}" name="Column14826"/>
    <tableColumn id="14873" xr3:uid="{00000000-0010-0000-0600-0000193A0000}" name="Column14827"/>
    <tableColumn id="14874" xr3:uid="{00000000-0010-0000-0600-00001A3A0000}" name="Column14828"/>
    <tableColumn id="14875" xr3:uid="{00000000-0010-0000-0600-00001B3A0000}" name="Column14829"/>
    <tableColumn id="14876" xr3:uid="{00000000-0010-0000-0600-00001C3A0000}" name="Column14830"/>
    <tableColumn id="14877" xr3:uid="{00000000-0010-0000-0600-00001D3A0000}" name="Column14831"/>
    <tableColumn id="14878" xr3:uid="{00000000-0010-0000-0600-00001E3A0000}" name="Column14832"/>
    <tableColumn id="14879" xr3:uid="{00000000-0010-0000-0600-00001F3A0000}" name="Column14833"/>
    <tableColumn id="14880" xr3:uid="{00000000-0010-0000-0600-0000203A0000}" name="Column14834"/>
    <tableColumn id="14881" xr3:uid="{00000000-0010-0000-0600-0000213A0000}" name="Column14835"/>
    <tableColumn id="14882" xr3:uid="{00000000-0010-0000-0600-0000223A0000}" name="Column14836"/>
    <tableColumn id="14883" xr3:uid="{00000000-0010-0000-0600-0000233A0000}" name="Column14837"/>
    <tableColumn id="14884" xr3:uid="{00000000-0010-0000-0600-0000243A0000}" name="Column14838"/>
    <tableColumn id="14885" xr3:uid="{00000000-0010-0000-0600-0000253A0000}" name="Column14839"/>
    <tableColumn id="14886" xr3:uid="{00000000-0010-0000-0600-0000263A0000}" name="Column14840"/>
    <tableColumn id="14887" xr3:uid="{00000000-0010-0000-0600-0000273A0000}" name="Column14841"/>
    <tableColumn id="14888" xr3:uid="{00000000-0010-0000-0600-0000283A0000}" name="Column14842"/>
    <tableColumn id="14889" xr3:uid="{00000000-0010-0000-0600-0000293A0000}" name="Column14843"/>
    <tableColumn id="14890" xr3:uid="{00000000-0010-0000-0600-00002A3A0000}" name="Column14844"/>
    <tableColumn id="14891" xr3:uid="{00000000-0010-0000-0600-00002B3A0000}" name="Column14845"/>
    <tableColumn id="14892" xr3:uid="{00000000-0010-0000-0600-00002C3A0000}" name="Column14846"/>
    <tableColumn id="14893" xr3:uid="{00000000-0010-0000-0600-00002D3A0000}" name="Column14847"/>
    <tableColumn id="14894" xr3:uid="{00000000-0010-0000-0600-00002E3A0000}" name="Column14848"/>
    <tableColumn id="14895" xr3:uid="{00000000-0010-0000-0600-00002F3A0000}" name="Column14849"/>
    <tableColumn id="14896" xr3:uid="{00000000-0010-0000-0600-0000303A0000}" name="Column14850"/>
    <tableColumn id="14897" xr3:uid="{00000000-0010-0000-0600-0000313A0000}" name="Column14851"/>
    <tableColumn id="14898" xr3:uid="{00000000-0010-0000-0600-0000323A0000}" name="Column14852"/>
    <tableColumn id="14899" xr3:uid="{00000000-0010-0000-0600-0000333A0000}" name="Column14853"/>
    <tableColumn id="14900" xr3:uid="{00000000-0010-0000-0600-0000343A0000}" name="Column14854"/>
    <tableColumn id="14901" xr3:uid="{00000000-0010-0000-0600-0000353A0000}" name="Column14855"/>
    <tableColumn id="14902" xr3:uid="{00000000-0010-0000-0600-0000363A0000}" name="Column14856"/>
    <tableColumn id="14903" xr3:uid="{00000000-0010-0000-0600-0000373A0000}" name="Column14857"/>
    <tableColumn id="14904" xr3:uid="{00000000-0010-0000-0600-0000383A0000}" name="Column14858"/>
    <tableColumn id="14905" xr3:uid="{00000000-0010-0000-0600-0000393A0000}" name="Column14859"/>
    <tableColumn id="14906" xr3:uid="{00000000-0010-0000-0600-00003A3A0000}" name="Column14860"/>
    <tableColumn id="14907" xr3:uid="{00000000-0010-0000-0600-00003B3A0000}" name="Column14861"/>
    <tableColumn id="14908" xr3:uid="{00000000-0010-0000-0600-00003C3A0000}" name="Column14862"/>
    <tableColumn id="14909" xr3:uid="{00000000-0010-0000-0600-00003D3A0000}" name="Column14863"/>
    <tableColumn id="14910" xr3:uid="{00000000-0010-0000-0600-00003E3A0000}" name="Column14864"/>
    <tableColumn id="14911" xr3:uid="{00000000-0010-0000-0600-00003F3A0000}" name="Column14865"/>
    <tableColumn id="14912" xr3:uid="{00000000-0010-0000-0600-0000403A0000}" name="Column14866"/>
    <tableColumn id="14913" xr3:uid="{00000000-0010-0000-0600-0000413A0000}" name="Column14867"/>
    <tableColumn id="14914" xr3:uid="{00000000-0010-0000-0600-0000423A0000}" name="Column14868"/>
    <tableColumn id="14915" xr3:uid="{00000000-0010-0000-0600-0000433A0000}" name="Column14869"/>
    <tableColumn id="14916" xr3:uid="{00000000-0010-0000-0600-0000443A0000}" name="Column14870"/>
    <tableColumn id="14917" xr3:uid="{00000000-0010-0000-0600-0000453A0000}" name="Column14871"/>
    <tableColumn id="14918" xr3:uid="{00000000-0010-0000-0600-0000463A0000}" name="Column14872"/>
    <tableColumn id="14919" xr3:uid="{00000000-0010-0000-0600-0000473A0000}" name="Column14873"/>
    <tableColumn id="14920" xr3:uid="{00000000-0010-0000-0600-0000483A0000}" name="Column14874"/>
    <tableColumn id="14921" xr3:uid="{00000000-0010-0000-0600-0000493A0000}" name="Column14875"/>
    <tableColumn id="14922" xr3:uid="{00000000-0010-0000-0600-00004A3A0000}" name="Column14876"/>
    <tableColumn id="14923" xr3:uid="{00000000-0010-0000-0600-00004B3A0000}" name="Column14877"/>
    <tableColumn id="14924" xr3:uid="{00000000-0010-0000-0600-00004C3A0000}" name="Column14878"/>
    <tableColumn id="14925" xr3:uid="{00000000-0010-0000-0600-00004D3A0000}" name="Column14879"/>
    <tableColumn id="14926" xr3:uid="{00000000-0010-0000-0600-00004E3A0000}" name="Column14880"/>
    <tableColumn id="14927" xr3:uid="{00000000-0010-0000-0600-00004F3A0000}" name="Column14881"/>
    <tableColumn id="14928" xr3:uid="{00000000-0010-0000-0600-0000503A0000}" name="Column14882"/>
    <tableColumn id="14929" xr3:uid="{00000000-0010-0000-0600-0000513A0000}" name="Column14883"/>
    <tableColumn id="14930" xr3:uid="{00000000-0010-0000-0600-0000523A0000}" name="Column14884"/>
    <tableColumn id="14931" xr3:uid="{00000000-0010-0000-0600-0000533A0000}" name="Column14885"/>
    <tableColumn id="14932" xr3:uid="{00000000-0010-0000-0600-0000543A0000}" name="Column14886"/>
    <tableColumn id="14933" xr3:uid="{00000000-0010-0000-0600-0000553A0000}" name="Column14887"/>
    <tableColumn id="14934" xr3:uid="{00000000-0010-0000-0600-0000563A0000}" name="Column14888"/>
    <tableColumn id="14935" xr3:uid="{00000000-0010-0000-0600-0000573A0000}" name="Column14889"/>
    <tableColumn id="14936" xr3:uid="{00000000-0010-0000-0600-0000583A0000}" name="Column14890"/>
    <tableColumn id="14937" xr3:uid="{00000000-0010-0000-0600-0000593A0000}" name="Column14891"/>
    <tableColumn id="14938" xr3:uid="{00000000-0010-0000-0600-00005A3A0000}" name="Column14892"/>
    <tableColumn id="14939" xr3:uid="{00000000-0010-0000-0600-00005B3A0000}" name="Column14893"/>
    <tableColumn id="14940" xr3:uid="{00000000-0010-0000-0600-00005C3A0000}" name="Column14894"/>
    <tableColumn id="14941" xr3:uid="{00000000-0010-0000-0600-00005D3A0000}" name="Column14895"/>
    <tableColumn id="14942" xr3:uid="{00000000-0010-0000-0600-00005E3A0000}" name="Column14896"/>
    <tableColumn id="14943" xr3:uid="{00000000-0010-0000-0600-00005F3A0000}" name="Column14897"/>
    <tableColumn id="14944" xr3:uid="{00000000-0010-0000-0600-0000603A0000}" name="Column14898"/>
    <tableColumn id="14945" xr3:uid="{00000000-0010-0000-0600-0000613A0000}" name="Column14899"/>
    <tableColumn id="14946" xr3:uid="{00000000-0010-0000-0600-0000623A0000}" name="Column14900"/>
    <tableColumn id="14947" xr3:uid="{00000000-0010-0000-0600-0000633A0000}" name="Column14901"/>
    <tableColumn id="14948" xr3:uid="{00000000-0010-0000-0600-0000643A0000}" name="Column14902"/>
    <tableColumn id="14949" xr3:uid="{00000000-0010-0000-0600-0000653A0000}" name="Column14903"/>
    <tableColumn id="14950" xr3:uid="{00000000-0010-0000-0600-0000663A0000}" name="Column14904"/>
    <tableColumn id="14951" xr3:uid="{00000000-0010-0000-0600-0000673A0000}" name="Column14905"/>
    <tableColumn id="14952" xr3:uid="{00000000-0010-0000-0600-0000683A0000}" name="Column14906"/>
    <tableColumn id="14953" xr3:uid="{00000000-0010-0000-0600-0000693A0000}" name="Column14907"/>
    <tableColumn id="14954" xr3:uid="{00000000-0010-0000-0600-00006A3A0000}" name="Column14908"/>
    <tableColumn id="14955" xr3:uid="{00000000-0010-0000-0600-00006B3A0000}" name="Column14909"/>
    <tableColumn id="14956" xr3:uid="{00000000-0010-0000-0600-00006C3A0000}" name="Column14910"/>
    <tableColumn id="14957" xr3:uid="{00000000-0010-0000-0600-00006D3A0000}" name="Column14911"/>
    <tableColumn id="14958" xr3:uid="{00000000-0010-0000-0600-00006E3A0000}" name="Column14912"/>
    <tableColumn id="14959" xr3:uid="{00000000-0010-0000-0600-00006F3A0000}" name="Column14913"/>
    <tableColumn id="14960" xr3:uid="{00000000-0010-0000-0600-0000703A0000}" name="Column14914"/>
    <tableColumn id="14961" xr3:uid="{00000000-0010-0000-0600-0000713A0000}" name="Column14915"/>
    <tableColumn id="14962" xr3:uid="{00000000-0010-0000-0600-0000723A0000}" name="Column14916"/>
    <tableColumn id="14963" xr3:uid="{00000000-0010-0000-0600-0000733A0000}" name="Column14917"/>
    <tableColumn id="14964" xr3:uid="{00000000-0010-0000-0600-0000743A0000}" name="Column14918"/>
    <tableColumn id="14965" xr3:uid="{00000000-0010-0000-0600-0000753A0000}" name="Column14919"/>
    <tableColumn id="14966" xr3:uid="{00000000-0010-0000-0600-0000763A0000}" name="Column14920"/>
    <tableColumn id="14967" xr3:uid="{00000000-0010-0000-0600-0000773A0000}" name="Column14921"/>
    <tableColumn id="14968" xr3:uid="{00000000-0010-0000-0600-0000783A0000}" name="Column14922"/>
    <tableColumn id="14969" xr3:uid="{00000000-0010-0000-0600-0000793A0000}" name="Column14923"/>
    <tableColumn id="14970" xr3:uid="{00000000-0010-0000-0600-00007A3A0000}" name="Column14924"/>
    <tableColumn id="14971" xr3:uid="{00000000-0010-0000-0600-00007B3A0000}" name="Column14925"/>
    <tableColumn id="14972" xr3:uid="{00000000-0010-0000-0600-00007C3A0000}" name="Column14926"/>
    <tableColumn id="14973" xr3:uid="{00000000-0010-0000-0600-00007D3A0000}" name="Column14927"/>
    <tableColumn id="14974" xr3:uid="{00000000-0010-0000-0600-00007E3A0000}" name="Column14928"/>
    <tableColumn id="14975" xr3:uid="{00000000-0010-0000-0600-00007F3A0000}" name="Column14929"/>
    <tableColumn id="14976" xr3:uid="{00000000-0010-0000-0600-0000803A0000}" name="Column14930"/>
    <tableColumn id="14977" xr3:uid="{00000000-0010-0000-0600-0000813A0000}" name="Column14931"/>
    <tableColumn id="14978" xr3:uid="{00000000-0010-0000-0600-0000823A0000}" name="Column14932"/>
    <tableColumn id="14979" xr3:uid="{00000000-0010-0000-0600-0000833A0000}" name="Column14933"/>
    <tableColumn id="14980" xr3:uid="{00000000-0010-0000-0600-0000843A0000}" name="Column14934"/>
    <tableColumn id="14981" xr3:uid="{00000000-0010-0000-0600-0000853A0000}" name="Column14935"/>
    <tableColumn id="14982" xr3:uid="{00000000-0010-0000-0600-0000863A0000}" name="Column14936"/>
    <tableColumn id="14983" xr3:uid="{00000000-0010-0000-0600-0000873A0000}" name="Column14937"/>
    <tableColumn id="14984" xr3:uid="{00000000-0010-0000-0600-0000883A0000}" name="Column14938"/>
    <tableColumn id="14985" xr3:uid="{00000000-0010-0000-0600-0000893A0000}" name="Column14939"/>
    <tableColumn id="14986" xr3:uid="{00000000-0010-0000-0600-00008A3A0000}" name="Column14940"/>
    <tableColumn id="14987" xr3:uid="{00000000-0010-0000-0600-00008B3A0000}" name="Column14941"/>
    <tableColumn id="14988" xr3:uid="{00000000-0010-0000-0600-00008C3A0000}" name="Column14942"/>
    <tableColumn id="14989" xr3:uid="{00000000-0010-0000-0600-00008D3A0000}" name="Column14943"/>
    <tableColumn id="14990" xr3:uid="{00000000-0010-0000-0600-00008E3A0000}" name="Column14944"/>
    <tableColumn id="14991" xr3:uid="{00000000-0010-0000-0600-00008F3A0000}" name="Column14945"/>
    <tableColumn id="14992" xr3:uid="{00000000-0010-0000-0600-0000903A0000}" name="Column14946"/>
    <tableColumn id="14993" xr3:uid="{00000000-0010-0000-0600-0000913A0000}" name="Column14947"/>
    <tableColumn id="14994" xr3:uid="{00000000-0010-0000-0600-0000923A0000}" name="Column14948"/>
    <tableColumn id="14995" xr3:uid="{00000000-0010-0000-0600-0000933A0000}" name="Column14949"/>
    <tableColumn id="14996" xr3:uid="{00000000-0010-0000-0600-0000943A0000}" name="Column14950"/>
    <tableColumn id="14997" xr3:uid="{00000000-0010-0000-0600-0000953A0000}" name="Column14951"/>
    <tableColumn id="14998" xr3:uid="{00000000-0010-0000-0600-0000963A0000}" name="Column14952"/>
    <tableColumn id="14999" xr3:uid="{00000000-0010-0000-0600-0000973A0000}" name="Column14953"/>
    <tableColumn id="15000" xr3:uid="{00000000-0010-0000-0600-0000983A0000}" name="Column14954"/>
    <tableColumn id="15001" xr3:uid="{00000000-0010-0000-0600-0000993A0000}" name="Column14955"/>
    <tableColumn id="15002" xr3:uid="{00000000-0010-0000-0600-00009A3A0000}" name="Column14956"/>
    <tableColumn id="15003" xr3:uid="{00000000-0010-0000-0600-00009B3A0000}" name="Column14957"/>
    <tableColumn id="15004" xr3:uid="{00000000-0010-0000-0600-00009C3A0000}" name="Column14958"/>
    <tableColumn id="15005" xr3:uid="{00000000-0010-0000-0600-00009D3A0000}" name="Column14959"/>
    <tableColumn id="15006" xr3:uid="{00000000-0010-0000-0600-00009E3A0000}" name="Column14960"/>
    <tableColumn id="15007" xr3:uid="{00000000-0010-0000-0600-00009F3A0000}" name="Column14961"/>
    <tableColumn id="15008" xr3:uid="{00000000-0010-0000-0600-0000A03A0000}" name="Column14962"/>
    <tableColumn id="15009" xr3:uid="{00000000-0010-0000-0600-0000A13A0000}" name="Column14963"/>
    <tableColumn id="15010" xr3:uid="{00000000-0010-0000-0600-0000A23A0000}" name="Column14964"/>
    <tableColumn id="15011" xr3:uid="{00000000-0010-0000-0600-0000A33A0000}" name="Column14965"/>
    <tableColumn id="15012" xr3:uid="{00000000-0010-0000-0600-0000A43A0000}" name="Column14966"/>
    <tableColumn id="15013" xr3:uid="{00000000-0010-0000-0600-0000A53A0000}" name="Column14967"/>
    <tableColumn id="15014" xr3:uid="{00000000-0010-0000-0600-0000A63A0000}" name="Column14968"/>
    <tableColumn id="15015" xr3:uid="{00000000-0010-0000-0600-0000A73A0000}" name="Column14969"/>
    <tableColumn id="15016" xr3:uid="{00000000-0010-0000-0600-0000A83A0000}" name="Column14970"/>
    <tableColumn id="15017" xr3:uid="{00000000-0010-0000-0600-0000A93A0000}" name="Column14971"/>
    <tableColumn id="15018" xr3:uid="{00000000-0010-0000-0600-0000AA3A0000}" name="Column14972"/>
    <tableColumn id="15019" xr3:uid="{00000000-0010-0000-0600-0000AB3A0000}" name="Column14973"/>
    <tableColumn id="15020" xr3:uid="{00000000-0010-0000-0600-0000AC3A0000}" name="Column14974"/>
    <tableColumn id="15021" xr3:uid="{00000000-0010-0000-0600-0000AD3A0000}" name="Column14975"/>
    <tableColumn id="15022" xr3:uid="{00000000-0010-0000-0600-0000AE3A0000}" name="Column14976"/>
    <tableColumn id="15023" xr3:uid="{00000000-0010-0000-0600-0000AF3A0000}" name="Column14977"/>
    <tableColumn id="15024" xr3:uid="{00000000-0010-0000-0600-0000B03A0000}" name="Column14978"/>
    <tableColumn id="15025" xr3:uid="{00000000-0010-0000-0600-0000B13A0000}" name="Column14979"/>
    <tableColumn id="15026" xr3:uid="{00000000-0010-0000-0600-0000B23A0000}" name="Column14980"/>
    <tableColumn id="15027" xr3:uid="{00000000-0010-0000-0600-0000B33A0000}" name="Column14981"/>
    <tableColumn id="15028" xr3:uid="{00000000-0010-0000-0600-0000B43A0000}" name="Column14982"/>
    <tableColumn id="15029" xr3:uid="{00000000-0010-0000-0600-0000B53A0000}" name="Column14983"/>
    <tableColumn id="15030" xr3:uid="{00000000-0010-0000-0600-0000B63A0000}" name="Column14984"/>
    <tableColumn id="15031" xr3:uid="{00000000-0010-0000-0600-0000B73A0000}" name="Column14985"/>
    <tableColumn id="15032" xr3:uid="{00000000-0010-0000-0600-0000B83A0000}" name="Column14986"/>
    <tableColumn id="15033" xr3:uid="{00000000-0010-0000-0600-0000B93A0000}" name="Column14987"/>
    <tableColumn id="15034" xr3:uid="{00000000-0010-0000-0600-0000BA3A0000}" name="Column14988"/>
    <tableColumn id="15035" xr3:uid="{00000000-0010-0000-0600-0000BB3A0000}" name="Column14989"/>
    <tableColumn id="15036" xr3:uid="{00000000-0010-0000-0600-0000BC3A0000}" name="Column14990"/>
    <tableColumn id="15037" xr3:uid="{00000000-0010-0000-0600-0000BD3A0000}" name="Column14991"/>
    <tableColumn id="15038" xr3:uid="{00000000-0010-0000-0600-0000BE3A0000}" name="Column14992"/>
    <tableColumn id="15039" xr3:uid="{00000000-0010-0000-0600-0000BF3A0000}" name="Column14993"/>
    <tableColumn id="15040" xr3:uid="{00000000-0010-0000-0600-0000C03A0000}" name="Column14994"/>
    <tableColumn id="15041" xr3:uid="{00000000-0010-0000-0600-0000C13A0000}" name="Column14995"/>
    <tableColumn id="15042" xr3:uid="{00000000-0010-0000-0600-0000C23A0000}" name="Column14996"/>
    <tableColumn id="15043" xr3:uid="{00000000-0010-0000-0600-0000C33A0000}" name="Column14997"/>
    <tableColumn id="15044" xr3:uid="{00000000-0010-0000-0600-0000C43A0000}" name="Column14998"/>
    <tableColumn id="15045" xr3:uid="{00000000-0010-0000-0600-0000C53A0000}" name="Column14999"/>
    <tableColumn id="15046" xr3:uid="{00000000-0010-0000-0600-0000C63A0000}" name="Column15000"/>
    <tableColumn id="15047" xr3:uid="{00000000-0010-0000-0600-0000C73A0000}" name="Column15001"/>
    <tableColumn id="15048" xr3:uid="{00000000-0010-0000-0600-0000C83A0000}" name="Column15002"/>
    <tableColumn id="15049" xr3:uid="{00000000-0010-0000-0600-0000C93A0000}" name="Column15003"/>
    <tableColumn id="15050" xr3:uid="{00000000-0010-0000-0600-0000CA3A0000}" name="Column15004"/>
    <tableColumn id="15051" xr3:uid="{00000000-0010-0000-0600-0000CB3A0000}" name="Column15005"/>
    <tableColumn id="15052" xr3:uid="{00000000-0010-0000-0600-0000CC3A0000}" name="Column15006"/>
    <tableColumn id="15053" xr3:uid="{00000000-0010-0000-0600-0000CD3A0000}" name="Column15007"/>
    <tableColumn id="15054" xr3:uid="{00000000-0010-0000-0600-0000CE3A0000}" name="Column15008"/>
    <tableColumn id="15055" xr3:uid="{00000000-0010-0000-0600-0000CF3A0000}" name="Column15009"/>
    <tableColumn id="15056" xr3:uid="{00000000-0010-0000-0600-0000D03A0000}" name="Column15010"/>
    <tableColumn id="15057" xr3:uid="{00000000-0010-0000-0600-0000D13A0000}" name="Column15011"/>
    <tableColumn id="15058" xr3:uid="{00000000-0010-0000-0600-0000D23A0000}" name="Column15012"/>
    <tableColumn id="15059" xr3:uid="{00000000-0010-0000-0600-0000D33A0000}" name="Column15013"/>
    <tableColumn id="15060" xr3:uid="{00000000-0010-0000-0600-0000D43A0000}" name="Column15014"/>
    <tableColumn id="15061" xr3:uid="{00000000-0010-0000-0600-0000D53A0000}" name="Column15015"/>
    <tableColumn id="15062" xr3:uid="{00000000-0010-0000-0600-0000D63A0000}" name="Column15016"/>
    <tableColumn id="15063" xr3:uid="{00000000-0010-0000-0600-0000D73A0000}" name="Column15017"/>
    <tableColumn id="15064" xr3:uid="{00000000-0010-0000-0600-0000D83A0000}" name="Column15018"/>
    <tableColumn id="15065" xr3:uid="{00000000-0010-0000-0600-0000D93A0000}" name="Column15019"/>
    <tableColumn id="15066" xr3:uid="{00000000-0010-0000-0600-0000DA3A0000}" name="Column15020"/>
    <tableColumn id="15067" xr3:uid="{00000000-0010-0000-0600-0000DB3A0000}" name="Column15021"/>
    <tableColumn id="15068" xr3:uid="{00000000-0010-0000-0600-0000DC3A0000}" name="Column15022"/>
    <tableColumn id="15069" xr3:uid="{00000000-0010-0000-0600-0000DD3A0000}" name="Column15023"/>
    <tableColumn id="15070" xr3:uid="{00000000-0010-0000-0600-0000DE3A0000}" name="Column15024"/>
    <tableColumn id="15071" xr3:uid="{00000000-0010-0000-0600-0000DF3A0000}" name="Column15025"/>
    <tableColumn id="15072" xr3:uid="{00000000-0010-0000-0600-0000E03A0000}" name="Column15026"/>
    <tableColumn id="15073" xr3:uid="{00000000-0010-0000-0600-0000E13A0000}" name="Column15027"/>
    <tableColumn id="15074" xr3:uid="{00000000-0010-0000-0600-0000E23A0000}" name="Column15028"/>
    <tableColumn id="15075" xr3:uid="{00000000-0010-0000-0600-0000E33A0000}" name="Column15029"/>
    <tableColumn id="15076" xr3:uid="{00000000-0010-0000-0600-0000E43A0000}" name="Column15030"/>
    <tableColumn id="15077" xr3:uid="{00000000-0010-0000-0600-0000E53A0000}" name="Column15031"/>
    <tableColumn id="15078" xr3:uid="{00000000-0010-0000-0600-0000E63A0000}" name="Column15032"/>
    <tableColumn id="15079" xr3:uid="{00000000-0010-0000-0600-0000E73A0000}" name="Column15033"/>
    <tableColumn id="15080" xr3:uid="{00000000-0010-0000-0600-0000E83A0000}" name="Column15034"/>
    <tableColumn id="15081" xr3:uid="{00000000-0010-0000-0600-0000E93A0000}" name="Column15035"/>
    <tableColumn id="15082" xr3:uid="{00000000-0010-0000-0600-0000EA3A0000}" name="Column15036"/>
    <tableColumn id="15083" xr3:uid="{00000000-0010-0000-0600-0000EB3A0000}" name="Column15037"/>
    <tableColumn id="15084" xr3:uid="{00000000-0010-0000-0600-0000EC3A0000}" name="Column15038"/>
    <tableColumn id="15085" xr3:uid="{00000000-0010-0000-0600-0000ED3A0000}" name="Column15039"/>
    <tableColumn id="15086" xr3:uid="{00000000-0010-0000-0600-0000EE3A0000}" name="Column15040"/>
    <tableColumn id="15087" xr3:uid="{00000000-0010-0000-0600-0000EF3A0000}" name="Column15041"/>
    <tableColumn id="15088" xr3:uid="{00000000-0010-0000-0600-0000F03A0000}" name="Column15042"/>
    <tableColumn id="15089" xr3:uid="{00000000-0010-0000-0600-0000F13A0000}" name="Column15043"/>
    <tableColumn id="15090" xr3:uid="{00000000-0010-0000-0600-0000F23A0000}" name="Column15044"/>
    <tableColumn id="15091" xr3:uid="{00000000-0010-0000-0600-0000F33A0000}" name="Column15045"/>
    <tableColumn id="15092" xr3:uid="{00000000-0010-0000-0600-0000F43A0000}" name="Column15046"/>
    <tableColumn id="15093" xr3:uid="{00000000-0010-0000-0600-0000F53A0000}" name="Column15047"/>
    <tableColumn id="15094" xr3:uid="{00000000-0010-0000-0600-0000F63A0000}" name="Column15048"/>
    <tableColumn id="15095" xr3:uid="{00000000-0010-0000-0600-0000F73A0000}" name="Column15049"/>
    <tableColumn id="15096" xr3:uid="{00000000-0010-0000-0600-0000F83A0000}" name="Column15050"/>
    <tableColumn id="15097" xr3:uid="{00000000-0010-0000-0600-0000F93A0000}" name="Column15051"/>
    <tableColumn id="15098" xr3:uid="{00000000-0010-0000-0600-0000FA3A0000}" name="Column15052"/>
    <tableColumn id="15099" xr3:uid="{00000000-0010-0000-0600-0000FB3A0000}" name="Column15053"/>
    <tableColumn id="15100" xr3:uid="{00000000-0010-0000-0600-0000FC3A0000}" name="Column15054"/>
    <tableColumn id="15101" xr3:uid="{00000000-0010-0000-0600-0000FD3A0000}" name="Column15055"/>
    <tableColumn id="15102" xr3:uid="{00000000-0010-0000-0600-0000FE3A0000}" name="Column15056"/>
    <tableColumn id="15103" xr3:uid="{00000000-0010-0000-0600-0000FF3A0000}" name="Column15057"/>
    <tableColumn id="15104" xr3:uid="{00000000-0010-0000-0600-0000003B0000}" name="Column15058"/>
    <tableColumn id="15105" xr3:uid="{00000000-0010-0000-0600-0000013B0000}" name="Column15059"/>
    <tableColumn id="15106" xr3:uid="{00000000-0010-0000-0600-0000023B0000}" name="Column15060"/>
    <tableColumn id="15107" xr3:uid="{00000000-0010-0000-0600-0000033B0000}" name="Column15061"/>
    <tableColumn id="15108" xr3:uid="{00000000-0010-0000-0600-0000043B0000}" name="Column15062"/>
    <tableColumn id="15109" xr3:uid="{00000000-0010-0000-0600-0000053B0000}" name="Column15063"/>
    <tableColumn id="15110" xr3:uid="{00000000-0010-0000-0600-0000063B0000}" name="Column15064"/>
    <tableColumn id="15111" xr3:uid="{00000000-0010-0000-0600-0000073B0000}" name="Column15065"/>
    <tableColumn id="15112" xr3:uid="{00000000-0010-0000-0600-0000083B0000}" name="Column15066"/>
    <tableColumn id="15113" xr3:uid="{00000000-0010-0000-0600-0000093B0000}" name="Column15067"/>
    <tableColumn id="15114" xr3:uid="{00000000-0010-0000-0600-00000A3B0000}" name="Column15068"/>
    <tableColumn id="15115" xr3:uid="{00000000-0010-0000-0600-00000B3B0000}" name="Column15069"/>
    <tableColumn id="15116" xr3:uid="{00000000-0010-0000-0600-00000C3B0000}" name="Column15070"/>
    <tableColumn id="15117" xr3:uid="{00000000-0010-0000-0600-00000D3B0000}" name="Column15071"/>
    <tableColumn id="15118" xr3:uid="{00000000-0010-0000-0600-00000E3B0000}" name="Column15072"/>
    <tableColumn id="15119" xr3:uid="{00000000-0010-0000-0600-00000F3B0000}" name="Column15073"/>
    <tableColumn id="15120" xr3:uid="{00000000-0010-0000-0600-0000103B0000}" name="Column15074"/>
    <tableColumn id="15121" xr3:uid="{00000000-0010-0000-0600-0000113B0000}" name="Column15075"/>
    <tableColumn id="15122" xr3:uid="{00000000-0010-0000-0600-0000123B0000}" name="Column15076"/>
    <tableColumn id="15123" xr3:uid="{00000000-0010-0000-0600-0000133B0000}" name="Column15077"/>
    <tableColumn id="15124" xr3:uid="{00000000-0010-0000-0600-0000143B0000}" name="Column15078"/>
    <tableColumn id="15125" xr3:uid="{00000000-0010-0000-0600-0000153B0000}" name="Column15079"/>
    <tableColumn id="15126" xr3:uid="{00000000-0010-0000-0600-0000163B0000}" name="Column15080"/>
    <tableColumn id="15127" xr3:uid="{00000000-0010-0000-0600-0000173B0000}" name="Column15081"/>
    <tableColumn id="15128" xr3:uid="{00000000-0010-0000-0600-0000183B0000}" name="Column15082"/>
    <tableColumn id="15129" xr3:uid="{00000000-0010-0000-0600-0000193B0000}" name="Column15083"/>
    <tableColumn id="15130" xr3:uid="{00000000-0010-0000-0600-00001A3B0000}" name="Column15084"/>
    <tableColumn id="15131" xr3:uid="{00000000-0010-0000-0600-00001B3B0000}" name="Column15085"/>
    <tableColumn id="15132" xr3:uid="{00000000-0010-0000-0600-00001C3B0000}" name="Column15086"/>
    <tableColumn id="15133" xr3:uid="{00000000-0010-0000-0600-00001D3B0000}" name="Column15087"/>
    <tableColumn id="15134" xr3:uid="{00000000-0010-0000-0600-00001E3B0000}" name="Column15088"/>
    <tableColumn id="15135" xr3:uid="{00000000-0010-0000-0600-00001F3B0000}" name="Column15089"/>
    <tableColumn id="15136" xr3:uid="{00000000-0010-0000-0600-0000203B0000}" name="Column15090"/>
    <tableColumn id="15137" xr3:uid="{00000000-0010-0000-0600-0000213B0000}" name="Column15091"/>
    <tableColumn id="15138" xr3:uid="{00000000-0010-0000-0600-0000223B0000}" name="Column15092"/>
    <tableColumn id="15139" xr3:uid="{00000000-0010-0000-0600-0000233B0000}" name="Column15093"/>
    <tableColumn id="15140" xr3:uid="{00000000-0010-0000-0600-0000243B0000}" name="Column15094"/>
    <tableColumn id="15141" xr3:uid="{00000000-0010-0000-0600-0000253B0000}" name="Column15095"/>
    <tableColumn id="15142" xr3:uid="{00000000-0010-0000-0600-0000263B0000}" name="Column15096"/>
    <tableColumn id="15143" xr3:uid="{00000000-0010-0000-0600-0000273B0000}" name="Column15097"/>
    <tableColumn id="15144" xr3:uid="{00000000-0010-0000-0600-0000283B0000}" name="Column15098"/>
    <tableColumn id="15145" xr3:uid="{00000000-0010-0000-0600-0000293B0000}" name="Column15099"/>
    <tableColumn id="15146" xr3:uid="{00000000-0010-0000-0600-00002A3B0000}" name="Column15100"/>
    <tableColumn id="15147" xr3:uid="{00000000-0010-0000-0600-00002B3B0000}" name="Column15101"/>
    <tableColumn id="15148" xr3:uid="{00000000-0010-0000-0600-00002C3B0000}" name="Column15102"/>
    <tableColumn id="15149" xr3:uid="{00000000-0010-0000-0600-00002D3B0000}" name="Column15103"/>
    <tableColumn id="15150" xr3:uid="{00000000-0010-0000-0600-00002E3B0000}" name="Column15104"/>
    <tableColumn id="15151" xr3:uid="{00000000-0010-0000-0600-00002F3B0000}" name="Column15105"/>
    <tableColumn id="15152" xr3:uid="{00000000-0010-0000-0600-0000303B0000}" name="Column15106"/>
    <tableColumn id="15153" xr3:uid="{00000000-0010-0000-0600-0000313B0000}" name="Column15107"/>
    <tableColumn id="15154" xr3:uid="{00000000-0010-0000-0600-0000323B0000}" name="Column15108"/>
    <tableColumn id="15155" xr3:uid="{00000000-0010-0000-0600-0000333B0000}" name="Column15109"/>
    <tableColumn id="15156" xr3:uid="{00000000-0010-0000-0600-0000343B0000}" name="Column15110"/>
    <tableColumn id="15157" xr3:uid="{00000000-0010-0000-0600-0000353B0000}" name="Column15111"/>
    <tableColumn id="15158" xr3:uid="{00000000-0010-0000-0600-0000363B0000}" name="Column15112"/>
    <tableColumn id="15159" xr3:uid="{00000000-0010-0000-0600-0000373B0000}" name="Column15113"/>
    <tableColumn id="15160" xr3:uid="{00000000-0010-0000-0600-0000383B0000}" name="Column15114"/>
    <tableColumn id="15161" xr3:uid="{00000000-0010-0000-0600-0000393B0000}" name="Column15115"/>
    <tableColumn id="15162" xr3:uid="{00000000-0010-0000-0600-00003A3B0000}" name="Column15116"/>
    <tableColumn id="15163" xr3:uid="{00000000-0010-0000-0600-00003B3B0000}" name="Column15117"/>
    <tableColumn id="15164" xr3:uid="{00000000-0010-0000-0600-00003C3B0000}" name="Column15118"/>
    <tableColumn id="15165" xr3:uid="{00000000-0010-0000-0600-00003D3B0000}" name="Column15119"/>
    <tableColumn id="15166" xr3:uid="{00000000-0010-0000-0600-00003E3B0000}" name="Column15120"/>
    <tableColumn id="15167" xr3:uid="{00000000-0010-0000-0600-00003F3B0000}" name="Column15121"/>
    <tableColumn id="15168" xr3:uid="{00000000-0010-0000-0600-0000403B0000}" name="Column15122"/>
    <tableColumn id="15169" xr3:uid="{00000000-0010-0000-0600-0000413B0000}" name="Column15123"/>
    <tableColumn id="15170" xr3:uid="{00000000-0010-0000-0600-0000423B0000}" name="Column15124"/>
    <tableColumn id="15171" xr3:uid="{00000000-0010-0000-0600-0000433B0000}" name="Column15125"/>
    <tableColumn id="15172" xr3:uid="{00000000-0010-0000-0600-0000443B0000}" name="Column15126"/>
    <tableColumn id="15173" xr3:uid="{00000000-0010-0000-0600-0000453B0000}" name="Column15127"/>
    <tableColumn id="15174" xr3:uid="{00000000-0010-0000-0600-0000463B0000}" name="Column15128"/>
    <tableColumn id="15175" xr3:uid="{00000000-0010-0000-0600-0000473B0000}" name="Column15129"/>
    <tableColumn id="15176" xr3:uid="{00000000-0010-0000-0600-0000483B0000}" name="Column15130"/>
    <tableColumn id="15177" xr3:uid="{00000000-0010-0000-0600-0000493B0000}" name="Column15131"/>
    <tableColumn id="15178" xr3:uid="{00000000-0010-0000-0600-00004A3B0000}" name="Column15132"/>
    <tableColumn id="15179" xr3:uid="{00000000-0010-0000-0600-00004B3B0000}" name="Column15133"/>
    <tableColumn id="15180" xr3:uid="{00000000-0010-0000-0600-00004C3B0000}" name="Column15134"/>
    <tableColumn id="15181" xr3:uid="{00000000-0010-0000-0600-00004D3B0000}" name="Column15135"/>
    <tableColumn id="15182" xr3:uid="{00000000-0010-0000-0600-00004E3B0000}" name="Column15136"/>
    <tableColumn id="15183" xr3:uid="{00000000-0010-0000-0600-00004F3B0000}" name="Column15137"/>
    <tableColumn id="15184" xr3:uid="{00000000-0010-0000-0600-0000503B0000}" name="Column15138"/>
    <tableColumn id="15185" xr3:uid="{00000000-0010-0000-0600-0000513B0000}" name="Column15139"/>
    <tableColumn id="15186" xr3:uid="{00000000-0010-0000-0600-0000523B0000}" name="Column15140"/>
    <tableColumn id="15187" xr3:uid="{00000000-0010-0000-0600-0000533B0000}" name="Column15141"/>
    <tableColumn id="15188" xr3:uid="{00000000-0010-0000-0600-0000543B0000}" name="Column15142"/>
    <tableColumn id="15189" xr3:uid="{00000000-0010-0000-0600-0000553B0000}" name="Column15143"/>
    <tableColumn id="15190" xr3:uid="{00000000-0010-0000-0600-0000563B0000}" name="Column15144"/>
    <tableColumn id="15191" xr3:uid="{00000000-0010-0000-0600-0000573B0000}" name="Column15145"/>
    <tableColumn id="15192" xr3:uid="{00000000-0010-0000-0600-0000583B0000}" name="Column15146"/>
    <tableColumn id="15193" xr3:uid="{00000000-0010-0000-0600-0000593B0000}" name="Column15147"/>
    <tableColumn id="15194" xr3:uid="{00000000-0010-0000-0600-00005A3B0000}" name="Column15148"/>
    <tableColumn id="15195" xr3:uid="{00000000-0010-0000-0600-00005B3B0000}" name="Column15149"/>
    <tableColumn id="15196" xr3:uid="{00000000-0010-0000-0600-00005C3B0000}" name="Column15150"/>
    <tableColumn id="15197" xr3:uid="{00000000-0010-0000-0600-00005D3B0000}" name="Column15151"/>
    <tableColumn id="15198" xr3:uid="{00000000-0010-0000-0600-00005E3B0000}" name="Column15152"/>
    <tableColumn id="15199" xr3:uid="{00000000-0010-0000-0600-00005F3B0000}" name="Column15153"/>
    <tableColumn id="15200" xr3:uid="{00000000-0010-0000-0600-0000603B0000}" name="Column15154"/>
    <tableColumn id="15201" xr3:uid="{00000000-0010-0000-0600-0000613B0000}" name="Column15155"/>
    <tableColumn id="15202" xr3:uid="{00000000-0010-0000-0600-0000623B0000}" name="Column15156"/>
    <tableColumn id="15203" xr3:uid="{00000000-0010-0000-0600-0000633B0000}" name="Column15157"/>
    <tableColumn id="15204" xr3:uid="{00000000-0010-0000-0600-0000643B0000}" name="Column15158"/>
    <tableColumn id="15205" xr3:uid="{00000000-0010-0000-0600-0000653B0000}" name="Column15159"/>
    <tableColumn id="15206" xr3:uid="{00000000-0010-0000-0600-0000663B0000}" name="Column15160"/>
    <tableColumn id="15207" xr3:uid="{00000000-0010-0000-0600-0000673B0000}" name="Column15161"/>
    <tableColumn id="15208" xr3:uid="{00000000-0010-0000-0600-0000683B0000}" name="Column15162"/>
    <tableColumn id="15209" xr3:uid="{00000000-0010-0000-0600-0000693B0000}" name="Column15163"/>
    <tableColumn id="15210" xr3:uid="{00000000-0010-0000-0600-00006A3B0000}" name="Column15164"/>
    <tableColumn id="15211" xr3:uid="{00000000-0010-0000-0600-00006B3B0000}" name="Column15165"/>
    <tableColumn id="15212" xr3:uid="{00000000-0010-0000-0600-00006C3B0000}" name="Column15166"/>
    <tableColumn id="15213" xr3:uid="{00000000-0010-0000-0600-00006D3B0000}" name="Column15167"/>
    <tableColumn id="15214" xr3:uid="{00000000-0010-0000-0600-00006E3B0000}" name="Column15168"/>
    <tableColumn id="15215" xr3:uid="{00000000-0010-0000-0600-00006F3B0000}" name="Column15169"/>
    <tableColumn id="15216" xr3:uid="{00000000-0010-0000-0600-0000703B0000}" name="Column15170"/>
    <tableColumn id="15217" xr3:uid="{00000000-0010-0000-0600-0000713B0000}" name="Column15171"/>
    <tableColumn id="15218" xr3:uid="{00000000-0010-0000-0600-0000723B0000}" name="Column15172"/>
    <tableColumn id="15219" xr3:uid="{00000000-0010-0000-0600-0000733B0000}" name="Column15173"/>
    <tableColumn id="15220" xr3:uid="{00000000-0010-0000-0600-0000743B0000}" name="Column15174"/>
    <tableColumn id="15221" xr3:uid="{00000000-0010-0000-0600-0000753B0000}" name="Column15175"/>
    <tableColumn id="15222" xr3:uid="{00000000-0010-0000-0600-0000763B0000}" name="Column15176"/>
    <tableColumn id="15223" xr3:uid="{00000000-0010-0000-0600-0000773B0000}" name="Column15177"/>
    <tableColumn id="15224" xr3:uid="{00000000-0010-0000-0600-0000783B0000}" name="Column15178"/>
    <tableColumn id="15225" xr3:uid="{00000000-0010-0000-0600-0000793B0000}" name="Column15179"/>
    <tableColumn id="15226" xr3:uid="{00000000-0010-0000-0600-00007A3B0000}" name="Column15180"/>
    <tableColumn id="15227" xr3:uid="{00000000-0010-0000-0600-00007B3B0000}" name="Column15181"/>
    <tableColumn id="15228" xr3:uid="{00000000-0010-0000-0600-00007C3B0000}" name="Column15182"/>
    <tableColumn id="15229" xr3:uid="{00000000-0010-0000-0600-00007D3B0000}" name="Column15183"/>
    <tableColumn id="15230" xr3:uid="{00000000-0010-0000-0600-00007E3B0000}" name="Column15184"/>
    <tableColumn id="15231" xr3:uid="{00000000-0010-0000-0600-00007F3B0000}" name="Column15185"/>
    <tableColumn id="15232" xr3:uid="{00000000-0010-0000-0600-0000803B0000}" name="Column15186"/>
    <tableColumn id="15233" xr3:uid="{00000000-0010-0000-0600-0000813B0000}" name="Column15187"/>
    <tableColumn id="15234" xr3:uid="{00000000-0010-0000-0600-0000823B0000}" name="Column15188"/>
    <tableColumn id="15235" xr3:uid="{00000000-0010-0000-0600-0000833B0000}" name="Column15189"/>
    <tableColumn id="15236" xr3:uid="{00000000-0010-0000-0600-0000843B0000}" name="Column15190"/>
    <tableColumn id="15237" xr3:uid="{00000000-0010-0000-0600-0000853B0000}" name="Column15191"/>
    <tableColumn id="15238" xr3:uid="{00000000-0010-0000-0600-0000863B0000}" name="Column15192"/>
    <tableColumn id="15239" xr3:uid="{00000000-0010-0000-0600-0000873B0000}" name="Column15193"/>
    <tableColumn id="15240" xr3:uid="{00000000-0010-0000-0600-0000883B0000}" name="Column15194"/>
    <tableColumn id="15241" xr3:uid="{00000000-0010-0000-0600-0000893B0000}" name="Column15195"/>
    <tableColumn id="15242" xr3:uid="{00000000-0010-0000-0600-00008A3B0000}" name="Column15196"/>
    <tableColumn id="15243" xr3:uid="{00000000-0010-0000-0600-00008B3B0000}" name="Column15197"/>
    <tableColumn id="15244" xr3:uid="{00000000-0010-0000-0600-00008C3B0000}" name="Column15198"/>
    <tableColumn id="15245" xr3:uid="{00000000-0010-0000-0600-00008D3B0000}" name="Column15199"/>
    <tableColumn id="15246" xr3:uid="{00000000-0010-0000-0600-00008E3B0000}" name="Column15200"/>
    <tableColumn id="15247" xr3:uid="{00000000-0010-0000-0600-00008F3B0000}" name="Column15201"/>
    <tableColumn id="15248" xr3:uid="{00000000-0010-0000-0600-0000903B0000}" name="Column15202"/>
    <tableColumn id="15249" xr3:uid="{00000000-0010-0000-0600-0000913B0000}" name="Column15203"/>
    <tableColumn id="15250" xr3:uid="{00000000-0010-0000-0600-0000923B0000}" name="Column15204"/>
    <tableColumn id="15251" xr3:uid="{00000000-0010-0000-0600-0000933B0000}" name="Column15205"/>
    <tableColumn id="15252" xr3:uid="{00000000-0010-0000-0600-0000943B0000}" name="Column15206"/>
    <tableColumn id="15253" xr3:uid="{00000000-0010-0000-0600-0000953B0000}" name="Column15207"/>
    <tableColumn id="15254" xr3:uid="{00000000-0010-0000-0600-0000963B0000}" name="Column15208"/>
    <tableColumn id="15255" xr3:uid="{00000000-0010-0000-0600-0000973B0000}" name="Column15209"/>
    <tableColumn id="15256" xr3:uid="{00000000-0010-0000-0600-0000983B0000}" name="Column15210"/>
    <tableColumn id="15257" xr3:uid="{00000000-0010-0000-0600-0000993B0000}" name="Column15211"/>
    <tableColumn id="15258" xr3:uid="{00000000-0010-0000-0600-00009A3B0000}" name="Column15212"/>
    <tableColumn id="15259" xr3:uid="{00000000-0010-0000-0600-00009B3B0000}" name="Column15213"/>
    <tableColumn id="15260" xr3:uid="{00000000-0010-0000-0600-00009C3B0000}" name="Column15214"/>
    <tableColumn id="15261" xr3:uid="{00000000-0010-0000-0600-00009D3B0000}" name="Column15215"/>
    <tableColumn id="15262" xr3:uid="{00000000-0010-0000-0600-00009E3B0000}" name="Column15216"/>
    <tableColumn id="15263" xr3:uid="{00000000-0010-0000-0600-00009F3B0000}" name="Column15217"/>
    <tableColumn id="15264" xr3:uid="{00000000-0010-0000-0600-0000A03B0000}" name="Column15218"/>
    <tableColumn id="15265" xr3:uid="{00000000-0010-0000-0600-0000A13B0000}" name="Column15219"/>
    <tableColumn id="15266" xr3:uid="{00000000-0010-0000-0600-0000A23B0000}" name="Column15220"/>
    <tableColumn id="15267" xr3:uid="{00000000-0010-0000-0600-0000A33B0000}" name="Column15221"/>
    <tableColumn id="15268" xr3:uid="{00000000-0010-0000-0600-0000A43B0000}" name="Column15222"/>
    <tableColumn id="15269" xr3:uid="{00000000-0010-0000-0600-0000A53B0000}" name="Column15223"/>
    <tableColumn id="15270" xr3:uid="{00000000-0010-0000-0600-0000A63B0000}" name="Column15224"/>
    <tableColumn id="15271" xr3:uid="{00000000-0010-0000-0600-0000A73B0000}" name="Column15225"/>
    <tableColumn id="15272" xr3:uid="{00000000-0010-0000-0600-0000A83B0000}" name="Column15226"/>
    <tableColumn id="15273" xr3:uid="{00000000-0010-0000-0600-0000A93B0000}" name="Column15227"/>
    <tableColumn id="15274" xr3:uid="{00000000-0010-0000-0600-0000AA3B0000}" name="Column15228"/>
    <tableColumn id="15275" xr3:uid="{00000000-0010-0000-0600-0000AB3B0000}" name="Column15229"/>
    <tableColumn id="15276" xr3:uid="{00000000-0010-0000-0600-0000AC3B0000}" name="Column15230"/>
    <tableColumn id="15277" xr3:uid="{00000000-0010-0000-0600-0000AD3B0000}" name="Column15231"/>
    <tableColumn id="15278" xr3:uid="{00000000-0010-0000-0600-0000AE3B0000}" name="Column15232"/>
    <tableColumn id="15279" xr3:uid="{00000000-0010-0000-0600-0000AF3B0000}" name="Column15233"/>
    <tableColumn id="15280" xr3:uid="{00000000-0010-0000-0600-0000B03B0000}" name="Column15234"/>
    <tableColumn id="15281" xr3:uid="{00000000-0010-0000-0600-0000B13B0000}" name="Column15235"/>
    <tableColumn id="15282" xr3:uid="{00000000-0010-0000-0600-0000B23B0000}" name="Column15236"/>
    <tableColumn id="15283" xr3:uid="{00000000-0010-0000-0600-0000B33B0000}" name="Column15237"/>
    <tableColumn id="15284" xr3:uid="{00000000-0010-0000-0600-0000B43B0000}" name="Column15238"/>
    <tableColumn id="15285" xr3:uid="{00000000-0010-0000-0600-0000B53B0000}" name="Column15239"/>
    <tableColumn id="15286" xr3:uid="{00000000-0010-0000-0600-0000B63B0000}" name="Column15240"/>
    <tableColumn id="15287" xr3:uid="{00000000-0010-0000-0600-0000B73B0000}" name="Column15241"/>
    <tableColumn id="15288" xr3:uid="{00000000-0010-0000-0600-0000B83B0000}" name="Column15242"/>
    <tableColumn id="15289" xr3:uid="{00000000-0010-0000-0600-0000B93B0000}" name="Column15243"/>
    <tableColumn id="15290" xr3:uid="{00000000-0010-0000-0600-0000BA3B0000}" name="Column15244"/>
    <tableColumn id="15291" xr3:uid="{00000000-0010-0000-0600-0000BB3B0000}" name="Column15245"/>
    <tableColumn id="15292" xr3:uid="{00000000-0010-0000-0600-0000BC3B0000}" name="Column15246"/>
    <tableColumn id="15293" xr3:uid="{00000000-0010-0000-0600-0000BD3B0000}" name="Column15247"/>
    <tableColumn id="15294" xr3:uid="{00000000-0010-0000-0600-0000BE3B0000}" name="Column15248"/>
    <tableColumn id="15295" xr3:uid="{00000000-0010-0000-0600-0000BF3B0000}" name="Column15249"/>
    <tableColumn id="15296" xr3:uid="{00000000-0010-0000-0600-0000C03B0000}" name="Column15250"/>
    <tableColumn id="15297" xr3:uid="{00000000-0010-0000-0600-0000C13B0000}" name="Column15251"/>
    <tableColumn id="15298" xr3:uid="{00000000-0010-0000-0600-0000C23B0000}" name="Column15252"/>
    <tableColumn id="15299" xr3:uid="{00000000-0010-0000-0600-0000C33B0000}" name="Column15253"/>
    <tableColumn id="15300" xr3:uid="{00000000-0010-0000-0600-0000C43B0000}" name="Column15254"/>
    <tableColumn id="15301" xr3:uid="{00000000-0010-0000-0600-0000C53B0000}" name="Column15255"/>
    <tableColumn id="15302" xr3:uid="{00000000-0010-0000-0600-0000C63B0000}" name="Column15256"/>
    <tableColumn id="15303" xr3:uid="{00000000-0010-0000-0600-0000C73B0000}" name="Column15257"/>
    <tableColumn id="15304" xr3:uid="{00000000-0010-0000-0600-0000C83B0000}" name="Column15258"/>
    <tableColumn id="15305" xr3:uid="{00000000-0010-0000-0600-0000C93B0000}" name="Column15259"/>
    <tableColumn id="15306" xr3:uid="{00000000-0010-0000-0600-0000CA3B0000}" name="Column15260"/>
    <tableColumn id="15307" xr3:uid="{00000000-0010-0000-0600-0000CB3B0000}" name="Column15261"/>
    <tableColumn id="15308" xr3:uid="{00000000-0010-0000-0600-0000CC3B0000}" name="Column15262"/>
    <tableColumn id="15309" xr3:uid="{00000000-0010-0000-0600-0000CD3B0000}" name="Column15263"/>
    <tableColumn id="15310" xr3:uid="{00000000-0010-0000-0600-0000CE3B0000}" name="Column15264"/>
    <tableColumn id="15311" xr3:uid="{00000000-0010-0000-0600-0000CF3B0000}" name="Column15265"/>
    <tableColumn id="15312" xr3:uid="{00000000-0010-0000-0600-0000D03B0000}" name="Column15266"/>
    <tableColumn id="15313" xr3:uid="{00000000-0010-0000-0600-0000D13B0000}" name="Column15267"/>
    <tableColumn id="15314" xr3:uid="{00000000-0010-0000-0600-0000D23B0000}" name="Column15268"/>
    <tableColumn id="15315" xr3:uid="{00000000-0010-0000-0600-0000D33B0000}" name="Column15269"/>
    <tableColumn id="15316" xr3:uid="{00000000-0010-0000-0600-0000D43B0000}" name="Column15270"/>
    <tableColumn id="15317" xr3:uid="{00000000-0010-0000-0600-0000D53B0000}" name="Column15271"/>
    <tableColumn id="15318" xr3:uid="{00000000-0010-0000-0600-0000D63B0000}" name="Column15272"/>
    <tableColumn id="15319" xr3:uid="{00000000-0010-0000-0600-0000D73B0000}" name="Column15273"/>
    <tableColumn id="15320" xr3:uid="{00000000-0010-0000-0600-0000D83B0000}" name="Column15274"/>
    <tableColumn id="15321" xr3:uid="{00000000-0010-0000-0600-0000D93B0000}" name="Column15275"/>
    <tableColumn id="15322" xr3:uid="{00000000-0010-0000-0600-0000DA3B0000}" name="Column15276"/>
    <tableColumn id="15323" xr3:uid="{00000000-0010-0000-0600-0000DB3B0000}" name="Column15277"/>
    <tableColumn id="15324" xr3:uid="{00000000-0010-0000-0600-0000DC3B0000}" name="Column15278"/>
    <tableColumn id="15325" xr3:uid="{00000000-0010-0000-0600-0000DD3B0000}" name="Column15279"/>
    <tableColumn id="15326" xr3:uid="{00000000-0010-0000-0600-0000DE3B0000}" name="Column15280"/>
    <tableColumn id="15327" xr3:uid="{00000000-0010-0000-0600-0000DF3B0000}" name="Column15281"/>
    <tableColumn id="15328" xr3:uid="{00000000-0010-0000-0600-0000E03B0000}" name="Column15282"/>
    <tableColumn id="15329" xr3:uid="{00000000-0010-0000-0600-0000E13B0000}" name="Column15283"/>
    <tableColumn id="15330" xr3:uid="{00000000-0010-0000-0600-0000E23B0000}" name="Column15284"/>
    <tableColumn id="15331" xr3:uid="{00000000-0010-0000-0600-0000E33B0000}" name="Column15285"/>
    <tableColumn id="15332" xr3:uid="{00000000-0010-0000-0600-0000E43B0000}" name="Column15286"/>
    <tableColumn id="15333" xr3:uid="{00000000-0010-0000-0600-0000E53B0000}" name="Column15287"/>
    <tableColumn id="15334" xr3:uid="{00000000-0010-0000-0600-0000E63B0000}" name="Column15288"/>
    <tableColumn id="15335" xr3:uid="{00000000-0010-0000-0600-0000E73B0000}" name="Column15289"/>
    <tableColumn id="15336" xr3:uid="{00000000-0010-0000-0600-0000E83B0000}" name="Column15290"/>
    <tableColumn id="15337" xr3:uid="{00000000-0010-0000-0600-0000E93B0000}" name="Column15291"/>
    <tableColumn id="15338" xr3:uid="{00000000-0010-0000-0600-0000EA3B0000}" name="Column15292"/>
    <tableColumn id="15339" xr3:uid="{00000000-0010-0000-0600-0000EB3B0000}" name="Column15293"/>
    <tableColumn id="15340" xr3:uid="{00000000-0010-0000-0600-0000EC3B0000}" name="Column15294"/>
    <tableColumn id="15341" xr3:uid="{00000000-0010-0000-0600-0000ED3B0000}" name="Column15295"/>
    <tableColumn id="15342" xr3:uid="{00000000-0010-0000-0600-0000EE3B0000}" name="Column15296"/>
    <tableColumn id="15343" xr3:uid="{00000000-0010-0000-0600-0000EF3B0000}" name="Column15297"/>
    <tableColumn id="15344" xr3:uid="{00000000-0010-0000-0600-0000F03B0000}" name="Column15298"/>
    <tableColumn id="15345" xr3:uid="{00000000-0010-0000-0600-0000F13B0000}" name="Column15299"/>
    <tableColumn id="15346" xr3:uid="{00000000-0010-0000-0600-0000F23B0000}" name="Column15300"/>
    <tableColumn id="15347" xr3:uid="{00000000-0010-0000-0600-0000F33B0000}" name="Column15301"/>
    <tableColumn id="15348" xr3:uid="{00000000-0010-0000-0600-0000F43B0000}" name="Column15302"/>
    <tableColumn id="15349" xr3:uid="{00000000-0010-0000-0600-0000F53B0000}" name="Column15303"/>
    <tableColumn id="15350" xr3:uid="{00000000-0010-0000-0600-0000F63B0000}" name="Column15304"/>
    <tableColumn id="15351" xr3:uid="{00000000-0010-0000-0600-0000F73B0000}" name="Column15305"/>
    <tableColumn id="15352" xr3:uid="{00000000-0010-0000-0600-0000F83B0000}" name="Column15306"/>
    <tableColumn id="15353" xr3:uid="{00000000-0010-0000-0600-0000F93B0000}" name="Column15307"/>
    <tableColumn id="15354" xr3:uid="{00000000-0010-0000-0600-0000FA3B0000}" name="Column15308"/>
    <tableColumn id="15355" xr3:uid="{00000000-0010-0000-0600-0000FB3B0000}" name="Column15309"/>
    <tableColumn id="15356" xr3:uid="{00000000-0010-0000-0600-0000FC3B0000}" name="Column15310"/>
    <tableColumn id="15357" xr3:uid="{00000000-0010-0000-0600-0000FD3B0000}" name="Column15311"/>
    <tableColumn id="15358" xr3:uid="{00000000-0010-0000-0600-0000FE3B0000}" name="Column15312"/>
    <tableColumn id="15359" xr3:uid="{00000000-0010-0000-0600-0000FF3B0000}" name="Column15313"/>
    <tableColumn id="15360" xr3:uid="{00000000-0010-0000-0600-0000003C0000}" name="Column15314"/>
    <tableColumn id="15361" xr3:uid="{00000000-0010-0000-0600-0000013C0000}" name="Column15315"/>
    <tableColumn id="15362" xr3:uid="{00000000-0010-0000-0600-0000023C0000}" name="Column15316"/>
    <tableColumn id="15363" xr3:uid="{00000000-0010-0000-0600-0000033C0000}" name="Column15317"/>
    <tableColumn id="15364" xr3:uid="{00000000-0010-0000-0600-0000043C0000}" name="Column15318"/>
    <tableColumn id="15365" xr3:uid="{00000000-0010-0000-0600-0000053C0000}" name="Column15319"/>
    <tableColumn id="15366" xr3:uid="{00000000-0010-0000-0600-0000063C0000}" name="Column15320"/>
    <tableColumn id="15367" xr3:uid="{00000000-0010-0000-0600-0000073C0000}" name="Column15321"/>
    <tableColumn id="15368" xr3:uid="{00000000-0010-0000-0600-0000083C0000}" name="Column15322"/>
    <tableColumn id="15369" xr3:uid="{00000000-0010-0000-0600-0000093C0000}" name="Column15323"/>
    <tableColumn id="15370" xr3:uid="{00000000-0010-0000-0600-00000A3C0000}" name="Column15324"/>
    <tableColumn id="15371" xr3:uid="{00000000-0010-0000-0600-00000B3C0000}" name="Column15325"/>
    <tableColumn id="15372" xr3:uid="{00000000-0010-0000-0600-00000C3C0000}" name="Column15326"/>
    <tableColumn id="15373" xr3:uid="{00000000-0010-0000-0600-00000D3C0000}" name="Column15327"/>
    <tableColumn id="15374" xr3:uid="{00000000-0010-0000-0600-00000E3C0000}" name="Column15328"/>
    <tableColumn id="15375" xr3:uid="{00000000-0010-0000-0600-00000F3C0000}" name="Column15329"/>
    <tableColumn id="15376" xr3:uid="{00000000-0010-0000-0600-0000103C0000}" name="Column15330"/>
    <tableColumn id="15377" xr3:uid="{00000000-0010-0000-0600-0000113C0000}" name="Column15331"/>
    <tableColumn id="15378" xr3:uid="{00000000-0010-0000-0600-0000123C0000}" name="Column15332"/>
    <tableColumn id="15379" xr3:uid="{00000000-0010-0000-0600-0000133C0000}" name="Column15333"/>
    <tableColumn id="15380" xr3:uid="{00000000-0010-0000-0600-0000143C0000}" name="Column15334"/>
    <tableColumn id="15381" xr3:uid="{00000000-0010-0000-0600-0000153C0000}" name="Column15335"/>
    <tableColumn id="15382" xr3:uid="{00000000-0010-0000-0600-0000163C0000}" name="Column15336"/>
    <tableColumn id="15383" xr3:uid="{00000000-0010-0000-0600-0000173C0000}" name="Column15337"/>
    <tableColumn id="15384" xr3:uid="{00000000-0010-0000-0600-0000183C0000}" name="Column15338"/>
    <tableColumn id="15385" xr3:uid="{00000000-0010-0000-0600-0000193C0000}" name="Column15339"/>
    <tableColumn id="15386" xr3:uid="{00000000-0010-0000-0600-00001A3C0000}" name="Column15340"/>
    <tableColumn id="15387" xr3:uid="{00000000-0010-0000-0600-00001B3C0000}" name="Column15341"/>
    <tableColumn id="15388" xr3:uid="{00000000-0010-0000-0600-00001C3C0000}" name="Column15342"/>
    <tableColumn id="15389" xr3:uid="{00000000-0010-0000-0600-00001D3C0000}" name="Column15343"/>
    <tableColumn id="15390" xr3:uid="{00000000-0010-0000-0600-00001E3C0000}" name="Column15344"/>
    <tableColumn id="15391" xr3:uid="{00000000-0010-0000-0600-00001F3C0000}" name="Column15345"/>
    <tableColumn id="15392" xr3:uid="{00000000-0010-0000-0600-0000203C0000}" name="Column15346"/>
    <tableColumn id="15393" xr3:uid="{00000000-0010-0000-0600-0000213C0000}" name="Column15347"/>
    <tableColumn id="15394" xr3:uid="{00000000-0010-0000-0600-0000223C0000}" name="Column15348"/>
    <tableColumn id="15395" xr3:uid="{00000000-0010-0000-0600-0000233C0000}" name="Column15349"/>
    <tableColumn id="15396" xr3:uid="{00000000-0010-0000-0600-0000243C0000}" name="Column15350"/>
    <tableColumn id="15397" xr3:uid="{00000000-0010-0000-0600-0000253C0000}" name="Column15351"/>
    <tableColumn id="15398" xr3:uid="{00000000-0010-0000-0600-0000263C0000}" name="Column15352"/>
    <tableColumn id="15399" xr3:uid="{00000000-0010-0000-0600-0000273C0000}" name="Column15353"/>
    <tableColumn id="15400" xr3:uid="{00000000-0010-0000-0600-0000283C0000}" name="Column15354"/>
    <tableColumn id="15401" xr3:uid="{00000000-0010-0000-0600-0000293C0000}" name="Column15355"/>
    <tableColumn id="15402" xr3:uid="{00000000-0010-0000-0600-00002A3C0000}" name="Column15356"/>
    <tableColumn id="15403" xr3:uid="{00000000-0010-0000-0600-00002B3C0000}" name="Column15357"/>
    <tableColumn id="15404" xr3:uid="{00000000-0010-0000-0600-00002C3C0000}" name="Column15358"/>
    <tableColumn id="15405" xr3:uid="{00000000-0010-0000-0600-00002D3C0000}" name="Column15359"/>
    <tableColumn id="15406" xr3:uid="{00000000-0010-0000-0600-00002E3C0000}" name="Column15360"/>
    <tableColumn id="15407" xr3:uid="{00000000-0010-0000-0600-00002F3C0000}" name="Column15361"/>
    <tableColumn id="15408" xr3:uid="{00000000-0010-0000-0600-0000303C0000}" name="Column15362"/>
    <tableColumn id="15409" xr3:uid="{00000000-0010-0000-0600-0000313C0000}" name="Column15363"/>
    <tableColumn id="15410" xr3:uid="{00000000-0010-0000-0600-0000323C0000}" name="Column15364"/>
    <tableColumn id="15411" xr3:uid="{00000000-0010-0000-0600-0000333C0000}" name="Column15365"/>
    <tableColumn id="15412" xr3:uid="{00000000-0010-0000-0600-0000343C0000}" name="Column15366"/>
    <tableColumn id="15413" xr3:uid="{00000000-0010-0000-0600-0000353C0000}" name="Column15367"/>
    <tableColumn id="15414" xr3:uid="{00000000-0010-0000-0600-0000363C0000}" name="Column15368"/>
    <tableColumn id="15415" xr3:uid="{00000000-0010-0000-0600-0000373C0000}" name="Column15369"/>
    <tableColumn id="15416" xr3:uid="{00000000-0010-0000-0600-0000383C0000}" name="Column15370"/>
    <tableColumn id="15417" xr3:uid="{00000000-0010-0000-0600-0000393C0000}" name="Column15371"/>
    <tableColumn id="15418" xr3:uid="{00000000-0010-0000-0600-00003A3C0000}" name="Column15372"/>
    <tableColumn id="15419" xr3:uid="{00000000-0010-0000-0600-00003B3C0000}" name="Column15373"/>
    <tableColumn id="15420" xr3:uid="{00000000-0010-0000-0600-00003C3C0000}" name="Column15374"/>
    <tableColumn id="15421" xr3:uid="{00000000-0010-0000-0600-00003D3C0000}" name="Column15375"/>
    <tableColumn id="15422" xr3:uid="{00000000-0010-0000-0600-00003E3C0000}" name="Column15376"/>
    <tableColumn id="15423" xr3:uid="{00000000-0010-0000-0600-00003F3C0000}" name="Column15377"/>
    <tableColumn id="15424" xr3:uid="{00000000-0010-0000-0600-0000403C0000}" name="Column15378"/>
    <tableColumn id="15425" xr3:uid="{00000000-0010-0000-0600-0000413C0000}" name="Column15379"/>
    <tableColumn id="15426" xr3:uid="{00000000-0010-0000-0600-0000423C0000}" name="Column15380"/>
    <tableColumn id="15427" xr3:uid="{00000000-0010-0000-0600-0000433C0000}" name="Column15381"/>
    <tableColumn id="15428" xr3:uid="{00000000-0010-0000-0600-0000443C0000}" name="Column15382"/>
    <tableColumn id="15429" xr3:uid="{00000000-0010-0000-0600-0000453C0000}" name="Column15383"/>
    <tableColumn id="15430" xr3:uid="{00000000-0010-0000-0600-0000463C0000}" name="Column15384"/>
    <tableColumn id="15431" xr3:uid="{00000000-0010-0000-0600-0000473C0000}" name="Column15385"/>
    <tableColumn id="15432" xr3:uid="{00000000-0010-0000-0600-0000483C0000}" name="Column15386"/>
    <tableColumn id="15433" xr3:uid="{00000000-0010-0000-0600-0000493C0000}" name="Column15387"/>
    <tableColumn id="15434" xr3:uid="{00000000-0010-0000-0600-00004A3C0000}" name="Column15388"/>
    <tableColumn id="15435" xr3:uid="{00000000-0010-0000-0600-00004B3C0000}" name="Column15389"/>
    <tableColumn id="15436" xr3:uid="{00000000-0010-0000-0600-00004C3C0000}" name="Column15390"/>
    <tableColumn id="15437" xr3:uid="{00000000-0010-0000-0600-00004D3C0000}" name="Column15391"/>
    <tableColumn id="15438" xr3:uid="{00000000-0010-0000-0600-00004E3C0000}" name="Column15392"/>
    <tableColumn id="15439" xr3:uid="{00000000-0010-0000-0600-00004F3C0000}" name="Column15393"/>
    <tableColumn id="15440" xr3:uid="{00000000-0010-0000-0600-0000503C0000}" name="Column15394"/>
    <tableColumn id="15441" xr3:uid="{00000000-0010-0000-0600-0000513C0000}" name="Column15395"/>
    <tableColumn id="15442" xr3:uid="{00000000-0010-0000-0600-0000523C0000}" name="Column15396"/>
    <tableColumn id="15443" xr3:uid="{00000000-0010-0000-0600-0000533C0000}" name="Column15397"/>
    <tableColumn id="15444" xr3:uid="{00000000-0010-0000-0600-0000543C0000}" name="Column15398"/>
    <tableColumn id="15445" xr3:uid="{00000000-0010-0000-0600-0000553C0000}" name="Column15399"/>
    <tableColumn id="15446" xr3:uid="{00000000-0010-0000-0600-0000563C0000}" name="Column15400"/>
    <tableColumn id="15447" xr3:uid="{00000000-0010-0000-0600-0000573C0000}" name="Column15401"/>
    <tableColumn id="15448" xr3:uid="{00000000-0010-0000-0600-0000583C0000}" name="Column15402"/>
    <tableColumn id="15449" xr3:uid="{00000000-0010-0000-0600-0000593C0000}" name="Column15403"/>
    <tableColumn id="15450" xr3:uid="{00000000-0010-0000-0600-00005A3C0000}" name="Column15404"/>
    <tableColumn id="15451" xr3:uid="{00000000-0010-0000-0600-00005B3C0000}" name="Column15405"/>
    <tableColumn id="15452" xr3:uid="{00000000-0010-0000-0600-00005C3C0000}" name="Column15406"/>
    <tableColumn id="15453" xr3:uid="{00000000-0010-0000-0600-00005D3C0000}" name="Column15407"/>
    <tableColumn id="15454" xr3:uid="{00000000-0010-0000-0600-00005E3C0000}" name="Column15408"/>
    <tableColumn id="15455" xr3:uid="{00000000-0010-0000-0600-00005F3C0000}" name="Column15409"/>
    <tableColumn id="15456" xr3:uid="{00000000-0010-0000-0600-0000603C0000}" name="Column15410"/>
    <tableColumn id="15457" xr3:uid="{00000000-0010-0000-0600-0000613C0000}" name="Column15411"/>
    <tableColumn id="15458" xr3:uid="{00000000-0010-0000-0600-0000623C0000}" name="Column15412"/>
    <tableColumn id="15459" xr3:uid="{00000000-0010-0000-0600-0000633C0000}" name="Column15413"/>
    <tableColumn id="15460" xr3:uid="{00000000-0010-0000-0600-0000643C0000}" name="Column15414"/>
    <tableColumn id="15461" xr3:uid="{00000000-0010-0000-0600-0000653C0000}" name="Column15415"/>
    <tableColumn id="15462" xr3:uid="{00000000-0010-0000-0600-0000663C0000}" name="Column15416"/>
    <tableColumn id="15463" xr3:uid="{00000000-0010-0000-0600-0000673C0000}" name="Column15417"/>
    <tableColumn id="15464" xr3:uid="{00000000-0010-0000-0600-0000683C0000}" name="Column15418"/>
    <tableColumn id="15465" xr3:uid="{00000000-0010-0000-0600-0000693C0000}" name="Column15419"/>
    <tableColumn id="15466" xr3:uid="{00000000-0010-0000-0600-00006A3C0000}" name="Column15420"/>
    <tableColumn id="15467" xr3:uid="{00000000-0010-0000-0600-00006B3C0000}" name="Column15421"/>
    <tableColumn id="15468" xr3:uid="{00000000-0010-0000-0600-00006C3C0000}" name="Column15422"/>
    <tableColumn id="15469" xr3:uid="{00000000-0010-0000-0600-00006D3C0000}" name="Column15423"/>
    <tableColumn id="15470" xr3:uid="{00000000-0010-0000-0600-00006E3C0000}" name="Column15424"/>
    <tableColumn id="15471" xr3:uid="{00000000-0010-0000-0600-00006F3C0000}" name="Column15425"/>
    <tableColumn id="15472" xr3:uid="{00000000-0010-0000-0600-0000703C0000}" name="Column15426"/>
    <tableColumn id="15473" xr3:uid="{00000000-0010-0000-0600-0000713C0000}" name="Column15427"/>
    <tableColumn id="15474" xr3:uid="{00000000-0010-0000-0600-0000723C0000}" name="Column15428"/>
    <tableColumn id="15475" xr3:uid="{00000000-0010-0000-0600-0000733C0000}" name="Column15429"/>
    <tableColumn id="15476" xr3:uid="{00000000-0010-0000-0600-0000743C0000}" name="Column15430"/>
    <tableColumn id="15477" xr3:uid="{00000000-0010-0000-0600-0000753C0000}" name="Column15431"/>
    <tableColumn id="15478" xr3:uid="{00000000-0010-0000-0600-0000763C0000}" name="Column15432"/>
    <tableColumn id="15479" xr3:uid="{00000000-0010-0000-0600-0000773C0000}" name="Column15433"/>
    <tableColumn id="15480" xr3:uid="{00000000-0010-0000-0600-0000783C0000}" name="Column15434"/>
    <tableColumn id="15481" xr3:uid="{00000000-0010-0000-0600-0000793C0000}" name="Column15435"/>
    <tableColumn id="15482" xr3:uid="{00000000-0010-0000-0600-00007A3C0000}" name="Column15436"/>
    <tableColumn id="15483" xr3:uid="{00000000-0010-0000-0600-00007B3C0000}" name="Column15437"/>
    <tableColumn id="15484" xr3:uid="{00000000-0010-0000-0600-00007C3C0000}" name="Column15438"/>
    <tableColumn id="15485" xr3:uid="{00000000-0010-0000-0600-00007D3C0000}" name="Column15439"/>
    <tableColumn id="15486" xr3:uid="{00000000-0010-0000-0600-00007E3C0000}" name="Column15440"/>
    <tableColumn id="15487" xr3:uid="{00000000-0010-0000-0600-00007F3C0000}" name="Column15441"/>
    <tableColumn id="15488" xr3:uid="{00000000-0010-0000-0600-0000803C0000}" name="Column15442"/>
    <tableColumn id="15489" xr3:uid="{00000000-0010-0000-0600-0000813C0000}" name="Column15443"/>
    <tableColumn id="15490" xr3:uid="{00000000-0010-0000-0600-0000823C0000}" name="Column15444"/>
    <tableColumn id="15491" xr3:uid="{00000000-0010-0000-0600-0000833C0000}" name="Column15445"/>
    <tableColumn id="15492" xr3:uid="{00000000-0010-0000-0600-0000843C0000}" name="Column15446"/>
    <tableColumn id="15493" xr3:uid="{00000000-0010-0000-0600-0000853C0000}" name="Column15447"/>
    <tableColumn id="15494" xr3:uid="{00000000-0010-0000-0600-0000863C0000}" name="Column15448"/>
    <tableColumn id="15495" xr3:uid="{00000000-0010-0000-0600-0000873C0000}" name="Column15449"/>
    <tableColumn id="15496" xr3:uid="{00000000-0010-0000-0600-0000883C0000}" name="Column15450"/>
    <tableColumn id="15497" xr3:uid="{00000000-0010-0000-0600-0000893C0000}" name="Column15451"/>
    <tableColumn id="15498" xr3:uid="{00000000-0010-0000-0600-00008A3C0000}" name="Column15452"/>
    <tableColumn id="15499" xr3:uid="{00000000-0010-0000-0600-00008B3C0000}" name="Column15453"/>
    <tableColumn id="15500" xr3:uid="{00000000-0010-0000-0600-00008C3C0000}" name="Column15454"/>
    <tableColumn id="15501" xr3:uid="{00000000-0010-0000-0600-00008D3C0000}" name="Column15455"/>
    <tableColumn id="15502" xr3:uid="{00000000-0010-0000-0600-00008E3C0000}" name="Column15456"/>
    <tableColumn id="15503" xr3:uid="{00000000-0010-0000-0600-00008F3C0000}" name="Column15457"/>
    <tableColumn id="15504" xr3:uid="{00000000-0010-0000-0600-0000903C0000}" name="Column15458"/>
    <tableColumn id="15505" xr3:uid="{00000000-0010-0000-0600-0000913C0000}" name="Column15459"/>
    <tableColumn id="15506" xr3:uid="{00000000-0010-0000-0600-0000923C0000}" name="Column15460"/>
    <tableColumn id="15507" xr3:uid="{00000000-0010-0000-0600-0000933C0000}" name="Column15461"/>
    <tableColumn id="15508" xr3:uid="{00000000-0010-0000-0600-0000943C0000}" name="Column15462"/>
    <tableColumn id="15509" xr3:uid="{00000000-0010-0000-0600-0000953C0000}" name="Column15463"/>
    <tableColumn id="15510" xr3:uid="{00000000-0010-0000-0600-0000963C0000}" name="Column15464"/>
    <tableColumn id="15511" xr3:uid="{00000000-0010-0000-0600-0000973C0000}" name="Column15465"/>
    <tableColumn id="15512" xr3:uid="{00000000-0010-0000-0600-0000983C0000}" name="Column15466"/>
    <tableColumn id="15513" xr3:uid="{00000000-0010-0000-0600-0000993C0000}" name="Column15467"/>
    <tableColumn id="15514" xr3:uid="{00000000-0010-0000-0600-00009A3C0000}" name="Column15468"/>
    <tableColumn id="15515" xr3:uid="{00000000-0010-0000-0600-00009B3C0000}" name="Column15469"/>
    <tableColumn id="15516" xr3:uid="{00000000-0010-0000-0600-00009C3C0000}" name="Column15470"/>
    <tableColumn id="15517" xr3:uid="{00000000-0010-0000-0600-00009D3C0000}" name="Column15471"/>
    <tableColumn id="15518" xr3:uid="{00000000-0010-0000-0600-00009E3C0000}" name="Column15472"/>
    <tableColumn id="15519" xr3:uid="{00000000-0010-0000-0600-00009F3C0000}" name="Column15473"/>
    <tableColumn id="15520" xr3:uid="{00000000-0010-0000-0600-0000A03C0000}" name="Column15474"/>
    <tableColumn id="15521" xr3:uid="{00000000-0010-0000-0600-0000A13C0000}" name="Column15475"/>
    <tableColumn id="15522" xr3:uid="{00000000-0010-0000-0600-0000A23C0000}" name="Column15476"/>
    <tableColumn id="15523" xr3:uid="{00000000-0010-0000-0600-0000A33C0000}" name="Column15477"/>
    <tableColumn id="15524" xr3:uid="{00000000-0010-0000-0600-0000A43C0000}" name="Column15478"/>
    <tableColumn id="15525" xr3:uid="{00000000-0010-0000-0600-0000A53C0000}" name="Column15479"/>
    <tableColumn id="15526" xr3:uid="{00000000-0010-0000-0600-0000A63C0000}" name="Column15480"/>
    <tableColumn id="15527" xr3:uid="{00000000-0010-0000-0600-0000A73C0000}" name="Column15481"/>
    <tableColumn id="15528" xr3:uid="{00000000-0010-0000-0600-0000A83C0000}" name="Column15482"/>
    <tableColumn id="15529" xr3:uid="{00000000-0010-0000-0600-0000A93C0000}" name="Column15483"/>
    <tableColumn id="15530" xr3:uid="{00000000-0010-0000-0600-0000AA3C0000}" name="Column15484"/>
    <tableColumn id="15531" xr3:uid="{00000000-0010-0000-0600-0000AB3C0000}" name="Column15485"/>
    <tableColumn id="15532" xr3:uid="{00000000-0010-0000-0600-0000AC3C0000}" name="Column15486"/>
    <tableColumn id="15533" xr3:uid="{00000000-0010-0000-0600-0000AD3C0000}" name="Column15487"/>
    <tableColumn id="15534" xr3:uid="{00000000-0010-0000-0600-0000AE3C0000}" name="Column15488"/>
    <tableColumn id="15535" xr3:uid="{00000000-0010-0000-0600-0000AF3C0000}" name="Column15489"/>
    <tableColumn id="15536" xr3:uid="{00000000-0010-0000-0600-0000B03C0000}" name="Column15490"/>
    <tableColumn id="15537" xr3:uid="{00000000-0010-0000-0600-0000B13C0000}" name="Column15491"/>
    <tableColumn id="15538" xr3:uid="{00000000-0010-0000-0600-0000B23C0000}" name="Column15492"/>
    <tableColumn id="15539" xr3:uid="{00000000-0010-0000-0600-0000B33C0000}" name="Column15493"/>
    <tableColumn id="15540" xr3:uid="{00000000-0010-0000-0600-0000B43C0000}" name="Column15494"/>
    <tableColumn id="15541" xr3:uid="{00000000-0010-0000-0600-0000B53C0000}" name="Column15495"/>
    <tableColumn id="15542" xr3:uid="{00000000-0010-0000-0600-0000B63C0000}" name="Column15496"/>
    <tableColumn id="15543" xr3:uid="{00000000-0010-0000-0600-0000B73C0000}" name="Column15497"/>
    <tableColumn id="15544" xr3:uid="{00000000-0010-0000-0600-0000B83C0000}" name="Column15498"/>
    <tableColumn id="15545" xr3:uid="{00000000-0010-0000-0600-0000B93C0000}" name="Column15499"/>
    <tableColumn id="15546" xr3:uid="{00000000-0010-0000-0600-0000BA3C0000}" name="Column15500"/>
    <tableColumn id="15547" xr3:uid="{00000000-0010-0000-0600-0000BB3C0000}" name="Column15501"/>
    <tableColumn id="15548" xr3:uid="{00000000-0010-0000-0600-0000BC3C0000}" name="Column15502"/>
    <tableColumn id="15549" xr3:uid="{00000000-0010-0000-0600-0000BD3C0000}" name="Column15503"/>
    <tableColumn id="15550" xr3:uid="{00000000-0010-0000-0600-0000BE3C0000}" name="Column15504"/>
    <tableColumn id="15551" xr3:uid="{00000000-0010-0000-0600-0000BF3C0000}" name="Column15505"/>
    <tableColumn id="15552" xr3:uid="{00000000-0010-0000-0600-0000C03C0000}" name="Column15506"/>
    <tableColumn id="15553" xr3:uid="{00000000-0010-0000-0600-0000C13C0000}" name="Column15507"/>
    <tableColumn id="15554" xr3:uid="{00000000-0010-0000-0600-0000C23C0000}" name="Column15508"/>
    <tableColumn id="15555" xr3:uid="{00000000-0010-0000-0600-0000C33C0000}" name="Column15509"/>
    <tableColumn id="15556" xr3:uid="{00000000-0010-0000-0600-0000C43C0000}" name="Column15510"/>
    <tableColumn id="15557" xr3:uid="{00000000-0010-0000-0600-0000C53C0000}" name="Column15511"/>
    <tableColumn id="15558" xr3:uid="{00000000-0010-0000-0600-0000C63C0000}" name="Column15512"/>
    <tableColumn id="15559" xr3:uid="{00000000-0010-0000-0600-0000C73C0000}" name="Column15513"/>
    <tableColumn id="15560" xr3:uid="{00000000-0010-0000-0600-0000C83C0000}" name="Column15514"/>
    <tableColumn id="15561" xr3:uid="{00000000-0010-0000-0600-0000C93C0000}" name="Column15515"/>
    <tableColumn id="15562" xr3:uid="{00000000-0010-0000-0600-0000CA3C0000}" name="Column15516"/>
    <tableColumn id="15563" xr3:uid="{00000000-0010-0000-0600-0000CB3C0000}" name="Column15517"/>
    <tableColumn id="15564" xr3:uid="{00000000-0010-0000-0600-0000CC3C0000}" name="Column15518"/>
    <tableColumn id="15565" xr3:uid="{00000000-0010-0000-0600-0000CD3C0000}" name="Column15519"/>
    <tableColumn id="15566" xr3:uid="{00000000-0010-0000-0600-0000CE3C0000}" name="Column15520"/>
    <tableColumn id="15567" xr3:uid="{00000000-0010-0000-0600-0000CF3C0000}" name="Column15521"/>
    <tableColumn id="15568" xr3:uid="{00000000-0010-0000-0600-0000D03C0000}" name="Column15522"/>
    <tableColumn id="15569" xr3:uid="{00000000-0010-0000-0600-0000D13C0000}" name="Column15523"/>
    <tableColumn id="15570" xr3:uid="{00000000-0010-0000-0600-0000D23C0000}" name="Column15524"/>
    <tableColumn id="15571" xr3:uid="{00000000-0010-0000-0600-0000D33C0000}" name="Column15525"/>
    <tableColumn id="15572" xr3:uid="{00000000-0010-0000-0600-0000D43C0000}" name="Column15526"/>
    <tableColumn id="15573" xr3:uid="{00000000-0010-0000-0600-0000D53C0000}" name="Column15527"/>
    <tableColumn id="15574" xr3:uid="{00000000-0010-0000-0600-0000D63C0000}" name="Column15528"/>
    <tableColumn id="15575" xr3:uid="{00000000-0010-0000-0600-0000D73C0000}" name="Column15529"/>
    <tableColumn id="15576" xr3:uid="{00000000-0010-0000-0600-0000D83C0000}" name="Column15530"/>
    <tableColumn id="15577" xr3:uid="{00000000-0010-0000-0600-0000D93C0000}" name="Column15531"/>
    <tableColumn id="15578" xr3:uid="{00000000-0010-0000-0600-0000DA3C0000}" name="Column15532"/>
    <tableColumn id="15579" xr3:uid="{00000000-0010-0000-0600-0000DB3C0000}" name="Column15533"/>
    <tableColumn id="15580" xr3:uid="{00000000-0010-0000-0600-0000DC3C0000}" name="Column15534"/>
    <tableColumn id="15581" xr3:uid="{00000000-0010-0000-0600-0000DD3C0000}" name="Column15535"/>
    <tableColumn id="15582" xr3:uid="{00000000-0010-0000-0600-0000DE3C0000}" name="Column15536"/>
    <tableColumn id="15583" xr3:uid="{00000000-0010-0000-0600-0000DF3C0000}" name="Column15537"/>
    <tableColumn id="15584" xr3:uid="{00000000-0010-0000-0600-0000E03C0000}" name="Column15538"/>
    <tableColumn id="15585" xr3:uid="{00000000-0010-0000-0600-0000E13C0000}" name="Column15539"/>
    <tableColumn id="15586" xr3:uid="{00000000-0010-0000-0600-0000E23C0000}" name="Column15540"/>
    <tableColumn id="15587" xr3:uid="{00000000-0010-0000-0600-0000E33C0000}" name="Column15541"/>
    <tableColumn id="15588" xr3:uid="{00000000-0010-0000-0600-0000E43C0000}" name="Column15542"/>
    <tableColumn id="15589" xr3:uid="{00000000-0010-0000-0600-0000E53C0000}" name="Column15543"/>
    <tableColumn id="15590" xr3:uid="{00000000-0010-0000-0600-0000E63C0000}" name="Column15544"/>
    <tableColumn id="15591" xr3:uid="{00000000-0010-0000-0600-0000E73C0000}" name="Column15545"/>
    <tableColumn id="15592" xr3:uid="{00000000-0010-0000-0600-0000E83C0000}" name="Column15546"/>
    <tableColumn id="15593" xr3:uid="{00000000-0010-0000-0600-0000E93C0000}" name="Column15547"/>
    <tableColumn id="15594" xr3:uid="{00000000-0010-0000-0600-0000EA3C0000}" name="Column15548"/>
    <tableColumn id="15595" xr3:uid="{00000000-0010-0000-0600-0000EB3C0000}" name="Column15549"/>
    <tableColumn id="15596" xr3:uid="{00000000-0010-0000-0600-0000EC3C0000}" name="Column15550"/>
    <tableColumn id="15597" xr3:uid="{00000000-0010-0000-0600-0000ED3C0000}" name="Column15551"/>
    <tableColumn id="15598" xr3:uid="{00000000-0010-0000-0600-0000EE3C0000}" name="Column15552"/>
    <tableColumn id="15599" xr3:uid="{00000000-0010-0000-0600-0000EF3C0000}" name="Column15553"/>
    <tableColumn id="15600" xr3:uid="{00000000-0010-0000-0600-0000F03C0000}" name="Column15554"/>
    <tableColumn id="15601" xr3:uid="{00000000-0010-0000-0600-0000F13C0000}" name="Column15555"/>
    <tableColumn id="15602" xr3:uid="{00000000-0010-0000-0600-0000F23C0000}" name="Column15556"/>
    <tableColumn id="15603" xr3:uid="{00000000-0010-0000-0600-0000F33C0000}" name="Column15557"/>
    <tableColumn id="15604" xr3:uid="{00000000-0010-0000-0600-0000F43C0000}" name="Column15558"/>
    <tableColumn id="15605" xr3:uid="{00000000-0010-0000-0600-0000F53C0000}" name="Column15559"/>
    <tableColumn id="15606" xr3:uid="{00000000-0010-0000-0600-0000F63C0000}" name="Column15560"/>
    <tableColumn id="15607" xr3:uid="{00000000-0010-0000-0600-0000F73C0000}" name="Column15561"/>
    <tableColumn id="15608" xr3:uid="{00000000-0010-0000-0600-0000F83C0000}" name="Column15562"/>
    <tableColumn id="15609" xr3:uid="{00000000-0010-0000-0600-0000F93C0000}" name="Column15563"/>
    <tableColumn id="15610" xr3:uid="{00000000-0010-0000-0600-0000FA3C0000}" name="Column15564"/>
    <tableColumn id="15611" xr3:uid="{00000000-0010-0000-0600-0000FB3C0000}" name="Column15565"/>
    <tableColumn id="15612" xr3:uid="{00000000-0010-0000-0600-0000FC3C0000}" name="Column15566"/>
    <tableColumn id="15613" xr3:uid="{00000000-0010-0000-0600-0000FD3C0000}" name="Column15567"/>
    <tableColumn id="15614" xr3:uid="{00000000-0010-0000-0600-0000FE3C0000}" name="Column15568"/>
    <tableColumn id="15615" xr3:uid="{00000000-0010-0000-0600-0000FF3C0000}" name="Column15569"/>
    <tableColumn id="15616" xr3:uid="{00000000-0010-0000-0600-0000003D0000}" name="Column15570"/>
    <tableColumn id="15617" xr3:uid="{00000000-0010-0000-0600-0000013D0000}" name="Column15571"/>
    <tableColumn id="15618" xr3:uid="{00000000-0010-0000-0600-0000023D0000}" name="Column15572"/>
    <tableColumn id="15619" xr3:uid="{00000000-0010-0000-0600-0000033D0000}" name="Column15573"/>
    <tableColumn id="15620" xr3:uid="{00000000-0010-0000-0600-0000043D0000}" name="Column15574"/>
    <tableColumn id="15621" xr3:uid="{00000000-0010-0000-0600-0000053D0000}" name="Column15575"/>
    <tableColumn id="15622" xr3:uid="{00000000-0010-0000-0600-0000063D0000}" name="Column15576"/>
    <tableColumn id="15623" xr3:uid="{00000000-0010-0000-0600-0000073D0000}" name="Column15577"/>
    <tableColumn id="15624" xr3:uid="{00000000-0010-0000-0600-0000083D0000}" name="Column15578"/>
    <tableColumn id="15625" xr3:uid="{00000000-0010-0000-0600-0000093D0000}" name="Column15579"/>
    <tableColumn id="15626" xr3:uid="{00000000-0010-0000-0600-00000A3D0000}" name="Column15580"/>
    <tableColumn id="15627" xr3:uid="{00000000-0010-0000-0600-00000B3D0000}" name="Column15581"/>
    <tableColumn id="15628" xr3:uid="{00000000-0010-0000-0600-00000C3D0000}" name="Column15582"/>
    <tableColumn id="15629" xr3:uid="{00000000-0010-0000-0600-00000D3D0000}" name="Column15583"/>
    <tableColumn id="15630" xr3:uid="{00000000-0010-0000-0600-00000E3D0000}" name="Column15584"/>
    <tableColumn id="15631" xr3:uid="{00000000-0010-0000-0600-00000F3D0000}" name="Column15585"/>
    <tableColumn id="15632" xr3:uid="{00000000-0010-0000-0600-0000103D0000}" name="Column15586"/>
    <tableColumn id="15633" xr3:uid="{00000000-0010-0000-0600-0000113D0000}" name="Column15587"/>
    <tableColumn id="15634" xr3:uid="{00000000-0010-0000-0600-0000123D0000}" name="Column15588"/>
    <tableColumn id="15635" xr3:uid="{00000000-0010-0000-0600-0000133D0000}" name="Column15589"/>
    <tableColumn id="15636" xr3:uid="{00000000-0010-0000-0600-0000143D0000}" name="Column15590"/>
    <tableColumn id="15637" xr3:uid="{00000000-0010-0000-0600-0000153D0000}" name="Column15591"/>
    <tableColumn id="15638" xr3:uid="{00000000-0010-0000-0600-0000163D0000}" name="Column15592"/>
    <tableColumn id="15639" xr3:uid="{00000000-0010-0000-0600-0000173D0000}" name="Column15593"/>
    <tableColumn id="15640" xr3:uid="{00000000-0010-0000-0600-0000183D0000}" name="Column15594"/>
    <tableColumn id="15641" xr3:uid="{00000000-0010-0000-0600-0000193D0000}" name="Column15595"/>
    <tableColumn id="15642" xr3:uid="{00000000-0010-0000-0600-00001A3D0000}" name="Column15596"/>
    <tableColumn id="15643" xr3:uid="{00000000-0010-0000-0600-00001B3D0000}" name="Column15597"/>
    <tableColumn id="15644" xr3:uid="{00000000-0010-0000-0600-00001C3D0000}" name="Column15598"/>
    <tableColumn id="15645" xr3:uid="{00000000-0010-0000-0600-00001D3D0000}" name="Column15599"/>
    <tableColumn id="15646" xr3:uid="{00000000-0010-0000-0600-00001E3D0000}" name="Column15600"/>
    <tableColumn id="15647" xr3:uid="{00000000-0010-0000-0600-00001F3D0000}" name="Column15601"/>
    <tableColumn id="15648" xr3:uid="{00000000-0010-0000-0600-0000203D0000}" name="Column15602"/>
    <tableColumn id="15649" xr3:uid="{00000000-0010-0000-0600-0000213D0000}" name="Column15603"/>
    <tableColumn id="15650" xr3:uid="{00000000-0010-0000-0600-0000223D0000}" name="Column15604"/>
    <tableColumn id="15651" xr3:uid="{00000000-0010-0000-0600-0000233D0000}" name="Column15605"/>
    <tableColumn id="15652" xr3:uid="{00000000-0010-0000-0600-0000243D0000}" name="Column15606"/>
    <tableColumn id="15653" xr3:uid="{00000000-0010-0000-0600-0000253D0000}" name="Column15607"/>
    <tableColumn id="15654" xr3:uid="{00000000-0010-0000-0600-0000263D0000}" name="Column15608"/>
    <tableColumn id="15655" xr3:uid="{00000000-0010-0000-0600-0000273D0000}" name="Column15609"/>
    <tableColumn id="15656" xr3:uid="{00000000-0010-0000-0600-0000283D0000}" name="Column15610"/>
    <tableColumn id="15657" xr3:uid="{00000000-0010-0000-0600-0000293D0000}" name="Column15611"/>
    <tableColumn id="15658" xr3:uid="{00000000-0010-0000-0600-00002A3D0000}" name="Column15612"/>
    <tableColumn id="15659" xr3:uid="{00000000-0010-0000-0600-00002B3D0000}" name="Column15613"/>
    <tableColumn id="15660" xr3:uid="{00000000-0010-0000-0600-00002C3D0000}" name="Column15614"/>
    <tableColumn id="15661" xr3:uid="{00000000-0010-0000-0600-00002D3D0000}" name="Column15615"/>
    <tableColumn id="15662" xr3:uid="{00000000-0010-0000-0600-00002E3D0000}" name="Column15616"/>
    <tableColumn id="15663" xr3:uid="{00000000-0010-0000-0600-00002F3D0000}" name="Column15617"/>
    <tableColumn id="15664" xr3:uid="{00000000-0010-0000-0600-0000303D0000}" name="Column15618"/>
    <tableColumn id="15665" xr3:uid="{00000000-0010-0000-0600-0000313D0000}" name="Column15619"/>
    <tableColumn id="15666" xr3:uid="{00000000-0010-0000-0600-0000323D0000}" name="Column15620"/>
    <tableColumn id="15667" xr3:uid="{00000000-0010-0000-0600-0000333D0000}" name="Column15621"/>
    <tableColumn id="15668" xr3:uid="{00000000-0010-0000-0600-0000343D0000}" name="Column15622"/>
    <tableColumn id="15669" xr3:uid="{00000000-0010-0000-0600-0000353D0000}" name="Column15623"/>
    <tableColumn id="15670" xr3:uid="{00000000-0010-0000-0600-0000363D0000}" name="Column15624"/>
    <tableColumn id="15671" xr3:uid="{00000000-0010-0000-0600-0000373D0000}" name="Column15625"/>
    <tableColumn id="15672" xr3:uid="{00000000-0010-0000-0600-0000383D0000}" name="Column15626"/>
    <tableColumn id="15673" xr3:uid="{00000000-0010-0000-0600-0000393D0000}" name="Column15627"/>
    <tableColumn id="15674" xr3:uid="{00000000-0010-0000-0600-00003A3D0000}" name="Column15628"/>
    <tableColumn id="15675" xr3:uid="{00000000-0010-0000-0600-00003B3D0000}" name="Column15629"/>
    <tableColumn id="15676" xr3:uid="{00000000-0010-0000-0600-00003C3D0000}" name="Column15630"/>
    <tableColumn id="15677" xr3:uid="{00000000-0010-0000-0600-00003D3D0000}" name="Column15631"/>
    <tableColumn id="15678" xr3:uid="{00000000-0010-0000-0600-00003E3D0000}" name="Column15632"/>
    <tableColumn id="15679" xr3:uid="{00000000-0010-0000-0600-00003F3D0000}" name="Column15633"/>
    <tableColumn id="15680" xr3:uid="{00000000-0010-0000-0600-0000403D0000}" name="Column15634"/>
    <tableColumn id="15681" xr3:uid="{00000000-0010-0000-0600-0000413D0000}" name="Column15635"/>
    <tableColumn id="15682" xr3:uid="{00000000-0010-0000-0600-0000423D0000}" name="Column15636"/>
    <tableColumn id="15683" xr3:uid="{00000000-0010-0000-0600-0000433D0000}" name="Column15637"/>
    <tableColumn id="15684" xr3:uid="{00000000-0010-0000-0600-0000443D0000}" name="Column15638"/>
    <tableColumn id="15685" xr3:uid="{00000000-0010-0000-0600-0000453D0000}" name="Column15639"/>
    <tableColumn id="15686" xr3:uid="{00000000-0010-0000-0600-0000463D0000}" name="Column15640"/>
    <tableColumn id="15687" xr3:uid="{00000000-0010-0000-0600-0000473D0000}" name="Column15641"/>
    <tableColumn id="15688" xr3:uid="{00000000-0010-0000-0600-0000483D0000}" name="Column15642"/>
    <tableColumn id="15689" xr3:uid="{00000000-0010-0000-0600-0000493D0000}" name="Column15643"/>
    <tableColumn id="15690" xr3:uid="{00000000-0010-0000-0600-00004A3D0000}" name="Column15644"/>
    <tableColumn id="15691" xr3:uid="{00000000-0010-0000-0600-00004B3D0000}" name="Column15645"/>
    <tableColumn id="15692" xr3:uid="{00000000-0010-0000-0600-00004C3D0000}" name="Column15646"/>
    <tableColumn id="15693" xr3:uid="{00000000-0010-0000-0600-00004D3D0000}" name="Column15647"/>
    <tableColumn id="15694" xr3:uid="{00000000-0010-0000-0600-00004E3D0000}" name="Column15648"/>
    <tableColumn id="15695" xr3:uid="{00000000-0010-0000-0600-00004F3D0000}" name="Column15649"/>
    <tableColumn id="15696" xr3:uid="{00000000-0010-0000-0600-0000503D0000}" name="Column15650"/>
    <tableColumn id="15697" xr3:uid="{00000000-0010-0000-0600-0000513D0000}" name="Column15651"/>
    <tableColumn id="15698" xr3:uid="{00000000-0010-0000-0600-0000523D0000}" name="Column15652"/>
    <tableColumn id="15699" xr3:uid="{00000000-0010-0000-0600-0000533D0000}" name="Column15653"/>
    <tableColumn id="15700" xr3:uid="{00000000-0010-0000-0600-0000543D0000}" name="Column15654"/>
    <tableColumn id="15701" xr3:uid="{00000000-0010-0000-0600-0000553D0000}" name="Column15655"/>
    <tableColumn id="15702" xr3:uid="{00000000-0010-0000-0600-0000563D0000}" name="Column15656"/>
    <tableColumn id="15703" xr3:uid="{00000000-0010-0000-0600-0000573D0000}" name="Column15657"/>
    <tableColumn id="15704" xr3:uid="{00000000-0010-0000-0600-0000583D0000}" name="Column15658"/>
    <tableColumn id="15705" xr3:uid="{00000000-0010-0000-0600-0000593D0000}" name="Column15659"/>
    <tableColumn id="15706" xr3:uid="{00000000-0010-0000-0600-00005A3D0000}" name="Column15660"/>
    <tableColumn id="15707" xr3:uid="{00000000-0010-0000-0600-00005B3D0000}" name="Column15661"/>
    <tableColumn id="15708" xr3:uid="{00000000-0010-0000-0600-00005C3D0000}" name="Column15662"/>
    <tableColumn id="15709" xr3:uid="{00000000-0010-0000-0600-00005D3D0000}" name="Column15663"/>
    <tableColumn id="15710" xr3:uid="{00000000-0010-0000-0600-00005E3D0000}" name="Column15664"/>
    <tableColumn id="15711" xr3:uid="{00000000-0010-0000-0600-00005F3D0000}" name="Column15665"/>
    <tableColumn id="15712" xr3:uid="{00000000-0010-0000-0600-0000603D0000}" name="Column15666"/>
    <tableColumn id="15713" xr3:uid="{00000000-0010-0000-0600-0000613D0000}" name="Column15667"/>
    <tableColumn id="15714" xr3:uid="{00000000-0010-0000-0600-0000623D0000}" name="Column15668"/>
    <tableColumn id="15715" xr3:uid="{00000000-0010-0000-0600-0000633D0000}" name="Column15669"/>
    <tableColumn id="15716" xr3:uid="{00000000-0010-0000-0600-0000643D0000}" name="Column15670"/>
    <tableColumn id="15717" xr3:uid="{00000000-0010-0000-0600-0000653D0000}" name="Column15671"/>
    <tableColumn id="15718" xr3:uid="{00000000-0010-0000-0600-0000663D0000}" name="Column15672"/>
    <tableColumn id="15719" xr3:uid="{00000000-0010-0000-0600-0000673D0000}" name="Column15673"/>
    <tableColumn id="15720" xr3:uid="{00000000-0010-0000-0600-0000683D0000}" name="Column15674"/>
    <tableColumn id="15721" xr3:uid="{00000000-0010-0000-0600-0000693D0000}" name="Column15675"/>
    <tableColumn id="15722" xr3:uid="{00000000-0010-0000-0600-00006A3D0000}" name="Column15676"/>
    <tableColumn id="15723" xr3:uid="{00000000-0010-0000-0600-00006B3D0000}" name="Column15677"/>
    <tableColumn id="15724" xr3:uid="{00000000-0010-0000-0600-00006C3D0000}" name="Column15678"/>
    <tableColumn id="15725" xr3:uid="{00000000-0010-0000-0600-00006D3D0000}" name="Column15679"/>
    <tableColumn id="15726" xr3:uid="{00000000-0010-0000-0600-00006E3D0000}" name="Column15680"/>
    <tableColumn id="15727" xr3:uid="{00000000-0010-0000-0600-00006F3D0000}" name="Column15681"/>
    <tableColumn id="15728" xr3:uid="{00000000-0010-0000-0600-0000703D0000}" name="Column15682"/>
    <tableColumn id="15729" xr3:uid="{00000000-0010-0000-0600-0000713D0000}" name="Column15683"/>
    <tableColumn id="15730" xr3:uid="{00000000-0010-0000-0600-0000723D0000}" name="Column15684"/>
    <tableColumn id="15731" xr3:uid="{00000000-0010-0000-0600-0000733D0000}" name="Column15685"/>
    <tableColumn id="15732" xr3:uid="{00000000-0010-0000-0600-0000743D0000}" name="Column15686"/>
    <tableColumn id="15733" xr3:uid="{00000000-0010-0000-0600-0000753D0000}" name="Column15687"/>
    <tableColumn id="15734" xr3:uid="{00000000-0010-0000-0600-0000763D0000}" name="Column15688"/>
    <tableColumn id="15735" xr3:uid="{00000000-0010-0000-0600-0000773D0000}" name="Column15689"/>
    <tableColumn id="15736" xr3:uid="{00000000-0010-0000-0600-0000783D0000}" name="Column15690"/>
    <tableColumn id="15737" xr3:uid="{00000000-0010-0000-0600-0000793D0000}" name="Column15691"/>
    <tableColumn id="15738" xr3:uid="{00000000-0010-0000-0600-00007A3D0000}" name="Column15692"/>
    <tableColumn id="15739" xr3:uid="{00000000-0010-0000-0600-00007B3D0000}" name="Column15693"/>
    <tableColumn id="15740" xr3:uid="{00000000-0010-0000-0600-00007C3D0000}" name="Column15694"/>
    <tableColumn id="15741" xr3:uid="{00000000-0010-0000-0600-00007D3D0000}" name="Column15695"/>
    <tableColumn id="15742" xr3:uid="{00000000-0010-0000-0600-00007E3D0000}" name="Column15696"/>
    <tableColumn id="15743" xr3:uid="{00000000-0010-0000-0600-00007F3D0000}" name="Column15697"/>
    <tableColumn id="15744" xr3:uid="{00000000-0010-0000-0600-0000803D0000}" name="Column15698"/>
    <tableColumn id="15745" xr3:uid="{00000000-0010-0000-0600-0000813D0000}" name="Column15699"/>
    <tableColumn id="15746" xr3:uid="{00000000-0010-0000-0600-0000823D0000}" name="Column15700"/>
    <tableColumn id="15747" xr3:uid="{00000000-0010-0000-0600-0000833D0000}" name="Column15701"/>
    <tableColumn id="15748" xr3:uid="{00000000-0010-0000-0600-0000843D0000}" name="Column15702"/>
    <tableColumn id="15749" xr3:uid="{00000000-0010-0000-0600-0000853D0000}" name="Column15703"/>
    <tableColumn id="15750" xr3:uid="{00000000-0010-0000-0600-0000863D0000}" name="Column15704"/>
    <tableColumn id="15751" xr3:uid="{00000000-0010-0000-0600-0000873D0000}" name="Column15705"/>
    <tableColumn id="15752" xr3:uid="{00000000-0010-0000-0600-0000883D0000}" name="Column15706"/>
    <tableColumn id="15753" xr3:uid="{00000000-0010-0000-0600-0000893D0000}" name="Column15707"/>
    <tableColumn id="15754" xr3:uid="{00000000-0010-0000-0600-00008A3D0000}" name="Column15708"/>
    <tableColumn id="15755" xr3:uid="{00000000-0010-0000-0600-00008B3D0000}" name="Column15709"/>
    <tableColumn id="15756" xr3:uid="{00000000-0010-0000-0600-00008C3D0000}" name="Column15710"/>
    <tableColumn id="15757" xr3:uid="{00000000-0010-0000-0600-00008D3D0000}" name="Column15711"/>
    <tableColumn id="15758" xr3:uid="{00000000-0010-0000-0600-00008E3D0000}" name="Column15712"/>
    <tableColumn id="15759" xr3:uid="{00000000-0010-0000-0600-00008F3D0000}" name="Column15713"/>
    <tableColumn id="15760" xr3:uid="{00000000-0010-0000-0600-0000903D0000}" name="Column15714"/>
    <tableColumn id="15761" xr3:uid="{00000000-0010-0000-0600-0000913D0000}" name="Column15715"/>
    <tableColumn id="15762" xr3:uid="{00000000-0010-0000-0600-0000923D0000}" name="Column15716"/>
    <tableColumn id="15763" xr3:uid="{00000000-0010-0000-0600-0000933D0000}" name="Column15717"/>
    <tableColumn id="15764" xr3:uid="{00000000-0010-0000-0600-0000943D0000}" name="Column15718"/>
    <tableColumn id="15765" xr3:uid="{00000000-0010-0000-0600-0000953D0000}" name="Column15719"/>
    <tableColumn id="15766" xr3:uid="{00000000-0010-0000-0600-0000963D0000}" name="Column15720"/>
    <tableColumn id="15767" xr3:uid="{00000000-0010-0000-0600-0000973D0000}" name="Column15721"/>
    <tableColumn id="15768" xr3:uid="{00000000-0010-0000-0600-0000983D0000}" name="Column15722"/>
    <tableColumn id="15769" xr3:uid="{00000000-0010-0000-0600-0000993D0000}" name="Column15723"/>
    <tableColumn id="15770" xr3:uid="{00000000-0010-0000-0600-00009A3D0000}" name="Column15724"/>
    <tableColumn id="15771" xr3:uid="{00000000-0010-0000-0600-00009B3D0000}" name="Column15725"/>
    <tableColumn id="15772" xr3:uid="{00000000-0010-0000-0600-00009C3D0000}" name="Column15726"/>
    <tableColumn id="15773" xr3:uid="{00000000-0010-0000-0600-00009D3D0000}" name="Column15727"/>
    <tableColumn id="15774" xr3:uid="{00000000-0010-0000-0600-00009E3D0000}" name="Column15728"/>
    <tableColumn id="15775" xr3:uid="{00000000-0010-0000-0600-00009F3D0000}" name="Column15729"/>
    <tableColumn id="15776" xr3:uid="{00000000-0010-0000-0600-0000A03D0000}" name="Column15730"/>
    <tableColumn id="15777" xr3:uid="{00000000-0010-0000-0600-0000A13D0000}" name="Column15731"/>
    <tableColumn id="15778" xr3:uid="{00000000-0010-0000-0600-0000A23D0000}" name="Column15732"/>
    <tableColumn id="15779" xr3:uid="{00000000-0010-0000-0600-0000A33D0000}" name="Column15733"/>
    <tableColumn id="15780" xr3:uid="{00000000-0010-0000-0600-0000A43D0000}" name="Column15734"/>
    <tableColumn id="15781" xr3:uid="{00000000-0010-0000-0600-0000A53D0000}" name="Column15735"/>
    <tableColumn id="15782" xr3:uid="{00000000-0010-0000-0600-0000A63D0000}" name="Column15736"/>
    <tableColumn id="15783" xr3:uid="{00000000-0010-0000-0600-0000A73D0000}" name="Column15737"/>
    <tableColumn id="15784" xr3:uid="{00000000-0010-0000-0600-0000A83D0000}" name="Column15738"/>
    <tableColumn id="15785" xr3:uid="{00000000-0010-0000-0600-0000A93D0000}" name="Column15739"/>
    <tableColumn id="15786" xr3:uid="{00000000-0010-0000-0600-0000AA3D0000}" name="Column15740"/>
    <tableColumn id="15787" xr3:uid="{00000000-0010-0000-0600-0000AB3D0000}" name="Column15741"/>
    <tableColumn id="15788" xr3:uid="{00000000-0010-0000-0600-0000AC3D0000}" name="Column15742"/>
    <tableColumn id="15789" xr3:uid="{00000000-0010-0000-0600-0000AD3D0000}" name="Column15743"/>
    <tableColumn id="15790" xr3:uid="{00000000-0010-0000-0600-0000AE3D0000}" name="Column15744"/>
    <tableColumn id="15791" xr3:uid="{00000000-0010-0000-0600-0000AF3D0000}" name="Column15745"/>
    <tableColumn id="15792" xr3:uid="{00000000-0010-0000-0600-0000B03D0000}" name="Column15746"/>
    <tableColumn id="15793" xr3:uid="{00000000-0010-0000-0600-0000B13D0000}" name="Column15747"/>
    <tableColumn id="15794" xr3:uid="{00000000-0010-0000-0600-0000B23D0000}" name="Column15748"/>
    <tableColumn id="15795" xr3:uid="{00000000-0010-0000-0600-0000B33D0000}" name="Column15749"/>
    <tableColumn id="15796" xr3:uid="{00000000-0010-0000-0600-0000B43D0000}" name="Column15750"/>
    <tableColumn id="15797" xr3:uid="{00000000-0010-0000-0600-0000B53D0000}" name="Column15751"/>
    <tableColumn id="15798" xr3:uid="{00000000-0010-0000-0600-0000B63D0000}" name="Column15752"/>
    <tableColumn id="15799" xr3:uid="{00000000-0010-0000-0600-0000B73D0000}" name="Column15753"/>
    <tableColumn id="15800" xr3:uid="{00000000-0010-0000-0600-0000B83D0000}" name="Column15754"/>
    <tableColumn id="15801" xr3:uid="{00000000-0010-0000-0600-0000B93D0000}" name="Column15755"/>
    <tableColumn id="15802" xr3:uid="{00000000-0010-0000-0600-0000BA3D0000}" name="Column15756"/>
    <tableColumn id="15803" xr3:uid="{00000000-0010-0000-0600-0000BB3D0000}" name="Column15757"/>
    <tableColumn id="15804" xr3:uid="{00000000-0010-0000-0600-0000BC3D0000}" name="Column15758"/>
    <tableColumn id="15805" xr3:uid="{00000000-0010-0000-0600-0000BD3D0000}" name="Column15759"/>
    <tableColumn id="15806" xr3:uid="{00000000-0010-0000-0600-0000BE3D0000}" name="Column15760"/>
    <tableColumn id="15807" xr3:uid="{00000000-0010-0000-0600-0000BF3D0000}" name="Column15761"/>
    <tableColumn id="15808" xr3:uid="{00000000-0010-0000-0600-0000C03D0000}" name="Column15762"/>
    <tableColumn id="15809" xr3:uid="{00000000-0010-0000-0600-0000C13D0000}" name="Column15763"/>
    <tableColumn id="15810" xr3:uid="{00000000-0010-0000-0600-0000C23D0000}" name="Column15764"/>
    <tableColumn id="15811" xr3:uid="{00000000-0010-0000-0600-0000C33D0000}" name="Column15765"/>
    <tableColumn id="15812" xr3:uid="{00000000-0010-0000-0600-0000C43D0000}" name="Column15766"/>
    <tableColumn id="15813" xr3:uid="{00000000-0010-0000-0600-0000C53D0000}" name="Column15767"/>
    <tableColumn id="15814" xr3:uid="{00000000-0010-0000-0600-0000C63D0000}" name="Column15768"/>
    <tableColumn id="15815" xr3:uid="{00000000-0010-0000-0600-0000C73D0000}" name="Column15769"/>
    <tableColumn id="15816" xr3:uid="{00000000-0010-0000-0600-0000C83D0000}" name="Column15770"/>
    <tableColumn id="15817" xr3:uid="{00000000-0010-0000-0600-0000C93D0000}" name="Column15771"/>
    <tableColumn id="15818" xr3:uid="{00000000-0010-0000-0600-0000CA3D0000}" name="Column15772"/>
    <tableColumn id="15819" xr3:uid="{00000000-0010-0000-0600-0000CB3D0000}" name="Column15773"/>
    <tableColumn id="15820" xr3:uid="{00000000-0010-0000-0600-0000CC3D0000}" name="Column15774"/>
    <tableColumn id="15821" xr3:uid="{00000000-0010-0000-0600-0000CD3D0000}" name="Column15775"/>
    <tableColumn id="15822" xr3:uid="{00000000-0010-0000-0600-0000CE3D0000}" name="Column15776"/>
    <tableColumn id="15823" xr3:uid="{00000000-0010-0000-0600-0000CF3D0000}" name="Column15777"/>
    <tableColumn id="15824" xr3:uid="{00000000-0010-0000-0600-0000D03D0000}" name="Column15778"/>
    <tableColumn id="15825" xr3:uid="{00000000-0010-0000-0600-0000D13D0000}" name="Column15779"/>
    <tableColumn id="15826" xr3:uid="{00000000-0010-0000-0600-0000D23D0000}" name="Column15780"/>
    <tableColumn id="15827" xr3:uid="{00000000-0010-0000-0600-0000D33D0000}" name="Column15781"/>
    <tableColumn id="15828" xr3:uid="{00000000-0010-0000-0600-0000D43D0000}" name="Column15782"/>
    <tableColumn id="15829" xr3:uid="{00000000-0010-0000-0600-0000D53D0000}" name="Column15783"/>
    <tableColumn id="15830" xr3:uid="{00000000-0010-0000-0600-0000D63D0000}" name="Column15784"/>
    <tableColumn id="15831" xr3:uid="{00000000-0010-0000-0600-0000D73D0000}" name="Column15785"/>
    <tableColumn id="15832" xr3:uid="{00000000-0010-0000-0600-0000D83D0000}" name="Column15786"/>
    <tableColumn id="15833" xr3:uid="{00000000-0010-0000-0600-0000D93D0000}" name="Column15787"/>
    <tableColumn id="15834" xr3:uid="{00000000-0010-0000-0600-0000DA3D0000}" name="Column15788"/>
    <tableColumn id="15835" xr3:uid="{00000000-0010-0000-0600-0000DB3D0000}" name="Column15789"/>
    <tableColumn id="15836" xr3:uid="{00000000-0010-0000-0600-0000DC3D0000}" name="Column15790"/>
    <tableColumn id="15837" xr3:uid="{00000000-0010-0000-0600-0000DD3D0000}" name="Column15791"/>
    <tableColumn id="15838" xr3:uid="{00000000-0010-0000-0600-0000DE3D0000}" name="Column15792"/>
    <tableColumn id="15839" xr3:uid="{00000000-0010-0000-0600-0000DF3D0000}" name="Column15793"/>
    <tableColumn id="15840" xr3:uid="{00000000-0010-0000-0600-0000E03D0000}" name="Column15794"/>
    <tableColumn id="15841" xr3:uid="{00000000-0010-0000-0600-0000E13D0000}" name="Column15795"/>
    <tableColumn id="15842" xr3:uid="{00000000-0010-0000-0600-0000E23D0000}" name="Column15796"/>
    <tableColumn id="15843" xr3:uid="{00000000-0010-0000-0600-0000E33D0000}" name="Column15797"/>
    <tableColumn id="15844" xr3:uid="{00000000-0010-0000-0600-0000E43D0000}" name="Column15798"/>
    <tableColumn id="15845" xr3:uid="{00000000-0010-0000-0600-0000E53D0000}" name="Column15799"/>
    <tableColumn id="15846" xr3:uid="{00000000-0010-0000-0600-0000E63D0000}" name="Column15800"/>
    <tableColumn id="15847" xr3:uid="{00000000-0010-0000-0600-0000E73D0000}" name="Column15801"/>
    <tableColumn id="15848" xr3:uid="{00000000-0010-0000-0600-0000E83D0000}" name="Column15802"/>
    <tableColumn id="15849" xr3:uid="{00000000-0010-0000-0600-0000E93D0000}" name="Column15803"/>
    <tableColumn id="15850" xr3:uid="{00000000-0010-0000-0600-0000EA3D0000}" name="Column15804"/>
    <tableColumn id="15851" xr3:uid="{00000000-0010-0000-0600-0000EB3D0000}" name="Column15805"/>
    <tableColumn id="15852" xr3:uid="{00000000-0010-0000-0600-0000EC3D0000}" name="Column15806"/>
    <tableColumn id="15853" xr3:uid="{00000000-0010-0000-0600-0000ED3D0000}" name="Column15807"/>
    <tableColumn id="15854" xr3:uid="{00000000-0010-0000-0600-0000EE3D0000}" name="Column15808"/>
    <tableColumn id="15855" xr3:uid="{00000000-0010-0000-0600-0000EF3D0000}" name="Column15809"/>
    <tableColumn id="15856" xr3:uid="{00000000-0010-0000-0600-0000F03D0000}" name="Column15810"/>
    <tableColumn id="15857" xr3:uid="{00000000-0010-0000-0600-0000F13D0000}" name="Column15811"/>
    <tableColumn id="15858" xr3:uid="{00000000-0010-0000-0600-0000F23D0000}" name="Column15812"/>
    <tableColumn id="15859" xr3:uid="{00000000-0010-0000-0600-0000F33D0000}" name="Column15813"/>
    <tableColumn id="15860" xr3:uid="{00000000-0010-0000-0600-0000F43D0000}" name="Column15814"/>
    <tableColumn id="15861" xr3:uid="{00000000-0010-0000-0600-0000F53D0000}" name="Column15815"/>
    <tableColumn id="15862" xr3:uid="{00000000-0010-0000-0600-0000F63D0000}" name="Column15816"/>
    <tableColumn id="15863" xr3:uid="{00000000-0010-0000-0600-0000F73D0000}" name="Column15817"/>
    <tableColumn id="15864" xr3:uid="{00000000-0010-0000-0600-0000F83D0000}" name="Column15818"/>
    <tableColumn id="15865" xr3:uid="{00000000-0010-0000-0600-0000F93D0000}" name="Column15819"/>
    <tableColumn id="15866" xr3:uid="{00000000-0010-0000-0600-0000FA3D0000}" name="Column15820"/>
    <tableColumn id="15867" xr3:uid="{00000000-0010-0000-0600-0000FB3D0000}" name="Column15821"/>
    <tableColumn id="15868" xr3:uid="{00000000-0010-0000-0600-0000FC3D0000}" name="Column15822"/>
    <tableColumn id="15869" xr3:uid="{00000000-0010-0000-0600-0000FD3D0000}" name="Column15823"/>
    <tableColumn id="15870" xr3:uid="{00000000-0010-0000-0600-0000FE3D0000}" name="Column15824"/>
    <tableColumn id="15871" xr3:uid="{00000000-0010-0000-0600-0000FF3D0000}" name="Column15825"/>
    <tableColumn id="15872" xr3:uid="{00000000-0010-0000-0600-0000003E0000}" name="Column15826"/>
    <tableColumn id="15873" xr3:uid="{00000000-0010-0000-0600-0000013E0000}" name="Column15827"/>
    <tableColumn id="15874" xr3:uid="{00000000-0010-0000-0600-0000023E0000}" name="Column15828"/>
    <tableColumn id="15875" xr3:uid="{00000000-0010-0000-0600-0000033E0000}" name="Column15829"/>
    <tableColumn id="15876" xr3:uid="{00000000-0010-0000-0600-0000043E0000}" name="Column15830"/>
    <tableColumn id="15877" xr3:uid="{00000000-0010-0000-0600-0000053E0000}" name="Column15831"/>
    <tableColumn id="15878" xr3:uid="{00000000-0010-0000-0600-0000063E0000}" name="Column15832"/>
    <tableColumn id="15879" xr3:uid="{00000000-0010-0000-0600-0000073E0000}" name="Column15833"/>
    <tableColumn id="15880" xr3:uid="{00000000-0010-0000-0600-0000083E0000}" name="Column15834"/>
    <tableColumn id="15881" xr3:uid="{00000000-0010-0000-0600-0000093E0000}" name="Column15835"/>
    <tableColumn id="15882" xr3:uid="{00000000-0010-0000-0600-00000A3E0000}" name="Column15836"/>
    <tableColumn id="15883" xr3:uid="{00000000-0010-0000-0600-00000B3E0000}" name="Column15837"/>
    <tableColumn id="15884" xr3:uid="{00000000-0010-0000-0600-00000C3E0000}" name="Column15838"/>
    <tableColumn id="15885" xr3:uid="{00000000-0010-0000-0600-00000D3E0000}" name="Column15839"/>
    <tableColumn id="15886" xr3:uid="{00000000-0010-0000-0600-00000E3E0000}" name="Column15840"/>
    <tableColumn id="15887" xr3:uid="{00000000-0010-0000-0600-00000F3E0000}" name="Column15841"/>
    <tableColumn id="15888" xr3:uid="{00000000-0010-0000-0600-0000103E0000}" name="Column15842"/>
    <tableColumn id="15889" xr3:uid="{00000000-0010-0000-0600-0000113E0000}" name="Column15843"/>
    <tableColumn id="15890" xr3:uid="{00000000-0010-0000-0600-0000123E0000}" name="Column15844"/>
    <tableColumn id="15891" xr3:uid="{00000000-0010-0000-0600-0000133E0000}" name="Column15845"/>
    <tableColumn id="15892" xr3:uid="{00000000-0010-0000-0600-0000143E0000}" name="Column15846"/>
    <tableColumn id="15893" xr3:uid="{00000000-0010-0000-0600-0000153E0000}" name="Column15847"/>
    <tableColumn id="15894" xr3:uid="{00000000-0010-0000-0600-0000163E0000}" name="Column15848"/>
    <tableColumn id="15895" xr3:uid="{00000000-0010-0000-0600-0000173E0000}" name="Column15849"/>
    <tableColumn id="15896" xr3:uid="{00000000-0010-0000-0600-0000183E0000}" name="Column15850"/>
    <tableColumn id="15897" xr3:uid="{00000000-0010-0000-0600-0000193E0000}" name="Column15851"/>
    <tableColumn id="15898" xr3:uid="{00000000-0010-0000-0600-00001A3E0000}" name="Column15852"/>
    <tableColumn id="15899" xr3:uid="{00000000-0010-0000-0600-00001B3E0000}" name="Column15853"/>
    <tableColumn id="15900" xr3:uid="{00000000-0010-0000-0600-00001C3E0000}" name="Column15854"/>
    <tableColumn id="15901" xr3:uid="{00000000-0010-0000-0600-00001D3E0000}" name="Column15855"/>
    <tableColumn id="15902" xr3:uid="{00000000-0010-0000-0600-00001E3E0000}" name="Column15856"/>
    <tableColumn id="15903" xr3:uid="{00000000-0010-0000-0600-00001F3E0000}" name="Column15857"/>
    <tableColumn id="15904" xr3:uid="{00000000-0010-0000-0600-0000203E0000}" name="Column15858"/>
    <tableColumn id="15905" xr3:uid="{00000000-0010-0000-0600-0000213E0000}" name="Column15859"/>
    <tableColumn id="15906" xr3:uid="{00000000-0010-0000-0600-0000223E0000}" name="Column15860"/>
    <tableColumn id="15907" xr3:uid="{00000000-0010-0000-0600-0000233E0000}" name="Column15861"/>
    <tableColumn id="15908" xr3:uid="{00000000-0010-0000-0600-0000243E0000}" name="Column15862"/>
    <tableColumn id="15909" xr3:uid="{00000000-0010-0000-0600-0000253E0000}" name="Column15863"/>
    <tableColumn id="15910" xr3:uid="{00000000-0010-0000-0600-0000263E0000}" name="Column15864"/>
    <tableColumn id="15911" xr3:uid="{00000000-0010-0000-0600-0000273E0000}" name="Column15865"/>
    <tableColumn id="15912" xr3:uid="{00000000-0010-0000-0600-0000283E0000}" name="Column15866"/>
    <tableColumn id="15913" xr3:uid="{00000000-0010-0000-0600-0000293E0000}" name="Column15867"/>
    <tableColumn id="15914" xr3:uid="{00000000-0010-0000-0600-00002A3E0000}" name="Column15868"/>
    <tableColumn id="15915" xr3:uid="{00000000-0010-0000-0600-00002B3E0000}" name="Column15869"/>
    <tableColumn id="15916" xr3:uid="{00000000-0010-0000-0600-00002C3E0000}" name="Column15870"/>
    <tableColumn id="15917" xr3:uid="{00000000-0010-0000-0600-00002D3E0000}" name="Column15871"/>
    <tableColumn id="15918" xr3:uid="{00000000-0010-0000-0600-00002E3E0000}" name="Column15872"/>
    <tableColumn id="15919" xr3:uid="{00000000-0010-0000-0600-00002F3E0000}" name="Column15873"/>
    <tableColumn id="15920" xr3:uid="{00000000-0010-0000-0600-0000303E0000}" name="Column15874"/>
    <tableColumn id="15921" xr3:uid="{00000000-0010-0000-0600-0000313E0000}" name="Column15875"/>
    <tableColumn id="15922" xr3:uid="{00000000-0010-0000-0600-0000323E0000}" name="Column15876"/>
    <tableColumn id="15923" xr3:uid="{00000000-0010-0000-0600-0000333E0000}" name="Column15877"/>
    <tableColumn id="15924" xr3:uid="{00000000-0010-0000-0600-0000343E0000}" name="Column15878"/>
    <tableColumn id="15925" xr3:uid="{00000000-0010-0000-0600-0000353E0000}" name="Column15879"/>
    <tableColumn id="15926" xr3:uid="{00000000-0010-0000-0600-0000363E0000}" name="Column15880"/>
    <tableColumn id="15927" xr3:uid="{00000000-0010-0000-0600-0000373E0000}" name="Column15881"/>
    <tableColumn id="15928" xr3:uid="{00000000-0010-0000-0600-0000383E0000}" name="Column15882"/>
    <tableColumn id="15929" xr3:uid="{00000000-0010-0000-0600-0000393E0000}" name="Column15883"/>
    <tableColumn id="15930" xr3:uid="{00000000-0010-0000-0600-00003A3E0000}" name="Column15884"/>
    <tableColumn id="15931" xr3:uid="{00000000-0010-0000-0600-00003B3E0000}" name="Column15885"/>
    <tableColumn id="15932" xr3:uid="{00000000-0010-0000-0600-00003C3E0000}" name="Column15886"/>
    <tableColumn id="15933" xr3:uid="{00000000-0010-0000-0600-00003D3E0000}" name="Column15887"/>
    <tableColumn id="15934" xr3:uid="{00000000-0010-0000-0600-00003E3E0000}" name="Column15888"/>
    <tableColumn id="15935" xr3:uid="{00000000-0010-0000-0600-00003F3E0000}" name="Column15889"/>
    <tableColumn id="15936" xr3:uid="{00000000-0010-0000-0600-0000403E0000}" name="Column15890"/>
    <tableColumn id="15937" xr3:uid="{00000000-0010-0000-0600-0000413E0000}" name="Column15891"/>
    <tableColumn id="15938" xr3:uid="{00000000-0010-0000-0600-0000423E0000}" name="Column15892"/>
    <tableColumn id="15939" xr3:uid="{00000000-0010-0000-0600-0000433E0000}" name="Column15893"/>
    <tableColumn id="15940" xr3:uid="{00000000-0010-0000-0600-0000443E0000}" name="Column15894"/>
    <tableColumn id="15941" xr3:uid="{00000000-0010-0000-0600-0000453E0000}" name="Column15895"/>
    <tableColumn id="15942" xr3:uid="{00000000-0010-0000-0600-0000463E0000}" name="Column15896"/>
    <tableColumn id="15943" xr3:uid="{00000000-0010-0000-0600-0000473E0000}" name="Column15897"/>
    <tableColumn id="15944" xr3:uid="{00000000-0010-0000-0600-0000483E0000}" name="Column15898"/>
    <tableColumn id="15945" xr3:uid="{00000000-0010-0000-0600-0000493E0000}" name="Column15899"/>
    <tableColumn id="15946" xr3:uid="{00000000-0010-0000-0600-00004A3E0000}" name="Column15900"/>
    <tableColumn id="15947" xr3:uid="{00000000-0010-0000-0600-00004B3E0000}" name="Column15901"/>
    <tableColumn id="15948" xr3:uid="{00000000-0010-0000-0600-00004C3E0000}" name="Column15902"/>
    <tableColumn id="15949" xr3:uid="{00000000-0010-0000-0600-00004D3E0000}" name="Column15903"/>
    <tableColumn id="15950" xr3:uid="{00000000-0010-0000-0600-00004E3E0000}" name="Column15904"/>
    <tableColumn id="15951" xr3:uid="{00000000-0010-0000-0600-00004F3E0000}" name="Column15905"/>
    <tableColumn id="15952" xr3:uid="{00000000-0010-0000-0600-0000503E0000}" name="Column15906"/>
    <tableColumn id="15953" xr3:uid="{00000000-0010-0000-0600-0000513E0000}" name="Column15907"/>
    <tableColumn id="15954" xr3:uid="{00000000-0010-0000-0600-0000523E0000}" name="Column15908"/>
    <tableColumn id="15955" xr3:uid="{00000000-0010-0000-0600-0000533E0000}" name="Column15909"/>
    <tableColumn id="15956" xr3:uid="{00000000-0010-0000-0600-0000543E0000}" name="Column15910"/>
    <tableColumn id="15957" xr3:uid="{00000000-0010-0000-0600-0000553E0000}" name="Column15911"/>
    <tableColumn id="15958" xr3:uid="{00000000-0010-0000-0600-0000563E0000}" name="Column15912"/>
    <tableColumn id="15959" xr3:uid="{00000000-0010-0000-0600-0000573E0000}" name="Column15913"/>
    <tableColumn id="15960" xr3:uid="{00000000-0010-0000-0600-0000583E0000}" name="Column15914"/>
    <tableColumn id="15961" xr3:uid="{00000000-0010-0000-0600-0000593E0000}" name="Column15915"/>
    <tableColumn id="15962" xr3:uid="{00000000-0010-0000-0600-00005A3E0000}" name="Column15916"/>
    <tableColumn id="15963" xr3:uid="{00000000-0010-0000-0600-00005B3E0000}" name="Column15917"/>
    <tableColumn id="15964" xr3:uid="{00000000-0010-0000-0600-00005C3E0000}" name="Column15918"/>
    <tableColumn id="15965" xr3:uid="{00000000-0010-0000-0600-00005D3E0000}" name="Column15919"/>
    <tableColumn id="15966" xr3:uid="{00000000-0010-0000-0600-00005E3E0000}" name="Column15920"/>
    <tableColumn id="15967" xr3:uid="{00000000-0010-0000-0600-00005F3E0000}" name="Column15921"/>
    <tableColumn id="15968" xr3:uid="{00000000-0010-0000-0600-0000603E0000}" name="Column15922"/>
    <tableColumn id="15969" xr3:uid="{00000000-0010-0000-0600-0000613E0000}" name="Column15923"/>
    <tableColumn id="15970" xr3:uid="{00000000-0010-0000-0600-0000623E0000}" name="Column15924"/>
    <tableColumn id="15971" xr3:uid="{00000000-0010-0000-0600-0000633E0000}" name="Column15925"/>
    <tableColumn id="15972" xr3:uid="{00000000-0010-0000-0600-0000643E0000}" name="Column15926"/>
    <tableColumn id="15973" xr3:uid="{00000000-0010-0000-0600-0000653E0000}" name="Column15927"/>
    <tableColumn id="15974" xr3:uid="{00000000-0010-0000-0600-0000663E0000}" name="Column15928"/>
    <tableColumn id="15975" xr3:uid="{00000000-0010-0000-0600-0000673E0000}" name="Column15929"/>
    <tableColumn id="15976" xr3:uid="{00000000-0010-0000-0600-0000683E0000}" name="Column15930"/>
    <tableColumn id="15977" xr3:uid="{00000000-0010-0000-0600-0000693E0000}" name="Column15931"/>
    <tableColumn id="15978" xr3:uid="{00000000-0010-0000-0600-00006A3E0000}" name="Column15932"/>
    <tableColumn id="15979" xr3:uid="{00000000-0010-0000-0600-00006B3E0000}" name="Column15933"/>
    <tableColumn id="15980" xr3:uid="{00000000-0010-0000-0600-00006C3E0000}" name="Column15934"/>
    <tableColumn id="15981" xr3:uid="{00000000-0010-0000-0600-00006D3E0000}" name="Column15935"/>
    <tableColumn id="15982" xr3:uid="{00000000-0010-0000-0600-00006E3E0000}" name="Column15936"/>
    <tableColumn id="15983" xr3:uid="{00000000-0010-0000-0600-00006F3E0000}" name="Column15937"/>
    <tableColumn id="15984" xr3:uid="{00000000-0010-0000-0600-0000703E0000}" name="Column15938"/>
    <tableColumn id="15985" xr3:uid="{00000000-0010-0000-0600-0000713E0000}" name="Column15939"/>
    <tableColumn id="15986" xr3:uid="{00000000-0010-0000-0600-0000723E0000}" name="Column15940"/>
    <tableColumn id="15987" xr3:uid="{00000000-0010-0000-0600-0000733E0000}" name="Column15941"/>
    <tableColumn id="15988" xr3:uid="{00000000-0010-0000-0600-0000743E0000}" name="Column15942"/>
    <tableColumn id="15989" xr3:uid="{00000000-0010-0000-0600-0000753E0000}" name="Column15943"/>
    <tableColumn id="15990" xr3:uid="{00000000-0010-0000-0600-0000763E0000}" name="Column15944"/>
    <tableColumn id="15991" xr3:uid="{00000000-0010-0000-0600-0000773E0000}" name="Column15945"/>
    <tableColumn id="15992" xr3:uid="{00000000-0010-0000-0600-0000783E0000}" name="Column15946"/>
    <tableColumn id="15993" xr3:uid="{00000000-0010-0000-0600-0000793E0000}" name="Column15947"/>
    <tableColumn id="15994" xr3:uid="{00000000-0010-0000-0600-00007A3E0000}" name="Column15948"/>
    <tableColumn id="15995" xr3:uid="{00000000-0010-0000-0600-00007B3E0000}" name="Column15949"/>
    <tableColumn id="15996" xr3:uid="{00000000-0010-0000-0600-00007C3E0000}" name="Column15950"/>
    <tableColumn id="15997" xr3:uid="{00000000-0010-0000-0600-00007D3E0000}" name="Column15951"/>
    <tableColumn id="15998" xr3:uid="{00000000-0010-0000-0600-00007E3E0000}" name="Column15952"/>
    <tableColumn id="15999" xr3:uid="{00000000-0010-0000-0600-00007F3E0000}" name="Column15953"/>
    <tableColumn id="16000" xr3:uid="{00000000-0010-0000-0600-0000803E0000}" name="Column15954"/>
    <tableColumn id="16001" xr3:uid="{00000000-0010-0000-0600-0000813E0000}" name="Column15955"/>
    <tableColumn id="16002" xr3:uid="{00000000-0010-0000-0600-0000823E0000}" name="Column15956"/>
    <tableColumn id="16003" xr3:uid="{00000000-0010-0000-0600-0000833E0000}" name="Column15957"/>
    <tableColumn id="16004" xr3:uid="{00000000-0010-0000-0600-0000843E0000}" name="Column15958"/>
    <tableColumn id="16005" xr3:uid="{00000000-0010-0000-0600-0000853E0000}" name="Column15959"/>
    <tableColumn id="16006" xr3:uid="{00000000-0010-0000-0600-0000863E0000}" name="Column15960"/>
    <tableColumn id="16007" xr3:uid="{00000000-0010-0000-0600-0000873E0000}" name="Column15961"/>
    <tableColumn id="16008" xr3:uid="{00000000-0010-0000-0600-0000883E0000}" name="Column15962"/>
    <tableColumn id="16009" xr3:uid="{00000000-0010-0000-0600-0000893E0000}" name="Column15963"/>
    <tableColumn id="16010" xr3:uid="{00000000-0010-0000-0600-00008A3E0000}" name="Column15964"/>
    <tableColumn id="16011" xr3:uid="{00000000-0010-0000-0600-00008B3E0000}" name="Column15965"/>
    <tableColumn id="16012" xr3:uid="{00000000-0010-0000-0600-00008C3E0000}" name="Column15966"/>
    <tableColumn id="16013" xr3:uid="{00000000-0010-0000-0600-00008D3E0000}" name="Column15967"/>
    <tableColumn id="16014" xr3:uid="{00000000-0010-0000-0600-00008E3E0000}" name="Column15968"/>
    <tableColumn id="16015" xr3:uid="{00000000-0010-0000-0600-00008F3E0000}" name="Column15969"/>
    <tableColumn id="16016" xr3:uid="{00000000-0010-0000-0600-0000903E0000}" name="Column15970"/>
    <tableColumn id="16017" xr3:uid="{00000000-0010-0000-0600-0000913E0000}" name="Column15971"/>
    <tableColumn id="16018" xr3:uid="{00000000-0010-0000-0600-0000923E0000}" name="Column15972"/>
    <tableColumn id="16019" xr3:uid="{00000000-0010-0000-0600-0000933E0000}" name="Column15973"/>
    <tableColumn id="16020" xr3:uid="{00000000-0010-0000-0600-0000943E0000}" name="Column15974"/>
    <tableColumn id="16021" xr3:uid="{00000000-0010-0000-0600-0000953E0000}" name="Column15975"/>
    <tableColumn id="16022" xr3:uid="{00000000-0010-0000-0600-0000963E0000}" name="Column15976"/>
    <tableColumn id="16023" xr3:uid="{00000000-0010-0000-0600-0000973E0000}" name="Column15977"/>
    <tableColumn id="16024" xr3:uid="{00000000-0010-0000-0600-0000983E0000}" name="Column15978"/>
    <tableColumn id="16025" xr3:uid="{00000000-0010-0000-0600-0000993E0000}" name="Column15979"/>
    <tableColumn id="16026" xr3:uid="{00000000-0010-0000-0600-00009A3E0000}" name="Column15980"/>
    <tableColumn id="16027" xr3:uid="{00000000-0010-0000-0600-00009B3E0000}" name="Column15981"/>
    <tableColumn id="16028" xr3:uid="{00000000-0010-0000-0600-00009C3E0000}" name="Column15982"/>
    <tableColumn id="16029" xr3:uid="{00000000-0010-0000-0600-00009D3E0000}" name="Column15983"/>
    <tableColumn id="16030" xr3:uid="{00000000-0010-0000-0600-00009E3E0000}" name="Column15984"/>
    <tableColumn id="16031" xr3:uid="{00000000-0010-0000-0600-00009F3E0000}" name="Column15985"/>
    <tableColumn id="16032" xr3:uid="{00000000-0010-0000-0600-0000A03E0000}" name="Column15986"/>
    <tableColumn id="16033" xr3:uid="{00000000-0010-0000-0600-0000A13E0000}" name="Column15987"/>
    <tableColumn id="16034" xr3:uid="{00000000-0010-0000-0600-0000A23E0000}" name="Column15988"/>
    <tableColumn id="16035" xr3:uid="{00000000-0010-0000-0600-0000A33E0000}" name="Column15989"/>
    <tableColumn id="16036" xr3:uid="{00000000-0010-0000-0600-0000A43E0000}" name="Column15990"/>
    <tableColumn id="16037" xr3:uid="{00000000-0010-0000-0600-0000A53E0000}" name="Column15991"/>
    <tableColumn id="16038" xr3:uid="{00000000-0010-0000-0600-0000A63E0000}" name="Column15992"/>
    <tableColumn id="16039" xr3:uid="{00000000-0010-0000-0600-0000A73E0000}" name="Column15993"/>
    <tableColumn id="16040" xr3:uid="{00000000-0010-0000-0600-0000A83E0000}" name="Column15994"/>
    <tableColumn id="16041" xr3:uid="{00000000-0010-0000-0600-0000A93E0000}" name="Column15995"/>
    <tableColumn id="16042" xr3:uid="{00000000-0010-0000-0600-0000AA3E0000}" name="Column15996"/>
    <tableColumn id="16043" xr3:uid="{00000000-0010-0000-0600-0000AB3E0000}" name="Column15997"/>
    <tableColumn id="16044" xr3:uid="{00000000-0010-0000-0600-0000AC3E0000}" name="Column15998"/>
    <tableColumn id="16045" xr3:uid="{00000000-0010-0000-0600-0000AD3E0000}" name="Column15999"/>
    <tableColumn id="16046" xr3:uid="{00000000-0010-0000-0600-0000AE3E0000}" name="Column16000"/>
    <tableColumn id="16047" xr3:uid="{00000000-0010-0000-0600-0000AF3E0000}" name="Column16001"/>
    <tableColumn id="16048" xr3:uid="{00000000-0010-0000-0600-0000B03E0000}" name="Column16002"/>
    <tableColumn id="16049" xr3:uid="{00000000-0010-0000-0600-0000B13E0000}" name="Column16003"/>
    <tableColumn id="16050" xr3:uid="{00000000-0010-0000-0600-0000B23E0000}" name="Column16004"/>
    <tableColumn id="16051" xr3:uid="{00000000-0010-0000-0600-0000B33E0000}" name="Column16005"/>
    <tableColumn id="16052" xr3:uid="{00000000-0010-0000-0600-0000B43E0000}" name="Column16006"/>
    <tableColumn id="16053" xr3:uid="{00000000-0010-0000-0600-0000B53E0000}" name="Column16007"/>
    <tableColumn id="16054" xr3:uid="{00000000-0010-0000-0600-0000B63E0000}" name="Column16008"/>
    <tableColumn id="16055" xr3:uid="{00000000-0010-0000-0600-0000B73E0000}" name="Column16009"/>
    <tableColumn id="16056" xr3:uid="{00000000-0010-0000-0600-0000B83E0000}" name="Column16010"/>
    <tableColumn id="16057" xr3:uid="{00000000-0010-0000-0600-0000B93E0000}" name="Column16011"/>
    <tableColumn id="16058" xr3:uid="{00000000-0010-0000-0600-0000BA3E0000}" name="Column16012"/>
    <tableColumn id="16059" xr3:uid="{00000000-0010-0000-0600-0000BB3E0000}" name="Column16013"/>
    <tableColumn id="16060" xr3:uid="{00000000-0010-0000-0600-0000BC3E0000}" name="Column16014"/>
    <tableColumn id="16061" xr3:uid="{00000000-0010-0000-0600-0000BD3E0000}" name="Column16015"/>
    <tableColumn id="16062" xr3:uid="{00000000-0010-0000-0600-0000BE3E0000}" name="Column16016"/>
    <tableColumn id="16063" xr3:uid="{00000000-0010-0000-0600-0000BF3E0000}" name="Column16017"/>
    <tableColumn id="16064" xr3:uid="{00000000-0010-0000-0600-0000C03E0000}" name="Column16018"/>
    <tableColumn id="16065" xr3:uid="{00000000-0010-0000-0600-0000C13E0000}" name="Column16019"/>
    <tableColumn id="16066" xr3:uid="{00000000-0010-0000-0600-0000C23E0000}" name="Column16020"/>
    <tableColumn id="16067" xr3:uid="{00000000-0010-0000-0600-0000C33E0000}" name="Column16021"/>
    <tableColumn id="16068" xr3:uid="{00000000-0010-0000-0600-0000C43E0000}" name="Column16022"/>
    <tableColumn id="16069" xr3:uid="{00000000-0010-0000-0600-0000C53E0000}" name="Column16023"/>
    <tableColumn id="16070" xr3:uid="{00000000-0010-0000-0600-0000C63E0000}" name="Column16024"/>
    <tableColumn id="16071" xr3:uid="{00000000-0010-0000-0600-0000C73E0000}" name="Column16025"/>
    <tableColumn id="16072" xr3:uid="{00000000-0010-0000-0600-0000C83E0000}" name="Column16026"/>
    <tableColumn id="16073" xr3:uid="{00000000-0010-0000-0600-0000C93E0000}" name="Column16027"/>
    <tableColumn id="16074" xr3:uid="{00000000-0010-0000-0600-0000CA3E0000}" name="Column16028"/>
    <tableColumn id="16075" xr3:uid="{00000000-0010-0000-0600-0000CB3E0000}" name="Column16029"/>
    <tableColumn id="16076" xr3:uid="{00000000-0010-0000-0600-0000CC3E0000}" name="Column16030"/>
    <tableColumn id="16077" xr3:uid="{00000000-0010-0000-0600-0000CD3E0000}" name="Column16031"/>
    <tableColumn id="16078" xr3:uid="{00000000-0010-0000-0600-0000CE3E0000}" name="Column16032"/>
    <tableColumn id="16079" xr3:uid="{00000000-0010-0000-0600-0000CF3E0000}" name="Column16033"/>
    <tableColumn id="16080" xr3:uid="{00000000-0010-0000-0600-0000D03E0000}" name="Column16034"/>
    <tableColumn id="16081" xr3:uid="{00000000-0010-0000-0600-0000D13E0000}" name="Column16035"/>
    <tableColumn id="16082" xr3:uid="{00000000-0010-0000-0600-0000D23E0000}" name="Column16036"/>
    <tableColumn id="16083" xr3:uid="{00000000-0010-0000-0600-0000D33E0000}" name="Column16037"/>
    <tableColumn id="16084" xr3:uid="{00000000-0010-0000-0600-0000D43E0000}" name="Column16038"/>
    <tableColumn id="16085" xr3:uid="{00000000-0010-0000-0600-0000D53E0000}" name="Column16039"/>
    <tableColumn id="16086" xr3:uid="{00000000-0010-0000-0600-0000D63E0000}" name="Column16040"/>
    <tableColumn id="16087" xr3:uid="{00000000-0010-0000-0600-0000D73E0000}" name="Column16041"/>
    <tableColumn id="16088" xr3:uid="{00000000-0010-0000-0600-0000D83E0000}" name="Column16042"/>
    <tableColumn id="16089" xr3:uid="{00000000-0010-0000-0600-0000D93E0000}" name="Column16043"/>
    <tableColumn id="16090" xr3:uid="{00000000-0010-0000-0600-0000DA3E0000}" name="Column16044"/>
    <tableColumn id="16091" xr3:uid="{00000000-0010-0000-0600-0000DB3E0000}" name="Column16045"/>
    <tableColumn id="16092" xr3:uid="{00000000-0010-0000-0600-0000DC3E0000}" name="Column16046"/>
    <tableColumn id="16093" xr3:uid="{00000000-0010-0000-0600-0000DD3E0000}" name="Column16047"/>
    <tableColumn id="16094" xr3:uid="{00000000-0010-0000-0600-0000DE3E0000}" name="Column16048"/>
    <tableColumn id="16095" xr3:uid="{00000000-0010-0000-0600-0000DF3E0000}" name="Column16049"/>
    <tableColumn id="16096" xr3:uid="{00000000-0010-0000-0600-0000E03E0000}" name="Column16050"/>
    <tableColumn id="16097" xr3:uid="{00000000-0010-0000-0600-0000E13E0000}" name="Column16051"/>
    <tableColumn id="16098" xr3:uid="{00000000-0010-0000-0600-0000E23E0000}" name="Column16052"/>
    <tableColumn id="16099" xr3:uid="{00000000-0010-0000-0600-0000E33E0000}" name="Column16053"/>
    <tableColumn id="16100" xr3:uid="{00000000-0010-0000-0600-0000E43E0000}" name="Column16054"/>
    <tableColumn id="16101" xr3:uid="{00000000-0010-0000-0600-0000E53E0000}" name="Column16055"/>
    <tableColumn id="16102" xr3:uid="{00000000-0010-0000-0600-0000E63E0000}" name="Column16056"/>
    <tableColumn id="16103" xr3:uid="{00000000-0010-0000-0600-0000E73E0000}" name="Column16057"/>
    <tableColumn id="16104" xr3:uid="{00000000-0010-0000-0600-0000E83E0000}" name="Column16058"/>
    <tableColumn id="16105" xr3:uid="{00000000-0010-0000-0600-0000E93E0000}" name="Column16059"/>
    <tableColumn id="16106" xr3:uid="{00000000-0010-0000-0600-0000EA3E0000}" name="Column16060"/>
    <tableColumn id="16107" xr3:uid="{00000000-0010-0000-0600-0000EB3E0000}" name="Column16061"/>
    <tableColumn id="16108" xr3:uid="{00000000-0010-0000-0600-0000EC3E0000}" name="Column16062"/>
    <tableColumn id="16109" xr3:uid="{00000000-0010-0000-0600-0000ED3E0000}" name="Column16063"/>
    <tableColumn id="16110" xr3:uid="{00000000-0010-0000-0600-0000EE3E0000}" name="Column16064"/>
    <tableColumn id="16111" xr3:uid="{00000000-0010-0000-0600-0000EF3E0000}" name="Column16065"/>
    <tableColumn id="16112" xr3:uid="{00000000-0010-0000-0600-0000F03E0000}" name="Column16066"/>
    <tableColumn id="16113" xr3:uid="{00000000-0010-0000-0600-0000F13E0000}" name="Column16067"/>
    <tableColumn id="16114" xr3:uid="{00000000-0010-0000-0600-0000F23E0000}" name="Column16068"/>
    <tableColumn id="16115" xr3:uid="{00000000-0010-0000-0600-0000F33E0000}" name="Column16069"/>
    <tableColumn id="16116" xr3:uid="{00000000-0010-0000-0600-0000F43E0000}" name="Column16070"/>
    <tableColumn id="16117" xr3:uid="{00000000-0010-0000-0600-0000F53E0000}" name="Column16071"/>
    <tableColumn id="16118" xr3:uid="{00000000-0010-0000-0600-0000F63E0000}" name="Column16072"/>
    <tableColumn id="16119" xr3:uid="{00000000-0010-0000-0600-0000F73E0000}" name="Column16073"/>
    <tableColumn id="16120" xr3:uid="{00000000-0010-0000-0600-0000F83E0000}" name="Column16074"/>
    <tableColumn id="16121" xr3:uid="{00000000-0010-0000-0600-0000F93E0000}" name="Column16075"/>
    <tableColumn id="16122" xr3:uid="{00000000-0010-0000-0600-0000FA3E0000}" name="Column16076"/>
    <tableColumn id="16123" xr3:uid="{00000000-0010-0000-0600-0000FB3E0000}" name="Column16077"/>
    <tableColumn id="16124" xr3:uid="{00000000-0010-0000-0600-0000FC3E0000}" name="Column16078"/>
    <tableColumn id="16125" xr3:uid="{00000000-0010-0000-0600-0000FD3E0000}" name="Column16079"/>
    <tableColumn id="16126" xr3:uid="{00000000-0010-0000-0600-0000FE3E0000}" name="Column16080"/>
    <tableColumn id="16127" xr3:uid="{00000000-0010-0000-0600-0000FF3E0000}" name="Column16081"/>
    <tableColumn id="16128" xr3:uid="{00000000-0010-0000-0600-0000003F0000}" name="Column16082"/>
    <tableColumn id="16129" xr3:uid="{00000000-0010-0000-0600-0000013F0000}" name="Column16083"/>
    <tableColumn id="16130" xr3:uid="{00000000-0010-0000-0600-0000023F0000}" name="Column16084"/>
    <tableColumn id="16131" xr3:uid="{00000000-0010-0000-0600-0000033F0000}" name="Column16085"/>
    <tableColumn id="16132" xr3:uid="{00000000-0010-0000-0600-0000043F0000}" name="Column16086"/>
    <tableColumn id="16133" xr3:uid="{00000000-0010-0000-0600-0000053F0000}" name="Column16087"/>
    <tableColumn id="16134" xr3:uid="{00000000-0010-0000-0600-0000063F0000}" name="Column16088"/>
    <tableColumn id="16135" xr3:uid="{00000000-0010-0000-0600-0000073F0000}" name="Column16089"/>
    <tableColumn id="16136" xr3:uid="{00000000-0010-0000-0600-0000083F0000}" name="Column16090"/>
    <tableColumn id="16137" xr3:uid="{00000000-0010-0000-0600-0000093F0000}" name="Column16091"/>
    <tableColumn id="16138" xr3:uid="{00000000-0010-0000-0600-00000A3F0000}" name="Column16092"/>
    <tableColumn id="16139" xr3:uid="{00000000-0010-0000-0600-00000B3F0000}" name="Column16093"/>
    <tableColumn id="16140" xr3:uid="{00000000-0010-0000-0600-00000C3F0000}" name="Column16094"/>
    <tableColumn id="16141" xr3:uid="{00000000-0010-0000-0600-00000D3F0000}" name="Column16095"/>
    <tableColumn id="16142" xr3:uid="{00000000-0010-0000-0600-00000E3F0000}" name="Column16096"/>
    <tableColumn id="16143" xr3:uid="{00000000-0010-0000-0600-00000F3F0000}" name="Column16097"/>
    <tableColumn id="16144" xr3:uid="{00000000-0010-0000-0600-0000103F0000}" name="Column16098"/>
    <tableColumn id="16145" xr3:uid="{00000000-0010-0000-0600-0000113F0000}" name="Column16099"/>
    <tableColumn id="16146" xr3:uid="{00000000-0010-0000-0600-0000123F0000}" name="Column16100"/>
    <tableColumn id="16147" xr3:uid="{00000000-0010-0000-0600-0000133F0000}" name="Column16101"/>
    <tableColumn id="16148" xr3:uid="{00000000-0010-0000-0600-0000143F0000}" name="Column16102"/>
    <tableColumn id="16149" xr3:uid="{00000000-0010-0000-0600-0000153F0000}" name="Column16103"/>
    <tableColumn id="16150" xr3:uid="{00000000-0010-0000-0600-0000163F0000}" name="Column16104"/>
    <tableColumn id="16151" xr3:uid="{00000000-0010-0000-0600-0000173F0000}" name="Column16105"/>
    <tableColumn id="16152" xr3:uid="{00000000-0010-0000-0600-0000183F0000}" name="Column16106"/>
    <tableColumn id="16153" xr3:uid="{00000000-0010-0000-0600-0000193F0000}" name="Column16107"/>
    <tableColumn id="16154" xr3:uid="{00000000-0010-0000-0600-00001A3F0000}" name="Column16108"/>
    <tableColumn id="16155" xr3:uid="{00000000-0010-0000-0600-00001B3F0000}" name="Column16109"/>
    <tableColumn id="16156" xr3:uid="{00000000-0010-0000-0600-00001C3F0000}" name="Column16110"/>
    <tableColumn id="16157" xr3:uid="{00000000-0010-0000-0600-00001D3F0000}" name="Column16111"/>
    <tableColumn id="16158" xr3:uid="{00000000-0010-0000-0600-00001E3F0000}" name="Column16112"/>
    <tableColumn id="16159" xr3:uid="{00000000-0010-0000-0600-00001F3F0000}" name="Column16113"/>
    <tableColumn id="16160" xr3:uid="{00000000-0010-0000-0600-0000203F0000}" name="Column16114"/>
    <tableColumn id="16161" xr3:uid="{00000000-0010-0000-0600-0000213F0000}" name="Column16115"/>
    <tableColumn id="16162" xr3:uid="{00000000-0010-0000-0600-0000223F0000}" name="Column16116"/>
    <tableColumn id="16163" xr3:uid="{00000000-0010-0000-0600-0000233F0000}" name="Column16117"/>
    <tableColumn id="16164" xr3:uid="{00000000-0010-0000-0600-0000243F0000}" name="Column16118"/>
    <tableColumn id="16165" xr3:uid="{00000000-0010-0000-0600-0000253F0000}" name="Column16119"/>
    <tableColumn id="16166" xr3:uid="{00000000-0010-0000-0600-0000263F0000}" name="Column16120"/>
    <tableColumn id="16167" xr3:uid="{00000000-0010-0000-0600-0000273F0000}" name="Column16121"/>
    <tableColumn id="16168" xr3:uid="{00000000-0010-0000-0600-0000283F0000}" name="Column16122"/>
    <tableColumn id="16169" xr3:uid="{00000000-0010-0000-0600-0000293F0000}" name="Column16123"/>
    <tableColumn id="16170" xr3:uid="{00000000-0010-0000-0600-00002A3F0000}" name="Column16124"/>
    <tableColumn id="16171" xr3:uid="{00000000-0010-0000-0600-00002B3F0000}" name="Column16125"/>
    <tableColumn id="16172" xr3:uid="{00000000-0010-0000-0600-00002C3F0000}" name="Column16126"/>
    <tableColumn id="16173" xr3:uid="{00000000-0010-0000-0600-00002D3F0000}" name="Column16127"/>
    <tableColumn id="16174" xr3:uid="{00000000-0010-0000-0600-00002E3F0000}" name="Column16128"/>
    <tableColumn id="16175" xr3:uid="{00000000-0010-0000-0600-00002F3F0000}" name="Column16129"/>
    <tableColumn id="16176" xr3:uid="{00000000-0010-0000-0600-0000303F0000}" name="Column16130"/>
    <tableColumn id="16177" xr3:uid="{00000000-0010-0000-0600-0000313F0000}" name="Column16131"/>
    <tableColumn id="16178" xr3:uid="{00000000-0010-0000-0600-0000323F0000}" name="Column16132"/>
    <tableColumn id="16179" xr3:uid="{00000000-0010-0000-0600-0000333F0000}" name="Column16133"/>
    <tableColumn id="16180" xr3:uid="{00000000-0010-0000-0600-0000343F0000}" name="Column16134"/>
    <tableColumn id="16181" xr3:uid="{00000000-0010-0000-0600-0000353F0000}" name="Column16135"/>
    <tableColumn id="16182" xr3:uid="{00000000-0010-0000-0600-0000363F0000}" name="Column16136"/>
    <tableColumn id="16183" xr3:uid="{00000000-0010-0000-0600-0000373F0000}" name="Column16137"/>
    <tableColumn id="16184" xr3:uid="{00000000-0010-0000-0600-0000383F0000}" name="Column16138"/>
    <tableColumn id="16185" xr3:uid="{00000000-0010-0000-0600-0000393F0000}" name="Column16139"/>
    <tableColumn id="16186" xr3:uid="{00000000-0010-0000-0600-00003A3F0000}" name="Column16140"/>
    <tableColumn id="16187" xr3:uid="{00000000-0010-0000-0600-00003B3F0000}" name="Column16141"/>
    <tableColumn id="16188" xr3:uid="{00000000-0010-0000-0600-00003C3F0000}" name="Column16142"/>
    <tableColumn id="16189" xr3:uid="{00000000-0010-0000-0600-00003D3F0000}" name="Column16143"/>
    <tableColumn id="16190" xr3:uid="{00000000-0010-0000-0600-00003E3F0000}" name="Column16144"/>
    <tableColumn id="16191" xr3:uid="{00000000-0010-0000-0600-00003F3F0000}" name="Column16145"/>
    <tableColumn id="16192" xr3:uid="{00000000-0010-0000-0600-0000403F0000}" name="Column16146"/>
    <tableColumn id="16193" xr3:uid="{00000000-0010-0000-0600-0000413F0000}" name="Column16147"/>
    <tableColumn id="16194" xr3:uid="{00000000-0010-0000-0600-0000423F0000}" name="Column16148"/>
    <tableColumn id="16195" xr3:uid="{00000000-0010-0000-0600-0000433F0000}" name="Column16149"/>
    <tableColumn id="16196" xr3:uid="{00000000-0010-0000-0600-0000443F0000}" name="Column16150"/>
    <tableColumn id="16197" xr3:uid="{00000000-0010-0000-0600-0000453F0000}" name="Column16151"/>
    <tableColumn id="16198" xr3:uid="{00000000-0010-0000-0600-0000463F0000}" name="Column16152"/>
    <tableColumn id="16199" xr3:uid="{00000000-0010-0000-0600-0000473F0000}" name="Column16153"/>
    <tableColumn id="16200" xr3:uid="{00000000-0010-0000-0600-0000483F0000}" name="Column16154"/>
    <tableColumn id="16201" xr3:uid="{00000000-0010-0000-0600-0000493F0000}" name="Column16155"/>
    <tableColumn id="16202" xr3:uid="{00000000-0010-0000-0600-00004A3F0000}" name="Column16156"/>
    <tableColumn id="16203" xr3:uid="{00000000-0010-0000-0600-00004B3F0000}" name="Column16157"/>
    <tableColumn id="16204" xr3:uid="{00000000-0010-0000-0600-00004C3F0000}" name="Column16158"/>
    <tableColumn id="16205" xr3:uid="{00000000-0010-0000-0600-00004D3F0000}" name="Column16159"/>
    <tableColumn id="16206" xr3:uid="{00000000-0010-0000-0600-00004E3F0000}" name="Column16160"/>
    <tableColumn id="16207" xr3:uid="{00000000-0010-0000-0600-00004F3F0000}" name="Column16161"/>
    <tableColumn id="16208" xr3:uid="{00000000-0010-0000-0600-0000503F0000}" name="Column16162"/>
    <tableColumn id="16209" xr3:uid="{00000000-0010-0000-0600-0000513F0000}" name="Column16163"/>
    <tableColumn id="16210" xr3:uid="{00000000-0010-0000-0600-0000523F0000}" name="Column16164"/>
    <tableColumn id="16211" xr3:uid="{00000000-0010-0000-0600-0000533F0000}" name="Column16165"/>
    <tableColumn id="16212" xr3:uid="{00000000-0010-0000-0600-0000543F0000}" name="Column16166"/>
    <tableColumn id="16213" xr3:uid="{00000000-0010-0000-0600-0000553F0000}" name="Column16167"/>
    <tableColumn id="16214" xr3:uid="{00000000-0010-0000-0600-0000563F0000}" name="Column16168"/>
    <tableColumn id="16215" xr3:uid="{00000000-0010-0000-0600-0000573F0000}" name="Column16169"/>
    <tableColumn id="16216" xr3:uid="{00000000-0010-0000-0600-0000583F0000}" name="Column16170"/>
    <tableColumn id="16217" xr3:uid="{00000000-0010-0000-0600-0000593F0000}" name="Column16171"/>
    <tableColumn id="16218" xr3:uid="{00000000-0010-0000-0600-00005A3F0000}" name="Column16172"/>
    <tableColumn id="16219" xr3:uid="{00000000-0010-0000-0600-00005B3F0000}" name="Column16173"/>
    <tableColumn id="16220" xr3:uid="{00000000-0010-0000-0600-00005C3F0000}" name="Column16174"/>
    <tableColumn id="16221" xr3:uid="{00000000-0010-0000-0600-00005D3F0000}" name="Column16175"/>
    <tableColumn id="16222" xr3:uid="{00000000-0010-0000-0600-00005E3F0000}" name="Column16176"/>
    <tableColumn id="16223" xr3:uid="{00000000-0010-0000-0600-00005F3F0000}" name="Column16177"/>
    <tableColumn id="16224" xr3:uid="{00000000-0010-0000-0600-0000603F0000}" name="Column16178"/>
    <tableColumn id="16225" xr3:uid="{00000000-0010-0000-0600-0000613F0000}" name="Column16179"/>
    <tableColumn id="16226" xr3:uid="{00000000-0010-0000-0600-0000623F0000}" name="Column16180"/>
    <tableColumn id="16227" xr3:uid="{00000000-0010-0000-0600-0000633F0000}" name="Column16181"/>
    <tableColumn id="16228" xr3:uid="{00000000-0010-0000-0600-0000643F0000}" name="Column16182"/>
    <tableColumn id="16229" xr3:uid="{00000000-0010-0000-0600-0000653F0000}" name="Column16183"/>
    <tableColumn id="16230" xr3:uid="{00000000-0010-0000-0600-0000663F0000}" name="Column16184"/>
    <tableColumn id="16231" xr3:uid="{00000000-0010-0000-0600-0000673F0000}" name="Column16185"/>
    <tableColumn id="16232" xr3:uid="{00000000-0010-0000-0600-0000683F0000}" name="Column16186"/>
    <tableColumn id="16233" xr3:uid="{00000000-0010-0000-0600-0000693F0000}" name="Column16187"/>
    <tableColumn id="16234" xr3:uid="{00000000-0010-0000-0600-00006A3F0000}" name="Column16188"/>
    <tableColumn id="16235" xr3:uid="{00000000-0010-0000-0600-00006B3F0000}" name="Column16189"/>
    <tableColumn id="16236" xr3:uid="{00000000-0010-0000-0600-00006C3F0000}" name="Column16190"/>
    <tableColumn id="16237" xr3:uid="{00000000-0010-0000-0600-00006D3F0000}" name="Column16191"/>
    <tableColumn id="16238" xr3:uid="{00000000-0010-0000-0600-00006E3F0000}" name="Column16192"/>
    <tableColumn id="16239" xr3:uid="{00000000-0010-0000-0600-00006F3F0000}" name="Column16193"/>
    <tableColumn id="16240" xr3:uid="{00000000-0010-0000-0600-0000703F0000}" name="Column16194"/>
    <tableColumn id="16241" xr3:uid="{00000000-0010-0000-0600-0000713F0000}" name="Column16195"/>
    <tableColumn id="16242" xr3:uid="{00000000-0010-0000-0600-0000723F0000}" name="Column16196"/>
    <tableColumn id="16243" xr3:uid="{00000000-0010-0000-0600-0000733F0000}" name="Column16197"/>
    <tableColumn id="16244" xr3:uid="{00000000-0010-0000-0600-0000743F0000}" name="Column16198"/>
    <tableColumn id="16245" xr3:uid="{00000000-0010-0000-0600-0000753F0000}" name="Column16199"/>
    <tableColumn id="16246" xr3:uid="{00000000-0010-0000-0600-0000763F0000}" name="Column16200"/>
    <tableColumn id="16247" xr3:uid="{00000000-0010-0000-0600-0000773F0000}" name="Column16201"/>
    <tableColumn id="16248" xr3:uid="{00000000-0010-0000-0600-0000783F0000}" name="Column16202"/>
    <tableColumn id="16249" xr3:uid="{00000000-0010-0000-0600-0000793F0000}" name="Column16203"/>
    <tableColumn id="16250" xr3:uid="{00000000-0010-0000-0600-00007A3F0000}" name="Column16204"/>
    <tableColumn id="16251" xr3:uid="{00000000-0010-0000-0600-00007B3F0000}" name="Column16205"/>
    <tableColumn id="16252" xr3:uid="{00000000-0010-0000-0600-00007C3F0000}" name="Column16206"/>
    <tableColumn id="16253" xr3:uid="{00000000-0010-0000-0600-00007D3F0000}" name="Column16207"/>
    <tableColumn id="16254" xr3:uid="{00000000-0010-0000-0600-00007E3F0000}" name="Column16208"/>
    <tableColumn id="16255" xr3:uid="{00000000-0010-0000-0600-00007F3F0000}" name="Column16209"/>
    <tableColumn id="16256" xr3:uid="{00000000-0010-0000-0600-0000803F0000}" name="Column16210"/>
    <tableColumn id="16257" xr3:uid="{00000000-0010-0000-0600-0000813F0000}" name="Column16211"/>
    <tableColumn id="16258" xr3:uid="{00000000-0010-0000-0600-0000823F0000}" name="Column16212"/>
    <tableColumn id="16259" xr3:uid="{00000000-0010-0000-0600-0000833F0000}" name="Column16213"/>
    <tableColumn id="16260" xr3:uid="{00000000-0010-0000-0600-0000843F0000}" name="Column16214"/>
    <tableColumn id="16261" xr3:uid="{00000000-0010-0000-0600-0000853F0000}" name="Column16215"/>
    <tableColumn id="16262" xr3:uid="{00000000-0010-0000-0600-0000863F0000}" name="Column16216"/>
    <tableColumn id="16263" xr3:uid="{00000000-0010-0000-0600-0000873F0000}" name="Column16217"/>
    <tableColumn id="16264" xr3:uid="{00000000-0010-0000-0600-0000883F0000}" name="Column16218"/>
    <tableColumn id="16265" xr3:uid="{00000000-0010-0000-0600-0000893F0000}" name="Column16219"/>
    <tableColumn id="16266" xr3:uid="{00000000-0010-0000-0600-00008A3F0000}" name="Column16220"/>
    <tableColumn id="16267" xr3:uid="{00000000-0010-0000-0600-00008B3F0000}" name="Column16221"/>
    <tableColumn id="16268" xr3:uid="{00000000-0010-0000-0600-00008C3F0000}" name="Column16222"/>
    <tableColumn id="16269" xr3:uid="{00000000-0010-0000-0600-00008D3F0000}" name="Column16223"/>
    <tableColumn id="16270" xr3:uid="{00000000-0010-0000-0600-00008E3F0000}" name="Column16224"/>
    <tableColumn id="16271" xr3:uid="{00000000-0010-0000-0600-00008F3F0000}" name="Column16225"/>
    <tableColumn id="16272" xr3:uid="{00000000-0010-0000-0600-0000903F0000}" name="Column16226"/>
    <tableColumn id="16273" xr3:uid="{00000000-0010-0000-0600-0000913F0000}" name="Column16227"/>
    <tableColumn id="16274" xr3:uid="{00000000-0010-0000-0600-0000923F0000}" name="Column16228"/>
    <tableColumn id="16275" xr3:uid="{00000000-0010-0000-0600-0000933F0000}" name="Column16229"/>
    <tableColumn id="16276" xr3:uid="{00000000-0010-0000-0600-0000943F0000}" name="Column16230"/>
    <tableColumn id="16277" xr3:uid="{00000000-0010-0000-0600-0000953F0000}" name="Column16231"/>
    <tableColumn id="16278" xr3:uid="{00000000-0010-0000-0600-0000963F0000}" name="Column16232"/>
    <tableColumn id="16279" xr3:uid="{00000000-0010-0000-0600-0000973F0000}" name="Column16233"/>
    <tableColumn id="16280" xr3:uid="{00000000-0010-0000-0600-0000983F0000}" name="Column16234"/>
    <tableColumn id="16281" xr3:uid="{00000000-0010-0000-0600-0000993F0000}" name="Column16235"/>
    <tableColumn id="16282" xr3:uid="{00000000-0010-0000-0600-00009A3F0000}" name="Column16236"/>
    <tableColumn id="16283" xr3:uid="{00000000-0010-0000-0600-00009B3F0000}" name="Column16237"/>
    <tableColumn id="16284" xr3:uid="{00000000-0010-0000-0600-00009C3F0000}" name="Column16238"/>
    <tableColumn id="16285" xr3:uid="{00000000-0010-0000-0600-00009D3F0000}" name="Column16239"/>
    <tableColumn id="16286" xr3:uid="{00000000-0010-0000-0600-00009E3F0000}" name="Column16240"/>
    <tableColumn id="16287" xr3:uid="{00000000-0010-0000-0600-00009F3F0000}" name="Column16241"/>
    <tableColumn id="16288" xr3:uid="{00000000-0010-0000-0600-0000A03F0000}" name="Column16242"/>
    <tableColumn id="16289" xr3:uid="{00000000-0010-0000-0600-0000A13F0000}" name="Column16243"/>
    <tableColumn id="16290" xr3:uid="{00000000-0010-0000-0600-0000A23F0000}" name="Column16244"/>
    <tableColumn id="16291" xr3:uid="{00000000-0010-0000-0600-0000A33F0000}" name="Column16245"/>
    <tableColumn id="16292" xr3:uid="{00000000-0010-0000-0600-0000A43F0000}" name="Column16246"/>
    <tableColumn id="16293" xr3:uid="{00000000-0010-0000-0600-0000A53F0000}" name="Column16247"/>
    <tableColumn id="16294" xr3:uid="{00000000-0010-0000-0600-0000A63F0000}" name="Column16248"/>
    <tableColumn id="16295" xr3:uid="{00000000-0010-0000-0600-0000A73F0000}" name="Column16249"/>
    <tableColumn id="16296" xr3:uid="{00000000-0010-0000-0600-0000A83F0000}" name="Column16250"/>
    <tableColumn id="16297" xr3:uid="{00000000-0010-0000-0600-0000A93F0000}" name="Column16251"/>
    <tableColumn id="16298" xr3:uid="{00000000-0010-0000-0600-0000AA3F0000}" name="Column16252"/>
    <tableColumn id="16299" xr3:uid="{00000000-0010-0000-0600-0000AB3F0000}" name="Column16253"/>
    <tableColumn id="16300" xr3:uid="{00000000-0010-0000-0600-0000AC3F0000}" name="Column16254"/>
    <tableColumn id="16301" xr3:uid="{00000000-0010-0000-0600-0000AD3F0000}" name="Column16255"/>
    <tableColumn id="16302" xr3:uid="{00000000-0010-0000-0600-0000AE3F0000}" name="Column16256"/>
    <tableColumn id="16303" xr3:uid="{00000000-0010-0000-0600-0000AF3F0000}" name="Column16257"/>
    <tableColumn id="16304" xr3:uid="{00000000-0010-0000-0600-0000B03F0000}" name="Column16258"/>
    <tableColumn id="16305" xr3:uid="{00000000-0010-0000-0600-0000B13F0000}" name="Column16259"/>
    <tableColumn id="16306" xr3:uid="{00000000-0010-0000-0600-0000B23F0000}" name="Column16260"/>
    <tableColumn id="16307" xr3:uid="{00000000-0010-0000-0600-0000B33F0000}" name="Column16261"/>
    <tableColumn id="16308" xr3:uid="{00000000-0010-0000-0600-0000B43F0000}" name="Column16262"/>
    <tableColumn id="16309" xr3:uid="{00000000-0010-0000-0600-0000B53F0000}" name="Column16263"/>
    <tableColumn id="16310" xr3:uid="{00000000-0010-0000-0600-0000B63F0000}" name="Column16264"/>
    <tableColumn id="16311" xr3:uid="{00000000-0010-0000-0600-0000B73F0000}" name="Column16265"/>
    <tableColumn id="16312" xr3:uid="{00000000-0010-0000-0600-0000B83F0000}" name="Column16266"/>
    <tableColumn id="16313" xr3:uid="{00000000-0010-0000-0600-0000B93F0000}" name="Column16267"/>
    <tableColumn id="16314" xr3:uid="{00000000-0010-0000-0600-0000BA3F0000}" name="Column16268"/>
    <tableColumn id="16315" xr3:uid="{00000000-0010-0000-0600-0000BB3F0000}" name="Column16269"/>
    <tableColumn id="16316" xr3:uid="{00000000-0010-0000-0600-0000BC3F0000}" name="Column16270"/>
    <tableColumn id="16317" xr3:uid="{00000000-0010-0000-0600-0000BD3F0000}" name="Column16271"/>
    <tableColumn id="16318" xr3:uid="{00000000-0010-0000-0600-0000BE3F0000}" name="Column16272"/>
    <tableColumn id="16319" xr3:uid="{00000000-0010-0000-0600-0000BF3F0000}" name="Column16273"/>
    <tableColumn id="16320" xr3:uid="{00000000-0010-0000-0600-0000C03F0000}" name="Column16274"/>
    <tableColumn id="16321" xr3:uid="{00000000-0010-0000-0600-0000C13F0000}" name="Column16275"/>
    <tableColumn id="16322" xr3:uid="{00000000-0010-0000-0600-0000C23F0000}" name="Column16276"/>
    <tableColumn id="16323" xr3:uid="{00000000-0010-0000-0600-0000C33F0000}" name="Column16277"/>
    <tableColumn id="16324" xr3:uid="{00000000-0010-0000-0600-0000C43F0000}" name="Column16278"/>
    <tableColumn id="16325" xr3:uid="{00000000-0010-0000-0600-0000C53F0000}" name="Column16279"/>
    <tableColumn id="16326" xr3:uid="{00000000-0010-0000-0600-0000C63F0000}" name="Column16280"/>
    <tableColumn id="16327" xr3:uid="{00000000-0010-0000-0600-0000C73F0000}" name="Column16281"/>
    <tableColumn id="16328" xr3:uid="{00000000-0010-0000-0600-0000C83F0000}" name="Column16282"/>
    <tableColumn id="16329" xr3:uid="{00000000-0010-0000-0600-0000C93F0000}" name="Column16283"/>
    <tableColumn id="16330" xr3:uid="{00000000-0010-0000-0600-0000CA3F0000}" name="Column16284"/>
    <tableColumn id="16331" xr3:uid="{00000000-0010-0000-0600-0000CB3F0000}" name="Column16285"/>
    <tableColumn id="16332" xr3:uid="{00000000-0010-0000-0600-0000CC3F0000}" name="Column16286"/>
    <tableColumn id="16333" xr3:uid="{00000000-0010-0000-0600-0000CD3F0000}" name="Column16287"/>
    <tableColumn id="16334" xr3:uid="{00000000-0010-0000-0600-0000CE3F0000}" name="Column16288"/>
    <tableColumn id="16335" xr3:uid="{00000000-0010-0000-0600-0000CF3F0000}" name="Column16289"/>
    <tableColumn id="16336" xr3:uid="{00000000-0010-0000-0600-0000D03F0000}" name="Column16290"/>
    <tableColumn id="16337" xr3:uid="{00000000-0010-0000-0600-0000D13F0000}" name="Column16291"/>
    <tableColumn id="16338" xr3:uid="{00000000-0010-0000-0600-0000D23F0000}" name="Column16292"/>
    <tableColumn id="16339" xr3:uid="{00000000-0010-0000-0600-0000D33F0000}" name="Column16293"/>
    <tableColumn id="16340" xr3:uid="{00000000-0010-0000-0600-0000D43F0000}" name="Column16294"/>
    <tableColumn id="16341" xr3:uid="{00000000-0010-0000-0600-0000D53F0000}" name="Column16295"/>
    <tableColumn id="16342" xr3:uid="{00000000-0010-0000-0600-0000D63F0000}" name="Column16296"/>
    <tableColumn id="16343" xr3:uid="{00000000-0010-0000-0600-0000D73F0000}" name="Column16297"/>
    <tableColumn id="16344" xr3:uid="{00000000-0010-0000-0600-0000D83F0000}" name="Column16298"/>
    <tableColumn id="16345" xr3:uid="{00000000-0010-0000-0600-0000D93F0000}" name="Column16299"/>
    <tableColumn id="16346" xr3:uid="{00000000-0010-0000-0600-0000DA3F0000}" name="Column16300"/>
    <tableColumn id="16347" xr3:uid="{00000000-0010-0000-0600-0000DB3F0000}" name="Column16301"/>
    <tableColumn id="16348" xr3:uid="{00000000-0010-0000-0600-0000DC3F0000}" name="Column16302"/>
    <tableColumn id="16349" xr3:uid="{00000000-0010-0000-0600-0000DD3F0000}" name="Column16303"/>
    <tableColumn id="16350" xr3:uid="{00000000-0010-0000-0600-0000DE3F0000}" name="Column16304"/>
    <tableColumn id="16351" xr3:uid="{00000000-0010-0000-0600-0000DF3F0000}" name="Column16305"/>
    <tableColumn id="16352" xr3:uid="{00000000-0010-0000-0600-0000E03F0000}" name="Column16306"/>
    <tableColumn id="16353" xr3:uid="{00000000-0010-0000-0600-0000E13F0000}" name="Column16307"/>
    <tableColumn id="16354" xr3:uid="{00000000-0010-0000-0600-0000E23F0000}" name="Column16308"/>
    <tableColumn id="16355" xr3:uid="{00000000-0010-0000-0600-0000E33F0000}" name="Column16309"/>
    <tableColumn id="16356" xr3:uid="{00000000-0010-0000-0600-0000E43F0000}" name="Column16310"/>
    <tableColumn id="16357" xr3:uid="{00000000-0010-0000-0600-0000E53F0000}" name="Column16311"/>
    <tableColumn id="16358" xr3:uid="{00000000-0010-0000-0600-0000E63F0000}" name="Column16312"/>
    <tableColumn id="16359" xr3:uid="{00000000-0010-0000-0600-0000E73F0000}" name="Column16313"/>
    <tableColumn id="16360" xr3:uid="{00000000-0010-0000-0600-0000E83F0000}" name="Column16314"/>
    <tableColumn id="16361" xr3:uid="{00000000-0010-0000-0600-0000E93F0000}" name="Column16315"/>
    <tableColumn id="16362" xr3:uid="{00000000-0010-0000-0600-0000EA3F0000}" name="Column16316"/>
    <tableColumn id="16363" xr3:uid="{00000000-0010-0000-0600-0000EB3F0000}" name="Column16317"/>
    <tableColumn id="16364" xr3:uid="{00000000-0010-0000-0600-0000EC3F0000}" name="Column16318"/>
    <tableColumn id="16365" xr3:uid="{00000000-0010-0000-0600-0000ED3F0000}" name="Column16319"/>
    <tableColumn id="16366" xr3:uid="{00000000-0010-0000-0600-0000EE3F0000}" name="Column16320"/>
    <tableColumn id="16367" xr3:uid="{00000000-0010-0000-0600-0000EF3F0000}" name="Column16321"/>
    <tableColumn id="16368" xr3:uid="{00000000-0010-0000-0600-0000F03F0000}" name="Column16322"/>
    <tableColumn id="16369" xr3:uid="{00000000-0010-0000-0600-0000F13F0000}" name="Column16323"/>
    <tableColumn id="16370" xr3:uid="{00000000-0010-0000-0600-0000F23F0000}" name="Column16324"/>
    <tableColumn id="16371" xr3:uid="{00000000-0010-0000-0600-0000F33F0000}" name="Column16325"/>
    <tableColumn id="16372" xr3:uid="{00000000-0010-0000-0600-0000F43F0000}" name="Column16326"/>
    <tableColumn id="16373" xr3:uid="{00000000-0010-0000-0600-0000F53F0000}" name="Column16327"/>
    <tableColumn id="16374" xr3:uid="{00000000-0010-0000-0600-0000F63F0000}" name="Column16328"/>
    <tableColumn id="16375" xr3:uid="{00000000-0010-0000-0600-0000F73F0000}" name="Column16329"/>
    <tableColumn id="16376" xr3:uid="{00000000-0010-0000-0600-0000F83F0000}" name="Column16330"/>
    <tableColumn id="16377" xr3:uid="{00000000-0010-0000-0600-0000F93F0000}" name="Column16331"/>
    <tableColumn id="16378" xr3:uid="{00000000-0010-0000-0600-0000FA3F0000}" name="Column16332"/>
    <tableColumn id="16379" xr3:uid="{00000000-0010-0000-0600-0000FB3F0000}" name="Column16333"/>
    <tableColumn id="16380" xr3:uid="{00000000-0010-0000-0600-0000FC3F0000}" name="Column16334"/>
    <tableColumn id="16381" xr3:uid="{00000000-0010-0000-0600-0000FD3F0000}" name="Column16335"/>
    <tableColumn id="16382" xr3:uid="{00000000-0010-0000-0600-0000FE3F0000}" name="Column16336"/>
    <tableColumn id="16383" xr3:uid="{00000000-0010-0000-0600-0000FF3F0000}" name="Column16337"/>
    <tableColumn id="16384" xr3:uid="{00000000-0010-0000-0600-000000400000}" name="Column1633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330"/>
  <sheetViews>
    <sheetView workbookViewId="0">
      <selection sqref="A1:F331"/>
    </sheetView>
  </sheetViews>
  <sheetFormatPr defaultRowHeight="15" x14ac:dyDescent="0.25"/>
  <cols>
    <col min="1" max="1" width="14.42578125" bestFit="1" customWidth="1"/>
    <col min="2" max="2" width="12.140625" customWidth="1"/>
    <col min="3" max="3" width="18.140625" customWidth="1"/>
    <col min="4" max="4" width="13.85546875" customWidth="1"/>
    <col min="5" max="5" width="17.5703125" customWidth="1"/>
    <col min="6" max="6" width="18.42578125" customWidth="1"/>
    <col min="7" max="7" width="25.7109375" customWidth="1"/>
    <col min="8" max="8" width="20.5703125" bestFit="1" customWidth="1"/>
    <col min="9" max="9" width="19.5703125" bestFit="1" customWidth="1"/>
    <col min="10" max="10" width="30.42578125" bestFit="1" customWidth="1"/>
    <col min="11" max="11" width="21.85546875" bestFit="1" customWidth="1"/>
    <col min="12" max="12" width="17.140625" bestFit="1" customWidth="1"/>
    <col min="13" max="13" width="13.85546875" bestFit="1" customWidth="1"/>
    <col min="14" max="14" width="12.140625" bestFit="1" customWidth="1"/>
    <col min="15" max="15" width="18.140625" bestFit="1" customWidth="1"/>
    <col min="16" max="16" width="25.7109375" bestFit="1" customWidth="1"/>
    <col min="17" max="17" width="15.140625" bestFit="1" customWidth="1"/>
    <col min="18" max="18" width="69" bestFit="1" customWidth="1"/>
    <col min="19" max="19" width="17.5703125" bestFit="1" customWidth="1"/>
  </cols>
  <sheetData>
    <row r="1" spans="1:6" x14ac:dyDescent="0.25">
      <c r="A1" t="s">
        <v>215</v>
      </c>
      <c r="B1" t="s">
        <v>216</v>
      </c>
      <c r="C1" t="s">
        <v>217</v>
      </c>
      <c r="D1" t="s">
        <v>225</v>
      </c>
      <c r="E1" t="s">
        <v>231</v>
      </c>
      <c r="F1" t="s">
        <v>222</v>
      </c>
    </row>
    <row r="2" spans="1:6" x14ac:dyDescent="0.25">
      <c r="A2" t="s">
        <v>1</v>
      </c>
      <c r="B2" t="s">
        <v>218</v>
      </c>
      <c r="C2" t="s">
        <v>219</v>
      </c>
      <c r="D2">
        <v>1</v>
      </c>
      <c r="E2" t="s">
        <v>22319</v>
      </c>
      <c r="F2" s="1" t="s">
        <v>20208</v>
      </c>
    </row>
    <row r="3" spans="1:6" x14ac:dyDescent="0.25">
      <c r="A3" t="s">
        <v>1</v>
      </c>
      <c r="B3" t="s">
        <v>220</v>
      </c>
      <c r="C3" t="s">
        <v>219</v>
      </c>
      <c r="D3">
        <v>1</v>
      </c>
      <c r="E3" t="s">
        <v>21364</v>
      </c>
      <c r="F3" s="1" t="s">
        <v>20208</v>
      </c>
    </row>
    <row r="4" spans="1:6" x14ac:dyDescent="0.25">
      <c r="A4" t="s">
        <v>1</v>
      </c>
      <c r="B4" t="s">
        <v>220</v>
      </c>
      <c r="C4" t="s">
        <v>219</v>
      </c>
      <c r="D4">
        <v>1</v>
      </c>
      <c r="E4" t="s">
        <v>21269</v>
      </c>
      <c r="F4" s="1" t="s">
        <v>20208</v>
      </c>
    </row>
    <row r="5" spans="1:6" x14ac:dyDescent="0.25">
      <c r="A5" t="s">
        <v>1</v>
      </c>
      <c r="B5" t="s">
        <v>220</v>
      </c>
      <c r="C5" t="s">
        <v>219</v>
      </c>
      <c r="D5">
        <v>1</v>
      </c>
      <c r="E5" t="s">
        <v>21360</v>
      </c>
      <c r="F5" s="1" t="s">
        <v>20208</v>
      </c>
    </row>
    <row r="6" spans="1:6" x14ac:dyDescent="0.25">
      <c r="A6" t="s">
        <v>16787</v>
      </c>
      <c r="B6" t="s">
        <v>218</v>
      </c>
      <c r="C6" t="s">
        <v>3</v>
      </c>
      <c r="D6">
        <v>1</v>
      </c>
      <c r="E6" t="s">
        <v>21244</v>
      </c>
      <c r="F6" s="1" t="s">
        <v>20208</v>
      </c>
    </row>
    <row r="7" spans="1:6" x14ac:dyDescent="0.25">
      <c r="A7" t="s">
        <v>16787</v>
      </c>
      <c r="B7" t="s">
        <v>218</v>
      </c>
      <c r="C7" t="s">
        <v>3</v>
      </c>
      <c r="D7">
        <v>1</v>
      </c>
      <c r="E7" t="s">
        <v>21264</v>
      </c>
      <c r="F7" s="1" t="s">
        <v>20208</v>
      </c>
    </row>
    <row r="8" spans="1:6" x14ac:dyDescent="0.25">
      <c r="A8" t="s">
        <v>16787</v>
      </c>
      <c r="B8" t="s">
        <v>218</v>
      </c>
      <c r="C8" t="s">
        <v>3</v>
      </c>
      <c r="D8">
        <v>1</v>
      </c>
      <c r="E8" t="s">
        <v>21234</v>
      </c>
      <c r="F8" s="1" t="s">
        <v>20208</v>
      </c>
    </row>
    <row r="9" spans="1:6" x14ac:dyDescent="0.25">
      <c r="A9" t="s">
        <v>16787</v>
      </c>
      <c r="B9" t="s">
        <v>218</v>
      </c>
      <c r="C9" t="s">
        <v>3</v>
      </c>
      <c r="D9">
        <v>1</v>
      </c>
      <c r="E9" t="s">
        <v>21915</v>
      </c>
      <c r="F9" s="1" t="s">
        <v>20208</v>
      </c>
    </row>
    <row r="10" spans="1:6" x14ac:dyDescent="0.25">
      <c r="A10" t="s">
        <v>16787</v>
      </c>
      <c r="B10" t="s">
        <v>218</v>
      </c>
      <c r="C10" t="s">
        <v>3</v>
      </c>
      <c r="D10">
        <v>1</v>
      </c>
      <c r="E10" t="s">
        <v>21230</v>
      </c>
      <c r="F10" s="1" t="s">
        <v>20208</v>
      </c>
    </row>
    <row r="11" spans="1:6" x14ac:dyDescent="0.25">
      <c r="A11" t="s">
        <v>16787</v>
      </c>
      <c r="B11" t="s">
        <v>218</v>
      </c>
      <c r="C11" t="s">
        <v>219</v>
      </c>
      <c r="D11">
        <v>1</v>
      </c>
      <c r="E11" t="s">
        <v>21171</v>
      </c>
      <c r="F11" s="1" t="s">
        <v>20208</v>
      </c>
    </row>
    <row r="12" spans="1:6" x14ac:dyDescent="0.25">
      <c r="A12" t="s">
        <v>16787</v>
      </c>
      <c r="B12" t="s">
        <v>218</v>
      </c>
      <c r="C12" t="s">
        <v>219</v>
      </c>
      <c r="D12">
        <v>1</v>
      </c>
      <c r="E12" t="s">
        <v>21303</v>
      </c>
      <c r="F12" s="1" t="s">
        <v>20208</v>
      </c>
    </row>
    <row r="13" spans="1:6" x14ac:dyDescent="0.25">
      <c r="A13" t="s">
        <v>16787</v>
      </c>
      <c r="B13" t="s">
        <v>218</v>
      </c>
      <c r="C13" t="s">
        <v>219</v>
      </c>
      <c r="D13">
        <v>1</v>
      </c>
      <c r="E13" t="s">
        <v>22320</v>
      </c>
      <c r="F13" s="1" t="s">
        <v>20208</v>
      </c>
    </row>
    <row r="14" spans="1:6" x14ac:dyDescent="0.25">
      <c r="A14" t="s">
        <v>16787</v>
      </c>
      <c r="B14" t="s">
        <v>218</v>
      </c>
      <c r="C14" t="s">
        <v>219</v>
      </c>
      <c r="D14">
        <v>1</v>
      </c>
      <c r="E14" t="s">
        <v>22321</v>
      </c>
      <c r="F14" s="1" t="s">
        <v>20208</v>
      </c>
    </row>
    <row r="15" spans="1:6" x14ac:dyDescent="0.25">
      <c r="A15" t="s">
        <v>16787</v>
      </c>
      <c r="B15" t="s">
        <v>218</v>
      </c>
      <c r="C15" t="s">
        <v>219</v>
      </c>
      <c r="D15">
        <v>1</v>
      </c>
      <c r="E15" t="s">
        <v>22322</v>
      </c>
      <c r="F15" s="1" t="s">
        <v>20208</v>
      </c>
    </row>
    <row r="16" spans="1:6" x14ac:dyDescent="0.25">
      <c r="A16" t="s">
        <v>16787</v>
      </c>
      <c r="B16" t="s">
        <v>218</v>
      </c>
      <c r="C16" t="s">
        <v>219</v>
      </c>
      <c r="D16">
        <v>1</v>
      </c>
      <c r="E16" t="s">
        <v>22323</v>
      </c>
      <c r="F16" s="1" t="s">
        <v>20208</v>
      </c>
    </row>
    <row r="17" spans="1:6" x14ac:dyDescent="0.25">
      <c r="A17" t="s">
        <v>16787</v>
      </c>
      <c r="B17" t="s">
        <v>220</v>
      </c>
      <c r="C17" t="s">
        <v>3</v>
      </c>
      <c r="D17">
        <v>1</v>
      </c>
      <c r="E17" t="s">
        <v>21810</v>
      </c>
      <c r="F17" s="1" t="s">
        <v>20208</v>
      </c>
    </row>
    <row r="18" spans="1:6" x14ac:dyDescent="0.25">
      <c r="A18" t="s">
        <v>16787</v>
      </c>
      <c r="B18" t="s">
        <v>220</v>
      </c>
      <c r="C18" t="s">
        <v>3</v>
      </c>
      <c r="D18">
        <v>1</v>
      </c>
      <c r="E18" t="s">
        <v>21886</v>
      </c>
      <c r="F18" s="1" t="s">
        <v>20208</v>
      </c>
    </row>
    <row r="19" spans="1:6" x14ac:dyDescent="0.25">
      <c r="A19" t="s">
        <v>16787</v>
      </c>
      <c r="B19" t="s">
        <v>220</v>
      </c>
      <c r="C19" t="s">
        <v>3</v>
      </c>
      <c r="D19">
        <v>1</v>
      </c>
      <c r="E19" t="s">
        <v>21235</v>
      </c>
      <c r="F19" s="1" t="s">
        <v>20208</v>
      </c>
    </row>
    <row r="20" spans="1:6" x14ac:dyDescent="0.25">
      <c r="A20" t="s">
        <v>16787</v>
      </c>
      <c r="B20" t="s">
        <v>220</v>
      </c>
      <c r="C20" t="s">
        <v>3</v>
      </c>
      <c r="D20">
        <v>1</v>
      </c>
      <c r="E20" t="s">
        <v>21232</v>
      </c>
      <c r="F20" s="1" t="s">
        <v>20208</v>
      </c>
    </row>
    <row r="21" spans="1:6" x14ac:dyDescent="0.25">
      <c r="A21" t="s">
        <v>16787</v>
      </c>
      <c r="B21" t="s">
        <v>220</v>
      </c>
      <c r="C21" t="s">
        <v>3</v>
      </c>
      <c r="D21">
        <v>1</v>
      </c>
      <c r="E21" t="s">
        <v>21220</v>
      </c>
      <c r="F21" s="1" t="s">
        <v>20208</v>
      </c>
    </row>
    <row r="22" spans="1:6" x14ac:dyDescent="0.25">
      <c r="A22" t="s">
        <v>16787</v>
      </c>
      <c r="B22" t="s">
        <v>220</v>
      </c>
      <c r="C22" t="s">
        <v>3</v>
      </c>
      <c r="D22">
        <v>1</v>
      </c>
      <c r="E22" t="s">
        <v>21228</v>
      </c>
      <c r="F22" s="1" t="s">
        <v>20208</v>
      </c>
    </row>
    <row r="23" spans="1:6" x14ac:dyDescent="0.25">
      <c r="A23" t="s">
        <v>16787</v>
      </c>
      <c r="B23" t="s">
        <v>220</v>
      </c>
      <c r="C23" t="s">
        <v>3</v>
      </c>
      <c r="D23">
        <v>1</v>
      </c>
      <c r="E23" t="s">
        <v>21249</v>
      </c>
      <c r="F23" s="1" t="s">
        <v>20208</v>
      </c>
    </row>
    <row r="24" spans="1:6" x14ac:dyDescent="0.25">
      <c r="A24" t="s">
        <v>16787</v>
      </c>
      <c r="B24" t="s">
        <v>220</v>
      </c>
      <c r="C24" t="s">
        <v>3</v>
      </c>
      <c r="D24">
        <v>1</v>
      </c>
      <c r="E24" t="s">
        <v>21229</v>
      </c>
      <c r="F24" s="1" t="s">
        <v>20208</v>
      </c>
    </row>
    <row r="25" spans="1:6" x14ac:dyDescent="0.25">
      <c r="A25" t="s">
        <v>16787</v>
      </c>
      <c r="B25" t="s">
        <v>220</v>
      </c>
      <c r="C25" t="s">
        <v>3</v>
      </c>
      <c r="D25">
        <v>1</v>
      </c>
      <c r="E25" t="s">
        <v>21206</v>
      </c>
      <c r="F25" s="1" t="s">
        <v>20208</v>
      </c>
    </row>
    <row r="26" spans="1:6" x14ac:dyDescent="0.25">
      <c r="A26" t="s">
        <v>16787</v>
      </c>
      <c r="B26" t="s">
        <v>220</v>
      </c>
      <c r="C26" t="s">
        <v>3</v>
      </c>
      <c r="D26">
        <v>1</v>
      </c>
      <c r="E26" t="s">
        <v>21217</v>
      </c>
      <c r="F26" s="1" t="s">
        <v>20208</v>
      </c>
    </row>
    <row r="27" spans="1:6" x14ac:dyDescent="0.25">
      <c r="A27" t="s">
        <v>16787</v>
      </c>
      <c r="B27" t="s">
        <v>220</v>
      </c>
      <c r="C27" t="s">
        <v>3</v>
      </c>
      <c r="D27">
        <v>1</v>
      </c>
      <c r="E27" t="s">
        <v>21163</v>
      </c>
      <c r="F27" s="1" t="s">
        <v>20208</v>
      </c>
    </row>
    <row r="28" spans="1:6" x14ac:dyDescent="0.25">
      <c r="A28" t="s">
        <v>16787</v>
      </c>
      <c r="B28" t="s">
        <v>220</v>
      </c>
      <c r="C28" t="s">
        <v>3</v>
      </c>
      <c r="D28">
        <v>1</v>
      </c>
      <c r="E28" t="s">
        <v>21864</v>
      </c>
      <c r="F28" s="1" t="s">
        <v>20208</v>
      </c>
    </row>
    <row r="29" spans="1:6" x14ac:dyDescent="0.25">
      <c r="A29" t="s">
        <v>16787</v>
      </c>
      <c r="B29" t="s">
        <v>220</v>
      </c>
      <c r="C29" t="s">
        <v>3</v>
      </c>
      <c r="D29">
        <v>1</v>
      </c>
      <c r="E29" t="s">
        <v>21240</v>
      </c>
      <c r="F29" s="1" t="s">
        <v>20208</v>
      </c>
    </row>
    <row r="30" spans="1:6" x14ac:dyDescent="0.25">
      <c r="A30" t="s">
        <v>16787</v>
      </c>
      <c r="B30" t="s">
        <v>220</v>
      </c>
      <c r="C30" t="s">
        <v>3</v>
      </c>
      <c r="D30">
        <v>1</v>
      </c>
      <c r="E30" t="s">
        <v>21243</v>
      </c>
      <c r="F30" s="1" t="s">
        <v>20208</v>
      </c>
    </row>
    <row r="31" spans="1:6" x14ac:dyDescent="0.25">
      <c r="A31" t="s">
        <v>16787</v>
      </c>
      <c r="B31" t="s">
        <v>220</v>
      </c>
      <c r="C31" t="s">
        <v>3</v>
      </c>
      <c r="D31">
        <v>1</v>
      </c>
      <c r="E31" t="s">
        <v>21205</v>
      </c>
      <c r="F31" s="1" t="s">
        <v>20208</v>
      </c>
    </row>
    <row r="32" spans="1:6" x14ac:dyDescent="0.25">
      <c r="A32" t="s">
        <v>16787</v>
      </c>
      <c r="B32" t="s">
        <v>220</v>
      </c>
      <c r="C32" t="s">
        <v>3</v>
      </c>
      <c r="D32">
        <v>1</v>
      </c>
      <c r="E32" t="s">
        <v>22324</v>
      </c>
      <c r="F32" s="1" t="s">
        <v>20208</v>
      </c>
    </row>
    <row r="33" spans="1:6" x14ac:dyDescent="0.25">
      <c r="A33" t="s">
        <v>16787</v>
      </c>
      <c r="B33" t="s">
        <v>220</v>
      </c>
      <c r="C33" t="s">
        <v>3</v>
      </c>
      <c r="D33">
        <v>1</v>
      </c>
      <c r="E33" t="s">
        <v>21236</v>
      </c>
      <c r="F33" s="1" t="s">
        <v>20208</v>
      </c>
    </row>
    <row r="34" spans="1:6" x14ac:dyDescent="0.25">
      <c r="A34" t="s">
        <v>16787</v>
      </c>
      <c r="B34" t="s">
        <v>220</v>
      </c>
      <c r="C34" t="s">
        <v>3</v>
      </c>
      <c r="D34">
        <v>1</v>
      </c>
      <c r="E34" t="s">
        <v>21227</v>
      </c>
      <c r="F34" s="1" t="s">
        <v>20208</v>
      </c>
    </row>
    <row r="35" spans="1:6" x14ac:dyDescent="0.25">
      <c r="A35" t="s">
        <v>16787</v>
      </c>
      <c r="B35" t="s">
        <v>220</v>
      </c>
      <c r="C35" t="s">
        <v>3</v>
      </c>
      <c r="D35">
        <v>1</v>
      </c>
      <c r="E35" t="s">
        <v>21312</v>
      </c>
      <c r="F35" s="1" t="s">
        <v>20208</v>
      </c>
    </row>
    <row r="36" spans="1:6" x14ac:dyDescent="0.25">
      <c r="A36" t="s">
        <v>16787</v>
      </c>
      <c r="B36" t="s">
        <v>220</v>
      </c>
      <c r="C36" t="s">
        <v>3</v>
      </c>
      <c r="D36">
        <v>1</v>
      </c>
      <c r="E36" t="s">
        <v>21242</v>
      </c>
      <c r="F36" s="1" t="s">
        <v>20208</v>
      </c>
    </row>
    <row r="37" spans="1:6" x14ac:dyDescent="0.25">
      <c r="A37" t="s">
        <v>16787</v>
      </c>
      <c r="B37" t="s">
        <v>220</v>
      </c>
      <c r="C37" t="s">
        <v>3</v>
      </c>
      <c r="D37">
        <v>1</v>
      </c>
      <c r="E37" t="s">
        <v>21231</v>
      </c>
      <c r="F37" s="1" t="s">
        <v>20208</v>
      </c>
    </row>
    <row r="38" spans="1:6" x14ac:dyDescent="0.25">
      <c r="A38" t="s">
        <v>16787</v>
      </c>
      <c r="B38" t="s">
        <v>220</v>
      </c>
      <c r="C38" t="s">
        <v>3</v>
      </c>
      <c r="D38">
        <v>1</v>
      </c>
      <c r="E38" t="s">
        <v>21881</v>
      </c>
      <c r="F38" s="1" t="s">
        <v>20208</v>
      </c>
    </row>
    <row r="39" spans="1:6" x14ac:dyDescent="0.25">
      <c r="A39" t="s">
        <v>16787</v>
      </c>
      <c r="B39" t="s">
        <v>220</v>
      </c>
      <c r="C39" t="s">
        <v>3</v>
      </c>
      <c r="D39">
        <v>1</v>
      </c>
      <c r="E39" t="s">
        <v>21916</v>
      </c>
      <c r="F39" s="1" t="s">
        <v>20208</v>
      </c>
    </row>
    <row r="40" spans="1:6" x14ac:dyDescent="0.25">
      <c r="A40" t="s">
        <v>16787</v>
      </c>
      <c r="B40" t="s">
        <v>220</v>
      </c>
      <c r="C40" t="s">
        <v>219</v>
      </c>
      <c r="D40">
        <v>1</v>
      </c>
      <c r="E40" t="s">
        <v>21268</v>
      </c>
      <c r="F40" s="1" t="s">
        <v>20208</v>
      </c>
    </row>
    <row r="41" spans="1:6" x14ac:dyDescent="0.25">
      <c r="A41" t="s">
        <v>16787</v>
      </c>
      <c r="B41" t="s">
        <v>220</v>
      </c>
      <c r="C41" t="s">
        <v>219</v>
      </c>
      <c r="D41">
        <v>1</v>
      </c>
      <c r="E41" t="s">
        <v>21203</v>
      </c>
      <c r="F41" s="1" t="s">
        <v>20208</v>
      </c>
    </row>
    <row r="42" spans="1:6" x14ac:dyDescent="0.25">
      <c r="A42" t="s">
        <v>16787</v>
      </c>
      <c r="B42" t="s">
        <v>220</v>
      </c>
      <c r="C42" t="s">
        <v>219</v>
      </c>
      <c r="D42">
        <v>1</v>
      </c>
      <c r="E42" t="s">
        <v>22325</v>
      </c>
      <c r="F42" s="1" t="s">
        <v>20208</v>
      </c>
    </row>
    <row r="43" spans="1:6" x14ac:dyDescent="0.25">
      <c r="A43" t="s">
        <v>16787</v>
      </c>
      <c r="B43" t="s">
        <v>220</v>
      </c>
      <c r="C43" t="s">
        <v>219</v>
      </c>
      <c r="D43">
        <v>1</v>
      </c>
      <c r="E43" t="s">
        <v>21248</v>
      </c>
      <c r="F43" s="1" t="s">
        <v>20208</v>
      </c>
    </row>
    <row r="44" spans="1:6" x14ac:dyDescent="0.25">
      <c r="A44" t="s">
        <v>16787</v>
      </c>
      <c r="B44" t="s">
        <v>220</v>
      </c>
      <c r="C44" t="s">
        <v>219</v>
      </c>
      <c r="D44">
        <v>1</v>
      </c>
      <c r="E44" t="s">
        <v>21209</v>
      </c>
      <c r="F44" s="1" t="s">
        <v>20208</v>
      </c>
    </row>
    <row r="45" spans="1:6" x14ac:dyDescent="0.25">
      <c r="A45" t="s">
        <v>16787</v>
      </c>
      <c r="B45" t="s">
        <v>220</v>
      </c>
      <c r="C45" t="s">
        <v>219</v>
      </c>
      <c r="D45">
        <v>1</v>
      </c>
      <c r="E45" t="s">
        <v>21246</v>
      </c>
      <c r="F45" s="1" t="s">
        <v>20208</v>
      </c>
    </row>
    <row r="46" spans="1:6" x14ac:dyDescent="0.25">
      <c r="A46" t="s">
        <v>16787</v>
      </c>
      <c r="B46" t="s">
        <v>220</v>
      </c>
      <c r="C46" t="s">
        <v>219</v>
      </c>
      <c r="D46">
        <v>1</v>
      </c>
      <c r="E46" t="s">
        <v>21798</v>
      </c>
      <c r="F46" s="1" t="s">
        <v>20208</v>
      </c>
    </row>
    <row r="47" spans="1:6" x14ac:dyDescent="0.25">
      <c r="A47" t="s">
        <v>16787</v>
      </c>
      <c r="B47" t="s">
        <v>220</v>
      </c>
      <c r="C47" t="s">
        <v>219</v>
      </c>
      <c r="D47">
        <v>1</v>
      </c>
      <c r="E47" t="s">
        <v>21257</v>
      </c>
      <c r="F47" s="1" t="s">
        <v>20208</v>
      </c>
    </row>
    <row r="48" spans="1:6" x14ac:dyDescent="0.25">
      <c r="A48" t="s">
        <v>1</v>
      </c>
      <c r="B48" t="s">
        <v>218</v>
      </c>
      <c r="C48" t="s">
        <v>3</v>
      </c>
      <c r="D48">
        <v>1</v>
      </c>
      <c r="E48" t="s">
        <v>22333</v>
      </c>
      <c r="F48" s="1" t="s">
        <v>20208</v>
      </c>
    </row>
    <row r="49" spans="1:6" x14ac:dyDescent="0.25">
      <c r="A49" t="s">
        <v>1</v>
      </c>
      <c r="B49" t="s">
        <v>218</v>
      </c>
      <c r="C49" t="s">
        <v>3</v>
      </c>
      <c r="D49">
        <v>1</v>
      </c>
      <c r="E49" t="s">
        <v>22327</v>
      </c>
      <c r="F49" s="1" t="s">
        <v>20208</v>
      </c>
    </row>
    <row r="50" spans="1:6" x14ac:dyDescent="0.25">
      <c r="A50" t="s">
        <v>1</v>
      </c>
      <c r="B50" t="s">
        <v>218</v>
      </c>
      <c r="C50" t="s">
        <v>3</v>
      </c>
      <c r="D50">
        <v>1</v>
      </c>
      <c r="E50" t="s">
        <v>22328</v>
      </c>
      <c r="F50" s="1" t="s">
        <v>20208</v>
      </c>
    </row>
    <row r="51" spans="1:6" x14ac:dyDescent="0.25">
      <c r="A51" t="s">
        <v>1</v>
      </c>
      <c r="B51" t="s">
        <v>218</v>
      </c>
      <c r="C51" t="s">
        <v>3</v>
      </c>
      <c r="D51">
        <v>1</v>
      </c>
      <c r="E51" t="s">
        <v>22326</v>
      </c>
      <c r="F51" s="1" t="s">
        <v>20208</v>
      </c>
    </row>
    <row r="52" spans="1:6" x14ac:dyDescent="0.25">
      <c r="A52" t="s">
        <v>1</v>
      </c>
      <c r="B52" t="s">
        <v>218</v>
      </c>
      <c r="C52" t="s">
        <v>3</v>
      </c>
      <c r="D52">
        <v>1</v>
      </c>
      <c r="E52" t="s">
        <v>22329</v>
      </c>
      <c r="F52" s="1" t="s">
        <v>20208</v>
      </c>
    </row>
    <row r="53" spans="1:6" x14ac:dyDescent="0.25">
      <c r="A53" t="s">
        <v>1</v>
      </c>
      <c r="B53" t="s">
        <v>218</v>
      </c>
      <c r="C53" t="s">
        <v>3</v>
      </c>
      <c r="D53">
        <v>1</v>
      </c>
      <c r="E53" t="s">
        <v>21375</v>
      </c>
      <c r="F53" s="1" t="s">
        <v>20208</v>
      </c>
    </row>
    <row r="54" spans="1:6" x14ac:dyDescent="0.25">
      <c r="A54" t="s">
        <v>1</v>
      </c>
      <c r="B54" t="s">
        <v>218</v>
      </c>
      <c r="C54" t="s">
        <v>3</v>
      </c>
      <c r="D54">
        <v>1</v>
      </c>
      <c r="E54" t="s">
        <v>20896</v>
      </c>
      <c r="F54" s="1" t="s">
        <v>20208</v>
      </c>
    </row>
    <row r="55" spans="1:6" x14ac:dyDescent="0.25">
      <c r="A55" t="s">
        <v>1</v>
      </c>
      <c r="B55" t="s">
        <v>218</v>
      </c>
      <c r="C55" t="s">
        <v>3</v>
      </c>
      <c r="D55">
        <v>1</v>
      </c>
      <c r="E55" t="s">
        <v>22330</v>
      </c>
      <c r="F55" s="1" t="s">
        <v>20208</v>
      </c>
    </row>
    <row r="56" spans="1:6" x14ac:dyDescent="0.25">
      <c r="A56" t="s">
        <v>1</v>
      </c>
      <c r="B56" t="s">
        <v>218</v>
      </c>
      <c r="C56" t="s">
        <v>3</v>
      </c>
      <c r="D56">
        <v>1</v>
      </c>
      <c r="E56" t="s">
        <v>22331</v>
      </c>
      <c r="F56" s="1" t="s">
        <v>20208</v>
      </c>
    </row>
    <row r="57" spans="1:6" x14ac:dyDescent="0.25">
      <c r="A57" t="s">
        <v>1</v>
      </c>
      <c r="B57" t="s">
        <v>218</v>
      </c>
      <c r="C57" t="s">
        <v>3</v>
      </c>
      <c r="D57">
        <v>1</v>
      </c>
      <c r="E57" t="s">
        <v>22332</v>
      </c>
      <c r="F57" s="1" t="s">
        <v>20208</v>
      </c>
    </row>
    <row r="58" spans="1:6" x14ac:dyDescent="0.25">
      <c r="A58" t="s">
        <v>1</v>
      </c>
      <c r="B58" t="s">
        <v>218</v>
      </c>
      <c r="C58" t="s">
        <v>3</v>
      </c>
      <c r="D58">
        <v>1</v>
      </c>
      <c r="E58" t="s">
        <v>21455</v>
      </c>
      <c r="F58" s="1" t="s">
        <v>20208</v>
      </c>
    </row>
    <row r="59" spans="1:6" x14ac:dyDescent="0.25">
      <c r="A59" t="s">
        <v>1</v>
      </c>
      <c r="B59" t="s">
        <v>218</v>
      </c>
      <c r="C59" t="s">
        <v>219</v>
      </c>
      <c r="D59">
        <v>1</v>
      </c>
      <c r="E59" t="s">
        <v>20264</v>
      </c>
      <c r="F59" s="1" t="s">
        <v>20208</v>
      </c>
    </row>
    <row r="60" spans="1:6" x14ac:dyDescent="0.25">
      <c r="A60" t="s">
        <v>1</v>
      </c>
      <c r="B60" t="s">
        <v>218</v>
      </c>
      <c r="C60" t="s">
        <v>219</v>
      </c>
      <c r="D60">
        <v>1</v>
      </c>
      <c r="E60" t="s">
        <v>20258</v>
      </c>
      <c r="F60" s="1" t="s">
        <v>20208</v>
      </c>
    </row>
    <row r="61" spans="1:6" x14ac:dyDescent="0.25">
      <c r="A61" t="s">
        <v>1</v>
      </c>
      <c r="B61" t="s">
        <v>218</v>
      </c>
      <c r="C61" t="s">
        <v>219</v>
      </c>
      <c r="D61">
        <v>1</v>
      </c>
      <c r="E61" t="s">
        <v>20994</v>
      </c>
      <c r="F61" s="1" t="s">
        <v>20208</v>
      </c>
    </row>
    <row r="62" spans="1:6" x14ac:dyDescent="0.25">
      <c r="A62" t="s">
        <v>1</v>
      </c>
      <c r="B62" t="s">
        <v>218</v>
      </c>
      <c r="C62" t="s">
        <v>219</v>
      </c>
      <c r="D62">
        <v>1</v>
      </c>
      <c r="E62" t="s">
        <v>20306</v>
      </c>
      <c r="F62" s="1" t="s">
        <v>20208</v>
      </c>
    </row>
    <row r="63" spans="1:6" x14ac:dyDescent="0.25">
      <c r="A63" t="s">
        <v>1</v>
      </c>
      <c r="B63" t="s">
        <v>220</v>
      </c>
      <c r="C63" t="s">
        <v>3</v>
      </c>
      <c r="D63">
        <v>1</v>
      </c>
      <c r="E63" t="s">
        <v>20867</v>
      </c>
      <c r="F63" s="1" t="s">
        <v>20208</v>
      </c>
    </row>
    <row r="64" spans="1:6" x14ac:dyDescent="0.25">
      <c r="A64" t="s">
        <v>1</v>
      </c>
      <c r="B64" t="s">
        <v>220</v>
      </c>
      <c r="C64" t="s">
        <v>3</v>
      </c>
      <c r="D64">
        <v>1</v>
      </c>
      <c r="E64" t="s">
        <v>21547</v>
      </c>
      <c r="F64" s="1" t="s">
        <v>20208</v>
      </c>
    </row>
    <row r="65" spans="1:6" x14ac:dyDescent="0.25">
      <c r="A65" t="s">
        <v>1</v>
      </c>
      <c r="B65" t="s">
        <v>220</v>
      </c>
      <c r="C65" t="s">
        <v>3</v>
      </c>
      <c r="D65">
        <v>1</v>
      </c>
      <c r="E65" t="s">
        <v>22334</v>
      </c>
      <c r="F65" s="1" t="s">
        <v>20208</v>
      </c>
    </row>
    <row r="66" spans="1:6" x14ac:dyDescent="0.25">
      <c r="A66" t="s">
        <v>1</v>
      </c>
      <c r="B66" t="s">
        <v>220</v>
      </c>
      <c r="C66" t="s">
        <v>3</v>
      </c>
      <c r="D66">
        <v>1</v>
      </c>
      <c r="E66" t="s">
        <v>21374</v>
      </c>
      <c r="F66" s="1" t="s">
        <v>20208</v>
      </c>
    </row>
    <row r="67" spans="1:6" x14ac:dyDescent="0.25">
      <c r="A67" t="s">
        <v>1</v>
      </c>
      <c r="B67" t="s">
        <v>220</v>
      </c>
      <c r="C67" t="s">
        <v>3</v>
      </c>
      <c r="D67">
        <v>1</v>
      </c>
      <c r="E67" t="s">
        <v>21385</v>
      </c>
      <c r="F67" s="1" t="s">
        <v>20208</v>
      </c>
    </row>
    <row r="68" spans="1:6" x14ac:dyDescent="0.25">
      <c r="A68" t="s">
        <v>1</v>
      </c>
      <c r="B68" t="s">
        <v>220</v>
      </c>
      <c r="C68" t="s">
        <v>3</v>
      </c>
      <c r="D68">
        <v>1</v>
      </c>
      <c r="E68" t="s">
        <v>20819</v>
      </c>
      <c r="F68" s="1" t="s">
        <v>20208</v>
      </c>
    </row>
    <row r="69" spans="1:6" x14ac:dyDescent="0.25">
      <c r="A69" t="s">
        <v>1</v>
      </c>
      <c r="B69" t="s">
        <v>220</v>
      </c>
      <c r="C69" t="s">
        <v>3</v>
      </c>
      <c r="D69">
        <v>1</v>
      </c>
      <c r="E69" t="s">
        <v>21534</v>
      </c>
      <c r="F69" s="1" t="s">
        <v>20208</v>
      </c>
    </row>
    <row r="70" spans="1:6" x14ac:dyDescent="0.25">
      <c r="A70" t="s">
        <v>1</v>
      </c>
      <c r="B70" t="s">
        <v>220</v>
      </c>
      <c r="C70" t="s">
        <v>3</v>
      </c>
      <c r="D70">
        <v>1</v>
      </c>
      <c r="E70" t="s">
        <v>22335</v>
      </c>
      <c r="F70" s="1" t="s">
        <v>20208</v>
      </c>
    </row>
    <row r="71" spans="1:6" x14ac:dyDescent="0.25">
      <c r="A71" t="s">
        <v>1</v>
      </c>
      <c r="B71" t="s">
        <v>220</v>
      </c>
      <c r="C71" t="s">
        <v>3</v>
      </c>
      <c r="D71">
        <v>1</v>
      </c>
      <c r="E71" t="s">
        <v>22336</v>
      </c>
      <c r="F71" s="1" t="s">
        <v>20208</v>
      </c>
    </row>
    <row r="72" spans="1:6" x14ac:dyDescent="0.25">
      <c r="A72" t="s">
        <v>1</v>
      </c>
      <c r="B72" t="s">
        <v>220</v>
      </c>
      <c r="C72" t="s">
        <v>3</v>
      </c>
      <c r="D72">
        <v>1</v>
      </c>
      <c r="E72" t="s">
        <v>20879</v>
      </c>
      <c r="F72" s="1" t="s">
        <v>20208</v>
      </c>
    </row>
    <row r="73" spans="1:6" x14ac:dyDescent="0.25">
      <c r="A73" t="s">
        <v>1</v>
      </c>
      <c r="B73" t="s">
        <v>220</v>
      </c>
      <c r="C73" t="s">
        <v>3</v>
      </c>
      <c r="D73">
        <v>1</v>
      </c>
      <c r="E73" t="s">
        <v>20865</v>
      </c>
      <c r="F73" s="1" t="s">
        <v>20208</v>
      </c>
    </row>
    <row r="74" spans="1:6" x14ac:dyDescent="0.25">
      <c r="A74" t="s">
        <v>1</v>
      </c>
      <c r="B74" t="s">
        <v>220</v>
      </c>
      <c r="C74" t="s">
        <v>3</v>
      </c>
      <c r="D74">
        <v>1</v>
      </c>
      <c r="E74" t="s">
        <v>20886</v>
      </c>
      <c r="F74" s="1" t="s">
        <v>20208</v>
      </c>
    </row>
    <row r="75" spans="1:6" x14ac:dyDescent="0.25">
      <c r="A75" t="s">
        <v>1</v>
      </c>
      <c r="B75" t="s">
        <v>220</v>
      </c>
      <c r="C75" t="s">
        <v>3</v>
      </c>
      <c r="D75">
        <v>1</v>
      </c>
      <c r="E75" t="s">
        <v>21345</v>
      </c>
      <c r="F75" s="1" t="s">
        <v>20208</v>
      </c>
    </row>
    <row r="76" spans="1:6" x14ac:dyDescent="0.25">
      <c r="A76" t="s">
        <v>1</v>
      </c>
      <c r="B76" t="s">
        <v>220</v>
      </c>
      <c r="C76" t="s">
        <v>3</v>
      </c>
      <c r="D76">
        <v>1</v>
      </c>
      <c r="E76" t="s">
        <v>22339</v>
      </c>
      <c r="F76" s="1" t="s">
        <v>20208</v>
      </c>
    </row>
    <row r="77" spans="1:6" x14ac:dyDescent="0.25">
      <c r="A77" t="s">
        <v>1</v>
      </c>
      <c r="B77" t="s">
        <v>220</v>
      </c>
      <c r="C77" t="s">
        <v>3</v>
      </c>
      <c r="D77">
        <v>1</v>
      </c>
      <c r="E77" t="s">
        <v>20688</v>
      </c>
      <c r="F77" s="1" t="s">
        <v>20208</v>
      </c>
    </row>
    <row r="78" spans="1:6" x14ac:dyDescent="0.25">
      <c r="A78" t="s">
        <v>1</v>
      </c>
      <c r="B78" t="s">
        <v>220</v>
      </c>
      <c r="C78" t="s">
        <v>3</v>
      </c>
      <c r="D78">
        <v>1</v>
      </c>
      <c r="E78" t="s">
        <v>22337</v>
      </c>
      <c r="F78" s="1" t="s">
        <v>20208</v>
      </c>
    </row>
    <row r="79" spans="1:6" x14ac:dyDescent="0.25">
      <c r="A79" t="s">
        <v>1</v>
      </c>
      <c r="B79" t="s">
        <v>220</v>
      </c>
      <c r="C79" t="s">
        <v>3</v>
      </c>
      <c r="D79">
        <v>1</v>
      </c>
      <c r="E79" t="s">
        <v>22338</v>
      </c>
      <c r="F79" s="1" t="s">
        <v>20208</v>
      </c>
    </row>
    <row r="80" spans="1:6" x14ac:dyDescent="0.25">
      <c r="A80" t="s">
        <v>1</v>
      </c>
      <c r="B80" t="s">
        <v>220</v>
      </c>
      <c r="C80" t="s">
        <v>3</v>
      </c>
      <c r="D80">
        <v>1</v>
      </c>
      <c r="E80" t="s">
        <v>20739</v>
      </c>
      <c r="F80" s="1" t="s">
        <v>20208</v>
      </c>
    </row>
    <row r="81" spans="1:6" x14ac:dyDescent="0.25">
      <c r="A81" t="s">
        <v>1</v>
      </c>
      <c r="B81" t="s">
        <v>220</v>
      </c>
      <c r="C81" t="s">
        <v>3</v>
      </c>
      <c r="D81">
        <v>1</v>
      </c>
      <c r="E81" t="s">
        <v>20737</v>
      </c>
      <c r="F81" s="1" t="s">
        <v>20208</v>
      </c>
    </row>
    <row r="82" spans="1:6" x14ac:dyDescent="0.25">
      <c r="A82" t="s">
        <v>1</v>
      </c>
      <c r="B82" t="s">
        <v>220</v>
      </c>
      <c r="C82" t="s">
        <v>3</v>
      </c>
      <c r="D82">
        <v>1</v>
      </c>
      <c r="E82" t="s">
        <v>22340</v>
      </c>
      <c r="F82" s="1" t="s">
        <v>20208</v>
      </c>
    </row>
    <row r="83" spans="1:6" x14ac:dyDescent="0.25">
      <c r="A83" t="s">
        <v>1</v>
      </c>
      <c r="B83" t="s">
        <v>220</v>
      </c>
      <c r="C83" t="s">
        <v>3</v>
      </c>
      <c r="D83">
        <v>1</v>
      </c>
      <c r="E83" t="s">
        <v>20659</v>
      </c>
      <c r="F83" s="1" t="s">
        <v>20208</v>
      </c>
    </row>
    <row r="84" spans="1:6" x14ac:dyDescent="0.25">
      <c r="A84" t="s">
        <v>1</v>
      </c>
      <c r="B84" t="s">
        <v>220</v>
      </c>
      <c r="C84" t="s">
        <v>3</v>
      </c>
      <c r="D84">
        <v>1</v>
      </c>
      <c r="E84" t="s">
        <v>20678</v>
      </c>
      <c r="F84" s="1" t="s">
        <v>20208</v>
      </c>
    </row>
    <row r="85" spans="1:6" x14ac:dyDescent="0.25">
      <c r="A85" t="s">
        <v>1</v>
      </c>
      <c r="B85" t="s">
        <v>220</v>
      </c>
      <c r="C85" t="s">
        <v>3</v>
      </c>
      <c r="D85">
        <v>1</v>
      </c>
      <c r="E85" t="s">
        <v>20741</v>
      </c>
      <c r="F85" s="1" t="s">
        <v>20208</v>
      </c>
    </row>
    <row r="86" spans="1:6" x14ac:dyDescent="0.25">
      <c r="A86" t="s">
        <v>1</v>
      </c>
      <c r="B86" t="s">
        <v>220</v>
      </c>
      <c r="C86" t="s">
        <v>3</v>
      </c>
      <c r="D86">
        <v>1</v>
      </c>
      <c r="E86" t="s">
        <v>20694</v>
      </c>
      <c r="F86" s="1" t="s">
        <v>20208</v>
      </c>
    </row>
    <row r="87" spans="1:6" x14ac:dyDescent="0.25">
      <c r="A87" t="s">
        <v>1</v>
      </c>
      <c r="B87" t="s">
        <v>220</v>
      </c>
      <c r="C87" t="s">
        <v>3</v>
      </c>
      <c r="D87">
        <v>1</v>
      </c>
      <c r="E87" t="s">
        <v>20690</v>
      </c>
      <c r="F87" s="1" t="s">
        <v>20208</v>
      </c>
    </row>
    <row r="88" spans="1:6" x14ac:dyDescent="0.25">
      <c r="A88" t="s">
        <v>1</v>
      </c>
      <c r="B88" t="s">
        <v>220</v>
      </c>
      <c r="C88" t="s">
        <v>3</v>
      </c>
      <c r="D88">
        <v>1</v>
      </c>
      <c r="E88" t="s">
        <v>20781</v>
      </c>
      <c r="F88" s="1" t="s">
        <v>20208</v>
      </c>
    </row>
    <row r="89" spans="1:6" x14ac:dyDescent="0.25">
      <c r="A89" t="s">
        <v>1</v>
      </c>
      <c r="B89" t="s">
        <v>220</v>
      </c>
      <c r="C89" t="s">
        <v>3</v>
      </c>
      <c r="D89">
        <v>1</v>
      </c>
      <c r="E89" t="s">
        <v>20866</v>
      </c>
      <c r="F89" s="1" t="s">
        <v>20208</v>
      </c>
    </row>
    <row r="90" spans="1:6" x14ac:dyDescent="0.25">
      <c r="A90" t="s">
        <v>1</v>
      </c>
      <c r="B90" t="s">
        <v>220</v>
      </c>
      <c r="C90" t="s">
        <v>3</v>
      </c>
      <c r="D90">
        <v>1</v>
      </c>
      <c r="E90" t="s">
        <v>20779</v>
      </c>
      <c r="F90" s="1" t="s">
        <v>20208</v>
      </c>
    </row>
    <row r="91" spans="1:6" x14ac:dyDescent="0.25">
      <c r="A91" t="s">
        <v>1</v>
      </c>
      <c r="B91" t="s">
        <v>220</v>
      </c>
      <c r="C91" t="s">
        <v>3</v>
      </c>
      <c r="D91">
        <v>1</v>
      </c>
      <c r="E91" t="s">
        <v>20883</v>
      </c>
      <c r="F91" s="1" t="s">
        <v>20208</v>
      </c>
    </row>
    <row r="92" spans="1:6" x14ac:dyDescent="0.25">
      <c r="A92" t="s">
        <v>1</v>
      </c>
      <c r="B92" t="s">
        <v>220</v>
      </c>
      <c r="C92" t="s">
        <v>3</v>
      </c>
      <c r="D92">
        <v>1</v>
      </c>
      <c r="E92" t="s">
        <v>21448</v>
      </c>
      <c r="F92" s="1" t="s">
        <v>20208</v>
      </c>
    </row>
    <row r="93" spans="1:6" x14ac:dyDescent="0.25">
      <c r="A93" t="s">
        <v>1</v>
      </c>
      <c r="B93" t="s">
        <v>220</v>
      </c>
      <c r="C93" t="s">
        <v>3</v>
      </c>
      <c r="D93">
        <v>1</v>
      </c>
      <c r="E93" t="s">
        <v>20695</v>
      </c>
      <c r="F93" s="1" t="s">
        <v>20208</v>
      </c>
    </row>
    <row r="94" spans="1:6" x14ac:dyDescent="0.25">
      <c r="A94" t="s">
        <v>1</v>
      </c>
      <c r="B94" t="s">
        <v>220</v>
      </c>
      <c r="C94" t="s">
        <v>3</v>
      </c>
      <c r="D94">
        <v>1</v>
      </c>
      <c r="E94" t="s">
        <v>22341</v>
      </c>
      <c r="F94" s="1" t="s">
        <v>20208</v>
      </c>
    </row>
    <row r="95" spans="1:6" x14ac:dyDescent="0.25">
      <c r="A95" t="s">
        <v>1</v>
      </c>
      <c r="B95" t="s">
        <v>220</v>
      </c>
      <c r="C95" t="s">
        <v>3</v>
      </c>
      <c r="D95">
        <v>1</v>
      </c>
      <c r="E95" t="s">
        <v>22342</v>
      </c>
      <c r="F95" s="1" t="s">
        <v>20208</v>
      </c>
    </row>
    <row r="96" spans="1:6" x14ac:dyDescent="0.25">
      <c r="A96" t="s">
        <v>1</v>
      </c>
      <c r="B96" t="s">
        <v>220</v>
      </c>
      <c r="C96" t="s">
        <v>219</v>
      </c>
      <c r="D96">
        <v>1</v>
      </c>
      <c r="E96" t="s">
        <v>22344</v>
      </c>
      <c r="F96" s="1" t="s">
        <v>20208</v>
      </c>
    </row>
    <row r="97" spans="1:6" x14ac:dyDescent="0.25">
      <c r="A97" t="s">
        <v>1</v>
      </c>
      <c r="B97" t="s">
        <v>220</v>
      </c>
      <c r="C97" t="s">
        <v>219</v>
      </c>
      <c r="D97">
        <v>1</v>
      </c>
      <c r="E97" t="s">
        <v>20860</v>
      </c>
      <c r="F97" s="1" t="s">
        <v>20208</v>
      </c>
    </row>
    <row r="98" spans="1:6" x14ac:dyDescent="0.25">
      <c r="A98" t="s">
        <v>1</v>
      </c>
      <c r="B98" t="s">
        <v>220</v>
      </c>
      <c r="C98" t="s">
        <v>219</v>
      </c>
      <c r="D98">
        <v>1</v>
      </c>
      <c r="E98" t="s">
        <v>22346</v>
      </c>
      <c r="F98" s="1" t="s">
        <v>20208</v>
      </c>
    </row>
    <row r="99" spans="1:6" x14ac:dyDescent="0.25">
      <c r="A99" t="s">
        <v>1</v>
      </c>
      <c r="B99" t="s">
        <v>220</v>
      </c>
      <c r="C99" t="s">
        <v>219</v>
      </c>
      <c r="D99">
        <v>1</v>
      </c>
      <c r="E99" t="s">
        <v>20782</v>
      </c>
      <c r="F99" s="1" t="s">
        <v>20208</v>
      </c>
    </row>
    <row r="100" spans="1:6" x14ac:dyDescent="0.25">
      <c r="A100" t="s">
        <v>1</v>
      </c>
      <c r="B100" t="s">
        <v>220</v>
      </c>
      <c r="C100" t="s">
        <v>219</v>
      </c>
      <c r="D100">
        <v>1</v>
      </c>
      <c r="E100" t="s">
        <v>22343</v>
      </c>
      <c r="F100" s="1" t="s">
        <v>20208</v>
      </c>
    </row>
    <row r="101" spans="1:6" x14ac:dyDescent="0.25">
      <c r="A101" t="s">
        <v>1</v>
      </c>
      <c r="B101" t="s">
        <v>220</v>
      </c>
      <c r="C101" t="s">
        <v>219</v>
      </c>
      <c r="D101">
        <v>1</v>
      </c>
      <c r="E101" t="s">
        <v>21072</v>
      </c>
      <c r="F101" s="1" t="s">
        <v>20208</v>
      </c>
    </row>
    <row r="102" spans="1:6" x14ac:dyDescent="0.25">
      <c r="A102" t="s">
        <v>1</v>
      </c>
      <c r="B102" t="s">
        <v>220</v>
      </c>
      <c r="C102" t="s">
        <v>219</v>
      </c>
      <c r="D102">
        <v>1</v>
      </c>
      <c r="E102" t="s">
        <v>20259</v>
      </c>
      <c r="F102" s="1" t="s">
        <v>20208</v>
      </c>
    </row>
    <row r="103" spans="1:6" x14ac:dyDescent="0.25">
      <c r="A103" t="s">
        <v>1</v>
      </c>
      <c r="B103" t="s">
        <v>220</v>
      </c>
      <c r="C103" t="s">
        <v>219</v>
      </c>
      <c r="D103">
        <v>1</v>
      </c>
      <c r="E103" t="s">
        <v>20382</v>
      </c>
      <c r="F103" s="1" t="s">
        <v>20208</v>
      </c>
    </row>
    <row r="104" spans="1:6" x14ac:dyDescent="0.25">
      <c r="A104" t="s">
        <v>1</v>
      </c>
      <c r="B104" t="s">
        <v>220</v>
      </c>
      <c r="C104" t="s">
        <v>219</v>
      </c>
      <c r="D104">
        <v>1</v>
      </c>
      <c r="E104" t="s">
        <v>20503</v>
      </c>
      <c r="F104" s="1" t="s">
        <v>20208</v>
      </c>
    </row>
    <row r="105" spans="1:6" x14ac:dyDescent="0.25">
      <c r="A105" t="s">
        <v>1</v>
      </c>
      <c r="B105" t="s">
        <v>220</v>
      </c>
      <c r="C105" t="s">
        <v>219</v>
      </c>
      <c r="D105">
        <v>1</v>
      </c>
      <c r="E105" t="s">
        <v>20227</v>
      </c>
      <c r="F105" s="1" t="s">
        <v>20208</v>
      </c>
    </row>
    <row r="106" spans="1:6" x14ac:dyDescent="0.25">
      <c r="A106" t="s">
        <v>1</v>
      </c>
      <c r="B106" t="s">
        <v>220</v>
      </c>
      <c r="C106" t="s">
        <v>219</v>
      </c>
      <c r="D106">
        <v>1</v>
      </c>
      <c r="E106" t="s">
        <v>21422</v>
      </c>
      <c r="F106" s="1" t="s">
        <v>20208</v>
      </c>
    </row>
    <row r="107" spans="1:6" x14ac:dyDescent="0.25">
      <c r="A107" t="s">
        <v>1</v>
      </c>
      <c r="B107" t="s">
        <v>220</v>
      </c>
      <c r="C107" t="s">
        <v>219</v>
      </c>
      <c r="D107">
        <v>1</v>
      </c>
      <c r="E107" t="s">
        <v>20386</v>
      </c>
      <c r="F107" s="1" t="s">
        <v>20208</v>
      </c>
    </row>
    <row r="108" spans="1:6" x14ac:dyDescent="0.25">
      <c r="A108" t="s">
        <v>1</v>
      </c>
      <c r="B108" t="s">
        <v>220</v>
      </c>
      <c r="C108" t="s">
        <v>219</v>
      </c>
      <c r="D108">
        <v>1</v>
      </c>
      <c r="E108" t="s">
        <v>20527</v>
      </c>
      <c r="F108" s="1" t="s">
        <v>20208</v>
      </c>
    </row>
    <row r="109" spans="1:6" x14ac:dyDescent="0.25">
      <c r="A109" t="s">
        <v>1</v>
      </c>
      <c r="B109" t="s">
        <v>220</v>
      </c>
      <c r="C109" t="s">
        <v>219</v>
      </c>
      <c r="D109">
        <v>1</v>
      </c>
      <c r="E109" t="s">
        <v>22345</v>
      </c>
      <c r="F109" s="1" t="s">
        <v>20208</v>
      </c>
    </row>
    <row r="110" spans="1:6" x14ac:dyDescent="0.25">
      <c r="A110" t="s">
        <v>1</v>
      </c>
      <c r="B110" t="s">
        <v>220</v>
      </c>
      <c r="C110" t="s">
        <v>219</v>
      </c>
      <c r="D110">
        <v>1</v>
      </c>
      <c r="E110" t="s">
        <v>20514</v>
      </c>
      <c r="F110" s="1" t="s">
        <v>20208</v>
      </c>
    </row>
    <row r="111" spans="1:6" x14ac:dyDescent="0.25">
      <c r="A111" t="s">
        <v>1</v>
      </c>
      <c r="B111" t="s">
        <v>220</v>
      </c>
      <c r="C111" t="s">
        <v>219</v>
      </c>
      <c r="D111">
        <v>1</v>
      </c>
      <c r="E111" t="s">
        <v>20481</v>
      </c>
      <c r="F111" s="1" t="s">
        <v>20208</v>
      </c>
    </row>
    <row r="112" spans="1:6" x14ac:dyDescent="0.25">
      <c r="A112" t="s">
        <v>1</v>
      </c>
      <c r="B112" t="s">
        <v>220</v>
      </c>
      <c r="C112" t="s">
        <v>219</v>
      </c>
      <c r="D112">
        <v>1</v>
      </c>
      <c r="E112" t="s">
        <v>21527</v>
      </c>
      <c r="F112" s="1" t="s">
        <v>20208</v>
      </c>
    </row>
    <row r="113" spans="1:6" x14ac:dyDescent="0.25">
      <c r="A113" t="s">
        <v>0</v>
      </c>
      <c r="B113" t="s">
        <v>218</v>
      </c>
      <c r="C113" t="s">
        <v>3</v>
      </c>
      <c r="D113">
        <v>1</v>
      </c>
      <c r="E113" t="s">
        <v>20783</v>
      </c>
      <c r="F113" s="1" t="s">
        <v>20208</v>
      </c>
    </row>
    <row r="114" spans="1:6" x14ac:dyDescent="0.25">
      <c r="A114" t="s">
        <v>0</v>
      </c>
      <c r="B114" t="s">
        <v>218</v>
      </c>
      <c r="C114" t="s">
        <v>3</v>
      </c>
      <c r="D114">
        <v>1</v>
      </c>
      <c r="E114" t="s">
        <v>20452</v>
      </c>
      <c r="F114" s="1" t="s">
        <v>20208</v>
      </c>
    </row>
    <row r="115" spans="1:6" x14ac:dyDescent="0.25">
      <c r="A115" t="s">
        <v>0</v>
      </c>
      <c r="B115" t="s">
        <v>218</v>
      </c>
      <c r="C115" t="s">
        <v>219</v>
      </c>
      <c r="D115">
        <v>1</v>
      </c>
      <c r="E115" t="s">
        <v>22348</v>
      </c>
      <c r="F115" s="1" t="s">
        <v>20208</v>
      </c>
    </row>
    <row r="116" spans="1:6" x14ac:dyDescent="0.25">
      <c r="A116" t="s">
        <v>0</v>
      </c>
      <c r="B116" t="s">
        <v>218</v>
      </c>
      <c r="C116" t="s">
        <v>219</v>
      </c>
      <c r="D116">
        <v>1</v>
      </c>
      <c r="E116" t="s">
        <v>22347</v>
      </c>
      <c r="F116" s="1" t="s">
        <v>20208</v>
      </c>
    </row>
    <row r="117" spans="1:6" x14ac:dyDescent="0.25">
      <c r="A117" t="s">
        <v>0</v>
      </c>
      <c r="B117" t="s">
        <v>218</v>
      </c>
      <c r="C117" t="s">
        <v>219</v>
      </c>
      <c r="D117">
        <v>1</v>
      </c>
      <c r="E117" t="s">
        <v>22349</v>
      </c>
      <c r="F117" s="1" t="s">
        <v>20208</v>
      </c>
    </row>
    <row r="118" spans="1:6" x14ac:dyDescent="0.25">
      <c r="A118" t="s">
        <v>0</v>
      </c>
      <c r="B118" t="s">
        <v>220</v>
      </c>
      <c r="C118" t="s">
        <v>3</v>
      </c>
      <c r="D118">
        <v>1</v>
      </c>
      <c r="E118" t="s">
        <v>20594</v>
      </c>
      <c r="F118" s="1" t="s">
        <v>20208</v>
      </c>
    </row>
    <row r="119" spans="1:6" x14ac:dyDescent="0.25">
      <c r="A119" t="s">
        <v>0</v>
      </c>
      <c r="B119" t="s">
        <v>220</v>
      </c>
      <c r="C119" t="s">
        <v>3</v>
      </c>
      <c r="D119">
        <v>1</v>
      </c>
      <c r="E119" t="s">
        <v>22352</v>
      </c>
      <c r="F119" s="1" t="s">
        <v>20208</v>
      </c>
    </row>
    <row r="120" spans="1:6" x14ac:dyDescent="0.25">
      <c r="A120" t="s">
        <v>0</v>
      </c>
      <c r="B120" t="s">
        <v>220</v>
      </c>
      <c r="C120" t="s">
        <v>3</v>
      </c>
      <c r="D120">
        <v>1</v>
      </c>
      <c r="E120" t="s">
        <v>21633</v>
      </c>
      <c r="F120" s="1" t="s">
        <v>20208</v>
      </c>
    </row>
    <row r="121" spans="1:6" x14ac:dyDescent="0.25">
      <c r="A121" t="s">
        <v>0</v>
      </c>
      <c r="B121" t="s">
        <v>220</v>
      </c>
      <c r="C121" t="s">
        <v>3</v>
      </c>
      <c r="D121">
        <v>1</v>
      </c>
      <c r="E121" t="s">
        <v>21576</v>
      </c>
      <c r="F121" s="1" t="s">
        <v>20208</v>
      </c>
    </row>
    <row r="122" spans="1:6" x14ac:dyDescent="0.25">
      <c r="A122" t="s">
        <v>0</v>
      </c>
      <c r="B122" t="s">
        <v>220</v>
      </c>
      <c r="C122" t="s">
        <v>3</v>
      </c>
      <c r="D122">
        <v>1</v>
      </c>
      <c r="E122" t="s">
        <v>22355</v>
      </c>
      <c r="F122" s="1" t="s">
        <v>20208</v>
      </c>
    </row>
    <row r="123" spans="1:6" x14ac:dyDescent="0.25">
      <c r="A123" t="s">
        <v>0</v>
      </c>
      <c r="B123" t="s">
        <v>220</v>
      </c>
      <c r="C123" t="s">
        <v>3</v>
      </c>
      <c r="D123">
        <v>1</v>
      </c>
      <c r="E123" t="s">
        <v>20581</v>
      </c>
      <c r="F123" s="1" t="s">
        <v>20208</v>
      </c>
    </row>
    <row r="124" spans="1:6" x14ac:dyDescent="0.25">
      <c r="A124" t="s">
        <v>0</v>
      </c>
      <c r="B124" t="s">
        <v>220</v>
      </c>
      <c r="C124" t="s">
        <v>3</v>
      </c>
      <c r="D124">
        <v>1</v>
      </c>
      <c r="E124" t="s">
        <v>22354</v>
      </c>
      <c r="F124" s="1" t="s">
        <v>20208</v>
      </c>
    </row>
    <row r="125" spans="1:6" x14ac:dyDescent="0.25">
      <c r="A125" t="s">
        <v>0</v>
      </c>
      <c r="B125" t="s">
        <v>220</v>
      </c>
      <c r="C125" t="s">
        <v>3</v>
      </c>
      <c r="D125">
        <v>1</v>
      </c>
      <c r="E125" t="s">
        <v>21634</v>
      </c>
      <c r="F125" s="1" t="s">
        <v>20208</v>
      </c>
    </row>
    <row r="126" spans="1:6" x14ac:dyDescent="0.25">
      <c r="A126" t="s">
        <v>0</v>
      </c>
      <c r="B126" t="s">
        <v>220</v>
      </c>
      <c r="C126" t="s">
        <v>3</v>
      </c>
      <c r="D126">
        <v>1</v>
      </c>
      <c r="E126" t="s">
        <v>20693</v>
      </c>
      <c r="F126" s="1" t="s">
        <v>20208</v>
      </c>
    </row>
    <row r="127" spans="1:6" x14ac:dyDescent="0.25">
      <c r="A127" t="s">
        <v>0</v>
      </c>
      <c r="B127" t="s">
        <v>220</v>
      </c>
      <c r="C127" t="s">
        <v>3</v>
      </c>
      <c r="D127">
        <v>1</v>
      </c>
      <c r="E127" t="s">
        <v>20450</v>
      </c>
      <c r="F127" s="1" t="s">
        <v>20208</v>
      </c>
    </row>
    <row r="128" spans="1:6" x14ac:dyDescent="0.25">
      <c r="A128" t="s">
        <v>0</v>
      </c>
      <c r="B128" t="s">
        <v>220</v>
      </c>
      <c r="C128" t="s">
        <v>3</v>
      </c>
      <c r="D128">
        <v>1</v>
      </c>
      <c r="E128" t="s">
        <v>22351</v>
      </c>
      <c r="F128" s="1" t="s">
        <v>20208</v>
      </c>
    </row>
    <row r="129" spans="1:6" x14ac:dyDescent="0.25">
      <c r="A129" t="s">
        <v>0</v>
      </c>
      <c r="B129" t="s">
        <v>220</v>
      </c>
      <c r="C129" t="s">
        <v>3</v>
      </c>
      <c r="D129">
        <v>1</v>
      </c>
      <c r="E129" t="s">
        <v>22350</v>
      </c>
      <c r="F129" s="1" t="s">
        <v>20208</v>
      </c>
    </row>
    <row r="130" spans="1:6" x14ac:dyDescent="0.25">
      <c r="A130" t="s">
        <v>0</v>
      </c>
      <c r="B130" t="s">
        <v>220</v>
      </c>
      <c r="C130" t="s">
        <v>3</v>
      </c>
      <c r="D130">
        <v>1</v>
      </c>
      <c r="E130" t="s">
        <v>22357</v>
      </c>
      <c r="F130" s="1" t="s">
        <v>20208</v>
      </c>
    </row>
    <row r="131" spans="1:6" x14ac:dyDescent="0.25">
      <c r="A131" t="s">
        <v>0</v>
      </c>
      <c r="B131" t="s">
        <v>220</v>
      </c>
      <c r="C131" t="s">
        <v>3</v>
      </c>
      <c r="D131">
        <v>1</v>
      </c>
      <c r="E131" t="s">
        <v>20428</v>
      </c>
      <c r="F131" s="1" t="s">
        <v>20208</v>
      </c>
    </row>
    <row r="132" spans="1:6" x14ac:dyDescent="0.25">
      <c r="A132" t="s">
        <v>0</v>
      </c>
      <c r="B132" t="s">
        <v>220</v>
      </c>
      <c r="C132" t="s">
        <v>3</v>
      </c>
      <c r="D132">
        <v>1</v>
      </c>
      <c r="E132" t="s">
        <v>22353</v>
      </c>
      <c r="F132" s="1" t="s">
        <v>20208</v>
      </c>
    </row>
    <row r="133" spans="1:6" x14ac:dyDescent="0.25">
      <c r="A133" t="s">
        <v>0</v>
      </c>
      <c r="B133" t="s">
        <v>220</v>
      </c>
      <c r="C133" t="s">
        <v>3</v>
      </c>
      <c r="D133">
        <v>1</v>
      </c>
      <c r="E133" t="s">
        <v>20882</v>
      </c>
      <c r="F133" s="1" t="s">
        <v>20208</v>
      </c>
    </row>
    <row r="134" spans="1:6" x14ac:dyDescent="0.25">
      <c r="A134" t="s">
        <v>0</v>
      </c>
      <c r="B134" t="s">
        <v>220</v>
      </c>
      <c r="C134" t="s">
        <v>3</v>
      </c>
      <c r="D134">
        <v>1</v>
      </c>
      <c r="E134" t="s">
        <v>20591</v>
      </c>
      <c r="F134" s="1" t="s">
        <v>20208</v>
      </c>
    </row>
    <row r="135" spans="1:6" x14ac:dyDescent="0.25">
      <c r="A135" t="s">
        <v>0</v>
      </c>
      <c r="B135" t="s">
        <v>220</v>
      </c>
      <c r="C135" t="s">
        <v>3</v>
      </c>
      <c r="D135">
        <v>1</v>
      </c>
      <c r="E135" t="s">
        <v>21769</v>
      </c>
      <c r="F135" s="1" t="s">
        <v>20208</v>
      </c>
    </row>
    <row r="136" spans="1:6" x14ac:dyDescent="0.25">
      <c r="A136" t="s">
        <v>0</v>
      </c>
      <c r="B136" t="s">
        <v>220</v>
      </c>
      <c r="C136" t="s">
        <v>3</v>
      </c>
      <c r="D136">
        <v>1</v>
      </c>
      <c r="E136" t="s">
        <v>20580</v>
      </c>
      <c r="F136" s="1" t="s">
        <v>20208</v>
      </c>
    </row>
    <row r="137" spans="1:6" x14ac:dyDescent="0.25">
      <c r="A137" t="s">
        <v>0</v>
      </c>
      <c r="B137" t="s">
        <v>220</v>
      </c>
      <c r="C137" t="s">
        <v>3</v>
      </c>
      <c r="D137">
        <v>1</v>
      </c>
      <c r="E137" t="s">
        <v>21756</v>
      </c>
      <c r="F137" s="1" t="s">
        <v>20208</v>
      </c>
    </row>
    <row r="138" spans="1:6" x14ac:dyDescent="0.25">
      <c r="A138" t="s">
        <v>0</v>
      </c>
      <c r="B138" t="s">
        <v>220</v>
      </c>
      <c r="C138" t="s">
        <v>3</v>
      </c>
      <c r="D138">
        <v>1</v>
      </c>
      <c r="E138" t="s">
        <v>20766</v>
      </c>
      <c r="F138" s="1" t="s">
        <v>20208</v>
      </c>
    </row>
    <row r="139" spans="1:6" x14ac:dyDescent="0.25">
      <c r="A139" t="s">
        <v>0</v>
      </c>
      <c r="B139" t="s">
        <v>220</v>
      </c>
      <c r="C139" t="s">
        <v>3</v>
      </c>
      <c r="D139">
        <v>1</v>
      </c>
      <c r="E139" t="s">
        <v>20404</v>
      </c>
      <c r="F139" s="1" t="s">
        <v>20208</v>
      </c>
    </row>
    <row r="140" spans="1:6" x14ac:dyDescent="0.25">
      <c r="A140" t="s">
        <v>0</v>
      </c>
      <c r="B140" t="s">
        <v>220</v>
      </c>
      <c r="C140" t="s">
        <v>3</v>
      </c>
      <c r="D140">
        <v>1</v>
      </c>
      <c r="E140" t="s">
        <v>22359</v>
      </c>
      <c r="F140" s="1" t="s">
        <v>20208</v>
      </c>
    </row>
    <row r="141" spans="1:6" x14ac:dyDescent="0.25">
      <c r="A141" t="s">
        <v>0</v>
      </c>
      <c r="B141" t="s">
        <v>220</v>
      </c>
      <c r="C141" t="s">
        <v>3</v>
      </c>
      <c r="D141">
        <v>1</v>
      </c>
      <c r="E141" t="s">
        <v>22356</v>
      </c>
      <c r="F141" s="1" t="s">
        <v>20208</v>
      </c>
    </row>
    <row r="142" spans="1:6" x14ac:dyDescent="0.25">
      <c r="A142" t="s">
        <v>0</v>
      </c>
      <c r="B142" t="s">
        <v>220</v>
      </c>
      <c r="C142" t="s">
        <v>3</v>
      </c>
      <c r="D142">
        <v>1</v>
      </c>
      <c r="E142" t="s">
        <v>20426</v>
      </c>
      <c r="F142" s="1" t="s">
        <v>20208</v>
      </c>
    </row>
    <row r="143" spans="1:6" x14ac:dyDescent="0.25">
      <c r="A143" t="s">
        <v>0</v>
      </c>
      <c r="B143" t="s">
        <v>220</v>
      </c>
      <c r="C143" t="s">
        <v>3</v>
      </c>
      <c r="D143">
        <v>1</v>
      </c>
      <c r="E143" t="s">
        <v>22358</v>
      </c>
      <c r="F143" s="1" t="s">
        <v>20208</v>
      </c>
    </row>
    <row r="144" spans="1:6" x14ac:dyDescent="0.25">
      <c r="A144" t="s">
        <v>0</v>
      </c>
      <c r="B144" t="s">
        <v>220</v>
      </c>
      <c r="C144" t="s">
        <v>3</v>
      </c>
      <c r="D144">
        <v>1</v>
      </c>
      <c r="E144" t="s">
        <v>20784</v>
      </c>
      <c r="F144" s="1" t="s">
        <v>20208</v>
      </c>
    </row>
    <row r="145" spans="1:6" x14ac:dyDescent="0.25">
      <c r="A145" t="s">
        <v>0</v>
      </c>
      <c r="B145" t="s">
        <v>220</v>
      </c>
      <c r="C145" t="s">
        <v>3</v>
      </c>
      <c r="D145">
        <v>1</v>
      </c>
      <c r="E145" t="s">
        <v>21748</v>
      </c>
      <c r="F145" s="1" t="s">
        <v>20208</v>
      </c>
    </row>
    <row r="146" spans="1:6" x14ac:dyDescent="0.25">
      <c r="A146" t="s">
        <v>0</v>
      </c>
      <c r="B146" t="s">
        <v>220</v>
      </c>
      <c r="C146" t="s">
        <v>3</v>
      </c>
      <c r="D146">
        <v>1</v>
      </c>
      <c r="E146" t="s">
        <v>22360</v>
      </c>
      <c r="F146" s="1" t="s">
        <v>20208</v>
      </c>
    </row>
    <row r="147" spans="1:6" x14ac:dyDescent="0.25">
      <c r="A147" t="s">
        <v>0</v>
      </c>
      <c r="B147" t="s">
        <v>220</v>
      </c>
      <c r="C147" t="s">
        <v>3</v>
      </c>
      <c r="D147">
        <v>1</v>
      </c>
      <c r="E147" t="s">
        <v>20767</v>
      </c>
      <c r="F147" s="1" t="s">
        <v>20208</v>
      </c>
    </row>
    <row r="148" spans="1:6" x14ac:dyDescent="0.25">
      <c r="A148" t="s">
        <v>0</v>
      </c>
      <c r="B148" t="s">
        <v>220</v>
      </c>
      <c r="C148" t="s">
        <v>3</v>
      </c>
      <c r="D148">
        <v>1</v>
      </c>
      <c r="E148" t="s">
        <v>20479</v>
      </c>
      <c r="F148" s="1" t="s">
        <v>20208</v>
      </c>
    </row>
    <row r="149" spans="1:6" x14ac:dyDescent="0.25">
      <c r="A149" t="s">
        <v>0</v>
      </c>
      <c r="B149" t="s">
        <v>220</v>
      </c>
      <c r="C149" t="s">
        <v>219</v>
      </c>
      <c r="D149">
        <v>1</v>
      </c>
      <c r="E149" t="s">
        <v>22363</v>
      </c>
      <c r="F149" s="1" t="s">
        <v>20208</v>
      </c>
    </row>
    <row r="150" spans="1:6" x14ac:dyDescent="0.25">
      <c r="A150" t="s">
        <v>0</v>
      </c>
      <c r="B150" t="s">
        <v>220</v>
      </c>
      <c r="C150" t="s">
        <v>219</v>
      </c>
      <c r="D150">
        <v>1</v>
      </c>
      <c r="E150" t="s">
        <v>22361</v>
      </c>
      <c r="F150" s="1" t="s">
        <v>20208</v>
      </c>
    </row>
    <row r="151" spans="1:6" x14ac:dyDescent="0.25">
      <c r="A151" t="s">
        <v>0</v>
      </c>
      <c r="B151" t="s">
        <v>220</v>
      </c>
      <c r="C151" t="s">
        <v>219</v>
      </c>
      <c r="D151">
        <v>1</v>
      </c>
      <c r="E151" t="s">
        <v>22364</v>
      </c>
      <c r="F151" s="1" t="s">
        <v>20208</v>
      </c>
    </row>
    <row r="152" spans="1:6" x14ac:dyDescent="0.25">
      <c r="A152" t="s">
        <v>0</v>
      </c>
      <c r="B152" t="s">
        <v>220</v>
      </c>
      <c r="C152" t="s">
        <v>219</v>
      </c>
      <c r="D152">
        <v>1</v>
      </c>
      <c r="E152" t="s">
        <v>22365</v>
      </c>
      <c r="F152" s="1" t="s">
        <v>20208</v>
      </c>
    </row>
    <row r="153" spans="1:6" x14ac:dyDescent="0.25">
      <c r="A153" t="s">
        <v>0</v>
      </c>
      <c r="B153" t="s">
        <v>220</v>
      </c>
      <c r="C153" t="s">
        <v>219</v>
      </c>
      <c r="D153">
        <v>1</v>
      </c>
      <c r="E153" t="s">
        <v>20265</v>
      </c>
      <c r="F153" s="1" t="s">
        <v>20208</v>
      </c>
    </row>
    <row r="154" spans="1:6" x14ac:dyDescent="0.25">
      <c r="A154" t="s">
        <v>0</v>
      </c>
      <c r="B154" t="s">
        <v>220</v>
      </c>
      <c r="C154" t="s">
        <v>219</v>
      </c>
      <c r="D154">
        <v>1</v>
      </c>
      <c r="E154" t="s">
        <v>22362</v>
      </c>
      <c r="F154" s="1" t="s">
        <v>20208</v>
      </c>
    </row>
    <row r="155" spans="1:6" x14ac:dyDescent="0.25">
      <c r="A155" t="s">
        <v>16787</v>
      </c>
      <c r="B155" t="s">
        <v>218</v>
      </c>
      <c r="C155" t="s">
        <v>3</v>
      </c>
      <c r="D155">
        <v>1</v>
      </c>
      <c r="E155" t="s">
        <v>21950</v>
      </c>
      <c r="F155" s="1" t="s">
        <v>20208</v>
      </c>
    </row>
    <row r="156" spans="1:6" x14ac:dyDescent="0.25">
      <c r="A156" t="s">
        <v>16787</v>
      </c>
      <c r="B156" t="s">
        <v>218</v>
      </c>
      <c r="C156" t="s">
        <v>3</v>
      </c>
      <c r="D156">
        <v>1</v>
      </c>
      <c r="E156" t="s">
        <v>20691</v>
      </c>
      <c r="F156" s="1" t="s">
        <v>20208</v>
      </c>
    </row>
    <row r="157" spans="1:6" x14ac:dyDescent="0.25">
      <c r="A157" t="s">
        <v>16787</v>
      </c>
      <c r="B157" t="s">
        <v>218</v>
      </c>
      <c r="C157" t="s">
        <v>219</v>
      </c>
      <c r="D157">
        <v>1</v>
      </c>
      <c r="E157" t="s">
        <v>20223</v>
      </c>
      <c r="F157" s="1" t="s">
        <v>20208</v>
      </c>
    </row>
    <row r="158" spans="1:6" x14ac:dyDescent="0.25">
      <c r="A158" t="s">
        <v>16787</v>
      </c>
      <c r="B158" t="s">
        <v>218</v>
      </c>
      <c r="C158" t="s">
        <v>219</v>
      </c>
      <c r="D158">
        <v>1</v>
      </c>
      <c r="E158" t="s">
        <v>22366</v>
      </c>
      <c r="F158" s="1" t="s">
        <v>20208</v>
      </c>
    </row>
    <row r="159" spans="1:6" x14ac:dyDescent="0.25">
      <c r="A159" t="s">
        <v>16787</v>
      </c>
      <c r="B159" t="s">
        <v>218</v>
      </c>
      <c r="C159" t="s">
        <v>219</v>
      </c>
      <c r="D159">
        <v>1</v>
      </c>
      <c r="E159" t="s">
        <v>22367</v>
      </c>
      <c r="F159" s="1" t="s">
        <v>20208</v>
      </c>
    </row>
    <row r="160" spans="1:6" x14ac:dyDescent="0.25">
      <c r="A160" t="s">
        <v>16787</v>
      </c>
      <c r="B160" t="s">
        <v>218</v>
      </c>
      <c r="C160" t="s">
        <v>219</v>
      </c>
      <c r="D160">
        <v>1</v>
      </c>
      <c r="E160" t="s">
        <v>20974</v>
      </c>
      <c r="F160" s="1" t="s">
        <v>20208</v>
      </c>
    </row>
    <row r="161" spans="1:6" x14ac:dyDescent="0.25">
      <c r="A161" t="s">
        <v>16787</v>
      </c>
      <c r="B161" t="s">
        <v>218</v>
      </c>
      <c r="C161" t="s">
        <v>219</v>
      </c>
      <c r="D161">
        <v>1</v>
      </c>
      <c r="E161" t="s">
        <v>22368</v>
      </c>
      <c r="F161" s="1" t="s">
        <v>20208</v>
      </c>
    </row>
    <row r="162" spans="1:6" x14ac:dyDescent="0.25">
      <c r="A162" t="s">
        <v>16787</v>
      </c>
      <c r="B162" t="s">
        <v>218</v>
      </c>
      <c r="C162" t="s">
        <v>219</v>
      </c>
      <c r="D162">
        <v>1</v>
      </c>
      <c r="E162" t="s">
        <v>20294</v>
      </c>
      <c r="F162" s="1" t="s">
        <v>20208</v>
      </c>
    </row>
    <row r="163" spans="1:6" x14ac:dyDescent="0.25">
      <c r="A163" t="s">
        <v>16787</v>
      </c>
      <c r="B163" t="s">
        <v>220</v>
      </c>
      <c r="C163" t="s">
        <v>3</v>
      </c>
      <c r="D163">
        <v>1</v>
      </c>
      <c r="E163" t="s">
        <v>20267</v>
      </c>
      <c r="F163" s="1" t="s">
        <v>20208</v>
      </c>
    </row>
    <row r="164" spans="1:6" x14ac:dyDescent="0.25">
      <c r="A164" t="s">
        <v>16787</v>
      </c>
      <c r="B164" t="s">
        <v>220</v>
      </c>
      <c r="C164" t="s">
        <v>3</v>
      </c>
      <c r="D164">
        <v>1</v>
      </c>
      <c r="E164" t="s">
        <v>20761</v>
      </c>
      <c r="F164" s="1" t="s">
        <v>20208</v>
      </c>
    </row>
    <row r="165" spans="1:6" x14ac:dyDescent="0.25">
      <c r="A165" t="s">
        <v>16787</v>
      </c>
      <c r="B165" t="s">
        <v>220</v>
      </c>
      <c r="C165" t="s">
        <v>3</v>
      </c>
      <c r="D165">
        <v>1</v>
      </c>
      <c r="E165" t="s">
        <v>22372</v>
      </c>
      <c r="F165" s="1" t="s">
        <v>20208</v>
      </c>
    </row>
    <row r="166" spans="1:6" x14ac:dyDescent="0.25">
      <c r="A166" t="s">
        <v>16787</v>
      </c>
      <c r="B166" t="s">
        <v>220</v>
      </c>
      <c r="C166" t="s">
        <v>3</v>
      </c>
      <c r="D166">
        <v>1</v>
      </c>
      <c r="E166" t="s">
        <v>22369</v>
      </c>
      <c r="F166" s="1" t="s">
        <v>20208</v>
      </c>
    </row>
    <row r="167" spans="1:6" x14ac:dyDescent="0.25">
      <c r="A167" t="s">
        <v>16787</v>
      </c>
      <c r="B167" t="s">
        <v>220</v>
      </c>
      <c r="C167" t="s">
        <v>3</v>
      </c>
      <c r="D167">
        <v>1</v>
      </c>
      <c r="E167" t="s">
        <v>20884</v>
      </c>
      <c r="F167" s="1" t="s">
        <v>20208</v>
      </c>
    </row>
    <row r="168" spans="1:6" x14ac:dyDescent="0.25">
      <c r="A168" t="s">
        <v>16787</v>
      </c>
      <c r="B168" t="s">
        <v>220</v>
      </c>
      <c r="C168" t="s">
        <v>3</v>
      </c>
      <c r="D168">
        <v>1</v>
      </c>
      <c r="E168" t="s">
        <v>20219</v>
      </c>
      <c r="F168" s="1" t="s">
        <v>20208</v>
      </c>
    </row>
    <row r="169" spans="1:6" x14ac:dyDescent="0.25">
      <c r="A169" t="s">
        <v>16787</v>
      </c>
      <c r="B169" t="s">
        <v>220</v>
      </c>
      <c r="C169" t="s">
        <v>3</v>
      </c>
      <c r="D169">
        <v>1</v>
      </c>
      <c r="E169" t="s">
        <v>20723</v>
      </c>
      <c r="F169" s="1" t="s">
        <v>20208</v>
      </c>
    </row>
    <row r="170" spans="1:6" x14ac:dyDescent="0.25">
      <c r="A170" t="s">
        <v>16787</v>
      </c>
      <c r="B170" t="s">
        <v>220</v>
      </c>
      <c r="C170" t="s">
        <v>3</v>
      </c>
      <c r="D170">
        <v>1</v>
      </c>
      <c r="E170" t="s">
        <v>21795</v>
      </c>
      <c r="F170" s="1" t="s">
        <v>20208</v>
      </c>
    </row>
    <row r="171" spans="1:6" x14ac:dyDescent="0.25">
      <c r="A171" t="s">
        <v>16787</v>
      </c>
      <c r="B171" t="s">
        <v>220</v>
      </c>
      <c r="C171" t="s">
        <v>3</v>
      </c>
      <c r="D171">
        <v>1</v>
      </c>
      <c r="E171" t="s">
        <v>22374</v>
      </c>
      <c r="F171" s="1" t="s">
        <v>20208</v>
      </c>
    </row>
    <row r="172" spans="1:6" x14ac:dyDescent="0.25">
      <c r="A172" t="s">
        <v>16787</v>
      </c>
      <c r="B172" t="s">
        <v>220</v>
      </c>
      <c r="C172" t="s">
        <v>3</v>
      </c>
      <c r="D172">
        <v>1</v>
      </c>
      <c r="E172" t="s">
        <v>20888</v>
      </c>
      <c r="F172" s="1" t="s">
        <v>20208</v>
      </c>
    </row>
    <row r="173" spans="1:6" x14ac:dyDescent="0.25">
      <c r="A173" t="s">
        <v>16787</v>
      </c>
      <c r="B173" t="s">
        <v>220</v>
      </c>
      <c r="C173" t="s">
        <v>3</v>
      </c>
      <c r="D173">
        <v>1</v>
      </c>
      <c r="E173" t="s">
        <v>20881</v>
      </c>
      <c r="F173" s="1" t="s">
        <v>20208</v>
      </c>
    </row>
    <row r="174" spans="1:6" x14ac:dyDescent="0.25">
      <c r="A174" t="s">
        <v>16787</v>
      </c>
      <c r="B174" t="s">
        <v>220</v>
      </c>
      <c r="C174" t="s">
        <v>3</v>
      </c>
      <c r="D174">
        <v>1</v>
      </c>
      <c r="E174" t="s">
        <v>22370</v>
      </c>
      <c r="F174" s="1" t="s">
        <v>20208</v>
      </c>
    </row>
    <row r="175" spans="1:6" x14ac:dyDescent="0.25">
      <c r="A175" t="s">
        <v>16787</v>
      </c>
      <c r="B175" t="s">
        <v>220</v>
      </c>
      <c r="C175" t="s">
        <v>3</v>
      </c>
      <c r="D175">
        <v>1</v>
      </c>
      <c r="E175" t="s">
        <v>22373</v>
      </c>
      <c r="F175" s="1" t="s">
        <v>20208</v>
      </c>
    </row>
    <row r="176" spans="1:6" x14ac:dyDescent="0.25">
      <c r="A176" t="s">
        <v>16787</v>
      </c>
      <c r="B176" t="s">
        <v>220</v>
      </c>
      <c r="C176" t="s">
        <v>3</v>
      </c>
      <c r="D176">
        <v>1</v>
      </c>
      <c r="E176" t="s">
        <v>22371</v>
      </c>
      <c r="F176" s="1" t="s">
        <v>20208</v>
      </c>
    </row>
    <row r="177" spans="1:6" x14ac:dyDescent="0.25">
      <c r="A177" t="s">
        <v>16787</v>
      </c>
      <c r="B177" t="s">
        <v>220</v>
      </c>
      <c r="C177" t="s">
        <v>3</v>
      </c>
      <c r="D177">
        <v>1</v>
      </c>
      <c r="E177" t="s">
        <v>20857</v>
      </c>
      <c r="F177" s="1" t="s">
        <v>20208</v>
      </c>
    </row>
    <row r="178" spans="1:6" x14ac:dyDescent="0.25">
      <c r="A178" t="s">
        <v>16787</v>
      </c>
      <c r="B178" t="s">
        <v>220</v>
      </c>
      <c r="C178" t="s">
        <v>3</v>
      </c>
      <c r="D178">
        <v>1</v>
      </c>
      <c r="E178" t="s">
        <v>20715</v>
      </c>
      <c r="F178" s="1" t="s">
        <v>20208</v>
      </c>
    </row>
    <row r="179" spans="1:6" x14ac:dyDescent="0.25">
      <c r="A179" t="s">
        <v>16787</v>
      </c>
      <c r="B179" t="s">
        <v>220</v>
      </c>
      <c r="C179" t="s">
        <v>219</v>
      </c>
      <c r="D179">
        <v>1</v>
      </c>
      <c r="E179" t="s">
        <v>22381</v>
      </c>
      <c r="F179" s="1" t="s">
        <v>20208</v>
      </c>
    </row>
    <row r="180" spans="1:6" x14ac:dyDescent="0.25">
      <c r="A180" t="s">
        <v>16787</v>
      </c>
      <c r="B180" t="s">
        <v>220</v>
      </c>
      <c r="C180" t="s">
        <v>219</v>
      </c>
      <c r="D180">
        <v>1</v>
      </c>
      <c r="E180" t="s">
        <v>20660</v>
      </c>
      <c r="F180" s="1" t="s">
        <v>20208</v>
      </c>
    </row>
    <row r="181" spans="1:6" x14ac:dyDescent="0.25">
      <c r="A181" t="s">
        <v>16787</v>
      </c>
      <c r="B181" t="s">
        <v>220</v>
      </c>
      <c r="C181" t="s">
        <v>219</v>
      </c>
      <c r="D181">
        <v>1</v>
      </c>
      <c r="E181" t="s">
        <v>20673</v>
      </c>
      <c r="F181" s="1" t="s">
        <v>20208</v>
      </c>
    </row>
    <row r="182" spans="1:6" x14ac:dyDescent="0.25">
      <c r="A182" t="s">
        <v>16787</v>
      </c>
      <c r="B182" t="s">
        <v>220</v>
      </c>
      <c r="C182" t="s">
        <v>219</v>
      </c>
      <c r="D182">
        <v>1</v>
      </c>
      <c r="E182" t="s">
        <v>22380</v>
      </c>
      <c r="F182" s="1" t="s">
        <v>20208</v>
      </c>
    </row>
    <row r="183" spans="1:6" x14ac:dyDescent="0.25">
      <c r="A183" t="s">
        <v>16787</v>
      </c>
      <c r="B183" t="s">
        <v>220</v>
      </c>
      <c r="C183" t="s">
        <v>219</v>
      </c>
      <c r="D183">
        <v>1</v>
      </c>
      <c r="E183" t="s">
        <v>20405</v>
      </c>
      <c r="F183" s="1" t="s">
        <v>20208</v>
      </c>
    </row>
    <row r="184" spans="1:6" x14ac:dyDescent="0.25">
      <c r="A184" t="s">
        <v>16787</v>
      </c>
      <c r="B184" t="s">
        <v>220</v>
      </c>
      <c r="C184" t="s">
        <v>219</v>
      </c>
      <c r="D184">
        <v>1</v>
      </c>
      <c r="E184" t="s">
        <v>20670</v>
      </c>
      <c r="F184" s="1" t="s">
        <v>20208</v>
      </c>
    </row>
    <row r="185" spans="1:6" x14ac:dyDescent="0.25">
      <c r="A185" t="s">
        <v>16787</v>
      </c>
      <c r="B185" t="s">
        <v>220</v>
      </c>
      <c r="C185" t="s">
        <v>219</v>
      </c>
      <c r="D185">
        <v>1</v>
      </c>
      <c r="E185" t="s">
        <v>20410</v>
      </c>
      <c r="F185" s="1" t="s">
        <v>20208</v>
      </c>
    </row>
    <row r="186" spans="1:6" x14ac:dyDescent="0.25">
      <c r="A186" t="s">
        <v>16787</v>
      </c>
      <c r="B186" t="s">
        <v>220</v>
      </c>
      <c r="C186" t="s">
        <v>219</v>
      </c>
      <c r="D186">
        <v>1</v>
      </c>
      <c r="E186" t="s">
        <v>20981</v>
      </c>
      <c r="F186" s="1" t="s">
        <v>20208</v>
      </c>
    </row>
    <row r="187" spans="1:6" x14ac:dyDescent="0.25">
      <c r="A187" t="s">
        <v>16787</v>
      </c>
      <c r="B187" t="s">
        <v>220</v>
      </c>
      <c r="C187" t="s">
        <v>219</v>
      </c>
      <c r="D187">
        <v>1</v>
      </c>
      <c r="E187" t="s">
        <v>21924</v>
      </c>
      <c r="F187" s="1" t="s">
        <v>20208</v>
      </c>
    </row>
    <row r="188" spans="1:6" x14ac:dyDescent="0.25">
      <c r="A188" t="s">
        <v>16787</v>
      </c>
      <c r="B188" t="s">
        <v>220</v>
      </c>
      <c r="C188" t="s">
        <v>219</v>
      </c>
      <c r="D188">
        <v>1</v>
      </c>
      <c r="E188" t="s">
        <v>21054</v>
      </c>
      <c r="F188" s="1" t="s">
        <v>20208</v>
      </c>
    </row>
    <row r="189" spans="1:6" x14ac:dyDescent="0.25">
      <c r="A189" t="s">
        <v>16787</v>
      </c>
      <c r="B189" t="s">
        <v>220</v>
      </c>
      <c r="C189" t="s">
        <v>219</v>
      </c>
      <c r="D189">
        <v>1</v>
      </c>
      <c r="E189" t="s">
        <v>22376</v>
      </c>
      <c r="F189" s="1" t="s">
        <v>20208</v>
      </c>
    </row>
    <row r="190" spans="1:6" x14ac:dyDescent="0.25">
      <c r="A190" t="s">
        <v>16787</v>
      </c>
      <c r="B190" t="s">
        <v>220</v>
      </c>
      <c r="C190" t="s">
        <v>219</v>
      </c>
      <c r="D190">
        <v>1</v>
      </c>
      <c r="E190" t="s">
        <v>20972</v>
      </c>
      <c r="F190" s="1" t="s">
        <v>20208</v>
      </c>
    </row>
    <row r="191" spans="1:6" x14ac:dyDescent="0.25">
      <c r="A191" t="s">
        <v>16787</v>
      </c>
      <c r="B191" t="s">
        <v>220</v>
      </c>
      <c r="C191" t="s">
        <v>219</v>
      </c>
      <c r="D191">
        <v>1</v>
      </c>
      <c r="E191" t="s">
        <v>20641</v>
      </c>
      <c r="F191" s="1" t="s">
        <v>20208</v>
      </c>
    </row>
    <row r="192" spans="1:6" x14ac:dyDescent="0.25">
      <c r="A192" t="s">
        <v>16787</v>
      </c>
      <c r="B192" t="s">
        <v>220</v>
      </c>
      <c r="C192" t="s">
        <v>219</v>
      </c>
      <c r="D192">
        <v>1</v>
      </c>
      <c r="E192" t="s">
        <v>22379</v>
      </c>
      <c r="F192" s="1" t="s">
        <v>20208</v>
      </c>
    </row>
    <row r="193" spans="1:6" x14ac:dyDescent="0.25">
      <c r="A193" t="s">
        <v>16787</v>
      </c>
      <c r="B193" t="s">
        <v>220</v>
      </c>
      <c r="C193" t="s">
        <v>219</v>
      </c>
      <c r="D193">
        <v>1</v>
      </c>
      <c r="E193" t="s">
        <v>22375</v>
      </c>
      <c r="F193" s="1" t="s">
        <v>20208</v>
      </c>
    </row>
    <row r="194" spans="1:6" x14ac:dyDescent="0.25">
      <c r="A194" t="s">
        <v>16787</v>
      </c>
      <c r="B194" t="s">
        <v>220</v>
      </c>
      <c r="C194" t="s">
        <v>219</v>
      </c>
      <c r="D194">
        <v>1</v>
      </c>
      <c r="E194" t="s">
        <v>21952</v>
      </c>
      <c r="F194" s="1" t="s">
        <v>20208</v>
      </c>
    </row>
    <row r="195" spans="1:6" x14ac:dyDescent="0.25">
      <c r="A195" t="s">
        <v>16787</v>
      </c>
      <c r="B195" t="s">
        <v>220</v>
      </c>
      <c r="C195" t="s">
        <v>219</v>
      </c>
      <c r="D195">
        <v>1</v>
      </c>
      <c r="E195" t="s">
        <v>22378</v>
      </c>
      <c r="F195" s="1" t="s">
        <v>20208</v>
      </c>
    </row>
    <row r="196" spans="1:6" x14ac:dyDescent="0.25">
      <c r="A196" t="s">
        <v>16787</v>
      </c>
      <c r="B196" t="s">
        <v>220</v>
      </c>
      <c r="C196" t="s">
        <v>219</v>
      </c>
      <c r="D196">
        <v>1</v>
      </c>
      <c r="E196" t="s">
        <v>22377</v>
      </c>
      <c r="F196" s="1" t="s">
        <v>20208</v>
      </c>
    </row>
    <row r="197" spans="1:6" x14ac:dyDescent="0.25">
      <c r="A197" t="s">
        <v>2</v>
      </c>
      <c r="B197" t="s">
        <v>218</v>
      </c>
      <c r="C197" t="s">
        <v>3</v>
      </c>
      <c r="D197">
        <v>1</v>
      </c>
      <c r="E197" t="s">
        <v>22384</v>
      </c>
      <c r="F197" s="1" t="s">
        <v>20208</v>
      </c>
    </row>
    <row r="198" spans="1:6" x14ac:dyDescent="0.25">
      <c r="A198" t="s">
        <v>2</v>
      </c>
      <c r="B198" t="s">
        <v>218</v>
      </c>
      <c r="C198" t="s">
        <v>3</v>
      </c>
      <c r="D198">
        <v>1</v>
      </c>
      <c r="E198" t="s">
        <v>22392</v>
      </c>
      <c r="F198" s="1" t="s">
        <v>20208</v>
      </c>
    </row>
    <row r="199" spans="1:6" x14ac:dyDescent="0.25">
      <c r="A199" t="s">
        <v>2</v>
      </c>
      <c r="B199" t="s">
        <v>218</v>
      </c>
      <c r="C199" t="s">
        <v>3</v>
      </c>
      <c r="D199">
        <v>1</v>
      </c>
      <c r="E199" t="s">
        <v>22385</v>
      </c>
      <c r="F199" s="1" t="s">
        <v>20208</v>
      </c>
    </row>
    <row r="200" spans="1:6" x14ac:dyDescent="0.25">
      <c r="A200" t="s">
        <v>2</v>
      </c>
      <c r="B200" t="s">
        <v>218</v>
      </c>
      <c r="C200" t="s">
        <v>3</v>
      </c>
      <c r="D200">
        <v>1</v>
      </c>
      <c r="E200" t="s">
        <v>20834</v>
      </c>
      <c r="F200" s="1" t="s">
        <v>20208</v>
      </c>
    </row>
    <row r="201" spans="1:6" x14ac:dyDescent="0.25">
      <c r="A201" t="s">
        <v>2</v>
      </c>
      <c r="B201" t="s">
        <v>218</v>
      </c>
      <c r="C201" t="s">
        <v>3</v>
      </c>
      <c r="D201">
        <v>1</v>
      </c>
      <c r="E201" t="s">
        <v>22383</v>
      </c>
      <c r="F201" s="1" t="s">
        <v>20208</v>
      </c>
    </row>
    <row r="202" spans="1:6" x14ac:dyDescent="0.25">
      <c r="A202" t="s">
        <v>2</v>
      </c>
      <c r="B202" t="s">
        <v>218</v>
      </c>
      <c r="C202" t="s">
        <v>3</v>
      </c>
      <c r="D202">
        <v>1</v>
      </c>
      <c r="E202" t="s">
        <v>22382</v>
      </c>
      <c r="F202" s="1" t="s">
        <v>20208</v>
      </c>
    </row>
    <row r="203" spans="1:6" x14ac:dyDescent="0.25">
      <c r="A203" t="s">
        <v>2</v>
      </c>
      <c r="B203" t="s">
        <v>218</v>
      </c>
      <c r="C203" t="s">
        <v>3</v>
      </c>
      <c r="D203">
        <v>1</v>
      </c>
      <c r="E203" t="s">
        <v>20831</v>
      </c>
      <c r="F203" s="1" t="s">
        <v>20208</v>
      </c>
    </row>
    <row r="204" spans="1:6" x14ac:dyDescent="0.25">
      <c r="A204" t="s">
        <v>2</v>
      </c>
      <c r="B204" t="s">
        <v>218</v>
      </c>
      <c r="C204" t="s">
        <v>3</v>
      </c>
      <c r="D204">
        <v>1</v>
      </c>
      <c r="E204" t="s">
        <v>22391</v>
      </c>
      <c r="F204" s="1" t="s">
        <v>20208</v>
      </c>
    </row>
    <row r="205" spans="1:6" x14ac:dyDescent="0.25">
      <c r="A205" t="s">
        <v>2</v>
      </c>
      <c r="B205" t="s">
        <v>218</v>
      </c>
      <c r="C205" t="s">
        <v>3</v>
      </c>
      <c r="D205">
        <v>1</v>
      </c>
      <c r="E205" t="s">
        <v>22393</v>
      </c>
      <c r="F205" s="1" t="s">
        <v>20208</v>
      </c>
    </row>
    <row r="206" spans="1:6" x14ac:dyDescent="0.25">
      <c r="A206" t="s">
        <v>2</v>
      </c>
      <c r="B206" t="s">
        <v>218</v>
      </c>
      <c r="C206" t="s">
        <v>3</v>
      </c>
      <c r="D206">
        <v>1</v>
      </c>
      <c r="E206" t="s">
        <v>22386</v>
      </c>
      <c r="F206" s="1" t="s">
        <v>20208</v>
      </c>
    </row>
    <row r="207" spans="1:6" x14ac:dyDescent="0.25">
      <c r="A207" t="s">
        <v>2</v>
      </c>
      <c r="B207" t="s">
        <v>218</v>
      </c>
      <c r="C207" t="s">
        <v>3</v>
      </c>
      <c r="D207">
        <v>1</v>
      </c>
      <c r="E207" t="s">
        <v>20824</v>
      </c>
      <c r="F207" s="1" t="s">
        <v>20208</v>
      </c>
    </row>
    <row r="208" spans="1:6" x14ac:dyDescent="0.25">
      <c r="A208" t="s">
        <v>2</v>
      </c>
      <c r="B208" t="s">
        <v>218</v>
      </c>
      <c r="C208" t="s">
        <v>3</v>
      </c>
      <c r="D208">
        <v>1</v>
      </c>
      <c r="E208" t="s">
        <v>22387</v>
      </c>
      <c r="F208" s="1" t="s">
        <v>20208</v>
      </c>
    </row>
    <row r="209" spans="1:6" x14ac:dyDescent="0.25">
      <c r="A209" t="s">
        <v>2</v>
      </c>
      <c r="B209" t="s">
        <v>218</v>
      </c>
      <c r="C209" t="s">
        <v>3</v>
      </c>
      <c r="D209">
        <v>1</v>
      </c>
      <c r="E209" t="s">
        <v>22388</v>
      </c>
      <c r="F209" s="1" t="s">
        <v>20208</v>
      </c>
    </row>
    <row r="210" spans="1:6" x14ac:dyDescent="0.25">
      <c r="A210" t="s">
        <v>2</v>
      </c>
      <c r="B210" t="s">
        <v>218</v>
      </c>
      <c r="C210" t="s">
        <v>3</v>
      </c>
      <c r="D210">
        <v>1</v>
      </c>
      <c r="E210" t="s">
        <v>20553</v>
      </c>
      <c r="F210" s="1" t="s">
        <v>20208</v>
      </c>
    </row>
    <row r="211" spans="1:6" x14ac:dyDescent="0.25">
      <c r="A211" t="s">
        <v>2</v>
      </c>
      <c r="B211" t="s">
        <v>218</v>
      </c>
      <c r="C211" t="s">
        <v>3</v>
      </c>
      <c r="D211">
        <v>1</v>
      </c>
      <c r="E211" t="s">
        <v>20773</v>
      </c>
      <c r="F211" s="1" t="s">
        <v>20208</v>
      </c>
    </row>
    <row r="212" spans="1:6" x14ac:dyDescent="0.25">
      <c r="A212" t="s">
        <v>2</v>
      </c>
      <c r="B212" t="s">
        <v>218</v>
      </c>
      <c r="C212" t="s">
        <v>3</v>
      </c>
      <c r="D212">
        <v>1</v>
      </c>
      <c r="E212" t="s">
        <v>22390</v>
      </c>
      <c r="F212" s="1" t="s">
        <v>20208</v>
      </c>
    </row>
    <row r="213" spans="1:6" x14ac:dyDescent="0.25">
      <c r="A213" t="s">
        <v>2</v>
      </c>
      <c r="B213" t="s">
        <v>218</v>
      </c>
      <c r="C213" t="s">
        <v>3</v>
      </c>
      <c r="D213">
        <v>1</v>
      </c>
      <c r="E213" t="s">
        <v>20735</v>
      </c>
      <c r="F213" s="1" t="s">
        <v>20208</v>
      </c>
    </row>
    <row r="214" spans="1:6" x14ac:dyDescent="0.25">
      <c r="A214" t="s">
        <v>2</v>
      </c>
      <c r="B214" t="s">
        <v>218</v>
      </c>
      <c r="C214" t="s">
        <v>3</v>
      </c>
      <c r="D214">
        <v>1</v>
      </c>
      <c r="E214" t="s">
        <v>20443</v>
      </c>
      <c r="F214" s="1" t="s">
        <v>20208</v>
      </c>
    </row>
    <row r="215" spans="1:6" x14ac:dyDescent="0.25">
      <c r="A215" t="s">
        <v>2</v>
      </c>
      <c r="B215" t="s">
        <v>218</v>
      </c>
      <c r="C215" t="s">
        <v>3</v>
      </c>
      <c r="D215">
        <v>1</v>
      </c>
      <c r="E215" t="s">
        <v>22394</v>
      </c>
      <c r="F215" s="1" t="s">
        <v>20208</v>
      </c>
    </row>
    <row r="216" spans="1:6" x14ac:dyDescent="0.25">
      <c r="A216" t="s">
        <v>2</v>
      </c>
      <c r="B216" t="s">
        <v>218</v>
      </c>
      <c r="C216" t="s">
        <v>3</v>
      </c>
      <c r="D216">
        <v>1</v>
      </c>
      <c r="E216" t="s">
        <v>20675</v>
      </c>
      <c r="F216" s="1" t="s">
        <v>20208</v>
      </c>
    </row>
    <row r="217" spans="1:6" x14ac:dyDescent="0.25">
      <c r="A217" t="s">
        <v>2</v>
      </c>
      <c r="B217" t="s">
        <v>218</v>
      </c>
      <c r="C217" t="s">
        <v>3</v>
      </c>
      <c r="D217">
        <v>1</v>
      </c>
      <c r="E217" t="s">
        <v>22389</v>
      </c>
      <c r="F217" s="1" t="s">
        <v>20208</v>
      </c>
    </row>
    <row r="218" spans="1:6" x14ac:dyDescent="0.25">
      <c r="A218" t="s">
        <v>2</v>
      </c>
      <c r="B218" t="s">
        <v>218</v>
      </c>
      <c r="C218" t="s">
        <v>219</v>
      </c>
      <c r="D218">
        <v>1</v>
      </c>
      <c r="E218" t="s">
        <v>22395</v>
      </c>
      <c r="F218" s="1" t="s">
        <v>20208</v>
      </c>
    </row>
    <row r="219" spans="1:6" x14ac:dyDescent="0.25">
      <c r="A219" t="s">
        <v>2</v>
      </c>
      <c r="B219" t="s">
        <v>218</v>
      </c>
      <c r="C219" t="s">
        <v>219</v>
      </c>
      <c r="D219">
        <v>1</v>
      </c>
      <c r="E219" t="s">
        <v>19335</v>
      </c>
      <c r="F219" s="1" t="s">
        <v>20208</v>
      </c>
    </row>
    <row r="220" spans="1:6" x14ac:dyDescent="0.25">
      <c r="A220" t="s">
        <v>2</v>
      </c>
      <c r="B220" t="s">
        <v>218</v>
      </c>
      <c r="C220" t="s">
        <v>219</v>
      </c>
      <c r="D220">
        <v>1</v>
      </c>
      <c r="E220" t="s">
        <v>22255</v>
      </c>
      <c r="F220" s="1" t="s">
        <v>20208</v>
      </c>
    </row>
    <row r="221" spans="1:6" x14ac:dyDescent="0.25">
      <c r="A221" t="s">
        <v>2</v>
      </c>
      <c r="B221" t="s">
        <v>220</v>
      </c>
      <c r="C221" t="s">
        <v>3</v>
      </c>
      <c r="D221">
        <v>1</v>
      </c>
      <c r="E221" t="s">
        <v>20770</v>
      </c>
      <c r="F221" s="1" t="s">
        <v>20208</v>
      </c>
    </row>
    <row r="222" spans="1:6" x14ac:dyDescent="0.25">
      <c r="A222" t="s">
        <v>2</v>
      </c>
      <c r="B222" t="s">
        <v>220</v>
      </c>
      <c r="C222" t="s">
        <v>3</v>
      </c>
      <c r="D222">
        <v>1</v>
      </c>
      <c r="E222" t="s">
        <v>20531</v>
      </c>
      <c r="F222" s="1" t="s">
        <v>20208</v>
      </c>
    </row>
    <row r="223" spans="1:6" x14ac:dyDescent="0.25">
      <c r="A223" t="s">
        <v>2</v>
      </c>
      <c r="B223" t="s">
        <v>220</v>
      </c>
      <c r="C223" t="s">
        <v>3</v>
      </c>
      <c r="D223">
        <v>1</v>
      </c>
      <c r="E223" t="s">
        <v>20687</v>
      </c>
      <c r="F223" s="1" t="s">
        <v>20208</v>
      </c>
    </row>
    <row r="224" spans="1:6" x14ac:dyDescent="0.25">
      <c r="A224" t="s">
        <v>2</v>
      </c>
      <c r="B224" t="s">
        <v>220</v>
      </c>
      <c r="C224" t="s">
        <v>3</v>
      </c>
      <c r="D224">
        <v>1</v>
      </c>
      <c r="E224" t="s">
        <v>22309</v>
      </c>
      <c r="F224" s="1" t="s">
        <v>20208</v>
      </c>
    </row>
    <row r="225" spans="1:6" x14ac:dyDescent="0.25">
      <c r="A225" t="s">
        <v>2</v>
      </c>
      <c r="B225" t="s">
        <v>220</v>
      </c>
      <c r="C225" t="s">
        <v>3</v>
      </c>
      <c r="D225">
        <v>1</v>
      </c>
      <c r="E225" t="s">
        <v>20835</v>
      </c>
      <c r="F225" s="1" t="s">
        <v>20208</v>
      </c>
    </row>
    <row r="226" spans="1:6" x14ac:dyDescent="0.25">
      <c r="A226" t="s">
        <v>2</v>
      </c>
      <c r="B226" t="s">
        <v>220</v>
      </c>
      <c r="C226" t="s">
        <v>3</v>
      </c>
      <c r="D226">
        <v>1</v>
      </c>
      <c r="E226" t="s">
        <v>22396</v>
      </c>
      <c r="F226" s="1" t="s">
        <v>20208</v>
      </c>
    </row>
    <row r="227" spans="1:6" x14ac:dyDescent="0.25">
      <c r="A227" t="s">
        <v>2</v>
      </c>
      <c r="B227" t="s">
        <v>220</v>
      </c>
      <c r="C227" t="s">
        <v>3</v>
      </c>
      <c r="D227">
        <v>1</v>
      </c>
      <c r="E227" t="s">
        <v>22397</v>
      </c>
      <c r="F227" s="1" t="s">
        <v>20208</v>
      </c>
    </row>
    <row r="228" spans="1:6" x14ac:dyDescent="0.25">
      <c r="A228" t="s">
        <v>2</v>
      </c>
      <c r="B228" t="s">
        <v>220</v>
      </c>
      <c r="C228" t="s">
        <v>3</v>
      </c>
      <c r="D228">
        <v>1</v>
      </c>
      <c r="E228" t="s">
        <v>20487</v>
      </c>
      <c r="F228" s="1" t="s">
        <v>20208</v>
      </c>
    </row>
    <row r="229" spans="1:6" x14ac:dyDescent="0.25">
      <c r="A229" t="s">
        <v>2</v>
      </c>
      <c r="B229" t="s">
        <v>220</v>
      </c>
      <c r="C229" t="s">
        <v>3</v>
      </c>
      <c r="D229">
        <v>1</v>
      </c>
      <c r="E229" t="s">
        <v>22415</v>
      </c>
      <c r="F229" s="1" t="s">
        <v>20208</v>
      </c>
    </row>
    <row r="230" spans="1:6" x14ac:dyDescent="0.25">
      <c r="A230" t="s">
        <v>2</v>
      </c>
      <c r="B230" t="s">
        <v>220</v>
      </c>
      <c r="C230" t="s">
        <v>3</v>
      </c>
      <c r="D230">
        <v>1</v>
      </c>
      <c r="E230" t="s">
        <v>20786</v>
      </c>
      <c r="F230" s="1" t="s">
        <v>20208</v>
      </c>
    </row>
    <row r="231" spans="1:6" x14ac:dyDescent="0.25">
      <c r="A231" t="s">
        <v>2</v>
      </c>
      <c r="B231" t="s">
        <v>220</v>
      </c>
      <c r="C231" t="s">
        <v>3</v>
      </c>
      <c r="D231">
        <v>1</v>
      </c>
      <c r="E231" t="s">
        <v>20442</v>
      </c>
      <c r="F231" s="1" t="s">
        <v>20208</v>
      </c>
    </row>
    <row r="232" spans="1:6" x14ac:dyDescent="0.25">
      <c r="A232" t="s">
        <v>2</v>
      </c>
      <c r="B232" t="s">
        <v>220</v>
      </c>
      <c r="C232" t="s">
        <v>3</v>
      </c>
      <c r="D232">
        <v>1</v>
      </c>
      <c r="E232" t="s">
        <v>20516</v>
      </c>
      <c r="F232" s="1" t="s">
        <v>20208</v>
      </c>
    </row>
    <row r="233" spans="1:6" x14ac:dyDescent="0.25">
      <c r="A233" t="s">
        <v>2</v>
      </c>
      <c r="B233" t="s">
        <v>220</v>
      </c>
      <c r="C233" t="s">
        <v>3</v>
      </c>
      <c r="D233">
        <v>1</v>
      </c>
      <c r="E233" t="s">
        <v>20820</v>
      </c>
      <c r="F233" s="1" t="s">
        <v>20208</v>
      </c>
    </row>
    <row r="234" spans="1:6" x14ac:dyDescent="0.25">
      <c r="A234" t="s">
        <v>2</v>
      </c>
      <c r="B234" t="s">
        <v>220</v>
      </c>
      <c r="C234" t="s">
        <v>3</v>
      </c>
      <c r="D234">
        <v>1</v>
      </c>
      <c r="E234" t="s">
        <v>20565</v>
      </c>
      <c r="F234" s="1" t="s">
        <v>20208</v>
      </c>
    </row>
    <row r="235" spans="1:6" x14ac:dyDescent="0.25">
      <c r="A235" t="s">
        <v>2</v>
      </c>
      <c r="B235" t="s">
        <v>220</v>
      </c>
      <c r="C235" t="s">
        <v>3</v>
      </c>
      <c r="D235">
        <v>1</v>
      </c>
      <c r="E235" t="s">
        <v>20698</v>
      </c>
      <c r="F235" s="1" t="s">
        <v>20208</v>
      </c>
    </row>
    <row r="236" spans="1:6" x14ac:dyDescent="0.25">
      <c r="A236" t="s">
        <v>2</v>
      </c>
      <c r="B236" t="s">
        <v>220</v>
      </c>
      <c r="C236" t="s">
        <v>3</v>
      </c>
      <c r="D236">
        <v>1</v>
      </c>
      <c r="E236" t="s">
        <v>20817</v>
      </c>
      <c r="F236" s="1" t="s">
        <v>20208</v>
      </c>
    </row>
    <row r="237" spans="1:6" x14ac:dyDescent="0.25">
      <c r="A237" t="s">
        <v>2</v>
      </c>
      <c r="B237" t="s">
        <v>220</v>
      </c>
      <c r="C237" t="s">
        <v>3</v>
      </c>
      <c r="D237">
        <v>1</v>
      </c>
      <c r="E237" t="s">
        <v>22400</v>
      </c>
      <c r="F237" s="1" t="s">
        <v>20208</v>
      </c>
    </row>
    <row r="238" spans="1:6" x14ac:dyDescent="0.25">
      <c r="A238" t="s">
        <v>2</v>
      </c>
      <c r="B238" t="s">
        <v>220</v>
      </c>
      <c r="C238" t="s">
        <v>3</v>
      </c>
      <c r="D238">
        <v>1</v>
      </c>
      <c r="E238" t="s">
        <v>20778</v>
      </c>
      <c r="F238" s="1" t="s">
        <v>20208</v>
      </c>
    </row>
    <row r="239" spans="1:6" x14ac:dyDescent="0.25">
      <c r="A239" t="s">
        <v>2</v>
      </c>
      <c r="B239" t="s">
        <v>220</v>
      </c>
      <c r="C239" t="s">
        <v>3</v>
      </c>
      <c r="D239">
        <v>1</v>
      </c>
      <c r="E239" t="s">
        <v>20392</v>
      </c>
      <c r="F239" s="1" t="s">
        <v>20208</v>
      </c>
    </row>
    <row r="240" spans="1:6" x14ac:dyDescent="0.25">
      <c r="A240" t="s">
        <v>2</v>
      </c>
      <c r="B240" t="s">
        <v>220</v>
      </c>
      <c r="C240" t="s">
        <v>3</v>
      </c>
      <c r="D240">
        <v>1</v>
      </c>
      <c r="E240" t="s">
        <v>20441</v>
      </c>
      <c r="F240" s="1" t="s">
        <v>20208</v>
      </c>
    </row>
    <row r="241" spans="1:6" x14ac:dyDescent="0.25">
      <c r="A241" t="s">
        <v>2</v>
      </c>
      <c r="B241" t="s">
        <v>220</v>
      </c>
      <c r="C241" t="s">
        <v>3</v>
      </c>
      <c r="D241">
        <v>1</v>
      </c>
      <c r="E241" t="s">
        <v>22399</v>
      </c>
      <c r="F241" s="1" t="s">
        <v>20208</v>
      </c>
    </row>
    <row r="242" spans="1:6" x14ac:dyDescent="0.25">
      <c r="A242" t="s">
        <v>2</v>
      </c>
      <c r="B242" t="s">
        <v>220</v>
      </c>
      <c r="C242" t="s">
        <v>3</v>
      </c>
      <c r="D242">
        <v>1</v>
      </c>
      <c r="E242" t="s">
        <v>20734</v>
      </c>
      <c r="F242" s="1" t="s">
        <v>20208</v>
      </c>
    </row>
    <row r="243" spans="1:6" x14ac:dyDescent="0.25">
      <c r="A243" t="s">
        <v>2</v>
      </c>
      <c r="B243" t="s">
        <v>220</v>
      </c>
      <c r="C243" t="s">
        <v>3</v>
      </c>
      <c r="D243">
        <v>1</v>
      </c>
      <c r="E243" t="s">
        <v>20669</v>
      </c>
      <c r="F243" s="1" t="s">
        <v>20208</v>
      </c>
    </row>
    <row r="244" spans="1:6" x14ac:dyDescent="0.25">
      <c r="A244" t="s">
        <v>2</v>
      </c>
      <c r="B244" t="s">
        <v>220</v>
      </c>
      <c r="C244" t="s">
        <v>3</v>
      </c>
      <c r="D244">
        <v>1</v>
      </c>
      <c r="E244" t="s">
        <v>22410</v>
      </c>
      <c r="F244" s="1" t="s">
        <v>20208</v>
      </c>
    </row>
    <row r="245" spans="1:6" x14ac:dyDescent="0.25">
      <c r="A245" t="s">
        <v>2</v>
      </c>
      <c r="B245" t="s">
        <v>220</v>
      </c>
      <c r="C245" t="s">
        <v>3</v>
      </c>
      <c r="D245">
        <v>1</v>
      </c>
      <c r="E245" t="s">
        <v>22409</v>
      </c>
      <c r="F245" s="1" t="s">
        <v>20208</v>
      </c>
    </row>
    <row r="246" spans="1:6" x14ac:dyDescent="0.25">
      <c r="A246" t="s">
        <v>2</v>
      </c>
      <c r="B246" t="s">
        <v>220</v>
      </c>
      <c r="C246" t="s">
        <v>3</v>
      </c>
      <c r="D246">
        <v>1</v>
      </c>
      <c r="E246" t="s">
        <v>22401</v>
      </c>
      <c r="F246" s="1" t="s">
        <v>20208</v>
      </c>
    </row>
    <row r="247" spans="1:6" x14ac:dyDescent="0.25">
      <c r="A247" t="s">
        <v>2</v>
      </c>
      <c r="B247" t="s">
        <v>220</v>
      </c>
      <c r="C247" t="s">
        <v>3</v>
      </c>
      <c r="D247">
        <v>1</v>
      </c>
      <c r="E247" t="s">
        <v>22398</v>
      </c>
      <c r="F247" s="1" t="s">
        <v>20208</v>
      </c>
    </row>
    <row r="248" spans="1:6" x14ac:dyDescent="0.25">
      <c r="A248" t="s">
        <v>2</v>
      </c>
      <c r="B248" t="s">
        <v>220</v>
      </c>
      <c r="C248" t="s">
        <v>3</v>
      </c>
      <c r="D248">
        <v>1</v>
      </c>
      <c r="E248" t="s">
        <v>22413</v>
      </c>
      <c r="F248" s="1" t="s">
        <v>20208</v>
      </c>
    </row>
    <row r="249" spans="1:6" x14ac:dyDescent="0.25">
      <c r="A249" t="s">
        <v>2</v>
      </c>
      <c r="B249" t="s">
        <v>220</v>
      </c>
      <c r="C249" t="s">
        <v>3</v>
      </c>
      <c r="D249">
        <v>1</v>
      </c>
      <c r="E249" t="s">
        <v>20823</v>
      </c>
      <c r="F249" s="1" t="s">
        <v>20208</v>
      </c>
    </row>
    <row r="250" spans="1:6" x14ac:dyDescent="0.25">
      <c r="A250" t="s">
        <v>2</v>
      </c>
      <c r="B250" t="s">
        <v>220</v>
      </c>
      <c r="C250" t="s">
        <v>3</v>
      </c>
      <c r="D250">
        <v>1</v>
      </c>
      <c r="E250" t="s">
        <v>20552</v>
      </c>
      <c r="F250" s="1" t="s">
        <v>20208</v>
      </c>
    </row>
    <row r="251" spans="1:6" x14ac:dyDescent="0.25">
      <c r="A251" t="s">
        <v>2</v>
      </c>
      <c r="B251" t="s">
        <v>220</v>
      </c>
      <c r="C251" t="s">
        <v>3</v>
      </c>
      <c r="D251">
        <v>1</v>
      </c>
      <c r="E251" t="s">
        <v>20564</v>
      </c>
      <c r="F251" s="1" t="s">
        <v>20208</v>
      </c>
    </row>
    <row r="252" spans="1:6" x14ac:dyDescent="0.25">
      <c r="A252" t="s">
        <v>2</v>
      </c>
      <c r="B252" t="s">
        <v>220</v>
      </c>
      <c r="C252" t="s">
        <v>3</v>
      </c>
      <c r="D252">
        <v>1</v>
      </c>
      <c r="E252" t="s">
        <v>20447</v>
      </c>
      <c r="F252" s="1" t="s">
        <v>20208</v>
      </c>
    </row>
    <row r="253" spans="1:6" x14ac:dyDescent="0.25">
      <c r="A253" t="s">
        <v>2</v>
      </c>
      <c r="B253" t="s">
        <v>220</v>
      </c>
      <c r="C253" t="s">
        <v>3</v>
      </c>
      <c r="D253">
        <v>1</v>
      </c>
      <c r="E253" t="s">
        <v>22414</v>
      </c>
      <c r="F253" s="1" t="s">
        <v>20208</v>
      </c>
    </row>
    <row r="254" spans="1:6" x14ac:dyDescent="0.25">
      <c r="A254" t="s">
        <v>2</v>
      </c>
      <c r="B254" t="s">
        <v>220</v>
      </c>
      <c r="C254" t="s">
        <v>3</v>
      </c>
      <c r="D254">
        <v>1</v>
      </c>
      <c r="E254" t="s">
        <v>20785</v>
      </c>
      <c r="F254" s="1" t="s">
        <v>20208</v>
      </c>
    </row>
    <row r="255" spans="1:6" x14ac:dyDescent="0.25">
      <c r="A255" t="s">
        <v>2</v>
      </c>
      <c r="B255" t="s">
        <v>220</v>
      </c>
      <c r="C255" t="s">
        <v>3</v>
      </c>
      <c r="D255">
        <v>1</v>
      </c>
      <c r="E255" t="s">
        <v>22408</v>
      </c>
      <c r="F255" s="1" t="s">
        <v>20208</v>
      </c>
    </row>
    <row r="256" spans="1:6" x14ac:dyDescent="0.25">
      <c r="A256" t="s">
        <v>2</v>
      </c>
      <c r="B256" t="s">
        <v>220</v>
      </c>
      <c r="C256" t="s">
        <v>3</v>
      </c>
      <c r="D256">
        <v>1</v>
      </c>
      <c r="E256" t="s">
        <v>22146</v>
      </c>
      <c r="F256" s="1" t="s">
        <v>20208</v>
      </c>
    </row>
    <row r="257" spans="1:6" x14ac:dyDescent="0.25">
      <c r="A257" t="s">
        <v>2</v>
      </c>
      <c r="B257" t="s">
        <v>220</v>
      </c>
      <c r="C257" t="s">
        <v>3</v>
      </c>
      <c r="D257">
        <v>1</v>
      </c>
      <c r="E257" t="s">
        <v>20415</v>
      </c>
      <c r="F257" s="1" t="s">
        <v>20208</v>
      </c>
    </row>
    <row r="258" spans="1:6" x14ac:dyDescent="0.25">
      <c r="A258" t="s">
        <v>2</v>
      </c>
      <c r="B258" t="s">
        <v>220</v>
      </c>
      <c r="C258" t="s">
        <v>3</v>
      </c>
      <c r="D258">
        <v>1</v>
      </c>
      <c r="E258" t="s">
        <v>20644</v>
      </c>
      <c r="F258" s="1" t="s">
        <v>20208</v>
      </c>
    </row>
    <row r="259" spans="1:6" x14ac:dyDescent="0.25">
      <c r="A259" t="s">
        <v>2</v>
      </c>
      <c r="B259" t="s">
        <v>220</v>
      </c>
      <c r="C259" t="s">
        <v>3</v>
      </c>
      <c r="D259">
        <v>1</v>
      </c>
      <c r="E259" t="s">
        <v>20445</v>
      </c>
      <c r="F259" s="1" t="s">
        <v>20208</v>
      </c>
    </row>
    <row r="260" spans="1:6" x14ac:dyDescent="0.25">
      <c r="A260" t="s">
        <v>2</v>
      </c>
      <c r="B260" t="s">
        <v>220</v>
      </c>
      <c r="C260" t="s">
        <v>3</v>
      </c>
      <c r="D260">
        <v>1</v>
      </c>
      <c r="E260" t="s">
        <v>20710</v>
      </c>
      <c r="F260" s="1" t="s">
        <v>20208</v>
      </c>
    </row>
    <row r="261" spans="1:6" x14ac:dyDescent="0.25">
      <c r="A261" t="s">
        <v>2</v>
      </c>
      <c r="B261" t="s">
        <v>220</v>
      </c>
      <c r="C261" t="s">
        <v>3</v>
      </c>
      <c r="D261">
        <v>1</v>
      </c>
      <c r="E261" t="s">
        <v>20830</v>
      </c>
      <c r="F261" s="1" t="s">
        <v>20208</v>
      </c>
    </row>
    <row r="262" spans="1:6" x14ac:dyDescent="0.25">
      <c r="A262" t="s">
        <v>2</v>
      </c>
      <c r="B262" t="s">
        <v>220</v>
      </c>
      <c r="C262" t="s">
        <v>3</v>
      </c>
      <c r="D262">
        <v>1</v>
      </c>
      <c r="E262" t="s">
        <v>22167</v>
      </c>
      <c r="F262" s="1" t="s">
        <v>20208</v>
      </c>
    </row>
    <row r="263" spans="1:6" x14ac:dyDescent="0.25">
      <c r="A263" t="s">
        <v>2</v>
      </c>
      <c r="B263" t="s">
        <v>220</v>
      </c>
      <c r="C263" t="s">
        <v>3</v>
      </c>
      <c r="D263">
        <v>1</v>
      </c>
      <c r="E263" t="s">
        <v>22280</v>
      </c>
      <c r="F263" s="1" t="s">
        <v>20208</v>
      </c>
    </row>
    <row r="264" spans="1:6" x14ac:dyDescent="0.25">
      <c r="A264" t="s">
        <v>2</v>
      </c>
      <c r="B264" t="s">
        <v>220</v>
      </c>
      <c r="C264" t="s">
        <v>3</v>
      </c>
      <c r="D264">
        <v>1</v>
      </c>
      <c r="E264" t="s">
        <v>20561</v>
      </c>
      <c r="F264" s="1" t="s">
        <v>20208</v>
      </c>
    </row>
    <row r="265" spans="1:6" x14ac:dyDescent="0.25">
      <c r="A265" t="s">
        <v>2</v>
      </c>
      <c r="B265" t="s">
        <v>220</v>
      </c>
      <c r="C265" t="s">
        <v>3</v>
      </c>
      <c r="D265">
        <v>1</v>
      </c>
      <c r="E265" t="s">
        <v>22406</v>
      </c>
      <c r="F265" s="1" t="s">
        <v>20208</v>
      </c>
    </row>
    <row r="266" spans="1:6" x14ac:dyDescent="0.25">
      <c r="A266" t="s">
        <v>2</v>
      </c>
      <c r="B266" t="s">
        <v>220</v>
      </c>
      <c r="C266" t="s">
        <v>3</v>
      </c>
      <c r="D266">
        <v>1</v>
      </c>
      <c r="E266" t="s">
        <v>20777</v>
      </c>
      <c r="F266" s="1" t="s">
        <v>20208</v>
      </c>
    </row>
    <row r="267" spans="1:6" x14ac:dyDescent="0.25">
      <c r="A267" t="s">
        <v>2</v>
      </c>
      <c r="B267" t="s">
        <v>220</v>
      </c>
      <c r="C267" t="s">
        <v>3</v>
      </c>
      <c r="D267">
        <v>1</v>
      </c>
      <c r="E267" t="s">
        <v>20414</v>
      </c>
      <c r="F267" s="1" t="s">
        <v>20208</v>
      </c>
    </row>
    <row r="268" spans="1:6" x14ac:dyDescent="0.25">
      <c r="A268" t="s">
        <v>2</v>
      </c>
      <c r="B268" t="s">
        <v>220</v>
      </c>
      <c r="C268" t="s">
        <v>3</v>
      </c>
      <c r="D268">
        <v>1</v>
      </c>
      <c r="E268" t="s">
        <v>22073</v>
      </c>
      <c r="F268" s="1" t="s">
        <v>20208</v>
      </c>
    </row>
    <row r="269" spans="1:6" x14ac:dyDescent="0.25">
      <c r="A269" t="s">
        <v>2</v>
      </c>
      <c r="B269" t="s">
        <v>220</v>
      </c>
      <c r="C269" t="s">
        <v>3</v>
      </c>
      <c r="D269">
        <v>1</v>
      </c>
      <c r="E269" t="s">
        <v>22412</v>
      </c>
      <c r="F269" s="1" t="s">
        <v>20208</v>
      </c>
    </row>
    <row r="270" spans="1:6" x14ac:dyDescent="0.25">
      <c r="A270" t="s">
        <v>2</v>
      </c>
      <c r="B270" t="s">
        <v>220</v>
      </c>
      <c r="C270" t="s">
        <v>3</v>
      </c>
      <c r="D270">
        <v>1</v>
      </c>
      <c r="E270" t="s">
        <v>20554</v>
      </c>
      <c r="F270" s="1" t="s">
        <v>20208</v>
      </c>
    </row>
    <row r="271" spans="1:6" x14ac:dyDescent="0.25">
      <c r="A271" t="s">
        <v>2</v>
      </c>
      <c r="B271" t="s">
        <v>220</v>
      </c>
      <c r="C271" t="s">
        <v>3</v>
      </c>
      <c r="D271">
        <v>1</v>
      </c>
      <c r="E271" t="s">
        <v>22185</v>
      </c>
      <c r="F271" s="1" t="s">
        <v>20208</v>
      </c>
    </row>
    <row r="272" spans="1:6" x14ac:dyDescent="0.25">
      <c r="A272" t="s">
        <v>2</v>
      </c>
      <c r="B272" t="s">
        <v>220</v>
      </c>
      <c r="C272" t="s">
        <v>3</v>
      </c>
      <c r="D272">
        <v>1</v>
      </c>
      <c r="E272" t="s">
        <v>22079</v>
      </c>
      <c r="F272" s="1" t="s">
        <v>20208</v>
      </c>
    </row>
    <row r="273" spans="1:6" x14ac:dyDescent="0.25">
      <c r="A273" t="s">
        <v>2</v>
      </c>
      <c r="B273" t="s">
        <v>220</v>
      </c>
      <c r="C273" t="s">
        <v>3</v>
      </c>
      <c r="D273">
        <v>1</v>
      </c>
      <c r="E273" t="s">
        <v>20562</v>
      </c>
      <c r="F273" s="1" t="s">
        <v>20208</v>
      </c>
    </row>
    <row r="274" spans="1:6" x14ac:dyDescent="0.25">
      <c r="A274" t="s">
        <v>2</v>
      </c>
      <c r="B274" t="s">
        <v>220</v>
      </c>
      <c r="C274" t="s">
        <v>3</v>
      </c>
      <c r="D274">
        <v>1</v>
      </c>
      <c r="E274" t="s">
        <v>20771</v>
      </c>
      <c r="F274" s="1" t="s">
        <v>20208</v>
      </c>
    </row>
    <row r="275" spans="1:6" x14ac:dyDescent="0.25">
      <c r="A275" t="s">
        <v>2</v>
      </c>
      <c r="B275" t="s">
        <v>220</v>
      </c>
      <c r="C275" t="s">
        <v>3</v>
      </c>
      <c r="D275">
        <v>1</v>
      </c>
      <c r="E275" t="s">
        <v>20895</v>
      </c>
      <c r="F275" s="1" t="s">
        <v>20208</v>
      </c>
    </row>
    <row r="276" spans="1:6" x14ac:dyDescent="0.25">
      <c r="A276" t="s">
        <v>2</v>
      </c>
      <c r="B276" t="s">
        <v>220</v>
      </c>
      <c r="C276" t="s">
        <v>3</v>
      </c>
      <c r="D276">
        <v>1</v>
      </c>
      <c r="E276" t="s">
        <v>22402</v>
      </c>
      <c r="F276" s="1" t="s">
        <v>20208</v>
      </c>
    </row>
    <row r="277" spans="1:6" x14ac:dyDescent="0.25">
      <c r="A277" t="s">
        <v>2</v>
      </c>
      <c r="B277" t="s">
        <v>220</v>
      </c>
      <c r="C277" t="s">
        <v>3</v>
      </c>
      <c r="D277">
        <v>1</v>
      </c>
      <c r="E277" t="s">
        <v>22403</v>
      </c>
      <c r="F277" s="1" t="s">
        <v>20208</v>
      </c>
    </row>
    <row r="278" spans="1:6" x14ac:dyDescent="0.25">
      <c r="A278" t="s">
        <v>2</v>
      </c>
      <c r="B278" t="s">
        <v>220</v>
      </c>
      <c r="C278" t="s">
        <v>3</v>
      </c>
      <c r="D278">
        <v>1</v>
      </c>
      <c r="E278" t="s">
        <v>22047</v>
      </c>
      <c r="F278" s="1" t="s">
        <v>20208</v>
      </c>
    </row>
    <row r="279" spans="1:6" x14ac:dyDescent="0.25">
      <c r="A279" t="s">
        <v>2</v>
      </c>
      <c r="B279" t="s">
        <v>220</v>
      </c>
      <c r="C279" t="s">
        <v>3</v>
      </c>
      <c r="D279">
        <v>1</v>
      </c>
      <c r="E279" t="s">
        <v>20555</v>
      </c>
      <c r="F279" s="1" t="s">
        <v>20208</v>
      </c>
    </row>
    <row r="280" spans="1:6" x14ac:dyDescent="0.25">
      <c r="A280" t="s">
        <v>2</v>
      </c>
      <c r="B280" t="s">
        <v>220</v>
      </c>
      <c r="C280" t="s">
        <v>3</v>
      </c>
      <c r="D280">
        <v>1</v>
      </c>
      <c r="E280" t="s">
        <v>22411</v>
      </c>
      <c r="F280" s="1" t="s">
        <v>20208</v>
      </c>
    </row>
    <row r="281" spans="1:6" x14ac:dyDescent="0.25">
      <c r="A281" t="s">
        <v>2</v>
      </c>
      <c r="B281" t="s">
        <v>220</v>
      </c>
      <c r="C281" t="s">
        <v>3</v>
      </c>
      <c r="D281">
        <v>1</v>
      </c>
      <c r="E281" t="s">
        <v>20395</v>
      </c>
      <c r="F281" s="1" t="s">
        <v>20208</v>
      </c>
    </row>
    <row r="282" spans="1:6" x14ac:dyDescent="0.25">
      <c r="A282" t="s">
        <v>2</v>
      </c>
      <c r="B282" t="s">
        <v>220</v>
      </c>
      <c r="C282" t="s">
        <v>3</v>
      </c>
      <c r="D282">
        <v>1</v>
      </c>
      <c r="E282" t="s">
        <v>20733</v>
      </c>
      <c r="F282" s="1" t="s">
        <v>20208</v>
      </c>
    </row>
    <row r="283" spans="1:6" x14ac:dyDescent="0.25">
      <c r="A283" t="s">
        <v>2</v>
      </c>
      <c r="B283" t="s">
        <v>220</v>
      </c>
      <c r="C283" t="s">
        <v>3</v>
      </c>
      <c r="D283">
        <v>1</v>
      </c>
      <c r="E283" t="s">
        <v>22404</v>
      </c>
      <c r="F283" s="1" t="s">
        <v>20208</v>
      </c>
    </row>
    <row r="284" spans="1:6" x14ac:dyDescent="0.25">
      <c r="A284" t="s">
        <v>2</v>
      </c>
      <c r="B284" t="s">
        <v>220</v>
      </c>
      <c r="C284" t="s">
        <v>3</v>
      </c>
      <c r="D284">
        <v>1</v>
      </c>
      <c r="E284" t="s">
        <v>22178</v>
      </c>
      <c r="F284" s="1" t="s">
        <v>20208</v>
      </c>
    </row>
    <row r="285" spans="1:6" x14ac:dyDescent="0.25">
      <c r="A285" t="s">
        <v>2</v>
      </c>
      <c r="B285" t="s">
        <v>220</v>
      </c>
      <c r="C285" t="s">
        <v>3</v>
      </c>
      <c r="D285">
        <v>1</v>
      </c>
      <c r="E285" t="s">
        <v>20833</v>
      </c>
      <c r="F285" s="1" t="s">
        <v>20208</v>
      </c>
    </row>
    <row r="286" spans="1:6" x14ac:dyDescent="0.25">
      <c r="A286" t="s">
        <v>2</v>
      </c>
      <c r="B286" t="s">
        <v>220</v>
      </c>
      <c r="C286" t="s">
        <v>3</v>
      </c>
      <c r="D286">
        <v>1</v>
      </c>
      <c r="E286" t="s">
        <v>20858</v>
      </c>
      <c r="F286" s="1" t="s">
        <v>20208</v>
      </c>
    </row>
    <row r="287" spans="1:6" x14ac:dyDescent="0.25">
      <c r="A287" t="s">
        <v>2</v>
      </c>
      <c r="B287" t="s">
        <v>220</v>
      </c>
      <c r="C287" t="s">
        <v>3</v>
      </c>
      <c r="D287">
        <v>1</v>
      </c>
      <c r="E287" t="s">
        <v>22405</v>
      </c>
      <c r="F287" s="1" t="s">
        <v>20208</v>
      </c>
    </row>
    <row r="288" spans="1:6" x14ac:dyDescent="0.25">
      <c r="A288" t="s">
        <v>2</v>
      </c>
      <c r="B288" t="s">
        <v>220</v>
      </c>
      <c r="C288" t="s">
        <v>3</v>
      </c>
      <c r="D288">
        <v>1</v>
      </c>
      <c r="E288" t="s">
        <v>22074</v>
      </c>
      <c r="F288" s="1" t="s">
        <v>20208</v>
      </c>
    </row>
    <row r="289" spans="1:6" x14ac:dyDescent="0.25">
      <c r="A289" t="s">
        <v>2</v>
      </c>
      <c r="B289" t="s">
        <v>220</v>
      </c>
      <c r="C289" t="s">
        <v>3</v>
      </c>
      <c r="D289">
        <v>1</v>
      </c>
      <c r="E289" t="s">
        <v>20894</v>
      </c>
      <c r="F289" s="1" t="s">
        <v>20208</v>
      </c>
    </row>
    <row r="290" spans="1:6" x14ac:dyDescent="0.25">
      <c r="A290" t="s">
        <v>2</v>
      </c>
      <c r="B290" t="s">
        <v>220</v>
      </c>
      <c r="C290" t="s">
        <v>3</v>
      </c>
      <c r="D290">
        <v>1</v>
      </c>
      <c r="E290" t="s">
        <v>22407</v>
      </c>
      <c r="F290" s="1" t="s">
        <v>20208</v>
      </c>
    </row>
    <row r="291" spans="1:6" x14ac:dyDescent="0.25">
      <c r="A291" t="s">
        <v>2</v>
      </c>
      <c r="B291" t="s">
        <v>220</v>
      </c>
      <c r="C291" t="s">
        <v>3</v>
      </c>
      <c r="D291">
        <v>1</v>
      </c>
      <c r="E291" t="s">
        <v>20658</v>
      </c>
      <c r="F291" s="1" t="s">
        <v>20208</v>
      </c>
    </row>
    <row r="292" spans="1:6" x14ac:dyDescent="0.25">
      <c r="A292" t="s">
        <v>2</v>
      </c>
      <c r="B292" t="s">
        <v>220</v>
      </c>
      <c r="C292" t="s">
        <v>219</v>
      </c>
      <c r="D292">
        <v>1</v>
      </c>
      <c r="E292" t="s">
        <v>22419</v>
      </c>
      <c r="F292" s="1" t="s">
        <v>20208</v>
      </c>
    </row>
    <row r="293" spans="1:6" x14ac:dyDescent="0.25">
      <c r="A293" t="s">
        <v>2</v>
      </c>
      <c r="B293" t="s">
        <v>220</v>
      </c>
      <c r="C293" t="s">
        <v>219</v>
      </c>
      <c r="D293">
        <v>1</v>
      </c>
      <c r="E293" t="s">
        <v>22418</v>
      </c>
      <c r="F293" s="1" t="s">
        <v>20208</v>
      </c>
    </row>
    <row r="294" spans="1:6" x14ac:dyDescent="0.25">
      <c r="A294" t="s">
        <v>2</v>
      </c>
      <c r="B294" t="s">
        <v>220</v>
      </c>
      <c r="C294" t="s">
        <v>219</v>
      </c>
      <c r="D294">
        <v>1</v>
      </c>
      <c r="E294" t="s">
        <v>22420</v>
      </c>
      <c r="F294" s="1" t="s">
        <v>20208</v>
      </c>
    </row>
    <row r="295" spans="1:6" x14ac:dyDescent="0.25">
      <c r="A295" t="s">
        <v>2</v>
      </c>
      <c r="B295" t="s">
        <v>220</v>
      </c>
      <c r="C295" t="s">
        <v>219</v>
      </c>
      <c r="D295">
        <v>1</v>
      </c>
      <c r="E295" t="s">
        <v>22421</v>
      </c>
      <c r="F295" s="1" t="s">
        <v>20208</v>
      </c>
    </row>
    <row r="296" spans="1:6" x14ac:dyDescent="0.25">
      <c r="A296" t="s">
        <v>2</v>
      </c>
      <c r="B296" t="s">
        <v>220</v>
      </c>
      <c r="C296" t="s">
        <v>219</v>
      </c>
      <c r="D296">
        <v>1</v>
      </c>
      <c r="E296" t="s">
        <v>22422</v>
      </c>
      <c r="F296" s="1" t="s">
        <v>20208</v>
      </c>
    </row>
    <row r="297" spans="1:6" x14ac:dyDescent="0.25">
      <c r="A297" t="s">
        <v>2</v>
      </c>
      <c r="B297" t="s">
        <v>220</v>
      </c>
      <c r="C297" t="s">
        <v>219</v>
      </c>
      <c r="D297">
        <v>1</v>
      </c>
      <c r="E297" t="s">
        <v>20863</v>
      </c>
      <c r="F297" s="1" t="s">
        <v>20208</v>
      </c>
    </row>
    <row r="298" spans="1:6" x14ac:dyDescent="0.25">
      <c r="A298" t="s">
        <v>2</v>
      </c>
      <c r="B298" t="s">
        <v>220</v>
      </c>
      <c r="C298" t="s">
        <v>219</v>
      </c>
      <c r="D298">
        <v>1</v>
      </c>
      <c r="E298" t="s">
        <v>20640</v>
      </c>
      <c r="F298" s="1" t="s">
        <v>20208</v>
      </c>
    </row>
    <row r="299" spans="1:6" x14ac:dyDescent="0.25">
      <c r="A299" t="s">
        <v>2</v>
      </c>
      <c r="B299" t="s">
        <v>220</v>
      </c>
      <c r="C299" t="s">
        <v>219</v>
      </c>
      <c r="D299">
        <v>1</v>
      </c>
      <c r="E299" t="s">
        <v>22416</v>
      </c>
      <c r="F299" s="1" t="s">
        <v>20208</v>
      </c>
    </row>
    <row r="300" spans="1:6" x14ac:dyDescent="0.25">
      <c r="A300" t="s">
        <v>2</v>
      </c>
      <c r="B300" t="s">
        <v>220</v>
      </c>
      <c r="C300" t="s">
        <v>219</v>
      </c>
      <c r="D300">
        <v>1</v>
      </c>
      <c r="E300" t="s">
        <v>22417</v>
      </c>
      <c r="F300" s="1" t="s">
        <v>20208</v>
      </c>
    </row>
    <row r="301" spans="1:6" x14ac:dyDescent="0.25">
      <c r="A301" t="s">
        <v>0</v>
      </c>
      <c r="B301" t="s">
        <v>218</v>
      </c>
      <c r="C301" t="s">
        <v>3</v>
      </c>
      <c r="D301">
        <v>1</v>
      </c>
      <c r="E301" t="s">
        <v>21131</v>
      </c>
      <c r="F301" s="1" t="s">
        <v>20208</v>
      </c>
    </row>
    <row r="302" spans="1:6" x14ac:dyDescent="0.25">
      <c r="A302" t="s">
        <v>0</v>
      </c>
      <c r="B302" t="s">
        <v>218</v>
      </c>
      <c r="C302" t="s">
        <v>3</v>
      </c>
      <c r="D302">
        <v>1</v>
      </c>
      <c r="E302" t="s">
        <v>22311</v>
      </c>
      <c r="F302" s="1" t="s">
        <v>20208</v>
      </c>
    </row>
    <row r="303" spans="1:6" x14ac:dyDescent="0.25">
      <c r="A303" t="s">
        <v>0</v>
      </c>
      <c r="B303" t="s">
        <v>218</v>
      </c>
      <c r="C303" t="s">
        <v>3</v>
      </c>
      <c r="D303">
        <v>1</v>
      </c>
      <c r="E303" t="s">
        <v>22312</v>
      </c>
      <c r="F303" s="1" t="s">
        <v>20208</v>
      </c>
    </row>
    <row r="304" spans="1:6" x14ac:dyDescent="0.25">
      <c r="A304" t="s">
        <v>0</v>
      </c>
      <c r="B304" t="s">
        <v>218</v>
      </c>
      <c r="C304" t="s">
        <v>3</v>
      </c>
      <c r="D304">
        <v>1</v>
      </c>
      <c r="E304" t="s">
        <v>22314</v>
      </c>
      <c r="F304" s="1" t="s">
        <v>20208</v>
      </c>
    </row>
    <row r="305" spans="1:6" x14ac:dyDescent="0.25">
      <c r="A305" t="s">
        <v>0</v>
      </c>
      <c r="B305" t="s">
        <v>218</v>
      </c>
      <c r="C305" t="s">
        <v>3</v>
      </c>
      <c r="D305">
        <v>1</v>
      </c>
      <c r="E305" t="s">
        <v>22313</v>
      </c>
      <c r="F305" s="1" t="s">
        <v>20208</v>
      </c>
    </row>
    <row r="306" spans="1:6" x14ac:dyDescent="0.25">
      <c r="A306" t="s">
        <v>0</v>
      </c>
      <c r="B306" t="s">
        <v>220</v>
      </c>
      <c r="C306" t="s">
        <v>3</v>
      </c>
      <c r="D306">
        <v>1</v>
      </c>
      <c r="E306" t="s">
        <v>21121</v>
      </c>
      <c r="F306" s="1" t="s">
        <v>20208</v>
      </c>
    </row>
    <row r="307" spans="1:6" x14ac:dyDescent="0.25">
      <c r="A307" t="s">
        <v>0</v>
      </c>
      <c r="B307" t="s">
        <v>220</v>
      </c>
      <c r="C307" t="s">
        <v>3</v>
      </c>
      <c r="D307">
        <v>1</v>
      </c>
      <c r="E307" t="s">
        <v>22315</v>
      </c>
      <c r="F307" s="1" t="s">
        <v>20208</v>
      </c>
    </row>
    <row r="308" spans="1:6" x14ac:dyDescent="0.25">
      <c r="A308" t="s">
        <v>0</v>
      </c>
      <c r="B308" t="s">
        <v>220</v>
      </c>
      <c r="C308" t="s">
        <v>3</v>
      </c>
      <c r="D308">
        <v>1</v>
      </c>
      <c r="E308" t="s">
        <v>22316</v>
      </c>
      <c r="F308" s="1" t="s">
        <v>20208</v>
      </c>
    </row>
    <row r="309" spans="1:6" x14ac:dyDescent="0.25">
      <c r="A309" t="s">
        <v>0</v>
      </c>
      <c r="B309" t="s">
        <v>220</v>
      </c>
      <c r="C309" t="s">
        <v>3</v>
      </c>
      <c r="D309">
        <v>1</v>
      </c>
      <c r="E309" t="s">
        <v>21114</v>
      </c>
      <c r="F309" s="1" t="s">
        <v>20208</v>
      </c>
    </row>
    <row r="310" spans="1:6" x14ac:dyDescent="0.25">
      <c r="A310" t="s">
        <v>0</v>
      </c>
      <c r="B310" t="s">
        <v>220</v>
      </c>
      <c r="C310" t="s">
        <v>3</v>
      </c>
      <c r="D310">
        <v>1</v>
      </c>
      <c r="E310" t="s">
        <v>21678</v>
      </c>
      <c r="F310" s="1" t="s">
        <v>20208</v>
      </c>
    </row>
    <row r="311" spans="1:6" x14ac:dyDescent="0.25">
      <c r="A311" t="s">
        <v>0</v>
      </c>
      <c r="B311" t="s">
        <v>220</v>
      </c>
      <c r="C311" t="s">
        <v>3</v>
      </c>
      <c r="D311">
        <v>1</v>
      </c>
      <c r="E311" t="s">
        <v>21566</v>
      </c>
      <c r="F311" s="1" t="s">
        <v>20208</v>
      </c>
    </row>
    <row r="312" spans="1:6" x14ac:dyDescent="0.25">
      <c r="A312" t="s">
        <v>0</v>
      </c>
      <c r="B312" t="s">
        <v>220</v>
      </c>
      <c r="C312" t="s">
        <v>3</v>
      </c>
      <c r="D312">
        <v>1</v>
      </c>
      <c r="E312" t="s">
        <v>21111</v>
      </c>
      <c r="F312" s="1" t="s">
        <v>20208</v>
      </c>
    </row>
    <row r="313" spans="1:6" x14ac:dyDescent="0.25">
      <c r="A313" t="s">
        <v>0</v>
      </c>
      <c r="B313" t="s">
        <v>220</v>
      </c>
      <c r="C313" t="s">
        <v>3</v>
      </c>
      <c r="D313">
        <v>1</v>
      </c>
      <c r="E313" t="s">
        <v>21113</v>
      </c>
      <c r="F313" s="1" t="s">
        <v>20208</v>
      </c>
    </row>
    <row r="314" spans="1:6" x14ac:dyDescent="0.25">
      <c r="A314" t="s">
        <v>0</v>
      </c>
      <c r="B314" t="s">
        <v>220</v>
      </c>
      <c r="C314" t="s">
        <v>3</v>
      </c>
      <c r="D314">
        <v>1</v>
      </c>
      <c r="E314" t="s">
        <v>21717</v>
      </c>
      <c r="F314" s="1" t="s">
        <v>20208</v>
      </c>
    </row>
    <row r="315" spans="1:6" x14ac:dyDescent="0.25">
      <c r="A315" t="s">
        <v>0</v>
      </c>
      <c r="B315" t="s">
        <v>220</v>
      </c>
      <c r="C315" t="s">
        <v>3</v>
      </c>
      <c r="D315">
        <v>1</v>
      </c>
      <c r="E315" t="s">
        <v>21129</v>
      </c>
      <c r="F315" s="1" t="s">
        <v>20208</v>
      </c>
    </row>
    <row r="316" spans="1:6" x14ac:dyDescent="0.25">
      <c r="A316" t="s">
        <v>0</v>
      </c>
      <c r="B316" t="s">
        <v>220</v>
      </c>
      <c r="C316" t="s">
        <v>3</v>
      </c>
      <c r="D316">
        <v>1</v>
      </c>
      <c r="E316" t="s">
        <v>21125</v>
      </c>
      <c r="F316" s="1" t="s">
        <v>20208</v>
      </c>
    </row>
    <row r="317" spans="1:6" x14ac:dyDescent="0.25">
      <c r="A317" t="s">
        <v>0</v>
      </c>
      <c r="B317" t="s">
        <v>220</v>
      </c>
      <c r="C317" t="s">
        <v>3</v>
      </c>
      <c r="D317">
        <v>1</v>
      </c>
      <c r="E317" t="s">
        <v>21119</v>
      </c>
      <c r="F317" s="1" t="s">
        <v>20208</v>
      </c>
    </row>
    <row r="318" spans="1:6" x14ac:dyDescent="0.25">
      <c r="A318" t="s">
        <v>0</v>
      </c>
      <c r="B318" t="s">
        <v>220</v>
      </c>
      <c r="C318" t="s">
        <v>3</v>
      </c>
      <c r="D318">
        <v>1</v>
      </c>
      <c r="E318" t="s">
        <v>22317</v>
      </c>
      <c r="F318" s="1" t="s">
        <v>20208</v>
      </c>
    </row>
    <row r="319" spans="1:6" x14ac:dyDescent="0.25">
      <c r="A319" t="s">
        <v>0</v>
      </c>
      <c r="B319" t="s">
        <v>220</v>
      </c>
      <c r="C319" t="s">
        <v>3</v>
      </c>
      <c r="D319">
        <v>1</v>
      </c>
      <c r="E319" t="s">
        <v>21124</v>
      </c>
      <c r="F319" s="1" t="s">
        <v>20208</v>
      </c>
    </row>
    <row r="320" spans="1:6" x14ac:dyDescent="0.25">
      <c r="A320" t="s">
        <v>0</v>
      </c>
      <c r="B320" t="s">
        <v>220</v>
      </c>
      <c r="C320" t="s">
        <v>3</v>
      </c>
      <c r="D320">
        <v>1</v>
      </c>
      <c r="E320" t="s">
        <v>21123</v>
      </c>
      <c r="F320" s="1" t="s">
        <v>20208</v>
      </c>
    </row>
    <row r="321" spans="1:6" x14ac:dyDescent="0.25">
      <c r="A321" t="s">
        <v>0</v>
      </c>
      <c r="B321" t="s">
        <v>220</v>
      </c>
      <c r="C321" t="s">
        <v>3</v>
      </c>
      <c r="D321">
        <v>1</v>
      </c>
      <c r="E321" t="s">
        <v>21117</v>
      </c>
      <c r="F321" s="1" t="s">
        <v>20208</v>
      </c>
    </row>
    <row r="322" spans="1:6" x14ac:dyDescent="0.25">
      <c r="A322" t="s">
        <v>0</v>
      </c>
      <c r="B322" t="s">
        <v>220</v>
      </c>
      <c r="C322" t="s">
        <v>3</v>
      </c>
      <c r="D322">
        <v>1</v>
      </c>
      <c r="E322" t="s">
        <v>21580</v>
      </c>
      <c r="F322" s="1" t="s">
        <v>20208</v>
      </c>
    </row>
    <row r="323" spans="1:6" x14ac:dyDescent="0.25">
      <c r="A323" t="s">
        <v>0</v>
      </c>
      <c r="B323" t="s">
        <v>220</v>
      </c>
      <c r="C323" t="s">
        <v>3</v>
      </c>
      <c r="D323">
        <v>1</v>
      </c>
      <c r="E323" t="s">
        <v>21572</v>
      </c>
      <c r="F323" s="1" t="s">
        <v>20208</v>
      </c>
    </row>
    <row r="324" spans="1:6" x14ac:dyDescent="0.25">
      <c r="A324" t="s">
        <v>0</v>
      </c>
      <c r="B324" t="s">
        <v>220</v>
      </c>
      <c r="C324" t="s">
        <v>3</v>
      </c>
      <c r="D324">
        <v>1</v>
      </c>
      <c r="E324" t="s">
        <v>21110</v>
      </c>
      <c r="F324" s="1" t="s">
        <v>20208</v>
      </c>
    </row>
    <row r="325" spans="1:6" x14ac:dyDescent="0.25">
      <c r="A325" t="s">
        <v>0</v>
      </c>
      <c r="B325" t="s">
        <v>220</v>
      </c>
      <c r="C325" t="s">
        <v>219</v>
      </c>
      <c r="D325">
        <v>1</v>
      </c>
      <c r="E325" t="s">
        <v>22318</v>
      </c>
      <c r="F325" s="1" t="s">
        <v>20208</v>
      </c>
    </row>
    <row r="326" spans="1:6" x14ac:dyDescent="0.25">
      <c r="A326" t="s">
        <v>0</v>
      </c>
      <c r="B326" t="s">
        <v>220</v>
      </c>
      <c r="C326" t="s">
        <v>219</v>
      </c>
      <c r="D326">
        <v>1</v>
      </c>
      <c r="E326" t="s">
        <v>21090</v>
      </c>
      <c r="F326" s="1" t="s">
        <v>20208</v>
      </c>
    </row>
    <row r="327" spans="1:6" x14ac:dyDescent="0.25">
      <c r="A327" t="s">
        <v>0</v>
      </c>
      <c r="B327" t="s">
        <v>220</v>
      </c>
      <c r="C327" t="s">
        <v>219</v>
      </c>
      <c r="D327">
        <v>1</v>
      </c>
      <c r="E327" t="s">
        <v>21075</v>
      </c>
      <c r="F327" s="1" t="s">
        <v>20208</v>
      </c>
    </row>
    <row r="328" spans="1:6" x14ac:dyDescent="0.25">
      <c r="A328" t="s">
        <v>0</v>
      </c>
      <c r="B328" t="s">
        <v>220</v>
      </c>
      <c r="C328" t="s">
        <v>219</v>
      </c>
      <c r="D328">
        <v>1</v>
      </c>
      <c r="E328" t="s">
        <v>21694</v>
      </c>
      <c r="F328" s="1" t="s">
        <v>20208</v>
      </c>
    </row>
    <row r="329" spans="1:6" x14ac:dyDescent="0.25">
      <c r="A329" t="s">
        <v>0</v>
      </c>
      <c r="B329" t="s">
        <v>220</v>
      </c>
      <c r="C329" t="s">
        <v>219</v>
      </c>
      <c r="D329">
        <v>1</v>
      </c>
      <c r="E329" t="s">
        <v>21155</v>
      </c>
      <c r="F329" s="1" t="s">
        <v>20208</v>
      </c>
    </row>
    <row r="330" spans="1:6" x14ac:dyDescent="0.25">
      <c r="A330" t="s">
        <v>0</v>
      </c>
      <c r="B330" t="s">
        <v>220</v>
      </c>
      <c r="C330" t="s">
        <v>219</v>
      </c>
      <c r="D330">
        <v>1</v>
      </c>
      <c r="E330" t="s">
        <v>21127</v>
      </c>
      <c r="F330" s="1" t="s">
        <v>20208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147"/>
  <sheetViews>
    <sheetView workbookViewId="0">
      <selection sqref="A1:G147"/>
    </sheetView>
  </sheetViews>
  <sheetFormatPr defaultRowHeight="15" x14ac:dyDescent="0.25"/>
  <cols>
    <col min="1" max="1" width="14.42578125" bestFit="1" customWidth="1"/>
    <col min="2" max="2" width="18.42578125" customWidth="1"/>
    <col min="3" max="3" width="13.28515625" customWidth="1"/>
    <col min="4" max="4" width="11.5703125" customWidth="1"/>
    <col min="5" max="5" width="11" customWidth="1"/>
    <col min="6" max="6" width="13.85546875" customWidth="1"/>
    <col min="7" max="7" width="29.7109375" customWidth="1"/>
    <col min="8" max="8" width="25.7109375" customWidth="1"/>
    <col min="9" max="9" width="29.7109375" customWidth="1"/>
    <col min="10" max="10" width="20.85546875" bestFit="1" customWidth="1"/>
    <col min="11" max="11" width="11" bestFit="1" customWidth="1"/>
    <col min="12" max="12" width="13.42578125" bestFit="1" customWidth="1"/>
    <col min="13" max="13" width="28.42578125" bestFit="1" customWidth="1"/>
    <col min="14" max="14" width="19.5703125" bestFit="1" customWidth="1"/>
    <col min="15" max="15" width="30.42578125" bestFit="1" customWidth="1"/>
    <col min="16" max="16" width="21.85546875" bestFit="1" customWidth="1"/>
    <col min="17" max="17" width="17.140625" bestFit="1" customWidth="1"/>
    <col min="18" max="18" width="13.85546875" bestFit="1" customWidth="1"/>
    <col min="19" max="19" width="15.42578125" bestFit="1" customWidth="1"/>
    <col min="20" max="20" width="11" bestFit="1" customWidth="1"/>
    <col min="21" max="21" width="13.42578125" bestFit="1" customWidth="1"/>
    <col min="22" max="22" width="28.42578125" bestFit="1" customWidth="1"/>
  </cols>
  <sheetData>
    <row r="1" spans="1:7" x14ac:dyDescent="0.25">
      <c r="A1" t="s">
        <v>215</v>
      </c>
      <c r="B1" t="s">
        <v>222</v>
      </c>
      <c r="C1" t="s">
        <v>226</v>
      </c>
      <c r="D1" t="s">
        <v>227</v>
      </c>
      <c r="E1" t="s">
        <v>224</v>
      </c>
      <c r="F1" t="s">
        <v>225</v>
      </c>
      <c r="G1" t="s">
        <v>223</v>
      </c>
    </row>
    <row r="2" spans="1:7" x14ac:dyDescent="0.25">
      <c r="A2" t="s">
        <v>1</v>
      </c>
      <c r="B2" s="1" t="s">
        <v>18389</v>
      </c>
      <c r="C2" t="s">
        <v>228</v>
      </c>
      <c r="D2">
        <v>0</v>
      </c>
      <c r="E2">
        <v>0</v>
      </c>
      <c r="F2">
        <v>1</v>
      </c>
      <c r="G2" t="s">
        <v>18370</v>
      </c>
    </row>
    <row r="3" spans="1:7" x14ac:dyDescent="0.25">
      <c r="A3" t="s">
        <v>1</v>
      </c>
      <c r="B3" s="1" t="s">
        <v>18389</v>
      </c>
      <c r="C3" t="s">
        <v>228</v>
      </c>
      <c r="D3">
        <v>1</v>
      </c>
      <c r="E3">
        <v>3</v>
      </c>
      <c r="F3">
        <v>3</v>
      </c>
      <c r="G3" t="s">
        <v>19180</v>
      </c>
    </row>
    <row r="4" spans="1:7" x14ac:dyDescent="0.25">
      <c r="A4" t="s">
        <v>1</v>
      </c>
      <c r="B4" s="1" t="s">
        <v>18938</v>
      </c>
      <c r="C4" t="s">
        <v>228</v>
      </c>
      <c r="D4">
        <v>1</v>
      </c>
      <c r="E4">
        <v>5</v>
      </c>
      <c r="F4">
        <v>5</v>
      </c>
      <c r="G4" t="s">
        <v>19180</v>
      </c>
    </row>
    <row r="5" spans="1:7" x14ac:dyDescent="0.25">
      <c r="A5" t="s">
        <v>1</v>
      </c>
      <c r="B5" s="1" t="s">
        <v>18938</v>
      </c>
      <c r="C5" t="s">
        <v>228</v>
      </c>
      <c r="D5">
        <v>0</v>
      </c>
      <c r="E5">
        <v>0</v>
      </c>
      <c r="F5">
        <v>2</v>
      </c>
      <c r="G5" t="s">
        <v>18370</v>
      </c>
    </row>
    <row r="6" spans="1:7" x14ac:dyDescent="0.25">
      <c r="A6" t="s">
        <v>1</v>
      </c>
      <c r="B6" s="1" t="s">
        <v>18608</v>
      </c>
      <c r="C6" t="s">
        <v>228</v>
      </c>
      <c r="D6">
        <v>1</v>
      </c>
      <c r="E6">
        <v>3</v>
      </c>
      <c r="F6">
        <v>3</v>
      </c>
      <c r="G6" t="s">
        <v>19180</v>
      </c>
    </row>
    <row r="7" spans="1:7" x14ac:dyDescent="0.25">
      <c r="A7" t="s">
        <v>1</v>
      </c>
      <c r="B7" s="1" t="s">
        <v>18608</v>
      </c>
      <c r="C7" t="s">
        <v>228</v>
      </c>
      <c r="D7">
        <v>0</v>
      </c>
      <c r="E7">
        <v>0</v>
      </c>
      <c r="F7">
        <v>2</v>
      </c>
      <c r="G7" t="s">
        <v>18370</v>
      </c>
    </row>
    <row r="8" spans="1:7" x14ac:dyDescent="0.25">
      <c r="A8" t="s">
        <v>1</v>
      </c>
      <c r="B8" s="1" t="s">
        <v>19187</v>
      </c>
      <c r="C8" t="s">
        <v>228</v>
      </c>
      <c r="D8">
        <v>1</v>
      </c>
      <c r="E8">
        <v>2</v>
      </c>
      <c r="F8">
        <v>2</v>
      </c>
      <c r="G8" t="s">
        <v>19180</v>
      </c>
    </row>
    <row r="9" spans="1:7" x14ac:dyDescent="0.25">
      <c r="A9" t="s">
        <v>1</v>
      </c>
      <c r="B9" s="1" t="s">
        <v>19187</v>
      </c>
      <c r="C9" t="s">
        <v>228</v>
      </c>
      <c r="D9">
        <v>0</v>
      </c>
      <c r="E9">
        <v>0</v>
      </c>
      <c r="F9">
        <v>1</v>
      </c>
      <c r="G9" t="s">
        <v>18370</v>
      </c>
    </row>
    <row r="10" spans="1:7" x14ac:dyDescent="0.25">
      <c r="A10" t="s">
        <v>1</v>
      </c>
      <c r="B10" s="1" t="s">
        <v>19945</v>
      </c>
      <c r="C10" t="s">
        <v>228</v>
      </c>
      <c r="D10">
        <v>1</v>
      </c>
      <c r="E10">
        <v>2</v>
      </c>
      <c r="F10">
        <v>2</v>
      </c>
      <c r="G10" t="s">
        <v>19180</v>
      </c>
    </row>
    <row r="11" spans="1:7" x14ac:dyDescent="0.25">
      <c r="A11" t="s">
        <v>1</v>
      </c>
      <c r="B11" s="1" t="s">
        <v>19945</v>
      </c>
      <c r="C11" t="s">
        <v>229</v>
      </c>
      <c r="D11">
        <v>0</v>
      </c>
      <c r="E11">
        <v>0</v>
      </c>
      <c r="F11">
        <v>1</v>
      </c>
      <c r="G11" t="s">
        <v>18370</v>
      </c>
    </row>
    <row r="12" spans="1:7" x14ac:dyDescent="0.25">
      <c r="A12" t="s">
        <v>1</v>
      </c>
      <c r="B12" s="1" t="s">
        <v>19945</v>
      </c>
      <c r="C12" t="s">
        <v>228</v>
      </c>
      <c r="D12">
        <v>0</v>
      </c>
      <c r="E12">
        <v>0</v>
      </c>
      <c r="F12">
        <v>4</v>
      </c>
      <c r="G12" t="s">
        <v>18370</v>
      </c>
    </row>
    <row r="13" spans="1:7" x14ac:dyDescent="0.25">
      <c r="A13" t="s">
        <v>1</v>
      </c>
      <c r="B13" s="1" t="s">
        <v>20208</v>
      </c>
      <c r="C13" t="s">
        <v>228</v>
      </c>
      <c r="D13">
        <v>0</v>
      </c>
      <c r="E13">
        <v>0</v>
      </c>
      <c r="F13">
        <v>2</v>
      </c>
      <c r="G13" t="s">
        <v>18370</v>
      </c>
    </row>
    <row r="14" spans="1:7" x14ac:dyDescent="0.25">
      <c r="A14" t="s">
        <v>1</v>
      </c>
      <c r="B14" s="1" t="s">
        <v>20208</v>
      </c>
      <c r="C14" t="s">
        <v>228</v>
      </c>
      <c r="D14">
        <v>1</v>
      </c>
      <c r="E14">
        <v>1</v>
      </c>
      <c r="F14">
        <v>1</v>
      </c>
      <c r="G14" t="s">
        <v>19180</v>
      </c>
    </row>
    <row r="15" spans="1:7" x14ac:dyDescent="0.25">
      <c r="A15" t="s">
        <v>0</v>
      </c>
      <c r="B15" s="1" t="s">
        <v>18865</v>
      </c>
      <c r="C15" t="s">
        <v>228</v>
      </c>
      <c r="D15">
        <v>1</v>
      </c>
      <c r="E15">
        <v>1</v>
      </c>
      <c r="F15">
        <v>1</v>
      </c>
      <c r="G15" t="s">
        <v>19180</v>
      </c>
    </row>
    <row r="16" spans="1:7" x14ac:dyDescent="0.25">
      <c r="A16" t="s">
        <v>16787</v>
      </c>
      <c r="B16" s="1" t="s">
        <v>18865</v>
      </c>
      <c r="C16" t="s">
        <v>229</v>
      </c>
      <c r="D16">
        <v>0</v>
      </c>
      <c r="E16">
        <v>0</v>
      </c>
      <c r="F16">
        <v>2</v>
      </c>
      <c r="G16" t="s">
        <v>18370</v>
      </c>
    </row>
    <row r="17" spans="1:7" x14ac:dyDescent="0.25">
      <c r="A17" t="s">
        <v>16787</v>
      </c>
      <c r="B17" s="1" t="s">
        <v>18865</v>
      </c>
      <c r="C17" t="s">
        <v>229</v>
      </c>
      <c r="D17">
        <v>1</v>
      </c>
      <c r="E17">
        <v>3</v>
      </c>
      <c r="F17">
        <v>3</v>
      </c>
      <c r="G17" t="s">
        <v>19180</v>
      </c>
    </row>
    <row r="18" spans="1:7" x14ac:dyDescent="0.25">
      <c r="A18" t="s">
        <v>16787</v>
      </c>
      <c r="B18" s="1" t="s">
        <v>18865</v>
      </c>
      <c r="C18" t="s">
        <v>228</v>
      </c>
      <c r="D18">
        <v>1</v>
      </c>
      <c r="E18">
        <v>68</v>
      </c>
      <c r="F18">
        <v>68</v>
      </c>
      <c r="G18" t="s">
        <v>19180</v>
      </c>
    </row>
    <row r="19" spans="1:7" x14ac:dyDescent="0.25">
      <c r="A19" t="s">
        <v>16787</v>
      </c>
      <c r="B19" s="1" t="s">
        <v>18865</v>
      </c>
      <c r="C19" t="s">
        <v>228</v>
      </c>
      <c r="D19">
        <v>0</v>
      </c>
      <c r="E19">
        <v>0</v>
      </c>
      <c r="F19">
        <v>21</v>
      </c>
      <c r="G19" t="s">
        <v>18370</v>
      </c>
    </row>
    <row r="20" spans="1:7" x14ac:dyDescent="0.25">
      <c r="A20" t="s">
        <v>16787</v>
      </c>
      <c r="B20" s="1" t="s">
        <v>18389</v>
      </c>
      <c r="C20" t="s">
        <v>229</v>
      </c>
      <c r="D20">
        <v>1</v>
      </c>
      <c r="E20">
        <v>1</v>
      </c>
      <c r="F20">
        <v>1</v>
      </c>
      <c r="G20" t="s">
        <v>19180</v>
      </c>
    </row>
    <row r="21" spans="1:7" x14ac:dyDescent="0.25">
      <c r="A21" t="s">
        <v>16787</v>
      </c>
      <c r="B21" s="1" t="s">
        <v>18389</v>
      </c>
      <c r="C21" t="s">
        <v>228</v>
      </c>
      <c r="D21">
        <v>1</v>
      </c>
      <c r="E21">
        <v>69</v>
      </c>
      <c r="F21">
        <v>69</v>
      </c>
      <c r="G21" t="s">
        <v>19180</v>
      </c>
    </row>
    <row r="22" spans="1:7" x14ac:dyDescent="0.25">
      <c r="A22" t="s">
        <v>16787</v>
      </c>
      <c r="B22" s="1" t="s">
        <v>18389</v>
      </c>
      <c r="C22" t="s">
        <v>228</v>
      </c>
      <c r="D22">
        <v>0</v>
      </c>
      <c r="E22">
        <v>0</v>
      </c>
      <c r="F22">
        <v>11</v>
      </c>
      <c r="G22" t="s">
        <v>18370</v>
      </c>
    </row>
    <row r="23" spans="1:7" x14ac:dyDescent="0.25">
      <c r="A23" t="s">
        <v>16787</v>
      </c>
      <c r="B23" s="1" t="s">
        <v>18938</v>
      </c>
      <c r="C23" t="s">
        <v>228</v>
      </c>
      <c r="D23">
        <v>1</v>
      </c>
      <c r="E23">
        <v>34</v>
      </c>
      <c r="F23">
        <v>34</v>
      </c>
      <c r="G23" t="s">
        <v>19180</v>
      </c>
    </row>
    <row r="24" spans="1:7" x14ac:dyDescent="0.25">
      <c r="A24" t="s">
        <v>16787</v>
      </c>
      <c r="B24" s="1" t="s">
        <v>18938</v>
      </c>
      <c r="C24" t="s">
        <v>228</v>
      </c>
      <c r="D24">
        <v>0</v>
      </c>
      <c r="E24">
        <v>0</v>
      </c>
      <c r="F24">
        <v>7</v>
      </c>
      <c r="G24" t="s">
        <v>18370</v>
      </c>
    </row>
    <row r="25" spans="1:7" x14ac:dyDescent="0.25">
      <c r="A25" t="s">
        <v>16787</v>
      </c>
      <c r="B25" s="1" t="s">
        <v>18608</v>
      </c>
      <c r="C25" t="s">
        <v>229</v>
      </c>
      <c r="D25">
        <v>0</v>
      </c>
      <c r="E25">
        <v>0</v>
      </c>
      <c r="F25">
        <v>2</v>
      </c>
      <c r="G25" t="s">
        <v>18370</v>
      </c>
    </row>
    <row r="26" spans="1:7" x14ac:dyDescent="0.25">
      <c r="A26" t="s">
        <v>16787</v>
      </c>
      <c r="B26" s="1" t="s">
        <v>18608</v>
      </c>
      <c r="C26" t="s">
        <v>228</v>
      </c>
      <c r="D26">
        <v>1</v>
      </c>
      <c r="E26">
        <v>82</v>
      </c>
      <c r="F26">
        <v>82</v>
      </c>
      <c r="G26" t="s">
        <v>19180</v>
      </c>
    </row>
    <row r="27" spans="1:7" x14ac:dyDescent="0.25">
      <c r="A27" t="s">
        <v>16787</v>
      </c>
      <c r="B27" s="1" t="s">
        <v>18608</v>
      </c>
      <c r="C27" t="s">
        <v>228</v>
      </c>
      <c r="D27">
        <v>0</v>
      </c>
      <c r="E27">
        <v>0</v>
      </c>
      <c r="F27">
        <v>29</v>
      </c>
      <c r="G27" t="s">
        <v>18370</v>
      </c>
    </row>
    <row r="28" spans="1:7" x14ac:dyDescent="0.25">
      <c r="A28" t="s">
        <v>16787</v>
      </c>
      <c r="B28" s="1" t="s">
        <v>19187</v>
      </c>
      <c r="C28" t="s">
        <v>229</v>
      </c>
      <c r="D28">
        <v>1</v>
      </c>
      <c r="E28">
        <v>1</v>
      </c>
      <c r="F28">
        <v>1</v>
      </c>
      <c r="G28" t="s">
        <v>19180</v>
      </c>
    </row>
    <row r="29" spans="1:7" x14ac:dyDescent="0.25">
      <c r="A29" t="s">
        <v>16787</v>
      </c>
      <c r="B29" s="1" t="s">
        <v>19187</v>
      </c>
      <c r="C29" t="s">
        <v>228</v>
      </c>
      <c r="D29">
        <v>1</v>
      </c>
      <c r="E29">
        <v>85</v>
      </c>
      <c r="F29">
        <v>85</v>
      </c>
      <c r="G29" t="s">
        <v>19180</v>
      </c>
    </row>
    <row r="30" spans="1:7" x14ac:dyDescent="0.25">
      <c r="A30" t="s">
        <v>16787</v>
      </c>
      <c r="B30" s="1" t="s">
        <v>19187</v>
      </c>
      <c r="C30" t="s">
        <v>228</v>
      </c>
      <c r="D30">
        <v>0</v>
      </c>
      <c r="E30">
        <v>0</v>
      </c>
      <c r="F30">
        <v>16</v>
      </c>
      <c r="G30" t="s">
        <v>18370</v>
      </c>
    </row>
    <row r="31" spans="1:7" x14ac:dyDescent="0.25">
      <c r="A31" t="s">
        <v>16787</v>
      </c>
      <c r="B31" s="1" t="s">
        <v>19945</v>
      </c>
      <c r="C31" t="s">
        <v>229</v>
      </c>
      <c r="D31">
        <v>1</v>
      </c>
      <c r="E31">
        <v>2</v>
      </c>
      <c r="F31">
        <v>2</v>
      </c>
      <c r="G31" t="s">
        <v>19180</v>
      </c>
    </row>
    <row r="32" spans="1:7" x14ac:dyDescent="0.25">
      <c r="A32" t="s">
        <v>16787</v>
      </c>
      <c r="B32" s="1" t="s">
        <v>19945</v>
      </c>
      <c r="C32" t="s">
        <v>228</v>
      </c>
      <c r="D32">
        <v>1</v>
      </c>
      <c r="E32">
        <v>56</v>
      </c>
      <c r="F32">
        <v>56</v>
      </c>
      <c r="G32" t="s">
        <v>19180</v>
      </c>
    </row>
    <row r="33" spans="1:7" x14ac:dyDescent="0.25">
      <c r="A33" t="s">
        <v>16787</v>
      </c>
      <c r="B33" s="1" t="s">
        <v>19945</v>
      </c>
      <c r="C33" t="s">
        <v>228</v>
      </c>
      <c r="D33">
        <v>0</v>
      </c>
      <c r="E33">
        <v>0</v>
      </c>
      <c r="F33">
        <v>14</v>
      </c>
      <c r="G33" t="s">
        <v>18370</v>
      </c>
    </row>
    <row r="34" spans="1:7" x14ac:dyDescent="0.25">
      <c r="A34" t="s">
        <v>16787</v>
      </c>
      <c r="B34" s="1" t="s">
        <v>20208</v>
      </c>
      <c r="C34" t="s">
        <v>228</v>
      </c>
      <c r="D34">
        <v>1</v>
      </c>
      <c r="E34">
        <v>32</v>
      </c>
      <c r="F34">
        <v>32</v>
      </c>
      <c r="G34" t="s">
        <v>19180</v>
      </c>
    </row>
    <row r="35" spans="1:7" x14ac:dyDescent="0.25">
      <c r="A35" t="s">
        <v>16787</v>
      </c>
      <c r="B35" s="1" t="s">
        <v>20208</v>
      </c>
      <c r="C35" t="s">
        <v>228</v>
      </c>
      <c r="D35">
        <v>0</v>
      </c>
      <c r="E35">
        <v>0</v>
      </c>
      <c r="F35">
        <v>9</v>
      </c>
      <c r="G35" t="s">
        <v>18370</v>
      </c>
    </row>
    <row r="36" spans="1:7" x14ac:dyDescent="0.25">
      <c r="A36" t="s">
        <v>16787</v>
      </c>
      <c r="B36" s="1" t="s">
        <v>20208</v>
      </c>
      <c r="C36" t="s">
        <v>229</v>
      </c>
      <c r="D36">
        <v>1</v>
      </c>
      <c r="E36">
        <v>1</v>
      </c>
      <c r="F36">
        <v>1</v>
      </c>
      <c r="G36" t="s">
        <v>19180</v>
      </c>
    </row>
    <row r="37" spans="1:7" x14ac:dyDescent="0.25">
      <c r="A37" t="s">
        <v>1</v>
      </c>
      <c r="B37" s="1" t="s">
        <v>18865</v>
      </c>
      <c r="C37" t="s">
        <v>229</v>
      </c>
      <c r="D37">
        <v>1</v>
      </c>
      <c r="E37">
        <v>3</v>
      </c>
      <c r="F37">
        <v>3</v>
      </c>
      <c r="G37" t="s">
        <v>19180</v>
      </c>
    </row>
    <row r="38" spans="1:7" x14ac:dyDescent="0.25">
      <c r="A38" t="s">
        <v>1</v>
      </c>
      <c r="B38" s="1" t="s">
        <v>18865</v>
      </c>
      <c r="C38" t="s">
        <v>228</v>
      </c>
      <c r="D38">
        <v>1</v>
      </c>
      <c r="E38">
        <v>94</v>
      </c>
      <c r="F38">
        <v>94</v>
      </c>
      <c r="G38" t="s">
        <v>19180</v>
      </c>
    </row>
    <row r="39" spans="1:7" x14ac:dyDescent="0.25">
      <c r="A39" t="s">
        <v>1</v>
      </c>
      <c r="B39" s="1" t="s">
        <v>18865</v>
      </c>
      <c r="C39" t="s">
        <v>228</v>
      </c>
      <c r="D39">
        <v>0</v>
      </c>
      <c r="E39">
        <v>0</v>
      </c>
      <c r="F39">
        <v>13</v>
      </c>
      <c r="G39" t="s">
        <v>18370</v>
      </c>
    </row>
    <row r="40" spans="1:7" x14ac:dyDescent="0.25">
      <c r="A40" t="s">
        <v>1</v>
      </c>
      <c r="B40" s="1" t="s">
        <v>18389</v>
      </c>
      <c r="C40" t="s">
        <v>229</v>
      </c>
      <c r="D40">
        <v>0</v>
      </c>
      <c r="E40">
        <v>0</v>
      </c>
      <c r="F40">
        <v>1</v>
      </c>
      <c r="G40" t="s">
        <v>18370</v>
      </c>
    </row>
    <row r="41" spans="1:7" x14ac:dyDescent="0.25">
      <c r="A41" t="s">
        <v>1</v>
      </c>
      <c r="B41" s="1" t="s">
        <v>18389</v>
      </c>
      <c r="C41" t="s">
        <v>229</v>
      </c>
      <c r="D41">
        <v>1</v>
      </c>
      <c r="E41">
        <v>1</v>
      </c>
      <c r="F41">
        <v>1</v>
      </c>
      <c r="G41" t="s">
        <v>19180</v>
      </c>
    </row>
    <row r="42" spans="1:7" x14ac:dyDescent="0.25">
      <c r="A42" t="s">
        <v>1</v>
      </c>
      <c r="B42" s="1" t="s">
        <v>18389</v>
      </c>
      <c r="C42" t="s">
        <v>228</v>
      </c>
      <c r="D42">
        <v>0</v>
      </c>
      <c r="E42">
        <v>0</v>
      </c>
      <c r="F42">
        <v>24</v>
      </c>
      <c r="G42" t="s">
        <v>18370</v>
      </c>
    </row>
    <row r="43" spans="1:7" x14ac:dyDescent="0.25">
      <c r="A43" t="s">
        <v>1</v>
      </c>
      <c r="B43" s="1" t="s">
        <v>18389</v>
      </c>
      <c r="C43" t="s">
        <v>228</v>
      </c>
      <c r="D43">
        <v>1</v>
      </c>
      <c r="E43">
        <v>52</v>
      </c>
      <c r="F43">
        <v>52</v>
      </c>
      <c r="G43" t="s">
        <v>19180</v>
      </c>
    </row>
    <row r="44" spans="1:7" x14ac:dyDescent="0.25">
      <c r="A44" t="s">
        <v>1</v>
      </c>
      <c r="B44" s="1" t="s">
        <v>18938</v>
      </c>
      <c r="C44" t="s">
        <v>229</v>
      </c>
      <c r="D44">
        <v>1</v>
      </c>
      <c r="E44">
        <v>1</v>
      </c>
      <c r="F44">
        <v>1</v>
      </c>
      <c r="G44" t="s">
        <v>19180</v>
      </c>
    </row>
    <row r="45" spans="1:7" x14ac:dyDescent="0.25">
      <c r="A45" t="s">
        <v>1</v>
      </c>
      <c r="B45" s="1" t="s">
        <v>18938</v>
      </c>
      <c r="C45" t="s">
        <v>228</v>
      </c>
      <c r="D45">
        <v>1</v>
      </c>
      <c r="E45">
        <v>41</v>
      </c>
      <c r="F45">
        <v>41</v>
      </c>
      <c r="G45" t="s">
        <v>19180</v>
      </c>
    </row>
    <row r="46" spans="1:7" x14ac:dyDescent="0.25">
      <c r="A46" t="s">
        <v>1</v>
      </c>
      <c r="B46" s="1" t="s">
        <v>18938</v>
      </c>
      <c r="C46" t="s">
        <v>229</v>
      </c>
      <c r="D46">
        <v>0</v>
      </c>
      <c r="E46">
        <v>0</v>
      </c>
      <c r="F46">
        <v>1</v>
      </c>
      <c r="G46" t="s">
        <v>18370</v>
      </c>
    </row>
    <row r="47" spans="1:7" x14ac:dyDescent="0.25">
      <c r="A47" t="s">
        <v>1</v>
      </c>
      <c r="B47" s="1" t="s">
        <v>18938</v>
      </c>
      <c r="C47" t="s">
        <v>228</v>
      </c>
      <c r="D47">
        <v>0</v>
      </c>
      <c r="E47">
        <v>0</v>
      </c>
      <c r="F47">
        <v>24</v>
      </c>
      <c r="G47" t="s">
        <v>18370</v>
      </c>
    </row>
    <row r="48" spans="1:7" x14ac:dyDescent="0.25">
      <c r="A48" t="s">
        <v>1</v>
      </c>
      <c r="B48" s="1" t="s">
        <v>18608</v>
      </c>
      <c r="C48" t="s">
        <v>228</v>
      </c>
      <c r="D48">
        <v>1</v>
      </c>
      <c r="E48">
        <v>40</v>
      </c>
      <c r="F48">
        <v>40</v>
      </c>
      <c r="G48" t="s">
        <v>19180</v>
      </c>
    </row>
    <row r="49" spans="1:7" x14ac:dyDescent="0.25">
      <c r="A49" t="s">
        <v>1</v>
      </c>
      <c r="B49" s="1" t="s">
        <v>18608</v>
      </c>
      <c r="C49" t="s">
        <v>228</v>
      </c>
      <c r="D49">
        <v>0</v>
      </c>
      <c r="E49">
        <v>0</v>
      </c>
      <c r="F49">
        <v>35</v>
      </c>
      <c r="G49" t="s">
        <v>18370</v>
      </c>
    </row>
    <row r="50" spans="1:7" x14ac:dyDescent="0.25">
      <c r="A50" t="s">
        <v>1</v>
      </c>
      <c r="B50" s="1" t="s">
        <v>18608</v>
      </c>
      <c r="C50" t="s">
        <v>229</v>
      </c>
      <c r="D50">
        <v>1</v>
      </c>
      <c r="E50">
        <v>1</v>
      </c>
      <c r="F50">
        <v>1</v>
      </c>
      <c r="G50" t="s">
        <v>19180</v>
      </c>
    </row>
    <row r="51" spans="1:7" x14ac:dyDescent="0.25">
      <c r="A51" t="s">
        <v>1</v>
      </c>
      <c r="B51" s="1" t="s">
        <v>18608</v>
      </c>
      <c r="C51" t="s">
        <v>229</v>
      </c>
      <c r="D51">
        <v>0</v>
      </c>
      <c r="E51">
        <v>0</v>
      </c>
      <c r="F51">
        <v>2</v>
      </c>
      <c r="G51" t="s">
        <v>18370</v>
      </c>
    </row>
    <row r="52" spans="1:7" x14ac:dyDescent="0.25">
      <c r="A52" t="s">
        <v>1</v>
      </c>
      <c r="B52" s="1" t="s">
        <v>19187</v>
      </c>
      <c r="C52" t="s">
        <v>228</v>
      </c>
      <c r="D52">
        <v>0</v>
      </c>
      <c r="E52">
        <v>0</v>
      </c>
      <c r="F52">
        <v>40</v>
      </c>
      <c r="G52" t="s">
        <v>18370</v>
      </c>
    </row>
    <row r="53" spans="1:7" x14ac:dyDescent="0.25">
      <c r="A53" t="s">
        <v>1</v>
      </c>
      <c r="B53" s="1" t="s">
        <v>19187</v>
      </c>
      <c r="C53" t="s">
        <v>229</v>
      </c>
      <c r="D53">
        <v>1</v>
      </c>
      <c r="E53">
        <v>5</v>
      </c>
      <c r="F53">
        <v>5</v>
      </c>
      <c r="G53" t="s">
        <v>19180</v>
      </c>
    </row>
    <row r="54" spans="1:7" x14ac:dyDescent="0.25">
      <c r="A54" t="s">
        <v>1</v>
      </c>
      <c r="B54" s="1" t="s">
        <v>19187</v>
      </c>
      <c r="C54" t="s">
        <v>229</v>
      </c>
      <c r="D54">
        <v>0</v>
      </c>
      <c r="E54">
        <v>0</v>
      </c>
      <c r="F54">
        <v>1</v>
      </c>
      <c r="G54" t="s">
        <v>18370</v>
      </c>
    </row>
    <row r="55" spans="1:7" x14ac:dyDescent="0.25">
      <c r="A55" t="s">
        <v>1</v>
      </c>
      <c r="B55" s="1" t="s">
        <v>19187</v>
      </c>
      <c r="C55" t="s">
        <v>228</v>
      </c>
      <c r="D55">
        <v>1</v>
      </c>
      <c r="E55">
        <v>90</v>
      </c>
      <c r="F55">
        <v>90</v>
      </c>
      <c r="G55" t="s">
        <v>19180</v>
      </c>
    </row>
    <row r="56" spans="1:7" x14ac:dyDescent="0.25">
      <c r="A56" t="s">
        <v>1</v>
      </c>
      <c r="B56" s="1" t="s">
        <v>19945</v>
      </c>
      <c r="C56" t="s">
        <v>229</v>
      </c>
      <c r="D56">
        <v>0</v>
      </c>
      <c r="E56">
        <v>0</v>
      </c>
      <c r="F56">
        <v>1</v>
      </c>
      <c r="G56" t="s">
        <v>18370</v>
      </c>
    </row>
    <row r="57" spans="1:7" x14ac:dyDescent="0.25">
      <c r="A57" t="s">
        <v>1</v>
      </c>
      <c r="B57" s="1" t="s">
        <v>19945</v>
      </c>
      <c r="C57" t="s">
        <v>228</v>
      </c>
      <c r="D57">
        <v>1</v>
      </c>
      <c r="E57">
        <v>101</v>
      </c>
      <c r="F57">
        <v>101</v>
      </c>
      <c r="G57" t="s">
        <v>19180</v>
      </c>
    </row>
    <row r="58" spans="1:7" x14ac:dyDescent="0.25">
      <c r="A58" t="s">
        <v>1</v>
      </c>
      <c r="B58" s="1" t="s">
        <v>19945</v>
      </c>
      <c r="C58" t="s">
        <v>229</v>
      </c>
      <c r="D58">
        <v>1</v>
      </c>
      <c r="E58">
        <v>1</v>
      </c>
      <c r="F58">
        <v>1</v>
      </c>
      <c r="G58" t="s">
        <v>19180</v>
      </c>
    </row>
    <row r="59" spans="1:7" x14ac:dyDescent="0.25">
      <c r="A59" t="s">
        <v>1</v>
      </c>
      <c r="B59" s="1" t="s">
        <v>19945</v>
      </c>
      <c r="C59" t="s">
        <v>228</v>
      </c>
      <c r="D59">
        <v>0</v>
      </c>
      <c r="E59">
        <v>0</v>
      </c>
      <c r="F59">
        <v>23</v>
      </c>
      <c r="G59" t="s">
        <v>18370</v>
      </c>
    </row>
    <row r="60" spans="1:7" x14ac:dyDescent="0.25">
      <c r="A60" t="s">
        <v>1</v>
      </c>
      <c r="B60" s="1" t="s">
        <v>20208</v>
      </c>
      <c r="C60" t="s">
        <v>228</v>
      </c>
      <c r="D60">
        <v>0</v>
      </c>
      <c r="E60">
        <v>0</v>
      </c>
      <c r="F60">
        <v>15</v>
      </c>
      <c r="G60" t="s">
        <v>18370</v>
      </c>
    </row>
    <row r="61" spans="1:7" x14ac:dyDescent="0.25">
      <c r="A61" t="s">
        <v>1</v>
      </c>
      <c r="B61" s="1" t="s">
        <v>20208</v>
      </c>
      <c r="C61" t="s">
        <v>229</v>
      </c>
      <c r="D61">
        <v>1</v>
      </c>
      <c r="E61">
        <v>4</v>
      </c>
      <c r="F61">
        <v>4</v>
      </c>
      <c r="G61" t="s">
        <v>19180</v>
      </c>
    </row>
    <row r="62" spans="1:7" x14ac:dyDescent="0.25">
      <c r="A62" t="s">
        <v>1</v>
      </c>
      <c r="B62" s="1" t="s">
        <v>20208</v>
      </c>
      <c r="C62" t="s">
        <v>228</v>
      </c>
      <c r="D62">
        <v>1</v>
      </c>
      <c r="E62">
        <v>46</v>
      </c>
      <c r="F62">
        <v>46</v>
      </c>
      <c r="G62" t="s">
        <v>19180</v>
      </c>
    </row>
    <row r="63" spans="1:7" x14ac:dyDescent="0.25">
      <c r="A63" t="s">
        <v>0</v>
      </c>
      <c r="B63" s="1" t="s">
        <v>18865</v>
      </c>
      <c r="C63" t="s">
        <v>228</v>
      </c>
      <c r="D63">
        <v>0</v>
      </c>
      <c r="E63">
        <v>0</v>
      </c>
      <c r="F63">
        <v>14</v>
      </c>
      <c r="G63" t="s">
        <v>18370</v>
      </c>
    </row>
    <row r="64" spans="1:7" x14ac:dyDescent="0.25">
      <c r="A64" t="s">
        <v>0</v>
      </c>
      <c r="B64" s="1" t="s">
        <v>18865</v>
      </c>
      <c r="C64" t="s">
        <v>229</v>
      </c>
      <c r="D64">
        <v>0</v>
      </c>
      <c r="E64">
        <v>0</v>
      </c>
      <c r="F64">
        <v>1</v>
      </c>
      <c r="G64" t="s">
        <v>18370</v>
      </c>
    </row>
    <row r="65" spans="1:7" x14ac:dyDescent="0.25">
      <c r="A65" t="s">
        <v>0</v>
      </c>
      <c r="B65" s="1" t="s">
        <v>18865</v>
      </c>
      <c r="C65" t="s">
        <v>228</v>
      </c>
      <c r="D65">
        <v>1</v>
      </c>
      <c r="E65">
        <v>56</v>
      </c>
      <c r="F65">
        <v>56</v>
      </c>
      <c r="G65" t="s">
        <v>19180</v>
      </c>
    </row>
    <row r="66" spans="1:7" x14ac:dyDescent="0.25">
      <c r="A66" t="s">
        <v>0</v>
      </c>
      <c r="B66" s="1" t="s">
        <v>18865</v>
      </c>
      <c r="C66" t="s">
        <v>229</v>
      </c>
      <c r="D66">
        <v>1</v>
      </c>
      <c r="E66">
        <v>2</v>
      </c>
      <c r="F66">
        <v>2</v>
      </c>
      <c r="G66" t="s">
        <v>19180</v>
      </c>
    </row>
    <row r="67" spans="1:7" x14ac:dyDescent="0.25">
      <c r="A67" t="s">
        <v>0</v>
      </c>
      <c r="B67" s="1" t="s">
        <v>18389</v>
      </c>
      <c r="C67" t="s">
        <v>228</v>
      </c>
      <c r="D67">
        <v>1</v>
      </c>
      <c r="E67">
        <v>39</v>
      </c>
      <c r="F67">
        <v>39</v>
      </c>
      <c r="G67" t="s">
        <v>19180</v>
      </c>
    </row>
    <row r="68" spans="1:7" x14ac:dyDescent="0.25">
      <c r="A68" t="s">
        <v>0</v>
      </c>
      <c r="B68" s="1" t="s">
        <v>18389</v>
      </c>
      <c r="C68" t="s">
        <v>228</v>
      </c>
      <c r="D68">
        <v>0</v>
      </c>
      <c r="E68">
        <v>0</v>
      </c>
      <c r="F68">
        <v>10</v>
      </c>
      <c r="G68" t="s">
        <v>18370</v>
      </c>
    </row>
    <row r="69" spans="1:7" x14ac:dyDescent="0.25">
      <c r="A69" t="s">
        <v>0</v>
      </c>
      <c r="B69" s="1" t="s">
        <v>18389</v>
      </c>
      <c r="C69" t="s">
        <v>229</v>
      </c>
      <c r="D69">
        <v>1</v>
      </c>
      <c r="E69">
        <v>2</v>
      </c>
      <c r="F69">
        <v>2</v>
      </c>
      <c r="G69" t="s">
        <v>19180</v>
      </c>
    </row>
    <row r="70" spans="1:7" x14ac:dyDescent="0.25">
      <c r="A70" t="s">
        <v>0</v>
      </c>
      <c r="B70" s="1" t="s">
        <v>18938</v>
      </c>
      <c r="C70" t="s">
        <v>228</v>
      </c>
      <c r="D70">
        <v>0</v>
      </c>
      <c r="E70">
        <v>0</v>
      </c>
      <c r="F70">
        <v>14</v>
      </c>
      <c r="G70" t="s">
        <v>18370</v>
      </c>
    </row>
    <row r="71" spans="1:7" x14ac:dyDescent="0.25">
      <c r="A71" t="s">
        <v>0</v>
      </c>
      <c r="B71" s="1" t="s">
        <v>18938</v>
      </c>
      <c r="C71" t="s">
        <v>228</v>
      </c>
      <c r="D71">
        <v>1</v>
      </c>
      <c r="E71">
        <v>33</v>
      </c>
      <c r="F71">
        <v>33</v>
      </c>
      <c r="G71" t="s">
        <v>19180</v>
      </c>
    </row>
    <row r="72" spans="1:7" x14ac:dyDescent="0.25">
      <c r="A72" t="s">
        <v>0</v>
      </c>
      <c r="B72" s="1" t="s">
        <v>18938</v>
      </c>
      <c r="C72" t="s">
        <v>229</v>
      </c>
      <c r="D72">
        <v>1</v>
      </c>
      <c r="E72">
        <v>2</v>
      </c>
      <c r="F72">
        <v>2</v>
      </c>
      <c r="G72" t="s">
        <v>19180</v>
      </c>
    </row>
    <row r="73" spans="1:7" x14ac:dyDescent="0.25">
      <c r="A73" t="s">
        <v>0</v>
      </c>
      <c r="B73" s="1" t="s">
        <v>18608</v>
      </c>
      <c r="C73" t="s">
        <v>228</v>
      </c>
      <c r="D73">
        <v>1</v>
      </c>
      <c r="E73">
        <v>56</v>
      </c>
      <c r="F73">
        <v>56</v>
      </c>
      <c r="G73" t="s">
        <v>19180</v>
      </c>
    </row>
    <row r="74" spans="1:7" x14ac:dyDescent="0.25">
      <c r="A74" t="s">
        <v>0</v>
      </c>
      <c r="B74" s="1" t="s">
        <v>18608</v>
      </c>
      <c r="C74" t="s">
        <v>228</v>
      </c>
      <c r="D74">
        <v>0</v>
      </c>
      <c r="E74">
        <v>0</v>
      </c>
      <c r="F74">
        <v>26</v>
      </c>
      <c r="G74" t="s">
        <v>18370</v>
      </c>
    </row>
    <row r="75" spans="1:7" x14ac:dyDescent="0.25">
      <c r="A75" t="s">
        <v>0</v>
      </c>
      <c r="B75" s="1" t="s">
        <v>18608</v>
      </c>
      <c r="C75" t="s">
        <v>229</v>
      </c>
      <c r="D75">
        <v>1</v>
      </c>
      <c r="E75">
        <v>2</v>
      </c>
      <c r="F75">
        <v>2</v>
      </c>
      <c r="G75" t="s">
        <v>19180</v>
      </c>
    </row>
    <row r="76" spans="1:7" x14ac:dyDescent="0.25">
      <c r="A76" t="s">
        <v>0</v>
      </c>
      <c r="B76" s="1" t="s">
        <v>19187</v>
      </c>
      <c r="C76" t="s">
        <v>228</v>
      </c>
      <c r="D76">
        <v>0</v>
      </c>
      <c r="E76">
        <v>0</v>
      </c>
      <c r="F76">
        <v>6</v>
      </c>
      <c r="G76" t="s">
        <v>18370</v>
      </c>
    </row>
    <row r="77" spans="1:7" x14ac:dyDescent="0.25">
      <c r="A77" t="s">
        <v>0</v>
      </c>
      <c r="B77" s="1" t="s">
        <v>19187</v>
      </c>
      <c r="C77" t="s">
        <v>229</v>
      </c>
      <c r="D77">
        <v>0</v>
      </c>
      <c r="E77">
        <v>0</v>
      </c>
      <c r="F77">
        <v>1</v>
      </c>
      <c r="G77" t="s">
        <v>18370</v>
      </c>
    </row>
    <row r="78" spans="1:7" x14ac:dyDescent="0.25">
      <c r="A78" t="s">
        <v>0</v>
      </c>
      <c r="B78" s="1" t="s">
        <v>19187</v>
      </c>
      <c r="C78" t="s">
        <v>228</v>
      </c>
      <c r="D78">
        <v>1</v>
      </c>
      <c r="E78">
        <v>70</v>
      </c>
      <c r="F78">
        <v>70</v>
      </c>
      <c r="G78" t="s">
        <v>19180</v>
      </c>
    </row>
    <row r="79" spans="1:7" x14ac:dyDescent="0.25">
      <c r="A79" t="s">
        <v>0</v>
      </c>
      <c r="B79" s="1" t="s">
        <v>19187</v>
      </c>
      <c r="C79" t="s">
        <v>229</v>
      </c>
      <c r="D79">
        <v>1</v>
      </c>
      <c r="E79">
        <v>1</v>
      </c>
      <c r="F79">
        <v>1</v>
      </c>
      <c r="G79" t="s">
        <v>19180</v>
      </c>
    </row>
    <row r="80" spans="1:7" x14ac:dyDescent="0.25">
      <c r="A80" t="s">
        <v>0</v>
      </c>
      <c r="B80" s="1" t="s">
        <v>19945</v>
      </c>
      <c r="C80" t="s">
        <v>229</v>
      </c>
      <c r="D80">
        <v>1</v>
      </c>
      <c r="E80">
        <v>1</v>
      </c>
      <c r="F80">
        <v>1</v>
      </c>
      <c r="G80" t="s">
        <v>19180</v>
      </c>
    </row>
    <row r="81" spans="1:7" x14ac:dyDescent="0.25">
      <c r="A81" t="s">
        <v>0</v>
      </c>
      <c r="B81" s="1" t="s">
        <v>19945</v>
      </c>
      <c r="C81" t="s">
        <v>228</v>
      </c>
      <c r="D81">
        <v>0</v>
      </c>
      <c r="E81">
        <v>0</v>
      </c>
      <c r="F81">
        <v>6</v>
      </c>
      <c r="G81" t="s">
        <v>18370</v>
      </c>
    </row>
    <row r="82" spans="1:7" x14ac:dyDescent="0.25">
      <c r="A82" t="s">
        <v>0</v>
      </c>
      <c r="B82" s="1" t="s">
        <v>19945</v>
      </c>
      <c r="C82" t="s">
        <v>228</v>
      </c>
      <c r="D82">
        <v>1</v>
      </c>
      <c r="E82">
        <v>66</v>
      </c>
      <c r="F82">
        <v>66</v>
      </c>
      <c r="G82" t="s">
        <v>19180</v>
      </c>
    </row>
    <row r="83" spans="1:7" x14ac:dyDescent="0.25">
      <c r="A83" t="s">
        <v>0</v>
      </c>
      <c r="B83" s="1" t="s">
        <v>20208</v>
      </c>
      <c r="C83" t="s">
        <v>228</v>
      </c>
      <c r="D83">
        <v>0</v>
      </c>
      <c r="E83">
        <v>0</v>
      </c>
      <c r="F83">
        <v>4</v>
      </c>
      <c r="G83" t="s">
        <v>18370</v>
      </c>
    </row>
    <row r="84" spans="1:7" x14ac:dyDescent="0.25">
      <c r="A84" t="s">
        <v>0</v>
      </c>
      <c r="B84" s="1" t="s">
        <v>20208</v>
      </c>
      <c r="C84" t="s">
        <v>228</v>
      </c>
      <c r="D84">
        <v>1</v>
      </c>
      <c r="E84">
        <v>35</v>
      </c>
      <c r="F84">
        <v>35</v>
      </c>
      <c r="G84" t="s">
        <v>19180</v>
      </c>
    </row>
    <row r="85" spans="1:7" x14ac:dyDescent="0.25">
      <c r="A85" t="s">
        <v>0</v>
      </c>
      <c r="B85" s="1" t="s">
        <v>20208</v>
      </c>
      <c r="C85" t="s">
        <v>229</v>
      </c>
      <c r="D85">
        <v>1</v>
      </c>
      <c r="E85">
        <v>3</v>
      </c>
      <c r="F85">
        <v>3</v>
      </c>
      <c r="G85" t="s">
        <v>19180</v>
      </c>
    </row>
    <row r="86" spans="1:7" x14ac:dyDescent="0.25">
      <c r="A86" t="s">
        <v>16787</v>
      </c>
      <c r="B86" s="1" t="s">
        <v>18865</v>
      </c>
      <c r="C86" t="s">
        <v>228</v>
      </c>
      <c r="D86">
        <v>1</v>
      </c>
      <c r="E86">
        <v>41</v>
      </c>
      <c r="F86">
        <v>41</v>
      </c>
      <c r="G86" t="s">
        <v>19180</v>
      </c>
    </row>
    <row r="87" spans="1:7" x14ac:dyDescent="0.25">
      <c r="A87" t="s">
        <v>16787</v>
      </c>
      <c r="B87" s="1" t="s">
        <v>18865</v>
      </c>
      <c r="C87" t="s">
        <v>228</v>
      </c>
      <c r="D87">
        <v>0</v>
      </c>
      <c r="E87">
        <v>0</v>
      </c>
      <c r="F87">
        <v>6</v>
      </c>
      <c r="G87" t="s">
        <v>18370</v>
      </c>
    </row>
    <row r="88" spans="1:7" x14ac:dyDescent="0.25">
      <c r="A88" t="s">
        <v>16787</v>
      </c>
      <c r="B88" s="1" t="s">
        <v>18865</v>
      </c>
      <c r="C88" t="s">
        <v>229</v>
      </c>
      <c r="D88">
        <v>1</v>
      </c>
      <c r="E88">
        <v>6</v>
      </c>
      <c r="F88">
        <v>6</v>
      </c>
      <c r="G88" t="s">
        <v>19180</v>
      </c>
    </row>
    <row r="89" spans="1:7" x14ac:dyDescent="0.25">
      <c r="A89" t="s">
        <v>16787</v>
      </c>
      <c r="B89" s="1" t="s">
        <v>18389</v>
      </c>
      <c r="C89" t="s">
        <v>229</v>
      </c>
      <c r="D89">
        <v>1</v>
      </c>
      <c r="E89">
        <v>3</v>
      </c>
      <c r="F89">
        <v>3</v>
      </c>
      <c r="G89" t="s">
        <v>19180</v>
      </c>
    </row>
    <row r="90" spans="1:7" x14ac:dyDescent="0.25">
      <c r="A90" t="s">
        <v>16787</v>
      </c>
      <c r="B90" s="1" t="s">
        <v>18389</v>
      </c>
      <c r="C90" t="s">
        <v>228</v>
      </c>
      <c r="D90">
        <v>0</v>
      </c>
      <c r="E90">
        <v>0</v>
      </c>
      <c r="F90">
        <v>7</v>
      </c>
      <c r="G90" t="s">
        <v>18370</v>
      </c>
    </row>
    <row r="91" spans="1:7" x14ac:dyDescent="0.25">
      <c r="A91" t="s">
        <v>16787</v>
      </c>
      <c r="B91" s="1" t="s">
        <v>18389</v>
      </c>
      <c r="C91" t="s">
        <v>228</v>
      </c>
      <c r="D91">
        <v>1</v>
      </c>
      <c r="E91">
        <v>42</v>
      </c>
      <c r="F91">
        <v>42</v>
      </c>
      <c r="G91" t="s">
        <v>19180</v>
      </c>
    </row>
    <row r="92" spans="1:7" x14ac:dyDescent="0.25">
      <c r="A92" t="s">
        <v>16787</v>
      </c>
      <c r="B92" s="1" t="s">
        <v>18938</v>
      </c>
      <c r="C92" t="s">
        <v>228</v>
      </c>
      <c r="D92">
        <v>0</v>
      </c>
      <c r="E92">
        <v>0</v>
      </c>
      <c r="F92">
        <v>10</v>
      </c>
      <c r="G92" t="s">
        <v>18370</v>
      </c>
    </row>
    <row r="93" spans="1:7" x14ac:dyDescent="0.25">
      <c r="A93" t="s">
        <v>16787</v>
      </c>
      <c r="B93" s="1" t="s">
        <v>18938</v>
      </c>
      <c r="C93" t="s">
        <v>228</v>
      </c>
      <c r="D93">
        <v>1</v>
      </c>
      <c r="E93">
        <v>34</v>
      </c>
      <c r="F93">
        <v>34</v>
      </c>
      <c r="G93" t="s">
        <v>19180</v>
      </c>
    </row>
    <row r="94" spans="1:7" x14ac:dyDescent="0.25">
      <c r="A94" t="s">
        <v>16787</v>
      </c>
      <c r="B94" s="1" t="s">
        <v>18938</v>
      </c>
      <c r="C94" t="s">
        <v>229</v>
      </c>
      <c r="D94">
        <v>1</v>
      </c>
      <c r="E94">
        <v>2</v>
      </c>
      <c r="F94">
        <v>2</v>
      </c>
      <c r="G94" t="s">
        <v>19180</v>
      </c>
    </row>
    <row r="95" spans="1:7" x14ac:dyDescent="0.25">
      <c r="A95" t="s">
        <v>16787</v>
      </c>
      <c r="B95" s="1" t="s">
        <v>18608</v>
      </c>
      <c r="C95" t="s">
        <v>229</v>
      </c>
      <c r="D95">
        <v>0</v>
      </c>
      <c r="E95">
        <v>0</v>
      </c>
      <c r="F95">
        <v>1</v>
      </c>
      <c r="G95" t="s">
        <v>18370</v>
      </c>
    </row>
    <row r="96" spans="1:7" x14ac:dyDescent="0.25">
      <c r="A96" t="s">
        <v>16787</v>
      </c>
      <c r="B96" s="1" t="s">
        <v>18608</v>
      </c>
      <c r="C96" t="s">
        <v>228</v>
      </c>
      <c r="D96">
        <v>1</v>
      </c>
      <c r="E96">
        <v>36</v>
      </c>
      <c r="F96">
        <v>36</v>
      </c>
      <c r="G96" t="s">
        <v>19180</v>
      </c>
    </row>
    <row r="97" spans="1:7" x14ac:dyDescent="0.25">
      <c r="A97" t="s">
        <v>16787</v>
      </c>
      <c r="B97" s="1" t="s">
        <v>18608</v>
      </c>
      <c r="C97" t="s">
        <v>228</v>
      </c>
      <c r="D97">
        <v>0</v>
      </c>
      <c r="E97">
        <v>0</v>
      </c>
      <c r="F97">
        <v>15</v>
      </c>
      <c r="G97" t="s">
        <v>18370</v>
      </c>
    </row>
    <row r="98" spans="1:7" x14ac:dyDescent="0.25">
      <c r="A98" t="s">
        <v>16787</v>
      </c>
      <c r="B98" s="1" t="s">
        <v>19187</v>
      </c>
      <c r="C98" t="s">
        <v>229</v>
      </c>
      <c r="D98">
        <v>0</v>
      </c>
      <c r="E98">
        <v>0</v>
      </c>
      <c r="F98">
        <v>1</v>
      </c>
      <c r="G98" t="s">
        <v>18370</v>
      </c>
    </row>
    <row r="99" spans="1:7" x14ac:dyDescent="0.25">
      <c r="A99" t="s">
        <v>16787</v>
      </c>
      <c r="B99" s="1" t="s">
        <v>19187</v>
      </c>
      <c r="C99" t="s">
        <v>228</v>
      </c>
      <c r="D99">
        <v>1</v>
      </c>
      <c r="E99">
        <v>49</v>
      </c>
      <c r="F99">
        <v>49</v>
      </c>
      <c r="G99" t="s">
        <v>19180</v>
      </c>
    </row>
    <row r="100" spans="1:7" x14ac:dyDescent="0.25">
      <c r="A100" t="s">
        <v>16787</v>
      </c>
      <c r="B100" s="1" t="s">
        <v>19187</v>
      </c>
      <c r="C100" t="s">
        <v>228</v>
      </c>
      <c r="D100">
        <v>0</v>
      </c>
      <c r="E100">
        <v>0</v>
      </c>
      <c r="F100">
        <v>14</v>
      </c>
      <c r="G100" t="s">
        <v>18370</v>
      </c>
    </row>
    <row r="101" spans="1:7" x14ac:dyDescent="0.25">
      <c r="A101" t="s">
        <v>16787</v>
      </c>
      <c r="B101" s="1" t="s">
        <v>19945</v>
      </c>
      <c r="C101" t="s">
        <v>229</v>
      </c>
      <c r="D101">
        <v>1</v>
      </c>
      <c r="E101">
        <v>1</v>
      </c>
      <c r="F101">
        <v>1</v>
      </c>
      <c r="G101" t="s">
        <v>19180</v>
      </c>
    </row>
    <row r="102" spans="1:7" x14ac:dyDescent="0.25">
      <c r="A102" t="s">
        <v>16787</v>
      </c>
      <c r="B102" s="1" t="s">
        <v>19945</v>
      </c>
      <c r="C102" t="s">
        <v>228</v>
      </c>
      <c r="D102">
        <v>0</v>
      </c>
      <c r="E102">
        <v>0</v>
      </c>
      <c r="F102">
        <v>6</v>
      </c>
      <c r="G102" t="s">
        <v>18370</v>
      </c>
    </row>
    <row r="103" spans="1:7" x14ac:dyDescent="0.25">
      <c r="A103" t="s">
        <v>16787</v>
      </c>
      <c r="B103" s="1" t="s">
        <v>19945</v>
      </c>
      <c r="C103" t="s">
        <v>228</v>
      </c>
      <c r="D103">
        <v>1</v>
      </c>
      <c r="E103">
        <v>57</v>
      </c>
      <c r="F103">
        <v>57</v>
      </c>
      <c r="G103" t="s">
        <v>19180</v>
      </c>
    </row>
    <row r="104" spans="1:7" x14ac:dyDescent="0.25">
      <c r="A104" t="s">
        <v>16787</v>
      </c>
      <c r="B104" s="1" t="s">
        <v>20208</v>
      </c>
      <c r="C104" t="s">
        <v>228</v>
      </c>
      <c r="D104">
        <v>0</v>
      </c>
      <c r="E104">
        <v>0</v>
      </c>
      <c r="F104">
        <v>9</v>
      </c>
      <c r="G104" t="s">
        <v>18370</v>
      </c>
    </row>
    <row r="105" spans="1:7" x14ac:dyDescent="0.25">
      <c r="A105" t="s">
        <v>16787</v>
      </c>
      <c r="B105" s="1" t="s">
        <v>20208</v>
      </c>
      <c r="C105" t="s">
        <v>228</v>
      </c>
      <c r="D105">
        <v>1</v>
      </c>
      <c r="E105">
        <v>33</v>
      </c>
      <c r="F105">
        <v>33</v>
      </c>
      <c r="G105" t="s">
        <v>19180</v>
      </c>
    </row>
    <row r="106" spans="1:7" x14ac:dyDescent="0.25">
      <c r="A106" t="s">
        <v>2</v>
      </c>
      <c r="B106" s="1" t="s">
        <v>18865</v>
      </c>
      <c r="C106" t="s">
        <v>229</v>
      </c>
      <c r="D106">
        <v>0</v>
      </c>
      <c r="E106">
        <v>0</v>
      </c>
      <c r="F106">
        <v>2</v>
      </c>
      <c r="G106" t="s">
        <v>18370</v>
      </c>
    </row>
    <row r="107" spans="1:7" x14ac:dyDescent="0.25">
      <c r="A107" t="s">
        <v>2</v>
      </c>
      <c r="B107" s="1" t="s">
        <v>18865</v>
      </c>
      <c r="C107" t="s">
        <v>228</v>
      </c>
      <c r="D107">
        <v>1</v>
      </c>
      <c r="E107">
        <v>101</v>
      </c>
      <c r="F107">
        <v>101</v>
      </c>
      <c r="G107" t="s">
        <v>19180</v>
      </c>
    </row>
    <row r="108" spans="1:7" x14ac:dyDescent="0.25">
      <c r="A108" t="s">
        <v>2</v>
      </c>
      <c r="B108" s="1" t="s">
        <v>18865</v>
      </c>
      <c r="C108" t="s">
        <v>228</v>
      </c>
      <c r="D108">
        <v>0</v>
      </c>
      <c r="E108">
        <v>0</v>
      </c>
      <c r="F108">
        <v>32</v>
      </c>
      <c r="G108" t="s">
        <v>18370</v>
      </c>
    </row>
    <row r="109" spans="1:7" x14ac:dyDescent="0.25">
      <c r="A109" t="s">
        <v>2</v>
      </c>
      <c r="B109" s="1" t="s">
        <v>18865</v>
      </c>
      <c r="C109" t="s">
        <v>229</v>
      </c>
      <c r="D109">
        <v>1</v>
      </c>
      <c r="E109">
        <v>2</v>
      </c>
      <c r="F109">
        <v>2</v>
      </c>
      <c r="G109" t="s">
        <v>19180</v>
      </c>
    </row>
    <row r="110" spans="1:7" x14ac:dyDescent="0.25">
      <c r="A110" t="s">
        <v>2</v>
      </c>
      <c r="B110" s="1" t="s">
        <v>18389</v>
      </c>
      <c r="C110" t="s">
        <v>228</v>
      </c>
      <c r="D110">
        <v>1</v>
      </c>
      <c r="E110">
        <v>129</v>
      </c>
      <c r="F110">
        <v>129</v>
      </c>
      <c r="G110" t="s">
        <v>19180</v>
      </c>
    </row>
    <row r="111" spans="1:7" x14ac:dyDescent="0.25">
      <c r="A111" t="s">
        <v>2</v>
      </c>
      <c r="B111" s="1" t="s">
        <v>18389</v>
      </c>
      <c r="C111" t="s">
        <v>228</v>
      </c>
      <c r="D111">
        <v>0</v>
      </c>
      <c r="E111">
        <v>0</v>
      </c>
      <c r="F111">
        <v>27</v>
      </c>
      <c r="G111" t="s">
        <v>18370</v>
      </c>
    </row>
    <row r="112" spans="1:7" x14ac:dyDescent="0.25">
      <c r="A112" t="s">
        <v>2</v>
      </c>
      <c r="B112" s="1" t="s">
        <v>18389</v>
      </c>
      <c r="C112" t="s">
        <v>229</v>
      </c>
      <c r="D112">
        <v>0</v>
      </c>
      <c r="E112">
        <v>0</v>
      </c>
      <c r="F112">
        <v>1</v>
      </c>
      <c r="G112" t="s">
        <v>18370</v>
      </c>
    </row>
    <row r="113" spans="1:7" x14ac:dyDescent="0.25">
      <c r="A113" t="s">
        <v>2</v>
      </c>
      <c r="B113" s="1" t="s">
        <v>18389</v>
      </c>
      <c r="C113" t="s">
        <v>229</v>
      </c>
      <c r="D113">
        <v>1</v>
      </c>
      <c r="E113">
        <v>4</v>
      </c>
      <c r="F113">
        <v>4</v>
      </c>
      <c r="G113" t="s">
        <v>19180</v>
      </c>
    </row>
    <row r="114" spans="1:7" x14ac:dyDescent="0.25">
      <c r="A114" t="s">
        <v>2</v>
      </c>
      <c r="B114" s="1" t="s">
        <v>18938</v>
      </c>
      <c r="C114" t="s">
        <v>229</v>
      </c>
      <c r="D114">
        <v>1</v>
      </c>
      <c r="E114">
        <v>4</v>
      </c>
      <c r="F114">
        <v>4</v>
      </c>
      <c r="G114" t="s">
        <v>19180</v>
      </c>
    </row>
    <row r="115" spans="1:7" x14ac:dyDescent="0.25">
      <c r="A115" t="s">
        <v>2</v>
      </c>
      <c r="B115" s="1" t="s">
        <v>18938</v>
      </c>
      <c r="C115" t="s">
        <v>228</v>
      </c>
      <c r="D115">
        <v>1</v>
      </c>
      <c r="E115">
        <v>89</v>
      </c>
      <c r="F115">
        <v>89</v>
      </c>
      <c r="G115" t="s">
        <v>19180</v>
      </c>
    </row>
    <row r="116" spans="1:7" x14ac:dyDescent="0.25">
      <c r="A116" t="s">
        <v>2</v>
      </c>
      <c r="B116" s="1" t="s">
        <v>18938</v>
      </c>
      <c r="C116" t="s">
        <v>228</v>
      </c>
      <c r="D116">
        <v>0</v>
      </c>
      <c r="E116">
        <v>0</v>
      </c>
      <c r="F116">
        <v>20</v>
      </c>
      <c r="G116" t="s">
        <v>18370</v>
      </c>
    </row>
    <row r="117" spans="1:7" x14ac:dyDescent="0.25">
      <c r="A117" t="s">
        <v>2</v>
      </c>
      <c r="B117" s="1" t="s">
        <v>18938</v>
      </c>
      <c r="C117" t="s">
        <v>229</v>
      </c>
      <c r="D117">
        <v>0</v>
      </c>
      <c r="E117">
        <v>0</v>
      </c>
      <c r="F117">
        <v>4</v>
      </c>
      <c r="G117" t="s">
        <v>18370</v>
      </c>
    </row>
    <row r="118" spans="1:7" x14ac:dyDescent="0.25">
      <c r="A118" t="s">
        <v>2</v>
      </c>
      <c r="B118" s="1" t="s">
        <v>18608</v>
      </c>
      <c r="C118" t="s">
        <v>228</v>
      </c>
      <c r="D118">
        <v>0</v>
      </c>
      <c r="E118">
        <v>0</v>
      </c>
      <c r="F118">
        <v>29</v>
      </c>
      <c r="G118" t="s">
        <v>18370</v>
      </c>
    </row>
    <row r="119" spans="1:7" x14ac:dyDescent="0.25">
      <c r="A119" t="s">
        <v>2</v>
      </c>
      <c r="B119" s="1" t="s">
        <v>18608</v>
      </c>
      <c r="C119" t="s">
        <v>228</v>
      </c>
      <c r="D119">
        <v>1</v>
      </c>
      <c r="E119">
        <v>117</v>
      </c>
      <c r="F119">
        <v>117</v>
      </c>
      <c r="G119" t="s">
        <v>19180</v>
      </c>
    </row>
    <row r="120" spans="1:7" x14ac:dyDescent="0.25">
      <c r="A120" t="s">
        <v>2</v>
      </c>
      <c r="B120" s="1" t="s">
        <v>18608</v>
      </c>
      <c r="C120" t="s">
        <v>229</v>
      </c>
      <c r="D120">
        <v>1</v>
      </c>
      <c r="E120">
        <v>6</v>
      </c>
      <c r="F120">
        <v>6</v>
      </c>
      <c r="G120" t="s">
        <v>19180</v>
      </c>
    </row>
    <row r="121" spans="1:7" x14ac:dyDescent="0.25">
      <c r="A121" t="s">
        <v>2</v>
      </c>
      <c r="B121" s="1" t="s">
        <v>19187</v>
      </c>
      <c r="C121" t="s">
        <v>228</v>
      </c>
      <c r="D121">
        <v>1</v>
      </c>
      <c r="E121">
        <v>130</v>
      </c>
      <c r="F121">
        <v>130</v>
      </c>
      <c r="G121" t="s">
        <v>19180</v>
      </c>
    </row>
    <row r="122" spans="1:7" x14ac:dyDescent="0.25">
      <c r="A122" t="s">
        <v>2</v>
      </c>
      <c r="B122" s="1" t="s">
        <v>19187</v>
      </c>
      <c r="C122" t="s">
        <v>229</v>
      </c>
      <c r="D122">
        <v>1</v>
      </c>
      <c r="E122">
        <v>3</v>
      </c>
      <c r="F122">
        <v>3</v>
      </c>
      <c r="G122" t="s">
        <v>19180</v>
      </c>
    </row>
    <row r="123" spans="1:7" x14ac:dyDescent="0.25">
      <c r="A123" t="s">
        <v>2</v>
      </c>
      <c r="B123" s="1" t="s">
        <v>19187</v>
      </c>
      <c r="C123" t="s">
        <v>228</v>
      </c>
      <c r="D123">
        <v>0</v>
      </c>
      <c r="E123">
        <v>0</v>
      </c>
      <c r="F123">
        <v>24</v>
      </c>
      <c r="G123" t="s">
        <v>18370</v>
      </c>
    </row>
    <row r="124" spans="1:7" x14ac:dyDescent="0.25">
      <c r="A124" t="s">
        <v>2</v>
      </c>
      <c r="B124" s="1" t="s">
        <v>19945</v>
      </c>
      <c r="C124" t="s">
        <v>228</v>
      </c>
      <c r="D124">
        <v>1</v>
      </c>
      <c r="E124">
        <v>117</v>
      </c>
      <c r="F124">
        <v>117</v>
      </c>
      <c r="G124" t="s">
        <v>19180</v>
      </c>
    </row>
    <row r="125" spans="1:7" x14ac:dyDescent="0.25">
      <c r="A125" t="s">
        <v>2</v>
      </c>
      <c r="B125" s="1" t="s">
        <v>19945</v>
      </c>
      <c r="C125" t="s">
        <v>228</v>
      </c>
      <c r="D125">
        <v>0</v>
      </c>
      <c r="E125">
        <v>0</v>
      </c>
      <c r="F125">
        <v>23</v>
      </c>
      <c r="G125" t="s">
        <v>18370</v>
      </c>
    </row>
    <row r="126" spans="1:7" x14ac:dyDescent="0.25">
      <c r="A126" t="s">
        <v>2</v>
      </c>
      <c r="B126" s="1" t="s">
        <v>19945</v>
      </c>
      <c r="C126" t="s">
        <v>229</v>
      </c>
      <c r="D126">
        <v>1</v>
      </c>
      <c r="E126">
        <v>6</v>
      </c>
      <c r="F126">
        <v>6</v>
      </c>
      <c r="G126" t="s">
        <v>19180</v>
      </c>
    </row>
    <row r="127" spans="1:7" x14ac:dyDescent="0.25">
      <c r="A127" t="s">
        <v>2</v>
      </c>
      <c r="B127" s="1" t="s">
        <v>20208</v>
      </c>
      <c r="C127" t="s">
        <v>228</v>
      </c>
      <c r="D127">
        <v>1</v>
      </c>
      <c r="E127">
        <v>88</v>
      </c>
      <c r="F127">
        <v>88</v>
      </c>
      <c r="G127" t="s">
        <v>19180</v>
      </c>
    </row>
    <row r="128" spans="1:7" x14ac:dyDescent="0.25">
      <c r="A128" t="s">
        <v>2</v>
      </c>
      <c r="B128" s="1" t="s">
        <v>20208</v>
      </c>
      <c r="C128" t="s">
        <v>229</v>
      </c>
      <c r="D128">
        <v>1</v>
      </c>
      <c r="E128">
        <v>4</v>
      </c>
      <c r="F128">
        <v>4</v>
      </c>
      <c r="G128" t="s">
        <v>19180</v>
      </c>
    </row>
    <row r="129" spans="1:7" x14ac:dyDescent="0.25">
      <c r="A129" t="s">
        <v>2</v>
      </c>
      <c r="B129" s="1" t="s">
        <v>20208</v>
      </c>
      <c r="C129" t="s">
        <v>228</v>
      </c>
      <c r="D129">
        <v>0</v>
      </c>
      <c r="E129">
        <v>0</v>
      </c>
      <c r="F129">
        <v>12</v>
      </c>
      <c r="G129" t="s">
        <v>18370</v>
      </c>
    </row>
    <row r="130" spans="1:7" x14ac:dyDescent="0.25">
      <c r="A130" t="s">
        <v>0</v>
      </c>
      <c r="B130" s="1" t="s">
        <v>18865</v>
      </c>
      <c r="C130" t="s">
        <v>229</v>
      </c>
      <c r="D130">
        <v>1</v>
      </c>
      <c r="E130">
        <v>1</v>
      </c>
      <c r="F130">
        <v>1</v>
      </c>
      <c r="G130" t="s">
        <v>19180</v>
      </c>
    </row>
    <row r="131" spans="1:7" x14ac:dyDescent="0.25">
      <c r="A131" t="s">
        <v>0</v>
      </c>
      <c r="B131" s="1" t="s">
        <v>18865</v>
      </c>
      <c r="C131" t="s">
        <v>228</v>
      </c>
      <c r="D131">
        <v>1</v>
      </c>
      <c r="E131">
        <v>27</v>
      </c>
      <c r="F131">
        <v>27</v>
      </c>
      <c r="G131" t="s">
        <v>19180</v>
      </c>
    </row>
    <row r="132" spans="1:7" x14ac:dyDescent="0.25">
      <c r="A132" t="s">
        <v>0</v>
      </c>
      <c r="B132" s="1" t="s">
        <v>18865</v>
      </c>
      <c r="C132" t="s">
        <v>228</v>
      </c>
      <c r="D132">
        <v>0</v>
      </c>
      <c r="E132">
        <v>0</v>
      </c>
      <c r="F132">
        <v>7</v>
      </c>
      <c r="G132" t="s">
        <v>18370</v>
      </c>
    </row>
    <row r="133" spans="1:7" x14ac:dyDescent="0.25">
      <c r="A133" t="s">
        <v>0</v>
      </c>
      <c r="B133" s="1" t="s">
        <v>18389</v>
      </c>
      <c r="C133" t="s">
        <v>228</v>
      </c>
      <c r="D133">
        <v>1</v>
      </c>
      <c r="E133">
        <v>25</v>
      </c>
      <c r="F133">
        <v>25</v>
      </c>
      <c r="G133" t="s">
        <v>19180</v>
      </c>
    </row>
    <row r="134" spans="1:7" x14ac:dyDescent="0.25">
      <c r="A134" t="s">
        <v>0</v>
      </c>
      <c r="B134" s="1" t="s">
        <v>18389</v>
      </c>
      <c r="C134" t="s">
        <v>228</v>
      </c>
      <c r="D134">
        <v>0</v>
      </c>
      <c r="E134">
        <v>0</v>
      </c>
      <c r="F134">
        <v>6</v>
      </c>
      <c r="G134" t="s">
        <v>18370</v>
      </c>
    </row>
    <row r="135" spans="1:7" x14ac:dyDescent="0.25">
      <c r="A135" t="s">
        <v>0</v>
      </c>
      <c r="B135" s="1" t="s">
        <v>18389</v>
      </c>
      <c r="C135" t="s">
        <v>229</v>
      </c>
      <c r="D135">
        <v>1</v>
      </c>
      <c r="E135">
        <v>1</v>
      </c>
      <c r="F135">
        <v>1</v>
      </c>
      <c r="G135" t="s">
        <v>19180</v>
      </c>
    </row>
    <row r="136" spans="1:7" x14ac:dyDescent="0.25">
      <c r="A136" t="s">
        <v>0</v>
      </c>
      <c r="B136" s="1" t="s">
        <v>18938</v>
      </c>
      <c r="C136" t="s">
        <v>228</v>
      </c>
      <c r="D136">
        <v>0</v>
      </c>
      <c r="E136">
        <v>0</v>
      </c>
      <c r="F136">
        <v>8</v>
      </c>
      <c r="G136" t="s">
        <v>18370</v>
      </c>
    </row>
    <row r="137" spans="1:7" x14ac:dyDescent="0.25">
      <c r="A137" t="s">
        <v>0</v>
      </c>
      <c r="B137" s="1" t="s">
        <v>18938</v>
      </c>
      <c r="C137" t="s">
        <v>229</v>
      </c>
      <c r="D137">
        <v>1</v>
      </c>
      <c r="E137">
        <v>1</v>
      </c>
      <c r="F137">
        <v>1</v>
      </c>
      <c r="G137" t="s">
        <v>19180</v>
      </c>
    </row>
    <row r="138" spans="1:7" x14ac:dyDescent="0.25">
      <c r="A138" t="s">
        <v>0</v>
      </c>
      <c r="B138" s="1" t="s">
        <v>18938</v>
      </c>
      <c r="C138" t="s">
        <v>228</v>
      </c>
      <c r="D138">
        <v>1</v>
      </c>
      <c r="E138">
        <v>21</v>
      </c>
      <c r="F138">
        <v>21</v>
      </c>
      <c r="G138" t="s">
        <v>19180</v>
      </c>
    </row>
    <row r="139" spans="1:7" x14ac:dyDescent="0.25">
      <c r="A139" t="s">
        <v>0</v>
      </c>
      <c r="B139" s="1" t="s">
        <v>18608</v>
      </c>
      <c r="C139" t="s">
        <v>228</v>
      </c>
      <c r="D139">
        <v>0</v>
      </c>
      <c r="E139">
        <v>0</v>
      </c>
      <c r="F139">
        <v>15</v>
      </c>
      <c r="G139" t="s">
        <v>18370</v>
      </c>
    </row>
    <row r="140" spans="1:7" x14ac:dyDescent="0.25">
      <c r="A140" t="s">
        <v>0</v>
      </c>
      <c r="B140" s="1" t="s">
        <v>18608</v>
      </c>
      <c r="C140" t="s">
        <v>228</v>
      </c>
      <c r="D140">
        <v>1</v>
      </c>
      <c r="E140">
        <v>12</v>
      </c>
      <c r="F140">
        <v>12</v>
      </c>
      <c r="G140" t="s">
        <v>19180</v>
      </c>
    </row>
    <row r="141" spans="1:7" x14ac:dyDescent="0.25">
      <c r="A141" t="s">
        <v>0</v>
      </c>
      <c r="B141" s="1" t="s">
        <v>19187</v>
      </c>
      <c r="C141" t="s">
        <v>228</v>
      </c>
      <c r="D141">
        <v>0</v>
      </c>
      <c r="E141">
        <v>0</v>
      </c>
      <c r="F141">
        <v>4</v>
      </c>
      <c r="G141" t="s">
        <v>18370</v>
      </c>
    </row>
    <row r="142" spans="1:7" x14ac:dyDescent="0.25">
      <c r="A142" t="s">
        <v>0</v>
      </c>
      <c r="B142" s="1" t="s">
        <v>19187</v>
      </c>
      <c r="C142" t="s">
        <v>228</v>
      </c>
      <c r="D142">
        <v>1</v>
      </c>
      <c r="E142">
        <v>26</v>
      </c>
      <c r="F142">
        <v>26</v>
      </c>
      <c r="G142" t="s">
        <v>19180</v>
      </c>
    </row>
    <row r="143" spans="1:7" x14ac:dyDescent="0.25">
      <c r="A143" t="s">
        <v>0</v>
      </c>
      <c r="B143" s="1" t="s">
        <v>19945</v>
      </c>
      <c r="C143" t="s">
        <v>228</v>
      </c>
      <c r="D143">
        <v>1</v>
      </c>
      <c r="E143">
        <v>33</v>
      </c>
      <c r="F143">
        <v>33</v>
      </c>
      <c r="G143" t="s">
        <v>19180</v>
      </c>
    </row>
    <row r="144" spans="1:7" x14ac:dyDescent="0.25">
      <c r="A144" t="s">
        <v>0</v>
      </c>
      <c r="B144" s="1" t="s">
        <v>19945</v>
      </c>
      <c r="C144" t="s">
        <v>229</v>
      </c>
      <c r="D144">
        <v>1</v>
      </c>
      <c r="E144">
        <v>2</v>
      </c>
      <c r="F144">
        <v>2</v>
      </c>
      <c r="G144" t="s">
        <v>19180</v>
      </c>
    </row>
    <row r="145" spans="1:7" x14ac:dyDescent="0.25">
      <c r="A145" t="s">
        <v>0</v>
      </c>
      <c r="B145" s="1" t="s">
        <v>19945</v>
      </c>
      <c r="C145" t="s">
        <v>228</v>
      </c>
      <c r="D145">
        <v>0</v>
      </c>
      <c r="E145">
        <v>0</v>
      </c>
      <c r="F145">
        <v>5</v>
      </c>
      <c r="G145" t="s">
        <v>18370</v>
      </c>
    </row>
    <row r="146" spans="1:7" x14ac:dyDescent="0.25">
      <c r="A146" t="s">
        <v>0</v>
      </c>
      <c r="B146" s="1" t="s">
        <v>20208</v>
      </c>
      <c r="C146" t="s">
        <v>228</v>
      </c>
      <c r="D146">
        <v>0</v>
      </c>
      <c r="E146">
        <v>0</v>
      </c>
      <c r="F146">
        <v>6</v>
      </c>
      <c r="G146" t="s">
        <v>18370</v>
      </c>
    </row>
    <row r="147" spans="1:7" x14ac:dyDescent="0.25">
      <c r="A147" t="s">
        <v>0</v>
      </c>
      <c r="B147" s="1" t="s">
        <v>20208</v>
      </c>
      <c r="C147" t="s">
        <v>228</v>
      </c>
      <c r="D147">
        <v>1</v>
      </c>
      <c r="E147">
        <v>24</v>
      </c>
      <c r="F147">
        <v>24</v>
      </c>
      <c r="G147" t="s">
        <v>19180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AT3746"/>
  <sheetViews>
    <sheetView tabSelected="1" workbookViewId="0">
      <selection activeCell="A2" sqref="A2:AT3746"/>
    </sheetView>
  </sheetViews>
  <sheetFormatPr defaultRowHeight="15" x14ac:dyDescent="0.25"/>
  <cols>
    <col min="1" max="1" width="14.42578125" bestFit="1" customWidth="1"/>
    <col min="2" max="2" width="21.42578125" customWidth="1"/>
    <col min="3" max="3" width="22.5703125" customWidth="1"/>
    <col min="4" max="4" width="18.42578125" customWidth="1"/>
    <col min="5" max="5" width="15.7109375" customWidth="1"/>
    <col min="6" max="6" width="19.85546875" customWidth="1"/>
    <col min="7" max="7" width="15.85546875" bestFit="1" customWidth="1"/>
    <col min="8" max="8" width="32" bestFit="1" customWidth="1"/>
    <col min="9" max="9" width="32.28515625" bestFit="1" customWidth="1"/>
    <col min="10" max="10" width="27.85546875" bestFit="1" customWidth="1"/>
    <col min="11" max="11" width="21.85546875" bestFit="1" customWidth="1"/>
    <col min="12" max="12" width="10.7109375" bestFit="1" customWidth="1"/>
    <col min="13" max="13" width="19" customWidth="1"/>
    <col min="14" max="14" width="20.85546875" customWidth="1"/>
    <col min="15" max="15" width="8.5703125" customWidth="1"/>
    <col min="16" max="16" width="15.140625" bestFit="1" customWidth="1"/>
    <col min="17" max="17" width="24.42578125" customWidth="1"/>
    <col min="18" max="18" width="23.85546875" customWidth="1"/>
    <col min="19" max="19" width="20.85546875" customWidth="1"/>
    <col min="20" max="20" width="7.140625" customWidth="1"/>
    <col min="21" max="21" width="9.7109375" bestFit="1" customWidth="1"/>
    <col min="22" max="22" width="24.140625" customWidth="1"/>
    <col min="23" max="23" width="24" customWidth="1"/>
    <col min="24" max="24" width="18" customWidth="1"/>
    <col min="25" max="25" width="10.5703125" customWidth="1"/>
    <col min="26" max="26" width="29" bestFit="1" customWidth="1"/>
    <col min="27" max="27" width="21.140625" customWidth="1"/>
    <col min="28" max="28" width="36.140625" bestFit="1" customWidth="1"/>
    <col min="29" max="29" width="10" customWidth="1"/>
    <col min="30" max="30" width="23.42578125" customWidth="1"/>
    <col min="31" max="31" width="19.28515625" customWidth="1"/>
    <col min="32" max="32" width="14.140625" customWidth="1"/>
    <col min="33" max="33" width="27.85546875" customWidth="1"/>
    <col min="34" max="34" width="23.7109375" customWidth="1"/>
    <col min="35" max="35" width="13.5703125" customWidth="1"/>
    <col min="36" max="36" width="26" customWidth="1"/>
    <col min="37" max="37" width="23" customWidth="1"/>
    <col min="38" max="38" width="16.5703125" customWidth="1"/>
    <col min="39" max="39" width="30.140625" customWidth="1"/>
    <col min="40" max="40" width="26" customWidth="1"/>
    <col min="41" max="41" width="13.7109375" customWidth="1"/>
    <col min="42" max="42" width="27.28515625" customWidth="1"/>
    <col min="43" max="43" width="23.140625" customWidth="1"/>
    <col min="44" max="44" width="20.140625" customWidth="1"/>
    <col min="45" max="45" width="26.42578125" bestFit="1" customWidth="1"/>
    <col min="46" max="46" width="29.28515625" customWidth="1"/>
  </cols>
  <sheetData>
    <row r="1" spans="1:46" x14ac:dyDescent="0.25">
      <c r="A1" t="s">
        <v>141</v>
      </c>
      <c r="B1" t="s">
        <v>247</v>
      </c>
      <c r="C1" t="s">
        <v>248</v>
      </c>
      <c r="D1" t="s">
        <v>249</v>
      </c>
      <c r="E1" t="s">
        <v>250</v>
      </c>
      <c r="F1" t="s">
        <v>251</v>
      </c>
      <c r="G1" t="s">
        <v>252</v>
      </c>
      <c r="H1" t="s">
        <v>253</v>
      </c>
      <c r="I1" t="s">
        <v>254</v>
      </c>
      <c r="J1" t="s">
        <v>255</v>
      </c>
      <c r="K1" t="s">
        <v>256</v>
      </c>
      <c r="L1" t="s">
        <v>257</v>
      </c>
      <c r="M1" t="s">
        <v>258</v>
      </c>
      <c r="N1" t="s">
        <v>259</v>
      </c>
      <c r="O1" t="s">
        <v>260</v>
      </c>
      <c r="P1" t="s">
        <v>261</v>
      </c>
      <c r="Q1" t="s">
        <v>262</v>
      </c>
      <c r="R1" t="s">
        <v>263</v>
      </c>
      <c r="S1" t="s">
        <v>264</v>
      </c>
      <c r="T1" t="s">
        <v>265</v>
      </c>
      <c r="U1" t="s">
        <v>266</v>
      </c>
      <c r="V1" t="s">
        <v>267</v>
      </c>
      <c r="W1" t="s">
        <v>268</v>
      </c>
      <c r="X1" t="s">
        <v>269</v>
      </c>
      <c r="Y1" t="s">
        <v>270</v>
      </c>
      <c r="Z1" t="s">
        <v>303</v>
      </c>
      <c r="AA1" t="s">
        <v>271</v>
      </c>
      <c r="AB1" t="s">
        <v>272</v>
      </c>
      <c r="AC1" t="s">
        <v>203</v>
      </c>
      <c r="AD1" t="s">
        <v>304</v>
      </c>
      <c r="AE1" t="s">
        <v>305</v>
      </c>
      <c r="AF1" t="s">
        <v>274</v>
      </c>
      <c r="AG1" t="s">
        <v>306</v>
      </c>
      <c r="AH1" t="s">
        <v>307</v>
      </c>
      <c r="AI1" t="s">
        <v>273</v>
      </c>
      <c r="AJ1" t="s">
        <v>308</v>
      </c>
      <c r="AK1" t="s">
        <v>309</v>
      </c>
      <c r="AL1" t="s">
        <v>275</v>
      </c>
      <c r="AM1" t="s">
        <v>310</v>
      </c>
      <c r="AN1" t="s">
        <v>311</v>
      </c>
      <c r="AO1" t="s">
        <v>276</v>
      </c>
      <c r="AP1" t="s">
        <v>312</v>
      </c>
      <c r="AQ1" t="s">
        <v>313</v>
      </c>
      <c r="AR1" t="s">
        <v>277</v>
      </c>
      <c r="AS1" t="s">
        <v>278</v>
      </c>
      <c r="AT1" t="s">
        <v>279</v>
      </c>
    </row>
    <row r="2" spans="1:46" x14ac:dyDescent="0.25">
      <c r="A2" t="s">
        <v>16787</v>
      </c>
      <c r="B2" t="s">
        <v>57160</v>
      </c>
      <c r="C2" t="s">
        <v>57161</v>
      </c>
      <c r="D2" t="s">
        <v>57162</v>
      </c>
      <c r="E2">
        <v>371182</v>
      </c>
      <c r="G2" t="s">
        <v>297</v>
      </c>
      <c r="H2" t="s">
        <v>57163</v>
      </c>
      <c r="I2" t="s">
        <v>57164</v>
      </c>
      <c r="J2" t="s">
        <v>280</v>
      </c>
      <c r="K2" t="s">
        <v>16896</v>
      </c>
      <c r="L2" t="s">
        <v>57165</v>
      </c>
      <c r="M2" t="s">
        <v>57166</v>
      </c>
      <c r="N2" t="s">
        <v>281</v>
      </c>
      <c r="O2" t="s">
        <v>147</v>
      </c>
      <c r="P2" t="s">
        <v>57167</v>
      </c>
      <c r="Q2" t="s">
        <v>282</v>
      </c>
      <c r="R2" t="s">
        <v>284</v>
      </c>
      <c r="S2" t="s">
        <v>16717</v>
      </c>
      <c r="T2" t="s">
        <v>16716</v>
      </c>
      <c r="U2" t="s">
        <v>57168</v>
      </c>
      <c r="V2" s="1" t="s">
        <v>22433</v>
      </c>
      <c r="W2" t="s">
        <v>57169</v>
      </c>
      <c r="X2" s="1" t="s">
        <v>22433</v>
      </c>
      <c r="Y2">
        <v>0</v>
      </c>
      <c r="Z2" t="s">
        <v>18646</v>
      </c>
      <c r="AA2">
        <v>0</v>
      </c>
      <c r="AB2" t="s">
        <v>87</v>
      </c>
      <c r="AC2">
        <v>0</v>
      </c>
      <c r="AD2">
        <v>0</v>
      </c>
      <c r="AE2">
        <v>0</v>
      </c>
      <c r="AF2">
        <v>0</v>
      </c>
      <c r="AG2">
        <v>0</v>
      </c>
      <c r="AH2">
        <v>0</v>
      </c>
      <c r="AI2">
        <v>0</v>
      </c>
      <c r="AJ2">
        <v>0</v>
      </c>
      <c r="AK2">
        <v>0</v>
      </c>
      <c r="AL2">
        <v>0</v>
      </c>
      <c r="AM2">
        <v>0</v>
      </c>
      <c r="AN2">
        <v>0</v>
      </c>
      <c r="AO2">
        <v>0</v>
      </c>
      <c r="AP2">
        <v>0</v>
      </c>
      <c r="AQ2">
        <v>0</v>
      </c>
      <c r="AR2">
        <v>1</v>
      </c>
      <c r="AS2" t="s">
        <v>18856</v>
      </c>
      <c r="AT2" t="s">
        <v>97</v>
      </c>
    </row>
    <row r="3" spans="1:46" x14ac:dyDescent="0.25">
      <c r="A3" t="s">
        <v>16787</v>
      </c>
      <c r="B3" t="s">
        <v>57170</v>
      </c>
      <c r="C3" t="s">
        <v>57171</v>
      </c>
      <c r="D3" t="s">
        <v>57172</v>
      </c>
      <c r="E3">
        <v>371195</v>
      </c>
      <c r="G3" t="s">
        <v>296</v>
      </c>
      <c r="H3" t="s">
        <v>57173</v>
      </c>
      <c r="I3" t="s">
        <v>57174</v>
      </c>
      <c r="J3" t="s">
        <v>280</v>
      </c>
      <c r="K3" t="s">
        <v>43731</v>
      </c>
      <c r="L3" t="s">
        <v>57175</v>
      </c>
      <c r="M3" t="s">
        <v>57176</v>
      </c>
      <c r="N3" t="s">
        <v>281</v>
      </c>
      <c r="O3" t="s">
        <v>147</v>
      </c>
      <c r="P3" t="s">
        <v>57177</v>
      </c>
      <c r="Q3" t="s">
        <v>286</v>
      </c>
      <c r="R3" t="s">
        <v>243</v>
      </c>
      <c r="S3" t="s">
        <v>16715</v>
      </c>
      <c r="T3" t="s">
        <v>16720</v>
      </c>
      <c r="U3" t="s">
        <v>57178</v>
      </c>
      <c r="V3" s="1" t="s">
        <v>22433</v>
      </c>
      <c r="W3" t="s">
        <v>57179</v>
      </c>
      <c r="X3" s="1" t="s">
        <v>22433</v>
      </c>
      <c r="Y3">
        <v>0</v>
      </c>
      <c r="Z3" t="s">
        <v>18646</v>
      </c>
      <c r="AA3">
        <v>0</v>
      </c>
      <c r="AB3" t="s">
        <v>87</v>
      </c>
      <c r="AC3">
        <v>0</v>
      </c>
      <c r="AD3">
        <v>0</v>
      </c>
      <c r="AE3">
        <v>0</v>
      </c>
      <c r="AF3">
        <v>0</v>
      </c>
      <c r="AG3">
        <v>0</v>
      </c>
      <c r="AH3">
        <v>0</v>
      </c>
      <c r="AI3">
        <v>0</v>
      </c>
      <c r="AJ3">
        <v>0</v>
      </c>
      <c r="AK3">
        <v>0</v>
      </c>
      <c r="AL3">
        <v>1</v>
      </c>
      <c r="AM3">
        <v>0</v>
      </c>
      <c r="AN3">
        <v>0</v>
      </c>
      <c r="AO3">
        <v>0</v>
      </c>
      <c r="AP3">
        <v>0</v>
      </c>
      <c r="AQ3">
        <v>0</v>
      </c>
      <c r="AR3">
        <v>18</v>
      </c>
      <c r="AS3" t="s">
        <v>16733</v>
      </c>
      <c r="AT3" t="s">
        <v>88</v>
      </c>
    </row>
    <row r="4" spans="1:46" x14ac:dyDescent="0.25">
      <c r="A4" t="s">
        <v>16787</v>
      </c>
      <c r="B4" t="s">
        <v>57180</v>
      </c>
      <c r="C4" t="s">
        <v>57181</v>
      </c>
      <c r="D4" t="s">
        <v>57182</v>
      </c>
      <c r="E4">
        <v>371275</v>
      </c>
      <c r="G4" t="s">
        <v>16828</v>
      </c>
      <c r="H4" t="s">
        <v>57183</v>
      </c>
      <c r="I4" t="s">
        <v>57184</v>
      </c>
      <c r="J4" t="s">
        <v>280</v>
      </c>
      <c r="K4" t="s">
        <v>17680</v>
      </c>
      <c r="L4" t="s">
        <v>57185</v>
      </c>
      <c r="M4" t="s">
        <v>57186</v>
      </c>
      <c r="N4" t="s">
        <v>57187</v>
      </c>
      <c r="O4" t="s">
        <v>147</v>
      </c>
      <c r="P4" t="s">
        <v>57188</v>
      </c>
      <c r="Q4" t="s">
        <v>282</v>
      </c>
      <c r="R4" t="s">
        <v>284</v>
      </c>
      <c r="S4" t="s">
        <v>16718</v>
      </c>
      <c r="T4" t="s">
        <v>16719</v>
      </c>
      <c r="U4" t="s">
        <v>57189</v>
      </c>
      <c r="V4" s="1" t="s">
        <v>22433</v>
      </c>
      <c r="W4" t="s">
        <v>57190</v>
      </c>
      <c r="X4" s="1" t="s">
        <v>22433</v>
      </c>
      <c r="Y4">
        <v>0</v>
      </c>
      <c r="Z4" t="s">
        <v>18646</v>
      </c>
      <c r="AA4">
        <v>0</v>
      </c>
      <c r="AB4" t="s">
        <v>87</v>
      </c>
      <c r="AC4">
        <v>1</v>
      </c>
      <c r="AD4">
        <v>0</v>
      </c>
      <c r="AE4">
        <v>0</v>
      </c>
      <c r="AF4">
        <v>0</v>
      </c>
      <c r="AG4">
        <v>0</v>
      </c>
      <c r="AH4">
        <v>0</v>
      </c>
      <c r="AI4">
        <v>0</v>
      </c>
      <c r="AJ4">
        <v>0</v>
      </c>
      <c r="AK4">
        <v>0</v>
      </c>
      <c r="AL4">
        <v>0</v>
      </c>
      <c r="AM4">
        <v>0</v>
      </c>
      <c r="AN4">
        <v>0</v>
      </c>
      <c r="AO4">
        <v>0</v>
      </c>
      <c r="AP4">
        <v>0</v>
      </c>
      <c r="AQ4">
        <v>0</v>
      </c>
      <c r="AR4">
        <v>18</v>
      </c>
      <c r="AS4" t="s">
        <v>16734</v>
      </c>
      <c r="AT4" t="s">
        <v>92</v>
      </c>
    </row>
    <row r="5" spans="1:46" x14ac:dyDescent="0.25">
      <c r="A5" t="s">
        <v>16787</v>
      </c>
      <c r="B5" t="s">
        <v>46919</v>
      </c>
      <c r="C5" t="s">
        <v>46920</v>
      </c>
      <c r="D5" t="s">
        <v>46921</v>
      </c>
      <c r="E5">
        <v>370966</v>
      </c>
      <c r="G5" t="s">
        <v>296</v>
      </c>
      <c r="H5" t="s">
        <v>46922</v>
      </c>
      <c r="I5" t="s">
        <v>46923</v>
      </c>
      <c r="J5" t="s">
        <v>280</v>
      </c>
      <c r="K5" t="s">
        <v>18023</v>
      </c>
      <c r="L5" t="s">
        <v>46924</v>
      </c>
      <c r="M5" t="s">
        <v>46925</v>
      </c>
      <c r="N5" t="s">
        <v>46925</v>
      </c>
      <c r="O5" t="s">
        <v>147</v>
      </c>
      <c r="P5" t="s">
        <v>46926</v>
      </c>
      <c r="Q5" t="s">
        <v>282</v>
      </c>
      <c r="R5" t="s">
        <v>284</v>
      </c>
      <c r="S5" t="s">
        <v>16718</v>
      </c>
      <c r="T5" t="s">
        <v>16719</v>
      </c>
      <c r="U5" t="s">
        <v>46927</v>
      </c>
      <c r="V5" s="1" t="s">
        <v>20208</v>
      </c>
      <c r="W5" t="s">
        <v>46928</v>
      </c>
      <c r="X5" s="1" t="s">
        <v>22433</v>
      </c>
      <c r="Y5">
        <v>0</v>
      </c>
      <c r="Z5" t="s">
        <v>18646</v>
      </c>
      <c r="AA5">
        <v>0</v>
      </c>
      <c r="AB5" t="s">
        <v>87</v>
      </c>
      <c r="AC5">
        <v>0</v>
      </c>
      <c r="AD5">
        <v>0</v>
      </c>
      <c r="AE5">
        <v>0</v>
      </c>
      <c r="AF5">
        <v>0</v>
      </c>
      <c r="AG5">
        <v>0</v>
      </c>
      <c r="AH5">
        <v>0</v>
      </c>
      <c r="AI5">
        <v>0</v>
      </c>
      <c r="AJ5">
        <v>0</v>
      </c>
      <c r="AK5">
        <v>0</v>
      </c>
      <c r="AL5">
        <v>1</v>
      </c>
      <c r="AM5">
        <v>0</v>
      </c>
      <c r="AN5">
        <v>0</v>
      </c>
      <c r="AO5">
        <v>0</v>
      </c>
      <c r="AP5">
        <v>0</v>
      </c>
      <c r="AQ5">
        <v>0</v>
      </c>
      <c r="AR5">
        <v>18</v>
      </c>
      <c r="AS5" t="s">
        <v>16729</v>
      </c>
      <c r="AT5" t="s">
        <v>80</v>
      </c>
    </row>
    <row r="6" spans="1:46" x14ac:dyDescent="0.25">
      <c r="A6" t="s">
        <v>16787</v>
      </c>
      <c r="B6" t="s">
        <v>57191</v>
      </c>
      <c r="C6" t="s">
        <v>57192</v>
      </c>
      <c r="D6" t="s">
        <v>57193</v>
      </c>
      <c r="E6">
        <v>371192</v>
      </c>
      <c r="G6" t="s">
        <v>297</v>
      </c>
      <c r="H6" t="s">
        <v>57194</v>
      </c>
      <c r="I6" t="s">
        <v>57195</v>
      </c>
      <c r="J6" t="s">
        <v>280</v>
      </c>
      <c r="K6" t="s">
        <v>18017</v>
      </c>
      <c r="L6" t="s">
        <v>57196</v>
      </c>
      <c r="M6" t="s">
        <v>57197</v>
      </c>
      <c r="N6" t="s">
        <v>57198</v>
      </c>
      <c r="O6" t="s">
        <v>147</v>
      </c>
      <c r="P6" t="s">
        <v>57199</v>
      </c>
      <c r="Q6" t="s">
        <v>282</v>
      </c>
      <c r="R6" t="s">
        <v>284</v>
      </c>
      <c r="S6" t="s">
        <v>16715</v>
      </c>
      <c r="T6" t="s">
        <v>16720</v>
      </c>
      <c r="U6" t="s">
        <v>57200</v>
      </c>
      <c r="V6" s="1" t="s">
        <v>22433</v>
      </c>
      <c r="W6" t="s">
        <v>57201</v>
      </c>
      <c r="X6" s="1" t="s">
        <v>22433</v>
      </c>
      <c r="Y6">
        <v>0</v>
      </c>
      <c r="Z6" t="s">
        <v>18646</v>
      </c>
      <c r="AA6">
        <v>0</v>
      </c>
      <c r="AB6" t="s">
        <v>87</v>
      </c>
      <c r="AC6">
        <v>0</v>
      </c>
      <c r="AD6">
        <v>0</v>
      </c>
      <c r="AE6">
        <v>0</v>
      </c>
      <c r="AF6">
        <v>0</v>
      </c>
      <c r="AG6">
        <v>0</v>
      </c>
      <c r="AH6">
        <v>0</v>
      </c>
      <c r="AI6">
        <v>0</v>
      </c>
      <c r="AJ6">
        <v>0</v>
      </c>
      <c r="AK6">
        <v>0</v>
      </c>
      <c r="AL6">
        <v>0</v>
      </c>
      <c r="AM6">
        <v>0</v>
      </c>
      <c r="AN6">
        <v>0</v>
      </c>
      <c r="AO6">
        <v>0</v>
      </c>
      <c r="AP6">
        <v>0</v>
      </c>
      <c r="AQ6">
        <v>0</v>
      </c>
      <c r="AR6">
        <v>1</v>
      </c>
      <c r="AS6" t="s">
        <v>18855</v>
      </c>
      <c r="AT6" t="s">
        <v>97</v>
      </c>
    </row>
    <row r="7" spans="1:46" x14ac:dyDescent="0.25">
      <c r="A7" t="s">
        <v>16787</v>
      </c>
      <c r="B7" t="s">
        <v>46822</v>
      </c>
      <c r="C7" t="s">
        <v>46823</v>
      </c>
      <c r="D7" t="s">
        <v>46824</v>
      </c>
      <c r="E7">
        <v>370217</v>
      </c>
      <c r="G7" t="s">
        <v>297</v>
      </c>
      <c r="H7" t="s">
        <v>46825</v>
      </c>
      <c r="I7" t="s">
        <v>46826</v>
      </c>
      <c r="J7" t="s">
        <v>280</v>
      </c>
      <c r="K7" t="s">
        <v>21179</v>
      </c>
      <c r="L7" t="s">
        <v>46827</v>
      </c>
      <c r="M7" t="s">
        <v>46828</v>
      </c>
      <c r="N7" t="s">
        <v>281</v>
      </c>
      <c r="O7" t="s">
        <v>147</v>
      </c>
      <c r="P7" t="s">
        <v>46829</v>
      </c>
      <c r="Q7" t="s">
        <v>282</v>
      </c>
      <c r="R7" t="s">
        <v>246</v>
      </c>
      <c r="S7" t="s">
        <v>16718</v>
      </c>
      <c r="T7" t="s">
        <v>16719</v>
      </c>
      <c r="U7" t="s">
        <v>46830</v>
      </c>
      <c r="V7" s="1" t="s">
        <v>19187</v>
      </c>
      <c r="W7" t="s">
        <v>22594</v>
      </c>
      <c r="X7" s="1" t="s">
        <v>22433</v>
      </c>
      <c r="Y7">
        <v>0</v>
      </c>
      <c r="Z7" t="s">
        <v>18646</v>
      </c>
      <c r="AA7">
        <v>0</v>
      </c>
      <c r="AB7" t="s">
        <v>87</v>
      </c>
      <c r="AC7">
        <v>0</v>
      </c>
      <c r="AD7">
        <v>0</v>
      </c>
      <c r="AE7">
        <v>0</v>
      </c>
      <c r="AF7">
        <v>0</v>
      </c>
      <c r="AG7">
        <v>0</v>
      </c>
      <c r="AH7">
        <v>0</v>
      </c>
      <c r="AI7">
        <v>0</v>
      </c>
      <c r="AJ7">
        <v>0</v>
      </c>
      <c r="AK7">
        <v>0</v>
      </c>
      <c r="AL7">
        <v>0</v>
      </c>
      <c r="AM7">
        <v>0</v>
      </c>
      <c r="AN7">
        <v>0</v>
      </c>
      <c r="AO7">
        <v>0</v>
      </c>
      <c r="AP7">
        <v>0</v>
      </c>
      <c r="AQ7">
        <v>0</v>
      </c>
      <c r="AR7">
        <v>1</v>
      </c>
      <c r="AS7" t="s">
        <v>18856</v>
      </c>
      <c r="AT7" t="s">
        <v>97</v>
      </c>
    </row>
    <row r="8" spans="1:46" x14ac:dyDescent="0.25">
      <c r="A8" t="s">
        <v>16787</v>
      </c>
      <c r="B8" t="s">
        <v>57202</v>
      </c>
      <c r="C8" t="s">
        <v>57203</v>
      </c>
      <c r="D8" t="s">
        <v>57204</v>
      </c>
      <c r="E8">
        <v>371270</v>
      </c>
      <c r="G8" t="s">
        <v>297</v>
      </c>
      <c r="H8" t="s">
        <v>57205</v>
      </c>
      <c r="I8" t="s">
        <v>57206</v>
      </c>
      <c r="J8" t="s">
        <v>280</v>
      </c>
      <c r="K8" t="s">
        <v>18023</v>
      </c>
      <c r="L8" t="s">
        <v>57207</v>
      </c>
      <c r="M8" t="s">
        <v>57208</v>
      </c>
      <c r="N8" t="s">
        <v>57208</v>
      </c>
      <c r="O8" t="s">
        <v>147</v>
      </c>
      <c r="P8" t="s">
        <v>57209</v>
      </c>
      <c r="Q8" t="s">
        <v>282</v>
      </c>
      <c r="R8" t="s">
        <v>284</v>
      </c>
      <c r="S8" t="s">
        <v>16718</v>
      </c>
      <c r="T8" t="s">
        <v>16719</v>
      </c>
      <c r="U8" t="s">
        <v>57210</v>
      </c>
      <c r="V8" s="1" t="s">
        <v>22433</v>
      </c>
      <c r="W8" t="s">
        <v>57211</v>
      </c>
      <c r="X8" s="1" t="s">
        <v>22433</v>
      </c>
      <c r="Y8">
        <v>0</v>
      </c>
      <c r="Z8" t="s">
        <v>18646</v>
      </c>
      <c r="AA8">
        <v>0</v>
      </c>
      <c r="AB8" t="s">
        <v>87</v>
      </c>
      <c r="AC8">
        <v>0</v>
      </c>
      <c r="AD8">
        <v>0</v>
      </c>
      <c r="AE8">
        <v>0</v>
      </c>
      <c r="AF8">
        <v>0</v>
      </c>
      <c r="AG8">
        <v>0</v>
      </c>
      <c r="AH8">
        <v>0</v>
      </c>
      <c r="AI8">
        <v>0</v>
      </c>
      <c r="AJ8">
        <v>0</v>
      </c>
      <c r="AK8">
        <v>0</v>
      </c>
      <c r="AL8">
        <v>0</v>
      </c>
      <c r="AM8">
        <v>0</v>
      </c>
      <c r="AN8">
        <v>0</v>
      </c>
      <c r="AO8">
        <v>0</v>
      </c>
      <c r="AP8">
        <v>0</v>
      </c>
      <c r="AQ8">
        <v>0</v>
      </c>
      <c r="AR8">
        <v>6</v>
      </c>
      <c r="AS8" t="s">
        <v>57212</v>
      </c>
      <c r="AT8" t="s">
        <v>136</v>
      </c>
    </row>
    <row r="9" spans="1:46" x14ac:dyDescent="0.25">
      <c r="A9" t="s">
        <v>16787</v>
      </c>
      <c r="B9" t="s">
        <v>57213</v>
      </c>
      <c r="C9" t="s">
        <v>57214</v>
      </c>
      <c r="D9" t="s">
        <v>57215</v>
      </c>
      <c r="E9">
        <v>371200</v>
      </c>
      <c r="G9" t="s">
        <v>297</v>
      </c>
      <c r="H9" t="s">
        <v>57216</v>
      </c>
      <c r="I9" t="s">
        <v>57217</v>
      </c>
      <c r="J9" t="s">
        <v>57218</v>
      </c>
      <c r="K9" t="s">
        <v>18024</v>
      </c>
      <c r="L9" t="s">
        <v>57219</v>
      </c>
      <c r="M9" t="s">
        <v>57220</v>
      </c>
      <c r="N9" t="s">
        <v>281</v>
      </c>
      <c r="O9" t="s">
        <v>147</v>
      </c>
      <c r="P9" t="s">
        <v>57221</v>
      </c>
      <c r="Q9" t="s">
        <v>282</v>
      </c>
      <c r="R9" t="s">
        <v>245</v>
      </c>
      <c r="S9" t="s">
        <v>16718</v>
      </c>
      <c r="T9" t="s">
        <v>16719</v>
      </c>
      <c r="U9" t="s">
        <v>57222</v>
      </c>
      <c r="V9" s="1" t="s">
        <v>22433</v>
      </c>
      <c r="W9" t="s">
        <v>57223</v>
      </c>
      <c r="X9" s="1" t="s">
        <v>22433</v>
      </c>
      <c r="Y9">
        <v>0</v>
      </c>
      <c r="Z9" t="s">
        <v>18646</v>
      </c>
      <c r="AA9">
        <v>0</v>
      </c>
      <c r="AB9" t="s">
        <v>87</v>
      </c>
      <c r="AC9">
        <v>0</v>
      </c>
      <c r="AD9">
        <v>0</v>
      </c>
      <c r="AE9">
        <v>0</v>
      </c>
      <c r="AF9">
        <v>0</v>
      </c>
      <c r="AG9">
        <v>0</v>
      </c>
      <c r="AH9">
        <v>0</v>
      </c>
      <c r="AI9">
        <v>0</v>
      </c>
      <c r="AJ9">
        <v>0</v>
      </c>
      <c r="AK9">
        <v>0</v>
      </c>
      <c r="AL9">
        <v>0</v>
      </c>
      <c r="AM9">
        <v>0</v>
      </c>
      <c r="AN9">
        <v>0</v>
      </c>
      <c r="AO9">
        <v>0</v>
      </c>
      <c r="AP9">
        <v>0</v>
      </c>
      <c r="AQ9">
        <v>0</v>
      </c>
      <c r="AR9">
        <v>1</v>
      </c>
      <c r="AS9" t="s">
        <v>18856</v>
      </c>
      <c r="AT9" t="s">
        <v>97</v>
      </c>
    </row>
    <row r="10" spans="1:46" x14ac:dyDescent="0.25">
      <c r="A10" t="s">
        <v>16787</v>
      </c>
      <c r="B10" t="s">
        <v>46126</v>
      </c>
      <c r="C10" t="s">
        <v>46127</v>
      </c>
      <c r="D10" t="s">
        <v>46128</v>
      </c>
      <c r="E10">
        <v>748447</v>
      </c>
      <c r="G10" t="s">
        <v>297</v>
      </c>
      <c r="H10" t="s">
        <v>46129</v>
      </c>
      <c r="I10" t="s">
        <v>46130</v>
      </c>
      <c r="J10" t="s">
        <v>280</v>
      </c>
      <c r="K10" t="s">
        <v>17237</v>
      </c>
      <c r="L10" t="s">
        <v>46131</v>
      </c>
      <c r="M10" t="s">
        <v>46132</v>
      </c>
      <c r="N10" t="s">
        <v>281</v>
      </c>
      <c r="O10" t="s">
        <v>141</v>
      </c>
      <c r="P10" t="s">
        <v>46133</v>
      </c>
      <c r="Q10" t="s">
        <v>282</v>
      </c>
      <c r="R10" t="s">
        <v>284</v>
      </c>
      <c r="S10" t="s">
        <v>18551</v>
      </c>
      <c r="T10" t="s">
        <v>18514</v>
      </c>
      <c r="U10" t="s">
        <v>45704</v>
      </c>
      <c r="V10" s="1" t="s">
        <v>18409</v>
      </c>
      <c r="W10" t="s">
        <v>46134</v>
      </c>
      <c r="X10" s="1" t="s">
        <v>22433</v>
      </c>
      <c r="Y10">
        <v>0</v>
      </c>
      <c r="Z10" t="s">
        <v>18646</v>
      </c>
      <c r="AA10">
        <v>0</v>
      </c>
      <c r="AB10" t="s">
        <v>87</v>
      </c>
      <c r="AC10">
        <v>0</v>
      </c>
      <c r="AD10">
        <v>0</v>
      </c>
      <c r="AE10">
        <v>0</v>
      </c>
      <c r="AF10">
        <v>0</v>
      </c>
      <c r="AG10">
        <v>0</v>
      </c>
      <c r="AH10">
        <v>0</v>
      </c>
      <c r="AI10">
        <v>0</v>
      </c>
      <c r="AJ10">
        <v>0</v>
      </c>
      <c r="AK10">
        <v>0</v>
      </c>
      <c r="AL10">
        <v>0</v>
      </c>
      <c r="AM10">
        <v>0</v>
      </c>
      <c r="AN10">
        <v>0</v>
      </c>
      <c r="AO10">
        <v>0</v>
      </c>
      <c r="AP10">
        <v>0</v>
      </c>
      <c r="AQ10">
        <v>0</v>
      </c>
      <c r="AR10">
        <v>1</v>
      </c>
      <c r="AS10" t="s">
        <v>18856</v>
      </c>
      <c r="AT10" t="s">
        <v>97</v>
      </c>
    </row>
    <row r="11" spans="1:46" x14ac:dyDescent="0.25">
      <c r="A11" t="s">
        <v>16787</v>
      </c>
      <c r="B11" t="s">
        <v>57224</v>
      </c>
      <c r="C11" t="s">
        <v>57225</v>
      </c>
      <c r="D11" t="s">
        <v>57226</v>
      </c>
      <c r="E11">
        <v>766272</v>
      </c>
      <c r="G11" t="s">
        <v>297</v>
      </c>
      <c r="H11" t="s">
        <v>57227</v>
      </c>
      <c r="I11" t="s">
        <v>57228</v>
      </c>
      <c r="J11" t="s">
        <v>280</v>
      </c>
      <c r="K11" t="s">
        <v>179</v>
      </c>
      <c r="L11" t="s">
        <v>57229</v>
      </c>
      <c r="M11" t="s">
        <v>57230</v>
      </c>
      <c r="N11" t="s">
        <v>21233</v>
      </c>
      <c r="O11" t="s">
        <v>141</v>
      </c>
      <c r="P11" t="s">
        <v>57231</v>
      </c>
      <c r="Q11" t="s">
        <v>282</v>
      </c>
      <c r="R11" t="s">
        <v>284</v>
      </c>
      <c r="S11" t="s">
        <v>18554</v>
      </c>
      <c r="T11" t="s">
        <v>18514</v>
      </c>
      <c r="U11" t="s">
        <v>57232</v>
      </c>
      <c r="V11" s="1" t="s">
        <v>22433</v>
      </c>
      <c r="W11" t="s">
        <v>57233</v>
      </c>
      <c r="X11" s="1" t="s">
        <v>22433</v>
      </c>
      <c r="Y11">
        <v>0</v>
      </c>
      <c r="Z11" t="s">
        <v>18646</v>
      </c>
      <c r="AA11">
        <v>0</v>
      </c>
      <c r="AB11" t="s">
        <v>87</v>
      </c>
      <c r="AC11">
        <v>0</v>
      </c>
      <c r="AD11">
        <v>0</v>
      </c>
      <c r="AE11">
        <v>0</v>
      </c>
      <c r="AF11">
        <v>0</v>
      </c>
      <c r="AG11">
        <v>0</v>
      </c>
      <c r="AH11">
        <v>0</v>
      </c>
      <c r="AI11">
        <v>0</v>
      </c>
      <c r="AJ11">
        <v>0</v>
      </c>
      <c r="AK11">
        <v>0</v>
      </c>
      <c r="AL11">
        <v>0</v>
      </c>
      <c r="AM11">
        <v>0</v>
      </c>
      <c r="AN11">
        <v>0</v>
      </c>
      <c r="AO11">
        <v>0</v>
      </c>
      <c r="AP11">
        <v>0</v>
      </c>
      <c r="AQ11">
        <v>0</v>
      </c>
      <c r="AR11">
        <v>1</v>
      </c>
      <c r="AS11" t="s">
        <v>18855</v>
      </c>
      <c r="AT11" t="s">
        <v>97</v>
      </c>
    </row>
    <row r="12" spans="1:46" x14ac:dyDescent="0.25">
      <c r="A12" t="s">
        <v>16787</v>
      </c>
      <c r="B12" t="s">
        <v>57234</v>
      </c>
      <c r="C12" t="s">
        <v>57235</v>
      </c>
      <c r="D12" t="s">
        <v>57236</v>
      </c>
      <c r="E12">
        <v>766367</v>
      </c>
      <c r="G12" t="s">
        <v>297</v>
      </c>
      <c r="H12" t="s">
        <v>57237</v>
      </c>
      <c r="I12" t="s">
        <v>57238</v>
      </c>
      <c r="J12" t="s">
        <v>280</v>
      </c>
      <c r="K12" t="s">
        <v>183</v>
      </c>
      <c r="L12" t="s">
        <v>57239</v>
      </c>
      <c r="M12" t="s">
        <v>57240</v>
      </c>
      <c r="N12" t="s">
        <v>57241</v>
      </c>
      <c r="O12" t="s">
        <v>141</v>
      </c>
      <c r="P12" t="s">
        <v>57242</v>
      </c>
      <c r="Q12" t="s">
        <v>282</v>
      </c>
      <c r="R12" t="s">
        <v>284</v>
      </c>
      <c r="S12" t="s">
        <v>118</v>
      </c>
      <c r="T12" t="s">
        <v>18552</v>
      </c>
      <c r="U12" t="s">
        <v>44084</v>
      </c>
      <c r="V12" s="1" t="s">
        <v>22433</v>
      </c>
      <c r="W12" t="s">
        <v>57243</v>
      </c>
      <c r="X12" s="1" t="s">
        <v>22433</v>
      </c>
      <c r="Y12">
        <v>0</v>
      </c>
      <c r="Z12" t="s">
        <v>18646</v>
      </c>
      <c r="AA12">
        <v>0</v>
      </c>
      <c r="AB12" t="s">
        <v>87</v>
      </c>
      <c r="AC12">
        <v>0</v>
      </c>
      <c r="AD12">
        <v>0</v>
      </c>
      <c r="AE12">
        <v>0</v>
      </c>
      <c r="AF12">
        <v>0</v>
      </c>
      <c r="AG12">
        <v>0</v>
      </c>
      <c r="AH12">
        <v>0</v>
      </c>
      <c r="AI12">
        <v>0</v>
      </c>
      <c r="AJ12">
        <v>0</v>
      </c>
      <c r="AK12">
        <v>0</v>
      </c>
      <c r="AL12">
        <v>0</v>
      </c>
      <c r="AM12">
        <v>0</v>
      </c>
      <c r="AN12">
        <v>0</v>
      </c>
      <c r="AO12">
        <v>0</v>
      </c>
      <c r="AP12">
        <v>0</v>
      </c>
      <c r="AQ12">
        <v>0</v>
      </c>
      <c r="AR12">
        <v>1</v>
      </c>
      <c r="AS12" t="s">
        <v>18856</v>
      </c>
      <c r="AT12" t="s">
        <v>97</v>
      </c>
    </row>
    <row r="13" spans="1:46" x14ac:dyDescent="0.25">
      <c r="A13" t="s">
        <v>16787</v>
      </c>
      <c r="B13" t="s">
        <v>46654</v>
      </c>
      <c r="C13" t="s">
        <v>46655</v>
      </c>
      <c r="D13" t="s">
        <v>46656</v>
      </c>
      <c r="E13">
        <v>760675</v>
      </c>
      <c r="G13" t="s">
        <v>297</v>
      </c>
      <c r="H13" t="s">
        <v>46657</v>
      </c>
      <c r="I13" t="s">
        <v>46658</v>
      </c>
      <c r="J13" t="s">
        <v>280</v>
      </c>
      <c r="K13" t="s">
        <v>177</v>
      </c>
      <c r="L13" t="s">
        <v>46659</v>
      </c>
      <c r="M13" t="s">
        <v>46660</v>
      </c>
      <c r="N13" t="s">
        <v>46661</v>
      </c>
      <c r="O13" t="s">
        <v>141</v>
      </c>
      <c r="P13" t="s">
        <v>46662</v>
      </c>
      <c r="Q13" t="s">
        <v>282</v>
      </c>
      <c r="R13" t="s">
        <v>246</v>
      </c>
      <c r="S13" t="s">
        <v>221</v>
      </c>
      <c r="T13" t="s">
        <v>302</v>
      </c>
      <c r="U13" t="s">
        <v>46663</v>
      </c>
      <c r="V13" s="1" t="s">
        <v>18865</v>
      </c>
      <c r="W13" t="s">
        <v>46664</v>
      </c>
      <c r="X13" s="1" t="s">
        <v>22433</v>
      </c>
      <c r="Y13">
        <v>0</v>
      </c>
      <c r="Z13" t="s">
        <v>18646</v>
      </c>
      <c r="AA13">
        <v>0</v>
      </c>
      <c r="AB13" t="s">
        <v>87</v>
      </c>
      <c r="AC13">
        <v>0</v>
      </c>
      <c r="AD13">
        <v>0</v>
      </c>
      <c r="AE13">
        <v>0</v>
      </c>
      <c r="AF13">
        <v>0</v>
      </c>
      <c r="AG13">
        <v>0</v>
      </c>
      <c r="AH13">
        <v>0</v>
      </c>
      <c r="AI13">
        <v>0</v>
      </c>
      <c r="AJ13">
        <v>0</v>
      </c>
      <c r="AK13">
        <v>0</v>
      </c>
      <c r="AL13">
        <v>0</v>
      </c>
      <c r="AM13">
        <v>0</v>
      </c>
      <c r="AN13">
        <v>0</v>
      </c>
      <c r="AO13">
        <v>0</v>
      </c>
      <c r="AP13">
        <v>0</v>
      </c>
      <c r="AQ13">
        <v>0</v>
      </c>
      <c r="AR13">
        <v>1</v>
      </c>
      <c r="AS13" t="s">
        <v>18856</v>
      </c>
      <c r="AT13" t="s">
        <v>97</v>
      </c>
    </row>
    <row r="14" spans="1:46" x14ac:dyDescent="0.25">
      <c r="A14" t="s">
        <v>16787</v>
      </c>
      <c r="B14" t="s">
        <v>45255</v>
      </c>
      <c r="C14" t="s">
        <v>45256</v>
      </c>
      <c r="D14" t="s">
        <v>45257</v>
      </c>
      <c r="E14">
        <v>741799</v>
      </c>
      <c r="G14" t="s">
        <v>297</v>
      </c>
      <c r="H14" t="s">
        <v>45258</v>
      </c>
      <c r="I14" t="s">
        <v>45259</v>
      </c>
      <c r="J14" t="s">
        <v>280</v>
      </c>
      <c r="K14" t="s">
        <v>177</v>
      </c>
      <c r="L14" t="s">
        <v>45260</v>
      </c>
      <c r="M14" t="s">
        <v>45261</v>
      </c>
      <c r="N14" t="s">
        <v>45262</v>
      </c>
      <c r="O14" t="s">
        <v>141</v>
      </c>
      <c r="P14" t="s">
        <v>45263</v>
      </c>
      <c r="Q14" t="s">
        <v>282</v>
      </c>
      <c r="R14" t="s">
        <v>169</v>
      </c>
      <c r="S14" t="s">
        <v>221</v>
      </c>
      <c r="T14" t="s">
        <v>302</v>
      </c>
      <c r="U14" t="s">
        <v>44641</v>
      </c>
      <c r="V14" s="1" t="s">
        <v>18674</v>
      </c>
      <c r="W14" t="s">
        <v>45264</v>
      </c>
      <c r="X14" s="1" t="s">
        <v>22433</v>
      </c>
      <c r="Y14">
        <v>0</v>
      </c>
      <c r="Z14" t="s">
        <v>18646</v>
      </c>
      <c r="AA14">
        <v>0</v>
      </c>
      <c r="AB14" t="s">
        <v>87</v>
      </c>
      <c r="AC14">
        <v>0</v>
      </c>
      <c r="AD14">
        <v>0</v>
      </c>
      <c r="AE14">
        <v>0</v>
      </c>
      <c r="AF14">
        <v>0</v>
      </c>
      <c r="AG14">
        <v>0</v>
      </c>
      <c r="AH14">
        <v>0</v>
      </c>
      <c r="AI14">
        <v>0</v>
      </c>
      <c r="AJ14">
        <v>0</v>
      </c>
      <c r="AK14">
        <v>0</v>
      </c>
      <c r="AL14">
        <v>0</v>
      </c>
      <c r="AM14">
        <v>0</v>
      </c>
      <c r="AN14">
        <v>0</v>
      </c>
      <c r="AO14">
        <v>0</v>
      </c>
      <c r="AP14">
        <v>0</v>
      </c>
      <c r="AQ14">
        <v>0</v>
      </c>
      <c r="AR14">
        <v>1</v>
      </c>
      <c r="AS14" t="s">
        <v>17087</v>
      </c>
      <c r="AT14" t="s">
        <v>97</v>
      </c>
    </row>
    <row r="15" spans="1:46" x14ac:dyDescent="0.25">
      <c r="A15" t="s">
        <v>16787</v>
      </c>
      <c r="B15" t="s">
        <v>57244</v>
      </c>
      <c r="C15" t="s">
        <v>57245</v>
      </c>
      <c r="D15" t="s">
        <v>57246</v>
      </c>
      <c r="E15">
        <v>766456</v>
      </c>
      <c r="G15" t="s">
        <v>297</v>
      </c>
      <c r="H15" t="s">
        <v>57247</v>
      </c>
      <c r="I15" t="s">
        <v>57248</v>
      </c>
      <c r="J15" t="s">
        <v>280</v>
      </c>
      <c r="K15" t="s">
        <v>17715</v>
      </c>
      <c r="L15" t="s">
        <v>57249</v>
      </c>
      <c r="M15" t="s">
        <v>57250</v>
      </c>
      <c r="N15" t="s">
        <v>57251</v>
      </c>
      <c r="O15" t="s">
        <v>141</v>
      </c>
      <c r="P15" t="s">
        <v>57252</v>
      </c>
      <c r="Q15" t="s">
        <v>282</v>
      </c>
      <c r="R15" t="s">
        <v>284</v>
      </c>
      <c r="S15" t="s">
        <v>118</v>
      </c>
      <c r="T15" t="s">
        <v>18552</v>
      </c>
      <c r="U15" t="s">
        <v>57253</v>
      </c>
      <c r="V15" s="1" t="s">
        <v>22433</v>
      </c>
      <c r="W15" t="s">
        <v>57254</v>
      </c>
      <c r="X15" s="1" t="s">
        <v>22433</v>
      </c>
      <c r="Y15">
        <v>0</v>
      </c>
      <c r="Z15" t="s">
        <v>18646</v>
      </c>
      <c r="AA15">
        <v>0</v>
      </c>
      <c r="AB15" t="s">
        <v>87</v>
      </c>
      <c r="AC15">
        <v>0</v>
      </c>
      <c r="AD15">
        <v>0</v>
      </c>
      <c r="AE15">
        <v>0</v>
      </c>
      <c r="AF15">
        <v>0</v>
      </c>
      <c r="AG15">
        <v>0</v>
      </c>
      <c r="AH15">
        <v>0</v>
      </c>
      <c r="AI15">
        <v>0</v>
      </c>
      <c r="AJ15">
        <v>0</v>
      </c>
      <c r="AK15">
        <v>0</v>
      </c>
      <c r="AL15">
        <v>0</v>
      </c>
      <c r="AM15">
        <v>0</v>
      </c>
      <c r="AN15">
        <v>0</v>
      </c>
      <c r="AO15">
        <v>0</v>
      </c>
      <c r="AP15">
        <v>0</v>
      </c>
      <c r="AQ15">
        <v>0</v>
      </c>
      <c r="AR15">
        <v>2</v>
      </c>
      <c r="AS15" t="s">
        <v>45407</v>
      </c>
      <c r="AT15" t="s">
        <v>18857</v>
      </c>
    </row>
    <row r="16" spans="1:46" x14ac:dyDescent="0.25">
      <c r="A16" t="s">
        <v>16787</v>
      </c>
      <c r="B16" t="s">
        <v>46238</v>
      </c>
      <c r="C16" t="s">
        <v>46239</v>
      </c>
      <c r="D16" t="s">
        <v>46240</v>
      </c>
      <c r="E16">
        <v>741598</v>
      </c>
      <c r="G16" t="s">
        <v>297</v>
      </c>
      <c r="H16" t="s">
        <v>46241</v>
      </c>
      <c r="I16" t="s">
        <v>46242</v>
      </c>
      <c r="J16" t="s">
        <v>20534</v>
      </c>
      <c r="K16" t="s">
        <v>183</v>
      </c>
      <c r="L16" t="s">
        <v>46243</v>
      </c>
      <c r="M16" t="s">
        <v>46244</v>
      </c>
      <c r="N16" t="s">
        <v>281</v>
      </c>
      <c r="O16" t="s">
        <v>141</v>
      </c>
      <c r="P16" t="s">
        <v>46245</v>
      </c>
      <c r="Q16" t="s">
        <v>286</v>
      </c>
      <c r="R16" t="s">
        <v>243</v>
      </c>
      <c r="S16" t="s">
        <v>118</v>
      </c>
      <c r="T16" t="s">
        <v>18552</v>
      </c>
      <c r="U16" t="s">
        <v>46246</v>
      </c>
      <c r="V16" s="1" t="s">
        <v>18674</v>
      </c>
      <c r="W16" t="s">
        <v>46247</v>
      </c>
      <c r="X16" s="1" t="s">
        <v>22433</v>
      </c>
      <c r="Y16">
        <v>0</v>
      </c>
      <c r="Z16" t="s">
        <v>18646</v>
      </c>
      <c r="AA16">
        <v>0</v>
      </c>
      <c r="AB16" t="s">
        <v>87</v>
      </c>
      <c r="AC16">
        <v>0</v>
      </c>
      <c r="AD16">
        <v>0</v>
      </c>
      <c r="AE16">
        <v>0</v>
      </c>
      <c r="AF16">
        <v>0</v>
      </c>
      <c r="AG16">
        <v>0</v>
      </c>
      <c r="AH16">
        <v>0</v>
      </c>
      <c r="AI16">
        <v>0</v>
      </c>
      <c r="AJ16">
        <v>0</v>
      </c>
      <c r="AK16">
        <v>0</v>
      </c>
      <c r="AL16">
        <v>0</v>
      </c>
      <c r="AM16">
        <v>0</v>
      </c>
      <c r="AN16">
        <v>0</v>
      </c>
      <c r="AO16">
        <v>0</v>
      </c>
      <c r="AP16">
        <v>0</v>
      </c>
      <c r="AQ16">
        <v>0</v>
      </c>
      <c r="AR16">
        <v>1</v>
      </c>
      <c r="AS16" t="s">
        <v>17087</v>
      </c>
      <c r="AT16" t="s">
        <v>97</v>
      </c>
    </row>
    <row r="17" spans="1:46" x14ac:dyDescent="0.25">
      <c r="A17" t="s">
        <v>16787</v>
      </c>
      <c r="B17" t="s">
        <v>47069</v>
      </c>
      <c r="C17" t="s">
        <v>47070</v>
      </c>
      <c r="D17" t="s">
        <v>47071</v>
      </c>
      <c r="E17">
        <v>764596</v>
      </c>
      <c r="G17" t="s">
        <v>296</v>
      </c>
      <c r="H17" t="s">
        <v>47072</v>
      </c>
      <c r="I17" t="s">
        <v>47073</v>
      </c>
      <c r="J17" t="s">
        <v>280</v>
      </c>
      <c r="K17" t="s">
        <v>16770</v>
      </c>
      <c r="L17" t="s">
        <v>47074</v>
      </c>
      <c r="M17" t="s">
        <v>47075</v>
      </c>
      <c r="N17" t="s">
        <v>281</v>
      </c>
      <c r="O17" t="s">
        <v>141</v>
      </c>
      <c r="P17" t="s">
        <v>47076</v>
      </c>
      <c r="Q17" t="s">
        <v>282</v>
      </c>
      <c r="R17" t="s">
        <v>246</v>
      </c>
      <c r="S17" t="s">
        <v>109</v>
      </c>
      <c r="T17" t="s">
        <v>289</v>
      </c>
      <c r="U17" t="s">
        <v>47077</v>
      </c>
      <c r="V17" s="1" t="s">
        <v>19945</v>
      </c>
      <c r="W17" t="s">
        <v>47078</v>
      </c>
      <c r="X17" s="1" t="s">
        <v>22433</v>
      </c>
      <c r="Y17">
        <v>0</v>
      </c>
      <c r="Z17" t="s">
        <v>18646</v>
      </c>
      <c r="AA17">
        <v>0</v>
      </c>
      <c r="AB17" t="s">
        <v>87</v>
      </c>
      <c r="AC17">
        <v>1</v>
      </c>
      <c r="AD17">
        <v>0</v>
      </c>
      <c r="AE17">
        <v>0</v>
      </c>
      <c r="AF17">
        <v>0</v>
      </c>
      <c r="AG17">
        <v>0</v>
      </c>
      <c r="AH17">
        <v>0</v>
      </c>
      <c r="AI17">
        <v>0</v>
      </c>
      <c r="AJ17">
        <v>0</v>
      </c>
      <c r="AK17">
        <v>0</v>
      </c>
      <c r="AL17">
        <v>0</v>
      </c>
      <c r="AM17">
        <v>0</v>
      </c>
      <c r="AN17">
        <v>0</v>
      </c>
      <c r="AO17">
        <v>0</v>
      </c>
      <c r="AP17">
        <v>0</v>
      </c>
      <c r="AQ17">
        <v>0</v>
      </c>
      <c r="AR17">
        <v>18</v>
      </c>
      <c r="AS17" t="s">
        <v>16734</v>
      </c>
      <c r="AT17" t="s">
        <v>92</v>
      </c>
    </row>
    <row r="18" spans="1:46" x14ac:dyDescent="0.25">
      <c r="A18" t="s">
        <v>16787</v>
      </c>
      <c r="B18" t="s">
        <v>57255</v>
      </c>
      <c r="C18" t="s">
        <v>57256</v>
      </c>
      <c r="D18" t="s">
        <v>57257</v>
      </c>
      <c r="E18">
        <v>766255</v>
      </c>
      <c r="G18" t="s">
        <v>297</v>
      </c>
      <c r="H18" t="s">
        <v>57258</v>
      </c>
      <c r="I18" t="s">
        <v>57259</v>
      </c>
      <c r="J18" t="s">
        <v>280</v>
      </c>
      <c r="K18" t="s">
        <v>17460</v>
      </c>
      <c r="L18" t="s">
        <v>57260</v>
      </c>
      <c r="M18" t="s">
        <v>57261</v>
      </c>
      <c r="N18" t="s">
        <v>57262</v>
      </c>
      <c r="O18" t="s">
        <v>141</v>
      </c>
      <c r="P18" t="s">
        <v>57263</v>
      </c>
      <c r="Q18" t="s">
        <v>282</v>
      </c>
      <c r="R18" t="s">
        <v>169</v>
      </c>
      <c r="S18" t="s">
        <v>151</v>
      </c>
      <c r="T18" t="s">
        <v>302</v>
      </c>
      <c r="U18" t="s">
        <v>57264</v>
      </c>
      <c r="V18" s="1" t="s">
        <v>22433</v>
      </c>
      <c r="W18" t="s">
        <v>57265</v>
      </c>
      <c r="X18" s="1" t="s">
        <v>22433</v>
      </c>
      <c r="Y18">
        <v>0</v>
      </c>
      <c r="Z18" t="s">
        <v>18646</v>
      </c>
      <c r="AA18">
        <v>0</v>
      </c>
      <c r="AB18" t="s">
        <v>87</v>
      </c>
      <c r="AC18">
        <v>0</v>
      </c>
      <c r="AD18">
        <v>0</v>
      </c>
      <c r="AE18">
        <v>0</v>
      </c>
      <c r="AF18">
        <v>0</v>
      </c>
      <c r="AG18">
        <v>0</v>
      </c>
      <c r="AH18">
        <v>0</v>
      </c>
      <c r="AI18">
        <v>0</v>
      </c>
      <c r="AJ18">
        <v>0</v>
      </c>
      <c r="AK18">
        <v>0</v>
      </c>
      <c r="AL18">
        <v>0</v>
      </c>
      <c r="AM18">
        <v>0</v>
      </c>
      <c r="AN18">
        <v>0</v>
      </c>
      <c r="AO18">
        <v>0</v>
      </c>
      <c r="AP18">
        <v>0</v>
      </c>
      <c r="AQ18">
        <v>0</v>
      </c>
      <c r="AR18">
        <v>1</v>
      </c>
      <c r="AS18" t="s">
        <v>18855</v>
      </c>
      <c r="AT18" t="s">
        <v>97</v>
      </c>
    </row>
    <row r="19" spans="1:46" x14ac:dyDescent="0.25">
      <c r="A19" t="s">
        <v>16787</v>
      </c>
      <c r="B19" t="s">
        <v>47228</v>
      </c>
      <c r="C19" t="s">
        <v>47229</v>
      </c>
      <c r="D19" t="s">
        <v>57266</v>
      </c>
      <c r="E19">
        <v>766289</v>
      </c>
      <c r="G19" t="s">
        <v>17424</v>
      </c>
      <c r="H19" t="s">
        <v>47231</v>
      </c>
      <c r="I19" t="s">
        <v>47232</v>
      </c>
      <c r="J19" t="s">
        <v>280</v>
      </c>
      <c r="K19" t="s">
        <v>90</v>
      </c>
      <c r="L19" t="s">
        <v>47233</v>
      </c>
      <c r="M19" t="s">
        <v>47234</v>
      </c>
      <c r="N19" t="s">
        <v>287</v>
      </c>
      <c r="O19" t="s">
        <v>141</v>
      </c>
      <c r="P19" t="s">
        <v>47235</v>
      </c>
      <c r="Q19" t="s">
        <v>282</v>
      </c>
      <c r="R19" t="s">
        <v>284</v>
      </c>
      <c r="S19" t="s">
        <v>118</v>
      </c>
      <c r="T19" t="s">
        <v>18552</v>
      </c>
      <c r="U19" t="s">
        <v>47236</v>
      </c>
      <c r="V19" s="1" t="s">
        <v>22433</v>
      </c>
      <c r="W19" t="s">
        <v>57267</v>
      </c>
      <c r="X19" s="1" t="s">
        <v>22433</v>
      </c>
      <c r="Y19">
        <v>0</v>
      </c>
      <c r="Z19" t="s">
        <v>18646</v>
      </c>
      <c r="AA19">
        <v>0</v>
      </c>
      <c r="AB19" t="s">
        <v>87</v>
      </c>
      <c r="AC19">
        <v>0</v>
      </c>
      <c r="AD19">
        <v>0</v>
      </c>
      <c r="AE19">
        <v>0</v>
      </c>
      <c r="AF19">
        <v>0</v>
      </c>
      <c r="AG19">
        <v>0</v>
      </c>
      <c r="AH19">
        <v>0</v>
      </c>
      <c r="AI19">
        <v>0</v>
      </c>
      <c r="AJ19">
        <v>0</v>
      </c>
      <c r="AK19">
        <v>0</v>
      </c>
      <c r="AL19">
        <v>1</v>
      </c>
      <c r="AM19">
        <v>0</v>
      </c>
      <c r="AN19">
        <v>0</v>
      </c>
      <c r="AO19">
        <v>0</v>
      </c>
      <c r="AP19">
        <v>0</v>
      </c>
      <c r="AQ19">
        <v>0</v>
      </c>
      <c r="AR19">
        <v>18</v>
      </c>
      <c r="AS19" t="s">
        <v>16729</v>
      </c>
      <c r="AT19" t="s">
        <v>80</v>
      </c>
    </row>
    <row r="20" spans="1:46" x14ac:dyDescent="0.25">
      <c r="A20" t="s">
        <v>16787</v>
      </c>
      <c r="B20" t="s">
        <v>47455</v>
      </c>
      <c r="C20" t="s">
        <v>47456</v>
      </c>
      <c r="D20" t="s">
        <v>47457</v>
      </c>
      <c r="E20">
        <v>765456</v>
      </c>
      <c r="G20" t="s">
        <v>296</v>
      </c>
      <c r="H20" t="s">
        <v>47458</v>
      </c>
      <c r="I20" t="s">
        <v>47459</v>
      </c>
      <c r="J20" t="s">
        <v>280</v>
      </c>
      <c r="K20" t="s">
        <v>179</v>
      </c>
      <c r="L20" t="s">
        <v>47460</v>
      </c>
      <c r="M20" t="s">
        <v>47461</v>
      </c>
      <c r="N20" t="s">
        <v>47461</v>
      </c>
      <c r="O20" t="s">
        <v>141</v>
      </c>
      <c r="P20" t="s">
        <v>47462</v>
      </c>
      <c r="Q20" t="s">
        <v>282</v>
      </c>
      <c r="R20" t="s">
        <v>284</v>
      </c>
      <c r="S20" t="s">
        <v>18554</v>
      </c>
      <c r="T20" t="s">
        <v>18514</v>
      </c>
      <c r="U20" t="s">
        <v>47463</v>
      </c>
      <c r="V20" s="1" t="s">
        <v>20208</v>
      </c>
      <c r="W20" t="s">
        <v>47464</v>
      </c>
      <c r="X20" s="1" t="s">
        <v>22433</v>
      </c>
      <c r="Y20">
        <v>0</v>
      </c>
      <c r="Z20" t="s">
        <v>18646</v>
      </c>
      <c r="AA20">
        <v>0</v>
      </c>
      <c r="AB20" t="s">
        <v>87</v>
      </c>
      <c r="AC20">
        <v>1</v>
      </c>
      <c r="AD20">
        <v>0</v>
      </c>
      <c r="AE20">
        <v>0</v>
      </c>
      <c r="AF20">
        <v>0</v>
      </c>
      <c r="AG20">
        <v>0</v>
      </c>
      <c r="AH20">
        <v>0</v>
      </c>
      <c r="AI20">
        <v>0</v>
      </c>
      <c r="AJ20">
        <v>0</v>
      </c>
      <c r="AK20">
        <v>0</v>
      </c>
      <c r="AL20">
        <v>0</v>
      </c>
      <c r="AM20">
        <v>0</v>
      </c>
      <c r="AN20">
        <v>0</v>
      </c>
      <c r="AO20">
        <v>0</v>
      </c>
      <c r="AP20">
        <v>0</v>
      </c>
      <c r="AQ20">
        <v>0</v>
      </c>
      <c r="AR20">
        <v>18</v>
      </c>
      <c r="AS20" t="s">
        <v>16734</v>
      </c>
      <c r="AT20" t="s">
        <v>92</v>
      </c>
    </row>
    <row r="21" spans="1:46" x14ac:dyDescent="0.25">
      <c r="A21" t="s">
        <v>16787</v>
      </c>
      <c r="B21" t="s">
        <v>43951</v>
      </c>
      <c r="C21" t="s">
        <v>43952</v>
      </c>
      <c r="D21" t="s">
        <v>46267</v>
      </c>
      <c r="E21">
        <v>766087</v>
      </c>
      <c r="G21" t="s">
        <v>17424</v>
      </c>
      <c r="H21" t="s">
        <v>43954</v>
      </c>
      <c r="I21" t="s">
        <v>43955</v>
      </c>
      <c r="J21" t="s">
        <v>280</v>
      </c>
      <c r="K21" t="s">
        <v>17237</v>
      </c>
      <c r="L21" t="s">
        <v>43956</v>
      </c>
      <c r="M21" t="s">
        <v>43957</v>
      </c>
      <c r="N21" t="s">
        <v>281</v>
      </c>
      <c r="O21" t="s">
        <v>141</v>
      </c>
      <c r="P21" t="s">
        <v>43958</v>
      </c>
      <c r="Q21" t="s">
        <v>282</v>
      </c>
      <c r="R21" t="s">
        <v>284</v>
      </c>
      <c r="S21" t="s">
        <v>18551</v>
      </c>
      <c r="T21" t="s">
        <v>18514</v>
      </c>
      <c r="U21" t="s">
        <v>43959</v>
      </c>
      <c r="V21" s="1" t="s">
        <v>22433</v>
      </c>
      <c r="W21" t="s">
        <v>46268</v>
      </c>
      <c r="X21" s="1" t="s">
        <v>22433</v>
      </c>
      <c r="Y21">
        <v>0</v>
      </c>
      <c r="Z21" t="s">
        <v>18646</v>
      </c>
      <c r="AA21">
        <v>0</v>
      </c>
      <c r="AB21" t="s">
        <v>87</v>
      </c>
      <c r="AC21">
        <v>0</v>
      </c>
      <c r="AD21">
        <v>0</v>
      </c>
      <c r="AE21">
        <v>0</v>
      </c>
      <c r="AF21">
        <v>0</v>
      </c>
      <c r="AG21">
        <v>0</v>
      </c>
      <c r="AH21">
        <v>0</v>
      </c>
      <c r="AI21">
        <v>0</v>
      </c>
      <c r="AJ21">
        <v>0</v>
      </c>
      <c r="AK21">
        <v>0</v>
      </c>
      <c r="AL21">
        <v>0</v>
      </c>
      <c r="AM21">
        <v>0</v>
      </c>
      <c r="AN21">
        <v>0</v>
      </c>
      <c r="AO21">
        <v>1</v>
      </c>
      <c r="AP21">
        <v>0</v>
      </c>
      <c r="AQ21">
        <v>0</v>
      </c>
      <c r="AR21">
        <v>16</v>
      </c>
      <c r="AS21" t="s">
        <v>18496</v>
      </c>
      <c r="AT21" t="s">
        <v>16825</v>
      </c>
    </row>
    <row r="22" spans="1:46" x14ac:dyDescent="0.25">
      <c r="A22" t="s">
        <v>16787</v>
      </c>
      <c r="B22" t="s">
        <v>45939</v>
      </c>
      <c r="C22" t="s">
        <v>45940</v>
      </c>
      <c r="D22" t="s">
        <v>45941</v>
      </c>
      <c r="E22">
        <v>760858</v>
      </c>
      <c r="G22" t="s">
        <v>297</v>
      </c>
      <c r="H22" t="s">
        <v>45942</v>
      </c>
      <c r="I22" t="s">
        <v>45943</v>
      </c>
      <c r="J22" t="s">
        <v>280</v>
      </c>
      <c r="K22" t="s">
        <v>179</v>
      </c>
      <c r="L22" t="s">
        <v>45944</v>
      </c>
      <c r="M22" t="s">
        <v>45945</v>
      </c>
      <c r="N22" t="s">
        <v>45945</v>
      </c>
      <c r="O22" t="s">
        <v>141</v>
      </c>
      <c r="P22" t="s">
        <v>45946</v>
      </c>
      <c r="Q22" t="s">
        <v>282</v>
      </c>
      <c r="R22" t="s">
        <v>242</v>
      </c>
      <c r="S22" t="s">
        <v>18554</v>
      </c>
      <c r="T22" t="s">
        <v>18514</v>
      </c>
      <c r="U22" t="s">
        <v>45947</v>
      </c>
      <c r="V22" s="1" t="s">
        <v>18865</v>
      </c>
      <c r="W22" t="s">
        <v>45948</v>
      </c>
      <c r="X22" s="1" t="s">
        <v>22433</v>
      </c>
      <c r="Y22">
        <v>0</v>
      </c>
      <c r="Z22" t="s">
        <v>18646</v>
      </c>
      <c r="AA22">
        <v>0</v>
      </c>
      <c r="AB22" t="s">
        <v>87</v>
      </c>
      <c r="AC22">
        <v>0</v>
      </c>
      <c r="AD22">
        <v>0</v>
      </c>
      <c r="AE22">
        <v>0</v>
      </c>
      <c r="AF22">
        <v>0</v>
      </c>
      <c r="AG22">
        <v>0</v>
      </c>
      <c r="AH22">
        <v>0</v>
      </c>
      <c r="AI22">
        <v>0</v>
      </c>
      <c r="AJ22">
        <v>0</v>
      </c>
      <c r="AK22">
        <v>0</v>
      </c>
      <c r="AL22">
        <v>0</v>
      </c>
      <c r="AM22">
        <v>0</v>
      </c>
      <c r="AN22">
        <v>0</v>
      </c>
      <c r="AO22">
        <v>0</v>
      </c>
      <c r="AP22">
        <v>0</v>
      </c>
      <c r="AQ22">
        <v>0</v>
      </c>
      <c r="AR22">
        <v>1</v>
      </c>
      <c r="AS22" t="s">
        <v>18856</v>
      </c>
      <c r="AT22" t="s">
        <v>97</v>
      </c>
    </row>
    <row r="23" spans="1:46" x14ac:dyDescent="0.25">
      <c r="A23" t="s">
        <v>16787</v>
      </c>
      <c r="B23" t="s">
        <v>57268</v>
      </c>
      <c r="C23" t="s">
        <v>57269</v>
      </c>
      <c r="D23" t="s">
        <v>57270</v>
      </c>
      <c r="E23">
        <v>766273</v>
      </c>
      <c r="G23" t="s">
        <v>16830</v>
      </c>
      <c r="H23" t="s">
        <v>57271</v>
      </c>
      <c r="I23" t="s">
        <v>57272</v>
      </c>
      <c r="J23" t="s">
        <v>280</v>
      </c>
      <c r="K23" t="s">
        <v>17237</v>
      </c>
      <c r="L23" t="s">
        <v>57273</v>
      </c>
      <c r="M23" t="s">
        <v>57274</v>
      </c>
      <c r="N23" t="s">
        <v>57275</v>
      </c>
      <c r="O23" t="s">
        <v>141</v>
      </c>
      <c r="P23" t="s">
        <v>57276</v>
      </c>
      <c r="Q23" t="s">
        <v>286</v>
      </c>
      <c r="R23" t="s">
        <v>164</v>
      </c>
      <c r="S23" t="s">
        <v>18551</v>
      </c>
      <c r="T23" t="s">
        <v>18514</v>
      </c>
      <c r="U23" t="s">
        <v>44515</v>
      </c>
      <c r="V23" s="1" t="s">
        <v>22433</v>
      </c>
      <c r="W23" t="s">
        <v>57277</v>
      </c>
      <c r="X23" s="1" t="s">
        <v>22433</v>
      </c>
      <c r="Y23">
        <v>0</v>
      </c>
      <c r="Z23" t="s">
        <v>18646</v>
      </c>
      <c r="AA23">
        <v>0</v>
      </c>
      <c r="AB23" t="s">
        <v>87</v>
      </c>
      <c r="AC23">
        <v>0</v>
      </c>
      <c r="AD23">
        <v>0</v>
      </c>
      <c r="AE23">
        <v>0</v>
      </c>
      <c r="AF23">
        <v>0</v>
      </c>
      <c r="AG23">
        <v>0</v>
      </c>
      <c r="AH23">
        <v>0</v>
      </c>
      <c r="AI23">
        <v>0</v>
      </c>
      <c r="AJ23">
        <v>0</v>
      </c>
      <c r="AK23">
        <v>0</v>
      </c>
      <c r="AL23">
        <v>1</v>
      </c>
      <c r="AM23">
        <v>0</v>
      </c>
      <c r="AN23">
        <v>0</v>
      </c>
      <c r="AO23">
        <v>0</v>
      </c>
      <c r="AP23">
        <v>0</v>
      </c>
      <c r="AQ23">
        <v>0</v>
      </c>
      <c r="AR23">
        <v>18</v>
      </c>
      <c r="AS23" t="s">
        <v>18715</v>
      </c>
      <c r="AT23" t="s">
        <v>88</v>
      </c>
    </row>
    <row r="24" spans="1:46" x14ac:dyDescent="0.25">
      <c r="A24" t="s">
        <v>16787</v>
      </c>
      <c r="B24" t="s">
        <v>44956</v>
      </c>
      <c r="C24" t="s">
        <v>44957</v>
      </c>
      <c r="D24" t="s">
        <v>44958</v>
      </c>
      <c r="E24">
        <v>766114</v>
      </c>
      <c r="G24" t="s">
        <v>17424</v>
      </c>
      <c r="H24" t="s">
        <v>44959</v>
      </c>
      <c r="I24" t="s">
        <v>44960</v>
      </c>
      <c r="J24" t="s">
        <v>280</v>
      </c>
      <c r="K24" t="s">
        <v>44961</v>
      </c>
      <c r="L24" t="s">
        <v>44962</v>
      </c>
      <c r="M24" t="s">
        <v>44963</v>
      </c>
      <c r="N24" t="s">
        <v>281</v>
      </c>
      <c r="O24" t="s">
        <v>141</v>
      </c>
      <c r="P24" t="s">
        <v>44964</v>
      </c>
      <c r="Q24" t="s">
        <v>282</v>
      </c>
      <c r="R24" t="s">
        <v>284</v>
      </c>
      <c r="S24" t="s">
        <v>109</v>
      </c>
      <c r="T24" t="s">
        <v>18552</v>
      </c>
      <c r="U24" t="s">
        <v>44965</v>
      </c>
      <c r="V24" s="1" t="s">
        <v>22433</v>
      </c>
      <c r="W24" t="s">
        <v>20983</v>
      </c>
      <c r="X24" s="1" t="s">
        <v>22433</v>
      </c>
      <c r="Y24">
        <v>0</v>
      </c>
      <c r="Z24" t="s">
        <v>18646</v>
      </c>
      <c r="AA24">
        <v>0</v>
      </c>
      <c r="AB24" t="s">
        <v>87</v>
      </c>
      <c r="AC24">
        <v>1</v>
      </c>
      <c r="AD24">
        <v>0</v>
      </c>
      <c r="AE24">
        <v>0</v>
      </c>
      <c r="AF24">
        <v>0</v>
      </c>
      <c r="AG24">
        <v>0</v>
      </c>
      <c r="AH24">
        <v>0</v>
      </c>
      <c r="AI24">
        <v>0</v>
      </c>
      <c r="AJ24">
        <v>0</v>
      </c>
      <c r="AK24">
        <v>0</v>
      </c>
      <c r="AL24">
        <v>0</v>
      </c>
      <c r="AM24">
        <v>0</v>
      </c>
      <c r="AN24">
        <v>0</v>
      </c>
      <c r="AO24">
        <v>0</v>
      </c>
      <c r="AP24">
        <v>0</v>
      </c>
      <c r="AQ24">
        <v>0</v>
      </c>
      <c r="AR24">
        <v>18</v>
      </c>
      <c r="AS24" t="s">
        <v>16734</v>
      </c>
      <c r="AT24" t="s">
        <v>92</v>
      </c>
    </row>
    <row r="25" spans="1:46" x14ac:dyDescent="0.25">
      <c r="A25" t="s">
        <v>16787</v>
      </c>
      <c r="B25" t="s">
        <v>57278</v>
      </c>
      <c r="C25" t="s">
        <v>57279</v>
      </c>
      <c r="D25" t="s">
        <v>57280</v>
      </c>
      <c r="E25">
        <v>766254</v>
      </c>
      <c r="G25" t="s">
        <v>297</v>
      </c>
      <c r="H25" t="s">
        <v>57281</v>
      </c>
      <c r="I25" t="s">
        <v>57282</v>
      </c>
      <c r="J25" t="s">
        <v>280</v>
      </c>
      <c r="K25" t="s">
        <v>17460</v>
      </c>
      <c r="L25" t="s">
        <v>57283</v>
      </c>
      <c r="M25" t="s">
        <v>57284</v>
      </c>
      <c r="N25" t="s">
        <v>281</v>
      </c>
      <c r="O25" t="s">
        <v>141</v>
      </c>
      <c r="P25" t="s">
        <v>57285</v>
      </c>
      <c r="Q25" t="s">
        <v>282</v>
      </c>
      <c r="R25" t="s">
        <v>284</v>
      </c>
      <c r="S25" t="s">
        <v>151</v>
      </c>
      <c r="T25" t="s">
        <v>302</v>
      </c>
      <c r="U25" t="s">
        <v>57286</v>
      </c>
      <c r="V25" s="1" t="s">
        <v>22433</v>
      </c>
      <c r="W25" t="s">
        <v>57287</v>
      </c>
      <c r="X25" s="1" t="s">
        <v>22433</v>
      </c>
      <c r="Y25">
        <v>0</v>
      </c>
      <c r="Z25" t="s">
        <v>18646</v>
      </c>
      <c r="AA25">
        <v>0</v>
      </c>
      <c r="AB25" t="s">
        <v>87</v>
      </c>
      <c r="AC25">
        <v>0</v>
      </c>
      <c r="AD25">
        <v>0</v>
      </c>
      <c r="AE25">
        <v>0</v>
      </c>
      <c r="AF25">
        <v>0</v>
      </c>
      <c r="AG25">
        <v>0</v>
      </c>
      <c r="AH25">
        <v>0</v>
      </c>
      <c r="AI25">
        <v>0</v>
      </c>
      <c r="AJ25">
        <v>0</v>
      </c>
      <c r="AK25">
        <v>0</v>
      </c>
      <c r="AL25">
        <v>0</v>
      </c>
      <c r="AM25">
        <v>0</v>
      </c>
      <c r="AN25">
        <v>0</v>
      </c>
      <c r="AO25">
        <v>0</v>
      </c>
      <c r="AP25">
        <v>0</v>
      </c>
      <c r="AQ25">
        <v>0</v>
      </c>
      <c r="AR25">
        <v>1</v>
      </c>
      <c r="AS25" t="s">
        <v>18856</v>
      </c>
      <c r="AT25" t="s">
        <v>97</v>
      </c>
    </row>
    <row r="26" spans="1:46" x14ac:dyDescent="0.25">
      <c r="A26" t="s">
        <v>16787</v>
      </c>
      <c r="B26" t="s">
        <v>46683</v>
      </c>
      <c r="C26" t="s">
        <v>46684</v>
      </c>
      <c r="D26" t="s">
        <v>46685</v>
      </c>
      <c r="E26">
        <v>741816</v>
      </c>
      <c r="G26" t="s">
        <v>297</v>
      </c>
      <c r="H26" t="s">
        <v>46686</v>
      </c>
      <c r="I26" t="s">
        <v>46687</v>
      </c>
      <c r="J26" t="s">
        <v>280</v>
      </c>
      <c r="K26" t="s">
        <v>177</v>
      </c>
      <c r="L26" t="s">
        <v>46688</v>
      </c>
      <c r="M26" t="s">
        <v>46689</v>
      </c>
      <c r="N26" t="s">
        <v>281</v>
      </c>
      <c r="O26" t="s">
        <v>141</v>
      </c>
      <c r="P26" t="s">
        <v>46690</v>
      </c>
      <c r="Q26" t="s">
        <v>282</v>
      </c>
      <c r="R26" t="s">
        <v>246</v>
      </c>
      <c r="S26" t="s">
        <v>221</v>
      </c>
      <c r="T26" t="s">
        <v>302</v>
      </c>
      <c r="U26" t="s">
        <v>46691</v>
      </c>
      <c r="V26" s="1" t="s">
        <v>18674</v>
      </c>
      <c r="W26" t="s">
        <v>45606</v>
      </c>
      <c r="X26" s="1" t="s">
        <v>22433</v>
      </c>
      <c r="Y26">
        <v>0</v>
      </c>
      <c r="Z26" t="s">
        <v>18646</v>
      </c>
      <c r="AA26">
        <v>0</v>
      </c>
      <c r="AB26" t="s">
        <v>87</v>
      </c>
      <c r="AC26">
        <v>0</v>
      </c>
      <c r="AD26">
        <v>0</v>
      </c>
      <c r="AE26">
        <v>0</v>
      </c>
      <c r="AF26">
        <v>0</v>
      </c>
      <c r="AG26">
        <v>0</v>
      </c>
      <c r="AH26">
        <v>0</v>
      </c>
      <c r="AI26">
        <v>0</v>
      </c>
      <c r="AJ26">
        <v>0</v>
      </c>
      <c r="AK26">
        <v>0</v>
      </c>
      <c r="AL26">
        <v>0</v>
      </c>
      <c r="AM26">
        <v>0</v>
      </c>
      <c r="AN26">
        <v>0</v>
      </c>
      <c r="AO26">
        <v>0</v>
      </c>
      <c r="AP26">
        <v>0</v>
      </c>
      <c r="AQ26">
        <v>0</v>
      </c>
      <c r="AR26">
        <v>1</v>
      </c>
      <c r="AS26" t="s">
        <v>17087</v>
      </c>
      <c r="AT26" t="s">
        <v>97</v>
      </c>
    </row>
    <row r="27" spans="1:46" x14ac:dyDescent="0.25">
      <c r="A27" t="s">
        <v>16787</v>
      </c>
      <c r="B27" t="s">
        <v>57288</v>
      </c>
      <c r="C27" t="s">
        <v>57289</v>
      </c>
      <c r="D27" t="s">
        <v>57290</v>
      </c>
      <c r="E27">
        <v>766403</v>
      </c>
      <c r="G27" t="s">
        <v>297</v>
      </c>
      <c r="H27" t="s">
        <v>57291</v>
      </c>
      <c r="I27" t="s">
        <v>57292</v>
      </c>
      <c r="J27" t="s">
        <v>57293</v>
      </c>
      <c r="K27" t="s">
        <v>177</v>
      </c>
      <c r="L27" t="s">
        <v>57294</v>
      </c>
      <c r="M27" t="s">
        <v>57295</v>
      </c>
      <c r="N27" t="s">
        <v>57296</v>
      </c>
      <c r="O27" t="s">
        <v>141</v>
      </c>
      <c r="P27" t="s">
        <v>57297</v>
      </c>
      <c r="Q27" t="s">
        <v>286</v>
      </c>
      <c r="R27" t="s">
        <v>243</v>
      </c>
      <c r="S27" t="s">
        <v>221</v>
      </c>
      <c r="T27" t="s">
        <v>302</v>
      </c>
      <c r="U27" t="s">
        <v>57298</v>
      </c>
      <c r="V27" s="1" t="s">
        <v>22433</v>
      </c>
      <c r="W27" t="s">
        <v>57299</v>
      </c>
      <c r="X27" s="1" t="s">
        <v>22433</v>
      </c>
      <c r="Y27">
        <v>0</v>
      </c>
      <c r="Z27" t="s">
        <v>18646</v>
      </c>
      <c r="AA27">
        <v>0</v>
      </c>
      <c r="AB27" t="s">
        <v>87</v>
      </c>
      <c r="AC27">
        <v>0</v>
      </c>
      <c r="AD27">
        <v>0</v>
      </c>
      <c r="AE27">
        <v>0</v>
      </c>
      <c r="AF27">
        <v>0</v>
      </c>
      <c r="AG27">
        <v>0</v>
      </c>
      <c r="AH27">
        <v>0</v>
      </c>
      <c r="AI27">
        <v>0</v>
      </c>
      <c r="AJ27">
        <v>0</v>
      </c>
      <c r="AK27">
        <v>0</v>
      </c>
      <c r="AL27">
        <v>1</v>
      </c>
      <c r="AM27">
        <v>0</v>
      </c>
      <c r="AN27">
        <v>0</v>
      </c>
      <c r="AO27">
        <v>0</v>
      </c>
      <c r="AP27">
        <v>0</v>
      </c>
      <c r="AQ27">
        <v>0</v>
      </c>
      <c r="AR27">
        <v>3</v>
      </c>
      <c r="AS27" t="s">
        <v>57300</v>
      </c>
      <c r="AT27" t="s">
        <v>18857</v>
      </c>
    </row>
    <row r="28" spans="1:46" x14ac:dyDescent="0.25">
      <c r="A28" t="s">
        <v>16787</v>
      </c>
      <c r="B28" t="s">
        <v>57301</v>
      </c>
      <c r="C28" t="s">
        <v>57302</v>
      </c>
      <c r="D28" t="s">
        <v>57303</v>
      </c>
      <c r="E28">
        <v>766401</v>
      </c>
      <c r="G28" t="s">
        <v>297</v>
      </c>
      <c r="H28" t="s">
        <v>57304</v>
      </c>
      <c r="I28" t="s">
        <v>57305</v>
      </c>
      <c r="J28" t="s">
        <v>280</v>
      </c>
      <c r="K28" t="s">
        <v>20186</v>
      </c>
      <c r="L28" t="s">
        <v>57306</v>
      </c>
      <c r="M28" t="s">
        <v>57307</v>
      </c>
      <c r="N28" t="s">
        <v>281</v>
      </c>
      <c r="O28" t="s">
        <v>141</v>
      </c>
      <c r="P28" t="s">
        <v>57308</v>
      </c>
      <c r="Q28" t="s">
        <v>282</v>
      </c>
      <c r="R28" t="s">
        <v>169</v>
      </c>
      <c r="S28" t="s">
        <v>118</v>
      </c>
      <c r="T28" t="s">
        <v>289</v>
      </c>
      <c r="U28" t="s">
        <v>57309</v>
      </c>
      <c r="V28" s="1" t="s">
        <v>22433</v>
      </c>
      <c r="W28" t="s">
        <v>57310</v>
      </c>
      <c r="X28" s="1" t="s">
        <v>22433</v>
      </c>
      <c r="Y28">
        <v>0</v>
      </c>
      <c r="Z28" t="s">
        <v>18646</v>
      </c>
      <c r="AA28">
        <v>0</v>
      </c>
      <c r="AB28" t="s">
        <v>87</v>
      </c>
      <c r="AC28">
        <v>0</v>
      </c>
      <c r="AD28">
        <v>0</v>
      </c>
      <c r="AE28">
        <v>0</v>
      </c>
      <c r="AF28">
        <v>0</v>
      </c>
      <c r="AG28">
        <v>0</v>
      </c>
      <c r="AH28">
        <v>0</v>
      </c>
      <c r="AI28">
        <v>0</v>
      </c>
      <c r="AJ28">
        <v>0</v>
      </c>
      <c r="AK28">
        <v>0</v>
      </c>
      <c r="AL28">
        <v>0</v>
      </c>
      <c r="AM28">
        <v>0</v>
      </c>
      <c r="AN28">
        <v>0</v>
      </c>
      <c r="AO28">
        <v>0</v>
      </c>
      <c r="AP28">
        <v>0</v>
      </c>
      <c r="AQ28">
        <v>0</v>
      </c>
      <c r="AR28">
        <v>1</v>
      </c>
      <c r="AS28" t="s">
        <v>18856</v>
      </c>
      <c r="AT28" t="s">
        <v>97</v>
      </c>
    </row>
    <row r="29" spans="1:46" x14ac:dyDescent="0.25">
      <c r="A29" t="s">
        <v>16787</v>
      </c>
      <c r="B29" t="s">
        <v>57311</v>
      </c>
      <c r="C29" t="s">
        <v>57312</v>
      </c>
      <c r="D29" t="s">
        <v>57313</v>
      </c>
      <c r="E29">
        <v>766288</v>
      </c>
      <c r="G29" t="s">
        <v>297</v>
      </c>
      <c r="H29" t="s">
        <v>57314</v>
      </c>
      <c r="I29" t="s">
        <v>57315</v>
      </c>
      <c r="J29" t="s">
        <v>280</v>
      </c>
      <c r="K29" t="s">
        <v>17116</v>
      </c>
      <c r="L29" t="s">
        <v>57316</v>
      </c>
      <c r="M29" t="s">
        <v>57317</v>
      </c>
      <c r="N29" t="s">
        <v>57318</v>
      </c>
      <c r="O29" t="s">
        <v>141</v>
      </c>
      <c r="P29" t="s">
        <v>57319</v>
      </c>
      <c r="Q29" t="s">
        <v>282</v>
      </c>
      <c r="R29" t="s">
        <v>284</v>
      </c>
      <c r="S29" t="s">
        <v>151</v>
      </c>
      <c r="T29" t="s">
        <v>302</v>
      </c>
      <c r="U29" t="s">
        <v>57320</v>
      </c>
      <c r="V29" s="1" t="s">
        <v>22433</v>
      </c>
      <c r="W29" t="s">
        <v>57321</v>
      </c>
      <c r="X29" s="1" t="s">
        <v>22433</v>
      </c>
      <c r="Y29">
        <v>0</v>
      </c>
      <c r="Z29" t="s">
        <v>18646</v>
      </c>
      <c r="AA29">
        <v>0</v>
      </c>
      <c r="AB29" t="s">
        <v>87</v>
      </c>
      <c r="AC29">
        <v>0</v>
      </c>
      <c r="AD29">
        <v>0</v>
      </c>
      <c r="AE29">
        <v>0</v>
      </c>
      <c r="AF29">
        <v>0</v>
      </c>
      <c r="AG29">
        <v>0</v>
      </c>
      <c r="AH29">
        <v>0</v>
      </c>
      <c r="AI29">
        <v>0</v>
      </c>
      <c r="AJ29">
        <v>0</v>
      </c>
      <c r="AK29">
        <v>0</v>
      </c>
      <c r="AL29">
        <v>0</v>
      </c>
      <c r="AM29">
        <v>0</v>
      </c>
      <c r="AN29">
        <v>0</v>
      </c>
      <c r="AO29">
        <v>0</v>
      </c>
      <c r="AP29">
        <v>0</v>
      </c>
      <c r="AQ29">
        <v>0</v>
      </c>
      <c r="AR29">
        <v>1</v>
      </c>
      <c r="AS29" t="s">
        <v>18856</v>
      </c>
      <c r="AT29" t="s">
        <v>97</v>
      </c>
    </row>
    <row r="30" spans="1:46" x14ac:dyDescent="0.25">
      <c r="A30" t="s">
        <v>16787</v>
      </c>
      <c r="B30" t="s">
        <v>57322</v>
      </c>
      <c r="C30" t="s">
        <v>57323</v>
      </c>
      <c r="D30" t="s">
        <v>57324</v>
      </c>
      <c r="E30">
        <v>766285</v>
      </c>
      <c r="G30" t="s">
        <v>297</v>
      </c>
      <c r="H30" t="s">
        <v>57325</v>
      </c>
      <c r="I30" t="s">
        <v>57326</v>
      </c>
      <c r="J30" t="s">
        <v>280</v>
      </c>
      <c r="K30" t="s">
        <v>171</v>
      </c>
      <c r="L30" t="s">
        <v>57327</v>
      </c>
      <c r="M30" t="s">
        <v>57328</v>
      </c>
      <c r="N30" t="s">
        <v>57328</v>
      </c>
      <c r="O30" t="s">
        <v>141</v>
      </c>
      <c r="P30" t="s">
        <v>57329</v>
      </c>
      <c r="Q30" t="s">
        <v>282</v>
      </c>
      <c r="R30" t="s">
        <v>284</v>
      </c>
      <c r="S30" t="s">
        <v>118</v>
      </c>
      <c r="T30" t="s">
        <v>18552</v>
      </c>
      <c r="U30" t="s">
        <v>57330</v>
      </c>
      <c r="V30" s="1" t="s">
        <v>22433</v>
      </c>
      <c r="W30" t="s">
        <v>57331</v>
      </c>
      <c r="X30" s="1" t="s">
        <v>22433</v>
      </c>
      <c r="Y30">
        <v>0</v>
      </c>
      <c r="Z30" t="s">
        <v>18646</v>
      </c>
      <c r="AA30">
        <v>0</v>
      </c>
      <c r="AB30" t="s">
        <v>87</v>
      </c>
      <c r="AC30">
        <v>0</v>
      </c>
      <c r="AD30">
        <v>0</v>
      </c>
      <c r="AE30">
        <v>0</v>
      </c>
      <c r="AF30">
        <v>0</v>
      </c>
      <c r="AG30">
        <v>0</v>
      </c>
      <c r="AH30">
        <v>0</v>
      </c>
      <c r="AI30">
        <v>0</v>
      </c>
      <c r="AJ30">
        <v>0</v>
      </c>
      <c r="AK30">
        <v>0</v>
      </c>
      <c r="AL30">
        <v>0</v>
      </c>
      <c r="AM30">
        <v>0</v>
      </c>
      <c r="AN30">
        <v>0</v>
      </c>
      <c r="AO30">
        <v>0</v>
      </c>
      <c r="AP30">
        <v>0</v>
      </c>
      <c r="AQ30">
        <v>0</v>
      </c>
      <c r="AR30">
        <v>1</v>
      </c>
      <c r="AS30" t="s">
        <v>18856</v>
      </c>
      <c r="AT30" t="s">
        <v>97</v>
      </c>
    </row>
    <row r="31" spans="1:46" x14ac:dyDescent="0.25">
      <c r="A31" t="s">
        <v>16787</v>
      </c>
      <c r="B31" t="s">
        <v>47485</v>
      </c>
      <c r="C31" t="s">
        <v>47486</v>
      </c>
      <c r="D31" t="s">
        <v>47487</v>
      </c>
      <c r="E31">
        <v>741798</v>
      </c>
      <c r="G31" t="s">
        <v>297</v>
      </c>
      <c r="H31" t="s">
        <v>47488</v>
      </c>
      <c r="I31" t="s">
        <v>47489</v>
      </c>
      <c r="J31" t="s">
        <v>280</v>
      </c>
      <c r="K31" t="s">
        <v>177</v>
      </c>
      <c r="L31" t="s">
        <v>47490</v>
      </c>
      <c r="M31" t="s">
        <v>47491</v>
      </c>
      <c r="N31" t="s">
        <v>281</v>
      </c>
      <c r="O31" t="s">
        <v>141</v>
      </c>
      <c r="P31" t="s">
        <v>47492</v>
      </c>
      <c r="Q31" t="s">
        <v>282</v>
      </c>
      <c r="R31" t="s">
        <v>284</v>
      </c>
      <c r="S31" t="s">
        <v>221</v>
      </c>
      <c r="T31" t="s">
        <v>302</v>
      </c>
      <c r="U31" t="s">
        <v>47493</v>
      </c>
      <c r="V31" s="1" t="s">
        <v>18674</v>
      </c>
      <c r="W31" t="s">
        <v>47494</v>
      </c>
      <c r="X31" s="1" t="s">
        <v>22433</v>
      </c>
      <c r="Y31">
        <v>0</v>
      </c>
      <c r="Z31" t="s">
        <v>18646</v>
      </c>
      <c r="AA31">
        <v>0</v>
      </c>
      <c r="AB31" t="s">
        <v>87</v>
      </c>
      <c r="AC31">
        <v>0</v>
      </c>
      <c r="AD31">
        <v>0</v>
      </c>
      <c r="AE31">
        <v>0</v>
      </c>
      <c r="AF31">
        <v>0</v>
      </c>
      <c r="AG31">
        <v>0</v>
      </c>
      <c r="AH31">
        <v>0</v>
      </c>
      <c r="AI31">
        <v>0</v>
      </c>
      <c r="AJ31">
        <v>0</v>
      </c>
      <c r="AK31">
        <v>0</v>
      </c>
      <c r="AL31">
        <v>0</v>
      </c>
      <c r="AM31">
        <v>0</v>
      </c>
      <c r="AN31">
        <v>0</v>
      </c>
      <c r="AO31">
        <v>0</v>
      </c>
      <c r="AP31">
        <v>0</v>
      </c>
      <c r="AQ31">
        <v>0</v>
      </c>
      <c r="AR31">
        <v>1</v>
      </c>
      <c r="AS31" t="s">
        <v>17087</v>
      </c>
      <c r="AT31" t="s">
        <v>97</v>
      </c>
    </row>
    <row r="32" spans="1:46" x14ac:dyDescent="0.25">
      <c r="A32" t="s">
        <v>16787</v>
      </c>
      <c r="B32" t="s">
        <v>57332</v>
      </c>
      <c r="C32" t="s">
        <v>57333</v>
      </c>
      <c r="D32" t="s">
        <v>57334</v>
      </c>
      <c r="E32">
        <v>766372</v>
      </c>
      <c r="G32" t="s">
        <v>297</v>
      </c>
      <c r="H32" t="s">
        <v>57335</v>
      </c>
      <c r="I32" t="s">
        <v>57336</v>
      </c>
      <c r="J32" t="s">
        <v>43382</v>
      </c>
      <c r="K32" t="s">
        <v>177</v>
      </c>
      <c r="L32" t="s">
        <v>57337</v>
      </c>
      <c r="M32" t="s">
        <v>57338</v>
      </c>
      <c r="N32" t="s">
        <v>57339</v>
      </c>
      <c r="O32" t="s">
        <v>141</v>
      </c>
      <c r="P32" t="s">
        <v>57340</v>
      </c>
      <c r="Q32" t="s">
        <v>286</v>
      </c>
      <c r="R32" t="s">
        <v>243</v>
      </c>
      <c r="S32" t="s">
        <v>221</v>
      </c>
      <c r="T32" t="s">
        <v>302</v>
      </c>
      <c r="U32" t="s">
        <v>57341</v>
      </c>
      <c r="V32" s="1" t="s">
        <v>22433</v>
      </c>
      <c r="W32" t="s">
        <v>57342</v>
      </c>
      <c r="X32" s="1" t="s">
        <v>22433</v>
      </c>
      <c r="Y32">
        <v>0</v>
      </c>
      <c r="Z32" t="s">
        <v>18646</v>
      </c>
      <c r="AA32">
        <v>0</v>
      </c>
      <c r="AB32" t="s">
        <v>87</v>
      </c>
      <c r="AC32">
        <v>0</v>
      </c>
      <c r="AD32">
        <v>0</v>
      </c>
      <c r="AE32">
        <v>0</v>
      </c>
      <c r="AF32">
        <v>0</v>
      </c>
      <c r="AG32">
        <v>0</v>
      </c>
      <c r="AH32">
        <v>0</v>
      </c>
      <c r="AI32">
        <v>0</v>
      </c>
      <c r="AJ32">
        <v>0</v>
      </c>
      <c r="AK32">
        <v>0</v>
      </c>
      <c r="AL32">
        <v>1</v>
      </c>
      <c r="AM32">
        <v>0</v>
      </c>
      <c r="AN32">
        <v>0</v>
      </c>
      <c r="AO32">
        <v>0</v>
      </c>
      <c r="AP32">
        <v>0</v>
      </c>
      <c r="AQ32">
        <v>0</v>
      </c>
      <c r="AR32">
        <v>3</v>
      </c>
      <c r="AS32" t="s">
        <v>57300</v>
      </c>
      <c r="AT32" t="s">
        <v>18857</v>
      </c>
    </row>
    <row r="33" spans="1:46" x14ac:dyDescent="0.25">
      <c r="A33" t="s">
        <v>1</v>
      </c>
      <c r="B33" t="s">
        <v>57343</v>
      </c>
      <c r="C33" t="s">
        <v>57344</v>
      </c>
      <c r="D33" t="s">
        <v>57345</v>
      </c>
      <c r="E33">
        <v>160863</v>
      </c>
      <c r="G33" t="s">
        <v>297</v>
      </c>
      <c r="H33" t="s">
        <v>57346</v>
      </c>
      <c r="I33" t="s">
        <v>57347</v>
      </c>
      <c r="J33" t="s">
        <v>280</v>
      </c>
      <c r="K33" t="s">
        <v>110</v>
      </c>
      <c r="L33" t="s">
        <v>57348</v>
      </c>
      <c r="M33" t="s">
        <v>57349</v>
      </c>
      <c r="N33" t="s">
        <v>281</v>
      </c>
      <c r="O33" t="s">
        <v>75</v>
      </c>
      <c r="P33" t="s">
        <v>57350</v>
      </c>
      <c r="Q33" t="s">
        <v>282</v>
      </c>
      <c r="R33" t="s">
        <v>246</v>
      </c>
      <c r="S33" t="s">
        <v>18545</v>
      </c>
      <c r="T33" t="s">
        <v>18546</v>
      </c>
      <c r="U33" t="s">
        <v>57351</v>
      </c>
      <c r="V33" s="1" t="s">
        <v>22433</v>
      </c>
      <c r="W33" t="s">
        <v>57352</v>
      </c>
      <c r="X33" s="1" t="s">
        <v>22433</v>
      </c>
      <c r="Y33">
        <v>0</v>
      </c>
      <c r="Z33" t="s">
        <v>18646</v>
      </c>
      <c r="AA33">
        <v>0</v>
      </c>
      <c r="AB33" t="s">
        <v>87</v>
      </c>
      <c r="AC33">
        <v>0</v>
      </c>
      <c r="AD33">
        <v>0</v>
      </c>
      <c r="AE33">
        <v>0</v>
      </c>
      <c r="AF33">
        <v>0</v>
      </c>
      <c r="AG33">
        <v>0</v>
      </c>
      <c r="AH33">
        <v>0</v>
      </c>
      <c r="AI33">
        <v>0</v>
      </c>
      <c r="AJ33">
        <v>0</v>
      </c>
      <c r="AK33">
        <v>0</v>
      </c>
      <c r="AL33">
        <v>0</v>
      </c>
      <c r="AM33">
        <v>0</v>
      </c>
      <c r="AN33">
        <v>0</v>
      </c>
      <c r="AO33">
        <v>0</v>
      </c>
      <c r="AP33">
        <v>0</v>
      </c>
      <c r="AQ33">
        <v>0</v>
      </c>
      <c r="AR33">
        <v>1</v>
      </c>
      <c r="AS33" t="s">
        <v>18856</v>
      </c>
      <c r="AT33" t="s">
        <v>97</v>
      </c>
    </row>
    <row r="34" spans="1:46" x14ac:dyDescent="0.25">
      <c r="A34" t="s">
        <v>1</v>
      </c>
      <c r="B34" t="s">
        <v>57353</v>
      </c>
      <c r="C34" t="s">
        <v>57354</v>
      </c>
      <c r="D34" t="s">
        <v>57355</v>
      </c>
      <c r="E34">
        <v>160855</v>
      </c>
      <c r="G34" t="s">
        <v>297</v>
      </c>
      <c r="H34" t="s">
        <v>57356</v>
      </c>
      <c r="I34" t="s">
        <v>57357</v>
      </c>
      <c r="J34" t="s">
        <v>280</v>
      </c>
      <c r="K34" t="s">
        <v>110</v>
      </c>
      <c r="L34" t="s">
        <v>57358</v>
      </c>
      <c r="M34" t="s">
        <v>57359</v>
      </c>
      <c r="N34" t="s">
        <v>57360</v>
      </c>
      <c r="O34" t="s">
        <v>75</v>
      </c>
      <c r="P34" t="s">
        <v>57361</v>
      </c>
      <c r="Q34" t="s">
        <v>282</v>
      </c>
      <c r="R34" t="s">
        <v>18695</v>
      </c>
      <c r="S34" t="s">
        <v>18545</v>
      </c>
      <c r="T34" t="s">
        <v>18546</v>
      </c>
      <c r="U34" t="s">
        <v>57362</v>
      </c>
      <c r="V34" s="1" t="s">
        <v>22433</v>
      </c>
      <c r="W34" t="s">
        <v>57363</v>
      </c>
      <c r="X34" s="1" t="s">
        <v>22433</v>
      </c>
      <c r="Y34">
        <v>0</v>
      </c>
      <c r="Z34" t="s">
        <v>18646</v>
      </c>
      <c r="AA34">
        <v>0</v>
      </c>
      <c r="AB34" t="s">
        <v>87</v>
      </c>
      <c r="AC34">
        <v>0</v>
      </c>
      <c r="AD34">
        <v>0</v>
      </c>
      <c r="AE34">
        <v>0</v>
      </c>
      <c r="AF34">
        <v>0</v>
      </c>
      <c r="AG34">
        <v>0</v>
      </c>
      <c r="AH34">
        <v>0</v>
      </c>
      <c r="AI34">
        <v>0</v>
      </c>
      <c r="AJ34">
        <v>0</v>
      </c>
      <c r="AK34">
        <v>0</v>
      </c>
      <c r="AL34">
        <v>0</v>
      </c>
      <c r="AM34">
        <v>0</v>
      </c>
      <c r="AN34">
        <v>0</v>
      </c>
      <c r="AO34">
        <v>0</v>
      </c>
      <c r="AP34">
        <v>0</v>
      </c>
      <c r="AQ34">
        <v>0</v>
      </c>
      <c r="AR34">
        <v>2</v>
      </c>
      <c r="AS34" t="s">
        <v>45407</v>
      </c>
      <c r="AT34" t="s">
        <v>18857</v>
      </c>
    </row>
    <row r="35" spans="1:46" x14ac:dyDescent="0.25">
      <c r="A35" t="s">
        <v>16787</v>
      </c>
      <c r="B35" t="s">
        <v>57364</v>
      </c>
      <c r="C35" t="s">
        <v>57365</v>
      </c>
      <c r="D35" t="s">
        <v>57366</v>
      </c>
      <c r="E35">
        <v>371258</v>
      </c>
      <c r="G35" t="s">
        <v>297</v>
      </c>
      <c r="H35" t="s">
        <v>57367</v>
      </c>
      <c r="I35" t="s">
        <v>57368</v>
      </c>
      <c r="J35" t="s">
        <v>280</v>
      </c>
      <c r="K35" t="s">
        <v>16896</v>
      </c>
      <c r="L35" t="s">
        <v>57369</v>
      </c>
      <c r="M35" t="s">
        <v>57370</v>
      </c>
      <c r="N35" t="s">
        <v>281</v>
      </c>
      <c r="O35" t="s">
        <v>147</v>
      </c>
      <c r="P35" t="s">
        <v>57371</v>
      </c>
      <c r="Q35" t="s">
        <v>282</v>
      </c>
      <c r="R35" t="s">
        <v>242</v>
      </c>
      <c r="S35" t="s">
        <v>16717</v>
      </c>
      <c r="T35" t="s">
        <v>16716</v>
      </c>
      <c r="U35" t="s">
        <v>57372</v>
      </c>
      <c r="V35" s="1" t="s">
        <v>22433</v>
      </c>
      <c r="W35" t="s">
        <v>57373</v>
      </c>
      <c r="X35" s="1" t="s">
        <v>22433</v>
      </c>
      <c r="Y35">
        <v>0</v>
      </c>
      <c r="Z35" t="s">
        <v>18646</v>
      </c>
      <c r="AA35">
        <v>0</v>
      </c>
      <c r="AB35" t="s">
        <v>87</v>
      </c>
      <c r="AC35">
        <v>0</v>
      </c>
      <c r="AD35">
        <v>0</v>
      </c>
      <c r="AE35">
        <v>0</v>
      </c>
      <c r="AF35">
        <v>0</v>
      </c>
      <c r="AG35">
        <v>0</v>
      </c>
      <c r="AH35">
        <v>0</v>
      </c>
      <c r="AI35">
        <v>0</v>
      </c>
      <c r="AJ35">
        <v>0</v>
      </c>
      <c r="AK35">
        <v>0</v>
      </c>
      <c r="AL35">
        <v>0</v>
      </c>
      <c r="AM35">
        <v>0</v>
      </c>
      <c r="AN35">
        <v>0</v>
      </c>
      <c r="AO35">
        <v>0</v>
      </c>
      <c r="AP35">
        <v>0</v>
      </c>
      <c r="AQ35">
        <v>0</v>
      </c>
      <c r="AR35">
        <v>1</v>
      </c>
      <c r="AS35" t="s">
        <v>18856</v>
      </c>
      <c r="AT35" t="s">
        <v>97</v>
      </c>
    </row>
    <row r="36" spans="1:46" x14ac:dyDescent="0.25">
      <c r="A36" t="s">
        <v>16787</v>
      </c>
      <c r="B36" t="s">
        <v>46386</v>
      </c>
      <c r="C36" t="s">
        <v>46387</v>
      </c>
      <c r="D36" t="s">
        <v>46388</v>
      </c>
      <c r="E36">
        <v>367598</v>
      </c>
      <c r="G36" t="s">
        <v>297</v>
      </c>
      <c r="H36" t="s">
        <v>46389</v>
      </c>
      <c r="I36" t="s">
        <v>46390</v>
      </c>
      <c r="J36" t="s">
        <v>280</v>
      </c>
      <c r="K36" t="s">
        <v>18917</v>
      </c>
      <c r="L36" t="s">
        <v>46391</v>
      </c>
      <c r="M36" t="s">
        <v>46392</v>
      </c>
      <c r="N36" t="s">
        <v>281</v>
      </c>
      <c r="O36" t="s">
        <v>147</v>
      </c>
      <c r="P36" t="s">
        <v>46393</v>
      </c>
      <c r="Q36" t="s">
        <v>282</v>
      </c>
      <c r="R36" t="s">
        <v>284</v>
      </c>
      <c r="S36" t="s">
        <v>16717</v>
      </c>
      <c r="T36" t="s">
        <v>16716</v>
      </c>
      <c r="U36" t="s">
        <v>46394</v>
      </c>
      <c r="V36" s="1" t="s">
        <v>18374</v>
      </c>
      <c r="W36" t="s">
        <v>46395</v>
      </c>
      <c r="X36" s="1" t="s">
        <v>22433</v>
      </c>
      <c r="Y36">
        <v>0</v>
      </c>
      <c r="Z36" t="s">
        <v>18646</v>
      </c>
      <c r="AA36">
        <v>0</v>
      </c>
      <c r="AB36" t="s">
        <v>87</v>
      </c>
      <c r="AC36">
        <v>0</v>
      </c>
      <c r="AD36">
        <v>0</v>
      </c>
      <c r="AE36">
        <v>0</v>
      </c>
      <c r="AF36">
        <v>0</v>
      </c>
      <c r="AG36">
        <v>0</v>
      </c>
      <c r="AH36">
        <v>0</v>
      </c>
      <c r="AI36">
        <v>0</v>
      </c>
      <c r="AJ36">
        <v>0</v>
      </c>
      <c r="AK36">
        <v>0</v>
      </c>
      <c r="AL36">
        <v>0</v>
      </c>
      <c r="AM36">
        <v>0</v>
      </c>
      <c r="AN36">
        <v>0</v>
      </c>
      <c r="AO36">
        <v>0</v>
      </c>
      <c r="AP36">
        <v>0</v>
      </c>
      <c r="AQ36">
        <v>0</v>
      </c>
      <c r="AR36">
        <v>1</v>
      </c>
      <c r="AS36" t="s">
        <v>18855</v>
      </c>
      <c r="AT36" t="s">
        <v>97</v>
      </c>
    </row>
    <row r="37" spans="1:46" x14ac:dyDescent="0.25">
      <c r="A37" t="s">
        <v>16787</v>
      </c>
      <c r="B37" t="s">
        <v>57374</v>
      </c>
      <c r="C37" t="s">
        <v>57375</v>
      </c>
      <c r="D37" t="s">
        <v>57376</v>
      </c>
      <c r="E37">
        <v>371243</v>
      </c>
      <c r="G37" t="s">
        <v>297</v>
      </c>
      <c r="H37" t="s">
        <v>57377</v>
      </c>
      <c r="I37" t="s">
        <v>57378</v>
      </c>
      <c r="J37" t="s">
        <v>280</v>
      </c>
      <c r="K37" t="s">
        <v>16906</v>
      </c>
      <c r="L37" t="s">
        <v>57379</v>
      </c>
      <c r="M37" t="s">
        <v>57380</v>
      </c>
      <c r="N37" t="s">
        <v>281</v>
      </c>
      <c r="O37" t="s">
        <v>147</v>
      </c>
      <c r="P37" t="s">
        <v>57381</v>
      </c>
      <c r="Q37" t="s">
        <v>282</v>
      </c>
      <c r="R37" t="s">
        <v>284</v>
      </c>
      <c r="S37" t="s">
        <v>16715</v>
      </c>
      <c r="T37" t="s">
        <v>16716</v>
      </c>
      <c r="U37" t="s">
        <v>57382</v>
      </c>
      <c r="V37" s="1" t="s">
        <v>22433</v>
      </c>
      <c r="W37" t="s">
        <v>57383</v>
      </c>
      <c r="X37" s="1" t="s">
        <v>22433</v>
      </c>
      <c r="Y37">
        <v>0</v>
      </c>
      <c r="Z37" t="s">
        <v>18646</v>
      </c>
      <c r="AA37">
        <v>0</v>
      </c>
      <c r="AB37" t="s">
        <v>87</v>
      </c>
      <c r="AC37">
        <v>0</v>
      </c>
      <c r="AD37">
        <v>0</v>
      </c>
      <c r="AE37">
        <v>0</v>
      </c>
      <c r="AF37">
        <v>0</v>
      </c>
      <c r="AG37">
        <v>0</v>
      </c>
      <c r="AH37">
        <v>0</v>
      </c>
      <c r="AI37">
        <v>0</v>
      </c>
      <c r="AJ37">
        <v>0</v>
      </c>
      <c r="AK37">
        <v>0</v>
      </c>
      <c r="AL37">
        <v>0</v>
      </c>
      <c r="AM37">
        <v>0</v>
      </c>
      <c r="AN37">
        <v>0</v>
      </c>
      <c r="AO37">
        <v>0</v>
      </c>
      <c r="AP37">
        <v>0</v>
      </c>
      <c r="AQ37">
        <v>0</v>
      </c>
      <c r="AR37">
        <v>1</v>
      </c>
      <c r="AS37" t="s">
        <v>18856</v>
      </c>
      <c r="AT37" t="s">
        <v>97</v>
      </c>
    </row>
    <row r="38" spans="1:46" x14ac:dyDescent="0.25">
      <c r="A38" t="s">
        <v>16787</v>
      </c>
      <c r="B38" t="s">
        <v>57384</v>
      </c>
      <c r="C38" t="s">
        <v>57385</v>
      </c>
      <c r="D38" t="s">
        <v>57386</v>
      </c>
      <c r="E38">
        <v>766229</v>
      </c>
      <c r="G38" t="s">
        <v>297</v>
      </c>
      <c r="H38" t="s">
        <v>57387</v>
      </c>
      <c r="I38" t="s">
        <v>57388</v>
      </c>
      <c r="J38" t="s">
        <v>280</v>
      </c>
      <c r="K38" t="s">
        <v>179</v>
      </c>
      <c r="L38" t="s">
        <v>57389</v>
      </c>
      <c r="M38" t="s">
        <v>57390</v>
      </c>
      <c r="N38" t="s">
        <v>281</v>
      </c>
      <c r="O38" t="s">
        <v>141</v>
      </c>
      <c r="P38" t="s">
        <v>57391</v>
      </c>
      <c r="Q38" t="s">
        <v>282</v>
      </c>
      <c r="R38" t="s">
        <v>246</v>
      </c>
      <c r="S38" t="s">
        <v>18554</v>
      </c>
      <c r="T38" t="s">
        <v>18514</v>
      </c>
      <c r="U38" t="s">
        <v>57392</v>
      </c>
      <c r="V38" s="1" t="s">
        <v>22433</v>
      </c>
      <c r="W38" t="s">
        <v>57393</v>
      </c>
      <c r="X38" s="1" t="s">
        <v>22433</v>
      </c>
      <c r="Y38">
        <v>0</v>
      </c>
      <c r="Z38" t="s">
        <v>18646</v>
      </c>
      <c r="AA38">
        <v>0</v>
      </c>
      <c r="AB38" t="s">
        <v>87</v>
      </c>
      <c r="AC38">
        <v>0</v>
      </c>
      <c r="AD38">
        <v>0</v>
      </c>
      <c r="AE38">
        <v>0</v>
      </c>
      <c r="AF38">
        <v>0</v>
      </c>
      <c r="AG38">
        <v>0</v>
      </c>
      <c r="AH38">
        <v>0</v>
      </c>
      <c r="AI38">
        <v>0</v>
      </c>
      <c r="AJ38">
        <v>0</v>
      </c>
      <c r="AK38">
        <v>0</v>
      </c>
      <c r="AL38">
        <v>0</v>
      </c>
      <c r="AM38">
        <v>0</v>
      </c>
      <c r="AN38">
        <v>0</v>
      </c>
      <c r="AO38">
        <v>0</v>
      </c>
      <c r="AP38">
        <v>0</v>
      </c>
      <c r="AQ38">
        <v>0</v>
      </c>
      <c r="AR38">
        <v>1</v>
      </c>
      <c r="AS38" t="s">
        <v>18856</v>
      </c>
      <c r="AT38" t="s">
        <v>97</v>
      </c>
    </row>
    <row r="39" spans="1:46" x14ac:dyDescent="0.25">
      <c r="A39" t="s">
        <v>16787</v>
      </c>
      <c r="B39" t="s">
        <v>46103</v>
      </c>
      <c r="C39" t="s">
        <v>46104</v>
      </c>
      <c r="D39" t="s">
        <v>46105</v>
      </c>
      <c r="E39">
        <v>751451</v>
      </c>
      <c r="G39" t="s">
        <v>297</v>
      </c>
      <c r="H39" t="s">
        <v>46106</v>
      </c>
      <c r="I39" t="s">
        <v>46107</v>
      </c>
      <c r="J39" t="s">
        <v>280</v>
      </c>
      <c r="K39" t="s">
        <v>177</v>
      </c>
      <c r="L39" t="s">
        <v>46108</v>
      </c>
      <c r="M39" t="s">
        <v>46109</v>
      </c>
      <c r="N39" t="s">
        <v>281</v>
      </c>
      <c r="O39" t="s">
        <v>141</v>
      </c>
      <c r="P39" t="s">
        <v>46110</v>
      </c>
      <c r="Q39" t="s">
        <v>282</v>
      </c>
      <c r="R39" t="s">
        <v>284</v>
      </c>
      <c r="S39" t="s">
        <v>221</v>
      </c>
      <c r="T39" t="s">
        <v>302</v>
      </c>
      <c r="U39" t="s">
        <v>46111</v>
      </c>
      <c r="V39" s="1" t="s">
        <v>18379</v>
      </c>
      <c r="W39" t="s">
        <v>46112</v>
      </c>
      <c r="X39" s="1" t="s">
        <v>22433</v>
      </c>
      <c r="Y39">
        <v>0</v>
      </c>
      <c r="Z39" t="s">
        <v>18646</v>
      </c>
      <c r="AA39">
        <v>0</v>
      </c>
      <c r="AB39" t="s">
        <v>87</v>
      </c>
      <c r="AC39">
        <v>0</v>
      </c>
      <c r="AD39">
        <v>0</v>
      </c>
      <c r="AE39">
        <v>0</v>
      </c>
      <c r="AF39">
        <v>0</v>
      </c>
      <c r="AG39">
        <v>0</v>
      </c>
      <c r="AH39">
        <v>0</v>
      </c>
      <c r="AI39">
        <v>0</v>
      </c>
      <c r="AJ39">
        <v>0</v>
      </c>
      <c r="AK39">
        <v>0</v>
      </c>
      <c r="AL39">
        <v>0</v>
      </c>
      <c r="AM39">
        <v>0</v>
      </c>
      <c r="AN39">
        <v>0</v>
      </c>
      <c r="AO39">
        <v>0</v>
      </c>
      <c r="AP39">
        <v>0</v>
      </c>
      <c r="AQ39">
        <v>0</v>
      </c>
      <c r="AR39">
        <v>1</v>
      </c>
      <c r="AS39" t="s">
        <v>18856</v>
      </c>
      <c r="AT39" t="s">
        <v>97</v>
      </c>
    </row>
    <row r="40" spans="1:46" x14ac:dyDescent="0.25">
      <c r="A40" t="s">
        <v>16787</v>
      </c>
      <c r="B40" t="s">
        <v>57394</v>
      </c>
      <c r="C40" t="s">
        <v>57395</v>
      </c>
      <c r="D40" t="s">
        <v>57396</v>
      </c>
      <c r="E40">
        <v>766399</v>
      </c>
      <c r="G40" t="s">
        <v>297</v>
      </c>
      <c r="H40" t="s">
        <v>57397</v>
      </c>
      <c r="I40" t="s">
        <v>57398</v>
      </c>
      <c r="J40" t="s">
        <v>280</v>
      </c>
      <c r="K40" t="s">
        <v>17606</v>
      </c>
      <c r="L40" t="s">
        <v>57399</v>
      </c>
      <c r="M40" t="s">
        <v>57400</v>
      </c>
      <c r="N40" t="s">
        <v>57401</v>
      </c>
      <c r="O40" t="s">
        <v>141</v>
      </c>
      <c r="P40" t="s">
        <v>57402</v>
      </c>
      <c r="Q40" t="s">
        <v>282</v>
      </c>
      <c r="R40" t="s">
        <v>284</v>
      </c>
      <c r="S40" t="s">
        <v>18554</v>
      </c>
      <c r="T40" t="s">
        <v>18514</v>
      </c>
      <c r="U40" t="s">
        <v>57403</v>
      </c>
      <c r="V40" s="1" t="s">
        <v>22433</v>
      </c>
      <c r="W40" t="s">
        <v>57404</v>
      </c>
      <c r="X40" s="1" t="s">
        <v>22433</v>
      </c>
      <c r="Y40">
        <v>0</v>
      </c>
      <c r="Z40" t="s">
        <v>18646</v>
      </c>
      <c r="AA40">
        <v>0</v>
      </c>
      <c r="AB40" t="s">
        <v>87</v>
      </c>
      <c r="AC40">
        <v>0</v>
      </c>
      <c r="AD40">
        <v>0</v>
      </c>
      <c r="AE40">
        <v>0</v>
      </c>
      <c r="AF40">
        <v>0</v>
      </c>
      <c r="AG40">
        <v>0</v>
      </c>
      <c r="AH40">
        <v>0</v>
      </c>
      <c r="AI40">
        <v>0</v>
      </c>
      <c r="AJ40">
        <v>0</v>
      </c>
      <c r="AK40">
        <v>0</v>
      </c>
      <c r="AL40">
        <v>0</v>
      </c>
      <c r="AM40">
        <v>0</v>
      </c>
      <c r="AN40">
        <v>0</v>
      </c>
      <c r="AO40">
        <v>0</v>
      </c>
      <c r="AP40">
        <v>0</v>
      </c>
      <c r="AQ40">
        <v>0</v>
      </c>
      <c r="AR40">
        <v>1</v>
      </c>
      <c r="AS40" t="s">
        <v>18856</v>
      </c>
      <c r="AT40" t="s">
        <v>97</v>
      </c>
    </row>
    <row r="41" spans="1:46" x14ac:dyDescent="0.25">
      <c r="A41" t="s">
        <v>16787</v>
      </c>
      <c r="B41" t="s">
        <v>57405</v>
      </c>
      <c r="C41" t="s">
        <v>57406</v>
      </c>
      <c r="D41" t="s">
        <v>57407</v>
      </c>
      <c r="E41">
        <v>766180</v>
      </c>
      <c r="G41" t="s">
        <v>16828</v>
      </c>
      <c r="H41" t="s">
        <v>57408</v>
      </c>
      <c r="I41" t="s">
        <v>57409</v>
      </c>
      <c r="J41" t="s">
        <v>280</v>
      </c>
      <c r="K41" t="s">
        <v>179</v>
      </c>
      <c r="L41" t="s">
        <v>57410</v>
      </c>
      <c r="M41" t="s">
        <v>57411</v>
      </c>
      <c r="N41" t="s">
        <v>57412</v>
      </c>
      <c r="O41" t="s">
        <v>141</v>
      </c>
      <c r="P41" t="s">
        <v>57413</v>
      </c>
      <c r="Q41" t="s">
        <v>282</v>
      </c>
      <c r="R41" t="s">
        <v>284</v>
      </c>
      <c r="S41" t="s">
        <v>18554</v>
      </c>
      <c r="T41" t="s">
        <v>18514</v>
      </c>
      <c r="U41" t="s">
        <v>44932</v>
      </c>
      <c r="V41" s="1" t="s">
        <v>22433</v>
      </c>
      <c r="W41" t="s">
        <v>30941</v>
      </c>
      <c r="X41" s="1" t="s">
        <v>22433</v>
      </c>
      <c r="Y41">
        <v>0</v>
      </c>
      <c r="Z41" t="s">
        <v>18646</v>
      </c>
      <c r="AA41">
        <v>0</v>
      </c>
      <c r="AB41" t="s">
        <v>87</v>
      </c>
      <c r="AC41">
        <v>1</v>
      </c>
      <c r="AD41">
        <v>0</v>
      </c>
      <c r="AE41">
        <v>0</v>
      </c>
      <c r="AF41">
        <v>0</v>
      </c>
      <c r="AG41">
        <v>0</v>
      </c>
      <c r="AH41">
        <v>0</v>
      </c>
      <c r="AI41">
        <v>0</v>
      </c>
      <c r="AJ41">
        <v>0</v>
      </c>
      <c r="AK41">
        <v>0</v>
      </c>
      <c r="AL41">
        <v>0</v>
      </c>
      <c r="AM41">
        <v>0</v>
      </c>
      <c r="AN41">
        <v>0</v>
      </c>
      <c r="AO41">
        <v>0</v>
      </c>
      <c r="AP41">
        <v>0</v>
      </c>
      <c r="AQ41">
        <v>0</v>
      </c>
      <c r="AR41">
        <v>18</v>
      </c>
      <c r="AS41" t="s">
        <v>16734</v>
      </c>
      <c r="AT41" t="s">
        <v>92</v>
      </c>
    </row>
    <row r="42" spans="1:46" x14ac:dyDescent="0.25">
      <c r="A42" t="s">
        <v>16787</v>
      </c>
      <c r="B42" t="s">
        <v>45685</v>
      </c>
      <c r="C42" t="s">
        <v>45686</v>
      </c>
      <c r="D42" t="s">
        <v>45687</v>
      </c>
      <c r="E42">
        <v>741829</v>
      </c>
      <c r="G42" t="s">
        <v>297</v>
      </c>
      <c r="H42" t="s">
        <v>45688</v>
      </c>
      <c r="I42" t="s">
        <v>45689</v>
      </c>
      <c r="J42" t="s">
        <v>280</v>
      </c>
      <c r="K42" t="s">
        <v>177</v>
      </c>
      <c r="L42" t="s">
        <v>45690</v>
      </c>
      <c r="M42" t="s">
        <v>45691</v>
      </c>
      <c r="N42" t="s">
        <v>281</v>
      </c>
      <c r="O42" t="s">
        <v>141</v>
      </c>
      <c r="P42" t="s">
        <v>45692</v>
      </c>
      <c r="Q42" t="s">
        <v>282</v>
      </c>
      <c r="R42" t="s">
        <v>169</v>
      </c>
      <c r="S42" t="s">
        <v>221</v>
      </c>
      <c r="T42" t="s">
        <v>302</v>
      </c>
      <c r="U42" t="s">
        <v>45693</v>
      </c>
      <c r="V42" s="1" t="s">
        <v>18674</v>
      </c>
      <c r="W42" t="s">
        <v>45694</v>
      </c>
      <c r="X42" s="1" t="s">
        <v>22433</v>
      </c>
      <c r="Y42">
        <v>0</v>
      </c>
      <c r="Z42" t="s">
        <v>18646</v>
      </c>
      <c r="AA42">
        <v>0</v>
      </c>
      <c r="AB42" t="s">
        <v>87</v>
      </c>
      <c r="AC42">
        <v>0</v>
      </c>
      <c r="AD42">
        <v>0</v>
      </c>
      <c r="AE42">
        <v>0</v>
      </c>
      <c r="AF42">
        <v>0</v>
      </c>
      <c r="AG42">
        <v>0</v>
      </c>
      <c r="AH42">
        <v>0</v>
      </c>
      <c r="AI42">
        <v>0</v>
      </c>
      <c r="AJ42">
        <v>0</v>
      </c>
      <c r="AK42">
        <v>0</v>
      </c>
      <c r="AL42">
        <v>0</v>
      </c>
      <c r="AM42">
        <v>0</v>
      </c>
      <c r="AN42">
        <v>0</v>
      </c>
      <c r="AO42">
        <v>0</v>
      </c>
      <c r="AP42">
        <v>0</v>
      </c>
      <c r="AQ42">
        <v>0</v>
      </c>
      <c r="AR42">
        <v>1</v>
      </c>
      <c r="AS42" t="s">
        <v>17087</v>
      </c>
      <c r="AT42" t="s">
        <v>97</v>
      </c>
    </row>
    <row r="43" spans="1:46" x14ac:dyDescent="0.25">
      <c r="A43" t="s">
        <v>16787</v>
      </c>
      <c r="B43" t="s">
        <v>47169</v>
      </c>
      <c r="C43" t="s">
        <v>47170</v>
      </c>
      <c r="D43" t="s">
        <v>47171</v>
      </c>
      <c r="E43">
        <v>752233</v>
      </c>
      <c r="G43" t="s">
        <v>297</v>
      </c>
      <c r="H43" t="s">
        <v>47172</v>
      </c>
      <c r="I43" t="s">
        <v>47173</v>
      </c>
      <c r="J43" t="s">
        <v>280</v>
      </c>
      <c r="K43" t="s">
        <v>177</v>
      </c>
      <c r="L43" t="s">
        <v>47174</v>
      </c>
      <c r="M43" t="s">
        <v>47175</v>
      </c>
      <c r="N43" t="s">
        <v>281</v>
      </c>
      <c r="O43" t="s">
        <v>141</v>
      </c>
      <c r="P43" t="s">
        <v>47176</v>
      </c>
      <c r="Q43" t="s">
        <v>282</v>
      </c>
      <c r="R43" t="s">
        <v>246</v>
      </c>
      <c r="S43" t="s">
        <v>221</v>
      </c>
      <c r="T43" t="s">
        <v>302</v>
      </c>
      <c r="U43" t="s">
        <v>47177</v>
      </c>
      <c r="V43" s="1" t="s">
        <v>18369</v>
      </c>
      <c r="W43" t="s">
        <v>47178</v>
      </c>
      <c r="X43" s="1" t="s">
        <v>22433</v>
      </c>
      <c r="Y43">
        <v>0</v>
      </c>
      <c r="Z43" t="s">
        <v>18646</v>
      </c>
      <c r="AA43">
        <v>0</v>
      </c>
      <c r="AB43" t="s">
        <v>87</v>
      </c>
      <c r="AC43">
        <v>0</v>
      </c>
      <c r="AD43">
        <v>0</v>
      </c>
      <c r="AE43">
        <v>0</v>
      </c>
      <c r="AF43">
        <v>0</v>
      </c>
      <c r="AG43">
        <v>0</v>
      </c>
      <c r="AH43">
        <v>0</v>
      </c>
      <c r="AI43">
        <v>0</v>
      </c>
      <c r="AJ43">
        <v>0</v>
      </c>
      <c r="AK43">
        <v>0</v>
      </c>
      <c r="AL43">
        <v>0</v>
      </c>
      <c r="AM43">
        <v>0</v>
      </c>
      <c r="AN43">
        <v>0</v>
      </c>
      <c r="AO43">
        <v>0</v>
      </c>
      <c r="AP43">
        <v>0</v>
      </c>
      <c r="AQ43">
        <v>0</v>
      </c>
      <c r="AR43">
        <v>1</v>
      </c>
      <c r="AS43" t="s">
        <v>18856</v>
      </c>
      <c r="AT43" t="s">
        <v>97</v>
      </c>
    </row>
    <row r="44" spans="1:46" x14ac:dyDescent="0.25">
      <c r="A44" t="s">
        <v>16787</v>
      </c>
      <c r="B44" t="s">
        <v>45607</v>
      </c>
      <c r="C44" t="s">
        <v>45608</v>
      </c>
      <c r="D44" t="s">
        <v>45609</v>
      </c>
      <c r="E44">
        <v>764845</v>
      </c>
      <c r="G44" t="s">
        <v>16830</v>
      </c>
      <c r="H44" t="s">
        <v>45610</v>
      </c>
      <c r="I44" t="s">
        <v>45611</v>
      </c>
      <c r="J44" t="s">
        <v>280</v>
      </c>
      <c r="K44" t="s">
        <v>177</v>
      </c>
      <c r="L44" t="s">
        <v>45612</v>
      </c>
      <c r="M44" t="s">
        <v>45613</v>
      </c>
      <c r="N44" t="s">
        <v>281</v>
      </c>
      <c r="O44" t="s">
        <v>141</v>
      </c>
      <c r="P44" t="s">
        <v>45614</v>
      </c>
      <c r="Q44" t="s">
        <v>282</v>
      </c>
      <c r="R44" t="s">
        <v>284</v>
      </c>
      <c r="S44" t="s">
        <v>221</v>
      </c>
      <c r="T44" t="s">
        <v>302</v>
      </c>
      <c r="U44" t="s">
        <v>45615</v>
      </c>
      <c r="V44" s="1" t="s">
        <v>19945</v>
      </c>
      <c r="W44" t="s">
        <v>45616</v>
      </c>
      <c r="X44" s="1" t="s">
        <v>22433</v>
      </c>
      <c r="Y44">
        <v>0</v>
      </c>
      <c r="Z44" t="s">
        <v>18646</v>
      </c>
      <c r="AA44">
        <v>0</v>
      </c>
      <c r="AB44" t="s">
        <v>87</v>
      </c>
      <c r="AC44">
        <v>1</v>
      </c>
      <c r="AD44">
        <v>0</v>
      </c>
      <c r="AE44">
        <v>0</v>
      </c>
      <c r="AF44">
        <v>0</v>
      </c>
      <c r="AG44">
        <v>0</v>
      </c>
      <c r="AH44">
        <v>0</v>
      </c>
      <c r="AI44">
        <v>0</v>
      </c>
      <c r="AJ44">
        <v>0</v>
      </c>
      <c r="AK44">
        <v>0</v>
      </c>
      <c r="AL44">
        <v>0</v>
      </c>
      <c r="AM44">
        <v>0</v>
      </c>
      <c r="AN44">
        <v>0</v>
      </c>
      <c r="AO44">
        <v>0</v>
      </c>
      <c r="AP44">
        <v>0</v>
      </c>
      <c r="AQ44">
        <v>0</v>
      </c>
      <c r="AR44">
        <v>22</v>
      </c>
      <c r="AS44" t="s">
        <v>18487</v>
      </c>
      <c r="AT44" t="s">
        <v>92</v>
      </c>
    </row>
    <row r="45" spans="1:46" x14ac:dyDescent="0.25">
      <c r="A45" t="s">
        <v>16787</v>
      </c>
      <c r="B45" t="s">
        <v>46220</v>
      </c>
      <c r="C45" t="s">
        <v>46221</v>
      </c>
      <c r="D45" t="s">
        <v>46222</v>
      </c>
      <c r="E45">
        <v>765255</v>
      </c>
      <c r="G45" t="s">
        <v>297</v>
      </c>
      <c r="H45" t="s">
        <v>46223</v>
      </c>
      <c r="I45" t="s">
        <v>46224</v>
      </c>
      <c r="J45" t="s">
        <v>280</v>
      </c>
      <c r="K45" t="s">
        <v>17460</v>
      </c>
      <c r="L45" t="s">
        <v>46225</v>
      </c>
      <c r="M45" t="s">
        <v>46226</v>
      </c>
      <c r="N45" t="s">
        <v>287</v>
      </c>
      <c r="O45" t="s">
        <v>141</v>
      </c>
      <c r="P45" t="s">
        <v>46227</v>
      </c>
      <c r="Q45" t="s">
        <v>282</v>
      </c>
      <c r="R45" t="s">
        <v>169</v>
      </c>
      <c r="S45" t="s">
        <v>151</v>
      </c>
      <c r="T45" t="s">
        <v>302</v>
      </c>
      <c r="U45" t="s">
        <v>21271</v>
      </c>
      <c r="V45" s="1" t="s">
        <v>20208</v>
      </c>
      <c r="W45" t="s">
        <v>31070</v>
      </c>
      <c r="X45" s="1" t="s">
        <v>22433</v>
      </c>
      <c r="Y45">
        <v>0</v>
      </c>
      <c r="Z45" t="s">
        <v>18646</v>
      </c>
      <c r="AA45">
        <v>0</v>
      </c>
      <c r="AB45" t="s">
        <v>87</v>
      </c>
      <c r="AC45">
        <v>0</v>
      </c>
      <c r="AD45">
        <v>0</v>
      </c>
      <c r="AE45">
        <v>0</v>
      </c>
      <c r="AF45">
        <v>0</v>
      </c>
      <c r="AG45">
        <v>0</v>
      </c>
      <c r="AH45">
        <v>0</v>
      </c>
      <c r="AI45">
        <v>0</v>
      </c>
      <c r="AJ45">
        <v>0</v>
      </c>
      <c r="AK45">
        <v>0</v>
      </c>
      <c r="AL45">
        <v>0</v>
      </c>
      <c r="AM45">
        <v>0</v>
      </c>
      <c r="AN45">
        <v>0</v>
      </c>
      <c r="AO45">
        <v>0</v>
      </c>
      <c r="AP45">
        <v>0</v>
      </c>
      <c r="AQ45">
        <v>0</v>
      </c>
      <c r="AR45">
        <v>1</v>
      </c>
      <c r="AS45" t="s">
        <v>18855</v>
      </c>
      <c r="AT45" t="s">
        <v>97</v>
      </c>
    </row>
    <row r="46" spans="1:46" x14ac:dyDescent="0.25">
      <c r="A46" t="s">
        <v>16787</v>
      </c>
      <c r="B46" t="s">
        <v>57414</v>
      </c>
      <c r="C46" t="s">
        <v>57415</v>
      </c>
      <c r="D46" t="s">
        <v>57416</v>
      </c>
      <c r="E46">
        <v>766334</v>
      </c>
      <c r="G46" t="s">
        <v>297</v>
      </c>
      <c r="H46" t="s">
        <v>57417</v>
      </c>
      <c r="I46" t="s">
        <v>57418</v>
      </c>
      <c r="J46" t="s">
        <v>280</v>
      </c>
      <c r="K46" t="s">
        <v>179</v>
      </c>
      <c r="L46" t="s">
        <v>57419</v>
      </c>
      <c r="M46" t="s">
        <v>57420</v>
      </c>
      <c r="N46" t="s">
        <v>281</v>
      </c>
      <c r="O46" t="s">
        <v>141</v>
      </c>
      <c r="P46" t="s">
        <v>57421</v>
      </c>
      <c r="Q46" t="s">
        <v>282</v>
      </c>
      <c r="R46" t="s">
        <v>284</v>
      </c>
      <c r="S46" t="s">
        <v>18554</v>
      </c>
      <c r="T46" t="s">
        <v>18514</v>
      </c>
      <c r="U46" t="s">
        <v>57422</v>
      </c>
      <c r="V46" s="1" t="s">
        <v>22433</v>
      </c>
      <c r="W46" t="s">
        <v>57423</v>
      </c>
      <c r="X46" s="1" t="s">
        <v>22433</v>
      </c>
      <c r="Y46">
        <v>0</v>
      </c>
      <c r="Z46" t="s">
        <v>18646</v>
      </c>
      <c r="AA46">
        <v>0</v>
      </c>
      <c r="AB46" t="s">
        <v>87</v>
      </c>
      <c r="AC46">
        <v>0</v>
      </c>
      <c r="AD46">
        <v>0</v>
      </c>
      <c r="AE46">
        <v>0</v>
      </c>
      <c r="AF46">
        <v>0</v>
      </c>
      <c r="AG46">
        <v>0</v>
      </c>
      <c r="AH46">
        <v>0</v>
      </c>
      <c r="AI46">
        <v>0</v>
      </c>
      <c r="AJ46">
        <v>0</v>
      </c>
      <c r="AK46">
        <v>0</v>
      </c>
      <c r="AL46">
        <v>0</v>
      </c>
      <c r="AM46">
        <v>0</v>
      </c>
      <c r="AN46">
        <v>0</v>
      </c>
      <c r="AO46">
        <v>0</v>
      </c>
      <c r="AP46">
        <v>0</v>
      </c>
      <c r="AQ46">
        <v>0</v>
      </c>
      <c r="AR46">
        <v>1</v>
      </c>
      <c r="AS46" t="s">
        <v>18856</v>
      </c>
      <c r="AT46" t="s">
        <v>97</v>
      </c>
    </row>
    <row r="47" spans="1:46" x14ac:dyDescent="0.25">
      <c r="A47" t="s">
        <v>16787</v>
      </c>
      <c r="B47" t="s">
        <v>46514</v>
      </c>
      <c r="C47" t="s">
        <v>46515</v>
      </c>
      <c r="D47" t="s">
        <v>46516</v>
      </c>
      <c r="E47">
        <v>741547</v>
      </c>
      <c r="G47" t="s">
        <v>297</v>
      </c>
      <c r="H47" t="s">
        <v>46517</v>
      </c>
      <c r="I47" t="s">
        <v>46518</v>
      </c>
      <c r="J47" t="s">
        <v>280</v>
      </c>
      <c r="K47" t="s">
        <v>16770</v>
      </c>
      <c r="L47" t="s">
        <v>46519</v>
      </c>
      <c r="M47" t="s">
        <v>46520</v>
      </c>
      <c r="N47" t="s">
        <v>281</v>
      </c>
      <c r="O47" t="s">
        <v>141</v>
      </c>
      <c r="P47" t="s">
        <v>46521</v>
      </c>
      <c r="Q47" t="s">
        <v>282</v>
      </c>
      <c r="R47" t="s">
        <v>246</v>
      </c>
      <c r="S47" t="s">
        <v>109</v>
      </c>
      <c r="T47" t="s">
        <v>289</v>
      </c>
      <c r="U47" t="s">
        <v>46522</v>
      </c>
      <c r="V47" s="1" t="s">
        <v>18674</v>
      </c>
      <c r="W47" t="s">
        <v>46523</v>
      </c>
      <c r="X47" s="1" t="s">
        <v>22433</v>
      </c>
      <c r="Y47">
        <v>0</v>
      </c>
      <c r="Z47" t="s">
        <v>18646</v>
      </c>
      <c r="AA47">
        <v>0</v>
      </c>
      <c r="AB47" t="s">
        <v>87</v>
      </c>
      <c r="AC47">
        <v>0</v>
      </c>
      <c r="AD47">
        <v>0</v>
      </c>
      <c r="AE47">
        <v>0</v>
      </c>
      <c r="AF47">
        <v>0</v>
      </c>
      <c r="AG47">
        <v>0</v>
      </c>
      <c r="AH47">
        <v>0</v>
      </c>
      <c r="AI47">
        <v>0</v>
      </c>
      <c r="AJ47">
        <v>0</v>
      </c>
      <c r="AK47">
        <v>0</v>
      </c>
      <c r="AL47">
        <v>0</v>
      </c>
      <c r="AM47">
        <v>0</v>
      </c>
      <c r="AN47">
        <v>0</v>
      </c>
      <c r="AO47">
        <v>0</v>
      </c>
      <c r="AP47">
        <v>0</v>
      </c>
      <c r="AQ47">
        <v>0</v>
      </c>
      <c r="AR47">
        <v>1</v>
      </c>
      <c r="AS47" t="s">
        <v>17087</v>
      </c>
      <c r="AT47" t="s">
        <v>97</v>
      </c>
    </row>
    <row r="48" spans="1:46" x14ac:dyDescent="0.25">
      <c r="A48" t="s">
        <v>16787</v>
      </c>
      <c r="B48" t="s">
        <v>45597</v>
      </c>
      <c r="C48" t="s">
        <v>45598</v>
      </c>
      <c r="D48" t="s">
        <v>45599</v>
      </c>
      <c r="E48">
        <v>741812</v>
      </c>
      <c r="G48" t="s">
        <v>297</v>
      </c>
      <c r="H48" t="s">
        <v>45600</v>
      </c>
      <c r="I48" t="s">
        <v>45601</v>
      </c>
      <c r="J48" t="s">
        <v>280</v>
      </c>
      <c r="K48" t="s">
        <v>177</v>
      </c>
      <c r="L48" t="s">
        <v>45602</v>
      </c>
      <c r="M48" t="s">
        <v>45603</v>
      </c>
      <c r="N48" t="s">
        <v>281</v>
      </c>
      <c r="O48" t="s">
        <v>141</v>
      </c>
      <c r="P48" t="s">
        <v>45604</v>
      </c>
      <c r="Q48" t="s">
        <v>282</v>
      </c>
      <c r="R48" t="s">
        <v>284</v>
      </c>
      <c r="S48" t="s">
        <v>221</v>
      </c>
      <c r="T48" t="s">
        <v>302</v>
      </c>
      <c r="U48" t="s">
        <v>45605</v>
      </c>
      <c r="V48" s="1" t="s">
        <v>18674</v>
      </c>
      <c r="W48" t="s">
        <v>45606</v>
      </c>
      <c r="X48" s="1" t="s">
        <v>22433</v>
      </c>
      <c r="Y48">
        <v>0</v>
      </c>
      <c r="Z48" t="s">
        <v>18646</v>
      </c>
      <c r="AA48">
        <v>0</v>
      </c>
      <c r="AB48" t="s">
        <v>87</v>
      </c>
      <c r="AC48">
        <v>0</v>
      </c>
      <c r="AD48">
        <v>0</v>
      </c>
      <c r="AE48">
        <v>0</v>
      </c>
      <c r="AF48">
        <v>0</v>
      </c>
      <c r="AG48">
        <v>0</v>
      </c>
      <c r="AH48">
        <v>0</v>
      </c>
      <c r="AI48">
        <v>0</v>
      </c>
      <c r="AJ48">
        <v>0</v>
      </c>
      <c r="AK48">
        <v>0</v>
      </c>
      <c r="AL48">
        <v>0</v>
      </c>
      <c r="AM48">
        <v>0</v>
      </c>
      <c r="AN48">
        <v>0</v>
      </c>
      <c r="AO48">
        <v>0</v>
      </c>
      <c r="AP48">
        <v>0</v>
      </c>
      <c r="AQ48">
        <v>0</v>
      </c>
      <c r="AR48">
        <v>1</v>
      </c>
      <c r="AS48" t="s">
        <v>17087</v>
      </c>
      <c r="AT48" t="s">
        <v>97</v>
      </c>
    </row>
    <row r="49" spans="1:46" x14ac:dyDescent="0.25">
      <c r="A49" t="s">
        <v>16787</v>
      </c>
      <c r="B49" t="s">
        <v>46279</v>
      </c>
      <c r="C49" t="s">
        <v>46280</v>
      </c>
      <c r="D49" t="s">
        <v>46281</v>
      </c>
      <c r="E49">
        <v>741620</v>
      </c>
      <c r="G49" t="s">
        <v>297</v>
      </c>
      <c r="H49" t="s">
        <v>46282</v>
      </c>
      <c r="I49" t="s">
        <v>46283</v>
      </c>
      <c r="J49" t="s">
        <v>280</v>
      </c>
      <c r="K49" t="s">
        <v>18994</v>
      </c>
      <c r="L49" t="s">
        <v>46284</v>
      </c>
      <c r="M49" t="s">
        <v>46285</v>
      </c>
      <c r="N49" t="s">
        <v>46285</v>
      </c>
      <c r="O49" t="s">
        <v>141</v>
      </c>
      <c r="P49" t="s">
        <v>46286</v>
      </c>
      <c r="Q49" t="s">
        <v>282</v>
      </c>
      <c r="R49" t="s">
        <v>284</v>
      </c>
      <c r="S49" t="s">
        <v>18559</v>
      </c>
      <c r="T49" t="s">
        <v>18560</v>
      </c>
      <c r="U49" t="s">
        <v>46287</v>
      </c>
      <c r="V49" s="1" t="s">
        <v>18674</v>
      </c>
      <c r="W49" t="s">
        <v>46288</v>
      </c>
      <c r="X49" s="1" t="s">
        <v>22433</v>
      </c>
      <c r="Y49">
        <v>0</v>
      </c>
      <c r="Z49" t="s">
        <v>18646</v>
      </c>
      <c r="AA49">
        <v>0</v>
      </c>
      <c r="AB49" t="s">
        <v>87</v>
      </c>
      <c r="AC49">
        <v>0</v>
      </c>
      <c r="AD49">
        <v>0</v>
      </c>
      <c r="AE49">
        <v>0</v>
      </c>
      <c r="AF49">
        <v>0</v>
      </c>
      <c r="AG49">
        <v>0</v>
      </c>
      <c r="AH49">
        <v>0</v>
      </c>
      <c r="AI49">
        <v>0</v>
      </c>
      <c r="AJ49">
        <v>0</v>
      </c>
      <c r="AK49">
        <v>0</v>
      </c>
      <c r="AL49">
        <v>0</v>
      </c>
      <c r="AM49">
        <v>0</v>
      </c>
      <c r="AN49">
        <v>0</v>
      </c>
      <c r="AO49">
        <v>0</v>
      </c>
      <c r="AP49">
        <v>0</v>
      </c>
      <c r="AQ49">
        <v>0</v>
      </c>
      <c r="AR49">
        <v>1</v>
      </c>
      <c r="AS49" t="s">
        <v>17087</v>
      </c>
      <c r="AT49" t="s">
        <v>97</v>
      </c>
    </row>
    <row r="50" spans="1:46" x14ac:dyDescent="0.25">
      <c r="A50" t="s">
        <v>16787</v>
      </c>
      <c r="B50" t="s">
        <v>57424</v>
      </c>
      <c r="C50" t="s">
        <v>57425</v>
      </c>
      <c r="D50" t="s">
        <v>57426</v>
      </c>
      <c r="E50">
        <v>766355</v>
      </c>
      <c r="G50" t="s">
        <v>297</v>
      </c>
      <c r="H50" t="s">
        <v>57427</v>
      </c>
      <c r="I50" t="s">
        <v>57428</v>
      </c>
      <c r="J50" t="s">
        <v>280</v>
      </c>
      <c r="K50" t="s">
        <v>177</v>
      </c>
      <c r="L50" t="s">
        <v>57429</v>
      </c>
      <c r="M50" t="s">
        <v>57430</v>
      </c>
      <c r="N50" t="s">
        <v>57431</v>
      </c>
      <c r="O50" t="s">
        <v>141</v>
      </c>
      <c r="P50" t="s">
        <v>57432</v>
      </c>
      <c r="Q50" t="s">
        <v>282</v>
      </c>
      <c r="R50" t="s">
        <v>284</v>
      </c>
      <c r="S50" t="s">
        <v>221</v>
      </c>
      <c r="T50" t="s">
        <v>302</v>
      </c>
      <c r="U50" t="s">
        <v>57433</v>
      </c>
      <c r="V50" s="1" t="s">
        <v>22433</v>
      </c>
      <c r="W50" t="s">
        <v>57434</v>
      </c>
      <c r="X50" s="1" t="s">
        <v>22433</v>
      </c>
      <c r="Y50">
        <v>0</v>
      </c>
      <c r="Z50" t="s">
        <v>18646</v>
      </c>
      <c r="AA50">
        <v>0</v>
      </c>
      <c r="AB50" t="s">
        <v>87</v>
      </c>
      <c r="AC50">
        <v>0</v>
      </c>
      <c r="AD50">
        <v>0</v>
      </c>
      <c r="AE50">
        <v>0</v>
      </c>
      <c r="AF50">
        <v>0</v>
      </c>
      <c r="AG50">
        <v>0</v>
      </c>
      <c r="AH50">
        <v>0</v>
      </c>
      <c r="AI50">
        <v>0</v>
      </c>
      <c r="AJ50">
        <v>0</v>
      </c>
      <c r="AK50">
        <v>0</v>
      </c>
      <c r="AL50">
        <v>0</v>
      </c>
      <c r="AM50">
        <v>0</v>
      </c>
      <c r="AN50">
        <v>0</v>
      </c>
      <c r="AO50">
        <v>0</v>
      </c>
      <c r="AP50">
        <v>0</v>
      </c>
      <c r="AQ50">
        <v>0</v>
      </c>
      <c r="AR50">
        <v>6</v>
      </c>
      <c r="AS50" t="s">
        <v>57212</v>
      </c>
      <c r="AT50" t="s">
        <v>136</v>
      </c>
    </row>
    <row r="51" spans="1:46" x14ac:dyDescent="0.25">
      <c r="A51" t="s">
        <v>16787</v>
      </c>
      <c r="B51" t="s">
        <v>46092</v>
      </c>
      <c r="C51" t="s">
        <v>46093</v>
      </c>
      <c r="D51" t="s">
        <v>46094</v>
      </c>
      <c r="E51">
        <v>765796</v>
      </c>
      <c r="G51" t="s">
        <v>296</v>
      </c>
      <c r="H51" t="s">
        <v>46095</v>
      </c>
      <c r="I51" t="s">
        <v>46096</v>
      </c>
      <c r="J51" t="s">
        <v>280</v>
      </c>
      <c r="K51" t="s">
        <v>17715</v>
      </c>
      <c r="L51" t="s">
        <v>46097</v>
      </c>
      <c r="M51" t="s">
        <v>46098</v>
      </c>
      <c r="N51" t="s">
        <v>46099</v>
      </c>
      <c r="O51" t="s">
        <v>141</v>
      </c>
      <c r="P51" t="s">
        <v>46100</v>
      </c>
      <c r="Q51" t="s">
        <v>282</v>
      </c>
      <c r="R51" t="s">
        <v>284</v>
      </c>
      <c r="S51" t="s">
        <v>118</v>
      </c>
      <c r="T51" t="s">
        <v>18552</v>
      </c>
      <c r="U51" t="s">
        <v>46101</v>
      </c>
      <c r="V51" s="1" t="s">
        <v>20208</v>
      </c>
      <c r="W51" t="s">
        <v>46102</v>
      </c>
      <c r="X51" s="1" t="s">
        <v>22433</v>
      </c>
      <c r="Y51">
        <v>0</v>
      </c>
      <c r="Z51" t="s">
        <v>18646</v>
      </c>
      <c r="AA51">
        <v>0</v>
      </c>
      <c r="AB51" t="s">
        <v>87</v>
      </c>
      <c r="AC51">
        <v>0</v>
      </c>
      <c r="AD51">
        <v>0</v>
      </c>
      <c r="AE51">
        <v>0</v>
      </c>
      <c r="AF51">
        <v>0</v>
      </c>
      <c r="AG51">
        <v>0</v>
      </c>
      <c r="AH51">
        <v>0</v>
      </c>
      <c r="AI51">
        <v>0</v>
      </c>
      <c r="AJ51">
        <v>0</v>
      </c>
      <c r="AK51">
        <v>0</v>
      </c>
      <c r="AL51">
        <v>1</v>
      </c>
      <c r="AM51">
        <v>0</v>
      </c>
      <c r="AN51">
        <v>0</v>
      </c>
      <c r="AO51">
        <v>0</v>
      </c>
      <c r="AP51">
        <v>0</v>
      </c>
      <c r="AQ51">
        <v>0</v>
      </c>
      <c r="AR51">
        <v>18</v>
      </c>
      <c r="AS51" t="s">
        <v>16730</v>
      </c>
      <c r="AT51" t="s">
        <v>80</v>
      </c>
    </row>
    <row r="52" spans="1:46" x14ac:dyDescent="0.25">
      <c r="A52" t="s">
        <v>16787</v>
      </c>
      <c r="B52" t="s">
        <v>46447</v>
      </c>
      <c r="C52" t="s">
        <v>46448</v>
      </c>
      <c r="D52" t="s">
        <v>46449</v>
      </c>
      <c r="E52">
        <v>765722</v>
      </c>
      <c r="G52" t="s">
        <v>296</v>
      </c>
      <c r="H52" t="s">
        <v>46450</v>
      </c>
      <c r="I52" t="s">
        <v>46451</v>
      </c>
      <c r="J52" t="s">
        <v>280</v>
      </c>
      <c r="K52" t="s">
        <v>16906</v>
      </c>
      <c r="L52" t="s">
        <v>46452</v>
      </c>
      <c r="M52" t="s">
        <v>46453</v>
      </c>
      <c r="N52" t="s">
        <v>281</v>
      </c>
      <c r="O52" t="s">
        <v>141</v>
      </c>
      <c r="P52" t="s">
        <v>46454</v>
      </c>
      <c r="Q52" t="s">
        <v>282</v>
      </c>
      <c r="R52" t="s">
        <v>284</v>
      </c>
      <c r="S52" t="s">
        <v>109</v>
      </c>
      <c r="T52" t="s">
        <v>18552</v>
      </c>
      <c r="U52" t="s">
        <v>43983</v>
      </c>
      <c r="V52" s="1" t="s">
        <v>20208</v>
      </c>
      <c r="W52" t="s">
        <v>46455</v>
      </c>
      <c r="X52" s="1" t="s">
        <v>22433</v>
      </c>
      <c r="Y52">
        <v>0</v>
      </c>
      <c r="Z52" t="s">
        <v>18646</v>
      </c>
      <c r="AA52">
        <v>0</v>
      </c>
      <c r="AB52" t="s">
        <v>87</v>
      </c>
      <c r="AC52">
        <v>0</v>
      </c>
      <c r="AD52">
        <v>0</v>
      </c>
      <c r="AE52">
        <v>0</v>
      </c>
      <c r="AF52">
        <v>0</v>
      </c>
      <c r="AG52">
        <v>0</v>
      </c>
      <c r="AH52">
        <v>0</v>
      </c>
      <c r="AI52">
        <v>0</v>
      </c>
      <c r="AJ52">
        <v>0</v>
      </c>
      <c r="AK52">
        <v>0</v>
      </c>
      <c r="AL52">
        <v>1</v>
      </c>
      <c r="AM52">
        <v>0</v>
      </c>
      <c r="AN52">
        <v>0</v>
      </c>
      <c r="AO52">
        <v>0</v>
      </c>
      <c r="AP52">
        <v>0</v>
      </c>
      <c r="AQ52">
        <v>0</v>
      </c>
      <c r="AR52">
        <v>18</v>
      </c>
      <c r="AS52" t="s">
        <v>16729</v>
      </c>
      <c r="AT52" t="s">
        <v>80</v>
      </c>
    </row>
    <row r="53" spans="1:46" x14ac:dyDescent="0.25">
      <c r="A53" t="s">
        <v>16787</v>
      </c>
      <c r="B53" t="s">
        <v>45187</v>
      </c>
      <c r="C53" t="s">
        <v>45188</v>
      </c>
      <c r="D53" t="s">
        <v>45189</v>
      </c>
      <c r="E53">
        <v>760478</v>
      </c>
      <c r="G53" t="s">
        <v>297</v>
      </c>
      <c r="H53" t="s">
        <v>45190</v>
      </c>
      <c r="I53" t="s">
        <v>45191</v>
      </c>
      <c r="J53" t="s">
        <v>280</v>
      </c>
      <c r="K53" t="s">
        <v>17715</v>
      </c>
      <c r="L53" t="s">
        <v>45192</v>
      </c>
      <c r="M53" t="s">
        <v>45193</v>
      </c>
      <c r="N53" t="s">
        <v>45194</v>
      </c>
      <c r="O53" t="s">
        <v>141</v>
      </c>
      <c r="P53" t="s">
        <v>45195</v>
      </c>
      <c r="Q53" t="s">
        <v>282</v>
      </c>
      <c r="R53" t="s">
        <v>284</v>
      </c>
      <c r="S53" t="s">
        <v>118</v>
      </c>
      <c r="T53" t="s">
        <v>18552</v>
      </c>
      <c r="U53" t="s">
        <v>45196</v>
      </c>
      <c r="V53" s="1" t="s">
        <v>18865</v>
      </c>
      <c r="W53" t="s">
        <v>45197</v>
      </c>
      <c r="X53" s="1" t="s">
        <v>22433</v>
      </c>
      <c r="Y53">
        <v>0</v>
      </c>
      <c r="Z53" t="s">
        <v>18646</v>
      </c>
      <c r="AA53">
        <v>0</v>
      </c>
      <c r="AB53" t="s">
        <v>87</v>
      </c>
      <c r="AC53">
        <v>0</v>
      </c>
      <c r="AD53">
        <v>0</v>
      </c>
      <c r="AE53">
        <v>0</v>
      </c>
      <c r="AF53">
        <v>0</v>
      </c>
      <c r="AG53">
        <v>0</v>
      </c>
      <c r="AH53">
        <v>0</v>
      </c>
      <c r="AI53">
        <v>0</v>
      </c>
      <c r="AJ53">
        <v>0</v>
      </c>
      <c r="AK53">
        <v>0</v>
      </c>
      <c r="AL53">
        <v>0</v>
      </c>
      <c r="AM53">
        <v>0</v>
      </c>
      <c r="AN53">
        <v>0</v>
      </c>
      <c r="AO53">
        <v>0</v>
      </c>
      <c r="AP53">
        <v>0</v>
      </c>
      <c r="AQ53">
        <v>0</v>
      </c>
      <c r="AR53">
        <v>1</v>
      </c>
      <c r="AS53" t="s">
        <v>18855</v>
      </c>
      <c r="AT53" t="s">
        <v>97</v>
      </c>
    </row>
    <row r="54" spans="1:46" x14ac:dyDescent="0.25">
      <c r="A54" t="s">
        <v>16787</v>
      </c>
      <c r="B54" t="s">
        <v>57435</v>
      </c>
      <c r="C54" t="s">
        <v>57436</v>
      </c>
      <c r="D54" t="s">
        <v>57437</v>
      </c>
      <c r="E54">
        <v>766182</v>
      </c>
      <c r="G54" t="s">
        <v>18669</v>
      </c>
      <c r="H54" t="s">
        <v>57438</v>
      </c>
      <c r="I54" t="s">
        <v>57439</v>
      </c>
      <c r="J54" t="s">
        <v>280</v>
      </c>
      <c r="K54" t="s">
        <v>177</v>
      </c>
      <c r="L54" t="s">
        <v>57440</v>
      </c>
      <c r="M54" t="s">
        <v>57441</v>
      </c>
      <c r="N54" t="s">
        <v>57442</v>
      </c>
      <c r="O54" t="s">
        <v>141</v>
      </c>
      <c r="P54" t="s">
        <v>57443</v>
      </c>
      <c r="Q54" t="s">
        <v>282</v>
      </c>
      <c r="R54" t="s">
        <v>284</v>
      </c>
      <c r="S54" t="s">
        <v>221</v>
      </c>
      <c r="T54" t="s">
        <v>302</v>
      </c>
      <c r="U54" t="s">
        <v>57444</v>
      </c>
      <c r="V54" s="1" t="s">
        <v>22433</v>
      </c>
      <c r="W54" t="s">
        <v>57445</v>
      </c>
      <c r="X54" s="1" t="s">
        <v>22433</v>
      </c>
      <c r="Y54">
        <v>0</v>
      </c>
      <c r="Z54" t="s">
        <v>18646</v>
      </c>
      <c r="AA54">
        <v>0</v>
      </c>
      <c r="AB54" t="s">
        <v>87</v>
      </c>
      <c r="AC54">
        <v>1</v>
      </c>
      <c r="AD54">
        <v>0</v>
      </c>
      <c r="AE54">
        <v>0</v>
      </c>
      <c r="AF54">
        <v>0</v>
      </c>
      <c r="AG54">
        <v>0</v>
      </c>
      <c r="AH54">
        <v>0</v>
      </c>
      <c r="AI54">
        <v>0</v>
      </c>
      <c r="AJ54">
        <v>0</v>
      </c>
      <c r="AK54">
        <v>0</v>
      </c>
      <c r="AL54">
        <v>0</v>
      </c>
      <c r="AM54">
        <v>0</v>
      </c>
      <c r="AN54">
        <v>0</v>
      </c>
      <c r="AO54">
        <v>0</v>
      </c>
      <c r="AP54">
        <v>0</v>
      </c>
      <c r="AQ54">
        <v>0</v>
      </c>
      <c r="AR54">
        <v>18</v>
      </c>
      <c r="AS54" t="s">
        <v>16734</v>
      </c>
      <c r="AT54" t="s">
        <v>92</v>
      </c>
    </row>
    <row r="55" spans="1:46" x14ac:dyDescent="0.25">
      <c r="A55" t="s">
        <v>16787</v>
      </c>
      <c r="B55" t="s">
        <v>46072</v>
      </c>
      <c r="C55" t="s">
        <v>46073</v>
      </c>
      <c r="D55" t="s">
        <v>46074</v>
      </c>
      <c r="E55">
        <v>765655</v>
      </c>
      <c r="G55" t="s">
        <v>296</v>
      </c>
      <c r="H55" t="s">
        <v>46075</v>
      </c>
      <c r="I55" t="s">
        <v>46076</v>
      </c>
      <c r="J55" t="s">
        <v>280</v>
      </c>
      <c r="K55" t="s">
        <v>16906</v>
      </c>
      <c r="L55" t="s">
        <v>46077</v>
      </c>
      <c r="M55" t="s">
        <v>46078</v>
      </c>
      <c r="N55" t="s">
        <v>46079</v>
      </c>
      <c r="O55" t="s">
        <v>141</v>
      </c>
      <c r="P55" t="s">
        <v>46080</v>
      </c>
      <c r="Q55" t="s">
        <v>282</v>
      </c>
      <c r="R55" t="s">
        <v>284</v>
      </c>
      <c r="S55" t="s">
        <v>109</v>
      </c>
      <c r="T55" t="s">
        <v>18552</v>
      </c>
      <c r="U55" t="s">
        <v>43937</v>
      </c>
      <c r="V55" s="1" t="s">
        <v>20208</v>
      </c>
      <c r="W55" t="s">
        <v>46081</v>
      </c>
      <c r="X55" s="1" t="s">
        <v>22433</v>
      </c>
      <c r="Y55">
        <v>0</v>
      </c>
      <c r="Z55" t="s">
        <v>18646</v>
      </c>
      <c r="AA55">
        <v>0</v>
      </c>
      <c r="AB55" t="s">
        <v>87</v>
      </c>
      <c r="AC55">
        <v>0</v>
      </c>
      <c r="AD55">
        <v>0</v>
      </c>
      <c r="AE55">
        <v>0</v>
      </c>
      <c r="AF55">
        <v>0</v>
      </c>
      <c r="AG55">
        <v>0</v>
      </c>
      <c r="AH55">
        <v>0</v>
      </c>
      <c r="AI55">
        <v>0</v>
      </c>
      <c r="AJ55">
        <v>0</v>
      </c>
      <c r="AK55">
        <v>0</v>
      </c>
      <c r="AL55">
        <v>1</v>
      </c>
      <c r="AM55">
        <v>0</v>
      </c>
      <c r="AN55">
        <v>0</v>
      </c>
      <c r="AO55">
        <v>0</v>
      </c>
      <c r="AP55">
        <v>0</v>
      </c>
      <c r="AQ55">
        <v>0</v>
      </c>
      <c r="AR55">
        <v>18</v>
      </c>
      <c r="AS55" t="s">
        <v>16732</v>
      </c>
      <c r="AT55" t="s">
        <v>80</v>
      </c>
    </row>
    <row r="56" spans="1:46" x14ac:dyDescent="0.25">
      <c r="A56" t="s">
        <v>16787</v>
      </c>
      <c r="B56" t="s">
        <v>44873</v>
      </c>
      <c r="C56" t="s">
        <v>44874</v>
      </c>
      <c r="D56" t="s">
        <v>44875</v>
      </c>
      <c r="E56">
        <v>766131</v>
      </c>
      <c r="G56" t="s">
        <v>296</v>
      </c>
      <c r="H56" t="s">
        <v>44876</v>
      </c>
      <c r="I56" t="s">
        <v>44877</v>
      </c>
      <c r="J56" t="s">
        <v>280</v>
      </c>
      <c r="K56" t="s">
        <v>179</v>
      </c>
      <c r="L56" t="s">
        <v>44878</v>
      </c>
      <c r="M56" t="s">
        <v>44879</v>
      </c>
      <c r="N56" t="s">
        <v>281</v>
      </c>
      <c r="O56" t="s">
        <v>141</v>
      </c>
      <c r="P56" t="s">
        <v>44880</v>
      </c>
      <c r="Q56" t="s">
        <v>282</v>
      </c>
      <c r="R56" t="s">
        <v>246</v>
      </c>
      <c r="S56" t="s">
        <v>18554</v>
      </c>
      <c r="T56" t="s">
        <v>18514</v>
      </c>
      <c r="U56" t="s">
        <v>20144</v>
      </c>
      <c r="V56" s="1" t="s">
        <v>22433</v>
      </c>
      <c r="W56" t="s">
        <v>20938</v>
      </c>
      <c r="X56" s="1" t="s">
        <v>22433</v>
      </c>
      <c r="Y56">
        <v>0</v>
      </c>
      <c r="Z56" t="s">
        <v>18646</v>
      </c>
      <c r="AA56">
        <v>0</v>
      </c>
      <c r="AB56" t="s">
        <v>87</v>
      </c>
      <c r="AC56">
        <v>0</v>
      </c>
      <c r="AD56">
        <v>0</v>
      </c>
      <c r="AE56">
        <v>0</v>
      </c>
      <c r="AF56">
        <v>0</v>
      </c>
      <c r="AG56">
        <v>0</v>
      </c>
      <c r="AH56">
        <v>0</v>
      </c>
      <c r="AI56">
        <v>0</v>
      </c>
      <c r="AJ56">
        <v>0</v>
      </c>
      <c r="AK56">
        <v>0</v>
      </c>
      <c r="AL56">
        <v>1</v>
      </c>
      <c r="AM56">
        <v>0</v>
      </c>
      <c r="AN56">
        <v>0</v>
      </c>
      <c r="AO56">
        <v>0</v>
      </c>
      <c r="AP56">
        <v>0</v>
      </c>
      <c r="AQ56">
        <v>0</v>
      </c>
      <c r="AR56">
        <v>18</v>
      </c>
      <c r="AS56" t="s">
        <v>16729</v>
      </c>
      <c r="AT56" t="s">
        <v>80</v>
      </c>
    </row>
    <row r="57" spans="1:46" x14ac:dyDescent="0.25">
      <c r="A57" t="s">
        <v>1</v>
      </c>
      <c r="B57" t="s">
        <v>57446</v>
      </c>
      <c r="C57" t="s">
        <v>57447</v>
      </c>
      <c r="D57" t="s">
        <v>57448</v>
      </c>
      <c r="E57">
        <v>160849</v>
      </c>
      <c r="G57" t="s">
        <v>297</v>
      </c>
      <c r="H57" t="s">
        <v>57449</v>
      </c>
      <c r="I57" t="s">
        <v>57450</v>
      </c>
      <c r="J57" t="s">
        <v>280</v>
      </c>
      <c r="K57" t="s">
        <v>110</v>
      </c>
      <c r="L57" t="s">
        <v>57451</v>
      </c>
      <c r="M57" t="s">
        <v>57452</v>
      </c>
      <c r="N57" t="s">
        <v>281</v>
      </c>
      <c r="O57" t="s">
        <v>75</v>
      </c>
      <c r="P57" t="s">
        <v>57453</v>
      </c>
      <c r="Q57" t="s">
        <v>282</v>
      </c>
      <c r="R57" t="s">
        <v>284</v>
      </c>
      <c r="S57" t="s">
        <v>18545</v>
      </c>
      <c r="T57" t="s">
        <v>18546</v>
      </c>
      <c r="U57" t="s">
        <v>57454</v>
      </c>
      <c r="V57" s="1" t="s">
        <v>22433</v>
      </c>
      <c r="W57" t="s">
        <v>57455</v>
      </c>
      <c r="X57" s="1" t="s">
        <v>22433</v>
      </c>
      <c r="Y57">
        <v>0</v>
      </c>
      <c r="Z57" t="s">
        <v>18646</v>
      </c>
      <c r="AA57">
        <v>0</v>
      </c>
      <c r="AB57" t="s">
        <v>87</v>
      </c>
      <c r="AC57">
        <v>0</v>
      </c>
      <c r="AD57">
        <v>0</v>
      </c>
      <c r="AE57">
        <v>0</v>
      </c>
      <c r="AF57">
        <v>0</v>
      </c>
      <c r="AG57">
        <v>0</v>
      </c>
      <c r="AH57">
        <v>0</v>
      </c>
      <c r="AI57">
        <v>0</v>
      </c>
      <c r="AJ57">
        <v>0</v>
      </c>
      <c r="AK57">
        <v>0</v>
      </c>
      <c r="AL57">
        <v>0</v>
      </c>
      <c r="AM57">
        <v>0</v>
      </c>
      <c r="AN57">
        <v>0</v>
      </c>
      <c r="AO57">
        <v>0</v>
      </c>
      <c r="AP57">
        <v>0</v>
      </c>
      <c r="AQ57">
        <v>0</v>
      </c>
      <c r="AR57">
        <v>1</v>
      </c>
      <c r="AS57" t="s">
        <v>18856</v>
      </c>
      <c r="AT57" t="s">
        <v>97</v>
      </c>
    </row>
    <row r="58" spans="1:46" x14ac:dyDescent="0.25">
      <c r="A58" t="s">
        <v>16787</v>
      </c>
      <c r="B58" t="s">
        <v>57456</v>
      </c>
      <c r="C58" t="s">
        <v>57457</v>
      </c>
      <c r="D58" t="s">
        <v>57458</v>
      </c>
      <c r="E58">
        <v>371229</v>
      </c>
      <c r="G58" t="s">
        <v>297</v>
      </c>
      <c r="H58" t="s">
        <v>57459</v>
      </c>
      <c r="I58" t="s">
        <v>57460</v>
      </c>
      <c r="J58" t="s">
        <v>280</v>
      </c>
      <c r="K58" t="s">
        <v>17342</v>
      </c>
      <c r="L58" t="s">
        <v>57461</v>
      </c>
      <c r="M58" t="s">
        <v>57462</v>
      </c>
      <c r="N58" t="s">
        <v>57463</v>
      </c>
      <c r="O58" t="s">
        <v>147</v>
      </c>
      <c r="P58" t="s">
        <v>57464</v>
      </c>
      <c r="Q58" t="s">
        <v>282</v>
      </c>
      <c r="R58" t="s">
        <v>246</v>
      </c>
      <c r="S58" t="s">
        <v>16718</v>
      </c>
      <c r="T58" t="s">
        <v>16719</v>
      </c>
      <c r="U58" t="s">
        <v>57465</v>
      </c>
      <c r="V58" s="1" t="s">
        <v>22433</v>
      </c>
      <c r="W58" t="s">
        <v>57466</v>
      </c>
      <c r="X58" s="1" t="s">
        <v>22433</v>
      </c>
      <c r="Y58">
        <v>0</v>
      </c>
      <c r="Z58" t="s">
        <v>18646</v>
      </c>
      <c r="AA58">
        <v>0</v>
      </c>
      <c r="AB58" t="s">
        <v>87</v>
      </c>
      <c r="AC58">
        <v>0</v>
      </c>
      <c r="AD58">
        <v>0</v>
      </c>
      <c r="AE58">
        <v>0</v>
      </c>
      <c r="AF58">
        <v>0</v>
      </c>
      <c r="AG58">
        <v>0</v>
      </c>
      <c r="AH58">
        <v>0</v>
      </c>
      <c r="AI58">
        <v>0</v>
      </c>
      <c r="AJ58">
        <v>0</v>
      </c>
      <c r="AK58">
        <v>0</v>
      </c>
      <c r="AL58">
        <v>0</v>
      </c>
      <c r="AM58">
        <v>0</v>
      </c>
      <c r="AN58">
        <v>0</v>
      </c>
      <c r="AO58">
        <v>0</v>
      </c>
      <c r="AP58">
        <v>0</v>
      </c>
      <c r="AQ58">
        <v>0</v>
      </c>
      <c r="AR58">
        <v>2</v>
      </c>
      <c r="AS58" t="s">
        <v>45407</v>
      </c>
      <c r="AT58" t="s">
        <v>18857</v>
      </c>
    </row>
    <row r="59" spans="1:46" x14ac:dyDescent="0.25">
      <c r="A59" t="s">
        <v>16787</v>
      </c>
      <c r="B59" t="s">
        <v>57467</v>
      </c>
      <c r="C59" t="s">
        <v>57468</v>
      </c>
      <c r="D59" t="s">
        <v>57469</v>
      </c>
      <c r="E59">
        <v>371158</v>
      </c>
      <c r="G59" t="s">
        <v>297</v>
      </c>
      <c r="H59" t="s">
        <v>57470</v>
      </c>
      <c r="I59" t="s">
        <v>57471</v>
      </c>
      <c r="J59" t="s">
        <v>43382</v>
      </c>
      <c r="K59" t="s">
        <v>17391</v>
      </c>
      <c r="L59" t="s">
        <v>57472</v>
      </c>
      <c r="M59" t="s">
        <v>57473</v>
      </c>
      <c r="N59" t="s">
        <v>281</v>
      </c>
      <c r="O59" t="s">
        <v>147</v>
      </c>
      <c r="P59" t="s">
        <v>57474</v>
      </c>
      <c r="Q59" t="s">
        <v>286</v>
      </c>
      <c r="R59" t="s">
        <v>243</v>
      </c>
      <c r="S59" t="s">
        <v>16715</v>
      </c>
      <c r="T59" t="s">
        <v>16716</v>
      </c>
      <c r="U59" t="s">
        <v>57475</v>
      </c>
      <c r="V59" s="1" t="s">
        <v>22433</v>
      </c>
      <c r="W59" t="s">
        <v>57476</v>
      </c>
      <c r="X59" s="1" t="s">
        <v>22433</v>
      </c>
      <c r="Y59">
        <v>0</v>
      </c>
      <c r="Z59" t="s">
        <v>18646</v>
      </c>
      <c r="AA59">
        <v>0</v>
      </c>
      <c r="AB59" t="s">
        <v>87</v>
      </c>
      <c r="AC59">
        <v>0</v>
      </c>
      <c r="AD59">
        <v>0</v>
      </c>
      <c r="AE59">
        <v>0</v>
      </c>
      <c r="AF59">
        <v>0</v>
      </c>
      <c r="AG59">
        <v>0</v>
      </c>
      <c r="AH59">
        <v>0</v>
      </c>
      <c r="AI59">
        <v>0</v>
      </c>
      <c r="AJ59">
        <v>0</v>
      </c>
      <c r="AK59">
        <v>0</v>
      </c>
      <c r="AL59">
        <v>1</v>
      </c>
      <c r="AM59">
        <v>0</v>
      </c>
      <c r="AN59">
        <v>0</v>
      </c>
      <c r="AO59">
        <v>0</v>
      </c>
      <c r="AP59">
        <v>0</v>
      </c>
      <c r="AQ59">
        <v>0</v>
      </c>
      <c r="AR59">
        <v>3</v>
      </c>
      <c r="AS59" t="s">
        <v>57300</v>
      </c>
      <c r="AT59" t="s">
        <v>18857</v>
      </c>
    </row>
    <row r="60" spans="1:46" x14ac:dyDescent="0.25">
      <c r="A60" t="s">
        <v>16787</v>
      </c>
      <c r="B60" t="s">
        <v>57477</v>
      </c>
      <c r="C60" t="s">
        <v>57478</v>
      </c>
      <c r="D60" t="s">
        <v>57479</v>
      </c>
      <c r="E60">
        <v>371208</v>
      </c>
      <c r="G60" t="s">
        <v>297</v>
      </c>
      <c r="H60" t="s">
        <v>57480</v>
      </c>
      <c r="I60" t="s">
        <v>57481</v>
      </c>
      <c r="J60" t="s">
        <v>280</v>
      </c>
      <c r="K60" t="s">
        <v>18917</v>
      </c>
      <c r="L60" t="s">
        <v>57482</v>
      </c>
      <c r="M60" t="s">
        <v>57483</v>
      </c>
      <c r="N60" t="s">
        <v>57484</v>
      </c>
      <c r="O60" t="s">
        <v>147</v>
      </c>
      <c r="P60" t="s">
        <v>57485</v>
      </c>
      <c r="Q60" t="s">
        <v>282</v>
      </c>
      <c r="R60" t="s">
        <v>284</v>
      </c>
      <c r="S60" t="s">
        <v>16717</v>
      </c>
      <c r="T60" t="s">
        <v>16716</v>
      </c>
      <c r="U60" t="s">
        <v>46998</v>
      </c>
      <c r="V60" s="1" t="s">
        <v>22433</v>
      </c>
      <c r="W60" t="s">
        <v>57486</v>
      </c>
      <c r="X60" s="1" t="s">
        <v>22433</v>
      </c>
      <c r="Y60">
        <v>0</v>
      </c>
      <c r="Z60" t="s">
        <v>18646</v>
      </c>
      <c r="AA60">
        <v>0</v>
      </c>
      <c r="AB60" t="s">
        <v>87</v>
      </c>
      <c r="AC60">
        <v>0</v>
      </c>
      <c r="AD60">
        <v>0</v>
      </c>
      <c r="AE60">
        <v>0</v>
      </c>
      <c r="AF60">
        <v>0</v>
      </c>
      <c r="AG60">
        <v>0</v>
      </c>
      <c r="AH60">
        <v>0</v>
      </c>
      <c r="AI60">
        <v>0</v>
      </c>
      <c r="AJ60">
        <v>0</v>
      </c>
      <c r="AK60">
        <v>0</v>
      </c>
      <c r="AL60">
        <v>0</v>
      </c>
      <c r="AM60">
        <v>0</v>
      </c>
      <c r="AN60">
        <v>0</v>
      </c>
      <c r="AO60">
        <v>0</v>
      </c>
      <c r="AP60">
        <v>0</v>
      </c>
      <c r="AQ60">
        <v>0</v>
      </c>
      <c r="AR60">
        <v>1</v>
      </c>
      <c r="AS60" t="s">
        <v>18856</v>
      </c>
      <c r="AT60" t="s">
        <v>97</v>
      </c>
    </row>
    <row r="61" spans="1:46" x14ac:dyDescent="0.25">
      <c r="A61" t="s">
        <v>16787</v>
      </c>
      <c r="B61" t="s">
        <v>45408</v>
      </c>
      <c r="C61" t="s">
        <v>45409</v>
      </c>
      <c r="D61" t="s">
        <v>45410</v>
      </c>
      <c r="E61">
        <v>370972</v>
      </c>
      <c r="G61" t="s">
        <v>297</v>
      </c>
      <c r="H61" t="s">
        <v>45411</v>
      </c>
      <c r="I61" t="s">
        <v>45412</v>
      </c>
      <c r="J61" t="s">
        <v>280</v>
      </c>
      <c r="K61" t="s">
        <v>17099</v>
      </c>
      <c r="L61" t="s">
        <v>45413</v>
      </c>
      <c r="M61" t="s">
        <v>45414</v>
      </c>
      <c r="N61" t="s">
        <v>45415</v>
      </c>
      <c r="O61" t="s">
        <v>147</v>
      </c>
      <c r="P61" t="s">
        <v>45416</v>
      </c>
      <c r="Q61" t="s">
        <v>282</v>
      </c>
      <c r="R61" t="s">
        <v>284</v>
      </c>
      <c r="S61" t="s">
        <v>232</v>
      </c>
      <c r="T61" t="s">
        <v>17059</v>
      </c>
      <c r="U61" t="s">
        <v>45417</v>
      </c>
      <c r="V61" s="1" t="s">
        <v>20208</v>
      </c>
      <c r="W61" t="s">
        <v>45418</v>
      </c>
      <c r="X61" s="1" t="s">
        <v>22433</v>
      </c>
      <c r="Y61">
        <v>0</v>
      </c>
      <c r="Z61" t="s">
        <v>18646</v>
      </c>
      <c r="AA61">
        <v>0</v>
      </c>
      <c r="AB61" t="s">
        <v>87</v>
      </c>
      <c r="AC61">
        <v>0</v>
      </c>
      <c r="AD61">
        <v>0</v>
      </c>
      <c r="AE61">
        <v>0</v>
      </c>
      <c r="AF61">
        <v>0</v>
      </c>
      <c r="AG61">
        <v>0</v>
      </c>
      <c r="AH61">
        <v>0</v>
      </c>
      <c r="AI61">
        <v>0</v>
      </c>
      <c r="AJ61">
        <v>0</v>
      </c>
      <c r="AK61">
        <v>0</v>
      </c>
      <c r="AL61">
        <v>0</v>
      </c>
      <c r="AM61">
        <v>0</v>
      </c>
      <c r="AN61">
        <v>0</v>
      </c>
      <c r="AO61">
        <v>0</v>
      </c>
      <c r="AP61">
        <v>0</v>
      </c>
      <c r="AQ61">
        <v>0</v>
      </c>
      <c r="AR61">
        <v>1</v>
      </c>
      <c r="AS61" t="s">
        <v>18855</v>
      </c>
      <c r="AT61" t="s">
        <v>97</v>
      </c>
    </row>
    <row r="62" spans="1:46" x14ac:dyDescent="0.25">
      <c r="A62" t="s">
        <v>16787</v>
      </c>
      <c r="B62" t="s">
        <v>46760</v>
      </c>
      <c r="C62" t="s">
        <v>46761</v>
      </c>
      <c r="D62" t="s">
        <v>46762</v>
      </c>
      <c r="E62">
        <v>359410</v>
      </c>
      <c r="G62" t="s">
        <v>297</v>
      </c>
      <c r="H62" t="s">
        <v>46763</v>
      </c>
      <c r="I62" t="s">
        <v>46764</v>
      </c>
      <c r="J62" t="s">
        <v>280</v>
      </c>
      <c r="K62" t="s">
        <v>16896</v>
      </c>
      <c r="L62" t="s">
        <v>46765</v>
      </c>
      <c r="M62" t="s">
        <v>46766</v>
      </c>
      <c r="N62" t="s">
        <v>281</v>
      </c>
      <c r="O62" t="s">
        <v>147</v>
      </c>
      <c r="P62" t="s">
        <v>46767</v>
      </c>
      <c r="Q62" t="s">
        <v>282</v>
      </c>
      <c r="R62" t="s">
        <v>284</v>
      </c>
      <c r="S62" t="s">
        <v>16717</v>
      </c>
      <c r="T62" t="s">
        <v>16716</v>
      </c>
      <c r="U62" t="s">
        <v>46768</v>
      </c>
      <c r="V62" s="1" t="s">
        <v>17840</v>
      </c>
      <c r="W62" t="s">
        <v>46769</v>
      </c>
      <c r="X62" s="1" t="s">
        <v>22433</v>
      </c>
      <c r="Y62">
        <v>0</v>
      </c>
      <c r="Z62" t="s">
        <v>18646</v>
      </c>
      <c r="AA62">
        <v>0</v>
      </c>
      <c r="AB62" t="s">
        <v>87</v>
      </c>
      <c r="AC62">
        <v>0</v>
      </c>
      <c r="AD62">
        <v>0</v>
      </c>
      <c r="AE62">
        <v>0</v>
      </c>
      <c r="AF62">
        <v>0</v>
      </c>
      <c r="AG62">
        <v>0</v>
      </c>
      <c r="AH62">
        <v>0</v>
      </c>
      <c r="AI62">
        <v>0</v>
      </c>
      <c r="AJ62">
        <v>0</v>
      </c>
      <c r="AK62">
        <v>0</v>
      </c>
      <c r="AL62">
        <v>0</v>
      </c>
      <c r="AM62">
        <v>0</v>
      </c>
      <c r="AN62">
        <v>0</v>
      </c>
      <c r="AO62">
        <v>0</v>
      </c>
      <c r="AP62">
        <v>0</v>
      </c>
      <c r="AQ62">
        <v>0</v>
      </c>
      <c r="AR62">
        <v>1</v>
      </c>
      <c r="AS62" t="s">
        <v>18856</v>
      </c>
      <c r="AT62" t="s">
        <v>97</v>
      </c>
    </row>
    <row r="63" spans="1:46" x14ac:dyDescent="0.25">
      <c r="A63" t="s">
        <v>16787</v>
      </c>
      <c r="B63" t="s">
        <v>47290</v>
      </c>
      <c r="C63" t="s">
        <v>47291</v>
      </c>
      <c r="D63" t="s">
        <v>47292</v>
      </c>
      <c r="E63">
        <v>360129</v>
      </c>
      <c r="G63" t="s">
        <v>297</v>
      </c>
      <c r="H63" t="s">
        <v>47293</v>
      </c>
      <c r="I63" t="s">
        <v>47294</v>
      </c>
      <c r="J63" t="s">
        <v>280</v>
      </c>
      <c r="K63" t="s">
        <v>16906</v>
      </c>
      <c r="L63" t="s">
        <v>47295</v>
      </c>
      <c r="M63" t="s">
        <v>47296</v>
      </c>
      <c r="N63" t="s">
        <v>281</v>
      </c>
      <c r="O63" t="s">
        <v>147</v>
      </c>
      <c r="P63" t="s">
        <v>47297</v>
      </c>
      <c r="Q63" t="s">
        <v>282</v>
      </c>
      <c r="R63" t="s">
        <v>284</v>
      </c>
      <c r="S63" t="s">
        <v>16715</v>
      </c>
      <c r="T63" t="s">
        <v>16716</v>
      </c>
      <c r="U63" t="s">
        <v>21250</v>
      </c>
      <c r="V63" s="1" t="s">
        <v>18674</v>
      </c>
      <c r="W63" t="s">
        <v>45385</v>
      </c>
      <c r="X63" s="1" t="s">
        <v>22433</v>
      </c>
      <c r="Y63">
        <v>0</v>
      </c>
      <c r="Z63" t="s">
        <v>18646</v>
      </c>
      <c r="AA63">
        <v>0</v>
      </c>
      <c r="AB63" t="s">
        <v>87</v>
      </c>
      <c r="AC63">
        <v>0</v>
      </c>
      <c r="AD63">
        <v>0</v>
      </c>
      <c r="AE63">
        <v>0</v>
      </c>
      <c r="AF63">
        <v>0</v>
      </c>
      <c r="AG63">
        <v>0</v>
      </c>
      <c r="AH63">
        <v>0</v>
      </c>
      <c r="AI63">
        <v>0</v>
      </c>
      <c r="AJ63">
        <v>0</v>
      </c>
      <c r="AK63">
        <v>0</v>
      </c>
      <c r="AL63">
        <v>0</v>
      </c>
      <c r="AM63">
        <v>0</v>
      </c>
      <c r="AN63">
        <v>0</v>
      </c>
      <c r="AO63">
        <v>0</v>
      </c>
      <c r="AP63">
        <v>0</v>
      </c>
      <c r="AQ63">
        <v>0</v>
      </c>
      <c r="AR63">
        <v>1</v>
      </c>
      <c r="AS63" t="s">
        <v>17087</v>
      </c>
      <c r="AT63" t="s">
        <v>97</v>
      </c>
    </row>
    <row r="64" spans="1:46" x14ac:dyDescent="0.25">
      <c r="A64" t="s">
        <v>16787</v>
      </c>
      <c r="B64" t="s">
        <v>46377</v>
      </c>
      <c r="C64" t="s">
        <v>46378</v>
      </c>
      <c r="D64" t="s">
        <v>46379</v>
      </c>
      <c r="E64">
        <v>368338</v>
      </c>
      <c r="G64" t="s">
        <v>297</v>
      </c>
      <c r="H64" t="s">
        <v>46380</v>
      </c>
      <c r="I64" t="s">
        <v>46381</v>
      </c>
      <c r="J64" t="s">
        <v>280</v>
      </c>
      <c r="K64" t="s">
        <v>18913</v>
      </c>
      <c r="L64" t="s">
        <v>46382</v>
      </c>
      <c r="M64" t="s">
        <v>46383</v>
      </c>
      <c r="N64" t="s">
        <v>46383</v>
      </c>
      <c r="O64" t="s">
        <v>147</v>
      </c>
      <c r="P64" t="s">
        <v>46384</v>
      </c>
      <c r="Q64" t="s">
        <v>282</v>
      </c>
      <c r="R64" t="s">
        <v>242</v>
      </c>
      <c r="S64" t="s">
        <v>16905</v>
      </c>
      <c r="T64" t="s">
        <v>17479</v>
      </c>
      <c r="U64" t="s">
        <v>45765</v>
      </c>
      <c r="V64" s="1" t="s">
        <v>18433</v>
      </c>
      <c r="W64" t="s">
        <v>46385</v>
      </c>
      <c r="X64" s="1" t="s">
        <v>22433</v>
      </c>
      <c r="Y64">
        <v>0</v>
      </c>
      <c r="Z64" t="s">
        <v>18646</v>
      </c>
      <c r="AA64">
        <v>0</v>
      </c>
      <c r="AB64" t="s">
        <v>87</v>
      </c>
      <c r="AC64">
        <v>0</v>
      </c>
      <c r="AD64">
        <v>0</v>
      </c>
      <c r="AE64">
        <v>0</v>
      </c>
      <c r="AF64">
        <v>0</v>
      </c>
      <c r="AG64">
        <v>0</v>
      </c>
      <c r="AH64">
        <v>0</v>
      </c>
      <c r="AI64">
        <v>0</v>
      </c>
      <c r="AJ64">
        <v>0</v>
      </c>
      <c r="AK64">
        <v>0</v>
      </c>
      <c r="AL64">
        <v>0</v>
      </c>
      <c r="AM64">
        <v>0</v>
      </c>
      <c r="AN64">
        <v>0</v>
      </c>
      <c r="AO64">
        <v>0</v>
      </c>
      <c r="AP64">
        <v>0</v>
      </c>
      <c r="AQ64">
        <v>0</v>
      </c>
      <c r="AR64">
        <v>1</v>
      </c>
      <c r="AS64" t="s">
        <v>18856</v>
      </c>
      <c r="AT64" t="s">
        <v>97</v>
      </c>
    </row>
    <row r="65" spans="1:46" x14ac:dyDescent="0.25">
      <c r="A65" t="s">
        <v>16787</v>
      </c>
      <c r="B65" t="s">
        <v>57487</v>
      </c>
      <c r="C65" t="s">
        <v>57488</v>
      </c>
      <c r="D65" t="s">
        <v>57489</v>
      </c>
      <c r="E65">
        <v>371180</v>
      </c>
      <c r="G65" t="s">
        <v>16828</v>
      </c>
      <c r="H65" t="s">
        <v>57490</v>
      </c>
      <c r="I65" t="s">
        <v>57491</v>
      </c>
      <c r="J65" t="s">
        <v>280</v>
      </c>
      <c r="K65" t="s">
        <v>18935</v>
      </c>
      <c r="L65" t="s">
        <v>57492</v>
      </c>
      <c r="M65" t="s">
        <v>57493</v>
      </c>
      <c r="N65" t="s">
        <v>57494</v>
      </c>
      <c r="O65" t="s">
        <v>147</v>
      </c>
      <c r="P65" t="s">
        <v>57495</v>
      </c>
      <c r="Q65" t="s">
        <v>282</v>
      </c>
      <c r="R65" t="s">
        <v>284</v>
      </c>
      <c r="S65" t="s">
        <v>16905</v>
      </c>
      <c r="T65" t="s">
        <v>16719</v>
      </c>
      <c r="U65" t="s">
        <v>46021</v>
      </c>
      <c r="V65" s="1" t="s">
        <v>22433</v>
      </c>
      <c r="W65" t="s">
        <v>57496</v>
      </c>
      <c r="X65" s="1" t="s">
        <v>22433</v>
      </c>
      <c r="Y65">
        <v>0</v>
      </c>
      <c r="Z65" t="s">
        <v>18646</v>
      </c>
      <c r="AA65">
        <v>0</v>
      </c>
      <c r="AB65" t="s">
        <v>87</v>
      </c>
      <c r="AC65">
        <v>0</v>
      </c>
      <c r="AD65">
        <v>0</v>
      </c>
      <c r="AE65">
        <v>0</v>
      </c>
      <c r="AF65">
        <v>0</v>
      </c>
      <c r="AG65">
        <v>0</v>
      </c>
      <c r="AH65">
        <v>0</v>
      </c>
      <c r="AI65">
        <v>0</v>
      </c>
      <c r="AJ65">
        <v>0</v>
      </c>
      <c r="AK65">
        <v>0</v>
      </c>
      <c r="AL65">
        <v>1</v>
      </c>
      <c r="AM65">
        <v>0</v>
      </c>
      <c r="AN65">
        <v>0</v>
      </c>
      <c r="AO65">
        <v>0</v>
      </c>
      <c r="AP65">
        <v>0</v>
      </c>
      <c r="AQ65">
        <v>0</v>
      </c>
      <c r="AR65">
        <v>18</v>
      </c>
      <c r="AS65" t="s">
        <v>16732</v>
      </c>
      <c r="AT65" t="s">
        <v>80</v>
      </c>
    </row>
    <row r="66" spans="1:46" x14ac:dyDescent="0.25">
      <c r="A66" t="s">
        <v>16787</v>
      </c>
      <c r="B66" t="s">
        <v>57497</v>
      </c>
      <c r="C66" t="s">
        <v>57498</v>
      </c>
      <c r="D66" t="s">
        <v>57499</v>
      </c>
      <c r="E66">
        <v>766184</v>
      </c>
      <c r="G66" t="s">
        <v>297</v>
      </c>
      <c r="H66" t="s">
        <v>57500</v>
      </c>
      <c r="I66" t="s">
        <v>57501</v>
      </c>
      <c r="J66" t="s">
        <v>280</v>
      </c>
      <c r="K66" t="s">
        <v>177</v>
      </c>
      <c r="L66" t="s">
        <v>57502</v>
      </c>
      <c r="M66" t="s">
        <v>57503</v>
      </c>
      <c r="N66" t="s">
        <v>281</v>
      </c>
      <c r="O66" t="s">
        <v>141</v>
      </c>
      <c r="P66" t="s">
        <v>57504</v>
      </c>
      <c r="Q66" t="s">
        <v>282</v>
      </c>
      <c r="R66" t="s">
        <v>242</v>
      </c>
      <c r="S66" t="s">
        <v>221</v>
      </c>
      <c r="T66" t="s">
        <v>302</v>
      </c>
      <c r="U66" t="s">
        <v>57505</v>
      </c>
      <c r="V66" s="1" t="s">
        <v>22433</v>
      </c>
      <c r="W66" t="s">
        <v>57506</v>
      </c>
      <c r="X66" s="1" t="s">
        <v>22433</v>
      </c>
      <c r="Y66">
        <v>0</v>
      </c>
      <c r="Z66" t="s">
        <v>18646</v>
      </c>
      <c r="AA66">
        <v>0</v>
      </c>
      <c r="AB66" t="s">
        <v>87</v>
      </c>
      <c r="AC66">
        <v>0</v>
      </c>
      <c r="AD66">
        <v>0</v>
      </c>
      <c r="AE66">
        <v>0</v>
      </c>
      <c r="AF66">
        <v>0</v>
      </c>
      <c r="AG66">
        <v>0</v>
      </c>
      <c r="AH66">
        <v>0</v>
      </c>
      <c r="AI66">
        <v>0</v>
      </c>
      <c r="AJ66">
        <v>0</v>
      </c>
      <c r="AK66">
        <v>0</v>
      </c>
      <c r="AL66">
        <v>0</v>
      </c>
      <c r="AM66">
        <v>0</v>
      </c>
      <c r="AN66">
        <v>0</v>
      </c>
      <c r="AO66">
        <v>0</v>
      </c>
      <c r="AP66">
        <v>0</v>
      </c>
      <c r="AQ66">
        <v>0</v>
      </c>
      <c r="AR66">
        <v>1</v>
      </c>
      <c r="AS66" t="s">
        <v>18856</v>
      </c>
      <c r="AT66" t="s">
        <v>97</v>
      </c>
    </row>
    <row r="67" spans="1:46" x14ac:dyDescent="0.25">
      <c r="A67" t="s">
        <v>16787</v>
      </c>
      <c r="B67" t="s">
        <v>45238</v>
      </c>
      <c r="C67" t="s">
        <v>45239</v>
      </c>
      <c r="D67" t="s">
        <v>45240</v>
      </c>
      <c r="E67">
        <v>741491</v>
      </c>
      <c r="G67" t="s">
        <v>297</v>
      </c>
      <c r="H67" t="s">
        <v>21166</v>
      </c>
      <c r="I67" t="s">
        <v>20826</v>
      </c>
      <c r="J67" t="s">
        <v>280</v>
      </c>
      <c r="K67" t="s">
        <v>179</v>
      </c>
      <c r="L67" t="s">
        <v>45241</v>
      </c>
      <c r="M67" t="s">
        <v>45242</v>
      </c>
      <c r="N67" t="s">
        <v>281</v>
      </c>
      <c r="O67" t="s">
        <v>141</v>
      </c>
      <c r="P67" t="s">
        <v>45243</v>
      </c>
      <c r="Q67" t="s">
        <v>282</v>
      </c>
      <c r="R67" t="s">
        <v>246</v>
      </c>
      <c r="S67" t="s">
        <v>18554</v>
      </c>
      <c r="T67" t="s">
        <v>18514</v>
      </c>
      <c r="U67" t="s">
        <v>44381</v>
      </c>
      <c r="V67" s="1" t="s">
        <v>18674</v>
      </c>
      <c r="W67" t="s">
        <v>45244</v>
      </c>
      <c r="X67" s="1" t="s">
        <v>22433</v>
      </c>
      <c r="Y67">
        <v>0</v>
      </c>
      <c r="Z67" t="s">
        <v>18646</v>
      </c>
      <c r="AA67">
        <v>0</v>
      </c>
      <c r="AB67" t="s">
        <v>87</v>
      </c>
      <c r="AC67">
        <v>0</v>
      </c>
      <c r="AD67">
        <v>0</v>
      </c>
      <c r="AE67">
        <v>0</v>
      </c>
      <c r="AF67">
        <v>0</v>
      </c>
      <c r="AG67">
        <v>0</v>
      </c>
      <c r="AH67">
        <v>0</v>
      </c>
      <c r="AI67">
        <v>0</v>
      </c>
      <c r="AJ67">
        <v>0</v>
      </c>
      <c r="AK67">
        <v>0</v>
      </c>
      <c r="AL67">
        <v>0</v>
      </c>
      <c r="AM67">
        <v>0</v>
      </c>
      <c r="AN67">
        <v>0</v>
      </c>
      <c r="AO67">
        <v>0</v>
      </c>
      <c r="AP67">
        <v>0</v>
      </c>
      <c r="AQ67">
        <v>0</v>
      </c>
      <c r="AR67">
        <v>1</v>
      </c>
      <c r="AS67" t="s">
        <v>17087</v>
      </c>
      <c r="AT67" t="s">
        <v>97</v>
      </c>
    </row>
    <row r="68" spans="1:46" x14ac:dyDescent="0.25">
      <c r="A68" t="s">
        <v>16787</v>
      </c>
      <c r="B68" t="s">
        <v>57507</v>
      </c>
      <c r="C68" t="s">
        <v>57508</v>
      </c>
      <c r="D68" t="s">
        <v>57509</v>
      </c>
      <c r="E68">
        <v>766162</v>
      </c>
      <c r="G68" t="s">
        <v>297</v>
      </c>
      <c r="H68" t="s">
        <v>57510</v>
      </c>
      <c r="I68" t="s">
        <v>57511</v>
      </c>
      <c r="J68" t="s">
        <v>280</v>
      </c>
      <c r="K68" t="s">
        <v>177</v>
      </c>
      <c r="L68" t="s">
        <v>57512</v>
      </c>
      <c r="M68" t="s">
        <v>57513</v>
      </c>
      <c r="N68" t="s">
        <v>281</v>
      </c>
      <c r="O68" t="s">
        <v>141</v>
      </c>
      <c r="P68" t="s">
        <v>57514</v>
      </c>
      <c r="Q68" t="s">
        <v>282</v>
      </c>
      <c r="R68" t="s">
        <v>169</v>
      </c>
      <c r="S68" t="s">
        <v>221</v>
      </c>
      <c r="T68" t="s">
        <v>302</v>
      </c>
      <c r="U68" t="s">
        <v>57515</v>
      </c>
      <c r="V68" s="1" t="s">
        <v>22433</v>
      </c>
      <c r="W68" t="s">
        <v>57516</v>
      </c>
      <c r="X68" s="1" t="s">
        <v>22433</v>
      </c>
      <c r="Y68">
        <v>0</v>
      </c>
      <c r="Z68" t="s">
        <v>18646</v>
      </c>
      <c r="AA68">
        <v>0</v>
      </c>
      <c r="AB68" t="s">
        <v>87</v>
      </c>
      <c r="AC68">
        <v>0</v>
      </c>
      <c r="AD68">
        <v>0</v>
      </c>
      <c r="AE68">
        <v>0</v>
      </c>
      <c r="AF68">
        <v>0</v>
      </c>
      <c r="AG68">
        <v>0</v>
      </c>
      <c r="AH68">
        <v>0</v>
      </c>
      <c r="AI68">
        <v>0</v>
      </c>
      <c r="AJ68">
        <v>0</v>
      </c>
      <c r="AK68">
        <v>0</v>
      </c>
      <c r="AL68">
        <v>0</v>
      </c>
      <c r="AM68">
        <v>0</v>
      </c>
      <c r="AN68">
        <v>0</v>
      </c>
      <c r="AO68">
        <v>0</v>
      </c>
      <c r="AP68">
        <v>0</v>
      </c>
      <c r="AQ68">
        <v>0</v>
      </c>
      <c r="AR68">
        <v>2</v>
      </c>
      <c r="AS68" t="s">
        <v>45407</v>
      </c>
      <c r="AT68" t="s">
        <v>18857</v>
      </c>
    </row>
    <row r="69" spans="1:46" x14ac:dyDescent="0.25">
      <c r="A69" t="s">
        <v>16787</v>
      </c>
      <c r="B69" t="s">
        <v>44903</v>
      </c>
      <c r="C69" t="s">
        <v>44904</v>
      </c>
      <c r="D69" t="s">
        <v>44905</v>
      </c>
      <c r="E69">
        <v>741599</v>
      </c>
      <c r="G69" t="s">
        <v>297</v>
      </c>
      <c r="H69" t="s">
        <v>44906</v>
      </c>
      <c r="I69" t="s">
        <v>44907</v>
      </c>
      <c r="J69" t="s">
        <v>280</v>
      </c>
      <c r="K69" t="s">
        <v>183</v>
      </c>
      <c r="L69" t="s">
        <v>44908</v>
      </c>
      <c r="M69" t="s">
        <v>44909</v>
      </c>
      <c r="N69" t="s">
        <v>281</v>
      </c>
      <c r="O69" t="s">
        <v>141</v>
      </c>
      <c r="P69" t="s">
        <v>44910</v>
      </c>
      <c r="Q69" t="s">
        <v>282</v>
      </c>
      <c r="R69" t="s">
        <v>169</v>
      </c>
      <c r="S69" t="s">
        <v>118</v>
      </c>
      <c r="T69" t="s">
        <v>18552</v>
      </c>
      <c r="U69" t="s">
        <v>44911</v>
      </c>
      <c r="V69" s="1" t="s">
        <v>18674</v>
      </c>
      <c r="W69" t="s">
        <v>44912</v>
      </c>
      <c r="X69" s="1" t="s">
        <v>22433</v>
      </c>
      <c r="Y69">
        <v>0</v>
      </c>
      <c r="Z69" t="s">
        <v>18646</v>
      </c>
      <c r="AA69">
        <v>0</v>
      </c>
      <c r="AB69" t="s">
        <v>87</v>
      </c>
      <c r="AC69">
        <v>0</v>
      </c>
      <c r="AD69">
        <v>0</v>
      </c>
      <c r="AE69">
        <v>0</v>
      </c>
      <c r="AF69">
        <v>0</v>
      </c>
      <c r="AG69">
        <v>0</v>
      </c>
      <c r="AH69">
        <v>0</v>
      </c>
      <c r="AI69">
        <v>0</v>
      </c>
      <c r="AJ69">
        <v>0</v>
      </c>
      <c r="AK69">
        <v>0</v>
      </c>
      <c r="AL69">
        <v>0</v>
      </c>
      <c r="AM69">
        <v>0</v>
      </c>
      <c r="AN69">
        <v>0</v>
      </c>
      <c r="AO69">
        <v>0</v>
      </c>
      <c r="AP69">
        <v>0</v>
      </c>
      <c r="AQ69">
        <v>0</v>
      </c>
      <c r="AR69">
        <v>1</v>
      </c>
      <c r="AS69" t="s">
        <v>17087</v>
      </c>
      <c r="AT69" t="s">
        <v>97</v>
      </c>
    </row>
    <row r="70" spans="1:46" x14ac:dyDescent="0.25">
      <c r="A70" t="s">
        <v>16787</v>
      </c>
      <c r="B70" t="s">
        <v>46665</v>
      </c>
      <c r="C70" t="s">
        <v>46666</v>
      </c>
      <c r="D70" t="s">
        <v>46667</v>
      </c>
      <c r="E70">
        <v>741828</v>
      </c>
      <c r="G70" t="s">
        <v>297</v>
      </c>
      <c r="H70" t="s">
        <v>46668</v>
      </c>
      <c r="I70" t="s">
        <v>46669</v>
      </c>
      <c r="J70" t="s">
        <v>280</v>
      </c>
      <c r="K70" t="s">
        <v>177</v>
      </c>
      <c r="L70" t="s">
        <v>46670</v>
      </c>
      <c r="M70" t="s">
        <v>46671</v>
      </c>
      <c r="N70" t="s">
        <v>281</v>
      </c>
      <c r="O70" t="s">
        <v>141</v>
      </c>
      <c r="P70" t="s">
        <v>46672</v>
      </c>
      <c r="Q70" t="s">
        <v>282</v>
      </c>
      <c r="R70" t="s">
        <v>246</v>
      </c>
      <c r="S70" t="s">
        <v>221</v>
      </c>
      <c r="T70" t="s">
        <v>302</v>
      </c>
      <c r="U70" t="s">
        <v>46673</v>
      </c>
      <c r="V70" s="1" t="s">
        <v>18674</v>
      </c>
      <c r="W70" t="s">
        <v>45694</v>
      </c>
      <c r="X70" s="1" t="s">
        <v>22433</v>
      </c>
      <c r="Y70">
        <v>0</v>
      </c>
      <c r="Z70" t="s">
        <v>18646</v>
      </c>
      <c r="AA70">
        <v>0</v>
      </c>
      <c r="AB70" t="s">
        <v>87</v>
      </c>
      <c r="AC70">
        <v>0</v>
      </c>
      <c r="AD70">
        <v>0</v>
      </c>
      <c r="AE70">
        <v>0</v>
      </c>
      <c r="AF70">
        <v>0</v>
      </c>
      <c r="AG70">
        <v>0</v>
      </c>
      <c r="AH70">
        <v>0</v>
      </c>
      <c r="AI70">
        <v>0</v>
      </c>
      <c r="AJ70">
        <v>0</v>
      </c>
      <c r="AK70">
        <v>0</v>
      </c>
      <c r="AL70">
        <v>0</v>
      </c>
      <c r="AM70">
        <v>0</v>
      </c>
      <c r="AN70">
        <v>0</v>
      </c>
      <c r="AO70">
        <v>0</v>
      </c>
      <c r="AP70">
        <v>0</v>
      </c>
      <c r="AQ70">
        <v>0</v>
      </c>
      <c r="AR70">
        <v>1</v>
      </c>
      <c r="AS70" t="s">
        <v>17087</v>
      </c>
      <c r="AT70" t="s">
        <v>97</v>
      </c>
    </row>
    <row r="71" spans="1:46" x14ac:dyDescent="0.25">
      <c r="A71" t="s">
        <v>16787</v>
      </c>
      <c r="B71" t="s">
        <v>45168</v>
      </c>
      <c r="C71" t="s">
        <v>45169</v>
      </c>
      <c r="D71" t="s">
        <v>45170</v>
      </c>
      <c r="E71">
        <v>764427</v>
      </c>
      <c r="G71" t="s">
        <v>297</v>
      </c>
      <c r="H71" t="s">
        <v>45171</v>
      </c>
      <c r="I71" t="s">
        <v>45172</v>
      </c>
      <c r="J71" t="s">
        <v>280</v>
      </c>
      <c r="K71" t="s">
        <v>17246</v>
      </c>
      <c r="L71" t="s">
        <v>45173</v>
      </c>
      <c r="M71" t="s">
        <v>45174</v>
      </c>
      <c r="N71" t="s">
        <v>281</v>
      </c>
      <c r="O71" t="s">
        <v>141</v>
      </c>
      <c r="P71" t="s">
        <v>45175</v>
      </c>
      <c r="Q71" t="s">
        <v>286</v>
      </c>
      <c r="R71" t="s">
        <v>243</v>
      </c>
      <c r="S71" t="s">
        <v>151</v>
      </c>
      <c r="T71" t="s">
        <v>18552</v>
      </c>
      <c r="U71" t="s">
        <v>44002</v>
      </c>
      <c r="V71" s="1" t="s">
        <v>19945</v>
      </c>
      <c r="W71" t="s">
        <v>45176</v>
      </c>
      <c r="X71" s="1" t="s">
        <v>22433</v>
      </c>
      <c r="Y71">
        <v>0</v>
      </c>
      <c r="Z71" t="s">
        <v>18646</v>
      </c>
      <c r="AA71">
        <v>0</v>
      </c>
      <c r="AB71" t="s">
        <v>87</v>
      </c>
      <c r="AC71">
        <v>0</v>
      </c>
      <c r="AD71">
        <v>0</v>
      </c>
      <c r="AE71">
        <v>0</v>
      </c>
      <c r="AF71">
        <v>0</v>
      </c>
      <c r="AG71">
        <v>0</v>
      </c>
      <c r="AH71">
        <v>0</v>
      </c>
      <c r="AI71">
        <v>0</v>
      </c>
      <c r="AJ71">
        <v>0</v>
      </c>
      <c r="AK71">
        <v>0</v>
      </c>
      <c r="AL71">
        <v>0</v>
      </c>
      <c r="AM71">
        <v>0</v>
      </c>
      <c r="AN71">
        <v>0</v>
      </c>
      <c r="AO71">
        <v>0</v>
      </c>
      <c r="AP71">
        <v>0</v>
      </c>
      <c r="AQ71">
        <v>0</v>
      </c>
      <c r="AR71">
        <v>1</v>
      </c>
      <c r="AS71" t="s">
        <v>18856</v>
      </c>
      <c r="AT71" t="s">
        <v>97</v>
      </c>
    </row>
    <row r="72" spans="1:46" x14ac:dyDescent="0.25">
      <c r="A72" t="s">
        <v>16787</v>
      </c>
      <c r="B72" t="s">
        <v>57517</v>
      </c>
      <c r="C72" t="s">
        <v>57518</v>
      </c>
      <c r="D72" t="s">
        <v>57519</v>
      </c>
      <c r="E72">
        <v>766316</v>
      </c>
      <c r="G72" t="s">
        <v>297</v>
      </c>
      <c r="H72" t="s">
        <v>57520</v>
      </c>
      <c r="I72" t="s">
        <v>57521</v>
      </c>
      <c r="J72" t="s">
        <v>280</v>
      </c>
      <c r="K72" t="s">
        <v>52630</v>
      </c>
      <c r="L72" t="s">
        <v>57522</v>
      </c>
      <c r="M72" t="s">
        <v>57523</v>
      </c>
      <c r="N72" t="s">
        <v>281</v>
      </c>
      <c r="O72" t="s">
        <v>141</v>
      </c>
      <c r="P72" t="s">
        <v>57524</v>
      </c>
      <c r="Q72" t="s">
        <v>282</v>
      </c>
      <c r="R72" t="s">
        <v>169</v>
      </c>
      <c r="S72" t="s">
        <v>18559</v>
      </c>
      <c r="T72" t="s">
        <v>18552</v>
      </c>
      <c r="U72" t="s">
        <v>57525</v>
      </c>
      <c r="V72" s="1" t="s">
        <v>22433</v>
      </c>
      <c r="W72" t="s">
        <v>57526</v>
      </c>
      <c r="X72" s="1" t="s">
        <v>22433</v>
      </c>
      <c r="Y72">
        <v>0</v>
      </c>
      <c r="Z72" t="s">
        <v>18646</v>
      </c>
      <c r="AA72">
        <v>0</v>
      </c>
      <c r="AB72" t="s">
        <v>87</v>
      </c>
      <c r="AC72">
        <v>0</v>
      </c>
      <c r="AD72">
        <v>0</v>
      </c>
      <c r="AE72">
        <v>0</v>
      </c>
      <c r="AF72">
        <v>0</v>
      </c>
      <c r="AG72">
        <v>0</v>
      </c>
      <c r="AH72">
        <v>0</v>
      </c>
      <c r="AI72">
        <v>0</v>
      </c>
      <c r="AJ72">
        <v>0</v>
      </c>
      <c r="AK72">
        <v>0</v>
      </c>
      <c r="AL72">
        <v>0</v>
      </c>
      <c r="AM72">
        <v>0</v>
      </c>
      <c r="AN72">
        <v>0</v>
      </c>
      <c r="AO72">
        <v>0</v>
      </c>
      <c r="AP72">
        <v>0</v>
      </c>
      <c r="AQ72">
        <v>0</v>
      </c>
      <c r="AR72">
        <v>1</v>
      </c>
      <c r="AS72" t="s">
        <v>18856</v>
      </c>
      <c r="AT72" t="s">
        <v>97</v>
      </c>
    </row>
    <row r="73" spans="1:46" x14ac:dyDescent="0.25">
      <c r="A73" t="s">
        <v>16787</v>
      </c>
      <c r="B73" t="s">
        <v>47079</v>
      </c>
      <c r="C73" t="s">
        <v>47080</v>
      </c>
      <c r="D73" t="s">
        <v>47081</v>
      </c>
      <c r="E73">
        <v>741739</v>
      </c>
      <c r="G73" t="s">
        <v>297</v>
      </c>
      <c r="H73" t="s">
        <v>47082</v>
      </c>
      <c r="I73" t="s">
        <v>47083</v>
      </c>
      <c r="J73" t="s">
        <v>280</v>
      </c>
      <c r="K73" t="s">
        <v>177</v>
      </c>
      <c r="L73" t="s">
        <v>47084</v>
      </c>
      <c r="M73" t="s">
        <v>47085</v>
      </c>
      <c r="N73" t="s">
        <v>281</v>
      </c>
      <c r="O73" t="s">
        <v>141</v>
      </c>
      <c r="P73" t="s">
        <v>47086</v>
      </c>
      <c r="Q73" t="s">
        <v>282</v>
      </c>
      <c r="R73" t="s">
        <v>246</v>
      </c>
      <c r="S73" t="s">
        <v>221</v>
      </c>
      <c r="T73" t="s">
        <v>302</v>
      </c>
      <c r="U73" t="s">
        <v>47087</v>
      </c>
      <c r="V73" s="1" t="s">
        <v>18674</v>
      </c>
      <c r="W73" t="s">
        <v>47088</v>
      </c>
      <c r="X73" s="1" t="s">
        <v>22433</v>
      </c>
      <c r="Y73">
        <v>0</v>
      </c>
      <c r="Z73" t="s">
        <v>18646</v>
      </c>
      <c r="AA73">
        <v>0</v>
      </c>
      <c r="AB73" t="s">
        <v>87</v>
      </c>
      <c r="AC73">
        <v>0</v>
      </c>
      <c r="AD73">
        <v>0</v>
      </c>
      <c r="AE73">
        <v>0</v>
      </c>
      <c r="AF73">
        <v>0</v>
      </c>
      <c r="AG73">
        <v>0</v>
      </c>
      <c r="AH73">
        <v>0</v>
      </c>
      <c r="AI73">
        <v>0</v>
      </c>
      <c r="AJ73">
        <v>0</v>
      </c>
      <c r="AK73">
        <v>0</v>
      </c>
      <c r="AL73">
        <v>0</v>
      </c>
      <c r="AM73">
        <v>0</v>
      </c>
      <c r="AN73">
        <v>0</v>
      </c>
      <c r="AO73">
        <v>0</v>
      </c>
      <c r="AP73">
        <v>0</v>
      </c>
      <c r="AQ73">
        <v>0</v>
      </c>
      <c r="AR73">
        <v>1</v>
      </c>
      <c r="AS73" t="s">
        <v>17087</v>
      </c>
      <c r="AT73" t="s">
        <v>97</v>
      </c>
    </row>
    <row r="74" spans="1:46" x14ac:dyDescent="0.25">
      <c r="A74" t="s">
        <v>16787</v>
      </c>
      <c r="B74" t="s">
        <v>57527</v>
      </c>
      <c r="C74" t="s">
        <v>57528</v>
      </c>
      <c r="D74" t="s">
        <v>57529</v>
      </c>
      <c r="E74">
        <v>766356</v>
      </c>
      <c r="G74" t="s">
        <v>297</v>
      </c>
      <c r="H74" t="s">
        <v>57530</v>
      </c>
      <c r="I74" t="s">
        <v>57531</v>
      </c>
      <c r="J74" t="s">
        <v>280</v>
      </c>
      <c r="K74" t="s">
        <v>19362</v>
      </c>
      <c r="L74" t="s">
        <v>57532</v>
      </c>
      <c r="M74" t="s">
        <v>57533</v>
      </c>
      <c r="N74" t="s">
        <v>57534</v>
      </c>
      <c r="O74" t="s">
        <v>141</v>
      </c>
      <c r="P74" t="s">
        <v>57535</v>
      </c>
      <c r="Q74" t="s">
        <v>282</v>
      </c>
      <c r="R74" t="s">
        <v>284</v>
      </c>
      <c r="S74" t="s">
        <v>109</v>
      </c>
      <c r="T74" t="s">
        <v>18552</v>
      </c>
      <c r="U74" t="s">
        <v>46494</v>
      </c>
      <c r="V74" s="1" t="s">
        <v>22433</v>
      </c>
      <c r="W74" t="s">
        <v>57536</v>
      </c>
      <c r="X74" s="1" t="s">
        <v>22433</v>
      </c>
      <c r="Y74">
        <v>0</v>
      </c>
      <c r="Z74" t="s">
        <v>18646</v>
      </c>
      <c r="AA74">
        <v>0</v>
      </c>
      <c r="AB74" t="s">
        <v>87</v>
      </c>
      <c r="AC74">
        <v>0</v>
      </c>
      <c r="AD74">
        <v>0</v>
      </c>
      <c r="AE74">
        <v>0</v>
      </c>
      <c r="AF74">
        <v>0</v>
      </c>
      <c r="AG74">
        <v>0</v>
      </c>
      <c r="AH74">
        <v>0</v>
      </c>
      <c r="AI74">
        <v>0</v>
      </c>
      <c r="AJ74">
        <v>0</v>
      </c>
      <c r="AK74">
        <v>0</v>
      </c>
      <c r="AL74">
        <v>0</v>
      </c>
      <c r="AM74">
        <v>0</v>
      </c>
      <c r="AN74">
        <v>0</v>
      </c>
      <c r="AO74">
        <v>0</v>
      </c>
      <c r="AP74">
        <v>0</v>
      </c>
      <c r="AQ74">
        <v>0</v>
      </c>
      <c r="AR74">
        <v>1</v>
      </c>
      <c r="AS74" t="s">
        <v>18856</v>
      </c>
      <c r="AT74" t="s">
        <v>97</v>
      </c>
    </row>
    <row r="75" spans="1:46" x14ac:dyDescent="0.25">
      <c r="A75" t="s">
        <v>16787</v>
      </c>
      <c r="B75" t="s">
        <v>44863</v>
      </c>
      <c r="C75" t="s">
        <v>44864</v>
      </c>
      <c r="D75" t="s">
        <v>44865</v>
      </c>
      <c r="E75">
        <v>741472</v>
      </c>
      <c r="G75" t="s">
        <v>297</v>
      </c>
      <c r="H75" t="s">
        <v>44866</v>
      </c>
      <c r="I75" t="s">
        <v>44867</v>
      </c>
      <c r="J75" t="s">
        <v>280</v>
      </c>
      <c r="K75" t="s">
        <v>179</v>
      </c>
      <c r="L75" t="s">
        <v>44868</v>
      </c>
      <c r="M75" t="s">
        <v>44869</v>
      </c>
      <c r="N75" t="s">
        <v>281</v>
      </c>
      <c r="O75" t="s">
        <v>141</v>
      </c>
      <c r="P75" t="s">
        <v>44870</v>
      </c>
      <c r="Q75" t="s">
        <v>282</v>
      </c>
      <c r="R75" t="s">
        <v>246</v>
      </c>
      <c r="S75" t="s">
        <v>18554</v>
      </c>
      <c r="T75" t="s">
        <v>18514</v>
      </c>
      <c r="U75" t="s">
        <v>44871</v>
      </c>
      <c r="V75" s="1" t="s">
        <v>18674</v>
      </c>
      <c r="W75" t="s">
        <v>44872</v>
      </c>
      <c r="X75" s="1" t="s">
        <v>22433</v>
      </c>
      <c r="Y75">
        <v>0</v>
      </c>
      <c r="Z75" t="s">
        <v>18646</v>
      </c>
      <c r="AA75">
        <v>0</v>
      </c>
      <c r="AB75" t="s">
        <v>87</v>
      </c>
      <c r="AC75">
        <v>0</v>
      </c>
      <c r="AD75">
        <v>0</v>
      </c>
      <c r="AE75">
        <v>0</v>
      </c>
      <c r="AF75">
        <v>0</v>
      </c>
      <c r="AG75">
        <v>0</v>
      </c>
      <c r="AH75">
        <v>0</v>
      </c>
      <c r="AI75">
        <v>0</v>
      </c>
      <c r="AJ75">
        <v>0</v>
      </c>
      <c r="AK75">
        <v>0</v>
      </c>
      <c r="AL75">
        <v>0</v>
      </c>
      <c r="AM75">
        <v>0</v>
      </c>
      <c r="AN75">
        <v>0</v>
      </c>
      <c r="AO75">
        <v>0</v>
      </c>
      <c r="AP75">
        <v>0</v>
      </c>
      <c r="AQ75">
        <v>0</v>
      </c>
      <c r="AR75">
        <v>1</v>
      </c>
      <c r="AS75" t="s">
        <v>17087</v>
      </c>
      <c r="AT75" t="s">
        <v>97</v>
      </c>
    </row>
    <row r="76" spans="1:46" x14ac:dyDescent="0.25">
      <c r="A76" t="s">
        <v>16787</v>
      </c>
      <c r="B76" t="s">
        <v>57537</v>
      </c>
      <c r="C76" t="s">
        <v>57538</v>
      </c>
      <c r="D76" t="s">
        <v>57539</v>
      </c>
      <c r="E76">
        <v>766353</v>
      </c>
      <c r="G76" t="s">
        <v>297</v>
      </c>
      <c r="H76" t="s">
        <v>57540</v>
      </c>
      <c r="I76" t="s">
        <v>57541</v>
      </c>
      <c r="J76" t="s">
        <v>280</v>
      </c>
      <c r="K76" t="s">
        <v>18994</v>
      </c>
      <c r="L76" t="s">
        <v>57542</v>
      </c>
      <c r="M76" t="s">
        <v>57543</v>
      </c>
      <c r="N76" t="s">
        <v>281</v>
      </c>
      <c r="O76" t="s">
        <v>141</v>
      </c>
      <c r="P76" t="s">
        <v>57544</v>
      </c>
      <c r="Q76" t="s">
        <v>282</v>
      </c>
      <c r="R76" t="s">
        <v>284</v>
      </c>
      <c r="S76" t="s">
        <v>18559</v>
      </c>
      <c r="T76" t="s">
        <v>18560</v>
      </c>
      <c r="U76" t="s">
        <v>57545</v>
      </c>
      <c r="V76" s="1" t="s">
        <v>22433</v>
      </c>
      <c r="W76" t="s">
        <v>57546</v>
      </c>
      <c r="X76" s="1" t="s">
        <v>22433</v>
      </c>
      <c r="Y76">
        <v>0</v>
      </c>
      <c r="Z76" t="s">
        <v>18646</v>
      </c>
      <c r="AA76">
        <v>0</v>
      </c>
      <c r="AB76" t="s">
        <v>87</v>
      </c>
      <c r="AC76">
        <v>0</v>
      </c>
      <c r="AD76">
        <v>0</v>
      </c>
      <c r="AE76">
        <v>0</v>
      </c>
      <c r="AF76">
        <v>0</v>
      </c>
      <c r="AG76">
        <v>0</v>
      </c>
      <c r="AH76">
        <v>0</v>
      </c>
      <c r="AI76">
        <v>0</v>
      </c>
      <c r="AJ76">
        <v>0</v>
      </c>
      <c r="AK76">
        <v>0</v>
      </c>
      <c r="AL76">
        <v>0</v>
      </c>
      <c r="AM76">
        <v>0</v>
      </c>
      <c r="AN76">
        <v>0</v>
      </c>
      <c r="AO76">
        <v>0</v>
      </c>
      <c r="AP76">
        <v>0</v>
      </c>
      <c r="AQ76">
        <v>0</v>
      </c>
      <c r="AR76">
        <v>2</v>
      </c>
      <c r="AS76" t="s">
        <v>45407</v>
      </c>
      <c r="AT76" t="s">
        <v>18857</v>
      </c>
    </row>
    <row r="77" spans="1:46" x14ac:dyDescent="0.25">
      <c r="A77" t="s">
        <v>16787</v>
      </c>
      <c r="B77" t="s">
        <v>57547</v>
      </c>
      <c r="C77" t="s">
        <v>57548</v>
      </c>
      <c r="D77" t="s">
        <v>57549</v>
      </c>
      <c r="E77">
        <v>766333</v>
      </c>
      <c r="G77" t="s">
        <v>297</v>
      </c>
      <c r="H77" t="s">
        <v>57550</v>
      </c>
      <c r="I77" t="s">
        <v>57551</v>
      </c>
      <c r="J77" t="s">
        <v>280</v>
      </c>
      <c r="K77" t="s">
        <v>20186</v>
      </c>
      <c r="L77" t="s">
        <v>57552</v>
      </c>
      <c r="M77" t="s">
        <v>57553</v>
      </c>
      <c r="N77" t="s">
        <v>281</v>
      </c>
      <c r="O77" t="s">
        <v>141</v>
      </c>
      <c r="P77" t="s">
        <v>57554</v>
      </c>
      <c r="Q77" t="s">
        <v>282</v>
      </c>
      <c r="R77" t="s">
        <v>169</v>
      </c>
      <c r="S77" t="s">
        <v>118</v>
      </c>
      <c r="T77" t="s">
        <v>289</v>
      </c>
      <c r="U77" t="s">
        <v>57555</v>
      </c>
      <c r="V77" s="1" t="s">
        <v>22433</v>
      </c>
      <c r="W77" t="s">
        <v>57556</v>
      </c>
      <c r="X77" s="1" t="s">
        <v>22433</v>
      </c>
      <c r="Y77">
        <v>0</v>
      </c>
      <c r="Z77" t="s">
        <v>18646</v>
      </c>
      <c r="AA77">
        <v>0</v>
      </c>
      <c r="AB77" t="s">
        <v>87</v>
      </c>
      <c r="AC77">
        <v>0</v>
      </c>
      <c r="AD77">
        <v>0</v>
      </c>
      <c r="AE77">
        <v>0</v>
      </c>
      <c r="AF77">
        <v>0</v>
      </c>
      <c r="AG77">
        <v>0</v>
      </c>
      <c r="AH77">
        <v>0</v>
      </c>
      <c r="AI77">
        <v>0</v>
      </c>
      <c r="AJ77">
        <v>0</v>
      </c>
      <c r="AK77">
        <v>0</v>
      </c>
      <c r="AL77">
        <v>0</v>
      </c>
      <c r="AM77">
        <v>0</v>
      </c>
      <c r="AN77">
        <v>0</v>
      </c>
      <c r="AO77">
        <v>0</v>
      </c>
      <c r="AP77">
        <v>0</v>
      </c>
      <c r="AQ77">
        <v>0</v>
      </c>
      <c r="AR77">
        <v>1</v>
      </c>
      <c r="AS77" t="s">
        <v>18856</v>
      </c>
      <c r="AT77" t="s">
        <v>97</v>
      </c>
    </row>
    <row r="78" spans="1:46" x14ac:dyDescent="0.25">
      <c r="A78" t="s">
        <v>16787</v>
      </c>
      <c r="B78" t="s">
        <v>57557</v>
      </c>
      <c r="C78" t="s">
        <v>57558</v>
      </c>
      <c r="D78" t="s">
        <v>57559</v>
      </c>
      <c r="E78">
        <v>766300</v>
      </c>
      <c r="G78" t="s">
        <v>297</v>
      </c>
      <c r="H78" t="s">
        <v>57560</v>
      </c>
      <c r="I78" t="s">
        <v>57561</v>
      </c>
      <c r="J78" t="s">
        <v>280</v>
      </c>
      <c r="K78" t="s">
        <v>17237</v>
      </c>
      <c r="L78" t="s">
        <v>57562</v>
      </c>
      <c r="M78" t="s">
        <v>57563</v>
      </c>
      <c r="N78" t="s">
        <v>57564</v>
      </c>
      <c r="O78" t="s">
        <v>141</v>
      </c>
      <c r="P78" t="s">
        <v>57565</v>
      </c>
      <c r="Q78" t="s">
        <v>282</v>
      </c>
      <c r="R78" t="s">
        <v>284</v>
      </c>
      <c r="S78" t="s">
        <v>18551</v>
      </c>
      <c r="T78" t="s">
        <v>18514</v>
      </c>
      <c r="U78" t="s">
        <v>57566</v>
      </c>
      <c r="V78" s="1" t="s">
        <v>22433</v>
      </c>
      <c r="W78" t="s">
        <v>57567</v>
      </c>
      <c r="X78" s="1" t="s">
        <v>22433</v>
      </c>
      <c r="Y78">
        <v>0</v>
      </c>
      <c r="Z78" t="s">
        <v>18646</v>
      </c>
      <c r="AA78">
        <v>0</v>
      </c>
      <c r="AB78" t="s">
        <v>87</v>
      </c>
      <c r="AC78">
        <v>0</v>
      </c>
      <c r="AD78">
        <v>0</v>
      </c>
      <c r="AE78">
        <v>0</v>
      </c>
      <c r="AF78">
        <v>0</v>
      </c>
      <c r="AG78">
        <v>0</v>
      </c>
      <c r="AH78">
        <v>0</v>
      </c>
      <c r="AI78">
        <v>0</v>
      </c>
      <c r="AJ78">
        <v>0</v>
      </c>
      <c r="AK78">
        <v>0</v>
      </c>
      <c r="AL78">
        <v>0</v>
      </c>
      <c r="AM78">
        <v>0</v>
      </c>
      <c r="AN78">
        <v>0</v>
      </c>
      <c r="AO78">
        <v>0</v>
      </c>
      <c r="AP78">
        <v>0</v>
      </c>
      <c r="AQ78">
        <v>0</v>
      </c>
      <c r="AR78">
        <v>2</v>
      </c>
      <c r="AS78" t="s">
        <v>45407</v>
      </c>
      <c r="AT78" t="s">
        <v>18857</v>
      </c>
    </row>
    <row r="79" spans="1:46" x14ac:dyDescent="0.25">
      <c r="A79" t="s">
        <v>16787</v>
      </c>
      <c r="B79" t="s">
        <v>47040</v>
      </c>
      <c r="C79" t="s">
        <v>47041</v>
      </c>
      <c r="D79" t="s">
        <v>47042</v>
      </c>
      <c r="E79">
        <v>741744</v>
      </c>
      <c r="G79" t="s">
        <v>297</v>
      </c>
      <c r="H79" t="s">
        <v>47043</v>
      </c>
      <c r="I79" t="s">
        <v>47044</v>
      </c>
      <c r="J79" t="s">
        <v>280</v>
      </c>
      <c r="K79" t="s">
        <v>177</v>
      </c>
      <c r="L79" t="s">
        <v>47045</v>
      </c>
      <c r="M79" t="s">
        <v>47046</v>
      </c>
      <c r="N79" t="s">
        <v>281</v>
      </c>
      <c r="O79" t="s">
        <v>141</v>
      </c>
      <c r="P79" t="s">
        <v>47047</v>
      </c>
      <c r="Q79" t="s">
        <v>282</v>
      </c>
      <c r="R79" t="s">
        <v>246</v>
      </c>
      <c r="S79" t="s">
        <v>221</v>
      </c>
      <c r="T79" t="s">
        <v>302</v>
      </c>
      <c r="U79" t="s">
        <v>47048</v>
      </c>
      <c r="V79" s="1" t="s">
        <v>18674</v>
      </c>
      <c r="W79" t="s">
        <v>21266</v>
      </c>
      <c r="X79" s="1" t="s">
        <v>22433</v>
      </c>
      <c r="Y79">
        <v>0</v>
      </c>
      <c r="Z79" t="s">
        <v>18646</v>
      </c>
      <c r="AA79">
        <v>0</v>
      </c>
      <c r="AB79" t="s">
        <v>87</v>
      </c>
      <c r="AC79">
        <v>0</v>
      </c>
      <c r="AD79">
        <v>0</v>
      </c>
      <c r="AE79">
        <v>0</v>
      </c>
      <c r="AF79">
        <v>0</v>
      </c>
      <c r="AG79">
        <v>0</v>
      </c>
      <c r="AH79">
        <v>0</v>
      </c>
      <c r="AI79">
        <v>0</v>
      </c>
      <c r="AJ79">
        <v>0</v>
      </c>
      <c r="AK79">
        <v>0</v>
      </c>
      <c r="AL79">
        <v>0</v>
      </c>
      <c r="AM79">
        <v>0</v>
      </c>
      <c r="AN79">
        <v>0</v>
      </c>
      <c r="AO79">
        <v>0</v>
      </c>
      <c r="AP79">
        <v>0</v>
      </c>
      <c r="AQ79">
        <v>0</v>
      </c>
      <c r="AR79">
        <v>1</v>
      </c>
      <c r="AS79" t="s">
        <v>17087</v>
      </c>
      <c r="AT79" t="s">
        <v>97</v>
      </c>
    </row>
    <row r="80" spans="1:46" x14ac:dyDescent="0.25">
      <c r="A80" t="s">
        <v>16787</v>
      </c>
      <c r="B80" t="s">
        <v>57568</v>
      </c>
      <c r="C80" t="s">
        <v>57569</v>
      </c>
      <c r="D80" t="s">
        <v>57570</v>
      </c>
      <c r="E80">
        <v>766402</v>
      </c>
      <c r="G80" t="s">
        <v>16830</v>
      </c>
      <c r="H80" t="s">
        <v>57571</v>
      </c>
      <c r="I80" t="s">
        <v>57572</v>
      </c>
      <c r="J80" t="s">
        <v>280</v>
      </c>
      <c r="K80" t="s">
        <v>179</v>
      </c>
      <c r="L80" t="s">
        <v>57573</v>
      </c>
      <c r="M80" t="s">
        <v>57574</v>
      </c>
      <c r="N80" t="s">
        <v>287</v>
      </c>
      <c r="O80" t="s">
        <v>141</v>
      </c>
      <c r="P80" t="s">
        <v>57575</v>
      </c>
      <c r="Q80" t="s">
        <v>282</v>
      </c>
      <c r="R80" t="s">
        <v>242</v>
      </c>
      <c r="S80" t="s">
        <v>18554</v>
      </c>
      <c r="T80" t="s">
        <v>18514</v>
      </c>
      <c r="U80" t="s">
        <v>57576</v>
      </c>
      <c r="V80" s="1" t="s">
        <v>22433</v>
      </c>
      <c r="W80" t="s">
        <v>57577</v>
      </c>
      <c r="X80" s="1" t="s">
        <v>22433</v>
      </c>
      <c r="Y80">
        <v>0</v>
      </c>
      <c r="Z80" t="s">
        <v>18646</v>
      </c>
      <c r="AA80">
        <v>0</v>
      </c>
      <c r="AB80" t="s">
        <v>87</v>
      </c>
      <c r="AC80">
        <v>0</v>
      </c>
      <c r="AD80">
        <v>0</v>
      </c>
      <c r="AE80">
        <v>0</v>
      </c>
      <c r="AF80">
        <v>0</v>
      </c>
      <c r="AG80">
        <v>0</v>
      </c>
      <c r="AH80">
        <v>0</v>
      </c>
      <c r="AI80">
        <v>0</v>
      </c>
      <c r="AJ80">
        <v>0</v>
      </c>
      <c r="AK80">
        <v>0</v>
      </c>
      <c r="AL80">
        <v>1</v>
      </c>
      <c r="AM80">
        <v>0</v>
      </c>
      <c r="AN80">
        <v>0</v>
      </c>
      <c r="AO80">
        <v>0</v>
      </c>
      <c r="AP80">
        <v>0</v>
      </c>
      <c r="AQ80">
        <v>0</v>
      </c>
      <c r="AR80">
        <v>18</v>
      </c>
      <c r="AS80" t="s">
        <v>16729</v>
      </c>
      <c r="AT80" t="s">
        <v>80</v>
      </c>
    </row>
    <row r="81" spans="1:46" x14ac:dyDescent="0.25">
      <c r="A81" t="s">
        <v>16787</v>
      </c>
      <c r="B81" t="s">
        <v>45523</v>
      </c>
      <c r="C81" t="s">
        <v>45524</v>
      </c>
      <c r="D81" t="s">
        <v>45525</v>
      </c>
      <c r="E81">
        <v>765998</v>
      </c>
      <c r="G81" t="s">
        <v>296</v>
      </c>
      <c r="H81" t="s">
        <v>45526</v>
      </c>
      <c r="I81" t="s">
        <v>45527</v>
      </c>
      <c r="J81" t="s">
        <v>280</v>
      </c>
      <c r="K81" t="s">
        <v>177</v>
      </c>
      <c r="L81" t="s">
        <v>45528</v>
      </c>
      <c r="M81" t="s">
        <v>45529</v>
      </c>
      <c r="N81" t="s">
        <v>45530</v>
      </c>
      <c r="O81" t="s">
        <v>141</v>
      </c>
      <c r="P81" t="s">
        <v>45531</v>
      </c>
      <c r="Q81" t="s">
        <v>282</v>
      </c>
      <c r="R81" t="s">
        <v>284</v>
      </c>
      <c r="S81" t="s">
        <v>221</v>
      </c>
      <c r="T81" t="s">
        <v>302</v>
      </c>
      <c r="U81" t="s">
        <v>45532</v>
      </c>
      <c r="V81" s="1" t="s">
        <v>22433</v>
      </c>
      <c r="W81" t="s">
        <v>45533</v>
      </c>
      <c r="X81" s="1" t="s">
        <v>22433</v>
      </c>
      <c r="Y81">
        <v>0</v>
      </c>
      <c r="Z81" t="s">
        <v>18646</v>
      </c>
      <c r="AA81">
        <v>0</v>
      </c>
      <c r="AB81" t="s">
        <v>87</v>
      </c>
      <c r="AC81">
        <v>0</v>
      </c>
      <c r="AD81">
        <v>0</v>
      </c>
      <c r="AE81">
        <v>0</v>
      </c>
      <c r="AF81">
        <v>0</v>
      </c>
      <c r="AG81">
        <v>0</v>
      </c>
      <c r="AH81">
        <v>0</v>
      </c>
      <c r="AI81">
        <v>0</v>
      </c>
      <c r="AJ81">
        <v>0</v>
      </c>
      <c r="AK81">
        <v>0</v>
      </c>
      <c r="AL81">
        <v>1</v>
      </c>
      <c r="AM81">
        <v>0</v>
      </c>
      <c r="AN81">
        <v>0</v>
      </c>
      <c r="AO81">
        <v>0</v>
      </c>
      <c r="AP81">
        <v>0</v>
      </c>
      <c r="AQ81">
        <v>0</v>
      </c>
      <c r="AR81">
        <v>18</v>
      </c>
      <c r="AS81" t="s">
        <v>16729</v>
      </c>
      <c r="AT81" t="s">
        <v>80</v>
      </c>
    </row>
    <row r="82" spans="1:46" x14ac:dyDescent="0.25">
      <c r="A82" t="s">
        <v>16787</v>
      </c>
      <c r="B82" t="s">
        <v>44833</v>
      </c>
      <c r="C82" t="s">
        <v>44834</v>
      </c>
      <c r="D82" t="s">
        <v>44835</v>
      </c>
      <c r="E82">
        <v>741823</v>
      </c>
      <c r="G82" t="s">
        <v>297</v>
      </c>
      <c r="H82" t="s">
        <v>44836</v>
      </c>
      <c r="I82" t="s">
        <v>44837</v>
      </c>
      <c r="J82" t="s">
        <v>280</v>
      </c>
      <c r="K82" t="s">
        <v>177</v>
      </c>
      <c r="L82" t="s">
        <v>44838</v>
      </c>
      <c r="M82" t="s">
        <v>44839</v>
      </c>
      <c r="N82" t="s">
        <v>281</v>
      </c>
      <c r="O82" t="s">
        <v>141</v>
      </c>
      <c r="P82" t="s">
        <v>44840</v>
      </c>
      <c r="Q82" t="s">
        <v>282</v>
      </c>
      <c r="R82" t="s">
        <v>284</v>
      </c>
      <c r="S82" t="s">
        <v>221</v>
      </c>
      <c r="T82" t="s">
        <v>302</v>
      </c>
      <c r="U82" t="s">
        <v>44841</v>
      </c>
      <c r="V82" s="1" t="s">
        <v>18674</v>
      </c>
      <c r="W82" t="s">
        <v>44842</v>
      </c>
      <c r="X82" s="1" t="s">
        <v>22433</v>
      </c>
      <c r="Y82">
        <v>0</v>
      </c>
      <c r="Z82" t="s">
        <v>18646</v>
      </c>
      <c r="AA82">
        <v>0</v>
      </c>
      <c r="AB82" t="s">
        <v>87</v>
      </c>
      <c r="AC82">
        <v>0</v>
      </c>
      <c r="AD82">
        <v>0</v>
      </c>
      <c r="AE82">
        <v>0</v>
      </c>
      <c r="AF82">
        <v>0</v>
      </c>
      <c r="AG82">
        <v>0</v>
      </c>
      <c r="AH82">
        <v>0</v>
      </c>
      <c r="AI82">
        <v>0</v>
      </c>
      <c r="AJ82">
        <v>0</v>
      </c>
      <c r="AK82">
        <v>0</v>
      </c>
      <c r="AL82">
        <v>0</v>
      </c>
      <c r="AM82">
        <v>0</v>
      </c>
      <c r="AN82">
        <v>0</v>
      </c>
      <c r="AO82">
        <v>0</v>
      </c>
      <c r="AP82">
        <v>0</v>
      </c>
      <c r="AQ82">
        <v>0</v>
      </c>
      <c r="AR82">
        <v>1</v>
      </c>
      <c r="AS82" t="s">
        <v>17087</v>
      </c>
      <c r="AT82" t="s">
        <v>97</v>
      </c>
    </row>
    <row r="83" spans="1:46" x14ac:dyDescent="0.25">
      <c r="A83" t="s">
        <v>16787</v>
      </c>
      <c r="B83" t="s">
        <v>46634</v>
      </c>
      <c r="C83" t="s">
        <v>46635</v>
      </c>
      <c r="D83" t="s">
        <v>46636</v>
      </c>
      <c r="E83">
        <v>765656</v>
      </c>
      <c r="G83" t="s">
        <v>16828</v>
      </c>
      <c r="H83" t="s">
        <v>46637</v>
      </c>
      <c r="I83" t="s">
        <v>46638</v>
      </c>
      <c r="J83" t="s">
        <v>280</v>
      </c>
      <c r="K83" t="s">
        <v>177</v>
      </c>
      <c r="L83" t="s">
        <v>46639</v>
      </c>
      <c r="M83" t="s">
        <v>46640</v>
      </c>
      <c r="N83" t="s">
        <v>281</v>
      </c>
      <c r="O83" t="s">
        <v>141</v>
      </c>
      <c r="P83" t="s">
        <v>46641</v>
      </c>
      <c r="Q83" t="s">
        <v>282</v>
      </c>
      <c r="R83" t="s">
        <v>246</v>
      </c>
      <c r="S83" t="s">
        <v>221</v>
      </c>
      <c r="T83" t="s">
        <v>302</v>
      </c>
      <c r="U83" t="s">
        <v>20196</v>
      </c>
      <c r="V83" s="1" t="s">
        <v>20208</v>
      </c>
      <c r="W83" t="s">
        <v>46642</v>
      </c>
      <c r="X83" s="1" t="s">
        <v>22433</v>
      </c>
      <c r="Y83">
        <v>0</v>
      </c>
      <c r="Z83" t="s">
        <v>18646</v>
      </c>
      <c r="AA83">
        <v>0</v>
      </c>
      <c r="AB83" t="s">
        <v>87</v>
      </c>
      <c r="AC83">
        <v>1</v>
      </c>
      <c r="AD83">
        <v>0</v>
      </c>
      <c r="AE83">
        <v>0</v>
      </c>
      <c r="AF83">
        <v>0</v>
      </c>
      <c r="AG83">
        <v>0</v>
      </c>
      <c r="AH83">
        <v>0</v>
      </c>
      <c r="AI83">
        <v>0</v>
      </c>
      <c r="AJ83">
        <v>0</v>
      </c>
      <c r="AK83">
        <v>0</v>
      </c>
      <c r="AL83">
        <v>0</v>
      </c>
      <c r="AM83">
        <v>0</v>
      </c>
      <c r="AN83">
        <v>0</v>
      </c>
      <c r="AO83">
        <v>0</v>
      </c>
      <c r="AP83">
        <v>0</v>
      </c>
      <c r="AQ83">
        <v>0</v>
      </c>
      <c r="AR83">
        <v>18</v>
      </c>
      <c r="AS83" t="s">
        <v>16734</v>
      </c>
      <c r="AT83" t="s">
        <v>92</v>
      </c>
    </row>
    <row r="84" spans="1:46" x14ac:dyDescent="0.25">
      <c r="A84" t="s">
        <v>16787</v>
      </c>
      <c r="B84" t="s">
        <v>46064</v>
      </c>
      <c r="C84" t="s">
        <v>46065</v>
      </c>
      <c r="D84" t="s">
        <v>46066</v>
      </c>
      <c r="E84">
        <v>741740</v>
      </c>
      <c r="G84" t="s">
        <v>297</v>
      </c>
      <c r="H84" t="s">
        <v>46067</v>
      </c>
      <c r="I84" t="s">
        <v>46068</v>
      </c>
      <c r="J84" t="s">
        <v>280</v>
      </c>
      <c r="K84" t="s">
        <v>177</v>
      </c>
      <c r="L84" t="s">
        <v>46069</v>
      </c>
      <c r="M84" t="s">
        <v>46070</v>
      </c>
      <c r="N84" t="s">
        <v>281</v>
      </c>
      <c r="O84" t="s">
        <v>141</v>
      </c>
      <c r="P84" t="s">
        <v>46071</v>
      </c>
      <c r="Q84" t="s">
        <v>282</v>
      </c>
      <c r="R84" t="s">
        <v>169</v>
      </c>
      <c r="S84" t="s">
        <v>221</v>
      </c>
      <c r="T84" t="s">
        <v>302</v>
      </c>
      <c r="U84" t="s">
        <v>45625</v>
      </c>
      <c r="V84" s="1" t="s">
        <v>18674</v>
      </c>
      <c r="W84" t="s">
        <v>21266</v>
      </c>
      <c r="X84" s="1" t="s">
        <v>22433</v>
      </c>
      <c r="Y84">
        <v>0</v>
      </c>
      <c r="Z84" t="s">
        <v>18646</v>
      </c>
      <c r="AA84">
        <v>0</v>
      </c>
      <c r="AB84" t="s">
        <v>87</v>
      </c>
      <c r="AC84">
        <v>0</v>
      </c>
      <c r="AD84">
        <v>0</v>
      </c>
      <c r="AE84">
        <v>0</v>
      </c>
      <c r="AF84">
        <v>0</v>
      </c>
      <c r="AG84">
        <v>0</v>
      </c>
      <c r="AH84">
        <v>0</v>
      </c>
      <c r="AI84">
        <v>0</v>
      </c>
      <c r="AJ84">
        <v>0</v>
      </c>
      <c r="AK84">
        <v>0</v>
      </c>
      <c r="AL84">
        <v>0</v>
      </c>
      <c r="AM84">
        <v>0</v>
      </c>
      <c r="AN84">
        <v>0</v>
      </c>
      <c r="AO84">
        <v>0</v>
      </c>
      <c r="AP84">
        <v>0</v>
      </c>
      <c r="AQ84">
        <v>0</v>
      </c>
      <c r="AR84">
        <v>1</v>
      </c>
      <c r="AS84" t="s">
        <v>17087</v>
      </c>
      <c r="AT84" t="s">
        <v>97</v>
      </c>
    </row>
    <row r="85" spans="1:46" x14ac:dyDescent="0.25">
      <c r="A85" t="s">
        <v>16787</v>
      </c>
      <c r="B85" t="s">
        <v>45317</v>
      </c>
      <c r="C85" t="s">
        <v>45318</v>
      </c>
      <c r="D85" t="s">
        <v>45319</v>
      </c>
      <c r="E85">
        <v>762839</v>
      </c>
      <c r="G85" t="s">
        <v>297</v>
      </c>
      <c r="H85" t="s">
        <v>45320</v>
      </c>
      <c r="I85" t="s">
        <v>45321</v>
      </c>
      <c r="J85" t="s">
        <v>280</v>
      </c>
      <c r="K85" t="s">
        <v>17605</v>
      </c>
      <c r="L85" t="s">
        <v>45322</v>
      </c>
      <c r="M85" t="s">
        <v>45323</v>
      </c>
      <c r="N85" t="s">
        <v>281</v>
      </c>
      <c r="O85" t="s">
        <v>141</v>
      </c>
      <c r="P85" t="s">
        <v>45324</v>
      </c>
      <c r="Q85" t="s">
        <v>282</v>
      </c>
      <c r="R85" t="s">
        <v>246</v>
      </c>
      <c r="S85" t="s">
        <v>190</v>
      </c>
      <c r="T85" t="s">
        <v>18548</v>
      </c>
      <c r="U85" t="s">
        <v>45325</v>
      </c>
      <c r="V85" s="1" t="s">
        <v>18608</v>
      </c>
      <c r="W85" t="s">
        <v>45326</v>
      </c>
      <c r="X85" s="1" t="s">
        <v>22433</v>
      </c>
      <c r="Y85">
        <v>0</v>
      </c>
      <c r="Z85" t="s">
        <v>18646</v>
      </c>
      <c r="AA85">
        <v>0</v>
      </c>
      <c r="AB85" t="s">
        <v>87</v>
      </c>
      <c r="AC85">
        <v>0</v>
      </c>
      <c r="AD85">
        <v>0</v>
      </c>
      <c r="AE85">
        <v>0</v>
      </c>
      <c r="AF85">
        <v>0</v>
      </c>
      <c r="AG85">
        <v>0</v>
      </c>
      <c r="AH85">
        <v>0</v>
      </c>
      <c r="AI85">
        <v>0</v>
      </c>
      <c r="AJ85">
        <v>0</v>
      </c>
      <c r="AK85">
        <v>0</v>
      </c>
      <c r="AL85">
        <v>0</v>
      </c>
      <c r="AM85">
        <v>0</v>
      </c>
      <c r="AN85">
        <v>0</v>
      </c>
      <c r="AO85">
        <v>0</v>
      </c>
      <c r="AP85">
        <v>0</v>
      </c>
      <c r="AQ85">
        <v>0</v>
      </c>
      <c r="AR85">
        <v>1</v>
      </c>
      <c r="AS85" t="s">
        <v>18856</v>
      </c>
      <c r="AT85" t="s">
        <v>97</v>
      </c>
    </row>
    <row r="86" spans="1:46" x14ac:dyDescent="0.25">
      <c r="A86" t="s">
        <v>16787</v>
      </c>
      <c r="B86" t="s">
        <v>57578</v>
      </c>
      <c r="C86" t="s">
        <v>57579</v>
      </c>
      <c r="D86" t="s">
        <v>57580</v>
      </c>
      <c r="E86">
        <v>766151</v>
      </c>
      <c r="G86" t="s">
        <v>16828</v>
      </c>
      <c r="H86" t="s">
        <v>57581</v>
      </c>
      <c r="I86" t="s">
        <v>57582</v>
      </c>
      <c r="J86" t="s">
        <v>57583</v>
      </c>
      <c r="K86" t="s">
        <v>57584</v>
      </c>
      <c r="L86" t="s">
        <v>57585</v>
      </c>
      <c r="M86" t="s">
        <v>57586</v>
      </c>
      <c r="N86" t="s">
        <v>281</v>
      </c>
      <c r="O86" t="s">
        <v>146</v>
      </c>
      <c r="P86" t="s">
        <v>57587</v>
      </c>
      <c r="Q86" t="s">
        <v>282</v>
      </c>
      <c r="R86" t="s">
        <v>284</v>
      </c>
      <c r="S86" t="s">
        <v>190</v>
      </c>
      <c r="T86" t="s">
        <v>18548</v>
      </c>
      <c r="U86" t="s">
        <v>57588</v>
      </c>
      <c r="V86" s="1" t="s">
        <v>22433</v>
      </c>
      <c r="W86" t="s">
        <v>57589</v>
      </c>
      <c r="X86" s="1" t="s">
        <v>22433</v>
      </c>
      <c r="Y86">
        <v>0</v>
      </c>
      <c r="Z86" t="s">
        <v>18646</v>
      </c>
      <c r="AA86">
        <v>0</v>
      </c>
      <c r="AB86" t="s">
        <v>87</v>
      </c>
      <c r="AC86">
        <v>0</v>
      </c>
      <c r="AD86">
        <v>0</v>
      </c>
      <c r="AE86">
        <v>0</v>
      </c>
      <c r="AF86">
        <v>0</v>
      </c>
      <c r="AG86">
        <v>0</v>
      </c>
      <c r="AH86">
        <v>0</v>
      </c>
      <c r="AI86">
        <v>0</v>
      </c>
      <c r="AJ86">
        <v>0</v>
      </c>
      <c r="AK86">
        <v>0</v>
      </c>
      <c r="AL86">
        <v>1</v>
      </c>
      <c r="AM86">
        <v>0</v>
      </c>
      <c r="AN86">
        <v>0</v>
      </c>
      <c r="AO86">
        <v>0</v>
      </c>
      <c r="AP86">
        <v>0</v>
      </c>
      <c r="AQ86">
        <v>0</v>
      </c>
      <c r="AR86">
        <v>18</v>
      </c>
      <c r="AS86" t="s">
        <v>16729</v>
      </c>
      <c r="AT86" t="s">
        <v>80</v>
      </c>
    </row>
    <row r="87" spans="1:46" x14ac:dyDescent="0.25">
      <c r="A87" t="s">
        <v>16787</v>
      </c>
      <c r="B87" t="s">
        <v>46534</v>
      </c>
      <c r="C87" t="s">
        <v>46535</v>
      </c>
      <c r="D87" t="s">
        <v>46536</v>
      </c>
      <c r="E87">
        <v>746455</v>
      </c>
      <c r="G87" t="s">
        <v>297</v>
      </c>
      <c r="H87" t="s">
        <v>46537</v>
      </c>
      <c r="I87" t="s">
        <v>46538</v>
      </c>
      <c r="J87" t="s">
        <v>92</v>
      </c>
      <c r="K87" t="s">
        <v>17215</v>
      </c>
      <c r="L87" t="s">
        <v>46539</v>
      </c>
      <c r="M87" t="s">
        <v>46540</v>
      </c>
      <c r="N87" t="s">
        <v>46541</v>
      </c>
      <c r="O87" t="s">
        <v>141</v>
      </c>
      <c r="P87" t="s">
        <v>46542</v>
      </c>
      <c r="Q87" t="s">
        <v>286</v>
      </c>
      <c r="R87" t="s">
        <v>243</v>
      </c>
      <c r="S87" t="s">
        <v>18551</v>
      </c>
      <c r="T87" t="s">
        <v>18514</v>
      </c>
      <c r="U87" t="s">
        <v>46543</v>
      </c>
      <c r="V87" s="1" t="s">
        <v>18319</v>
      </c>
      <c r="W87" t="s">
        <v>46544</v>
      </c>
      <c r="X87" s="1" t="s">
        <v>22433</v>
      </c>
      <c r="Y87">
        <v>0</v>
      </c>
      <c r="Z87" t="s">
        <v>18646</v>
      </c>
      <c r="AA87">
        <v>0</v>
      </c>
      <c r="AB87" t="s">
        <v>87</v>
      </c>
      <c r="AC87">
        <v>0</v>
      </c>
      <c r="AD87">
        <v>0</v>
      </c>
      <c r="AE87">
        <v>0</v>
      </c>
      <c r="AF87">
        <v>0</v>
      </c>
      <c r="AG87">
        <v>0</v>
      </c>
      <c r="AH87">
        <v>0</v>
      </c>
      <c r="AI87">
        <v>0</v>
      </c>
      <c r="AJ87">
        <v>0</v>
      </c>
      <c r="AK87">
        <v>0</v>
      </c>
      <c r="AL87">
        <v>0</v>
      </c>
      <c r="AM87">
        <v>0</v>
      </c>
      <c r="AN87">
        <v>0</v>
      </c>
      <c r="AO87">
        <v>0</v>
      </c>
      <c r="AP87">
        <v>0</v>
      </c>
      <c r="AQ87">
        <v>0</v>
      </c>
      <c r="AR87">
        <v>1</v>
      </c>
      <c r="AS87" t="s">
        <v>18856</v>
      </c>
      <c r="AT87" t="s">
        <v>97</v>
      </c>
    </row>
    <row r="88" spans="1:46" x14ac:dyDescent="0.25">
      <c r="A88" t="s">
        <v>1</v>
      </c>
      <c r="B88" t="s">
        <v>44784</v>
      </c>
      <c r="C88" t="s">
        <v>44785</v>
      </c>
      <c r="D88" t="s">
        <v>44786</v>
      </c>
      <c r="E88">
        <v>158842</v>
      </c>
      <c r="G88" t="s">
        <v>297</v>
      </c>
      <c r="H88" t="s">
        <v>44787</v>
      </c>
      <c r="I88" t="s">
        <v>44788</v>
      </c>
      <c r="J88" t="s">
        <v>280</v>
      </c>
      <c r="K88" t="s">
        <v>44789</v>
      </c>
      <c r="L88" t="s">
        <v>44790</v>
      </c>
      <c r="M88" t="s">
        <v>44791</v>
      </c>
      <c r="N88" t="s">
        <v>281</v>
      </c>
      <c r="O88" t="s">
        <v>75</v>
      </c>
      <c r="P88" t="s">
        <v>44792</v>
      </c>
      <c r="Q88" t="s">
        <v>282</v>
      </c>
      <c r="R88" t="s">
        <v>17068</v>
      </c>
      <c r="S88" t="s">
        <v>18545</v>
      </c>
      <c r="T88" t="s">
        <v>18546</v>
      </c>
      <c r="U88" t="s">
        <v>44793</v>
      </c>
      <c r="V88" s="1" t="s">
        <v>18674</v>
      </c>
      <c r="W88" t="s">
        <v>44794</v>
      </c>
      <c r="X88" s="1" t="s">
        <v>22433</v>
      </c>
      <c r="Y88">
        <v>0</v>
      </c>
      <c r="Z88" t="s">
        <v>18646</v>
      </c>
      <c r="AA88">
        <v>0</v>
      </c>
      <c r="AB88" t="s">
        <v>87</v>
      </c>
      <c r="AC88">
        <v>0</v>
      </c>
      <c r="AD88">
        <v>0</v>
      </c>
      <c r="AE88">
        <v>0</v>
      </c>
      <c r="AF88">
        <v>0</v>
      </c>
      <c r="AG88">
        <v>0</v>
      </c>
      <c r="AH88">
        <v>0</v>
      </c>
      <c r="AI88">
        <v>0</v>
      </c>
      <c r="AJ88">
        <v>0</v>
      </c>
      <c r="AK88">
        <v>0</v>
      </c>
      <c r="AL88">
        <v>0</v>
      </c>
      <c r="AM88">
        <v>0</v>
      </c>
      <c r="AN88">
        <v>0</v>
      </c>
      <c r="AO88">
        <v>0</v>
      </c>
      <c r="AP88">
        <v>0</v>
      </c>
      <c r="AQ88">
        <v>0</v>
      </c>
      <c r="AR88">
        <v>1</v>
      </c>
      <c r="AS88" t="s">
        <v>17087</v>
      </c>
      <c r="AT88" t="s">
        <v>97</v>
      </c>
    </row>
    <row r="89" spans="1:46" x14ac:dyDescent="0.25">
      <c r="A89" t="s">
        <v>1</v>
      </c>
      <c r="B89" t="s">
        <v>57590</v>
      </c>
      <c r="C89" t="s">
        <v>57591</v>
      </c>
      <c r="D89" t="s">
        <v>57592</v>
      </c>
      <c r="E89">
        <v>160856</v>
      </c>
      <c r="G89" t="s">
        <v>297</v>
      </c>
      <c r="H89" t="s">
        <v>57593</v>
      </c>
      <c r="I89" t="s">
        <v>57594</v>
      </c>
      <c r="J89" t="s">
        <v>57595</v>
      </c>
      <c r="K89" t="s">
        <v>18544</v>
      </c>
      <c r="L89" t="s">
        <v>57596</v>
      </c>
      <c r="M89" t="s">
        <v>57597</v>
      </c>
      <c r="N89" t="s">
        <v>57598</v>
      </c>
      <c r="O89" t="s">
        <v>75</v>
      </c>
      <c r="P89" t="s">
        <v>57599</v>
      </c>
      <c r="Q89" t="s">
        <v>282</v>
      </c>
      <c r="R89" t="s">
        <v>284</v>
      </c>
      <c r="S89" t="s">
        <v>18545</v>
      </c>
      <c r="T89" t="s">
        <v>18546</v>
      </c>
      <c r="U89" t="s">
        <v>57600</v>
      </c>
      <c r="V89" s="1" t="s">
        <v>22433</v>
      </c>
      <c r="W89" t="s">
        <v>57601</v>
      </c>
      <c r="X89" s="1" t="s">
        <v>22433</v>
      </c>
      <c r="Y89">
        <v>0</v>
      </c>
      <c r="Z89" t="s">
        <v>18646</v>
      </c>
      <c r="AA89">
        <v>0</v>
      </c>
      <c r="AB89" t="s">
        <v>87</v>
      </c>
      <c r="AC89">
        <v>0</v>
      </c>
      <c r="AD89">
        <v>0</v>
      </c>
      <c r="AE89">
        <v>0</v>
      </c>
      <c r="AF89">
        <v>0</v>
      </c>
      <c r="AG89">
        <v>0</v>
      </c>
      <c r="AH89">
        <v>0</v>
      </c>
      <c r="AI89">
        <v>0</v>
      </c>
      <c r="AJ89">
        <v>0</v>
      </c>
      <c r="AK89">
        <v>0</v>
      </c>
      <c r="AL89">
        <v>0</v>
      </c>
      <c r="AM89">
        <v>0</v>
      </c>
      <c r="AN89">
        <v>0</v>
      </c>
      <c r="AO89">
        <v>0</v>
      </c>
      <c r="AP89">
        <v>0</v>
      </c>
      <c r="AQ89">
        <v>0</v>
      </c>
      <c r="AR89">
        <v>1</v>
      </c>
      <c r="AS89" t="s">
        <v>18856</v>
      </c>
      <c r="AT89" t="s">
        <v>97</v>
      </c>
    </row>
    <row r="90" spans="1:46" x14ac:dyDescent="0.25">
      <c r="A90" t="s">
        <v>16787</v>
      </c>
      <c r="B90" t="s">
        <v>57602</v>
      </c>
      <c r="C90" t="s">
        <v>57603</v>
      </c>
      <c r="D90" t="s">
        <v>57604</v>
      </c>
      <c r="E90">
        <v>400679</v>
      </c>
      <c r="H90" t="s">
        <v>57605</v>
      </c>
      <c r="I90" t="s">
        <v>57606</v>
      </c>
      <c r="J90" t="s">
        <v>280</v>
      </c>
      <c r="K90" t="s">
        <v>17116</v>
      </c>
      <c r="L90" t="s">
        <v>57607</v>
      </c>
      <c r="M90" t="s">
        <v>57608</v>
      </c>
      <c r="N90" t="s">
        <v>281</v>
      </c>
      <c r="O90" t="s">
        <v>159</v>
      </c>
      <c r="P90" t="s">
        <v>57609</v>
      </c>
      <c r="Q90" t="s">
        <v>282</v>
      </c>
      <c r="R90" t="s">
        <v>284</v>
      </c>
      <c r="S90" t="s">
        <v>18858</v>
      </c>
      <c r="T90" t="s">
        <v>18666</v>
      </c>
      <c r="U90" t="s">
        <v>57610</v>
      </c>
      <c r="V90" s="1" t="s">
        <v>22433</v>
      </c>
      <c r="W90" t="s">
        <v>57611</v>
      </c>
      <c r="X90" s="1" t="s">
        <v>22433</v>
      </c>
      <c r="Y90">
        <v>0</v>
      </c>
      <c r="Z90" t="s">
        <v>18646</v>
      </c>
      <c r="AA90">
        <v>0</v>
      </c>
      <c r="AB90" t="s">
        <v>87</v>
      </c>
      <c r="AC90">
        <v>0</v>
      </c>
      <c r="AD90">
        <v>0</v>
      </c>
      <c r="AE90">
        <v>0</v>
      </c>
      <c r="AF90">
        <v>0</v>
      </c>
      <c r="AG90">
        <v>0</v>
      </c>
      <c r="AH90">
        <v>0</v>
      </c>
      <c r="AI90">
        <v>0</v>
      </c>
      <c r="AJ90">
        <v>0</v>
      </c>
      <c r="AK90">
        <v>0</v>
      </c>
      <c r="AL90">
        <v>0</v>
      </c>
      <c r="AM90">
        <v>0</v>
      </c>
      <c r="AN90">
        <v>0</v>
      </c>
      <c r="AO90">
        <v>0</v>
      </c>
      <c r="AP90">
        <v>0</v>
      </c>
      <c r="AQ90">
        <v>0</v>
      </c>
      <c r="AR90">
        <v>1</v>
      </c>
      <c r="AS90" t="s">
        <v>18855</v>
      </c>
      <c r="AT90" t="s">
        <v>97</v>
      </c>
    </row>
    <row r="91" spans="1:46" x14ac:dyDescent="0.25">
      <c r="A91" t="s">
        <v>16787</v>
      </c>
      <c r="B91" t="s">
        <v>45146</v>
      </c>
      <c r="C91" t="s">
        <v>45147</v>
      </c>
      <c r="D91" t="s">
        <v>45148</v>
      </c>
      <c r="E91">
        <v>400669</v>
      </c>
      <c r="H91" t="s">
        <v>45149</v>
      </c>
      <c r="I91" t="s">
        <v>45150</v>
      </c>
      <c r="J91" t="s">
        <v>280</v>
      </c>
      <c r="K91" t="s">
        <v>45151</v>
      </c>
      <c r="L91" t="s">
        <v>45152</v>
      </c>
      <c r="M91" t="s">
        <v>45153</v>
      </c>
      <c r="N91" t="s">
        <v>281</v>
      </c>
      <c r="O91" t="s">
        <v>159</v>
      </c>
      <c r="P91" t="s">
        <v>45154</v>
      </c>
      <c r="Q91" t="s">
        <v>282</v>
      </c>
      <c r="R91" t="s">
        <v>284</v>
      </c>
      <c r="S91" t="s">
        <v>18859</v>
      </c>
      <c r="T91" t="s">
        <v>18666</v>
      </c>
      <c r="U91" t="s">
        <v>45155</v>
      </c>
      <c r="V91" s="1" t="s">
        <v>22433</v>
      </c>
      <c r="W91" t="s">
        <v>45156</v>
      </c>
      <c r="X91" s="1" t="s">
        <v>22433</v>
      </c>
      <c r="Y91">
        <v>0</v>
      </c>
      <c r="Z91" t="s">
        <v>18646</v>
      </c>
      <c r="AA91">
        <v>0</v>
      </c>
      <c r="AB91" t="s">
        <v>87</v>
      </c>
      <c r="AC91">
        <v>0</v>
      </c>
      <c r="AD91">
        <v>0</v>
      </c>
      <c r="AE91">
        <v>0</v>
      </c>
      <c r="AF91">
        <v>0</v>
      </c>
      <c r="AG91">
        <v>0</v>
      </c>
      <c r="AH91">
        <v>0</v>
      </c>
      <c r="AI91">
        <v>0</v>
      </c>
      <c r="AJ91">
        <v>0</v>
      </c>
      <c r="AK91">
        <v>0</v>
      </c>
      <c r="AL91">
        <v>0</v>
      </c>
      <c r="AM91">
        <v>0</v>
      </c>
      <c r="AN91">
        <v>0</v>
      </c>
      <c r="AO91">
        <v>0</v>
      </c>
      <c r="AP91">
        <v>0</v>
      </c>
      <c r="AQ91">
        <v>0</v>
      </c>
      <c r="AR91">
        <v>1</v>
      </c>
      <c r="AS91" t="s">
        <v>45157</v>
      </c>
      <c r="AT91" t="s">
        <v>97</v>
      </c>
    </row>
    <row r="92" spans="1:46" x14ac:dyDescent="0.25">
      <c r="A92" t="s">
        <v>16787</v>
      </c>
      <c r="B92" t="s">
        <v>45748</v>
      </c>
      <c r="C92" t="s">
        <v>45749</v>
      </c>
      <c r="D92" t="s">
        <v>45750</v>
      </c>
      <c r="E92">
        <v>371134</v>
      </c>
      <c r="G92" t="s">
        <v>291</v>
      </c>
      <c r="H92" t="s">
        <v>45751</v>
      </c>
      <c r="I92" t="s">
        <v>45752</v>
      </c>
      <c r="J92" t="s">
        <v>280</v>
      </c>
      <c r="K92" t="s">
        <v>17679</v>
      </c>
      <c r="L92" t="s">
        <v>45753</v>
      </c>
      <c r="M92" t="s">
        <v>45754</v>
      </c>
      <c r="N92" t="s">
        <v>281</v>
      </c>
      <c r="O92" t="s">
        <v>147</v>
      </c>
      <c r="P92" t="s">
        <v>45755</v>
      </c>
      <c r="Q92" t="s">
        <v>282</v>
      </c>
      <c r="R92" t="s">
        <v>284</v>
      </c>
      <c r="S92" t="s">
        <v>16715</v>
      </c>
      <c r="T92" t="s">
        <v>16716</v>
      </c>
      <c r="U92" t="s">
        <v>21208</v>
      </c>
      <c r="V92" s="1" t="s">
        <v>22433</v>
      </c>
      <c r="W92" t="s">
        <v>45756</v>
      </c>
      <c r="X92" s="1" t="s">
        <v>22433</v>
      </c>
      <c r="Y92">
        <v>3251</v>
      </c>
      <c r="Z92" t="s">
        <v>19363</v>
      </c>
      <c r="AA92">
        <v>0</v>
      </c>
      <c r="AB92" t="s">
        <v>87</v>
      </c>
      <c r="AC92">
        <v>0</v>
      </c>
      <c r="AD92">
        <v>0</v>
      </c>
      <c r="AE92">
        <v>0</v>
      </c>
      <c r="AF92">
        <v>0</v>
      </c>
      <c r="AG92">
        <v>0</v>
      </c>
      <c r="AH92">
        <v>0</v>
      </c>
      <c r="AI92">
        <v>0</v>
      </c>
      <c r="AJ92">
        <v>0</v>
      </c>
      <c r="AK92">
        <v>0</v>
      </c>
      <c r="AL92">
        <v>1</v>
      </c>
      <c r="AM92">
        <v>0</v>
      </c>
      <c r="AN92">
        <v>1</v>
      </c>
      <c r="AO92">
        <v>0</v>
      </c>
      <c r="AP92">
        <v>0</v>
      </c>
      <c r="AQ92">
        <v>0</v>
      </c>
      <c r="AR92">
        <v>18</v>
      </c>
      <c r="AS92" t="s">
        <v>16729</v>
      </c>
      <c r="AT92" t="s">
        <v>80</v>
      </c>
    </row>
    <row r="93" spans="1:46" x14ac:dyDescent="0.25">
      <c r="A93" t="s">
        <v>16787</v>
      </c>
      <c r="B93" t="s">
        <v>45798</v>
      </c>
      <c r="C93" t="s">
        <v>45799</v>
      </c>
      <c r="D93" t="s">
        <v>45800</v>
      </c>
      <c r="E93">
        <v>371017</v>
      </c>
      <c r="G93" t="s">
        <v>291</v>
      </c>
      <c r="H93" t="s">
        <v>45801</v>
      </c>
      <c r="I93" t="s">
        <v>45802</v>
      </c>
      <c r="J93" t="s">
        <v>280</v>
      </c>
      <c r="K93" t="s">
        <v>17679</v>
      </c>
      <c r="L93" t="s">
        <v>45803</v>
      </c>
      <c r="M93" t="s">
        <v>45804</v>
      </c>
      <c r="N93" t="s">
        <v>45804</v>
      </c>
      <c r="O93" t="s">
        <v>147</v>
      </c>
      <c r="P93" t="s">
        <v>45805</v>
      </c>
      <c r="Q93" t="s">
        <v>282</v>
      </c>
      <c r="R93" t="s">
        <v>284</v>
      </c>
      <c r="S93" t="s">
        <v>16715</v>
      </c>
      <c r="T93" t="s">
        <v>16716</v>
      </c>
      <c r="U93" t="s">
        <v>45806</v>
      </c>
      <c r="V93" s="1" t="s">
        <v>20208</v>
      </c>
      <c r="W93" t="s">
        <v>45807</v>
      </c>
      <c r="X93" s="1" t="s">
        <v>22433</v>
      </c>
      <c r="Y93">
        <v>3251</v>
      </c>
      <c r="Z93" t="s">
        <v>19363</v>
      </c>
      <c r="AA93">
        <v>0</v>
      </c>
      <c r="AB93" t="s">
        <v>87</v>
      </c>
      <c r="AC93">
        <v>0</v>
      </c>
      <c r="AD93">
        <v>0</v>
      </c>
      <c r="AE93">
        <v>0</v>
      </c>
      <c r="AF93">
        <v>0</v>
      </c>
      <c r="AG93">
        <v>0</v>
      </c>
      <c r="AH93">
        <v>0</v>
      </c>
      <c r="AI93">
        <v>0</v>
      </c>
      <c r="AJ93">
        <v>0</v>
      </c>
      <c r="AK93">
        <v>0</v>
      </c>
      <c r="AL93">
        <v>1</v>
      </c>
      <c r="AM93">
        <v>0</v>
      </c>
      <c r="AN93">
        <v>1</v>
      </c>
      <c r="AO93">
        <v>0</v>
      </c>
      <c r="AP93">
        <v>0</v>
      </c>
      <c r="AQ93">
        <v>0</v>
      </c>
      <c r="AR93">
        <v>18</v>
      </c>
      <c r="AS93" t="s">
        <v>16730</v>
      </c>
      <c r="AT93" t="s">
        <v>80</v>
      </c>
    </row>
    <row r="94" spans="1:46" x14ac:dyDescent="0.25">
      <c r="A94" t="s">
        <v>16787</v>
      </c>
      <c r="B94" t="s">
        <v>46418</v>
      </c>
      <c r="C94" t="s">
        <v>46419</v>
      </c>
      <c r="D94" t="s">
        <v>46420</v>
      </c>
      <c r="E94">
        <v>370986</v>
      </c>
      <c r="G94" t="s">
        <v>298</v>
      </c>
      <c r="H94" t="s">
        <v>46421</v>
      </c>
      <c r="I94" t="s">
        <v>46422</v>
      </c>
      <c r="J94" t="s">
        <v>280</v>
      </c>
      <c r="K94" t="s">
        <v>17679</v>
      </c>
      <c r="L94" t="s">
        <v>21207</v>
      </c>
      <c r="M94" t="s">
        <v>46423</v>
      </c>
      <c r="N94" t="s">
        <v>46424</v>
      </c>
      <c r="O94" t="s">
        <v>147</v>
      </c>
      <c r="P94" t="s">
        <v>46425</v>
      </c>
      <c r="Q94" t="s">
        <v>282</v>
      </c>
      <c r="R94" t="s">
        <v>284</v>
      </c>
      <c r="S94" t="s">
        <v>16715</v>
      </c>
      <c r="T94" t="s">
        <v>16716</v>
      </c>
      <c r="U94" t="s">
        <v>21208</v>
      </c>
      <c r="V94" s="1" t="s">
        <v>20208</v>
      </c>
      <c r="W94" t="s">
        <v>46426</v>
      </c>
      <c r="X94" s="1" t="s">
        <v>22433</v>
      </c>
      <c r="Y94">
        <v>3251</v>
      </c>
      <c r="Z94" t="s">
        <v>19363</v>
      </c>
      <c r="AA94">
        <v>0</v>
      </c>
      <c r="AB94" t="s">
        <v>87</v>
      </c>
      <c r="AC94">
        <v>0</v>
      </c>
      <c r="AD94">
        <v>0</v>
      </c>
      <c r="AE94">
        <v>0</v>
      </c>
      <c r="AF94">
        <v>0</v>
      </c>
      <c r="AG94">
        <v>0</v>
      </c>
      <c r="AH94">
        <v>0</v>
      </c>
      <c r="AI94">
        <v>0</v>
      </c>
      <c r="AJ94">
        <v>0</v>
      </c>
      <c r="AK94">
        <v>0</v>
      </c>
      <c r="AL94">
        <v>1</v>
      </c>
      <c r="AM94">
        <v>0</v>
      </c>
      <c r="AN94">
        <v>1</v>
      </c>
      <c r="AO94">
        <v>0</v>
      </c>
      <c r="AP94">
        <v>0</v>
      </c>
      <c r="AQ94">
        <v>0</v>
      </c>
      <c r="AR94">
        <v>18</v>
      </c>
      <c r="AS94" t="s">
        <v>16729</v>
      </c>
      <c r="AT94" t="s">
        <v>80</v>
      </c>
    </row>
    <row r="95" spans="1:46" x14ac:dyDescent="0.25">
      <c r="A95" t="s">
        <v>16787</v>
      </c>
      <c r="B95" t="s">
        <v>43348</v>
      </c>
      <c r="C95" t="s">
        <v>43349</v>
      </c>
      <c r="D95" t="s">
        <v>43350</v>
      </c>
      <c r="E95">
        <v>370956</v>
      </c>
      <c r="G95" t="s">
        <v>299</v>
      </c>
      <c r="H95" t="s">
        <v>43351</v>
      </c>
      <c r="I95" t="s">
        <v>43352</v>
      </c>
      <c r="J95" t="s">
        <v>280</v>
      </c>
      <c r="K95" t="s">
        <v>17391</v>
      </c>
      <c r="L95" t="s">
        <v>43353</v>
      </c>
      <c r="M95" t="s">
        <v>43354</v>
      </c>
      <c r="N95" t="s">
        <v>287</v>
      </c>
      <c r="O95" t="s">
        <v>147</v>
      </c>
      <c r="P95" t="s">
        <v>43355</v>
      </c>
      <c r="Q95" t="s">
        <v>282</v>
      </c>
      <c r="R95" t="s">
        <v>245</v>
      </c>
      <c r="S95" t="s">
        <v>16715</v>
      </c>
      <c r="T95" t="s">
        <v>16716</v>
      </c>
      <c r="U95" t="s">
        <v>43356</v>
      </c>
      <c r="V95" s="1" t="s">
        <v>20208</v>
      </c>
      <c r="W95" t="s">
        <v>43357</v>
      </c>
      <c r="X95" s="1" t="s">
        <v>22433</v>
      </c>
      <c r="Y95">
        <v>3251</v>
      </c>
      <c r="Z95" t="s">
        <v>19363</v>
      </c>
      <c r="AA95">
        <v>0</v>
      </c>
      <c r="AB95" t="s">
        <v>87</v>
      </c>
      <c r="AC95">
        <v>1</v>
      </c>
      <c r="AD95">
        <v>0</v>
      </c>
      <c r="AE95">
        <v>1</v>
      </c>
      <c r="AF95">
        <v>0</v>
      </c>
      <c r="AG95">
        <v>0</v>
      </c>
      <c r="AH95">
        <v>0</v>
      </c>
      <c r="AI95">
        <v>0</v>
      </c>
      <c r="AJ95">
        <v>0</v>
      </c>
      <c r="AK95">
        <v>0</v>
      </c>
      <c r="AL95">
        <v>0</v>
      </c>
      <c r="AM95">
        <v>0</v>
      </c>
      <c r="AN95">
        <v>0</v>
      </c>
      <c r="AO95">
        <v>0</v>
      </c>
      <c r="AP95">
        <v>0</v>
      </c>
      <c r="AQ95">
        <v>0</v>
      </c>
      <c r="AR95">
        <v>18</v>
      </c>
      <c r="AS95" t="s">
        <v>16734</v>
      </c>
      <c r="AT95" t="s">
        <v>92</v>
      </c>
    </row>
    <row r="96" spans="1:46" x14ac:dyDescent="0.25">
      <c r="A96" t="s">
        <v>16787</v>
      </c>
      <c r="B96" t="s">
        <v>43339</v>
      </c>
      <c r="C96" t="s">
        <v>43340</v>
      </c>
      <c r="D96" t="s">
        <v>43341</v>
      </c>
      <c r="E96">
        <v>370980</v>
      </c>
      <c r="G96" t="s">
        <v>16900</v>
      </c>
      <c r="H96" t="s">
        <v>43342</v>
      </c>
      <c r="I96" t="s">
        <v>43343</v>
      </c>
      <c r="J96" t="s">
        <v>280</v>
      </c>
      <c r="K96" t="s">
        <v>17679</v>
      </c>
      <c r="L96" t="s">
        <v>43344</v>
      </c>
      <c r="M96" t="s">
        <v>43345</v>
      </c>
      <c r="N96" t="s">
        <v>281</v>
      </c>
      <c r="O96" t="s">
        <v>147</v>
      </c>
      <c r="P96" t="s">
        <v>43346</v>
      </c>
      <c r="Q96" t="s">
        <v>282</v>
      </c>
      <c r="R96" t="s">
        <v>284</v>
      </c>
      <c r="S96" t="s">
        <v>16715</v>
      </c>
      <c r="T96" t="s">
        <v>16716</v>
      </c>
      <c r="U96" t="s">
        <v>21208</v>
      </c>
      <c r="V96" s="1" t="s">
        <v>20208</v>
      </c>
      <c r="W96" t="s">
        <v>43347</v>
      </c>
      <c r="X96" s="1" t="s">
        <v>22433</v>
      </c>
      <c r="Y96">
        <v>3251</v>
      </c>
      <c r="Z96" t="s">
        <v>19363</v>
      </c>
      <c r="AA96">
        <v>0</v>
      </c>
      <c r="AB96" t="s">
        <v>87</v>
      </c>
      <c r="AC96">
        <v>0</v>
      </c>
      <c r="AD96">
        <v>0</v>
      </c>
      <c r="AE96">
        <v>0</v>
      </c>
      <c r="AF96">
        <v>0</v>
      </c>
      <c r="AG96">
        <v>0</v>
      </c>
      <c r="AH96">
        <v>0</v>
      </c>
      <c r="AI96">
        <v>0</v>
      </c>
      <c r="AJ96">
        <v>0</v>
      </c>
      <c r="AK96">
        <v>0</v>
      </c>
      <c r="AL96">
        <v>1</v>
      </c>
      <c r="AM96">
        <v>0</v>
      </c>
      <c r="AN96">
        <v>1</v>
      </c>
      <c r="AO96">
        <v>0</v>
      </c>
      <c r="AP96">
        <v>0</v>
      </c>
      <c r="AQ96">
        <v>0</v>
      </c>
      <c r="AR96">
        <v>18</v>
      </c>
      <c r="AS96" t="s">
        <v>16729</v>
      </c>
      <c r="AT96" t="s">
        <v>80</v>
      </c>
    </row>
    <row r="97" spans="1:46" x14ac:dyDescent="0.25">
      <c r="A97" t="s">
        <v>16787</v>
      </c>
      <c r="B97" t="s">
        <v>43367</v>
      </c>
      <c r="C97" t="s">
        <v>43368</v>
      </c>
      <c r="D97" t="s">
        <v>43369</v>
      </c>
      <c r="E97">
        <v>370013</v>
      </c>
      <c r="G97" t="s">
        <v>298</v>
      </c>
      <c r="H97" t="s">
        <v>43370</v>
      </c>
      <c r="I97" t="s">
        <v>43371</v>
      </c>
      <c r="J97" t="s">
        <v>280</v>
      </c>
      <c r="K97" t="s">
        <v>17342</v>
      </c>
      <c r="L97" t="s">
        <v>43372</v>
      </c>
      <c r="M97" t="s">
        <v>43373</v>
      </c>
      <c r="N97" t="s">
        <v>281</v>
      </c>
      <c r="O97" t="s">
        <v>147</v>
      </c>
      <c r="P97" t="s">
        <v>43374</v>
      </c>
      <c r="Q97" t="s">
        <v>282</v>
      </c>
      <c r="R97" t="s">
        <v>284</v>
      </c>
      <c r="S97" t="s">
        <v>16718</v>
      </c>
      <c r="T97" t="s">
        <v>16719</v>
      </c>
      <c r="U97" t="s">
        <v>43375</v>
      </c>
      <c r="V97" s="1" t="s">
        <v>19187</v>
      </c>
      <c r="W97" t="s">
        <v>43376</v>
      </c>
      <c r="X97" s="1" t="s">
        <v>22433</v>
      </c>
      <c r="Y97">
        <v>3313</v>
      </c>
      <c r="Z97" t="s">
        <v>21196</v>
      </c>
      <c r="AA97">
        <v>0</v>
      </c>
      <c r="AB97" t="s">
        <v>87</v>
      </c>
      <c r="AC97">
        <v>0</v>
      </c>
      <c r="AD97">
        <v>0</v>
      </c>
      <c r="AE97">
        <v>0</v>
      </c>
      <c r="AF97">
        <v>0</v>
      </c>
      <c r="AG97">
        <v>0</v>
      </c>
      <c r="AH97">
        <v>0</v>
      </c>
      <c r="AI97">
        <v>0</v>
      </c>
      <c r="AJ97">
        <v>0</v>
      </c>
      <c r="AK97">
        <v>0</v>
      </c>
      <c r="AL97">
        <v>0</v>
      </c>
      <c r="AM97">
        <v>0</v>
      </c>
      <c r="AN97">
        <v>0</v>
      </c>
      <c r="AO97">
        <v>1</v>
      </c>
      <c r="AP97">
        <v>0</v>
      </c>
      <c r="AQ97">
        <v>1</v>
      </c>
      <c r="AR97">
        <v>20</v>
      </c>
      <c r="AS97" t="s">
        <v>18727</v>
      </c>
      <c r="AT97" t="s">
        <v>80</v>
      </c>
    </row>
    <row r="98" spans="1:46" x14ac:dyDescent="0.25">
      <c r="A98" t="s">
        <v>16787</v>
      </c>
      <c r="B98" t="s">
        <v>46791</v>
      </c>
      <c r="C98" t="s">
        <v>46792</v>
      </c>
      <c r="D98" t="s">
        <v>46793</v>
      </c>
      <c r="E98">
        <v>371144</v>
      </c>
      <c r="G98" t="s">
        <v>291</v>
      </c>
      <c r="H98" t="s">
        <v>46794</v>
      </c>
      <c r="I98" t="s">
        <v>46795</v>
      </c>
      <c r="J98" t="s">
        <v>280</v>
      </c>
      <c r="K98" t="s">
        <v>17498</v>
      </c>
      <c r="L98" t="s">
        <v>46796</v>
      </c>
      <c r="M98" t="s">
        <v>46797</v>
      </c>
      <c r="N98" t="s">
        <v>281</v>
      </c>
      <c r="O98" t="s">
        <v>147</v>
      </c>
      <c r="P98" t="s">
        <v>46798</v>
      </c>
      <c r="Q98" t="s">
        <v>282</v>
      </c>
      <c r="R98" t="s">
        <v>284</v>
      </c>
      <c r="S98" t="s">
        <v>16718</v>
      </c>
      <c r="T98" t="s">
        <v>16719</v>
      </c>
      <c r="U98" t="s">
        <v>46799</v>
      </c>
      <c r="V98" s="1" t="s">
        <v>22433</v>
      </c>
      <c r="W98" t="s">
        <v>46800</v>
      </c>
      <c r="X98" s="1" t="s">
        <v>22433</v>
      </c>
      <c r="Y98">
        <v>3313</v>
      </c>
      <c r="Z98" t="s">
        <v>21196</v>
      </c>
      <c r="AA98">
        <v>0</v>
      </c>
      <c r="AB98" t="s">
        <v>87</v>
      </c>
      <c r="AC98">
        <v>0</v>
      </c>
      <c r="AD98">
        <v>0</v>
      </c>
      <c r="AE98">
        <v>0</v>
      </c>
      <c r="AF98">
        <v>0</v>
      </c>
      <c r="AG98">
        <v>0</v>
      </c>
      <c r="AH98">
        <v>0</v>
      </c>
      <c r="AI98">
        <v>0</v>
      </c>
      <c r="AJ98">
        <v>0</v>
      </c>
      <c r="AK98">
        <v>0</v>
      </c>
      <c r="AL98">
        <v>1</v>
      </c>
      <c r="AM98">
        <v>0</v>
      </c>
      <c r="AN98">
        <v>1</v>
      </c>
      <c r="AO98">
        <v>0</v>
      </c>
      <c r="AP98">
        <v>0</v>
      </c>
      <c r="AQ98">
        <v>0</v>
      </c>
      <c r="AR98">
        <v>18</v>
      </c>
      <c r="AS98" t="s">
        <v>16729</v>
      </c>
      <c r="AT98" t="s">
        <v>80</v>
      </c>
    </row>
    <row r="99" spans="1:46" x14ac:dyDescent="0.25">
      <c r="A99" t="s">
        <v>16787</v>
      </c>
      <c r="B99" t="s">
        <v>46801</v>
      </c>
      <c r="C99" t="s">
        <v>46802</v>
      </c>
      <c r="D99" t="s">
        <v>46803</v>
      </c>
      <c r="E99">
        <v>371142</v>
      </c>
      <c r="G99" t="s">
        <v>296</v>
      </c>
      <c r="H99" t="s">
        <v>46804</v>
      </c>
      <c r="I99" t="s">
        <v>46805</v>
      </c>
      <c r="J99" t="s">
        <v>280</v>
      </c>
      <c r="K99" t="s">
        <v>17498</v>
      </c>
      <c r="L99" t="s">
        <v>46806</v>
      </c>
      <c r="M99" t="s">
        <v>46807</v>
      </c>
      <c r="N99" t="s">
        <v>46807</v>
      </c>
      <c r="O99" t="s">
        <v>147</v>
      </c>
      <c r="P99" t="s">
        <v>46808</v>
      </c>
      <c r="Q99" t="s">
        <v>282</v>
      </c>
      <c r="R99" t="s">
        <v>284</v>
      </c>
      <c r="S99" t="s">
        <v>16718</v>
      </c>
      <c r="T99" t="s">
        <v>16719</v>
      </c>
      <c r="U99" t="s">
        <v>46809</v>
      </c>
      <c r="V99" s="1" t="s">
        <v>22433</v>
      </c>
      <c r="W99" t="s">
        <v>46810</v>
      </c>
      <c r="X99" s="1" t="s">
        <v>22433</v>
      </c>
      <c r="Y99">
        <v>3313</v>
      </c>
      <c r="Z99" t="s">
        <v>21196</v>
      </c>
      <c r="AA99">
        <v>0</v>
      </c>
      <c r="AB99" t="s">
        <v>87</v>
      </c>
      <c r="AC99">
        <v>0</v>
      </c>
      <c r="AD99">
        <v>0</v>
      </c>
      <c r="AE99">
        <v>0</v>
      </c>
      <c r="AF99">
        <v>0</v>
      </c>
      <c r="AG99">
        <v>0</v>
      </c>
      <c r="AH99">
        <v>0</v>
      </c>
      <c r="AI99">
        <v>0</v>
      </c>
      <c r="AJ99">
        <v>0</v>
      </c>
      <c r="AK99">
        <v>0</v>
      </c>
      <c r="AL99">
        <v>1</v>
      </c>
      <c r="AM99">
        <v>0</v>
      </c>
      <c r="AN99">
        <v>1</v>
      </c>
      <c r="AO99">
        <v>0</v>
      </c>
      <c r="AP99">
        <v>0</v>
      </c>
      <c r="AQ99">
        <v>0</v>
      </c>
      <c r="AR99">
        <v>18</v>
      </c>
      <c r="AS99" t="s">
        <v>16729</v>
      </c>
      <c r="AT99" t="s">
        <v>80</v>
      </c>
    </row>
    <row r="100" spans="1:46" x14ac:dyDescent="0.25">
      <c r="A100" t="s">
        <v>16787</v>
      </c>
      <c r="B100" t="s">
        <v>43358</v>
      </c>
      <c r="C100" t="s">
        <v>43359</v>
      </c>
      <c r="D100" t="s">
        <v>43360</v>
      </c>
      <c r="E100">
        <v>370584</v>
      </c>
      <c r="G100" t="s">
        <v>299</v>
      </c>
      <c r="H100" t="s">
        <v>43361</v>
      </c>
      <c r="I100" t="s">
        <v>43362</v>
      </c>
      <c r="J100" t="s">
        <v>280</v>
      </c>
      <c r="K100" t="s">
        <v>17498</v>
      </c>
      <c r="L100" t="s">
        <v>43363</v>
      </c>
      <c r="M100" t="s">
        <v>43364</v>
      </c>
      <c r="N100" t="s">
        <v>43364</v>
      </c>
      <c r="O100" t="s">
        <v>147</v>
      </c>
      <c r="P100" t="s">
        <v>43365</v>
      </c>
      <c r="Q100" t="s">
        <v>282</v>
      </c>
      <c r="R100" t="s">
        <v>284</v>
      </c>
      <c r="S100" t="s">
        <v>16718</v>
      </c>
      <c r="T100" t="s">
        <v>16719</v>
      </c>
      <c r="U100" t="s">
        <v>21165</v>
      </c>
      <c r="V100" s="1" t="s">
        <v>19945</v>
      </c>
      <c r="W100" t="s">
        <v>43366</v>
      </c>
      <c r="X100" s="1" t="s">
        <v>22433</v>
      </c>
      <c r="Y100">
        <v>3313</v>
      </c>
      <c r="Z100" t="s">
        <v>21196</v>
      </c>
      <c r="AA100">
        <v>0</v>
      </c>
      <c r="AB100" t="s">
        <v>87</v>
      </c>
      <c r="AC100">
        <v>0</v>
      </c>
      <c r="AD100">
        <v>0</v>
      </c>
      <c r="AE100">
        <v>0</v>
      </c>
      <c r="AF100">
        <v>0</v>
      </c>
      <c r="AG100">
        <v>0</v>
      </c>
      <c r="AH100">
        <v>0</v>
      </c>
      <c r="AI100">
        <v>0</v>
      </c>
      <c r="AJ100">
        <v>0</v>
      </c>
      <c r="AK100">
        <v>0</v>
      </c>
      <c r="AL100">
        <v>0</v>
      </c>
      <c r="AM100">
        <v>0</v>
      </c>
      <c r="AN100">
        <v>0</v>
      </c>
      <c r="AO100">
        <v>1</v>
      </c>
      <c r="AP100">
        <v>0</v>
      </c>
      <c r="AQ100">
        <v>1</v>
      </c>
      <c r="AR100">
        <v>20</v>
      </c>
      <c r="AS100" t="s">
        <v>18727</v>
      </c>
      <c r="AT100" t="s">
        <v>80</v>
      </c>
    </row>
    <row r="101" spans="1:46" x14ac:dyDescent="0.25">
      <c r="A101" t="s">
        <v>16787</v>
      </c>
      <c r="B101" t="s">
        <v>46396</v>
      </c>
      <c r="C101" t="s">
        <v>46397</v>
      </c>
      <c r="D101" t="s">
        <v>46398</v>
      </c>
      <c r="E101">
        <v>370889</v>
      </c>
      <c r="G101" t="s">
        <v>296</v>
      </c>
      <c r="H101" t="s">
        <v>46399</v>
      </c>
      <c r="I101" t="s">
        <v>46400</v>
      </c>
      <c r="J101" t="s">
        <v>280</v>
      </c>
      <c r="K101" t="s">
        <v>18488</v>
      </c>
      <c r="L101" t="s">
        <v>46401</v>
      </c>
      <c r="M101" t="s">
        <v>46402</v>
      </c>
      <c r="N101" t="s">
        <v>287</v>
      </c>
      <c r="O101" t="s">
        <v>147</v>
      </c>
      <c r="P101" t="s">
        <v>46403</v>
      </c>
      <c r="Q101" t="s">
        <v>282</v>
      </c>
      <c r="R101" t="s">
        <v>284</v>
      </c>
      <c r="S101" t="s">
        <v>16905</v>
      </c>
      <c r="T101" t="s">
        <v>17479</v>
      </c>
      <c r="U101" t="s">
        <v>46404</v>
      </c>
      <c r="V101" s="1" t="s">
        <v>20208</v>
      </c>
      <c r="W101" t="s">
        <v>46405</v>
      </c>
      <c r="X101" s="1" t="s">
        <v>22433</v>
      </c>
      <c r="Y101">
        <v>3345</v>
      </c>
      <c r="Z101" t="s">
        <v>43389</v>
      </c>
      <c r="AA101">
        <v>0</v>
      </c>
      <c r="AB101" t="s">
        <v>87</v>
      </c>
      <c r="AC101">
        <v>0</v>
      </c>
      <c r="AD101">
        <v>0</v>
      </c>
      <c r="AE101">
        <v>0</v>
      </c>
      <c r="AF101">
        <v>0</v>
      </c>
      <c r="AG101">
        <v>0</v>
      </c>
      <c r="AH101">
        <v>0</v>
      </c>
      <c r="AI101">
        <v>0</v>
      </c>
      <c r="AJ101">
        <v>0</v>
      </c>
      <c r="AK101">
        <v>0</v>
      </c>
      <c r="AL101">
        <v>1</v>
      </c>
      <c r="AM101">
        <v>0</v>
      </c>
      <c r="AN101">
        <v>1</v>
      </c>
      <c r="AO101">
        <v>0</v>
      </c>
      <c r="AP101">
        <v>0</v>
      </c>
      <c r="AQ101">
        <v>0</v>
      </c>
      <c r="AR101">
        <v>18</v>
      </c>
      <c r="AS101" t="s">
        <v>16729</v>
      </c>
      <c r="AT101" t="s">
        <v>80</v>
      </c>
    </row>
    <row r="102" spans="1:46" x14ac:dyDescent="0.25">
      <c r="A102" t="s">
        <v>16787</v>
      </c>
      <c r="B102" t="s">
        <v>43377</v>
      </c>
      <c r="C102" t="s">
        <v>43378</v>
      </c>
      <c r="D102" t="s">
        <v>43379</v>
      </c>
      <c r="E102">
        <v>370473</v>
      </c>
      <c r="G102" t="s">
        <v>299</v>
      </c>
      <c r="H102" t="s">
        <v>43380</v>
      </c>
      <c r="I102" t="s">
        <v>43381</v>
      </c>
      <c r="J102" t="s">
        <v>43382</v>
      </c>
      <c r="K102" t="s">
        <v>18920</v>
      </c>
      <c r="L102" t="s">
        <v>43383</v>
      </c>
      <c r="M102" t="s">
        <v>43384</v>
      </c>
      <c r="N102" t="s">
        <v>43385</v>
      </c>
      <c r="O102" t="s">
        <v>147</v>
      </c>
      <c r="P102" t="s">
        <v>43386</v>
      </c>
      <c r="Q102" t="s">
        <v>286</v>
      </c>
      <c r="R102" t="s">
        <v>243</v>
      </c>
      <c r="S102" t="s">
        <v>16905</v>
      </c>
      <c r="T102" t="s">
        <v>16719</v>
      </c>
      <c r="U102" t="s">
        <v>43387</v>
      </c>
      <c r="V102" s="1" t="s">
        <v>19945</v>
      </c>
      <c r="W102" t="s">
        <v>43388</v>
      </c>
      <c r="X102" s="1" t="s">
        <v>22433</v>
      </c>
      <c r="Y102">
        <v>3345</v>
      </c>
      <c r="Z102" t="s">
        <v>43389</v>
      </c>
      <c r="AA102">
        <v>0</v>
      </c>
      <c r="AB102" t="s">
        <v>87</v>
      </c>
      <c r="AC102">
        <v>0</v>
      </c>
      <c r="AD102">
        <v>0</v>
      </c>
      <c r="AE102">
        <v>0</v>
      </c>
      <c r="AF102">
        <v>0</v>
      </c>
      <c r="AG102">
        <v>0</v>
      </c>
      <c r="AH102">
        <v>0</v>
      </c>
      <c r="AI102">
        <v>0</v>
      </c>
      <c r="AJ102">
        <v>0</v>
      </c>
      <c r="AK102">
        <v>0</v>
      </c>
      <c r="AL102">
        <v>1</v>
      </c>
      <c r="AM102">
        <v>0</v>
      </c>
      <c r="AN102">
        <v>1</v>
      </c>
      <c r="AO102">
        <v>0</v>
      </c>
      <c r="AP102">
        <v>0</v>
      </c>
      <c r="AQ102">
        <v>0</v>
      </c>
      <c r="AR102">
        <v>10</v>
      </c>
      <c r="AS102" t="s">
        <v>18474</v>
      </c>
      <c r="AT102" t="s">
        <v>118</v>
      </c>
    </row>
    <row r="103" spans="1:46" x14ac:dyDescent="0.25">
      <c r="A103" t="s">
        <v>16787</v>
      </c>
      <c r="B103" t="s">
        <v>46731</v>
      </c>
      <c r="C103" t="s">
        <v>46732</v>
      </c>
      <c r="D103" t="s">
        <v>46733</v>
      </c>
      <c r="E103">
        <v>371155</v>
      </c>
      <c r="G103" t="s">
        <v>295</v>
      </c>
      <c r="H103" t="s">
        <v>46734</v>
      </c>
      <c r="I103" t="s">
        <v>46735</v>
      </c>
      <c r="J103" t="s">
        <v>280</v>
      </c>
      <c r="K103" t="s">
        <v>18913</v>
      </c>
      <c r="L103" t="s">
        <v>46382</v>
      </c>
      <c r="M103" t="s">
        <v>46736</v>
      </c>
      <c r="N103" t="s">
        <v>281</v>
      </c>
      <c r="O103" t="s">
        <v>147</v>
      </c>
      <c r="P103" t="s">
        <v>46737</v>
      </c>
      <c r="Q103" t="s">
        <v>282</v>
      </c>
      <c r="R103" t="s">
        <v>242</v>
      </c>
      <c r="S103" t="s">
        <v>16905</v>
      </c>
      <c r="T103" t="s">
        <v>17479</v>
      </c>
      <c r="U103" t="s">
        <v>45765</v>
      </c>
      <c r="V103" s="1" t="s">
        <v>22433</v>
      </c>
      <c r="W103" t="s">
        <v>46738</v>
      </c>
      <c r="X103" s="1" t="s">
        <v>22433</v>
      </c>
      <c r="Y103">
        <v>3345</v>
      </c>
      <c r="Z103" t="s">
        <v>43389</v>
      </c>
      <c r="AA103">
        <v>0</v>
      </c>
      <c r="AB103" t="s">
        <v>87</v>
      </c>
      <c r="AC103">
        <v>0</v>
      </c>
      <c r="AD103">
        <v>0</v>
      </c>
      <c r="AE103">
        <v>0</v>
      </c>
      <c r="AF103">
        <v>0</v>
      </c>
      <c r="AG103">
        <v>0</v>
      </c>
      <c r="AH103">
        <v>0</v>
      </c>
      <c r="AI103">
        <v>0</v>
      </c>
      <c r="AJ103">
        <v>0</v>
      </c>
      <c r="AK103">
        <v>0</v>
      </c>
      <c r="AL103">
        <v>1</v>
      </c>
      <c r="AM103">
        <v>0</v>
      </c>
      <c r="AN103">
        <v>1</v>
      </c>
      <c r="AO103">
        <v>0</v>
      </c>
      <c r="AP103">
        <v>0</v>
      </c>
      <c r="AQ103">
        <v>0</v>
      </c>
      <c r="AR103">
        <v>18</v>
      </c>
      <c r="AS103" t="s">
        <v>16729</v>
      </c>
      <c r="AT103" t="s">
        <v>80</v>
      </c>
    </row>
    <row r="104" spans="1:46" x14ac:dyDescent="0.25">
      <c r="A104" t="s">
        <v>16787</v>
      </c>
      <c r="B104" t="s">
        <v>57612</v>
      </c>
      <c r="C104" t="s">
        <v>57613</v>
      </c>
      <c r="D104" t="s">
        <v>57614</v>
      </c>
      <c r="E104">
        <v>371187</v>
      </c>
      <c r="G104" t="s">
        <v>296</v>
      </c>
      <c r="H104" t="s">
        <v>57615</v>
      </c>
      <c r="I104" t="s">
        <v>57616</v>
      </c>
      <c r="J104" t="s">
        <v>280</v>
      </c>
      <c r="K104" t="s">
        <v>16896</v>
      </c>
      <c r="L104" t="s">
        <v>57617</v>
      </c>
      <c r="M104" t="s">
        <v>57618</v>
      </c>
      <c r="N104" t="s">
        <v>281</v>
      </c>
      <c r="O104" t="s">
        <v>147</v>
      </c>
      <c r="P104" t="s">
        <v>57619</v>
      </c>
      <c r="Q104" t="s">
        <v>282</v>
      </c>
      <c r="R104" t="s">
        <v>284</v>
      </c>
      <c r="S104" t="s">
        <v>16717</v>
      </c>
      <c r="T104" t="s">
        <v>16716</v>
      </c>
      <c r="U104" t="s">
        <v>57620</v>
      </c>
      <c r="V104" s="1" t="s">
        <v>22433</v>
      </c>
      <c r="W104" t="s">
        <v>57621</v>
      </c>
      <c r="X104" s="1" t="s">
        <v>22433</v>
      </c>
      <c r="Y104">
        <v>3211</v>
      </c>
      <c r="Z104" t="s">
        <v>21197</v>
      </c>
      <c r="AA104">
        <v>0</v>
      </c>
      <c r="AB104" t="s">
        <v>87</v>
      </c>
      <c r="AC104">
        <v>0</v>
      </c>
      <c r="AD104">
        <v>0</v>
      </c>
      <c r="AE104">
        <v>0</v>
      </c>
      <c r="AF104">
        <v>0</v>
      </c>
      <c r="AG104">
        <v>0</v>
      </c>
      <c r="AH104">
        <v>0</v>
      </c>
      <c r="AI104">
        <v>0</v>
      </c>
      <c r="AJ104">
        <v>0</v>
      </c>
      <c r="AK104">
        <v>0</v>
      </c>
      <c r="AL104">
        <v>1</v>
      </c>
      <c r="AM104">
        <v>0</v>
      </c>
      <c r="AN104">
        <v>1</v>
      </c>
      <c r="AO104">
        <v>0</v>
      </c>
      <c r="AP104">
        <v>0</v>
      </c>
      <c r="AQ104">
        <v>0</v>
      </c>
      <c r="AR104">
        <v>18</v>
      </c>
      <c r="AS104" t="s">
        <v>16730</v>
      </c>
      <c r="AT104" t="s">
        <v>80</v>
      </c>
    </row>
    <row r="105" spans="1:46" x14ac:dyDescent="0.25">
      <c r="A105" t="s">
        <v>16787</v>
      </c>
      <c r="B105" t="s">
        <v>43390</v>
      </c>
      <c r="C105" t="s">
        <v>43391</v>
      </c>
      <c r="D105" t="s">
        <v>43392</v>
      </c>
      <c r="E105">
        <v>369750</v>
      </c>
      <c r="G105" t="s">
        <v>299</v>
      </c>
      <c r="H105" t="s">
        <v>43393</v>
      </c>
      <c r="I105" t="s">
        <v>43394</v>
      </c>
      <c r="J105" t="s">
        <v>280</v>
      </c>
      <c r="K105" t="s">
        <v>16896</v>
      </c>
      <c r="L105" t="s">
        <v>43395</v>
      </c>
      <c r="M105" t="s">
        <v>43396</v>
      </c>
      <c r="N105" t="s">
        <v>281</v>
      </c>
      <c r="O105" t="s">
        <v>147</v>
      </c>
      <c r="P105" t="s">
        <v>43397</v>
      </c>
      <c r="Q105" t="s">
        <v>282</v>
      </c>
      <c r="R105" t="s">
        <v>284</v>
      </c>
      <c r="S105" t="s">
        <v>16717</v>
      </c>
      <c r="T105" t="s">
        <v>16716</v>
      </c>
      <c r="U105" t="s">
        <v>43398</v>
      </c>
      <c r="V105" s="1" t="s">
        <v>18608</v>
      </c>
      <c r="W105" t="s">
        <v>43399</v>
      </c>
      <c r="X105" s="1" t="s">
        <v>22433</v>
      </c>
      <c r="Y105">
        <v>3211</v>
      </c>
      <c r="Z105" t="s">
        <v>21197</v>
      </c>
      <c r="AA105">
        <v>0</v>
      </c>
      <c r="AB105" t="s">
        <v>87</v>
      </c>
      <c r="AC105">
        <v>0</v>
      </c>
      <c r="AD105">
        <v>0</v>
      </c>
      <c r="AE105">
        <v>0</v>
      </c>
      <c r="AF105">
        <v>0</v>
      </c>
      <c r="AG105">
        <v>0</v>
      </c>
      <c r="AH105">
        <v>0</v>
      </c>
      <c r="AI105">
        <v>0</v>
      </c>
      <c r="AJ105">
        <v>0</v>
      </c>
      <c r="AK105">
        <v>0</v>
      </c>
      <c r="AL105">
        <v>1</v>
      </c>
      <c r="AM105">
        <v>0</v>
      </c>
      <c r="AN105">
        <v>1</v>
      </c>
      <c r="AO105">
        <v>0</v>
      </c>
      <c r="AP105">
        <v>0</v>
      </c>
      <c r="AQ105">
        <v>0</v>
      </c>
      <c r="AR105">
        <v>18</v>
      </c>
      <c r="AS105" t="s">
        <v>16729</v>
      </c>
      <c r="AT105" t="s">
        <v>80</v>
      </c>
    </row>
    <row r="106" spans="1:46" x14ac:dyDescent="0.25">
      <c r="A106" t="s">
        <v>16787</v>
      </c>
      <c r="B106" t="s">
        <v>45089</v>
      </c>
      <c r="C106" t="s">
        <v>45090</v>
      </c>
      <c r="D106" t="s">
        <v>45091</v>
      </c>
      <c r="E106">
        <v>370927</v>
      </c>
      <c r="G106" t="s">
        <v>291</v>
      </c>
      <c r="H106" t="s">
        <v>45092</v>
      </c>
      <c r="I106" t="s">
        <v>45093</v>
      </c>
      <c r="J106" t="s">
        <v>280</v>
      </c>
      <c r="K106" t="s">
        <v>18917</v>
      </c>
      <c r="L106" t="s">
        <v>45094</v>
      </c>
      <c r="M106" t="s">
        <v>45095</v>
      </c>
      <c r="N106" t="s">
        <v>45096</v>
      </c>
      <c r="O106" t="s">
        <v>147</v>
      </c>
      <c r="P106" t="s">
        <v>45097</v>
      </c>
      <c r="Q106" t="s">
        <v>282</v>
      </c>
      <c r="R106" t="s">
        <v>284</v>
      </c>
      <c r="S106" t="s">
        <v>16717</v>
      </c>
      <c r="T106" t="s">
        <v>16716</v>
      </c>
      <c r="U106" t="s">
        <v>45098</v>
      </c>
      <c r="V106" s="1" t="s">
        <v>20208</v>
      </c>
      <c r="W106" t="s">
        <v>34359</v>
      </c>
      <c r="X106" s="1" t="s">
        <v>22433</v>
      </c>
      <c r="Y106">
        <v>3211</v>
      </c>
      <c r="Z106" t="s">
        <v>21197</v>
      </c>
      <c r="AA106">
        <v>0</v>
      </c>
      <c r="AB106" t="s">
        <v>87</v>
      </c>
      <c r="AC106">
        <v>1</v>
      </c>
      <c r="AD106">
        <v>0</v>
      </c>
      <c r="AE106">
        <v>1</v>
      </c>
      <c r="AF106">
        <v>0</v>
      </c>
      <c r="AG106">
        <v>0</v>
      </c>
      <c r="AH106">
        <v>0</v>
      </c>
      <c r="AI106">
        <v>0</v>
      </c>
      <c r="AJ106">
        <v>0</v>
      </c>
      <c r="AK106">
        <v>0</v>
      </c>
      <c r="AL106">
        <v>0</v>
      </c>
      <c r="AM106">
        <v>0</v>
      </c>
      <c r="AN106">
        <v>0</v>
      </c>
      <c r="AO106">
        <v>0</v>
      </c>
      <c r="AP106">
        <v>0</v>
      </c>
      <c r="AQ106">
        <v>0</v>
      </c>
      <c r="AR106">
        <v>18</v>
      </c>
      <c r="AS106" t="s">
        <v>16734</v>
      </c>
      <c r="AT106" t="s">
        <v>92</v>
      </c>
    </row>
    <row r="107" spans="1:46" x14ac:dyDescent="0.25">
      <c r="A107" t="s">
        <v>16787</v>
      </c>
      <c r="B107" t="s">
        <v>45070</v>
      </c>
      <c r="C107" t="s">
        <v>45071</v>
      </c>
      <c r="D107" t="s">
        <v>45072</v>
      </c>
      <c r="E107">
        <v>370878</v>
      </c>
      <c r="G107" t="s">
        <v>291</v>
      </c>
      <c r="H107" t="s">
        <v>45073</v>
      </c>
      <c r="I107" t="s">
        <v>45074</v>
      </c>
      <c r="J107" t="s">
        <v>280</v>
      </c>
      <c r="K107" t="s">
        <v>18917</v>
      </c>
      <c r="L107" t="s">
        <v>45075</v>
      </c>
      <c r="M107" t="s">
        <v>45076</v>
      </c>
      <c r="N107" t="s">
        <v>287</v>
      </c>
      <c r="O107" t="s">
        <v>147</v>
      </c>
      <c r="P107" t="s">
        <v>45077</v>
      </c>
      <c r="Q107" t="s">
        <v>282</v>
      </c>
      <c r="R107" t="s">
        <v>284</v>
      </c>
      <c r="S107" t="s">
        <v>16717</v>
      </c>
      <c r="T107" t="s">
        <v>16716</v>
      </c>
      <c r="U107" t="s">
        <v>45078</v>
      </c>
      <c r="V107" s="1" t="s">
        <v>20208</v>
      </c>
      <c r="W107" t="s">
        <v>45079</v>
      </c>
      <c r="X107" s="1" t="s">
        <v>22433</v>
      </c>
      <c r="Y107">
        <v>3211</v>
      </c>
      <c r="Z107" t="s">
        <v>21197</v>
      </c>
      <c r="AA107">
        <v>0</v>
      </c>
      <c r="AB107" t="s">
        <v>87</v>
      </c>
      <c r="AC107">
        <v>0</v>
      </c>
      <c r="AD107">
        <v>0</v>
      </c>
      <c r="AE107">
        <v>0</v>
      </c>
      <c r="AF107">
        <v>0</v>
      </c>
      <c r="AG107">
        <v>0</v>
      </c>
      <c r="AH107">
        <v>0</v>
      </c>
      <c r="AI107">
        <v>0</v>
      </c>
      <c r="AJ107">
        <v>0</v>
      </c>
      <c r="AK107">
        <v>0</v>
      </c>
      <c r="AL107">
        <v>1</v>
      </c>
      <c r="AM107">
        <v>0</v>
      </c>
      <c r="AN107">
        <v>1</v>
      </c>
      <c r="AO107">
        <v>0</v>
      </c>
      <c r="AP107">
        <v>0</v>
      </c>
      <c r="AQ107">
        <v>0</v>
      </c>
      <c r="AR107">
        <v>18</v>
      </c>
      <c r="AS107" t="s">
        <v>16730</v>
      </c>
      <c r="AT107" t="s">
        <v>80</v>
      </c>
    </row>
    <row r="108" spans="1:46" x14ac:dyDescent="0.25">
      <c r="A108" t="s">
        <v>16787</v>
      </c>
      <c r="B108" t="s">
        <v>43400</v>
      </c>
      <c r="C108" t="s">
        <v>43401</v>
      </c>
      <c r="D108" t="s">
        <v>43402</v>
      </c>
      <c r="E108">
        <v>369797</v>
      </c>
      <c r="G108" t="s">
        <v>16900</v>
      </c>
      <c r="H108" t="s">
        <v>43403</v>
      </c>
      <c r="I108" t="s">
        <v>43404</v>
      </c>
      <c r="J108" t="s">
        <v>280</v>
      </c>
      <c r="K108" t="s">
        <v>174</v>
      </c>
      <c r="L108" t="s">
        <v>43405</v>
      </c>
      <c r="M108" t="s">
        <v>43406</v>
      </c>
      <c r="N108" t="s">
        <v>43407</v>
      </c>
      <c r="O108" t="s">
        <v>147</v>
      </c>
      <c r="P108" t="s">
        <v>43408</v>
      </c>
      <c r="Q108" t="s">
        <v>282</v>
      </c>
      <c r="R108" t="s">
        <v>284</v>
      </c>
      <c r="S108" t="s">
        <v>16717</v>
      </c>
      <c r="T108" t="s">
        <v>16716</v>
      </c>
      <c r="U108" t="s">
        <v>43409</v>
      </c>
      <c r="V108" s="1" t="s">
        <v>18608</v>
      </c>
      <c r="W108" t="s">
        <v>43410</v>
      </c>
      <c r="X108" s="1" t="s">
        <v>22433</v>
      </c>
      <c r="Y108">
        <v>3211</v>
      </c>
      <c r="Z108" t="s">
        <v>21197</v>
      </c>
      <c r="AA108">
        <v>0</v>
      </c>
      <c r="AB108" t="s">
        <v>87</v>
      </c>
      <c r="AC108">
        <v>0</v>
      </c>
      <c r="AD108">
        <v>0</v>
      </c>
      <c r="AE108">
        <v>0</v>
      </c>
      <c r="AF108">
        <v>0</v>
      </c>
      <c r="AG108">
        <v>0</v>
      </c>
      <c r="AH108">
        <v>0</v>
      </c>
      <c r="AI108">
        <v>0</v>
      </c>
      <c r="AJ108">
        <v>0</v>
      </c>
      <c r="AK108">
        <v>0</v>
      </c>
      <c r="AL108">
        <v>1</v>
      </c>
      <c r="AM108">
        <v>0</v>
      </c>
      <c r="AN108">
        <v>1</v>
      </c>
      <c r="AO108">
        <v>0</v>
      </c>
      <c r="AP108">
        <v>0</v>
      </c>
      <c r="AQ108">
        <v>0</v>
      </c>
      <c r="AR108">
        <v>18</v>
      </c>
      <c r="AS108" t="s">
        <v>16729</v>
      </c>
      <c r="AT108" t="s">
        <v>80</v>
      </c>
    </row>
    <row r="109" spans="1:46" x14ac:dyDescent="0.25">
      <c r="A109" t="s">
        <v>16787</v>
      </c>
      <c r="B109" t="s">
        <v>43411</v>
      </c>
      <c r="C109" t="s">
        <v>43412</v>
      </c>
      <c r="D109" t="s">
        <v>43413</v>
      </c>
      <c r="E109">
        <v>371141</v>
      </c>
      <c r="G109" t="s">
        <v>16900</v>
      </c>
      <c r="H109" t="s">
        <v>43414</v>
      </c>
      <c r="I109" t="s">
        <v>43415</v>
      </c>
      <c r="J109" t="s">
        <v>280</v>
      </c>
      <c r="K109" t="s">
        <v>16906</v>
      </c>
      <c r="L109" t="s">
        <v>43416</v>
      </c>
      <c r="M109" t="s">
        <v>43417</v>
      </c>
      <c r="N109" t="s">
        <v>281</v>
      </c>
      <c r="O109" t="s">
        <v>147</v>
      </c>
      <c r="P109" t="s">
        <v>43418</v>
      </c>
      <c r="Q109" t="s">
        <v>282</v>
      </c>
      <c r="R109" t="s">
        <v>242</v>
      </c>
      <c r="S109" t="s">
        <v>16715</v>
      </c>
      <c r="T109" t="s">
        <v>16716</v>
      </c>
      <c r="U109" t="s">
        <v>43419</v>
      </c>
      <c r="V109" s="1" t="s">
        <v>22433</v>
      </c>
      <c r="W109" t="s">
        <v>43420</v>
      </c>
      <c r="X109" s="1" t="s">
        <v>22433</v>
      </c>
      <c r="Y109">
        <v>2419</v>
      </c>
      <c r="Z109" t="s">
        <v>21198</v>
      </c>
      <c r="AA109">
        <v>0</v>
      </c>
      <c r="AB109" t="s">
        <v>87</v>
      </c>
      <c r="AC109">
        <v>0</v>
      </c>
      <c r="AD109">
        <v>0</v>
      </c>
      <c r="AE109">
        <v>0</v>
      </c>
      <c r="AF109">
        <v>0</v>
      </c>
      <c r="AG109">
        <v>0</v>
      </c>
      <c r="AH109">
        <v>0</v>
      </c>
      <c r="AI109">
        <v>0</v>
      </c>
      <c r="AJ109">
        <v>0</v>
      </c>
      <c r="AK109">
        <v>0</v>
      </c>
      <c r="AL109">
        <v>1</v>
      </c>
      <c r="AM109">
        <v>0</v>
      </c>
      <c r="AN109">
        <v>1</v>
      </c>
      <c r="AO109">
        <v>0</v>
      </c>
      <c r="AP109">
        <v>0</v>
      </c>
      <c r="AQ109">
        <v>0</v>
      </c>
      <c r="AR109">
        <v>18</v>
      </c>
      <c r="AS109" t="s">
        <v>16732</v>
      </c>
      <c r="AT109" t="s">
        <v>80</v>
      </c>
    </row>
    <row r="110" spans="1:46" x14ac:dyDescent="0.25">
      <c r="A110" t="s">
        <v>16787</v>
      </c>
      <c r="B110" t="s">
        <v>46722</v>
      </c>
      <c r="C110" t="s">
        <v>46723</v>
      </c>
      <c r="D110" t="s">
        <v>46724</v>
      </c>
      <c r="E110">
        <v>371031</v>
      </c>
      <c r="G110" t="s">
        <v>291</v>
      </c>
      <c r="H110" t="s">
        <v>46725</v>
      </c>
      <c r="I110" t="s">
        <v>46726</v>
      </c>
      <c r="J110" t="s">
        <v>280</v>
      </c>
      <c r="K110" t="s">
        <v>17391</v>
      </c>
      <c r="L110" t="s">
        <v>46727</v>
      </c>
      <c r="M110" t="s">
        <v>46728</v>
      </c>
      <c r="N110" t="s">
        <v>46729</v>
      </c>
      <c r="O110" t="s">
        <v>147</v>
      </c>
      <c r="P110" t="s">
        <v>46730</v>
      </c>
      <c r="Q110" t="s">
        <v>282</v>
      </c>
      <c r="R110" t="s">
        <v>284</v>
      </c>
      <c r="S110" t="s">
        <v>16715</v>
      </c>
      <c r="T110" t="s">
        <v>16716</v>
      </c>
      <c r="U110" t="s">
        <v>21204</v>
      </c>
      <c r="V110" s="1" t="s">
        <v>20208</v>
      </c>
      <c r="W110" t="s">
        <v>21036</v>
      </c>
      <c r="X110" s="1" t="s">
        <v>22433</v>
      </c>
      <c r="Y110">
        <v>2419</v>
      </c>
      <c r="Z110" t="s">
        <v>21198</v>
      </c>
      <c r="AA110">
        <v>0</v>
      </c>
      <c r="AB110" t="s">
        <v>87</v>
      </c>
      <c r="AC110">
        <v>0</v>
      </c>
      <c r="AD110">
        <v>0</v>
      </c>
      <c r="AE110">
        <v>0</v>
      </c>
      <c r="AF110">
        <v>0</v>
      </c>
      <c r="AG110">
        <v>0</v>
      </c>
      <c r="AH110">
        <v>0</v>
      </c>
      <c r="AI110">
        <v>0</v>
      </c>
      <c r="AJ110">
        <v>0</v>
      </c>
      <c r="AK110">
        <v>0</v>
      </c>
      <c r="AL110">
        <v>1</v>
      </c>
      <c r="AM110">
        <v>0</v>
      </c>
      <c r="AN110">
        <v>1</v>
      </c>
      <c r="AO110">
        <v>0</v>
      </c>
      <c r="AP110">
        <v>0</v>
      </c>
      <c r="AQ110">
        <v>0</v>
      </c>
      <c r="AR110">
        <v>18</v>
      </c>
      <c r="AS110" t="s">
        <v>16729</v>
      </c>
      <c r="AT110" t="s">
        <v>80</v>
      </c>
    </row>
    <row r="111" spans="1:46" x14ac:dyDescent="0.25">
      <c r="A111" t="s">
        <v>16787</v>
      </c>
      <c r="B111" t="s">
        <v>43421</v>
      </c>
      <c r="C111" t="s">
        <v>43422</v>
      </c>
      <c r="D111" t="s">
        <v>43423</v>
      </c>
      <c r="E111">
        <v>370930</v>
      </c>
      <c r="G111" t="s">
        <v>299</v>
      </c>
      <c r="H111" t="s">
        <v>43424</v>
      </c>
      <c r="I111" t="s">
        <v>43425</v>
      </c>
      <c r="J111" t="s">
        <v>280</v>
      </c>
      <c r="K111" t="s">
        <v>16788</v>
      </c>
      <c r="L111" t="s">
        <v>43426</v>
      </c>
      <c r="M111" t="s">
        <v>43427</v>
      </c>
      <c r="N111" t="s">
        <v>281</v>
      </c>
      <c r="O111" t="s">
        <v>147</v>
      </c>
      <c r="P111" t="s">
        <v>43428</v>
      </c>
      <c r="Q111" t="s">
        <v>282</v>
      </c>
      <c r="R111" t="s">
        <v>246</v>
      </c>
      <c r="S111" t="s">
        <v>16715</v>
      </c>
      <c r="T111" t="s">
        <v>16720</v>
      </c>
      <c r="U111" t="s">
        <v>43429</v>
      </c>
      <c r="V111" s="1" t="s">
        <v>20208</v>
      </c>
      <c r="W111" t="s">
        <v>43430</v>
      </c>
      <c r="X111" s="1" t="s">
        <v>22433</v>
      </c>
      <c r="Y111">
        <v>2419</v>
      </c>
      <c r="Z111" t="s">
        <v>21198</v>
      </c>
      <c r="AA111">
        <v>0</v>
      </c>
      <c r="AB111" t="s">
        <v>87</v>
      </c>
      <c r="AC111">
        <v>1</v>
      </c>
      <c r="AD111">
        <v>0</v>
      </c>
      <c r="AE111">
        <v>1</v>
      </c>
      <c r="AF111">
        <v>0</v>
      </c>
      <c r="AG111">
        <v>0</v>
      </c>
      <c r="AH111">
        <v>0</v>
      </c>
      <c r="AI111">
        <v>0</v>
      </c>
      <c r="AJ111">
        <v>0</v>
      </c>
      <c r="AK111">
        <v>0</v>
      </c>
      <c r="AL111">
        <v>0</v>
      </c>
      <c r="AM111">
        <v>0</v>
      </c>
      <c r="AN111">
        <v>0</v>
      </c>
      <c r="AO111">
        <v>0</v>
      </c>
      <c r="AP111">
        <v>0</v>
      </c>
      <c r="AQ111">
        <v>0</v>
      </c>
      <c r="AR111">
        <v>18</v>
      </c>
      <c r="AS111" t="s">
        <v>16734</v>
      </c>
      <c r="AT111" t="s">
        <v>92</v>
      </c>
    </row>
    <row r="112" spans="1:46" x14ac:dyDescent="0.25">
      <c r="A112" t="s">
        <v>16787</v>
      </c>
      <c r="B112" t="s">
        <v>45728</v>
      </c>
      <c r="C112" t="s">
        <v>45729</v>
      </c>
      <c r="D112" t="s">
        <v>45730</v>
      </c>
      <c r="E112">
        <v>370304</v>
      </c>
      <c r="G112" t="s">
        <v>298</v>
      </c>
      <c r="H112" t="s">
        <v>45731</v>
      </c>
      <c r="I112" t="s">
        <v>45732</v>
      </c>
      <c r="J112" t="s">
        <v>280</v>
      </c>
      <c r="K112" t="s">
        <v>17391</v>
      </c>
      <c r="L112" t="s">
        <v>43531</v>
      </c>
      <c r="M112" t="s">
        <v>45733</v>
      </c>
      <c r="N112" t="s">
        <v>45734</v>
      </c>
      <c r="O112" t="s">
        <v>147</v>
      </c>
      <c r="P112" t="s">
        <v>45735</v>
      </c>
      <c r="Q112" t="s">
        <v>282</v>
      </c>
      <c r="R112" t="s">
        <v>245</v>
      </c>
      <c r="S112" t="s">
        <v>16715</v>
      </c>
      <c r="T112" t="s">
        <v>16716</v>
      </c>
      <c r="U112" t="s">
        <v>45736</v>
      </c>
      <c r="V112" s="1" t="s">
        <v>19945</v>
      </c>
      <c r="W112" t="s">
        <v>45737</v>
      </c>
      <c r="X112" s="1" t="s">
        <v>22433</v>
      </c>
      <c r="Y112">
        <v>2419</v>
      </c>
      <c r="Z112" t="s">
        <v>21198</v>
      </c>
      <c r="AA112">
        <v>0</v>
      </c>
      <c r="AB112" t="s">
        <v>87</v>
      </c>
      <c r="AC112">
        <v>0</v>
      </c>
      <c r="AD112">
        <v>0</v>
      </c>
      <c r="AE112">
        <v>0</v>
      </c>
      <c r="AF112">
        <v>0</v>
      </c>
      <c r="AG112">
        <v>0</v>
      </c>
      <c r="AH112">
        <v>0</v>
      </c>
      <c r="AI112">
        <v>0</v>
      </c>
      <c r="AJ112">
        <v>0</v>
      </c>
      <c r="AK112">
        <v>0</v>
      </c>
      <c r="AL112">
        <v>1</v>
      </c>
      <c r="AM112">
        <v>0</v>
      </c>
      <c r="AN112">
        <v>1</v>
      </c>
      <c r="AO112">
        <v>0</v>
      </c>
      <c r="AP112">
        <v>0</v>
      </c>
      <c r="AQ112">
        <v>0</v>
      </c>
      <c r="AR112">
        <v>18</v>
      </c>
      <c r="AS112" t="s">
        <v>18750</v>
      </c>
      <c r="AT112" t="s">
        <v>99</v>
      </c>
    </row>
    <row r="113" spans="1:46" x14ac:dyDescent="0.25">
      <c r="A113" t="s">
        <v>16787</v>
      </c>
      <c r="B113" t="s">
        <v>45049</v>
      </c>
      <c r="C113" t="s">
        <v>45050</v>
      </c>
      <c r="D113" t="s">
        <v>45051</v>
      </c>
      <c r="E113">
        <v>370995</v>
      </c>
      <c r="G113" t="s">
        <v>296</v>
      </c>
      <c r="H113" t="s">
        <v>45052</v>
      </c>
      <c r="I113" t="s">
        <v>45053</v>
      </c>
      <c r="J113" t="s">
        <v>280</v>
      </c>
      <c r="K113" t="s">
        <v>16788</v>
      </c>
      <c r="L113" t="s">
        <v>45054</v>
      </c>
      <c r="M113" t="s">
        <v>45055</v>
      </c>
      <c r="N113" t="s">
        <v>281</v>
      </c>
      <c r="O113" t="s">
        <v>147</v>
      </c>
      <c r="P113" t="s">
        <v>45056</v>
      </c>
      <c r="Q113" t="s">
        <v>282</v>
      </c>
      <c r="R113" t="s">
        <v>284</v>
      </c>
      <c r="S113" t="s">
        <v>16715</v>
      </c>
      <c r="T113" t="s">
        <v>16720</v>
      </c>
      <c r="U113" t="s">
        <v>45057</v>
      </c>
      <c r="V113" s="1" t="s">
        <v>20208</v>
      </c>
      <c r="W113" t="s">
        <v>45058</v>
      </c>
      <c r="X113" s="1" t="s">
        <v>22433</v>
      </c>
      <c r="Y113">
        <v>2419</v>
      </c>
      <c r="Z113" t="s">
        <v>21198</v>
      </c>
      <c r="AA113">
        <v>0</v>
      </c>
      <c r="AB113" t="s">
        <v>87</v>
      </c>
      <c r="AC113">
        <v>0</v>
      </c>
      <c r="AD113">
        <v>0</v>
      </c>
      <c r="AE113">
        <v>0</v>
      </c>
      <c r="AF113">
        <v>0</v>
      </c>
      <c r="AG113">
        <v>0</v>
      </c>
      <c r="AH113">
        <v>0</v>
      </c>
      <c r="AI113">
        <v>0</v>
      </c>
      <c r="AJ113">
        <v>0</v>
      </c>
      <c r="AK113">
        <v>0</v>
      </c>
      <c r="AL113">
        <v>1</v>
      </c>
      <c r="AM113">
        <v>0</v>
      </c>
      <c r="AN113">
        <v>1</v>
      </c>
      <c r="AO113">
        <v>0</v>
      </c>
      <c r="AP113">
        <v>0</v>
      </c>
      <c r="AQ113">
        <v>0</v>
      </c>
      <c r="AR113">
        <v>18</v>
      </c>
      <c r="AS113" t="s">
        <v>16729</v>
      </c>
      <c r="AT113" t="s">
        <v>80</v>
      </c>
    </row>
    <row r="114" spans="1:46" x14ac:dyDescent="0.25">
      <c r="A114" t="s">
        <v>16787</v>
      </c>
      <c r="B114" t="s">
        <v>43442</v>
      </c>
      <c r="C114" t="s">
        <v>43443</v>
      </c>
      <c r="D114" t="s">
        <v>43444</v>
      </c>
      <c r="E114">
        <v>371143</v>
      </c>
      <c r="G114" t="s">
        <v>16900</v>
      </c>
      <c r="H114" t="s">
        <v>43445</v>
      </c>
      <c r="I114" t="s">
        <v>43446</v>
      </c>
      <c r="J114" t="s">
        <v>280</v>
      </c>
      <c r="K114" t="s">
        <v>18920</v>
      </c>
      <c r="L114" t="s">
        <v>43447</v>
      </c>
      <c r="M114" t="s">
        <v>43448</v>
      </c>
      <c r="N114" t="s">
        <v>287</v>
      </c>
      <c r="O114" t="s">
        <v>147</v>
      </c>
      <c r="P114" t="s">
        <v>43449</v>
      </c>
      <c r="Q114" t="s">
        <v>282</v>
      </c>
      <c r="R114" t="s">
        <v>284</v>
      </c>
      <c r="S114" t="s">
        <v>16905</v>
      </c>
      <c r="T114" t="s">
        <v>16719</v>
      </c>
      <c r="U114" t="s">
        <v>43450</v>
      </c>
      <c r="V114" s="1" t="s">
        <v>22433</v>
      </c>
      <c r="W114" t="s">
        <v>43451</v>
      </c>
      <c r="X114" s="1" t="s">
        <v>22433</v>
      </c>
      <c r="Y114">
        <v>2092</v>
      </c>
      <c r="Z114" t="s">
        <v>20177</v>
      </c>
      <c r="AA114">
        <v>0</v>
      </c>
      <c r="AB114" t="s">
        <v>87</v>
      </c>
      <c r="AC114">
        <v>0</v>
      </c>
      <c r="AD114">
        <v>0</v>
      </c>
      <c r="AE114">
        <v>0</v>
      </c>
      <c r="AF114">
        <v>0</v>
      </c>
      <c r="AG114">
        <v>0</v>
      </c>
      <c r="AH114">
        <v>0</v>
      </c>
      <c r="AI114">
        <v>0</v>
      </c>
      <c r="AJ114">
        <v>0</v>
      </c>
      <c r="AK114">
        <v>0</v>
      </c>
      <c r="AL114">
        <v>1</v>
      </c>
      <c r="AM114">
        <v>0</v>
      </c>
      <c r="AN114">
        <v>1</v>
      </c>
      <c r="AO114">
        <v>0</v>
      </c>
      <c r="AP114">
        <v>0</v>
      </c>
      <c r="AQ114">
        <v>0</v>
      </c>
      <c r="AR114">
        <v>18</v>
      </c>
      <c r="AS114" t="s">
        <v>16729</v>
      </c>
      <c r="AT114" t="s">
        <v>80</v>
      </c>
    </row>
    <row r="115" spans="1:46" x14ac:dyDescent="0.25">
      <c r="A115" t="s">
        <v>16787</v>
      </c>
      <c r="B115" t="s">
        <v>45419</v>
      </c>
      <c r="C115" t="s">
        <v>45420</v>
      </c>
      <c r="D115" t="s">
        <v>45421</v>
      </c>
      <c r="E115">
        <v>370865</v>
      </c>
      <c r="G115" t="s">
        <v>298</v>
      </c>
      <c r="H115" t="s">
        <v>45422</v>
      </c>
      <c r="I115" t="s">
        <v>45423</v>
      </c>
      <c r="J115" t="s">
        <v>280</v>
      </c>
      <c r="K115" t="s">
        <v>20173</v>
      </c>
      <c r="L115" t="s">
        <v>45424</v>
      </c>
      <c r="M115" t="s">
        <v>45425</v>
      </c>
      <c r="N115" t="s">
        <v>281</v>
      </c>
      <c r="O115" t="s">
        <v>147</v>
      </c>
      <c r="P115" t="s">
        <v>45426</v>
      </c>
      <c r="Q115" t="s">
        <v>282</v>
      </c>
      <c r="R115" t="s">
        <v>284</v>
      </c>
      <c r="S115" t="s">
        <v>16905</v>
      </c>
      <c r="T115" t="s">
        <v>16719</v>
      </c>
      <c r="U115" t="s">
        <v>45427</v>
      </c>
      <c r="V115" s="1" t="s">
        <v>20208</v>
      </c>
      <c r="W115" t="s">
        <v>45428</v>
      </c>
      <c r="X115" s="1" t="s">
        <v>22433</v>
      </c>
      <c r="Y115">
        <v>2092</v>
      </c>
      <c r="Z115" t="s">
        <v>20177</v>
      </c>
      <c r="AA115">
        <v>0</v>
      </c>
      <c r="AB115" t="s">
        <v>87</v>
      </c>
      <c r="AC115">
        <v>0</v>
      </c>
      <c r="AD115">
        <v>0</v>
      </c>
      <c r="AE115">
        <v>0</v>
      </c>
      <c r="AF115">
        <v>0</v>
      </c>
      <c r="AG115">
        <v>0</v>
      </c>
      <c r="AH115">
        <v>0</v>
      </c>
      <c r="AI115">
        <v>0</v>
      </c>
      <c r="AJ115">
        <v>0</v>
      </c>
      <c r="AK115">
        <v>0</v>
      </c>
      <c r="AL115">
        <v>1</v>
      </c>
      <c r="AM115">
        <v>0</v>
      </c>
      <c r="AN115">
        <v>1</v>
      </c>
      <c r="AO115">
        <v>0</v>
      </c>
      <c r="AP115">
        <v>0</v>
      </c>
      <c r="AQ115">
        <v>0</v>
      </c>
      <c r="AR115">
        <v>18</v>
      </c>
      <c r="AS115" t="s">
        <v>16730</v>
      </c>
      <c r="AT115" t="s">
        <v>80</v>
      </c>
    </row>
    <row r="116" spans="1:46" x14ac:dyDescent="0.25">
      <c r="A116" t="s">
        <v>16787</v>
      </c>
      <c r="B116" t="s">
        <v>57622</v>
      </c>
      <c r="C116" t="s">
        <v>57623</v>
      </c>
      <c r="D116" t="s">
        <v>57624</v>
      </c>
      <c r="E116">
        <v>371161</v>
      </c>
      <c r="G116" t="s">
        <v>291</v>
      </c>
      <c r="H116" t="s">
        <v>57625</v>
      </c>
      <c r="I116" t="s">
        <v>57626</v>
      </c>
      <c r="J116" t="s">
        <v>57627</v>
      </c>
      <c r="K116" t="s">
        <v>18918</v>
      </c>
      <c r="L116" t="s">
        <v>57628</v>
      </c>
      <c r="M116" t="s">
        <v>57629</v>
      </c>
      <c r="N116" t="s">
        <v>57630</v>
      </c>
      <c r="O116" t="s">
        <v>147</v>
      </c>
      <c r="P116" t="s">
        <v>57631</v>
      </c>
      <c r="Q116" t="s">
        <v>286</v>
      </c>
      <c r="R116" t="s">
        <v>243</v>
      </c>
      <c r="S116" t="s">
        <v>16905</v>
      </c>
      <c r="T116" t="s">
        <v>16719</v>
      </c>
      <c r="U116" t="s">
        <v>43503</v>
      </c>
      <c r="V116" s="1" t="s">
        <v>22433</v>
      </c>
      <c r="W116" t="s">
        <v>57632</v>
      </c>
      <c r="X116" s="1" t="s">
        <v>22433</v>
      </c>
      <c r="Y116">
        <v>2092</v>
      </c>
      <c r="Z116" t="s">
        <v>20177</v>
      </c>
      <c r="AA116">
        <v>0</v>
      </c>
      <c r="AB116" t="s">
        <v>87</v>
      </c>
      <c r="AC116">
        <v>0</v>
      </c>
      <c r="AD116">
        <v>0</v>
      </c>
      <c r="AE116">
        <v>0</v>
      </c>
      <c r="AF116">
        <v>0</v>
      </c>
      <c r="AG116">
        <v>0</v>
      </c>
      <c r="AH116">
        <v>0</v>
      </c>
      <c r="AI116">
        <v>0</v>
      </c>
      <c r="AJ116">
        <v>0</v>
      </c>
      <c r="AK116">
        <v>0</v>
      </c>
      <c r="AL116">
        <v>1</v>
      </c>
      <c r="AM116">
        <v>0</v>
      </c>
      <c r="AN116">
        <v>1</v>
      </c>
      <c r="AO116">
        <v>0</v>
      </c>
      <c r="AP116">
        <v>0</v>
      </c>
      <c r="AQ116">
        <v>0</v>
      </c>
      <c r="AR116">
        <v>18</v>
      </c>
      <c r="AS116" t="s">
        <v>16733</v>
      </c>
      <c r="AT116" t="s">
        <v>88</v>
      </c>
    </row>
    <row r="117" spans="1:46" x14ac:dyDescent="0.25">
      <c r="A117" t="s">
        <v>16787</v>
      </c>
      <c r="B117" t="s">
        <v>43431</v>
      </c>
      <c r="C117" t="s">
        <v>43432</v>
      </c>
      <c r="D117" t="s">
        <v>43433</v>
      </c>
      <c r="E117">
        <v>370515</v>
      </c>
      <c r="G117" t="s">
        <v>299</v>
      </c>
      <c r="H117" t="s">
        <v>43434</v>
      </c>
      <c r="I117" t="s">
        <v>43435</v>
      </c>
      <c r="J117" t="s">
        <v>280</v>
      </c>
      <c r="K117" t="s">
        <v>43436</v>
      </c>
      <c r="L117" t="s">
        <v>43437</v>
      </c>
      <c r="M117" t="s">
        <v>43438</v>
      </c>
      <c r="N117" t="s">
        <v>43438</v>
      </c>
      <c r="O117" t="s">
        <v>147</v>
      </c>
      <c r="P117" t="s">
        <v>43439</v>
      </c>
      <c r="Q117" t="s">
        <v>282</v>
      </c>
      <c r="R117" t="s">
        <v>284</v>
      </c>
      <c r="S117" t="s">
        <v>16905</v>
      </c>
      <c r="T117" t="s">
        <v>17479</v>
      </c>
      <c r="U117" t="s">
        <v>43440</v>
      </c>
      <c r="V117" s="1" t="s">
        <v>19945</v>
      </c>
      <c r="W117" t="s">
        <v>43441</v>
      </c>
      <c r="X117" s="1" t="s">
        <v>22433</v>
      </c>
      <c r="Y117">
        <v>2092</v>
      </c>
      <c r="Z117" t="s">
        <v>20177</v>
      </c>
      <c r="AA117">
        <v>0</v>
      </c>
      <c r="AB117" t="s">
        <v>87</v>
      </c>
      <c r="AC117">
        <v>1</v>
      </c>
      <c r="AD117">
        <v>0</v>
      </c>
      <c r="AE117">
        <v>1</v>
      </c>
      <c r="AF117">
        <v>0</v>
      </c>
      <c r="AG117">
        <v>0</v>
      </c>
      <c r="AH117">
        <v>0</v>
      </c>
      <c r="AI117">
        <v>0</v>
      </c>
      <c r="AJ117">
        <v>0</v>
      </c>
      <c r="AK117">
        <v>0</v>
      </c>
      <c r="AL117">
        <v>0</v>
      </c>
      <c r="AM117">
        <v>0</v>
      </c>
      <c r="AN117">
        <v>0</v>
      </c>
      <c r="AO117">
        <v>0</v>
      </c>
      <c r="AP117">
        <v>0</v>
      </c>
      <c r="AQ117">
        <v>0</v>
      </c>
      <c r="AR117">
        <v>18</v>
      </c>
      <c r="AS117" t="s">
        <v>16734</v>
      </c>
      <c r="AT117" t="s">
        <v>92</v>
      </c>
    </row>
    <row r="118" spans="1:46" x14ac:dyDescent="0.25">
      <c r="A118" t="s">
        <v>16787</v>
      </c>
      <c r="B118" t="s">
        <v>57633</v>
      </c>
      <c r="C118" t="s">
        <v>57634</v>
      </c>
      <c r="D118" t="s">
        <v>57635</v>
      </c>
      <c r="E118">
        <v>371175</v>
      </c>
      <c r="G118" t="s">
        <v>296</v>
      </c>
      <c r="H118" t="s">
        <v>57636</v>
      </c>
      <c r="I118" t="s">
        <v>57637</v>
      </c>
      <c r="J118" t="s">
        <v>280</v>
      </c>
      <c r="K118" t="s">
        <v>18920</v>
      </c>
      <c r="L118" t="s">
        <v>57638</v>
      </c>
      <c r="M118" t="s">
        <v>57639</v>
      </c>
      <c r="N118" t="s">
        <v>57640</v>
      </c>
      <c r="O118" t="s">
        <v>147</v>
      </c>
      <c r="P118" t="s">
        <v>57641</v>
      </c>
      <c r="Q118" t="s">
        <v>282</v>
      </c>
      <c r="R118" t="s">
        <v>18695</v>
      </c>
      <c r="S118" t="s">
        <v>16905</v>
      </c>
      <c r="T118" t="s">
        <v>16719</v>
      </c>
      <c r="U118" t="s">
        <v>57642</v>
      </c>
      <c r="V118" s="1" t="s">
        <v>22433</v>
      </c>
      <c r="W118" t="s">
        <v>57643</v>
      </c>
      <c r="X118" s="1" t="s">
        <v>22433</v>
      </c>
      <c r="Y118">
        <v>2092</v>
      </c>
      <c r="Z118" t="s">
        <v>20177</v>
      </c>
      <c r="AA118">
        <v>0</v>
      </c>
      <c r="AB118" t="s">
        <v>87</v>
      </c>
      <c r="AC118">
        <v>0</v>
      </c>
      <c r="AD118">
        <v>0</v>
      </c>
      <c r="AE118">
        <v>0</v>
      </c>
      <c r="AF118">
        <v>0</v>
      </c>
      <c r="AG118">
        <v>0</v>
      </c>
      <c r="AH118">
        <v>0</v>
      </c>
      <c r="AI118">
        <v>0</v>
      </c>
      <c r="AJ118">
        <v>0</v>
      </c>
      <c r="AK118">
        <v>0</v>
      </c>
      <c r="AL118">
        <v>1</v>
      </c>
      <c r="AM118">
        <v>0</v>
      </c>
      <c r="AN118">
        <v>1</v>
      </c>
      <c r="AO118">
        <v>0</v>
      </c>
      <c r="AP118">
        <v>0</v>
      </c>
      <c r="AQ118">
        <v>0</v>
      </c>
      <c r="AR118">
        <v>18</v>
      </c>
      <c r="AS118" t="s">
        <v>16729</v>
      </c>
      <c r="AT118" t="s">
        <v>80</v>
      </c>
    </row>
    <row r="119" spans="1:46" x14ac:dyDescent="0.25">
      <c r="A119" t="s">
        <v>16787</v>
      </c>
      <c r="B119" t="s">
        <v>46831</v>
      </c>
      <c r="C119" t="s">
        <v>46832</v>
      </c>
      <c r="D119" t="s">
        <v>46833</v>
      </c>
      <c r="E119">
        <v>371014</v>
      </c>
      <c r="G119" t="s">
        <v>283</v>
      </c>
      <c r="H119" t="s">
        <v>46834</v>
      </c>
      <c r="I119" t="s">
        <v>46835</v>
      </c>
      <c r="J119" t="s">
        <v>280</v>
      </c>
      <c r="K119" t="s">
        <v>16788</v>
      </c>
      <c r="L119" t="s">
        <v>46836</v>
      </c>
      <c r="M119" t="s">
        <v>46837</v>
      </c>
      <c r="N119" t="s">
        <v>281</v>
      </c>
      <c r="O119" t="s">
        <v>147</v>
      </c>
      <c r="P119" t="s">
        <v>46838</v>
      </c>
      <c r="Q119" t="s">
        <v>282</v>
      </c>
      <c r="R119" t="s">
        <v>284</v>
      </c>
      <c r="S119" t="s">
        <v>16715</v>
      </c>
      <c r="T119" t="s">
        <v>16720</v>
      </c>
      <c r="U119" t="s">
        <v>46839</v>
      </c>
      <c r="V119" s="1" t="s">
        <v>20208</v>
      </c>
      <c r="W119" t="s">
        <v>46840</v>
      </c>
      <c r="X119" s="1" t="s">
        <v>22433</v>
      </c>
      <c r="Y119">
        <v>2047</v>
      </c>
      <c r="Z119" t="s">
        <v>43462</v>
      </c>
      <c r="AA119">
        <v>0</v>
      </c>
      <c r="AB119" t="s">
        <v>87</v>
      </c>
      <c r="AC119">
        <v>0</v>
      </c>
      <c r="AD119">
        <v>0</v>
      </c>
      <c r="AE119">
        <v>0</v>
      </c>
      <c r="AF119">
        <v>0</v>
      </c>
      <c r="AG119">
        <v>0</v>
      </c>
      <c r="AH119">
        <v>0</v>
      </c>
      <c r="AI119">
        <v>0</v>
      </c>
      <c r="AJ119">
        <v>0</v>
      </c>
      <c r="AK119">
        <v>0</v>
      </c>
      <c r="AL119">
        <v>1</v>
      </c>
      <c r="AM119">
        <v>0</v>
      </c>
      <c r="AN119">
        <v>1</v>
      </c>
      <c r="AO119">
        <v>0</v>
      </c>
      <c r="AP119">
        <v>0</v>
      </c>
      <c r="AQ119">
        <v>0</v>
      </c>
      <c r="AR119">
        <v>18</v>
      </c>
      <c r="AS119" t="s">
        <v>16732</v>
      </c>
      <c r="AT119" t="s">
        <v>80</v>
      </c>
    </row>
    <row r="120" spans="1:46" x14ac:dyDescent="0.25">
      <c r="A120" t="s">
        <v>16787</v>
      </c>
      <c r="B120" t="s">
        <v>45992</v>
      </c>
      <c r="C120" t="s">
        <v>45993</v>
      </c>
      <c r="D120" t="s">
        <v>45994</v>
      </c>
      <c r="E120">
        <v>371020</v>
      </c>
      <c r="G120" t="s">
        <v>293</v>
      </c>
      <c r="H120" t="s">
        <v>45995</v>
      </c>
      <c r="I120" t="s">
        <v>45996</v>
      </c>
      <c r="J120" t="s">
        <v>280</v>
      </c>
      <c r="K120" t="s">
        <v>16788</v>
      </c>
      <c r="L120" t="s">
        <v>45997</v>
      </c>
      <c r="M120" t="s">
        <v>45998</v>
      </c>
      <c r="N120" t="s">
        <v>45999</v>
      </c>
      <c r="O120" t="s">
        <v>147</v>
      </c>
      <c r="P120" t="s">
        <v>46000</v>
      </c>
      <c r="Q120" t="s">
        <v>282</v>
      </c>
      <c r="R120" t="s">
        <v>246</v>
      </c>
      <c r="S120" t="s">
        <v>16715</v>
      </c>
      <c r="T120" t="s">
        <v>16720</v>
      </c>
      <c r="U120" t="s">
        <v>46001</v>
      </c>
      <c r="V120" s="1" t="s">
        <v>20208</v>
      </c>
      <c r="W120" t="s">
        <v>46002</v>
      </c>
      <c r="X120" s="1" t="s">
        <v>22433</v>
      </c>
      <c r="Y120">
        <v>2047</v>
      </c>
      <c r="Z120" t="s">
        <v>43462</v>
      </c>
      <c r="AA120">
        <v>0</v>
      </c>
      <c r="AB120" t="s">
        <v>87</v>
      </c>
      <c r="AC120">
        <v>0</v>
      </c>
      <c r="AD120">
        <v>0</v>
      </c>
      <c r="AE120">
        <v>0</v>
      </c>
      <c r="AF120">
        <v>0</v>
      </c>
      <c r="AG120">
        <v>0</v>
      </c>
      <c r="AH120">
        <v>0</v>
      </c>
      <c r="AI120">
        <v>0</v>
      </c>
      <c r="AJ120">
        <v>0</v>
      </c>
      <c r="AK120">
        <v>0</v>
      </c>
      <c r="AL120">
        <v>1</v>
      </c>
      <c r="AM120">
        <v>0</v>
      </c>
      <c r="AN120">
        <v>1</v>
      </c>
      <c r="AO120">
        <v>0</v>
      </c>
      <c r="AP120">
        <v>0</v>
      </c>
      <c r="AQ120">
        <v>0</v>
      </c>
      <c r="AR120">
        <v>18</v>
      </c>
      <c r="AS120" t="s">
        <v>16729</v>
      </c>
      <c r="AT120" t="s">
        <v>80</v>
      </c>
    </row>
    <row r="121" spans="1:46" x14ac:dyDescent="0.25">
      <c r="A121" t="s">
        <v>16787</v>
      </c>
      <c r="B121" t="s">
        <v>43452</v>
      </c>
      <c r="C121" t="s">
        <v>43453</v>
      </c>
      <c r="D121" t="s">
        <v>43454</v>
      </c>
      <c r="E121">
        <v>370965</v>
      </c>
      <c r="G121" t="s">
        <v>299</v>
      </c>
      <c r="H121" t="s">
        <v>43455</v>
      </c>
      <c r="I121" t="s">
        <v>43456</v>
      </c>
      <c r="J121" t="s">
        <v>280</v>
      </c>
      <c r="K121" t="s">
        <v>17391</v>
      </c>
      <c r="L121" t="s">
        <v>43457</v>
      </c>
      <c r="M121" t="s">
        <v>43458</v>
      </c>
      <c r="N121" t="s">
        <v>281</v>
      </c>
      <c r="O121" t="s">
        <v>147</v>
      </c>
      <c r="P121" t="s">
        <v>43459</v>
      </c>
      <c r="Q121" t="s">
        <v>282</v>
      </c>
      <c r="R121" t="s">
        <v>246</v>
      </c>
      <c r="S121" t="s">
        <v>16715</v>
      </c>
      <c r="T121" t="s">
        <v>16716</v>
      </c>
      <c r="U121" t="s">
        <v>43460</v>
      </c>
      <c r="V121" s="1" t="s">
        <v>20208</v>
      </c>
      <c r="W121" t="s">
        <v>43461</v>
      </c>
      <c r="X121" s="1" t="s">
        <v>22433</v>
      </c>
      <c r="Y121">
        <v>2047</v>
      </c>
      <c r="Z121" t="s">
        <v>43462</v>
      </c>
      <c r="AA121">
        <v>0</v>
      </c>
      <c r="AB121" t="s">
        <v>87</v>
      </c>
      <c r="AC121">
        <v>0</v>
      </c>
      <c r="AD121">
        <v>0</v>
      </c>
      <c r="AE121">
        <v>0</v>
      </c>
      <c r="AF121">
        <v>0</v>
      </c>
      <c r="AG121">
        <v>0</v>
      </c>
      <c r="AH121">
        <v>0</v>
      </c>
      <c r="AI121">
        <v>0</v>
      </c>
      <c r="AJ121">
        <v>0</v>
      </c>
      <c r="AK121">
        <v>0</v>
      </c>
      <c r="AL121">
        <v>1</v>
      </c>
      <c r="AM121">
        <v>0</v>
      </c>
      <c r="AN121">
        <v>1</v>
      </c>
      <c r="AO121">
        <v>0</v>
      </c>
      <c r="AP121">
        <v>0</v>
      </c>
      <c r="AQ121">
        <v>0</v>
      </c>
      <c r="AR121">
        <v>18</v>
      </c>
      <c r="AS121" t="s">
        <v>16729</v>
      </c>
      <c r="AT121" t="s">
        <v>80</v>
      </c>
    </row>
    <row r="122" spans="1:46" x14ac:dyDescent="0.25">
      <c r="A122" t="s">
        <v>16787</v>
      </c>
      <c r="B122" t="s">
        <v>43463</v>
      </c>
      <c r="C122" t="s">
        <v>43464</v>
      </c>
      <c r="D122" t="s">
        <v>43465</v>
      </c>
      <c r="E122">
        <v>370035</v>
      </c>
      <c r="G122" t="s">
        <v>298</v>
      </c>
      <c r="H122" t="s">
        <v>43466</v>
      </c>
      <c r="I122" t="s">
        <v>43467</v>
      </c>
      <c r="J122" t="s">
        <v>43468</v>
      </c>
      <c r="K122" t="s">
        <v>19364</v>
      </c>
      <c r="L122" t="s">
        <v>43469</v>
      </c>
      <c r="M122" t="s">
        <v>43470</v>
      </c>
      <c r="N122" t="s">
        <v>287</v>
      </c>
      <c r="O122" t="s">
        <v>147</v>
      </c>
      <c r="P122" t="s">
        <v>43471</v>
      </c>
      <c r="Q122" t="s">
        <v>286</v>
      </c>
      <c r="R122" t="s">
        <v>243</v>
      </c>
      <c r="S122" t="s">
        <v>16718</v>
      </c>
      <c r="T122" t="s">
        <v>16719</v>
      </c>
      <c r="U122" t="s">
        <v>43472</v>
      </c>
      <c r="V122" s="1" t="s">
        <v>19187</v>
      </c>
      <c r="W122" t="s">
        <v>43473</v>
      </c>
      <c r="X122" s="1" t="s">
        <v>22433</v>
      </c>
      <c r="Y122">
        <v>2084</v>
      </c>
      <c r="Z122" t="s">
        <v>21200</v>
      </c>
      <c r="AA122">
        <v>0</v>
      </c>
      <c r="AB122" t="s">
        <v>87</v>
      </c>
      <c r="AC122">
        <v>0</v>
      </c>
      <c r="AD122">
        <v>0</v>
      </c>
      <c r="AE122">
        <v>0</v>
      </c>
      <c r="AF122">
        <v>0</v>
      </c>
      <c r="AG122">
        <v>0</v>
      </c>
      <c r="AH122">
        <v>0</v>
      </c>
      <c r="AI122">
        <v>0</v>
      </c>
      <c r="AJ122">
        <v>0</v>
      </c>
      <c r="AK122">
        <v>0</v>
      </c>
      <c r="AL122">
        <v>0</v>
      </c>
      <c r="AM122">
        <v>0</v>
      </c>
      <c r="AN122">
        <v>0</v>
      </c>
      <c r="AO122">
        <v>1</v>
      </c>
      <c r="AP122">
        <v>0</v>
      </c>
      <c r="AQ122">
        <v>1</v>
      </c>
      <c r="AR122">
        <v>24</v>
      </c>
      <c r="AS122" t="s">
        <v>18553</v>
      </c>
      <c r="AT122" t="s">
        <v>17655</v>
      </c>
    </row>
    <row r="123" spans="1:46" x14ac:dyDescent="0.25">
      <c r="A123" t="s">
        <v>16787</v>
      </c>
      <c r="B123" t="s">
        <v>45117</v>
      </c>
      <c r="C123" t="s">
        <v>45118</v>
      </c>
      <c r="D123" t="s">
        <v>45119</v>
      </c>
      <c r="E123">
        <v>371105</v>
      </c>
      <c r="G123" t="s">
        <v>293</v>
      </c>
      <c r="H123" t="s">
        <v>45120</v>
      </c>
      <c r="I123" t="s">
        <v>45121</v>
      </c>
      <c r="J123" t="s">
        <v>280</v>
      </c>
      <c r="K123" t="s">
        <v>18023</v>
      </c>
      <c r="L123" t="s">
        <v>45122</v>
      </c>
      <c r="M123" t="s">
        <v>45123</v>
      </c>
      <c r="N123" t="s">
        <v>45124</v>
      </c>
      <c r="O123" t="s">
        <v>147</v>
      </c>
      <c r="P123" t="s">
        <v>45125</v>
      </c>
      <c r="Q123" t="s">
        <v>282</v>
      </c>
      <c r="R123" t="s">
        <v>284</v>
      </c>
      <c r="S123" t="s">
        <v>16718</v>
      </c>
      <c r="T123" t="s">
        <v>16719</v>
      </c>
      <c r="U123" t="s">
        <v>45126</v>
      </c>
      <c r="V123" s="1" t="s">
        <v>22433</v>
      </c>
      <c r="W123" t="s">
        <v>45127</v>
      </c>
      <c r="X123" s="1" t="s">
        <v>22433</v>
      </c>
      <c r="Y123">
        <v>2084</v>
      </c>
      <c r="Z123" t="s">
        <v>21200</v>
      </c>
      <c r="AA123">
        <v>0</v>
      </c>
      <c r="AB123" t="s">
        <v>87</v>
      </c>
      <c r="AC123">
        <v>0</v>
      </c>
      <c r="AD123">
        <v>0</v>
      </c>
      <c r="AE123">
        <v>0</v>
      </c>
      <c r="AF123">
        <v>0</v>
      </c>
      <c r="AG123">
        <v>0</v>
      </c>
      <c r="AH123">
        <v>0</v>
      </c>
      <c r="AI123">
        <v>0</v>
      </c>
      <c r="AJ123">
        <v>0</v>
      </c>
      <c r="AK123">
        <v>0</v>
      </c>
      <c r="AL123">
        <v>0</v>
      </c>
      <c r="AM123">
        <v>0</v>
      </c>
      <c r="AN123">
        <v>0</v>
      </c>
      <c r="AO123">
        <v>1</v>
      </c>
      <c r="AP123">
        <v>0</v>
      </c>
      <c r="AQ123">
        <v>1</v>
      </c>
      <c r="AR123">
        <v>20</v>
      </c>
      <c r="AS123" t="s">
        <v>18727</v>
      </c>
      <c r="AT123" t="s">
        <v>80</v>
      </c>
    </row>
    <row r="124" spans="1:46" x14ac:dyDescent="0.25">
      <c r="A124" t="s">
        <v>16787</v>
      </c>
      <c r="B124" t="s">
        <v>43474</v>
      </c>
      <c r="C124" t="s">
        <v>43475</v>
      </c>
      <c r="D124" t="s">
        <v>43476</v>
      </c>
      <c r="E124">
        <v>370037</v>
      </c>
      <c r="G124" t="s">
        <v>299</v>
      </c>
      <c r="H124" t="s">
        <v>43477</v>
      </c>
      <c r="I124" t="s">
        <v>43478</v>
      </c>
      <c r="J124" t="s">
        <v>17979</v>
      </c>
      <c r="K124" t="s">
        <v>19364</v>
      </c>
      <c r="L124" t="s">
        <v>43479</v>
      </c>
      <c r="M124" t="s">
        <v>43480</v>
      </c>
      <c r="N124" t="s">
        <v>43481</v>
      </c>
      <c r="O124" t="s">
        <v>147</v>
      </c>
      <c r="P124" t="s">
        <v>43482</v>
      </c>
      <c r="Q124" t="s">
        <v>286</v>
      </c>
      <c r="R124" t="s">
        <v>18523</v>
      </c>
      <c r="S124" t="s">
        <v>16718</v>
      </c>
      <c r="T124" t="s">
        <v>16719</v>
      </c>
      <c r="U124" t="s">
        <v>43483</v>
      </c>
      <c r="V124" s="1" t="s">
        <v>19187</v>
      </c>
      <c r="W124" t="s">
        <v>43484</v>
      </c>
      <c r="X124" s="1" t="s">
        <v>22433</v>
      </c>
      <c r="Y124">
        <v>2084</v>
      </c>
      <c r="Z124" t="s">
        <v>21200</v>
      </c>
      <c r="AA124">
        <v>0</v>
      </c>
      <c r="AB124" t="s">
        <v>87</v>
      </c>
      <c r="AC124">
        <v>0</v>
      </c>
      <c r="AD124">
        <v>0</v>
      </c>
      <c r="AE124">
        <v>0</v>
      </c>
      <c r="AF124">
        <v>0</v>
      </c>
      <c r="AG124">
        <v>0</v>
      </c>
      <c r="AH124">
        <v>0</v>
      </c>
      <c r="AI124">
        <v>0</v>
      </c>
      <c r="AJ124">
        <v>0</v>
      </c>
      <c r="AK124">
        <v>0</v>
      </c>
      <c r="AL124">
        <v>0</v>
      </c>
      <c r="AM124">
        <v>0</v>
      </c>
      <c r="AN124">
        <v>0</v>
      </c>
      <c r="AO124">
        <v>1</v>
      </c>
      <c r="AP124">
        <v>0</v>
      </c>
      <c r="AQ124">
        <v>1</v>
      </c>
      <c r="AR124">
        <v>24</v>
      </c>
      <c r="AS124" t="s">
        <v>18553</v>
      </c>
      <c r="AT124" t="s">
        <v>17655</v>
      </c>
    </row>
    <row r="125" spans="1:46" x14ac:dyDescent="0.25">
      <c r="A125" t="s">
        <v>16787</v>
      </c>
      <c r="B125" t="s">
        <v>57644</v>
      </c>
      <c r="C125" t="s">
        <v>57645</v>
      </c>
      <c r="D125" t="s">
        <v>57646</v>
      </c>
      <c r="E125">
        <v>371167</v>
      </c>
      <c r="G125" t="s">
        <v>296</v>
      </c>
      <c r="H125" t="s">
        <v>57647</v>
      </c>
      <c r="I125" t="s">
        <v>57648</v>
      </c>
      <c r="J125" t="s">
        <v>280</v>
      </c>
      <c r="K125" t="s">
        <v>18913</v>
      </c>
      <c r="L125" t="s">
        <v>57649</v>
      </c>
      <c r="M125" t="s">
        <v>57650</v>
      </c>
      <c r="N125" t="s">
        <v>281</v>
      </c>
      <c r="O125" t="s">
        <v>147</v>
      </c>
      <c r="P125" t="s">
        <v>57651</v>
      </c>
      <c r="Q125" t="s">
        <v>282</v>
      </c>
      <c r="R125" t="s">
        <v>284</v>
      </c>
      <c r="S125" t="s">
        <v>16905</v>
      </c>
      <c r="T125" t="s">
        <v>17479</v>
      </c>
      <c r="U125" t="s">
        <v>57652</v>
      </c>
      <c r="V125" s="1" t="s">
        <v>22433</v>
      </c>
      <c r="W125" t="s">
        <v>57653</v>
      </c>
      <c r="X125" s="1" t="s">
        <v>22433</v>
      </c>
      <c r="Y125">
        <v>1527</v>
      </c>
      <c r="Z125" t="s">
        <v>43494</v>
      </c>
      <c r="AA125">
        <v>0</v>
      </c>
      <c r="AB125" t="s">
        <v>87</v>
      </c>
      <c r="AC125">
        <v>0</v>
      </c>
      <c r="AD125">
        <v>0</v>
      </c>
      <c r="AE125">
        <v>0</v>
      </c>
      <c r="AF125">
        <v>0</v>
      </c>
      <c r="AG125">
        <v>0</v>
      </c>
      <c r="AH125">
        <v>0</v>
      </c>
      <c r="AI125">
        <v>0</v>
      </c>
      <c r="AJ125">
        <v>0</v>
      </c>
      <c r="AK125">
        <v>0</v>
      </c>
      <c r="AL125">
        <v>1</v>
      </c>
      <c r="AM125">
        <v>0</v>
      </c>
      <c r="AN125">
        <v>1</v>
      </c>
      <c r="AO125">
        <v>0</v>
      </c>
      <c r="AP125">
        <v>0</v>
      </c>
      <c r="AQ125">
        <v>0</v>
      </c>
      <c r="AR125">
        <v>18</v>
      </c>
      <c r="AS125" t="s">
        <v>16729</v>
      </c>
      <c r="AT125" t="s">
        <v>80</v>
      </c>
    </row>
    <row r="126" spans="1:46" x14ac:dyDescent="0.25">
      <c r="A126" t="s">
        <v>16787</v>
      </c>
      <c r="B126" t="s">
        <v>43485</v>
      </c>
      <c r="C126" t="s">
        <v>43486</v>
      </c>
      <c r="D126" t="s">
        <v>43487</v>
      </c>
      <c r="E126">
        <v>370485</v>
      </c>
      <c r="G126" t="s">
        <v>299</v>
      </c>
      <c r="H126" t="s">
        <v>43488</v>
      </c>
      <c r="I126" t="s">
        <v>43489</v>
      </c>
      <c r="J126" t="s">
        <v>280</v>
      </c>
      <c r="K126" t="s">
        <v>18918</v>
      </c>
      <c r="L126" t="s">
        <v>43490</v>
      </c>
      <c r="M126" t="s">
        <v>43491</v>
      </c>
      <c r="N126" t="s">
        <v>281</v>
      </c>
      <c r="O126" t="s">
        <v>147</v>
      </c>
      <c r="P126" t="s">
        <v>43492</v>
      </c>
      <c r="Q126" t="s">
        <v>282</v>
      </c>
      <c r="R126" t="s">
        <v>284</v>
      </c>
      <c r="S126" t="s">
        <v>16905</v>
      </c>
      <c r="T126" t="s">
        <v>16719</v>
      </c>
      <c r="U126" t="s">
        <v>21258</v>
      </c>
      <c r="V126" s="1" t="s">
        <v>19945</v>
      </c>
      <c r="W126" t="s">
        <v>43493</v>
      </c>
      <c r="X126" s="1" t="s">
        <v>22433</v>
      </c>
      <c r="Y126">
        <v>1527</v>
      </c>
      <c r="Z126" t="s">
        <v>43494</v>
      </c>
      <c r="AA126">
        <v>0</v>
      </c>
      <c r="AB126" t="s">
        <v>87</v>
      </c>
      <c r="AC126">
        <v>0</v>
      </c>
      <c r="AD126">
        <v>0</v>
      </c>
      <c r="AE126">
        <v>0</v>
      </c>
      <c r="AF126">
        <v>0</v>
      </c>
      <c r="AG126">
        <v>0</v>
      </c>
      <c r="AH126">
        <v>0</v>
      </c>
      <c r="AI126">
        <v>0</v>
      </c>
      <c r="AJ126">
        <v>0</v>
      </c>
      <c r="AK126">
        <v>0</v>
      </c>
      <c r="AL126">
        <v>1</v>
      </c>
      <c r="AM126">
        <v>0</v>
      </c>
      <c r="AN126">
        <v>1</v>
      </c>
      <c r="AO126">
        <v>0</v>
      </c>
      <c r="AP126">
        <v>0</v>
      </c>
      <c r="AQ126">
        <v>0</v>
      </c>
      <c r="AR126">
        <v>18</v>
      </c>
      <c r="AS126" t="s">
        <v>16729</v>
      </c>
      <c r="AT126" t="s">
        <v>80</v>
      </c>
    </row>
    <row r="127" spans="1:46" x14ac:dyDescent="0.25">
      <c r="A127" t="s">
        <v>16787</v>
      </c>
      <c r="B127" t="s">
        <v>46406</v>
      </c>
      <c r="C127" t="s">
        <v>46407</v>
      </c>
      <c r="D127" t="s">
        <v>46408</v>
      </c>
      <c r="E127">
        <v>370870</v>
      </c>
      <c r="G127" t="s">
        <v>291</v>
      </c>
      <c r="H127" t="s">
        <v>46409</v>
      </c>
      <c r="I127" t="s">
        <v>46410</v>
      </c>
      <c r="J127" t="s">
        <v>280</v>
      </c>
      <c r="K127" t="s">
        <v>46411</v>
      </c>
      <c r="L127" t="s">
        <v>46412</v>
      </c>
      <c r="M127" t="s">
        <v>46413</v>
      </c>
      <c r="N127" t="s">
        <v>46414</v>
      </c>
      <c r="O127" t="s">
        <v>147</v>
      </c>
      <c r="P127" t="s">
        <v>46415</v>
      </c>
      <c r="Q127" t="s">
        <v>282</v>
      </c>
      <c r="R127" t="s">
        <v>284</v>
      </c>
      <c r="S127" t="s">
        <v>16905</v>
      </c>
      <c r="T127" t="s">
        <v>17479</v>
      </c>
      <c r="U127" t="s">
        <v>46416</v>
      </c>
      <c r="V127" s="1" t="s">
        <v>20208</v>
      </c>
      <c r="W127" t="s">
        <v>46417</v>
      </c>
      <c r="X127" s="1" t="s">
        <v>22433</v>
      </c>
      <c r="Y127">
        <v>1527</v>
      </c>
      <c r="Z127" t="s">
        <v>43494</v>
      </c>
      <c r="AA127">
        <v>0</v>
      </c>
      <c r="AB127" t="s">
        <v>87</v>
      </c>
      <c r="AC127">
        <v>0</v>
      </c>
      <c r="AD127">
        <v>0</v>
      </c>
      <c r="AE127">
        <v>0</v>
      </c>
      <c r="AF127">
        <v>0</v>
      </c>
      <c r="AG127">
        <v>0</v>
      </c>
      <c r="AH127">
        <v>0</v>
      </c>
      <c r="AI127">
        <v>0</v>
      </c>
      <c r="AJ127">
        <v>0</v>
      </c>
      <c r="AK127">
        <v>0</v>
      </c>
      <c r="AL127">
        <v>1</v>
      </c>
      <c r="AM127">
        <v>0</v>
      </c>
      <c r="AN127">
        <v>1</v>
      </c>
      <c r="AO127">
        <v>0</v>
      </c>
      <c r="AP127">
        <v>0</v>
      </c>
      <c r="AQ127">
        <v>0</v>
      </c>
      <c r="AR127">
        <v>18</v>
      </c>
      <c r="AS127" t="s">
        <v>16730</v>
      </c>
      <c r="AT127" t="s">
        <v>80</v>
      </c>
    </row>
    <row r="128" spans="1:46" x14ac:dyDescent="0.25">
      <c r="A128" t="s">
        <v>16787</v>
      </c>
      <c r="B128" t="s">
        <v>43495</v>
      </c>
      <c r="C128" t="s">
        <v>43496</v>
      </c>
      <c r="D128" t="s">
        <v>43497</v>
      </c>
      <c r="E128">
        <v>370418</v>
      </c>
      <c r="G128" t="s">
        <v>16900</v>
      </c>
      <c r="H128" t="s">
        <v>43498</v>
      </c>
      <c r="I128" t="s">
        <v>43499</v>
      </c>
      <c r="J128" t="s">
        <v>280</v>
      </c>
      <c r="K128" t="s">
        <v>18918</v>
      </c>
      <c r="L128" t="s">
        <v>43500</v>
      </c>
      <c r="M128" t="s">
        <v>43501</v>
      </c>
      <c r="N128" t="s">
        <v>287</v>
      </c>
      <c r="O128" t="s">
        <v>147</v>
      </c>
      <c r="P128" t="s">
        <v>43502</v>
      </c>
      <c r="Q128" t="s">
        <v>282</v>
      </c>
      <c r="R128" t="s">
        <v>284</v>
      </c>
      <c r="S128" t="s">
        <v>16905</v>
      </c>
      <c r="T128" t="s">
        <v>16719</v>
      </c>
      <c r="U128" t="s">
        <v>43503</v>
      </c>
      <c r="V128" s="1" t="s">
        <v>19945</v>
      </c>
      <c r="W128" t="s">
        <v>43504</v>
      </c>
      <c r="X128" s="1" t="s">
        <v>22433</v>
      </c>
      <c r="Y128">
        <v>1527</v>
      </c>
      <c r="Z128" t="s">
        <v>43494</v>
      </c>
      <c r="AA128">
        <v>0</v>
      </c>
      <c r="AB128" t="s">
        <v>87</v>
      </c>
      <c r="AC128">
        <v>0</v>
      </c>
      <c r="AD128">
        <v>0</v>
      </c>
      <c r="AE128">
        <v>0</v>
      </c>
      <c r="AF128">
        <v>0</v>
      </c>
      <c r="AG128">
        <v>0</v>
      </c>
      <c r="AH128">
        <v>0</v>
      </c>
      <c r="AI128">
        <v>0</v>
      </c>
      <c r="AJ128">
        <v>0</v>
      </c>
      <c r="AK128">
        <v>0</v>
      </c>
      <c r="AL128">
        <v>0</v>
      </c>
      <c r="AM128">
        <v>0</v>
      </c>
      <c r="AN128">
        <v>0</v>
      </c>
      <c r="AO128">
        <v>1</v>
      </c>
      <c r="AP128">
        <v>0</v>
      </c>
      <c r="AQ128">
        <v>1</v>
      </c>
      <c r="AR128">
        <v>20</v>
      </c>
      <c r="AS128" t="s">
        <v>18727</v>
      </c>
      <c r="AT128" t="s">
        <v>80</v>
      </c>
    </row>
    <row r="129" spans="1:46" x14ac:dyDescent="0.25">
      <c r="A129" t="s">
        <v>16787</v>
      </c>
      <c r="B129" t="s">
        <v>43505</v>
      </c>
      <c r="C129" t="s">
        <v>43506</v>
      </c>
      <c r="D129" t="s">
        <v>43507</v>
      </c>
      <c r="E129">
        <v>370993</v>
      </c>
      <c r="G129" t="s">
        <v>298</v>
      </c>
      <c r="H129" t="s">
        <v>43508</v>
      </c>
      <c r="I129" t="s">
        <v>43509</v>
      </c>
      <c r="J129" t="s">
        <v>280</v>
      </c>
      <c r="K129" t="s">
        <v>16788</v>
      </c>
      <c r="L129" t="s">
        <v>43510</v>
      </c>
      <c r="M129" t="s">
        <v>43511</v>
      </c>
      <c r="N129" t="s">
        <v>43512</v>
      </c>
      <c r="O129" t="s">
        <v>147</v>
      </c>
      <c r="P129" t="s">
        <v>43513</v>
      </c>
      <c r="Q129" t="s">
        <v>282</v>
      </c>
      <c r="R129" t="s">
        <v>284</v>
      </c>
      <c r="S129" t="s">
        <v>16715</v>
      </c>
      <c r="T129" t="s">
        <v>16720</v>
      </c>
      <c r="U129" t="s">
        <v>43514</v>
      </c>
      <c r="V129" s="1" t="s">
        <v>20208</v>
      </c>
      <c r="W129" t="s">
        <v>43515</v>
      </c>
      <c r="X129" s="1" t="s">
        <v>22433</v>
      </c>
      <c r="Y129">
        <v>2050</v>
      </c>
      <c r="Z129" t="s">
        <v>19365</v>
      </c>
      <c r="AA129">
        <v>0</v>
      </c>
      <c r="AB129" t="s">
        <v>87</v>
      </c>
      <c r="AC129">
        <v>0</v>
      </c>
      <c r="AD129">
        <v>0</v>
      </c>
      <c r="AE129">
        <v>0</v>
      </c>
      <c r="AF129">
        <v>0</v>
      </c>
      <c r="AG129">
        <v>0</v>
      </c>
      <c r="AH129">
        <v>0</v>
      </c>
      <c r="AI129">
        <v>0</v>
      </c>
      <c r="AJ129">
        <v>0</v>
      </c>
      <c r="AK129">
        <v>0</v>
      </c>
      <c r="AL129">
        <v>1</v>
      </c>
      <c r="AM129">
        <v>0</v>
      </c>
      <c r="AN129">
        <v>1</v>
      </c>
      <c r="AO129">
        <v>0</v>
      </c>
      <c r="AP129">
        <v>0</v>
      </c>
      <c r="AQ129">
        <v>0</v>
      </c>
      <c r="AR129">
        <v>18</v>
      </c>
      <c r="AS129" t="s">
        <v>16729</v>
      </c>
      <c r="AT129" t="s">
        <v>80</v>
      </c>
    </row>
    <row r="130" spans="1:46" x14ac:dyDescent="0.25">
      <c r="A130" t="s">
        <v>16787</v>
      </c>
      <c r="B130" t="s">
        <v>46023</v>
      </c>
      <c r="C130" t="s">
        <v>46024</v>
      </c>
      <c r="D130" t="s">
        <v>46025</v>
      </c>
      <c r="E130">
        <v>367217</v>
      </c>
      <c r="G130" t="s">
        <v>295</v>
      </c>
      <c r="H130" t="s">
        <v>46026</v>
      </c>
      <c r="I130" t="s">
        <v>46027</v>
      </c>
      <c r="J130" t="s">
        <v>280</v>
      </c>
      <c r="K130" t="s">
        <v>16788</v>
      </c>
      <c r="L130" t="s">
        <v>46028</v>
      </c>
      <c r="M130" t="s">
        <v>46029</v>
      </c>
      <c r="N130" t="s">
        <v>46030</v>
      </c>
      <c r="O130" t="s">
        <v>147</v>
      </c>
      <c r="P130" t="s">
        <v>46031</v>
      </c>
      <c r="Q130" t="s">
        <v>286</v>
      </c>
      <c r="R130" t="s">
        <v>243</v>
      </c>
      <c r="S130" t="s">
        <v>16715</v>
      </c>
      <c r="T130" t="s">
        <v>16720</v>
      </c>
      <c r="U130" t="s">
        <v>46032</v>
      </c>
      <c r="V130" s="1" t="s">
        <v>18373</v>
      </c>
      <c r="W130" t="s">
        <v>46033</v>
      </c>
      <c r="X130" s="1" t="s">
        <v>22433</v>
      </c>
      <c r="Y130">
        <v>2050</v>
      </c>
      <c r="Z130" t="s">
        <v>19365</v>
      </c>
      <c r="AA130">
        <v>0</v>
      </c>
      <c r="AB130" t="s">
        <v>87</v>
      </c>
      <c r="AC130">
        <v>0</v>
      </c>
      <c r="AD130">
        <v>0</v>
      </c>
      <c r="AE130">
        <v>0</v>
      </c>
      <c r="AF130">
        <v>0</v>
      </c>
      <c r="AG130">
        <v>0</v>
      </c>
      <c r="AH130">
        <v>0</v>
      </c>
      <c r="AI130">
        <v>0</v>
      </c>
      <c r="AJ130">
        <v>0</v>
      </c>
      <c r="AK130">
        <v>0</v>
      </c>
      <c r="AL130">
        <v>1</v>
      </c>
      <c r="AM130">
        <v>0</v>
      </c>
      <c r="AN130">
        <v>1</v>
      </c>
      <c r="AO130">
        <v>0</v>
      </c>
      <c r="AP130">
        <v>0</v>
      </c>
      <c r="AQ130">
        <v>0</v>
      </c>
      <c r="AR130">
        <v>10</v>
      </c>
      <c r="AS130" t="s">
        <v>18474</v>
      </c>
      <c r="AT130" t="s">
        <v>118</v>
      </c>
    </row>
    <row r="131" spans="1:46" x14ac:dyDescent="0.25">
      <c r="A131" t="s">
        <v>16787</v>
      </c>
      <c r="B131" t="s">
        <v>43546</v>
      </c>
      <c r="C131" t="s">
        <v>43547</v>
      </c>
      <c r="D131" t="s">
        <v>43548</v>
      </c>
      <c r="E131">
        <v>370765</v>
      </c>
      <c r="G131" t="s">
        <v>16900</v>
      </c>
      <c r="H131" t="s">
        <v>43549</v>
      </c>
      <c r="I131" t="s">
        <v>43550</v>
      </c>
      <c r="J131" t="s">
        <v>280</v>
      </c>
      <c r="K131" t="s">
        <v>16788</v>
      </c>
      <c r="L131" t="s">
        <v>43551</v>
      </c>
      <c r="M131" t="s">
        <v>43552</v>
      </c>
      <c r="N131" t="s">
        <v>43553</v>
      </c>
      <c r="O131" t="s">
        <v>147</v>
      </c>
      <c r="P131" t="s">
        <v>43554</v>
      </c>
      <c r="Q131" t="s">
        <v>282</v>
      </c>
      <c r="R131" t="s">
        <v>284</v>
      </c>
      <c r="S131" t="s">
        <v>16715</v>
      </c>
      <c r="T131" t="s">
        <v>16720</v>
      </c>
      <c r="U131" t="s">
        <v>43555</v>
      </c>
      <c r="V131" s="1" t="s">
        <v>20208</v>
      </c>
      <c r="W131" t="s">
        <v>43556</v>
      </c>
      <c r="X131" s="1" t="s">
        <v>22433</v>
      </c>
      <c r="Y131">
        <v>2402</v>
      </c>
      <c r="Z131" t="s">
        <v>19366</v>
      </c>
      <c r="AA131">
        <v>1</v>
      </c>
      <c r="AB131" t="s">
        <v>18006</v>
      </c>
      <c r="AC131">
        <v>1</v>
      </c>
      <c r="AD131">
        <v>1</v>
      </c>
      <c r="AE131">
        <v>0</v>
      </c>
      <c r="AF131">
        <v>0</v>
      </c>
      <c r="AG131">
        <v>0</v>
      </c>
      <c r="AH131">
        <v>0</v>
      </c>
      <c r="AI131">
        <v>0</v>
      </c>
      <c r="AJ131">
        <v>0</v>
      </c>
      <c r="AK131">
        <v>0</v>
      </c>
      <c r="AL131">
        <v>0</v>
      </c>
      <c r="AM131">
        <v>0</v>
      </c>
      <c r="AN131">
        <v>0</v>
      </c>
      <c r="AO131">
        <v>0</v>
      </c>
      <c r="AP131">
        <v>0</v>
      </c>
      <c r="AQ131">
        <v>0</v>
      </c>
      <c r="AR131">
        <v>18</v>
      </c>
      <c r="AS131" t="s">
        <v>16734</v>
      </c>
      <c r="AT131" t="s">
        <v>92</v>
      </c>
    </row>
    <row r="132" spans="1:46" x14ac:dyDescent="0.25">
      <c r="A132" t="s">
        <v>16787</v>
      </c>
      <c r="B132" t="s">
        <v>43536</v>
      </c>
      <c r="C132" t="s">
        <v>43537</v>
      </c>
      <c r="D132" t="s">
        <v>43538</v>
      </c>
      <c r="E132">
        <v>370936</v>
      </c>
      <c r="G132" t="s">
        <v>298</v>
      </c>
      <c r="H132" t="s">
        <v>43539</v>
      </c>
      <c r="I132" t="s">
        <v>43540</v>
      </c>
      <c r="J132" t="s">
        <v>280</v>
      </c>
      <c r="K132" t="s">
        <v>16906</v>
      </c>
      <c r="L132" t="s">
        <v>43541</v>
      </c>
      <c r="M132" t="s">
        <v>43542</v>
      </c>
      <c r="N132" t="s">
        <v>43543</v>
      </c>
      <c r="O132" t="s">
        <v>147</v>
      </c>
      <c r="P132" t="s">
        <v>43544</v>
      </c>
      <c r="Q132" t="s">
        <v>282</v>
      </c>
      <c r="R132" t="s">
        <v>18695</v>
      </c>
      <c r="S132" t="s">
        <v>16715</v>
      </c>
      <c r="T132" t="s">
        <v>16716</v>
      </c>
      <c r="U132" t="s">
        <v>21164</v>
      </c>
      <c r="V132" s="1" t="s">
        <v>20208</v>
      </c>
      <c r="W132" t="s">
        <v>43545</v>
      </c>
      <c r="X132" s="1" t="s">
        <v>22433</v>
      </c>
      <c r="Y132">
        <v>2402</v>
      </c>
      <c r="Z132" t="s">
        <v>19366</v>
      </c>
      <c r="AA132">
        <v>1</v>
      </c>
      <c r="AB132" t="s">
        <v>18006</v>
      </c>
      <c r="AC132">
        <v>1</v>
      </c>
      <c r="AD132">
        <v>1</v>
      </c>
      <c r="AE132">
        <v>0</v>
      </c>
      <c r="AF132">
        <v>0</v>
      </c>
      <c r="AG132">
        <v>0</v>
      </c>
      <c r="AH132">
        <v>0</v>
      </c>
      <c r="AI132">
        <v>0</v>
      </c>
      <c r="AJ132">
        <v>0</v>
      </c>
      <c r="AK132">
        <v>0</v>
      </c>
      <c r="AL132">
        <v>0</v>
      </c>
      <c r="AM132">
        <v>0</v>
      </c>
      <c r="AN132">
        <v>0</v>
      </c>
      <c r="AO132">
        <v>0</v>
      </c>
      <c r="AP132">
        <v>0</v>
      </c>
      <c r="AQ132">
        <v>0</v>
      </c>
      <c r="AR132">
        <v>18</v>
      </c>
      <c r="AS132" t="s">
        <v>16734</v>
      </c>
      <c r="AT132" t="s">
        <v>92</v>
      </c>
    </row>
    <row r="133" spans="1:46" x14ac:dyDescent="0.25">
      <c r="A133" t="s">
        <v>16787</v>
      </c>
      <c r="B133" t="s">
        <v>43526</v>
      </c>
      <c r="C133" t="s">
        <v>43527</v>
      </c>
      <c r="D133" t="s">
        <v>43528</v>
      </c>
      <c r="E133">
        <v>371037</v>
      </c>
      <c r="G133" t="s">
        <v>16830</v>
      </c>
      <c r="H133" t="s">
        <v>43529</v>
      </c>
      <c r="I133" t="s">
        <v>43530</v>
      </c>
      <c r="J133" t="s">
        <v>280</v>
      </c>
      <c r="K133" t="s">
        <v>17391</v>
      </c>
      <c r="L133" t="s">
        <v>43531</v>
      </c>
      <c r="M133" t="s">
        <v>43532</v>
      </c>
      <c r="N133" t="s">
        <v>281</v>
      </c>
      <c r="O133" t="s">
        <v>147</v>
      </c>
      <c r="P133" t="s">
        <v>43533</v>
      </c>
      <c r="Q133" t="s">
        <v>282</v>
      </c>
      <c r="R133" t="s">
        <v>245</v>
      </c>
      <c r="S133" t="s">
        <v>16715</v>
      </c>
      <c r="T133" t="s">
        <v>16716</v>
      </c>
      <c r="U133" t="s">
        <v>43534</v>
      </c>
      <c r="V133" s="1" t="s">
        <v>20208</v>
      </c>
      <c r="W133" t="s">
        <v>43535</v>
      </c>
      <c r="X133" s="1" t="s">
        <v>22433</v>
      </c>
      <c r="Y133">
        <v>2402</v>
      </c>
      <c r="Z133" t="s">
        <v>19366</v>
      </c>
      <c r="AA133">
        <v>1</v>
      </c>
      <c r="AB133" t="s">
        <v>18006</v>
      </c>
      <c r="AC133">
        <v>1</v>
      </c>
      <c r="AD133">
        <v>1</v>
      </c>
      <c r="AE133">
        <v>0</v>
      </c>
      <c r="AF133">
        <v>0</v>
      </c>
      <c r="AG133">
        <v>0</v>
      </c>
      <c r="AH133">
        <v>0</v>
      </c>
      <c r="AI133">
        <v>0</v>
      </c>
      <c r="AJ133">
        <v>0</v>
      </c>
      <c r="AK133">
        <v>0</v>
      </c>
      <c r="AL133">
        <v>0</v>
      </c>
      <c r="AM133">
        <v>0</v>
      </c>
      <c r="AN133">
        <v>0</v>
      </c>
      <c r="AO133">
        <v>0</v>
      </c>
      <c r="AP133">
        <v>0</v>
      </c>
      <c r="AQ133">
        <v>0</v>
      </c>
      <c r="AR133">
        <v>18</v>
      </c>
      <c r="AS133" t="s">
        <v>16734</v>
      </c>
      <c r="AT133" t="s">
        <v>92</v>
      </c>
    </row>
    <row r="134" spans="1:46" x14ac:dyDescent="0.25">
      <c r="A134" t="s">
        <v>16787</v>
      </c>
      <c r="B134" t="s">
        <v>43516</v>
      </c>
      <c r="C134" t="s">
        <v>43517</v>
      </c>
      <c r="D134" t="s">
        <v>43518</v>
      </c>
      <c r="E134">
        <v>369227</v>
      </c>
      <c r="G134" t="s">
        <v>295</v>
      </c>
      <c r="H134" t="s">
        <v>43519</v>
      </c>
      <c r="I134" t="s">
        <v>43520</v>
      </c>
      <c r="J134" t="s">
        <v>280</v>
      </c>
      <c r="K134" t="s">
        <v>17391</v>
      </c>
      <c r="L134" t="s">
        <v>43521</v>
      </c>
      <c r="M134" t="s">
        <v>43522</v>
      </c>
      <c r="N134" t="s">
        <v>43522</v>
      </c>
      <c r="O134" t="s">
        <v>147</v>
      </c>
      <c r="P134" t="s">
        <v>43523</v>
      </c>
      <c r="Q134" t="s">
        <v>282</v>
      </c>
      <c r="R134" t="s">
        <v>284</v>
      </c>
      <c r="S134" t="s">
        <v>16715</v>
      </c>
      <c r="T134" t="s">
        <v>16716</v>
      </c>
      <c r="U134" t="s">
        <v>43524</v>
      </c>
      <c r="V134" s="1" t="s">
        <v>18389</v>
      </c>
      <c r="W134" t="s">
        <v>43525</v>
      </c>
      <c r="X134" s="1" t="s">
        <v>22433</v>
      </c>
      <c r="Y134">
        <v>2402</v>
      </c>
      <c r="Z134" t="s">
        <v>19366</v>
      </c>
      <c r="AA134">
        <v>1</v>
      </c>
      <c r="AB134" t="s">
        <v>18006</v>
      </c>
      <c r="AC134">
        <v>1</v>
      </c>
      <c r="AD134">
        <v>1</v>
      </c>
      <c r="AE134">
        <v>0</v>
      </c>
      <c r="AF134">
        <v>0</v>
      </c>
      <c r="AG134">
        <v>0</v>
      </c>
      <c r="AH134">
        <v>0</v>
      </c>
      <c r="AI134">
        <v>0</v>
      </c>
      <c r="AJ134">
        <v>0</v>
      </c>
      <c r="AK134">
        <v>0</v>
      </c>
      <c r="AL134">
        <v>0</v>
      </c>
      <c r="AM134">
        <v>0</v>
      </c>
      <c r="AN134">
        <v>0</v>
      </c>
      <c r="AO134">
        <v>0</v>
      </c>
      <c r="AP134">
        <v>0</v>
      </c>
      <c r="AQ134">
        <v>0</v>
      </c>
      <c r="AR134">
        <v>18</v>
      </c>
      <c r="AS134" t="s">
        <v>16734</v>
      </c>
      <c r="AT134" t="s">
        <v>92</v>
      </c>
    </row>
    <row r="135" spans="1:46" x14ac:dyDescent="0.25">
      <c r="A135" t="s">
        <v>16787</v>
      </c>
      <c r="B135" t="s">
        <v>43557</v>
      </c>
      <c r="C135" t="s">
        <v>43558</v>
      </c>
      <c r="D135" t="s">
        <v>43559</v>
      </c>
      <c r="E135">
        <v>371008</v>
      </c>
      <c r="G135" t="s">
        <v>16900</v>
      </c>
      <c r="H135" t="s">
        <v>43560</v>
      </c>
      <c r="I135" t="s">
        <v>43561</v>
      </c>
      <c r="J135" t="s">
        <v>280</v>
      </c>
      <c r="K135" t="s">
        <v>17498</v>
      </c>
      <c r="L135" t="s">
        <v>43562</v>
      </c>
      <c r="M135" t="s">
        <v>43563</v>
      </c>
      <c r="N135" t="s">
        <v>43564</v>
      </c>
      <c r="O135" t="s">
        <v>147</v>
      </c>
      <c r="P135" t="s">
        <v>43565</v>
      </c>
      <c r="Q135" t="s">
        <v>282</v>
      </c>
      <c r="R135" t="s">
        <v>284</v>
      </c>
      <c r="S135" t="s">
        <v>16718</v>
      </c>
      <c r="T135" t="s">
        <v>16719</v>
      </c>
      <c r="U135" t="s">
        <v>43566</v>
      </c>
      <c r="V135" s="1" t="s">
        <v>20208</v>
      </c>
      <c r="W135" t="s">
        <v>43567</v>
      </c>
      <c r="X135" s="1" t="s">
        <v>22433</v>
      </c>
      <c r="Y135">
        <v>2097</v>
      </c>
      <c r="Z135" t="s">
        <v>18936</v>
      </c>
      <c r="AA135">
        <v>0</v>
      </c>
      <c r="AB135" t="s">
        <v>87</v>
      </c>
      <c r="AC135">
        <v>0</v>
      </c>
      <c r="AD135">
        <v>0</v>
      </c>
      <c r="AE135">
        <v>0</v>
      </c>
      <c r="AF135">
        <v>0</v>
      </c>
      <c r="AG135">
        <v>0</v>
      </c>
      <c r="AH135">
        <v>0</v>
      </c>
      <c r="AI135">
        <v>0</v>
      </c>
      <c r="AJ135">
        <v>0</v>
      </c>
      <c r="AK135">
        <v>0</v>
      </c>
      <c r="AL135">
        <v>1</v>
      </c>
      <c r="AM135">
        <v>0</v>
      </c>
      <c r="AN135">
        <v>1</v>
      </c>
      <c r="AO135">
        <v>0</v>
      </c>
      <c r="AP135">
        <v>0</v>
      </c>
      <c r="AQ135">
        <v>0</v>
      </c>
      <c r="AR135">
        <v>18</v>
      </c>
      <c r="AS135" t="s">
        <v>16729</v>
      </c>
      <c r="AT135" t="s">
        <v>80</v>
      </c>
    </row>
    <row r="136" spans="1:46" x14ac:dyDescent="0.25">
      <c r="A136" t="s">
        <v>16787</v>
      </c>
      <c r="B136" t="s">
        <v>57654</v>
      </c>
      <c r="C136" t="s">
        <v>57655</v>
      </c>
      <c r="D136" t="s">
        <v>57656</v>
      </c>
      <c r="E136">
        <v>371162</v>
      </c>
      <c r="G136" t="s">
        <v>293</v>
      </c>
      <c r="H136" t="s">
        <v>57657</v>
      </c>
      <c r="I136" t="s">
        <v>57658</v>
      </c>
      <c r="J136" t="s">
        <v>280</v>
      </c>
      <c r="K136" t="s">
        <v>17680</v>
      </c>
      <c r="L136" t="s">
        <v>57659</v>
      </c>
      <c r="M136" t="s">
        <v>57660</v>
      </c>
      <c r="N136" t="s">
        <v>281</v>
      </c>
      <c r="O136" t="s">
        <v>147</v>
      </c>
      <c r="P136" t="s">
        <v>57661</v>
      </c>
      <c r="Q136" t="s">
        <v>282</v>
      </c>
      <c r="R136" t="s">
        <v>284</v>
      </c>
      <c r="S136" t="s">
        <v>16718</v>
      </c>
      <c r="T136" t="s">
        <v>16719</v>
      </c>
      <c r="U136" t="s">
        <v>57189</v>
      </c>
      <c r="V136" s="1" t="s">
        <v>22433</v>
      </c>
      <c r="W136" t="s">
        <v>57662</v>
      </c>
      <c r="X136" s="1" t="s">
        <v>22433</v>
      </c>
      <c r="Y136">
        <v>2097</v>
      </c>
      <c r="Z136" t="s">
        <v>18936</v>
      </c>
      <c r="AA136">
        <v>0</v>
      </c>
      <c r="AB136" t="s">
        <v>87</v>
      </c>
      <c r="AC136">
        <v>0</v>
      </c>
      <c r="AD136">
        <v>0</v>
      </c>
      <c r="AE136">
        <v>0</v>
      </c>
      <c r="AF136">
        <v>0</v>
      </c>
      <c r="AG136">
        <v>0</v>
      </c>
      <c r="AH136">
        <v>0</v>
      </c>
      <c r="AI136">
        <v>0</v>
      </c>
      <c r="AJ136">
        <v>0</v>
      </c>
      <c r="AK136">
        <v>0</v>
      </c>
      <c r="AL136">
        <v>1</v>
      </c>
      <c r="AM136">
        <v>0</v>
      </c>
      <c r="AN136">
        <v>1</v>
      </c>
      <c r="AO136">
        <v>0</v>
      </c>
      <c r="AP136">
        <v>0</v>
      </c>
      <c r="AQ136">
        <v>0</v>
      </c>
      <c r="AR136">
        <v>18</v>
      </c>
      <c r="AS136" t="s">
        <v>16729</v>
      </c>
      <c r="AT136" t="s">
        <v>80</v>
      </c>
    </row>
    <row r="137" spans="1:46" x14ac:dyDescent="0.25">
      <c r="A137" t="s">
        <v>16787</v>
      </c>
      <c r="B137" t="s">
        <v>47259</v>
      </c>
      <c r="C137" t="s">
        <v>47260</v>
      </c>
      <c r="D137" t="s">
        <v>47261</v>
      </c>
      <c r="E137">
        <v>370977</v>
      </c>
      <c r="G137" t="s">
        <v>295</v>
      </c>
      <c r="H137" t="s">
        <v>47262</v>
      </c>
      <c r="I137" t="s">
        <v>47263</v>
      </c>
      <c r="J137" t="s">
        <v>280</v>
      </c>
      <c r="K137" t="s">
        <v>17112</v>
      </c>
      <c r="L137" t="s">
        <v>47264</v>
      </c>
      <c r="M137" t="s">
        <v>47265</v>
      </c>
      <c r="N137" t="s">
        <v>47266</v>
      </c>
      <c r="O137" t="s">
        <v>147</v>
      </c>
      <c r="P137" t="s">
        <v>47267</v>
      </c>
      <c r="Q137" t="s">
        <v>282</v>
      </c>
      <c r="R137" t="s">
        <v>284</v>
      </c>
      <c r="S137" t="s">
        <v>16718</v>
      </c>
      <c r="T137" t="s">
        <v>16719</v>
      </c>
      <c r="U137" t="s">
        <v>47268</v>
      </c>
      <c r="V137" s="1" t="s">
        <v>20208</v>
      </c>
      <c r="W137" t="s">
        <v>47269</v>
      </c>
      <c r="X137" s="1" t="s">
        <v>22433</v>
      </c>
      <c r="Y137">
        <v>2097</v>
      </c>
      <c r="Z137" t="s">
        <v>18936</v>
      </c>
      <c r="AA137">
        <v>0</v>
      </c>
      <c r="AB137" t="s">
        <v>87</v>
      </c>
      <c r="AC137">
        <v>0</v>
      </c>
      <c r="AD137">
        <v>0</v>
      </c>
      <c r="AE137">
        <v>0</v>
      </c>
      <c r="AF137">
        <v>0</v>
      </c>
      <c r="AG137">
        <v>0</v>
      </c>
      <c r="AH137">
        <v>0</v>
      </c>
      <c r="AI137">
        <v>0</v>
      </c>
      <c r="AJ137">
        <v>0</v>
      </c>
      <c r="AK137">
        <v>0</v>
      </c>
      <c r="AL137">
        <v>1</v>
      </c>
      <c r="AM137">
        <v>0</v>
      </c>
      <c r="AN137">
        <v>1</v>
      </c>
      <c r="AO137">
        <v>0</v>
      </c>
      <c r="AP137">
        <v>0</v>
      </c>
      <c r="AQ137">
        <v>0</v>
      </c>
      <c r="AR137">
        <v>18</v>
      </c>
      <c r="AS137" t="s">
        <v>16729</v>
      </c>
      <c r="AT137" t="s">
        <v>80</v>
      </c>
    </row>
    <row r="138" spans="1:46" x14ac:dyDescent="0.25">
      <c r="A138" t="s">
        <v>16787</v>
      </c>
      <c r="B138" t="s">
        <v>43568</v>
      </c>
      <c r="C138" t="s">
        <v>43569</v>
      </c>
      <c r="D138" t="s">
        <v>43570</v>
      </c>
      <c r="E138">
        <v>370494</v>
      </c>
      <c r="G138" t="s">
        <v>299</v>
      </c>
      <c r="H138" t="s">
        <v>43571</v>
      </c>
      <c r="I138" t="s">
        <v>43572</v>
      </c>
      <c r="J138" t="s">
        <v>280</v>
      </c>
      <c r="K138" t="s">
        <v>21179</v>
      </c>
      <c r="L138" t="s">
        <v>43573</v>
      </c>
      <c r="M138" t="s">
        <v>43574</v>
      </c>
      <c r="N138" t="s">
        <v>43574</v>
      </c>
      <c r="O138" t="s">
        <v>147</v>
      </c>
      <c r="P138" t="s">
        <v>43575</v>
      </c>
      <c r="Q138" t="s">
        <v>282</v>
      </c>
      <c r="R138" t="s">
        <v>284</v>
      </c>
      <c r="S138" t="s">
        <v>16718</v>
      </c>
      <c r="T138" t="s">
        <v>16719</v>
      </c>
      <c r="U138" t="s">
        <v>43576</v>
      </c>
      <c r="V138" s="1" t="s">
        <v>19945</v>
      </c>
      <c r="W138" t="s">
        <v>43577</v>
      </c>
      <c r="X138" s="1" t="s">
        <v>22433</v>
      </c>
      <c r="Y138">
        <v>2097</v>
      </c>
      <c r="Z138" t="s">
        <v>18936</v>
      </c>
      <c r="AA138">
        <v>0</v>
      </c>
      <c r="AB138" t="s">
        <v>87</v>
      </c>
      <c r="AC138">
        <v>0</v>
      </c>
      <c r="AD138">
        <v>0</v>
      </c>
      <c r="AE138">
        <v>0</v>
      </c>
      <c r="AF138">
        <v>0</v>
      </c>
      <c r="AG138">
        <v>0</v>
      </c>
      <c r="AH138">
        <v>0</v>
      </c>
      <c r="AI138">
        <v>0</v>
      </c>
      <c r="AJ138">
        <v>0</v>
      </c>
      <c r="AK138">
        <v>0</v>
      </c>
      <c r="AL138">
        <v>1</v>
      </c>
      <c r="AM138">
        <v>0</v>
      </c>
      <c r="AN138">
        <v>1</v>
      </c>
      <c r="AO138">
        <v>0</v>
      </c>
      <c r="AP138">
        <v>0</v>
      </c>
      <c r="AQ138">
        <v>0</v>
      </c>
      <c r="AR138">
        <v>18</v>
      </c>
      <c r="AS138" t="s">
        <v>16729</v>
      </c>
      <c r="AT138" t="s">
        <v>80</v>
      </c>
    </row>
    <row r="139" spans="1:46" x14ac:dyDescent="0.25">
      <c r="A139" t="s">
        <v>16787</v>
      </c>
      <c r="B139" t="s">
        <v>46889</v>
      </c>
      <c r="C139" t="s">
        <v>46890</v>
      </c>
      <c r="D139" t="s">
        <v>46891</v>
      </c>
      <c r="E139">
        <v>370437</v>
      </c>
      <c r="G139" t="s">
        <v>283</v>
      </c>
      <c r="H139" t="s">
        <v>46892</v>
      </c>
      <c r="I139" t="s">
        <v>46893</v>
      </c>
      <c r="J139" t="s">
        <v>280</v>
      </c>
      <c r="K139" t="s">
        <v>19186</v>
      </c>
      <c r="L139" t="s">
        <v>46894</v>
      </c>
      <c r="M139" t="s">
        <v>46895</v>
      </c>
      <c r="N139" t="s">
        <v>281</v>
      </c>
      <c r="O139" t="s">
        <v>147</v>
      </c>
      <c r="P139" t="s">
        <v>46896</v>
      </c>
      <c r="Q139" t="s">
        <v>282</v>
      </c>
      <c r="R139" t="s">
        <v>17068</v>
      </c>
      <c r="S139" t="s">
        <v>16905</v>
      </c>
      <c r="T139" t="s">
        <v>17479</v>
      </c>
      <c r="U139" t="s">
        <v>46897</v>
      </c>
      <c r="V139" s="1" t="s">
        <v>19945</v>
      </c>
      <c r="W139" t="s">
        <v>46898</v>
      </c>
      <c r="X139" s="1" t="s">
        <v>22433</v>
      </c>
      <c r="Y139">
        <v>2429</v>
      </c>
      <c r="Z139" t="s">
        <v>57663</v>
      </c>
      <c r="AA139">
        <v>0</v>
      </c>
      <c r="AB139" t="s">
        <v>87</v>
      </c>
      <c r="AC139">
        <v>1</v>
      </c>
      <c r="AD139">
        <v>0</v>
      </c>
      <c r="AE139">
        <v>1</v>
      </c>
      <c r="AF139">
        <v>0</v>
      </c>
      <c r="AG139">
        <v>0</v>
      </c>
      <c r="AH139">
        <v>0</v>
      </c>
      <c r="AI139">
        <v>0</v>
      </c>
      <c r="AJ139">
        <v>0</v>
      </c>
      <c r="AK139">
        <v>0</v>
      </c>
      <c r="AL139">
        <v>0</v>
      </c>
      <c r="AM139">
        <v>0</v>
      </c>
      <c r="AN139">
        <v>0</v>
      </c>
      <c r="AO139">
        <v>0</v>
      </c>
      <c r="AP139">
        <v>0</v>
      </c>
      <c r="AQ139">
        <v>0</v>
      </c>
      <c r="AR139">
        <v>18</v>
      </c>
      <c r="AS139" t="s">
        <v>16734</v>
      </c>
      <c r="AT139" t="s">
        <v>92</v>
      </c>
    </row>
    <row r="140" spans="1:46" x14ac:dyDescent="0.25">
      <c r="A140" t="s">
        <v>16787</v>
      </c>
      <c r="B140" t="s">
        <v>43589</v>
      </c>
      <c r="C140" t="s">
        <v>43590</v>
      </c>
      <c r="D140" t="s">
        <v>43591</v>
      </c>
      <c r="E140">
        <v>371023</v>
      </c>
      <c r="G140" t="s">
        <v>299</v>
      </c>
      <c r="H140" t="s">
        <v>43592</v>
      </c>
      <c r="I140" t="s">
        <v>43593</v>
      </c>
      <c r="J140" t="s">
        <v>280</v>
      </c>
      <c r="K140" t="s">
        <v>16896</v>
      </c>
      <c r="L140" t="s">
        <v>43594</v>
      </c>
      <c r="M140" t="s">
        <v>43595</v>
      </c>
      <c r="N140" t="s">
        <v>281</v>
      </c>
      <c r="O140" t="s">
        <v>147</v>
      </c>
      <c r="P140" t="s">
        <v>43596</v>
      </c>
      <c r="Q140" t="s">
        <v>282</v>
      </c>
      <c r="R140" t="s">
        <v>284</v>
      </c>
      <c r="S140" t="s">
        <v>16717</v>
      </c>
      <c r="T140" t="s">
        <v>16716</v>
      </c>
      <c r="U140" t="s">
        <v>43597</v>
      </c>
      <c r="V140" s="1" t="s">
        <v>20208</v>
      </c>
      <c r="W140" t="s">
        <v>43598</v>
      </c>
      <c r="X140" s="1" t="s">
        <v>22433</v>
      </c>
      <c r="Y140">
        <v>2403</v>
      </c>
      <c r="Z140" t="s">
        <v>43588</v>
      </c>
      <c r="AA140">
        <v>0</v>
      </c>
      <c r="AB140" t="s">
        <v>87</v>
      </c>
      <c r="AC140">
        <v>0</v>
      </c>
      <c r="AD140">
        <v>0</v>
      </c>
      <c r="AE140">
        <v>0</v>
      </c>
      <c r="AF140">
        <v>0</v>
      </c>
      <c r="AG140">
        <v>0</v>
      </c>
      <c r="AH140">
        <v>0</v>
      </c>
      <c r="AI140">
        <v>0</v>
      </c>
      <c r="AJ140">
        <v>0</v>
      </c>
      <c r="AK140">
        <v>0</v>
      </c>
      <c r="AL140">
        <v>1</v>
      </c>
      <c r="AM140">
        <v>0</v>
      </c>
      <c r="AN140">
        <v>1</v>
      </c>
      <c r="AO140">
        <v>0</v>
      </c>
      <c r="AP140">
        <v>0</v>
      </c>
      <c r="AQ140">
        <v>0</v>
      </c>
      <c r="AR140">
        <v>18</v>
      </c>
      <c r="AS140" t="s">
        <v>16730</v>
      </c>
      <c r="AT140" t="s">
        <v>80</v>
      </c>
    </row>
    <row r="141" spans="1:46" x14ac:dyDescent="0.25">
      <c r="A141" t="s">
        <v>16787</v>
      </c>
      <c r="B141" t="s">
        <v>57664</v>
      </c>
      <c r="C141" t="s">
        <v>57665</v>
      </c>
      <c r="D141" t="s">
        <v>57666</v>
      </c>
      <c r="E141">
        <v>371159</v>
      </c>
      <c r="G141" t="s">
        <v>293</v>
      </c>
      <c r="H141" t="s">
        <v>57667</v>
      </c>
      <c r="I141" t="s">
        <v>57668</v>
      </c>
      <c r="J141" t="s">
        <v>280</v>
      </c>
      <c r="K141" t="s">
        <v>174</v>
      </c>
      <c r="L141" t="s">
        <v>57669</v>
      </c>
      <c r="M141" t="s">
        <v>57670</v>
      </c>
      <c r="N141" t="s">
        <v>57670</v>
      </c>
      <c r="O141" t="s">
        <v>147</v>
      </c>
      <c r="P141" t="s">
        <v>57671</v>
      </c>
      <c r="Q141" t="s">
        <v>282</v>
      </c>
      <c r="R141" t="s">
        <v>284</v>
      </c>
      <c r="S141" t="s">
        <v>16717</v>
      </c>
      <c r="T141" t="s">
        <v>16716</v>
      </c>
      <c r="U141" t="s">
        <v>57672</v>
      </c>
      <c r="V141" s="1" t="s">
        <v>22433</v>
      </c>
      <c r="W141" t="s">
        <v>57673</v>
      </c>
      <c r="X141" s="1" t="s">
        <v>22433</v>
      </c>
      <c r="Y141">
        <v>2403</v>
      </c>
      <c r="Z141" t="s">
        <v>43588</v>
      </c>
      <c r="AA141">
        <v>0</v>
      </c>
      <c r="AB141" t="s">
        <v>87</v>
      </c>
      <c r="AC141">
        <v>0</v>
      </c>
      <c r="AD141">
        <v>0</v>
      </c>
      <c r="AE141">
        <v>0</v>
      </c>
      <c r="AF141">
        <v>0</v>
      </c>
      <c r="AG141">
        <v>0</v>
      </c>
      <c r="AH141">
        <v>0</v>
      </c>
      <c r="AI141">
        <v>0</v>
      </c>
      <c r="AJ141">
        <v>0</v>
      </c>
      <c r="AK141">
        <v>0</v>
      </c>
      <c r="AL141">
        <v>1</v>
      </c>
      <c r="AM141">
        <v>0</v>
      </c>
      <c r="AN141">
        <v>1</v>
      </c>
      <c r="AO141">
        <v>0</v>
      </c>
      <c r="AP141">
        <v>0</v>
      </c>
      <c r="AQ141">
        <v>0</v>
      </c>
      <c r="AR141">
        <v>18</v>
      </c>
      <c r="AS141" t="s">
        <v>16730</v>
      </c>
      <c r="AT141" t="s">
        <v>80</v>
      </c>
    </row>
    <row r="142" spans="1:46" x14ac:dyDescent="0.25">
      <c r="A142" t="s">
        <v>16787</v>
      </c>
      <c r="B142" t="s">
        <v>43759</v>
      </c>
      <c r="C142" t="s">
        <v>43760</v>
      </c>
      <c r="D142" t="s">
        <v>43761</v>
      </c>
      <c r="E142">
        <v>370827</v>
      </c>
      <c r="G142" t="s">
        <v>295</v>
      </c>
      <c r="H142" t="s">
        <v>43762</v>
      </c>
      <c r="I142" t="s">
        <v>43763</v>
      </c>
      <c r="J142" t="s">
        <v>280</v>
      </c>
      <c r="K142" t="s">
        <v>16896</v>
      </c>
      <c r="L142" t="s">
        <v>43764</v>
      </c>
      <c r="M142" t="s">
        <v>43765</v>
      </c>
      <c r="N142" t="s">
        <v>43766</v>
      </c>
      <c r="O142" t="s">
        <v>147</v>
      </c>
      <c r="P142" t="s">
        <v>43767</v>
      </c>
      <c r="Q142" t="s">
        <v>282</v>
      </c>
      <c r="R142" t="s">
        <v>284</v>
      </c>
      <c r="S142" t="s">
        <v>16717</v>
      </c>
      <c r="T142" t="s">
        <v>16716</v>
      </c>
      <c r="U142" t="s">
        <v>43768</v>
      </c>
      <c r="V142" s="1" t="s">
        <v>20208</v>
      </c>
      <c r="W142" t="s">
        <v>43769</v>
      </c>
      <c r="X142" s="1" t="s">
        <v>22433</v>
      </c>
      <c r="Y142">
        <v>2403</v>
      </c>
      <c r="Z142" t="s">
        <v>43588</v>
      </c>
      <c r="AA142">
        <v>0</v>
      </c>
      <c r="AB142" t="s">
        <v>87</v>
      </c>
      <c r="AC142">
        <v>0</v>
      </c>
      <c r="AD142">
        <v>0</v>
      </c>
      <c r="AE142">
        <v>0</v>
      </c>
      <c r="AF142">
        <v>0</v>
      </c>
      <c r="AG142">
        <v>0</v>
      </c>
      <c r="AH142">
        <v>0</v>
      </c>
      <c r="AI142">
        <v>0</v>
      </c>
      <c r="AJ142">
        <v>0</v>
      </c>
      <c r="AK142">
        <v>0</v>
      </c>
      <c r="AL142">
        <v>1</v>
      </c>
      <c r="AM142">
        <v>0</v>
      </c>
      <c r="AN142">
        <v>1</v>
      </c>
      <c r="AO142">
        <v>0</v>
      </c>
      <c r="AP142">
        <v>0</v>
      </c>
      <c r="AQ142">
        <v>0</v>
      </c>
      <c r="AR142">
        <v>18</v>
      </c>
      <c r="AS142" t="s">
        <v>17070</v>
      </c>
      <c r="AT142" t="s">
        <v>99</v>
      </c>
    </row>
    <row r="143" spans="1:46" x14ac:dyDescent="0.25">
      <c r="A143" t="s">
        <v>16787</v>
      </c>
      <c r="B143" t="s">
        <v>43578</v>
      </c>
      <c r="C143" t="s">
        <v>43579</v>
      </c>
      <c r="D143" t="s">
        <v>43580</v>
      </c>
      <c r="E143">
        <v>371039</v>
      </c>
      <c r="G143" t="s">
        <v>298</v>
      </c>
      <c r="H143" t="s">
        <v>43581</v>
      </c>
      <c r="I143" t="s">
        <v>43582</v>
      </c>
      <c r="J143" t="s">
        <v>280</v>
      </c>
      <c r="K143" t="s">
        <v>16896</v>
      </c>
      <c r="L143" t="s">
        <v>43583</v>
      </c>
      <c r="M143" t="s">
        <v>43584</v>
      </c>
      <c r="N143" t="s">
        <v>281</v>
      </c>
      <c r="O143" t="s">
        <v>147</v>
      </c>
      <c r="P143" t="s">
        <v>43585</v>
      </c>
      <c r="Q143" t="s">
        <v>282</v>
      </c>
      <c r="R143" t="s">
        <v>284</v>
      </c>
      <c r="S143" t="s">
        <v>16717</v>
      </c>
      <c r="T143" t="s">
        <v>16716</v>
      </c>
      <c r="U143" t="s">
        <v>43586</v>
      </c>
      <c r="V143" s="1" t="s">
        <v>20208</v>
      </c>
      <c r="W143" t="s">
        <v>43587</v>
      </c>
      <c r="X143" s="1" t="s">
        <v>22433</v>
      </c>
      <c r="Y143">
        <v>2403</v>
      </c>
      <c r="Z143" t="s">
        <v>43588</v>
      </c>
      <c r="AA143">
        <v>0</v>
      </c>
      <c r="AB143" t="s">
        <v>87</v>
      </c>
      <c r="AC143">
        <v>0</v>
      </c>
      <c r="AD143">
        <v>0</v>
      </c>
      <c r="AE143">
        <v>0</v>
      </c>
      <c r="AF143">
        <v>0</v>
      </c>
      <c r="AG143">
        <v>0</v>
      </c>
      <c r="AH143">
        <v>0</v>
      </c>
      <c r="AI143">
        <v>0</v>
      </c>
      <c r="AJ143">
        <v>0</v>
      </c>
      <c r="AK143">
        <v>0</v>
      </c>
      <c r="AL143">
        <v>1</v>
      </c>
      <c r="AM143">
        <v>0</v>
      </c>
      <c r="AN143">
        <v>1</v>
      </c>
      <c r="AO143">
        <v>0</v>
      </c>
      <c r="AP143">
        <v>0</v>
      </c>
      <c r="AQ143">
        <v>0</v>
      </c>
      <c r="AR143">
        <v>18</v>
      </c>
      <c r="AS143" t="s">
        <v>16730</v>
      </c>
      <c r="AT143" t="s">
        <v>80</v>
      </c>
    </row>
    <row r="144" spans="1:46" x14ac:dyDescent="0.25">
      <c r="A144" t="s">
        <v>16787</v>
      </c>
      <c r="B144" t="s">
        <v>47270</v>
      </c>
      <c r="C144" t="s">
        <v>47271</v>
      </c>
      <c r="D144" t="s">
        <v>47272</v>
      </c>
      <c r="E144">
        <v>369947</v>
      </c>
      <c r="G144" t="s">
        <v>298</v>
      </c>
      <c r="H144" t="s">
        <v>47273</v>
      </c>
      <c r="I144" t="s">
        <v>47274</v>
      </c>
      <c r="J144" t="s">
        <v>280</v>
      </c>
      <c r="K144" t="s">
        <v>18023</v>
      </c>
      <c r="L144" t="s">
        <v>47275</v>
      </c>
      <c r="M144" t="s">
        <v>47276</v>
      </c>
      <c r="N144" t="s">
        <v>281</v>
      </c>
      <c r="O144" t="s">
        <v>147</v>
      </c>
      <c r="P144" t="s">
        <v>47277</v>
      </c>
      <c r="Q144" t="s">
        <v>282</v>
      </c>
      <c r="R144" t="s">
        <v>284</v>
      </c>
      <c r="S144" t="s">
        <v>16718</v>
      </c>
      <c r="T144" t="s">
        <v>16719</v>
      </c>
      <c r="U144" t="s">
        <v>21267</v>
      </c>
      <c r="V144" s="1" t="s">
        <v>19187</v>
      </c>
      <c r="W144" t="s">
        <v>47278</v>
      </c>
      <c r="X144" s="1" t="s">
        <v>22433</v>
      </c>
      <c r="Y144">
        <v>2085</v>
      </c>
      <c r="Z144" t="s">
        <v>43609</v>
      </c>
      <c r="AA144">
        <v>0</v>
      </c>
      <c r="AB144" t="s">
        <v>87</v>
      </c>
      <c r="AC144">
        <v>0</v>
      </c>
      <c r="AD144">
        <v>0</v>
      </c>
      <c r="AE144">
        <v>0</v>
      </c>
      <c r="AF144">
        <v>0</v>
      </c>
      <c r="AG144">
        <v>0</v>
      </c>
      <c r="AH144">
        <v>0</v>
      </c>
      <c r="AI144">
        <v>0</v>
      </c>
      <c r="AJ144">
        <v>0</v>
      </c>
      <c r="AK144">
        <v>0</v>
      </c>
      <c r="AL144">
        <v>0</v>
      </c>
      <c r="AM144">
        <v>0</v>
      </c>
      <c r="AN144">
        <v>0</v>
      </c>
      <c r="AO144">
        <v>1</v>
      </c>
      <c r="AP144">
        <v>0</v>
      </c>
      <c r="AQ144">
        <v>1</v>
      </c>
      <c r="AR144">
        <v>20</v>
      </c>
      <c r="AS144" t="s">
        <v>18727</v>
      </c>
      <c r="AT144" t="s">
        <v>80</v>
      </c>
    </row>
    <row r="145" spans="1:46" x14ac:dyDescent="0.25">
      <c r="A145" t="s">
        <v>16787</v>
      </c>
      <c r="B145" t="s">
        <v>45059</v>
      </c>
      <c r="C145" t="s">
        <v>45060</v>
      </c>
      <c r="D145" t="s">
        <v>45061</v>
      </c>
      <c r="E145">
        <v>371018</v>
      </c>
      <c r="G145" t="s">
        <v>291</v>
      </c>
      <c r="H145" t="s">
        <v>45062</v>
      </c>
      <c r="I145" t="s">
        <v>45063</v>
      </c>
      <c r="J145" t="s">
        <v>280</v>
      </c>
      <c r="K145" t="s">
        <v>20194</v>
      </c>
      <c r="L145" t="s">
        <v>45064</v>
      </c>
      <c r="M145" t="s">
        <v>45065</v>
      </c>
      <c r="N145" t="s">
        <v>45066</v>
      </c>
      <c r="O145" t="s">
        <v>147</v>
      </c>
      <c r="P145" t="s">
        <v>45067</v>
      </c>
      <c r="Q145" t="s">
        <v>282</v>
      </c>
      <c r="R145" t="s">
        <v>284</v>
      </c>
      <c r="S145" t="s">
        <v>16718</v>
      </c>
      <c r="T145" t="s">
        <v>16719</v>
      </c>
      <c r="U145" t="s">
        <v>45068</v>
      </c>
      <c r="V145" s="1" t="s">
        <v>20208</v>
      </c>
      <c r="W145" t="s">
        <v>45069</v>
      </c>
      <c r="X145" s="1" t="s">
        <v>22433</v>
      </c>
      <c r="Y145">
        <v>2085</v>
      </c>
      <c r="Z145" t="s">
        <v>43609</v>
      </c>
      <c r="AA145">
        <v>0</v>
      </c>
      <c r="AB145" t="s">
        <v>87</v>
      </c>
      <c r="AC145">
        <v>0</v>
      </c>
      <c r="AD145">
        <v>0</v>
      </c>
      <c r="AE145">
        <v>0</v>
      </c>
      <c r="AF145">
        <v>0</v>
      </c>
      <c r="AG145">
        <v>0</v>
      </c>
      <c r="AH145">
        <v>0</v>
      </c>
      <c r="AI145">
        <v>0</v>
      </c>
      <c r="AJ145">
        <v>0</v>
      </c>
      <c r="AK145">
        <v>0</v>
      </c>
      <c r="AL145">
        <v>1</v>
      </c>
      <c r="AM145">
        <v>0</v>
      </c>
      <c r="AN145">
        <v>1</v>
      </c>
      <c r="AO145">
        <v>0</v>
      </c>
      <c r="AP145">
        <v>0</v>
      </c>
      <c r="AQ145">
        <v>0</v>
      </c>
      <c r="AR145">
        <v>18</v>
      </c>
      <c r="AS145" t="s">
        <v>16730</v>
      </c>
      <c r="AT145" t="s">
        <v>80</v>
      </c>
    </row>
    <row r="146" spans="1:46" x14ac:dyDescent="0.25">
      <c r="A146" t="s">
        <v>16787</v>
      </c>
      <c r="B146" t="s">
        <v>43610</v>
      </c>
      <c r="C146" t="s">
        <v>43611</v>
      </c>
      <c r="D146" t="s">
        <v>43612</v>
      </c>
      <c r="E146">
        <v>370961</v>
      </c>
      <c r="G146" t="s">
        <v>299</v>
      </c>
      <c r="H146" t="s">
        <v>43613</v>
      </c>
      <c r="I146" t="s">
        <v>43614</v>
      </c>
      <c r="J146" t="s">
        <v>280</v>
      </c>
      <c r="K146" t="s">
        <v>17730</v>
      </c>
      <c r="L146" t="s">
        <v>43615</v>
      </c>
      <c r="M146" t="s">
        <v>43616</v>
      </c>
      <c r="N146" t="s">
        <v>43617</v>
      </c>
      <c r="O146" t="s">
        <v>147</v>
      </c>
      <c r="P146" t="s">
        <v>43618</v>
      </c>
      <c r="Q146" t="s">
        <v>282</v>
      </c>
      <c r="R146" t="s">
        <v>284</v>
      </c>
      <c r="S146" t="s">
        <v>16718</v>
      </c>
      <c r="T146" t="s">
        <v>16719</v>
      </c>
      <c r="U146" t="s">
        <v>43619</v>
      </c>
      <c r="V146" s="1" t="s">
        <v>20208</v>
      </c>
      <c r="W146" t="s">
        <v>43620</v>
      </c>
      <c r="X146" s="1" t="s">
        <v>22433</v>
      </c>
      <c r="Y146">
        <v>2085</v>
      </c>
      <c r="Z146" t="s">
        <v>43609</v>
      </c>
      <c r="AA146">
        <v>0</v>
      </c>
      <c r="AB146" t="s">
        <v>87</v>
      </c>
      <c r="AC146">
        <v>0</v>
      </c>
      <c r="AD146">
        <v>0</v>
      </c>
      <c r="AE146">
        <v>0</v>
      </c>
      <c r="AF146">
        <v>0</v>
      </c>
      <c r="AG146">
        <v>0</v>
      </c>
      <c r="AH146">
        <v>0</v>
      </c>
      <c r="AI146">
        <v>0</v>
      </c>
      <c r="AJ146">
        <v>0</v>
      </c>
      <c r="AK146">
        <v>0</v>
      </c>
      <c r="AL146">
        <v>1</v>
      </c>
      <c r="AM146">
        <v>0</v>
      </c>
      <c r="AN146">
        <v>1</v>
      </c>
      <c r="AO146">
        <v>0</v>
      </c>
      <c r="AP146">
        <v>0</v>
      </c>
      <c r="AQ146">
        <v>0</v>
      </c>
      <c r="AR146">
        <v>18</v>
      </c>
      <c r="AS146" t="s">
        <v>16729</v>
      </c>
      <c r="AT146" t="s">
        <v>80</v>
      </c>
    </row>
    <row r="147" spans="1:46" x14ac:dyDescent="0.25">
      <c r="A147" t="s">
        <v>16787</v>
      </c>
      <c r="B147" t="s">
        <v>43599</v>
      </c>
      <c r="C147" t="s">
        <v>43600</v>
      </c>
      <c r="D147" t="s">
        <v>43601</v>
      </c>
      <c r="E147">
        <v>371007</v>
      </c>
      <c r="G147" t="s">
        <v>16900</v>
      </c>
      <c r="H147" t="s">
        <v>43602</v>
      </c>
      <c r="I147" t="s">
        <v>43603</v>
      </c>
      <c r="J147" t="s">
        <v>280</v>
      </c>
      <c r="K147" t="s">
        <v>17342</v>
      </c>
      <c r="L147" t="s">
        <v>43604</v>
      </c>
      <c r="M147" t="s">
        <v>43605</v>
      </c>
      <c r="N147" t="s">
        <v>281</v>
      </c>
      <c r="O147" t="s">
        <v>147</v>
      </c>
      <c r="P147" t="s">
        <v>43606</v>
      </c>
      <c r="Q147" t="s">
        <v>282</v>
      </c>
      <c r="R147" t="s">
        <v>169</v>
      </c>
      <c r="S147" t="s">
        <v>16718</v>
      </c>
      <c r="T147" t="s">
        <v>16719</v>
      </c>
      <c r="U147" t="s">
        <v>43607</v>
      </c>
      <c r="V147" s="1" t="s">
        <v>20208</v>
      </c>
      <c r="W147" t="s">
        <v>43608</v>
      </c>
      <c r="X147" s="1" t="s">
        <v>22433</v>
      </c>
      <c r="Y147">
        <v>2085</v>
      </c>
      <c r="Z147" t="s">
        <v>43609</v>
      </c>
      <c r="AA147">
        <v>0</v>
      </c>
      <c r="AB147" t="s">
        <v>87</v>
      </c>
      <c r="AC147">
        <v>0</v>
      </c>
      <c r="AD147">
        <v>0</v>
      </c>
      <c r="AE147">
        <v>0</v>
      </c>
      <c r="AF147">
        <v>0</v>
      </c>
      <c r="AG147">
        <v>0</v>
      </c>
      <c r="AH147">
        <v>0</v>
      </c>
      <c r="AI147">
        <v>0</v>
      </c>
      <c r="AJ147">
        <v>0</v>
      </c>
      <c r="AK147">
        <v>0</v>
      </c>
      <c r="AL147">
        <v>1</v>
      </c>
      <c r="AM147">
        <v>0</v>
      </c>
      <c r="AN147">
        <v>1</v>
      </c>
      <c r="AO147">
        <v>0</v>
      </c>
      <c r="AP147">
        <v>0</v>
      </c>
      <c r="AQ147">
        <v>0</v>
      </c>
      <c r="AR147">
        <v>18</v>
      </c>
      <c r="AS147" t="s">
        <v>16729</v>
      </c>
      <c r="AT147" t="s">
        <v>80</v>
      </c>
    </row>
    <row r="148" spans="1:46" x14ac:dyDescent="0.25">
      <c r="A148" t="s">
        <v>16787</v>
      </c>
      <c r="B148" t="s">
        <v>57674</v>
      </c>
      <c r="C148" t="s">
        <v>57675</v>
      </c>
      <c r="D148" t="s">
        <v>57676</v>
      </c>
      <c r="E148">
        <v>371217</v>
      </c>
      <c r="G148" t="s">
        <v>293</v>
      </c>
      <c r="H148" t="s">
        <v>57677</v>
      </c>
      <c r="I148" t="s">
        <v>57678</v>
      </c>
      <c r="J148" t="s">
        <v>280</v>
      </c>
      <c r="K148" t="s">
        <v>57679</v>
      </c>
      <c r="L148" t="s">
        <v>57680</v>
      </c>
      <c r="M148" t="s">
        <v>57681</v>
      </c>
      <c r="N148" t="s">
        <v>57681</v>
      </c>
      <c r="O148" t="s">
        <v>147</v>
      </c>
      <c r="P148" t="s">
        <v>57682</v>
      </c>
      <c r="Q148" t="s">
        <v>282</v>
      </c>
      <c r="R148" t="s">
        <v>284</v>
      </c>
      <c r="S148" t="s">
        <v>232</v>
      </c>
      <c r="T148" t="s">
        <v>17059</v>
      </c>
      <c r="U148" t="s">
        <v>57683</v>
      </c>
      <c r="V148" s="1" t="s">
        <v>22433</v>
      </c>
      <c r="W148" t="s">
        <v>57684</v>
      </c>
      <c r="X148" s="1" t="s">
        <v>22433</v>
      </c>
      <c r="Y148">
        <v>2030</v>
      </c>
      <c r="Z148" t="s">
        <v>57685</v>
      </c>
      <c r="AA148">
        <v>0</v>
      </c>
      <c r="AB148" t="s">
        <v>87</v>
      </c>
      <c r="AC148">
        <v>1</v>
      </c>
      <c r="AD148">
        <v>0</v>
      </c>
      <c r="AE148">
        <v>1</v>
      </c>
      <c r="AF148">
        <v>0</v>
      </c>
      <c r="AG148">
        <v>0</v>
      </c>
      <c r="AH148">
        <v>0</v>
      </c>
      <c r="AI148">
        <v>0</v>
      </c>
      <c r="AJ148">
        <v>0</v>
      </c>
      <c r="AK148">
        <v>0</v>
      </c>
      <c r="AL148">
        <v>0</v>
      </c>
      <c r="AM148">
        <v>0</v>
      </c>
      <c r="AN148">
        <v>0</v>
      </c>
      <c r="AO148">
        <v>0</v>
      </c>
      <c r="AP148">
        <v>0</v>
      </c>
      <c r="AQ148">
        <v>0</v>
      </c>
      <c r="AR148">
        <v>18</v>
      </c>
      <c r="AS148" t="s">
        <v>16734</v>
      </c>
      <c r="AT148" t="s">
        <v>92</v>
      </c>
    </row>
    <row r="149" spans="1:46" x14ac:dyDescent="0.25">
      <c r="A149" t="s">
        <v>16787</v>
      </c>
      <c r="B149" t="s">
        <v>43621</v>
      </c>
      <c r="C149" t="s">
        <v>43622</v>
      </c>
      <c r="D149" t="s">
        <v>43623</v>
      </c>
      <c r="E149">
        <v>371002</v>
      </c>
      <c r="G149" t="s">
        <v>299</v>
      </c>
      <c r="H149" t="s">
        <v>43624</v>
      </c>
      <c r="I149" t="s">
        <v>43625</v>
      </c>
      <c r="J149" t="s">
        <v>280</v>
      </c>
      <c r="K149" t="s">
        <v>20194</v>
      </c>
      <c r="L149" t="s">
        <v>43626</v>
      </c>
      <c r="M149" t="s">
        <v>43627</v>
      </c>
      <c r="N149" t="s">
        <v>281</v>
      </c>
      <c r="O149" t="s">
        <v>147</v>
      </c>
      <c r="P149" t="s">
        <v>43628</v>
      </c>
      <c r="Q149" t="s">
        <v>282</v>
      </c>
      <c r="R149" t="s">
        <v>284</v>
      </c>
      <c r="S149" t="s">
        <v>16718</v>
      </c>
      <c r="T149" t="s">
        <v>16719</v>
      </c>
      <c r="U149" t="s">
        <v>43629</v>
      </c>
      <c r="V149" s="1" t="s">
        <v>20208</v>
      </c>
      <c r="W149" t="s">
        <v>43630</v>
      </c>
      <c r="X149" s="1" t="s">
        <v>22433</v>
      </c>
      <c r="Y149">
        <v>2417</v>
      </c>
      <c r="Z149" t="s">
        <v>43631</v>
      </c>
      <c r="AA149">
        <v>0</v>
      </c>
      <c r="AB149" t="s">
        <v>87</v>
      </c>
      <c r="AC149">
        <v>0</v>
      </c>
      <c r="AD149">
        <v>0</v>
      </c>
      <c r="AE149">
        <v>0</v>
      </c>
      <c r="AF149">
        <v>0</v>
      </c>
      <c r="AG149">
        <v>0</v>
      </c>
      <c r="AH149">
        <v>0</v>
      </c>
      <c r="AI149">
        <v>0</v>
      </c>
      <c r="AJ149">
        <v>0</v>
      </c>
      <c r="AK149">
        <v>0</v>
      </c>
      <c r="AL149">
        <v>1</v>
      </c>
      <c r="AM149">
        <v>0</v>
      </c>
      <c r="AN149">
        <v>1</v>
      </c>
      <c r="AO149">
        <v>0</v>
      </c>
      <c r="AP149">
        <v>0</v>
      </c>
      <c r="AQ149">
        <v>0</v>
      </c>
      <c r="AR149">
        <v>18</v>
      </c>
      <c r="AS149" t="s">
        <v>16729</v>
      </c>
      <c r="AT149" t="s">
        <v>80</v>
      </c>
    </row>
    <row r="150" spans="1:46" x14ac:dyDescent="0.25">
      <c r="A150" t="s">
        <v>16787</v>
      </c>
      <c r="B150" t="s">
        <v>46929</v>
      </c>
      <c r="C150" t="s">
        <v>46930</v>
      </c>
      <c r="D150" t="s">
        <v>46931</v>
      </c>
      <c r="E150">
        <v>370558</v>
      </c>
      <c r="G150" t="s">
        <v>293</v>
      </c>
      <c r="H150" t="s">
        <v>46932</v>
      </c>
      <c r="I150" t="s">
        <v>46933</v>
      </c>
      <c r="J150" t="s">
        <v>280</v>
      </c>
      <c r="K150" t="s">
        <v>17342</v>
      </c>
      <c r="L150" t="s">
        <v>46934</v>
      </c>
      <c r="M150" t="s">
        <v>46935</v>
      </c>
      <c r="N150" t="s">
        <v>281</v>
      </c>
      <c r="O150" t="s">
        <v>147</v>
      </c>
      <c r="P150" t="s">
        <v>46936</v>
      </c>
      <c r="Q150" t="s">
        <v>282</v>
      </c>
      <c r="R150" t="s">
        <v>284</v>
      </c>
      <c r="S150" t="s">
        <v>16718</v>
      </c>
      <c r="T150" t="s">
        <v>16719</v>
      </c>
      <c r="U150" t="s">
        <v>46937</v>
      </c>
      <c r="V150" s="1" t="s">
        <v>19945</v>
      </c>
      <c r="W150" t="s">
        <v>46938</v>
      </c>
      <c r="X150" s="1" t="s">
        <v>22433</v>
      </c>
      <c r="Y150">
        <v>2417</v>
      </c>
      <c r="Z150" t="s">
        <v>43631</v>
      </c>
      <c r="AA150">
        <v>0</v>
      </c>
      <c r="AB150" t="s">
        <v>87</v>
      </c>
      <c r="AC150">
        <v>0</v>
      </c>
      <c r="AD150">
        <v>0</v>
      </c>
      <c r="AE150">
        <v>0</v>
      </c>
      <c r="AF150">
        <v>0</v>
      </c>
      <c r="AG150">
        <v>0</v>
      </c>
      <c r="AH150">
        <v>0</v>
      </c>
      <c r="AI150">
        <v>0</v>
      </c>
      <c r="AJ150">
        <v>0</v>
      </c>
      <c r="AK150">
        <v>0</v>
      </c>
      <c r="AL150">
        <v>1</v>
      </c>
      <c r="AM150">
        <v>0</v>
      </c>
      <c r="AN150">
        <v>1</v>
      </c>
      <c r="AO150">
        <v>0</v>
      </c>
      <c r="AP150">
        <v>0</v>
      </c>
      <c r="AQ150">
        <v>0</v>
      </c>
      <c r="AR150">
        <v>18</v>
      </c>
      <c r="AS150" t="s">
        <v>16732</v>
      </c>
      <c r="AT150" t="s">
        <v>80</v>
      </c>
    </row>
    <row r="151" spans="1:46" x14ac:dyDescent="0.25">
      <c r="A151" t="s">
        <v>16787</v>
      </c>
      <c r="B151" t="s">
        <v>46961</v>
      </c>
      <c r="C151" t="s">
        <v>46962</v>
      </c>
      <c r="D151" t="s">
        <v>46963</v>
      </c>
      <c r="E151">
        <v>370461</v>
      </c>
      <c r="G151" t="s">
        <v>283</v>
      </c>
      <c r="H151" t="s">
        <v>46964</v>
      </c>
      <c r="I151" t="s">
        <v>46965</v>
      </c>
      <c r="J151" t="s">
        <v>280</v>
      </c>
      <c r="K151" t="s">
        <v>17342</v>
      </c>
      <c r="L151" t="s">
        <v>46966</v>
      </c>
      <c r="M151" t="s">
        <v>46967</v>
      </c>
      <c r="N151" t="s">
        <v>281</v>
      </c>
      <c r="O151" t="s">
        <v>147</v>
      </c>
      <c r="P151" t="s">
        <v>46968</v>
      </c>
      <c r="Q151" t="s">
        <v>282</v>
      </c>
      <c r="R151" t="s">
        <v>246</v>
      </c>
      <c r="S151" t="s">
        <v>16718</v>
      </c>
      <c r="T151" t="s">
        <v>16719</v>
      </c>
      <c r="U151" t="s">
        <v>21201</v>
      </c>
      <c r="V151" s="1" t="s">
        <v>19945</v>
      </c>
      <c r="W151" t="s">
        <v>46969</v>
      </c>
      <c r="X151" s="1" t="s">
        <v>22433</v>
      </c>
      <c r="Y151">
        <v>2417</v>
      </c>
      <c r="Z151" t="s">
        <v>43631</v>
      </c>
      <c r="AA151">
        <v>0</v>
      </c>
      <c r="AB151" t="s">
        <v>87</v>
      </c>
      <c r="AC151">
        <v>0</v>
      </c>
      <c r="AD151">
        <v>0</v>
      </c>
      <c r="AE151">
        <v>0</v>
      </c>
      <c r="AF151">
        <v>0</v>
      </c>
      <c r="AG151">
        <v>0</v>
      </c>
      <c r="AH151">
        <v>0</v>
      </c>
      <c r="AI151">
        <v>0</v>
      </c>
      <c r="AJ151">
        <v>0</v>
      </c>
      <c r="AK151">
        <v>0</v>
      </c>
      <c r="AL151">
        <v>1</v>
      </c>
      <c r="AM151">
        <v>0</v>
      </c>
      <c r="AN151">
        <v>1</v>
      </c>
      <c r="AO151">
        <v>0</v>
      </c>
      <c r="AP151">
        <v>0</v>
      </c>
      <c r="AQ151">
        <v>0</v>
      </c>
      <c r="AR151">
        <v>18</v>
      </c>
      <c r="AS151" t="s">
        <v>18556</v>
      </c>
      <c r="AT151" t="s">
        <v>99</v>
      </c>
    </row>
    <row r="152" spans="1:46" x14ac:dyDescent="0.25">
      <c r="A152" t="s">
        <v>16787</v>
      </c>
      <c r="B152" t="s">
        <v>46770</v>
      </c>
      <c r="C152" t="s">
        <v>46771</v>
      </c>
      <c r="D152" t="s">
        <v>46772</v>
      </c>
      <c r="E152">
        <v>371136</v>
      </c>
      <c r="G152" t="s">
        <v>291</v>
      </c>
      <c r="H152" t="s">
        <v>46773</v>
      </c>
      <c r="I152" t="s">
        <v>46774</v>
      </c>
      <c r="J152" t="s">
        <v>280</v>
      </c>
      <c r="K152" t="s">
        <v>20194</v>
      </c>
      <c r="L152" t="s">
        <v>46775</v>
      </c>
      <c r="M152" t="s">
        <v>46776</v>
      </c>
      <c r="N152" t="s">
        <v>46776</v>
      </c>
      <c r="O152" t="s">
        <v>147</v>
      </c>
      <c r="P152" t="s">
        <v>46777</v>
      </c>
      <c r="Q152" t="s">
        <v>282</v>
      </c>
      <c r="R152" t="s">
        <v>284</v>
      </c>
      <c r="S152" t="s">
        <v>16718</v>
      </c>
      <c r="T152" t="s">
        <v>16719</v>
      </c>
      <c r="U152" t="s">
        <v>46778</v>
      </c>
      <c r="V152" s="1" t="s">
        <v>22433</v>
      </c>
      <c r="W152" t="s">
        <v>46779</v>
      </c>
      <c r="X152" s="1" t="s">
        <v>22433</v>
      </c>
      <c r="Y152">
        <v>2417</v>
      </c>
      <c r="Z152" t="s">
        <v>43631</v>
      </c>
      <c r="AA152">
        <v>0</v>
      </c>
      <c r="AB152" t="s">
        <v>87</v>
      </c>
      <c r="AC152">
        <v>0</v>
      </c>
      <c r="AD152">
        <v>0</v>
      </c>
      <c r="AE152">
        <v>0</v>
      </c>
      <c r="AF152">
        <v>0</v>
      </c>
      <c r="AG152">
        <v>0</v>
      </c>
      <c r="AH152">
        <v>0</v>
      </c>
      <c r="AI152">
        <v>0</v>
      </c>
      <c r="AJ152">
        <v>0</v>
      </c>
      <c r="AK152">
        <v>0</v>
      </c>
      <c r="AL152">
        <v>1</v>
      </c>
      <c r="AM152">
        <v>0</v>
      </c>
      <c r="AN152">
        <v>1</v>
      </c>
      <c r="AO152">
        <v>0</v>
      </c>
      <c r="AP152">
        <v>0</v>
      </c>
      <c r="AQ152">
        <v>0</v>
      </c>
      <c r="AR152">
        <v>18</v>
      </c>
      <c r="AS152" t="s">
        <v>16729</v>
      </c>
      <c r="AT152" t="s">
        <v>80</v>
      </c>
    </row>
    <row r="153" spans="1:46" x14ac:dyDescent="0.25">
      <c r="A153" t="s">
        <v>16787</v>
      </c>
      <c r="B153" t="s">
        <v>46357</v>
      </c>
      <c r="C153" t="s">
        <v>46358</v>
      </c>
      <c r="D153" t="s">
        <v>46359</v>
      </c>
      <c r="E153">
        <v>371146</v>
      </c>
      <c r="G153" t="s">
        <v>291</v>
      </c>
      <c r="H153" t="s">
        <v>46360</v>
      </c>
      <c r="I153" t="s">
        <v>46361</v>
      </c>
      <c r="J153" t="s">
        <v>280</v>
      </c>
      <c r="K153" t="s">
        <v>16906</v>
      </c>
      <c r="L153" t="s">
        <v>46362</v>
      </c>
      <c r="M153" t="s">
        <v>46363</v>
      </c>
      <c r="N153" t="s">
        <v>46363</v>
      </c>
      <c r="O153" t="s">
        <v>147</v>
      </c>
      <c r="P153" t="s">
        <v>46364</v>
      </c>
      <c r="Q153" t="s">
        <v>282</v>
      </c>
      <c r="R153" t="s">
        <v>284</v>
      </c>
      <c r="S153" t="s">
        <v>16715</v>
      </c>
      <c r="T153" t="s">
        <v>16716</v>
      </c>
      <c r="U153" t="s">
        <v>46365</v>
      </c>
      <c r="V153" s="1" t="s">
        <v>22433</v>
      </c>
      <c r="W153" t="s">
        <v>46366</v>
      </c>
      <c r="X153" s="1" t="s">
        <v>22433</v>
      </c>
      <c r="Y153">
        <v>2058</v>
      </c>
      <c r="Z153" t="s">
        <v>57686</v>
      </c>
      <c r="AA153">
        <v>0</v>
      </c>
      <c r="AB153" t="s">
        <v>87</v>
      </c>
      <c r="AC153">
        <v>0</v>
      </c>
      <c r="AD153">
        <v>0</v>
      </c>
      <c r="AE153">
        <v>0</v>
      </c>
      <c r="AF153">
        <v>0</v>
      </c>
      <c r="AG153">
        <v>0</v>
      </c>
      <c r="AH153">
        <v>0</v>
      </c>
      <c r="AI153">
        <v>0</v>
      </c>
      <c r="AJ153">
        <v>0</v>
      </c>
      <c r="AK153">
        <v>0</v>
      </c>
      <c r="AL153">
        <v>1</v>
      </c>
      <c r="AM153">
        <v>0</v>
      </c>
      <c r="AN153">
        <v>1</v>
      </c>
      <c r="AO153">
        <v>0</v>
      </c>
      <c r="AP153">
        <v>0</v>
      </c>
      <c r="AQ153">
        <v>0</v>
      </c>
      <c r="AR153">
        <v>18</v>
      </c>
      <c r="AS153" t="s">
        <v>16730</v>
      </c>
      <c r="AT153" t="s">
        <v>80</v>
      </c>
    </row>
    <row r="154" spans="1:46" x14ac:dyDescent="0.25">
      <c r="A154" t="s">
        <v>16787</v>
      </c>
      <c r="B154" t="s">
        <v>57687</v>
      </c>
      <c r="C154" t="s">
        <v>57688</v>
      </c>
      <c r="D154" t="s">
        <v>57689</v>
      </c>
      <c r="E154">
        <v>371185</v>
      </c>
      <c r="G154" t="s">
        <v>295</v>
      </c>
      <c r="H154" t="s">
        <v>57690</v>
      </c>
      <c r="I154" t="s">
        <v>57691</v>
      </c>
      <c r="J154" t="s">
        <v>280</v>
      </c>
      <c r="K154" t="s">
        <v>17391</v>
      </c>
      <c r="L154" t="s">
        <v>57692</v>
      </c>
      <c r="M154" t="s">
        <v>57693</v>
      </c>
      <c r="N154" t="s">
        <v>57694</v>
      </c>
      <c r="O154" t="s">
        <v>147</v>
      </c>
      <c r="P154" t="s">
        <v>57695</v>
      </c>
      <c r="Q154" t="s">
        <v>286</v>
      </c>
      <c r="R154" t="s">
        <v>164</v>
      </c>
      <c r="S154" t="s">
        <v>16715</v>
      </c>
      <c r="T154" t="s">
        <v>16716</v>
      </c>
      <c r="U154" t="s">
        <v>57696</v>
      </c>
      <c r="V154" s="1" t="s">
        <v>22433</v>
      </c>
      <c r="W154" t="s">
        <v>57697</v>
      </c>
      <c r="X154" s="1" t="s">
        <v>22433</v>
      </c>
      <c r="Y154">
        <v>2058</v>
      </c>
      <c r="Z154" t="s">
        <v>57686</v>
      </c>
      <c r="AA154">
        <v>0</v>
      </c>
      <c r="AB154" t="s">
        <v>87</v>
      </c>
      <c r="AC154">
        <v>0</v>
      </c>
      <c r="AD154">
        <v>0</v>
      </c>
      <c r="AE154">
        <v>0</v>
      </c>
      <c r="AF154">
        <v>0</v>
      </c>
      <c r="AG154">
        <v>0</v>
      </c>
      <c r="AH154">
        <v>0</v>
      </c>
      <c r="AI154">
        <v>0</v>
      </c>
      <c r="AJ154">
        <v>0</v>
      </c>
      <c r="AK154">
        <v>0</v>
      </c>
      <c r="AL154">
        <v>1</v>
      </c>
      <c r="AM154">
        <v>0</v>
      </c>
      <c r="AN154">
        <v>1</v>
      </c>
      <c r="AO154">
        <v>0</v>
      </c>
      <c r="AP154">
        <v>0</v>
      </c>
      <c r="AQ154">
        <v>0</v>
      </c>
      <c r="AR154">
        <v>18</v>
      </c>
      <c r="AS154" t="s">
        <v>18486</v>
      </c>
      <c r="AT154" t="s">
        <v>88</v>
      </c>
    </row>
    <row r="155" spans="1:46" x14ac:dyDescent="0.25">
      <c r="A155" t="s">
        <v>16787</v>
      </c>
      <c r="B155" t="s">
        <v>46970</v>
      </c>
      <c r="C155" t="s">
        <v>46971</v>
      </c>
      <c r="D155" t="s">
        <v>46972</v>
      </c>
      <c r="E155">
        <v>371027</v>
      </c>
      <c r="G155" t="s">
        <v>298</v>
      </c>
      <c r="H155" t="s">
        <v>46973</v>
      </c>
      <c r="I155" t="s">
        <v>46974</v>
      </c>
      <c r="J155" t="s">
        <v>280</v>
      </c>
      <c r="K155" t="s">
        <v>17367</v>
      </c>
      <c r="L155" t="s">
        <v>46975</v>
      </c>
      <c r="M155" t="s">
        <v>46976</v>
      </c>
      <c r="N155" t="s">
        <v>287</v>
      </c>
      <c r="O155" t="s">
        <v>147</v>
      </c>
      <c r="P155" t="s">
        <v>46977</v>
      </c>
      <c r="Q155" t="s">
        <v>282</v>
      </c>
      <c r="R155" t="s">
        <v>284</v>
      </c>
      <c r="S155" t="s">
        <v>16717</v>
      </c>
      <c r="T155" t="s">
        <v>16716</v>
      </c>
      <c r="U155" t="s">
        <v>46978</v>
      </c>
      <c r="V155" s="1" t="s">
        <v>20208</v>
      </c>
      <c r="W155" t="s">
        <v>46979</v>
      </c>
      <c r="X155" s="1" t="s">
        <v>22433</v>
      </c>
      <c r="Y155">
        <v>2058</v>
      </c>
      <c r="Z155" t="s">
        <v>57686</v>
      </c>
      <c r="AA155">
        <v>0</v>
      </c>
      <c r="AB155" t="s">
        <v>87</v>
      </c>
      <c r="AC155">
        <v>0</v>
      </c>
      <c r="AD155">
        <v>0</v>
      </c>
      <c r="AE155">
        <v>0</v>
      </c>
      <c r="AF155">
        <v>0</v>
      </c>
      <c r="AG155">
        <v>0</v>
      </c>
      <c r="AH155">
        <v>0</v>
      </c>
      <c r="AI155">
        <v>0</v>
      </c>
      <c r="AJ155">
        <v>0</v>
      </c>
      <c r="AK155">
        <v>0</v>
      </c>
      <c r="AL155">
        <v>1</v>
      </c>
      <c r="AM155">
        <v>0</v>
      </c>
      <c r="AN155">
        <v>1</v>
      </c>
      <c r="AO155">
        <v>0</v>
      </c>
      <c r="AP155">
        <v>0</v>
      </c>
      <c r="AQ155">
        <v>0</v>
      </c>
      <c r="AR155">
        <v>18</v>
      </c>
      <c r="AS155" t="s">
        <v>16730</v>
      </c>
      <c r="AT155" t="s">
        <v>80</v>
      </c>
    </row>
    <row r="156" spans="1:46" x14ac:dyDescent="0.25">
      <c r="A156" t="s">
        <v>16787</v>
      </c>
      <c r="B156" t="s">
        <v>43644</v>
      </c>
      <c r="C156" t="s">
        <v>43645</v>
      </c>
      <c r="D156" t="s">
        <v>43646</v>
      </c>
      <c r="E156">
        <v>370802</v>
      </c>
      <c r="G156" t="s">
        <v>17262</v>
      </c>
      <c r="H156" t="s">
        <v>43647</v>
      </c>
      <c r="I156" t="s">
        <v>43648</v>
      </c>
      <c r="J156" t="s">
        <v>280</v>
      </c>
      <c r="K156" t="s">
        <v>17270</v>
      </c>
      <c r="L156" t="s">
        <v>43649</v>
      </c>
      <c r="M156" t="s">
        <v>43650</v>
      </c>
      <c r="N156" t="s">
        <v>43650</v>
      </c>
      <c r="O156" t="s">
        <v>147</v>
      </c>
      <c r="P156" t="s">
        <v>43651</v>
      </c>
      <c r="Q156" t="s">
        <v>282</v>
      </c>
      <c r="R156" t="s">
        <v>284</v>
      </c>
      <c r="S156" t="s">
        <v>232</v>
      </c>
      <c r="T156" t="s">
        <v>17059</v>
      </c>
      <c r="U156" t="s">
        <v>43652</v>
      </c>
      <c r="V156" s="1" t="s">
        <v>20208</v>
      </c>
      <c r="W156" t="s">
        <v>43653</v>
      </c>
      <c r="X156" s="1" t="s">
        <v>22433</v>
      </c>
      <c r="Y156">
        <v>2048</v>
      </c>
      <c r="Z156" t="s">
        <v>18542</v>
      </c>
      <c r="AA156">
        <v>0</v>
      </c>
      <c r="AB156" t="s">
        <v>87</v>
      </c>
      <c r="AC156">
        <v>1</v>
      </c>
      <c r="AD156">
        <v>0</v>
      </c>
      <c r="AE156">
        <v>1</v>
      </c>
      <c r="AF156">
        <v>0</v>
      </c>
      <c r="AG156">
        <v>0</v>
      </c>
      <c r="AH156">
        <v>0</v>
      </c>
      <c r="AI156">
        <v>0</v>
      </c>
      <c r="AJ156">
        <v>0</v>
      </c>
      <c r="AK156">
        <v>0</v>
      </c>
      <c r="AL156">
        <v>0</v>
      </c>
      <c r="AM156">
        <v>0</v>
      </c>
      <c r="AN156">
        <v>0</v>
      </c>
      <c r="AO156">
        <v>0</v>
      </c>
      <c r="AP156">
        <v>0</v>
      </c>
      <c r="AQ156">
        <v>0</v>
      </c>
      <c r="AR156">
        <v>18</v>
      </c>
      <c r="AS156" t="s">
        <v>16734</v>
      </c>
      <c r="AT156" t="s">
        <v>92</v>
      </c>
    </row>
    <row r="157" spans="1:46" x14ac:dyDescent="0.25">
      <c r="A157" t="s">
        <v>16787</v>
      </c>
      <c r="B157" t="s">
        <v>45038</v>
      </c>
      <c r="C157" t="s">
        <v>45039</v>
      </c>
      <c r="D157" t="s">
        <v>45040</v>
      </c>
      <c r="E157">
        <v>367728</v>
      </c>
      <c r="G157" t="s">
        <v>295</v>
      </c>
      <c r="H157" t="s">
        <v>45041</v>
      </c>
      <c r="I157" t="s">
        <v>45042</v>
      </c>
      <c r="J157" t="s">
        <v>280</v>
      </c>
      <c r="K157" t="s">
        <v>20206</v>
      </c>
      <c r="L157" t="s">
        <v>45043</v>
      </c>
      <c r="M157" t="s">
        <v>45044</v>
      </c>
      <c r="N157" t="s">
        <v>45045</v>
      </c>
      <c r="O157" t="s">
        <v>147</v>
      </c>
      <c r="P157" t="s">
        <v>45046</v>
      </c>
      <c r="Q157" t="s">
        <v>282</v>
      </c>
      <c r="R157" t="s">
        <v>284</v>
      </c>
      <c r="S157" t="s">
        <v>232</v>
      </c>
      <c r="T157" t="s">
        <v>17059</v>
      </c>
      <c r="U157" t="s">
        <v>45047</v>
      </c>
      <c r="V157" s="1" t="s">
        <v>18374</v>
      </c>
      <c r="W157" t="s">
        <v>45048</v>
      </c>
      <c r="X157" s="1" t="s">
        <v>22433</v>
      </c>
      <c r="Y157">
        <v>2048</v>
      </c>
      <c r="Z157" t="s">
        <v>18542</v>
      </c>
      <c r="AA157">
        <v>0</v>
      </c>
      <c r="AB157" t="s">
        <v>87</v>
      </c>
      <c r="AC157">
        <v>0</v>
      </c>
      <c r="AD157">
        <v>0</v>
      </c>
      <c r="AE157">
        <v>0</v>
      </c>
      <c r="AF157">
        <v>0</v>
      </c>
      <c r="AG157">
        <v>0</v>
      </c>
      <c r="AH157">
        <v>0</v>
      </c>
      <c r="AI157">
        <v>0</v>
      </c>
      <c r="AJ157">
        <v>0</v>
      </c>
      <c r="AK157">
        <v>0</v>
      </c>
      <c r="AL157">
        <v>1</v>
      </c>
      <c r="AM157">
        <v>0</v>
      </c>
      <c r="AN157">
        <v>1</v>
      </c>
      <c r="AO157">
        <v>0</v>
      </c>
      <c r="AP157">
        <v>0</v>
      </c>
      <c r="AQ157">
        <v>0</v>
      </c>
      <c r="AR157">
        <v>18</v>
      </c>
      <c r="AS157" t="s">
        <v>16729</v>
      </c>
      <c r="AT157" t="s">
        <v>80</v>
      </c>
    </row>
    <row r="158" spans="1:46" x14ac:dyDescent="0.25">
      <c r="A158" t="s">
        <v>16787</v>
      </c>
      <c r="B158" t="s">
        <v>21180</v>
      </c>
      <c r="C158" t="s">
        <v>21181</v>
      </c>
      <c r="D158" t="s">
        <v>45440</v>
      </c>
      <c r="E158">
        <v>371107</v>
      </c>
      <c r="G158" t="s">
        <v>291</v>
      </c>
      <c r="H158" t="s">
        <v>21182</v>
      </c>
      <c r="I158" t="s">
        <v>21183</v>
      </c>
      <c r="J158" t="s">
        <v>280</v>
      </c>
      <c r="K158" t="s">
        <v>18992</v>
      </c>
      <c r="L158" t="s">
        <v>21184</v>
      </c>
      <c r="M158" t="s">
        <v>21185</v>
      </c>
      <c r="N158" t="s">
        <v>21185</v>
      </c>
      <c r="O158" t="s">
        <v>147</v>
      </c>
      <c r="P158" t="s">
        <v>21186</v>
      </c>
      <c r="Q158" t="s">
        <v>282</v>
      </c>
      <c r="R158" t="s">
        <v>284</v>
      </c>
      <c r="S158" t="s">
        <v>232</v>
      </c>
      <c r="T158" t="s">
        <v>17059</v>
      </c>
      <c r="U158" t="s">
        <v>21187</v>
      </c>
      <c r="V158" s="1" t="s">
        <v>22433</v>
      </c>
      <c r="W158" t="s">
        <v>20436</v>
      </c>
      <c r="X158" s="1" t="s">
        <v>22433</v>
      </c>
      <c r="Y158">
        <v>2048</v>
      </c>
      <c r="Z158" t="s">
        <v>18542</v>
      </c>
      <c r="AA158">
        <v>0</v>
      </c>
      <c r="AB158" t="s">
        <v>87</v>
      </c>
      <c r="AC158">
        <v>0</v>
      </c>
      <c r="AD158">
        <v>0</v>
      </c>
      <c r="AE158">
        <v>0</v>
      </c>
      <c r="AF158">
        <v>0</v>
      </c>
      <c r="AG158">
        <v>0</v>
      </c>
      <c r="AH158">
        <v>0</v>
      </c>
      <c r="AI158">
        <v>0</v>
      </c>
      <c r="AJ158">
        <v>0</v>
      </c>
      <c r="AK158">
        <v>0</v>
      </c>
      <c r="AL158">
        <v>1</v>
      </c>
      <c r="AM158">
        <v>0</v>
      </c>
      <c r="AN158">
        <v>1</v>
      </c>
      <c r="AO158">
        <v>0</v>
      </c>
      <c r="AP158">
        <v>0</v>
      </c>
      <c r="AQ158">
        <v>0</v>
      </c>
      <c r="AR158">
        <v>18</v>
      </c>
      <c r="AS158" t="s">
        <v>16729</v>
      </c>
      <c r="AT158" t="s">
        <v>80</v>
      </c>
    </row>
    <row r="159" spans="1:46" x14ac:dyDescent="0.25">
      <c r="A159" t="s">
        <v>16787</v>
      </c>
      <c r="B159" t="s">
        <v>43632</v>
      </c>
      <c r="C159" t="s">
        <v>43633</v>
      </c>
      <c r="D159" t="s">
        <v>43634</v>
      </c>
      <c r="E159">
        <v>371040</v>
      </c>
      <c r="G159" t="s">
        <v>299</v>
      </c>
      <c r="H159" t="s">
        <v>43635</v>
      </c>
      <c r="I159" t="s">
        <v>43636</v>
      </c>
      <c r="J159" t="s">
        <v>280</v>
      </c>
      <c r="K159" t="s">
        <v>43637</v>
      </c>
      <c r="L159" t="s">
        <v>43638</v>
      </c>
      <c r="M159" t="s">
        <v>43639</v>
      </c>
      <c r="N159" t="s">
        <v>43640</v>
      </c>
      <c r="O159" t="s">
        <v>147</v>
      </c>
      <c r="P159" t="s">
        <v>43641</v>
      </c>
      <c r="Q159" t="s">
        <v>282</v>
      </c>
      <c r="R159" t="s">
        <v>284</v>
      </c>
      <c r="S159" t="s">
        <v>232</v>
      </c>
      <c r="T159" t="s">
        <v>17059</v>
      </c>
      <c r="U159" t="s">
        <v>43642</v>
      </c>
      <c r="V159" s="1" t="s">
        <v>20208</v>
      </c>
      <c r="W159" t="s">
        <v>43643</v>
      </c>
      <c r="X159" s="1" t="s">
        <v>22433</v>
      </c>
      <c r="Y159">
        <v>2048</v>
      </c>
      <c r="Z159" t="s">
        <v>18542</v>
      </c>
      <c r="AA159">
        <v>0</v>
      </c>
      <c r="AB159" t="s">
        <v>87</v>
      </c>
      <c r="AC159">
        <v>0</v>
      </c>
      <c r="AD159">
        <v>0</v>
      </c>
      <c r="AE159">
        <v>0</v>
      </c>
      <c r="AF159">
        <v>0</v>
      </c>
      <c r="AG159">
        <v>0</v>
      </c>
      <c r="AH159">
        <v>0</v>
      </c>
      <c r="AI159">
        <v>0</v>
      </c>
      <c r="AJ159">
        <v>0</v>
      </c>
      <c r="AK159">
        <v>0</v>
      </c>
      <c r="AL159">
        <v>1</v>
      </c>
      <c r="AM159">
        <v>0</v>
      </c>
      <c r="AN159">
        <v>1</v>
      </c>
      <c r="AO159">
        <v>0</v>
      </c>
      <c r="AP159">
        <v>0</v>
      </c>
      <c r="AQ159">
        <v>0</v>
      </c>
      <c r="AR159">
        <v>18</v>
      </c>
      <c r="AS159" t="s">
        <v>16729</v>
      </c>
      <c r="AT159" t="s">
        <v>80</v>
      </c>
    </row>
    <row r="160" spans="1:46" x14ac:dyDescent="0.25">
      <c r="A160" t="s">
        <v>16787</v>
      </c>
      <c r="B160" t="s">
        <v>43654</v>
      </c>
      <c r="C160" t="s">
        <v>43655</v>
      </c>
      <c r="D160" t="s">
        <v>43656</v>
      </c>
      <c r="E160">
        <v>370837</v>
      </c>
      <c r="G160" t="s">
        <v>299</v>
      </c>
      <c r="H160" t="s">
        <v>43657</v>
      </c>
      <c r="I160" t="s">
        <v>43658</v>
      </c>
      <c r="J160" t="s">
        <v>280</v>
      </c>
      <c r="K160" t="s">
        <v>16788</v>
      </c>
      <c r="L160" t="s">
        <v>43659</v>
      </c>
      <c r="M160" t="s">
        <v>43660</v>
      </c>
      <c r="N160" t="s">
        <v>43661</v>
      </c>
      <c r="O160" t="s">
        <v>147</v>
      </c>
      <c r="P160" t="s">
        <v>43662</v>
      </c>
      <c r="Q160" t="s">
        <v>282</v>
      </c>
      <c r="R160" t="s">
        <v>284</v>
      </c>
      <c r="S160" t="s">
        <v>16715</v>
      </c>
      <c r="T160" t="s">
        <v>16720</v>
      </c>
      <c r="U160" t="s">
        <v>43663</v>
      </c>
      <c r="V160" s="1" t="s">
        <v>20208</v>
      </c>
      <c r="W160" t="s">
        <v>21214</v>
      </c>
      <c r="X160" s="1" t="s">
        <v>22433</v>
      </c>
      <c r="Y160">
        <v>1542</v>
      </c>
      <c r="Z160" t="s">
        <v>18543</v>
      </c>
      <c r="AA160">
        <v>0</v>
      </c>
      <c r="AB160" t="s">
        <v>87</v>
      </c>
      <c r="AC160">
        <v>0</v>
      </c>
      <c r="AD160">
        <v>0</v>
      </c>
      <c r="AE160">
        <v>0</v>
      </c>
      <c r="AF160">
        <v>0</v>
      </c>
      <c r="AG160">
        <v>0</v>
      </c>
      <c r="AH160">
        <v>0</v>
      </c>
      <c r="AI160">
        <v>0</v>
      </c>
      <c r="AJ160">
        <v>0</v>
      </c>
      <c r="AK160">
        <v>0</v>
      </c>
      <c r="AL160">
        <v>1</v>
      </c>
      <c r="AM160">
        <v>0</v>
      </c>
      <c r="AN160">
        <v>1</v>
      </c>
      <c r="AO160">
        <v>0</v>
      </c>
      <c r="AP160">
        <v>0</v>
      </c>
      <c r="AQ160">
        <v>0</v>
      </c>
      <c r="AR160">
        <v>18</v>
      </c>
      <c r="AS160" t="s">
        <v>16732</v>
      </c>
      <c r="AT160" t="s">
        <v>80</v>
      </c>
    </row>
    <row r="161" spans="1:46" x14ac:dyDescent="0.25">
      <c r="A161" t="s">
        <v>16787</v>
      </c>
      <c r="B161" t="s">
        <v>46749</v>
      </c>
      <c r="C161" t="s">
        <v>46750</v>
      </c>
      <c r="D161" t="s">
        <v>46751</v>
      </c>
      <c r="E161">
        <v>371154</v>
      </c>
      <c r="G161" t="s">
        <v>296</v>
      </c>
      <c r="H161" t="s">
        <v>46752</v>
      </c>
      <c r="I161" t="s">
        <v>46753</v>
      </c>
      <c r="J161" t="s">
        <v>280</v>
      </c>
      <c r="K161" t="s">
        <v>17679</v>
      </c>
      <c r="L161" t="s">
        <v>46754</v>
      </c>
      <c r="M161" t="s">
        <v>46755</v>
      </c>
      <c r="N161" t="s">
        <v>46756</v>
      </c>
      <c r="O161" t="s">
        <v>147</v>
      </c>
      <c r="P161" t="s">
        <v>46757</v>
      </c>
      <c r="Q161" t="s">
        <v>282</v>
      </c>
      <c r="R161" t="s">
        <v>246</v>
      </c>
      <c r="S161" t="s">
        <v>16715</v>
      </c>
      <c r="T161" t="s">
        <v>16716</v>
      </c>
      <c r="U161" t="s">
        <v>46758</v>
      </c>
      <c r="V161" s="1" t="s">
        <v>22433</v>
      </c>
      <c r="W161" t="s">
        <v>46759</v>
      </c>
      <c r="X161" s="1" t="s">
        <v>22433</v>
      </c>
      <c r="Y161">
        <v>1542</v>
      </c>
      <c r="Z161" t="s">
        <v>18543</v>
      </c>
      <c r="AA161">
        <v>0</v>
      </c>
      <c r="AB161" t="s">
        <v>87</v>
      </c>
      <c r="AC161">
        <v>0</v>
      </c>
      <c r="AD161">
        <v>0</v>
      </c>
      <c r="AE161">
        <v>0</v>
      </c>
      <c r="AF161">
        <v>0</v>
      </c>
      <c r="AG161">
        <v>0</v>
      </c>
      <c r="AH161">
        <v>0</v>
      </c>
      <c r="AI161">
        <v>0</v>
      </c>
      <c r="AJ161">
        <v>0</v>
      </c>
      <c r="AK161">
        <v>0</v>
      </c>
      <c r="AL161">
        <v>1</v>
      </c>
      <c r="AM161">
        <v>0</v>
      </c>
      <c r="AN161">
        <v>1</v>
      </c>
      <c r="AO161">
        <v>0</v>
      </c>
      <c r="AP161">
        <v>0</v>
      </c>
      <c r="AQ161">
        <v>0</v>
      </c>
      <c r="AR161">
        <v>18</v>
      </c>
      <c r="AS161" t="s">
        <v>16730</v>
      </c>
      <c r="AT161" t="s">
        <v>80</v>
      </c>
    </row>
    <row r="162" spans="1:46" x14ac:dyDescent="0.25">
      <c r="A162" t="s">
        <v>16787</v>
      </c>
      <c r="B162" t="s">
        <v>46950</v>
      </c>
      <c r="C162" t="s">
        <v>46951</v>
      </c>
      <c r="D162" t="s">
        <v>46952</v>
      </c>
      <c r="E162">
        <v>371042</v>
      </c>
      <c r="G162" t="s">
        <v>291</v>
      </c>
      <c r="H162" t="s">
        <v>46953</v>
      </c>
      <c r="I162" t="s">
        <v>46954</v>
      </c>
      <c r="J162" t="s">
        <v>280</v>
      </c>
      <c r="K162" t="s">
        <v>18922</v>
      </c>
      <c r="L162" t="s">
        <v>46955</v>
      </c>
      <c r="M162" t="s">
        <v>46956</v>
      </c>
      <c r="N162" t="s">
        <v>46957</v>
      </c>
      <c r="O162" t="s">
        <v>147</v>
      </c>
      <c r="P162" t="s">
        <v>46958</v>
      </c>
      <c r="Q162" t="s">
        <v>282</v>
      </c>
      <c r="R162" t="s">
        <v>284</v>
      </c>
      <c r="S162" t="s">
        <v>16715</v>
      </c>
      <c r="T162" t="s">
        <v>16716</v>
      </c>
      <c r="U162" t="s">
        <v>46959</v>
      </c>
      <c r="V162" s="1" t="s">
        <v>20208</v>
      </c>
      <c r="W162" t="s">
        <v>46960</v>
      </c>
      <c r="X162" s="1" t="s">
        <v>22433</v>
      </c>
      <c r="Y162">
        <v>1542</v>
      </c>
      <c r="Z162" t="s">
        <v>18543</v>
      </c>
      <c r="AA162">
        <v>0</v>
      </c>
      <c r="AB162" t="s">
        <v>87</v>
      </c>
      <c r="AC162">
        <v>0</v>
      </c>
      <c r="AD162">
        <v>0</v>
      </c>
      <c r="AE162">
        <v>0</v>
      </c>
      <c r="AF162">
        <v>0</v>
      </c>
      <c r="AG162">
        <v>0</v>
      </c>
      <c r="AH162">
        <v>0</v>
      </c>
      <c r="AI162">
        <v>0</v>
      </c>
      <c r="AJ162">
        <v>0</v>
      </c>
      <c r="AK162">
        <v>0</v>
      </c>
      <c r="AL162">
        <v>1</v>
      </c>
      <c r="AM162">
        <v>0</v>
      </c>
      <c r="AN162">
        <v>1</v>
      </c>
      <c r="AO162">
        <v>0</v>
      </c>
      <c r="AP162">
        <v>0</v>
      </c>
      <c r="AQ162">
        <v>0</v>
      </c>
      <c r="AR162">
        <v>18</v>
      </c>
      <c r="AS162" t="s">
        <v>16729</v>
      </c>
      <c r="AT162" t="s">
        <v>80</v>
      </c>
    </row>
    <row r="163" spans="1:46" x14ac:dyDescent="0.25">
      <c r="A163" t="s">
        <v>16787</v>
      </c>
      <c r="B163" t="s">
        <v>43664</v>
      </c>
      <c r="C163" t="s">
        <v>43665</v>
      </c>
      <c r="D163" t="s">
        <v>43666</v>
      </c>
      <c r="E163">
        <v>370958</v>
      </c>
      <c r="G163" t="s">
        <v>16900</v>
      </c>
      <c r="H163" t="s">
        <v>43667</v>
      </c>
      <c r="I163" t="s">
        <v>43668</v>
      </c>
      <c r="J163" t="s">
        <v>280</v>
      </c>
      <c r="K163" t="s">
        <v>16896</v>
      </c>
      <c r="L163" t="s">
        <v>43669</v>
      </c>
      <c r="M163" t="s">
        <v>43670</v>
      </c>
      <c r="N163" t="s">
        <v>281</v>
      </c>
      <c r="O163" t="s">
        <v>147</v>
      </c>
      <c r="P163" t="s">
        <v>43671</v>
      </c>
      <c r="Q163" t="s">
        <v>282</v>
      </c>
      <c r="R163" t="s">
        <v>18695</v>
      </c>
      <c r="S163" t="s">
        <v>16717</v>
      </c>
      <c r="T163" t="s">
        <v>16716</v>
      </c>
      <c r="U163" t="s">
        <v>43672</v>
      </c>
      <c r="V163" s="1" t="s">
        <v>20208</v>
      </c>
      <c r="W163" t="s">
        <v>20696</v>
      </c>
      <c r="X163" s="1" t="s">
        <v>22433</v>
      </c>
      <c r="Y163">
        <v>489</v>
      </c>
      <c r="Z163" t="s">
        <v>43673</v>
      </c>
      <c r="AA163">
        <v>0</v>
      </c>
      <c r="AB163" t="s">
        <v>87</v>
      </c>
      <c r="AC163">
        <v>0</v>
      </c>
      <c r="AD163">
        <v>0</v>
      </c>
      <c r="AE163">
        <v>0</v>
      </c>
      <c r="AF163">
        <v>0</v>
      </c>
      <c r="AG163">
        <v>0</v>
      </c>
      <c r="AH163">
        <v>0</v>
      </c>
      <c r="AI163">
        <v>0</v>
      </c>
      <c r="AJ163">
        <v>0</v>
      </c>
      <c r="AK163">
        <v>0</v>
      </c>
      <c r="AL163">
        <v>1</v>
      </c>
      <c r="AM163">
        <v>0</v>
      </c>
      <c r="AN163">
        <v>1</v>
      </c>
      <c r="AO163">
        <v>0</v>
      </c>
      <c r="AP163">
        <v>0</v>
      </c>
      <c r="AQ163">
        <v>0</v>
      </c>
      <c r="AR163">
        <v>18</v>
      </c>
      <c r="AS163" t="s">
        <v>16732</v>
      </c>
      <c r="AT163" t="s">
        <v>80</v>
      </c>
    </row>
    <row r="164" spans="1:46" x14ac:dyDescent="0.25">
      <c r="A164" t="s">
        <v>16787</v>
      </c>
      <c r="B164" t="s">
        <v>46780</v>
      </c>
      <c r="C164" t="s">
        <v>46781</v>
      </c>
      <c r="D164" t="s">
        <v>46782</v>
      </c>
      <c r="E164">
        <v>370901</v>
      </c>
      <c r="G164" t="s">
        <v>298</v>
      </c>
      <c r="H164" t="s">
        <v>46783</v>
      </c>
      <c r="I164" t="s">
        <v>46784</v>
      </c>
      <c r="J164" t="s">
        <v>43382</v>
      </c>
      <c r="K164" t="s">
        <v>174</v>
      </c>
      <c r="L164" t="s">
        <v>46785</v>
      </c>
      <c r="M164" t="s">
        <v>46786</v>
      </c>
      <c r="N164" t="s">
        <v>46787</v>
      </c>
      <c r="O164" t="s">
        <v>147</v>
      </c>
      <c r="P164" t="s">
        <v>46788</v>
      </c>
      <c r="Q164" t="s">
        <v>286</v>
      </c>
      <c r="R164" t="s">
        <v>243</v>
      </c>
      <c r="S164" t="s">
        <v>16717</v>
      </c>
      <c r="T164" t="s">
        <v>16716</v>
      </c>
      <c r="U164" t="s">
        <v>46789</v>
      </c>
      <c r="V164" s="1" t="s">
        <v>20208</v>
      </c>
      <c r="W164" t="s">
        <v>46790</v>
      </c>
      <c r="X164" s="1" t="s">
        <v>22433</v>
      </c>
      <c r="Y164">
        <v>489</v>
      </c>
      <c r="Z164" t="s">
        <v>43673</v>
      </c>
      <c r="AA164">
        <v>0</v>
      </c>
      <c r="AB164" t="s">
        <v>87</v>
      </c>
      <c r="AC164">
        <v>0</v>
      </c>
      <c r="AD164">
        <v>0</v>
      </c>
      <c r="AE164">
        <v>0</v>
      </c>
      <c r="AF164">
        <v>0</v>
      </c>
      <c r="AG164">
        <v>0</v>
      </c>
      <c r="AH164">
        <v>0</v>
      </c>
      <c r="AI164">
        <v>0</v>
      </c>
      <c r="AJ164">
        <v>0</v>
      </c>
      <c r="AK164">
        <v>0</v>
      </c>
      <c r="AL164">
        <v>1</v>
      </c>
      <c r="AM164">
        <v>0</v>
      </c>
      <c r="AN164">
        <v>1</v>
      </c>
      <c r="AO164">
        <v>0</v>
      </c>
      <c r="AP164">
        <v>0</v>
      </c>
      <c r="AQ164">
        <v>0</v>
      </c>
      <c r="AR164">
        <v>22</v>
      </c>
      <c r="AS164" t="s">
        <v>18533</v>
      </c>
      <c r="AT164" t="s">
        <v>118</v>
      </c>
    </row>
    <row r="165" spans="1:46" x14ac:dyDescent="0.25">
      <c r="A165" t="s">
        <v>1</v>
      </c>
      <c r="B165" t="s">
        <v>46702</v>
      </c>
      <c r="C165" t="s">
        <v>46703</v>
      </c>
      <c r="D165" t="s">
        <v>46704</v>
      </c>
      <c r="E165">
        <v>160810</v>
      </c>
      <c r="G165" t="s">
        <v>291</v>
      </c>
      <c r="H165" t="s">
        <v>46705</v>
      </c>
      <c r="I165" t="s">
        <v>46706</v>
      </c>
      <c r="J165" t="s">
        <v>280</v>
      </c>
      <c r="K165" t="s">
        <v>110</v>
      </c>
      <c r="L165" t="s">
        <v>46707</v>
      </c>
      <c r="M165" t="s">
        <v>46708</v>
      </c>
      <c r="N165" t="s">
        <v>281</v>
      </c>
      <c r="O165" t="s">
        <v>75</v>
      </c>
      <c r="P165" t="s">
        <v>46709</v>
      </c>
      <c r="Q165" t="s">
        <v>282</v>
      </c>
      <c r="R165" t="s">
        <v>284</v>
      </c>
      <c r="S165" t="s">
        <v>18545</v>
      </c>
      <c r="T165" t="s">
        <v>18546</v>
      </c>
      <c r="U165" t="s">
        <v>46710</v>
      </c>
      <c r="V165" s="1" t="s">
        <v>20208</v>
      </c>
      <c r="W165" t="s">
        <v>46711</v>
      </c>
      <c r="X165" s="1" t="s">
        <v>22433</v>
      </c>
      <c r="Y165">
        <v>4253</v>
      </c>
      <c r="Z165" t="s">
        <v>19367</v>
      </c>
      <c r="AA165">
        <v>0</v>
      </c>
      <c r="AB165" t="s">
        <v>87</v>
      </c>
      <c r="AC165">
        <v>0</v>
      </c>
      <c r="AD165">
        <v>0</v>
      </c>
      <c r="AE165">
        <v>0</v>
      </c>
      <c r="AF165">
        <v>0</v>
      </c>
      <c r="AG165">
        <v>0</v>
      </c>
      <c r="AH165">
        <v>0</v>
      </c>
      <c r="AI165">
        <v>0</v>
      </c>
      <c r="AJ165">
        <v>0</v>
      </c>
      <c r="AK165">
        <v>0</v>
      </c>
      <c r="AL165">
        <v>1</v>
      </c>
      <c r="AM165">
        <v>0</v>
      </c>
      <c r="AN165">
        <v>1</v>
      </c>
      <c r="AO165">
        <v>0</v>
      </c>
      <c r="AP165">
        <v>0</v>
      </c>
      <c r="AQ165">
        <v>0</v>
      </c>
      <c r="AR165">
        <v>18</v>
      </c>
      <c r="AS165" t="s">
        <v>16729</v>
      </c>
      <c r="AT165" t="s">
        <v>80</v>
      </c>
    </row>
    <row r="166" spans="1:46" x14ac:dyDescent="0.25">
      <c r="A166" t="s">
        <v>1</v>
      </c>
      <c r="B166" t="s">
        <v>43674</v>
      </c>
      <c r="C166" t="s">
        <v>43675</v>
      </c>
      <c r="D166" t="s">
        <v>43676</v>
      </c>
      <c r="E166">
        <v>160743</v>
      </c>
      <c r="G166" t="s">
        <v>299</v>
      </c>
      <c r="H166" t="s">
        <v>43677</v>
      </c>
      <c r="I166" t="s">
        <v>43678</v>
      </c>
      <c r="J166" t="s">
        <v>280</v>
      </c>
      <c r="K166" t="s">
        <v>43679</v>
      </c>
      <c r="L166" t="s">
        <v>43680</v>
      </c>
      <c r="M166" t="s">
        <v>281</v>
      </c>
      <c r="N166" t="s">
        <v>43681</v>
      </c>
      <c r="O166" t="s">
        <v>75</v>
      </c>
      <c r="P166" t="s">
        <v>43682</v>
      </c>
      <c r="Q166" t="s">
        <v>282</v>
      </c>
      <c r="R166" t="s">
        <v>284</v>
      </c>
      <c r="S166" t="s">
        <v>18863</v>
      </c>
      <c r="T166" t="s">
        <v>18546</v>
      </c>
      <c r="U166" t="s">
        <v>43683</v>
      </c>
      <c r="V166" s="1" t="s">
        <v>19945</v>
      </c>
      <c r="W166" t="s">
        <v>43684</v>
      </c>
      <c r="X166" s="1" t="s">
        <v>22433</v>
      </c>
      <c r="Y166">
        <v>4253</v>
      </c>
      <c r="Z166" t="s">
        <v>19367</v>
      </c>
      <c r="AA166">
        <v>0</v>
      </c>
      <c r="AB166" t="s">
        <v>87</v>
      </c>
      <c r="AC166">
        <v>0</v>
      </c>
      <c r="AD166">
        <v>0</v>
      </c>
      <c r="AE166">
        <v>0</v>
      </c>
      <c r="AF166">
        <v>0</v>
      </c>
      <c r="AG166">
        <v>0</v>
      </c>
      <c r="AH166">
        <v>0</v>
      </c>
      <c r="AI166">
        <v>0</v>
      </c>
      <c r="AJ166">
        <v>0</v>
      </c>
      <c r="AK166">
        <v>0</v>
      </c>
      <c r="AL166">
        <v>1</v>
      </c>
      <c r="AM166">
        <v>0</v>
      </c>
      <c r="AN166">
        <v>1</v>
      </c>
      <c r="AO166">
        <v>0</v>
      </c>
      <c r="AP166">
        <v>0</v>
      </c>
      <c r="AQ166">
        <v>0</v>
      </c>
      <c r="AR166">
        <v>18</v>
      </c>
      <c r="AS166" t="s">
        <v>16898</v>
      </c>
      <c r="AT166" t="s">
        <v>80</v>
      </c>
    </row>
    <row r="167" spans="1:46" x14ac:dyDescent="0.25">
      <c r="A167" t="s">
        <v>16787</v>
      </c>
      <c r="B167" t="s">
        <v>57698</v>
      </c>
      <c r="C167" t="s">
        <v>57699</v>
      </c>
      <c r="D167" t="s">
        <v>57700</v>
      </c>
      <c r="E167">
        <v>370611</v>
      </c>
      <c r="G167" t="s">
        <v>297</v>
      </c>
      <c r="H167" t="s">
        <v>57701</v>
      </c>
      <c r="I167" t="s">
        <v>57702</v>
      </c>
      <c r="J167" t="s">
        <v>280</v>
      </c>
      <c r="K167" t="s">
        <v>19364</v>
      </c>
      <c r="L167" t="s">
        <v>57703</v>
      </c>
      <c r="M167" t="s">
        <v>57704</v>
      </c>
      <c r="N167" t="s">
        <v>281</v>
      </c>
      <c r="O167" t="s">
        <v>147</v>
      </c>
      <c r="P167" t="s">
        <v>57705</v>
      </c>
      <c r="Q167" t="s">
        <v>282</v>
      </c>
      <c r="R167" t="s">
        <v>17068</v>
      </c>
      <c r="S167" t="s">
        <v>16718</v>
      </c>
      <c r="T167" t="s">
        <v>16719</v>
      </c>
      <c r="U167" t="s">
        <v>57706</v>
      </c>
      <c r="V167" s="1" t="s">
        <v>19945</v>
      </c>
      <c r="W167" t="s">
        <v>57707</v>
      </c>
      <c r="X167" s="1" t="s">
        <v>22433</v>
      </c>
      <c r="Y167">
        <v>1236</v>
      </c>
      <c r="Z167" t="s">
        <v>57708</v>
      </c>
      <c r="AA167">
        <v>1</v>
      </c>
      <c r="AB167" t="s">
        <v>18020</v>
      </c>
      <c r="AC167">
        <v>0</v>
      </c>
      <c r="AD167">
        <v>0</v>
      </c>
      <c r="AE167">
        <v>0</v>
      </c>
      <c r="AF167">
        <v>1</v>
      </c>
      <c r="AG167">
        <v>1</v>
      </c>
      <c r="AH167">
        <v>0</v>
      </c>
      <c r="AI167">
        <v>0</v>
      </c>
      <c r="AJ167">
        <v>0</v>
      </c>
      <c r="AK167">
        <v>0</v>
      </c>
      <c r="AL167">
        <v>0</v>
      </c>
      <c r="AM167">
        <v>0</v>
      </c>
      <c r="AN167">
        <v>0</v>
      </c>
      <c r="AO167">
        <v>0</v>
      </c>
      <c r="AP167">
        <v>0</v>
      </c>
      <c r="AQ167">
        <v>0</v>
      </c>
      <c r="AR167">
        <v>17</v>
      </c>
      <c r="AS167" t="s">
        <v>57709</v>
      </c>
      <c r="AT167" t="s">
        <v>169</v>
      </c>
    </row>
    <row r="168" spans="1:46" x14ac:dyDescent="0.25">
      <c r="A168" t="s">
        <v>16787</v>
      </c>
      <c r="B168" t="s">
        <v>43716</v>
      </c>
      <c r="C168" t="s">
        <v>43717</v>
      </c>
      <c r="D168" t="s">
        <v>43718</v>
      </c>
      <c r="E168">
        <v>367672</v>
      </c>
      <c r="G168" t="s">
        <v>298</v>
      </c>
      <c r="H168" t="s">
        <v>43719</v>
      </c>
      <c r="I168" t="s">
        <v>43720</v>
      </c>
      <c r="J168" t="s">
        <v>280</v>
      </c>
      <c r="K168" t="s">
        <v>17679</v>
      </c>
      <c r="L168" t="s">
        <v>43721</v>
      </c>
      <c r="M168" t="s">
        <v>43722</v>
      </c>
      <c r="N168" t="s">
        <v>43723</v>
      </c>
      <c r="O168" t="s">
        <v>147</v>
      </c>
      <c r="P168" t="s">
        <v>43724</v>
      </c>
      <c r="Q168" t="s">
        <v>282</v>
      </c>
      <c r="R168" t="s">
        <v>284</v>
      </c>
      <c r="S168" t="s">
        <v>16715</v>
      </c>
      <c r="T168" t="s">
        <v>16716</v>
      </c>
      <c r="U168" t="s">
        <v>21208</v>
      </c>
      <c r="V168" s="1" t="s">
        <v>18374</v>
      </c>
      <c r="W168" t="s">
        <v>43725</v>
      </c>
      <c r="X168" s="1" t="s">
        <v>22433</v>
      </c>
      <c r="Y168">
        <v>460</v>
      </c>
      <c r="Z168" t="s">
        <v>18547</v>
      </c>
      <c r="AA168">
        <v>1</v>
      </c>
      <c r="AB168" t="s">
        <v>18022</v>
      </c>
      <c r="AC168">
        <v>1</v>
      </c>
      <c r="AD168">
        <v>1</v>
      </c>
      <c r="AE168">
        <v>0</v>
      </c>
      <c r="AF168">
        <v>0</v>
      </c>
      <c r="AG168">
        <v>0</v>
      </c>
      <c r="AH168">
        <v>0</v>
      </c>
      <c r="AI168">
        <v>0</v>
      </c>
      <c r="AJ168">
        <v>0</v>
      </c>
      <c r="AK168">
        <v>0</v>
      </c>
      <c r="AL168">
        <v>0</v>
      </c>
      <c r="AM168">
        <v>0</v>
      </c>
      <c r="AN168">
        <v>0</v>
      </c>
      <c r="AO168">
        <v>0</v>
      </c>
      <c r="AP168">
        <v>0</v>
      </c>
      <c r="AQ168">
        <v>0</v>
      </c>
      <c r="AR168">
        <v>18</v>
      </c>
      <c r="AS168" t="s">
        <v>16734</v>
      </c>
      <c r="AT168" t="s">
        <v>92</v>
      </c>
    </row>
    <row r="169" spans="1:46" x14ac:dyDescent="0.25">
      <c r="A169" t="s">
        <v>16787</v>
      </c>
      <c r="B169" t="s">
        <v>43695</v>
      </c>
      <c r="C169" t="s">
        <v>43696</v>
      </c>
      <c r="D169" t="s">
        <v>43697</v>
      </c>
      <c r="E169">
        <v>370893</v>
      </c>
      <c r="G169" t="s">
        <v>299</v>
      </c>
      <c r="H169" t="s">
        <v>43698</v>
      </c>
      <c r="I169" t="s">
        <v>43699</v>
      </c>
      <c r="J169" t="s">
        <v>280</v>
      </c>
      <c r="K169" t="s">
        <v>18278</v>
      </c>
      <c r="L169" t="s">
        <v>43700</v>
      </c>
      <c r="M169" t="s">
        <v>43701</v>
      </c>
      <c r="N169" t="s">
        <v>43702</v>
      </c>
      <c r="O169" t="s">
        <v>147</v>
      </c>
      <c r="P169" t="s">
        <v>43703</v>
      </c>
      <c r="Q169" t="s">
        <v>282</v>
      </c>
      <c r="R169" t="s">
        <v>284</v>
      </c>
      <c r="S169" t="s">
        <v>16715</v>
      </c>
      <c r="T169" t="s">
        <v>16716</v>
      </c>
      <c r="U169" t="s">
        <v>43704</v>
      </c>
      <c r="V169" s="1" t="s">
        <v>20208</v>
      </c>
      <c r="W169" t="s">
        <v>43705</v>
      </c>
      <c r="X169" s="1" t="s">
        <v>22433</v>
      </c>
      <c r="Y169">
        <v>460</v>
      </c>
      <c r="Z169" t="s">
        <v>18547</v>
      </c>
      <c r="AA169">
        <v>1</v>
      </c>
      <c r="AB169" t="s">
        <v>18022</v>
      </c>
      <c r="AC169">
        <v>1</v>
      </c>
      <c r="AD169">
        <v>1</v>
      </c>
      <c r="AE169">
        <v>0</v>
      </c>
      <c r="AF169">
        <v>0</v>
      </c>
      <c r="AG169">
        <v>0</v>
      </c>
      <c r="AH169">
        <v>0</v>
      </c>
      <c r="AI169">
        <v>0</v>
      </c>
      <c r="AJ169">
        <v>0</v>
      </c>
      <c r="AK169">
        <v>0</v>
      </c>
      <c r="AL169">
        <v>0</v>
      </c>
      <c r="AM169">
        <v>0</v>
      </c>
      <c r="AN169">
        <v>0</v>
      </c>
      <c r="AO169">
        <v>0</v>
      </c>
      <c r="AP169">
        <v>0</v>
      </c>
      <c r="AQ169">
        <v>0</v>
      </c>
      <c r="AR169">
        <v>20</v>
      </c>
      <c r="AS169" t="s">
        <v>16731</v>
      </c>
      <c r="AT169" t="s">
        <v>92</v>
      </c>
    </row>
    <row r="170" spans="1:46" x14ac:dyDescent="0.25">
      <c r="A170" t="s">
        <v>16787</v>
      </c>
      <c r="B170" t="s">
        <v>43726</v>
      </c>
      <c r="C170" t="s">
        <v>43727</v>
      </c>
      <c r="D170" t="s">
        <v>43728</v>
      </c>
      <c r="E170">
        <v>370504</v>
      </c>
      <c r="G170" t="s">
        <v>283</v>
      </c>
      <c r="H170" t="s">
        <v>43729</v>
      </c>
      <c r="I170" t="s">
        <v>43730</v>
      </c>
      <c r="J170" t="s">
        <v>280</v>
      </c>
      <c r="K170" t="s">
        <v>43731</v>
      </c>
      <c r="L170" t="s">
        <v>43732</v>
      </c>
      <c r="M170" t="s">
        <v>43733</v>
      </c>
      <c r="N170" t="s">
        <v>43734</v>
      </c>
      <c r="O170" t="s">
        <v>147</v>
      </c>
      <c r="P170" t="s">
        <v>43735</v>
      </c>
      <c r="Q170" t="s">
        <v>282</v>
      </c>
      <c r="R170" t="s">
        <v>284</v>
      </c>
      <c r="S170" t="s">
        <v>16715</v>
      </c>
      <c r="T170" t="s">
        <v>16720</v>
      </c>
      <c r="U170" t="s">
        <v>43736</v>
      </c>
      <c r="V170" s="1" t="s">
        <v>19945</v>
      </c>
      <c r="W170" t="s">
        <v>43737</v>
      </c>
      <c r="X170" s="1" t="s">
        <v>22433</v>
      </c>
      <c r="Y170">
        <v>460</v>
      </c>
      <c r="Z170" t="s">
        <v>18547</v>
      </c>
      <c r="AA170">
        <v>1</v>
      </c>
      <c r="AB170" t="s">
        <v>18022</v>
      </c>
      <c r="AC170">
        <v>0</v>
      </c>
      <c r="AD170">
        <v>0</v>
      </c>
      <c r="AE170">
        <v>0</v>
      </c>
      <c r="AF170">
        <v>0</v>
      </c>
      <c r="AG170">
        <v>0</v>
      </c>
      <c r="AH170">
        <v>0</v>
      </c>
      <c r="AI170">
        <v>0</v>
      </c>
      <c r="AJ170">
        <v>0</v>
      </c>
      <c r="AK170">
        <v>0</v>
      </c>
      <c r="AL170">
        <v>1</v>
      </c>
      <c r="AM170">
        <v>1</v>
      </c>
      <c r="AN170">
        <v>0</v>
      </c>
      <c r="AO170">
        <v>0</v>
      </c>
      <c r="AP170">
        <v>0</v>
      </c>
      <c r="AQ170">
        <v>0</v>
      </c>
      <c r="AR170">
        <v>18</v>
      </c>
      <c r="AS170" t="s">
        <v>17070</v>
      </c>
      <c r="AT170" t="s">
        <v>99</v>
      </c>
    </row>
    <row r="171" spans="1:46" x14ac:dyDescent="0.25">
      <c r="A171" t="s">
        <v>16787</v>
      </c>
      <c r="B171" t="s">
        <v>43738</v>
      </c>
      <c r="C171" t="s">
        <v>43739</v>
      </c>
      <c r="D171" t="s">
        <v>43740</v>
      </c>
      <c r="E171">
        <v>369835</v>
      </c>
      <c r="G171" t="s">
        <v>16828</v>
      </c>
      <c r="H171" t="s">
        <v>43741</v>
      </c>
      <c r="I171" t="s">
        <v>43742</v>
      </c>
      <c r="J171" t="s">
        <v>280</v>
      </c>
      <c r="K171" t="s">
        <v>17679</v>
      </c>
      <c r="L171" t="s">
        <v>43743</v>
      </c>
      <c r="M171" t="s">
        <v>43744</v>
      </c>
      <c r="N171" t="s">
        <v>43745</v>
      </c>
      <c r="O171" t="s">
        <v>147</v>
      </c>
      <c r="P171" t="s">
        <v>43746</v>
      </c>
      <c r="Q171" t="s">
        <v>282</v>
      </c>
      <c r="R171" t="s">
        <v>246</v>
      </c>
      <c r="S171" t="s">
        <v>16715</v>
      </c>
      <c r="T171" t="s">
        <v>16716</v>
      </c>
      <c r="U171" t="s">
        <v>43747</v>
      </c>
      <c r="V171" s="1" t="s">
        <v>18608</v>
      </c>
      <c r="W171" t="s">
        <v>43748</v>
      </c>
      <c r="X171" s="1" t="s">
        <v>22433</v>
      </c>
      <c r="Y171">
        <v>460</v>
      </c>
      <c r="Z171" t="s">
        <v>18547</v>
      </c>
      <c r="AA171">
        <v>1</v>
      </c>
      <c r="AB171" t="s">
        <v>18022</v>
      </c>
      <c r="AC171">
        <v>0</v>
      </c>
      <c r="AD171">
        <v>0</v>
      </c>
      <c r="AE171">
        <v>0</v>
      </c>
      <c r="AF171">
        <v>0</v>
      </c>
      <c r="AG171">
        <v>0</v>
      </c>
      <c r="AH171">
        <v>0</v>
      </c>
      <c r="AI171">
        <v>0</v>
      </c>
      <c r="AJ171">
        <v>0</v>
      </c>
      <c r="AK171">
        <v>0</v>
      </c>
      <c r="AL171">
        <v>1</v>
      </c>
      <c r="AM171">
        <v>1</v>
      </c>
      <c r="AN171">
        <v>0</v>
      </c>
      <c r="AO171">
        <v>0</v>
      </c>
      <c r="AP171">
        <v>0</v>
      </c>
      <c r="AQ171">
        <v>0</v>
      </c>
      <c r="AR171">
        <v>22</v>
      </c>
      <c r="AS171" t="s">
        <v>17070</v>
      </c>
      <c r="AT171" t="s">
        <v>99</v>
      </c>
    </row>
    <row r="172" spans="1:46" x14ac:dyDescent="0.25">
      <c r="A172" t="s">
        <v>16787</v>
      </c>
      <c r="B172" t="s">
        <v>43706</v>
      </c>
      <c r="C172" t="s">
        <v>43707</v>
      </c>
      <c r="D172" t="s">
        <v>43708</v>
      </c>
      <c r="E172">
        <v>371010</v>
      </c>
      <c r="G172" t="s">
        <v>16830</v>
      </c>
      <c r="H172" t="s">
        <v>43709</v>
      </c>
      <c r="I172" t="s">
        <v>43710</v>
      </c>
      <c r="J172" t="s">
        <v>280</v>
      </c>
      <c r="K172" t="s">
        <v>16788</v>
      </c>
      <c r="L172" t="s">
        <v>43711</v>
      </c>
      <c r="M172" t="s">
        <v>43712</v>
      </c>
      <c r="N172" t="s">
        <v>281</v>
      </c>
      <c r="O172" t="s">
        <v>147</v>
      </c>
      <c r="P172" t="s">
        <v>43713</v>
      </c>
      <c r="Q172" t="s">
        <v>282</v>
      </c>
      <c r="R172" t="s">
        <v>246</v>
      </c>
      <c r="S172" t="s">
        <v>16715</v>
      </c>
      <c r="T172" t="s">
        <v>16720</v>
      </c>
      <c r="U172" t="s">
        <v>43714</v>
      </c>
      <c r="V172" s="1" t="s">
        <v>20208</v>
      </c>
      <c r="W172" t="s">
        <v>43715</v>
      </c>
      <c r="X172" s="1" t="s">
        <v>22433</v>
      </c>
      <c r="Y172">
        <v>460</v>
      </c>
      <c r="Z172" t="s">
        <v>18547</v>
      </c>
      <c r="AA172">
        <v>1</v>
      </c>
      <c r="AB172" t="s">
        <v>18022</v>
      </c>
      <c r="AC172">
        <v>1</v>
      </c>
      <c r="AD172">
        <v>1</v>
      </c>
      <c r="AE172">
        <v>0</v>
      </c>
      <c r="AF172">
        <v>0</v>
      </c>
      <c r="AG172">
        <v>0</v>
      </c>
      <c r="AH172">
        <v>0</v>
      </c>
      <c r="AI172">
        <v>0</v>
      </c>
      <c r="AJ172">
        <v>0</v>
      </c>
      <c r="AK172">
        <v>0</v>
      </c>
      <c r="AL172">
        <v>0</v>
      </c>
      <c r="AM172">
        <v>0</v>
      </c>
      <c r="AN172">
        <v>0</v>
      </c>
      <c r="AO172">
        <v>0</v>
      </c>
      <c r="AP172">
        <v>0</v>
      </c>
      <c r="AQ172">
        <v>0</v>
      </c>
      <c r="AR172">
        <v>20</v>
      </c>
      <c r="AS172" t="s">
        <v>16731</v>
      </c>
      <c r="AT172" t="s">
        <v>92</v>
      </c>
    </row>
    <row r="173" spans="1:46" x14ac:dyDescent="0.25">
      <c r="A173" t="s">
        <v>16787</v>
      </c>
      <c r="B173" t="s">
        <v>43749</v>
      </c>
      <c r="C173" t="s">
        <v>43750</v>
      </c>
      <c r="D173" t="s">
        <v>43751</v>
      </c>
      <c r="E173">
        <v>371041</v>
      </c>
      <c r="G173" t="s">
        <v>291</v>
      </c>
      <c r="H173" t="s">
        <v>43752</v>
      </c>
      <c r="I173" t="s">
        <v>43753</v>
      </c>
      <c r="J173" t="s">
        <v>280</v>
      </c>
      <c r="K173" t="s">
        <v>19368</v>
      </c>
      <c r="L173" t="s">
        <v>43754</v>
      </c>
      <c r="M173" t="s">
        <v>43755</v>
      </c>
      <c r="N173" t="s">
        <v>281</v>
      </c>
      <c r="O173" t="s">
        <v>147</v>
      </c>
      <c r="P173" t="s">
        <v>43756</v>
      </c>
      <c r="Q173" t="s">
        <v>282</v>
      </c>
      <c r="R173" t="s">
        <v>246</v>
      </c>
      <c r="S173" t="s">
        <v>16715</v>
      </c>
      <c r="T173" t="s">
        <v>16720</v>
      </c>
      <c r="U173" t="s">
        <v>43757</v>
      </c>
      <c r="V173" s="1" t="s">
        <v>20208</v>
      </c>
      <c r="W173" t="s">
        <v>43758</v>
      </c>
      <c r="X173" s="1" t="s">
        <v>22433</v>
      </c>
      <c r="Y173">
        <v>460</v>
      </c>
      <c r="Z173" t="s">
        <v>18547</v>
      </c>
      <c r="AA173">
        <v>1</v>
      </c>
      <c r="AB173" t="s">
        <v>18022</v>
      </c>
      <c r="AC173">
        <v>1</v>
      </c>
      <c r="AD173">
        <v>1</v>
      </c>
      <c r="AE173">
        <v>0</v>
      </c>
      <c r="AF173">
        <v>0</v>
      </c>
      <c r="AG173">
        <v>0</v>
      </c>
      <c r="AH173">
        <v>0</v>
      </c>
      <c r="AI173">
        <v>0</v>
      </c>
      <c r="AJ173">
        <v>0</v>
      </c>
      <c r="AK173">
        <v>0</v>
      </c>
      <c r="AL173">
        <v>0</v>
      </c>
      <c r="AM173">
        <v>0</v>
      </c>
      <c r="AN173">
        <v>0</v>
      </c>
      <c r="AO173">
        <v>0</v>
      </c>
      <c r="AP173">
        <v>0</v>
      </c>
      <c r="AQ173">
        <v>0</v>
      </c>
      <c r="AR173">
        <v>18</v>
      </c>
      <c r="AS173" t="s">
        <v>16734</v>
      </c>
      <c r="AT173" t="s">
        <v>92</v>
      </c>
    </row>
    <row r="174" spans="1:46" x14ac:dyDescent="0.25">
      <c r="A174" t="s">
        <v>16787</v>
      </c>
      <c r="B174" t="s">
        <v>43685</v>
      </c>
      <c r="C174" t="s">
        <v>43686</v>
      </c>
      <c r="D174" t="s">
        <v>43687</v>
      </c>
      <c r="E174">
        <v>371021</v>
      </c>
      <c r="G174" t="s">
        <v>296</v>
      </c>
      <c r="H174" t="s">
        <v>43688</v>
      </c>
      <c r="I174" t="s">
        <v>43689</v>
      </c>
      <c r="J174" t="s">
        <v>280</v>
      </c>
      <c r="K174" t="s">
        <v>16788</v>
      </c>
      <c r="L174" t="s">
        <v>43690</v>
      </c>
      <c r="M174" t="s">
        <v>43691</v>
      </c>
      <c r="N174" t="s">
        <v>43692</v>
      </c>
      <c r="O174" t="s">
        <v>147</v>
      </c>
      <c r="P174" t="s">
        <v>43693</v>
      </c>
      <c r="Q174" t="s">
        <v>282</v>
      </c>
      <c r="R174" t="s">
        <v>284</v>
      </c>
      <c r="S174" t="s">
        <v>16715</v>
      </c>
      <c r="T174" t="s">
        <v>16720</v>
      </c>
      <c r="U174" t="s">
        <v>21194</v>
      </c>
      <c r="V174" s="1" t="s">
        <v>20208</v>
      </c>
      <c r="W174" t="s">
        <v>43694</v>
      </c>
      <c r="X174" s="1" t="s">
        <v>22433</v>
      </c>
      <c r="Y174">
        <v>460</v>
      </c>
      <c r="Z174" t="s">
        <v>18547</v>
      </c>
      <c r="AA174">
        <v>1</v>
      </c>
      <c r="AB174" t="s">
        <v>18022</v>
      </c>
      <c r="AC174">
        <v>1</v>
      </c>
      <c r="AD174">
        <v>1</v>
      </c>
      <c r="AE174">
        <v>0</v>
      </c>
      <c r="AF174">
        <v>0</v>
      </c>
      <c r="AG174">
        <v>0</v>
      </c>
      <c r="AH174">
        <v>0</v>
      </c>
      <c r="AI174">
        <v>0</v>
      </c>
      <c r="AJ174">
        <v>0</v>
      </c>
      <c r="AK174">
        <v>0</v>
      </c>
      <c r="AL174">
        <v>0</v>
      </c>
      <c r="AM174">
        <v>0</v>
      </c>
      <c r="AN174">
        <v>0</v>
      </c>
      <c r="AO174">
        <v>0</v>
      </c>
      <c r="AP174">
        <v>0</v>
      </c>
      <c r="AQ174">
        <v>0</v>
      </c>
      <c r="AR174">
        <v>18</v>
      </c>
      <c r="AS174" t="s">
        <v>16734</v>
      </c>
      <c r="AT174" t="s">
        <v>92</v>
      </c>
    </row>
    <row r="175" spans="1:46" x14ac:dyDescent="0.25">
      <c r="A175" t="s">
        <v>16787</v>
      </c>
      <c r="B175" t="s">
        <v>57710</v>
      </c>
      <c r="C175" t="s">
        <v>57711</v>
      </c>
      <c r="D175" t="s">
        <v>57712</v>
      </c>
      <c r="E175">
        <v>371176</v>
      </c>
      <c r="G175" t="s">
        <v>293</v>
      </c>
      <c r="H175" t="s">
        <v>57713</v>
      </c>
      <c r="I175" t="s">
        <v>57714</v>
      </c>
      <c r="J175" t="s">
        <v>280</v>
      </c>
      <c r="K175" t="s">
        <v>16896</v>
      </c>
      <c r="L175" t="s">
        <v>57715</v>
      </c>
      <c r="M175" t="s">
        <v>57716</v>
      </c>
      <c r="N175" t="s">
        <v>57716</v>
      </c>
      <c r="O175" t="s">
        <v>147</v>
      </c>
      <c r="P175" t="s">
        <v>57717</v>
      </c>
      <c r="Q175" t="s">
        <v>282</v>
      </c>
      <c r="R175" t="s">
        <v>284</v>
      </c>
      <c r="S175" t="s">
        <v>16717</v>
      </c>
      <c r="T175" t="s">
        <v>16716</v>
      </c>
      <c r="U175" t="s">
        <v>57718</v>
      </c>
      <c r="V175" s="1" t="s">
        <v>22433</v>
      </c>
      <c r="W175" t="s">
        <v>57719</v>
      </c>
      <c r="X175" s="1" t="s">
        <v>22433</v>
      </c>
      <c r="Y175">
        <v>1397</v>
      </c>
      <c r="Z175" t="s">
        <v>19369</v>
      </c>
      <c r="AA175">
        <v>0</v>
      </c>
      <c r="AB175" t="s">
        <v>87</v>
      </c>
      <c r="AC175">
        <v>0</v>
      </c>
      <c r="AD175">
        <v>0</v>
      </c>
      <c r="AE175">
        <v>0</v>
      </c>
      <c r="AF175">
        <v>0</v>
      </c>
      <c r="AG175">
        <v>0</v>
      </c>
      <c r="AH175">
        <v>0</v>
      </c>
      <c r="AI175">
        <v>0</v>
      </c>
      <c r="AJ175">
        <v>0</v>
      </c>
      <c r="AK175">
        <v>0</v>
      </c>
      <c r="AL175">
        <v>1</v>
      </c>
      <c r="AM175">
        <v>0</v>
      </c>
      <c r="AN175">
        <v>1</v>
      </c>
      <c r="AO175">
        <v>0</v>
      </c>
      <c r="AP175">
        <v>0</v>
      </c>
      <c r="AQ175">
        <v>0</v>
      </c>
      <c r="AR175">
        <v>22</v>
      </c>
      <c r="AS175" t="s">
        <v>17070</v>
      </c>
      <c r="AT175" t="s">
        <v>99</v>
      </c>
    </row>
    <row r="176" spans="1:46" x14ac:dyDescent="0.25">
      <c r="A176" t="s">
        <v>16787</v>
      </c>
      <c r="B176" t="s">
        <v>46841</v>
      </c>
      <c r="C176" t="s">
        <v>46842</v>
      </c>
      <c r="D176" t="s">
        <v>46843</v>
      </c>
      <c r="E176">
        <v>371147</v>
      </c>
      <c r="G176" t="s">
        <v>295</v>
      </c>
      <c r="H176" t="s">
        <v>46844</v>
      </c>
      <c r="I176" t="s">
        <v>46845</v>
      </c>
      <c r="J176" t="s">
        <v>280</v>
      </c>
      <c r="K176" t="s">
        <v>17367</v>
      </c>
      <c r="L176" t="s">
        <v>46846</v>
      </c>
      <c r="M176" t="s">
        <v>281</v>
      </c>
      <c r="N176" t="s">
        <v>46847</v>
      </c>
      <c r="O176" t="s">
        <v>147</v>
      </c>
      <c r="P176" t="s">
        <v>46848</v>
      </c>
      <c r="Q176" t="s">
        <v>282</v>
      </c>
      <c r="R176" t="s">
        <v>284</v>
      </c>
      <c r="S176" t="s">
        <v>16717</v>
      </c>
      <c r="T176" t="s">
        <v>16716</v>
      </c>
      <c r="U176" t="s">
        <v>21276</v>
      </c>
      <c r="V176" s="1" t="s">
        <v>22433</v>
      </c>
      <c r="W176" t="s">
        <v>46849</v>
      </c>
      <c r="X176" s="1" t="s">
        <v>22433</v>
      </c>
      <c r="Y176">
        <v>1397</v>
      </c>
      <c r="Z176" t="s">
        <v>19369</v>
      </c>
      <c r="AA176">
        <v>0</v>
      </c>
      <c r="AB176" t="s">
        <v>87</v>
      </c>
      <c r="AC176">
        <v>0</v>
      </c>
      <c r="AD176">
        <v>0</v>
      </c>
      <c r="AE176">
        <v>0</v>
      </c>
      <c r="AF176">
        <v>0</v>
      </c>
      <c r="AG176">
        <v>0</v>
      </c>
      <c r="AH176">
        <v>0</v>
      </c>
      <c r="AI176">
        <v>0</v>
      </c>
      <c r="AJ176">
        <v>0</v>
      </c>
      <c r="AK176">
        <v>0</v>
      </c>
      <c r="AL176">
        <v>1</v>
      </c>
      <c r="AM176">
        <v>0</v>
      </c>
      <c r="AN176">
        <v>1</v>
      </c>
      <c r="AO176">
        <v>0</v>
      </c>
      <c r="AP176">
        <v>0</v>
      </c>
      <c r="AQ176">
        <v>0</v>
      </c>
      <c r="AR176">
        <v>18</v>
      </c>
      <c r="AS176" t="s">
        <v>16729</v>
      </c>
      <c r="AT176" t="s">
        <v>80</v>
      </c>
    </row>
    <row r="177" spans="1:46" x14ac:dyDescent="0.25">
      <c r="A177" t="s">
        <v>16787</v>
      </c>
      <c r="B177" t="s">
        <v>46990</v>
      </c>
      <c r="C177" t="s">
        <v>46991</v>
      </c>
      <c r="D177" t="s">
        <v>46992</v>
      </c>
      <c r="E177">
        <v>370928</v>
      </c>
      <c r="G177" t="s">
        <v>296</v>
      </c>
      <c r="H177" t="s">
        <v>46993</v>
      </c>
      <c r="I177" t="s">
        <v>46994</v>
      </c>
      <c r="J177" t="s">
        <v>280</v>
      </c>
      <c r="K177" t="s">
        <v>18917</v>
      </c>
      <c r="L177" t="s">
        <v>46995</v>
      </c>
      <c r="M177" t="s">
        <v>46996</v>
      </c>
      <c r="N177" t="s">
        <v>46996</v>
      </c>
      <c r="O177" t="s">
        <v>147</v>
      </c>
      <c r="P177" t="s">
        <v>46997</v>
      </c>
      <c r="Q177" t="s">
        <v>282</v>
      </c>
      <c r="R177" t="s">
        <v>284</v>
      </c>
      <c r="S177" t="s">
        <v>16717</v>
      </c>
      <c r="T177" t="s">
        <v>16716</v>
      </c>
      <c r="U177" t="s">
        <v>46998</v>
      </c>
      <c r="V177" s="1" t="s">
        <v>20208</v>
      </c>
      <c r="W177" t="s">
        <v>46999</v>
      </c>
      <c r="X177" s="1" t="s">
        <v>22433</v>
      </c>
      <c r="Y177">
        <v>272</v>
      </c>
      <c r="Z177" t="s">
        <v>57720</v>
      </c>
      <c r="AA177">
        <v>0</v>
      </c>
      <c r="AB177" t="s">
        <v>87</v>
      </c>
      <c r="AC177">
        <v>1</v>
      </c>
      <c r="AD177">
        <v>0</v>
      </c>
      <c r="AE177">
        <v>1</v>
      </c>
      <c r="AF177">
        <v>0</v>
      </c>
      <c r="AG177">
        <v>0</v>
      </c>
      <c r="AH177">
        <v>0</v>
      </c>
      <c r="AI177">
        <v>0</v>
      </c>
      <c r="AJ177">
        <v>0</v>
      </c>
      <c r="AK177">
        <v>0</v>
      </c>
      <c r="AL177">
        <v>0</v>
      </c>
      <c r="AM177">
        <v>0</v>
      </c>
      <c r="AN177">
        <v>0</v>
      </c>
      <c r="AO177">
        <v>0</v>
      </c>
      <c r="AP177">
        <v>0</v>
      </c>
      <c r="AQ177">
        <v>0</v>
      </c>
      <c r="AR177">
        <v>18</v>
      </c>
      <c r="AS177" t="s">
        <v>16734</v>
      </c>
      <c r="AT177" t="s">
        <v>92</v>
      </c>
    </row>
    <row r="178" spans="1:46" x14ac:dyDescent="0.25">
      <c r="A178" t="s">
        <v>16787</v>
      </c>
      <c r="B178" t="s">
        <v>43801</v>
      </c>
      <c r="C178" t="s">
        <v>43802</v>
      </c>
      <c r="D178" t="s">
        <v>43803</v>
      </c>
      <c r="E178">
        <v>317519</v>
      </c>
      <c r="G178" t="s">
        <v>17424</v>
      </c>
      <c r="H178" t="s">
        <v>17492</v>
      </c>
      <c r="I178" t="s">
        <v>43804</v>
      </c>
      <c r="J178" t="s">
        <v>280</v>
      </c>
      <c r="K178" t="s">
        <v>16896</v>
      </c>
      <c r="L178" t="s">
        <v>43774</v>
      </c>
      <c r="M178" t="s">
        <v>287</v>
      </c>
      <c r="N178" t="s">
        <v>287</v>
      </c>
      <c r="O178" t="s">
        <v>147</v>
      </c>
      <c r="P178" t="s">
        <v>43805</v>
      </c>
      <c r="Q178" t="s">
        <v>282</v>
      </c>
      <c r="R178" t="s">
        <v>18695</v>
      </c>
      <c r="S178" t="s">
        <v>16717</v>
      </c>
      <c r="T178" t="s">
        <v>16716</v>
      </c>
      <c r="U178" t="s">
        <v>21210</v>
      </c>
      <c r="V178" s="1" t="s">
        <v>21213</v>
      </c>
      <c r="W178" t="s">
        <v>43806</v>
      </c>
      <c r="X178" s="1" t="s">
        <v>22433</v>
      </c>
      <c r="Y178">
        <v>440</v>
      </c>
      <c r="Z178" t="s">
        <v>21211</v>
      </c>
      <c r="AA178">
        <v>1</v>
      </c>
      <c r="AB178" t="s">
        <v>18006</v>
      </c>
      <c r="AC178">
        <v>0</v>
      </c>
      <c r="AD178">
        <v>0</v>
      </c>
      <c r="AE178">
        <v>0</v>
      </c>
      <c r="AF178">
        <v>0</v>
      </c>
      <c r="AG178">
        <v>0</v>
      </c>
      <c r="AH178">
        <v>0</v>
      </c>
      <c r="AI178">
        <v>0</v>
      </c>
      <c r="AJ178">
        <v>0</v>
      </c>
      <c r="AK178">
        <v>0</v>
      </c>
      <c r="AL178">
        <v>1</v>
      </c>
      <c r="AM178">
        <v>1</v>
      </c>
      <c r="AN178">
        <v>0</v>
      </c>
      <c r="AO178">
        <v>0</v>
      </c>
      <c r="AP178">
        <v>0</v>
      </c>
      <c r="AQ178">
        <v>0</v>
      </c>
      <c r="AR178">
        <v>18</v>
      </c>
      <c r="AS178" t="s">
        <v>21212</v>
      </c>
      <c r="AT178" t="s">
        <v>16834</v>
      </c>
    </row>
    <row r="179" spans="1:46" x14ac:dyDescent="0.25">
      <c r="A179" t="s">
        <v>16787</v>
      </c>
      <c r="B179" t="s">
        <v>43795</v>
      </c>
      <c r="C179" t="s">
        <v>43796</v>
      </c>
      <c r="D179" t="s">
        <v>43797</v>
      </c>
      <c r="E179">
        <v>317662</v>
      </c>
      <c r="G179" t="s">
        <v>17424</v>
      </c>
      <c r="H179" t="s">
        <v>17492</v>
      </c>
      <c r="I179" t="s">
        <v>43798</v>
      </c>
      <c r="J179" t="s">
        <v>280</v>
      </c>
      <c r="K179" t="s">
        <v>16896</v>
      </c>
      <c r="L179" t="s">
        <v>43774</v>
      </c>
      <c r="M179" t="s">
        <v>287</v>
      </c>
      <c r="N179" t="s">
        <v>287</v>
      </c>
      <c r="O179" t="s">
        <v>147</v>
      </c>
      <c r="P179" t="s">
        <v>43799</v>
      </c>
      <c r="Q179" t="s">
        <v>282</v>
      </c>
      <c r="R179" t="s">
        <v>18695</v>
      </c>
      <c r="S179" t="s">
        <v>16717</v>
      </c>
      <c r="T179" t="s">
        <v>16716</v>
      </c>
      <c r="U179" t="s">
        <v>21210</v>
      </c>
      <c r="V179" s="1" t="s">
        <v>21213</v>
      </c>
      <c r="W179" t="s">
        <v>43800</v>
      </c>
      <c r="X179" s="1" t="s">
        <v>22433</v>
      </c>
      <c r="Y179">
        <v>440</v>
      </c>
      <c r="Z179" t="s">
        <v>21211</v>
      </c>
      <c r="AA179">
        <v>1</v>
      </c>
      <c r="AB179" t="s">
        <v>18006</v>
      </c>
      <c r="AC179">
        <v>0</v>
      </c>
      <c r="AD179">
        <v>0</v>
      </c>
      <c r="AE179">
        <v>0</v>
      </c>
      <c r="AF179">
        <v>0</v>
      </c>
      <c r="AG179">
        <v>0</v>
      </c>
      <c r="AH179">
        <v>0</v>
      </c>
      <c r="AI179">
        <v>0</v>
      </c>
      <c r="AJ179">
        <v>0</v>
      </c>
      <c r="AK179">
        <v>0</v>
      </c>
      <c r="AL179">
        <v>1</v>
      </c>
      <c r="AM179">
        <v>1</v>
      </c>
      <c r="AN179">
        <v>0</v>
      </c>
      <c r="AO179">
        <v>0</v>
      </c>
      <c r="AP179">
        <v>0</v>
      </c>
      <c r="AQ179">
        <v>0</v>
      </c>
      <c r="AR179">
        <v>18</v>
      </c>
      <c r="AS179" t="s">
        <v>21212</v>
      </c>
      <c r="AT179" t="s">
        <v>16834</v>
      </c>
    </row>
    <row r="180" spans="1:46" x14ac:dyDescent="0.25">
      <c r="A180" t="s">
        <v>16787</v>
      </c>
      <c r="B180" t="s">
        <v>43777</v>
      </c>
      <c r="C180" t="s">
        <v>43778</v>
      </c>
      <c r="D180" t="s">
        <v>43779</v>
      </c>
      <c r="E180">
        <v>355699</v>
      </c>
      <c r="G180" t="s">
        <v>17424</v>
      </c>
      <c r="H180" t="s">
        <v>17492</v>
      </c>
      <c r="I180" t="s">
        <v>43780</v>
      </c>
      <c r="J180" t="s">
        <v>280</v>
      </c>
      <c r="K180" t="s">
        <v>16896</v>
      </c>
      <c r="L180" t="s">
        <v>43774</v>
      </c>
      <c r="M180" t="s">
        <v>287</v>
      </c>
      <c r="N180" t="s">
        <v>287</v>
      </c>
      <c r="O180" t="s">
        <v>147</v>
      </c>
      <c r="P180" t="s">
        <v>43781</v>
      </c>
      <c r="Q180" t="s">
        <v>282</v>
      </c>
      <c r="R180" t="s">
        <v>18695</v>
      </c>
      <c r="S180" t="s">
        <v>16717</v>
      </c>
      <c r="T180" t="s">
        <v>16716</v>
      </c>
      <c r="U180" t="s">
        <v>21210</v>
      </c>
      <c r="V180" s="1" t="s">
        <v>18848</v>
      </c>
      <c r="W180" t="s">
        <v>43782</v>
      </c>
      <c r="X180" s="1" t="s">
        <v>22433</v>
      </c>
      <c r="Y180">
        <v>440</v>
      </c>
      <c r="Z180" t="s">
        <v>21211</v>
      </c>
      <c r="AA180">
        <v>1</v>
      </c>
      <c r="AB180" t="s">
        <v>18006</v>
      </c>
      <c r="AC180">
        <v>0</v>
      </c>
      <c r="AD180">
        <v>0</v>
      </c>
      <c r="AE180">
        <v>0</v>
      </c>
      <c r="AF180">
        <v>0</v>
      </c>
      <c r="AG180">
        <v>0</v>
      </c>
      <c r="AH180">
        <v>0</v>
      </c>
      <c r="AI180">
        <v>0</v>
      </c>
      <c r="AJ180">
        <v>0</v>
      </c>
      <c r="AK180">
        <v>0</v>
      </c>
      <c r="AL180">
        <v>1</v>
      </c>
      <c r="AM180">
        <v>1</v>
      </c>
      <c r="AN180">
        <v>0</v>
      </c>
      <c r="AO180">
        <v>0</v>
      </c>
      <c r="AP180">
        <v>0</v>
      </c>
      <c r="AQ180">
        <v>0</v>
      </c>
      <c r="AR180">
        <v>18</v>
      </c>
      <c r="AS180" t="s">
        <v>21212</v>
      </c>
      <c r="AT180" t="s">
        <v>16834</v>
      </c>
    </row>
    <row r="181" spans="1:46" x14ac:dyDescent="0.25">
      <c r="A181" t="s">
        <v>16787</v>
      </c>
      <c r="B181" t="s">
        <v>43783</v>
      </c>
      <c r="C181" t="s">
        <v>43784</v>
      </c>
      <c r="D181" t="s">
        <v>43785</v>
      </c>
      <c r="E181">
        <v>355686</v>
      </c>
      <c r="G181" t="s">
        <v>17424</v>
      </c>
      <c r="H181" t="s">
        <v>17492</v>
      </c>
      <c r="I181" t="s">
        <v>43786</v>
      </c>
      <c r="J181" t="s">
        <v>280</v>
      </c>
      <c r="K181" t="s">
        <v>16896</v>
      </c>
      <c r="L181" t="s">
        <v>43774</v>
      </c>
      <c r="M181" t="s">
        <v>287</v>
      </c>
      <c r="N181" t="s">
        <v>287</v>
      </c>
      <c r="O181" t="s">
        <v>147</v>
      </c>
      <c r="P181" t="s">
        <v>43787</v>
      </c>
      <c r="Q181" t="s">
        <v>282</v>
      </c>
      <c r="R181" t="s">
        <v>18695</v>
      </c>
      <c r="S181" t="s">
        <v>16717</v>
      </c>
      <c r="T181" t="s">
        <v>16716</v>
      </c>
      <c r="U181" t="s">
        <v>21210</v>
      </c>
      <c r="V181" s="1" t="s">
        <v>18848</v>
      </c>
      <c r="W181" t="s">
        <v>43788</v>
      </c>
      <c r="X181" s="1" t="s">
        <v>22433</v>
      </c>
      <c r="Y181">
        <v>440</v>
      </c>
      <c r="Z181" t="s">
        <v>21211</v>
      </c>
      <c r="AA181">
        <v>1</v>
      </c>
      <c r="AB181" t="s">
        <v>18006</v>
      </c>
      <c r="AC181">
        <v>0</v>
      </c>
      <c r="AD181">
        <v>0</v>
      </c>
      <c r="AE181">
        <v>0</v>
      </c>
      <c r="AF181">
        <v>0</v>
      </c>
      <c r="AG181">
        <v>0</v>
      </c>
      <c r="AH181">
        <v>0</v>
      </c>
      <c r="AI181">
        <v>0</v>
      </c>
      <c r="AJ181">
        <v>0</v>
      </c>
      <c r="AK181">
        <v>0</v>
      </c>
      <c r="AL181">
        <v>1</v>
      </c>
      <c r="AM181">
        <v>1</v>
      </c>
      <c r="AN181">
        <v>0</v>
      </c>
      <c r="AO181">
        <v>0</v>
      </c>
      <c r="AP181">
        <v>0</v>
      </c>
      <c r="AQ181">
        <v>0</v>
      </c>
      <c r="AR181">
        <v>18</v>
      </c>
      <c r="AS181" t="s">
        <v>21212</v>
      </c>
      <c r="AT181" t="s">
        <v>16834</v>
      </c>
    </row>
    <row r="182" spans="1:46" x14ac:dyDescent="0.25">
      <c r="A182" t="s">
        <v>16787</v>
      </c>
      <c r="B182" t="s">
        <v>43789</v>
      </c>
      <c r="C182" t="s">
        <v>43790</v>
      </c>
      <c r="D182" t="s">
        <v>43791</v>
      </c>
      <c r="E182">
        <v>355545</v>
      </c>
      <c r="G182" t="s">
        <v>17424</v>
      </c>
      <c r="H182" t="s">
        <v>17492</v>
      </c>
      <c r="I182" t="s">
        <v>43792</v>
      </c>
      <c r="J182" t="s">
        <v>280</v>
      </c>
      <c r="K182" t="s">
        <v>16896</v>
      </c>
      <c r="L182" t="s">
        <v>43774</v>
      </c>
      <c r="M182" t="s">
        <v>287</v>
      </c>
      <c r="N182" t="s">
        <v>281</v>
      </c>
      <c r="O182" t="s">
        <v>147</v>
      </c>
      <c r="P182" t="s">
        <v>43793</v>
      </c>
      <c r="Q182" t="s">
        <v>282</v>
      </c>
      <c r="R182" t="s">
        <v>18695</v>
      </c>
      <c r="S182" t="s">
        <v>16717</v>
      </c>
      <c r="T182" t="s">
        <v>16716</v>
      </c>
      <c r="U182" t="s">
        <v>21210</v>
      </c>
      <c r="V182" s="1" t="s">
        <v>18848</v>
      </c>
      <c r="W182" t="s">
        <v>43794</v>
      </c>
      <c r="X182" s="1" t="s">
        <v>22433</v>
      </c>
      <c r="Y182">
        <v>440</v>
      </c>
      <c r="Z182" t="s">
        <v>21211</v>
      </c>
      <c r="AA182">
        <v>1</v>
      </c>
      <c r="AB182" t="s">
        <v>18006</v>
      </c>
      <c r="AC182">
        <v>0</v>
      </c>
      <c r="AD182">
        <v>0</v>
      </c>
      <c r="AE182">
        <v>0</v>
      </c>
      <c r="AF182">
        <v>0</v>
      </c>
      <c r="AG182">
        <v>0</v>
      </c>
      <c r="AH182">
        <v>0</v>
      </c>
      <c r="AI182">
        <v>0</v>
      </c>
      <c r="AJ182">
        <v>0</v>
      </c>
      <c r="AK182">
        <v>0</v>
      </c>
      <c r="AL182">
        <v>1</v>
      </c>
      <c r="AM182">
        <v>1</v>
      </c>
      <c r="AN182">
        <v>0</v>
      </c>
      <c r="AO182">
        <v>0</v>
      </c>
      <c r="AP182">
        <v>0</v>
      </c>
      <c r="AQ182">
        <v>0</v>
      </c>
      <c r="AR182">
        <v>18</v>
      </c>
      <c r="AS182" t="s">
        <v>21212</v>
      </c>
      <c r="AT182" t="s">
        <v>16834</v>
      </c>
    </row>
    <row r="183" spans="1:46" x14ac:dyDescent="0.25">
      <c r="A183" t="s">
        <v>16787</v>
      </c>
      <c r="B183" t="s">
        <v>43807</v>
      </c>
      <c r="C183" t="s">
        <v>43808</v>
      </c>
      <c r="D183" t="s">
        <v>43809</v>
      </c>
      <c r="E183">
        <v>355442</v>
      </c>
      <c r="G183" t="s">
        <v>17424</v>
      </c>
      <c r="H183" t="s">
        <v>43810</v>
      </c>
      <c r="I183" t="s">
        <v>43811</v>
      </c>
      <c r="J183" t="s">
        <v>280</v>
      </c>
      <c r="K183" t="s">
        <v>16896</v>
      </c>
      <c r="L183" t="s">
        <v>43774</v>
      </c>
      <c r="M183" t="s">
        <v>43812</v>
      </c>
      <c r="N183" t="s">
        <v>43812</v>
      </c>
      <c r="O183" t="s">
        <v>147</v>
      </c>
      <c r="P183" t="s">
        <v>43813</v>
      </c>
      <c r="Q183" t="s">
        <v>282</v>
      </c>
      <c r="R183" t="s">
        <v>18695</v>
      </c>
      <c r="S183" t="s">
        <v>16717</v>
      </c>
      <c r="T183" t="s">
        <v>16716</v>
      </c>
      <c r="U183" t="s">
        <v>21210</v>
      </c>
      <c r="V183" s="1" t="s">
        <v>18848</v>
      </c>
      <c r="W183" t="s">
        <v>43814</v>
      </c>
      <c r="X183" s="1" t="s">
        <v>22433</v>
      </c>
      <c r="Y183">
        <v>440</v>
      </c>
      <c r="Z183" t="s">
        <v>21211</v>
      </c>
      <c r="AA183">
        <v>1</v>
      </c>
      <c r="AB183" t="s">
        <v>18006</v>
      </c>
      <c r="AC183">
        <v>0</v>
      </c>
      <c r="AD183">
        <v>0</v>
      </c>
      <c r="AE183">
        <v>0</v>
      </c>
      <c r="AF183">
        <v>0</v>
      </c>
      <c r="AG183">
        <v>0</v>
      </c>
      <c r="AH183">
        <v>0</v>
      </c>
      <c r="AI183">
        <v>0</v>
      </c>
      <c r="AJ183">
        <v>0</v>
      </c>
      <c r="AK183">
        <v>0</v>
      </c>
      <c r="AL183">
        <v>1</v>
      </c>
      <c r="AM183">
        <v>1</v>
      </c>
      <c r="AN183">
        <v>0</v>
      </c>
      <c r="AO183">
        <v>0</v>
      </c>
      <c r="AP183">
        <v>0</v>
      </c>
      <c r="AQ183">
        <v>0</v>
      </c>
      <c r="AR183">
        <v>18</v>
      </c>
      <c r="AS183" t="s">
        <v>21212</v>
      </c>
      <c r="AT183" t="s">
        <v>16834</v>
      </c>
    </row>
    <row r="184" spans="1:46" x14ac:dyDescent="0.25">
      <c r="A184" t="s">
        <v>16787</v>
      </c>
      <c r="B184" t="s">
        <v>43770</v>
      </c>
      <c r="C184" t="s">
        <v>43771</v>
      </c>
      <c r="D184" t="s">
        <v>43772</v>
      </c>
      <c r="E184">
        <v>317646</v>
      </c>
      <c r="G184" t="s">
        <v>17424</v>
      </c>
      <c r="H184" t="s">
        <v>17492</v>
      </c>
      <c r="I184" t="s">
        <v>43773</v>
      </c>
      <c r="J184" t="s">
        <v>280</v>
      </c>
      <c r="K184" t="s">
        <v>16896</v>
      </c>
      <c r="L184" t="s">
        <v>43774</v>
      </c>
      <c r="M184" t="s">
        <v>287</v>
      </c>
      <c r="N184" t="s">
        <v>287</v>
      </c>
      <c r="O184" t="s">
        <v>147</v>
      </c>
      <c r="P184" t="s">
        <v>43775</v>
      </c>
      <c r="Q184" t="s">
        <v>282</v>
      </c>
      <c r="R184" t="s">
        <v>18695</v>
      </c>
      <c r="S184" t="s">
        <v>16717</v>
      </c>
      <c r="T184" t="s">
        <v>16716</v>
      </c>
      <c r="U184" t="s">
        <v>21210</v>
      </c>
      <c r="V184" s="1" t="s">
        <v>21213</v>
      </c>
      <c r="W184" t="s">
        <v>43776</v>
      </c>
      <c r="X184" s="1" t="s">
        <v>22433</v>
      </c>
      <c r="Y184">
        <v>440</v>
      </c>
      <c r="Z184" t="s">
        <v>21211</v>
      </c>
      <c r="AA184">
        <v>1</v>
      </c>
      <c r="AB184" t="s">
        <v>18006</v>
      </c>
      <c r="AC184">
        <v>0</v>
      </c>
      <c r="AD184">
        <v>0</v>
      </c>
      <c r="AE184">
        <v>0</v>
      </c>
      <c r="AF184">
        <v>0</v>
      </c>
      <c r="AG184">
        <v>0</v>
      </c>
      <c r="AH184">
        <v>0</v>
      </c>
      <c r="AI184">
        <v>0</v>
      </c>
      <c r="AJ184">
        <v>0</v>
      </c>
      <c r="AK184">
        <v>0</v>
      </c>
      <c r="AL184">
        <v>1</v>
      </c>
      <c r="AM184">
        <v>1</v>
      </c>
      <c r="AN184">
        <v>0</v>
      </c>
      <c r="AO184">
        <v>0</v>
      </c>
      <c r="AP184">
        <v>0</v>
      </c>
      <c r="AQ184">
        <v>0</v>
      </c>
      <c r="AR184">
        <v>18</v>
      </c>
      <c r="AS184" t="s">
        <v>21212</v>
      </c>
      <c r="AT184" t="s">
        <v>16834</v>
      </c>
    </row>
    <row r="185" spans="1:46" x14ac:dyDescent="0.25">
      <c r="A185" t="s">
        <v>16787</v>
      </c>
      <c r="B185" t="s">
        <v>43815</v>
      </c>
      <c r="C185" t="s">
        <v>43816</v>
      </c>
      <c r="D185" t="s">
        <v>43817</v>
      </c>
      <c r="E185">
        <v>317504</v>
      </c>
      <c r="G185" t="s">
        <v>17424</v>
      </c>
      <c r="H185" t="s">
        <v>43818</v>
      </c>
      <c r="I185" t="s">
        <v>43819</v>
      </c>
      <c r="J185" t="s">
        <v>280</v>
      </c>
      <c r="K185" t="s">
        <v>16896</v>
      </c>
      <c r="L185" t="s">
        <v>43774</v>
      </c>
      <c r="M185" t="s">
        <v>43820</v>
      </c>
      <c r="N185" t="s">
        <v>281</v>
      </c>
      <c r="O185" t="s">
        <v>147</v>
      </c>
      <c r="P185" t="s">
        <v>43821</v>
      </c>
      <c r="Q185" t="s">
        <v>282</v>
      </c>
      <c r="R185" t="s">
        <v>18695</v>
      </c>
      <c r="S185" t="s">
        <v>16717</v>
      </c>
      <c r="T185" t="s">
        <v>16716</v>
      </c>
      <c r="U185" t="s">
        <v>21210</v>
      </c>
      <c r="V185" s="1" t="s">
        <v>21213</v>
      </c>
      <c r="W185" t="s">
        <v>43822</v>
      </c>
      <c r="X185" s="1" t="s">
        <v>22433</v>
      </c>
      <c r="Y185">
        <v>440</v>
      </c>
      <c r="Z185" t="s">
        <v>21211</v>
      </c>
      <c r="AA185">
        <v>1</v>
      </c>
      <c r="AB185" t="s">
        <v>18006</v>
      </c>
      <c r="AC185">
        <v>0</v>
      </c>
      <c r="AD185">
        <v>0</v>
      </c>
      <c r="AE185">
        <v>0</v>
      </c>
      <c r="AF185">
        <v>0</v>
      </c>
      <c r="AG185">
        <v>0</v>
      </c>
      <c r="AH185">
        <v>0</v>
      </c>
      <c r="AI185">
        <v>0</v>
      </c>
      <c r="AJ185">
        <v>0</v>
      </c>
      <c r="AK185">
        <v>0</v>
      </c>
      <c r="AL185">
        <v>1</v>
      </c>
      <c r="AM185">
        <v>1</v>
      </c>
      <c r="AN185">
        <v>0</v>
      </c>
      <c r="AO185">
        <v>0</v>
      </c>
      <c r="AP185">
        <v>0</v>
      </c>
      <c r="AQ185">
        <v>0</v>
      </c>
      <c r="AR185">
        <v>18</v>
      </c>
      <c r="AS185" t="s">
        <v>21212</v>
      </c>
      <c r="AT185" t="s">
        <v>16834</v>
      </c>
    </row>
    <row r="186" spans="1:46" x14ac:dyDescent="0.25">
      <c r="A186" t="s">
        <v>1</v>
      </c>
      <c r="B186" t="s">
        <v>57721</v>
      </c>
      <c r="C186" t="s">
        <v>57722</v>
      </c>
      <c r="D186" t="s">
        <v>57723</v>
      </c>
      <c r="E186">
        <v>160861</v>
      </c>
      <c r="G186" t="s">
        <v>293</v>
      </c>
      <c r="H186" t="s">
        <v>57724</v>
      </c>
      <c r="I186" t="s">
        <v>57725</v>
      </c>
      <c r="J186" t="s">
        <v>280</v>
      </c>
      <c r="K186" t="s">
        <v>110</v>
      </c>
      <c r="L186" t="s">
        <v>57726</v>
      </c>
      <c r="M186" t="s">
        <v>57727</v>
      </c>
      <c r="N186" t="s">
        <v>57728</v>
      </c>
      <c r="O186" t="s">
        <v>75</v>
      </c>
      <c r="P186" t="s">
        <v>57729</v>
      </c>
      <c r="Q186" t="s">
        <v>282</v>
      </c>
      <c r="R186" t="s">
        <v>284</v>
      </c>
      <c r="S186" t="s">
        <v>18545</v>
      </c>
      <c r="T186" t="s">
        <v>18546</v>
      </c>
      <c r="U186" t="s">
        <v>57730</v>
      </c>
      <c r="V186" s="1" t="s">
        <v>22433</v>
      </c>
      <c r="W186" t="s">
        <v>57731</v>
      </c>
      <c r="X186" s="1" t="s">
        <v>22433</v>
      </c>
      <c r="Y186">
        <v>5429</v>
      </c>
      <c r="Z186" t="s">
        <v>43834</v>
      </c>
      <c r="AA186">
        <v>0</v>
      </c>
      <c r="AB186" t="s">
        <v>87</v>
      </c>
      <c r="AC186">
        <v>0</v>
      </c>
      <c r="AD186">
        <v>0</v>
      </c>
      <c r="AE186">
        <v>0</v>
      </c>
      <c r="AF186">
        <v>0</v>
      </c>
      <c r="AG186">
        <v>0</v>
      </c>
      <c r="AH186">
        <v>0</v>
      </c>
      <c r="AI186">
        <v>0</v>
      </c>
      <c r="AJ186">
        <v>0</v>
      </c>
      <c r="AK186">
        <v>0</v>
      </c>
      <c r="AL186">
        <v>1</v>
      </c>
      <c r="AM186">
        <v>0</v>
      </c>
      <c r="AN186">
        <v>1</v>
      </c>
      <c r="AO186">
        <v>0</v>
      </c>
      <c r="AP186">
        <v>0</v>
      </c>
      <c r="AQ186">
        <v>0</v>
      </c>
      <c r="AR186">
        <v>18</v>
      </c>
      <c r="AS186" t="s">
        <v>16730</v>
      </c>
      <c r="AT186" t="s">
        <v>80</v>
      </c>
    </row>
    <row r="187" spans="1:46" x14ac:dyDescent="0.25">
      <c r="A187" t="s">
        <v>1</v>
      </c>
      <c r="B187" t="s">
        <v>43823</v>
      </c>
      <c r="C187" t="s">
        <v>43824</v>
      </c>
      <c r="D187" t="s">
        <v>43825</v>
      </c>
      <c r="E187">
        <v>160697</v>
      </c>
      <c r="G187" t="s">
        <v>283</v>
      </c>
      <c r="H187" t="s">
        <v>43826</v>
      </c>
      <c r="I187" t="s">
        <v>43827</v>
      </c>
      <c r="J187" t="s">
        <v>280</v>
      </c>
      <c r="K187" t="s">
        <v>43828</v>
      </c>
      <c r="L187" t="s">
        <v>43829</v>
      </c>
      <c r="M187" t="s">
        <v>43830</v>
      </c>
      <c r="N187" t="s">
        <v>281</v>
      </c>
      <c r="O187" t="s">
        <v>75</v>
      </c>
      <c r="P187" t="s">
        <v>43831</v>
      </c>
      <c r="Q187" t="s">
        <v>282</v>
      </c>
      <c r="R187" t="s">
        <v>284</v>
      </c>
      <c r="S187" t="s">
        <v>18545</v>
      </c>
      <c r="T187" t="s">
        <v>18546</v>
      </c>
      <c r="U187" t="s">
        <v>43832</v>
      </c>
      <c r="V187" s="1" t="s">
        <v>19945</v>
      </c>
      <c r="W187" t="s">
        <v>43833</v>
      </c>
      <c r="X187" s="1" t="s">
        <v>22433</v>
      </c>
      <c r="Y187">
        <v>5429</v>
      </c>
      <c r="Z187" t="s">
        <v>43834</v>
      </c>
      <c r="AA187">
        <v>0</v>
      </c>
      <c r="AB187" t="s">
        <v>87</v>
      </c>
      <c r="AC187">
        <v>0</v>
      </c>
      <c r="AD187">
        <v>0</v>
      </c>
      <c r="AE187">
        <v>0</v>
      </c>
      <c r="AF187">
        <v>0</v>
      </c>
      <c r="AG187">
        <v>0</v>
      </c>
      <c r="AH187">
        <v>0</v>
      </c>
      <c r="AI187">
        <v>0</v>
      </c>
      <c r="AJ187">
        <v>0</v>
      </c>
      <c r="AK187">
        <v>0</v>
      </c>
      <c r="AL187">
        <v>1</v>
      </c>
      <c r="AM187">
        <v>0</v>
      </c>
      <c r="AN187">
        <v>1</v>
      </c>
      <c r="AO187">
        <v>0</v>
      </c>
      <c r="AP187">
        <v>0</v>
      </c>
      <c r="AQ187">
        <v>0</v>
      </c>
      <c r="AR187">
        <v>18</v>
      </c>
      <c r="AS187" t="s">
        <v>18508</v>
      </c>
      <c r="AT187" t="s">
        <v>105</v>
      </c>
    </row>
    <row r="188" spans="1:46" x14ac:dyDescent="0.25">
      <c r="A188" t="s">
        <v>1</v>
      </c>
      <c r="B188" t="s">
        <v>45808</v>
      </c>
      <c r="C188" t="s">
        <v>45809</v>
      </c>
      <c r="D188" t="s">
        <v>45810</v>
      </c>
      <c r="E188">
        <v>160820</v>
      </c>
      <c r="G188" t="s">
        <v>296</v>
      </c>
      <c r="H188" t="s">
        <v>45811</v>
      </c>
      <c r="I188" t="s">
        <v>45812</v>
      </c>
      <c r="J188" t="s">
        <v>280</v>
      </c>
      <c r="K188" t="s">
        <v>110</v>
      </c>
      <c r="L188" t="s">
        <v>45813</v>
      </c>
      <c r="M188" t="s">
        <v>45814</v>
      </c>
      <c r="N188" t="s">
        <v>281</v>
      </c>
      <c r="O188" t="s">
        <v>75</v>
      </c>
      <c r="P188" t="s">
        <v>45815</v>
      </c>
      <c r="Q188" t="s">
        <v>282</v>
      </c>
      <c r="R188" t="s">
        <v>202</v>
      </c>
      <c r="S188" t="s">
        <v>18545</v>
      </c>
      <c r="T188" t="s">
        <v>18546</v>
      </c>
      <c r="U188" t="s">
        <v>45816</v>
      </c>
      <c r="V188" s="1" t="s">
        <v>20208</v>
      </c>
      <c r="W188" t="s">
        <v>45817</v>
      </c>
      <c r="X188" s="1" t="s">
        <v>22433</v>
      </c>
      <c r="Y188">
        <v>5429</v>
      </c>
      <c r="Z188" t="s">
        <v>43834</v>
      </c>
      <c r="AA188">
        <v>0</v>
      </c>
      <c r="AB188" t="s">
        <v>87</v>
      </c>
      <c r="AC188">
        <v>0</v>
      </c>
      <c r="AD188">
        <v>0</v>
      </c>
      <c r="AE188">
        <v>0</v>
      </c>
      <c r="AF188">
        <v>0</v>
      </c>
      <c r="AG188">
        <v>0</v>
      </c>
      <c r="AH188">
        <v>0</v>
      </c>
      <c r="AI188">
        <v>0</v>
      </c>
      <c r="AJ188">
        <v>0</v>
      </c>
      <c r="AK188">
        <v>0</v>
      </c>
      <c r="AL188">
        <v>1</v>
      </c>
      <c r="AM188">
        <v>0</v>
      </c>
      <c r="AN188">
        <v>1</v>
      </c>
      <c r="AO188">
        <v>0</v>
      </c>
      <c r="AP188">
        <v>0</v>
      </c>
      <c r="AQ188">
        <v>0</v>
      </c>
      <c r="AR188">
        <v>18</v>
      </c>
      <c r="AS188" t="s">
        <v>18719</v>
      </c>
      <c r="AT188" t="s">
        <v>80</v>
      </c>
    </row>
    <row r="189" spans="1:46" x14ac:dyDescent="0.25">
      <c r="A189" t="s">
        <v>1</v>
      </c>
      <c r="B189" t="s">
        <v>45452</v>
      </c>
      <c r="C189" t="s">
        <v>45453</v>
      </c>
      <c r="D189" t="s">
        <v>45454</v>
      </c>
      <c r="E189">
        <v>160715</v>
      </c>
      <c r="G189" t="s">
        <v>283</v>
      </c>
      <c r="H189" t="s">
        <v>45455</v>
      </c>
      <c r="I189" t="s">
        <v>45456</v>
      </c>
      <c r="J189" t="s">
        <v>280</v>
      </c>
      <c r="K189" t="s">
        <v>18544</v>
      </c>
      <c r="L189" t="s">
        <v>45457</v>
      </c>
      <c r="M189" t="s">
        <v>45458</v>
      </c>
      <c r="N189" t="s">
        <v>281</v>
      </c>
      <c r="O189" t="s">
        <v>75</v>
      </c>
      <c r="P189" t="s">
        <v>45459</v>
      </c>
      <c r="Q189" t="s">
        <v>282</v>
      </c>
      <c r="R189" t="s">
        <v>284</v>
      </c>
      <c r="S189" t="s">
        <v>18545</v>
      </c>
      <c r="T189" t="s">
        <v>18546</v>
      </c>
      <c r="U189" t="s">
        <v>45460</v>
      </c>
      <c r="V189" s="1" t="s">
        <v>19945</v>
      </c>
      <c r="W189" t="s">
        <v>34296</v>
      </c>
      <c r="X189" s="1" t="s">
        <v>22433</v>
      </c>
      <c r="Y189">
        <v>3078</v>
      </c>
      <c r="Z189" t="s">
        <v>43846</v>
      </c>
      <c r="AA189">
        <v>0</v>
      </c>
      <c r="AB189" t="s">
        <v>87</v>
      </c>
      <c r="AC189">
        <v>0</v>
      </c>
      <c r="AD189">
        <v>0</v>
      </c>
      <c r="AE189">
        <v>0</v>
      </c>
      <c r="AF189">
        <v>0</v>
      </c>
      <c r="AG189">
        <v>0</v>
      </c>
      <c r="AH189">
        <v>0</v>
      </c>
      <c r="AI189">
        <v>0</v>
      </c>
      <c r="AJ189">
        <v>0</v>
      </c>
      <c r="AK189">
        <v>0</v>
      </c>
      <c r="AL189">
        <v>1</v>
      </c>
      <c r="AM189">
        <v>0</v>
      </c>
      <c r="AN189">
        <v>1</v>
      </c>
      <c r="AO189">
        <v>0</v>
      </c>
      <c r="AP189">
        <v>0</v>
      </c>
      <c r="AQ189">
        <v>0</v>
      </c>
      <c r="AR189">
        <v>18</v>
      </c>
      <c r="AS189" t="s">
        <v>16729</v>
      </c>
      <c r="AT189" t="s">
        <v>80</v>
      </c>
    </row>
    <row r="190" spans="1:46" x14ac:dyDescent="0.25">
      <c r="A190" t="s">
        <v>1</v>
      </c>
      <c r="B190" t="s">
        <v>44774</v>
      </c>
      <c r="C190" t="s">
        <v>44775</v>
      </c>
      <c r="D190" t="s">
        <v>44776</v>
      </c>
      <c r="E190">
        <v>160818</v>
      </c>
      <c r="G190" t="s">
        <v>293</v>
      </c>
      <c r="H190" t="s">
        <v>44777</v>
      </c>
      <c r="I190" t="s">
        <v>44778</v>
      </c>
      <c r="J190" t="s">
        <v>280</v>
      </c>
      <c r="K190" t="s">
        <v>110</v>
      </c>
      <c r="L190" t="s">
        <v>44779</v>
      </c>
      <c r="M190" t="s">
        <v>44780</v>
      </c>
      <c r="N190" t="s">
        <v>281</v>
      </c>
      <c r="O190" t="s">
        <v>75</v>
      </c>
      <c r="P190" t="s">
        <v>44781</v>
      </c>
      <c r="Q190" t="s">
        <v>282</v>
      </c>
      <c r="R190" t="s">
        <v>17068</v>
      </c>
      <c r="S190" t="s">
        <v>18545</v>
      </c>
      <c r="T190" t="s">
        <v>18546</v>
      </c>
      <c r="U190" t="s">
        <v>44782</v>
      </c>
      <c r="V190" s="1" t="s">
        <v>20208</v>
      </c>
      <c r="W190" t="s">
        <v>44783</v>
      </c>
      <c r="X190" s="1" t="s">
        <v>22433</v>
      </c>
      <c r="Y190">
        <v>3078</v>
      </c>
      <c r="Z190" t="s">
        <v>43846</v>
      </c>
      <c r="AA190">
        <v>0</v>
      </c>
      <c r="AB190" t="s">
        <v>87</v>
      </c>
      <c r="AC190">
        <v>1</v>
      </c>
      <c r="AD190">
        <v>0</v>
      </c>
      <c r="AE190">
        <v>1</v>
      </c>
      <c r="AF190">
        <v>0</v>
      </c>
      <c r="AG190">
        <v>0</v>
      </c>
      <c r="AH190">
        <v>0</v>
      </c>
      <c r="AI190">
        <v>0</v>
      </c>
      <c r="AJ190">
        <v>0</v>
      </c>
      <c r="AK190">
        <v>0</v>
      </c>
      <c r="AL190">
        <v>0</v>
      </c>
      <c r="AM190">
        <v>0</v>
      </c>
      <c r="AN190">
        <v>0</v>
      </c>
      <c r="AO190">
        <v>0</v>
      </c>
      <c r="AP190">
        <v>0</v>
      </c>
      <c r="AQ190">
        <v>0</v>
      </c>
      <c r="AR190">
        <v>18</v>
      </c>
      <c r="AS190" t="s">
        <v>16734</v>
      </c>
      <c r="AT190" t="s">
        <v>92</v>
      </c>
    </row>
    <row r="191" spans="1:46" x14ac:dyDescent="0.25">
      <c r="A191" t="s">
        <v>1</v>
      </c>
      <c r="B191" t="s">
        <v>43835</v>
      </c>
      <c r="C191" t="s">
        <v>43836</v>
      </c>
      <c r="D191" t="s">
        <v>43837</v>
      </c>
      <c r="E191">
        <v>160725</v>
      </c>
      <c r="G191" t="s">
        <v>16900</v>
      </c>
      <c r="H191" t="s">
        <v>43838</v>
      </c>
      <c r="I191" t="s">
        <v>43839</v>
      </c>
      <c r="J191" t="s">
        <v>280</v>
      </c>
      <c r="K191" t="s">
        <v>110</v>
      </c>
      <c r="L191" t="s">
        <v>43840</v>
      </c>
      <c r="M191" t="s">
        <v>43841</v>
      </c>
      <c r="N191" t="s">
        <v>43842</v>
      </c>
      <c r="O191" t="s">
        <v>75</v>
      </c>
      <c r="P191" t="s">
        <v>43843</v>
      </c>
      <c r="Q191" t="s">
        <v>282</v>
      </c>
      <c r="R191" t="s">
        <v>284</v>
      </c>
      <c r="S191" t="s">
        <v>18545</v>
      </c>
      <c r="T191" t="s">
        <v>18546</v>
      </c>
      <c r="U191" t="s">
        <v>43844</v>
      </c>
      <c r="V191" s="1" t="s">
        <v>19945</v>
      </c>
      <c r="W191" t="s">
        <v>43845</v>
      </c>
      <c r="X191" s="1" t="s">
        <v>22433</v>
      </c>
      <c r="Y191">
        <v>3078</v>
      </c>
      <c r="Z191" t="s">
        <v>43846</v>
      </c>
      <c r="AA191">
        <v>0</v>
      </c>
      <c r="AB191" t="s">
        <v>87</v>
      </c>
      <c r="AC191">
        <v>0</v>
      </c>
      <c r="AD191">
        <v>0</v>
      </c>
      <c r="AE191">
        <v>0</v>
      </c>
      <c r="AF191">
        <v>0</v>
      </c>
      <c r="AG191">
        <v>0</v>
      </c>
      <c r="AH191">
        <v>0</v>
      </c>
      <c r="AI191">
        <v>0</v>
      </c>
      <c r="AJ191">
        <v>0</v>
      </c>
      <c r="AK191">
        <v>0</v>
      </c>
      <c r="AL191">
        <v>1</v>
      </c>
      <c r="AM191">
        <v>0</v>
      </c>
      <c r="AN191">
        <v>1</v>
      </c>
      <c r="AO191">
        <v>0</v>
      </c>
      <c r="AP191">
        <v>0</v>
      </c>
      <c r="AQ191">
        <v>0</v>
      </c>
      <c r="AR191">
        <v>18</v>
      </c>
      <c r="AS191" t="s">
        <v>16729</v>
      </c>
      <c r="AT191" t="s">
        <v>80</v>
      </c>
    </row>
    <row r="192" spans="1:46" x14ac:dyDescent="0.25">
      <c r="A192" t="s">
        <v>1</v>
      </c>
      <c r="B192" t="s">
        <v>44764</v>
      </c>
      <c r="C192" t="s">
        <v>44765</v>
      </c>
      <c r="D192" t="s">
        <v>44766</v>
      </c>
      <c r="E192">
        <v>160784</v>
      </c>
      <c r="G192" t="s">
        <v>295</v>
      </c>
      <c r="H192" t="s">
        <v>44767</v>
      </c>
      <c r="I192" t="s">
        <v>44768</v>
      </c>
      <c r="J192" t="s">
        <v>280</v>
      </c>
      <c r="K192" t="s">
        <v>110</v>
      </c>
      <c r="L192" t="s">
        <v>44769</v>
      </c>
      <c r="M192" t="s">
        <v>44770</v>
      </c>
      <c r="N192" t="s">
        <v>281</v>
      </c>
      <c r="O192" t="s">
        <v>75</v>
      </c>
      <c r="P192" t="s">
        <v>44771</v>
      </c>
      <c r="Q192" t="s">
        <v>282</v>
      </c>
      <c r="R192" t="s">
        <v>284</v>
      </c>
      <c r="S192" t="s">
        <v>18545</v>
      </c>
      <c r="T192" t="s">
        <v>18546</v>
      </c>
      <c r="U192" t="s">
        <v>44772</v>
      </c>
      <c r="V192" s="1" t="s">
        <v>20208</v>
      </c>
      <c r="W192" t="s">
        <v>44773</v>
      </c>
      <c r="X192" s="1" t="s">
        <v>22433</v>
      </c>
      <c r="Y192">
        <v>3011</v>
      </c>
      <c r="Z192" t="s">
        <v>20181</v>
      </c>
      <c r="AA192">
        <v>0</v>
      </c>
      <c r="AB192" t="s">
        <v>87</v>
      </c>
      <c r="AC192">
        <v>1</v>
      </c>
      <c r="AD192">
        <v>0</v>
      </c>
      <c r="AE192">
        <v>1</v>
      </c>
      <c r="AF192">
        <v>0</v>
      </c>
      <c r="AG192">
        <v>0</v>
      </c>
      <c r="AH192">
        <v>0</v>
      </c>
      <c r="AI192">
        <v>0</v>
      </c>
      <c r="AJ192">
        <v>0</v>
      </c>
      <c r="AK192">
        <v>0</v>
      </c>
      <c r="AL192">
        <v>0</v>
      </c>
      <c r="AM192">
        <v>0</v>
      </c>
      <c r="AN192">
        <v>0</v>
      </c>
      <c r="AO192">
        <v>0</v>
      </c>
      <c r="AP192">
        <v>0</v>
      </c>
      <c r="AQ192">
        <v>0</v>
      </c>
      <c r="AR192">
        <v>18</v>
      </c>
      <c r="AS192" t="s">
        <v>16734</v>
      </c>
      <c r="AT192" t="s">
        <v>92</v>
      </c>
    </row>
    <row r="193" spans="1:46" x14ac:dyDescent="0.25">
      <c r="A193" t="s">
        <v>1</v>
      </c>
      <c r="B193" t="s">
        <v>47248</v>
      </c>
      <c r="C193" t="s">
        <v>47249</v>
      </c>
      <c r="D193" t="s">
        <v>47250</v>
      </c>
      <c r="E193">
        <v>160694</v>
      </c>
      <c r="G193" t="s">
        <v>296</v>
      </c>
      <c r="H193" t="s">
        <v>47251</v>
      </c>
      <c r="I193" t="s">
        <v>47252</v>
      </c>
      <c r="J193" t="s">
        <v>280</v>
      </c>
      <c r="K193" t="s">
        <v>20180</v>
      </c>
      <c r="L193" t="s">
        <v>47253</v>
      </c>
      <c r="M193" t="s">
        <v>47254</v>
      </c>
      <c r="N193" t="s">
        <v>47255</v>
      </c>
      <c r="O193" t="s">
        <v>75</v>
      </c>
      <c r="P193" t="s">
        <v>47256</v>
      </c>
      <c r="Q193" t="s">
        <v>282</v>
      </c>
      <c r="R193" t="s">
        <v>284</v>
      </c>
      <c r="S193" t="s">
        <v>18545</v>
      </c>
      <c r="T193" t="s">
        <v>18546</v>
      </c>
      <c r="U193" t="s">
        <v>47257</v>
      </c>
      <c r="V193" s="1" t="s">
        <v>19945</v>
      </c>
      <c r="W193" t="s">
        <v>47258</v>
      </c>
      <c r="X193" s="1" t="s">
        <v>22433</v>
      </c>
      <c r="Y193">
        <v>3011</v>
      </c>
      <c r="Z193" t="s">
        <v>20181</v>
      </c>
      <c r="AA193">
        <v>0</v>
      </c>
      <c r="AB193" t="s">
        <v>87</v>
      </c>
      <c r="AC193">
        <v>0</v>
      </c>
      <c r="AD193">
        <v>0</v>
      </c>
      <c r="AE193">
        <v>0</v>
      </c>
      <c r="AF193">
        <v>0</v>
      </c>
      <c r="AG193">
        <v>0</v>
      </c>
      <c r="AH193">
        <v>0</v>
      </c>
      <c r="AI193">
        <v>0</v>
      </c>
      <c r="AJ193">
        <v>0</v>
      </c>
      <c r="AK193">
        <v>0</v>
      </c>
      <c r="AL193">
        <v>1</v>
      </c>
      <c r="AM193">
        <v>0</v>
      </c>
      <c r="AN193">
        <v>1</v>
      </c>
      <c r="AO193">
        <v>0</v>
      </c>
      <c r="AP193">
        <v>0</v>
      </c>
      <c r="AQ193">
        <v>0</v>
      </c>
      <c r="AR193">
        <v>18</v>
      </c>
      <c r="AS193" t="s">
        <v>16730</v>
      </c>
      <c r="AT193" t="s">
        <v>80</v>
      </c>
    </row>
    <row r="194" spans="1:46" x14ac:dyDescent="0.25">
      <c r="A194" t="s">
        <v>1</v>
      </c>
      <c r="B194" t="s">
        <v>43847</v>
      </c>
      <c r="C194" t="s">
        <v>43848</v>
      </c>
      <c r="D194" t="s">
        <v>43849</v>
      </c>
      <c r="E194">
        <v>160809</v>
      </c>
      <c r="G194" t="s">
        <v>16900</v>
      </c>
      <c r="H194" t="s">
        <v>43850</v>
      </c>
      <c r="I194" t="s">
        <v>43851</v>
      </c>
      <c r="J194" t="s">
        <v>280</v>
      </c>
      <c r="K194" t="s">
        <v>43679</v>
      </c>
      <c r="L194" t="s">
        <v>43852</v>
      </c>
      <c r="M194" t="s">
        <v>43853</v>
      </c>
      <c r="N194" t="s">
        <v>281</v>
      </c>
      <c r="O194" t="s">
        <v>75</v>
      </c>
      <c r="P194" t="s">
        <v>43854</v>
      </c>
      <c r="Q194" t="s">
        <v>282</v>
      </c>
      <c r="R194" t="s">
        <v>284</v>
      </c>
      <c r="S194" t="s">
        <v>18863</v>
      </c>
      <c r="T194" t="s">
        <v>18546</v>
      </c>
      <c r="U194" t="s">
        <v>43855</v>
      </c>
      <c r="V194" s="1" t="s">
        <v>20208</v>
      </c>
      <c r="W194" t="s">
        <v>43856</v>
      </c>
      <c r="X194" s="1" t="s">
        <v>22433</v>
      </c>
      <c r="Y194">
        <v>3011</v>
      </c>
      <c r="Z194" t="s">
        <v>20181</v>
      </c>
      <c r="AA194">
        <v>0</v>
      </c>
      <c r="AB194" t="s">
        <v>87</v>
      </c>
      <c r="AC194">
        <v>0</v>
      </c>
      <c r="AD194">
        <v>0</v>
      </c>
      <c r="AE194">
        <v>0</v>
      </c>
      <c r="AF194">
        <v>0</v>
      </c>
      <c r="AG194">
        <v>0</v>
      </c>
      <c r="AH194">
        <v>0</v>
      </c>
      <c r="AI194">
        <v>0</v>
      </c>
      <c r="AJ194">
        <v>0</v>
      </c>
      <c r="AK194">
        <v>0</v>
      </c>
      <c r="AL194">
        <v>1</v>
      </c>
      <c r="AM194">
        <v>0</v>
      </c>
      <c r="AN194">
        <v>1</v>
      </c>
      <c r="AO194">
        <v>0</v>
      </c>
      <c r="AP194">
        <v>0</v>
      </c>
      <c r="AQ194">
        <v>0</v>
      </c>
      <c r="AR194">
        <v>18</v>
      </c>
      <c r="AS194" t="s">
        <v>16729</v>
      </c>
      <c r="AT194" t="s">
        <v>80</v>
      </c>
    </row>
    <row r="195" spans="1:46" x14ac:dyDescent="0.25">
      <c r="A195" t="s">
        <v>1</v>
      </c>
      <c r="B195" t="s">
        <v>43857</v>
      </c>
      <c r="C195" t="s">
        <v>43858</v>
      </c>
      <c r="D195" t="s">
        <v>43859</v>
      </c>
      <c r="E195">
        <v>160736</v>
      </c>
      <c r="G195" t="s">
        <v>299</v>
      </c>
      <c r="H195" t="s">
        <v>43860</v>
      </c>
      <c r="I195" t="s">
        <v>43861</v>
      </c>
      <c r="J195" t="s">
        <v>280</v>
      </c>
      <c r="K195" t="s">
        <v>21170</v>
      </c>
      <c r="L195" t="s">
        <v>43862</v>
      </c>
      <c r="M195" t="s">
        <v>43863</v>
      </c>
      <c r="N195" t="s">
        <v>43864</v>
      </c>
      <c r="O195" t="s">
        <v>75</v>
      </c>
      <c r="P195" t="s">
        <v>43865</v>
      </c>
      <c r="Q195" t="s">
        <v>282</v>
      </c>
      <c r="R195" t="s">
        <v>284</v>
      </c>
      <c r="S195" t="s">
        <v>18863</v>
      </c>
      <c r="T195" t="s">
        <v>18546</v>
      </c>
      <c r="U195" t="s">
        <v>43866</v>
      </c>
      <c r="V195" s="1" t="s">
        <v>19945</v>
      </c>
      <c r="W195" t="s">
        <v>43867</v>
      </c>
      <c r="X195" s="1" t="s">
        <v>22433</v>
      </c>
      <c r="Y195">
        <v>3011</v>
      </c>
      <c r="Z195" t="s">
        <v>20181</v>
      </c>
      <c r="AA195">
        <v>0</v>
      </c>
      <c r="AB195" t="s">
        <v>87</v>
      </c>
      <c r="AC195">
        <v>0</v>
      </c>
      <c r="AD195">
        <v>0</v>
      </c>
      <c r="AE195">
        <v>0</v>
      </c>
      <c r="AF195">
        <v>0</v>
      </c>
      <c r="AG195">
        <v>0</v>
      </c>
      <c r="AH195">
        <v>0</v>
      </c>
      <c r="AI195">
        <v>0</v>
      </c>
      <c r="AJ195">
        <v>0</v>
      </c>
      <c r="AK195">
        <v>0</v>
      </c>
      <c r="AL195">
        <v>1</v>
      </c>
      <c r="AM195">
        <v>0</v>
      </c>
      <c r="AN195">
        <v>1</v>
      </c>
      <c r="AO195">
        <v>0</v>
      </c>
      <c r="AP195">
        <v>0</v>
      </c>
      <c r="AQ195">
        <v>0</v>
      </c>
      <c r="AR195">
        <v>18</v>
      </c>
      <c r="AS195" t="s">
        <v>16729</v>
      </c>
      <c r="AT195" t="s">
        <v>80</v>
      </c>
    </row>
    <row r="196" spans="1:46" x14ac:dyDescent="0.25">
      <c r="A196" t="s">
        <v>16787</v>
      </c>
      <c r="B196" t="s">
        <v>43868</v>
      </c>
      <c r="C196" t="s">
        <v>43869</v>
      </c>
      <c r="D196" t="s">
        <v>43870</v>
      </c>
      <c r="E196">
        <v>764222</v>
      </c>
      <c r="G196" t="s">
        <v>299</v>
      </c>
      <c r="H196" t="s">
        <v>43871</v>
      </c>
      <c r="I196" t="s">
        <v>43872</v>
      </c>
      <c r="J196" t="s">
        <v>280</v>
      </c>
      <c r="K196" t="s">
        <v>19972</v>
      </c>
      <c r="L196" t="s">
        <v>43873</v>
      </c>
      <c r="M196" t="s">
        <v>43874</v>
      </c>
      <c r="N196" t="s">
        <v>43874</v>
      </c>
      <c r="O196" t="s">
        <v>141</v>
      </c>
      <c r="P196" t="s">
        <v>43875</v>
      </c>
      <c r="Q196" t="s">
        <v>282</v>
      </c>
      <c r="R196" t="s">
        <v>284</v>
      </c>
      <c r="S196" t="s">
        <v>109</v>
      </c>
      <c r="T196" t="s">
        <v>18514</v>
      </c>
      <c r="U196" t="s">
        <v>43876</v>
      </c>
      <c r="V196" s="1" t="s">
        <v>19945</v>
      </c>
      <c r="W196" t="s">
        <v>43877</v>
      </c>
      <c r="X196" s="1" t="s">
        <v>22433</v>
      </c>
      <c r="Y196">
        <v>9936</v>
      </c>
      <c r="Z196" t="s">
        <v>20182</v>
      </c>
      <c r="AA196">
        <v>0</v>
      </c>
      <c r="AB196" t="s">
        <v>87</v>
      </c>
      <c r="AC196">
        <v>0</v>
      </c>
      <c r="AD196">
        <v>0</v>
      </c>
      <c r="AE196">
        <v>0</v>
      </c>
      <c r="AF196">
        <v>0</v>
      </c>
      <c r="AG196">
        <v>0</v>
      </c>
      <c r="AH196">
        <v>0</v>
      </c>
      <c r="AI196">
        <v>0</v>
      </c>
      <c r="AJ196">
        <v>0</v>
      </c>
      <c r="AK196">
        <v>0</v>
      </c>
      <c r="AL196">
        <v>1</v>
      </c>
      <c r="AM196">
        <v>0</v>
      </c>
      <c r="AN196">
        <v>1</v>
      </c>
      <c r="AO196">
        <v>0</v>
      </c>
      <c r="AP196">
        <v>0</v>
      </c>
      <c r="AQ196">
        <v>0</v>
      </c>
      <c r="AR196">
        <v>18</v>
      </c>
      <c r="AS196" t="s">
        <v>16730</v>
      </c>
      <c r="AT196" t="s">
        <v>80</v>
      </c>
    </row>
    <row r="197" spans="1:46" x14ac:dyDescent="0.25">
      <c r="A197" t="s">
        <v>16787</v>
      </c>
      <c r="B197" t="s">
        <v>43878</v>
      </c>
      <c r="C197" t="s">
        <v>43879</v>
      </c>
      <c r="D197" t="s">
        <v>43880</v>
      </c>
      <c r="E197">
        <v>765602</v>
      </c>
      <c r="G197" t="s">
        <v>16900</v>
      </c>
      <c r="H197" t="s">
        <v>43881</v>
      </c>
      <c r="I197" t="s">
        <v>43882</v>
      </c>
      <c r="J197" t="s">
        <v>280</v>
      </c>
      <c r="K197" t="s">
        <v>20184</v>
      </c>
      <c r="L197" t="s">
        <v>43883</v>
      </c>
      <c r="M197" t="s">
        <v>43884</v>
      </c>
      <c r="N197" t="s">
        <v>43885</v>
      </c>
      <c r="O197" t="s">
        <v>141</v>
      </c>
      <c r="P197" t="s">
        <v>43886</v>
      </c>
      <c r="Q197" t="s">
        <v>282</v>
      </c>
      <c r="R197" t="s">
        <v>284</v>
      </c>
      <c r="S197" t="s">
        <v>109</v>
      </c>
      <c r="T197" t="s">
        <v>289</v>
      </c>
      <c r="U197" t="s">
        <v>43887</v>
      </c>
      <c r="V197" s="1" t="s">
        <v>20208</v>
      </c>
      <c r="W197" t="s">
        <v>43888</v>
      </c>
      <c r="X197" s="1" t="s">
        <v>22433</v>
      </c>
      <c r="Y197">
        <v>9936</v>
      </c>
      <c r="Z197" t="s">
        <v>20182</v>
      </c>
      <c r="AA197">
        <v>0</v>
      </c>
      <c r="AB197" t="s">
        <v>87</v>
      </c>
      <c r="AC197">
        <v>0</v>
      </c>
      <c r="AD197">
        <v>0</v>
      </c>
      <c r="AE197">
        <v>0</v>
      </c>
      <c r="AF197">
        <v>0</v>
      </c>
      <c r="AG197">
        <v>0</v>
      </c>
      <c r="AH197">
        <v>0</v>
      </c>
      <c r="AI197">
        <v>0</v>
      </c>
      <c r="AJ197">
        <v>0</v>
      </c>
      <c r="AK197">
        <v>0</v>
      </c>
      <c r="AL197">
        <v>1</v>
      </c>
      <c r="AM197">
        <v>0</v>
      </c>
      <c r="AN197">
        <v>1</v>
      </c>
      <c r="AO197">
        <v>0</v>
      </c>
      <c r="AP197">
        <v>0</v>
      </c>
      <c r="AQ197">
        <v>0</v>
      </c>
      <c r="AR197">
        <v>18</v>
      </c>
      <c r="AS197" t="s">
        <v>16729</v>
      </c>
      <c r="AT197" t="s">
        <v>80</v>
      </c>
    </row>
    <row r="198" spans="1:46" x14ac:dyDescent="0.25">
      <c r="A198" t="s">
        <v>16787</v>
      </c>
      <c r="B198" t="s">
        <v>47355</v>
      </c>
      <c r="C198" t="s">
        <v>47356</v>
      </c>
      <c r="D198" t="s">
        <v>47357</v>
      </c>
      <c r="E198">
        <v>765753</v>
      </c>
      <c r="G198" t="s">
        <v>291</v>
      </c>
      <c r="H198" t="s">
        <v>47358</v>
      </c>
      <c r="I198" t="s">
        <v>47359</v>
      </c>
      <c r="J198" t="s">
        <v>280</v>
      </c>
      <c r="K198" t="s">
        <v>19362</v>
      </c>
      <c r="L198" t="s">
        <v>47360</v>
      </c>
      <c r="M198" t="s">
        <v>47361</v>
      </c>
      <c r="N198" t="s">
        <v>47362</v>
      </c>
      <c r="O198" t="s">
        <v>141</v>
      </c>
      <c r="P198" t="s">
        <v>47363</v>
      </c>
      <c r="Q198" t="s">
        <v>282</v>
      </c>
      <c r="R198" t="s">
        <v>284</v>
      </c>
      <c r="S198" t="s">
        <v>109</v>
      </c>
      <c r="T198" t="s">
        <v>18552</v>
      </c>
      <c r="U198" t="s">
        <v>46208</v>
      </c>
      <c r="V198" s="1" t="s">
        <v>20208</v>
      </c>
      <c r="W198" t="s">
        <v>47364</v>
      </c>
      <c r="X198" s="1" t="s">
        <v>22433</v>
      </c>
      <c r="Y198">
        <v>9936</v>
      </c>
      <c r="Z198" t="s">
        <v>20182</v>
      </c>
      <c r="AA198">
        <v>0</v>
      </c>
      <c r="AB198" t="s">
        <v>87</v>
      </c>
      <c r="AC198">
        <v>0</v>
      </c>
      <c r="AD198">
        <v>0</v>
      </c>
      <c r="AE198">
        <v>0</v>
      </c>
      <c r="AF198">
        <v>0</v>
      </c>
      <c r="AG198">
        <v>0</v>
      </c>
      <c r="AH198">
        <v>0</v>
      </c>
      <c r="AI198">
        <v>0</v>
      </c>
      <c r="AJ198">
        <v>0</v>
      </c>
      <c r="AK198">
        <v>0</v>
      </c>
      <c r="AL198">
        <v>1</v>
      </c>
      <c r="AM198">
        <v>0</v>
      </c>
      <c r="AN198">
        <v>1</v>
      </c>
      <c r="AO198">
        <v>0</v>
      </c>
      <c r="AP198">
        <v>0</v>
      </c>
      <c r="AQ198">
        <v>0</v>
      </c>
      <c r="AR198">
        <v>18</v>
      </c>
      <c r="AS198" t="s">
        <v>16730</v>
      </c>
      <c r="AT198" t="s">
        <v>80</v>
      </c>
    </row>
    <row r="199" spans="1:46" x14ac:dyDescent="0.25">
      <c r="A199" t="s">
        <v>16787</v>
      </c>
      <c r="B199" t="s">
        <v>46615</v>
      </c>
      <c r="C199" t="s">
        <v>46616</v>
      </c>
      <c r="D199" t="s">
        <v>46617</v>
      </c>
      <c r="E199">
        <v>764357</v>
      </c>
      <c r="G199" t="s">
        <v>283</v>
      </c>
      <c r="H199" t="s">
        <v>46618</v>
      </c>
      <c r="I199" t="s">
        <v>46619</v>
      </c>
      <c r="J199" t="s">
        <v>280</v>
      </c>
      <c r="K199" t="s">
        <v>17478</v>
      </c>
      <c r="L199" t="s">
        <v>46620</v>
      </c>
      <c r="M199" t="s">
        <v>46621</v>
      </c>
      <c r="N199" t="s">
        <v>281</v>
      </c>
      <c r="O199" t="s">
        <v>141</v>
      </c>
      <c r="P199" t="s">
        <v>46622</v>
      </c>
      <c r="Q199" t="s">
        <v>282</v>
      </c>
      <c r="R199" t="s">
        <v>21222</v>
      </c>
      <c r="S199" t="s">
        <v>109</v>
      </c>
      <c r="T199" t="s">
        <v>289</v>
      </c>
      <c r="U199" t="s">
        <v>21223</v>
      </c>
      <c r="V199" s="1" t="s">
        <v>19945</v>
      </c>
      <c r="W199" t="s">
        <v>46623</v>
      </c>
      <c r="X199" s="1" t="s">
        <v>22433</v>
      </c>
      <c r="Y199">
        <v>9936</v>
      </c>
      <c r="Z199" t="s">
        <v>20182</v>
      </c>
      <c r="AA199">
        <v>0</v>
      </c>
      <c r="AB199" t="s">
        <v>87</v>
      </c>
      <c r="AC199">
        <v>1</v>
      </c>
      <c r="AD199">
        <v>0</v>
      </c>
      <c r="AE199">
        <v>1</v>
      </c>
      <c r="AF199">
        <v>0</v>
      </c>
      <c r="AG199">
        <v>0</v>
      </c>
      <c r="AH199">
        <v>0</v>
      </c>
      <c r="AI199">
        <v>0</v>
      </c>
      <c r="AJ199">
        <v>0</v>
      </c>
      <c r="AK199">
        <v>0</v>
      </c>
      <c r="AL199">
        <v>0</v>
      </c>
      <c r="AM199">
        <v>0</v>
      </c>
      <c r="AN199">
        <v>0</v>
      </c>
      <c r="AO199">
        <v>0</v>
      </c>
      <c r="AP199">
        <v>0</v>
      </c>
      <c r="AQ199">
        <v>0</v>
      </c>
      <c r="AR199">
        <v>20</v>
      </c>
      <c r="AS199" t="s">
        <v>16731</v>
      </c>
      <c r="AT199" t="s">
        <v>92</v>
      </c>
    </row>
    <row r="200" spans="1:46" x14ac:dyDescent="0.25">
      <c r="A200" t="s">
        <v>16787</v>
      </c>
      <c r="B200" t="s">
        <v>46180</v>
      </c>
      <c r="C200" t="s">
        <v>46181</v>
      </c>
      <c r="D200" t="s">
        <v>46182</v>
      </c>
      <c r="E200">
        <v>763770</v>
      </c>
      <c r="G200" t="s">
        <v>298</v>
      </c>
      <c r="H200" t="s">
        <v>46183</v>
      </c>
      <c r="I200" t="s">
        <v>46184</v>
      </c>
      <c r="J200" t="s">
        <v>21436</v>
      </c>
      <c r="K200" t="s">
        <v>17543</v>
      </c>
      <c r="L200" t="s">
        <v>46185</v>
      </c>
      <c r="M200" t="s">
        <v>17675</v>
      </c>
      <c r="N200" t="s">
        <v>281</v>
      </c>
      <c r="O200" t="s">
        <v>141</v>
      </c>
      <c r="P200" t="s">
        <v>46186</v>
      </c>
      <c r="Q200" t="s">
        <v>286</v>
      </c>
      <c r="R200" t="s">
        <v>243</v>
      </c>
      <c r="S200" t="s">
        <v>221</v>
      </c>
      <c r="T200" t="s">
        <v>18560</v>
      </c>
      <c r="U200" t="s">
        <v>46187</v>
      </c>
      <c r="V200" s="1" t="s">
        <v>19187</v>
      </c>
      <c r="W200" t="s">
        <v>46188</v>
      </c>
      <c r="X200" s="1" t="s">
        <v>22433</v>
      </c>
      <c r="Y200">
        <v>9825</v>
      </c>
      <c r="Z200" t="s">
        <v>18923</v>
      </c>
      <c r="AA200">
        <v>0</v>
      </c>
      <c r="AB200" t="s">
        <v>87</v>
      </c>
      <c r="AC200">
        <v>0</v>
      </c>
      <c r="AD200">
        <v>0</v>
      </c>
      <c r="AE200">
        <v>0</v>
      </c>
      <c r="AF200">
        <v>0</v>
      </c>
      <c r="AG200">
        <v>0</v>
      </c>
      <c r="AH200">
        <v>0</v>
      </c>
      <c r="AI200">
        <v>0</v>
      </c>
      <c r="AJ200">
        <v>0</v>
      </c>
      <c r="AK200">
        <v>0</v>
      </c>
      <c r="AL200">
        <v>1</v>
      </c>
      <c r="AM200">
        <v>0</v>
      </c>
      <c r="AN200">
        <v>1</v>
      </c>
      <c r="AO200">
        <v>0</v>
      </c>
      <c r="AP200">
        <v>0</v>
      </c>
      <c r="AQ200">
        <v>0</v>
      </c>
      <c r="AR200">
        <v>10</v>
      </c>
      <c r="AS200" t="s">
        <v>18474</v>
      </c>
      <c r="AT200" t="s">
        <v>118</v>
      </c>
    </row>
    <row r="201" spans="1:46" x14ac:dyDescent="0.25">
      <c r="A201" t="s">
        <v>16787</v>
      </c>
      <c r="B201" t="s">
        <v>43889</v>
      </c>
      <c r="C201" t="s">
        <v>43890</v>
      </c>
      <c r="D201" t="s">
        <v>43891</v>
      </c>
      <c r="E201">
        <v>764216</v>
      </c>
      <c r="G201" t="s">
        <v>299</v>
      </c>
      <c r="H201" t="s">
        <v>43892</v>
      </c>
      <c r="I201" t="s">
        <v>43893</v>
      </c>
      <c r="J201" t="s">
        <v>280</v>
      </c>
      <c r="K201" t="s">
        <v>17156</v>
      </c>
      <c r="L201" t="s">
        <v>43894</v>
      </c>
      <c r="M201" t="s">
        <v>43895</v>
      </c>
      <c r="N201" t="s">
        <v>281</v>
      </c>
      <c r="O201" t="s">
        <v>141</v>
      </c>
      <c r="P201" t="s">
        <v>43896</v>
      </c>
      <c r="Q201" t="s">
        <v>282</v>
      </c>
      <c r="R201" t="s">
        <v>246</v>
      </c>
      <c r="S201" t="s">
        <v>221</v>
      </c>
      <c r="T201" t="s">
        <v>302</v>
      </c>
      <c r="U201" t="s">
        <v>43897</v>
      </c>
      <c r="V201" s="1" t="s">
        <v>19945</v>
      </c>
      <c r="W201" t="s">
        <v>43898</v>
      </c>
      <c r="X201" s="1" t="s">
        <v>22433</v>
      </c>
      <c r="Y201">
        <v>9825</v>
      </c>
      <c r="Z201" t="s">
        <v>18923</v>
      </c>
      <c r="AA201">
        <v>0</v>
      </c>
      <c r="AB201" t="s">
        <v>87</v>
      </c>
      <c r="AC201">
        <v>1</v>
      </c>
      <c r="AD201">
        <v>0</v>
      </c>
      <c r="AE201">
        <v>1</v>
      </c>
      <c r="AF201">
        <v>0</v>
      </c>
      <c r="AG201">
        <v>0</v>
      </c>
      <c r="AH201">
        <v>0</v>
      </c>
      <c r="AI201">
        <v>0</v>
      </c>
      <c r="AJ201">
        <v>0</v>
      </c>
      <c r="AK201">
        <v>0</v>
      </c>
      <c r="AL201">
        <v>0</v>
      </c>
      <c r="AM201">
        <v>0</v>
      </c>
      <c r="AN201">
        <v>0</v>
      </c>
      <c r="AO201">
        <v>0</v>
      </c>
      <c r="AP201">
        <v>0</v>
      </c>
      <c r="AQ201">
        <v>0</v>
      </c>
      <c r="AR201">
        <v>20</v>
      </c>
      <c r="AS201" t="s">
        <v>16731</v>
      </c>
      <c r="AT201" t="s">
        <v>92</v>
      </c>
    </row>
    <row r="202" spans="1:46" x14ac:dyDescent="0.25">
      <c r="A202" t="s">
        <v>16787</v>
      </c>
      <c r="B202" t="s">
        <v>57732</v>
      </c>
      <c r="C202" t="s">
        <v>57733</v>
      </c>
      <c r="D202" t="s">
        <v>57734</v>
      </c>
      <c r="E202">
        <v>766271</v>
      </c>
      <c r="G202" t="s">
        <v>291</v>
      </c>
      <c r="H202" t="s">
        <v>57735</v>
      </c>
      <c r="I202" t="s">
        <v>57736</v>
      </c>
      <c r="J202" t="s">
        <v>43382</v>
      </c>
      <c r="K202" t="s">
        <v>177</v>
      </c>
      <c r="L202" t="s">
        <v>57737</v>
      </c>
      <c r="M202" t="s">
        <v>57738</v>
      </c>
      <c r="N202" t="s">
        <v>57739</v>
      </c>
      <c r="O202" t="s">
        <v>141</v>
      </c>
      <c r="P202" t="s">
        <v>57740</v>
      </c>
      <c r="Q202" t="s">
        <v>286</v>
      </c>
      <c r="R202" t="s">
        <v>18523</v>
      </c>
      <c r="S202" t="s">
        <v>221</v>
      </c>
      <c r="T202" t="s">
        <v>302</v>
      </c>
      <c r="U202" t="s">
        <v>57741</v>
      </c>
      <c r="V202" s="1" t="s">
        <v>22433</v>
      </c>
      <c r="W202" t="s">
        <v>57742</v>
      </c>
      <c r="X202" s="1" t="s">
        <v>22433</v>
      </c>
      <c r="Y202">
        <v>9824</v>
      </c>
      <c r="Z202" t="s">
        <v>18549</v>
      </c>
      <c r="AA202">
        <v>0</v>
      </c>
      <c r="AB202" t="s">
        <v>87</v>
      </c>
      <c r="AC202">
        <v>0</v>
      </c>
      <c r="AD202">
        <v>0</v>
      </c>
      <c r="AE202">
        <v>0</v>
      </c>
      <c r="AF202">
        <v>0</v>
      </c>
      <c r="AG202">
        <v>0</v>
      </c>
      <c r="AH202">
        <v>0</v>
      </c>
      <c r="AI202">
        <v>0</v>
      </c>
      <c r="AJ202">
        <v>0</v>
      </c>
      <c r="AK202">
        <v>0</v>
      </c>
      <c r="AL202">
        <v>1</v>
      </c>
      <c r="AM202">
        <v>0</v>
      </c>
      <c r="AN202">
        <v>1</v>
      </c>
      <c r="AO202">
        <v>0</v>
      </c>
      <c r="AP202">
        <v>0</v>
      </c>
      <c r="AQ202">
        <v>0</v>
      </c>
      <c r="AR202">
        <v>18</v>
      </c>
      <c r="AS202" t="s">
        <v>16733</v>
      </c>
      <c r="AT202" t="s">
        <v>88</v>
      </c>
    </row>
    <row r="203" spans="1:46" x14ac:dyDescent="0.25">
      <c r="A203" t="s">
        <v>16787</v>
      </c>
      <c r="B203" t="s">
        <v>43910</v>
      </c>
      <c r="C203" t="s">
        <v>43911</v>
      </c>
      <c r="D203" t="s">
        <v>43912</v>
      </c>
      <c r="E203">
        <v>765285</v>
      </c>
      <c r="G203" t="s">
        <v>298</v>
      </c>
      <c r="H203" t="s">
        <v>43913</v>
      </c>
      <c r="I203" t="s">
        <v>43914</v>
      </c>
      <c r="J203" t="s">
        <v>43915</v>
      </c>
      <c r="K203" t="s">
        <v>177</v>
      </c>
      <c r="L203" t="s">
        <v>43916</v>
      </c>
      <c r="M203" t="s">
        <v>287</v>
      </c>
      <c r="N203" t="s">
        <v>287</v>
      </c>
      <c r="O203" t="s">
        <v>141</v>
      </c>
      <c r="P203" t="s">
        <v>43917</v>
      </c>
      <c r="Q203" t="s">
        <v>282</v>
      </c>
      <c r="R203" t="s">
        <v>83</v>
      </c>
      <c r="S203" t="s">
        <v>221</v>
      </c>
      <c r="T203" t="s">
        <v>302</v>
      </c>
      <c r="U203" t="s">
        <v>43918</v>
      </c>
      <c r="V203" s="1" t="s">
        <v>20208</v>
      </c>
      <c r="W203" t="s">
        <v>43919</v>
      </c>
      <c r="X203" s="1" t="s">
        <v>22433</v>
      </c>
      <c r="Y203">
        <v>9824</v>
      </c>
      <c r="Z203" t="s">
        <v>18549</v>
      </c>
      <c r="AA203">
        <v>0</v>
      </c>
      <c r="AB203" t="s">
        <v>87</v>
      </c>
      <c r="AC203">
        <v>0</v>
      </c>
      <c r="AD203">
        <v>0</v>
      </c>
      <c r="AE203">
        <v>0</v>
      </c>
      <c r="AF203">
        <v>0</v>
      </c>
      <c r="AG203">
        <v>0</v>
      </c>
      <c r="AH203">
        <v>0</v>
      </c>
      <c r="AI203">
        <v>0</v>
      </c>
      <c r="AJ203">
        <v>0</v>
      </c>
      <c r="AK203">
        <v>0</v>
      </c>
      <c r="AL203">
        <v>1</v>
      </c>
      <c r="AM203">
        <v>0</v>
      </c>
      <c r="AN203">
        <v>1</v>
      </c>
      <c r="AO203">
        <v>0</v>
      </c>
      <c r="AP203">
        <v>0</v>
      </c>
      <c r="AQ203">
        <v>0</v>
      </c>
      <c r="AR203">
        <v>20</v>
      </c>
      <c r="AS203" t="s">
        <v>18525</v>
      </c>
      <c r="AT203" t="s">
        <v>88</v>
      </c>
    </row>
    <row r="204" spans="1:46" x14ac:dyDescent="0.25">
      <c r="A204" t="s">
        <v>16787</v>
      </c>
      <c r="B204" t="s">
        <v>43899</v>
      </c>
      <c r="C204" t="s">
        <v>43900</v>
      </c>
      <c r="D204" t="s">
        <v>43901</v>
      </c>
      <c r="E204">
        <v>765765</v>
      </c>
      <c r="G204" t="s">
        <v>299</v>
      </c>
      <c r="H204" t="s">
        <v>43902</v>
      </c>
      <c r="I204" t="s">
        <v>43903</v>
      </c>
      <c r="J204" t="s">
        <v>280</v>
      </c>
      <c r="K204" t="s">
        <v>20174</v>
      </c>
      <c r="L204" t="s">
        <v>43904</v>
      </c>
      <c r="M204" t="s">
        <v>43905</v>
      </c>
      <c r="N204" t="s">
        <v>43906</v>
      </c>
      <c r="O204" t="s">
        <v>141</v>
      </c>
      <c r="P204" t="s">
        <v>43907</v>
      </c>
      <c r="Q204" t="s">
        <v>282</v>
      </c>
      <c r="R204" t="s">
        <v>284</v>
      </c>
      <c r="S204" t="s">
        <v>221</v>
      </c>
      <c r="T204" t="s">
        <v>18548</v>
      </c>
      <c r="U204" t="s">
        <v>43908</v>
      </c>
      <c r="V204" s="1" t="s">
        <v>20208</v>
      </c>
      <c r="W204" t="s">
        <v>43909</v>
      </c>
      <c r="X204" s="1" t="s">
        <v>22433</v>
      </c>
      <c r="Y204">
        <v>9824</v>
      </c>
      <c r="Z204" t="s">
        <v>18549</v>
      </c>
      <c r="AA204">
        <v>0</v>
      </c>
      <c r="AB204" t="s">
        <v>87</v>
      </c>
      <c r="AC204">
        <v>0</v>
      </c>
      <c r="AD204">
        <v>0</v>
      </c>
      <c r="AE204">
        <v>0</v>
      </c>
      <c r="AF204">
        <v>0</v>
      </c>
      <c r="AG204">
        <v>0</v>
      </c>
      <c r="AH204">
        <v>0</v>
      </c>
      <c r="AI204">
        <v>0</v>
      </c>
      <c r="AJ204">
        <v>0</v>
      </c>
      <c r="AK204">
        <v>0</v>
      </c>
      <c r="AL204">
        <v>1</v>
      </c>
      <c r="AM204">
        <v>0</v>
      </c>
      <c r="AN204">
        <v>1</v>
      </c>
      <c r="AO204">
        <v>0</v>
      </c>
      <c r="AP204">
        <v>0</v>
      </c>
      <c r="AQ204">
        <v>0</v>
      </c>
      <c r="AR204">
        <v>18</v>
      </c>
      <c r="AS204" t="s">
        <v>16730</v>
      </c>
      <c r="AT204" t="s">
        <v>80</v>
      </c>
    </row>
    <row r="205" spans="1:46" x14ac:dyDescent="0.25">
      <c r="A205" t="s">
        <v>16787</v>
      </c>
      <c r="B205" t="s">
        <v>43920</v>
      </c>
      <c r="C205" t="s">
        <v>43921</v>
      </c>
      <c r="D205" t="s">
        <v>43922</v>
      </c>
      <c r="E205">
        <v>765780</v>
      </c>
      <c r="G205" t="s">
        <v>17262</v>
      </c>
      <c r="H205" t="s">
        <v>43923</v>
      </c>
      <c r="I205" t="s">
        <v>43924</v>
      </c>
      <c r="J205" t="s">
        <v>280</v>
      </c>
      <c r="K205" t="s">
        <v>18558</v>
      </c>
      <c r="L205" t="s">
        <v>43925</v>
      </c>
      <c r="M205" t="s">
        <v>43926</v>
      </c>
      <c r="N205" t="s">
        <v>287</v>
      </c>
      <c r="O205" t="s">
        <v>141</v>
      </c>
      <c r="P205" t="s">
        <v>43927</v>
      </c>
      <c r="Q205" t="s">
        <v>282</v>
      </c>
      <c r="R205" t="s">
        <v>284</v>
      </c>
      <c r="S205" t="s">
        <v>18559</v>
      </c>
      <c r="T205" t="s">
        <v>18552</v>
      </c>
      <c r="U205" t="s">
        <v>43928</v>
      </c>
      <c r="V205" s="1" t="s">
        <v>20208</v>
      </c>
      <c r="W205" t="s">
        <v>43929</v>
      </c>
      <c r="X205" s="1" t="s">
        <v>22433</v>
      </c>
      <c r="Y205">
        <v>9176</v>
      </c>
      <c r="Z205" t="s">
        <v>18550</v>
      </c>
      <c r="AA205">
        <v>0</v>
      </c>
      <c r="AB205" t="s">
        <v>87</v>
      </c>
      <c r="AC205">
        <v>0</v>
      </c>
      <c r="AD205">
        <v>0</v>
      </c>
      <c r="AE205">
        <v>0</v>
      </c>
      <c r="AF205">
        <v>0</v>
      </c>
      <c r="AG205">
        <v>0</v>
      </c>
      <c r="AH205">
        <v>0</v>
      </c>
      <c r="AI205">
        <v>0</v>
      </c>
      <c r="AJ205">
        <v>0</v>
      </c>
      <c r="AK205">
        <v>0</v>
      </c>
      <c r="AL205">
        <v>1</v>
      </c>
      <c r="AM205">
        <v>0</v>
      </c>
      <c r="AN205">
        <v>1</v>
      </c>
      <c r="AO205">
        <v>0</v>
      </c>
      <c r="AP205">
        <v>0</v>
      </c>
      <c r="AQ205">
        <v>0</v>
      </c>
      <c r="AR205">
        <v>18</v>
      </c>
      <c r="AS205" t="s">
        <v>16729</v>
      </c>
      <c r="AT205" t="s">
        <v>80</v>
      </c>
    </row>
    <row r="206" spans="1:46" x14ac:dyDescent="0.25">
      <c r="A206" t="s">
        <v>16787</v>
      </c>
      <c r="B206" t="s">
        <v>45028</v>
      </c>
      <c r="C206" t="s">
        <v>45029</v>
      </c>
      <c r="D206" t="s">
        <v>45030</v>
      </c>
      <c r="E206">
        <v>765658</v>
      </c>
      <c r="G206" t="s">
        <v>298</v>
      </c>
      <c r="H206" t="s">
        <v>45031</v>
      </c>
      <c r="I206" t="s">
        <v>45032</v>
      </c>
      <c r="J206" t="s">
        <v>280</v>
      </c>
      <c r="K206" t="s">
        <v>16770</v>
      </c>
      <c r="L206" t="s">
        <v>45033</v>
      </c>
      <c r="M206" t="s">
        <v>45034</v>
      </c>
      <c r="N206" t="s">
        <v>45034</v>
      </c>
      <c r="O206" t="s">
        <v>141</v>
      </c>
      <c r="P206" t="s">
        <v>45035</v>
      </c>
      <c r="Q206" t="s">
        <v>282</v>
      </c>
      <c r="R206" t="s">
        <v>284</v>
      </c>
      <c r="S206" t="s">
        <v>109</v>
      </c>
      <c r="T206" t="s">
        <v>289</v>
      </c>
      <c r="U206" t="s">
        <v>45036</v>
      </c>
      <c r="V206" s="1" t="s">
        <v>20208</v>
      </c>
      <c r="W206" t="s">
        <v>45037</v>
      </c>
      <c r="X206" s="1" t="s">
        <v>22433</v>
      </c>
      <c r="Y206">
        <v>9147</v>
      </c>
      <c r="Z206" t="s">
        <v>43939</v>
      </c>
      <c r="AA206">
        <v>0</v>
      </c>
      <c r="AB206" t="s">
        <v>87</v>
      </c>
      <c r="AC206">
        <v>0</v>
      </c>
      <c r="AD206">
        <v>0</v>
      </c>
      <c r="AE206">
        <v>0</v>
      </c>
      <c r="AF206">
        <v>0</v>
      </c>
      <c r="AG206">
        <v>0</v>
      </c>
      <c r="AH206">
        <v>0</v>
      </c>
      <c r="AI206">
        <v>0</v>
      </c>
      <c r="AJ206">
        <v>0</v>
      </c>
      <c r="AK206">
        <v>0</v>
      </c>
      <c r="AL206">
        <v>1</v>
      </c>
      <c r="AM206">
        <v>0</v>
      </c>
      <c r="AN206">
        <v>1</v>
      </c>
      <c r="AO206">
        <v>0</v>
      </c>
      <c r="AP206">
        <v>0</v>
      </c>
      <c r="AQ206">
        <v>0</v>
      </c>
      <c r="AR206">
        <v>18</v>
      </c>
      <c r="AS206" t="s">
        <v>16729</v>
      </c>
      <c r="AT206" t="s">
        <v>80</v>
      </c>
    </row>
    <row r="207" spans="1:46" x14ac:dyDescent="0.25">
      <c r="A207" t="s">
        <v>16787</v>
      </c>
      <c r="B207" t="s">
        <v>45908</v>
      </c>
      <c r="C207" t="s">
        <v>45909</v>
      </c>
      <c r="D207" t="s">
        <v>45910</v>
      </c>
      <c r="E207">
        <v>765744</v>
      </c>
      <c r="G207" t="s">
        <v>295</v>
      </c>
      <c r="H207" t="s">
        <v>45911</v>
      </c>
      <c r="I207" t="s">
        <v>45912</v>
      </c>
      <c r="J207" t="s">
        <v>280</v>
      </c>
      <c r="K207" t="s">
        <v>19362</v>
      </c>
      <c r="L207" t="s">
        <v>45913</v>
      </c>
      <c r="M207" t="s">
        <v>45914</v>
      </c>
      <c r="N207" t="s">
        <v>45914</v>
      </c>
      <c r="O207" t="s">
        <v>141</v>
      </c>
      <c r="P207" t="s">
        <v>45915</v>
      </c>
      <c r="Q207" t="s">
        <v>282</v>
      </c>
      <c r="R207" t="s">
        <v>284</v>
      </c>
      <c r="S207" t="s">
        <v>109</v>
      </c>
      <c r="T207" t="s">
        <v>18552</v>
      </c>
      <c r="U207" t="s">
        <v>45916</v>
      </c>
      <c r="V207" s="1" t="s">
        <v>20208</v>
      </c>
      <c r="W207" t="s">
        <v>45917</v>
      </c>
      <c r="X207" s="1" t="s">
        <v>22433</v>
      </c>
      <c r="Y207">
        <v>9147</v>
      </c>
      <c r="Z207" t="s">
        <v>43939</v>
      </c>
      <c r="AA207">
        <v>0</v>
      </c>
      <c r="AB207" t="s">
        <v>87</v>
      </c>
      <c r="AC207">
        <v>0</v>
      </c>
      <c r="AD207">
        <v>0</v>
      </c>
      <c r="AE207">
        <v>0</v>
      </c>
      <c r="AF207">
        <v>0</v>
      </c>
      <c r="AG207">
        <v>0</v>
      </c>
      <c r="AH207">
        <v>0</v>
      </c>
      <c r="AI207">
        <v>0</v>
      </c>
      <c r="AJ207">
        <v>0</v>
      </c>
      <c r="AK207">
        <v>0</v>
      </c>
      <c r="AL207">
        <v>1</v>
      </c>
      <c r="AM207">
        <v>0</v>
      </c>
      <c r="AN207">
        <v>1</v>
      </c>
      <c r="AO207">
        <v>0</v>
      </c>
      <c r="AP207">
        <v>0</v>
      </c>
      <c r="AQ207">
        <v>0</v>
      </c>
      <c r="AR207">
        <v>18</v>
      </c>
      <c r="AS207" t="s">
        <v>16730</v>
      </c>
      <c r="AT207" t="s">
        <v>80</v>
      </c>
    </row>
    <row r="208" spans="1:46" x14ac:dyDescent="0.25">
      <c r="A208" t="s">
        <v>16787</v>
      </c>
      <c r="B208" t="s">
        <v>43930</v>
      </c>
      <c r="C208" t="s">
        <v>43931</v>
      </c>
      <c r="D208" t="s">
        <v>43932</v>
      </c>
      <c r="E208">
        <v>765654</v>
      </c>
      <c r="G208" t="s">
        <v>299</v>
      </c>
      <c r="H208" t="s">
        <v>43933</v>
      </c>
      <c r="I208" t="s">
        <v>43934</v>
      </c>
      <c r="J208" t="s">
        <v>280</v>
      </c>
      <c r="K208" t="s">
        <v>16906</v>
      </c>
      <c r="L208" t="s">
        <v>43935</v>
      </c>
      <c r="M208" t="s">
        <v>281</v>
      </c>
      <c r="N208" t="s">
        <v>281</v>
      </c>
      <c r="O208" t="s">
        <v>141</v>
      </c>
      <c r="P208" t="s">
        <v>43936</v>
      </c>
      <c r="Q208" t="s">
        <v>282</v>
      </c>
      <c r="R208" t="s">
        <v>284</v>
      </c>
      <c r="S208" t="s">
        <v>109</v>
      </c>
      <c r="T208" t="s">
        <v>18552</v>
      </c>
      <c r="U208" t="s">
        <v>43937</v>
      </c>
      <c r="V208" s="1" t="s">
        <v>20208</v>
      </c>
      <c r="W208" t="s">
        <v>43938</v>
      </c>
      <c r="X208" s="1" t="s">
        <v>22433</v>
      </c>
      <c r="Y208">
        <v>9147</v>
      </c>
      <c r="Z208" t="s">
        <v>43939</v>
      </c>
      <c r="AA208">
        <v>0</v>
      </c>
      <c r="AB208" t="s">
        <v>87</v>
      </c>
      <c r="AC208">
        <v>0</v>
      </c>
      <c r="AD208">
        <v>0</v>
      </c>
      <c r="AE208">
        <v>0</v>
      </c>
      <c r="AF208">
        <v>0</v>
      </c>
      <c r="AG208">
        <v>0</v>
      </c>
      <c r="AH208">
        <v>0</v>
      </c>
      <c r="AI208">
        <v>0</v>
      </c>
      <c r="AJ208">
        <v>0</v>
      </c>
      <c r="AK208">
        <v>0</v>
      </c>
      <c r="AL208">
        <v>1</v>
      </c>
      <c r="AM208">
        <v>0</v>
      </c>
      <c r="AN208">
        <v>1</v>
      </c>
      <c r="AO208">
        <v>0</v>
      </c>
      <c r="AP208">
        <v>0</v>
      </c>
      <c r="AQ208">
        <v>0</v>
      </c>
      <c r="AR208">
        <v>18</v>
      </c>
      <c r="AS208" t="s">
        <v>16729</v>
      </c>
      <c r="AT208" t="s">
        <v>80</v>
      </c>
    </row>
    <row r="209" spans="1:46" x14ac:dyDescent="0.25">
      <c r="A209" t="s">
        <v>16787</v>
      </c>
      <c r="B209" t="s">
        <v>43940</v>
      </c>
      <c r="C209" t="s">
        <v>43941</v>
      </c>
      <c r="D209" t="s">
        <v>43942</v>
      </c>
      <c r="E209">
        <v>765636</v>
      </c>
      <c r="G209" t="s">
        <v>293</v>
      </c>
      <c r="H209" t="s">
        <v>43943</v>
      </c>
      <c r="I209" t="s">
        <v>43944</v>
      </c>
      <c r="J209" t="s">
        <v>280</v>
      </c>
      <c r="K209" t="s">
        <v>17729</v>
      </c>
      <c r="L209" t="s">
        <v>43945</v>
      </c>
      <c r="M209" t="s">
        <v>43946</v>
      </c>
      <c r="N209" t="s">
        <v>43947</v>
      </c>
      <c r="O209" t="s">
        <v>141</v>
      </c>
      <c r="P209" t="s">
        <v>43948</v>
      </c>
      <c r="Q209" t="s">
        <v>282</v>
      </c>
      <c r="R209" t="s">
        <v>284</v>
      </c>
      <c r="S209" t="s">
        <v>18559</v>
      </c>
      <c r="T209" t="s">
        <v>18560</v>
      </c>
      <c r="U209" t="s">
        <v>43949</v>
      </c>
      <c r="V209" s="1" t="s">
        <v>20208</v>
      </c>
      <c r="W209" t="s">
        <v>43950</v>
      </c>
      <c r="X209" s="1" t="s">
        <v>22433</v>
      </c>
      <c r="Y209">
        <v>8798</v>
      </c>
      <c r="Z209" t="s">
        <v>18995</v>
      </c>
      <c r="AA209">
        <v>1</v>
      </c>
      <c r="AB209" t="s">
        <v>18006</v>
      </c>
      <c r="AC209">
        <v>1</v>
      </c>
      <c r="AD209">
        <v>1</v>
      </c>
      <c r="AE209">
        <v>0</v>
      </c>
      <c r="AF209">
        <v>0</v>
      </c>
      <c r="AG209">
        <v>0</v>
      </c>
      <c r="AH209">
        <v>0</v>
      </c>
      <c r="AI209">
        <v>0</v>
      </c>
      <c r="AJ209">
        <v>0</v>
      </c>
      <c r="AK209">
        <v>0</v>
      </c>
      <c r="AL209">
        <v>0</v>
      </c>
      <c r="AM209">
        <v>0</v>
      </c>
      <c r="AN209">
        <v>0</v>
      </c>
      <c r="AO209">
        <v>0</v>
      </c>
      <c r="AP209">
        <v>0</v>
      </c>
      <c r="AQ209">
        <v>0</v>
      </c>
      <c r="AR209">
        <v>18</v>
      </c>
      <c r="AS209" t="s">
        <v>16734</v>
      </c>
      <c r="AT209" t="s">
        <v>92</v>
      </c>
    </row>
    <row r="210" spans="1:46" x14ac:dyDescent="0.25">
      <c r="A210" t="s">
        <v>16787</v>
      </c>
      <c r="B210" t="s">
        <v>57743</v>
      </c>
      <c r="C210" t="s">
        <v>57744</v>
      </c>
      <c r="D210" t="s">
        <v>57745</v>
      </c>
      <c r="E210">
        <v>766138</v>
      </c>
      <c r="G210" t="s">
        <v>295</v>
      </c>
      <c r="H210" t="s">
        <v>57746</v>
      </c>
      <c r="I210" t="s">
        <v>57747</v>
      </c>
      <c r="J210" t="s">
        <v>280</v>
      </c>
      <c r="K210" t="s">
        <v>18297</v>
      </c>
      <c r="L210" t="s">
        <v>57748</v>
      </c>
      <c r="M210" t="s">
        <v>57749</v>
      </c>
      <c r="N210" t="s">
        <v>57750</v>
      </c>
      <c r="O210" t="s">
        <v>141</v>
      </c>
      <c r="P210" t="s">
        <v>57751</v>
      </c>
      <c r="Q210" t="s">
        <v>282</v>
      </c>
      <c r="R210" t="s">
        <v>284</v>
      </c>
      <c r="S210" t="s">
        <v>18559</v>
      </c>
      <c r="T210" t="s">
        <v>18560</v>
      </c>
      <c r="U210" t="s">
        <v>57752</v>
      </c>
      <c r="V210" s="1" t="s">
        <v>22433</v>
      </c>
      <c r="W210" t="s">
        <v>57753</v>
      </c>
      <c r="X210" s="1" t="s">
        <v>22433</v>
      </c>
      <c r="Y210">
        <v>8798</v>
      </c>
      <c r="Z210" t="s">
        <v>18995</v>
      </c>
      <c r="AA210">
        <v>1</v>
      </c>
      <c r="AB210" t="s">
        <v>18006</v>
      </c>
      <c r="AC210">
        <v>1</v>
      </c>
      <c r="AD210">
        <v>1</v>
      </c>
      <c r="AE210">
        <v>0</v>
      </c>
      <c r="AF210">
        <v>0</v>
      </c>
      <c r="AG210">
        <v>0</v>
      </c>
      <c r="AH210">
        <v>0</v>
      </c>
      <c r="AI210">
        <v>0</v>
      </c>
      <c r="AJ210">
        <v>0</v>
      </c>
      <c r="AK210">
        <v>0</v>
      </c>
      <c r="AL210">
        <v>0</v>
      </c>
      <c r="AM210">
        <v>0</v>
      </c>
      <c r="AN210">
        <v>0</v>
      </c>
      <c r="AO210">
        <v>0</v>
      </c>
      <c r="AP210">
        <v>0</v>
      </c>
      <c r="AQ210">
        <v>0</v>
      </c>
      <c r="AR210">
        <v>18</v>
      </c>
      <c r="AS210" t="s">
        <v>16734</v>
      </c>
      <c r="AT210" t="s">
        <v>92</v>
      </c>
    </row>
    <row r="211" spans="1:46" x14ac:dyDescent="0.25">
      <c r="A211" t="s">
        <v>16787</v>
      </c>
      <c r="B211" t="s">
        <v>43951</v>
      </c>
      <c r="C211" t="s">
        <v>43952</v>
      </c>
      <c r="D211" t="s">
        <v>43953</v>
      </c>
      <c r="E211">
        <v>766086</v>
      </c>
      <c r="G211" t="s">
        <v>297</v>
      </c>
      <c r="H211" t="s">
        <v>43954</v>
      </c>
      <c r="I211" t="s">
        <v>43955</v>
      </c>
      <c r="J211" t="s">
        <v>280</v>
      </c>
      <c r="K211" t="s">
        <v>17237</v>
      </c>
      <c r="L211" t="s">
        <v>43956</v>
      </c>
      <c r="M211" t="s">
        <v>43957</v>
      </c>
      <c r="N211" t="s">
        <v>281</v>
      </c>
      <c r="O211" t="s">
        <v>141</v>
      </c>
      <c r="P211" t="s">
        <v>43958</v>
      </c>
      <c r="Q211" t="s">
        <v>282</v>
      </c>
      <c r="R211" t="s">
        <v>284</v>
      </c>
      <c r="S211" t="s">
        <v>18551</v>
      </c>
      <c r="T211" t="s">
        <v>18514</v>
      </c>
      <c r="U211" t="s">
        <v>43959</v>
      </c>
      <c r="V211" s="1" t="s">
        <v>22433</v>
      </c>
      <c r="W211" t="s">
        <v>43960</v>
      </c>
      <c r="X211" s="1" t="s">
        <v>22433</v>
      </c>
      <c r="Y211">
        <v>3725</v>
      </c>
      <c r="Z211" t="s">
        <v>43961</v>
      </c>
      <c r="AA211">
        <v>0</v>
      </c>
      <c r="AB211" t="s">
        <v>87</v>
      </c>
      <c r="AC211">
        <v>0</v>
      </c>
      <c r="AD211">
        <v>0</v>
      </c>
      <c r="AE211">
        <v>0</v>
      </c>
      <c r="AF211">
        <v>0</v>
      </c>
      <c r="AG211">
        <v>0</v>
      </c>
      <c r="AH211">
        <v>0</v>
      </c>
      <c r="AI211">
        <v>0</v>
      </c>
      <c r="AJ211">
        <v>0</v>
      </c>
      <c r="AK211">
        <v>0</v>
      </c>
      <c r="AL211">
        <v>0</v>
      </c>
      <c r="AM211">
        <v>0</v>
      </c>
      <c r="AN211">
        <v>0</v>
      </c>
      <c r="AO211">
        <v>1</v>
      </c>
      <c r="AP211">
        <v>0</v>
      </c>
      <c r="AQ211">
        <v>1</v>
      </c>
      <c r="AR211">
        <v>10</v>
      </c>
      <c r="AS211" t="s">
        <v>43962</v>
      </c>
      <c r="AT211" t="s">
        <v>123</v>
      </c>
    </row>
    <row r="212" spans="1:46" x14ac:dyDescent="0.25">
      <c r="A212" t="s">
        <v>16787</v>
      </c>
      <c r="B212" t="s">
        <v>43963</v>
      </c>
      <c r="C212" t="s">
        <v>43964</v>
      </c>
      <c r="D212" t="s">
        <v>43965</v>
      </c>
      <c r="E212">
        <v>766082</v>
      </c>
      <c r="G212" t="s">
        <v>16900</v>
      </c>
      <c r="H212" t="s">
        <v>43966</v>
      </c>
      <c r="I212" t="s">
        <v>43967</v>
      </c>
      <c r="J212" t="s">
        <v>280</v>
      </c>
      <c r="K212" t="s">
        <v>17245</v>
      </c>
      <c r="L212" t="s">
        <v>43968</v>
      </c>
      <c r="M212" t="s">
        <v>43969</v>
      </c>
      <c r="N212" t="s">
        <v>43970</v>
      </c>
      <c r="O212" t="s">
        <v>141</v>
      </c>
      <c r="P212" t="s">
        <v>43971</v>
      </c>
      <c r="Q212" t="s">
        <v>282</v>
      </c>
      <c r="R212" t="s">
        <v>284</v>
      </c>
      <c r="S212" t="s">
        <v>18551</v>
      </c>
      <c r="T212" t="s">
        <v>18514</v>
      </c>
      <c r="U212" t="s">
        <v>43972</v>
      </c>
      <c r="V212" s="1" t="s">
        <v>22433</v>
      </c>
      <c r="W212" t="s">
        <v>43973</v>
      </c>
      <c r="X212" s="1" t="s">
        <v>22433</v>
      </c>
      <c r="Y212">
        <v>3328</v>
      </c>
      <c r="Z212" t="s">
        <v>43974</v>
      </c>
      <c r="AA212">
        <v>0</v>
      </c>
      <c r="AB212" t="s">
        <v>87</v>
      </c>
      <c r="AC212">
        <v>0</v>
      </c>
      <c r="AD212">
        <v>0</v>
      </c>
      <c r="AE212">
        <v>0</v>
      </c>
      <c r="AF212">
        <v>0</v>
      </c>
      <c r="AG212">
        <v>0</v>
      </c>
      <c r="AH212">
        <v>0</v>
      </c>
      <c r="AI212">
        <v>0</v>
      </c>
      <c r="AJ212">
        <v>0</v>
      </c>
      <c r="AK212">
        <v>0</v>
      </c>
      <c r="AL212">
        <v>1</v>
      </c>
      <c r="AM212">
        <v>0</v>
      </c>
      <c r="AN212">
        <v>1</v>
      </c>
      <c r="AO212">
        <v>0</v>
      </c>
      <c r="AP212">
        <v>0</v>
      </c>
      <c r="AQ212">
        <v>0</v>
      </c>
      <c r="AR212">
        <v>18</v>
      </c>
      <c r="AS212" t="s">
        <v>16729</v>
      </c>
      <c r="AT212" t="s">
        <v>80</v>
      </c>
    </row>
    <row r="213" spans="1:46" x14ac:dyDescent="0.25">
      <c r="A213" t="s">
        <v>16787</v>
      </c>
      <c r="B213" t="s">
        <v>45695</v>
      </c>
      <c r="C213" t="s">
        <v>45696</v>
      </c>
      <c r="D213" t="s">
        <v>45697</v>
      </c>
      <c r="E213">
        <v>765712</v>
      </c>
      <c r="G213" t="s">
        <v>293</v>
      </c>
      <c r="H213" t="s">
        <v>45698</v>
      </c>
      <c r="I213" t="s">
        <v>45699</v>
      </c>
      <c r="J213" t="s">
        <v>280</v>
      </c>
      <c r="K213" t="s">
        <v>17237</v>
      </c>
      <c r="L213" t="s">
        <v>45700</v>
      </c>
      <c r="M213" t="s">
        <v>45701</v>
      </c>
      <c r="N213" t="s">
        <v>45702</v>
      </c>
      <c r="O213" t="s">
        <v>141</v>
      </c>
      <c r="P213" t="s">
        <v>45703</v>
      </c>
      <c r="Q213" t="s">
        <v>282</v>
      </c>
      <c r="R213" t="s">
        <v>284</v>
      </c>
      <c r="S213" t="s">
        <v>18551</v>
      </c>
      <c r="T213" t="s">
        <v>18514</v>
      </c>
      <c r="U213" t="s">
        <v>45704</v>
      </c>
      <c r="V213" s="1" t="s">
        <v>20208</v>
      </c>
      <c r="W213" t="s">
        <v>45705</v>
      </c>
      <c r="X213" s="1" t="s">
        <v>22433</v>
      </c>
      <c r="Y213">
        <v>3328</v>
      </c>
      <c r="Z213" t="s">
        <v>43974</v>
      </c>
      <c r="AA213">
        <v>0</v>
      </c>
      <c r="AB213" t="s">
        <v>87</v>
      </c>
      <c r="AC213">
        <v>0</v>
      </c>
      <c r="AD213">
        <v>0</v>
      </c>
      <c r="AE213">
        <v>0</v>
      </c>
      <c r="AF213">
        <v>0</v>
      </c>
      <c r="AG213">
        <v>0</v>
      </c>
      <c r="AH213">
        <v>0</v>
      </c>
      <c r="AI213">
        <v>0</v>
      </c>
      <c r="AJ213">
        <v>0</v>
      </c>
      <c r="AK213">
        <v>0</v>
      </c>
      <c r="AL213">
        <v>1</v>
      </c>
      <c r="AM213">
        <v>0</v>
      </c>
      <c r="AN213">
        <v>1</v>
      </c>
      <c r="AO213">
        <v>0</v>
      </c>
      <c r="AP213">
        <v>0</v>
      </c>
      <c r="AQ213">
        <v>0</v>
      </c>
      <c r="AR213">
        <v>18</v>
      </c>
      <c r="AS213" t="s">
        <v>16729</v>
      </c>
      <c r="AT213" t="s">
        <v>80</v>
      </c>
    </row>
    <row r="214" spans="1:46" x14ac:dyDescent="0.25">
      <c r="A214" t="s">
        <v>16787</v>
      </c>
      <c r="B214" t="s">
        <v>21280</v>
      </c>
      <c r="C214" t="s">
        <v>21281</v>
      </c>
      <c r="D214" t="s">
        <v>21282</v>
      </c>
      <c r="E214">
        <v>764848</v>
      </c>
      <c r="G214" t="s">
        <v>298</v>
      </c>
      <c r="H214" t="s">
        <v>21283</v>
      </c>
      <c r="I214" t="s">
        <v>21284</v>
      </c>
      <c r="J214" t="s">
        <v>280</v>
      </c>
      <c r="K214" t="s">
        <v>17237</v>
      </c>
      <c r="L214" t="s">
        <v>21285</v>
      </c>
      <c r="M214" t="s">
        <v>21286</v>
      </c>
      <c r="N214" t="s">
        <v>21287</v>
      </c>
      <c r="O214" t="s">
        <v>141</v>
      </c>
      <c r="P214" t="s">
        <v>21288</v>
      </c>
      <c r="Q214" t="s">
        <v>282</v>
      </c>
      <c r="R214" t="s">
        <v>284</v>
      </c>
      <c r="S214" t="s">
        <v>18551</v>
      </c>
      <c r="T214" t="s">
        <v>18514</v>
      </c>
      <c r="U214" t="s">
        <v>21289</v>
      </c>
      <c r="V214" s="1" t="s">
        <v>19945</v>
      </c>
      <c r="W214" t="s">
        <v>21290</v>
      </c>
      <c r="X214" s="1" t="s">
        <v>22433</v>
      </c>
      <c r="Y214">
        <v>3328</v>
      </c>
      <c r="Z214" t="s">
        <v>43974</v>
      </c>
      <c r="AA214">
        <v>0</v>
      </c>
      <c r="AB214" t="s">
        <v>87</v>
      </c>
      <c r="AC214">
        <v>0</v>
      </c>
      <c r="AD214">
        <v>0</v>
      </c>
      <c r="AE214">
        <v>0</v>
      </c>
      <c r="AF214">
        <v>0</v>
      </c>
      <c r="AG214">
        <v>0</v>
      </c>
      <c r="AH214">
        <v>0</v>
      </c>
      <c r="AI214">
        <v>0</v>
      </c>
      <c r="AJ214">
        <v>0</v>
      </c>
      <c r="AK214">
        <v>0</v>
      </c>
      <c r="AL214">
        <v>1</v>
      </c>
      <c r="AM214">
        <v>0</v>
      </c>
      <c r="AN214">
        <v>1</v>
      </c>
      <c r="AO214">
        <v>0</v>
      </c>
      <c r="AP214">
        <v>0</v>
      </c>
      <c r="AQ214">
        <v>0</v>
      </c>
      <c r="AR214">
        <v>18</v>
      </c>
      <c r="AS214" t="s">
        <v>16729</v>
      </c>
      <c r="AT214" t="s">
        <v>80</v>
      </c>
    </row>
    <row r="215" spans="1:46" x14ac:dyDescent="0.25">
      <c r="A215" t="s">
        <v>16787</v>
      </c>
      <c r="B215" t="s">
        <v>43985</v>
      </c>
      <c r="C215" t="s">
        <v>43986</v>
      </c>
      <c r="D215" t="s">
        <v>43987</v>
      </c>
      <c r="E215">
        <v>765554</v>
      </c>
      <c r="G215" t="s">
        <v>299</v>
      </c>
      <c r="H215" t="s">
        <v>43988</v>
      </c>
      <c r="I215" t="s">
        <v>43989</v>
      </c>
      <c r="J215" t="s">
        <v>280</v>
      </c>
      <c r="K215" t="s">
        <v>16906</v>
      </c>
      <c r="L215" t="s">
        <v>43990</v>
      </c>
      <c r="M215" t="s">
        <v>43991</v>
      </c>
      <c r="N215" t="s">
        <v>43991</v>
      </c>
      <c r="O215" t="s">
        <v>141</v>
      </c>
      <c r="P215" t="s">
        <v>43992</v>
      </c>
      <c r="Q215" t="s">
        <v>282</v>
      </c>
      <c r="R215" t="s">
        <v>284</v>
      </c>
      <c r="S215" t="s">
        <v>109</v>
      </c>
      <c r="T215" t="s">
        <v>18552</v>
      </c>
      <c r="U215" t="s">
        <v>43983</v>
      </c>
      <c r="V215" s="1" t="s">
        <v>20208</v>
      </c>
      <c r="W215" t="s">
        <v>43993</v>
      </c>
      <c r="X215" s="1" t="s">
        <v>22433</v>
      </c>
      <c r="Y215">
        <v>9883</v>
      </c>
      <c r="Z215" t="s">
        <v>19370</v>
      </c>
      <c r="AA215">
        <v>0</v>
      </c>
      <c r="AB215" t="s">
        <v>87</v>
      </c>
      <c r="AC215">
        <v>0</v>
      </c>
      <c r="AD215">
        <v>0</v>
      </c>
      <c r="AE215">
        <v>0</v>
      </c>
      <c r="AF215">
        <v>0</v>
      </c>
      <c r="AG215">
        <v>0</v>
      </c>
      <c r="AH215">
        <v>0</v>
      </c>
      <c r="AI215">
        <v>0</v>
      </c>
      <c r="AJ215">
        <v>0</v>
      </c>
      <c r="AK215">
        <v>0</v>
      </c>
      <c r="AL215">
        <v>1</v>
      </c>
      <c r="AM215">
        <v>0</v>
      </c>
      <c r="AN215">
        <v>1</v>
      </c>
      <c r="AO215">
        <v>0</v>
      </c>
      <c r="AP215">
        <v>0</v>
      </c>
      <c r="AQ215">
        <v>0</v>
      </c>
      <c r="AR215">
        <v>18</v>
      </c>
      <c r="AS215" t="s">
        <v>16729</v>
      </c>
      <c r="AT215" t="s">
        <v>80</v>
      </c>
    </row>
    <row r="216" spans="1:46" x14ac:dyDescent="0.25">
      <c r="A216" t="s">
        <v>16787</v>
      </c>
      <c r="B216" t="s">
        <v>45848</v>
      </c>
      <c r="C216" t="s">
        <v>45849</v>
      </c>
      <c r="D216" t="s">
        <v>45850</v>
      </c>
      <c r="E216">
        <v>765464</v>
      </c>
      <c r="G216" t="s">
        <v>291</v>
      </c>
      <c r="H216" t="s">
        <v>45851</v>
      </c>
      <c r="I216" t="s">
        <v>45852</v>
      </c>
      <c r="J216" t="s">
        <v>280</v>
      </c>
      <c r="K216" t="s">
        <v>17478</v>
      </c>
      <c r="L216" t="s">
        <v>45853</v>
      </c>
      <c r="M216" t="s">
        <v>45854</v>
      </c>
      <c r="N216" t="s">
        <v>45854</v>
      </c>
      <c r="O216" t="s">
        <v>141</v>
      </c>
      <c r="P216" t="s">
        <v>45855</v>
      </c>
      <c r="Q216" t="s">
        <v>282</v>
      </c>
      <c r="R216" t="s">
        <v>284</v>
      </c>
      <c r="S216" t="s">
        <v>109</v>
      </c>
      <c r="T216" t="s">
        <v>289</v>
      </c>
      <c r="U216" t="s">
        <v>45856</v>
      </c>
      <c r="V216" s="1" t="s">
        <v>20208</v>
      </c>
      <c r="W216" t="s">
        <v>45857</v>
      </c>
      <c r="X216" s="1" t="s">
        <v>22433</v>
      </c>
      <c r="Y216">
        <v>9883</v>
      </c>
      <c r="Z216" t="s">
        <v>19370</v>
      </c>
      <c r="AA216">
        <v>0</v>
      </c>
      <c r="AB216" t="s">
        <v>87</v>
      </c>
      <c r="AC216">
        <v>0</v>
      </c>
      <c r="AD216">
        <v>0</v>
      </c>
      <c r="AE216">
        <v>0</v>
      </c>
      <c r="AF216">
        <v>0</v>
      </c>
      <c r="AG216">
        <v>0</v>
      </c>
      <c r="AH216">
        <v>0</v>
      </c>
      <c r="AI216">
        <v>0</v>
      </c>
      <c r="AJ216">
        <v>0</v>
      </c>
      <c r="AK216">
        <v>0</v>
      </c>
      <c r="AL216">
        <v>1</v>
      </c>
      <c r="AM216">
        <v>0</v>
      </c>
      <c r="AN216">
        <v>1</v>
      </c>
      <c r="AO216">
        <v>0</v>
      </c>
      <c r="AP216">
        <v>0</v>
      </c>
      <c r="AQ216">
        <v>0</v>
      </c>
      <c r="AR216">
        <v>18</v>
      </c>
      <c r="AS216" t="s">
        <v>16729</v>
      </c>
      <c r="AT216" t="s">
        <v>80</v>
      </c>
    </row>
    <row r="217" spans="1:46" x14ac:dyDescent="0.25">
      <c r="A217" t="s">
        <v>16787</v>
      </c>
      <c r="B217" t="s">
        <v>46153</v>
      </c>
      <c r="C217" t="s">
        <v>46154</v>
      </c>
      <c r="D217" t="s">
        <v>46155</v>
      </c>
      <c r="E217">
        <v>765478</v>
      </c>
      <c r="G217" t="s">
        <v>293</v>
      </c>
      <c r="H217" t="s">
        <v>46156</v>
      </c>
      <c r="I217" t="s">
        <v>46157</v>
      </c>
      <c r="J217" t="s">
        <v>280</v>
      </c>
      <c r="K217" t="s">
        <v>19972</v>
      </c>
      <c r="L217" t="s">
        <v>46158</v>
      </c>
      <c r="M217" t="s">
        <v>46159</v>
      </c>
      <c r="N217" t="s">
        <v>281</v>
      </c>
      <c r="O217" t="s">
        <v>141</v>
      </c>
      <c r="P217" t="s">
        <v>46160</v>
      </c>
      <c r="Q217" t="s">
        <v>286</v>
      </c>
      <c r="R217" t="s">
        <v>16868</v>
      </c>
      <c r="S217" t="s">
        <v>109</v>
      </c>
      <c r="T217" t="s">
        <v>18514</v>
      </c>
      <c r="U217" t="s">
        <v>21273</v>
      </c>
      <c r="V217" s="1" t="s">
        <v>20208</v>
      </c>
      <c r="W217" t="s">
        <v>46161</v>
      </c>
      <c r="X217" s="1" t="s">
        <v>22433</v>
      </c>
      <c r="Y217">
        <v>9883</v>
      </c>
      <c r="Z217" t="s">
        <v>19370</v>
      </c>
      <c r="AA217">
        <v>0</v>
      </c>
      <c r="AB217" t="s">
        <v>87</v>
      </c>
      <c r="AC217">
        <v>0</v>
      </c>
      <c r="AD217">
        <v>0</v>
      </c>
      <c r="AE217">
        <v>0</v>
      </c>
      <c r="AF217">
        <v>0</v>
      </c>
      <c r="AG217">
        <v>0</v>
      </c>
      <c r="AH217">
        <v>0</v>
      </c>
      <c r="AI217">
        <v>0</v>
      </c>
      <c r="AJ217">
        <v>0</v>
      </c>
      <c r="AK217">
        <v>0</v>
      </c>
      <c r="AL217">
        <v>1</v>
      </c>
      <c r="AM217">
        <v>0</v>
      </c>
      <c r="AN217">
        <v>1</v>
      </c>
      <c r="AO217">
        <v>0</v>
      </c>
      <c r="AP217">
        <v>0</v>
      </c>
      <c r="AQ217">
        <v>0</v>
      </c>
      <c r="AR217">
        <v>18</v>
      </c>
      <c r="AS217" t="s">
        <v>16733</v>
      </c>
      <c r="AT217" t="s">
        <v>88</v>
      </c>
    </row>
    <row r="218" spans="1:46" x14ac:dyDescent="0.25">
      <c r="A218" t="s">
        <v>16787</v>
      </c>
      <c r="B218" t="s">
        <v>43975</v>
      </c>
      <c r="C218" t="s">
        <v>43976</v>
      </c>
      <c r="D218" t="s">
        <v>43977</v>
      </c>
      <c r="E218">
        <v>764685</v>
      </c>
      <c r="G218" t="s">
        <v>16900</v>
      </c>
      <c r="H218" t="s">
        <v>43978</v>
      </c>
      <c r="I218" t="s">
        <v>43979</v>
      </c>
      <c r="J218" t="s">
        <v>280</v>
      </c>
      <c r="K218" t="s">
        <v>16906</v>
      </c>
      <c r="L218" t="s">
        <v>43980</v>
      </c>
      <c r="M218" t="s">
        <v>43981</v>
      </c>
      <c r="N218" t="s">
        <v>281</v>
      </c>
      <c r="O218" t="s">
        <v>141</v>
      </c>
      <c r="P218" t="s">
        <v>43982</v>
      </c>
      <c r="Q218" t="s">
        <v>282</v>
      </c>
      <c r="R218" t="s">
        <v>284</v>
      </c>
      <c r="S218" t="s">
        <v>109</v>
      </c>
      <c r="T218" t="s">
        <v>18552</v>
      </c>
      <c r="U218" t="s">
        <v>43983</v>
      </c>
      <c r="V218" s="1" t="s">
        <v>19945</v>
      </c>
      <c r="W218" t="s">
        <v>43984</v>
      </c>
      <c r="X218" s="1" t="s">
        <v>22433</v>
      </c>
      <c r="Y218">
        <v>9883</v>
      </c>
      <c r="Z218" t="s">
        <v>19370</v>
      </c>
      <c r="AA218">
        <v>0</v>
      </c>
      <c r="AB218" t="s">
        <v>87</v>
      </c>
      <c r="AC218">
        <v>0</v>
      </c>
      <c r="AD218">
        <v>0</v>
      </c>
      <c r="AE218">
        <v>0</v>
      </c>
      <c r="AF218">
        <v>0</v>
      </c>
      <c r="AG218">
        <v>0</v>
      </c>
      <c r="AH218">
        <v>0</v>
      </c>
      <c r="AI218">
        <v>0</v>
      </c>
      <c r="AJ218">
        <v>0</v>
      </c>
      <c r="AK218">
        <v>0</v>
      </c>
      <c r="AL218">
        <v>1</v>
      </c>
      <c r="AM218">
        <v>0</v>
      </c>
      <c r="AN218">
        <v>1</v>
      </c>
      <c r="AO218">
        <v>0</v>
      </c>
      <c r="AP218">
        <v>0</v>
      </c>
      <c r="AQ218">
        <v>0</v>
      </c>
      <c r="AR218">
        <v>18</v>
      </c>
      <c r="AS218" t="s">
        <v>16729</v>
      </c>
      <c r="AT218" t="s">
        <v>80</v>
      </c>
    </row>
    <row r="219" spans="1:46" x14ac:dyDescent="0.25">
      <c r="A219" t="s">
        <v>16787</v>
      </c>
      <c r="B219" t="s">
        <v>21292</v>
      </c>
      <c r="C219" t="s">
        <v>21293</v>
      </c>
      <c r="D219" t="s">
        <v>45906</v>
      </c>
      <c r="E219">
        <v>765504</v>
      </c>
      <c r="G219" t="s">
        <v>298</v>
      </c>
      <c r="H219" t="s">
        <v>21294</v>
      </c>
      <c r="I219" t="s">
        <v>21295</v>
      </c>
      <c r="J219" t="s">
        <v>280</v>
      </c>
      <c r="K219" t="s">
        <v>19972</v>
      </c>
      <c r="L219" t="s">
        <v>21296</v>
      </c>
      <c r="M219" t="s">
        <v>21297</v>
      </c>
      <c r="N219" t="s">
        <v>21298</v>
      </c>
      <c r="O219" t="s">
        <v>141</v>
      </c>
      <c r="P219" t="s">
        <v>21299</v>
      </c>
      <c r="Q219" t="s">
        <v>282</v>
      </c>
      <c r="R219" t="s">
        <v>284</v>
      </c>
      <c r="S219" t="s">
        <v>109</v>
      </c>
      <c r="T219" t="s">
        <v>18514</v>
      </c>
      <c r="U219" t="s">
        <v>21300</v>
      </c>
      <c r="V219" s="1" t="s">
        <v>20208</v>
      </c>
      <c r="W219" t="s">
        <v>45907</v>
      </c>
      <c r="X219" s="1" t="s">
        <v>22433</v>
      </c>
      <c r="Y219">
        <v>9883</v>
      </c>
      <c r="Z219" t="s">
        <v>19370</v>
      </c>
      <c r="AA219">
        <v>0</v>
      </c>
      <c r="AB219" t="s">
        <v>87</v>
      </c>
      <c r="AC219">
        <v>0</v>
      </c>
      <c r="AD219">
        <v>0</v>
      </c>
      <c r="AE219">
        <v>0</v>
      </c>
      <c r="AF219">
        <v>0</v>
      </c>
      <c r="AG219">
        <v>0</v>
      </c>
      <c r="AH219">
        <v>0</v>
      </c>
      <c r="AI219">
        <v>0</v>
      </c>
      <c r="AJ219">
        <v>0</v>
      </c>
      <c r="AK219">
        <v>0</v>
      </c>
      <c r="AL219">
        <v>1</v>
      </c>
      <c r="AM219">
        <v>0</v>
      </c>
      <c r="AN219">
        <v>1</v>
      </c>
      <c r="AO219">
        <v>0</v>
      </c>
      <c r="AP219">
        <v>0</v>
      </c>
      <c r="AQ219">
        <v>0</v>
      </c>
      <c r="AR219">
        <v>18</v>
      </c>
      <c r="AS219" t="s">
        <v>16729</v>
      </c>
      <c r="AT219" t="s">
        <v>80</v>
      </c>
    </row>
    <row r="220" spans="1:46" x14ac:dyDescent="0.25">
      <c r="A220" t="s">
        <v>16787</v>
      </c>
      <c r="B220" t="s">
        <v>46486</v>
      </c>
      <c r="C220" t="s">
        <v>46487</v>
      </c>
      <c r="D220" t="s">
        <v>46488</v>
      </c>
      <c r="E220">
        <v>765446</v>
      </c>
      <c r="G220" t="s">
        <v>295</v>
      </c>
      <c r="H220" t="s">
        <v>46489</v>
      </c>
      <c r="I220" t="s">
        <v>46490</v>
      </c>
      <c r="J220" t="s">
        <v>280</v>
      </c>
      <c r="K220" t="s">
        <v>19362</v>
      </c>
      <c r="L220" t="s">
        <v>46491</v>
      </c>
      <c r="M220" t="s">
        <v>46492</v>
      </c>
      <c r="N220" t="s">
        <v>281</v>
      </c>
      <c r="O220" t="s">
        <v>141</v>
      </c>
      <c r="P220" t="s">
        <v>46493</v>
      </c>
      <c r="Q220" t="s">
        <v>282</v>
      </c>
      <c r="R220" t="s">
        <v>246</v>
      </c>
      <c r="S220" t="s">
        <v>109</v>
      </c>
      <c r="T220" t="s">
        <v>18552</v>
      </c>
      <c r="U220" t="s">
        <v>46494</v>
      </c>
      <c r="V220" s="1" t="s">
        <v>20208</v>
      </c>
      <c r="W220" t="s">
        <v>46495</v>
      </c>
      <c r="X220" s="1" t="s">
        <v>22433</v>
      </c>
      <c r="Y220">
        <v>9883</v>
      </c>
      <c r="Z220" t="s">
        <v>19370</v>
      </c>
      <c r="AA220">
        <v>0</v>
      </c>
      <c r="AB220" t="s">
        <v>87</v>
      </c>
      <c r="AC220">
        <v>0</v>
      </c>
      <c r="AD220">
        <v>0</v>
      </c>
      <c r="AE220">
        <v>0</v>
      </c>
      <c r="AF220">
        <v>0</v>
      </c>
      <c r="AG220">
        <v>0</v>
      </c>
      <c r="AH220">
        <v>0</v>
      </c>
      <c r="AI220">
        <v>0</v>
      </c>
      <c r="AJ220">
        <v>0</v>
      </c>
      <c r="AK220">
        <v>0</v>
      </c>
      <c r="AL220">
        <v>1</v>
      </c>
      <c r="AM220">
        <v>0</v>
      </c>
      <c r="AN220">
        <v>1</v>
      </c>
      <c r="AO220">
        <v>0</v>
      </c>
      <c r="AP220">
        <v>0</v>
      </c>
      <c r="AQ220">
        <v>0</v>
      </c>
      <c r="AR220">
        <v>18</v>
      </c>
      <c r="AS220" t="s">
        <v>16730</v>
      </c>
      <c r="AT220" t="s">
        <v>80</v>
      </c>
    </row>
    <row r="221" spans="1:46" x14ac:dyDescent="0.25">
      <c r="A221" t="s">
        <v>16787</v>
      </c>
      <c r="B221" t="s">
        <v>45217</v>
      </c>
      <c r="C221" t="s">
        <v>45218</v>
      </c>
      <c r="D221" t="s">
        <v>45219</v>
      </c>
      <c r="E221">
        <v>765571</v>
      </c>
      <c r="G221" t="s">
        <v>291</v>
      </c>
      <c r="H221" t="s">
        <v>45220</v>
      </c>
      <c r="I221" t="s">
        <v>45221</v>
      </c>
      <c r="J221" t="s">
        <v>280</v>
      </c>
      <c r="K221" t="s">
        <v>21193</v>
      </c>
      <c r="L221" t="s">
        <v>45222</v>
      </c>
      <c r="M221" t="s">
        <v>45223</v>
      </c>
      <c r="N221" t="s">
        <v>45224</v>
      </c>
      <c r="O221" t="s">
        <v>141</v>
      </c>
      <c r="P221" t="s">
        <v>45225</v>
      </c>
      <c r="Q221" t="s">
        <v>282</v>
      </c>
      <c r="R221" t="s">
        <v>284</v>
      </c>
      <c r="S221" t="s">
        <v>151</v>
      </c>
      <c r="T221" t="s">
        <v>302</v>
      </c>
      <c r="U221" t="s">
        <v>45226</v>
      </c>
      <c r="V221" s="1" t="s">
        <v>20208</v>
      </c>
      <c r="W221" t="s">
        <v>45227</v>
      </c>
      <c r="X221" s="1" t="s">
        <v>22433</v>
      </c>
      <c r="Y221">
        <v>9183</v>
      </c>
      <c r="Z221" t="s">
        <v>19371</v>
      </c>
      <c r="AA221">
        <v>0</v>
      </c>
      <c r="AB221" t="s">
        <v>87</v>
      </c>
      <c r="AC221">
        <v>0</v>
      </c>
      <c r="AD221">
        <v>0</v>
      </c>
      <c r="AE221">
        <v>0</v>
      </c>
      <c r="AF221">
        <v>0</v>
      </c>
      <c r="AG221">
        <v>0</v>
      </c>
      <c r="AH221">
        <v>0</v>
      </c>
      <c r="AI221">
        <v>0</v>
      </c>
      <c r="AJ221">
        <v>0</v>
      </c>
      <c r="AK221">
        <v>0</v>
      </c>
      <c r="AL221">
        <v>1</v>
      </c>
      <c r="AM221">
        <v>0</v>
      </c>
      <c r="AN221">
        <v>1</v>
      </c>
      <c r="AO221">
        <v>0</v>
      </c>
      <c r="AP221">
        <v>0</v>
      </c>
      <c r="AQ221">
        <v>0</v>
      </c>
      <c r="AR221">
        <v>26</v>
      </c>
      <c r="AS221" t="s">
        <v>20328</v>
      </c>
      <c r="AT221" t="s">
        <v>105</v>
      </c>
    </row>
    <row r="222" spans="1:46" x14ac:dyDescent="0.25">
      <c r="A222" t="s">
        <v>16787</v>
      </c>
      <c r="B222" t="s">
        <v>43994</v>
      </c>
      <c r="C222" t="s">
        <v>43995</v>
      </c>
      <c r="D222" t="s">
        <v>43996</v>
      </c>
      <c r="E222">
        <v>762023</v>
      </c>
      <c r="G222" t="s">
        <v>16900</v>
      </c>
      <c r="H222" t="s">
        <v>43997</v>
      </c>
      <c r="I222" t="s">
        <v>43998</v>
      </c>
      <c r="J222" t="s">
        <v>280</v>
      </c>
      <c r="K222" t="s">
        <v>17246</v>
      </c>
      <c r="L222" t="s">
        <v>43999</v>
      </c>
      <c r="M222" t="s">
        <v>44000</v>
      </c>
      <c r="N222" t="s">
        <v>281</v>
      </c>
      <c r="O222" t="s">
        <v>141</v>
      </c>
      <c r="P222" t="s">
        <v>44001</v>
      </c>
      <c r="Q222" t="s">
        <v>282</v>
      </c>
      <c r="R222" t="s">
        <v>284</v>
      </c>
      <c r="S222" t="s">
        <v>151</v>
      </c>
      <c r="T222" t="s">
        <v>18552</v>
      </c>
      <c r="U222" t="s">
        <v>44002</v>
      </c>
      <c r="V222" s="1" t="s">
        <v>18938</v>
      </c>
      <c r="W222" t="s">
        <v>44003</v>
      </c>
      <c r="X222" s="1" t="s">
        <v>22433</v>
      </c>
      <c r="Y222">
        <v>9183</v>
      </c>
      <c r="Z222" t="s">
        <v>19371</v>
      </c>
      <c r="AA222">
        <v>0</v>
      </c>
      <c r="AB222" t="s">
        <v>87</v>
      </c>
      <c r="AC222">
        <v>0</v>
      </c>
      <c r="AD222">
        <v>0</v>
      </c>
      <c r="AE222">
        <v>0</v>
      </c>
      <c r="AF222">
        <v>0</v>
      </c>
      <c r="AG222">
        <v>0</v>
      </c>
      <c r="AH222">
        <v>0</v>
      </c>
      <c r="AI222">
        <v>0</v>
      </c>
      <c r="AJ222">
        <v>0</v>
      </c>
      <c r="AK222">
        <v>0</v>
      </c>
      <c r="AL222">
        <v>1</v>
      </c>
      <c r="AM222">
        <v>0</v>
      </c>
      <c r="AN222">
        <v>1</v>
      </c>
      <c r="AO222">
        <v>0</v>
      </c>
      <c r="AP222">
        <v>0</v>
      </c>
      <c r="AQ222">
        <v>0</v>
      </c>
      <c r="AR222">
        <v>18</v>
      </c>
      <c r="AS222" t="s">
        <v>16729</v>
      </c>
      <c r="AT222" t="s">
        <v>80</v>
      </c>
    </row>
    <row r="223" spans="1:46" x14ac:dyDescent="0.25">
      <c r="A223" t="s">
        <v>16787</v>
      </c>
      <c r="B223" t="s">
        <v>44274</v>
      </c>
      <c r="C223" t="s">
        <v>44275</v>
      </c>
      <c r="D223" t="s">
        <v>44276</v>
      </c>
      <c r="E223">
        <v>765534</v>
      </c>
      <c r="G223" t="s">
        <v>295</v>
      </c>
      <c r="H223" t="s">
        <v>44277</v>
      </c>
      <c r="I223" t="s">
        <v>44278</v>
      </c>
      <c r="J223" t="s">
        <v>280</v>
      </c>
      <c r="K223" t="s">
        <v>21238</v>
      </c>
      <c r="L223" t="s">
        <v>44279</v>
      </c>
      <c r="M223" t="s">
        <v>44280</v>
      </c>
      <c r="N223" t="s">
        <v>44280</v>
      </c>
      <c r="O223" t="s">
        <v>141</v>
      </c>
      <c r="P223" t="s">
        <v>44281</v>
      </c>
      <c r="Q223" t="s">
        <v>282</v>
      </c>
      <c r="R223" t="s">
        <v>284</v>
      </c>
      <c r="S223" t="s">
        <v>151</v>
      </c>
      <c r="T223" t="s">
        <v>302</v>
      </c>
      <c r="U223" t="s">
        <v>44282</v>
      </c>
      <c r="V223" s="1" t="s">
        <v>20208</v>
      </c>
      <c r="W223" t="s">
        <v>44283</v>
      </c>
      <c r="X223" s="1" t="s">
        <v>22433</v>
      </c>
      <c r="Y223">
        <v>9183</v>
      </c>
      <c r="Z223" t="s">
        <v>19371</v>
      </c>
      <c r="AA223">
        <v>0</v>
      </c>
      <c r="AB223" t="s">
        <v>87</v>
      </c>
      <c r="AC223">
        <v>1</v>
      </c>
      <c r="AD223">
        <v>0</v>
      </c>
      <c r="AE223">
        <v>1</v>
      </c>
      <c r="AF223">
        <v>0</v>
      </c>
      <c r="AG223">
        <v>0</v>
      </c>
      <c r="AH223">
        <v>0</v>
      </c>
      <c r="AI223">
        <v>0</v>
      </c>
      <c r="AJ223">
        <v>0</v>
      </c>
      <c r="AK223">
        <v>0</v>
      </c>
      <c r="AL223">
        <v>0</v>
      </c>
      <c r="AM223">
        <v>0</v>
      </c>
      <c r="AN223">
        <v>0</v>
      </c>
      <c r="AO223">
        <v>0</v>
      </c>
      <c r="AP223">
        <v>0</v>
      </c>
      <c r="AQ223">
        <v>0</v>
      </c>
      <c r="AR223">
        <v>18</v>
      </c>
      <c r="AS223" t="s">
        <v>16734</v>
      </c>
      <c r="AT223" t="s">
        <v>92</v>
      </c>
    </row>
    <row r="224" spans="1:46" x14ac:dyDescent="0.25">
      <c r="A224" t="s">
        <v>16787</v>
      </c>
      <c r="B224" t="s">
        <v>44892</v>
      </c>
      <c r="C224" t="s">
        <v>44893</v>
      </c>
      <c r="D224" t="s">
        <v>44894</v>
      </c>
      <c r="E224">
        <v>765211</v>
      </c>
      <c r="G224" t="s">
        <v>295</v>
      </c>
      <c r="H224" t="s">
        <v>44895</v>
      </c>
      <c r="I224" t="s">
        <v>44896</v>
      </c>
      <c r="J224" t="s">
        <v>280</v>
      </c>
      <c r="K224" t="s">
        <v>17217</v>
      </c>
      <c r="L224" t="s">
        <v>44897</v>
      </c>
      <c r="M224" t="s">
        <v>44898</v>
      </c>
      <c r="N224" t="s">
        <v>44899</v>
      </c>
      <c r="O224" t="s">
        <v>141</v>
      </c>
      <c r="P224" t="s">
        <v>44900</v>
      </c>
      <c r="Q224" t="s">
        <v>282</v>
      </c>
      <c r="R224" t="s">
        <v>246</v>
      </c>
      <c r="S224" t="s">
        <v>18551</v>
      </c>
      <c r="T224" t="s">
        <v>18514</v>
      </c>
      <c r="U224" t="s">
        <v>44901</v>
      </c>
      <c r="V224" s="1" t="s">
        <v>20208</v>
      </c>
      <c r="W224" t="s">
        <v>44902</v>
      </c>
      <c r="X224" s="1" t="s">
        <v>22433</v>
      </c>
      <c r="Y224">
        <v>3718</v>
      </c>
      <c r="Z224" t="s">
        <v>18555</v>
      </c>
      <c r="AA224">
        <v>0</v>
      </c>
      <c r="AB224" t="s">
        <v>87</v>
      </c>
      <c r="AC224">
        <v>0</v>
      </c>
      <c r="AD224">
        <v>0</v>
      </c>
      <c r="AE224">
        <v>0</v>
      </c>
      <c r="AF224">
        <v>0</v>
      </c>
      <c r="AG224">
        <v>0</v>
      </c>
      <c r="AH224">
        <v>0</v>
      </c>
      <c r="AI224">
        <v>0</v>
      </c>
      <c r="AJ224">
        <v>0</v>
      </c>
      <c r="AK224">
        <v>0</v>
      </c>
      <c r="AL224">
        <v>1</v>
      </c>
      <c r="AM224">
        <v>0</v>
      </c>
      <c r="AN224">
        <v>1</v>
      </c>
      <c r="AO224">
        <v>0</v>
      </c>
      <c r="AP224">
        <v>0</v>
      </c>
      <c r="AQ224">
        <v>0</v>
      </c>
      <c r="AR224">
        <v>18</v>
      </c>
      <c r="AS224" t="s">
        <v>18719</v>
      </c>
      <c r="AT224" t="s">
        <v>80</v>
      </c>
    </row>
    <row r="225" spans="1:46" x14ac:dyDescent="0.25">
      <c r="A225" t="s">
        <v>16787</v>
      </c>
      <c r="B225" t="s">
        <v>44004</v>
      </c>
      <c r="C225" t="s">
        <v>44005</v>
      </c>
      <c r="D225" t="s">
        <v>44006</v>
      </c>
      <c r="E225">
        <v>765665</v>
      </c>
      <c r="G225" t="s">
        <v>299</v>
      </c>
      <c r="H225" t="s">
        <v>44007</v>
      </c>
      <c r="I225" t="s">
        <v>44008</v>
      </c>
      <c r="J225" t="s">
        <v>280</v>
      </c>
      <c r="K225" t="s">
        <v>17245</v>
      </c>
      <c r="L225" t="s">
        <v>44009</v>
      </c>
      <c r="M225" t="s">
        <v>44010</v>
      </c>
      <c r="N225" t="s">
        <v>281</v>
      </c>
      <c r="O225" t="s">
        <v>141</v>
      </c>
      <c r="P225" t="s">
        <v>44011</v>
      </c>
      <c r="Q225" t="s">
        <v>282</v>
      </c>
      <c r="R225" t="s">
        <v>284</v>
      </c>
      <c r="S225" t="s">
        <v>18551</v>
      </c>
      <c r="T225" t="s">
        <v>18514</v>
      </c>
      <c r="U225" t="s">
        <v>44012</v>
      </c>
      <c r="V225" s="1" t="s">
        <v>20208</v>
      </c>
      <c r="W225" t="s">
        <v>44013</v>
      </c>
      <c r="X225" s="1" t="s">
        <v>22433</v>
      </c>
      <c r="Y225">
        <v>3718</v>
      </c>
      <c r="Z225" t="s">
        <v>18555</v>
      </c>
      <c r="AA225">
        <v>0</v>
      </c>
      <c r="AB225" t="s">
        <v>87</v>
      </c>
      <c r="AC225">
        <v>0</v>
      </c>
      <c r="AD225">
        <v>0</v>
      </c>
      <c r="AE225">
        <v>0</v>
      </c>
      <c r="AF225">
        <v>0</v>
      </c>
      <c r="AG225">
        <v>0</v>
      </c>
      <c r="AH225">
        <v>0</v>
      </c>
      <c r="AI225">
        <v>0</v>
      </c>
      <c r="AJ225">
        <v>0</v>
      </c>
      <c r="AK225">
        <v>0</v>
      </c>
      <c r="AL225">
        <v>1</v>
      </c>
      <c r="AM225">
        <v>0</v>
      </c>
      <c r="AN225">
        <v>1</v>
      </c>
      <c r="AO225">
        <v>0</v>
      </c>
      <c r="AP225">
        <v>0</v>
      </c>
      <c r="AQ225">
        <v>0</v>
      </c>
      <c r="AR225">
        <v>18</v>
      </c>
      <c r="AS225" t="s">
        <v>16729</v>
      </c>
      <c r="AT225" t="s">
        <v>80</v>
      </c>
    </row>
    <row r="226" spans="1:46" x14ac:dyDescent="0.25">
      <c r="A226" t="s">
        <v>16787</v>
      </c>
      <c r="B226" t="s">
        <v>47396</v>
      </c>
      <c r="C226" t="s">
        <v>47397</v>
      </c>
      <c r="D226" t="s">
        <v>47398</v>
      </c>
      <c r="E226">
        <v>762553</v>
      </c>
      <c r="G226" t="s">
        <v>291</v>
      </c>
      <c r="H226" t="s">
        <v>47399</v>
      </c>
      <c r="I226" t="s">
        <v>47400</v>
      </c>
      <c r="J226" t="s">
        <v>280</v>
      </c>
      <c r="K226" t="s">
        <v>17217</v>
      </c>
      <c r="L226" t="s">
        <v>47401</v>
      </c>
      <c r="M226" t="s">
        <v>47402</v>
      </c>
      <c r="N226" t="s">
        <v>281</v>
      </c>
      <c r="O226" t="s">
        <v>141</v>
      </c>
      <c r="P226" t="s">
        <v>47403</v>
      </c>
      <c r="Q226" t="s">
        <v>282</v>
      </c>
      <c r="R226" t="s">
        <v>284</v>
      </c>
      <c r="S226" t="s">
        <v>18551</v>
      </c>
      <c r="T226" t="s">
        <v>18514</v>
      </c>
      <c r="U226" t="s">
        <v>19185</v>
      </c>
      <c r="V226" s="1" t="s">
        <v>18608</v>
      </c>
      <c r="W226" t="s">
        <v>47404</v>
      </c>
      <c r="X226" s="1" t="s">
        <v>22433</v>
      </c>
      <c r="Y226">
        <v>3718</v>
      </c>
      <c r="Z226" t="s">
        <v>18555</v>
      </c>
      <c r="AA226">
        <v>0</v>
      </c>
      <c r="AB226" t="s">
        <v>87</v>
      </c>
      <c r="AC226">
        <v>0</v>
      </c>
      <c r="AD226">
        <v>0</v>
      </c>
      <c r="AE226">
        <v>0</v>
      </c>
      <c r="AF226">
        <v>0</v>
      </c>
      <c r="AG226">
        <v>0</v>
      </c>
      <c r="AH226">
        <v>0</v>
      </c>
      <c r="AI226">
        <v>0</v>
      </c>
      <c r="AJ226">
        <v>0</v>
      </c>
      <c r="AK226">
        <v>0</v>
      </c>
      <c r="AL226">
        <v>1</v>
      </c>
      <c r="AM226">
        <v>0</v>
      </c>
      <c r="AN226">
        <v>1</v>
      </c>
      <c r="AO226">
        <v>0</v>
      </c>
      <c r="AP226">
        <v>0</v>
      </c>
      <c r="AQ226">
        <v>0</v>
      </c>
      <c r="AR226">
        <v>18</v>
      </c>
      <c r="AS226" t="s">
        <v>16729</v>
      </c>
      <c r="AT226" t="s">
        <v>80</v>
      </c>
    </row>
    <row r="227" spans="1:46" x14ac:dyDescent="0.25">
      <c r="A227" t="s">
        <v>16787</v>
      </c>
      <c r="B227" t="s">
        <v>45586</v>
      </c>
      <c r="C227" t="s">
        <v>45587</v>
      </c>
      <c r="D227" t="s">
        <v>45588</v>
      </c>
      <c r="E227">
        <v>766106</v>
      </c>
      <c r="G227" t="s">
        <v>295</v>
      </c>
      <c r="H227" t="s">
        <v>45589</v>
      </c>
      <c r="I227" t="s">
        <v>45590</v>
      </c>
      <c r="J227" t="s">
        <v>280</v>
      </c>
      <c r="K227" t="s">
        <v>17160</v>
      </c>
      <c r="L227" t="s">
        <v>45591</v>
      </c>
      <c r="M227" t="s">
        <v>45592</v>
      </c>
      <c r="N227" t="s">
        <v>45593</v>
      </c>
      <c r="O227" t="s">
        <v>141</v>
      </c>
      <c r="P227" t="s">
        <v>45594</v>
      </c>
      <c r="Q227" t="s">
        <v>282</v>
      </c>
      <c r="R227" t="s">
        <v>284</v>
      </c>
      <c r="S227" t="s">
        <v>21168</v>
      </c>
      <c r="T227" t="s">
        <v>21169</v>
      </c>
      <c r="U227" t="s">
        <v>45595</v>
      </c>
      <c r="V227" s="1" t="s">
        <v>22433</v>
      </c>
      <c r="W227" t="s">
        <v>45596</v>
      </c>
      <c r="X227" s="1" t="s">
        <v>22433</v>
      </c>
      <c r="Y227">
        <v>9186</v>
      </c>
      <c r="Z227" t="s">
        <v>57754</v>
      </c>
      <c r="AA227">
        <v>0</v>
      </c>
      <c r="AB227" t="s">
        <v>87</v>
      </c>
      <c r="AC227">
        <v>0</v>
      </c>
      <c r="AD227">
        <v>0</v>
      </c>
      <c r="AE227">
        <v>0</v>
      </c>
      <c r="AF227">
        <v>0</v>
      </c>
      <c r="AG227">
        <v>0</v>
      </c>
      <c r="AH227">
        <v>0</v>
      </c>
      <c r="AI227">
        <v>0</v>
      </c>
      <c r="AJ227">
        <v>0</v>
      </c>
      <c r="AK227">
        <v>0</v>
      </c>
      <c r="AL227">
        <v>1</v>
      </c>
      <c r="AM227">
        <v>0</v>
      </c>
      <c r="AN227">
        <v>1</v>
      </c>
      <c r="AO227">
        <v>0</v>
      </c>
      <c r="AP227">
        <v>0</v>
      </c>
      <c r="AQ227">
        <v>0</v>
      </c>
      <c r="AR227">
        <v>18</v>
      </c>
      <c r="AS227" t="s">
        <v>16729</v>
      </c>
      <c r="AT227" t="s">
        <v>80</v>
      </c>
    </row>
    <row r="228" spans="1:46" x14ac:dyDescent="0.25">
      <c r="A228" t="s">
        <v>16787</v>
      </c>
      <c r="B228" t="s">
        <v>46210</v>
      </c>
      <c r="C228" t="s">
        <v>46211</v>
      </c>
      <c r="D228" t="s">
        <v>46212</v>
      </c>
      <c r="E228">
        <v>763464</v>
      </c>
      <c r="G228" t="s">
        <v>293</v>
      </c>
      <c r="H228" t="s">
        <v>46213</v>
      </c>
      <c r="I228" t="s">
        <v>46214</v>
      </c>
      <c r="J228" t="s">
        <v>280</v>
      </c>
      <c r="K228" t="s">
        <v>17160</v>
      </c>
      <c r="L228" t="s">
        <v>46215</v>
      </c>
      <c r="M228" t="s">
        <v>46216</v>
      </c>
      <c r="N228" t="s">
        <v>281</v>
      </c>
      <c r="O228" t="s">
        <v>141</v>
      </c>
      <c r="P228" t="s">
        <v>46217</v>
      </c>
      <c r="Q228" t="s">
        <v>282</v>
      </c>
      <c r="R228" t="s">
        <v>284</v>
      </c>
      <c r="S228" t="s">
        <v>21168</v>
      </c>
      <c r="T228" t="s">
        <v>21169</v>
      </c>
      <c r="U228" t="s">
        <v>46218</v>
      </c>
      <c r="V228" s="1" t="s">
        <v>19187</v>
      </c>
      <c r="W228" t="s">
        <v>46219</v>
      </c>
      <c r="X228" s="1" t="s">
        <v>22433</v>
      </c>
      <c r="Y228">
        <v>9186</v>
      </c>
      <c r="Z228" t="s">
        <v>57754</v>
      </c>
      <c r="AA228">
        <v>0</v>
      </c>
      <c r="AB228" t="s">
        <v>87</v>
      </c>
      <c r="AC228">
        <v>1</v>
      </c>
      <c r="AD228">
        <v>0</v>
      </c>
      <c r="AE228">
        <v>1</v>
      </c>
      <c r="AF228">
        <v>0</v>
      </c>
      <c r="AG228">
        <v>0</v>
      </c>
      <c r="AH228">
        <v>0</v>
      </c>
      <c r="AI228">
        <v>0</v>
      </c>
      <c r="AJ228">
        <v>0</v>
      </c>
      <c r="AK228">
        <v>0</v>
      </c>
      <c r="AL228">
        <v>0</v>
      </c>
      <c r="AM228">
        <v>0</v>
      </c>
      <c r="AN228">
        <v>0</v>
      </c>
      <c r="AO228">
        <v>0</v>
      </c>
      <c r="AP228">
        <v>0</v>
      </c>
      <c r="AQ228">
        <v>0</v>
      </c>
      <c r="AR228">
        <v>18</v>
      </c>
      <c r="AS228" t="s">
        <v>16734</v>
      </c>
      <c r="AT228" t="s">
        <v>92</v>
      </c>
    </row>
    <row r="229" spans="1:46" x14ac:dyDescent="0.25">
      <c r="A229" t="s">
        <v>16787</v>
      </c>
      <c r="B229" t="s">
        <v>44014</v>
      </c>
      <c r="C229" t="s">
        <v>44015</v>
      </c>
      <c r="D229" t="s">
        <v>44016</v>
      </c>
      <c r="E229">
        <v>765591</v>
      </c>
      <c r="G229" t="s">
        <v>299</v>
      </c>
      <c r="H229" t="s">
        <v>44017</v>
      </c>
      <c r="I229" t="s">
        <v>44018</v>
      </c>
      <c r="J229" t="s">
        <v>280</v>
      </c>
      <c r="K229" t="s">
        <v>20186</v>
      </c>
      <c r="L229" t="s">
        <v>44019</v>
      </c>
      <c r="M229" t="s">
        <v>44020</v>
      </c>
      <c r="N229" t="s">
        <v>44020</v>
      </c>
      <c r="O229" t="s">
        <v>141</v>
      </c>
      <c r="P229" t="s">
        <v>44021</v>
      </c>
      <c r="Q229" t="s">
        <v>282</v>
      </c>
      <c r="R229" t="s">
        <v>284</v>
      </c>
      <c r="S229" t="s">
        <v>118</v>
      </c>
      <c r="T229" t="s">
        <v>289</v>
      </c>
      <c r="U229" t="s">
        <v>44022</v>
      </c>
      <c r="V229" s="1" t="s">
        <v>20208</v>
      </c>
      <c r="W229" t="s">
        <v>44023</v>
      </c>
      <c r="X229" s="1" t="s">
        <v>22433</v>
      </c>
      <c r="Y229">
        <v>5699</v>
      </c>
      <c r="Z229" t="s">
        <v>18937</v>
      </c>
      <c r="AA229">
        <v>1</v>
      </c>
      <c r="AB229" t="s">
        <v>18020</v>
      </c>
      <c r="AC229">
        <v>1</v>
      </c>
      <c r="AD229">
        <v>1</v>
      </c>
      <c r="AE229">
        <v>0</v>
      </c>
      <c r="AF229">
        <v>0</v>
      </c>
      <c r="AG229">
        <v>0</v>
      </c>
      <c r="AH229">
        <v>0</v>
      </c>
      <c r="AI229">
        <v>0</v>
      </c>
      <c r="AJ229">
        <v>0</v>
      </c>
      <c r="AK229">
        <v>0</v>
      </c>
      <c r="AL229">
        <v>0</v>
      </c>
      <c r="AM229">
        <v>0</v>
      </c>
      <c r="AN229">
        <v>0</v>
      </c>
      <c r="AO229">
        <v>0</v>
      </c>
      <c r="AP229">
        <v>0</v>
      </c>
      <c r="AQ229">
        <v>0</v>
      </c>
      <c r="AR229">
        <v>18</v>
      </c>
      <c r="AS229" t="s">
        <v>16734</v>
      </c>
      <c r="AT229" t="s">
        <v>92</v>
      </c>
    </row>
    <row r="230" spans="1:46" x14ac:dyDescent="0.25">
      <c r="A230" t="s">
        <v>16787</v>
      </c>
      <c r="B230" t="s">
        <v>44024</v>
      </c>
      <c r="C230" t="s">
        <v>44025</v>
      </c>
      <c r="D230" t="s">
        <v>44026</v>
      </c>
      <c r="E230">
        <v>765672</v>
      </c>
      <c r="G230" t="s">
        <v>293</v>
      </c>
      <c r="H230" t="s">
        <v>44027</v>
      </c>
      <c r="I230" t="s">
        <v>44028</v>
      </c>
      <c r="J230" t="s">
        <v>280</v>
      </c>
      <c r="K230" t="s">
        <v>17715</v>
      </c>
      <c r="L230" t="s">
        <v>44029</v>
      </c>
      <c r="M230" t="s">
        <v>44030</v>
      </c>
      <c r="N230" t="s">
        <v>281</v>
      </c>
      <c r="O230" t="s">
        <v>141</v>
      </c>
      <c r="P230" t="s">
        <v>44031</v>
      </c>
      <c r="Q230" t="s">
        <v>282</v>
      </c>
      <c r="R230" t="s">
        <v>284</v>
      </c>
      <c r="S230" t="s">
        <v>118</v>
      </c>
      <c r="T230" t="s">
        <v>18552</v>
      </c>
      <c r="U230" t="s">
        <v>44032</v>
      </c>
      <c r="V230" s="1" t="s">
        <v>20208</v>
      </c>
      <c r="W230" t="s">
        <v>44033</v>
      </c>
      <c r="X230" s="1" t="s">
        <v>22433</v>
      </c>
      <c r="Y230">
        <v>5699</v>
      </c>
      <c r="Z230" t="s">
        <v>18937</v>
      </c>
      <c r="AA230">
        <v>1</v>
      </c>
      <c r="AB230" t="s">
        <v>18020</v>
      </c>
      <c r="AC230">
        <v>1</v>
      </c>
      <c r="AD230">
        <v>1</v>
      </c>
      <c r="AE230">
        <v>0</v>
      </c>
      <c r="AF230">
        <v>0</v>
      </c>
      <c r="AG230">
        <v>0</v>
      </c>
      <c r="AH230">
        <v>0</v>
      </c>
      <c r="AI230">
        <v>0</v>
      </c>
      <c r="AJ230">
        <v>0</v>
      </c>
      <c r="AK230">
        <v>0</v>
      </c>
      <c r="AL230">
        <v>0</v>
      </c>
      <c r="AM230">
        <v>0</v>
      </c>
      <c r="AN230">
        <v>0</v>
      </c>
      <c r="AO230">
        <v>0</v>
      </c>
      <c r="AP230">
        <v>0</v>
      </c>
      <c r="AQ230">
        <v>0</v>
      </c>
      <c r="AR230">
        <v>18</v>
      </c>
      <c r="AS230" t="s">
        <v>16734</v>
      </c>
      <c r="AT230" t="s">
        <v>92</v>
      </c>
    </row>
    <row r="231" spans="1:46" x14ac:dyDescent="0.25">
      <c r="A231" t="s">
        <v>16787</v>
      </c>
      <c r="B231" t="s">
        <v>47228</v>
      </c>
      <c r="C231" t="s">
        <v>47229</v>
      </c>
      <c r="D231" t="s">
        <v>47230</v>
      </c>
      <c r="E231">
        <v>764796</v>
      </c>
      <c r="G231" t="s">
        <v>298</v>
      </c>
      <c r="H231" t="s">
        <v>47231</v>
      </c>
      <c r="I231" t="s">
        <v>47232</v>
      </c>
      <c r="J231" t="s">
        <v>280</v>
      </c>
      <c r="K231" t="s">
        <v>90</v>
      </c>
      <c r="L231" t="s">
        <v>47233</v>
      </c>
      <c r="M231" t="s">
        <v>47234</v>
      </c>
      <c r="N231" t="s">
        <v>287</v>
      </c>
      <c r="O231" t="s">
        <v>141</v>
      </c>
      <c r="P231" t="s">
        <v>47235</v>
      </c>
      <c r="Q231" t="s">
        <v>282</v>
      </c>
      <c r="R231" t="s">
        <v>284</v>
      </c>
      <c r="S231" t="s">
        <v>118</v>
      </c>
      <c r="T231" t="s">
        <v>18552</v>
      </c>
      <c r="U231" t="s">
        <v>47236</v>
      </c>
      <c r="V231" s="1" t="s">
        <v>19945</v>
      </c>
      <c r="W231" t="s">
        <v>47237</v>
      </c>
      <c r="X231" s="1" t="s">
        <v>22433</v>
      </c>
      <c r="Y231">
        <v>5699</v>
      </c>
      <c r="Z231" t="s">
        <v>18937</v>
      </c>
      <c r="AA231">
        <v>1</v>
      </c>
      <c r="AB231" t="s">
        <v>18020</v>
      </c>
      <c r="AC231">
        <v>0</v>
      </c>
      <c r="AD231">
        <v>0</v>
      </c>
      <c r="AE231">
        <v>0</v>
      </c>
      <c r="AF231">
        <v>0</v>
      </c>
      <c r="AG231">
        <v>0</v>
      </c>
      <c r="AH231">
        <v>0</v>
      </c>
      <c r="AI231">
        <v>0</v>
      </c>
      <c r="AJ231">
        <v>0</v>
      </c>
      <c r="AK231">
        <v>0</v>
      </c>
      <c r="AL231">
        <v>1</v>
      </c>
      <c r="AM231">
        <v>1</v>
      </c>
      <c r="AN231">
        <v>0</v>
      </c>
      <c r="AO231">
        <v>0</v>
      </c>
      <c r="AP231">
        <v>0</v>
      </c>
      <c r="AQ231">
        <v>0</v>
      </c>
      <c r="AR231">
        <v>14</v>
      </c>
      <c r="AS231" t="s">
        <v>17335</v>
      </c>
      <c r="AT231" t="s">
        <v>99</v>
      </c>
    </row>
    <row r="232" spans="1:46" x14ac:dyDescent="0.25">
      <c r="A232" t="s">
        <v>16787</v>
      </c>
      <c r="B232" t="s">
        <v>47010</v>
      </c>
      <c r="C232" t="s">
        <v>47011</v>
      </c>
      <c r="D232" t="s">
        <v>47012</v>
      </c>
      <c r="E232">
        <v>764565</v>
      </c>
      <c r="G232" t="s">
        <v>291</v>
      </c>
      <c r="H232" t="s">
        <v>47013</v>
      </c>
      <c r="I232" t="s">
        <v>47014</v>
      </c>
      <c r="J232" t="s">
        <v>280</v>
      </c>
      <c r="K232" t="s">
        <v>17160</v>
      </c>
      <c r="L232" t="s">
        <v>47015</v>
      </c>
      <c r="M232" t="s">
        <v>47016</v>
      </c>
      <c r="N232" t="s">
        <v>47017</v>
      </c>
      <c r="O232" t="s">
        <v>141</v>
      </c>
      <c r="P232" t="s">
        <v>47018</v>
      </c>
      <c r="Q232" t="s">
        <v>282</v>
      </c>
      <c r="R232" t="s">
        <v>284</v>
      </c>
      <c r="S232" t="s">
        <v>21168</v>
      </c>
      <c r="T232" t="s">
        <v>21169</v>
      </c>
      <c r="U232" t="s">
        <v>21254</v>
      </c>
      <c r="V232" s="1" t="s">
        <v>19945</v>
      </c>
      <c r="W232" t="s">
        <v>47019</v>
      </c>
      <c r="X232" s="1" t="s">
        <v>22433</v>
      </c>
      <c r="Y232">
        <v>9899</v>
      </c>
      <c r="Z232" t="s">
        <v>21221</v>
      </c>
      <c r="AA232">
        <v>0</v>
      </c>
      <c r="AB232" t="s">
        <v>87</v>
      </c>
      <c r="AC232">
        <v>0</v>
      </c>
      <c r="AD232">
        <v>0</v>
      </c>
      <c r="AE232">
        <v>0</v>
      </c>
      <c r="AF232">
        <v>0</v>
      </c>
      <c r="AG232">
        <v>0</v>
      </c>
      <c r="AH232">
        <v>0</v>
      </c>
      <c r="AI232">
        <v>0</v>
      </c>
      <c r="AJ232">
        <v>0</v>
      </c>
      <c r="AK232">
        <v>0</v>
      </c>
      <c r="AL232">
        <v>1</v>
      </c>
      <c r="AM232">
        <v>0</v>
      </c>
      <c r="AN232">
        <v>1</v>
      </c>
      <c r="AO232">
        <v>0</v>
      </c>
      <c r="AP232">
        <v>0</v>
      </c>
      <c r="AQ232">
        <v>0</v>
      </c>
      <c r="AR232">
        <v>18</v>
      </c>
      <c r="AS232" t="s">
        <v>16729</v>
      </c>
      <c r="AT232" t="s">
        <v>80</v>
      </c>
    </row>
    <row r="233" spans="1:46" x14ac:dyDescent="0.25">
      <c r="A233" t="s">
        <v>16787</v>
      </c>
      <c r="B233" t="s">
        <v>45960</v>
      </c>
      <c r="C233" t="s">
        <v>45961</v>
      </c>
      <c r="D233" t="s">
        <v>45962</v>
      </c>
      <c r="E233">
        <v>765382</v>
      </c>
      <c r="G233" t="s">
        <v>283</v>
      </c>
      <c r="H233" t="s">
        <v>45963</v>
      </c>
      <c r="I233" t="s">
        <v>45964</v>
      </c>
      <c r="J233" t="s">
        <v>280</v>
      </c>
      <c r="K233" t="s">
        <v>17160</v>
      </c>
      <c r="L233" t="s">
        <v>45965</v>
      </c>
      <c r="M233" t="s">
        <v>45966</v>
      </c>
      <c r="N233" t="s">
        <v>45967</v>
      </c>
      <c r="O233" t="s">
        <v>141</v>
      </c>
      <c r="P233" t="s">
        <v>45968</v>
      </c>
      <c r="Q233" t="s">
        <v>282</v>
      </c>
      <c r="R233" t="s">
        <v>284</v>
      </c>
      <c r="S233" t="s">
        <v>21168</v>
      </c>
      <c r="T233" t="s">
        <v>21169</v>
      </c>
      <c r="U233" t="s">
        <v>45969</v>
      </c>
      <c r="V233" s="1" t="s">
        <v>20208</v>
      </c>
      <c r="W233" t="s">
        <v>45970</v>
      </c>
      <c r="X233" s="1" t="s">
        <v>22433</v>
      </c>
      <c r="Y233">
        <v>9899</v>
      </c>
      <c r="Z233" t="s">
        <v>21221</v>
      </c>
      <c r="AA233">
        <v>0</v>
      </c>
      <c r="AB233" t="s">
        <v>87</v>
      </c>
      <c r="AC233">
        <v>1</v>
      </c>
      <c r="AD233">
        <v>0</v>
      </c>
      <c r="AE233">
        <v>1</v>
      </c>
      <c r="AF233">
        <v>0</v>
      </c>
      <c r="AG233">
        <v>0</v>
      </c>
      <c r="AH233">
        <v>0</v>
      </c>
      <c r="AI233">
        <v>0</v>
      </c>
      <c r="AJ233">
        <v>0</v>
      </c>
      <c r="AK233">
        <v>0</v>
      </c>
      <c r="AL233">
        <v>0</v>
      </c>
      <c r="AM233">
        <v>0</v>
      </c>
      <c r="AN233">
        <v>0</v>
      </c>
      <c r="AO233">
        <v>0</v>
      </c>
      <c r="AP233">
        <v>0</v>
      </c>
      <c r="AQ233">
        <v>0</v>
      </c>
      <c r="AR233">
        <v>20</v>
      </c>
      <c r="AS233" t="s">
        <v>16731</v>
      </c>
      <c r="AT233" t="s">
        <v>92</v>
      </c>
    </row>
    <row r="234" spans="1:46" x14ac:dyDescent="0.25">
      <c r="A234" t="s">
        <v>16787</v>
      </c>
      <c r="B234" t="s">
        <v>44034</v>
      </c>
      <c r="C234" t="s">
        <v>44035</v>
      </c>
      <c r="D234" t="s">
        <v>44036</v>
      </c>
      <c r="E234">
        <v>766083</v>
      </c>
      <c r="G234" t="s">
        <v>16900</v>
      </c>
      <c r="H234" t="s">
        <v>44037</v>
      </c>
      <c r="I234" t="s">
        <v>44038</v>
      </c>
      <c r="J234" t="s">
        <v>44039</v>
      </c>
      <c r="K234" t="s">
        <v>17160</v>
      </c>
      <c r="L234" t="s">
        <v>44040</v>
      </c>
      <c r="M234" t="s">
        <v>44041</v>
      </c>
      <c r="N234" t="s">
        <v>44042</v>
      </c>
      <c r="O234" t="s">
        <v>141</v>
      </c>
      <c r="P234" t="s">
        <v>44043</v>
      </c>
      <c r="Q234" t="s">
        <v>282</v>
      </c>
      <c r="R234" t="s">
        <v>169</v>
      </c>
      <c r="S234" t="s">
        <v>21168</v>
      </c>
      <c r="T234" t="s">
        <v>21169</v>
      </c>
      <c r="U234" t="s">
        <v>44044</v>
      </c>
      <c r="V234" s="1" t="s">
        <v>22433</v>
      </c>
      <c r="W234" t="s">
        <v>44045</v>
      </c>
      <c r="X234" s="1" t="s">
        <v>22433</v>
      </c>
      <c r="Y234">
        <v>9899</v>
      </c>
      <c r="Z234" t="s">
        <v>21221</v>
      </c>
      <c r="AA234">
        <v>0</v>
      </c>
      <c r="AB234" t="s">
        <v>87</v>
      </c>
      <c r="AC234">
        <v>0</v>
      </c>
      <c r="AD234">
        <v>0</v>
      </c>
      <c r="AE234">
        <v>0</v>
      </c>
      <c r="AF234">
        <v>0</v>
      </c>
      <c r="AG234">
        <v>0</v>
      </c>
      <c r="AH234">
        <v>0</v>
      </c>
      <c r="AI234">
        <v>0</v>
      </c>
      <c r="AJ234">
        <v>0</v>
      </c>
      <c r="AK234">
        <v>0</v>
      </c>
      <c r="AL234">
        <v>1</v>
      </c>
      <c r="AM234">
        <v>0</v>
      </c>
      <c r="AN234">
        <v>1</v>
      </c>
      <c r="AO234">
        <v>0</v>
      </c>
      <c r="AP234">
        <v>0</v>
      </c>
      <c r="AQ234">
        <v>0</v>
      </c>
      <c r="AR234">
        <v>18</v>
      </c>
      <c r="AS234" t="s">
        <v>16729</v>
      </c>
      <c r="AT234" t="s">
        <v>80</v>
      </c>
    </row>
    <row r="235" spans="1:46" x14ac:dyDescent="0.25">
      <c r="A235" t="s">
        <v>16787</v>
      </c>
      <c r="B235" t="s">
        <v>47020</v>
      </c>
      <c r="C235" t="s">
        <v>47021</v>
      </c>
      <c r="D235" t="s">
        <v>47022</v>
      </c>
      <c r="E235">
        <v>766110</v>
      </c>
      <c r="G235" t="s">
        <v>293</v>
      </c>
      <c r="H235" t="s">
        <v>47023</v>
      </c>
      <c r="I235" t="s">
        <v>47024</v>
      </c>
      <c r="J235" t="s">
        <v>280</v>
      </c>
      <c r="K235" t="s">
        <v>17160</v>
      </c>
      <c r="L235" t="s">
        <v>47025</v>
      </c>
      <c r="M235" t="s">
        <v>47026</v>
      </c>
      <c r="N235" t="s">
        <v>47027</v>
      </c>
      <c r="O235" t="s">
        <v>141</v>
      </c>
      <c r="P235" t="s">
        <v>47028</v>
      </c>
      <c r="Q235" t="s">
        <v>282</v>
      </c>
      <c r="R235" t="s">
        <v>284</v>
      </c>
      <c r="S235" t="s">
        <v>21168</v>
      </c>
      <c r="T235" t="s">
        <v>21169</v>
      </c>
      <c r="U235" t="s">
        <v>47029</v>
      </c>
      <c r="V235" s="1" t="s">
        <v>22433</v>
      </c>
      <c r="W235" t="s">
        <v>23470</v>
      </c>
      <c r="X235" s="1" t="s">
        <v>22433</v>
      </c>
      <c r="Y235">
        <v>9899</v>
      </c>
      <c r="Z235" t="s">
        <v>21221</v>
      </c>
      <c r="AA235">
        <v>0</v>
      </c>
      <c r="AB235" t="s">
        <v>87</v>
      </c>
      <c r="AC235">
        <v>1</v>
      </c>
      <c r="AD235">
        <v>0</v>
      </c>
      <c r="AE235">
        <v>1</v>
      </c>
      <c r="AF235">
        <v>0</v>
      </c>
      <c r="AG235">
        <v>0</v>
      </c>
      <c r="AH235">
        <v>0</v>
      </c>
      <c r="AI235">
        <v>0</v>
      </c>
      <c r="AJ235">
        <v>0</v>
      </c>
      <c r="AK235">
        <v>0</v>
      </c>
      <c r="AL235">
        <v>0</v>
      </c>
      <c r="AM235">
        <v>0</v>
      </c>
      <c r="AN235">
        <v>0</v>
      </c>
      <c r="AO235">
        <v>0</v>
      </c>
      <c r="AP235">
        <v>0</v>
      </c>
      <c r="AQ235">
        <v>0</v>
      </c>
      <c r="AR235">
        <v>18</v>
      </c>
      <c r="AS235" t="s">
        <v>16734</v>
      </c>
      <c r="AT235" t="s">
        <v>92</v>
      </c>
    </row>
    <row r="236" spans="1:46" x14ac:dyDescent="0.25">
      <c r="A236" t="s">
        <v>16787</v>
      </c>
      <c r="B236" t="s">
        <v>57755</v>
      </c>
      <c r="C236" t="s">
        <v>57756</v>
      </c>
      <c r="D236" t="s">
        <v>57757</v>
      </c>
      <c r="E236">
        <v>766155</v>
      </c>
      <c r="G236" t="s">
        <v>298</v>
      </c>
      <c r="H236" t="s">
        <v>57758</v>
      </c>
      <c r="I236" t="s">
        <v>57759</v>
      </c>
      <c r="J236" t="s">
        <v>280</v>
      </c>
      <c r="K236" t="s">
        <v>17160</v>
      </c>
      <c r="L236" t="s">
        <v>57760</v>
      </c>
      <c r="M236" t="s">
        <v>57761</v>
      </c>
      <c r="N236" t="s">
        <v>57762</v>
      </c>
      <c r="O236" t="s">
        <v>141</v>
      </c>
      <c r="P236" t="s">
        <v>57763</v>
      </c>
      <c r="Q236" t="s">
        <v>282</v>
      </c>
      <c r="R236" t="s">
        <v>284</v>
      </c>
      <c r="S236" t="s">
        <v>21168</v>
      </c>
      <c r="T236" t="s">
        <v>21169</v>
      </c>
      <c r="U236" t="s">
        <v>57764</v>
      </c>
      <c r="V236" s="1" t="s">
        <v>22433</v>
      </c>
      <c r="W236" t="s">
        <v>57765</v>
      </c>
      <c r="X236" s="1" t="s">
        <v>22433</v>
      </c>
      <c r="Y236">
        <v>9899</v>
      </c>
      <c r="Z236" t="s">
        <v>21221</v>
      </c>
      <c r="AA236">
        <v>0</v>
      </c>
      <c r="AB236" t="s">
        <v>87</v>
      </c>
      <c r="AC236">
        <v>0</v>
      </c>
      <c r="AD236">
        <v>0</v>
      </c>
      <c r="AE236">
        <v>0</v>
      </c>
      <c r="AF236">
        <v>0</v>
      </c>
      <c r="AG236">
        <v>0</v>
      </c>
      <c r="AH236">
        <v>0</v>
      </c>
      <c r="AI236">
        <v>0</v>
      </c>
      <c r="AJ236">
        <v>0</v>
      </c>
      <c r="AK236">
        <v>0</v>
      </c>
      <c r="AL236">
        <v>0</v>
      </c>
      <c r="AM236">
        <v>0</v>
      </c>
      <c r="AN236">
        <v>0</v>
      </c>
      <c r="AO236">
        <v>1</v>
      </c>
      <c r="AP236">
        <v>0</v>
      </c>
      <c r="AQ236">
        <v>1</v>
      </c>
      <c r="AR236">
        <v>15</v>
      </c>
      <c r="AS236" t="s">
        <v>18789</v>
      </c>
      <c r="AT236" t="s">
        <v>16825</v>
      </c>
    </row>
    <row r="237" spans="1:46" x14ac:dyDescent="0.25">
      <c r="A237" t="s">
        <v>16787</v>
      </c>
      <c r="B237" t="s">
        <v>44046</v>
      </c>
      <c r="C237" t="s">
        <v>44047</v>
      </c>
      <c r="D237" t="s">
        <v>44048</v>
      </c>
      <c r="E237">
        <v>765258</v>
      </c>
      <c r="G237" t="s">
        <v>299</v>
      </c>
      <c r="H237" t="s">
        <v>44049</v>
      </c>
      <c r="I237" t="s">
        <v>44050</v>
      </c>
      <c r="J237" t="s">
        <v>280</v>
      </c>
      <c r="K237" t="s">
        <v>90</v>
      </c>
      <c r="L237" t="s">
        <v>44051</v>
      </c>
      <c r="M237" t="s">
        <v>44052</v>
      </c>
      <c r="N237" t="s">
        <v>44052</v>
      </c>
      <c r="O237" t="s">
        <v>141</v>
      </c>
      <c r="P237" t="s">
        <v>44053</v>
      </c>
      <c r="Q237" t="s">
        <v>282</v>
      </c>
      <c r="R237" t="s">
        <v>284</v>
      </c>
      <c r="S237" t="s">
        <v>118</v>
      </c>
      <c r="T237" t="s">
        <v>18552</v>
      </c>
      <c r="U237" t="s">
        <v>44054</v>
      </c>
      <c r="V237" s="1" t="s">
        <v>20208</v>
      </c>
      <c r="W237" t="s">
        <v>20878</v>
      </c>
      <c r="X237" s="1" t="s">
        <v>22433</v>
      </c>
      <c r="Y237">
        <v>9864</v>
      </c>
      <c r="Z237" t="s">
        <v>21224</v>
      </c>
      <c r="AA237">
        <v>0</v>
      </c>
      <c r="AB237" t="s">
        <v>87</v>
      </c>
      <c r="AC237">
        <v>0</v>
      </c>
      <c r="AD237">
        <v>0</v>
      </c>
      <c r="AE237">
        <v>0</v>
      </c>
      <c r="AF237">
        <v>0</v>
      </c>
      <c r="AG237">
        <v>0</v>
      </c>
      <c r="AH237">
        <v>0</v>
      </c>
      <c r="AI237">
        <v>0</v>
      </c>
      <c r="AJ237">
        <v>0</v>
      </c>
      <c r="AK237">
        <v>0</v>
      </c>
      <c r="AL237">
        <v>1</v>
      </c>
      <c r="AM237">
        <v>0</v>
      </c>
      <c r="AN237">
        <v>1</v>
      </c>
      <c r="AO237">
        <v>0</v>
      </c>
      <c r="AP237">
        <v>0</v>
      </c>
      <c r="AQ237">
        <v>0</v>
      </c>
      <c r="AR237">
        <v>18</v>
      </c>
      <c r="AS237" t="s">
        <v>16729</v>
      </c>
      <c r="AT237" t="s">
        <v>80</v>
      </c>
    </row>
    <row r="238" spans="1:46" x14ac:dyDescent="0.25">
      <c r="A238" t="s">
        <v>16787</v>
      </c>
      <c r="B238" t="s">
        <v>57766</v>
      </c>
      <c r="C238" t="s">
        <v>57767</v>
      </c>
      <c r="D238" t="s">
        <v>57768</v>
      </c>
      <c r="E238">
        <v>766181</v>
      </c>
      <c r="G238" t="s">
        <v>295</v>
      </c>
      <c r="H238" t="s">
        <v>57769</v>
      </c>
      <c r="I238" t="s">
        <v>57770</v>
      </c>
      <c r="J238" t="s">
        <v>280</v>
      </c>
      <c r="K238" t="s">
        <v>171</v>
      </c>
      <c r="L238" t="s">
        <v>57771</v>
      </c>
      <c r="M238" t="s">
        <v>57772</v>
      </c>
      <c r="N238" t="s">
        <v>287</v>
      </c>
      <c r="O238" t="s">
        <v>141</v>
      </c>
      <c r="P238" t="s">
        <v>57773</v>
      </c>
      <c r="Q238" t="s">
        <v>282</v>
      </c>
      <c r="R238" t="s">
        <v>284</v>
      </c>
      <c r="S238" t="s">
        <v>118</v>
      </c>
      <c r="T238" t="s">
        <v>18552</v>
      </c>
      <c r="U238" t="s">
        <v>57774</v>
      </c>
      <c r="V238" s="1" t="s">
        <v>22433</v>
      </c>
      <c r="W238" t="s">
        <v>57775</v>
      </c>
      <c r="X238" s="1" t="s">
        <v>22433</v>
      </c>
      <c r="Y238">
        <v>9864</v>
      </c>
      <c r="Z238" t="s">
        <v>21224</v>
      </c>
      <c r="AA238">
        <v>0</v>
      </c>
      <c r="AB238" t="s">
        <v>87</v>
      </c>
      <c r="AC238">
        <v>1</v>
      </c>
      <c r="AD238">
        <v>0</v>
      </c>
      <c r="AE238">
        <v>1</v>
      </c>
      <c r="AF238">
        <v>0</v>
      </c>
      <c r="AG238">
        <v>0</v>
      </c>
      <c r="AH238">
        <v>0</v>
      </c>
      <c r="AI238">
        <v>0</v>
      </c>
      <c r="AJ238">
        <v>0</v>
      </c>
      <c r="AK238">
        <v>0</v>
      </c>
      <c r="AL238">
        <v>0</v>
      </c>
      <c r="AM238">
        <v>0</v>
      </c>
      <c r="AN238">
        <v>0</v>
      </c>
      <c r="AO238">
        <v>0</v>
      </c>
      <c r="AP238">
        <v>0</v>
      </c>
      <c r="AQ238">
        <v>0</v>
      </c>
      <c r="AR238">
        <v>18</v>
      </c>
      <c r="AS238" t="s">
        <v>16734</v>
      </c>
      <c r="AT238" t="s">
        <v>92</v>
      </c>
    </row>
    <row r="239" spans="1:46" x14ac:dyDescent="0.25">
      <c r="A239" t="s">
        <v>0</v>
      </c>
      <c r="B239" t="s">
        <v>57776</v>
      </c>
      <c r="C239" t="s">
        <v>57777</v>
      </c>
      <c r="D239" t="s">
        <v>57778</v>
      </c>
      <c r="E239">
        <v>766206</v>
      </c>
      <c r="G239" t="s">
        <v>283</v>
      </c>
      <c r="H239" t="s">
        <v>57779</v>
      </c>
      <c r="I239" t="s">
        <v>57780</v>
      </c>
      <c r="J239" t="s">
        <v>280</v>
      </c>
      <c r="K239" t="s">
        <v>17590</v>
      </c>
      <c r="L239" t="s">
        <v>57781</v>
      </c>
      <c r="M239" t="s">
        <v>57782</v>
      </c>
      <c r="N239" t="s">
        <v>57782</v>
      </c>
      <c r="O239" t="s">
        <v>141</v>
      </c>
      <c r="P239" t="s">
        <v>57783</v>
      </c>
      <c r="Q239" t="s">
        <v>282</v>
      </c>
      <c r="R239" t="s">
        <v>284</v>
      </c>
      <c r="S239" t="s">
        <v>18471</v>
      </c>
      <c r="T239" t="s">
        <v>18514</v>
      </c>
      <c r="U239" t="s">
        <v>57784</v>
      </c>
      <c r="V239" s="1" t="s">
        <v>22433</v>
      </c>
      <c r="W239" t="s">
        <v>57785</v>
      </c>
      <c r="X239" s="1" t="s">
        <v>22433</v>
      </c>
      <c r="Y239">
        <v>5084</v>
      </c>
      <c r="Z239" t="s">
        <v>19217</v>
      </c>
      <c r="AA239">
        <v>0</v>
      </c>
      <c r="AB239" t="s">
        <v>87</v>
      </c>
      <c r="AC239">
        <v>0</v>
      </c>
      <c r="AD239">
        <v>0</v>
      </c>
      <c r="AE239">
        <v>0</v>
      </c>
      <c r="AF239">
        <v>0</v>
      </c>
      <c r="AG239">
        <v>0</v>
      </c>
      <c r="AH239">
        <v>0</v>
      </c>
      <c r="AI239">
        <v>0</v>
      </c>
      <c r="AJ239">
        <v>0</v>
      </c>
      <c r="AK239">
        <v>0</v>
      </c>
      <c r="AL239">
        <v>1</v>
      </c>
      <c r="AM239">
        <v>0</v>
      </c>
      <c r="AN239">
        <v>1</v>
      </c>
      <c r="AO239">
        <v>0</v>
      </c>
      <c r="AP239">
        <v>0</v>
      </c>
      <c r="AQ239">
        <v>0</v>
      </c>
      <c r="AR239">
        <v>18</v>
      </c>
      <c r="AS239" t="s">
        <v>16729</v>
      </c>
      <c r="AT239" t="s">
        <v>80</v>
      </c>
    </row>
    <row r="240" spans="1:46" x14ac:dyDescent="0.25">
      <c r="A240" t="s">
        <v>16787</v>
      </c>
      <c r="B240" t="s">
        <v>57786</v>
      </c>
      <c r="C240" t="s">
        <v>57787</v>
      </c>
      <c r="D240" t="s">
        <v>57788</v>
      </c>
      <c r="E240">
        <v>766191</v>
      </c>
      <c r="G240" t="s">
        <v>293</v>
      </c>
      <c r="H240" t="s">
        <v>57789</v>
      </c>
      <c r="I240" t="s">
        <v>57790</v>
      </c>
      <c r="J240" t="s">
        <v>280</v>
      </c>
      <c r="K240" t="s">
        <v>90</v>
      </c>
      <c r="L240" t="s">
        <v>57791</v>
      </c>
      <c r="M240" t="s">
        <v>57792</v>
      </c>
      <c r="N240" t="s">
        <v>57793</v>
      </c>
      <c r="O240" t="s">
        <v>141</v>
      </c>
      <c r="P240" t="s">
        <v>57794</v>
      </c>
      <c r="Q240" t="s">
        <v>282</v>
      </c>
      <c r="R240" t="s">
        <v>284</v>
      </c>
      <c r="S240" t="s">
        <v>118</v>
      </c>
      <c r="T240" t="s">
        <v>18552</v>
      </c>
      <c r="U240" t="s">
        <v>47236</v>
      </c>
      <c r="V240" s="1" t="s">
        <v>22433</v>
      </c>
      <c r="W240" t="s">
        <v>57795</v>
      </c>
      <c r="X240" s="1" t="s">
        <v>22433</v>
      </c>
      <c r="Y240">
        <v>9869</v>
      </c>
      <c r="Z240" t="s">
        <v>44065</v>
      </c>
      <c r="AA240">
        <v>0</v>
      </c>
      <c r="AB240" t="s">
        <v>87</v>
      </c>
      <c r="AC240">
        <v>0</v>
      </c>
      <c r="AD240">
        <v>0</v>
      </c>
      <c r="AE240">
        <v>0</v>
      </c>
      <c r="AF240">
        <v>0</v>
      </c>
      <c r="AG240">
        <v>0</v>
      </c>
      <c r="AH240">
        <v>0</v>
      </c>
      <c r="AI240">
        <v>0</v>
      </c>
      <c r="AJ240">
        <v>0</v>
      </c>
      <c r="AK240">
        <v>0</v>
      </c>
      <c r="AL240">
        <v>1</v>
      </c>
      <c r="AM240">
        <v>0</v>
      </c>
      <c r="AN240">
        <v>1</v>
      </c>
      <c r="AO240">
        <v>0</v>
      </c>
      <c r="AP240">
        <v>0</v>
      </c>
      <c r="AQ240">
        <v>0</v>
      </c>
      <c r="AR240">
        <v>18</v>
      </c>
      <c r="AS240" t="s">
        <v>16729</v>
      </c>
      <c r="AT240" t="s">
        <v>80</v>
      </c>
    </row>
    <row r="241" spans="1:46" x14ac:dyDescent="0.25">
      <c r="A241" t="s">
        <v>16787</v>
      </c>
      <c r="B241" t="s">
        <v>44066</v>
      </c>
      <c r="C241" t="s">
        <v>44067</v>
      </c>
      <c r="D241" t="s">
        <v>44068</v>
      </c>
      <c r="E241">
        <v>764784</v>
      </c>
      <c r="G241" t="s">
        <v>17262</v>
      </c>
      <c r="H241" t="s">
        <v>44069</v>
      </c>
      <c r="I241" t="s">
        <v>44070</v>
      </c>
      <c r="J241" t="s">
        <v>280</v>
      </c>
      <c r="K241" t="s">
        <v>90</v>
      </c>
      <c r="L241" t="s">
        <v>44071</v>
      </c>
      <c r="M241" t="s">
        <v>44072</v>
      </c>
      <c r="N241" t="s">
        <v>281</v>
      </c>
      <c r="O241" t="s">
        <v>141</v>
      </c>
      <c r="P241" t="s">
        <v>44073</v>
      </c>
      <c r="Q241" t="s">
        <v>282</v>
      </c>
      <c r="R241" t="s">
        <v>17068</v>
      </c>
      <c r="S241" t="s">
        <v>118</v>
      </c>
      <c r="T241" t="s">
        <v>18552</v>
      </c>
      <c r="U241" t="s">
        <v>21253</v>
      </c>
      <c r="V241" s="1" t="s">
        <v>19945</v>
      </c>
      <c r="W241" t="s">
        <v>44074</v>
      </c>
      <c r="X241" s="1" t="s">
        <v>22433</v>
      </c>
      <c r="Y241">
        <v>9869</v>
      </c>
      <c r="Z241" t="s">
        <v>44065</v>
      </c>
      <c r="AA241">
        <v>0</v>
      </c>
      <c r="AB241" t="s">
        <v>87</v>
      </c>
      <c r="AC241">
        <v>1</v>
      </c>
      <c r="AD241">
        <v>0</v>
      </c>
      <c r="AE241">
        <v>1</v>
      </c>
      <c r="AF241">
        <v>0</v>
      </c>
      <c r="AG241">
        <v>0</v>
      </c>
      <c r="AH241">
        <v>0</v>
      </c>
      <c r="AI241">
        <v>0</v>
      </c>
      <c r="AJ241">
        <v>0</v>
      </c>
      <c r="AK241">
        <v>0</v>
      </c>
      <c r="AL241">
        <v>0</v>
      </c>
      <c r="AM241">
        <v>0</v>
      </c>
      <c r="AN241">
        <v>0</v>
      </c>
      <c r="AO241">
        <v>0</v>
      </c>
      <c r="AP241">
        <v>0</v>
      </c>
      <c r="AQ241">
        <v>0</v>
      </c>
      <c r="AR241">
        <v>20</v>
      </c>
      <c r="AS241" t="s">
        <v>16731</v>
      </c>
      <c r="AT241" t="s">
        <v>92</v>
      </c>
    </row>
    <row r="242" spans="1:46" x14ac:dyDescent="0.25">
      <c r="A242" t="s">
        <v>16787</v>
      </c>
      <c r="B242" t="s">
        <v>44055</v>
      </c>
      <c r="C242" t="s">
        <v>44056</v>
      </c>
      <c r="D242" t="s">
        <v>44057</v>
      </c>
      <c r="E242">
        <v>765536</v>
      </c>
      <c r="G242" t="s">
        <v>298</v>
      </c>
      <c r="H242" t="s">
        <v>44058</v>
      </c>
      <c r="I242" t="s">
        <v>44059</v>
      </c>
      <c r="J242" t="s">
        <v>280</v>
      </c>
      <c r="K242" t="s">
        <v>17715</v>
      </c>
      <c r="L242" t="s">
        <v>44060</v>
      </c>
      <c r="M242" t="s">
        <v>281</v>
      </c>
      <c r="N242" t="s">
        <v>44061</v>
      </c>
      <c r="O242" t="s">
        <v>141</v>
      </c>
      <c r="P242" t="s">
        <v>44062</v>
      </c>
      <c r="Q242" t="s">
        <v>282</v>
      </c>
      <c r="R242" t="s">
        <v>284</v>
      </c>
      <c r="S242" t="s">
        <v>118</v>
      </c>
      <c r="T242" t="s">
        <v>18552</v>
      </c>
      <c r="U242" t="s">
        <v>44063</v>
      </c>
      <c r="V242" s="1" t="s">
        <v>20208</v>
      </c>
      <c r="W242" t="s">
        <v>44064</v>
      </c>
      <c r="X242" s="1" t="s">
        <v>22433</v>
      </c>
      <c r="Y242">
        <v>9869</v>
      </c>
      <c r="Z242" t="s">
        <v>44065</v>
      </c>
      <c r="AA242">
        <v>0</v>
      </c>
      <c r="AB242" t="s">
        <v>87</v>
      </c>
      <c r="AC242">
        <v>0</v>
      </c>
      <c r="AD242">
        <v>0</v>
      </c>
      <c r="AE242">
        <v>0</v>
      </c>
      <c r="AF242">
        <v>0</v>
      </c>
      <c r="AG242">
        <v>0</v>
      </c>
      <c r="AH242">
        <v>0</v>
      </c>
      <c r="AI242">
        <v>0</v>
      </c>
      <c r="AJ242">
        <v>0</v>
      </c>
      <c r="AK242">
        <v>0</v>
      </c>
      <c r="AL242">
        <v>1</v>
      </c>
      <c r="AM242">
        <v>0</v>
      </c>
      <c r="AN242">
        <v>1</v>
      </c>
      <c r="AO242">
        <v>0</v>
      </c>
      <c r="AP242">
        <v>0</v>
      </c>
      <c r="AQ242">
        <v>0</v>
      </c>
      <c r="AR242">
        <v>18</v>
      </c>
      <c r="AS242" t="s">
        <v>16729</v>
      </c>
      <c r="AT242" t="s">
        <v>80</v>
      </c>
    </row>
    <row r="243" spans="1:46" x14ac:dyDescent="0.25">
      <c r="A243" t="s">
        <v>16787</v>
      </c>
      <c r="B243" t="s">
        <v>44945</v>
      </c>
      <c r="C243" t="s">
        <v>44946</v>
      </c>
      <c r="D243" t="s">
        <v>44947</v>
      </c>
      <c r="E243">
        <v>765375</v>
      </c>
      <c r="G243" t="s">
        <v>295</v>
      </c>
      <c r="H243" t="s">
        <v>44948</v>
      </c>
      <c r="I243" t="s">
        <v>44949</v>
      </c>
      <c r="J243" t="s">
        <v>280</v>
      </c>
      <c r="K243" t="s">
        <v>90</v>
      </c>
      <c r="L243" t="s">
        <v>44950</v>
      </c>
      <c r="M243" t="s">
        <v>44951</v>
      </c>
      <c r="N243" t="s">
        <v>44952</v>
      </c>
      <c r="O243" t="s">
        <v>141</v>
      </c>
      <c r="P243" t="s">
        <v>44953</v>
      </c>
      <c r="Q243" t="s">
        <v>282</v>
      </c>
      <c r="R243" t="s">
        <v>169</v>
      </c>
      <c r="S243" t="s">
        <v>118</v>
      </c>
      <c r="T243" t="s">
        <v>18552</v>
      </c>
      <c r="U243" t="s">
        <v>44954</v>
      </c>
      <c r="V243" s="1" t="s">
        <v>20208</v>
      </c>
      <c r="W243" t="s">
        <v>44955</v>
      </c>
      <c r="X243" s="1" t="s">
        <v>22433</v>
      </c>
      <c r="Y243">
        <v>9869</v>
      </c>
      <c r="Z243" t="s">
        <v>44065</v>
      </c>
      <c r="AA243">
        <v>0</v>
      </c>
      <c r="AB243" t="s">
        <v>87</v>
      </c>
      <c r="AC243">
        <v>0</v>
      </c>
      <c r="AD243">
        <v>0</v>
      </c>
      <c r="AE243">
        <v>0</v>
      </c>
      <c r="AF243">
        <v>0</v>
      </c>
      <c r="AG243">
        <v>0</v>
      </c>
      <c r="AH243">
        <v>0</v>
      </c>
      <c r="AI243">
        <v>0</v>
      </c>
      <c r="AJ243">
        <v>0</v>
      </c>
      <c r="AK243">
        <v>0</v>
      </c>
      <c r="AL243">
        <v>1</v>
      </c>
      <c r="AM243">
        <v>0</v>
      </c>
      <c r="AN243">
        <v>1</v>
      </c>
      <c r="AO243">
        <v>0</v>
      </c>
      <c r="AP243">
        <v>0</v>
      </c>
      <c r="AQ243">
        <v>0</v>
      </c>
      <c r="AR243">
        <v>18</v>
      </c>
      <c r="AS243" t="s">
        <v>16729</v>
      </c>
      <c r="AT243" t="s">
        <v>80</v>
      </c>
    </row>
    <row r="244" spans="1:46" x14ac:dyDescent="0.25">
      <c r="A244" t="s">
        <v>16787</v>
      </c>
      <c r="B244" t="s">
        <v>44075</v>
      </c>
      <c r="C244" t="s">
        <v>44076</v>
      </c>
      <c r="D244" t="s">
        <v>44077</v>
      </c>
      <c r="E244">
        <v>765335</v>
      </c>
      <c r="G244" t="s">
        <v>299</v>
      </c>
      <c r="H244" t="s">
        <v>44078</v>
      </c>
      <c r="I244" t="s">
        <v>44079</v>
      </c>
      <c r="J244" t="s">
        <v>280</v>
      </c>
      <c r="K244" t="s">
        <v>183</v>
      </c>
      <c r="L244" t="s">
        <v>44080</v>
      </c>
      <c r="M244" t="s">
        <v>44081</v>
      </c>
      <c r="N244" t="s">
        <v>44082</v>
      </c>
      <c r="O244" t="s">
        <v>141</v>
      </c>
      <c r="P244" t="s">
        <v>44083</v>
      </c>
      <c r="Q244" t="s">
        <v>282</v>
      </c>
      <c r="R244" t="s">
        <v>246</v>
      </c>
      <c r="S244" t="s">
        <v>118</v>
      </c>
      <c r="T244" t="s">
        <v>18552</v>
      </c>
      <c r="U244" t="s">
        <v>44084</v>
      </c>
      <c r="V244" s="1" t="s">
        <v>20208</v>
      </c>
      <c r="W244" t="s">
        <v>44085</v>
      </c>
      <c r="X244" s="1" t="s">
        <v>22433</v>
      </c>
      <c r="Y244">
        <v>9139</v>
      </c>
      <c r="Z244" t="s">
        <v>20187</v>
      </c>
      <c r="AA244">
        <v>0</v>
      </c>
      <c r="AB244" t="s">
        <v>87</v>
      </c>
      <c r="AC244">
        <v>0</v>
      </c>
      <c r="AD244">
        <v>0</v>
      </c>
      <c r="AE244">
        <v>0</v>
      </c>
      <c r="AF244">
        <v>0</v>
      </c>
      <c r="AG244">
        <v>0</v>
      </c>
      <c r="AH244">
        <v>0</v>
      </c>
      <c r="AI244">
        <v>0</v>
      </c>
      <c r="AJ244">
        <v>0</v>
      </c>
      <c r="AK244">
        <v>0</v>
      </c>
      <c r="AL244">
        <v>1</v>
      </c>
      <c r="AM244">
        <v>0</v>
      </c>
      <c r="AN244">
        <v>1</v>
      </c>
      <c r="AO244">
        <v>0</v>
      </c>
      <c r="AP244">
        <v>0</v>
      </c>
      <c r="AQ244">
        <v>0</v>
      </c>
      <c r="AR244">
        <v>18</v>
      </c>
      <c r="AS244" t="s">
        <v>16729</v>
      </c>
      <c r="AT244" t="s">
        <v>80</v>
      </c>
    </row>
    <row r="245" spans="1:46" x14ac:dyDescent="0.25">
      <c r="A245" t="s">
        <v>16787</v>
      </c>
      <c r="B245" t="s">
        <v>47089</v>
      </c>
      <c r="C245" t="s">
        <v>47090</v>
      </c>
      <c r="D245" t="s">
        <v>47091</v>
      </c>
      <c r="E245">
        <v>765418</v>
      </c>
      <c r="G245" t="s">
        <v>291</v>
      </c>
      <c r="H245" t="s">
        <v>47092</v>
      </c>
      <c r="I245" t="s">
        <v>47093</v>
      </c>
      <c r="J245" t="s">
        <v>280</v>
      </c>
      <c r="K245" t="s">
        <v>183</v>
      </c>
      <c r="L245" t="s">
        <v>47094</v>
      </c>
      <c r="M245" t="s">
        <v>47095</v>
      </c>
      <c r="N245" t="s">
        <v>281</v>
      </c>
      <c r="O245" t="s">
        <v>141</v>
      </c>
      <c r="P245" t="s">
        <v>47096</v>
      </c>
      <c r="Q245" t="s">
        <v>282</v>
      </c>
      <c r="R245" t="s">
        <v>284</v>
      </c>
      <c r="S245" t="s">
        <v>118</v>
      </c>
      <c r="T245" t="s">
        <v>18552</v>
      </c>
      <c r="U245" t="s">
        <v>47097</v>
      </c>
      <c r="V245" s="1" t="s">
        <v>20208</v>
      </c>
      <c r="W245" t="s">
        <v>47098</v>
      </c>
      <c r="X245" s="1" t="s">
        <v>22433</v>
      </c>
      <c r="Y245">
        <v>9139</v>
      </c>
      <c r="Z245" t="s">
        <v>20187</v>
      </c>
      <c r="AA245">
        <v>0</v>
      </c>
      <c r="AB245" t="s">
        <v>87</v>
      </c>
      <c r="AC245">
        <v>0</v>
      </c>
      <c r="AD245">
        <v>0</v>
      </c>
      <c r="AE245">
        <v>0</v>
      </c>
      <c r="AF245">
        <v>0</v>
      </c>
      <c r="AG245">
        <v>0</v>
      </c>
      <c r="AH245">
        <v>0</v>
      </c>
      <c r="AI245">
        <v>0</v>
      </c>
      <c r="AJ245">
        <v>0</v>
      </c>
      <c r="AK245">
        <v>0</v>
      </c>
      <c r="AL245">
        <v>1</v>
      </c>
      <c r="AM245">
        <v>0</v>
      </c>
      <c r="AN245">
        <v>1</v>
      </c>
      <c r="AO245">
        <v>0</v>
      </c>
      <c r="AP245">
        <v>0</v>
      </c>
      <c r="AQ245">
        <v>0</v>
      </c>
      <c r="AR245">
        <v>18</v>
      </c>
      <c r="AS245" t="s">
        <v>16732</v>
      </c>
      <c r="AT245" t="s">
        <v>80</v>
      </c>
    </row>
    <row r="246" spans="1:46" x14ac:dyDescent="0.25">
      <c r="A246" t="s">
        <v>16787</v>
      </c>
      <c r="B246" t="s">
        <v>47158</v>
      </c>
      <c r="C246" t="s">
        <v>47159</v>
      </c>
      <c r="D246" t="s">
        <v>47160</v>
      </c>
      <c r="E246">
        <v>765425</v>
      </c>
      <c r="G246" t="s">
        <v>296</v>
      </c>
      <c r="H246" t="s">
        <v>47161</v>
      </c>
      <c r="I246" t="s">
        <v>47162</v>
      </c>
      <c r="J246" t="s">
        <v>280</v>
      </c>
      <c r="K246" t="s">
        <v>90</v>
      </c>
      <c r="L246" t="s">
        <v>47163</v>
      </c>
      <c r="M246" t="s">
        <v>47164</v>
      </c>
      <c r="N246" t="s">
        <v>47165</v>
      </c>
      <c r="O246" t="s">
        <v>141</v>
      </c>
      <c r="P246" t="s">
        <v>47166</v>
      </c>
      <c r="Q246" t="s">
        <v>282</v>
      </c>
      <c r="R246" t="s">
        <v>284</v>
      </c>
      <c r="S246" t="s">
        <v>118</v>
      </c>
      <c r="T246" t="s">
        <v>18552</v>
      </c>
      <c r="U246" t="s">
        <v>47167</v>
      </c>
      <c r="V246" s="1" t="s">
        <v>20208</v>
      </c>
      <c r="W246" t="s">
        <v>47168</v>
      </c>
      <c r="X246" s="1" t="s">
        <v>22433</v>
      </c>
      <c r="Y246">
        <v>9139</v>
      </c>
      <c r="Z246" t="s">
        <v>20187</v>
      </c>
      <c r="AA246">
        <v>0</v>
      </c>
      <c r="AB246" t="s">
        <v>87</v>
      </c>
      <c r="AC246">
        <v>0</v>
      </c>
      <c r="AD246">
        <v>0</v>
      </c>
      <c r="AE246">
        <v>0</v>
      </c>
      <c r="AF246">
        <v>0</v>
      </c>
      <c r="AG246">
        <v>0</v>
      </c>
      <c r="AH246">
        <v>0</v>
      </c>
      <c r="AI246">
        <v>0</v>
      </c>
      <c r="AJ246">
        <v>0</v>
      </c>
      <c r="AK246">
        <v>0</v>
      </c>
      <c r="AL246">
        <v>1</v>
      </c>
      <c r="AM246">
        <v>0</v>
      </c>
      <c r="AN246">
        <v>1</v>
      </c>
      <c r="AO246">
        <v>0</v>
      </c>
      <c r="AP246">
        <v>0</v>
      </c>
      <c r="AQ246">
        <v>0</v>
      </c>
      <c r="AR246">
        <v>18</v>
      </c>
      <c r="AS246" t="s">
        <v>16729</v>
      </c>
      <c r="AT246" t="s">
        <v>80</v>
      </c>
    </row>
    <row r="247" spans="1:46" x14ac:dyDescent="0.25">
      <c r="A247" t="s">
        <v>16787</v>
      </c>
      <c r="B247" t="s">
        <v>44086</v>
      </c>
      <c r="C247" t="s">
        <v>44087</v>
      </c>
      <c r="D247" t="s">
        <v>44088</v>
      </c>
      <c r="E247">
        <v>765337</v>
      </c>
      <c r="G247" t="s">
        <v>298</v>
      </c>
      <c r="H247" t="s">
        <v>44089</v>
      </c>
      <c r="I247" t="s">
        <v>44090</v>
      </c>
      <c r="J247" t="s">
        <v>280</v>
      </c>
      <c r="K247" t="s">
        <v>183</v>
      </c>
      <c r="L247" t="s">
        <v>44091</v>
      </c>
      <c r="M247" t="s">
        <v>44092</v>
      </c>
      <c r="N247" t="s">
        <v>44093</v>
      </c>
      <c r="O247" t="s">
        <v>141</v>
      </c>
      <c r="P247" t="s">
        <v>44094</v>
      </c>
      <c r="Q247" t="s">
        <v>282</v>
      </c>
      <c r="R247" t="s">
        <v>284</v>
      </c>
      <c r="S247" t="s">
        <v>118</v>
      </c>
      <c r="T247" t="s">
        <v>18552</v>
      </c>
      <c r="U247" t="s">
        <v>44095</v>
      </c>
      <c r="V247" s="1" t="s">
        <v>20208</v>
      </c>
      <c r="W247" t="s">
        <v>44096</v>
      </c>
      <c r="X247" s="1" t="s">
        <v>22433</v>
      </c>
      <c r="Y247">
        <v>9139</v>
      </c>
      <c r="Z247" t="s">
        <v>20187</v>
      </c>
      <c r="AA247">
        <v>0</v>
      </c>
      <c r="AB247" t="s">
        <v>87</v>
      </c>
      <c r="AC247">
        <v>0</v>
      </c>
      <c r="AD247">
        <v>0</v>
      </c>
      <c r="AE247">
        <v>0</v>
      </c>
      <c r="AF247">
        <v>0</v>
      </c>
      <c r="AG247">
        <v>0</v>
      </c>
      <c r="AH247">
        <v>0</v>
      </c>
      <c r="AI247">
        <v>0</v>
      </c>
      <c r="AJ247">
        <v>0</v>
      </c>
      <c r="AK247">
        <v>0</v>
      </c>
      <c r="AL247">
        <v>1</v>
      </c>
      <c r="AM247">
        <v>0</v>
      </c>
      <c r="AN247">
        <v>1</v>
      </c>
      <c r="AO247">
        <v>0</v>
      </c>
      <c r="AP247">
        <v>0</v>
      </c>
      <c r="AQ247">
        <v>0</v>
      </c>
      <c r="AR247">
        <v>18</v>
      </c>
      <c r="AS247" t="s">
        <v>16730</v>
      </c>
      <c r="AT247" t="s">
        <v>80</v>
      </c>
    </row>
    <row r="248" spans="1:46" x14ac:dyDescent="0.25">
      <c r="A248" t="s">
        <v>16787</v>
      </c>
      <c r="B248" t="s">
        <v>46606</v>
      </c>
      <c r="C248" t="s">
        <v>46607</v>
      </c>
      <c r="D248" t="s">
        <v>46608</v>
      </c>
      <c r="E248">
        <v>765431</v>
      </c>
      <c r="G248" t="s">
        <v>283</v>
      </c>
      <c r="H248" t="s">
        <v>46609</v>
      </c>
      <c r="I248" t="s">
        <v>46610</v>
      </c>
      <c r="J248" t="s">
        <v>280</v>
      </c>
      <c r="K248" t="s">
        <v>179</v>
      </c>
      <c r="L248" t="s">
        <v>46611</v>
      </c>
      <c r="M248" t="s">
        <v>46612</v>
      </c>
      <c r="N248" t="s">
        <v>281</v>
      </c>
      <c r="O248" t="s">
        <v>141</v>
      </c>
      <c r="P248" t="s">
        <v>46613</v>
      </c>
      <c r="Q248" t="s">
        <v>282</v>
      </c>
      <c r="R248" t="s">
        <v>242</v>
      </c>
      <c r="S248" t="s">
        <v>18554</v>
      </c>
      <c r="T248" t="s">
        <v>18514</v>
      </c>
      <c r="U248" t="s">
        <v>46614</v>
      </c>
      <c r="V248" s="1" t="s">
        <v>20208</v>
      </c>
      <c r="W248" t="s">
        <v>35318</v>
      </c>
      <c r="X248" s="1" t="s">
        <v>22433</v>
      </c>
      <c r="Y248">
        <v>3988</v>
      </c>
      <c r="Z248" t="s">
        <v>44107</v>
      </c>
      <c r="AA248">
        <v>0</v>
      </c>
      <c r="AB248" t="s">
        <v>87</v>
      </c>
      <c r="AC248">
        <v>0</v>
      </c>
      <c r="AD248">
        <v>0</v>
      </c>
      <c r="AE248">
        <v>0</v>
      </c>
      <c r="AF248">
        <v>0</v>
      </c>
      <c r="AG248">
        <v>0</v>
      </c>
      <c r="AH248">
        <v>0</v>
      </c>
      <c r="AI248">
        <v>0</v>
      </c>
      <c r="AJ248">
        <v>0</v>
      </c>
      <c r="AK248">
        <v>0</v>
      </c>
      <c r="AL248">
        <v>0</v>
      </c>
      <c r="AM248">
        <v>0</v>
      </c>
      <c r="AN248">
        <v>0</v>
      </c>
      <c r="AO248">
        <v>1</v>
      </c>
      <c r="AP248">
        <v>0</v>
      </c>
      <c r="AQ248">
        <v>1</v>
      </c>
      <c r="AR248">
        <v>20</v>
      </c>
      <c r="AS248" t="s">
        <v>18727</v>
      </c>
      <c r="AT248" t="s">
        <v>80</v>
      </c>
    </row>
    <row r="249" spans="1:46" x14ac:dyDescent="0.25">
      <c r="A249" t="s">
        <v>16787</v>
      </c>
      <c r="B249" t="s">
        <v>45627</v>
      </c>
      <c r="C249" t="s">
        <v>45628</v>
      </c>
      <c r="D249" t="s">
        <v>45629</v>
      </c>
      <c r="E249">
        <v>765586</v>
      </c>
      <c r="G249" t="s">
        <v>293</v>
      </c>
      <c r="H249" t="s">
        <v>45630</v>
      </c>
      <c r="I249" t="s">
        <v>45631</v>
      </c>
      <c r="J249" t="s">
        <v>280</v>
      </c>
      <c r="K249" t="s">
        <v>179</v>
      </c>
      <c r="L249" t="s">
        <v>45632</v>
      </c>
      <c r="M249" t="s">
        <v>45633</v>
      </c>
      <c r="N249" t="s">
        <v>45634</v>
      </c>
      <c r="O249" t="s">
        <v>141</v>
      </c>
      <c r="P249" t="s">
        <v>45635</v>
      </c>
      <c r="Q249" t="s">
        <v>282</v>
      </c>
      <c r="R249" t="s">
        <v>242</v>
      </c>
      <c r="S249" t="s">
        <v>18554</v>
      </c>
      <c r="T249" t="s">
        <v>18514</v>
      </c>
      <c r="U249" t="s">
        <v>45636</v>
      </c>
      <c r="V249" s="1" t="s">
        <v>20208</v>
      </c>
      <c r="W249" t="s">
        <v>45637</v>
      </c>
      <c r="X249" s="1" t="s">
        <v>22433</v>
      </c>
      <c r="Y249">
        <v>3988</v>
      </c>
      <c r="Z249" t="s">
        <v>44107</v>
      </c>
      <c r="AA249">
        <v>0</v>
      </c>
      <c r="AB249" t="s">
        <v>87</v>
      </c>
      <c r="AC249">
        <v>0</v>
      </c>
      <c r="AD249">
        <v>0</v>
      </c>
      <c r="AE249">
        <v>0</v>
      </c>
      <c r="AF249">
        <v>0</v>
      </c>
      <c r="AG249">
        <v>0</v>
      </c>
      <c r="AH249">
        <v>0</v>
      </c>
      <c r="AI249">
        <v>0</v>
      </c>
      <c r="AJ249">
        <v>0</v>
      </c>
      <c r="AK249">
        <v>0</v>
      </c>
      <c r="AL249">
        <v>1</v>
      </c>
      <c r="AM249">
        <v>0</v>
      </c>
      <c r="AN249">
        <v>1</v>
      </c>
      <c r="AO249">
        <v>0</v>
      </c>
      <c r="AP249">
        <v>0</v>
      </c>
      <c r="AQ249">
        <v>0</v>
      </c>
      <c r="AR249">
        <v>18</v>
      </c>
      <c r="AS249" t="s">
        <v>16732</v>
      </c>
      <c r="AT249" t="s">
        <v>80</v>
      </c>
    </row>
    <row r="250" spans="1:46" x14ac:dyDescent="0.25">
      <c r="A250" t="s">
        <v>16787</v>
      </c>
      <c r="B250" t="s">
        <v>57796</v>
      </c>
      <c r="C250" t="s">
        <v>57797</v>
      </c>
      <c r="D250" t="s">
        <v>57798</v>
      </c>
      <c r="E250">
        <v>766303</v>
      </c>
      <c r="G250" t="s">
        <v>291</v>
      </c>
      <c r="H250" t="s">
        <v>57799</v>
      </c>
      <c r="I250" t="s">
        <v>57800</v>
      </c>
      <c r="J250" t="s">
        <v>280</v>
      </c>
      <c r="K250" t="s">
        <v>179</v>
      </c>
      <c r="L250" t="s">
        <v>57801</v>
      </c>
      <c r="M250" t="s">
        <v>57802</v>
      </c>
      <c r="N250" t="s">
        <v>57803</v>
      </c>
      <c r="O250" t="s">
        <v>141</v>
      </c>
      <c r="P250" t="s">
        <v>57804</v>
      </c>
      <c r="Q250" t="s">
        <v>282</v>
      </c>
      <c r="R250" t="s">
        <v>246</v>
      </c>
      <c r="S250" t="s">
        <v>18554</v>
      </c>
      <c r="T250" t="s">
        <v>18514</v>
      </c>
      <c r="U250" t="s">
        <v>57805</v>
      </c>
      <c r="V250" s="1" t="s">
        <v>22433</v>
      </c>
      <c r="W250" t="s">
        <v>57806</v>
      </c>
      <c r="X250" s="1" t="s">
        <v>22433</v>
      </c>
      <c r="Y250">
        <v>3988</v>
      </c>
      <c r="Z250" t="s">
        <v>44107</v>
      </c>
      <c r="AA250">
        <v>0</v>
      </c>
      <c r="AB250" t="s">
        <v>87</v>
      </c>
      <c r="AC250">
        <v>0</v>
      </c>
      <c r="AD250">
        <v>0</v>
      </c>
      <c r="AE250">
        <v>0</v>
      </c>
      <c r="AF250">
        <v>0</v>
      </c>
      <c r="AG250">
        <v>0</v>
      </c>
      <c r="AH250">
        <v>0</v>
      </c>
      <c r="AI250">
        <v>0</v>
      </c>
      <c r="AJ250">
        <v>0</v>
      </c>
      <c r="AK250">
        <v>0</v>
      </c>
      <c r="AL250">
        <v>1</v>
      </c>
      <c r="AM250">
        <v>0</v>
      </c>
      <c r="AN250">
        <v>1</v>
      </c>
      <c r="AO250">
        <v>0</v>
      </c>
      <c r="AP250">
        <v>0</v>
      </c>
      <c r="AQ250">
        <v>0</v>
      </c>
      <c r="AR250">
        <v>18</v>
      </c>
      <c r="AS250" t="s">
        <v>16729</v>
      </c>
      <c r="AT250" t="s">
        <v>80</v>
      </c>
    </row>
    <row r="251" spans="1:46" x14ac:dyDescent="0.25">
      <c r="A251" t="s">
        <v>16787</v>
      </c>
      <c r="B251" t="s">
        <v>44108</v>
      </c>
      <c r="C251" t="s">
        <v>44109</v>
      </c>
      <c r="D251" t="s">
        <v>44110</v>
      </c>
      <c r="E251">
        <v>765997</v>
      </c>
      <c r="G251" t="s">
        <v>16900</v>
      </c>
      <c r="H251" t="s">
        <v>44111</v>
      </c>
      <c r="I251" t="s">
        <v>44112</v>
      </c>
      <c r="J251" t="s">
        <v>280</v>
      </c>
      <c r="K251" t="s">
        <v>17174</v>
      </c>
      <c r="L251" t="s">
        <v>44113</v>
      </c>
      <c r="M251" t="s">
        <v>44114</v>
      </c>
      <c r="N251" t="s">
        <v>281</v>
      </c>
      <c r="O251" t="s">
        <v>141</v>
      </c>
      <c r="P251" t="s">
        <v>44115</v>
      </c>
      <c r="Q251" t="s">
        <v>282</v>
      </c>
      <c r="R251" t="s">
        <v>284</v>
      </c>
      <c r="S251" t="s">
        <v>18554</v>
      </c>
      <c r="T251" t="s">
        <v>18514</v>
      </c>
      <c r="U251" t="s">
        <v>44116</v>
      </c>
      <c r="V251" s="1" t="s">
        <v>22433</v>
      </c>
      <c r="W251" t="s">
        <v>44117</v>
      </c>
      <c r="X251" s="1" t="s">
        <v>22433</v>
      </c>
      <c r="Y251">
        <v>3988</v>
      </c>
      <c r="Z251" t="s">
        <v>44107</v>
      </c>
      <c r="AA251">
        <v>0</v>
      </c>
      <c r="AB251" t="s">
        <v>87</v>
      </c>
      <c r="AC251">
        <v>0</v>
      </c>
      <c r="AD251">
        <v>0</v>
      </c>
      <c r="AE251">
        <v>0</v>
      </c>
      <c r="AF251">
        <v>0</v>
      </c>
      <c r="AG251">
        <v>0</v>
      </c>
      <c r="AH251">
        <v>0</v>
      </c>
      <c r="AI251">
        <v>0</v>
      </c>
      <c r="AJ251">
        <v>0</v>
      </c>
      <c r="AK251">
        <v>0</v>
      </c>
      <c r="AL251">
        <v>1</v>
      </c>
      <c r="AM251">
        <v>0</v>
      </c>
      <c r="AN251">
        <v>1</v>
      </c>
      <c r="AO251">
        <v>0</v>
      </c>
      <c r="AP251">
        <v>0</v>
      </c>
      <c r="AQ251">
        <v>0</v>
      </c>
      <c r="AR251">
        <v>18</v>
      </c>
      <c r="AS251" t="s">
        <v>16729</v>
      </c>
      <c r="AT251" t="s">
        <v>80</v>
      </c>
    </row>
    <row r="252" spans="1:46" x14ac:dyDescent="0.25">
      <c r="A252" t="s">
        <v>16787</v>
      </c>
      <c r="B252" t="s">
        <v>44097</v>
      </c>
      <c r="C252" t="s">
        <v>44098</v>
      </c>
      <c r="D252" t="s">
        <v>44099</v>
      </c>
      <c r="E252">
        <v>765679</v>
      </c>
      <c r="G252" t="s">
        <v>299</v>
      </c>
      <c r="H252" t="s">
        <v>44100</v>
      </c>
      <c r="I252" t="s">
        <v>44101</v>
      </c>
      <c r="J252" t="s">
        <v>280</v>
      </c>
      <c r="K252" t="s">
        <v>179</v>
      </c>
      <c r="L252" t="s">
        <v>44102</v>
      </c>
      <c r="M252" t="s">
        <v>44103</v>
      </c>
      <c r="N252" t="s">
        <v>44104</v>
      </c>
      <c r="O252" t="s">
        <v>141</v>
      </c>
      <c r="P252" t="s">
        <v>44105</v>
      </c>
      <c r="Q252" t="s">
        <v>282</v>
      </c>
      <c r="R252" t="s">
        <v>284</v>
      </c>
      <c r="S252" t="s">
        <v>18554</v>
      </c>
      <c r="T252" t="s">
        <v>18514</v>
      </c>
      <c r="U252" t="s">
        <v>21277</v>
      </c>
      <c r="V252" s="1" t="s">
        <v>20208</v>
      </c>
      <c r="W252" t="s">
        <v>44106</v>
      </c>
      <c r="X252" s="1" t="s">
        <v>22433</v>
      </c>
      <c r="Y252">
        <v>3988</v>
      </c>
      <c r="Z252" t="s">
        <v>44107</v>
      </c>
      <c r="AA252">
        <v>0</v>
      </c>
      <c r="AB252" t="s">
        <v>87</v>
      </c>
      <c r="AC252">
        <v>1</v>
      </c>
      <c r="AD252">
        <v>0</v>
      </c>
      <c r="AE252">
        <v>1</v>
      </c>
      <c r="AF252">
        <v>0</v>
      </c>
      <c r="AG252">
        <v>0</v>
      </c>
      <c r="AH252">
        <v>0</v>
      </c>
      <c r="AI252">
        <v>0</v>
      </c>
      <c r="AJ252">
        <v>0</v>
      </c>
      <c r="AK252">
        <v>0</v>
      </c>
      <c r="AL252">
        <v>0</v>
      </c>
      <c r="AM252">
        <v>0</v>
      </c>
      <c r="AN252">
        <v>0</v>
      </c>
      <c r="AO252">
        <v>0</v>
      </c>
      <c r="AP252">
        <v>0</v>
      </c>
      <c r="AQ252">
        <v>0</v>
      </c>
      <c r="AR252">
        <v>18</v>
      </c>
      <c r="AS252" t="s">
        <v>16734</v>
      </c>
      <c r="AT252" t="s">
        <v>92</v>
      </c>
    </row>
    <row r="253" spans="1:46" x14ac:dyDescent="0.25">
      <c r="A253" t="s">
        <v>16787</v>
      </c>
      <c r="B253" t="s">
        <v>44924</v>
      </c>
      <c r="C253" t="s">
        <v>44925</v>
      </c>
      <c r="D253" t="s">
        <v>44926</v>
      </c>
      <c r="E253">
        <v>765206</v>
      </c>
      <c r="G253" t="s">
        <v>296</v>
      </c>
      <c r="H253" t="s">
        <v>44927</v>
      </c>
      <c r="I253" t="s">
        <v>44928</v>
      </c>
      <c r="J253" t="s">
        <v>280</v>
      </c>
      <c r="K253" t="s">
        <v>179</v>
      </c>
      <c r="L253" t="s">
        <v>44929</v>
      </c>
      <c r="M253" t="s">
        <v>44930</v>
      </c>
      <c r="N253" t="s">
        <v>281</v>
      </c>
      <c r="O253" t="s">
        <v>141</v>
      </c>
      <c r="P253" t="s">
        <v>44931</v>
      </c>
      <c r="Q253" t="s">
        <v>282</v>
      </c>
      <c r="R253" t="s">
        <v>246</v>
      </c>
      <c r="S253" t="s">
        <v>18554</v>
      </c>
      <c r="T253" t="s">
        <v>18514</v>
      </c>
      <c r="U253" t="s">
        <v>44932</v>
      </c>
      <c r="V253" s="1" t="s">
        <v>20208</v>
      </c>
      <c r="W253" t="s">
        <v>44933</v>
      </c>
      <c r="X253" s="1" t="s">
        <v>22433</v>
      </c>
      <c r="Y253">
        <v>6997</v>
      </c>
      <c r="Z253" t="s">
        <v>21226</v>
      </c>
      <c r="AA253">
        <v>0</v>
      </c>
      <c r="AB253" t="s">
        <v>87</v>
      </c>
      <c r="AC253">
        <v>0</v>
      </c>
      <c r="AD253">
        <v>0</v>
      </c>
      <c r="AE253">
        <v>0</v>
      </c>
      <c r="AF253">
        <v>0</v>
      </c>
      <c r="AG253">
        <v>0</v>
      </c>
      <c r="AH253">
        <v>0</v>
      </c>
      <c r="AI253">
        <v>0</v>
      </c>
      <c r="AJ253">
        <v>0</v>
      </c>
      <c r="AK253">
        <v>0</v>
      </c>
      <c r="AL253">
        <v>1</v>
      </c>
      <c r="AM253">
        <v>0</v>
      </c>
      <c r="AN253">
        <v>1</v>
      </c>
      <c r="AO253">
        <v>0</v>
      </c>
      <c r="AP253">
        <v>0</v>
      </c>
      <c r="AQ253">
        <v>0</v>
      </c>
      <c r="AR253">
        <v>18</v>
      </c>
      <c r="AS253" t="s">
        <v>16729</v>
      </c>
      <c r="AT253" t="s">
        <v>80</v>
      </c>
    </row>
    <row r="254" spans="1:46" x14ac:dyDescent="0.25">
      <c r="A254" t="s">
        <v>16787</v>
      </c>
      <c r="B254" t="s">
        <v>44118</v>
      </c>
      <c r="C254" t="s">
        <v>44119</v>
      </c>
      <c r="D254" t="s">
        <v>44120</v>
      </c>
      <c r="E254">
        <v>765334</v>
      </c>
      <c r="G254" t="s">
        <v>299</v>
      </c>
      <c r="H254" t="s">
        <v>44121</v>
      </c>
      <c r="I254" t="s">
        <v>44122</v>
      </c>
      <c r="J254" t="s">
        <v>280</v>
      </c>
      <c r="K254" t="s">
        <v>17174</v>
      </c>
      <c r="L254" t="s">
        <v>44123</v>
      </c>
      <c r="M254" t="s">
        <v>44124</v>
      </c>
      <c r="N254" t="s">
        <v>44125</v>
      </c>
      <c r="O254" t="s">
        <v>141</v>
      </c>
      <c r="P254" t="s">
        <v>44126</v>
      </c>
      <c r="Q254" t="s">
        <v>282</v>
      </c>
      <c r="R254" t="s">
        <v>284</v>
      </c>
      <c r="S254" t="s">
        <v>18554</v>
      </c>
      <c r="T254" t="s">
        <v>18514</v>
      </c>
      <c r="U254" t="s">
        <v>21191</v>
      </c>
      <c r="V254" s="1" t="s">
        <v>20208</v>
      </c>
      <c r="W254" t="s">
        <v>44127</v>
      </c>
      <c r="X254" s="1" t="s">
        <v>22433</v>
      </c>
      <c r="Y254">
        <v>6997</v>
      </c>
      <c r="Z254" t="s">
        <v>21226</v>
      </c>
      <c r="AA254">
        <v>0</v>
      </c>
      <c r="AB254" t="s">
        <v>87</v>
      </c>
      <c r="AC254">
        <v>0</v>
      </c>
      <c r="AD254">
        <v>0</v>
      </c>
      <c r="AE254">
        <v>0</v>
      </c>
      <c r="AF254">
        <v>0</v>
      </c>
      <c r="AG254">
        <v>0</v>
      </c>
      <c r="AH254">
        <v>0</v>
      </c>
      <c r="AI254">
        <v>0</v>
      </c>
      <c r="AJ254">
        <v>0</v>
      </c>
      <c r="AK254">
        <v>0</v>
      </c>
      <c r="AL254">
        <v>1</v>
      </c>
      <c r="AM254">
        <v>0</v>
      </c>
      <c r="AN254">
        <v>1</v>
      </c>
      <c r="AO254">
        <v>0</v>
      </c>
      <c r="AP254">
        <v>0</v>
      </c>
      <c r="AQ254">
        <v>0</v>
      </c>
      <c r="AR254">
        <v>18</v>
      </c>
      <c r="AS254" t="s">
        <v>16729</v>
      </c>
      <c r="AT254" t="s">
        <v>80</v>
      </c>
    </row>
    <row r="255" spans="1:46" x14ac:dyDescent="0.25">
      <c r="A255" t="s">
        <v>16787</v>
      </c>
      <c r="B255" t="s">
        <v>46556</v>
      </c>
      <c r="C255" t="s">
        <v>46557</v>
      </c>
      <c r="D255" t="s">
        <v>46558</v>
      </c>
      <c r="E255">
        <v>765413</v>
      </c>
      <c r="G255" t="s">
        <v>295</v>
      </c>
      <c r="H255" t="s">
        <v>46559</v>
      </c>
      <c r="I255" t="s">
        <v>46560</v>
      </c>
      <c r="J255" t="s">
        <v>280</v>
      </c>
      <c r="K255" t="s">
        <v>179</v>
      </c>
      <c r="L255" t="s">
        <v>46561</v>
      </c>
      <c r="M255" t="s">
        <v>46562</v>
      </c>
      <c r="N255" t="s">
        <v>46563</v>
      </c>
      <c r="O255" t="s">
        <v>141</v>
      </c>
      <c r="P255" t="s">
        <v>46564</v>
      </c>
      <c r="Q255" t="s">
        <v>282</v>
      </c>
      <c r="R255" t="s">
        <v>246</v>
      </c>
      <c r="S255" t="s">
        <v>18554</v>
      </c>
      <c r="T255" t="s">
        <v>18514</v>
      </c>
      <c r="U255" t="s">
        <v>44932</v>
      </c>
      <c r="V255" s="1" t="s">
        <v>20208</v>
      </c>
      <c r="W255" t="s">
        <v>46565</v>
      </c>
      <c r="X255" s="1" t="s">
        <v>22433</v>
      </c>
      <c r="Y255">
        <v>6997</v>
      </c>
      <c r="Z255" t="s">
        <v>21226</v>
      </c>
      <c r="AA255">
        <v>0</v>
      </c>
      <c r="AB255" t="s">
        <v>87</v>
      </c>
      <c r="AC255">
        <v>0</v>
      </c>
      <c r="AD255">
        <v>0</v>
      </c>
      <c r="AE255">
        <v>0</v>
      </c>
      <c r="AF255">
        <v>0</v>
      </c>
      <c r="AG255">
        <v>0</v>
      </c>
      <c r="AH255">
        <v>0</v>
      </c>
      <c r="AI255">
        <v>0</v>
      </c>
      <c r="AJ255">
        <v>0</v>
      </c>
      <c r="AK255">
        <v>0</v>
      </c>
      <c r="AL255">
        <v>1</v>
      </c>
      <c r="AM255">
        <v>0</v>
      </c>
      <c r="AN255">
        <v>1</v>
      </c>
      <c r="AO255">
        <v>0</v>
      </c>
      <c r="AP255">
        <v>0</v>
      </c>
      <c r="AQ255">
        <v>0</v>
      </c>
      <c r="AR255">
        <v>18</v>
      </c>
      <c r="AS255" t="s">
        <v>16732</v>
      </c>
      <c r="AT255" t="s">
        <v>80</v>
      </c>
    </row>
    <row r="256" spans="1:46" x14ac:dyDescent="0.25">
      <c r="A256" t="s">
        <v>16787</v>
      </c>
      <c r="B256" t="s">
        <v>44139</v>
      </c>
      <c r="C256" t="s">
        <v>44140</v>
      </c>
      <c r="D256" t="s">
        <v>44141</v>
      </c>
      <c r="E256">
        <v>765527</v>
      </c>
      <c r="G256" t="s">
        <v>299</v>
      </c>
      <c r="H256" t="s">
        <v>44142</v>
      </c>
      <c r="I256" t="s">
        <v>44143</v>
      </c>
      <c r="J256" t="s">
        <v>280</v>
      </c>
      <c r="K256" t="s">
        <v>17217</v>
      </c>
      <c r="L256" t="s">
        <v>44144</v>
      </c>
      <c r="M256" t="s">
        <v>44145</v>
      </c>
      <c r="N256" t="s">
        <v>287</v>
      </c>
      <c r="O256" t="s">
        <v>141</v>
      </c>
      <c r="P256" t="s">
        <v>44146</v>
      </c>
      <c r="Q256" t="s">
        <v>282</v>
      </c>
      <c r="R256" t="s">
        <v>246</v>
      </c>
      <c r="S256" t="s">
        <v>18551</v>
      </c>
      <c r="T256" t="s">
        <v>18514</v>
      </c>
      <c r="U256" t="s">
        <v>44147</v>
      </c>
      <c r="V256" s="1" t="s">
        <v>20208</v>
      </c>
      <c r="W256" t="s">
        <v>44148</v>
      </c>
      <c r="X256" s="1" t="s">
        <v>22433</v>
      </c>
      <c r="Y256">
        <v>3757</v>
      </c>
      <c r="Z256" t="s">
        <v>44138</v>
      </c>
      <c r="AA256">
        <v>0</v>
      </c>
      <c r="AB256" t="s">
        <v>87</v>
      </c>
      <c r="AC256">
        <v>0</v>
      </c>
      <c r="AD256">
        <v>0</v>
      </c>
      <c r="AE256">
        <v>0</v>
      </c>
      <c r="AF256">
        <v>0</v>
      </c>
      <c r="AG256">
        <v>0</v>
      </c>
      <c r="AH256">
        <v>0</v>
      </c>
      <c r="AI256">
        <v>0</v>
      </c>
      <c r="AJ256">
        <v>0</v>
      </c>
      <c r="AK256">
        <v>0</v>
      </c>
      <c r="AL256">
        <v>1</v>
      </c>
      <c r="AM256">
        <v>0</v>
      </c>
      <c r="AN256">
        <v>1</v>
      </c>
      <c r="AO256">
        <v>0</v>
      </c>
      <c r="AP256">
        <v>0</v>
      </c>
      <c r="AQ256">
        <v>0</v>
      </c>
      <c r="AR256">
        <v>18</v>
      </c>
      <c r="AS256" t="s">
        <v>16729</v>
      </c>
      <c r="AT256" t="s">
        <v>80</v>
      </c>
    </row>
    <row r="257" spans="1:46" x14ac:dyDescent="0.25">
      <c r="A257" t="s">
        <v>16787</v>
      </c>
      <c r="B257" t="s">
        <v>47475</v>
      </c>
      <c r="C257" t="s">
        <v>47476</v>
      </c>
      <c r="D257" t="s">
        <v>47477</v>
      </c>
      <c r="E257">
        <v>765993</v>
      </c>
      <c r="G257" t="s">
        <v>295</v>
      </c>
      <c r="H257" t="s">
        <v>47478</v>
      </c>
      <c r="I257" t="s">
        <v>47479</v>
      </c>
      <c r="J257" t="s">
        <v>280</v>
      </c>
      <c r="K257" t="s">
        <v>17217</v>
      </c>
      <c r="L257" t="s">
        <v>47480</v>
      </c>
      <c r="M257" t="s">
        <v>47481</v>
      </c>
      <c r="N257" t="s">
        <v>47481</v>
      </c>
      <c r="O257" t="s">
        <v>141</v>
      </c>
      <c r="P257" t="s">
        <v>47482</v>
      </c>
      <c r="Q257" t="s">
        <v>282</v>
      </c>
      <c r="R257" t="s">
        <v>284</v>
      </c>
      <c r="S257" t="s">
        <v>18551</v>
      </c>
      <c r="T257" t="s">
        <v>18514</v>
      </c>
      <c r="U257" t="s">
        <v>47483</v>
      </c>
      <c r="V257" s="1" t="s">
        <v>22433</v>
      </c>
      <c r="W257" t="s">
        <v>47484</v>
      </c>
      <c r="X257" s="1" t="s">
        <v>22433</v>
      </c>
      <c r="Y257">
        <v>3757</v>
      </c>
      <c r="Z257" t="s">
        <v>44138</v>
      </c>
      <c r="AA257">
        <v>0</v>
      </c>
      <c r="AB257" t="s">
        <v>87</v>
      </c>
      <c r="AC257">
        <v>0</v>
      </c>
      <c r="AD257">
        <v>0</v>
      </c>
      <c r="AE257">
        <v>0</v>
      </c>
      <c r="AF257">
        <v>0</v>
      </c>
      <c r="AG257">
        <v>0</v>
      </c>
      <c r="AH257">
        <v>0</v>
      </c>
      <c r="AI257">
        <v>0</v>
      </c>
      <c r="AJ257">
        <v>0</v>
      </c>
      <c r="AK257">
        <v>0</v>
      </c>
      <c r="AL257">
        <v>1</v>
      </c>
      <c r="AM257">
        <v>0</v>
      </c>
      <c r="AN257">
        <v>1</v>
      </c>
      <c r="AO257">
        <v>0</v>
      </c>
      <c r="AP257">
        <v>0</v>
      </c>
      <c r="AQ257">
        <v>0</v>
      </c>
      <c r="AR257">
        <v>18</v>
      </c>
      <c r="AS257" t="s">
        <v>16729</v>
      </c>
      <c r="AT257" t="s">
        <v>80</v>
      </c>
    </row>
    <row r="258" spans="1:46" x14ac:dyDescent="0.25">
      <c r="A258" t="s">
        <v>16787</v>
      </c>
      <c r="B258" t="s">
        <v>44128</v>
      </c>
      <c r="C258" t="s">
        <v>44129</v>
      </c>
      <c r="D258" t="s">
        <v>44130</v>
      </c>
      <c r="E258">
        <v>765590</v>
      </c>
      <c r="G258" t="s">
        <v>16900</v>
      </c>
      <c r="H258" t="s">
        <v>44131</v>
      </c>
      <c r="I258" t="s">
        <v>44132</v>
      </c>
      <c r="J258" t="s">
        <v>280</v>
      </c>
      <c r="K258" t="s">
        <v>17245</v>
      </c>
      <c r="L258" t="s">
        <v>44133</v>
      </c>
      <c r="M258" t="s">
        <v>44134</v>
      </c>
      <c r="N258" t="s">
        <v>44134</v>
      </c>
      <c r="O258" t="s">
        <v>141</v>
      </c>
      <c r="P258" t="s">
        <v>44135</v>
      </c>
      <c r="Q258" t="s">
        <v>282</v>
      </c>
      <c r="R258" t="s">
        <v>284</v>
      </c>
      <c r="S258" t="s">
        <v>18551</v>
      </c>
      <c r="T258" t="s">
        <v>18514</v>
      </c>
      <c r="U258" t="s">
        <v>44136</v>
      </c>
      <c r="V258" s="1" t="s">
        <v>20208</v>
      </c>
      <c r="W258" t="s">
        <v>44137</v>
      </c>
      <c r="X258" s="1" t="s">
        <v>22433</v>
      </c>
      <c r="Y258">
        <v>3757</v>
      </c>
      <c r="Z258" t="s">
        <v>44138</v>
      </c>
      <c r="AA258">
        <v>0</v>
      </c>
      <c r="AB258" t="s">
        <v>87</v>
      </c>
      <c r="AC258">
        <v>0</v>
      </c>
      <c r="AD258">
        <v>0</v>
      </c>
      <c r="AE258">
        <v>0</v>
      </c>
      <c r="AF258">
        <v>0</v>
      </c>
      <c r="AG258">
        <v>0</v>
      </c>
      <c r="AH258">
        <v>0</v>
      </c>
      <c r="AI258">
        <v>0</v>
      </c>
      <c r="AJ258">
        <v>0</v>
      </c>
      <c r="AK258">
        <v>0</v>
      </c>
      <c r="AL258">
        <v>0</v>
      </c>
      <c r="AM258">
        <v>0</v>
      </c>
      <c r="AN258">
        <v>0</v>
      </c>
      <c r="AO258">
        <v>1</v>
      </c>
      <c r="AP258">
        <v>0</v>
      </c>
      <c r="AQ258">
        <v>1</v>
      </c>
      <c r="AR258">
        <v>20</v>
      </c>
      <c r="AS258" t="s">
        <v>18727</v>
      </c>
      <c r="AT258" t="s">
        <v>80</v>
      </c>
    </row>
    <row r="259" spans="1:46" x14ac:dyDescent="0.25">
      <c r="A259" t="s">
        <v>16787</v>
      </c>
      <c r="B259" t="s">
        <v>46456</v>
      </c>
      <c r="C259" t="s">
        <v>46457</v>
      </c>
      <c r="D259" t="s">
        <v>46458</v>
      </c>
      <c r="E259">
        <v>765644</v>
      </c>
      <c r="G259" t="s">
        <v>283</v>
      </c>
      <c r="H259" t="s">
        <v>46459</v>
      </c>
      <c r="I259" t="s">
        <v>46460</v>
      </c>
      <c r="J259" t="s">
        <v>280</v>
      </c>
      <c r="K259" t="s">
        <v>17217</v>
      </c>
      <c r="L259" t="s">
        <v>46461</v>
      </c>
      <c r="M259" t="s">
        <v>46462</v>
      </c>
      <c r="N259" t="s">
        <v>46463</v>
      </c>
      <c r="O259" t="s">
        <v>141</v>
      </c>
      <c r="P259" t="s">
        <v>46464</v>
      </c>
      <c r="Q259" t="s">
        <v>282</v>
      </c>
      <c r="R259" t="s">
        <v>242</v>
      </c>
      <c r="S259" t="s">
        <v>18551</v>
      </c>
      <c r="T259" t="s">
        <v>18514</v>
      </c>
      <c r="U259" t="s">
        <v>21263</v>
      </c>
      <c r="V259" s="1" t="s">
        <v>20208</v>
      </c>
      <c r="W259" t="s">
        <v>46465</v>
      </c>
      <c r="X259" s="1" t="s">
        <v>22433</v>
      </c>
      <c r="Y259">
        <v>3757</v>
      </c>
      <c r="Z259" t="s">
        <v>44138</v>
      </c>
      <c r="AA259">
        <v>0</v>
      </c>
      <c r="AB259" t="s">
        <v>87</v>
      </c>
      <c r="AC259">
        <v>0</v>
      </c>
      <c r="AD259">
        <v>0</v>
      </c>
      <c r="AE259">
        <v>0</v>
      </c>
      <c r="AF259">
        <v>0</v>
      </c>
      <c r="AG259">
        <v>0</v>
      </c>
      <c r="AH259">
        <v>0</v>
      </c>
      <c r="AI259">
        <v>0</v>
      </c>
      <c r="AJ259">
        <v>0</v>
      </c>
      <c r="AK259">
        <v>0</v>
      </c>
      <c r="AL259">
        <v>1</v>
      </c>
      <c r="AM259">
        <v>0</v>
      </c>
      <c r="AN259">
        <v>1</v>
      </c>
      <c r="AO259">
        <v>0</v>
      </c>
      <c r="AP259">
        <v>0</v>
      </c>
      <c r="AQ259">
        <v>0</v>
      </c>
      <c r="AR259">
        <v>18</v>
      </c>
      <c r="AS259" t="s">
        <v>16729</v>
      </c>
      <c r="AT259" t="s">
        <v>80</v>
      </c>
    </row>
    <row r="260" spans="1:46" x14ac:dyDescent="0.25">
      <c r="A260" t="s">
        <v>16787</v>
      </c>
      <c r="B260" t="s">
        <v>44149</v>
      </c>
      <c r="C260" t="s">
        <v>44150</v>
      </c>
      <c r="D260" t="s">
        <v>44151</v>
      </c>
      <c r="E260">
        <v>765702</v>
      </c>
      <c r="G260" t="s">
        <v>16900</v>
      </c>
      <c r="H260" t="s">
        <v>44152</v>
      </c>
      <c r="I260" t="s">
        <v>44153</v>
      </c>
      <c r="J260" t="s">
        <v>280</v>
      </c>
      <c r="K260" t="s">
        <v>179</v>
      </c>
      <c r="L260" t="s">
        <v>44154</v>
      </c>
      <c r="M260" t="s">
        <v>44155</v>
      </c>
      <c r="N260" t="s">
        <v>44156</v>
      </c>
      <c r="O260" t="s">
        <v>141</v>
      </c>
      <c r="P260" t="s">
        <v>44157</v>
      </c>
      <c r="Q260" t="s">
        <v>282</v>
      </c>
      <c r="R260" t="s">
        <v>284</v>
      </c>
      <c r="S260" t="s">
        <v>18554</v>
      </c>
      <c r="T260" t="s">
        <v>18514</v>
      </c>
      <c r="U260" t="s">
        <v>44158</v>
      </c>
      <c r="V260" s="1" t="s">
        <v>20208</v>
      </c>
      <c r="W260" t="s">
        <v>44159</v>
      </c>
      <c r="X260" s="1" t="s">
        <v>22433</v>
      </c>
      <c r="Y260">
        <v>3713</v>
      </c>
      <c r="Z260" t="s">
        <v>20188</v>
      </c>
      <c r="AA260">
        <v>0</v>
      </c>
      <c r="AB260" t="s">
        <v>87</v>
      </c>
      <c r="AC260">
        <v>1</v>
      </c>
      <c r="AD260">
        <v>0</v>
      </c>
      <c r="AE260">
        <v>1</v>
      </c>
      <c r="AF260">
        <v>0</v>
      </c>
      <c r="AG260">
        <v>0</v>
      </c>
      <c r="AH260">
        <v>0</v>
      </c>
      <c r="AI260">
        <v>0</v>
      </c>
      <c r="AJ260">
        <v>0</v>
      </c>
      <c r="AK260">
        <v>0</v>
      </c>
      <c r="AL260">
        <v>0</v>
      </c>
      <c r="AM260">
        <v>0</v>
      </c>
      <c r="AN260">
        <v>0</v>
      </c>
      <c r="AO260">
        <v>0</v>
      </c>
      <c r="AP260">
        <v>0</v>
      </c>
      <c r="AQ260">
        <v>0</v>
      </c>
      <c r="AR260">
        <v>18</v>
      </c>
      <c r="AS260" t="s">
        <v>16734</v>
      </c>
      <c r="AT260" t="s">
        <v>92</v>
      </c>
    </row>
    <row r="261" spans="1:46" x14ac:dyDescent="0.25">
      <c r="A261" t="s">
        <v>16787</v>
      </c>
      <c r="B261" t="s">
        <v>44160</v>
      </c>
      <c r="C261" t="s">
        <v>44161</v>
      </c>
      <c r="D261" t="s">
        <v>44162</v>
      </c>
      <c r="E261">
        <v>765429</v>
      </c>
      <c r="G261" t="s">
        <v>299</v>
      </c>
      <c r="H261" t="s">
        <v>44163</v>
      </c>
      <c r="I261" t="s">
        <v>44164</v>
      </c>
      <c r="J261" t="s">
        <v>280</v>
      </c>
      <c r="K261" t="s">
        <v>179</v>
      </c>
      <c r="L261" t="s">
        <v>44165</v>
      </c>
      <c r="M261" t="s">
        <v>44166</v>
      </c>
      <c r="N261" t="s">
        <v>44167</v>
      </c>
      <c r="O261" t="s">
        <v>141</v>
      </c>
      <c r="P261" t="s">
        <v>44168</v>
      </c>
      <c r="Q261" t="s">
        <v>282</v>
      </c>
      <c r="R261" t="s">
        <v>246</v>
      </c>
      <c r="S261" t="s">
        <v>18554</v>
      </c>
      <c r="T261" t="s">
        <v>18514</v>
      </c>
      <c r="U261" t="s">
        <v>20144</v>
      </c>
      <c r="V261" s="1" t="s">
        <v>20208</v>
      </c>
      <c r="W261" t="s">
        <v>44169</v>
      </c>
      <c r="X261" s="1" t="s">
        <v>22433</v>
      </c>
      <c r="Y261">
        <v>3713</v>
      </c>
      <c r="Z261" t="s">
        <v>20188</v>
      </c>
      <c r="AA261">
        <v>0</v>
      </c>
      <c r="AB261" t="s">
        <v>87</v>
      </c>
      <c r="AC261">
        <v>0</v>
      </c>
      <c r="AD261">
        <v>0</v>
      </c>
      <c r="AE261">
        <v>0</v>
      </c>
      <c r="AF261">
        <v>0</v>
      </c>
      <c r="AG261">
        <v>0</v>
      </c>
      <c r="AH261">
        <v>0</v>
      </c>
      <c r="AI261">
        <v>0</v>
      </c>
      <c r="AJ261">
        <v>0</v>
      </c>
      <c r="AK261">
        <v>0</v>
      </c>
      <c r="AL261">
        <v>1</v>
      </c>
      <c r="AM261">
        <v>0</v>
      </c>
      <c r="AN261">
        <v>1</v>
      </c>
      <c r="AO261">
        <v>0</v>
      </c>
      <c r="AP261">
        <v>0</v>
      </c>
      <c r="AQ261">
        <v>0</v>
      </c>
      <c r="AR261">
        <v>18</v>
      </c>
      <c r="AS261" t="s">
        <v>16732</v>
      </c>
      <c r="AT261" t="s">
        <v>80</v>
      </c>
    </row>
    <row r="262" spans="1:46" x14ac:dyDescent="0.25">
      <c r="A262" t="s">
        <v>16787</v>
      </c>
      <c r="B262" t="s">
        <v>47208</v>
      </c>
      <c r="C262" t="s">
        <v>47209</v>
      </c>
      <c r="D262" t="s">
        <v>47210</v>
      </c>
      <c r="E262">
        <v>763484</v>
      </c>
      <c r="G262" t="s">
        <v>295</v>
      </c>
      <c r="H262" t="s">
        <v>47211</v>
      </c>
      <c r="I262" t="s">
        <v>47212</v>
      </c>
      <c r="J262" t="s">
        <v>280</v>
      </c>
      <c r="K262" t="s">
        <v>179</v>
      </c>
      <c r="L262" t="s">
        <v>47213</v>
      </c>
      <c r="M262" t="s">
        <v>47214</v>
      </c>
      <c r="N262" t="s">
        <v>47215</v>
      </c>
      <c r="O262" t="s">
        <v>141</v>
      </c>
      <c r="P262" t="s">
        <v>47216</v>
      </c>
      <c r="Q262" t="s">
        <v>286</v>
      </c>
      <c r="R262" t="s">
        <v>16868</v>
      </c>
      <c r="S262" t="s">
        <v>18554</v>
      </c>
      <c r="T262" t="s">
        <v>18514</v>
      </c>
      <c r="U262" t="s">
        <v>21190</v>
      </c>
      <c r="V262" s="1" t="s">
        <v>19187</v>
      </c>
      <c r="W262" t="s">
        <v>47217</v>
      </c>
      <c r="X262" s="1" t="s">
        <v>22433</v>
      </c>
      <c r="Y262">
        <v>3713</v>
      </c>
      <c r="Z262" t="s">
        <v>20188</v>
      </c>
      <c r="AA262">
        <v>0</v>
      </c>
      <c r="AB262" t="s">
        <v>87</v>
      </c>
      <c r="AC262">
        <v>0</v>
      </c>
      <c r="AD262">
        <v>0</v>
      </c>
      <c r="AE262">
        <v>0</v>
      </c>
      <c r="AF262">
        <v>0</v>
      </c>
      <c r="AG262">
        <v>0</v>
      </c>
      <c r="AH262">
        <v>0</v>
      </c>
      <c r="AI262">
        <v>0</v>
      </c>
      <c r="AJ262">
        <v>0</v>
      </c>
      <c r="AK262">
        <v>0</v>
      </c>
      <c r="AL262">
        <v>1</v>
      </c>
      <c r="AM262">
        <v>0</v>
      </c>
      <c r="AN262">
        <v>1</v>
      </c>
      <c r="AO262">
        <v>0</v>
      </c>
      <c r="AP262">
        <v>0</v>
      </c>
      <c r="AQ262">
        <v>0</v>
      </c>
      <c r="AR262">
        <v>22</v>
      </c>
      <c r="AS262" t="s">
        <v>18533</v>
      </c>
      <c r="AT262" t="s">
        <v>118</v>
      </c>
    </row>
    <row r="263" spans="1:46" x14ac:dyDescent="0.25">
      <c r="A263" t="s">
        <v>16787</v>
      </c>
      <c r="B263" t="s">
        <v>45482</v>
      </c>
      <c r="C263" t="s">
        <v>45483</v>
      </c>
      <c r="D263" t="s">
        <v>45484</v>
      </c>
      <c r="E263">
        <v>765749</v>
      </c>
      <c r="G263" t="s">
        <v>293</v>
      </c>
      <c r="H263" t="s">
        <v>45485</v>
      </c>
      <c r="I263" t="s">
        <v>45486</v>
      </c>
      <c r="J263" t="s">
        <v>280</v>
      </c>
      <c r="K263" t="s">
        <v>179</v>
      </c>
      <c r="L263" t="s">
        <v>45487</v>
      </c>
      <c r="M263" t="s">
        <v>45488</v>
      </c>
      <c r="N263" t="s">
        <v>281</v>
      </c>
      <c r="O263" t="s">
        <v>141</v>
      </c>
      <c r="P263" t="s">
        <v>45489</v>
      </c>
      <c r="Q263" t="s">
        <v>282</v>
      </c>
      <c r="R263" t="s">
        <v>246</v>
      </c>
      <c r="S263" t="s">
        <v>18554</v>
      </c>
      <c r="T263" t="s">
        <v>18514</v>
      </c>
      <c r="U263" t="s">
        <v>45490</v>
      </c>
      <c r="V263" s="1" t="s">
        <v>20208</v>
      </c>
      <c r="W263" t="s">
        <v>45491</v>
      </c>
      <c r="X263" s="1" t="s">
        <v>22433</v>
      </c>
      <c r="Y263">
        <v>3713</v>
      </c>
      <c r="Z263" t="s">
        <v>20188</v>
      </c>
      <c r="AA263">
        <v>0</v>
      </c>
      <c r="AB263" t="s">
        <v>87</v>
      </c>
      <c r="AC263">
        <v>1</v>
      </c>
      <c r="AD263">
        <v>0</v>
      </c>
      <c r="AE263">
        <v>1</v>
      </c>
      <c r="AF263">
        <v>0</v>
      </c>
      <c r="AG263">
        <v>0</v>
      </c>
      <c r="AH263">
        <v>0</v>
      </c>
      <c r="AI263">
        <v>0</v>
      </c>
      <c r="AJ263">
        <v>0</v>
      </c>
      <c r="AK263">
        <v>0</v>
      </c>
      <c r="AL263">
        <v>0</v>
      </c>
      <c r="AM263">
        <v>0</v>
      </c>
      <c r="AN263">
        <v>0</v>
      </c>
      <c r="AO263">
        <v>0</v>
      </c>
      <c r="AP263">
        <v>0</v>
      </c>
      <c r="AQ263">
        <v>0</v>
      </c>
      <c r="AR263">
        <v>20</v>
      </c>
      <c r="AS263" t="s">
        <v>16731</v>
      </c>
      <c r="AT263" t="s">
        <v>92</v>
      </c>
    </row>
    <row r="264" spans="1:46" x14ac:dyDescent="0.25">
      <c r="A264" t="s">
        <v>16787</v>
      </c>
      <c r="B264" t="s">
        <v>44170</v>
      </c>
      <c r="C264" t="s">
        <v>44171</v>
      </c>
      <c r="D264" t="s">
        <v>44172</v>
      </c>
      <c r="E264">
        <v>764799</v>
      </c>
      <c r="G264" t="s">
        <v>293</v>
      </c>
      <c r="H264" t="s">
        <v>44173</v>
      </c>
      <c r="I264" t="s">
        <v>44174</v>
      </c>
      <c r="J264" t="s">
        <v>44175</v>
      </c>
      <c r="K264" t="s">
        <v>177</v>
      </c>
      <c r="L264" t="s">
        <v>44176</v>
      </c>
      <c r="M264" t="s">
        <v>44177</v>
      </c>
      <c r="N264" t="s">
        <v>281</v>
      </c>
      <c r="O264" t="s">
        <v>141</v>
      </c>
      <c r="P264" t="s">
        <v>44178</v>
      </c>
      <c r="Q264" t="s">
        <v>282</v>
      </c>
      <c r="R264" t="s">
        <v>246</v>
      </c>
      <c r="S264" t="s">
        <v>221</v>
      </c>
      <c r="T264" t="s">
        <v>302</v>
      </c>
      <c r="U264" t="s">
        <v>44179</v>
      </c>
      <c r="V264" s="1" t="s">
        <v>19945</v>
      </c>
      <c r="W264" t="s">
        <v>44180</v>
      </c>
      <c r="X264" s="1" t="s">
        <v>22433</v>
      </c>
      <c r="Y264">
        <v>2263</v>
      </c>
      <c r="Z264" t="s">
        <v>18557</v>
      </c>
      <c r="AA264">
        <v>1</v>
      </c>
      <c r="AB264" t="s">
        <v>18020</v>
      </c>
      <c r="AC264">
        <v>1</v>
      </c>
      <c r="AD264">
        <v>1</v>
      </c>
      <c r="AE264">
        <v>0</v>
      </c>
      <c r="AF264">
        <v>0</v>
      </c>
      <c r="AG264">
        <v>0</v>
      </c>
      <c r="AH264">
        <v>0</v>
      </c>
      <c r="AI264">
        <v>0</v>
      </c>
      <c r="AJ264">
        <v>0</v>
      </c>
      <c r="AK264">
        <v>0</v>
      </c>
      <c r="AL264">
        <v>0</v>
      </c>
      <c r="AM264">
        <v>0</v>
      </c>
      <c r="AN264">
        <v>0</v>
      </c>
      <c r="AO264">
        <v>0</v>
      </c>
      <c r="AP264">
        <v>0</v>
      </c>
      <c r="AQ264">
        <v>0</v>
      </c>
      <c r="AR264">
        <v>18</v>
      </c>
      <c r="AS264" t="s">
        <v>16734</v>
      </c>
      <c r="AT264" t="s">
        <v>92</v>
      </c>
    </row>
    <row r="265" spans="1:46" x14ac:dyDescent="0.25">
      <c r="A265" t="s">
        <v>16787</v>
      </c>
      <c r="B265" t="s">
        <v>44212</v>
      </c>
      <c r="C265" t="s">
        <v>44213</v>
      </c>
      <c r="D265" t="s">
        <v>44214</v>
      </c>
      <c r="E265">
        <v>765451</v>
      </c>
      <c r="G265" t="s">
        <v>298</v>
      </c>
      <c r="H265" t="s">
        <v>44215</v>
      </c>
      <c r="I265" t="s">
        <v>44216</v>
      </c>
      <c r="J265" t="s">
        <v>280</v>
      </c>
      <c r="K265" t="s">
        <v>177</v>
      </c>
      <c r="L265" t="s">
        <v>44217</v>
      </c>
      <c r="M265" t="s">
        <v>44218</v>
      </c>
      <c r="N265" t="s">
        <v>44219</v>
      </c>
      <c r="O265" t="s">
        <v>141</v>
      </c>
      <c r="P265" t="s">
        <v>44220</v>
      </c>
      <c r="Q265" t="s">
        <v>282</v>
      </c>
      <c r="R265" t="s">
        <v>169</v>
      </c>
      <c r="S265" t="s">
        <v>221</v>
      </c>
      <c r="T265" t="s">
        <v>302</v>
      </c>
      <c r="U265" t="s">
        <v>44221</v>
      </c>
      <c r="V265" s="1" t="s">
        <v>20208</v>
      </c>
      <c r="W265" t="s">
        <v>44222</v>
      </c>
      <c r="X265" s="1" t="s">
        <v>22433</v>
      </c>
      <c r="Y265">
        <v>2263</v>
      </c>
      <c r="Z265" t="s">
        <v>18557</v>
      </c>
      <c r="AA265">
        <v>1</v>
      </c>
      <c r="AB265" t="s">
        <v>18020</v>
      </c>
      <c r="AC265">
        <v>1</v>
      </c>
      <c r="AD265">
        <v>1</v>
      </c>
      <c r="AE265">
        <v>0</v>
      </c>
      <c r="AF265">
        <v>0</v>
      </c>
      <c r="AG265">
        <v>0</v>
      </c>
      <c r="AH265">
        <v>0</v>
      </c>
      <c r="AI265">
        <v>0</v>
      </c>
      <c r="AJ265">
        <v>0</v>
      </c>
      <c r="AK265">
        <v>0</v>
      </c>
      <c r="AL265">
        <v>0</v>
      </c>
      <c r="AM265">
        <v>0</v>
      </c>
      <c r="AN265">
        <v>0</v>
      </c>
      <c r="AO265">
        <v>0</v>
      </c>
      <c r="AP265">
        <v>0</v>
      </c>
      <c r="AQ265">
        <v>0</v>
      </c>
      <c r="AR265">
        <v>18</v>
      </c>
      <c r="AS265" t="s">
        <v>16734</v>
      </c>
      <c r="AT265" t="s">
        <v>92</v>
      </c>
    </row>
    <row r="266" spans="1:46" x14ac:dyDescent="0.25">
      <c r="A266" t="s">
        <v>16787</v>
      </c>
      <c r="B266" t="s">
        <v>44202</v>
      </c>
      <c r="C266" t="s">
        <v>44203</v>
      </c>
      <c r="D266" t="s">
        <v>44204</v>
      </c>
      <c r="E266">
        <v>765234</v>
      </c>
      <c r="G266" t="s">
        <v>16900</v>
      </c>
      <c r="H266" t="s">
        <v>44205</v>
      </c>
      <c r="I266" t="s">
        <v>44206</v>
      </c>
      <c r="J266" t="s">
        <v>280</v>
      </c>
      <c r="K266" t="s">
        <v>177</v>
      </c>
      <c r="L266" t="s">
        <v>44207</v>
      </c>
      <c r="M266" t="s">
        <v>44208</v>
      </c>
      <c r="N266" t="s">
        <v>44209</v>
      </c>
      <c r="O266" t="s">
        <v>141</v>
      </c>
      <c r="P266" t="s">
        <v>44210</v>
      </c>
      <c r="Q266" t="s">
        <v>282</v>
      </c>
      <c r="R266" t="s">
        <v>169</v>
      </c>
      <c r="S266" t="s">
        <v>221</v>
      </c>
      <c r="T266" t="s">
        <v>302</v>
      </c>
      <c r="U266" t="s">
        <v>21262</v>
      </c>
      <c r="V266" s="1" t="s">
        <v>20208</v>
      </c>
      <c r="W266" t="s">
        <v>44211</v>
      </c>
      <c r="X266" s="1" t="s">
        <v>22433</v>
      </c>
      <c r="Y266">
        <v>2263</v>
      </c>
      <c r="Z266" t="s">
        <v>18557</v>
      </c>
      <c r="AA266">
        <v>1</v>
      </c>
      <c r="AB266" t="s">
        <v>18020</v>
      </c>
      <c r="AC266">
        <v>1</v>
      </c>
      <c r="AD266">
        <v>1</v>
      </c>
      <c r="AE266">
        <v>0</v>
      </c>
      <c r="AF266">
        <v>0</v>
      </c>
      <c r="AG266">
        <v>0</v>
      </c>
      <c r="AH266">
        <v>0</v>
      </c>
      <c r="AI266">
        <v>0</v>
      </c>
      <c r="AJ266">
        <v>0</v>
      </c>
      <c r="AK266">
        <v>0</v>
      </c>
      <c r="AL266">
        <v>0</v>
      </c>
      <c r="AM266">
        <v>0</v>
      </c>
      <c r="AN266">
        <v>0</v>
      </c>
      <c r="AO266">
        <v>0</v>
      </c>
      <c r="AP266">
        <v>0</v>
      </c>
      <c r="AQ266">
        <v>0</v>
      </c>
      <c r="AR266">
        <v>18</v>
      </c>
      <c r="AS266" t="s">
        <v>16734</v>
      </c>
      <c r="AT266" t="s">
        <v>92</v>
      </c>
    </row>
    <row r="267" spans="1:46" x14ac:dyDescent="0.25">
      <c r="A267" t="s">
        <v>16787</v>
      </c>
      <c r="B267" t="s">
        <v>44192</v>
      </c>
      <c r="C267" t="s">
        <v>44193</v>
      </c>
      <c r="D267" t="s">
        <v>44194</v>
      </c>
      <c r="E267">
        <v>764821</v>
      </c>
      <c r="G267" t="s">
        <v>283</v>
      </c>
      <c r="H267" t="s">
        <v>44195</v>
      </c>
      <c r="I267" t="s">
        <v>44196</v>
      </c>
      <c r="J267" t="s">
        <v>280</v>
      </c>
      <c r="K267" t="s">
        <v>177</v>
      </c>
      <c r="L267" t="s">
        <v>44197</v>
      </c>
      <c r="M267" t="s">
        <v>44198</v>
      </c>
      <c r="N267" t="s">
        <v>44198</v>
      </c>
      <c r="O267" t="s">
        <v>141</v>
      </c>
      <c r="P267" t="s">
        <v>44199</v>
      </c>
      <c r="Q267" t="s">
        <v>282</v>
      </c>
      <c r="R267" t="s">
        <v>284</v>
      </c>
      <c r="S267" t="s">
        <v>221</v>
      </c>
      <c r="T267" t="s">
        <v>302</v>
      </c>
      <c r="U267" t="s">
        <v>44200</v>
      </c>
      <c r="V267" s="1" t="s">
        <v>19945</v>
      </c>
      <c r="W267" t="s">
        <v>44201</v>
      </c>
      <c r="X267" s="1" t="s">
        <v>22433</v>
      </c>
      <c r="Y267">
        <v>2263</v>
      </c>
      <c r="Z267" t="s">
        <v>18557</v>
      </c>
      <c r="AA267">
        <v>1</v>
      </c>
      <c r="AB267" t="s">
        <v>18020</v>
      </c>
      <c r="AC267">
        <v>1</v>
      </c>
      <c r="AD267">
        <v>1</v>
      </c>
      <c r="AE267">
        <v>0</v>
      </c>
      <c r="AF267">
        <v>0</v>
      </c>
      <c r="AG267">
        <v>0</v>
      </c>
      <c r="AH267">
        <v>0</v>
      </c>
      <c r="AI267">
        <v>0</v>
      </c>
      <c r="AJ267">
        <v>0</v>
      </c>
      <c r="AK267">
        <v>0</v>
      </c>
      <c r="AL267">
        <v>0</v>
      </c>
      <c r="AM267">
        <v>0</v>
      </c>
      <c r="AN267">
        <v>0</v>
      </c>
      <c r="AO267">
        <v>0</v>
      </c>
      <c r="AP267">
        <v>0</v>
      </c>
      <c r="AQ267">
        <v>0</v>
      </c>
      <c r="AR267">
        <v>18</v>
      </c>
      <c r="AS267" t="s">
        <v>16734</v>
      </c>
      <c r="AT267" t="s">
        <v>92</v>
      </c>
    </row>
    <row r="268" spans="1:46" x14ac:dyDescent="0.25">
      <c r="A268" t="s">
        <v>16787</v>
      </c>
      <c r="B268" t="s">
        <v>44181</v>
      </c>
      <c r="C268" t="s">
        <v>44182</v>
      </c>
      <c r="D268" t="s">
        <v>44183</v>
      </c>
      <c r="E268">
        <v>765588</v>
      </c>
      <c r="G268" t="s">
        <v>295</v>
      </c>
      <c r="H268" t="s">
        <v>44184</v>
      </c>
      <c r="I268" t="s">
        <v>44185</v>
      </c>
      <c r="J268" t="s">
        <v>280</v>
      </c>
      <c r="K268" t="s">
        <v>177</v>
      </c>
      <c r="L268" t="s">
        <v>44186</v>
      </c>
      <c r="M268" t="s">
        <v>44187</v>
      </c>
      <c r="N268" t="s">
        <v>44188</v>
      </c>
      <c r="O268" t="s">
        <v>141</v>
      </c>
      <c r="P268" t="s">
        <v>44189</v>
      </c>
      <c r="Q268" t="s">
        <v>282</v>
      </c>
      <c r="R268" t="s">
        <v>284</v>
      </c>
      <c r="S268" t="s">
        <v>221</v>
      </c>
      <c r="T268" t="s">
        <v>302</v>
      </c>
      <c r="U268" t="s">
        <v>44190</v>
      </c>
      <c r="V268" s="1" t="s">
        <v>20208</v>
      </c>
      <c r="W268" t="s">
        <v>44191</v>
      </c>
      <c r="X268" s="1" t="s">
        <v>22433</v>
      </c>
      <c r="Y268">
        <v>2263</v>
      </c>
      <c r="Z268" t="s">
        <v>18557</v>
      </c>
      <c r="AA268">
        <v>1</v>
      </c>
      <c r="AB268" t="s">
        <v>18020</v>
      </c>
      <c r="AC268">
        <v>1</v>
      </c>
      <c r="AD268">
        <v>1</v>
      </c>
      <c r="AE268">
        <v>0</v>
      </c>
      <c r="AF268">
        <v>0</v>
      </c>
      <c r="AG268">
        <v>0</v>
      </c>
      <c r="AH268">
        <v>0</v>
      </c>
      <c r="AI268">
        <v>0</v>
      </c>
      <c r="AJ268">
        <v>0</v>
      </c>
      <c r="AK268">
        <v>0</v>
      </c>
      <c r="AL268">
        <v>0</v>
      </c>
      <c r="AM268">
        <v>0</v>
      </c>
      <c r="AN268">
        <v>0</v>
      </c>
      <c r="AO268">
        <v>0</v>
      </c>
      <c r="AP268">
        <v>0</v>
      </c>
      <c r="AQ268">
        <v>0</v>
      </c>
      <c r="AR268">
        <v>18</v>
      </c>
      <c r="AS268" t="s">
        <v>16734</v>
      </c>
      <c r="AT268" t="s">
        <v>92</v>
      </c>
    </row>
    <row r="269" spans="1:46" x14ac:dyDescent="0.25">
      <c r="A269" t="s">
        <v>16787</v>
      </c>
      <c r="B269" t="s">
        <v>57807</v>
      </c>
      <c r="C269" t="s">
        <v>57808</v>
      </c>
      <c r="D269" t="s">
        <v>57809</v>
      </c>
      <c r="E269">
        <v>766154</v>
      </c>
      <c r="G269" t="s">
        <v>293</v>
      </c>
      <c r="H269" t="s">
        <v>57810</v>
      </c>
      <c r="I269" t="s">
        <v>57811</v>
      </c>
      <c r="J269" t="s">
        <v>280</v>
      </c>
      <c r="K269" t="s">
        <v>177</v>
      </c>
      <c r="L269" t="s">
        <v>57812</v>
      </c>
      <c r="M269" t="s">
        <v>57813</v>
      </c>
      <c r="N269" t="s">
        <v>281</v>
      </c>
      <c r="O269" t="s">
        <v>141</v>
      </c>
      <c r="P269" t="s">
        <v>57814</v>
      </c>
      <c r="Q269" t="s">
        <v>282</v>
      </c>
      <c r="R269" t="s">
        <v>169</v>
      </c>
      <c r="S269" t="s">
        <v>221</v>
      </c>
      <c r="T269" t="s">
        <v>302</v>
      </c>
      <c r="U269" t="s">
        <v>57815</v>
      </c>
      <c r="V269" s="1" t="s">
        <v>22433</v>
      </c>
      <c r="W269" t="s">
        <v>57765</v>
      </c>
      <c r="X269" s="1" t="s">
        <v>22433</v>
      </c>
      <c r="Y269">
        <v>2033</v>
      </c>
      <c r="Z269" t="s">
        <v>18881</v>
      </c>
      <c r="AA269">
        <v>0</v>
      </c>
      <c r="AB269" t="s">
        <v>87</v>
      </c>
      <c r="AC269">
        <v>0</v>
      </c>
      <c r="AD269">
        <v>0</v>
      </c>
      <c r="AE269">
        <v>0</v>
      </c>
      <c r="AF269">
        <v>0</v>
      </c>
      <c r="AG269">
        <v>0</v>
      </c>
      <c r="AH269">
        <v>0</v>
      </c>
      <c r="AI269">
        <v>0</v>
      </c>
      <c r="AJ269">
        <v>0</v>
      </c>
      <c r="AK269">
        <v>0</v>
      </c>
      <c r="AL269">
        <v>1</v>
      </c>
      <c r="AM269">
        <v>0</v>
      </c>
      <c r="AN269">
        <v>1</v>
      </c>
      <c r="AO269">
        <v>0</v>
      </c>
      <c r="AP269">
        <v>0</v>
      </c>
      <c r="AQ269">
        <v>0</v>
      </c>
      <c r="AR269">
        <v>18</v>
      </c>
      <c r="AS269" t="s">
        <v>16729</v>
      </c>
      <c r="AT269" t="s">
        <v>80</v>
      </c>
    </row>
    <row r="270" spans="1:46" x14ac:dyDescent="0.25">
      <c r="A270" t="s">
        <v>16787</v>
      </c>
      <c r="B270" t="s">
        <v>44223</v>
      </c>
      <c r="C270" t="s">
        <v>44224</v>
      </c>
      <c r="D270" t="s">
        <v>44225</v>
      </c>
      <c r="E270">
        <v>764701</v>
      </c>
      <c r="G270" t="s">
        <v>299</v>
      </c>
      <c r="H270" t="s">
        <v>44226</v>
      </c>
      <c r="I270" t="s">
        <v>44227</v>
      </c>
      <c r="J270" t="s">
        <v>280</v>
      </c>
      <c r="K270" t="s">
        <v>44228</v>
      </c>
      <c r="L270" t="s">
        <v>44229</v>
      </c>
      <c r="M270" t="s">
        <v>44230</v>
      </c>
      <c r="N270" t="s">
        <v>44230</v>
      </c>
      <c r="O270" t="s">
        <v>141</v>
      </c>
      <c r="P270" t="s">
        <v>44231</v>
      </c>
      <c r="Q270" t="s">
        <v>282</v>
      </c>
      <c r="R270" t="s">
        <v>242</v>
      </c>
      <c r="S270" t="s">
        <v>221</v>
      </c>
      <c r="T270" t="s">
        <v>18560</v>
      </c>
      <c r="U270" t="s">
        <v>44232</v>
      </c>
      <c r="V270" s="1" t="s">
        <v>19945</v>
      </c>
      <c r="W270" t="s">
        <v>44233</v>
      </c>
      <c r="X270" s="1" t="s">
        <v>22433</v>
      </c>
      <c r="Y270">
        <v>2033</v>
      </c>
      <c r="Z270" t="s">
        <v>18881</v>
      </c>
      <c r="AA270">
        <v>0</v>
      </c>
      <c r="AB270" t="s">
        <v>87</v>
      </c>
      <c r="AC270">
        <v>1</v>
      </c>
      <c r="AD270">
        <v>0</v>
      </c>
      <c r="AE270">
        <v>1</v>
      </c>
      <c r="AF270">
        <v>0</v>
      </c>
      <c r="AG270">
        <v>0</v>
      </c>
      <c r="AH270">
        <v>0</v>
      </c>
      <c r="AI270">
        <v>0</v>
      </c>
      <c r="AJ270">
        <v>0</v>
      </c>
      <c r="AK270">
        <v>0</v>
      </c>
      <c r="AL270">
        <v>0</v>
      </c>
      <c r="AM270">
        <v>0</v>
      </c>
      <c r="AN270">
        <v>0</v>
      </c>
      <c r="AO270">
        <v>0</v>
      </c>
      <c r="AP270">
        <v>0</v>
      </c>
      <c r="AQ270">
        <v>0</v>
      </c>
      <c r="AR270">
        <v>18</v>
      </c>
      <c r="AS270" t="s">
        <v>16734</v>
      </c>
      <c r="AT270" t="s">
        <v>92</v>
      </c>
    </row>
    <row r="271" spans="1:46" x14ac:dyDescent="0.25">
      <c r="A271" t="s">
        <v>16787</v>
      </c>
      <c r="B271" t="s">
        <v>57816</v>
      </c>
      <c r="C271" t="s">
        <v>57817</v>
      </c>
      <c r="D271" t="s">
        <v>57818</v>
      </c>
      <c r="E271">
        <v>766193</v>
      </c>
      <c r="G271" t="s">
        <v>283</v>
      </c>
      <c r="H271" t="s">
        <v>57819</v>
      </c>
      <c r="I271" t="s">
        <v>57820</v>
      </c>
      <c r="J271" t="s">
        <v>280</v>
      </c>
      <c r="K271" t="s">
        <v>18277</v>
      </c>
      <c r="L271" t="s">
        <v>57821</v>
      </c>
      <c r="M271" t="s">
        <v>57822</v>
      </c>
      <c r="N271" t="s">
        <v>57823</v>
      </c>
      <c r="O271" t="s">
        <v>141</v>
      </c>
      <c r="P271" t="s">
        <v>57824</v>
      </c>
      <c r="Q271" t="s">
        <v>282</v>
      </c>
      <c r="R271" t="s">
        <v>284</v>
      </c>
      <c r="S271" t="s">
        <v>221</v>
      </c>
      <c r="T271" t="s">
        <v>302</v>
      </c>
      <c r="U271" t="s">
        <v>57825</v>
      </c>
      <c r="V271" s="1" t="s">
        <v>22433</v>
      </c>
      <c r="W271" t="s">
        <v>57826</v>
      </c>
      <c r="X271" s="1" t="s">
        <v>22433</v>
      </c>
      <c r="Y271">
        <v>2033</v>
      </c>
      <c r="Z271" t="s">
        <v>18881</v>
      </c>
      <c r="AA271">
        <v>0</v>
      </c>
      <c r="AB271" t="s">
        <v>87</v>
      </c>
      <c r="AC271">
        <v>0</v>
      </c>
      <c r="AD271">
        <v>0</v>
      </c>
      <c r="AE271">
        <v>0</v>
      </c>
      <c r="AF271">
        <v>0</v>
      </c>
      <c r="AG271">
        <v>0</v>
      </c>
      <c r="AH271">
        <v>0</v>
      </c>
      <c r="AI271">
        <v>0</v>
      </c>
      <c r="AJ271">
        <v>0</v>
      </c>
      <c r="AK271">
        <v>0</v>
      </c>
      <c r="AL271">
        <v>1</v>
      </c>
      <c r="AM271">
        <v>0</v>
      </c>
      <c r="AN271">
        <v>1</v>
      </c>
      <c r="AO271">
        <v>0</v>
      </c>
      <c r="AP271">
        <v>0</v>
      </c>
      <c r="AQ271">
        <v>0</v>
      </c>
      <c r="AR271">
        <v>18</v>
      </c>
      <c r="AS271" t="s">
        <v>16730</v>
      </c>
      <c r="AT271" t="s">
        <v>80</v>
      </c>
    </row>
    <row r="272" spans="1:46" x14ac:dyDescent="0.25">
      <c r="A272" t="s">
        <v>16787</v>
      </c>
      <c r="B272" t="s">
        <v>44234</v>
      </c>
      <c r="C272" t="s">
        <v>44235</v>
      </c>
      <c r="D272" t="s">
        <v>44236</v>
      </c>
      <c r="E272">
        <v>765311</v>
      </c>
      <c r="G272" t="s">
        <v>299</v>
      </c>
      <c r="H272" t="s">
        <v>44237</v>
      </c>
      <c r="I272" t="s">
        <v>44238</v>
      </c>
      <c r="J272" t="s">
        <v>280</v>
      </c>
      <c r="K272" t="s">
        <v>17060</v>
      </c>
      <c r="L272" t="s">
        <v>44239</v>
      </c>
      <c r="M272" t="s">
        <v>44240</v>
      </c>
      <c r="N272" t="s">
        <v>44240</v>
      </c>
      <c r="O272" t="s">
        <v>141</v>
      </c>
      <c r="P272" t="s">
        <v>44241</v>
      </c>
      <c r="Q272" t="s">
        <v>282</v>
      </c>
      <c r="R272" t="s">
        <v>284</v>
      </c>
      <c r="S272" t="s">
        <v>190</v>
      </c>
      <c r="T272" t="s">
        <v>18548</v>
      </c>
      <c r="U272" t="s">
        <v>44242</v>
      </c>
      <c r="V272" s="1" t="s">
        <v>20208</v>
      </c>
      <c r="W272" t="s">
        <v>44243</v>
      </c>
      <c r="X272" s="1" t="s">
        <v>22433</v>
      </c>
      <c r="Y272">
        <v>1395</v>
      </c>
      <c r="Z272" t="s">
        <v>44244</v>
      </c>
      <c r="AA272">
        <v>0</v>
      </c>
      <c r="AB272" t="s">
        <v>87</v>
      </c>
      <c r="AC272">
        <v>0</v>
      </c>
      <c r="AD272">
        <v>0</v>
      </c>
      <c r="AE272">
        <v>0</v>
      </c>
      <c r="AF272">
        <v>0</v>
      </c>
      <c r="AG272">
        <v>0</v>
      </c>
      <c r="AH272">
        <v>0</v>
      </c>
      <c r="AI272">
        <v>0</v>
      </c>
      <c r="AJ272">
        <v>0</v>
      </c>
      <c r="AK272">
        <v>0</v>
      </c>
      <c r="AL272">
        <v>1</v>
      </c>
      <c r="AM272">
        <v>0</v>
      </c>
      <c r="AN272">
        <v>1</v>
      </c>
      <c r="AO272">
        <v>0</v>
      </c>
      <c r="AP272">
        <v>0</v>
      </c>
      <c r="AQ272">
        <v>0</v>
      </c>
      <c r="AR272">
        <v>18</v>
      </c>
      <c r="AS272" t="s">
        <v>16729</v>
      </c>
      <c r="AT272" t="s">
        <v>80</v>
      </c>
    </row>
    <row r="273" spans="1:46" x14ac:dyDescent="0.25">
      <c r="A273" t="s">
        <v>16787</v>
      </c>
      <c r="B273" t="s">
        <v>57827</v>
      </c>
      <c r="C273" t="s">
        <v>57828</v>
      </c>
      <c r="D273" t="s">
        <v>57829</v>
      </c>
      <c r="E273">
        <v>766166</v>
      </c>
      <c r="G273" t="s">
        <v>298</v>
      </c>
      <c r="H273" t="s">
        <v>57830</v>
      </c>
      <c r="I273" t="s">
        <v>57831</v>
      </c>
      <c r="J273" t="s">
        <v>280</v>
      </c>
      <c r="K273" t="s">
        <v>57832</v>
      </c>
      <c r="L273" t="s">
        <v>57833</v>
      </c>
      <c r="M273" t="s">
        <v>57834</v>
      </c>
      <c r="N273" t="s">
        <v>281</v>
      </c>
      <c r="O273" t="s">
        <v>141</v>
      </c>
      <c r="P273" t="s">
        <v>57835</v>
      </c>
      <c r="Q273" t="s">
        <v>282</v>
      </c>
      <c r="R273" t="s">
        <v>284</v>
      </c>
      <c r="S273" t="s">
        <v>190</v>
      </c>
      <c r="T273" t="s">
        <v>18548</v>
      </c>
      <c r="U273" t="s">
        <v>57836</v>
      </c>
      <c r="V273" s="1" t="s">
        <v>22433</v>
      </c>
      <c r="W273" t="s">
        <v>57837</v>
      </c>
      <c r="X273" s="1" t="s">
        <v>22433</v>
      </c>
      <c r="Y273">
        <v>1395</v>
      </c>
      <c r="Z273" t="s">
        <v>44244</v>
      </c>
      <c r="AA273">
        <v>0</v>
      </c>
      <c r="AB273" t="s">
        <v>87</v>
      </c>
      <c r="AC273">
        <v>0</v>
      </c>
      <c r="AD273">
        <v>0</v>
      </c>
      <c r="AE273">
        <v>0</v>
      </c>
      <c r="AF273">
        <v>0</v>
      </c>
      <c r="AG273">
        <v>0</v>
      </c>
      <c r="AH273">
        <v>0</v>
      </c>
      <c r="AI273">
        <v>0</v>
      </c>
      <c r="AJ273">
        <v>0</v>
      </c>
      <c r="AK273">
        <v>0</v>
      </c>
      <c r="AL273">
        <v>0</v>
      </c>
      <c r="AM273">
        <v>0</v>
      </c>
      <c r="AN273">
        <v>0</v>
      </c>
      <c r="AO273">
        <v>1</v>
      </c>
      <c r="AP273">
        <v>0</v>
      </c>
      <c r="AQ273">
        <v>1</v>
      </c>
      <c r="AR273">
        <v>15</v>
      </c>
      <c r="AS273" t="s">
        <v>18789</v>
      </c>
      <c r="AT273" t="s">
        <v>16825</v>
      </c>
    </row>
    <row r="274" spans="1:46" x14ac:dyDescent="0.25">
      <c r="A274" t="s">
        <v>16787</v>
      </c>
      <c r="B274" t="s">
        <v>45512</v>
      </c>
      <c r="C274" t="s">
        <v>45513</v>
      </c>
      <c r="D274" t="s">
        <v>45514</v>
      </c>
      <c r="E274">
        <v>765761</v>
      </c>
      <c r="G274" t="s">
        <v>296</v>
      </c>
      <c r="H274" t="s">
        <v>45515</v>
      </c>
      <c r="I274" t="s">
        <v>45516</v>
      </c>
      <c r="J274" t="s">
        <v>280</v>
      </c>
      <c r="K274" t="s">
        <v>17060</v>
      </c>
      <c r="L274" t="s">
        <v>45517</v>
      </c>
      <c r="M274" t="s">
        <v>45518</v>
      </c>
      <c r="N274" t="s">
        <v>45519</v>
      </c>
      <c r="O274" t="s">
        <v>141</v>
      </c>
      <c r="P274" t="s">
        <v>45520</v>
      </c>
      <c r="Q274" t="s">
        <v>282</v>
      </c>
      <c r="R274" t="s">
        <v>284</v>
      </c>
      <c r="S274" t="s">
        <v>190</v>
      </c>
      <c r="T274" t="s">
        <v>18548</v>
      </c>
      <c r="U274" t="s">
        <v>45521</v>
      </c>
      <c r="V274" s="1" t="s">
        <v>20208</v>
      </c>
      <c r="W274" t="s">
        <v>45522</v>
      </c>
      <c r="X274" s="1" t="s">
        <v>22433</v>
      </c>
      <c r="Y274">
        <v>1395</v>
      </c>
      <c r="Z274" t="s">
        <v>44244</v>
      </c>
      <c r="AA274">
        <v>0</v>
      </c>
      <c r="AB274" t="s">
        <v>87</v>
      </c>
      <c r="AC274">
        <v>0</v>
      </c>
      <c r="AD274">
        <v>0</v>
      </c>
      <c r="AE274">
        <v>0</v>
      </c>
      <c r="AF274">
        <v>0</v>
      </c>
      <c r="AG274">
        <v>0</v>
      </c>
      <c r="AH274">
        <v>0</v>
      </c>
      <c r="AI274">
        <v>0</v>
      </c>
      <c r="AJ274">
        <v>0</v>
      </c>
      <c r="AK274">
        <v>0</v>
      </c>
      <c r="AL274">
        <v>1</v>
      </c>
      <c r="AM274">
        <v>0</v>
      </c>
      <c r="AN274">
        <v>1</v>
      </c>
      <c r="AO274">
        <v>0</v>
      </c>
      <c r="AP274">
        <v>0</v>
      </c>
      <c r="AQ274">
        <v>0</v>
      </c>
      <c r="AR274">
        <v>18</v>
      </c>
      <c r="AS274" t="s">
        <v>16729</v>
      </c>
      <c r="AT274" t="s">
        <v>80</v>
      </c>
    </row>
    <row r="275" spans="1:46" x14ac:dyDescent="0.25">
      <c r="A275" t="s">
        <v>16787</v>
      </c>
      <c r="B275" t="s">
        <v>44245</v>
      </c>
      <c r="C275" t="s">
        <v>44246</v>
      </c>
      <c r="D275" t="s">
        <v>44247</v>
      </c>
      <c r="E275">
        <v>765698</v>
      </c>
      <c r="G275" t="s">
        <v>283</v>
      </c>
      <c r="H275" t="s">
        <v>44248</v>
      </c>
      <c r="I275" t="s">
        <v>44249</v>
      </c>
      <c r="J275" t="s">
        <v>280</v>
      </c>
      <c r="K275" t="s">
        <v>177</v>
      </c>
      <c r="L275" t="s">
        <v>44250</v>
      </c>
      <c r="M275" t="s">
        <v>44251</v>
      </c>
      <c r="N275" t="s">
        <v>44252</v>
      </c>
      <c r="O275" t="s">
        <v>141</v>
      </c>
      <c r="P275" t="s">
        <v>44253</v>
      </c>
      <c r="Q275" t="s">
        <v>282</v>
      </c>
      <c r="R275" t="s">
        <v>284</v>
      </c>
      <c r="S275" t="s">
        <v>221</v>
      </c>
      <c r="T275" t="s">
        <v>302</v>
      </c>
      <c r="U275" t="s">
        <v>21225</v>
      </c>
      <c r="V275" s="1" t="s">
        <v>20208</v>
      </c>
      <c r="W275" t="s">
        <v>44254</v>
      </c>
      <c r="X275" s="1" t="s">
        <v>22433</v>
      </c>
      <c r="Y275">
        <v>1038</v>
      </c>
      <c r="Z275" t="s">
        <v>44255</v>
      </c>
      <c r="AA275">
        <v>0</v>
      </c>
      <c r="AB275" t="s">
        <v>87</v>
      </c>
      <c r="AC275">
        <v>0</v>
      </c>
      <c r="AD275">
        <v>0</v>
      </c>
      <c r="AE275">
        <v>0</v>
      </c>
      <c r="AF275">
        <v>0</v>
      </c>
      <c r="AG275">
        <v>0</v>
      </c>
      <c r="AH275">
        <v>0</v>
      </c>
      <c r="AI275">
        <v>0</v>
      </c>
      <c r="AJ275">
        <v>0</v>
      </c>
      <c r="AK275">
        <v>0</v>
      </c>
      <c r="AL275">
        <v>1</v>
      </c>
      <c r="AM275">
        <v>0</v>
      </c>
      <c r="AN275">
        <v>1</v>
      </c>
      <c r="AO275">
        <v>0</v>
      </c>
      <c r="AP275">
        <v>0</v>
      </c>
      <c r="AQ275">
        <v>0</v>
      </c>
      <c r="AR275">
        <v>18</v>
      </c>
      <c r="AS275" t="s">
        <v>16729</v>
      </c>
      <c r="AT275" t="s">
        <v>80</v>
      </c>
    </row>
    <row r="276" spans="1:46" x14ac:dyDescent="0.25">
      <c r="A276" t="s">
        <v>16787</v>
      </c>
      <c r="B276" t="s">
        <v>45285</v>
      </c>
      <c r="C276" t="s">
        <v>45286</v>
      </c>
      <c r="D276" t="s">
        <v>45287</v>
      </c>
      <c r="E276">
        <v>765733</v>
      </c>
      <c r="G276" t="s">
        <v>293</v>
      </c>
      <c r="H276" t="s">
        <v>45288</v>
      </c>
      <c r="I276" t="s">
        <v>45289</v>
      </c>
      <c r="J276" t="s">
        <v>45290</v>
      </c>
      <c r="K276" t="s">
        <v>177</v>
      </c>
      <c r="L276" t="s">
        <v>45291</v>
      </c>
      <c r="M276" t="s">
        <v>45292</v>
      </c>
      <c r="N276" t="s">
        <v>45292</v>
      </c>
      <c r="O276" t="s">
        <v>141</v>
      </c>
      <c r="P276" t="s">
        <v>45293</v>
      </c>
      <c r="Q276" t="s">
        <v>282</v>
      </c>
      <c r="R276" t="s">
        <v>246</v>
      </c>
      <c r="S276" t="s">
        <v>221</v>
      </c>
      <c r="T276" t="s">
        <v>302</v>
      </c>
      <c r="U276" t="s">
        <v>45294</v>
      </c>
      <c r="V276" s="1" t="s">
        <v>20208</v>
      </c>
      <c r="W276" t="s">
        <v>45295</v>
      </c>
      <c r="X276" s="1" t="s">
        <v>22433</v>
      </c>
      <c r="Y276">
        <v>1038</v>
      </c>
      <c r="Z276" t="s">
        <v>44255</v>
      </c>
      <c r="AA276">
        <v>0</v>
      </c>
      <c r="AB276" t="s">
        <v>87</v>
      </c>
      <c r="AC276">
        <v>0</v>
      </c>
      <c r="AD276">
        <v>0</v>
      </c>
      <c r="AE276">
        <v>0</v>
      </c>
      <c r="AF276">
        <v>0</v>
      </c>
      <c r="AG276">
        <v>0</v>
      </c>
      <c r="AH276">
        <v>0</v>
      </c>
      <c r="AI276">
        <v>0</v>
      </c>
      <c r="AJ276">
        <v>0</v>
      </c>
      <c r="AK276">
        <v>0</v>
      </c>
      <c r="AL276">
        <v>1</v>
      </c>
      <c r="AM276">
        <v>0</v>
      </c>
      <c r="AN276">
        <v>1</v>
      </c>
      <c r="AO276">
        <v>0</v>
      </c>
      <c r="AP276">
        <v>0</v>
      </c>
      <c r="AQ276">
        <v>0</v>
      </c>
      <c r="AR276">
        <v>18</v>
      </c>
      <c r="AS276" t="s">
        <v>18556</v>
      </c>
      <c r="AT276" t="s">
        <v>99</v>
      </c>
    </row>
    <row r="277" spans="1:46" x14ac:dyDescent="0.25">
      <c r="A277" t="s">
        <v>16787</v>
      </c>
      <c r="B277" t="s">
        <v>44256</v>
      </c>
      <c r="C277" t="s">
        <v>44257</v>
      </c>
      <c r="D277" t="s">
        <v>44258</v>
      </c>
      <c r="E277">
        <v>765251</v>
      </c>
      <c r="G277" t="s">
        <v>299</v>
      </c>
      <c r="H277" t="s">
        <v>44259</v>
      </c>
      <c r="I277" t="s">
        <v>44260</v>
      </c>
      <c r="J277" t="s">
        <v>280</v>
      </c>
      <c r="K277" t="s">
        <v>17174</v>
      </c>
      <c r="L277" t="s">
        <v>44261</v>
      </c>
      <c r="M277" t="s">
        <v>44262</v>
      </c>
      <c r="N277" t="s">
        <v>281</v>
      </c>
      <c r="O277" t="s">
        <v>141</v>
      </c>
      <c r="P277" t="s">
        <v>44263</v>
      </c>
      <c r="Q277" t="s">
        <v>282</v>
      </c>
      <c r="R277" t="s">
        <v>284</v>
      </c>
      <c r="S277" t="s">
        <v>18554</v>
      </c>
      <c r="T277" t="s">
        <v>18514</v>
      </c>
      <c r="U277" t="s">
        <v>44264</v>
      </c>
      <c r="V277" s="1" t="s">
        <v>20208</v>
      </c>
      <c r="W277" t="s">
        <v>44265</v>
      </c>
      <c r="X277" s="1" t="s">
        <v>22433</v>
      </c>
      <c r="Y277">
        <v>2119</v>
      </c>
      <c r="Z277" t="s">
        <v>19372</v>
      </c>
      <c r="AA277">
        <v>0</v>
      </c>
      <c r="AB277" t="s">
        <v>87</v>
      </c>
      <c r="AC277">
        <v>1</v>
      </c>
      <c r="AD277">
        <v>0</v>
      </c>
      <c r="AE277">
        <v>1</v>
      </c>
      <c r="AF277">
        <v>0</v>
      </c>
      <c r="AG277">
        <v>0</v>
      </c>
      <c r="AH277">
        <v>0</v>
      </c>
      <c r="AI277">
        <v>0</v>
      </c>
      <c r="AJ277">
        <v>0</v>
      </c>
      <c r="AK277">
        <v>0</v>
      </c>
      <c r="AL277">
        <v>0</v>
      </c>
      <c r="AM277">
        <v>0</v>
      </c>
      <c r="AN277">
        <v>0</v>
      </c>
      <c r="AO277">
        <v>0</v>
      </c>
      <c r="AP277">
        <v>0</v>
      </c>
      <c r="AQ277">
        <v>0</v>
      </c>
      <c r="AR277">
        <v>20</v>
      </c>
      <c r="AS277" t="s">
        <v>16731</v>
      </c>
      <c r="AT277" t="s">
        <v>92</v>
      </c>
    </row>
    <row r="278" spans="1:46" x14ac:dyDescent="0.25">
      <c r="A278" t="s">
        <v>16787</v>
      </c>
      <c r="B278" t="s">
        <v>46043</v>
      </c>
      <c r="C278" t="s">
        <v>46044</v>
      </c>
      <c r="D278" t="s">
        <v>57838</v>
      </c>
      <c r="E278">
        <v>766460</v>
      </c>
      <c r="G278" t="s">
        <v>293</v>
      </c>
      <c r="H278" t="s">
        <v>46046</v>
      </c>
      <c r="I278" t="s">
        <v>46047</v>
      </c>
      <c r="J278" t="s">
        <v>280</v>
      </c>
      <c r="K278" t="s">
        <v>17606</v>
      </c>
      <c r="L278" t="s">
        <v>46048</v>
      </c>
      <c r="M278" t="s">
        <v>46049</v>
      </c>
      <c r="N278" t="s">
        <v>46050</v>
      </c>
      <c r="O278" t="s">
        <v>141</v>
      </c>
      <c r="P278" t="s">
        <v>46051</v>
      </c>
      <c r="Q278" t="s">
        <v>282</v>
      </c>
      <c r="R278" t="s">
        <v>284</v>
      </c>
      <c r="S278" t="s">
        <v>18554</v>
      </c>
      <c r="T278" t="s">
        <v>18514</v>
      </c>
      <c r="U278" t="s">
        <v>46052</v>
      </c>
      <c r="V278" s="1" t="s">
        <v>22433</v>
      </c>
      <c r="W278" t="s">
        <v>57839</v>
      </c>
      <c r="X278" s="1" t="s">
        <v>22433</v>
      </c>
      <c r="Y278">
        <v>2119</v>
      </c>
      <c r="Z278" t="s">
        <v>19372</v>
      </c>
      <c r="AA278">
        <v>0</v>
      </c>
      <c r="AB278" t="s">
        <v>87</v>
      </c>
      <c r="AC278">
        <v>1</v>
      </c>
      <c r="AD278">
        <v>0</v>
      </c>
      <c r="AE278">
        <v>1</v>
      </c>
      <c r="AF278">
        <v>0</v>
      </c>
      <c r="AG278">
        <v>0</v>
      </c>
      <c r="AH278">
        <v>0</v>
      </c>
      <c r="AI278">
        <v>0</v>
      </c>
      <c r="AJ278">
        <v>0</v>
      </c>
      <c r="AK278">
        <v>0</v>
      </c>
      <c r="AL278">
        <v>0</v>
      </c>
      <c r="AM278">
        <v>0</v>
      </c>
      <c r="AN278">
        <v>0</v>
      </c>
      <c r="AO278">
        <v>0</v>
      </c>
      <c r="AP278">
        <v>0</v>
      </c>
      <c r="AQ278">
        <v>0</v>
      </c>
      <c r="AR278">
        <v>18</v>
      </c>
      <c r="AS278" t="s">
        <v>16734</v>
      </c>
      <c r="AT278" t="s">
        <v>92</v>
      </c>
    </row>
    <row r="279" spans="1:46" x14ac:dyDescent="0.25">
      <c r="A279" t="s">
        <v>16787</v>
      </c>
      <c r="B279" t="s">
        <v>46043</v>
      </c>
      <c r="C279" t="s">
        <v>46044</v>
      </c>
      <c r="D279" t="s">
        <v>46045</v>
      </c>
      <c r="E279">
        <v>765407</v>
      </c>
      <c r="G279" t="s">
        <v>293</v>
      </c>
      <c r="H279" t="s">
        <v>46046</v>
      </c>
      <c r="I279" t="s">
        <v>46047</v>
      </c>
      <c r="J279" t="s">
        <v>280</v>
      </c>
      <c r="K279" t="s">
        <v>17606</v>
      </c>
      <c r="L279" t="s">
        <v>46048</v>
      </c>
      <c r="M279" t="s">
        <v>46049</v>
      </c>
      <c r="N279" t="s">
        <v>46050</v>
      </c>
      <c r="O279" t="s">
        <v>141</v>
      </c>
      <c r="P279" t="s">
        <v>46051</v>
      </c>
      <c r="Q279" t="s">
        <v>282</v>
      </c>
      <c r="R279" t="s">
        <v>284</v>
      </c>
      <c r="S279" t="s">
        <v>18554</v>
      </c>
      <c r="T279" t="s">
        <v>18514</v>
      </c>
      <c r="U279" t="s">
        <v>46052</v>
      </c>
      <c r="V279" s="1" t="s">
        <v>20208</v>
      </c>
      <c r="W279" t="s">
        <v>46053</v>
      </c>
      <c r="X279" s="1" t="s">
        <v>22433</v>
      </c>
      <c r="Y279">
        <v>2119</v>
      </c>
      <c r="Z279" t="s">
        <v>19372</v>
      </c>
      <c r="AA279">
        <v>0</v>
      </c>
      <c r="AB279" t="s">
        <v>87</v>
      </c>
      <c r="AC279">
        <v>1</v>
      </c>
      <c r="AD279">
        <v>0</v>
      </c>
      <c r="AE279">
        <v>1</v>
      </c>
      <c r="AF279">
        <v>0</v>
      </c>
      <c r="AG279">
        <v>0</v>
      </c>
      <c r="AH279">
        <v>0</v>
      </c>
      <c r="AI279">
        <v>0</v>
      </c>
      <c r="AJ279">
        <v>0</v>
      </c>
      <c r="AK279">
        <v>0</v>
      </c>
      <c r="AL279">
        <v>0</v>
      </c>
      <c r="AM279">
        <v>0</v>
      </c>
      <c r="AN279">
        <v>0</v>
      </c>
      <c r="AO279">
        <v>0</v>
      </c>
      <c r="AP279">
        <v>0</v>
      </c>
      <c r="AQ279">
        <v>0</v>
      </c>
      <c r="AR279">
        <v>18</v>
      </c>
      <c r="AS279" t="s">
        <v>16734</v>
      </c>
      <c r="AT279" t="s">
        <v>92</v>
      </c>
    </row>
    <row r="280" spans="1:46" x14ac:dyDescent="0.25">
      <c r="A280" t="s">
        <v>16787</v>
      </c>
      <c r="B280" t="s">
        <v>47434</v>
      </c>
      <c r="C280" t="s">
        <v>47435</v>
      </c>
      <c r="D280" t="s">
        <v>47436</v>
      </c>
      <c r="E280">
        <v>757788</v>
      </c>
      <c r="G280" t="s">
        <v>298</v>
      </c>
      <c r="H280" t="s">
        <v>47437</v>
      </c>
      <c r="I280" t="s">
        <v>47438</v>
      </c>
      <c r="J280" t="s">
        <v>280</v>
      </c>
      <c r="K280" t="s">
        <v>17606</v>
      </c>
      <c r="L280" t="s">
        <v>47439</v>
      </c>
      <c r="M280" t="s">
        <v>47440</v>
      </c>
      <c r="N280" t="s">
        <v>47440</v>
      </c>
      <c r="O280" t="s">
        <v>141</v>
      </c>
      <c r="P280" t="s">
        <v>47441</v>
      </c>
      <c r="Q280" t="s">
        <v>286</v>
      </c>
      <c r="R280" t="s">
        <v>243</v>
      </c>
      <c r="S280" t="s">
        <v>18554</v>
      </c>
      <c r="T280" t="s">
        <v>18514</v>
      </c>
      <c r="U280" t="s">
        <v>47442</v>
      </c>
      <c r="V280" s="1" t="s">
        <v>18374</v>
      </c>
      <c r="W280" t="s">
        <v>47443</v>
      </c>
      <c r="X280" s="1" t="s">
        <v>22433</v>
      </c>
      <c r="Y280">
        <v>2119</v>
      </c>
      <c r="Z280" t="s">
        <v>19372</v>
      </c>
      <c r="AA280">
        <v>0</v>
      </c>
      <c r="AB280" t="s">
        <v>87</v>
      </c>
      <c r="AC280">
        <v>0</v>
      </c>
      <c r="AD280">
        <v>0</v>
      </c>
      <c r="AE280">
        <v>0</v>
      </c>
      <c r="AF280">
        <v>0</v>
      </c>
      <c r="AG280">
        <v>0</v>
      </c>
      <c r="AH280">
        <v>0</v>
      </c>
      <c r="AI280">
        <v>0</v>
      </c>
      <c r="AJ280">
        <v>0</v>
      </c>
      <c r="AK280">
        <v>0</v>
      </c>
      <c r="AL280">
        <v>1</v>
      </c>
      <c r="AM280">
        <v>0</v>
      </c>
      <c r="AN280">
        <v>1</v>
      </c>
      <c r="AO280">
        <v>0</v>
      </c>
      <c r="AP280">
        <v>0</v>
      </c>
      <c r="AQ280">
        <v>0</v>
      </c>
      <c r="AR280">
        <v>22</v>
      </c>
      <c r="AS280" t="s">
        <v>18533</v>
      </c>
      <c r="AT280" t="s">
        <v>118</v>
      </c>
    </row>
    <row r="281" spans="1:46" x14ac:dyDescent="0.25">
      <c r="A281" t="s">
        <v>16787</v>
      </c>
      <c r="B281" t="s">
        <v>44266</v>
      </c>
      <c r="C281" t="s">
        <v>44267</v>
      </c>
      <c r="D281" t="s">
        <v>44268</v>
      </c>
      <c r="E281">
        <v>764773</v>
      </c>
      <c r="G281" t="s">
        <v>299</v>
      </c>
      <c r="H281" t="s">
        <v>44269</v>
      </c>
      <c r="I281" t="s">
        <v>30613</v>
      </c>
      <c r="J281" t="s">
        <v>280</v>
      </c>
      <c r="K281" t="s">
        <v>18277</v>
      </c>
      <c r="L281" t="s">
        <v>44270</v>
      </c>
      <c r="M281" t="s">
        <v>44271</v>
      </c>
      <c r="N281" t="s">
        <v>281</v>
      </c>
      <c r="O281" t="s">
        <v>141</v>
      </c>
      <c r="P281" t="s">
        <v>44272</v>
      </c>
      <c r="Q281" t="s">
        <v>282</v>
      </c>
      <c r="R281" t="s">
        <v>284</v>
      </c>
      <c r="S281" t="s">
        <v>221</v>
      </c>
      <c r="T281" t="s">
        <v>302</v>
      </c>
      <c r="U281" t="s">
        <v>44273</v>
      </c>
      <c r="V281" s="1" t="s">
        <v>19945</v>
      </c>
      <c r="W281" t="s">
        <v>33632</v>
      </c>
      <c r="X281" s="1" t="s">
        <v>22433</v>
      </c>
      <c r="Y281">
        <v>2005</v>
      </c>
      <c r="Z281" t="s">
        <v>20189</v>
      </c>
      <c r="AA281">
        <v>0</v>
      </c>
      <c r="AB281" t="s">
        <v>87</v>
      </c>
      <c r="AC281">
        <v>1</v>
      </c>
      <c r="AD281">
        <v>0</v>
      </c>
      <c r="AE281">
        <v>1</v>
      </c>
      <c r="AF281">
        <v>0</v>
      </c>
      <c r="AG281">
        <v>0</v>
      </c>
      <c r="AH281">
        <v>0</v>
      </c>
      <c r="AI281">
        <v>0</v>
      </c>
      <c r="AJ281">
        <v>0</v>
      </c>
      <c r="AK281">
        <v>0</v>
      </c>
      <c r="AL281">
        <v>0</v>
      </c>
      <c r="AM281">
        <v>0</v>
      </c>
      <c r="AN281">
        <v>0</v>
      </c>
      <c r="AO281">
        <v>0</v>
      </c>
      <c r="AP281">
        <v>0</v>
      </c>
      <c r="AQ281">
        <v>0</v>
      </c>
      <c r="AR281">
        <v>18</v>
      </c>
      <c r="AS281" t="s">
        <v>16734</v>
      </c>
      <c r="AT281" t="s">
        <v>92</v>
      </c>
    </row>
    <row r="282" spans="1:46" x14ac:dyDescent="0.25">
      <c r="A282" t="s">
        <v>16787</v>
      </c>
      <c r="B282" t="s">
        <v>46309</v>
      </c>
      <c r="C282" t="s">
        <v>46310</v>
      </c>
      <c r="D282" t="s">
        <v>46311</v>
      </c>
      <c r="E282">
        <v>763614</v>
      </c>
      <c r="G282" t="s">
        <v>298</v>
      </c>
      <c r="H282" t="s">
        <v>46312</v>
      </c>
      <c r="I282" t="s">
        <v>46313</v>
      </c>
      <c r="J282" t="s">
        <v>280</v>
      </c>
      <c r="K282" t="s">
        <v>17328</v>
      </c>
      <c r="L282" t="s">
        <v>46314</v>
      </c>
      <c r="M282" t="s">
        <v>46315</v>
      </c>
      <c r="N282" t="s">
        <v>46316</v>
      </c>
      <c r="O282" t="s">
        <v>141</v>
      </c>
      <c r="P282" t="s">
        <v>46317</v>
      </c>
      <c r="Q282" t="s">
        <v>282</v>
      </c>
      <c r="R282" t="s">
        <v>284</v>
      </c>
      <c r="S282" t="s">
        <v>221</v>
      </c>
      <c r="T282" t="s">
        <v>302</v>
      </c>
      <c r="U282" t="s">
        <v>46318</v>
      </c>
      <c r="V282" s="1" t="s">
        <v>19187</v>
      </c>
      <c r="W282" t="s">
        <v>46319</v>
      </c>
      <c r="X282" s="1" t="s">
        <v>22433</v>
      </c>
      <c r="Y282">
        <v>2005</v>
      </c>
      <c r="Z282" t="s">
        <v>20189</v>
      </c>
      <c r="AA282">
        <v>0</v>
      </c>
      <c r="AB282" t="s">
        <v>87</v>
      </c>
      <c r="AC282">
        <v>0</v>
      </c>
      <c r="AD282">
        <v>0</v>
      </c>
      <c r="AE282">
        <v>0</v>
      </c>
      <c r="AF282">
        <v>0</v>
      </c>
      <c r="AG282">
        <v>0</v>
      </c>
      <c r="AH282">
        <v>0</v>
      </c>
      <c r="AI282">
        <v>0</v>
      </c>
      <c r="AJ282">
        <v>0</v>
      </c>
      <c r="AK282">
        <v>0</v>
      </c>
      <c r="AL282">
        <v>1</v>
      </c>
      <c r="AM282">
        <v>0</v>
      </c>
      <c r="AN282">
        <v>1</v>
      </c>
      <c r="AO282">
        <v>0</v>
      </c>
      <c r="AP282">
        <v>0</v>
      </c>
      <c r="AQ282">
        <v>0</v>
      </c>
      <c r="AR282">
        <v>14</v>
      </c>
      <c r="AS282" t="s">
        <v>17335</v>
      </c>
      <c r="AT282" t="s">
        <v>99</v>
      </c>
    </row>
    <row r="283" spans="1:46" x14ac:dyDescent="0.25">
      <c r="A283" t="s">
        <v>16787</v>
      </c>
      <c r="B283" t="s">
        <v>46228</v>
      </c>
      <c r="C283" t="s">
        <v>46229</v>
      </c>
      <c r="D283" t="s">
        <v>46230</v>
      </c>
      <c r="E283">
        <v>765616</v>
      </c>
      <c r="G283" t="s">
        <v>295</v>
      </c>
      <c r="H283" t="s">
        <v>46231</v>
      </c>
      <c r="I283" t="s">
        <v>46232</v>
      </c>
      <c r="J283" t="s">
        <v>19359</v>
      </c>
      <c r="K283" t="s">
        <v>44228</v>
      </c>
      <c r="L283" t="s">
        <v>46233</v>
      </c>
      <c r="M283" t="s">
        <v>46234</v>
      </c>
      <c r="N283" t="s">
        <v>281</v>
      </c>
      <c r="O283" t="s">
        <v>141</v>
      </c>
      <c r="P283" t="s">
        <v>46235</v>
      </c>
      <c r="Q283" t="s">
        <v>286</v>
      </c>
      <c r="R283" t="s">
        <v>243</v>
      </c>
      <c r="S283" t="s">
        <v>221</v>
      </c>
      <c r="T283" t="s">
        <v>18560</v>
      </c>
      <c r="U283" t="s">
        <v>46236</v>
      </c>
      <c r="V283" s="1" t="s">
        <v>20208</v>
      </c>
      <c r="W283" t="s">
        <v>46237</v>
      </c>
      <c r="X283" s="1" t="s">
        <v>22433</v>
      </c>
      <c r="Y283">
        <v>2005</v>
      </c>
      <c r="Z283" t="s">
        <v>20189</v>
      </c>
      <c r="AA283">
        <v>0</v>
      </c>
      <c r="AB283" t="s">
        <v>87</v>
      </c>
      <c r="AC283">
        <v>0</v>
      </c>
      <c r="AD283">
        <v>0</v>
      </c>
      <c r="AE283">
        <v>0</v>
      </c>
      <c r="AF283">
        <v>0</v>
      </c>
      <c r="AG283">
        <v>0</v>
      </c>
      <c r="AH283">
        <v>0</v>
      </c>
      <c r="AI283">
        <v>0</v>
      </c>
      <c r="AJ283">
        <v>0</v>
      </c>
      <c r="AK283">
        <v>0</v>
      </c>
      <c r="AL283">
        <v>1</v>
      </c>
      <c r="AM283">
        <v>0</v>
      </c>
      <c r="AN283">
        <v>1</v>
      </c>
      <c r="AO283">
        <v>0</v>
      </c>
      <c r="AP283">
        <v>0</v>
      </c>
      <c r="AQ283">
        <v>0</v>
      </c>
      <c r="AR283">
        <v>18</v>
      </c>
      <c r="AS283" t="s">
        <v>16733</v>
      </c>
      <c r="AT283" t="s">
        <v>88</v>
      </c>
    </row>
    <row r="284" spans="1:46" x14ac:dyDescent="0.25">
      <c r="A284" t="s">
        <v>16787</v>
      </c>
      <c r="B284" t="s">
        <v>57840</v>
      </c>
      <c r="C284" t="s">
        <v>57841</v>
      </c>
      <c r="D284" t="s">
        <v>57842</v>
      </c>
      <c r="E284">
        <v>742608</v>
      </c>
      <c r="G284" t="s">
        <v>296</v>
      </c>
      <c r="H284" t="s">
        <v>57843</v>
      </c>
      <c r="I284" t="s">
        <v>57844</v>
      </c>
      <c r="J284" t="s">
        <v>57845</v>
      </c>
      <c r="K284" t="s">
        <v>177</v>
      </c>
      <c r="L284" t="s">
        <v>57846</v>
      </c>
      <c r="M284" t="s">
        <v>57847</v>
      </c>
      <c r="N284" t="s">
        <v>57848</v>
      </c>
      <c r="O284" t="s">
        <v>141</v>
      </c>
      <c r="P284" t="s">
        <v>57849</v>
      </c>
      <c r="Q284" t="s">
        <v>286</v>
      </c>
      <c r="R284" t="s">
        <v>243</v>
      </c>
      <c r="S284" t="s">
        <v>221</v>
      </c>
      <c r="T284" t="s">
        <v>302</v>
      </c>
      <c r="U284" t="s">
        <v>57850</v>
      </c>
      <c r="V284" s="1" t="s">
        <v>17899</v>
      </c>
      <c r="W284" t="s">
        <v>57851</v>
      </c>
      <c r="X284" s="1" t="s">
        <v>22433</v>
      </c>
      <c r="Y284">
        <v>2005</v>
      </c>
      <c r="Z284" t="s">
        <v>20189</v>
      </c>
      <c r="AA284">
        <v>0</v>
      </c>
      <c r="AB284" t="s">
        <v>87</v>
      </c>
      <c r="AC284">
        <v>0</v>
      </c>
      <c r="AD284">
        <v>0</v>
      </c>
      <c r="AE284">
        <v>0</v>
      </c>
      <c r="AF284">
        <v>0</v>
      </c>
      <c r="AG284">
        <v>0</v>
      </c>
      <c r="AH284">
        <v>0</v>
      </c>
      <c r="AI284">
        <v>0</v>
      </c>
      <c r="AJ284">
        <v>0</v>
      </c>
      <c r="AK284">
        <v>0</v>
      </c>
      <c r="AL284">
        <v>1</v>
      </c>
      <c r="AM284">
        <v>0</v>
      </c>
      <c r="AN284">
        <v>1</v>
      </c>
      <c r="AO284">
        <v>0</v>
      </c>
      <c r="AP284">
        <v>0</v>
      </c>
      <c r="AQ284">
        <v>0</v>
      </c>
      <c r="AR284">
        <v>10</v>
      </c>
      <c r="AS284" t="s">
        <v>18474</v>
      </c>
      <c r="AT284" t="s">
        <v>118</v>
      </c>
    </row>
    <row r="285" spans="1:46" x14ac:dyDescent="0.25">
      <c r="A285" t="s">
        <v>16787</v>
      </c>
      <c r="B285" t="s">
        <v>57852</v>
      </c>
      <c r="C285" t="s">
        <v>57853</v>
      </c>
      <c r="D285" t="s">
        <v>57854</v>
      </c>
      <c r="E285">
        <v>766152</v>
      </c>
      <c r="G285" t="s">
        <v>291</v>
      </c>
      <c r="H285" t="s">
        <v>57855</v>
      </c>
      <c r="I285" t="s">
        <v>57856</v>
      </c>
      <c r="J285" t="s">
        <v>280</v>
      </c>
      <c r="K285" t="s">
        <v>17543</v>
      </c>
      <c r="L285" t="s">
        <v>57857</v>
      </c>
      <c r="M285" t="s">
        <v>57858</v>
      </c>
      <c r="N285" t="s">
        <v>57859</v>
      </c>
      <c r="O285" t="s">
        <v>141</v>
      </c>
      <c r="P285" t="s">
        <v>57860</v>
      </c>
      <c r="Q285" t="s">
        <v>282</v>
      </c>
      <c r="R285" t="s">
        <v>284</v>
      </c>
      <c r="S285" t="s">
        <v>221</v>
      </c>
      <c r="T285" t="s">
        <v>18560</v>
      </c>
      <c r="U285" t="s">
        <v>57861</v>
      </c>
      <c r="V285" s="1" t="s">
        <v>22433</v>
      </c>
      <c r="W285" t="s">
        <v>57862</v>
      </c>
      <c r="X285" s="1" t="s">
        <v>22433</v>
      </c>
      <c r="Y285">
        <v>1867</v>
      </c>
      <c r="Z285" t="s">
        <v>20190</v>
      </c>
      <c r="AA285">
        <v>0</v>
      </c>
      <c r="AB285" t="s">
        <v>87</v>
      </c>
      <c r="AC285">
        <v>1</v>
      </c>
      <c r="AD285">
        <v>0</v>
      </c>
      <c r="AE285">
        <v>1</v>
      </c>
      <c r="AF285">
        <v>0</v>
      </c>
      <c r="AG285">
        <v>0</v>
      </c>
      <c r="AH285">
        <v>0</v>
      </c>
      <c r="AI285">
        <v>0</v>
      </c>
      <c r="AJ285">
        <v>0</v>
      </c>
      <c r="AK285">
        <v>0</v>
      </c>
      <c r="AL285">
        <v>0</v>
      </c>
      <c r="AM285">
        <v>0</v>
      </c>
      <c r="AN285">
        <v>0</v>
      </c>
      <c r="AO285">
        <v>0</v>
      </c>
      <c r="AP285">
        <v>0</v>
      </c>
      <c r="AQ285">
        <v>0</v>
      </c>
      <c r="AR285">
        <v>18</v>
      </c>
      <c r="AS285" t="s">
        <v>16734</v>
      </c>
      <c r="AT285" t="s">
        <v>92</v>
      </c>
    </row>
    <row r="286" spans="1:46" x14ac:dyDescent="0.25">
      <c r="A286" t="s">
        <v>16787</v>
      </c>
      <c r="B286" t="s">
        <v>46624</v>
      </c>
      <c r="C286" t="s">
        <v>46625</v>
      </c>
      <c r="D286" t="s">
        <v>46626</v>
      </c>
      <c r="E286">
        <v>765786</v>
      </c>
      <c r="G286" t="s">
        <v>296</v>
      </c>
      <c r="H286" t="s">
        <v>46627</v>
      </c>
      <c r="I286" t="s">
        <v>46628</v>
      </c>
      <c r="J286" t="s">
        <v>280</v>
      </c>
      <c r="K286" t="s">
        <v>177</v>
      </c>
      <c r="L286" t="s">
        <v>46629</v>
      </c>
      <c r="M286" t="s">
        <v>46630</v>
      </c>
      <c r="N286" t="s">
        <v>281</v>
      </c>
      <c r="O286" t="s">
        <v>141</v>
      </c>
      <c r="P286" t="s">
        <v>46631</v>
      </c>
      <c r="Q286" t="s">
        <v>282</v>
      </c>
      <c r="R286" t="s">
        <v>169</v>
      </c>
      <c r="S286" t="s">
        <v>221</v>
      </c>
      <c r="T286" t="s">
        <v>302</v>
      </c>
      <c r="U286" t="s">
        <v>46632</v>
      </c>
      <c r="V286" s="1" t="s">
        <v>20208</v>
      </c>
      <c r="W286" t="s">
        <v>46633</v>
      </c>
      <c r="X286" s="1" t="s">
        <v>22433</v>
      </c>
      <c r="Y286">
        <v>2422</v>
      </c>
      <c r="Z286" t="s">
        <v>57863</v>
      </c>
      <c r="AA286">
        <v>0</v>
      </c>
      <c r="AB286" t="s">
        <v>87</v>
      </c>
      <c r="AC286">
        <v>0</v>
      </c>
      <c r="AD286">
        <v>0</v>
      </c>
      <c r="AE286">
        <v>0</v>
      </c>
      <c r="AF286">
        <v>0</v>
      </c>
      <c r="AG286">
        <v>0</v>
      </c>
      <c r="AH286">
        <v>0</v>
      </c>
      <c r="AI286">
        <v>0</v>
      </c>
      <c r="AJ286">
        <v>0</v>
      </c>
      <c r="AK286">
        <v>0</v>
      </c>
      <c r="AL286">
        <v>1</v>
      </c>
      <c r="AM286">
        <v>0</v>
      </c>
      <c r="AN286">
        <v>1</v>
      </c>
      <c r="AO286">
        <v>0</v>
      </c>
      <c r="AP286">
        <v>0</v>
      </c>
      <c r="AQ286">
        <v>0</v>
      </c>
      <c r="AR286">
        <v>18</v>
      </c>
      <c r="AS286" t="s">
        <v>16729</v>
      </c>
      <c r="AT286" t="s">
        <v>80</v>
      </c>
    </row>
    <row r="287" spans="1:46" x14ac:dyDescent="0.25">
      <c r="A287" t="s">
        <v>16787</v>
      </c>
      <c r="B287" t="s">
        <v>44284</v>
      </c>
      <c r="C287" t="s">
        <v>44285</v>
      </c>
      <c r="D287" t="s">
        <v>44286</v>
      </c>
      <c r="E287">
        <v>765268</v>
      </c>
      <c r="G287" t="s">
        <v>299</v>
      </c>
      <c r="H287" t="s">
        <v>44287</v>
      </c>
      <c r="I287" t="s">
        <v>44288</v>
      </c>
      <c r="J287" t="s">
        <v>280</v>
      </c>
      <c r="K287" t="s">
        <v>171</v>
      </c>
      <c r="L287" t="s">
        <v>44289</v>
      </c>
      <c r="M287" t="s">
        <v>44290</v>
      </c>
      <c r="N287" t="s">
        <v>44290</v>
      </c>
      <c r="O287" t="s">
        <v>141</v>
      </c>
      <c r="P287" t="s">
        <v>44291</v>
      </c>
      <c r="Q287" t="s">
        <v>282</v>
      </c>
      <c r="R287" t="s">
        <v>284</v>
      </c>
      <c r="S287" t="s">
        <v>118</v>
      </c>
      <c r="T287" t="s">
        <v>18552</v>
      </c>
      <c r="U287" t="s">
        <v>44292</v>
      </c>
      <c r="V287" s="1" t="s">
        <v>20208</v>
      </c>
      <c r="W287" t="s">
        <v>44293</v>
      </c>
      <c r="X287" s="1" t="s">
        <v>22433</v>
      </c>
      <c r="Y287">
        <v>2408</v>
      </c>
      <c r="Z287" t="s">
        <v>44294</v>
      </c>
      <c r="AA287">
        <v>0</v>
      </c>
      <c r="AB287" t="s">
        <v>87</v>
      </c>
      <c r="AC287">
        <v>0</v>
      </c>
      <c r="AD287">
        <v>0</v>
      </c>
      <c r="AE287">
        <v>0</v>
      </c>
      <c r="AF287">
        <v>0</v>
      </c>
      <c r="AG287">
        <v>0</v>
      </c>
      <c r="AH287">
        <v>0</v>
      </c>
      <c r="AI287">
        <v>0</v>
      </c>
      <c r="AJ287">
        <v>0</v>
      </c>
      <c r="AK287">
        <v>0</v>
      </c>
      <c r="AL287">
        <v>1</v>
      </c>
      <c r="AM287">
        <v>0</v>
      </c>
      <c r="AN287">
        <v>1</v>
      </c>
      <c r="AO287">
        <v>0</v>
      </c>
      <c r="AP287">
        <v>0</v>
      </c>
      <c r="AQ287">
        <v>0</v>
      </c>
      <c r="AR287">
        <v>18</v>
      </c>
      <c r="AS287" t="s">
        <v>16730</v>
      </c>
      <c r="AT287" t="s">
        <v>80</v>
      </c>
    </row>
    <row r="288" spans="1:46" x14ac:dyDescent="0.25">
      <c r="A288" t="s">
        <v>16787</v>
      </c>
      <c r="B288" t="s">
        <v>44295</v>
      </c>
      <c r="C288" t="s">
        <v>44296</v>
      </c>
      <c r="D288" t="s">
        <v>57864</v>
      </c>
      <c r="E288">
        <v>766314</v>
      </c>
      <c r="G288" t="s">
        <v>296</v>
      </c>
      <c r="H288" t="s">
        <v>44298</v>
      </c>
      <c r="I288" t="s">
        <v>44299</v>
      </c>
      <c r="J288" t="s">
        <v>280</v>
      </c>
      <c r="K288" t="s">
        <v>20186</v>
      </c>
      <c r="L288" t="s">
        <v>44300</v>
      </c>
      <c r="M288" t="s">
        <v>44301</v>
      </c>
      <c r="N288" t="s">
        <v>44302</v>
      </c>
      <c r="O288" t="s">
        <v>141</v>
      </c>
      <c r="P288" t="s">
        <v>44303</v>
      </c>
      <c r="Q288" t="s">
        <v>282</v>
      </c>
      <c r="R288" t="s">
        <v>169</v>
      </c>
      <c r="S288" t="s">
        <v>118</v>
      </c>
      <c r="T288" t="s">
        <v>289</v>
      </c>
      <c r="U288" t="s">
        <v>44304</v>
      </c>
      <c r="V288" s="1" t="s">
        <v>22433</v>
      </c>
      <c r="W288" t="s">
        <v>57865</v>
      </c>
      <c r="X288" s="1" t="s">
        <v>22433</v>
      </c>
      <c r="Y288">
        <v>2408</v>
      </c>
      <c r="Z288" t="s">
        <v>44294</v>
      </c>
      <c r="AA288">
        <v>0</v>
      </c>
      <c r="AB288" t="s">
        <v>87</v>
      </c>
      <c r="AC288">
        <v>0</v>
      </c>
      <c r="AD288">
        <v>0</v>
      </c>
      <c r="AE288">
        <v>0</v>
      </c>
      <c r="AF288">
        <v>0</v>
      </c>
      <c r="AG288">
        <v>0</v>
      </c>
      <c r="AH288">
        <v>0</v>
      </c>
      <c r="AI288">
        <v>0</v>
      </c>
      <c r="AJ288">
        <v>0</v>
      </c>
      <c r="AK288">
        <v>0</v>
      </c>
      <c r="AL288">
        <v>1</v>
      </c>
      <c r="AM288">
        <v>0</v>
      </c>
      <c r="AN288">
        <v>1</v>
      </c>
      <c r="AO288">
        <v>0</v>
      </c>
      <c r="AP288">
        <v>0</v>
      </c>
      <c r="AQ288">
        <v>0</v>
      </c>
      <c r="AR288">
        <v>18</v>
      </c>
      <c r="AS288" t="s">
        <v>16732</v>
      </c>
      <c r="AT288" t="s">
        <v>80</v>
      </c>
    </row>
    <row r="289" spans="1:46" x14ac:dyDescent="0.25">
      <c r="A289" t="s">
        <v>16787</v>
      </c>
      <c r="B289" t="s">
        <v>44295</v>
      </c>
      <c r="C289" t="s">
        <v>44296</v>
      </c>
      <c r="D289" t="s">
        <v>44297</v>
      </c>
      <c r="E289">
        <v>765364</v>
      </c>
      <c r="G289" t="s">
        <v>16900</v>
      </c>
      <c r="H289" t="s">
        <v>44298</v>
      </c>
      <c r="I289" t="s">
        <v>44299</v>
      </c>
      <c r="J289" t="s">
        <v>280</v>
      </c>
      <c r="K289" t="s">
        <v>20186</v>
      </c>
      <c r="L289" t="s">
        <v>44300</v>
      </c>
      <c r="M289" t="s">
        <v>44301</v>
      </c>
      <c r="N289" t="s">
        <v>44302</v>
      </c>
      <c r="O289" t="s">
        <v>141</v>
      </c>
      <c r="P289" t="s">
        <v>44303</v>
      </c>
      <c r="Q289" t="s">
        <v>282</v>
      </c>
      <c r="R289" t="s">
        <v>169</v>
      </c>
      <c r="S289" t="s">
        <v>118</v>
      </c>
      <c r="T289" t="s">
        <v>289</v>
      </c>
      <c r="U289" t="s">
        <v>44304</v>
      </c>
      <c r="V289" s="1" t="s">
        <v>20208</v>
      </c>
      <c r="W289" t="s">
        <v>44305</v>
      </c>
      <c r="X289" s="1" t="s">
        <v>22433</v>
      </c>
      <c r="Y289">
        <v>2408</v>
      </c>
      <c r="Z289" t="s">
        <v>44294</v>
      </c>
      <c r="AA289">
        <v>0</v>
      </c>
      <c r="AB289" t="s">
        <v>87</v>
      </c>
      <c r="AC289">
        <v>0</v>
      </c>
      <c r="AD289">
        <v>0</v>
      </c>
      <c r="AE289">
        <v>0</v>
      </c>
      <c r="AF289">
        <v>0</v>
      </c>
      <c r="AG289">
        <v>0</v>
      </c>
      <c r="AH289">
        <v>0</v>
      </c>
      <c r="AI289">
        <v>0</v>
      </c>
      <c r="AJ289">
        <v>0</v>
      </c>
      <c r="AK289">
        <v>0</v>
      </c>
      <c r="AL289">
        <v>1</v>
      </c>
      <c r="AM289">
        <v>0</v>
      </c>
      <c r="AN289">
        <v>1</v>
      </c>
      <c r="AO289">
        <v>0</v>
      </c>
      <c r="AP289">
        <v>0</v>
      </c>
      <c r="AQ289">
        <v>0</v>
      </c>
      <c r="AR289">
        <v>18</v>
      </c>
      <c r="AS289" t="s">
        <v>16730</v>
      </c>
      <c r="AT289" t="s">
        <v>80</v>
      </c>
    </row>
    <row r="290" spans="1:46" x14ac:dyDescent="0.25">
      <c r="A290" t="s">
        <v>16787</v>
      </c>
      <c r="B290" t="s">
        <v>46505</v>
      </c>
      <c r="C290" t="s">
        <v>46506</v>
      </c>
      <c r="D290" t="s">
        <v>46507</v>
      </c>
      <c r="E290">
        <v>765489</v>
      </c>
      <c r="G290" t="s">
        <v>293</v>
      </c>
      <c r="H290" t="s">
        <v>46508</v>
      </c>
      <c r="I290" t="s">
        <v>46509</v>
      </c>
      <c r="J290" t="s">
        <v>280</v>
      </c>
      <c r="K290" t="s">
        <v>183</v>
      </c>
      <c r="L290" t="s">
        <v>46510</v>
      </c>
      <c r="M290" t="s">
        <v>46511</v>
      </c>
      <c r="N290" t="s">
        <v>281</v>
      </c>
      <c r="O290" t="s">
        <v>141</v>
      </c>
      <c r="P290" t="s">
        <v>46512</v>
      </c>
      <c r="Q290" t="s">
        <v>282</v>
      </c>
      <c r="R290" t="s">
        <v>284</v>
      </c>
      <c r="S290" t="s">
        <v>118</v>
      </c>
      <c r="T290" t="s">
        <v>18552</v>
      </c>
      <c r="U290" t="s">
        <v>21304</v>
      </c>
      <c r="V290" s="1" t="s">
        <v>20208</v>
      </c>
      <c r="W290" t="s">
        <v>46513</v>
      </c>
      <c r="X290" s="1" t="s">
        <v>22433</v>
      </c>
      <c r="Y290">
        <v>2408</v>
      </c>
      <c r="Z290" t="s">
        <v>44294</v>
      </c>
      <c r="AA290">
        <v>0</v>
      </c>
      <c r="AB290" t="s">
        <v>87</v>
      </c>
      <c r="AC290">
        <v>0</v>
      </c>
      <c r="AD290">
        <v>0</v>
      </c>
      <c r="AE290">
        <v>0</v>
      </c>
      <c r="AF290">
        <v>0</v>
      </c>
      <c r="AG290">
        <v>0</v>
      </c>
      <c r="AH290">
        <v>0</v>
      </c>
      <c r="AI290">
        <v>0</v>
      </c>
      <c r="AJ290">
        <v>0</v>
      </c>
      <c r="AK290">
        <v>0</v>
      </c>
      <c r="AL290">
        <v>1</v>
      </c>
      <c r="AM290">
        <v>0</v>
      </c>
      <c r="AN290">
        <v>1</v>
      </c>
      <c r="AO290">
        <v>0</v>
      </c>
      <c r="AP290">
        <v>0</v>
      </c>
      <c r="AQ290">
        <v>0</v>
      </c>
      <c r="AR290">
        <v>18</v>
      </c>
      <c r="AS290" t="s">
        <v>16730</v>
      </c>
      <c r="AT290" t="s">
        <v>80</v>
      </c>
    </row>
    <row r="291" spans="1:46" x14ac:dyDescent="0.25">
      <c r="A291" t="s">
        <v>16787</v>
      </c>
      <c r="B291" t="s">
        <v>44987</v>
      </c>
      <c r="C291" t="s">
        <v>44988</v>
      </c>
      <c r="D291" t="s">
        <v>44989</v>
      </c>
      <c r="E291">
        <v>765717</v>
      </c>
      <c r="G291" t="s">
        <v>298</v>
      </c>
      <c r="H291" t="s">
        <v>44990</v>
      </c>
      <c r="I291" t="s">
        <v>44991</v>
      </c>
      <c r="J291" t="s">
        <v>280</v>
      </c>
      <c r="K291" t="s">
        <v>183</v>
      </c>
      <c r="L291" t="s">
        <v>44992</v>
      </c>
      <c r="M291" t="s">
        <v>44993</v>
      </c>
      <c r="N291" t="s">
        <v>44994</v>
      </c>
      <c r="O291" t="s">
        <v>141</v>
      </c>
      <c r="P291" t="s">
        <v>44995</v>
      </c>
      <c r="Q291" t="s">
        <v>282</v>
      </c>
      <c r="R291" t="s">
        <v>284</v>
      </c>
      <c r="S291" t="s">
        <v>118</v>
      </c>
      <c r="T291" t="s">
        <v>18552</v>
      </c>
      <c r="U291" t="s">
        <v>44996</v>
      </c>
      <c r="V291" s="1" t="s">
        <v>20208</v>
      </c>
      <c r="W291" t="s">
        <v>44997</v>
      </c>
      <c r="X291" s="1" t="s">
        <v>22433</v>
      </c>
      <c r="Y291">
        <v>2408</v>
      </c>
      <c r="Z291" t="s">
        <v>44294</v>
      </c>
      <c r="AA291">
        <v>0</v>
      </c>
      <c r="AB291" t="s">
        <v>87</v>
      </c>
      <c r="AC291">
        <v>0</v>
      </c>
      <c r="AD291">
        <v>0</v>
      </c>
      <c r="AE291">
        <v>0</v>
      </c>
      <c r="AF291">
        <v>0</v>
      </c>
      <c r="AG291">
        <v>0</v>
      </c>
      <c r="AH291">
        <v>0</v>
      </c>
      <c r="AI291">
        <v>0</v>
      </c>
      <c r="AJ291">
        <v>0</v>
      </c>
      <c r="AK291">
        <v>0</v>
      </c>
      <c r="AL291">
        <v>1</v>
      </c>
      <c r="AM291">
        <v>0</v>
      </c>
      <c r="AN291">
        <v>1</v>
      </c>
      <c r="AO291">
        <v>0</v>
      </c>
      <c r="AP291">
        <v>0</v>
      </c>
      <c r="AQ291">
        <v>0</v>
      </c>
      <c r="AR291">
        <v>18</v>
      </c>
      <c r="AS291" t="s">
        <v>16729</v>
      </c>
      <c r="AT291" t="s">
        <v>80</v>
      </c>
    </row>
    <row r="292" spans="1:46" x14ac:dyDescent="0.25">
      <c r="A292" t="s">
        <v>16787</v>
      </c>
      <c r="B292" t="s">
        <v>44317</v>
      </c>
      <c r="C292" t="s">
        <v>44318</v>
      </c>
      <c r="D292" t="s">
        <v>44319</v>
      </c>
      <c r="E292">
        <v>766079</v>
      </c>
      <c r="G292" t="s">
        <v>299</v>
      </c>
      <c r="H292" t="s">
        <v>44320</v>
      </c>
      <c r="I292" t="s">
        <v>44321</v>
      </c>
      <c r="J292" t="s">
        <v>280</v>
      </c>
      <c r="K292" t="s">
        <v>17215</v>
      </c>
      <c r="L292" t="s">
        <v>44322</v>
      </c>
      <c r="M292" t="s">
        <v>44323</v>
      </c>
      <c r="N292" t="s">
        <v>21233</v>
      </c>
      <c r="O292" t="s">
        <v>141</v>
      </c>
      <c r="P292" t="s">
        <v>44324</v>
      </c>
      <c r="Q292" t="s">
        <v>282</v>
      </c>
      <c r="R292" t="s">
        <v>284</v>
      </c>
      <c r="S292" t="s">
        <v>18551</v>
      </c>
      <c r="T292" t="s">
        <v>18514</v>
      </c>
      <c r="U292" t="s">
        <v>44325</v>
      </c>
      <c r="V292" s="1" t="s">
        <v>22433</v>
      </c>
      <c r="W292" t="s">
        <v>44326</v>
      </c>
      <c r="X292" s="1" t="s">
        <v>22433</v>
      </c>
      <c r="Y292">
        <v>2395</v>
      </c>
      <c r="Z292" t="s">
        <v>44316</v>
      </c>
      <c r="AA292">
        <v>0</v>
      </c>
      <c r="AB292" t="s">
        <v>87</v>
      </c>
      <c r="AC292">
        <v>0</v>
      </c>
      <c r="AD292">
        <v>0</v>
      </c>
      <c r="AE292">
        <v>0</v>
      </c>
      <c r="AF292">
        <v>0</v>
      </c>
      <c r="AG292">
        <v>0</v>
      </c>
      <c r="AH292">
        <v>0</v>
      </c>
      <c r="AI292">
        <v>0</v>
      </c>
      <c r="AJ292">
        <v>0</v>
      </c>
      <c r="AK292">
        <v>0</v>
      </c>
      <c r="AL292">
        <v>1</v>
      </c>
      <c r="AM292">
        <v>0</v>
      </c>
      <c r="AN292">
        <v>1</v>
      </c>
      <c r="AO292">
        <v>0</v>
      </c>
      <c r="AP292">
        <v>0</v>
      </c>
      <c r="AQ292">
        <v>0</v>
      </c>
      <c r="AR292">
        <v>18</v>
      </c>
      <c r="AS292" t="s">
        <v>16732</v>
      </c>
      <c r="AT292" t="s">
        <v>80</v>
      </c>
    </row>
    <row r="293" spans="1:46" x14ac:dyDescent="0.25">
      <c r="A293" t="s">
        <v>16787</v>
      </c>
      <c r="B293" t="s">
        <v>44306</v>
      </c>
      <c r="C293" t="s">
        <v>44307</v>
      </c>
      <c r="D293" t="s">
        <v>44308</v>
      </c>
      <c r="E293">
        <v>765214</v>
      </c>
      <c r="G293" t="s">
        <v>299</v>
      </c>
      <c r="H293" t="s">
        <v>44309</v>
      </c>
      <c r="I293" t="s">
        <v>44310</v>
      </c>
      <c r="J293" t="s">
        <v>280</v>
      </c>
      <c r="K293" t="s">
        <v>17217</v>
      </c>
      <c r="L293" t="s">
        <v>44311</v>
      </c>
      <c r="M293" t="s">
        <v>44312</v>
      </c>
      <c r="N293" t="s">
        <v>44313</v>
      </c>
      <c r="O293" t="s">
        <v>141</v>
      </c>
      <c r="P293" t="s">
        <v>44314</v>
      </c>
      <c r="Q293" t="s">
        <v>282</v>
      </c>
      <c r="R293" t="s">
        <v>284</v>
      </c>
      <c r="S293" t="s">
        <v>18551</v>
      </c>
      <c r="T293" t="s">
        <v>18514</v>
      </c>
      <c r="U293" t="s">
        <v>44315</v>
      </c>
      <c r="V293" s="1" t="s">
        <v>20208</v>
      </c>
      <c r="W293" t="s">
        <v>28937</v>
      </c>
      <c r="X293" s="1" t="s">
        <v>22433</v>
      </c>
      <c r="Y293">
        <v>2395</v>
      </c>
      <c r="Z293" t="s">
        <v>44316</v>
      </c>
      <c r="AA293">
        <v>0</v>
      </c>
      <c r="AB293" t="s">
        <v>87</v>
      </c>
      <c r="AC293">
        <v>0</v>
      </c>
      <c r="AD293">
        <v>0</v>
      </c>
      <c r="AE293">
        <v>0</v>
      </c>
      <c r="AF293">
        <v>0</v>
      </c>
      <c r="AG293">
        <v>0</v>
      </c>
      <c r="AH293">
        <v>0</v>
      </c>
      <c r="AI293">
        <v>0</v>
      </c>
      <c r="AJ293">
        <v>0</v>
      </c>
      <c r="AK293">
        <v>0</v>
      </c>
      <c r="AL293">
        <v>0</v>
      </c>
      <c r="AM293">
        <v>0</v>
      </c>
      <c r="AN293">
        <v>0</v>
      </c>
      <c r="AO293">
        <v>1</v>
      </c>
      <c r="AP293">
        <v>0</v>
      </c>
      <c r="AQ293">
        <v>1</v>
      </c>
      <c r="AR293">
        <v>6</v>
      </c>
      <c r="AS293" t="s">
        <v>17425</v>
      </c>
      <c r="AT293" t="s">
        <v>16825</v>
      </c>
    </row>
    <row r="294" spans="1:46" x14ac:dyDescent="0.25">
      <c r="A294" t="s">
        <v>16787</v>
      </c>
      <c r="B294" t="s">
        <v>45576</v>
      </c>
      <c r="C294" t="s">
        <v>45577</v>
      </c>
      <c r="D294" t="s">
        <v>45578</v>
      </c>
      <c r="E294">
        <v>765592</v>
      </c>
      <c r="G294" t="s">
        <v>293</v>
      </c>
      <c r="H294" t="s">
        <v>45579</v>
      </c>
      <c r="I294" t="s">
        <v>45580</v>
      </c>
      <c r="J294" t="s">
        <v>280</v>
      </c>
      <c r="K294" t="s">
        <v>17217</v>
      </c>
      <c r="L294" t="s">
        <v>45581</v>
      </c>
      <c r="M294" t="s">
        <v>45582</v>
      </c>
      <c r="N294" t="s">
        <v>45583</v>
      </c>
      <c r="O294" t="s">
        <v>141</v>
      </c>
      <c r="P294" t="s">
        <v>45584</v>
      </c>
      <c r="Q294" t="s">
        <v>282</v>
      </c>
      <c r="R294" t="s">
        <v>284</v>
      </c>
      <c r="S294" t="s">
        <v>18551</v>
      </c>
      <c r="T294" t="s">
        <v>18514</v>
      </c>
      <c r="U294" t="s">
        <v>45236</v>
      </c>
      <c r="V294" s="1" t="s">
        <v>20208</v>
      </c>
      <c r="W294" t="s">
        <v>45585</v>
      </c>
      <c r="X294" s="1" t="s">
        <v>22433</v>
      </c>
      <c r="Y294">
        <v>2395</v>
      </c>
      <c r="Z294" t="s">
        <v>44316</v>
      </c>
      <c r="AA294">
        <v>0</v>
      </c>
      <c r="AB294" t="s">
        <v>87</v>
      </c>
      <c r="AC294">
        <v>0</v>
      </c>
      <c r="AD294">
        <v>0</v>
      </c>
      <c r="AE294">
        <v>0</v>
      </c>
      <c r="AF294">
        <v>0</v>
      </c>
      <c r="AG294">
        <v>0</v>
      </c>
      <c r="AH294">
        <v>0</v>
      </c>
      <c r="AI294">
        <v>0</v>
      </c>
      <c r="AJ294">
        <v>0</v>
      </c>
      <c r="AK294">
        <v>0</v>
      </c>
      <c r="AL294">
        <v>1</v>
      </c>
      <c r="AM294">
        <v>0</v>
      </c>
      <c r="AN294">
        <v>1</v>
      </c>
      <c r="AO294">
        <v>0</v>
      </c>
      <c r="AP294">
        <v>0</v>
      </c>
      <c r="AQ294">
        <v>0</v>
      </c>
      <c r="AR294">
        <v>18</v>
      </c>
      <c r="AS294" t="s">
        <v>16729</v>
      </c>
      <c r="AT294" t="s">
        <v>80</v>
      </c>
    </row>
    <row r="295" spans="1:46" x14ac:dyDescent="0.25">
      <c r="A295" t="s">
        <v>16787</v>
      </c>
      <c r="B295" t="s">
        <v>44853</v>
      </c>
      <c r="C295" t="s">
        <v>44854</v>
      </c>
      <c r="D295" t="s">
        <v>44855</v>
      </c>
      <c r="E295">
        <v>766088</v>
      </c>
      <c r="G295" t="s">
        <v>283</v>
      </c>
      <c r="H295" t="s">
        <v>44856</v>
      </c>
      <c r="I295" t="s">
        <v>44857</v>
      </c>
      <c r="J295" t="s">
        <v>280</v>
      </c>
      <c r="K295" t="s">
        <v>17215</v>
      </c>
      <c r="L295" t="s">
        <v>44858</v>
      </c>
      <c r="M295" t="s">
        <v>44859</v>
      </c>
      <c r="N295" t="s">
        <v>44860</v>
      </c>
      <c r="O295" t="s">
        <v>141</v>
      </c>
      <c r="P295" t="s">
        <v>44861</v>
      </c>
      <c r="Q295" t="s">
        <v>286</v>
      </c>
      <c r="R295" t="s">
        <v>243</v>
      </c>
      <c r="S295" t="s">
        <v>18551</v>
      </c>
      <c r="T295" t="s">
        <v>18514</v>
      </c>
      <c r="U295" t="s">
        <v>21265</v>
      </c>
      <c r="V295" s="1" t="s">
        <v>22433</v>
      </c>
      <c r="W295" t="s">
        <v>44862</v>
      </c>
      <c r="X295" s="1" t="s">
        <v>22433</v>
      </c>
      <c r="Y295">
        <v>2395</v>
      </c>
      <c r="Z295" t="s">
        <v>44316</v>
      </c>
      <c r="AA295">
        <v>0</v>
      </c>
      <c r="AB295" t="s">
        <v>87</v>
      </c>
      <c r="AC295">
        <v>0</v>
      </c>
      <c r="AD295">
        <v>0</v>
      </c>
      <c r="AE295">
        <v>0</v>
      </c>
      <c r="AF295">
        <v>0</v>
      </c>
      <c r="AG295">
        <v>0</v>
      </c>
      <c r="AH295">
        <v>0</v>
      </c>
      <c r="AI295">
        <v>0</v>
      </c>
      <c r="AJ295">
        <v>0</v>
      </c>
      <c r="AK295">
        <v>0</v>
      </c>
      <c r="AL295">
        <v>1</v>
      </c>
      <c r="AM295">
        <v>0</v>
      </c>
      <c r="AN295">
        <v>1</v>
      </c>
      <c r="AO295">
        <v>0</v>
      </c>
      <c r="AP295">
        <v>0</v>
      </c>
      <c r="AQ295">
        <v>0</v>
      </c>
      <c r="AR295">
        <v>18</v>
      </c>
      <c r="AS295" t="s">
        <v>18715</v>
      </c>
      <c r="AT295" t="s">
        <v>88</v>
      </c>
    </row>
    <row r="296" spans="1:46" x14ac:dyDescent="0.25">
      <c r="A296" t="s">
        <v>16787</v>
      </c>
      <c r="B296" t="s">
        <v>44935</v>
      </c>
      <c r="C296" t="s">
        <v>44936</v>
      </c>
      <c r="D296" t="s">
        <v>44937</v>
      </c>
      <c r="E296">
        <v>764287</v>
      </c>
      <c r="G296" t="s">
        <v>291</v>
      </c>
      <c r="H296" t="s">
        <v>44938</v>
      </c>
      <c r="I296" t="s">
        <v>44939</v>
      </c>
      <c r="J296" t="s">
        <v>280</v>
      </c>
      <c r="K296" t="s">
        <v>17094</v>
      </c>
      <c r="L296" t="s">
        <v>44940</v>
      </c>
      <c r="M296" t="s">
        <v>44941</v>
      </c>
      <c r="N296" t="s">
        <v>287</v>
      </c>
      <c r="O296" t="s">
        <v>141</v>
      </c>
      <c r="P296" t="s">
        <v>44942</v>
      </c>
      <c r="Q296" t="s">
        <v>282</v>
      </c>
      <c r="R296" t="s">
        <v>284</v>
      </c>
      <c r="S296" t="s">
        <v>18551</v>
      </c>
      <c r="T296" t="s">
        <v>18514</v>
      </c>
      <c r="U296" t="s">
        <v>44943</v>
      </c>
      <c r="V296" s="1" t="s">
        <v>19945</v>
      </c>
      <c r="W296" t="s">
        <v>44944</v>
      </c>
      <c r="X296" s="1" t="s">
        <v>22433</v>
      </c>
      <c r="Y296">
        <v>1975</v>
      </c>
      <c r="Z296" t="s">
        <v>57866</v>
      </c>
      <c r="AA296">
        <v>0</v>
      </c>
      <c r="AB296" t="s">
        <v>87</v>
      </c>
      <c r="AC296">
        <v>0</v>
      </c>
      <c r="AD296">
        <v>0</v>
      </c>
      <c r="AE296">
        <v>0</v>
      </c>
      <c r="AF296">
        <v>0</v>
      </c>
      <c r="AG296">
        <v>0</v>
      </c>
      <c r="AH296">
        <v>0</v>
      </c>
      <c r="AI296">
        <v>0</v>
      </c>
      <c r="AJ296">
        <v>0</v>
      </c>
      <c r="AK296">
        <v>0</v>
      </c>
      <c r="AL296">
        <v>1</v>
      </c>
      <c r="AM296">
        <v>0</v>
      </c>
      <c r="AN296">
        <v>1</v>
      </c>
      <c r="AO296">
        <v>0</v>
      </c>
      <c r="AP296">
        <v>0</v>
      </c>
      <c r="AQ296">
        <v>0</v>
      </c>
      <c r="AR296">
        <v>18</v>
      </c>
      <c r="AS296" t="s">
        <v>16730</v>
      </c>
      <c r="AT296" t="s">
        <v>80</v>
      </c>
    </row>
    <row r="297" spans="1:46" x14ac:dyDescent="0.25">
      <c r="A297" t="s">
        <v>16787</v>
      </c>
      <c r="B297" t="s">
        <v>44805</v>
      </c>
      <c r="C297" t="s">
        <v>44806</v>
      </c>
      <c r="D297" t="s">
        <v>44807</v>
      </c>
      <c r="E297">
        <v>765516</v>
      </c>
      <c r="G297" t="s">
        <v>293</v>
      </c>
      <c r="H297" t="s">
        <v>44808</v>
      </c>
      <c r="I297" t="s">
        <v>44809</v>
      </c>
      <c r="J297" t="s">
        <v>280</v>
      </c>
      <c r="K297" t="s">
        <v>17217</v>
      </c>
      <c r="L297" t="s">
        <v>44810</v>
      </c>
      <c r="M297" t="s">
        <v>44811</v>
      </c>
      <c r="N297" t="s">
        <v>44811</v>
      </c>
      <c r="O297" t="s">
        <v>141</v>
      </c>
      <c r="P297" t="s">
        <v>44812</v>
      </c>
      <c r="Q297" t="s">
        <v>282</v>
      </c>
      <c r="R297" t="s">
        <v>284</v>
      </c>
      <c r="S297" t="s">
        <v>18551</v>
      </c>
      <c r="T297" t="s">
        <v>18514</v>
      </c>
      <c r="U297" t="s">
        <v>21279</v>
      </c>
      <c r="V297" s="1" t="s">
        <v>20208</v>
      </c>
      <c r="W297" t="s">
        <v>37930</v>
      </c>
      <c r="X297" s="1" t="s">
        <v>22433</v>
      </c>
      <c r="Y297">
        <v>1975</v>
      </c>
      <c r="Z297" t="s">
        <v>57866</v>
      </c>
      <c r="AA297">
        <v>0</v>
      </c>
      <c r="AB297" t="s">
        <v>87</v>
      </c>
      <c r="AC297">
        <v>0</v>
      </c>
      <c r="AD297">
        <v>0</v>
      </c>
      <c r="AE297">
        <v>0</v>
      </c>
      <c r="AF297">
        <v>0</v>
      </c>
      <c r="AG297">
        <v>0</v>
      </c>
      <c r="AH297">
        <v>0</v>
      </c>
      <c r="AI297">
        <v>0</v>
      </c>
      <c r="AJ297">
        <v>0</v>
      </c>
      <c r="AK297">
        <v>0</v>
      </c>
      <c r="AL297">
        <v>0</v>
      </c>
      <c r="AM297">
        <v>0</v>
      </c>
      <c r="AN297">
        <v>0</v>
      </c>
      <c r="AO297">
        <v>1</v>
      </c>
      <c r="AP297">
        <v>0</v>
      </c>
      <c r="AQ297">
        <v>1</v>
      </c>
      <c r="AR297">
        <v>20</v>
      </c>
      <c r="AS297" t="s">
        <v>18727</v>
      </c>
      <c r="AT297" t="s">
        <v>80</v>
      </c>
    </row>
    <row r="298" spans="1:46" x14ac:dyDescent="0.25">
      <c r="A298" t="s">
        <v>16787</v>
      </c>
      <c r="B298" t="s">
        <v>45306</v>
      </c>
      <c r="C298" t="s">
        <v>45307</v>
      </c>
      <c r="D298" t="s">
        <v>45308</v>
      </c>
      <c r="E298">
        <v>764702</v>
      </c>
      <c r="G298" t="s">
        <v>291</v>
      </c>
      <c r="H298" t="s">
        <v>45309</v>
      </c>
      <c r="I298" t="s">
        <v>45310</v>
      </c>
      <c r="J298" t="s">
        <v>17979</v>
      </c>
      <c r="K298" t="s">
        <v>17478</v>
      </c>
      <c r="L298" t="s">
        <v>45311</v>
      </c>
      <c r="M298" t="s">
        <v>45312</v>
      </c>
      <c r="N298" t="s">
        <v>45313</v>
      </c>
      <c r="O298" t="s">
        <v>141</v>
      </c>
      <c r="P298" t="s">
        <v>45314</v>
      </c>
      <c r="Q298" t="s">
        <v>286</v>
      </c>
      <c r="R298" t="s">
        <v>18523</v>
      </c>
      <c r="S298" t="s">
        <v>109</v>
      </c>
      <c r="T298" t="s">
        <v>289</v>
      </c>
      <c r="U298" t="s">
        <v>45315</v>
      </c>
      <c r="V298" s="1" t="s">
        <v>19945</v>
      </c>
      <c r="W298" t="s">
        <v>45316</v>
      </c>
      <c r="X298" s="1" t="s">
        <v>22433</v>
      </c>
      <c r="Y298">
        <v>1994</v>
      </c>
      <c r="Z298" t="s">
        <v>44338</v>
      </c>
      <c r="AA298">
        <v>0</v>
      </c>
      <c r="AB298" t="s">
        <v>87</v>
      </c>
      <c r="AC298">
        <v>0</v>
      </c>
      <c r="AD298">
        <v>0</v>
      </c>
      <c r="AE298">
        <v>0</v>
      </c>
      <c r="AF298">
        <v>0</v>
      </c>
      <c r="AG298">
        <v>0</v>
      </c>
      <c r="AH298">
        <v>0</v>
      </c>
      <c r="AI298">
        <v>0</v>
      </c>
      <c r="AJ298">
        <v>0</v>
      </c>
      <c r="AK298">
        <v>0</v>
      </c>
      <c r="AL298">
        <v>0</v>
      </c>
      <c r="AM298">
        <v>0</v>
      </c>
      <c r="AN298">
        <v>0</v>
      </c>
      <c r="AO298">
        <v>1</v>
      </c>
      <c r="AP298">
        <v>0</v>
      </c>
      <c r="AQ298">
        <v>1</v>
      </c>
      <c r="AR298">
        <v>10</v>
      </c>
      <c r="AS298" t="s">
        <v>18767</v>
      </c>
      <c r="AT298" t="s">
        <v>16825</v>
      </c>
    </row>
    <row r="299" spans="1:46" x14ac:dyDescent="0.25">
      <c r="A299" t="s">
        <v>16787</v>
      </c>
      <c r="B299" t="s">
        <v>45828</v>
      </c>
      <c r="C299" t="s">
        <v>45829</v>
      </c>
      <c r="D299" t="s">
        <v>45830</v>
      </c>
      <c r="E299">
        <v>765773</v>
      </c>
      <c r="G299" t="s">
        <v>283</v>
      </c>
      <c r="H299" t="s">
        <v>45831</v>
      </c>
      <c r="I299" t="s">
        <v>45832</v>
      </c>
      <c r="J299" t="s">
        <v>280</v>
      </c>
      <c r="K299" t="s">
        <v>16770</v>
      </c>
      <c r="L299" t="s">
        <v>45833</v>
      </c>
      <c r="M299" t="s">
        <v>45834</v>
      </c>
      <c r="N299" t="s">
        <v>281</v>
      </c>
      <c r="O299" t="s">
        <v>141</v>
      </c>
      <c r="P299" t="s">
        <v>45835</v>
      </c>
      <c r="Q299" t="s">
        <v>286</v>
      </c>
      <c r="R299" t="s">
        <v>243</v>
      </c>
      <c r="S299" t="s">
        <v>109</v>
      </c>
      <c r="T299" t="s">
        <v>289</v>
      </c>
      <c r="U299" t="s">
        <v>45836</v>
      </c>
      <c r="V299" s="1" t="s">
        <v>20208</v>
      </c>
      <c r="W299" t="s">
        <v>45837</v>
      </c>
      <c r="X299" s="1" t="s">
        <v>22433</v>
      </c>
      <c r="Y299">
        <v>1994</v>
      </c>
      <c r="Z299" t="s">
        <v>44338</v>
      </c>
      <c r="AA299">
        <v>0</v>
      </c>
      <c r="AB299" t="s">
        <v>87</v>
      </c>
      <c r="AC299">
        <v>0</v>
      </c>
      <c r="AD299">
        <v>0</v>
      </c>
      <c r="AE299">
        <v>0</v>
      </c>
      <c r="AF299">
        <v>0</v>
      </c>
      <c r="AG299">
        <v>0</v>
      </c>
      <c r="AH299">
        <v>0</v>
      </c>
      <c r="AI299">
        <v>0</v>
      </c>
      <c r="AJ299">
        <v>0</v>
      </c>
      <c r="AK299">
        <v>0</v>
      </c>
      <c r="AL299">
        <v>1</v>
      </c>
      <c r="AM299">
        <v>0</v>
      </c>
      <c r="AN299">
        <v>1</v>
      </c>
      <c r="AO299">
        <v>0</v>
      </c>
      <c r="AP299">
        <v>0</v>
      </c>
      <c r="AQ299">
        <v>0</v>
      </c>
      <c r="AR299">
        <v>18</v>
      </c>
      <c r="AS299" t="s">
        <v>16733</v>
      </c>
      <c r="AT299" t="s">
        <v>88</v>
      </c>
    </row>
    <row r="300" spans="1:46" x14ac:dyDescent="0.25">
      <c r="A300" t="s">
        <v>16787</v>
      </c>
      <c r="B300" t="s">
        <v>44327</v>
      </c>
      <c r="C300" t="s">
        <v>44328</v>
      </c>
      <c r="D300" t="s">
        <v>44329</v>
      </c>
      <c r="E300">
        <v>765249</v>
      </c>
      <c r="G300" t="s">
        <v>299</v>
      </c>
      <c r="H300" t="s">
        <v>44330</v>
      </c>
      <c r="I300" t="s">
        <v>44331</v>
      </c>
      <c r="J300" t="s">
        <v>280</v>
      </c>
      <c r="K300" t="s">
        <v>20175</v>
      </c>
      <c r="L300" t="s">
        <v>44332</v>
      </c>
      <c r="M300" t="s">
        <v>44333</v>
      </c>
      <c r="N300" t="s">
        <v>44334</v>
      </c>
      <c r="O300" t="s">
        <v>141</v>
      </c>
      <c r="P300" t="s">
        <v>44335</v>
      </c>
      <c r="Q300" t="s">
        <v>282</v>
      </c>
      <c r="R300" t="s">
        <v>284</v>
      </c>
      <c r="S300" t="s">
        <v>109</v>
      </c>
      <c r="T300" t="s">
        <v>18552</v>
      </c>
      <c r="U300" t="s">
        <v>44336</v>
      </c>
      <c r="V300" s="1" t="s">
        <v>20208</v>
      </c>
      <c r="W300" t="s">
        <v>44337</v>
      </c>
      <c r="X300" s="1" t="s">
        <v>22433</v>
      </c>
      <c r="Y300">
        <v>1994</v>
      </c>
      <c r="Z300" t="s">
        <v>44338</v>
      </c>
      <c r="AA300">
        <v>0</v>
      </c>
      <c r="AB300" t="s">
        <v>87</v>
      </c>
      <c r="AC300">
        <v>1</v>
      </c>
      <c r="AD300">
        <v>0</v>
      </c>
      <c r="AE300">
        <v>1</v>
      </c>
      <c r="AF300">
        <v>0</v>
      </c>
      <c r="AG300">
        <v>0</v>
      </c>
      <c r="AH300">
        <v>0</v>
      </c>
      <c r="AI300">
        <v>0</v>
      </c>
      <c r="AJ300">
        <v>0</v>
      </c>
      <c r="AK300">
        <v>0</v>
      </c>
      <c r="AL300">
        <v>0</v>
      </c>
      <c r="AM300">
        <v>0</v>
      </c>
      <c r="AN300">
        <v>0</v>
      </c>
      <c r="AO300">
        <v>0</v>
      </c>
      <c r="AP300">
        <v>0</v>
      </c>
      <c r="AQ300">
        <v>0</v>
      </c>
      <c r="AR300">
        <v>18</v>
      </c>
      <c r="AS300" t="s">
        <v>16734</v>
      </c>
      <c r="AT300" t="s">
        <v>92</v>
      </c>
    </row>
    <row r="301" spans="1:46" x14ac:dyDescent="0.25">
      <c r="A301" t="s">
        <v>16787</v>
      </c>
      <c r="B301" t="s">
        <v>44339</v>
      </c>
      <c r="C301" t="s">
        <v>44340</v>
      </c>
      <c r="D301" t="s">
        <v>44341</v>
      </c>
      <c r="E301">
        <v>765370</v>
      </c>
      <c r="G301" t="s">
        <v>16900</v>
      </c>
      <c r="H301" t="s">
        <v>44342</v>
      </c>
      <c r="I301" t="s">
        <v>44343</v>
      </c>
      <c r="J301" t="s">
        <v>280</v>
      </c>
      <c r="K301" t="s">
        <v>20184</v>
      </c>
      <c r="L301" t="s">
        <v>44344</v>
      </c>
      <c r="M301" t="s">
        <v>44345</v>
      </c>
      <c r="N301" t="s">
        <v>281</v>
      </c>
      <c r="O301" t="s">
        <v>141</v>
      </c>
      <c r="P301" t="s">
        <v>44346</v>
      </c>
      <c r="Q301" t="s">
        <v>282</v>
      </c>
      <c r="R301" t="s">
        <v>284</v>
      </c>
      <c r="S301" t="s">
        <v>109</v>
      </c>
      <c r="T301" t="s">
        <v>289</v>
      </c>
      <c r="U301" t="s">
        <v>44347</v>
      </c>
      <c r="V301" s="1" t="s">
        <v>20208</v>
      </c>
      <c r="W301" t="s">
        <v>44348</v>
      </c>
      <c r="X301" s="1" t="s">
        <v>22433</v>
      </c>
      <c r="Y301">
        <v>1994</v>
      </c>
      <c r="Z301" t="s">
        <v>44338</v>
      </c>
      <c r="AA301">
        <v>0</v>
      </c>
      <c r="AB301" t="s">
        <v>87</v>
      </c>
      <c r="AC301">
        <v>1</v>
      </c>
      <c r="AD301">
        <v>0</v>
      </c>
      <c r="AE301">
        <v>1</v>
      </c>
      <c r="AF301">
        <v>0</v>
      </c>
      <c r="AG301">
        <v>0</v>
      </c>
      <c r="AH301">
        <v>0</v>
      </c>
      <c r="AI301">
        <v>0</v>
      </c>
      <c r="AJ301">
        <v>0</v>
      </c>
      <c r="AK301">
        <v>0</v>
      </c>
      <c r="AL301">
        <v>0</v>
      </c>
      <c r="AM301">
        <v>0</v>
      </c>
      <c r="AN301">
        <v>0</v>
      </c>
      <c r="AO301">
        <v>0</v>
      </c>
      <c r="AP301">
        <v>0</v>
      </c>
      <c r="AQ301">
        <v>0</v>
      </c>
      <c r="AR301">
        <v>18</v>
      </c>
      <c r="AS301" t="s">
        <v>16734</v>
      </c>
      <c r="AT301" t="s">
        <v>92</v>
      </c>
    </row>
    <row r="302" spans="1:46" x14ac:dyDescent="0.25">
      <c r="A302" t="s">
        <v>16787</v>
      </c>
      <c r="B302" t="s">
        <v>46200</v>
      </c>
      <c r="C302" t="s">
        <v>46201</v>
      </c>
      <c r="D302" t="s">
        <v>46202</v>
      </c>
      <c r="E302">
        <v>765598</v>
      </c>
      <c r="G302" t="s">
        <v>296</v>
      </c>
      <c r="H302" t="s">
        <v>46203</v>
      </c>
      <c r="I302" t="s">
        <v>46204</v>
      </c>
      <c r="J302" t="s">
        <v>280</v>
      </c>
      <c r="K302" t="s">
        <v>19362</v>
      </c>
      <c r="L302" t="s">
        <v>46205</v>
      </c>
      <c r="M302" t="s">
        <v>46206</v>
      </c>
      <c r="N302" t="s">
        <v>281</v>
      </c>
      <c r="O302" t="s">
        <v>141</v>
      </c>
      <c r="P302" t="s">
        <v>46207</v>
      </c>
      <c r="Q302" t="s">
        <v>282</v>
      </c>
      <c r="R302" t="s">
        <v>246</v>
      </c>
      <c r="S302" t="s">
        <v>109</v>
      </c>
      <c r="T302" t="s">
        <v>18552</v>
      </c>
      <c r="U302" t="s">
        <v>46208</v>
      </c>
      <c r="V302" s="1" t="s">
        <v>20208</v>
      </c>
      <c r="W302" t="s">
        <v>46209</v>
      </c>
      <c r="X302" s="1" t="s">
        <v>22433</v>
      </c>
      <c r="Y302">
        <v>1994</v>
      </c>
      <c r="Z302" t="s">
        <v>44338</v>
      </c>
      <c r="AA302">
        <v>0</v>
      </c>
      <c r="AB302" t="s">
        <v>87</v>
      </c>
      <c r="AC302">
        <v>0</v>
      </c>
      <c r="AD302">
        <v>0</v>
      </c>
      <c r="AE302">
        <v>0</v>
      </c>
      <c r="AF302">
        <v>0</v>
      </c>
      <c r="AG302">
        <v>0</v>
      </c>
      <c r="AH302">
        <v>0</v>
      </c>
      <c r="AI302">
        <v>0</v>
      </c>
      <c r="AJ302">
        <v>0</v>
      </c>
      <c r="AK302">
        <v>0</v>
      </c>
      <c r="AL302">
        <v>1</v>
      </c>
      <c r="AM302">
        <v>0</v>
      </c>
      <c r="AN302">
        <v>1</v>
      </c>
      <c r="AO302">
        <v>0</v>
      </c>
      <c r="AP302">
        <v>0</v>
      </c>
      <c r="AQ302">
        <v>0</v>
      </c>
      <c r="AR302">
        <v>18</v>
      </c>
      <c r="AS302" t="s">
        <v>16729</v>
      </c>
      <c r="AT302" t="s">
        <v>80</v>
      </c>
    </row>
    <row r="303" spans="1:46" x14ac:dyDescent="0.25">
      <c r="A303" t="s">
        <v>16787</v>
      </c>
      <c r="B303" t="s">
        <v>47465</v>
      </c>
      <c r="C303" t="s">
        <v>47466</v>
      </c>
      <c r="D303" t="s">
        <v>47467</v>
      </c>
      <c r="E303">
        <v>764627</v>
      </c>
      <c r="G303" t="s">
        <v>293</v>
      </c>
      <c r="H303" t="s">
        <v>47468</v>
      </c>
      <c r="I303" t="s">
        <v>47469</v>
      </c>
      <c r="J303" t="s">
        <v>280</v>
      </c>
      <c r="K303" t="s">
        <v>21218</v>
      </c>
      <c r="L303" t="s">
        <v>47470</v>
      </c>
      <c r="M303" t="s">
        <v>47471</v>
      </c>
      <c r="N303" t="s">
        <v>47472</v>
      </c>
      <c r="O303" t="s">
        <v>141</v>
      </c>
      <c r="P303" t="s">
        <v>47473</v>
      </c>
      <c r="Q303" t="s">
        <v>282</v>
      </c>
      <c r="R303" t="s">
        <v>246</v>
      </c>
      <c r="S303" t="s">
        <v>151</v>
      </c>
      <c r="T303" t="s">
        <v>302</v>
      </c>
      <c r="U303" t="s">
        <v>21261</v>
      </c>
      <c r="V303" s="1" t="s">
        <v>19945</v>
      </c>
      <c r="W303" t="s">
        <v>47474</v>
      </c>
      <c r="X303" s="1" t="s">
        <v>22433</v>
      </c>
      <c r="Y303">
        <v>1993</v>
      </c>
      <c r="Z303" t="s">
        <v>44360</v>
      </c>
      <c r="AA303">
        <v>0</v>
      </c>
      <c r="AB303" t="s">
        <v>87</v>
      </c>
      <c r="AC303">
        <v>0</v>
      </c>
      <c r="AD303">
        <v>0</v>
      </c>
      <c r="AE303">
        <v>0</v>
      </c>
      <c r="AF303">
        <v>0</v>
      </c>
      <c r="AG303">
        <v>0</v>
      </c>
      <c r="AH303">
        <v>0</v>
      </c>
      <c r="AI303">
        <v>0</v>
      </c>
      <c r="AJ303">
        <v>0</v>
      </c>
      <c r="AK303">
        <v>0</v>
      </c>
      <c r="AL303">
        <v>1</v>
      </c>
      <c r="AM303">
        <v>0</v>
      </c>
      <c r="AN303">
        <v>1</v>
      </c>
      <c r="AO303">
        <v>0</v>
      </c>
      <c r="AP303">
        <v>0</v>
      </c>
      <c r="AQ303">
        <v>0</v>
      </c>
      <c r="AR303">
        <v>18</v>
      </c>
      <c r="AS303" t="s">
        <v>16730</v>
      </c>
      <c r="AT303" t="s">
        <v>80</v>
      </c>
    </row>
    <row r="304" spans="1:46" x14ac:dyDescent="0.25">
      <c r="A304" t="s">
        <v>16787</v>
      </c>
      <c r="B304" t="s">
        <v>44349</v>
      </c>
      <c r="C304" t="s">
        <v>44350</v>
      </c>
      <c r="D304" t="s">
        <v>44351</v>
      </c>
      <c r="E304">
        <v>765740</v>
      </c>
      <c r="G304" t="s">
        <v>299</v>
      </c>
      <c r="H304" t="s">
        <v>44352</v>
      </c>
      <c r="I304" t="s">
        <v>44353</v>
      </c>
      <c r="J304" t="s">
        <v>280</v>
      </c>
      <c r="K304" t="s">
        <v>17460</v>
      </c>
      <c r="L304" t="s">
        <v>44354</v>
      </c>
      <c r="M304" t="s">
        <v>44355</v>
      </c>
      <c r="N304" t="s">
        <v>44356</v>
      </c>
      <c r="O304" t="s">
        <v>141</v>
      </c>
      <c r="P304" t="s">
        <v>44357</v>
      </c>
      <c r="Q304" t="s">
        <v>282</v>
      </c>
      <c r="R304" t="s">
        <v>284</v>
      </c>
      <c r="S304" t="s">
        <v>151</v>
      </c>
      <c r="T304" t="s">
        <v>302</v>
      </c>
      <c r="U304" t="s">
        <v>44358</v>
      </c>
      <c r="V304" s="1" t="s">
        <v>20208</v>
      </c>
      <c r="W304" t="s">
        <v>44359</v>
      </c>
      <c r="X304" s="1" t="s">
        <v>22433</v>
      </c>
      <c r="Y304">
        <v>1993</v>
      </c>
      <c r="Z304" t="s">
        <v>44360</v>
      </c>
      <c r="AA304">
        <v>0</v>
      </c>
      <c r="AB304" t="s">
        <v>87</v>
      </c>
      <c r="AC304">
        <v>0</v>
      </c>
      <c r="AD304">
        <v>0</v>
      </c>
      <c r="AE304">
        <v>0</v>
      </c>
      <c r="AF304">
        <v>0</v>
      </c>
      <c r="AG304">
        <v>0</v>
      </c>
      <c r="AH304">
        <v>0</v>
      </c>
      <c r="AI304">
        <v>0</v>
      </c>
      <c r="AJ304">
        <v>0</v>
      </c>
      <c r="AK304">
        <v>0</v>
      </c>
      <c r="AL304">
        <v>1</v>
      </c>
      <c r="AM304">
        <v>0</v>
      </c>
      <c r="AN304">
        <v>1</v>
      </c>
      <c r="AO304">
        <v>0</v>
      </c>
      <c r="AP304">
        <v>0</v>
      </c>
      <c r="AQ304">
        <v>0</v>
      </c>
      <c r="AR304">
        <v>18</v>
      </c>
      <c r="AS304" t="s">
        <v>16729</v>
      </c>
      <c r="AT304" t="s">
        <v>80</v>
      </c>
    </row>
    <row r="305" spans="1:46" x14ac:dyDescent="0.25">
      <c r="A305" t="s">
        <v>16787</v>
      </c>
      <c r="B305" t="s">
        <v>46302</v>
      </c>
      <c r="C305" t="s">
        <v>46303</v>
      </c>
      <c r="D305" t="s">
        <v>46304</v>
      </c>
      <c r="E305">
        <v>765259</v>
      </c>
      <c r="G305" t="s">
        <v>283</v>
      </c>
      <c r="H305" t="s">
        <v>46305</v>
      </c>
      <c r="I305" t="s">
        <v>46306</v>
      </c>
      <c r="J305" t="s">
        <v>280</v>
      </c>
      <c r="K305" t="s">
        <v>21193</v>
      </c>
      <c r="L305" t="s">
        <v>45222</v>
      </c>
      <c r="M305" t="s">
        <v>46307</v>
      </c>
      <c r="N305" t="s">
        <v>281</v>
      </c>
      <c r="O305" t="s">
        <v>141</v>
      </c>
      <c r="P305" t="s">
        <v>46308</v>
      </c>
      <c r="Q305" t="s">
        <v>282</v>
      </c>
      <c r="R305" t="s">
        <v>284</v>
      </c>
      <c r="S305" t="s">
        <v>151</v>
      </c>
      <c r="T305" t="s">
        <v>302</v>
      </c>
      <c r="U305" t="s">
        <v>45226</v>
      </c>
      <c r="V305" s="1" t="s">
        <v>20208</v>
      </c>
      <c r="W305" t="s">
        <v>37664</v>
      </c>
      <c r="X305" s="1" t="s">
        <v>22433</v>
      </c>
      <c r="Y305">
        <v>1993</v>
      </c>
      <c r="Z305" t="s">
        <v>44360</v>
      </c>
      <c r="AA305">
        <v>0</v>
      </c>
      <c r="AB305" t="s">
        <v>87</v>
      </c>
      <c r="AC305">
        <v>0</v>
      </c>
      <c r="AD305">
        <v>0</v>
      </c>
      <c r="AE305">
        <v>0</v>
      </c>
      <c r="AF305">
        <v>0</v>
      </c>
      <c r="AG305">
        <v>0</v>
      </c>
      <c r="AH305">
        <v>0</v>
      </c>
      <c r="AI305">
        <v>0</v>
      </c>
      <c r="AJ305">
        <v>0</v>
      </c>
      <c r="AK305">
        <v>0</v>
      </c>
      <c r="AL305">
        <v>1</v>
      </c>
      <c r="AM305">
        <v>0</v>
      </c>
      <c r="AN305">
        <v>1</v>
      </c>
      <c r="AO305">
        <v>0</v>
      </c>
      <c r="AP305">
        <v>0</v>
      </c>
      <c r="AQ305">
        <v>0</v>
      </c>
      <c r="AR305">
        <v>18</v>
      </c>
      <c r="AS305" t="s">
        <v>18697</v>
      </c>
      <c r="AT305" t="s">
        <v>105</v>
      </c>
    </row>
    <row r="306" spans="1:46" x14ac:dyDescent="0.25">
      <c r="A306" t="s">
        <v>16787</v>
      </c>
      <c r="B306" t="s">
        <v>45502</v>
      </c>
      <c r="C306" t="s">
        <v>45503</v>
      </c>
      <c r="D306" t="s">
        <v>45504</v>
      </c>
      <c r="E306">
        <v>765745</v>
      </c>
      <c r="G306" t="s">
        <v>298</v>
      </c>
      <c r="H306" t="s">
        <v>45505</v>
      </c>
      <c r="I306" t="s">
        <v>45506</v>
      </c>
      <c r="J306" t="s">
        <v>280</v>
      </c>
      <c r="K306" t="s">
        <v>17460</v>
      </c>
      <c r="L306" t="s">
        <v>45507</v>
      </c>
      <c r="M306" t="s">
        <v>45508</v>
      </c>
      <c r="N306" t="s">
        <v>45508</v>
      </c>
      <c r="O306" t="s">
        <v>141</v>
      </c>
      <c r="P306" t="s">
        <v>45509</v>
      </c>
      <c r="Q306" t="s">
        <v>282</v>
      </c>
      <c r="R306" t="s">
        <v>284</v>
      </c>
      <c r="S306" t="s">
        <v>151</v>
      </c>
      <c r="T306" t="s">
        <v>302</v>
      </c>
      <c r="U306" t="s">
        <v>45510</v>
      </c>
      <c r="V306" s="1" t="s">
        <v>20208</v>
      </c>
      <c r="W306" t="s">
        <v>45511</v>
      </c>
      <c r="X306" s="1" t="s">
        <v>22433</v>
      </c>
      <c r="Y306">
        <v>1993</v>
      </c>
      <c r="Z306" t="s">
        <v>44360</v>
      </c>
      <c r="AA306">
        <v>0</v>
      </c>
      <c r="AB306" t="s">
        <v>87</v>
      </c>
      <c r="AC306">
        <v>0</v>
      </c>
      <c r="AD306">
        <v>0</v>
      </c>
      <c r="AE306">
        <v>0</v>
      </c>
      <c r="AF306">
        <v>0</v>
      </c>
      <c r="AG306">
        <v>0</v>
      </c>
      <c r="AH306">
        <v>0</v>
      </c>
      <c r="AI306">
        <v>0</v>
      </c>
      <c r="AJ306">
        <v>0</v>
      </c>
      <c r="AK306">
        <v>0</v>
      </c>
      <c r="AL306">
        <v>1</v>
      </c>
      <c r="AM306">
        <v>0</v>
      </c>
      <c r="AN306">
        <v>1</v>
      </c>
      <c r="AO306">
        <v>0</v>
      </c>
      <c r="AP306">
        <v>0</v>
      </c>
      <c r="AQ306">
        <v>0</v>
      </c>
      <c r="AR306">
        <v>18</v>
      </c>
      <c r="AS306" t="s">
        <v>16730</v>
      </c>
      <c r="AT306" t="s">
        <v>80</v>
      </c>
    </row>
    <row r="307" spans="1:46" x14ac:dyDescent="0.25">
      <c r="A307" t="s">
        <v>16787</v>
      </c>
      <c r="B307" t="s">
        <v>45638</v>
      </c>
      <c r="C307" t="s">
        <v>45639</v>
      </c>
      <c r="D307" t="s">
        <v>45640</v>
      </c>
      <c r="E307">
        <v>765721</v>
      </c>
      <c r="G307" t="s">
        <v>291</v>
      </c>
      <c r="H307" t="s">
        <v>45641</v>
      </c>
      <c r="I307" t="s">
        <v>45642</v>
      </c>
      <c r="J307" t="s">
        <v>280</v>
      </c>
      <c r="K307" t="s">
        <v>179</v>
      </c>
      <c r="L307" t="s">
        <v>45643</v>
      </c>
      <c r="M307" t="s">
        <v>45644</v>
      </c>
      <c r="N307" t="s">
        <v>281</v>
      </c>
      <c r="O307" t="s">
        <v>141</v>
      </c>
      <c r="P307" t="s">
        <v>45645</v>
      </c>
      <c r="Q307" t="s">
        <v>282</v>
      </c>
      <c r="R307" t="s">
        <v>246</v>
      </c>
      <c r="S307" t="s">
        <v>18554</v>
      </c>
      <c r="T307" t="s">
        <v>18514</v>
      </c>
      <c r="U307" t="s">
        <v>21167</v>
      </c>
      <c r="V307" s="1" t="s">
        <v>20208</v>
      </c>
      <c r="W307" t="s">
        <v>45646</v>
      </c>
      <c r="X307" s="1" t="s">
        <v>22433</v>
      </c>
      <c r="Y307">
        <v>1872</v>
      </c>
      <c r="Z307" t="s">
        <v>44371</v>
      </c>
      <c r="AA307">
        <v>0</v>
      </c>
      <c r="AB307" t="s">
        <v>87</v>
      </c>
      <c r="AC307">
        <v>0</v>
      </c>
      <c r="AD307">
        <v>0</v>
      </c>
      <c r="AE307">
        <v>0</v>
      </c>
      <c r="AF307">
        <v>0</v>
      </c>
      <c r="AG307">
        <v>0</v>
      </c>
      <c r="AH307">
        <v>0</v>
      </c>
      <c r="AI307">
        <v>0</v>
      </c>
      <c r="AJ307">
        <v>0</v>
      </c>
      <c r="AK307">
        <v>0</v>
      </c>
      <c r="AL307">
        <v>0</v>
      </c>
      <c r="AM307">
        <v>0</v>
      </c>
      <c r="AN307">
        <v>0</v>
      </c>
      <c r="AO307">
        <v>1</v>
      </c>
      <c r="AP307">
        <v>0</v>
      </c>
      <c r="AQ307">
        <v>1</v>
      </c>
      <c r="AR307">
        <v>20</v>
      </c>
      <c r="AS307" t="s">
        <v>18727</v>
      </c>
      <c r="AT307" t="s">
        <v>80</v>
      </c>
    </row>
    <row r="308" spans="1:46" x14ac:dyDescent="0.25">
      <c r="A308" t="s">
        <v>16787</v>
      </c>
      <c r="B308" t="s">
        <v>44361</v>
      </c>
      <c r="C308" t="s">
        <v>44362</v>
      </c>
      <c r="D308" t="s">
        <v>44363</v>
      </c>
      <c r="E308">
        <v>765373</v>
      </c>
      <c r="G308" t="s">
        <v>16900</v>
      </c>
      <c r="H308" t="s">
        <v>44364</v>
      </c>
      <c r="I308" t="s">
        <v>44365</v>
      </c>
      <c r="J308" t="s">
        <v>280</v>
      </c>
      <c r="K308" t="s">
        <v>17606</v>
      </c>
      <c r="L308" t="s">
        <v>44366</v>
      </c>
      <c r="M308" t="s">
        <v>44367</v>
      </c>
      <c r="N308" t="s">
        <v>44367</v>
      </c>
      <c r="O308" t="s">
        <v>141</v>
      </c>
      <c r="P308" t="s">
        <v>44368</v>
      </c>
      <c r="Q308" t="s">
        <v>282</v>
      </c>
      <c r="R308" t="s">
        <v>284</v>
      </c>
      <c r="S308" t="s">
        <v>18554</v>
      </c>
      <c r="T308" t="s">
        <v>18514</v>
      </c>
      <c r="U308" t="s">
        <v>44369</v>
      </c>
      <c r="V308" s="1" t="s">
        <v>20208</v>
      </c>
      <c r="W308" t="s">
        <v>44370</v>
      </c>
      <c r="X308" s="1" t="s">
        <v>22433</v>
      </c>
      <c r="Y308">
        <v>1872</v>
      </c>
      <c r="Z308" t="s">
        <v>44371</v>
      </c>
      <c r="AA308">
        <v>0</v>
      </c>
      <c r="AB308" t="s">
        <v>87</v>
      </c>
      <c r="AC308">
        <v>0</v>
      </c>
      <c r="AD308">
        <v>0</v>
      </c>
      <c r="AE308">
        <v>0</v>
      </c>
      <c r="AF308">
        <v>0</v>
      </c>
      <c r="AG308">
        <v>0</v>
      </c>
      <c r="AH308">
        <v>0</v>
      </c>
      <c r="AI308">
        <v>0</v>
      </c>
      <c r="AJ308">
        <v>0</v>
      </c>
      <c r="AK308">
        <v>0</v>
      </c>
      <c r="AL308">
        <v>0</v>
      </c>
      <c r="AM308">
        <v>0</v>
      </c>
      <c r="AN308">
        <v>0</v>
      </c>
      <c r="AO308">
        <v>1</v>
      </c>
      <c r="AP308">
        <v>0</v>
      </c>
      <c r="AQ308">
        <v>1</v>
      </c>
      <c r="AR308">
        <v>20</v>
      </c>
      <c r="AS308" t="s">
        <v>18727</v>
      </c>
      <c r="AT308" t="s">
        <v>80</v>
      </c>
    </row>
    <row r="309" spans="1:46" x14ac:dyDescent="0.25">
      <c r="A309" t="s">
        <v>16787</v>
      </c>
      <c r="B309" t="s">
        <v>45327</v>
      </c>
      <c r="C309" t="s">
        <v>45328</v>
      </c>
      <c r="D309" t="s">
        <v>45329</v>
      </c>
      <c r="E309">
        <v>765562</v>
      </c>
      <c r="G309" t="s">
        <v>293</v>
      </c>
      <c r="H309" t="s">
        <v>45330</v>
      </c>
      <c r="I309" t="s">
        <v>45331</v>
      </c>
      <c r="J309" t="s">
        <v>280</v>
      </c>
      <c r="K309" t="s">
        <v>179</v>
      </c>
      <c r="L309" t="s">
        <v>45332</v>
      </c>
      <c r="M309" t="s">
        <v>45333</v>
      </c>
      <c r="N309" t="s">
        <v>281</v>
      </c>
      <c r="O309" t="s">
        <v>141</v>
      </c>
      <c r="P309" t="s">
        <v>45334</v>
      </c>
      <c r="Q309" t="s">
        <v>282</v>
      </c>
      <c r="R309" t="s">
        <v>246</v>
      </c>
      <c r="S309" t="s">
        <v>18554</v>
      </c>
      <c r="T309" t="s">
        <v>18514</v>
      </c>
      <c r="U309" t="s">
        <v>45335</v>
      </c>
      <c r="V309" s="1" t="s">
        <v>20208</v>
      </c>
      <c r="W309" t="s">
        <v>45336</v>
      </c>
      <c r="X309" s="1" t="s">
        <v>22433</v>
      </c>
      <c r="Y309">
        <v>1872</v>
      </c>
      <c r="Z309" t="s">
        <v>44371</v>
      </c>
      <c r="AA309">
        <v>0</v>
      </c>
      <c r="AB309" t="s">
        <v>87</v>
      </c>
      <c r="AC309">
        <v>0</v>
      </c>
      <c r="AD309">
        <v>0</v>
      </c>
      <c r="AE309">
        <v>0</v>
      </c>
      <c r="AF309">
        <v>0</v>
      </c>
      <c r="AG309">
        <v>0</v>
      </c>
      <c r="AH309">
        <v>0</v>
      </c>
      <c r="AI309">
        <v>0</v>
      </c>
      <c r="AJ309">
        <v>0</v>
      </c>
      <c r="AK309">
        <v>0</v>
      </c>
      <c r="AL309">
        <v>0</v>
      </c>
      <c r="AM309">
        <v>0</v>
      </c>
      <c r="AN309">
        <v>0</v>
      </c>
      <c r="AO309">
        <v>1</v>
      </c>
      <c r="AP309">
        <v>0</v>
      </c>
      <c r="AQ309">
        <v>1</v>
      </c>
      <c r="AR309">
        <v>20</v>
      </c>
      <c r="AS309" t="s">
        <v>18727</v>
      </c>
      <c r="AT309" t="s">
        <v>80</v>
      </c>
    </row>
    <row r="310" spans="1:46" x14ac:dyDescent="0.25">
      <c r="A310" t="s">
        <v>16787</v>
      </c>
      <c r="B310" t="s">
        <v>44372</v>
      </c>
      <c r="C310" t="s">
        <v>44373</v>
      </c>
      <c r="D310" t="s">
        <v>44374</v>
      </c>
      <c r="E310">
        <v>765411</v>
      </c>
      <c r="G310" t="s">
        <v>299</v>
      </c>
      <c r="H310" t="s">
        <v>44375</v>
      </c>
      <c r="I310" t="s">
        <v>44376</v>
      </c>
      <c r="J310" t="s">
        <v>280</v>
      </c>
      <c r="K310" t="s">
        <v>179</v>
      </c>
      <c r="L310" t="s">
        <v>44377</v>
      </c>
      <c r="M310" t="s">
        <v>44378</v>
      </c>
      <c r="N310" t="s">
        <v>44379</v>
      </c>
      <c r="O310" t="s">
        <v>141</v>
      </c>
      <c r="P310" t="s">
        <v>44380</v>
      </c>
      <c r="Q310" t="s">
        <v>282</v>
      </c>
      <c r="R310" t="s">
        <v>246</v>
      </c>
      <c r="S310" t="s">
        <v>18554</v>
      </c>
      <c r="T310" t="s">
        <v>18514</v>
      </c>
      <c r="U310" t="s">
        <v>44381</v>
      </c>
      <c r="V310" s="1" t="s">
        <v>20208</v>
      </c>
      <c r="W310" t="s">
        <v>44382</v>
      </c>
      <c r="X310" s="1" t="s">
        <v>22433</v>
      </c>
      <c r="Y310">
        <v>1872</v>
      </c>
      <c r="Z310" t="s">
        <v>44371</v>
      </c>
      <c r="AA310">
        <v>0</v>
      </c>
      <c r="AB310" t="s">
        <v>87</v>
      </c>
      <c r="AC310">
        <v>0</v>
      </c>
      <c r="AD310">
        <v>0</v>
      </c>
      <c r="AE310">
        <v>0</v>
      </c>
      <c r="AF310">
        <v>0</v>
      </c>
      <c r="AG310">
        <v>0</v>
      </c>
      <c r="AH310">
        <v>0</v>
      </c>
      <c r="AI310">
        <v>0</v>
      </c>
      <c r="AJ310">
        <v>0</v>
      </c>
      <c r="AK310">
        <v>0</v>
      </c>
      <c r="AL310">
        <v>1</v>
      </c>
      <c r="AM310">
        <v>0</v>
      </c>
      <c r="AN310">
        <v>1</v>
      </c>
      <c r="AO310">
        <v>0</v>
      </c>
      <c r="AP310">
        <v>0</v>
      </c>
      <c r="AQ310">
        <v>0</v>
      </c>
      <c r="AR310">
        <v>18</v>
      </c>
      <c r="AS310" t="s">
        <v>16729</v>
      </c>
      <c r="AT310" t="s">
        <v>80</v>
      </c>
    </row>
    <row r="311" spans="1:46" x14ac:dyDescent="0.25">
      <c r="A311" t="s">
        <v>16787</v>
      </c>
      <c r="B311" t="s">
        <v>44383</v>
      </c>
      <c r="C311" t="s">
        <v>44384</v>
      </c>
      <c r="D311" t="s">
        <v>44385</v>
      </c>
      <c r="E311">
        <v>765583</v>
      </c>
      <c r="G311" t="s">
        <v>295</v>
      </c>
      <c r="H311" t="s">
        <v>44386</v>
      </c>
      <c r="I311" t="s">
        <v>44387</v>
      </c>
      <c r="J311" t="s">
        <v>280</v>
      </c>
      <c r="K311" t="s">
        <v>20175</v>
      </c>
      <c r="L311" t="s">
        <v>44388</v>
      </c>
      <c r="M311" t="s">
        <v>44389</v>
      </c>
      <c r="N311" t="s">
        <v>44390</v>
      </c>
      <c r="O311" t="s">
        <v>141</v>
      </c>
      <c r="P311" t="s">
        <v>44391</v>
      </c>
      <c r="Q311" t="s">
        <v>282</v>
      </c>
      <c r="R311" t="s">
        <v>284</v>
      </c>
      <c r="S311" t="s">
        <v>109</v>
      </c>
      <c r="T311" t="s">
        <v>18552</v>
      </c>
      <c r="U311" t="s">
        <v>44392</v>
      </c>
      <c r="V311" s="1" t="s">
        <v>20208</v>
      </c>
      <c r="W311" t="s">
        <v>44393</v>
      </c>
      <c r="X311" s="1" t="s">
        <v>22433</v>
      </c>
      <c r="Y311">
        <v>1827</v>
      </c>
      <c r="Z311" t="s">
        <v>20191</v>
      </c>
      <c r="AA311">
        <v>0</v>
      </c>
      <c r="AB311" t="s">
        <v>87</v>
      </c>
      <c r="AC311">
        <v>0</v>
      </c>
      <c r="AD311">
        <v>0</v>
      </c>
      <c r="AE311">
        <v>0</v>
      </c>
      <c r="AF311">
        <v>0</v>
      </c>
      <c r="AG311">
        <v>0</v>
      </c>
      <c r="AH311">
        <v>0</v>
      </c>
      <c r="AI311">
        <v>0</v>
      </c>
      <c r="AJ311">
        <v>0</v>
      </c>
      <c r="AK311">
        <v>0</v>
      </c>
      <c r="AL311">
        <v>1</v>
      </c>
      <c r="AM311">
        <v>0</v>
      </c>
      <c r="AN311">
        <v>1</v>
      </c>
      <c r="AO311">
        <v>0</v>
      </c>
      <c r="AP311">
        <v>0</v>
      </c>
      <c r="AQ311">
        <v>0</v>
      </c>
      <c r="AR311">
        <v>18</v>
      </c>
      <c r="AS311" t="s">
        <v>16729</v>
      </c>
      <c r="AT311" t="s">
        <v>80</v>
      </c>
    </row>
    <row r="312" spans="1:46" x14ac:dyDescent="0.25">
      <c r="A312" t="s">
        <v>16787</v>
      </c>
      <c r="B312" t="s">
        <v>46289</v>
      </c>
      <c r="C312" t="s">
        <v>46290</v>
      </c>
      <c r="D312" t="s">
        <v>46291</v>
      </c>
      <c r="E312">
        <v>765688</v>
      </c>
      <c r="G312" t="s">
        <v>291</v>
      </c>
      <c r="H312" t="s">
        <v>46292</v>
      </c>
      <c r="I312" t="s">
        <v>46293</v>
      </c>
      <c r="J312" t="s">
        <v>280</v>
      </c>
      <c r="K312" t="s">
        <v>16770</v>
      </c>
      <c r="L312" t="s">
        <v>46294</v>
      </c>
      <c r="M312" t="s">
        <v>46295</v>
      </c>
      <c r="N312" t="s">
        <v>281</v>
      </c>
      <c r="O312" t="s">
        <v>141</v>
      </c>
      <c r="P312" t="s">
        <v>46296</v>
      </c>
      <c r="Q312" t="s">
        <v>282</v>
      </c>
      <c r="R312" t="s">
        <v>284</v>
      </c>
      <c r="S312" t="s">
        <v>109</v>
      </c>
      <c r="T312" t="s">
        <v>289</v>
      </c>
      <c r="U312" t="s">
        <v>46297</v>
      </c>
      <c r="V312" s="1" t="s">
        <v>20208</v>
      </c>
      <c r="W312" t="s">
        <v>46298</v>
      </c>
      <c r="X312" s="1" t="s">
        <v>22433</v>
      </c>
      <c r="Y312">
        <v>1827</v>
      </c>
      <c r="Z312" t="s">
        <v>20191</v>
      </c>
      <c r="AA312">
        <v>0</v>
      </c>
      <c r="AB312" t="s">
        <v>87</v>
      </c>
      <c r="AC312">
        <v>1</v>
      </c>
      <c r="AD312">
        <v>0</v>
      </c>
      <c r="AE312">
        <v>1</v>
      </c>
      <c r="AF312">
        <v>0</v>
      </c>
      <c r="AG312">
        <v>0</v>
      </c>
      <c r="AH312">
        <v>0</v>
      </c>
      <c r="AI312">
        <v>0</v>
      </c>
      <c r="AJ312">
        <v>0</v>
      </c>
      <c r="AK312">
        <v>0</v>
      </c>
      <c r="AL312">
        <v>0</v>
      </c>
      <c r="AM312">
        <v>0</v>
      </c>
      <c r="AN312">
        <v>0</v>
      </c>
      <c r="AO312">
        <v>0</v>
      </c>
      <c r="AP312">
        <v>0</v>
      </c>
      <c r="AQ312">
        <v>0</v>
      </c>
      <c r="AR312">
        <v>20</v>
      </c>
      <c r="AS312" t="s">
        <v>16731</v>
      </c>
      <c r="AT312" t="s">
        <v>92</v>
      </c>
    </row>
    <row r="313" spans="1:46" x14ac:dyDescent="0.25">
      <c r="A313" t="s">
        <v>16787</v>
      </c>
      <c r="B313" t="s">
        <v>57867</v>
      </c>
      <c r="C313" t="s">
        <v>57868</v>
      </c>
      <c r="D313" t="s">
        <v>57869</v>
      </c>
      <c r="E313">
        <v>766223</v>
      </c>
      <c r="G313" t="s">
        <v>293</v>
      </c>
      <c r="H313" t="s">
        <v>57870</v>
      </c>
      <c r="I313" t="s">
        <v>57871</v>
      </c>
      <c r="J313" t="s">
        <v>280</v>
      </c>
      <c r="K313" t="s">
        <v>20174</v>
      </c>
      <c r="L313" t="s">
        <v>57872</v>
      </c>
      <c r="M313" t="s">
        <v>57873</v>
      </c>
      <c r="N313" t="s">
        <v>57874</v>
      </c>
      <c r="O313" t="s">
        <v>141</v>
      </c>
      <c r="P313" t="s">
        <v>57875</v>
      </c>
      <c r="Q313" t="s">
        <v>282</v>
      </c>
      <c r="R313" t="s">
        <v>284</v>
      </c>
      <c r="S313" t="s">
        <v>221</v>
      </c>
      <c r="T313" t="s">
        <v>18548</v>
      </c>
      <c r="U313" t="s">
        <v>57876</v>
      </c>
      <c r="V313" s="1" t="s">
        <v>22433</v>
      </c>
      <c r="W313" t="s">
        <v>57877</v>
      </c>
      <c r="X313" s="1" t="s">
        <v>22433</v>
      </c>
      <c r="Y313">
        <v>1382</v>
      </c>
      <c r="Z313" t="s">
        <v>44404</v>
      </c>
      <c r="AA313">
        <v>0</v>
      </c>
      <c r="AB313" t="s">
        <v>87</v>
      </c>
      <c r="AC313">
        <v>1</v>
      </c>
      <c r="AD313">
        <v>0</v>
      </c>
      <c r="AE313">
        <v>1</v>
      </c>
      <c r="AF313">
        <v>0</v>
      </c>
      <c r="AG313">
        <v>0</v>
      </c>
      <c r="AH313">
        <v>0</v>
      </c>
      <c r="AI313">
        <v>0</v>
      </c>
      <c r="AJ313">
        <v>0</v>
      </c>
      <c r="AK313">
        <v>0</v>
      </c>
      <c r="AL313">
        <v>0</v>
      </c>
      <c r="AM313">
        <v>0</v>
      </c>
      <c r="AN313">
        <v>0</v>
      </c>
      <c r="AO313">
        <v>0</v>
      </c>
      <c r="AP313">
        <v>0</v>
      </c>
      <c r="AQ313">
        <v>0</v>
      </c>
      <c r="AR313">
        <v>20</v>
      </c>
      <c r="AS313" t="s">
        <v>16731</v>
      </c>
      <c r="AT313" t="s">
        <v>92</v>
      </c>
    </row>
    <row r="314" spans="1:46" x14ac:dyDescent="0.25">
      <c r="A314" t="s">
        <v>16787</v>
      </c>
      <c r="B314" t="s">
        <v>46674</v>
      </c>
      <c r="C314" t="s">
        <v>46675</v>
      </c>
      <c r="D314" t="s">
        <v>46676</v>
      </c>
      <c r="E314">
        <v>765068</v>
      </c>
      <c r="G314" t="s">
        <v>298</v>
      </c>
      <c r="H314" t="s">
        <v>46677</v>
      </c>
      <c r="I314" t="s">
        <v>46678</v>
      </c>
      <c r="J314" t="s">
        <v>280</v>
      </c>
      <c r="K314" t="s">
        <v>177</v>
      </c>
      <c r="L314" t="s">
        <v>46679</v>
      </c>
      <c r="M314" t="s">
        <v>46680</v>
      </c>
      <c r="N314" t="s">
        <v>281</v>
      </c>
      <c r="O314" t="s">
        <v>141</v>
      </c>
      <c r="P314" t="s">
        <v>46681</v>
      </c>
      <c r="Q314" t="s">
        <v>282</v>
      </c>
      <c r="R314" t="s">
        <v>284</v>
      </c>
      <c r="S314" t="s">
        <v>221</v>
      </c>
      <c r="T314" t="s">
        <v>302</v>
      </c>
      <c r="U314" t="s">
        <v>44611</v>
      </c>
      <c r="V314" s="1" t="s">
        <v>20208</v>
      </c>
      <c r="W314" t="s">
        <v>46682</v>
      </c>
      <c r="X314" s="1" t="s">
        <v>22433</v>
      </c>
      <c r="Y314">
        <v>1382</v>
      </c>
      <c r="Z314" t="s">
        <v>44404</v>
      </c>
      <c r="AA314">
        <v>0</v>
      </c>
      <c r="AB314" t="s">
        <v>87</v>
      </c>
      <c r="AC314">
        <v>0</v>
      </c>
      <c r="AD314">
        <v>0</v>
      </c>
      <c r="AE314">
        <v>0</v>
      </c>
      <c r="AF314">
        <v>0</v>
      </c>
      <c r="AG314">
        <v>0</v>
      </c>
      <c r="AH314">
        <v>0</v>
      </c>
      <c r="AI314">
        <v>0</v>
      </c>
      <c r="AJ314">
        <v>0</v>
      </c>
      <c r="AK314">
        <v>0</v>
      </c>
      <c r="AL314">
        <v>1</v>
      </c>
      <c r="AM314">
        <v>0</v>
      </c>
      <c r="AN314">
        <v>1</v>
      </c>
      <c r="AO314">
        <v>0</v>
      </c>
      <c r="AP314">
        <v>0</v>
      </c>
      <c r="AQ314">
        <v>0</v>
      </c>
      <c r="AR314">
        <v>18</v>
      </c>
      <c r="AS314" t="s">
        <v>16729</v>
      </c>
      <c r="AT314" t="s">
        <v>80</v>
      </c>
    </row>
    <row r="315" spans="1:46" x14ac:dyDescent="0.25">
      <c r="A315" t="s">
        <v>16787</v>
      </c>
      <c r="B315" t="s">
        <v>44394</v>
      </c>
      <c r="C315" t="s">
        <v>44395</v>
      </c>
      <c r="D315" t="s">
        <v>44396</v>
      </c>
      <c r="E315">
        <v>765750</v>
      </c>
      <c r="G315" t="s">
        <v>299</v>
      </c>
      <c r="H315" t="s">
        <v>44397</v>
      </c>
      <c r="I315" t="s">
        <v>44398</v>
      </c>
      <c r="J315" t="s">
        <v>280</v>
      </c>
      <c r="K315" t="s">
        <v>177</v>
      </c>
      <c r="L315" t="s">
        <v>44399</v>
      </c>
      <c r="M315" t="s">
        <v>44400</v>
      </c>
      <c r="N315" t="s">
        <v>44401</v>
      </c>
      <c r="O315" t="s">
        <v>141</v>
      </c>
      <c r="P315" t="s">
        <v>44402</v>
      </c>
      <c r="Q315" t="s">
        <v>282</v>
      </c>
      <c r="R315" t="s">
        <v>284</v>
      </c>
      <c r="S315" t="s">
        <v>221</v>
      </c>
      <c r="T315" t="s">
        <v>302</v>
      </c>
      <c r="U315" t="s">
        <v>44190</v>
      </c>
      <c r="V315" s="1" t="s">
        <v>20208</v>
      </c>
      <c r="W315" t="s">
        <v>44403</v>
      </c>
      <c r="X315" s="1" t="s">
        <v>22433</v>
      </c>
      <c r="Y315">
        <v>1382</v>
      </c>
      <c r="Z315" t="s">
        <v>44404</v>
      </c>
      <c r="AA315">
        <v>0</v>
      </c>
      <c r="AB315" t="s">
        <v>87</v>
      </c>
      <c r="AC315">
        <v>0</v>
      </c>
      <c r="AD315">
        <v>0</v>
      </c>
      <c r="AE315">
        <v>0</v>
      </c>
      <c r="AF315">
        <v>0</v>
      </c>
      <c r="AG315">
        <v>0</v>
      </c>
      <c r="AH315">
        <v>0</v>
      </c>
      <c r="AI315">
        <v>0</v>
      </c>
      <c r="AJ315">
        <v>0</v>
      </c>
      <c r="AK315">
        <v>0</v>
      </c>
      <c r="AL315">
        <v>1</v>
      </c>
      <c r="AM315">
        <v>0</v>
      </c>
      <c r="AN315">
        <v>1</v>
      </c>
      <c r="AO315">
        <v>0</v>
      </c>
      <c r="AP315">
        <v>0</v>
      </c>
      <c r="AQ315">
        <v>0</v>
      </c>
      <c r="AR315">
        <v>18</v>
      </c>
      <c r="AS315" t="s">
        <v>16730</v>
      </c>
      <c r="AT315" t="s">
        <v>80</v>
      </c>
    </row>
    <row r="316" spans="1:46" x14ac:dyDescent="0.25">
      <c r="A316" t="s">
        <v>16787</v>
      </c>
      <c r="B316" t="s">
        <v>45971</v>
      </c>
      <c r="C316" t="s">
        <v>45972</v>
      </c>
      <c r="D316" t="s">
        <v>45973</v>
      </c>
      <c r="E316">
        <v>764686</v>
      </c>
      <c r="G316" t="s">
        <v>295</v>
      </c>
      <c r="H316" t="s">
        <v>45974</v>
      </c>
      <c r="I316" t="s">
        <v>45975</v>
      </c>
      <c r="J316" t="s">
        <v>280</v>
      </c>
      <c r="K316" t="s">
        <v>17543</v>
      </c>
      <c r="L316" t="s">
        <v>45976</v>
      </c>
      <c r="M316" t="s">
        <v>45977</v>
      </c>
      <c r="N316" t="s">
        <v>281</v>
      </c>
      <c r="O316" t="s">
        <v>141</v>
      </c>
      <c r="P316" t="s">
        <v>45978</v>
      </c>
      <c r="Q316" t="s">
        <v>282</v>
      </c>
      <c r="R316" t="s">
        <v>245</v>
      </c>
      <c r="S316" t="s">
        <v>221</v>
      </c>
      <c r="T316" t="s">
        <v>18560</v>
      </c>
      <c r="U316" t="s">
        <v>45979</v>
      </c>
      <c r="V316" s="1" t="s">
        <v>19945</v>
      </c>
      <c r="W316" t="s">
        <v>45980</v>
      </c>
      <c r="X316" s="1" t="s">
        <v>22433</v>
      </c>
      <c r="Y316">
        <v>1382</v>
      </c>
      <c r="Z316" t="s">
        <v>44404</v>
      </c>
      <c r="AA316">
        <v>0</v>
      </c>
      <c r="AB316" t="s">
        <v>87</v>
      </c>
      <c r="AC316">
        <v>1</v>
      </c>
      <c r="AD316">
        <v>0</v>
      </c>
      <c r="AE316">
        <v>1</v>
      </c>
      <c r="AF316">
        <v>0</v>
      </c>
      <c r="AG316">
        <v>0</v>
      </c>
      <c r="AH316">
        <v>0</v>
      </c>
      <c r="AI316">
        <v>0</v>
      </c>
      <c r="AJ316">
        <v>0</v>
      </c>
      <c r="AK316">
        <v>0</v>
      </c>
      <c r="AL316">
        <v>0</v>
      </c>
      <c r="AM316">
        <v>0</v>
      </c>
      <c r="AN316">
        <v>0</v>
      </c>
      <c r="AO316">
        <v>0</v>
      </c>
      <c r="AP316">
        <v>0</v>
      </c>
      <c r="AQ316">
        <v>0</v>
      </c>
      <c r="AR316">
        <v>18</v>
      </c>
      <c r="AS316" t="s">
        <v>16734</v>
      </c>
      <c r="AT316" t="s">
        <v>92</v>
      </c>
    </row>
    <row r="317" spans="1:46" x14ac:dyDescent="0.25">
      <c r="A317" t="s">
        <v>16787</v>
      </c>
      <c r="B317" t="s">
        <v>44415</v>
      </c>
      <c r="C317" t="s">
        <v>44416</v>
      </c>
      <c r="D317" t="s">
        <v>44417</v>
      </c>
      <c r="E317">
        <v>765361</v>
      </c>
      <c r="G317" t="s">
        <v>298</v>
      </c>
      <c r="H317" t="s">
        <v>44418</v>
      </c>
      <c r="I317" t="s">
        <v>44419</v>
      </c>
      <c r="J317" t="s">
        <v>280</v>
      </c>
      <c r="K317" t="s">
        <v>17245</v>
      </c>
      <c r="L317" t="s">
        <v>44420</v>
      </c>
      <c r="M317" t="s">
        <v>44421</v>
      </c>
      <c r="N317" t="s">
        <v>44421</v>
      </c>
      <c r="O317" t="s">
        <v>141</v>
      </c>
      <c r="P317" t="s">
        <v>44422</v>
      </c>
      <c r="Q317" t="s">
        <v>282</v>
      </c>
      <c r="R317" t="s">
        <v>284</v>
      </c>
      <c r="S317" t="s">
        <v>18551</v>
      </c>
      <c r="T317" t="s">
        <v>18514</v>
      </c>
      <c r="U317" t="s">
        <v>44423</v>
      </c>
      <c r="V317" s="1" t="s">
        <v>20208</v>
      </c>
      <c r="W317" t="s">
        <v>43769</v>
      </c>
      <c r="X317" s="1" t="s">
        <v>22433</v>
      </c>
      <c r="Y317">
        <v>1901</v>
      </c>
      <c r="Z317" t="s">
        <v>19373</v>
      </c>
      <c r="AA317">
        <v>1</v>
      </c>
      <c r="AB317" t="s">
        <v>18006</v>
      </c>
      <c r="AC317">
        <v>1</v>
      </c>
      <c r="AD317">
        <v>1</v>
      </c>
      <c r="AE317">
        <v>0</v>
      </c>
      <c r="AF317">
        <v>0</v>
      </c>
      <c r="AG317">
        <v>0</v>
      </c>
      <c r="AH317">
        <v>0</v>
      </c>
      <c r="AI317">
        <v>0</v>
      </c>
      <c r="AJ317">
        <v>0</v>
      </c>
      <c r="AK317">
        <v>0</v>
      </c>
      <c r="AL317">
        <v>0</v>
      </c>
      <c r="AM317">
        <v>0</v>
      </c>
      <c r="AN317">
        <v>0</v>
      </c>
      <c r="AO317">
        <v>0</v>
      </c>
      <c r="AP317">
        <v>0</v>
      </c>
      <c r="AQ317">
        <v>0</v>
      </c>
      <c r="AR317">
        <v>18</v>
      </c>
      <c r="AS317" t="s">
        <v>16734</v>
      </c>
      <c r="AT317" t="s">
        <v>92</v>
      </c>
    </row>
    <row r="318" spans="1:46" x14ac:dyDescent="0.25">
      <c r="A318" t="s">
        <v>16787</v>
      </c>
      <c r="B318" t="s">
        <v>44434</v>
      </c>
      <c r="C318" t="s">
        <v>44435</v>
      </c>
      <c r="D318" t="s">
        <v>44436</v>
      </c>
      <c r="E318">
        <v>765561</v>
      </c>
      <c r="G318" t="s">
        <v>283</v>
      </c>
      <c r="H318" t="s">
        <v>44437</v>
      </c>
      <c r="I318" t="s">
        <v>44438</v>
      </c>
      <c r="J318" t="s">
        <v>280</v>
      </c>
      <c r="K318" t="s">
        <v>17237</v>
      </c>
      <c r="L318" t="s">
        <v>44439</v>
      </c>
      <c r="M318" t="s">
        <v>44440</v>
      </c>
      <c r="N318" t="s">
        <v>44441</v>
      </c>
      <c r="O318" t="s">
        <v>141</v>
      </c>
      <c r="P318" t="s">
        <v>44442</v>
      </c>
      <c r="Q318" t="s">
        <v>282</v>
      </c>
      <c r="R318" t="s">
        <v>284</v>
      </c>
      <c r="S318" t="s">
        <v>18551</v>
      </c>
      <c r="T318" t="s">
        <v>18514</v>
      </c>
      <c r="U318" t="s">
        <v>44443</v>
      </c>
      <c r="V318" s="1" t="s">
        <v>20208</v>
      </c>
      <c r="W318" t="s">
        <v>44444</v>
      </c>
      <c r="X318" s="1" t="s">
        <v>22433</v>
      </c>
      <c r="Y318">
        <v>1901</v>
      </c>
      <c r="Z318" t="s">
        <v>19373</v>
      </c>
      <c r="AA318">
        <v>1</v>
      </c>
      <c r="AB318" t="s">
        <v>18006</v>
      </c>
      <c r="AC318">
        <v>1</v>
      </c>
      <c r="AD318">
        <v>1</v>
      </c>
      <c r="AE318">
        <v>0</v>
      </c>
      <c r="AF318">
        <v>0</v>
      </c>
      <c r="AG318">
        <v>0</v>
      </c>
      <c r="AH318">
        <v>0</v>
      </c>
      <c r="AI318">
        <v>0</v>
      </c>
      <c r="AJ318">
        <v>0</v>
      </c>
      <c r="AK318">
        <v>0</v>
      </c>
      <c r="AL318">
        <v>0</v>
      </c>
      <c r="AM318">
        <v>0</v>
      </c>
      <c r="AN318">
        <v>0</v>
      </c>
      <c r="AO318">
        <v>0</v>
      </c>
      <c r="AP318">
        <v>0</v>
      </c>
      <c r="AQ318">
        <v>0</v>
      </c>
      <c r="AR318">
        <v>18</v>
      </c>
      <c r="AS318" t="s">
        <v>16734</v>
      </c>
      <c r="AT318" t="s">
        <v>92</v>
      </c>
    </row>
    <row r="319" spans="1:46" x14ac:dyDescent="0.25">
      <c r="A319" t="s">
        <v>16787</v>
      </c>
      <c r="B319" t="s">
        <v>44405</v>
      </c>
      <c r="C319" t="s">
        <v>44406</v>
      </c>
      <c r="D319" t="s">
        <v>44407</v>
      </c>
      <c r="E319">
        <v>765280</v>
      </c>
      <c r="G319" t="s">
        <v>299</v>
      </c>
      <c r="H319" t="s">
        <v>44408</v>
      </c>
      <c r="I319" t="s">
        <v>44409</v>
      </c>
      <c r="J319" t="s">
        <v>280</v>
      </c>
      <c r="K319" t="s">
        <v>17245</v>
      </c>
      <c r="L319" t="s">
        <v>44410</v>
      </c>
      <c r="M319" t="s">
        <v>44411</v>
      </c>
      <c r="N319" t="s">
        <v>44412</v>
      </c>
      <c r="O319" t="s">
        <v>141</v>
      </c>
      <c r="P319" t="s">
        <v>44413</v>
      </c>
      <c r="Q319" t="s">
        <v>282</v>
      </c>
      <c r="R319" t="s">
        <v>246</v>
      </c>
      <c r="S319" t="s">
        <v>18551</v>
      </c>
      <c r="T319" t="s">
        <v>18514</v>
      </c>
      <c r="U319" t="s">
        <v>21219</v>
      </c>
      <c r="V319" s="1" t="s">
        <v>20208</v>
      </c>
      <c r="W319" t="s">
        <v>44414</v>
      </c>
      <c r="X319" s="1" t="s">
        <v>22433</v>
      </c>
      <c r="Y319">
        <v>1901</v>
      </c>
      <c r="Z319" t="s">
        <v>19373</v>
      </c>
      <c r="AA319">
        <v>1</v>
      </c>
      <c r="AB319" t="s">
        <v>18006</v>
      </c>
      <c r="AC319">
        <v>1</v>
      </c>
      <c r="AD319">
        <v>1</v>
      </c>
      <c r="AE319">
        <v>0</v>
      </c>
      <c r="AF319">
        <v>0</v>
      </c>
      <c r="AG319">
        <v>0</v>
      </c>
      <c r="AH319">
        <v>0</v>
      </c>
      <c r="AI319">
        <v>0</v>
      </c>
      <c r="AJ319">
        <v>0</v>
      </c>
      <c r="AK319">
        <v>0</v>
      </c>
      <c r="AL319">
        <v>0</v>
      </c>
      <c r="AM319">
        <v>0</v>
      </c>
      <c r="AN319">
        <v>0</v>
      </c>
      <c r="AO319">
        <v>0</v>
      </c>
      <c r="AP319">
        <v>0</v>
      </c>
      <c r="AQ319">
        <v>0</v>
      </c>
      <c r="AR319">
        <v>18</v>
      </c>
      <c r="AS319" t="s">
        <v>16734</v>
      </c>
      <c r="AT319" t="s">
        <v>92</v>
      </c>
    </row>
    <row r="320" spans="1:46" x14ac:dyDescent="0.25">
      <c r="A320" t="s">
        <v>16787</v>
      </c>
      <c r="B320" t="s">
        <v>44445</v>
      </c>
      <c r="C320" t="s">
        <v>44446</v>
      </c>
      <c r="D320" t="s">
        <v>44447</v>
      </c>
      <c r="E320">
        <v>765662</v>
      </c>
      <c r="G320" t="s">
        <v>296</v>
      </c>
      <c r="H320" t="s">
        <v>44448</v>
      </c>
      <c r="I320" t="s">
        <v>44449</v>
      </c>
      <c r="J320" t="s">
        <v>280</v>
      </c>
      <c r="K320" t="s">
        <v>17245</v>
      </c>
      <c r="L320" t="s">
        <v>44450</v>
      </c>
      <c r="M320" t="s">
        <v>44451</v>
      </c>
      <c r="N320" t="s">
        <v>44452</v>
      </c>
      <c r="O320" t="s">
        <v>141</v>
      </c>
      <c r="P320" t="s">
        <v>44453</v>
      </c>
      <c r="Q320" t="s">
        <v>282</v>
      </c>
      <c r="R320" t="s">
        <v>284</v>
      </c>
      <c r="S320" t="s">
        <v>18551</v>
      </c>
      <c r="T320" t="s">
        <v>18514</v>
      </c>
      <c r="U320" t="s">
        <v>21313</v>
      </c>
      <c r="V320" s="1" t="s">
        <v>20208</v>
      </c>
      <c r="W320" t="s">
        <v>20260</v>
      </c>
      <c r="X320" s="1" t="s">
        <v>22433</v>
      </c>
      <c r="Y320">
        <v>1901</v>
      </c>
      <c r="Z320" t="s">
        <v>19373</v>
      </c>
      <c r="AA320">
        <v>1</v>
      </c>
      <c r="AB320" t="s">
        <v>18006</v>
      </c>
      <c r="AC320">
        <v>1</v>
      </c>
      <c r="AD320">
        <v>1</v>
      </c>
      <c r="AE320">
        <v>0</v>
      </c>
      <c r="AF320">
        <v>0</v>
      </c>
      <c r="AG320">
        <v>0</v>
      </c>
      <c r="AH320">
        <v>0</v>
      </c>
      <c r="AI320">
        <v>0</v>
      </c>
      <c r="AJ320">
        <v>0</v>
      </c>
      <c r="AK320">
        <v>0</v>
      </c>
      <c r="AL320">
        <v>0</v>
      </c>
      <c r="AM320">
        <v>0</v>
      </c>
      <c r="AN320">
        <v>0</v>
      </c>
      <c r="AO320">
        <v>0</v>
      </c>
      <c r="AP320">
        <v>0</v>
      </c>
      <c r="AQ320">
        <v>0</v>
      </c>
      <c r="AR320">
        <v>18</v>
      </c>
      <c r="AS320" t="s">
        <v>16734</v>
      </c>
      <c r="AT320" t="s">
        <v>92</v>
      </c>
    </row>
    <row r="321" spans="1:46" x14ac:dyDescent="0.25">
      <c r="A321" t="s">
        <v>16787</v>
      </c>
      <c r="B321" t="s">
        <v>44454</v>
      </c>
      <c r="C321" t="s">
        <v>44455</v>
      </c>
      <c r="D321" t="s">
        <v>44456</v>
      </c>
      <c r="E321">
        <v>765597</v>
      </c>
      <c r="G321" t="s">
        <v>293</v>
      </c>
      <c r="H321" t="s">
        <v>44457</v>
      </c>
      <c r="I321" t="s">
        <v>44458</v>
      </c>
      <c r="J321" t="s">
        <v>280</v>
      </c>
      <c r="K321" t="s">
        <v>17245</v>
      </c>
      <c r="L321" t="s">
        <v>44459</v>
      </c>
      <c r="M321" t="s">
        <v>44460</v>
      </c>
      <c r="N321" t="s">
        <v>44460</v>
      </c>
      <c r="O321" t="s">
        <v>141</v>
      </c>
      <c r="P321" t="s">
        <v>44461</v>
      </c>
      <c r="Q321" t="s">
        <v>282</v>
      </c>
      <c r="R321" t="s">
        <v>284</v>
      </c>
      <c r="S321" t="s">
        <v>18551</v>
      </c>
      <c r="T321" t="s">
        <v>18514</v>
      </c>
      <c r="U321" t="s">
        <v>44462</v>
      </c>
      <c r="V321" s="1" t="s">
        <v>20208</v>
      </c>
      <c r="W321" t="s">
        <v>38763</v>
      </c>
      <c r="X321" s="1" t="s">
        <v>22433</v>
      </c>
      <c r="Y321">
        <v>1901</v>
      </c>
      <c r="Z321" t="s">
        <v>19373</v>
      </c>
      <c r="AA321">
        <v>1</v>
      </c>
      <c r="AB321" t="s">
        <v>18006</v>
      </c>
      <c r="AC321">
        <v>0</v>
      </c>
      <c r="AD321">
        <v>0</v>
      </c>
      <c r="AE321">
        <v>0</v>
      </c>
      <c r="AF321">
        <v>0</v>
      </c>
      <c r="AG321">
        <v>0</v>
      </c>
      <c r="AH321">
        <v>0</v>
      </c>
      <c r="AI321">
        <v>0</v>
      </c>
      <c r="AJ321">
        <v>0</v>
      </c>
      <c r="AK321">
        <v>0</v>
      </c>
      <c r="AL321">
        <v>1</v>
      </c>
      <c r="AM321">
        <v>1</v>
      </c>
      <c r="AN321">
        <v>0</v>
      </c>
      <c r="AO321">
        <v>0</v>
      </c>
      <c r="AP321">
        <v>0</v>
      </c>
      <c r="AQ321">
        <v>0</v>
      </c>
      <c r="AR321">
        <v>14</v>
      </c>
      <c r="AS321" t="s">
        <v>17335</v>
      </c>
      <c r="AT321" t="s">
        <v>99</v>
      </c>
    </row>
    <row r="322" spans="1:46" x14ac:dyDescent="0.25">
      <c r="A322" t="s">
        <v>16787</v>
      </c>
      <c r="B322" t="s">
        <v>44424</v>
      </c>
      <c r="C322" t="s">
        <v>44425</v>
      </c>
      <c r="D322" t="s">
        <v>44426</v>
      </c>
      <c r="E322">
        <v>765331</v>
      </c>
      <c r="G322" t="s">
        <v>16900</v>
      </c>
      <c r="H322" t="s">
        <v>44427</v>
      </c>
      <c r="I322" t="s">
        <v>44428</v>
      </c>
      <c r="J322" t="s">
        <v>280</v>
      </c>
      <c r="K322" t="s">
        <v>17094</v>
      </c>
      <c r="L322" t="s">
        <v>44429</v>
      </c>
      <c r="M322" t="s">
        <v>44430</v>
      </c>
      <c r="N322" t="s">
        <v>44430</v>
      </c>
      <c r="O322" t="s">
        <v>141</v>
      </c>
      <c r="P322" t="s">
        <v>44431</v>
      </c>
      <c r="Q322" t="s">
        <v>282</v>
      </c>
      <c r="R322" t="s">
        <v>284</v>
      </c>
      <c r="S322" t="s">
        <v>18551</v>
      </c>
      <c r="T322" t="s">
        <v>18514</v>
      </c>
      <c r="U322" t="s">
        <v>44432</v>
      </c>
      <c r="V322" s="1" t="s">
        <v>20208</v>
      </c>
      <c r="W322" t="s">
        <v>44433</v>
      </c>
      <c r="X322" s="1" t="s">
        <v>22433</v>
      </c>
      <c r="Y322">
        <v>1901</v>
      </c>
      <c r="Z322" t="s">
        <v>19373</v>
      </c>
      <c r="AA322">
        <v>1</v>
      </c>
      <c r="AB322" t="s">
        <v>18006</v>
      </c>
      <c r="AC322">
        <v>1</v>
      </c>
      <c r="AD322">
        <v>1</v>
      </c>
      <c r="AE322">
        <v>0</v>
      </c>
      <c r="AF322">
        <v>0</v>
      </c>
      <c r="AG322">
        <v>0</v>
      </c>
      <c r="AH322">
        <v>0</v>
      </c>
      <c r="AI322">
        <v>0</v>
      </c>
      <c r="AJ322">
        <v>0</v>
      </c>
      <c r="AK322">
        <v>0</v>
      </c>
      <c r="AL322">
        <v>0</v>
      </c>
      <c r="AM322">
        <v>0</v>
      </c>
      <c r="AN322">
        <v>0</v>
      </c>
      <c r="AO322">
        <v>0</v>
      </c>
      <c r="AP322">
        <v>0</v>
      </c>
      <c r="AQ322">
        <v>0</v>
      </c>
      <c r="AR322">
        <v>18</v>
      </c>
      <c r="AS322" t="s">
        <v>16734</v>
      </c>
      <c r="AT322" t="s">
        <v>92</v>
      </c>
    </row>
    <row r="323" spans="1:46" x14ac:dyDescent="0.25">
      <c r="A323" t="s">
        <v>16787</v>
      </c>
      <c r="B323" t="s">
        <v>46170</v>
      </c>
      <c r="C323" t="s">
        <v>46171</v>
      </c>
      <c r="D323" t="s">
        <v>46172</v>
      </c>
      <c r="E323">
        <v>765770</v>
      </c>
      <c r="G323" t="s">
        <v>293</v>
      </c>
      <c r="H323" t="s">
        <v>46173</v>
      </c>
      <c r="I323" t="s">
        <v>46174</v>
      </c>
      <c r="J323" t="s">
        <v>280</v>
      </c>
      <c r="K323" t="s">
        <v>46175</v>
      </c>
      <c r="L323" t="s">
        <v>46176</v>
      </c>
      <c r="M323" t="s">
        <v>46177</v>
      </c>
      <c r="N323" t="s">
        <v>281</v>
      </c>
      <c r="O323" t="s">
        <v>141</v>
      </c>
      <c r="P323" t="s">
        <v>46178</v>
      </c>
      <c r="Q323" t="s">
        <v>282</v>
      </c>
      <c r="R323" t="s">
        <v>246</v>
      </c>
      <c r="S323" t="s">
        <v>221</v>
      </c>
      <c r="T323" t="s">
        <v>302</v>
      </c>
      <c r="U323" t="s">
        <v>46179</v>
      </c>
      <c r="V323" s="1" t="s">
        <v>20208</v>
      </c>
      <c r="W323" t="s">
        <v>20037</v>
      </c>
      <c r="X323" s="1" t="s">
        <v>22433</v>
      </c>
      <c r="Y323">
        <v>2288</v>
      </c>
      <c r="Z323" t="s">
        <v>21237</v>
      </c>
      <c r="AA323">
        <v>0</v>
      </c>
      <c r="AB323" t="s">
        <v>87</v>
      </c>
      <c r="AC323">
        <v>0</v>
      </c>
      <c r="AD323">
        <v>0</v>
      </c>
      <c r="AE323">
        <v>0</v>
      </c>
      <c r="AF323">
        <v>0</v>
      </c>
      <c r="AG323">
        <v>0</v>
      </c>
      <c r="AH323">
        <v>0</v>
      </c>
      <c r="AI323">
        <v>0</v>
      </c>
      <c r="AJ323">
        <v>0</v>
      </c>
      <c r="AK323">
        <v>0</v>
      </c>
      <c r="AL323">
        <v>1</v>
      </c>
      <c r="AM323">
        <v>0</v>
      </c>
      <c r="AN323">
        <v>1</v>
      </c>
      <c r="AO323">
        <v>0</v>
      </c>
      <c r="AP323">
        <v>0</v>
      </c>
      <c r="AQ323">
        <v>0</v>
      </c>
      <c r="AR323">
        <v>18</v>
      </c>
      <c r="AS323" t="s">
        <v>16729</v>
      </c>
      <c r="AT323" t="s">
        <v>80</v>
      </c>
    </row>
    <row r="324" spans="1:46" x14ac:dyDescent="0.25">
      <c r="A324" t="s">
        <v>16787</v>
      </c>
      <c r="B324" t="s">
        <v>44463</v>
      </c>
      <c r="C324" t="s">
        <v>44464</v>
      </c>
      <c r="D324" t="s">
        <v>44465</v>
      </c>
      <c r="E324">
        <v>765469</v>
      </c>
      <c r="G324" t="s">
        <v>16900</v>
      </c>
      <c r="H324" t="s">
        <v>44466</v>
      </c>
      <c r="I324" t="s">
        <v>44467</v>
      </c>
      <c r="J324" t="s">
        <v>280</v>
      </c>
      <c r="K324" t="s">
        <v>17156</v>
      </c>
      <c r="L324" t="s">
        <v>44468</v>
      </c>
      <c r="M324" t="s">
        <v>44469</v>
      </c>
      <c r="N324" t="s">
        <v>44470</v>
      </c>
      <c r="O324" t="s">
        <v>141</v>
      </c>
      <c r="P324" t="s">
        <v>44471</v>
      </c>
      <c r="Q324" t="s">
        <v>282</v>
      </c>
      <c r="R324" t="s">
        <v>284</v>
      </c>
      <c r="S324" t="s">
        <v>221</v>
      </c>
      <c r="T324" t="s">
        <v>302</v>
      </c>
      <c r="U324" t="s">
        <v>44472</v>
      </c>
      <c r="V324" s="1" t="s">
        <v>20208</v>
      </c>
      <c r="W324" t="s">
        <v>44473</v>
      </c>
      <c r="X324" s="1" t="s">
        <v>22433</v>
      </c>
      <c r="Y324">
        <v>2288</v>
      </c>
      <c r="Z324" t="s">
        <v>21237</v>
      </c>
      <c r="AA324">
        <v>0</v>
      </c>
      <c r="AB324" t="s">
        <v>87</v>
      </c>
      <c r="AC324">
        <v>1</v>
      </c>
      <c r="AD324">
        <v>0</v>
      </c>
      <c r="AE324">
        <v>1</v>
      </c>
      <c r="AF324">
        <v>0</v>
      </c>
      <c r="AG324">
        <v>0</v>
      </c>
      <c r="AH324">
        <v>0</v>
      </c>
      <c r="AI324">
        <v>0</v>
      </c>
      <c r="AJ324">
        <v>0</v>
      </c>
      <c r="AK324">
        <v>0</v>
      </c>
      <c r="AL324">
        <v>0</v>
      </c>
      <c r="AM324">
        <v>0</v>
      </c>
      <c r="AN324">
        <v>0</v>
      </c>
      <c r="AO324">
        <v>0</v>
      </c>
      <c r="AP324">
        <v>0</v>
      </c>
      <c r="AQ324">
        <v>0</v>
      </c>
      <c r="AR324">
        <v>18</v>
      </c>
      <c r="AS324" t="s">
        <v>16734</v>
      </c>
      <c r="AT324" t="s">
        <v>92</v>
      </c>
    </row>
    <row r="325" spans="1:46" x14ac:dyDescent="0.25">
      <c r="A325" t="s">
        <v>16787</v>
      </c>
      <c r="B325" t="s">
        <v>44474</v>
      </c>
      <c r="C325" t="s">
        <v>44475</v>
      </c>
      <c r="D325" t="s">
        <v>44476</v>
      </c>
      <c r="E325">
        <v>764822</v>
      </c>
      <c r="G325" t="s">
        <v>299</v>
      </c>
      <c r="H325" t="s">
        <v>44477</v>
      </c>
      <c r="I325" t="s">
        <v>44478</v>
      </c>
      <c r="J325" t="s">
        <v>280</v>
      </c>
      <c r="K325" t="s">
        <v>177</v>
      </c>
      <c r="L325" t="s">
        <v>44479</v>
      </c>
      <c r="M325" t="s">
        <v>44480</v>
      </c>
      <c r="N325" t="s">
        <v>44481</v>
      </c>
      <c r="O325" t="s">
        <v>141</v>
      </c>
      <c r="P325" t="s">
        <v>44482</v>
      </c>
      <c r="Q325" t="s">
        <v>282</v>
      </c>
      <c r="R325" t="s">
        <v>242</v>
      </c>
      <c r="S325" t="s">
        <v>221</v>
      </c>
      <c r="T325" t="s">
        <v>302</v>
      </c>
      <c r="U325" t="s">
        <v>44483</v>
      </c>
      <c r="V325" s="1" t="s">
        <v>19945</v>
      </c>
      <c r="W325" t="s">
        <v>44484</v>
      </c>
      <c r="X325" s="1" t="s">
        <v>22433</v>
      </c>
      <c r="Y325">
        <v>2288</v>
      </c>
      <c r="Z325" t="s">
        <v>21237</v>
      </c>
      <c r="AA325">
        <v>0</v>
      </c>
      <c r="AB325" t="s">
        <v>87</v>
      </c>
      <c r="AC325">
        <v>0</v>
      </c>
      <c r="AD325">
        <v>0</v>
      </c>
      <c r="AE325">
        <v>0</v>
      </c>
      <c r="AF325">
        <v>0</v>
      </c>
      <c r="AG325">
        <v>0</v>
      </c>
      <c r="AH325">
        <v>0</v>
      </c>
      <c r="AI325">
        <v>0</v>
      </c>
      <c r="AJ325">
        <v>0</v>
      </c>
      <c r="AK325">
        <v>0</v>
      </c>
      <c r="AL325">
        <v>1</v>
      </c>
      <c r="AM325">
        <v>0</v>
      </c>
      <c r="AN325">
        <v>1</v>
      </c>
      <c r="AO325">
        <v>0</v>
      </c>
      <c r="AP325">
        <v>0</v>
      </c>
      <c r="AQ325">
        <v>0</v>
      </c>
      <c r="AR325">
        <v>18</v>
      </c>
      <c r="AS325" t="s">
        <v>16732</v>
      </c>
      <c r="AT325" t="s">
        <v>80</v>
      </c>
    </row>
    <row r="326" spans="1:46" x14ac:dyDescent="0.25">
      <c r="A326" t="s">
        <v>16787</v>
      </c>
      <c r="B326" t="s">
        <v>47415</v>
      </c>
      <c r="C326" t="s">
        <v>47416</v>
      </c>
      <c r="D326" t="s">
        <v>47417</v>
      </c>
      <c r="E326">
        <v>762914</v>
      </c>
      <c r="G326" t="s">
        <v>298</v>
      </c>
      <c r="H326" t="s">
        <v>47418</v>
      </c>
      <c r="I326" t="s">
        <v>47419</v>
      </c>
      <c r="J326" t="s">
        <v>280</v>
      </c>
      <c r="K326" t="s">
        <v>20174</v>
      </c>
      <c r="L326" t="s">
        <v>47420</v>
      </c>
      <c r="M326" t="s">
        <v>47421</v>
      </c>
      <c r="N326" t="s">
        <v>281</v>
      </c>
      <c r="O326" t="s">
        <v>141</v>
      </c>
      <c r="P326" t="s">
        <v>47422</v>
      </c>
      <c r="Q326" t="s">
        <v>282</v>
      </c>
      <c r="R326" t="s">
        <v>284</v>
      </c>
      <c r="S326" t="s">
        <v>221</v>
      </c>
      <c r="T326" t="s">
        <v>18548</v>
      </c>
      <c r="U326" t="s">
        <v>47423</v>
      </c>
      <c r="V326" s="1" t="s">
        <v>18608</v>
      </c>
      <c r="W326" t="s">
        <v>47424</v>
      </c>
      <c r="X326" s="1" t="s">
        <v>22433</v>
      </c>
      <c r="Y326">
        <v>2288</v>
      </c>
      <c r="Z326" t="s">
        <v>21237</v>
      </c>
      <c r="AA326">
        <v>0</v>
      </c>
      <c r="AB326" t="s">
        <v>87</v>
      </c>
      <c r="AC326">
        <v>0</v>
      </c>
      <c r="AD326">
        <v>0</v>
      </c>
      <c r="AE326">
        <v>0</v>
      </c>
      <c r="AF326">
        <v>0</v>
      </c>
      <c r="AG326">
        <v>0</v>
      </c>
      <c r="AH326">
        <v>0</v>
      </c>
      <c r="AI326">
        <v>0</v>
      </c>
      <c r="AJ326">
        <v>0</v>
      </c>
      <c r="AK326">
        <v>0</v>
      </c>
      <c r="AL326">
        <v>1</v>
      </c>
      <c r="AM326">
        <v>0</v>
      </c>
      <c r="AN326">
        <v>1</v>
      </c>
      <c r="AO326">
        <v>0</v>
      </c>
      <c r="AP326">
        <v>0</v>
      </c>
      <c r="AQ326">
        <v>0</v>
      </c>
      <c r="AR326">
        <v>19</v>
      </c>
      <c r="AS326" t="s">
        <v>18503</v>
      </c>
      <c r="AT326" t="s">
        <v>99</v>
      </c>
    </row>
    <row r="327" spans="1:46" x14ac:dyDescent="0.25">
      <c r="A327" t="s">
        <v>16787</v>
      </c>
      <c r="B327" t="s">
        <v>44485</v>
      </c>
      <c r="C327" t="s">
        <v>44486</v>
      </c>
      <c r="D327" t="s">
        <v>44487</v>
      </c>
      <c r="E327">
        <v>764849</v>
      </c>
      <c r="G327" t="s">
        <v>283</v>
      </c>
      <c r="H327" t="s">
        <v>44488</v>
      </c>
      <c r="I327" t="s">
        <v>44489</v>
      </c>
      <c r="J327" t="s">
        <v>44490</v>
      </c>
      <c r="K327" t="s">
        <v>18297</v>
      </c>
      <c r="L327" t="s">
        <v>44491</v>
      </c>
      <c r="M327" t="s">
        <v>17675</v>
      </c>
      <c r="N327" t="s">
        <v>281</v>
      </c>
      <c r="O327" t="s">
        <v>141</v>
      </c>
      <c r="P327" t="s">
        <v>44492</v>
      </c>
      <c r="Q327" t="s">
        <v>286</v>
      </c>
      <c r="R327" t="s">
        <v>243</v>
      </c>
      <c r="S327" t="s">
        <v>18559</v>
      </c>
      <c r="T327" t="s">
        <v>18560</v>
      </c>
      <c r="U327" t="s">
        <v>44493</v>
      </c>
      <c r="V327" s="1" t="s">
        <v>19945</v>
      </c>
      <c r="W327" t="s">
        <v>44494</v>
      </c>
      <c r="X327" s="1" t="s">
        <v>22433</v>
      </c>
      <c r="Y327">
        <v>1524</v>
      </c>
      <c r="Z327" t="s">
        <v>44495</v>
      </c>
      <c r="AA327">
        <v>0</v>
      </c>
      <c r="AB327" t="s">
        <v>87</v>
      </c>
      <c r="AC327">
        <v>0</v>
      </c>
      <c r="AD327">
        <v>0</v>
      </c>
      <c r="AE327">
        <v>0</v>
      </c>
      <c r="AF327">
        <v>0</v>
      </c>
      <c r="AG327">
        <v>0</v>
      </c>
      <c r="AH327">
        <v>0</v>
      </c>
      <c r="AI327">
        <v>0</v>
      </c>
      <c r="AJ327">
        <v>0</v>
      </c>
      <c r="AK327">
        <v>0</v>
      </c>
      <c r="AL327">
        <v>1</v>
      </c>
      <c r="AM327">
        <v>0</v>
      </c>
      <c r="AN327">
        <v>1</v>
      </c>
      <c r="AO327">
        <v>0</v>
      </c>
      <c r="AP327">
        <v>0</v>
      </c>
      <c r="AQ327">
        <v>0</v>
      </c>
      <c r="AR327">
        <v>10</v>
      </c>
      <c r="AS327" t="s">
        <v>18474</v>
      </c>
      <c r="AT327" t="s">
        <v>118</v>
      </c>
    </row>
    <row r="328" spans="1:46" x14ac:dyDescent="0.25">
      <c r="A328" t="s">
        <v>16787</v>
      </c>
      <c r="B328" t="s">
        <v>57878</v>
      </c>
      <c r="C328" t="s">
        <v>57879</v>
      </c>
      <c r="D328" t="s">
        <v>57880</v>
      </c>
      <c r="E328">
        <v>766108</v>
      </c>
      <c r="G328" t="s">
        <v>16830</v>
      </c>
      <c r="H328" t="s">
        <v>57881</v>
      </c>
      <c r="I328" t="s">
        <v>57882</v>
      </c>
      <c r="J328" t="s">
        <v>280</v>
      </c>
      <c r="K328" t="s">
        <v>52630</v>
      </c>
      <c r="L328" t="s">
        <v>57883</v>
      </c>
      <c r="M328" t="s">
        <v>57884</v>
      </c>
      <c r="N328" t="s">
        <v>57885</v>
      </c>
      <c r="O328" t="s">
        <v>141</v>
      </c>
      <c r="P328" t="s">
        <v>57886</v>
      </c>
      <c r="Q328" t="s">
        <v>286</v>
      </c>
      <c r="R328" t="s">
        <v>243</v>
      </c>
      <c r="S328" t="s">
        <v>18559</v>
      </c>
      <c r="T328" t="s">
        <v>18552</v>
      </c>
      <c r="U328" t="s">
        <v>57887</v>
      </c>
      <c r="V328" s="1" t="s">
        <v>22433</v>
      </c>
      <c r="W328" t="s">
        <v>57888</v>
      </c>
      <c r="X328" s="1" t="s">
        <v>22433</v>
      </c>
      <c r="Y328">
        <v>1524</v>
      </c>
      <c r="Z328" t="s">
        <v>44495</v>
      </c>
      <c r="AA328">
        <v>0</v>
      </c>
      <c r="AB328" t="s">
        <v>87</v>
      </c>
      <c r="AC328">
        <v>1</v>
      </c>
      <c r="AD328">
        <v>0</v>
      </c>
      <c r="AE328">
        <v>1</v>
      </c>
      <c r="AF328">
        <v>0</v>
      </c>
      <c r="AG328">
        <v>0</v>
      </c>
      <c r="AH328">
        <v>0</v>
      </c>
      <c r="AI328">
        <v>0</v>
      </c>
      <c r="AJ328">
        <v>0</v>
      </c>
      <c r="AK328">
        <v>0</v>
      </c>
      <c r="AL328">
        <v>0</v>
      </c>
      <c r="AM328">
        <v>0</v>
      </c>
      <c r="AN328">
        <v>0</v>
      </c>
      <c r="AO328">
        <v>0</v>
      </c>
      <c r="AP328">
        <v>0</v>
      </c>
      <c r="AQ328">
        <v>0</v>
      </c>
      <c r="AR328">
        <v>23</v>
      </c>
      <c r="AS328" t="s">
        <v>57889</v>
      </c>
      <c r="AT328" t="s">
        <v>115</v>
      </c>
    </row>
    <row r="329" spans="1:46" x14ac:dyDescent="0.25">
      <c r="A329" t="s">
        <v>16787</v>
      </c>
      <c r="B329" t="s">
        <v>57890</v>
      </c>
      <c r="C329" t="s">
        <v>57891</v>
      </c>
      <c r="D329" t="s">
        <v>57892</v>
      </c>
      <c r="E329">
        <v>766242</v>
      </c>
      <c r="G329" t="s">
        <v>295</v>
      </c>
      <c r="H329" t="s">
        <v>57893</v>
      </c>
      <c r="I329" t="s">
        <v>57894</v>
      </c>
      <c r="J329" t="s">
        <v>280</v>
      </c>
      <c r="K329" t="s">
        <v>57895</v>
      </c>
      <c r="L329" t="s">
        <v>57896</v>
      </c>
      <c r="M329" t="s">
        <v>57897</v>
      </c>
      <c r="N329" t="s">
        <v>57898</v>
      </c>
      <c r="O329" t="s">
        <v>141</v>
      </c>
      <c r="P329" t="s">
        <v>57899</v>
      </c>
      <c r="Q329" t="s">
        <v>282</v>
      </c>
      <c r="R329" t="s">
        <v>284</v>
      </c>
      <c r="S329" t="s">
        <v>18559</v>
      </c>
      <c r="T329" t="s">
        <v>18552</v>
      </c>
      <c r="U329" t="s">
        <v>57900</v>
      </c>
      <c r="V329" s="1" t="s">
        <v>22433</v>
      </c>
      <c r="W329" t="s">
        <v>57901</v>
      </c>
      <c r="X329" s="1" t="s">
        <v>22433</v>
      </c>
      <c r="Y329">
        <v>1524</v>
      </c>
      <c r="Z329" t="s">
        <v>44495</v>
      </c>
      <c r="AA329">
        <v>0</v>
      </c>
      <c r="AB329" t="s">
        <v>87</v>
      </c>
      <c r="AC329">
        <v>1</v>
      </c>
      <c r="AD329">
        <v>0</v>
      </c>
      <c r="AE329">
        <v>1</v>
      </c>
      <c r="AF329">
        <v>0</v>
      </c>
      <c r="AG329">
        <v>0</v>
      </c>
      <c r="AH329">
        <v>0</v>
      </c>
      <c r="AI329">
        <v>0</v>
      </c>
      <c r="AJ329">
        <v>0</v>
      </c>
      <c r="AK329">
        <v>0</v>
      </c>
      <c r="AL329">
        <v>0</v>
      </c>
      <c r="AM329">
        <v>0</v>
      </c>
      <c r="AN329">
        <v>0</v>
      </c>
      <c r="AO329">
        <v>0</v>
      </c>
      <c r="AP329">
        <v>0</v>
      </c>
      <c r="AQ329">
        <v>0</v>
      </c>
      <c r="AR329">
        <v>18</v>
      </c>
      <c r="AS329" t="s">
        <v>16734</v>
      </c>
      <c r="AT329" t="s">
        <v>92</v>
      </c>
    </row>
    <row r="330" spans="1:46" x14ac:dyDescent="0.25">
      <c r="A330" t="s">
        <v>16787</v>
      </c>
      <c r="B330" t="s">
        <v>47334</v>
      </c>
      <c r="C330" t="s">
        <v>47335</v>
      </c>
      <c r="D330" t="s">
        <v>47336</v>
      </c>
      <c r="E330">
        <v>765779</v>
      </c>
      <c r="G330" t="s">
        <v>291</v>
      </c>
      <c r="H330" t="s">
        <v>47337</v>
      </c>
      <c r="I330" t="s">
        <v>47338</v>
      </c>
      <c r="J330" t="s">
        <v>280</v>
      </c>
      <c r="K330" t="s">
        <v>17460</v>
      </c>
      <c r="L330" t="s">
        <v>47339</v>
      </c>
      <c r="M330" t="s">
        <v>47340</v>
      </c>
      <c r="N330" t="s">
        <v>47341</v>
      </c>
      <c r="O330" t="s">
        <v>141</v>
      </c>
      <c r="P330" t="s">
        <v>47342</v>
      </c>
      <c r="Q330" t="s">
        <v>282</v>
      </c>
      <c r="R330" t="s">
        <v>284</v>
      </c>
      <c r="S330" t="s">
        <v>151</v>
      </c>
      <c r="T330" t="s">
        <v>302</v>
      </c>
      <c r="U330" t="s">
        <v>47343</v>
      </c>
      <c r="V330" s="1" t="s">
        <v>20208</v>
      </c>
      <c r="W330" t="s">
        <v>47344</v>
      </c>
      <c r="X330" s="1" t="s">
        <v>22433</v>
      </c>
      <c r="Y330">
        <v>1519</v>
      </c>
      <c r="Z330" t="s">
        <v>57902</v>
      </c>
      <c r="AA330">
        <v>0</v>
      </c>
      <c r="AB330" t="s">
        <v>87</v>
      </c>
      <c r="AC330">
        <v>0</v>
      </c>
      <c r="AD330">
        <v>0</v>
      </c>
      <c r="AE330">
        <v>0</v>
      </c>
      <c r="AF330">
        <v>0</v>
      </c>
      <c r="AG330">
        <v>0</v>
      </c>
      <c r="AH330">
        <v>0</v>
      </c>
      <c r="AI330">
        <v>0</v>
      </c>
      <c r="AJ330">
        <v>0</v>
      </c>
      <c r="AK330">
        <v>0</v>
      </c>
      <c r="AL330">
        <v>1</v>
      </c>
      <c r="AM330">
        <v>0</v>
      </c>
      <c r="AN330">
        <v>1</v>
      </c>
      <c r="AO330">
        <v>0</v>
      </c>
      <c r="AP330">
        <v>0</v>
      </c>
      <c r="AQ330">
        <v>0</v>
      </c>
      <c r="AR330">
        <v>18</v>
      </c>
      <c r="AS330" t="s">
        <v>16730</v>
      </c>
      <c r="AT330" t="s">
        <v>80</v>
      </c>
    </row>
    <row r="331" spans="1:46" x14ac:dyDescent="0.25">
      <c r="A331" t="s">
        <v>16787</v>
      </c>
      <c r="B331" t="s">
        <v>45898</v>
      </c>
      <c r="C331" t="s">
        <v>45899</v>
      </c>
      <c r="D331" t="s">
        <v>45900</v>
      </c>
      <c r="E331">
        <v>766092</v>
      </c>
      <c r="G331" t="s">
        <v>293</v>
      </c>
      <c r="H331" t="s">
        <v>45901</v>
      </c>
      <c r="I331" t="s">
        <v>45902</v>
      </c>
      <c r="J331" t="s">
        <v>280</v>
      </c>
      <c r="K331" t="s">
        <v>21218</v>
      </c>
      <c r="L331" t="s">
        <v>45903</v>
      </c>
      <c r="M331" t="s">
        <v>45904</v>
      </c>
      <c r="N331" t="s">
        <v>281</v>
      </c>
      <c r="O331" t="s">
        <v>141</v>
      </c>
      <c r="P331" t="s">
        <v>45905</v>
      </c>
      <c r="Q331" t="s">
        <v>282</v>
      </c>
      <c r="R331" t="s">
        <v>284</v>
      </c>
      <c r="S331" t="s">
        <v>151</v>
      </c>
      <c r="T331" t="s">
        <v>302</v>
      </c>
      <c r="U331" t="s">
        <v>21261</v>
      </c>
      <c r="V331" s="1" t="s">
        <v>22433</v>
      </c>
      <c r="W331" t="s">
        <v>23749</v>
      </c>
      <c r="X331" s="1" t="s">
        <v>22433</v>
      </c>
      <c r="Y331">
        <v>1519</v>
      </c>
      <c r="Z331" t="s">
        <v>57902</v>
      </c>
      <c r="AA331">
        <v>0</v>
      </c>
      <c r="AB331" t="s">
        <v>87</v>
      </c>
      <c r="AC331">
        <v>0</v>
      </c>
      <c r="AD331">
        <v>0</v>
      </c>
      <c r="AE331">
        <v>0</v>
      </c>
      <c r="AF331">
        <v>0</v>
      </c>
      <c r="AG331">
        <v>0</v>
      </c>
      <c r="AH331">
        <v>0</v>
      </c>
      <c r="AI331">
        <v>0</v>
      </c>
      <c r="AJ331">
        <v>0</v>
      </c>
      <c r="AK331">
        <v>0</v>
      </c>
      <c r="AL331">
        <v>1</v>
      </c>
      <c r="AM331">
        <v>0</v>
      </c>
      <c r="AN331">
        <v>1</v>
      </c>
      <c r="AO331">
        <v>0</v>
      </c>
      <c r="AP331">
        <v>0</v>
      </c>
      <c r="AQ331">
        <v>0</v>
      </c>
      <c r="AR331">
        <v>18</v>
      </c>
      <c r="AS331" t="s">
        <v>16729</v>
      </c>
      <c r="AT331" t="s">
        <v>80</v>
      </c>
    </row>
    <row r="332" spans="1:46" x14ac:dyDescent="0.25">
      <c r="A332" t="s">
        <v>16787</v>
      </c>
      <c r="B332" t="s">
        <v>44813</v>
      </c>
      <c r="C332" t="s">
        <v>44814</v>
      </c>
      <c r="D332" t="s">
        <v>44815</v>
      </c>
      <c r="E332">
        <v>764658</v>
      </c>
      <c r="G332" t="s">
        <v>298</v>
      </c>
      <c r="H332" t="s">
        <v>44816</v>
      </c>
      <c r="I332" t="s">
        <v>44817</v>
      </c>
      <c r="J332" t="s">
        <v>280</v>
      </c>
      <c r="K332" t="s">
        <v>18276</v>
      </c>
      <c r="L332" t="s">
        <v>44818</v>
      </c>
      <c r="M332" t="s">
        <v>44819</v>
      </c>
      <c r="N332" t="s">
        <v>44819</v>
      </c>
      <c r="O332" t="s">
        <v>141</v>
      </c>
      <c r="P332" t="s">
        <v>44820</v>
      </c>
      <c r="Q332" t="s">
        <v>282</v>
      </c>
      <c r="R332" t="s">
        <v>246</v>
      </c>
      <c r="S332" t="s">
        <v>151</v>
      </c>
      <c r="T332" t="s">
        <v>18552</v>
      </c>
      <c r="U332" t="s">
        <v>19360</v>
      </c>
      <c r="V332" s="1" t="s">
        <v>19945</v>
      </c>
      <c r="W332" t="s">
        <v>44821</v>
      </c>
      <c r="X332" s="1" t="s">
        <v>22433</v>
      </c>
      <c r="Y332">
        <v>1519</v>
      </c>
      <c r="Z332" t="s">
        <v>57902</v>
      </c>
      <c r="AA332">
        <v>0</v>
      </c>
      <c r="AB332" t="s">
        <v>87</v>
      </c>
      <c r="AC332">
        <v>0</v>
      </c>
      <c r="AD332">
        <v>0</v>
      </c>
      <c r="AE332">
        <v>0</v>
      </c>
      <c r="AF332">
        <v>0</v>
      </c>
      <c r="AG332">
        <v>0</v>
      </c>
      <c r="AH332">
        <v>0</v>
      </c>
      <c r="AI332">
        <v>0</v>
      </c>
      <c r="AJ332">
        <v>0</v>
      </c>
      <c r="AK332">
        <v>0</v>
      </c>
      <c r="AL332">
        <v>1</v>
      </c>
      <c r="AM332">
        <v>0</v>
      </c>
      <c r="AN332">
        <v>1</v>
      </c>
      <c r="AO332">
        <v>0</v>
      </c>
      <c r="AP332">
        <v>0</v>
      </c>
      <c r="AQ332">
        <v>0</v>
      </c>
      <c r="AR332">
        <v>21</v>
      </c>
      <c r="AS332" t="s">
        <v>18541</v>
      </c>
      <c r="AT332" t="s">
        <v>99</v>
      </c>
    </row>
    <row r="333" spans="1:46" x14ac:dyDescent="0.25">
      <c r="A333" t="s">
        <v>16787</v>
      </c>
      <c r="B333" t="s">
        <v>57903</v>
      </c>
      <c r="C333" t="s">
        <v>57904</v>
      </c>
      <c r="D333" t="s">
        <v>57905</v>
      </c>
      <c r="E333">
        <v>762673</v>
      </c>
      <c r="G333" t="s">
        <v>297</v>
      </c>
      <c r="H333" t="s">
        <v>57906</v>
      </c>
      <c r="I333" t="s">
        <v>57907</v>
      </c>
      <c r="J333" t="s">
        <v>280</v>
      </c>
      <c r="K333" t="s">
        <v>17174</v>
      </c>
      <c r="L333" t="s">
        <v>57908</v>
      </c>
      <c r="M333" t="s">
        <v>57909</v>
      </c>
      <c r="N333" t="s">
        <v>57910</v>
      </c>
      <c r="O333" t="s">
        <v>141</v>
      </c>
      <c r="P333" t="s">
        <v>57911</v>
      </c>
      <c r="Q333" t="s">
        <v>282</v>
      </c>
      <c r="R333" t="s">
        <v>284</v>
      </c>
      <c r="S333" t="s">
        <v>18554</v>
      </c>
      <c r="T333" t="s">
        <v>18514</v>
      </c>
      <c r="U333" t="s">
        <v>21191</v>
      </c>
      <c r="V333" s="1" t="s">
        <v>18608</v>
      </c>
      <c r="W333" t="s">
        <v>57912</v>
      </c>
      <c r="X333" s="1" t="s">
        <v>22433</v>
      </c>
      <c r="Y333">
        <v>1236</v>
      </c>
      <c r="Z333" t="s">
        <v>57708</v>
      </c>
      <c r="AA333">
        <v>1</v>
      </c>
      <c r="AB333" t="s">
        <v>18020</v>
      </c>
      <c r="AC333">
        <v>0</v>
      </c>
      <c r="AD333">
        <v>0</v>
      </c>
      <c r="AE333">
        <v>0</v>
      </c>
      <c r="AF333">
        <v>1</v>
      </c>
      <c r="AG333">
        <v>1</v>
      </c>
      <c r="AH333">
        <v>0</v>
      </c>
      <c r="AI333">
        <v>0</v>
      </c>
      <c r="AJ333">
        <v>0</v>
      </c>
      <c r="AK333">
        <v>0</v>
      </c>
      <c r="AL333">
        <v>0</v>
      </c>
      <c r="AM333">
        <v>0</v>
      </c>
      <c r="AN333">
        <v>0</v>
      </c>
      <c r="AO333">
        <v>0</v>
      </c>
      <c r="AP333">
        <v>0</v>
      </c>
      <c r="AQ333">
        <v>0</v>
      </c>
      <c r="AR333">
        <v>14</v>
      </c>
      <c r="AS333" t="s">
        <v>18736</v>
      </c>
      <c r="AT333" t="s">
        <v>169</v>
      </c>
    </row>
    <row r="334" spans="1:46" x14ac:dyDescent="0.25">
      <c r="A334" t="s">
        <v>16787</v>
      </c>
      <c r="B334" t="s">
        <v>57913</v>
      </c>
      <c r="C334" t="s">
        <v>57914</v>
      </c>
      <c r="D334" t="s">
        <v>57915</v>
      </c>
      <c r="E334">
        <v>762653</v>
      </c>
      <c r="G334" t="s">
        <v>297</v>
      </c>
      <c r="H334" t="s">
        <v>57916</v>
      </c>
      <c r="I334" t="s">
        <v>57917</v>
      </c>
      <c r="J334" t="s">
        <v>280</v>
      </c>
      <c r="K334" t="s">
        <v>18232</v>
      </c>
      <c r="L334" t="s">
        <v>57918</v>
      </c>
      <c r="M334" t="s">
        <v>57919</v>
      </c>
      <c r="N334" t="s">
        <v>281</v>
      </c>
      <c r="O334" t="s">
        <v>141</v>
      </c>
      <c r="P334" t="s">
        <v>57920</v>
      </c>
      <c r="Q334" t="s">
        <v>282</v>
      </c>
      <c r="R334" t="s">
        <v>284</v>
      </c>
      <c r="S334" t="s">
        <v>18554</v>
      </c>
      <c r="T334" t="s">
        <v>18514</v>
      </c>
      <c r="U334" t="s">
        <v>57921</v>
      </c>
      <c r="V334" s="1" t="s">
        <v>18608</v>
      </c>
      <c r="W334" t="s">
        <v>57922</v>
      </c>
      <c r="X334" s="1" t="s">
        <v>22433</v>
      </c>
      <c r="Y334">
        <v>1236</v>
      </c>
      <c r="Z334" t="s">
        <v>57708</v>
      </c>
      <c r="AA334">
        <v>1</v>
      </c>
      <c r="AB334" t="s">
        <v>18020</v>
      </c>
      <c r="AC334">
        <v>0</v>
      </c>
      <c r="AD334">
        <v>0</v>
      </c>
      <c r="AE334">
        <v>0</v>
      </c>
      <c r="AF334">
        <v>1</v>
      </c>
      <c r="AG334">
        <v>1</v>
      </c>
      <c r="AH334">
        <v>0</v>
      </c>
      <c r="AI334">
        <v>0</v>
      </c>
      <c r="AJ334">
        <v>0</v>
      </c>
      <c r="AK334">
        <v>0</v>
      </c>
      <c r="AL334">
        <v>0</v>
      </c>
      <c r="AM334">
        <v>0</v>
      </c>
      <c r="AN334">
        <v>0</v>
      </c>
      <c r="AO334">
        <v>0</v>
      </c>
      <c r="AP334">
        <v>0</v>
      </c>
      <c r="AQ334">
        <v>0</v>
      </c>
      <c r="AR334">
        <v>14</v>
      </c>
      <c r="AS334" t="s">
        <v>18736</v>
      </c>
      <c r="AT334" t="s">
        <v>169</v>
      </c>
    </row>
    <row r="335" spans="1:46" x14ac:dyDescent="0.25">
      <c r="A335" t="s">
        <v>16787</v>
      </c>
      <c r="B335" t="s">
        <v>44496</v>
      </c>
      <c r="C335" t="s">
        <v>44497</v>
      </c>
      <c r="D335" t="s">
        <v>44498</v>
      </c>
      <c r="E335">
        <v>762726</v>
      </c>
      <c r="G335" t="s">
        <v>16900</v>
      </c>
      <c r="H335" t="s">
        <v>44499</v>
      </c>
      <c r="I335" t="s">
        <v>44500</v>
      </c>
      <c r="J335" t="s">
        <v>280</v>
      </c>
      <c r="K335" t="s">
        <v>17237</v>
      </c>
      <c r="L335" t="s">
        <v>44501</v>
      </c>
      <c r="M335" t="s">
        <v>44502</v>
      </c>
      <c r="N335" t="s">
        <v>44503</v>
      </c>
      <c r="O335" t="s">
        <v>141</v>
      </c>
      <c r="P335" t="s">
        <v>44504</v>
      </c>
      <c r="Q335" t="s">
        <v>282</v>
      </c>
      <c r="R335" t="s">
        <v>284</v>
      </c>
      <c r="S335" t="s">
        <v>18551</v>
      </c>
      <c r="T335" t="s">
        <v>18514</v>
      </c>
      <c r="U335" t="s">
        <v>44505</v>
      </c>
      <c r="V335" s="1" t="s">
        <v>18608</v>
      </c>
      <c r="W335" t="s">
        <v>44506</v>
      </c>
      <c r="X335" s="1" t="s">
        <v>22433</v>
      </c>
      <c r="Y335">
        <v>2404</v>
      </c>
      <c r="Z335" t="s">
        <v>18860</v>
      </c>
      <c r="AA335">
        <v>0</v>
      </c>
      <c r="AB335" t="s">
        <v>87</v>
      </c>
      <c r="AC335">
        <v>0</v>
      </c>
      <c r="AD335">
        <v>0</v>
      </c>
      <c r="AE335">
        <v>0</v>
      </c>
      <c r="AF335">
        <v>0</v>
      </c>
      <c r="AG335">
        <v>0</v>
      </c>
      <c r="AH335">
        <v>0</v>
      </c>
      <c r="AI335">
        <v>0</v>
      </c>
      <c r="AJ335">
        <v>0</v>
      </c>
      <c r="AK335">
        <v>0</v>
      </c>
      <c r="AL335">
        <v>1</v>
      </c>
      <c r="AM335">
        <v>0</v>
      </c>
      <c r="AN335">
        <v>1</v>
      </c>
      <c r="AO335">
        <v>0</v>
      </c>
      <c r="AP335">
        <v>0</v>
      </c>
      <c r="AQ335">
        <v>0</v>
      </c>
      <c r="AR335">
        <v>18</v>
      </c>
      <c r="AS335" t="s">
        <v>16729</v>
      </c>
      <c r="AT335" t="s">
        <v>80</v>
      </c>
    </row>
    <row r="336" spans="1:46" x14ac:dyDescent="0.25">
      <c r="A336" t="s">
        <v>16787</v>
      </c>
      <c r="B336" t="s">
        <v>44507</v>
      </c>
      <c r="C336" t="s">
        <v>44508</v>
      </c>
      <c r="D336" t="s">
        <v>44509</v>
      </c>
      <c r="E336">
        <v>764443</v>
      </c>
      <c r="G336" t="s">
        <v>299</v>
      </c>
      <c r="H336" t="s">
        <v>44510</v>
      </c>
      <c r="I336" t="s">
        <v>44511</v>
      </c>
      <c r="J336" t="s">
        <v>280</v>
      </c>
      <c r="K336" t="s">
        <v>17237</v>
      </c>
      <c r="L336" t="s">
        <v>44512</v>
      </c>
      <c r="M336" t="s">
        <v>44513</v>
      </c>
      <c r="N336" t="s">
        <v>281</v>
      </c>
      <c r="O336" t="s">
        <v>141</v>
      </c>
      <c r="P336" t="s">
        <v>44514</v>
      </c>
      <c r="Q336" t="s">
        <v>286</v>
      </c>
      <c r="R336" t="s">
        <v>243</v>
      </c>
      <c r="S336" t="s">
        <v>18551</v>
      </c>
      <c r="T336" t="s">
        <v>18514</v>
      </c>
      <c r="U336" t="s">
        <v>44515</v>
      </c>
      <c r="V336" s="1" t="s">
        <v>19945</v>
      </c>
      <c r="W336" t="s">
        <v>38509</v>
      </c>
      <c r="X336" s="1" t="s">
        <v>22433</v>
      </c>
      <c r="Y336">
        <v>2404</v>
      </c>
      <c r="Z336" t="s">
        <v>18860</v>
      </c>
      <c r="AA336">
        <v>0</v>
      </c>
      <c r="AB336" t="s">
        <v>87</v>
      </c>
      <c r="AC336">
        <v>0</v>
      </c>
      <c r="AD336">
        <v>0</v>
      </c>
      <c r="AE336">
        <v>0</v>
      </c>
      <c r="AF336">
        <v>0</v>
      </c>
      <c r="AG336">
        <v>0</v>
      </c>
      <c r="AH336">
        <v>0</v>
      </c>
      <c r="AI336">
        <v>0</v>
      </c>
      <c r="AJ336">
        <v>0</v>
      </c>
      <c r="AK336">
        <v>0</v>
      </c>
      <c r="AL336">
        <v>1</v>
      </c>
      <c r="AM336">
        <v>0</v>
      </c>
      <c r="AN336">
        <v>1</v>
      </c>
      <c r="AO336">
        <v>0</v>
      </c>
      <c r="AP336">
        <v>0</v>
      </c>
      <c r="AQ336">
        <v>0</v>
      </c>
      <c r="AR336">
        <v>18</v>
      </c>
      <c r="AS336" t="s">
        <v>18715</v>
      </c>
      <c r="AT336" t="s">
        <v>88</v>
      </c>
    </row>
    <row r="337" spans="1:46" x14ac:dyDescent="0.25">
      <c r="A337" t="s">
        <v>16787</v>
      </c>
      <c r="B337" t="s">
        <v>44976</v>
      </c>
      <c r="C337" t="s">
        <v>44977</v>
      </c>
      <c r="D337" t="s">
        <v>44978</v>
      </c>
      <c r="E337">
        <v>763741</v>
      </c>
      <c r="G337" t="s">
        <v>291</v>
      </c>
      <c r="H337" t="s">
        <v>44979</v>
      </c>
      <c r="I337" t="s">
        <v>44980</v>
      </c>
      <c r="J337" t="s">
        <v>280</v>
      </c>
      <c r="K337" t="s">
        <v>17215</v>
      </c>
      <c r="L337" t="s">
        <v>44981</v>
      </c>
      <c r="M337" t="s">
        <v>44982</v>
      </c>
      <c r="N337" t="s">
        <v>44983</v>
      </c>
      <c r="O337" t="s">
        <v>141</v>
      </c>
      <c r="P337" t="s">
        <v>44984</v>
      </c>
      <c r="Q337" t="s">
        <v>282</v>
      </c>
      <c r="R337" t="s">
        <v>284</v>
      </c>
      <c r="S337" t="s">
        <v>18551</v>
      </c>
      <c r="T337" t="s">
        <v>18514</v>
      </c>
      <c r="U337" t="s">
        <v>44985</v>
      </c>
      <c r="V337" s="1" t="s">
        <v>19187</v>
      </c>
      <c r="W337" t="s">
        <v>44986</v>
      </c>
      <c r="X337" s="1" t="s">
        <v>22433</v>
      </c>
      <c r="Y337">
        <v>2404</v>
      </c>
      <c r="Z337" t="s">
        <v>18860</v>
      </c>
      <c r="AA337">
        <v>0</v>
      </c>
      <c r="AB337" t="s">
        <v>87</v>
      </c>
      <c r="AC337">
        <v>0</v>
      </c>
      <c r="AD337">
        <v>0</v>
      </c>
      <c r="AE337">
        <v>0</v>
      </c>
      <c r="AF337">
        <v>0</v>
      </c>
      <c r="AG337">
        <v>0</v>
      </c>
      <c r="AH337">
        <v>0</v>
      </c>
      <c r="AI337">
        <v>0</v>
      </c>
      <c r="AJ337">
        <v>0</v>
      </c>
      <c r="AK337">
        <v>0</v>
      </c>
      <c r="AL337">
        <v>1</v>
      </c>
      <c r="AM337">
        <v>0</v>
      </c>
      <c r="AN337">
        <v>1</v>
      </c>
      <c r="AO337">
        <v>0</v>
      </c>
      <c r="AP337">
        <v>0</v>
      </c>
      <c r="AQ337">
        <v>0</v>
      </c>
      <c r="AR337">
        <v>18</v>
      </c>
      <c r="AS337" t="s">
        <v>16729</v>
      </c>
      <c r="AT337" t="s">
        <v>80</v>
      </c>
    </row>
    <row r="338" spans="1:46" x14ac:dyDescent="0.25">
      <c r="A338" t="s">
        <v>16787</v>
      </c>
      <c r="B338" t="s">
        <v>45534</v>
      </c>
      <c r="C338" t="s">
        <v>45535</v>
      </c>
      <c r="D338" t="s">
        <v>45536</v>
      </c>
      <c r="E338">
        <v>765718</v>
      </c>
      <c r="G338" t="s">
        <v>296</v>
      </c>
      <c r="H338" t="s">
        <v>45537</v>
      </c>
      <c r="I338" t="s">
        <v>45538</v>
      </c>
      <c r="J338" t="s">
        <v>280</v>
      </c>
      <c r="K338" t="s">
        <v>177</v>
      </c>
      <c r="L338" t="s">
        <v>45539</v>
      </c>
      <c r="M338" t="s">
        <v>45540</v>
      </c>
      <c r="N338" t="s">
        <v>45541</v>
      </c>
      <c r="O338" t="s">
        <v>141</v>
      </c>
      <c r="P338" t="s">
        <v>45542</v>
      </c>
      <c r="Q338" t="s">
        <v>282</v>
      </c>
      <c r="R338" t="s">
        <v>284</v>
      </c>
      <c r="S338" t="s">
        <v>221</v>
      </c>
      <c r="T338" t="s">
        <v>302</v>
      </c>
      <c r="U338" t="s">
        <v>45543</v>
      </c>
      <c r="V338" s="1" t="s">
        <v>20208</v>
      </c>
      <c r="W338" t="s">
        <v>45544</v>
      </c>
      <c r="X338" s="1" t="s">
        <v>22433</v>
      </c>
      <c r="Y338">
        <v>2144</v>
      </c>
      <c r="Z338" t="s">
        <v>57923</v>
      </c>
      <c r="AA338">
        <v>0</v>
      </c>
      <c r="AB338" t="s">
        <v>87</v>
      </c>
      <c r="AC338">
        <v>0</v>
      </c>
      <c r="AD338">
        <v>0</v>
      </c>
      <c r="AE338">
        <v>0</v>
      </c>
      <c r="AF338">
        <v>0</v>
      </c>
      <c r="AG338">
        <v>0</v>
      </c>
      <c r="AH338">
        <v>0</v>
      </c>
      <c r="AI338">
        <v>0</v>
      </c>
      <c r="AJ338">
        <v>0</v>
      </c>
      <c r="AK338">
        <v>0</v>
      </c>
      <c r="AL338">
        <v>1</v>
      </c>
      <c r="AM338">
        <v>0</v>
      </c>
      <c r="AN338">
        <v>1</v>
      </c>
      <c r="AO338">
        <v>0</v>
      </c>
      <c r="AP338">
        <v>0</v>
      </c>
      <c r="AQ338">
        <v>0</v>
      </c>
      <c r="AR338">
        <v>18</v>
      </c>
      <c r="AS338" t="s">
        <v>16729</v>
      </c>
      <c r="AT338" t="s">
        <v>80</v>
      </c>
    </row>
    <row r="339" spans="1:46" x14ac:dyDescent="0.25">
      <c r="A339" t="s">
        <v>16787</v>
      </c>
      <c r="B339" t="s">
        <v>47365</v>
      </c>
      <c r="C339" t="s">
        <v>47366</v>
      </c>
      <c r="D339" t="s">
        <v>47367</v>
      </c>
      <c r="E339">
        <v>765227</v>
      </c>
      <c r="G339" t="s">
        <v>298</v>
      </c>
      <c r="H339" t="s">
        <v>47368</v>
      </c>
      <c r="I339" t="s">
        <v>47369</v>
      </c>
      <c r="J339" t="s">
        <v>280</v>
      </c>
      <c r="K339" t="s">
        <v>177</v>
      </c>
      <c r="L339" t="s">
        <v>47370</v>
      </c>
      <c r="M339" t="s">
        <v>47371</v>
      </c>
      <c r="N339" t="s">
        <v>281</v>
      </c>
      <c r="O339" t="s">
        <v>141</v>
      </c>
      <c r="P339" t="s">
        <v>47372</v>
      </c>
      <c r="Q339" t="s">
        <v>286</v>
      </c>
      <c r="R339" t="s">
        <v>164</v>
      </c>
      <c r="S339" t="s">
        <v>221</v>
      </c>
      <c r="T339" t="s">
        <v>302</v>
      </c>
      <c r="U339" t="s">
        <v>47373</v>
      </c>
      <c r="V339" s="1" t="s">
        <v>20208</v>
      </c>
      <c r="W339" t="s">
        <v>47374</v>
      </c>
      <c r="X339" s="1" t="s">
        <v>22433</v>
      </c>
      <c r="Y339">
        <v>2144</v>
      </c>
      <c r="Z339" t="s">
        <v>57923</v>
      </c>
      <c r="AA339">
        <v>0</v>
      </c>
      <c r="AB339" t="s">
        <v>87</v>
      </c>
      <c r="AC339">
        <v>0</v>
      </c>
      <c r="AD339">
        <v>0</v>
      </c>
      <c r="AE339">
        <v>0</v>
      </c>
      <c r="AF339">
        <v>0</v>
      </c>
      <c r="AG339">
        <v>0</v>
      </c>
      <c r="AH339">
        <v>0</v>
      </c>
      <c r="AI339">
        <v>0</v>
      </c>
      <c r="AJ339">
        <v>0</v>
      </c>
      <c r="AK339">
        <v>0</v>
      </c>
      <c r="AL339">
        <v>1</v>
      </c>
      <c r="AM339">
        <v>0</v>
      </c>
      <c r="AN339">
        <v>1</v>
      </c>
      <c r="AO339">
        <v>0</v>
      </c>
      <c r="AP339">
        <v>0</v>
      </c>
      <c r="AQ339">
        <v>0</v>
      </c>
      <c r="AR339">
        <v>49</v>
      </c>
      <c r="AS339" t="s">
        <v>22850</v>
      </c>
      <c r="AT339" t="s">
        <v>118</v>
      </c>
    </row>
    <row r="340" spans="1:46" x14ac:dyDescent="0.25">
      <c r="A340" t="s">
        <v>16787</v>
      </c>
      <c r="B340" t="s">
        <v>45818</v>
      </c>
      <c r="C340" t="s">
        <v>45819</v>
      </c>
      <c r="D340" t="s">
        <v>45820</v>
      </c>
      <c r="E340">
        <v>765743</v>
      </c>
      <c r="G340" t="s">
        <v>298</v>
      </c>
      <c r="H340" t="s">
        <v>45821</v>
      </c>
      <c r="I340" t="s">
        <v>45822</v>
      </c>
      <c r="J340" t="s">
        <v>280</v>
      </c>
      <c r="K340" t="s">
        <v>17543</v>
      </c>
      <c r="L340" t="s">
        <v>45823</v>
      </c>
      <c r="M340" t="s">
        <v>45824</v>
      </c>
      <c r="N340" t="s">
        <v>45824</v>
      </c>
      <c r="O340" t="s">
        <v>141</v>
      </c>
      <c r="P340" t="s">
        <v>45825</v>
      </c>
      <c r="Q340" t="s">
        <v>286</v>
      </c>
      <c r="R340" t="s">
        <v>243</v>
      </c>
      <c r="S340" t="s">
        <v>221</v>
      </c>
      <c r="T340" t="s">
        <v>18560</v>
      </c>
      <c r="U340" t="s">
        <v>45826</v>
      </c>
      <c r="V340" s="1" t="s">
        <v>20208</v>
      </c>
      <c r="W340" t="s">
        <v>45827</v>
      </c>
      <c r="X340" s="1" t="s">
        <v>22433</v>
      </c>
      <c r="Y340">
        <v>2143</v>
      </c>
      <c r="Z340" t="s">
        <v>57924</v>
      </c>
      <c r="AA340">
        <v>0</v>
      </c>
      <c r="AB340" t="s">
        <v>87</v>
      </c>
      <c r="AC340">
        <v>0</v>
      </c>
      <c r="AD340">
        <v>0</v>
      </c>
      <c r="AE340">
        <v>0</v>
      </c>
      <c r="AF340">
        <v>0</v>
      </c>
      <c r="AG340">
        <v>0</v>
      </c>
      <c r="AH340">
        <v>0</v>
      </c>
      <c r="AI340">
        <v>0</v>
      </c>
      <c r="AJ340">
        <v>0</v>
      </c>
      <c r="AK340">
        <v>0</v>
      </c>
      <c r="AL340">
        <v>1</v>
      </c>
      <c r="AM340">
        <v>0</v>
      </c>
      <c r="AN340">
        <v>1</v>
      </c>
      <c r="AO340">
        <v>0</v>
      </c>
      <c r="AP340">
        <v>0</v>
      </c>
      <c r="AQ340">
        <v>0</v>
      </c>
      <c r="AR340">
        <v>10</v>
      </c>
      <c r="AS340" t="s">
        <v>18474</v>
      </c>
      <c r="AT340" t="s">
        <v>118</v>
      </c>
    </row>
    <row r="341" spans="1:46" x14ac:dyDescent="0.25">
      <c r="A341" t="s">
        <v>16787</v>
      </c>
      <c r="B341" t="s">
        <v>44843</v>
      </c>
      <c r="C341" t="s">
        <v>44844</v>
      </c>
      <c r="D341" t="s">
        <v>44845</v>
      </c>
      <c r="E341">
        <v>765742</v>
      </c>
      <c r="G341" t="s">
        <v>295</v>
      </c>
      <c r="H341" t="s">
        <v>44846</v>
      </c>
      <c r="I341" t="s">
        <v>44847</v>
      </c>
      <c r="J341" t="s">
        <v>280</v>
      </c>
      <c r="K341" t="s">
        <v>17156</v>
      </c>
      <c r="L341" t="s">
        <v>44848</v>
      </c>
      <c r="M341" t="s">
        <v>44849</v>
      </c>
      <c r="N341" t="s">
        <v>281</v>
      </c>
      <c r="O341" t="s">
        <v>141</v>
      </c>
      <c r="P341" t="s">
        <v>44850</v>
      </c>
      <c r="Q341" t="s">
        <v>282</v>
      </c>
      <c r="R341" t="s">
        <v>284</v>
      </c>
      <c r="S341" t="s">
        <v>221</v>
      </c>
      <c r="T341" t="s">
        <v>302</v>
      </c>
      <c r="U341" t="s">
        <v>44851</v>
      </c>
      <c r="V341" s="1" t="s">
        <v>20208</v>
      </c>
      <c r="W341" t="s">
        <v>44852</v>
      </c>
      <c r="X341" s="1" t="s">
        <v>22433</v>
      </c>
      <c r="Y341">
        <v>2143</v>
      </c>
      <c r="Z341" t="s">
        <v>57924</v>
      </c>
      <c r="AA341">
        <v>0</v>
      </c>
      <c r="AB341" t="s">
        <v>87</v>
      </c>
      <c r="AC341">
        <v>0</v>
      </c>
      <c r="AD341">
        <v>0</v>
      </c>
      <c r="AE341">
        <v>0</v>
      </c>
      <c r="AF341">
        <v>0</v>
      </c>
      <c r="AG341">
        <v>0</v>
      </c>
      <c r="AH341">
        <v>0</v>
      </c>
      <c r="AI341">
        <v>0</v>
      </c>
      <c r="AJ341">
        <v>0</v>
      </c>
      <c r="AK341">
        <v>0</v>
      </c>
      <c r="AL341">
        <v>1</v>
      </c>
      <c r="AM341">
        <v>0</v>
      </c>
      <c r="AN341">
        <v>1</v>
      </c>
      <c r="AO341">
        <v>0</v>
      </c>
      <c r="AP341">
        <v>0</v>
      </c>
      <c r="AQ341">
        <v>0</v>
      </c>
      <c r="AR341">
        <v>18</v>
      </c>
      <c r="AS341" t="s">
        <v>16729</v>
      </c>
      <c r="AT341" t="s">
        <v>80</v>
      </c>
    </row>
    <row r="342" spans="1:46" x14ac:dyDescent="0.25">
      <c r="A342" t="s">
        <v>16787</v>
      </c>
      <c r="B342" t="s">
        <v>46585</v>
      </c>
      <c r="C342" t="s">
        <v>46586</v>
      </c>
      <c r="D342" t="s">
        <v>46587</v>
      </c>
      <c r="E342">
        <v>765707</v>
      </c>
      <c r="G342" t="s">
        <v>293</v>
      </c>
      <c r="H342" t="s">
        <v>46588</v>
      </c>
      <c r="I342" t="s">
        <v>46589</v>
      </c>
      <c r="J342" t="s">
        <v>280</v>
      </c>
      <c r="K342" t="s">
        <v>177</v>
      </c>
      <c r="L342" t="s">
        <v>46590</v>
      </c>
      <c r="M342" t="s">
        <v>46591</v>
      </c>
      <c r="N342" t="s">
        <v>46592</v>
      </c>
      <c r="O342" t="s">
        <v>141</v>
      </c>
      <c r="P342" t="s">
        <v>46593</v>
      </c>
      <c r="Q342" t="s">
        <v>282</v>
      </c>
      <c r="R342" t="s">
        <v>284</v>
      </c>
      <c r="S342" t="s">
        <v>221</v>
      </c>
      <c r="T342" t="s">
        <v>302</v>
      </c>
      <c r="U342" t="s">
        <v>46594</v>
      </c>
      <c r="V342" s="1" t="s">
        <v>20208</v>
      </c>
      <c r="W342" t="s">
        <v>46595</v>
      </c>
      <c r="X342" s="1" t="s">
        <v>22433</v>
      </c>
      <c r="Y342">
        <v>2143</v>
      </c>
      <c r="Z342" t="s">
        <v>57924</v>
      </c>
      <c r="AA342">
        <v>0</v>
      </c>
      <c r="AB342" t="s">
        <v>87</v>
      </c>
      <c r="AC342">
        <v>0</v>
      </c>
      <c r="AD342">
        <v>0</v>
      </c>
      <c r="AE342">
        <v>0</v>
      </c>
      <c r="AF342">
        <v>0</v>
      </c>
      <c r="AG342">
        <v>0</v>
      </c>
      <c r="AH342">
        <v>0</v>
      </c>
      <c r="AI342">
        <v>0</v>
      </c>
      <c r="AJ342">
        <v>0</v>
      </c>
      <c r="AK342">
        <v>0</v>
      </c>
      <c r="AL342">
        <v>1</v>
      </c>
      <c r="AM342">
        <v>0</v>
      </c>
      <c r="AN342">
        <v>1</v>
      </c>
      <c r="AO342">
        <v>0</v>
      </c>
      <c r="AP342">
        <v>0</v>
      </c>
      <c r="AQ342">
        <v>0</v>
      </c>
      <c r="AR342">
        <v>18</v>
      </c>
      <c r="AS342" t="s">
        <v>16730</v>
      </c>
      <c r="AT342" t="s">
        <v>80</v>
      </c>
    </row>
    <row r="343" spans="1:46" x14ac:dyDescent="0.25">
      <c r="A343" t="s">
        <v>16787</v>
      </c>
      <c r="B343" t="s">
        <v>44528</v>
      </c>
      <c r="C343" t="s">
        <v>44529</v>
      </c>
      <c r="D343" t="s">
        <v>44530</v>
      </c>
      <c r="E343">
        <v>765663</v>
      </c>
      <c r="G343" t="s">
        <v>16900</v>
      </c>
      <c r="H343" t="s">
        <v>44531</v>
      </c>
      <c r="I343" t="s">
        <v>44532</v>
      </c>
      <c r="J343" t="s">
        <v>280</v>
      </c>
      <c r="K343" t="s">
        <v>183</v>
      </c>
      <c r="L343" t="s">
        <v>44533</v>
      </c>
      <c r="M343" t="s">
        <v>44534</v>
      </c>
      <c r="N343" t="s">
        <v>281</v>
      </c>
      <c r="O343" t="s">
        <v>141</v>
      </c>
      <c r="P343" t="s">
        <v>44535</v>
      </c>
      <c r="Q343" t="s">
        <v>282</v>
      </c>
      <c r="R343" t="s">
        <v>246</v>
      </c>
      <c r="S343" t="s">
        <v>118</v>
      </c>
      <c r="T343" t="s">
        <v>18552</v>
      </c>
      <c r="U343" t="s">
        <v>44536</v>
      </c>
      <c r="V343" s="1" t="s">
        <v>20208</v>
      </c>
      <c r="W343" t="s">
        <v>44537</v>
      </c>
      <c r="X343" s="1" t="s">
        <v>22433</v>
      </c>
      <c r="Y343">
        <v>2017</v>
      </c>
      <c r="Z343" t="s">
        <v>44527</v>
      </c>
      <c r="AA343">
        <v>0</v>
      </c>
      <c r="AB343" t="s">
        <v>87</v>
      </c>
      <c r="AC343">
        <v>0</v>
      </c>
      <c r="AD343">
        <v>0</v>
      </c>
      <c r="AE343">
        <v>0</v>
      </c>
      <c r="AF343">
        <v>0</v>
      </c>
      <c r="AG343">
        <v>0</v>
      </c>
      <c r="AH343">
        <v>0</v>
      </c>
      <c r="AI343">
        <v>0</v>
      </c>
      <c r="AJ343">
        <v>0</v>
      </c>
      <c r="AK343">
        <v>0</v>
      </c>
      <c r="AL343">
        <v>1</v>
      </c>
      <c r="AM343">
        <v>0</v>
      </c>
      <c r="AN343">
        <v>1</v>
      </c>
      <c r="AO343">
        <v>0</v>
      </c>
      <c r="AP343">
        <v>0</v>
      </c>
      <c r="AQ343">
        <v>0</v>
      </c>
      <c r="AR343">
        <v>18</v>
      </c>
      <c r="AS343" t="s">
        <v>16729</v>
      </c>
      <c r="AT343" t="s">
        <v>80</v>
      </c>
    </row>
    <row r="344" spans="1:46" x14ac:dyDescent="0.25">
      <c r="A344" t="s">
        <v>16787</v>
      </c>
      <c r="B344" t="s">
        <v>46438</v>
      </c>
      <c r="C344" t="s">
        <v>46439</v>
      </c>
      <c r="D344" t="s">
        <v>46440</v>
      </c>
      <c r="E344">
        <v>763737</v>
      </c>
      <c r="G344" t="s">
        <v>293</v>
      </c>
      <c r="H344" t="s">
        <v>46441</v>
      </c>
      <c r="I344" t="s">
        <v>46442</v>
      </c>
      <c r="J344" t="s">
        <v>280</v>
      </c>
      <c r="K344" t="s">
        <v>17715</v>
      </c>
      <c r="L344" t="s">
        <v>46443</v>
      </c>
      <c r="M344" t="s">
        <v>46444</v>
      </c>
      <c r="N344" t="s">
        <v>281</v>
      </c>
      <c r="O344" t="s">
        <v>141</v>
      </c>
      <c r="P344" t="s">
        <v>46445</v>
      </c>
      <c r="Q344" t="s">
        <v>282</v>
      </c>
      <c r="R344" t="s">
        <v>246</v>
      </c>
      <c r="S344" t="s">
        <v>118</v>
      </c>
      <c r="T344" t="s">
        <v>18552</v>
      </c>
      <c r="U344" t="s">
        <v>21216</v>
      </c>
      <c r="V344" s="1" t="s">
        <v>19187</v>
      </c>
      <c r="W344" t="s">
        <v>46446</v>
      </c>
      <c r="X344" s="1" t="s">
        <v>22433</v>
      </c>
      <c r="Y344">
        <v>2017</v>
      </c>
      <c r="Z344" t="s">
        <v>44527</v>
      </c>
      <c r="AA344">
        <v>0</v>
      </c>
      <c r="AB344" t="s">
        <v>87</v>
      </c>
      <c r="AC344">
        <v>0</v>
      </c>
      <c r="AD344">
        <v>0</v>
      </c>
      <c r="AE344">
        <v>0</v>
      </c>
      <c r="AF344">
        <v>0</v>
      </c>
      <c r="AG344">
        <v>0</v>
      </c>
      <c r="AH344">
        <v>0</v>
      </c>
      <c r="AI344">
        <v>0</v>
      </c>
      <c r="AJ344">
        <v>0</v>
      </c>
      <c r="AK344">
        <v>0</v>
      </c>
      <c r="AL344">
        <v>1</v>
      </c>
      <c r="AM344">
        <v>0</v>
      </c>
      <c r="AN344">
        <v>1</v>
      </c>
      <c r="AO344">
        <v>0</v>
      </c>
      <c r="AP344">
        <v>0</v>
      </c>
      <c r="AQ344">
        <v>0</v>
      </c>
      <c r="AR344">
        <v>18</v>
      </c>
      <c r="AS344" t="s">
        <v>16729</v>
      </c>
      <c r="AT344" t="s">
        <v>80</v>
      </c>
    </row>
    <row r="345" spans="1:46" x14ac:dyDescent="0.25">
      <c r="A345" t="s">
        <v>16787</v>
      </c>
      <c r="B345" t="s">
        <v>44516</v>
      </c>
      <c r="C345" t="s">
        <v>44517</v>
      </c>
      <c r="D345" t="s">
        <v>44518</v>
      </c>
      <c r="E345">
        <v>765274</v>
      </c>
      <c r="G345" t="s">
        <v>299</v>
      </c>
      <c r="H345" t="s">
        <v>44519</v>
      </c>
      <c r="I345" t="s">
        <v>44520</v>
      </c>
      <c r="J345" t="s">
        <v>280</v>
      </c>
      <c r="K345" t="s">
        <v>171</v>
      </c>
      <c r="L345" t="s">
        <v>44521</v>
      </c>
      <c r="M345" t="s">
        <v>44522</v>
      </c>
      <c r="N345" t="s">
        <v>44523</v>
      </c>
      <c r="O345" t="s">
        <v>141</v>
      </c>
      <c r="P345" t="s">
        <v>44524</v>
      </c>
      <c r="Q345" t="s">
        <v>282</v>
      </c>
      <c r="R345" t="s">
        <v>284</v>
      </c>
      <c r="S345" t="s">
        <v>118</v>
      </c>
      <c r="T345" t="s">
        <v>18552</v>
      </c>
      <c r="U345" t="s">
        <v>44525</v>
      </c>
      <c r="V345" s="1" t="s">
        <v>20208</v>
      </c>
      <c r="W345" t="s">
        <v>44526</v>
      </c>
      <c r="X345" s="1" t="s">
        <v>22433</v>
      </c>
      <c r="Y345">
        <v>2017</v>
      </c>
      <c r="Z345" t="s">
        <v>44527</v>
      </c>
      <c r="AA345">
        <v>0</v>
      </c>
      <c r="AB345" t="s">
        <v>87</v>
      </c>
      <c r="AC345">
        <v>0</v>
      </c>
      <c r="AD345">
        <v>0</v>
      </c>
      <c r="AE345">
        <v>0</v>
      </c>
      <c r="AF345">
        <v>0</v>
      </c>
      <c r="AG345">
        <v>0</v>
      </c>
      <c r="AH345">
        <v>0</v>
      </c>
      <c r="AI345">
        <v>0</v>
      </c>
      <c r="AJ345">
        <v>0</v>
      </c>
      <c r="AK345">
        <v>0</v>
      </c>
      <c r="AL345">
        <v>1</v>
      </c>
      <c r="AM345">
        <v>0</v>
      </c>
      <c r="AN345">
        <v>1</v>
      </c>
      <c r="AO345">
        <v>0</v>
      </c>
      <c r="AP345">
        <v>0</v>
      </c>
      <c r="AQ345">
        <v>0</v>
      </c>
      <c r="AR345">
        <v>18</v>
      </c>
      <c r="AS345" t="s">
        <v>16730</v>
      </c>
      <c r="AT345" t="s">
        <v>80</v>
      </c>
    </row>
    <row r="346" spans="1:46" x14ac:dyDescent="0.25">
      <c r="A346" t="s">
        <v>16787</v>
      </c>
      <c r="B346" t="s">
        <v>45918</v>
      </c>
      <c r="C346" t="s">
        <v>45919</v>
      </c>
      <c r="D346" t="s">
        <v>45920</v>
      </c>
      <c r="E346">
        <v>765539</v>
      </c>
      <c r="G346" t="s">
        <v>295</v>
      </c>
      <c r="H346" t="s">
        <v>45921</v>
      </c>
      <c r="I346" t="s">
        <v>45922</v>
      </c>
      <c r="J346" t="s">
        <v>280</v>
      </c>
      <c r="K346" t="s">
        <v>17715</v>
      </c>
      <c r="L346" t="s">
        <v>45923</v>
      </c>
      <c r="M346" t="s">
        <v>45924</v>
      </c>
      <c r="N346" t="s">
        <v>45925</v>
      </c>
      <c r="O346" t="s">
        <v>141</v>
      </c>
      <c r="P346" t="s">
        <v>45926</v>
      </c>
      <c r="Q346" t="s">
        <v>282</v>
      </c>
      <c r="R346" t="s">
        <v>284</v>
      </c>
      <c r="S346" t="s">
        <v>118</v>
      </c>
      <c r="T346" t="s">
        <v>18552</v>
      </c>
      <c r="U346" t="s">
        <v>45927</v>
      </c>
      <c r="V346" s="1" t="s">
        <v>20208</v>
      </c>
      <c r="W346" t="s">
        <v>45928</v>
      </c>
      <c r="X346" s="1" t="s">
        <v>22433</v>
      </c>
      <c r="Y346">
        <v>2017</v>
      </c>
      <c r="Z346" t="s">
        <v>44527</v>
      </c>
      <c r="AA346">
        <v>0</v>
      </c>
      <c r="AB346" t="s">
        <v>87</v>
      </c>
      <c r="AC346">
        <v>0</v>
      </c>
      <c r="AD346">
        <v>0</v>
      </c>
      <c r="AE346">
        <v>0</v>
      </c>
      <c r="AF346">
        <v>0</v>
      </c>
      <c r="AG346">
        <v>0</v>
      </c>
      <c r="AH346">
        <v>0</v>
      </c>
      <c r="AI346">
        <v>0</v>
      </c>
      <c r="AJ346">
        <v>0</v>
      </c>
      <c r="AK346">
        <v>0</v>
      </c>
      <c r="AL346">
        <v>1</v>
      </c>
      <c r="AM346">
        <v>0</v>
      </c>
      <c r="AN346">
        <v>1</v>
      </c>
      <c r="AO346">
        <v>0</v>
      </c>
      <c r="AP346">
        <v>0</v>
      </c>
      <c r="AQ346">
        <v>0</v>
      </c>
      <c r="AR346">
        <v>18</v>
      </c>
      <c r="AS346" t="s">
        <v>16729</v>
      </c>
      <c r="AT346" t="s">
        <v>80</v>
      </c>
    </row>
    <row r="347" spans="1:46" x14ac:dyDescent="0.25">
      <c r="A347" t="s">
        <v>16787</v>
      </c>
      <c r="B347" t="s">
        <v>57925</v>
      </c>
      <c r="C347" t="s">
        <v>57926</v>
      </c>
      <c r="D347" t="s">
        <v>57927</v>
      </c>
      <c r="E347">
        <v>766235</v>
      </c>
      <c r="G347" t="s">
        <v>296</v>
      </c>
      <c r="H347" t="s">
        <v>57928</v>
      </c>
      <c r="I347" t="s">
        <v>57929</v>
      </c>
      <c r="J347" t="s">
        <v>280</v>
      </c>
      <c r="K347" t="s">
        <v>20186</v>
      </c>
      <c r="L347" t="s">
        <v>57930</v>
      </c>
      <c r="M347" t="s">
        <v>57931</v>
      </c>
      <c r="N347" t="s">
        <v>281</v>
      </c>
      <c r="O347" t="s">
        <v>141</v>
      </c>
      <c r="P347" t="s">
        <v>57932</v>
      </c>
      <c r="Q347" t="s">
        <v>286</v>
      </c>
      <c r="R347" t="s">
        <v>164</v>
      </c>
      <c r="S347" t="s">
        <v>118</v>
      </c>
      <c r="T347" t="s">
        <v>289</v>
      </c>
      <c r="U347" t="s">
        <v>57933</v>
      </c>
      <c r="V347" s="1" t="s">
        <v>22433</v>
      </c>
      <c r="W347" t="s">
        <v>57934</v>
      </c>
      <c r="X347" s="1" t="s">
        <v>22433</v>
      </c>
      <c r="Y347">
        <v>2017</v>
      </c>
      <c r="Z347" t="s">
        <v>44527</v>
      </c>
      <c r="AA347">
        <v>0</v>
      </c>
      <c r="AB347" t="s">
        <v>87</v>
      </c>
      <c r="AC347">
        <v>0</v>
      </c>
      <c r="AD347">
        <v>0</v>
      </c>
      <c r="AE347">
        <v>0</v>
      </c>
      <c r="AF347">
        <v>0</v>
      </c>
      <c r="AG347">
        <v>0</v>
      </c>
      <c r="AH347">
        <v>0</v>
      </c>
      <c r="AI347">
        <v>0</v>
      </c>
      <c r="AJ347">
        <v>0</v>
      </c>
      <c r="AK347">
        <v>0</v>
      </c>
      <c r="AL347">
        <v>1</v>
      </c>
      <c r="AM347">
        <v>0</v>
      </c>
      <c r="AN347">
        <v>1</v>
      </c>
      <c r="AO347">
        <v>0</v>
      </c>
      <c r="AP347">
        <v>0</v>
      </c>
      <c r="AQ347">
        <v>0</v>
      </c>
      <c r="AR347">
        <v>18</v>
      </c>
      <c r="AS347" t="s">
        <v>16733</v>
      </c>
      <c r="AT347" t="s">
        <v>88</v>
      </c>
    </row>
    <row r="348" spans="1:46" x14ac:dyDescent="0.25">
      <c r="A348" t="s">
        <v>16787</v>
      </c>
      <c r="B348" t="s">
        <v>44538</v>
      </c>
      <c r="C348" t="s">
        <v>44539</v>
      </c>
      <c r="D348" t="s">
        <v>44540</v>
      </c>
      <c r="E348">
        <v>764639</v>
      </c>
      <c r="G348" t="s">
        <v>298</v>
      </c>
      <c r="H348" t="s">
        <v>44541</v>
      </c>
      <c r="I348" t="s">
        <v>44542</v>
      </c>
      <c r="J348" t="s">
        <v>280</v>
      </c>
      <c r="K348" t="s">
        <v>17246</v>
      </c>
      <c r="L348" t="s">
        <v>44543</v>
      </c>
      <c r="M348" t="s">
        <v>44544</v>
      </c>
      <c r="N348" t="s">
        <v>281</v>
      </c>
      <c r="O348" t="s">
        <v>141</v>
      </c>
      <c r="P348" t="s">
        <v>44545</v>
      </c>
      <c r="Q348" t="s">
        <v>282</v>
      </c>
      <c r="R348" t="s">
        <v>246</v>
      </c>
      <c r="S348" t="s">
        <v>151</v>
      </c>
      <c r="T348" t="s">
        <v>18552</v>
      </c>
      <c r="U348" t="s">
        <v>44002</v>
      </c>
      <c r="V348" s="1" t="s">
        <v>19945</v>
      </c>
      <c r="W348" t="s">
        <v>44546</v>
      </c>
      <c r="X348" s="1" t="s">
        <v>22433</v>
      </c>
      <c r="Y348">
        <v>1571</v>
      </c>
      <c r="Z348" t="s">
        <v>21241</v>
      </c>
      <c r="AA348">
        <v>1</v>
      </c>
      <c r="AB348" t="s">
        <v>18006</v>
      </c>
      <c r="AC348">
        <v>1</v>
      </c>
      <c r="AD348">
        <v>1</v>
      </c>
      <c r="AE348">
        <v>0</v>
      </c>
      <c r="AF348">
        <v>0</v>
      </c>
      <c r="AG348">
        <v>0</v>
      </c>
      <c r="AH348">
        <v>0</v>
      </c>
      <c r="AI348">
        <v>0</v>
      </c>
      <c r="AJ348">
        <v>0</v>
      </c>
      <c r="AK348">
        <v>0</v>
      </c>
      <c r="AL348">
        <v>0</v>
      </c>
      <c r="AM348">
        <v>0</v>
      </c>
      <c r="AN348">
        <v>0</v>
      </c>
      <c r="AO348">
        <v>0</v>
      </c>
      <c r="AP348">
        <v>0</v>
      </c>
      <c r="AQ348">
        <v>0</v>
      </c>
      <c r="AR348">
        <v>20</v>
      </c>
      <c r="AS348" t="s">
        <v>16731</v>
      </c>
      <c r="AT348" t="s">
        <v>92</v>
      </c>
    </row>
    <row r="349" spans="1:46" x14ac:dyDescent="0.25">
      <c r="A349" t="s">
        <v>16787</v>
      </c>
      <c r="B349" t="s">
        <v>44547</v>
      </c>
      <c r="C349" t="s">
        <v>44548</v>
      </c>
      <c r="D349" t="s">
        <v>44549</v>
      </c>
      <c r="E349">
        <v>765347</v>
      </c>
      <c r="G349" t="s">
        <v>295</v>
      </c>
      <c r="H349" t="s">
        <v>44550</v>
      </c>
      <c r="I349" t="s">
        <v>44551</v>
      </c>
      <c r="J349" t="s">
        <v>280</v>
      </c>
      <c r="K349" t="s">
        <v>17237</v>
      </c>
      <c r="L349" t="s">
        <v>44552</v>
      </c>
      <c r="M349" t="s">
        <v>44553</v>
      </c>
      <c r="N349" t="s">
        <v>44554</v>
      </c>
      <c r="O349" t="s">
        <v>141</v>
      </c>
      <c r="P349" t="s">
        <v>44555</v>
      </c>
      <c r="Q349" t="s">
        <v>282</v>
      </c>
      <c r="R349" t="s">
        <v>284</v>
      </c>
      <c r="S349" t="s">
        <v>18551</v>
      </c>
      <c r="T349" t="s">
        <v>18514</v>
      </c>
      <c r="U349" t="s">
        <v>44556</v>
      </c>
      <c r="V349" s="1" t="s">
        <v>20208</v>
      </c>
      <c r="W349" t="s">
        <v>44557</v>
      </c>
      <c r="X349" s="1" t="s">
        <v>22433</v>
      </c>
      <c r="Y349">
        <v>3</v>
      </c>
      <c r="Z349" t="s">
        <v>44558</v>
      </c>
      <c r="AA349">
        <v>0</v>
      </c>
      <c r="AB349" t="s">
        <v>87</v>
      </c>
      <c r="AC349">
        <v>0</v>
      </c>
      <c r="AD349">
        <v>0</v>
      </c>
      <c r="AE349">
        <v>0</v>
      </c>
      <c r="AF349">
        <v>0</v>
      </c>
      <c r="AG349">
        <v>0</v>
      </c>
      <c r="AH349">
        <v>0</v>
      </c>
      <c r="AI349">
        <v>0</v>
      </c>
      <c r="AJ349">
        <v>0</v>
      </c>
      <c r="AK349">
        <v>0</v>
      </c>
      <c r="AL349">
        <v>0</v>
      </c>
      <c r="AM349">
        <v>0</v>
      </c>
      <c r="AN349">
        <v>0</v>
      </c>
      <c r="AO349">
        <v>1</v>
      </c>
      <c r="AP349">
        <v>0</v>
      </c>
      <c r="AQ349">
        <v>1</v>
      </c>
      <c r="AR349">
        <v>20</v>
      </c>
      <c r="AS349" t="s">
        <v>18727</v>
      </c>
      <c r="AT349" t="s">
        <v>80</v>
      </c>
    </row>
    <row r="350" spans="1:46" x14ac:dyDescent="0.25">
      <c r="A350" t="s">
        <v>16787</v>
      </c>
      <c r="B350" t="s">
        <v>47425</v>
      </c>
      <c r="C350" t="s">
        <v>47426</v>
      </c>
      <c r="D350" t="s">
        <v>47427</v>
      </c>
      <c r="E350">
        <v>765641</v>
      </c>
      <c r="G350" t="s">
        <v>293</v>
      </c>
      <c r="H350" t="s">
        <v>47428</v>
      </c>
      <c r="I350" t="s">
        <v>47429</v>
      </c>
      <c r="J350" t="s">
        <v>280</v>
      </c>
      <c r="K350" t="s">
        <v>17237</v>
      </c>
      <c r="L350" t="s">
        <v>47430</v>
      </c>
      <c r="M350" t="s">
        <v>47431</v>
      </c>
      <c r="N350" t="s">
        <v>281</v>
      </c>
      <c r="O350" t="s">
        <v>141</v>
      </c>
      <c r="P350" t="s">
        <v>47432</v>
      </c>
      <c r="Q350" t="s">
        <v>282</v>
      </c>
      <c r="R350" t="s">
        <v>284</v>
      </c>
      <c r="S350" t="s">
        <v>18551</v>
      </c>
      <c r="T350" t="s">
        <v>18514</v>
      </c>
      <c r="U350" t="s">
        <v>47394</v>
      </c>
      <c r="V350" s="1" t="s">
        <v>20208</v>
      </c>
      <c r="W350" t="s">
        <v>47433</v>
      </c>
      <c r="X350" s="1" t="s">
        <v>22433</v>
      </c>
      <c r="Y350">
        <v>3</v>
      </c>
      <c r="Z350" t="s">
        <v>44558</v>
      </c>
      <c r="AA350">
        <v>0</v>
      </c>
      <c r="AB350" t="s">
        <v>87</v>
      </c>
      <c r="AC350">
        <v>0</v>
      </c>
      <c r="AD350">
        <v>0</v>
      </c>
      <c r="AE350">
        <v>0</v>
      </c>
      <c r="AF350">
        <v>0</v>
      </c>
      <c r="AG350">
        <v>0</v>
      </c>
      <c r="AH350">
        <v>0</v>
      </c>
      <c r="AI350">
        <v>0</v>
      </c>
      <c r="AJ350">
        <v>0</v>
      </c>
      <c r="AK350">
        <v>0</v>
      </c>
      <c r="AL350">
        <v>1</v>
      </c>
      <c r="AM350">
        <v>0</v>
      </c>
      <c r="AN350">
        <v>1</v>
      </c>
      <c r="AO350">
        <v>0</v>
      </c>
      <c r="AP350">
        <v>0</v>
      </c>
      <c r="AQ350">
        <v>0</v>
      </c>
      <c r="AR350">
        <v>18</v>
      </c>
      <c r="AS350" t="s">
        <v>16729</v>
      </c>
      <c r="AT350" t="s">
        <v>80</v>
      </c>
    </row>
    <row r="351" spans="1:46" x14ac:dyDescent="0.25">
      <c r="A351" t="s">
        <v>16787</v>
      </c>
      <c r="B351" t="s">
        <v>44559</v>
      </c>
      <c r="C351" t="s">
        <v>44560</v>
      </c>
      <c r="D351" t="s">
        <v>44561</v>
      </c>
      <c r="E351">
        <v>765503</v>
      </c>
      <c r="G351" t="s">
        <v>16900</v>
      </c>
      <c r="H351" t="s">
        <v>44562</v>
      </c>
      <c r="I351" t="s">
        <v>44563</v>
      </c>
      <c r="J351" t="s">
        <v>280</v>
      </c>
      <c r="K351" t="s">
        <v>179</v>
      </c>
      <c r="L351" t="s">
        <v>44564</v>
      </c>
      <c r="M351" t="s">
        <v>44565</v>
      </c>
      <c r="N351" t="s">
        <v>44566</v>
      </c>
      <c r="O351" t="s">
        <v>141</v>
      </c>
      <c r="P351" t="s">
        <v>44567</v>
      </c>
      <c r="Q351" t="s">
        <v>282</v>
      </c>
      <c r="R351" t="s">
        <v>246</v>
      </c>
      <c r="S351" t="s">
        <v>18554</v>
      </c>
      <c r="T351" t="s">
        <v>18514</v>
      </c>
      <c r="U351" t="s">
        <v>21275</v>
      </c>
      <c r="V351" s="1" t="s">
        <v>20208</v>
      </c>
      <c r="W351" t="s">
        <v>44568</v>
      </c>
      <c r="X351" s="1" t="s">
        <v>22433</v>
      </c>
      <c r="Y351">
        <v>878</v>
      </c>
      <c r="Z351" t="s">
        <v>44569</v>
      </c>
      <c r="AA351">
        <v>0</v>
      </c>
      <c r="AB351" t="s">
        <v>87</v>
      </c>
      <c r="AC351">
        <v>0</v>
      </c>
      <c r="AD351">
        <v>0</v>
      </c>
      <c r="AE351">
        <v>0</v>
      </c>
      <c r="AF351">
        <v>0</v>
      </c>
      <c r="AG351">
        <v>0</v>
      </c>
      <c r="AH351">
        <v>0</v>
      </c>
      <c r="AI351">
        <v>0</v>
      </c>
      <c r="AJ351">
        <v>0</v>
      </c>
      <c r="AK351">
        <v>0</v>
      </c>
      <c r="AL351">
        <v>1</v>
      </c>
      <c r="AM351">
        <v>0</v>
      </c>
      <c r="AN351">
        <v>1</v>
      </c>
      <c r="AO351">
        <v>0</v>
      </c>
      <c r="AP351">
        <v>0</v>
      </c>
      <c r="AQ351">
        <v>0</v>
      </c>
      <c r="AR351">
        <v>18</v>
      </c>
      <c r="AS351" t="s">
        <v>16729</v>
      </c>
      <c r="AT351" t="s">
        <v>80</v>
      </c>
    </row>
    <row r="352" spans="1:46" x14ac:dyDescent="0.25">
      <c r="A352" t="s">
        <v>16787</v>
      </c>
      <c r="B352" t="s">
        <v>44570</v>
      </c>
      <c r="C352" t="s">
        <v>44571</v>
      </c>
      <c r="D352" t="s">
        <v>44572</v>
      </c>
      <c r="E352">
        <v>765436</v>
      </c>
      <c r="G352" t="s">
        <v>283</v>
      </c>
      <c r="H352" t="s">
        <v>44573</v>
      </c>
      <c r="I352" t="s">
        <v>44574</v>
      </c>
      <c r="J352" t="s">
        <v>280</v>
      </c>
      <c r="K352" t="s">
        <v>90</v>
      </c>
      <c r="L352" t="s">
        <v>44575</v>
      </c>
      <c r="M352" t="s">
        <v>44576</v>
      </c>
      <c r="N352" t="s">
        <v>44577</v>
      </c>
      <c r="O352" t="s">
        <v>141</v>
      </c>
      <c r="P352" t="s">
        <v>44578</v>
      </c>
      <c r="Q352" t="s">
        <v>282</v>
      </c>
      <c r="R352" t="s">
        <v>284</v>
      </c>
      <c r="S352" t="s">
        <v>118</v>
      </c>
      <c r="T352" t="s">
        <v>18552</v>
      </c>
      <c r="U352" t="s">
        <v>44579</v>
      </c>
      <c r="V352" s="1" t="s">
        <v>20208</v>
      </c>
      <c r="W352" t="s">
        <v>44580</v>
      </c>
      <c r="X352" s="1" t="s">
        <v>22433</v>
      </c>
      <c r="Y352">
        <v>576</v>
      </c>
      <c r="Z352" t="s">
        <v>44581</v>
      </c>
      <c r="AA352">
        <v>0</v>
      </c>
      <c r="AB352" t="s">
        <v>87</v>
      </c>
      <c r="AC352">
        <v>1</v>
      </c>
      <c r="AD352">
        <v>0</v>
      </c>
      <c r="AE352">
        <v>1</v>
      </c>
      <c r="AF352">
        <v>0</v>
      </c>
      <c r="AG352">
        <v>0</v>
      </c>
      <c r="AH352">
        <v>0</v>
      </c>
      <c r="AI352">
        <v>0</v>
      </c>
      <c r="AJ352">
        <v>0</v>
      </c>
      <c r="AK352">
        <v>0</v>
      </c>
      <c r="AL352">
        <v>0</v>
      </c>
      <c r="AM352">
        <v>0</v>
      </c>
      <c r="AN352">
        <v>0</v>
      </c>
      <c r="AO352">
        <v>0</v>
      </c>
      <c r="AP352">
        <v>0</v>
      </c>
      <c r="AQ352">
        <v>0</v>
      </c>
      <c r="AR352">
        <v>18</v>
      </c>
      <c r="AS352" t="s">
        <v>16734</v>
      </c>
      <c r="AT352" t="s">
        <v>92</v>
      </c>
    </row>
    <row r="353" spans="1:46" x14ac:dyDescent="0.25">
      <c r="A353" t="s">
        <v>16787</v>
      </c>
      <c r="B353" t="s">
        <v>45245</v>
      </c>
      <c r="C353" t="s">
        <v>45246</v>
      </c>
      <c r="D353" t="s">
        <v>45247</v>
      </c>
      <c r="E353">
        <v>763779</v>
      </c>
      <c r="G353" t="s">
        <v>291</v>
      </c>
      <c r="H353" t="s">
        <v>45248</v>
      </c>
      <c r="I353" t="s">
        <v>45249</v>
      </c>
      <c r="J353" t="s">
        <v>280</v>
      </c>
      <c r="K353" t="s">
        <v>171</v>
      </c>
      <c r="L353" t="s">
        <v>45250</v>
      </c>
      <c r="M353" t="s">
        <v>45251</v>
      </c>
      <c r="N353" t="s">
        <v>45251</v>
      </c>
      <c r="O353" t="s">
        <v>141</v>
      </c>
      <c r="P353" t="s">
        <v>45252</v>
      </c>
      <c r="Q353" t="s">
        <v>282</v>
      </c>
      <c r="R353" t="s">
        <v>284</v>
      </c>
      <c r="S353" t="s">
        <v>118</v>
      </c>
      <c r="T353" t="s">
        <v>18552</v>
      </c>
      <c r="U353" t="s">
        <v>45253</v>
      </c>
      <c r="V353" s="1" t="s">
        <v>19187</v>
      </c>
      <c r="W353" t="s">
        <v>45254</v>
      </c>
      <c r="X353" s="1" t="s">
        <v>22433</v>
      </c>
      <c r="Y353">
        <v>576</v>
      </c>
      <c r="Z353" t="s">
        <v>44581</v>
      </c>
      <c r="AA353">
        <v>0</v>
      </c>
      <c r="AB353" t="s">
        <v>87</v>
      </c>
      <c r="AC353">
        <v>0</v>
      </c>
      <c r="AD353">
        <v>0</v>
      </c>
      <c r="AE353">
        <v>0</v>
      </c>
      <c r="AF353">
        <v>0</v>
      </c>
      <c r="AG353">
        <v>0</v>
      </c>
      <c r="AH353">
        <v>0</v>
      </c>
      <c r="AI353">
        <v>0</v>
      </c>
      <c r="AJ353">
        <v>0</v>
      </c>
      <c r="AK353">
        <v>0</v>
      </c>
      <c r="AL353">
        <v>1</v>
      </c>
      <c r="AM353">
        <v>0</v>
      </c>
      <c r="AN353">
        <v>1</v>
      </c>
      <c r="AO353">
        <v>0</v>
      </c>
      <c r="AP353">
        <v>0</v>
      </c>
      <c r="AQ353">
        <v>0</v>
      </c>
      <c r="AR353">
        <v>18</v>
      </c>
      <c r="AS353" t="s">
        <v>16730</v>
      </c>
      <c r="AT353" t="s">
        <v>80</v>
      </c>
    </row>
    <row r="354" spans="1:46" x14ac:dyDescent="0.25">
      <c r="A354" t="s">
        <v>16787</v>
      </c>
      <c r="B354" t="s">
        <v>45949</v>
      </c>
      <c r="C354" t="s">
        <v>45950</v>
      </c>
      <c r="D354" t="s">
        <v>45951</v>
      </c>
      <c r="E354">
        <v>765683</v>
      </c>
      <c r="G354" t="s">
        <v>293</v>
      </c>
      <c r="H354" t="s">
        <v>45952</v>
      </c>
      <c r="I354" t="s">
        <v>45953</v>
      </c>
      <c r="J354" t="s">
        <v>280</v>
      </c>
      <c r="K354" t="s">
        <v>183</v>
      </c>
      <c r="L354" t="s">
        <v>45954</v>
      </c>
      <c r="M354" t="s">
        <v>45955</v>
      </c>
      <c r="N354" t="s">
        <v>45956</v>
      </c>
      <c r="O354" t="s">
        <v>141</v>
      </c>
      <c r="P354" t="s">
        <v>45957</v>
      </c>
      <c r="Q354" t="s">
        <v>282</v>
      </c>
      <c r="R354" t="s">
        <v>284</v>
      </c>
      <c r="S354" t="s">
        <v>118</v>
      </c>
      <c r="T354" t="s">
        <v>18552</v>
      </c>
      <c r="U354" t="s">
        <v>45958</v>
      </c>
      <c r="V354" s="1" t="s">
        <v>20208</v>
      </c>
      <c r="W354" t="s">
        <v>45959</v>
      </c>
      <c r="X354" s="1" t="s">
        <v>22433</v>
      </c>
      <c r="Y354">
        <v>576</v>
      </c>
      <c r="Z354" t="s">
        <v>44581</v>
      </c>
      <c r="AA354">
        <v>0</v>
      </c>
      <c r="AB354" t="s">
        <v>87</v>
      </c>
      <c r="AC354">
        <v>0</v>
      </c>
      <c r="AD354">
        <v>0</v>
      </c>
      <c r="AE354">
        <v>0</v>
      </c>
      <c r="AF354">
        <v>0</v>
      </c>
      <c r="AG354">
        <v>0</v>
      </c>
      <c r="AH354">
        <v>0</v>
      </c>
      <c r="AI354">
        <v>0</v>
      </c>
      <c r="AJ354">
        <v>0</v>
      </c>
      <c r="AK354">
        <v>0</v>
      </c>
      <c r="AL354">
        <v>1</v>
      </c>
      <c r="AM354">
        <v>0</v>
      </c>
      <c r="AN354">
        <v>1</v>
      </c>
      <c r="AO354">
        <v>0</v>
      </c>
      <c r="AP354">
        <v>0</v>
      </c>
      <c r="AQ354">
        <v>0</v>
      </c>
      <c r="AR354">
        <v>18</v>
      </c>
      <c r="AS354" t="s">
        <v>16730</v>
      </c>
      <c r="AT354" t="s">
        <v>80</v>
      </c>
    </row>
    <row r="355" spans="1:46" x14ac:dyDescent="0.25">
      <c r="A355" t="s">
        <v>16787</v>
      </c>
      <c r="B355" t="s">
        <v>57935</v>
      </c>
      <c r="C355" t="s">
        <v>57936</v>
      </c>
      <c r="D355" t="s">
        <v>57937</v>
      </c>
      <c r="E355">
        <v>766248</v>
      </c>
      <c r="G355" t="s">
        <v>295</v>
      </c>
      <c r="H355" t="s">
        <v>57938</v>
      </c>
      <c r="I355" t="s">
        <v>57939</v>
      </c>
      <c r="J355" t="s">
        <v>280</v>
      </c>
      <c r="K355" t="s">
        <v>183</v>
      </c>
      <c r="L355" t="s">
        <v>57239</v>
      </c>
      <c r="M355" t="s">
        <v>57940</v>
      </c>
      <c r="N355" t="s">
        <v>287</v>
      </c>
      <c r="O355" t="s">
        <v>141</v>
      </c>
      <c r="P355" t="s">
        <v>57941</v>
      </c>
      <c r="Q355" t="s">
        <v>282</v>
      </c>
      <c r="R355" t="s">
        <v>284</v>
      </c>
      <c r="S355" t="s">
        <v>118</v>
      </c>
      <c r="T355" t="s">
        <v>18552</v>
      </c>
      <c r="U355" t="s">
        <v>44084</v>
      </c>
      <c r="V355" s="1" t="s">
        <v>22433</v>
      </c>
      <c r="W355" t="s">
        <v>57942</v>
      </c>
      <c r="X355" s="1" t="s">
        <v>22433</v>
      </c>
      <c r="Y355">
        <v>576</v>
      </c>
      <c r="Z355" t="s">
        <v>44581</v>
      </c>
      <c r="AA355">
        <v>0</v>
      </c>
      <c r="AB355" t="s">
        <v>87</v>
      </c>
      <c r="AC355">
        <v>1</v>
      </c>
      <c r="AD355">
        <v>0</v>
      </c>
      <c r="AE355">
        <v>1</v>
      </c>
      <c r="AF355">
        <v>0</v>
      </c>
      <c r="AG355">
        <v>0</v>
      </c>
      <c r="AH355">
        <v>0</v>
      </c>
      <c r="AI355">
        <v>0</v>
      </c>
      <c r="AJ355">
        <v>0</v>
      </c>
      <c r="AK355">
        <v>0</v>
      </c>
      <c r="AL355">
        <v>0</v>
      </c>
      <c r="AM355">
        <v>0</v>
      </c>
      <c r="AN355">
        <v>0</v>
      </c>
      <c r="AO355">
        <v>0</v>
      </c>
      <c r="AP355">
        <v>0</v>
      </c>
      <c r="AQ355">
        <v>0</v>
      </c>
      <c r="AR355">
        <v>18</v>
      </c>
      <c r="AS355" t="s">
        <v>16734</v>
      </c>
      <c r="AT355" t="s">
        <v>92</v>
      </c>
    </row>
    <row r="356" spans="1:46" x14ac:dyDescent="0.25">
      <c r="A356" t="s">
        <v>16787</v>
      </c>
      <c r="B356" t="s">
        <v>44582</v>
      </c>
      <c r="C356" t="s">
        <v>44583</v>
      </c>
      <c r="D356" t="s">
        <v>44584</v>
      </c>
      <c r="E356">
        <v>764785</v>
      </c>
      <c r="G356" t="s">
        <v>296</v>
      </c>
      <c r="H356" t="s">
        <v>44585</v>
      </c>
      <c r="I356" t="s">
        <v>44586</v>
      </c>
      <c r="J356" t="s">
        <v>280</v>
      </c>
      <c r="K356" t="s">
        <v>177</v>
      </c>
      <c r="L356" t="s">
        <v>44587</v>
      </c>
      <c r="M356" t="s">
        <v>44588</v>
      </c>
      <c r="N356" t="s">
        <v>44588</v>
      </c>
      <c r="O356" t="s">
        <v>141</v>
      </c>
      <c r="P356" t="s">
        <v>44589</v>
      </c>
      <c r="Q356" t="s">
        <v>282</v>
      </c>
      <c r="R356" t="s">
        <v>169</v>
      </c>
      <c r="S356" t="s">
        <v>221</v>
      </c>
      <c r="T356" t="s">
        <v>302</v>
      </c>
      <c r="U356" t="s">
        <v>44590</v>
      </c>
      <c r="V356" s="1" t="s">
        <v>19945</v>
      </c>
      <c r="W356" t="s">
        <v>44591</v>
      </c>
      <c r="X356" s="1" t="s">
        <v>22433</v>
      </c>
      <c r="Y356">
        <v>173</v>
      </c>
      <c r="Z356" t="s">
        <v>19179</v>
      </c>
      <c r="AA356">
        <v>1</v>
      </c>
      <c r="AB356" t="s">
        <v>18006</v>
      </c>
      <c r="AC356">
        <v>1</v>
      </c>
      <c r="AD356">
        <v>1</v>
      </c>
      <c r="AE356">
        <v>0</v>
      </c>
      <c r="AF356">
        <v>0</v>
      </c>
      <c r="AG356">
        <v>0</v>
      </c>
      <c r="AH356">
        <v>0</v>
      </c>
      <c r="AI356">
        <v>0</v>
      </c>
      <c r="AJ356">
        <v>0</v>
      </c>
      <c r="AK356">
        <v>0</v>
      </c>
      <c r="AL356">
        <v>0</v>
      </c>
      <c r="AM356">
        <v>0</v>
      </c>
      <c r="AN356">
        <v>0</v>
      </c>
      <c r="AO356">
        <v>0</v>
      </c>
      <c r="AP356">
        <v>0</v>
      </c>
      <c r="AQ356">
        <v>0</v>
      </c>
      <c r="AR356">
        <v>18</v>
      </c>
      <c r="AS356" t="s">
        <v>16734</v>
      </c>
      <c r="AT356" t="s">
        <v>92</v>
      </c>
    </row>
    <row r="357" spans="1:46" x14ac:dyDescent="0.25">
      <c r="A357" t="s">
        <v>16787</v>
      </c>
      <c r="B357" t="s">
        <v>44622</v>
      </c>
      <c r="C357" t="s">
        <v>44623</v>
      </c>
      <c r="D357" t="s">
        <v>44624</v>
      </c>
      <c r="E357">
        <v>765777</v>
      </c>
      <c r="G357" t="s">
        <v>296</v>
      </c>
      <c r="H357" t="s">
        <v>44625</v>
      </c>
      <c r="I357" t="s">
        <v>44626</v>
      </c>
      <c r="J357" t="s">
        <v>280</v>
      </c>
      <c r="K357" t="s">
        <v>177</v>
      </c>
      <c r="L357" t="s">
        <v>44627</v>
      </c>
      <c r="M357" t="s">
        <v>44628</v>
      </c>
      <c r="N357" t="s">
        <v>44629</v>
      </c>
      <c r="O357" t="s">
        <v>141</v>
      </c>
      <c r="P357" t="s">
        <v>44630</v>
      </c>
      <c r="Q357" t="s">
        <v>282</v>
      </c>
      <c r="R357" t="s">
        <v>284</v>
      </c>
      <c r="S357" t="s">
        <v>221</v>
      </c>
      <c r="T357" t="s">
        <v>302</v>
      </c>
      <c r="U357" t="s">
        <v>44631</v>
      </c>
      <c r="V357" s="1" t="s">
        <v>20208</v>
      </c>
      <c r="W357" t="s">
        <v>44632</v>
      </c>
      <c r="X357" s="1" t="s">
        <v>22433</v>
      </c>
      <c r="Y357">
        <v>973</v>
      </c>
      <c r="Z357" t="s">
        <v>18861</v>
      </c>
      <c r="AA357">
        <v>1</v>
      </c>
      <c r="AB357" t="s">
        <v>18020</v>
      </c>
      <c r="AC357">
        <v>1</v>
      </c>
      <c r="AD357">
        <v>1</v>
      </c>
      <c r="AE357">
        <v>0</v>
      </c>
      <c r="AF357">
        <v>0</v>
      </c>
      <c r="AG357">
        <v>0</v>
      </c>
      <c r="AH357">
        <v>0</v>
      </c>
      <c r="AI357">
        <v>0</v>
      </c>
      <c r="AJ357">
        <v>0</v>
      </c>
      <c r="AK357">
        <v>0</v>
      </c>
      <c r="AL357">
        <v>0</v>
      </c>
      <c r="AM357">
        <v>0</v>
      </c>
      <c r="AN357">
        <v>0</v>
      </c>
      <c r="AO357">
        <v>0</v>
      </c>
      <c r="AP357">
        <v>0</v>
      </c>
      <c r="AQ357">
        <v>0</v>
      </c>
      <c r="AR357">
        <v>18</v>
      </c>
      <c r="AS357" t="s">
        <v>16734</v>
      </c>
      <c r="AT357" t="s">
        <v>92</v>
      </c>
    </row>
    <row r="358" spans="1:46" x14ac:dyDescent="0.25">
      <c r="A358" t="s">
        <v>16787</v>
      </c>
      <c r="B358" t="s">
        <v>44603</v>
      </c>
      <c r="C358" t="s">
        <v>44604</v>
      </c>
      <c r="D358" t="s">
        <v>44605</v>
      </c>
      <c r="E358">
        <v>765771</v>
      </c>
      <c r="G358" t="s">
        <v>16900</v>
      </c>
      <c r="H358" t="s">
        <v>44606</v>
      </c>
      <c r="I358" t="s">
        <v>44607</v>
      </c>
      <c r="J358" t="s">
        <v>280</v>
      </c>
      <c r="K358" t="s">
        <v>177</v>
      </c>
      <c r="L358" t="s">
        <v>44608</v>
      </c>
      <c r="M358" t="s">
        <v>44609</v>
      </c>
      <c r="N358" t="s">
        <v>44609</v>
      </c>
      <c r="O358" t="s">
        <v>141</v>
      </c>
      <c r="P358" t="s">
        <v>44610</v>
      </c>
      <c r="Q358" t="s">
        <v>282</v>
      </c>
      <c r="R358" t="s">
        <v>169</v>
      </c>
      <c r="S358" t="s">
        <v>221</v>
      </c>
      <c r="T358" t="s">
        <v>302</v>
      </c>
      <c r="U358" t="s">
        <v>44611</v>
      </c>
      <c r="V358" s="1" t="s">
        <v>20208</v>
      </c>
      <c r="W358" t="s">
        <v>37573</v>
      </c>
      <c r="X358" s="1" t="s">
        <v>22433</v>
      </c>
      <c r="Y358">
        <v>973</v>
      </c>
      <c r="Z358" t="s">
        <v>18861</v>
      </c>
      <c r="AA358">
        <v>1</v>
      </c>
      <c r="AB358" t="s">
        <v>18020</v>
      </c>
      <c r="AC358">
        <v>1</v>
      </c>
      <c r="AD358">
        <v>1</v>
      </c>
      <c r="AE358">
        <v>0</v>
      </c>
      <c r="AF358">
        <v>0</v>
      </c>
      <c r="AG358">
        <v>0</v>
      </c>
      <c r="AH358">
        <v>0</v>
      </c>
      <c r="AI358">
        <v>0</v>
      </c>
      <c r="AJ358">
        <v>0</v>
      </c>
      <c r="AK358">
        <v>0</v>
      </c>
      <c r="AL358">
        <v>0</v>
      </c>
      <c r="AM358">
        <v>0</v>
      </c>
      <c r="AN358">
        <v>0</v>
      </c>
      <c r="AO358">
        <v>0</v>
      </c>
      <c r="AP358">
        <v>0</v>
      </c>
      <c r="AQ358">
        <v>0</v>
      </c>
      <c r="AR358">
        <v>18</v>
      </c>
      <c r="AS358" t="s">
        <v>16734</v>
      </c>
      <c r="AT358" t="s">
        <v>92</v>
      </c>
    </row>
    <row r="359" spans="1:46" x14ac:dyDescent="0.25">
      <c r="A359" t="s">
        <v>16787</v>
      </c>
      <c r="B359" t="s">
        <v>44633</v>
      </c>
      <c r="C359" t="s">
        <v>44634</v>
      </c>
      <c r="D359" t="s">
        <v>57943</v>
      </c>
      <c r="E359">
        <v>766249</v>
      </c>
      <c r="G359" t="s">
        <v>283</v>
      </c>
      <c r="H359" t="s">
        <v>44636</v>
      </c>
      <c r="I359" t="s">
        <v>44637</v>
      </c>
      <c r="J359" t="s">
        <v>280</v>
      </c>
      <c r="K359" t="s">
        <v>177</v>
      </c>
      <c r="L359" t="s">
        <v>44638</v>
      </c>
      <c r="M359" t="s">
        <v>44639</v>
      </c>
      <c r="N359" t="s">
        <v>281</v>
      </c>
      <c r="O359" t="s">
        <v>141</v>
      </c>
      <c r="P359" t="s">
        <v>44640</v>
      </c>
      <c r="Q359" t="s">
        <v>282</v>
      </c>
      <c r="R359" t="s">
        <v>169</v>
      </c>
      <c r="S359" t="s">
        <v>221</v>
      </c>
      <c r="T359" t="s">
        <v>302</v>
      </c>
      <c r="U359" t="s">
        <v>44641</v>
      </c>
      <c r="V359" s="1" t="s">
        <v>22433</v>
      </c>
      <c r="W359" t="s">
        <v>57944</v>
      </c>
      <c r="X359" s="1" t="s">
        <v>22433</v>
      </c>
      <c r="Y359">
        <v>973</v>
      </c>
      <c r="Z359" t="s">
        <v>18861</v>
      </c>
      <c r="AA359">
        <v>1</v>
      </c>
      <c r="AB359" t="s">
        <v>18020</v>
      </c>
      <c r="AC359">
        <v>0</v>
      </c>
      <c r="AD359">
        <v>0</v>
      </c>
      <c r="AE359">
        <v>0</v>
      </c>
      <c r="AF359">
        <v>0</v>
      </c>
      <c r="AG359">
        <v>0</v>
      </c>
      <c r="AH359">
        <v>0</v>
      </c>
      <c r="AI359">
        <v>0</v>
      </c>
      <c r="AJ359">
        <v>0</v>
      </c>
      <c r="AK359">
        <v>0</v>
      </c>
      <c r="AL359">
        <v>1</v>
      </c>
      <c r="AM359">
        <v>1</v>
      </c>
      <c r="AN359">
        <v>0</v>
      </c>
      <c r="AO359">
        <v>0</v>
      </c>
      <c r="AP359">
        <v>0</v>
      </c>
      <c r="AQ359">
        <v>0</v>
      </c>
      <c r="AR359">
        <v>18</v>
      </c>
      <c r="AS359" t="s">
        <v>16729</v>
      </c>
      <c r="AT359" t="s">
        <v>80</v>
      </c>
    </row>
    <row r="360" spans="1:46" x14ac:dyDescent="0.25">
      <c r="A360" t="s">
        <v>16787</v>
      </c>
      <c r="B360" t="s">
        <v>44633</v>
      </c>
      <c r="C360" t="s">
        <v>44634</v>
      </c>
      <c r="D360" t="s">
        <v>44635</v>
      </c>
      <c r="E360">
        <v>765479</v>
      </c>
      <c r="G360" t="s">
        <v>283</v>
      </c>
      <c r="H360" t="s">
        <v>44636</v>
      </c>
      <c r="I360" t="s">
        <v>44637</v>
      </c>
      <c r="J360" t="s">
        <v>280</v>
      </c>
      <c r="K360" t="s">
        <v>177</v>
      </c>
      <c r="L360" t="s">
        <v>44638</v>
      </c>
      <c r="M360" t="s">
        <v>44639</v>
      </c>
      <c r="N360" t="s">
        <v>281</v>
      </c>
      <c r="O360" t="s">
        <v>141</v>
      </c>
      <c r="P360" t="s">
        <v>44640</v>
      </c>
      <c r="Q360" t="s">
        <v>282</v>
      </c>
      <c r="R360" t="s">
        <v>169</v>
      </c>
      <c r="S360" t="s">
        <v>221</v>
      </c>
      <c r="T360" t="s">
        <v>302</v>
      </c>
      <c r="U360" t="s">
        <v>44641</v>
      </c>
      <c r="V360" s="1" t="s">
        <v>20208</v>
      </c>
      <c r="W360" t="s">
        <v>44642</v>
      </c>
      <c r="X360" s="1" t="s">
        <v>22433</v>
      </c>
      <c r="Y360">
        <v>973</v>
      </c>
      <c r="Z360" t="s">
        <v>18861</v>
      </c>
      <c r="AA360">
        <v>1</v>
      </c>
      <c r="AB360" t="s">
        <v>18020</v>
      </c>
      <c r="AC360">
        <v>1</v>
      </c>
      <c r="AD360">
        <v>1</v>
      </c>
      <c r="AE360">
        <v>0</v>
      </c>
      <c r="AF360">
        <v>0</v>
      </c>
      <c r="AG360">
        <v>0</v>
      </c>
      <c r="AH360">
        <v>0</v>
      </c>
      <c r="AI360">
        <v>0</v>
      </c>
      <c r="AJ360">
        <v>0</v>
      </c>
      <c r="AK360">
        <v>0</v>
      </c>
      <c r="AL360">
        <v>0</v>
      </c>
      <c r="AM360">
        <v>0</v>
      </c>
      <c r="AN360">
        <v>0</v>
      </c>
      <c r="AO360">
        <v>0</v>
      </c>
      <c r="AP360">
        <v>0</v>
      </c>
      <c r="AQ360">
        <v>0</v>
      </c>
      <c r="AR360">
        <v>18</v>
      </c>
      <c r="AS360" t="s">
        <v>16734</v>
      </c>
      <c r="AT360" t="s">
        <v>92</v>
      </c>
    </row>
    <row r="361" spans="1:46" x14ac:dyDescent="0.25">
      <c r="A361" t="s">
        <v>16787</v>
      </c>
      <c r="B361" t="s">
        <v>44612</v>
      </c>
      <c r="C361" t="s">
        <v>44613</v>
      </c>
      <c r="D361" t="s">
        <v>44614</v>
      </c>
      <c r="E361">
        <v>765615</v>
      </c>
      <c r="G361" t="s">
        <v>295</v>
      </c>
      <c r="H361" t="s">
        <v>44615</v>
      </c>
      <c r="I361" t="s">
        <v>44616</v>
      </c>
      <c r="J361" t="s">
        <v>280</v>
      </c>
      <c r="K361" t="s">
        <v>177</v>
      </c>
      <c r="L361" t="s">
        <v>44617</v>
      </c>
      <c r="M361" t="s">
        <v>44618</v>
      </c>
      <c r="N361" t="s">
        <v>44619</v>
      </c>
      <c r="O361" t="s">
        <v>141</v>
      </c>
      <c r="P361" t="s">
        <v>44620</v>
      </c>
      <c r="Q361" t="s">
        <v>282</v>
      </c>
      <c r="R361" t="s">
        <v>284</v>
      </c>
      <c r="S361" t="s">
        <v>221</v>
      </c>
      <c r="T361" t="s">
        <v>302</v>
      </c>
      <c r="U361" t="s">
        <v>44621</v>
      </c>
      <c r="V361" s="1" t="s">
        <v>20208</v>
      </c>
      <c r="W361" t="s">
        <v>20482</v>
      </c>
      <c r="X361" s="1" t="s">
        <v>22433</v>
      </c>
      <c r="Y361">
        <v>973</v>
      </c>
      <c r="Z361" t="s">
        <v>18861</v>
      </c>
      <c r="AA361">
        <v>1</v>
      </c>
      <c r="AB361" t="s">
        <v>18020</v>
      </c>
      <c r="AC361">
        <v>1</v>
      </c>
      <c r="AD361">
        <v>1</v>
      </c>
      <c r="AE361">
        <v>0</v>
      </c>
      <c r="AF361">
        <v>0</v>
      </c>
      <c r="AG361">
        <v>0</v>
      </c>
      <c r="AH361">
        <v>0</v>
      </c>
      <c r="AI361">
        <v>0</v>
      </c>
      <c r="AJ361">
        <v>0</v>
      </c>
      <c r="AK361">
        <v>0</v>
      </c>
      <c r="AL361">
        <v>0</v>
      </c>
      <c r="AM361">
        <v>0</v>
      </c>
      <c r="AN361">
        <v>0</v>
      </c>
      <c r="AO361">
        <v>0</v>
      </c>
      <c r="AP361">
        <v>0</v>
      </c>
      <c r="AQ361">
        <v>0</v>
      </c>
      <c r="AR361">
        <v>18</v>
      </c>
      <c r="AS361" t="s">
        <v>16734</v>
      </c>
      <c r="AT361" t="s">
        <v>92</v>
      </c>
    </row>
    <row r="362" spans="1:46" x14ac:dyDescent="0.25">
      <c r="A362" t="s">
        <v>16787</v>
      </c>
      <c r="B362" t="s">
        <v>44592</v>
      </c>
      <c r="C362" t="s">
        <v>44593</v>
      </c>
      <c r="D362" t="s">
        <v>44594</v>
      </c>
      <c r="E362">
        <v>764740</v>
      </c>
      <c r="G362" t="s">
        <v>291</v>
      </c>
      <c r="H362" t="s">
        <v>44595</v>
      </c>
      <c r="I362" t="s">
        <v>44596</v>
      </c>
      <c r="J362" t="s">
        <v>280</v>
      </c>
      <c r="K362" t="s">
        <v>177</v>
      </c>
      <c r="L362" t="s">
        <v>44597</v>
      </c>
      <c r="M362" t="s">
        <v>44598</v>
      </c>
      <c r="N362" t="s">
        <v>44599</v>
      </c>
      <c r="O362" t="s">
        <v>141</v>
      </c>
      <c r="P362" t="s">
        <v>44600</v>
      </c>
      <c r="Q362" t="s">
        <v>282</v>
      </c>
      <c r="R362" t="s">
        <v>18695</v>
      </c>
      <c r="S362" t="s">
        <v>221</v>
      </c>
      <c r="T362" t="s">
        <v>302</v>
      </c>
      <c r="U362" t="s">
        <v>44601</v>
      </c>
      <c r="V362" s="1" t="s">
        <v>19945</v>
      </c>
      <c r="W362" t="s">
        <v>44602</v>
      </c>
      <c r="X362" s="1" t="s">
        <v>22433</v>
      </c>
      <c r="Y362">
        <v>973</v>
      </c>
      <c r="Z362" t="s">
        <v>18861</v>
      </c>
      <c r="AA362">
        <v>1</v>
      </c>
      <c r="AB362" t="s">
        <v>18020</v>
      </c>
      <c r="AC362">
        <v>1</v>
      </c>
      <c r="AD362">
        <v>1</v>
      </c>
      <c r="AE362">
        <v>0</v>
      </c>
      <c r="AF362">
        <v>0</v>
      </c>
      <c r="AG362">
        <v>0</v>
      </c>
      <c r="AH362">
        <v>0</v>
      </c>
      <c r="AI362">
        <v>0</v>
      </c>
      <c r="AJ362">
        <v>0</v>
      </c>
      <c r="AK362">
        <v>0</v>
      </c>
      <c r="AL362">
        <v>0</v>
      </c>
      <c r="AM362">
        <v>0</v>
      </c>
      <c r="AN362">
        <v>0</v>
      </c>
      <c r="AO362">
        <v>0</v>
      </c>
      <c r="AP362">
        <v>0</v>
      </c>
      <c r="AQ362">
        <v>0</v>
      </c>
      <c r="AR362">
        <v>20</v>
      </c>
      <c r="AS362" t="s">
        <v>16731</v>
      </c>
      <c r="AT362" t="s">
        <v>92</v>
      </c>
    </row>
    <row r="363" spans="1:46" x14ac:dyDescent="0.25">
      <c r="A363" t="s">
        <v>16787</v>
      </c>
      <c r="B363" t="s">
        <v>44663</v>
      </c>
      <c r="C363" t="s">
        <v>44664</v>
      </c>
      <c r="D363" t="s">
        <v>44665</v>
      </c>
      <c r="E363">
        <v>400625</v>
      </c>
      <c r="H363" t="s">
        <v>44666</v>
      </c>
      <c r="I363" t="s">
        <v>44667</v>
      </c>
      <c r="J363" t="s">
        <v>280</v>
      </c>
      <c r="K363" t="s">
        <v>17948</v>
      </c>
      <c r="L363" t="s">
        <v>44668</v>
      </c>
      <c r="M363" t="s">
        <v>44669</v>
      </c>
      <c r="N363" t="s">
        <v>281</v>
      </c>
      <c r="O363" t="s">
        <v>159</v>
      </c>
      <c r="P363" t="s">
        <v>44670</v>
      </c>
      <c r="Q363" t="s">
        <v>282</v>
      </c>
      <c r="R363" t="s">
        <v>17068</v>
      </c>
      <c r="S363" t="s">
        <v>18858</v>
      </c>
      <c r="T363" t="s">
        <v>18666</v>
      </c>
      <c r="U363" t="s">
        <v>44671</v>
      </c>
      <c r="V363" s="1" t="s">
        <v>20208</v>
      </c>
      <c r="W363" t="s">
        <v>44672</v>
      </c>
      <c r="X363" s="1" t="s">
        <v>22433</v>
      </c>
      <c r="Y363">
        <v>3365</v>
      </c>
      <c r="Z363" t="s">
        <v>21245</v>
      </c>
      <c r="AA363">
        <v>0</v>
      </c>
      <c r="AB363" t="s">
        <v>87</v>
      </c>
      <c r="AC363">
        <v>0</v>
      </c>
      <c r="AD363">
        <v>0</v>
      </c>
      <c r="AE363">
        <v>0</v>
      </c>
      <c r="AF363">
        <v>0</v>
      </c>
      <c r="AG363">
        <v>0</v>
      </c>
      <c r="AH363">
        <v>0</v>
      </c>
      <c r="AI363">
        <v>0</v>
      </c>
      <c r="AJ363">
        <v>0</v>
      </c>
      <c r="AK363">
        <v>0</v>
      </c>
      <c r="AL363">
        <v>1</v>
      </c>
      <c r="AM363">
        <v>0</v>
      </c>
      <c r="AN363">
        <v>1</v>
      </c>
      <c r="AO363">
        <v>0</v>
      </c>
      <c r="AP363">
        <v>0</v>
      </c>
      <c r="AQ363">
        <v>0</v>
      </c>
      <c r="AR363">
        <v>18</v>
      </c>
      <c r="AS363" t="s">
        <v>16729</v>
      </c>
      <c r="AT363" t="s">
        <v>80</v>
      </c>
    </row>
    <row r="364" spans="1:46" x14ac:dyDescent="0.25">
      <c r="A364" t="s">
        <v>16787</v>
      </c>
      <c r="B364" t="s">
        <v>44654</v>
      </c>
      <c r="C364" t="s">
        <v>44655</v>
      </c>
      <c r="D364" t="s">
        <v>44656</v>
      </c>
      <c r="E364">
        <v>400656</v>
      </c>
      <c r="H364" t="s">
        <v>44657</v>
      </c>
      <c r="I364" t="s">
        <v>44658</v>
      </c>
      <c r="J364" t="s">
        <v>280</v>
      </c>
      <c r="K364" t="s">
        <v>17116</v>
      </c>
      <c r="L364" t="s">
        <v>44659</v>
      </c>
      <c r="M364" t="s">
        <v>44660</v>
      </c>
      <c r="N364" t="s">
        <v>281</v>
      </c>
      <c r="O364" t="s">
        <v>159</v>
      </c>
      <c r="P364" t="s">
        <v>44661</v>
      </c>
      <c r="Q364" t="s">
        <v>282</v>
      </c>
      <c r="R364" t="s">
        <v>169</v>
      </c>
      <c r="S364" t="s">
        <v>18858</v>
      </c>
      <c r="T364" t="s">
        <v>18666</v>
      </c>
      <c r="U364" t="s">
        <v>21270</v>
      </c>
      <c r="V364" s="1" t="s">
        <v>20208</v>
      </c>
      <c r="W364" t="s">
        <v>44662</v>
      </c>
      <c r="X364" s="1" t="s">
        <v>22433</v>
      </c>
      <c r="Y364">
        <v>3365</v>
      </c>
      <c r="Z364" t="s">
        <v>21245</v>
      </c>
      <c r="AA364">
        <v>0</v>
      </c>
      <c r="AB364" t="s">
        <v>87</v>
      </c>
      <c r="AC364">
        <v>0</v>
      </c>
      <c r="AD364">
        <v>0</v>
      </c>
      <c r="AE364">
        <v>0</v>
      </c>
      <c r="AF364">
        <v>0</v>
      </c>
      <c r="AG364">
        <v>0</v>
      </c>
      <c r="AH364">
        <v>0</v>
      </c>
      <c r="AI364">
        <v>0</v>
      </c>
      <c r="AJ364">
        <v>0</v>
      </c>
      <c r="AK364">
        <v>0</v>
      </c>
      <c r="AL364">
        <v>1</v>
      </c>
      <c r="AM364">
        <v>0</v>
      </c>
      <c r="AN364">
        <v>1</v>
      </c>
      <c r="AO364">
        <v>0</v>
      </c>
      <c r="AP364">
        <v>0</v>
      </c>
      <c r="AQ364">
        <v>0</v>
      </c>
      <c r="AR364">
        <v>18</v>
      </c>
      <c r="AS364" t="s">
        <v>16729</v>
      </c>
      <c r="AT364" t="s">
        <v>80</v>
      </c>
    </row>
    <row r="365" spans="1:46" x14ac:dyDescent="0.25">
      <c r="A365" t="s">
        <v>16787</v>
      </c>
      <c r="B365" t="s">
        <v>44643</v>
      </c>
      <c r="C365" t="s">
        <v>44644</v>
      </c>
      <c r="D365" t="s">
        <v>44645</v>
      </c>
      <c r="E365">
        <v>400632</v>
      </c>
      <c r="H365" t="s">
        <v>44646</v>
      </c>
      <c r="I365" t="s">
        <v>44647</v>
      </c>
      <c r="J365" t="s">
        <v>280</v>
      </c>
      <c r="K365" t="s">
        <v>44648</v>
      </c>
      <c r="L365" t="s">
        <v>44649</v>
      </c>
      <c r="M365" t="s">
        <v>44650</v>
      </c>
      <c r="N365" t="s">
        <v>281</v>
      </c>
      <c r="O365" t="s">
        <v>159</v>
      </c>
      <c r="P365" t="s">
        <v>44651</v>
      </c>
      <c r="Q365" t="s">
        <v>282</v>
      </c>
      <c r="R365" t="s">
        <v>284</v>
      </c>
      <c r="S365" t="s">
        <v>18858</v>
      </c>
      <c r="T365" t="s">
        <v>18666</v>
      </c>
      <c r="U365" t="s">
        <v>44652</v>
      </c>
      <c r="V365" s="1" t="s">
        <v>20208</v>
      </c>
      <c r="W365" t="s">
        <v>44653</v>
      </c>
      <c r="X365" s="1" t="s">
        <v>22433</v>
      </c>
      <c r="Y365">
        <v>3365</v>
      </c>
      <c r="Z365" t="s">
        <v>21245</v>
      </c>
      <c r="AA365">
        <v>0</v>
      </c>
      <c r="AB365" t="s">
        <v>87</v>
      </c>
      <c r="AC365">
        <v>0</v>
      </c>
      <c r="AD365">
        <v>0</v>
      </c>
      <c r="AE365">
        <v>0</v>
      </c>
      <c r="AF365">
        <v>0</v>
      </c>
      <c r="AG365">
        <v>0</v>
      </c>
      <c r="AH365">
        <v>0</v>
      </c>
      <c r="AI365">
        <v>0</v>
      </c>
      <c r="AJ365">
        <v>0</v>
      </c>
      <c r="AK365">
        <v>0</v>
      </c>
      <c r="AL365">
        <v>1</v>
      </c>
      <c r="AM365">
        <v>0</v>
      </c>
      <c r="AN365">
        <v>1</v>
      </c>
      <c r="AO365">
        <v>0</v>
      </c>
      <c r="AP365">
        <v>0</v>
      </c>
      <c r="AQ365">
        <v>0</v>
      </c>
      <c r="AR365">
        <v>18</v>
      </c>
      <c r="AS365" t="s">
        <v>16732</v>
      </c>
      <c r="AT365" t="s">
        <v>80</v>
      </c>
    </row>
    <row r="366" spans="1:46" x14ac:dyDescent="0.25">
      <c r="A366" t="s">
        <v>16787</v>
      </c>
      <c r="B366" t="s">
        <v>45441</v>
      </c>
      <c r="C366" t="s">
        <v>45442</v>
      </c>
      <c r="D366" t="s">
        <v>45443</v>
      </c>
      <c r="E366">
        <v>400647</v>
      </c>
      <c r="H366" t="s">
        <v>45444</v>
      </c>
      <c r="I366" t="s">
        <v>45445</v>
      </c>
      <c r="J366" t="s">
        <v>280</v>
      </c>
      <c r="K366" t="s">
        <v>45446</v>
      </c>
      <c r="L366" t="s">
        <v>45447</v>
      </c>
      <c r="M366" t="s">
        <v>45448</v>
      </c>
      <c r="N366" t="s">
        <v>281</v>
      </c>
      <c r="O366" t="s">
        <v>146</v>
      </c>
      <c r="P366" t="s">
        <v>45449</v>
      </c>
      <c r="Q366" t="s">
        <v>282</v>
      </c>
      <c r="R366" t="s">
        <v>284</v>
      </c>
      <c r="S366" t="s">
        <v>18859</v>
      </c>
      <c r="T366" t="s">
        <v>18666</v>
      </c>
      <c r="U366" t="s">
        <v>45450</v>
      </c>
      <c r="V366" s="1" t="s">
        <v>20208</v>
      </c>
      <c r="W366" t="s">
        <v>45451</v>
      </c>
      <c r="X366" s="1" t="s">
        <v>22433</v>
      </c>
      <c r="Y366">
        <v>2473</v>
      </c>
      <c r="Z366" t="s">
        <v>57945</v>
      </c>
      <c r="AA366">
        <v>0</v>
      </c>
      <c r="AB366" t="s">
        <v>87</v>
      </c>
      <c r="AC366">
        <v>1</v>
      </c>
      <c r="AD366">
        <v>0</v>
      </c>
      <c r="AE366">
        <v>1</v>
      </c>
      <c r="AF366">
        <v>0</v>
      </c>
      <c r="AG366">
        <v>0</v>
      </c>
      <c r="AH366">
        <v>0</v>
      </c>
      <c r="AI366">
        <v>0</v>
      </c>
      <c r="AJ366">
        <v>0</v>
      </c>
      <c r="AK366">
        <v>0</v>
      </c>
      <c r="AL366">
        <v>0</v>
      </c>
      <c r="AM366">
        <v>0</v>
      </c>
      <c r="AN366">
        <v>0</v>
      </c>
      <c r="AO366">
        <v>0</v>
      </c>
      <c r="AP366">
        <v>0</v>
      </c>
      <c r="AQ366">
        <v>0</v>
      </c>
      <c r="AR366">
        <v>20</v>
      </c>
      <c r="AS366" t="s">
        <v>16731</v>
      </c>
      <c r="AT366" t="s">
        <v>92</v>
      </c>
    </row>
    <row r="367" spans="1:46" x14ac:dyDescent="0.25">
      <c r="A367" t="s">
        <v>16787</v>
      </c>
      <c r="B367" t="s">
        <v>47238</v>
      </c>
      <c r="C367" t="s">
        <v>47239</v>
      </c>
      <c r="D367" t="s">
        <v>47240</v>
      </c>
      <c r="E367">
        <v>400643</v>
      </c>
      <c r="H367" t="s">
        <v>47241</v>
      </c>
      <c r="I367" t="s">
        <v>47242</v>
      </c>
      <c r="J367" t="s">
        <v>280</v>
      </c>
      <c r="K367" t="s">
        <v>17124</v>
      </c>
      <c r="L367" t="s">
        <v>47243</v>
      </c>
      <c r="M367" t="s">
        <v>47244</v>
      </c>
      <c r="N367" t="s">
        <v>47245</v>
      </c>
      <c r="O367" t="s">
        <v>159</v>
      </c>
      <c r="P367" t="s">
        <v>47246</v>
      </c>
      <c r="Q367" t="s">
        <v>282</v>
      </c>
      <c r="R367" t="s">
        <v>284</v>
      </c>
      <c r="S367" t="s">
        <v>18859</v>
      </c>
      <c r="T367" t="s">
        <v>18666</v>
      </c>
      <c r="U367" t="s">
        <v>21178</v>
      </c>
      <c r="V367" s="1" t="s">
        <v>20208</v>
      </c>
      <c r="W367" t="s">
        <v>47247</v>
      </c>
      <c r="X367" s="1" t="s">
        <v>22433</v>
      </c>
      <c r="Y367">
        <v>972</v>
      </c>
      <c r="Z367" t="s">
        <v>57946</v>
      </c>
      <c r="AA367">
        <v>0</v>
      </c>
      <c r="AB367" t="s">
        <v>87</v>
      </c>
      <c r="AC367">
        <v>0</v>
      </c>
      <c r="AD367">
        <v>0</v>
      </c>
      <c r="AE367">
        <v>0</v>
      </c>
      <c r="AF367">
        <v>0</v>
      </c>
      <c r="AG367">
        <v>0</v>
      </c>
      <c r="AH367">
        <v>0</v>
      </c>
      <c r="AI367">
        <v>0</v>
      </c>
      <c r="AJ367">
        <v>0</v>
      </c>
      <c r="AK367">
        <v>0</v>
      </c>
      <c r="AL367">
        <v>1</v>
      </c>
      <c r="AM367">
        <v>0</v>
      </c>
      <c r="AN367">
        <v>1</v>
      </c>
      <c r="AO367">
        <v>0</v>
      </c>
      <c r="AP367">
        <v>0</v>
      </c>
      <c r="AQ367">
        <v>0</v>
      </c>
      <c r="AR367">
        <v>18</v>
      </c>
      <c r="AS367" t="s">
        <v>16729</v>
      </c>
      <c r="AT367" t="s">
        <v>80</v>
      </c>
    </row>
    <row r="368" spans="1:46" x14ac:dyDescent="0.25">
      <c r="A368" t="s">
        <v>16787</v>
      </c>
      <c r="B368" t="s">
        <v>57947</v>
      </c>
      <c r="C368" t="s">
        <v>57948</v>
      </c>
      <c r="D368" t="s">
        <v>57949</v>
      </c>
      <c r="E368">
        <v>400678</v>
      </c>
      <c r="H368" t="s">
        <v>57950</v>
      </c>
      <c r="I368" t="s">
        <v>57951</v>
      </c>
      <c r="J368" t="s">
        <v>280</v>
      </c>
      <c r="K368" t="s">
        <v>20192</v>
      </c>
      <c r="L368" t="s">
        <v>57952</v>
      </c>
      <c r="M368" t="s">
        <v>57953</v>
      </c>
      <c r="N368" t="s">
        <v>57954</v>
      </c>
      <c r="O368" t="s">
        <v>159</v>
      </c>
      <c r="P368" t="s">
        <v>57955</v>
      </c>
      <c r="Q368" t="s">
        <v>282</v>
      </c>
      <c r="R368" t="s">
        <v>246</v>
      </c>
      <c r="S368" t="s">
        <v>18859</v>
      </c>
      <c r="T368" t="s">
        <v>18666</v>
      </c>
      <c r="U368" t="s">
        <v>57956</v>
      </c>
      <c r="V368" s="1" t="s">
        <v>22433</v>
      </c>
      <c r="W368" t="s">
        <v>57957</v>
      </c>
      <c r="X368" s="1" t="s">
        <v>22433</v>
      </c>
      <c r="Y368">
        <v>972</v>
      </c>
      <c r="Z368" t="s">
        <v>57946</v>
      </c>
      <c r="AA368">
        <v>0</v>
      </c>
      <c r="AB368" t="s">
        <v>87</v>
      </c>
      <c r="AC368">
        <v>0</v>
      </c>
      <c r="AD368">
        <v>0</v>
      </c>
      <c r="AE368">
        <v>0</v>
      </c>
      <c r="AF368">
        <v>0</v>
      </c>
      <c r="AG368">
        <v>0</v>
      </c>
      <c r="AH368">
        <v>0</v>
      </c>
      <c r="AI368">
        <v>0</v>
      </c>
      <c r="AJ368">
        <v>0</v>
      </c>
      <c r="AK368">
        <v>0</v>
      </c>
      <c r="AL368">
        <v>1</v>
      </c>
      <c r="AM368">
        <v>0</v>
      </c>
      <c r="AN368">
        <v>1</v>
      </c>
      <c r="AO368">
        <v>0</v>
      </c>
      <c r="AP368">
        <v>0</v>
      </c>
      <c r="AQ368">
        <v>0</v>
      </c>
      <c r="AR368">
        <v>18</v>
      </c>
      <c r="AS368" t="s">
        <v>16729</v>
      </c>
      <c r="AT368" t="s">
        <v>80</v>
      </c>
    </row>
    <row r="369" spans="1:46" x14ac:dyDescent="0.25">
      <c r="A369" t="s">
        <v>16787</v>
      </c>
      <c r="B369" t="s">
        <v>45706</v>
      </c>
      <c r="C369" t="s">
        <v>45707</v>
      </c>
      <c r="D369" t="s">
        <v>45708</v>
      </c>
      <c r="E369">
        <v>370875</v>
      </c>
      <c r="G369" t="s">
        <v>293</v>
      </c>
      <c r="H369" t="s">
        <v>45709</v>
      </c>
      <c r="I369" t="s">
        <v>45710</v>
      </c>
      <c r="J369" t="s">
        <v>280</v>
      </c>
      <c r="K369" t="s">
        <v>18935</v>
      </c>
      <c r="L369" t="s">
        <v>45711</v>
      </c>
      <c r="M369" t="s">
        <v>45712</v>
      </c>
      <c r="N369" t="s">
        <v>45713</v>
      </c>
      <c r="O369" t="s">
        <v>147</v>
      </c>
      <c r="P369" t="s">
        <v>45714</v>
      </c>
      <c r="Q369" t="s">
        <v>282</v>
      </c>
      <c r="R369" t="s">
        <v>284</v>
      </c>
      <c r="S369" t="s">
        <v>16905</v>
      </c>
      <c r="T369" t="s">
        <v>16719</v>
      </c>
      <c r="U369" t="s">
        <v>45715</v>
      </c>
      <c r="V369" s="1" t="s">
        <v>20208</v>
      </c>
      <c r="W369" t="s">
        <v>45716</v>
      </c>
      <c r="X369" s="1" t="s">
        <v>22433</v>
      </c>
      <c r="Y369">
        <v>9152</v>
      </c>
      <c r="Z369" t="s">
        <v>44682</v>
      </c>
      <c r="AA369">
        <v>0</v>
      </c>
      <c r="AB369" t="s">
        <v>87</v>
      </c>
      <c r="AC369">
        <v>1</v>
      </c>
      <c r="AD369">
        <v>0</v>
      </c>
      <c r="AE369">
        <v>1</v>
      </c>
      <c r="AF369">
        <v>0</v>
      </c>
      <c r="AG369">
        <v>0</v>
      </c>
      <c r="AH369">
        <v>0</v>
      </c>
      <c r="AI369">
        <v>0</v>
      </c>
      <c r="AJ369">
        <v>0</v>
      </c>
      <c r="AK369">
        <v>0</v>
      </c>
      <c r="AL369">
        <v>0</v>
      </c>
      <c r="AM369">
        <v>0</v>
      </c>
      <c r="AN369">
        <v>0</v>
      </c>
      <c r="AO369">
        <v>0</v>
      </c>
      <c r="AP369">
        <v>0</v>
      </c>
      <c r="AQ369">
        <v>0</v>
      </c>
      <c r="AR369">
        <v>18</v>
      </c>
      <c r="AS369" t="s">
        <v>16734</v>
      </c>
      <c r="AT369" t="s">
        <v>92</v>
      </c>
    </row>
    <row r="370" spans="1:46" x14ac:dyDescent="0.25">
      <c r="A370" t="s">
        <v>16787</v>
      </c>
      <c r="B370" t="s">
        <v>44673</v>
      </c>
      <c r="C370" t="s">
        <v>44674</v>
      </c>
      <c r="D370" t="s">
        <v>44675</v>
      </c>
      <c r="E370">
        <v>370747</v>
      </c>
      <c r="G370" t="s">
        <v>16900</v>
      </c>
      <c r="H370" t="s">
        <v>44676</v>
      </c>
      <c r="I370" t="s">
        <v>44677</v>
      </c>
      <c r="J370" t="s">
        <v>280</v>
      </c>
      <c r="K370" t="s">
        <v>18913</v>
      </c>
      <c r="L370" t="s">
        <v>44678</v>
      </c>
      <c r="M370" t="s">
        <v>44679</v>
      </c>
      <c r="N370" t="s">
        <v>44679</v>
      </c>
      <c r="O370" t="s">
        <v>147</v>
      </c>
      <c r="P370" t="s">
        <v>44680</v>
      </c>
      <c r="Q370" t="s">
        <v>282</v>
      </c>
      <c r="R370" t="s">
        <v>284</v>
      </c>
      <c r="S370" t="s">
        <v>16905</v>
      </c>
      <c r="T370" t="s">
        <v>17479</v>
      </c>
      <c r="U370" t="s">
        <v>43440</v>
      </c>
      <c r="V370" s="1" t="s">
        <v>20208</v>
      </c>
      <c r="W370" t="s">
        <v>44681</v>
      </c>
      <c r="X370" s="1" t="s">
        <v>22433</v>
      </c>
      <c r="Y370">
        <v>9152</v>
      </c>
      <c r="Z370" t="s">
        <v>44682</v>
      </c>
      <c r="AA370">
        <v>0</v>
      </c>
      <c r="AB370" t="s">
        <v>87</v>
      </c>
      <c r="AC370">
        <v>1</v>
      </c>
      <c r="AD370">
        <v>0</v>
      </c>
      <c r="AE370">
        <v>1</v>
      </c>
      <c r="AF370">
        <v>0</v>
      </c>
      <c r="AG370">
        <v>0</v>
      </c>
      <c r="AH370">
        <v>0</v>
      </c>
      <c r="AI370">
        <v>0</v>
      </c>
      <c r="AJ370">
        <v>0</v>
      </c>
      <c r="AK370">
        <v>0</v>
      </c>
      <c r="AL370">
        <v>0</v>
      </c>
      <c r="AM370">
        <v>0</v>
      </c>
      <c r="AN370">
        <v>0</v>
      </c>
      <c r="AO370">
        <v>0</v>
      </c>
      <c r="AP370">
        <v>0</v>
      </c>
      <c r="AQ370">
        <v>0</v>
      </c>
      <c r="AR370">
        <v>18</v>
      </c>
      <c r="AS370" t="s">
        <v>16734</v>
      </c>
      <c r="AT370" t="s">
        <v>92</v>
      </c>
    </row>
    <row r="371" spans="1:46" x14ac:dyDescent="0.25">
      <c r="A371" t="s">
        <v>16787</v>
      </c>
      <c r="B371" t="s">
        <v>44683</v>
      </c>
      <c r="C371" t="s">
        <v>44684</v>
      </c>
      <c r="D371" t="s">
        <v>44685</v>
      </c>
      <c r="E371">
        <v>370506</v>
      </c>
      <c r="G371" t="s">
        <v>299</v>
      </c>
      <c r="H371" t="s">
        <v>44686</v>
      </c>
      <c r="I371" t="s">
        <v>44687</v>
      </c>
      <c r="J371" t="s">
        <v>280</v>
      </c>
      <c r="K371" t="s">
        <v>19186</v>
      </c>
      <c r="L371" t="s">
        <v>44688</v>
      </c>
      <c r="M371" t="s">
        <v>44689</v>
      </c>
      <c r="N371" t="s">
        <v>44690</v>
      </c>
      <c r="O371" t="s">
        <v>147</v>
      </c>
      <c r="P371" t="s">
        <v>44691</v>
      </c>
      <c r="Q371" t="s">
        <v>282</v>
      </c>
      <c r="R371" t="s">
        <v>284</v>
      </c>
      <c r="S371" t="s">
        <v>16905</v>
      </c>
      <c r="T371" t="s">
        <v>17479</v>
      </c>
      <c r="U371" t="s">
        <v>44692</v>
      </c>
      <c r="V371" s="1" t="s">
        <v>19945</v>
      </c>
      <c r="W371" t="s">
        <v>44693</v>
      </c>
      <c r="X371" s="1" t="s">
        <v>22433</v>
      </c>
      <c r="Y371">
        <v>9152</v>
      </c>
      <c r="Z371" t="s">
        <v>44682</v>
      </c>
      <c r="AA371">
        <v>0</v>
      </c>
      <c r="AB371" t="s">
        <v>87</v>
      </c>
      <c r="AC371">
        <v>1</v>
      </c>
      <c r="AD371">
        <v>0</v>
      </c>
      <c r="AE371">
        <v>1</v>
      </c>
      <c r="AF371">
        <v>0</v>
      </c>
      <c r="AG371">
        <v>0</v>
      </c>
      <c r="AH371">
        <v>0</v>
      </c>
      <c r="AI371">
        <v>0</v>
      </c>
      <c r="AJ371">
        <v>0</v>
      </c>
      <c r="AK371">
        <v>0</v>
      </c>
      <c r="AL371">
        <v>0</v>
      </c>
      <c r="AM371">
        <v>0</v>
      </c>
      <c r="AN371">
        <v>0</v>
      </c>
      <c r="AO371">
        <v>0</v>
      </c>
      <c r="AP371">
        <v>0</v>
      </c>
      <c r="AQ371">
        <v>0</v>
      </c>
      <c r="AR371">
        <v>18</v>
      </c>
      <c r="AS371" t="s">
        <v>16734</v>
      </c>
      <c r="AT371" t="s">
        <v>92</v>
      </c>
    </row>
    <row r="372" spans="1:46" x14ac:dyDescent="0.25">
      <c r="A372" t="s">
        <v>16787</v>
      </c>
      <c r="B372" t="s">
        <v>44694</v>
      </c>
      <c r="C372" t="s">
        <v>44695</v>
      </c>
      <c r="D372" t="s">
        <v>44696</v>
      </c>
      <c r="E372">
        <v>370256</v>
      </c>
      <c r="G372" t="s">
        <v>299</v>
      </c>
      <c r="H372" t="s">
        <v>44697</v>
      </c>
      <c r="I372" t="s">
        <v>44698</v>
      </c>
      <c r="J372" t="s">
        <v>280</v>
      </c>
      <c r="K372" t="s">
        <v>17112</v>
      </c>
      <c r="L372" t="s">
        <v>44699</v>
      </c>
      <c r="M372" t="s">
        <v>44700</v>
      </c>
      <c r="N372" t="s">
        <v>44701</v>
      </c>
      <c r="O372" t="s">
        <v>147</v>
      </c>
      <c r="P372" t="s">
        <v>44702</v>
      </c>
      <c r="Q372" t="s">
        <v>282</v>
      </c>
      <c r="R372" t="s">
        <v>284</v>
      </c>
      <c r="S372" t="s">
        <v>16718</v>
      </c>
      <c r="T372" t="s">
        <v>16719</v>
      </c>
      <c r="U372" t="s">
        <v>44703</v>
      </c>
      <c r="V372" s="1" t="s">
        <v>19187</v>
      </c>
      <c r="W372" t="s">
        <v>44704</v>
      </c>
      <c r="X372" s="1" t="s">
        <v>22433</v>
      </c>
      <c r="Y372">
        <v>3838</v>
      </c>
      <c r="Z372" t="s">
        <v>18862</v>
      </c>
      <c r="AA372">
        <v>0</v>
      </c>
      <c r="AB372" t="s">
        <v>87</v>
      </c>
      <c r="AC372">
        <v>0</v>
      </c>
      <c r="AD372">
        <v>0</v>
      </c>
      <c r="AE372">
        <v>0</v>
      </c>
      <c r="AF372">
        <v>0</v>
      </c>
      <c r="AG372">
        <v>0</v>
      </c>
      <c r="AH372">
        <v>0</v>
      </c>
      <c r="AI372">
        <v>0</v>
      </c>
      <c r="AJ372">
        <v>0</v>
      </c>
      <c r="AK372">
        <v>0</v>
      </c>
      <c r="AL372">
        <v>0</v>
      </c>
      <c r="AM372">
        <v>0</v>
      </c>
      <c r="AN372">
        <v>0</v>
      </c>
      <c r="AO372">
        <v>1</v>
      </c>
      <c r="AP372">
        <v>0</v>
      </c>
      <c r="AQ372">
        <v>1</v>
      </c>
      <c r="AR372">
        <v>20</v>
      </c>
      <c r="AS372" t="s">
        <v>18727</v>
      </c>
      <c r="AT372" t="s">
        <v>80</v>
      </c>
    </row>
    <row r="373" spans="1:46" x14ac:dyDescent="0.25">
      <c r="A373" t="s">
        <v>16787</v>
      </c>
      <c r="B373" t="s">
        <v>45386</v>
      </c>
      <c r="C373" t="s">
        <v>45387</v>
      </c>
      <c r="D373" t="s">
        <v>45388</v>
      </c>
      <c r="E373">
        <v>370501</v>
      </c>
      <c r="G373" t="s">
        <v>291</v>
      </c>
      <c r="H373" t="s">
        <v>45389</v>
      </c>
      <c r="I373" t="s">
        <v>45390</v>
      </c>
      <c r="J373" t="s">
        <v>280</v>
      </c>
      <c r="K373" t="s">
        <v>17498</v>
      </c>
      <c r="L373" t="s">
        <v>45391</v>
      </c>
      <c r="M373" t="s">
        <v>45392</v>
      </c>
      <c r="N373" t="s">
        <v>45393</v>
      </c>
      <c r="O373" t="s">
        <v>147</v>
      </c>
      <c r="P373" t="s">
        <v>45394</v>
      </c>
      <c r="Q373" t="s">
        <v>282</v>
      </c>
      <c r="R373" t="s">
        <v>284</v>
      </c>
      <c r="S373" t="s">
        <v>16718</v>
      </c>
      <c r="T373" t="s">
        <v>16719</v>
      </c>
      <c r="U373" t="s">
        <v>45395</v>
      </c>
      <c r="V373" s="1" t="s">
        <v>19945</v>
      </c>
      <c r="W373" t="s">
        <v>45396</v>
      </c>
      <c r="X373" s="1" t="s">
        <v>22433</v>
      </c>
      <c r="Y373">
        <v>3838</v>
      </c>
      <c r="Z373" t="s">
        <v>18862</v>
      </c>
      <c r="AA373">
        <v>0</v>
      </c>
      <c r="AB373" t="s">
        <v>87</v>
      </c>
      <c r="AC373">
        <v>0</v>
      </c>
      <c r="AD373">
        <v>0</v>
      </c>
      <c r="AE373">
        <v>0</v>
      </c>
      <c r="AF373">
        <v>0</v>
      </c>
      <c r="AG373">
        <v>0</v>
      </c>
      <c r="AH373">
        <v>0</v>
      </c>
      <c r="AI373">
        <v>0</v>
      </c>
      <c r="AJ373">
        <v>0</v>
      </c>
      <c r="AK373">
        <v>0</v>
      </c>
      <c r="AL373">
        <v>1</v>
      </c>
      <c r="AM373">
        <v>0</v>
      </c>
      <c r="AN373">
        <v>1</v>
      </c>
      <c r="AO373">
        <v>0</v>
      </c>
      <c r="AP373">
        <v>0</v>
      </c>
      <c r="AQ373">
        <v>0</v>
      </c>
      <c r="AR373">
        <v>18</v>
      </c>
      <c r="AS373" t="s">
        <v>16729</v>
      </c>
      <c r="AT373" t="s">
        <v>80</v>
      </c>
    </row>
    <row r="374" spans="1:46" x14ac:dyDescent="0.25">
      <c r="A374" t="s">
        <v>16787</v>
      </c>
      <c r="B374" t="s">
        <v>45738</v>
      </c>
      <c r="C374" t="s">
        <v>45739</v>
      </c>
      <c r="D374" t="s">
        <v>45740</v>
      </c>
      <c r="E374">
        <v>370934</v>
      </c>
      <c r="G374" t="s">
        <v>295</v>
      </c>
      <c r="H374" t="s">
        <v>45741</v>
      </c>
      <c r="I374" t="s">
        <v>45742</v>
      </c>
      <c r="J374" t="s">
        <v>280</v>
      </c>
      <c r="K374" t="s">
        <v>18024</v>
      </c>
      <c r="L374" t="s">
        <v>45743</v>
      </c>
      <c r="M374" t="s">
        <v>45744</v>
      </c>
      <c r="N374" t="s">
        <v>281</v>
      </c>
      <c r="O374" t="s">
        <v>147</v>
      </c>
      <c r="P374" t="s">
        <v>45745</v>
      </c>
      <c r="Q374" t="s">
        <v>282</v>
      </c>
      <c r="R374" t="s">
        <v>284</v>
      </c>
      <c r="S374" t="s">
        <v>16718</v>
      </c>
      <c r="T374" t="s">
        <v>16719</v>
      </c>
      <c r="U374" t="s">
        <v>45746</v>
      </c>
      <c r="V374" s="1" t="s">
        <v>20208</v>
      </c>
      <c r="W374" t="s">
        <v>45747</v>
      </c>
      <c r="X374" s="1" t="s">
        <v>22433</v>
      </c>
      <c r="Y374">
        <v>3838</v>
      </c>
      <c r="Z374" t="s">
        <v>18862</v>
      </c>
      <c r="AA374">
        <v>0</v>
      </c>
      <c r="AB374" t="s">
        <v>87</v>
      </c>
      <c r="AC374">
        <v>0</v>
      </c>
      <c r="AD374">
        <v>0</v>
      </c>
      <c r="AE374">
        <v>0</v>
      </c>
      <c r="AF374">
        <v>0</v>
      </c>
      <c r="AG374">
        <v>0</v>
      </c>
      <c r="AH374">
        <v>0</v>
      </c>
      <c r="AI374">
        <v>0</v>
      </c>
      <c r="AJ374">
        <v>0</v>
      </c>
      <c r="AK374">
        <v>0</v>
      </c>
      <c r="AL374">
        <v>1</v>
      </c>
      <c r="AM374">
        <v>0</v>
      </c>
      <c r="AN374">
        <v>1</v>
      </c>
      <c r="AO374">
        <v>0</v>
      </c>
      <c r="AP374">
        <v>0</v>
      </c>
      <c r="AQ374">
        <v>0</v>
      </c>
      <c r="AR374">
        <v>18</v>
      </c>
      <c r="AS374" t="s">
        <v>16729</v>
      </c>
      <c r="AT374" t="s">
        <v>80</v>
      </c>
    </row>
    <row r="375" spans="1:46" x14ac:dyDescent="0.25">
      <c r="A375" t="s">
        <v>16787</v>
      </c>
      <c r="B375" t="s">
        <v>44705</v>
      </c>
      <c r="C375" t="s">
        <v>44706</v>
      </c>
      <c r="D375" t="s">
        <v>44707</v>
      </c>
      <c r="E375">
        <v>370777</v>
      </c>
      <c r="G375" t="s">
        <v>298</v>
      </c>
      <c r="H375" t="s">
        <v>44708</v>
      </c>
      <c r="I375" t="s">
        <v>44709</v>
      </c>
      <c r="J375" t="s">
        <v>280</v>
      </c>
      <c r="K375" t="s">
        <v>17342</v>
      </c>
      <c r="L375" t="s">
        <v>44710</v>
      </c>
      <c r="M375" t="s">
        <v>44711</v>
      </c>
      <c r="N375" t="s">
        <v>281</v>
      </c>
      <c r="O375" t="s">
        <v>147</v>
      </c>
      <c r="P375" t="s">
        <v>44712</v>
      </c>
      <c r="Q375" t="s">
        <v>286</v>
      </c>
      <c r="R375" t="s">
        <v>164</v>
      </c>
      <c r="S375" t="s">
        <v>16718</v>
      </c>
      <c r="T375" t="s">
        <v>16719</v>
      </c>
      <c r="U375" t="s">
        <v>44713</v>
      </c>
      <c r="V375" s="1" t="s">
        <v>20208</v>
      </c>
      <c r="W375" t="s">
        <v>44714</v>
      </c>
      <c r="X375" s="1" t="s">
        <v>22433</v>
      </c>
      <c r="Y375">
        <v>3838</v>
      </c>
      <c r="Z375" t="s">
        <v>18862</v>
      </c>
      <c r="AA375">
        <v>0</v>
      </c>
      <c r="AB375" t="s">
        <v>87</v>
      </c>
      <c r="AC375">
        <v>0</v>
      </c>
      <c r="AD375">
        <v>0</v>
      </c>
      <c r="AE375">
        <v>0</v>
      </c>
      <c r="AF375">
        <v>0</v>
      </c>
      <c r="AG375">
        <v>0</v>
      </c>
      <c r="AH375">
        <v>0</v>
      </c>
      <c r="AI375">
        <v>0</v>
      </c>
      <c r="AJ375">
        <v>0</v>
      </c>
      <c r="AK375">
        <v>0</v>
      </c>
      <c r="AL375">
        <v>1</v>
      </c>
      <c r="AM375">
        <v>0</v>
      </c>
      <c r="AN375">
        <v>1</v>
      </c>
      <c r="AO375">
        <v>0</v>
      </c>
      <c r="AP375">
        <v>0</v>
      </c>
      <c r="AQ375">
        <v>0</v>
      </c>
      <c r="AR375">
        <v>10</v>
      </c>
      <c r="AS375" t="s">
        <v>18474</v>
      </c>
      <c r="AT375" t="s">
        <v>118</v>
      </c>
    </row>
    <row r="376" spans="1:46" x14ac:dyDescent="0.25">
      <c r="A376" t="s">
        <v>16787</v>
      </c>
      <c r="B376" t="s">
        <v>45778</v>
      </c>
      <c r="C376" t="s">
        <v>45779</v>
      </c>
      <c r="D376" t="s">
        <v>45780</v>
      </c>
      <c r="E376">
        <v>370991</v>
      </c>
      <c r="G376" t="s">
        <v>298</v>
      </c>
      <c r="H376" t="s">
        <v>45781</v>
      </c>
      <c r="I376" t="s">
        <v>45782</v>
      </c>
      <c r="J376" t="s">
        <v>280</v>
      </c>
      <c r="K376" t="s">
        <v>18017</v>
      </c>
      <c r="L376" t="s">
        <v>45783</v>
      </c>
      <c r="M376" t="s">
        <v>45784</v>
      </c>
      <c r="N376" t="s">
        <v>45784</v>
      </c>
      <c r="O376" t="s">
        <v>147</v>
      </c>
      <c r="P376" t="s">
        <v>45785</v>
      </c>
      <c r="Q376" t="s">
        <v>282</v>
      </c>
      <c r="R376" t="s">
        <v>284</v>
      </c>
      <c r="S376" t="s">
        <v>16715</v>
      </c>
      <c r="T376" t="s">
        <v>16720</v>
      </c>
      <c r="U376" t="s">
        <v>45786</v>
      </c>
      <c r="V376" s="1" t="s">
        <v>20208</v>
      </c>
      <c r="W376" t="s">
        <v>45787</v>
      </c>
      <c r="X376" s="1" t="s">
        <v>22433</v>
      </c>
      <c r="Y376">
        <v>5564</v>
      </c>
      <c r="Z376" t="s">
        <v>20193</v>
      </c>
      <c r="AA376">
        <v>0</v>
      </c>
      <c r="AB376" t="s">
        <v>87</v>
      </c>
      <c r="AC376">
        <v>0</v>
      </c>
      <c r="AD376">
        <v>0</v>
      </c>
      <c r="AE376">
        <v>0</v>
      </c>
      <c r="AF376">
        <v>0</v>
      </c>
      <c r="AG376">
        <v>0</v>
      </c>
      <c r="AH376">
        <v>0</v>
      </c>
      <c r="AI376">
        <v>0</v>
      </c>
      <c r="AJ376">
        <v>0</v>
      </c>
      <c r="AK376">
        <v>0</v>
      </c>
      <c r="AL376">
        <v>1</v>
      </c>
      <c r="AM376">
        <v>0</v>
      </c>
      <c r="AN376">
        <v>1</v>
      </c>
      <c r="AO376">
        <v>0</v>
      </c>
      <c r="AP376">
        <v>0</v>
      </c>
      <c r="AQ376">
        <v>0</v>
      </c>
      <c r="AR376">
        <v>18</v>
      </c>
      <c r="AS376" t="s">
        <v>16730</v>
      </c>
      <c r="AT376" t="s">
        <v>80</v>
      </c>
    </row>
    <row r="377" spans="1:46" x14ac:dyDescent="0.25">
      <c r="A377" t="s">
        <v>16787</v>
      </c>
      <c r="B377" t="s">
        <v>45767</v>
      </c>
      <c r="C377" t="s">
        <v>45768</v>
      </c>
      <c r="D377" t="s">
        <v>45769</v>
      </c>
      <c r="E377">
        <v>371152</v>
      </c>
      <c r="G377" t="s">
        <v>291</v>
      </c>
      <c r="H377" t="s">
        <v>45770</v>
      </c>
      <c r="I377" t="s">
        <v>45771</v>
      </c>
      <c r="J377" t="s">
        <v>280</v>
      </c>
      <c r="K377" t="s">
        <v>17949</v>
      </c>
      <c r="L377" t="s">
        <v>45772</v>
      </c>
      <c r="M377" t="s">
        <v>45773</v>
      </c>
      <c r="N377" t="s">
        <v>45774</v>
      </c>
      <c r="O377" t="s">
        <v>147</v>
      </c>
      <c r="P377" t="s">
        <v>45775</v>
      </c>
      <c r="Q377" t="s">
        <v>282</v>
      </c>
      <c r="R377" t="s">
        <v>284</v>
      </c>
      <c r="S377" t="s">
        <v>16715</v>
      </c>
      <c r="T377" t="s">
        <v>16720</v>
      </c>
      <c r="U377" t="s">
        <v>45776</v>
      </c>
      <c r="V377" s="1" t="s">
        <v>22433</v>
      </c>
      <c r="W377" t="s">
        <v>45777</v>
      </c>
      <c r="X377" s="1" t="s">
        <v>22433</v>
      </c>
      <c r="Y377">
        <v>5564</v>
      </c>
      <c r="Z377" t="s">
        <v>20193</v>
      </c>
      <c r="AA377">
        <v>0</v>
      </c>
      <c r="AB377" t="s">
        <v>87</v>
      </c>
      <c r="AC377">
        <v>1</v>
      </c>
      <c r="AD377">
        <v>0</v>
      </c>
      <c r="AE377">
        <v>1</v>
      </c>
      <c r="AF377">
        <v>0</v>
      </c>
      <c r="AG377">
        <v>0</v>
      </c>
      <c r="AH377">
        <v>0</v>
      </c>
      <c r="AI377">
        <v>0</v>
      </c>
      <c r="AJ377">
        <v>0</v>
      </c>
      <c r="AK377">
        <v>0</v>
      </c>
      <c r="AL377">
        <v>0</v>
      </c>
      <c r="AM377">
        <v>0</v>
      </c>
      <c r="AN377">
        <v>0</v>
      </c>
      <c r="AO377">
        <v>0</v>
      </c>
      <c r="AP377">
        <v>0</v>
      </c>
      <c r="AQ377">
        <v>0</v>
      </c>
      <c r="AR377">
        <v>18</v>
      </c>
      <c r="AS377" t="s">
        <v>16734</v>
      </c>
      <c r="AT377" t="s">
        <v>92</v>
      </c>
    </row>
    <row r="378" spans="1:46" x14ac:dyDescent="0.25">
      <c r="A378" t="s">
        <v>16787</v>
      </c>
      <c r="B378" t="s">
        <v>44715</v>
      </c>
      <c r="C378" t="s">
        <v>44716</v>
      </c>
      <c r="D378" t="s">
        <v>44717</v>
      </c>
      <c r="E378">
        <v>368344</v>
      </c>
      <c r="G378" t="s">
        <v>299</v>
      </c>
      <c r="H378" t="s">
        <v>44718</v>
      </c>
      <c r="I378" t="s">
        <v>44719</v>
      </c>
      <c r="J378" t="s">
        <v>35206</v>
      </c>
      <c r="K378" t="s">
        <v>16906</v>
      </c>
      <c r="L378" t="s">
        <v>44720</v>
      </c>
      <c r="M378" t="s">
        <v>44721</v>
      </c>
      <c r="N378" t="s">
        <v>281</v>
      </c>
      <c r="O378" t="s">
        <v>147</v>
      </c>
      <c r="P378" t="s">
        <v>44722</v>
      </c>
      <c r="Q378" t="s">
        <v>286</v>
      </c>
      <c r="R378" t="s">
        <v>35209</v>
      </c>
      <c r="S378" t="s">
        <v>16715</v>
      </c>
      <c r="T378" t="s">
        <v>16716</v>
      </c>
      <c r="U378" t="s">
        <v>44723</v>
      </c>
      <c r="V378" s="1" t="s">
        <v>18433</v>
      </c>
      <c r="W378" t="s">
        <v>44724</v>
      </c>
      <c r="X378" s="1" t="s">
        <v>22433</v>
      </c>
      <c r="Y378">
        <v>5564</v>
      </c>
      <c r="Z378" t="s">
        <v>20193</v>
      </c>
      <c r="AA378">
        <v>0</v>
      </c>
      <c r="AB378" t="s">
        <v>87</v>
      </c>
      <c r="AC378">
        <v>0</v>
      </c>
      <c r="AD378">
        <v>0</v>
      </c>
      <c r="AE378">
        <v>0</v>
      </c>
      <c r="AF378">
        <v>0</v>
      </c>
      <c r="AG378">
        <v>0</v>
      </c>
      <c r="AH378">
        <v>0</v>
      </c>
      <c r="AI378">
        <v>0</v>
      </c>
      <c r="AJ378">
        <v>0</v>
      </c>
      <c r="AK378">
        <v>0</v>
      </c>
      <c r="AL378">
        <v>0</v>
      </c>
      <c r="AM378">
        <v>0</v>
      </c>
      <c r="AN378">
        <v>0</v>
      </c>
      <c r="AO378">
        <v>1</v>
      </c>
      <c r="AP378">
        <v>0</v>
      </c>
      <c r="AQ378">
        <v>1</v>
      </c>
      <c r="AR378">
        <v>10</v>
      </c>
      <c r="AS378" t="s">
        <v>18871</v>
      </c>
      <c r="AT378" t="s">
        <v>17655</v>
      </c>
    </row>
    <row r="379" spans="1:46" x14ac:dyDescent="0.25">
      <c r="A379" t="s">
        <v>16787</v>
      </c>
      <c r="B379" t="s">
        <v>45981</v>
      </c>
      <c r="C379" t="s">
        <v>45982</v>
      </c>
      <c r="D379" t="s">
        <v>45983</v>
      </c>
      <c r="E379">
        <v>371030</v>
      </c>
      <c r="G379" t="s">
        <v>291</v>
      </c>
      <c r="H379" t="s">
        <v>45984</v>
      </c>
      <c r="I379" t="s">
        <v>45985</v>
      </c>
      <c r="J379" t="s">
        <v>280</v>
      </c>
      <c r="K379" t="s">
        <v>17498</v>
      </c>
      <c r="L379" t="s">
        <v>45986</v>
      </c>
      <c r="M379" t="s">
        <v>45987</v>
      </c>
      <c r="N379" t="s">
        <v>45988</v>
      </c>
      <c r="O379" t="s">
        <v>147</v>
      </c>
      <c r="P379" t="s">
        <v>45989</v>
      </c>
      <c r="Q379" t="s">
        <v>282</v>
      </c>
      <c r="R379" t="s">
        <v>284</v>
      </c>
      <c r="S379" t="s">
        <v>16718</v>
      </c>
      <c r="T379" t="s">
        <v>16719</v>
      </c>
      <c r="U379" t="s">
        <v>45990</v>
      </c>
      <c r="V379" s="1" t="s">
        <v>20208</v>
      </c>
      <c r="W379" t="s">
        <v>45991</v>
      </c>
      <c r="X379" s="1" t="s">
        <v>22433</v>
      </c>
      <c r="Y379">
        <v>5038</v>
      </c>
      <c r="Z379" t="s">
        <v>19374</v>
      </c>
      <c r="AA379">
        <v>0</v>
      </c>
      <c r="AB379" t="s">
        <v>87</v>
      </c>
      <c r="AC379">
        <v>1</v>
      </c>
      <c r="AD379">
        <v>0</v>
      </c>
      <c r="AE379">
        <v>1</v>
      </c>
      <c r="AF379">
        <v>0</v>
      </c>
      <c r="AG379">
        <v>0</v>
      </c>
      <c r="AH379">
        <v>0</v>
      </c>
      <c r="AI379">
        <v>0</v>
      </c>
      <c r="AJ379">
        <v>0</v>
      </c>
      <c r="AK379">
        <v>0</v>
      </c>
      <c r="AL379">
        <v>0</v>
      </c>
      <c r="AM379">
        <v>0</v>
      </c>
      <c r="AN379">
        <v>0</v>
      </c>
      <c r="AO379">
        <v>0</v>
      </c>
      <c r="AP379">
        <v>0</v>
      </c>
      <c r="AQ379">
        <v>0</v>
      </c>
      <c r="AR379">
        <v>18</v>
      </c>
      <c r="AS379" t="s">
        <v>16734</v>
      </c>
      <c r="AT379" t="s">
        <v>92</v>
      </c>
    </row>
    <row r="380" spans="1:46" x14ac:dyDescent="0.25">
      <c r="A380" t="s">
        <v>16787</v>
      </c>
      <c r="B380" t="s">
        <v>46367</v>
      </c>
      <c r="C380" t="s">
        <v>46368</v>
      </c>
      <c r="D380" t="s">
        <v>46369</v>
      </c>
      <c r="E380">
        <v>370353</v>
      </c>
      <c r="G380" t="s">
        <v>296</v>
      </c>
      <c r="H380" t="s">
        <v>46370</v>
      </c>
      <c r="I380" t="s">
        <v>46371</v>
      </c>
      <c r="J380" t="s">
        <v>280</v>
      </c>
      <c r="K380" t="s">
        <v>17342</v>
      </c>
      <c r="L380" t="s">
        <v>46372</v>
      </c>
      <c r="M380" t="s">
        <v>46373</v>
      </c>
      <c r="N380" t="s">
        <v>46374</v>
      </c>
      <c r="O380" t="s">
        <v>147</v>
      </c>
      <c r="P380" t="s">
        <v>46375</v>
      </c>
      <c r="Q380" t="s">
        <v>286</v>
      </c>
      <c r="R380" t="s">
        <v>243</v>
      </c>
      <c r="S380" t="s">
        <v>16718</v>
      </c>
      <c r="T380" t="s">
        <v>16719</v>
      </c>
      <c r="U380" t="s">
        <v>44713</v>
      </c>
      <c r="V380" s="1" t="s">
        <v>19945</v>
      </c>
      <c r="W380" t="s">
        <v>46376</v>
      </c>
      <c r="X380" s="1" t="s">
        <v>22433</v>
      </c>
      <c r="Y380">
        <v>5038</v>
      </c>
      <c r="Z380" t="s">
        <v>19374</v>
      </c>
      <c r="AA380">
        <v>0</v>
      </c>
      <c r="AB380" t="s">
        <v>87</v>
      </c>
      <c r="AC380">
        <v>0</v>
      </c>
      <c r="AD380">
        <v>0</v>
      </c>
      <c r="AE380">
        <v>0</v>
      </c>
      <c r="AF380">
        <v>0</v>
      </c>
      <c r="AG380">
        <v>0</v>
      </c>
      <c r="AH380">
        <v>0</v>
      </c>
      <c r="AI380">
        <v>0</v>
      </c>
      <c r="AJ380">
        <v>0</v>
      </c>
      <c r="AK380">
        <v>0</v>
      </c>
      <c r="AL380">
        <v>1</v>
      </c>
      <c r="AM380">
        <v>0</v>
      </c>
      <c r="AN380">
        <v>1</v>
      </c>
      <c r="AO380">
        <v>0</v>
      </c>
      <c r="AP380">
        <v>0</v>
      </c>
      <c r="AQ380">
        <v>0</v>
      </c>
      <c r="AR380">
        <v>24</v>
      </c>
      <c r="AS380" t="s">
        <v>23391</v>
      </c>
      <c r="AT380" t="s">
        <v>118</v>
      </c>
    </row>
    <row r="381" spans="1:46" x14ac:dyDescent="0.25">
      <c r="A381" t="s">
        <v>16787</v>
      </c>
      <c r="B381" t="s">
        <v>20198</v>
      </c>
      <c r="C381" t="s">
        <v>20199</v>
      </c>
      <c r="D381" t="s">
        <v>20200</v>
      </c>
      <c r="E381">
        <v>370024</v>
      </c>
      <c r="G381" t="s">
        <v>295</v>
      </c>
      <c r="H381" t="s">
        <v>20201</v>
      </c>
      <c r="I381" t="s">
        <v>20202</v>
      </c>
      <c r="J381" t="s">
        <v>280</v>
      </c>
      <c r="K381" t="s">
        <v>17730</v>
      </c>
      <c r="L381" t="s">
        <v>20203</v>
      </c>
      <c r="M381" t="s">
        <v>20204</v>
      </c>
      <c r="N381" t="s">
        <v>281</v>
      </c>
      <c r="O381" t="s">
        <v>147</v>
      </c>
      <c r="P381" t="s">
        <v>20205</v>
      </c>
      <c r="Q381" t="s">
        <v>282</v>
      </c>
      <c r="R381" t="s">
        <v>246</v>
      </c>
      <c r="S381" t="s">
        <v>16718</v>
      </c>
      <c r="T381" t="s">
        <v>16719</v>
      </c>
      <c r="U381" t="s">
        <v>20179</v>
      </c>
      <c r="V381" s="1" t="s">
        <v>19187</v>
      </c>
      <c r="W381" t="s">
        <v>19299</v>
      </c>
      <c r="X381" s="1" t="s">
        <v>22433</v>
      </c>
      <c r="Y381">
        <v>5038</v>
      </c>
      <c r="Z381" t="s">
        <v>19374</v>
      </c>
      <c r="AA381">
        <v>0</v>
      </c>
      <c r="AB381" t="s">
        <v>87</v>
      </c>
      <c r="AC381">
        <v>0</v>
      </c>
      <c r="AD381">
        <v>0</v>
      </c>
      <c r="AE381">
        <v>0</v>
      </c>
      <c r="AF381">
        <v>0</v>
      </c>
      <c r="AG381">
        <v>0</v>
      </c>
      <c r="AH381">
        <v>0</v>
      </c>
      <c r="AI381">
        <v>0</v>
      </c>
      <c r="AJ381">
        <v>0</v>
      </c>
      <c r="AK381">
        <v>0</v>
      </c>
      <c r="AL381">
        <v>0</v>
      </c>
      <c r="AM381">
        <v>0</v>
      </c>
      <c r="AN381">
        <v>0</v>
      </c>
      <c r="AO381">
        <v>1</v>
      </c>
      <c r="AP381">
        <v>0</v>
      </c>
      <c r="AQ381">
        <v>1</v>
      </c>
      <c r="AR381">
        <v>20</v>
      </c>
      <c r="AS381" t="s">
        <v>18727</v>
      </c>
      <c r="AT381" t="s">
        <v>80</v>
      </c>
    </row>
    <row r="382" spans="1:46" x14ac:dyDescent="0.25">
      <c r="A382" t="s">
        <v>16787</v>
      </c>
      <c r="B382" t="s">
        <v>57958</v>
      </c>
      <c r="C382" t="s">
        <v>57959</v>
      </c>
      <c r="D382" t="s">
        <v>57960</v>
      </c>
      <c r="E382">
        <v>371188</v>
      </c>
      <c r="G382" t="s">
        <v>297</v>
      </c>
      <c r="H382" t="s">
        <v>57961</v>
      </c>
      <c r="I382" t="s">
        <v>57962</v>
      </c>
      <c r="J382" t="s">
        <v>280</v>
      </c>
      <c r="K382" t="s">
        <v>17679</v>
      </c>
      <c r="L382" t="s">
        <v>21207</v>
      </c>
      <c r="M382" t="s">
        <v>57963</v>
      </c>
      <c r="N382" t="s">
        <v>57964</v>
      </c>
      <c r="O382" t="s">
        <v>147</v>
      </c>
      <c r="P382" t="s">
        <v>57965</v>
      </c>
      <c r="Q382" t="s">
        <v>282</v>
      </c>
      <c r="R382" t="s">
        <v>284</v>
      </c>
      <c r="S382" t="s">
        <v>16715</v>
      </c>
      <c r="T382" t="s">
        <v>16716</v>
      </c>
      <c r="U382" t="s">
        <v>21208</v>
      </c>
      <c r="V382" s="1" t="s">
        <v>22433</v>
      </c>
      <c r="W382" t="s">
        <v>57966</v>
      </c>
      <c r="X382" s="1" t="s">
        <v>22433</v>
      </c>
      <c r="Y382">
        <v>7391</v>
      </c>
      <c r="Z382" t="s">
        <v>57967</v>
      </c>
      <c r="AA382">
        <v>0</v>
      </c>
      <c r="AB382" t="s">
        <v>87</v>
      </c>
      <c r="AC382">
        <v>0</v>
      </c>
      <c r="AD382">
        <v>0</v>
      </c>
      <c r="AE382">
        <v>0</v>
      </c>
      <c r="AF382">
        <v>0</v>
      </c>
      <c r="AG382">
        <v>0</v>
      </c>
      <c r="AH382">
        <v>0</v>
      </c>
      <c r="AI382">
        <v>0</v>
      </c>
      <c r="AJ382">
        <v>0</v>
      </c>
      <c r="AK382">
        <v>0</v>
      </c>
      <c r="AL382">
        <v>0</v>
      </c>
      <c r="AM382">
        <v>0</v>
      </c>
      <c r="AN382">
        <v>0</v>
      </c>
      <c r="AO382">
        <v>1</v>
      </c>
      <c r="AP382">
        <v>0</v>
      </c>
      <c r="AQ382">
        <v>1</v>
      </c>
      <c r="AR382">
        <v>0</v>
      </c>
      <c r="AS382" t="s">
        <v>17452</v>
      </c>
      <c r="AT382" t="s">
        <v>123</v>
      </c>
    </row>
    <row r="383" spans="1:46" x14ac:dyDescent="0.25">
      <c r="A383" t="s">
        <v>16787</v>
      </c>
      <c r="B383" t="s">
        <v>44725</v>
      </c>
      <c r="C383" t="s">
        <v>44726</v>
      </c>
      <c r="D383" t="s">
        <v>44727</v>
      </c>
      <c r="E383">
        <v>370923</v>
      </c>
      <c r="G383" t="s">
        <v>291</v>
      </c>
      <c r="H383" t="s">
        <v>44728</v>
      </c>
      <c r="I383" t="s">
        <v>44729</v>
      </c>
      <c r="J383" t="s">
        <v>280</v>
      </c>
      <c r="K383" t="s">
        <v>17367</v>
      </c>
      <c r="L383" t="s">
        <v>44730</v>
      </c>
      <c r="M383" t="s">
        <v>44731</v>
      </c>
      <c r="N383" t="s">
        <v>44732</v>
      </c>
      <c r="O383" t="s">
        <v>147</v>
      </c>
      <c r="P383" t="s">
        <v>44733</v>
      </c>
      <c r="Q383" t="s">
        <v>282</v>
      </c>
      <c r="R383" t="s">
        <v>284</v>
      </c>
      <c r="S383" t="s">
        <v>16717</v>
      </c>
      <c r="T383" t="s">
        <v>16716</v>
      </c>
      <c r="U383" t="s">
        <v>44734</v>
      </c>
      <c r="V383" s="1" t="s">
        <v>20208</v>
      </c>
      <c r="W383" t="s">
        <v>33553</v>
      </c>
      <c r="X383" s="1" t="s">
        <v>22433</v>
      </c>
      <c r="Y383">
        <v>4048</v>
      </c>
      <c r="Z383" t="s">
        <v>19375</v>
      </c>
      <c r="AA383">
        <v>1</v>
      </c>
      <c r="AB383" t="s">
        <v>18006</v>
      </c>
      <c r="AC383">
        <v>1</v>
      </c>
      <c r="AD383">
        <v>1</v>
      </c>
      <c r="AE383">
        <v>0</v>
      </c>
      <c r="AF383">
        <v>0</v>
      </c>
      <c r="AG383">
        <v>0</v>
      </c>
      <c r="AH383">
        <v>0</v>
      </c>
      <c r="AI383">
        <v>0</v>
      </c>
      <c r="AJ383">
        <v>0</v>
      </c>
      <c r="AK383">
        <v>0</v>
      </c>
      <c r="AL383">
        <v>0</v>
      </c>
      <c r="AM383">
        <v>0</v>
      </c>
      <c r="AN383">
        <v>0</v>
      </c>
      <c r="AO383">
        <v>0</v>
      </c>
      <c r="AP383">
        <v>0</v>
      </c>
      <c r="AQ383">
        <v>0</v>
      </c>
      <c r="AR383">
        <v>18</v>
      </c>
      <c r="AS383" t="s">
        <v>16734</v>
      </c>
      <c r="AT383" t="s">
        <v>92</v>
      </c>
    </row>
    <row r="384" spans="1:46" x14ac:dyDescent="0.25">
      <c r="A384" t="s">
        <v>16787</v>
      </c>
      <c r="B384" t="s">
        <v>44745</v>
      </c>
      <c r="C384" t="s">
        <v>44746</v>
      </c>
      <c r="D384" t="s">
        <v>44747</v>
      </c>
      <c r="E384">
        <v>370610</v>
      </c>
      <c r="G384" t="s">
        <v>16900</v>
      </c>
      <c r="H384" t="s">
        <v>44748</v>
      </c>
      <c r="I384" t="s">
        <v>44749</v>
      </c>
      <c r="J384" t="s">
        <v>280</v>
      </c>
      <c r="K384" t="s">
        <v>16896</v>
      </c>
      <c r="L384" t="s">
        <v>44750</v>
      </c>
      <c r="M384" t="s">
        <v>44751</v>
      </c>
      <c r="N384" t="s">
        <v>281</v>
      </c>
      <c r="O384" t="s">
        <v>147</v>
      </c>
      <c r="P384" t="s">
        <v>44752</v>
      </c>
      <c r="Q384" t="s">
        <v>282</v>
      </c>
      <c r="R384" t="s">
        <v>284</v>
      </c>
      <c r="S384" t="s">
        <v>16717</v>
      </c>
      <c r="T384" t="s">
        <v>16716</v>
      </c>
      <c r="U384" t="s">
        <v>21259</v>
      </c>
      <c r="V384" s="1" t="s">
        <v>19945</v>
      </c>
      <c r="W384" t="s">
        <v>44753</v>
      </c>
      <c r="X384" s="1" t="s">
        <v>22433</v>
      </c>
      <c r="Y384">
        <v>4048</v>
      </c>
      <c r="Z384" t="s">
        <v>19375</v>
      </c>
      <c r="AA384">
        <v>1</v>
      </c>
      <c r="AB384" t="s">
        <v>18006</v>
      </c>
      <c r="AC384">
        <v>1</v>
      </c>
      <c r="AD384">
        <v>1</v>
      </c>
      <c r="AE384">
        <v>0</v>
      </c>
      <c r="AF384">
        <v>0</v>
      </c>
      <c r="AG384">
        <v>0</v>
      </c>
      <c r="AH384">
        <v>0</v>
      </c>
      <c r="AI384">
        <v>0</v>
      </c>
      <c r="AJ384">
        <v>0</v>
      </c>
      <c r="AK384">
        <v>0</v>
      </c>
      <c r="AL384">
        <v>0</v>
      </c>
      <c r="AM384">
        <v>0</v>
      </c>
      <c r="AN384">
        <v>0</v>
      </c>
      <c r="AO384">
        <v>0</v>
      </c>
      <c r="AP384">
        <v>0</v>
      </c>
      <c r="AQ384">
        <v>0</v>
      </c>
      <c r="AR384">
        <v>18</v>
      </c>
      <c r="AS384" t="s">
        <v>16734</v>
      </c>
      <c r="AT384" t="s">
        <v>92</v>
      </c>
    </row>
    <row r="385" spans="1:46" x14ac:dyDescent="0.25">
      <c r="A385" t="s">
        <v>16787</v>
      </c>
      <c r="B385" t="s">
        <v>44754</v>
      </c>
      <c r="C385" t="s">
        <v>44755</v>
      </c>
      <c r="D385" t="s">
        <v>44756</v>
      </c>
      <c r="E385">
        <v>370354</v>
      </c>
      <c r="G385" t="s">
        <v>298</v>
      </c>
      <c r="H385" t="s">
        <v>44757</v>
      </c>
      <c r="I385" t="s">
        <v>44758</v>
      </c>
      <c r="J385" t="s">
        <v>280</v>
      </c>
      <c r="K385" t="s">
        <v>174</v>
      </c>
      <c r="L385" t="s">
        <v>44759</v>
      </c>
      <c r="M385" t="s">
        <v>44760</v>
      </c>
      <c r="N385" t="s">
        <v>281</v>
      </c>
      <c r="O385" t="s">
        <v>147</v>
      </c>
      <c r="P385" t="s">
        <v>44761</v>
      </c>
      <c r="Q385" t="s">
        <v>282</v>
      </c>
      <c r="R385" t="s">
        <v>284</v>
      </c>
      <c r="S385" t="s">
        <v>16717</v>
      </c>
      <c r="T385" t="s">
        <v>16716</v>
      </c>
      <c r="U385" t="s">
        <v>44762</v>
      </c>
      <c r="V385" s="1" t="s">
        <v>19945</v>
      </c>
      <c r="W385" t="s">
        <v>44763</v>
      </c>
      <c r="X385" s="1" t="s">
        <v>22433</v>
      </c>
      <c r="Y385">
        <v>4048</v>
      </c>
      <c r="Z385" t="s">
        <v>19375</v>
      </c>
      <c r="AA385">
        <v>1</v>
      </c>
      <c r="AB385" t="s">
        <v>18006</v>
      </c>
      <c r="AC385">
        <v>1</v>
      </c>
      <c r="AD385">
        <v>1</v>
      </c>
      <c r="AE385">
        <v>0</v>
      </c>
      <c r="AF385">
        <v>0</v>
      </c>
      <c r="AG385">
        <v>0</v>
      </c>
      <c r="AH385">
        <v>0</v>
      </c>
      <c r="AI385">
        <v>0</v>
      </c>
      <c r="AJ385">
        <v>0</v>
      </c>
      <c r="AK385">
        <v>0</v>
      </c>
      <c r="AL385">
        <v>0</v>
      </c>
      <c r="AM385">
        <v>0</v>
      </c>
      <c r="AN385">
        <v>0</v>
      </c>
      <c r="AO385">
        <v>0</v>
      </c>
      <c r="AP385">
        <v>0</v>
      </c>
      <c r="AQ385">
        <v>0</v>
      </c>
      <c r="AR385">
        <v>18</v>
      </c>
      <c r="AS385" t="s">
        <v>16734</v>
      </c>
      <c r="AT385" t="s">
        <v>92</v>
      </c>
    </row>
    <row r="386" spans="1:46" x14ac:dyDescent="0.25">
      <c r="A386" t="s">
        <v>16787</v>
      </c>
      <c r="B386" t="s">
        <v>44735</v>
      </c>
      <c r="C386" t="s">
        <v>44736</v>
      </c>
      <c r="D386" t="s">
        <v>44737</v>
      </c>
      <c r="E386">
        <v>371048</v>
      </c>
      <c r="G386" t="s">
        <v>296</v>
      </c>
      <c r="H386" t="s">
        <v>44738</v>
      </c>
      <c r="I386" t="s">
        <v>44739</v>
      </c>
      <c r="J386" t="s">
        <v>280</v>
      </c>
      <c r="K386" t="s">
        <v>16896</v>
      </c>
      <c r="L386" t="s">
        <v>44740</v>
      </c>
      <c r="M386" t="s">
        <v>44741</v>
      </c>
      <c r="N386" t="s">
        <v>281</v>
      </c>
      <c r="O386" t="s">
        <v>147</v>
      </c>
      <c r="P386" t="s">
        <v>44742</v>
      </c>
      <c r="Q386" t="s">
        <v>282</v>
      </c>
      <c r="R386" t="s">
        <v>284</v>
      </c>
      <c r="S386" t="s">
        <v>16717</v>
      </c>
      <c r="T386" t="s">
        <v>16716</v>
      </c>
      <c r="U386" t="s">
        <v>44743</v>
      </c>
      <c r="V386" s="1" t="s">
        <v>22433</v>
      </c>
      <c r="W386" t="s">
        <v>44744</v>
      </c>
      <c r="X386" s="1" t="s">
        <v>22433</v>
      </c>
      <c r="Y386">
        <v>4048</v>
      </c>
      <c r="Z386" t="s">
        <v>19375</v>
      </c>
      <c r="AA386">
        <v>1</v>
      </c>
      <c r="AB386" t="s">
        <v>18006</v>
      </c>
      <c r="AC386">
        <v>1</v>
      </c>
      <c r="AD386">
        <v>1</v>
      </c>
      <c r="AE386">
        <v>0</v>
      </c>
      <c r="AF386">
        <v>0</v>
      </c>
      <c r="AG386">
        <v>0</v>
      </c>
      <c r="AH386">
        <v>0</v>
      </c>
      <c r="AI386">
        <v>0</v>
      </c>
      <c r="AJ386">
        <v>0</v>
      </c>
      <c r="AK386">
        <v>0</v>
      </c>
      <c r="AL386">
        <v>0</v>
      </c>
      <c r="AM386">
        <v>0</v>
      </c>
      <c r="AN386">
        <v>0</v>
      </c>
      <c r="AO386">
        <v>0</v>
      </c>
      <c r="AP386">
        <v>0</v>
      </c>
      <c r="AQ386">
        <v>0</v>
      </c>
      <c r="AR386">
        <v>18</v>
      </c>
      <c r="AS386" t="s">
        <v>16734</v>
      </c>
      <c r="AT386" t="s">
        <v>92</v>
      </c>
    </row>
    <row r="387" spans="1:46" x14ac:dyDescent="0.25">
      <c r="A387" t="s">
        <v>16787</v>
      </c>
      <c r="B387" t="s">
        <v>46003</v>
      </c>
      <c r="C387" t="s">
        <v>46004</v>
      </c>
      <c r="D387" t="s">
        <v>46005</v>
      </c>
      <c r="E387">
        <v>370915</v>
      </c>
      <c r="G387" t="s">
        <v>16830</v>
      </c>
      <c r="H387" t="s">
        <v>46006</v>
      </c>
      <c r="I387" t="s">
        <v>46007</v>
      </c>
      <c r="J387" t="s">
        <v>280</v>
      </c>
      <c r="K387" t="s">
        <v>17679</v>
      </c>
      <c r="L387" t="s">
        <v>46008</v>
      </c>
      <c r="M387" t="s">
        <v>46009</v>
      </c>
      <c r="N387" t="s">
        <v>281</v>
      </c>
      <c r="O387" t="s">
        <v>147</v>
      </c>
      <c r="P387" t="s">
        <v>46010</v>
      </c>
      <c r="Q387" t="s">
        <v>286</v>
      </c>
      <c r="R387" t="s">
        <v>16868</v>
      </c>
      <c r="S387" t="s">
        <v>16715</v>
      </c>
      <c r="T387" t="s">
        <v>16716</v>
      </c>
      <c r="U387" t="s">
        <v>46011</v>
      </c>
      <c r="V387" s="1" t="s">
        <v>20208</v>
      </c>
      <c r="W387" t="s">
        <v>46012</v>
      </c>
      <c r="X387" s="1" t="s">
        <v>22433</v>
      </c>
      <c r="Y387">
        <v>0</v>
      </c>
      <c r="Z387" t="s">
        <v>18646</v>
      </c>
      <c r="AA387">
        <v>0</v>
      </c>
      <c r="AB387" t="s">
        <v>87</v>
      </c>
      <c r="AC387">
        <v>0</v>
      </c>
      <c r="AD387">
        <v>0</v>
      </c>
      <c r="AE387">
        <v>0</v>
      </c>
      <c r="AF387">
        <v>0</v>
      </c>
      <c r="AG387">
        <v>0</v>
      </c>
      <c r="AH387">
        <v>0</v>
      </c>
      <c r="AI387">
        <v>0</v>
      </c>
      <c r="AJ387">
        <v>0</v>
      </c>
      <c r="AK387">
        <v>0</v>
      </c>
      <c r="AL387">
        <v>1</v>
      </c>
      <c r="AM387">
        <v>0</v>
      </c>
      <c r="AN387">
        <v>0</v>
      </c>
      <c r="AO387">
        <v>0</v>
      </c>
      <c r="AP387">
        <v>0</v>
      </c>
      <c r="AQ387">
        <v>0</v>
      </c>
      <c r="AR387">
        <v>22</v>
      </c>
      <c r="AS387" t="s">
        <v>18533</v>
      </c>
      <c r="AT387" t="s">
        <v>118</v>
      </c>
    </row>
    <row r="388" spans="1:46" x14ac:dyDescent="0.25">
      <c r="A388" t="s">
        <v>16787</v>
      </c>
      <c r="B388" t="s">
        <v>46347</v>
      </c>
      <c r="C388" t="s">
        <v>46348</v>
      </c>
      <c r="D388" t="s">
        <v>46349</v>
      </c>
      <c r="E388">
        <v>368355</v>
      </c>
      <c r="G388" t="s">
        <v>297</v>
      </c>
      <c r="H388" t="s">
        <v>46350</v>
      </c>
      <c r="I388" t="s">
        <v>46351</v>
      </c>
      <c r="J388" t="s">
        <v>280</v>
      </c>
      <c r="K388" t="s">
        <v>18017</v>
      </c>
      <c r="L388" t="s">
        <v>46352</v>
      </c>
      <c r="M388" t="s">
        <v>46353</v>
      </c>
      <c r="N388" t="s">
        <v>281</v>
      </c>
      <c r="O388" t="s">
        <v>147</v>
      </c>
      <c r="P388" t="s">
        <v>46354</v>
      </c>
      <c r="Q388" t="s">
        <v>282</v>
      </c>
      <c r="R388" t="s">
        <v>284</v>
      </c>
      <c r="S388" t="s">
        <v>16715</v>
      </c>
      <c r="T388" t="s">
        <v>16720</v>
      </c>
      <c r="U388" t="s">
        <v>46355</v>
      </c>
      <c r="V388" s="1" t="s">
        <v>18433</v>
      </c>
      <c r="W388" t="s">
        <v>46356</v>
      </c>
      <c r="X388" s="1" t="s">
        <v>22433</v>
      </c>
      <c r="Y388">
        <v>0</v>
      </c>
      <c r="Z388" t="s">
        <v>18646</v>
      </c>
      <c r="AA388">
        <v>0</v>
      </c>
      <c r="AB388" t="s">
        <v>87</v>
      </c>
      <c r="AC388">
        <v>0</v>
      </c>
      <c r="AD388">
        <v>0</v>
      </c>
      <c r="AE388">
        <v>0</v>
      </c>
      <c r="AF388">
        <v>0</v>
      </c>
      <c r="AG388">
        <v>0</v>
      </c>
      <c r="AH388">
        <v>0</v>
      </c>
      <c r="AI388">
        <v>0</v>
      </c>
      <c r="AJ388">
        <v>0</v>
      </c>
      <c r="AK388">
        <v>0</v>
      </c>
      <c r="AL388">
        <v>0</v>
      </c>
      <c r="AM388">
        <v>0</v>
      </c>
      <c r="AN388">
        <v>0</v>
      </c>
      <c r="AO388">
        <v>0</v>
      </c>
      <c r="AP388">
        <v>0</v>
      </c>
      <c r="AQ388">
        <v>0</v>
      </c>
      <c r="AR388">
        <v>1</v>
      </c>
      <c r="AS388" t="s">
        <v>18856</v>
      </c>
      <c r="AT388" t="s">
        <v>97</v>
      </c>
    </row>
    <row r="389" spans="1:46" x14ac:dyDescent="0.25">
      <c r="A389" t="s">
        <v>16787</v>
      </c>
      <c r="B389" t="s">
        <v>45788</v>
      </c>
      <c r="C389" t="s">
        <v>45789</v>
      </c>
      <c r="D389" t="s">
        <v>45790</v>
      </c>
      <c r="E389">
        <v>360161</v>
      </c>
      <c r="G389" t="s">
        <v>297</v>
      </c>
      <c r="H389" t="s">
        <v>45791</v>
      </c>
      <c r="I389" t="s">
        <v>45792</v>
      </c>
      <c r="J389" t="s">
        <v>280</v>
      </c>
      <c r="K389" t="s">
        <v>17342</v>
      </c>
      <c r="L389" t="s">
        <v>45793</v>
      </c>
      <c r="M389" t="s">
        <v>45794</v>
      </c>
      <c r="N389" t="s">
        <v>281</v>
      </c>
      <c r="O389" t="s">
        <v>147</v>
      </c>
      <c r="P389" t="s">
        <v>45795</v>
      </c>
      <c r="Q389" t="s">
        <v>282</v>
      </c>
      <c r="R389" t="s">
        <v>246</v>
      </c>
      <c r="S389" t="s">
        <v>16718</v>
      </c>
      <c r="T389" t="s">
        <v>16719</v>
      </c>
      <c r="U389" t="s">
        <v>45796</v>
      </c>
      <c r="V389" s="1" t="s">
        <v>18674</v>
      </c>
      <c r="W389" t="s">
        <v>45797</v>
      </c>
      <c r="X389" s="1" t="s">
        <v>22433</v>
      </c>
      <c r="Y389">
        <v>0</v>
      </c>
      <c r="Z389" t="s">
        <v>18646</v>
      </c>
      <c r="AA389">
        <v>0</v>
      </c>
      <c r="AB389" t="s">
        <v>87</v>
      </c>
      <c r="AC389">
        <v>0</v>
      </c>
      <c r="AD389">
        <v>0</v>
      </c>
      <c r="AE389">
        <v>0</v>
      </c>
      <c r="AF389">
        <v>0</v>
      </c>
      <c r="AG389">
        <v>0</v>
      </c>
      <c r="AH389">
        <v>0</v>
      </c>
      <c r="AI389">
        <v>0</v>
      </c>
      <c r="AJ389">
        <v>0</v>
      </c>
      <c r="AK389">
        <v>0</v>
      </c>
      <c r="AL389">
        <v>0</v>
      </c>
      <c r="AM389">
        <v>0</v>
      </c>
      <c r="AN389">
        <v>0</v>
      </c>
      <c r="AO389">
        <v>0</v>
      </c>
      <c r="AP389">
        <v>0</v>
      </c>
      <c r="AQ389">
        <v>0</v>
      </c>
      <c r="AR389">
        <v>1</v>
      </c>
      <c r="AS389" t="s">
        <v>17087</v>
      </c>
      <c r="AT389" t="s">
        <v>97</v>
      </c>
    </row>
    <row r="390" spans="1:46" x14ac:dyDescent="0.25">
      <c r="A390" t="s">
        <v>16787</v>
      </c>
      <c r="B390" t="s">
        <v>57968</v>
      </c>
      <c r="C390" t="s">
        <v>57969</v>
      </c>
      <c r="D390" t="s">
        <v>57970</v>
      </c>
      <c r="E390">
        <v>371211</v>
      </c>
      <c r="G390" t="s">
        <v>16830</v>
      </c>
      <c r="H390" t="s">
        <v>57971</v>
      </c>
      <c r="I390" t="s">
        <v>57972</v>
      </c>
      <c r="J390" t="s">
        <v>280</v>
      </c>
      <c r="K390" t="s">
        <v>18917</v>
      </c>
      <c r="L390" t="s">
        <v>57973</v>
      </c>
      <c r="M390" t="s">
        <v>57974</v>
      </c>
      <c r="N390" t="s">
        <v>57975</v>
      </c>
      <c r="O390" t="s">
        <v>147</v>
      </c>
      <c r="P390" t="s">
        <v>57976</v>
      </c>
      <c r="Q390" t="s">
        <v>286</v>
      </c>
      <c r="R390" t="s">
        <v>243</v>
      </c>
      <c r="S390" t="s">
        <v>16717</v>
      </c>
      <c r="T390" t="s">
        <v>16716</v>
      </c>
      <c r="U390" t="s">
        <v>57977</v>
      </c>
      <c r="V390" s="1" t="s">
        <v>22433</v>
      </c>
      <c r="W390" t="s">
        <v>57978</v>
      </c>
      <c r="X390" s="1" t="s">
        <v>22433</v>
      </c>
      <c r="Y390">
        <v>0</v>
      </c>
      <c r="Z390" t="s">
        <v>18646</v>
      </c>
      <c r="AA390">
        <v>0</v>
      </c>
      <c r="AB390" t="s">
        <v>87</v>
      </c>
      <c r="AC390">
        <v>0</v>
      </c>
      <c r="AD390">
        <v>0</v>
      </c>
      <c r="AE390">
        <v>0</v>
      </c>
      <c r="AF390">
        <v>0</v>
      </c>
      <c r="AG390">
        <v>0</v>
      </c>
      <c r="AH390">
        <v>0</v>
      </c>
      <c r="AI390">
        <v>0</v>
      </c>
      <c r="AJ390">
        <v>0</v>
      </c>
      <c r="AK390">
        <v>0</v>
      </c>
      <c r="AL390">
        <v>1</v>
      </c>
      <c r="AM390">
        <v>0</v>
      </c>
      <c r="AN390">
        <v>0</v>
      </c>
      <c r="AO390">
        <v>0</v>
      </c>
      <c r="AP390">
        <v>0</v>
      </c>
      <c r="AQ390">
        <v>0</v>
      </c>
      <c r="AR390">
        <v>18</v>
      </c>
      <c r="AS390" t="s">
        <v>18486</v>
      </c>
      <c r="AT390" t="s">
        <v>88</v>
      </c>
    </row>
    <row r="391" spans="1:46" x14ac:dyDescent="0.25">
      <c r="A391" t="s">
        <v>16787</v>
      </c>
      <c r="B391" t="s">
        <v>57979</v>
      </c>
      <c r="C391" t="s">
        <v>57980</v>
      </c>
      <c r="D391" t="s">
        <v>57981</v>
      </c>
      <c r="E391">
        <v>766362</v>
      </c>
      <c r="G391" t="s">
        <v>297</v>
      </c>
      <c r="H391" t="s">
        <v>57982</v>
      </c>
      <c r="I391" t="s">
        <v>57983</v>
      </c>
      <c r="J391" t="s">
        <v>280</v>
      </c>
      <c r="K391" t="s">
        <v>21218</v>
      </c>
      <c r="L391" t="s">
        <v>57984</v>
      </c>
      <c r="M391" t="s">
        <v>57985</v>
      </c>
      <c r="N391" t="s">
        <v>57986</v>
      </c>
      <c r="O391" t="s">
        <v>141</v>
      </c>
      <c r="P391" t="s">
        <v>57987</v>
      </c>
      <c r="Q391" t="s">
        <v>282</v>
      </c>
      <c r="R391" t="s">
        <v>284</v>
      </c>
      <c r="S391" t="s">
        <v>151</v>
      </c>
      <c r="T391" t="s">
        <v>302</v>
      </c>
      <c r="U391" t="s">
        <v>57988</v>
      </c>
      <c r="V391" s="1" t="s">
        <v>22433</v>
      </c>
      <c r="W391" t="s">
        <v>57989</v>
      </c>
      <c r="X391" s="1" t="s">
        <v>22433</v>
      </c>
      <c r="Y391">
        <v>0</v>
      </c>
      <c r="Z391" t="s">
        <v>18646</v>
      </c>
      <c r="AA391">
        <v>0</v>
      </c>
      <c r="AB391" t="s">
        <v>87</v>
      </c>
      <c r="AC391">
        <v>0</v>
      </c>
      <c r="AD391">
        <v>0</v>
      </c>
      <c r="AE391">
        <v>0</v>
      </c>
      <c r="AF391">
        <v>0</v>
      </c>
      <c r="AG391">
        <v>0</v>
      </c>
      <c r="AH391">
        <v>0</v>
      </c>
      <c r="AI391">
        <v>0</v>
      </c>
      <c r="AJ391">
        <v>0</v>
      </c>
      <c r="AK391">
        <v>0</v>
      </c>
      <c r="AL391">
        <v>0</v>
      </c>
      <c r="AM391">
        <v>0</v>
      </c>
      <c r="AN391">
        <v>0</v>
      </c>
      <c r="AO391">
        <v>0</v>
      </c>
      <c r="AP391">
        <v>0</v>
      </c>
      <c r="AQ391">
        <v>0</v>
      </c>
      <c r="AR391">
        <v>6</v>
      </c>
      <c r="AS391" t="s">
        <v>57212</v>
      </c>
      <c r="AT391" t="s">
        <v>136</v>
      </c>
    </row>
    <row r="392" spans="1:46" x14ac:dyDescent="0.25">
      <c r="A392" t="s">
        <v>16787</v>
      </c>
      <c r="B392" t="s">
        <v>57990</v>
      </c>
      <c r="C392" t="s">
        <v>57991</v>
      </c>
      <c r="D392" t="s">
        <v>57992</v>
      </c>
      <c r="E392">
        <v>766197</v>
      </c>
      <c r="G392" t="s">
        <v>16830</v>
      </c>
      <c r="H392" t="s">
        <v>57993</v>
      </c>
      <c r="I392" t="s">
        <v>57994</v>
      </c>
      <c r="J392" t="s">
        <v>280</v>
      </c>
      <c r="K392" t="s">
        <v>17606</v>
      </c>
      <c r="L392" t="s">
        <v>57995</v>
      </c>
      <c r="M392" t="s">
        <v>57996</v>
      </c>
      <c r="N392" t="s">
        <v>281</v>
      </c>
      <c r="O392" t="s">
        <v>141</v>
      </c>
      <c r="P392" t="s">
        <v>57997</v>
      </c>
      <c r="Q392" t="s">
        <v>282</v>
      </c>
      <c r="R392" t="s">
        <v>284</v>
      </c>
      <c r="S392" t="s">
        <v>18554</v>
      </c>
      <c r="T392" t="s">
        <v>18514</v>
      </c>
      <c r="U392" t="s">
        <v>57998</v>
      </c>
      <c r="V392" s="1" t="s">
        <v>22433</v>
      </c>
      <c r="W392" t="s">
        <v>57999</v>
      </c>
      <c r="X392" s="1" t="s">
        <v>22433</v>
      </c>
      <c r="Y392">
        <v>0</v>
      </c>
      <c r="Z392" t="s">
        <v>18646</v>
      </c>
      <c r="AA392">
        <v>0</v>
      </c>
      <c r="AB392" t="s">
        <v>87</v>
      </c>
      <c r="AC392">
        <v>0</v>
      </c>
      <c r="AD392">
        <v>0</v>
      </c>
      <c r="AE392">
        <v>0</v>
      </c>
      <c r="AF392">
        <v>0</v>
      </c>
      <c r="AG392">
        <v>0</v>
      </c>
      <c r="AH392">
        <v>0</v>
      </c>
      <c r="AI392">
        <v>0</v>
      </c>
      <c r="AJ392">
        <v>0</v>
      </c>
      <c r="AK392">
        <v>0</v>
      </c>
      <c r="AL392">
        <v>1</v>
      </c>
      <c r="AM392">
        <v>0</v>
      </c>
      <c r="AN392">
        <v>0</v>
      </c>
      <c r="AO392">
        <v>0</v>
      </c>
      <c r="AP392">
        <v>0</v>
      </c>
      <c r="AQ392">
        <v>0</v>
      </c>
      <c r="AR392">
        <v>18</v>
      </c>
      <c r="AS392" t="s">
        <v>16729</v>
      </c>
      <c r="AT392" t="s">
        <v>80</v>
      </c>
    </row>
    <row r="393" spans="1:46" x14ac:dyDescent="0.25">
      <c r="A393" t="s">
        <v>16787</v>
      </c>
      <c r="B393" t="s">
        <v>44822</v>
      </c>
      <c r="C393" t="s">
        <v>44823</v>
      </c>
      <c r="D393" t="s">
        <v>44824</v>
      </c>
      <c r="E393">
        <v>756008</v>
      </c>
      <c r="G393" t="s">
        <v>297</v>
      </c>
      <c r="H393" t="s">
        <v>44825</v>
      </c>
      <c r="I393" t="s">
        <v>44826</v>
      </c>
      <c r="J393" t="s">
        <v>280</v>
      </c>
      <c r="K393" t="s">
        <v>21193</v>
      </c>
      <c r="L393" t="s">
        <v>44827</v>
      </c>
      <c r="M393" t="s">
        <v>44828</v>
      </c>
      <c r="N393" t="s">
        <v>281</v>
      </c>
      <c r="O393" t="s">
        <v>141</v>
      </c>
      <c r="P393" t="s">
        <v>44829</v>
      </c>
      <c r="Q393" t="s">
        <v>282</v>
      </c>
      <c r="R393" t="s">
        <v>246</v>
      </c>
      <c r="S393" t="s">
        <v>151</v>
      </c>
      <c r="T393" t="s">
        <v>302</v>
      </c>
      <c r="U393" t="s">
        <v>44830</v>
      </c>
      <c r="V393" s="1" t="s">
        <v>18372</v>
      </c>
      <c r="W393" t="s">
        <v>44831</v>
      </c>
      <c r="X393" s="1" t="s">
        <v>22433</v>
      </c>
      <c r="Y393">
        <v>0</v>
      </c>
      <c r="Z393" t="s">
        <v>18646</v>
      </c>
      <c r="AA393">
        <v>0</v>
      </c>
      <c r="AB393" t="s">
        <v>87</v>
      </c>
      <c r="AC393">
        <v>0</v>
      </c>
      <c r="AD393">
        <v>0</v>
      </c>
      <c r="AE393">
        <v>0</v>
      </c>
      <c r="AF393">
        <v>0</v>
      </c>
      <c r="AG393">
        <v>0</v>
      </c>
      <c r="AH393">
        <v>0</v>
      </c>
      <c r="AI393">
        <v>0</v>
      </c>
      <c r="AJ393">
        <v>0</v>
      </c>
      <c r="AK393">
        <v>0</v>
      </c>
      <c r="AL393">
        <v>0</v>
      </c>
      <c r="AM393">
        <v>0</v>
      </c>
      <c r="AN393">
        <v>0</v>
      </c>
      <c r="AO393">
        <v>0</v>
      </c>
      <c r="AP393">
        <v>0</v>
      </c>
      <c r="AQ393">
        <v>0</v>
      </c>
      <c r="AR393">
        <v>1</v>
      </c>
      <c r="AS393" t="s">
        <v>44832</v>
      </c>
      <c r="AT393" t="s">
        <v>97</v>
      </c>
    </row>
    <row r="394" spans="1:46" x14ac:dyDescent="0.25">
      <c r="A394" t="s">
        <v>16787</v>
      </c>
      <c r="B394" t="s">
        <v>58000</v>
      </c>
      <c r="C394" t="s">
        <v>58001</v>
      </c>
      <c r="D394" t="s">
        <v>58002</v>
      </c>
      <c r="E394">
        <v>766436</v>
      </c>
      <c r="G394" t="s">
        <v>297</v>
      </c>
      <c r="H394" t="s">
        <v>58003</v>
      </c>
      <c r="I394" t="s">
        <v>58004</v>
      </c>
      <c r="J394" t="s">
        <v>280</v>
      </c>
      <c r="K394" t="s">
        <v>177</v>
      </c>
      <c r="L394" t="s">
        <v>58005</v>
      </c>
      <c r="M394" t="s">
        <v>58006</v>
      </c>
      <c r="N394" t="s">
        <v>58006</v>
      </c>
      <c r="O394" t="s">
        <v>141</v>
      </c>
      <c r="P394" t="s">
        <v>58007</v>
      </c>
      <c r="Q394" t="s">
        <v>282</v>
      </c>
      <c r="R394" t="s">
        <v>169</v>
      </c>
      <c r="S394" t="s">
        <v>221</v>
      </c>
      <c r="T394" t="s">
        <v>302</v>
      </c>
      <c r="U394" t="s">
        <v>58008</v>
      </c>
      <c r="V394" s="1" t="s">
        <v>22433</v>
      </c>
      <c r="W394" t="s">
        <v>42774</v>
      </c>
      <c r="X394" s="1" t="s">
        <v>22433</v>
      </c>
      <c r="Y394">
        <v>0</v>
      </c>
      <c r="Z394" t="s">
        <v>18646</v>
      </c>
      <c r="AA394">
        <v>0</v>
      </c>
      <c r="AB394" t="s">
        <v>87</v>
      </c>
      <c r="AC394">
        <v>0</v>
      </c>
      <c r="AD394">
        <v>0</v>
      </c>
      <c r="AE394">
        <v>0</v>
      </c>
      <c r="AF394">
        <v>0</v>
      </c>
      <c r="AG394">
        <v>0</v>
      </c>
      <c r="AH394">
        <v>0</v>
      </c>
      <c r="AI394">
        <v>0</v>
      </c>
      <c r="AJ394">
        <v>0</v>
      </c>
      <c r="AK394">
        <v>0</v>
      </c>
      <c r="AL394">
        <v>0</v>
      </c>
      <c r="AM394">
        <v>0</v>
      </c>
      <c r="AN394">
        <v>0</v>
      </c>
      <c r="AO394">
        <v>0</v>
      </c>
      <c r="AP394">
        <v>0</v>
      </c>
      <c r="AQ394">
        <v>0</v>
      </c>
      <c r="AR394">
        <v>1</v>
      </c>
      <c r="AS394" t="s">
        <v>18856</v>
      </c>
      <c r="AT394" t="s">
        <v>97</v>
      </c>
    </row>
    <row r="395" spans="1:46" x14ac:dyDescent="0.25">
      <c r="A395" t="s">
        <v>16787</v>
      </c>
      <c r="B395" t="s">
        <v>47198</v>
      </c>
      <c r="C395" t="s">
        <v>47199</v>
      </c>
      <c r="D395" t="s">
        <v>47200</v>
      </c>
      <c r="E395">
        <v>736908</v>
      </c>
      <c r="G395" t="s">
        <v>297</v>
      </c>
      <c r="H395" t="s">
        <v>47201</v>
      </c>
      <c r="I395" t="s">
        <v>47202</v>
      </c>
      <c r="J395" t="s">
        <v>280</v>
      </c>
      <c r="K395" t="s">
        <v>17060</v>
      </c>
      <c r="L395" t="s">
        <v>47203</v>
      </c>
      <c r="M395" t="s">
        <v>47204</v>
      </c>
      <c r="N395" t="s">
        <v>281</v>
      </c>
      <c r="O395" t="s">
        <v>141</v>
      </c>
      <c r="P395" t="s">
        <v>47205</v>
      </c>
      <c r="Q395" t="s">
        <v>282</v>
      </c>
      <c r="R395" t="s">
        <v>284</v>
      </c>
      <c r="S395" t="s">
        <v>190</v>
      </c>
      <c r="T395" t="s">
        <v>18548</v>
      </c>
      <c r="U395" t="s">
        <v>47206</v>
      </c>
      <c r="V395" s="1" t="s">
        <v>17665</v>
      </c>
      <c r="W395" t="s">
        <v>47207</v>
      </c>
      <c r="X395" s="1" t="s">
        <v>22433</v>
      </c>
      <c r="Y395">
        <v>0</v>
      </c>
      <c r="Z395" t="s">
        <v>18646</v>
      </c>
      <c r="AA395">
        <v>0</v>
      </c>
      <c r="AB395" t="s">
        <v>87</v>
      </c>
      <c r="AC395">
        <v>0</v>
      </c>
      <c r="AD395">
        <v>0</v>
      </c>
      <c r="AE395">
        <v>0</v>
      </c>
      <c r="AF395">
        <v>0</v>
      </c>
      <c r="AG395">
        <v>0</v>
      </c>
      <c r="AH395">
        <v>0</v>
      </c>
      <c r="AI395">
        <v>0</v>
      </c>
      <c r="AJ395">
        <v>0</v>
      </c>
      <c r="AK395">
        <v>0</v>
      </c>
      <c r="AL395">
        <v>0</v>
      </c>
      <c r="AM395">
        <v>0</v>
      </c>
      <c r="AN395">
        <v>0</v>
      </c>
      <c r="AO395">
        <v>0</v>
      </c>
      <c r="AP395">
        <v>0</v>
      </c>
      <c r="AQ395">
        <v>0</v>
      </c>
      <c r="AR395">
        <v>1</v>
      </c>
      <c r="AS395" t="s">
        <v>18856</v>
      </c>
      <c r="AT395" t="s">
        <v>97</v>
      </c>
    </row>
    <row r="396" spans="1:46" x14ac:dyDescent="0.25">
      <c r="A396" t="s">
        <v>16787</v>
      </c>
      <c r="B396" t="s">
        <v>47218</v>
      </c>
      <c r="C396" t="s">
        <v>47219</v>
      </c>
      <c r="D396" t="s">
        <v>47220</v>
      </c>
      <c r="E396">
        <v>759527</v>
      </c>
      <c r="G396" t="s">
        <v>297</v>
      </c>
      <c r="H396" t="s">
        <v>47221</v>
      </c>
      <c r="I396" t="s">
        <v>47222</v>
      </c>
      <c r="J396" t="s">
        <v>280</v>
      </c>
      <c r="K396" t="s">
        <v>20184</v>
      </c>
      <c r="L396" t="s">
        <v>47223</v>
      </c>
      <c r="M396" t="s">
        <v>47224</v>
      </c>
      <c r="N396" t="s">
        <v>281</v>
      </c>
      <c r="O396" t="s">
        <v>141</v>
      </c>
      <c r="P396" t="s">
        <v>47225</v>
      </c>
      <c r="Q396" t="s">
        <v>282</v>
      </c>
      <c r="R396" t="s">
        <v>284</v>
      </c>
      <c r="S396" t="s">
        <v>109</v>
      </c>
      <c r="T396" t="s">
        <v>289</v>
      </c>
      <c r="U396" t="s">
        <v>47226</v>
      </c>
      <c r="V396" s="1" t="s">
        <v>18433</v>
      </c>
      <c r="W396" t="s">
        <v>47227</v>
      </c>
      <c r="X396" s="1" t="s">
        <v>22433</v>
      </c>
      <c r="Y396">
        <v>0</v>
      </c>
      <c r="Z396" t="s">
        <v>18646</v>
      </c>
      <c r="AA396">
        <v>0</v>
      </c>
      <c r="AB396" t="s">
        <v>87</v>
      </c>
      <c r="AC396">
        <v>0</v>
      </c>
      <c r="AD396">
        <v>0</v>
      </c>
      <c r="AE396">
        <v>0</v>
      </c>
      <c r="AF396">
        <v>0</v>
      </c>
      <c r="AG396">
        <v>0</v>
      </c>
      <c r="AH396">
        <v>0</v>
      </c>
      <c r="AI396">
        <v>0</v>
      </c>
      <c r="AJ396">
        <v>0</v>
      </c>
      <c r="AK396">
        <v>0</v>
      </c>
      <c r="AL396">
        <v>0</v>
      </c>
      <c r="AM396">
        <v>0</v>
      </c>
      <c r="AN396">
        <v>0</v>
      </c>
      <c r="AO396">
        <v>0</v>
      </c>
      <c r="AP396">
        <v>0</v>
      </c>
      <c r="AQ396">
        <v>0</v>
      </c>
      <c r="AR396">
        <v>1</v>
      </c>
      <c r="AS396" t="s">
        <v>18856</v>
      </c>
      <c r="AT396" t="s">
        <v>97</v>
      </c>
    </row>
    <row r="397" spans="1:46" x14ac:dyDescent="0.25">
      <c r="A397" t="s">
        <v>16787</v>
      </c>
      <c r="B397" t="s">
        <v>45296</v>
      </c>
      <c r="C397" t="s">
        <v>45297</v>
      </c>
      <c r="D397" t="s">
        <v>45298</v>
      </c>
      <c r="E397">
        <v>765810</v>
      </c>
      <c r="G397" t="s">
        <v>296</v>
      </c>
      <c r="H397" t="s">
        <v>45299</v>
      </c>
      <c r="I397" t="s">
        <v>45300</v>
      </c>
      <c r="J397" t="s">
        <v>280</v>
      </c>
      <c r="K397" t="s">
        <v>21238</v>
      </c>
      <c r="L397" t="s">
        <v>45301</v>
      </c>
      <c r="M397" t="s">
        <v>45302</v>
      </c>
      <c r="N397" t="s">
        <v>45303</v>
      </c>
      <c r="O397" t="s">
        <v>141</v>
      </c>
      <c r="P397" t="s">
        <v>45304</v>
      </c>
      <c r="Q397" t="s">
        <v>282</v>
      </c>
      <c r="R397" t="s">
        <v>284</v>
      </c>
      <c r="S397" t="s">
        <v>151</v>
      </c>
      <c r="T397" t="s">
        <v>302</v>
      </c>
      <c r="U397" t="s">
        <v>21239</v>
      </c>
      <c r="V397" s="1" t="s">
        <v>20208</v>
      </c>
      <c r="W397" t="s">
        <v>45305</v>
      </c>
      <c r="X397" s="1" t="s">
        <v>22433</v>
      </c>
      <c r="Y397">
        <v>0</v>
      </c>
      <c r="Z397" t="s">
        <v>18646</v>
      </c>
      <c r="AA397">
        <v>0</v>
      </c>
      <c r="AB397" t="s">
        <v>87</v>
      </c>
      <c r="AC397">
        <v>1</v>
      </c>
      <c r="AD397">
        <v>0</v>
      </c>
      <c r="AE397">
        <v>0</v>
      </c>
      <c r="AF397">
        <v>0</v>
      </c>
      <c r="AG397">
        <v>0</v>
      </c>
      <c r="AH397">
        <v>0</v>
      </c>
      <c r="AI397">
        <v>0</v>
      </c>
      <c r="AJ397">
        <v>0</v>
      </c>
      <c r="AK397">
        <v>0</v>
      </c>
      <c r="AL397">
        <v>0</v>
      </c>
      <c r="AM397">
        <v>0</v>
      </c>
      <c r="AN397">
        <v>0</v>
      </c>
      <c r="AO397">
        <v>0</v>
      </c>
      <c r="AP397">
        <v>0</v>
      </c>
      <c r="AQ397">
        <v>0</v>
      </c>
      <c r="AR397">
        <v>18</v>
      </c>
      <c r="AS397" t="s">
        <v>16734</v>
      </c>
      <c r="AT397" t="s">
        <v>92</v>
      </c>
    </row>
    <row r="398" spans="1:46" x14ac:dyDescent="0.25">
      <c r="A398" t="s">
        <v>16787</v>
      </c>
      <c r="B398" t="s">
        <v>44998</v>
      </c>
      <c r="C398" t="s">
        <v>44999</v>
      </c>
      <c r="D398" t="s">
        <v>45000</v>
      </c>
      <c r="E398">
        <v>754566</v>
      </c>
      <c r="G398" t="s">
        <v>297</v>
      </c>
      <c r="H398" t="s">
        <v>45001</v>
      </c>
      <c r="I398" t="s">
        <v>45002</v>
      </c>
      <c r="J398" t="s">
        <v>280</v>
      </c>
      <c r="K398" t="s">
        <v>17215</v>
      </c>
      <c r="L398" t="s">
        <v>45003</v>
      </c>
      <c r="M398" t="s">
        <v>287</v>
      </c>
      <c r="N398" t="s">
        <v>45004</v>
      </c>
      <c r="O398" t="s">
        <v>141</v>
      </c>
      <c r="P398" t="s">
        <v>45005</v>
      </c>
      <c r="Q398" t="s">
        <v>282</v>
      </c>
      <c r="R398" t="s">
        <v>284</v>
      </c>
      <c r="S398" t="s">
        <v>18551</v>
      </c>
      <c r="T398" t="s">
        <v>18514</v>
      </c>
      <c r="U398" t="s">
        <v>45006</v>
      </c>
      <c r="V398" s="1" t="s">
        <v>18371</v>
      </c>
      <c r="W398" t="s">
        <v>45007</v>
      </c>
      <c r="X398" s="1" t="s">
        <v>22433</v>
      </c>
      <c r="Y398">
        <v>0</v>
      </c>
      <c r="Z398" t="s">
        <v>18646</v>
      </c>
      <c r="AA398">
        <v>0</v>
      </c>
      <c r="AB398" t="s">
        <v>87</v>
      </c>
      <c r="AC398">
        <v>0</v>
      </c>
      <c r="AD398">
        <v>0</v>
      </c>
      <c r="AE398">
        <v>0</v>
      </c>
      <c r="AF398">
        <v>0</v>
      </c>
      <c r="AG398">
        <v>0</v>
      </c>
      <c r="AH398">
        <v>0</v>
      </c>
      <c r="AI398">
        <v>0</v>
      </c>
      <c r="AJ398">
        <v>0</v>
      </c>
      <c r="AK398">
        <v>0</v>
      </c>
      <c r="AL398">
        <v>0</v>
      </c>
      <c r="AM398">
        <v>0</v>
      </c>
      <c r="AN398">
        <v>0</v>
      </c>
      <c r="AO398">
        <v>0</v>
      </c>
      <c r="AP398">
        <v>0</v>
      </c>
      <c r="AQ398">
        <v>0</v>
      </c>
      <c r="AR398">
        <v>1</v>
      </c>
      <c r="AS398" t="s">
        <v>18856</v>
      </c>
      <c r="AT398" t="s">
        <v>97</v>
      </c>
    </row>
    <row r="399" spans="1:46" x14ac:dyDescent="0.25">
      <c r="A399" t="s">
        <v>1</v>
      </c>
      <c r="B399" t="s">
        <v>45158</v>
      </c>
      <c r="C399" t="s">
        <v>45159</v>
      </c>
      <c r="D399" t="s">
        <v>45160</v>
      </c>
      <c r="E399">
        <v>158834</v>
      </c>
      <c r="G399" t="s">
        <v>297</v>
      </c>
      <c r="H399" t="s">
        <v>45161</v>
      </c>
      <c r="I399" t="s">
        <v>45162</v>
      </c>
      <c r="J399" t="s">
        <v>280</v>
      </c>
      <c r="K399" t="s">
        <v>110</v>
      </c>
      <c r="L399" t="s">
        <v>45163</v>
      </c>
      <c r="M399" t="s">
        <v>45164</v>
      </c>
      <c r="N399" t="s">
        <v>281</v>
      </c>
      <c r="O399" t="s">
        <v>75</v>
      </c>
      <c r="P399" t="s">
        <v>45165</v>
      </c>
      <c r="Q399" t="s">
        <v>282</v>
      </c>
      <c r="R399" t="s">
        <v>284</v>
      </c>
      <c r="S399" t="s">
        <v>18545</v>
      </c>
      <c r="T399" t="s">
        <v>18546</v>
      </c>
      <c r="U399" t="s">
        <v>45166</v>
      </c>
      <c r="V399" s="1" t="s">
        <v>18674</v>
      </c>
      <c r="W399" t="s">
        <v>45167</v>
      </c>
      <c r="X399" s="1" t="s">
        <v>22433</v>
      </c>
      <c r="Y399">
        <v>0</v>
      </c>
      <c r="Z399" t="s">
        <v>18646</v>
      </c>
      <c r="AA399">
        <v>0</v>
      </c>
      <c r="AB399" t="s">
        <v>87</v>
      </c>
      <c r="AC399">
        <v>0</v>
      </c>
      <c r="AD399">
        <v>0</v>
      </c>
      <c r="AE399">
        <v>0</v>
      </c>
      <c r="AF399">
        <v>0</v>
      </c>
      <c r="AG399">
        <v>0</v>
      </c>
      <c r="AH399">
        <v>0</v>
      </c>
      <c r="AI399">
        <v>0</v>
      </c>
      <c r="AJ399">
        <v>0</v>
      </c>
      <c r="AK399">
        <v>0</v>
      </c>
      <c r="AL399">
        <v>0</v>
      </c>
      <c r="AM399">
        <v>0</v>
      </c>
      <c r="AN399">
        <v>0</v>
      </c>
      <c r="AO399">
        <v>0</v>
      </c>
      <c r="AP399">
        <v>0</v>
      </c>
      <c r="AQ399">
        <v>0</v>
      </c>
      <c r="AR399">
        <v>1</v>
      </c>
      <c r="AS399" t="s">
        <v>17087</v>
      </c>
      <c r="AT399" t="s">
        <v>97</v>
      </c>
    </row>
    <row r="400" spans="1:46" x14ac:dyDescent="0.25">
      <c r="A400" t="s">
        <v>1</v>
      </c>
      <c r="B400" t="s">
        <v>46860</v>
      </c>
      <c r="C400" t="s">
        <v>46861</v>
      </c>
      <c r="D400" t="s">
        <v>46862</v>
      </c>
      <c r="E400">
        <v>160244</v>
      </c>
      <c r="G400" t="s">
        <v>297</v>
      </c>
      <c r="H400" t="s">
        <v>46863</v>
      </c>
      <c r="I400" t="s">
        <v>46864</v>
      </c>
      <c r="J400" t="s">
        <v>280</v>
      </c>
      <c r="K400" t="s">
        <v>110</v>
      </c>
      <c r="L400" t="s">
        <v>46865</v>
      </c>
      <c r="M400" t="s">
        <v>46866</v>
      </c>
      <c r="N400" t="s">
        <v>281</v>
      </c>
      <c r="O400" t="s">
        <v>75</v>
      </c>
      <c r="P400" t="s">
        <v>46867</v>
      </c>
      <c r="Q400" t="s">
        <v>282</v>
      </c>
      <c r="R400" t="s">
        <v>246</v>
      </c>
      <c r="S400" t="s">
        <v>18545</v>
      </c>
      <c r="T400" t="s">
        <v>18546</v>
      </c>
      <c r="U400" t="s">
        <v>46868</v>
      </c>
      <c r="V400" s="1" t="s">
        <v>18375</v>
      </c>
      <c r="W400" t="s">
        <v>46869</v>
      </c>
      <c r="X400" s="1" t="s">
        <v>22433</v>
      </c>
      <c r="Y400">
        <v>0</v>
      </c>
      <c r="Z400" t="s">
        <v>18646</v>
      </c>
      <c r="AA400">
        <v>0</v>
      </c>
      <c r="AB400" t="s">
        <v>87</v>
      </c>
      <c r="AC400">
        <v>0</v>
      </c>
      <c r="AD400">
        <v>0</v>
      </c>
      <c r="AE400">
        <v>0</v>
      </c>
      <c r="AF400">
        <v>0</v>
      </c>
      <c r="AG400">
        <v>0</v>
      </c>
      <c r="AH400">
        <v>0</v>
      </c>
      <c r="AI400">
        <v>0</v>
      </c>
      <c r="AJ400">
        <v>0</v>
      </c>
      <c r="AK400">
        <v>0</v>
      </c>
      <c r="AL400">
        <v>0</v>
      </c>
      <c r="AM400">
        <v>0</v>
      </c>
      <c r="AN400">
        <v>0</v>
      </c>
      <c r="AO400">
        <v>0</v>
      </c>
      <c r="AP400">
        <v>0</v>
      </c>
      <c r="AQ400">
        <v>0</v>
      </c>
      <c r="AR400">
        <v>1</v>
      </c>
      <c r="AS400" t="s">
        <v>18856</v>
      </c>
      <c r="AT400" t="s">
        <v>97</v>
      </c>
    </row>
    <row r="401" spans="1:46" x14ac:dyDescent="0.25">
      <c r="A401" t="s">
        <v>16787</v>
      </c>
      <c r="B401" t="s">
        <v>45099</v>
      </c>
      <c r="C401" t="s">
        <v>45100</v>
      </c>
      <c r="D401" t="s">
        <v>45101</v>
      </c>
      <c r="E401">
        <v>370586</v>
      </c>
      <c r="G401" t="s">
        <v>16830</v>
      </c>
      <c r="H401" t="s">
        <v>45102</v>
      </c>
      <c r="I401" t="s">
        <v>45103</v>
      </c>
      <c r="J401" t="s">
        <v>280</v>
      </c>
      <c r="K401" t="s">
        <v>17680</v>
      </c>
      <c r="L401" t="s">
        <v>45104</v>
      </c>
      <c r="M401" t="s">
        <v>45105</v>
      </c>
      <c r="N401" t="s">
        <v>45105</v>
      </c>
      <c r="O401" t="s">
        <v>147</v>
      </c>
      <c r="P401" t="s">
        <v>45106</v>
      </c>
      <c r="Q401" t="s">
        <v>282</v>
      </c>
      <c r="R401" t="s">
        <v>284</v>
      </c>
      <c r="S401" t="s">
        <v>16718</v>
      </c>
      <c r="T401" t="s">
        <v>16719</v>
      </c>
      <c r="U401" t="s">
        <v>21199</v>
      </c>
      <c r="V401" s="1" t="s">
        <v>19945</v>
      </c>
      <c r="W401" t="s">
        <v>45107</v>
      </c>
      <c r="X401" s="1" t="s">
        <v>22433</v>
      </c>
      <c r="Y401">
        <v>0</v>
      </c>
      <c r="Z401" t="s">
        <v>18646</v>
      </c>
      <c r="AA401">
        <v>0</v>
      </c>
      <c r="AB401" t="s">
        <v>87</v>
      </c>
      <c r="AC401">
        <v>1</v>
      </c>
      <c r="AD401">
        <v>0</v>
      </c>
      <c r="AE401">
        <v>0</v>
      </c>
      <c r="AF401">
        <v>0</v>
      </c>
      <c r="AG401">
        <v>0</v>
      </c>
      <c r="AH401">
        <v>0</v>
      </c>
      <c r="AI401">
        <v>0</v>
      </c>
      <c r="AJ401">
        <v>0</v>
      </c>
      <c r="AK401">
        <v>0</v>
      </c>
      <c r="AL401">
        <v>0</v>
      </c>
      <c r="AM401">
        <v>0</v>
      </c>
      <c r="AN401">
        <v>0</v>
      </c>
      <c r="AO401">
        <v>0</v>
      </c>
      <c r="AP401">
        <v>0</v>
      </c>
      <c r="AQ401">
        <v>0</v>
      </c>
      <c r="AR401">
        <v>20</v>
      </c>
      <c r="AS401" t="s">
        <v>16731</v>
      </c>
      <c r="AT401" t="s">
        <v>92</v>
      </c>
    </row>
    <row r="402" spans="1:46" x14ac:dyDescent="0.25">
      <c r="A402" t="s">
        <v>16787</v>
      </c>
      <c r="B402" t="s">
        <v>45717</v>
      </c>
      <c r="C402" t="s">
        <v>45718</v>
      </c>
      <c r="D402" t="s">
        <v>45719</v>
      </c>
      <c r="E402">
        <v>371106</v>
      </c>
      <c r="G402" t="s">
        <v>18690</v>
      </c>
      <c r="H402" t="s">
        <v>45720</v>
      </c>
      <c r="I402" t="s">
        <v>45721</v>
      </c>
      <c r="J402" t="s">
        <v>45722</v>
      </c>
      <c r="K402" t="s">
        <v>21179</v>
      </c>
      <c r="L402" t="s">
        <v>45723</v>
      </c>
      <c r="M402" t="s">
        <v>45724</v>
      </c>
      <c r="N402" t="s">
        <v>281</v>
      </c>
      <c r="O402" t="s">
        <v>147</v>
      </c>
      <c r="P402" t="s">
        <v>45725</v>
      </c>
      <c r="Q402" t="s">
        <v>282</v>
      </c>
      <c r="R402" t="s">
        <v>20157</v>
      </c>
      <c r="S402" t="s">
        <v>16718</v>
      </c>
      <c r="T402" t="s">
        <v>16719</v>
      </c>
      <c r="U402" t="s">
        <v>45726</v>
      </c>
      <c r="V402" s="1" t="s">
        <v>22433</v>
      </c>
      <c r="W402" t="s">
        <v>45727</v>
      </c>
      <c r="X402" s="1" t="s">
        <v>22433</v>
      </c>
      <c r="Y402">
        <v>0</v>
      </c>
      <c r="Z402" t="s">
        <v>18646</v>
      </c>
      <c r="AA402">
        <v>0</v>
      </c>
      <c r="AB402" t="s">
        <v>87</v>
      </c>
      <c r="AC402">
        <v>0</v>
      </c>
      <c r="AD402">
        <v>0</v>
      </c>
      <c r="AE402">
        <v>0</v>
      </c>
      <c r="AF402">
        <v>0</v>
      </c>
      <c r="AG402">
        <v>0</v>
      </c>
      <c r="AH402">
        <v>0</v>
      </c>
      <c r="AI402">
        <v>0</v>
      </c>
      <c r="AJ402">
        <v>0</v>
      </c>
      <c r="AK402">
        <v>0</v>
      </c>
      <c r="AL402">
        <v>1</v>
      </c>
      <c r="AM402">
        <v>0</v>
      </c>
      <c r="AN402">
        <v>0</v>
      </c>
      <c r="AO402">
        <v>0</v>
      </c>
      <c r="AP402">
        <v>0</v>
      </c>
      <c r="AQ402">
        <v>0</v>
      </c>
      <c r="AR402">
        <v>18</v>
      </c>
      <c r="AS402" t="s">
        <v>16729</v>
      </c>
      <c r="AT402" t="s">
        <v>80</v>
      </c>
    </row>
    <row r="403" spans="1:46" x14ac:dyDescent="0.25">
      <c r="A403" t="s">
        <v>16787</v>
      </c>
      <c r="B403" t="s">
        <v>58009</v>
      </c>
      <c r="C403" t="s">
        <v>58010</v>
      </c>
      <c r="D403" t="s">
        <v>58011</v>
      </c>
      <c r="E403">
        <v>368063</v>
      </c>
      <c r="G403" t="s">
        <v>16828</v>
      </c>
      <c r="H403" t="s">
        <v>36970</v>
      </c>
      <c r="I403" t="s">
        <v>58012</v>
      </c>
      <c r="J403" t="s">
        <v>280</v>
      </c>
      <c r="K403" t="s">
        <v>17099</v>
      </c>
      <c r="L403" t="s">
        <v>58013</v>
      </c>
      <c r="M403" t="s">
        <v>58014</v>
      </c>
      <c r="N403" t="s">
        <v>281</v>
      </c>
      <c r="O403" t="s">
        <v>147</v>
      </c>
      <c r="P403" t="s">
        <v>58015</v>
      </c>
      <c r="Q403" t="s">
        <v>282</v>
      </c>
      <c r="R403" t="s">
        <v>284</v>
      </c>
      <c r="S403" t="s">
        <v>232</v>
      </c>
      <c r="T403" t="s">
        <v>17059</v>
      </c>
      <c r="U403" t="s">
        <v>58016</v>
      </c>
      <c r="V403" s="1" t="s">
        <v>18375</v>
      </c>
      <c r="W403" t="s">
        <v>58017</v>
      </c>
      <c r="X403" s="1" t="s">
        <v>22433</v>
      </c>
      <c r="Y403">
        <v>0</v>
      </c>
      <c r="Z403" t="s">
        <v>18646</v>
      </c>
      <c r="AA403">
        <v>0</v>
      </c>
      <c r="AB403" t="s">
        <v>87</v>
      </c>
      <c r="AC403">
        <v>1</v>
      </c>
      <c r="AD403">
        <v>0</v>
      </c>
      <c r="AE403">
        <v>0</v>
      </c>
      <c r="AF403">
        <v>0</v>
      </c>
      <c r="AG403">
        <v>0</v>
      </c>
      <c r="AH403">
        <v>0</v>
      </c>
      <c r="AI403">
        <v>0</v>
      </c>
      <c r="AJ403">
        <v>0</v>
      </c>
      <c r="AK403">
        <v>0</v>
      </c>
      <c r="AL403">
        <v>0</v>
      </c>
      <c r="AM403">
        <v>0</v>
      </c>
      <c r="AN403">
        <v>0</v>
      </c>
      <c r="AO403">
        <v>0</v>
      </c>
      <c r="AP403">
        <v>0</v>
      </c>
      <c r="AQ403">
        <v>0</v>
      </c>
      <c r="AR403">
        <v>18</v>
      </c>
      <c r="AS403" t="s">
        <v>16734</v>
      </c>
      <c r="AT403" t="s">
        <v>92</v>
      </c>
    </row>
    <row r="404" spans="1:46" x14ac:dyDescent="0.25">
      <c r="A404" t="s">
        <v>16787</v>
      </c>
      <c r="B404" t="s">
        <v>47315</v>
      </c>
      <c r="C404" t="s">
        <v>47316</v>
      </c>
      <c r="D404" t="s">
        <v>47317</v>
      </c>
      <c r="E404">
        <v>368176</v>
      </c>
      <c r="G404" t="s">
        <v>297</v>
      </c>
      <c r="H404" t="s">
        <v>47318</v>
      </c>
      <c r="I404" t="s">
        <v>47319</v>
      </c>
      <c r="J404" t="s">
        <v>280</v>
      </c>
      <c r="K404" t="s">
        <v>20206</v>
      </c>
      <c r="L404" t="s">
        <v>47320</v>
      </c>
      <c r="M404" t="s">
        <v>47321</v>
      </c>
      <c r="N404" t="s">
        <v>281</v>
      </c>
      <c r="O404" t="s">
        <v>147</v>
      </c>
      <c r="P404" t="s">
        <v>47322</v>
      </c>
      <c r="Q404" t="s">
        <v>282</v>
      </c>
      <c r="R404" t="s">
        <v>284</v>
      </c>
      <c r="S404" t="s">
        <v>232</v>
      </c>
      <c r="T404" t="s">
        <v>17059</v>
      </c>
      <c r="U404" t="s">
        <v>47323</v>
      </c>
      <c r="V404" s="1" t="s">
        <v>18375</v>
      </c>
      <c r="W404" t="s">
        <v>47324</v>
      </c>
      <c r="X404" s="1" t="s">
        <v>22433</v>
      </c>
      <c r="Y404">
        <v>0</v>
      </c>
      <c r="Z404" t="s">
        <v>18646</v>
      </c>
      <c r="AA404">
        <v>0</v>
      </c>
      <c r="AB404" t="s">
        <v>87</v>
      </c>
      <c r="AC404">
        <v>0</v>
      </c>
      <c r="AD404">
        <v>0</v>
      </c>
      <c r="AE404">
        <v>0</v>
      </c>
      <c r="AF404">
        <v>0</v>
      </c>
      <c r="AG404">
        <v>0</v>
      </c>
      <c r="AH404">
        <v>0</v>
      </c>
      <c r="AI404">
        <v>0</v>
      </c>
      <c r="AJ404">
        <v>0</v>
      </c>
      <c r="AK404">
        <v>0</v>
      </c>
      <c r="AL404">
        <v>0</v>
      </c>
      <c r="AM404">
        <v>0</v>
      </c>
      <c r="AN404">
        <v>0</v>
      </c>
      <c r="AO404">
        <v>0</v>
      </c>
      <c r="AP404">
        <v>0</v>
      </c>
      <c r="AQ404">
        <v>0</v>
      </c>
      <c r="AR404">
        <v>1</v>
      </c>
      <c r="AS404" t="s">
        <v>18856</v>
      </c>
      <c r="AT404" t="s">
        <v>97</v>
      </c>
    </row>
    <row r="405" spans="1:46" x14ac:dyDescent="0.25">
      <c r="A405" t="s">
        <v>16787</v>
      </c>
      <c r="B405" t="s">
        <v>58018</v>
      </c>
      <c r="C405" t="s">
        <v>58019</v>
      </c>
      <c r="D405" t="s">
        <v>58020</v>
      </c>
      <c r="E405">
        <v>371249</v>
      </c>
      <c r="G405" t="s">
        <v>297</v>
      </c>
      <c r="H405" t="s">
        <v>58021</v>
      </c>
      <c r="I405" t="s">
        <v>58022</v>
      </c>
      <c r="J405" t="s">
        <v>280</v>
      </c>
      <c r="K405" t="s">
        <v>19364</v>
      </c>
      <c r="L405" t="s">
        <v>58023</v>
      </c>
      <c r="M405" t="s">
        <v>58024</v>
      </c>
      <c r="N405" t="s">
        <v>58025</v>
      </c>
      <c r="O405" t="s">
        <v>147</v>
      </c>
      <c r="P405" t="s">
        <v>58026</v>
      </c>
      <c r="Q405" t="s">
        <v>282</v>
      </c>
      <c r="R405" t="s">
        <v>17068</v>
      </c>
      <c r="S405" t="s">
        <v>16718</v>
      </c>
      <c r="T405" t="s">
        <v>16719</v>
      </c>
      <c r="U405" t="s">
        <v>58027</v>
      </c>
      <c r="V405" s="1" t="s">
        <v>22433</v>
      </c>
      <c r="W405" t="s">
        <v>58028</v>
      </c>
      <c r="X405" s="1" t="s">
        <v>22433</v>
      </c>
      <c r="Y405">
        <v>0</v>
      </c>
      <c r="Z405" t="s">
        <v>18646</v>
      </c>
      <c r="AA405">
        <v>0</v>
      </c>
      <c r="AB405" t="s">
        <v>87</v>
      </c>
      <c r="AC405">
        <v>0</v>
      </c>
      <c r="AD405">
        <v>0</v>
      </c>
      <c r="AE405">
        <v>0</v>
      </c>
      <c r="AF405">
        <v>0</v>
      </c>
      <c r="AG405">
        <v>0</v>
      </c>
      <c r="AH405">
        <v>0</v>
      </c>
      <c r="AI405">
        <v>0</v>
      </c>
      <c r="AJ405">
        <v>0</v>
      </c>
      <c r="AK405">
        <v>0</v>
      </c>
      <c r="AL405">
        <v>0</v>
      </c>
      <c r="AM405">
        <v>0</v>
      </c>
      <c r="AN405">
        <v>0</v>
      </c>
      <c r="AO405">
        <v>0</v>
      </c>
      <c r="AP405">
        <v>0</v>
      </c>
      <c r="AQ405">
        <v>0</v>
      </c>
      <c r="AR405">
        <v>2</v>
      </c>
      <c r="AS405" t="s">
        <v>45407</v>
      </c>
      <c r="AT405" t="s">
        <v>18857</v>
      </c>
    </row>
    <row r="406" spans="1:46" x14ac:dyDescent="0.25">
      <c r="A406" t="s">
        <v>16787</v>
      </c>
      <c r="B406" t="s">
        <v>47279</v>
      </c>
      <c r="C406" t="s">
        <v>47280</v>
      </c>
      <c r="D406" t="s">
        <v>47281</v>
      </c>
      <c r="E406">
        <v>371022</v>
      </c>
      <c r="G406" t="s">
        <v>17424</v>
      </c>
      <c r="H406" t="s">
        <v>47282</v>
      </c>
      <c r="I406" t="s">
        <v>47283</v>
      </c>
      <c r="J406" t="s">
        <v>280</v>
      </c>
      <c r="K406" t="s">
        <v>17498</v>
      </c>
      <c r="L406" t="s">
        <v>47284</v>
      </c>
      <c r="M406" t="s">
        <v>47285</v>
      </c>
      <c r="N406" t="s">
        <v>47286</v>
      </c>
      <c r="O406" t="s">
        <v>147</v>
      </c>
      <c r="P406" t="s">
        <v>47287</v>
      </c>
      <c r="Q406" t="s">
        <v>282</v>
      </c>
      <c r="R406" t="s">
        <v>284</v>
      </c>
      <c r="S406" t="s">
        <v>16718</v>
      </c>
      <c r="T406" t="s">
        <v>16719</v>
      </c>
      <c r="U406" t="s">
        <v>47288</v>
      </c>
      <c r="V406" s="1" t="s">
        <v>20208</v>
      </c>
      <c r="W406" t="s">
        <v>47289</v>
      </c>
      <c r="X406" s="1" t="s">
        <v>22433</v>
      </c>
      <c r="Y406">
        <v>0</v>
      </c>
      <c r="Z406" t="s">
        <v>18646</v>
      </c>
      <c r="AA406">
        <v>0</v>
      </c>
      <c r="AB406" t="s">
        <v>87</v>
      </c>
      <c r="AC406">
        <v>0</v>
      </c>
      <c r="AD406">
        <v>0</v>
      </c>
      <c r="AE406">
        <v>0</v>
      </c>
      <c r="AF406">
        <v>0</v>
      </c>
      <c r="AG406">
        <v>0</v>
      </c>
      <c r="AH406">
        <v>0</v>
      </c>
      <c r="AI406">
        <v>0</v>
      </c>
      <c r="AJ406">
        <v>0</v>
      </c>
      <c r="AK406">
        <v>0</v>
      </c>
      <c r="AL406">
        <v>1</v>
      </c>
      <c r="AM406">
        <v>0</v>
      </c>
      <c r="AN406">
        <v>0</v>
      </c>
      <c r="AO406">
        <v>0</v>
      </c>
      <c r="AP406">
        <v>0</v>
      </c>
      <c r="AQ406">
        <v>0</v>
      </c>
      <c r="AR406">
        <v>18</v>
      </c>
      <c r="AS406" t="s">
        <v>16732</v>
      </c>
      <c r="AT406" t="s">
        <v>80</v>
      </c>
    </row>
    <row r="407" spans="1:46" x14ac:dyDescent="0.25">
      <c r="A407" t="s">
        <v>16787</v>
      </c>
      <c r="B407" t="s">
        <v>45397</v>
      </c>
      <c r="C407" t="s">
        <v>45398</v>
      </c>
      <c r="D407" t="s">
        <v>45399</v>
      </c>
      <c r="E407">
        <v>371148</v>
      </c>
      <c r="G407" t="s">
        <v>297</v>
      </c>
      <c r="H407" t="s">
        <v>45400</v>
      </c>
      <c r="I407" t="s">
        <v>45401</v>
      </c>
      <c r="J407" t="s">
        <v>280</v>
      </c>
      <c r="K407" t="s">
        <v>174</v>
      </c>
      <c r="L407" t="s">
        <v>45402</v>
      </c>
      <c r="M407" t="s">
        <v>45403</v>
      </c>
      <c r="N407" t="s">
        <v>281</v>
      </c>
      <c r="O407" t="s">
        <v>147</v>
      </c>
      <c r="P407" t="s">
        <v>45404</v>
      </c>
      <c r="Q407" t="s">
        <v>282</v>
      </c>
      <c r="R407" t="s">
        <v>246</v>
      </c>
      <c r="S407" t="s">
        <v>16717</v>
      </c>
      <c r="T407" t="s">
        <v>16716</v>
      </c>
      <c r="U407" t="s">
        <v>45405</v>
      </c>
      <c r="V407" s="1" t="s">
        <v>22433</v>
      </c>
      <c r="W407" t="s">
        <v>45406</v>
      </c>
      <c r="X407" s="1" t="s">
        <v>22433</v>
      </c>
      <c r="Y407">
        <v>0</v>
      </c>
      <c r="Z407" t="s">
        <v>18646</v>
      </c>
      <c r="AA407">
        <v>0</v>
      </c>
      <c r="AB407" t="s">
        <v>87</v>
      </c>
      <c r="AC407">
        <v>0</v>
      </c>
      <c r="AD407">
        <v>0</v>
      </c>
      <c r="AE407">
        <v>0</v>
      </c>
      <c r="AF407">
        <v>0</v>
      </c>
      <c r="AG407">
        <v>0</v>
      </c>
      <c r="AH407">
        <v>0</v>
      </c>
      <c r="AI407">
        <v>0</v>
      </c>
      <c r="AJ407">
        <v>0</v>
      </c>
      <c r="AK407">
        <v>0</v>
      </c>
      <c r="AL407">
        <v>0</v>
      </c>
      <c r="AM407">
        <v>0</v>
      </c>
      <c r="AN407">
        <v>0</v>
      </c>
      <c r="AO407">
        <v>0</v>
      </c>
      <c r="AP407">
        <v>0</v>
      </c>
      <c r="AQ407">
        <v>0</v>
      </c>
      <c r="AR407">
        <v>2</v>
      </c>
      <c r="AS407" t="s">
        <v>45407</v>
      </c>
      <c r="AT407" t="s">
        <v>18857</v>
      </c>
    </row>
    <row r="408" spans="1:46" x14ac:dyDescent="0.25">
      <c r="A408" t="s">
        <v>16787</v>
      </c>
      <c r="B408" t="s">
        <v>58029</v>
      </c>
      <c r="C408" t="s">
        <v>58030</v>
      </c>
      <c r="D408" t="s">
        <v>58031</v>
      </c>
      <c r="E408">
        <v>371266</v>
      </c>
      <c r="G408" t="s">
        <v>297</v>
      </c>
      <c r="H408" t="s">
        <v>58032</v>
      </c>
      <c r="I408" t="s">
        <v>58033</v>
      </c>
      <c r="J408" t="s">
        <v>280</v>
      </c>
      <c r="K408" t="s">
        <v>17367</v>
      </c>
      <c r="L408" t="s">
        <v>58034</v>
      </c>
      <c r="M408" t="s">
        <v>58035</v>
      </c>
      <c r="N408" t="s">
        <v>58036</v>
      </c>
      <c r="O408" t="s">
        <v>147</v>
      </c>
      <c r="P408" t="s">
        <v>58037</v>
      </c>
      <c r="Q408" t="s">
        <v>286</v>
      </c>
      <c r="R408" t="s">
        <v>243</v>
      </c>
      <c r="S408" t="s">
        <v>16717</v>
      </c>
      <c r="T408" t="s">
        <v>16716</v>
      </c>
      <c r="U408" t="s">
        <v>58038</v>
      </c>
      <c r="V408" s="1" t="s">
        <v>22433</v>
      </c>
      <c r="W408" t="s">
        <v>58039</v>
      </c>
      <c r="X408" s="1" t="s">
        <v>22433</v>
      </c>
      <c r="Y408">
        <v>0</v>
      </c>
      <c r="Z408" t="s">
        <v>18646</v>
      </c>
      <c r="AA408">
        <v>0</v>
      </c>
      <c r="AB408" t="s">
        <v>87</v>
      </c>
      <c r="AC408">
        <v>0</v>
      </c>
      <c r="AD408">
        <v>0</v>
      </c>
      <c r="AE408">
        <v>0</v>
      </c>
      <c r="AF408">
        <v>0</v>
      </c>
      <c r="AG408">
        <v>0</v>
      </c>
      <c r="AH408">
        <v>0</v>
      </c>
      <c r="AI408">
        <v>0</v>
      </c>
      <c r="AJ408">
        <v>0</v>
      </c>
      <c r="AK408">
        <v>0</v>
      </c>
      <c r="AL408">
        <v>0</v>
      </c>
      <c r="AM408">
        <v>0</v>
      </c>
      <c r="AN408">
        <v>0</v>
      </c>
      <c r="AO408">
        <v>0</v>
      </c>
      <c r="AP408">
        <v>0</v>
      </c>
      <c r="AQ408">
        <v>0</v>
      </c>
      <c r="AR408">
        <v>6</v>
      </c>
      <c r="AS408" t="s">
        <v>57212</v>
      </c>
      <c r="AT408" t="s">
        <v>136</v>
      </c>
    </row>
    <row r="409" spans="1:46" x14ac:dyDescent="0.25">
      <c r="A409" t="s">
        <v>16787</v>
      </c>
      <c r="B409" t="s">
        <v>58040</v>
      </c>
      <c r="C409" t="s">
        <v>58041</v>
      </c>
      <c r="D409" t="s">
        <v>58042</v>
      </c>
      <c r="E409">
        <v>371178</v>
      </c>
      <c r="G409" t="s">
        <v>297</v>
      </c>
      <c r="H409" t="s">
        <v>58043</v>
      </c>
      <c r="I409" t="s">
        <v>58044</v>
      </c>
      <c r="J409" t="s">
        <v>280</v>
      </c>
      <c r="K409" t="s">
        <v>17342</v>
      </c>
      <c r="L409" t="s">
        <v>58045</v>
      </c>
      <c r="M409" t="s">
        <v>58046</v>
      </c>
      <c r="N409" t="s">
        <v>281</v>
      </c>
      <c r="O409" t="s">
        <v>147</v>
      </c>
      <c r="P409" t="s">
        <v>58047</v>
      </c>
      <c r="Q409" t="s">
        <v>282</v>
      </c>
      <c r="R409" t="s">
        <v>284</v>
      </c>
      <c r="S409" t="s">
        <v>16718</v>
      </c>
      <c r="T409" t="s">
        <v>16719</v>
      </c>
      <c r="U409" t="s">
        <v>58048</v>
      </c>
      <c r="V409" s="1" t="s">
        <v>22433</v>
      </c>
      <c r="W409" t="s">
        <v>58049</v>
      </c>
      <c r="X409" s="1" t="s">
        <v>22433</v>
      </c>
      <c r="Y409">
        <v>0</v>
      </c>
      <c r="Z409" t="s">
        <v>18646</v>
      </c>
      <c r="AA409">
        <v>0</v>
      </c>
      <c r="AB409" t="s">
        <v>87</v>
      </c>
      <c r="AC409">
        <v>0</v>
      </c>
      <c r="AD409">
        <v>0</v>
      </c>
      <c r="AE409">
        <v>0</v>
      </c>
      <c r="AF409">
        <v>0</v>
      </c>
      <c r="AG409">
        <v>0</v>
      </c>
      <c r="AH409">
        <v>0</v>
      </c>
      <c r="AI409">
        <v>0</v>
      </c>
      <c r="AJ409">
        <v>0</v>
      </c>
      <c r="AK409">
        <v>0</v>
      </c>
      <c r="AL409">
        <v>0</v>
      </c>
      <c r="AM409">
        <v>0</v>
      </c>
      <c r="AN409">
        <v>0</v>
      </c>
      <c r="AO409">
        <v>0</v>
      </c>
      <c r="AP409">
        <v>0</v>
      </c>
      <c r="AQ409">
        <v>0</v>
      </c>
      <c r="AR409">
        <v>1</v>
      </c>
      <c r="AS409" t="s">
        <v>18855</v>
      </c>
      <c r="AT409" t="s">
        <v>97</v>
      </c>
    </row>
    <row r="410" spans="1:46" x14ac:dyDescent="0.25">
      <c r="A410" t="s">
        <v>16787</v>
      </c>
      <c r="B410" t="s">
        <v>46980</v>
      </c>
      <c r="C410" t="s">
        <v>46981</v>
      </c>
      <c r="D410" t="s">
        <v>46982</v>
      </c>
      <c r="E410">
        <v>360133</v>
      </c>
      <c r="G410" t="s">
        <v>297</v>
      </c>
      <c r="H410" t="s">
        <v>46983</v>
      </c>
      <c r="I410" t="s">
        <v>46984</v>
      </c>
      <c r="J410" t="s">
        <v>280</v>
      </c>
      <c r="K410" t="s">
        <v>174</v>
      </c>
      <c r="L410" t="s">
        <v>46985</v>
      </c>
      <c r="M410" t="s">
        <v>46986</v>
      </c>
      <c r="N410" t="s">
        <v>281</v>
      </c>
      <c r="O410" t="s">
        <v>147</v>
      </c>
      <c r="P410" t="s">
        <v>46987</v>
      </c>
      <c r="Q410" t="s">
        <v>286</v>
      </c>
      <c r="R410" t="s">
        <v>243</v>
      </c>
      <c r="S410" t="s">
        <v>16717</v>
      </c>
      <c r="T410" t="s">
        <v>16716</v>
      </c>
      <c r="U410" t="s">
        <v>46988</v>
      </c>
      <c r="V410" s="1" t="s">
        <v>18674</v>
      </c>
      <c r="W410" t="s">
        <v>46989</v>
      </c>
      <c r="X410" s="1" t="s">
        <v>22433</v>
      </c>
      <c r="Y410">
        <v>0</v>
      </c>
      <c r="Z410" t="s">
        <v>18646</v>
      </c>
      <c r="AA410">
        <v>0</v>
      </c>
      <c r="AB410" t="s">
        <v>87</v>
      </c>
      <c r="AC410">
        <v>0</v>
      </c>
      <c r="AD410">
        <v>0</v>
      </c>
      <c r="AE410">
        <v>0</v>
      </c>
      <c r="AF410">
        <v>0</v>
      </c>
      <c r="AG410">
        <v>0</v>
      </c>
      <c r="AH410">
        <v>0</v>
      </c>
      <c r="AI410">
        <v>0</v>
      </c>
      <c r="AJ410">
        <v>0</v>
      </c>
      <c r="AK410">
        <v>0</v>
      </c>
      <c r="AL410">
        <v>0</v>
      </c>
      <c r="AM410">
        <v>0</v>
      </c>
      <c r="AN410">
        <v>0</v>
      </c>
      <c r="AO410">
        <v>0</v>
      </c>
      <c r="AP410">
        <v>0</v>
      </c>
      <c r="AQ410">
        <v>0</v>
      </c>
      <c r="AR410">
        <v>1</v>
      </c>
      <c r="AS410" t="s">
        <v>17087</v>
      </c>
      <c r="AT410" t="s">
        <v>97</v>
      </c>
    </row>
    <row r="411" spans="1:46" x14ac:dyDescent="0.25">
      <c r="A411" t="s">
        <v>16787</v>
      </c>
      <c r="B411" t="s">
        <v>47305</v>
      </c>
      <c r="C411" t="s">
        <v>47306</v>
      </c>
      <c r="D411" t="s">
        <v>47307</v>
      </c>
      <c r="E411">
        <v>363920</v>
      </c>
      <c r="G411" t="s">
        <v>297</v>
      </c>
      <c r="H411" t="s">
        <v>47308</v>
      </c>
      <c r="I411" t="s">
        <v>47309</v>
      </c>
      <c r="J411" t="s">
        <v>280</v>
      </c>
      <c r="K411" t="s">
        <v>17498</v>
      </c>
      <c r="L411" t="s">
        <v>47310</v>
      </c>
      <c r="M411" t="s">
        <v>47311</v>
      </c>
      <c r="N411" t="s">
        <v>281</v>
      </c>
      <c r="O411" t="s">
        <v>147</v>
      </c>
      <c r="P411" t="s">
        <v>47312</v>
      </c>
      <c r="Q411" t="s">
        <v>282</v>
      </c>
      <c r="R411" t="s">
        <v>284</v>
      </c>
      <c r="S411" t="s">
        <v>16718</v>
      </c>
      <c r="T411" t="s">
        <v>16719</v>
      </c>
      <c r="U411" t="s">
        <v>47313</v>
      </c>
      <c r="V411" s="1" t="s">
        <v>18363</v>
      </c>
      <c r="W411" t="s">
        <v>47314</v>
      </c>
      <c r="X411" s="1" t="s">
        <v>22433</v>
      </c>
      <c r="Y411">
        <v>0</v>
      </c>
      <c r="Z411" t="s">
        <v>18646</v>
      </c>
      <c r="AA411">
        <v>0</v>
      </c>
      <c r="AB411" t="s">
        <v>87</v>
      </c>
      <c r="AC411">
        <v>0</v>
      </c>
      <c r="AD411">
        <v>0</v>
      </c>
      <c r="AE411">
        <v>0</v>
      </c>
      <c r="AF411">
        <v>0</v>
      </c>
      <c r="AG411">
        <v>0</v>
      </c>
      <c r="AH411">
        <v>0</v>
      </c>
      <c r="AI411">
        <v>0</v>
      </c>
      <c r="AJ411">
        <v>0</v>
      </c>
      <c r="AK411">
        <v>0</v>
      </c>
      <c r="AL411">
        <v>0</v>
      </c>
      <c r="AM411">
        <v>0</v>
      </c>
      <c r="AN411">
        <v>0</v>
      </c>
      <c r="AO411">
        <v>0</v>
      </c>
      <c r="AP411">
        <v>0</v>
      </c>
      <c r="AQ411">
        <v>0</v>
      </c>
      <c r="AR411">
        <v>1</v>
      </c>
      <c r="AS411" t="s">
        <v>18856</v>
      </c>
      <c r="AT411" t="s">
        <v>97</v>
      </c>
    </row>
    <row r="412" spans="1:46" x14ac:dyDescent="0.25">
      <c r="A412" t="s">
        <v>16787</v>
      </c>
      <c r="B412" t="s">
        <v>47000</v>
      </c>
      <c r="C412" t="s">
        <v>47001</v>
      </c>
      <c r="D412" t="s">
        <v>47002</v>
      </c>
      <c r="E412">
        <v>368981</v>
      </c>
      <c r="G412" t="s">
        <v>16828</v>
      </c>
      <c r="H412" t="s">
        <v>47003</v>
      </c>
      <c r="I412" t="s">
        <v>47004</v>
      </c>
      <c r="J412" t="s">
        <v>280</v>
      </c>
      <c r="K412" t="s">
        <v>16906</v>
      </c>
      <c r="L412" t="s">
        <v>47005</v>
      </c>
      <c r="M412" t="s">
        <v>47006</v>
      </c>
      <c r="N412" t="s">
        <v>287</v>
      </c>
      <c r="O412" t="s">
        <v>147</v>
      </c>
      <c r="P412" t="s">
        <v>47007</v>
      </c>
      <c r="Q412" t="s">
        <v>282</v>
      </c>
      <c r="R412" t="s">
        <v>246</v>
      </c>
      <c r="S412" t="s">
        <v>16715</v>
      </c>
      <c r="T412" t="s">
        <v>16716</v>
      </c>
      <c r="U412" t="s">
        <v>47008</v>
      </c>
      <c r="V412" s="1" t="s">
        <v>18865</v>
      </c>
      <c r="W412" t="s">
        <v>47009</v>
      </c>
      <c r="X412" s="1" t="s">
        <v>22433</v>
      </c>
      <c r="Y412">
        <v>0</v>
      </c>
      <c r="Z412" t="s">
        <v>18646</v>
      </c>
      <c r="AA412">
        <v>0</v>
      </c>
      <c r="AB412" t="s">
        <v>87</v>
      </c>
      <c r="AC412">
        <v>0</v>
      </c>
      <c r="AD412">
        <v>0</v>
      </c>
      <c r="AE412">
        <v>0</v>
      </c>
      <c r="AF412">
        <v>0</v>
      </c>
      <c r="AG412">
        <v>0</v>
      </c>
      <c r="AH412">
        <v>0</v>
      </c>
      <c r="AI412">
        <v>0</v>
      </c>
      <c r="AJ412">
        <v>0</v>
      </c>
      <c r="AK412">
        <v>0</v>
      </c>
      <c r="AL412">
        <v>1</v>
      </c>
      <c r="AM412">
        <v>0</v>
      </c>
      <c r="AN412">
        <v>0</v>
      </c>
      <c r="AO412">
        <v>0</v>
      </c>
      <c r="AP412">
        <v>0</v>
      </c>
      <c r="AQ412">
        <v>0</v>
      </c>
      <c r="AR412">
        <v>18</v>
      </c>
      <c r="AS412" t="s">
        <v>16729</v>
      </c>
      <c r="AT412" t="s">
        <v>80</v>
      </c>
    </row>
    <row r="413" spans="1:46" x14ac:dyDescent="0.25">
      <c r="A413" t="s">
        <v>16787</v>
      </c>
      <c r="B413" t="s">
        <v>45080</v>
      </c>
      <c r="C413" t="s">
        <v>45081</v>
      </c>
      <c r="D413" t="s">
        <v>45082</v>
      </c>
      <c r="E413">
        <v>367937</v>
      </c>
      <c r="G413" t="s">
        <v>297</v>
      </c>
      <c r="H413" t="s">
        <v>45083</v>
      </c>
      <c r="I413" t="s">
        <v>45084</v>
      </c>
      <c r="J413" t="s">
        <v>280</v>
      </c>
      <c r="K413" t="s">
        <v>17099</v>
      </c>
      <c r="L413" t="s">
        <v>45085</v>
      </c>
      <c r="M413" t="s">
        <v>45086</v>
      </c>
      <c r="N413" t="s">
        <v>281</v>
      </c>
      <c r="O413" t="s">
        <v>147</v>
      </c>
      <c r="P413" t="s">
        <v>45087</v>
      </c>
      <c r="Q413" t="s">
        <v>282</v>
      </c>
      <c r="R413" t="s">
        <v>284</v>
      </c>
      <c r="S413" t="s">
        <v>232</v>
      </c>
      <c r="T413" t="s">
        <v>17059</v>
      </c>
      <c r="U413" t="s">
        <v>26954</v>
      </c>
      <c r="V413" s="1" t="s">
        <v>18375</v>
      </c>
      <c r="W413" t="s">
        <v>45088</v>
      </c>
      <c r="X413" s="1" t="s">
        <v>22433</v>
      </c>
      <c r="Y413">
        <v>0</v>
      </c>
      <c r="Z413" t="s">
        <v>18646</v>
      </c>
      <c r="AA413">
        <v>0</v>
      </c>
      <c r="AB413" t="s">
        <v>87</v>
      </c>
      <c r="AC413">
        <v>0</v>
      </c>
      <c r="AD413">
        <v>0</v>
      </c>
      <c r="AE413">
        <v>0</v>
      </c>
      <c r="AF413">
        <v>0</v>
      </c>
      <c r="AG413">
        <v>0</v>
      </c>
      <c r="AH413">
        <v>0</v>
      </c>
      <c r="AI413">
        <v>0</v>
      </c>
      <c r="AJ413">
        <v>0</v>
      </c>
      <c r="AK413">
        <v>0</v>
      </c>
      <c r="AL413">
        <v>0</v>
      </c>
      <c r="AM413">
        <v>0</v>
      </c>
      <c r="AN413">
        <v>0</v>
      </c>
      <c r="AO413">
        <v>0</v>
      </c>
      <c r="AP413">
        <v>0</v>
      </c>
      <c r="AQ413">
        <v>0</v>
      </c>
      <c r="AR413">
        <v>1</v>
      </c>
      <c r="AS413" t="s">
        <v>18856</v>
      </c>
      <c r="AT413" t="s">
        <v>97</v>
      </c>
    </row>
    <row r="414" spans="1:46" x14ac:dyDescent="0.25">
      <c r="A414" t="s">
        <v>16787</v>
      </c>
      <c r="B414" t="s">
        <v>58050</v>
      </c>
      <c r="C414" t="s">
        <v>58051</v>
      </c>
      <c r="D414" t="s">
        <v>58052</v>
      </c>
      <c r="E414">
        <v>371274</v>
      </c>
      <c r="G414" t="s">
        <v>297</v>
      </c>
      <c r="H414" t="s">
        <v>58053</v>
      </c>
      <c r="I414" t="s">
        <v>53073</v>
      </c>
      <c r="J414" t="s">
        <v>280</v>
      </c>
      <c r="K414" t="s">
        <v>17099</v>
      </c>
      <c r="L414" t="s">
        <v>58054</v>
      </c>
      <c r="M414" t="s">
        <v>58055</v>
      </c>
      <c r="N414" t="s">
        <v>58056</v>
      </c>
      <c r="O414" t="s">
        <v>147</v>
      </c>
      <c r="P414" t="s">
        <v>58057</v>
      </c>
      <c r="Q414" t="s">
        <v>286</v>
      </c>
      <c r="R414" t="s">
        <v>243</v>
      </c>
      <c r="S414" t="s">
        <v>232</v>
      </c>
      <c r="T414" t="s">
        <v>17059</v>
      </c>
      <c r="U414" t="s">
        <v>58058</v>
      </c>
      <c r="V414" s="1" t="s">
        <v>22433</v>
      </c>
      <c r="W414" t="s">
        <v>58059</v>
      </c>
      <c r="X414" s="1" t="s">
        <v>22433</v>
      </c>
      <c r="Y414">
        <v>0</v>
      </c>
      <c r="Z414" t="s">
        <v>18646</v>
      </c>
      <c r="AA414">
        <v>0</v>
      </c>
      <c r="AB414" t="s">
        <v>87</v>
      </c>
      <c r="AC414">
        <v>0</v>
      </c>
      <c r="AD414">
        <v>0</v>
      </c>
      <c r="AE414">
        <v>0</v>
      </c>
      <c r="AF414">
        <v>0</v>
      </c>
      <c r="AG414">
        <v>0</v>
      </c>
      <c r="AH414">
        <v>0</v>
      </c>
      <c r="AI414">
        <v>0</v>
      </c>
      <c r="AJ414">
        <v>0</v>
      </c>
      <c r="AK414">
        <v>0</v>
      </c>
      <c r="AL414">
        <v>0</v>
      </c>
      <c r="AM414">
        <v>0</v>
      </c>
      <c r="AN414">
        <v>0</v>
      </c>
      <c r="AO414">
        <v>0</v>
      </c>
      <c r="AP414">
        <v>0</v>
      </c>
      <c r="AQ414">
        <v>0</v>
      </c>
      <c r="AR414">
        <v>1</v>
      </c>
      <c r="AS414" t="s">
        <v>18856</v>
      </c>
      <c r="AT414" t="s">
        <v>97</v>
      </c>
    </row>
    <row r="415" spans="1:46" x14ac:dyDescent="0.25">
      <c r="A415" t="s">
        <v>16787</v>
      </c>
      <c r="B415" t="s">
        <v>46596</v>
      </c>
      <c r="C415" t="s">
        <v>46597</v>
      </c>
      <c r="D415" t="s">
        <v>46598</v>
      </c>
      <c r="E415">
        <v>765622</v>
      </c>
      <c r="G415" t="s">
        <v>297</v>
      </c>
      <c r="H415" t="s">
        <v>46599</v>
      </c>
      <c r="I415" t="s">
        <v>46600</v>
      </c>
      <c r="J415" t="s">
        <v>280</v>
      </c>
      <c r="K415" t="s">
        <v>20186</v>
      </c>
      <c r="L415" t="s">
        <v>46601</v>
      </c>
      <c r="M415" t="s">
        <v>281</v>
      </c>
      <c r="N415" t="s">
        <v>46602</v>
      </c>
      <c r="O415" t="s">
        <v>141</v>
      </c>
      <c r="P415" t="s">
        <v>46603</v>
      </c>
      <c r="Q415" t="s">
        <v>282</v>
      </c>
      <c r="R415" t="s">
        <v>284</v>
      </c>
      <c r="S415" t="s">
        <v>118</v>
      </c>
      <c r="T415" t="s">
        <v>289</v>
      </c>
      <c r="U415" t="s">
        <v>46604</v>
      </c>
      <c r="V415" s="1" t="s">
        <v>20208</v>
      </c>
      <c r="W415" t="s">
        <v>46605</v>
      </c>
      <c r="X415" s="1" t="s">
        <v>22433</v>
      </c>
      <c r="Y415">
        <v>0</v>
      </c>
      <c r="Z415" t="s">
        <v>18646</v>
      </c>
      <c r="AA415">
        <v>0</v>
      </c>
      <c r="AB415" t="s">
        <v>87</v>
      </c>
      <c r="AC415">
        <v>0</v>
      </c>
      <c r="AD415">
        <v>0</v>
      </c>
      <c r="AE415">
        <v>0</v>
      </c>
      <c r="AF415">
        <v>0</v>
      </c>
      <c r="AG415">
        <v>0</v>
      </c>
      <c r="AH415">
        <v>0</v>
      </c>
      <c r="AI415">
        <v>0</v>
      </c>
      <c r="AJ415">
        <v>0</v>
      </c>
      <c r="AK415">
        <v>0</v>
      </c>
      <c r="AL415">
        <v>0</v>
      </c>
      <c r="AM415">
        <v>0</v>
      </c>
      <c r="AN415">
        <v>0</v>
      </c>
      <c r="AO415">
        <v>0</v>
      </c>
      <c r="AP415">
        <v>0</v>
      </c>
      <c r="AQ415">
        <v>0</v>
      </c>
      <c r="AR415">
        <v>1</v>
      </c>
      <c r="AS415" t="s">
        <v>18856</v>
      </c>
      <c r="AT415" t="s">
        <v>97</v>
      </c>
    </row>
    <row r="416" spans="1:46" x14ac:dyDescent="0.25">
      <c r="A416" t="s">
        <v>16787</v>
      </c>
      <c r="B416" t="s">
        <v>58060</v>
      </c>
      <c r="C416" t="s">
        <v>58061</v>
      </c>
      <c r="D416" t="s">
        <v>58062</v>
      </c>
      <c r="E416">
        <v>766294</v>
      </c>
      <c r="G416" t="s">
        <v>297</v>
      </c>
      <c r="H416" t="s">
        <v>58063</v>
      </c>
      <c r="I416" t="s">
        <v>58064</v>
      </c>
      <c r="J416" t="s">
        <v>280</v>
      </c>
      <c r="K416" t="s">
        <v>46175</v>
      </c>
      <c r="L416" t="s">
        <v>58065</v>
      </c>
      <c r="M416" t="s">
        <v>58066</v>
      </c>
      <c r="N416" t="s">
        <v>281</v>
      </c>
      <c r="O416" t="s">
        <v>141</v>
      </c>
      <c r="P416" t="s">
        <v>58067</v>
      </c>
      <c r="Q416" t="s">
        <v>282</v>
      </c>
      <c r="R416" t="s">
        <v>284</v>
      </c>
      <c r="S416" t="s">
        <v>221</v>
      </c>
      <c r="T416" t="s">
        <v>302</v>
      </c>
      <c r="U416" t="s">
        <v>58068</v>
      </c>
      <c r="V416" s="1" t="s">
        <v>22433</v>
      </c>
      <c r="W416" t="s">
        <v>58069</v>
      </c>
      <c r="X416" s="1" t="s">
        <v>22433</v>
      </c>
      <c r="Y416">
        <v>0</v>
      </c>
      <c r="Z416" t="s">
        <v>18646</v>
      </c>
      <c r="AA416">
        <v>0</v>
      </c>
      <c r="AB416" t="s">
        <v>87</v>
      </c>
      <c r="AC416">
        <v>0</v>
      </c>
      <c r="AD416">
        <v>0</v>
      </c>
      <c r="AE416">
        <v>0</v>
      </c>
      <c r="AF416">
        <v>0</v>
      </c>
      <c r="AG416">
        <v>0</v>
      </c>
      <c r="AH416">
        <v>0</v>
      </c>
      <c r="AI416">
        <v>0</v>
      </c>
      <c r="AJ416">
        <v>0</v>
      </c>
      <c r="AK416">
        <v>0</v>
      </c>
      <c r="AL416">
        <v>0</v>
      </c>
      <c r="AM416">
        <v>0</v>
      </c>
      <c r="AN416">
        <v>0</v>
      </c>
      <c r="AO416">
        <v>0</v>
      </c>
      <c r="AP416">
        <v>0</v>
      </c>
      <c r="AQ416">
        <v>0</v>
      </c>
      <c r="AR416">
        <v>1</v>
      </c>
      <c r="AS416" t="s">
        <v>18856</v>
      </c>
      <c r="AT416" t="s">
        <v>97</v>
      </c>
    </row>
    <row r="417" spans="1:46" x14ac:dyDescent="0.25">
      <c r="A417" t="s">
        <v>16787</v>
      </c>
      <c r="B417" t="s">
        <v>46643</v>
      </c>
      <c r="C417" t="s">
        <v>46644</v>
      </c>
      <c r="D417" t="s">
        <v>46645</v>
      </c>
      <c r="E417">
        <v>765410</v>
      </c>
      <c r="G417" t="s">
        <v>16828</v>
      </c>
      <c r="H417" t="s">
        <v>46646</v>
      </c>
      <c r="I417" t="s">
        <v>46647</v>
      </c>
      <c r="J417" t="s">
        <v>280</v>
      </c>
      <c r="K417" t="s">
        <v>17237</v>
      </c>
      <c r="L417" t="s">
        <v>46648</v>
      </c>
      <c r="M417" t="s">
        <v>46649</v>
      </c>
      <c r="N417" t="s">
        <v>46650</v>
      </c>
      <c r="O417" t="s">
        <v>141</v>
      </c>
      <c r="P417" t="s">
        <v>46651</v>
      </c>
      <c r="Q417" t="s">
        <v>282</v>
      </c>
      <c r="R417" t="s">
        <v>284</v>
      </c>
      <c r="S417" t="s">
        <v>18551</v>
      </c>
      <c r="T417" t="s">
        <v>18514</v>
      </c>
      <c r="U417" t="s">
        <v>46652</v>
      </c>
      <c r="V417" s="1" t="s">
        <v>20208</v>
      </c>
      <c r="W417" t="s">
        <v>46653</v>
      </c>
      <c r="X417" s="1" t="s">
        <v>22433</v>
      </c>
      <c r="Y417">
        <v>0</v>
      </c>
      <c r="Z417" t="s">
        <v>18646</v>
      </c>
      <c r="AA417">
        <v>0</v>
      </c>
      <c r="AB417" t="s">
        <v>87</v>
      </c>
      <c r="AC417">
        <v>0</v>
      </c>
      <c r="AD417">
        <v>0</v>
      </c>
      <c r="AE417">
        <v>0</v>
      </c>
      <c r="AF417">
        <v>0</v>
      </c>
      <c r="AG417">
        <v>0</v>
      </c>
      <c r="AH417">
        <v>0</v>
      </c>
      <c r="AI417">
        <v>0</v>
      </c>
      <c r="AJ417">
        <v>0</v>
      </c>
      <c r="AK417">
        <v>0</v>
      </c>
      <c r="AL417">
        <v>1</v>
      </c>
      <c r="AM417">
        <v>0</v>
      </c>
      <c r="AN417">
        <v>0</v>
      </c>
      <c r="AO417">
        <v>0</v>
      </c>
      <c r="AP417">
        <v>0</v>
      </c>
      <c r="AQ417">
        <v>0</v>
      </c>
      <c r="AR417">
        <v>18</v>
      </c>
      <c r="AS417" t="s">
        <v>16729</v>
      </c>
      <c r="AT417" t="s">
        <v>80</v>
      </c>
    </row>
    <row r="418" spans="1:46" x14ac:dyDescent="0.25">
      <c r="A418" t="s">
        <v>16787</v>
      </c>
      <c r="B418" t="s">
        <v>58070</v>
      </c>
      <c r="C418" t="s">
        <v>58071</v>
      </c>
      <c r="D418" t="s">
        <v>58072</v>
      </c>
      <c r="E418">
        <v>766377</v>
      </c>
      <c r="G418" t="s">
        <v>297</v>
      </c>
      <c r="H418" t="s">
        <v>58073</v>
      </c>
      <c r="I418" t="s">
        <v>58074</v>
      </c>
      <c r="J418" t="s">
        <v>280</v>
      </c>
      <c r="K418" t="s">
        <v>177</v>
      </c>
      <c r="L418" t="s">
        <v>58075</v>
      </c>
      <c r="M418" t="s">
        <v>58076</v>
      </c>
      <c r="N418" t="s">
        <v>281</v>
      </c>
      <c r="O418" t="s">
        <v>141</v>
      </c>
      <c r="P418" t="s">
        <v>58077</v>
      </c>
      <c r="Q418" t="s">
        <v>282</v>
      </c>
      <c r="R418" t="s">
        <v>169</v>
      </c>
      <c r="S418" t="s">
        <v>221</v>
      </c>
      <c r="T418" t="s">
        <v>302</v>
      </c>
      <c r="U418" t="s">
        <v>58078</v>
      </c>
      <c r="V418" s="1" t="s">
        <v>22433</v>
      </c>
      <c r="W418" t="s">
        <v>58079</v>
      </c>
      <c r="X418" s="1" t="s">
        <v>22433</v>
      </c>
      <c r="Y418">
        <v>0</v>
      </c>
      <c r="Z418" t="s">
        <v>18646</v>
      </c>
      <c r="AA418">
        <v>0</v>
      </c>
      <c r="AB418" t="s">
        <v>87</v>
      </c>
      <c r="AC418">
        <v>0</v>
      </c>
      <c r="AD418">
        <v>0</v>
      </c>
      <c r="AE418">
        <v>0</v>
      </c>
      <c r="AF418">
        <v>0</v>
      </c>
      <c r="AG418">
        <v>0</v>
      </c>
      <c r="AH418">
        <v>0</v>
      </c>
      <c r="AI418">
        <v>0</v>
      </c>
      <c r="AJ418">
        <v>0</v>
      </c>
      <c r="AK418">
        <v>0</v>
      </c>
      <c r="AL418">
        <v>0</v>
      </c>
      <c r="AM418">
        <v>0</v>
      </c>
      <c r="AN418">
        <v>0</v>
      </c>
      <c r="AO418">
        <v>0</v>
      </c>
      <c r="AP418">
        <v>0</v>
      </c>
      <c r="AQ418">
        <v>0</v>
      </c>
      <c r="AR418">
        <v>1</v>
      </c>
      <c r="AS418" t="s">
        <v>18856</v>
      </c>
      <c r="AT418" t="s">
        <v>97</v>
      </c>
    </row>
    <row r="419" spans="1:46" x14ac:dyDescent="0.25">
      <c r="A419" t="s">
        <v>16787</v>
      </c>
      <c r="B419" t="s">
        <v>58080</v>
      </c>
      <c r="C419" t="s">
        <v>58081</v>
      </c>
      <c r="D419" t="s">
        <v>58082</v>
      </c>
      <c r="E419">
        <v>766190</v>
      </c>
      <c r="G419" t="s">
        <v>297</v>
      </c>
      <c r="H419" t="s">
        <v>58083</v>
      </c>
      <c r="I419" t="s">
        <v>58084</v>
      </c>
      <c r="J419" t="s">
        <v>280</v>
      </c>
      <c r="K419" t="s">
        <v>17116</v>
      </c>
      <c r="L419" t="s">
        <v>58085</v>
      </c>
      <c r="M419" t="s">
        <v>58086</v>
      </c>
      <c r="N419" t="s">
        <v>58087</v>
      </c>
      <c r="O419" t="s">
        <v>141</v>
      </c>
      <c r="P419" t="s">
        <v>58088</v>
      </c>
      <c r="Q419" t="s">
        <v>282</v>
      </c>
      <c r="R419" t="s">
        <v>284</v>
      </c>
      <c r="S419" t="s">
        <v>151</v>
      </c>
      <c r="T419" t="s">
        <v>302</v>
      </c>
      <c r="U419" t="s">
        <v>58089</v>
      </c>
      <c r="V419" s="1" t="s">
        <v>22433</v>
      </c>
      <c r="W419" t="s">
        <v>58090</v>
      </c>
      <c r="X419" s="1" t="s">
        <v>22433</v>
      </c>
      <c r="Y419">
        <v>0</v>
      </c>
      <c r="Z419" t="s">
        <v>18646</v>
      </c>
      <c r="AA419">
        <v>0</v>
      </c>
      <c r="AB419" t="s">
        <v>87</v>
      </c>
      <c r="AC419">
        <v>0</v>
      </c>
      <c r="AD419">
        <v>0</v>
      </c>
      <c r="AE419">
        <v>0</v>
      </c>
      <c r="AF419">
        <v>0</v>
      </c>
      <c r="AG419">
        <v>0</v>
      </c>
      <c r="AH419">
        <v>0</v>
      </c>
      <c r="AI419">
        <v>0</v>
      </c>
      <c r="AJ419">
        <v>0</v>
      </c>
      <c r="AK419">
        <v>0</v>
      </c>
      <c r="AL419">
        <v>0</v>
      </c>
      <c r="AM419">
        <v>0</v>
      </c>
      <c r="AN419">
        <v>0</v>
      </c>
      <c r="AO419">
        <v>0</v>
      </c>
      <c r="AP419">
        <v>0</v>
      </c>
      <c r="AQ419">
        <v>0</v>
      </c>
      <c r="AR419">
        <v>1</v>
      </c>
      <c r="AS419" t="s">
        <v>18855</v>
      </c>
      <c r="AT419" t="s">
        <v>97</v>
      </c>
    </row>
    <row r="420" spans="1:46" x14ac:dyDescent="0.25">
      <c r="A420" t="s">
        <v>16787</v>
      </c>
      <c r="B420" t="s">
        <v>45888</v>
      </c>
      <c r="C420" t="s">
        <v>45889</v>
      </c>
      <c r="D420" t="s">
        <v>45890</v>
      </c>
      <c r="E420">
        <v>766104</v>
      </c>
      <c r="G420" t="s">
        <v>16828</v>
      </c>
      <c r="H420" t="s">
        <v>45891</v>
      </c>
      <c r="I420" t="s">
        <v>45892</v>
      </c>
      <c r="J420" t="s">
        <v>280</v>
      </c>
      <c r="K420" t="s">
        <v>18276</v>
      </c>
      <c r="L420" t="s">
        <v>45893</v>
      </c>
      <c r="M420" t="s">
        <v>45894</v>
      </c>
      <c r="N420" t="s">
        <v>45894</v>
      </c>
      <c r="O420" t="s">
        <v>141</v>
      </c>
      <c r="P420" t="s">
        <v>45895</v>
      </c>
      <c r="Q420" t="s">
        <v>282</v>
      </c>
      <c r="R420" t="s">
        <v>284</v>
      </c>
      <c r="S420" t="s">
        <v>151</v>
      </c>
      <c r="T420" t="s">
        <v>18552</v>
      </c>
      <c r="U420" t="s">
        <v>45896</v>
      </c>
      <c r="V420" s="1" t="s">
        <v>22433</v>
      </c>
      <c r="W420" t="s">
        <v>45897</v>
      </c>
      <c r="X420" s="1" t="s">
        <v>22433</v>
      </c>
      <c r="Y420">
        <v>0</v>
      </c>
      <c r="Z420" t="s">
        <v>18646</v>
      </c>
      <c r="AA420">
        <v>0</v>
      </c>
      <c r="AB420" t="s">
        <v>87</v>
      </c>
      <c r="AC420">
        <v>0</v>
      </c>
      <c r="AD420">
        <v>0</v>
      </c>
      <c r="AE420">
        <v>0</v>
      </c>
      <c r="AF420">
        <v>0</v>
      </c>
      <c r="AG420">
        <v>0</v>
      </c>
      <c r="AH420">
        <v>0</v>
      </c>
      <c r="AI420">
        <v>0</v>
      </c>
      <c r="AJ420">
        <v>0</v>
      </c>
      <c r="AK420">
        <v>0</v>
      </c>
      <c r="AL420">
        <v>1</v>
      </c>
      <c r="AM420">
        <v>0</v>
      </c>
      <c r="AN420">
        <v>0</v>
      </c>
      <c r="AO420">
        <v>0</v>
      </c>
      <c r="AP420">
        <v>0</v>
      </c>
      <c r="AQ420">
        <v>0</v>
      </c>
      <c r="AR420">
        <v>18</v>
      </c>
      <c r="AS420" t="s">
        <v>16729</v>
      </c>
      <c r="AT420" t="s">
        <v>80</v>
      </c>
    </row>
    <row r="421" spans="1:46" x14ac:dyDescent="0.25">
      <c r="A421" t="s">
        <v>16787</v>
      </c>
      <c r="B421" t="s">
        <v>47375</v>
      </c>
      <c r="C421" t="s">
        <v>47376</v>
      </c>
      <c r="D421" t="s">
        <v>47377</v>
      </c>
      <c r="E421">
        <v>763313</v>
      </c>
      <c r="G421" t="s">
        <v>297</v>
      </c>
      <c r="H421" t="s">
        <v>47378</v>
      </c>
      <c r="I421" t="s">
        <v>47379</v>
      </c>
      <c r="J421" t="s">
        <v>280</v>
      </c>
      <c r="K421" t="s">
        <v>17215</v>
      </c>
      <c r="L421" t="s">
        <v>47380</v>
      </c>
      <c r="M421" t="s">
        <v>47381</v>
      </c>
      <c r="N421" t="s">
        <v>281</v>
      </c>
      <c r="O421" t="s">
        <v>141</v>
      </c>
      <c r="P421" t="s">
        <v>47382</v>
      </c>
      <c r="Q421" t="s">
        <v>282</v>
      </c>
      <c r="R421" t="s">
        <v>246</v>
      </c>
      <c r="S421" t="s">
        <v>18551</v>
      </c>
      <c r="T421" t="s">
        <v>18514</v>
      </c>
      <c r="U421" t="s">
        <v>47383</v>
      </c>
      <c r="V421" s="1" t="s">
        <v>19187</v>
      </c>
      <c r="W421" t="s">
        <v>47384</v>
      </c>
      <c r="X421" s="1" t="s">
        <v>22433</v>
      </c>
      <c r="Y421">
        <v>0</v>
      </c>
      <c r="Z421" t="s">
        <v>18646</v>
      </c>
      <c r="AA421">
        <v>0</v>
      </c>
      <c r="AB421" t="s">
        <v>87</v>
      </c>
      <c r="AC421">
        <v>0</v>
      </c>
      <c r="AD421">
        <v>0</v>
      </c>
      <c r="AE421">
        <v>0</v>
      </c>
      <c r="AF421">
        <v>0</v>
      </c>
      <c r="AG421">
        <v>0</v>
      </c>
      <c r="AH421">
        <v>0</v>
      </c>
      <c r="AI421">
        <v>0</v>
      </c>
      <c r="AJ421">
        <v>0</v>
      </c>
      <c r="AK421">
        <v>0</v>
      </c>
      <c r="AL421">
        <v>0</v>
      </c>
      <c r="AM421">
        <v>0</v>
      </c>
      <c r="AN421">
        <v>0</v>
      </c>
      <c r="AO421">
        <v>0</v>
      </c>
      <c r="AP421">
        <v>0</v>
      </c>
      <c r="AQ421">
        <v>0</v>
      </c>
      <c r="AR421">
        <v>1</v>
      </c>
      <c r="AS421" t="s">
        <v>18856</v>
      </c>
      <c r="AT421" t="s">
        <v>97</v>
      </c>
    </row>
    <row r="422" spans="1:46" x14ac:dyDescent="0.25">
      <c r="A422" t="s">
        <v>16787</v>
      </c>
      <c r="B422" t="s">
        <v>46496</v>
      </c>
      <c r="C422" t="s">
        <v>46497</v>
      </c>
      <c r="D422" t="s">
        <v>46498</v>
      </c>
      <c r="E422">
        <v>741790</v>
      </c>
      <c r="G422" t="s">
        <v>297</v>
      </c>
      <c r="H422" t="s">
        <v>46499</v>
      </c>
      <c r="I422" t="s">
        <v>46500</v>
      </c>
      <c r="J422" t="s">
        <v>92</v>
      </c>
      <c r="K422" t="s">
        <v>177</v>
      </c>
      <c r="L422" t="s">
        <v>46501</v>
      </c>
      <c r="M422" t="s">
        <v>46502</v>
      </c>
      <c r="N422" t="s">
        <v>281</v>
      </c>
      <c r="O422" t="s">
        <v>141</v>
      </c>
      <c r="P422" t="s">
        <v>46503</v>
      </c>
      <c r="Q422" t="s">
        <v>286</v>
      </c>
      <c r="R422" t="s">
        <v>243</v>
      </c>
      <c r="S422" t="s">
        <v>221</v>
      </c>
      <c r="T422" t="s">
        <v>302</v>
      </c>
      <c r="U422" t="s">
        <v>46504</v>
      </c>
      <c r="V422" s="1" t="s">
        <v>18674</v>
      </c>
      <c r="W422" t="s">
        <v>21162</v>
      </c>
      <c r="X422" s="1" t="s">
        <v>22433</v>
      </c>
      <c r="Y422">
        <v>0</v>
      </c>
      <c r="Z422" t="s">
        <v>18646</v>
      </c>
      <c r="AA422">
        <v>0</v>
      </c>
      <c r="AB422" t="s">
        <v>87</v>
      </c>
      <c r="AC422">
        <v>0</v>
      </c>
      <c r="AD422">
        <v>0</v>
      </c>
      <c r="AE422">
        <v>0</v>
      </c>
      <c r="AF422">
        <v>0</v>
      </c>
      <c r="AG422">
        <v>0</v>
      </c>
      <c r="AH422">
        <v>0</v>
      </c>
      <c r="AI422">
        <v>0</v>
      </c>
      <c r="AJ422">
        <v>0</v>
      </c>
      <c r="AK422">
        <v>0</v>
      </c>
      <c r="AL422">
        <v>0</v>
      </c>
      <c r="AM422">
        <v>0</v>
      </c>
      <c r="AN422">
        <v>0</v>
      </c>
      <c r="AO422">
        <v>0</v>
      </c>
      <c r="AP422">
        <v>0</v>
      </c>
      <c r="AQ422">
        <v>0</v>
      </c>
      <c r="AR422">
        <v>1</v>
      </c>
      <c r="AS422" t="s">
        <v>17087</v>
      </c>
      <c r="AT422" t="s">
        <v>97</v>
      </c>
    </row>
    <row r="423" spans="1:46" x14ac:dyDescent="0.25">
      <c r="A423" t="s">
        <v>0</v>
      </c>
      <c r="B423" t="s">
        <v>58091</v>
      </c>
      <c r="C423" t="s">
        <v>58092</v>
      </c>
      <c r="D423" t="s">
        <v>58093</v>
      </c>
      <c r="E423">
        <v>766410</v>
      </c>
      <c r="G423" t="s">
        <v>17424</v>
      </c>
      <c r="H423" t="s">
        <v>58094</v>
      </c>
      <c r="I423" t="s">
        <v>58095</v>
      </c>
      <c r="J423" t="s">
        <v>280</v>
      </c>
      <c r="K423" t="s">
        <v>58096</v>
      </c>
      <c r="L423" t="s">
        <v>58097</v>
      </c>
      <c r="M423" t="s">
        <v>58098</v>
      </c>
      <c r="N423" t="s">
        <v>281</v>
      </c>
      <c r="O423" t="s">
        <v>141</v>
      </c>
      <c r="P423" t="s">
        <v>58099</v>
      </c>
      <c r="Q423" t="s">
        <v>282</v>
      </c>
      <c r="R423" t="s">
        <v>284</v>
      </c>
      <c r="S423" t="s">
        <v>18471</v>
      </c>
      <c r="T423" t="s">
        <v>18514</v>
      </c>
      <c r="U423" t="s">
        <v>58100</v>
      </c>
      <c r="V423" s="1" t="s">
        <v>22433</v>
      </c>
      <c r="W423" t="s">
        <v>58101</v>
      </c>
      <c r="X423" s="1" t="s">
        <v>22433</v>
      </c>
      <c r="Y423">
        <v>0</v>
      </c>
      <c r="Z423" t="s">
        <v>18646</v>
      </c>
      <c r="AA423">
        <v>0</v>
      </c>
      <c r="AB423" t="s">
        <v>87</v>
      </c>
      <c r="AC423">
        <v>0</v>
      </c>
      <c r="AD423">
        <v>0</v>
      </c>
      <c r="AE423">
        <v>0</v>
      </c>
      <c r="AF423">
        <v>0</v>
      </c>
      <c r="AG423">
        <v>0</v>
      </c>
      <c r="AH423">
        <v>0</v>
      </c>
      <c r="AI423">
        <v>0</v>
      </c>
      <c r="AJ423">
        <v>0</v>
      </c>
      <c r="AK423">
        <v>0</v>
      </c>
      <c r="AL423">
        <v>1</v>
      </c>
      <c r="AM423">
        <v>0</v>
      </c>
      <c r="AN423">
        <v>0</v>
      </c>
      <c r="AO423">
        <v>0</v>
      </c>
      <c r="AP423">
        <v>0</v>
      </c>
      <c r="AQ423">
        <v>0</v>
      </c>
      <c r="AR423">
        <v>18</v>
      </c>
      <c r="AS423" t="s">
        <v>16729</v>
      </c>
      <c r="AT423" t="s">
        <v>80</v>
      </c>
    </row>
    <row r="424" spans="1:46" x14ac:dyDescent="0.25">
      <c r="A424" t="s">
        <v>16787</v>
      </c>
      <c r="B424" t="s">
        <v>45858</v>
      </c>
      <c r="C424" t="s">
        <v>45859</v>
      </c>
      <c r="D424" t="s">
        <v>45860</v>
      </c>
      <c r="E424">
        <v>764215</v>
      </c>
      <c r="G424" t="s">
        <v>297</v>
      </c>
      <c r="H424" t="s">
        <v>45861</v>
      </c>
      <c r="I424" t="s">
        <v>45862</v>
      </c>
      <c r="J424" t="s">
        <v>280</v>
      </c>
      <c r="K424" t="s">
        <v>177</v>
      </c>
      <c r="L424" t="s">
        <v>45863</v>
      </c>
      <c r="M424" t="s">
        <v>45864</v>
      </c>
      <c r="N424" t="s">
        <v>287</v>
      </c>
      <c r="O424" t="s">
        <v>141</v>
      </c>
      <c r="P424" t="s">
        <v>45865</v>
      </c>
      <c r="Q424" t="s">
        <v>282</v>
      </c>
      <c r="R424" t="s">
        <v>169</v>
      </c>
      <c r="S424" t="s">
        <v>221</v>
      </c>
      <c r="T424" t="s">
        <v>302</v>
      </c>
      <c r="U424" t="s">
        <v>45866</v>
      </c>
      <c r="V424" s="1" t="s">
        <v>19945</v>
      </c>
      <c r="W424" t="s">
        <v>45867</v>
      </c>
      <c r="X424" s="1" t="s">
        <v>22433</v>
      </c>
      <c r="Y424">
        <v>0</v>
      </c>
      <c r="Z424" t="s">
        <v>18646</v>
      </c>
      <c r="AA424">
        <v>0</v>
      </c>
      <c r="AB424" t="s">
        <v>87</v>
      </c>
      <c r="AC424">
        <v>0</v>
      </c>
      <c r="AD424">
        <v>0</v>
      </c>
      <c r="AE424">
        <v>0</v>
      </c>
      <c r="AF424">
        <v>0</v>
      </c>
      <c r="AG424">
        <v>0</v>
      </c>
      <c r="AH424">
        <v>0</v>
      </c>
      <c r="AI424">
        <v>0</v>
      </c>
      <c r="AJ424">
        <v>0</v>
      </c>
      <c r="AK424">
        <v>0</v>
      </c>
      <c r="AL424">
        <v>0</v>
      </c>
      <c r="AM424">
        <v>0</v>
      </c>
      <c r="AN424">
        <v>0</v>
      </c>
      <c r="AO424">
        <v>0</v>
      </c>
      <c r="AP424">
        <v>0</v>
      </c>
      <c r="AQ424">
        <v>0</v>
      </c>
      <c r="AR424">
        <v>1</v>
      </c>
      <c r="AS424" t="s">
        <v>18855</v>
      </c>
      <c r="AT424" t="s">
        <v>97</v>
      </c>
    </row>
    <row r="425" spans="1:46" x14ac:dyDescent="0.25">
      <c r="A425" t="s">
        <v>16787</v>
      </c>
      <c r="B425" t="s">
        <v>47385</v>
      </c>
      <c r="C425" t="s">
        <v>47386</v>
      </c>
      <c r="D425" t="s">
        <v>47387</v>
      </c>
      <c r="E425">
        <v>765352</v>
      </c>
      <c r="G425" t="s">
        <v>293</v>
      </c>
      <c r="H425" t="s">
        <v>47388</v>
      </c>
      <c r="I425" t="s">
        <v>47389</v>
      </c>
      <c r="J425" t="s">
        <v>280</v>
      </c>
      <c r="K425" t="s">
        <v>17237</v>
      </c>
      <c r="L425" t="s">
        <v>47390</v>
      </c>
      <c r="M425" t="s">
        <v>47391</v>
      </c>
      <c r="N425" t="s">
        <v>47392</v>
      </c>
      <c r="O425" t="s">
        <v>141</v>
      </c>
      <c r="P425" t="s">
        <v>47393</v>
      </c>
      <c r="Q425" t="s">
        <v>282</v>
      </c>
      <c r="R425" t="s">
        <v>284</v>
      </c>
      <c r="S425" t="s">
        <v>18551</v>
      </c>
      <c r="T425" t="s">
        <v>18514</v>
      </c>
      <c r="U425" t="s">
        <v>47394</v>
      </c>
      <c r="V425" s="1" t="s">
        <v>20208</v>
      </c>
      <c r="W425" t="s">
        <v>47395</v>
      </c>
      <c r="X425" s="1" t="s">
        <v>22433</v>
      </c>
      <c r="Y425">
        <v>0</v>
      </c>
      <c r="Z425" t="s">
        <v>18646</v>
      </c>
      <c r="AA425">
        <v>0</v>
      </c>
      <c r="AB425" t="s">
        <v>87</v>
      </c>
      <c r="AC425">
        <v>0</v>
      </c>
      <c r="AD425">
        <v>0</v>
      </c>
      <c r="AE425">
        <v>0</v>
      </c>
      <c r="AF425">
        <v>0</v>
      </c>
      <c r="AG425">
        <v>0</v>
      </c>
      <c r="AH425">
        <v>0</v>
      </c>
      <c r="AI425">
        <v>0</v>
      </c>
      <c r="AJ425">
        <v>0</v>
      </c>
      <c r="AK425">
        <v>0</v>
      </c>
      <c r="AL425">
        <v>0</v>
      </c>
      <c r="AM425">
        <v>0</v>
      </c>
      <c r="AN425">
        <v>0</v>
      </c>
      <c r="AO425">
        <v>1</v>
      </c>
      <c r="AP425">
        <v>0</v>
      </c>
      <c r="AQ425">
        <v>0</v>
      </c>
      <c r="AR425">
        <v>16</v>
      </c>
      <c r="AS425" t="s">
        <v>18496</v>
      </c>
      <c r="AT425" t="s">
        <v>16825</v>
      </c>
    </row>
    <row r="426" spans="1:46" x14ac:dyDescent="0.25">
      <c r="A426" t="s">
        <v>16787</v>
      </c>
      <c r="B426" t="s">
        <v>47345</v>
      </c>
      <c r="C426" t="s">
        <v>47346</v>
      </c>
      <c r="D426" t="s">
        <v>47347</v>
      </c>
      <c r="E426">
        <v>760486</v>
      </c>
      <c r="G426" t="s">
        <v>297</v>
      </c>
      <c r="H426" t="s">
        <v>47348</v>
      </c>
      <c r="I426" t="s">
        <v>47349</v>
      </c>
      <c r="J426" t="s">
        <v>280</v>
      </c>
      <c r="K426" t="s">
        <v>171</v>
      </c>
      <c r="L426" t="s">
        <v>47350</v>
      </c>
      <c r="M426" t="s">
        <v>47351</v>
      </c>
      <c r="N426" t="s">
        <v>281</v>
      </c>
      <c r="O426" t="s">
        <v>141</v>
      </c>
      <c r="P426" t="s">
        <v>47352</v>
      </c>
      <c r="Q426" t="s">
        <v>282</v>
      </c>
      <c r="R426" t="s">
        <v>169</v>
      </c>
      <c r="S426" t="s">
        <v>118</v>
      </c>
      <c r="T426" t="s">
        <v>18552</v>
      </c>
      <c r="U426" t="s">
        <v>47353</v>
      </c>
      <c r="V426" s="1" t="s">
        <v>18865</v>
      </c>
      <c r="W426" t="s">
        <v>47354</v>
      </c>
      <c r="X426" s="1" t="s">
        <v>22433</v>
      </c>
      <c r="Y426">
        <v>0</v>
      </c>
      <c r="Z426" t="s">
        <v>18646</v>
      </c>
      <c r="AA426">
        <v>0</v>
      </c>
      <c r="AB426" t="s">
        <v>87</v>
      </c>
      <c r="AC426">
        <v>0</v>
      </c>
      <c r="AD426">
        <v>0</v>
      </c>
      <c r="AE426">
        <v>0</v>
      </c>
      <c r="AF426">
        <v>0</v>
      </c>
      <c r="AG426">
        <v>0</v>
      </c>
      <c r="AH426">
        <v>0</v>
      </c>
      <c r="AI426">
        <v>0</v>
      </c>
      <c r="AJ426">
        <v>0</v>
      </c>
      <c r="AK426">
        <v>0</v>
      </c>
      <c r="AL426">
        <v>0</v>
      </c>
      <c r="AM426">
        <v>0</v>
      </c>
      <c r="AN426">
        <v>0</v>
      </c>
      <c r="AO426">
        <v>0</v>
      </c>
      <c r="AP426">
        <v>0</v>
      </c>
      <c r="AQ426">
        <v>0</v>
      </c>
      <c r="AR426">
        <v>1</v>
      </c>
      <c r="AS426" t="s">
        <v>18856</v>
      </c>
      <c r="AT426" t="s">
        <v>97</v>
      </c>
    </row>
    <row r="427" spans="1:46" x14ac:dyDescent="0.25">
      <c r="A427" t="s">
        <v>16787</v>
      </c>
      <c r="B427" t="s">
        <v>45177</v>
      </c>
      <c r="C427" t="s">
        <v>45178</v>
      </c>
      <c r="D427" t="s">
        <v>45179</v>
      </c>
      <c r="E427">
        <v>741576</v>
      </c>
      <c r="G427" t="s">
        <v>297</v>
      </c>
      <c r="H427" t="s">
        <v>45180</v>
      </c>
      <c r="I427" t="s">
        <v>45181</v>
      </c>
      <c r="J427" t="s">
        <v>280</v>
      </c>
      <c r="K427" t="s">
        <v>18558</v>
      </c>
      <c r="L427" t="s">
        <v>45182</v>
      </c>
      <c r="M427" t="s">
        <v>45183</v>
      </c>
      <c r="N427" t="s">
        <v>281</v>
      </c>
      <c r="O427" t="s">
        <v>141</v>
      </c>
      <c r="P427" t="s">
        <v>45184</v>
      </c>
      <c r="Q427" t="s">
        <v>282</v>
      </c>
      <c r="R427" t="s">
        <v>246</v>
      </c>
      <c r="S427" t="s">
        <v>18559</v>
      </c>
      <c r="T427" t="s">
        <v>18552</v>
      </c>
      <c r="U427" t="s">
        <v>45185</v>
      </c>
      <c r="V427" s="1" t="s">
        <v>18674</v>
      </c>
      <c r="W427" t="s">
        <v>45186</v>
      </c>
      <c r="X427" s="1" t="s">
        <v>22433</v>
      </c>
      <c r="Y427">
        <v>0</v>
      </c>
      <c r="Z427" t="s">
        <v>18646</v>
      </c>
      <c r="AA427">
        <v>0</v>
      </c>
      <c r="AB427" t="s">
        <v>87</v>
      </c>
      <c r="AC427">
        <v>0</v>
      </c>
      <c r="AD427">
        <v>0</v>
      </c>
      <c r="AE427">
        <v>0</v>
      </c>
      <c r="AF427">
        <v>0</v>
      </c>
      <c r="AG427">
        <v>0</v>
      </c>
      <c r="AH427">
        <v>0</v>
      </c>
      <c r="AI427">
        <v>0</v>
      </c>
      <c r="AJ427">
        <v>0</v>
      </c>
      <c r="AK427">
        <v>0</v>
      </c>
      <c r="AL427">
        <v>0</v>
      </c>
      <c r="AM427">
        <v>0</v>
      </c>
      <c r="AN427">
        <v>0</v>
      </c>
      <c r="AO427">
        <v>0</v>
      </c>
      <c r="AP427">
        <v>0</v>
      </c>
      <c r="AQ427">
        <v>0</v>
      </c>
      <c r="AR427">
        <v>1</v>
      </c>
      <c r="AS427" t="s">
        <v>17087</v>
      </c>
      <c r="AT427" t="s">
        <v>97</v>
      </c>
    </row>
    <row r="428" spans="1:46" x14ac:dyDescent="0.25">
      <c r="A428" t="s">
        <v>16787</v>
      </c>
      <c r="B428" t="s">
        <v>45838</v>
      </c>
      <c r="C428" t="s">
        <v>45839</v>
      </c>
      <c r="D428" t="s">
        <v>45840</v>
      </c>
      <c r="E428">
        <v>741668</v>
      </c>
      <c r="G428" t="s">
        <v>297</v>
      </c>
      <c r="H428" t="s">
        <v>45841</v>
      </c>
      <c r="I428" t="s">
        <v>45842</v>
      </c>
      <c r="J428" t="s">
        <v>280</v>
      </c>
      <c r="K428" t="s">
        <v>177</v>
      </c>
      <c r="L428" t="s">
        <v>45843</v>
      </c>
      <c r="M428" t="s">
        <v>45844</v>
      </c>
      <c r="N428" t="s">
        <v>287</v>
      </c>
      <c r="O428" t="s">
        <v>141</v>
      </c>
      <c r="P428" t="s">
        <v>45845</v>
      </c>
      <c r="Q428" t="s">
        <v>282</v>
      </c>
      <c r="R428" t="s">
        <v>246</v>
      </c>
      <c r="S428" t="s">
        <v>221</v>
      </c>
      <c r="T428" t="s">
        <v>302</v>
      </c>
      <c r="U428" t="s">
        <v>45846</v>
      </c>
      <c r="V428" s="1" t="s">
        <v>18674</v>
      </c>
      <c r="W428" t="s">
        <v>45847</v>
      </c>
      <c r="X428" s="1" t="s">
        <v>22433</v>
      </c>
      <c r="Y428">
        <v>0</v>
      </c>
      <c r="Z428" t="s">
        <v>18646</v>
      </c>
      <c r="AA428">
        <v>0</v>
      </c>
      <c r="AB428" t="s">
        <v>87</v>
      </c>
      <c r="AC428">
        <v>0</v>
      </c>
      <c r="AD428">
        <v>0</v>
      </c>
      <c r="AE428">
        <v>0</v>
      </c>
      <c r="AF428">
        <v>0</v>
      </c>
      <c r="AG428">
        <v>0</v>
      </c>
      <c r="AH428">
        <v>0</v>
      </c>
      <c r="AI428">
        <v>0</v>
      </c>
      <c r="AJ428">
        <v>0</v>
      </c>
      <c r="AK428">
        <v>0</v>
      </c>
      <c r="AL428">
        <v>0</v>
      </c>
      <c r="AM428">
        <v>0</v>
      </c>
      <c r="AN428">
        <v>0</v>
      </c>
      <c r="AO428">
        <v>0</v>
      </c>
      <c r="AP428">
        <v>0</v>
      </c>
      <c r="AQ428">
        <v>0</v>
      </c>
      <c r="AR428">
        <v>1</v>
      </c>
      <c r="AS428" t="s">
        <v>17087</v>
      </c>
      <c r="AT428" t="s">
        <v>97</v>
      </c>
    </row>
    <row r="429" spans="1:46" x14ac:dyDescent="0.25">
      <c r="A429" t="s">
        <v>16787</v>
      </c>
      <c r="B429" t="s">
        <v>46574</v>
      </c>
      <c r="C429" t="s">
        <v>46575</v>
      </c>
      <c r="D429" t="s">
        <v>46576</v>
      </c>
      <c r="E429">
        <v>762517</v>
      </c>
      <c r="G429" t="s">
        <v>297</v>
      </c>
      <c r="H429" t="s">
        <v>46577</v>
      </c>
      <c r="I429" t="s">
        <v>46578</v>
      </c>
      <c r="J429" t="s">
        <v>280</v>
      </c>
      <c r="K429" t="s">
        <v>17271</v>
      </c>
      <c r="L429" t="s">
        <v>46579</v>
      </c>
      <c r="M429" t="s">
        <v>46580</v>
      </c>
      <c r="N429" t="s">
        <v>46581</v>
      </c>
      <c r="O429" t="s">
        <v>141</v>
      </c>
      <c r="P429" t="s">
        <v>46582</v>
      </c>
      <c r="Q429" t="s">
        <v>282</v>
      </c>
      <c r="R429" t="s">
        <v>284</v>
      </c>
      <c r="S429" t="s">
        <v>151</v>
      </c>
      <c r="T429" t="s">
        <v>302</v>
      </c>
      <c r="U429" t="s">
        <v>46583</v>
      </c>
      <c r="V429" s="1" t="s">
        <v>18608</v>
      </c>
      <c r="W429" t="s">
        <v>46584</v>
      </c>
      <c r="X429" s="1" t="s">
        <v>22433</v>
      </c>
      <c r="Y429">
        <v>0</v>
      </c>
      <c r="Z429" t="s">
        <v>18646</v>
      </c>
      <c r="AA429">
        <v>0</v>
      </c>
      <c r="AB429" t="s">
        <v>87</v>
      </c>
      <c r="AC429">
        <v>0</v>
      </c>
      <c r="AD429">
        <v>0</v>
      </c>
      <c r="AE429">
        <v>0</v>
      </c>
      <c r="AF429">
        <v>0</v>
      </c>
      <c r="AG429">
        <v>0</v>
      </c>
      <c r="AH429">
        <v>0</v>
      </c>
      <c r="AI429">
        <v>0</v>
      </c>
      <c r="AJ429">
        <v>0</v>
      </c>
      <c r="AK429">
        <v>0</v>
      </c>
      <c r="AL429">
        <v>0</v>
      </c>
      <c r="AM429">
        <v>0</v>
      </c>
      <c r="AN429">
        <v>0</v>
      </c>
      <c r="AO429">
        <v>0</v>
      </c>
      <c r="AP429">
        <v>0</v>
      </c>
      <c r="AQ429">
        <v>0</v>
      </c>
      <c r="AR429">
        <v>1</v>
      </c>
      <c r="AS429" t="s">
        <v>18856</v>
      </c>
      <c r="AT429" t="s">
        <v>97</v>
      </c>
    </row>
    <row r="430" spans="1:46" x14ac:dyDescent="0.25">
      <c r="A430" t="s">
        <v>16787</v>
      </c>
      <c r="B430" t="s">
        <v>45878</v>
      </c>
      <c r="C430" t="s">
        <v>45879</v>
      </c>
      <c r="D430" t="s">
        <v>45880</v>
      </c>
      <c r="E430">
        <v>761835</v>
      </c>
      <c r="G430" t="s">
        <v>297</v>
      </c>
      <c r="H430" t="s">
        <v>45881</v>
      </c>
      <c r="I430" t="s">
        <v>45882</v>
      </c>
      <c r="J430" t="s">
        <v>280</v>
      </c>
      <c r="K430" t="s">
        <v>17174</v>
      </c>
      <c r="L430" t="s">
        <v>45883</v>
      </c>
      <c r="M430" t="s">
        <v>45884</v>
      </c>
      <c r="N430" t="s">
        <v>281</v>
      </c>
      <c r="O430" t="s">
        <v>141</v>
      </c>
      <c r="P430" t="s">
        <v>45885</v>
      </c>
      <c r="Q430" t="s">
        <v>282</v>
      </c>
      <c r="R430" t="s">
        <v>246</v>
      </c>
      <c r="S430" t="s">
        <v>18554</v>
      </c>
      <c r="T430" t="s">
        <v>18514</v>
      </c>
      <c r="U430" t="s">
        <v>45886</v>
      </c>
      <c r="V430" s="1" t="s">
        <v>18938</v>
      </c>
      <c r="W430" t="s">
        <v>45887</v>
      </c>
      <c r="X430" s="1" t="s">
        <v>22433</v>
      </c>
      <c r="Y430">
        <v>0</v>
      </c>
      <c r="Z430" t="s">
        <v>18646</v>
      </c>
      <c r="AA430">
        <v>0</v>
      </c>
      <c r="AB430" t="s">
        <v>87</v>
      </c>
      <c r="AC430">
        <v>0</v>
      </c>
      <c r="AD430">
        <v>0</v>
      </c>
      <c r="AE430">
        <v>0</v>
      </c>
      <c r="AF430">
        <v>0</v>
      </c>
      <c r="AG430">
        <v>0</v>
      </c>
      <c r="AH430">
        <v>0</v>
      </c>
      <c r="AI430">
        <v>0</v>
      </c>
      <c r="AJ430">
        <v>0</v>
      </c>
      <c r="AK430">
        <v>0</v>
      </c>
      <c r="AL430">
        <v>0</v>
      </c>
      <c r="AM430">
        <v>0</v>
      </c>
      <c r="AN430">
        <v>0</v>
      </c>
      <c r="AO430">
        <v>0</v>
      </c>
      <c r="AP430">
        <v>0</v>
      </c>
      <c r="AQ430">
        <v>0</v>
      </c>
      <c r="AR430">
        <v>1</v>
      </c>
      <c r="AS430" t="s">
        <v>18856</v>
      </c>
      <c r="AT430" t="s">
        <v>97</v>
      </c>
    </row>
    <row r="431" spans="1:46" x14ac:dyDescent="0.25">
      <c r="A431" t="s">
        <v>16787</v>
      </c>
      <c r="B431" t="s">
        <v>19661</v>
      </c>
      <c r="C431" t="s">
        <v>19376</v>
      </c>
      <c r="D431" t="s">
        <v>19662</v>
      </c>
      <c r="E431">
        <v>765550</v>
      </c>
      <c r="G431" t="s">
        <v>299</v>
      </c>
      <c r="H431" t="s">
        <v>19377</v>
      </c>
      <c r="I431" t="s">
        <v>19663</v>
      </c>
      <c r="J431" t="s">
        <v>19128</v>
      </c>
      <c r="K431" t="s">
        <v>16770</v>
      </c>
      <c r="L431" t="s">
        <v>46299</v>
      </c>
      <c r="M431" t="s">
        <v>21803</v>
      </c>
      <c r="N431" t="s">
        <v>19378</v>
      </c>
      <c r="O431" t="s">
        <v>141</v>
      </c>
      <c r="P431" t="s">
        <v>46300</v>
      </c>
      <c r="Q431" t="s">
        <v>286</v>
      </c>
      <c r="R431" t="s">
        <v>18616</v>
      </c>
      <c r="S431" t="s">
        <v>109</v>
      </c>
      <c r="T431" t="s">
        <v>289</v>
      </c>
      <c r="U431" t="s">
        <v>45836</v>
      </c>
      <c r="V431" s="1" t="s">
        <v>20208</v>
      </c>
      <c r="W431" t="s">
        <v>46301</v>
      </c>
      <c r="X431" s="1" t="s">
        <v>22433</v>
      </c>
      <c r="Y431">
        <v>0</v>
      </c>
      <c r="Z431" t="s">
        <v>18646</v>
      </c>
      <c r="AA431">
        <v>0</v>
      </c>
      <c r="AB431" t="s">
        <v>87</v>
      </c>
      <c r="AC431">
        <v>0</v>
      </c>
      <c r="AD431">
        <v>0</v>
      </c>
      <c r="AE431">
        <v>0</v>
      </c>
      <c r="AF431">
        <v>0</v>
      </c>
      <c r="AG431">
        <v>0</v>
      </c>
      <c r="AH431">
        <v>0</v>
      </c>
      <c r="AI431">
        <v>1</v>
      </c>
      <c r="AJ431">
        <v>0</v>
      </c>
      <c r="AK431">
        <v>0</v>
      </c>
      <c r="AL431">
        <v>0</v>
      </c>
      <c r="AM431">
        <v>0</v>
      </c>
      <c r="AN431">
        <v>0</v>
      </c>
      <c r="AO431">
        <v>0</v>
      </c>
      <c r="AP431">
        <v>0</v>
      </c>
      <c r="AQ431">
        <v>0</v>
      </c>
      <c r="AR431">
        <v>24</v>
      </c>
      <c r="AS431" t="s">
        <v>20001</v>
      </c>
      <c r="AT431" t="s">
        <v>118</v>
      </c>
    </row>
    <row r="432" spans="1:46" x14ac:dyDescent="0.25">
      <c r="A432" t="s">
        <v>16787</v>
      </c>
      <c r="B432" t="s">
        <v>47049</v>
      </c>
      <c r="C432" t="s">
        <v>47050</v>
      </c>
      <c r="D432" t="s">
        <v>47051</v>
      </c>
      <c r="E432">
        <v>765512</v>
      </c>
      <c r="G432" t="s">
        <v>16830</v>
      </c>
      <c r="H432" t="s">
        <v>47052</v>
      </c>
      <c r="I432" t="s">
        <v>47053</v>
      </c>
      <c r="J432" t="s">
        <v>280</v>
      </c>
      <c r="K432" t="s">
        <v>17460</v>
      </c>
      <c r="L432" t="s">
        <v>47054</v>
      </c>
      <c r="M432" t="s">
        <v>47055</v>
      </c>
      <c r="N432" t="s">
        <v>287</v>
      </c>
      <c r="O432" t="s">
        <v>141</v>
      </c>
      <c r="P432" t="s">
        <v>47056</v>
      </c>
      <c r="Q432" t="s">
        <v>282</v>
      </c>
      <c r="R432" t="s">
        <v>284</v>
      </c>
      <c r="S432" t="s">
        <v>151</v>
      </c>
      <c r="T432" t="s">
        <v>302</v>
      </c>
      <c r="U432" t="s">
        <v>47057</v>
      </c>
      <c r="V432" s="1" t="s">
        <v>20208</v>
      </c>
      <c r="W432" t="s">
        <v>47058</v>
      </c>
      <c r="X432" s="1" t="s">
        <v>22433</v>
      </c>
      <c r="Y432">
        <v>0</v>
      </c>
      <c r="Z432" t="s">
        <v>18646</v>
      </c>
      <c r="AA432">
        <v>0</v>
      </c>
      <c r="AB432" t="s">
        <v>87</v>
      </c>
      <c r="AC432">
        <v>0</v>
      </c>
      <c r="AD432">
        <v>0</v>
      </c>
      <c r="AE432">
        <v>0</v>
      </c>
      <c r="AF432">
        <v>0</v>
      </c>
      <c r="AG432">
        <v>0</v>
      </c>
      <c r="AH432">
        <v>0</v>
      </c>
      <c r="AI432">
        <v>0</v>
      </c>
      <c r="AJ432">
        <v>0</v>
      </c>
      <c r="AK432">
        <v>0</v>
      </c>
      <c r="AL432">
        <v>1</v>
      </c>
      <c r="AM432">
        <v>0</v>
      </c>
      <c r="AN432">
        <v>0</v>
      </c>
      <c r="AO432">
        <v>0</v>
      </c>
      <c r="AP432">
        <v>0</v>
      </c>
      <c r="AQ432">
        <v>0</v>
      </c>
      <c r="AR432">
        <v>18</v>
      </c>
      <c r="AS432" t="s">
        <v>16729</v>
      </c>
      <c r="AT432" t="s">
        <v>80</v>
      </c>
    </row>
    <row r="433" spans="1:46" x14ac:dyDescent="0.25">
      <c r="A433" t="s">
        <v>16787</v>
      </c>
      <c r="B433" t="s">
        <v>46466</v>
      </c>
      <c r="C433" t="s">
        <v>46467</v>
      </c>
      <c r="D433" t="s">
        <v>46468</v>
      </c>
      <c r="E433">
        <v>756758</v>
      </c>
      <c r="G433" t="s">
        <v>297</v>
      </c>
      <c r="H433" t="s">
        <v>46469</v>
      </c>
      <c r="I433" t="s">
        <v>46470</v>
      </c>
      <c r="J433" t="s">
        <v>280</v>
      </c>
      <c r="K433" t="s">
        <v>17607</v>
      </c>
      <c r="L433" t="s">
        <v>46471</v>
      </c>
      <c r="M433" t="s">
        <v>46472</v>
      </c>
      <c r="N433" t="s">
        <v>281</v>
      </c>
      <c r="O433" t="s">
        <v>141</v>
      </c>
      <c r="P433" t="s">
        <v>46473</v>
      </c>
      <c r="Q433" t="s">
        <v>282</v>
      </c>
      <c r="R433" t="s">
        <v>284</v>
      </c>
      <c r="S433" t="s">
        <v>18559</v>
      </c>
      <c r="T433" t="s">
        <v>18552</v>
      </c>
      <c r="U433" t="s">
        <v>46474</v>
      </c>
      <c r="V433" s="1" t="s">
        <v>18373</v>
      </c>
      <c r="W433" t="s">
        <v>46475</v>
      </c>
      <c r="X433" s="1" t="s">
        <v>22433</v>
      </c>
      <c r="Y433">
        <v>0</v>
      </c>
      <c r="Z433" t="s">
        <v>18646</v>
      </c>
      <c r="AA433">
        <v>0</v>
      </c>
      <c r="AB433" t="s">
        <v>87</v>
      </c>
      <c r="AC433">
        <v>0</v>
      </c>
      <c r="AD433">
        <v>0</v>
      </c>
      <c r="AE433">
        <v>0</v>
      </c>
      <c r="AF433">
        <v>0</v>
      </c>
      <c r="AG433">
        <v>0</v>
      </c>
      <c r="AH433">
        <v>0</v>
      </c>
      <c r="AI433">
        <v>0</v>
      </c>
      <c r="AJ433">
        <v>0</v>
      </c>
      <c r="AK433">
        <v>0</v>
      </c>
      <c r="AL433">
        <v>0</v>
      </c>
      <c r="AM433">
        <v>0</v>
      </c>
      <c r="AN433">
        <v>0</v>
      </c>
      <c r="AO433">
        <v>0</v>
      </c>
      <c r="AP433">
        <v>0</v>
      </c>
      <c r="AQ433">
        <v>0</v>
      </c>
      <c r="AR433">
        <v>1</v>
      </c>
      <c r="AS433" t="s">
        <v>18856</v>
      </c>
      <c r="AT433" t="s">
        <v>97</v>
      </c>
    </row>
    <row r="434" spans="1:46" x14ac:dyDescent="0.25">
      <c r="A434" t="s">
        <v>16787</v>
      </c>
      <c r="B434" t="s">
        <v>58102</v>
      </c>
      <c r="C434" t="s">
        <v>58103</v>
      </c>
      <c r="D434" t="s">
        <v>58104</v>
      </c>
      <c r="E434">
        <v>766444</v>
      </c>
      <c r="G434" t="s">
        <v>297</v>
      </c>
      <c r="H434" t="s">
        <v>58105</v>
      </c>
      <c r="I434" t="s">
        <v>58106</v>
      </c>
      <c r="J434" t="s">
        <v>280</v>
      </c>
      <c r="K434" t="s">
        <v>52630</v>
      </c>
      <c r="L434" t="s">
        <v>58107</v>
      </c>
      <c r="M434" t="s">
        <v>58108</v>
      </c>
      <c r="N434" t="s">
        <v>287</v>
      </c>
      <c r="O434" t="s">
        <v>141</v>
      </c>
      <c r="P434" t="s">
        <v>58109</v>
      </c>
      <c r="Q434" t="s">
        <v>286</v>
      </c>
      <c r="R434" t="s">
        <v>164</v>
      </c>
      <c r="S434" t="s">
        <v>18559</v>
      </c>
      <c r="T434" t="s">
        <v>18552</v>
      </c>
      <c r="U434" t="s">
        <v>57525</v>
      </c>
      <c r="V434" s="1" t="s">
        <v>22433</v>
      </c>
      <c r="W434" t="s">
        <v>58110</v>
      </c>
      <c r="X434" s="1" t="s">
        <v>22433</v>
      </c>
      <c r="Y434">
        <v>0</v>
      </c>
      <c r="Z434" t="s">
        <v>18646</v>
      </c>
      <c r="AA434">
        <v>0</v>
      </c>
      <c r="AB434" t="s">
        <v>87</v>
      </c>
      <c r="AC434">
        <v>0</v>
      </c>
      <c r="AD434">
        <v>0</v>
      </c>
      <c r="AE434">
        <v>0</v>
      </c>
      <c r="AF434">
        <v>0</v>
      </c>
      <c r="AG434">
        <v>0</v>
      </c>
      <c r="AH434">
        <v>0</v>
      </c>
      <c r="AI434">
        <v>0</v>
      </c>
      <c r="AJ434">
        <v>0</v>
      </c>
      <c r="AK434">
        <v>0</v>
      </c>
      <c r="AL434">
        <v>1</v>
      </c>
      <c r="AM434">
        <v>0</v>
      </c>
      <c r="AN434">
        <v>0</v>
      </c>
      <c r="AO434">
        <v>0</v>
      </c>
      <c r="AP434">
        <v>0</v>
      </c>
      <c r="AQ434">
        <v>0</v>
      </c>
      <c r="AR434">
        <v>3</v>
      </c>
      <c r="AS434" t="s">
        <v>57300</v>
      </c>
      <c r="AT434" t="s">
        <v>18857</v>
      </c>
    </row>
    <row r="435" spans="1:46" x14ac:dyDescent="0.25">
      <c r="A435" t="s">
        <v>16787</v>
      </c>
      <c r="B435" t="s">
        <v>44913</v>
      </c>
      <c r="C435" t="s">
        <v>44914</v>
      </c>
      <c r="D435" t="s">
        <v>44915</v>
      </c>
      <c r="E435">
        <v>765803</v>
      </c>
      <c r="G435" t="s">
        <v>16830</v>
      </c>
      <c r="H435" t="s">
        <v>44916</v>
      </c>
      <c r="I435" t="s">
        <v>44917</v>
      </c>
      <c r="J435" t="s">
        <v>280</v>
      </c>
      <c r="K435" t="s">
        <v>19362</v>
      </c>
      <c r="L435" t="s">
        <v>44918</v>
      </c>
      <c r="M435" t="s">
        <v>44919</v>
      </c>
      <c r="N435" t="s">
        <v>44920</v>
      </c>
      <c r="O435" t="s">
        <v>141</v>
      </c>
      <c r="P435" t="s">
        <v>44921</v>
      </c>
      <c r="Q435" t="s">
        <v>282</v>
      </c>
      <c r="R435" t="s">
        <v>284</v>
      </c>
      <c r="S435" t="s">
        <v>109</v>
      </c>
      <c r="T435" t="s">
        <v>18552</v>
      </c>
      <c r="U435" t="s">
        <v>44922</v>
      </c>
      <c r="V435" s="1" t="s">
        <v>20208</v>
      </c>
      <c r="W435" t="s">
        <v>44923</v>
      </c>
      <c r="X435" s="1" t="s">
        <v>22433</v>
      </c>
      <c r="Y435">
        <v>0</v>
      </c>
      <c r="Z435" t="s">
        <v>18646</v>
      </c>
      <c r="AA435">
        <v>0</v>
      </c>
      <c r="AB435" t="s">
        <v>87</v>
      </c>
      <c r="AC435">
        <v>0</v>
      </c>
      <c r="AD435">
        <v>0</v>
      </c>
      <c r="AE435">
        <v>0</v>
      </c>
      <c r="AF435">
        <v>0</v>
      </c>
      <c r="AG435">
        <v>0</v>
      </c>
      <c r="AH435">
        <v>0</v>
      </c>
      <c r="AI435">
        <v>0</v>
      </c>
      <c r="AJ435">
        <v>0</v>
      </c>
      <c r="AK435">
        <v>0</v>
      </c>
      <c r="AL435">
        <v>1</v>
      </c>
      <c r="AM435">
        <v>0</v>
      </c>
      <c r="AN435">
        <v>0</v>
      </c>
      <c r="AO435">
        <v>0</v>
      </c>
      <c r="AP435">
        <v>0</v>
      </c>
      <c r="AQ435">
        <v>0</v>
      </c>
      <c r="AR435">
        <v>18</v>
      </c>
      <c r="AS435" t="s">
        <v>16729</v>
      </c>
      <c r="AT435" t="s">
        <v>80</v>
      </c>
    </row>
    <row r="436" spans="1:46" x14ac:dyDescent="0.25">
      <c r="A436" t="s">
        <v>16787</v>
      </c>
      <c r="B436" t="s">
        <v>58111</v>
      </c>
      <c r="C436" t="s">
        <v>58112</v>
      </c>
      <c r="D436" t="s">
        <v>58113</v>
      </c>
      <c r="E436">
        <v>766281</v>
      </c>
      <c r="G436" t="s">
        <v>297</v>
      </c>
      <c r="H436" t="s">
        <v>58114</v>
      </c>
      <c r="I436" t="s">
        <v>58115</v>
      </c>
      <c r="J436" t="s">
        <v>280</v>
      </c>
      <c r="K436" t="s">
        <v>17094</v>
      </c>
      <c r="L436" t="s">
        <v>58116</v>
      </c>
      <c r="M436" t="s">
        <v>58117</v>
      </c>
      <c r="N436" t="s">
        <v>281</v>
      </c>
      <c r="O436" t="s">
        <v>141</v>
      </c>
      <c r="P436" t="s">
        <v>58118</v>
      </c>
      <c r="Q436" t="s">
        <v>282</v>
      </c>
      <c r="R436" t="s">
        <v>284</v>
      </c>
      <c r="S436" t="s">
        <v>18551</v>
      </c>
      <c r="T436" t="s">
        <v>18514</v>
      </c>
      <c r="U436" t="s">
        <v>58119</v>
      </c>
      <c r="V436" s="1" t="s">
        <v>22433</v>
      </c>
      <c r="W436" t="s">
        <v>58120</v>
      </c>
      <c r="X436" s="1" t="s">
        <v>22433</v>
      </c>
      <c r="Y436">
        <v>0</v>
      </c>
      <c r="Z436" t="s">
        <v>18646</v>
      </c>
      <c r="AA436">
        <v>0</v>
      </c>
      <c r="AB436" t="s">
        <v>87</v>
      </c>
      <c r="AC436">
        <v>0</v>
      </c>
      <c r="AD436">
        <v>0</v>
      </c>
      <c r="AE436">
        <v>0</v>
      </c>
      <c r="AF436">
        <v>0</v>
      </c>
      <c r="AG436">
        <v>0</v>
      </c>
      <c r="AH436">
        <v>0</v>
      </c>
      <c r="AI436">
        <v>0</v>
      </c>
      <c r="AJ436">
        <v>0</v>
      </c>
      <c r="AK436">
        <v>0</v>
      </c>
      <c r="AL436">
        <v>0</v>
      </c>
      <c r="AM436">
        <v>0</v>
      </c>
      <c r="AN436">
        <v>0</v>
      </c>
      <c r="AO436">
        <v>0</v>
      </c>
      <c r="AP436">
        <v>0</v>
      </c>
      <c r="AQ436">
        <v>0</v>
      </c>
      <c r="AR436">
        <v>2</v>
      </c>
      <c r="AS436" t="s">
        <v>45407</v>
      </c>
      <c r="AT436" t="s">
        <v>18857</v>
      </c>
    </row>
    <row r="437" spans="1:46" x14ac:dyDescent="0.25">
      <c r="A437" t="s">
        <v>16787</v>
      </c>
      <c r="B437" t="s">
        <v>46556</v>
      </c>
      <c r="C437" t="s">
        <v>46557</v>
      </c>
      <c r="D437" t="s">
        <v>58121</v>
      </c>
      <c r="E437">
        <v>766437</v>
      </c>
      <c r="G437" t="s">
        <v>297</v>
      </c>
      <c r="H437" t="s">
        <v>46559</v>
      </c>
      <c r="I437" t="s">
        <v>46560</v>
      </c>
      <c r="J437" t="s">
        <v>280</v>
      </c>
      <c r="K437" t="s">
        <v>179</v>
      </c>
      <c r="L437" t="s">
        <v>46561</v>
      </c>
      <c r="M437" t="s">
        <v>46562</v>
      </c>
      <c r="N437" t="s">
        <v>46563</v>
      </c>
      <c r="O437" t="s">
        <v>141</v>
      </c>
      <c r="P437" t="s">
        <v>46564</v>
      </c>
      <c r="Q437" t="s">
        <v>282</v>
      </c>
      <c r="R437" t="s">
        <v>246</v>
      </c>
      <c r="S437" t="s">
        <v>18554</v>
      </c>
      <c r="T437" t="s">
        <v>18514</v>
      </c>
      <c r="U437" t="s">
        <v>44932</v>
      </c>
      <c r="V437" s="1" t="s">
        <v>22433</v>
      </c>
      <c r="W437" t="s">
        <v>58122</v>
      </c>
      <c r="X437" s="1" t="s">
        <v>22433</v>
      </c>
      <c r="Y437">
        <v>0</v>
      </c>
      <c r="Z437" t="s">
        <v>18646</v>
      </c>
      <c r="AA437">
        <v>0</v>
      </c>
      <c r="AB437" t="s">
        <v>87</v>
      </c>
      <c r="AC437">
        <v>0</v>
      </c>
      <c r="AD437">
        <v>0</v>
      </c>
      <c r="AE437">
        <v>0</v>
      </c>
      <c r="AF437">
        <v>0</v>
      </c>
      <c r="AG437">
        <v>0</v>
      </c>
      <c r="AH437">
        <v>0</v>
      </c>
      <c r="AI437">
        <v>0</v>
      </c>
      <c r="AJ437">
        <v>0</v>
      </c>
      <c r="AK437">
        <v>0</v>
      </c>
      <c r="AL437">
        <v>0</v>
      </c>
      <c r="AM437">
        <v>0</v>
      </c>
      <c r="AN437">
        <v>0</v>
      </c>
      <c r="AO437">
        <v>1</v>
      </c>
      <c r="AP437">
        <v>0</v>
      </c>
      <c r="AQ437">
        <v>0</v>
      </c>
      <c r="AR437">
        <v>0</v>
      </c>
      <c r="AS437" t="s">
        <v>17452</v>
      </c>
      <c r="AT437" t="s">
        <v>123</v>
      </c>
    </row>
    <row r="438" spans="1:46" x14ac:dyDescent="0.25">
      <c r="A438" t="s">
        <v>16787</v>
      </c>
      <c r="B438" t="s">
        <v>58123</v>
      </c>
      <c r="C438" t="s">
        <v>58124</v>
      </c>
      <c r="D438" t="s">
        <v>58125</v>
      </c>
      <c r="E438">
        <v>766144</v>
      </c>
      <c r="G438" t="s">
        <v>16830</v>
      </c>
      <c r="H438" t="s">
        <v>58126</v>
      </c>
      <c r="I438" t="s">
        <v>58127</v>
      </c>
      <c r="J438" t="s">
        <v>280</v>
      </c>
      <c r="K438" t="s">
        <v>18232</v>
      </c>
      <c r="L438" t="s">
        <v>58128</v>
      </c>
      <c r="M438" t="s">
        <v>58129</v>
      </c>
      <c r="N438" t="s">
        <v>58130</v>
      </c>
      <c r="O438" t="s">
        <v>141</v>
      </c>
      <c r="P438" t="s">
        <v>58131</v>
      </c>
      <c r="Q438" t="s">
        <v>282</v>
      </c>
      <c r="R438" t="s">
        <v>246</v>
      </c>
      <c r="S438" t="s">
        <v>18554</v>
      </c>
      <c r="T438" t="s">
        <v>18514</v>
      </c>
      <c r="U438" t="s">
        <v>58132</v>
      </c>
      <c r="V438" s="1" t="s">
        <v>22433</v>
      </c>
      <c r="W438" t="s">
        <v>58133</v>
      </c>
      <c r="X438" s="1" t="s">
        <v>22433</v>
      </c>
      <c r="Y438">
        <v>0</v>
      </c>
      <c r="Z438" t="s">
        <v>18646</v>
      </c>
      <c r="AA438">
        <v>0</v>
      </c>
      <c r="AB438" t="s">
        <v>87</v>
      </c>
      <c r="AC438">
        <v>0</v>
      </c>
      <c r="AD438">
        <v>0</v>
      </c>
      <c r="AE438">
        <v>0</v>
      </c>
      <c r="AF438">
        <v>0</v>
      </c>
      <c r="AG438">
        <v>0</v>
      </c>
      <c r="AH438">
        <v>0</v>
      </c>
      <c r="AI438">
        <v>0</v>
      </c>
      <c r="AJ438">
        <v>0</v>
      </c>
      <c r="AK438">
        <v>0</v>
      </c>
      <c r="AL438">
        <v>0</v>
      </c>
      <c r="AM438">
        <v>0</v>
      </c>
      <c r="AN438">
        <v>0</v>
      </c>
      <c r="AO438">
        <v>1</v>
      </c>
      <c r="AP438">
        <v>0</v>
      </c>
      <c r="AQ438">
        <v>0</v>
      </c>
      <c r="AR438">
        <v>20</v>
      </c>
      <c r="AS438" t="s">
        <v>18727</v>
      </c>
      <c r="AT438" t="s">
        <v>80</v>
      </c>
    </row>
    <row r="439" spans="1:46" x14ac:dyDescent="0.25">
      <c r="A439" t="s">
        <v>16787</v>
      </c>
      <c r="B439" t="s">
        <v>58134</v>
      </c>
      <c r="C439" t="s">
        <v>58135</v>
      </c>
      <c r="D439" t="s">
        <v>58136</v>
      </c>
      <c r="E439">
        <v>766311</v>
      </c>
      <c r="G439" t="s">
        <v>297</v>
      </c>
      <c r="H439" t="s">
        <v>58137</v>
      </c>
      <c r="I439" t="s">
        <v>58138</v>
      </c>
      <c r="J439" t="s">
        <v>280</v>
      </c>
      <c r="K439" t="s">
        <v>17460</v>
      </c>
      <c r="L439" t="s">
        <v>58139</v>
      </c>
      <c r="M439" t="s">
        <v>58140</v>
      </c>
      <c r="N439" t="s">
        <v>58141</v>
      </c>
      <c r="O439" t="s">
        <v>141</v>
      </c>
      <c r="P439" t="s">
        <v>58142</v>
      </c>
      <c r="Q439" t="s">
        <v>282</v>
      </c>
      <c r="R439" t="s">
        <v>284</v>
      </c>
      <c r="S439" t="s">
        <v>151</v>
      </c>
      <c r="T439" t="s">
        <v>302</v>
      </c>
      <c r="U439" t="s">
        <v>58143</v>
      </c>
      <c r="V439" s="1" t="s">
        <v>22433</v>
      </c>
      <c r="W439" t="s">
        <v>58144</v>
      </c>
      <c r="X439" s="1" t="s">
        <v>22433</v>
      </c>
      <c r="Y439">
        <v>0</v>
      </c>
      <c r="Z439" t="s">
        <v>18646</v>
      </c>
      <c r="AA439">
        <v>0</v>
      </c>
      <c r="AB439" t="s">
        <v>87</v>
      </c>
      <c r="AC439">
        <v>0</v>
      </c>
      <c r="AD439">
        <v>0</v>
      </c>
      <c r="AE439">
        <v>0</v>
      </c>
      <c r="AF439">
        <v>0</v>
      </c>
      <c r="AG439">
        <v>0</v>
      </c>
      <c r="AH439">
        <v>0</v>
      </c>
      <c r="AI439">
        <v>0</v>
      </c>
      <c r="AJ439">
        <v>0</v>
      </c>
      <c r="AK439">
        <v>0</v>
      </c>
      <c r="AL439">
        <v>0</v>
      </c>
      <c r="AM439">
        <v>0</v>
      </c>
      <c r="AN439">
        <v>0</v>
      </c>
      <c r="AO439">
        <v>0</v>
      </c>
      <c r="AP439">
        <v>0</v>
      </c>
      <c r="AQ439">
        <v>0</v>
      </c>
      <c r="AR439">
        <v>1</v>
      </c>
      <c r="AS439" t="s">
        <v>18855</v>
      </c>
      <c r="AT439" t="s">
        <v>97</v>
      </c>
    </row>
    <row r="440" spans="1:46" x14ac:dyDescent="0.25">
      <c r="A440" t="s">
        <v>16787</v>
      </c>
      <c r="B440" t="s">
        <v>47325</v>
      </c>
      <c r="C440" t="s">
        <v>47326</v>
      </c>
      <c r="D440" t="s">
        <v>47327</v>
      </c>
      <c r="E440">
        <v>741600</v>
      </c>
      <c r="G440" t="s">
        <v>297</v>
      </c>
      <c r="H440" t="s">
        <v>47328</v>
      </c>
      <c r="I440" t="s">
        <v>47329</v>
      </c>
      <c r="J440" t="s">
        <v>280</v>
      </c>
      <c r="K440" t="s">
        <v>183</v>
      </c>
      <c r="L440" t="s">
        <v>47330</v>
      </c>
      <c r="M440" t="s">
        <v>47331</v>
      </c>
      <c r="N440" t="s">
        <v>281</v>
      </c>
      <c r="O440" t="s">
        <v>141</v>
      </c>
      <c r="P440" t="s">
        <v>47332</v>
      </c>
      <c r="Q440" t="s">
        <v>282</v>
      </c>
      <c r="R440" t="s">
        <v>246</v>
      </c>
      <c r="S440" t="s">
        <v>118</v>
      </c>
      <c r="T440" t="s">
        <v>18552</v>
      </c>
      <c r="U440" t="s">
        <v>47333</v>
      </c>
      <c r="V440" s="1" t="s">
        <v>18674</v>
      </c>
      <c r="W440" t="s">
        <v>44912</v>
      </c>
      <c r="X440" s="1" t="s">
        <v>22433</v>
      </c>
      <c r="Y440">
        <v>0</v>
      </c>
      <c r="Z440" t="s">
        <v>18646</v>
      </c>
      <c r="AA440">
        <v>0</v>
      </c>
      <c r="AB440" t="s">
        <v>87</v>
      </c>
      <c r="AC440">
        <v>0</v>
      </c>
      <c r="AD440">
        <v>0</v>
      </c>
      <c r="AE440">
        <v>0</v>
      </c>
      <c r="AF440">
        <v>0</v>
      </c>
      <c r="AG440">
        <v>0</v>
      </c>
      <c r="AH440">
        <v>0</v>
      </c>
      <c r="AI440">
        <v>0</v>
      </c>
      <c r="AJ440">
        <v>0</v>
      </c>
      <c r="AK440">
        <v>0</v>
      </c>
      <c r="AL440">
        <v>0</v>
      </c>
      <c r="AM440">
        <v>0</v>
      </c>
      <c r="AN440">
        <v>0</v>
      </c>
      <c r="AO440">
        <v>0</v>
      </c>
      <c r="AP440">
        <v>0</v>
      </c>
      <c r="AQ440">
        <v>0</v>
      </c>
      <c r="AR440">
        <v>1</v>
      </c>
      <c r="AS440" t="s">
        <v>17087</v>
      </c>
      <c r="AT440" t="s">
        <v>97</v>
      </c>
    </row>
    <row r="441" spans="1:46" x14ac:dyDescent="0.25">
      <c r="A441" t="s">
        <v>16787</v>
      </c>
      <c r="B441" t="s">
        <v>45647</v>
      </c>
      <c r="C441" t="s">
        <v>45648</v>
      </c>
      <c r="D441" t="s">
        <v>45649</v>
      </c>
      <c r="E441">
        <v>741827</v>
      </c>
      <c r="G441" t="s">
        <v>297</v>
      </c>
      <c r="H441" t="s">
        <v>45650</v>
      </c>
      <c r="I441" t="s">
        <v>45651</v>
      </c>
      <c r="J441" t="s">
        <v>280</v>
      </c>
      <c r="K441" t="s">
        <v>177</v>
      </c>
      <c r="L441" t="s">
        <v>45652</v>
      </c>
      <c r="M441" t="s">
        <v>45653</v>
      </c>
      <c r="N441" t="s">
        <v>281</v>
      </c>
      <c r="O441" t="s">
        <v>141</v>
      </c>
      <c r="P441" t="s">
        <v>45654</v>
      </c>
      <c r="Q441" t="s">
        <v>282</v>
      </c>
      <c r="R441" t="s">
        <v>246</v>
      </c>
      <c r="S441" t="s">
        <v>221</v>
      </c>
      <c r="T441" t="s">
        <v>302</v>
      </c>
      <c r="U441" t="s">
        <v>45655</v>
      </c>
      <c r="V441" s="1" t="s">
        <v>18674</v>
      </c>
      <c r="W441" t="s">
        <v>45656</v>
      </c>
      <c r="X441" s="1" t="s">
        <v>22433</v>
      </c>
      <c r="Y441">
        <v>0</v>
      </c>
      <c r="Z441" t="s">
        <v>18646</v>
      </c>
      <c r="AA441">
        <v>0</v>
      </c>
      <c r="AB441" t="s">
        <v>87</v>
      </c>
      <c r="AC441">
        <v>0</v>
      </c>
      <c r="AD441">
        <v>0</v>
      </c>
      <c r="AE441">
        <v>0</v>
      </c>
      <c r="AF441">
        <v>0</v>
      </c>
      <c r="AG441">
        <v>0</v>
      </c>
      <c r="AH441">
        <v>0</v>
      </c>
      <c r="AI441">
        <v>0</v>
      </c>
      <c r="AJ441">
        <v>0</v>
      </c>
      <c r="AK441">
        <v>0</v>
      </c>
      <c r="AL441">
        <v>0</v>
      </c>
      <c r="AM441">
        <v>0</v>
      </c>
      <c r="AN441">
        <v>0</v>
      </c>
      <c r="AO441">
        <v>0</v>
      </c>
      <c r="AP441">
        <v>0</v>
      </c>
      <c r="AQ441">
        <v>0</v>
      </c>
      <c r="AR441">
        <v>1</v>
      </c>
      <c r="AS441" t="s">
        <v>17087</v>
      </c>
      <c r="AT441" t="s">
        <v>97</v>
      </c>
    </row>
    <row r="442" spans="1:46" x14ac:dyDescent="0.25">
      <c r="A442" t="s">
        <v>16787</v>
      </c>
      <c r="B442" t="s">
        <v>45366</v>
      </c>
      <c r="C442" t="s">
        <v>45367</v>
      </c>
      <c r="D442" t="s">
        <v>45368</v>
      </c>
      <c r="E442">
        <v>762528</v>
      </c>
      <c r="G442" t="s">
        <v>297</v>
      </c>
      <c r="H442" t="s">
        <v>45369</v>
      </c>
      <c r="I442" t="s">
        <v>45370</v>
      </c>
      <c r="J442" t="s">
        <v>280</v>
      </c>
      <c r="K442" t="s">
        <v>17271</v>
      </c>
      <c r="L442" t="s">
        <v>45371</v>
      </c>
      <c r="M442" t="s">
        <v>45372</v>
      </c>
      <c r="N442" t="s">
        <v>281</v>
      </c>
      <c r="O442" t="s">
        <v>141</v>
      </c>
      <c r="P442" t="s">
        <v>45373</v>
      </c>
      <c r="Q442" t="s">
        <v>282</v>
      </c>
      <c r="R442" t="s">
        <v>284</v>
      </c>
      <c r="S442" t="s">
        <v>151</v>
      </c>
      <c r="T442" t="s">
        <v>302</v>
      </c>
      <c r="U442" t="s">
        <v>45374</v>
      </c>
      <c r="V442" s="1" t="s">
        <v>18608</v>
      </c>
      <c r="W442" t="s">
        <v>45375</v>
      </c>
      <c r="X442" s="1" t="s">
        <v>22433</v>
      </c>
      <c r="Y442">
        <v>0</v>
      </c>
      <c r="Z442" t="s">
        <v>18646</v>
      </c>
      <c r="AA442">
        <v>0</v>
      </c>
      <c r="AB442" t="s">
        <v>87</v>
      </c>
      <c r="AC442">
        <v>0</v>
      </c>
      <c r="AD442">
        <v>0</v>
      </c>
      <c r="AE442">
        <v>0</v>
      </c>
      <c r="AF442">
        <v>0</v>
      </c>
      <c r="AG442">
        <v>0</v>
      </c>
      <c r="AH442">
        <v>0</v>
      </c>
      <c r="AI442">
        <v>0</v>
      </c>
      <c r="AJ442">
        <v>0</v>
      </c>
      <c r="AK442">
        <v>0</v>
      </c>
      <c r="AL442">
        <v>0</v>
      </c>
      <c r="AM442">
        <v>0</v>
      </c>
      <c r="AN442">
        <v>0</v>
      </c>
      <c r="AO442">
        <v>0</v>
      </c>
      <c r="AP442">
        <v>0</v>
      </c>
      <c r="AQ442">
        <v>0</v>
      </c>
      <c r="AR442">
        <v>1</v>
      </c>
      <c r="AS442" t="s">
        <v>18856</v>
      </c>
      <c r="AT442" t="s">
        <v>97</v>
      </c>
    </row>
    <row r="443" spans="1:46" x14ac:dyDescent="0.25">
      <c r="A443" t="s">
        <v>1</v>
      </c>
      <c r="B443" t="s">
        <v>45461</v>
      </c>
      <c r="C443" t="s">
        <v>45462</v>
      </c>
      <c r="D443" t="s">
        <v>45463</v>
      </c>
      <c r="E443">
        <v>160655</v>
      </c>
      <c r="G443" t="s">
        <v>16830</v>
      </c>
      <c r="H443" t="s">
        <v>45464</v>
      </c>
      <c r="I443" t="s">
        <v>45465</v>
      </c>
      <c r="J443" t="s">
        <v>280</v>
      </c>
      <c r="K443" t="s">
        <v>43828</v>
      </c>
      <c r="L443" t="s">
        <v>45466</v>
      </c>
      <c r="M443" t="s">
        <v>45467</v>
      </c>
      <c r="N443" t="s">
        <v>281</v>
      </c>
      <c r="O443" t="s">
        <v>75</v>
      </c>
      <c r="P443" t="s">
        <v>45468</v>
      </c>
      <c r="Q443" t="s">
        <v>282</v>
      </c>
      <c r="R443" t="s">
        <v>284</v>
      </c>
      <c r="S443" t="s">
        <v>18545</v>
      </c>
      <c r="T443" t="s">
        <v>18546</v>
      </c>
      <c r="U443" t="s">
        <v>43832</v>
      </c>
      <c r="V443" s="1" t="s">
        <v>19187</v>
      </c>
      <c r="W443" t="s">
        <v>45469</v>
      </c>
      <c r="X443" s="1" t="s">
        <v>22433</v>
      </c>
      <c r="Y443">
        <v>0</v>
      </c>
      <c r="Z443" t="s">
        <v>18646</v>
      </c>
      <c r="AA443">
        <v>0</v>
      </c>
      <c r="AB443" t="s">
        <v>87</v>
      </c>
      <c r="AC443">
        <v>0</v>
      </c>
      <c r="AD443">
        <v>0</v>
      </c>
      <c r="AE443">
        <v>0</v>
      </c>
      <c r="AF443">
        <v>0</v>
      </c>
      <c r="AG443">
        <v>0</v>
      </c>
      <c r="AH443">
        <v>0</v>
      </c>
      <c r="AI443">
        <v>0</v>
      </c>
      <c r="AJ443">
        <v>0</v>
      </c>
      <c r="AK443">
        <v>0</v>
      </c>
      <c r="AL443">
        <v>1</v>
      </c>
      <c r="AM443">
        <v>0</v>
      </c>
      <c r="AN443">
        <v>0</v>
      </c>
      <c r="AO443">
        <v>0</v>
      </c>
      <c r="AP443">
        <v>0</v>
      </c>
      <c r="AQ443">
        <v>0</v>
      </c>
      <c r="AR443">
        <v>18</v>
      </c>
      <c r="AS443" t="s">
        <v>18508</v>
      </c>
      <c r="AT443" t="s">
        <v>105</v>
      </c>
    </row>
    <row r="444" spans="1:46" x14ac:dyDescent="0.25">
      <c r="A444" t="s">
        <v>1</v>
      </c>
      <c r="B444" t="s">
        <v>46320</v>
      </c>
      <c r="C444" t="s">
        <v>46321</v>
      </c>
      <c r="D444" t="s">
        <v>46322</v>
      </c>
      <c r="E444">
        <v>160816</v>
      </c>
      <c r="G444" t="s">
        <v>17424</v>
      </c>
      <c r="H444" t="s">
        <v>46323</v>
      </c>
      <c r="I444" t="s">
        <v>46324</v>
      </c>
      <c r="J444" t="s">
        <v>280</v>
      </c>
      <c r="K444" t="s">
        <v>110</v>
      </c>
      <c r="L444" t="s">
        <v>46325</v>
      </c>
      <c r="M444" t="s">
        <v>46326</v>
      </c>
      <c r="N444" t="s">
        <v>281</v>
      </c>
      <c r="O444" t="s">
        <v>75</v>
      </c>
      <c r="P444" t="s">
        <v>46327</v>
      </c>
      <c r="Q444" t="s">
        <v>282</v>
      </c>
      <c r="R444" t="s">
        <v>246</v>
      </c>
      <c r="S444" t="s">
        <v>18545</v>
      </c>
      <c r="T444" t="s">
        <v>18546</v>
      </c>
      <c r="U444" t="s">
        <v>46328</v>
      </c>
      <c r="V444" s="1" t="s">
        <v>20208</v>
      </c>
      <c r="W444" t="s">
        <v>20183</v>
      </c>
      <c r="X444" s="1" t="s">
        <v>22433</v>
      </c>
      <c r="Y444">
        <v>0</v>
      </c>
      <c r="Z444" t="s">
        <v>18646</v>
      </c>
      <c r="AA444">
        <v>0</v>
      </c>
      <c r="AB444" t="s">
        <v>87</v>
      </c>
      <c r="AC444">
        <v>1</v>
      </c>
      <c r="AD444">
        <v>0</v>
      </c>
      <c r="AE444">
        <v>0</v>
      </c>
      <c r="AF444">
        <v>0</v>
      </c>
      <c r="AG444">
        <v>0</v>
      </c>
      <c r="AH444">
        <v>0</v>
      </c>
      <c r="AI444">
        <v>0</v>
      </c>
      <c r="AJ444">
        <v>0</v>
      </c>
      <c r="AK444">
        <v>0</v>
      </c>
      <c r="AL444">
        <v>0</v>
      </c>
      <c r="AM444">
        <v>0</v>
      </c>
      <c r="AN444">
        <v>0</v>
      </c>
      <c r="AO444">
        <v>0</v>
      </c>
      <c r="AP444">
        <v>0</v>
      </c>
      <c r="AQ444">
        <v>0</v>
      </c>
      <c r="AR444">
        <v>20</v>
      </c>
      <c r="AS444" t="s">
        <v>16731</v>
      </c>
      <c r="AT444" t="s">
        <v>92</v>
      </c>
    </row>
    <row r="445" spans="1:46" x14ac:dyDescent="0.25">
      <c r="A445" t="s">
        <v>1</v>
      </c>
      <c r="B445" t="s">
        <v>58145</v>
      </c>
      <c r="C445" t="s">
        <v>58146</v>
      </c>
      <c r="D445" t="s">
        <v>58147</v>
      </c>
      <c r="E445">
        <v>160865</v>
      </c>
      <c r="G445" t="s">
        <v>297</v>
      </c>
      <c r="H445" t="s">
        <v>58148</v>
      </c>
      <c r="I445" t="s">
        <v>58149</v>
      </c>
      <c r="J445" t="s">
        <v>280</v>
      </c>
      <c r="K445" t="s">
        <v>110</v>
      </c>
      <c r="L445" t="s">
        <v>58150</v>
      </c>
      <c r="M445" t="s">
        <v>58151</v>
      </c>
      <c r="N445" t="s">
        <v>58152</v>
      </c>
      <c r="O445" t="s">
        <v>75</v>
      </c>
      <c r="P445" t="s">
        <v>58153</v>
      </c>
      <c r="Q445" t="s">
        <v>282</v>
      </c>
      <c r="R445" t="s">
        <v>284</v>
      </c>
      <c r="S445" t="s">
        <v>18545</v>
      </c>
      <c r="T445" t="s">
        <v>18546</v>
      </c>
      <c r="U445" t="s">
        <v>58154</v>
      </c>
      <c r="V445" s="1" t="s">
        <v>22433</v>
      </c>
      <c r="W445" t="s">
        <v>58155</v>
      </c>
      <c r="X445" s="1" t="s">
        <v>22433</v>
      </c>
      <c r="Y445">
        <v>0</v>
      </c>
      <c r="Z445" t="s">
        <v>18646</v>
      </c>
      <c r="AA445">
        <v>0</v>
      </c>
      <c r="AB445" t="s">
        <v>87</v>
      </c>
      <c r="AC445">
        <v>0</v>
      </c>
      <c r="AD445">
        <v>0</v>
      </c>
      <c r="AE445">
        <v>0</v>
      </c>
      <c r="AF445">
        <v>0</v>
      </c>
      <c r="AG445">
        <v>0</v>
      </c>
      <c r="AH445">
        <v>0</v>
      </c>
      <c r="AI445">
        <v>0</v>
      </c>
      <c r="AJ445">
        <v>0</v>
      </c>
      <c r="AK445">
        <v>0</v>
      </c>
      <c r="AL445">
        <v>0</v>
      </c>
      <c r="AM445">
        <v>0</v>
      </c>
      <c r="AN445">
        <v>0</v>
      </c>
      <c r="AO445">
        <v>0</v>
      </c>
      <c r="AP445">
        <v>0</v>
      </c>
      <c r="AQ445">
        <v>0</v>
      </c>
      <c r="AR445">
        <v>1</v>
      </c>
      <c r="AS445" t="s">
        <v>18856</v>
      </c>
      <c r="AT445" t="s">
        <v>97</v>
      </c>
    </row>
    <row r="446" spans="1:46" x14ac:dyDescent="0.25">
      <c r="A446" t="s">
        <v>1</v>
      </c>
      <c r="B446" t="s">
        <v>45470</v>
      </c>
      <c r="C446" t="s">
        <v>45471</v>
      </c>
      <c r="D446" t="s">
        <v>45472</v>
      </c>
      <c r="E446">
        <v>160657</v>
      </c>
      <c r="G446" t="s">
        <v>297</v>
      </c>
      <c r="H446" t="s">
        <v>45473</v>
      </c>
      <c r="I446" t="s">
        <v>45474</v>
      </c>
      <c r="J446" t="s">
        <v>45475</v>
      </c>
      <c r="K446" t="s">
        <v>110</v>
      </c>
      <c r="L446" t="s">
        <v>45476</v>
      </c>
      <c r="M446" t="s">
        <v>45477</v>
      </c>
      <c r="N446" t="s">
        <v>281</v>
      </c>
      <c r="O446" t="s">
        <v>75</v>
      </c>
      <c r="P446" t="s">
        <v>45478</v>
      </c>
      <c r="Q446" t="s">
        <v>286</v>
      </c>
      <c r="R446" t="s">
        <v>164</v>
      </c>
      <c r="S446" t="s">
        <v>18545</v>
      </c>
      <c r="T446" t="s">
        <v>18546</v>
      </c>
      <c r="U446" t="s">
        <v>45479</v>
      </c>
      <c r="V446" s="1" t="s">
        <v>19187</v>
      </c>
      <c r="W446" t="s">
        <v>45480</v>
      </c>
      <c r="X446" s="1" t="s">
        <v>22433</v>
      </c>
      <c r="Y446">
        <v>0</v>
      </c>
      <c r="Z446" t="s">
        <v>18646</v>
      </c>
      <c r="AA446">
        <v>0</v>
      </c>
      <c r="AB446" t="s">
        <v>87</v>
      </c>
      <c r="AC446">
        <v>0</v>
      </c>
      <c r="AD446">
        <v>0</v>
      </c>
      <c r="AE446">
        <v>0</v>
      </c>
      <c r="AF446">
        <v>0</v>
      </c>
      <c r="AG446">
        <v>0</v>
      </c>
      <c r="AH446">
        <v>0</v>
      </c>
      <c r="AI446">
        <v>0</v>
      </c>
      <c r="AJ446">
        <v>0</v>
      </c>
      <c r="AK446">
        <v>0</v>
      </c>
      <c r="AL446">
        <v>0</v>
      </c>
      <c r="AM446">
        <v>0</v>
      </c>
      <c r="AN446">
        <v>0</v>
      </c>
      <c r="AO446">
        <v>0</v>
      </c>
      <c r="AP446">
        <v>0</v>
      </c>
      <c r="AQ446">
        <v>0</v>
      </c>
      <c r="AR446">
        <v>1</v>
      </c>
      <c r="AS446" t="s">
        <v>45481</v>
      </c>
      <c r="AT446" t="s">
        <v>97</v>
      </c>
    </row>
    <row r="447" spans="1:46" x14ac:dyDescent="0.25">
      <c r="A447" t="s">
        <v>16787</v>
      </c>
      <c r="B447" t="s">
        <v>45134</v>
      </c>
      <c r="C447" t="s">
        <v>45135</v>
      </c>
      <c r="D447" t="s">
        <v>45136</v>
      </c>
      <c r="E447">
        <v>400670</v>
      </c>
      <c r="H447" t="s">
        <v>45137</v>
      </c>
      <c r="I447" t="s">
        <v>45138</v>
      </c>
      <c r="J447" t="s">
        <v>280</v>
      </c>
      <c r="K447" t="s">
        <v>45139</v>
      </c>
      <c r="L447" t="s">
        <v>45140</v>
      </c>
      <c r="M447" t="s">
        <v>45141</v>
      </c>
      <c r="N447" t="s">
        <v>45142</v>
      </c>
      <c r="O447" t="s">
        <v>159</v>
      </c>
      <c r="P447" t="s">
        <v>45143</v>
      </c>
      <c r="Q447" t="s">
        <v>282</v>
      </c>
      <c r="R447" t="s">
        <v>246</v>
      </c>
      <c r="S447" t="s">
        <v>18859</v>
      </c>
      <c r="T447" t="s">
        <v>18666</v>
      </c>
      <c r="U447" t="s">
        <v>45144</v>
      </c>
      <c r="V447" s="1" t="s">
        <v>22433</v>
      </c>
      <c r="W447" t="s">
        <v>45145</v>
      </c>
      <c r="X447" s="1" t="s">
        <v>22433</v>
      </c>
      <c r="Y447">
        <v>0</v>
      </c>
      <c r="Z447" t="s">
        <v>18646</v>
      </c>
      <c r="AA447">
        <v>0</v>
      </c>
      <c r="AB447" t="s">
        <v>87</v>
      </c>
      <c r="AC447">
        <v>0</v>
      </c>
      <c r="AD447">
        <v>0</v>
      </c>
      <c r="AE447">
        <v>0</v>
      </c>
      <c r="AF447">
        <v>0</v>
      </c>
      <c r="AG447">
        <v>0</v>
      </c>
      <c r="AH447">
        <v>0</v>
      </c>
      <c r="AI447">
        <v>0</v>
      </c>
      <c r="AJ447">
        <v>0</v>
      </c>
      <c r="AK447">
        <v>0</v>
      </c>
      <c r="AL447">
        <v>1</v>
      </c>
      <c r="AM447">
        <v>0</v>
      </c>
      <c r="AN447">
        <v>0</v>
      </c>
      <c r="AO447">
        <v>0</v>
      </c>
      <c r="AP447">
        <v>0</v>
      </c>
      <c r="AQ447">
        <v>0</v>
      </c>
      <c r="AR447">
        <v>18</v>
      </c>
      <c r="AS447" t="s">
        <v>16729</v>
      </c>
      <c r="AT447" t="s">
        <v>80</v>
      </c>
    </row>
    <row r="448" spans="1:46" x14ac:dyDescent="0.25">
      <c r="A448" t="s">
        <v>16787</v>
      </c>
      <c r="B448" t="s">
        <v>46850</v>
      </c>
      <c r="C448" t="s">
        <v>46851</v>
      </c>
      <c r="D448" t="s">
        <v>46852</v>
      </c>
      <c r="E448">
        <v>399055</v>
      </c>
      <c r="H448" t="s">
        <v>46853</v>
      </c>
      <c r="I448" t="s">
        <v>46854</v>
      </c>
      <c r="J448" t="s">
        <v>280</v>
      </c>
      <c r="K448" t="s">
        <v>17124</v>
      </c>
      <c r="L448" t="s">
        <v>46855</v>
      </c>
      <c r="M448" t="s">
        <v>46856</v>
      </c>
      <c r="N448" t="s">
        <v>46857</v>
      </c>
      <c r="O448" t="s">
        <v>159</v>
      </c>
      <c r="P448" t="s">
        <v>46858</v>
      </c>
      <c r="Q448" t="s">
        <v>282</v>
      </c>
      <c r="R448" t="s">
        <v>284</v>
      </c>
      <c r="S448" t="s">
        <v>18859</v>
      </c>
      <c r="T448" t="s">
        <v>18666</v>
      </c>
      <c r="U448" t="s">
        <v>21178</v>
      </c>
      <c r="V448" s="1" t="s">
        <v>17912</v>
      </c>
      <c r="W448" t="s">
        <v>46859</v>
      </c>
      <c r="X448" s="1" t="s">
        <v>22433</v>
      </c>
      <c r="Y448">
        <v>0</v>
      </c>
      <c r="Z448" t="s">
        <v>18646</v>
      </c>
      <c r="AA448">
        <v>0</v>
      </c>
      <c r="AB448" t="s">
        <v>87</v>
      </c>
      <c r="AC448">
        <v>0</v>
      </c>
      <c r="AD448">
        <v>0</v>
      </c>
      <c r="AE448">
        <v>0</v>
      </c>
      <c r="AF448">
        <v>0</v>
      </c>
      <c r="AG448">
        <v>0</v>
      </c>
      <c r="AH448">
        <v>0</v>
      </c>
      <c r="AI448">
        <v>0</v>
      </c>
      <c r="AJ448">
        <v>0</v>
      </c>
      <c r="AK448">
        <v>0</v>
      </c>
      <c r="AL448">
        <v>0</v>
      </c>
      <c r="AM448">
        <v>0</v>
      </c>
      <c r="AN448">
        <v>0</v>
      </c>
      <c r="AO448">
        <v>0</v>
      </c>
      <c r="AP448">
        <v>0</v>
      </c>
      <c r="AQ448">
        <v>0</v>
      </c>
      <c r="AR448">
        <v>1</v>
      </c>
      <c r="AS448" t="s">
        <v>18855</v>
      </c>
      <c r="AT448" t="s">
        <v>97</v>
      </c>
    </row>
    <row r="449" spans="1:46" x14ac:dyDescent="0.25">
      <c r="A449" t="s">
        <v>16787</v>
      </c>
      <c r="B449" t="s">
        <v>46034</v>
      </c>
      <c r="C449" t="s">
        <v>46035</v>
      </c>
      <c r="D449" t="s">
        <v>46036</v>
      </c>
      <c r="E449">
        <v>399159</v>
      </c>
      <c r="H449" t="s">
        <v>46037</v>
      </c>
      <c r="I449" t="s">
        <v>46038</v>
      </c>
      <c r="J449" t="s">
        <v>280</v>
      </c>
      <c r="K449" t="s">
        <v>20192</v>
      </c>
      <c r="L449" t="s">
        <v>46039</v>
      </c>
      <c r="M449" t="s">
        <v>281</v>
      </c>
      <c r="N449" t="s">
        <v>281</v>
      </c>
      <c r="O449" t="s">
        <v>159</v>
      </c>
      <c r="P449" t="s">
        <v>46040</v>
      </c>
      <c r="Q449" t="s">
        <v>282</v>
      </c>
      <c r="R449" t="s">
        <v>246</v>
      </c>
      <c r="S449" t="s">
        <v>18859</v>
      </c>
      <c r="T449" t="s">
        <v>18666</v>
      </c>
      <c r="U449" t="s">
        <v>46041</v>
      </c>
      <c r="V449" s="1" t="s">
        <v>18674</v>
      </c>
      <c r="W449" t="s">
        <v>46042</v>
      </c>
      <c r="X449" s="1" t="s">
        <v>22433</v>
      </c>
      <c r="Y449">
        <v>0</v>
      </c>
      <c r="Z449" t="s">
        <v>18646</v>
      </c>
      <c r="AA449">
        <v>0</v>
      </c>
      <c r="AB449" t="s">
        <v>87</v>
      </c>
      <c r="AC449">
        <v>0</v>
      </c>
      <c r="AD449">
        <v>0</v>
      </c>
      <c r="AE449">
        <v>0</v>
      </c>
      <c r="AF449">
        <v>0</v>
      </c>
      <c r="AG449">
        <v>0</v>
      </c>
      <c r="AH449">
        <v>0</v>
      </c>
      <c r="AI449">
        <v>0</v>
      </c>
      <c r="AJ449">
        <v>0</v>
      </c>
      <c r="AK449">
        <v>0</v>
      </c>
      <c r="AL449">
        <v>0</v>
      </c>
      <c r="AM449">
        <v>0</v>
      </c>
      <c r="AN449">
        <v>0</v>
      </c>
      <c r="AO449">
        <v>0</v>
      </c>
      <c r="AP449">
        <v>0</v>
      </c>
      <c r="AQ449">
        <v>0</v>
      </c>
      <c r="AR449">
        <v>1</v>
      </c>
      <c r="AS449" t="s">
        <v>17087</v>
      </c>
      <c r="AT449" t="s">
        <v>97</v>
      </c>
    </row>
    <row r="450" spans="1:46" x14ac:dyDescent="0.25">
      <c r="A450" t="s">
        <v>16787</v>
      </c>
      <c r="B450" t="s">
        <v>46880</v>
      </c>
      <c r="C450" t="s">
        <v>46881</v>
      </c>
      <c r="D450" t="s">
        <v>46882</v>
      </c>
      <c r="E450">
        <v>363723</v>
      </c>
      <c r="G450" t="s">
        <v>297</v>
      </c>
      <c r="H450" t="s">
        <v>46883</v>
      </c>
      <c r="I450" t="s">
        <v>46884</v>
      </c>
      <c r="J450" t="s">
        <v>280</v>
      </c>
      <c r="K450" t="s">
        <v>18023</v>
      </c>
      <c r="L450" t="s">
        <v>46885</v>
      </c>
      <c r="M450" t="s">
        <v>46886</v>
      </c>
      <c r="N450" t="s">
        <v>281</v>
      </c>
      <c r="O450" t="s">
        <v>147</v>
      </c>
      <c r="P450" t="s">
        <v>46887</v>
      </c>
      <c r="Q450" t="s">
        <v>282</v>
      </c>
      <c r="R450" t="s">
        <v>284</v>
      </c>
      <c r="S450" t="s">
        <v>16718</v>
      </c>
      <c r="T450" t="s">
        <v>16719</v>
      </c>
      <c r="U450" t="s">
        <v>20176</v>
      </c>
      <c r="V450" s="1" t="s">
        <v>18363</v>
      </c>
      <c r="W450" t="s">
        <v>46888</v>
      </c>
      <c r="X450" s="1" t="s">
        <v>22433</v>
      </c>
      <c r="Y450">
        <v>0</v>
      </c>
      <c r="Z450" t="s">
        <v>18646</v>
      </c>
      <c r="AA450">
        <v>0</v>
      </c>
      <c r="AB450" t="s">
        <v>87</v>
      </c>
      <c r="AC450">
        <v>0</v>
      </c>
      <c r="AD450">
        <v>0</v>
      </c>
      <c r="AE450">
        <v>0</v>
      </c>
      <c r="AF450">
        <v>0</v>
      </c>
      <c r="AG450">
        <v>0</v>
      </c>
      <c r="AH450">
        <v>0</v>
      </c>
      <c r="AI450">
        <v>0</v>
      </c>
      <c r="AJ450">
        <v>0</v>
      </c>
      <c r="AK450">
        <v>0</v>
      </c>
      <c r="AL450">
        <v>0</v>
      </c>
      <c r="AM450">
        <v>0</v>
      </c>
      <c r="AN450">
        <v>0</v>
      </c>
      <c r="AO450">
        <v>0</v>
      </c>
      <c r="AP450">
        <v>0</v>
      </c>
      <c r="AQ450">
        <v>0</v>
      </c>
      <c r="AR450">
        <v>1</v>
      </c>
      <c r="AS450" t="s">
        <v>18856</v>
      </c>
      <c r="AT450" t="s">
        <v>97</v>
      </c>
    </row>
    <row r="451" spans="1:46" x14ac:dyDescent="0.25">
      <c r="A451" t="s">
        <v>16787</v>
      </c>
      <c r="B451" t="s">
        <v>46899</v>
      </c>
      <c r="C451" t="s">
        <v>46900</v>
      </c>
      <c r="D451" t="s">
        <v>46901</v>
      </c>
      <c r="E451">
        <v>360151</v>
      </c>
      <c r="G451" t="s">
        <v>297</v>
      </c>
      <c r="H451" t="s">
        <v>46902</v>
      </c>
      <c r="I451" t="s">
        <v>46903</v>
      </c>
      <c r="J451" t="s">
        <v>280</v>
      </c>
      <c r="K451" t="s">
        <v>18488</v>
      </c>
      <c r="L451" t="s">
        <v>46904</v>
      </c>
      <c r="M451" t="s">
        <v>46905</v>
      </c>
      <c r="N451" t="s">
        <v>281</v>
      </c>
      <c r="O451" t="s">
        <v>147</v>
      </c>
      <c r="P451" t="s">
        <v>46906</v>
      </c>
      <c r="Q451" t="s">
        <v>282</v>
      </c>
      <c r="R451" t="s">
        <v>169</v>
      </c>
      <c r="S451" t="s">
        <v>16905</v>
      </c>
      <c r="T451" t="s">
        <v>17479</v>
      </c>
      <c r="U451" t="s">
        <v>46404</v>
      </c>
      <c r="V451" s="1" t="s">
        <v>18674</v>
      </c>
      <c r="W451" t="s">
        <v>46907</v>
      </c>
      <c r="X451" s="1" t="s">
        <v>22433</v>
      </c>
      <c r="Y451">
        <v>0</v>
      </c>
      <c r="Z451" t="s">
        <v>18646</v>
      </c>
      <c r="AA451">
        <v>0</v>
      </c>
      <c r="AB451" t="s">
        <v>87</v>
      </c>
      <c r="AC451">
        <v>0</v>
      </c>
      <c r="AD451">
        <v>0</v>
      </c>
      <c r="AE451">
        <v>0</v>
      </c>
      <c r="AF451">
        <v>0</v>
      </c>
      <c r="AG451">
        <v>0</v>
      </c>
      <c r="AH451">
        <v>0</v>
      </c>
      <c r="AI451">
        <v>0</v>
      </c>
      <c r="AJ451">
        <v>0</v>
      </c>
      <c r="AK451">
        <v>0</v>
      </c>
      <c r="AL451">
        <v>0</v>
      </c>
      <c r="AM451">
        <v>0</v>
      </c>
      <c r="AN451">
        <v>0</v>
      </c>
      <c r="AO451">
        <v>0</v>
      </c>
      <c r="AP451">
        <v>0</v>
      </c>
      <c r="AQ451">
        <v>0</v>
      </c>
      <c r="AR451">
        <v>1</v>
      </c>
      <c r="AS451" t="s">
        <v>17087</v>
      </c>
      <c r="AT451" t="s">
        <v>97</v>
      </c>
    </row>
    <row r="452" spans="1:46" x14ac:dyDescent="0.25">
      <c r="A452" t="s">
        <v>16787</v>
      </c>
      <c r="B452" t="s">
        <v>58156</v>
      </c>
      <c r="C452" t="s">
        <v>58157</v>
      </c>
      <c r="D452" t="s">
        <v>58158</v>
      </c>
      <c r="E452">
        <v>371198</v>
      </c>
      <c r="G452" t="s">
        <v>17424</v>
      </c>
      <c r="H452" t="s">
        <v>58159</v>
      </c>
      <c r="I452" t="s">
        <v>58160</v>
      </c>
      <c r="J452" t="s">
        <v>280</v>
      </c>
      <c r="K452" t="s">
        <v>17391</v>
      </c>
      <c r="L452" t="s">
        <v>58161</v>
      </c>
      <c r="M452" t="s">
        <v>58162</v>
      </c>
      <c r="N452" t="s">
        <v>58163</v>
      </c>
      <c r="O452" t="s">
        <v>147</v>
      </c>
      <c r="P452" t="s">
        <v>58164</v>
      </c>
      <c r="Q452" t="s">
        <v>282</v>
      </c>
      <c r="R452" t="s">
        <v>245</v>
      </c>
      <c r="S452" t="s">
        <v>16715</v>
      </c>
      <c r="T452" t="s">
        <v>16716</v>
      </c>
      <c r="U452" t="s">
        <v>43534</v>
      </c>
      <c r="V452" s="1" t="s">
        <v>22433</v>
      </c>
      <c r="W452" t="s">
        <v>58165</v>
      </c>
      <c r="X452" s="1" t="s">
        <v>22433</v>
      </c>
      <c r="Y452">
        <v>0</v>
      </c>
      <c r="Z452" t="s">
        <v>18646</v>
      </c>
      <c r="AA452">
        <v>0</v>
      </c>
      <c r="AB452" t="s">
        <v>87</v>
      </c>
      <c r="AC452">
        <v>0</v>
      </c>
      <c r="AD452">
        <v>0</v>
      </c>
      <c r="AE452">
        <v>0</v>
      </c>
      <c r="AF452">
        <v>0</v>
      </c>
      <c r="AG452">
        <v>0</v>
      </c>
      <c r="AH452">
        <v>0</v>
      </c>
      <c r="AI452">
        <v>0</v>
      </c>
      <c r="AJ452">
        <v>0</v>
      </c>
      <c r="AK452">
        <v>0</v>
      </c>
      <c r="AL452">
        <v>1</v>
      </c>
      <c r="AM452">
        <v>0</v>
      </c>
      <c r="AN452">
        <v>0</v>
      </c>
      <c r="AO452">
        <v>0</v>
      </c>
      <c r="AP452">
        <v>0</v>
      </c>
      <c r="AQ452">
        <v>0</v>
      </c>
      <c r="AR452">
        <v>18</v>
      </c>
      <c r="AS452" t="s">
        <v>16729</v>
      </c>
      <c r="AT452" t="s">
        <v>80</v>
      </c>
    </row>
    <row r="453" spans="1:46" x14ac:dyDescent="0.25">
      <c r="A453" t="s">
        <v>16787</v>
      </c>
      <c r="B453" t="s">
        <v>46338</v>
      </c>
      <c r="C453" t="s">
        <v>46339</v>
      </c>
      <c r="D453" t="s">
        <v>46340</v>
      </c>
      <c r="E453">
        <v>361788</v>
      </c>
      <c r="G453" t="s">
        <v>297</v>
      </c>
      <c r="H453" t="s">
        <v>46341</v>
      </c>
      <c r="I453" t="s">
        <v>46342</v>
      </c>
      <c r="J453" t="s">
        <v>280</v>
      </c>
      <c r="K453" t="s">
        <v>17342</v>
      </c>
      <c r="L453" t="s">
        <v>46343</v>
      </c>
      <c r="M453" t="s">
        <v>46344</v>
      </c>
      <c r="N453" t="s">
        <v>287</v>
      </c>
      <c r="O453" t="s">
        <v>147</v>
      </c>
      <c r="P453" t="s">
        <v>46345</v>
      </c>
      <c r="Q453" t="s">
        <v>282</v>
      </c>
      <c r="R453" t="s">
        <v>284</v>
      </c>
      <c r="S453" t="s">
        <v>16718</v>
      </c>
      <c r="T453" t="s">
        <v>16719</v>
      </c>
      <c r="U453" t="s">
        <v>46346</v>
      </c>
      <c r="V453" s="1" t="s">
        <v>18090</v>
      </c>
      <c r="W453" t="s">
        <v>40966</v>
      </c>
      <c r="X453" s="1" t="s">
        <v>22433</v>
      </c>
      <c r="Y453">
        <v>0</v>
      </c>
      <c r="Z453" t="s">
        <v>18646</v>
      </c>
      <c r="AA453">
        <v>0</v>
      </c>
      <c r="AB453" t="s">
        <v>87</v>
      </c>
      <c r="AC453">
        <v>0</v>
      </c>
      <c r="AD453">
        <v>0</v>
      </c>
      <c r="AE453">
        <v>0</v>
      </c>
      <c r="AF453">
        <v>0</v>
      </c>
      <c r="AG453">
        <v>0</v>
      </c>
      <c r="AH453">
        <v>0</v>
      </c>
      <c r="AI453">
        <v>0</v>
      </c>
      <c r="AJ453">
        <v>0</v>
      </c>
      <c r="AK453">
        <v>0</v>
      </c>
      <c r="AL453">
        <v>0</v>
      </c>
      <c r="AM453">
        <v>0</v>
      </c>
      <c r="AN453">
        <v>0</v>
      </c>
      <c r="AO453">
        <v>0</v>
      </c>
      <c r="AP453">
        <v>0</v>
      </c>
      <c r="AQ453">
        <v>0</v>
      </c>
      <c r="AR453">
        <v>2</v>
      </c>
      <c r="AS453" t="s">
        <v>45407</v>
      </c>
      <c r="AT453" t="s">
        <v>18857</v>
      </c>
    </row>
    <row r="454" spans="1:46" x14ac:dyDescent="0.25">
      <c r="A454" t="s">
        <v>16787</v>
      </c>
      <c r="B454" t="s">
        <v>58166</v>
      </c>
      <c r="C454" t="s">
        <v>58167</v>
      </c>
      <c r="D454" t="s">
        <v>58168</v>
      </c>
      <c r="E454">
        <v>371212</v>
      </c>
      <c r="G454" t="s">
        <v>16830</v>
      </c>
      <c r="H454" t="s">
        <v>58169</v>
      </c>
      <c r="I454" t="s">
        <v>58170</v>
      </c>
      <c r="J454" t="s">
        <v>280</v>
      </c>
      <c r="K454" t="s">
        <v>16906</v>
      </c>
      <c r="L454" t="s">
        <v>58171</v>
      </c>
      <c r="M454" t="s">
        <v>281</v>
      </c>
      <c r="N454" t="s">
        <v>281</v>
      </c>
      <c r="O454" t="s">
        <v>147</v>
      </c>
      <c r="P454" t="s">
        <v>58172</v>
      </c>
      <c r="Q454" t="s">
        <v>282</v>
      </c>
      <c r="R454" t="s">
        <v>242</v>
      </c>
      <c r="S454" t="s">
        <v>16715</v>
      </c>
      <c r="T454" t="s">
        <v>16716</v>
      </c>
      <c r="U454" t="s">
        <v>58173</v>
      </c>
      <c r="V454" s="1" t="s">
        <v>22433</v>
      </c>
      <c r="W454" t="s">
        <v>58174</v>
      </c>
      <c r="X454" s="1" t="s">
        <v>22433</v>
      </c>
      <c r="Y454">
        <v>0</v>
      </c>
      <c r="Z454" t="s">
        <v>18646</v>
      </c>
      <c r="AA454">
        <v>0</v>
      </c>
      <c r="AB454" t="s">
        <v>87</v>
      </c>
      <c r="AC454">
        <v>1</v>
      </c>
      <c r="AD454">
        <v>0</v>
      </c>
      <c r="AE454">
        <v>0</v>
      </c>
      <c r="AF454">
        <v>0</v>
      </c>
      <c r="AG454">
        <v>0</v>
      </c>
      <c r="AH454">
        <v>0</v>
      </c>
      <c r="AI454">
        <v>0</v>
      </c>
      <c r="AJ454">
        <v>0</v>
      </c>
      <c r="AK454">
        <v>0</v>
      </c>
      <c r="AL454">
        <v>0</v>
      </c>
      <c r="AM454">
        <v>0</v>
      </c>
      <c r="AN454">
        <v>0</v>
      </c>
      <c r="AO454">
        <v>0</v>
      </c>
      <c r="AP454">
        <v>0</v>
      </c>
      <c r="AQ454">
        <v>0</v>
      </c>
      <c r="AR454">
        <v>18</v>
      </c>
      <c r="AS454" t="s">
        <v>16734</v>
      </c>
      <c r="AT454" t="s">
        <v>92</v>
      </c>
    </row>
    <row r="455" spans="1:46" x14ac:dyDescent="0.25">
      <c r="A455" t="s">
        <v>16787</v>
      </c>
      <c r="B455" t="s">
        <v>45429</v>
      </c>
      <c r="C455" t="s">
        <v>45430</v>
      </c>
      <c r="D455" t="s">
        <v>45431</v>
      </c>
      <c r="E455">
        <v>367179</v>
      </c>
      <c r="G455" t="s">
        <v>297</v>
      </c>
      <c r="H455" t="s">
        <v>45432</v>
      </c>
      <c r="I455" t="s">
        <v>45433</v>
      </c>
      <c r="J455" t="s">
        <v>280</v>
      </c>
      <c r="K455" t="s">
        <v>174</v>
      </c>
      <c r="L455" t="s">
        <v>45434</v>
      </c>
      <c r="M455" t="s">
        <v>45435</v>
      </c>
      <c r="N455" t="s">
        <v>45436</v>
      </c>
      <c r="O455" t="s">
        <v>147</v>
      </c>
      <c r="P455" t="s">
        <v>45437</v>
      </c>
      <c r="Q455" t="s">
        <v>282</v>
      </c>
      <c r="R455" t="s">
        <v>284</v>
      </c>
      <c r="S455" t="s">
        <v>16717</v>
      </c>
      <c r="T455" t="s">
        <v>16716</v>
      </c>
      <c r="U455" t="s">
        <v>45438</v>
      </c>
      <c r="V455" s="1" t="s">
        <v>18373</v>
      </c>
      <c r="W455" t="s">
        <v>45439</v>
      </c>
      <c r="X455" s="1" t="s">
        <v>22433</v>
      </c>
      <c r="Y455">
        <v>0</v>
      </c>
      <c r="Z455" t="s">
        <v>18646</v>
      </c>
      <c r="AA455">
        <v>0</v>
      </c>
      <c r="AB455" t="s">
        <v>87</v>
      </c>
      <c r="AC455">
        <v>0</v>
      </c>
      <c r="AD455">
        <v>0</v>
      </c>
      <c r="AE455">
        <v>0</v>
      </c>
      <c r="AF455">
        <v>0</v>
      </c>
      <c r="AG455">
        <v>0</v>
      </c>
      <c r="AH455">
        <v>0</v>
      </c>
      <c r="AI455">
        <v>0</v>
      </c>
      <c r="AJ455">
        <v>0</v>
      </c>
      <c r="AK455">
        <v>0</v>
      </c>
      <c r="AL455">
        <v>0</v>
      </c>
      <c r="AM455">
        <v>0</v>
      </c>
      <c r="AN455">
        <v>0</v>
      </c>
      <c r="AO455">
        <v>0</v>
      </c>
      <c r="AP455">
        <v>0</v>
      </c>
      <c r="AQ455">
        <v>0</v>
      </c>
      <c r="AR455">
        <v>1</v>
      </c>
      <c r="AS455" t="s">
        <v>18856</v>
      </c>
      <c r="AT455" t="s">
        <v>97</v>
      </c>
    </row>
    <row r="456" spans="1:46" x14ac:dyDescent="0.25">
      <c r="A456" t="s">
        <v>16787</v>
      </c>
      <c r="B456" t="s">
        <v>58175</v>
      </c>
      <c r="C456" t="s">
        <v>58176</v>
      </c>
      <c r="D456" t="s">
        <v>58177</v>
      </c>
      <c r="E456">
        <v>371234</v>
      </c>
      <c r="G456" t="s">
        <v>297</v>
      </c>
      <c r="H456" t="s">
        <v>58178</v>
      </c>
      <c r="I456" t="s">
        <v>58179</v>
      </c>
      <c r="J456" t="s">
        <v>280</v>
      </c>
      <c r="K456" t="s">
        <v>17679</v>
      </c>
      <c r="L456" t="s">
        <v>58180</v>
      </c>
      <c r="M456" t="s">
        <v>58181</v>
      </c>
      <c r="N456" t="s">
        <v>58182</v>
      </c>
      <c r="O456" t="s">
        <v>147</v>
      </c>
      <c r="P456" t="s">
        <v>58183</v>
      </c>
      <c r="Q456" t="s">
        <v>282</v>
      </c>
      <c r="R456" t="s">
        <v>284</v>
      </c>
      <c r="S456" t="s">
        <v>16715</v>
      </c>
      <c r="T456" t="s">
        <v>16716</v>
      </c>
      <c r="U456" t="s">
        <v>58184</v>
      </c>
      <c r="V456" s="1" t="s">
        <v>22433</v>
      </c>
      <c r="W456" t="s">
        <v>58185</v>
      </c>
      <c r="X456" s="1" t="s">
        <v>22433</v>
      </c>
      <c r="Y456">
        <v>0</v>
      </c>
      <c r="Z456" t="s">
        <v>18646</v>
      </c>
      <c r="AA456">
        <v>0</v>
      </c>
      <c r="AB456" t="s">
        <v>87</v>
      </c>
      <c r="AC456">
        <v>0</v>
      </c>
      <c r="AD456">
        <v>0</v>
      </c>
      <c r="AE456">
        <v>0</v>
      </c>
      <c r="AF456">
        <v>0</v>
      </c>
      <c r="AG456">
        <v>0</v>
      </c>
      <c r="AH456">
        <v>0</v>
      </c>
      <c r="AI456">
        <v>0</v>
      </c>
      <c r="AJ456">
        <v>0</v>
      </c>
      <c r="AK456">
        <v>0</v>
      </c>
      <c r="AL456">
        <v>0</v>
      </c>
      <c r="AM456">
        <v>0</v>
      </c>
      <c r="AN456">
        <v>0</v>
      </c>
      <c r="AO456">
        <v>0</v>
      </c>
      <c r="AP456">
        <v>0</v>
      </c>
      <c r="AQ456">
        <v>0</v>
      </c>
      <c r="AR456">
        <v>1</v>
      </c>
      <c r="AS456" t="s">
        <v>18856</v>
      </c>
      <c r="AT456" t="s">
        <v>97</v>
      </c>
    </row>
    <row r="457" spans="1:46" x14ac:dyDescent="0.25">
      <c r="A457" t="s">
        <v>16787</v>
      </c>
      <c r="B457" t="s">
        <v>46013</v>
      </c>
      <c r="C457" t="s">
        <v>46014</v>
      </c>
      <c r="D457" t="s">
        <v>46015</v>
      </c>
      <c r="E457">
        <v>368774</v>
      </c>
      <c r="G457" t="s">
        <v>297</v>
      </c>
      <c r="H457" t="s">
        <v>46016</v>
      </c>
      <c r="I457" t="s">
        <v>46017</v>
      </c>
      <c r="J457" t="s">
        <v>280</v>
      </c>
      <c r="K457" t="s">
        <v>18935</v>
      </c>
      <c r="L457" t="s">
        <v>46018</v>
      </c>
      <c r="M457" t="s">
        <v>46019</v>
      </c>
      <c r="N457" t="s">
        <v>46019</v>
      </c>
      <c r="O457" t="s">
        <v>147</v>
      </c>
      <c r="P457" t="s">
        <v>46020</v>
      </c>
      <c r="Q457" t="s">
        <v>282</v>
      </c>
      <c r="R457" t="s">
        <v>284</v>
      </c>
      <c r="S457" t="s">
        <v>16905</v>
      </c>
      <c r="T457" t="s">
        <v>16719</v>
      </c>
      <c r="U457" t="s">
        <v>46021</v>
      </c>
      <c r="V457" s="1" t="s">
        <v>18865</v>
      </c>
      <c r="W457" t="s">
        <v>46022</v>
      </c>
      <c r="X457" s="1" t="s">
        <v>22433</v>
      </c>
      <c r="Y457">
        <v>0</v>
      </c>
      <c r="Z457" t="s">
        <v>18646</v>
      </c>
      <c r="AA457">
        <v>0</v>
      </c>
      <c r="AB457" t="s">
        <v>87</v>
      </c>
      <c r="AC457">
        <v>0</v>
      </c>
      <c r="AD457">
        <v>0</v>
      </c>
      <c r="AE457">
        <v>0</v>
      </c>
      <c r="AF457">
        <v>0</v>
      </c>
      <c r="AG457">
        <v>0</v>
      </c>
      <c r="AH457">
        <v>0</v>
      </c>
      <c r="AI457">
        <v>0</v>
      </c>
      <c r="AJ457">
        <v>0</v>
      </c>
      <c r="AK457">
        <v>0</v>
      </c>
      <c r="AL457">
        <v>0</v>
      </c>
      <c r="AM457">
        <v>0</v>
      </c>
      <c r="AN457">
        <v>0</v>
      </c>
      <c r="AO457">
        <v>0</v>
      </c>
      <c r="AP457">
        <v>0</v>
      </c>
      <c r="AQ457">
        <v>0</v>
      </c>
      <c r="AR457">
        <v>1</v>
      </c>
      <c r="AS457" t="s">
        <v>18855</v>
      </c>
      <c r="AT457" t="s">
        <v>97</v>
      </c>
    </row>
    <row r="458" spans="1:46" x14ac:dyDescent="0.25">
      <c r="A458" t="s">
        <v>16787</v>
      </c>
      <c r="B458" t="s">
        <v>46329</v>
      </c>
      <c r="C458" t="s">
        <v>46330</v>
      </c>
      <c r="D458" t="s">
        <v>46331</v>
      </c>
      <c r="E458">
        <v>365200</v>
      </c>
      <c r="G458" t="s">
        <v>297</v>
      </c>
      <c r="H458" t="s">
        <v>46332</v>
      </c>
      <c r="I458" t="s">
        <v>46333</v>
      </c>
      <c r="J458" t="s">
        <v>280</v>
      </c>
      <c r="K458" t="s">
        <v>17498</v>
      </c>
      <c r="L458" t="s">
        <v>46334</v>
      </c>
      <c r="M458" t="s">
        <v>46335</v>
      </c>
      <c r="N458" t="s">
        <v>281</v>
      </c>
      <c r="O458" t="s">
        <v>147</v>
      </c>
      <c r="P458" t="s">
        <v>46336</v>
      </c>
      <c r="Q458" t="s">
        <v>282</v>
      </c>
      <c r="R458" t="s">
        <v>284</v>
      </c>
      <c r="S458" t="s">
        <v>16718</v>
      </c>
      <c r="T458" t="s">
        <v>16719</v>
      </c>
      <c r="U458" t="s">
        <v>43566</v>
      </c>
      <c r="V458" s="1" t="s">
        <v>18369</v>
      </c>
      <c r="W458" t="s">
        <v>46337</v>
      </c>
      <c r="X458" s="1" t="s">
        <v>22433</v>
      </c>
      <c r="Y458">
        <v>0</v>
      </c>
      <c r="Z458" t="s">
        <v>18646</v>
      </c>
      <c r="AA458">
        <v>0</v>
      </c>
      <c r="AB458" t="s">
        <v>87</v>
      </c>
      <c r="AC458">
        <v>0</v>
      </c>
      <c r="AD458">
        <v>0</v>
      </c>
      <c r="AE458">
        <v>0</v>
      </c>
      <c r="AF458">
        <v>0</v>
      </c>
      <c r="AG458">
        <v>0</v>
      </c>
      <c r="AH458">
        <v>0</v>
      </c>
      <c r="AI458">
        <v>0</v>
      </c>
      <c r="AJ458">
        <v>0</v>
      </c>
      <c r="AK458">
        <v>0</v>
      </c>
      <c r="AL458">
        <v>0</v>
      </c>
      <c r="AM458">
        <v>0</v>
      </c>
      <c r="AN458">
        <v>0</v>
      </c>
      <c r="AO458">
        <v>0</v>
      </c>
      <c r="AP458">
        <v>0</v>
      </c>
      <c r="AQ458">
        <v>0</v>
      </c>
      <c r="AR458">
        <v>1</v>
      </c>
      <c r="AS458" t="s">
        <v>18856</v>
      </c>
      <c r="AT458" t="s">
        <v>97</v>
      </c>
    </row>
    <row r="459" spans="1:46" x14ac:dyDescent="0.25">
      <c r="A459" t="s">
        <v>16787</v>
      </c>
      <c r="B459" t="s">
        <v>45376</v>
      </c>
      <c r="C459" t="s">
        <v>45377</v>
      </c>
      <c r="D459" t="s">
        <v>45378</v>
      </c>
      <c r="E459">
        <v>360126</v>
      </c>
      <c r="G459" t="s">
        <v>297</v>
      </c>
      <c r="H459" t="s">
        <v>45379</v>
      </c>
      <c r="I459" t="s">
        <v>45380</v>
      </c>
      <c r="J459" t="s">
        <v>280</v>
      </c>
      <c r="K459" t="s">
        <v>16906</v>
      </c>
      <c r="L459" t="s">
        <v>45381</v>
      </c>
      <c r="M459" t="s">
        <v>281</v>
      </c>
      <c r="N459" t="s">
        <v>45382</v>
      </c>
      <c r="O459" t="s">
        <v>147</v>
      </c>
      <c r="P459" t="s">
        <v>45383</v>
      </c>
      <c r="Q459" t="s">
        <v>282</v>
      </c>
      <c r="R459" t="s">
        <v>284</v>
      </c>
      <c r="S459" t="s">
        <v>16715</v>
      </c>
      <c r="T459" t="s">
        <v>16716</v>
      </c>
      <c r="U459" t="s">
        <v>45384</v>
      </c>
      <c r="V459" s="1" t="s">
        <v>18674</v>
      </c>
      <c r="W459" t="s">
        <v>45385</v>
      </c>
      <c r="X459" s="1" t="s">
        <v>22433</v>
      </c>
      <c r="Y459">
        <v>0</v>
      </c>
      <c r="Z459" t="s">
        <v>18646</v>
      </c>
      <c r="AA459">
        <v>0</v>
      </c>
      <c r="AB459" t="s">
        <v>87</v>
      </c>
      <c r="AC459">
        <v>0</v>
      </c>
      <c r="AD459">
        <v>0</v>
      </c>
      <c r="AE459">
        <v>0</v>
      </c>
      <c r="AF459">
        <v>0</v>
      </c>
      <c r="AG459">
        <v>0</v>
      </c>
      <c r="AH459">
        <v>0</v>
      </c>
      <c r="AI459">
        <v>0</v>
      </c>
      <c r="AJ459">
        <v>0</v>
      </c>
      <c r="AK459">
        <v>0</v>
      </c>
      <c r="AL459">
        <v>0</v>
      </c>
      <c r="AM459">
        <v>0</v>
      </c>
      <c r="AN459">
        <v>0</v>
      </c>
      <c r="AO459">
        <v>0</v>
      </c>
      <c r="AP459">
        <v>0</v>
      </c>
      <c r="AQ459">
        <v>0</v>
      </c>
      <c r="AR459">
        <v>1</v>
      </c>
      <c r="AS459" t="s">
        <v>17087</v>
      </c>
      <c r="AT459" t="s">
        <v>97</v>
      </c>
    </row>
    <row r="460" spans="1:46" x14ac:dyDescent="0.25">
      <c r="A460" t="s">
        <v>16787</v>
      </c>
      <c r="B460" t="s">
        <v>46811</v>
      </c>
      <c r="C460" t="s">
        <v>46812</v>
      </c>
      <c r="D460" t="s">
        <v>46813</v>
      </c>
      <c r="E460">
        <v>371029</v>
      </c>
      <c r="G460" t="s">
        <v>16828</v>
      </c>
      <c r="H460" t="s">
        <v>46814</v>
      </c>
      <c r="I460" t="s">
        <v>46815</v>
      </c>
      <c r="J460" t="s">
        <v>280</v>
      </c>
      <c r="K460" t="s">
        <v>16896</v>
      </c>
      <c r="L460" t="s">
        <v>46816</v>
      </c>
      <c r="M460" t="s">
        <v>46817</v>
      </c>
      <c r="N460" t="s">
        <v>46818</v>
      </c>
      <c r="O460" t="s">
        <v>147</v>
      </c>
      <c r="P460" t="s">
        <v>46819</v>
      </c>
      <c r="Q460" t="s">
        <v>282</v>
      </c>
      <c r="R460" t="s">
        <v>284</v>
      </c>
      <c r="S460" t="s">
        <v>16717</v>
      </c>
      <c r="T460" t="s">
        <v>16716</v>
      </c>
      <c r="U460" t="s">
        <v>46820</v>
      </c>
      <c r="V460" s="1" t="s">
        <v>20208</v>
      </c>
      <c r="W460" t="s">
        <v>46821</v>
      </c>
      <c r="X460" s="1" t="s">
        <v>22433</v>
      </c>
      <c r="Y460">
        <v>0</v>
      </c>
      <c r="Z460" t="s">
        <v>18646</v>
      </c>
      <c r="AA460">
        <v>0</v>
      </c>
      <c r="AB460" t="s">
        <v>87</v>
      </c>
      <c r="AC460">
        <v>0</v>
      </c>
      <c r="AD460">
        <v>0</v>
      </c>
      <c r="AE460">
        <v>0</v>
      </c>
      <c r="AF460">
        <v>0</v>
      </c>
      <c r="AG460">
        <v>0</v>
      </c>
      <c r="AH460">
        <v>0</v>
      </c>
      <c r="AI460">
        <v>0</v>
      </c>
      <c r="AJ460">
        <v>0</v>
      </c>
      <c r="AK460">
        <v>0</v>
      </c>
      <c r="AL460">
        <v>1</v>
      </c>
      <c r="AM460">
        <v>0</v>
      </c>
      <c r="AN460">
        <v>0</v>
      </c>
      <c r="AO460">
        <v>0</v>
      </c>
      <c r="AP460">
        <v>0</v>
      </c>
      <c r="AQ460">
        <v>0</v>
      </c>
      <c r="AR460">
        <v>18</v>
      </c>
      <c r="AS460" t="s">
        <v>16729</v>
      </c>
      <c r="AT460" t="s">
        <v>80</v>
      </c>
    </row>
    <row r="461" spans="1:46" x14ac:dyDescent="0.25">
      <c r="A461" t="s">
        <v>16787</v>
      </c>
      <c r="B461" t="s">
        <v>47118</v>
      </c>
      <c r="C461" t="s">
        <v>47119</v>
      </c>
      <c r="D461" t="s">
        <v>47120</v>
      </c>
      <c r="E461">
        <v>765522</v>
      </c>
      <c r="G461" t="s">
        <v>18690</v>
      </c>
      <c r="H461" t="s">
        <v>47121</v>
      </c>
      <c r="I461" t="s">
        <v>47122</v>
      </c>
      <c r="J461" t="s">
        <v>280</v>
      </c>
      <c r="K461" t="s">
        <v>18994</v>
      </c>
      <c r="L461" t="s">
        <v>47123</v>
      </c>
      <c r="M461" t="s">
        <v>47124</v>
      </c>
      <c r="N461" t="s">
        <v>281</v>
      </c>
      <c r="O461" t="s">
        <v>141</v>
      </c>
      <c r="P461" t="s">
        <v>47125</v>
      </c>
      <c r="Q461" t="s">
        <v>282</v>
      </c>
      <c r="R461" t="s">
        <v>246</v>
      </c>
      <c r="S461" t="s">
        <v>18559</v>
      </c>
      <c r="T461" t="s">
        <v>18560</v>
      </c>
      <c r="U461" t="s">
        <v>47126</v>
      </c>
      <c r="V461" s="1" t="s">
        <v>20208</v>
      </c>
      <c r="W461" t="s">
        <v>47127</v>
      </c>
      <c r="X461" s="1" t="s">
        <v>22433</v>
      </c>
      <c r="Y461">
        <v>0</v>
      </c>
      <c r="Z461" t="s">
        <v>18646</v>
      </c>
      <c r="AA461">
        <v>0</v>
      </c>
      <c r="AB461" t="s">
        <v>87</v>
      </c>
      <c r="AC461">
        <v>1</v>
      </c>
      <c r="AD461">
        <v>0</v>
      </c>
      <c r="AE461">
        <v>0</v>
      </c>
      <c r="AF461">
        <v>0</v>
      </c>
      <c r="AG461">
        <v>0</v>
      </c>
      <c r="AH461">
        <v>0</v>
      </c>
      <c r="AI461">
        <v>0</v>
      </c>
      <c r="AJ461">
        <v>0</v>
      </c>
      <c r="AK461">
        <v>0</v>
      </c>
      <c r="AL461">
        <v>0</v>
      </c>
      <c r="AM461">
        <v>0</v>
      </c>
      <c r="AN461">
        <v>0</v>
      </c>
      <c r="AO461">
        <v>0</v>
      </c>
      <c r="AP461">
        <v>0</v>
      </c>
      <c r="AQ461">
        <v>0</v>
      </c>
      <c r="AR461">
        <v>18</v>
      </c>
      <c r="AS461" t="s">
        <v>16734</v>
      </c>
      <c r="AT461" t="s">
        <v>92</v>
      </c>
    </row>
    <row r="462" spans="1:46" x14ac:dyDescent="0.25">
      <c r="A462" t="s">
        <v>16787</v>
      </c>
      <c r="B462" t="s">
        <v>46054</v>
      </c>
      <c r="C462" t="s">
        <v>46055</v>
      </c>
      <c r="D462" t="s">
        <v>46056</v>
      </c>
      <c r="E462">
        <v>741710</v>
      </c>
      <c r="G462" t="s">
        <v>297</v>
      </c>
      <c r="H462" t="s">
        <v>46057</v>
      </c>
      <c r="I462" t="s">
        <v>46058</v>
      </c>
      <c r="J462" t="s">
        <v>280</v>
      </c>
      <c r="K462" t="s">
        <v>177</v>
      </c>
      <c r="L462" t="s">
        <v>46059</v>
      </c>
      <c r="M462" t="s">
        <v>46060</v>
      </c>
      <c r="N462" t="s">
        <v>281</v>
      </c>
      <c r="O462" t="s">
        <v>141</v>
      </c>
      <c r="P462" t="s">
        <v>46061</v>
      </c>
      <c r="Q462" t="s">
        <v>282</v>
      </c>
      <c r="R462" t="s">
        <v>169</v>
      </c>
      <c r="S462" t="s">
        <v>221</v>
      </c>
      <c r="T462" t="s">
        <v>302</v>
      </c>
      <c r="U462" t="s">
        <v>46062</v>
      </c>
      <c r="V462" s="1" t="s">
        <v>18674</v>
      </c>
      <c r="W462" t="s">
        <v>46063</v>
      </c>
      <c r="X462" s="1" t="s">
        <v>22433</v>
      </c>
      <c r="Y462">
        <v>0</v>
      </c>
      <c r="Z462" t="s">
        <v>18646</v>
      </c>
      <c r="AA462">
        <v>0</v>
      </c>
      <c r="AB462" t="s">
        <v>87</v>
      </c>
      <c r="AC462">
        <v>0</v>
      </c>
      <c r="AD462">
        <v>0</v>
      </c>
      <c r="AE462">
        <v>0</v>
      </c>
      <c r="AF462">
        <v>0</v>
      </c>
      <c r="AG462">
        <v>0</v>
      </c>
      <c r="AH462">
        <v>0</v>
      </c>
      <c r="AI462">
        <v>0</v>
      </c>
      <c r="AJ462">
        <v>0</v>
      </c>
      <c r="AK462">
        <v>0</v>
      </c>
      <c r="AL462">
        <v>0</v>
      </c>
      <c r="AM462">
        <v>0</v>
      </c>
      <c r="AN462">
        <v>0</v>
      </c>
      <c r="AO462">
        <v>0</v>
      </c>
      <c r="AP462">
        <v>0</v>
      </c>
      <c r="AQ462">
        <v>0</v>
      </c>
      <c r="AR462">
        <v>1</v>
      </c>
      <c r="AS462" t="s">
        <v>17087</v>
      </c>
      <c r="AT462" t="s">
        <v>97</v>
      </c>
    </row>
    <row r="463" spans="1:46" x14ac:dyDescent="0.25">
      <c r="A463" t="s">
        <v>16787</v>
      </c>
      <c r="B463" t="s">
        <v>47059</v>
      </c>
      <c r="C463" t="s">
        <v>47060</v>
      </c>
      <c r="D463" t="s">
        <v>47061</v>
      </c>
      <c r="E463">
        <v>741788</v>
      </c>
      <c r="G463" t="s">
        <v>297</v>
      </c>
      <c r="H463" t="s">
        <v>47062</v>
      </c>
      <c r="I463" t="s">
        <v>47063</v>
      </c>
      <c r="J463" t="s">
        <v>280</v>
      </c>
      <c r="K463" t="s">
        <v>177</v>
      </c>
      <c r="L463" t="s">
        <v>47064</v>
      </c>
      <c r="M463" t="s">
        <v>47065</v>
      </c>
      <c r="N463" t="s">
        <v>47066</v>
      </c>
      <c r="O463" t="s">
        <v>141</v>
      </c>
      <c r="P463" t="s">
        <v>47067</v>
      </c>
      <c r="Q463" t="s">
        <v>282</v>
      </c>
      <c r="R463" t="s">
        <v>246</v>
      </c>
      <c r="S463" t="s">
        <v>221</v>
      </c>
      <c r="T463" t="s">
        <v>302</v>
      </c>
      <c r="U463" t="s">
        <v>47068</v>
      </c>
      <c r="V463" s="1" t="s">
        <v>18674</v>
      </c>
      <c r="W463" t="s">
        <v>21189</v>
      </c>
      <c r="X463" s="1" t="s">
        <v>22433</v>
      </c>
      <c r="Y463">
        <v>0</v>
      </c>
      <c r="Z463" t="s">
        <v>18646</v>
      </c>
      <c r="AA463">
        <v>0</v>
      </c>
      <c r="AB463" t="s">
        <v>87</v>
      </c>
      <c r="AC463">
        <v>0</v>
      </c>
      <c r="AD463">
        <v>0</v>
      </c>
      <c r="AE463">
        <v>0</v>
      </c>
      <c r="AF463">
        <v>0</v>
      </c>
      <c r="AG463">
        <v>0</v>
      </c>
      <c r="AH463">
        <v>0</v>
      </c>
      <c r="AI463">
        <v>0</v>
      </c>
      <c r="AJ463">
        <v>0</v>
      </c>
      <c r="AK463">
        <v>0</v>
      </c>
      <c r="AL463">
        <v>0</v>
      </c>
      <c r="AM463">
        <v>0</v>
      </c>
      <c r="AN463">
        <v>0</v>
      </c>
      <c r="AO463">
        <v>0</v>
      </c>
      <c r="AP463">
        <v>0</v>
      </c>
      <c r="AQ463">
        <v>0</v>
      </c>
      <c r="AR463">
        <v>1</v>
      </c>
      <c r="AS463" t="s">
        <v>17087</v>
      </c>
      <c r="AT463" t="s">
        <v>97</v>
      </c>
    </row>
    <row r="464" spans="1:46" x14ac:dyDescent="0.25">
      <c r="A464" t="s">
        <v>16787</v>
      </c>
      <c r="B464" t="s">
        <v>47148</v>
      </c>
      <c r="C464" t="s">
        <v>47149</v>
      </c>
      <c r="D464" t="s">
        <v>47150</v>
      </c>
      <c r="E464">
        <v>741519</v>
      </c>
      <c r="G464" t="s">
        <v>297</v>
      </c>
      <c r="H464" t="s">
        <v>47151</v>
      </c>
      <c r="I464" t="s">
        <v>47152</v>
      </c>
      <c r="J464" t="s">
        <v>280</v>
      </c>
      <c r="K464" t="s">
        <v>18613</v>
      </c>
      <c r="L464" t="s">
        <v>47153</v>
      </c>
      <c r="M464" t="s">
        <v>47154</v>
      </c>
      <c r="N464" t="s">
        <v>47154</v>
      </c>
      <c r="O464" t="s">
        <v>141</v>
      </c>
      <c r="P464" t="s">
        <v>47155</v>
      </c>
      <c r="Q464" t="s">
        <v>282</v>
      </c>
      <c r="R464" t="s">
        <v>284</v>
      </c>
      <c r="S464" t="s">
        <v>151</v>
      </c>
      <c r="T464" t="s">
        <v>18552</v>
      </c>
      <c r="U464" t="s">
        <v>47156</v>
      </c>
      <c r="V464" s="1" t="s">
        <v>18674</v>
      </c>
      <c r="W464" t="s">
        <v>47157</v>
      </c>
      <c r="X464" s="1" t="s">
        <v>22433</v>
      </c>
      <c r="Y464">
        <v>0</v>
      </c>
      <c r="Z464" t="s">
        <v>18646</v>
      </c>
      <c r="AA464">
        <v>0</v>
      </c>
      <c r="AB464" t="s">
        <v>87</v>
      </c>
      <c r="AC464">
        <v>0</v>
      </c>
      <c r="AD464">
        <v>0</v>
      </c>
      <c r="AE464">
        <v>0</v>
      </c>
      <c r="AF464">
        <v>0</v>
      </c>
      <c r="AG464">
        <v>0</v>
      </c>
      <c r="AH464">
        <v>0</v>
      </c>
      <c r="AI464">
        <v>0</v>
      </c>
      <c r="AJ464">
        <v>0</v>
      </c>
      <c r="AK464">
        <v>0</v>
      </c>
      <c r="AL464">
        <v>0</v>
      </c>
      <c r="AM464">
        <v>0</v>
      </c>
      <c r="AN464">
        <v>0</v>
      </c>
      <c r="AO464">
        <v>0</v>
      </c>
      <c r="AP464">
        <v>0</v>
      </c>
      <c r="AQ464">
        <v>0</v>
      </c>
      <c r="AR464">
        <v>1</v>
      </c>
      <c r="AS464" t="s">
        <v>17087</v>
      </c>
      <c r="AT464" t="s">
        <v>97</v>
      </c>
    </row>
    <row r="465" spans="1:46" x14ac:dyDescent="0.25">
      <c r="A465" t="s">
        <v>16787</v>
      </c>
      <c r="B465" t="s">
        <v>58186</v>
      </c>
      <c r="C465" t="s">
        <v>58187</v>
      </c>
      <c r="D465" t="s">
        <v>58188</v>
      </c>
      <c r="E465">
        <v>766345</v>
      </c>
      <c r="G465" t="s">
        <v>297</v>
      </c>
      <c r="H465" t="s">
        <v>58189</v>
      </c>
      <c r="I465" t="s">
        <v>58190</v>
      </c>
      <c r="J465" t="s">
        <v>16722</v>
      </c>
      <c r="K465" t="s">
        <v>17237</v>
      </c>
      <c r="L465" t="s">
        <v>58191</v>
      </c>
      <c r="M465" t="s">
        <v>58192</v>
      </c>
      <c r="N465" t="s">
        <v>281</v>
      </c>
      <c r="O465" t="s">
        <v>141</v>
      </c>
      <c r="P465" t="s">
        <v>58193</v>
      </c>
      <c r="Q465" t="s">
        <v>282</v>
      </c>
      <c r="R465" t="s">
        <v>284</v>
      </c>
      <c r="S465" t="s">
        <v>18551</v>
      </c>
      <c r="T465" t="s">
        <v>18514</v>
      </c>
      <c r="U465" t="s">
        <v>44505</v>
      </c>
      <c r="V465" s="1" t="s">
        <v>22433</v>
      </c>
      <c r="W465" t="s">
        <v>58194</v>
      </c>
      <c r="X465" s="1" t="s">
        <v>22433</v>
      </c>
      <c r="Y465">
        <v>0</v>
      </c>
      <c r="Z465" t="s">
        <v>18646</v>
      </c>
      <c r="AA465">
        <v>0</v>
      </c>
      <c r="AB465" t="s">
        <v>87</v>
      </c>
      <c r="AC465">
        <v>0</v>
      </c>
      <c r="AD465">
        <v>0</v>
      </c>
      <c r="AE465">
        <v>0</v>
      </c>
      <c r="AF465">
        <v>0</v>
      </c>
      <c r="AG465">
        <v>0</v>
      </c>
      <c r="AH465">
        <v>0</v>
      </c>
      <c r="AI465">
        <v>0</v>
      </c>
      <c r="AJ465">
        <v>0</v>
      </c>
      <c r="AK465">
        <v>0</v>
      </c>
      <c r="AL465">
        <v>0</v>
      </c>
      <c r="AM465">
        <v>0</v>
      </c>
      <c r="AN465">
        <v>0</v>
      </c>
      <c r="AO465">
        <v>0</v>
      </c>
      <c r="AP465">
        <v>0</v>
      </c>
      <c r="AQ465">
        <v>0</v>
      </c>
      <c r="AR465">
        <v>1</v>
      </c>
      <c r="AS465" t="s">
        <v>18856</v>
      </c>
      <c r="AT465" t="s">
        <v>97</v>
      </c>
    </row>
    <row r="466" spans="1:46" x14ac:dyDescent="0.25">
      <c r="A466" t="s">
        <v>16787</v>
      </c>
      <c r="B466" t="s">
        <v>45492</v>
      </c>
      <c r="C466" t="s">
        <v>45493</v>
      </c>
      <c r="D466" t="s">
        <v>45494</v>
      </c>
      <c r="E466">
        <v>758792</v>
      </c>
      <c r="G466" t="s">
        <v>297</v>
      </c>
      <c r="H466" t="s">
        <v>45495</v>
      </c>
      <c r="I466" t="s">
        <v>45496</v>
      </c>
      <c r="J466" t="s">
        <v>280</v>
      </c>
      <c r="K466" t="s">
        <v>17215</v>
      </c>
      <c r="L466" t="s">
        <v>45497</v>
      </c>
      <c r="M466" t="s">
        <v>45498</v>
      </c>
      <c r="N466" t="s">
        <v>45498</v>
      </c>
      <c r="O466" t="s">
        <v>141</v>
      </c>
      <c r="P466" t="s">
        <v>45499</v>
      </c>
      <c r="Q466" t="s">
        <v>282</v>
      </c>
      <c r="R466" t="s">
        <v>284</v>
      </c>
      <c r="S466" t="s">
        <v>18551</v>
      </c>
      <c r="T466" t="s">
        <v>18514</v>
      </c>
      <c r="U466" t="s">
        <v>45500</v>
      </c>
      <c r="V466" s="1" t="s">
        <v>18375</v>
      </c>
      <c r="W466" t="s">
        <v>45501</v>
      </c>
      <c r="X466" s="1" t="s">
        <v>22433</v>
      </c>
      <c r="Y466">
        <v>0</v>
      </c>
      <c r="Z466" t="s">
        <v>18646</v>
      </c>
      <c r="AA466">
        <v>0</v>
      </c>
      <c r="AB466" t="s">
        <v>87</v>
      </c>
      <c r="AC466">
        <v>0</v>
      </c>
      <c r="AD466">
        <v>0</v>
      </c>
      <c r="AE466">
        <v>0</v>
      </c>
      <c r="AF466">
        <v>0</v>
      </c>
      <c r="AG466">
        <v>0</v>
      </c>
      <c r="AH466">
        <v>0</v>
      </c>
      <c r="AI466">
        <v>0</v>
      </c>
      <c r="AJ466">
        <v>0</v>
      </c>
      <c r="AK466">
        <v>0</v>
      </c>
      <c r="AL466">
        <v>0</v>
      </c>
      <c r="AM466">
        <v>0</v>
      </c>
      <c r="AN466">
        <v>0</v>
      </c>
      <c r="AO466">
        <v>0</v>
      </c>
      <c r="AP466">
        <v>0</v>
      </c>
      <c r="AQ466">
        <v>0</v>
      </c>
      <c r="AR466">
        <v>1</v>
      </c>
      <c r="AS466" t="s">
        <v>18856</v>
      </c>
      <c r="AT466" t="s">
        <v>97</v>
      </c>
    </row>
    <row r="467" spans="1:46" x14ac:dyDescent="0.25">
      <c r="A467" t="s">
        <v>16787</v>
      </c>
      <c r="B467" t="s">
        <v>44795</v>
      </c>
      <c r="C467" t="s">
        <v>44796</v>
      </c>
      <c r="D467" t="s">
        <v>44797</v>
      </c>
      <c r="E467">
        <v>764068</v>
      </c>
      <c r="G467" t="s">
        <v>297</v>
      </c>
      <c r="H467" t="s">
        <v>44798</v>
      </c>
      <c r="I467" t="s">
        <v>44799</v>
      </c>
      <c r="J467" t="s">
        <v>280</v>
      </c>
      <c r="K467" t="s">
        <v>90</v>
      </c>
      <c r="L467" t="s">
        <v>44800</v>
      </c>
      <c r="M467" t="s">
        <v>44801</v>
      </c>
      <c r="N467" t="s">
        <v>281</v>
      </c>
      <c r="O467" t="s">
        <v>141</v>
      </c>
      <c r="P467" t="s">
        <v>44802</v>
      </c>
      <c r="Q467" t="s">
        <v>282</v>
      </c>
      <c r="R467" t="s">
        <v>284</v>
      </c>
      <c r="S467" t="s">
        <v>118</v>
      </c>
      <c r="T467" t="s">
        <v>18552</v>
      </c>
      <c r="U467" t="s">
        <v>44803</v>
      </c>
      <c r="V467" s="1" t="s">
        <v>19945</v>
      </c>
      <c r="W467" t="s">
        <v>44804</v>
      </c>
      <c r="X467" s="1" t="s">
        <v>22433</v>
      </c>
      <c r="Y467">
        <v>0</v>
      </c>
      <c r="Z467" t="s">
        <v>18646</v>
      </c>
      <c r="AA467">
        <v>0</v>
      </c>
      <c r="AB467" t="s">
        <v>87</v>
      </c>
      <c r="AC467">
        <v>0</v>
      </c>
      <c r="AD467">
        <v>0</v>
      </c>
      <c r="AE467">
        <v>0</v>
      </c>
      <c r="AF467">
        <v>0</v>
      </c>
      <c r="AG467">
        <v>0</v>
      </c>
      <c r="AH467">
        <v>0</v>
      </c>
      <c r="AI467">
        <v>0</v>
      </c>
      <c r="AJ467">
        <v>0</v>
      </c>
      <c r="AK467">
        <v>0</v>
      </c>
      <c r="AL467">
        <v>0</v>
      </c>
      <c r="AM467">
        <v>0</v>
      </c>
      <c r="AN467">
        <v>0</v>
      </c>
      <c r="AO467">
        <v>0</v>
      </c>
      <c r="AP467">
        <v>0</v>
      </c>
      <c r="AQ467">
        <v>0</v>
      </c>
      <c r="AR467">
        <v>1</v>
      </c>
      <c r="AS467" t="s">
        <v>18856</v>
      </c>
      <c r="AT467" t="s">
        <v>97</v>
      </c>
    </row>
    <row r="468" spans="1:46" x14ac:dyDescent="0.25">
      <c r="A468" t="s">
        <v>16787</v>
      </c>
      <c r="B468" t="s">
        <v>58195</v>
      </c>
      <c r="C468" t="s">
        <v>58196</v>
      </c>
      <c r="D468" t="s">
        <v>58197</v>
      </c>
      <c r="E468">
        <v>766380</v>
      </c>
      <c r="G468" t="s">
        <v>297</v>
      </c>
      <c r="H468" t="s">
        <v>58198</v>
      </c>
      <c r="I468" t="s">
        <v>58199</v>
      </c>
      <c r="J468" t="s">
        <v>280</v>
      </c>
      <c r="K468" t="s">
        <v>17215</v>
      </c>
      <c r="L468" t="s">
        <v>58200</v>
      </c>
      <c r="M468" t="s">
        <v>58201</v>
      </c>
      <c r="N468" t="s">
        <v>58202</v>
      </c>
      <c r="O468" t="s">
        <v>141</v>
      </c>
      <c r="P468" t="s">
        <v>58203</v>
      </c>
      <c r="Q468" t="s">
        <v>282</v>
      </c>
      <c r="R468" t="s">
        <v>284</v>
      </c>
      <c r="S468" t="s">
        <v>18551</v>
      </c>
      <c r="T468" t="s">
        <v>18514</v>
      </c>
      <c r="U468" t="s">
        <v>58204</v>
      </c>
      <c r="V468" s="1" t="s">
        <v>22433</v>
      </c>
      <c r="W468" t="s">
        <v>58205</v>
      </c>
      <c r="X468" s="1" t="s">
        <v>22433</v>
      </c>
      <c r="Y468">
        <v>0</v>
      </c>
      <c r="Z468" t="s">
        <v>18646</v>
      </c>
      <c r="AA468">
        <v>0</v>
      </c>
      <c r="AB468" t="s">
        <v>87</v>
      </c>
      <c r="AC468">
        <v>0</v>
      </c>
      <c r="AD468">
        <v>0</v>
      </c>
      <c r="AE468">
        <v>0</v>
      </c>
      <c r="AF468">
        <v>0</v>
      </c>
      <c r="AG468">
        <v>0</v>
      </c>
      <c r="AH468">
        <v>0</v>
      </c>
      <c r="AI468">
        <v>0</v>
      </c>
      <c r="AJ468">
        <v>0</v>
      </c>
      <c r="AK468">
        <v>0</v>
      </c>
      <c r="AL468">
        <v>0</v>
      </c>
      <c r="AM468">
        <v>0</v>
      </c>
      <c r="AN468">
        <v>0</v>
      </c>
      <c r="AO468">
        <v>0</v>
      </c>
      <c r="AP468">
        <v>0</v>
      </c>
      <c r="AQ468">
        <v>0</v>
      </c>
      <c r="AR468">
        <v>2</v>
      </c>
      <c r="AS468" t="s">
        <v>45407</v>
      </c>
      <c r="AT468" t="s">
        <v>18857</v>
      </c>
    </row>
    <row r="469" spans="1:46" x14ac:dyDescent="0.25">
      <c r="A469" t="s">
        <v>16787</v>
      </c>
      <c r="B469" t="s">
        <v>47099</v>
      </c>
      <c r="C469" t="s">
        <v>47100</v>
      </c>
      <c r="D469" t="s">
        <v>47101</v>
      </c>
      <c r="E469">
        <v>765524</v>
      </c>
      <c r="G469" t="s">
        <v>17424</v>
      </c>
      <c r="H469" t="s">
        <v>47102</v>
      </c>
      <c r="I469" t="s">
        <v>47103</v>
      </c>
      <c r="J469" t="s">
        <v>280</v>
      </c>
      <c r="K469" t="s">
        <v>179</v>
      </c>
      <c r="L469" t="s">
        <v>47104</v>
      </c>
      <c r="M469" t="s">
        <v>47105</v>
      </c>
      <c r="N469" t="s">
        <v>281</v>
      </c>
      <c r="O469" t="s">
        <v>141</v>
      </c>
      <c r="P469" t="s">
        <v>47106</v>
      </c>
      <c r="Q469" t="s">
        <v>282</v>
      </c>
      <c r="R469" t="s">
        <v>246</v>
      </c>
      <c r="S469" t="s">
        <v>18554</v>
      </c>
      <c r="T469" t="s">
        <v>18514</v>
      </c>
      <c r="U469" t="s">
        <v>47107</v>
      </c>
      <c r="V469" s="1" t="s">
        <v>20208</v>
      </c>
      <c r="W469" t="s">
        <v>20557</v>
      </c>
      <c r="X469" s="1" t="s">
        <v>22433</v>
      </c>
      <c r="Y469">
        <v>0</v>
      </c>
      <c r="Z469" t="s">
        <v>18646</v>
      </c>
      <c r="AA469">
        <v>0</v>
      </c>
      <c r="AB469" t="s">
        <v>87</v>
      </c>
      <c r="AC469">
        <v>0</v>
      </c>
      <c r="AD469">
        <v>0</v>
      </c>
      <c r="AE469">
        <v>0</v>
      </c>
      <c r="AF469">
        <v>0</v>
      </c>
      <c r="AG469">
        <v>0</v>
      </c>
      <c r="AH469">
        <v>0</v>
      </c>
      <c r="AI469">
        <v>0</v>
      </c>
      <c r="AJ469">
        <v>0</v>
      </c>
      <c r="AK469">
        <v>0</v>
      </c>
      <c r="AL469">
        <v>0</v>
      </c>
      <c r="AM469">
        <v>0</v>
      </c>
      <c r="AN469">
        <v>0</v>
      </c>
      <c r="AO469">
        <v>1</v>
      </c>
      <c r="AP469">
        <v>0</v>
      </c>
      <c r="AQ469">
        <v>0</v>
      </c>
      <c r="AR469">
        <v>20</v>
      </c>
      <c r="AS469" t="s">
        <v>18727</v>
      </c>
      <c r="AT469" t="s">
        <v>80</v>
      </c>
    </row>
    <row r="470" spans="1:46" x14ac:dyDescent="0.25">
      <c r="A470" t="s">
        <v>16787</v>
      </c>
      <c r="B470" t="s">
        <v>45929</v>
      </c>
      <c r="C470" t="s">
        <v>45930</v>
      </c>
      <c r="D470" t="s">
        <v>45931</v>
      </c>
      <c r="E470">
        <v>765510</v>
      </c>
      <c r="G470" t="s">
        <v>16828</v>
      </c>
      <c r="H470" t="s">
        <v>45932</v>
      </c>
      <c r="I470" t="s">
        <v>45933</v>
      </c>
      <c r="J470" t="s">
        <v>280</v>
      </c>
      <c r="K470" t="s">
        <v>20184</v>
      </c>
      <c r="L470" t="s">
        <v>45934</v>
      </c>
      <c r="M470" t="s">
        <v>45935</v>
      </c>
      <c r="N470" t="s">
        <v>45935</v>
      </c>
      <c r="O470" t="s">
        <v>141</v>
      </c>
      <c r="P470" t="s">
        <v>45936</v>
      </c>
      <c r="Q470" t="s">
        <v>282</v>
      </c>
      <c r="R470" t="s">
        <v>284</v>
      </c>
      <c r="S470" t="s">
        <v>109</v>
      </c>
      <c r="T470" t="s">
        <v>289</v>
      </c>
      <c r="U470" t="s">
        <v>45937</v>
      </c>
      <c r="V470" s="1" t="s">
        <v>20208</v>
      </c>
      <c r="W470" t="s">
        <v>45938</v>
      </c>
      <c r="X470" s="1" t="s">
        <v>22433</v>
      </c>
      <c r="Y470">
        <v>0</v>
      </c>
      <c r="Z470" t="s">
        <v>18646</v>
      </c>
      <c r="AA470">
        <v>0</v>
      </c>
      <c r="AB470" t="s">
        <v>87</v>
      </c>
      <c r="AC470">
        <v>0</v>
      </c>
      <c r="AD470">
        <v>0</v>
      </c>
      <c r="AE470">
        <v>0</v>
      </c>
      <c r="AF470">
        <v>0</v>
      </c>
      <c r="AG470">
        <v>0</v>
      </c>
      <c r="AH470">
        <v>0</v>
      </c>
      <c r="AI470">
        <v>0</v>
      </c>
      <c r="AJ470">
        <v>0</v>
      </c>
      <c r="AK470">
        <v>0</v>
      </c>
      <c r="AL470">
        <v>1</v>
      </c>
      <c r="AM470">
        <v>0</v>
      </c>
      <c r="AN470">
        <v>0</v>
      </c>
      <c r="AO470">
        <v>0</v>
      </c>
      <c r="AP470">
        <v>0</v>
      </c>
      <c r="AQ470">
        <v>0</v>
      </c>
      <c r="AR470">
        <v>18</v>
      </c>
      <c r="AS470" t="s">
        <v>16730</v>
      </c>
      <c r="AT470" t="s">
        <v>80</v>
      </c>
    </row>
    <row r="471" spans="1:46" x14ac:dyDescent="0.25">
      <c r="A471" t="s">
        <v>16787</v>
      </c>
      <c r="B471" t="s">
        <v>46269</v>
      </c>
      <c r="C471" t="s">
        <v>46270</v>
      </c>
      <c r="D471" t="s">
        <v>46271</v>
      </c>
      <c r="E471">
        <v>762711</v>
      </c>
      <c r="G471" t="s">
        <v>297</v>
      </c>
      <c r="H471" t="s">
        <v>46272</v>
      </c>
      <c r="I471" t="s">
        <v>46273</v>
      </c>
      <c r="J471" t="s">
        <v>280</v>
      </c>
      <c r="K471" t="s">
        <v>18232</v>
      </c>
      <c r="L471" t="s">
        <v>46274</v>
      </c>
      <c r="M471" t="s">
        <v>46275</v>
      </c>
      <c r="N471" t="s">
        <v>281</v>
      </c>
      <c r="O471" t="s">
        <v>141</v>
      </c>
      <c r="P471" t="s">
        <v>46276</v>
      </c>
      <c r="Q471" t="s">
        <v>282</v>
      </c>
      <c r="R471" t="s">
        <v>284</v>
      </c>
      <c r="S471" t="s">
        <v>18554</v>
      </c>
      <c r="T471" t="s">
        <v>18514</v>
      </c>
      <c r="U471" t="s">
        <v>46277</v>
      </c>
      <c r="V471" s="1" t="s">
        <v>18608</v>
      </c>
      <c r="W471" t="s">
        <v>46278</v>
      </c>
      <c r="X471" s="1" t="s">
        <v>22433</v>
      </c>
      <c r="Y471">
        <v>0</v>
      </c>
      <c r="Z471" t="s">
        <v>18646</v>
      </c>
      <c r="AA471">
        <v>0</v>
      </c>
      <c r="AB471" t="s">
        <v>87</v>
      </c>
      <c r="AC471">
        <v>0</v>
      </c>
      <c r="AD471">
        <v>0</v>
      </c>
      <c r="AE471">
        <v>0</v>
      </c>
      <c r="AF471">
        <v>0</v>
      </c>
      <c r="AG471">
        <v>0</v>
      </c>
      <c r="AH471">
        <v>0</v>
      </c>
      <c r="AI471">
        <v>0</v>
      </c>
      <c r="AJ471">
        <v>0</v>
      </c>
      <c r="AK471">
        <v>0</v>
      </c>
      <c r="AL471">
        <v>0</v>
      </c>
      <c r="AM471">
        <v>0</v>
      </c>
      <c r="AN471">
        <v>0</v>
      </c>
      <c r="AO471">
        <v>0</v>
      </c>
      <c r="AP471">
        <v>0</v>
      </c>
      <c r="AQ471">
        <v>0</v>
      </c>
      <c r="AR471">
        <v>1</v>
      </c>
      <c r="AS471" t="s">
        <v>18856</v>
      </c>
      <c r="AT471" t="s">
        <v>97</v>
      </c>
    </row>
    <row r="472" spans="1:46" x14ac:dyDescent="0.25">
      <c r="A472" t="s">
        <v>16787</v>
      </c>
      <c r="B472" t="s">
        <v>58206</v>
      </c>
      <c r="C472" t="s">
        <v>58207</v>
      </c>
      <c r="D472" t="s">
        <v>58208</v>
      </c>
      <c r="E472">
        <v>766261</v>
      </c>
      <c r="G472" t="s">
        <v>18690</v>
      </c>
      <c r="H472" t="s">
        <v>58209</v>
      </c>
      <c r="I472" t="s">
        <v>58210</v>
      </c>
      <c r="J472" t="s">
        <v>280</v>
      </c>
      <c r="K472" t="s">
        <v>177</v>
      </c>
      <c r="L472" t="s">
        <v>58211</v>
      </c>
      <c r="M472" t="s">
        <v>58212</v>
      </c>
      <c r="N472" t="s">
        <v>287</v>
      </c>
      <c r="O472" t="s">
        <v>141</v>
      </c>
      <c r="P472" t="s">
        <v>58213</v>
      </c>
      <c r="Q472" t="s">
        <v>282</v>
      </c>
      <c r="R472" t="s">
        <v>284</v>
      </c>
      <c r="S472" t="s">
        <v>221</v>
      </c>
      <c r="T472" t="s">
        <v>302</v>
      </c>
      <c r="U472" t="s">
        <v>58214</v>
      </c>
      <c r="V472" s="1" t="s">
        <v>22433</v>
      </c>
      <c r="W472" t="s">
        <v>58215</v>
      </c>
      <c r="X472" s="1" t="s">
        <v>22433</v>
      </c>
      <c r="Y472">
        <v>0</v>
      </c>
      <c r="Z472" t="s">
        <v>18646</v>
      </c>
      <c r="AA472">
        <v>0</v>
      </c>
      <c r="AB472" t="s">
        <v>87</v>
      </c>
      <c r="AC472">
        <v>0</v>
      </c>
      <c r="AD472">
        <v>0</v>
      </c>
      <c r="AE472">
        <v>0</v>
      </c>
      <c r="AF472">
        <v>0</v>
      </c>
      <c r="AG472">
        <v>0</v>
      </c>
      <c r="AH472">
        <v>0</v>
      </c>
      <c r="AI472">
        <v>0</v>
      </c>
      <c r="AJ472">
        <v>0</v>
      </c>
      <c r="AK472">
        <v>0</v>
      </c>
      <c r="AL472">
        <v>1</v>
      </c>
      <c r="AM472">
        <v>0</v>
      </c>
      <c r="AN472">
        <v>0</v>
      </c>
      <c r="AO472">
        <v>0</v>
      </c>
      <c r="AP472">
        <v>0</v>
      </c>
      <c r="AQ472">
        <v>0</v>
      </c>
      <c r="AR472">
        <v>18</v>
      </c>
      <c r="AS472" t="s">
        <v>16730</v>
      </c>
      <c r="AT472" t="s">
        <v>80</v>
      </c>
    </row>
    <row r="473" spans="1:46" x14ac:dyDescent="0.25">
      <c r="A473" t="s">
        <v>16787</v>
      </c>
      <c r="B473" t="s">
        <v>45008</v>
      </c>
      <c r="C473" t="s">
        <v>45009</v>
      </c>
      <c r="D473" t="s">
        <v>45010</v>
      </c>
      <c r="E473">
        <v>741733</v>
      </c>
      <c r="G473" t="s">
        <v>297</v>
      </c>
      <c r="H473" t="s">
        <v>45011</v>
      </c>
      <c r="I473" t="s">
        <v>45012</v>
      </c>
      <c r="J473" t="s">
        <v>280</v>
      </c>
      <c r="K473" t="s">
        <v>177</v>
      </c>
      <c r="L473" t="s">
        <v>45013</v>
      </c>
      <c r="M473" t="s">
        <v>45014</v>
      </c>
      <c r="N473" t="s">
        <v>45015</v>
      </c>
      <c r="O473" t="s">
        <v>141</v>
      </c>
      <c r="P473" t="s">
        <v>45016</v>
      </c>
      <c r="Q473" t="s">
        <v>282</v>
      </c>
      <c r="R473" t="s">
        <v>284</v>
      </c>
      <c r="S473" t="s">
        <v>221</v>
      </c>
      <c r="T473" t="s">
        <v>302</v>
      </c>
      <c r="U473" t="s">
        <v>45017</v>
      </c>
      <c r="V473" s="1" t="s">
        <v>18674</v>
      </c>
      <c r="W473" t="s">
        <v>21188</v>
      </c>
      <c r="X473" s="1" t="s">
        <v>22433</v>
      </c>
      <c r="Y473">
        <v>0</v>
      </c>
      <c r="Z473" t="s">
        <v>18646</v>
      </c>
      <c r="AA473">
        <v>0</v>
      </c>
      <c r="AB473" t="s">
        <v>87</v>
      </c>
      <c r="AC473">
        <v>0</v>
      </c>
      <c r="AD473">
        <v>0</v>
      </c>
      <c r="AE473">
        <v>0</v>
      </c>
      <c r="AF473">
        <v>0</v>
      </c>
      <c r="AG473">
        <v>0</v>
      </c>
      <c r="AH473">
        <v>0</v>
      </c>
      <c r="AI473">
        <v>0</v>
      </c>
      <c r="AJ473">
        <v>0</v>
      </c>
      <c r="AK473">
        <v>0</v>
      </c>
      <c r="AL473">
        <v>0</v>
      </c>
      <c r="AM473">
        <v>0</v>
      </c>
      <c r="AN473">
        <v>0</v>
      </c>
      <c r="AO473">
        <v>0</v>
      </c>
      <c r="AP473">
        <v>0</v>
      </c>
      <c r="AQ473">
        <v>0</v>
      </c>
      <c r="AR473">
        <v>1</v>
      </c>
      <c r="AS473" t="s">
        <v>17087</v>
      </c>
      <c r="AT473" t="s">
        <v>97</v>
      </c>
    </row>
    <row r="474" spans="1:46" x14ac:dyDescent="0.25">
      <c r="A474" t="s">
        <v>16787</v>
      </c>
      <c r="B474" t="s">
        <v>46476</v>
      </c>
      <c r="C474" t="s">
        <v>46477</v>
      </c>
      <c r="D474" t="s">
        <v>46478</v>
      </c>
      <c r="E474">
        <v>759417</v>
      </c>
      <c r="G474" t="s">
        <v>297</v>
      </c>
      <c r="H474" t="s">
        <v>46479</v>
      </c>
      <c r="I474" t="s">
        <v>46480</v>
      </c>
      <c r="J474" t="s">
        <v>280</v>
      </c>
      <c r="K474" t="s">
        <v>18993</v>
      </c>
      <c r="L474" t="s">
        <v>46481</v>
      </c>
      <c r="M474" t="s">
        <v>46482</v>
      </c>
      <c r="N474" t="s">
        <v>281</v>
      </c>
      <c r="O474" t="s">
        <v>141</v>
      </c>
      <c r="P474" t="s">
        <v>46483</v>
      </c>
      <c r="Q474" t="s">
        <v>282</v>
      </c>
      <c r="R474" t="s">
        <v>242</v>
      </c>
      <c r="S474" t="s">
        <v>18559</v>
      </c>
      <c r="T474" t="s">
        <v>18560</v>
      </c>
      <c r="U474" t="s">
        <v>46484</v>
      </c>
      <c r="V474" s="1" t="s">
        <v>18433</v>
      </c>
      <c r="W474" t="s">
        <v>46485</v>
      </c>
      <c r="X474" s="1" t="s">
        <v>22433</v>
      </c>
      <c r="Y474">
        <v>0</v>
      </c>
      <c r="Z474" t="s">
        <v>18646</v>
      </c>
      <c r="AA474">
        <v>0</v>
      </c>
      <c r="AB474" t="s">
        <v>87</v>
      </c>
      <c r="AC474">
        <v>0</v>
      </c>
      <c r="AD474">
        <v>0</v>
      </c>
      <c r="AE474">
        <v>0</v>
      </c>
      <c r="AF474">
        <v>0</v>
      </c>
      <c r="AG474">
        <v>0</v>
      </c>
      <c r="AH474">
        <v>0</v>
      </c>
      <c r="AI474">
        <v>0</v>
      </c>
      <c r="AJ474">
        <v>0</v>
      </c>
      <c r="AK474">
        <v>0</v>
      </c>
      <c r="AL474">
        <v>0</v>
      </c>
      <c r="AM474">
        <v>0</v>
      </c>
      <c r="AN474">
        <v>0</v>
      </c>
      <c r="AO474">
        <v>0</v>
      </c>
      <c r="AP474">
        <v>0</v>
      </c>
      <c r="AQ474">
        <v>0</v>
      </c>
      <c r="AR474">
        <v>1</v>
      </c>
      <c r="AS474" t="s">
        <v>18856</v>
      </c>
      <c r="AT474" t="s">
        <v>97</v>
      </c>
    </row>
    <row r="475" spans="1:46" x14ac:dyDescent="0.25">
      <c r="A475" t="s">
        <v>16787</v>
      </c>
      <c r="B475" t="s">
        <v>45337</v>
      </c>
      <c r="C475" t="s">
        <v>45338</v>
      </c>
      <c r="D475" t="s">
        <v>45339</v>
      </c>
      <c r="E475">
        <v>754452</v>
      </c>
      <c r="G475" t="s">
        <v>297</v>
      </c>
      <c r="H475" t="s">
        <v>45340</v>
      </c>
      <c r="I475" t="s">
        <v>45341</v>
      </c>
      <c r="J475" t="s">
        <v>280</v>
      </c>
      <c r="K475" t="s">
        <v>16770</v>
      </c>
      <c r="L475" t="s">
        <v>45342</v>
      </c>
      <c r="M475" t="s">
        <v>45343</v>
      </c>
      <c r="N475" t="s">
        <v>281</v>
      </c>
      <c r="O475" t="s">
        <v>141</v>
      </c>
      <c r="P475" t="s">
        <v>45344</v>
      </c>
      <c r="Q475" t="s">
        <v>286</v>
      </c>
      <c r="R475" t="s">
        <v>243</v>
      </c>
      <c r="S475" t="s">
        <v>109</v>
      </c>
      <c r="T475" t="s">
        <v>17479</v>
      </c>
      <c r="U475" t="s">
        <v>21272</v>
      </c>
      <c r="V475" s="1" t="s">
        <v>18371</v>
      </c>
      <c r="W475" t="s">
        <v>45345</v>
      </c>
      <c r="X475" s="1" t="s">
        <v>22433</v>
      </c>
      <c r="Y475">
        <v>0</v>
      </c>
      <c r="Z475" t="s">
        <v>18646</v>
      </c>
      <c r="AA475">
        <v>0</v>
      </c>
      <c r="AB475" t="s">
        <v>87</v>
      </c>
      <c r="AC475">
        <v>0</v>
      </c>
      <c r="AD475">
        <v>0</v>
      </c>
      <c r="AE475">
        <v>0</v>
      </c>
      <c r="AF475">
        <v>0</v>
      </c>
      <c r="AG475">
        <v>0</v>
      </c>
      <c r="AH475">
        <v>0</v>
      </c>
      <c r="AI475">
        <v>0</v>
      </c>
      <c r="AJ475">
        <v>0</v>
      </c>
      <c r="AK475">
        <v>0</v>
      </c>
      <c r="AL475">
        <v>0</v>
      </c>
      <c r="AM475">
        <v>0</v>
      </c>
      <c r="AN475">
        <v>0</v>
      </c>
      <c r="AO475">
        <v>0</v>
      </c>
      <c r="AP475">
        <v>0</v>
      </c>
      <c r="AQ475">
        <v>0</v>
      </c>
      <c r="AR475">
        <v>1</v>
      </c>
      <c r="AS475" t="s">
        <v>18856</v>
      </c>
      <c r="AT475" t="s">
        <v>97</v>
      </c>
    </row>
    <row r="476" spans="1:46" x14ac:dyDescent="0.25">
      <c r="A476" t="s">
        <v>16787</v>
      </c>
      <c r="B476" t="s">
        <v>45276</v>
      </c>
      <c r="C476" t="s">
        <v>45277</v>
      </c>
      <c r="D476" t="s">
        <v>45278</v>
      </c>
      <c r="E476">
        <v>741785</v>
      </c>
      <c r="G476" t="s">
        <v>297</v>
      </c>
      <c r="H476" t="s">
        <v>45279</v>
      </c>
      <c r="I476" t="s">
        <v>45280</v>
      </c>
      <c r="J476" t="s">
        <v>280</v>
      </c>
      <c r="K476" t="s">
        <v>177</v>
      </c>
      <c r="L476" t="s">
        <v>45281</v>
      </c>
      <c r="M476" t="s">
        <v>45282</v>
      </c>
      <c r="N476" t="s">
        <v>281</v>
      </c>
      <c r="O476" t="s">
        <v>141</v>
      </c>
      <c r="P476" t="s">
        <v>45283</v>
      </c>
      <c r="Q476" t="s">
        <v>282</v>
      </c>
      <c r="R476" t="s">
        <v>284</v>
      </c>
      <c r="S476" t="s">
        <v>221</v>
      </c>
      <c r="T476" t="s">
        <v>302</v>
      </c>
      <c r="U476" t="s">
        <v>45284</v>
      </c>
      <c r="V476" s="1" t="s">
        <v>18674</v>
      </c>
      <c r="W476" t="s">
        <v>21189</v>
      </c>
      <c r="X476" s="1" t="s">
        <v>22433</v>
      </c>
      <c r="Y476">
        <v>0</v>
      </c>
      <c r="Z476" t="s">
        <v>18646</v>
      </c>
      <c r="AA476">
        <v>0</v>
      </c>
      <c r="AB476" t="s">
        <v>87</v>
      </c>
      <c r="AC476">
        <v>0</v>
      </c>
      <c r="AD476">
        <v>0</v>
      </c>
      <c r="AE476">
        <v>0</v>
      </c>
      <c r="AF476">
        <v>0</v>
      </c>
      <c r="AG476">
        <v>0</v>
      </c>
      <c r="AH476">
        <v>0</v>
      </c>
      <c r="AI476">
        <v>0</v>
      </c>
      <c r="AJ476">
        <v>0</v>
      </c>
      <c r="AK476">
        <v>0</v>
      </c>
      <c r="AL476">
        <v>0</v>
      </c>
      <c r="AM476">
        <v>0</v>
      </c>
      <c r="AN476">
        <v>0</v>
      </c>
      <c r="AO476">
        <v>0</v>
      </c>
      <c r="AP476">
        <v>0</v>
      </c>
      <c r="AQ476">
        <v>0</v>
      </c>
      <c r="AR476">
        <v>1</v>
      </c>
      <c r="AS476" t="s">
        <v>17087</v>
      </c>
      <c r="AT476" t="s">
        <v>97</v>
      </c>
    </row>
    <row r="477" spans="1:46" x14ac:dyDescent="0.25">
      <c r="A477" t="s">
        <v>16787</v>
      </c>
      <c r="B477" t="s">
        <v>46113</v>
      </c>
      <c r="C477" t="s">
        <v>46114</v>
      </c>
      <c r="D477" t="s">
        <v>46115</v>
      </c>
      <c r="E477">
        <v>765768</v>
      </c>
      <c r="G477" t="s">
        <v>16830</v>
      </c>
      <c r="H477" t="s">
        <v>46116</v>
      </c>
      <c r="I477" t="s">
        <v>46117</v>
      </c>
      <c r="J477" t="s">
        <v>46118</v>
      </c>
      <c r="K477" t="s">
        <v>46119</v>
      </c>
      <c r="L477" t="s">
        <v>46120</v>
      </c>
      <c r="M477" t="s">
        <v>46121</v>
      </c>
      <c r="N477" t="s">
        <v>46122</v>
      </c>
      <c r="O477" t="s">
        <v>141</v>
      </c>
      <c r="P477" t="s">
        <v>46123</v>
      </c>
      <c r="Q477" t="s">
        <v>282</v>
      </c>
      <c r="R477" t="s">
        <v>284</v>
      </c>
      <c r="S477" t="s">
        <v>18559</v>
      </c>
      <c r="T477" t="s">
        <v>18552</v>
      </c>
      <c r="U477" t="s">
        <v>46124</v>
      </c>
      <c r="V477" s="1" t="s">
        <v>20208</v>
      </c>
      <c r="W477" t="s">
        <v>46125</v>
      </c>
      <c r="X477" s="1" t="s">
        <v>22433</v>
      </c>
      <c r="Y477">
        <v>0</v>
      </c>
      <c r="Z477" t="s">
        <v>18646</v>
      </c>
      <c r="AA477">
        <v>0</v>
      </c>
      <c r="AB477" t="s">
        <v>87</v>
      </c>
      <c r="AC477">
        <v>0</v>
      </c>
      <c r="AD477">
        <v>0</v>
      </c>
      <c r="AE477">
        <v>0</v>
      </c>
      <c r="AF477">
        <v>0</v>
      </c>
      <c r="AG477">
        <v>0</v>
      </c>
      <c r="AH477">
        <v>0</v>
      </c>
      <c r="AI477">
        <v>0</v>
      </c>
      <c r="AJ477">
        <v>0</v>
      </c>
      <c r="AK477">
        <v>0</v>
      </c>
      <c r="AL477">
        <v>1</v>
      </c>
      <c r="AM477">
        <v>0</v>
      </c>
      <c r="AN477">
        <v>0</v>
      </c>
      <c r="AO477">
        <v>0</v>
      </c>
      <c r="AP477">
        <v>0</v>
      </c>
      <c r="AQ477">
        <v>0</v>
      </c>
      <c r="AR477">
        <v>18</v>
      </c>
      <c r="AS477" t="s">
        <v>16732</v>
      </c>
      <c r="AT477" t="s">
        <v>80</v>
      </c>
    </row>
    <row r="478" spans="1:46" x14ac:dyDescent="0.25">
      <c r="A478" t="s">
        <v>16787</v>
      </c>
      <c r="B478" t="s">
        <v>58216</v>
      </c>
      <c r="C478" t="s">
        <v>58217</v>
      </c>
      <c r="D478" t="s">
        <v>58218</v>
      </c>
      <c r="E478">
        <v>766405</v>
      </c>
      <c r="G478" t="s">
        <v>297</v>
      </c>
      <c r="H478" t="s">
        <v>58219</v>
      </c>
      <c r="I478" t="s">
        <v>58220</v>
      </c>
      <c r="J478" t="s">
        <v>280</v>
      </c>
      <c r="K478" t="s">
        <v>17094</v>
      </c>
      <c r="L478" t="s">
        <v>58221</v>
      </c>
      <c r="M478" t="s">
        <v>58222</v>
      </c>
      <c r="N478" t="s">
        <v>58223</v>
      </c>
      <c r="O478" t="s">
        <v>141</v>
      </c>
      <c r="P478" t="s">
        <v>58224</v>
      </c>
      <c r="Q478" t="s">
        <v>282</v>
      </c>
      <c r="R478" t="s">
        <v>284</v>
      </c>
      <c r="S478" t="s">
        <v>18551</v>
      </c>
      <c r="T478" t="s">
        <v>18514</v>
      </c>
      <c r="U478" t="s">
        <v>58225</v>
      </c>
      <c r="V478" s="1" t="s">
        <v>22433</v>
      </c>
      <c r="W478" t="s">
        <v>58226</v>
      </c>
      <c r="X478" s="1" t="s">
        <v>22433</v>
      </c>
      <c r="Y478">
        <v>0</v>
      </c>
      <c r="Z478" t="s">
        <v>18646</v>
      </c>
      <c r="AA478">
        <v>0</v>
      </c>
      <c r="AB478" t="s">
        <v>87</v>
      </c>
      <c r="AC478">
        <v>0</v>
      </c>
      <c r="AD478">
        <v>0</v>
      </c>
      <c r="AE478">
        <v>0</v>
      </c>
      <c r="AF478">
        <v>0</v>
      </c>
      <c r="AG478">
        <v>0</v>
      </c>
      <c r="AH478">
        <v>0</v>
      </c>
      <c r="AI478">
        <v>0</v>
      </c>
      <c r="AJ478">
        <v>0</v>
      </c>
      <c r="AK478">
        <v>0</v>
      </c>
      <c r="AL478">
        <v>1</v>
      </c>
      <c r="AM478">
        <v>0</v>
      </c>
      <c r="AN478">
        <v>0</v>
      </c>
      <c r="AO478">
        <v>0</v>
      </c>
      <c r="AP478">
        <v>0</v>
      </c>
      <c r="AQ478">
        <v>0</v>
      </c>
      <c r="AR478">
        <v>3</v>
      </c>
      <c r="AS478" t="s">
        <v>57300</v>
      </c>
      <c r="AT478" t="s">
        <v>18857</v>
      </c>
    </row>
    <row r="479" spans="1:46" x14ac:dyDescent="0.25">
      <c r="A479" t="s">
        <v>16787</v>
      </c>
      <c r="B479" t="s">
        <v>45676</v>
      </c>
      <c r="C479" t="s">
        <v>45677</v>
      </c>
      <c r="D479" t="s">
        <v>45678</v>
      </c>
      <c r="E479">
        <v>741801</v>
      </c>
      <c r="G479" t="s">
        <v>297</v>
      </c>
      <c r="H479" t="s">
        <v>45679</v>
      </c>
      <c r="I479" t="s">
        <v>45680</v>
      </c>
      <c r="J479" t="s">
        <v>280</v>
      </c>
      <c r="K479" t="s">
        <v>177</v>
      </c>
      <c r="L479" t="s">
        <v>45681</v>
      </c>
      <c r="M479" t="s">
        <v>45682</v>
      </c>
      <c r="N479" t="s">
        <v>281</v>
      </c>
      <c r="O479" t="s">
        <v>141</v>
      </c>
      <c r="P479" t="s">
        <v>45683</v>
      </c>
      <c r="Q479" t="s">
        <v>282</v>
      </c>
      <c r="R479" t="s">
        <v>284</v>
      </c>
      <c r="S479" t="s">
        <v>221</v>
      </c>
      <c r="T479" t="s">
        <v>302</v>
      </c>
      <c r="U479" t="s">
        <v>45684</v>
      </c>
      <c r="V479" s="1" t="s">
        <v>18674</v>
      </c>
      <c r="W479" t="s">
        <v>45264</v>
      </c>
      <c r="X479" s="1" t="s">
        <v>22433</v>
      </c>
      <c r="Y479">
        <v>0</v>
      </c>
      <c r="Z479" t="s">
        <v>18646</v>
      </c>
      <c r="AA479">
        <v>0</v>
      </c>
      <c r="AB479" t="s">
        <v>87</v>
      </c>
      <c r="AC479">
        <v>0</v>
      </c>
      <c r="AD479">
        <v>0</v>
      </c>
      <c r="AE479">
        <v>0</v>
      </c>
      <c r="AF479">
        <v>0</v>
      </c>
      <c r="AG479">
        <v>0</v>
      </c>
      <c r="AH479">
        <v>0</v>
      </c>
      <c r="AI479">
        <v>0</v>
      </c>
      <c r="AJ479">
        <v>0</v>
      </c>
      <c r="AK479">
        <v>0</v>
      </c>
      <c r="AL479">
        <v>0</v>
      </c>
      <c r="AM479">
        <v>0</v>
      </c>
      <c r="AN479">
        <v>0</v>
      </c>
      <c r="AO479">
        <v>0</v>
      </c>
      <c r="AP479">
        <v>0</v>
      </c>
      <c r="AQ479">
        <v>0</v>
      </c>
      <c r="AR479">
        <v>1</v>
      </c>
      <c r="AS479" t="s">
        <v>17087</v>
      </c>
      <c r="AT479" t="s">
        <v>97</v>
      </c>
    </row>
    <row r="480" spans="1:46" x14ac:dyDescent="0.25">
      <c r="A480" t="s">
        <v>16787</v>
      </c>
      <c r="B480" t="s">
        <v>45657</v>
      </c>
      <c r="C480" t="s">
        <v>45658</v>
      </c>
      <c r="D480" t="s">
        <v>45659</v>
      </c>
      <c r="E480">
        <v>762657</v>
      </c>
      <c r="G480" t="s">
        <v>297</v>
      </c>
      <c r="H480" t="s">
        <v>45660</v>
      </c>
      <c r="I480" t="s">
        <v>45661</v>
      </c>
      <c r="J480" t="s">
        <v>280</v>
      </c>
      <c r="K480" t="s">
        <v>17217</v>
      </c>
      <c r="L480" t="s">
        <v>45662</v>
      </c>
      <c r="M480" t="s">
        <v>45663</v>
      </c>
      <c r="N480" t="s">
        <v>281</v>
      </c>
      <c r="O480" t="s">
        <v>141</v>
      </c>
      <c r="P480" t="s">
        <v>45664</v>
      </c>
      <c r="Q480" t="s">
        <v>282</v>
      </c>
      <c r="R480" t="s">
        <v>246</v>
      </c>
      <c r="S480" t="s">
        <v>18551</v>
      </c>
      <c r="T480" t="s">
        <v>18514</v>
      </c>
      <c r="U480" t="s">
        <v>44147</v>
      </c>
      <c r="V480" s="1" t="s">
        <v>18608</v>
      </c>
      <c r="W480" t="s">
        <v>45665</v>
      </c>
      <c r="X480" s="1" t="s">
        <v>22433</v>
      </c>
      <c r="Y480">
        <v>0</v>
      </c>
      <c r="Z480" t="s">
        <v>18646</v>
      </c>
      <c r="AA480">
        <v>0</v>
      </c>
      <c r="AB480" t="s">
        <v>87</v>
      </c>
      <c r="AC480">
        <v>0</v>
      </c>
      <c r="AD480">
        <v>0</v>
      </c>
      <c r="AE480">
        <v>0</v>
      </c>
      <c r="AF480">
        <v>0</v>
      </c>
      <c r="AG480">
        <v>0</v>
      </c>
      <c r="AH480">
        <v>0</v>
      </c>
      <c r="AI480">
        <v>0</v>
      </c>
      <c r="AJ480">
        <v>0</v>
      </c>
      <c r="AK480">
        <v>0</v>
      </c>
      <c r="AL480">
        <v>0</v>
      </c>
      <c r="AM480">
        <v>0</v>
      </c>
      <c r="AN480">
        <v>0</v>
      </c>
      <c r="AO480">
        <v>0</v>
      </c>
      <c r="AP480">
        <v>0</v>
      </c>
      <c r="AQ480">
        <v>0</v>
      </c>
      <c r="AR480">
        <v>1</v>
      </c>
      <c r="AS480" t="s">
        <v>18855</v>
      </c>
      <c r="AT480" t="s">
        <v>97</v>
      </c>
    </row>
    <row r="481" spans="1:46" x14ac:dyDescent="0.25">
      <c r="A481" t="s">
        <v>16787</v>
      </c>
      <c r="B481" t="s">
        <v>47138</v>
      </c>
      <c r="C481" t="s">
        <v>47139</v>
      </c>
      <c r="D481" t="s">
        <v>47140</v>
      </c>
      <c r="E481">
        <v>766119</v>
      </c>
      <c r="G481" t="s">
        <v>297</v>
      </c>
      <c r="H481" t="s">
        <v>47141</v>
      </c>
      <c r="I481" t="s">
        <v>47142</v>
      </c>
      <c r="J481" t="s">
        <v>280</v>
      </c>
      <c r="K481" t="s">
        <v>177</v>
      </c>
      <c r="L481" t="s">
        <v>47143</v>
      </c>
      <c r="M481" t="s">
        <v>47144</v>
      </c>
      <c r="N481" t="s">
        <v>47144</v>
      </c>
      <c r="O481" t="s">
        <v>141</v>
      </c>
      <c r="P481" t="s">
        <v>47145</v>
      </c>
      <c r="Q481" t="s">
        <v>282</v>
      </c>
      <c r="R481" t="s">
        <v>284</v>
      </c>
      <c r="S481" t="s">
        <v>221</v>
      </c>
      <c r="T481" t="s">
        <v>302</v>
      </c>
      <c r="U481" t="s">
        <v>47146</v>
      </c>
      <c r="V481" s="1" t="s">
        <v>22433</v>
      </c>
      <c r="W481" t="s">
        <v>47147</v>
      </c>
      <c r="X481" s="1" t="s">
        <v>22433</v>
      </c>
      <c r="Y481">
        <v>0</v>
      </c>
      <c r="Z481" t="s">
        <v>18646</v>
      </c>
      <c r="AA481">
        <v>0</v>
      </c>
      <c r="AB481" t="s">
        <v>87</v>
      </c>
      <c r="AC481">
        <v>0</v>
      </c>
      <c r="AD481">
        <v>0</v>
      </c>
      <c r="AE481">
        <v>0</v>
      </c>
      <c r="AF481">
        <v>0</v>
      </c>
      <c r="AG481">
        <v>0</v>
      </c>
      <c r="AH481">
        <v>0</v>
      </c>
      <c r="AI481">
        <v>0</v>
      </c>
      <c r="AJ481">
        <v>0</v>
      </c>
      <c r="AK481">
        <v>0</v>
      </c>
      <c r="AL481">
        <v>0</v>
      </c>
      <c r="AM481">
        <v>0</v>
      </c>
      <c r="AN481">
        <v>0</v>
      </c>
      <c r="AO481">
        <v>1</v>
      </c>
      <c r="AP481">
        <v>0</v>
      </c>
      <c r="AQ481">
        <v>0</v>
      </c>
      <c r="AR481">
        <v>0</v>
      </c>
      <c r="AS481" t="s">
        <v>17452</v>
      </c>
      <c r="AT481" t="s">
        <v>123</v>
      </c>
    </row>
    <row r="482" spans="1:46" x14ac:dyDescent="0.25">
      <c r="A482" t="s">
        <v>16787</v>
      </c>
      <c r="B482" t="s">
        <v>45265</v>
      </c>
      <c r="C482" t="s">
        <v>45266</v>
      </c>
      <c r="D482" t="s">
        <v>45267</v>
      </c>
      <c r="E482">
        <v>765466</v>
      </c>
      <c r="G482" t="s">
        <v>18690</v>
      </c>
      <c r="H482" t="s">
        <v>45268</v>
      </c>
      <c r="I482" t="s">
        <v>45269</v>
      </c>
      <c r="J482" t="s">
        <v>280</v>
      </c>
      <c r="K482" t="s">
        <v>18276</v>
      </c>
      <c r="L482" t="s">
        <v>45270</v>
      </c>
      <c r="M482" t="s">
        <v>45271</v>
      </c>
      <c r="N482" t="s">
        <v>45272</v>
      </c>
      <c r="O482" t="s">
        <v>141</v>
      </c>
      <c r="P482" t="s">
        <v>45273</v>
      </c>
      <c r="Q482" t="s">
        <v>282</v>
      </c>
      <c r="R482" t="s">
        <v>284</v>
      </c>
      <c r="S482" t="s">
        <v>151</v>
      </c>
      <c r="T482" t="s">
        <v>18552</v>
      </c>
      <c r="U482" t="s">
        <v>45274</v>
      </c>
      <c r="V482" s="1" t="s">
        <v>20208</v>
      </c>
      <c r="W482" t="s">
        <v>45275</v>
      </c>
      <c r="X482" s="1" t="s">
        <v>22433</v>
      </c>
      <c r="Y482">
        <v>0</v>
      </c>
      <c r="Z482" t="s">
        <v>18646</v>
      </c>
      <c r="AA482">
        <v>0</v>
      </c>
      <c r="AB482" t="s">
        <v>87</v>
      </c>
      <c r="AC482">
        <v>1</v>
      </c>
      <c r="AD482">
        <v>0</v>
      </c>
      <c r="AE482">
        <v>0</v>
      </c>
      <c r="AF482">
        <v>0</v>
      </c>
      <c r="AG482">
        <v>0</v>
      </c>
      <c r="AH482">
        <v>0</v>
      </c>
      <c r="AI482">
        <v>0</v>
      </c>
      <c r="AJ482">
        <v>0</v>
      </c>
      <c r="AK482">
        <v>0</v>
      </c>
      <c r="AL482">
        <v>0</v>
      </c>
      <c r="AM482">
        <v>0</v>
      </c>
      <c r="AN482">
        <v>0</v>
      </c>
      <c r="AO482">
        <v>0</v>
      </c>
      <c r="AP482">
        <v>0</v>
      </c>
      <c r="AQ482">
        <v>0</v>
      </c>
      <c r="AR482">
        <v>18</v>
      </c>
      <c r="AS482" t="s">
        <v>16734</v>
      </c>
      <c r="AT482" t="s">
        <v>92</v>
      </c>
    </row>
    <row r="483" spans="1:46" x14ac:dyDescent="0.25">
      <c r="A483" t="s">
        <v>16787</v>
      </c>
      <c r="B483" t="s">
        <v>58227</v>
      </c>
      <c r="C483" t="s">
        <v>58228</v>
      </c>
      <c r="D483" t="s">
        <v>58229</v>
      </c>
      <c r="E483">
        <v>766219</v>
      </c>
      <c r="G483" t="s">
        <v>297</v>
      </c>
      <c r="H483" t="s">
        <v>58230</v>
      </c>
      <c r="I483" t="s">
        <v>58231</v>
      </c>
      <c r="J483" t="s">
        <v>280</v>
      </c>
      <c r="K483" t="s">
        <v>177</v>
      </c>
      <c r="L483" t="s">
        <v>58232</v>
      </c>
      <c r="M483" t="s">
        <v>58233</v>
      </c>
      <c r="N483" t="s">
        <v>281</v>
      </c>
      <c r="O483" t="s">
        <v>141</v>
      </c>
      <c r="P483" t="s">
        <v>58234</v>
      </c>
      <c r="Q483" t="s">
        <v>282</v>
      </c>
      <c r="R483" t="s">
        <v>284</v>
      </c>
      <c r="S483" t="s">
        <v>221</v>
      </c>
      <c r="T483" t="s">
        <v>302</v>
      </c>
      <c r="U483" t="s">
        <v>58235</v>
      </c>
      <c r="V483" s="1" t="s">
        <v>22433</v>
      </c>
      <c r="W483" t="s">
        <v>58236</v>
      </c>
      <c r="X483" s="1" t="s">
        <v>22433</v>
      </c>
      <c r="Y483">
        <v>0</v>
      </c>
      <c r="Z483" t="s">
        <v>18646</v>
      </c>
      <c r="AA483">
        <v>0</v>
      </c>
      <c r="AB483" t="s">
        <v>87</v>
      </c>
      <c r="AC483">
        <v>0</v>
      </c>
      <c r="AD483">
        <v>0</v>
      </c>
      <c r="AE483">
        <v>0</v>
      </c>
      <c r="AF483">
        <v>0</v>
      </c>
      <c r="AG483">
        <v>0</v>
      </c>
      <c r="AH483">
        <v>0</v>
      </c>
      <c r="AI483">
        <v>0</v>
      </c>
      <c r="AJ483">
        <v>0</v>
      </c>
      <c r="AK483">
        <v>0</v>
      </c>
      <c r="AL483">
        <v>0</v>
      </c>
      <c r="AM483">
        <v>0</v>
      </c>
      <c r="AN483">
        <v>0</v>
      </c>
      <c r="AO483">
        <v>0</v>
      </c>
      <c r="AP483">
        <v>0</v>
      </c>
      <c r="AQ483">
        <v>0</v>
      </c>
      <c r="AR483">
        <v>1</v>
      </c>
      <c r="AS483" t="s">
        <v>18856</v>
      </c>
      <c r="AT483" t="s">
        <v>97</v>
      </c>
    </row>
    <row r="484" spans="1:46" x14ac:dyDescent="0.25">
      <c r="A484" t="s">
        <v>1</v>
      </c>
      <c r="B484" t="s">
        <v>46692</v>
      </c>
      <c r="C484" t="s">
        <v>46693</v>
      </c>
      <c r="D484" t="s">
        <v>46694</v>
      </c>
      <c r="E484">
        <v>158843</v>
      </c>
      <c r="G484" t="s">
        <v>297</v>
      </c>
      <c r="H484" t="s">
        <v>46695</v>
      </c>
      <c r="I484" t="s">
        <v>46696</v>
      </c>
      <c r="J484" t="s">
        <v>280</v>
      </c>
      <c r="K484" t="s">
        <v>110</v>
      </c>
      <c r="L484" t="s">
        <v>46697</v>
      </c>
      <c r="M484" t="s">
        <v>46698</v>
      </c>
      <c r="N484" t="s">
        <v>46699</v>
      </c>
      <c r="O484" t="s">
        <v>75</v>
      </c>
      <c r="P484" t="s">
        <v>46700</v>
      </c>
      <c r="Q484" t="s">
        <v>282</v>
      </c>
      <c r="R484" t="s">
        <v>284</v>
      </c>
      <c r="S484" t="s">
        <v>18545</v>
      </c>
      <c r="T484" t="s">
        <v>18546</v>
      </c>
      <c r="U484" t="s">
        <v>46701</v>
      </c>
      <c r="V484" s="1" t="s">
        <v>18674</v>
      </c>
      <c r="W484" t="s">
        <v>44794</v>
      </c>
      <c r="X484" s="1" t="s">
        <v>22433</v>
      </c>
      <c r="Y484">
        <v>0</v>
      </c>
      <c r="Z484" t="s">
        <v>18646</v>
      </c>
      <c r="AA484">
        <v>0</v>
      </c>
      <c r="AB484" t="s">
        <v>87</v>
      </c>
      <c r="AC484">
        <v>0</v>
      </c>
      <c r="AD484">
        <v>0</v>
      </c>
      <c r="AE484">
        <v>0</v>
      </c>
      <c r="AF484">
        <v>0</v>
      </c>
      <c r="AG484">
        <v>0</v>
      </c>
      <c r="AH484">
        <v>0</v>
      </c>
      <c r="AI484">
        <v>0</v>
      </c>
      <c r="AJ484">
        <v>0</v>
      </c>
      <c r="AK484">
        <v>0</v>
      </c>
      <c r="AL484">
        <v>0</v>
      </c>
      <c r="AM484">
        <v>0</v>
      </c>
      <c r="AN484">
        <v>0</v>
      </c>
      <c r="AO484">
        <v>0</v>
      </c>
      <c r="AP484">
        <v>0</v>
      </c>
      <c r="AQ484">
        <v>0</v>
      </c>
      <c r="AR484">
        <v>1</v>
      </c>
      <c r="AS484" t="s">
        <v>17087</v>
      </c>
      <c r="AT484" t="s">
        <v>97</v>
      </c>
    </row>
    <row r="485" spans="1:46" x14ac:dyDescent="0.25">
      <c r="A485" t="s">
        <v>16787</v>
      </c>
      <c r="B485" t="s">
        <v>46739</v>
      </c>
      <c r="C485" t="s">
        <v>46740</v>
      </c>
      <c r="D485" t="s">
        <v>46741</v>
      </c>
      <c r="E485">
        <v>361490</v>
      </c>
      <c r="G485" t="s">
        <v>297</v>
      </c>
      <c r="H485" t="s">
        <v>46742</v>
      </c>
      <c r="I485" t="s">
        <v>46743</v>
      </c>
      <c r="J485" t="s">
        <v>280</v>
      </c>
      <c r="K485" t="s">
        <v>18917</v>
      </c>
      <c r="L485" t="s">
        <v>46744</v>
      </c>
      <c r="M485" t="s">
        <v>46745</v>
      </c>
      <c r="N485" t="s">
        <v>281</v>
      </c>
      <c r="O485" t="s">
        <v>147</v>
      </c>
      <c r="P485" t="s">
        <v>46746</v>
      </c>
      <c r="Q485" t="s">
        <v>282</v>
      </c>
      <c r="R485" t="s">
        <v>284</v>
      </c>
      <c r="S485" t="s">
        <v>16717</v>
      </c>
      <c r="T485" t="s">
        <v>16716</v>
      </c>
      <c r="U485" t="s">
        <v>46747</v>
      </c>
      <c r="V485" s="1" t="s">
        <v>18181</v>
      </c>
      <c r="W485" t="s">
        <v>46748</v>
      </c>
      <c r="X485" s="1" t="s">
        <v>22433</v>
      </c>
      <c r="Y485">
        <v>0</v>
      </c>
      <c r="Z485" t="s">
        <v>18646</v>
      </c>
      <c r="AA485">
        <v>0</v>
      </c>
      <c r="AB485" t="s">
        <v>87</v>
      </c>
      <c r="AC485">
        <v>0</v>
      </c>
      <c r="AD485">
        <v>0</v>
      </c>
      <c r="AE485">
        <v>0</v>
      </c>
      <c r="AF485">
        <v>0</v>
      </c>
      <c r="AG485">
        <v>0</v>
      </c>
      <c r="AH485">
        <v>0</v>
      </c>
      <c r="AI485">
        <v>0</v>
      </c>
      <c r="AJ485">
        <v>0</v>
      </c>
      <c r="AK485">
        <v>0</v>
      </c>
      <c r="AL485">
        <v>0</v>
      </c>
      <c r="AM485">
        <v>0</v>
      </c>
      <c r="AN485">
        <v>0</v>
      </c>
      <c r="AO485">
        <v>0</v>
      </c>
      <c r="AP485">
        <v>0</v>
      </c>
      <c r="AQ485">
        <v>0</v>
      </c>
      <c r="AR485">
        <v>1</v>
      </c>
      <c r="AS485" t="s">
        <v>18856</v>
      </c>
      <c r="AT485" t="s">
        <v>97</v>
      </c>
    </row>
    <row r="486" spans="1:46" x14ac:dyDescent="0.25">
      <c r="A486" t="s">
        <v>16787</v>
      </c>
      <c r="B486" t="s">
        <v>58237</v>
      </c>
      <c r="C486" t="s">
        <v>58238</v>
      </c>
      <c r="D486" t="s">
        <v>58239</v>
      </c>
      <c r="E486">
        <v>371241</v>
      </c>
      <c r="G486" t="s">
        <v>297</v>
      </c>
      <c r="H486" t="s">
        <v>58240</v>
      </c>
      <c r="I486" t="s">
        <v>58241</v>
      </c>
      <c r="J486" t="s">
        <v>280</v>
      </c>
      <c r="K486" t="s">
        <v>17270</v>
      </c>
      <c r="L486" t="s">
        <v>58242</v>
      </c>
      <c r="M486" t="s">
        <v>58243</v>
      </c>
      <c r="N486" t="s">
        <v>58244</v>
      </c>
      <c r="O486" t="s">
        <v>147</v>
      </c>
      <c r="P486" t="s">
        <v>58245</v>
      </c>
      <c r="Q486" t="s">
        <v>282</v>
      </c>
      <c r="R486" t="s">
        <v>284</v>
      </c>
      <c r="S486" t="s">
        <v>232</v>
      </c>
      <c r="T486" t="s">
        <v>17059</v>
      </c>
      <c r="U486" t="s">
        <v>58246</v>
      </c>
      <c r="V486" s="1" t="s">
        <v>22433</v>
      </c>
      <c r="W486" t="s">
        <v>58247</v>
      </c>
      <c r="X486" s="1" t="s">
        <v>22433</v>
      </c>
      <c r="Y486">
        <v>0</v>
      </c>
      <c r="Z486" t="s">
        <v>18646</v>
      </c>
      <c r="AA486">
        <v>0</v>
      </c>
      <c r="AB486" t="s">
        <v>87</v>
      </c>
      <c r="AC486">
        <v>0</v>
      </c>
      <c r="AD486">
        <v>0</v>
      </c>
      <c r="AE486">
        <v>0</v>
      </c>
      <c r="AF486">
        <v>0</v>
      </c>
      <c r="AG486">
        <v>0</v>
      </c>
      <c r="AH486">
        <v>0</v>
      </c>
      <c r="AI486">
        <v>0</v>
      </c>
      <c r="AJ486">
        <v>0</v>
      </c>
      <c r="AK486">
        <v>0</v>
      </c>
      <c r="AL486">
        <v>0</v>
      </c>
      <c r="AM486">
        <v>0</v>
      </c>
      <c r="AN486">
        <v>0</v>
      </c>
      <c r="AO486">
        <v>0</v>
      </c>
      <c r="AP486">
        <v>0</v>
      </c>
      <c r="AQ486">
        <v>0</v>
      </c>
      <c r="AR486">
        <v>1</v>
      </c>
      <c r="AS486" t="s">
        <v>18855</v>
      </c>
      <c r="AT486" t="s">
        <v>97</v>
      </c>
    </row>
    <row r="487" spans="1:46" x14ac:dyDescent="0.25">
      <c r="A487" t="s">
        <v>16787</v>
      </c>
      <c r="B487" t="s">
        <v>45757</v>
      </c>
      <c r="C487" t="s">
        <v>45758</v>
      </c>
      <c r="D487" t="s">
        <v>45759</v>
      </c>
      <c r="E487">
        <v>368342</v>
      </c>
      <c r="G487" t="s">
        <v>297</v>
      </c>
      <c r="H487" t="s">
        <v>45760</v>
      </c>
      <c r="I487" t="s">
        <v>45761</v>
      </c>
      <c r="J487" t="s">
        <v>280</v>
      </c>
      <c r="K487" t="s">
        <v>18913</v>
      </c>
      <c r="L487" t="s">
        <v>45762</v>
      </c>
      <c r="M487" t="s">
        <v>45763</v>
      </c>
      <c r="N487" t="s">
        <v>45763</v>
      </c>
      <c r="O487" t="s">
        <v>147</v>
      </c>
      <c r="P487" t="s">
        <v>45764</v>
      </c>
      <c r="Q487" t="s">
        <v>282</v>
      </c>
      <c r="R487" t="s">
        <v>242</v>
      </c>
      <c r="S487" t="s">
        <v>16905</v>
      </c>
      <c r="T487" t="s">
        <v>17479</v>
      </c>
      <c r="U487" t="s">
        <v>45765</v>
      </c>
      <c r="V487" s="1" t="s">
        <v>18433</v>
      </c>
      <c r="W487" t="s">
        <v>45766</v>
      </c>
      <c r="X487" s="1" t="s">
        <v>22433</v>
      </c>
      <c r="Y487">
        <v>0</v>
      </c>
      <c r="Z487" t="s">
        <v>18646</v>
      </c>
      <c r="AA487">
        <v>0</v>
      </c>
      <c r="AB487" t="s">
        <v>87</v>
      </c>
      <c r="AC487">
        <v>0</v>
      </c>
      <c r="AD487">
        <v>0</v>
      </c>
      <c r="AE487">
        <v>0</v>
      </c>
      <c r="AF487">
        <v>0</v>
      </c>
      <c r="AG487">
        <v>0</v>
      </c>
      <c r="AH487">
        <v>0</v>
      </c>
      <c r="AI487">
        <v>0</v>
      </c>
      <c r="AJ487">
        <v>0</v>
      </c>
      <c r="AK487">
        <v>0</v>
      </c>
      <c r="AL487">
        <v>0</v>
      </c>
      <c r="AM487">
        <v>0</v>
      </c>
      <c r="AN487">
        <v>0</v>
      </c>
      <c r="AO487">
        <v>0</v>
      </c>
      <c r="AP487">
        <v>0</v>
      </c>
      <c r="AQ487">
        <v>0</v>
      </c>
      <c r="AR487">
        <v>1</v>
      </c>
      <c r="AS487" t="s">
        <v>18855</v>
      </c>
      <c r="AT487" t="s">
        <v>97</v>
      </c>
    </row>
    <row r="488" spans="1:46" x14ac:dyDescent="0.25">
      <c r="A488" t="s">
        <v>16787</v>
      </c>
      <c r="B488" t="s">
        <v>58248</v>
      </c>
      <c r="C488" t="s">
        <v>58249</v>
      </c>
      <c r="D488" t="s">
        <v>58250</v>
      </c>
      <c r="E488">
        <v>371170</v>
      </c>
      <c r="G488" t="s">
        <v>296</v>
      </c>
      <c r="H488" t="s">
        <v>58251</v>
      </c>
      <c r="I488" t="s">
        <v>58252</v>
      </c>
      <c r="J488" t="s">
        <v>280</v>
      </c>
      <c r="K488" t="s">
        <v>17680</v>
      </c>
      <c r="L488" t="s">
        <v>57659</v>
      </c>
      <c r="M488" t="s">
        <v>58253</v>
      </c>
      <c r="N488" t="s">
        <v>58254</v>
      </c>
      <c r="O488" t="s">
        <v>147</v>
      </c>
      <c r="P488" t="s">
        <v>58255</v>
      </c>
      <c r="Q488" t="s">
        <v>282</v>
      </c>
      <c r="R488" t="s">
        <v>284</v>
      </c>
      <c r="S488" t="s">
        <v>16718</v>
      </c>
      <c r="T488" t="s">
        <v>16719</v>
      </c>
      <c r="U488" t="s">
        <v>57189</v>
      </c>
      <c r="V488" s="1" t="s">
        <v>22433</v>
      </c>
      <c r="W488" t="s">
        <v>58256</v>
      </c>
      <c r="X488" s="1" t="s">
        <v>22433</v>
      </c>
      <c r="Y488">
        <v>0</v>
      </c>
      <c r="Z488" t="s">
        <v>18646</v>
      </c>
      <c r="AA488">
        <v>0</v>
      </c>
      <c r="AB488" t="s">
        <v>87</v>
      </c>
      <c r="AC488">
        <v>0</v>
      </c>
      <c r="AD488">
        <v>0</v>
      </c>
      <c r="AE488">
        <v>0</v>
      </c>
      <c r="AF488">
        <v>0</v>
      </c>
      <c r="AG488">
        <v>0</v>
      </c>
      <c r="AH488">
        <v>0</v>
      </c>
      <c r="AI488">
        <v>0</v>
      </c>
      <c r="AJ488">
        <v>0</v>
      </c>
      <c r="AK488">
        <v>0</v>
      </c>
      <c r="AL488">
        <v>1</v>
      </c>
      <c r="AM488">
        <v>0</v>
      </c>
      <c r="AN488">
        <v>0</v>
      </c>
      <c r="AO488">
        <v>0</v>
      </c>
      <c r="AP488">
        <v>0</v>
      </c>
      <c r="AQ488">
        <v>0</v>
      </c>
      <c r="AR488">
        <v>18</v>
      </c>
      <c r="AS488" t="s">
        <v>16729</v>
      </c>
      <c r="AT488" t="s">
        <v>80</v>
      </c>
    </row>
    <row r="489" spans="1:46" x14ac:dyDescent="0.25">
      <c r="A489" t="s">
        <v>16787</v>
      </c>
      <c r="B489" t="s">
        <v>46712</v>
      </c>
      <c r="C489" t="s">
        <v>46713</v>
      </c>
      <c r="D489" t="s">
        <v>46714</v>
      </c>
      <c r="E489">
        <v>371036</v>
      </c>
      <c r="G489" t="s">
        <v>17424</v>
      </c>
      <c r="H489" t="s">
        <v>46715</v>
      </c>
      <c r="I489" t="s">
        <v>46716</v>
      </c>
      <c r="J489" t="s">
        <v>280</v>
      </c>
      <c r="K489" t="s">
        <v>16906</v>
      </c>
      <c r="L489" t="s">
        <v>46717</v>
      </c>
      <c r="M489" t="s">
        <v>46718</v>
      </c>
      <c r="N489" t="s">
        <v>46719</v>
      </c>
      <c r="O489" t="s">
        <v>147</v>
      </c>
      <c r="P489" t="s">
        <v>46720</v>
      </c>
      <c r="Q489" t="s">
        <v>282</v>
      </c>
      <c r="R489" t="s">
        <v>284</v>
      </c>
      <c r="S489" t="s">
        <v>16715</v>
      </c>
      <c r="T489" t="s">
        <v>16716</v>
      </c>
      <c r="U489" t="s">
        <v>21252</v>
      </c>
      <c r="V489" s="1" t="s">
        <v>20208</v>
      </c>
      <c r="W489" t="s">
        <v>46721</v>
      </c>
      <c r="X489" s="1" t="s">
        <v>22433</v>
      </c>
      <c r="Y489">
        <v>0</v>
      </c>
      <c r="Z489" t="s">
        <v>18646</v>
      </c>
      <c r="AA489">
        <v>0</v>
      </c>
      <c r="AB489" t="s">
        <v>87</v>
      </c>
      <c r="AC489">
        <v>0</v>
      </c>
      <c r="AD489">
        <v>0</v>
      </c>
      <c r="AE489">
        <v>0</v>
      </c>
      <c r="AF489">
        <v>0</v>
      </c>
      <c r="AG489">
        <v>0</v>
      </c>
      <c r="AH489">
        <v>0</v>
      </c>
      <c r="AI489">
        <v>0</v>
      </c>
      <c r="AJ489">
        <v>0</v>
      </c>
      <c r="AK489">
        <v>0</v>
      </c>
      <c r="AL489">
        <v>1</v>
      </c>
      <c r="AM489">
        <v>0</v>
      </c>
      <c r="AN489">
        <v>0</v>
      </c>
      <c r="AO489">
        <v>0</v>
      </c>
      <c r="AP489">
        <v>0</v>
      </c>
      <c r="AQ489">
        <v>0</v>
      </c>
      <c r="AR489">
        <v>18</v>
      </c>
      <c r="AS489" t="s">
        <v>16729</v>
      </c>
      <c r="AT489" t="s">
        <v>80</v>
      </c>
    </row>
    <row r="490" spans="1:46" x14ac:dyDescent="0.25">
      <c r="A490" t="s">
        <v>16787</v>
      </c>
      <c r="B490" t="s">
        <v>58257</v>
      </c>
      <c r="C490" t="s">
        <v>58258</v>
      </c>
      <c r="D490" t="s">
        <v>58259</v>
      </c>
      <c r="E490">
        <v>371253</v>
      </c>
      <c r="G490" t="s">
        <v>297</v>
      </c>
      <c r="H490" t="s">
        <v>58260</v>
      </c>
      <c r="I490" t="s">
        <v>58261</v>
      </c>
      <c r="J490" t="s">
        <v>280</v>
      </c>
      <c r="K490" t="s">
        <v>174</v>
      </c>
      <c r="L490" t="s">
        <v>58262</v>
      </c>
      <c r="M490" t="s">
        <v>58263</v>
      </c>
      <c r="N490" t="s">
        <v>58263</v>
      </c>
      <c r="O490" t="s">
        <v>147</v>
      </c>
      <c r="P490" t="s">
        <v>58264</v>
      </c>
      <c r="Q490" t="s">
        <v>282</v>
      </c>
      <c r="R490" t="s">
        <v>284</v>
      </c>
      <c r="S490" t="s">
        <v>16717</v>
      </c>
      <c r="T490" t="s">
        <v>16716</v>
      </c>
      <c r="U490" t="s">
        <v>58265</v>
      </c>
      <c r="V490" s="1" t="s">
        <v>22433</v>
      </c>
      <c r="W490" t="s">
        <v>58266</v>
      </c>
      <c r="X490" s="1" t="s">
        <v>22433</v>
      </c>
      <c r="Y490">
        <v>0</v>
      </c>
      <c r="Z490" t="s">
        <v>18646</v>
      </c>
      <c r="AA490">
        <v>0</v>
      </c>
      <c r="AB490" t="s">
        <v>87</v>
      </c>
      <c r="AC490">
        <v>0</v>
      </c>
      <c r="AD490">
        <v>0</v>
      </c>
      <c r="AE490">
        <v>0</v>
      </c>
      <c r="AF490">
        <v>0</v>
      </c>
      <c r="AG490">
        <v>0</v>
      </c>
      <c r="AH490">
        <v>0</v>
      </c>
      <c r="AI490">
        <v>0</v>
      </c>
      <c r="AJ490">
        <v>0</v>
      </c>
      <c r="AK490">
        <v>0</v>
      </c>
      <c r="AL490">
        <v>0</v>
      </c>
      <c r="AM490">
        <v>0</v>
      </c>
      <c r="AN490">
        <v>0</v>
      </c>
      <c r="AO490">
        <v>0</v>
      </c>
      <c r="AP490">
        <v>0</v>
      </c>
      <c r="AQ490">
        <v>0</v>
      </c>
      <c r="AR490">
        <v>1</v>
      </c>
      <c r="AS490" t="s">
        <v>18856</v>
      </c>
      <c r="AT490" t="s">
        <v>97</v>
      </c>
    </row>
    <row r="491" spans="1:46" x14ac:dyDescent="0.25">
      <c r="A491" t="s">
        <v>16787</v>
      </c>
      <c r="B491" t="s">
        <v>58267</v>
      </c>
      <c r="C491" t="s">
        <v>58268</v>
      </c>
      <c r="D491" t="s">
        <v>58269</v>
      </c>
      <c r="E491">
        <v>371205</v>
      </c>
      <c r="G491" t="s">
        <v>297</v>
      </c>
      <c r="H491" t="s">
        <v>58270</v>
      </c>
      <c r="I491" t="s">
        <v>58271</v>
      </c>
      <c r="J491" t="s">
        <v>280</v>
      </c>
      <c r="K491" t="s">
        <v>17342</v>
      </c>
      <c r="L491" t="s">
        <v>58272</v>
      </c>
      <c r="M491" t="s">
        <v>58273</v>
      </c>
      <c r="N491" t="s">
        <v>281</v>
      </c>
      <c r="O491" t="s">
        <v>147</v>
      </c>
      <c r="P491" t="s">
        <v>58274</v>
      </c>
      <c r="Q491" t="s">
        <v>282</v>
      </c>
      <c r="R491" t="s">
        <v>169</v>
      </c>
      <c r="S491" t="s">
        <v>16718</v>
      </c>
      <c r="T491" t="s">
        <v>16719</v>
      </c>
      <c r="U491" t="s">
        <v>58275</v>
      </c>
      <c r="V491" s="1" t="s">
        <v>22433</v>
      </c>
      <c r="W491" t="s">
        <v>58276</v>
      </c>
      <c r="X491" s="1" t="s">
        <v>22433</v>
      </c>
      <c r="Y491">
        <v>0</v>
      </c>
      <c r="Z491" t="s">
        <v>18646</v>
      </c>
      <c r="AA491">
        <v>0</v>
      </c>
      <c r="AB491" t="s">
        <v>87</v>
      </c>
      <c r="AC491">
        <v>0</v>
      </c>
      <c r="AD491">
        <v>0</v>
      </c>
      <c r="AE491">
        <v>0</v>
      </c>
      <c r="AF491">
        <v>0</v>
      </c>
      <c r="AG491">
        <v>0</v>
      </c>
      <c r="AH491">
        <v>0</v>
      </c>
      <c r="AI491">
        <v>0</v>
      </c>
      <c r="AJ491">
        <v>0</v>
      </c>
      <c r="AK491">
        <v>0</v>
      </c>
      <c r="AL491">
        <v>0</v>
      </c>
      <c r="AM491">
        <v>0</v>
      </c>
      <c r="AN491">
        <v>0</v>
      </c>
      <c r="AO491">
        <v>0</v>
      </c>
      <c r="AP491">
        <v>0</v>
      </c>
      <c r="AQ491">
        <v>0</v>
      </c>
      <c r="AR491">
        <v>1</v>
      </c>
      <c r="AS491" t="s">
        <v>18856</v>
      </c>
      <c r="AT491" t="s">
        <v>97</v>
      </c>
    </row>
    <row r="492" spans="1:46" x14ac:dyDescent="0.25">
      <c r="A492" t="s">
        <v>16787</v>
      </c>
      <c r="B492" t="s">
        <v>46427</v>
      </c>
      <c r="C492" t="s">
        <v>46428</v>
      </c>
      <c r="D492" t="s">
        <v>46429</v>
      </c>
      <c r="E492">
        <v>370964</v>
      </c>
      <c r="G492" t="s">
        <v>16830</v>
      </c>
      <c r="H492" t="s">
        <v>46430</v>
      </c>
      <c r="I492" t="s">
        <v>46431</v>
      </c>
      <c r="J492" t="s">
        <v>280</v>
      </c>
      <c r="K492" t="s">
        <v>18617</v>
      </c>
      <c r="L492" t="s">
        <v>46432</v>
      </c>
      <c r="M492" t="s">
        <v>46433</v>
      </c>
      <c r="N492" t="s">
        <v>46434</v>
      </c>
      <c r="O492" t="s">
        <v>147</v>
      </c>
      <c r="P492" t="s">
        <v>46435</v>
      </c>
      <c r="Q492" t="s">
        <v>282</v>
      </c>
      <c r="R492" t="s">
        <v>284</v>
      </c>
      <c r="S492" t="s">
        <v>16718</v>
      </c>
      <c r="T492" t="s">
        <v>16719</v>
      </c>
      <c r="U492" t="s">
        <v>46436</v>
      </c>
      <c r="V492" s="1" t="s">
        <v>20208</v>
      </c>
      <c r="W492" t="s">
        <v>46437</v>
      </c>
      <c r="X492" s="1" t="s">
        <v>22433</v>
      </c>
      <c r="Y492">
        <v>0</v>
      </c>
      <c r="Z492" t="s">
        <v>18646</v>
      </c>
      <c r="AA492">
        <v>0</v>
      </c>
      <c r="AB492" t="s">
        <v>87</v>
      </c>
      <c r="AC492">
        <v>1</v>
      </c>
      <c r="AD492">
        <v>0</v>
      </c>
      <c r="AE492">
        <v>0</v>
      </c>
      <c r="AF492">
        <v>0</v>
      </c>
      <c r="AG492">
        <v>0</v>
      </c>
      <c r="AH492">
        <v>0</v>
      </c>
      <c r="AI492">
        <v>0</v>
      </c>
      <c r="AJ492">
        <v>0</v>
      </c>
      <c r="AK492">
        <v>0</v>
      </c>
      <c r="AL492">
        <v>0</v>
      </c>
      <c r="AM492">
        <v>0</v>
      </c>
      <c r="AN492">
        <v>0</v>
      </c>
      <c r="AO492">
        <v>0</v>
      </c>
      <c r="AP492">
        <v>0</v>
      </c>
      <c r="AQ492">
        <v>0</v>
      </c>
      <c r="AR492">
        <v>18</v>
      </c>
      <c r="AS492" t="s">
        <v>16734</v>
      </c>
      <c r="AT492" t="s">
        <v>92</v>
      </c>
    </row>
    <row r="493" spans="1:46" x14ac:dyDescent="0.25">
      <c r="A493" t="s">
        <v>16787</v>
      </c>
      <c r="B493" t="s">
        <v>46908</v>
      </c>
      <c r="C493" t="s">
        <v>46909</v>
      </c>
      <c r="D493" t="s">
        <v>46910</v>
      </c>
      <c r="E493">
        <v>370849</v>
      </c>
      <c r="G493" t="s">
        <v>297</v>
      </c>
      <c r="H493" t="s">
        <v>46911</v>
      </c>
      <c r="I493" t="s">
        <v>46912</v>
      </c>
      <c r="J493" t="s">
        <v>280</v>
      </c>
      <c r="K493" t="s">
        <v>16788</v>
      </c>
      <c r="L493" t="s">
        <v>46913</v>
      </c>
      <c r="M493" t="s">
        <v>46914</v>
      </c>
      <c r="N493" t="s">
        <v>46915</v>
      </c>
      <c r="O493" t="s">
        <v>147</v>
      </c>
      <c r="P493" t="s">
        <v>46916</v>
      </c>
      <c r="Q493" t="s">
        <v>282</v>
      </c>
      <c r="R493" t="s">
        <v>284</v>
      </c>
      <c r="S493" t="s">
        <v>16715</v>
      </c>
      <c r="T493" t="s">
        <v>16720</v>
      </c>
      <c r="U493" t="s">
        <v>46917</v>
      </c>
      <c r="V493" s="1" t="s">
        <v>20208</v>
      </c>
      <c r="W493" t="s">
        <v>46918</v>
      </c>
      <c r="X493" s="1" t="s">
        <v>22433</v>
      </c>
      <c r="Y493">
        <v>0</v>
      </c>
      <c r="Z493" t="s">
        <v>18646</v>
      </c>
      <c r="AA493">
        <v>0</v>
      </c>
      <c r="AB493" t="s">
        <v>87</v>
      </c>
      <c r="AC493">
        <v>0</v>
      </c>
      <c r="AD493">
        <v>0</v>
      </c>
      <c r="AE493">
        <v>0</v>
      </c>
      <c r="AF493">
        <v>0</v>
      </c>
      <c r="AG493">
        <v>0</v>
      </c>
      <c r="AH493">
        <v>0</v>
      </c>
      <c r="AI493">
        <v>0</v>
      </c>
      <c r="AJ493">
        <v>0</v>
      </c>
      <c r="AK493">
        <v>0</v>
      </c>
      <c r="AL493">
        <v>0</v>
      </c>
      <c r="AM493">
        <v>0</v>
      </c>
      <c r="AN493">
        <v>0</v>
      </c>
      <c r="AO493">
        <v>0</v>
      </c>
      <c r="AP493">
        <v>0</v>
      </c>
      <c r="AQ493">
        <v>0</v>
      </c>
      <c r="AR493">
        <v>1</v>
      </c>
      <c r="AS493" t="s">
        <v>18856</v>
      </c>
      <c r="AT493" t="s">
        <v>97</v>
      </c>
    </row>
    <row r="494" spans="1:46" x14ac:dyDescent="0.25">
      <c r="A494" t="s">
        <v>16787</v>
      </c>
      <c r="B494" t="s">
        <v>58277</v>
      </c>
      <c r="C494" t="s">
        <v>58278</v>
      </c>
      <c r="D494" t="s">
        <v>58279</v>
      </c>
      <c r="E494">
        <v>371191</v>
      </c>
      <c r="G494" t="s">
        <v>16830</v>
      </c>
      <c r="H494" t="s">
        <v>58280</v>
      </c>
      <c r="I494" t="s">
        <v>58281</v>
      </c>
      <c r="J494" t="s">
        <v>280</v>
      </c>
      <c r="K494" t="s">
        <v>20173</v>
      </c>
      <c r="L494" t="s">
        <v>58282</v>
      </c>
      <c r="M494" t="s">
        <v>58283</v>
      </c>
      <c r="N494" t="s">
        <v>58284</v>
      </c>
      <c r="O494" t="s">
        <v>147</v>
      </c>
      <c r="P494" t="s">
        <v>58285</v>
      </c>
      <c r="Q494" t="s">
        <v>282</v>
      </c>
      <c r="R494" t="s">
        <v>284</v>
      </c>
      <c r="S494" t="s">
        <v>16905</v>
      </c>
      <c r="T494" t="s">
        <v>16719</v>
      </c>
      <c r="U494" t="s">
        <v>58286</v>
      </c>
      <c r="V494" s="1" t="s">
        <v>22433</v>
      </c>
      <c r="W494" t="s">
        <v>58287</v>
      </c>
      <c r="X494" s="1" t="s">
        <v>22433</v>
      </c>
      <c r="Y494">
        <v>0</v>
      </c>
      <c r="Z494" t="s">
        <v>18646</v>
      </c>
      <c r="AA494">
        <v>0</v>
      </c>
      <c r="AB494" t="s">
        <v>87</v>
      </c>
      <c r="AC494">
        <v>0</v>
      </c>
      <c r="AD494">
        <v>0</v>
      </c>
      <c r="AE494">
        <v>0</v>
      </c>
      <c r="AF494">
        <v>0</v>
      </c>
      <c r="AG494">
        <v>0</v>
      </c>
      <c r="AH494">
        <v>0</v>
      </c>
      <c r="AI494">
        <v>0</v>
      </c>
      <c r="AJ494">
        <v>0</v>
      </c>
      <c r="AK494">
        <v>0</v>
      </c>
      <c r="AL494">
        <v>1</v>
      </c>
      <c r="AM494">
        <v>0</v>
      </c>
      <c r="AN494">
        <v>0</v>
      </c>
      <c r="AO494">
        <v>0</v>
      </c>
      <c r="AP494">
        <v>0</v>
      </c>
      <c r="AQ494">
        <v>0</v>
      </c>
      <c r="AR494">
        <v>18</v>
      </c>
      <c r="AS494" t="s">
        <v>16732</v>
      </c>
      <c r="AT494" t="s">
        <v>80</v>
      </c>
    </row>
    <row r="495" spans="1:46" x14ac:dyDescent="0.25">
      <c r="A495" t="s">
        <v>16787</v>
      </c>
      <c r="B495" t="s">
        <v>58288</v>
      </c>
      <c r="C495" t="s">
        <v>58289</v>
      </c>
      <c r="D495" t="s">
        <v>58290</v>
      </c>
      <c r="E495">
        <v>371244</v>
      </c>
      <c r="G495" t="s">
        <v>297</v>
      </c>
      <c r="H495" t="s">
        <v>58291</v>
      </c>
      <c r="I495" t="s">
        <v>58292</v>
      </c>
      <c r="J495" t="s">
        <v>280</v>
      </c>
      <c r="K495" t="s">
        <v>18935</v>
      </c>
      <c r="L495" t="s">
        <v>58293</v>
      </c>
      <c r="M495" t="s">
        <v>58294</v>
      </c>
      <c r="N495" t="s">
        <v>281</v>
      </c>
      <c r="O495" t="s">
        <v>147</v>
      </c>
      <c r="P495" t="s">
        <v>58295</v>
      </c>
      <c r="Q495" t="s">
        <v>282</v>
      </c>
      <c r="R495" t="s">
        <v>284</v>
      </c>
      <c r="S495" t="s">
        <v>16905</v>
      </c>
      <c r="T495" t="s">
        <v>16719</v>
      </c>
      <c r="U495" t="s">
        <v>58296</v>
      </c>
      <c r="V495" s="1" t="s">
        <v>22433</v>
      </c>
      <c r="W495" t="s">
        <v>58297</v>
      </c>
      <c r="X495" s="1" t="s">
        <v>22433</v>
      </c>
      <c r="Y495">
        <v>0</v>
      </c>
      <c r="Z495" t="s">
        <v>18646</v>
      </c>
      <c r="AA495">
        <v>0</v>
      </c>
      <c r="AB495" t="s">
        <v>87</v>
      </c>
      <c r="AC495">
        <v>0</v>
      </c>
      <c r="AD495">
        <v>0</v>
      </c>
      <c r="AE495">
        <v>0</v>
      </c>
      <c r="AF495">
        <v>0</v>
      </c>
      <c r="AG495">
        <v>0</v>
      </c>
      <c r="AH495">
        <v>0</v>
      </c>
      <c r="AI495">
        <v>0</v>
      </c>
      <c r="AJ495">
        <v>0</v>
      </c>
      <c r="AK495">
        <v>0</v>
      </c>
      <c r="AL495">
        <v>0</v>
      </c>
      <c r="AM495">
        <v>0</v>
      </c>
      <c r="AN495">
        <v>0</v>
      </c>
      <c r="AO495">
        <v>0</v>
      </c>
      <c r="AP495">
        <v>0</v>
      </c>
      <c r="AQ495">
        <v>0</v>
      </c>
      <c r="AR495">
        <v>1</v>
      </c>
      <c r="AS495" t="s">
        <v>18856</v>
      </c>
      <c r="AT495" t="s">
        <v>97</v>
      </c>
    </row>
    <row r="496" spans="1:46" x14ac:dyDescent="0.25">
      <c r="A496" t="s">
        <v>16787</v>
      </c>
      <c r="B496" t="s">
        <v>58298</v>
      </c>
      <c r="C496" t="s">
        <v>58299</v>
      </c>
      <c r="D496" t="s">
        <v>58300</v>
      </c>
      <c r="E496">
        <v>371260</v>
      </c>
      <c r="G496" t="s">
        <v>297</v>
      </c>
      <c r="H496" t="s">
        <v>58301</v>
      </c>
      <c r="I496" t="s">
        <v>58302</v>
      </c>
      <c r="J496" t="s">
        <v>280</v>
      </c>
      <c r="K496" t="s">
        <v>17367</v>
      </c>
      <c r="L496" t="s">
        <v>58303</v>
      </c>
      <c r="M496" t="s">
        <v>58304</v>
      </c>
      <c r="N496" t="s">
        <v>58305</v>
      </c>
      <c r="O496" t="s">
        <v>147</v>
      </c>
      <c r="P496" t="s">
        <v>58306</v>
      </c>
      <c r="Q496" t="s">
        <v>282</v>
      </c>
      <c r="R496" t="s">
        <v>284</v>
      </c>
      <c r="S496" t="s">
        <v>16717</v>
      </c>
      <c r="T496" t="s">
        <v>16716</v>
      </c>
      <c r="U496" t="s">
        <v>58307</v>
      </c>
      <c r="V496" s="1" t="s">
        <v>22433</v>
      </c>
      <c r="W496" t="s">
        <v>58308</v>
      </c>
      <c r="X496" s="1" t="s">
        <v>22433</v>
      </c>
      <c r="Y496">
        <v>0</v>
      </c>
      <c r="Z496" t="s">
        <v>18646</v>
      </c>
      <c r="AA496">
        <v>0</v>
      </c>
      <c r="AB496" t="s">
        <v>87</v>
      </c>
      <c r="AC496">
        <v>0</v>
      </c>
      <c r="AD496">
        <v>0</v>
      </c>
      <c r="AE496">
        <v>0</v>
      </c>
      <c r="AF496">
        <v>0</v>
      </c>
      <c r="AG496">
        <v>0</v>
      </c>
      <c r="AH496">
        <v>0</v>
      </c>
      <c r="AI496">
        <v>0</v>
      </c>
      <c r="AJ496">
        <v>0</v>
      </c>
      <c r="AK496">
        <v>0</v>
      </c>
      <c r="AL496">
        <v>0</v>
      </c>
      <c r="AM496">
        <v>0</v>
      </c>
      <c r="AN496">
        <v>0</v>
      </c>
      <c r="AO496">
        <v>0</v>
      </c>
      <c r="AP496">
        <v>0</v>
      </c>
      <c r="AQ496">
        <v>0</v>
      </c>
      <c r="AR496">
        <v>1</v>
      </c>
      <c r="AS496" t="s">
        <v>18856</v>
      </c>
      <c r="AT496" t="s">
        <v>97</v>
      </c>
    </row>
    <row r="497" spans="1:46" x14ac:dyDescent="0.25">
      <c r="A497" t="s">
        <v>16787</v>
      </c>
      <c r="B497" t="s">
        <v>45868</v>
      </c>
      <c r="C497" t="s">
        <v>45869</v>
      </c>
      <c r="D497" t="s">
        <v>45870</v>
      </c>
      <c r="E497">
        <v>761911</v>
      </c>
      <c r="G497" t="s">
        <v>297</v>
      </c>
      <c r="H497" t="s">
        <v>45871</v>
      </c>
      <c r="I497" t="s">
        <v>45872</v>
      </c>
      <c r="J497" t="s">
        <v>280</v>
      </c>
      <c r="K497" t="s">
        <v>20185</v>
      </c>
      <c r="L497" t="s">
        <v>45873</v>
      </c>
      <c r="M497" t="s">
        <v>45874</v>
      </c>
      <c r="N497" t="s">
        <v>281</v>
      </c>
      <c r="O497" t="s">
        <v>146</v>
      </c>
      <c r="P497" t="s">
        <v>45875</v>
      </c>
      <c r="Q497" t="s">
        <v>282</v>
      </c>
      <c r="R497" t="s">
        <v>284</v>
      </c>
      <c r="S497" t="s">
        <v>190</v>
      </c>
      <c r="T497" t="s">
        <v>18548</v>
      </c>
      <c r="U497" t="s">
        <v>45876</v>
      </c>
      <c r="V497" s="1" t="s">
        <v>18938</v>
      </c>
      <c r="W497" t="s">
        <v>45877</v>
      </c>
      <c r="X497" s="1" t="s">
        <v>22433</v>
      </c>
      <c r="Y497">
        <v>0</v>
      </c>
      <c r="Z497" t="s">
        <v>18646</v>
      </c>
      <c r="AA497">
        <v>0</v>
      </c>
      <c r="AB497" t="s">
        <v>87</v>
      </c>
      <c r="AC497">
        <v>0</v>
      </c>
      <c r="AD497">
        <v>0</v>
      </c>
      <c r="AE497">
        <v>0</v>
      </c>
      <c r="AF497">
        <v>0</v>
      </c>
      <c r="AG497">
        <v>0</v>
      </c>
      <c r="AH497">
        <v>0</v>
      </c>
      <c r="AI497">
        <v>0</v>
      </c>
      <c r="AJ497">
        <v>0</v>
      </c>
      <c r="AK497">
        <v>0</v>
      </c>
      <c r="AL497">
        <v>0</v>
      </c>
      <c r="AM497">
        <v>0</v>
      </c>
      <c r="AN497">
        <v>0</v>
      </c>
      <c r="AO497">
        <v>0</v>
      </c>
      <c r="AP497">
        <v>0</v>
      </c>
      <c r="AQ497">
        <v>0</v>
      </c>
      <c r="AR497">
        <v>1</v>
      </c>
      <c r="AS497" t="s">
        <v>18856</v>
      </c>
      <c r="AT497" t="s">
        <v>97</v>
      </c>
    </row>
    <row r="498" spans="1:46" x14ac:dyDescent="0.25">
      <c r="A498" t="s">
        <v>16787</v>
      </c>
      <c r="B498" t="s">
        <v>46258</v>
      </c>
      <c r="C498" t="s">
        <v>46259</v>
      </c>
      <c r="D498" t="s">
        <v>46260</v>
      </c>
      <c r="E498">
        <v>766097</v>
      </c>
      <c r="G498" t="s">
        <v>16828</v>
      </c>
      <c r="H498" t="s">
        <v>46261</v>
      </c>
      <c r="I498" t="s">
        <v>46262</v>
      </c>
      <c r="J498" t="s">
        <v>280</v>
      </c>
      <c r="K498" t="s">
        <v>19972</v>
      </c>
      <c r="L498" t="s">
        <v>46263</v>
      </c>
      <c r="M498" t="s">
        <v>46264</v>
      </c>
      <c r="N498" t="s">
        <v>281</v>
      </c>
      <c r="O498" t="s">
        <v>141</v>
      </c>
      <c r="P498" t="s">
        <v>46265</v>
      </c>
      <c r="Q498" t="s">
        <v>282</v>
      </c>
      <c r="R498" t="s">
        <v>284</v>
      </c>
      <c r="S498" t="s">
        <v>109</v>
      </c>
      <c r="T498" t="s">
        <v>18514</v>
      </c>
      <c r="U498" t="s">
        <v>21273</v>
      </c>
      <c r="V498" s="1" t="s">
        <v>22433</v>
      </c>
      <c r="W498" t="s">
        <v>46266</v>
      </c>
      <c r="X498" s="1" t="s">
        <v>22433</v>
      </c>
      <c r="Y498">
        <v>0</v>
      </c>
      <c r="Z498" t="s">
        <v>18646</v>
      </c>
      <c r="AA498">
        <v>0</v>
      </c>
      <c r="AB498" t="s">
        <v>87</v>
      </c>
      <c r="AC498">
        <v>0</v>
      </c>
      <c r="AD498">
        <v>0</v>
      </c>
      <c r="AE498">
        <v>0</v>
      </c>
      <c r="AF498">
        <v>0</v>
      </c>
      <c r="AG498">
        <v>0</v>
      </c>
      <c r="AH498">
        <v>0</v>
      </c>
      <c r="AI498">
        <v>0</v>
      </c>
      <c r="AJ498">
        <v>0</v>
      </c>
      <c r="AK498">
        <v>0</v>
      </c>
      <c r="AL498">
        <v>0</v>
      </c>
      <c r="AM498">
        <v>0</v>
      </c>
      <c r="AN498">
        <v>0</v>
      </c>
      <c r="AO498">
        <v>1</v>
      </c>
      <c r="AP498">
        <v>0</v>
      </c>
      <c r="AQ498">
        <v>0</v>
      </c>
      <c r="AR498">
        <v>20</v>
      </c>
      <c r="AS498" t="s">
        <v>18727</v>
      </c>
      <c r="AT498" t="s">
        <v>80</v>
      </c>
    </row>
    <row r="499" spans="1:46" x14ac:dyDescent="0.25">
      <c r="A499" t="s">
        <v>16787</v>
      </c>
      <c r="B499" t="s">
        <v>58309</v>
      </c>
      <c r="C499" t="s">
        <v>58310</v>
      </c>
      <c r="D499" t="s">
        <v>58311</v>
      </c>
      <c r="E499">
        <v>766246</v>
      </c>
      <c r="G499" t="s">
        <v>297</v>
      </c>
      <c r="H499" t="s">
        <v>58312</v>
      </c>
      <c r="I499" t="s">
        <v>58313</v>
      </c>
      <c r="J499" t="s">
        <v>280</v>
      </c>
      <c r="K499" t="s">
        <v>57895</v>
      </c>
      <c r="L499" t="s">
        <v>58314</v>
      </c>
      <c r="M499" t="s">
        <v>58315</v>
      </c>
      <c r="N499" t="s">
        <v>58315</v>
      </c>
      <c r="O499" t="s">
        <v>141</v>
      </c>
      <c r="P499" t="s">
        <v>58316</v>
      </c>
      <c r="Q499" t="s">
        <v>282</v>
      </c>
      <c r="R499" t="s">
        <v>169</v>
      </c>
      <c r="S499" t="s">
        <v>18559</v>
      </c>
      <c r="T499" t="s">
        <v>18552</v>
      </c>
      <c r="U499" t="s">
        <v>57900</v>
      </c>
      <c r="V499" s="1" t="s">
        <v>22433</v>
      </c>
      <c r="W499" t="s">
        <v>58317</v>
      </c>
      <c r="X499" s="1" t="s">
        <v>22433</v>
      </c>
      <c r="Y499">
        <v>0</v>
      </c>
      <c r="Z499" t="s">
        <v>18646</v>
      </c>
      <c r="AA499">
        <v>0</v>
      </c>
      <c r="AB499" t="s">
        <v>87</v>
      </c>
      <c r="AC499">
        <v>0</v>
      </c>
      <c r="AD499">
        <v>0</v>
      </c>
      <c r="AE499">
        <v>0</v>
      </c>
      <c r="AF499">
        <v>0</v>
      </c>
      <c r="AG499">
        <v>0</v>
      </c>
      <c r="AH499">
        <v>0</v>
      </c>
      <c r="AI499">
        <v>0</v>
      </c>
      <c r="AJ499">
        <v>0</v>
      </c>
      <c r="AK499">
        <v>0</v>
      </c>
      <c r="AL499">
        <v>0</v>
      </c>
      <c r="AM499">
        <v>0</v>
      </c>
      <c r="AN499">
        <v>0</v>
      </c>
      <c r="AO499">
        <v>0</v>
      </c>
      <c r="AP499">
        <v>0</v>
      </c>
      <c r="AQ499">
        <v>0</v>
      </c>
      <c r="AR499">
        <v>1</v>
      </c>
      <c r="AS499" t="s">
        <v>18856</v>
      </c>
      <c r="AT499" t="s">
        <v>97</v>
      </c>
    </row>
    <row r="500" spans="1:46" x14ac:dyDescent="0.25">
      <c r="A500" t="s">
        <v>16787</v>
      </c>
      <c r="B500" t="s">
        <v>58318</v>
      </c>
      <c r="C500" t="s">
        <v>58319</v>
      </c>
      <c r="D500" t="s">
        <v>58320</v>
      </c>
      <c r="E500">
        <v>766265</v>
      </c>
      <c r="G500" t="s">
        <v>297</v>
      </c>
      <c r="H500" t="s">
        <v>58321</v>
      </c>
      <c r="I500" t="s">
        <v>58322</v>
      </c>
      <c r="J500" t="s">
        <v>280</v>
      </c>
      <c r="K500" t="s">
        <v>20185</v>
      </c>
      <c r="L500" t="s">
        <v>58323</v>
      </c>
      <c r="M500" t="s">
        <v>58324</v>
      </c>
      <c r="N500" t="s">
        <v>281</v>
      </c>
      <c r="O500" t="s">
        <v>146</v>
      </c>
      <c r="P500" t="s">
        <v>58325</v>
      </c>
      <c r="Q500" t="s">
        <v>282</v>
      </c>
      <c r="R500" t="s">
        <v>284</v>
      </c>
      <c r="S500" t="s">
        <v>190</v>
      </c>
      <c r="T500" t="s">
        <v>18548</v>
      </c>
      <c r="U500" t="s">
        <v>58326</v>
      </c>
      <c r="V500" s="1" t="s">
        <v>22433</v>
      </c>
      <c r="W500" t="s">
        <v>58327</v>
      </c>
      <c r="X500" s="1" t="s">
        <v>22433</v>
      </c>
      <c r="Y500">
        <v>0</v>
      </c>
      <c r="Z500" t="s">
        <v>18646</v>
      </c>
      <c r="AA500">
        <v>0</v>
      </c>
      <c r="AB500" t="s">
        <v>87</v>
      </c>
      <c r="AC500">
        <v>0</v>
      </c>
      <c r="AD500">
        <v>0</v>
      </c>
      <c r="AE500">
        <v>0</v>
      </c>
      <c r="AF500">
        <v>0</v>
      </c>
      <c r="AG500">
        <v>0</v>
      </c>
      <c r="AH500">
        <v>0</v>
      </c>
      <c r="AI500">
        <v>0</v>
      </c>
      <c r="AJ500">
        <v>0</v>
      </c>
      <c r="AK500">
        <v>0</v>
      </c>
      <c r="AL500">
        <v>0</v>
      </c>
      <c r="AM500">
        <v>0</v>
      </c>
      <c r="AN500">
        <v>0</v>
      </c>
      <c r="AO500">
        <v>0</v>
      </c>
      <c r="AP500">
        <v>0</v>
      </c>
      <c r="AQ500">
        <v>0</v>
      </c>
      <c r="AR500">
        <v>1</v>
      </c>
      <c r="AS500" t="s">
        <v>18856</v>
      </c>
      <c r="AT500" t="s">
        <v>97</v>
      </c>
    </row>
    <row r="501" spans="1:46" x14ac:dyDescent="0.25">
      <c r="A501" t="s">
        <v>16787</v>
      </c>
      <c r="B501" t="s">
        <v>58328</v>
      </c>
      <c r="C501" t="s">
        <v>58329</v>
      </c>
      <c r="D501" t="s">
        <v>58330</v>
      </c>
      <c r="E501">
        <v>766455</v>
      </c>
      <c r="G501" t="s">
        <v>297</v>
      </c>
      <c r="H501" t="s">
        <v>58331</v>
      </c>
      <c r="I501" t="s">
        <v>58332</v>
      </c>
      <c r="J501" t="s">
        <v>280</v>
      </c>
      <c r="K501" t="s">
        <v>177</v>
      </c>
      <c r="L501" t="s">
        <v>58333</v>
      </c>
      <c r="M501" t="s">
        <v>58334</v>
      </c>
      <c r="N501" t="s">
        <v>281</v>
      </c>
      <c r="O501" t="s">
        <v>141</v>
      </c>
      <c r="P501" t="s">
        <v>58335</v>
      </c>
      <c r="Q501" t="s">
        <v>282</v>
      </c>
      <c r="R501" t="s">
        <v>242</v>
      </c>
      <c r="S501" t="s">
        <v>221</v>
      </c>
      <c r="T501" t="s">
        <v>302</v>
      </c>
      <c r="U501" t="s">
        <v>58336</v>
      </c>
      <c r="V501" s="1" t="s">
        <v>22433</v>
      </c>
      <c r="W501" t="s">
        <v>58337</v>
      </c>
      <c r="X501" s="1" t="s">
        <v>22433</v>
      </c>
      <c r="Y501">
        <v>0</v>
      </c>
      <c r="Z501" t="s">
        <v>18646</v>
      </c>
      <c r="AA501">
        <v>0</v>
      </c>
      <c r="AB501" t="s">
        <v>87</v>
      </c>
      <c r="AC501">
        <v>0</v>
      </c>
      <c r="AD501">
        <v>0</v>
      </c>
      <c r="AE501">
        <v>0</v>
      </c>
      <c r="AF501">
        <v>0</v>
      </c>
      <c r="AG501">
        <v>0</v>
      </c>
      <c r="AH501">
        <v>0</v>
      </c>
      <c r="AI501">
        <v>0</v>
      </c>
      <c r="AJ501">
        <v>0</v>
      </c>
      <c r="AK501">
        <v>0</v>
      </c>
      <c r="AL501">
        <v>0</v>
      </c>
      <c r="AM501">
        <v>0</v>
      </c>
      <c r="AN501">
        <v>0</v>
      </c>
      <c r="AO501">
        <v>0</v>
      </c>
      <c r="AP501">
        <v>0</v>
      </c>
      <c r="AQ501">
        <v>0</v>
      </c>
      <c r="AR501">
        <v>1</v>
      </c>
      <c r="AS501" t="s">
        <v>18856</v>
      </c>
      <c r="AT501" t="s">
        <v>97</v>
      </c>
    </row>
    <row r="502" spans="1:46" x14ac:dyDescent="0.25">
      <c r="A502" t="s">
        <v>16787</v>
      </c>
      <c r="B502" t="s">
        <v>45346</v>
      </c>
      <c r="C502" t="s">
        <v>45347</v>
      </c>
      <c r="D502" t="s">
        <v>45348</v>
      </c>
      <c r="E502">
        <v>765627</v>
      </c>
      <c r="G502" t="s">
        <v>16830</v>
      </c>
      <c r="H502" t="s">
        <v>45349</v>
      </c>
      <c r="I502" t="s">
        <v>45350</v>
      </c>
      <c r="J502" t="s">
        <v>280</v>
      </c>
      <c r="K502" t="s">
        <v>179</v>
      </c>
      <c r="L502" t="s">
        <v>45351</v>
      </c>
      <c r="M502" t="s">
        <v>45352</v>
      </c>
      <c r="N502" t="s">
        <v>45353</v>
      </c>
      <c r="O502" t="s">
        <v>141</v>
      </c>
      <c r="P502" t="s">
        <v>45354</v>
      </c>
      <c r="Q502" t="s">
        <v>286</v>
      </c>
      <c r="R502" t="s">
        <v>243</v>
      </c>
      <c r="S502" t="s">
        <v>18554</v>
      </c>
      <c r="T502" t="s">
        <v>18514</v>
      </c>
      <c r="U502" t="s">
        <v>21291</v>
      </c>
      <c r="V502" s="1" t="s">
        <v>20208</v>
      </c>
      <c r="W502" t="s">
        <v>45355</v>
      </c>
      <c r="X502" s="1" t="s">
        <v>22433</v>
      </c>
      <c r="Y502">
        <v>0</v>
      </c>
      <c r="Z502" t="s">
        <v>18646</v>
      </c>
      <c r="AA502">
        <v>0</v>
      </c>
      <c r="AB502" t="s">
        <v>87</v>
      </c>
      <c r="AC502">
        <v>0</v>
      </c>
      <c r="AD502">
        <v>0</v>
      </c>
      <c r="AE502">
        <v>0</v>
      </c>
      <c r="AF502">
        <v>0</v>
      </c>
      <c r="AG502">
        <v>0</v>
      </c>
      <c r="AH502">
        <v>0</v>
      </c>
      <c r="AI502">
        <v>0</v>
      </c>
      <c r="AJ502">
        <v>0</v>
      </c>
      <c r="AK502">
        <v>0</v>
      </c>
      <c r="AL502">
        <v>1</v>
      </c>
      <c r="AM502">
        <v>0</v>
      </c>
      <c r="AN502">
        <v>0</v>
      </c>
      <c r="AO502">
        <v>0</v>
      </c>
      <c r="AP502">
        <v>0</v>
      </c>
      <c r="AQ502">
        <v>0</v>
      </c>
      <c r="AR502">
        <v>18</v>
      </c>
      <c r="AS502" t="s">
        <v>16733</v>
      </c>
      <c r="AT502" t="s">
        <v>88</v>
      </c>
    </row>
    <row r="503" spans="1:46" x14ac:dyDescent="0.25">
      <c r="A503" t="s">
        <v>16787</v>
      </c>
      <c r="B503" t="s">
        <v>45228</v>
      </c>
      <c r="C503" t="s">
        <v>45229</v>
      </c>
      <c r="D503" t="s">
        <v>45230</v>
      </c>
      <c r="E503">
        <v>765762</v>
      </c>
      <c r="G503" t="s">
        <v>296</v>
      </c>
      <c r="H503" t="s">
        <v>45231</v>
      </c>
      <c r="I503" t="s">
        <v>45232</v>
      </c>
      <c r="J503" t="s">
        <v>280</v>
      </c>
      <c r="K503" t="s">
        <v>17217</v>
      </c>
      <c r="L503" t="s">
        <v>45233</v>
      </c>
      <c r="M503" t="s">
        <v>45234</v>
      </c>
      <c r="N503" t="s">
        <v>45234</v>
      </c>
      <c r="O503" t="s">
        <v>141</v>
      </c>
      <c r="P503" t="s">
        <v>45235</v>
      </c>
      <c r="Q503" t="s">
        <v>282</v>
      </c>
      <c r="R503" t="s">
        <v>284</v>
      </c>
      <c r="S503" t="s">
        <v>18551</v>
      </c>
      <c r="T503" t="s">
        <v>18514</v>
      </c>
      <c r="U503" t="s">
        <v>45236</v>
      </c>
      <c r="V503" s="1" t="s">
        <v>20208</v>
      </c>
      <c r="W503" t="s">
        <v>45237</v>
      </c>
      <c r="X503" s="1" t="s">
        <v>22433</v>
      </c>
      <c r="Y503">
        <v>0</v>
      </c>
      <c r="Z503" t="s">
        <v>18646</v>
      </c>
      <c r="AA503">
        <v>0</v>
      </c>
      <c r="AB503" t="s">
        <v>87</v>
      </c>
      <c r="AC503">
        <v>0</v>
      </c>
      <c r="AD503">
        <v>0</v>
      </c>
      <c r="AE503">
        <v>0</v>
      </c>
      <c r="AF503">
        <v>0</v>
      </c>
      <c r="AG503">
        <v>0</v>
      </c>
      <c r="AH503">
        <v>0</v>
      </c>
      <c r="AI503">
        <v>0</v>
      </c>
      <c r="AJ503">
        <v>0</v>
      </c>
      <c r="AK503">
        <v>0</v>
      </c>
      <c r="AL503">
        <v>1</v>
      </c>
      <c r="AM503">
        <v>0</v>
      </c>
      <c r="AN503">
        <v>0</v>
      </c>
      <c r="AO503">
        <v>0</v>
      </c>
      <c r="AP503">
        <v>0</v>
      </c>
      <c r="AQ503">
        <v>0</v>
      </c>
      <c r="AR503">
        <v>18</v>
      </c>
      <c r="AS503" t="s">
        <v>16729</v>
      </c>
      <c r="AT503" t="s">
        <v>80</v>
      </c>
    </row>
    <row r="504" spans="1:46" x14ac:dyDescent="0.25">
      <c r="A504" t="s">
        <v>16787</v>
      </c>
      <c r="B504" t="s">
        <v>58338</v>
      </c>
      <c r="C504" t="s">
        <v>58339</v>
      </c>
      <c r="D504" t="s">
        <v>58340</v>
      </c>
      <c r="E504">
        <v>766268</v>
      </c>
      <c r="G504" t="s">
        <v>297</v>
      </c>
      <c r="H504" t="s">
        <v>58341</v>
      </c>
      <c r="I504" t="s">
        <v>58342</v>
      </c>
      <c r="J504" t="s">
        <v>280</v>
      </c>
      <c r="K504" t="s">
        <v>17715</v>
      </c>
      <c r="L504" t="s">
        <v>58343</v>
      </c>
      <c r="M504" t="s">
        <v>58344</v>
      </c>
      <c r="N504" t="s">
        <v>58345</v>
      </c>
      <c r="O504" t="s">
        <v>141</v>
      </c>
      <c r="P504" t="s">
        <v>58346</v>
      </c>
      <c r="Q504" t="s">
        <v>282</v>
      </c>
      <c r="R504" t="s">
        <v>246</v>
      </c>
      <c r="S504" t="s">
        <v>118</v>
      </c>
      <c r="T504" t="s">
        <v>18552</v>
      </c>
      <c r="U504" t="s">
        <v>58347</v>
      </c>
      <c r="V504" s="1" t="s">
        <v>22433</v>
      </c>
      <c r="W504" t="s">
        <v>58348</v>
      </c>
      <c r="X504" s="1" t="s">
        <v>22433</v>
      </c>
      <c r="Y504">
        <v>0</v>
      </c>
      <c r="Z504" t="s">
        <v>18646</v>
      </c>
      <c r="AA504">
        <v>0</v>
      </c>
      <c r="AB504" t="s">
        <v>87</v>
      </c>
      <c r="AC504">
        <v>0</v>
      </c>
      <c r="AD504">
        <v>0</v>
      </c>
      <c r="AE504">
        <v>0</v>
      </c>
      <c r="AF504">
        <v>0</v>
      </c>
      <c r="AG504">
        <v>0</v>
      </c>
      <c r="AH504">
        <v>0</v>
      </c>
      <c r="AI504">
        <v>0</v>
      </c>
      <c r="AJ504">
        <v>0</v>
      </c>
      <c r="AK504">
        <v>0</v>
      </c>
      <c r="AL504">
        <v>0</v>
      </c>
      <c r="AM504">
        <v>0</v>
      </c>
      <c r="AN504">
        <v>0</v>
      </c>
      <c r="AO504">
        <v>0</v>
      </c>
      <c r="AP504">
        <v>0</v>
      </c>
      <c r="AQ504">
        <v>0</v>
      </c>
      <c r="AR504">
        <v>1</v>
      </c>
      <c r="AS504" t="s">
        <v>18856</v>
      </c>
      <c r="AT504" t="s">
        <v>97</v>
      </c>
    </row>
    <row r="505" spans="1:46" x14ac:dyDescent="0.25">
      <c r="A505" t="s">
        <v>16787</v>
      </c>
      <c r="B505" t="s">
        <v>46524</v>
      </c>
      <c r="C505" t="s">
        <v>46525</v>
      </c>
      <c r="D505" t="s">
        <v>46526</v>
      </c>
      <c r="E505">
        <v>764072</v>
      </c>
      <c r="G505" t="s">
        <v>297</v>
      </c>
      <c r="H505" t="s">
        <v>46527</v>
      </c>
      <c r="I505" t="s">
        <v>46528</v>
      </c>
      <c r="J505" t="s">
        <v>280</v>
      </c>
      <c r="K505" t="s">
        <v>17729</v>
      </c>
      <c r="L505" t="s">
        <v>46529</v>
      </c>
      <c r="M505" t="s">
        <v>46530</v>
      </c>
      <c r="N505" t="s">
        <v>281</v>
      </c>
      <c r="O505" t="s">
        <v>141</v>
      </c>
      <c r="P505" t="s">
        <v>46531</v>
      </c>
      <c r="Q505" t="s">
        <v>282</v>
      </c>
      <c r="R505" t="s">
        <v>284</v>
      </c>
      <c r="S505" t="s">
        <v>18559</v>
      </c>
      <c r="T505" t="s">
        <v>18560</v>
      </c>
      <c r="U505" t="s">
        <v>46532</v>
      </c>
      <c r="V505" s="1" t="s">
        <v>19945</v>
      </c>
      <c r="W505" t="s">
        <v>46533</v>
      </c>
      <c r="X505" s="1" t="s">
        <v>22433</v>
      </c>
      <c r="Y505">
        <v>0</v>
      </c>
      <c r="Z505" t="s">
        <v>18646</v>
      </c>
      <c r="AA505">
        <v>0</v>
      </c>
      <c r="AB505" t="s">
        <v>87</v>
      </c>
      <c r="AC505">
        <v>0</v>
      </c>
      <c r="AD505">
        <v>0</v>
      </c>
      <c r="AE505">
        <v>0</v>
      </c>
      <c r="AF505">
        <v>0</v>
      </c>
      <c r="AG505">
        <v>0</v>
      </c>
      <c r="AH505">
        <v>0</v>
      </c>
      <c r="AI505">
        <v>0</v>
      </c>
      <c r="AJ505">
        <v>0</v>
      </c>
      <c r="AK505">
        <v>0</v>
      </c>
      <c r="AL505">
        <v>0</v>
      </c>
      <c r="AM505">
        <v>0</v>
      </c>
      <c r="AN505">
        <v>0</v>
      </c>
      <c r="AO505">
        <v>0</v>
      </c>
      <c r="AP505">
        <v>0</v>
      </c>
      <c r="AQ505">
        <v>0</v>
      </c>
      <c r="AR505">
        <v>1</v>
      </c>
      <c r="AS505" t="s">
        <v>18856</v>
      </c>
      <c r="AT505" t="s">
        <v>97</v>
      </c>
    </row>
    <row r="506" spans="1:46" x14ac:dyDescent="0.25">
      <c r="A506" t="s">
        <v>16787</v>
      </c>
      <c r="B506" t="s">
        <v>45018</v>
      </c>
      <c r="C506" t="s">
        <v>45019</v>
      </c>
      <c r="D506" t="s">
        <v>45020</v>
      </c>
      <c r="E506">
        <v>741497</v>
      </c>
      <c r="G506" t="s">
        <v>297</v>
      </c>
      <c r="H506" t="s">
        <v>45021</v>
      </c>
      <c r="I506" t="s">
        <v>45022</v>
      </c>
      <c r="J506" t="s">
        <v>45023</v>
      </c>
      <c r="K506" t="s">
        <v>17237</v>
      </c>
      <c r="L506" t="s">
        <v>45024</v>
      </c>
      <c r="M506" t="s">
        <v>45025</v>
      </c>
      <c r="N506" t="s">
        <v>281</v>
      </c>
      <c r="O506" t="s">
        <v>141</v>
      </c>
      <c r="P506" t="s">
        <v>45026</v>
      </c>
      <c r="Q506" t="s">
        <v>282</v>
      </c>
      <c r="R506" t="s">
        <v>21222</v>
      </c>
      <c r="S506" t="s">
        <v>18551</v>
      </c>
      <c r="T506" t="s">
        <v>18514</v>
      </c>
      <c r="U506" t="s">
        <v>45027</v>
      </c>
      <c r="V506" s="1" t="s">
        <v>18674</v>
      </c>
      <c r="W506" t="s">
        <v>21278</v>
      </c>
      <c r="X506" s="1" t="s">
        <v>22433</v>
      </c>
      <c r="Y506">
        <v>0</v>
      </c>
      <c r="Z506" t="s">
        <v>18646</v>
      </c>
      <c r="AA506">
        <v>0</v>
      </c>
      <c r="AB506" t="s">
        <v>87</v>
      </c>
      <c r="AC506">
        <v>0</v>
      </c>
      <c r="AD506">
        <v>0</v>
      </c>
      <c r="AE506">
        <v>0</v>
      </c>
      <c r="AF506">
        <v>0</v>
      </c>
      <c r="AG506">
        <v>0</v>
      </c>
      <c r="AH506">
        <v>0</v>
      </c>
      <c r="AI506">
        <v>0</v>
      </c>
      <c r="AJ506">
        <v>0</v>
      </c>
      <c r="AK506">
        <v>0</v>
      </c>
      <c r="AL506">
        <v>0</v>
      </c>
      <c r="AM506">
        <v>0</v>
      </c>
      <c r="AN506">
        <v>0</v>
      </c>
      <c r="AO506">
        <v>0</v>
      </c>
      <c r="AP506">
        <v>0</v>
      </c>
      <c r="AQ506">
        <v>0</v>
      </c>
      <c r="AR506">
        <v>1</v>
      </c>
      <c r="AS506" t="s">
        <v>17087</v>
      </c>
      <c r="AT506" t="s">
        <v>97</v>
      </c>
    </row>
    <row r="507" spans="1:46" x14ac:dyDescent="0.25">
      <c r="A507" t="s">
        <v>16787</v>
      </c>
      <c r="B507" t="s">
        <v>47189</v>
      </c>
      <c r="C507" t="s">
        <v>47190</v>
      </c>
      <c r="D507" t="s">
        <v>47191</v>
      </c>
      <c r="E507">
        <v>766105</v>
      </c>
      <c r="G507" t="s">
        <v>17424</v>
      </c>
      <c r="H507" t="s">
        <v>47192</v>
      </c>
      <c r="I507" t="s">
        <v>47193</v>
      </c>
      <c r="J507" t="s">
        <v>280</v>
      </c>
      <c r="K507" t="s">
        <v>90</v>
      </c>
      <c r="L507" t="s">
        <v>47194</v>
      </c>
      <c r="M507" t="s">
        <v>47195</v>
      </c>
      <c r="N507" t="s">
        <v>281</v>
      </c>
      <c r="O507" t="s">
        <v>141</v>
      </c>
      <c r="P507" t="s">
        <v>47196</v>
      </c>
      <c r="Q507" t="s">
        <v>282</v>
      </c>
      <c r="R507" t="s">
        <v>284</v>
      </c>
      <c r="S507" t="s">
        <v>118</v>
      </c>
      <c r="T507" t="s">
        <v>18552</v>
      </c>
      <c r="U507" t="s">
        <v>47197</v>
      </c>
      <c r="V507" s="1" t="s">
        <v>22433</v>
      </c>
      <c r="W507" t="s">
        <v>45897</v>
      </c>
      <c r="X507" s="1" t="s">
        <v>22433</v>
      </c>
      <c r="Y507">
        <v>0</v>
      </c>
      <c r="Z507" t="s">
        <v>18646</v>
      </c>
      <c r="AA507">
        <v>0</v>
      </c>
      <c r="AB507" t="s">
        <v>87</v>
      </c>
      <c r="AC507">
        <v>0</v>
      </c>
      <c r="AD507">
        <v>0</v>
      </c>
      <c r="AE507">
        <v>0</v>
      </c>
      <c r="AF507">
        <v>0</v>
      </c>
      <c r="AG507">
        <v>0</v>
      </c>
      <c r="AH507">
        <v>0</v>
      </c>
      <c r="AI507">
        <v>0</v>
      </c>
      <c r="AJ507">
        <v>0</v>
      </c>
      <c r="AK507">
        <v>0</v>
      </c>
      <c r="AL507">
        <v>1</v>
      </c>
      <c r="AM507">
        <v>0</v>
      </c>
      <c r="AN507">
        <v>0</v>
      </c>
      <c r="AO507">
        <v>0</v>
      </c>
      <c r="AP507">
        <v>0</v>
      </c>
      <c r="AQ507">
        <v>0</v>
      </c>
      <c r="AR507">
        <v>18</v>
      </c>
      <c r="AS507" t="s">
        <v>16732</v>
      </c>
      <c r="AT507" t="s">
        <v>80</v>
      </c>
    </row>
    <row r="508" spans="1:46" x14ac:dyDescent="0.25">
      <c r="A508" t="s">
        <v>16787</v>
      </c>
      <c r="B508" t="s">
        <v>47030</v>
      </c>
      <c r="C508" t="s">
        <v>47031</v>
      </c>
      <c r="D508" t="s">
        <v>47032</v>
      </c>
      <c r="E508">
        <v>765797</v>
      </c>
      <c r="G508" t="s">
        <v>16828</v>
      </c>
      <c r="H508" t="s">
        <v>47033</v>
      </c>
      <c r="I508" t="s">
        <v>47034</v>
      </c>
      <c r="J508" t="s">
        <v>280</v>
      </c>
      <c r="K508" t="s">
        <v>90</v>
      </c>
      <c r="L508" t="s">
        <v>47035</v>
      </c>
      <c r="M508" t="s">
        <v>47036</v>
      </c>
      <c r="N508" t="s">
        <v>47036</v>
      </c>
      <c r="O508" t="s">
        <v>141</v>
      </c>
      <c r="P508" t="s">
        <v>47037</v>
      </c>
      <c r="Q508" t="s">
        <v>282</v>
      </c>
      <c r="R508" t="s">
        <v>169</v>
      </c>
      <c r="S508" t="s">
        <v>118</v>
      </c>
      <c r="T508" t="s">
        <v>18552</v>
      </c>
      <c r="U508" t="s">
        <v>47038</v>
      </c>
      <c r="V508" s="1" t="s">
        <v>20208</v>
      </c>
      <c r="W508" t="s">
        <v>47039</v>
      </c>
      <c r="X508" s="1" t="s">
        <v>22433</v>
      </c>
      <c r="Y508">
        <v>0</v>
      </c>
      <c r="Z508" t="s">
        <v>18646</v>
      </c>
      <c r="AA508">
        <v>0</v>
      </c>
      <c r="AB508" t="s">
        <v>87</v>
      </c>
      <c r="AC508">
        <v>0</v>
      </c>
      <c r="AD508">
        <v>0</v>
      </c>
      <c r="AE508">
        <v>0</v>
      </c>
      <c r="AF508">
        <v>0</v>
      </c>
      <c r="AG508">
        <v>0</v>
      </c>
      <c r="AH508">
        <v>0</v>
      </c>
      <c r="AI508">
        <v>0</v>
      </c>
      <c r="AJ508">
        <v>0</v>
      </c>
      <c r="AK508">
        <v>0</v>
      </c>
      <c r="AL508">
        <v>0</v>
      </c>
      <c r="AM508">
        <v>0</v>
      </c>
      <c r="AN508">
        <v>0</v>
      </c>
      <c r="AO508">
        <v>1</v>
      </c>
      <c r="AP508">
        <v>0</v>
      </c>
      <c r="AQ508">
        <v>0</v>
      </c>
      <c r="AR508">
        <v>6</v>
      </c>
      <c r="AS508" t="s">
        <v>17425</v>
      </c>
      <c r="AT508" t="s">
        <v>16825</v>
      </c>
    </row>
    <row r="509" spans="1:46" x14ac:dyDescent="0.25">
      <c r="A509" t="s">
        <v>16787</v>
      </c>
      <c r="B509" t="s">
        <v>47108</v>
      </c>
      <c r="C509" t="s">
        <v>47109</v>
      </c>
      <c r="D509" t="s">
        <v>47110</v>
      </c>
      <c r="E509">
        <v>741646</v>
      </c>
      <c r="G509" t="s">
        <v>297</v>
      </c>
      <c r="H509" t="s">
        <v>47111</v>
      </c>
      <c r="I509" t="s">
        <v>47112</v>
      </c>
      <c r="J509" t="s">
        <v>280</v>
      </c>
      <c r="K509" t="s">
        <v>177</v>
      </c>
      <c r="L509" t="s">
        <v>47113</v>
      </c>
      <c r="M509" t="s">
        <v>47114</v>
      </c>
      <c r="N509" t="s">
        <v>47115</v>
      </c>
      <c r="O509" t="s">
        <v>141</v>
      </c>
      <c r="P509" t="s">
        <v>47116</v>
      </c>
      <c r="Q509" t="s">
        <v>286</v>
      </c>
      <c r="R509" t="s">
        <v>243</v>
      </c>
      <c r="S509" t="s">
        <v>221</v>
      </c>
      <c r="T509" t="s">
        <v>302</v>
      </c>
      <c r="U509" t="s">
        <v>46504</v>
      </c>
      <c r="V509" s="1" t="s">
        <v>18674</v>
      </c>
      <c r="W509" t="s">
        <v>47117</v>
      </c>
      <c r="X509" s="1" t="s">
        <v>22433</v>
      </c>
      <c r="Y509">
        <v>0</v>
      </c>
      <c r="Z509" t="s">
        <v>18646</v>
      </c>
      <c r="AA509">
        <v>0</v>
      </c>
      <c r="AB509" t="s">
        <v>87</v>
      </c>
      <c r="AC509">
        <v>0</v>
      </c>
      <c r="AD509">
        <v>0</v>
      </c>
      <c r="AE509">
        <v>0</v>
      </c>
      <c r="AF509">
        <v>0</v>
      </c>
      <c r="AG509">
        <v>0</v>
      </c>
      <c r="AH509">
        <v>0</v>
      </c>
      <c r="AI509">
        <v>0</v>
      </c>
      <c r="AJ509">
        <v>0</v>
      </c>
      <c r="AK509">
        <v>0</v>
      </c>
      <c r="AL509">
        <v>0</v>
      </c>
      <c r="AM509">
        <v>0</v>
      </c>
      <c r="AN509">
        <v>0</v>
      </c>
      <c r="AO509">
        <v>0</v>
      </c>
      <c r="AP509">
        <v>0</v>
      </c>
      <c r="AQ509">
        <v>0</v>
      </c>
      <c r="AR509">
        <v>1</v>
      </c>
      <c r="AS509" t="s">
        <v>17087</v>
      </c>
      <c r="AT509" t="s">
        <v>97</v>
      </c>
    </row>
    <row r="510" spans="1:46" x14ac:dyDescent="0.25">
      <c r="A510" t="s">
        <v>16787</v>
      </c>
      <c r="B510" t="s">
        <v>45565</v>
      </c>
      <c r="C510" t="s">
        <v>45566</v>
      </c>
      <c r="D510" t="s">
        <v>45567</v>
      </c>
      <c r="E510">
        <v>765794</v>
      </c>
      <c r="G510" t="s">
        <v>16828</v>
      </c>
      <c r="H510" t="s">
        <v>45568</v>
      </c>
      <c r="I510" t="s">
        <v>45569</v>
      </c>
      <c r="J510" t="s">
        <v>280</v>
      </c>
      <c r="K510" t="s">
        <v>17215</v>
      </c>
      <c r="L510" t="s">
        <v>45570</v>
      </c>
      <c r="M510" t="s">
        <v>45571</v>
      </c>
      <c r="N510" t="s">
        <v>45572</v>
      </c>
      <c r="O510" t="s">
        <v>141</v>
      </c>
      <c r="P510" t="s">
        <v>45573</v>
      </c>
      <c r="Q510" t="s">
        <v>282</v>
      </c>
      <c r="R510" t="s">
        <v>284</v>
      </c>
      <c r="S510" t="s">
        <v>18551</v>
      </c>
      <c r="T510" t="s">
        <v>18514</v>
      </c>
      <c r="U510" t="s">
        <v>45574</v>
      </c>
      <c r="V510" s="1" t="s">
        <v>20208</v>
      </c>
      <c r="W510" t="s">
        <v>45575</v>
      </c>
      <c r="X510" s="1" t="s">
        <v>22433</v>
      </c>
      <c r="Y510">
        <v>0</v>
      </c>
      <c r="Z510" t="s">
        <v>18646</v>
      </c>
      <c r="AA510">
        <v>0</v>
      </c>
      <c r="AB510" t="s">
        <v>87</v>
      </c>
      <c r="AC510">
        <v>1</v>
      </c>
      <c r="AD510">
        <v>0</v>
      </c>
      <c r="AE510">
        <v>0</v>
      </c>
      <c r="AF510">
        <v>0</v>
      </c>
      <c r="AG510">
        <v>0</v>
      </c>
      <c r="AH510">
        <v>0</v>
      </c>
      <c r="AI510">
        <v>0</v>
      </c>
      <c r="AJ510">
        <v>0</v>
      </c>
      <c r="AK510">
        <v>0</v>
      </c>
      <c r="AL510">
        <v>0</v>
      </c>
      <c r="AM510">
        <v>0</v>
      </c>
      <c r="AN510">
        <v>0</v>
      </c>
      <c r="AO510">
        <v>0</v>
      </c>
      <c r="AP510">
        <v>0</v>
      </c>
      <c r="AQ510">
        <v>0</v>
      </c>
      <c r="AR510">
        <v>18</v>
      </c>
      <c r="AS510" t="s">
        <v>16734</v>
      </c>
      <c r="AT510" t="s">
        <v>92</v>
      </c>
    </row>
    <row r="511" spans="1:46" x14ac:dyDescent="0.25">
      <c r="A511" t="s">
        <v>16787</v>
      </c>
      <c r="B511" t="s">
        <v>46189</v>
      </c>
      <c r="C511" t="s">
        <v>46190</v>
      </c>
      <c r="D511" t="s">
        <v>46191</v>
      </c>
      <c r="E511">
        <v>760696</v>
      </c>
      <c r="G511" t="s">
        <v>297</v>
      </c>
      <c r="H511" t="s">
        <v>46192</v>
      </c>
      <c r="I511" t="s">
        <v>46193</v>
      </c>
      <c r="J511" t="s">
        <v>280</v>
      </c>
      <c r="K511" t="s">
        <v>18919</v>
      </c>
      <c r="L511" t="s">
        <v>46194</v>
      </c>
      <c r="M511" t="s">
        <v>46195</v>
      </c>
      <c r="N511" t="s">
        <v>46196</v>
      </c>
      <c r="O511" t="s">
        <v>141</v>
      </c>
      <c r="P511" t="s">
        <v>46197</v>
      </c>
      <c r="Q511" t="s">
        <v>282</v>
      </c>
      <c r="R511" t="s">
        <v>284</v>
      </c>
      <c r="S511" t="s">
        <v>151</v>
      </c>
      <c r="T511" t="s">
        <v>302</v>
      </c>
      <c r="U511" t="s">
        <v>46198</v>
      </c>
      <c r="V511" s="1" t="s">
        <v>18865</v>
      </c>
      <c r="W511" t="s">
        <v>46199</v>
      </c>
      <c r="X511" s="1" t="s">
        <v>22433</v>
      </c>
      <c r="Y511">
        <v>0</v>
      </c>
      <c r="Z511" t="s">
        <v>18646</v>
      </c>
      <c r="AA511">
        <v>0</v>
      </c>
      <c r="AB511" t="s">
        <v>87</v>
      </c>
      <c r="AC511">
        <v>0</v>
      </c>
      <c r="AD511">
        <v>0</v>
      </c>
      <c r="AE511">
        <v>0</v>
      </c>
      <c r="AF511">
        <v>0</v>
      </c>
      <c r="AG511">
        <v>0</v>
      </c>
      <c r="AH511">
        <v>0</v>
      </c>
      <c r="AI511">
        <v>0</v>
      </c>
      <c r="AJ511">
        <v>0</v>
      </c>
      <c r="AK511">
        <v>0</v>
      </c>
      <c r="AL511">
        <v>0</v>
      </c>
      <c r="AM511">
        <v>0</v>
      </c>
      <c r="AN511">
        <v>0</v>
      </c>
      <c r="AO511">
        <v>0</v>
      </c>
      <c r="AP511">
        <v>0</v>
      </c>
      <c r="AQ511">
        <v>0</v>
      </c>
      <c r="AR511">
        <v>1</v>
      </c>
      <c r="AS511" t="s">
        <v>18856</v>
      </c>
      <c r="AT511" t="s">
        <v>97</v>
      </c>
    </row>
    <row r="512" spans="1:46" x14ac:dyDescent="0.25">
      <c r="A512" t="s">
        <v>16787</v>
      </c>
      <c r="B512" t="s">
        <v>58349</v>
      </c>
      <c r="C512" t="s">
        <v>58350</v>
      </c>
      <c r="D512" t="s">
        <v>58351</v>
      </c>
      <c r="E512">
        <v>766143</v>
      </c>
      <c r="G512" t="s">
        <v>297</v>
      </c>
      <c r="H512" t="s">
        <v>58352</v>
      </c>
      <c r="I512" t="s">
        <v>58353</v>
      </c>
      <c r="J512" t="s">
        <v>280</v>
      </c>
      <c r="K512" t="s">
        <v>183</v>
      </c>
      <c r="L512" t="s">
        <v>58354</v>
      </c>
      <c r="M512" t="s">
        <v>58355</v>
      </c>
      <c r="N512" t="s">
        <v>58356</v>
      </c>
      <c r="O512" t="s">
        <v>141</v>
      </c>
      <c r="P512" t="s">
        <v>58357</v>
      </c>
      <c r="Q512" t="s">
        <v>282</v>
      </c>
      <c r="R512" t="s">
        <v>284</v>
      </c>
      <c r="S512" t="s">
        <v>118</v>
      </c>
      <c r="T512" t="s">
        <v>18552</v>
      </c>
      <c r="U512" t="s">
        <v>58358</v>
      </c>
      <c r="V512" s="1" t="s">
        <v>22433</v>
      </c>
      <c r="W512" t="s">
        <v>58359</v>
      </c>
      <c r="X512" s="1" t="s">
        <v>22433</v>
      </c>
      <c r="Y512">
        <v>0</v>
      </c>
      <c r="Z512" t="s">
        <v>18646</v>
      </c>
      <c r="AA512">
        <v>0</v>
      </c>
      <c r="AB512" t="s">
        <v>87</v>
      </c>
      <c r="AC512">
        <v>0</v>
      </c>
      <c r="AD512">
        <v>0</v>
      </c>
      <c r="AE512">
        <v>0</v>
      </c>
      <c r="AF512">
        <v>0</v>
      </c>
      <c r="AG512">
        <v>0</v>
      </c>
      <c r="AH512">
        <v>0</v>
      </c>
      <c r="AI512">
        <v>0</v>
      </c>
      <c r="AJ512">
        <v>0</v>
      </c>
      <c r="AK512">
        <v>0</v>
      </c>
      <c r="AL512">
        <v>0</v>
      </c>
      <c r="AM512">
        <v>0</v>
      </c>
      <c r="AN512">
        <v>0</v>
      </c>
      <c r="AO512">
        <v>0</v>
      </c>
      <c r="AP512">
        <v>0</v>
      </c>
      <c r="AQ512">
        <v>0</v>
      </c>
      <c r="AR512">
        <v>1</v>
      </c>
      <c r="AS512" t="s">
        <v>18856</v>
      </c>
      <c r="AT512" t="s">
        <v>97</v>
      </c>
    </row>
    <row r="513" spans="1:46" x14ac:dyDescent="0.25">
      <c r="A513" t="s">
        <v>16787</v>
      </c>
      <c r="B513" t="s">
        <v>46082</v>
      </c>
      <c r="C513" t="s">
        <v>46083</v>
      </c>
      <c r="D513" t="s">
        <v>46084</v>
      </c>
      <c r="E513">
        <v>765995</v>
      </c>
      <c r="G513" t="s">
        <v>296</v>
      </c>
      <c r="H513" t="s">
        <v>46085</v>
      </c>
      <c r="I513" t="s">
        <v>46086</v>
      </c>
      <c r="J513" t="s">
        <v>280</v>
      </c>
      <c r="K513" t="s">
        <v>17245</v>
      </c>
      <c r="L513" t="s">
        <v>46087</v>
      </c>
      <c r="M513" t="s">
        <v>46088</v>
      </c>
      <c r="N513" t="s">
        <v>281</v>
      </c>
      <c r="O513" t="s">
        <v>141</v>
      </c>
      <c r="P513" t="s">
        <v>46089</v>
      </c>
      <c r="Q513" t="s">
        <v>282</v>
      </c>
      <c r="R513" t="s">
        <v>284</v>
      </c>
      <c r="S513" t="s">
        <v>18551</v>
      </c>
      <c r="T513" t="s">
        <v>18514</v>
      </c>
      <c r="U513" t="s">
        <v>46090</v>
      </c>
      <c r="V513" s="1" t="s">
        <v>22433</v>
      </c>
      <c r="W513" t="s">
        <v>46091</v>
      </c>
      <c r="X513" s="1" t="s">
        <v>22433</v>
      </c>
      <c r="Y513">
        <v>0</v>
      </c>
      <c r="Z513" t="s">
        <v>18646</v>
      </c>
      <c r="AA513">
        <v>0</v>
      </c>
      <c r="AB513" t="s">
        <v>87</v>
      </c>
      <c r="AC513">
        <v>0</v>
      </c>
      <c r="AD513">
        <v>0</v>
      </c>
      <c r="AE513">
        <v>0</v>
      </c>
      <c r="AF513">
        <v>0</v>
      </c>
      <c r="AG513">
        <v>0</v>
      </c>
      <c r="AH513">
        <v>0</v>
      </c>
      <c r="AI513">
        <v>0</v>
      </c>
      <c r="AJ513">
        <v>0</v>
      </c>
      <c r="AK513">
        <v>0</v>
      </c>
      <c r="AL513">
        <v>1</v>
      </c>
      <c r="AM513">
        <v>0</v>
      </c>
      <c r="AN513">
        <v>0</v>
      </c>
      <c r="AO513">
        <v>0</v>
      </c>
      <c r="AP513">
        <v>0</v>
      </c>
      <c r="AQ513">
        <v>0</v>
      </c>
      <c r="AR513">
        <v>18</v>
      </c>
      <c r="AS513" t="s">
        <v>16729</v>
      </c>
      <c r="AT513" t="s">
        <v>80</v>
      </c>
    </row>
    <row r="514" spans="1:46" x14ac:dyDescent="0.25">
      <c r="A514" t="s">
        <v>16787</v>
      </c>
      <c r="B514" t="s">
        <v>47444</v>
      </c>
      <c r="C514" t="s">
        <v>47445</v>
      </c>
      <c r="D514" t="s">
        <v>47446</v>
      </c>
      <c r="E514">
        <v>765246</v>
      </c>
      <c r="G514" t="s">
        <v>297</v>
      </c>
      <c r="H514" t="s">
        <v>47447</v>
      </c>
      <c r="I514" t="s">
        <v>47448</v>
      </c>
      <c r="J514" t="s">
        <v>19176</v>
      </c>
      <c r="K514" t="s">
        <v>177</v>
      </c>
      <c r="L514" t="s">
        <v>47449</v>
      </c>
      <c r="M514" t="s">
        <v>47450</v>
      </c>
      <c r="N514" t="s">
        <v>47451</v>
      </c>
      <c r="O514" t="s">
        <v>141</v>
      </c>
      <c r="P514" t="s">
        <v>47452</v>
      </c>
      <c r="Q514" t="s">
        <v>282</v>
      </c>
      <c r="R514" t="s">
        <v>246</v>
      </c>
      <c r="S514" t="s">
        <v>221</v>
      </c>
      <c r="T514" t="s">
        <v>302</v>
      </c>
      <c r="U514" t="s">
        <v>47453</v>
      </c>
      <c r="V514" s="1" t="s">
        <v>20208</v>
      </c>
      <c r="W514" t="s">
        <v>47454</v>
      </c>
      <c r="X514" s="1" t="s">
        <v>22433</v>
      </c>
      <c r="Y514">
        <v>0</v>
      </c>
      <c r="Z514" t="s">
        <v>18646</v>
      </c>
      <c r="AA514">
        <v>0</v>
      </c>
      <c r="AB514" t="s">
        <v>87</v>
      </c>
      <c r="AC514">
        <v>0</v>
      </c>
      <c r="AD514">
        <v>0</v>
      </c>
      <c r="AE514">
        <v>0</v>
      </c>
      <c r="AF514">
        <v>0</v>
      </c>
      <c r="AG514">
        <v>0</v>
      </c>
      <c r="AH514">
        <v>0</v>
      </c>
      <c r="AI514">
        <v>0</v>
      </c>
      <c r="AJ514">
        <v>0</v>
      </c>
      <c r="AK514">
        <v>0</v>
      </c>
      <c r="AL514">
        <v>0</v>
      </c>
      <c r="AM514">
        <v>0</v>
      </c>
      <c r="AN514">
        <v>0</v>
      </c>
      <c r="AO514">
        <v>0</v>
      </c>
      <c r="AP514">
        <v>0</v>
      </c>
      <c r="AQ514">
        <v>0</v>
      </c>
      <c r="AR514">
        <v>1</v>
      </c>
      <c r="AS514" t="s">
        <v>18856</v>
      </c>
      <c r="AT514" t="s">
        <v>97</v>
      </c>
    </row>
    <row r="515" spans="1:46" x14ac:dyDescent="0.25">
      <c r="A515" t="s">
        <v>16787</v>
      </c>
      <c r="B515" t="s">
        <v>46162</v>
      </c>
      <c r="C515" t="s">
        <v>46163</v>
      </c>
      <c r="D515" t="s">
        <v>46164</v>
      </c>
      <c r="E515">
        <v>763469</v>
      </c>
      <c r="G515" t="s">
        <v>297</v>
      </c>
      <c r="H515" t="s">
        <v>46165</v>
      </c>
      <c r="I515" t="s">
        <v>46166</v>
      </c>
      <c r="J515" t="s">
        <v>280</v>
      </c>
      <c r="K515" t="s">
        <v>179</v>
      </c>
      <c r="L515" t="s">
        <v>46167</v>
      </c>
      <c r="M515" t="s">
        <v>46168</v>
      </c>
      <c r="N515" t="s">
        <v>281</v>
      </c>
      <c r="O515" t="s">
        <v>141</v>
      </c>
      <c r="P515" t="s">
        <v>46169</v>
      </c>
      <c r="Q515" t="s">
        <v>282</v>
      </c>
      <c r="R515" t="s">
        <v>284</v>
      </c>
      <c r="S515" t="s">
        <v>18554</v>
      </c>
      <c r="T515" t="s">
        <v>18514</v>
      </c>
      <c r="U515" t="s">
        <v>20273</v>
      </c>
      <c r="V515" s="1" t="s">
        <v>19187</v>
      </c>
      <c r="W515" t="s">
        <v>28522</v>
      </c>
      <c r="X515" s="1" t="s">
        <v>22433</v>
      </c>
      <c r="Y515">
        <v>0</v>
      </c>
      <c r="Z515" t="s">
        <v>18646</v>
      </c>
      <c r="AA515">
        <v>0</v>
      </c>
      <c r="AB515" t="s">
        <v>87</v>
      </c>
      <c r="AC515">
        <v>0</v>
      </c>
      <c r="AD515">
        <v>0</v>
      </c>
      <c r="AE515">
        <v>0</v>
      </c>
      <c r="AF515">
        <v>0</v>
      </c>
      <c r="AG515">
        <v>0</v>
      </c>
      <c r="AH515">
        <v>0</v>
      </c>
      <c r="AI515">
        <v>0</v>
      </c>
      <c r="AJ515">
        <v>0</v>
      </c>
      <c r="AK515">
        <v>0</v>
      </c>
      <c r="AL515">
        <v>0</v>
      </c>
      <c r="AM515">
        <v>0</v>
      </c>
      <c r="AN515">
        <v>0</v>
      </c>
      <c r="AO515">
        <v>0</v>
      </c>
      <c r="AP515">
        <v>0</v>
      </c>
      <c r="AQ515">
        <v>0</v>
      </c>
      <c r="AR515">
        <v>1</v>
      </c>
      <c r="AS515" t="s">
        <v>18856</v>
      </c>
      <c r="AT515" t="s">
        <v>97</v>
      </c>
    </row>
    <row r="516" spans="1:46" x14ac:dyDescent="0.25">
      <c r="A516" t="s">
        <v>16787</v>
      </c>
      <c r="B516" t="s">
        <v>46566</v>
      </c>
      <c r="C516" t="s">
        <v>46567</v>
      </c>
      <c r="D516" t="s">
        <v>46568</v>
      </c>
      <c r="E516">
        <v>741802</v>
      </c>
      <c r="G516" t="s">
        <v>297</v>
      </c>
      <c r="H516" t="s">
        <v>46569</v>
      </c>
      <c r="I516" t="s">
        <v>46570</v>
      </c>
      <c r="J516" t="s">
        <v>92</v>
      </c>
      <c r="K516" t="s">
        <v>177</v>
      </c>
      <c r="L516" t="s">
        <v>46571</v>
      </c>
      <c r="M516" t="s">
        <v>46572</v>
      </c>
      <c r="N516" t="s">
        <v>281</v>
      </c>
      <c r="O516" t="s">
        <v>141</v>
      </c>
      <c r="P516" t="s">
        <v>46573</v>
      </c>
      <c r="Q516" t="s">
        <v>286</v>
      </c>
      <c r="R516" t="s">
        <v>17578</v>
      </c>
      <c r="S516" t="s">
        <v>221</v>
      </c>
      <c r="T516" t="s">
        <v>302</v>
      </c>
      <c r="U516" t="s">
        <v>45866</v>
      </c>
      <c r="V516" s="1" t="s">
        <v>18674</v>
      </c>
      <c r="W516" t="s">
        <v>45264</v>
      </c>
      <c r="X516" s="1" t="s">
        <v>22433</v>
      </c>
      <c r="Y516">
        <v>0</v>
      </c>
      <c r="Z516" t="s">
        <v>18646</v>
      </c>
      <c r="AA516">
        <v>0</v>
      </c>
      <c r="AB516" t="s">
        <v>87</v>
      </c>
      <c r="AC516">
        <v>0</v>
      </c>
      <c r="AD516">
        <v>0</v>
      </c>
      <c r="AE516">
        <v>0</v>
      </c>
      <c r="AF516">
        <v>0</v>
      </c>
      <c r="AG516">
        <v>0</v>
      </c>
      <c r="AH516">
        <v>0</v>
      </c>
      <c r="AI516">
        <v>0</v>
      </c>
      <c r="AJ516">
        <v>0</v>
      </c>
      <c r="AK516">
        <v>0</v>
      </c>
      <c r="AL516">
        <v>0</v>
      </c>
      <c r="AM516">
        <v>0</v>
      </c>
      <c r="AN516">
        <v>0</v>
      </c>
      <c r="AO516">
        <v>0</v>
      </c>
      <c r="AP516">
        <v>0</v>
      </c>
      <c r="AQ516">
        <v>0</v>
      </c>
      <c r="AR516">
        <v>1</v>
      </c>
      <c r="AS516" t="s">
        <v>17087</v>
      </c>
      <c r="AT516" t="s">
        <v>97</v>
      </c>
    </row>
    <row r="517" spans="1:46" x14ac:dyDescent="0.25">
      <c r="A517" t="s">
        <v>16787</v>
      </c>
      <c r="B517" t="s">
        <v>45198</v>
      </c>
      <c r="C517" t="s">
        <v>45199</v>
      </c>
      <c r="D517" t="s">
        <v>45200</v>
      </c>
      <c r="E517">
        <v>741694</v>
      </c>
      <c r="G517" t="s">
        <v>297</v>
      </c>
      <c r="H517" t="s">
        <v>45201</v>
      </c>
      <c r="I517" t="s">
        <v>45202</v>
      </c>
      <c r="J517" t="s">
        <v>280</v>
      </c>
      <c r="K517" t="s">
        <v>177</v>
      </c>
      <c r="L517" t="s">
        <v>45203</v>
      </c>
      <c r="M517" t="s">
        <v>45204</v>
      </c>
      <c r="N517" t="s">
        <v>281</v>
      </c>
      <c r="O517" t="s">
        <v>141</v>
      </c>
      <c r="P517" t="s">
        <v>45205</v>
      </c>
      <c r="Q517" t="s">
        <v>282</v>
      </c>
      <c r="R517" t="s">
        <v>284</v>
      </c>
      <c r="S517" t="s">
        <v>221</v>
      </c>
      <c r="T517" t="s">
        <v>302</v>
      </c>
      <c r="U517" t="s">
        <v>45206</v>
      </c>
      <c r="V517" s="1" t="s">
        <v>18674</v>
      </c>
      <c r="W517" t="s">
        <v>21302</v>
      </c>
      <c r="X517" s="1" t="s">
        <v>22433</v>
      </c>
      <c r="Y517">
        <v>0</v>
      </c>
      <c r="Z517" t="s">
        <v>18646</v>
      </c>
      <c r="AA517">
        <v>0</v>
      </c>
      <c r="AB517" t="s">
        <v>87</v>
      </c>
      <c r="AC517">
        <v>0</v>
      </c>
      <c r="AD517">
        <v>0</v>
      </c>
      <c r="AE517">
        <v>0</v>
      </c>
      <c r="AF517">
        <v>0</v>
      </c>
      <c r="AG517">
        <v>0</v>
      </c>
      <c r="AH517">
        <v>0</v>
      </c>
      <c r="AI517">
        <v>0</v>
      </c>
      <c r="AJ517">
        <v>0</v>
      </c>
      <c r="AK517">
        <v>0</v>
      </c>
      <c r="AL517">
        <v>0</v>
      </c>
      <c r="AM517">
        <v>0</v>
      </c>
      <c r="AN517">
        <v>0</v>
      </c>
      <c r="AO517">
        <v>0</v>
      </c>
      <c r="AP517">
        <v>0</v>
      </c>
      <c r="AQ517">
        <v>0</v>
      </c>
      <c r="AR517">
        <v>1</v>
      </c>
      <c r="AS517" t="s">
        <v>17087</v>
      </c>
      <c r="AT517" t="s">
        <v>97</v>
      </c>
    </row>
    <row r="518" spans="1:46" x14ac:dyDescent="0.25">
      <c r="A518" t="s">
        <v>16787</v>
      </c>
      <c r="B518" t="s">
        <v>45207</v>
      </c>
      <c r="C518" t="s">
        <v>45208</v>
      </c>
      <c r="D518" t="s">
        <v>45209</v>
      </c>
      <c r="E518">
        <v>763603</v>
      </c>
      <c r="G518" t="s">
        <v>297</v>
      </c>
      <c r="H518" t="s">
        <v>45210</v>
      </c>
      <c r="I518" t="s">
        <v>45211</v>
      </c>
      <c r="J518" t="s">
        <v>280</v>
      </c>
      <c r="K518" t="s">
        <v>16770</v>
      </c>
      <c r="L518" t="s">
        <v>45212</v>
      </c>
      <c r="M518" t="s">
        <v>45213</v>
      </c>
      <c r="N518" t="s">
        <v>281</v>
      </c>
      <c r="O518" t="s">
        <v>141</v>
      </c>
      <c r="P518" t="s">
        <v>45214</v>
      </c>
      <c r="Q518" t="s">
        <v>282</v>
      </c>
      <c r="R518" t="s">
        <v>284</v>
      </c>
      <c r="S518" t="s">
        <v>109</v>
      </c>
      <c r="T518" t="s">
        <v>289</v>
      </c>
      <c r="U518" t="s">
        <v>45215</v>
      </c>
      <c r="V518" s="1" t="s">
        <v>19187</v>
      </c>
      <c r="W518" t="s">
        <v>45216</v>
      </c>
      <c r="X518" s="1" t="s">
        <v>22433</v>
      </c>
      <c r="Y518">
        <v>0</v>
      </c>
      <c r="Z518" t="s">
        <v>18646</v>
      </c>
      <c r="AA518">
        <v>0</v>
      </c>
      <c r="AB518" t="s">
        <v>87</v>
      </c>
      <c r="AC518">
        <v>0</v>
      </c>
      <c r="AD518">
        <v>0</v>
      </c>
      <c r="AE518">
        <v>0</v>
      </c>
      <c r="AF518">
        <v>0</v>
      </c>
      <c r="AG518">
        <v>0</v>
      </c>
      <c r="AH518">
        <v>0</v>
      </c>
      <c r="AI518">
        <v>0</v>
      </c>
      <c r="AJ518">
        <v>0</v>
      </c>
      <c r="AK518">
        <v>0</v>
      </c>
      <c r="AL518">
        <v>0</v>
      </c>
      <c r="AM518">
        <v>0</v>
      </c>
      <c r="AN518">
        <v>0</v>
      </c>
      <c r="AO518">
        <v>0</v>
      </c>
      <c r="AP518">
        <v>0</v>
      </c>
      <c r="AQ518">
        <v>0</v>
      </c>
      <c r="AR518">
        <v>1</v>
      </c>
      <c r="AS518" t="s">
        <v>18856</v>
      </c>
      <c r="AT518" t="s">
        <v>97</v>
      </c>
    </row>
    <row r="519" spans="1:46" x14ac:dyDescent="0.25">
      <c r="A519" t="s">
        <v>16787</v>
      </c>
      <c r="B519" t="s">
        <v>58360</v>
      </c>
      <c r="C519" t="s">
        <v>58361</v>
      </c>
      <c r="D519" t="s">
        <v>58362</v>
      </c>
      <c r="E519">
        <v>766429</v>
      </c>
      <c r="G519" t="s">
        <v>297</v>
      </c>
      <c r="H519" t="s">
        <v>58363</v>
      </c>
      <c r="I519" t="s">
        <v>58364</v>
      </c>
      <c r="J519" t="s">
        <v>26367</v>
      </c>
      <c r="K519" t="s">
        <v>17174</v>
      </c>
      <c r="L519" t="s">
        <v>58365</v>
      </c>
      <c r="M519" t="s">
        <v>58366</v>
      </c>
      <c r="N519" t="s">
        <v>281</v>
      </c>
      <c r="O519" t="s">
        <v>141</v>
      </c>
      <c r="P519" t="s">
        <v>58367</v>
      </c>
      <c r="Q519" t="s">
        <v>282</v>
      </c>
      <c r="R519" t="s">
        <v>246</v>
      </c>
      <c r="S519" t="s">
        <v>18554</v>
      </c>
      <c r="T519" t="s">
        <v>18514</v>
      </c>
      <c r="U519" t="s">
        <v>58368</v>
      </c>
      <c r="V519" s="1" t="s">
        <v>22433</v>
      </c>
      <c r="W519" t="s">
        <v>58369</v>
      </c>
      <c r="X519" s="1" t="s">
        <v>22433</v>
      </c>
      <c r="Y519">
        <v>0</v>
      </c>
      <c r="Z519" t="s">
        <v>18646</v>
      </c>
      <c r="AA519">
        <v>0</v>
      </c>
      <c r="AB519" t="s">
        <v>87</v>
      </c>
      <c r="AC519">
        <v>0</v>
      </c>
      <c r="AD519">
        <v>0</v>
      </c>
      <c r="AE519">
        <v>0</v>
      </c>
      <c r="AF519">
        <v>0</v>
      </c>
      <c r="AG519">
        <v>0</v>
      </c>
      <c r="AH519">
        <v>0</v>
      </c>
      <c r="AI519">
        <v>0</v>
      </c>
      <c r="AJ519">
        <v>0</v>
      </c>
      <c r="AK519">
        <v>0</v>
      </c>
      <c r="AL519">
        <v>0</v>
      </c>
      <c r="AM519">
        <v>0</v>
      </c>
      <c r="AN519">
        <v>0</v>
      </c>
      <c r="AO519">
        <v>0</v>
      </c>
      <c r="AP519">
        <v>0</v>
      </c>
      <c r="AQ519">
        <v>0</v>
      </c>
      <c r="AR519">
        <v>1</v>
      </c>
      <c r="AS519" t="s">
        <v>18856</v>
      </c>
      <c r="AT519" t="s">
        <v>97</v>
      </c>
    </row>
    <row r="520" spans="1:46" x14ac:dyDescent="0.25">
      <c r="A520" t="s">
        <v>16787</v>
      </c>
      <c r="B520" t="s">
        <v>58370</v>
      </c>
      <c r="C520" t="s">
        <v>58371</v>
      </c>
      <c r="D520" t="s">
        <v>58372</v>
      </c>
      <c r="E520">
        <v>766366</v>
      </c>
      <c r="G520" t="s">
        <v>297</v>
      </c>
      <c r="H520" t="s">
        <v>58373</v>
      </c>
      <c r="I520" t="s">
        <v>58374</v>
      </c>
      <c r="J520" t="s">
        <v>280</v>
      </c>
      <c r="K520" t="s">
        <v>46175</v>
      </c>
      <c r="L520" t="s">
        <v>58375</v>
      </c>
      <c r="M520" t="s">
        <v>58376</v>
      </c>
      <c r="N520" t="s">
        <v>58377</v>
      </c>
      <c r="O520" t="s">
        <v>141</v>
      </c>
      <c r="P520" t="s">
        <v>58378</v>
      </c>
      <c r="Q520" t="s">
        <v>286</v>
      </c>
      <c r="R520" t="s">
        <v>243</v>
      </c>
      <c r="S520" t="s">
        <v>221</v>
      </c>
      <c r="T520" t="s">
        <v>302</v>
      </c>
      <c r="U520" t="s">
        <v>58379</v>
      </c>
      <c r="V520" s="1" t="s">
        <v>22433</v>
      </c>
      <c r="W520" t="s">
        <v>58380</v>
      </c>
      <c r="X520" s="1" t="s">
        <v>22433</v>
      </c>
      <c r="Y520">
        <v>0</v>
      </c>
      <c r="Z520" t="s">
        <v>18646</v>
      </c>
      <c r="AA520">
        <v>0</v>
      </c>
      <c r="AB520" t="s">
        <v>87</v>
      </c>
      <c r="AC520">
        <v>0</v>
      </c>
      <c r="AD520">
        <v>0</v>
      </c>
      <c r="AE520">
        <v>0</v>
      </c>
      <c r="AF520">
        <v>0</v>
      </c>
      <c r="AG520">
        <v>0</v>
      </c>
      <c r="AH520">
        <v>0</v>
      </c>
      <c r="AI520">
        <v>0</v>
      </c>
      <c r="AJ520">
        <v>0</v>
      </c>
      <c r="AK520">
        <v>0</v>
      </c>
      <c r="AL520">
        <v>0</v>
      </c>
      <c r="AM520">
        <v>0</v>
      </c>
      <c r="AN520">
        <v>0</v>
      </c>
      <c r="AO520">
        <v>0</v>
      </c>
      <c r="AP520">
        <v>0</v>
      </c>
      <c r="AQ520">
        <v>0</v>
      </c>
      <c r="AR520">
        <v>2</v>
      </c>
      <c r="AS520" t="s">
        <v>45407</v>
      </c>
      <c r="AT520" t="s">
        <v>18857</v>
      </c>
    </row>
    <row r="521" spans="1:46" x14ac:dyDescent="0.25">
      <c r="A521" t="s">
        <v>16787</v>
      </c>
      <c r="B521" t="s">
        <v>45666</v>
      </c>
      <c r="C521" t="s">
        <v>45667</v>
      </c>
      <c r="D521" t="s">
        <v>45668</v>
      </c>
      <c r="E521">
        <v>766089</v>
      </c>
      <c r="G521" t="s">
        <v>296</v>
      </c>
      <c r="H521" t="s">
        <v>45669</v>
      </c>
      <c r="I521" t="s">
        <v>45670</v>
      </c>
      <c r="J521" t="s">
        <v>280</v>
      </c>
      <c r="K521" t="s">
        <v>17217</v>
      </c>
      <c r="L521" t="s">
        <v>45671</v>
      </c>
      <c r="M521" t="s">
        <v>45672</v>
      </c>
      <c r="N521" t="s">
        <v>281</v>
      </c>
      <c r="O521" t="s">
        <v>141</v>
      </c>
      <c r="P521" t="s">
        <v>45673</v>
      </c>
      <c r="Q521" t="s">
        <v>282</v>
      </c>
      <c r="R521" t="s">
        <v>284</v>
      </c>
      <c r="S521" t="s">
        <v>18551</v>
      </c>
      <c r="T521" t="s">
        <v>18514</v>
      </c>
      <c r="U521" t="s">
        <v>45674</v>
      </c>
      <c r="V521" s="1" t="s">
        <v>22433</v>
      </c>
      <c r="W521" t="s">
        <v>45675</v>
      </c>
      <c r="X521" s="1" t="s">
        <v>22433</v>
      </c>
      <c r="Y521">
        <v>0</v>
      </c>
      <c r="Z521" t="s">
        <v>18646</v>
      </c>
      <c r="AA521">
        <v>0</v>
      </c>
      <c r="AB521" t="s">
        <v>87</v>
      </c>
      <c r="AC521">
        <v>0</v>
      </c>
      <c r="AD521">
        <v>0</v>
      </c>
      <c r="AE521">
        <v>0</v>
      </c>
      <c r="AF521">
        <v>0</v>
      </c>
      <c r="AG521">
        <v>0</v>
      </c>
      <c r="AH521">
        <v>0</v>
      </c>
      <c r="AI521">
        <v>0</v>
      </c>
      <c r="AJ521">
        <v>0</v>
      </c>
      <c r="AK521">
        <v>0</v>
      </c>
      <c r="AL521">
        <v>1</v>
      </c>
      <c r="AM521">
        <v>0</v>
      </c>
      <c r="AN521">
        <v>0</v>
      </c>
      <c r="AO521">
        <v>0</v>
      </c>
      <c r="AP521">
        <v>0</v>
      </c>
      <c r="AQ521">
        <v>0</v>
      </c>
      <c r="AR521">
        <v>18</v>
      </c>
      <c r="AS521" t="s">
        <v>16729</v>
      </c>
      <c r="AT521" t="s">
        <v>80</v>
      </c>
    </row>
    <row r="522" spans="1:46" x14ac:dyDescent="0.25">
      <c r="A522" t="s">
        <v>16787</v>
      </c>
      <c r="B522" t="s">
        <v>46545</v>
      </c>
      <c r="C522" t="s">
        <v>46546</v>
      </c>
      <c r="D522" t="s">
        <v>46547</v>
      </c>
      <c r="E522">
        <v>741783</v>
      </c>
      <c r="G522" t="s">
        <v>297</v>
      </c>
      <c r="H522" t="s">
        <v>46548</v>
      </c>
      <c r="I522" t="s">
        <v>46549</v>
      </c>
      <c r="J522" t="s">
        <v>280</v>
      </c>
      <c r="K522" t="s">
        <v>177</v>
      </c>
      <c r="L522" t="s">
        <v>46550</v>
      </c>
      <c r="M522" t="s">
        <v>46551</v>
      </c>
      <c r="N522" t="s">
        <v>46552</v>
      </c>
      <c r="O522" t="s">
        <v>141</v>
      </c>
      <c r="P522" t="s">
        <v>46553</v>
      </c>
      <c r="Q522" t="s">
        <v>282</v>
      </c>
      <c r="R522" t="s">
        <v>284</v>
      </c>
      <c r="S522" t="s">
        <v>221</v>
      </c>
      <c r="T522" t="s">
        <v>302</v>
      </c>
      <c r="U522" t="s">
        <v>46554</v>
      </c>
      <c r="V522" s="1" t="s">
        <v>18674</v>
      </c>
      <c r="W522" t="s">
        <v>46555</v>
      </c>
      <c r="X522" s="1" t="s">
        <v>22433</v>
      </c>
      <c r="Y522">
        <v>0</v>
      </c>
      <c r="Z522" t="s">
        <v>18646</v>
      </c>
      <c r="AA522">
        <v>0</v>
      </c>
      <c r="AB522" t="s">
        <v>87</v>
      </c>
      <c r="AC522">
        <v>0</v>
      </c>
      <c r="AD522">
        <v>0</v>
      </c>
      <c r="AE522">
        <v>0</v>
      </c>
      <c r="AF522">
        <v>0</v>
      </c>
      <c r="AG522">
        <v>0</v>
      </c>
      <c r="AH522">
        <v>0</v>
      </c>
      <c r="AI522">
        <v>0</v>
      </c>
      <c r="AJ522">
        <v>0</v>
      </c>
      <c r="AK522">
        <v>0</v>
      </c>
      <c r="AL522">
        <v>0</v>
      </c>
      <c r="AM522">
        <v>0</v>
      </c>
      <c r="AN522">
        <v>0</v>
      </c>
      <c r="AO522">
        <v>0</v>
      </c>
      <c r="AP522">
        <v>0</v>
      </c>
      <c r="AQ522">
        <v>0</v>
      </c>
      <c r="AR522">
        <v>1</v>
      </c>
      <c r="AS522" t="s">
        <v>17087</v>
      </c>
      <c r="AT522" t="s">
        <v>97</v>
      </c>
    </row>
    <row r="523" spans="1:46" x14ac:dyDescent="0.25">
      <c r="A523" t="s">
        <v>1</v>
      </c>
      <c r="B523" t="s">
        <v>45452</v>
      </c>
      <c r="C523" t="s">
        <v>45453</v>
      </c>
      <c r="D523" t="s">
        <v>58381</v>
      </c>
      <c r="E523">
        <v>160860</v>
      </c>
      <c r="G523" t="s">
        <v>297</v>
      </c>
      <c r="H523" t="s">
        <v>45455</v>
      </c>
      <c r="I523" t="s">
        <v>45456</v>
      </c>
      <c r="J523" t="s">
        <v>280</v>
      </c>
      <c r="K523" t="s">
        <v>18544</v>
      </c>
      <c r="L523" t="s">
        <v>45457</v>
      </c>
      <c r="M523" t="s">
        <v>45458</v>
      </c>
      <c r="N523" t="s">
        <v>281</v>
      </c>
      <c r="O523" t="s">
        <v>75</v>
      </c>
      <c r="P523" t="s">
        <v>45459</v>
      </c>
      <c r="Q523" t="s">
        <v>282</v>
      </c>
      <c r="R523" t="s">
        <v>284</v>
      </c>
      <c r="S523" t="s">
        <v>18545</v>
      </c>
      <c r="T523" t="s">
        <v>18546</v>
      </c>
      <c r="U523" t="s">
        <v>45460</v>
      </c>
      <c r="V523" s="1" t="s">
        <v>22433</v>
      </c>
      <c r="W523" t="s">
        <v>58382</v>
      </c>
      <c r="X523" s="1" t="s">
        <v>22433</v>
      </c>
      <c r="Y523">
        <v>0</v>
      </c>
      <c r="Z523" t="s">
        <v>18646</v>
      </c>
      <c r="AA523">
        <v>0</v>
      </c>
      <c r="AB523" t="s">
        <v>87</v>
      </c>
      <c r="AC523">
        <v>0</v>
      </c>
      <c r="AD523">
        <v>0</v>
      </c>
      <c r="AE523">
        <v>0</v>
      </c>
      <c r="AF523">
        <v>0</v>
      </c>
      <c r="AG523">
        <v>0</v>
      </c>
      <c r="AH523">
        <v>0</v>
      </c>
      <c r="AI523">
        <v>0</v>
      </c>
      <c r="AJ523">
        <v>0</v>
      </c>
      <c r="AK523">
        <v>0</v>
      </c>
      <c r="AL523">
        <v>0</v>
      </c>
      <c r="AM523">
        <v>0</v>
      </c>
      <c r="AN523">
        <v>0</v>
      </c>
      <c r="AO523">
        <v>1</v>
      </c>
      <c r="AP523">
        <v>0</v>
      </c>
      <c r="AQ523">
        <v>0</v>
      </c>
      <c r="AR523">
        <v>0</v>
      </c>
      <c r="AS523" t="s">
        <v>17452</v>
      </c>
      <c r="AT523" t="s">
        <v>123</v>
      </c>
    </row>
    <row r="524" spans="1:46" x14ac:dyDescent="0.25">
      <c r="A524" t="s">
        <v>16787</v>
      </c>
      <c r="B524" t="s">
        <v>58383</v>
      </c>
      <c r="C524" t="s">
        <v>58384</v>
      </c>
      <c r="D524" t="s">
        <v>58385</v>
      </c>
      <c r="E524">
        <v>400493</v>
      </c>
      <c r="H524" t="s">
        <v>58386</v>
      </c>
      <c r="I524" t="s">
        <v>58387</v>
      </c>
      <c r="J524" t="s">
        <v>280</v>
      </c>
      <c r="K524" t="s">
        <v>58388</v>
      </c>
      <c r="L524" t="s">
        <v>58389</v>
      </c>
      <c r="M524" t="s">
        <v>58390</v>
      </c>
      <c r="N524" t="s">
        <v>281</v>
      </c>
      <c r="O524" t="s">
        <v>159</v>
      </c>
      <c r="P524" t="s">
        <v>58391</v>
      </c>
      <c r="Q524" t="s">
        <v>282</v>
      </c>
      <c r="R524" t="s">
        <v>284</v>
      </c>
      <c r="S524" t="s">
        <v>18858</v>
      </c>
      <c r="T524" t="s">
        <v>18666</v>
      </c>
      <c r="U524" t="s">
        <v>58392</v>
      </c>
      <c r="V524" s="1" t="s">
        <v>18608</v>
      </c>
      <c r="W524" t="s">
        <v>58393</v>
      </c>
      <c r="X524" s="1" t="s">
        <v>22433</v>
      </c>
      <c r="Y524">
        <v>0</v>
      </c>
      <c r="Z524" t="s">
        <v>18646</v>
      </c>
      <c r="AA524">
        <v>0</v>
      </c>
      <c r="AB524" t="s">
        <v>87</v>
      </c>
      <c r="AC524">
        <v>0</v>
      </c>
      <c r="AD524">
        <v>0</v>
      </c>
      <c r="AE524">
        <v>0</v>
      </c>
      <c r="AF524">
        <v>0</v>
      </c>
      <c r="AG524">
        <v>0</v>
      </c>
      <c r="AH524">
        <v>0</v>
      </c>
      <c r="AI524">
        <v>0</v>
      </c>
      <c r="AJ524">
        <v>0</v>
      </c>
      <c r="AK524">
        <v>0</v>
      </c>
      <c r="AL524">
        <v>0</v>
      </c>
      <c r="AM524">
        <v>0</v>
      </c>
      <c r="AN524">
        <v>0</v>
      </c>
      <c r="AO524">
        <v>0</v>
      </c>
      <c r="AP524">
        <v>0</v>
      </c>
      <c r="AQ524">
        <v>0</v>
      </c>
      <c r="AR524">
        <v>1</v>
      </c>
      <c r="AS524" t="s">
        <v>45157</v>
      </c>
      <c r="AT524" t="s">
        <v>97</v>
      </c>
    </row>
    <row r="525" spans="1:46" x14ac:dyDescent="0.25">
      <c r="A525" t="s">
        <v>16787</v>
      </c>
      <c r="B525" t="s">
        <v>45108</v>
      </c>
      <c r="C525" t="s">
        <v>45109</v>
      </c>
      <c r="D525" t="s">
        <v>45110</v>
      </c>
      <c r="E525">
        <v>369998</v>
      </c>
      <c r="G525" t="s">
        <v>16828</v>
      </c>
      <c r="H525" t="s">
        <v>45111</v>
      </c>
      <c r="I525" t="s">
        <v>45112</v>
      </c>
      <c r="J525" t="s">
        <v>280</v>
      </c>
      <c r="K525" t="s">
        <v>20194</v>
      </c>
      <c r="L525" t="s">
        <v>45113</v>
      </c>
      <c r="M525" t="s">
        <v>45114</v>
      </c>
      <c r="N525" t="s">
        <v>281</v>
      </c>
      <c r="O525" t="s">
        <v>147</v>
      </c>
      <c r="P525" t="s">
        <v>45115</v>
      </c>
      <c r="Q525" t="s">
        <v>282</v>
      </c>
      <c r="R525" t="s">
        <v>284</v>
      </c>
      <c r="S525" t="s">
        <v>16718</v>
      </c>
      <c r="T525" t="s">
        <v>16719</v>
      </c>
      <c r="U525" t="s">
        <v>20195</v>
      </c>
      <c r="V525" s="1" t="s">
        <v>19187</v>
      </c>
      <c r="W525" t="s">
        <v>45116</v>
      </c>
      <c r="X525" s="1" t="s">
        <v>22433</v>
      </c>
      <c r="Y525">
        <v>0</v>
      </c>
      <c r="Z525" t="s">
        <v>18646</v>
      </c>
      <c r="AA525">
        <v>0</v>
      </c>
      <c r="AB525" t="s">
        <v>87</v>
      </c>
      <c r="AC525">
        <v>0</v>
      </c>
      <c r="AD525">
        <v>0</v>
      </c>
      <c r="AE525">
        <v>0</v>
      </c>
      <c r="AF525">
        <v>0</v>
      </c>
      <c r="AG525">
        <v>0</v>
      </c>
      <c r="AH525">
        <v>0</v>
      </c>
      <c r="AI525">
        <v>0</v>
      </c>
      <c r="AJ525">
        <v>0</v>
      </c>
      <c r="AK525">
        <v>0</v>
      </c>
      <c r="AL525">
        <v>0</v>
      </c>
      <c r="AM525">
        <v>0</v>
      </c>
      <c r="AN525">
        <v>0</v>
      </c>
      <c r="AO525">
        <v>1</v>
      </c>
      <c r="AP525">
        <v>0</v>
      </c>
      <c r="AQ525">
        <v>0</v>
      </c>
      <c r="AR525">
        <v>20</v>
      </c>
      <c r="AS525" t="s">
        <v>18727</v>
      </c>
      <c r="AT525" t="s">
        <v>80</v>
      </c>
    </row>
    <row r="526" spans="1:46" x14ac:dyDescent="0.25">
      <c r="A526" t="s">
        <v>16787</v>
      </c>
      <c r="B526" t="s">
        <v>46939</v>
      </c>
      <c r="C526" t="s">
        <v>46940</v>
      </c>
      <c r="D526" t="s">
        <v>46941</v>
      </c>
      <c r="E526">
        <v>371035</v>
      </c>
      <c r="G526" t="s">
        <v>296</v>
      </c>
      <c r="H526" t="s">
        <v>46942</v>
      </c>
      <c r="I526" t="s">
        <v>46943</v>
      </c>
      <c r="J526" t="s">
        <v>280</v>
      </c>
      <c r="K526" t="s">
        <v>16896</v>
      </c>
      <c r="L526" t="s">
        <v>46944</v>
      </c>
      <c r="M526" t="s">
        <v>46945</v>
      </c>
      <c r="N526" t="s">
        <v>46946</v>
      </c>
      <c r="O526" t="s">
        <v>147</v>
      </c>
      <c r="P526" t="s">
        <v>46947</v>
      </c>
      <c r="Q526" t="s">
        <v>282</v>
      </c>
      <c r="R526" t="s">
        <v>284</v>
      </c>
      <c r="S526" t="s">
        <v>16717</v>
      </c>
      <c r="T526" t="s">
        <v>16716</v>
      </c>
      <c r="U526" t="s">
        <v>46948</v>
      </c>
      <c r="V526" s="1" t="s">
        <v>20208</v>
      </c>
      <c r="W526" t="s">
        <v>46949</v>
      </c>
      <c r="X526" s="1" t="s">
        <v>22433</v>
      </c>
      <c r="Y526">
        <v>0</v>
      </c>
      <c r="Z526" t="s">
        <v>18646</v>
      </c>
      <c r="AA526">
        <v>0</v>
      </c>
      <c r="AB526" t="s">
        <v>87</v>
      </c>
      <c r="AC526">
        <v>1</v>
      </c>
      <c r="AD526">
        <v>0</v>
      </c>
      <c r="AE526">
        <v>0</v>
      </c>
      <c r="AF526">
        <v>0</v>
      </c>
      <c r="AG526">
        <v>0</v>
      </c>
      <c r="AH526">
        <v>0</v>
      </c>
      <c r="AI526">
        <v>0</v>
      </c>
      <c r="AJ526">
        <v>0</v>
      </c>
      <c r="AK526">
        <v>0</v>
      </c>
      <c r="AL526">
        <v>0</v>
      </c>
      <c r="AM526">
        <v>0</v>
      </c>
      <c r="AN526">
        <v>0</v>
      </c>
      <c r="AO526">
        <v>0</v>
      </c>
      <c r="AP526">
        <v>0</v>
      </c>
      <c r="AQ526">
        <v>0</v>
      </c>
      <c r="AR526">
        <v>18</v>
      </c>
      <c r="AS526" t="s">
        <v>16734</v>
      </c>
      <c r="AT526" t="s">
        <v>92</v>
      </c>
    </row>
    <row r="527" spans="1:46" x14ac:dyDescent="0.25">
      <c r="A527" t="s">
        <v>16787</v>
      </c>
      <c r="B527" t="s">
        <v>58394</v>
      </c>
      <c r="C527" t="s">
        <v>58395</v>
      </c>
      <c r="D527" t="s">
        <v>58396</v>
      </c>
      <c r="E527">
        <v>371221</v>
      </c>
      <c r="G527" t="s">
        <v>297</v>
      </c>
      <c r="H527" t="s">
        <v>58397</v>
      </c>
      <c r="I527" t="s">
        <v>58398</v>
      </c>
      <c r="J527" t="s">
        <v>280</v>
      </c>
      <c r="K527" t="s">
        <v>174</v>
      </c>
      <c r="L527" t="s">
        <v>58399</v>
      </c>
      <c r="M527" t="s">
        <v>58400</v>
      </c>
      <c r="N527" t="s">
        <v>58401</v>
      </c>
      <c r="O527" t="s">
        <v>147</v>
      </c>
      <c r="P527" t="s">
        <v>58402</v>
      </c>
      <c r="Q527" t="s">
        <v>282</v>
      </c>
      <c r="R527" t="s">
        <v>284</v>
      </c>
      <c r="S527" t="s">
        <v>16717</v>
      </c>
      <c r="T527" t="s">
        <v>16716</v>
      </c>
      <c r="U527" t="s">
        <v>58403</v>
      </c>
      <c r="V527" s="1" t="s">
        <v>22433</v>
      </c>
      <c r="W527" t="s">
        <v>58404</v>
      </c>
      <c r="X527" s="1" t="s">
        <v>22433</v>
      </c>
      <c r="Y527">
        <v>0</v>
      </c>
      <c r="Z527" t="s">
        <v>18646</v>
      </c>
      <c r="AA527">
        <v>0</v>
      </c>
      <c r="AB527" t="s">
        <v>87</v>
      </c>
      <c r="AC527">
        <v>0</v>
      </c>
      <c r="AD527">
        <v>0</v>
      </c>
      <c r="AE527">
        <v>0</v>
      </c>
      <c r="AF527">
        <v>0</v>
      </c>
      <c r="AG527">
        <v>0</v>
      </c>
      <c r="AH527">
        <v>0</v>
      </c>
      <c r="AI527">
        <v>0</v>
      </c>
      <c r="AJ527">
        <v>0</v>
      </c>
      <c r="AK527">
        <v>0</v>
      </c>
      <c r="AL527">
        <v>0</v>
      </c>
      <c r="AM527">
        <v>0</v>
      </c>
      <c r="AN527">
        <v>0</v>
      </c>
      <c r="AO527">
        <v>0</v>
      </c>
      <c r="AP527">
        <v>0</v>
      </c>
      <c r="AQ527">
        <v>0</v>
      </c>
      <c r="AR527">
        <v>1</v>
      </c>
      <c r="AS527" t="s">
        <v>18855</v>
      </c>
      <c r="AT527" t="s">
        <v>97</v>
      </c>
    </row>
    <row r="528" spans="1:46" x14ac:dyDescent="0.25">
      <c r="A528" t="s">
        <v>16787</v>
      </c>
      <c r="B528" t="s">
        <v>58405</v>
      </c>
      <c r="C528" t="s">
        <v>58406</v>
      </c>
      <c r="D528" t="s">
        <v>58407</v>
      </c>
      <c r="E528">
        <v>371168</v>
      </c>
      <c r="G528" t="s">
        <v>297</v>
      </c>
      <c r="H528" t="s">
        <v>58408</v>
      </c>
      <c r="I528" t="s">
        <v>58409</v>
      </c>
      <c r="J528" t="s">
        <v>280</v>
      </c>
      <c r="K528" t="s">
        <v>17099</v>
      </c>
      <c r="L528" t="s">
        <v>58410</v>
      </c>
      <c r="M528" t="s">
        <v>58411</v>
      </c>
      <c r="N528" t="s">
        <v>58411</v>
      </c>
      <c r="O528" t="s">
        <v>147</v>
      </c>
      <c r="P528" t="s">
        <v>58412</v>
      </c>
      <c r="Q528" t="s">
        <v>282</v>
      </c>
      <c r="R528" t="s">
        <v>284</v>
      </c>
      <c r="S528" t="s">
        <v>232</v>
      </c>
      <c r="T528" t="s">
        <v>17059</v>
      </c>
      <c r="U528" t="s">
        <v>58413</v>
      </c>
      <c r="V528" s="1" t="s">
        <v>22433</v>
      </c>
      <c r="W528" t="s">
        <v>26582</v>
      </c>
      <c r="X528" s="1" t="s">
        <v>22433</v>
      </c>
      <c r="Y528">
        <v>0</v>
      </c>
      <c r="Z528" t="s">
        <v>18646</v>
      </c>
      <c r="AA528">
        <v>0</v>
      </c>
      <c r="AB528" t="s">
        <v>87</v>
      </c>
      <c r="AC528">
        <v>0</v>
      </c>
      <c r="AD528">
        <v>0</v>
      </c>
      <c r="AE528">
        <v>0</v>
      </c>
      <c r="AF528">
        <v>0</v>
      </c>
      <c r="AG528">
        <v>0</v>
      </c>
      <c r="AH528">
        <v>0</v>
      </c>
      <c r="AI528">
        <v>0</v>
      </c>
      <c r="AJ528">
        <v>0</v>
      </c>
      <c r="AK528">
        <v>0</v>
      </c>
      <c r="AL528">
        <v>0</v>
      </c>
      <c r="AM528">
        <v>0</v>
      </c>
      <c r="AN528">
        <v>0</v>
      </c>
      <c r="AO528">
        <v>0</v>
      </c>
      <c r="AP528">
        <v>0</v>
      </c>
      <c r="AQ528">
        <v>0</v>
      </c>
      <c r="AR528">
        <v>1</v>
      </c>
      <c r="AS528" t="s">
        <v>18856</v>
      </c>
      <c r="AT528" t="s">
        <v>97</v>
      </c>
    </row>
    <row r="529" spans="1:46" x14ac:dyDescent="0.25">
      <c r="A529" t="s">
        <v>16787</v>
      </c>
      <c r="B529" t="s">
        <v>58414</v>
      </c>
      <c r="C529" t="s">
        <v>58415</v>
      </c>
      <c r="D529" t="s">
        <v>58416</v>
      </c>
      <c r="E529">
        <v>371271</v>
      </c>
      <c r="G529" t="s">
        <v>17424</v>
      </c>
      <c r="H529" t="s">
        <v>58417</v>
      </c>
      <c r="I529" t="s">
        <v>58418</v>
      </c>
      <c r="J529" t="s">
        <v>280</v>
      </c>
      <c r="K529" t="s">
        <v>16896</v>
      </c>
      <c r="L529" t="s">
        <v>58419</v>
      </c>
      <c r="M529" t="s">
        <v>58420</v>
      </c>
      <c r="N529" t="s">
        <v>58421</v>
      </c>
      <c r="O529" t="s">
        <v>147</v>
      </c>
      <c r="P529" t="s">
        <v>58422</v>
      </c>
      <c r="Q529" t="s">
        <v>282</v>
      </c>
      <c r="R529" t="s">
        <v>246</v>
      </c>
      <c r="S529" t="s">
        <v>16717</v>
      </c>
      <c r="T529" t="s">
        <v>16716</v>
      </c>
      <c r="U529" t="s">
        <v>58423</v>
      </c>
      <c r="V529" s="1" t="s">
        <v>22433</v>
      </c>
      <c r="W529" t="s">
        <v>58424</v>
      </c>
      <c r="X529" s="1" t="s">
        <v>22433</v>
      </c>
      <c r="Y529">
        <v>0</v>
      </c>
      <c r="Z529" t="s">
        <v>18646</v>
      </c>
      <c r="AA529">
        <v>0</v>
      </c>
      <c r="AB529" t="s">
        <v>87</v>
      </c>
      <c r="AC529">
        <v>0</v>
      </c>
      <c r="AD529">
        <v>0</v>
      </c>
      <c r="AE529">
        <v>0</v>
      </c>
      <c r="AF529">
        <v>0</v>
      </c>
      <c r="AG529">
        <v>0</v>
      </c>
      <c r="AH529">
        <v>0</v>
      </c>
      <c r="AI529">
        <v>0</v>
      </c>
      <c r="AJ529">
        <v>0</v>
      </c>
      <c r="AK529">
        <v>0</v>
      </c>
      <c r="AL529">
        <v>1</v>
      </c>
      <c r="AM529">
        <v>0</v>
      </c>
      <c r="AN529">
        <v>0</v>
      </c>
      <c r="AO529">
        <v>0</v>
      </c>
      <c r="AP529">
        <v>0</v>
      </c>
      <c r="AQ529">
        <v>0</v>
      </c>
      <c r="AR529">
        <v>18</v>
      </c>
      <c r="AS529" t="s">
        <v>16729</v>
      </c>
      <c r="AT529" t="s">
        <v>80</v>
      </c>
    </row>
    <row r="530" spans="1:46" x14ac:dyDescent="0.25">
      <c r="A530" t="s">
        <v>16787</v>
      </c>
      <c r="B530" t="s">
        <v>58425</v>
      </c>
      <c r="C530" t="s">
        <v>58426</v>
      </c>
      <c r="D530" t="s">
        <v>58427</v>
      </c>
      <c r="E530">
        <v>766430</v>
      </c>
      <c r="G530" t="s">
        <v>297</v>
      </c>
      <c r="H530" t="s">
        <v>58428</v>
      </c>
      <c r="I530" t="s">
        <v>58429</v>
      </c>
      <c r="J530" t="s">
        <v>280</v>
      </c>
      <c r="K530" t="s">
        <v>18993</v>
      </c>
      <c r="L530" t="s">
        <v>58430</v>
      </c>
      <c r="M530" t="s">
        <v>58431</v>
      </c>
      <c r="N530" t="s">
        <v>58432</v>
      </c>
      <c r="O530" t="s">
        <v>141</v>
      </c>
      <c r="P530" t="s">
        <v>58433</v>
      </c>
      <c r="Q530" t="s">
        <v>282</v>
      </c>
      <c r="R530" t="s">
        <v>284</v>
      </c>
      <c r="S530" t="s">
        <v>18559</v>
      </c>
      <c r="T530" t="s">
        <v>18560</v>
      </c>
      <c r="U530" t="s">
        <v>58434</v>
      </c>
      <c r="V530" s="1" t="s">
        <v>22433</v>
      </c>
      <c r="W530" t="s">
        <v>58435</v>
      </c>
      <c r="X530" s="1" t="s">
        <v>22433</v>
      </c>
      <c r="Y530">
        <v>0</v>
      </c>
      <c r="Z530" t="s">
        <v>18646</v>
      </c>
      <c r="AA530">
        <v>0</v>
      </c>
      <c r="AB530" t="s">
        <v>87</v>
      </c>
      <c r="AC530">
        <v>0</v>
      </c>
      <c r="AD530">
        <v>0</v>
      </c>
      <c r="AE530">
        <v>0</v>
      </c>
      <c r="AF530">
        <v>0</v>
      </c>
      <c r="AG530">
        <v>0</v>
      </c>
      <c r="AH530">
        <v>0</v>
      </c>
      <c r="AI530">
        <v>0</v>
      </c>
      <c r="AJ530">
        <v>0</v>
      </c>
      <c r="AK530">
        <v>0</v>
      </c>
      <c r="AL530">
        <v>0</v>
      </c>
      <c r="AM530">
        <v>0</v>
      </c>
      <c r="AN530">
        <v>0</v>
      </c>
      <c r="AO530">
        <v>0</v>
      </c>
      <c r="AP530">
        <v>0</v>
      </c>
      <c r="AQ530">
        <v>0</v>
      </c>
      <c r="AR530">
        <v>1</v>
      </c>
      <c r="AS530" t="s">
        <v>45157</v>
      </c>
      <c r="AT530" t="s">
        <v>97</v>
      </c>
    </row>
    <row r="531" spans="1:46" x14ac:dyDescent="0.25">
      <c r="A531" t="s">
        <v>16787</v>
      </c>
      <c r="B531" t="s">
        <v>58436</v>
      </c>
      <c r="C531" t="s">
        <v>58437</v>
      </c>
      <c r="D531" t="s">
        <v>58438</v>
      </c>
      <c r="E531">
        <v>766234</v>
      </c>
      <c r="G531" t="s">
        <v>297</v>
      </c>
      <c r="H531" t="s">
        <v>58439</v>
      </c>
      <c r="I531" t="s">
        <v>58440</v>
      </c>
      <c r="J531" t="s">
        <v>280</v>
      </c>
      <c r="K531" t="s">
        <v>20186</v>
      </c>
      <c r="L531" t="s">
        <v>58441</v>
      </c>
      <c r="M531" t="s">
        <v>58442</v>
      </c>
      <c r="N531" t="s">
        <v>281</v>
      </c>
      <c r="O531" t="s">
        <v>141</v>
      </c>
      <c r="P531" t="s">
        <v>58443</v>
      </c>
      <c r="Q531" t="s">
        <v>286</v>
      </c>
      <c r="R531" t="s">
        <v>243</v>
      </c>
      <c r="S531" t="s">
        <v>118</v>
      </c>
      <c r="T531" t="s">
        <v>289</v>
      </c>
      <c r="U531" t="s">
        <v>58444</v>
      </c>
      <c r="V531" s="1" t="s">
        <v>22433</v>
      </c>
      <c r="W531" t="s">
        <v>58445</v>
      </c>
      <c r="X531" s="1" t="s">
        <v>22433</v>
      </c>
      <c r="Y531">
        <v>0</v>
      </c>
      <c r="Z531" t="s">
        <v>18646</v>
      </c>
      <c r="AA531">
        <v>0</v>
      </c>
      <c r="AB531" t="s">
        <v>87</v>
      </c>
      <c r="AC531">
        <v>0</v>
      </c>
      <c r="AD531">
        <v>0</v>
      </c>
      <c r="AE531">
        <v>0</v>
      </c>
      <c r="AF531">
        <v>0</v>
      </c>
      <c r="AG531">
        <v>0</v>
      </c>
      <c r="AH531">
        <v>0</v>
      </c>
      <c r="AI531">
        <v>0</v>
      </c>
      <c r="AJ531">
        <v>0</v>
      </c>
      <c r="AK531">
        <v>0</v>
      </c>
      <c r="AL531">
        <v>0</v>
      </c>
      <c r="AM531">
        <v>0</v>
      </c>
      <c r="AN531">
        <v>0</v>
      </c>
      <c r="AO531">
        <v>0</v>
      </c>
      <c r="AP531">
        <v>0</v>
      </c>
      <c r="AQ531">
        <v>0</v>
      </c>
      <c r="AR531">
        <v>1</v>
      </c>
      <c r="AS531" t="s">
        <v>18856</v>
      </c>
      <c r="AT531" t="s">
        <v>97</v>
      </c>
    </row>
    <row r="532" spans="1:46" x14ac:dyDescent="0.25">
      <c r="A532" t="s">
        <v>16787</v>
      </c>
      <c r="B532" t="s">
        <v>46248</v>
      </c>
      <c r="C532" t="s">
        <v>46249</v>
      </c>
      <c r="D532" t="s">
        <v>46250</v>
      </c>
      <c r="E532">
        <v>741741</v>
      </c>
      <c r="G532" t="s">
        <v>297</v>
      </c>
      <c r="H532" t="s">
        <v>46251</v>
      </c>
      <c r="I532" t="s">
        <v>46252</v>
      </c>
      <c r="J532" t="s">
        <v>92</v>
      </c>
      <c r="K532" t="s">
        <v>177</v>
      </c>
      <c r="L532" t="s">
        <v>46253</v>
      </c>
      <c r="M532" t="s">
        <v>46254</v>
      </c>
      <c r="N532" t="s">
        <v>46255</v>
      </c>
      <c r="O532" t="s">
        <v>141</v>
      </c>
      <c r="P532" t="s">
        <v>46256</v>
      </c>
      <c r="Q532" t="s">
        <v>286</v>
      </c>
      <c r="R532" t="s">
        <v>16868</v>
      </c>
      <c r="S532" t="s">
        <v>221</v>
      </c>
      <c r="T532" t="s">
        <v>302</v>
      </c>
      <c r="U532" t="s">
        <v>46257</v>
      </c>
      <c r="V532" s="1" t="s">
        <v>18674</v>
      </c>
      <c r="W532" t="s">
        <v>21266</v>
      </c>
      <c r="X532" s="1" t="s">
        <v>22433</v>
      </c>
      <c r="Y532">
        <v>0</v>
      </c>
      <c r="Z532" t="s">
        <v>18646</v>
      </c>
      <c r="AA532">
        <v>0</v>
      </c>
      <c r="AB532" t="s">
        <v>87</v>
      </c>
      <c r="AC532">
        <v>0</v>
      </c>
      <c r="AD532">
        <v>0</v>
      </c>
      <c r="AE532">
        <v>0</v>
      </c>
      <c r="AF532">
        <v>0</v>
      </c>
      <c r="AG532">
        <v>0</v>
      </c>
      <c r="AH532">
        <v>0</v>
      </c>
      <c r="AI532">
        <v>0</v>
      </c>
      <c r="AJ532">
        <v>0</v>
      </c>
      <c r="AK532">
        <v>0</v>
      </c>
      <c r="AL532">
        <v>0</v>
      </c>
      <c r="AM532">
        <v>0</v>
      </c>
      <c r="AN532">
        <v>0</v>
      </c>
      <c r="AO532">
        <v>0</v>
      </c>
      <c r="AP532">
        <v>0</v>
      </c>
      <c r="AQ532">
        <v>0</v>
      </c>
      <c r="AR532">
        <v>1</v>
      </c>
      <c r="AS532" t="s">
        <v>17087</v>
      </c>
      <c r="AT532" t="s">
        <v>97</v>
      </c>
    </row>
    <row r="533" spans="1:46" x14ac:dyDescent="0.25">
      <c r="A533" t="s">
        <v>16787</v>
      </c>
      <c r="B533" t="s">
        <v>47405</v>
      </c>
      <c r="C533" t="s">
        <v>47406</v>
      </c>
      <c r="D533" t="s">
        <v>47407</v>
      </c>
      <c r="E533">
        <v>765813</v>
      </c>
      <c r="G533" t="s">
        <v>16828</v>
      </c>
      <c r="H533" t="s">
        <v>47408</v>
      </c>
      <c r="I533" t="s">
        <v>47409</v>
      </c>
      <c r="J533" t="s">
        <v>280</v>
      </c>
      <c r="K533" t="s">
        <v>19972</v>
      </c>
      <c r="L533" t="s">
        <v>47410</v>
      </c>
      <c r="M533" t="s">
        <v>47411</v>
      </c>
      <c r="N533" t="s">
        <v>47412</v>
      </c>
      <c r="O533" t="s">
        <v>141</v>
      </c>
      <c r="P533" t="s">
        <v>47413</v>
      </c>
      <c r="Q533" t="s">
        <v>282</v>
      </c>
      <c r="R533" t="s">
        <v>284</v>
      </c>
      <c r="S533" t="s">
        <v>109</v>
      </c>
      <c r="T533" t="s">
        <v>18514</v>
      </c>
      <c r="U533" t="s">
        <v>21274</v>
      </c>
      <c r="V533" s="1" t="s">
        <v>22433</v>
      </c>
      <c r="W533" t="s">
        <v>47414</v>
      </c>
      <c r="X533" s="1" t="s">
        <v>22433</v>
      </c>
      <c r="Y533">
        <v>0</v>
      </c>
      <c r="Z533" t="s">
        <v>18646</v>
      </c>
      <c r="AA533">
        <v>0</v>
      </c>
      <c r="AB533" t="s">
        <v>87</v>
      </c>
      <c r="AC533">
        <v>0</v>
      </c>
      <c r="AD533">
        <v>0</v>
      </c>
      <c r="AE533">
        <v>0</v>
      </c>
      <c r="AF533">
        <v>0</v>
      </c>
      <c r="AG533">
        <v>0</v>
      </c>
      <c r="AH533">
        <v>0</v>
      </c>
      <c r="AI533">
        <v>0</v>
      </c>
      <c r="AJ533">
        <v>0</v>
      </c>
      <c r="AK533">
        <v>0</v>
      </c>
      <c r="AL533">
        <v>1</v>
      </c>
      <c r="AM533">
        <v>0</v>
      </c>
      <c r="AN533">
        <v>0</v>
      </c>
      <c r="AO533">
        <v>0</v>
      </c>
      <c r="AP533">
        <v>0</v>
      </c>
      <c r="AQ533">
        <v>0</v>
      </c>
      <c r="AR533">
        <v>18</v>
      </c>
      <c r="AS533" t="s">
        <v>16729</v>
      </c>
      <c r="AT533" t="s">
        <v>80</v>
      </c>
    </row>
    <row r="534" spans="1:46" x14ac:dyDescent="0.25">
      <c r="A534" t="s">
        <v>16787</v>
      </c>
      <c r="B534" t="s">
        <v>44966</v>
      </c>
      <c r="C534" t="s">
        <v>44967</v>
      </c>
      <c r="D534" t="s">
        <v>44968</v>
      </c>
      <c r="E534">
        <v>765501</v>
      </c>
      <c r="G534" t="s">
        <v>293</v>
      </c>
      <c r="H534" t="s">
        <v>44969</v>
      </c>
      <c r="I534" t="s">
        <v>44970</v>
      </c>
      <c r="J534" t="s">
        <v>280</v>
      </c>
      <c r="K534" t="s">
        <v>17094</v>
      </c>
      <c r="L534" t="s">
        <v>44971</v>
      </c>
      <c r="M534" t="s">
        <v>44972</v>
      </c>
      <c r="N534" t="s">
        <v>44973</v>
      </c>
      <c r="O534" t="s">
        <v>141</v>
      </c>
      <c r="P534" t="s">
        <v>44974</v>
      </c>
      <c r="Q534" t="s">
        <v>282</v>
      </c>
      <c r="R534" t="s">
        <v>284</v>
      </c>
      <c r="S534" t="s">
        <v>18551</v>
      </c>
      <c r="T534" t="s">
        <v>18514</v>
      </c>
      <c r="U534" t="s">
        <v>21311</v>
      </c>
      <c r="V534" s="1" t="s">
        <v>20208</v>
      </c>
      <c r="W534" t="s">
        <v>44975</v>
      </c>
      <c r="X534" s="1" t="s">
        <v>22433</v>
      </c>
      <c r="Y534">
        <v>0</v>
      </c>
      <c r="Z534" t="s">
        <v>18646</v>
      </c>
      <c r="AA534">
        <v>0</v>
      </c>
      <c r="AB534" t="s">
        <v>87</v>
      </c>
      <c r="AC534">
        <v>0</v>
      </c>
      <c r="AD534">
        <v>0</v>
      </c>
      <c r="AE534">
        <v>0</v>
      </c>
      <c r="AF534">
        <v>0</v>
      </c>
      <c r="AG534">
        <v>0</v>
      </c>
      <c r="AH534">
        <v>0</v>
      </c>
      <c r="AI534">
        <v>0</v>
      </c>
      <c r="AJ534">
        <v>0</v>
      </c>
      <c r="AK534">
        <v>0</v>
      </c>
      <c r="AL534">
        <v>1</v>
      </c>
      <c r="AM534">
        <v>0</v>
      </c>
      <c r="AN534">
        <v>0</v>
      </c>
      <c r="AO534">
        <v>0</v>
      </c>
      <c r="AP534">
        <v>0</v>
      </c>
      <c r="AQ534">
        <v>0</v>
      </c>
      <c r="AR534">
        <v>18</v>
      </c>
      <c r="AS534" t="s">
        <v>16729</v>
      </c>
      <c r="AT534" t="s">
        <v>80</v>
      </c>
    </row>
    <row r="535" spans="1:46" x14ac:dyDescent="0.25">
      <c r="A535" t="s">
        <v>16787</v>
      </c>
      <c r="B535" t="s">
        <v>58446</v>
      </c>
      <c r="C535" t="s">
        <v>58447</v>
      </c>
      <c r="D535" t="s">
        <v>58448</v>
      </c>
      <c r="E535">
        <v>766257</v>
      </c>
      <c r="G535" t="s">
        <v>17424</v>
      </c>
      <c r="H535" t="s">
        <v>58449</v>
      </c>
      <c r="I535" t="s">
        <v>58450</v>
      </c>
      <c r="J535" t="s">
        <v>280</v>
      </c>
      <c r="K535" t="s">
        <v>177</v>
      </c>
      <c r="L535" t="s">
        <v>58451</v>
      </c>
      <c r="M535" t="s">
        <v>58452</v>
      </c>
      <c r="N535" t="s">
        <v>58453</v>
      </c>
      <c r="O535" t="s">
        <v>141</v>
      </c>
      <c r="P535" t="s">
        <v>58454</v>
      </c>
      <c r="Q535" t="s">
        <v>282</v>
      </c>
      <c r="R535" t="s">
        <v>169</v>
      </c>
      <c r="S535" t="s">
        <v>221</v>
      </c>
      <c r="T535" t="s">
        <v>302</v>
      </c>
      <c r="U535" t="s">
        <v>58455</v>
      </c>
      <c r="V535" s="1" t="s">
        <v>22433</v>
      </c>
      <c r="W535" t="s">
        <v>58456</v>
      </c>
      <c r="X535" s="1" t="s">
        <v>22433</v>
      </c>
      <c r="Y535">
        <v>0</v>
      </c>
      <c r="Z535" t="s">
        <v>18646</v>
      </c>
      <c r="AA535">
        <v>0</v>
      </c>
      <c r="AB535" t="s">
        <v>87</v>
      </c>
      <c r="AC535">
        <v>0</v>
      </c>
      <c r="AD535">
        <v>0</v>
      </c>
      <c r="AE535">
        <v>0</v>
      </c>
      <c r="AF535">
        <v>0</v>
      </c>
      <c r="AG535">
        <v>0</v>
      </c>
      <c r="AH535">
        <v>0</v>
      </c>
      <c r="AI535">
        <v>0</v>
      </c>
      <c r="AJ535">
        <v>0</v>
      </c>
      <c r="AK535">
        <v>0</v>
      </c>
      <c r="AL535">
        <v>1</v>
      </c>
      <c r="AM535">
        <v>0</v>
      </c>
      <c r="AN535">
        <v>0</v>
      </c>
      <c r="AO535">
        <v>0</v>
      </c>
      <c r="AP535">
        <v>0</v>
      </c>
      <c r="AQ535">
        <v>0</v>
      </c>
      <c r="AR535">
        <v>18</v>
      </c>
      <c r="AS535" t="s">
        <v>16729</v>
      </c>
      <c r="AT535" t="s">
        <v>80</v>
      </c>
    </row>
    <row r="536" spans="1:46" x14ac:dyDescent="0.25">
      <c r="A536" t="s">
        <v>16787</v>
      </c>
      <c r="B536" t="s">
        <v>47179</v>
      </c>
      <c r="C536" t="s">
        <v>47180</v>
      </c>
      <c r="D536" t="s">
        <v>47181</v>
      </c>
      <c r="E536">
        <v>765664</v>
      </c>
      <c r="G536" t="s">
        <v>296</v>
      </c>
      <c r="H536" t="s">
        <v>47182</v>
      </c>
      <c r="I536" t="s">
        <v>47183</v>
      </c>
      <c r="J536" t="s">
        <v>280</v>
      </c>
      <c r="K536" t="s">
        <v>17271</v>
      </c>
      <c r="L536" t="s">
        <v>47184</v>
      </c>
      <c r="M536" t="s">
        <v>47185</v>
      </c>
      <c r="N536" t="s">
        <v>47186</v>
      </c>
      <c r="O536" t="s">
        <v>141</v>
      </c>
      <c r="P536" t="s">
        <v>47187</v>
      </c>
      <c r="Q536" t="s">
        <v>282</v>
      </c>
      <c r="R536" t="s">
        <v>169</v>
      </c>
      <c r="S536" t="s">
        <v>151</v>
      </c>
      <c r="T536" t="s">
        <v>302</v>
      </c>
      <c r="U536" t="s">
        <v>20207</v>
      </c>
      <c r="V536" s="1" t="s">
        <v>20208</v>
      </c>
      <c r="W536" t="s">
        <v>47188</v>
      </c>
      <c r="X536" s="1" t="s">
        <v>22433</v>
      </c>
      <c r="Y536">
        <v>0</v>
      </c>
      <c r="Z536" t="s">
        <v>18646</v>
      </c>
      <c r="AA536">
        <v>0</v>
      </c>
      <c r="AB536" t="s">
        <v>87</v>
      </c>
      <c r="AC536">
        <v>0</v>
      </c>
      <c r="AD536">
        <v>0</v>
      </c>
      <c r="AE536">
        <v>0</v>
      </c>
      <c r="AF536">
        <v>0</v>
      </c>
      <c r="AG536">
        <v>0</v>
      </c>
      <c r="AH536">
        <v>0</v>
      </c>
      <c r="AI536">
        <v>0</v>
      </c>
      <c r="AJ536">
        <v>0</v>
      </c>
      <c r="AK536">
        <v>0</v>
      </c>
      <c r="AL536">
        <v>1</v>
      </c>
      <c r="AM536">
        <v>0</v>
      </c>
      <c r="AN536">
        <v>0</v>
      </c>
      <c r="AO536">
        <v>0</v>
      </c>
      <c r="AP536">
        <v>0</v>
      </c>
      <c r="AQ536">
        <v>0</v>
      </c>
      <c r="AR536">
        <v>18</v>
      </c>
      <c r="AS536" t="s">
        <v>16729</v>
      </c>
      <c r="AT536" t="s">
        <v>80</v>
      </c>
    </row>
    <row r="537" spans="1:46" x14ac:dyDescent="0.25">
      <c r="A537" t="s">
        <v>16787</v>
      </c>
      <c r="B537" t="s">
        <v>47128</v>
      </c>
      <c r="C537" t="s">
        <v>47129</v>
      </c>
      <c r="D537" t="s">
        <v>47130</v>
      </c>
      <c r="E537">
        <v>762704</v>
      </c>
      <c r="G537" t="s">
        <v>297</v>
      </c>
      <c r="H537" t="s">
        <v>47131</v>
      </c>
      <c r="I537" t="s">
        <v>47132</v>
      </c>
      <c r="J537" t="s">
        <v>280</v>
      </c>
      <c r="K537" t="s">
        <v>179</v>
      </c>
      <c r="L537" t="s">
        <v>47133</v>
      </c>
      <c r="M537" t="s">
        <v>47134</v>
      </c>
      <c r="N537" t="s">
        <v>47134</v>
      </c>
      <c r="O537" t="s">
        <v>141</v>
      </c>
      <c r="P537" t="s">
        <v>47135</v>
      </c>
      <c r="Q537" t="s">
        <v>282</v>
      </c>
      <c r="R537" t="s">
        <v>284</v>
      </c>
      <c r="S537" t="s">
        <v>18554</v>
      </c>
      <c r="T537" t="s">
        <v>18514</v>
      </c>
      <c r="U537" t="s">
        <v>47136</v>
      </c>
      <c r="V537" s="1" t="s">
        <v>18608</v>
      </c>
      <c r="W537" t="s">
        <v>47137</v>
      </c>
      <c r="X537" s="1" t="s">
        <v>22433</v>
      </c>
      <c r="Y537">
        <v>0</v>
      </c>
      <c r="Z537" t="s">
        <v>18646</v>
      </c>
      <c r="AA537">
        <v>0</v>
      </c>
      <c r="AB537" t="s">
        <v>87</v>
      </c>
      <c r="AC537">
        <v>0</v>
      </c>
      <c r="AD537">
        <v>0</v>
      </c>
      <c r="AE537">
        <v>0</v>
      </c>
      <c r="AF537">
        <v>0</v>
      </c>
      <c r="AG537">
        <v>0</v>
      </c>
      <c r="AH537">
        <v>0</v>
      </c>
      <c r="AI537">
        <v>0</v>
      </c>
      <c r="AJ537">
        <v>0</v>
      </c>
      <c r="AK537">
        <v>0</v>
      </c>
      <c r="AL537">
        <v>0</v>
      </c>
      <c r="AM537">
        <v>0</v>
      </c>
      <c r="AN537">
        <v>0</v>
      </c>
      <c r="AO537">
        <v>0</v>
      </c>
      <c r="AP537">
        <v>0</v>
      </c>
      <c r="AQ537">
        <v>0</v>
      </c>
      <c r="AR537">
        <v>1</v>
      </c>
      <c r="AS537" t="s">
        <v>18856</v>
      </c>
      <c r="AT537" t="s">
        <v>97</v>
      </c>
    </row>
    <row r="538" spans="1:46" x14ac:dyDescent="0.25">
      <c r="A538" t="s">
        <v>16787</v>
      </c>
      <c r="B538" t="s">
        <v>45555</v>
      </c>
      <c r="C538" t="s">
        <v>45556</v>
      </c>
      <c r="D538" t="s">
        <v>45557</v>
      </c>
      <c r="E538">
        <v>765684</v>
      </c>
      <c r="G538" t="s">
        <v>16828</v>
      </c>
      <c r="H538" t="s">
        <v>21874</v>
      </c>
      <c r="I538" t="s">
        <v>45558</v>
      </c>
      <c r="J538" t="s">
        <v>280</v>
      </c>
      <c r="K538" t="s">
        <v>17271</v>
      </c>
      <c r="L538" t="s">
        <v>45559</v>
      </c>
      <c r="M538" t="s">
        <v>45560</v>
      </c>
      <c r="N538" t="s">
        <v>45561</v>
      </c>
      <c r="O538" t="s">
        <v>141</v>
      </c>
      <c r="P538" t="s">
        <v>45562</v>
      </c>
      <c r="Q538" t="s">
        <v>282</v>
      </c>
      <c r="R538" t="s">
        <v>284</v>
      </c>
      <c r="S538" t="s">
        <v>151</v>
      </c>
      <c r="T538" t="s">
        <v>302</v>
      </c>
      <c r="U538" t="s">
        <v>45563</v>
      </c>
      <c r="V538" s="1" t="s">
        <v>20208</v>
      </c>
      <c r="W538" t="s">
        <v>45564</v>
      </c>
      <c r="X538" s="1" t="s">
        <v>22433</v>
      </c>
      <c r="Y538">
        <v>0</v>
      </c>
      <c r="Z538" t="s">
        <v>18646</v>
      </c>
      <c r="AA538">
        <v>0</v>
      </c>
      <c r="AB538" t="s">
        <v>87</v>
      </c>
      <c r="AC538">
        <v>0</v>
      </c>
      <c r="AD538">
        <v>0</v>
      </c>
      <c r="AE538">
        <v>0</v>
      </c>
      <c r="AF538">
        <v>0</v>
      </c>
      <c r="AG538">
        <v>0</v>
      </c>
      <c r="AH538">
        <v>0</v>
      </c>
      <c r="AI538">
        <v>0</v>
      </c>
      <c r="AJ538">
        <v>0</v>
      </c>
      <c r="AK538">
        <v>0</v>
      </c>
      <c r="AL538">
        <v>1</v>
      </c>
      <c r="AM538">
        <v>0</v>
      </c>
      <c r="AN538">
        <v>0</v>
      </c>
      <c r="AO538">
        <v>0</v>
      </c>
      <c r="AP538">
        <v>0</v>
      </c>
      <c r="AQ538">
        <v>0</v>
      </c>
      <c r="AR538">
        <v>18</v>
      </c>
      <c r="AS538" t="s">
        <v>16729</v>
      </c>
      <c r="AT538" t="s">
        <v>80</v>
      </c>
    </row>
    <row r="539" spans="1:46" x14ac:dyDescent="0.25">
      <c r="A539" t="s">
        <v>16787</v>
      </c>
      <c r="B539" t="s">
        <v>44881</v>
      </c>
      <c r="C539" t="s">
        <v>44882</v>
      </c>
      <c r="D539" t="s">
        <v>44883</v>
      </c>
      <c r="E539">
        <v>765776</v>
      </c>
      <c r="G539" t="s">
        <v>16830</v>
      </c>
      <c r="H539" t="s">
        <v>44884</v>
      </c>
      <c r="I539" t="s">
        <v>44885</v>
      </c>
      <c r="J539" t="s">
        <v>280</v>
      </c>
      <c r="K539" t="s">
        <v>17237</v>
      </c>
      <c r="L539" t="s">
        <v>44886</v>
      </c>
      <c r="M539" t="s">
        <v>44887</v>
      </c>
      <c r="N539" t="s">
        <v>44888</v>
      </c>
      <c r="O539" t="s">
        <v>141</v>
      </c>
      <c r="P539" t="s">
        <v>44889</v>
      </c>
      <c r="Q539" t="s">
        <v>282</v>
      </c>
      <c r="R539" t="s">
        <v>284</v>
      </c>
      <c r="S539" t="s">
        <v>18551</v>
      </c>
      <c r="T539" t="s">
        <v>18514</v>
      </c>
      <c r="U539" t="s">
        <v>44890</v>
      </c>
      <c r="V539" s="1" t="s">
        <v>20208</v>
      </c>
      <c r="W539" t="s">
        <v>44891</v>
      </c>
      <c r="X539" s="1" t="s">
        <v>22433</v>
      </c>
      <c r="Y539">
        <v>0</v>
      </c>
      <c r="Z539" t="s">
        <v>18646</v>
      </c>
      <c r="AA539">
        <v>0</v>
      </c>
      <c r="AB539" t="s">
        <v>87</v>
      </c>
      <c r="AC539">
        <v>0</v>
      </c>
      <c r="AD539">
        <v>0</v>
      </c>
      <c r="AE539">
        <v>0</v>
      </c>
      <c r="AF539">
        <v>0</v>
      </c>
      <c r="AG539">
        <v>0</v>
      </c>
      <c r="AH539">
        <v>0</v>
      </c>
      <c r="AI539">
        <v>0</v>
      </c>
      <c r="AJ539">
        <v>0</v>
      </c>
      <c r="AK539">
        <v>0</v>
      </c>
      <c r="AL539">
        <v>1</v>
      </c>
      <c r="AM539">
        <v>0</v>
      </c>
      <c r="AN539">
        <v>0</v>
      </c>
      <c r="AO539">
        <v>0</v>
      </c>
      <c r="AP539">
        <v>0</v>
      </c>
      <c r="AQ539">
        <v>0</v>
      </c>
      <c r="AR539">
        <v>18</v>
      </c>
      <c r="AS539" t="s">
        <v>16729</v>
      </c>
      <c r="AT539" t="s">
        <v>80</v>
      </c>
    </row>
    <row r="540" spans="1:46" x14ac:dyDescent="0.25">
      <c r="A540" t="s">
        <v>16787</v>
      </c>
      <c r="B540" t="s">
        <v>45545</v>
      </c>
      <c r="C540" t="s">
        <v>45546</v>
      </c>
      <c r="D540" t="s">
        <v>45547</v>
      </c>
      <c r="E540">
        <v>766084</v>
      </c>
      <c r="G540" t="s">
        <v>297</v>
      </c>
      <c r="H540" t="s">
        <v>45548</v>
      </c>
      <c r="I540" t="s">
        <v>45549</v>
      </c>
      <c r="J540" t="s">
        <v>280</v>
      </c>
      <c r="K540" t="s">
        <v>20186</v>
      </c>
      <c r="L540" t="s">
        <v>45550</v>
      </c>
      <c r="M540" t="s">
        <v>45551</v>
      </c>
      <c r="N540" t="s">
        <v>281</v>
      </c>
      <c r="O540" t="s">
        <v>141</v>
      </c>
      <c r="P540" t="s">
        <v>45552</v>
      </c>
      <c r="Q540" t="s">
        <v>282</v>
      </c>
      <c r="R540" t="s">
        <v>169</v>
      </c>
      <c r="S540" t="s">
        <v>118</v>
      </c>
      <c r="T540" t="s">
        <v>289</v>
      </c>
      <c r="U540" t="s">
        <v>45553</v>
      </c>
      <c r="V540" s="1" t="s">
        <v>22433</v>
      </c>
      <c r="W540" t="s">
        <v>45554</v>
      </c>
      <c r="X540" s="1" t="s">
        <v>22433</v>
      </c>
      <c r="Y540">
        <v>0</v>
      </c>
      <c r="Z540" t="s">
        <v>18646</v>
      </c>
      <c r="AA540">
        <v>0</v>
      </c>
      <c r="AB540" t="s">
        <v>87</v>
      </c>
      <c r="AC540">
        <v>0</v>
      </c>
      <c r="AD540">
        <v>0</v>
      </c>
      <c r="AE540">
        <v>0</v>
      </c>
      <c r="AF540">
        <v>0</v>
      </c>
      <c r="AG540">
        <v>0</v>
      </c>
      <c r="AH540">
        <v>0</v>
      </c>
      <c r="AI540">
        <v>0</v>
      </c>
      <c r="AJ540">
        <v>0</v>
      </c>
      <c r="AK540">
        <v>0</v>
      </c>
      <c r="AL540">
        <v>0</v>
      </c>
      <c r="AM540">
        <v>0</v>
      </c>
      <c r="AN540">
        <v>0</v>
      </c>
      <c r="AO540">
        <v>0</v>
      </c>
      <c r="AP540">
        <v>0</v>
      </c>
      <c r="AQ540">
        <v>0</v>
      </c>
      <c r="AR540">
        <v>1</v>
      </c>
      <c r="AS540" t="s">
        <v>18855</v>
      </c>
      <c r="AT540" t="s">
        <v>97</v>
      </c>
    </row>
    <row r="541" spans="1:46" x14ac:dyDescent="0.25">
      <c r="A541" t="s">
        <v>16787</v>
      </c>
      <c r="B541" t="s">
        <v>58457</v>
      </c>
      <c r="C541" t="s">
        <v>58458</v>
      </c>
      <c r="D541" t="s">
        <v>58459</v>
      </c>
      <c r="E541">
        <v>766317</v>
      </c>
      <c r="G541" t="s">
        <v>297</v>
      </c>
      <c r="H541" t="s">
        <v>58460</v>
      </c>
      <c r="I541" t="s">
        <v>58461</v>
      </c>
      <c r="J541" t="s">
        <v>280</v>
      </c>
      <c r="K541" t="s">
        <v>177</v>
      </c>
      <c r="L541" t="s">
        <v>58462</v>
      </c>
      <c r="M541" t="s">
        <v>58463</v>
      </c>
      <c r="N541" t="s">
        <v>281</v>
      </c>
      <c r="O541" t="s">
        <v>141</v>
      </c>
      <c r="P541" t="s">
        <v>58464</v>
      </c>
      <c r="Q541" t="s">
        <v>282</v>
      </c>
      <c r="R541" t="s">
        <v>169</v>
      </c>
      <c r="S541" t="s">
        <v>221</v>
      </c>
      <c r="T541" t="s">
        <v>302</v>
      </c>
      <c r="U541" t="s">
        <v>58465</v>
      </c>
      <c r="V541" s="1" t="s">
        <v>22433</v>
      </c>
      <c r="W541" t="s">
        <v>58466</v>
      </c>
      <c r="X541" s="1" t="s">
        <v>22433</v>
      </c>
      <c r="Y541">
        <v>0</v>
      </c>
      <c r="Z541" t="s">
        <v>18646</v>
      </c>
      <c r="AA541">
        <v>0</v>
      </c>
      <c r="AB541" t="s">
        <v>87</v>
      </c>
      <c r="AC541">
        <v>0</v>
      </c>
      <c r="AD541">
        <v>0</v>
      </c>
      <c r="AE541">
        <v>0</v>
      </c>
      <c r="AF541">
        <v>0</v>
      </c>
      <c r="AG541">
        <v>0</v>
      </c>
      <c r="AH541">
        <v>0</v>
      </c>
      <c r="AI541">
        <v>0</v>
      </c>
      <c r="AJ541">
        <v>0</v>
      </c>
      <c r="AK541">
        <v>0</v>
      </c>
      <c r="AL541">
        <v>0</v>
      </c>
      <c r="AM541">
        <v>0</v>
      </c>
      <c r="AN541">
        <v>0</v>
      </c>
      <c r="AO541">
        <v>0</v>
      </c>
      <c r="AP541">
        <v>0</v>
      </c>
      <c r="AQ541">
        <v>0</v>
      </c>
      <c r="AR541">
        <v>1</v>
      </c>
      <c r="AS541" t="s">
        <v>18856</v>
      </c>
      <c r="AT541" t="s">
        <v>97</v>
      </c>
    </row>
    <row r="542" spans="1:46" x14ac:dyDescent="0.25">
      <c r="A542" t="s">
        <v>16787</v>
      </c>
      <c r="B542" t="s">
        <v>46135</v>
      </c>
      <c r="C542" t="s">
        <v>46136</v>
      </c>
      <c r="D542" t="s">
        <v>46137</v>
      </c>
      <c r="E542">
        <v>765676</v>
      </c>
      <c r="G542" t="s">
        <v>16830</v>
      </c>
      <c r="H542" t="s">
        <v>46138</v>
      </c>
      <c r="I542" t="s">
        <v>46139</v>
      </c>
      <c r="J542" t="s">
        <v>280</v>
      </c>
      <c r="K542" t="s">
        <v>17217</v>
      </c>
      <c r="L542" t="s">
        <v>46140</v>
      </c>
      <c r="M542" t="s">
        <v>46141</v>
      </c>
      <c r="N542" t="s">
        <v>46142</v>
      </c>
      <c r="O542" t="s">
        <v>141</v>
      </c>
      <c r="P542" t="s">
        <v>46143</v>
      </c>
      <c r="Q542" t="s">
        <v>282</v>
      </c>
      <c r="R542" t="s">
        <v>284</v>
      </c>
      <c r="S542" t="s">
        <v>18551</v>
      </c>
      <c r="T542" t="s">
        <v>18514</v>
      </c>
      <c r="U542" t="s">
        <v>46144</v>
      </c>
      <c r="V542" s="1" t="s">
        <v>20208</v>
      </c>
      <c r="W542" t="s">
        <v>46145</v>
      </c>
      <c r="X542" s="1" t="s">
        <v>22433</v>
      </c>
      <c r="Y542">
        <v>0</v>
      </c>
      <c r="Z542" t="s">
        <v>18646</v>
      </c>
      <c r="AA542">
        <v>0</v>
      </c>
      <c r="AB542" t="s">
        <v>87</v>
      </c>
      <c r="AC542">
        <v>0</v>
      </c>
      <c r="AD542">
        <v>0</v>
      </c>
      <c r="AE542">
        <v>0</v>
      </c>
      <c r="AF542">
        <v>0</v>
      </c>
      <c r="AG542">
        <v>0</v>
      </c>
      <c r="AH542">
        <v>0</v>
      </c>
      <c r="AI542">
        <v>0</v>
      </c>
      <c r="AJ542">
        <v>0</v>
      </c>
      <c r="AK542">
        <v>0</v>
      </c>
      <c r="AL542">
        <v>0</v>
      </c>
      <c r="AM542">
        <v>0</v>
      </c>
      <c r="AN542">
        <v>0</v>
      </c>
      <c r="AO542">
        <v>1</v>
      </c>
      <c r="AP542">
        <v>0</v>
      </c>
      <c r="AQ542">
        <v>0</v>
      </c>
      <c r="AR542">
        <v>20</v>
      </c>
      <c r="AS542" t="s">
        <v>18727</v>
      </c>
      <c r="AT542" t="s">
        <v>80</v>
      </c>
    </row>
    <row r="543" spans="1:46" x14ac:dyDescent="0.25">
      <c r="A543" t="s">
        <v>16787</v>
      </c>
      <c r="B543" t="s">
        <v>45617</v>
      </c>
      <c r="C543" t="s">
        <v>45618</v>
      </c>
      <c r="D543" t="s">
        <v>45619</v>
      </c>
      <c r="E543">
        <v>741695</v>
      </c>
      <c r="G543" t="s">
        <v>297</v>
      </c>
      <c r="H543" t="s">
        <v>45620</v>
      </c>
      <c r="I543" t="s">
        <v>45621</v>
      </c>
      <c r="J543" t="s">
        <v>280</v>
      </c>
      <c r="K543" t="s">
        <v>177</v>
      </c>
      <c r="L543" t="s">
        <v>45622</v>
      </c>
      <c r="M543" t="s">
        <v>45623</v>
      </c>
      <c r="N543" t="s">
        <v>281</v>
      </c>
      <c r="O543" t="s">
        <v>141</v>
      </c>
      <c r="P543" t="s">
        <v>45624</v>
      </c>
      <c r="Q543" t="s">
        <v>282</v>
      </c>
      <c r="R543" t="s">
        <v>169</v>
      </c>
      <c r="S543" t="s">
        <v>221</v>
      </c>
      <c r="T543" t="s">
        <v>302</v>
      </c>
      <c r="U543" t="s">
        <v>45625</v>
      </c>
      <c r="V543" s="1" t="s">
        <v>18674</v>
      </c>
      <c r="W543" t="s">
        <v>45626</v>
      </c>
      <c r="X543" s="1" t="s">
        <v>22433</v>
      </c>
      <c r="Y543">
        <v>0</v>
      </c>
      <c r="Z543" t="s">
        <v>18646</v>
      </c>
      <c r="AA543">
        <v>0</v>
      </c>
      <c r="AB543" t="s">
        <v>87</v>
      </c>
      <c r="AC543">
        <v>0</v>
      </c>
      <c r="AD543">
        <v>0</v>
      </c>
      <c r="AE543">
        <v>0</v>
      </c>
      <c r="AF543">
        <v>0</v>
      </c>
      <c r="AG543">
        <v>0</v>
      </c>
      <c r="AH543">
        <v>0</v>
      </c>
      <c r="AI543">
        <v>0</v>
      </c>
      <c r="AJ543">
        <v>0</v>
      </c>
      <c r="AK543">
        <v>0</v>
      </c>
      <c r="AL543">
        <v>0</v>
      </c>
      <c r="AM543">
        <v>0</v>
      </c>
      <c r="AN543">
        <v>0</v>
      </c>
      <c r="AO543">
        <v>0</v>
      </c>
      <c r="AP543">
        <v>0</v>
      </c>
      <c r="AQ543">
        <v>0</v>
      </c>
      <c r="AR543">
        <v>1</v>
      </c>
      <c r="AS543" t="s">
        <v>17087</v>
      </c>
      <c r="AT543" t="s">
        <v>97</v>
      </c>
    </row>
    <row r="544" spans="1:46" x14ac:dyDescent="0.25">
      <c r="A544" t="s">
        <v>16787</v>
      </c>
      <c r="B544" t="s">
        <v>58467</v>
      </c>
      <c r="C544" t="s">
        <v>58468</v>
      </c>
      <c r="D544" t="s">
        <v>58469</v>
      </c>
      <c r="E544">
        <v>766379</v>
      </c>
      <c r="G544" t="s">
        <v>297</v>
      </c>
      <c r="H544" t="s">
        <v>58470</v>
      </c>
      <c r="I544" t="s">
        <v>58471</v>
      </c>
      <c r="J544" t="s">
        <v>280</v>
      </c>
      <c r="K544" t="s">
        <v>57584</v>
      </c>
      <c r="L544" t="s">
        <v>58472</v>
      </c>
      <c r="M544" t="s">
        <v>58473</v>
      </c>
      <c r="N544" t="s">
        <v>281</v>
      </c>
      <c r="O544" t="s">
        <v>146</v>
      </c>
      <c r="P544" t="s">
        <v>58474</v>
      </c>
      <c r="Q544" t="s">
        <v>282</v>
      </c>
      <c r="R544" t="s">
        <v>284</v>
      </c>
      <c r="S544" t="s">
        <v>190</v>
      </c>
      <c r="T544" t="s">
        <v>18548</v>
      </c>
      <c r="U544" t="s">
        <v>57588</v>
      </c>
      <c r="V544" s="1" t="s">
        <v>22433</v>
      </c>
      <c r="W544" t="s">
        <v>58475</v>
      </c>
      <c r="X544" s="1" t="s">
        <v>22433</v>
      </c>
      <c r="Y544">
        <v>0</v>
      </c>
      <c r="Z544" t="s">
        <v>18646</v>
      </c>
      <c r="AA544">
        <v>0</v>
      </c>
      <c r="AB544" t="s">
        <v>87</v>
      </c>
      <c r="AC544">
        <v>0</v>
      </c>
      <c r="AD544">
        <v>0</v>
      </c>
      <c r="AE544">
        <v>0</v>
      </c>
      <c r="AF544">
        <v>0</v>
      </c>
      <c r="AG544">
        <v>0</v>
      </c>
      <c r="AH544">
        <v>0</v>
      </c>
      <c r="AI544">
        <v>0</v>
      </c>
      <c r="AJ544">
        <v>0</v>
      </c>
      <c r="AK544">
        <v>0</v>
      </c>
      <c r="AL544">
        <v>0</v>
      </c>
      <c r="AM544">
        <v>0</v>
      </c>
      <c r="AN544">
        <v>0</v>
      </c>
      <c r="AO544">
        <v>0</v>
      </c>
      <c r="AP544">
        <v>0</v>
      </c>
      <c r="AQ544">
        <v>0</v>
      </c>
      <c r="AR544">
        <v>1</v>
      </c>
      <c r="AS544" t="s">
        <v>18856</v>
      </c>
      <c r="AT544" t="s">
        <v>97</v>
      </c>
    </row>
    <row r="545" spans="1:46" x14ac:dyDescent="0.25">
      <c r="A545" t="s">
        <v>16787</v>
      </c>
      <c r="B545" t="s">
        <v>57332</v>
      </c>
      <c r="C545" t="s">
        <v>57333</v>
      </c>
      <c r="D545" t="s">
        <v>58476</v>
      </c>
      <c r="E545">
        <v>766390</v>
      </c>
      <c r="G545" t="s">
        <v>297</v>
      </c>
      <c r="H545" t="s">
        <v>57335</v>
      </c>
      <c r="I545" t="s">
        <v>57336</v>
      </c>
      <c r="J545" t="s">
        <v>43382</v>
      </c>
      <c r="K545" t="s">
        <v>177</v>
      </c>
      <c r="L545" t="s">
        <v>57337</v>
      </c>
      <c r="M545" t="s">
        <v>57338</v>
      </c>
      <c r="N545" t="s">
        <v>57339</v>
      </c>
      <c r="O545" t="s">
        <v>141</v>
      </c>
      <c r="P545" t="s">
        <v>57340</v>
      </c>
      <c r="Q545" t="s">
        <v>286</v>
      </c>
      <c r="R545" t="s">
        <v>243</v>
      </c>
      <c r="S545" t="s">
        <v>221</v>
      </c>
      <c r="T545" t="s">
        <v>302</v>
      </c>
      <c r="U545" t="s">
        <v>57341</v>
      </c>
      <c r="V545" s="1" t="s">
        <v>22433</v>
      </c>
      <c r="W545" t="s">
        <v>58477</v>
      </c>
      <c r="X545" s="1" t="s">
        <v>22433</v>
      </c>
      <c r="Y545">
        <v>0</v>
      </c>
      <c r="Z545" t="s">
        <v>18646</v>
      </c>
      <c r="AA545">
        <v>0</v>
      </c>
      <c r="AB545" t="s">
        <v>87</v>
      </c>
      <c r="AC545">
        <v>0</v>
      </c>
      <c r="AD545">
        <v>0</v>
      </c>
      <c r="AE545">
        <v>0</v>
      </c>
      <c r="AF545">
        <v>0</v>
      </c>
      <c r="AG545">
        <v>0</v>
      </c>
      <c r="AH545">
        <v>0</v>
      </c>
      <c r="AI545">
        <v>0</v>
      </c>
      <c r="AJ545">
        <v>0</v>
      </c>
      <c r="AK545">
        <v>0</v>
      </c>
      <c r="AL545">
        <v>1</v>
      </c>
      <c r="AM545">
        <v>0</v>
      </c>
      <c r="AN545">
        <v>0</v>
      </c>
      <c r="AO545">
        <v>0</v>
      </c>
      <c r="AP545">
        <v>0</v>
      </c>
      <c r="AQ545">
        <v>0</v>
      </c>
      <c r="AR545">
        <v>3</v>
      </c>
      <c r="AS545" t="s">
        <v>57300</v>
      </c>
      <c r="AT545" t="s">
        <v>18857</v>
      </c>
    </row>
    <row r="546" spans="1:46" x14ac:dyDescent="0.25">
      <c r="A546" t="s">
        <v>16787</v>
      </c>
      <c r="B546" t="s">
        <v>45356</v>
      </c>
      <c r="C546" t="s">
        <v>45357</v>
      </c>
      <c r="D546" t="s">
        <v>45358</v>
      </c>
      <c r="E546">
        <v>741759</v>
      </c>
      <c r="G546" t="s">
        <v>297</v>
      </c>
      <c r="H546" t="s">
        <v>45359</v>
      </c>
      <c r="I546" t="s">
        <v>45360</v>
      </c>
      <c r="J546" t="s">
        <v>280</v>
      </c>
      <c r="K546" t="s">
        <v>177</v>
      </c>
      <c r="L546" t="s">
        <v>45361</v>
      </c>
      <c r="M546" t="s">
        <v>45362</v>
      </c>
      <c r="N546" t="s">
        <v>281</v>
      </c>
      <c r="O546" t="s">
        <v>141</v>
      </c>
      <c r="P546" t="s">
        <v>45363</v>
      </c>
      <c r="Q546" t="s">
        <v>282</v>
      </c>
      <c r="R546" t="s">
        <v>169</v>
      </c>
      <c r="S546" t="s">
        <v>221</v>
      </c>
      <c r="T546" t="s">
        <v>302</v>
      </c>
      <c r="U546" t="s">
        <v>45364</v>
      </c>
      <c r="V546" s="1" t="s">
        <v>18674</v>
      </c>
      <c r="W546" t="s">
        <v>45365</v>
      </c>
      <c r="X546" s="1" t="s">
        <v>22433</v>
      </c>
      <c r="Y546">
        <v>0</v>
      </c>
      <c r="Z546" t="s">
        <v>18646</v>
      </c>
      <c r="AA546">
        <v>0</v>
      </c>
      <c r="AB546" t="s">
        <v>87</v>
      </c>
      <c r="AC546">
        <v>0</v>
      </c>
      <c r="AD546">
        <v>0</v>
      </c>
      <c r="AE546">
        <v>0</v>
      </c>
      <c r="AF546">
        <v>0</v>
      </c>
      <c r="AG546">
        <v>0</v>
      </c>
      <c r="AH546">
        <v>0</v>
      </c>
      <c r="AI546">
        <v>0</v>
      </c>
      <c r="AJ546">
        <v>0</v>
      </c>
      <c r="AK546">
        <v>0</v>
      </c>
      <c r="AL546">
        <v>0</v>
      </c>
      <c r="AM546">
        <v>0</v>
      </c>
      <c r="AN546">
        <v>0</v>
      </c>
      <c r="AO546">
        <v>0</v>
      </c>
      <c r="AP546">
        <v>0</v>
      </c>
      <c r="AQ546">
        <v>0</v>
      </c>
      <c r="AR546">
        <v>1</v>
      </c>
      <c r="AS546" t="s">
        <v>17087</v>
      </c>
      <c r="AT546" t="s">
        <v>97</v>
      </c>
    </row>
    <row r="547" spans="1:46" x14ac:dyDescent="0.25">
      <c r="A547" t="s">
        <v>1</v>
      </c>
      <c r="B547" t="s">
        <v>46870</v>
      </c>
      <c r="C547" t="s">
        <v>46871</v>
      </c>
      <c r="D547" t="s">
        <v>46872</v>
      </c>
      <c r="E547">
        <v>160847</v>
      </c>
      <c r="G547" t="s">
        <v>297</v>
      </c>
      <c r="H547" t="s">
        <v>46873</v>
      </c>
      <c r="I547" t="s">
        <v>46874</v>
      </c>
      <c r="J547" t="s">
        <v>280</v>
      </c>
      <c r="K547" t="s">
        <v>110</v>
      </c>
      <c r="L547" t="s">
        <v>46875</v>
      </c>
      <c r="M547" t="s">
        <v>46876</v>
      </c>
      <c r="N547" t="s">
        <v>281</v>
      </c>
      <c r="O547" t="s">
        <v>75</v>
      </c>
      <c r="P547" t="s">
        <v>46877</v>
      </c>
      <c r="Q547" t="s">
        <v>282</v>
      </c>
      <c r="R547" t="s">
        <v>169</v>
      </c>
      <c r="S547" t="s">
        <v>18545</v>
      </c>
      <c r="T547" t="s">
        <v>18546</v>
      </c>
      <c r="U547" t="s">
        <v>46878</v>
      </c>
      <c r="V547" s="1" t="s">
        <v>22433</v>
      </c>
      <c r="W547" t="s">
        <v>46879</v>
      </c>
      <c r="X547" s="1" t="s">
        <v>22433</v>
      </c>
      <c r="Y547">
        <v>0</v>
      </c>
      <c r="Z547" t="s">
        <v>18646</v>
      </c>
      <c r="AA547">
        <v>0</v>
      </c>
      <c r="AB547" t="s">
        <v>87</v>
      </c>
      <c r="AC547">
        <v>0</v>
      </c>
      <c r="AD547">
        <v>0</v>
      </c>
      <c r="AE547">
        <v>0</v>
      </c>
      <c r="AF547">
        <v>0</v>
      </c>
      <c r="AG547">
        <v>0</v>
      </c>
      <c r="AH547">
        <v>0</v>
      </c>
      <c r="AI547">
        <v>0</v>
      </c>
      <c r="AJ547">
        <v>0</v>
      </c>
      <c r="AK547">
        <v>0</v>
      </c>
      <c r="AL547">
        <v>0</v>
      </c>
      <c r="AM547">
        <v>0</v>
      </c>
      <c r="AN547">
        <v>0</v>
      </c>
      <c r="AO547">
        <v>0</v>
      </c>
      <c r="AP547">
        <v>0</v>
      </c>
      <c r="AQ547">
        <v>0</v>
      </c>
      <c r="AR547">
        <v>1</v>
      </c>
      <c r="AS547" t="s">
        <v>18855</v>
      </c>
      <c r="AT547" t="s">
        <v>97</v>
      </c>
    </row>
    <row r="548" spans="1:46" x14ac:dyDescent="0.25">
      <c r="A548" t="s">
        <v>1</v>
      </c>
      <c r="B548" t="s">
        <v>58478</v>
      </c>
      <c r="C548" t="s">
        <v>58479</v>
      </c>
      <c r="D548" t="s">
        <v>58480</v>
      </c>
      <c r="E548">
        <v>160862</v>
      </c>
      <c r="G548" t="s">
        <v>297</v>
      </c>
      <c r="H548" t="s">
        <v>58481</v>
      </c>
      <c r="I548" t="s">
        <v>58482</v>
      </c>
      <c r="J548" t="s">
        <v>280</v>
      </c>
      <c r="K548" t="s">
        <v>110</v>
      </c>
      <c r="L548" t="s">
        <v>58483</v>
      </c>
      <c r="M548" t="s">
        <v>58484</v>
      </c>
      <c r="N548" t="s">
        <v>58485</v>
      </c>
      <c r="O548" t="s">
        <v>75</v>
      </c>
      <c r="P548" t="s">
        <v>58486</v>
      </c>
      <c r="Q548" t="s">
        <v>282</v>
      </c>
      <c r="R548" t="s">
        <v>284</v>
      </c>
      <c r="S548" t="s">
        <v>18545</v>
      </c>
      <c r="T548" t="s">
        <v>18546</v>
      </c>
      <c r="U548" t="s">
        <v>58487</v>
      </c>
      <c r="V548" s="1" t="s">
        <v>22433</v>
      </c>
      <c r="W548" t="s">
        <v>58488</v>
      </c>
      <c r="X548" s="1" t="s">
        <v>22433</v>
      </c>
      <c r="Y548">
        <v>0</v>
      </c>
      <c r="Z548" t="s">
        <v>18646</v>
      </c>
      <c r="AA548">
        <v>0</v>
      </c>
      <c r="AB548" t="s">
        <v>87</v>
      </c>
      <c r="AC548">
        <v>0</v>
      </c>
      <c r="AD548">
        <v>0</v>
      </c>
      <c r="AE548">
        <v>0</v>
      </c>
      <c r="AF548">
        <v>0</v>
      </c>
      <c r="AG548">
        <v>0</v>
      </c>
      <c r="AH548">
        <v>0</v>
      </c>
      <c r="AI548">
        <v>0</v>
      </c>
      <c r="AJ548">
        <v>0</v>
      </c>
      <c r="AK548">
        <v>0</v>
      </c>
      <c r="AL548">
        <v>1</v>
      </c>
      <c r="AM548">
        <v>0</v>
      </c>
      <c r="AN548">
        <v>0</v>
      </c>
      <c r="AO548">
        <v>0</v>
      </c>
      <c r="AP548">
        <v>0</v>
      </c>
      <c r="AQ548">
        <v>0</v>
      </c>
      <c r="AR548">
        <v>3</v>
      </c>
      <c r="AS548" t="s">
        <v>57300</v>
      </c>
      <c r="AT548" t="s">
        <v>18857</v>
      </c>
    </row>
    <row r="549" spans="1:46" x14ac:dyDescent="0.25">
      <c r="A549" t="s">
        <v>16787</v>
      </c>
      <c r="B549" t="s">
        <v>58489</v>
      </c>
      <c r="C549" t="s">
        <v>58490</v>
      </c>
      <c r="D549" t="s">
        <v>58491</v>
      </c>
      <c r="E549">
        <v>400682</v>
      </c>
      <c r="H549" t="s">
        <v>58492</v>
      </c>
      <c r="I549" t="s">
        <v>58493</v>
      </c>
      <c r="J549" t="s">
        <v>280</v>
      </c>
      <c r="K549" t="s">
        <v>17948</v>
      </c>
      <c r="L549" t="s">
        <v>58494</v>
      </c>
      <c r="M549" t="s">
        <v>58495</v>
      </c>
      <c r="N549" t="s">
        <v>58496</v>
      </c>
      <c r="O549" t="s">
        <v>159</v>
      </c>
      <c r="P549" t="s">
        <v>58497</v>
      </c>
      <c r="Q549" t="s">
        <v>282</v>
      </c>
      <c r="R549" t="s">
        <v>202</v>
      </c>
      <c r="S549" t="s">
        <v>18858</v>
      </c>
      <c r="T549" t="s">
        <v>18666</v>
      </c>
      <c r="U549" t="s">
        <v>58498</v>
      </c>
      <c r="V549" s="1" t="s">
        <v>22433</v>
      </c>
      <c r="W549" t="s">
        <v>58499</v>
      </c>
      <c r="X549" s="1" t="s">
        <v>22433</v>
      </c>
      <c r="Y549">
        <v>0</v>
      </c>
      <c r="Z549" t="s">
        <v>18646</v>
      </c>
      <c r="AA549">
        <v>0</v>
      </c>
      <c r="AB549" t="s">
        <v>87</v>
      </c>
      <c r="AC549">
        <v>0</v>
      </c>
      <c r="AD549">
        <v>0</v>
      </c>
      <c r="AE549">
        <v>0</v>
      </c>
      <c r="AF549">
        <v>0</v>
      </c>
      <c r="AG549">
        <v>0</v>
      </c>
      <c r="AH549">
        <v>0</v>
      </c>
      <c r="AI549">
        <v>0</v>
      </c>
      <c r="AJ549">
        <v>0</v>
      </c>
      <c r="AK549">
        <v>0</v>
      </c>
      <c r="AL549">
        <v>0</v>
      </c>
      <c r="AM549">
        <v>0</v>
      </c>
      <c r="AN549">
        <v>0</v>
      </c>
      <c r="AO549">
        <v>0</v>
      </c>
      <c r="AP549">
        <v>0</v>
      </c>
      <c r="AQ549">
        <v>0</v>
      </c>
      <c r="AR549">
        <v>1</v>
      </c>
      <c r="AS549" t="s">
        <v>18855</v>
      </c>
      <c r="AT549" t="s">
        <v>97</v>
      </c>
    </row>
    <row r="550" spans="1:46" x14ac:dyDescent="0.25">
      <c r="A550" t="s">
        <v>16787</v>
      </c>
      <c r="B550" t="s">
        <v>29210</v>
      </c>
      <c r="C550" t="s">
        <v>29211</v>
      </c>
      <c r="D550" t="s">
        <v>29212</v>
      </c>
      <c r="E550">
        <v>239573</v>
      </c>
      <c r="G550" t="s">
        <v>297</v>
      </c>
      <c r="H550" t="s">
        <v>29213</v>
      </c>
      <c r="I550" t="s">
        <v>29214</v>
      </c>
      <c r="J550" t="s">
        <v>280</v>
      </c>
      <c r="K550" t="s">
        <v>18972</v>
      </c>
      <c r="L550" t="s">
        <v>29215</v>
      </c>
      <c r="M550" t="s">
        <v>29216</v>
      </c>
      <c r="N550" t="s">
        <v>285</v>
      </c>
      <c r="O550" t="s">
        <v>155</v>
      </c>
      <c r="P550" t="s">
        <v>29217</v>
      </c>
      <c r="Q550" t="s">
        <v>282</v>
      </c>
      <c r="R550" t="s">
        <v>284</v>
      </c>
      <c r="S550" t="s">
        <v>17346</v>
      </c>
      <c r="T550" t="s">
        <v>18475</v>
      </c>
      <c r="U550" t="s">
        <v>29218</v>
      </c>
      <c r="V550" s="1" t="s">
        <v>18674</v>
      </c>
      <c r="W550" t="s">
        <v>29219</v>
      </c>
      <c r="X550" s="1" t="s">
        <v>22433</v>
      </c>
      <c r="Y550">
        <v>9673</v>
      </c>
      <c r="Z550" t="s">
        <v>17521</v>
      </c>
      <c r="AA550">
        <v>0</v>
      </c>
      <c r="AB550" t="s">
        <v>87</v>
      </c>
      <c r="AC550">
        <v>0</v>
      </c>
      <c r="AD550">
        <v>0</v>
      </c>
      <c r="AE550">
        <v>0</v>
      </c>
      <c r="AF550">
        <v>0</v>
      </c>
      <c r="AG550">
        <v>0</v>
      </c>
      <c r="AH550">
        <v>0</v>
      </c>
      <c r="AI550">
        <v>0</v>
      </c>
      <c r="AJ550">
        <v>0</v>
      </c>
      <c r="AK550">
        <v>0</v>
      </c>
      <c r="AL550">
        <v>0</v>
      </c>
      <c r="AM550">
        <v>0</v>
      </c>
      <c r="AN550">
        <v>0</v>
      </c>
      <c r="AO550">
        <v>0</v>
      </c>
      <c r="AP550">
        <v>0</v>
      </c>
      <c r="AQ550">
        <v>0</v>
      </c>
      <c r="AR550">
        <v>1</v>
      </c>
      <c r="AS550" t="s">
        <v>17087</v>
      </c>
      <c r="AT550" t="s">
        <v>97</v>
      </c>
    </row>
    <row r="551" spans="1:46" x14ac:dyDescent="0.25">
      <c r="A551" t="s">
        <v>16787</v>
      </c>
      <c r="B551" t="s">
        <v>29190</v>
      </c>
      <c r="C551" t="s">
        <v>29191</v>
      </c>
      <c r="D551" t="s">
        <v>29192</v>
      </c>
      <c r="E551">
        <v>239294</v>
      </c>
      <c r="G551" t="s">
        <v>297</v>
      </c>
      <c r="H551" t="s">
        <v>29193</v>
      </c>
      <c r="I551" t="s">
        <v>29194</v>
      </c>
      <c r="J551" t="s">
        <v>280</v>
      </c>
      <c r="K551" t="s">
        <v>157</v>
      </c>
      <c r="L551" t="s">
        <v>29195</v>
      </c>
      <c r="M551" t="s">
        <v>29196</v>
      </c>
      <c r="N551" t="s">
        <v>281</v>
      </c>
      <c r="O551" t="s">
        <v>155</v>
      </c>
      <c r="P551" t="s">
        <v>29197</v>
      </c>
      <c r="Q551" t="s">
        <v>282</v>
      </c>
      <c r="R551" t="s">
        <v>246</v>
      </c>
      <c r="S551" t="s">
        <v>238</v>
      </c>
      <c r="T551" t="s">
        <v>17358</v>
      </c>
      <c r="U551" t="s">
        <v>29198</v>
      </c>
      <c r="V551" s="1" t="s">
        <v>18674</v>
      </c>
      <c r="W551" t="s">
        <v>29199</v>
      </c>
      <c r="X551" s="1" t="s">
        <v>22433</v>
      </c>
      <c r="Y551">
        <v>9673</v>
      </c>
      <c r="Z551" t="s">
        <v>17521</v>
      </c>
      <c r="AA551">
        <v>0</v>
      </c>
      <c r="AB551" t="s">
        <v>87</v>
      </c>
      <c r="AC551">
        <v>0</v>
      </c>
      <c r="AD551">
        <v>0</v>
      </c>
      <c r="AE551">
        <v>0</v>
      </c>
      <c r="AF551">
        <v>0</v>
      </c>
      <c r="AG551">
        <v>0</v>
      </c>
      <c r="AH551">
        <v>0</v>
      </c>
      <c r="AI551">
        <v>0</v>
      </c>
      <c r="AJ551">
        <v>0</v>
      </c>
      <c r="AK551">
        <v>0</v>
      </c>
      <c r="AL551">
        <v>0</v>
      </c>
      <c r="AM551">
        <v>0</v>
      </c>
      <c r="AN551">
        <v>0</v>
      </c>
      <c r="AO551">
        <v>0</v>
      </c>
      <c r="AP551">
        <v>0</v>
      </c>
      <c r="AQ551">
        <v>0</v>
      </c>
      <c r="AR551">
        <v>1</v>
      </c>
      <c r="AS551" t="s">
        <v>17087</v>
      </c>
      <c r="AT551" t="s">
        <v>97</v>
      </c>
    </row>
    <row r="552" spans="1:46" x14ac:dyDescent="0.25">
      <c r="A552" t="s">
        <v>16787</v>
      </c>
      <c r="B552" t="s">
        <v>29179</v>
      </c>
      <c r="C552" t="s">
        <v>29180</v>
      </c>
      <c r="D552" t="s">
        <v>29181</v>
      </c>
      <c r="E552">
        <v>239292</v>
      </c>
      <c r="G552" t="s">
        <v>297</v>
      </c>
      <c r="H552" t="s">
        <v>29182</v>
      </c>
      <c r="I552" t="s">
        <v>29183</v>
      </c>
      <c r="J552" t="s">
        <v>280</v>
      </c>
      <c r="K552" t="s">
        <v>157</v>
      </c>
      <c r="L552" t="s">
        <v>29184</v>
      </c>
      <c r="M552" t="s">
        <v>29185</v>
      </c>
      <c r="N552" t="s">
        <v>29186</v>
      </c>
      <c r="O552" t="s">
        <v>155</v>
      </c>
      <c r="P552" t="s">
        <v>29187</v>
      </c>
      <c r="Q552" t="s">
        <v>282</v>
      </c>
      <c r="R552" t="s">
        <v>246</v>
      </c>
      <c r="S552" t="s">
        <v>238</v>
      </c>
      <c r="T552" t="s">
        <v>17358</v>
      </c>
      <c r="U552" t="s">
        <v>29188</v>
      </c>
      <c r="V552" s="1" t="s">
        <v>18674</v>
      </c>
      <c r="W552" t="s">
        <v>29189</v>
      </c>
      <c r="X552" s="1" t="s">
        <v>22433</v>
      </c>
      <c r="Y552">
        <v>9673</v>
      </c>
      <c r="Z552" t="s">
        <v>17521</v>
      </c>
      <c r="AA552">
        <v>0</v>
      </c>
      <c r="AB552" t="s">
        <v>87</v>
      </c>
      <c r="AC552">
        <v>0</v>
      </c>
      <c r="AD552">
        <v>0</v>
      </c>
      <c r="AE552">
        <v>0</v>
      </c>
      <c r="AF552">
        <v>0</v>
      </c>
      <c r="AG552">
        <v>0</v>
      </c>
      <c r="AH552">
        <v>0</v>
      </c>
      <c r="AI552">
        <v>0</v>
      </c>
      <c r="AJ552">
        <v>0</v>
      </c>
      <c r="AK552">
        <v>0</v>
      </c>
      <c r="AL552">
        <v>0</v>
      </c>
      <c r="AM552">
        <v>0</v>
      </c>
      <c r="AN552">
        <v>0</v>
      </c>
      <c r="AO552">
        <v>0</v>
      </c>
      <c r="AP552">
        <v>0</v>
      </c>
      <c r="AQ552">
        <v>0</v>
      </c>
      <c r="AR552">
        <v>1</v>
      </c>
      <c r="AS552" t="s">
        <v>17087</v>
      </c>
      <c r="AT552" t="s">
        <v>97</v>
      </c>
    </row>
    <row r="553" spans="1:46" x14ac:dyDescent="0.25">
      <c r="A553" t="s">
        <v>16787</v>
      </c>
      <c r="B553" t="s">
        <v>29169</v>
      </c>
      <c r="C553" t="s">
        <v>29170</v>
      </c>
      <c r="D553" t="s">
        <v>29171</v>
      </c>
      <c r="E553">
        <v>239518</v>
      </c>
      <c r="G553" t="s">
        <v>297</v>
      </c>
      <c r="H553" t="s">
        <v>29172</v>
      </c>
      <c r="I553" t="s">
        <v>29173</v>
      </c>
      <c r="J553" t="s">
        <v>280</v>
      </c>
      <c r="K553" t="s">
        <v>160</v>
      </c>
      <c r="L553" t="s">
        <v>29174</v>
      </c>
      <c r="M553" t="s">
        <v>29175</v>
      </c>
      <c r="N553" t="s">
        <v>281</v>
      </c>
      <c r="O553" t="s">
        <v>155</v>
      </c>
      <c r="P553" t="s">
        <v>29176</v>
      </c>
      <c r="Q553" t="s">
        <v>282</v>
      </c>
      <c r="R553" t="s">
        <v>246</v>
      </c>
      <c r="S553" t="s">
        <v>165</v>
      </c>
      <c r="T553" t="s">
        <v>17361</v>
      </c>
      <c r="U553" t="s">
        <v>29177</v>
      </c>
      <c r="V553" s="1" t="s">
        <v>18674</v>
      </c>
      <c r="W553" t="s">
        <v>29178</v>
      </c>
      <c r="X553" s="1" t="s">
        <v>22433</v>
      </c>
      <c r="Y553">
        <v>9673</v>
      </c>
      <c r="Z553" t="s">
        <v>17521</v>
      </c>
      <c r="AA553">
        <v>0</v>
      </c>
      <c r="AB553" t="s">
        <v>87</v>
      </c>
      <c r="AC553">
        <v>0</v>
      </c>
      <c r="AD553">
        <v>0</v>
      </c>
      <c r="AE553">
        <v>0</v>
      </c>
      <c r="AF553">
        <v>0</v>
      </c>
      <c r="AG553">
        <v>0</v>
      </c>
      <c r="AH553">
        <v>0</v>
      </c>
      <c r="AI553">
        <v>0</v>
      </c>
      <c r="AJ553">
        <v>0</v>
      </c>
      <c r="AK553">
        <v>0</v>
      </c>
      <c r="AL553">
        <v>0</v>
      </c>
      <c r="AM553">
        <v>0</v>
      </c>
      <c r="AN553">
        <v>0</v>
      </c>
      <c r="AO553">
        <v>0</v>
      </c>
      <c r="AP553">
        <v>0</v>
      </c>
      <c r="AQ553">
        <v>0</v>
      </c>
      <c r="AR553">
        <v>1</v>
      </c>
      <c r="AS553" t="s">
        <v>17087</v>
      </c>
      <c r="AT553" t="s">
        <v>97</v>
      </c>
    </row>
    <row r="554" spans="1:46" x14ac:dyDescent="0.25">
      <c r="A554" t="s">
        <v>16787</v>
      </c>
      <c r="B554" t="s">
        <v>29220</v>
      </c>
      <c r="C554" t="s">
        <v>29221</v>
      </c>
      <c r="D554" t="s">
        <v>29222</v>
      </c>
      <c r="E554">
        <v>239262</v>
      </c>
      <c r="G554" t="s">
        <v>297</v>
      </c>
      <c r="H554" t="s">
        <v>29223</v>
      </c>
      <c r="I554" t="s">
        <v>29224</v>
      </c>
      <c r="J554" t="s">
        <v>280</v>
      </c>
      <c r="K554" t="s">
        <v>158</v>
      </c>
      <c r="L554" t="s">
        <v>29225</v>
      </c>
      <c r="M554" t="s">
        <v>29226</v>
      </c>
      <c r="N554" t="s">
        <v>29227</v>
      </c>
      <c r="O554" t="s">
        <v>155</v>
      </c>
      <c r="P554" t="s">
        <v>29228</v>
      </c>
      <c r="Q554" t="s">
        <v>282</v>
      </c>
      <c r="R554" t="s">
        <v>284</v>
      </c>
      <c r="S554" t="s">
        <v>238</v>
      </c>
      <c r="T554" t="s">
        <v>18763</v>
      </c>
      <c r="U554" t="s">
        <v>29229</v>
      </c>
      <c r="V554" s="1" t="s">
        <v>18674</v>
      </c>
      <c r="W554" t="s">
        <v>29230</v>
      </c>
      <c r="X554" s="1" t="s">
        <v>22433</v>
      </c>
      <c r="Y554">
        <v>9673</v>
      </c>
      <c r="Z554" t="s">
        <v>17521</v>
      </c>
      <c r="AA554">
        <v>0</v>
      </c>
      <c r="AB554" t="s">
        <v>87</v>
      </c>
      <c r="AC554">
        <v>0</v>
      </c>
      <c r="AD554">
        <v>0</v>
      </c>
      <c r="AE554">
        <v>0</v>
      </c>
      <c r="AF554">
        <v>0</v>
      </c>
      <c r="AG554">
        <v>0</v>
      </c>
      <c r="AH554">
        <v>0</v>
      </c>
      <c r="AI554">
        <v>0</v>
      </c>
      <c r="AJ554">
        <v>0</v>
      </c>
      <c r="AK554">
        <v>0</v>
      </c>
      <c r="AL554">
        <v>0</v>
      </c>
      <c r="AM554">
        <v>0</v>
      </c>
      <c r="AN554">
        <v>0</v>
      </c>
      <c r="AO554">
        <v>0</v>
      </c>
      <c r="AP554">
        <v>0</v>
      </c>
      <c r="AQ554">
        <v>0</v>
      </c>
      <c r="AR554">
        <v>1</v>
      </c>
      <c r="AS554" t="s">
        <v>17087</v>
      </c>
      <c r="AT554" t="s">
        <v>97</v>
      </c>
    </row>
    <row r="555" spans="1:46" x14ac:dyDescent="0.25">
      <c r="A555" t="s">
        <v>16787</v>
      </c>
      <c r="B555" t="s">
        <v>29159</v>
      </c>
      <c r="C555" t="s">
        <v>29160</v>
      </c>
      <c r="D555" t="s">
        <v>29161</v>
      </c>
      <c r="E555">
        <v>239503</v>
      </c>
      <c r="G555" t="s">
        <v>297</v>
      </c>
      <c r="H555" t="s">
        <v>29162</v>
      </c>
      <c r="I555" t="s">
        <v>29163</v>
      </c>
      <c r="J555" t="s">
        <v>280</v>
      </c>
      <c r="K555" t="s">
        <v>160</v>
      </c>
      <c r="L555" t="s">
        <v>29164</v>
      </c>
      <c r="M555" t="s">
        <v>29165</v>
      </c>
      <c r="N555" t="s">
        <v>29166</v>
      </c>
      <c r="O555" t="s">
        <v>155</v>
      </c>
      <c r="P555" t="s">
        <v>29167</v>
      </c>
      <c r="Q555" t="s">
        <v>282</v>
      </c>
      <c r="R555" t="s">
        <v>246</v>
      </c>
      <c r="S555" t="s">
        <v>165</v>
      </c>
      <c r="T555" t="s">
        <v>17361</v>
      </c>
      <c r="U555" t="s">
        <v>20520</v>
      </c>
      <c r="V555" s="1" t="s">
        <v>18674</v>
      </c>
      <c r="W555" t="s">
        <v>29168</v>
      </c>
      <c r="X555" s="1" t="s">
        <v>22433</v>
      </c>
      <c r="Y555">
        <v>9673</v>
      </c>
      <c r="Z555" t="s">
        <v>17521</v>
      </c>
      <c r="AA555">
        <v>0</v>
      </c>
      <c r="AB555" t="s">
        <v>87</v>
      </c>
      <c r="AC555">
        <v>0</v>
      </c>
      <c r="AD555">
        <v>0</v>
      </c>
      <c r="AE555">
        <v>0</v>
      </c>
      <c r="AF555">
        <v>0</v>
      </c>
      <c r="AG555">
        <v>0</v>
      </c>
      <c r="AH555">
        <v>0</v>
      </c>
      <c r="AI555">
        <v>0</v>
      </c>
      <c r="AJ555">
        <v>0</v>
      </c>
      <c r="AK555">
        <v>0</v>
      </c>
      <c r="AL555">
        <v>0</v>
      </c>
      <c r="AM555">
        <v>0</v>
      </c>
      <c r="AN555">
        <v>0</v>
      </c>
      <c r="AO555">
        <v>0</v>
      </c>
      <c r="AP555">
        <v>0</v>
      </c>
      <c r="AQ555">
        <v>0</v>
      </c>
      <c r="AR555">
        <v>1</v>
      </c>
      <c r="AS555" t="s">
        <v>17087</v>
      </c>
      <c r="AT555" t="s">
        <v>97</v>
      </c>
    </row>
    <row r="556" spans="1:46" x14ac:dyDescent="0.25">
      <c r="A556" t="s">
        <v>16787</v>
      </c>
      <c r="B556" t="s">
        <v>29140</v>
      </c>
      <c r="C556" t="s">
        <v>29141</v>
      </c>
      <c r="D556" t="s">
        <v>29142</v>
      </c>
      <c r="E556">
        <v>239270</v>
      </c>
      <c r="G556" t="s">
        <v>297</v>
      </c>
      <c r="H556" t="s">
        <v>29143</v>
      </c>
      <c r="I556" t="s">
        <v>29144</v>
      </c>
      <c r="J556" t="s">
        <v>280</v>
      </c>
      <c r="K556" t="s">
        <v>29145</v>
      </c>
      <c r="L556" t="s">
        <v>29146</v>
      </c>
      <c r="M556" t="s">
        <v>29147</v>
      </c>
      <c r="N556" t="s">
        <v>281</v>
      </c>
      <c r="O556" t="s">
        <v>155</v>
      </c>
      <c r="P556" t="s">
        <v>29148</v>
      </c>
      <c r="Q556" t="s">
        <v>286</v>
      </c>
      <c r="R556" t="s">
        <v>164</v>
      </c>
      <c r="S556" t="s">
        <v>238</v>
      </c>
      <c r="T556" t="s">
        <v>18763</v>
      </c>
      <c r="U556" t="s">
        <v>29149</v>
      </c>
      <c r="V556" s="1" t="s">
        <v>18674</v>
      </c>
      <c r="W556" t="s">
        <v>29150</v>
      </c>
      <c r="X556" s="1" t="s">
        <v>22433</v>
      </c>
      <c r="Y556">
        <v>9673</v>
      </c>
      <c r="Z556" t="s">
        <v>17521</v>
      </c>
      <c r="AA556">
        <v>0</v>
      </c>
      <c r="AB556" t="s">
        <v>87</v>
      </c>
      <c r="AC556">
        <v>0</v>
      </c>
      <c r="AD556">
        <v>0</v>
      </c>
      <c r="AE556">
        <v>0</v>
      </c>
      <c r="AF556">
        <v>0</v>
      </c>
      <c r="AG556">
        <v>0</v>
      </c>
      <c r="AH556">
        <v>0</v>
      </c>
      <c r="AI556">
        <v>0</v>
      </c>
      <c r="AJ556">
        <v>0</v>
      </c>
      <c r="AK556">
        <v>0</v>
      </c>
      <c r="AL556">
        <v>0</v>
      </c>
      <c r="AM556">
        <v>0</v>
      </c>
      <c r="AN556">
        <v>0</v>
      </c>
      <c r="AO556">
        <v>0</v>
      </c>
      <c r="AP556">
        <v>0</v>
      </c>
      <c r="AQ556">
        <v>0</v>
      </c>
      <c r="AR556">
        <v>1</v>
      </c>
      <c r="AS556" t="s">
        <v>17087</v>
      </c>
      <c r="AT556" t="s">
        <v>97</v>
      </c>
    </row>
    <row r="557" spans="1:46" x14ac:dyDescent="0.25">
      <c r="A557" t="s">
        <v>16787</v>
      </c>
      <c r="B557" t="s">
        <v>29200</v>
      </c>
      <c r="C557" t="s">
        <v>29201</v>
      </c>
      <c r="D557" t="s">
        <v>29202</v>
      </c>
      <c r="E557">
        <v>239513</v>
      </c>
      <c r="G557" t="s">
        <v>297</v>
      </c>
      <c r="H557" t="s">
        <v>29203</v>
      </c>
      <c r="I557" t="s">
        <v>29204</v>
      </c>
      <c r="J557" t="s">
        <v>280</v>
      </c>
      <c r="K557" t="s">
        <v>160</v>
      </c>
      <c r="L557" t="s">
        <v>29205</v>
      </c>
      <c r="M557" t="s">
        <v>29206</v>
      </c>
      <c r="N557" t="s">
        <v>281</v>
      </c>
      <c r="O557" t="s">
        <v>155</v>
      </c>
      <c r="P557" t="s">
        <v>29207</v>
      </c>
      <c r="Q557" t="s">
        <v>282</v>
      </c>
      <c r="R557" t="s">
        <v>246</v>
      </c>
      <c r="S557" t="s">
        <v>165</v>
      </c>
      <c r="T557" t="s">
        <v>17361</v>
      </c>
      <c r="U557" t="s">
        <v>29208</v>
      </c>
      <c r="V557" s="1" t="s">
        <v>18674</v>
      </c>
      <c r="W557" t="s">
        <v>29209</v>
      </c>
      <c r="X557" s="1" t="s">
        <v>22433</v>
      </c>
      <c r="Y557">
        <v>9673</v>
      </c>
      <c r="Z557" t="s">
        <v>17521</v>
      </c>
      <c r="AA557">
        <v>0</v>
      </c>
      <c r="AB557" t="s">
        <v>87</v>
      </c>
      <c r="AC557">
        <v>0</v>
      </c>
      <c r="AD557">
        <v>0</v>
      </c>
      <c r="AE557">
        <v>0</v>
      </c>
      <c r="AF557">
        <v>0</v>
      </c>
      <c r="AG557">
        <v>0</v>
      </c>
      <c r="AH557">
        <v>0</v>
      </c>
      <c r="AI557">
        <v>0</v>
      </c>
      <c r="AJ557">
        <v>0</v>
      </c>
      <c r="AK557">
        <v>0</v>
      </c>
      <c r="AL557">
        <v>0</v>
      </c>
      <c r="AM557">
        <v>0</v>
      </c>
      <c r="AN557">
        <v>0</v>
      </c>
      <c r="AO557">
        <v>0</v>
      </c>
      <c r="AP557">
        <v>0</v>
      </c>
      <c r="AQ557">
        <v>0</v>
      </c>
      <c r="AR557">
        <v>1</v>
      </c>
      <c r="AS557" t="s">
        <v>17087</v>
      </c>
      <c r="AT557" t="s">
        <v>97</v>
      </c>
    </row>
    <row r="558" spans="1:46" x14ac:dyDescent="0.25">
      <c r="A558" t="s">
        <v>16787</v>
      </c>
      <c r="B558" t="s">
        <v>29130</v>
      </c>
      <c r="C558" t="s">
        <v>29131</v>
      </c>
      <c r="D558" t="s">
        <v>29132</v>
      </c>
      <c r="E558">
        <v>239550</v>
      </c>
      <c r="G558" t="s">
        <v>297</v>
      </c>
      <c r="H558" t="s">
        <v>29133</v>
      </c>
      <c r="I558" t="s">
        <v>29134</v>
      </c>
      <c r="J558" t="s">
        <v>280</v>
      </c>
      <c r="K558" t="s">
        <v>17234</v>
      </c>
      <c r="L558" t="s">
        <v>29135</v>
      </c>
      <c r="M558" t="s">
        <v>29136</v>
      </c>
      <c r="N558" t="s">
        <v>281</v>
      </c>
      <c r="O558" t="s">
        <v>155</v>
      </c>
      <c r="P558" t="s">
        <v>29137</v>
      </c>
      <c r="Q558" t="s">
        <v>282</v>
      </c>
      <c r="R558" t="s">
        <v>284</v>
      </c>
      <c r="S558" t="s">
        <v>165</v>
      </c>
      <c r="T558" t="s">
        <v>18747</v>
      </c>
      <c r="U558" t="s">
        <v>29138</v>
      </c>
      <c r="V558" s="1" t="s">
        <v>18674</v>
      </c>
      <c r="W558" t="s">
        <v>29139</v>
      </c>
      <c r="X558" s="1" t="s">
        <v>22433</v>
      </c>
      <c r="Y558">
        <v>9673</v>
      </c>
      <c r="Z558" t="s">
        <v>17521</v>
      </c>
      <c r="AA558">
        <v>0</v>
      </c>
      <c r="AB558" t="s">
        <v>87</v>
      </c>
      <c r="AC558">
        <v>0</v>
      </c>
      <c r="AD558">
        <v>0</v>
      </c>
      <c r="AE558">
        <v>0</v>
      </c>
      <c r="AF558">
        <v>0</v>
      </c>
      <c r="AG558">
        <v>0</v>
      </c>
      <c r="AH558">
        <v>0</v>
      </c>
      <c r="AI558">
        <v>0</v>
      </c>
      <c r="AJ558">
        <v>0</v>
      </c>
      <c r="AK558">
        <v>0</v>
      </c>
      <c r="AL558">
        <v>0</v>
      </c>
      <c r="AM558">
        <v>0</v>
      </c>
      <c r="AN558">
        <v>0</v>
      </c>
      <c r="AO558">
        <v>0</v>
      </c>
      <c r="AP558">
        <v>0</v>
      </c>
      <c r="AQ558">
        <v>0</v>
      </c>
      <c r="AR558">
        <v>1</v>
      </c>
      <c r="AS558" t="s">
        <v>17087</v>
      </c>
      <c r="AT558" t="s">
        <v>97</v>
      </c>
    </row>
    <row r="559" spans="1:46" x14ac:dyDescent="0.25">
      <c r="A559" t="s">
        <v>16787</v>
      </c>
      <c r="B559" t="s">
        <v>29151</v>
      </c>
      <c r="C559" t="s">
        <v>29152</v>
      </c>
      <c r="D559" t="s">
        <v>29153</v>
      </c>
      <c r="E559">
        <v>239548</v>
      </c>
      <c r="G559" t="s">
        <v>297</v>
      </c>
      <c r="H559" t="s">
        <v>29154</v>
      </c>
      <c r="I559" t="s">
        <v>29155</v>
      </c>
      <c r="J559" t="s">
        <v>280</v>
      </c>
      <c r="K559" t="s">
        <v>18866</v>
      </c>
      <c r="L559" t="s">
        <v>29156</v>
      </c>
      <c r="M559" t="s">
        <v>287</v>
      </c>
      <c r="N559" t="s">
        <v>285</v>
      </c>
      <c r="O559" t="s">
        <v>155</v>
      </c>
      <c r="P559" t="s">
        <v>29157</v>
      </c>
      <c r="Q559" t="s">
        <v>282</v>
      </c>
      <c r="R559" t="s">
        <v>246</v>
      </c>
      <c r="S559" t="s">
        <v>165</v>
      </c>
      <c r="T559" t="s">
        <v>18747</v>
      </c>
      <c r="U559" t="s">
        <v>29158</v>
      </c>
      <c r="V559" s="1" t="s">
        <v>18674</v>
      </c>
      <c r="W559" t="s">
        <v>20600</v>
      </c>
      <c r="X559" s="1" t="s">
        <v>22433</v>
      </c>
      <c r="Y559">
        <v>9673</v>
      </c>
      <c r="Z559" t="s">
        <v>17521</v>
      </c>
      <c r="AA559">
        <v>0</v>
      </c>
      <c r="AB559" t="s">
        <v>87</v>
      </c>
      <c r="AC559">
        <v>0</v>
      </c>
      <c r="AD559">
        <v>0</v>
      </c>
      <c r="AE559">
        <v>0</v>
      </c>
      <c r="AF559">
        <v>0</v>
      </c>
      <c r="AG559">
        <v>0</v>
      </c>
      <c r="AH559">
        <v>0</v>
      </c>
      <c r="AI559">
        <v>0</v>
      </c>
      <c r="AJ559">
        <v>0</v>
      </c>
      <c r="AK559">
        <v>0</v>
      </c>
      <c r="AL559">
        <v>0</v>
      </c>
      <c r="AM559">
        <v>0</v>
      </c>
      <c r="AN559">
        <v>0</v>
      </c>
      <c r="AO559">
        <v>0</v>
      </c>
      <c r="AP559">
        <v>0</v>
      </c>
      <c r="AQ559">
        <v>0</v>
      </c>
      <c r="AR559">
        <v>1</v>
      </c>
      <c r="AS559" t="s">
        <v>17087</v>
      </c>
      <c r="AT559" t="s">
        <v>97</v>
      </c>
    </row>
    <row r="560" spans="1:46" x14ac:dyDescent="0.25">
      <c r="A560" t="s">
        <v>16787</v>
      </c>
      <c r="B560" t="s">
        <v>20375</v>
      </c>
      <c r="C560" t="s">
        <v>20376</v>
      </c>
      <c r="D560" t="s">
        <v>29231</v>
      </c>
      <c r="E560">
        <v>463745</v>
      </c>
      <c r="G560" t="s">
        <v>299</v>
      </c>
      <c r="H560" t="s">
        <v>20377</v>
      </c>
      <c r="I560" t="s">
        <v>20378</v>
      </c>
      <c r="J560" t="s">
        <v>92</v>
      </c>
      <c r="K560" t="s">
        <v>17728</v>
      </c>
      <c r="L560" t="s">
        <v>20379</v>
      </c>
      <c r="M560" t="s">
        <v>17675</v>
      </c>
      <c r="N560" t="s">
        <v>281</v>
      </c>
      <c r="O560" t="s">
        <v>146</v>
      </c>
      <c r="P560" t="s">
        <v>20380</v>
      </c>
      <c r="Q560" t="s">
        <v>286</v>
      </c>
      <c r="R560" t="s">
        <v>243</v>
      </c>
      <c r="S560" t="s">
        <v>17628</v>
      </c>
      <c r="T560" t="s">
        <v>18682</v>
      </c>
      <c r="U560" t="s">
        <v>20381</v>
      </c>
      <c r="V560" s="1" t="s">
        <v>20208</v>
      </c>
      <c r="W560" t="s">
        <v>29232</v>
      </c>
      <c r="X560" s="1" t="s">
        <v>22433</v>
      </c>
      <c r="Y560">
        <v>9184</v>
      </c>
      <c r="Z560" t="s">
        <v>18021</v>
      </c>
      <c r="AA560">
        <v>0</v>
      </c>
      <c r="AB560" t="s">
        <v>87</v>
      </c>
      <c r="AC560">
        <v>0</v>
      </c>
      <c r="AD560">
        <v>0</v>
      </c>
      <c r="AE560">
        <v>0</v>
      </c>
      <c r="AF560">
        <v>0</v>
      </c>
      <c r="AG560">
        <v>0</v>
      </c>
      <c r="AH560">
        <v>0</v>
      </c>
      <c r="AI560">
        <v>0</v>
      </c>
      <c r="AJ560">
        <v>0</v>
      </c>
      <c r="AK560">
        <v>0</v>
      </c>
      <c r="AL560">
        <v>0</v>
      </c>
      <c r="AM560">
        <v>0</v>
      </c>
      <c r="AN560">
        <v>0</v>
      </c>
      <c r="AO560">
        <v>1</v>
      </c>
      <c r="AP560">
        <v>0</v>
      </c>
      <c r="AQ560">
        <v>1</v>
      </c>
      <c r="AR560">
        <v>24</v>
      </c>
      <c r="AS560" t="s">
        <v>18553</v>
      </c>
      <c r="AT560" t="s">
        <v>17655</v>
      </c>
    </row>
    <row r="561" spans="1:46" x14ac:dyDescent="0.25">
      <c r="A561" t="s">
        <v>1</v>
      </c>
      <c r="B561" t="s">
        <v>39627</v>
      </c>
      <c r="C561" t="s">
        <v>39628</v>
      </c>
      <c r="D561" t="s">
        <v>58500</v>
      </c>
      <c r="E561">
        <v>470257</v>
      </c>
      <c r="G561" t="s">
        <v>295</v>
      </c>
      <c r="H561" t="s">
        <v>39630</v>
      </c>
      <c r="I561" t="s">
        <v>39631</v>
      </c>
      <c r="J561" t="s">
        <v>280</v>
      </c>
      <c r="K561" t="s">
        <v>117</v>
      </c>
      <c r="L561" t="s">
        <v>39632</v>
      </c>
      <c r="M561" t="s">
        <v>39633</v>
      </c>
      <c r="N561" t="s">
        <v>39634</v>
      </c>
      <c r="O561" t="s">
        <v>75</v>
      </c>
      <c r="P561" t="s">
        <v>39635</v>
      </c>
      <c r="Q561" t="s">
        <v>282</v>
      </c>
      <c r="R561" t="s">
        <v>284</v>
      </c>
      <c r="S561" t="s">
        <v>17058</v>
      </c>
      <c r="T561" t="s">
        <v>18492</v>
      </c>
      <c r="U561" t="s">
        <v>39636</v>
      </c>
      <c r="V561" s="1" t="s">
        <v>22433</v>
      </c>
      <c r="W561" t="s">
        <v>58501</v>
      </c>
      <c r="X561" s="1" t="s">
        <v>22433</v>
      </c>
      <c r="Y561">
        <v>8697</v>
      </c>
      <c r="Z561" t="s">
        <v>19205</v>
      </c>
      <c r="AA561">
        <v>0</v>
      </c>
      <c r="AB561" t="s">
        <v>87</v>
      </c>
      <c r="AC561">
        <v>0</v>
      </c>
      <c r="AD561">
        <v>0</v>
      </c>
      <c r="AE561">
        <v>0</v>
      </c>
      <c r="AF561">
        <v>0</v>
      </c>
      <c r="AG561">
        <v>0</v>
      </c>
      <c r="AH561">
        <v>0</v>
      </c>
      <c r="AI561">
        <v>0</v>
      </c>
      <c r="AJ561">
        <v>0</v>
      </c>
      <c r="AK561">
        <v>0</v>
      </c>
      <c r="AL561">
        <v>1</v>
      </c>
      <c r="AM561">
        <v>0</v>
      </c>
      <c r="AN561">
        <v>1</v>
      </c>
      <c r="AO561">
        <v>0</v>
      </c>
      <c r="AP561">
        <v>0</v>
      </c>
      <c r="AQ561">
        <v>0</v>
      </c>
      <c r="AR561">
        <v>18</v>
      </c>
      <c r="AS561" t="s">
        <v>16729</v>
      </c>
      <c r="AT561" t="s">
        <v>80</v>
      </c>
    </row>
    <row r="562" spans="1:46" x14ac:dyDescent="0.25">
      <c r="A562" t="s">
        <v>1</v>
      </c>
      <c r="B562" t="s">
        <v>29233</v>
      </c>
      <c r="C562" t="s">
        <v>29234</v>
      </c>
      <c r="D562" t="s">
        <v>29235</v>
      </c>
      <c r="E562">
        <v>464573</v>
      </c>
      <c r="G562" t="s">
        <v>295</v>
      </c>
      <c r="H562" t="s">
        <v>29236</v>
      </c>
      <c r="I562" t="s">
        <v>29237</v>
      </c>
      <c r="J562" t="s">
        <v>280</v>
      </c>
      <c r="K562" t="s">
        <v>117</v>
      </c>
      <c r="L562" t="s">
        <v>29238</v>
      </c>
      <c r="M562" t="s">
        <v>29239</v>
      </c>
      <c r="N562" t="s">
        <v>281</v>
      </c>
      <c r="O562" t="s">
        <v>75</v>
      </c>
      <c r="P562" t="s">
        <v>29240</v>
      </c>
      <c r="Q562" t="s">
        <v>282</v>
      </c>
      <c r="R562" t="s">
        <v>246</v>
      </c>
      <c r="S562" t="s">
        <v>17058</v>
      </c>
      <c r="T562" t="s">
        <v>18492</v>
      </c>
      <c r="U562" t="s">
        <v>18962</v>
      </c>
      <c r="V562" s="1" t="s">
        <v>20208</v>
      </c>
      <c r="W562" t="s">
        <v>29241</v>
      </c>
      <c r="X562" s="1" t="s">
        <v>22433</v>
      </c>
      <c r="Y562">
        <v>8697</v>
      </c>
      <c r="Z562" t="s">
        <v>19205</v>
      </c>
      <c r="AA562">
        <v>0</v>
      </c>
      <c r="AB562" t="s">
        <v>87</v>
      </c>
      <c r="AC562">
        <v>0</v>
      </c>
      <c r="AD562">
        <v>0</v>
      </c>
      <c r="AE562">
        <v>0</v>
      </c>
      <c r="AF562">
        <v>0</v>
      </c>
      <c r="AG562">
        <v>0</v>
      </c>
      <c r="AH562">
        <v>0</v>
      </c>
      <c r="AI562">
        <v>0</v>
      </c>
      <c r="AJ562">
        <v>0</v>
      </c>
      <c r="AK562">
        <v>0</v>
      </c>
      <c r="AL562">
        <v>1</v>
      </c>
      <c r="AM562">
        <v>0</v>
      </c>
      <c r="AN562">
        <v>1</v>
      </c>
      <c r="AO562">
        <v>0</v>
      </c>
      <c r="AP562">
        <v>0</v>
      </c>
      <c r="AQ562">
        <v>0</v>
      </c>
      <c r="AR562">
        <v>18</v>
      </c>
      <c r="AS562" t="s">
        <v>16729</v>
      </c>
      <c r="AT562" t="s">
        <v>80</v>
      </c>
    </row>
    <row r="563" spans="1:46" x14ac:dyDescent="0.25">
      <c r="A563" t="s">
        <v>1</v>
      </c>
      <c r="B563" t="s">
        <v>40426</v>
      </c>
      <c r="C563" t="s">
        <v>40427</v>
      </c>
      <c r="D563" t="s">
        <v>40428</v>
      </c>
      <c r="E563">
        <v>465619</v>
      </c>
      <c r="G563" t="s">
        <v>296</v>
      </c>
      <c r="H563" t="s">
        <v>40429</v>
      </c>
      <c r="I563" t="s">
        <v>40430</v>
      </c>
      <c r="J563" t="s">
        <v>280</v>
      </c>
      <c r="K563" t="s">
        <v>18961</v>
      </c>
      <c r="L563" t="s">
        <v>40431</v>
      </c>
      <c r="M563" t="s">
        <v>40432</v>
      </c>
      <c r="N563" t="s">
        <v>40433</v>
      </c>
      <c r="O563" t="s">
        <v>75</v>
      </c>
      <c r="P563" t="s">
        <v>40434</v>
      </c>
      <c r="Q563" t="s">
        <v>282</v>
      </c>
      <c r="R563" t="s">
        <v>284</v>
      </c>
      <c r="S563" t="s">
        <v>17058</v>
      </c>
      <c r="T563" t="s">
        <v>18679</v>
      </c>
      <c r="U563" t="s">
        <v>40435</v>
      </c>
      <c r="V563" s="1" t="s">
        <v>22433</v>
      </c>
      <c r="W563" t="s">
        <v>40436</v>
      </c>
      <c r="X563" s="1" t="s">
        <v>22433</v>
      </c>
      <c r="Y563">
        <v>8697</v>
      </c>
      <c r="Z563" t="s">
        <v>19205</v>
      </c>
      <c r="AA563">
        <v>0</v>
      </c>
      <c r="AB563" t="s">
        <v>87</v>
      </c>
      <c r="AC563">
        <v>1</v>
      </c>
      <c r="AD563">
        <v>0</v>
      </c>
      <c r="AE563">
        <v>1</v>
      </c>
      <c r="AF563">
        <v>0</v>
      </c>
      <c r="AG563">
        <v>0</v>
      </c>
      <c r="AH563">
        <v>0</v>
      </c>
      <c r="AI563">
        <v>0</v>
      </c>
      <c r="AJ563">
        <v>0</v>
      </c>
      <c r="AK563">
        <v>0</v>
      </c>
      <c r="AL563">
        <v>0</v>
      </c>
      <c r="AM563">
        <v>0</v>
      </c>
      <c r="AN563">
        <v>0</v>
      </c>
      <c r="AO563">
        <v>0</v>
      </c>
      <c r="AP563">
        <v>0</v>
      </c>
      <c r="AQ563">
        <v>0</v>
      </c>
      <c r="AR563">
        <v>20</v>
      </c>
      <c r="AS563" t="s">
        <v>16731</v>
      </c>
      <c r="AT563" t="s">
        <v>92</v>
      </c>
    </row>
    <row r="564" spans="1:46" x14ac:dyDescent="0.25">
      <c r="A564" t="s">
        <v>16787</v>
      </c>
      <c r="B564" t="s">
        <v>29242</v>
      </c>
      <c r="C564" t="s">
        <v>29243</v>
      </c>
      <c r="D564" t="s">
        <v>29244</v>
      </c>
      <c r="E564">
        <v>354308</v>
      </c>
      <c r="G564" t="s">
        <v>299</v>
      </c>
      <c r="H564" t="s">
        <v>21999</v>
      </c>
      <c r="I564" t="s">
        <v>29245</v>
      </c>
      <c r="J564" t="s">
        <v>280</v>
      </c>
      <c r="K564" t="s">
        <v>157</v>
      </c>
      <c r="L564" t="s">
        <v>29246</v>
      </c>
      <c r="M564" t="s">
        <v>20031</v>
      </c>
      <c r="N564" t="s">
        <v>29247</v>
      </c>
      <c r="O564" t="s">
        <v>155</v>
      </c>
      <c r="P564" t="s">
        <v>29248</v>
      </c>
      <c r="Q564" t="s">
        <v>286</v>
      </c>
      <c r="R564" t="s">
        <v>243</v>
      </c>
      <c r="S564" t="s">
        <v>238</v>
      </c>
      <c r="T564" t="s">
        <v>17358</v>
      </c>
      <c r="U564" t="s">
        <v>29249</v>
      </c>
      <c r="V564" s="1" t="s">
        <v>18371</v>
      </c>
      <c r="W564" t="s">
        <v>29250</v>
      </c>
      <c r="X564" s="1" t="s">
        <v>22433</v>
      </c>
      <c r="Y564">
        <v>8451</v>
      </c>
      <c r="Z564" t="s">
        <v>29251</v>
      </c>
      <c r="AA564">
        <v>0</v>
      </c>
      <c r="AB564" t="s">
        <v>87</v>
      </c>
      <c r="AC564">
        <v>0</v>
      </c>
      <c r="AD564">
        <v>0</v>
      </c>
      <c r="AE564">
        <v>0</v>
      </c>
      <c r="AF564">
        <v>0</v>
      </c>
      <c r="AG564">
        <v>0</v>
      </c>
      <c r="AH564">
        <v>0</v>
      </c>
      <c r="AI564">
        <v>0</v>
      </c>
      <c r="AJ564">
        <v>0</v>
      </c>
      <c r="AK564">
        <v>0</v>
      </c>
      <c r="AL564">
        <v>1</v>
      </c>
      <c r="AM564">
        <v>0</v>
      </c>
      <c r="AN564">
        <v>1</v>
      </c>
      <c r="AO564">
        <v>0</v>
      </c>
      <c r="AP564">
        <v>0</v>
      </c>
      <c r="AQ564">
        <v>0</v>
      </c>
      <c r="AR564">
        <v>10</v>
      </c>
      <c r="AS564" t="s">
        <v>18474</v>
      </c>
      <c r="AT564" t="s">
        <v>118</v>
      </c>
    </row>
    <row r="565" spans="1:46" x14ac:dyDescent="0.25">
      <c r="A565" t="s">
        <v>1</v>
      </c>
      <c r="B565" t="s">
        <v>20676</v>
      </c>
      <c r="C565" t="s">
        <v>20677</v>
      </c>
      <c r="D565" t="s">
        <v>37317</v>
      </c>
      <c r="E565">
        <v>464333</v>
      </c>
      <c r="G565" t="s">
        <v>16828</v>
      </c>
      <c r="H565" t="s">
        <v>20679</v>
      </c>
      <c r="I565" t="s">
        <v>20680</v>
      </c>
      <c r="J565" t="s">
        <v>280</v>
      </c>
      <c r="K565" t="s">
        <v>16867</v>
      </c>
      <c r="L565" t="s">
        <v>20681</v>
      </c>
      <c r="M565" t="s">
        <v>20682</v>
      </c>
      <c r="N565" t="s">
        <v>285</v>
      </c>
      <c r="O565" t="s">
        <v>75</v>
      </c>
      <c r="P565" t="s">
        <v>20683</v>
      </c>
      <c r="Q565" t="s">
        <v>282</v>
      </c>
      <c r="R565" t="s">
        <v>284</v>
      </c>
      <c r="S565" t="s">
        <v>94</v>
      </c>
      <c r="T565" t="s">
        <v>18743</v>
      </c>
      <c r="U565" t="s">
        <v>20684</v>
      </c>
      <c r="V565" s="1" t="s">
        <v>20208</v>
      </c>
      <c r="W565" t="s">
        <v>37318</v>
      </c>
      <c r="X565" s="1" t="s">
        <v>22433</v>
      </c>
      <c r="Y565">
        <v>8139</v>
      </c>
      <c r="Z565" t="s">
        <v>18485</v>
      </c>
      <c r="AA565">
        <v>0</v>
      </c>
      <c r="AB565" t="s">
        <v>87</v>
      </c>
      <c r="AC565">
        <v>0</v>
      </c>
      <c r="AD565">
        <v>0</v>
      </c>
      <c r="AE565">
        <v>0</v>
      </c>
      <c r="AF565">
        <v>0</v>
      </c>
      <c r="AG565">
        <v>0</v>
      </c>
      <c r="AH565">
        <v>0</v>
      </c>
      <c r="AI565">
        <v>0</v>
      </c>
      <c r="AJ565">
        <v>0</v>
      </c>
      <c r="AK565">
        <v>0</v>
      </c>
      <c r="AL565">
        <v>1</v>
      </c>
      <c r="AM565">
        <v>0</v>
      </c>
      <c r="AN565">
        <v>1</v>
      </c>
      <c r="AO565">
        <v>0</v>
      </c>
      <c r="AP565">
        <v>0</v>
      </c>
      <c r="AQ565">
        <v>0</v>
      </c>
      <c r="AR565">
        <v>18</v>
      </c>
      <c r="AS565" t="s">
        <v>16729</v>
      </c>
      <c r="AT565" t="s">
        <v>80</v>
      </c>
    </row>
    <row r="566" spans="1:46" x14ac:dyDescent="0.25">
      <c r="A566" t="s">
        <v>1</v>
      </c>
      <c r="B566" t="s">
        <v>58502</v>
      </c>
      <c r="C566" t="s">
        <v>58503</v>
      </c>
      <c r="D566" t="s">
        <v>58504</v>
      </c>
      <c r="E566">
        <v>469992</v>
      </c>
      <c r="G566" t="s">
        <v>291</v>
      </c>
      <c r="H566" t="s">
        <v>58505</v>
      </c>
      <c r="I566" t="s">
        <v>58506</v>
      </c>
      <c r="J566" t="s">
        <v>18016</v>
      </c>
      <c r="K566" t="s">
        <v>86</v>
      </c>
      <c r="L566" t="s">
        <v>58507</v>
      </c>
      <c r="M566" t="s">
        <v>287</v>
      </c>
      <c r="N566" t="s">
        <v>281</v>
      </c>
      <c r="O566" t="s">
        <v>75</v>
      </c>
      <c r="P566" t="s">
        <v>58508</v>
      </c>
      <c r="Q566" t="s">
        <v>286</v>
      </c>
      <c r="R566" t="s">
        <v>18523</v>
      </c>
      <c r="S566" t="s">
        <v>134</v>
      </c>
      <c r="T566" t="s">
        <v>18514</v>
      </c>
      <c r="U566" t="s">
        <v>36548</v>
      </c>
      <c r="V566" s="1" t="s">
        <v>22433</v>
      </c>
      <c r="W566" t="s">
        <v>58509</v>
      </c>
      <c r="X566" s="1" t="s">
        <v>22433</v>
      </c>
      <c r="Y566">
        <v>7783</v>
      </c>
      <c r="Z566" t="s">
        <v>58510</v>
      </c>
      <c r="AA566">
        <v>0</v>
      </c>
      <c r="AB566" t="s">
        <v>87</v>
      </c>
      <c r="AC566">
        <v>0</v>
      </c>
      <c r="AD566">
        <v>0</v>
      </c>
      <c r="AE566">
        <v>0</v>
      </c>
      <c r="AF566">
        <v>0</v>
      </c>
      <c r="AG566">
        <v>0</v>
      </c>
      <c r="AH566">
        <v>0</v>
      </c>
      <c r="AI566">
        <v>0</v>
      </c>
      <c r="AJ566">
        <v>0</v>
      </c>
      <c r="AK566">
        <v>0</v>
      </c>
      <c r="AL566">
        <v>1</v>
      </c>
      <c r="AM566">
        <v>0</v>
      </c>
      <c r="AN566">
        <v>1</v>
      </c>
      <c r="AO566">
        <v>0</v>
      </c>
      <c r="AP566">
        <v>0</v>
      </c>
      <c r="AQ566">
        <v>0</v>
      </c>
      <c r="AR566">
        <v>18</v>
      </c>
      <c r="AS566" t="s">
        <v>16733</v>
      </c>
      <c r="AT566" t="s">
        <v>88</v>
      </c>
    </row>
    <row r="567" spans="1:46" x14ac:dyDescent="0.25">
      <c r="A567" t="s">
        <v>1</v>
      </c>
      <c r="B567" t="s">
        <v>25114</v>
      </c>
      <c r="C567" t="s">
        <v>25115</v>
      </c>
      <c r="D567" t="s">
        <v>25116</v>
      </c>
      <c r="E567">
        <v>316301</v>
      </c>
      <c r="G567" t="s">
        <v>293</v>
      </c>
      <c r="H567" t="s">
        <v>25117</v>
      </c>
      <c r="I567" t="s">
        <v>25118</v>
      </c>
      <c r="J567" t="s">
        <v>280</v>
      </c>
      <c r="K567" t="s">
        <v>86</v>
      </c>
      <c r="L567" t="s">
        <v>25119</v>
      </c>
      <c r="M567" t="s">
        <v>25120</v>
      </c>
      <c r="N567" t="s">
        <v>281</v>
      </c>
      <c r="O567" t="s">
        <v>75</v>
      </c>
      <c r="P567" t="s">
        <v>25121</v>
      </c>
      <c r="Q567" t="s">
        <v>286</v>
      </c>
      <c r="R567" t="s">
        <v>164</v>
      </c>
      <c r="S567" t="s">
        <v>134</v>
      </c>
      <c r="T567" t="s">
        <v>18514</v>
      </c>
      <c r="U567" t="s">
        <v>25122</v>
      </c>
      <c r="V567" s="1" t="s">
        <v>18363</v>
      </c>
      <c r="W567" t="s">
        <v>25123</v>
      </c>
      <c r="X567" s="1" t="s">
        <v>22433</v>
      </c>
      <c r="Y567">
        <v>7783</v>
      </c>
      <c r="Z567" t="s">
        <v>58510</v>
      </c>
      <c r="AA567">
        <v>0</v>
      </c>
      <c r="AB567" t="s">
        <v>87</v>
      </c>
      <c r="AC567">
        <v>0</v>
      </c>
      <c r="AD567">
        <v>0</v>
      </c>
      <c r="AE567">
        <v>0</v>
      </c>
      <c r="AF567">
        <v>0</v>
      </c>
      <c r="AG567">
        <v>0</v>
      </c>
      <c r="AH567">
        <v>0</v>
      </c>
      <c r="AI567">
        <v>0</v>
      </c>
      <c r="AJ567">
        <v>0</v>
      </c>
      <c r="AK567">
        <v>0</v>
      </c>
      <c r="AL567">
        <v>1</v>
      </c>
      <c r="AM567">
        <v>0</v>
      </c>
      <c r="AN567">
        <v>1</v>
      </c>
      <c r="AO567">
        <v>0</v>
      </c>
      <c r="AP567">
        <v>0</v>
      </c>
      <c r="AQ567">
        <v>0</v>
      </c>
      <c r="AR567">
        <v>21</v>
      </c>
      <c r="AS567" t="s">
        <v>18748</v>
      </c>
      <c r="AT567" t="s">
        <v>118</v>
      </c>
    </row>
    <row r="568" spans="1:46" x14ac:dyDescent="0.25">
      <c r="A568" t="s">
        <v>1</v>
      </c>
      <c r="B568" t="s">
        <v>40730</v>
      </c>
      <c r="C568" t="s">
        <v>40731</v>
      </c>
      <c r="D568" t="s">
        <v>40732</v>
      </c>
      <c r="E568">
        <v>462949</v>
      </c>
      <c r="G568" t="s">
        <v>295</v>
      </c>
      <c r="H568" t="s">
        <v>40733</v>
      </c>
      <c r="I568" t="s">
        <v>40734</v>
      </c>
      <c r="J568" t="s">
        <v>280</v>
      </c>
      <c r="K568" t="s">
        <v>18571</v>
      </c>
      <c r="L568" t="s">
        <v>40735</v>
      </c>
      <c r="M568" t="s">
        <v>40736</v>
      </c>
      <c r="N568" t="s">
        <v>40737</v>
      </c>
      <c r="O568" t="s">
        <v>75</v>
      </c>
      <c r="P568" t="s">
        <v>40738</v>
      </c>
      <c r="Q568" t="s">
        <v>282</v>
      </c>
      <c r="R568" t="s">
        <v>284</v>
      </c>
      <c r="S568" t="s">
        <v>134</v>
      </c>
      <c r="T568" t="s">
        <v>18518</v>
      </c>
      <c r="U568" t="s">
        <v>40739</v>
      </c>
      <c r="V568" s="1" t="s">
        <v>20208</v>
      </c>
      <c r="W568" t="s">
        <v>40740</v>
      </c>
      <c r="X568" s="1" t="s">
        <v>22433</v>
      </c>
      <c r="Y568">
        <v>7783</v>
      </c>
      <c r="Z568" t="s">
        <v>58510</v>
      </c>
      <c r="AA568">
        <v>0</v>
      </c>
      <c r="AB568" t="s">
        <v>87</v>
      </c>
      <c r="AC568">
        <v>0</v>
      </c>
      <c r="AD568">
        <v>0</v>
      </c>
      <c r="AE568">
        <v>0</v>
      </c>
      <c r="AF568">
        <v>0</v>
      </c>
      <c r="AG568">
        <v>0</v>
      </c>
      <c r="AH568">
        <v>0</v>
      </c>
      <c r="AI568">
        <v>0</v>
      </c>
      <c r="AJ568">
        <v>0</v>
      </c>
      <c r="AK568">
        <v>0</v>
      </c>
      <c r="AL568">
        <v>1</v>
      </c>
      <c r="AM568">
        <v>0</v>
      </c>
      <c r="AN568">
        <v>1</v>
      </c>
      <c r="AO568">
        <v>0</v>
      </c>
      <c r="AP568">
        <v>0</v>
      </c>
      <c r="AQ568">
        <v>0</v>
      </c>
      <c r="AR568">
        <v>18</v>
      </c>
      <c r="AS568" t="s">
        <v>16732</v>
      </c>
      <c r="AT568" t="s">
        <v>80</v>
      </c>
    </row>
    <row r="569" spans="1:46" x14ac:dyDescent="0.25">
      <c r="A569" t="s">
        <v>0</v>
      </c>
      <c r="B569" t="s">
        <v>23708</v>
      </c>
      <c r="C569" t="s">
        <v>23709</v>
      </c>
      <c r="D569" t="s">
        <v>23710</v>
      </c>
      <c r="E569">
        <v>463113</v>
      </c>
      <c r="G569" t="s">
        <v>291</v>
      </c>
      <c r="H569" t="s">
        <v>23711</v>
      </c>
      <c r="I569" t="s">
        <v>23712</v>
      </c>
      <c r="J569" t="s">
        <v>280</v>
      </c>
      <c r="K569" t="s">
        <v>16767</v>
      </c>
      <c r="L569" t="s">
        <v>23713</v>
      </c>
      <c r="M569" t="s">
        <v>23714</v>
      </c>
      <c r="N569" t="s">
        <v>23715</v>
      </c>
      <c r="O569" t="s">
        <v>75</v>
      </c>
      <c r="P569" t="s">
        <v>23716</v>
      </c>
      <c r="Q569" t="s">
        <v>282</v>
      </c>
      <c r="R569" t="s">
        <v>284</v>
      </c>
      <c r="S569" t="s">
        <v>18751</v>
      </c>
      <c r="T569" t="s">
        <v>18768</v>
      </c>
      <c r="U569" t="s">
        <v>23717</v>
      </c>
      <c r="V569" s="1" t="s">
        <v>20208</v>
      </c>
      <c r="W569" t="s">
        <v>23718</v>
      </c>
      <c r="X569" s="1" t="s">
        <v>22433</v>
      </c>
      <c r="Y569">
        <v>9751</v>
      </c>
      <c r="Z569" t="s">
        <v>58511</v>
      </c>
      <c r="AA569">
        <v>0</v>
      </c>
      <c r="AB569" t="s">
        <v>87</v>
      </c>
      <c r="AC569">
        <v>1</v>
      </c>
      <c r="AD569">
        <v>0</v>
      </c>
      <c r="AE569">
        <v>1</v>
      </c>
      <c r="AF569">
        <v>0</v>
      </c>
      <c r="AG569">
        <v>0</v>
      </c>
      <c r="AH569">
        <v>0</v>
      </c>
      <c r="AI569">
        <v>0</v>
      </c>
      <c r="AJ569">
        <v>0</v>
      </c>
      <c r="AK569">
        <v>0</v>
      </c>
      <c r="AL569">
        <v>0</v>
      </c>
      <c r="AM569">
        <v>0</v>
      </c>
      <c r="AN569">
        <v>0</v>
      </c>
      <c r="AO569">
        <v>0</v>
      </c>
      <c r="AP569">
        <v>0</v>
      </c>
      <c r="AQ569">
        <v>0</v>
      </c>
      <c r="AR569">
        <v>20</v>
      </c>
      <c r="AS569" t="s">
        <v>16731</v>
      </c>
      <c r="AT569" t="s">
        <v>92</v>
      </c>
    </row>
    <row r="570" spans="1:46" x14ac:dyDescent="0.25">
      <c r="A570" t="s">
        <v>16787</v>
      </c>
      <c r="B570" t="s">
        <v>58512</v>
      </c>
      <c r="C570" t="s">
        <v>58513</v>
      </c>
      <c r="D570" t="s">
        <v>58514</v>
      </c>
      <c r="E570">
        <v>470715</v>
      </c>
      <c r="G570" t="s">
        <v>17424</v>
      </c>
      <c r="H570" t="s">
        <v>58515</v>
      </c>
      <c r="I570" t="s">
        <v>58516</v>
      </c>
      <c r="J570" t="s">
        <v>280</v>
      </c>
      <c r="K570" t="s">
        <v>17168</v>
      </c>
      <c r="L570" t="s">
        <v>58517</v>
      </c>
      <c r="M570" t="s">
        <v>58518</v>
      </c>
      <c r="N570" t="s">
        <v>281</v>
      </c>
      <c r="O570" t="s">
        <v>155</v>
      </c>
      <c r="P570" t="s">
        <v>58519</v>
      </c>
      <c r="Q570" t="s">
        <v>282</v>
      </c>
      <c r="R570" t="s">
        <v>284</v>
      </c>
      <c r="S570" t="s">
        <v>238</v>
      </c>
      <c r="T570" t="s">
        <v>18490</v>
      </c>
      <c r="U570" t="s">
        <v>58520</v>
      </c>
      <c r="V570" s="1" t="s">
        <v>22433</v>
      </c>
      <c r="W570" t="s">
        <v>58521</v>
      </c>
      <c r="X570" s="1" t="s">
        <v>22433</v>
      </c>
      <c r="Y570">
        <v>8176</v>
      </c>
      <c r="Z570" t="s">
        <v>58522</v>
      </c>
      <c r="AA570">
        <v>0</v>
      </c>
      <c r="AB570" t="s">
        <v>87</v>
      </c>
      <c r="AC570">
        <v>0</v>
      </c>
      <c r="AD570">
        <v>0</v>
      </c>
      <c r="AE570">
        <v>0</v>
      </c>
      <c r="AF570">
        <v>0</v>
      </c>
      <c r="AG570">
        <v>0</v>
      </c>
      <c r="AH570">
        <v>0</v>
      </c>
      <c r="AI570">
        <v>0</v>
      </c>
      <c r="AJ570">
        <v>0</v>
      </c>
      <c r="AK570">
        <v>0</v>
      </c>
      <c r="AL570">
        <v>1</v>
      </c>
      <c r="AM570">
        <v>0</v>
      </c>
      <c r="AN570">
        <v>1</v>
      </c>
      <c r="AO570">
        <v>0</v>
      </c>
      <c r="AP570">
        <v>0</v>
      </c>
      <c r="AQ570">
        <v>0</v>
      </c>
      <c r="AR570">
        <v>18</v>
      </c>
      <c r="AS570" t="s">
        <v>16729</v>
      </c>
      <c r="AT570" t="s">
        <v>80</v>
      </c>
    </row>
    <row r="571" spans="1:46" x14ac:dyDescent="0.25">
      <c r="A571" t="s">
        <v>16787</v>
      </c>
      <c r="B571" t="s">
        <v>58523</v>
      </c>
      <c r="C571" t="s">
        <v>58524</v>
      </c>
      <c r="D571" t="s">
        <v>58525</v>
      </c>
      <c r="E571">
        <v>468897</v>
      </c>
      <c r="G571" t="s">
        <v>291</v>
      </c>
      <c r="H571" t="s">
        <v>58526</v>
      </c>
      <c r="I571" t="s">
        <v>58527</v>
      </c>
      <c r="J571" t="s">
        <v>280</v>
      </c>
      <c r="K571" t="s">
        <v>17627</v>
      </c>
      <c r="L571" t="s">
        <v>58528</v>
      </c>
      <c r="M571" t="s">
        <v>58529</v>
      </c>
      <c r="N571" t="s">
        <v>281</v>
      </c>
      <c r="O571" t="s">
        <v>146</v>
      </c>
      <c r="P571" t="s">
        <v>58530</v>
      </c>
      <c r="Q571" t="s">
        <v>282</v>
      </c>
      <c r="R571" t="s">
        <v>246</v>
      </c>
      <c r="S571" t="s">
        <v>17628</v>
      </c>
      <c r="T571" t="s">
        <v>18682</v>
      </c>
      <c r="U571" t="s">
        <v>58531</v>
      </c>
      <c r="V571" s="1" t="s">
        <v>22433</v>
      </c>
      <c r="W571" t="s">
        <v>58532</v>
      </c>
      <c r="X571" s="1" t="s">
        <v>22433</v>
      </c>
      <c r="Y571">
        <v>8759</v>
      </c>
      <c r="Z571" t="s">
        <v>58533</v>
      </c>
      <c r="AA571">
        <v>0</v>
      </c>
      <c r="AB571" t="s">
        <v>87</v>
      </c>
      <c r="AC571">
        <v>0</v>
      </c>
      <c r="AD571">
        <v>0</v>
      </c>
      <c r="AE571">
        <v>0</v>
      </c>
      <c r="AF571">
        <v>0</v>
      </c>
      <c r="AG571">
        <v>0</v>
      </c>
      <c r="AH571">
        <v>0</v>
      </c>
      <c r="AI571">
        <v>0</v>
      </c>
      <c r="AJ571">
        <v>0</v>
      </c>
      <c r="AK571">
        <v>0</v>
      </c>
      <c r="AL571">
        <v>1</v>
      </c>
      <c r="AM571">
        <v>0</v>
      </c>
      <c r="AN571">
        <v>1</v>
      </c>
      <c r="AO571">
        <v>0</v>
      </c>
      <c r="AP571">
        <v>0</v>
      </c>
      <c r="AQ571">
        <v>0</v>
      </c>
      <c r="AR571">
        <v>18</v>
      </c>
      <c r="AS571" t="s">
        <v>16729</v>
      </c>
      <c r="AT571" t="s">
        <v>80</v>
      </c>
    </row>
    <row r="572" spans="1:46" x14ac:dyDescent="0.25">
      <c r="A572" t="s">
        <v>2</v>
      </c>
      <c r="B572" t="s">
        <v>29323</v>
      </c>
      <c r="C572" t="s">
        <v>29324</v>
      </c>
      <c r="D572" t="s">
        <v>29325</v>
      </c>
      <c r="E572">
        <v>451609</v>
      </c>
      <c r="G572" t="s">
        <v>299</v>
      </c>
      <c r="H572" t="s">
        <v>29326</v>
      </c>
      <c r="I572" t="s">
        <v>29327</v>
      </c>
      <c r="J572" t="s">
        <v>18016</v>
      </c>
      <c r="K572" t="s">
        <v>191</v>
      </c>
      <c r="L572" t="s">
        <v>29328</v>
      </c>
      <c r="M572" t="s">
        <v>29329</v>
      </c>
      <c r="N572" t="s">
        <v>281</v>
      </c>
      <c r="O572" t="s">
        <v>75</v>
      </c>
      <c r="P572" t="s">
        <v>29330</v>
      </c>
      <c r="Q572" t="s">
        <v>286</v>
      </c>
      <c r="R572" t="s">
        <v>18616</v>
      </c>
      <c r="S572" t="s">
        <v>18535</v>
      </c>
      <c r="T572" t="s">
        <v>18709</v>
      </c>
      <c r="U572" t="s">
        <v>29331</v>
      </c>
      <c r="V572" s="1" t="s">
        <v>19945</v>
      </c>
      <c r="W572" t="s">
        <v>29332</v>
      </c>
      <c r="X572" s="1" t="s">
        <v>22433</v>
      </c>
      <c r="Y572">
        <v>3998</v>
      </c>
      <c r="Z572" t="s">
        <v>29333</v>
      </c>
      <c r="AA572">
        <v>0</v>
      </c>
      <c r="AB572" t="s">
        <v>87</v>
      </c>
      <c r="AC572">
        <v>0</v>
      </c>
      <c r="AD572">
        <v>0</v>
      </c>
      <c r="AE572">
        <v>0</v>
      </c>
      <c r="AF572">
        <v>0</v>
      </c>
      <c r="AG572">
        <v>0</v>
      </c>
      <c r="AH572">
        <v>0</v>
      </c>
      <c r="AI572">
        <v>0</v>
      </c>
      <c r="AJ572">
        <v>0</v>
      </c>
      <c r="AK572">
        <v>0</v>
      </c>
      <c r="AL572">
        <v>1</v>
      </c>
      <c r="AM572">
        <v>0</v>
      </c>
      <c r="AN572">
        <v>1</v>
      </c>
      <c r="AO572">
        <v>0</v>
      </c>
      <c r="AP572">
        <v>0</v>
      </c>
      <c r="AQ572">
        <v>0</v>
      </c>
      <c r="AR572">
        <v>20</v>
      </c>
      <c r="AS572" t="s">
        <v>18524</v>
      </c>
      <c r="AT572" t="s">
        <v>16826</v>
      </c>
    </row>
    <row r="573" spans="1:46" x14ac:dyDescent="0.25">
      <c r="A573" t="s">
        <v>1</v>
      </c>
      <c r="B573" t="s">
        <v>28586</v>
      </c>
      <c r="C573" t="s">
        <v>28587</v>
      </c>
      <c r="D573" t="s">
        <v>28588</v>
      </c>
      <c r="E573">
        <v>461206</v>
      </c>
      <c r="G573" t="s">
        <v>293</v>
      </c>
      <c r="H573" t="s">
        <v>28589</v>
      </c>
      <c r="I573" t="s">
        <v>28590</v>
      </c>
      <c r="J573" t="s">
        <v>280</v>
      </c>
      <c r="K573" t="s">
        <v>28591</v>
      </c>
      <c r="L573" t="s">
        <v>28592</v>
      </c>
      <c r="M573" t="s">
        <v>28593</v>
      </c>
      <c r="N573" t="s">
        <v>285</v>
      </c>
      <c r="O573" t="s">
        <v>75</v>
      </c>
      <c r="P573" t="s">
        <v>28594</v>
      </c>
      <c r="Q573" t="s">
        <v>282</v>
      </c>
      <c r="R573" t="s">
        <v>284</v>
      </c>
      <c r="S573" t="s">
        <v>102</v>
      </c>
      <c r="T573" t="s">
        <v>18927</v>
      </c>
      <c r="U573" t="s">
        <v>28595</v>
      </c>
      <c r="V573" s="1" t="s">
        <v>20208</v>
      </c>
      <c r="W573" t="s">
        <v>28596</v>
      </c>
      <c r="X573" s="1" t="s">
        <v>22433</v>
      </c>
      <c r="Y573">
        <v>3120</v>
      </c>
      <c r="Z573" t="s">
        <v>18515</v>
      </c>
      <c r="AA573">
        <v>0</v>
      </c>
      <c r="AB573" t="s">
        <v>87</v>
      </c>
      <c r="AC573">
        <v>0</v>
      </c>
      <c r="AD573">
        <v>0</v>
      </c>
      <c r="AE573">
        <v>0</v>
      </c>
      <c r="AF573">
        <v>0</v>
      </c>
      <c r="AG573">
        <v>0</v>
      </c>
      <c r="AH573">
        <v>0</v>
      </c>
      <c r="AI573">
        <v>0</v>
      </c>
      <c r="AJ573">
        <v>0</v>
      </c>
      <c r="AK573">
        <v>0</v>
      </c>
      <c r="AL573">
        <v>1</v>
      </c>
      <c r="AM573">
        <v>0</v>
      </c>
      <c r="AN573">
        <v>1</v>
      </c>
      <c r="AO573">
        <v>0</v>
      </c>
      <c r="AP573">
        <v>0</v>
      </c>
      <c r="AQ573">
        <v>0</v>
      </c>
      <c r="AR573">
        <v>18</v>
      </c>
      <c r="AS573" t="s">
        <v>16729</v>
      </c>
      <c r="AT573" t="s">
        <v>80</v>
      </c>
    </row>
    <row r="574" spans="1:46" x14ac:dyDescent="0.25">
      <c r="A574" t="s">
        <v>1</v>
      </c>
      <c r="B574" t="s">
        <v>29334</v>
      </c>
      <c r="C574" t="s">
        <v>29335</v>
      </c>
      <c r="D574" t="s">
        <v>29336</v>
      </c>
      <c r="E574">
        <v>463521</v>
      </c>
      <c r="G574" t="s">
        <v>298</v>
      </c>
      <c r="H574" t="s">
        <v>29337</v>
      </c>
      <c r="I574" t="s">
        <v>29338</v>
      </c>
      <c r="J574" t="s">
        <v>280</v>
      </c>
      <c r="K574" t="s">
        <v>101</v>
      </c>
      <c r="L574" t="s">
        <v>29339</v>
      </c>
      <c r="M574" t="s">
        <v>29340</v>
      </c>
      <c r="N574" t="s">
        <v>285</v>
      </c>
      <c r="O574" t="s">
        <v>75</v>
      </c>
      <c r="P574" t="s">
        <v>29341</v>
      </c>
      <c r="Q574" t="s">
        <v>282</v>
      </c>
      <c r="R574" t="s">
        <v>284</v>
      </c>
      <c r="S574" t="s">
        <v>102</v>
      </c>
      <c r="T574" t="s">
        <v>18708</v>
      </c>
      <c r="U574" t="s">
        <v>29342</v>
      </c>
      <c r="V574" s="1" t="s">
        <v>20208</v>
      </c>
      <c r="W574" t="s">
        <v>29343</v>
      </c>
      <c r="X574" s="1" t="s">
        <v>22433</v>
      </c>
      <c r="Y574">
        <v>3120</v>
      </c>
      <c r="Z574" t="s">
        <v>18515</v>
      </c>
      <c r="AA574">
        <v>0</v>
      </c>
      <c r="AB574" t="s">
        <v>87</v>
      </c>
      <c r="AC574">
        <v>0</v>
      </c>
      <c r="AD574">
        <v>0</v>
      </c>
      <c r="AE574">
        <v>0</v>
      </c>
      <c r="AF574">
        <v>0</v>
      </c>
      <c r="AG574">
        <v>0</v>
      </c>
      <c r="AH574">
        <v>0</v>
      </c>
      <c r="AI574">
        <v>0</v>
      </c>
      <c r="AJ574">
        <v>0</v>
      </c>
      <c r="AK574">
        <v>0</v>
      </c>
      <c r="AL574">
        <v>1</v>
      </c>
      <c r="AM574">
        <v>0</v>
      </c>
      <c r="AN574">
        <v>1</v>
      </c>
      <c r="AO574">
        <v>0</v>
      </c>
      <c r="AP574">
        <v>0</v>
      </c>
      <c r="AQ574">
        <v>0</v>
      </c>
      <c r="AR574">
        <v>18</v>
      </c>
      <c r="AS574" t="s">
        <v>16729</v>
      </c>
      <c r="AT574" t="s">
        <v>80</v>
      </c>
    </row>
    <row r="575" spans="1:46" x14ac:dyDescent="0.25">
      <c r="A575" t="s">
        <v>1</v>
      </c>
      <c r="B575" t="s">
        <v>26157</v>
      </c>
      <c r="C575" t="s">
        <v>26158</v>
      </c>
      <c r="D575" t="s">
        <v>26159</v>
      </c>
      <c r="E575">
        <v>428795</v>
      </c>
      <c r="G575" t="s">
        <v>283</v>
      </c>
      <c r="H575" t="s">
        <v>26160</v>
      </c>
      <c r="I575" t="s">
        <v>26161</v>
      </c>
      <c r="J575" t="s">
        <v>280</v>
      </c>
      <c r="K575" t="s">
        <v>101</v>
      </c>
      <c r="L575" t="s">
        <v>26162</v>
      </c>
      <c r="M575" t="s">
        <v>26163</v>
      </c>
      <c r="N575" t="s">
        <v>281</v>
      </c>
      <c r="O575" t="s">
        <v>75</v>
      </c>
      <c r="P575" t="s">
        <v>26164</v>
      </c>
      <c r="Q575" t="s">
        <v>282</v>
      </c>
      <c r="R575" t="s">
        <v>284</v>
      </c>
      <c r="S575" t="s">
        <v>102</v>
      </c>
      <c r="T575" t="s">
        <v>18708</v>
      </c>
      <c r="U575" t="s">
        <v>26165</v>
      </c>
      <c r="V575" s="1" t="s">
        <v>18938</v>
      </c>
      <c r="W575" t="s">
        <v>26166</v>
      </c>
      <c r="X575" s="1" t="s">
        <v>22433</v>
      </c>
      <c r="Y575">
        <v>3120</v>
      </c>
      <c r="Z575" t="s">
        <v>18515</v>
      </c>
      <c r="AA575">
        <v>0</v>
      </c>
      <c r="AB575" t="s">
        <v>87</v>
      </c>
      <c r="AC575">
        <v>0</v>
      </c>
      <c r="AD575">
        <v>0</v>
      </c>
      <c r="AE575">
        <v>0</v>
      </c>
      <c r="AF575">
        <v>0</v>
      </c>
      <c r="AG575">
        <v>0</v>
      </c>
      <c r="AH575">
        <v>0</v>
      </c>
      <c r="AI575">
        <v>0</v>
      </c>
      <c r="AJ575">
        <v>0</v>
      </c>
      <c r="AK575">
        <v>0</v>
      </c>
      <c r="AL575">
        <v>1</v>
      </c>
      <c r="AM575">
        <v>0</v>
      </c>
      <c r="AN575">
        <v>1</v>
      </c>
      <c r="AO575">
        <v>0</v>
      </c>
      <c r="AP575">
        <v>0</v>
      </c>
      <c r="AQ575">
        <v>0</v>
      </c>
      <c r="AR575">
        <v>18</v>
      </c>
      <c r="AS575" t="s">
        <v>16729</v>
      </c>
      <c r="AT575" t="s">
        <v>80</v>
      </c>
    </row>
    <row r="576" spans="1:46" x14ac:dyDescent="0.25">
      <c r="A576" t="s">
        <v>1</v>
      </c>
      <c r="B576" t="s">
        <v>23401</v>
      </c>
      <c r="C576" t="s">
        <v>23402</v>
      </c>
      <c r="D576" t="s">
        <v>23403</v>
      </c>
      <c r="E576">
        <v>455796</v>
      </c>
      <c r="G576" t="s">
        <v>291</v>
      </c>
      <c r="H576" t="s">
        <v>23404</v>
      </c>
      <c r="I576" t="s">
        <v>23405</v>
      </c>
      <c r="J576" t="s">
        <v>280</v>
      </c>
      <c r="K576" t="s">
        <v>101</v>
      </c>
      <c r="L576" t="s">
        <v>23406</v>
      </c>
      <c r="M576" t="s">
        <v>23407</v>
      </c>
      <c r="N576" t="s">
        <v>281</v>
      </c>
      <c r="O576" t="s">
        <v>75</v>
      </c>
      <c r="P576" t="s">
        <v>23408</v>
      </c>
      <c r="Q576" t="s">
        <v>282</v>
      </c>
      <c r="R576" t="s">
        <v>284</v>
      </c>
      <c r="S576" t="s">
        <v>102</v>
      </c>
      <c r="T576" t="s">
        <v>18708</v>
      </c>
      <c r="U576" t="s">
        <v>23409</v>
      </c>
      <c r="V576" s="1" t="s">
        <v>20208</v>
      </c>
      <c r="W576" t="s">
        <v>23410</v>
      </c>
      <c r="X576" s="1" t="s">
        <v>22433</v>
      </c>
      <c r="Y576">
        <v>2990</v>
      </c>
      <c r="Z576" t="s">
        <v>19207</v>
      </c>
      <c r="AA576">
        <v>0</v>
      </c>
      <c r="AB576" t="s">
        <v>87</v>
      </c>
      <c r="AC576">
        <v>0</v>
      </c>
      <c r="AD576">
        <v>0</v>
      </c>
      <c r="AE576">
        <v>0</v>
      </c>
      <c r="AF576">
        <v>0</v>
      </c>
      <c r="AG576">
        <v>0</v>
      </c>
      <c r="AH576">
        <v>0</v>
      </c>
      <c r="AI576">
        <v>0</v>
      </c>
      <c r="AJ576">
        <v>0</v>
      </c>
      <c r="AK576">
        <v>0</v>
      </c>
      <c r="AL576">
        <v>1</v>
      </c>
      <c r="AM576">
        <v>0</v>
      </c>
      <c r="AN576">
        <v>1</v>
      </c>
      <c r="AO576">
        <v>0</v>
      </c>
      <c r="AP576">
        <v>0</v>
      </c>
      <c r="AQ576">
        <v>0</v>
      </c>
      <c r="AR576">
        <v>18</v>
      </c>
      <c r="AS576" t="s">
        <v>16729</v>
      </c>
      <c r="AT576" t="s">
        <v>80</v>
      </c>
    </row>
    <row r="577" spans="1:46" x14ac:dyDescent="0.25">
      <c r="A577" t="s">
        <v>1</v>
      </c>
      <c r="B577" t="s">
        <v>29344</v>
      </c>
      <c r="C577" t="s">
        <v>29345</v>
      </c>
      <c r="D577" t="s">
        <v>29346</v>
      </c>
      <c r="E577">
        <v>455794</v>
      </c>
      <c r="G577" t="s">
        <v>295</v>
      </c>
      <c r="H577" t="s">
        <v>29347</v>
      </c>
      <c r="I577" t="s">
        <v>29348</v>
      </c>
      <c r="J577" t="s">
        <v>280</v>
      </c>
      <c r="K577" t="s">
        <v>101</v>
      </c>
      <c r="L577" t="s">
        <v>29349</v>
      </c>
      <c r="M577" t="s">
        <v>29350</v>
      </c>
      <c r="N577" t="s">
        <v>281</v>
      </c>
      <c r="O577" t="s">
        <v>75</v>
      </c>
      <c r="P577" t="s">
        <v>29351</v>
      </c>
      <c r="Q577" t="s">
        <v>282</v>
      </c>
      <c r="R577" t="s">
        <v>284</v>
      </c>
      <c r="S577" t="s">
        <v>102</v>
      </c>
      <c r="T577" t="s">
        <v>18708</v>
      </c>
      <c r="U577" t="s">
        <v>29352</v>
      </c>
      <c r="V577" s="1" t="s">
        <v>20208</v>
      </c>
      <c r="W577" t="s">
        <v>29353</v>
      </c>
      <c r="X577" s="1" t="s">
        <v>22433</v>
      </c>
      <c r="Y577">
        <v>2990</v>
      </c>
      <c r="Z577" t="s">
        <v>19207</v>
      </c>
      <c r="AA577">
        <v>0</v>
      </c>
      <c r="AB577" t="s">
        <v>87</v>
      </c>
      <c r="AC577">
        <v>0</v>
      </c>
      <c r="AD577">
        <v>0</v>
      </c>
      <c r="AE577">
        <v>0</v>
      </c>
      <c r="AF577">
        <v>0</v>
      </c>
      <c r="AG577">
        <v>0</v>
      </c>
      <c r="AH577">
        <v>0</v>
      </c>
      <c r="AI577">
        <v>0</v>
      </c>
      <c r="AJ577">
        <v>0</v>
      </c>
      <c r="AK577">
        <v>0</v>
      </c>
      <c r="AL577">
        <v>1</v>
      </c>
      <c r="AM577">
        <v>0</v>
      </c>
      <c r="AN577">
        <v>1</v>
      </c>
      <c r="AO577">
        <v>0</v>
      </c>
      <c r="AP577">
        <v>0</v>
      </c>
      <c r="AQ577">
        <v>0</v>
      </c>
      <c r="AR577">
        <v>18</v>
      </c>
      <c r="AS577" t="s">
        <v>16729</v>
      </c>
      <c r="AT577" t="s">
        <v>80</v>
      </c>
    </row>
    <row r="578" spans="1:46" x14ac:dyDescent="0.25">
      <c r="A578" t="s">
        <v>1</v>
      </c>
      <c r="B578" t="s">
        <v>39886</v>
      </c>
      <c r="C578" t="s">
        <v>39887</v>
      </c>
      <c r="D578" t="s">
        <v>39888</v>
      </c>
      <c r="E578">
        <v>461861</v>
      </c>
      <c r="G578" t="s">
        <v>291</v>
      </c>
      <c r="H578" t="s">
        <v>39889</v>
      </c>
      <c r="I578" t="s">
        <v>39890</v>
      </c>
      <c r="J578" t="s">
        <v>280</v>
      </c>
      <c r="K578" t="s">
        <v>39891</v>
      </c>
      <c r="L578" t="s">
        <v>39892</v>
      </c>
      <c r="M578" t="s">
        <v>39893</v>
      </c>
      <c r="N578" t="s">
        <v>39894</v>
      </c>
      <c r="O578" t="s">
        <v>75</v>
      </c>
      <c r="P578" t="s">
        <v>39895</v>
      </c>
      <c r="Q578" t="s">
        <v>282</v>
      </c>
      <c r="R578" t="s">
        <v>284</v>
      </c>
      <c r="S578" t="s">
        <v>102</v>
      </c>
      <c r="T578" t="s">
        <v>18708</v>
      </c>
      <c r="U578" t="s">
        <v>39896</v>
      </c>
      <c r="V578" s="1" t="s">
        <v>20208</v>
      </c>
      <c r="W578" t="s">
        <v>39897</v>
      </c>
      <c r="X578" s="1" t="s">
        <v>22433</v>
      </c>
      <c r="Y578">
        <v>2990</v>
      </c>
      <c r="Z578" t="s">
        <v>19207</v>
      </c>
      <c r="AA578">
        <v>0</v>
      </c>
      <c r="AB578" t="s">
        <v>87</v>
      </c>
      <c r="AC578">
        <v>1</v>
      </c>
      <c r="AD578">
        <v>0</v>
      </c>
      <c r="AE578">
        <v>1</v>
      </c>
      <c r="AF578">
        <v>0</v>
      </c>
      <c r="AG578">
        <v>0</v>
      </c>
      <c r="AH578">
        <v>0</v>
      </c>
      <c r="AI578">
        <v>0</v>
      </c>
      <c r="AJ578">
        <v>0</v>
      </c>
      <c r="AK578">
        <v>0</v>
      </c>
      <c r="AL578">
        <v>0</v>
      </c>
      <c r="AM578">
        <v>0</v>
      </c>
      <c r="AN578">
        <v>0</v>
      </c>
      <c r="AO578">
        <v>0</v>
      </c>
      <c r="AP578">
        <v>0</v>
      </c>
      <c r="AQ578">
        <v>0</v>
      </c>
      <c r="AR578">
        <v>18</v>
      </c>
      <c r="AS578" t="s">
        <v>16734</v>
      </c>
      <c r="AT578" t="s">
        <v>92</v>
      </c>
    </row>
    <row r="579" spans="1:46" x14ac:dyDescent="0.25">
      <c r="A579" t="s">
        <v>1</v>
      </c>
      <c r="B579" t="s">
        <v>37553</v>
      </c>
      <c r="C579" t="s">
        <v>37554</v>
      </c>
      <c r="D579" t="s">
        <v>37555</v>
      </c>
      <c r="E579">
        <v>461364</v>
      </c>
      <c r="G579" t="s">
        <v>296</v>
      </c>
      <c r="H579" t="s">
        <v>37556</v>
      </c>
      <c r="I579" t="s">
        <v>37557</v>
      </c>
      <c r="J579" t="s">
        <v>280</v>
      </c>
      <c r="K579" t="s">
        <v>37558</v>
      </c>
      <c r="L579" t="s">
        <v>37559</v>
      </c>
      <c r="M579" t="s">
        <v>37560</v>
      </c>
      <c r="N579" t="s">
        <v>285</v>
      </c>
      <c r="O579" t="s">
        <v>75</v>
      </c>
      <c r="P579" t="s">
        <v>37561</v>
      </c>
      <c r="Q579" t="s">
        <v>282</v>
      </c>
      <c r="R579" t="s">
        <v>284</v>
      </c>
      <c r="S579" t="s">
        <v>102</v>
      </c>
      <c r="T579" t="s">
        <v>18708</v>
      </c>
      <c r="U579" t="s">
        <v>37562</v>
      </c>
      <c r="V579" s="1" t="s">
        <v>20208</v>
      </c>
      <c r="W579" t="s">
        <v>37563</v>
      </c>
      <c r="X579" s="1" t="s">
        <v>22433</v>
      </c>
      <c r="Y579">
        <v>2990</v>
      </c>
      <c r="Z579" t="s">
        <v>19207</v>
      </c>
      <c r="AA579">
        <v>0</v>
      </c>
      <c r="AB579" t="s">
        <v>87</v>
      </c>
      <c r="AC579">
        <v>0</v>
      </c>
      <c r="AD579">
        <v>0</v>
      </c>
      <c r="AE579">
        <v>0</v>
      </c>
      <c r="AF579">
        <v>0</v>
      </c>
      <c r="AG579">
        <v>0</v>
      </c>
      <c r="AH579">
        <v>0</v>
      </c>
      <c r="AI579">
        <v>0</v>
      </c>
      <c r="AJ579">
        <v>0</v>
      </c>
      <c r="AK579">
        <v>0</v>
      </c>
      <c r="AL579">
        <v>1</v>
      </c>
      <c r="AM579">
        <v>0</v>
      </c>
      <c r="AN579">
        <v>1</v>
      </c>
      <c r="AO579">
        <v>0</v>
      </c>
      <c r="AP579">
        <v>0</v>
      </c>
      <c r="AQ579">
        <v>0</v>
      </c>
      <c r="AR579">
        <v>18</v>
      </c>
      <c r="AS579" t="s">
        <v>16729</v>
      </c>
      <c r="AT579" t="s">
        <v>80</v>
      </c>
    </row>
    <row r="580" spans="1:46" x14ac:dyDescent="0.25">
      <c r="A580" t="s">
        <v>1</v>
      </c>
      <c r="B580" t="s">
        <v>39178</v>
      </c>
      <c r="C580" t="s">
        <v>39179</v>
      </c>
      <c r="D580" t="s">
        <v>39180</v>
      </c>
      <c r="E580">
        <v>455800</v>
      </c>
      <c r="G580" t="s">
        <v>293</v>
      </c>
      <c r="H580" t="s">
        <v>39181</v>
      </c>
      <c r="I580" t="s">
        <v>39182</v>
      </c>
      <c r="J580" t="s">
        <v>280</v>
      </c>
      <c r="K580" t="s">
        <v>20092</v>
      </c>
      <c r="L580" t="s">
        <v>39183</v>
      </c>
      <c r="M580" t="s">
        <v>39184</v>
      </c>
      <c r="N580" t="s">
        <v>281</v>
      </c>
      <c r="O580" t="s">
        <v>75</v>
      </c>
      <c r="P580" t="s">
        <v>39185</v>
      </c>
      <c r="Q580" t="s">
        <v>282</v>
      </c>
      <c r="R580" t="s">
        <v>284</v>
      </c>
      <c r="S580" t="s">
        <v>102</v>
      </c>
      <c r="T580" t="s">
        <v>18708</v>
      </c>
      <c r="U580" t="s">
        <v>20093</v>
      </c>
      <c r="V580" s="1" t="s">
        <v>20208</v>
      </c>
      <c r="W580" t="s">
        <v>39186</v>
      </c>
      <c r="X580" s="1" t="s">
        <v>22433</v>
      </c>
      <c r="Y580">
        <v>2990</v>
      </c>
      <c r="Z580" t="s">
        <v>19207</v>
      </c>
      <c r="AA580">
        <v>0</v>
      </c>
      <c r="AB580" t="s">
        <v>87</v>
      </c>
      <c r="AC580">
        <v>0</v>
      </c>
      <c r="AD580">
        <v>0</v>
      </c>
      <c r="AE580">
        <v>0</v>
      </c>
      <c r="AF580">
        <v>0</v>
      </c>
      <c r="AG580">
        <v>0</v>
      </c>
      <c r="AH580">
        <v>0</v>
      </c>
      <c r="AI580">
        <v>0</v>
      </c>
      <c r="AJ580">
        <v>0</v>
      </c>
      <c r="AK580">
        <v>0</v>
      </c>
      <c r="AL580">
        <v>1</v>
      </c>
      <c r="AM580">
        <v>0</v>
      </c>
      <c r="AN580">
        <v>1</v>
      </c>
      <c r="AO580">
        <v>0</v>
      </c>
      <c r="AP580">
        <v>0</v>
      </c>
      <c r="AQ580">
        <v>0</v>
      </c>
      <c r="AR580">
        <v>18</v>
      </c>
      <c r="AS580" t="s">
        <v>16732</v>
      </c>
      <c r="AT580" t="s">
        <v>80</v>
      </c>
    </row>
    <row r="581" spans="1:46" x14ac:dyDescent="0.25">
      <c r="A581" t="s">
        <v>1</v>
      </c>
      <c r="B581" t="s">
        <v>29354</v>
      </c>
      <c r="C581" t="s">
        <v>29355</v>
      </c>
      <c r="D581" t="s">
        <v>29356</v>
      </c>
      <c r="E581">
        <v>461814</v>
      </c>
      <c r="G581" t="s">
        <v>297</v>
      </c>
      <c r="H581" t="s">
        <v>29357</v>
      </c>
      <c r="I581" t="s">
        <v>29358</v>
      </c>
      <c r="J581" t="s">
        <v>280</v>
      </c>
      <c r="K581" t="s">
        <v>95</v>
      </c>
      <c r="L581" t="s">
        <v>29359</v>
      </c>
      <c r="M581" t="s">
        <v>287</v>
      </c>
      <c r="N581" t="s">
        <v>281</v>
      </c>
      <c r="O581" t="s">
        <v>75</v>
      </c>
      <c r="P581" t="s">
        <v>29360</v>
      </c>
      <c r="Q581" t="s">
        <v>282</v>
      </c>
      <c r="R581" t="s">
        <v>284</v>
      </c>
      <c r="S581" t="s">
        <v>195</v>
      </c>
      <c r="T581" t="s">
        <v>18704</v>
      </c>
      <c r="U581" t="s">
        <v>26803</v>
      </c>
      <c r="V581" s="1" t="s">
        <v>20208</v>
      </c>
      <c r="W581" t="s">
        <v>29361</v>
      </c>
      <c r="X581" s="1" t="s">
        <v>22433</v>
      </c>
      <c r="Y581">
        <v>2929</v>
      </c>
      <c r="Z581" t="s">
        <v>18516</v>
      </c>
      <c r="AA581">
        <v>1</v>
      </c>
      <c r="AB581" t="s">
        <v>17416</v>
      </c>
      <c r="AC581">
        <v>0</v>
      </c>
      <c r="AD581">
        <v>0</v>
      </c>
      <c r="AE581">
        <v>0</v>
      </c>
      <c r="AF581">
        <v>1</v>
      </c>
      <c r="AG581">
        <v>1</v>
      </c>
      <c r="AH581">
        <v>0</v>
      </c>
      <c r="AI581">
        <v>0</v>
      </c>
      <c r="AJ581">
        <v>0</v>
      </c>
      <c r="AK581">
        <v>0</v>
      </c>
      <c r="AL581">
        <v>0</v>
      </c>
      <c r="AM581">
        <v>0</v>
      </c>
      <c r="AN581">
        <v>0</v>
      </c>
      <c r="AO581">
        <v>0</v>
      </c>
      <c r="AP581">
        <v>0</v>
      </c>
      <c r="AQ581">
        <v>0</v>
      </c>
      <c r="AR581">
        <v>17</v>
      </c>
      <c r="AS581" t="s">
        <v>17164</v>
      </c>
      <c r="AT581" t="s">
        <v>169</v>
      </c>
    </row>
    <row r="582" spans="1:46" x14ac:dyDescent="0.25">
      <c r="A582" t="s">
        <v>1</v>
      </c>
      <c r="B582" t="s">
        <v>29362</v>
      </c>
      <c r="C582" t="s">
        <v>29363</v>
      </c>
      <c r="D582" t="s">
        <v>29364</v>
      </c>
      <c r="E582">
        <v>434996</v>
      </c>
      <c r="G582" t="s">
        <v>298</v>
      </c>
      <c r="H582" t="s">
        <v>29365</v>
      </c>
      <c r="I582" t="s">
        <v>29366</v>
      </c>
      <c r="J582" t="s">
        <v>18015</v>
      </c>
      <c r="K582" t="s">
        <v>18819</v>
      </c>
      <c r="L582" t="s">
        <v>29367</v>
      </c>
      <c r="M582" t="s">
        <v>29368</v>
      </c>
      <c r="N582" t="s">
        <v>281</v>
      </c>
      <c r="O582" t="s">
        <v>75</v>
      </c>
      <c r="P582" t="s">
        <v>29369</v>
      </c>
      <c r="Q582" t="s">
        <v>286</v>
      </c>
      <c r="R582" t="s">
        <v>18523</v>
      </c>
      <c r="S582" t="s">
        <v>134</v>
      </c>
      <c r="T582" t="s">
        <v>18518</v>
      </c>
      <c r="U582" t="s">
        <v>29370</v>
      </c>
      <c r="V582" s="1" t="s">
        <v>18608</v>
      </c>
      <c r="W582" t="s">
        <v>29371</v>
      </c>
      <c r="X582" s="1" t="s">
        <v>22433</v>
      </c>
      <c r="Y582">
        <v>2918</v>
      </c>
      <c r="Z582" t="s">
        <v>29372</v>
      </c>
      <c r="AA582">
        <v>0</v>
      </c>
      <c r="AB582" t="s">
        <v>87</v>
      </c>
      <c r="AC582">
        <v>0</v>
      </c>
      <c r="AD582">
        <v>0</v>
      </c>
      <c r="AE582">
        <v>0</v>
      </c>
      <c r="AF582">
        <v>0</v>
      </c>
      <c r="AG582">
        <v>0</v>
      </c>
      <c r="AH582">
        <v>0</v>
      </c>
      <c r="AI582">
        <v>0</v>
      </c>
      <c r="AJ582">
        <v>0</v>
      </c>
      <c r="AK582">
        <v>0</v>
      </c>
      <c r="AL582">
        <v>0</v>
      </c>
      <c r="AM582">
        <v>0</v>
      </c>
      <c r="AN582">
        <v>0</v>
      </c>
      <c r="AO582">
        <v>1</v>
      </c>
      <c r="AP582">
        <v>0</v>
      </c>
      <c r="AQ582">
        <v>1</v>
      </c>
      <c r="AR582">
        <v>10</v>
      </c>
      <c r="AS582" t="s">
        <v>18871</v>
      </c>
      <c r="AT582" t="s">
        <v>17655</v>
      </c>
    </row>
    <row r="583" spans="1:46" x14ac:dyDescent="0.25">
      <c r="A583" t="s">
        <v>1</v>
      </c>
      <c r="B583" t="s">
        <v>28670</v>
      </c>
      <c r="C583" t="s">
        <v>28671</v>
      </c>
      <c r="D583" t="s">
        <v>28672</v>
      </c>
      <c r="E583">
        <v>465334</v>
      </c>
      <c r="G583" t="s">
        <v>283</v>
      </c>
      <c r="H583" t="s">
        <v>28673</v>
      </c>
      <c r="I583" t="s">
        <v>28674</v>
      </c>
      <c r="J583" t="s">
        <v>280</v>
      </c>
      <c r="K583" t="s">
        <v>21510</v>
      </c>
      <c r="L583" t="s">
        <v>28675</v>
      </c>
      <c r="M583" t="s">
        <v>28676</v>
      </c>
      <c r="N583" t="s">
        <v>287</v>
      </c>
      <c r="O583" t="s">
        <v>75</v>
      </c>
      <c r="P583" t="s">
        <v>28677</v>
      </c>
      <c r="Q583" t="s">
        <v>282</v>
      </c>
      <c r="R583" t="s">
        <v>17068</v>
      </c>
      <c r="S583" t="s">
        <v>114</v>
      </c>
      <c r="T583" t="s">
        <v>18687</v>
      </c>
      <c r="U583" t="s">
        <v>28678</v>
      </c>
      <c r="V583" s="1" t="s">
        <v>20208</v>
      </c>
      <c r="W583" t="s">
        <v>28679</v>
      </c>
      <c r="X583" s="1" t="s">
        <v>22433</v>
      </c>
      <c r="Y583">
        <v>2850</v>
      </c>
      <c r="Z583" t="s">
        <v>58534</v>
      </c>
      <c r="AA583">
        <v>0</v>
      </c>
      <c r="AB583" t="s">
        <v>87</v>
      </c>
      <c r="AC583">
        <v>0</v>
      </c>
      <c r="AD583">
        <v>0</v>
      </c>
      <c r="AE583">
        <v>0</v>
      </c>
      <c r="AF583">
        <v>0</v>
      </c>
      <c r="AG583">
        <v>0</v>
      </c>
      <c r="AH583">
        <v>0</v>
      </c>
      <c r="AI583">
        <v>0</v>
      </c>
      <c r="AJ583">
        <v>0</v>
      </c>
      <c r="AK583">
        <v>0</v>
      </c>
      <c r="AL583">
        <v>1</v>
      </c>
      <c r="AM583">
        <v>0</v>
      </c>
      <c r="AN583">
        <v>1</v>
      </c>
      <c r="AO583">
        <v>0</v>
      </c>
      <c r="AP583">
        <v>0</v>
      </c>
      <c r="AQ583">
        <v>0</v>
      </c>
      <c r="AR583">
        <v>18</v>
      </c>
      <c r="AS583" t="s">
        <v>16729</v>
      </c>
      <c r="AT583" t="s">
        <v>80</v>
      </c>
    </row>
    <row r="584" spans="1:46" x14ac:dyDescent="0.25">
      <c r="A584" t="s">
        <v>1</v>
      </c>
      <c r="B584" t="s">
        <v>39749</v>
      </c>
      <c r="C584" t="s">
        <v>39750</v>
      </c>
      <c r="D584" t="s">
        <v>39751</v>
      </c>
      <c r="E584">
        <v>451831</v>
      </c>
      <c r="G584" t="s">
        <v>283</v>
      </c>
      <c r="H584" t="s">
        <v>39752</v>
      </c>
      <c r="I584" t="s">
        <v>39753</v>
      </c>
      <c r="J584" t="s">
        <v>280</v>
      </c>
      <c r="K584" t="s">
        <v>17171</v>
      </c>
      <c r="L584" t="s">
        <v>39754</v>
      </c>
      <c r="M584" t="s">
        <v>39755</v>
      </c>
      <c r="N584" t="s">
        <v>39756</v>
      </c>
      <c r="O584" t="s">
        <v>75</v>
      </c>
      <c r="P584" t="s">
        <v>39757</v>
      </c>
      <c r="Q584" t="s">
        <v>282</v>
      </c>
      <c r="R584" t="s">
        <v>284</v>
      </c>
      <c r="S584" t="s">
        <v>18519</v>
      </c>
      <c r="T584" t="s">
        <v>18520</v>
      </c>
      <c r="U584" t="s">
        <v>39758</v>
      </c>
      <c r="V584" s="1" t="s">
        <v>19945</v>
      </c>
      <c r="W584" t="s">
        <v>39759</v>
      </c>
      <c r="X584" s="1" t="s">
        <v>22433</v>
      </c>
      <c r="Y584">
        <v>2837</v>
      </c>
      <c r="Z584" t="s">
        <v>19208</v>
      </c>
      <c r="AA584">
        <v>0</v>
      </c>
      <c r="AB584" t="s">
        <v>87</v>
      </c>
      <c r="AC584">
        <v>0</v>
      </c>
      <c r="AD584">
        <v>0</v>
      </c>
      <c r="AE584">
        <v>0</v>
      </c>
      <c r="AF584">
        <v>0</v>
      </c>
      <c r="AG584">
        <v>0</v>
      </c>
      <c r="AH584">
        <v>0</v>
      </c>
      <c r="AI584">
        <v>0</v>
      </c>
      <c r="AJ584">
        <v>0</v>
      </c>
      <c r="AK584">
        <v>0</v>
      </c>
      <c r="AL584">
        <v>1</v>
      </c>
      <c r="AM584">
        <v>0</v>
      </c>
      <c r="AN584">
        <v>1</v>
      </c>
      <c r="AO584">
        <v>0</v>
      </c>
      <c r="AP584">
        <v>0</v>
      </c>
      <c r="AQ584">
        <v>0</v>
      </c>
      <c r="AR584">
        <v>18</v>
      </c>
      <c r="AS584" t="s">
        <v>16729</v>
      </c>
      <c r="AT584" t="s">
        <v>80</v>
      </c>
    </row>
    <row r="585" spans="1:46" x14ac:dyDescent="0.25">
      <c r="A585" t="s">
        <v>1</v>
      </c>
      <c r="B585" t="s">
        <v>29373</v>
      </c>
      <c r="C585" t="s">
        <v>29374</v>
      </c>
      <c r="D585" t="s">
        <v>29375</v>
      </c>
      <c r="E585">
        <v>447692</v>
      </c>
      <c r="G585" t="s">
        <v>299</v>
      </c>
      <c r="H585" t="s">
        <v>29376</v>
      </c>
      <c r="I585" t="s">
        <v>29377</v>
      </c>
      <c r="J585" t="s">
        <v>280</v>
      </c>
      <c r="K585" t="s">
        <v>18910</v>
      </c>
      <c r="L585" t="s">
        <v>29378</v>
      </c>
      <c r="M585" t="s">
        <v>29379</v>
      </c>
      <c r="N585" t="s">
        <v>29380</v>
      </c>
      <c r="O585" t="s">
        <v>75</v>
      </c>
      <c r="P585" t="s">
        <v>29381</v>
      </c>
      <c r="Q585" t="s">
        <v>282</v>
      </c>
      <c r="R585" t="s">
        <v>284</v>
      </c>
      <c r="S585" t="s">
        <v>18519</v>
      </c>
      <c r="T585" t="s">
        <v>18520</v>
      </c>
      <c r="U585" t="s">
        <v>29382</v>
      </c>
      <c r="V585" s="1" t="s">
        <v>19187</v>
      </c>
      <c r="W585" t="s">
        <v>29383</v>
      </c>
      <c r="X585" s="1" t="s">
        <v>22433</v>
      </c>
      <c r="Y585">
        <v>2837</v>
      </c>
      <c r="Z585" t="s">
        <v>19208</v>
      </c>
      <c r="AA585">
        <v>0</v>
      </c>
      <c r="AB585" t="s">
        <v>87</v>
      </c>
      <c r="AC585">
        <v>0</v>
      </c>
      <c r="AD585">
        <v>0</v>
      </c>
      <c r="AE585">
        <v>0</v>
      </c>
      <c r="AF585">
        <v>0</v>
      </c>
      <c r="AG585">
        <v>0</v>
      </c>
      <c r="AH585">
        <v>0</v>
      </c>
      <c r="AI585">
        <v>0</v>
      </c>
      <c r="AJ585">
        <v>0</v>
      </c>
      <c r="AK585">
        <v>0</v>
      </c>
      <c r="AL585">
        <v>1</v>
      </c>
      <c r="AM585">
        <v>0</v>
      </c>
      <c r="AN585">
        <v>1</v>
      </c>
      <c r="AO585">
        <v>0</v>
      </c>
      <c r="AP585">
        <v>0</v>
      </c>
      <c r="AQ585">
        <v>0</v>
      </c>
      <c r="AR585">
        <v>18</v>
      </c>
      <c r="AS585" t="s">
        <v>16729</v>
      </c>
      <c r="AT585" t="s">
        <v>80</v>
      </c>
    </row>
    <row r="586" spans="1:46" x14ac:dyDescent="0.25">
      <c r="A586" t="s">
        <v>1</v>
      </c>
      <c r="B586" t="s">
        <v>37861</v>
      </c>
      <c r="C586" t="s">
        <v>37862</v>
      </c>
      <c r="D586" t="s">
        <v>37863</v>
      </c>
      <c r="E586">
        <v>463108</v>
      </c>
      <c r="G586" t="s">
        <v>16900</v>
      </c>
      <c r="H586" t="s">
        <v>37864</v>
      </c>
      <c r="I586" t="s">
        <v>37865</v>
      </c>
      <c r="J586" t="s">
        <v>280</v>
      </c>
      <c r="K586" t="s">
        <v>18910</v>
      </c>
      <c r="L586" t="s">
        <v>37866</v>
      </c>
      <c r="M586" t="s">
        <v>37867</v>
      </c>
      <c r="N586" t="s">
        <v>285</v>
      </c>
      <c r="O586" t="s">
        <v>75</v>
      </c>
      <c r="P586" t="s">
        <v>37868</v>
      </c>
      <c r="Q586" t="s">
        <v>282</v>
      </c>
      <c r="R586" t="s">
        <v>284</v>
      </c>
      <c r="S586" t="s">
        <v>18519</v>
      </c>
      <c r="T586" t="s">
        <v>18687</v>
      </c>
      <c r="U586" t="s">
        <v>37869</v>
      </c>
      <c r="V586" s="1" t="s">
        <v>20208</v>
      </c>
      <c r="W586" t="s">
        <v>37870</v>
      </c>
      <c r="X586" s="1" t="s">
        <v>22433</v>
      </c>
      <c r="Y586">
        <v>2837</v>
      </c>
      <c r="Z586" t="s">
        <v>19208</v>
      </c>
      <c r="AA586">
        <v>0</v>
      </c>
      <c r="AB586" t="s">
        <v>87</v>
      </c>
      <c r="AC586">
        <v>0</v>
      </c>
      <c r="AD586">
        <v>0</v>
      </c>
      <c r="AE586">
        <v>0</v>
      </c>
      <c r="AF586">
        <v>0</v>
      </c>
      <c r="AG586">
        <v>0</v>
      </c>
      <c r="AH586">
        <v>0</v>
      </c>
      <c r="AI586">
        <v>0</v>
      </c>
      <c r="AJ586">
        <v>0</v>
      </c>
      <c r="AK586">
        <v>0</v>
      </c>
      <c r="AL586">
        <v>1</v>
      </c>
      <c r="AM586">
        <v>0</v>
      </c>
      <c r="AN586">
        <v>1</v>
      </c>
      <c r="AO586">
        <v>0</v>
      </c>
      <c r="AP586">
        <v>0</v>
      </c>
      <c r="AQ586">
        <v>0</v>
      </c>
      <c r="AR586">
        <v>18</v>
      </c>
      <c r="AS586" t="s">
        <v>16732</v>
      </c>
      <c r="AT586" t="s">
        <v>80</v>
      </c>
    </row>
    <row r="587" spans="1:46" x14ac:dyDescent="0.25">
      <c r="A587" t="s">
        <v>1</v>
      </c>
      <c r="B587" t="s">
        <v>41111</v>
      </c>
      <c r="C587" t="s">
        <v>41112</v>
      </c>
      <c r="D587" t="s">
        <v>41113</v>
      </c>
      <c r="E587">
        <v>463412</v>
      </c>
      <c r="G587" t="s">
        <v>293</v>
      </c>
      <c r="H587" t="s">
        <v>41114</v>
      </c>
      <c r="I587" t="s">
        <v>41115</v>
      </c>
      <c r="J587" t="s">
        <v>280</v>
      </c>
      <c r="K587" t="s">
        <v>17713</v>
      </c>
      <c r="L587" t="s">
        <v>41116</v>
      </c>
      <c r="M587" t="s">
        <v>41117</v>
      </c>
      <c r="N587" t="s">
        <v>281</v>
      </c>
      <c r="O587" t="s">
        <v>75</v>
      </c>
      <c r="P587" t="s">
        <v>41118</v>
      </c>
      <c r="Q587" t="s">
        <v>282</v>
      </c>
      <c r="R587" t="s">
        <v>284</v>
      </c>
      <c r="S587" t="s">
        <v>18519</v>
      </c>
      <c r="T587" t="s">
        <v>18520</v>
      </c>
      <c r="U587" t="s">
        <v>41119</v>
      </c>
      <c r="V587" s="1" t="s">
        <v>20208</v>
      </c>
      <c r="W587" t="s">
        <v>41120</v>
      </c>
      <c r="X587" s="1" t="s">
        <v>22433</v>
      </c>
      <c r="Y587">
        <v>2837</v>
      </c>
      <c r="Z587" t="s">
        <v>19208</v>
      </c>
      <c r="AA587">
        <v>0</v>
      </c>
      <c r="AB587" t="s">
        <v>87</v>
      </c>
      <c r="AC587">
        <v>0</v>
      </c>
      <c r="AD587">
        <v>0</v>
      </c>
      <c r="AE587">
        <v>0</v>
      </c>
      <c r="AF587">
        <v>0</v>
      </c>
      <c r="AG587">
        <v>0</v>
      </c>
      <c r="AH587">
        <v>0</v>
      </c>
      <c r="AI587">
        <v>0</v>
      </c>
      <c r="AJ587">
        <v>0</v>
      </c>
      <c r="AK587">
        <v>0</v>
      </c>
      <c r="AL587">
        <v>1</v>
      </c>
      <c r="AM587">
        <v>0</v>
      </c>
      <c r="AN587">
        <v>1</v>
      </c>
      <c r="AO587">
        <v>0</v>
      </c>
      <c r="AP587">
        <v>0</v>
      </c>
      <c r="AQ587">
        <v>0</v>
      </c>
      <c r="AR587">
        <v>18</v>
      </c>
      <c r="AS587" t="s">
        <v>16732</v>
      </c>
      <c r="AT587" t="s">
        <v>80</v>
      </c>
    </row>
    <row r="588" spans="1:46" x14ac:dyDescent="0.25">
      <c r="A588" t="s">
        <v>1</v>
      </c>
      <c r="B588" t="s">
        <v>39627</v>
      </c>
      <c r="C588" t="s">
        <v>39628</v>
      </c>
      <c r="D588" t="s">
        <v>39629</v>
      </c>
      <c r="E588">
        <v>463707</v>
      </c>
      <c r="G588" t="s">
        <v>295</v>
      </c>
      <c r="H588" t="s">
        <v>39630</v>
      </c>
      <c r="I588" t="s">
        <v>39631</v>
      </c>
      <c r="J588" t="s">
        <v>280</v>
      </c>
      <c r="K588" t="s">
        <v>117</v>
      </c>
      <c r="L588" t="s">
        <v>39632</v>
      </c>
      <c r="M588" t="s">
        <v>39633</v>
      </c>
      <c r="N588" t="s">
        <v>39634</v>
      </c>
      <c r="O588" t="s">
        <v>75</v>
      </c>
      <c r="P588" t="s">
        <v>39635</v>
      </c>
      <c r="Q588" t="s">
        <v>282</v>
      </c>
      <c r="R588" t="s">
        <v>284</v>
      </c>
      <c r="S588" t="s">
        <v>17058</v>
      </c>
      <c r="T588" t="s">
        <v>18492</v>
      </c>
      <c r="U588" t="s">
        <v>39636</v>
      </c>
      <c r="V588" s="1" t="s">
        <v>20208</v>
      </c>
      <c r="W588" t="s">
        <v>39637</v>
      </c>
      <c r="X588" s="1" t="s">
        <v>22433</v>
      </c>
      <c r="Y588">
        <v>2806</v>
      </c>
      <c r="Z588" t="s">
        <v>19209</v>
      </c>
      <c r="AA588">
        <v>0</v>
      </c>
      <c r="AB588" t="s">
        <v>87</v>
      </c>
      <c r="AC588">
        <v>0</v>
      </c>
      <c r="AD588">
        <v>0</v>
      </c>
      <c r="AE588">
        <v>0</v>
      </c>
      <c r="AF588">
        <v>0</v>
      </c>
      <c r="AG588">
        <v>0</v>
      </c>
      <c r="AH588">
        <v>0</v>
      </c>
      <c r="AI588">
        <v>0</v>
      </c>
      <c r="AJ588">
        <v>0</v>
      </c>
      <c r="AK588">
        <v>0</v>
      </c>
      <c r="AL588">
        <v>1</v>
      </c>
      <c r="AM588">
        <v>0</v>
      </c>
      <c r="AN588">
        <v>1</v>
      </c>
      <c r="AO588">
        <v>0</v>
      </c>
      <c r="AP588">
        <v>0</v>
      </c>
      <c r="AQ588">
        <v>0</v>
      </c>
      <c r="AR588">
        <v>18</v>
      </c>
      <c r="AS588" t="s">
        <v>16729</v>
      </c>
      <c r="AT588" t="s">
        <v>80</v>
      </c>
    </row>
    <row r="589" spans="1:46" x14ac:dyDescent="0.25">
      <c r="A589" t="s">
        <v>1</v>
      </c>
      <c r="B589" t="s">
        <v>37719</v>
      </c>
      <c r="C589" t="s">
        <v>37720</v>
      </c>
      <c r="D589" t="s">
        <v>37721</v>
      </c>
      <c r="E589">
        <v>468193</v>
      </c>
      <c r="G589" t="s">
        <v>293</v>
      </c>
      <c r="H589" t="s">
        <v>37722</v>
      </c>
      <c r="I589" t="s">
        <v>37723</v>
      </c>
      <c r="J589" t="s">
        <v>280</v>
      </c>
      <c r="K589" t="s">
        <v>117</v>
      </c>
      <c r="L589" t="s">
        <v>37724</v>
      </c>
      <c r="M589" t="s">
        <v>37725</v>
      </c>
      <c r="N589" t="s">
        <v>281</v>
      </c>
      <c r="O589" t="s">
        <v>75</v>
      </c>
      <c r="P589" t="s">
        <v>37726</v>
      </c>
      <c r="Q589" t="s">
        <v>282</v>
      </c>
      <c r="R589" t="s">
        <v>246</v>
      </c>
      <c r="S589" t="s">
        <v>17058</v>
      </c>
      <c r="T589" t="s">
        <v>18492</v>
      </c>
      <c r="U589" t="s">
        <v>37727</v>
      </c>
      <c r="V589" s="1" t="s">
        <v>22433</v>
      </c>
      <c r="W589" t="s">
        <v>37728</v>
      </c>
      <c r="X589" s="1" t="s">
        <v>22433</v>
      </c>
      <c r="Y589">
        <v>2806</v>
      </c>
      <c r="Z589" t="s">
        <v>19209</v>
      </c>
      <c r="AA589">
        <v>0</v>
      </c>
      <c r="AB589" t="s">
        <v>87</v>
      </c>
      <c r="AC589">
        <v>0</v>
      </c>
      <c r="AD589">
        <v>0</v>
      </c>
      <c r="AE589">
        <v>0</v>
      </c>
      <c r="AF589">
        <v>0</v>
      </c>
      <c r="AG589">
        <v>0</v>
      </c>
      <c r="AH589">
        <v>0</v>
      </c>
      <c r="AI589">
        <v>0</v>
      </c>
      <c r="AJ589">
        <v>0</v>
      </c>
      <c r="AK589">
        <v>0</v>
      </c>
      <c r="AL589">
        <v>1</v>
      </c>
      <c r="AM589">
        <v>0</v>
      </c>
      <c r="AN589">
        <v>1</v>
      </c>
      <c r="AO589">
        <v>0</v>
      </c>
      <c r="AP589">
        <v>0</v>
      </c>
      <c r="AQ589">
        <v>0</v>
      </c>
      <c r="AR589">
        <v>18</v>
      </c>
      <c r="AS589" t="s">
        <v>16729</v>
      </c>
      <c r="AT589" t="s">
        <v>80</v>
      </c>
    </row>
    <row r="590" spans="1:46" x14ac:dyDescent="0.25">
      <c r="A590" t="s">
        <v>1</v>
      </c>
      <c r="B590" t="s">
        <v>26146</v>
      </c>
      <c r="C590" t="s">
        <v>26147</v>
      </c>
      <c r="D590" t="s">
        <v>26148</v>
      </c>
      <c r="E590">
        <v>463497</v>
      </c>
      <c r="G590" t="s">
        <v>298</v>
      </c>
      <c r="H590" t="s">
        <v>26149</v>
      </c>
      <c r="I590" t="s">
        <v>26150</v>
      </c>
      <c r="J590" t="s">
        <v>280</v>
      </c>
      <c r="K590" t="s">
        <v>117</v>
      </c>
      <c r="L590" t="s">
        <v>26151</v>
      </c>
      <c r="M590" t="s">
        <v>26152</v>
      </c>
      <c r="N590" t="s">
        <v>26153</v>
      </c>
      <c r="O590" t="s">
        <v>75</v>
      </c>
      <c r="P590" t="s">
        <v>26154</v>
      </c>
      <c r="Q590" t="s">
        <v>282</v>
      </c>
      <c r="R590" t="s">
        <v>284</v>
      </c>
      <c r="S590" t="s">
        <v>17058</v>
      </c>
      <c r="T590" t="s">
        <v>18492</v>
      </c>
      <c r="U590" t="s">
        <v>26155</v>
      </c>
      <c r="V590" s="1" t="s">
        <v>20208</v>
      </c>
      <c r="W590" t="s">
        <v>26156</v>
      </c>
      <c r="X590" s="1" t="s">
        <v>22433</v>
      </c>
      <c r="Y590">
        <v>2806</v>
      </c>
      <c r="Z590" t="s">
        <v>19209</v>
      </c>
      <c r="AA590">
        <v>0</v>
      </c>
      <c r="AB590" t="s">
        <v>87</v>
      </c>
      <c r="AC590">
        <v>0</v>
      </c>
      <c r="AD590">
        <v>0</v>
      </c>
      <c r="AE590">
        <v>0</v>
      </c>
      <c r="AF590">
        <v>0</v>
      </c>
      <c r="AG590">
        <v>0</v>
      </c>
      <c r="AH590">
        <v>0</v>
      </c>
      <c r="AI590">
        <v>0</v>
      </c>
      <c r="AJ590">
        <v>0</v>
      </c>
      <c r="AK590">
        <v>0</v>
      </c>
      <c r="AL590">
        <v>1</v>
      </c>
      <c r="AM590">
        <v>0</v>
      </c>
      <c r="AN590">
        <v>1</v>
      </c>
      <c r="AO590">
        <v>0</v>
      </c>
      <c r="AP590">
        <v>0</v>
      </c>
      <c r="AQ590">
        <v>0</v>
      </c>
      <c r="AR590">
        <v>18</v>
      </c>
      <c r="AS590" t="s">
        <v>16730</v>
      </c>
      <c r="AT590" t="s">
        <v>80</v>
      </c>
    </row>
    <row r="591" spans="1:46" x14ac:dyDescent="0.25">
      <c r="A591" t="s">
        <v>1</v>
      </c>
      <c r="B591" t="s">
        <v>29384</v>
      </c>
      <c r="C591" t="s">
        <v>29385</v>
      </c>
      <c r="D591" t="s">
        <v>29386</v>
      </c>
      <c r="E591">
        <v>462953</v>
      </c>
      <c r="G591" t="s">
        <v>299</v>
      </c>
      <c r="H591" t="s">
        <v>29387</v>
      </c>
      <c r="I591" t="s">
        <v>29388</v>
      </c>
      <c r="J591" t="s">
        <v>280</v>
      </c>
      <c r="K591" t="s">
        <v>117</v>
      </c>
      <c r="L591" t="s">
        <v>29389</v>
      </c>
      <c r="M591" t="s">
        <v>29390</v>
      </c>
      <c r="N591" t="s">
        <v>285</v>
      </c>
      <c r="O591" t="s">
        <v>75</v>
      </c>
      <c r="P591" t="s">
        <v>29391</v>
      </c>
      <c r="Q591" t="s">
        <v>286</v>
      </c>
      <c r="R591" t="s">
        <v>243</v>
      </c>
      <c r="S591" t="s">
        <v>17058</v>
      </c>
      <c r="T591" t="s">
        <v>18492</v>
      </c>
      <c r="U591" t="s">
        <v>29392</v>
      </c>
      <c r="V591" s="1" t="s">
        <v>20208</v>
      </c>
      <c r="W591" t="s">
        <v>29393</v>
      </c>
      <c r="X591" s="1" t="s">
        <v>22433</v>
      </c>
      <c r="Y591">
        <v>2806</v>
      </c>
      <c r="Z591" t="s">
        <v>19209</v>
      </c>
      <c r="AA591">
        <v>0</v>
      </c>
      <c r="AB591" t="s">
        <v>87</v>
      </c>
      <c r="AC591">
        <v>0</v>
      </c>
      <c r="AD591">
        <v>0</v>
      </c>
      <c r="AE591">
        <v>0</v>
      </c>
      <c r="AF591">
        <v>0</v>
      </c>
      <c r="AG591">
        <v>0</v>
      </c>
      <c r="AH591">
        <v>0</v>
      </c>
      <c r="AI591">
        <v>0</v>
      </c>
      <c r="AJ591">
        <v>0</v>
      </c>
      <c r="AK591">
        <v>0</v>
      </c>
      <c r="AL591">
        <v>1</v>
      </c>
      <c r="AM591">
        <v>0</v>
      </c>
      <c r="AN591">
        <v>1</v>
      </c>
      <c r="AO591">
        <v>0</v>
      </c>
      <c r="AP591">
        <v>0</v>
      </c>
      <c r="AQ591">
        <v>0</v>
      </c>
      <c r="AR591">
        <v>20</v>
      </c>
      <c r="AS591" t="s">
        <v>18539</v>
      </c>
      <c r="AT591" t="s">
        <v>118</v>
      </c>
    </row>
    <row r="592" spans="1:46" x14ac:dyDescent="0.25">
      <c r="A592" t="s">
        <v>1</v>
      </c>
      <c r="B592" t="s">
        <v>29394</v>
      </c>
      <c r="C592" t="s">
        <v>29395</v>
      </c>
      <c r="D592" t="s">
        <v>29396</v>
      </c>
      <c r="E592">
        <v>464646</v>
      </c>
      <c r="G592" t="s">
        <v>298</v>
      </c>
      <c r="H592" t="s">
        <v>29397</v>
      </c>
      <c r="I592" t="s">
        <v>29398</v>
      </c>
      <c r="J592" t="s">
        <v>280</v>
      </c>
      <c r="K592" t="s">
        <v>90</v>
      </c>
      <c r="L592" t="s">
        <v>29399</v>
      </c>
      <c r="M592" t="s">
        <v>281</v>
      </c>
      <c r="N592" t="s">
        <v>285</v>
      </c>
      <c r="O592" t="s">
        <v>75</v>
      </c>
      <c r="P592" t="s">
        <v>29400</v>
      </c>
      <c r="Q592" t="s">
        <v>282</v>
      </c>
      <c r="R592" t="s">
        <v>284</v>
      </c>
      <c r="S592" t="s">
        <v>108</v>
      </c>
      <c r="T592" t="s">
        <v>18728</v>
      </c>
      <c r="U592" t="s">
        <v>29401</v>
      </c>
      <c r="V592" s="1" t="s">
        <v>20208</v>
      </c>
      <c r="W592" t="s">
        <v>29402</v>
      </c>
      <c r="X592" s="1" t="s">
        <v>22433</v>
      </c>
      <c r="Y592">
        <v>2802</v>
      </c>
      <c r="Z592" t="s">
        <v>19210</v>
      </c>
      <c r="AA592">
        <v>0</v>
      </c>
      <c r="AB592" t="s">
        <v>87</v>
      </c>
      <c r="AC592">
        <v>0</v>
      </c>
      <c r="AD592">
        <v>0</v>
      </c>
      <c r="AE592">
        <v>0</v>
      </c>
      <c r="AF592">
        <v>0</v>
      </c>
      <c r="AG592">
        <v>0</v>
      </c>
      <c r="AH592">
        <v>0</v>
      </c>
      <c r="AI592">
        <v>0</v>
      </c>
      <c r="AJ592">
        <v>0</v>
      </c>
      <c r="AK592">
        <v>0</v>
      </c>
      <c r="AL592">
        <v>1</v>
      </c>
      <c r="AM592">
        <v>0</v>
      </c>
      <c r="AN592">
        <v>1</v>
      </c>
      <c r="AO592">
        <v>0</v>
      </c>
      <c r="AP592">
        <v>0</v>
      </c>
      <c r="AQ592">
        <v>0</v>
      </c>
      <c r="AR592">
        <v>18</v>
      </c>
      <c r="AS592" t="s">
        <v>16729</v>
      </c>
      <c r="AT592" t="s">
        <v>80</v>
      </c>
    </row>
    <row r="593" spans="1:46" x14ac:dyDescent="0.25">
      <c r="A593" t="s">
        <v>1</v>
      </c>
      <c r="B593" t="s">
        <v>25979</v>
      </c>
      <c r="C593" t="s">
        <v>25980</v>
      </c>
      <c r="D593" t="s">
        <v>25981</v>
      </c>
      <c r="E593">
        <v>444398</v>
      </c>
      <c r="G593" t="s">
        <v>283</v>
      </c>
      <c r="H593" t="s">
        <v>25982</v>
      </c>
      <c r="I593" t="s">
        <v>25983</v>
      </c>
      <c r="J593" t="s">
        <v>280</v>
      </c>
      <c r="K593" t="s">
        <v>25984</v>
      </c>
      <c r="L593" t="s">
        <v>25985</v>
      </c>
      <c r="M593" t="s">
        <v>287</v>
      </c>
      <c r="N593" t="s">
        <v>25986</v>
      </c>
      <c r="O593" t="s">
        <v>75</v>
      </c>
      <c r="P593" t="s">
        <v>25987</v>
      </c>
      <c r="Q593" t="s">
        <v>282</v>
      </c>
      <c r="R593" t="s">
        <v>284</v>
      </c>
      <c r="S593" t="s">
        <v>108</v>
      </c>
      <c r="T593" t="s">
        <v>18799</v>
      </c>
      <c r="U593" t="s">
        <v>25988</v>
      </c>
      <c r="V593" s="1" t="s">
        <v>19187</v>
      </c>
      <c r="W593" t="s">
        <v>25989</v>
      </c>
      <c r="X593" s="1" t="s">
        <v>22433</v>
      </c>
      <c r="Y593">
        <v>2802</v>
      </c>
      <c r="Z593" t="s">
        <v>19210</v>
      </c>
      <c r="AA593">
        <v>0</v>
      </c>
      <c r="AB593" t="s">
        <v>87</v>
      </c>
      <c r="AC593">
        <v>0</v>
      </c>
      <c r="AD593">
        <v>0</v>
      </c>
      <c r="AE593">
        <v>0</v>
      </c>
      <c r="AF593">
        <v>0</v>
      </c>
      <c r="AG593">
        <v>0</v>
      </c>
      <c r="AH593">
        <v>0</v>
      </c>
      <c r="AI593">
        <v>0</v>
      </c>
      <c r="AJ593">
        <v>0</v>
      </c>
      <c r="AK593">
        <v>0</v>
      </c>
      <c r="AL593">
        <v>1</v>
      </c>
      <c r="AM593">
        <v>0</v>
      </c>
      <c r="AN593">
        <v>1</v>
      </c>
      <c r="AO593">
        <v>0</v>
      </c>
      <c r="AP593">
        <v>0</v>
      </c>
      <c r="AQ593">
        <v>0</v>
      </c>
      <c r="AR593">
        <v>18</v>
      </c>
      <c r="AS593" t="s">
        <v>18750</v>
      </c>
      <c r="AT593" t="s">
        <v>99</v>
      </c>
    </row>
    <row r="594" spans="1:46" x14ac:dyDescent="0.25">
      <c r="A594" t="s">
        <v>1</v>
      </c>
      <c r="B594" t="s">
        <v>25182</v>
      </c>
      <c r="C594" t="s">
        <v>25183</v>
      </c>
      <c r="D594" t="s">
        <v>25184</v>
      </c>
      <c r="E594">
        <v>447282</v>
      </c>
      <c r="G594" t="s">
        <v>293</v>
      </c>
      <c r="H594" t="s">
        <v>25185</v>
      </c>
      <c r="I594" t="s">
        <v>25186</v>
      </c>
      <c r="J594" t="s">
        <v>280</v>
      </c>
      <c r="K594" t="s">
        <v>18521</v>
      </c>
      <c r="L594" t="s">
        <v>25187</v>
      </c>
      <c r="M594" t="s">
        <v>25188</v>
      </c>
      <c r="N594" t="s">
        <v>281</v>
      </c>
      <c r="O594" t="s">
        <v>75</v>
      </c>
      <c r="P594" t="s">
        <v>25189</v>
      </c>
      <c r="Q594" t="s">
        <v>282</v>
      </c>
      <c r="R594" t="s">
        <v>284</v>
      </c>
      <c r="S594" t="s">
        <v>108</v>
      </c>
      <c r="T594" t="s">
        <v>18728</v>
      </c>
      <c r="U594" t="s">
        <v>25190</v>
      </c>
      <c r="V594" s="1" t="s">
        <v>19187</v>
      </c>
      <c r="W594" t="s">
        <v>25191</v>
      </c>
      <c r="X594" s="1" t="s">
        <v>22433</v>
      </c>
      <c r="Y594">
        <v>2802</v>
      </c>
      <c r="Z594" t="s">
        <v>19210</v>
      </c>
      <c r="AA594">
        <v>0</v>
      </c>
      <c r="AB594" t="s">
        <v>87</v>
      </c>
      <c r="AC594">
        <v>0</v>
      </c>
      <c r="AD594">
        <v>0</v>
      </c>
      <c r="AE594">
        <v>0</v>
      </c>
      <c r="AF594">
        <v>0</v>
      </c>
      <c r="AG594">
        <v>0</v>
      </c>
      <c r="AH594">
        <v>0</v>
      </c>
      <c r="AI594">
        <v>0</v>
      </c>
      <c r="AJ594">
        <v>0</v>
      </c>
      <c r="AK594">
        <v>0</v>
      </c>
      <c r="AL594">
        <v>0</v>
      </c>
      <c r="AM594">
        <v>0</v>
      </c>
      <c r="AN594">
        <v>0</v>
      </c>
      <c r="AO594">
        <v>1</v>
      </c>
      <c r="AP594">
        <v>0</v>
      </c>
      <c r="AQ594">
        <v>1</v>
      </c>
      <c r="AR594">
        <v>20</v>
      </c>
      <c r="AS594" t="s">
        <v>18727</v>
      </c>
      <c r="AT594" t="s">
        <v>80</v>
      </c>
    </row>
    <row r="595" spans="1:46" x14ac:dyDescent="0.25">
      <c r="A595" t="s">
        <v>1</v>
      </c>
      <c r="B595" t="s">
        <v>29403</v>
      </c>
      <c r="C595" t="s">
        <v>29404</v>
      </c>
      <c r="D595" t="s">
        <v>29405</v>
      </c>
      <c r="E595">
        <v>462480</v>
      </c>
      <c r="G595" t="s">
        <v>298</v>
      </c>
      <c r="H595" t="s">
        <v>29406</v>
      </c>
      <c r="I595" t="s">
        <v>29407</v>
      </c>
      <c r="J595" t="s">
        <v>29408</v>
      </c>
      <c r="K595" t="s">
        <v>18810</v>
      </c>
      <c r="L595" t="s">
        <v>29409</v>
      </c>
      <c r="M595" t="s">
        <v>29410</v>
      </c>
      <c r="N595" t="s">
        <v>281</v>
      </c>
      <c r="O595" t="s">
        <v>75</v>
      </c>
      <c r="P595" t="s">
        <v>29411</v>
      </c>
      <c r="Q595" t="s">
        <v>286</v>
      </c>
      <c r="R595" t="s">
        <v>18523</v>
      </c>
      <c r="S595" t="s">
        <v>18811</v>
      </c>
      <c r="T595" t="s">
        <v>18812</v>
      </c>
      <c r="U595" t="s">
        <v>29412</v>
      </c>
      <c r="V595" s="1" t="s">
        <v>20208</v>
      </c>
      <c r="W595" t="s">
        <v>29413</v>
      </c>
      <c r="X595" s="1" t="s">
        <v>22433</v>
      </c>
      <c r="Y595">
        <v>2797</v>
      </c>
      <c r="Z595" t="s">
        <v>20002</v>
      </c>
      <c r="AA595">
        <v>0</v>
      </c>
      <c r="AB595" t="s">
        <v>87</v>
      </c>
      <c r="AC595">
        <v>0</v>
      </c>
      <c r="AD595">
        <v>0</v>
      </c>
      <c r="AE595">
        <v>0</v>
      </c>
      <c r="AF595">
        <v>0</v>
      </c>
      <c r="AG595">
        <v>0</v>
      </c>
      <c r="AH595">
        <v>0</v>
      </c>
      <c r="AI595">
        <v>0</v>
      </c>
      <c r="AJ595">
        <v>0</v>
      </c>
      <c r="AK595">
        <v>0</v>
      </c>
      <c r="AL595">
        <v>1</v>
      </c>
      <c r="AM595">
        <v>0</v>
      </c>
      <c r="AN595">
        <v>1</v>
      </c>
      <c r="AO595">
        <v>0</v>
      </c>
      <c r="AP595">
        <v>0</v>
      </c>
      <c r="AQ595">
        <v>0</v>
      </c>
      <c r="AR595">
        <v>20</v>
      </c>
      <c r="AS595" t="s">
        <v>18524</v>
      </c>
      <c r="AT595" t="s">
        <v>16826</v>
      </c>
    </row>
    <row r="596" spans="1:46" x14ac:dyDescent="0.25">
      <c r="A596" t="s">
        <v>2</v>
      </c>
      <c r="B596" t="s">
        <v>58535</v>
      </c>
      <c r="C596" t="s">
        <v>58536</v>
      </c>
      <c r="D596" t="s">
        <v>58537</v>
      </c>
      <c r="E596">
        <v>468719</v>
      </c>
      <c r="G596" t="s">
        <v>293</v>
      </c>
      <c r="H596" t="s">
        <v>58538</v>
      </c>
      <c r="I596" t="s">
        <v>58539</v>
      </c>
      <c r="J596" t="s">
        <v>280</v>
      </c>
      <c r="K596" t="s">
        <v>16742</v>
      </c>
      <c r="L596" t="s">
        <v>58540</v>
      </c>
      <c r="M596" t="s">
        <v>58541</v>
      </c>
      <c r="N596" t="s">
        <v>58542</v>
      </c>
      <c r="O596" t="s">
        <v>75</v>
      </c>
      <c r="P596" t="s">
        <v>58543</v>
      </c>
      <c r="Q596" t="s">
        <v>282</v>
      </c>
      <c r="R596" t="s">
        <v>246</v>
      </c>
      <c r="S596" t="s">
        <v>17073</v>
      </c>
      <c r="T596" t="s">
        <v>18507</v>
      </c>
      <c r="U596" t="s">
        <v>29423</v>
      </c>
      <c r="V596" s="1" t="s">
        <v>22433</v>
      </c>
      <c r="W596" t="s">
        <v>58544</v>
      </c>
      <c r="X596" s="1" t="s">
        <v>22433</v>
      </c>
      <c r="Y596">
        <v>2780</v>
      </c>
      <c r="Z596" t="s">
        <v>19211</v>
      </c>
      <c r="AA596">
        <v>0</v>
      </c>
      <c r="AB596" t="s">
        <v>87</v>
      </c>
      <c r="AC596">
        <v>0</v>
      </c>
      <c r="AD596">
        <v>0</v>
      </c>
      <c r="AE596">
        <v>0</v>
      </c>
      <c r="AF596">
        <v>0</v>
      </c>
      <c r="AG596">
        <v>0</v>
      </c>
      <c r="AH596">
        <v>0</v>
      </c>
      <c r="AI596">
        <v>0</v>
      </c>
      <c r="AJ596">
        <v>0</v>
      </c>
      <c r="AK596">
        <v>0</v>
      </c>
      <c r="AL596">
        <v>1</v>
      </c>
      <c r="AM596">
        <v>0</v>
      </c>
      <c r="AN596">
        <v>1</v>
      </c>
      <c r="AO596">
        <v>0</v>
      </c>
      <c r="AP596">
        <v>0</v>
      </c>
      <c r="AQ596">
        <v>0</v>
      </c>
      <c r="AR596">
        <v>18</v>
      </c>
      <c r="AS596" t="s">
        <v>16729</v>
      </c>
      <c r="AT596" t="s">
        <v>80</v>
      </c>
    </row>
    <row r="597" spans="1:46" x14ac:dyDescent="0.25">
      <c r="A597" t="s">
        <v>2</v>
      </c>
      <c r="B597" t="s">
        <v>58545</v>
      </c>
      <c r="C597" t="s">
        <v>58546</v>
      </c>
      <c r="D597" t="s">
        <v>58547</v>
      </c>
      <c r="E597">
        <v>468823</v>
      </c>
      <c r="G597" t="s">
        <v>293</v>
      </c>
      <c r="H597" t="s">
        <v>58548</v>
      </c>
      <c r="I597" t="s">
        <v>58549</v>
      </c>
      <c r="J597" t="s">
        <v>16790</v>
      </c>
      <c r="K597" t="s">
        <v>58550</v>
      </c>
      <c r="L597" t="s">
        <v>58551</v>
      </c>
      <c r="M597" t="s">
        <v>58552</v>
      </c>
      <c r="N597" t="s">
        <v>285</v>
      </c>
      <c r="O597" t="s">
        <v>75</v>
      </c>
      <c r="P597" t="s">
        <v>58553</v>
      </c>
      <c r="Q597" t="s">
        <v>282</v>
      </c>
      <c r="R597" t="s">
        <v>284</v>
      </c>
      <c r="S597" t="s">
        <v>17073</v>
      </c>
      <c r="T597" t="s">
        <v>18510</v>
      </c>
      <c r="U597" t="s">
        <v>58554</v>
      </c>
      <c r="V597" s="1" t="s">
        <v>22433</v>
      </c>
      <c r="W597" t="s">
        <v>58555</v>
      </c>
      <c r="X597" s="1" t="s">
        <v>22433</v>
      </c>
      <c r="Y597">
        <v>2780</v>
      </c>
      <c r="Z597" t="s">
        <v>19211</v>
      </c>
      <c r="AA597">
        <v>0</v>
      </c>
      <c r="AB597" t="s">
        <v>87</v>
      </c>
      <c r="AC597">
        <v>0</v>
      </c>
      <c r="AD597">
        <v>0</v>
      </c>
      <c r="AE597">
        <v>0</v>
      </c>
      <c r="AF597">
        <v>0</v>
      </c>
      <c r="AG597">
        <v>0</v>
      </c>
      <c r="AH597">
        <v>0</v>
      </c>
      <c r="AI597">
        <v>0</v>
      </c>
      <c r="AJ597">
        <v>0</v>
      </c>
      <c r="AK597">
        <v>0</v>
      </c>
      <c r="AL597">
        <v>1</v>
      </c>
      <c r="AM597">
        <v>0</v>
      </c>
      <c r="AN597">
        <v>1</v>
      </c>
      <c r="AO597">
        <v>0</v>
      </c>
      <c r="AP597">
        <v>0</v>
      </c>
      <c r="AQ597">
        <v>0</v>
      </c>
      <c r="AR597">
        <v>18</v>
      </c>
      <c r="AS597" t="s">
        <v>16729</v>
      </c>
      <c r="AT597" t="s">
        <v>80</v>
      </c>
    </row>
    <row r="598" spans="1:46" x14ac:dyDescent="0.25">
      <c r="A598" t="s">
        <v>2</v>
      </c>
      <c r="B598" t="s">
        <v>29414</v>
      </c>
      <c r="C598" t="s">
        <v>29415</v>
      </c>
      <c r="D598" t="s">
        <v>29416</v>
      </c>
      <c r="E598">
        <v>465560</v>
      </c>
      <c r="G598" t="s">
        <v>298</v>
      </c>
      <c r="H598" t="s">
        <v>29417</v>
      </c>
      <c r="I598" t="s">
        <v>29418</v>
      </c>
      <c r="J598" t="s">
        <v>280</v>
      </c>
      <c r="K598" t="s">
        <v>16742</v>
      </c>
      <c r="L598" t="s">
        <v>29419</v>
      </c>
      <c r="M598" t="s">
        <v>29420</v>
      </c>
      <c r="N598" t="s">
        <v>29421</v>
      </c>
      <c r="O598" t="s">
        <v>75</v>
      </c>
      <c r="P598" t="s">
        <v>29422</v>
      </c>
      <c r="Q598" t="s">
        <v>282</v>
      </c>
      <c r="R598" t="s">
        <v>246</v>
      </c>
      <c r="S598" t="s">
        <v>17073</v>
      </c>
      <c r="T598" t="s">
        <v>18507</v>
      </c>
      <c r="U598" t="s">
        <v>29423</v>
      </c>
      <c r="V598" s="1" t="s">
        <v>20208</v>
      </c>
      <c r="W598" t="s">
        <v>29424</v>
      </c>
      <c r="X598" s="1" t="s">
        <v>22433</v>
      </c>
      <c r="Y598">
        <v>2780</v>
      </c>
      <c r="Z598" t="s">
        <v>19211</v>
      </c>
      <c r="AA598">
        <v>0</v>
      </c>
      <c r="AB598" t="s">
        <v>87</v>
      </c>
      <c r="AC598">
        <v>0</v>
      </c>
      <c r="AD598">
        <v>0</v>
      </c>
      <c r="AE598">
        <v>0</v>
      </c>
      <c r="AF598">
        <v>0</v>
      </c>
      <c r="AG598">
        <v>0</v>
      </c>
      <c r="AH598">
        <v>0</v>
      </c>
      <c r="AI598">
        <v>0</v>
      </c>
      <c r="AJ598">
        <v>0</v>
      </c>
      <c r="AK598">
        <v>0</v>
      </c>
      <c r="AL598">
        <v>1</v>
      </c>
      <c r="AM598">
        <v>0</v>
      </c>
      <c r="AN598">
        <v>1</v>
      </c>
      <c r="AO598">
        <v>0</v>
      </c>
      <c r="AP598">
        <v>0</v>
      </c>
      <c r="AQ598">
        <v>0</v>
      </c>
      <c r="AR598">
        <v>18</v>
      </c>
      <c r="AS598" t="s">
        <v>16732</v>
      </c>
      <c r="AT598" t="s">
        <v>80</v>
      </c>
    </row>
    <row r="599" spans="1:46" x14ac:dyDescent="0.25">
      <c r="A599" t="s">
        <v>2</v>
      </c>
      <c r="B599" t="s">
        <v>24608</v>
      </c>
      <c r="C599" t="s">
        <v>24609</v>
      </c>
      <c r="D599" t="s">
        <v>24610</v>
      </c>
      <c r="E599">
        <v>468189</v>
      </c>
      <c r="G599" t="s">
        <v>295</v>
      </c>
      <c r="H599" t="s">
        <v>24611</v>
      </c>
      <c r="I599" t="s">
        <v>24612</v>
      </c>
      <c r="J599" t="s">
        <v>280</v>
      </c>
      <c r="K599" t="s">
        <v>16742</v>
      </c>
      <c r="L599" t="s">
        <v>24613</v>
      </c>
      <c r="M599" t="s">
        <v>24614</v>
      </c>
      <c r="N599" t="s">
        <v>281</v>
      </c>
      <c r="O599" t="s">
        <v>75</v>
      </c>
      <c r="P599" t="s">
        <v>24615</v>
      </c>
      <c r="Q599" t="s">
        <v>282</v>
      </c>
      <c r="R599" t="s">
        <v>246</v>
      </c>
      <c r="S599" t="s">
        <v>17073</v>
      </c>
      <c r="T599" t="s">
        <v>18507</v>
      </c>
      <c r="U599" t="s">
        <v>24616</v>
      </c>
      <c r="V599" s="1" t="s">
        <v>22433</v>
      </c>
      <c r="W599" t="s">
        <v>24617</v>
      </c>
      <c r="X599" s="1" t="s">
        <v>22433</v>
      </c>
      <c r="Y599">
        <v>2780</v>
      </c>
      <c r="Z599" t="s">
        <v>19211</v>
      </c>
      <c r="AA599">
        <v>0</v>
      </c>
      <c r="AB599" t="s">
        <v>87</v>
      </c>
      <c r="AC599">
        <v>0</v>
      </c>
      <c r="AD599">
        <v>0</v>
      </c>
      <c r="AE599">
        <v>0</v>
      </c>
      <c r="AF599">
        <v>0</v>
      </c>
      <c r="AG599">
        <v>0</v>
      </c>
      <c r="AH599">
        <v>0</v>
      </c>
      <c r="AI599">
        <v>0</v>
      </c>
      <c r="AJ599">
        <v>0</v>
      </c>
      <c r="AK599">
        <v>0</v>
      </c>
      <c r="AL599">
        <v>1</v>
      </c>
      <c r="AM599">
        <v>0</v>
      </c>
      <c r="AN599">
        <v>1</v>
      </c>
      <c r="AO599">
        <v>0</v>
      </c>
      <c r="AP599">
        <v>0</v>
      </c>
      <c r="AQ599">
        <v>0</v>
      </c>
      <c r="AR599">
        <v>18</v>
      </c>
      <c r="AS599" t="s">
        <v>16898</v>
      </c>
      <c r="AT599" t="s">
        <v>80</v>
      </c>
    </row>
    <row r="600" spans="1:46" x14ac:dyDescent="0.25">
      <c r="A600" t="s">
        <v>2</v>
      </c>
      <c r="B600" t="s">
        <v>38916</v>
      </c>
      <c r="C600" t="s">
        <v>38917</v>
      </c>
      <c r="D600" t="s">
        <v>38918</v>
      </c>
      <c r="E600">
        <v>465335</v>
      </c>
      <c r="G600" t="s">
        <v>293</v>
      </c>
      <c r="H600" t="s">
        <v>38919</v>
      </c>
      <c r="I600" t="s">
        <v>38920</v>
      </c>
      <c r="J600" t="s">
        <v>280</v>
      </c>
      <c r="K600" t="s">
        <v>16815</v>
      </c>
      <c r="L600" t="s">
        <v>38921</v>
      </c>
      <c r="M600" t="s">
        <v>38922</v>
      </c>
      <c r="N600" t="s">
        <v>281</v>
      </c>
      <c r="O600" t="s">
        <v>75</v>
      </c>
      <c r="P600" t="s">
        <v>38923</v>
      </c>
      <c r="Q600" t="s">
        <v>282</v>
      </c>
      <c r="R600" t="s">
        <v>246</v>
      </c>
      <c r="S600" t="s">
        <v>17350</v>
      </c>
      <c r="T600" t="s">
        <v>18680</v>
      </c>
      <c r="U600" t="s">
        <v>38924</v>
      </c>
      <c r="V600" s="1" t="s">
        <v>20208</v>
      </c>
      <c r="W600" t="s">
        <v>38925</v>
      </c>
      <c r="X600" s="1" t="s">
        <v>22433</v>
      </c>
      <c r="Y600">
        <v>2765</v>
      </c>
      <c r="Z600" t="s">
        <v>19212</v>
      </c>
      <c r="AA600">
        <v>0</v>
      </c>
      <c r="AB600" t="s">
        <v>87</v>
      </c>
      <c r="AC600">
        <v>0</v>
      </c>
      <c r="AD600">
        <v>0</v>
      </c>
      <c r="AE600">
        <v>0</v>
      </c>
      <c r="AF600">
        <v>0</v>
      </c>
      <c r="AG600">
        <v>0</v>
      </c>
      <c r="AH600">
        <v>0</v>
      </c>
      <c r="AI600">
        <v>0</v>
      </c>
      <c r="AJ600">
        <v>0</v>
      </c>
      <c r="AK600">
        <v>0</v>
      </c>
      <c r="AL600">
        <v>1</v>
      </c>
      <c r="AM600">
        <v>0</v>
      </c>
      <c r="AN600">
        <v>1</v>
      </c>
      <c r="AO600">
        <v>0</v>
      </c>
      <c r="AP600">
        <v>0</v>
      </c>
      <c r="AQ600">
        <v>0</v>
      </c>
      <c r="AR600">
        <v>18</v>
      </c>
      <c r="AS600" t="s">
        <v>16729</v>
      </c>
      <c r="AT600" t="s">
        <v>80</v>
      </c>
    </row>
    <row r="601" spans="1:46" x14ac:dyDescent="0.25">
      <c r="A601" t="s">
        <v>2</v>
      </c>
      <c r="B601" t="s">
        <v>29425</v>
      </c>
      <c r="C601" t="s">
        <v>29426</v>
      </c>
      <c r="D601" t="s">
        <v>29427</v>
      </c>
      <c r="E601">
        <v>465451</v>
      </c>
      <c r="G601" t="s">
        <v>295</v>
      </c>
      <c r="H601" t="s">
        <v>29428</v>
      </c>
      <c r="I601" t="s">
        <v>29429</v>
      </c>
      <c r="J601" t="s">
        <v>280</v>
      </c>
      <c r="K601" t="s">
        <v>197</v>
      </c>
      <c r="L601" t="s">
        <v>29430</v>
      </c>
      <c r="M601" t="s">
        <v>29431</v>
      </c>
      <c r="N601" t="s">
        <v>281</v>
      </c>
      <c r="O601" t="s">
        <v>75</v>
      </c>
      <c r="P601" t="s">
        <v>29432</v>
      </c>
      <c r="Q601" t="s">
        <v>282</v>
      </c>
      <c r="R601" t="s">
        <v>284</v>
      </c>
      <c r="S601" t="s">
        <v>17352</v>
      </c>
      <c r="T601" t="s">
        <v>17356</v>
      </c>
      <c r="U601" t="s">
        <v>29433</v>
      </c>
      <c r="V601" s="1" t="s">
        <v>20208</v>
      </c>
      <c r="W601" t="s">
        <v>29434</v>
      </c>
      <c r="X601" s="1" t="s">
        <v>22433</v>
      </c>
      <c r="Y601">
        <v>2765</v>
      </c>
      <c r="Z601" t="s">
        <v>19212</v>
      </c>
      <c r="AA601">
        <v>0</v>
      </c>
      <c r="AB601" t="s">
        <v>87</v>
      </c>
      <c r="AC601">
        <v>0</v>
      </c>
      <c r="AD601">
        <v>0</v>
      </c>
      <c r="AE601">
        <v>0</v>
      </c>
      <c r="AF601">
        <v>0</v>
      </c>
      <c r="AG601">
        <v>0</v>
      </c>
      <c r="AH601">
        <v>0</v>
      </c>
      <c r="AI601">
        <v>0</v>
      </c>
      <c r="AJ601">
        <v>0</v>
      </c>
      <c r="AK601">
        <v>0</v>
      </c>
      <c r="AL601">
        <v>1</v>
      </c>
      <c r="AM601">
        <v>0</v>
      </c>
      <c r="AN601">
        <v>1</v>
      </c>
      <c r="AO601">
        <v>0</v>
      </c>
      <c r="AP601">
        <v>0</v>
      </c>
      <c r="AQ601">
        <v>0</v>
      </c>
      <c r="AR601">
        <v>18</v>
      </c>
      <c r="AS601" t="s">
        <v>16729</v>
      </c>
      <c r="AT601" t="s">
        <v>80</v>
      </c>
    </row>
    <row r="602" spans="1:46" x14ac:dyDescent="0.25">
      <c r="A602" t="s">
        <v>2</v>
      </c>
      <c r="B602" t="s">
        <v>58556</v>
      </c>
      <c r="C602" t="s">
        <v>58557</v>
      </c>
      <c r="D602" t="s">
        <v>58558</v>
      </c>
      <c r="E602">
        <v>470831</v>
      </c>
      <c r="G602" t="s">
        <v>293</v>
      </c>
      <c r="H602" t="s">
        <v>58559</v>
      </c>
      <c r="I602" t="s">
        <v>58560</v>
      </c>
      <c r="J602" t="s">
        <v>280</v>
      </c>
      <c r="K602" t="s">
        <v>188</v>
      </c>
      <c r="L602" t="s">
        <v>58561</v>
      </c>
      <c r="M602" t="s">
        <v>58562</v>
      </c>
      <c r="N602" t="s">
        <v>281</v>
      </c>
      <c r="O602" t="s">
        <v>75</v>
      </c>
      <c r="P602" t="s">
        <v>58563</v>
      </c>
      <c r="Q602" t="s">
        <v>282</v>
      </c>
      <c r="R602" t="s">
        <v>284</v>
      </c>
      <c r="S602" t="s">
        <v>17348</v>
      </c>
      <c r="T602" t="s">
        <v>17349</v>
      </c>
      <c r="U602" t="s">
        <v>58564</v>
      </c>
      <c r="V602" s="1" t="s">
        <v>22433</v>
      </c>
      <c r="W602" t="s">
        <v>58565</v>
      </c>
      <c r="X602" s="1" t="s">
        <v>22433</v>
      </c>
      <c r="Y602">
        <v>2740</v>
      </c>
      <c r="Z602" t="s">
        <v>58566</v>
      </c>
      <c r="AA602">
        <v>0</v>
      </c>
      <c r="AB602" t="s">
        <v>87</v>
      </c>
      <c r="AC602">
        <v>0</v>
      </c>
      <c r="AD602">
        <v>0</v>
      </c>
      <c r="AE602">
        <v>0</v>
      </c>
      <c r="AF602">
        <v>0</v>
      </c>
      <c r="AG602">
        <v>0</v>
      </c>
      <c r="AH602">
        <v>0</v>
      </c>
      <c r="AI602">
        <v>0</v>
      </c>
      <c r="AJ602">
        <v>0</v>
      </c>
      <c r="AK602">
        <v>0</v>
      </c>
      <c r="AL602">
        <v>0</v>
      </c>
      <c r="AM602">
        <v>0</v>
      </c>
      <c r="AN602">
        <v>0</v>
      </c>
      <c r="AO602">
        <v>1</v>
      </c>
      <c r="AP602">
        <v>0</v>
      </c>
      <c r="AQ602">
        <v>1</v>
      </c>
      <c r="AR602">
        <v>15</v>
      </c>
      <c r="AS602" t="s">
        <v>18789</v>
      </c>
      <c r="AT602" t="s">
        <v>16825</v>
      </c>
    </row>
    <row r="603" spans="1:46" x14ac:dyDescent="0.25">
      <c r="A603" t="s">
        <v>2</v>
      </c>
      <c r="B603" t="s">
        <v>58567</v>
      </c>
      <c r="C603" t="s">
        <v>58568</v>
      </c>
      <c r="D603" t="s">
        <v>58569</v>
      </c>
      <c r="E603">
        <v>470801</v>
      </c>
      <c r="G603" t="s">
        <v>293</v>
      </c>
      <c r="H603" t="s">
        <v>58570</v>
      </c>
      <c r="I603" t="s">
        <v>58571</v>
      </c>
      <c r="J603" t="s">
        <v>280</v>
      </c>
      <c r="K603" t="s">
        <v>185</v>
      </c>
      <c r="L603" t="s">
        <v>58572</v>
      </c>
      <c r="M603" t="s">
        <v>58573</v>
      </c>
      <c r="N603" t="s">
        <v>281</v>
      </c>
      <c r="O603" t="s">
        <v>75</v>
      </c>
      <c r="P603" t="s">
        <v>58574</v>
      </c>
      <c r="Q603" t="s">
        <v>282</v>
      </c>
      <c r="R603" t="s">
        <v>284</v>
      </c>
      <c r="S603" t="s">
        <v>17161</v>
      </c>
      <c r="T603" t="s">
        <v>18738</v>
      </c>
      <c r="U603" t="s">
        <v>58575</v>
      </c>
      <c r="V603" s="1" t="s">
        <v>22433</v>
      </c>
      <c r="W603" t="s">
        <v>58576</v>
      </c>
      <c r="X603" s="1" t="s">
        <v>22433</v>
      </c>
      <c r="Y603">
        <v>2728</v>
      </c>
      <c r="Z603" t="s">
        <v>58577</v>
      </c>
      <c r="AA603">
        <v>0</v>
      </c>
      <c r="AB603" t="s">
        <v>87</v>
      </c>
      <c r="AC603">
        <v>0</v>
      </c>
      <c r="AD603">
        <v>0</v>
      </c>
      <c r="AE603">
        <v>0</v>
      </c>
      <c r="AF603">
        <v>0</v>
      </c>
      <c r="AG603">
        <v>0</v>
      </c>
      <c r="AH603">
        <v>0</v>
      </c>
      <c r="AI603">
        <v>0</v>
      </c>
      <c r="AJ603">
        <v>0</v>
      </c>
      <c r="AK603">
        <v>0</v>
      </c>
      <c r="AL603">
        <v>1</v>
      </c>
      <c r="AM603">
        <v>0</v>
      </c>
      <c r="AN603">
        <v>1</v>
      </c>
      <c r="AO603">
        <v>0</v>
      </c>
      <c r="AP603">
        <v>0</v>
      </c>
      <c r="AQ603">
        <v>0</v>
      </c>
      <c r="AR603">
        <v>18</v>
      </c>
      <c r="AS603" t="s">
        <v>16729</v>
      </c>
      <c r="AT603" t="s">
        <v>80</v>
      </c>
    </row>
    <row r="604" spans="1:46" x14ac:dyDescent="0.25">
      <c r="A604" t="s">
        <v>2</v>
      </c>
      <c r="B604" t="s">
        <v>58578</v>
      </c>
      <c r="C604" t="s">
        <v>58579</v>
      </c>
      <c r="D604" t="s">
        <v>58580</v>
      </c>
      <c r="E604">
        <v>470971</v>
      </c>
      <c r="G604" t="s">
        <v>296</v>
      </c>
      <c r="H604" t="s">
        <v>58581</v>
      </c>
      <c r="I604" t="s">
        <v>58582</v>
      </c>
      <c r="J604" t="s">
        <v>280</v>
      </c>
      <c r="K604" t="s">
        <v>189</v>
      </c>
      <c r="L604" t="s">
        <v>58583</v>
      </c>
      <c r="M604" t="s">
        <v>58584</v>
      </c>
      <c r="N604" t="s">
        <v>58585</v>
      </c>
      <c r="O604" t="s">
        <v>75</v>
      </c>
      <c r="P604" t="s">
        <v>58586</v>
      </c>
      <c r="Q604" t="s">
        <v>282</v>
      </c>
      <c r="R604" t="s">
        <v>284</v>
      </c>
      <c r="S604" t="s">
        <v>162</v>
      </c>
      <c r="T604" t="s">
        <v>18681</v>
      </c>
      <c r="U604" t="s">
        <v>58587</v>
      </c>
      <c r="V604" s="1" t="s">
        <v>22433</v>
      </c>
      <c r="W604" t="s">
        <v>58588</v>
      </c>
      <c r="X604" s="1" t="s">
        <v>22433</v>
      </c>
      <c r="Y604">
        <v>2721</v>
      </c>
      <c r="Z604" t="s">
        <v>58589</v>
      </c>
      <c r="AA604">
        <v>0</v>
      </c>
      <c r="AB604" t="s">
        <v>87</v>
      </c>
      <c r="AC604">
        <v>0</v>
      </c>
      <c r="AD604">
        <v>0</v>
      </c>
      <c r="AE604">
        <v>0</v>
      </c>
      <c r="AF604">
        <v>0</v>
      </c>
      <c r="AG604">
        <v>0</v>
      </c>
      <c r="AH604">
        <v>0</v>
      </c>
      <c r="AI604">
        <v>0</v>
      </c>
      <c r="AJ604">
        <v>0</v>
      </c>
      <c r="AK604">
        <v>0</v>
      </c>
      <c r="AL604">
        <v>1</v>
      </c>
      <c r="AM604">
        <v>0</v>
      </c>
      <c r="AN604">
        <v>1</v>
      </c>
      <c r="AO604">
        <v>0</v>
      </c>
      <c r="AP604">
        <v>0</v>
      </c>
      <c r="AQ604">
        <v>0</v>
      </c>
      <c r="AR604">
        <v>18</v>
      </c>
      <c r="AS604" t="s">
        <v>16729</v>
      </c>
      <c r="AT604" t="s">
        <v>80</v>
      </c>
    </row>
    <row r="605" spans="1:46" x14ac:dyDescent="0.25">
      <c r="A605" t="s">
        <v>2</v>
      </c>
      <c r="B605" t="s">
        <v>27440</v>
      </c>
      <c r="C605" t="s">
        <v>27441</v>
      </c>
      <c r="D605" t="s">
        <v>27442</v>
      </c>
      <c r="E605">
        <v>444204</v>
      </c>
      <c r="G605" t="s">
        <v>291</v>
      </c>
      <c r="H605" t="s">
        <v>27443</v>
      </c>
      <c r="I605" t="s">
        <v>27444</v>
      </c>
      <c r="J605" t="s">
        <v>280</v>
      </c>
      <c r="K605" t="s">
        <v>27445</v>
      </c>
      <c r="L605" t="s">
        <v>27446</v>
      </c>
      <c r="M605" t="s">
        <v>27447</v>
      </c>
      <c r="N605" t="s">
        <v>281</v>
      </c>
      <c r="O605" t="s">
        <v>75</v>
      </c>
      <c r="P605" t="s">
        <v>27448</v>
      </c>
      <c r="Q605" t="s">
        <v>282</v>
      </c>
      <c r="R605" t="s">
        <v>245</v>
      </c>
      <c r="S605" t="s">
        <v>162</v>
      </c>
      <c r="T605" t="s">
        <v>18681</v>
      </c>
      <c r="U605" t="s">
        <v>27449</v>
      </c>
      <c r="V605" s="1" t="s">
        <v>19187</v>
      </c>
      <c r="W605" t="s">
        <v>27450</v>
      </c>
      <c r="X605" s="1" t="s">
        <v>22433</v>
      </c>
      <c r="Y605">
        <v>2721</v>
      </c>
      <c r="Z605" t="s">
        <v>58589</v>
      </c>
      <c r="AA605">
        <v>0</v>
      </c>
      <c r="AB605" t="s">
        <v>87</v>
      </c>
      <c r="AC605">
        <v>0</v>
      </c>
      <c r="AD605">
        <v>0</v>
      </c>
      <c r="AE605">
        <v>0</v>
      </c>
      <c r="AF605">
        <v>0</v>
      </c>
      <c r="AG605">
        <v>0</v>
      </c>
      <c r="AH605">
        <v>0</v>
      </c>
      <c r="AI605">
        <v>0</v>
      </c>
      <c r="AJ605">
        <v>0</v>
      </c>
      <c r="AK605">
        <v>0</v>
      </c>
      <c r="AL605">
        <v>1</v>
      </c>
      <c r="AM605">
        <v>0</v>
      </c>
      <c r="AN605">
        <v>1</v>
      </c>
      <c r="AO605">
        <v>0</v>
      </c>
      <c r="AP605">
        <v>0</v>
      </c>
      <c r="AQ605">
        <v>0</v>
      </c>
      <c r="AR605">
        <v>18</v>
      </c>
      <c r="AS605" t="s">
        <v>16729</v>
      </c>
      <c r="AT605" t="s">
        <v>80</v>
      </c>
    </row>
    <row r="606" spans="1:46" x14ac:dyDescent="0.25">
      <c r="A606" t="s">
        <v>2</v>
      </c>
      <c r="B606" t="s">
        <v>58590</v>
      </c>
      <c r="C606" t="s">
        <v>58591</v>
      </c>
      <c r="D606" t="s">
        <v>58592</v>
      </c>
      <c r="E606">
        <v>468899</v>
      </c>
      <c r="G606" t="s">
        <v>283</v>
      </c>
      <c r="H606" t="s">
        <v>58593</v>
      </c>
      <c r="I606" t="s">
        <v>58594</v>
      </c>
      <c r="J606" t="s">
        <v>280</v>
      </c>
      <c r="K606" t="s">
        <v>27445</v>
      </c>
      <c r="L606" t="s">
        <v>58595</v>
      </c>
      <c r="M606" t="s">
        <v>58596</v>
      </c>
      <c r="N606" t="s">
        <v>58597</v>
      </c>
      <c r="O606" t="s">
        <v>75</v>
      </c>
      <c r="P606" t="s">
        <v>58598</v>
      </c>
      <c r="Q606" t="s">
        <v>282</v>
      </c>
      <c r="R606" t="s">
        <v>284</v>
      </c>
      <c r="S606" t="s">
        <v>162</v>
      </c>
      <c r="T606" t="s">
        <v>18528</v>
      </c>
      <c r="U606" t="s">
        <v>58599</v>
      </c>
      <c r="V606" s="1" t="s">
        <v>22433</v>
      </c>
      <c r="W606" t="s">
        <v>58600</v>
      </c>
      <c r="X606" s="1" t="s">
        <v>22433</v>
      </c>
      <c r="Y606">
        <v>2721</v>
      </c>
      <c r="Z606" t="s">
        <v>58589</v>
      </c>
      <c r="AA606">
        <v>0</v>
      </c>
      <c r="AB606" t="s">
        <v>87</v>
      </c>
      <c r="AC606">
        <v>1</v>
      </c>
      <c r="AD606">
        <v>0</v>
      </c>
      <c r="AE606">
        <v>1</v>
      </c>
      <c r="AF606">
        <v>0</v>
      </c>
      <c r="AG606">
        <v>0</v>
      </c>
      <c r="AH606">
        <v>0</v>
      </c>
      <c r="AI606">
        <v>0</v>
      </c>
      <c r="AJ606">
        <v>0</v>
      </c>
      <c r="AK606">
        <v>0</v>
      </c>
      <c r="AL606">
        <v>0</v>
      </c>
      <c r="AM606">
        <v>0</v>
      </c>
      <c r="AN606">
        <v>0</v>
      </c>
      <c r="AO606">
        <v>0</v>
      </c>
      <c r="AP606">
        <v>0</v>
      </c>
      <c r="AQ606">
        <v>0</v>
      </c>
      <c r="AR606">
        <v>18</v>
      </c>
      <c r="AS606" t="s">
        <v>16734</v>
      </c>
      <c r="AT606" t="s">
        <v>92</v>
      </c>
    </row>
    <row r="607" spans="1:46" x14ac:dyDescent="0.25">
      <c r="A607" t="s">
        <v>2</v>
      </c>
      <c r="B607" t="s">
        <v>58601</v>
      </c>
      <c r="C607" t="s">
        <v>58602</v>
      </c>
      <c r="D607" t="s">
        <v>58603</v>
      </c>
      <c r="E607">
        <v>471229</v>
      </c>
      <c r="G607" t="s">
        <v>296</v>
      </c>
      <c r="H607" t="s">
        <v>58604</v>
      </c>
      <c r="I607" t="s">
        <v>58605</v>
      </c>
      <c r="J607" t="s">
        <v>280</v>
      </c>
      <c r="K607" t="s">
        <v>191</v>
      </c>
      <c r="L607" t="s">
        <v>58606</v>
      </c>
      <c r="M607" t="s">
        <v>58607</v>
      </c>
      <c r="N607" t="s">
        <v>285</v>
      </c>
      <c r="O607" t="s">
        <v>75</v>
      </c>
      <c r="P607" t="s">
        <v>58608</v>
      </c>
      <c r="Q607" t="s">
        <v>282</v>
      </c>
      <c r="R607" t="s">
        <v>284</v>
      </c>
      <c r="S607" t="s">
        <v>18667</v>
      </c>
      <c r="T607" t="s">
        <v>18668</v>
      </c>
      <c r="U607" t="s">
        <v>58609</v>
      </c>
      <c r="V607" s="1" t="s">
        <v>22433</v>
      </c>
      <c r="W607" t="s">
        <v>58610</v>
      </c>
      <c r="X607" s="1" t="s">
        <v>22433</v>
      </c>
      <c r="Y607">
        <v>2707</v>
      </c>
      <c r="Z607" t="s">
        <v>58611</v>
      </c>
      <c r="AA607">
        <v>0</v>
      </c>
      <c r="AB607" t="s">
        <v>87</v>
      </c>
      <c r="AC607">
        <v>0</v>
      </c>
      <c r="AD607">
        <v>0</v>
      </c>
      <c r="AE607">
        <v>0</v>
      </c>
      <c r="AF607">
        <v>0</v>
      </c>
      <c r="AG607">
        <v>0</v>
      </c>
      <c r="AH607">
        <v>0</v>
      </c>
      <c r="AI607">
        <v>0</v>
      </c>
      <c r="AJ607">
        <v>0</v>
      </c>
      <c r="AK607">
        <v>0</v>
      </c>
      <c r="AL607">
        <v>0</v>
      </c>
      <c r="AM607">
        <v>0</v>
      </c>
      <c r="AN607">
        <v>0</v>
      </c>
      <c r="AO607">
        <v>1</v>
      </c>
      <c r="AP607">
        <v>0</v>
      </c>
      <c r="AQ607">
        <v>1</v>
      </c>
      <c r="AR607">
        <v>15</v>
      </c>
      <c r="AS607" t="s">
        <v>18789</v>
      </c>
      <c r="AT607" t="s">
        <v>16825</v>
      </c>
    </row>
    <row r="608" spans="1:46" x14ac:dyDescent="0.25">
      <c r="A608" t="s">
        <v>2</v>
      </c>
      <c r="B608" t="s">
        <v>58612</v>
      </c>
      <c r="C608" t="s">
        <v>58613</v>
      </c>
      <c r="D608" t="s">
        <v>58614</v>
      </c>
      <c r="E608">
        <v>469772</v>
      </c>
      <c r="G608" t="s">
        <v>295</v>
      </c>
      <c r="H608" t="s">
        <v>58615</v>
      </c>
      <c r="I608" t="s">
        <v>58616</v>
      </c>
      <c r="J608" t="s">
        <v>280</v>
      </c>
      <c r="K608" t="s">
        <v>191</v>
      </c>
      <c r="L608" t="s">
        <v>58617</v>
      </c>
      <c r="M608" t="s">
        <v>58618</v>
      </c>
      <c r="N608" t="s">
        <v>285</v>
      </c>
      <c r="O608" t="s">
        <v>75</v>
      </c>
      <c r="P608" t="s">
        <v>58619</v>
      </c>
      <c r="Q608" t="s">
        <v>282</v>
      </c>
      <c r="R608" t="s">
        <v>246</v>
      </c>
      <c r="S608" t="s">
        <v>18667</v>
      </c>
      <c r="T608" t="s">
        <v>18804</v>
      </c>
      <c r="U608" t="s">
        <v>58620</v>
      </c>
      <c r="V608" s="1" t="s">
        <v>22433</v>
      </c>
      <c r="W608" t="s">
        <v>58621</v>
      </c>
      <c r="X608" s="1" t="s">
        <v>22433</v>
      </c>
      <c r="Y608">
        <v>2707</v>
      </c>
      <c r="Z608" t="s">
        <v>58611</v>
      </c>
      <c r="AA608">
        <v>0</v>
      </c>
      <c r="AB608" t="s">
        <v>87</v>
      </c>
      <c r="AC608">
        <v>0</v>
      </c>
      <c r="AD608">
        <v>0</v>
      </c>
      <c r="AE608">
        <v>0</v>
      </c>
      <c r="AF608">
        <v>0</v>
      </c>
      <c r="AG608">
        <v>0</v>
      </c>
      <c r="AH608">
        <v>0</v>
      </c>
      <c r="AI608">
        <v>0</v>
      </c>
      <c r="AJ608">
        <v>0</v>
      </c>
      <c r="AK608">
        <v>0</v>
      </c>
      <c r="AL608">
        <v>1</v>
      </c>
      <c r="AM608">
        <v>0</v>
      </c>
      <c r="AN608">
        <v>1</v>
      </c>
      <c r="AO608">
        <v>0</v>
      </c>
      <c r="AP608">
        <v>0</v>
      </c>
      <c r="AQ608">
        <v>0</v>
      </c>
      <c r="AR608">
        <v>18</v>
      </c>
      <c r="AS608" t="s">
        <v>16729</v>
      </c>
      <c r="AT608" t="s">
        <v>80</v>
      </c>
    </row>
    <row r="609" spans="1:46" x14ac:dyDescent="0.25">
      <c r="A609" t="s">
        <v>2</v>
      </c>
      <c r="B609" t="s">
        <v>58622</v>
      </c>
      <c r="C609" t="s">
        <v>58623</v>
      </c>
      <c r="D609" t="s">
        <v>58624</v>
      </c>
      <c r="E609">
        <v>469065</v>
      </c>
      <c r="G609" t="s">
        <v>283</v>
      </c>
      <c r="H609" t="s">
        <v>58625</v>
      </c>
      <c r="I609" t="s">
        <v>58626</v>
      </c>
      <c r="J609" t="s">
        <v>280</v>
      </c>
      <c r="K609" t="s">
        <v>191</v>
      </c>
      <c r="L609" t="s">
        <v>58627</v>
      </c>
      <c r="M609" t="s">
        <v>58628</v>
      </c>
      <c r="N609" t="s">
        <v>58629</v>
      </c>
      <c r="O609" t="s">
        <v>75</v>
      </c>
      <c r="P609" t="s">
        <v>58630</v>
      </c>
      <c r="Q609" t="s">
        <v>282</v>
      </c>
      <c r="R609" t="s">
        <v>284</v>
      </c>
      <c r="S609" t="s">
        <v>18667</v>
      </c>
      <c r="T609" t="s">
        <v>18804</v>
      </c>
      <c r="U609" t="s">
        <v>58631</v>
      </c>
      <c r="V609" s="1" t="s">
        <v>22433</v>
      </c>
      <c r="W609" t="s">
        <v>58632</v>
      </c>
      <c r="X609" s="1" t="s">
        <v>22433</v>
      </c>
      <c r="Y609">
        <v>2707</v>
      </c>
      <c r="Z609" t="s">
        <v>58611</v>
      </c>
      <c r="AA609">
        <v>0</v>
      </c>
      <c r="AB609" t="s">
        <v>87</v>
      </c>
      <c r="AC609">
        <v>0</v>
      </c>
      <c r="AD609">
        <v>0</v>
      </c>
      <c r="AE609">
        <v>0</v>
      </c>
      <c r="AF609">
        <v>0</v>
      </c>
      <c r="AG609">
        <v>0</v>
      </c>
      <c r="AH609">
        <v>0</v>
      </c>
      <c r="AI609">
        <v>0</v>
      </c>
      <c r="AJ609">
        <v>0</v>
      </c>
      <c r="AK609">
        <v>0</v>
      </c>
      <c r="AL609">
        <v>1</v>
      </c>
      <c r="AM609">
        <v>0</v>
      </c>
      <c r="AN609">
        <v>1</v>
      </c>
      <c r="AO609">
        <v>0</v>
      </c>
      <c r="AP609">
        <v>0</v>
      </c>
      <c r="AQ609">
        <v>0</v>
      </c>
      <c r="AR609">
        <v>18</v>
      </c>
      <c r="AS609" t="s">
        <v>16729</v>
      </c>
      <c r="AT609" t="s">
        <v>80</v>
      </c>
    </row>
    <row r="610" spans="1:46" x14ac:dyDescent="0.25">
      <c r="A610" t="s">
        <v>2</v>
      </c>
      <c r="B610" t="s">
        <v>29446</v>
      </c>
      <c r="C610" t="s">
        <v>29447</v>
      </c>
      <c r="D610" t="s">
        <v>29448</v>
      </c>
      <c r="E610">
        <v>460491</v>
      </c>
      <c r="G610" t="s">
        <v>16900</v>
      </c>
      <c r="H610" t="s">
        <v>29449</v>
      </c>
      <c r="I610" t="s">
        <v>29450</v>
      </c>
      <c r="J610" t="s">
        <v>280</v>
      </c>
      <c r="K610" t="s">
        <v>19958</v>
      </c>
      <c r="L610" t="s">
        <v>29451</v>
      </c>
      <c r="M610" t="s">
        <v>29452</v>
      </c>
      <c r="N610" t="s">
        <v>285</v>
      </c>
      <c r="O610" t="s">
        <v>75</v>
      </c>
      <c r="P610" t="s">
        <v>29453</v>
      </c>
      <c r="Q610" t="s">
        <v>282</v>
      </c>
      <c r="R610" t="s">
        <v>284</v>
      </c>
      <c r="S610" t="s">
        <v>88</v>
      </c>
      <c r="T610" t="s">
        <v>18530</v>
      </c>
      <c r="U610" t="s">
        <v>29454</v>
      </c>
      <c r="V610" s="1" t="s">
        <v>20208</v>
      </c>
      <c r="W610" t="s">
        <v>29455</v>
      </c>
      <c r="X610" s="1" t="s">
        <v>22433</v>
      </c>
      <c r="Y610">
        <v>2700</v>
      </c>
      <c r="Z610" t="s">
        <v>20389</v>
      </c>
      <c r="AA610">
        <v>0</v>
      </c>
      <c r="AB610" t="s">
        <v>87</v>
      </c>
      <c r="AC610">
        <v>0</v>
      </c>
      <c r="AD610">
        <v>0</v>
      </c>
      <c r="AE610">
        <v>0</v>
      </c>
      <c r="AF610">
        <v>0</v>
      </c>
      <c r="AG610">
        <v>0</v>
      </c>
      <c r="AH610">
        <v>0</v>
      </c>
      <c r="AI610">
        <v>0</v>
      </c>
      <c r="AJ610">
        <v>0</v>
      </c>
      <c r="AK610">
        <v>0</v>
      </c>
      <c r="AL610">
        <v>1</v>
      </c>
      <c r="AM610">
        <v>0</v>
      </c>
      <c r="AN610">
        <v>1</v>
      </c>
      <c r="AO610">
        <v>0</v>
      </c>
      <c r="AP610">
        <v>0</v>
      </c>
      <c r="AQ610">
        <v>0</v>
      </c>
      <c r="AR610">
        <v>21</v>
      </c>
      <c r="AS610" t="s">
        <v>18931</v>
      </c>
      <c r="AT610" t="s">
        <v>16866</v>
      </c>
    </row>
    <row r="611" spans="1:46" x14ac:dyDescent="0.25">
      <c r="A611" t="s">
        <v>2</v>
      </c>
      <c r="B611" t="s">
        <v>24073</v>
      </c>
      <c r="C611" t="s">
        <v>24074</v>
      </c>
      <c r="D611" t="s">
        <v>24075</v>
      </c>
      <c r="E611">
        <v>468313</v>
      </c>
      <c r="G611" t="s">
        <v>293</v>
      </c>
      <c r="H611" t="s">
        <v>24076</v>
      </c>
      <c r="I611" t="s">
        <v>24077</v>
      </c>
      <c r="J611" t="s">
        <v>280</v>
      </c>
      <c r="K611" t="s">
        <v>20444</v>
      </c>
      <c r="L611" t="s">
        <v>24078</v>
      </c>
      <c r="M611" t="s">
        <v>24079</v>
      </c>
      <c r="N611" t="s">
        <v>285</v>
      </c>
      <c r="O611" t="s">
        <v>75</v>
      </c>
      <c r="P611" t="s">
        <v>24080</v>
      </c>
      <c r="Q611" t="s">
        <v>282</v>
      </c>
      <c r="R611" t="s">
        <v>284</v>
      </c>
      <c r="S611" t="s">
        <v>88</v>
      </c>
      <c r="T611" t="s">
        <v>18530</v>
      </c>
      <c r="U611" t="s">
        <v>24081</v>
      </c>
      <c r="V611" s="1" t="s">
        <v>22433</v>
      </c>
      <c r="W611" t="s">
        <v>21305</v>
      </c>
      <c r="X611" s="1" t="s">
        <v>22433</v>
      </c>
      <c r="Y611">
        <v>2700</v>
      </c>
      <c r="Z611" t="s">
        <v>20389</v>
      </c>
      <c r="AA611">
        <v>0</v>
      </c>
      <c r="AB611" t="s">
        <v>87</v>
      </c>
      <c r="AC611">
        <v>0</v>
      </c>
      <c r="AD611">
        <v>0</v>
      </c>
      <c r="AE611">
        <v>0</v>
      </c>
      <c r="AF611">
        <v>0</v>
      </c>
      <c r="AG611">
        <v>0</v>
      </c>
      <c r="AH611">
        <v>0</v>
      </c>
      <c r="AI611">
        <v>0</v>
      </c>
      <c r="AJ611">
        <v>0</v>
      </c>
      <c r="AK611">
        <v>0</v>
      </c>
      <c r="AL611">
        <v>1</v>
      </c>
      <c r="AM611">
        <v>0</v>
      </c>
      <c r="AN611">
        <v>1</v>
      </c>
      <c r="AO611">
        <v>0</v>
      </c>
      <c r="AP611">
        <v>0</v>
      </c>
      <c r="AQ611">
        <v>0</v>
      </c>
      <c r="AR611">
        <v>18</v>
      </c>
      <c r="AS611" t="s">
        <v>18508</v>
      </c>
      <c r="AT611" t="s">
        <v>105</v>
      </c>
    </row>
    <row r="612" spans="1:46" x14ac:dyDescent="0.25">
      <c r="A612" t="s">
        <v>2</v>
      </c>
      <c r="B612" t="s">
        <v>29435</v>
      </c>
      <c r="C612" t="s">
        <v>29436</v>
      </c>
      <c r="D612" t="s">
        <v>29437</v>
      </c>
      <c r="E612">
        <v>455528</v>
      </c>
      <c r="G612" t="s">
        <v>16900</v>
      </c>
      <c r="H612" t="s">
        <v>29438</v>
      </c>
      <c r="I612" t="s">
        <v>29439</v>
      </c>
      <c r="J612" t="s">
        <v>280</v>
      </c>
      <c r="K612" t="s">
        <v>19342</v>
      </c>
      <c r="L612" t="s">
        <v>29440</v>
      </c>
      <c r="M612" t="s">
        <v>29441</v>
      </c>
      <c r="N612" t="s">
        <v>29442</v>
      </c>
      <c r="O612" t="s">
        <v>75</v>
      </c>
      <c r="P612" t="s">
        <v>29443</v>
      </c>
      <c r="Q612" t="s">
        <v>282</v>
      </c>
      <c r="R612" t="s">
        <v>246</v>
      </c>
      <c r="S612" t="s">
        <v>88</v>
      </c>
      <c r="T612" t="s">
        <v>18530</v>
      </c>
      <c r="U612" t="s">
        <v>29444</v>
      </c>
      <c r="V612" s="1" t="s">
        <v>19945</v>
      </c>
      <c r="W612" t="s">
        <v>29445</v>
      </c>
      <c r="X612" s="1" t="s">
        <v>22433</v>
      </c>
      <c r="Y612">
        <v>2700</v>
      </c>
      <c r="Z612" t="s">
        <v>20389</v>
      </c>
      <c r="AA612">
        <v>0</v>
      </c>
      <c r="AB612" t="s">
        <v>87</v>
      </c>
      <c r="AC612">
        <v>0</v>
      </c>
      <c r="AD612">
        <v>0</v>
      </c>
      <c r="AE612">
        <v>0</v>
      </c>
      <c r="AF612">
        <v>0</v>
      </c>
      <c r="AG612">
        <v>0</v>
      </c>
      <c r="AH612">
        <v>0</v>
      </c>
      <c r="AI612">
        <v>0</v>
      </c>
      <c r="AJ612">
        <v>0</v>
      </c>
      <c r="AK612">
        <v>0</v>
      </c>
      <c r="AL612">
        <v>1</v>
      </c>
      <c r="AM612">
        <v>0</v>
      </c>
      <c r="AN612">
        <v>1</v>
      </c>
      <c r="AO612">
        <v>0</v>
      </c>
      <c r="AP612">
        <v>0</v>
      </c>
      <c r="AQ612">
        <v>0</v>
      </c>
      <c r="AR612">
        <v>18</v>
      </c>
      <c r="AS612" t="s">
        <v>16732</v>
      </c>
      <c r="AT612" t="s">
        <v>80</v>
      </c>
    </row>
    <row r="613" spans="1:46" x14ac:dyDescent="0.25">
      <c r="A613" t="s">
        <v>2</v>
      </c>
      <c r="B613" t="s">
        <v>40171</v>
      </c>
      <c r="C613" t="s">
        <v>40172</v>
      </c>
      <c r="D613" t="s">
        <v>40173</v>
      </c>
      <c r="E613">
        <v>463615</v>
      </c>
      <c r="G613" t="s">
        <v>283</v>
      </c>
      <c r="H613" t="s">
        <v>40174</v>
      </c>
      <c r="I613" t="s">
        <v>40175</v>
      </c>
      <c r="J613" t="s">
        <v>280</v>
      </c>
      <c r="K613" t="s">
        <v>19337</v>
      </c>
      <c r="L613" t="s">
        <v>40176</v>
      </c>
      <c r="M613" t="s">
        <v>40177</v>
      </c>
      <c r="N613" t="s">
        <v>40177</v>
      </c>
      <c r="O613" t="s">
        <v>75</v>
      </c>
      <c r="P613" t="s">
        <v>40178</v>
      </c>
      <c r="Q613" t="s">
        <v>286</v>
      </c>
      <c r="R613" t="s">
        <v>243</v>
      </c>
      <c r="S613" t="s">
        <v>88</v>
      </c>
      <c r="T613" t="s">
        <v>18529</v>
      </c>
      <c r="U613" t="s">
        <v>40179</v>
      </c>
      <c r="V613" s="1" t="s">
        <v>20208</v>
      </c>
      <c r="W613" t="s">
        <v>40180</v>
      </c>
      <c r="X613" s="1" t="s">
        <v>22433</v>
      </c>
      <c r="Y613">
        <v>2700</v>
      </c>
      <c r="Z613" t="s">
        <v>20389</v>
      </c>
      <c r="AA613">
        <v>0</v>
      </c>
      <c r="AB613" t="s">
        <v>87</v>
      </c>
      <c r="AC613">
        <v>0</v>
      </c>
      <c r="AD613">
        <v>0</v>
      </c>
      <c r="AE613">
        <v>0</v>
      </c>
      <c r="AF613">
        <v>0</v>
      </c>
      <c r="AG613">
        <v>0</v>
      </c>
      <c r="AH613">
        <v>0</v>
      </c>
      <c r="AI613">
        <v>0</v>
      </c>
      <c r="AJ613">
        <v>0</v>
      </c>
      <c r="AK613">
        <v>0</v>
      </c>
      <c r="AL613">
        <v>0</v>
      </c>
      <c r="AM613">
        <v>0</v>
      </c>
      <c r="AN613">
        <v>0</v>
      </c>
      <c r="AO613">
        <v>1</v>
      </c>
      <c r="AP613">
        <v>0</v>
      </c>
      <c r="AQ613">
        <v>1</v>
      </c>
      <c r="AR613">
        <v>10</v>
      </c>
      <c r="AS613" t="s">
        <v>18767</v>
      </c>
      <c r="AT613" t="s">
        <v>16825</v>
      </c>
    </row>
    <row r="614" spans="1:46" x14ac:dyDescent="0.25">
      <c r="A614" t="s">
        <v>2</v>
      </c>
      <c r="B614" t="s">
        <v>58633</v>
      </c>
      <c r="C614" t="s">
        <v>58634</v>
      </c>
      <c r="D614" t="s">
        <v>58635</v>
      </c>
      <c r="E614">
        <v>469568</v>
      </c>
      <c r="G614" t="s">
        <v>291</v>
      </c>
      <c r="H614" t="s">
        <v>58636</v>
      </c>
      <c r="I614" t="s">
        <v>58637</v>
      </c>
      <c r="J614" t="s">
        <v>280</v>
      </c>
      <c r="K614" t="s">
        <v>19971</v>
      </c>
      <c r="L614" t="s">
        <v>58638</v>
      </c>
      <c r="M614" t="s">
        <v>58639</v>
      </c>
      <c r="N614" t="s">
        <v>285</v>
      </c>
      <c r="O614" t="s">
        <v>75</v>
      </c>
      <c r="P614" t="s">
        <v>58640</v>
      </c>
      <c r="Q614" t="s">
        <v>282</v>
      </c>
      <c r="R614" t="s">
        <v>284</v>
      </c>
      <c r="S614" t="s">
        <v>17069</v>
      </c>
      <c r="T614" t="s">
        <v>18532</v>
      </c>
      <c r="U614" t="s">
        <v>58641</v>
      </c>
      <c r="V614" s="1" t="s">
        <v>22433</v>
      </c>
      <c r="W614" t="s">
        <v>58642</v>
      </c>
      <c r="X614" s="1" t="s">
        <v>22433</v>
      </c>
      <c r="Y614">
        <v>2660</v>
      </c>
      <c r="Z614" t="s">
        <v>58643</v>
      </c>
      <c r="AA614">
        <v>0</v>
      </c>
      <c r="AB614" t="s">
        <v>87</v>
      </c>
      <c r="AC614">
        <v>0</v>
      </c>
      <c r="AD614">
        <v>0</v>
      </c>
      <c r="AE614">
        <v>0</v>
      </c>
      <c r="AF614">
        <v>0</v>
      </c>
      <c r="AG614">
        <v>0</v>
      </c>
      <c r="AH614">
        <v>0</v>
      </c>
      <c r="AI614">
        <v>0</v>
      </c>
      <c r="AJ614">
        <v>0</v>
      </c>
      <c r="AK614">
        <v>0</v>
      </c>
      <c r="AL614">
        <v>1</v>
      </c>
      <c r="AM614">
        <v>0</v>
      </c>
      <c r="AN614">
        <v>1</v>
      </c>
      <c r="AO614">
        <v>0</v>
      </c>
      <c r="AP614">
        <v>0</v>
      </c>
      <c r="AQ614">
        <v>0</v>
      </c>
      <c r="AR614">
        <v>18</v>
      </c>
      <c r="AS614" t="s">
        <v>16729</v>
      </c>
      <c r="AT614" t="s">
        <v>80</v>
      </c>
    </row>
    <row r="615" spans="1:46" x14ac:dyDescent="0.25">
      <c r="A615" t="s">
        <v>2</v>
      </c>
      <c r="B615" t="s">
        <v>38160</v>
      </c>
      <c r="C615" t="s">
        <v>38161</v>
      </c>
      <c r="D615" t="s">
        <v>38162</v>
      </c>
      <c r="E615">
        <v>465155</v>
      </c>
      <c r="G615" t="s">
        <v>293</v>
      </c>
      <c r="H615" t="s">
        <v>38163</v>
      </c>
      <c r="I615" t="s">
        <v>38164</v>
      </c>
      <c r="J615" t="s">
        <v>280</v>
      </c>
      <c r="K615" t="s">
        <v>18945</v>
      </c>
      <c r="L615" t="s">
        <v>38165</v>
      </c>
      <c r="M615" t="s">
        <v>38166</v>
      </c>
      <c r="N615" t="s">
        <v>285</v>
      </c>
      <c r="O615" t="s">
        <v>75</v>
      </c>
      <c r="P615" t="s">
        <v>38167</v>
      </c>
      <c r="Q615" t="s">
        <v>282</v>
      </c>
      <c r="R615" t="s">
        <v>284</v>
      </c>
      <c r="S615" t="s">
        <v>17069</v>
      </c>
      <c r="T615" t="s">
        <v>18664</v>
      </c>
      <c r="U615" t="s">
        <v>21045</v>
      </c>
      <c r="V615" s="1" t="s">
        <v>20208</v>
      </c>
      <c r="W615" t="s">
        <v>38168</v>
      </c>
      <c r="X615" s="1" t="s">
        <v>22433</v>
      </c>
      <c r="Y615">
        <v>2660</v>
      </c>
      <c r="Z615" t="s">
        <v>58643</v>
      </c>
      <c r="AA615">
        <v>0</v>
      </c>
      <c r="AB615" t="s">
        <v>87</v>
      </c>
      <c r="AC615">
        <v>0</v>
      </c>
      <c r="AD615">
        <v>0</v>
      </c>
      <c r="AE615">
        <v>0</v>
      </c>
      <c r="AF615">
        <v>0</v>
      </c>
      <c r="AG615">
        <v>0</v>
      </c>
      <c r="AH615">
        <v>0</v>
      </c>
      <c r="AI615">
        <v>0</v>
      </c>
      <c r="AJ615">
        <v>0</v>
      </c>
      <c r="AK615">
        <v>0</v>
      </c>
      <c r="AL615">
        <v>1</v>
      </c>
      <c r="AM615">
        <v>0</v>
      </c>
      <c r="AN615">
        <v>1</v>
      </c>
      <c r="AO615">
        <v>0</v>
      </c>
      <c r="AP615">
        <v>0</v>
      </c>
      <c r="AQ615">
        <v>0</v>
      </c>
      <c r="AR615">
        <v>18</v>
      </c>
      <c r="AS615" t="s">
        <v>18508</v>
      </c>
      <c r="AT615" t="s">
        <v>105</v>
      </c>
    </row>
    <row r="616" spans="1:46" x14ac:dyDescent="0.25">
      <c r="A616" t="s">
        <v>2</v>
      </c>
      <c r="B616" t="s">
        <v>29263</v>
      </c>
      <c r="C616" t="s">
        <v>29264</v>
      </c>
      <c r="D616" t="s">
        <v>29265</v>
      </c>
      <c r="E616">
        <v>464507</v>
      </c>
      <c r="G616" t="s">
        <v>295</v>
      </c>
      <c r="H616" t="s">
        <v>29266</v>
      </c>
      <c r="I616" t="s">
        <v>29267</v>
      </c>
      <c r="J616" t="s">
        <v>280</v>
      </c>
      <c r="K616" t="s">
        <v>18868</v>
      </c>
      <c r="L616" t="s">
        <v>29268</v>
      </c>
      <c r="M616" t="s">
        <v>29269</v>
      </c>
      <c r="N616" t="s">
        <v>285</v>
      </c>
      <c r="O616" t="s">
        <v>75</v>
      </c>
      <c r="P616" t="s">
        <v>29270</v>
      </c>
      <c r="Q616" t="s">
        <v>282</v>
      </c>
      <c r="R616" t="s">
        <v>284</v>
      </c>
      <c r="S616" t="s">
        <v>88</v>
      </c>
      <c r="T616" t="s">
        <v>18737</v>
      </c>
      <c r="U616" t="s">
        <v>29271</v>
      </c>
      <c r="V616" s="1" t="s">
        <v>20208</v>
      </c>
      <c r="W616" t="s">
        <v>29272</v>
      </c>
      <c r="X616" s="1" t="s">
        <v>22433</v>
      </c>
      <c r="Y616">
        <v>2614</v>
      </c>
      <c r="Z616" t="s">
        <v>19213</v>
      </c>
      <c r="AA616">
        <v>0</v>
      </c>
      <c r="AB616" t="s">
        <v>87</v>
      </c>
      <c r="AC616">
        <v>0</v>
      </c>
      <c r="AD616">
        <v>0</v>
      </c>
      <c r="AE616">
        <v>0</v>
      </c>
      <c r="AF616">
        <v>0</v>
      </c>
      <c r="AG616">
        <v>0</v>
      </c>
      <c r="AH616">
        <v>0</v>
      </c>
      <c r="AI616">
        <v>0</v>
      </c>
      <c r="AJ616">
        <v>0</v>
      </c>
      <c r="AK616">
        <v>0</v>
      </c>
      <c r="AL616">
        <v>1</v>
      </c>
      <c r="AM616">
        <v>0</v>
      </c>
      <c r="AN616">
        <v>1</v>
      </c>
      <c r="AO616">
        <v>0</v>
      </c>
      <c r="AP616">
        <v>0</v>
      </c>
      <c r="AQ616">
        <v>0</v>
      </c>
      <c r="AR616">
        <v>18</v>
      </c>
      <c r="AS616" t="s">
        <v>16729</v>
      </c>
      <c r="AT616" t="s">
        <v>80</v>
      </c>
    </row>
    <row r="617" spans="1:46" x14ac:dyDescent="0.25">
      <c r="A617" t="s">
        <v>2</v>
      </c>
      <c r="B617" t="s">
        <v>58644</v>
      </c>
      <c r="C617" t="s">
        <v>58645</v>
      </c>
      <c r="D617" t="s">
        <v>58646</v>
      </c>
      <c r="E617">
        <v>469802</v>
      </c>
      <c r="G617" t="s">
        <v>293</v>
      </c>
      <c r="H617" t="s">
        <v>58647</v>
      </c>
      <c r="I617" t="s">
        <v>41887</v>
      </c>
      <c r="J617" t="s">
        <v>280</v>
      </c>
      <c r="K617" t="s">
        <v>198</v>
      </c>
      <c r="L617" t="s">
        <v>58648</v>
      </c>
      <c r="M617" t="s">
        <v>58649</v>
      </c>
      <c r="N617" t="s">
        <v>281</v>
      </c>
      <c r="O617" t="s">
        <v>75</v>
      </c>
      <c r="P617" t="s">
        <v>58650</v>
      </c>
      <c r="Q617" t="s">
        <v>282</v>
      </c>
      <c r="R617" t="s">
        <v>284</v>
      </c>
      <c r="S617" t="s">
        <v>88</v>
      </c>
      <c r="T617" t="s">
        <v>18530</v>
      </c>
      <c r="U617" t="s">
        <v>58651</v>
      </c>
      <c r="V617" s="1" t="s">
        <v>22433</v>
      </c>
      <c r="W617" t="s">
        <v>58652</v>
      </c>
      <c r="X617" s="1" t="s">
        <v>22433</v>
      </c>
      <c r="Y617">
        <v>2614</v>
      </c>
      <c r="Z617" t="s">
        <v>19213</v>
      </c>
      <c r="AA617">
        <v>0</v>
      </c>
      <c r="AB617" t="s">
        <v>87</v>
      </c>
      <c r="AC617">
        <v>0</v>
      </c>
      <c r="AD617">
        <v>0</v>
      </c>
      <c r="AE617">
        <v>0</v>
      </c>
      <c r="AF617">
        <v>0</v>
      </c>
      <c r="AG617">
        <v>0</v>
      </c>
      <c r="AH617">
        <v>0</v>
      </c>
      <c r="AI617">
        <v>0</v>
      </c>
      <c r="AJ617">
        <v>0</v>
      </c>
      <c r="AK617">
        <v>0</v>
      </c>
      <c r="AL617">
        <v>1</v>
      </c>
      <c r="AM617">
        <v>0</v>
      </c>
      <c r="AN617">
        <v>1</v>
      </c>
      <c r="AO617">
        <v>0</v>
      </c>
      <c r="AP617">
        <v>0</v>
      </c>
      <c r="AQ617">
        <v>0</v>
      </c>
      <c r="AR617">
        <v>18</v>
      </c>
      <c r="AS617" t="s">
        <v>16729</v>
      </c>
      <c r="AT617" t="s">
        <v>80</v>
      </c>
    </row>
    <row r="618" spans="1:46" x14ac:dyDescent="0.25">
      <c r="A618" t="s">
        <v>2</v>
      </c>
      <c r="B618" t="s">
        <v>29456</v>
      </c>
      <c r="C618" t="s">
        <v>29457</v>
      </c>
      <c r="D618" t="s">
        <v>29458</v>
      </c>
      <c r="E618">
        <v>463886</v>
      </c>
      <c r="G618" t="s">
        <v>299</v>
      </c>
      <c r="H618" t="s">
        <v>29459</v>
      </c>
      <c r="I618" t="s">
        <v>21598</v>
      </c>
      <c r="J618" t="s">
        <v>280</v>
      </c>
      <c r="K618" t="s">
        <v>20100</v>
      </c>
      <c r="L618" t="s">
        <v>29460</v>
      </c>
      <c r="M618" t="s">
        <v>29461</v>
      </c>
      <c r="N618" t="s">
        <v>29462</v>
      </c>
      <c r="O618" t="s">
        <v>75</v>
      </c>
      <c r="P618" t="s">
        <v>29463</v>
      </c>
      <c r="Q618" t="s">
        <v>282</v>
      </c>
      <c r="R618" t="s">
        <v>284</v>
      </c>
      <c r="S618" t="s">
        <v>88</v>
      </c>
      <c r="T618" t="s">
        <v>18758</v>
      </c>
      <c r="U618" t="s">
        <v>29464</v>
      </c>
      <c r="V618" s="1" t="s">
        <v>20208</v>
      </c>
      <c r="W618" t="s">
        <v>29465</v>
      </c>
      <c r="X618" s="1" t="s">
        <v>22433</v>
      </c>
      <c r="Y618">
        <v>2614</v>
      </c>
      <c r="Z618" t="s">
        <v>19213</v>
      </c>
      <c r="AA618">
        <v>0</v>
      </c>
      <c r="AB618" t="s">
        <v>87</v>
      </c>
      <c r="AC618">
        <v>1</v>
      </c>
      <c r="AD618">
        <v>0</v>
      </c>
      <c r="AE618">
        <v>1</v>
      </c>
      <c r="AF618">
        <v>0</v>
      </c>
      <c r="AG618">
        <v>0</v>
      </c>
      <c r="AH618">
        <v>0</v>
      </c>
      <c r="AI618">
        <v>0</v>
      </c>
      <c r="AJ618">
        <v>0</v>
      </c>
      <c r="AK618">
        <v>0</v>
      </c>
      <c r="AL618">
        <v>0</v>
      </c>
      <c r="AM618">
        <v>0</v>
      </c>
      <c r="AN618">
        <v>0</v>
      </c>
      <c r="AO618">
        <v>0</v>
      </c>
      <c r="AP618">
        <v>0</v>
      </c>
      <c r="AQ618">
        <v>0</v>
      </c>
      <c r="AR618">
        <v>20</v>
      </c>
      <c r="AS618" t="s">
        <v>16731</v>
      </c>
      <c r="AT618" t="s">
        <v>92</v>
      </c>
    </row>
    <row r="619" spans="1:46" x14ac:dyDescent="0.25">
      <c r="A619" t="s">
        <v>2</v>
      </c>
      <c r="B619" t="s">
        <v>24102</v>
      </c>
      <c r="C619" t="s">
        <v>24103</v>
      </c>
      <c r="D619" t="s">
        <v>24104</v>
      </c>
      <c r="E619">
        <v>468602</v>
      </c>
      <c r="G619" t="s">
        <v>293</v>
      </c>
      <c r="H619" t="s">
        <v>24105</v>
      </c>
      <c r="I619" t="s">
        <v>24106</v>
      </c>
      <c r="J619" t="s">
        <v>280</v>
      </c>
      <c r="K619" t="s">
        <v>16815</v>
      </c>
      <c r="L619" t="s">
        <v>24107</v>
      </c>
      <c r="M619" t="s">
        <v>24108</v>
      </c>
      <c r="N619" t="s">
        <v>24109</v>
      </c>
      <c r="O619" t="s">
        <v>75</v>
      </c>
      <c r="P619" t="s">
        <v>24110</v>
      </c>
      <c r="Q619" t="s">
        <v>282</v>
      </c>
      <c r="R619" t="s">
        <v>284</v>
      </c>
      <c r="S619" t="s">
        <v>17350</v>
      </c>
      <c r="T619" t="s">
        <v>18680</v>
      </c>
      <c r="U619" t="s">
        <v>24111</v>
      </c>
      <c r="V619" s="1" t="s">
        <v>22433</v>
      </c>
      <c r="W619" t="s">
        <v>24112</v>
      </c>
      <c r="X619" s="1" t="s">
        <v>22433</v>
      </c>
      <c r="Y619">
        <v>2585</v>
      </c>
      <c r="Z619" t="s">
        <v>19214</v>
      </c>
      <c r="AA619">
        <v>0</v>
      </c>
      <c r="AB619" t="s">
        <v>87</v>
      </c>
      <c r="AC619">
        <v>0</v>
      </c>
      <c r="AD619">
        <v>0</v>
      </c>
      <c r="AE619">
        <v>0</v>
      </c>
      <c r="AF619">
        <v>0</v>
      </c>
      <c r="AG619">
        <v>0</v>
      </c>
      <c r="AH619">
        <v>0</v>
      </c>
      <c r="AI619">
        <v>0</v>
      </c>
      <c r="AJ619">
        <v>0</v>
      </c>
      <c r="AK619">
        <v>0</v>
      </c>
      <c r="AL619">
        <v>1</v>
      </c>
      <c r="AM619">
        <v>0</v>
      </c>
      <c r="AN619">
        <v>1</v>
      </c>
      <c r="AO619">
        <v>0</v>
      </c>
      <c r="AP619">
        <v>0</v>
      </c>
      <c r="AQ619">
        <v>0</v>
      </c>
      <c r="AR619">
        <v>18</v>
      </c>
      <c r="AS619" t="s">
        <v>16729</v>
      </c>
      <c r="AT619" t="s">
        <v>80</v>
      </c>
    </row>
    <row r="620" spans="1:46" x14ac:dyDescent="0.25">
      <c r="A620" t="s">
        <v>2</v>
      </c>
      <c r="B620" t="s">
        <v>29466</v>
      </c>
      <c r="C620" t="s">
        <v>29467</v>
      </c>
      <c r="D620" t="s">
        <v>29468</v>
      </c>
      <c r="E620">
        <v>464081</v>
      </c>
      <c r="G620" t="s">
        <v>299</v>
      </c>
      <c r="H620" t="s">
        <v>29469</v>
      </c>
      <c r="I620" t="s">
        <v>29470</v>
      </c>
      <c r="J620" t="s">
        <v>280</v>
      </c>
      <c r="K620" t="s">
        <v>197</v>
      </c>
      <c r="L620" t="s">
        <v>29471</v>
      </c>
      <c r="M620" t="s">
        <v>29472</v>
      </c>
      <c r="N620" t="s">
        <v>285</v>
      </c>
      <c r="O620" t="s">
        <v>75</v>
      </c>
      <c r="P620" t="s">
        <v>29473</v>
      </c>
      <c r="Q620" t="s">
        <v>282</v>
      </c>
      <c r="R620" t="s">
        <v>284</v>
      </c>
      <c r="S620" t="s">
        <v>17350</v>
      </c>
      <c r="T620" t="s">
        <v>17356</v>
      </c>
      <c r="U620" t="s">
        <v>29474</v>
      </c>
      <c r="V620" s="1" t="s">
        <v>20208</v>
      </c>
      <c r="W620" t="s">
        <v>29475</v>
      </c>
      <c r="X620" s="1" t="s">
        <v>22433</v>
      </c>
      <c r="Y620">
        <v>2585</v>
      </c>
      <c r="Z620" t="s">
        <v>19214</v>
      </c>
      <c r="AA620">
        <v>0</v>
      </c>
      <c r="AB620" t="s">
        <v>87</v>
      </c>
      <c r="AC620">
        <v>0</v>
      </c>
      <c r="AD620">
        <v>0</v>
      </c>
      <c r="AE620">
        <v>0</v>
      </c>
      <c r="AF620">
        <v>0</v>
      </c>
      <c r="AG620">
        <v>0</v>
      </c>
      <c r="AH620">
        <v>0</v>
      </c>
      <c r="AI620">
        <v>0</v>
      </c>
      <c r="AJ620">
        <v>0</v>
      </c>
      <c r="AK620">
        <v>0</v>
      </c>
      <c r="AL620">
        <v>1</v>
      </c>
      <c r="AM620">
        <v>0</v>
      </c>
      <c r="AN620">
        <v>1</v>
      </c>
      <c r="AO620">
        <v>0</v>
      </c>
      <c r="AP620">
        <v>0</v>
      </c>
      <c r="AQ620">
        <v>0</v>
      </c>
      <c r="AR620">
        <v>18</v>
      </c>
      <c r="AS620" t="s">
        <v>16729</v>
      </c>
      <c r="AT620" t="s">
        <v>80</v>
      </c>
    </row>
    <row r="621" spans="1:46" x14ac:dyDescent="0.25">
      <c r="A621" t="s">
        <v>2</v>
      </c>
      <c r="B621" t="s">
        <v>24003</v>
      </c>
      <c r="C621" t="s">
        <v>24004</v>
      </c>
      <c r="D621" t="s">
        <v>24005</v>
      </c>
      <c r="E621">
        <v>464140</v>
      </c>
      <c r="G621" t="s">
        <v>298</v>
      </c>
      <c r="H621" t="s">
        <v>24006</v>
      </c>
      <c r="I621" t="s">
        <v>24007</v>
      </c>
      <c r="J621" t="s">
        <v>280</v>
      </c>
      <c r="K621" t="s">
        <v>16815</v>
      </c>
      <c r="L621" t="s">
        <v>24008</v>
      </c>
      <c r="M621" t="s">
        <v>24009</v>
      </c>
      <c r="N621" t="s">
        <v>285</v>
      </c>
      <c r="O621" t="s">
        <v>75</v>
      </c>
      <c r="P621" t="s">
        <v>24010</v>
      </c>
      <c r="Q621" t="s">
        <v>282</v>
      </c>
      <c r="R621" t="s">
        <v>284</v>
      </c>
      <c r="S621" t="s">
        <v>17350</v>
      </c>
      <c r="T621" t="s">
        <v>18680</v>
      </c>
      <c r="U621" t="s">
        <v>24011</v>
      </c>
      <c r="V621" s="1" t="s">
        <v>20208</v>
      </c>
      <c r="W621" t="s">
        <v>24012</v>
      </c>
      <c r="X621" s="1" t="s">
        <v>22433</v>
      </c>
      <c r="Y621">
        <v>2585</v>
      </c>
      <c r="Z621" t="s">
        <v>19214</v>
      </c>
      <c r="AA621">
        <v>0</v>
      </c>
      <c r="AB621" t="s">
        <v>87</v>
      </c>
      <c r="AC621">
        <v>0</v>
      </c>
      <c r="AD621">
        <v>0</v>
      </c>
      <c r="AE621">
        <v>0</v>
      </c>
      <c r="AF621">
        <v>0</v>
      </c>
      <c r="AG621">
        <v>0</v>
      </c>
      <c r="AH621">
        <v>0</v>
      </c>
      <c r="AI621">
        <v>0</v>
      </c>
      <c r="AJ621">
        <v>0</v>
      </c>
      <c r="AK621">
        <v>0</v>
      </c>
      <c r="AL621">
        <v>1</v>
      </c>
      <c r="AM621">
        <v>0</v>
      </c>
      <c r="AN621">
        <v>1</v>
      </c>
      <c r="AO621">
        <v>0</v>
      </c>
      <c r="AP621">
        <v>0</v>
      </c>
      <c r="AQ621">
        <v>0</v>
      </c>
      <c r="AR621">
        <v>18</v>
      </c>
      <c r="AS621" t="s">
        <v>16729</v>
      </c>
      <c r="AT621" t="s">
        <v>80</v>
      </c>
    </row>
    <row r="622" spans="1:46" x14ac:dyDescent="0.25">
      <c r="A622" t="s">
        <v>2</v>
      </c>
      <c r="B622" t="s">
        <v>26977</v>
      </c>
      <c r="C622" t="s">
        <v>26978</v>
      </c>
      <c r="D622" t="s">
        <v>26979</v>
      </c>
      <c r="E622">
        <v>465107</v>
      </c>
      <c r="G622" t="s">
        <v>295</v>
      </c>
      <c r="H622" t="s">
        <v>26980</v>
      </c>
      <c r="I622" t="s">
        <v>26981</v>
      </c>
      <c r="J622" t="s">
        <v>280</v>
      </c>
      <c r="K622" t="s">
        <v>17671</v>
      </c>
      <c r="L622" t="s">
        <v>26982</v>
      </c>
      <c r="M622" t="s">
        <v>26983</v>
      </c>
      <c r="N622" t="s">
        <v>26984</v>
      </c>
      <c r="O622" t="s">
        <v>75</v>
      </c>
      <c r="P622" t="s">
        <v>26985</v>
      </c>
      <c r="Q622" t="s">
        <v>282</v>
      </c>
      <c r="R622" t="s">
        <v>284</v>
      </c>
      <c r="S622" t="s">
        <v>17350</v>
      </c>
      <c r="T622" t="s">
        <v>17351</v>
      </c>
      <c r="U622" t="s">
        <v>26986</v>
      </c>
      <c r="V622" s="1" t="s">
        <v>20208</v>
      </c>
      <c r="W622" t="s">
        <v>26987</v>
      </c>
      <c r="X622" s="1" t="s">
        <v>22433</v>
      </c>
      <c r="Y622">
        <v>2585</v>
      </c>
      <c r="Z622" t="s">
        <v>19214</v>
      </c>
      <c r="AA622">
        <v>0</v>
      </c>
      <c r="AB622" t="s">
        <v>87</v>
      </c>
      <c r="AC622">
        <v>0</v>
      </c>
      <c r="AD622">
        <v>0</v>
      </c>
      <c r="AE622">
        <v>0</v>
      </c>
      <c r="AF622">
        <v>0</v>
      </c>
      <c r="AG622">
        <v>0</v>
      </c>
      <c r="AH622">
        <v>0</v>
      </c>
      <c r="AI622">
        <v>0</v>
      </c>
      <c r="AJ622">
        <v>0</v>
      </c>
      <c r="AK622">
        <v>0</v>
      </c>
      <c r="AL622">
        <v>1</v>
      </c>
      <c r="AM622">
        <v>0</v>
      </c>
      <c r="AN622">
        <v>1</v>
      </c>
      <c r="AO622">
        <v>0</v>
      </c>
      <c r="AP622">
        <v>0</v>
      </c>
      <c r="AQ622">
        <v>0</v>
      </c>
      <c r="AR622">
        <v>18</v>
      </c>
      <c r="AS622" t="s">
        <v>16729</v>
      </c>
      <c r="AT622" t="s">
        <v>80</v>
      </c>
    </row>
    <row r="623" spans="1:46" x14ac:dyDescent="0.25">
      <c r="A623" t="s">
        <v>2</v>
      </c>
      <c r="B623" t="s">
        <v>27991</v>
      </c>
      <c r="C623" t="s">
        <v>27992</v>
      </c>
      <c r="D623" t="s">
        <v>27993</v>
      </c>
      <c r="E623">
        <v>463513</v>
      </c>
      <c r="G623" t="s">
        <v>293</v>
      </c>
      <c r="H623" t="s">
        <v>27994</v>
      </c>
      <c r="I623" t="s">
        <v>27995</v>
      </c>
      <c r="J623" t="s">
        <v>280</v>
      </c>
      <c r="K623" t="s">
        <v>18502</v>
      </c>
      <c r="L623" t="s">
        <v>27996</v>
      </c>
      <c r="M623" t="s">
        <v>27997</v>
      </c>
      <c r="N623" t="s">
        <v>285</v>
      </c>
      <c r="O623" t="s">
        <v>75</v>
      </c>
      <c r="P623" t="s">
        <v>27998</v>
      </c>
      <c r="Q623" t="s">
        <v>282</v>
      </c>
      <c r="R623" t="s">
        <v>246</v>
      </c>
      <c r="S623" t="s">
        <v>18498</v>
      </c>
      <c r="T623" t="s">
        <v>18501</v>
      </c>
      <c r="U623" t="s">
        <v>27999</v>
      </c>
      <c r="V623" s="1" t="s">
        <v>20208</v>
      </c>
      <c r="W623" t="s">
        <v>28000</v>
      </c>
      <c r="X623" s="1" t="s">
        <v>22433</v>
      </c>
      <c r="Y623">
        <v>2568</v>
      </c>
      <c r="Z623" t="s">
        <v>58653</v>
      </c>
      <c r="AA623">
        <v>0</v>
      </c>
      <c r="AB623" t="s">
        <v>87</v>
      </c>
      <c r="AC623">
        <v>0</v>
      </c>
      <c r="AD623">
        <v>0</v>
      </c>
      <c r="AE623">
        <v>0</v>
      </c>
      <c r="AF623">
        <v>0</v>
      </c>
      <c r="AG623">
        <v>0</v>
      </c>
      <c r="AH623">
        <v>0</v>
      </c>
      <c r="AI623">
        <v>0</v>
      </c>
      <c r="AJ623">
        <v>0</v>
      </c>
      <c r="AK623">
        <v>0</v>
      </c>
      <c r="AL623">
        <v>1</v>
      </c>
      <c r="AM623">
        <v>0</v>
      </c>
      <c r="AN623">
        <v>1</v>
      </c>
      <c r="AO623">
        <v>0</v>
      </c>
      <c r="AP623">
        <v>0</v>
      </c>
      <c r="AQ623">
        <v>0</v>
      </c>
      <c r="AR623">
        <v>18</v>
      </c>
      <c r="AS623" t="s">
        <v>16729</v>
      </c>
      <c r="AT623" t="s">
        <v>80</v>
      </c>
    </row>
    <row r="624" spans="1:46" x14ac:dyDescent="0.25">
      <c r="A624" t="s">
        <v>2</v>
      </c>
      <c r="B624" t="s">
        <v>28726</v>
      </c>
      <c r="C624" t="s">
        <v>28727</v>
      </c>
      <c r="D624" t="s">
        <v>28728</v>
      </c>
      <c r="E624">
        <v>462980</v>
      </c>
      <c r="G624" t="s">
        <v>295</v>
      </c>
      <c r="H624" t="s">
        <v>28729</v>
      </c>
      <c r="I624" t="s">
        <v>28730</v>
      </c>
      <c r="J624" t="s">
        <v>280</v>
      </c>
      <c r="K624" t="s">
        <v>17672</v>
      </c>
      <c r="L624" t="s">
        <v>28731</v>
      </c>
      <c r="M624" t="s">
        <v>28732</v>
      </c>
      <c r="N624" t="s">
        <v>285</v>
      </c>
      <c r="O624" t="s">
        <v>75</v>
      </c>
      <c r="P624" t="s">
        <v>28733</v>
      </c>
      <c r="Q624" t="s">
        <v>282</v>
      </c>
      <c r="R624" t="s">
        <v>284</v>
      </c>
      <c r="S624" t="s">
        <v>18498</v>
      </c>
      <c r="T624" t="s">
        <v>18499</v>
      </c>
      <c r="U624" t="s">
        <v>28734</v>
      </c>
      <c r="V624" s="1" t="s">
        <v>20208</v>
      </c>
      <c r="W624" t="s">
        <v>28735</v>
      </c>
      <c r="X624" s="1" t="s">
        <v>22433</v>
      </c>
      <c r="Y624">
        <v>2568</v>
      </c>
      <c r="Z624" t="s">
        <v>58653</v>
      </c>
      <c r="AA624">
        <v>0</v>
      </c>
      <c r="AB624" t="s">
        <v>87</v>
      </c>
      <c r="AC624">
        <v>0</v>
      </c>
      <c r="AD624">
        <v>0</v>
      </c>
      <c r="AE624">
        <v>0</v>
      </c>
      <c r="AF624">
        <v>0</v>
      </c>
      <c r="AG624">
        <v>0</v>
      </c>
      <c r="AH624">
        <v>0</v>
      </c>
      <c r="AI624">
        <v>0</v>
      </c>
      <c r="AJ624">
        <v>0</v>
      </c>
      <c r="AK624">
        <v>0</v>
      </c>
      <c r="AL624">
        <v>1</v>
      </c>
      <c r="AM624">
        <v>0</v>
      </c>
      <c r="AN624">
        <v>1</v>
      </c>
      <c r="AO624">
        <v>0</v>
      </c>
      <c r="AP624">
        <v>0</v>
      </c>
      <c r="AQ624">
        <v>0</v>
      </c>
      <c r="AR624">
        <v>18</v>
      </c>
      <c r="AS624" t="s">
        <v>16729</v>
      </c>
      <c r="AT624" t="s">
        <v>80</v>
      </c>
    </row>
    <row r="625" spans="1:46" x14ac:dyDescent="0.25">
      <c r="A625" t="s">
        <v>2</v>
      </c>
      <c r="B625" t="s">
        <v>29476</v>
      </c>
      <c r="C625" t="s">
        <v>29477</v>
      </c>
      <c r="D625" t="s">
        <v>29478</v>
      </c>
      <c r="E625">
        <v>468554</v>
      </c>
      <c r="G625" t="s">
        <v>298</v>
      </c>
      <c r="H625" t="s">
        <v>29479</v>
      </c>
      <c r="I625" t="s">
        <v>29480</v>
      </c>
      <c r="J625" t="s">
        <v>280</v>
      </c>
      <c r="K625" t="s">
        <v>22154</v>
      </c>
      <c r="L625" t="s">
        <v>29481</v>
      </c>
      <c r="M625" t="s">
        <v>29482</v>
      </c>
      <c r="N625" t="s">
        <v>285</v>
      </c>
      <c r="O625" t="s">
        <v>75</v>
      </c>
      <c r="P625" t="s">
        <v>29483</v>
      </c>
      <c r="Q625" t="s">
        <v>286</v>
      </c>
      <c r="R625" t="s">
        <v>164</v>
      </c>
      <c r="S625" t="s">
        <v>17336</v>
      </c>
      <c r="T625" t="s">
        <v>29484</v>
      </c>
      <c r="U625" t="s">
        <v>29485</v>
      </c>
      <c r="V625" s="1" t="s">
        <v>22433</v>
      </c>
      <c r="W625" t="s">
        <v>29486</v>
      </c>
      <c r="X625" s="1" t="s">
        <v>22433</v>
      </c>
      <c r="Y625">
        <v>2562</v>
      </c>
      <c r="Z625" t="s">
        <v>29487</v>
      </c>
      <c r="AA625">
        <v>0</v>
      </c>
      <c r="AB625" t="s">
        <v>87</v>
      </c>
      <c r="AC625">
        <v>0</v>
      </c>
      <c r="AD625">
        <v>0</v>
      </c>
      <c r="AE625">
        <v>0</v>
      </c>
      <c r="AF625">
        <v>0</v>
      </c>
      <c r="AG625">
        <v>0</v>
      </c>
      <c r="AH625">
        <v>0</v>
      </c>
      <c r="AI625">
        <v>0</v>
      </c>
      <c r="AJ625">
        <v>0</v>
      </c>
      <c r="AK625">
        <v>0</v>
      </c>
      <c r="AL625">
        <v>1</v>
      </c>
      <c r="AM625">
        <v>0</v>
      </c>
      <c r="AN625">
        <v>1</v>
      </c>
      <c r="AO625">
        <v>0</v>
      </c>
      <c r="AP625">
        <v>0</v>
      </c>
      <c r="AQ625">
        <v>0</v>
      </c>
      <c r="AR625">
        <v>18</v>
      </c>
      <c r="AS625" t="s">
        <v>16733</v>
      </c>
      <c r="AT625" t="s">
        <v>88</v>
      </c>
    </row>
    <row r="626" spans="1:46" x14ac:dyDescent="0.25">
      <c r="A626" t="s">
        <v>2</v>
      </c>
      <c r="B626" t="s">
        <v>29498</v>
      </c>
      <c r="C626" t="s">
        <v>29499</v>
      </c>
      <c r="D626" t="s">
        <v>29500</v>
      </c>
      <c r="E626">
        <v>461644</v>
      </c>
      <c r="G626" t="s">
        <v>299</v>
      </c>
      <c r="H626" t="s">
        <v>29501</v>
      </c>
      <c r="I626" t="s">
        <v>29502</v>
      </c>
      <c r="J626" t="s">
        <v>280</v>
      </c>
      <c r="K626" t="s">
        <v>17269</v>
      </c>
      <c r="L626" t="s">
        <v>29503</v>
      </c>
      <c r="M626" t="s">
        <v>29504</v>
      </c>
      <c r="N626" t="s">
        <v>281</v>
      </c>
      <c r="O626" t="s">
        <v>75</v>
      </c>
      <c r="P626" t="s">
        <v>29505</v>
      </c>
      <c r="Q626" t="s">
        <v>282</v>
      </c>
      <c r="R626" t="s">
        <v>284</v>
      </c>
      <c r="S626" t="s">
        <v>99</v>
      </c>
      <c r="T626" t="s">
        <v>288</v>
      </c>
      <c r="U626" t="s">
        <v>29506</v>
      </c>
      <c r="V626" s="1" t="s">
        <v>20208</v>
      </c>
      <c r="W626" t="s">
        <v>29507</v>
      </c>
      <c r="X626" s="1" t="s">
        <v>22433</v>
      </c>
      <c r="Y626">
        <v>2523</v>
      </c>
      <c r="Z626" t="s">
        <v>29497</v>
      </c>
      <c r="AA626">
        <v>0</v>
      </c>
      <c r="AB626" t="s">
        <v>87</v>
      </c>
      <c r="AC626">
        <v>1</v>
      </c>
      <c r="AD626">
        <v>0</v>
      </c>
      <c r="AE626">
        <v>1</v>
      </c>
      <c r="AF626">
        <v>0</v>
      </c>
      <c r="AG626">
        <v>0</v>
      </c>
      <c r="AH626">
        <v>0</v>
      </c>
      <c r="AI626">
        <v>0</v>
      </c>
      <c r="AJ626">
        <v>0</v>
      </c>
      <c r="AK626">
        <v>0</v>
      </c>
      <c r="AL626">
        <v>0</v>
      </c>
      <c r="AM626">
        <v>0</v>
      </c>
      <c r="AN626">
        <v>0</v>
      </c>
      <c r="AO626">
        <v>0</v>
      </c>
      <c r="AP626">
        <v>0</v>
      </c>
      <c r="AQ626">
        <v>0</v>
      </c>
      <c r="AR626">
        <v>20</v>
      </c>
      <c r="AS626" t="s">
        <v>16731</v>
      </c>
      <c r="AT626" t="s">
        <v>92</v>
      </c>
    </row>
    <row r="627" spans="1:46" x14ac:dyDescent="0.25">
      <c r="A627" t="s">
        <v>2</v>
      </c>
      <c r="B627" t="s">
        <v>40037</v>
      </c>
      <c r="C627" t="s">
        <v>40038</v>
      </c>
      <c r="D627" t="s">
        <v>40039</v>
      </c>
      <c r="E627">
        <v>464144</v>
      </c>
      <c r="G627" t="s">
        <v>293</v>
      </c>
      <c r="H627" t="s">
        <v>40040</v>
      </c>
      <c r="I627" t="s">
        <v>40041</v>
      </c>
      <c r="J627" t="s">
        <v>280</v>
      </c>
      <c r="K627" t="s">
        <v>16741</v>
      </c>
      <c r="L627" t="s">
        <v>40042</v>
      </c>
      <c r="M627" t="s">
        <v>40043</v>
      </c>
      <c r="N627" t="s">
        <v>40044</v>
      </c>
      <c r="O627" t="s">
        <v>75</v>
      </c>
      <c r="P627" t="s">
        <v>40045</v>
      </c>
      <c r="Q627" t="s">
        <v>282</v>
      </c>
      <c r="R627" t="s">
        <v>284</v>
      </c>
      <c r="S627" t="s">
        <v>99</v>
      </c>
      <c r="T627" t="s">
        <v>288</v>
      </c>
      <c r="U627" t="s">
        <v>40046</v>
      </c>
      <c r="V627" s="1" t="s">
        <v>20208</v>
      </c>
      <c r="W627" t="s">
        <v>40047</v>
      </c>
      <c r="X627" s="1" t="s">
        <v>22433</v>
      </c>
      <c r="Y627">
        <v>2523</v>
      </c>
      <c r="Z627" t="s">
        <v>29497</v>
      </c>
      <c r="AA627">
        <v>0</v>
      </c>
      <c r="AB627" t="s">
        <v>87</v>
      </c>
      <c r="AC627">
        <v>0</v>
      </c>
      <c r="AD627">
        <v>0</v>
      </c>
      <c r="AE627">
        <v>0</v>
      </c>
      <c r="AF627">
        <v>0</v>
      </c>
      <c r="AG627">
        <v>0</v>
      </c>
      <c r="AH627">
        <v>0</v>
      </c>
      <c r="AI627">
        <v>0</v>
      </c>
      <c r="AJ627">
        <v>0</v>
      </c>
      <c r="AK627">
        <v>0</v>
      </c>
      <c r="AL627">
        <v>1</v>
      </c>
      <c r="AM627">
        <v>0</v>
      </c>
      <c r="AN627">
        <v>1</v>
      </c>
      <c r="AO627">
        <v>0</v>
      </c>
      <c r="AP627">
        <v>0</v>
      </c>
      <c r="AQ627">
        <v>0</v>
      </c>
      <c r="AR627">
        <v>18</v>
      </c>
      <c r="AS627" t="s">
        <v>16729</v>
      </c>
      <c r="AT627" t="s">
        <v>80</v>
      </c>
    </row>
    <row r="628" spans="1:46" x14ac:dyDescent="0.25">
      <c r="A628" t="s">
        <v>2</v>
      </c>
      <c r="B628" t="s">
        <v>24093</v>
      </c>
      <c r="C628" t="s">
        <v>24094</v>
      </c>
      <c r="D628" t="s">
        <v>24095</v>
      </c>
      <c r="E628">
        <v>468452</v>
      </c>
      <c r="G628" t="s">
        <v>283</v>
      </c>
      <c r="H628" t="s">
        <v>24096</v>
      </c>
      <c r="I628" t="s">
        <v>24097</v>
      </c>
      <c r="J628" t="s">
        <v>280</v>
      </c>
      <c r="K628" t="s">
        <v>16741</v>
      </c>
      <c r="L628" t="s">
        <v>24098</v>
      </c>
      <c r="M628" t="s">
        <v>281</v>
      </c>
      <c r="N628" t="s">
        <v>281</v>
      </c>
      <c r="O628" t="s">
        <v>75</v>
      </c>
      <c r="P628" t="s">
        <v>24099</v>
      </c>
      <c r="Q628" t="s">
        <v>282</v>
      </c>
      <c r="R628" t="s">
        <v>284</v>
      </c>
      <c r="S628" t="s">
        <v>99</v>
      </c>
      <c r="T628" t="s">
        <v>288</v>
      </c>
      <c r="U628" t="s">
        <v>24100</v>
      </c>
      <c r="V628" s="1" t="s">
        <v>22433</v>
      </c>
      <c r="W628" t="s">
        <v>24101</v>
      </c>
      <c r="X628" s="1" t="s">
        <v>22433</v>
      </c>
      <c r="Y628">
        <v>2523</v>
      </c>
      <c r="Z628" t="s">
        <v>29497</v>
      </c>
      <c r="AA628">
        <v>0</v>
      </c>
      <c r="AB628" t="s">
        <v>87</v>
      </c>
      <c r="AC628">
        <v>0</v>
      </c>
      <c r="AD628">
        <v>0</v>
      </c>
      <c r="AE628">
        <v>0</v>
      </c>
      <c r="AF628">
        <v>0</v>
      </c>
      <c r="AG628">
        <v>0</v>
      </c>
      <c r="AH628">
        <v>0</v>
      </c>
      <c r="AI628">
        <v>0</v>
      </c>
      <c r="AJ628">
        <v>0</v>
      </c>
      <c r="AK628">
        <v>0</v>
      </c>
      <c r="AL628">
        <v>1</v>
      </c>
      <c r="AM628">
        <v>0</v>
      </c>
      <c r="AN628">
        <v>1</v>
      </c>
      <c r="AO628">
        <v>0</v>
      </c>
      <c r="AP628">
        <v>0</v>
      </c>
      <c r="AQ628">
        <v>0</v>
      </c>
      <c r="AR628">
        <v>18</v>
      </c>
      <c r="AS628" t="s">
        <v>18556</v>
      </c>
      <c r="AT628" t="s">
        <v>99</v>
      </c>
    </row>
    <row r="629" spans="1:46" x14ac:dyDescent="0.25">
      <c r="A629" t="s">
        <v>2</v>
      </c>
      <c r="B629" t="s">
        <v>29488</v>
      </c>
      <c r="C629" t="s">
        <v>29489</v>
      </c>
      <c r="D629" t="s">
        <v>29490</v>
      </c>
      <c r="E629">
        <v>462349</v>
      </c>
      <c r="G629" t="s">
        <v>16900</v>
      </c>
      <c r="H629" t="s">
        <v>17492</v>
      </c>
      <c r="I629" t="s">
        <v>29491</v>
      </c>
      <c r="J629" t="s">
        <v>29492</v>
      </c>
      <c r="K629" t="s">
        <v>17269</v>
      </c>
      <c r="L629" t="s">
        <v>29493</v>
      </c>
      <c r="M629" t="s">
        <v>287</v>
      </c>
      <c r="N629" t="s">
        <v>281</v>
      </c>
      <c r="O629" t="s">
        <v>75</v>
      </c>
      <c r="P629" t="s">
        <v>29494</v>
      </c>
      <c r="Q629" t="s">
        <v>282</v>
      </c>
      <c r="R629" t="s">
        <v>245</v>
      </c>
      <c r="S629" t="s">
        <v>99</v>
      </c>
      <c r="T629" t="s">
        <v>288</v>
      </c>
      <c r="U629" t="s">
        <v>29495</v>
      </c>
      <c r="V629" s="1" t="s">
        <v>20208</v>
      </c>
      <c r="W629" t="s">
        <v>29496</v>
      </c>
      <c r="X629" s="1" t="s">
        <v>22433</v>
      </c>
      <c r="Y629">
        <v>2523</v>
      </c>
      <c r="Z629" t="s">
        <v>29497</v>
      </c>
      <c r="AA629">
        <v>0</v>
      </c>
      <c r="AB629" t="s">
        <v>87</v>
      </c>
      <c r="AC629">
        <v>0</v>
      </c>
      <c r="AD629">
        <v>0</v>
      </c>
      <c r="AE629">
        <v>0</v>
      </c>
      <c r="AF629">
        <v>0</v>
      </c>
      <c r="AG629">
        <v>0</v>
      </c>
      <c r="AH629">
        <v>0</v>
      </c>
      <c r="AI629">
        <v>0</v>
      </c>
      <c r="AJ629">
        <v>0</v>
      </c>
      <c r="AK629">
        <v>0</v>
      </c>
      <c r="AL629">
        <v>1</v>
      </c>
      <c r="AM629">
        <v>0</v>
      </c>
      <c r="AN629">
        <v>1</v>
      </c>
      <c r="AO629">
        <v>0</v>
      </c>
      <c r="AP629">
        <v>0</v>
      </c>
      <c r="AQ629">
        <v>0</v>
      </c>
      <c r="AR629">
        <v>18</v>
      </c>
      <c r="AS629" t="s">
        <v>16729</v>
      </c>
      <c r="AT629" t="s">
        <v>80</v>
      </c>
    </row>
    <row r="630" spans="1:46" x14ac:dyDescent="0.25">
      <c r="A630" t="s">
        <v>2</v>
      </c>
      <c r="B630" t="s">
        <v>37307</v>
      </c>
      <c r="C630" t="s">
        <v>37308</v>
      </c>
      <c r="D630" t="s">
        <v>37309</v>
      </c>
      <c r="E630">
        <v>465367</v>
      </c>
      <c r="G630" t="s">
        <v>291</v>
      </c>
      <c r="H630" t="s">
        <v>37310</v>
      </c>
      <c r="I630" t="s">
        <v>37311</v>
      </c>
      <c r="J630" t="s">
        <v>280</v>
      </c>
      <c r="K630" t="s">
        <v>183</v>
      </c>
      <c r="L630" t="s">
        <v>37312</v>
      </c>
      <c r="M630" t="s">
        <v>37313</v>
      </c>
      <c r="N630" t="s">
        <v>281</v>
      </c>
      <c r="O630" t="s">
        <v>75</v>
      </c>
      <c r="P630" t="s">
        <v>37314</v>
      </c>
      <c r="Q630" t="s">
        <v>282</v>
      </c>
      <c r="R630" t="s">
        <v>246</v>
      </c>
      <c r="S630" t="s">
        <v>99</v>
      </c>
      <c r="T630" t="s">
        <v>18711</v>
      </c>
      <c r="U630" t="s">
        <v>37315</v>
      </c>
      <c r="V630" s="1" t="s">
        <v>20208</v>
      </c>
      <c r="W630" t="s">
        <v>37316</v>
      </c>
      <c r="X630" s="1" t="s">
        <v>22433</v>
      </c>
      <c r="Y630">
        <v>2523</v>
      </c>
      <c r="Z630" t="s">
        <v>29497</v>
      </c>
      <c r="AA630">
        <v>0</v>
      </c>
      <c r="AB630" t="s">
        <v>87</v>
      </c>
      <c r="AC630">
        <v>0</v>
      </c>
      <c r="AD630">
        <v>0</v>
      </c>
      <c r="AE630">
        <v>0</v>
      </c>
      <c r="AF630">
        <v>0</v>
      </c>
      <c r="AG630">
        <v>0</v>
      </c>
      <c r="AH630">
        <v>0</v>
      </c>
      <c r="AI630">
        <v>0</v>
      </c>
      <c r="AJ630">
        <v>0</v>
      </c>
      <c r="AK630">
        <v>0</v>
      </c>
      <c r="AL630">
        <v>1</v>
      </c>
      <c r="AM630">
        <v>0</v>
      </c>
      <c r="AN630">
        <v>1</v>
      </c>
      <c r="AO630">
        <v>0</v>
      </c>
      <c r="AP630">
        <v>0</v>
      </c>
      <c r="AQ630">
        <v>0</v>
      </c>
      <c r="AR630">
        <v>18</v>
      </c>
      <c r="AS630" t="s">
        <v>16729</v>
      </c>
      <c r="AT630" t="s">
        <v>80</v>
      </c>
    </row>
    <row r="631" spans="1:46" x14ac:dyDescent="0.25">
      <c r="A631" t="s">
        <v>2</v>
      </c>
      <c r="B631" t="s">
        <v>58654</v>
      </c>
      <c r="C631" t="s">
        <v>58655</v>
      </c>
      <c r="D631" t="s">
        <v>58656</v>
      </c>
      <c r="E631">
        <v>464200</v>
      </c>
      <c r="G631" t="s">
        <v>16830</v>
      </c>
      <c r="H631" t="s">
        <v>58657</v>
      </c>
      <c r="I631" t="s">
        <v>58658</v>
      </c>
      <c r="J631" t="s">
        <v>280</v>
      </c>
      <c r="K631" t="s">
        <v>191</v>
      </c>
      <c r="L631" t="s">
        <v>58659</v>
      </c>
      <c r="M631" t="s">
        <v>58660</v>
      </c>
      <c r="N631" t="s">
        <v>281</v>
      </c>
      <c r="O631" t="s">
        <v>75</v>
      </c>
      <c r="P631" t="s">
        <v>58661</v>
      </c>
      <c r="Q631" t="s">
        <v>282</v>
      </c>
      <c r="R631" t="s">
        <v>284</v>
      </c>
      <c r="S631" t="s">
        <v>18535</v>
      </c>
      <c r="T631" t="s">
        <v>18709</v>
      </c>
      <c r="U631" t="s">
        <v>58662</v>
      </c>
      <c r="V631" s="1" t="s">
        <v>20208</v>
      </c>
      <c r="W631" t="s">
        <v>58663</v>
      </c>
      <c r="X631" s="1" t="s">
        <v>22433</v>
      </c>
      <c r="Y631">
        <v>2522</v>
      </c>
      <c r="Z631" t="s">
        <v>18772</v>
      </c>
      <c r="AA631">
        <v>1</v>
      </c>
      <c r="AB631" t="s">
        <v>18007</v>
      </c>
      <c r="AC631">
        <v>1</v>
      </c>
      <c r="AD631">
        <v>1</v>
      </c>
      <c r="AE631">
        <v>0</v>
      </c>
      <c r="AF631">
        <v>0</v>
      </c>
      <c r="AG631">
        <v>0</v>
      </c>
      <c r="AH631">
        <v>0</v>
      </c>
      <c r="AI631">
        <v>0</v>
      </c>
      <c r="AJ631">
        <v>0</v>
      </c>
      <c r="AK631">
        <v>0</v>
      </c>
      <c r="AL631">
        <v>0</v>
      </c>
      <c r="AM631">
        <v>0</v>
      </c>
      <c r="AN631">
        <v>0</v>
      </c>
      <c r="AO631">
        <v>0</v>
      </c>
      <c r="AP631">
        <v>0</v>
      </c>
      <c r="AQ631">
        <v>0</v>
      </c>
      <c r="AR631">
        <v>18</v>
      </c>
      <c r="AS631" t="s">
        <v>16734</v>
      </c>
      <c r="AT631" t="s">
        <v>92</v>
      </c>
    </row>
    <row r="632" spans="1:46" x14ac:dyDescent="0.25">
      <c r="A632" t="s">
        <v>2</v>
      </c>
      <c r="B632" t="s">
        <v>20393</v>
      </c>
      <c r="C632" t="s">
        <v>20394</v>
      </c>
      <c r="D632" t="s">
        <v>20395</v>
      </c>
      <c r="E632">
        <v>459710</v>
      </c>
      <c r="G632" t="s">
        <v>16900</v>
      </c>
      <c r="H632" t="s">
        <v>20396</v>
      </c>
      <c r="I632" t="s">
        <v>20397</v>
      </c>
      <c r="J632" t="s">
        <v>280</v>
      </c>
      <c r="K632" t="s">
        <v>191</v>
      </c>
      <c r="L632" t="s">
        <v>20398</v>
      </c>
      <c r="M632" t="s">
        <v>20399</v>
      </c>
      <c r="N632" t="s">
        <v>281</v>
      </c>
      <c r="O632" t="s">
        <v>75</v>
      </c>
      <c r="P632" t="s">
        <v>20400</v>
      </c>
      <c r="Q632" t="s">
        <v>282</v>
      </c>
      <c r="R632" t="s">
        <v>246</v>
      </c>
      <c r="S632" t="s">
        <v>18535</v>
      </c>
      <c r="T632" t="s">
        <v>18536</v>
      </c>
      <c r="U632" t="s">
        <v>20401</v>
      </c>
      <c r="V632" s="1" t="s">
        <v>20208</v>
      </c>
      <c r="W632" t="s">
        <v>29508</v>
      </c>
      <c r="X632" s="1" t="s">
        <v>22433</v>
      </c>
      <c r="Y632">
        <v>2522</v>
      </c>
      <c r="Z632" t="s">
        <v>18772</v>
      </c>
      <c r="AA632">
        <v>1</v>
      </c>
      <c r="AB632" t="s">
        <v>18007</v>
      </c>
      <c r="AC632">
        <v>1</v>
      </c>
      <c r="AD632">
        <v>1</v>
      </c>
      <c r="AE632">
        <v>0</v>
      </c>
      <c r="AF632">
        <v>0</v>
      </c>
      <c r="AG632">
        <v>0</v>
      </c>
      <c r="AH632">
        <v>0</v>
      </c>
      <c r="AI632">
        <v>0</v>
      </c>
      <c r="AJ632">
        <v>0</v>
      </c>
      <c r="AK632">
        <v>0</v>
      </c>
      <c r="AL632">
        <v>0</v>
      </c>
      <c r="AM632">
        <v>0</v>
      </c>
      <c r="AN632">
        <v>0</v>
      </c>
      <c r="AO632">
        <v>0</v>
      </c>
      <c r="AP632">
        <v>0</v>
      </c>
      <c r="AQ632">
        <v>0</v>
      </c>
      <c r="AR632">
        <v>20</v>
      </c>
      <c r="AS632" t="s">
        <v>16731</v>
      </c>
      <c r="AT632" t="s">
        <v>92</v>
      </c>
    </row>
    <row r="633" spans="1:46" x14ac:dyDescent="0.25">
      <c r="A633" t="s">
        <v>2</v>
      </c>
      <c r="B633" t="s">
        <v>39542</v>
      </c>
      <c r="C633" t="s">
        <v>39543</v>
      </c>
      <c r="D633" t="s">
        <v>39544</v>
      </c>
      <c r="E633">
        <v>465591</v>
      </c>
      <c r="G633" t="s">
        <v>291</v>
      </c>
      <c r="H633" t="s">
        <v>39545</v>
      </c>
      <c r="I633" t="s">
        <v>39546</v>
      </c>
      <c r="J633" t="s">
        <v>280</v>
      </c>
      <c r="K633" t="s">
        <v>186</v>
      </c>
      <c r="L633" t="s">
        <v>39547</v>
      </c>
      <c r="M633" t="s">
        <v>287</v>
      </c>
      <c r="N633" t="s">
        <v>281</v>
      </c>
      <c r="O633" t="s">
        <v>75</v>
      </c>
      <c r="P633" t="s">
        <v>39548</v>
      </c>
      <c r="Q633" t="s">
        <v>282</v>
      </c>
      <c r="R633" t="s">
        <v>284</v>
      </c>
      <c r="S633" t="s">
        <v>18498</v>
      </c>
      <c r="T633" t="s">
        <v>18499</v>
      </c>
      <c r="U633" t="s">
        <v>20021</v>
      </c>
      <c r="V633" s="1" t="s">
        <v>22433</v>
      </c>
      <c r="W633" t="s">
        <v>39549</v>
      </c>
      <c r="X633" s="1" t="s">
        <v>22433</v>
      </c>
      <c r="Y633">
        <v>2521</v>
      </c>
      <c r="Z633" t="s">
        <v>20004</v>
      </c>
      <c r="AA633">
        <v>0</v>
      </c>
      <c r="AB633" t="s">
        <v>87</v>
      </c>
      <c r="AC633">
        <v>0</v>
      </c>
      <c r="AD633">
        <v>0</v>
      </c>
      <c r="AE633">
        <v>0</v>
      </c>
      <c r="AF633">
        <v>0</v>
      </c>
      <c r="AG633">
        <v>0</v>
      </c>
      <c r="AH633">
        <v>0</v>
      </c>
      <c r="AI633">
        <v>0</v>
      </c>
      <c r="AJ633">
        <v>0</v>
      </c>
      <c r="AK633">
        <v>0</v>
      </c>
      <c r="AL633">
        <v>1</v>
      </c>
      <c r="AM633">
        <v>0</v>
      </c>
      <c r="AN633">
        <v>1</v>
      </c>
      <c r="AO633">
        <v>0</v>
      </c>
      <c r="AP633">
        <v>0</v>
      </c>
      <c r="AQ633">
        <v>0</v>
      </c>
      <c r="AR633">
        <v>18</v>
      </c>
      <c r="AS633" t="s">
        <v>16729</v>
      </c>
      <c r="AT633" t="s">
        <v>80</v>
      </c>
    </row>
    <row r="634" spans="1:46" x14ac:dyDescent="0.25">
      <c r="A634" t="s">
        <v>2</v>
      </c>
      <c r="B634" t="s">
        <v>39061</v>
      </c>
      <c r="C634" t="s">
        <v>39062</v>
      </c>
      <c r="D634" t="s">
        <v>39063</v>
      </c>
      <c r="E634">
        <v>464279</v>
      </c>
      <c r="G634" t="s">
        <v>16900</v>
      </c>
      <c r="H634" t="s">
        <v>39064</v>
      </c>
      <c r="I634" t="s">
        <v>39065</v>
      </c>
      <c r="J634" t="s">
        <v>280</v>
      </c>
      <c r="K634" t="s">
        <v>29514</v>
      </c>
      <c r="L634" t="s">
        <v>39066</v>
      </c>
      <c r="M634" t="s">
        <v>39067</v>
      </c>
      <c r="N634" t="s">
        <v>285</v>
      </c>
      <c r="O634" t="s">
        <v>75</v>
      </c>
      <c r="P634" t="s">
        <v>39068</v>
      </c>
      <c r="Q634" t="s">
        <v>282</v>
      </c>
      <c r="R634" t="s">
        <v>284</v>
      </c>
      <c r="S634" t="s">
        <v>18498</v>
      </c>
      <c r="T634" t="s">
        <v>18939</v>
      </c>
      <c r="U634" t="s">
        <v>39069</v>
      </c>
      <c r="V634" s="1" t="s">
        <v>20208</v>
      </c>
      <c r="W634" t="s">
        <v>39070</v>
      </c>
      <c r="X634" s="1" t="s">
        <v>22433</v>
      </c>
      <c r="Y634">
        <v>2521</v>
      </c>
      <c r="Z634" t="s">
        <v>20004</v>
      </c>
      <c r="AA634">
        <v>0</v>
      </c>
      <c r="AB634" t="s">
        <v>87</v>
      </c>
      <c r="AC634">
        <v>0</v>
      </c>
      <c r="AD634">
        <v>0</v>
      </c>
      <c r="AE634">
        <v>0</v>
      </c>
      <c r="AF634">
        <v>0</v>
      </c>
      <c r="AG634">
        <v>0</v>
      </c>
      <c r="AH634">
        <v>0</v>
      </c>
      <c r="AI634">
        <v>0</v>
      </c>
      <c r="AJ634">
        <v>0</v>
      </c>
      <c r="AK634">
        <v>0</v>
      </c>
      <c r="AL634">
        <v>1</v>
      </c>
      <c r="AM634">
        <v>0</v>
      </c>
      <c r="AN634">
        <v>1</v>
      </c>
      <c r="AO634">
        <v>0</v>
      </c>
      <c r="AP634">
        <v>0</v>
      </c>
      <c r="AQ634">
        <v>0</v>
      </c>
      <c r="AR634">
        <v>18</v>
      </c>
      <c r="AS634" t="s">
        <v>16729</v>
      </c>
      <c r="AT634" t="s">
        <v>80</v>
      </c>
    </row>
    <row r="635" spans="1:46" x14ac:dyDescent="0.25">
      <c r="A635" t="s">
        <v>2</v>
      </c>
      <c r="B635" t="s">
        <v>37319</v>
      </c>
      <c r="C635" t="s">
        <v>37320</v>
      </c>
      <c r="D635" t="s">
        <v>37321</v>
      </c>
      <c r="E635">
        <v>464941</v>
      </c>
      <c r="G635" t="s">
        <v>283</v>
      </c>
      <c r="H635" t="s">
        <v>37322</v>
      </c>
      <c r="I635" t="s">
        <v>37323</v>
      </c>
      <c r="J635" t="s">
        <v>280</v>
      </c>
      <c r="K635" t="s">
        <v>17672</v>
      </c>
      <c r="L635" t="s">
        <v>37324</v>
      </c>
      <c r="M635" t="s">
        <v>37325</v>
      </c>
      <c r="N635" t="s">
        <v>281</v>
      </c>
      <c r="O635" t="s">
        <v>75</v>
      </c>
      <c r="P635" t="s">
        <v>37326</v>
      </c>
      <c r="Q635" t="s">
        <v>282</v>
      </c>
      <c r="R635" t="s">
        <v>284</v>
      </c>
      <c r="S635" t="s">
        <v>18498</v>
      </c>
      <c r="T635" t="s">
        <v>18499</v>
      </c>
      <c r="U635" t="s">
        <v>37327</v>
      </c>
      <c r="V635" s="1" t="s">
        <v>20208</v>
      </c>
      <c r="W635" t="s">
        <v>37328</v>
      </c>
      <c r="X635" s="1" t="s">
        <v>22433</v>
      </c>
      <c r="Y635">
        <v>2521</v>
      </c>
      <c r="Z635" t="s">
        <v>20004</v>
      </c>
      <c r="AA635">
        <v>0</v>
      </c>
      <c r="AB635" t="s">
        <v>87</v>
      </c>
      <c r="AC635">
        <v>1</v>
      </c>
      <c r="AD635">
        <v>0</v>
      </c>
      <c r="AE635">
        <v>1</v>
      </c>
      <c r="AF635">
        <v>0</v>
      </c>
      <c r="AG635">
        <v>0</v>
      </c>
      <c r="AH635">
        <v>0</v>
      </c>
      <c r="AI635">
        <v>0</v>
      </c>
      <c r="AJ635">
        <v>0</v>
      </c>
      <c r="AK635">
        <v>0</v>
      </c>
      <c r="AL635">
        <v>0</v>
      </c>
      <c r="AM635">
        <v>0</v>
      </c>
      <c r="AN635">
        <v>0</v>
      </c>
      <c r="AO635">
        <v>0</v>
      </c>
      <c r="AP635">
        <v>0</v>
      </c>
      <c r="AQ635">
        <v>0</v>
      </c>
      <c r="AR635">
        <v>18</v>
      </c>
      <c r="AS635" t="s">
        <v>16734</v>
      </c>
      <c r="AT635" t="s">
        <v>92</v>
      </c>
    </row>
    <row r="636" spans="1:46" x14ac:dyDescent="0.25">
      <c r="A636" t="s">
        <v>2</v>
      </c>
      <c r="B636" t="s">
        <v>29509</v>
      </c>
      <c r="C636" t="s">
        <v>29510</v>
      </c>
      <c r="D636" t="s">
        <v>29511</v>
      </c>
      <c r="E636">
        <v>462290</v>
      </c>
      <c r="G636" t="s">
        <v>299</v>
      </c>
      <c r="H636" t="s">
        <v>29512</v>
      </c>
      <c r="I636" t="s">
        <v>29513</v>
      </c>
      <c r="J636" t="s">
        <v>280</v>
      </c>
      <c r="K636" t="s">
        <v>29514</v>
      </c>
      <c r="L636" t="s">
        <v>29515</v>
      </c>
      <c r="M636" t="s">
        <v>29516</v>
      </c>
      <c r="N636" t="s">
        <v>281</v>
      </c>
      <c r="O636" t="s">
        <v>75</v>
      </c>
      <c r="P636" t="s">
        <v>29517</v>
      </c>
      <c r="Q636" t="s">
        <v>282</v>
      </c>
      <c r="R636" t="s">
        <v>169</v>
      </c>
      <c r="S636" t="s">
        <v>18498</v>
      </c>
      <c r="T636" t="s">
        <v>18939</v>
      </c>
      <c r="U636" t="s">
        <v>29518</v>
      </c>
      <c r="V636" s="1" t="s">
        <v>20208</v>
      </c>
      <c r="W636" t="s">
        <v>29519</v>
      </c>
      <c r="X636" s="1" t="s">
        <v>22433</v>
      </c>
      <c r="Y636">
        <v>2521</v>
      </c>
      <c r="Z636" t="s">
        <v>20004</v>
      </c>
      <c r="AA636">
        <v>0</v>
      </c>
      <c r="AB636" t="s">
        <v>87</v>
      </c>
      <c r="AC636">
        <v>0</v>
      </c>
      <c r="AD636">
        <v>0</v>
      </c>
      <c r="AE636">
        <v>0</v>
      </c>
      <c r="AF636">
        <v>0</v>
      </c>
      <c r="AG636">
        <v>0</v>
      </c>
      <c r="AH636">
        <v>0</v>
      </c>
      <c r="AI636">
        <v>0</v>
      </c>
      <c r="AJ636">
        <v>0</v>
      </c>
      <c r="AK636">
        <v>0</v>
      </c>
      <c r="AL636">
        <v>1</v>
      </c>
      <c r="AM636">
        <v>0</v>
      </c>
      <c r="AN636">
        <v>1</v>
      </c>
      <c r="AO636">
        <v>0</v>
      </c>
      <c r="AP636">
        <v>0</v>
      </c>
      <c r="AQ636">
        <v>0</v>
      </c>
      <c r="AR636">
        <v>18</v>
      </c>
      <c r="AS636" t="s">
        <v>16729</v>
      </c>
      <c r="AT636" t="s">
        <v>80</v>
      </c>
    </row>
    <row r="637" spans="1:46" x14ac:dyDescent="0.25">
      <c r="A637" t="s">
        <v>2</v>
      </c>
      <c r="B637" t="s">
        <v>58664</v>
      </c>
      <c r="C637" t="s">
        <v>58665</v>
      </c>
      <c r="D637" t="s">
        <v>58666</v>
      </c>
      <c r="E637">
        <v>471088</v>
      </c>
      <c r="G637" t="s">
        <v>296</v>
      </c>
      <c r="H637" t="s">
        <v>58667</v>
      </c>
      <c r="I637" t="s">
        <v>58668</v>
      </c>
      <c r="J637" t="s">
        <v>280</v>
      </c>
      <c r="K637" t="s">
        <v>17535</v>
      </c>
      <c r="L637" t="s">
        <v>58669</v>
      </c>
      <c r="M637" t="s">
        <v>58670</v>
      </c>
      <c r="N637" t="s">
        <v>58671</v>
      </c>
      <c r="O637" t="s">
        <v>75</v>
      </c>
      <c r="P637" t="s">
        <v>58672</v>
      </c>
      <c r="Q637" t="s">
        <v>282</v>
      </c>
      <c r="R637" t="s">
        <v>284</v>
      </c>
      <c r="S637" t="s">
        <v>18498</v>
      </c>
      <c r="T637" t="s">
        <v>18500</v>
      </c>
      <c r="U637" t="s">
        <v>58673</v>
      </c>
      <c r="V637" s="1" t="s">
        <v>22433</v>
      </c>
      <c r="W637" t="s">
        <v>24480</v>
      </c>
      <c r="X637" s="1" t="s">
        <v>22433</v>
      </c>
      <c r="Y637">
        <v>2521</v>
      </c>
      <c r="Z637" t="s">
        <v>20004</v>
      </c>
      <c r="AA637">
        <v>0</v>
      </c>
      <c r="AB637" t="s">
        <v>87</v>
      </c>
      <c r="AC637">
        <v>0</v>
      </c>
      <c r="AD637">
        <v>0</v>
      </c>
      <c r="AE637">
        <v>0</v>
      </c>
      <c r="AF637">
        <v>0</v>
      </c>
      <c r="AG637">
        <v>0</v>
      </c>
      <c r="AH637">
        <v>0</v>
      </c>
      <c r="AI637">
        <v>0</v>
      </c>
      <c r="AJ637">
        <v>0</v>
      </c>
      <c r="AK637">
        <v>0</v>
      </c>
      <c r="AL637">
        <v>1</v>
      </c>
      <c r="AM637">
        <v>0</v>
      </c>
      <c r="AN637">
        <v>1</v>
      </c>
      <c r="AO637">
        <v>0</v>
      </c>
      <c r="AP637">
        <v>0</v>
      </c>
      <c r="AQ637">
        <v>0</v>
      </c>
      <c r="AR637">
        <v>18</v>
      </c>
      <c r="AS637" t="s">
        <v>16729</v>
      </c>
      <c r="AT637" t="s">
        <v>80</v>
      </c>
    </row>
    <row r="638" spans="1:46" x14ac:dyDescent="0.25">
      <c r="A638" t="s">
        <v>16787</v>
      </c>
      <c r="B638" t="s">
        <v>37361</v>
      </c>
      <c r="C638" t="s">
        <v>37362</v>
      </c>
      <c r="D638" t="s">
        <v>37363</v>
      </c>
      <c r="E638">
        <v>433327</v>
      </c>
      <c r="G638" t="s">
        <v>295</v>
      </c>
      <c r="H638" t="s">
        <v>37364</v>
      </c>
      <c r="I638" t="s">
        <v>37365</v>
      </c>
      <c r="J638" t="s">
        <v>280</v>
      </c>
      <c r="K638" t="s">
        <v>18901</v>
      </c>
      <c r="L638" t="s">
        <v>37366</v>
      </c>
      <c r="M638" t="s">
        <v>37367</v>
      </c>
      <c r="N638" t="s">
        <v>281</v>
      </c>
      <c r="O638" t="s">
        <v>155</v>
      </c>
      <c r="P638" t="s">
        <v>37368</v>
      </c>
      <c r="Q638" t="s">
        <v>282</v>
      </c>
      <c r="R638" t="s">
        <v>169</v>
      </c>
      <c r="S638" t="s">
        <v>18826</v>
      </c>
      <c r="T638" t="s">
        <v>20121</v>
      </c>
      <c r="U638" t="s">
        <v>37369</v>
      </c>
      <c r="V638" s="1" t="s">
        <v>18608</v>
      </c>
      <c r="W638" t="s">
        <v>37370</v>
      </c>
      <c r="X638" s="1" t="s">
        <v>22433</v>
      </c>
      <c r="Y638">
        <v>2462</v>
      </c>
      <c r="Z638" t="s">
        <v>58674</v>
      </c>
      <c r="AA638">
        <v>0</v>
      </c>
      <c r="AB638" t="s">
        <v>87</v>
      </c>
      <c r="AC638">
        <v>0</v>
      </c>
      <c r="AD638">
        <v>0</v>
      </c>
      <c r="AE638">
        <v>0</v>
      </c>
      <c r="AF638">
        <v>0</v>
      </c>
      <c r="AG638">
        <v>0</v>
      </c>
      <c r="AH638">
        <v>0</v>
      </c>
      <c r="AI638">
        <v>0</v>
      </c>
      <c r="AJ638">
        <v>0</v>
      </c>
      <c r="AK638">
        <v>0</v>
      </c>
      <c r="AL638">
        <v>1</v>
      </c>
      <c r="AM638">
        <v>0</v>
      </c>
      <c r="AN638">
        <v>1</v>
      </c>
      <c r="AO638">
        <v>0</v>
      </c>
      <c r="AP638">
        <v>0</v>
      </c>
      <c r="AQ638">
        <v>0</v>
      </c>
      <c r="AR638">
        <v>18</v>
      </c>
      <c r="AS638" t="s">
        <v>16729</v>
      </c>
      <c r="AT638" t="s">
        <v>80</v>
      </c>
    </row>
    <row r="639" spans="1:46" x14ac:dyDescent="0.25">
      <c r="A639" t="s">
        <v>16787</v>
      </c>
      <c r="B639" t="s">
        <v>25908</v>
      </c>
      <c r="C639" t="s">
        <v>25909</v>
      </c>
      <c r="D639" t="s">
        <v>25910</v>
      </c>
      <c r="E639">
        <v>398871</v>
      </c>
      <c r="G639" t="s">
        <v>293</v>
      </c>
      <c r="H639" t="s">
        <v>25911</v>
      </c>
      <c r="I639" t="s">
        <v>25912</v>
      </c>
      <c r="J639" t="s">
        <v>280</v>
      </c>
      <c r="K639" t="s">
        <v>18901</v>
      </c>
      <c r="L639" t="s">
        <v>25913</v>
      </c>
      <c r="M639" t="s">
        <v>25914</v>
      </c>
      <c r="N639" t="s">
        <v>281</v>
      </c>
      <c r="O639" t="s">
        <v>155</v>
      </c>
      <c r="P639" t="s">
        <v>25915</v>
      </c>
      <c r="Q639" t="s">
        <v>282</v>
      </c>
      <c r="R639" t="s">
        <v>284</v>
      </c>
      <c r="S639" t="s">
        <v>18826</v>
      </c>
      <c r="T639" t="s">
        <v>20121</v>
      </c>
      <c r="U639" t="s">
        <v>25916</v>
      </c>
      <c r="V639" s="1" t="s">
        <v>18375</v>
      </c>
      <c r="W639" t="s">
        <v>25917</v>
      </c>
      <c r="X639" s="1" t="s">
        <v>22433</v>
      </c>
      <c r="Y639">
        <v>2462</v>
      </c>
      <c r="Z639" t="s">
        <v>58674</v>
      </c>
      <c r="AA639">
        <v>0</v>
      </c>
      <c r="AB639" t="s">
        <v>87</v>
      </c>
      <c r="AC639">
        <v>0</v>
      </c>
      <c r="AD639">
        <v>0</v>
      </c>
      <c r="AE639">
        <v>0</v>
      </c>
      <c r="AF639">
        <v>0</v>
      </c>
      <c r="AG639">
        <v>0</v>
      </c>
      <c r="AH639">
        <v>0</v>
      </c>
      <c r="AI639">
        <v>0</v>
      </c>
      <c r="AJ639">
        <v>0</v>
      </c>
      <c r="AK639">
        <v>0</v>
      </c>
      <c r="AL639">
        <v>1</v>
      </c>
      <c r="AM639">
        <v>0</v>
      </c>
      <c r="AN639">
        <v>1</v>
      </c>
      <c r="AO639">
        <v>0</v>
      </c>
      <c r="AP639">
        <v>0</v>
      </c>
      <c r="AQ639">
        <v>0</v>
      </c>
      <c r="AR639">
        <v>18</v>
      </c>
      <c r="AS639" t="s">
        <v>16729</v>
      </c>
      <c r="AT639" t="s">
        <v>80</v>
      </c>
    </row>
    <row r="640" spans="1:46" x14ac:dyDescent="0.25">
      <c r="A640" t="s">
        <v>0</v>
      </c>
      <c r="B640" t="s">
        <v>29520</v>
      </c>
      <c r="C640" t="s">
        <v>29521</v>
      </c>
      <c r="D640" t="s">
        <v>29522</v>
      </c>
      <c r="E640">
        <v>460422</v>
      </c>
      <c r="G640" t="s">
        <v>16900</v>
      </c>
      <c r="H640" t="s">
        <v>29523</v>
      </c>
      <c r="I640" t="s">
        <v>29524</v>
      </c>
      <c r="J640" t="s">
        <v>280</v>
      </c>
      <c r="K640" t="s">
        <v>17115</v>
      </c>
      <c r="L640" t="s">
        <v>29525</v>
      </c>
      <c r="M640" t="s">
        <v>29526</v>
      </c>
      <c r="N640" t="s">
        <v>285</v>
      </c>
      <c r="O640" t="s">
        <v>75</v>
      </c>
      <c r="P640" t="s">
        <v>29527</v>
      </c>
      <c r="Q640" t="s">
        <v>282</v>
      </c>
      <c r="R640" t="s">
        <v>284</v>
      </c>
      <c r="S640" t="s">
        <v>18476</v>
      </c>
      <c r="T640" t="s">
        <v>18477</v>
      </c>
      <c r="U640" t="s">
        <v>29528</v>
      </c>
      <c r="V640" s="1" t="s">
        <v>20208</v>
      </c>
      <c r="W640" t="s">
        <v>29529</v>
      </c>
      <c r="X640" s="1" t="s">
        <v>22433</v>
      </c>
      <c r="Y640">
        <v>2385</v>
      </c>
      <c r="Z640" t="s">
        <v>19215</v>
      </c>
      <c r="AA640">
        <v>0</v>
      </c>
      <c r="AB640" t="s">
        <v>87</v>
      </c>
      <c r="AC640">
        <v>1</v>
      </c>
      <c r="AD640">
        <v>0</v>
      </c>
      <c r="AE640">
        <v>1</v>
      </c>
      <c r="AF640">
        <v>0</v>
      </c>
      <c r="AG640">
        <v>0</v>
      </c>
      <c r="AH640">
        <v>0</v>
      </c>
      <c r="AI640">
        <v>0</v>
      </c>
      <c r="AJ640">
        <v>0</v>
      </c>
      <c r="AK640">
        <v>0</v>
      </c>
      <c r="AL640">
        <v>0</v>
      </c>
      <c r="AM640">
        <v>0</v>
      </c>
      <c r="AN640">
        <v>0</v>
      </c>
      <c r="AO640">
        <v>0</v>
      </c>
      <c r="AP640">
        <v>0</v>
      </c>
      <c r="AQ640">
        <v>0</v>
      </c>
      <c r="AR640">
        <v>20</v>
      </c>
      <c r="AS640" t="s">
        <v>16731</v>
      </c>
      <c r="AT640" t="s">
        <v>92</v>
      </c>
    </row>
    <row r="641" spans="1:46" x14ac:dyDescent="0.25">
      <c r="A641" t="s">
        <v>0</v>
      </c>
      <c r="B641" t="s">
        <v>28512</v>
      </c>
      <c r="C641" t="s">
        <v>28513</v>
      </c>
      <c r="D641" t="s">
        <v>28514</v>
      </c>
      <c r="E641">
        <v>462364</v>
      </c>
      <c r="G641" t="s">
        <v>291</v>
      </c>
      <c r="H641" t="s">
        <v>28515</v>
      </c>
      <c r="I641" t="s">
        <v>28516</v>
      </c>
      <c r="J641" t="s">
        <v>280</v>
      </c>
      <c r="K641" t="s">
        <v>28517</v>
      </c>
      <c r="L641" t="s">
        <v>28518</v>
      </c>
      <c r="M641" t="s">
        <v>28519</v>
      </c>
      <c r="N641" t="s">
        <v>281</v>
      </c>
      <c r="O641" t="s">
        <v>75</v>
      </c>
      <c r="P641" t="s">
        <v>28520</v>
      </c>
      <c r="Q641" t="s">
        <v>282</v>
      </c>
      <c r="R641" t="s">
        <v>284</v>
      </c>
      <c r="S641" t="s">
        <v>18751</v>
      </c>
      <c r="T641" t="s">
        <v>18752</v>
      </c>
      <c r="U641" t="s">
        <v>28521</v>
      </c>
      <c r="V641" s="1" t="s">
        <v>20208</v>
      </c>
      <c r="W641" t="s">
        <v>28522</v>
      </c>
      <c r="X641" s="1" t="s">
        <v>22433</v>
      </c>
      <c r="Y641">
        <v>2357</v>
      </c>
      <c r="Z641" t="s">
        <v>19216</v>
      </c>
      <c r="AA641">
        <v>0</v>
      </c>
      <c r="AB641" t="s">
        <v>87</v>
      </c>
      <c r="AC641">
        <v>1</v>
      </c>
      <c r="AD641">
        <v>0</v>
      </c>
      <c r="AE641">
        <v>1</v>
      </c>
      <c r="AF641">
        <v>0</v>
      </c>
      <c r="AG641">
        <v>0</v>
      </c>
      <c r="AH641">
        <v>0</v>
      </c>
      <c r="AI641">
        <v>0</v>
      </c>
      <c r="AJ641">
        <v>0</v>
      </c>
      <c r="AK641">
        <v>0</v>
      </c>
      <c r="AL641">
        <v>0</v>
      </c>
      <c r="AM641">
        <v>0</v>
      </c>
      <c r="AN641">
        <v>0</v>
      </c>
      <c r="AO641">
        <v>0</v>
      </c>
      <c r="AP641">
        <v>0</v>
      </c>
      <c r="AQ641">
        <v>0</v>
      </c>
      <c r="AR641">
        <v>18</v>
      </c>
      <c r="AS641" t="s">
        <v>16734</v>
      </c>
      <c r="AT641" t="s">
        <v>92</v>
      </c>
    </row>
    <row r="642" spans="1:46" x14ac:dyDescent="0.25">
      <c r="A642" t="s">
        <v>0</v>
      </c>
      <c r="B642" t="s">
        <v>29530</v>
      </c>
      <c r="C642" t="s">
        <v>29531</v>
      </c>
      <c r="D642" t="s">
        <v>29532</v>
      </c>
      <c r="E642">
        <v>464198</v>
      </c>
      <c r="G642" t="s">
        <v>299</v>
      </c>
      <c r="H642" t="s">
        <v>29533</v>
      </c>
      <c r="I642" t="s">
        <v>29534</v>
      </c>
      <c r="J642" t="s">
        <v>280</v>
      </c>
      <c r="K642" t="s">
        <v>29535</v>
      </c>
      <c r="L642" t="s">
        <v>29536</v>
      </c>
      <c r="M642" t="s">
        <v>285</v>
      </c>
      <c r="N642" t="s">
        <v>285</v>
      </c>
      <c r="O642" t="s">
        <v>75</v>
      </c>
      <c r="P642" t="s">
        <v>29537</v>
      </c>
      <c r="Q642" t="s">
        <v>282</v>
      </c>
      <c r="R642" t="s">
        <v>284</v>
      </c>
      <c r="S642" t="s">
        <v>18751</v>
      </c>
      <c r="T642" t="s">
        <v>18752</v>
      </c>
      <c r="U642" t="s">
        <v>29538</v>
      </c>
      <c r="V642" s="1" t="s">
        <v>20208</v>
      </c>
      <c r="W642" t="s">
        <v>29539</v>
      </c>
      <c r="X642" s="1" t="s">
        <v>22433</v>
      </c>
      <c r="Y642">
        <v>2357</v>
      </c>
      <c r="Z642" t="s">
        <v>19216</v>
      </c>
      <c r="AA642">
        <v>0</v>
      </c>
      <c r="AB642" t="s">
        <v>87</v>
      </c>
      <c r="AC642">
        <v>0</v>
      </c>
      <c r="AD642">
        <v>0</v>
      </c>
      <c r="AE642">
        <v>0</v>
      </c>
      <c r="AF642">
        <v>0</v>
      </c>
      <c r="AG642">
        <v>0</v>
      </c>
      <c r="AH642">
        <v>0</v>
      </c>
      <c r="AI642">
        <v>0</v>
      </c>
      <c r="AJ642">
        <v>0</v>
      </c>
      <c r="AK642">
        <v>0</v>
      </c>
      <c r="AL642">
        <v>1</v>
      </c>
      <c r="AM642">
        <v>0</v>
      </c>
      <c r="AN642">
        <v>1</v>
      </c>
      <c r="AO642">
        <v>0</v>
      </c>
      <c r="AP642">
        <v>0</v>
      </c>
      <c r="AQ642">
        <v>0</v>
      </c>
      <c r="AR642">
        <v>21</v>
      </c>
      <c r="AS642" t="s">
        <v>18931</v>
      </c>
      <c r="AT642" t="s">
        <v>16866</v>
      </c>
    </row>
    <row r="643" spans="1:46" x14ac:dyDescent="0.25">
      <c r="A643" t="s">
        <v>0</v>
      </c>
      <c r="B643" t="s">
        <v>39442</v>
      </c>
      <c r="C643" t="s">
        <v>39443</v>
      </c>
      <c r="D643" t="s">
        <v>39444</v>
      </c>
      <c r="E643">
        <v>463587</v>
      </c>
      <c r="G643" t="s">
        <v>293</v>
      </c>
      <c r="H643" t="s">
        <v>39445</v>
      </c>
      <c r="I643" t="s">
        <v>39446</v>
      </c>
      <c r="J643" t="s">
        <v>280</v>
      </c>
      <c r="K643" t="s">
        <v>39447</v>
      </c>
      <c r="L643" t="s">
        <v>39448</v>
      </c>
      <c r="M643" t="s">
        <v>39449</v>
      </c>
      <c r="N643" t="s">
        <v>39450</v>
      </c>
      <c r="O643" t="s">
        <v>75</v>
      </c>
      <c r="P643" t="s">
        <v>39451</v>
      </c>
      <c r="Q643" t="s">
        <v>282</v>
      </c>
      <c r="R643" t="s">
        <v>246</v>
      </c>
      <c r="S643" t="s">
        <v>18751</v>
      </c>
      <c r="T643" t="s">
        <v>18752</v>
      </c>
      <c r="U643" t="s">
        <v>39452</v>
      </c>
      <c r="V643" s="1" t="s">
        <v>20208</v>
      </c>
      <c r="W643" t="s">
        <v>39453</v>
      </c>
      <c r="X643" s="1" t="s">
        <v>22433</v>
      </c>
      <c r="Y643">
        <v>2357</v>
      </c>
      <c r="Z643" t="s">
        <v>19216</v>
      </c>
      <c r="AA643">
        <v>0</v>
      </c>
      <c r="AB643" t="s">
        <v>87</v>
      </c>
      <c r="AC643">
        <v>1</v>
      </c>
      <c r="AD643">
        <v>0</v>
      </c>
      <c r="AE643">
        <v>1</v>
      </c>
      <c r="AF643">
        <v>0</v>
      </c>
      <c r="AG643">
        <v>0</v>
      </c>
      <c r="AH643">
        <v>0</v>
      </c>
      <c r="AI643">
        <v>0</v>
      </c>
      <c r="AJ643">
        <v>0</v>
      </c>
      <c r="AK643">
        <v>0</v>
      </c>
      <c r="AL643">
        <v>0</v>
      </c>
      <c r="AM643">
        <v>0</v>
      </c>
      <c r="AN643">
        <v>0</v>
      </c>
      <c r="AO643">
        <v>0</v>
      </c>
      <c r="AP643">
        <v>0</v>
      </c>
      <c r="AQ643">
        <v>0</v>
      </c>
      <c r="AR643">
        <v>18</v>
      </c>
      <c r="AS643" t="s">
        <v>16734</v>
      </c>
      <c r="AT643" t="s">
        <v>92</v>
      </c>
    </row>
    <row r="644" spans="1:46" x14ac:dyDescent="0.25">
      <c r="A644" t="s">
        <v>0</v>
      </c>
      <c r="B644" t="s">
        <v>24597</v>
      </c>
      <c r="C644" t="s">
        <v>24598</v>
      </c>
      <c r="D644" t="s">
        <v>24599</v>
      </c>
      <c r="E644">
        <v>468360</v>
      </c>
      <c r="G644" t="s">
        <v>283</v>
      </c>
      <c r="H644" t="s">
        <v>24600</v>
      </c>
      <c r="I644" t="s">
        <v>24601</v>
      </c>
      <c r="J644" t="s">
        <v>280</v>
      </c>
      <c r="K644" t="s">
        <v>18591</v>
      </c>
      <c r="L644" t="s">
        <v>24602</v>
      </c>
      <c r="M644" t="s">
        <v>24603</v>
      </c>
      <c r="N644" t="s">
        <v>287</v>
      </c>
      <c r="O644" t="s">
        <v>75</v>
      </c>
      <c r="P644" t="s">
        <v>24604</v>
      </c>
      <c r="Q644" t="s">
        <v>286</v>
      </c>
      <c r="R644" t="s">
        <v>243</v>
      </c>
      <c r="S644" t="s">
        <v>18751</v>
      </c>
      <c r="T644" t="s">
        <v>18768</v>
      </c>
      <c r="U644" t="s">
        <v>24605</v>
      </c>
      <c r="V644" s="1" t="s">
        <v>22433</v>
      </c>
      <c r="W644" t="s">
        <v>24606</v>
      </c>
      <c r="X644" s="1" t="s">
        <v>22433</v>
      </c>
      <c r="Y644">
        <v>2357</v>
      </c>
      <c r="Z644" t="s">
        <v>19216</v>
      </c>
      <c r="AA644">
        <v>0</v>
      </c>
      <c r="AB644" t="s">
        <v>87</v>
      </c>
      <c r="AC644">
        <v>1</v>
      </c>
      <c r="AD644">
        <v>0</v>
      </c>
      <c r="AE644">
        <v>1</v>
      </c>
      <c r="AF644">
        <v>1</v>
      </c>
      <c r="AG644">
        <v>0</v>
      </c>
      <c r="AH644">
        <v>1</v>
      </c>
      <c r="AI644">
        <v>0</v>
      </c>
      <c r="AJ644">
        <v>0</v>
      </c>
      <c r="AK644">
        <v>0</v>
      </c>
      <c r="AL644">
        <v>0</v>
      </c>
      <c r="AM644">
        <v>0</v>
      </c>
      <c r="AN644">
        <v>0</v>
      </c>
      <c r="AO644">
        <v>0</v>
      </c>
      <c r="AP644">
        <v>0</v>
      </c>
      <c r="AQ644">
        <v>0</v>
      </c>
      <c r="AR644">
        <v>20</v>
      </c>
      <c r="AS644" t="s">
        <v>24607</v>
      </c>
      <c r="AT644" t="s">
        <v>88</v>
      </c>
    </row>
    <row r="645" spans="1:46" x14ac:dyDescent="0.25">
      <c r="A645" t="s">
        <v>0</v>
      </c>
      <c r="B645" t="s">
        <v>29540</v>
      </c>
      <c r="C645" t="s">
        <v>29541</v>
      </c>
      <c r="D645" t="s">
        <v>29542</v>
      </c>
      <c r="E645">
        <v>463334</v>
      </c>
      <c r="G645" t="s">
        <v>299</v>
      </c>
      <c r="H645" t="s">
        <v>29543</v>
      </c>
      <c r="I645" t="s">
        <v>29544</v>
      </c>
      <c r="J645" t="s">
        <v>280</v>
      </c>
      <c r="K645" t="s">
        <v>133</v>
      </c>
      <c r="L645" t="s">
        <v>29545</v>
      </c>
      <c r="M645" t="s">
        <v>29546</v>
      </c>
      <c r="N645" t="s">
        <v>285</v>
      </c>
      <c r="O645" t="s">
        <v>75</v>
      </c>
      <c r="P645" t="s">
        <v>29547</v>
      </c>
      <c r="Q645" t="s">
        <v>286</v>
      </c>
      <c r="R645" t="s">
        <v>243</v>
      </c>
      <c r="S645" t="s">
        <v>17343</v>
      </c>
      <c r="T645" t="s">
        <v>18698</v>
      </c>
      <c r="U645" t="s">
        <v>29548</v>
      </c>
      <c r="V645" s="1" t="s">
        <v>20208</v>
      </c>
      <c r="W645" t="s">
        <v>29549</v>
      </c>
      <c r="X645" s="1" t="s">
        <v>22433</v>
      </c>
      <c r="Y645">
        <v>2355</v>
      </c>
      <c r="Z645" t="s">
        <v>20402</v>
      </c>
      <c r="AA645">
        <v>0</v>
      </c>
      <c r="AB645" t="s">
        <v>87</v>
      </c>
      <c r="AC645">
        <v>0</v>
      </c>
      <c r="AD645">
        <v>0</v>
      </c>
      <c r="AE645">
        <v>0</v>
      </c>
      <c r="AF645">
        <v>0</v>
      </c>
      <c r="AG645">
        <v>0</v>
      </c>
      <c r="AH645">
        <v>0</v>
      </c>
      <c r="AI645">
        <v>0</v>
      </c>
      <c r="AJ645">
        <v>0</v>
      </c>
      <c r="AK645">
        <v>0</v>
      </c>
      <c r="AL645">
        <v>1</v>
      </c>
      <c r="AM645">
        <v>0</v>
      </c>
      <c r="AN645">
        <v>1</v>
      </c>
      <c r="AO645">
        <v>0</v>
      </c>
      <c r="AP645">
        <v>0</v>
      </c>
      <c r="AQ645">
        <v>0</v>
      </c>
      <c r="AR645">
        <v>18</v>
      </c>
      <c r="AS645" t="s">
        <v>16733</v>
      </c>
      <c r="AT645" t="s">
        <v>88</v>
      </c>
    </row>
    <row r="646" spans="1:46" x14ac:dyDescent="0.25">
      <c r="A646" t="s">
        <v>0</v>
      </c>
      <c r="B646" t="s">
        <v>29550</v>
      </c>
      <c r="C646" t="s">
        <v>29551</v>
      </c>
      <c r="D646" t="s">
        <v>29552</v>
      </c>
      <c r="E646">
        <v>464560</v>
      </c>
      <c r="G646" t="s">
        <v>298</v>
      </c>
      <c r="H646" t="s">
        <v>29553</v>
      </c>
      <c r="I646" t="s">
        <v>29554</v>
      </c>
      <c r="J646" t="s">
        <v>280</v>
      </c>
      <c r="K646" t="s">
        <v>17205</v>
      </c>
      <c r="L646" t="s">
        <v>29555</v>
      </c>
      <c r="M646" t="s">
        <v>29556</v>
      </c>
      <c r="N646" t="s">
        <v>281</v>
      </c>
      <c r="O646" t="s">
        <v>75</v>
      </c>
      <c r="P646" t="s">
        <v>29557</v>
      </c>
      <c r="Q646" t="s">
        <v>282</v>
      </c>
      <c r="R646" t="s">
        <v>284</v>
      </c>
      <c r="S646" t="s">
        <v>17343</v>
      </c>
      <c r="T646" t="s">
        <v>18698</v>
      </c>
      <c r="U646" t="s">
        <v>24091</v>
      </c>
      <c r="V646" s="1" t="s">
        <v>20208</v>
      </c>
      <c r="W646" t="s">
        <v>29558</v>
      </c>
      <c r="X646" s="1" t="s">
        <v>22433</v>
      </c>
      <c r="Y646">
        <v>2355</v>
      </c>
      <c r="Z646" t="s">
        <v>20402</v>
      </c>
      <c r="AA646">
        <v>0</v>
      </c>
      <c r="AB646" t="s">
        <v>87</v>
      </c>
      <c r="AC646">
        <v>0</v>
      </c>
      <c r="AD646">
        <v>0</v>
      </c>
      <c r="AE646">
        <v>0</v>
      </c>
      <c r="AF646">
        <v>0</v>
      </c>
      <c r="AG646">
        <v>0</v>
      </c>
      <c r="AH646">
        <v>0</v>
      </c>
      <c r="AI646">
        <v>0</v>
      </c>
      <c r="AJ646">
        <v>0</v>
      </c>
      <c r="AK646">
        <v>0</v>
      </c>
      <c r="AL646">
        <v>1</v>
      </c>
      <c r="AM646">
        <v>0</v>
      </c>
      <c r="AN646">
        <v>1</v>
      </c>
      <c r="AO646">
        <v>0</v>
      </c>
      <c r="AP646">
        <v>0</v>
      </c>
      <c r="AQ646">
        <v>0</v>
      </c>
      <c r="AR646">
        <v>18</v>
      </c>
      <c r="AS646" t="s">
        <v>16729</v>
      </c>
      <c r="AT646" t="s">
        <v>80</v>
      </c>
    </row>
    <row r="647" spans="1:46" x14ac:dyDescent="0.25">
      <c r="A647" t="s">
        <v>0</v>
      </c>
      <c r="B647" t="s">
        <v>28597</v>
      </c>
      <c r="C647" t="s">
        <v>28598</v>
      </c>
      <c r="D647" t="s">
        <v>28599</v>
      </c>
      <c r="E647">
        <v>468089</v>
      </c>
      <c r="G647" t="s">
        <v>298</v>
      </c>
      <c r="H647" t="s">
        <v>28600</v>
      </c>
      <c r="I647" t="s">
        <v>28601</v>
      </c>
      <c r="J647" t="s">
        <v>280</v>
      </c>
      <c r="K647" t="s">
        <v>17187</v>
      </c>
      <c r="L647" t="s">
        <v>28602</v>
      </c>
      <c r="M647" t="s">
        <v>28603</v>
      </c>
      <c r="N647" t="s">
        <v>28604</v>
      </c>
      <c r="O647" t="s">
        <v>75</v>
      </c>
      <c r="P647" t="s">
        <v>28605</v>
      </c>
      <c r="Q647" t="s">
        <v>282</v>
      </c>
      <c r="R647" t="s">
        <v>284</v>
      </c>
      <c r="S647" t="s">
        <v>17343</v>
      </c>
      <c r="T647" t="s">
        <v>18742</v>
      </c>
      <c r="U647" t="s">
        <v>28606</v>
      </c>
      <c r="V647" s="1" t="s">
        <v>22433</v>
      </c>
      <c r="W647" t="s">
        <v>28607</v>
      </c>
      <c r="X647" s="1" t="s">
        <v>22433</v>
      </c>
      <c r="Y647">
        <v>2298</v>
      </c>
      <c r="Z647" t="s">
        <v>18774</v>
      </c>
      <c r="AA647">
        <v>0</v>
      </c>
      <c r="AB647" t="s">
        <v>87</v>
      </c>
      <c r="AC647">
        <v>0</v>
      </c>
      <c r="AD647">
        <v>0</v>
      </c>
      <c r="AE647">
        <v>0</v>
      </c>
      <c r="AF647">
        <v>0</v>
      </c>
      <c r="AG647">
        <v>0</v>
      </c>
      <c r="AH647">
        <v>0</v>
      </c>
      <c r="AI647">
        <v>0</v>
      </c>
      <c r="AJ647">
        <v>0</v>
      </c>
      <c r="AK647">
        <v>0</v>
      </c>
      <c r="AL647">
        <v>1</v>
      </c>
      <c r="AM647">
        <v>0</v>
      </c>
      <c r="AN647">
        <v>1</v>
      </c>
      <c r="AO647">
        <v>0</v>
      </c>
      <c r="AP647">
        <v>0</v>
      </c>
      <c r="AQ647">
        <v>0</v>
      </c>
      <c r="AR647">
        <v>18</v>
      </c>
      <c r="AS647" t="s">
        <v>16898</v>
      </c>
      <c r="AT647" t="s">
        <v>80</v>
      </c>
    </row>
    <row r="648" spans="1:46" x14ac:dyDescent="0.25">
      <c r="A648" t="s">
        <v>0</v>
      </c>
      <c r="B648" t="s">
        <v>24912</v>
      </c>
      <c r="C648" t="s">
        <v>24913</v>
      </c>
      <c r="D648" t="s">
        <v>24914</v>
      </c>
      <c r="E648">
        <v>464969</v>
      </c>
      <c r="G648" t="s">
        <v>295</v>
      </c>
      <c r="H648" t="s">
        <v>24915</v>
      </c>
      <c r="I648" t="s">
        <v>24916</v>
      </c>
      <c r="J648" t="s">
        <v>280</v>
      </c>
      <c r="K648" t="s">
        <v>133</v>
      </c>
      <c r="L648" t="s">
        <v>24917</v>
      </c>
      <c r="M648" t="s">
        <v>24918</v>
      </c>
      <c r="N648" t="s">
        <v>285</v>
      </c>
      <c r="O648" t="s">
        <v>75</v>
      </c>
      <c r="P648" t="s">
        <v>24919</v>
      </c>
      <c r="Q648" t="s">
        <v>282</v>
      </c>
      <c r="R648" t="s">
        <v>246</v>
      </c>
      <c r="S648" t="s">
        <v>17343</v>
      </c>
      <c r="T648" t="s">
        <v>18698</v>
      </c>
      <c r="U648" t="s">
        <v>21044</v>
      </c>
      <c r="V648" s="1" t="s">
        <v>20208</v>
      </c>
      <c r="W648" t="s">
        <v>24920</v>
      </c>
      <c r="X648" s="1" t="s">
        <v>22433</v>
      </c>
      <c r="Y648">
        <v>2298</v>
      </c>
      <c r="Z648" t="s">
        <v>18774</v>
      </c>
      <c r="AA648">
        <v>0</v>
      </c>
      <c r="AB648" t="s">
        <v>87</v>
      </c>
      <c r="AC648">
        <v>0</v>
      </c>
      <c r="AD648">
        <v>0</v>
      </c>
      <c r="AE648">
        <v>0</v>
      </c>
      <c r="AF648">
        <v>0</v>
      </c>
      <c r="AG648">
        <v>0</v>
      </c>
      <c r="AH648">
        <v>0</v>
      </c>
      <c r="AI648">
        <v>0</v>
      </c>
      <c r="AJ648">
        <v>0</v>
      </c>
      <c r="AK648">
        <v>0</v>
      </c>
      <c r="AL648">
        <v>1</v>
      </c>
      <c r="AM648">
        <v>0</v>
      </c>
      <c r="AN648">
        <v>1</v>
      </c>
      <c r="AO648">
        <v>0</v>
      </c>
      <c r="AP648">
        <v>0</v>
      </c>
      <c r="AQ648">
        <v>0</v>
      </c>
      <c r="AR648">
        <v>18</v>
      </c>
      <c r="AS648" t="s">
        <v>16729</v>
      </c>
      <c r="AT648" t="s">
        <v>80</v>
      </c>
    </row>
    <row r="649" spans="1:46" x14ac:dyDescent="0.25">
      <c r="A649" t="s">
        <v>0</v>
      </c>
      <c r="B649" t="s">
        <v>40486</v>
      </c>
      <c r="C649" t="s">
        <v>40487</v>
      </c>
      <c r="D649" t="s">
        <v>40488</v>
      </c>
      <c r="E649">
        <v>453466</v>
      </c>
      <c r="G649" t="s">
        <v>291</v>
      </c>
      <c r="H649" t="s">
        <v>40489</v>
      </c>
      <c r="I649" t="s">
        <v>40490</v>
      </c>
      <c r="J649" t="s">
        <v>280</v>
      </c>
      <c r="K649" t="s">
        <v>17205</v>
      </c>
      <c r="L649" t="s">
        <v>40491</v>
      </c>
      <c r="M649" t="s">
        <v>40492</v>
      </c>
      <c r="N649" t="s">
        <v>40493</v>
      </c>
      <c r="O649" t="s">
        <v>75</v>
      </c>
      <c r="P649" t="s">
        <v>40494</v>
      </c>
      <c r="Q649" t="s">
        <v>282</v>
      </c>
      <c r="R649" t="s">
        <v>284</v>
      </c>
      <c r="S649" t="s">
        <v>17343</v>
      </c>
      <c r="T649" t="s">
        <v>18698</v>
      </c>
      <c r="U649" t="s">
        <v>40495</v>
      </c>
      <c r="V649" s="1" t="s">
        <v>19945</v>
      </c>
      <c r="W649" t="s">
        <v>40496</v>
      </c>
      <c r="X649" s="1" t="s">
        <v>22433</v>
      </c>
      <c r="Y649">
        <v>2298</v>
      </c>
      <c r="Z649" t="s">
        <v>18774</v>
      </c>
      <c r="AA649">
        <v>0</v>
      </c>
      <c r="AB649" t="s">
        <v>87</v>
      </c>
      <c r="AC649">
        <v>0</v>
      </c>
      <c r="AD649">
        <v>0</v>
      </c>
      <c r="AE649">
        <v>0</v>
      </c>
      <c r="AF649">
        <v>0</v>
      </c>
      <c r="AG649">
        <v>0</v>
      </c>
      <c r="AH649">
        <v>0</v>
      </c>
      <c r="AI649">
        <v>0</v>
      </c>
      <c r="AJ649">
        <v>0</v>
      </c>
      <c r="AK649">
        <v>0</v>
      </c>
      <c r="AL649">
        <v>1</v>
      </c>
      <c r="AM649">
        <v>0</v>
      </c>
      <c r="AN649">
        <v>1</v>
      </c>
      <c r="AO649">
        <v>0</v>
      </c>
      <c r="AP649">
        <v>0</v>
      </c>
      <c r="AQ649">
        <v>0</v>
      </c>
      <c r="AR649">
        <v>18</v>
      </c>
      <c r="AS649" t="s">
        <v>16729</v>
      </c>
      <c r="AT649" t="s">
        <v>80</v>
      </c>
    </row>
    <row r="650" spans="1:46" x14ac:dyDescent="0.25">
      <c r="A650" t="s">
        <v>0</v>
      </c>
      <c r="B650" t="s">
        <v>29559</v>
      </c>
      <c r="C650" t="s">
        <v>29560</v>
      </c>
      <c r="D650" t="s">
        <v>29561</v>
      </c>
      <c r="E650">
        <v>240805</v>
      </c>
      <c r="G650" t="s">
        <v>16900</v>
      </c>
      <c r="H650" t="s">
        <v>29562</v>
      </c>
      <c r="I650" t="s">
        <v>29563</v>
      </c>
      <c r="J650" t="s">
        <v>280</v>
      </c>
      <c r="K650" t="s">
        <v>138</v>
      </c>
      <c r="L650" t="s">
        <v>29564</v>
      </c>
      <c r="M650" t="s">
        <v>29565</v>
      </c>
      <c r="N650" t="s">
        <v>281</v>
      </c>
      <c r="O650" t="s">
        <v>75</v>
      </c>
      <c r="P650" t="s">
        <v>29566</v>
      </c>
      <c r="Q650" t="s">
        <v>282</v>
      </c>
      <c r="R650" t="s">
        <v>246</v>
      </c>
      <c r="S650" t="s">
        <v>17343</v>
      </c>
      <c r="T650" t="s">
        <v>17344</v>
      </c>
      <c r="U650" t="s">
        <v>29567</v>
      </c>
      <c r="V650" s="1" t="s">
        <v>18674</v>
      </c>
      <c r="W650" t="s">
        <v>29568</v>
      </c>
      <c r="X650" s="1" t="s">
        <v>22433</v>
      </c>
      <c r="Y650">
        <v>2298</v>
      </c>
      <c r="Z650" t="s">
        <v>18774</v>
      </c>
      <c r="AA650">
        <v>0</v>
      </c>
      <c r="AB650" t="s">
        <v>87</v>
      </c>
      <c r="AC650">
        <v>0</v>
      </c>
      <c r="AD650">
        <v>0</v>
      </c>
      <c r="AE650">
        <v>0</v>
      </c>
      <c r="AF650">
        <v>0</v>
      </c>
      <c r="AG650">
        <v>0</v>
      </c>
      <c r="AH650">
        <v>0</v>
      </c>
      <c r="AI650">
        <v>0</v>
      </c>
      <c r="AJ650">
        <v>0</v>
      </c>
      <c r="AK650">
        <v>0</v>
      </c>
      <c r="AL650">
        <v>1</v>
      </c>
      <c r="AM650">
        <v>0</v>
      </c>
      <c r="AN650">
        <v>1</v>
      </c>
      <c r="AO650">
        <v>0</v>
      </c>
      <c r="AP650">
        <v>0</v>
      </c>
      <c r="AQ650">
        <v>0</v>
      </c>
      <c r="AR650">
        <v>18</v>
      </c>
      <c r="AS650" t="s">
        <v>16729</v>
      </c>
      <c r="AT650" t="s">
        <v>80</v>
      </c>
    </row>
    <row r="651" spans="1:46" x14ac:dyDescent="0.25">
      <c r="A651" t="s">
        <v>2</v>
      </c>
      <c r="B651" t="s">
        <v>27734</v>
      </c>
      <c r="C651" t="s">
        <v>27735</v>
      </c>
      <c r="D651" t="s">
        <v>27736</v>
      </c>
      <c r="E651">
        <v>465098</v>
      </c>
      <c r="G651" t="s">
        <v>293</v>
      </c>
      <c r="H651" t="s">
        <v>27737</v>
      </c>
      <c r="I651" t="s">
        <v>27738</v>
      </c>
      <c r="J651" t="s">
        <v>280</v>
      </c>
      <c r="K651" t="s">
        <v>188</v>
      </c>
      <c r="L651" t="s">
        <v>27739</v>
      </c>
      <c r="M651" t="s">
        <v>27740</v>
      </c>
      <c r="N651" t="s">
        <v>27740</v>
      </c>
      <c r="O651" t="s">
        <v>75</v>
      </c>
      <c r="P651" t="s">
        <v>27741</v>
      </c>
      <c r="Q651" t="s">
        <v>282</v>
      </c>
      <c r="R651" t="s">
        <v>284</v>
      </c>
      <c r="S651" t="s">
        <v>17348</v>
      </c>
      <c r="T651" t="s">
        <v>17349</v>
      </c>
      <c r="U651" t="s">
        <v>27742</v>
      </c>
      <c r="V651" s="1" t="s">
        <v>20208</v>
      </c>
      <c r="W651" t="s">
        <v>27743</v>
      </c>
      <c r="X651" s="1" t="s">
        <v>22433</v>
      </c>
      <c r="Y651">
        <v>2242</v>
      </c>
      <c r="Z651" t="s">
        <v>29579</v>
      </c>
      <c r="AA651">
        <v>0</v>
      </c>
      <c r="AB651" t="s">
        <v>87</v>
      </c>
      <c r="AC651">
        <v>0</v>
      </c>
      <c r="AD651">
        <v>0</v>
      </c>
      <c r="AE651">
        <v>0</v>
      </c>
      <c r="AF651">
        <v>0</v>
      </c>
      <c r="AG651">
        <v>0</v>
      </c>
      <c r="AH651">
        <v>0</v>
      </c>
      <c r="AI651">
        <v>0</v>
      </c>
      <c r="AJ651">
        <v>0</v>
      </c>
      <c r="AK651">
        <v>0</v>
      </c>
      <c r="AL651">
        <v>1</v>
      </c>
      <c r="AM651">
        <v>0</v>
      </c>
      <c r="AN651">
        <v>1</v>
      </c>
      <c r="AO651">
        <v>0</v>
      </c>
      <c r="AP651">
        <v>0</v>
      </c>
      <c r="AQ651">
        <v>0</v>
      </c>
      <c r="AR651">
        <v>18</v>
      </c>
      <c r="AS651" t="s">
        <v>16729</v>
      </c>
      <c r="AT651" t="s">
        <v>80</v>
      </c>
    </row>
    <row r="652" spans="1:46" x14ac:dyDescent="0.25">
      <c r="A652" t="s">
        <v>2</v>
      </c>
      <c r="B652" t="s">
        <v>29569</v>
      </c>
      <c r="C652" t="s">
        <v>29570</v>
      </c>
      <c r="D652" t="s">
        <v>29571</v>
      </c>
      <c r="E652">
        <v>464061</v>
      </c>
      <c r="G652" t="s">
        <v>299</v>
      </c>
      <c r="H652" t="s">
        <v>29572</v>
      </c>
      <c r="I652" t="s">
        <v>29573</v>
      </c>
      <c r="J652" t="s">
        <v>280</v>
      </c>
      <c r="K652" t="s">
        <v>188</v>
      </c>
      <c r="L652" t="s">
        <v>29574</v>
      </c>
      <c r="M652" t="s">
        <v>29575</v>
      </c>
      <c r="N652" t="s">
        <v>29576</v>
      </c>
      <c r="O652" t="s">
        <v>75</v>
      </c>
      <c r="P652" t="s">
        <v>29577</v>
      </c>
      <c r="Q652" t="s">
        <v>282</v>
      </c>
      <c r="R652" t="s">
        <v>284</v>
      </c>
      <c r="S652" t="s">
        <v>17348</v>
      </c>
      <c r="T652" t="s">
        <v>17349</v>
      </c>
      <c r="U652" t="s">
        <v>28688</v>
      </c>
      <c r="V652" s="1" t="s">
        <v>20208</v>
      </c>
      <c r="W652" t="s">
        <v>29578</v>
      </c>
      <c r="X652" s="1" t="s">
        <v>22433</v>
      </c>
      <c r="Y652">
        <v>2242</v>
      </c>
      <c r="Z652" t="s">
        <v>29579</v>
      </c>
      <c r="AA652">
        <v>0</v>
      </c>
      <c r="AB652" t="s">
        <v>87</v>
      </c>
      <c r="AC652">
        <v>0</v>
      </c>
      <c r="AD652">
        <v>0</v>
      </c>
      <c r="AE652">
        <v>0</v>
      </c>
      <c r="AF652">
        <v>0</v>
      </c>
      <c r="AG652">
        <v>0</v>
      </c>
      <c r="AH652">
        <v>0</v>
      </c>
      <c r="AI652">
        <v>0</v>
      </c>
      <c r="AJ652">
        <v>0</v>
      </c>
      <c r="AK652">
        <v>0</v>
      </c>
      <c r="AL652">
        <v>1</v>
      </c>
      <c r="AM652">
        <v>0</v>
      </c>
      <c r="AN652">
        <v>1</v>
      </c>
      <c r="AO652">
        <v>0</v>
      </c>
      <c r="AP652">
        <v>0</v>
      </c>
      <c r="AQ652">
        <v>0</v>
      </c>
      <c r="AR652">
        <v>18</v>
      </c>
      <c r="AS652" t="s">
        <v>16729</v>
      </c>
      <c r="AT652" t="s">
        <v>80</v>
      </c>
    </row>
    <row r="653" spans="1:46" x14ac:dyDescent="0.25">
      <c r="A653" t="s">
        <v>0</v>
      </c>
      <c r="B653" t="s">
        <v>58675</v>
      </c>
      <c r="C653" t="s">
        <v>58676</v>
      </c>
      <c r="D653" t="s">
        <v>58677</v>
      </c>
      <c r="E653">
        <v>469040</v>
      </c>
      <c r="G653" t="s">
        <v>296</v>
      </c>
      <c r="H653" t="s">
        <v>58678</v>
      </c>
      <c r="I653" t="s">
        <v>58679</v>
      </c>
      <c r="J653" t="s">
        <v>280</v>
      </c>
      <c r="K653" t="s">
        <v>58680</v>
      </c>
      <c r="L653" t="s">
        <v>58681</v>
      </c>
      <c r="M653" t="s">
        <v>58682</v>
      </c>
      <c r="N653" t="s">
        <v>58683</v>
      </c>
      <c r="O653" t="s">
        <v>141</v>
      </c>
      <c r="P653" t="s">
        <v>58684</v>
      </c>
      <c r="Q653" t="s">
        <v>282</v>
      </c>
      <c r="R653" t="s">
        <v>284</v>
      </c>
      <c r="S653" t="s">
        <v>18471</v>
      </c>
      <c r="T653" t="s">
        <v>18472</v>
      </c>
      <c r="U653" t="s">
        <v>58685</v>
      </c>
      <c r="V653" s="1" t="s">
        <v>22433</v>
      </c>
      <c r="W653" t="s">
        <v>58686</v>
      </c>
      <c r="X653" s="1" t="s">
        <v>22433</v>
      </c>
      <c r="Y653">
        <v>2193</v>
      </c>
      <c r="Z653" t="s">
        <v>20403</v>
      </c>
      <c r="AA653">
        <v>0</v>
      </c>
      <c r="AB653" t="s">
        <v>87</v>
      </c>
      <c r="AC653">
        <v>0</v>
      </c>
      <c r="AD653">
        <v>0</v>
      </c>
      <c r="AE653">
        <v>0</v>
      </c>
      <c r="AF653">
        <v>0</v>
      </c>
      <c r="AG653">
        <v>0</v>
      </c>
      <c r="AH653">
        <v>0</v>
      </c>
      <c r="AI653">
        <v>0</v>
      </c>
      <c r="AJ653">
        <v>0</v>
      </c>
      <c r="AK653">
        <v>0</v>
      </c>
      <c r="AL653">
        <v>1</v>
      </c>
      <c r="AM653">
        <v>0</v>
      </c>
      <c r="AN653">
        <v>1</v>
      </c>
      <c r="AO653">
        <v>0</v>
      </c>
      <c r="AP653">
        <v>0</v>
      </c>
      <c r="AQ653">
        <v>0</v>
      </c>
      <c r="AR653">
        <v>18</v>
      </c>
      <c r="AS653" t="s">
        <v>18508</v>
      </c>
      <c r="AT653" t="s">
        <v>105</v>
      </c>
    </row>
    <row r="654" spans="1:46" x14ac:dyDescent="0.25">
      <c r="A654" t="s">
        <v>0</v>
      </c>
      <c r="B654" t="s">
        <v>58687</v>
      </c>
      <c r="C654" t="s">
        <v>58688</v>
      </c>
      <c r="D654" t="s">
        <v>58689</v>
      </c>
      <c r="E654">
        <v>468918</v>
      </c>
      <c r="G654" t="s">
        <v>291</v>
      </c>
      <c r="H654" t="s">
        <v>58690</v>
      </c>
      <c r="I654" t="s">
        <v>58691</v>
      </c>
      <c r="J654" t="s">
        <v>280</v>
      </c>
      <c r="K654" t="s">
        <v>58692</v>
      </c>
      <c r="L654" t="s">
        <v>58693</v>
      </c>
      <c r="M654" t="s">
        <v>58694</v>
      </c>
      <c r="N654" t="s">
        <v>281</v>
      </c>
      <c r="O654" t="s">
        <v>141</v>
      </c>
      <c r="P654" t="s">
        <v>58695</v>
      </c>
      <c r="Q654" t="s">
        <v>282</v>
      </c>
      <c r="R654" t="s">
        <v>284</v>
      </c>
      <c r="S654" t="s">
        <v>18471</v>
      </c>
      <c r="T654" t="s">
        <v>18472</v>
      </c>
      <c r="U654" t="s">
        <v>58696</v>
      </c>
      <c r="V654" s="1" t="s">
        <v>22433</v>
      </c>
      <c r="W654" t="s">
        <v>58697</v>
      </c>
      <c r="X654" s="1" t="s">
        <v>22433</v>
      </c>
      <c r="Y654">
        <v>2193</v>
      </c>
      <c r="Z654" t="s">
        <v>20403</v>
      </c>
      <c r="AA654">
        <v>0</v>
      </c>
      <c r="AB654" t="s">
        <v>87</v>
      </c>
      <c r="AC654">
        <v>0</v>
      </c>
      <c r="AD654">
        <v>0</v>
      </c>
      <c r="AE654">
        <v>0</v>
      </c>
      <c r="AF654">
        <v>0</v>
      </c>
      <c r="AG654">
        <v>0</v>
      </c>
      <c r="AH654">
        <v>0</v>
      </c>
      <c r="AI654">
        <v>0</v>
      </c>
      <c r="AJ654">
        <v>0</v>
      </c>
      <c r="AK654">
        <v>0</v>
      </c>
      <c r="AL654">
        <v>1</v>
      </c>
      <c r="AM654">
        <v>0</v>
      </c>
      <c r="AN654">
        <v>1</v>
      </c>
      <c r="AO654">
        <v>0</v>
      </c>
      <c r="AP654">
        <v>0</v>
      </c>
      <c r="AQ654">
        <v>0</v>
      </c>
      <c r="AR654">
        <v>18</v>
      </c>
      <c r="AS654" t="s">
        <v>16729</v>
      </c>
      <c r="AT654" t="s">
        <v>80</v>
      </c>
    </row>
    <row r="655" spans="1:46" x14ac:dyDescent="0.25">
      <c r="A655" t="s">
        <v>0</v>
      </c>
      <c r="B655" t="s">
        <v>29580</v>
      </c>
      <c r="C655" t="s">
        <v>29581</v>
      </c>
      <c r="D655" t="s">
        <v>29582</v>
      </c>
      <c r="E655">
        <v>465468</v>
      </c>
      <c r="G655" t="s">
        <v>299</v>
      </c>
      <c r="H655" t="s">
        <v>29583</v>
      </c>
      <c r="I655" t="s">
        <v>29584</v>
      </c>
      <c r="J655" t="s">
        <v>280</v>
      </c>
      <c r="K655" t="s">
        <v>140</v>
      </c>
      <c r="L655" t="s">
        <v>29585</v>
      </c>
      <c r="M655" t="s">
        <v>29586</v>
      </c>
      <c r="N655" t="s">
        <v>285</v>
      </c>
      <c r="O655" t="s">
        <v>141</v>
      </c>
      <c r="P655" t="s">
        <v>29587</v>
      </c>
      <c r="Q655" t="s">
        <v>282</v>
      </c>
      <c r="R655" t="s">
        <v>284</v>
      </c>
      <c r="S655" t="s">
        <v>18471</v>
      </c>
      <c r="T655" t="s">
        <v>18732</v>
      </c>
      <c r="U655" t="s">
        <v>20354</v>
      </c>
      <c r="V655" s="1" t="s">
        <v>20208</v>
      </c>
      <c r="W655" t="s">
        <v>29588</v>
      </c>
      <c r="X655" s="1" t="s">
        <v>22433</v>
      </c>
      <c r="Y655">
        <v>2193</v>
      </c>
      <c r="Z655" t="s">
        <v>20403</v>
      </c>
      <c r="AA655">
        <v>0</v>
      </c>
      <c r="AB655" t="s">
        <v>87</v>
      </c>
      <c r="AC655">
        <v>0</v>
      </c>
      <c r="AD655">
        <v>0</v>
      </c>
      <c r="AE655">
        <v>0</v>
      </c>
      <c r="AF655">
        <v>0</v>
      </c>
      <c r="AG655">
        <v>0</v>
      </c>
      <c r="AH655">
        <v>0</v>
      </c>
      <c r="AI655">
        <v>0</v>
      </c>
      <c r="AJ655">
        <v>0</v>
      </c>
      <c r="AK655">
        <v>0</v>
      </c>
      <c r="AL655">
        <v>1</v>
      </c>
      <c r="AM655">
        <v>0</v>
      </c>
      <c r="AN655">
        <v>1</v>
      </c>
      <c r="AO655">
        <v>0</v>
      </c>
      <c r="AP655">
        <v>0</v>
      </c>
      <c r="AQ655">
        <v>0</v>
      </c>
      <c r="AR655">
        <v>18</v>
      </c>
      <c r="AS655" t="s">
        <v>16729</v>
      </c>
      <c r="AT655" t="s">
        <v>80</v>
      </c>
    </row>
    <row r="656" spans="1:46" x14ac:dyDescent="0.25">
      <c r="A656" t="s">
        <v>2</v>
      </c>
      <c r="B656" t="s">
        <v>58698</v>
      </c>
      <c r="C656" t="s">
        <v>58699</v>
      </c>
      <c r="D656" t="s">
        <v>58700</v>
      </c>
      <c r="E656">
        <v>470777</v>
      </c>
      <c r="G656" t="s">
        <v>293</v>
      </c>
      <c r="H656" t="s">
        <v>58701</v>
      </c>
      <c r="I656" t="s">
        <v>58702</v>
      </c>
      <c r="J656" t="s">
        <v>280</v>
      </c>
      <c r="K656" t="s">
        <v>19178</v>
      </c>
      <c r="L656" t="s">
        <v>58703</v>
      </c>
      <c r="M656" t="s">
        <v>58704</v>
      </c>
      <c r="N656" t="s">
        <v>281</v>
      </c>
      <c r="O656" t="s">
        <v>75</v>
      </c>
      <c r="P656" t="s">
        <v>58705</v>
      </c>
      <c r="Q656" t="s">
        <v>282</v>
      </c>
      <c r="R656" t="s">
        <v>284</v>
      </c>
      <c r="S656" t="s">
        <v>17352</v>
      </c>
      <c r="T656" t="s">
        <v>17356</v>
      </c>
      <c r="U656" t="s">
        <v>58706</v>
      </c>
      <c r="V656" s="1" t="s">
        <v>22433</v>
      </c>
      <c r="W656" t="s">
        <v>58707</v>
      </c>
      <c r="X656" s="1" t="s">
        <v>22433</v>
      </c>
      <c r="Y656">
        <v>2186</v>
      </c>
      <c r="Z656" t="s">
        <v>18940</v>
      </c>
      <c r="AA656">
        <v>0</v>
      </c>
      <c r="AB656" t="s">
        <v>87</v>
      </c>
      <c r="AC656">
        <v>0</v>
      </c>
      <c r="AD656">
        <v>0</v>
      </c>
      <c r="AE656">
        <v>0</v>
      </c>
      <c r="AF656">
        <v>0</v>
      </c>
      <c r="AG656">
        <v>0</v>
      </c>
      <c r="AH656">
        <v>0</v>
      </c>
      <c r="AI656">
        <v>0</v>
      </c>
      <c r="AJ656">
        <v>0</v>
      </c>
      <c r="AK656">
        <v>0</v>
      </c>
      <c r="AL656">
        <v>1</v>
      </c>
      <c r="AM656">
        <v>0</v>
      </c>
      <c r="AN656">
        <v>1</v>
      </c>
      <c r="AO656">
        <v>0</v>
      </c>
      <c r="AP656">
        <v>0</v>
      </c>
      <c r="AQ656">
        <v>0</v>
      </c>
      <c r="AR656">
        <v>18</v>
      </c>
      <c r="AS656" t="s">
        <v>16729</v>
      </c>
      <c r="AT656" t="s">
        <v>80</v>
      </c>
    </row>
    <row r="657" spans="1:46" x14ac:dyDescent="0.25">
      <c r="A657" t="s">
        <v>2</v>
      </c>
      <c r="B657" t="s">
        <v>23411</v>
      </c>
      <c r="C657" t="s">
        <v>23412</v>
      </c>
      <c r="D657" t="s">
        <v>23413</v>
      </c>
      <c r="E657">
        <v>459343</v>
      </c>
      <c r="G657" t="s">
        <v>283</v>
      </c>
      <c r="H657" t="s">
        <v>23414</v>
      </c>
      <c r="I657" t="s">
        <v>23415</v>
      </c>
      <c r="J657" t="s">
        <v>280</v>
      </c>
      <c r="K657" t="s">
        <v>197</v>
      </c>
      <c r="L657" t="s">
        <v>23416</v>
      </c>
      <c r="M657" t="s">
        <v>23417</v>
      </c>
      <c r="N657" t="s">
        <v>281</v>
      </c>
      <c r="O657" t="s">
        <v>75</v>
      </c>
      <c r="P657" t="s">
        <v>23418</v>
      </c>
      <c r="Q657" t="s">
        <v>282</v>
      </c>
      <c r="R657" t="s">
        <v>284</v>
      </c>
      <c r="S657" t="s">
        <v>17352</v>
      </c>
      <c r="T657" t="s">
        <v>17356</v>
      </c>
      <c r="U657" t="s">
        <v>23419</v>
      </c>
      <c r="V657" s="1" t="s">
        <v>20208</v>
      </c>
      <c r="W657" t="s">
        <v>23420</v>
      </c>
      <c r="X657" s="1" t="s">
        <v>22433</v>
      </c>
      <c r="Y657">
        <v>2186</v>
      </c>
      <c r="Z657" t="s">
        <v>18940</v>
      </c>
      <c r="AA657">
        <v>0</v>
      </c>
      <c r="AB657" t="s">
        <v>87</v>
      </c>
      <c r="AC657">
        <v>0</v>
      </c>
      <c r="AD657">
        <v>0</v>
      </c>
      <c r="AE657">
        <v>0</v>
      </c>
      <c r="AF657">
        <v>0</v>
      </c>
      <c r="AG657">
        <v>0</v>
      </c>
      <c r="AH657">
        <v>0</v>
      </c>
      <c r="AI657">
        <v>0</v>
      </c>
      <c r="AJ657">
        <v>0</v>
      </c>
      <c r="AK657">
        <v>0</v>
      </c>
      <c r="AL657">
        <v>1</v>
      </c>
      <c r="AM657">
        <v>0</v>
      </c>
      <c r="AN657">
        <v>1</v>
      </c>
      <c r="AO657">
        <v>0</v>
      </c>
      <c r="AP657">
        <v>0</v>
      </c>
      <c r="AQ657">
        <v>0</v>
      </c>
      <c r="AR657">
        <v>18</v>
      </c>
      <c r="AS657" t="s">
        <v>16729</v>
      </c>
      <c r="AT657" t="s">
        <v>80</v>
      </c>
    </row>
    <row r="658" spans="1:46" x14ac:dyDescent="0.25">
      <c r="A658" t="s">
        <v>2</v>
      </c>
      <c r="B658" t="s">
        <v>29589</v>
      </c>
      <c r="C658" t="s">
        <v>29590</v>
      </c>
      <c r="D658" t="s">
        <v>29591</v>
      </c>
      <c r="E658">
        <v>460421</v>
      </c>
      <c r="G658" t="s">
        <v>299</v>
      </c>
      <c r="H658" t="s">
        <v>29592</v>
      </c>
      <c r="I658" t="s">
        <v>29593</v>
      </c>
      <c r="J658" t="s">
        <v>280</v>
      </c>
      <c r="K658" t="s">
        <v>17459</v>
      </c>
      <c r="L658" t="s">
        <v>29594</v>
      </c>
      <c r="M658" t="s">
        <v>29595</v>
      </c>
      <c r="N658" t="s">
        <v>281</v>
      </c>
      <c r="O658" t="s">
        <v>75</v>
      </c>
      <c r="P658" t="s">
        <v>29596</v>
      </c>
      <c r="Q658" t="s">
        <v>282</v>
      </c>
      <c r="R658" t="s">
        <v>284</v>
      </c>
      <c r="S658" t="s">
        <v>17352</v>
      </c>
      <c r="T658" t="s">
        <v>18675</v>
      </c>
      <c r="U658" t="s">
        <v>29597</v>
      </c>
      <c r="V658" s="1" t="s">
        <v>20208</v>
      </c>
      <c r="W658" t="s">
        <v>29598</v>
      </c>
      <c r="X658" s="1" t="s">
        <v>22433</v>
      </c>
      <c r="Y658">
        <v>2186</v>
      </c>
      <c r="Z658" t="s">
        <v>18940</v>
      </c>
      <c r="AA658">
        <v>0</v>
      </c>
      <c r="AB658" t="s">
        <v>87</v>
      </c>
      <c r="AC658">
        <v>0</v>
      </c>
      <c r="AD658">
        <v>0</v>
      </c>
      <c r="AE658">
        <v>0</v>
      </c>
      <c r="AF658">
        <v>0</v>
      </c>
      <c r="AG658">
        <v>0</v>
      </c>
      <c r="AH658">
        <v>0</v>
      </c>
      <c r="AI658">
        <v>0</v>
      </c>
      <c r="AJ658">
        <v>0</v>
      </c>
      <c r="AK658">
        <v>0</v>
      </c>
      <c r="AL658">
        <v>1</v>
      </c>
      <c r="AM658">
        <v>0</v>
      </c>
      <c r="AN658">
        <v>1</v>
      </c>
      <c r="AO658">
        <v>0</v>
      </c>
      <c r="AP658">
        <v>0</v>
      </c>
      <c r="AQ658">
        <v>0</v>
      </c>
      <c r="AR658">
        <v>18</v>
      </c>
      <c r="AS658" t="s">
        <v>16732</v>
      </c>
      <c r="AT658" t="s">
        <v>80</v>
      </c>
    </row>
    <row r="659" spans="1:46" x14ac:dyDescent="0.25">
      <c r="A659" t="s">
        <v>0</v>
      </c>
      <c r="B659" t="s">
        <v>58708</v>
      </c>
      <c r="C659" t="s">
        <v>58709</v>
      </c>
      <c r="D659" t="s">
        <v>58710</v>
      </c>
      <c r="E659">
        <v>470852</v>
      </c>
      <c r="G659" t="s">
        <v>293</v>
      </c>
      <c r="H659" t="s">
        <v>58711</v>
      </c>
      <c r="I659" t="s">
        <v>58712</v>
      </c>
      <c r="J659" t="s">
        <v>280</v>
      </c>
      <c r="K659" t="s">
        <v>17062</v>
      </c>
      <c r="L659" t="s">
        <v>58713</v>
      </c>
      <c r="M659" t="s">
        <v>58714</v>
      </c>
      <c r="N659" t="s">
        <v>58715</v>
      </c>
      <c r="O659" t="s">
        <v>75</v>
      </c>
      <c r="P659" t="s">
        <v>58716</v>
      </c>
      <c r="Q659" t="s">
        <v>282</v>
      </c>
      <c r="R659" t="s">
        <v>169</v>
      </c>
      <c r="S659" t="s">
        <v>17345</v>
      </c>
      <c r="T659" t="s">
        <v>18717</v>
      </c>
      <c r="U659" t="s">
        <v>58717</v>
      </c>
      <c r="V659" s="1" t="s">
        <v>22433</v>
      </c>
      <c r="W659" t="s">
        <v>58718</v>
      </c>
      <c r="X659" s="1" t="s">
        <v>22433</v>
      </c>
      <c r="Y659">
        <v>2123</v>
      </c>
      <c r="Z659" t="s">
        <v>18941</v>
      </c>
      <c r="AA659">
        <v>1</v>
      </c>
      <c r="AB659" t="s">
        <v>17260</v>
      </c>
      <c r="AC659">
        <v>1</v>
      </c>
      <c r="AD659">
        <v>1</v>
      </c>
      <c r="AE659">
        <v>0</v>
      </c>
      <c r="AF659">
        <v>0</v>
      </c>
      <c r="AG659">
        <v>0</v>
      </c>
      <c r="AH659">
        <v>0</v>
      </c>
      <c r="AI659">
        <v>0</v>
      </c>
      <c r="AJ659">
        <v>0</v>
      </c>
      <c r="AK659">
        <v>0</v>
      </c>
      <c r="AL659">
        <v>0</v>
      </c>
      <c r="AM659">
        <v>0</v>
      </c>
      <c r="AN659">
        <v>0</v>
      </c>
      <c r="AO659">
        <v>0</v>
      </c>
      <c r="AP659">
        <v>0</v>
      </c>
      <c r="AQ659">
        <v>0</v>
      </c>
      <c r="AR659">
        <v>20</v>
      </c>
      <c r="AS659" t="s">
        <v>16731</v>
      </c>
      <c r="AT659" t="s">
        <v>92</v>
      </c>
    </row>
    <row r="660" spans="1:46" x14ac:dyDescent="0.25">
      <c r="A660" t="s">
        <v>0</v>
      </c>
      <c r="B660" t="s">
        <v>29620</v>
      </c>
      <c r="C660" t="s">
        <v>29621</v>
      </c>
      <c r="D660" t="s">
        <v>29622</v>
      </c>
      <c r="E660">
        <v>462561</v>
      </c>
      <c r="G660" t="s">
        <v>16828</v>
      </c>
      <c r="H660" t="s">
        <v>29623</v>
      </c>
      <c r="I660" t="s">
        <v>29624</v>
      </c>
      <c r="J660" t="s">
        <v>280</v>
      </c>
      <c r="K660" t="s">
        <v>20146</v>
      </c>
      <c r="L660" t="s">
        <v>29625</v>
      </c>
      <c r="M660" t="s">
        <v>29626</v>
      </c>
      <c r="N660" t="s">
        <v>285</v>
      </c>
      <c r="O660" t="s">
        <v>75</v>
      </c>
      <c r="P660" t="s">
        <v>29627</v>
      </c>
      <c r="Q660" t="s">
        <v>282</v>
      </c>
      <c r="R660" t="s">
        <v>284</v>
      </c>
      <c r="S660" t="s">
        <v>17345</v>
      </c>
      <c r="T660" t="s">
        <v>18832</v>
      </c>
      <c r="U660" t="s">
        <v>29628</v>
      </c>
      <c r="V660" s="1" t="s">
        <v>20208</v>
      </c>
      <c r="W660" t="s">
        <v>29629</v>
      </c>
      <c r="X660" s="1" t="s">
        <v>22433</v>
      </c>
      <c r="Y660">
        <v>2123</v>
      </c>
      <c r="Z660" t="s">
        <v>18941</v>
      </c>
      <c r="AA660">
        <v>1</v>
      </c>
      <c r="AB660" t="s">
        <v>17260</v>
      </c>
      <c r="AC660">
        <v>1</v>
      </c>
      <c r="AD660">
        <v>1</v>
      </c>
      <c r="AE660">
        <v>0</v>
      </c>
      <c r="AF660">
        <v>0</v>
      </c>
      <c r="AG660">
        <v>0</v>
      </c>
      <c r="AH660">
        <v>0</v>
      </c>
      <c r="AI660">
        <v>0</v>
      </c>
      <c r="AJ660">
        <v>0</v>
      </c>
      <c r="AK660">
        <v>0</v>
      </c>
      <c r="AL660">
        <v>0</v>
      </c>
      <c r="AM660">
        <v>0</v>
      </c>
      <c r="AN660">
        <v>0</v>
      </c>
      <c r="AO660">
        <v>0</v>
      </c>
      <c r="AP660">
        <v>0</v>
      </c>
      <c r="AQ660">
        <v>0</v>
      </c>
      <c r="AR660">
        <v>18</v>
      </c>
      <c r="AS660" t="s">
        <v>16734</v>
      </c>
      <c r="AT660" t="s">
        <v>92</v>
      </c>
    </row>
    <row r="661" spans="1:46" x14ac:dyDescent="0.25">
      <c r="A661" t="s">
        <v>0</v>
      </c>
      <c r="B661" t="s">
        <v>29599</v>
      </c>
      <c r="C661" t="s">
        <v>29600</v>
      </c>
      <c r="D661" t="s">
        <v>29601</v>
      </c>
      <c r="E661">
        <v>468231</v>
      </c>
      <c r="G661" t="s">
        <v>16900</v>
      </c>
      <c r="H661" t="s">
        <v>29602</v>
      </c>
      <c r="I661" t="s">
        <v>29603</v>
      </c>
      <c r="J661" t="s">
        <v>280</v>
      </c>
      <c r="K661" t="s">
        <v>144</v>
      </c>
      <c r="L661" t="s">
        <v>29604</v>
      </c>
      <c r="M661" t="s">
        <v>29605</v>
      </c>
      <c r="N661" t="s">
        <v>287</v>
      </c>
      <c r="O661" t="s">
        <v>75</v>
      </c>
      <c r="P661" t="s">
        <v>29606</v>
      </c>
      <c r="Q661" t="s">
        <v>282</v>
      </c>
      <c r="R661" t="s">
        <v>284</v>
      </c>
      <c r="S661" t="s">
        <v>17345</v>
      </c>
      <c r="T661" t="s">
        <v>17344</v>
      </c>
      <c r="U661" t="s">
        <v>29607</v>
      </c>
      <c r="V661" s="1" t="s">
        <v>22433</v>
      </c>
      <c r="W661" t="s">
        <v>29608</v>
      </c>
      <c r="X661" s="1" t="s">
        <v>22433</v>
      </c>
      <c r="Y661">
        <v>2123</v>
      </c>
      <c r="Z661" t="s">
        <v>18941</v>
      </c>
      <c r="AA661">
        <v>1</v>
      </c>
      <c r="AB661" t="s">
        <v>17260</v>
      </c>
      <c r="AC661">
        <v>1</v>
      </c>
      <c r="AD661">
        <v>1</v>
      </c>
      <c r="AE661">
        <v>0</v>
      </c>
      <c r="AF661">
        <v>0</v>
      </c>
      <c r="AG661">
        <v>0</v>
      </c>
      <c r="AH661">
        <v>0</v>
      </c>
      <c r="AI661">
        <v>0</v>
      </c>
      <c r="AJ661">
        <v>0</v>
      </c>
      <c r="AK661">
        <v>0</v>
      </c>
      <c r="AL661">
        <v>0</v>
      </c>
      <c r="AM661">
        <v>0</v>
      </c>
      <c r="AN661">
        <v>0</v>
      </c>
      <c r="AO661">
        <v>0</v>
      </c>
      <c r="AP661">
        <v>0</v>
      </c>
      <c r="AQ661">
        <v>0</v>
      </c>
      <c r="AR661">
        <v>18</v>
      </c>
      <c r="AS661" t="s">
        <v>16734</v>
      </c>
      <c r="AT661" t="s">
        <v>92</v>
      </c>
    </row>
    <row r="662" spans="1:46" x14ac:dyDescent="0.25">
      <c r="A662" t="s">
        <v>0</v>
      </c>
      <c r="B662" t="s">
        <v>58719</v>
      </c>
      <c r="C662" t="s">
        <v>58720</v>
      </c>
      <c r="D662" t="s">
        <v>58721</v>
      </c>
      <c r="E662">
        <v>469510</v>
      </c>
      <c r="G662" t="s">
        <v>296</v>
      </c>
      <c r="H662" t="s">
        <v>58722</v>
      </c>
      <c r="I662" t="s">
        <v>58723</v>
      </c>
      <c r="J662" t="s">
        <v>24087</v>
      </c>
      <c r="K662" t="s">
        <v>17234</v>
      </c>
      <c r="L662" t="s">
        <v>58724</v>
      </c>
      <c r="M662" t="s">
        <v>58725</v>
      </c>
      <c r="N662" t="s">
        <v>58726</v>
      </c>
      <c r="O662" t="s">
        <v>75</v>
      </c>
      <c r="P662" t="s">
        <v>58727</v>
      </c>
      <c r="Q662" t="s">
        <v>282</v>
      </c>
      <c r="R662" t="s">
        <v>169</v>
      </c>
      <c r="S662" t="s">
        <v>17345</v>
      </c>
      <c r="T662" t="s">
        <v>17344</v>
      </c>
      <c r="U662" t="s">
        <v>58728</v>
      </c>
      <c r="V662" s="1" t="s">
        <v>22433</v>
      </c>
      <c r="W662" t="s">
        <v>58729</v>
      </c>
      <c r="X662" s="1" t="s">
        <v>22433</v>
      </c>
      <c r="Y662">
        <v>2123</v>
      </c>
      <c r="Z662" t="s">
        <v>18941</v>
      </c>
      <c r="AA662">
        <v>1</v>
      </c>
      <c r="AB662" t="s">
        <v>17260</v>
      </c>
      <c r="AC662">
        <v>1</v>
      </c>
      <c r="AD662">
        <v>1</v>
      </c>
      <c r="AE662">
        <v>0</v>
      </c>
      <c r="AF662">
        <v>0</v>
      </c>
      <c r="AG662">
        <v>0</v>
      </c>
      <c r="AH662">
        <v>0</v>
      </c>
      <c r="AI662">
        <v>0</v>
      </c>
      <c r="AJ662">
        <v>0</v>
      </c>
      <c r="AK662">
        <v>0</v>
      </c>
      <c r="AL662">
        <v>0</v>
      </c>
      <c r="AM662">
        <v>0</v>
      </c>
      <c r="AN662">
        <v>0</v>
      </c>
      <c r="AO662">
        <v>0</v>
      </c>
      <c r="AP662">
        <v>0</v>
      </c>
      <c r="AQ662">
        <v>0</v>
      </c>
      <c r="AR662">
        <v>20</v>
      </c>
      <c r="AS662" t="s">
        <v>16731</v>
      </c>
      <c r="AT662" t="s">
        <v>92</v>
      </c>
    </row>
    <row r="663" spans="1:46" x14ac:dyDescent="0.25">
      <c r="A663" t="s">
        <v>0</v>
      </c>
      <c r="B663" t="s">
        <v>29609</v>
      </c>
      <c r="C663" t="s">
        <v>29610</v>
      </c>
      <c r="D663" t="s">
        <v>29611</v>
      </c>
      <c r="E663">
        <v>463883</v>
      </c>
      <c r="G663" t="s">
        <v>16830</v>
      </c>
      <c r="H663" t="s">
        <v>29612</v>
      </c>
      <c r="I663" t="s">
        <v>29613</v>
      </c>
      <c r="J663" t="s">
        <v>280</v>
      </c>
      <c r="K663" t="s">
        <v>18593</v>
      </c>
      <c r="L663" t="s">
        <v>29614</v>
      </c>
      <c r="M663" t="s">
        <v>29615</v>
      </c>
      <c r="N663" t="s">
        <v>29616</v>
      </c>
      <c r="O663" t="s">
        <v>75</v>
      </c>
      <c r="P663" t="s">
        <v>29617</v>
      </c>
      <c r="Q663" t="s">
        <v>282</v>
      </c>
      <c r="R663" t="s">
        <v>246</v>
      </c>
      <c r="S663" t="s">
        <v>17345</v>
      </c>
      <c r="T663" t="s">
        <v>18833</v>
      </c>
      <c r="U663" t="s">
        <v>29618</v>
      </c>
      <c r="V663" s="1" t="s">
        <v>20208</v>
      </c>
      <c r="W663" t="s">
        <v>29619</v>
      </c>
      <c r="X663" s="1" t="s">
        <v>22433</v>
      </c>
      <c r="Y663">
        <v>2123</v>
      </c>
      <c r="Z663" t="s">
        <v>18941</v>
      </c>
      <c r="AA663">
        <v>1</v>
      </c>
      <c r="AB663" t="s">
        <v>17260</v>
      </c>
      <c r="AC663">
        <v>1</v>
      </c>
      <c r="AD663">
        <v>1</v>
      </c>
      <c r="AE663">
        <v>0</v>
      </c>
      <c r="AF663">
        <v>0</v>
      </c>
      <c r="AG663">
        <v>0</v>
      </c>
      <c r="AH663">
        <v>0</v>
      </c>
      <c r="AI663">
        <v>0</v>
      </c>
      <c r="AJ663">
        <v>0</v>
      </c>
      <c r="AK663">
        <v>0</v>
      </c>
      <c r="AL663">
        <v>0</v>
      </c>
      <c r="AM663">
        <v>0</v>
      </c>
      <c r="AN663">
        <v>0</v>
      </c>
      <c r="AO663">
        <v>0</v>
      </c>
      <c r="AP663">
        <v>0</v>
      </c>
      <c r="AQ663">
        <v>0</v>
      </c>
      <c r="AR663">
        <v>20</v>
      </c>
      <c r="AS663" t="s">
        <v>16731</v>
      </c>
      <c r="AT663" t="s">
        <v>92</v>
      </c>
    </row>
    <row r="664" spans="1:46" x14ac:dyDescent="0.25">
      <c r="A664" t="s">
        <v>0</v>
      </c>
      <c r="B664" t="s">
        <v>29630</v>
      </c>
      <c r="C664" t="s">
        <v>29631</v>
      </c>
      <c r="D664" t="s">
        <v>29632</v>
      </c>
      <c r="E664">
        <v>463433</v>
      </c>
      <c r="G664" t="s">
        <v>283</v>
      </c>
      <c r="H664" t="s">
        <v>29633</v>
      </c>
      <c r="I664" t="s">
        <v>29634</v>
      </c>
      <c r="J664" t="s">
        <v>280</v>
      </c>
      <c r="K664" t="s">
        <v>17062</v>
      </c>
      <c r="L664" t="s">
        <v>29635</v>
      </c>
      <c r="M664" t="s">
        <v>29636</v>
      </c>
      <c r="N664" t="s">
        <v>29637</v>
      </c>
      <c r="O664" t="s">
        <v>75</v>
      </c>
      <c r="P664" t="s">
        <v>29638</v>
      </c>
      <c r="Q664" t="s">
        <v>282</v>
      </c>
      <c r="R664" t="s">
        <v>169</v>
      </c>
      <c r="S664" t="s">
        <v>17345</v>
      </c>
      <c r="T664" t="s">
        <v>18717</v>
      </c>
      <c r="U664" t="s">
        <v>20463</v>
      </c>
      <c r="V664" s="1" t="s">
        <v>20208</v>
      </c>
      <c r="W664" t="s">
        <v>29639</v>
      </c>
      <c r="X664" s="1" t="s">
        <v>22433</v>
      </c>
      <c r="Y664">
        <v>2123</v>
      </c>
      <c r="Z664" t="s">
        <v>18941</v>
      </c>
      <c r="AA664">
        <v>1</v>
      </c>
      <c r="AB664" t="s">
        <v>17260</v>
      </c>
      <c r="AC664">
        <v>1</v>
      </c>
      <c r="AD664">
        <v>1</v>
      </c>
      <c r="AE664">
        <v>0</v>
      </c>
      <c r="AF664">
        <v>0</v>
      </c>
      <c r="AG664">
        <v>0</v>
      </c>
      <c r="AH664">
        <v>0</v>
      </c>
      <c r="AI664">
        <v>0</v>
      </c>
      <c r="AJ664">
        <v>0</v>
      </c>
      <c r="AK664">
        <v>0</v>
      </c>
      <c r="AL664">
        <v>0</v>
      </c>
      <c r="AM664">
        <v>0</v>
      </c>
      <c r="AN664">
        <v>0</v>
      </c>
      <c r="AO664">
        <v>0</v>
      </c>
      <c r="AP664">
        <v>0</v>
      </c>
      <c r="AQ664">
        <v>0</v>
      </c>
      <c r="AR664">
        <v>18</v>
      </c>
      <c r="AS664" t="s">
        <v>16734</v>
      </c>
      <c r="AT664" t="s">
        <v>92</v>
      </c>
    </row>
    <row r="665" spans="1:46" x14ac:dyDescent="0.25">
      <c r="A665" t="s">
        <v>16787</v>
      </c>
      <c r="B665" t="s">
        <v>29640</v>
      </c>
      <c r="C665" t="s">
        <v>29641</v>
      </c>
      <c r="D665" t="s">
        <v>29642</v>
      </c>
      <c r="E665">
        <v>357590</v>
      </c>
      <c r="G665" t="s">
        <v>295</v>
      </c>
      <c r="H665" t="s">
        <v>29643</v>
      </c>
      <c r="I665" t="s">
        <v>29644</v>
      </c>
      <c r="J665" t="s">
        <v>280</v>
      </c>
      <c r="K665" t="s">
        <v>17627</v>
      </c>
      <c r="L665" t="s">
        <v>29645</v>
      </c>
      <c r="M665" t="s">
        <v>29646</v>
      </c>
      <c r="N665" t="s">
        <v>285</v>
      </c>
      <c r="O665" t="s">
        <v>146</v>
      </c>
      <c r="P665" t="s">
        <v>29647</v>
      </c>
      <c r="Q665" t="s">
        <v>286</v>
      </c>
      <c r="R665" t="s">
        <v>243</v>
      </c>
      <c r="S665" t="s">
        <v>17628</v>
      </c>
      <c r="T665" t="s">
        <v>18682</v>
      </c>
      <c r="U665" t="s">
        <v>29648</v>
      </c>
      <c r="V665" s="1" t="s">
        <v>18371</v>
      </c>
      <c r="W665" t="s">
        <v>20271</v>
      </c>
      <c r="X665" s="1" t="s">
        <v>22433</v>
      </c>
      <c r="Y665">
        <v>2008</v>
      </c>
      <c r="Z665" t="s">
        <v>29649</v>
      </c>
      <c r="AA665">
        <v>0</v>
      </c>
      <c r="AB665" t="s">
        <v>87</v>
      </c>
      <c r="AC665">
        <v>0</v>
      </c>
      <c r="AD665">
        <v>0</v>
      </c>
      <c r="AE665">
        <v>0</v>
      </c>
      <c r="AF665">
        <v>0</v>
      </c>
      <c r="AG665">
        <v>0</v>
      </c>
      <c r="AH665">
        <v>0</v>
      </c>
      <c r="AI665">
        <v>0</v>
      </c>
      <c r="AJ665">
        <v>0</v>
      </c>
      <c r="AK665">
        <v>0</v>
      </c>
      <c r="AL665">
        <v>1</v>
      </c>
      <c r="AM665">
        <v>0</v>
      </c>
      <c r="AN665">
        <v>1</v>
      </c>
      <c r="AO665">
        <v>0</v>
      </c>
      <c r="AP665">
        <v>0</v>
      </c>
      <c r="AQ665">
        <v>0</v>
      </c>
      <c r="AR665">
        <v>22</v>
      </c>
      <c r="AS665" t="s">
        <v>18533</v>
      </c>
      <c r="AT665" t="s">
        <v>118</v>
      </c>
    </row>
    <row r="666" spans="1:46" x14ac:dyDescent="0.25">
      <c r="A666" t="s">
        <v>16787</v>
      </c>
      <c r="B666" t="s">
        <v>58730</v>
      </c>
      <c r="C666" t="s">
        <v>58731</v>
      </c>
      <c r="D666" t="s">
        <v>58732</v>
      </c>
      <c r="E666">
        <v>469523</v>
      </c>
      <c r="G666" t="s">
        <v>293</v>
      </c>
      <c r="H666" t="s">
        <v>58733</v>
      </c>
      <c r="I666" t="s">
        <v>58734</v>
      </c>
      <c r="J666" t="s">
        <v>280</v>
      </c>
      <c r="K666" t="s">
        <v>144</v>
      </c>
      <c r="L666" t="s">
        <v>58735</v>
      </c>
      <c r="M666" t="s">
        <v>58736</v>
      </c>
      <c r="N666" t="s">
        <v>281</v>
      </c>
      <c r="O666" t="s">
        <v>146</v>
      </c>
      <c r="P666" t="s">
        <v>58737</v>
      </c>
      <c r="Q666" t="s">
        <v>282</v>
      </c>
      <c r="R666" t="s">
        <v>284</v>
      </c>
      <c r="S666" t="s">
        <v>17628</v>
      </c>
      <c r="T666" t="s">
        <v>18739</v>
      </c>
      <c r="U666" t="s">
        <v>58738</v>
      </c>
      <c r="V666" s="1" t="s">
        <v>22433</v>
      </c>
      <c r="W666" t="s">
        <v>58739</v>
      </c>
      <c r="X666" s="1" t="s">
        <v>22433</v>
      </c>
      <c r="Y666">
        <v>2008</v>
      </c>
      <c r="Z666" t="s">
        <v>29649</v>
      </c>
      <c r="AA666">
        <v>0</v>
      </c>
      <c r="AB666" t="s">
        <v>87</v>
      </c>
      <c r="AC666">
        <v>0</v>
      </c>
      <c r="AD666">
        <v>0</v>
      </c>
      <c r="AE666">
        <v>0</v>
      </c>
      <c r="AF666">
        <v>0</v>
      </c>
      <c r="AG666">
        <v>0</v>
      </c>
      <c r="AH666">
        <v>0</v>
      </c>
      <c r="AI666">
        <v>0</v>
      </c>
      <c r="AJ666">
        <v>0</v>
      </c>
      <c r="AK666">
        <v>0</v>
      </c>
      <c r="AL666">
        <v>1</v>
      </c>
      <c r="AM666">
        <v>0</v>
      </c>
      <c r="AN666">
        <v>1</v>
      </c>
      <c r="AO666">
        <v>0</v>
      </c>
      <c r="AP666">
        <v>0</v>
      </c>
      <c r="AQ666">
        <v>0</v>
      </c>
      <c r="AR666">
        <v>18</v>
      </c>
      <c r="AS666" t="s">
        <v>18697</v>
      </c>
      <c r="AT666" t="s">
        <v>105</v>
      </c>
    </row>
    <row r="667" spans="1:46" x14ac:dyDescent="0.25">
      <c r="A667" t="s">
        <v>16787</v>
      </c>
      <c r="B667" t="s">
        <v>25940</v>
      </c>
      <c r="C667" t="s">
        <v>25941</v>
      </c>
      <c r="D667" t="s">
        <v>25942</v>
      </c>
      <c r="E667">
        <v>465196</v>
      </c>
      <c r="G667" t="s">
        <v>296</v>
      </c>
      <c r="H667" t="s">
        <v>25943</v>
      </c>
      <c r="I667" t="s">
        <v>25944</v>
      </c>
      <c r="J667" t="s">
        <v>280</v>
      </c>
      <c r="K667" t="s">
        <v>23114</v>
      </c>
      <c r="L667" t="s">
        <v>25945</v>
      </c>
      <c r="M667" t="s">
        <v>25946</v>
      </c>
      <c r="N667" t="s">
        <v>281</v>
      </c>
      <c r="O667" t="s">
        <v>155</v>
      </c>
      <c r="P667" t="s">
        <v>25947</v>
      </c>
      <c r="Q667" t="s">
        <v>282</v>
      </c>
      <c r="R667" t="s">
        <v>284</v>
      </c>
      <c r="S667" t="s">
        <v>18672</v>
      </c>
      <c r="T667" t="s">
        <v>23118</v>
      </c>
      <c r="U667" t="s">
        <v>23119</v>
      </c>
      <c r="V667" s="1" t="s">
        <v>20208</v>
      </c>
      <c r="W667" t="s">
        <v>25948</v>
      </c>
      <c r="X667" s="1" t="s">
        <v>22433</v>
      </c>
      <c r="Y667">
        <v>1998</v>
      </c>
      <c r="Z667" t="s">
        <v>20006</v>
      </c>
      <c r="AA667">
        <v>0</v>
      </c>
      <c r="AB667" t="s">
        <v>87</v>
      </c>
      <c r="AC667">
        <v>0</v>
      </c>
      <c r="AD667">
        <v>0</v>
      </c>
      <c r="AE667">
        <v>0</v>
      </c>
      <c r="AF667">
        <v>0</v>
      </c>
      <c r="AG667">
        <v>0</v>
      </c>
      <c r="AH667">
        <v>0</v>
      </c>
      <c r="AI667">
        <v>0</v>
      </c>
      <c r="AJ667">
        <v>0</v>
      </c>
      <c r="AK667">
        <v>0</v>
      </c>
      <c r="AL667">
        <v>1</v>
      </c>
      <c r="AM667">
        <v>0</v>
      </c>
      <c r="AN667">
        <v>1</v>
      </c>
      <c r="AO667">
        <v>0</v>
      </c>
      <c r="AP667">
        <v>0</v>
      </c>
      <c r="AQ667">
        <v>0</v>
      </c>
      <c r="AR667">
        <v>18</v>
      </c>
      <c r="AS667" t="s">
        <v>16729</v>
      </c>
      <c r="AT667" t="s">
        <v>80</v>
      </c>
    </row>
    <row r="668" spans="1:46" x14ac:dyDescent="0.25">
      <c r="A668" t="s">
        <v>16787</v>
      </c>
      <c r="B668" t="s">
        <v>29650</v>
      </c>
      <c r="C668" t="s">
        <v>29651</v>
      </c>
      <c r="D668" t="s">
        <v>29652</v>
      </c>
      <c r="E668">
        <v>460596</v>
      </c>
      <c r="G668" t="s">
        <v>295</v>
      </c>
      <c r="H668" t="s">
        <v>29653</v>
      </c>
      <c r="I668" t="s">
        <v>29654</v>
      </c>
      <c r="J668" t="s">
        <v>280</v>
      </c>
      <c r="K668" t="s">
        <v>18926</v>
      </c>
      <c r="L668" t="s">
        <v>29655</v>
      </c>
      <c r="M668" t="s">
        <v>29656</v>
      </c>
      <c r="N668" t="s">
        <v>29657</v>
      </c>
      <c r="O668" t="s">
        <v>155</v>
      </c>
      <c r="P668" t="s">
        <v>29658</v>
      </c>
      <c r="Q668" t="s">
        <v>286</v>
      </c>
      <c r="R668" t="s">
        <v>243</v>
      </c>
      <c r="S668" t="s">
        <v>18672</v>
      </c>
      <c r="T668" t="s">
        <v>18778</v>
      </c>
      <c r="U668" t="s">
        <v>29659</v>
      </c>
      <c r="V668" s="1" t="s">
        <v>20208</v>
      </c>
      <c r="W668" t="s">
        <v>29660</v>
      </c>
      <c r="X668" s="1" t="s">
        <v>22433</v>
      </c>
      <c r="Y668">
        <v>1998</v>
      </c>
      <c r="Z668" t="s">
        <v>20006</v>
      </c>
      <c r="AA668">
        <v>0</v>
      </c>
      <c r="AB668" t="s">
        <v>87</v>
      </c>
      <c r="AC668">
        <v>0</v>
      </c>
      <c r="AD668">
        <v>0</v>
      </c>
      <c r="AE668">
        <v>0</v>
      </c>
      <c r="AF668">
        <v>0</v>
      </c>
      <c r="AG668">
        <v>0</v>
      </c>
      <c r="AH668">
        <v>0</v>
      </c>
      <c r="AI668">
        <v>1</v>
      </c>
      <c r="AJ668">
        <v>0</v>
      </c>
      <c r="AK668">
        <v>1</v>
      </c>
      <c r="AL668">
        <v>0</v>
      </c>
      <c r="AM668">
        <v>0</v>
      </c>
      <c r="AN668">
        <v>0</v>
      </c>
      <c r="AO668">
        <v>0</v>
      </c>
      <c r="AP668">
        <v>0</v>
      </c>
      <c r="AQ668">
        <v>0</v>
      </c>
      <c r="AR668">
        <v>30</v>
      </c>
      <c r="AS668" t="s">
        <v>19202</v>
      </c>
      <c r="AT668" t="s">
        <v>118</v>
      </c>
    </row>
    <row r="669" spans="1:46" x14ac:dyDescent="0.25">
      <c r="A669" t="s">
        <v>0</v>
      </c>
      <c r="B669" t="s">
        <v>28886</v>
      </c>
      <c r="C669" t="s">
        <v>28887</v>
      </c>
      <c r="D669" t="s">
        <v>28888</v>
      </c>
      <c r="E669">
        <v>465607</v>
      </c>
      <c r="G669" t="s">
        <v>291</v>
      </c>
      <c r="H669" t="s">
        <v>28889</v>
      </c>
      <c r="I669" t="s">
        <v>28890</v>
      </c>
      <c r="J669" t="s">
        <v>280</v>
      </c>
      <c r="K669" t="s">
        <v>17654</v>
      </c>
      <c r="L669" t="s">
        <v>28891</v>
      </c>
      <c r="M669" t="s">
        <v>28892</v>
      </c>
      <c r="N669" t="s">
        <v>281</v>
      </c>
      <c r="O669" t="s">
        <v>75</v>
      </c>
      <c r="P669" t="s">
        <v>28893</v>
      </c>
      <c r="Q669" t="s">
        <v>282</v>
      </c>
      <c r="R669" t="s">
        <v>284</v>
      </c>
      <c r="S669" t="s">
        <v>17343</v>
      </c>
      <c r="T669" t="s">
        <v>18730</v>
      </c>
      <c r="U669" t="s">
        <v>28894</v>
      </c>
      <c r="V669" s="1" t="s">
        <v>22433</v>
      </c>
      <c r="W669" t="s">
        <v>28895</v>
      </c>
      <c r="X669" s="1" t="s">
        <v>22433</v>
      </c>
      <c r="Y669">
        <v>5423</v>
      </c>
      <c r="Z669" t="s">
        <v>18273</v>
      </c>
      <c r="AA669">
        <v>0</v>
      </c>
      <c r="AB669" t="s">
        <v>87</v>
      </c>
      <c r="AC669">
        <v>0</v>
      </c>
      <c r="AD669">
        <v>0</v>
      </c>
      <c r="AE669">
        <v>0</v>
      </c>
      <c r="AF669">
        <v>0</v>
      </c>
      <c r="AG669">
        <v>0</v>
      </c>
      <c r="AH669">
        <v>0</v>
      </c>
      <c r="AI669">
        <v>0</v>
      </c>
      <c r="AJ669">
        <v>0</v>
      </c>
      <c r="AK669">
        <v>0</v>
      </c>
      <c r="AL669">
        <v>1</v>
      </c>
      <c r="AM669">
        <v>0</v>
      </c>
      <c r="AN669">
        <v>1</v>
      </c>
      <c r="AO669">
        <v>0</v>
      </c>
      <c r="AP669">
        <v>0</v>
      </c>
      <c r="AQ669">
        <v>0</v>
      </c>
      <c r="AR669">
        <v>18</v>
      </c>
      <c r="AS669" t="s">
        <v>16729</v>
      </c>
      <c r="AT669" t="s">
        <v>80</v>
      </c>
    </row>
    <row r="670" spans="1:46" x14ac:dyDescent="0.25">
      <c r="A670" t="s">
        <v>0</v>
      </c>
      <c r="B670" t="s">
        <v>24113</v>
      </c>
      <c r="C670" t="s">
        <v>24114</v>
      </c>
      <c r="D670" t="s">
        <v>24115</v>
      </c>
      <c r="E670">
        <v>464062</v>
      </c>
      <c r="G670" t="s">
        <v>296</v>
      </c>
      <c r="H670" t="s">
        <v>24116</v>
      </c>
      <c r="I670" t="s">
        <v>24117</v>
      </c>
      <c r="J670" t="s">
        <v>280</v>
      </c>
      <c r="K670" t="s">
        <v>133</v>
      </c>
      <c r="L670" t="s">
        <v>24118</v>
      </c>
      <c r="M670" t="s">
        <v>24119</v>
      </c>
      <c r="N670" t="s">
        <v>285</v>
      </c>
      <c r="O670" t="s">
        <v>75</v>
      </c>
      <c r="P670" t="s">
        <v>24120</v>
      </c>
      <c r="Q670" t="s">
        <v>282</v>
      </c>
      <c r="R670" t="s">
        <v>284</v>
      </c>
      <c r="S670" t="s">
        <v>17343</v>
      </c>
      <c r="T670" t="s">
        <v>18698</v>
      </c>
      <c r="U670" t="s">
        <v>24121</v>
      </c>
      <c r="V670" s="1" t="s">
        <v>20208</v>
      </c>
      <c r="W670" t="s">
        <v>24122</v>
      </c>
      <c r="X670" s="1" t="s">
        <v>22433</v>
      </c>
      <c r="Y670">
        <v>5423</v>
      </c>
      <c r="Z670" t="s">
        <v>18273</v>
      </c>
      <c r="AA670">
        <v>0</v>
      </c>
      <c r="AB670" t="s">
        <v>87</v>
      </c>
      <c r="AC670">
        <v>0</v>
      </c>
      <c r="AD670">
        <v>0</v>
      </c>
      <c r="AE670">
        <v>0</v>
      </c>
      <c r="AF670">
        <v>0</v>
      </c>
      <c r="AG670">
        <v>0</v>
      </c>
      <c r="AH670">
        <v>0</v>
      </c>
      <c r="AI670">
        <v>0</v>
      </c>
      <c r="AJ670">
        <v>0</v>
      </c>
      <c r="AK670">
        <v>0</v>
      </c>
      <c r="AL670">
        <v>1</v>
      </c>
      <c r="AM670">
        <v>0</v>
      </c>
      <c r="AN670">
        <v>1</v>
      </c>
      <c r="AO670">
        <v>0</v>
      </c>
      <c r="AP670">
        <v>0</v>
      </c>
      <c r="AQ670">
        <v>0</v>
      </c>
      <c r="AR670">
        <v>18</v>
      </c>
      <c r="AS670" t="s">
        <v>16729</v>
      </c>
      <c r="AT670" t="s">
        <v>80</v>
      </c>
    </row>
    <row r="671" spans="1:46" x14ac:dyDescent="0.25">
      <c r="A671" t="s">
        <v>0</v>
      </c>
      <c r="B671" t="s">
        <v>29661</v>
      </c>
      <c r="C671" t="s">
        <v>29662</v>
      </c>
      <c r="D671" t="s">
        <v>29663</v>
      </c>
      <c r="E671">
        <v>465388</v>
      </c>
      <c r="G671" t="s">
        <v>298</v>
      </c>
      <c r="H671" t="s">
        <v>29664</v>
      </c>
      <c r="I671" t="s">
        <v>29665</v>
      </c>
      <c r="J671" t="s">
        <v>280</v>
      </c>
      <c r="K671" t="s">
        <v>29666</v>
      </c>
      <c r="L671" t="s">
        <v>29667</v>
      </c>
      <c r="M671" t="s">
        <v>29668</v>
      </c>
      <c r="N671" t="s">
        <v>285</v>
      </c>
      <c r="O671" t="s">
        <v>75</v>
      </c>
      <c r="P671" t="s">
        <v>29669</v>
      </c>
      <c r="Q671" t="s">
        <v>282</v>
      </c>
      <c r="R671" t="s">
        <v>284</v>
      </c>
      <c r="S671" t="s">
        <v>17343</v>
      </c>
      <c r="T671" t="s">
        <v>18730</v>
      </c>
      <c r="U671" t="s">
        <v>29670</v>
      </c>
      <c r="V671" s="1" t="s">
        <v>20208</v>
      </c>
      <c r="W671" t="s">
        <v>29671</v>
      </c>
      <c r="X671" s="1" t="s">
        <v>22433</v>
      </c>
      <c r="Y671">
        <v>5423</v>
      </c>
      <c r="Z671" t="s">
        <v>18273</v>
      </c>
      <c r="AA671">
        <v>0</v>
      </c>
      <c r="AB671" t="s">
        <v>87</v>
      </c>
      <c r="AC671">
        <v>0</v>
      </c>
      <c r="AD671">
        <v>0</v>
      </c>
      <c r="AE671">
        <v>0</v>
      </c>
      <c r="AF671">
        <v>0</v>
      </c>
      <c r="AG671">
        <v>0</v>
      </c>
      <c r="AH671">
        <v>0</v>
      </c>
      <c r="AI671">
        <v>0</v>
      </c>
      <c r="AJ671">
        <v>0</v>
      </c>
      <c r="AK671">
        <v>0</v>
      </c>
      <c r="AL671">
        <v>1</v>
      </c>
      <c r="AM671">
        <v>0</v>
      </c>
      <c r="AN671">
        <v>1</v>
      </c>
      <c r="AO671">
        <v>0</v>
      </c>
      <c r="AP671">
        <v>0</v>
      </c>
      <c r="AQ671">
        <v>0</v>
      </c>
      <c r="AR671">
        <v>18</v>
      </c>
      <c r="AS671" t="s">
        <v>16729</v>
      </c>
      <c r="AT671" t="s">
        <v>80</v>
      </c>
    </row>
    <row r="672" spans="1:46" x14ac:dyDescent="0.25">
      <c r="A672" t="s">
        <v>0</v>
      </c>
      <c r="B672" t="s">
        <v>29672</v>
      </c>
      <c r="C672" t="s">
        <v>29673</v>
      </c>
      <c r="D672" t="s">
        <v>29674</v>
      </c>
      <c r="E672">
        <v>397456</v>
      </c>
      <c r="G672" t="s">
        <v>16900</v>
      </c>
      <c r="H672" t="s">
        <v>29675</v>
      </c>
      <c r="I672" t="s">
        <v>29676</v>
      </c>
      <c r="J672" t="s">
        <v>280</v>
      </c>
      <c r="K672" t="s">
        <v>16907</v>
      </c>
      <c r="L672" t="s">
        <v>29677</v>
      </c>
      <c r="M672" t="s">
        <v>29678</v>
      </c>
      <c r="N672" t="s">
        <v>285</v>
      </c>
      <c r="O672" t="s">
        <v>141</v>
      </c>
      <c r="P672" t="s">
        <v>29679</v>
      </c>
      <c r="Q672" t="s">
        <v>282</v>
      </c>
      <c r="R672" t="s">
        <v>284</v>
      </c>
      <c r="S672" t="s">
        <v>18471</v>
      </c>
      <c r="T672" t="s">
        <v>18722</v>
      </c>
      <c r="U672" t="s">
        <v>29680</v>
      </c>
      <c r="V672" s="1" t="s">
        <v>18375</v>
      </c>
      <c r="W672" t="s">
        <v>29681</v>
      </c>
      <c r="X672" s="1" t="s">
        <v>22433</v>
      </c>
      <c r="Y672">
        <v>5084</v>
      </c>
      <c r="Z672" t="s">
        <v>19217</v>
      </c>
      <c r="AA672">
        <v>0</v>
      </c>
      <c r="AB672" t="s">
        <v>87</v>
      </c>
      <c r="AC672">
        <v>0</v>
      </c>
      <c r="AD672">
        <v>0</v>
      </c>
      <c r="AE672">
        <v>0</v>
      </c>
      <c r="AF672">
        <v>0</v>
      </c>
      <c r="AG672">
        <v>0</v>
      </c>
      <c r="AH672">
        <v>0</v>
      </c>
      <c r="AI672">
        <v>0</v>
      </c>
      <c r="AJ672">
        <v>0</v>
      </c>
      <c r="AK672">
        <v>0</v>
      </c>
      <c r="AL672">
        <v>1</v>
      </c>
      <c r="AM672">
        <v>0</v>
      </c>
      <c r="AN672">
        <v>1</v>
      </c>
      <c r="AO672">
        <v>0</v>
      </c>
      <c r="AP672">
        <v>0</v>
      </c>
      <c r="AQ672">
        <v>0</v>
      </c>
      <c r="AR672">
        <v>19</v>
      </c>
      <c r="AS672" t="s">
        <v>18503</v>
      </c>
      <c r="AT672" t="s">
        <v>99</v>
      </c>
    </row>
    <row r="673" spans="1:46" x14ac:dyDescent="0.25">
      <c r="A673" t="s">
        <v>0</v>
      </c>
      <c r="B673" t="s">
        <v>37287</v>
      </c>
      <c r="C673" t="s">
        <v>37288</v>
      </c>
      <c r="D673" t="s">
        <v>37289</v>
      </c>
      <c r="E673">
        <v>468383</v>
      </c>
      <c r="G673" t="s">
        <v>291</v>
      </c>
      <c r="H673" t="s">
        <v>37290</v>
      </c>
      <c r="I673" t="s">
        <v>37291</v>
      </c>
      <c r="J673" t="s">
        <v>280</v>
      </c>
      <c r="K673" t="s">
        <v>140</v>
      </c>
      <c r="L673" t="s">
        <v>37292</v>
      </c>
      <c r="M673" t="s">
        <v>37293</v>
      </c>
      <c r="N673" t="s">
        <v>281</v>
      </c>
      <c r="O673" t="s">
        <v>141</v>
      </c>
      <c r="P673" t="s">
        <v>37294</v>
      </c>
      <c r="Q673" t="s">
        <v>282</v>
      </c>
      <c r="R673" t="s">
        <v>284</v>
      </c>
      <c r="S673" t="s">
        <v>18471</v>
      </c>
      <c r="T673" t="s">
        <v>18732</v>
      </c>
      <c r="U673" t="s">
        <v>37295</v>
      </c>
      <c r="V673" s="1" t="s">
        <v>22433</v>
      </c>
      <c r="W673" t="s">
        <v>37296</v>
      </c>
      <c r="X673" s="1" t="s">
        <v>22433</v>
      </c>
      <c r="Y673">
        <v>5084</v>
      </c>
      <c r="Z673" t="s">
        <v>19217</v>
      </c>
      <c r="AA673">
        <v>0</v>
      </c>
      <c r="AB673" t="s">
        <v>87</v>
      </c>
      <c r="AC673">
        <v>0</v>
      </c>
      <c r="AD673">
        <v>0</v>
      </c>
      <c r="AE673">
        <v>0</v>
      </c>
      <c r="AF673">
        <v>0</v>
      </c>
      <c r="AG673">
        <v>0</v>
      </c>
      <c r="AH673">
        <v>0</v>
      </c>
      <c r="AI673">
        <v>0</v>
      </c>
      <c r="AJ673">
        <v>0</v>
      </c>
      <c r="AK673">
        <v>0</v>
      </c>
      <c r="AL673">
        <v>1</v>
      </c>
      <c r="AM673">
        <v>0</v>
      </c>
      <c r="AN673">
        <v>1</v>
      </c>
      <c r="AO673">
        <v>0</v>
      </c>
      <c r="AP673">
        <v>0</v>
      </c>
      <c r="AQ673">
        <v>0</v>
      </c>
      <c r="AR673">
        <v>18</v>
      </c>
      <c r="AS673" t="s">
        <v>16729</v>
      </c>
      <c r="AT673" t="s">
        <v>80</v>
      </c>
    </row>
    <row r="674" spans="1:46" x14ac:dyDescent="0.25">
      <c r="A674" t="s">
        <v>0</v>
      </c>
      <c r="B674" t="s">
        <v>58740</v>
      </c>
      <c r="C674" t="s">
        <v>58741</v>
      </c>
      <c r="D674" t="s">
        <v>58742</v>
      </c>
      <c r="E674">
        <v>469328</v>
      </c>
      <c r="G674" t="s">
        <v>293</v>
      </c>
      <c r="H674" t="s">
        <v>58743</v>
      </c>
      <c r="I674" t="s">
        <v>58744</v>
      </c>
      <c r="J674" t="s">
        <v>280</v>
      </c>
      <c r="K674" t="s">
        <v>140</v>
      </c>
      <c r="L674" t="s">
        <v>58745</v>
      </c>
      <c r="M674" t="s">
        <v>58746</v>
      </c>
      <c r="N674" t="s">
        <v>285</v>
      </c>
      <c r="O674" t="s">
        <v>141</v>
      </c>
      <c r="P674" t="s">
        <v>58747</v>
      </c>
      <c r="Q674" t="s">
        <v>282</v>
      </c>
      <c r="R674" t="s">
        <v>284</v>
      </c>
      <c r="S674" t="s">
        <v>18471</v>
      </c>
      <c r="T674" t="s">
        <v>18732</v>
      </c>
      <c r="U674" t="s">
        <v>31757</v>
      </c>
      <c r="V674" s="1" t="s">
        <v>22433</v>
      </c>
      <c r="W674" t="s">
        <v>58748</v>
      </c>
      <c r="X674" s="1" t="s">
        <v>22433</v>
      </c>
      <c r="Y674">
        <v>5084</v>
      </c>
      <c r="Z674" t="s">
        <v>19217</v>
      </c>
      <c r="AA674">
        <v>0</v>
      </c>
      <c r="AB674" t="s">
        <v>87</v>
      </c>
      <c r="AC674">
        <v>0</v>
      </c>
      <c r="AD674">
        <v>0</v>
      </c>
      <c r="AE674">
        <v>0</v>
      </c>
      <c r="AF674">
        <v>0</v>
      </c>
      <c r="AG674">
        <v>0</v>
      </c>
      <c r="AH674">
        <v>0</v>
      </c>
      <c r="AI674">
        <v>0</v>
      </c>
      <c r="AJ674">
        <v>0</v>
      </c>
      <c r="AK674">
        <v>0</v>
      </c>
      <c r="AL674">
        <v>1</v>
      </c>
      <c r="AM674">
        <v>0</v>
      </c>
      <c r="AN674">
        <v>1</v>
      </c>
      <c r="AO674">
        <v>0</v>
      </c>
      <c r="AP674">
        <v>0</v>
      </c>
      <c r="AQ674">
        <v>0</v>
      </c>
      <c r="AR674">
        <v>18</v>
      </c>
      <c r="AS674" t="s">
        <v>16729</v>
      </c>
      <c r="AT674" t="s">
        <v>80</v>
      </c>
    </row>
    <row r="675" spans="1:46" x14ac:dyDescent="0.25">
      <c r="A675" t="s">
        <v>0</v>
      </c>
      <c r="B675" t="s">
        <v>29682</v>
      </c>
      <c r="C675" t="s">
        <v>29683</v>
      </c>
      <c r="D675" t="s">
        <v>29684</v>
      </c>
      <c r="E675">
        <v>465412</v>
      </c>
      <c r="G675" t="s">
        <v>299</v>
      </c>
      <c r="H675" t="s">
        <v>29685</v>
      </c>
      <c r="I675" t="s">
        <v>29686</v>
      </c>
      <c r="J675" t="s">
        <v>280</v>
      </c>
      <c r="K675" t="s">
        <v>16907</v>
      </c>
      <c r="L675" t="s">
        <v>29687</v>
      </c>
      <c r="M675" t="s">
        <v>29688</v>
      </c>
      <c r="N675" t="s">
        <v>285</v>
      </c>
      <c r="O675" t="s">
        <v>141</v>
      </c>
      <c r="P675" t="s">
        <v>29689</v>
      </c>
      <c r="Q675" t="s">
        <v>282</v>
      </c>
      <c r="R675" t="s">
        <v>284</v>
      </c>
      <c r="S675" t="s">
        <v>18471</v>
      </c>
      <c r="T675" t="s">
        <v>18722</v>
      </c>
      <c r="U675" t="s">
        <v>20521</v>
      </c>
      <c r="V675" s="1" t="s">
        <v>20208</v>
      </c>
      <c r="W675" t="s">
        <v>29690</v>
      </c>
      <c r="X675" s="1" t="s">
        <v>22433</v>
      </c>
      <c r="Y675">
        <v>5084</v>
      </c>
      <c r="Z675" t="s">
        <v>19217</v>
      </c>
      <c r="AA675">
        <v>0</v>
      </c>
      <c r="AB675" t="s">
        <v>87</v>
      </c>
      <c r="AC675">
        <v>0</v>
      </c>
      <c r="AD675">
        <v>0</v>
      </c>
      <c r="AE675">
        <v>0</v>
      </c>
      <c r="AF675">
        <v>0</v>
      </c>
      <c r="AG675">
        <v>0</v>
      </c>
      <c r="AH675">
        <v>0</v>
      </c>
      <c r="AI675">
        <v>0</v>
      </c>
      <c r="AJ675">
        <v>0</v>
      </c>
      <c r="AK675">
        <v>0</v>
      </c>
      <c r="AL675">
        <v>1</v>
      </c>
      <c r="AM675">
        <v>0</v>
      </c>
      <c r="AN675">
        <v>1</v>
      </c>
      <c r="AO675">
        <v>0</v>
      </c>
      <c r="AP675">
        <v>0</v>
      </c>
      <c r="AQ675">
        <v>0</v>
      </c>
      <c r="AR675">
        <v>18</v>
      </c>
      <c r="AS675" t="s">
        <v>16729</v>
      </c>
      <c r="AT675" t="s">
        <v>80</v>
      </c>
    </row>
    <row r="676" spans="1:46" x14ac:dyDescent="0.25">
      <c r="A676" t="s">
        <v>1</v>
      </c>
      <c r="B676" t="s">
        <v>29691</v>
      </c>
      <c r="C676" t="s">
        <v>29692</v>
      </c>
      <c r="D676" t="s">
        <v>29693</v>
      </c>
      <c r="E676">
        <v>449622</v>
      </c>
      <c r="G676" t="s">
        <v>295</v>
      </c>
      <c r="H676" t="s">
        <v>29694</v>
      </c>
      <c r="I676" t="s">
        <v>29695</v>
      </c>
      <c r="J676" t="s">
        <v>280</v>
      </c>
      <c r="K676" t="s">
        <v>17327</v>
      </c>
      <c r="L676" t="s">
        <v>29696</v>
      </c>
      <c r="M676" t="s">
        <v>29697</v>
      </c>
      <c r="N676" t="s">
        <v>29698</v>
      </c>
      <c r="O676" t="s">
        <v>75</v>
      </c>
      <c r="P676" t="s">
        <v>29699</v>
      </c>
      <c r="Q676" t="s">
        <v>286</v>
      </c>
      <c r="R676" t="s">
        <v>243</v>
      </c>
      <c r="S676" t="s">
        <v>123</v>
      </c>
      <c r="T676" t="s">
        <v>18495</v>
      </c>
      <c r="U676" t="s">
        <v>29700</v>
      </c>
      <c r="V676" s="1" t="s">
        <v>19945</v>
      </c>
      <c r="W676" t="s">
        <v>29701</v>
      </c>
      <c r="X676" s="1" t="s">
        <v>22433</v>
      </c>
      <c r="Y676">
        <v>4595</v>
      </c>
      <c r="Z676" t="s">
        <v>29702</v>
      </c>
      <c r="AA676">
        <v>0</v>
      </c>
      <c r="AB676" t="s">
        <v>87</v>
      </c>
      <c r="AC676">
        <v>0</v>
      </c>
      <c r="AD676">
        <v>0</v>
      </c>
      <c r="AE676">
        <v>0</v>
      </c>
      <c r="AF676">
        <v>0</v>
      </c>
      <c r="AG676">
        <v>0</v>
      </c>
      <c r="AH676">
        <v>0</v>
      </c>
      <c r="AI676">
        <v>0</v>
      </c>
      <c r="AJ676">
        <v>0</v>
      </c>
      <c r="AK676">
        <v>0</v>
      </c>
      <c r="AL676">
        <v>1</v>
      </c>
      <c r="AM676">
        <v>0</v>
      </c>
      <c r="AN676">
        <v>1</v>
      </c>
      <c r="AO676">
        <v>0</v>
      </c>
      <c r="AP676">
        <v>0</v>
      </c>
      <c r="AQ676">
        <v>0</v>
      </c>
      <c r="AR676">
        <v>10</v>
      </c>
      <c r="AS676" t="s">
        <v>18474</v>
      </c>
      <c r="AT676" t="s">
        <v>118</v>
      </c>
    </row>
    <row r="677" spans="1:46" x14ac:dyDescent="0.25">
      <c r="A677" t="s">
        <v>1</v>
      </c>
      <c r="B677" t="s">
        <v>39790</v>
      </c>
      <c r="C677" t="s">
        <v>39791</v>
      </c>
      <c r="D677" t="s">
        <v>39792</v>
      </c>
      <c r="E677">
        <v>459193</v>
      </c>
      <c r="G677" t="s">
        <v>291</v>
      </c>
      <c r="H677" t="s">
        <v>39793</v>
      </c>
      <c r="I677" t="s">
        <v>39794</v>
      </c>
      <c r="J677" t="s">
        <v>280</v>
      </c>
      <c r="K677" t="s">
        <v>17327</v>
      </c>
      <c r="L677" t="s">
        <v>25278</v>
      </c>
      <c r="M677" t="s">
        <v>39795</v>
      </c>
      <c r="N677" t="s">
        <v>281</v>
      </c>
      <c r="O677" t="s">
        <v>75</v>
      </c>
      <c r="P677" t="s">
        <v>39796</v>
      </c>
      <c r="Q677" t="s">
        <v>282</v>
      </c>
      <c r="R677" t="s">
        <v>246</v>
      </c>
      <c r="S677" t="s">
        <v>123</v>
      </c>
      <c r="T677" t="s">
        <v>18495</v>
      </c>
      <c r="U677" t="s">
        <v>25281</v>
      </c>
      <c r="V677" s="1" t="s">
        <v>20208</v>
      </c>
      <c r="W677" t="s">
        <v>39797</v>
      </c>
      <c r="X677" s="1" t="s">
        <v>22433</v>
      </c>
      <c r="Y677">
        <v>4595</v>
      </c>
      <c r="Z677" t="s">
        <v>29702</v>
      </c>
      <c r="AA677">
        <v>0</v>
      </c>
      <c r="AB677" t="s">
        <v>87</v>
      </c>
      <c r="AC677">
        <v>1</v>
      </c>
      <c r="AD677">
        <v>0</v>
      </c>
      <c r="AE677">
        <v>1</v>
      </c>
      <c r="AF677">
        <v>0</v>
      </c>
      <c r="AG677">
        <v>0</v>
      </c>
      <c r="AH677">
        <v>0</v>
      </c>
      <c r="AI677">
        <v>0</v>
      </c>
      <c r="AJ677">
        <v>0</v>
      </c>
      <c r="AK677">
        <v>0</v>
      </c>
      <c r="AL677">
        <v>0</v>
      </c>
      <c r="AM677">
        <v>0</v>
      </c>
      <c r="AN677">
        <v>0</v>
      </c>
      <c r="AO677">
        <v>0</v>
      </c>
      <c r="AP677">
        <v>0</v>
      </c>
      <c r="AQ677">
        <v>0</v>
      </c>
      <c r="AR677">
        <v>20</v>
      </c>
      <c r="AS677" t="s">
        <v>16731</v>
      </c>
      <c r="AT677" t="s">
        <v>92</v>
      </c>
    </row>
    <row r="678" spans="1:46" x14ac:dyDescent="0.25">
      <c r="A678" t="s">
        <v>16787</v>
      </c>
      <c r="B678" t="s">
        <v>27050</v>
      </c>
      <c r="C678" t="s">
        <v>27051</v>
      </c>
      <c r="D678" t="s">
        <v>27052</v>
      </c>
      <c r="E678">
        <v>444779</v>
      </c>
      <c r="G678" t="s">
        <v>16828</v>
      </c>
      <c r="H678" t="s">
        <v>27053</v>
      </c>
      <c r="I678" t="s">
        <v>27054</v>
      </c>
      <c r="J678" t="s">
        <v>280</v>
      </c>
      <c r="K678" t="s">
        <v>18905</v>
      </c>
      <c r="L678" t="s">
        <v>27055</v>
      </c>
      <c r="M678" t="s">
        <v>27056</v>
      </c>
      <c r="N678" t="s">
        <v>27057</v>
      </c>
      <c r="O678" t="s">
        <v>146</v>
      </c>
      <c r="P678" t="s">
        <v>27058</v>
      </c>
      <c r="Q678" t="s">
        <v>282</v>
      </c>
      <c r="R678" t="s">
        <v>284</v>
      </c>
      <c r="S678" t="s">
        <v>111</v>
      </c>
      <c r="T678" t="s">
        <v>19170</v>
      </c>
      <c r="U678" t="s">
        <v>27059</v>
      </c>
      <c r="V678" s="1" t="s">
        <v>19187</v>
      </c>
      <c r="W678" t="s">
        <v>27060</v>
      </c>
      <c r="X678" s="1" t="s">
        <v>22433</v>
      </c>
      <c r="Y678">
        <v>4593</v>
      </c>
      <c r="Z678" t="s">
        <v>19218</v>
      </c>
      <c r="AA678">
        <v>0</v>
      </c>
      <c r="AB678" t="s">
        <v>87</v>
      </c>
      <c r="AC678">
        <v>0</v>
      </c>
      <c r="AD678">
        <v>0</v>
      </c>
      <c r="AE678">
        <v>0</v>
      </c>
      <c r="AF678">
        <v>0</v>
      </c>
      <c r="AG678">
        <v>0</v>
      </c>
      <c r="AH678">
        <v>0</v>
      </c>
      <c r="AI678">
        <v>0</v>
      </c>
      <c r="AJ678">
        <v>0</v>
      </c>
      <c r="AK678">
        <v>0</v>
      </c>
      <c r="AL678">
        <v>1</v>
      </c>
      <c r="AM678">
        <v>0</v>
      </c>
      <c r="AN678">
        <v>1</v>
      </c>
      <c r="AO678">
        <v>0</v>
      </c>
      <c r="AP678">
        <v>0</v>
      </c>
      <c r="AQ678">
        <v>0</v>
      </c>
      <c r="AR678">
        <v>18</v>
      </c>
      <c r="AS678" t="s">
        <v>16729</v>
      </c>
      <c r="AT678" t="s">
        <v>80</v>
      </c>
    </row>
    <row r="679" spans="1:46" x14ac:dyDescent="0.25">
      <c r="A679" t="s">
        <v>16787</v>
      </c>
      <c r="B679" t="s">
        <v>29703</v>
      </c>
      <c r="C679" t="s">
        <v>29704</v>
      </c>
      <c r="D679" t="s">
        <v>29705</v>
      </c>
      <c r="E679">
        <v>189568</v>
      </c>
      <c r="G679" t="s">
        <v>295</v>
      </c>
      <c r="H679" t="s">
        <v>29706</v>
      </c>
      <c r="I679" t="s">
        <v>29707</v>
      </c>
      <c r="J679" t="s">
        <v>280</v>
      </c>
      <c r="K679" t="s">
        <v>29708</v>
      </c>
      <c r="L679" t="s">
        <v>29709</v>
      </c>
      <c r="M679" t="s">
        <v>29710</v>
      </c>
      <c r="N679" t="s">
        <v>29710</v>
      </c>
      <c r="O679" t="s">
        <v>146</v>
      </c>
      <c r="P679" t="s">
        <v>29711</v>
      </c>
      <c r="Q679" t="s">
        <v>286</v>
      </c>
      <c r="R679" t="s">
        <v>16868</v>
      </c>
      <c r="S679" t="s">
        <v>111</v>
      </c>
      <c r="T679" t="s">
        <v>19170</v>
      </c>
      <c r="U679" t="s">
        <v>29712</v>
      </c>
      <c r="V679" s="1" t="s">
        <v>17637</v>
      </c>
      <c r="W679" t="s">
        <v>29713</v>
      </c>
      <c r="X679" s="1" t="s">
        <v>22433</v>
      </c>
      <c r="Y679">
        <v>4593</v>
      </c>
      <c r="Z679" t="s">
        <v>19218</v>
      </c>
      <c r="AA679">
        <v>0</v>
      </c>
      <c r="AB679" t="s">
        <v>87</v>
      </c>
      <c r="AC679">
        <v>0</v>
      </c>
      <c r="AD679">
        <v>0</v>
      </c>
      <c r="AE679">
        <v>0</v>
      </c>
      <c r="AF679">
        <v>0</v>
      </c>
      <c r="AG679">
        <v>0</v>
      </c>
      <c r="AH679">
        <v>0</v>
      </c>
      <c r="AI679">
        <v>0</v>
      </c>
      <c r="AJ679">
        <v>0</v>
      </c>
      <c r="AK679">
        <v>0</v>
      </c>
      <c r="AL679">
        <v>1</v>
      </c>
      <c r="AM679">
        <v>0</v>
      </c>
      <c r="AN679">
        <v>1</v>
      </c>
      <c r="AO679">
        <v>0</v>
      </c>
      <c r="AP679">
        <v>0</v>
      </c>
      <c r="AQ679">
        <v>0</v>
      </c>
      <c r="AR679">
        <v>30</v>
      </c>
      <c r="AS679" t="s">
        <v>18845</v>
      </c>
      <c r="AT679" t="s">
        <v>118</v>
      </c>
    </row>
    <row r="680" spans="1:46" x14ac:dyDescent="0.25">
      <c r="A680" t="s">
        <v>2</v>
      </c>
      <c r="B680" t="s">
        <v>29725</v>
      </c>
      <c r="C680" t="s">
        <v>29726</v>
      </c>
      <c r="D680" t="s">
        <v>29727</v>
      </c>
      <c r="E680">
        <v>463222</v>
      </c>
      <c r="G680" t="s">
        <v>299</v>
      </c>
      <c r="H680" t="s">
        <v>18850</v>
      </c>
      <c r="I680" t="s">
        <v>29728</v>
      </c>
      <c r="J680" t="s">
        <v>280</v>
      </c>
      <c r="K680" t="s">
        <v>16869</v>
      </c>
      <c r="L680" t="s">
        <v>29729</v>
      </c>
      <c r="M680" t="s">
        <v>287</v>
      </c>
      <c r="N680" t="s">
        <v>281</v>
      </c>
      <c r="O680" t="s">
        <v>75</v>
      </c>
      <c r="P680" t="s">
        <v>29730</v>
      </c>
      <c r="Q680" t="s">
        <v>282</v>
      </c>
      <c r="R680" t="s">
        <v>83</v>
      </c>
      <c r="S680" t="s">
        <v>17354</v>
      </c>
      <c r="T680" t="s">
        <v>17356</v>
      </c>
      <c r="U680" t="s">
        <v>29731</v>
      </c>
      <c r="V680" s="1" t="s">
        <v>20208</v>
      </c>
      <c r="W680" t="s">
        <v>29732</v>
      </c>
      <c r="X680" s="1" t="s">
        <v>22433</v>
      </c>
      <c r="Y680">
        <v>4522</v>
      </c>
      <c r="Z680" t="s">
        <v>29724</v>
      </c>
      <c r="AA680">
        <v>0</v>
      </c>
      <c r="AB680" t="s">
        <v>87</v>
      </c>
      <c r="AC680">
        <v>1</v>
      </c>
      <c r="AD680">
        <v>0</v>
      </c>
      <c r="AE680">
        <v>1</v>
      </c>
      <c r="AF680">
        <v>0</v>
      </c>
      <c r="AG680">
        <v>0</v>
      </c>
      <c r="AH680">
        <v>0</v>
      </c>
      <c r="AI680">
        <v>0</v>
      </c>
      <c r="AJ680">
        <v>0</v>
      </c>
      <c r="AK680">
        <v>0</v>
      </c>
      <c r="AL680">
        <v>0</v>
      </c>
      <c r="AM680">
        <v>0</v>
      </c>
      <c r="AN680">
        <v>0</v>
      </c>
      <c r="AO680">
        <v>0</v>
      </c>
      <c r="AP680">
        <v>0</v>
      </c>
      <c r="AQ680">
        <v>0</v>
      </c>
      <c r="AR680">
        <v>18</v>
      </c>
      <c r="AS680" t="s">
        <v>16734</v>
      </c>
      <c r="AT680" t="s">
        <v>92</v>
      </c>
    </row>
    <row r="681" spans="1:46" x14ac:dyDescent="0.25">
      <c r="A681" t="s">
        <v>2</v>
      </c>
      <c r="B681" t="s">
        <v>40957</v>
      </c>
      <c r="C681" t="s">
        <v>40958</v>
      </c>
      <c r="D681" t="s">
        <v>40959</v>
      </c>
      <c r="E681">
        <v>461515</v>
      </c>
      <c r="G681" t="s">
        <v>296</v>
      </c>
      <c r="H681" t="s">
        <v>40960</v>
      </c>
      <c r="I681" t="s">
        <v>40961</v>
      </c>
      <c r="J681" t="s">
        <v>280</v>
      </c>
      <c r="K681" t="s">
        <v>20962</v>
      </c>
      <c r="L681" t="s">
        <v>40962</v>
      </c>
      <c r="M681" t="s">
        <v>40963</v>
      </c>
      <c r="N681" t="s">
        <v>285</v>
      </c>
      <c r="O681" t="s">
        <v>75</v>
      </c>
      <c r="P681" t="s">
        <v>40964</v>
      </c>
      <c r="Q681" t="s">
        <v>282</v>
      </c>
      <c r="R681" t="s">
        <v>284</v>
      </c>
      <c r="S681" t="s">
        <v>17354</v>
      </c>
      <c r="T681" t="s">
        <v>18501</v>
      </c>
      <c r="U681" t="s">
        <v>40965</v>
      </c>
      <c r="V681" s="1" t="s">
        <v>20208</v>
      </c>
      <c r="W681" t="s">
        <v>40966</v>
      </c>
      <c r="X681" s="1" t="s">
        <v>22433</v>
      </c>
      <c r="Y681">
        <v>4522</v>
      </c>
      <c r="Z681" t="s">
        <v>29724</v>
      </c>
      <c r="AA681">
        <v>0</v>
      </c>
      <c r="AB681" t="s">
        <v>87</v>
      </c>
      <c r="AC681">
        <v>0</v>
      </c>
      <c r="AD681">
        <v>0</v>
      </c>
      <c r="AE681">
        <v>0</v>
      </c>
      <c r="AF681">
        <v>0</v>
      </c>
      <c r="AG681">
        <v>0</v>
      </c>
      <c r="AH681">
        <v>0</v>
      </c>
      <c r="AI681">
        <v>0</v>
      </c>
      <c r="AJ681">
        <v>0</v>
      </c>
      <c r="AK681">
        <v>0</v>
      </c>
      <c r="AL681">
        <v>1</v>
      </c>
      <c r="AM681">
        <v>0</v>
      </c>
      <c r="AN681">
        <v>1</v>
      </c>
      <c r="AO681">
        <v>0</v>
      </c>
      <c r="AP681">
        <v>0</v>
      </c>
      <c r="AQ681">
        <v>0</v>
      </c>
      <c r="AR681">
        <v>18</v>
      </c>
      <c r="AS681" t="s">
        <v>16729</v>
      </c>
      <c r="AT681" t="s">
        <v>80</v>
      </c>
    </row>
    <row r="682" spans="1:46" x14ac:dyDescent="0.25">
      <c r="A682" t="s">
        <v>2</v>
      </c>
      <c r="B682" t="s">
        <v>23222</v>
      </c>
      <c r="C682" t="s">
        <v>23223</v>
      </c>
      <c r="D682" t="s">
        <v>23224</v>
      </c>
      <c r="E682">
        <v>455364</v>
      </c>
      <c r="G682" t="s">
        <v>295</v>
      </c>
      <c r="H682" t="s">
        <v>23225</v>
      </c>
      <c r="I682" t="s">
        <v>23226</v>
      </c>
      <c r="J682" t="s">
        <v>280</v>
      </c>
      <c r="K682" t="s">
        <v>16869</v>
      </c>
      <c r="L682" t="s">
        <v>23227</v>
      </c>
      <c r="M682" t="s">
        <v>23228</v>
      </c>
      <c r="N682" t="s">
        <v>281</v>
      </c>
      <c r="O682" t="s">
        <v>75</v>
      </c>
      <c r="P682" t="s">
        <v>23229</v>
      </c>
      <c r="Q682" t="s">
        <v>282</v>
      </c>
      <c r="R682" t="s">
        <v>169</v>
      </c>
      <c r="S682" t="s">
        <v>17354</v>
      </c>
      <c r="T682" t="s">
        <v>17356</v>
      </c>
      <c r="U682" t="s">
        <v>23230</v>
      </c>
      <c r="V682" s="1" t="s">
        <v>19945</v>
      </c>
      <c r="W682" t="s">
        <v>23231</v>
      </c>
      <c r="X682" s="1" t="s">
        <v>22433</v>
      </c>
      <c r="Y682">
        <v>4522</v>
      </c>
      <c r="Z682" t="s">
        <v>29724</v>
      </c>
      <c r="AA682">
        <v>0</v>
      </c>
      <c r="AB682" t="s">
        <v>87</v>
      </c>
      <c r="AC682">
        <v>0</v>
      </c>
      <c r="AD682">
        <v>0</v>
      </c>
      <c r="AE682">
        <v>0</v>
      </c>
      <c r="AF682">
        <v>0</v>
      </c>
      <c r="AG682">
        <v>0</v>
      </c>
      <c r="AH682">
        <v>0</v>
      </c>
      <c r="AI682">
        <v>0</v>
      </c>
      <c r="AJ682">
        <v>0</v>
      </c>
      <c r="AK682">
        <v>0</v>
      </c>
      <c r="AL682">
        <v>1</v>
      </c>
      <c r="AM682">
        <v>0</v>
      </c>
      <c r="AN682">
        <v>1</v>
      </c>
      <c r="AO682">
        <v>0</v>
      </c>
      <c r="AP682">
        <v>0</v>
      </c>
      <c r="AQ682">
        <v>0</v>
      </c>
      <c r="AR682">
        <v>18</v>
      </c>
      <c r="AS682" t="s">
        <v>16732</v>
      </c>
      <c r="AT682" t="s">
        <v>80</v>
      </c>
    </row>
    <row r="683" spans="1:46" x14ac:dyDescent="0.25">
      <c r="A683" t="s">
        <v>2</v>
      </c>
      <c r="B683" t="s">
        <v>58749</v>
      </c>
      <c r="C683" t="s">
        <v>58750</v>
      </c>
      <c r="D683" t="s">
        <v>58751</v>
      </c>
      <c r="E683">
        <v>468739</v>
      </c>
      <c r="G683" t="s">
        <v>293</v>
      </c>
      <c r="H683" t="s">
        <v>58752</v>
      </c>
      <c r="I683" t="s">
        <v>58753</v>
      </c>
      <c r="J683" t="s">
        <v>280</v>
      </c>
      <c r="K683" t="s">
        <v>16869</v>
      </c>
      <c r="L683" t="s">
        <v>58754</v>
      </c>
      <c r="M683" t="s">
        <v>58755</v>
      </c>
      <c r="N683" t="s">
        <v>281</v>
      </c>
      <c r="O683" t="s">
        <v>75</v>
      </c>
      <c r="P683" t="s">
        <v>58756</v>
      </c>
      <c r="Q683" t="s">
        <v>286</v>
      </c>
      <c r="R683" t="s">
        <v>243</v>
      </c>
      <c r="S683" t="s">
        <v>17354</v>
      </c>
      <c r="T683" t="s">
        <v>18501</v>
      </c>
      <c r="U683" t="s">
        <v>58757</v>
      </c>
      <c r="V683" s="1" t="s">
        <v>22433</v>
      </c>
      <c r="W683" t="s">
        <v>58758</v>
      </c>
      <c r="X683" s="1" t="s">
        <v>22433</v>
      </c>
      <c r="Y683">
        <v>4522</v>
      </c>
      <c r="Z683" t="s">
        <v>29724</v>
      </c>
      <c r="AA683">
        <v>0</v>
      </c>
      <c r="AB683" t="s">
        <v>87</v>
      </c>
      <c r="AC683">
        <v>0</v>
      </c>
      <c r="AD683">
        <v>0</v>
      </c>
      <c r="AE683">
        <v>0</v>
      </c>
      <c r="AF683">
        <v>0</v>
      </c>
      <c r="AG683">
        <v>0</v>
      </c>
      <c r="AH683">
        <v>0</v>
      </c>
      <c r="AI683">
        <v>0</v>
      </c>
      <c r="AJ683">
        <v>0</v>
      </c>
      <c r="AK683">
        <v>0</v>
      </c>
      <c r="AL683">
        <v>1</v>
      </c>
      <c r="AM683">
        <v>0</v>
      </c>
      <c r="AN683">
        <v>1</v>
      </c>
      <c r="AO683">
        <v>0</v>
      </c>
      <c r="AP683">
        <v>0</v>
      </c>
      <c r="AQ683">
        <v>0</v>
      </c>
      <c r="AR683">
        <v>10</v>
      </c>
      <c r="AS683" t="s">
        <v>18474</v>
      </c>
      <c r="AT683" t="s">
        <v>118</v>
      </c>
    </row>
    <row r="684" spans="1:46" x14ac:dyDescent="0.25">
      <c r="A684" t="s">
        <v>2</v>
      </c>
      <c r="B684" t="s">
        <v>29714</v>
      </c>
      <c r="C684" t="s">
        <v>29715</v>
      </c>
      <c r="D684" t="s">
        <v>29716</v>
      </c>
      <c r="E684">
        <v>463862</v>
      </c>
      <c r="G684" t="s">
        <v>16900</v>
      </c>
      <c r="H684" t="s">
        <v>29717</v>
      </c>
      <c r="I684" t="s">
        <v>29718</v>
      </c>
      <c r="J684" t="s">
        <v>280</v>
      </c>
      <c r="K684" t="s">
        <v>197</v>
      </c>
      <c r="L684" t="s">
        <v>29719</v>
      </c>
      <c r="M684" t="s">
        <v>29720</v>
      </c>
      <c r="N684" t="s">
        <v>281</v>
      </c>
      <c r="O684" t="s">
        <v>75</v>
      </c>
      <c r="P684" t="s">
        <v>29721</v>
      </c>
      <c r="Q684" t="s">
        <v>282</v>
      </c>
      <c r="R684" t="s">
        <v>284</v>
      </c>
      <c r="S684" t="s">
        <v>17354</v>
      </c>
      <c r="T684" t="s">
        <v>17356</v>
      </c>
      <c r="U684" t="s">
        <v>29722</v>
      </c>
      <c r="V684" s="1" t="s">
        <v>20208</v>
      </c>
      <c r="W684" t="s">
        <v>29723</v>
      </c>
      <c r="X684" s="1" t="s">
        <v>22433</v>
      </c>
      <c r="Y684">
        <v>4522</v>
      </c>
      <c r="Z684" t="s">
        <v>29724</v>
      </c>
      <c r="AA684">
        <v>0</v>
      </c>
      <c r="AB684" t="s">
        <v>87</v>
      </c>
      <c r="AC684">
        <v>0</v>
      </c>
      <c r="AD684">
        <v>0</v>
      </c>
      <c r="AE684">
        <v>0</v>
      </c>
      <c r="AF684">
        <v>0</v>
      </c>
      <c r="AG684">
        <v>0</v>
      </c>
      <c r="AH684">
        <v>0</v>
      </c>
      <c r="AI684">
        <v>0</v>
      </c>
      <c r="AJ684">
        <v>0</v>
      </c>
      <c r="AK684">
        <v>0</v>
      </c>
      <c r="AL684">
        <v>1</v>
      </c>
      <c r="AM684">
        <v>0</v>
      </c>
      <c r="AN684">
        <v>1</v>
      </c>
      <c r="AO684">
        <v>0</v>
      </c>
      <c r="AP684">
        <v>0</v>
      </c>
      <c r="AQ684">
        <v>0</v>
      </c>
      <c r="AR684">
        <v>18</v>
      </c>
      <c r="AS684" t="s">
        <v>16729</v>
      </c>
      <c r="AT684" t="s">
        <v>80</v>
      </c>
    </row>
    <row r="685" spans="1:46" x14ac:dyDescent="0.25">
      <c r="A685" t="s">
        <v>16787</v>
      </c>
      <c r="B685" t="s">
        <v>29733</v>
      </c>
      <c r="C685" t="s">
        <v>29734</v>
      </c>
      <c r="D685" t="s">
        <v>29735</v>
      </c>
      <c r="E685">
        <v>427308</v>
      </c>
      <c r="G685" t="s">
        <v>299</v>
      </c>
      <c r="H685" t="s">
        <v>29736</v>
      </c>
      <c r="I685" t="s">
        <v>29737</v>
      </c>
      <c r="J685" t="s">
        <v>280</v>
      </c>
      <c r="K685" t="s">
        <v>157</v>
      </c>
      <c r="L685" t="s">
        <v>29738</v>
      </c>
      <c r="M685" t="s">
        <v>29739</v>
      </c>
      <c r="N685" t="s">
        <v>285</v>
      </c>
      <c r="O685" t="s">
        <v>155</v>
      </c>
      <c r="P685" t="s">
        <v>29740</v>
      </c>
      <c r="Q685" t="s">
        <v>282</v>
      </c>
      <c r="R685" t="s">
        <v>284</v>
      </c>
      <c r="S685" t="s">
        <v>238</v>
      </c>
      <c r="T685" t="s">
        <v>292</v>
      </c>
      <c r="U685" t="s">
        <v>29741</v>
      </c>
      <c r="V685" s="1" t="s">
        <v>18938</v>
      </c>
      <c r="W685" t="s">
        <v>29742</v>
      </c>
      <c r="X685" s="1" t="s">
        <v>22433</v>
      </c>
      <c r="Y685">
        <v>3755</v>
      </c>
      <c r="Z685" t="s">
        <v>19219</v>
      </c>
      <c r="AA685">
        <v>0</v>
      </c>
      <c r="AB685" t="s">
        <v>87</v>
      </c>
      <c r="AC685">
        <v>0</v>
      </c>
      <c r="AD685">
        <v>0</v>
      </c>
      <c r="AE685">
        <v>0</v>
      </c>
      <c r="AF685">
        <v>0</v>
      </c>
      <c r="AG685">
        <v>0</v>
      </c>
      <c r="AH685">
        <v>0</v>
      </c>
      <c r="AI685">
        <v>0</v>
      </c>
      <c r="AJ685">
        <v>0</v>
      </c>
      <c r="AK685">
        <v>0</v>
      </c>
      <c r="AL685">
        <v>1</v>
      </c>
      <c r="AM685">
        <v>0</v>
      </c>
      <c r="AN685">
        <v>1</v>
      </c>
      <c r="AO685">
        <v>0</v>
      </c>
      <c r="AP685">
        <v>0</v>
      </c>
      <c r="AQ685">
        <v>0</v>
      </c>
      <c r="AR685">
        <v>18</v>
      </c>
      <c r="AS685" t="s">
        <v>16729</v>
      </c>
      <c r="AT685" t="s">
        <v>80</v>
      </c>
    </row>
    <row r="686" spans="1:46" x14ac:dyDescent="0.25">
      <c r="A686" t="s">
        <v>16787</v>
      </c>
      <c r="B686" t="s">
        <v>26714</v>
      </c>
      <c r="C686" t="s">
        <v>26715</v>
      </c>
      <c r="D686" t="s">
        <v>26716</v>
      </c>
      <c r="E686">
        <v>464733</v>
      </c>
      <c r="G686" t="s">
        <v>293</v>
      </c>
      <c r="H686" t="s">
        <v>26717</v>
      </c>
      <c r="I686" t="s">
        <v>26718</v>
      </c>
      <c r="J686" t="s">
        <v>280</v>
      </c>
      <c r="K686" t="s">
        <v>18958</v>
      </c>
      <c r="L686" t="s">
        <v>26719</v>
      </c>
      <c r="M686" t="s">
        <v>26720</v>
      </c>
      <c r="N686" t="s">
        <v>285</v>
      </c>
      <c r="O686" t="s">
        <v>155</v>
      </c>
      <c r="P686" t="s">
        <v>26721</v>
      </c>
      <c r="Q686" t="s">
        <v>282</v>
      </c>
      <c r="R686" t="s">
        <v>284</v>
      </c>
      <c r="S686" t="s">
        <v>238</v>
      </c>
      <c r="T686" t="s">
        <v>18490</v>
      </c>
      <c r="U686" t="s">
        <v>26722</v>
      </c>
      <c r="V686" s="1" t="s">
        <v>20208</v>
      </c>
      <c r="W686" t="s">
        <v>22680</v>
      </c>
      <c r="X686" s="1" t="s">
        <v>22433</v>
      </c>
      <c r="Y686">
        <v>3755</v>
      </c>
      <c r="Z686" t="s">
        <v>19219</v>
      </c>
      <c r="AA686">
        <v>0</v>
      </c>
      <c r="AB686" t="s">
        <v>87</v>
      </c>
      <c r="AC686">
        <v>0</v>
      </c>
      <c r="AD686">
        <v>0</v>
      </c>
      <c r="AE686">
        <v>0</v>
      </c>
      <c r="AF686">
        <v>0</v>
      </c>
      <c r="AG686">
        <v>0</v>
      </c>
      <c r="AH686">
        <v>0</v>
      </c>
      <c r="AI686">
        <v>0</v>
      </c>
      <c r="AJ686">
        <v>0</v>
      </c>
      <c r="AK686">
        <v>0</v>
      </c>
      <c r="AL686">
        <v>1</v>
      </c>
      <c r="AM686">
        <v>0</v>
      </c>
      <c r="AN686">
        <v>1</v>
      </c>
      <c r="AO686">
        <v>0</v>
      </c>
      <c r="AP686">
        <v>0</v>
      </c>
      <c r="AQ686">
        <v>0</v>
      </c>
      <c r="AR686">
        <v>18</v>
      </c>
      <c r="AS686" t="s">
        <v>16729</v>
      </c>
      <c r="AT686" t="s">
        <v>80</v>
      </c>
    </row>
    <row r="687" spans="1:46" x14ac:dyDescent="0.25">
      <c r="A687" t="s">
        <v>16787</v>
      </c>
      <c r="B687" t="s">
        <v>21009</v>
      </c>
      <c r="C687" t="s">
        <v>21010</v>
      </c>
      <c r="D687" t="s">
        <v>39788</v>
      </c>
      <c r="E687">
        <v>468535</v>
      </c>
      <c r="G687" t="s">
        <v>291</v>
      </c>
      <c r="H687" t="s">
        <v>21011</v>
      </c>
      <c r="I687" t="s">
        <v>21012</v>
      </c>
      <c r="J687" t="s">
        <v>280</v>
      </c>
      <c r="K687" t="s">
        <v>18864</v>
      </c>
      <c r="L687" t="s">
        <v>21013</v>
      </c>
      <c r="M687" t="s">
        <v>21014</v>
      </c>
      <c r="N687" t="s">
        <v>285</v>
      </c>
      <c r="O687" t="s">
        <v>155</v>
      </c>
      <c r="P687" t="s">
        <v>21015</v>
      </c>
      <c r="Q687" t="s">
        <v>282</v>
      </c>
      <c r="R687" t="s">
        <v>284</v>
      </c>
      <c r="S687" t="s">
        <v>238</v>
      </c>
      <c r="T687" t="s">
        <v>18763</v>
      </c>
      <c r="U687" t="s">
        <v>21016</v>
      </c>
      <c r="V687" s="1" t="s">
        <v>22433</v>
      </c>
      <c r="W687" t="s">
        <v>39789</v>
      </c>
      <c r="X687" s="1" t="s">
        <v>22433</v>
      </c>
      <c r="Y687">
        <v>3755</v>
      </c>
      <c r="Z687" t="s">
        <v>19219</v>
      </c>
      <c r="AA687">
        <v>0</v>
      </c>
      <c r="AB687" t="s">
        <v>87</v>
      </c>
      <c r="AC687">
        <v>0</v>
      </c>
      <c r="AD687">
        <v>0</v>
      </c>
      <c r="AE687">
        <v>0</v>
      </c>
      <c r="AF687">
        <v>0</v>
      </c>
      <c r="AG687">
        <v>0</v>
      </c>
      <c r="AH687">
        <v>0</v>
      </c>
      <c r="AI687">
        <v>0</v>
      </c>
      <c r="AJ687">
        <v>0</v>
      </c>
      <c r="AK687">
        <v>0</v>
      </c>
      <c r="AL687">
        <v>1</v>
      </c>
      <c r="AM687">
        <v>0</v>
      </c>
      <c r="AN687">
        <v>1</v>
      </c>
      <c r="AO687">
        <v>0</v>
      </c>
      <c r="AP687">
        <v>0</v>
      </c>
      <c r="AQ687">
        <v>0</v>
      </c>
      <c r="AR687">
        <v>18</v>
      </c>
      <c r="AS687" t="s">
        <v>16732</v>
      </c>
      <c r="AT687" t="s">
        <v>80</v>
      </c>
    </row>
    <row r="688" spans="1:46" x14ac:dyDescent="0.25">
      <c r="A688" t="s">
        <v>16787</v>
      </c>
      <c r="B688" t="s">
        <v>29743</v>
      </c>
      <c r="C688" t="s">
        <v>29744</v>
      </c>
      <c r="D688" t="s">
        <v>29745</v>
      </c>
      <c r="E688">
        <v>463547</v>
      </c>
      <c r="G688" t="s">
        <v>298</v>
      </c>
      <c r="H688" t="s">
        <v>29746</v>
      </c>
      <c r="I688" t="s">
        <v>29747</v>
      </c>
      <c r="J688" t="s">
        <v>280</v>
      </c>
      <c r="K688" t="s">
        <v>17243</v>
      </c>
      <c r="L688" t="s">
        <v>29748</v>
      </c>
      <c r="M688" t="s">
        <v>29749</v>
      </c>
      <c r="N688" t="s">
        <v>29750</v>
      </c>
      <c r="O688" t="s">
        <v>155</v>
      </c>
      <c r="P688" t="s">
        <v>29751</v>
      </c>
      <c r="Q688" t="s">
        <v>282</v>
      </c>
      <c r="R688" t="s">
        <v>284</v>
      </c>
      <c r="S688" t="s">
        <v>238</v>
      </c>
      <c r="T688" t="s">
        <v>289</v>
      </c>
      <c r="U688" t="s">
        <v>29752</v>
      </c>
      <c r="V688" s="1" t="s">
        <v>20208</v>
      </c>
      <c r="W688" t="s">
        <v>29753</v>
      </c>
      <c r="X688" s="1" t="s">
        <v>22433</v>
      </c>
      <c r="Y688">
        <v>3755</v>
      </c>
      <c r="Z688" t="s">
        <v>19219</v>
      </c>
      <c r="AA688">
        <v>0</v>
      </c>
      <c r="AB688" t="s">
        <v>87</v>
      </c>
      <c r="AC688">
        <v>0</v>
      </c>
      <c r="AD688">
        <v>0</v>
      </c>
      <c r="AE688">
        <v>0</v>
      </c>
      <c r="AF688">
        <v>0</v>
      </c>
      <c r="AG688">
        <v>0</v>
      </c>
      <c r="AH688">
        <v>0</v>
      </c>
      <c r="AI688">
        <v>0</v>
      </c>
      <c r="AJ688">
        <v>0</v>
      </c>
      <c r="AK688">
        <v>0</v>
      </c>
      <c r="AL688">
        <v>1</v>
      </c>
      <c r="AM688">
        <v>0</v>
      </c>
      <c r="AN688">
        <v>1</v>
      </c>
      <c r="AO688">
        <v>0</v>
      </c>
      <c r="AP688">
        <v>0</v>
      </c>
      <c r="AQ688">
        <v>0</v>
      </c>
      <c r="AR688">
        <v>18</v>
      </c>
      <c r="AS688" t="s">
        <v>16729</v>
      </c>
      <c r="AT688" t="s">
        <v>80</v>
      </c>
    </row>
    <row r="689" spans="1:46" x14ac:dyDescent="0.25">
      <c r="A689" t="s">
        <v>1</v>
      </c>
      <c r="B689" t="s">
        <v>37257</v>
      </c>
      <c r="C689" t="s">
        <v>37258</v>
      </c>
      <c r="D689" t="s">
        <v>37259</v>
      </c>
      <c r="E689">
        <v>442564</v>
      </c>
      <c r="G689" t="s">
        <v>293</v>
      </c>
      <c r="H689" t="s">
        <v>37260</v>
      </c>
      <c r="I689" t="s">
        <v>37261</v>
      </c>
      <c r="J689" t="s">
        <v>280</v>
      </c>
      <c r="K689" t="s">
        <v>37262</v>
      </c>
      <c r="L689" t="s">
        <v>37263</v>
      </c>
      <c r="M689" t="s">
        <v>37264</v>
      </c>
      <c r="N689" t="s">
        <v>281</v>
      </c>
      <c r="O689" t="s">
        <v>75</v>
      </c>
      <c r="P689" t="s">
        <v>37265</v>
      </c>
      <c r="Q689" t="s">
        <v>282</v>
      </c>
      <c r="R689" t="s">
        <v>284</v>
      </c>
      <c r="S689" t="s">
        <v>18685</v>
      </c>
      <c r="T689" t="s">
        <v>18497</v>
      </c>
      <c r="U689" t="s">
        <v>37266</v>
      </c>
      <c r="V689" s="1" t="s">
        <v>19187</v>
      </c>
      <c r="W689" t="s">
        <v>37267</v>
      </c>
      <c r="X689" s="1" t="s">
        <v>22433</v>
      </c>
      <c r="Y689">
        <v>2956</v>
      </c>
      <c r="Z689" t="s">
        <v>29764</v>
      </c>
      <c r="AA689">
        <v>0</v>
      </c>
      <c r="AB689" t="s">
        <v>87</v>
      </c>
      <c r="AC689">
        <v>0</v>
      </c>
      <c r="AD689">
        <v>0</v>
      </c>
      <c r="AE689">
        <v>0</v>
      </c>
      <c r="AF689">
        <v>0</v>
      </c>
      <c r="AG689">
        <v>0</v>
      </c>
      <c r="AH689">
        <v>0</v>
      </c>
      <c r="AI689">
        <v>0</v>
      </c>
      <c r="AJ689">
        <v>0</v>
      </c>
      <c r="AK689">
        <v>0</v>
      </c>
      <c r="AL689">
        <v>1</v>
      </c>
      <c r="AM689">
        <v>0</v>
      </c>
      <c r="AN689">
        <v>1</v>
      </c>
      <c r="AO689">
        <v>0</v>
      </c>
      <c r="AP689">
        <v>0</v>
      </c>
      <c r="AQ689">
        <v>0</v>
      </c>
      <c r="AR689">
        <v>18</v>
      </c>
      <c r="AS689" t="s">
        <v>16729</v>
      </c>
      <c r="AT689" t="s">
        <v>80</v>
      </c>
    </row>
    <row r="690" spans="1:46" x14ac:dyDescent="0.25">
      <c r="A690" t="s">
        <v>1</v>
      </c>
      <c r="B690" t="s">
        <v>29754</v>
      </c>
      <c r="C690" t="s">
        <v>29755</v>
      </c>
      <c r="D690" t="s">
        <v>29756</v>
      </c>
      <c r="E690">
        <v>460090</v>
      </c>
      <c r="G690" t="s">
        <v>295</v>
      </c>
      <c r="H690" t="s">
        <v>29757</v>
      </c>
      <c r="I690" t="s">
        <v>29758</v>
      </c>
      <c r="J690" t="s">
        <v>280</v>
      </c>
      <c r="K690" t="s">
        <v>17476</v>
      </c>
      <c r="L690" t="s">
        <v>29759</v>
      </c>
      <c r="M690" t="s">
        <v>281</v>
      </c>
      <c r="N690" t="s">
        <v>29760</v>
      </c>
      <c r="O690" t="s">
        <v>75</v>
      </c>
      <c r="P690" t="s">
        <v>29761</v>
      </c>
      <c r="Q690" t="s">
        <v>282</v>
      </c>
      <c r="R690" t="s">
        <v>246</v>
      </c>
      <c r="S690" t="s">
        <v>18685</v>
      </c>
      <c r="T690" t="s">
        <v>18744</v>
      </c>
      <c r="U690" t="s">
        <v>29762</v>
      </c>
      <c r="V690" s="1" t="s">
        <v>20208</v>
      </c>
      <c r="W690" t="s">
        <v>29763</v>
      </c>
      <c r="X690" s="1" t="s">
        <v>22433</v>
      </c>
      <c r="Y690">
        <v>2956</v>
      </c>
      <c r="Z690" t="s">
        <v>29764</v>
      </c>
      <c r="AA690">
        <v>0</v>
      </c>
      <c r="AB690" t="s">
        <v>87</v>
      </c>
      <c r="AC690">
        <v>0</v>
      </c>
      <c r="AD690">
        <v>0</v>
      </c>
      <c r="AE690">
        <v>0</v>
      </c>
      <c r="AF690">
        <v>0</v>
      </c>
      <c r="AG690">
        <v>0</v>
      </c>
      <c r="AH690">
        <v>0</v>
      </c>
      <c r="AI690">
        <v>0</v>
      </c>
      <c r="AJ690">
        <v>0</v>
      </c>
      <c r="AK690">
        <v>0</v>
      </c>
      <c r="AL690">
        <v>1</v>
      </c>
      <c r="AM690">
        <v>0</v>
      </c>
      <c r="AN690">
        <v>1</v>
      </c>
      <c r="AO690">
        <v>0</v>
      </c>
      <c r="AP690">
        <v>0</v>
      </c>
      <c r="AQ690">
        <v>0</v>
      </c>
      <c r="AR690">
        <v>18</v>
      </c>
      <c r="AS690" t="s">
        <v>16732</v>
      </c>
      <c r="AT690" t="s">
        <v>80</v>
      </c>
    </row>
    <row r="691" spans="1:46" x14ac:dyDescent="0.25">
      <c r="A691" t="s">
        <v>1</v>
      </c>
      <c r="B691" t="s">
        <v>58759</v>
      </c>
      <c r="C691" t="s">
        <v>58760</v>
      </c>
      <c r="D691" t="s">
        <v>58761</v>
      </c>
      <c r="E691">
        <v>468781</v>
      </c>
      <c r="G691" t="s">
        <v>295</v>
      </c>
      <c r="H691" t="s">
        <v>58762</v>
      </c>
      <c r="I691" t="s">
        <v>58763</v>
      </c>
      <c r="J691" t="s">
        <v>35206</v>
      </c>
      <c r="K691" t="s">
        <v>86</v>
      </c>
      <c r="L691" t="s">
        <v>58764</v>
      </c>
      <c r="M691" t="s">
        <v>285</v>
      </c>
      <c r="N691" t="s">
        <v>285</v>
      </c>
      <c r="O691" t="s">
        <v>75</v>
      </c>
      <c r="P691" t="s">
        <v>58765</v>
      </c>
      <c r="Q691" t="s">
        <v>286</v>
      </c>
      <c r="R691" t="s">
        <v>35209</v>
      </c>
      <c r="S691" t="s">
        <v>108</v>
      </c>
      <c r="T691" t="s">
        <v>18771</v>
      </c>
      <c r="U691" t="s">
        <v>18790</v>
      </c>
      <c r="V691" s="1" t="s">
        <v>22433</v>
      </c>
      <c r="W691" t="s">
        <v>58766</v>
      </c>
      <c r="X691" s="1" t="s">
        <v>22433</v>
      </c>
      <c r="Y691">
        <v>2943</v>
      </c>
      <c r="Z691" t="s">
        <v>58767</v>
      </c>
      <c r="AA691">
        <v>0</v>
      </c>
      <c r="AB691" t="s">
        <v>87</v>
      </c>
      <c r="AC691">
        <v>0</v>
      </c>
      <c r="AD691">
        <v>0</v>
      </c>
      <c r="AE691">
        <v>0</v>
      </c>
      <c r="AF691">
        <v>0</v>
      </c>
      <c r="AG691">
        <v>0</v>
      </c>
      <c r="AH691">
        <v>0</v>
      </c>
      <c r="AI691">
        <v>0</v>
      </c>
      <c r="AJ691">
        <v>0</v>
      </c>
      <c r="AK691">
        <v>0</v>
      </c>
      <c r="AL691">
        <v>0</v>
      </c>
      <c r="AM691">
        <v>0</v>
      </c>
      <c r="AN691">
        <v>0</v>
      </c>
      <c r="AO691">
        <v>1</v>
      </c>
      <c r="AP691">
        <v>0</v>
      </c>
      <c r="AQ691">
        <v>1</v>
      </c>
      <c r="AR691">
        <v>8</v>
      </c>
      <c r="AS691" t="s">
        <v>18526</v>
      </c>
      <c r="AT691" t="s">
        <v>16825</v>
      </c>
    </row>
    <row r="692" spans="1:46" x14ac:dyDescent="0.25">
      <c r="A692" t="s">
        <v>1</v>
      </c>
      <c r="B692" t="s">
        <v>58768</v>
      </c>
      <c r="C692" t="s">
        <v>58769</v>
      </c>
      <c r="D692" t="s">
        <v>58770</v>
      </c>
      <c r="E692">
        <v>469901</v>
      </c>
      <c r="G692" t="s">
        <v>291</v>
      </c>
      <c r="H692" t="s">
        <v>58771</v>
      </c>
      <c r="I692" t="s">
        <v>58772</v>
      </c>
      <c r="J692" t="s">
        <v>280</v>
      </c>
      <c r="K692" t="s">
        <v>58773</v>
      </c>
      <c r="L692" t="s">
        <v>58774</v>
      </c>
      <c r="M692" t="s">
        <v>58775</v>
      </c>
      <c r="N692" t="s">
        <v>58776</v>
      </c>
      <c r="O692" t="s">
        <v>75</v>
      </c>
      <c r="P692" t="s">
        <v>58777</v>
      </c>
      <c r="Q692" t="s">
        <v>282</v>
      </c>
      <c r="R692" t="s">
        <v>284</v>
      </c>
      <c r="S692" t="s">
        <v>108</v>
      </c>
      <c r="T692" t="s">
        <v>18799</v>
      </c>
      <c r="U692" t="s">
        <v>58778</v>
      </c>
      <c r="V692" s="1" t="s">
        <v>22433</v>
      </c>
      <c r="W692" t="s">
        <v>58779</v>
      </c>
      <c r="X692" s="1" t="s">
        <v>22433</v>
      </c>
      <c r="Y692">
        <v>2943</v>
      </c>
      <c r="Z692" t="s">
        <v>58767</v>
      </c>
      <c r="AA692">
        <v>0</v>
      </c>
      <c r="AB692" t="s">
        <v>87</v>
      </c>
      <c r="AC692">
        <v>0</v>
      </c>
      <c r="AD692">
        <v>0</v>
      </c>
      <c r="AE692">
        <v>0</v>
      </c>
      <c r="AF692">
        <v>0</v>
      </c>
      <c r="AG692">
        <v>0</v>
      </c>
      <c r="AH692">
        <v>0</v>
      </c>
      <c r="AI692">
        <v>0</v>
      </c>
      <c r="AJ692">
        <v>0</v>
      </c>
      <c r="AK692">
        <v>0</v>
      </c>
      <c r="AL692">
        <v>1</v>
      </c>
      <c r="AM692">
        <v>0</v>
      </c>
      <c r="AN692">
        <v>1</v>
      </c>
      <c r="AO692">
        <v>0</v>
      </c>
      <c r="AP692">
        <v>0</v>
      </c>
      <c r="AQ692">
        <v>0</v>
      </c>
      <c r="AR692">
        <v>18</v>
      </c>
      <c r="AS692" t="s">
        <v>16729</v>
      </c>
      <c r="AT692" t="s">
        <v>80</v>
      </c>
    </row>
    <row r="693" spans="1:46" x14ac:dyDescent="0.25">
      <c r="A693" t="s">
        <v>1</v>
      </c>
      <c r="B693" t="s">
        <v>21321</v>
      </c>
      <c r="C693" t="s">
        <v>21322</v>
      </c>
      <c r="D693" t="s">
        <v>21323</v>
      </c>
      <c r="E693">
        <v>447854</v>
      </c>
      <c r="G693" t="s">
        <v>293</v>
      </c>
      <c r="H693" t="s">
        <v>21324</v>
      </c>
      <c r="I693" t="s">
        <v>21325</v>
      </c>
      <c r="J693" t="s">
        <v>280</v>
      </c>
      <c r="K693" t="s">
        <v>18521</v>
      </c>
      <c r="L693" t="s">
        <v>39454</v>
      </c>
      <c r="M693" t="s">
        <v>21326</v>
      </c>
      <c r="N693" t="s">
        <v>287</v>
      </c>
      <c r="O693" t="s">
        <v>75</v>
      </c>
      <c r="P693" t="s">
        <v>21327</v>
      </c>
      <c r="Q693" t="s">
        <v>282</v>
      </c>
      <c r="R693" t="s">
        <v>284</v>
      </c>
      <c r="S693" t="s">
        <v>108</v>
      </c>
      <c r="T693" t="s">
        <v>18728</v>
      </c>
      <c r="U693" t="s">
        <v>39455</v>
      </c>
      <c r="V693" s="1" t="s">
        <v>19187</v>
      </c>
      <c r="W693" t="s">
        <v>39456</v>
      </c>
      <c r="X693" s="1" t="s">
        <v>22433</v>
      </c>
      <c r="Y693">
        <v>2943</v>
      </c>
      <c r="Z693" t="s">
        <v>58767</v>
      </c>
      <c r="AA693">
        <v>0</v>
      </c>
      <c r="AB693" t="s">
        <v>87</v>
      </c>
      <c r="AC693">
        <v>0</v>
      </c>
      <c r="AD693">
        <v>0</v>
      </c>
      <c r="AE693">
        <v>0</v>
      </c>
      <c r="AF693">
        <v>0</v>
      </c>
      <c r="AG693">
        <v>0</v>
      </c>
      <c r="AH693">
        <v>0</v>
      </c>
      <c r="AI693">
        <v>0</v>
      </c>
      <c r="AJ693">
        <v>0</v>
      </c>
      <c r="AK693">
        <v>0</v>
      </c>
      <c r="AL693">
        <v>1</v>
      </c>
      <c r="AM693">
        <v>0</v>
      </c>
      <c r="AN693">
        <v>1</v>
      </c>
      <c r="AO693">
        <v>0</v>
      </c>
      <c r="AP693">
        <v>0</v>
      </c>
      <c r="AQ693">
        <v>0</v>
      </c>
      <c r="AR693">
        <v>18</v>
      </c>
      <c r="AS693" t="s">
        <v>16732</v>
      </c>
      <c r="AT693" t="s">
        <v>80</v>
      </c>
    </row>
    <row r="694" spans="1:46" x14ac:dyDescent="0.25">
      <c r="A694" t="s">
        <v>1</v>
      </c>
      <c r="B694" t="s">
        <v>29765</v>
      </c>
      <c r="C694" t="s">
        <v>29766</v>
      </c>
      <c r="D694" t="s">
        <v>29767</v>
      </c>
      <c r="E694">
        <v>428728</v>
      </c>
      <c r="G694" t="s">
        <v>299</v>
      </c>
      <c r="H694" t="s">
        <v>29768</v>
      </c>
      <c r="I694" t="s">
        <v>29769</v>
      </c>
      <c r="J694" t="s">
        <v>280</v>
      </c>
      <c r="K694" t="s">
        <v>17542</v>
      </c>
      <c r="L694" t="s">
        <v>29770</v>
      </c>
      <c r="M694" t="s">
        <v>29771</v>
      </c>
      <c r="N694" t="s">
        <v>281</v>
      </c>
      <c r="O694" t="s">
        <v>75</v>
      </c>
      <c r="P694" t="s">
        <v>29772</v>
      </c>
      <c r="Q694" t="s">
        <v>282</v>
      </c>
      <c r="R694" t="s">
        <v>284</v>
      </c>
      <c r="S694" t="s">
        <v>18519</v>
      </c>
      <c r="T694" t="s">
        <v>18520</v>
      </c>
      <c r="U694" t="s">
        <v>29773</v>
      </c>
      <c r="V694" s="1" t="s">
        <v>18938</v>
      </c>
      <c r="W694" t="s">
        <v>29774</v>
      </c>
      <c r="X694" s="1" t="s">
        <v>22433</v>
      </c>
      <c r="Y694">
        <v>2894</v>
      </c>
      <c r="Z694" t="s">
        <v>18942</v>
      </c>
      <c r="AA694">
        <v>0</v>
      </c>
      <c r="AB694" t="s">
        <v>87</v>
      </c>
      <c r="AC694">
        <v>0</v>
      </c>
      <c r="AD694">
        <v>0</v>
      </c>
      <c r="AE694">
        <v>0</v>
      </c>
      <c r="AF694">
        <v>0</v>
      </c>
      <c r="AG694">
        <v>0</v>
      </c>
      <c r="AH694">
        <v>0</v>
      </c>
      <c r="AI694">
        <v>0</v>
      </c>
      <c r="AJ694">
        <v>0</v>
      </c>
      <c r="AK694">
        <v>0</v>
      </c>
      <c r="AL694">
        <v>1</v>
      </c>
      <c r="AM694">
        <v>0</v>
      </c>
      <c r="AN694">
        <v>1</v>
      </c>
      <c r="AO694">
        <v>0</v>
      </c>
      <c r="AP694">
        <v>0</v>
      </c>
      <c r="AQ694">
        <v>0</v>
      </c>
      <c r="AR694">
        <v>18</v>
      </c>
      <c r="AS694" t="s">
        <v>16729</v>
      </c>
      <c r="AT694" t="s">
        <v>80</v>
      </c>
    </row>
    <row r="695" spans="1:46" x14ac:dyDescent="0.25">
      <c r="A695" t="s">
        <v>1</v>
      </c>
      <c r="B695" t="s">
        <v>40497</v>
      </c>
      <c r="C695" t="s">
        <v>40498</v>
      </c>
      <c r="D695" t="s">
        <v>40499</v>
      </c>
      <c r="E695">
        <v>451946</v>
      </c>
      <c r="G695" t="s">
        <v>298</v>
      </c>
      <c r="H695" t="s">
        <v>40500</v>
      </c>
      <c r="I695" t="s">
        <v>40501</v>
      </c>
      <c r="J695" t="s">
        <v>280</v>
      </c>
      <c r="K695" t="s">
        <v>17713</v>
      </c>
      <c r="L695" t="s">
        <v>40502</v>
      </c>
      <c r="M695" t="s">
        <v>40503</v>
      </c>
      <c r="N695" t="s">
        <v>281</v>
      </c>
      <c r="O695" t="s">
        <v>75</v>
      </c>
      <c r="P695" t="s">
        <v>40504</v>
      </c>
      <c r="Q695" t="s">
        <v>282</v>
      </c>
      <c r="R695" t="s">
        <v>284</v>
      </c>
      <c r="S695" t="s">
        <v>18519</v>
      </c>
      <c r="T695" t="s">
        <v>18520</v>
      </c>
      <c r="U695" t="s">
        <v>40505</v>
      </c>
      <c r="V695" s="1" t="s">
        <v>19945</v>
      </c>
      <c r="W695" t="s">
        <v>40506</v>
      </c>
      <c r="X695" s="1" t="s">
        <v>22433</v>
      </c>
      <c r="Y695">
        <v>2894</v>
      </c>
      <c r="Z695" t="s">
        <v>18942</v>
      </c>
      <c r="AA695">
        <v>0</v>
      </c>
      <c r="AB695" t="s">
        <v>87</v>
      </c>
      <c r="AC695">
        <v>0</v>
      </c>
      <c r="AD695">
        <v>0</v>
      </c>
      <c r="AE695">
        <v>0</v>
      </c>
      <c r="AF695">
        <v>0</v>
      </c>
      <c r="AG695">
        <v>0</v>
      </c>
      <c r="AH695">
        <v>0</v>
      </c>
      <c r="AI695">
        <v>0</v>
      </c>
      <c r="AJ695">
        <v>0</v>
      </c>
      <c r="AK695">
        <v>0</v>
      </c>
      <c r="AL695">
        <v>1</v>
      </c>
      <c r="AM695">
        <v>0</v>
      </c>
      <c r="AN695">
        <v>1</v>
      </c>
      <c r="AO695">
        <v>0</v>
      </c>
      <c r="AP695">
        <v>0</v>
      </c>
      <c r="AQ695">
        <v>0</v>
      </c>
      <c r="AR695">
        <v>18</v>
      </c>
      <c r="AS695" t="s">
        <v>16729</v>
      </c>
      <c r="AT695" t="s">
        <v>80</v>
      </c>
    </row>
    <row r="696" spans="1:46" x14ac:dyDescent="0.25">
      <c r="A696" t="s">
        <v>1</v>
      </c>
      <c r="B696" t="s">
        <v>28576</v>
      </c>
      <c r="C696" t="s">
        <v>28577</v>
      </c>
      <c r="D696" t="s">
        <v>28578</v>
      </c>
      <c r="E696">
        <v>464942</v>
      </c>
      <c r="G696" t="s">
        <v>295</v>
      </c>
      <c r="H696" t="s">
        <v>28579</v>
      </c>
      <c r="I696" t="s">
        <v>28580</v>
      </c>
      <c r="J696" t="s">
        <v>280</v>
      </c>
      <c r="K696" t="s">
        <v>113</v>
      </c>
      <c r="L696" t="s">
        <v>28581</v>
      </c>
      <c r="M696" t="s">
        <v>28582</v>
      </c>
      <c r="N696" t="s">
        <v>285</v>
      </c>
      <c r="O696" t="s">
        <v>75</v>
      </c>
      <c r="P696" t="s">
        <v>28583</v>
      </c>
      <c r="Q696" t="s">
        <v>282</v>
      </c>
      <c r="R696" t="s">
        <v>284</v>
      </c>
      <c r="S696" t="s">
        <v>114</v>
      </c>
      <c r="T696" t="s">
        <v>18687</v>
      </c>
      <c r="U696" t="s">
        <v>28584</v>
      </c>
      <c r="V696" s="1" t="s">
        <v>20208</v>
      </c>
      <c r="W696" t="s">
        <v>28585</v>
      </c>
      <c r="X696" s="1" t="s">
        <v>22433</v>
      </c>
      <c r="Y696">
        <v>2834</v>
      </c>
      <c r="Z696" t="s">
        <v>18776</v>
      </c>
      <c r="AA696">
        <v>0</v>
      </c>
      <c r="AB696" t="s">
        <v>87</v>
      </c>
      <c r="AC696">
        <v>0</v>
      </c>
      <c r="AD696">
        <v>0</v>
      </c>
      <c r="AE696">
        <v>0</v>
      </c>
      <c r="AF696">
        <v>0</v>
      </c>
      <c r="AG696">
        <v>0</v>
      </c>
      <c r="AH696">
        <v>0</v>
      </c>
      <c r="AI696">
        <v>0</v>
      </c>
      <c r="AJ696">
        <v>0</v>
      </c>
      <c r="AK696">
        <v>0</v>
      </c>
      <c r="AL696">
        <v>1</v>
      </c>
      <c r="AM696">
        <v>0</v>
      </c>
      <c r="AN696">
        <v>1</v>
      </c>
      <c r="AO696">
        <v>0</v>
      </c>
      <c r="AP696">
        <v>0</v>
      </c>
      <c r="AQ696">
        <v>0</v>
      </c>
      <c r="AR696">
        <v>18</v>
      </c>
      <c r="AS696" t="s">
        <v>16729</v>
      </c>
      <c r="AT696" t="s">
        <v>80</v>
      </c>
    </row>
    <row r="697" spans="1:46" x14ac:dyDescent="0.25">
      <c r="A697" t="s">
        <v>1</v>
      </c>
      <c r="B697" t="s">
        <v>29775</v>
      </c>
      <c r="C697" t="s">
        <v>29776</v>
      </c>
      <c r="D697" t="s">
        <v>29777</v>
      </c>
      <c r="E697">
        <v>452898</v>
      </c>
      <c r="G697" t="s">
        <v>299</v>
      </c>
      <c r="H697" t="s">
        <v>29778</v>
      </c>
      <c r="I697" t="s">
        <v>29779</v>
      </c>
      <c r="J697" t="s">
        <v>280</v>
      </c>
      <c r="K697" t="s">
        <v>113</v>
      </c>
      <c r="L697" t="s">
        <v>29780</v>
      </c>
      <c r="M697" t="s">
        <v>29781</v>
      </c>
      <c r="N697" t="s">
        <v>281</v>
      </c>
      <c r="O697" t="s">
        <v>75</v>
      </c>
      <c r="P697" t="s">
        <v>29782</v>
      </c>
      <c r="Q697" t="s">
        <v>282</v>
      </c>
      <c r="R697" t="s">
        <v>284</v>
      </c>
      <c r="S697" t="s">
        <v>114</v>
      </c>
      <c r="T697" t="s">
        <v>18687</v>
      </c>
      <c r="U697" t="s">
        <v>20937</v>
      </c>
      <c r="V697" s="1" t="s">
        <v>19945</v>
      </c>
      <c r="W697" t="s">
        <v>29783</v>
      </c>
      <c r="X697" s="1" t="s">
        <v>22433</v>
      </c>
      <c r="Y697">
        <v>2834</v>
      </c>
      <c r="Z697" t="s">
        <v>18776</v>
      </c>
      <c r="AA697">
        <v>0</v>
      </c>
      <c r="AB697" t="s">
        <v>87</v>
      </c>
      <c r="AC697">
        <v>0</v>
      </c>
      <c r="AD697">
        <v>0</v>
      </c>
      <c r="AE697">
        <v>0</v>
      </c>
      <c r="AF697">
        <v>0</v>
      </c>
      <c r="AG697">
        <v>0</v>
      </c>
      <c r="AH697">
        <v>0</v>
      </c>
      <c r="AI697">
        <v>0</v>
      </c>
      <c r="AJ697">
        <v>0</v>
      </c>
      <c r="AK697">
        <v>0</v>
      </c>
      <c r="AL697">
        <v>1</v>
      </c>
      <c r="AM697">
        <v>0</v>
      </c>
      <c r="AN697">
        <v>1</v>
      </c>
      <c r="AO697">
        <v>0</v>
      </c>
      <c r="AP697">
        <v>0</v>
      </c>
      <c r="AQ697">
        <v>0</v>
      </c>
      <c r="AR697">
        <v>22</v>
      </c>
      <c r="AS697" t="s">
        <v>18750</v>
      </c>
      <c r="AT697" t="s">
        <v>99</v>
      </c>
    </row>
    <row r="698" spans="1:46" x14ac:dyDescent="0.25">
      <c r="A698" t="s">
        <v>1</v>
      </c>
      <c r="B698" t="s">
        <v>39156</v>
      </c>
      <c r="C698" t="s">
        <v>39157</v>
      </c>
      <c r="D698" t="s">
        <v>39158</v>
      </c>
      <c r="E698">
        <v>455693</v>
      </c>
      <c r="G698" t="s">
        <v>293</v>
      </c>
      <c r="H698" t="s">
        <v>39159</v>
      </c>
      <c r="I698" t="s">
        <v>39160</v>
      </c>
      <c r="J698" t="s">
        <v>280</v>
      </c>
      <c r="K698" t="s">
        <v>113</v>
      </c>
      <c r="L698" t="s">
        <v>39161</v>
      </c>
      <c r="M698" t="s">
        <v>39162</v>
      </c>
      <c r="N698" t="s">
        <v>281</v>
      </c>
      <c r="O698" t="s">
        <v>75</v>
      </c>
      <c r="P698" t="s">
        <v>39163</v>
      </c>
      <c r="Q698" t="s">
        <v>282</v>
      </c>
      <c r="R698" t="s">
        <v>284</v>
      </c>
      <c r="S698" t="s">
        <v>114</v>
      </c>
      <c r="T698" t="s">
        <v>18687</v>
      </c>
      <c r="U698" t="s">
        <v>39164</v>
      </c>
      <c r="V698" s="1" t="s">
        <v>19945</v>
      </c>
      <c r="W698" t="s">
        <v>39165</v>
      </c>
      <c r="X698" s="1" t="s">
        <v>22433</v>
      </c>
      <c r="Y698">
        <v>2828</v>
      </c>
      <c r="Z698" t="s">
        <v>20007</v>
      </c>
      <c r="AA698">
        <v>0</v>
      </c>
      <c r="AB698" t="s">
        <v>87</v>
      </c>
      <c r="AC698">
        <v>0</v>
      </c>
      <c r="AD698">
        <v>0</v>
      </c>
      <c r="AE698">
        <v>0</v>
      </c>
      <c r="AF698">
        <v>0</v>
      </c>
      <c r="AG698">
        <v>0</v>
      </c>
      <c r="AH698">
        <v>0</v>
      </c>
      <c r="AI698">
        <v>0</v>
      </c>
      <c r="AJ698">
        <v>0</v>
      </c>
      <c r="AK698">
        <v>0</v>
      </c>
      <c r="AL698">
        <v>1</v>
      </c>
      <c r="AM698">
        <v>0</v>
      </c>
      <c r="AN698">
        <v>1</v>
      </c>
      <c r="AO698">
        <v>0</v>
      </c>
      <c r="AP698">
        <v>0</v>
      </c>
      <c r="AQ698">
        <v>0</v>
      </c>
      <c r="AR698">
        <v>18</v>
      </c>
      <c r="AS698" t="s">
        <v>16729</v>
      </c>
      <c r="AT698" t="s">
        <v>80</v>
      </c>
    </row>
    <row r="699" spans="1:46" x14ac:dyDescent="0.25">
      <c r="A699" t="s">
        <v>1</v>
      </c>
      <c r="B699" t="s">
        <v>29784</v>
      </c>
      <c r="C699" t="s">
        <v>29785</v>
      </c>
      <c r="D699" t="s">
        <v>29786</v>
      </c>
      <c r="E699">
        <v>460003</v>
      </c>
      <c r="G699" t="s">
        <v>299</v>
      </c>
      <c r="H699" t="s">
        <v>29787</v>
      </c>
      <c r="I699" t="s">
        <v>29788</v>
      </c>
      <c r="J699" t="s">
        <v>280</v>
      </c>
      <c r="K699" t="s">
        <v>29789</v>
      </c>
      <c r="L699" t="s">
        <v>29790</v>
      </c>
      <c r="M699" t="s">
        <v>29791</v>
      </c>
      <c r="N699" t="s">
        <v>29792</v>
      </c>
      <c r="O699" t="s">
        <v>75</v>
      </c>
      <c r="P699" t="s">
        <v>29793</v>
      </c>
      <c r="Q699" t="s">
        <v>282</v>
      </c>
      <c r="R699" t="s">
        <v>284</v>
      </c>
      <c r="S699" t="s">
        <v>114</v>
      </c>
      <c r="T699" t="s">
        <v>18957</v>
      </c>
      <c r="U699" t="s">
        <v>29794</v>
      </c>
      <c r="V699" s="1" t="s">
        <v>20208</v>
      </c>
      <c r="W699" t="s">
        <v>29795</v>
      </c>
      <c r="X699" s="1" t="s">
        <v>22433</v>
      </c>
      <c r="Y699">
        <v>2828</v>
      </c>
      <c r="Z699" t="s">
        <v>20007</v>
      </c>
      <c r="AA699">
        <v>0</v>
      </c>
      <c r="AB699" t="s">
        <v>87</v>
      </c>
      <c r="AC699">
        <v>0</v>
      </c>
      <c r="AD699">
        <v>0</v>
      </c>
      <c r="AE699">
        <v>0</v>
      </c>
      <c r="AF699">
        <v>0</v>
      </c>
      <c r="AG699">
        <v>0</v>
      </c>
      <c r="AH699">
        <v>0</v>
      </c>
      <c r="AI699">
        <v>0</v>
      </c>
      <c r="AJ699">
        <v>0</v>
      </c>
      <c r="AK699">
        <v>0</v>
      </c>
      <c r="AL699">
        <v>1</v>
      </c>
      <c r="AM699">
        <v>0</v>
      </c>
      <c r="AN699">
        <v>1</v>
      </c>
      <c r="AO699">
        <v>0</v>
      </c>
      <c r="AP699">
        <v>0</v>
      </c>
      <c r="AQ699">
        <v>0</v>
      </c>
      <c r="AR699">
        <v>18</v>
      </c>
      <c r="AS699" t="s">
        <v>16729</v>
      </c>
      <c r="AT699" t="s">
        <v>80</v>
      </c>
    </row>
    <row r="700" spans="1:46" x14ac:dyDescent="0.25">
      <c r="A700" t="s">
        <v>2</v>
      </c>
      <c r="B700" t="s">
        <v>58780</v>
      </c>
      <c r="C700" t="s">
        <v>58781</v>
      </c>
      <c r="D700" t="s">
        <v>58782</v>
      </c>
      <c r="E700">
        <v>470559</v>
      </c>
      <c r="G700" t="s">
        <v>291</v>
      </c>
      <c r="H700" t="s">
        <v>58783</v>
      </c>
      <c r="I700" t="s">
        <v>58784</v>
      </c>
      <c r="J700" t="s">
        <v>280</v>
      </c>
      <c r="K700" t="s">
        <v>58785</v>
      </c>
      <c r="L700" t="s">
        <v>58786</v>
      </c>
      <c r="M700" t="s">
        <v>58787</v>
      </c>
      <c r="N700" t="s">
        <v>58788</v>
      </c>
      <c r="O700" t="s">
        <v>75</v>
      </c>
      <c r="P700" t="s">
        <v>58789</v>
      </c>
      <c r="Q700" t="s">
        <v>282</v>
      </c>
      <c r="R700" t="s">
        <v>284</v>
      </c>
      <c r="S700" t="s">
        <v>17357</v>
      </c>
      <c r="T700" t="s">
        <v>18534</v>
      </c>
      <c r="U700" t="s">
        <v>58790</v>
      </c>
      <c r="V700" s="1" t="s">
        <v>22433</v>
      </c>
      <c r="W700" t="s">
        <v>58791</v>
      </c>
      <c r="X700" s="1" t="s">
        <v>22433</v>
      </c>
      <c r="Y700">
        <v>2776</v>
      </c>
      <c r="Z700" t="s">
        <v>29807</v>
      </c>
      <c r="AA700">
        <v>0</v>
      </c>
      <c r="AB700" t="s">
        <v>87</v>
      </c>
      <c r="AC700">
        <v>0</v>
      </c>
      <c r="AD700">
        <v>0</v>
      </c>
      <c r="AE700">
        <v>0</v>
      </c>
      <c r="AF700">
        <v>0</v>
      </c>
      <c r="AG700">
        <v>0</v>
      </c>
      <c r="AH700">
        <v>0</v>
      </c>
      <c r="AI700">
        <v>0</v>
      </c>
      <c r="AJ700">
        <v>0</v>
      </c>
      <c r="AK700">
        <v>0</v>
      </c>
      <c r="AL700">
        <v>0</v>
      </c>
      <c r="AM700">
        <v>0</v>
      </c>
      <c r="AN700">
        <v>0</v>
      </c>
      <c r="AO700">
        <v>1</v>
      </c>
      <c r="AP700">
        <v>0</v>
      </c>
      <c r="AQ700">
        <v>1</v>
      </c>
      <c r="AR700">
        <v>15</v>
      </c>
      <c r="AS700" t="s">
        <v>18789</v>
      </c>
      <c r="AT700" t="s">
        <v>16825</v>
      </c>
    </row>
    <row r="701" spans="1:46" x14ac:dyDescent="0.25">
      <c r="A701" t="s">
        <v>2</v>
      </c>
      <c r="B701" t="s">
        <v>58792</v>
      </c>
      <c r="C701" t="s">
        <v>58793</v>
      </c>
      <c r="D701" t="s">
        <v>58794</v>
      </c>
      <c r="E701">
        <v>471129</v>
      </c>
      <c r="G701" t="s">
        <v>293</v>
      </c>
      <c r="H701" t="s">
        <v>58795</v>
      </c>
      <c r="I701" t="s">
        <v>58796</v>
      </c>
      <c r="J701" t="s">
        <v>280</v>
      </c>
      <c r="K701" t="s">
        <v>58797</v>
      </c>
      <c r="L701" t="s">
        <v>58798</v>
      </c>
      <c r="M701" t="s">
        <v>58799</v>
      </c>
      <c r="N701" t="s">
        <v>285</v>
      </c>
      <c r="O701" t="s">
        <v>75</v>
      </c>
      <c r="P701" t="s">
        <v>58800</v>
      </c>
      <c r="Q701" t="s">
        <v>282</v>
      </c>
      <c r="R701" t="s">
        <v>284</v>
      </c>
      <c r="S701" t="s">
        <v>17357</v>
      </c>
      <c r="T701" t="s">
        <v>18675</v>
      </c>
      <c r="U701" t="s">
        <v>58801</v>
      </c>
      <c r="V701" s="1" t="s">
        <v>22433</v>
      </c>
      <c r="W701" t="s">
        <v>25232</v>
      </c>
      <c r="X701" s="1" t="s">
        <v>22433</v>
      </c>
      <c r="Y701">
        <v>2776</v>
      </c>
      <c r="Z701" t="s">
        <v>29807</v>
      </c>
      <c r="AA701">
        <v>0</v>
      </c>
      <c r="AB701" t="s">
        <v>87</v>
      </c>
      <c r="AC701">
        <v>0</v>
      </c>
      <c r="AD701">
        <v>0</v>
      </c>
      <c r="AE701">
        <v>0</v>
      </c>
      <c r="AF701">
        <v>0</v>
      </c>
      <c r="AG701">
        <v>0</v>
      </c>
      <c r="AH701">
        <v>0</v>
      </c>
      <c r="AI701">
        <v>0</v>
      </c>
      <c r="AJ701">
        <v>0</v>
      </c>
      <c r="AK701">
        <v>0</v>
      </c>
      <c r="AL701">
        <v>0</v>
      </c>
      <c r="AM701">
        <v>0</v>
      </c>
      <c r="AN701">
        <v>0</v>
      </c>
      <c r="AO701">
        <v>1</v>
      </c>
      <c r="AP701">
        <v>0</v>
      </c>
      <c r="AQ701">
        <v>1</v>
      </c>
      <c r="AR701">
        <v>15</v>
      </c>
      <c r="AS701" t="s">
        <v>18789</v>
      </c>
      <c r="AT701" t="s">
        <v>16825</v>
      </c>
    </row>
    <row r="702" spans="1:46" x14ac:dyDescent="0.25">
      <c r="A702" t="s">
        <v>2</v>
      </c>
      <c r="B702" t="s">
        <v>29796</v>
      </c>
      <c r="C702" t="s">
        <v>29797</v>
      </c>
      <c r="D702" t="s">
        <v>29798</v>
      </c>
      <c r="E702">
        <v>452796</v>
      </c>
      <c r="G702" t="s">
        <v>283</v>
      </c>
      <c r="H702" t="s">
        <v>29799</v>
      </c>
      <c r="I702" t="s">
        <v>29800</v>
      </c>
      <c r="J702" t="s">
        <v>280</v>
      </c>
      <c r="K702" t="s">
        <v>17577</v>
      </c>
      <c r="L702" t="s">
        <v>29801</v>
      </c>
      <c r="M702" t="s">
        <v>29802</v>
      </c>
      <c r="N702" t="s">
        <v>29803</v>
      </c>
      <c r="O702" t="s">
        <v>75</v>
      </c>
      <c r="P702" t="s">
        <v>29804</v>
      </c>
      <c r="Q702" t="s">
        <v>286</v>
      </c>
      <c r="R702" t="s">
        <v>164</v>
      </c>
      <c r="S702" t="s">
        <v>17357</v>
      </c>
      <c r="T702" t="s">
        <v>18724</v>
      </c>
      <c r="U702" t="s">
        <v>29805</v>
      </c>
      <c r="V702" s="1" t="s">
        <v>19945</v>
      </c>
      <c r="W702" t="s">
        <v>29806</v>
      </c>
      <c r="X702" s="1" t="s">
        <v>22433</v>
      </c>
      <c r="Y702">
        <v>2776</v>
      </c>
      <c r="Z702" t="s">
        <v>29807</v>
      </c>
      <c r="AA702">
        <v>0</v>
      </c>
      <c r="AB702" t="s">
        <v>87</v>
      </c>
      <c r="AC702">
        <v>0</v>
      </c>
      <c r="AD702">
        <v>0</v>
      </c>
      <c r="AE702">
        <v>0</v>
      </c>
      <c r="AF702">
        <v>0</v>
      </c>
      <c r="AG702">
        <v>0</v>
      </c>
      <c r="AH702">
        <v>0</v>
      </c>
      <c r="AI702">
        <v>0</v>
      </c>
      <c r="AJ702">
        <v>0</v>
      </c>
      <c r="AK702">
        <v>0</v>
      </c>
      <c r="AL702">
        <v>1</v>
      </c>
      <c r="AM702">
        <v>0</v>
      </c>
      <c r="AN702">
        <v>1</v>
      </c>
      <c r="AO702">
        <v>0</v>
      </c>
      <c r="AP702">
        <v>0</v>
      </c>
      <c r="AQ702">
        <v>0</v>
      </c>
      <c r="AR702">
        <v>33</v>
      </c>
      <c r="AS702" t="s">
        <v>22850</v>
      </c>
      <c r="AT702" t="s">
        <v>118</v>
      </c>
    </row>
    <row r="703" spans="1:46" x14ac:dyDescent="0.25">
      <c r="A703" t="s">
        <v>2</v>
      </c>
      <c r="B703" t="s">
        <v>29808</v>
      </c>
      <c r="C703" t="s">
        <v>29809</v>
      </c>
      <c r="D703" t="s">
        <v>29810</v>
      </c>
      <c r="E703">
        <v>464225</v>
      </c>
      <c r="G703" t="s">
        <v>299</v>
      </c>
      <c r="H703" t="s">
        <v>29811</v>
      </c>
      <c r="I703" t="s">
        <v>29812</v>
      </c>
      <c r="J703" t="s">
        <v>280</v>
      </c>
      <c r="K703" t="s">
        <v>191</v>
      </c>
      <c r="L703" t="s">
        <v>29813</v>
      </c>
      <c r="M703" t="s">
        <v>29814</v>
      </c>
      <c r="N703" t="s">
        <v>29815</v>
      </c>
      <c r="O703" t="s">
        <v>75</v>
      </c>
      <c r="P703" t="s">
        <v>29816</v>
      </c>
      <c r="Q703" t="s">
        <v>282</v>
      </c>
      <c r="R703" t="s">
        <v>284</v>
      </c>
      <c r="S703" t="s">
        <v>18535</v>
      </c>
      <c r="T703" t="s">
        <v>18670</v>
      </c>
      <c r="U703" t="s">
        <v>29817</v>
      </c>
      <c r="V703" s="1" t="s">
        <v>20208</v>
      </c>
      <c r="W703" t="s">
        <v>29818</v>
      </c>
      <c r="X703" s="1" t="s">
        <v>22433</v>
      </c>
      <c r="Y703">
        <v>2767</v>
      </c>
      <c r="Z703" t="s">
        <v>29819</v>
      </c>
      <c r="AA703">
        <v>0</v>
      </c>
      <c r="AB703" t="s">
        <v>87</v>
      </c>
      <c r="AC703">
        <v>0</v>
      </c>
      <c r="AD703">
        <v>0</v>
      </c>
      <c r="AE703">
        <v>0</v>
      </c>
      <c r="AF703">
        <v>0</v>
      </c>
      <c r="AG703">
        <v>0</v>
      </c>
      <c r="AH703">
        <v>0</v>
      </c>
      <c r="AI703">
        <v>0</v>
      </c>
      <c r="AJ703">
        <v>0</v>
      </c>
      <c r="AK703">
        <v>0</v>
      </c>
      <c r="AL703">
        <v>1</v>
      </c>
      <c r="AM703">
        <v>0</v>
      </c>
      <c r="AN703">
        <v>1</v>
      </c>
      <c r="AO703">
        <v>0</v>
      </c>
      <c r="AP703">
        <v>0</v>
      </c>
      <c r="AQ703">
        <v>0</v>
      </c>
      <c r="AR703">
        <v>18</v>
      </c>
      <c r="AS703" t="s">
        <v>16729</v>
      </c>
      <c r="AT703" t="s">
        <v>80</v>
      </c>
    </row>
    <row r="704" spans="1:46" x14ac:dyDescent="0.25">
      <c r="A704" t="s">
        <v>2</v>
      </c>
      <c r="B704" t="s">
        <v>25527</v>
      </c>
      <c r="C704" t="s">
        <v>25528</v>
      </c>
      <c r="D704" t="s">
        <v>25529</v>
      </c>
      <c r="E704">
        <v>463973</v>
      </c>
      <c r="G704" t="s">
        <v>295</v>
      </c>
      <c r="H704" t="s">
        <v>25530</v>
      </c>
      <c r="I704" t="s">
        <v>25531</v>
      </c>
      <c r="J704" t="s">
        <v>280</v>
      </c>
      <c r="K704" t="s">
        <v>17456</v>
      </c>
      <c r="L704" t="s">
        <v>25532</v>
      </c>
      <c r="M704" t="s">
        <v>25533</v>
      </c>
      <c r="N704" t="s">
        <v>281</v>
      </c>
      <c r="O704" t="s">
        <v>75</v>
      </c>
      <c r="P704" t="s">
        <v>25534</v>
      </c>
      <c r="Q704" t="s">
        <v>282</v>
      </c>
      <c r="R704" t="s">
        <v>284</v>
      </c>
      <c r="S704" t="s">
        <v>18535</v>
      </c>
      <c r="T704" t="s">
        <v>18670</v>
      </c>
      <c r="U704" t="s">
        <v>25535</v>
      </c>
      <c r="V704" s="1" t="s">
        <v>20208</v>
      </c>
      <c r="W704" t="s">
        <v>25536</v>
      </c>
      <c r="X704" s="1" t="s">
        <v>22433</v>
      </c>
      <c r="Y704">
        <v>2767</v>
      </c>
      <c r="Z704" t="s">
        <v>29819</v>
      </c>
      <c r="AA704">
        <v>0</v>
      </c>
      <c r="AB704" t="s">
        <v>87</v>
      </c>
      <c r="AC704">
        <v>0</v>
      </c>
      <c r="AD704">
        <v>0</v>
      </c>
      <c r="AE704">
        <v>0</v>
      </c>
      <c r="AF704">
        <v>0</v>
      </c>
      <c r="AG704">
        <v>0</v>
      </c>
      <c r="AH704">
        <v>0</v>
      </c>
      <c r="AI704">
        <v>0</v>
      </c>
      <c r="AJ704">
        <v>0</v>
      </c>
      <c r="AK704">
        <v>0</v>
      </c>
      <c r="AL704">
        <v>1</v>
      </c>
      <c r="AM704">
        <v>0</v>
      </c>
      <c r="AN704">
        <v>1</v>
      </c>
      <c r="AO704">
        <v>0</v>
      </c>
      <c r="AP704">
        <v>0</v>
      </c>
      <c r="AQ704">
        <v>0</v>
      </c>
      <c r="AR704">
        <v>18</v>
      </c>
      <c r="AS704" t="s">
        <v>16729</v>
      </c>
      <c r="AT704" t="s">
        <v>80</v>
      </c>
    </row>
    <row r="705" spans="1:46" x14ac:dyDescent="0.25">
      <c r="A705" t="s">
        <v>2</v>
      </c>
      <c r="B705" t="s">
        <v>29822</v>
      </c>
      <c r="C705" t="s">
        <v>29823</v>
      </c>
      <c r="D705" t="s">
        <v>29824</v>
      </c>
      <c r="E705">
        <v>468182</v>
      </c>
      <c r="G705" t="s">
        <v>16900</v>
      </c>
      <c r="H705" t="s">
        <v>29825</v>
      </c>
      <c r="I705" t="s">
        <v>29826</v>
      </c>
      <c r="J705" t="s">
        <v>92</v>
      </c>
      <c r="K705" t="s">
        <v>19955</v>
      </c>
      <c r="L705" t="s">
        <v>29827</v>
      </c>
      <c r="M705" t="s">
        <v>29828</v>
      </c>
      <c r="N705" t="s">
        <v>281</v>
      </c>
      <c r="O705" t="s">
        <v>75</v>
      </c>
      <c r="P705" t="s">
        <v>29829</v>
      </c>
      <c r="Q705" t="s">
        <v>286</v>
      </c>
      <c r="R705" t="s">
        <v>243</v>
      </c>
      <c r="S705" t="s">
        <v>152</v>
      </c>
      <c r="T705" t="s">
        <v>18869</v>
      </c>
      <c r="U705" t="s">
        <v>29830</v>
      </c>
      <c r="V705" s="1" t="s">
        <v>22433</v>
      </c>
      <c r="W705" t="s">
        <v>29831</v>
      </c>
      <c r="X705" s="1" t="s">
        <v>22433</v>
      </c>
      <c r="Y705">
        <v>2758</v>
      </c>
      <c r="Z705" t="s">
        <v>19220</v>
      </c>
      <c r="AA705">
        <v>0</v>
      </c>
      <c r="AB705" t="s">
        <v>87</v>
      </c>
      <c r="AC705">
        <v>0</v>
      </c>
      <c r="AD705">
        <v>0</v>
      </c>
      <c r="AE705">
        <v>0</v>
      </c>
      <c r="AF705">
        <v>0</v>
      </c>
      <c r="AG705">
        <v>0</v>
      </c>
      <c r="AH705">
        <v>0</v>
      </c>
      <c r="AI705">
        <v>0</v>
      </c>
      <c r="AJ705">
        <v>0</v>
      </c>
      <c r="AK705">
        <v>0</v>
      </c>
      <c r="AL705">
        <v>1</v>
      </c>
      <c r="AM705">
        <v>0</v>
      </c>
      <c r="AN705">
        <v>1</v>
      </c>
      <c r="AO705">
        <v>0</v>
      </c>
      <c r="AP705">
        <v>0</v>
      </c>
      <c r="AQ705">
        <v>0</v>
      </c>
      <c r="AR705">
        <v>18</v>
      </c>
      <c r="AS705" t="s">
        <v>16733</v>
      </c>
      <c r="AT705" t="s">
        <v>88</v>
      </c>
    </row>
    <row r="706" spans="1:46" x14ac:dyDescent="0.25">
      <c r="A706" t="s">
        <v>2</v>
      </c>
      <c r="B706" t="s">
        <v>26775</v>
      </c>
      <c r="C706" t="s">
        <v>26776</v>
      </c>
      <c r="D706" t="s">
        <v>26777</v>
      </c>
      <c r="E706">
        <v>460365</v>
      </c>
      <c r="G706" t="s">
        <v>283</v>
      </c>
      <c r="H706" t="s">
        <v>26778</v>
      </c>
      <c r="I706" t="s">
        <v>26779</v>
      </c>
      <c r="J706" t="s">
        <v>280</v>
      </c>
      <c r="K706" t="s">
        <v>18665</v>
      </c>
      <c r="L706" t="s">
        <v>26780</v>
      </c>
      <c r="M706" t="s">
        <v>26781</v>
      </c>
      <c r="N706" t="s">
        <v>281</v>
      </c>
      <c r="O706" t="s">
        <v>75</v>
      </c>
      <c r="P706" t="s">
        <v>26782</v>
      </c>
      <c r="Q706" t="s">
        <v>282</v>
      </c>
      <c r="R706" t="s">
        <v>246</v>
      </c>
      <c r="S706" t="s">
        <v>152</v>
      </c>
      <c r="T706" t="s">
        <v>18666</v>
      </c>
      <c r="U706" t="s">
        <v>26783</v>
      </c>
      <c r="V706" s="1" t="s">
        <v>20208</v>
      </c>
      <c r="W706" t="s">
        <v>26784</v>
      </c>
      <c r="X706" s="1" t="s">
        <v>22433</v>
      </c>
      <c r="Y706">
        <v>2758</v>
      </c>
      <c r="Z706" t="s">
        <v>19220</v>
      </c>
      <c r="AA706">
        <v>0</v>
      </c>
      <c r="AB706" t="s">
        <v>87</v>
      </c>
      <c r="AC706">
        <v>0</v>
      </c>
      <c r="AD706">
        <v>0</v>
      </c>
      <c r="AE706">
        <v>0</v>
      </c>
      <c r="AF706">
        <v>0</v>
      </c>
      <c r="AG706">
        <v>0</v>
      </c>
      <c r="AH706">
        <v>0</v>
      </c>
      <c r="AI706">
        <v>0</v>
      </c>
      <c r="AJ706">
        <v>0</v>
      </c>
      <c r="AK706">
        <v>0</v>
      </c>
      <c r="AL706">
        <v>1</v>
      </c>
      <c r="AM706">
        <v>0</v>
      </c>
      <c r="AN706">
        <v>1</v>
      </c>
      <c r="AO706">
        <v>0</v>
      </c>
      <c r="AP706">
        <v>0</v>
      </c>
      <c r="AQ706">
        <v>0</v>
      </c>
      <c r="AR706">
        <v>18</v>
      </c>
      <c r="AS706" t="s">
        <v>16729</v>
      </c>
      <c r="AT706" t="s">
        <v>80</v>
      </c>
    </row>
    <row r="707" spans="1:46" x14ac:dyDescent="0.25">
      <c r="A707" t="s">
        <v>2</v>
      </c>
      <c r="B707" t="s">
        <v>24280</v>
      </c>
      <c r="C707" t="s">
        <v>24281</v>
      </c>
      <c r="D707" t="s">
        <v>24282</v>
      </c>
      <c r="E707">
        <v>465056</v>
      </c>
      <c r="G707" t="s">
        <v>291</v>
      </c>
      <c r="H707" t="s">
        <v>24283</v>
      </c>
      <c r="I707" t="s">
        <v>24284</v>
      </c>
      <c r="J707" t="s">
        <v>280</v>
      </c>
      <c r="K707" t="s">
        <v>18655</v>
      </c>
      <c r="L707" t="s">
        <v>24285</v>
      </c>
      <c r="M707" t="s">
        <v>24286</v>
      </c>
      <c r="N707" t="s">
        <v>281</v>
      </c>
      <c r="O707" t="s">
        <v>75</v>
      </c>
      <c r="P707" t="s">
        <v>24287</v>
      </c>
      <c r="Q707" t="s">
        <v>282</v>
      </c>
      <c r="R707" t="s">
        <v>284</v>
      </c>
      <c r="S707" t="s">
        <v>152</v>
      </c>
      <c r="T707" t="s">
        <v>18473</v>
      </c>
      <c r="U707" t="s">
        <v>24288</v>
      </c>
      <c r="V707" s="1" t="s">
        <v>20208</v>
      </c>
      <c r="W707" t="s">
        <v>24289</v>
      </c>
      <c r="X707" s="1" t="s">
        <v>22433</v>
      </c>
      <c r="Y707">
        <v>2758</v>
      </c>
      <c r="Z707" t="s">
        <v>19220</v>
      </c>
      <c r="AA707">
        <v>0</v>
      </c>
      <c r="AB707" t="s">
        <v>87</v>
      </c>
      <c r="AC707">
        <v>0</v>
      </c>
      <c r="AD707">
        <v>0</v>
      </c>
      <c r="AE707">
        <v>0</v>
      </c>
      <c r="AF707">
        <v>0</v>
      </c>
      <c r="AG707">
        <v>0</v>
      </c>
      <c r="AH707">
        <v>0</v>
      </c>
      <c r="AI707">
        <v>0</v>
      </c>
      <c r="AJ707">
        <v>0</v>
      </c>
      <c r="AK707">
        <v>0</v>
      </c>
      <c r="AL707">
        <v>1</v>
      </c>
      <c r="AM707">
        <v>0</v>
      </c>
      <c r="AN707">
        <v>1</v>
      </c>
      <c r="AO707">
        <v>0</v>
      </c>
      <c r="AP707">
        <v>0</v>
      </c>
      <c r="AQ707">
        <v>0</v>
      </c>
      <c r="AR707">
        <v>18</v>
      </c>
      <c r="AS707" t="s">
        <v>18508</v>
      </c>
      <c r="AT707" t="s">
        <v>105</v>
      </c>
    </row>
    <row r="708" spans="1:46" x14ac:dyDescent="0.25">
      <c r="A708" t="s">
        <v>2</v>
      </c>
      <c r="B708" t="s">
        <v>23802</v>
      </c>
      <c r="C708" t="s">
        <v>23803</v>
      </c>
      <c r="D708" t="s">
        <v>29820</v>
      </c>
      <c r="E708">
        <v>464108</v>
      </c>
      <c r="G708" t="s">
        <v>17262</v>
      </c>
      <c r="H708" t="s">
        <v>23805</v>
      </c>
      <c r="I708" t="s">
        <v>23806</v>
      </c>
      <c r="J708" t="s">
        <v>280</v>
      </c>
      <c r="K708" t="s">
        <v>18665</v>
      </c>
      <c r="L708" t="s">
        <v>23807</v>
      </c>
      <c r="M708" t="s">
        <v>23808</v>
      </c>
      <c r="N708" t="s">
        <v>281</v>
      </c>
      <c r="O708" t="s">
        <v>75</v>
      </c>
      <c r="P708" t="s">
        <v>23809</v>
      </c>
      <c r="Q708" t="s">
        <v>282</v>
      </c>
      <c r="R708" t="s">
        <v>284</v>
      </c>
      <c r="S708" t="s">
        <v>152</v>
      </c>
      <c r="T708" t="s">
        <v>18666</v>
      </c>
      <c r="U708" t="s">
        <v>20149</v>
      </c>
      <c r="V708" s="1" t="s">
        <v>20208</v>
      </c>
      <c r="W708" t="s">
        <v>29821</v>
      </c>
      <c r="X708" s="1" t="s">
        <v>22433</v>
      </c>
      <c r="Y708">
        <v>2758</v>
      </c>
      <c r="Z708" t="s">
        <v>19220</v>
      </c>
      <c r="AA708">
        <v>0</v>
      </c>
      <c r="AB708" t="s">
        <v>87</v>
      </c>
      <c r="AC708">
        <v>0</v>
      </c>
      <c r="AD708">
        <v>0</v>
      </c>
      <c r="AE708">
        <v>0</v>
      </c>
      <c r="AF708">
        <v>0</v>
      </c>
      <c r="AG708">
        <v>0</v>
      </c>
      <c r="AH708">
        <v>0</v>
      </c>
      <c r="AI708">
        <v>0</v>
      </c>
      <c r="AJ708">
        <v>0</v>
      </c>
      <c r="AK708">
        <v>0</v>
      </c>
      <c r="AL708">
        <v>1</v>
      </c>
      <c r="AM708">
        <v>0</v>
      </c>
      <c r="AN708">
        <v>1</v>
      </c>
      <c r="AO708">
        <v>0</v>
      </c>
      <c r="AP708">
        <v>0</v>
      </c>
      <c r="AQ708">
        <v>0</v>
      </c>
      <c r="AR708">
        <v>18</v>
      </c>
      <c r="AS708" t="s">
        <v>16729</v>
      </c>
      <c r="AT708" t="s">
        <v>80</v>
      </c>
    </row>
    <row r="709" spans="1:46" x14ac:dyDescent="0.25">
      <c r="A709" t="s">
        <v>2</v>
      </c>
      <c r="B709" t="s">
        <v>58802</v>
      </c>
      <c r="C709" t="s">
        <v>58803</v>
      </c>
      <c r="D709" t="s">
        <v>58804</v>
      </c>
      <c r="E709">
        <v>470273</v>
      </c>
      <c r="G709" t="s">
        <v>293</v>
      </c>
      <c r="H709" t="s">
        <v>58805</v>
      </c>
      <c r="I709" t="s">
        <v>58806</v>
      </c>
      <c r="J709" t="s">
        <v>280</v>
      </c>
      <c r="K709" t="s">
        <v>17566</v>
      </c>
      <c r="L709" t="s">
        <v>58807</v>
      </c>
      <c r="M709" t="s">
        <v>58808</v>
      </c>
      <c r="N709" t="s">
        <v>58809</v>
      </c>
      <c r="O709" t="s">
        <v>75</v>
      </c>
      <c r="P709" t="s">
        <v>58810</v>
      </c>
      <c r="Q709" t="s">
        <v>282</v>
      </c>
      <c r="R709" t="s">
        <v>284</v>
      </c>
      <c r="S709" t="s">
        <v>115</v>
      </c>
      <c r="T709" t="s">
        <v>18749</v>
      </c>
      <c r="U709" t="s">
        <v>58811</v>
      </c>
      <c r="V709" s="1" t="s">
        <v>22433</v>
      </c>
      <c r="W709" t="s">
        <v>58812</v>
      </c>
      <c r="X709" s="1" t="s">
        <v>22433</v>
      </c>
      <c r="Y709">
        <v>2677</v>
      </c>
      <c r="Z709" t="s">
        <v>18870</v>
      </c>
      <c r="AA709">
        <v>1</v>
      </c>
      <c r="AB709" t="s">
        <v>18007</v>
      </c>
      <c r="AC709">
        <v>0</v>
      </c>
      <c r="AD709">
        <v>0</v>
      </c>
      <c r="AE709">
        <v>0</v>
      </c>
      <c r="AF709">
        <v>0</v>
      </c>
      <c r="AG709">
        <v>0</v>
      </c>
      <c r="AH709">
        <v>0</v>
      </c>
      <c r="AI709">
        <v>0</v>
      </c>
      <c r="AJ709">
        <v>0</v>
      </c>
      <c r="AK709">
        <v>0</v>
      </c>
      <c r="AL709">
        <v>1</v>
      </c>
      <c r="AM709">
        <v>1</v>
      </c>
      <c r="AN709">
        <v>0</v>
      </c>
      <c r="AO709">
        <v>0</v>
      </c>
      <c r="AP709">
        <v>0</v>
      </c>
      <c r="AQ709">
        <v>0</v>
      </c>
      <c r="AR709">
        <v>18</v>
      </c>
      <c r="AS709" t="s">
        <v>17070</v>
      </c>
      <c r="AT709" t="s">
        <v>99</v>
      </c>
    </row>
    <row r="710" spans="1:46" x14ac:dyDescent="0.25">
      <c r="A710" t="s">
        <v>2</v>
      </c>
      <c r="B710" t="s">
        <v>29832</v>
      </c>
      <c r="C710" t="s">
        <v>29833</v>
      </c>
      <c r="D710" t="s">
        <v>29834</v>
      </c>
      <c r="E710">
        <v>465125</v>
      </c>
      <c r="G710" t="s">
        <v>291</v>
      </c>
      <c r="H710" t="s">
        <v>29835</v>
      </c>
      <c r="I710" t="s">
        <v>29836</v>
      </c>
      <c r="J710" t="s">
        <v>280</v>
      </c>
      <c r="K710" t="s">
        <v>17670</v>
      </c>
      <c r="L710" t="s">
        <v>29837</v>
      </c>
      <c r="M710" t="s">
        <v>287</v>
      </c>
      <c r="N710" t="s">
        <v>285</v>
      </c>
      <c r="O710" t="s">
        <v>75</v>
      </c>
      <c r="P710" t="s">
        <v>29838</v>
      </c>
      <c r="Q710" t="s">
        <v>282</v>
      </c>
      <c r="R710" t="s">
        <v>246</v>
      </c>
      <c r="S710" t="s">
        <v>115</v>
      </c>
      <c r="T710" t="s">
        <v>18529</v>
      </c>
      <c r="U710" t="s">
        <v>29839</v>
      </c>
      <c r="V710" s="1" t="s">
        <v>20208</v>
      </c>
      <c r="W710" t="s">
        <v>29840</v>
      </c>
      <c r="X710" s="1" t="s">
        <v>22433</v>
      </c>
      <c r="Y710">
        <v>2677</v>
      </c>
      <c r="Z710" t="s">
        <v>18870</v>
      </c>
      <c r="AA710">
        <v>1</v>
      </c>
      <c r="AB710" t="s">
        <v>18007</v>
      </c>
      <c r="AC710">
        <v>1</v>
      </c>
      <c r="AD710">
        <v>1</v>
      </c>
      <c r="AE710">
        <v>0</v>
      </c>
      <c r="AF710">
        <v>0</v>
      </c>
      <c r="AG710">
        <v>0</v>
      </c>
      <c r="AH710">
        <v>0</v>
      </c>
      <c r="AI710">
        <v>0</v>
      </c>
      <c r="AJ710">
        <v>0</v>
      </c>
      <c r="AK710">
        <v>0</v>
      </c>
      <c r="AL710">
        <v>0</v>
      </c>
      <c r="AM710">
        <v>0</v>
      </c>
      <c r="AN710">
        <v>0</v>
      </c>
      <c r="AO710">
        <v>0</v>
      </c>
      <c r="AP710">
        <v>0</v>
      </c>
      <c r="AQ710">
        <v>0</v>
      </c>
      <c r="AR710">
        <v>18</v>
      </c>
      <c r="AS710" t="s">
        <v>16734</v>
      </c>
      <c r="AT710" t="s">
        <v>92</v>
      </c>
    </row>
    <row r="711" spans="1:46" x14ac:dyDescent="0.25">
      <c r="A711" t="s">
        <v>2</v>
      </c>
      <c r="B711" t="s">
        <v>29851</v>
      </c>
      <c r="C711" t="s">
        <v>29852</v>
      </c>
      <c r="D711" t="s">
        <v>29853</v>
      </c>
      <c r="E711">
        <v>460472</v>
      </c>
      <c r="G711" t="s">
        <v>299</v>
      </c>
      <c r="H711" t="s">
        <v>29854</v>
      </c>
      <c r="I711" t="s">
        <v>29855</v>
      </c>
      <c r="J711" t="s">
        <v>280</v>
      </c>
      <c r="K711" t="s">
        <v>18642</v>
      </c>
      <c r="L711" t="s">
        <v>29856</v>
      </c>
      <c r="M711" t="s">
        <v>29857</v>
      </c>
      <c r="N711" t="s">
        <v>29858</v>
      </c>
      <c r="O711" t="s">
        <v>75</v>
      </c>
      <c r="P711" t="s">
        <v>29859</v>
      </c>
      <c r="Q711" t="s">
        <v>282</v>
      </c>
      <c r="R711" t="s">
        <v>284</v>
      </c>
      <c r="S711" t="s">
        <v>115</v>
      </c>
      <c r="T711" t="s">
        <v>18676</v>
      </c>
      <c r="U711" t="s">
        <v>29860</v>
      </c>
      <c r="V711" s="1" t="s">
        <v>20208</v>
      </c>
      <c r="W711" t="s">
        <v>29861</v>
      </c>
      <c r="X711" s="1" t="s">
        <v>22433</v>
      </c>
      <c r="Y711">
        <v>2677</v>
      </c>
      <c r="Z711" t="s">
        <v>18870</v>
      </c>
      <c r="AA711">
        <v>1</v>
      </c>
      <c r="AB711" t="s">
        <v>18007</v>
      </c>
      <c r="AC711">
        <v>1</v>
      </c>
      <c r="AD711">
        <v>1</v>
      </c>
      <c r="AE711">
        <v>0</v>
      </c>
      <c r="AF711">
        <v>0</v>
      </c>
      <c r="AG711">
        <v>0</v>
      </c>
      <c r="AH711">
        <v>0</v>
      </c>
      <c r="AI711">
        <v>0</v>
      </c>
      <c r="AJ711">
        <v>0</v>
      </c>
      <c r="AK711">
        <v>0</v>
      </c>
      <c r="AL711">
        <v>0</v>
      </c>
      <c r="AM711">
        <v>0</v>
      </c>
      <c r="AN711">
        <v>0</v>
      </c>
      <c r="AO711">
        <v>0</v>
      </c>
      <c r="AP711">
        <v>0</v>
      </c>
      <c r="AQ711">
        <v>0</v>
      </c>
      <c r="AR711">
        <v>18</v>
      </c>
      <c r="AS711" t="s">
        <v>16734</v>
      </c>
      <c r="AT711" t="s">
        <v>92</v>
      </c>
    </row>
    <row r="712" spans="1:46" x14ac:dyDescent="0.25">
      <c r="A712" t="s">
        <v>2</v>
      </c>
      <c r="B712" t="s">
        <v>58813</v>
      </c>
      <c r="C712" t="s">
        <v>58814</v>
      </c>
      <c r="D712" t="s">
        <v>58815</v>
      </c>
      <c r="E712">
        <v>469775</v>
      </c>
      <c r="G712" t="s">
        <v>16830</v>
      </c>
      <c r="H712" t="s">
        <v>58816</v>
      </c>
      <c r="I712" t="s">
        <v>58817</v>
      </c>
      <c r="J712" t="s">
        <v>280</v>
      </c>
      <c r="K712" t="s">
        <v>17505</v>
      </c>
      <c r="L712" t="s">
        <v>58818</v>
      </c>
      <c r="M712" t="s">
        <v>58819</v>
      </c>
      <c r="N712" t="s">
        <v>58820</v>
      </c>
      <c r="O712" t="s">
        <v>75</v>
      </c>
      <c r="P712" t="s">
        <v>58821</v>
      </c>
      <c r="Q712" t="s">
        <v>282</v>
      </c>
      <c r="R712" t="s">
        <v>284</v>
      </c>
      <c r="S712" t="s">
        <v>115</v>
      </c>
      <c r="T712" t="s">
        <v>18824</v>
      </c>
      <c r="U712" t="s">
        <v>58822</v>
      </c>
      <c r="V712" s="1" t="s">
        <v>22433</v>
      </c>
      <c r="W712" t="s">
        <v>58823</v>
      </c>
      <c r="X712" s="1" t="s">
        <v>22433</v>
      </c>
      <c r="Y712">
        <v>2677</v>
      </c>
      <c r="Z712" t="s">
        <v>18870</v>
      </c>
      <c r="AA712">
        <v>1</v>
      </c>
      <c r="AB712" t="s">
        <v>18007</v>
      </c>
      <c r="AC712">
        <v>0</v>
      </c>
      <c r="AD712">
        <v>0</v>
      </c>
      <c r="AE712">
        <v>0</v>
      </c>
      <c r="AF712">
        <v>0</v>
      </c>
      <c r="AG712">
        <v>0</v>
      </c>
      <c r="AH712">
        <v>0</v>
      </c>
      <c r="AI712">
        <v>0</v>
      </c>
      <c r="AJ712">
        <v>0</v>
      </c>
      <c r="AK712">
        <v>0</v>
      </c>
      <c r="AL712">
        <v>1</v>
      </c>
      <c r="AM712">
        <v>1</v>
      </c>
      <c r="AN712">
        <v>0</v>
      </c>
      <c r="AO712">
        <v>0</v>
      </c>
      <c r="AP712">
        <v>0</v>
      </c>
      <c r="AQ712">
        <v>0</v>
      </c>
      <c r="AR712">
        <v>18</v>
      </c>
      <c r="AS712" t="s">
        <v>17070</v>
      </c>
      <c r="AT712" t="s">
        <v>99</v>
      </c>
    </row>
    <row r="713" spans="1:46" x14ac:dyDescent="0.25">
      <c r="A713" t="s">
        <v>2</v>
      </c>
      <c r="B713" t="s">
        <v>29841</v>
      </c>
      <c r="C713" t="s">
        <v>29842</v>
      </c>
      <c r="D713" t="s">
        <v>29843</v>
      </c>
      <c r="E713">
        <v>407087</v>
      </c>
      <c r="G713" t="s">
        <v>295</v>
      </c>
      <c r="H713" t="s">
        <v>29844</v>
      </c>
      <c r="I713" t="s">
        <v>29845</v>
      </c>
      <c r="J713" t="s">
        <v>280</v>
      </c>
      <c r="K713" t="s">
        <v>192</v>
      </c>
      <c r="L713" t="s">
        <v>29846</v>
      </c>
      <c r="M713" t="s">
        <v>29847</v>
      </c>
      <c r="N713" t="s">
        <v>285</v>
      </c>
      <c r="O713" t="s">
        <v>75</v>
      </c>
      <c r="P713" t="s">
        <v>29848</v>
      </c>
      <c r="Q713" t="s">
        <v>282</v>
      </c>
      <c r="R713" t="s">
        <v>284</v>
      </c>
      <c r="S713" t="s">
        <v>115</v>
      </c>
      <c r="T713" t="s">
        <v>18676</v>
      </c>
      <c r="U713" t="s">
        <v>29849</v>
      </c>
      <c r="V713" s="1" t="s">
        <v>18433</v>
      </c>
      <c r="W713" t="s">
        <v>29850</v>
      </c>
      <c r="X713" s="1" t="s">
        <v>22433</v>
      </c>
      <c r="Y713">
        <v>2677</v>
      </c>
      <c r="Z713" t="s">
        <v>18870</v>
      </c>
      <c r="AA713">
        <v>1</v>
      </c>
      <c r="AB713" t="s">
        <v>18007</v>
      </c>
      <c r="AC713">
        <v>0</v>
      </c>
      <c r="AD713">
        <v>0</v>
      </c>
      <c r="AE713">
        <v>0</v>
      </c>
      <c r="AF713">
        <v>0</v>
      </c>
      <c r="AG713">
        <v>0</v>
      </c>
      <c r="AH713">
        <v>0</v>
      </c>
      <c r="AI713">
        <v>0</v>
      </c>
      <c r="AJ713">
        <v>0</v>
      </c>
      <c r="AK713">
        <v>0</v>
      </c>
      <c r="AL713">
        <v>1</v>
      </c>
      <c r="AM713">
        <v>1</v>
      </c>
      <c r="AN713">
        <v>0</v>
      </c>
      <c r="AO713">
        <v>0</v>
      </c>
      <c r="AP713">
        <v>0</v>
      </c>
      <c r="AQ713">
        <v>0</v>
      </c>
      <c r="AR713">
        <v>21</v>
      </c>
      <c r="AS713" t="s">
        <v>18691</v>
      </c>
      <c r="AT713" t="s">
        <v>99</v>
      </c>
    </row>
    <row r="714" spans="1:46" x14ac:dyDescent="0.25">
      <c r="A714" t="s">
        <v>2</v>
      </c>
      <c r="B714" t="s">
        <v>29884</v>
      </c>
      <c r="C714" t="s">
        <v>29885</v>
      </c>
      <c r="D714" t="s">
        <v>29886</v>
      </c>
      <c r="E714">
        <v>464709</v>
      </c>
      <c r="G714" t="s">
        <v>297</v>
      </c>
      <c r="H714" t="s">
        <v>29887</v>
      </c>
      <c r="I714" t="s">
        <v>29888</v>
      </c>
      <c r="J714" t="s">
        <v>280</v>
      </c>
      <c r="K714" t="s">
        <v>191</v>
      </c>
      <c r="L714" t="s">
        <v>29889</v>
      </c>
      <c r="M714" t="s">
        <v>29890</v>
      </c>
      <c r="N714" t="s">
        <v>285</v>
      </c>
      <c r="O714" t="s">
        <v>75</v>
      </c>
      <c r="P714" t="s">
        <v>29891</v>
      </c>
      <c r="Q714" t="s">
        <v>282</v>
      </c>
      <c r="R714" t="s">
        <v>284</v>
      </c>
      <c r="S714" t="s">
        <v>99</v>
      </c>
      <c r="T714" t="s">
        <v>288</v>
      </c>
      <c r="U714" t="s">
        <v>29892</v>
      </c>
      <c r="V714" s="1" t="s">
        <v>20208</v>
      </c>
      <c r="W714" t="s">
        <v>29893</v>
      </c>
      <c r="X714" s="1" t="s">
        <v>22433</v>
      </c>
      <c r="Y714">
        <v>2628</v>
      </c>
      <c r="Z714" t="s">
        <v>18943</v>
      </c>
      <c r="AA714">
        <v>1</v>
      </c>
      <c r="AB714" t="s">
        <v>18007</v>
      </c>
      <c r="AC714">
        <v>0</v>
      </c>
      <c r="AD714">
        <v>0</v>
      </c>
      <c r="AE714">
        <v>0</v>
      </c>
      <c r="AF714">
        <v>1</v>
      </c>
      <c r="AG714">
        <v>1</v>
      </c>
      <c r="AH714">
        <v>0</v>
      </c>
      <c r="AI714">
        <v>0</v>
      </c>
      <c r="AJ714">
        <v>0</v>
      </c>
      <c r="AK714">
        <v>0</v>
      </c>
      <c r="AL714">
        <v>0</v>
      </c>
      <c r="AM714">
        <v>0</v>
      </c>
      <c r="AN714">
        <v>0</v>
      </c>
      <c r="AO714">
        <v>0</v>
      </c>
      <c r="AP714">
        <v>0</v>
      </c>
      <c r="AQ714">
        <v>0</v>
      </c>
      <c r="AR714">
        <v>17</v>
      </c>
      <c r="AS714" t="s">
        <v>17164</v>
      </c>
      <c r="AT714" t="s">
        <v>169</v>
      </c>
    </row>
    <row r="715" spans="1:46" x14ac:dyDescent="0.25">
      <c r="A715" t="s">
        <v>2</v>
      </c>
      <c r="B715" t="s">
        <v>29873</v>
      </c>
      <c r="C715" t="s">
        <v>29874</v>
      </c>
      <c r="D715" t="s">
        <v>29875</v>
      </c>
      <c r="E715">
        <v>463363</v>
      </c>
      <c r="G715" t="s">
        <v>297</v>
      </c>
      <c r="H715" t="s">
        <v>29876</v>
      </c>
      <c r="I715" t="s">
        <v>29877</v>
      </c>
      <c r="J715" t="s">
        <v>280</v>
      </c>
      <c r="K715" t="s">
        <v>16741</v>
      </c>
      <c r="L715" t="s">
        <v>29878</v>
      </c>
      <c r="M715" t="s">
        <v>29879</v>
      </c>
      <c r="N715" t="s">
        <v>29880</v>
      </c>
      <c r="O715" t="s">
        <v>75</v>
      </c>
      <c r="P715" t="s">
        <v>29881</v>
      </c>
      <c r="Q715" t="s">
        <v>282</v>
      </c>
      <c r="R715" t="s">
        <v>284</v>
      </c>
      <c r="S715" t="s">
        <v>99</v>
      </c>
      <c r="T715" t="s">
        <v>288</v>
      </c>
      <c r="U715" t="s">
        <v>29882</v>
      </c>
      <c r="V715" s="1" t="s">
        <v>20208</v>
      </c>
      <c r="W715" t="s">
        <v>29883</v>
      </c>
      <c r="X715" s="1" t="s">
        <v>22433</v>
      </c>
      <c r="Y715">
        <v>2628</v>
      </c>
      <c r="Z715" t="s">
        <v>18943</v>
      </c>
      <c r="AA715">
        <v>1</v>
      </c>
      <c r="AB715" t="s">
        <v>18007</v>
      </c>
      <c r="AC715">
        <v>0</v>
      </c>
      <c r="AD715">
        <v>0</v>
      </c>
      <c r="AE715">
        <v>0</v>
      </c>
      <c r="AF715">
        <v>1</v>
      </c>
      <c r="AG715">
        <v>1</v>
      </c>
      <c r="AH715">
        <v>0</v>
      </c>
      <c r="AI715">
        <v>0</v>
      </c>
      <c r="AJ715">
        <v>0</v>
      </c>
      <c r="AK715">
        <v>0</v>
      </c>
      <c r="AL715">
        <v>0</v>
      </c>
      <c r="AM715">
        <v>0</v>
      </c>
      <c r="AN715">
        <v>0</v>
      </c>
      <c r="AO715">
        <v>0</v>
      </c>
      <c r="AP715">
        <v>0</v>
      </c>
      <c r="AQ715">
        <v>0</v>
      </c>
      <c r="AR715">
        <v>17</v>
      </c>
      <c r="AS715" t="s">
        <v>17164</v>
      </c>
      <c r="AT715" t="s">
        <v>169</v>
      </c>
    </row>
    <row r="716" spans="1:46" x14ac:dyDescent="0.25">
      <c r="A716" t="s">
        <v>2</v>
      </c>
      <c r="B716" t="s">
        <v>22196</v>
      </c>
      <c r="C716" t="s">
        <v>22197</v>
      </c>
      <c r="D716" t="s">
        <v>29903</v>
      </c>
      <c r="E716">
        <v>463812</v>
      </c>
      <c r="G716" t="s">
        <v>297</v>
      </c>
      <c r="H716" t="s">
        <v>22198</v>
      </c>
      <c r="I716" t="s">
        <v>22199</v>
      </c>
      <c r="J716" t="s">
        <v>280</v>
      </c>
      <c r="K716" t="s">
        <v>200</v>
      </c>
      <c r="L716" t="s">
        <v>29904</v>
      </c>
      <c r="M716" t="s">
        <v>22200</v>
      </c>
      <c r="N716" t="s">
        <v>22201</v>
      </c>
      <c r="O716" t="s">
        <v>75</v>
      </c>
      <c r="P716" t="s">
        <v>22202</v>
      </c>
      <c r="Q716" t="s">
        <v>286</v>
      </c>
      <c r="R716" t="s">
        <v>243</v>
      </c>
      <c r="S716" t="s">
        <v>99</v>
      </c>
      <c r="T716" t="s">
        <v>288</v>
      </c>
      <c r="U716" t="s">
        <v>29905</v>
      </c>
      <c r="V716" s="1" t="s">
        <v>20208</v>
      </c>
      <c r="W716" t="s">
        <v>29906</v>
      </c>
      <c r="X716" s="1" t="s">
        <v>22433</v>
      </c>
      <c r="Y716">
        <v>2628</v>
      </c>
      <c r="Z716" t="s">
        <v>18943</v>
      </c>
      <c r="AA716">
        <v>1</v>
      </c>
      <c r="AB716" t="s">
        <v>18007</v>
      </c>
      <c r="AC716">
        <v>0</v>
      </c>
      <c r="AD716">
        <v>0</v>
      </c>
      <c r="AE716">
        <v>0</v>
      </c>
      <c r="AF716">
        <v>1</v>
      </c>
      <c r="AG716">
        <v>1</v>
      </c>
      <c r="AH716">
        <v>0</v>
      </c>
      <c r="AI716">
        <v>0</v>
      </c>
      <c r="AJ716">
        <v>0</v>
      </c>
      <c r="AK716">
        <v>0</v>
      </c>
      <c r="AL716">
        <v>0</v>
      </c>
      <c r="AM716">
        <v>0</v>
      </c>
      <c r="AN716">
        <v>0</v>
      </c>
      <c r="AO716">
        <v>0</v>
      </c>
      <c r="AP716">
        <v>0</v>
      </c>
      <c r="AQ716">
        <v>0</v>
      </c>
      <c r="AR716">
        <v>17</v>
      </c>
      <c r="AS716" t="s">
        <v>17164</v>
      </c>
      <c r="AT716" t="s">
        <v>169</v>
      </c>
    </row>
    <row r="717" spans="1:46" x14ac:dyDescent="0.25">
      <c r="A717" t="s">
        <v>2</v>
      </c>
      <c r="B717" t="s">
        <v>29862</v>
      </c>
      <c r="C717" t="s">
        <v>29863</v>
      </c>
      <c r="D717" t="s">
        <v>29864</v>
      </c>
      <c r="E717">
        <v>464921</v>
      </c>
      <c r="G717" t="s">
        <v>297</v>
      </c>
      <c r="H717" t="s">
        <v>29865</v>
      </c>
      <c r="I717" t="s">
        <v>29866</v>
      </c>
      <c r="J717" t="s">
        <v>280</v>
      </c>
      <c r="K717" t="s">
        <v>16741</v>
      </c>
      <c r="L717" t="s">
        <v>29867</v>
      </c>
      <c r="M717" t="s">
        <v>29868</v>
      </c>
      <c r="N717" t="s">
        <v>29869</v>
      </c>
      <c r="O717" t="s">
        <v>75</v>
      </c>
      <c r="P717" t="s">
        <v>29870</v>
      </c>
      <c r="Q717" t="s">
        <v>282</v>
      </c>
      <c r="R717" t="s">
        <v>284</v>
      </c>
      <c r="S717" t="s">
        <v>99</v>
      </c>
      <c r="T717" t="s">
        <v>288</v>
      </c>
      <c r="U717" t="s">
        <v>29871</v>
      </c>
      <c r="V717" s="1" t="s">
        <v>20208</v>
      </c>
      <c r="W717" t="s">
        <v>29872</v>
      </c>
      <c r="X717" s="1" t="s">
        <v>22433</v>
      </c>
      <c r="Y717">
        <v>2628</v>
      </c>
      <c r="Z717" t="s">
        <v>18943</v>
      </c>
      <c r="AA717">
        <v>1</v>
      </c>
      <c r="AB717" t="s">
        <v>18007</v>
      </c>
      <c r="AC717">
        <v>0</v>
      </c>
      <c r="AD717">
        <v>0</v>
      </c>
      <c r="AE717">
        <v>0</v>
      </c>
      <c r="AF717">
        <v>1</v>
      </c>
      <c r="AG717">
        <v>1</v>
      </c>
      <c r="AH717">
        <v>0</v>
      </c>
      <c r="AI717">
        <v>0</v>
      </c>
      <c r="AJ717">
        <v>0</v>
      </c>
      <c r="AK717">
        <v>0</v>
      </c>
      <c r="AL717">
        <v>0</v>
      </c>
      <c r="AM717">
        <v>0</v>
      </c>
      <c r="AN717">
        <v>0</v>
      </c>
      <c r="AO717">
        <v>0</v>
      </c>
      <c r="AP717">
        <v>0</v>
      </c>
      <c r="AQ717">
        <v>0</v>
      </c>
      <c r="AR717">
        <v>17</v>
      </c>
      <c r="AS717" t="s">
        <v>17164</v>
      </c>
      <c r="AT717" t="s">
        <v>169</v>
      </c>
    </row>
    <row r="718" spans="1:46" x14ac:dyDescent="0.25">
      <c r="A718" t="s">
        <v>2</v>
      </c>
      <c r="B718" t="s">
        <v>20742</v>
      </c>
      <c r="C718" t="s">
        <v>20743</v>
      </c>
      <c r="D718" t="s">
        <v>29907</v>
      </c>
      <c r="E718">
        <v>462621</v>
      </c>
      <c r="G718" t="s">
        <v>297</v>
      </c>
      <c r="H718" t="s">
        <v>20744</v>
      </c>
      <c r="I718" t="s">
        <v>20745</v>
      </c>
      <c r="J718" t="s">
        <v>280</v>
      </c>
      <c r="K718" t="s">
        <v>200</v>
      </c>
      <c r="L718" t="s">
        <v>20746</v>
      </c>
      <c r="M718" t="s">
        <v>20747</v>
      </c>
      <c r="N718" t="s">
        <v>20748</v>
      </c>
      <c r="O718" t="s">
        <v>75</v>
      </c>
      <c r="P718" t="s">
        <v>20749</v>
      </c>
      <c r="Q718" t="s">
        <v>282</v>
      </c>
      <c r="R718" t="s">
        <v>284</v>
      </c>
      <c r="S718" t="s">
        <v>99</v>
      </c>
      <c r="T718" t="s">
        <v>288</v>
      </c>
      <c r="U718" t="s">
        <v>20750</v>
      </c>
      <c r="V718" s="1" t="s">
        <v>20208</v>
      </c>
      <c r="W718" t="s">
        <v>29908</v>
      </c>
      <c r="X718" s="1" t="s">
        <v>22433</v>
      </c>
      <c r="Y718">
        <v>2628</v>
      </c>
      <c r="Z718" t="s">
        <v>18943</v>
      </c>
      <c r="AA718">
        <v>1</v>
      </c>
      <c r="AB718" t="s">
        <v>18007</v>
      </c>
      <c r="AC718">
        <v>0</v>
      </c>
      <c r="AD718">
        <v>0</v>
      </c>
      <c r="AE718">
        <v>0</v>
      </c>
      <c r="AF718">
        <v>1</v>
      </c>
      <c r="AG718">
        <v>1</v>
      </c>
      <c r="AH718">
        <v>0</v>
      </c>
      <c r="AI718">
        <v>0</v>
      </c>
      <c r="AJ718">
        <v>0</v>
      </c>
      <c r="AK718">
        <v>0</v>
      </c>
      <c r="AL718">
        <v>0</v>
      </c>
      <c r="AM718">
        <v>0</v>
      </c>
      <c r="AN718">
        <v>0</v>
      </c>
      <c r="AO718">
        <v>0</v>
      </c>
      <c r="AP718">
        <v>0</v>
      </c>
      <c r="AQ718">
        <v>0</v>
      </c>
      <c r="AR718">
        <v>17</v>
      </c>
      <c r="AS718" t="s">
        <v>17164</v>
      </c>
      <c r="AT718" t="s">
        <v>169</v>
      </c>
    </row>
    <row r="719" spans="1:46" x14ac:dyDescent="0.25">
      <c r="A719" t="s">
        <v>2</v>
      </c>
      <c r="B719" t="s">
        <v>29894</v>
      </c>
      <c r="C719" t="s">
        <v>29895</v>
      </c>
      <c r="D719" t="s">
        <v>29896</v>
      </c>
      <c r="E719">
        <v>463057</v>
      </c>
      <c r="G719" t="s">
        <v>297</v>
      </c>
      <c r="H719" t="s">
        <v>29897</v>
      </c>
      <c r="I719" t="s">
        <v>29898</v>
      </c>
      <c r="J719" t="s">
        <v>280</v>
      </c>
      <c r="K719" t="s">
        <v>17269</v>
      </c>
      <c r="L719" t="s">
        <v>29899</v>
      </c>
      <c r="M719" t="s">
        <v>29900</v>
      </c>
      <c r="N719" t="s">
        <v>29901</v>
      </c>
      <c r="O719" t="s">
        <v>75</v>
      </c>
      <c r="P719" t="s">
        <v>29902</v>
      </c>
      <c r="Q719" t="s">
        <v>282</v>
      </c>
      <c r="R719" t="s">
        <v>284</v>
      </c>
      <c r="S719" t="s">
        <v>99</v>
      </c>
      <c r="T719" t="s">
        <v>288</v>
      </c>
      <c r="U719" t="s">
        <v>28874</v>
      </c>
      <c r="V719" s="1" t="s">
        <v>20208</v>
      </c>
      <c r="W719" t="s">
        <v>23299</v>
      </c>
      <c r="X719" s="1" t="s">
        <v>22433</v>
      </c>
      <c r="Y719">
        <v>2628</v>
      </c>
      <c r="Z719" t="s">
        <v>18943</v>
      </c>
      <c r="AA719">
        <v>1</v>
      </c>
      <c r="AB719" t="s">
        <v>18007</v>
      </c>
      <c r="AC719">
        <v>0</v>
      </c>
      <c r="AD719">
        <v>0</v>
      </c>
      <c r="AE719">
        <v>0</v>
      </c>
      <c r="AF719">
        <v>1</v>
      </c>
      <c r="AG719">
        <v>1</v>
      </c>
      <c r="AH719">
        <v>0</v>
      </c>
      <c r="AI719">
        <v>0</v>
      </c>
      <c r="AJ719">
        <v>0</v>
      </c>
      <c r="AK719">
        <v>0</v>
      </c>
      <c r="AL719">
        <v>0</v>
      </c>
      <c r="AM719">
        <v>0</v>
      </c>
      <c r="AN719">
        <v>0</v>
      </c>
      <c r="AO719">
        <v>0</v>
      </c>
      <c r="AP719">
        <v>0</v>
      </c>
      <c r="AQ719">
        <v>0</v>
      </c>
      <c r="AR719">
        <v>17</v>
      </c>
      <c r="AS719" t="s">
        <v>17164</v>
      </c>
      <c r="AT719" t="s">
        <v>169</v>
      </c>
    </row>
    <row r="720" spans="1:46" x14ac:dyDescent="0.25">
      <c r="A720" t="s">
        <v>2</v>
      </c>
      <c r="B720" t="s">
        <v>58824</v>
      </c>
      <c r="C720" t="s">
        <v>58825</v>
      </c>
      <c r="D720" t="s">
        <v>58826</v>
      </c>
      <c r="E720">
        <v>746950</v>
      </c>
      <c r="G720" t="s">
        <v>299</v>
      </c>
      <c r="H720" t="s">
        <v>58827</v>
      </c>
      <c r="I720" t="s">
        <v>58828</v>
      </c>
      <c r="J720" t="s">
        <v>18015</v>
      </c>
      <c r="K720" t="s">
        <v>197</v>
      </c>
      <c r="L720" t="s">
        <v>58829</v>
      </c>
      <c r="M720" t="s">
        <v>58830</v>
      </c>
      <c r="N720" t="s">
        <v>281</v>
      </c>
      <c r="O720" t="s">
        <v>75</v>
      </c>
      <c r="P720" t="s">
        <v>58831</v>
      </c>
      <c r="Q720" t="s">
        <v>286</v>
      </c>
      <c r="R720" t="s">
        <v>18523</v>
      </c>
      <c r="S720" t="s">
        <v>17354</v>
      </c>
      <c r="T720" t="s">
        <v>17355</v>
      </c>
      <c r="U720" t="s">
        <v>58832</v>
      </c>
      <c r="V720" s="1" t="s">
        <v>58833</v>
      </c>
      <c r="W720" t="s">
        <v>58834</v>
      </c>
      <c r="X720" s="1" t="s">
        <v>22433</v>
      </c>
      <c r="Y720">
        <v>2617</v>
      </c>
      <c r="Z720" t="s">
        <v>58835</v>
      </c>
      <c r="AA720">
        <v>0</v>
      </c>
      <c r="AB720" t="s">
        <v>87</v>
      </c>
      <c r="AC720">
        <v>0</v>
      </c>
      <c r="AD720">
        <v>0</v>
      </c>
      <c r="AE720">
        <v>0</v>
      </c>
      <c r="AF720">
        <v>0</v>
      </c>
      <c r="AG720">
        <v>0</v>
      </c>
      <c r="AH720">
        <v>0</v>
      </c>
      <c r="AI720">
        <v>1</v>
      </c>
      <c r="AJ720">
        <v>0</v>
      </c>
      <c r="AK720">
        <v>1</v>
      </c>
      <c r="AL720">
        <v>0</v>
      </c>
      <c r="AM720">
        <v>0</v>
      </c>
      <c r="AN720">
        <v>0</v>
      </c>
      <c r="AO720">
        <v>0</v>
      </c>
      <c r="AP720">
        <v>0</v>
      </c>
      <c r="AQ720">
        <v>0</v>
      </c>
      <c r="AR720">
        <v>29</v>
      </c>
      <c r="AS720" t="s">
        <v>31071</v>
      </c>
      <c r="AT720" t="s">
        <v>17655</v>
      </c>
    </row>
    <row r="721" spans="1:46" x14ac:dyDescent="0.25">
      <c r="A721" t="s">
        <v>2</v>
      </c>
      <c r="B721" t="s">
        <v>29919</v>
      </c>
      <c r="C721" t="s">
        <v>29920</v>
      </c>
      <c r="D721" t="s">
        <v>29921</v>
      </c>
      <c r="E721">
        <v>463311</v>
      </c>
      <c r="G721" t="s">
        <v>299</v>
      </c>
      <c r="H721" t="s">
        <v>29922</v>
      </c>
      <c r="I721" t="s">
        <v>29923</v>
      </c>
      <c r="J721" t="s">
        <v>280</v>
      </c>
      <c r="K721" t="s">
        <v>197</v>
      </c>
      <c r="L721" t="s">
        <v>29924</v>
      </c>
      <c r="M721" t="s">
        <v>29925</v>
      </c>
      <c r="N721" t="s">
        <v>29926</v>
      </c>
      <c r="O721" t="s">
        <v>75</v>
      </c>
      <c r="P721" t="s">
        <v>29927</v>
      </c>
      <c r="Q721" t="s">
        <v>282</v>
      </c>
      <c r="R721" t="s">
        <v>284</v>
      </c>
      <c r="S721" t="s">
        <v>17354</v>
      </c>
      <c r="T721" t="s">
        <v>18480</v>
      </c>
      <c r="U721" t="s">
        <v>29928</v>
      </c>
      <c r="V721" s="1" t="s">
        <v>20208</v>
      </c>
      <c r="W721" t="s">
        <v>29929</v>
      </c>
      <c r="X721" s="1" t="s">
        <v>22433</v>
      </c>
      <c r="Y721">
        <v>2565</v>
      </c>
      <c r="Z721" t="s">
        <v>20009</v>
      </c>
      <c r="AA721">
        <v>0</v>
      </c>
      <c r="AB721" t="s">
        <v>87</v>
      </c>
      <c r="AC721">
        <v>0</v>
      </c>
      <c r="AD721">
        <v>0</v>
      </c>
      <c r="AE721">
        <v>0</v>
      </c>
      <c r="AF721">
        <v>0</v>
      </c>
      <c r="AG721">
        <v>0</v>
      </c>
      <c r="AH721">
        <v>0</v>
      </c>
      <c r="AI721">
        <v>0</v>
      </c>
      <c r="AJ721">
        <v>0</v>
      </c>
      <c r="AK721">
        <v>0</v>
      </c>
      <c r="AL721">
        <v>1</v>
      </c>
      <c r="AM721">
        <v>0</v>
      </c>
      <c r="AN721">
        <v>1</v>
      </c>
      <c r="AO721">
        <v>0</v>
      </c>
      <c r="AP721">
        <v>0</v>
      </c>
      <c r="AQ721">
        <v>0</v>
      </c>
      <c r="AR721">
        <v>18</v>
      </c>
      <c r="AS721" t="s">
        <v>16729</v>
      </c>
      <c r="AT721" t="s">
        <v>80</v>
      </c>
    </row>
    <row r="722" spans="1:46" x14ac:dyDescent="0.25">
      <c r="A722" t="s">
        <v>2</v>
      </c>
      <c r="B722" t="s">
        <v>41036</v>
      </c>
      <c r="C722" t="s">
        <v>41037</v>
      </c>
      <c r="D722" t="s">
        <v>41038</v>
      </c>
      <c r="E722">
        <v>465040</v>
      </c>
      <c r="G722" t="s">
        <v>295</v>
      </c>
      <c r="H722" t="s">
        <v>41039</v>
      </c>
      <c r="I722" t="s">
        <v>41040</v>
      </c>
      <c r="J722" t="s">
        <v>280</v>
      </c>
      <c r="K722" t="s">
        <v>197</v>
      </c>
      <c r="L722" t="s">
        <v>41041</v>
      </c>
      <c r="M722" t="s">
        <v>41042</v>
      </c>
      <c r="N722" t="s">
        <v>285</v>
      </c>
      <c r="O722" t="s">
        <v>75</v>
      </c>
      <c r="P722" t="s">
        <v>41043</v>
      </c>
      <c r="Q722" t="s">
        <v>282</v>
      </c>
      <c r="R722" t="s">
        <v>284</v>
      </c>
      <c r="S722" t="s">
        <v>17354</v>
      </c>
      <c r="T722" t="s">
        <v>18480</v>
      </c>
      <c r="U722" t="s">
        <v>41044</v>
      </c>
      <c r="V722" s="1" t="s">
        <v>20208</v>
      </c>
      <c r="W722" t="s">
        <v>41045</v>
      </c>
      <c r="X722" s="1" t="s">
        <v>22433</v>
      </c>
      <c r="Y722">
        <v>2565</v>
      </c>
      <c r="Z722" t="s">
        <v>20009</v>
      </c>
      <c r="AA722">
        <v>0</v>
      </c>
      <c r="AB722" t="s">
        <v>87</v>
      </c>
      <c r="AC722">
        <v>0</v>
      </c>
      <c r="AD722">
        <v>0</v>
      </c>
      <c r="AE722">
        <v>0</v>
      </c>
      <c r="AF722">
        <v>0</v>
      </c>
      <c r="AG722">
        <v>0</v>
      </c>
      <c r="AH722">
        <v>0</v>
      </c>
      <c r="AI722">
        <v>0</v>
      </c>
      <c r="AJ722">
        <v>0</v>
      </c>
      <c r="AK722">
        <v>0</v>
      </c>
      <c r="AL722">
        <v>1</v>
      </c>
      <c r="AM722">
        <v>0</v>
      </c>
      <c r="AN722">
        <v>1</v>
      </c>
      <c r="AO722">
        <v>0</v>
      </c>
      <c r="AP722">
        <v>0</v>
      </c>
      <c r="AQ722">
        <v>0</v>
      </c>
      <c r="AR722">
        <v>18</v>
      </c>
      <c r="AS722" t="s">
        <v>16729</v>
      </c>
      <c r="AT722" t="s">
        <v>80</v>
      </c>
    </row>
    <row r="723" spans="1:46" x14ac:dyDescent="0.25">
      <c r="A723" t="s">
        <v>2</v>
      </c>
      <c r="B723" t="s">
        <v>29909</v>
      </c>
      <c r="C723" t="s">
        <v>29910</v>
      </c>
      <c r="D723" t="s">
        <v>29911</v>
      </c>
      <c r="E723">
        <v>468525</v>
      </c>
      <c r="G723" t="s">
        <v>298</v>
      </c>
      <c r="H723" t="s">
        <v>29912</v>
      </c>
      <c r="I723" t="s">
        <v>29913</v>
      </c>
      <c r="J723" t="s">
        <v>280</v>
      </c>
      <c r="K723" t="s">
        <v>197</v>
      </c>
      <c r="L723" t="s">
        <v>29914</v>
      </c>
      <c r="M723" t="s">
        <v>29915</v>
      </c>
      <c r="N723" t="s">
        <v>281</v>
      </c>
      <c r="O723" t="s">
        <v>75</v>
      </c>
      <c r="P723" t="s">
        <v>29916</v>
      </c>
      <c r="Q723" t="s">
        <v>282</v>
      </c>
      <c r="R723" t="s">
        <v>284</v>
      </c>
      <c r="S723" t="s">
        <v>17354</v>
      </c>
      <c r="T723" t="s">
        <v>18480</v>
      </c>
      <c r="U723" t="s">
        <v>29917</v>
      </c>
      <c r="V723" s="1" t="s">
        <v>22433</v>
      </c>
      <c r="W723" t="s">
        <v>29918</v>
      </c>
      <c r="X723" s="1" t="s">
        <v>22433</v>
      </c>
      <c r="Y723">
        <v>2565</v>
      </c>
      <c r="Z723" t="s">
        <v>20009</v>
      </c>
      <c r="AA723">
        <v>0</v>
      </c>
      <c r="AB723" t="s">
        <v>87</v>
      </c>
      <c r="AC723">
        <v>0</v>
      </c>
      <c r="AD723">
        <v>0</v>
      </c>
      <c r="AE723">
        <v>0</v>
      </c>
      <c r="AF723">
        <v>0</v>
      </c>
      <c r="AG723">
        <v>0</v>
      </c>
      <c r="AH723">
        <v>0</v>
      </c>
      <c r="AI723">
        <v>0</v>
      </c>
      <c r="AJ723">
        <v>0</v>
      </c>
      <c r="AK723">
        <v>0</v>
      </c>
      <c r="AL723">
        <v>1</v>
      </c>
      <c r="AM723">
        <v>0</v>
      </c>
      <c r="AN723">
        <v>1</v>
      </c>
      <c r="AO723">
        <v>0</v>
      </c>
      <c r="AP723">
        <v>0</v>
      </c>
      <c r="AQ723">
        <v>0</v>
      </c>
      <c r="AR723">
        <v>18</v>
      </c>
      <c r="AS723" t="s">
        <v>16729</v>
      </c>
      <c r="AT723" t="s">
        <v>80</v>
      </c>
    </row>
    <row r="724" spans="1:46" x14ac:dyDescent="0.25">
      <c r="A724" t="s">
        <v>2</v>
      </c>
      <c r="B724" t="s">
        <v>58836</v>
      </c>
      <c r="C724" t="s">
        <v>58837</v>
      </c>
      <c r="D724" t="s">
        <v>58838</v>
      </c>
      <c r="E724">
        <v>469800</v>
      </c>
      <c r="G724" t="s">
        <v>293</v>
      </c>
      <c r="H724" t="s">
        <v>58839</v>
      </c>
      <c r="I724" t="s">
        <v>58840</v>
      </c>
      <c r="J724" t="s">
        <v>280</v>
      </c>
      <c r="K724" t="s">
        <v>197</v>
      </c>
      <c r="L724" t="s">
        <v>58841</v>
      </c>
      <c r="M724" t="s">
        <v>58842</v>
      </c>
      <c r="N724" t="s">
        <v>58843</v>
      </c>
      <c r="O724" t="s">
        <v>75</v>
      </c>
      <c r="P724" t="s">
        <v>58844</v>
      </c>
      <c r="Q724" t="s">
        <v>286</v>
      </c>
      <c r="R724" t="s">
        <v>243</v>
      </c>
      <c r="S724" t="s">
        <v>17354</v>
      </c>
      <c r="T724" t="s">
        <v>17355</v>
      </c>
      <c r="U724" t="s">
        <v>58845</v>
      </c>
      <c r="V724" s="1" t="s">
        <v>22433</v>
      </c>
      <c r="W724" t="s">
        <v>58846</v>
      </c>
      <c r="X724" s="1" t="s">
        <v>22433</v>
      </c>
      <c r="Y724">
        <v>2565</v>
      </c>
      <c r="Z724" t="s">
        <v>20009</v>
      </c>
      <c r="AA724">
        <v>0</v>
      </c>
      <c r="AB724" t="s">
        <v>87</v>
      </c>
      <c r="AC724">
        <v>0</v>
      </c>
      <c r="AD724">
        <v>0</v>
      </c>
      <c r="AE724">
        <v>0</v>
      </c>
      <c r="AF724">
        <v>0</v>
      </c>
      <c r="AG724">
        <v>0</v>
      </c>
      <c r="AH724">
        <v>0</v>
      </c>
      <c r="AI724">
        <v>0</v>
      </c>
      <c r="AJ724">
        <v>0</v>
      </c>
      <c r="AK724">
        <v>0</v>
      </c>
      <c r="AL724">
        <v>1</v>
      </c>
      <c r="AM724">
        <v>0</v>
      </c>
      <c r="AN724">
        <v>1</v>
      </c>
      <c r="AO724">
        <v>0</v>
      </c>
      <c r="AP724">
        <v>0</v>
      </c>
      <c r="AQ724">
        <v>0</v>
      </c>
      <c r="AR724">
        <v>10</v>
      </c>
      <c r="AS724" t="s">
        <v>18474</v>
      </c>
      <c r="AT724" t="s">
        <v>118</v>
      </c>
    </row>
    <row r="725" spans="1:46" x14ac:dyDescent="0.25">
      <c r="A725" t="s">
        <v>2</v>
      </c>
      <c r="B725" t="s">
        <v>20417</v>
      </c>
      <c r="C725" t="s">
        <v>20418</v>
      </c>
      <c r="D725" t="s">
        <v>29930</v>
      </c>
      <c r="E725">
        <v>460620</v>
      </c>
      <c r="G725" t="s">
        <v>298</v>
      </c>
      <c r="H725" t="s">
        <v>20419</v>
      </c>
      <c r="I725" t="s">
        <v>20420</v>
      </c>
      <c r="J725" t="s">
        <v>280</v>
      </c>
      <c r="K725" t="s">
        <v>19182</v>
      </c>
      <c r="L725" t="s">
        <v>20421</v>
      </c>
      <c r="M725" t="s">
        <v>287</v>
      </c>
      <c r="N725" t="s">
        <v>281</v>
      </c>
      <c r="O725" t="s">
        <v>75</v>
      </c>
      <c r="P725" t="s">
        <v>20422</v>
      </c>
      <c r="Q725" t="s">
        <v>282</v>
      </c>
      <c r="R725" t="s">
        <v>284</v>
      </c>
      <c r="S725" t="s">
        <v>18505</v>
      </c>
      <c r="T725" t="s">
        <v>18506</v>
      </c>
      <c r="U725" t="s">
        <v>20423</v>
      </c>
      <c r="V725" s="1" t="s">
        <v>20208</v>
      </c>
      <c r="W725" t="s">
        <v>29931</v>
      </c>
      <c r="X725" s="1" t="s">
        <v>22433</v>
      </c>
      <c r="Y725">
        <v>2563</v>
      </c>
      <c r="Z725" t="s">
        <v>19221</v>
      </c>
      <c r="AA725">
        <v>0</v>
      </c>
      <c r="AB725" t="s">
        <v>87</v>
      </c>
      <c r="AC725">
        <v>0</v>
      </c>
      <c r="AD725">
        <v>0</v>
      </c>
      <c r="AE725">
        <v>0</v>
      </c>
      <c r="AF725">
        <v>0</v>
      </c>
      <c r="AG725">
        <v>0</v>
      </c>
      <c r="AH725">
        <v>0</v>
      </c>
      <c r="AI725">
        <v>0</v>
      </c>
      <c r="AJ725">
        <v>0</v>
      </c>
      <c r="AK725">
        <v>0</v>
      </c>
      <c r="AL725">
        <v>1</v>
      </c>
      <c r="AM725">
        <v>0</v>
      </c>
      <c r="AN725">
        <v>1</v>
      </c>
      <c r="AO725">
        <v>0</v>
      </c>
      <c r="AP725">
        <v>0</v>
      </c>
      <c r="AQ725">
        <v>0</v>
      </c>
      <c r="AR725">
        <v>18</v>
      </c>
      <c r="AS725" t="s">
        <v>16729</v>
      </c>
      <c r="AT725" t="s">
        <v>80</v>
      </c>
    </row>
    <row r="726" spans="1:46" x14ac:dyDescent="0.25">
      <c r="A726" t="s">
        <v>2</v>
      </c>
      <c r="B726" t="s">
        <v>58847</v>
      </c>
      <c r="C726" t="s">
        <v>58848</v>
      </c>
      <c r="D726" t="s">
        <v>58849</v>
      </c>
      <c r="E726">
        <v>470965</v>
      </c>
      <c r="G726" t="s">
        <v>293</v>
      </c>
      <c r="H726" t="s">
        <v>58850</v>
      </c>
      <c r="I726" t="s">
        <v>58851</v>
      </c>
      <c r="J726" t="s">
        <v>19176</v>
      </c>
      <c r="K726" t="s">
        <v>17191</v>
      </c>
      <c r="L726" t="s">
        <v>58852</v>
      </c>
      <c r="M726" t="s">
        <v>58853</v>
      </c>
      <c r="N726" t="s">
        <v>58854</v>
      </c>
      <c r="O726" t="s">
        <v>75</v>
      </c>
      <c r="P726" t="s">
        <v>58855</v>
      </c>
      <c r="Q726" t="s">
        <v>282</v>
      </c>
      <c r="R726" t="s">
        <v>284</v>
      </c>
      <c r="S726" t="s">
        <v>18505</v>
      </c>
      <c r="T726" t="s">
        <v>18506</v>
      </c>
      <c r="U726" t="s">
        <v>58856</v>
      </c>
      <c r="V726" s="1" t="s">
        <v>22433</v>
      </c>
      <c r="W726" t="s">
        <v>58857</v>
      </c>
      <c r="X726" s="1" t="s">
        <v>22433</v>
      </c>
      <c r="Y726">
        <v>2563</v>
      </c>
      <c r="Z726" t="s">
        <v>19221</v>
      </c>
      <c r="AA726">
        <v>0</v>
      </c>
      <c r="AB726" t="s">
        <v>87</v>
      </c>
      <c r="AC726">
        <v>0</v>
      </c>
      <c r="AD726">
        <v>0</v>
      </c>
      <c r="AE726">
        <v>0</v>
      </c>
      <c r="AF726">
        <v>0</v>
      </c>
      <c r="AG726">
        <v>0</v>
      </c>
      <c r="AH726">
        <v>0</v>
      </c>
      <c r="AI726">
        <v>0</v>
      </c>
      <c r="AJ726">
        <v>0</v>
      </c>
      <c r="AK726">
        <v>0</v>
      </c>
      <c r="AL726">
        <v>0</v>
      </c>
      <c r="AM726">
        <v>0</v>
      </c>
      <c r="AN726">
        <v>0</v>
      </c>
      <c r="AO726">
        <v>1</v>
      </c>
      <c r="AP726">
        <v>0</v>
      </c>
      <c r="AQ726">
        <v>1</v>
      </c>
      <c r="AR726">
        <v>15</v>
      </c>
      <c r="AS726" t="s">
        <v>18789</v>
      </c>
      <c r="AT726" t="s">
        <v>16825</v>
      </c>
    </row>
    <row r="727" spans="1:46" x14ac:dyDescent="0.25">
      <c r="A727" t="s">
        <v>2</v>
      </c>
      <c r="B727" t="s">
        <v>39978</v>
      </c>
      <c r="C727" t="s">
        <v>39979</v>
      </c>
      <c r="D727" t="s">
        <v>39980</v>
      </c>
      <c r="E727">
        <v>464538</v>
      </c>
      <c r="G727" t="s">
        <v>291</v>
      </c>
      <c r="H727" t="s">
        <v>39981</v>
      </c>
      <c r="I727" t="s">
        <v>39982</v>
      </c>
      <c r="J727" t="s">
        <v>280</v>
      </c>
      <c r="K727" t="s">
        <v>39983</v>
      </c>
      <c r="L727" t="s">
        <v>39984</v>
      </c>
      <c r="M727" t="s">
        <v>39985</v>
      </c>
      <c r="N727" t="s">
        <v>285</v>
      </c>
      <c r="O727" t="s">
        <v>75</v>
      </c>
      <c r="P727" t="s">
        <v>39986</v>
      </c>
      <c r="Q727" t="s">
        <v>282</v>
      </c>
      <c r="R727" t="s">
        <v>284</v>
      </c>
      <c r="S727" t="s">
        <v>18505</v>
      </c>
      <c r="T727" t="s">
        <v>18506</v>
      </c>
      <c r="U727" t="s">
        <v>39987</v>
      </c>
      <c r="V727" s="1" t="s">
        <v>20208</v>
      </c>
      <c r="W727" t="s">
        <v>30013</v>
      </c>
      <c r="X727" s="1" t="s">
        <v>22433</v>
      </c>
      <c r="Y727">
        <v>2563</v>
      </c>
      <c r="Z727" t="s">
        <v>19221</v>
      </c>
      <c r="AA727">
        <v>0</v>
      </c>
      <c r="AB727" t="s">
        <v>87</v>
      </c>
      <c r="AC727">
        <v>1</v>
      </c>
      <c r="AD727">
        <v>0</v>
      </c>
      <c r="AE727">
        <v>1</v>
      </c>
      <c r="AF727">
        <v>0</v>
      </c>
      <c r="AG727">
        <v>0</v>
      </c>
      <c r="AH727">
        <v>0</v>
      </c>
      <c r="AI727">
        <v>0</v>
      </c>
      <c r="AJ727">
        <v>0</v>
      </c>
      <c r="AK727">
        <v>0</v>
      </c>
      <c r="AL727">
        <v>0</v>
      </c>
      <c r="AM727">
        <v>0</v>
      </c>
      <c r="AN727">
        <v>0</v>
      </c>
      <c r="AO727">
        <v>0</v>
      </c>
      <c r="AP727">
        <v>0</v>
      </c>
      <c r="AQ727">
        <v>0</v>
      </c>
      <c r="AR727">
        <v>18</v>
      </c>
      <c r="AS727" t="s">
        <v>16734</v>
      </c>
      <c r="AT727" t="s">
        <v>92</v>
      </c>
    </row>
    <row r="728" spans="1:46" x14ac:dyDescent="0.25">
      <c r="A728" t="s">
        <v>2</v>
      </c>
      <c r="B728" t="s">
        <v>29943</v>
      </c>
      <c r="C728" t="s">
        <v>29944</v>
      </c>
      <c r="D728" t="s">
        <v>29945</v>
      </c>
      <c r="E728">
        <v>435220</v>
      </c>
      <c r="G728" t="s">
        <v>299</v>
      </c>
      <c r="H728" t="s">
        <v>29946</v>
      </c>
      <c r="I728" t="s">
        <v>29947</v>
      </c>
      <c r="J728" t="s">
        <v>280</v>
      </c>
      <c r="K728" t="s">
        <v>197</v>
      </c>
      <c r="L728" t="s">
        <v>29948</v>
      </c>
      <c r="M728" t="s">
        <v>29949</v>
      </c>
      <c r="N728" t="s">
        <v>285</v>
      </c>
      <c r="O728" t="s">
        <v>75</v>
      </c>
      <c r="P728" t="s">
        <v>29950</v>
      </c>
      <c r="Q728" t="s">
        <v>286</v>
      </c>
      <c r="R728" t="s">
        <v>243</v>
      </c>
      <c r="S728" t="s">
        <v>17352</v>
      </c>
      <c r="T728" t="s">
        <v>18680</v>
      </c>
      <c r="U728" t="s">
        <v>29951</v>
      </c>
      <c r="V728" s="1" t="s">
        <v>18608</v>
      </c>
      <c r="W728" t="s">
        <v>29952</v>
      </c>
      <c r="X728" s="1" t="s">
        <v>22433</v>
      </c>
      <c r="Y728">
        <v>2552</v>
      </c>
      <c r="Z728" t="s">
        <v>29942</v>
      </c>
      <c r="AA728">
        <v>0</v>
      </c>
      <c r="AB728" t="s">
        <v>87</v>
      </c>
      <c r="AC728">
        <v>0</v>
      </c>
      <c r="AD728">
        <v>0</v>
      </c>
      <c r="AE728">
        <v>0</v>
      </c>
      <c r="AF728">
        <v>0</v>
      </c>
      <c r="AG728">
        <v>0</v>
      </c>
      <c r="AH728">
        <v>0</v>
      </c>
      <c r="AI728">
        <v>0</v>
      </c>
      <c r="AJ728">
        <v>0</v>
      </c>
      <c r="AK728">
        <v>0</v>
      </c>
      <c r="AL728">
        <v>0</v>
      </c>
      <c r="AM728">
        <v>0</v>
      </c>
      <c r="AN728">
        <v>0</v>
      </c>
      <c r="AO728">
        <v>1</v>
      </c>
      <c r="AP728">
        <v>0</v>
      </c>
      <c r="AQ728">
        <v>1</v>
      </c>
      <c r="AR728">
        <v>10</v>
      </c>
      <c r="AS728" t="s">
        <v>18767</v>
      </c>
      <c r="AT728" t="s">
        <v>16825</v>
      </c>
    </row>
    <row r="729" spans="1:46" x14ac:dyDescent="0.25">
      <c r="A729" t="s">
        <v>2</v>
      </c>
      <c r="B729" t="s">
        <v>58858</v>
      </c>
      <c r="C729" t="s">
        <v>58859</v>
      </c>
      <c r="D729" t="s">
        <v>58860</v>
      </c>
      <c r="E729">
        <v>469227</v>
      </c>
      <c r="G729" t="s">
        <v>291</v>
      </c>
      <c r="H729" t="s">
        <v>58861</v>
      </c>
      <c r="I729" t="s">
        <v>58862</v>
      </c>
      <c r="J729" t="s">
        <v>280</v>
      </c>
      <c r="K729" t="s">
        <v>187</v>
      </c>
      <c r="L729" t="s">
        <v>58863</v>
      </c>
      <c r="M729" t="s">
        <v>58864</v>
      </c>
      <c r="N729" t="s">
        <v>285</v>
      </c>
      <c r="O729" t="s">
        <v>75</v>
      </c>
      <c r="P729" t="s">
        <v>58865</v>
      </c>
      <c r="Q729" t="s">
        <v>286</v>
      </c>
      <c r="R729" t="s">
        <v>20008</v>
      </c>
      <c r="S729" t="s">
        <v>17348</v>
      </c>
      <c r="T729" t="s">
        <v>18510</v>
      </c>
      <c r="U729" t="s">
        <v>58866</v>
      </c>
      <c r="V729" s="1" t="s">
        <v>22433</v>
      </c>
      <c r="W729" t="s">
        <v>58867</v>
      </c>
      <c r="X729" s="1" t="s">
        <v>22433</v>
      </c>
      <c r="Y729">
        <v>2552</v>
      </c>
      <c r="Z729" t="s">
        <v>29942</v>
      </c>
      <c r="AA729">
        <v>0</v>
      </c>
      <c r="AB729" t="s">
        <v>87</v>
      </c>
      <c r="AC729">
        <v>0</v>
      </c>
      <c r="AD729">
        <v>0</v>
      </c>
      <c r="AE729">
        <v>0</v>
      </c>
      <c r="AF729">
        <v>0</v>
      </c>
      <c r="AG729">
        <v>0</v>
      </c>
      <c r="AH729">
        <v>0</v>
      </c>
      <c r="AI729">
        <v>0</v>
      </c>
      <c r="AJ729">
        <v>0</v>
      </c>
      <c r="AK729">
        <v>0</v>
      </c>
      <c r="AL729">
        <v>1</v>
      </c>
      <c r="AM729">
        <v>0</v>
      </c>
      <c r="AN729">
        <v>1</v>
      </c>
      <c r="AO729">
        <v>0</v>
      </c>
      <c r="AP729">
        <v>0</v>
      </c>
      <c r="AQ729">
        <v>0</v>
      </c>
      <c r="AR729">
        <v>20</v>
      </c>
      <c r="AS729" t="s">
        <v>18524</v>
      </c>
      <c r="AT729" t="s">
        <v>16826</v>
      </c>
    </row>
    <row r="730" spans="1:46" x14ac:dyDescent="0.25">
      <c r="A730" t="s">
        <v>2</v>
      </c>
      <c r="B730" t="s">
        <v>29932</v>
      </c>
      <c r="C730" t="s">
        <v>29933</v>
      </c>
      <c r="D730" t="s">
        <v>29934</v>
      </c>
      <c r="E730">
        <v>462169</v>
      </c>
      <c r="G730" t="s">
        <v>298</v>
      </c>
      <c r="H730" t="s">
        <v>29935</v>
      </c>
      <c r="I730" t="s">
        <v>29936</v>
      </c>
      <c r="J730" t="s">
        <v>280</v>
      </c>
      <c r="K730" t="s">
        <v>197</v>
      </c>
      <c r="L730" t="s">
        <v>29937</v>
      </c>
      <c r="M730" t="s">
        <v>281</v>
      </c>
      <c r="N730" t="s">
        <v>29938</v>
      </c>
      <c r="O730" t="s">
        <v>75</v>
      </c>
      <c r="P730" t="s">
        <v>29939</v>
      </c>
      <c r="Q730" t="s">
        <v>286</v>
      </c>
      <c r="R730" t="s">
        <v>243</v>
      </c>
      <c r="S730" t="s">
        <v>17354</v>
      </c>
      <c r="T730" t="s">
        <v>17355</v>
      </c>
      <c r="U730" t="s">
        <v>29940</v>
      </c>
      <c r="V730" s="1" t="s">
        <v>20208</v>
      </c>
      <c r="W730" t="s">
        <v>29941</v>
      </c>
      <c r="X730" s="1" t="s">
        <v>22433</v>
      </c>
      <c r="Y730">
        <v>2552</v>
      </c>
      <c r="Z730" t="s">
        <v>29942</v>
      </c>
      <c r="AA730">
        <v>0</v>
      </c>
      <c r="AB730" t="s">
        <v>87</v>
      </c>
      <c r="AC730">
        <v>0</v>
      </c>
      <c r="AD730">
        <v>0</v>
      </c>
      <c r="AE730">
        <v>0</v>
      </c>
      <c r="AF730">
        <v>0</v>
      </c>
      <c r="AG730">
        <v>0</v>
      </c>
      <c r="AH730">
        <v>0</v>
      </c>
      <c r="AI730">
        <v>0</v>
      </c>
      <c r="AJ730">
        <v>0</v>
      </c>
      <c r="AK730">
        <v>0</v>
      </c>
      <c r="AL730">
        <v>0</v>
      </c>
      <c r="AM730">
        <v>0</v>
      </c>
      <c r="AN730">
        <v>0</v>
      </c>
      <c r="AO730">
        <v>1</v>
      </c>
      <c r="AP730">
        <v>0</v>
      </c>
      <c r="AQ730">
        <v>1</v>
      </c>
      <c r="AR730">
        <v>10</v>
      </c>
      <c r="AS730" t="s">
        <v>18871</v>
      </c>
      <c r="AT730" t="s">
        <v>17655</v>
      </c>
    </row>
    <row r="731" spans="1:46" x14ac:dyDescent="0.25">
      <c r="A731" t="s">
        <v>2</v>
      </c>
      <c r="B731" t="s">
        <v>29964</v>
      </c>
      <c r="C731" t="s">
        <v>29965</v>
      </c>
      <c r="D731" t="s">
        <v>29966</v>
      </c>
      <c r="E731">
        <v>464759</v>
      </c>
      <c r="G731" t="s">
        <v>16900</v>
      </c>
      <c r="H731" t="s">
        <v>29967</v>
      </c>
      <c r="I731" t="s">
        <v>29968</v>
      </c>
      <c r="J731" t="s">
        <v>280</v>
      </c>
      <c r="K731" t="s">
        <v>17505</v>
      </c>
      <c r="L731" t="s">
        <v>20239</v>
      </c>
      <c r="M731" t="s">
        <v>29969</v>
      </c>
      <c r="N731" t="s">
        <v>285</v>
      </c>
      <c r="O731" t="s">
        <v>75</v>
      </c>
      <c r="P731" t="s">
        <v>29970</v>
      </c>
      <c r="Q731" t="s">
        <v>282</v>
      </c>
      <c r="R731" t="s">
        <v>284</v>
      </c>
      <c r="S731" t="s">
        <v>115</v>
      </c>
      <c r="T731" t="s">
        <v>18824</v>
      </c>
      <c r="U731" t="s">
        <v>20240</v>
      </c>
      <c r="V731" s="1" t="s">
        <v>20208</v>
      </c>
      <c r="W731" t="s">
        <v>29971</v>
      </c>
      <c r="X731" s="1" t="s">
        <v>22433</v>
      </c>
      <c r="Y731">
        <v>2531</v>
      </c>
      <c r="Z731" t="s">
        <v>20010</v>
      </c>
      <c r="AA731">
        <v>0</v>
      </c>
      <c r="AB731" t="s">
        <v>87</v>
      </c>
      <c r="AC731">
        <v>0</v>
      </c>
      <c r="AD731">
        <v>0</v>
      </c>
      <c r="AE731">
        <v>0</v>
      </c>
      <c r="AF731">
        <v>0</v>
      </c>
      <c r="AG731">
        <v>0</v>
      </c>
      <c r="AH731">
        <v>0</v>
      </c>
      <c r="AI731">
        <v>0</v>
      </c>
      <c r="AJ731">
        <v>0</v>
      </c>
      <c r="AK731">
        <v>0</v>
      </c>
      <c r="AL731">
        <v>1</v>
      </c>
      <c r="AM731">
        <v>0</v>
      </c>
      <c r="AN731">
        <v>1</v>
      </c>
      <c r="AO731">
        <v>0</v>
      </c>
      <c r="AP731">
        <v>0</v>
      </c>
      <c r="AQ731">
        <v>0</v>
      </c>
      <c r="AR731">
        <v>18</v>
      </c>
      <c r="AS731" t="s">
        <v>16732</v>
      </c>
      <c r="AT731" t="s">
        <v>80</v>
      </c>
    </row>
    <row r="732" spans="1:46" x14ac:dyDescent="0.25">
      <c r="A732" t="s">
        <v>2</v>
      </c>
      <c r="B732" t="s">
        <v>29953</v>
      </c>
      <c r="C732" t="s">
        <v>29954</v>
      </c>
      <c r="D732" t="s">
        <v>29955</v>
      </c>
      <c r="E732">
        <v>463628</v>
      </c>
      <c r="G732" t="s">
        <v>299</v>
      </c>
      <c r="H732" t="s">
        <v>29956</v>
      </c>
      <c r="I732" t="s">
        <v>29957</v>
      </c>
      <c r="J732" t="s">
        <v>280</v>
      </c>
      <c r="K732" t="s">
        <v>17505</v>
      </c>
      <c r="L732" t="s">
        <v>29958</v>
      </c>
      <c r="M732" t="s">
        <v>29959</v>
      </c>
      <c r="N732" t="s">
        <v>29960</v>
      </c>
      <c r="O732" t="s">
        <v>75</v>
      </c>
      <c r="P732" t="s">
        <v>29961</v>
      </c>
      <c r="Q732" t="s">
        <v>282</v>
      </c>
      <c r="R732" t="s">
        <v>284</v>
      </c>
      <c r="S732" t="s">
        <v>115</v>
      </c>
      <c r="T732" t="s">
        <v>18824</v>
      </c>
      <c r="U732" t="s">
        <v>29962</v>
      </c>
      <c r="V732" s="1" t="s">
        <v>20208</v>
      </c>
      <c r="W732" t="s">
        <v>29963</v>
      </c>
      <c r="X732" s="1" t="s">
        <v>22433</v>
      </c>
      <c r="Y732">
        <v>2531</v>
      </c>
      <c r="Z732" t="s">
        <v>20010</v>
      </c>
      <c r="AA732">
        <v>0</v>
      </c>
      <c r="AB732" t="s">
        <v>87</v>
      </c>
      <c r="AC732">
        <v>0</v>
      </c>
      <c r="AD732">
        <v>0</v>
      </c>
      <c r="AE732">
        <v>0</v>
      </c>
      <c r="AF732">
        <v>0</v>
      </c>
      <c r="AG732">
        <v>0</v>
      </c>
      <c r="AH732">
        <v>0</v>
      </c>
      <c r="AI732">
        <v>0</v>
      </c>
      <c r="AJ732">
        <v>0</v>
      </c>
      <c r="AK732">
        <v>0</v>
      </c>
      <c r="AL732">
        <v>1</v>
      </c>
      <c r="AM732">
        <v>0</v>
      </c>
      <c r="AN732">
        <v>1</v>
      </c>
      <c r="AO732">
        <v>0</v>
      </c>
      <c r="AP732">
        <v>0</v>
      </c>
      <c r="AQ732">
        <v>0</v>
      </c>
      <c r="AR732">
        <v>18</v>
      </c>
      <c r="AS732" t="s">
        <v>16729</v>
      </c>
      <c r="AT732" t="s">
        <v>80</v>
      </c>
    </row>
    <row r="733" spans="1:46" x14ac:dyDescent="0.25">
      <c r="A733" t="s">
        <v>2</v>
      </c>
      <c r="B733" t="s">
        <v>58868</v>
      </c>
      <c r="C733" t="s">
        <v>58869</v>
      </c>
      <c r="D733" t="s">
        <v>58870</v>
      </c>
      <c r="E733">
        <v>471083</v>
      </c>
      <c r="G733" t="s">
        <v>296</v>
      </c>
      <c r="H733" t="s">
        <v>58871</v>
      </c>
      <c r="I733" t="s">
        <v>58872</v>
      </c>
      <c r="J733" t="s">
        <v>280</v>
      </c>
      <c r="K733" t="s">
        <v>192</v>
      </c>
      <c r="L733" t="s">
        <v>58873</v>
      </c>
      <c r="M733" t="s">
        <v>58874</v>
      </c>
      <c r="N733" t="s">
        <v>58875</v>
      </c>
      <c r="O733" t="s">
        <v>75</v>
      </c>
      <c r="P733" t="s">
        <v>58876</v>
      </c>
      <c r="Q733" t="s">
        <v>282</v>
      </c>
      <c r="R733" t="s">
        <v>284</v>
      </c>
      <c r="S733" t="s">
        <v>115</v>
      </c>
      <c r="T733" t="s">
        <v>18529</v>
      </c>
      <c r="U733" t="s">
        <v>58877</v>
      </c>
      <c r="V733" s="1" t="s">
        <v>22433</v>
      </c>
      <c r="W733" t="s">
        <v>58878</v>
      </c>
      <c r="X733" s="1" t="s">
        <v>22433</v>
      </c>
      <c r="Y733">
        <v>2531</v>
      </c>
      <c r="Z733" t="s">
        <v>20010</v>
      </c>
      <c r="AA733">
        <v>0</v>
      </c>
      <c r="AB733" t="s">
        <v>87</v>
      </c>
      <c r="AC733">
        <v>0</v>
      </c>
      <c r="AD733">
        <v>0</v>
      </c>
      <c r="AE733">
        <v>0</v>
      </c>
      <c r="AF733">
        <v>0</v>
      </c>
      <c r="AG733">
        <v>0</v>
      </c>
      <c r="AH733">
        <v>0</v>
      </c>
      <c r="AI733">
        <v>0</v>
      </c>
      <c r="AJ733">
        <v>0</v>
      </c>
      <c r="AK733">
        <v>0</v>
      </c>
      <c r="AL733">
        <v>1</v>
      </c>
      <c r="AM733">
        <v>0</v>
      </c>
      <c r="AN733">
        <v>1</v>
      </c>
      <c r="AO733">
        <v>0</v>
      </c>
      <c r="AP733">
        <v>0</v>
      </c>
      <c r="AQ733">
        <v>0</v>
      </c>
      <c r="AR733">
        <v>18</v>
      </c>
      <c r="AS733" t="s">
        <v>16732</v>
      </c>
      <c r="AT733" t="s">
        <v>80</v>
      </c>
    </row>
    <row r="734" spans="1:46" x14ac:dyDescent="0.25">
      <c r="A734" t="s">
        <v>2</v>
      </c>
      <c r="B734" t="s">
        <v>58879</v>
      </c>
      <c r="C734" t="s">
        <v>58880</v>
      </c>
      <c r="D734" t="s">
        <v>58881</v>
      </c>
      <c r="E734">
        <v>469143</v>
      </c>
      <c r="G734" t="s">
        <v>291</v>
      </c>
      <c r="H734" t="s">
        <v>58882</v>
      </c>
      <c r="I734" t="s">
        <v>58883</v>
      </c>
      <c r="J734" t="s">
        <v>280</v>
      </c>
      <c r="K734" t="s">
        <v>17505</v>
      </c>
      <c r="L734" t="s">
        <v>58884</v>
      </c>
      <c r="M734" t="s">
        <v>58885</v>
      </c>
      <c r="N734" t="s">
        <v>281</v>
      </c>
      <c r="O734" t="s">
        <v>75</v>
      </c>
      <c r="P734" t="s">
        <v>58886</v>
      </c>
      <c r="Q734" t="s">
        <v>282</v>
      </c>
      <c r="R734" t="s">
        <v>284</v>
      </c>
      <c r="S734" t="s">
        <v>115</v>
      </c>
      <c r="T734" t="s">
        <v>18824</v>
      </c>
      <c r="U734" t="s">
        <v>58887</v>
      </c>
      <c r="V734" s="1" t="s">
        <v>22433</v>
      </c>
      <c r="W734" t="s">
        <v>58888</v>
      </c>
      <c r="X734" s="1" t="s">
        <v>22433</v>
      </c>
      <c r="Y734">
        <v>2531</v>
      </c>
      <c r="Z734" t="s">
        <v>20010</v>
      </c>
      <c r="AA734">
        <v>0</v>
      </c>
      <c r="AB734" t="s">
        <v>87</v>
      </c>
      <c r="AC734">
        <v>0</v>
      </c>
      <c r="AD734">
        <v>0</v>
      </c>
      <c r="AE734">
        <v>0</v>
      </c>
      <c r="AF734">
        <v>0</v>
      </c>
      <c r="AG734">
        <v>0</v>
      </c>
      <c r="AH734">
        <v>0</v>
      </c>
      <c r="AI734">
        <v>0</v>
      </c>
      <c r="AJ734">
        <v>0</v>
      </c>
      <c r="AK734">
        <v>0</v>
      </c>
      <c r="AL734">
        <v>1</v>
      </c>
      <c r="AM734">
        <v>0</v>
      </c>
      <c r="AN734">
        <v>1</v>
      </c>
      <c r="AO734">
        <v>0</v>
      </c>
      <c r="AP734">
        <v>0</v>
      </c>
      <c r="AQ734">
        <v>0</v>
      </c>
      <c r="AR734">
        <v>18</v>
      </c>
      <c r="AS734" t="s">
        <v>16729</v>
      </c>
      <c r="AT734" t="s">
        <v>80</v>
      </c>
    </row>
    <row r="735" spans="1:46" x14ac:dyDescent="0.25">
      <c r="A735" t="s">
        <v>2</v>
      </c>
      <c r="B735" t="s">
        <v>58889</v>
      </c>
      <c r="C735" t="s">
        <v>58890</v>
      </c>
      <c r="D735" t="s">
        <v>58891</v>
      </c>
      <c r="E735">
        <v>469959</v>
      </c>
      <c r="G735" t="s">
        <v>291</v>
      </c>
      <c r="H735" t="s">
        <v>58892</v>
      </c>
      <c r="I735" t="s">
        <v>58893</v>
      </c>
      <c r="J735" t="s">
        <v>280</v>
      </c>
      <c r="K735" t="s">
        <v>58894</v>
      </c>
      <c r="L735" t="s">
        <v>58895</v>
      </c>
      <c r="M735" t="s">
        <v>58896</v>
      </c>
      <c r="N735" t="s">
        <v>285</v>
      </c>
      <c r="O735" t="s">
        <v>75</v>
      </c>
      <c r="P735" t="s">
        <v>58897</v>
      </c>
      <c r="Q735" t="s">
        <v>282</v>
      </c>
      <c r="R735" t="s">
        <v>284</v>
      </c>
      <c r="S735" t="s">
        <v>17163</v>
      </c>
      <c r="T735" t="s">
        <v>17353</v>
      </c>
      <c r="U735" t="s">
        <v>58898</v>
      </c>
      <c r="V735" s="1" t="s">
        <v>22433</v>
      </c>
      <c r="W735" t="s">
        <v>58899</v>
      </c>
      <c r="X735" s="1" t="s">
        <v>22433</v>
      </c>
      <c r="Y735">
        <v>2529</v>
      </c>
      <c r="Z735" t="s">
        <v>20424</v>
      </c>
      <c r="AA735">
        <v>0</v>
      </c>
      <c r="AB735" t="s">
        <v>87</v>
      </c>
      <c r="AC735">
        <v>0</v>
      </c>
      <c r="AD735">
        <v>0</v>
      </c>
      <c r="AE735">
        <v>0</v>
      </c>
      <c r="AF735">
        <v>0</v>
      </c>
      <c r="AG735">
        <v>0</v>
      </c>
      <c r="AH735">
        <v>0</v>
      </c>
      <c r="AI735">
        <v>0</v>
      </c>
      <c r="AJ735">
        <v>0</v>
      </c>
      <c r="AK735">
        <v>0</v>
      </c>
      <c r="AL735">
        <v>1</v>
      </c>
      <c r="AM735">
        <v>0</v>
      </c>
      <c r="AN735">
        <v>1</v>
      </c>
      <c r="AO735">
        <v>0</v>
      </c>
      <c r="AP735">
        <v>0</v>
      </c>
      <c r="AQ735">
        <v>0</v>
      </c>
      <c r="AR735">
        <v>24</v>
      </c>
      <c r="AS735" t="s">
        <v>58900</v>
      </c>
      <c r="AT735" t="s">
        <v>16866</v>
      </c>
    </row>
    <row r="736" spans="1:46" x14ac:dyDescent="0.25">
      <c r="A736" t="s">
        <v>2</v>
      </c>
      <c r="B736" t="s">
        <v>40361</v>
      </c>
      <c r="C736" t="s">
        <v>40362</v>
      </c>
      <c r="D736" t="s">
        <v>40363</v>
      </c>
      <c r="E736">
        <v>454747</v>
      </c>
      <c r="G736" t="s">
        <v>16900</v>
      </c>
      <c r="H736" t="s">
        <v>40364</v>
      </c>
      <c r="I736" t="s">
        <v>40365</v>
      </c>
      <c r="J736" t="s">
        <v>280</v>
      </c>
      <c r="K736" t="s">
        <v>201</v>
      </c>
      <c r="L736" t="s">
        <v>40366</v>
      </c>
      <c r="M736" t="s">
        <v>40367</v>
      </c>
      <c r="N736" t="s">
        <v>40368</v>
      </c>
      <c r="O736" t="s">
        <v>75</v>
      </c>
      <c r="P736" t="s">
        <v>40369</v>
      </c>
      <c r="Q736" t="s">
        <v>282</v>
      </c>
      <c r="R736" t="s">
        <v>284</v>
      </c>
      <c r="S736" t="s">
        <v>17163</v>
      </c>
      <c r="T736" t="s">
        <v>17353</v>
      </c>
      <c r="U736" t="s">
        <v>40370</v>
      </c>
      <c r="V736" s="1" t="s">
        <v>19945</v>
      </c>
      <c r="W736" t="s">
        <v>40371</v>
      </c>
      <c r="X736" s="1" t="s">
        <v>22433</v>
      </c>
      <c r="Y736">
        <v>2529</v>
      </c>
      <c r="Z736" t="s">
        <v>20424</v>
      </c>
      <c r="AA736">
        <v>0</v>
      </c>
      <c r="AB736" t="s">
        <v>87</v>
      </c>
      <c r="AC736">
        <v>0</v>
      </c>
      <c r="AD736">
        <v>0</v>
      </c>
      <c r="AE736">
        <v>0</v>
      </c>
      <c r="AF736">
        <v>0</v>
      </c>
      <c r="AG736">
        <v>0</v>
      </c>
      <c r="AH736">
        <v>0</v>
      </c>
      <c r="AI736">
        <v>0</v>
      </c>
      <c r="AJ736">
        <v>0</v>
      </c>
      <c r="AK736">
        <v>0</v>
      </c>
      <c r="AL736">
        <v>1</v>
      </c>
      <c r="AM736">
        <v>0</v>
      </c>
      <c r="AN736">
        <v>1</v>
      </c>
      <c r="AO736">
        <v>0</v>
      </c>
      <c r="AP736">
        <v>0</v>
      </c>
      <c r="AQ736">
        <v>0</v>
      </c>
      <c r="AR736">
        <v>18</v>
      </c>
      <c r="AS736" t="s">
        <v>17070</v>
      </c>
      <c r="AT736" t="s">
        <v>99</v>
      </c>
    </row>
    <row r="737" spans="1:46" x14ac:dyDescent="0.25">
      <c r="A737" t="s">
        <v>2</v>
      </c>
      <c r="B737" t="s">
        <v>29972</v>
      </c>
      <c r="C737" t="s">
        <v>29973</v>
      </c>
      <c r="D737" t="s">
        <v>29974</v>
      </c>
      <c r="E737">
        <v>459441</v>
      </c>
      <c r="G737" t="s">
        <v>299</v>
      </c>
      <c r="H737" t="s">
        <v>29975</v>
      </c>
      <c r="I737" t="s">
        <v>29976</v>
      </c>
      <c r="J737" t="s">
        <v>280</v>
      </c>
      <c r="K737" t="s">
        <v>201</v>
      </c>
      <c r="L737" t="s">
        <v>29977</v>
      </c>
      <c r="M737" t="s">
        <v>29978</v>
      </c>
      <c r="N737" t="s">
        <v>281</v>
      </c>
      <c r="O737" t="s">
        <v>75</v>
      </c>
      <c r="P737" t="s">
        <v>29979</v>
      </c>
      <c r="Q737" t="s">
        <v>282</v>
      </c>
      <c r="R737" t="s">
        <v>284</v>
      </c>
      <c r="S737" t="s">
        <v>17163</v>
      </c>
      <c r="T737" t="s">
        <v>17353</v>
      </c>
      <c r="U737" t="s">
        <v>29980</v>
      </c>
      <c r="V737" s="1" t="s">
        <v>20208</v>
      </c>
      <c r="W737" t="s">
        <v>29981</v>
      </c>
      <c r="X737" s="1" t="s">
        <v>22433</v>
      </c>
      <c r="Y737">
        <v>2529</v>
      </c>
      <c r="Z737" t="s">
        <v>20424</v>
      </c>
      <c r="AA737">
        <v>0</v>
      </c>
      <c r="AB737" t="s">
        <v>87</v>
      </c>
      <c r="AC737">
        <v>1</v>
      </c>
      <c r="AD737">
        <v>0</v>
      </c>
      <c r="AE737">
        <v>1</v>
      </c>
      <c r="AF737">
        <v>0</v>
      </c>
      <c r="AG737">
        <v>0</v>
      </c>
      <c r="AH737">
        <v>0</v>
      </c>
      <c r="AI737">
        <v>0</v>
      </c>
      <c r="AJ737">
        <v>0</v>
      </c>
      <c r="AK737">
        <v>0</v>
      </c>
      <c r="AL737">
        <v>0</v>
      </c>
      <c r="AM737">
        <v>0</v>
      </c>
      <c r="AN737">
        <v>0</v>
      </c>
      <c r="AO737">
        <v>0</v>
      </c>
      <c r="AP737">
        <v>0</v>
      </c>
      <c r="AQ737">
        <v>0</v>
      </c>
      <c r="AR737">
        <v>18</v>
      </c>
      <c r="AS737" t="s">
        <v>16734</v>
      </c>
      <c r="AT737" t="s">
        <v>92</v>
      </c>
    </row>
    <row r="738" spans="1:46" x14ac:dyDescent="0.25">
      <c r="A738" t="s">
        <v>2</v>
      </c>
      <c r="B738" t="s">
        <v>29982</v>
      </c>
      <c r="C738" t="s">
        <v>29983</v>
      </c>
      <c r="D738" t="s">
        <v>29984</v>
      </c>
      <c r="E738">
        <v>465250</v>
      </c>
      <c r="G738" t="s">
        <v>299</v>
      </c>
      <c r="H738" t="s">
        <v>29985</v>
      </c>
      <c r="I738" t="s">
        <v>29986</v>
      </c>
      <c r="J738" t="s">
        <v>280</v>
      </c>
      <c r="K738" t="s">
        <v>191</v>
      </c>
      <c r="L738" t="s">
        <v>29987</v>
      </c>
      <c r="M738" t="s">
        <v>29988</v>
      </c>
      <c r="N738" t="s">
        <v>29989</v>
      </c>
      <c r="O738" t="s">
        <v>75</v>
      </c>
      <c r="P738" t="s">
        <v>29990</v>
      </c>
      <c r="Q738" t="s">
        <v>282</v>
      </c>
      <c r="R738" t="s">
        <v>284</v>
      </c>
      <c r="S738" t="s">
        <v>18667</v>
      </c>
      <c r="T738" t="s">
        <v>18668</v>
      </c>
      <c r="U738" t="s">
        <v>29991</v>
      </c>
      <c r="V738" s="1" t="s">
        <v>20208</v>
      </c>
      <c r="W738" t="s">
        <v>29992</v>
      </c>
      <c r="X738" s="1" t="s">
        <v>22433</v>
      </c>
      <c r="Y738">
        <v>2520</v>
      </c>
      <c r="Z738" t="s">
        <v>20425</v>
      </c>
      <c r="AA738">
        <v>0</v>
      </c>
      <c r="AB738" t="s">
        <v>87</v>
      </c>
      <c r="AC738">
        <v>0</v>
      </c>
      <c r="AD738">
        <v>0</v>
      </c>
      <c r="AE738">
        <v>0</v>
      </c>
      <c r="AF738">
        <v>0</v>
      </c>
      <c r="AG738">
        <v>0</v>
      </c>
      <c r="AH738">
        <v>0</v>
      </c>
      <c r="AI738">
        <v>0</v>
      </c>
      <c r="AJ738">
        <v>0</v>
      </c>
      <c r="AK738">
        <v>0</v>
      </c>
      <c r="AL738">
        <v>1</v>
      </c>
      <c r="AM738">
        <v>0</v>
      </c>
      <c r="AN738">
        <v>1</v>
      </c>
      <c r="AO738">
        <v>0</v>
      </c>
      <c r="AP738">
        <v>0</v>
      </c>
      <c r="AQ738">
        <v>0</v>
      </c>
      <c r="AR738">
        <v>18</v>
      </c>
      <c r="AS738" t="s">
        <v>16729</v>
      </c>
      <c r="AT738" t="s">
        <v>80</v>
      </c>
    </row>
    <row r="739" spans="1:46" x14ac:dyDescent="0.25">
      <c r="A739" t="s">
        <v>2</v>
      </c>
      <c r="B739" t="s">
        <v>58901</v>
      </c>
      <c r="C739" t="s">
        <v>58902</v>
      </c>
      <c r="D739" t="s">
        <v>58903</v>
      </c>
      <c r="E739">
        <v>469880</v>
      </c>
      <c r="G739" t="s">
        <v>291</v>
      </c>
      <c r="H739" t="s">
        <v>58904</v>
      </c>
      <c r="I739" t="s">
        <v>58905</v>
      </c>
      <c r="J739" t="s">
        <v>280</v>
      </c>
      <c r="K739" t="s">
        <v>191</v>
      </c>
      <c r="L739" t="s">
        <v>58906</v>
      </c>
      <c r="M739" t="s">
        <v>58907</v>
      </c>
      <c r="N739" t="s">
        <v>285</v>
      </c>
      <c r="O739" t="s">
        <v>75</v>
      </c>
      <c r="P739" t="s">
        <v>58908</v>
      </c>
      <c r="Q739" t="s">
        <v>282</v>
      </c>
      <c r="R739" t="s">
        <v>245</v>
      </c>
      <c r="S739" t="s">
        <v>18667</v>
      </c>
      <c r="T739" t="s">
        <v>18668</v>
      </c>
      <c r="U739" t="s">
        <v>58909</v>
      </c>
      <c r="V739" s="1" t="s">
        <v>22433</v>
      </c>
      <c r="W739" t="s">
        <v>58910</v>
      </c>
      <c r="X739" s="1" t="s">
        <v>22433</v>
      </c>
      <c r="Y739">
        <v>2520</v>
      </c>
      <c r="Z739" t="s">
        <v>20425</v>
      </c>
      <c r="AA739">
        <v>0</v>
      </c>
      <c r="AB739" t="s">
        <v>87</v>
      </c>
      <c r="AC739">
        <v>0</v>
      </c>
      <c r="AD739">
        <v>0</v>
      </c>
      <c r="AE739">
        <v>0</v>
      </c>
      <c r="AF739">
        <v>0</v>
      </c>
      <c r="AG739">
        <v>0</v>
      </c>
      <c r="AH739">
        <v>0</v>
      </c>
      <c r="AI739">
        <v>0</v>
      </c>
      <c r="AJ739">
        <v>0</v>
      </c>
      <c r="AK739">
        <v>0</v>
      </c>
      <c r="AL739">
        <v>1</v>
      </c>
      <c r="AM739">
        <v>0</v>
      </c>
      <c r="AN739">
        <v>1</v>
      </c>
      <c r="AO739">
        <v>0</v>
      </c>
      <c r="AP739">
        <v>0</v>
      </c>
      <c r="AQ739">
        <v>0</v>
      </c>
      <c r="AR739">
        <v>18</v>
      </c>
      <c r="AS739" t="s">
        <v>16729</v>
      </c>
      <c r="AT739" t="s">
        <v>80</v>
      </c>
    </row>
    <row r="740" spans="1:46" x14ac:dyDescent="0.25">
      <c r="A740" t="s">
        <v>2</v>
      </c>
      <c r="B740" t="s">
        <v>29993</v>
      </c>
      <c r="C740" t="s">
        <v>29994</v>
      </c>
      <c r="D740" t="s">
        <v>29995</v>
      </c>
      <c r="E740">
        <v>468501</v>
      </c>
      <c r="G740" t="s">
        <v>298</v>
      </c>
      <c r="H740" t="s">
        <v>29996</v>
      </c>
      <c r="I740" t="s">
        <v>29997</v>
      </c>
      <c r="J740" t="s">
        <v>280</v>
      </c>
      <c r="K740" t="s">
        <v>191</v>
      </c>
      <c r="L740" t="s">
        <v>29998</v>
      </c>
      <c r="M740" t="s">
        <v>29999</v>
      </c>
      <c r="N740" t="s">
        <v>30000</v>
      </c>
      <c r="O740" t="s">
        <v>75</v>
      </c>
      <c r="P740" t="s">
        <v>30001</v>
      </c>
      <c r="Q740" t="s">
        <v>282</v>
      </c>
      <c r="R740" t="s">
        <v>284</v>
      </c>
      <c r="S740" t="s">
        <v>18667</v>
      </c>
      <c r="T740" t="s">
        <v>18668</v>
      </c>
      <c r="U740" t="s">
        <v>30002</v>
      </c>
      <c r="V740" s="1" t="s">
        <v>22433</v>
      </c>
      <c r="W740" t="s">
        <v>30003</v>
      </c>
      <c r="X740" s="1" t="s">
        <v>22433</v>
      </c>
      <c r="Y740">
        <v>2520</v>
      </c>
      <c r="Z740" t="s">
        <v>20425</v>
      </c>
      <c r="AA740">
        <v>0</v>
      </c>
      <c r="AB740" t="s">
        <v>87</v>
      </c>
      <c r="AC740">
        <v>0</v>
      </c>
      <c r="AD740">
        <v>0</v>
      </c>
      <c r="AE740">
        <v>0</v>
      </c>
      <c r="AF740">
        <v>0</v>
      </c>
      <c r="AG740">
        <v>0</v>
      </c>
      <c r="AH740">
        <v>0</v>
      </c>
      <c r="AI740">
        <v>0</v>
      </c>
      <c r="AJ740">
        <v>0</v>
      </c>
      <c r="AK740">
        <v>0</v>
      </c>
      <c r="AL740">
        <v>1</v>
      </c>
      <c r="AM740">
        <v>0</v>
      </c>
      <c r="AN740">
        <v>1</v>
      </c>
      <c r="AO740">
        <v>0</v>
      </c>
      <c r="AP740">
        <v>0</v>
      </c>
      <c r="AQ740">
        <v>0</v>
      </c>
      <c r="AR740">
        <v>18</v>
      </c>
      <c r="AS740" t="s">
        <v>16730</v>
      </c>
      <c r="AT740" t="s">
        <v>80</v>
      </c>
    </row>
    <row r="741" spans="1:46" x14ac:dyDescent="0.25">
      <c r="A741" t="s">
        <v>0</v>
      </c>
      <c r="B741" t="s">
        <v>30004</v>
      </c>
      <c r="C741" t="s">
        <v>30005</v>
      </c>
      <c r="D741" t="s">
        <v>30006</v>
      </c>
      <c r="E741">
        <v>464537</v>
      </c>
      <c r="G741" t="s">
        <v>283</v>
      </c>
      <c r="H741" t="s">
        <v>30007</v>
      </c>
      <c r="I741" t="s">
        <v>30008</v>
      </c>
      <c r="J741" t="s">
        <v>280</v>
      </c>
      <c r="K741" t="s">
        <v>133</v>
      </c>
      <c r="L741" t="s">
        <v>30009</v>
      </c>
      <c r="M741" t="s">
        <v>30010</v>
      </c>
      <c r="N741" t="s">
        <v>285</v>
      </c>
      <c r="O741" t="s">
        <v>75</v>
      </c>
      <c r="P741" t="s">
        <v>30011</v>
      </c>
      <c r="Q741" t="s">
        <v>282</v>
      </c>
      <c r="R741" t="s">
        <v>246</v>
      </c>
      <c r="S741" t="s">
        <v>17343</v>
      </c>
      <c r="T741" t="s">
        <v>18698</v>
      </c>
      <c r="U741" t="s">
        <v>30012</v>
      </c>
      <c r="V741" s="1" t="s">
        <v>20208</v>
      </c>
      <c r="W741" t="s">
        <v>30013</v>
      </c>
      <c r="X741" s="1" t="s">
        <v>22433</v>
      </c>
      <c r="Y741">
        <v>2452</v>
      </c>
      <c r="Z741" t="s">
        <v>20427</v>
      </c>
      <c r="AA741">
        <v>1</v>
      </c>
      <c r="AB741" t="s">
        <v>17145</v>
      </c>
      <c r="AC741">
        <v>0</v>
      </c>
      <c r="AD741">
        <v>0</v>
      </c>
      <c r="AE741">
        <v>0</v>
      </c>
      <c r="AF741">
        <v>0</v>
      </c>
      <c r="AG741">
        <v>0</v>
      </c>
      <c r="AH741">
        <v>0</v>
      </c>
      <c r="AI741">
        <v>0</v>
      </c>
      <c r="AJ741">
        <v>0</v>
      </c>
      <c r="AK741">
        <v>0</v>
      </c>
      <c r="AL741">
        <v>1</v>
      </c>
      <c r="AM741">
        <v>1</v>
      </c>
      <c r="AN741">
        <v>0</v>
      </c>
      <c r="AO741">
        <v>0</v>
      </c>
      <c r="AP741">
        <v>0</v>
      </c>
      <c r="AQ741">
        <v>0</v>
      </c>
      <c r="AR741">
        <v>22</v>
      </c>
      <c r="AS741" t="s">
        <v>17070</v>
      </c>
      <c r="AT741" t="s">
        <v>99</v>
      </c>
    </row>
    <row r="742" spans="1:46" x14ac:dyDescent="0.25">
      <c r="A742" t="s">
        <v>0</v>
      </c>
      <c r="B742" t="s">
        <v>30014</v>
      </c>
      <c r="C742" t="s">
        <v>30015</v>
      </c>
      <c r="D742" t="s">
        <v>30016</v>
      </c>
      <c r="E742">
        <v>898056</v>
      </c>
      <c r="G742" t="s">
        <v>298</v>
      </c>
      <c r="H742" t="s">
        <v>30017</v>
      </c>
      <c r="I742" t="s">
        <v>30018</v>
      </c>
      <c r="J742" t="s">
        <v>280</v>
      </c>
      <c r="K742" t="s">
        <v>133</v>
      </c>
      <c r="L742" t="s">
        <v>30019</v>
      </c>
      <c r="M742" t="s">
        <v>30020</v>
      </c>
      <c r="N742" t="s">
        <v>285</v>
      </c>
      <c r="O742" t="s">
        <v>75</v>
      </c>
      <c r="P742" t="s">
        <v>30021</v>
      </c>
      <c r="Q742" t="s">
        <v>282</v>
      </c>
      <c r="R742" t="s">
        <v>284</v>
      </c>
      <c r="S742" t="s">
        <v>17343</v>
      </c>
      <c r="T742" t="s">
        <v>18698</v>
      </c>
      <c r="U742" t="s">
        <v>30022</v>
      </c>
      <c r="V742" s="1" t="s">
        <v>30023</v>
      </c>
      <c r="W742" t="s">
        <v>30024</v>
      </c>
      <c r="X742" s="1" t="s">
        <v>22433</v>
      </c>
      <c r="Y742">
        <v>2452</v>
      </c>
      <c r="Z742" t="s">
        <v>20427</v>
      </c>
      <c r="AA742">
        <v>1</v>
      </c>
      <c r="AB742" t="s">
        <v>17145</v>
      </c>
      <c r="AC742">
        <v>1</v>
      </c>
      <c r="AD742">
        <v>1</v>
      </c>
      <c r="AE742">
        <v>0</v>
      </c>
      <c r="AF742">
        <v>0</v>
      </c>
      <c r="AG742">
        <v>0</v>
      </c>
      <c r="AH742">
        <v>0</v>
      </c>
      <c r="AI742">
        <v>0</v>
      </c>
      <c r="AJ742">
        <v>0</v>
      </c>
      <c r="AK742">
        <v>0</v>
      </c>
      <c r="AL742">
        <v>0</v>
      </c>
      <c r="AM742">
        <v>0</v>
      </c>
      <c r="AN742">
        <v>0</v>
      </c>
      <c r="AO742">
        <v>0</v>
      </c>
      <c r="AP742">
        <v>0</v>
      </c>
      <c r="AQ742">
        <v>0</v>
      </c>
      <c r="AR742">
        <v>18</v>
      </c>
      <c r="AS742" t="s">
        <v>16734</v>
      </c>
      <c r="AT742" t="s">
        <v>92</v>
      </c>
    </row>
    <row r="743" spans="1:46" x14ac:dyDescent="0.25">
      <c r="A743" t="s">
        <v>0</v>
      </c>
      <c r="B743" t="s">
        <v>58911</v>
      </c>
      <c r="C743" t="s">
        <v>58912</v>
      </c>
      <c r="D743" t="s">
        <v>58913</v>
      </c>
      <c r="E743">
        <v>471194</v>
      </c>
      <c r="G743" t="s">
        <v>296</v>
      </c>
      <c r="H743" t="s">
        <v>58914</v>
      </c>
      <c r="I743" t="s">
        <v>58915</v>
      </c>
      <c r="J743" t="s">
        <v>280</v>
      </c>
      <c r="K743" t="s">
        <v>133</v>
      </c>
      <c r="L743" t="s">
        <v>58916</v>
      </c>
      <c r="M743" t="s">
        <v>58917</v>
      </c>
      <c r="N743" t="s">
        <v>58917</v>
      </c>
      <c r="O743" t="s">
        <v>75</v>
      </c>
      <c r="P743" t="s">
        <v>58918</v>
      </c>
      <c r="Q743" t="s">
        <v>282</v>
      </c>
      <c r="R743" t="s">
        <v>284</v>
      </c>
      <c r="S743" t="s">
        <v>17343</v>
      </c>
      <c r="T743" t="s">
        <v>18698</v>
      </c>
      <c r="U743" t="s">
        <v>58919</v>
      </c>
      <c r="V743" s="1" t="s">
        <v>22433</v>
      </c>
      <c r="W743" t="s">
        <v>58920</v>
      </c>
      <c r="X743" s="1" t="s">
        <v>22433</v>
      </c>
      <c r="Y743">
        <v>2452</v>
      </c>
      <c r="Z743" t="s">
        <v>20427</v>
      </c>
      <c r="AA743">
        <v>1</v>
      </c>
      <c r="AB743" t="s">
        <v>17145</v>
      </c>
      <c r="AC743">
        <v>1</v>
      </c>
      <c r="AD743">
        <v>1</v>
      </c>
      <c r="AE743">
        <v>0</v>
      </c>
      <c r="AF743">
        <v>0</v>
      </c>
      <c r="AG743">
        <v>0</v>
      </c>
      <c r="AH743">
        <v>0</v>
      </c>
      <c r="AI743">
        <v>0</v>
      </c>
      <c r="AJ743">
        <v>0</v>
      </c>
      <c r="AK743">
        <v>0</v>
      </c>
      <c r="AL743">
        <v>0</v>
      </c>
      <c r="AM743">
        <v>0</v>
      </c>
      <c r="AN743">
        <v>0</v>
      </c>
      <c r="AO743">
        <v>0</v>
      </c>
      <c r="AP743">
        <v>0</v>
      </c>
      <c r="AQ743">
        <v>0</v>
      </c>
      <c r="AR743">
        <v>20</v>
      </c>
      <c r="AS743" t="s">
        <v>16731</v>
      </c>
      <c r="AT743" t="s">
        <v>92</v>
      </c>
    </row>
    <row r="744" spans="1:46" x14ac:dyDescent="0.25">
      <c r="A744" t="s">
        <v>0</v>
      </c>
      <c r="B744" t="s">
        <v>22974</v>
      </c>
      <c r="C744" t="s">
        <v>22975</v>
      </c>
      <c r="D744" t="s">
        <v>22976</v>
      </c>
      <c r="E744">
        <v>468382</v>
      </c>
      <c r="G744" t="s">
        <v>295</v>
      </c>
      <c r="H744" t="s">
        <v>22977</v>
      </c>
      <c r="I744" t="s">
        <v>22978</v>
      </c>
      <c r="J744" t="s">
        <v>280</v>
      </c>
      <c r="K744" t="s">
        <v>133</v>
      </c>
      <c r="L744" t="s">
        <v>22979</v>
      </c>
      <c r="M744" t="s">
        <v>22980</v>
      </c>
      <c r="N744" t="s">
        <v>22981</v>
      </c>
      <c r="O744" t="s">
        <v>75</v>
      </c>
      <c r="P744" t="s">
        <v>22982</v>
      </c>
      <c r="Q744" t="s">
        <v>282</v>
      </c>
      <c r="R744" t="s">
        <v>246</v>
      </c>
      <c r="S744" t="s">
        <v>17343</v>
      </c>
      <c r="T744" t="s">
        <v>18698</v>
      </c>
      <c r="U744" t="s">
        <v>22983</v>
      </c>
      <c r="V744" s="1" t="s">
        <v>22433</v>
      </c>
      <c r="W744" t="s">
        <v>22984</v>
      </c>
      <c r="X744" s="1" t="s">
        <v>22433</v>
      </c>
      <c r="Y744">
        <v>2452</v>
      </c>
      <c r="Z744" t="s">
        <v>20427</v>
      </c>
      <c r="AA744">
        <v>1</v>
      </c>
      <c r="AB744" t="s">
        <v>17145</v>
      </c>
      <c r="AC744">
        <v>1</v>
      </c>
      <c r="AD744">
        <v>1</v>
      </c>
      <c r="AE744">
        <v>0</v>
      </c>
      <c r="AF744">
        <v>0</v>
      </c>
      <c r="AG744">
        <v>0</v>
      </c>
      <c r="AH744">
        <v>0</v>
      </c>
      <c r="AI744">
        <v>0</v>
      </c>
      <c r="AJ744">
        <v>0</v>
      </c>
      <c r="AK744">
        <v>0</v>
      </c>
      <c r="AL744">
        <v>0</v>
      </c>
      <c r="AM744">
        <v>0</v>
      </c>
      <c r="AN744">
        <v>0</v>
      </c>
      <c r="AO744">
        <v>0</v>
      </c>
      <c r="AP744">
        <v>0</v>
      </c>
      <c r="AQ744">
        <v>0</v>
      </c>
      <c r="AR744">
        <v>18</v>
      </c>
      <c r="AS744" t="s">
        <v>16734</v>
      </c>
      <c r="AT744" t="s">
        <v>92</v>
      </c>
    </row>
    <row r="745" spans="1:46" x14ac:dyDescent="0.25">
      <c r="A745" t="s">
        <v>16787</v>
      </c>
      <c r="B745" t="s">
        <v>30025</v>
      </c>
      <c r="C745" t="s">
        <v>30026</v>
      </c>
      <c r="D745" t="s">
        <v>30027</v>
      </c>
      <c r="E745">
        <v>376311</v>
      </c>
      <c r="G745" t="s">
        <v>299</v>
      </c>
      <c r="H745" t="s">
        <v>30028</v>
      </c>
      <c r="I745" t="s">
        <v>30029</v>
      </c>
      <c r="J745" t="s">
        <v>280</v>
      </c>
      <c r="K745" t="s">
        <v>163</v>
      </c>
      <c r="L745" t="s">
        <v>30030</v>
      </c>
      <c r="M745" t="s">
        <v>30031</v>
      </c>
      <c r="N745" t="s">
        <v>281</v>
      </c>
      <c r="O745" t="s">
        <v>155</v>
      </c>
      <c r="P745" t="s">
        <v>30032</v>
      </c>
      <c r="Q745" t="s">
        <v>286</v>
      </c>
      <c r="R745" t="s">
        <v>243</v>
      </c>
      <c r="S745" t="s">
        <v>17071</v>
      </c>
      <c r="T745" t="s">
        <v>18662</v>
      </c>
      <c r="U745" t="s">
        <v>25331</v>
      </c>
      <c r="V745" s="1" t="s">
        <v>18373</v>
      </c>
      <c r="W745" t="s">
        <v>30033</v>
      </c>
      <c r="X745" s="1" t="s">
        <v>22433</v>
      </c>
      <c r="Y745">
        <v>2369</v>
      </c>
      <c r="Z745" t="s">
        <v>20011</v>
      </c>
      <c r="AA745">
        <v>0</v>
      </c>
      <c r="AB745" t="s">
        <v>87</v>
      </c>
      <c r="AC745">
        <v>0</v>
      </c>
      <c r="AD745">
        <v>0</v>
      </c>
      <c r="AE745">
        <v>0</v>
      </c>
      <c r="AF745">
        <v>0</v>
      </c>
      <c r="AG745">
        <v>0</v>
      </c>
      <c r="AH745">
        <v>0</v>
      </c>
      <c r="AI745">
        <v>0</v>
      </c>
      <c r="AJ745">
        <v>0</v>
      </c>
      <c r="AK745">
        <v>0</v>
      </c>
      <c r="AL745">
        <v>1</v>
      </c>
      <c r="AM745">
        <v>0</v>
      </c>
      <c r="AN745">
        <v>1</v>
      </c>
      <c r="AO745">
        <v>0</v>
      </c>
      <c r="AP745">
        <v>0</v>
      </c>
      <c r="AQ745">
        <v>0</v>
      </c>
      <c r="AR745">
        <v>22</v>
      </c>
      <c r="AS745" t="s">
        <v>18533</v>
      </c>
      <c r="AT745" t="s">
        <v>118</v>
      </c>
    </row>
    <row r="746" spans="1:46" x14ac:dyDescent="0.25">
      <c r="A746" t="s">
        <v>16787</v>
      </c>
      <c r="B746" t="s">
        <v>23421</v>
      </c>
      <c r="C746" t="s">
        <v>23422</v>
      </c>
      <c r="D746" t="s">
        <v>23423</v>
      </c>
      <c r="E746">
        <v>468528</v>
      </c>
      <c r="G746" t="s">
        <v>298</v>
      </c>
      <c r="H746" t="s">
        <v>23424</v>
      </c>
      <c r="I746" t="s">
        <v>23425</v>
      </c>
      <c r="J746" t="s">
        <v>280</v>
      </c>
      <c r="K746" t="s">
        <v>163</v>
      </c>
      <c r="L746" t="s">
        <v>23426</v>
      </c>
      <c r="M746" t="s">
        <v>23427</v>
      </c>
      <c r="N746" t="s">
        <v>285</v>
      </c>
      <c r="O746" t="s">
        <v>155</v>
      </c>
      <c r="P746" t="s">
        <v>23428</v>
      </c>
      <c r="Q746" t="s">
        <v>286</v>
      </c>
      <c r="R746" t="s">
        <v>164</v>
      </c>
      <c r="S746" t="s">
        <v>17071</v>
      </c>
      <c r="T746" t="s">
        <v>18662</v>
      </c>
      <c r="U746" t="s">
        <v>23429</v>
      </c>
      <c r="V746" s="1" t="s">
        <v>22433</v>
      </c>
      <c r="W746" t="s">
        <v>23430</v>
      </c>
      <c r="X746" s="1" t="s">
        <v>22433</v>
      </c>
      <c r="Y746">
        <v>2369</v>
      </c>
      <c r="Z746" t="s">
        <v>20011</v>
      </c>
      <c r="AA746">
        <v>0</v>
      </c>
      <c r="AB746" t="s">
        <v>87</v>
      </c>
      <c r="AC746">
        <v>0</v>
      </c>
      <c r="AD746">
        <v>0</v>
      </c>
      <c r="AE746">
        <v>0</v>
      </c>
      <c r="AF746">
        <v>0</v>
      </c>
      <c r="AG746">
        <v>0</v>
      </c>
      <c r="AH746">
        <v>0</v>
      </c>
      <c r="AI746">
        <v>0</v>
      </c>
      <c r="AJ746">
        <v>0</v>
      </c>
      <c r="AK746">
        <v>0</v>
      </c>
      <c r="AL746">
        <v>1</v>
      </c>
      <c r="AM746">
        <v>0</v>
      </c>
      <c r="AN746">
        <v>1</v>
      </c>
      <c r="AO746">
        <v>0</v>
      </c>
      <c r="AP746">
        <v>0</v>
      </c>
      <c r="AQ746">
        <v>0</v>
      </c>
      <c r="AR746">
        <v>20</v>
      </c>
      <c r="AS746" t="s">
        <v>18539</v>
      </c>
      <c r="AT746" t="s">
        <v>118</v>
      </c>
    </row>
    <row r="747" spans="1:46" x14ac:dyDescent="0.25">
      <c r="A747" t="s">
        <v>16787</v>
      </c>
      <c r="B747" t="s">
        <v>27897</v>
      </c>
      <c r="C747" t="s">
        <v>27898</v>
      </c>
      <c r="D747" t="s">
        <v>27899</v>
      </c>
      <c r="E747">
        <v>465382</v>
      </c>
      <c r="G747" t="s">
        <v>291</v>
      </c>
      <c r="H747" t="s">
        <v>27900</v>
      </c>
      <c r="I747" t="s">
        <v>27901</v>
      </c>
      <c r="J747" t="s">
        <v>280</v>
      </c>
      <c r="K747" t="s">
        <v>163</v>
      </c>
      <c r="L747" t="s">
        <v>27902</v>
      </c>
      <c r="M747" t="s">
        <v>27903</v>
      </c>
      <c r="N747" t="s">
        <v>281</v>
      </c>
      <c r="O747" t="s">
        <v>155</v>
      </c>
      <c r="P747" t="s">
        <v>27904</v>
      </c>
      <c r="Q747" t="s">
        <v>282</v>
      </c>
      <c r="R747" t="s">
        <v>246</v>
      </c>
      <c r="S747" t="s">
        <v>17071</v>
      </c>
      <c r="T747" t="s">
        <v>18662</v>
      </c>
      <c r="U747" t="s">
        <v>27905</v>
      </c>
      <c r="V747" s="1" t="s">
        <v>20208</v>
      </c>
      <c r="W747" t="s">
        <v>27906</v>
      </c>
      <c r="X747" s="1" t="s">
        <v>22433</v>
      </c>
      <c r="Y747">
        <v>2369</v>
      </c>
      <c r="Z747" t="s">
        <v>20011</v>
      </c>
      <c r="AA747">
        <v>0</v>
      </c>
      <c r="AB747" t="s">
        <v>87</v>
      </c>
      <c r="AC747">
        <v>0</v>
      </c>
      <c r="AD747">
        <v>0</v>
      </c>
      <c r="AE747">
        <v>0</v>
      </c>
      <c r="AF747">
        <v>0</v>
      </c>
      <c r="AG747">
        <v>0</v>
      </c>
      <c r="AH747">
        <v>0</v>
      </c>
      <c r="AI747">
        <v>0</v>
      </c>
      <c r="AJ747">
        <v>0</v>
      </c>
      <c r="AK747">
        <v>0</v>
      </c>
      <c r="AL747">
        <v>1</v>
      </c>
      <c r="AM747">
        <v>0</v>
      </c>
      <c r="AN747">
        <v>1</v>
      </c>
      <c r="AO747">
        <v>0</v>
      </c>
      <c r="AP747">
        <v>0</v>
      </c>
      <c r="AQ747">
        <v>0</v>
      </c>
      <c r="AR747">
        <v>18</v>
      </c>
      <c r="AS747" t="s">
        <v>16729</v>
      </c>
      <c r="AT747" t="s">
        <v>80</v>
      </c>
    </row>
    <row r="748" spans="1:46" x14ac:dyDescent="0.25">
      <c r="A748" t="s">
        <v>0</v>
      </c>
      <c r="B748" t="s">
        <v>58921</v>
      </c>
      <c r="C748" t="s">
        <v>58922</v>
      </c>
      <c r="D748" t="s">
        <v>58923</v>
      </c>
      <c r="E748">
        <v>469081</v>
      </c>
      <c r="G748" t="s">
        <v>296</v>
      </c>
      <c r="H748" t="s">
        <v>58924</v>
      </c>
      <c r="I748" t="s">
        <v>58925</v>
      </c>
      <c r="J748" t="s">
        <v>280</v>
      </c>
      <c r="K748" t="s">
        <v>58926</v>
      </c>
      <c r="L748" t="s">
        <v>58927</v>
      </c>
      <c r="M748" t="s">
        <v>58928</v>
      </c>
      <c r="N748" t="s">
        <v>281</v>
      </c>
      <c r="O748" t="s">
        <v>75</v>
      </c>
      <c r="P748" t="s">
        <v>58929</v>
      </c>
      <c r="Q748" t="s">
        <v>282</v>
      </c>
      <c r="R748" t="s">
        <v>284</v>
      </c>
      <c r="S748" t="s">
        <v>17343</v>
      </c>
      <c r="T748" t="s">
        <v>18730</v>
      </c>
      <c r="U748" t="s">
        <v>58930</v>
      </c>
      <c r="V748" s="1" t="s">
        <v>22433</v>
      </c>
      <c r="W748" t="s">
        <v>58931</v>
      </c>
      <c r="X748" s="1" t="s">
        <v>22433</v>
      </c>
      <c r="Y748">
        <v>2339</v>
      </c>
      <c r="Z748" t="s">
        <v>18872</v>
      </c>
      <c r="AA748">
        <v>1</v>
      </c>
      <c r="AB748" t="s">
        <v>17260</v>
      </c>
      <c r="AC748">
        <v>1</v>
      </c>
      <c r="AD748">
        <v>1</v>
      </c>
      <c r="AE748">
        <v>0</v>
      </c>
      <c r="AF748">
        <v>0</v>
      </c>
      <c r="AG748">
        <v>0</v>
      </c>
      <c r="AH748">
        <v>0</v>
      </c>
      <c r="AI748">
        <v>0</v>
      </c>
      <c r="AJ748">
        <v>0</v>
      </c>
      <c r="AK748">
        <v>0</v>
      </c>
      <c r="AL748">
        <v>0</v>
      </c>
      <c r="AM748">
        <v>0</v>
      </c>
      <c r="AN748">
        <v>0</v>
      </c>
      <c r="AO748">
        <v>0</v>
      </c>
      <c r="AP748">
        <v>0</v>
      </c>
      <c r="AQ748">
        <v>0</v>
      </c>
      <c r="AR748">
        <v>20</v>
      </c>
      <c r="AS748" t="s">
        <v>16731</v>
      </c>
      <c r="AT748" t="s">
        <v>92</v>
      </c>
    </row>
    <row r="749" spans="1:46" x14ac:dyDescent="0.25">
      <c r="A749" t="s">
        <v>0</v>
      </c>
      <c r="B749" t="s">
        <v>30034</v>
      </c>
      <c r="C749" t="s">
        <v>30035</v>
      </c>
      <c r="D749" t="s">
        <v>30036</v>
      </c>
      <c r="E749">
        <v>357457</v>
      </c>
      <c r="G749" t="s">
        <v>299</v>
      </c>
      <c r="H749" t="s">
        <v>30037</v>
      </c>
      <c r="I749" t="s">
        <v>30038</v>
      </c>
      <c r="J749" t="s">
        <v>30039</v>
      </c>
      <c r="K749" t="s">
        <v>133</v>
      </c>
      <c r="L749" t="s">
        <v>30040</v>
      </c>
      <c r="M749" t="s">
        <v>30041</v>
      </c>
      <c r="N749" t="s">
        <v>30042</v>
      </c>
      <c r="O749" t="s">
        <v>75</v>
      </c>
      <c r="P749" t="s">
        <v>30043</v>
      </c>
      <c r="Q749" t="s">
        <v>282</v>
      </c>
      <c r="R749" t="s">
        <v>245</v>
      </c>
      <c r="S749" t="s">
        <v>17343</v>
      </c>
      <c r="T749" t="s">
        <v>18698</v>
      </c>
      <c r="U749" t="s">
        <v>30044</v>
      </c>
      <c r="V749" s="1" t="s">
        <v>18371</v>
      </c>
      <c r="W749" t="s">
        <v>30045</v>
      </c>
      <c r="X749" s="1" t="s">
        <v>22433</v>
      </c>
      <c r="Y749">
        <v>2339</v>
      </c>
      <c r="Z749" t="s">
        <v>18872</v>
      </c>
      <c r="AA749">
        <v>1</v>
      </c>
      <c r="AB749" t="s">
        <v>17260</v>
      </c>
      <c r="AC749">
        <v>0</v>
      </c>
      <c r="AD749">
        <v>0</v>
      </c>
      <c r="AE749">
        <v>0</v>
      </c>
      <c r="AF749">
        <v>0</v>
      </c>
      <c r="AG749">
        <v>0</v>
      </c>
      <c r="AH749">
        <v>0</v>
      </c>
      <c r="AI749">
        <v>0</v>
      </c>
      <c r="AJ749">
        <v>0</v>
      </c>
      <c r="AK749">
        <v>0</v>
      </c>
      <c r="AL749">
        <v>1</v>
      </c>
      <c r="AM749">
        <v>1</v>
      </c>
      <c r="AN749">
        <v>0</v>
      </c>
      <c r="AO749">
        <v>0</v>
      </c>
      <c r="AP749">
        <v>0</v>
      </c>
      <c r="AQ749">
        <v>0</v>
      </c>
      <c r="AR749">
        <v>19</v>
      </c>
      <c r="AS749" t="s">
        <v>18503</v>
      </c>
      <c r="AT749" t="s">
        <v>99</v>
      </c>
    </row>
    <row r="750" spans="1:46" x14ac:dyDescent="0.25">
      <c r="A750" t="s">
        <v>16787</v>
      </c>
      <c r="B750" t="s">
        <v>30046</v>
      </c>
      <c r="C750" t="s">
        <v>30047</v>
      </c>
      <c r="D750" t="s">
        <v>30048</v>
      </c>
      <c r="E750">
        <v>464258</v>
      </c>
      <c r="G750" t="s">
        <v>283</v>
      </c>
      <c r="H750" t="s">
        <v>30049</v>
      </c>
      <c r="I750" t="s">
        <v>30050</v>
      </c>
      <c r="J750" t="s">
        <v>280</v>
      </c>
      <c r="K750" t="s">
        <v>157</v>
      </c>
      <c r="L750" t="s">
        <v>30051</v>
      </c>
      <c r="M750" t="s">
        <v>30052</v>
      </c>
      <c r="N750" t="s">
        <v>281</v>
      </c>
      <c r="O750" t="s">
        <v>155</v>
      </c>
      <c r="P750" t="s">
        <v>30053</v>
      </c>
      <c r="Q750" t="s">
        <v>282</v>
      </c>
      <c r="R750" t="s">
        <v>18695</v>
      </c>
      <c r="S750" t="s">
        <v>238</v>
      </c>
      <c r="T750" t="s">
        <v>17358</v>
      </c>
      <c r="U750" t="s">
        <v>19340</v>
      </c>
      <c r="V750" s="1" t="s">
        <v>20208</v>
      </c>
      <c r="W750" t="s">
        <v>30054</v>
      </c>
      <c r="X750" s="1" t="s">
        <v>22433</v>
      </c>
      <c r="Y750">
        <v>2338</v>
      </c>
      <c r="Z750" t="s">
        <v>30055</v>
      </c>
      <c r="AA750">
        <v>1</v>
      </c>
      <c r="AB750" t="s">
        <v>18006</v>
      </c>
      <c r="AC750">
        <v>1</v>
      </c>
      <c r="AD750">
        <v>1</v>
      </c>
      <c r="AE750">
        <v>0</v>
      </c>
      <c r="AF750">
        <v>0</v>
      </c>
      <c r="AG750">
        <v>0</v>
      </c>
      <c r="AH750">
        <v>0</v>
      </c>
      <c r="AI750">
        <v>0</v>
      </c>
      <c r="AJ750">
        <v>0</v>
      </c>
      <c r="AK750">
        <v>0</v>
      </c>
      <c r="AL750">
        <v>0</v>
      </c>
      <c r="AM750">
        <v>0</v>
      </c>
      <c r="AN750">
        <v>0</v>
      </c>
      <c r="AO750">
        <v>0</v>
      </c>
      <c r="AP750">
        <v>0</v>
      </c>
      <c r="AQ750">
        <v>0</v>
      </c>
      <c r="AR750">
        <v>22</v>
      </c>
      <c r="AS750" t="s">
        <v>18487</v>
      </c>
      <c r="AT750" t="s">
        <v>92</v>
      </c>
    </row>
    <row r="751" spans="1:46" x14ac:dyDescent="0.25">
      <c r="A751" t="s">
        <v>16787</v>
      </c>
      <c r="B751" t="s">
        <v>58932</v>
      </c>
      <c r="C751" t="s">
        <v>58933</v>
      </c>
      <c r="D751" t="s">
        <v>58934</v>
      </c>
      <c r="E751">
        <v>470474</v>
      </c>
      <c r="G751" t="s">
        <v>293</v>
      </c>
      <c r="H751" t="s">
        <v>58935</v>
      </c>
      <c r="I751" t="s">
        <v>58936</v>
      </c>
      <c r="J751" t="s">
        <v>280</v>
      </c>
      <c r="K751" t="s">
        <v>58937</v>
      </c>
      <c r="L751" t="s">
        <v>58938</v>
      </c>
      <c r="M751" t="s">
        <v>58939</v>
      </c>
      <c r="N751" t="s">
        <v>285</v>
      </c>
      <c r="O751" t="s">
        <v>155</v>
      </c>
      <c r="P751" t="s">
        <v>58940</v>
      </c>
      <c r="Q751" t="s">
        <v>286</v>
      </c>
      <c r="R751" t="s">
        <v>243</v>
      </c>
      <c r="S751" t="s">
        <v>18765</v>
      </c>
      <c r="T751" t="s">
        <v>18716</v>
      </c>
      <c r="U751" t="s">
        <v>58941</v>
      </c>
      <c r="V751" s="1" t="s">
        <v>22433</v>
      </c>
      <c r="W751" t="s">
        <v>58942</v>
      </c>
      <c r="X751" s="1" t="s">
        <v>22433</v>
      </c>
      <c r="Y751">
        <v>2328</v>
      </c>
      <c r="Z751" t="s">
        <v>20430</v>
      </c>
      <c r="AA751">
        <v>0</v>
      </c>
      <c r="AB751" t="s">
        <v>87</v>
      </c>
      <c r="AC751">
        <v>0</v>
      </c>
      <c r="AD751">
        <v>0</v>
      </c>
      <c r="AE751">
        <v>0</v>
      </c>
      <c r="AF751">
        <v>0</v>
      </c>
      <c r="AG751">
        <v>0</v>
      </c>
      <c r="AH751">
        <v>0</v>
      </c>
      <c r="AI751">
        <v>0</v>
      </c>
      <c r="AJ751">
        <v>0</v>
      </c>
      <c r="AK751">
        <v>0</v>
      </c>
      <c r="AL751">
        <v>1</v>
      </c>
      <c r="AM751">
        <v>0</v>
      </c>
      <c r="AN751">
        <v>1</v>
      </c>
      <c r="AO751">
        <v>0</v>
      </c>
      <c r="AP751">
        <v>0</v>
      </c>
      <c r="AQ751">
        <v>0</v>
      </c>
      <c r="AR751">
        <v>20</v>
      </c>
      <c r="AS751" t="s">
        <v>18539</v>
      </c>
      <c r="AT751" t="s">
        <v>118</v>
      </c>
    </row>
    <row r="752" spans="1:46" x14ac:dyDescent="0.25">
      <c r="A752" t="s">
        <v>16787</v>
      </c>
      <c r="B752" t="s">
        <v>30056</v>
      </c>
      <c r="C752" t="s">
        <v>30057</v>
      </c>
      <c r="D752" t="s">
        <v>30058</v>
      </c>
      <c r="E752">
        <v>461594</v>
      </c>
      <c r="G752" t="s">
        <v>16900</v>
      </c>
      <c r="H752" t="s">
        <v>30059</v>
      </c>
      <c r="I752" t="s">
        <v>30060</v>
      </c>
      <c r="J752" t="s">
        <v>280</v>
      </c>
      <c r="K752" t="s">
        <v>20132</v>
      </c>
      <c r="L752" t="s">
        <v>30061</v>
      </c>
      <c r="M752" t="s">
        <v>30062</v>
      </c>
      <c r="N752" t="s">
        <v>281</v>
      </c>
      <c r="O752" t="s">
        <v>155</v>
      </c>
      <c r="P752" t="s">
        <v>30063</v>
      </c>
      <c r="Q752" t="s">
        <v>282</v>
      </c>
      <c r="R752" t="s">
        <v>284</v>
      </c>
      <c r="S752" t="s">
        <v>18765</v>
      </c>
      <c r="T752" t="s">
        <v>18716</v>
      </c>
      <c r="U752" t="s">
        <v>30064</v>
      </c>
      <c r="V752" s="1" t="s">
        <v>20208</v>
      </c>
      <c r="W752" t="s">
        <v>30065</v>
      </c>
      <c r="X752" s="1" t="s">
        <v>22433</v>
      </c>
      <c r="Y752">
        <v>2328</v>
      </c>
      <c r="Z752" t="s">
        <v>20430</v>
      </c>
      <c r="AA752">
        <v>0</v>
      </c>
      <c r="AB752" t="s">
        <v>87</v>
      </c>
      <c r="AC752">
        <v>0</v>
      </c>
      <c r="AD752">
        <v>0</v>
      </c>
      <c r="AE752">
        <v>0</v>
      </c>
      <c r="AF752">
        <v>0</v>
      </c>
      <c r="AG752">
        <v>0</v>
      </c>
      <c r="AH752">
        <v>0</v>
      </c>
      <c r="AI752">
        <v>0</v>
      </c>
      <c r="AJ752">
        <v>0</v>
      </c>
      <c r="AK752">
        <v>0</v>
      </c>
      <c r="AL752">
        <v>1</v>
      </c>
      <c r="AM752">
        <v>0</v>
      </c>
      <c r="AN752">
        <v>1</v>
      </c>
      <c r="AO752">
        <v>0</v>
      </c>
      <c r="AP752">
        <v>0</v>
      </c>
      <c r="AQ752">
        <v>0</v>
      </c>
      <c r="AR752">
        <v>18</v>
      </c>
      <c r="AS752" t="s">
        <v>16729</v>
      </c>
      <c r="AT752" t="s">
        <v>80</v>
      </c>
    </row>
    <row r="753" spans="1:46" x14ac:dyDescent="0.25">
      <c r="A753" t="s">
        <v>0</v>
      </c>
      <c r="B753" t="s">
        <v>40935</v>
      </c>
      <c r="C753" t="s">
        <v>40936</v>
      </c>
      <c r="D753" t="s">
        <v>40937</v>
      </c>
      <c r="E753">
        <v>455593</v>
      </c>
      <c r="G753" t="s">
        <v>293</v>
      </c>
      <c r="H753" t="s">
        <v>40938</v>
      </c>
      <c r="I753" t="s">
        <v>40939</v>
      </c>
      <c r="J753" t="s">
        <v>280</v>
      </c>
      <c r="K753" t="s">
        <v>20489</v>
      </c>
      <c r="L753" t="s">
        <v>40940</v>
      </c>
      <c r="M753" t="s">
        <v>40941</v>
      </c>
      <c r="N753" t="s">
        <v>40942</v>
      </c>
      <c r="O753" t="s">
        <v>75</v>
      </c>
      <c r="P753" t="s">
        <v>40943</v>
      </c>
      <c r="Q753" t="s">
        <v>282</v>
      </c>
      <c r="R753" t="s">
        <v>284</v>
      </c>
      <c r="S753" t="s">
        <v>17347</v>
      </c>
      <c r="T753" t="s">
        <v>18483</v>
      </c>
      <c r="U753" t="s">
        <v>20500</v>
      </c>
      <c r="V753" s="1" t="s">
        <v>19945</v>
      </c>
      <c r="W753" t="s">
        <v>40944</v>
      </c>
      <c r="X753" s="1" t="s">
        <v>22433</v>
      </c>
      <c r="Y753">
        <v>2324</v>
      </c>
      <c r="Z753" t="s">
        <v>58943</v>
      </c>
      <c r="AA753">
        <v>0</v>
      </c>
      <c r="AB753" t="s">
        <v>87</v>
      </c>
      <c r="AC753">
        <v>0</v>
      </c>
      <c r="AD753">
        <v>0</v>
      </c>
      <c r="AE753">
        <v>0</v>
      </c>
      <c r="AF753">
        <v>0</v>
      </c>
      <c r="AG753">
        <v>0</v>
      </c>
      <c r="AH753">
        <v>0</v>
      </c>
      <c r="AI753">
        <v>0</v>
      </c>
      <c r="AJ753">
        <v>0</v>
      </c>
      <c r="AK753">
        <v>0</v>
      </c>
      <c r="AL753">
        <v>1</v>
      </c>
      <c r="AM753">
        <v>0</v>
      </c>
      <c r="AN753">
        <v>1</v>
      </c>
      <c r="AO753">
        <v>0</v>
      </c>
      <c r="AP753">
        <v>0</v>
      </c>
      <c r="AQ753">
        <v>0</v>
      </c>
      <c r="AR753">
        <v>18</v>
      </c>
      <c r="AS753" t="s">
        <v>18508</v>
      </c>
      <c r="AT753" t="s">
        <v>105</v>
      </c>
    </row>
    <row r="754" spans="1:46" x14ac:dyDescent="0.25">
      <c r="A754" t="s">
        <v>0</v>
      </c>
      <c r="B754" t="s">
        <v>58944</v>
      </c>
      <c r="C754" t="s">
        <v>58945</v>
      </c>
      <c r="D754" t="s">
        <v>58946</v>
      </c>
      <c r="E754">
        <v>469185</v>
      </c>
      <c r="G754" t="s">
        <v>295</v>
      </c>
      <c r="H754" t="s">
        <v>58947</v>
      </c>
      <c r="I754" t="s">
        <v>58948</v>
      </c>
      <c r="J754" t="s">
        <v>280</v>
      </c>
      <c r="K754" t="s">
        <v>143</v>
      </c>
      <c r="L754" t="s">
        <v>58949</v>
      </c>
      <c r="M754" t="s">
        <v>58950</v>
      </c>
      <c r="N754" t="s">
        <v>281</v>
      </c>
      <c r="O754" t="s">
        <v>75</v>
      </c>
      <c r="P754" t="s">
        <v>58951</v>
      </c>
      <c r="Q754" t="s">
        <v>282</v>
      </c>
      <c r="R754" t="s">
        <v>284</v>
      </c>
      <c r="S754" t="s">
        <v>17347</v>
      </c>
      <c r="T754" t="s">
        <v>18692</v>
      </c>
      <c r="U754" t="s">
        <v>58952</v>
      </c>
      <c r="V754" s="1" t="s">
        <v>22433</v>
      </c>
      <c r="W754" t="s">
        <v>58953</v>
      </c>
      <c r="X754" s="1" t="s">
        <v>22433</v>
      </c>
      <c r="Y754">
        <v>2324</v>
      </c>
      <c r="Z754" t="s">
        <v>58943</v>
      </c>
      <c r="AA754">
        <v>0</v>
      </c>
      <c r="AB754" t="s">
        <v>87</v>
      </c>
      <c r="AC754">
        <v>0</v>
      </c>
      <c r="AD754">
        <v>0</v>
      </c>
      <c r="AE754">
        <v>0</v>
      </c>
      <c r="AF754">
        <v>0</v>
      </c>
      <c r="AG754">
        <v>0</v>
      </c>
      <c r="AH754">
        <v>0</v>
      </c>
      <c r="AI754">
        <v>0</v>
      </c>
      <c r="AJ754">
        <v>0</v>
      </c>
      <c r="AK754">
        <v>0</v>
      </c>
      <c r="AL754">
        <v>1</v>
      </c>
      <c r="AM754">
        <v>0</v>
      </c>
      <c r="AN754">
        <v>1</v>
      </c>
      <c r="AO754">
        <v>0</v>
      </c>
      <c r="AP754">
        <v>0</v>
      </c>
      <c r="AQ754">
        <v>0</v>
      </c>
      <c r="AR754">
        <v>18</v>
      </c>
      <c r="AS754" t="s">
        <v>16729</v>
      </c>
      <c r="AT754" t="s">
        <v>80</v>
      </c>
    </row>
    <row r="755" spans="1:46" x14ac:dyDescent="0.25">
      <c r="A755" t="s">
        <v>0</v>
      </c>
      <c r="B755" t="s">
        <v>26260</v>
      </c>
      <c r="C755" t="s">
        <v>26261</v>
      </c>
      <c r="D755" t="s">
        <v>26262</v>
      </c>
      <c r="E755">
        <v>464170</v>
      </c>
      <c r="G755" t="s">
        <v>298</v>
      </c>
      <c r="H755" t="s">
        <v>26263</v>
      </c>
      <c r="I755" t="s">
        <v>26264</v>
      </c>
      <c r="J755" t="s">
        <v>280</v>
      </c>
      <c r="K755" t="s">
        <v>143</v>
      </c>
      <c r="L755" t="s">
        <v>26265</v>
      </c>
      <c r="M755" t="s">
        <v>26266</v>
      </c>
      <c r="N755" t="s">
        <v>281</v>
      </c>
      <c r="O755" t="s">
        <v>75</v>
      </c>
      <c r="P755" t="s">
        <v>26267</v>
      </c>
      <c r="Q755" t="s">
        <v>282</v>
      </c>
      <c r="R755" t="s">
        <v>284</v>
      </c>
      <c r="S755" t="s">
        <v>17347</v>
      </c>
      <c r="T755" t="s">
        <v>18692</v>
      </c>
      <c r="U755" t="s">
        <v>26268</v>
      </c>
      <c r="V755" s="1" t="s">
        <v>20208</v>
      </c>
      <c r="W755" t="s">
        <v>26269</v>
      </c>
      <c r="X755" s="1" t="s">
        <v>22433</v>
      </c>
      <c r="Y755">
        <v>2324</v>
      </c>
      <c r="Z755" t="s">
        <v>58943</v>
      </c>
      <c r="AA755">
        <v>0</v>
      </c>
      <c r="AB755" t="s">
        <v>87</v>
      </c>
      <c r="AC755">
        <v>0</v>
      </c>
      <c r="AD755">
        <v>0</v>
      </c>
      <c r="AE755">
        <v>0</v>
      </c>
      <c r="AF755">
        <v>0</v>
      </c>
      <c r="AG755">
        <v>0</v>
      </c>
      <c r="AH755">
        <v>0</v>
      </c>
      <c r="AI755">
        <v>0</v>
      </c>
      <c r="AJ755">
        <v>0</v>
      </c>
      <c r="AK755">
        <v>0</v>
      </c>
      <c r="AL755">
        <v>1</v>
      </c>
      <c r="AM755">
        <v>0</v>
      </c>
      <c r="AN755">
        <v>1</v>
      </c>
      <c r="AO755">
        <v>0</v>
      </c>
      <c r="AP755">
        <v>0</v>
      </c>
      <c r="AQ755">
        <v>0</v>
      </c>
      <c r="AR755">
        <v>18</v>
      </c>
      <c r="AS755" t="s">
        <v>16732</v>
      </c>
      <c r="AT755" t="s">
        <v>80</v>
      </c>
    </row>
    <row r="756" spans="1:46" x14ac:dyDescent="0.25">
      <c r="A756" t="s">
        <v>0</v>
      </c>
      <c r="B756" t="s">
        <v>40150</v>
      </c>
      <c r="C756" t="s">
        <v>40151</v>
      </c>
      <c r="D756" t="s">
        <v>40152</v>
      </c>
      <c r="E756">
        <v>464813</v>
      </c>
      <c r="G756" t="s">
        <v>283</v>
      </c>
      <c r="H756" t="s">
        <v>40153</v>
      </c>
      <c r="I756" t="s">
        <v>40154</v>
      </c>
      <c r="J756" t="s">
        <v>280</v>
      </c>
      <c r="K756" t="s">
        <v>16772</v>
      </c>
      <c r="L756" t="s">
        <v>40155</v>
      </c>
      <c r="M756" t="s">
        <v>40156</v>
      </c>
      <c r="N756" t="s">
        <v>40157</v>
      </c>
      <c r="O756" t="s">
        <v>75</v>
      </c>
      <c r="P756" t="s">
        <v>40158</v>
      </c>
      <c r="Q756" t="s">
        <v>282</v>
      </c>
      <c r="R756" t="s">
        <v>284</v>
      </c>
      <c r="S756" t="s">
        <v>18476</v>
      </c>
      <c r="T756" t="s">
        <v>18477</v>
      </c>
      <c r="U756" t="s">
        <v>40159</v>
      </c>
      <c r="V756" s="1" t="s">
        <v>20208</v>
      </c>
      <c r="W756" t="s">
        <v>40160</v>
      </c>
      <c r="X756" s="1" t="s">
        <v>22433</v>
      </c>
      <c r="Y756">
        <v>2303</v>
      </c>
      <c r="Z756" t="s">
        <v>18779</v>
      </c>
      <c r="AA756">
        <v>0</v>
      </c>
      <c r="AB756" t="s">
        <v>87</v>
      </c>
      <c r="AC756">
        <v>0</v>
      </c>
      <c r="AD756">
        <v>0</v>
      </c>
      <c r="AE756">
        <v>0</v>
      </c>
      <c r="AF756">
        <v>0</v>
      </c>
      <c r="AG756">
        <v>0</v>
      </c>
      <c r="AH756">
        <v>0</v>
      </c>
      <c r="AI756">
        <v>0</v>
      </c>
      <c r="AJ756">
        <v>0</v>
      </c>
      <c r="AK756">
        <v>0</v>
      </c>
      <c r="AL756">
        <v>1</v>
      </c>
      <c r="AM756">
        <v>0</v>
      </c>
      <c r="AN756">
        <v>1</v>
      </c>
      <c r="AO756">
        <v>0</v>
      </c>
      <c r="AP756">
        <v>0</v>
      </c>
      <c r="AQ756">
        <v>0</v>
      </c>
      <c r="AR756">
        <v>18</v>
      </c>
      <c r="AS756" t="s">
        <v>16729</v>
      </c>
      <c r="AT756" t="s">
        <v>80</v>
      </c>
    </row>
    <row r="757" spans="1:46" x14ac:dyDescent="0.25">
      <c r="A757" t="s">
        <v>0</v>
      </c>
      <c r="B757" t="s">
        <v>23892</v>
      </c>
      <c r="C757" t="s">
        <v>23893</v>
      </c>
      <c r="D757" t="s">
        <v>23894</v>
      </c>
      <c r="E757">
        <v>465370</v>
      </c>
      <c r="G757" t="s">
        <v>293</v>
      </c>
      <c r="H757" t="s">
        <v>23895</v>
      </c>
      <c r="I757" t="s">
        <v>23896</v>
      </c>
      <c r="J757" t="s">
        <v>280</v>
      </c>
      <c r="K757" t="s">
        <v>18944</v>
      </c>
      <c r="L757" t="s">
        <v>23897</v>
      </c>
      <c r="M757" t="s">
        <v>23898</v>
      </c>
      <c r="N757" t="s">
        <v>281</v>
      </c>
      <c r="O757" t="s">
        <v>75</v>
      </c>
      <c r="P757" t="s">
        <v>23899</v>
      </c>
      <c r="Q757" t="s">
        <v>282</v>
      </c>
      <c r="R757" t="s">
        <v>284</v>
      </c>
      <c r="S757" t="s">
        <v>18476</v>
      </c>
      <c r="T757" t="s">
        <v>18477</v>
      </c>
      <c r="U757" t="s">
        <v>23900</v>
      </c>
      <c r="V757" s="1" t="s">
        <v>20208</v>
      </c>
      <c r="W757" t="s">
        <v>23901</v>
      </c>
      <c r="X757" s="1" t="s">
        <v>22433</v>
      </c>
      <c r="Y757">
        <v>2303</v>
      </c>
      <c r="Z757" t="s">
        <v>18779</v>
      </c>
      <c r="AA757">
        <v>0</v>
      </c>
      <c r="AB757" t="s">
        <v>87</v>
      </c>
      <c r="AC757">
        <v>0</v>
      </c>
      <c r="AD757">
        <v>0</v>
      </c>
      <c r="AE757">
        <v>0</v>
      </c>
      <c r="AF757">
        <v>0</v>
      </c>
      <c r="AG757">
        <v>0</v>
      </c>
      <c r="AH757">
        <v>0</v>
      </c>
      <c r="AI757">
        <v>0</v>
      </c>
      <c r="AJ757">
        <v>0</v>
      </c>
      <c r="AK757">
        <v>0</v>
      </c>
      <c r="AL757">
        <v>1</v>
      </c>
      <c r="AM757">
        <v>0</v>
      </c>
      <c r="AN757">
        <v>1</v>
      </c>
      <c r="AO757">
        <v>0</v>
      </c>
      <c r="AP757">
        <v>0</v>
      </c>
      <c r="AQ757">
        <v>0</v>
      </c>
      <c r="AR757">
        <v>18</v>
      </c>
      <c r="AS757" t="s">
        <v>16729</v>
      </c>
      <c r="AT757" t="s">
        <v>80</v>
      </c>
    </row>
    <row r="758" spans="1:46" x14ac:dyDescent="0.25">
      <c r="A758" t="s">
        <v>0</v>
      </c>
      <c r="B758" t="s">
        <v>30066</v>
      </c>
      <c r="C758" t="s">
        <v>30067</v>
      </c>
      <c r="D758" t="s">
        <v>30068</v>
      </c>
      <c r="E758">
        <v>464753</v>
      </c>
      <c r="G758" t="s">
        <v>16900</v>
      </c>
      <c r="H758" t="s">
        <v>30069</v>
      </c>
      <c r="I758" t="s">
        <v>30070</v>
      </c>
      <c r="J758" t="s">
        <v>280</v>
      </c>
      <c r="K758" t="s">
        <v>18944</v>
      </c>
      <c r="L758" t="s">
        <v>29318</v>
      </c>
      <c r="M758" t="s">
        <v>30071</v>
      </c>
      <c r="N758" t="s">
        <v>30072</v>
      </c>
      <c r="O758" t="s">
        <v>75</v>
      </c>
      <c r="P758" t="s">
        <v>30073</v>
      </c>
      <c r="Q758" t="s">
        <v>282</v>
      </c>
      <c r="R758" t="s">
        <v>284</v>
      </c>
      <c r="S758" t="s">
        <v>18476</v>
      </c>
      <c r="T758" t="s">
        <v>18477</v>
      </c>
      <c r="U758" t="s">
        <v>23900</v>
      </c>
      <c r="V758" s="1" t="s">
        <v>20208</v>
      </c>
      <c r="W758" t="s">
        <v>30074</v>
      </c>
      <c r="X758" s="1" t="s">
        <v>22433</v>
      </c>
      <c r="Y758">
        <v>2303</v>
      </c>
      <c r="Z758" t="s">
        <v>18779</v>
      </c>
      <c r="AA758">
        <v>0</v>
      </c>
      <c r="AB758" t="s">
        <v>87</v>
      </c>
      <c r="AC758">
        <v>0</v>
      </c>
      <c r="AD758">
        <v>0</v>
      </c>
      <c r="AE758">
        <v>0</v>
      </c>
      <c r="AF758">
        <v>0</v>
      </c>
      <c r="AG758">
        <v>0</v>
      </c>
      <c r="AH758">
        <v>0</v>
      </c>
      <c r="AI758">
        <v>0</v>
      </c>
      <c r="AJ758">
        <v>0</v>
      </c>
      <c r="AK758">
        <v>0</v>
      </c>
      <c r="AL758">
        <v>1</v>
      </c>
      <c r="AM758">
        <v>0</v>
      </c>
      <c r="AN758">
        <v>1</v>
      </c>
      <c r="AO758">
        <v>0</v>
      </c>
      <c r="AP758">
        <v>0</v>
      </c>
      <c r="AQ758">
        <v>0</v>
      </c>
      <c r="AR758">
        <v>18</v>
      </c>
      <c r="AS758" t="s">
        <v>16729</v>
      </c>
      <c r="AT758" t="s">
        <v>80</v>
      </c>
    </row>
    <row r="759" spans="1:46" x14ac:dyDescent="0.25">
      <c r="A759" t="s">
        <v>0</v>
      </c>
      <c r="B759" t="s">
        <v>39718</v>
      </c>
      <c r="C759" t="s">
        <v>39719</v>
      </c>
      <c r="D759" t="s">
        <v>39720</v>
      </c>
      <c r="E759">
        <v>464652</v>
      </c>
      <c r="G759" t="s">
        <v>298</v>
      </c>
      <c r="H759" t="s">
        <v>39721</v>
      </c>
      <c r="I759" t="s">
        <v>39722</v>
      </c>
      <c r="J759" t="s">
        <v>280</v>
      </c>
      <c r="K759" t="s">
        <v>29666</v>
      </c>
      <c r="L759" t="s">
        <v>39723</v>
      </c>
      <c r="M759" t="s">
        <v>39724</v>
      </c>
      <c r="N759" t="s">
        <v>39725</v>
      </c>
      <c r="O759" t="s">
        <v>75</v>
      </c>
      <c r="P759" t="s">
        <v>39726</v>
      </c>
      <c r="Q759" t="s">
        <v>282</v>
      </c>
      <c r="R759" t="s">
        <v>284</v>
      </c>
      <c r="S759" t="s">
        <v>17343</v>
      </c>
      <c r="T759" t="s">
        <v>18730</v>
      </c>
      <c r="U759" t="s">
        <v>39727</v>
      </c>
      <c r="V759" s="1" t="s">
        <v>20208</v>
      </c>
      <c r="W759" t="s">
        <v>39728</v>
      </c>
      <c r="X759" s="1" t="s">
        <v>22433</v>
      </c>
      <c r="Y759">
        <v>2300</v>
      </c>
      <c r="Z759" t="s">
        <v>19222</v>
      </c>
      <c r="AA759">
        <v>0</v>
      </c>
      <c r="AB759" t="s">
        <v>87</v>
      </c>
      <c r="AC759">
        <v>0</v>
      </c>
      <c r="AD759">
        <v>0</v>
      </c>
      <c r="AE759">
        <v>0</v>
      </c>
      <c r="AF759">
        <v>0</v>
      </c>
      <c r="AG759">
        <v>0</v>
      </c>
      <c r="AH759">
        <v>0</v>
      </c>
      <c r="AI759">
        <v>0</v>
      </c>
      <c r="AJ759">
        <v>0</v>
      </c>
      <c r="AK759">
        <v>0</v>
      </c>
      <c r="AL759">
        <v>1</v>
      </c>
      <c r="AM759">
        <v>0</v>
      </c>
      <c r="AN759">
        <v>1</v>
      </c>
      <c r="AO759">
        <v>0</v>
      </c>
      <c r="AP759">
        <v>0</v>
      </c>
      <c r="AQ759">
        <v>0</v>
      </c>
      <c r="AR759">
        <v>18</v>
      </c>
      <c r="AS759" t="s">
        <v>16729</v>
      </c>
      <c r="AT759" t="s">
        <v>80</v>
      </c>
    </row>
    <row r="760" spans="1:46" x14ac:dyDescent="0.25">
      <c r="A760" t="s">
        <v>0</v>
      </c>
      <c r="B760" t="s">
        <v>26362</v>
      </c>
      <c r="C760" t="s">
        <v>26363</v>
      </c>
      <c r="D760" t="s">
        <v>26364</v>
      </c>
      <c r="E760">
        <v>468405</v>
      </c>
      <c r="G760" t="s">
        <v>291</v>
      </c>
      <c r="H760" t="s">
        <v>26365</v>
      </c>
      <c r="I760" t="s">
        <v>26366</v>
      </c>
      <c r="J760" t="s">
        <v>26367</v>
      </c>
      <c r="K760" t="s">
        <v>17205</v>
      </c>
      <c r="L760" t="s">
        <v>26368</v>
      </c>
      <c r="M760" t="s">
        <v>26369</v>
      </c>
      <c r="N760" t="s">
        <v>281</v>
      </c>
      <c r="O760" t="s">
        <v>75</v>
      </c>
      <c r="P760" t="s">
        <v>26370</v>
      </c>
      <c r="Q760" t="s">
        <v>282</v>
      </c>
      <c r="R760" t="s">
        <v>246</v>
      </c>
      <c r="S760" t="s">
        <v>17343</v>
      </c>
      <c r="T760" t="s">
        <v>18698</v>
      </c>
      <c r="U760" t="s">
        <v>26371</v>
      </c>
      <c r="V760" s="1" t="s">
        <v>22433</v>
      </c>
      <c r="W760" t="s">
        <v>26372</v>
      </c>
      <c r="X760" s="1" t="s">
        <v>22433</v>
      </c>
      <c r="Y760">
        <v>2300</v>
      </c>
      <c r="Z760" t="s">
        <v>19222</v>
      </c>
      <c r="AA760">
        <v>0</v>
      </c>
      <c r="AB760" t="s">
        <v>87</v>
      </c>
      <c r="AC760">
        <v>0</v>
      </c>
      <c r="AD760">
        <v>0</v>
      </c>
      <c r="AE760">
        <v>0</v>
      </c>
      <c r="AF760">
        <v>0</v>
      </c>
      <c r="AG760">
        <v>0</v>
      </c>
      <c r="AH760">
        <v>0</v>
      </c>
      <c r="AI760">
        <v>0</v>
      </c>
      <c r="AJ760">
        <v>0</v>
      </c>
      <c r="AK760">
        <v>0</v>
      </c>
      <c r="AL760">
        <v>1</v>
      </c>
      <c r="AM760">
        <v>0</v>
      </c>
      <c r="AN760">
        <v>1</v>
      </c>
      <c r="AO760">
        <v>0</v>
      </c>
      <c r="AP760">
        <v>0</v>
      </c>
      <c r="AQ760">
        <v>0</v>
      </c>
      <c r="AR760">
        <v>18</v>
      </c>
      <c r="AS760" t="s">
        <v>16729</v>
      </c>
      <c r="AT760" t="s">
        <v>80</v>
      </c>
    </row>
    <row r="761" spans="1:46" x14ac:dyDescent="0.25">
      <c r="A761" t="s">
        <v>0</v>
      </c>
      <c r="B761" t="s">
        <v>30075</v>
      </c>
      <c r="C761" t="s">
        <v>30076</v>
      </c>
      <c r="D761" t="s">
        <v>30077</v>
      </c>
      <c r="E761">
        <v>433814</v>
      </c>
      <c r="G761" t="s">
        <v>299</v>
      </c>
      <c r="H761" t="s">
        <v>30078</v>
      </c>
      <c r="I761" t="s">
        <v>30079</v>
      </c>
      <c r="J761" t="s">
        <v>280</v>
      </c>
      <c r="K761" t="s">
        <v>144</v>
      </c>
      <c r="L761" t="s">
        <v>30080</v>
      </c>
      <c r="M761" t="s">
        <v>30081</v>
      </c>
      <c r="N761" t="s">
        <v>281</v>
      </c>
      <c r="O761" t="s">
        <v>75</v>
      </c>
      <c r="P761" t="s">
        <v>30082</v>
      </c>
      <c r="Q761" t="s">
        <v>282</v>
      </c>
      <c r="R761" t="s">
        <v>284</v>
      </c>
      <c r="S761" t="s">
        <v>17343</v>
      </c>
      <c r="T761" t="s">
        <v>18698</v>
      </c>
      <c r="U761" t="s">
        <v>30083</v>
      </c>
      <c r="V761" s="1" t="s">
        <v>18608</v>
      </c>
      <c r="W761" t="s">
        <v>30084</v>
      </c>
      <c r="X761" s="1" t="s">
        <v>22433</v>
      </c>
      <c r="Y761">
        <v>2300</v>
      </c>
      <c r="Z761" t="s">
        <v>19222</v>
      </c>
      <c r="AA761">
        <v>0</v>
      </c>
      <c r="AB761" t="s">
        <v>87</v>
      </c>
      <c r="AC761">
        <v>0</v>
      </c>
      <c r="AD761">
        <v>0</v>
      </c>
      <c r="AE761">
        <v>0</v>
      </c>
      <c r="AF761">
        <v>0</v>
      </c>
      <c r="AG761">
        <v>0</v>
      </c>
      <c r="AH761">
        <v>0</v>
      </c>
      <c r="AI761">
        <v>0</v>
      </c>
      <c r="AJ761">
        <v>0</v>
      </c>
      <c r="AK761">
        <v>0</v>
      </c>
      <c r="AL761">
        <v>1</v>
      </c>
      <c r="AM761">
        <v>0</v>
      </c>
      <c r="AN761">
        <v>1</v>
      </c>
      <c r="AO761">
        <v>0</v>
      </c>
      <c r="AP761">
        <v>0</v>
      </c>
      <c r="AQ761">
        <v>0</v>
      </c>
      <c r="AR761">
        <v>18</v>
      </c>
      <c r="AS761" t="s">
        <v>16729</v>
      </c>
      <c r="AT761" t="s">
        <v>80</v>
      </c>
    </row>
    <row r="762" spans="1:46" x14ac:dyDescent="0.25">
      <c r="A762" t="s">
        <v>0</v>
      </c>
      <c r="B762" t="s">
        <v>37970</v>
      </c>
      <c r="C762" t="s">
        <v>37971</v>
      </c>
      <c r="D762" t="s">
        <v>37972</v>
      </c>
      <c r="E762">
        <v>468629</v>
      </c>
      <c r="G762" t="s">
        <v>293</v>
      </c>
      <c r="H762" t="s">
        <v>37973</v>
      </c>
      <c r="I762" t="s">
        <v>37974</v>
      </c>
      <c r="J762" t="s">
        <v>280</v>
      </c>
      <c r="K762" t="s">
        <v>144</v>
      </c>
      <c r="L762" t="s">
        <v>37975</v>
      </c>
      <c r="M762" t="s">
        <v>37976</v>
      </c>
      <c r="N762" t="s">
        <v>285</v>
      </c>
      <c r="O762" t="s">
        <v>75</v>
      </c>
      <c r="P762" t="s">
        <v>37977</v>
      </c>
      <c r="Q762" t="s">
        <v>282</v>
      </c>
      <c r="R762" t="s">
        <v>284</v>
      </c>
      <c r="S762" t="s">
        <v>17343</v>
      </c>
      <c r="T762" t="s">
        <v>18698</v>
      </c>
      <c r="U762" t="s">
        <v>37978</v>
      </c>
      <c r="V762" s="1" t="s">
        <v>22433</v>
      </c>
      <c r="W762" t="s">
        <v>37979</v>
      </c>
      <c r="X762" s="1" t="s">
        <v>22433</v>
      </c>
      <c r="Y762">
        <v>2300</v>
      </c>
      <c r="Z762" t="s">
        <v>19222</v>
      </c>
      <c r="AA762">
        <v>0</v>
      </c>
      <c r="AB762" t="s">
        <v>87</v>
      </c>
      <c r="AC762">
        <v>0</v>
      </c>
      <c r="AD762">
        <v>0</v>
      </c>
      <c r="AE762">
        <v>0</v>
      </c>
      <c r="AF762">
        <v>0</v>
      </c>
      <c r="AG762">
        <v>0</v>
      </c>
      <c r="AH762">
        <v>0</v>
      </c>
      <c r="AI762">
        <v>0</v>
      </c>
      <c r="AJ762">
        <v>0</v>
      </c>
      <c r="AK762">
        <v>0</v>
      </c>
      <c r="AL762">
        <v>1</v>
      </c>
      <c r="AM762">
        <v>0</v>
      </c>
      <c r="AN762">
        <v>1</v>
      </c>
      <c r="AO762">
        <v>0</v>
      </c>
      <c r="AP762">
        <v>0</v>
      </c>
      <c r="AQ762">
        <v>0</v>
      </c>
      <c r="AR762">
        <v>18</v>
      </c>
      <c r="AS762" t="s">
        <v>16729</v>
      </c>
      <c r="AT762" t="s">
        <v>80</v>
      </c>
    </row>
    <row r="763" spans="1:46" x14ac:dyDescent="0.25">
      <c r="A763" t="s">
        <v>0</v>
      </c>
      <c r="B763" t="s">
        <v>30085</v>
      </c>
      <c r="C763" t="s">
        <v>30086</v>
      </c>
      <c r="D763" t="s">
        <v>30087</v>
      </c>
      <c r="E763">
        <v>455401</v>
      </c>
      <c r="G763" t="s">
        <v>299</v>
      </c>
      <c r="H763" t="s">
        <v>30088</v>
      </c>
      <c r="I763" t="s">
        <v>30089</v>
      </c>
      <c r="J763" t="s">
        <v>280</v>
      </c>
      <c r="K763" t="s">
        <v>153</v>
      </c>
      <c r="L763" t="s">
        <v>30090</v>
      </c>
      <c r="M763" t="s">
        <v>30091</v>
      </c>
      <c r="N763" t="s">
        <v>281</v>
      </c>
      <c r="O763" t="s">
        <v>75</v>
      </c>
      <c r="P763" t="s">
        <v>30092</v>
      </c>
      <c r="Q763" t="s">
        <v>282</v>
      </c>
      <c r="R763" t="s">
        <v>284</v>
      </c>
      <c r="S763" t="s">
        <v>17347</v>
      </c>
      <c r="T763" t="s">
        <v>18692</v>
      </c>
      <c r="U763" t="s">
        <v>30093</v>
      </c>
      <c r="V763" s="1" t="s">
        <v>19945</v>
      </c>
      <c r="W763" t="s">
        <v>30094</v>
      </c>
      <c r="X763" s="1" t="s">
        <v>22433</v>
      </c>
      <c r="Y763">
        <v>2296</v>
      </c>
      <c r="Z763" t="s">
        <v>18780</v>
      </c>
      <c r="AA763">
        <v>0</v>
      </c>
      <c r="AB763" t="s">
        <v>87</v>
      </c>
      <c r="AC763">
        <v>0</v>
      </c>
      <c r="AD763">
        <v>0</v>
      </c>
      <c r="AE763">
        <v>0</v>
      </c>
      <c r="AF763">
        <v>0</v>
      </c>
      <c r="AG763">
        <v>0</v>
      </c>
      <c r="AH763">
        <v>0</v>
      </c>
      <c r="AI763">
        <v>0</v>
      </c>
      <c r="AJ763">
        <v>0</v>
      </c>
      <c r="AK763">
        <v>0</v>
      </c>
      <c r="AL763">
        <v>1</v>
      </c>
      <c r="AM763">
        <v>0</v>
      </c>
      <c r="AN763">
        <v>1</v>
      </c>
      <c r="AO763">
        <v>0</v>
      </c>
      <c r="AP763">
        <v>0</v>
      </c>
      <c r="AQ763">
        <v>0</v>
      </c>
      <c r="AR763">
        <v>18</v>
      </c>
      <c r="AS763" t="s">
        <v>16729</v>
      </c>
      <c r="AT763" t="s">
        <v>80</v>
      </c>
    </row>
    <row r="764" spans="1:46" x14ac:dyDescent="0.25">
      <c r="A764" t="s">
        <v>0</v>
      </c>
      <c r="B764" t="s">
        <v>37960</v>
      </c>
      <c r="C764" t="s">
        <v>37961</v>
      </c>
      <c r="D764" t="s">
        <v>37962</v>
      </c>
      <c r="E764">
        <v>463312</v>
      </c>
      <c r="G764" t="s">
        <v>298</v>
      </c>
      <c r="H764" t="s">
        <v>37963</v>
      </c>
      <c r="I764" t="s">
        <v>37964</v>
      </c>
      <c r="J764" t="s">
        <v>280</v>
      </c>
      <c r="K764" t="s">
        <v>17103</v>
      </c>
      <c r="L764" t="s">
        <v>37965</v>
      </c>
      <c r="M764" t="s">
        <v>37966</v>
      </c>
      <c r="N764" t="s">
        <v>285</v>
      </c>
      <c r="O764" t="s">
        <v>75</v>
      </c>
      <c r="P764" t="s">
        <v>37967</v>
      </c>
      <c r="Q764" t="s">
        <v>282</v>
      </c>
      <c r="R764" t="s">
        <v>245</v>
      </c>
      <c r="S764" t="s">
        <v>17347</v>
      </c>
      <c r="T764" t="s">
        <v>18692</v>
      </c>
      <c r="U764" t="s">
        <v>37968</v>
      </c>
      <c r="V764" s="1" t="s">
        <v>20208</v>
      </c>
      <c r="W764" t="s">
        <v>37969</v>
      </c>
      <c r="X764" s="1" t="s">
        <v>22433</v>
      </c>
      <c r="Y764">
        <v>2296</v>
      </c>
      <c r="Z764" t="s">
        <v>18780</v>
      </c>
      <c r="AA764">
        <v>0</v>
      </c>
      <c r="AB764" t="s">
        <v>87</v>
      </c>
      <c r="AC764">
        <v>0</v>
      </c>
      <c r="AD764">
        <v>0</v>
      </c>
      <c r="AE764">
        <v>0</v>
      </c>
      <c r="AF764">
        <v>0</v>
      </c>
      <c r="AG764">
        <v>0</v>
      </c>
      <c r="AH764">
        <v>0</v>
      </c>
      <c r="AI764">
        <v>0</v>
      </c>
      <c r="AJ764">
        <v>0</v>
      </c>
      <c r="AK764">
        <v>0</v>
      </c>
      <c r="AL764">
        <v>1</v>
      </c>
      <c r="AM764">
        <v>0</v>
      </c>
      <c r="AN764">
        <v>1</v>
      </c>
      <c r="AO764">
        <v>0</v>
      </c>
      <c r="AP764">
        <v>0</v>
      </c>
      <c r="AQ764">
        <v>0</v>
      </c>
      <c r="AR764">
        <v>18</v>
      </c>
      <c r="AS764" t="s">
        <v>16729</v>
      </c>
      <c r="AT764" t="s">
        <v>80</v>
      </c>
    </row>
    <row r="765" spans="1:46" x14ac:dyDescent="0.25">
      <c r="A765" t="s">
        <v>0</v>
      </c>
      <c r="B765" t="s">
        <v>40057</v>
      </c>
      <c r="C765" t="s">
        <v>40058</v>
      </c>
      <c r="D765" t="s">
        <v>40059</v>
      </c>
      <c r="E765">
        <v>462413</v>
      </c>
      <c r="G765" t="s">
        <v>298</v>
      </c>
      <c r="H765" t="s">
        <v>40060</v>
      </c>
      <c r="I765" t="s">
        <v>40061</v>
      </c>
      <c r="J765" t="s">
        <v>280</v>
      </c>
      <c r="K765" t="s">
        <v>153</v>
      </c>
      <c r="L765" t="s">
        <v>40062</v>
      </c>
      <c r="M765" t="s">
        <v>40063</v>
      </c>
      <c r="N765" t="s">
        <v>285</v>
      </c>
      <c r="O765" t="s">
        <v>75</v>
      </c>
      <c r="P765" t="s">
        <v>40064</v>
      </c>
      <c r="Q765" t="s">
        <v>286</v>
      </c>
      <c r="R765" t="s">
        <v>243</v>
      </c>
      <c r="S765" t="s">
        <v>17347</v>
      </c>
      <c r="T765" t="s">
        <v>18692</v>
      </c>
      <c r="U765" t="s">
        <v>40065</v>
      </c>
      <c r="V765" s="1" t="s">
        <v>20208</v>
      </c>
      <c r="W765" t="s">
        <v>40066</v>
      </c>
      <c r="X765" s="1" t="s">
        <v>22433</v>
      </c>
      <c r="Y765">
        <v>2292</v>
      </c>
      <c r="Z765" t="s">
        <v>18781</v>
      </c>
      <c r="AA765">
        <v>0</v>
      </c>
      <c r="AB765" t="s">
        <v>87</v>
      </c>
      <c r="AC765">
        <v>0</v>
      </c>
      <c r="AD765">
        <v>0</v>
      </c>
      <c r="AE765">
        <v>0</v>
      </c>
      <c r="AF765">
        <v>0</v>
      </c>
      <c r="AG765">
        <v>0</v>
      </c>
      <c r="AH765">
        <v>0</v>
      </c>
      <c r="AI765">
        <v>0</v>
      </c>
      <c r="AJ765">
        <v>0</v>
      </c>
      <c r="AK765">
        <v>0</v>
      </c>
      <c r="AL765">
        <v>1</v>
      </c>
      <c r="AM765">
        <v>0</v>
      </c>
      <c r="AN765">
        <v>1</v>
      </c>
      <c r="AO765">
        <v>0</v>
      </c>
      <c r="AP765">
        <v>0</v>
      </c>
      <c r="AQ765">
        <v>0</v>
      </c>
      <c r="AR765">
        <v>18</v>
      </c>
      <c r="AS765" t="s">
        <v>18486</v>
      </c>
      <c r="AT765" t="s">
        <v>88</v>
      </c>
    </row>
    <row r="766" spans="1:46" x14ac:dyDescent="0.25">
      <c r="A766" t="s">
        <v>0</v>
      </c>
      <c r="B766" t="s">
        <v>30095</v>
      </c>
      <c r="C766" t="s">
        <v>30096</v>
      </c>
      <c r="D766" t="s">
        <v>30097</v>
      </c>
      <c r="E766">
        <v>460775</v>
      </c>
      <c r="G766" t="s">
        <v>299</v>
      </c>
      <c r="H766" t="s">
        <v>30098</v>
      </c>
      <c r="I766" t="s">
        <v>30099</v>
      </c>
      <c r="J766" t="s">
        <v>280</v>
      </c>
      <c r="K766" t="s">
        <v>153</v>
      </c>
      <c r="L766" t="s">
        <v>30100</v>
      </c>
      <c r="M766" t="s">
        <v>30101</v>
      </c>
      <c r="N766" t="s">
        <v>285</v>
      </c>
      <c r="O766" t="s">
        <v>75</v>
      </c>
      <c r="P766" t="s">
        <v>30102</v>
      </c>
      <c r="Q766" t="s">
        <v>282</v>
      </c>
      <c r="R766" t="s">
        <v>246</v>
      </c>
      <c r="S766" t="s">
        <v>17347</v>
      </c>
      <c r="T766" t="s">
        <v>18692</v>
      </c>
      <c r="U766" t="s">
        <v>30103</v>
      </c>
      <c r="V766" s="1" t="s">
        <v>20208</v>
      </c>
      <c r="W766" t="s">
        <v>30104</v>
      </c>
      <c r="X766" s="1" t="s">
        <v>22433</v>
      </c>
      <c r="Y766">
        <v>2292</v>
      </c>
      <c r="Z766" t="s">
        <v>18781</v>
      </c>
      <c r="AA766">
        <v>0</v>
      </c>
      <c r="AB766" t="s">
        <v>87</v>
      </c>
      <c r="AC766">
        <v>1</v>
      </c>
      <c r="AD766">
        <v>0</v>
      </c>
      <c r="AE766">
        <v>1</v>
      </c>
      <c r="AF766">
        <v>0</v>
      </c>
      <c r="AG766">
        <v>0</v>
      </c>
      <c r="AH766">
        <v>0</v>
      </c>
      <c r="AI766">
        <v>0</v>
      </c>
      <c r="AJ766">
        <v>0</v>
      </c>
      <c r="AK766">
        <v>0</v>
      </c>
      <c r="AL766">
        <v>0</v>
      </c>
      <c r="AM766">
        <v>0</v>
      </c>
      <c r="AN766">
        <v>0</v>
      </c>
      <c r="AO766">
        <v>0</v>
      </c>
      <c r="AP766">
        <v>0</v>
      </c>
      <c r="AQ766">
        <v>0</v>
      </c>
      <c r="AR766">
        <v>22</v>
      </c>
      <c r="AS766" t="s">
        <v>18487</v>
      </c>
      <c r="AT766" t="s">
        <v>92</v>
      </c>
    </row>
    <row r="767" spans="1:46" x14ac:dyDescent="0.25">
      <c r="A767" t="s">
        <v>0</v>
      </c>
      <c r="B767" t="s">
        <v>58954</v>
      </c>
      <c r="C767" t="s">
        <v>58955</v>
      </c>
      <c r="D767" t="s">
        <v>58956</v>
      </c>
      <c r="E767">
        <v>469808</v>
      </c>
      <c r="G767" t="s">
        <v>296</v>
      </c>
      <c r="H767" t="s">
        <v>58957</v>
      </c>
      <c r="I767" t="s">
        <v>58958</v>
      </c>
      <c r="J767" t="s">
        <v>280</v>
      </c>
      <c r="K767" t="s">
        <v>17103</v>
      </c>
      <c r="L767" t="s">
        <v>58959</v>
      </c>
      <c r="M767" t="s">
        <v>58960</v>
      </c>
      <c r="N767" t="s">
        <v>285</v>
      </c>
      <c r="O767" t="s">
        <v>75</v>
      </c>
      <c r="P767" t="s">
        <v>58961</v>
      </c>
      <c r="Q767" t="s">
        <v>282</v>
      </c>
      <c r="R767" t="s">
        <v>284</v>
      </c>
      <c r="S767" t="s">
        <v>17347</v>
      </c>
      <c r="T767" t="s">
        <v>18692</v>
      </c>
      <c r="U767" t="s">
        <v>58962</v>
      </c>
      <c r="V767" s="1" t="s">
        <v>22433</v>
      </c>
      <c r="W767" t="s">
        <v>58963</v>
      </c>
      <c r="X767" s="1" t="s">
        <v>22433</v>
      </c>
      <c r="Y767">
        <v>2292</v>
      </c>
      <c r="Z767" t="s">
        <v>18781</v>
      </c>
      <c r="AA767">
        <v>0</v>
      </c>
      <c r="AB767" t="s">
        <v>87</v>
      </c>
      <c r="AC767">
        <v>0</v>
      </c>
      <c r="AD767">
        <v>0</v>
      </c>
      <c r="AE767">
        <v>0</v>
      </c>
      <c r="AF767">
        <v>0</v>
      </c>
      <c r="AG767">
        <v>0</v>
      </c>
      <c r="AH767">
        <v>0</v>
      </c>
      <c r="AI767">
        <v>0</v>
      </c>
      <c r="AJ767">
        <v>0</v>
      </c>
      <c r="AK767">
        <v>0</v>
      </c>
      <c r="AL767">
        <v>1</v>
      </c>
      <c r="AM767">
        <v>0</v>
      </c>
      <c r="AN767">
        <v>1</v>
      </c>
      <c r="AO767">
        <v>0</v>
      </c>
      <c r="AP767">
        <v>0</v>
      </c>
      <c r="AQ767">
        <v>0</v>
      </c>
      <c r="AR767">
        <v>18</v>
      </c>
      <c r="AS767" t="s">
        <v>16729</v>
      </c>
      <c r="AT767" t="s">
        <v>80</v>
      </c>
    </row>
    <row r="768" spans="1:46" x14ac:dyDescent="0.25">
      <c r="A768" t="s">
        <v>2</v>
      </c>
      <c r="B768" t="s">
        <v>58964</v>
      </c>
      <c r="C768" t="s">
        <v>58965</v>
      </c>
      <c r="D768" t="s">
        <v>58966</v>
      </c>
      <c r="E768">
        <v>468999</v>
      </c>
      <c r="G768" t="s">
        <v>296</v>
      </c>
      <c r="H768" t="s">
        <v>58967</v>
      </c>
      <c r="I768" t="s">
        <v>58968</v>
      </c>
      <c r="J768" t="s">
        <v>280</v>
      </c>
      <c r="K768" t="s">
        <v>197</v>
      </c>
      <c r="L768" t="s">
        <v>58969</v>
      </c>
      <c r="M768" t="s">
        <v>58970</v>
      </c>
      <c r="N768" t="s">
        <v>58971</v>
      </c>
      <c r="O768" t="s">
        <v>75</v>
      </c>
      <c r="P768" t="s">
        <v>58972</v>
      </c>
      <c r="Q768" t="s">
        <v>282</v>
      </c>
      <c r="R768" t="s">
        <v>284</v>
      </c>
      <c r="S768" t="s">
        <v>17354</v>
      </c>
      <c r="T768" t="s">
        <v>17355</v>
      </c>
      <c r="U768" t="s">
        <v>58973</v>
      </c>
      <c r="V768" s="1" t="s">
        <v>22433</v>
      </c>
      <c r="W768" t="s">
        <v>58974</v>
      </c>
      <c r="X768" s="1" t="s">
        <v>22433</v>
      </c>
      <c r="Y768">
        <v>2245</v>
      </c>
      <c r="Z768" t="s">
        <v>58975</v>
      </c>
      <c r="AA768">
        <v>0</v>
      </c>
      <c r="AB768" t="s">
        <v>87</v>
      </c>
      <c r="AC768">
        <v>0</v>
      </c>
      <c r="AD768">
        <v>0</v>
      </c>
      <c r="AE768">
        <v>0</v>
      </c>
      <c r="AF768">
        <v>0</v>
      </c>
      <c r="AG768">
        <v>0</v>
      </c>
      <c r="AH768">
        <v>0</v>
      </c>
      <c r="AI768">
        <v>0</v>
      </c>
      <c r="AJ768">
        <v>0</v>
      </c>
      <c r="AK768">
        <v>0</v>
      </c>
      <c r="AL768">
        <v>1</v>
      </c>
      <c r="AM768">
        <v>0</v>
      </c>
      <c r="AN768">
        <v>1</v>
      </c>
      <c r="AO768">
        <v>0</v>
      </c>
      <c r="AP768">
        <v>0</v>
      </c>
      <c r="AQ768">
        <v>0</v>
      </c>
      <c r="AR768">
        <v>18</v>
      </c>
      <c r="AS768" t="s">
        <v>16729</v>
      </c>
      <c r="AT768" t="s">
        <v>80</v>
      </c>
    </row>
    <row r="769" spans="1:46" x14ac:dyDescent="0.25">
      <c r="A769" t="s">
        <v>2</v>
      </c>
      <c r="B769" t="s">
        <v>28639</v>
      </c>
      <c r="C769" t="s">
        <v>28640</v>
      </c>
      <c r="D769" t="s">
        <v>28641</v>
      </c>
      <c r="E769">
        <v>465391</v>
      </c>
      <c r="G769" t="s">
        <v>293</v>
      </c>
      <c r="H769" t="s">
        <v>28642</v>
      </c>
      <c r="I769" t="s">
        <v>28643</v>
      </c>
      <c r="J769" t="s">
        <v>280</v>
      </c>
      <c r="K769" t="s">
        <v>197</v>
      </c>
      <c r="L769" t="s">
        <v>28644</v>
      </c>
      <c r="M769" t="s">
        <v>28645</v>
      </c>
      <c r="N769" t="s">
        <v>281</v>
      </c>
      <c r="O769" t="s">
        <v>75</v>
      </c>
      <c r="P769" t="s">
        <v>28646</v>
      </c>
      <c r="Q769" t="s">
        <v>282</v>
      </c>
      <c r="R769" t="s">
        <v>246</v>
      </c>
      <c r="S769" t="s">
        <v>17354</v>
      </c>
      <c r="T769" t="s">
        <v>18480</v>
      </c>
      <c r="U769" t="s">
        <v>28647</v>
      </c>
      <c r="V769" s="1" t="s">
        <v>20208</v>
      </c>
      <c r="W769" t="s">
        <v>28648</v>
      </c>
      <c r="X769" s="1" t="s">
        <v>22433</v>
      </c>
      <c r="Y769">
        <v>2245</v>
      </c>
      <c r="Z769" t="s">
        <v>58975</v>
      </c>
      <c r="AA769">
        <v>0</v>
      </c>
      <c r="AB769" t="s">
        <v>87</v>
      </c>
      <c r="AC769">
        <v>0</v>
      </c>
      <c r="AD769">
        <v>0</v>
      </c>
      <c r="AE769">
        <v>0</v>
      </c>
      <c r="AF769">
        <v>0</v>
      </c>
      <c r="AG769">
        <v>0</v>
      </c>
      <c r="AH769">
        <v>0</v>
      </c>
      <c r="AI769">
        <v>0</v>
      </c>
      <c r="AJ769">
        <v>0</v>
      </c>
      <c r="AK769">
        <v>0</v>
      </c>
      <c r="AL769">
        <v>1</v>
      </c>
      <c r="AM769">
        <v>0</v>
      </c>
      <c r="AN769">
        <v>1</v>
      </c>
      <c r="AO769">
        <v>0</v>
      </c>
      <c r="AP769">
        <v>0</v>
      </c>
      <c r="AQ769">
        <v>0</v>
      </c>
      <c r="AR769">
        <v>18</v>
      </c>
      <c r="AS769" t="s">
        <v>16729</v>
      </c>
      <c r="AT769" t="s">
        <v>80</v>
      </c>
    </row>
    <row r="770" spans="1:46" x14ac:dyDescent="0.25">
      <c r="A770" t="s">
        <v>0</v>
      </c>
      <c r="B770" t="s">
        <v>30105</v>
      </c>
      <c r="C770" t="s">
        <v>30106</v>
      </c>
      <c r="D770" t="s">
        <v>30107</v>
      </c>
      <c r="E770">
        <v>468184</v>
      </c>
      <c r="G770" t="s">
        <v>298</v>
      </c>
      <c r="H770" t="s">
        <v>30108</v>
      </c>
      <c r="I770" t="s">
        <v>30109</v>
      </c>
      <c r="J770" t="s">
        <v>280</v>
      </c>
      <c r="K770" t="s">
        <v>144</v>
      </c>
      <c r="L770" t="s">
        <v>30110</v>
      </c>
      <c r="M770" t="s">
        <v>30111</v>
      </c>
      <c r="N770" t="s">
        <v>281</v>
      </c>
      <c r="O770" t="s">
        <v>75</v>
      </c>
      <c r="P770" t="s">
        <v>30112</v>
      </c>
      <c r="Q770" t="s">
        <v>282</v>
      </c>
      <c r="R770" t="s">
        <v>284</v>
      </c>
      <c r="S770" t="s">
        <v>17345</v>
      </c>
      <c r="T770" t="s">
        <v>17344</v>
      </c>
      <c r="U770" t="s">
        <v>30113</v>
      </c>
      <c r="V770" s="1" t="s">
        <v>22433</v>
      </c>
      <c r="W770" t="s">
        <v>21256</v>
      </c>
      <c r="X770" s="1" t="s">
        <v>22433</v>
      </c>
      <c r="Y770">
        <v>2239</v>
      </c>
      <c r="Z770" t="s">
        <v>18873</v>
      </c>
      <c r="AA770">
        <v>0</v>
      </c>
      <c r="AB770" t="s">
        <v>87</v>
      </c>
      <c r="AC770">
        <v>0</v>
      </c>
      <c r="AD770">
        <v>0</v>
      </c>
      <c r="AE770">
        <v>0</v>
      </c>
      <c r="AF770">
        <v>0</v>
      </c>
      <c r="AG770">
        <v>0</v>
      </c>
      <c r="AH770">
        <v>0</v>
      </c>
      <c r="AI770">
        <v>0</v>
      </c>
      <c r="AJ770">
        <v>0</v>
      </c>
      <c r="AK770">
        <v>0</v>
      </c>
      <c r="AL770">
        <v>1</v>
      </c>
      <c r="AM770">
        <v>0</v>
      </c>
      <c r="AN770">
        <v>1</v>
      </c>
      <c r="AO770">
        <v>0</v>
      </c>
      <c r="AP770">
        <v>0</v>
      </c>
      <c r="AQ770">
        <v>0</v>
      </c>
      <c r="AR770">
        <v>18</v>
      </c>
      <c r="AS770" t="s">
        <v>16729</v>
      </c>
      <c r="AT770" t="s">
        <v>80</v>
      </c>
    </row>
    <row r="771" spans="1:46" x14ac:dyDescent="0.25">
      <c r="A771" t="s">
        <v>0</v>
      </c>
      <c r="B771" t="s">
        <v>25104</v>
      </c>
      <c r="C771" t="s">
        <v>25105</v>
      </c>
      <c r="D771" t="s">
        <v>25106</v>
      </c>
      <c r="E771">
        <v>459658</v>
      </c>
      <c r="G771" t="s">
        <v>291</v>
      </c>
      <c r="H771" t="s">
        <v>25107</v>
      </c>
      <c r="I771" t="s">
        <v>25108</v>
      </c>
      <c r="J771" t="s">
        <v>280</v>
      </c>
      <c r="K771" t="s">
        <v>144</v>
      </c>
      <c r="L771" t="s">
        <v>25109</v>
      </c>
      <c r="M771" t="s">
        <v>25110</v>
      </c>
      <c r="N771" t="s">
        <v>285</v>
      </c>
      <c r="O771" t="s">
        <v>75</v>
      </c>
      <c r="P771" t="s">
        <v>25111</v>
      </c>
      <c r="Q771" t="s">
        <v>282</v>
      </c>
      <c r="R771" t="s">
        <v>284</v>
      </c>
      <c r="S771" t="s">
        <v>17345</v>
      </c>
      <c r="T771" t="s">
        <v>17344</v>
      </c>
      <c r="U771" t="s">
        <v>25112</v>
      </c>
      <c r="V771" s="1" t="s">
        <v>20208</v>
      </c>
      <c r="W771" t="s">
        <v>25113</v>
      </c>
      <c r="X771" s="1" t="s">
        <v>22433</v>
      </c>
      <c r="Y771">
        <v>2239</v>
      </c>
      <c r="Z771" t="s">
        <v>18873</v>
      </c>
      <c r="AA771">
        <v>0</v>
      </c>
      <c r="AB771" t="s">
        <v>87</v>
      </c>
      <c r="AC771">
        <v>0</v>
      </c>
      <c r="AD771">
        <v>0</v>
      </c>
      <c r="AE771">
        <v>0</v>
      </c>
      <c r="AF771">
        <v>0</v>
      </c>
      <c r="AG771">
        <v>0</v>
      </c>
      <c r="AH771">
        <v>0</v>
      </c>
      <c r="AI771">
        <v>0</v>
      </c>
      <c r="AJ771">
        <v>0</v>
      </c>
      <c r="AK771">
        <v>0</v>
      </c>
      <c r="AL771">
        <v>1</v>
      </c>
      <c r="AM771">
        <v>0</v>
      </c>
      <c r="AN771">
        <v>1</v>
      </c>
      <c r="AO771">
        <v>0</v>
      </c>
      <c r="AP771">
        <v>0</v>
      </c>
      <c r="AQ771">
        <v>0</v>
      </c>
      <c r="AR771">
        <v>18</v>
      </c>
      <c r="AS771" t="s">
        <v>16730</v>
      </c>
      <c r="AT771" t="s">
        <v>80</v>
      </c>
    </row>
    <row r="772" spans="1:46" x14ac:dyDescent="0.25">
      <c r="A772" t="s">
        <v>0</v>
      </c>
      <c r="B772" t="s">
        <v>30114</v>
      </c>
      <c r="C772" t="s">
        <v>30115</v>
      </c>
      <c r="D772" t="s">
        <v>30116</v>
      </c>
      <c r="E772">
        <v>468324</v>
      </c>
      <c r="G772" t="s">
        <v>16900</v>
      </c>
      <c r="H772" t="s">
        <v>17492</v>
      </c>
      <c r="I772" t="s">
        <v>30117</v>
      </c>
      <c r="J772" t="s">
        <v>280</v>
      </c>
      <c r="K772" t="s">
        <v>144</v>
      </c>
      <c r="L772" t="s">
        <v>30118</v>
      </c>
      <c r="M772" t="s">
        <v>287</v>
      </c>
      <c r="N772" t="s">
        <v>281</v>
      </c>
      <c r="O772" t="s">
        <v>75</v>
      </c>
      <c r="P772" t="s">
        <v>30119</v>
      </c>
      <c r="Q772" t="s">
        <v>282</v>
      </c>
      <c r="R772" t="s">
        <v>18695</v>
      </c>
      <c r="S772" t="s">
        <v>17345</v>
      </c>
      <c r="T772" t="s">
        <v>17344</v>
      </c>
      <c r="U772" t="s">
        <v>30120</v>
      </c>
      <c r="V772" s="1" t="s">
        <v>22433</v>
      </c>
      <c r="W772" t="s">
        <v>30121</v>
      </c>
      <c r="X772" s="1" t="s">
        <v>22433</v>
      </c>
      <c r="Y772">
        <v>2239</v>
      </c>
      <c r="Z772" t="s">
        <v>18873</v>
      </c>
      <c r="AA772">
        <v>0</v>
      </c>
      <c r="AB772" t="s">
        <v>87</v>
      </c>
      <c r="AC772">
        <v>0</v>
      </c>
      <c r="AD772">
        <v>0</v>
      </c>
      <c r="AE772">
        <v>0</v>
      </c>
      <c r="AF772">
        <v>0</v>
      </c>
      <c r="AG772">
        <v>0</v>
      </c>
      <c r="AH772">
        <v>0</v>
      </c>
      <c r="AI772">
        <v>0</v>
      </c>
      <c r="AJ772">
        <v>0</v>
      </c>
      <c r="AK772">
        <v>0</v>
      </c>
      <c r="AL772">
        <v>1</v>
      </c>
      <c r="AM772">
        <v>0</v>
      </c>
      <c r="AN772">
        <v>1</v>
      </c>
      <c r="AO772">
        <v>0</v>
      </c>
      <c r="AP772">
        <v>0</v>
      </c>
      <c r="AQ772">
        <v>0</v>
      </c>
      <c r="AR772">
        <v>18</v>
      </c>
      <c r="AS772" t="s">
        <v>16729</v>
      </c>
      <c r="AT772" t="s">
        <v>80</v>
      </c>
    </row>
    <row r="773" spans="1:46" x14ac:dyDescent="0.25">
      <c r="A773" t="s">
        <v>1</v>
      </c>
      <c r="B773" t="s">
        <v>26875</v>
      </c>
      <c r="C773" t="s">
        <v>26876</v>
      </c>
      <c r="D773" t="s">
        <v>26877</v>
      </c>
      <c r="E773">
        <v>450260</v>
      </c>
      <c r="G773" t="s">
        <v>295</v>
      </c>
      <c r="H773" t="s">
        <v>26878</v>
      </c>
      <c r="I773" t="s">
        <v>26879</v>
      </c>
      <c r="J773" t="s">
        <v>280</v>
      </c>
      <c r="K773" t="s">
        <v>18384</v>
      </c>
      <c r="L773" t="s">
        <v>26880</v>
      </c>
      <c r="M773" t="s">
        <v>26881</v>
      </c>
      <c r="N773" t="s">
        <v>281</v>
      </c>
      <c r="O773" t="s">
        <v>75</v>
      </c>
      <c r="P773" t="s">
        <v>26882</v>
      </c>
      <c r="Q773" t="s">
        <v>282</v>
      </c>
      <c r="R773" t="s">
        <v>284</v>
      </c>
      <c r="S773" t="s">
        <v>18493</v>
      </c>
      <c r="T773" t="s">
        <v>18494</v>
      </c>
      <c r="U773" t="s">
        <v>26883</v>
      </c>
      <c r="V773" s="1" t="s">
        <v>19945</v>
      </c>
      <c r="W773" t="s">
        <v>26884</v>
      </c>
      <c r="X773" s="1" t="s">
        <v>22433</v>
      </c>
      <c r="Y773">
        <v>2220</v>
      </c>
      <c r="Z773" t="s">
        <v>30133</v>
      </c>
      <c r="AA773">
        <v>0</v>
      </c>
      <c r="AB773" t="s">
        <v>87</v>
      </c>
      <c r="AC773">
        <v>0</v>
      </c>
      <c r="AD773">
        <v>0</v>
      </c>
      <c r="AE773">
        <v>0</v>
      </c>
      <c r="AF773">
        <v>0</v>
      </c>
      <c r="AG773">
        <v>0</v>
      </c>
      <c r="AH773">
        <v>0</v>
      </c>
      <c r="AI773">
        <v>0</v>
      </c>
      <c r="AJ773">
        <v>0</v>
      </c>
      <c r="AK773">
        <v>0</v>
      </c>
      <c r="AL773">
        <v>1</v>
      </c>
      <c r="AM773">
        <v>0</v>
      </c>
      <c r="AN773">
        <v>1</v>
      </c>
      <c r="AO773">
        <v>0</v>
      </c>
      <c r="AP773">
        <v>0</v>
      </c>
      <c r="AQ773">
        <v>0</v>
      </c>
      <c r="AR773">
        <v>18</v>
      </c>
      <c r="AS773" t="s">
        <v>16729</v>
      </c>
      <c r="AT773" t="s">
        <v>80</v>
      </c>
    </row>
    <row r="774" spans="1:46" x14ac:dyDescent="0.25">
      <c r="A774" t="s">
        <v>1</v>
      </c>
      <c r="B774" t="s">
        <v>30122</v>
      </c>
      <c r="C774" t="s">
        <v>30123</v>
      </c>
      <c r="D774" t="s">
        <v>30124</v>
      </c>
      <c r="E774">
        <v>462905</v>
      </c>
      <c r="G774" t="s">
        <v>16900</v>
      </c>
      <c r="H774" t="s">
        <v>30125</v>
      </c>
      <c r="I774" t="s">
        <v>30126</v>
      </c>
      <c r="J774" t="s">
        <v>280</v>
      </c>
      <c r="K774" t="s">
        <v>104</v>
      </c>
      <c r="L774" t="s">
        <v>30127</v>
      </c>
      <c r="M774" t="s">
        <v>30128</v>
      </c>
      <c r="N774" t="s">
        <v>30129</v>
      </c>
      <c r="O774" t="s">
        <v>75</v>
      </c>
      <c r="P774" t="s">
        <v>30130</v>
      </c>
      <c r="Q774" t="s">
        <v>282</v>
      </c>
      <c r="R774" t="s">
        <v>284</v>
      </c>
      <c r="S774" t="s">
        <v>18493</v>
      </c>
      <c r="T774" t="s">
        <v>18494</v>
      </c>
      <c r="U774" t="s">
        <v>30131</v>
      </c>
      <c r="V774" s="1" t="s">
        <v>20208</v>
      </c>
      <c r="W774" t="s">
        <v>30132</v>
      </c>
      <c r="X774" s="1" t="s">
        <v>22433</v>
      </c>
      <c r="Y774">
        <v>2220</v>
      </c>
      <c r="Z774" t="s">
        <v>30133</v>
      </c>
      <c r="AA774">
        <v>0</v>
      </c>
      <c r="AB774" t="s">
        <v>87</v>
      </c>
      <c r="AC774">
        <v>1</v>
      </c>
      <c r="AD774">
        <v>0</v>
      </c>
      <c r="AE774">
        <v>1</v>
      </c>
      <c r="AF774">
        <v>0</v>
      </c>
      <c r="AG774">
        <v>0</v>
      </c>
      <c r="AH774">
        <v>0</v>
      </c>
      <c r="AI774">
        <v>0</v>
      </c>
      <c r="AJ774">
        <v>0</v>
      </c>
      <c r="AK774">
        <v>0</v>
      </c>
      <c r="AL774">
        <v>0</v>
      </c>
      <c r="AM774">
        <v>0</v>
      </c>
      <c r="AN774">
        <v>0</v>
      </c>
      <c r="AO774">
        <v>0</v>
      </c>
      <c r="AP774">
        <v>0</v>
      </c>
      <c r="AQ774">
        <v>0</v>
      </c>
      <c r="AR774">
        <v>18</v>
      </c>
      <c r="AS774" t="s">
        <v>16734</v>
      </c>
      <c r="AT774" t="s">
        <v>92</v>
      </c>
    </row>
    <row r="775" spans="1:46" x14ac:dyDescent="0.25">
      <c r="A775" t="s">
        <v>1</v>
      </c>
      <c r="B775" t="s">
        <v>58976</v>
      </c>
      <c r="C775" t="s">
        <v>58977</v>
      </c>
      <c r="D775" t="s">
        <v>58978</v>
      </c>
      <c r="E775">
        <v>469975</v>
      </c>
      <c r="G775" t="s">
        <v>291</v>
      </c>
      <c r="H775" t="s">
        <v>58979</v>
      </c>
      <c r="I775" t="s">
        <v>58980</v>
      </c>
      <c r="J775" t="s">
        <v>280</v>
      </c>
      <c r="K775" t="s">
        <v>18384</v>
      </c>
      <c r="L775" t="s">
        <v>58981</v>
      </c>
      <c r="M775" t="s">
        <v>58982</v>
      </c>
      <c r="N775" t="s">
        <v>285</v>
      </c>
      <c r="O775" t="s">
        <v>75</v>
      </c>
      <c r="P775" t="s">
        <v>58983</v>
      </c>
      <c r="Q775" t="s">
        <v>282</v>
      </c>
      <c r="R775" t="s">
        <v>284</v>
      </c>
      <c r="S775" t="s">
        <v>18493</v>
      </c>
      <c r="T775" t="s">
        <v>18494</v>
      </c>
      <c r="U775" t="s">
        <v>58984</v>
      </c>
      <c r="V775" s="1" t="s">
        <v>22433</v>
      </c>
      <c r="W775" t="s">
        <v>58985</v>
      </c>
      <c r="X775" s="1" t="s">
        <v>22433</v>
      </c>
      <c r="Y775">
        <v>2220</v>
      </c>
      <c r="Z775" t="s">
        <v>30133</v>
      </c>
      <c r="AA775">
        <v>0</v>
      </c>
      <c r="AB775" t="s">
        <v>87</v>
      </c>
      <c r="AC775">
        <v>0</v>
      </c>
      <c r="AD775">
        <v>0</v>
      </c>
      <c r="AE775">
        <v>0</v>
      </c>
      <c r="AF775">
        <v>0</v>
      </c>
      <c r="AG775">
        <v>0</v>
      </c>
      <c r="AH775">
        <v>0</v>
      </c>
      <c r="AI775">
        <v>0</v>
      </c>
      <c r="AJ775">
        <v>0</v>
      </c>
      <c r="AK775">
        <v>0</v>
      </c>
      <c r="AL775">
        <v>1</v>
      </c>
      <c r="AM775">
        <v>0</v>
      </c>
      <c r="AN775">
        <v>1</v>
      </c>
      <c r="AO775">
        <v>0</v>
      </c>
      <c r="AP775">
        <v>0</v>
      </c>
      <c r="AQ775">
        <v>0</v>
      </c>
      <c r="AR775">
        <v>18</v>
      </c>
      <c r="AS775" t="s">
        <v>16729</v>
      </c>
      <c r="AT775" t="s">
        <v>80</v>
      </c>
    </row>
    <row r="776" spans="1:46" x14ac:dyDescent="0.25">
      <c r="A776" t="s">
        <v>16787</v>
      </c>
      <c r="B776" t="s">
        <v>39390</v>
      </c>
      <c r="C776" t="s">
        <v>39391</v>
      </c>
      <c r="D776" t="s">
        <v>39392</v>
      </c>
      <c r="E776">
        <v>375759</v>
      </c>
      <c r="G776" t="s">
        <v>291</v>
      </c>
      <c r="H776" t="s">
        <v>39393</v>
      </c>
      <c r="I776" t="s">
        <v>39394</v>
      </c>
      <c r="J776" t="s">
        <v>280</v>
      </c>
      <c r="K776" t="s">
        <v>39395</v>
      </c>
      <c r="L776" t="s">
        <v>39396</v>
      </c>
      <c r="M776" t="s">
        <v>39397</v>
      </c>
      <c r="N776" t="s">
        <v>39398</v>
      </c>
      <c r="O776" t="s">
        <v>155</v>
      </c>
      <c r="P776" t="s">
        <v>39399</v>
      </c>
      <c r="Q776" t="s">
        <v>282</v>
      </c>
      <c r="R776" t="s">
        <v>284</v>
      </c>
      <c r="S776" t="s">
        <v>18628</v>
      </c>
      <c r="T776" t="s">
        <v>18699</v>
      </c>
      <c r="U776" t="s">
        <v>39400</v>
      </c>
      <c r="V776" s="1" t="s">
        <v>18373</v>
      </c>
      <c r="W776" t="s">
        <v>39401</v>
      </c>
      <c r="X776" s="1" t="s">
        <v>22433</v>
      </c>
      <c r="Y776">
        <v>2207</v>
      </c>
      <c r="Z776" t="s">
        <v>20434</v>
      </c>
      <c r="AA776">
        <v>0</v>
      </c>
      <c r="AB776" t="s">
        <v>87</v>
      </c>
      <c r="AC776">
        <v>1</v>
      </c>
      <c r="AD776">
        <v>0</v>
      </c>
      <c r="AE776">
        <v>1</v>
      </c>
      <c r="AF776">
        <v>0</v>
      </c>
      <c r="AG776">
        <v>0</v>
      </c>
      <c r="AH776">
        <v>0</v>
      </c>
      <c r="AI776">
        <v>0</v>
      </c>
      <c r="AJ776">
        <v>0</v>
      </c>
      <c r="AK776">
        <v>0</v>
      </c>
      <c r="AL776">
        <v>0</v>
      </c>
      <c r="AM776">
        <v>0</v>
      </c>
      <c r="AN776">
        <v>0</v>
      </c>
      <c r="AO776">
        <v>0</v>
      </c>
      <c r="AP776">
        <v>0</v>
      </c>
      <c r="AQ776">
        <v>0</v>
      </c>
      <c r="AR776">
        <v>18</v>
      </c>
      <c r="AS776" t="s">
        <v>16734</v>
      </c>
      <c r="AT776" t="s">
        <v>92</v>
      </c>
    </row>
    <row r="777" spans="1:46" x14ac:dyDescent="0.25">
      <c r="A777" t="s">
        <v>16787</v>
      </c>
      <c r="B777" t="s">
        <v>30134</v>
      </c>
      <c r="C777" t="s">
        <v>30135</v>
      </c>
      <c r="D777" t="s">
        <v>30136</v>
      </c>
      <c r="E777">
        <v>449464</v>
      </c>
      <c r="G777" t="s">
        <v>299</v>
      </c>
      <c r="H777" t="s">
        <v>30137</v>
      </c>
      <c r="I777" t="s">
        <v>30138</v>
      </c>
      <c r="J777" t="s">
        <v>280</v>
      </c>
      <c r="K777" t="s">
        <v>18627</v>
      </c>
      <c r="L777" t="s">
        <v>30139</v>
      </c>
      <c r="M777" t="s">
        <v>30140</v>
      </c>
      <c r="N777" t="s">
        <v>30141</v>
      </c>
      <c r="O777" t="s">
        <v>155</v>
      </c>
      <c r="P777" t="s">
        <v>30142</v>
      </c>
      <c r="Q777" t="s">
        <v>282</v>
      </c>
      <c r="R777" t="s">
        <v>284</v>
      </c>
      <c r="S777" t="s">
        <v>20220</v>
      </c>
      <c r="T777" t="s">
        <v>18699</v>
      </c>
      <c r="U777" t="s">
        <v>30143</v>
      </c>
      <c r="V777" s="1" t="s">
        <v>19945</v>
      </c>
      <c r="W777" t="s">
        <v>30144</v>
      </c>
      <c r="X777" s="1" t="s">
        <v>22433</v>
      </c>
      <c r="Y777">
        <v>2207</v>
      </c>
      <c r="Z777" t="s">
        <v>20434</v>
      </c>
      <c r="AA777">
        <v>0</v>
      </c>
      <c r="AB777" t="s">
        <v>87</v>
      </c>
      <c r="AC777">
        <v>0</v>
      </c>
      <c r="AD777">
        <v>0</v>
      </c>
      <c r="AE777">
        <v>0</v>
      </c>
      <c r="AF777">
        <v>0</v>
      </c>
      <c r="AG777">
        <v>0</v>
      </c>
      <c r="AH777">
        <v>0</v>
      </c>
      <c r="AI777">
        <v>0</v>
      </c>
      <c r="AJ777">
        <v>0</v>
      </c>
      <c r="AK777">
        <v>0</v>
      </c>
      <c r="AL777">
        <v>1</v>
      </c>
      <c r="AM777">
        <v>0</v>
      </c>
      <c r="AN777">
        <v>1</v>
      </c>
      <c r="AO777">
        <v>0</v>
      </c>
      <c r="AP777">
        <v>0</v>
      </c>
      <c r="AQ777">
        <v>0</v>
      </c>
      <c r="AR777">
        <v>18</v>
      </c>
      <c r="AS777" t="s">
        <v>16732</v>
      </c>
      <c r="AT777" t="s">
        <v>80</v>
      </c>
    </row>
    <row r="778" spans="1:46" x14ac:dyDescent="0.25">
      <c r="A778" t="s">
        <v>1</v>
      </c>
      <c r="B778" t="s">
        <v>30145</v>
      </c>
      <c r="C778" t="s">
        <v>30146</v>
      </c>
      <c r="D778" t="s">
        <v>30147</v>
      </c>
      <c r="E778">
        <v>459602</v>
      </c>
      <c r="G778" t="s">
        <v>295</v>
      </c>
      <c r="H778" t="s">
        <v>30148</v>
      </c>
      <c r="I778" t="s">
        <v>30149</v>
      </c>
      <c r="J778" t="s">
        <v>280</v>
      </c>
      <c r="K778" t="s">
        <v>18019</v>
      </c>
      <c r="L778" t="s">
        <v>30150</v>
      </c>
      <c r="M778" t="s">
        <v>287</v>
      </c>
      <c r="N778" t="s">
        <v>281</v>
      </c>
      <c r="O778" t="s">
        <v>75</v>
      </c>
      <c r="P778" t="s">
        <v>30151</v>
      </c>
      <c r="Q778" t="s">
        <v>282</v>
      </c>
      <c r="R778" t="s">
        <v>284</v>
      </c>
      <c r="S778" t="s">
        <v>102</v>
      </c>
      <c r="T778" t="s">
        <v>18775</v>
      </c>
      <c r="U778" t="s">
        <v>30152</v>
      </c>
      <c r="V778" s="1" t="s">
        <v>20208</v>
      </c>
      <c r="W778" t="s">
        <v>30153</v>
      </c>
      <c r="X778" s="1" t="s">
        <v>22433</v>
      </c>
      <c r="Y778">
        <v>2125</v>
      </c>
      <c r="Z778" t="s">
        <v>19225</v>
      </c>
      <c r="AA778">
        <v>0</v>
      </c>
      <c r="AB778" t="s">
        <v>87</v>
      </c>
      <c r="AC778">
        <v>0</v>
      </c>
      <c r="AD778">
        <v>0</v>
      </c>
      <c r="AE778">
        <v>0</v>
      </c>
      <c r="AF778">
        <v>0</v>
      </c>
      <c r="AG778">
        <v>0</v>
      </c>
      <c r="AH778">
        <v>0</v>
      </c>
      <c r="AI778">
        <v>0</v>
      </c>
      <c r="AJ778">
        <v>0</v>
      </c>
      <c r="AK778">
        <v>0</v>
      </c>
      <c r="AL778">
        <v>1</v>
      </c>
      <c r="AM778">
        <v>0</v>
      </c>
      <c r="AN778">
        <v>1</v>
      </c>
      <c r="AO778">
        <v>0</v>
      </c>
      <c r="AP778">
        <v>0</v>
      </c>
      <c r="AQ778">
        <v>0</v>
      </c>
      <c r="AR778">
        <v>18</v>
      </c>
      <c r="AS778" t="s">
        <v>18508</v>
      </c>
      <c r="AT778" t="s">
        <v>105</v>
      </c>
    </row>
    <row r="779" spans="1:46" x14ac:dyDescent="0.25">
      <c r="A779" t="s">
        <v>1</v>
      </c>
      <c r="B779" t="s">
        <v>30154</v>
      </c>
      <c r="C779" t="s">
        <v>30155</v>
      </c>
      <c r="D779" t="s">
        <v>30156</v>
      </c>
      <c r="E779">
        <v>465366</v>
      </c>
      <c r="G779" t="s">
        <v>295</v>
      </c>
      <c r="H779" t="s">
        <v>30157</v>
      </c>
      <c r="I779" t="s">
        <v>30158</v>
      </c>
      <c r="J779" t="s">
        <v>280</v>
      </c>
      <c r="K779" t="s">
        <v>16901</v>
      </c>
      <c r="L779" t="s">
        <v>30159</v>
      </c>
      <c r="M779" t="s">
        <v>30160</v>
      </c>
      <c r="N779" t="s">
        <v>285</v>
      </c>
      <c r="O779" t="s">
        <v>75</v>
      </c>
      <c r="P779" t="s">
        <v>30161</v>
      </c>
      <c r="Q779" t="s">
        <v>282</v>
      </c>
      <c r="R779" t="s">
        <v>284</v>
      </c>
      <c r="S779" t="s">
        <v>106</v>
      </c>
      <c r="T779" t="s">
        <v>18513</v>
      </c>
      <c r="U779" t="s">
        <v>25897</v>
      </c>
      <c r="V779" s="1" t="s">
        <v>20208</v>
      </c>
      <c r="W779" t="s">
        <v>30162</v>
      </c>
      <c r="X779" s="1" t="s">
        <v>22433</v>
      </c>
      <c r="Y779">
        <v>2111</v>
      </c>
      <c r="Z779" t="s">
        <v>20012</v>
      </c>
      <c r="AA779">
        <v>0</v>
      </c>
      <c r="AB779" t="s">
        <v>87</v>
      </c>
      <c r="AC779">
        <v>0</v>
      </c>
      <c r="AD779">
        <v>0</v>
      </c>
      <c r="AE779">
        <v>0</v>
      </c>
      <c r="AF779">
        <v>0</v>
      </c>
      <c r="AG779">
        <v>0</v>
      </c>
      <c r="AH779">
        <v>0</v>
      </c>
      <c r="AI779">
        <v>0</v>
      </c>
      <c r="AJ779">
        <v>0</v>
      </c>
      <c r="AK779">
        <v>0</v>
      </c>
      <c r="AL779">
        <v>1</v>
      </c>
      <c r="AM779">
        <v>0</v>
      </c>
      <c r="AN779">
        <v>1</v>
      </c>
      <c r="AO779">
        <v>0</v>
      </c>
      <c r="AP779">
        <v>0</v>
      </c>
      <c r="AQ779">
        <v>0</v>
      </c>
      <c r="AR779">
        <v>18</v>
      </c>
      <c r="AS779" t="s">
        <v>16729</v>
      </c>
      <c r="AT779" t="s">
        <v>80</v>
      </c>
    </row>
    <row r="780" spans="1:46" x14ac:dyDescent="0.25">
      <c r="A780" t="s">
        <v>1</v>
      </c>
      <c r="B780" t="s">
        <v>37442</v>
      </c>
      <c r="C780" t="s">
        <v>37443</v>
      </c>
      <c r="D780" t="s">
        <v>37444</v>
      </c>
      <c r="E780">
        <v>453838</v>
      </c>
      <c r="G780" t="s">
        <v>293</v>
      </c>
      <c r="H780" t="s">
        <v>37445</v>
      </c>
      <c r="I780" t="s">
        <v>37446</v>
      </c>
      <c r="J780" t="s">
        <v>280</v>
      </c>
      <c r="K780" t="s">
        <v>16901</v>
      </c>
      <c r="L780" t="s">
        <v>37447</v>
      </c>
      <c r="M780" t="s">
        <v>37448</v>
      </c>
      <c r="N780" t="s">
        <v>37449</v>
      </c>
      <c r="O780" t="s">
        <v>75</v>
      </c>
      <c r="P780" t="s">
        <v>37450</v>
      </c>
      <c r="Q780" t="s">
        <v>282</v>
      </c>
      <c r="R780" t="s">
        <v>284</v>
      </c>
      <c r="S780" t="s">
        <v>106</v>
      </c>
      <c r="T780" t="s">
        <v>18513</v>
      </c>
      <c r="U780" t="s">
        <v>37451</v>
      </c>
      <c r="V780" s="1" t="s">
        <v>19945</v>
      </c>
      <c r="W780" t="s">
        <v>37452</v>
      </c>
      <c r="X780" s="1" t="s">
        <v>22433</v>
      </c>
      <c r="Y780">
        <v>2111</v>
      </c>
      <c r="Z780" t="s">
        <v>20012</v>
      </c>
      <c r="AA780">
        <v>0</v>
      </c>
      <c r="AB780" t="s">
        <v>87</v>
      </c>
      <c r="AC780">
        <v>0</v>
      </c>
      <c r="AD780">
        <v>0</v>
      </c>
      <c r="AE780">
        <v>0</v>
      </c>
      <c r="AF780">
        <v>0</v>
      </c>
      <c r="AG780">
        <v>0</v>
      </c>
      <c r="AH780">
        <v>0</v>
      </c>
      <c r="AI780">
        <v>0</v>
      </c>
      <c r="AJ780">
        <v>0</v>
      </c>
      <c r="AK780">
        <v>0</v>
      </c>
      <c r="AL780">
        <v>1</v>
      </c>
      <c r="AM780">
        <v>0</v>
      </c>
      <c r="AN780">
        <v>1</v>
      </c>
      <c r="AO780">
        <v>0</v>
      </c>
      <c r="AP780">
        <v>0</v>
      </c>
      <c r="AQ780">
        <v>0</v>
      </c>
      <c r="AR780">
        <v>18</v>
      </c>
      <c r="AS780" t="s">
        <v>18556</v>
      </c>
      <c r="AT780" t="s">
        <v>99</v>
      </c>
    </row>
    <row r="781" spans="1:46" x14ac:dyDescent="0.25">
      <c r="A781" t="s">
        <v>16787</v>
      </c>
      <c r="B781" t="s">
        <v>24240</v>
      </c>
      <c r="C781" t="s">
        <v>24241</v>
      </c>
      <c r="D781" t="s">
        <v>24242</v>
      </c>
      <c r="E781">
        <v>435989</v>
      </c>
      <c r="G781" t="s">
        <v>293</v>
      </c>
      <c r="H781" t="s">
        <v>24243</v>
      </c>
      <c r="I781" t="s">
        <v>24244</v>
      </c>
      <c r="J781" t="s">
        <v>280</v>
      </c>
      <c r="K781" t="s">
        <v>17417</v>
      </c>
      <c r="L781" t="s">
        <v>24245</v>
      </c>
      <c r="M781" t="s">
        <v>24246</v>
      </c>
      <c r="N781" t="s">
        <v>24247</v>
      </c>
      <c r="O781" t="s">
        <v>155</v>
      </c>
      <c r="P781" t="s">
        <v>24248</v>
      </c>
      <c r="Q781" t="s">
        <v>282</v>
      </c>
      <c r="R781" t="s">
        <v>246</v>
      </c>
      <c r="S781" t="s">
        <v>16899</v>
      </c>
      <c r="T781" t="s">
        <v>18482</v>
      </c>
      <c r="U781" t="s">
        <v>24249</v>
      </c>
      <c r="V781" s="1" t="s">
        <v>18608</v>
      </c>
      <c r="W781" t="s">
        <v>24250</v>
      </c>
      <c r="X781" s="1" t="s">
        <v>22433</v>
      </c>
      <c r="Y781">
        <v>2106</v>
      </c>
      <c r="Z781" t="s">
        <v>58986</v>
      </c>
      <c r="AA781">
        <v>0</v>
      </c>
      <c r="AB781" t="s">
        <v>87</v>
      </c>
      <c r="AC781">
        <v>0</v>
      </c>
      <c r="AD781">
        <v>0</v>
      </c>
      <c r="AE781">
        <v>0</v>
      </c>
      <c r="AF781">
        <v>0</v>
      </c>
      <c r="AG781">
        <v>0</v>
      </c>
      <c r="AH781">
        <v>0</v>
      </c>
      <c r="AI781">
        <v>0</v>
      </c>
      <c r="AJ781">
        <v>0</v>
      </c>
      <c r="AK781">
        <v>0</v>
      </c>
      <c r="AL781">
        <v>1</v>
      </c>
      <c r="AM781">
        <v>0</v>
      </c>
      <c r="AN781">
        <v>1</v>
      </c>
      <c r="AO781">
        <v>0</v>
      </c>
      <c r="AP781">
        <v>0</v>
      </c>
      <c r="AQ781">
        <v>0</v>
      </c>
      <c r="AR781">
        <v>21</v>
      </c>
      <c r="AS781" t="s">
        <v>18691</v>
      </c>
      <c r="AT781" t="s">
        <v>99</v>
      </c>
    </row>
    <row r="782" spans="1:46" x14ac:dyDescent="0.25">
      <c r="A782" t="s">
        <v>16787</v>
      </c>
      <c r="B782" t="s">
        <v>24942</v>
      </c>
      <c r="C782" t="s">
        <v>24943</v>
      </c>
      <c r="D782" t="s">
        <v>24944</v>
      </c>
      <c r="E782">
        <v>463541</v>
      </c>
      <c r="G782" t="s">
        <v>16830</v>
      </c>
      <c r="H782" t="s">
        <v>24945</v>
      </c>
      <c r="I782" t="s">
        <v>24946</v>
      </c>
      <c r="J782" t="s">
        <v>280</v>
      </c>
      <c r="K782" t="s">
        <v>17417</v>
      </c>
      <c r="L782" t="s">
        <v>24947</v>
      </c>
      <c r="M782" t="s">
        <v>24948</v>
      </c>
      <c r="N782" t="s">
        <v>285</v>
      </c>
      <c r="O782" t="s">
        <v>155</v>
      </c>
      <c r="P782" t="s">
        <v>24949</v>
      </c>
      <c r="Q782" t="s">
        <v>282</v>
      </c>
      <c r="R782" t="s">
        <v>284</v>
      </c>
      <c r="S782" t="s">
        <v>16899</v>
      </c>
      <c r="T782" t="s">
        <v>18482</v>
      </c>
      <c r="U782" t="s">
        <v>24249</v>
      </c>
      <c r="V782" s="1" t="s">
        <v>20208</v>
      </c>
      <c r="W782" t="s">
        <v>24950</v>
      </c>
      <c r="X782" s="1" t="s">
        <v>22433</v>
      </c>
      <c r="Y782">
        <v>2106</v>
      </c>
      <c r="Z782" t="s">
        <v>58986</v>
      </c>
      <c r="AA782">
        <v>0</v>
      </c>
      <c r="AB782" t="s">
        <v>87</v>
      </c>
      <c r="AC782">
        <v>1</v>
      </c>
      <c r="AD782">
        <v>0</v>
      </c>
      <c r="AE782">
        <v>1</v>
      </c>
      <c r="AF782">
        <v>0</v>
      </c>
      <c r="AG782">
        <v>0</v>
      </c>
      <c r="AH782">
        <v>0</v>
      </c>
      <c r="AI782">
        <v>0</v>
      </c>
      <c r="AJ782">
        <v>0</v>
      </c>
      <c r="AK782">
        <v>0</v>
      </c>
      <c r="AL782">
        <v>0</v>
      </c>
      <c r="AM782">
        <v>0</v>
      </c>
      <c r="AN782">
        <v>0</v>
      </c>
      <c r="AO782">
        <v>0</v>
      </c>
      <c r="AP782">
        <v>0</v>
      </c>
      <c r="AQ782">
        <v>0</v>
      </c>
      <c r="AR782">
        <v>18</v>
      </c>
      <c r="AS782" t="s">
        <v>16734</v>
      </c>
      <c r="AT782" t="s">
        <v>92</v>
      </c>
    </row>
    <row r="783" spans="1:46" x14ac:dyDescent="0.25">
      <c r="A783" t="s">
        <v>1</v>
      </c>
      <c r="B783" t="s">
        <v>39112</v>
      </c>
      <c r="C783" t="s">
        <v>39113</v>
      </c>
      <c r="D783" t="s">
        <v>39114</v>
      </c>
      <c r="E783">
        <v>462963</v>
      </c>
      <c r="G783" t="s">
        <v>296</v>
      </c>
      <c r="H783" t="s">
        <v>39115</v>
      </c>
      <c r="I783" t="s">
        <v>39116</v>
      </c>
      <c r="J783" t="s">
        <v>39117</v>
      </c>
      <c r="K783" t="s">
        <v>18231</v>
      </c>
      <c r="L783" t="s">
        <v>39118</v>
      </c>
      <c r="M783" t="s">
        <v>39119</v>
      </c>
      <c r="N783" t="s">
        <v>281</v>
      </c>
      <c r="O783" t="s">
        <v>75</v>
      </c>
      <c r="P783" t="s">
        <v>39120</v>
      </c>
      <c r="Q783" t="s">
        <v>282</v>
      </c>
      <c r="R783" t="s">
        <v>17068</v>
      </c>
      <c r="S783" t="s">
        <v>18493</v>
      </c>
      <c r="T783" t="s">
        <v>18696</v>
      </c>
      <c r="U783" t="s">
        <v>39121</v>
      </c>
      <c r="V783" s="1" t="s">
        <v>20208</v>
      </c>
      <c r="W783" t="s">
        <v>39122</v>
      </c>
      <c r="X783" s="1" t="s">
        <v>22433</v>
      </c>
      <c r="Y783">
        <v>2064</v>
      </c>
      <c r="Z783" t="s">
        <v>58987</v>
      </c>
      <c r="AA783">
        <v>0</v>
      </c>
      <c r="AB783" t="s">
        <v>87</v>
      </c>
      <c r="AC783">
        <v>0</v>
      </c>
      <c r="AD783">
        <v>0</v>
      </c>
      <c r="AE783">
        <v>0</v>
      </c>
      <c r="AF783">
        <v>0</v>
      </c>
      <c r="AG783">
        <v>0</v>
      </c>
      <c r="AH783">
        <v>0</v>
      </c>
      <c r="AI783">
        <v>0</v>
      </c>
      <c r="AJ783">
        <v>0</v>
      </c>
      <c r="AK783">
        <v>0</v>
      </c>
      <c r="AL783">
        <v>1</v>
      </c>
      <c r="AM783">
        <v>0</v>
      </c>
      <c r="AN783">
        <v>1</v>
      </c>
      <c r="AO783">
        <v>0</v>
      </c>
      <c r="AP783">
        <v>0</v>
      </c>
      <c r="AQ783">
        <v>0</v>
      </c>
      <c r="AR783">
        <v>18</v>
      </c>
      <c r="AS783" t="s">
        <v>16729</v>
      </c>
      <c r="AT783" t="s">
        <v>80</v>
      </c>
    </row>
    <row r="784" spans="1:46" x14ac:dyDescent="0.25">
      <c r="A784" t="s">
        <v>2</v>
      </c>
      <c r="B784" t="s">
        <v>27661</v>
      </c>
      <c r="C784" t="s">
        <v>27662</v>
      </c>
      <c r="D784" t="s">
        <v>27663</v>
      </c>
      <c r="E784">
        <v>465428</v>
      </c>
      <c r="G784" t="s">
        <v>291</v>
      </c>
      <c r="H784" t="s">
        <v>27664</v>
      </c>
      <c r="I784" t="s">
        <v>27665</v>
      </c>
      <c r="J784" t="s">
        <v>280</v>
      </c>
      <c r="K784" t="s">
        <v>200</v>
      </c>
      <c r="L784" t="s">
        <v>27666</v>
      </c>
      <c r="M784" t="s">
        <v>27667</v>
      </c>
      <c r="N784" t="s">
        <v>27668</v>
      </c>
      <c r="O784" t="s">
        <v>75</v>
      </c>
      <c r="P784" t="s">
        <v>27669</v>
      </c>
      <c r="Q784" t="s">
        <v>282</v>
      </c>
      <c r="R784" t="s">
        <v>284</v>
      </c>
      <c r="S784" t="s">
        <v>99</v>
      </c>
      <c r="T784" t="s">
        <v>288</v>
      </c>
      <c r="U784" t="s">
        <v>27670</v>
      </c>
      <c r="V784" s="1" t="s">
        <v>20208</v>
      </c>
      <c r="W784" t="s">
        <v>27671</v>
      </c>
      <c r="X784" s="1" t="s">
        <v>22433</v>
      </c>
      <c r="Y784">
        <v>1962</v>
      </c>
      <c r="Z784" t="s">
        <v>30172</v>
      </c>
      <c r="AA784">
        <v>0</v>
      </c>
      <c r="AB784" t="s">
        <v>87</v>
      </c>
      <c r="AC784">
        <v>0</v>
      </c>
      <c r="AD784">
        <v>0</v>
      </c>
      <c r="AE784">
        <v>0</v>
      </c>
      <c r="AF784">
        <v>0</v>
      </c>
      <c r="AG784">
        <v>0</v>
      </c>
      <c r="AH784">
        <v>0</v>
      </c>
      <c r="AI784">
        <v>0</v>
      </c>
      <c r="AJ784">
        <v>0</v>
      </c>
      <c r="AK784">
        <v>0</v>
      </c>
      <c r="AL784">
        <v>1</v>
      </c>
      <c r="AM784">
        <v>0</v>
      </c>
      <c r="AN784">
        <v>1</v>
      </c>
      <c r="AO784">
        <v>0</v>
      </c>
      <c r="AP784">
        <v>0</v>
      </c>
      <c r="AQ784">
        <v>0</v>
      </c>
      <c r="AR784">
        <v>18</v>
      </c>
      <c r="AS784" t="s">
        <v>16732</v>
      </c>
      <c r="AT784" t="s">
        <v>80</v>
      </c>
    </row>
    <row r="785" spans="1:46" x14ac:dyDescent="0.25">
      <c r="A785" t="s">
        <v>2</v>
      </c>
      <c r="B785" t="s">
        <v>30163</v>
      </c>
      <c r="C785" t="s">
        <v>30164</v>
      </c>
      <c r="D785" t="s">
        <v>30165</v>
      </c>
      <c r="E785">
        <v>463656</v>
      </c>
      <c r="G785" t="s">
        <v>283</v>
      </c>
      <c r="H785" t="s">
        <v>30166</v>
      </c>
      <c r="I785" t="s">
        <v>30167</v>
      </c>
      <c r="J785" t="s">
        <v>280</v>
      </c>
      <c r="K785" t="s">
        <v>200</v>
      </c>
      <c r="L785" t="s">
        <v>30168</v>
      </c>
      <c r="M785" t="s">
        <v>30169</v>
      </c>
      <c r="N785" t="s">
        <v>281</v>
      </c>
      <c r="O785" t="s">
        <v>75</v>
      </c>
      <c r="P785" t="s">
        <v>30170</v>
      </c>
      <c r="Q785" t="s">
        <v>282</v>
      </c>
      <c r="R785" t="s">
        <v>284</v>
      </c>
      <c r="S785" t="s">
        <v>99</v>
      </c>
      <c r="T785" t="s">
        <v>288</v>
      </c>
      <c r="U785" t="s">
        <v>30171</v>
      </c>
      <c r="V785" s="1" t="s">
        <v>20208</v>
      </c>
      <c r="W785" t="s">
        <v>20295</v>
      </c>
      <c r="X785" s="1" t="s">
        <v>22433</v>
      </c>
      <c r="Y785">
        <v>1962</v>
      </c>
      <c r="Z785" t="s">
        <v>30172</v>
      </c>
      <c r="AA785">
        <v>0</v>
      </c>
      <c r="AB785" t="s">
        <v>87</v>
      </c>
      <c r="AC785">
        <v>0</v>
      </c>
      <c r="AD785">
        <v>0</v>
      </c>
      <c r="AE785">
        <v>0</v>
      </c>
      <c r="AF785">
        <v>0</v>
      </c>
      <c r="AG785">
        <v>0</v>
      </c>
      <c r="AH785">
        <v>0</v>
      </c>
      <c r="AI785">
        <v>0</v>
      </c>
      <c r="AJ785">
        <v>0</v>
      </c>
      <c r="AK785">
        <v>0</v>
      </c>
      <c r="AL785">
        <v>1</v>
      </c>
      <c r="AM785">
        <v>0</v>
      </c>
      <c r="AN785">
        <v>1</v>
      </c>
      <c r="AO785">
        <v>0</v>
      </c>
      <c r="AP785">
        <v>0</v>
      </c>
      <c r="AQ785">
        <v>0</v>
      </c>
      <c r="AR785">
        <v>18</v>
      </c>
      <c r="AS785" t="s">
        <v>16729</v>
      </c>
      <c r="AT785" t="s">
        <v>80</v>
      </c>
    </row>
    <row r="786" spans="1:46" x14ac:dyDescent="0.25">
      <c r="A786" t="s">
        <v>2</v>
      </c>
      <c r="B786" t="s">
        <v>30173</v>
      </c>
      <c r="C786" t="s">
        <v>30174</v>
      </c>
      <c r="D786" t="s">
        <v>30175</v>
      </c>
      <c r="E786">
        <v>465336</v>
      </c>
      <c r="G786" t="s">
        <v>291</v>
      </c>
      <c r="H786" t="s">
        <v>30176</v>
      </c>
      <c r="I786" t="s">
        <v>30177</v>
      </c>
      <c r="J786" t="s">
        <v>280</v>
      </c>
      <c r="K786" t="s">
        <v>191</v>
      </c>
      <c r="L786" t="s">
        <v>30178</v>
      </c>
      <c r="M786" t="s">
        <v>30179</v>
      </c>
      <c r="N786" t="s">
        <v>285</v>
      </c>
      <c r="O786" t="s">
        <v>75</v>
      </c>
      <c r="P786" t="s">
        <v>30180</v>
      </c>
      <c r="Q786" t="s">
        <v>282</v>
      </c>
      <c r="R786" t="s">
        <v>246</v>
      </c>
      <c r="S786" t="s">
        <v>18535</v>
      </c>
      <c r="T786" t="s">
        <v>18709</v>
      </c>
      <c r="U786" t="s">
        <v>20446</v>
      </c>
      <c r="V786" s="1" t="s">
        <v>20208</v>
      </c>
      <c r="W786" t="s">
        <v>30181</v>
      </c>
      <c r="X786" s="1" t="s">
        <v>22433</v>
      </c>
      <c r="Y786">
        <v>1943</v>
      </c>
      <c r="Z786" t="s">
        <v>20435</v>
      </c>
      <c r="AA786">
        <v>0</v>
      </c>
      <c r="AB786" t="s">
        <v>87</v>
      </c>
      <c r="AC786">
        <v>0</v>
      </c>
      <c r="AD786">
        <v>0</v>
      </c>
      <c r="AE786">
        <v>0</v>
      </c>
      <c r="AF786">
        <v>0</v>
      </c>
      <c r="AG786">
        <v>0</v>
      </c>
      <c r="AH786">
        <v>0</v>
      </c>
      <c r="AI786">
        <v>0</v>
      </c>
      <c r="AJ786">
        <v>0</v>
      </c>
      <c r="AK786">
        <v>0</v>
      </c>
      <c r="AL786">
        <v>1</v>
      </c>
      <c r="AM786">
        <v>0</v>
      </c>
      <c r="AN786">
        <v>1</v>
      </c>
      <c r="AO786">
        <v>0</v>
      </c>
      <c r="AP786">
        <v>0</v>
      </c>
      <c r="AQ786">
        <v>0</v>
      </c>
      <c r="AR786">
        <v>18</v>
      </c>
      <c r="AS786" t="s">
        <v>16729</v>
      </c>
      <c r="AT786" t="s">
        <v>80</v>
      </c>
    </row>
    <row r="787" spans="1:46" x14ac:dyDescent="0.25">
      <c r="A787" t="s">
        <v>2</v>
      </c>
      <c r="B787" t="s">
        <v>28453</v>
      </c>
      <c r="C787" t="s">
        <v>28454</v>
      </c>
      <c r="D787" t="s">
        <v>28455</v>
      </c>
      <c r="E787">
        <v>468568</v>
      </c>
      <c r="G787" t="s">
        <v>293</v>
      </c>
      <c r="H787" t="s">
        <v>28456</v>
      </c>
      <c r="I787" t="s">
        <v>28457</v>
      </c>
      <c r="J787" t="s">
        <v>280</v>
      </c>
      <c r="K787" t="s">
        <v>191</v>
      </c>
      <c r="L787" t="s">
        <v>28458</v>
      </c>
      <c r="M787" t="s">
        <v>28459</v>
      </c>
      <c r="N787" t="s">
        <v>28460</v>
      </c>
      <c r="O787" t="s">
        <v>75</v>
      </c>
      <c r="P787" t="s">
        <v>28461</v>
      </c>
      <c r="Q787" t="s">
        <v>282</v>
      </c>
      <c r="R787" t="s">
        <v>246</v>
      </c>
      <c r="S787" t="s">
        <v>18535</v>
      </c>
      <c r="T787" t="s">
        <v>18709</v>
      </c>
      <c r="U787" t="s">
        <v>20708</v>
      </c>
      <c r="V787" s="1" t="s">
        <v>22433</v>
      </c>
      <c r="W787" t="s">
        <v>28462</v>
      </c>
      <c r="X787" s="1" t="s">
        <v>22433</v>
      </c>
      <c r="Y787">
        <v>1943</v>
      </c>
      <c r="Z787" t="s">
        <v>20435</v>
      </c>
      <c r="AA787">
        <v>0</v>
      </c>
      <c r="AB787" t="s">
        <v>87</v>
      </c>
      <c r="AC787">
        <v>0</v>
      </c>
      <c r="AD787">
        <v>0</v>
      </c>
      <c r="AE787">
        <v>0</v>
      </c>
      <c r="AF787">
        <v>0</v>
      </c>
      <c r="AG787">
        <v>0</v>
      </c>
      <c r="AH787">
        <v>0</v>
      </c>
      <c r="AI787">
        <v>0</v>
      </c>
      <c r="AJ787">
        <v>0</v>
      </c>
      <c r="AK787">
        <v>0</v>
      </c>
      <c r="AL787">
        <v>1</v>
      </c>
      <c r="AM787">
        <v>0</v>
      </c>
      <c r="AN787">
        <v>1</v>
      </c>
      <c r="AO787">
        <v>0</v>
      </c>
      <c r="AP787">
        <v>0</v>
      </c>
      <c r="AQ787">
        <v>0</v>
      </c>
      <c r="AR787">
        <v>18</v>
      </c>
      <c r="AS787" t="s">
        <v>16729</v>
      </c>
      <c r="AT787" t="s">
        <v>80</v>
      </c>
    </row>
    <row r="788" spans="1:46" x14ac:dyDescent="0.25">
      <c r="A788" t="s">
        <v>16787</v>
      </c>
      <c r="B788" t="s">
        <v>30182</v>
      </c>
      <c r="C788" t="s">
        <v>30183</v>
      </c>
      <c r="D788" t="s">
        <v>30184</v>
      </c>
      <c r="E788">
        <v>455859</v>
      </c>
      <c r="G788" t="s">
        <v>295</v>
      </c>
      <c r="H788" t="s">
        <v>30185</v>
      </c>
      <c r="I788" t="s">
        <v>30186</v>
      </c>
      <c r="J788" t="s">
        <v>280</v>
      </c>
      <c r="K788" t="s">
        <v>20341</v>
      </c>
      <c r="L788" t="s">
        <v>30187</v>
      </c>
      <c r="M788" t="s">
        <v>30188</v>
      </c>
      <c r="N788" t="s">
        <v>285</v>
      </c>
      <c r="O788" t="s">
        <v>155</v>
      </c>
      <c r="P788" t="s">
        <v>30189</v>
      </c>
      <c r="Q788" t="s">
        <v>282</v>
      </c>
      <c r="R788" t="s">
        <v>284</v>
      </c>
      <c r="S788" t="s">
        <v>78</v>
      </c>
      <c r="T788" t="s">
        <v>18797</v>
      </c>
      <c r="U788" t="s">
        <v>30190</v>
      </c>
      <c r="V788" s="1" t="s">
        <v>20208</v>
      </c>
      <c r="W788" t="s">
        <v>30191</v>
      </c>
      <c r="X788" s="1" t="s">
        <v>22433</v>
      </c>
      <c r="Y788">
        <v>4718</v>
      </c>
      <c r="Z788" t="s">
        <v>30192</v>
      </c>
      <c r="AA788">
        <v>0</v>
      </c>
      <c r="AB788" t="s">
        <v>87</v>
      </c>
      <c r="AC788">
        <v>0</v>
      </c>
      <c r="AD788">
        <v>0</v>
      </c>
      <c r="AE788">
        <v>0</v>
      </c>
      <c r="AF788">
        <v>0</v>
      </c>
      <c r="AG788">
        <v>0</v>
      </c>
      <c r="AH788">
        <v>0</v>
      </c>
      <c r="AI788">
        <v>0</v>
      </c>
      <c r="AJ788">
        <v>0</v>
      </c>
      <c r="AK788">
        <v>0</v>
      </c>
      <c r="AL788">
        <v>1</v>
      </c>
      <c r="AM788">
        <v>0</v>
      </c>
      <c r="AN788">
        <v>1</v>
      </c>
      <c r="AO788">
        <v>0</v>
      </c>
      <c r="AP788">
        <v>0</v>
      </c>
      <c r="AQ788">
        <v>0</v>
      </c>
      <c r="AR788">
        <v>18</v>
      </c>
      <c r="AS788" t="s">
        <v>16729</v>
      </c>
      <c r="AT788" t="s">
        <v>80</v>
      </c>
    </row>
    <row r="789" spans="1:46" x14ac:dyDescent="0.25">
      <c r="A789" t="s">
        <v>16787</v>
      </c>
      <c r="B789" t="s">
        <v>20329</v>
      </c>
      <c r="C789" t="s">
        <v>20330</v>
      </c>
      <c r="D789" t="s">
        <v>20331</v>
      </c>
      <c r="E789">
        <v>455878</v>
      </c>
      <c r="G789" t="s">
        <v>16830</v>
      </c>
      <c r="H789" t="s">
        <v>20332</v>
      </c>
      <c r="I789" t="s">
        <v>20333</v>
      </c>
      <c r="J789" t="s">
        <v>280</v>
      </c>
      <c r="K789" t="s">
        <v>20334</v>
      </c>
      <c r="L789" t="s">
        <v>20335</v>
      </c>
      <c r="M789" t="s">
        <v>20336</v>
      </c>
      <c r="N789" t="s">
        <v>281</v>
      </c>
      <c r="O789" t="s">
        <v>155</v>
      </c>
      <c r="P789" t="s">
        <v>20337</v>
      </c>
      <c r="Q789" t="s">
        <v>282</v>
      </c>
      <c r="R789" t="s">
        <v>284</v>
      </c>
      <c r="S789" t="s">
        <v>78</v>
      </c>
      <c r="T789" t="s">
        <v>18797</v>
      </c>
      <c r="U789" t="s">
        <v>20338</v>
      </c>
      <c r="V789" s="1" t="s">
        <v>20208</v>
      </c>
      <c r="W789" t="s">
        <v>19327</v>
      </c>
      <c r="X789" s="1" t="s">
        <v>22433</v>
      </c>
      <c r="Y789">
        <v>4718</v>
      </c>
      <c r="Z789" t="s">
        <v>30192</v>
      </c>
      <c r="AA789">
        <v>0</v>
      </c>
      <c r="AB789" t="s">
        <v>87</v>
      </c>
      <c r="AC789">
        <v>0</v>
      </c>
      <c r="AD789">
        <v>0</v>
      </c>
      <c r="AE789">
        <v>0</v>
      </c>
      <c r="AF789">
        <v>0</v>
      </c>
      <c r="AG789">
        <v>0</v>
      </c>
      <c r="AH789">
        <v>0</v>
      </c>
      <c r="AI789">
        <v>0</v>
      </c>
      <c r="AJ789">
        <v>0</v>
      </c>
      <c r="AK789">
        <v>0</v>
      </c>
      <c r="AL789">
        <v>1</v>
      </c>
      <c r="AM789">
        <v>0</v>
      </c>
      <c r="AN789">
        <v>1</v>
      </c>
      <c r="AO789">
        <v>0</v>
      </c>
      <c r="AP789">
        <v>0</v>
      </c>
      <c r="AQ789">
        <v>0</v>
      </c>
      <c r="AR789">
        <v>18</v>
      </c>
      <c r="AS789" t="s">
        <v>16729</v>
      </c>
      <c r="AT789" t="s">
        <v>80</v>
      </c>
    </row>
    <row r="790" spans="1:46" x14ac:dyDescent="0.25">
      <c r="A790" t="s">
        <v>16787</v>
      </c>
      <c r="B790" t="s">
        <v>28376</v>
      </c>
      <c r="C790" t="s">
        <v>28377</v>
      </c>
      <c r="D790" t="s">
        <v>28378</v>
      </c>
      <c r="E790">
        <v>468345</v>
      </c>
      <c r="G790" t="s">
        <v>291</v>
      </c>
      <c r="H790" t="s">
        <v>28379</v>
      </c>
      <c r="I790" t="s">
        <v>28380</v>
      </c>
      <c r="J790" t="s">
        <v>280</v>
      </c>
      <c r="K790" t="s">
        <v>28381</v>
      </c>
      <c r="L790" t="s">
        <v>28382</v>
      </c>
      <c r="M790" t="s">
        <v>28383</v>
      </c>
      <c r="N790" t="s">
        <v>285</v>
      </c>
      <c r="O790" t="s">
        <v>155</v>
      </c>
      <c r="P790" t="s">
        <v>28384</v>
      </c>
      <c r="Q790" t="s">
        <v>282</v>
      </c>
      <c r="R790" t="s">
        <v>284</v>
      </c>
      <c r="S790" t="s">
        <v>78</v>
      </c>
      <c r="T790" t="s">
        <v>28385</v>
      </c>
      <c r="U790" t="s">
        <v>28386</v>
      </c>
      <c r="V790" s="1" t="s">
        <v>22433</v>
      </c>
      <c r="W790" t="s">
        <v>28387</v>
      </c>
      <c r="X790" s="1" t="s">
        <v>22433</v>
      </c>
      <c r="Y790">
        <v>4718</v>
      </c>
      <c r="Z790" t="s">
        <v>30192</v>
      </c>
      <c r="AA790">
        <v>0</v>
      </c>
      <c r="AB790" t="s">
        <v>87</v>
      </c>
      <c r="AC790">
        <v>0</v>
      </c>
      <c r="AD790">
        <v>0</v>
      </c>
      <c r="AE790">
        <v>0</v>
      </c>
      <c r="AF790">
        <v>0</v>
      </c>
      <c r="AG790">
        <v>0</v>
      </c>
      <c r="AH790">
        <v>0</v>
      </c>
      <c r="AI790">
        <v>0</v>
      </c>
      <c r="AJ790">
        <v>0</v>
      </c>
      <c r="AK790">
        <v>0</v>
      </c>
      <c r="AL790">
        <v>0</v>
      </c>
      <c r="AM790">
        <v>0</v>
      </c>
      <c r="AN790">
        <v>0</v>
      </c>
      <c r="AO790">
        <v>1</v>
      </c>
      <c r="AP790">
        <v>0</v>
      </c>
      <c r="AQ790">
        <v>1</v>
      </c>
      <c r="AR790">
        <v>6</v>
      </c>
      <c r="AS790" t="s">
        <v>17425</v>
      </c>
      <c r="AT790" t="s">
        <v>16825</v>
      </c>
    </row>
    <row r="791" spans="1:46" x14ac:dyDescent="0.25">
      <c r="A791" t="s">
        <v>16787</v>
      </c>
      <c r="B791" t="s">
        <v>39559</v>
      </c>
      <c r="C791" t="s">
        <v>39560</v>
      </c>
      <c r="D791" t="s">
        <v>39561</v>
      </c>
      <c r="E791">
        <v>465481</v>
      </c>
      <c r="G791" t="s">
        <v>291</v>
      </c>
      <c r="H791" t="s">
        <v>39562</v>
      </c>
      <c r="I791" t="s">
        <v>39563</v>
      </c>
      <c r="J791" t="s">
        <v>280</v>
      </c>
      <c r="K791" t="s">
        <v>168</v>
      </c>
      <c r="L791" t="s">
        <v>39564</v>
      </c>
      <c r="M791" t="s">
        <v>281</v>
      </c>
      <c r="N791" t="s">
        <v>281</v>
      </c>
      <c r="O791" t="s">
        <v>155</v>
      </c>
      <c r="P791" t="s">
        <v>39565</v>
      </c>
      <c r="Q791" t="s">
        <v>282</v>
      </c>
      <c r="R791" t="s">
        <v>284</v>
      </c>
      <c r="S791" t="s">
        <v>78</v>
      </c>
      <c r="T791" t="s">
        <v>18797</v>
      </c>
      <c r="U791" t="s">
        <v>39566</v>
      </c>
      <c r="V791" s="1" t="s">
        <v>20208</v>
      </c>
      <c r="W791" t="s">
        <v>39567</v>
      </c>
      <c r="X791" s="1" t="s">
        <v>22433</v>
      </c>
      <c r="Y791">
        <v>4718</v>
      </c>
      <c r="Z791" t="s">
        <v>30192</v>
      </c>
      <c r="AA791">
        <v>0</v>
      </c>
      <c r="AB791" t="s">
        <v>87</v>
      </c>
      <c r="AC791">
        <v>1</v>
      </c>
      <c r="AD791">
        <v>0</v>
      </c>
      <c r="AE791">
        <v>1</v>
      </c>
      <c r="AF791">
        <v>0</v>
      </c>
      <c r="AG791">
        <v>0</v>
      </c>
      <c r="AH791">
        <v>0</v>
      </c>
      <c r="AI791">
        <v>0</v>
      </c>
      <c r="AJ791">
        <v>0</v>
      </c>
      <c r="AK791">
        <v>0</v>
      </c>
      <c r="AL791">
        <v>0</v>
      </c>
      <c r="AM791">
        <v>0</v>
      </c>
      <c r="AN791">
        <v>0</v>
      </c>
      <c r="AO791">
        <v>0</v>
      </c>
      <c r="AP791">
        <v>0</v>
      </c>
      <c r="AQ791">
        <v>0</v>
      </c>
      <c r="AR791">
        <v>18</v>
      </c>
      <c r="AS791" t="s">
        <v>16734</v>
      </c>
      <c r="AT791" t="s">
        <v>92</v>
      </c>
    </row>
    <row r="792" spans="1:46" x14ac:dyDescent="0.25">
      <c r="A792" t="s">
        <v>0</v>
      </c>
      <c r="B792" t="s">
        <v>38138</v>
      </c>
      <c r="C792" t="s">
        <v>38139</v>
      </c>
      <c r="D792" t="s">
        <v>38140</v>
      </c>
      <c r="E792">
        <v>464576</v>
      </c>
      <c r="G792" t="s">
        <v>298</v>
      </c>
      <c r="H792" t="s">
        <v>38141</v>
      </c>
      <c r="I792" t="s">
        <v>38142</v>
      </c>
      <c r="J792" t="s">
        <v>280</v>
      </c>
      <c r="K792" t="s">
        <v>38143</v>
      </c>
      <c r="L792" t="s">
        <v>38144</v>
      </c>
      <c r="M792" t="s">
        <v>38145</v>
      </c>
      <c r="N792" t="s">
        <v>285</v>
      </c>
      <c r="O792" t="s">
        <v>75</v>
      </c>
      <c r="P792" t="s">
        <v>38146</v>
      </c>
      <c r="Q792" t="s">
        <v>282</v>
      </c>
      <c r="R792" t="s">
        <v>284</v>
      </c>
      <c r="S792" t="s">
        <v>17345</v>
      </c>
      <c r="T792" t="s">
        <v>17344</v>
      </c>
      <c r="U792" t="s">
        <v>38147</v>
      </c>
      <c r="V792" s="1" t="s">
        <v>20208</v>
      </c>
      <c r="W792" t="s">
        <v>38148</v>
      </c>
      <c r="X792" s="1" t="s">
        <v>22433</v>
      </c>
      <c r="Y792">
        <v>4008</v>
      </c>
      <c r="Z792" t="s">
        <v>18783</v>
      </c>
      <c r="AA792">
        <v>0</v>
      </c>
      <c r="AB792" t="s">
        <v>87</v>
      </c>
      <c r="AC792">
        <v>0</v>
      </c>
      <c r="AD792">
        <v>0</v>
      </c>
      <c r="AE792">
        <v>0</v>
      </c>
      <c r="AF792">
        <v>0</v>
      </c>
      <c r="AG792">
        <v>0</v>
      </c>
      <c r="AH792">
        <v>0</v>
      </c>
      <c r="AI792">
        <v>0</v>
      </c>
      <c r="AJ792">
        <v>0</v>
      </c>
      <c r="AK792">
        <v>0</v>
      </c>
      <c r="AL792">
        <v>1</v>
      </c>
      <c r="AM792">
        <v>0</v>
      </c>
      <c r="AN792">
        <v>1</v>
      </c>
      <c r="AO792">
        <v>0</v>
      </c>
      <c r="AP792">
        <v>0</v>
      </c>
      <c r="AQ792">
        <v>0</v>
      </c>
      <c r="AR792">
        <v>18</v>
      </c>
      <c r="AS792" t="s">
        <v>16729</v>
      </c>
      <c r="AT792" t="s">
        <v>80</v>
      </c>
    </row>
    <row r="793" spans="1:46" x14ac:dyDescent="0.25">
      <c r="A793" t="s">
        <v>0</v>
      </c>
      <c r="B793" t="s">
        <v>30193</v>
      </c>
      <c r="C793" t="s">
        <v>30194</v>
      </c>
      <c r="D793" t="s">
        <v>30195</v>
      </c>
      <c r="E793">
        <v>465194</v>
      </c>
      <c r="G793" t="s">
        <v>299</v>
      </c>
      <c r="H793" t="s">
        <v>30196</v>
      </c>
      <c r="I793" t="s">
        <v>30197</v>
      </c>
      <c r="J793" t="s">
        <v>280</v>
      </c>
      <c r="K793" t="s">
        <v>144</v>
      </c>
      <c r="L793" t="s">
        <v>30198</v>
      </c>
      <c r="M793" t="s">
        <v>30199</v>
      </c>
      <c r="N793" t="s">
        <v>281</v>
      </c>
      <c r="O793" t="s">
        <v>75</v>
      </c>
      <c r="P793" t="s">
        <v>30200</v>
      </c>
      <c r="Q793" t="s">
        <v>282</v>
      </c>
      <c r="R793" t="s">
        <v>284</v>
      </c>
      <c r="S793" t="s">
        <v>17345</v>
      </c>
      <c r="T793" t="s">
        <v>17344</v>
      </c>
      <c r="U793" t="s">
        <v>20923</v>
      </c>
      <c r="V793" s="1" t="s">
        <v>20208</v>
      </c>
      <c r="W793" t="s">
        <v>30201</v>
      </c>
      <c r="X793" s="1" t="s">
        <v>22433</v>
      </c>
      <c r="Y793">
        <v>4008</v>
      </c>
      <c r="Z793" t="s">
        <v>18783</v>
      </c>
      <c r="AA793">
        <v>0</v>
      </c>
      <c r="AB793" t="s">
        <v>87</v>
      </c>
      <c r="AC793">
        <v>0</v>
      </c>
      <c r="AD793">
        <v>0</v>
      </c>
      <c r="AE793">
        <v>0</v>
      </c>
      <c r="AF793">
        <v>0</v>
      </c>
      <c r="AG793">
        <v>0</v>
      </c>
      <c r="AH793">
        <v>0</v>
      </c>
      <c r="AI793">
        <v>0</v>
      </c>
      <c r="AJ793">
        <v>0</v>
      </c>
      <c r="AK793">
        <v>0</v>
      </c>
      <c r="AL793">
        <v>1</v>
      </c>
      <c r="AM793">
        <v>0</v>
      </c>
      <c r="AN793">
        <v>1</v>
      </c>
      <c r="AO793">
        <v>0</v>
      </c>
      <c r="AP793">
        <v>0</v>
      </c>
      <c r="AQ793">
        <v>0</v>
      </c>
      <c r="AR793">
        <v>18</v>
      </c>
      <c r="AS793" t="s">
        <v>16729</v>
      </c>
      <c r="AT793" t="s">
        <v>80</v>
      </c>
    </row>
    <row r="794" spans="1:46" x14ac:dyDescent="0.25">
      <c r="A794" t="s">
        <v>0</v>
      </c>
      <c r="B794" t="s">
        <v>58988</v>
      </c>
      <c r="C794" t="s">
        <v>58989</v>
      </c>
      <c r="D794" t="s">
        <v>58990</v>
      </c>
      <c r="E794">
        <v>469528</v>
      </c>
      <c r="G794" t="s">
        <v>291</v>
      </c>
      <c r="H794" t="s">
        <v>58991</v>
      </c>
      <c r="I794" t="s">
        <v>58992</v>
      </c>
      <c r="J794" t="s">
        <v>280</v>
      </c>
      <c r="K794" t="s">
        <v>58993</v>
      </c>
      <c r="L794" t="s">
        <v>58994</v>
      </c>
      <c r="M794" t="s">
        <v>58995</v>
      </c>
      <c r="N794" t="s">
        <v>58996</v>
      </c>
      <c r="O794" t="s">
        <v>75</v>
      </c>
      <c r="P794" t="s">
        <v>58997</v>
      </c>
      <c r="Q794" t="s">
        <v>282</v>
      </c>
      <c r="R794" t="s">
        <v>284</v>
      </c>
      <c r="S794" t="s">
        <v>17345</v>
      </c>
      <c r="T794" t="s">
        <v>18832</v>
      </c>
      <c r="U794" t="s">
        <v>58998</v>
      </c>
      <c r="V794" s="1" t="s">
        <v>22433</v>
      </c>
      <c r="W794" t="s">
        <v>58999</v>
      </c>
      <c r="X794" s="1" t="s">
        <v>22433</v>
      </c>
      <c r="Y794">
        <v>4008</v>
      </c>
      <c r="Z794" t="s">
        <v>18783</v>
      </c>
      <c r="AA794">
        <v>0</v>
      </c>
      <c r="AB794" t="s">
        <v>87</v>
      </c>
      <c r="AC794">
        <v>0</v>
      </c>
      <c r="AD794">
        <v>0</v>
      </c>
      <c r="AE794">
        <v>0</v>
      </c>
      <c r="AF794">
        <v>0</v>
      </c>
      <c r="AG794">
        <v>0</v>
      </c>
      <c r="AH794">
        <v>0</v>
      </c>
      <c r="AI794">
        <v>0</v>
      </c>
      <c r="AJ794">
        <v>0</v>
      </c>
      <c r="AK794">
        <v>0</v>
      </c>
      <c r="AL794">
        <v>1</v>
      </c>
      <c r="AM794">
        <v>0</v>
      </c>
      <c r="AN794">
        <v>1</v>
      </c>
      <c r="AO794">
        <v>0</v>
      </c>
      <c r="AP794">
        <v>0</v>
      </c>
      <c r="AQ794">
        <v>0</v>
      </c>
      <c r="AR794">
        <v>18</v>
      </c>
      <c r="AS794" t="s">
        <v>16729</v>
      </c>
      <c r="AT794" t="s">
        <v>80</v>
      </c>
    </row>
    <row r="795" spans="1:46" x14ac:dyDescent="0.25">
      <c r="A795" t="s">
        <v>0</v>
      </c>
      <c r="B795" t="s">
        <v>59000</v>
      </c>
      <c r="C795" t="s">
        <v>59001</v>
      </c>
      <c r="D795" t="s">
        <v>59002</v>
      </c>
      <c r="E795">
        <v>469468</v>
      </c>
      <c r="G795" t="s">
        <v>295</v>
      </c>
      <c r="H795" t="s">
        <v>59003</v>
      </c>
      <c r="I795" t="s">
        <v>59004</v>
      </c>
      <c r="J795" t="s">
        <v>280</v>
      </c>
      <c r="K795" t="s">
        <v>144</v>
      </c>
      <c r="L795" t="s">
        <v>59005</v>
      </c>
      <c r="M795" t="s">
        <v>59006</v>
      </c>
      <c r="N795" t="s">
        <v>285</v>
      </c>
      <c r="O795" t="s">
        <v>75</v>
      </c>
      <c r="P795" t="s">
        <v>59007</v>
      </c>
      <c r="Q795" t="s">
        <v>282</v>
      </c>
      <c r="R795" t="s">
        <v>284</v>
      </c>
      <c r="S795" t="s">
        <v>17345</v>
      </c>
      <c r="T795" t="s">
        <v>17344</v>
      </c>
      <c r="U795" t="s">
        <v>59008</v>
      </c>
      <c r="V795" s="1" t="s">
        <v>22433</v>
      </c>
      <c r="W795" t="s">
        <v>59009</v>
      </c>
      <c r="X795" s="1" t="s">
        <v>22433</v>
      </c>
      <c r="Y795">
        <v>4008</v>
      </c>
      <c r="Z795" t="s">
        <v>18783</v>
      </c>
      <c r="AA795">
        <v>0</v>
      </c>
      <c r="AB795" t="s">
        <v>87</v>
      </c>
      <c r="AC795">
        <v>0</v>
      </c>
      <c r="AD795">
        <v>0</v>
      </c>
      <c r="AE795">
        <v>0</v>
      </c>
      <c r="AF795">
        <v>0</v>
      </c>
      <c r="AG795">
        <v>0</v>
      </c>
      <c r="AH795">
        <v>0</v>
      </c>
      <c r="AI795">
        <v>0</v>
      </c>
      <c r="AJ795">
        <v>0</v>
      </c>
      <c r="AK795">
        <v>0</v>
      </c>
      <c r="AL795">
        <v>1</v>
      </c>
      <c r="AM795">
        <v>0</v>
      </c>
      <c r="AN795">
        <v>1</v>
      </c>
      <c r="AO795">
        <v>0</v>
      </c>
      <c r="AP795">
        <v>0</v>
      </c>
      <c r="AQ795">
        <v>0</v>
      </c>
      <c r="AR795">
        <v>18</v>
      </c>
      <c r="AS795" t="s">
        <v>16729</v>
      </c>
      <c r="AT795" t="s">
        <v>80</v>
      </c>
    </row>
    <row r="796" spans="1:46" x14ac:dyDescent="0.25">
      <c r="A796" t="s">
        <v>1</v>
      </c>
      <c r="B796" t="s">
        <v>30202</v>
      </c>
      <c r="C796" t="s">
        <v>30203</v>
      </c>
      <c r="D796" t="s">
        <v>30204</v>
      </c>
      <c r="E796">
        <v>442032</v>
      </c>
      <c r="G796" t="s">
        <v>16900</v>
      </c>
      <c r="H796" t="s">
        <v>30205</v>
      </c>
      <c r="I796" t="s">
        <v>30206</v>
      </c>
      <c r="J796" t="s">
        <v>280</v>
      </c>
      <c r="K796" t="s">
        <v>30207</v>
      </c>
      <c r="L796" t="s">
        <v>30208</v>
      </c>
      <c r="M796" t="s">
        <v>30209</v>
      </c>
      <c r="N796" t="s">
        <v>281</v>
      </c>
      <c r="O796" t="s">
        <v>75</v>
      </c>
      <c r="P796" t="s">
        <v>30210</v>
      </c>
      <c r="Q796" t="s">
        <v>282</v>
      </c>
      <c r="R796" t="s">
        <v>284</v>
      </c>
      <c r="S796" t="s">
        <v>107</v>
      </c>
      <c r="T796" t="s">
        <v>18731</v>
      </c>
      <c r="U796" t="s">
        <v>30211</v>
      </c>
      <c r="V796" s="1" t="s">
        <v>19187</v>
      </c>
      <c r="W796" t="s">
        <v>30212</v>
      </c>
      <c r="X796" s="1" t="s">
        <v>22433</v>
      </c>
      <c r="Y796">
        <v>3731</v>
      </c>
      <c r="Z796" t="s">
        <v>30213</v>
      </c>
      <c r="AA796">
        <v>0</v>
      </c>
      <c r="AB796" t="s">
        <v>87</v>
      </c>
      <c r="AC796">
        <v>0</v>
      </c>
      <c r="AD796">
        <v>0</v>
      </c>
      <c r="AE796">
        <v>0</v>
      </c>
      <c r="AF796">
        <v>0</v>
      </c>
      <c r="AG796">
        <v>0</v>
      </c>
      <c r="AH796">
        <v>0</v>
      </c>
      <c r="AI796">
        <v>0</v>
      </c>
      <c r="AJ796">
        <v>0</v>
      </c>
      <c r="AK796">
        <v>0</v>
      </c>
      <c r="AL796">
        <v>1</v>
      </c>
      <c r="AM796">
        <v>0</v>
      </c>
      <c r="AN796">
        <v>1</v>
      </c>
      <c r="AO796">
        <v>0</v>
      </c>
      <c r="AP796">
        <v>0</v>
      </c>
      <c r="AQ796">
        <v>0</v>
      </c>
      <c r="AR796">
        <v>18</v>
      </c>
      <c r="AS796" t="s">
        <v>16729</v>
      </c>
      <c r="AT796" t="s">
        <v>80</v>
      </c>
    </row>
    <row r="797" spans="1:46" x14ac:dyDescent="0.25">
      <c r="A797" t="s">
        <v>1</v>
      </c>
      <c r="B797" t="s">
        <v>22516</v>
      </c>
      <c r="C797" t="s">
        <v>22517</v>
      </c>
      <c r="D797" t="s">
        <v>22518</v>
      </c>
      <c r="E797">
        <v>454878</v>
      </c>
      <c r="G797" t="s">
        <v>293</v>
      </c>
      <c r="H797" t="s">
        <v>22519</v>
      </c>
      <c r="I797" t="s">
        <v>22520</v>
      </c>
      <c r="J797" t="s">
        <v>280</v>
      </c>
      <c r="K797" t="s">
        <v>22521</v>
      </c>
      <c r="L797" t="s">
        <v>22522</v>
      </c>
      <c r="M797" t="s">
        <v>22523</v>
      </c>
      <c r="N797" t="s">
        <v>281</v>
      </c>
      <c r="O797" t="s">
        <v>75</v>
      </c>
      <c r="P797" t="s">
        <v>22524</v>
      </c>
      <c r="Q797" t="s">
        <v>282</v>
      </c>
      <c r="R797" t="s">
        <v>246</v>
      </c>
      <c r="S797" t="s">
        <v>107</v>
      </c>
      <c r="T797" t="s">
        <v>18731</v>
      </c>
      <c r="U797" t="s">
        <v>22525</v>
      </c>
      <c r="V797" s="1" t="s">
        <v>19945</v>
      </c>
      <c r="W797" t="s">
        <v>22526</v>
      </c>
      <c r="X797" s="1" t="s">
        <v>22433</v>
      </c>
      <c r="Y797">
        <v>3731</v>
      </c>
      <c r="Z797" t="s">
        <v>30213</v>
      </c>
      <c r="AA797">
        <v>0</v>
      </c>
      <c r="AB797" t="s">
        <v>87</v>
      </c>
      <c r="AC797">
        <v>1</v>
      </c>
      <c r="AD797">
        <v>0</v>
      </c>
      <c r="AE797">
        <v>1</v>
      </c>
      <c r="AF797">
        <v>0</v>
      </c>
      <c r="AG797">
        <v>0</v>
      </c>
      <c r="AH797">
        <v>0</v>
      </c>
      <c r="AI797">
        <v>0</v>
      </c>
      <c r="AJ797">
        <v>0</v>
      </c>
      <c r="AK797">
        <v>0</v>
      </c>
      <c r="AL797">
        <v>0</v>
      </c>
      <c r="AM797">
        <v>0</v>
      </c>
      <c r="AN797">
        <v>0</v>
      </c>
      <c r="AO797">
        <v>0</v>
      </c>
      <c r="AP797">
        <v>0</v>
      </c>
      <c r="AQ797">
        <v>0</v>
      </c>
      <c r="AR797">
        <v>18</v>
      </c>
      <c r="AS797" t="s">
        <v>16734</v>
      </c>
      <c r="AT797" t="s">
        <v>92</v>
      </c>
    </row>
    <row r="798" spans="1:46" x14ac:dyDescent="0.25">
      <c r="A798" t="s">
        <v>1</v>
      </c>
      <c r="B798" t="s">
        <v>24556</v>
      </c>
      <c r="C798" t="s">
        <v>24557</v>
      </c>
      <c r="D798" t="s">
        <v>24558</v>
      </c>
      <c r="E798">
        <v>453572</v>
      </c>
      <c r="G798" t="s">
        <v>291</v>
      </c>
      <c r="H798" t="s">
        <v>24559</v>
      </c>
      <c r="I798" t="s">
        <v>24560</v>
      </c>
      <c r="J798" t="s">
        <v>280</v>
      </c>
      <c r="K798" t="s">
        <v>20411</v>
      </c>
      <c r="L798" t="s">
        <v>24561</v>
      </c>
      <c r="M798" t="s">
        <v>24562</v>
      </c>
      <c r="N798" t="s">
        <v>285</v>
      </c>
      <c r="O798" t="s">
        <v>75</v>
      </c>
      <c r="P798" t="s">
        <v>24563</v>
      </c>
      <c r="Q798" t="s">
        <v>282</v>
      </c>
      <c r="R798" t="s">
        <v>284</v>
      </c>
      <c r="S798" t="s">
        <v>107</v>
      </c>
      <c r="T798" t="s">
        <v>18731</v>
      </c>
      <c r="U798" t="s">
        <v>24564</v>
      </c>
      <c r="V798" s="1" t="s">
        <v>19945</v>
      </c>
      <c r="W798" t="s">
        <v>24565</v>
      </c>
      <c r="X798" s="1" t="s">
        <v>22433</v>
      </c>
      <c r="Y798">
        <v>3731</v>
      </c>
      <c r="Z798" t="s">
        <v>30213</v>
      </c>
      <c r="AA798">
        <v>0</v>
      </c>
      <c r="AB798" t="s">
        <v>87</v>
      </c>
      <c r="AC798">
        <v>1</v>
      </c>
      <c r="AD798">
        <v>0</v>
      </c>
      <c r="AE798">
        <v>1</v>
      </c>
      <c r="AF798">
        <v>0</v>
      </c>
      <c r="AG798">
        <v>0</v>
      </c>
      <c r="AH798">
        <v>0</v>
      </c>
      <c r="AI798">
        <v>0</v>
      </c>
      <c r="AJ798">
        <v>0</v>
      </c>
      <c r="AK798">
        <v>0</v>
      </c>
      <c r="AL798">
        <v>0</v>
      </c>
      <c r="AM798">
        <v>0</v>
      </c>
      <c r="AN798">
        <v>0</v>
      </c>
      <c r="AO798">
        <v>0</v>
      </c>
      <c r="AP798">
        <v>0</v>
      </c>
      <c r="AQ798">
        <v>0</v>
      </c>
      <c r="AR798">
        <v>18</v>
      </c>
      <c r="AS798" t="s">
        <v>16734</v>
      </c>
      <c r="AT798" t="s">
        <v>92</v>
      </c>
    </row>
    <row r="799" spans="1:46" x14ac:dyDescent="0.25">
      <c r="A799" t="s">
        <v>1</v>
      </c>
      <c r="B799" t="s">
        <v>30223</v>
      </c>
      <c r="C799" t="s">
        <v>30224</v>
      </c>
      <c r="D799" t="s">
        <v>30225</v>
      </c>
      <c r="E799">
        <v>461724</v>
      </c>
      <c r="G799" t="s">
        <v>298</v>
      </c>
      <c r="H799" t="s">
        <v>30226</v>
      </c>
      <c r="I799" t="s">
        <v>30227</v>
      </c>
      <c r="J799" t="s">
        <v>280</v>
      </c>
      <c r="K799" t="s">
        <v>16739</v>
      </c>
      <c r="L799" t="s">
        <v>30228</v>
      </c>
      <c r="M799" t="s">
        <v>30229</v>
      </c>
      <c r="N799" t="s">
        <v>285</v>
      </c>
      <c r="O799" t="s">
        <v>75</v>
      </c>
      <c r="P799" t="s">
        <v>30230</v>
      </c>
      <c r="Q799" t="s">
        <v>282</v>
      </c>
      <c r="R799" t="s">
        <v>245</v>
      </c>
      <c r="S799" t="s">
        <v>195</v>
      </c>
      <c r="T799" t="s">
        <v>18517</v>
      </c>
      <c r="U799" t="s">
        <v>30231</v>
      </c>
      <c r="V799" s="1" t="s">
        <v>20208</v>
      </c>
      <c r="W799" t="s">
        <v>30232</v>
      </c>
      <c r="X799" s="1" t="s">
        <v>22433</v>
      </c>
      <c r="Y799">
        <v>2941</v>
      </c>
      <c r="Z799" t="s">
        <v>20013</v>
      </c>
      <c r="AA799">
        <v>0</v>
      </c>
      <c r="AB799" t="s">
        <v>87</v>
      </c>
      <c r="AC799">
        <v>0</v>
      </c>
      <c r="AD799">
        <v>0</v>
      </c>
      <c r="AE799">
        <v>0</v>
      </c>
      <c r="AF799">
        <v>0</v>
      </c>
      <c r="AG799">
        <v>0</v>
      </c>
      <c r="AH799">
        <v>0</v>
      </c>
      <c r="AI799">
        <v>0</v>
      </c>
      <c r="AJ799">
        <v>0</v>
      </c>
      <c r="AK799">
        <v>0</v>
      </c>
      <c r="AL799">
        <v>1</v>
      </c>
      <c r="AM799">
        <v>0</v>
      </c>
      <c r="AN799">
        <v>1</v>
      </c>
      <c r="AO799">
        <v>0</v>
      </c>
      <c r="AP799">
        <v>0</v>
      </c>
      <c r="AQ799">
        <v>0</v>
      </c>
      <c r="AR799">
        <v>18</v>
      </c>
      <c r="AS799" t="s">
        <v>16732</v>
      </c>
      <c r="AT799" t="s">
        <v>80</v>
      </c>
    </row>
    <row r="800" spans="1:46" x14ac:dyDescent="0.25">
      <c r="A800" t="s">
        <v>1</v>
      </c>
      <c r="B800" t="s">
        <v>30214</v>
      </c>
      <c r="C800" t="s">
        <v>30215</v>
      </c>
      <c r="D800" t="s">
        <v>30216</v>
      </c>
      <c r="E800">
        <v>464096</v>
      </c>
      <c r="G800" t="s">
        <v>299</v>
      </c>
      <c r="H800" t="s">
        <v>17492</v>
      </c>
      <c r="I800" t="s">
        <v>30217</v>
      </c>
      <c r="J800" t="s">
        <v>280</v>
      </c>
      <c r="K800" t="s">
        <v>16739</v>
      </c>
      <c r="L800" t="s">
        <v>30218</v>
      </c>
      <c r="M800" t="s">
        <v>30219</v>
      </c>
      <c r="N800" t="s">
        <v>285</v>
      </c>
      <c r="O800" t="s">
        <v>75</v>
      </c>
      <c r="P800" t="s">
        <v>30220</v>
      </c>
      <c r="Q800" t="s">
        <v>282</v>
      </c>
      <c r="R800" t="s">
        <v>245</v>
      </c>
      <c r="S800" t="s">
        <v>195</v>
      </c>
      <c r="T800" t="s">
        <v>18517</v>
      </c>
      <c r="U800" t="s">
        <v>30221</v>
      </c>
      <c r="V800" s="1" t="s">
        <v>20208</v>
      </c>
      <c r="W800" t="s">
        <v>30222</v>
      </c>
      <c r="X800" s="1" t="s">
        <v>22433</v>
      </c>
      <c r="Y800">
        <v>2941</v>
      </c>
      <c r="Z800" t="s">
        <v>20013</v>
      </c>
      <c r="AA800">
        <v>0</v>
      </c>
      <c r="AB800" t="s">
        <v>87</v>
      </c>
      <c r="AC800">
        <v>0</v>
      </c>
      <c r="AD800">
        <v>0</v>
      </c>
      <c r="AE800">
        <v>0</v>
      </c>
      <c r="AF800">
        <v>0</v>
      </c>
      <c r="AG800">
        <v>0</v>
      </c>
      <c r="AH800">
        <v>0</v>
      </c>
      <c r="AI800">
        <v>0</v>
      </c>
      <c r="AJ800">
        <v>0</v>
      </c>
      <c r="AK800">
        <v>0</v>
      </c>
      <c r="AL800">
        <v>1</v>
      </c>
      <c r="AM800">
        <v>0</v>
      </c>
      <c r="AN800">
        <v>1</v>
      </c>
      <c r="AO800">
        <v>0</v>
      </c>
      <c r="AP800">
        <v>0</v>
      </c>
      <c r="AQ800">
        <v>0</v>
      </c>
      <c r="AR800">
        <v>18</v>
      </c>
      <c r="AS800" t="s">
        <v>16729</v>
      </c>
      <c r="AT800" t="s">
        <v>80</v>
      </c>
    </row>
    <row r="801" spans="1:46" x14ac:dyDescent="0.25">
      <c r="A801" t="s">
        <v>1</v>
      </c>
      <c r="B801" t="s">
        <v>30233</v>
      </c>
      <c r="C801" t="s">
        <v>30234</v>
      </c>
      <c r="D801" t="s">
        <v>30235</v>
      </c>
      <c r="E801">
        <v>463503</v>
      </c>
      <c r="G801" t="s">
        <v>16900</v>
      </c>
      <c r="H801" t="s">
        <v>30236</v>
      </c>
      <c r="I801" t="s">
        <v>30237</v>
      </c>
      <c r="J801" t="s">
        <v>280</v>
      </c>
      <c r="K801" t="s">
        <v>101</v>
      </c>
      <c r="L801" t="s">
        <v>30238</v>
      </c>
      <c r="M801" t="s">
        <v>30239</v>
      </c>
      <c r="N801" t="s">
        <v>281</v>
      </c>
      <c r="O801" t="s">
        <v>75</v>
      </c>
      <c r="P801" t="s">
        <v>30240</v>
      </c>
      <c r="Q801" t="s">
        <v>282</v>
      </c>
      <c r="R801" t="s">
        <v>246</v>
      </c>
      <c r="S801" t="s">
        <v>102</v>
      </c>
      <c r="T801" t="s">
        <v>18708</v>
      </c>
      <c r="U801" t="s">
        <v>30241</v>
      </c>
      <c r="V801" s="1" t="s">
        <v>20208</v>
      </c>
      <c r="W801" t="s">
        <v>30242</v>
      </c>
      <c r="X801" s="1" t="s">
        <v>22433</v>
      </c>
      <c r="Y801">
        <v>2940</v>
      </c>
      <c r="Z801" t="s">
        <v>20014</v>
      </c>
      <c r="AA801">
        <v>0</v>
      </c>
      <c r="AB801" t="s">
        <v>87</v>
      </c>
      <c r="AC801">
        <v>0</v>
      </c>
      <c r="AD801">
        <v>0</v>
      </c>
      <c r="AE801">
        <v>0</v>
      </c>
      <c r="AF801">
        <v>0</v>
      </c>
      <c r="AG801">
        <v>0</v>
      </c>
      <c r="AH801">
        <v>0</v>
      </c>
      <c r="AI801">
        <v>0</v>
      </c>
      <c r="AJ801">
        <v>0</v>
      </c>
      <c r="AK801">
        <v>0</v>
      </c>
      <c r="AL801">
        <v>1</v>
      </c>
      <c r="AM801">
        <v>0</v>
      </c>
      <c r="AN801">
        <v>1</v>
      </c>
      <c r="AO801">
        <v>0</v>
      </c>
      <c r="AP801">
        <v>0</v>
      </c>
      <c r="AQ801">
        <v>0</v>
      </c>
      <c r="AR801">
        <v>18</v>
      </c>
      <c r="AS801" t="s">
        <v>16729</v>
      </c>
      <c r="AT801" t="s">
        <v>80</v>
      </c>
    </row>
    <row r="802" spans="1:46" x14ac:dyDescent="0.25">
      <c r="A802" t="s">
        <v>1</v>
      </c>
      <c r="B802" t="s">
        <v>26330</v>
      </c>
      <c r="C802" t="s">
        <v>26331</v>
      </c>
      <c r="D802" t="s">
        <v>26332</v>
      </c>
      <c r="E802">
        <v>461069</v>
      </c>
      <c r="G802" t="s">
        <v>293</v>
      </c>
      <c r="H802" t="s">
        <v>26333</v>
      </c>
      <c r="I802" t="s">
        <v>26334</v>
      </c>
      <c r="J802" t="s">
        <v>280</v>
      </c>
      <c r="K802" t="s">
        <v>101</v>
      </c>
      <c r="L802" t="s">
        <v>26335</v>
      </c>
      <c r="M802" t="s">
        <v>26336</v>
      </c>
      <c r="N802" t="s">
        <v>26337</v>
      </c>
      <c r="O802" t="s">
        <v>75</v>
      </c>
      <c r="P802" t="s">
        <v>26338</v>
      </c>
      <c r="Q802" t="s">
        <v>282</v>
      </c>
      <c r="R802" t="s">
        <v>284</v>
      </c>
      <c r="S802" t="s">
        <v>102</v>
      </c>
      <c r="T802" t="s">
        <v>18708</v>
      </c>
      <c r="U802" t="s">
        <v>26339</v>
      </c>
      <c r="V802" s="1" t="s">
        <v>20208</v>
      </c>
      <c r="W802" t="s">
        <v>26340</v>
      </c>
      <c r="X802" s="1" t="s">
        <v>22433</v>
      </c>
      <c r="Y802">
        <v>2940</v>
      </c>
      <c r="Z802" t="s">
        <v>20014</v>
      </c>
      <c r="AA802">
        <v>0</v>
      </c>
      <c r="AB802" t="s">
        <v>87</v>
      </c>
      <c r="AC802">
        <v>0</v>
      </c>
      <c r="AD802">
        <v>0</v>
      </c>
      <c r="AE802">
        <v>0</v>
      </c>
      <c r="AF802">
        <v>0</v>
      </c>
      <c r="AG802">
        <v>0</v>
      </c>
      <c r="AH802">
        <v>0</v>
      </c>
      <c r="AI802">
        <v>0</v>
      </c>
      <c r="AJ802">
        <v>0</v>
      </c>
      <c r="AK802">
        <v>0</v>
      </c>
      <c r="AL802">
        <v>1</v>
      </c>
      <c r="AM802">
        <v>0</v>
      </c>
      <c r="AN802">
        <v>1</v>
      </c>
      <c r="AO802">
        <v>0</v>
      </c>
      <c r="AP802">
        <v>0</v>
      </c>
      <c r="AQ802">
        <v>0</v>
      </c>
      <c r="AR802">
        <v>18</v>
      </c>
      <c r="AS802" t="s">
        <v>16729</v>
      </c>
      <c r="AT802" t="s">
        <v>80</v>
      </c>
    </row>
    <row r="803" spans="1:46" x14ac:dyDescent="0.25">
      <c r="A803" t="s">
        <v>1</v>
      </c>
      <c r="B803" t="s">
        <v>39838</v>
      </c>
      <c r="C803" t="s">
        <v>39839</v>
      </c>
      <c r="D803" t="s">
        <v>39840</v>
      </c>
      <c r="E803">
        <v>468374</v>
      </c>
      <c r="G803" t="s">
        <v>283</v>
      </c>
      <c r="H803" t="s">
        <v>39841</v>
      </c>
      <c r="I803" t="s">
        <v>39842</v>
      </c>
      <c r="J803" t="s">
        <v>280</v>
      </c>
      <c r="K803" t="s">
        <v>101</v>
      </c>
      <c r="L803" t="s">
        <v>39843</v>
      </c>
      <c r="M803" t="s">
        <v>39844</v>
      </c>
      <c r="N803" t="s">
        <v>281</v>
      </c>
      <c r="O803" t="s">
        <v>75</v>
      </c>
      <c r="P803" t="s">
        <v>39845</v>
      </c>
      <c r="Q803" t="s">
        <v>282</v>
      </c>
      <c r="R803" t="s">
        <v>284</v>
      </c>
      <c r="S803" t="s">
        <v>102</v>
      </c>
      <c r="T803" t="s">
        <v>18708</v>
      </c>
      <c r="U803" t="s">
        <v>39846</v>
      </c>
      <c r="V803" s="1" t="s">
        <v>22433</v>
      </c>
      <c r="W803" t="s">
        <v>39847</v>
      </c>
      <c r="X803" s="1" t="s">
        <v>22433</v>
      </c>
      <c r="Y803">
        <v>2940</v>
      </c>
      <c r="Z803" t="s">
        <v>20014</v>
      </c>
      <c r="AA803">
        <v>0</v>
      </c>
      <c r="AB803" t="s">
        <v>87</v>
      </c>
      <c r="AC803">
        <v>0</v>
      </c>
      <c r="AD803">
        <v>0</v>
      </c>
      <c r="AE803">
        <v>0</v>
      </c>
      <c r="AF803">
        <v>0</v>
      </c>
      <c r="AG803">
        <v>0</v>
      </c>
      <c r="AH803">
        <v>0</v>
      </c>
      <c r="AI803">
        <v>0</v>
      </c>
      <c r="AJ803">
        <v>0</v>
      </c>
      <c r="AK803">
        <v>0</v>
      </c>
      <c r="AL803">
        <v>1</v>
      </c>
      <c r="AM803">
        <v>0</v>
      </c>
      <c r="AN803">
        <v>1</v>
      </c>
      <c r="AO803">
        <v>0</v>
      </c>
      <c r="AP803">
        <v>0</v>
      </c>
      <c r="AQ803">
        <v>0</v>
      </c>
      <c r="AR803">
        <v>18</v>
      </c>
      <c r="AS803" t="s">
        <v>16729</v>
      </c>
      <c r="AT803" t="s">
        <v>80</v>
      </c>
    </row>
    <row r="804" spans="1:46" x14ac:dyDescent="0.25">
      <c r="A804" t="s">
        <v>1</v>
      </c>
      <c r="B804" t="s">
        <v>30253</v>
      </c>
      <c r="C804" t="s">
        <v>30254</v>
      </c>
      <c r="D804" t="s">
        <v>30255</v>
      </c>
      <c r="E804">
        <v>468241</v>
      </c>
      <c r="G804" t="s">
        <v>298</v>
      </c>
      <c r="H804" t="s">
        <v>30256</v>
      </c>
      <c r="I804" t="s">
        <v>30257</v>
      </c>
      <c r="J804" t="s">
        <v>280</v>
      </c>
      <c r="K804" t="s">
        <v>16867</v>
      </c>
      <c r="L804" t="s">
        <v>30258</v>
      </c>
      <c r="M804" t="s">
        <v>30259</v>
      </c>
      <c r="N804" t="s">
        <v>281</v>
      </c>
      <c r="O804" t="s">
        <v>75</v>
      </c>
      <c r="P804" t="s">
        <v>30260</v>
      </c>
      <c r="Q804" t="s">
        <v>282</v>
      </c>
      <c r="R804" t="s">
        <v>246</v>
      </c>
      <c r="S804" t="s">
        <v>94</v>
      </c>
      <c r="T804" t="s">
        <v>18771</v>
      </c>
      <c r="U804" t="s">
        <v>30261</v>
      </c>
      <c r="V804" s="1" t="s">
        <v>22433</v>
      </c>
      <c r="W804" t="s">
        <v>30262</v>
      </c>
      <c r="X804" s="1" t="s">
        <v>22433</v>
      </c>
      <c r="Y804">
        <v>2898</v>
      </c>
      <c r="Z804" t="s">
        <v>19226</v>
      </c>
      <c r="AA804">
        <v>0</v>
      </c>
      <c r="AB804" t="s">
        <v>87</v>
      </c>
      <c r="AC804">
        <v>0</v>
      </c>
      <c r="AD804">
        <v>0</v>
      </c>
      <c r="AE804">
        <v>0</v>
      </c>
      <c r="AF804">
        <v>0</v>
      </c>
      <c r="AG804">
        <v>0</v>
      </c>
      <c r="AH804">
        <v>0</v>
      </c>
      <c r="AI804">
        <v>0</v>
      </c>
      <c r="AJ804">
        <v>0</v>
      </c>
      <c r="AK804">
        <v>0</v>
      </c>
      <c r="AL804">
        <v>1</v>
      </c>
      <c r="AM804">
        <v>0</v>
      </c>
      <c r="AN804">
        <v>1</v>
      </c>
      <c r="AO804">
        <v>0</v>
      </c>
      <c r="AP804">
        <v>0</v>
      </c>
      <c r="AQ804">
        <v>0</v>
      </c>
      <c r="AR804">
        <v>18</v>
      </c>
      <c r="AS804" t="s">
        <v>16729</v>
      </c>
      <c r="AT804" t="s">
        <v>80</v>
      </c>
    </row>
    <row r="805" spans="1:46" x14ac:dyDescent="0.25">
      <c r="A805" t="s">
        <v>1</v>
      </c>
      <c r="B805" t="s">
        <v>34275</v>
      </c>
      <c r="C805" t="s">
        <v>34276</v>
      </c>
      <c r="D805" t="s">
        <v>34277</v>
      </c>
      <c r="E805">
        <v>441201</v>
      </c>
      <c r="G805" t="s">
        <v>291</v>
      </c>
      <c r="H805" t="s">
        <v>34278</v>
      </c>
      <c r="I805" t="s">
        <v>34279</v>
      </c>
      <c r="J805" t="s">
        <v>280</v>
      </c>
      <c r="K805" t="s">
        <v>93</v>
      </c>
      <c r="L805" t="s">
        <v>34280</v>
      </c>
      <c r="M805" t="s">
        <v>34281</v>
      </c>
      <c r="N805" t="s">
        <v>34282</v>
      </c>
      <c r="O805" t="s">
        <v>75</v>
      </c>
      <c r="P805" t="s">
        <v>34283</v>
      </c>
      <c r="Q805" t="s">
        <v>282</v>
      </c>
      <c r="R805" t="s">
        <v>284</v>
      </c>
      <c r="S805" t="s">
        <v>94</v>
      </c>
      <c r="T805" t="s">
        <v>18770</v>
      </c>
      <c r="U805" t="s">
        <v>34284</v>
      </c>
      <c r="V805" s="1" t="s">
        <v>19187</v>
      </c>
      <c r="W805" t="s">
        <v>34285</v>
      </c>
      <c r="X805" s="1" t="s">
        <v>22433</v>
      </c>
      <c r="Y805">
        <v>2898</v>
      </c>
      <c r="Z805" t="s">
        <v>19226</v>
      </c>
      <c r="AA805">
        <v>0</v>
      </c>
      <c r="AB805" t="s">
        <v>87</v>
      </c>
      <c r="AC805">
        <v>0</v>
      </c>
      <c r="AD805">
        <v>0</v>
      </c>
      <c r="AE805">
        <v>0</v>
      </c>
      <c r="AF805">
        <v>0</v>
      </c>
      <c r="AG805">
        <v>0</v>
      </c>
      <c r="AH805">
        <v>0</v>
      </c>
      <c r="AI805">
        <v>0</v>
      </c>
      <c r="AJ805">
        <v>0</v>
      </c>
      <c r="AK805">
        <v>0</v>
      </c>
      <c r="AL805">
        <v>1</v>
      </c>
      <c r="AM805">
        <v>0</v>
      </c>
      <c r="AN805">
        <v>1</v>
      </c>
      <c r="AO805">
        <v>0</v>
      </c>
      <c r="AP805">
        <v>0</v>
      </c>
      <c r="AQ805">
        <v>0</v>
      </c>
      <c r="AR805">
        <v>18</v>
      </c>
      <c r="AS805" t="s">
        <v>17070</v>
      </c>
      <c r="AT805" t="s">
        <v>99</v>
      </c>
    </row>
    <row r="806" spans="1:46" x14ac:dyDescent="0.25">
      <c r="A806" t="s">
        <v>1</v>
      </c>
      <c r="B806" t="s">
        <v>35168</v>
      </c>
      <c r="C806" t="s">
        <v>35169</v>
      </c>
      <c r="D806" t="s">
        <v>35170</v>
      </c>
      <c r="E806">
        <v>465109</v>
      </c>
      <c r="G806" t="s">
        <v>295</v>
      </c>
      <c r="H806" t="s">
        <v>35171</v>
      </c>
      <c r="I806" t="s">
        <v>35172</v>
      </c>
      <c r="J806" t="s">
        <v>280</v>
      </c>
      <c r="K806" t="s">
        <v>17534</v>
      </c>
      <c r="L806" t="s">
        <v>35173</v>
      </c>
      <c r="M806" t="s">
        <v>35174</v>
      </c>
      <c r="N806" t="s">
        <v>285</v>
      </c>
      <c r="O806" t="s">
        <v>75</v>
      </c>
      <c r="P806" t="s">
        <v>35175</v>
      </c>
      <c r="Q806" t="s">
        <v>282</v>
      </c>
      <c r="R806" t="s">
        <v>246</v>
      </c>
      <c r="S806" t="s">
        <v>94</v>
      </c>
      <c r="T806" t="s">
        <v>18733</v>
      </c>
      <c r="U806" t="s">
        <v>35176</v>
      </c>
      <c r="V806" s="1" t="s">
        <v>20208</v>
      </c>
      <c r="W806" t="s">
        <v>35177</v>
      </c>
      <c r="X806" s="1" t="s">
        <v>22433</v>
      </c>
      <c r="Y806">
        <v>2898</v>
      </c>
      <c r="Z806" t="s">
        <v>19226</v>
      </c>
      <c r="AA806">
        <v>0</v>
      </c>
      <c r="AB806" t="s">
        <v>87</v>
      </c>
      <c r="AC806">
        <v>0</v>
      </c>
      <c r="AD806">
        <v>0</v>
      </c>
      <c r="AE806">
        <v>0</v>
      </c>
      <c r="AF806">
        <v>0</v>
      </c>
      <c r="AG806">
        <v>0</v>
      </c>
      <c r="AH806">
        <v>0</v>
      </c>
      <c r="AI806">
        <v>0</v>
      </c>
      <c r="AJ806">
        <v>0</v>
      </c>
      <c r="AK806">
        <v>0</v>
      </c>
      <c r="AL806">
        <v>1</v>
      </c>
      <c r="AM806">
        <v>0</v>
      </c>
      <c r="AN806">
        <v>1</v>
      </c>
      <c r="AO806">
        <v>0</v>
      </c>
      <c r="AP806">
        <v>0</v>
      </c>
      <c r="AQ806">
        <v>0</v>
      </c>
      <c r="AR806">
        <v>18</v>
      </c>
      <c r="AS806" t="s">
        <v>16729</v>
      </c>
      <c r="AT806" t="s">
        <v>80</v>
      </c>
    </row>
    <row r="807" spans="1:46" x14ac:dyDescent="0.25">
      <c r="A807" t="s">
        <v>1</v>
      </c>
      <c r="B807" t="s">
        <v>30243</v>
      </c>
      <c r="C807" t="s">
        <v>30244</v>
      </c>
      <c r="D807" t="s">
        <v>30245</v>
      </c>
      <c r="E807">
        <v>447876</v>
      </c>
      <c r="G807" t="s">
        <v>299</v>
      </c>
      <c r="H807" t="s">
        <v>30246</v>
      </c>
      <c r="I807" t="s">
        <v>30247</v>
      </c>
      <c r="J807" t="s">
        <v>280</v>
      </c>
      <c r="K807" t="s">
        <v>17086</v>
      </c>
      <c r="L807" t="s">
        <v>30248</v>
      </c>
      <c r="M807" t="s">
        <v>30249</v>
      </c>
      <c r="N807" t="s">
        <v>285</v>
      </c>
      <c r="O807" t="s">
        <v>75</v>
      </c>
      <c r="P807" t="s">
        <v>30250</v>
      </c>
      <c r="Q807" t="s">
        <v>282</v>
      </c>
      <c r="R807" t="s">
        <v>284</v>
      </c>
      <c r="S807" t="s">
        <v>94</v>
      </c>
      <c r="T807" t="s">
        <v>18770</v>
      </c>
      <c r="U807" t="s">
        <v>30251</v>
      </c>
      <c r="V807" s="1" t="s">
        <v>19187</v>
      </c>
      <c r="W807" t="s">
        <v>30252</v>
      </c>
      <c r="X807" s="1" t="s">
        <v>22433</v>
      </c>
      <c r="Y807">
        <v>2898</v>
      </c>
      <c r="Z807" t="s">
        <v>19226</v>
      </c>
      <c r="AA807">
        <v>0</v>
      </c>
      <c r="AB807" t="s">
        <v>87</v>
      </c>
      <c r="AC807">
        <v>0</v>
      </c>
      <c r="AD807">
        <v>0</v>
      </c>
      <c r="AE807">
        <v>0</v>
      </c>
      <c r="AF807">
        <v>0</v>
      </c>
      <c r="AG807">
        <v>0</v>
      </c>
      <c r="AH807">
        <v>0</v>
      </c>
      <c r="AI807">
        <v>0</v>
      </c>
      <c r="AJ807">
        <v>0</v>
      </c>
      <c r="AK807">
        <v>0</v>
      </c>
      <c r="AL807">
        <v>1</v>
      </c>
      <c r="AM807">
        <v>0</v>
      </c>
      <c r="AN807">
        <v>1</v>
      </c>
      <c r="AO807">
        <v>0</v>
      </c>
      <c r="AP807">
        <v>0</v>
      </c>
      <c r="AQ807">
        <v>0</v>
      </c>
      <c r="AR807">
        <v>18</v>
      </c>
      <c r="AS807" t="s">
        <v>16729</v>
      </c>
      <c r="AT807" t="s">
        <v>80</v>
      </c>
    </row>
    <row r="808" spans="1:46" x14ac:dyDescent="0.25">
      <c r="A808" t="s">
        <v>1</v>
      </c>
      <c r="B808" t="s">
        <v>31062</v>
      </c>
      <c r="C808" t="s">
        <v>31063</v>
      </c>
      <c r="D808" t="s">
        <v>31064</v>
      </c>
      <c r="E808">
        <v>392679</v>
      </c>
      <c r="G808" t="s">
        <v>296</v>
      </c>
      <c r="H808" t="s">
        <v>31065</v>
      </c>
      <c r="I808" t="s">
        <v>31066</v>
      </c>
      <c r="J808" t="s">
        <v>280</v>
      </c>
      <c r="K808" t="s">
        <v>18580</v>
      </c>
      <c r="L808" t="s">
        <v>31067</v>
      </c>
      <c r="M808" t="s">
        <v>31068</v>
      </c>
      <c r="N808" t="s">
        <v>31068</v>
      </c>
      <c r="O808" t="s">
        <v>75</v>
      </c>
      <c r="P808" t="s">
        <v>31069</v>
      </c>
      <c r="Q808" t="s">
        <v>286</v>
      </c>
      <c r="R808" t="s">
        <v>18523</v>
      </c>
      <c r="S808" t="s">
        <v>18685</v>
      </c>
      <c r="T808" t="s">
        <v>18497</v>
      </c>
      <c r="U808" t="s">
        <v>18790</v>
      </c>
      <c r="V808" s="1" t="s">
        <v>18375</v>
      </c>
      <c r="W808" t="s">
        <v>31070</v>
      </c>
      <c r="X808" s="1" t="s">
        <v>22433</v>
      </c>
      <c r="Y808">
        <v>2881</v>
      </c>
      <c r="Z808" t="s">
        <v>30274</v>
      </c>
      <c r="AA808">
        <v>0</v>
      </c>
      <c r="AB808" t="s">
        <v>87</v>
      </c>
      <c r="AC808">
        <v>0</v>
      </c>
      <c r="AD808">
        <v>0</v>
      </c>
      <c r="AE808">
        <v>0</v>
      </c>
      <c r="AF808">
        <v>0</v>
      </c>
      <c r="AG808">
        <v>0</v>
      </c>
      <c r="AH808">
        <v>0</v>
      </c>
      <c r="AI808">
        <v>1</v>
      </c>
      <c r="AJ808">
        <v>0</v>
      </c>
      <c r="AK808">
        <v>1</v>
      </c>
      <c r="AL808">
        <v>0</v>
      </c>
      <c r="AM808">
        <v>0</v>
      </c>
      <c r="AN808">
        <v>0</v>
      </c>
      <c r="AO808">
        <v>0</v>
      </c>
      <c r="AP808">
        <v>0</v>
      </c>
      <c r="AQ808">
        <v>0</v>
      </c>
      <c r="AR808">
        <v>29</v>
      </c>
      <c r="AS808" t="s">
        <v>31071</v>
      </c>
      <c r="AT808" t="s">
        <v>17655</v>
      </c>
    </row>
    <row r="809" spans="1:46" x14ac:dyDescent="0.25">
      <c r="A809" t="s">
        <v>1</v>
      </c>
      <c r="B809" t="s">
        <v>30275</v>
      </c>
      <c r="C809" t="s">
        <v>30276</v>
      </c>
      <c r="D809" t="s">
        <v>30277</v>
      </c>
      <c r="E809">
        <v>461712</v>
      </c>
      <c r="G809" t="s">
        <v>299</v>
      </c>
      <c r="H809" t="s">
        <v>30278</v>
      </c>
      <c r="I809" t="s">
        <v>30279</v>
      </c>
      <c r="J809" t="s">
        <v>280</v>
      </c>
      <c r="K809" t="s">
        <v>171</v>
      </c>
      <c r="L809" t="s">
        <v>30280</v>
      </c>
      <c r="M809" t="s">
        <v>30281</v>
      </c>
      <c r="N809" t="s">
        <v>281</v>
      </c>
      <c r="O809" t="s">
        <v>75</v>
      </c>
      <c r="P809" t="s">
        <v>30282</v>
      </c>
      <c r="Q809" t="s">
        <v>282</v>
      </c>
      <c r="R809" t="s">
        <v>284</v>
      </c>
      <c r="S809" t="s">
        <v>18685</v>
      </c>
      <c r="T809" t="s">
        <v>18494</v>
      </c>
      <c r="U809" t="s">
        <v>30283</v>
      </c>
      <c r="V809" s="1" t="s">
        <v>20208</v>
      </c>
      <c r="W809" t="s">
        <v>30284</v>
      </c>
      <c r="X809" s="1" t="s">
        <v>22433</v>
      </c>
      <c r="Y809">
        <v>2873</v>
      </c>
      <c r="Z809" t="s">
        <v>18785</v>
      </c>
      <c r="AA809">
        <v>0</v>
      </c>
      <c r="AB809" t="s">
        <v>87</v>
      </c>
      <c r="AC809">
        <v>1</v>
      </c>
      <c r="AD809">
        <v>0</v>
      </c>
      <c r="AE809">
        <v>1</v>
      </c>
      <c r="AF809">
        <v>0</v>
      </c>
      <c r="AG809">
        <v>0</v>
      </c>
      <c r="AH809">
        <v>0</v>
      </c>
      <c r="AI809">
        <v>0</v>
      </c>
      <c r="AJ809">
        <v>0</v>
      </c>
      <c r="AK809">
        <v>0</v>
      </c>
      <c r="AL809">
        <v>0</v>
      </c>
      <c r="AM809">
        <v>0</v>
      </c>
      <c r="AN809">
        <v>0</v>
      </c>
      <c r="AO809">
        <v>0</v>
      </c>
      <c r="AP809">
        <v>0</v>
      </c>
      <c r="AQ809">
        <v>0</v>
      </c>
      <c r="AR809">
        <v>20</v>
      </c>
      <c r="AS809" t="s">
        <v>16731</v>
      </c>
      <c r="AT809" t="s">
        <v>92</v>
      </c>
    </row>
    <row r="810" spans="1:46" x14ac:dyDescent="0.25">
      <c r="A810" t="s">
        <v>1</v>
      </c>
      <c r="B810" t="s">
        <v>23482</v>
      </c>
      <c r="C810" t="s">
        <v>23483</v>
      </c>
      <c r="D810" t="s">
        <v>23484</v>
      </c>
      <c r="E810">
        <v>463235</v>
      </c>
      <c r="G810" t="s">
        <v>283</v>
      </c>
      <c r="H810" t="s">
        <v>23485</v>
      </c>
      <c r="I810" t="s">
        <v>23486</v>
      </c>
      <c r="J810" t="s">
        <v>280</v>
      </c>
      <c r="K810" t="s">
        <v>17476</v>
      </c>
      <c r="L810" t="s">
        <v>23487</v>
      </c>
      <c r="M810" t="s">
        <v>23488</v>
      </c>
      <c r="N810" t="s">
        <v>281</v>
      </c>
      <c r="O810" t="s">
        <v>75</v>
      </c>
      <c r="P810" t="s">
        <v>23489</v>
      </c>
      <c r="Q810" t="s">
        <v>282</v>
      </c>
      <c r="R810" t="s">
        <v>284</v>
      </c>
      <c r="S810" t="s">
        <v>18685</v>
      </c>
      <c r="T810" t="s">
        <v>18744</v>
      </c>
      <c r="U810" t="s">
        <v>19238</v>
      </c>
      <c r="V810" s="1" t="s">
        <v>20208</v>
      </c>
      <c r="W810" t="s">
        <v>23490</v>
      </c>
      <c r="X810" s="1" t="s">
        <v>22433</v>
      </c>
      <c r="Y810">
        <v>2873</v>
      </c>
      <c r="Z810" t="s">
        <v>18785</v>
      </c>
      <c r="AA810">
        <v>0</v>
      </c>
      <c r="AB810" t="s">
        <v>87</v>
      </c>
      <c r="AC810">
        <v>0</v>
      </c>
      <c r="AD810">
        <v>0</v>
      </c>
      <c r="AE810">
        <v>0</v>
      </c>
      <c r="AF810">
        <v>0</v>
      </c>
      <c r="AG810">
        <v>0</v>
      </c>
      <c r="AH810">
        <v>0</v>
      </c>
      <c r="AI810">
        <v>0</v>
      </c>
      <c r="AJ810">
        <v>0</v>
      </c>
      <c r="AK810">
        <v>0</v>
      </c>
      <c r="AL810">
        <v>1</v>
      </c>
      <c r="AM810">
        <v>0</v>
      </c>
      <c r="AN810">
        <v>1</v>
      </c>
      <c r="AO810">
        <v>0</v>
      </c>
      <c r="AP810">
        <v>0</v>
      </c>
      <c r="AQ810">
        <v>0</v>
      </c>
      <c r="AR810">
        <v>18</v>
      </c>
      <c r="AS810" t="s">
        <v>16730</v>
      </c>
      <c r="AT810" t="s">
        <v>80</v>
      </c>
    </row>
    <row r="811" spans="1:46" x14ac:dyDescent="0.25">
      <c r="A811" t="s">
        <v>1</v>
      </c>
      <c r="B811" t="s">
        <v>59010</v>
      </c>
      <c r="C811" t="s">
        <v>59011</v>
      </c>
      <c r="D811" t="s">
        <v>59012</v>
      </c>
      <c r="E811">
        <v>470059</v>
      </c>
      <c r="G811" t="s">
        <v>291</v>
      </c>
      <c r="H811" t="s">
        <v>59013</v>
      </c>
      <c r="I811" t="s">
        <v>59014</v>
      </c>
      <c r="J811" t="s">
        <v>280</v>
      </c>
      <c r="K811" t="s">
        <v>17476</v>
      </c>
      <c r="L811" t="s">
        <v>59015</v>
      </c>
      <c r="M811" t="s">
        <v>59016</v>
      </c>
      <c r="N811" t="s">
        <v>285</v>
      </c>
      <c r="O811" t="s">
        <v>75</v>
      </c>
      <c r="P811" t="s">
        <v>59017</v>
      </c>
      <c r="Q811" t="s">
        <v>282</v>
      </c>
      <c r="R811" t="s">
        <v>284</v>
      </c>
      <c r="S811" t="s">
        <v>18685</v>
      </c>
      <c r="T811" t="s">
        <v>18744</v>
      </c>
      <c r="U811" t="s">
        <v>19238</v>
      </c>
      <c r="V811" s="1" t="s">
        <v>22433</v>
      </c>
      <c r="W811" t="s">
        <v>59018</v>
      </c>
      <c r="X811" s="1" t="s">
        <v>22433</v>
      </c>
      <c r="Y811">
        <v>2873</v>
      </c>
      <c r="Z811" t="s">
        <v>18785</v>
      </c>
      <c r="AA811">
        <v>0</v>
      </c>
      <c r="AB811" t="s">
        <v>87</v>
      </c>
      <c r="AC811">
        <v>0</v>
      </c>
      <c r="AD811">
        <v>0</v>
      </c>
      <c r="AE811">
        <v>0</v>
      </c>
      <c r="AF811">
        <v>0</v>
      </c>
      <c r="AG811">
        <v>0</v>
      </c>
      <c r="AH811">
        <v>0</v>
      </c>
      <c r="AI811">
        <v>0</v>
      </c>
      <c r="AJ811">
        <v>0</v>
      </c>
      <c r="AK811">
        <v>0</v>
      </c>
      <c r="AL811">
        <v>1</v>
      </c>
      <c r="AM811">
        <v>0</v>
      </c>
      <c r="AN811">
        <v>1</v>
      </c>
      <c r="AO811">
        <v>0</v>
      </c>
      <c r="AP811">
        <v>0</v>
      </c>
      <c r="AQ811">
        <v>0</v>
      </c>
      <c r="AR811">
        <v>18</v>
      </c>
      <c r="AS811" t="s">
        <v>16729</v>
      </c>
      <c r="AT811" t="s">
        <v>80</v>
      </c>
    </row>
    <row r="812" spans="1:46" x14ac:dyDescent="0.25">
      <c r="A812" t="s">
        <v>1</v>
      </c>
      <c r="B812" t="s">
        <v>30294</v>
      </c>
      <c r="C812" t="s">
        <v>30295</v>
      </c>
      <c r="D812" t="s">
        <v>30296</v>
      </c>
      <c r="E812">
        <v>464876</v>
      </c>
      <c r="G812" t="s">
        <v>16900</v>
      </c>
      <c r="H812" t="s">
        <v>30297</v>
      </c>
      <c r="I812" t="s">
        <v>30298</v>
      </c>
      <c r="J812" t="s">
        <v>280</v>
      </c>
      <c r="K812" t="s">
        <v>90</v>
      </c>
      <c r="L812" t="s">
        <v>30299</v>
      </c>
      <c r="M812" t="s">
        <v>30300</v>
      </c>
      <c r="N812" t="s">
        <v>285</v>
      </c>
      <c r="O812" t="s">
        <v>75</v>
      </c>
      <c r="P812" t="s">
        <v>30301</v>
      </c>
      <c r="Q812" t="s">
        <v>282</v>
      </c>
      <c r="R812" t="s">
        <v>284</v>
      </c>
      <c r="S812" t="s">
        <v>108</v>
      </c>
      <c r="T812" t="s">
        <v>18728</v>
      </c>
      <c r="U812" t="s">
        <v>30302</v>
      </c>
      <c r="V812" s="1" t="s">
        <v>20208</v>
      </c>
      <c r="W812" t="s">
        <v>30303</v>
      </c>
      <c r="X812" s="1" t="s">
        <v>22433</v>
      </c>
      <c r="Y812">
        <v>2848</v>
      </c>
      <c r="Z812" t="s">
        <v>19227</v>
      </c>
      <c r="AA812">
        <v>0</v>
      </c>
      <c r="AB812" t="s">
        <v>87</v>
      </c>
      <c r="AC812">
        <v>0</v>
      </c>
      <c r="AD812">
        <v>0</v>
      </c>
      <c r="AE812">
        <v>0</v>
      </c>
      <c r="AF812">
        <v>0</v>
      </c>
      <c r="AG812">
        <v>0</v>
      </c>
      <c r="AH812">
        <v>0</v>
      </c>
      <c r="AI812">
        <v>0</v>
      </c>
      <c r="AJ812">
        <v>0</v>
      </c>
      <c r="AK812">
        <v>0</v>
      </c>
      <c r="AL812">
        <v>1</v>
      </c>
      <c r="AM812">
        <v>0</v>
      </c>
      <c r="AN812">
        <v>1</v>
      </c>
      <c r="AO812">
        <v>0</v>
      </c>
      <c r="AP812">
        <v>0</v>
      </c>
      <c r="AQ812">
        <v>0</v>
      </c>
      <c r="AR812">
        <v>18</v>
      </c>
      <c r="AS812" t="s">
        <v>16729</v>
      </c>
      <c r="AT812" t="s">
        <v>80</v>
      </c>
    </row>
    <row r="813" spans="1:46" x14ac:dyDescent="0.25">
      <c r="A813" t="s">
        <v>1</v>
      </c>
      <c r="B813" t="s">
        <v>59019</v>
      </c>
      <c r="C813" t="s">
        <v>59020</v>
      </c>
      <c r="D813" t="s">
        <v>59021</v>
      </c>
      <c r="E813">
        <v>469385</v>
      </c>
      <c r="G813" t="s">
        <v>291</v>
      </c>
      <c r="H813" t="s">
        <v>59022</v>
      </c>
      <c r="I813" t="s">
        <v>59023</v>
      </c>
      <c r="J813" t="s">
        <v>280</v>
      </c>
      <c r="K813" t="s">
        <v>90</v>
      </c>
      <c r="L813" t="s">
        <v>59024</v>
      </c>
      <c r="M813" t="s">
        <v>59025</v>
      </c>
      <c r="N813" t="s">
        <v>59026</v>
      </c>
      <c r="O813" t="s">
        <v>75</v>
      </c>
      <c r="P813" t="s">
        <v>59027</v>
      </c>
      <c r="Q813" t="s">
        <v>282</v>
      </c>
      <c r="R813" t="s">
        <v>246</v>
      </c>
      <c r="S813" t="s">
        <v>108</v>
      </c>
      <c r="T813" t="s">
        <v>18728</v>
      </c>
      <c r="U813" t="s">
        <v>59028</v>
      </c>
      <c r="V813" s="1" t="s">
        <v>22433</v>
      </c>
      <c r="W813" t="s">
        <v>59029</v>
      </c>
      <c r="X813" s="1" t="s">
        <v>22433</v>
      </c>
      <c r="Y813">
        <v>2848</v>
      </c>
      <c r="Z813" t="s">
        <v>19227</v>
      </c>
      <c r="AA813">
        <v>0</v>
      </c>
      <c r="AB813" t="s">
        <v>87</v>
      </c>
      <c r="AC813">
        <v>0</v>
      </c>
      <c r="AD813">
        <v>0</v>
      </c>
      <c r="AE813">
        <v>0</v>
      </c>
      <c r="AF813">
        <v>0</v>
      </c>
      <c r="AG813">
        <v>0</v>
      </c>
      <c r="AH813">
        <v>0</v>
      </c>
      <c r="AI813">
        <v>0</v>
      </c>
      <c r="AJ813">
        <v>0</v>
      </c>
      <c r="AK813">
        <v>0</v>
      </c>
      <c r="AL813">
        <v>0</v>
      </c>
      <c r="AM813">
        <v>0</v>
      </c>
      <c r="AN813">
        <v>0</v>
      </c>
      <c r="AO813">
        <v>1</v>
      </c>
      <c r="AP813">
        <v>0</v>
      </c>
      <c r="AQ813">
        <v>1</v>
      </c>
      <c r="AR813">
        <v>20</v>
      </c>
      <c r="AS813" t="s">
        <v>18727</v>
      </c>
      <c r="AT813" t="s">
        <v>80</v>
      </c>
    </row>
    <row r="814" spans="1:46" x14ac:dyDescent="0.25">
      <c r="A814" t="s">
        <v>1</v>
      </c>
      <c r="B814" t="s">
        <v>40019</v>
      </c>
      <c r="C814" t="s">
        <v>40020</v>
      </c>
      <c r="D814" t="s">
        <v>40021</v>
      </c>
      <c r="E814">
        <v>453927</v>
      </c>
      <c r="G814" t="s">
        <v>295</v>
      </c>
      <c r="H814" t="s">
        <v>40022</v>
      </c>
      <c r="I814" t="s">
        <v>40023</v>
      </c>
      <c r="J814" t="s">
        <v>280</v>
      </c>
      <c r="K814" t="s">
        <v>86</v>
      </c>
      <c r="L814" t="s">
        <v>40024</v>
      </c>
      <c r="M814" t="s">
        <v>40025</v>
      </c>
      <c r="N814" t="s">
        <v>285</v>
      </c>
      <c r="O814" t="s">
        <v>75</v>
      </c>
      <c r="P814" t="s">
        <v>40026</v>
      </c>
      <c r="Q814" t="s">
        <v>286</v>
      </c>
      <c r="R814" t="s">
        <v>164</v>
      </c>
      <c r="S814" t="s">
        <v>108</v>
      </c>
      <c r="T814" t="s">
        <v>18799</v>
      </c>
      <c r="U814" t="s">
        <v>40027</v>
      </c>
      <c r="V814" s="1" t="s">
        <v>19945</v>
      </c>
      <c r="W814" t="s">
        <v>21195</v>
      </c>
      <c r="X814" s="1" t="s">
        <v>22433</v>
      </c>
      <c r="Y814">
        <v>2848</v>
      </c>
      <c r="Z814" t="s">
        <v>19227</v>
      </c>
      <c r="AA814">
        <v>0</v>
      </c>
      <c r="AB814" t="s">
        <v>87</v>
      </c>
      <c r="AC814">
        <v>0</v>
      </c>
      <c r="AD814">
        <v>0</v>
      </c>
      <c r="AE814">
        <v>0</v>
      </c>
      <c r="AF814">
        <v>0</v>
      </c>
      <c r="AG814">
        <v>0</v>
      </c>
      <c r="AH814">
        <v>0</v>
      </c>
      <c r="AI814">
        <v>0</v>
      </c>
      <c r="AJ814">
        <v>0</v>
      </c>
      <c r="AK814">
        <v>0</v>
      </c>
      <c r="AL814">
        <v>1</v>
      </c>
      <c r="AM814">
        <v>0</v>
      </c>
      <c r="AN814">
        <v>1</v>
      </c>
      <c r="AO814">
        <v>0</v>
      </c>
      <c r="AP814">
        <v>0</v>
      </c>
      <c r="AQ814">
        <v>0</v>
      </c>
      <c r="AR814">
        <v>10</v>
      </c>
      <c r="AS814" t="s">
        <v>18474</v>
      </c>
      <c r="AT814" t="s">
        <v>118</v>
      </c>
    </row>
    <row r="815" spans="1:46" x14ac:dyDescent="0.25">
      <c r="A815" t="s">
        <v>1</v>
      </c>
      <c r="B815" t="s">
        <v>30285</v>
      </c>
      <c r="C815" t="s">
        <v>30286</v>
      </c>
      <c r="D815" t="s">
        <v>30287</v>
      </c>
      <c r="E815">
        <v>464443</v>
      </c>
      <c r="G815" t="s">
        <v>299</v>
      </c>
      <c r="H815" t="s">
        <v>30288</v>
      </c>
      <c r="I815" t="s">
        <v>30289</v>
      </c>
      <c r="J815" t="s">
        <v>280</v>
      </c>
      <c r="K815" t="s">
        <v>90</v>
      </c>
      <c r="L815" t="s">
        <v>30290</v>
      </c>
      <c r="M815" t="s">
        <v>30291</v>
      </c>
      <c r="N815" t="s">
        <v>285</v>
      </c>
      <c r="O815" t="s">
        <v>75</v>
      </c>
      <c r="P815" t="s">
        <v>30292</v>
      </c>
      <c r="Q815" t="s">
        <v>282</v>
      </c>
      <c r="R815" t="s">
        <v>246</v>
      </c>
      <c r="S815" t="s">
        <v>108</v>
      </c>
      <c r="T815" t="s">
        <v>18728</v>
      </c>
      <c r="U815" t="s">
        <v>20147</v>
      </c>
      <c r="V815" s="1" t="s">
        <v>20208</v>
      </c>
      <c r="W815" t="s">
        <v>30293</v>
      </c>
      <c r="X815" s="1" t="s">
        <v>22433</v>
      </c>
      <c r="Y815">
        <v>2848</v>
      </c>
      <c r="Z815" t="s">
        <v>19227</v>
      </c>
      <c r="AA815">
        <v>0</v>
      </c>
      <c r="AB815" t="s">
        <v>87</v>
      </c>
      <c r="AC815">
        <v>0</v>
      </c>
      <c r="AD815">
        <v>0</v>
      </c>
      <c r="AE815">
        <v>0</v>
      </c>
      <c r="AF815">
        <v>0</v>
      </c>
      <c r="AG815">
        <v>0</v>
      </c>
      <c r="AH815">
        <v>0</v>
      </c>
      <c r="AI815">
        <v>0</v>
      </c>
      <c r="AJ815">
        <v>0</v>
      </c>
      <c r="AK815">
        <v>0</v>
      </c>
      <c r="AL815">
        <v>1</v>
      </c>
      <c r="AM815">
        <v>0</v>
      </c>
      <c r="AN815">
        <v>1</v>
      </c>
      <c r="AO815">
        <v>0</v>
      </c>
      <c r="AP815">
        <v>0</v>
      </c>
      <c r="AQ815">
        <v>0</v>
      </c>
      <c r="AR815">
        <v>18</v>
      </c>
      <c r="AS815" t="s">
        <v>16729</v>
      </c>
      <c r="AT815" t="s">
        <v>80</v>
      </c>
    </row>
    <row r="816" spans="1:46" x14ac:dyDescent="0.25">
      <c r="A816" t="s">
        <v>1</v>
      </c>
      <c r="B816" t="s">
        <v>29303</v>
      </c>
      <c r="C816" t="s">
        <v>29304</v>
      </c>
      <c r="D816" t="s">
        <v>29305</v>
      </c>
      <c r="E816">
        <v>463734</v>
      </c>
      <c r="G816" t="s">
        <v>293</v>
      </c>
      <c r="H816" t="s">
        <v>29306</v>
      </c>
      <c r="I816" t="s">
        <v>29307</v>
      </c>
      <c r="J816" t="s">
        <v>280</v>
      </c>
      <c r="K816" t="s">
        <v>17476</v>
      </c>
      <c r="L816" t="s">
        <v>29308</v>
      </c>
      <c r="M816" t="s">
        <v>29309</v>
      </c>
      <c r="N816" t="s">
        <v>29310</v>
      </c>
      <c r="O816" t="s">
        <v>75</v>
      </c>
      <c r="P816" t="s">
        <v>29311</v>
      </c>
      <c r="Q816" t="s">
        <v>282</v>
      </c>
      <c r="R816" t="s">
        <v>284</v>
      </c>
      <c r="S816" t="s">
        <v>18685</v>
      </c>
      <c r="T816" t="s">
        <v>18744</v>
      </c>
      <c r="U816" t="s">
        <v>20505</v>
      </c>
      <c r="V816" s="1" t="s">
        <v>20208</v>
      </c>
      <c r="W816" t="s">
        <v>29312</v>
      </c>
      <c r="X816" s="1" t="s">
        <v>22433</v>
      </c>
      <c r="Y816">
        <v>2841</v>
      </c>
      <c r="Z816" t="s">
        <v>20439</v>
      </c>
      <c r="AA816">
        <v>0</v>
      </c>
      <c r="AB816" t="s">
        <v>87</v>
      </c>
      <c r="AC816">
        <v>0</v>
      </c>
      <c r="AD816">
        <v>0</v>
      </c>
      <c r="AE816">
        <v>0</v>
      </c>
      <c r="AF816">
        <v>0</v>
      </c>
      <c r="AG816">
        <v>0</v>
      </c>
      <c r="AH816">
        <v>0</v>
      </c>
      <c r="AI816">
        <v>0</v>
      </c>
      <c r="AJ816">
        <v>0</v>
      </c>
      <c r="AK816">
        <v>0</v>
      </c>
      <c r="AL816">
        <v>1</v>
      </c>
      <c r="AM816">
        <v>0</v>
      </c>
      <c r="AN816">
        <v>1</v>
      </c>
      <c r="AO816">
        <v>0</v>
      </c>
      <c r="AP816">
        <v>0</v>
      </c>
      <c r="AQ816">
        <v>0</v>
      </c>
      <c r="AR816">
        <v>18</v>
      </c>
      <c r="AS816" t="s">
        <v>16730</v>
      </c>
      <c r="AT816" t="s">
        <v>80</v>
      </c>
    </row>
    <row r="817" spans="1:46" x14ac:dyDescent="0.25">
      <c r="A817" t="s">
        <v>1</v>
      </c>
      <c r="B817" t="s">
        <v>30304</v>
      </c>
      <c r="C817" t="s">
        <v>30305</v>
      </c>
      <c r="D817" t="s">
        <v>30306</v>
      </c>
      <c r="E817">
        <v>463090</v>
      </c>
      <c r="G817" t="s">
        <v>298</v>
      </c>
      <c r="H817" t="s">
        <v>30307</v>
      </c>
      <c r="I817" t="s">
        <v>30308</v>
      </c>
      <c r="J817" t="s">
        <v>280</v>
      </c>
      <c r="K817" t="s">
        <v>30309</v>
      </c>
      <c r="L817" t="s">
        <v>30310</v>
      </c>
      <c r="M817" t="s">
        <v>30311</v>
      </c>
      <c r="N817" t="s">
        <v>30312</v>
      </c>
      <c r="O817" t="s">
        <v>75</v>
      </c>
      <c r="P817" t="s">
        <v>30313</v>
      </c>
      <c r="Q817" t="s">
        <v>282</v>
      </c>
      <c r="R817" t="s">
        <v>284</v>
      </c>
      <c r="S817" t="s">
        <v>18685</v>
      </c>
      <c r="T817" t="s">
        <v>18494</v>
      </c>
      <c r="U817" t="s">
        <v>30314</v>
      </c>
      <c r="V817" s="1" t="s">
        <v>20208</v>
      </c>
      <c r="W817" t="s">
        <v>30315</v>
      </c>
      <c r="X817" s="1" t="s">
        <v>22433</v>
      </c>
      <c r="Y817">
        <v>2841</v>
      </c>
      <c r="Z817" t="s">
        <v>20439</v>
      </c>
      <c r="AA817">
        <v>0</v>
      </c>
      <c r="AB817" t="s">
        <v>87</v>
      </c>
      <c r="AC817">
        <v>0</v>
      </c>
      <c r="AD817">
        <v>0</v>
      </c>
      <c r="AE817">
        <v>0</v>
      </c>
      <c r="AF817">
        <v>0</v>
      </c>
      <c r="AG817">
        <v>0</v>
      </c>
      <c r="AH817">
        <v>0</v>
      </c>
      <c r="AI817">
        <v>0</v>
      </c>
      <c r="AJ817">
        <v>0</v>
      </c>
      <c r="AK817">
        <v>0</v>
      </c>
      <c r="AL817">
        <v>1</v>
      </c>
      <c r="AM817">
        <v>0</v>
      </c>
      <c r="AN817">
        <v>1</v>
      </c>
      <c r="AO817">
        <v>0</v>
      </c>
      <c r="AP817">
        <v>0</v>
      </c>
      <c r="AQ817">
        <v>0</v>
      </c>
      <c r="AR817">
        <v>18</v>
      </c>
      <c r="AS817" t="s">
        <v>16730</v>
      </c>
      <c r="AT817" t="s">
        <v>80</v>
      </c>
    </row>
    <row r="818" spans="1:46" x14ac:dyDescent="0.25">
      <c r="A818" t="s">
        <v>1</v>
      </c>
      <c r="B818" t="s">
        <v>28554</v>
      </c>
      <c r="C818" t="s">
        <v>28555</v>
      </c>
      <c r="D818" t="s">
        <v>28556</v>
      </c>
      <c r="E818">
        <v>460844</v>
      </c>
      <c r="G818" t="s">
        <v>296</v>
      </c>
      <c r="H818" t="s">
        <v>28557</v>
      </c>
      <c r="I818" t="s">
        <v>28558</v>
      </c>
      <c r="J818" t="s">
        <v>280</v>
      </c>
      <c r="K818" t="s">
        <v>20241</v>
      </c>
      <c r="L818" t="s">
        <v>28559</v>
      </c>
      <c r="M818" t="s">
        <v>28560</v>
      </c>
      <c r="N818" t="s">
        <v>28561</v>
      </c>
      <c r="O818" t="s">
        <v>75</v>
      </c>
      <c r="P818" t="s">
        <v>28562</v>
      </c>
      <c r="Q818" t="s">
        <v>282</v>
      </c>
      <c r="R818" t="s">
        <v>284</v>
      </c>
      <c r="S818" t="s">
        <v>18685</v>
      </c>
      <c r="T818" t="s">
        <v>18494</v>
      </c>
      <c r="U818" t="s">
        <v>28563</v>
      </c>
      <c r="V818" s="1" t="s">
        <v>20208</v>
      </c>
      <c r="W818" t="s">
        <v>28564</v>
      </c>
      <c r="X818" s="1" t="s">
        <v>22433</v>
      </c>
      <c r="Y818">
        <v>2841</v>
      </c>
      <c r="Z818" t="s">
        <v>20439</v>
      </c>
      <c r="AA818">
        <v>0</v>
      </c>
      <c r="AB818" t="s">
        <v>87</v>
      </c>
      <c r="AC818">
        <v>0</v>
      </c>
      <c r="AD818">
        <v>0</v>
      </c>
      <c r="AE818">
        <v>0</v>
      </c>
      <c r="AF818">
        <v>0</v>
      </c>
      <c r="AG818">
        <v>0</v>
      </c>
      <c r="AH818">
        <v>0</v>
      </c>
      <c r="AI818">
        <v>0</v>
      </c>
      <c r="AJ818">
        <v>0</v>
      </c>
      <c r="AK818">
        <v>0</v>
      </c>
      <c r="AL818">
        <v>1</v>
      </c>
      <c r="AM818">
        <v>0</v>
      </c>
      <c r="AN818">
        <v>1</v>
      </c>
      <c r="AO818">
        <v>0</v>
      </c>
      <c r="AP818">
        <v>0</v>
      </c>
      <c r="AQ818">
        <v>0</v>
      </c>
      <c r="AR818">
        <v>18</v>
      </c>
      <c r="AS818" t="s">
        <v>16729</v>
      </c>
      <c r="AT818" t="s">
        <v>80</v>
      </c>
    </row>
    <row r="819" spans="1:46" x14ac:dyDescent="0.25">
      <c r="A819" t="s">
        <v>1</v>
      </c>
      <c r="B819" t="s">
        <v>30337</v>
      </c>
      <c r="C819" t="s">
        <v>30338</v>
      </c>
      <c r="D819" t="s">
        <v>30339</v>
      </c>
      <c r="E819">
        <v>464530</v>
      </c>
      <c r="G819" t="s">
        <v>298</v>
      </c>
      <c r="H819" t="s">
        <v>30340</v>
      </c>
      <c r="I819" t="s">
        <v>30341</v>
      </c>
      <c r="J819" t="s">
        <v>280</v>
      </c>
      <c r="K819" t="s">
        <v>17331</v>
      </c>
      <c r="L819" t="s">
        <v>30342</v>
      </c>
      <c r="M819" t="s">
        <v>30343</v>
      </c>
      <c r="N819" t="s">
        <v>281</v>
      </c>
      <c r="O819" t="s">
        <v>75</v>
      </c>
      <c r="P819" t="s">
        <v>30344</v>
      </c>
      <c r="Q819" t="s">
        <v>286</v>
      </c>
      <c r="R819" t="s">
        <v>243</v>
      </c>
      <c r="S819" t="s">
        <v>102</v>
      </c>
      <c r="T819" t="s">
        <v>18708</v>
      </c>
      <c r="U819" t="s">
        <v>30345</v>
      </c>
      <c r="V819" s="1" t="s">
        <v>20208</v>
      </c>
      <c r="W819" t="s">
        <v>30346</v>
      </c>
      <c r="X819" s="1" t="s">
        <v>22433</v>
      </c>
      <c r="Y819">
        <v>2826</v>
      </c>
      <c r="Z819" t="s">
        <v>20015</v>
      </c>
      <c r="AA819">
        <v>0</v>
      </c>
      <c r="AB819" t="s">
        <v>87</v>
      </c>
      <c r="AC819">
        <v>0</v>
      </c>
      <c r="AD819">
        <v>0</v>
      </c>
      <c r="AE819">
        <v>0</v>
      </c>
      <c r="AF819">
        <v>0</v>
      </c>
      <c r="AG819">
        <v>0</v>
      </c>
      <c r="AH819">
        <v>0</v>
      </c>
      <c r="AI819">
        <v>0</v>
      </c>
      <c r="AJ819">
        <v>0</v>
      </c>
      <c r="AK819">
        <v>0</v>
      </c>
      <c r="AL819">
        <v>1</v>
      </c>
      <c r="AM819">
        <v>0</v>
      </c>
      <c r="AN819">
        <v>1</v>
      </c>
      <c r="AO819">
        <v>0</v>
      </c>
      <c r="AP819">
        <v>0</v>
      </c>
      <c r="AQ819">
        <v>0</v>
      </c>
      <c r="AR819">
        <v>18</v>
      </c>
      <c r="AS819" t="s">
        <v>16733</v>
      </c>
      <c r="AT819" t="s">
        <v>88</v>
      </c>
    </row>
    <row r="820" spans="1:46" x14ac:dyDescent="0.25">
      <c r="A820" t="s">
        <v>1</v>
      </c>
      <c r="B820" t="s">
        <v>30327</v>
      </c>
      <c r="C820" t="s">
        <v>30328</v>
      </c>
      <c r="D820" t="s">
        <v>30329</v>
      </c>
      <c r="E820">
        <v>436339</v>
      </c>
      <c r="G820" t="s">
        <v>16900</v>
      </c>
      <c r="H820" t="s">
        <v>30330</v>
      </c>
      <c r="I820" t="s">
        <v>30331</v>
      </c>
      <c r="J820" t="s">
        <v>280</v>
      </c>
      <c r="K820" t="s">
        <v>26458</v>
      </c>
      <c r="L820" t="s">
        <v>30332</v>
      </c>
      <c r="M820" t="s">
        <v>30333</v>
      </c>
      <c r="N820" t="s">
        <v>285</v>
      </c>
      <c r="O820" t="s">
        <v>75</v>
      </c>
      <c r="P820" t="s">
        <v>30334</v>
      </c>
      <c r="Q820" t="s">
        <v>282</v>
      </c>
      <c r="R820" t="s">
        <v>284</v>
      </c>
      <c r="S820" t="s">
        <v>102</v>
      </c>
      <c r="T820" t="s">
        <v>18741</v>
      </c>
      <c r="U820" t="s">
        <v>30335</v>
      </c>
      <c r="V820" s="1" t="s">
        <v>18608</v>
      </c>
      <c r="W820" t="s">
        <v>30336</v>
      </c>
      <c r="X820" s="1" t="s">
        <v>22433</v>
      </c>
      <c r="Y820">
        <v>2826</v>
      </c>
      <c r="Z820" t="s">
        <v>20015</v>
      </c>
      <c r="AA820">
        <v>0</v>
      </c>
      <c r="AB820" t="s">
        <v>87</v>
      </c>
      <c r="AC820">
        <v>0</v>
      </c>
      <c r="AD820">
        <v>0</v>
      </c>
      <c r="AE820">
        <v>0</v>
      </c>
      <c r="AF820">
        <v>0</v>
      </c>
      <c r="AG820">
        <v>0</v>
      </c>
      <c r="AH820">
        <v>0</v>
      </c>
      <c r="AI820">
        <v>0</v>
      </c>
      <c r="AJ820">
        <v>0</v>
      </c>
      <c r="AK820">
        <v>0</v>
      </c>
      <c r="AL820">
        <v>1</v>
      </c>
      <c r="AM820">
        <v>0</v>
      </c>
      <c r="AN820">
        <v>1</v>
      </c>
      <c r="AO820">
        <v>0</v>
      </c>
      <c r="AP820">
        <v>0</v>
      </c>
      <c r="AQ820">
        <v>0</v>
      </c>
      <c r="AR820">
        <v>18</v>
      </c>
      <c r="AS820" t="s">
        <v>16729</v>
      </c>
      <c r="AT820" t="s">
        <v>80</v>
      </c>
    </row>
    <row r="821" spans="1:46" x14ac:dyDescent="0.25">
      <c r="A821" t="s">
        <v>1</v>
      </c>
      <c r="B821" t="s">
        <v>30316</v>
      </c>
      <c r="C821" t="s">
        <v>30317</v>
      </c>
      <c r="D821" t="s">
        <v>30318</v>
      </c>
      <c r="E821">
        <v>460972</v>
      </c>
      <c r="G821" t="s">
        <v>293</v>
      </c>
      <c r="H821" t="s">
        <v>30319</v>
      </c>
      <c r="I821" t="s">
        <v>30320</v>
      </c>
      <c r="J821" t="s">
        <v>280</v>
      </c>
      <c r="K821" t="s">
        <v>17270</v>
      </c>
      <c r="L821" t="s">
        <v>30321</v>
      </c>
      <c r="M821" t="s">
        <v>30322</v>
      </c>
      <c r="N821" t="s">
        <v>30323</v>
      </c>
      <c r="O821" t="s">
        <v>75</v>
      </c>
      <c r="P821" t="s">
        <v>30324</v>
      </c>
      <c r="Q821" t="s">
        <v>282</v>
      </c>
      <c r="R821" t="s">
        <v>284</v>
      </c>
      <c r="S821" t="s">
        <v>102</v>
      </c>
      <c r="T821" t="s">
        <v>18708</v>
      </c>
      <c r="U821" t="s">
        <v>30325</v>
      </c>
      <c r="V821" s="1" t="s">
        <v>20208</v>
      </c>
      <c r="W821" t="s">
        <v>30326</v>
      </c>
      <c r="X821" s="1" t="s">
        <v>22433</v>
      </c>
      <c r="Y821">
        <v>2826</v>
      </c>
      <c r="Z821" t="s">
        <v>20015</v>
      </c>
      <c r="AA821">
        <v>0</v>
      </c>
      <c r="AB821" t="s">
        <v>87</v>
      </c>
      <c r="AC821">
        <v>0</v>
      </c>
      <c r="AD821">
        <v>0</v>
      </c>
      <c r="AE821">
        <v>0</v>
      </c>
      <c r="AF821">
        <v>0</v>
      </c>
      <c r="AG821">
        <v>0</v>
      </c>
      <c r="AH821">
        <v>0</v>
      </c>
      <c r="AI821">
        <v>0</v>
      </c>
      <c r="AJ821">
        <v>0</v>
      </c>
      <c r="AK821">
        <v>0</v>
      </c>
      <c r="AL821">
        <v>1</v>
      </c>
      <c r="AM821">
        <v>0</v>
      </c>
      <c r="AN821">
        <v>1</v>
      </c>
      <c r="AO821">
        <v>0</v>
      </c>
      <c r="AP821">
        <v>0</v>
      </c>
      <c r="AQ821">
        <v>0</v>
      </c>
      <c r="AR821">
        <v>18</v>
      </c>
      <c r="AS821" t="s">
        <v>16729</v>
      </c>
      <c r="AT821" t="s">
        <v>80</v>
      </c>
    </row>
    <row r="822" spans="1:46" x14ac:dyDescent="0.25">
      <c r="A822" t="s">
        <v>1</v>
      </c>
      <c r="B822" t="s">
        <v>25065</v>
      </c>
      <c r="C822" t="s">
        <v>25066</v>
      </c>
      <c r="D822" t="s">
        <v>25067</v>
      </c>
      <c r="E822">
        <v>465128</v>
      </c>
      <c r="G822" t="s">
        <v>295</v>
      </c>
      <c r="H822" t="s">
        <v>25068</v>
      </c>
      <c r="I822" t="s">
        <v>25069</v>
      </c>
      <c r="J822" t="s">
        <v>280</v>
      </c>
      <c r="K822" t="s">
        <v>16739</v>
      </c>
      <c r="L822" t="s">
        <v>25070</v>
      </c>
      <c r="M822" t="s">
        <v>25071</v>
      </c>
      <c r="N822" t="s">
        <v>285</v>
      </c>
      <c r="O822" t="s">
        <v>75</v>
      </c>
      <c r="P822" t="s">
        <v>25072</v>
      </c>
      <c r="Q822" t="s">
        <v>282</v>
      </c>
      <c r="R822" t="s">
        <v>284</v>
      </c>
      <c r="S822" t="s">
        <v>195</v>
      </c>
      <c r="T822" t="s">
        <v>18517</v>
      </c>
      <c r="U822" t="s">
        <v>25073</v>
      </c>
      <c r="V822" s="1" t="s">
        <v>20208</v>
      </c>
      <c r="W822" t="s">
        <v>25074</v>
      </c>
      <c r="X822" s="1" t="s">
        <v>22433</v>
      </c>
      <c r="Y822">
        <v>2807</v>
      </c>
      <c r="Z822" t="s">
        <v>20016</v>
      </c>
      <c r="AA822">
        <v>0</v>
      </c>
      <c r="AB822" t="s">
        <v>87</v>
      </c>
      <c r="AC822">
        <v>0</v>
      </c>
      <c r="AD822">
        <v>0</v>
      </c>
      <c r="AE822">
        <v>0</v>
      </c>
      <c r="AF822">
        <v>0</v>
      </c>
      <c r="AG822">
        <v>0</v>
      </c>
      <c r="AH822">
        <v>0</v>
      </c>
      <c r="AI822">
        <v>0</v>
      </c>
      <c r="AJ822">
        <v>0</v>
      </c>
      <c r="AK822">
        <v>0</v>
      </c>
      <c r="AL822">
        <v>1</v>
      </c>
      <c r="AM822">
        <v>0</v>
      </c>
      <c r="AN822">
        <v>1</v>
      </c>
      <c r="AO822">
        <v>0</v>
      </c>
      <c r="AP822">
        <v>0</v>
      </c>
      <c r="AQ822">
        <v>0</v>
      </c>
      <c r="AR822">
        <v>18</v>
      </c>
      <c r="AS822" t="s">
        <v>16729</v>
      </c>
      <c r="AT822" t="s">
        <v>80</v>
      </c>
    </row>
    <row r="823" spans="1:46" x14ac:dyDescent="0.25">
      <c r="A823" t="s">
        <v>1</v>
      </c>
      <c r="B823" t="s">
        <v>26422</v>
      </c>
      <c r="C823" t="s">
        <v>26423</v>
      </c>
      <c r="D823" t="s">
        <v>26424</v>
      </c>
      <c r="E823">
        <v>468127</v>
      </c>
      <c r="G823" t="s">
        <v>291</v>
      </c>
      <c r="H823" t="s">
        <v>26425</v>
      </c>
      <c r="I823" t="s">
        <v>26426</v>
      </c>
      <c r="J823" t="s">
        <v>280</v>
      </c>
      <c r="K823" t="s">
        <v>16739</v>
      </c>
      <c r="L823" t="s">
        <v>26427</v>
      </c>
      <c r="M823" t="s">
        <v>26428</v>
      </c>
      <c r="N823" t="s">
        <v>285</v>
      </c>
      <c r="O823" t="s">
        <v>75</v>
      </c>
      <c r="P823" t="s">
        <v>26429</v>
      </c>
      <c r="Q823" t="s">
        <v>282</v>
      </c>
      <c r="R823" t="s">
        <v>284</v>
      </c>
      <c r="S823" t="s">
        <v>195</v>
      </c>
      <c r="T823" t="s">
        <v>18517</v>
      </c>
      <c r="U823" t="s">
        <v>26430</v>
      </c>
      <c r="V823" s="1" t="s">
        <v>22433</v>
      </c>
      <c r="W823" t="s">
        <v>26431</v>
      </c>
      <c r="X823" s="1" t="s">
        <v>22433</v>
      </c>
      <c r="Y823">
        <v>2807</v>
      </c>
      <c r="Z823" t="s">
        <v>20016</v>
      </c>
      <c r="AA823">
        <v>0</v>
      </c>
      <c r="AB823" t="s">
        <v>87</v>
      </c>
      <c r="AC823">
        <v>0</v>
      </c>
      <c r="AD823">
        <v>0</v>
      </c>
      <c r="AE823">
        <v>0</v>
      </c>
      <c r="AF823">
        <v>0</v>
      </c>
      <c r="AG823">
        <v>0</v>
      </c>
      <c r="AH823">
        <v>0</v>
      </c>
      <c r="AI823">
        <v>0</v>
      </c>
      <c r="AJ823">
        <v>0</v>
      </c>
      <c r="AK823">
        <v>0</v>
      </c>
      <c r="AL823">
        <v>1</v>
      </c>
      <c r="AM823">
        <v>0</v>
      </c>
      <c r="AN823">
        <v>1</v>
      </c>
      <c r="AO823">
        <v>0</v>
      </c>
      <c r="AP823">
        <v>0</v>
      </c>
      <c r="AQ823">
        <v>0</v>
      </c>
      <c r="AR823">
        <v>18</v>
      </c>
      <c r="AS823" t="s">
        <v>16729</v>
      </c>
      <c r="AT823" t="s">
        <v>80</v>
      </c>
    </row>
    <row r="824" spans="1:46" x14ac:dyDescent="0.25">
      <c r="A824" t="s">
        <v>1</v>
      </c>
      <c r="B824" t="s">
        <v>37941</v>
      </c>
      <c r="C824" t="s">
        <v>37942</v>
      </c>
      <c r="D824" t="s">
        <v>37943</v>
      </c>
      <c r="E824">
        <v>468485</v>
      </c>
      <c r="G824" t="s">
        <v>293</v>
      </c>
      <c r="H824" t="s">
        <v>37944</v>
      </c>
      <c r="I824" t="s">
        <v>37945</v>
      </c>
      <c r="J824" t="s">
        <v>280</v>
      </c>
      <c r="K824" t="s">
        <v>16739</v>
      </c>
      <c r="L824" t="s">
        <v>37946</v>
      </c>
      <c r="M824" t="s">
        <v>37947</v>
      </c>
      <c r="N824" t="s">
        <v>281</v>
      </c>
      <c r="O824" t="s">
        <v>75</v>
      </c>
      <c r="P824" t="s">
        <v>37948</v>
      </c>
      <c r="Q824" t="s">
        <v>282</v>
      </c>
      <c r="R824" t="s">
        <v>246</v>
      </c>
      <c r="S824" t="s">
        <v>195</v>
      </c>
      <c r="T824" t="s">
        <v>18517</v>
      </c>
      <c r="U824" t="s">
        <v>37949</v>
      </c>
      <c r="V824" s="1" t="s">
        <v>22433</v>
      </c>
      <c r="W824" t="s">
        <v>37950</v>
      </c>
      <c r="X824" s="1" t="s">
        <v>22433</v>
      </c>
      <c r="Y824">
        <v>2807</v>
      </c>
      <c r="Z824" t="s">
        <v>20016</v>
      </c>
      <c r="AA824">
        <v>0</v>
      </c>
      <c r="AB824" t="s">
        <v>87</v>
      </c>
      <c r="AC824">
        <v>0</v>
      </c>
      <c r="AD824">
        <v>0</v>
      </c>
      <c r="AE824">
        <v>0</v>
      </c>
      <c r="AF824">
        <v>0</v>
      </c>
      <c r="AG824">
        <v>0</v>
      </c>
      <c r="AH824">
        <v>0</v>
      </c>
      <c r="AI824">
        <v>0</v>
      </c>
      <c r="AJ824">
        <v>0</v>
      </c>
      <c r="AK824">
        <v>0</v>
      </c>
      <c r="AL824">
        <v>1</v>
      </c>
      <c r="AM824">
        <v>0</v>
      </c>
      <c r="AN824">
        <v>1</v>
      </c>
      <c r="AO824">
        <v>0</v>
      </c>
      <c r="AP824">
        <v>0</v>
      </c>
      <c r="AQ824">
        <v>0</v>
      </c>
      <c r="AR824">
        <v>18</v>
      </c>
      <c r="AS824" t="s">
        <v>16732</v>
      </c>
      <c r="AT824" t="s">
        <v>80</v>
      </c>
    </row>
    <row r="825" spans="1:46" x14ac:dyDescent="0.25">
      <c r="A825" t="s">
        <v>1</v>
      </c>
      <c r="B825" t="s">
        <v>30347</v>
      </c>
      <c r="C825" t="s">
        <v>30348</v>
      </c>
      <c r="D825" t="s">
        <v>30349</v>
      </c>
      <c r="E825">
        <v>461569</v>
      </c>
      <c r="G825" t="s">
        <v>299</v>
      </c>
      <c r="H825" t="s">
        <v>30350</v>
      </c>
      <c r="I825" t="s">
        <v>30351</v>
      </c>
      <c r="J825" t="s">
        <v>280</v>
      </c>
      <c r="K825" t="s">
        <v>95</v>
      </c>
      <c r="L825" t="s">
        <v>30352</v>
      </c>
      <c r="M825" t="s">
        <v>17675</v>
      </c>
      <c r="N825" t="s">
        <v>281</v>
      </c>
      <c r="O825" t="s">
        <v>75</v>
      </c>
      <c r="P825" t="s">
        <v>30353</v>
      </c>
      <c r="Q825" t="s">
        <v>286</v>
      </c>
      <c r="R825" t="s">
        <v>243</v>
      </c>
      <c r="S825" t="s">
        <v>195</v>
      </c>
      <c r="T825" t="s">
        <v>18704</v>
      </c>
      <c r="U825" t="s">
        <v>30354</v>
      </c>
      <c r="V825" s="1" t="s">
        <v>20208</v>
      </c>
      <c r="W825" t="s">
        <v>30355</v>
      </c>
      <c r="X825" s="1" t="s">
        <v>22433</v>
      </c>
      <c r="Y825">
        <v>2807</v>
      </c>
      <c r="Z825" t="s">
        <v>20016</v>
      </c>
      <c r="AA825">
        <v>0</v>
      </c>
      <c r="AB825" t="s">
        <v>87</v>
      </c>
      <c r="AC825">
        <v>0</v>
      </c>
      <c r="AD825">
        <v>0</v>
      </c>
      <c r="AE825">
        <v>0</v>
      </c>
      <c r="AF825">
        <v>0</v>
      </c>
      <c r="AG825">
        <v>0</v>
      </c>
      <c r="AH825">
        <v>0</v>
      </c>
      <c r="AI825">
        <v>0</v>
      </c>
      <c r="AJ825">
        <v>0</v>
      </c>
      <c r="AK825">
        <v>0</v>
      </c>
      <c r="AL825">
        <v>1</v>
      </c>
      <c r="AM825">
        <v>0</v>
      </c>
      <c r="AN825">
        <v>1</v>
      </c>
      <c r="AO825">
        <v>0</v>
      </c>
      <c r="AP825">
        <v>0</v>
      </c>
      <c r="AQ825">
        <v>0</v>
      </c>
      <c r="AR825">
        <v>18</v>
      </c>
      <c r="AS825" t="s">
        <v>16733</v>
      </c>
      <c r="AT825" t="s">
        <v>88</v>
      </c>
    </row>
    <row r="826" spans="1:46" x14ac:dyDescent="0.25">
      <c r="A826" t="s">
        <v>1</v>
      </c>
      <c r="B826" t="s">
        <v>26075</v>
      </c>
      <c r="C826" t="s">
        <v>26076</v>
      </c>
      <c r="D826" t="s">
        <v>26077</v>
      </c>
      <c r="E826">
        <v>462720</v>
      </c>
      <c r="G826" t="s">
        <v>298</v>
      </c>
      <c r="H826" t="s">
        <v>26078</v>
      </c>
      <c r="I826" t="s">
        <v>26079</v>
      </c>
      <c r="J826" t="s">
        <v>280</v>
      </c>
      <c r="K826" t="s">
        <v>86</v>
      </c>
      <c r="L826" t="s">
        <v>26080</v>
      </c>
      <c r="M826" t="s">
        <v>26081</v>
      </c>
      <c r="N826" t="s">
        <v>281</v>
      </c>
      <c r="O826" t="s">
        <v>75</v>
      </c>
      <c r="P826" t="s">
        <v>26082</v>
      </c>
      <c r="Q826" t="s">
        <v>282</v>
      </c>
      <c r="R826" t="s">
        <v>284</v>
      </c>
      <c r="S826" t="s">
        <v>134</v>
      </c>
      <c r="T826" t="s">
        <v>18514</v>
      </c>
      <c r="U826" t="s">
        <v>23259</v>
      </c>
      <c r="V826" s="1" t="s">
        <v>20208</v>
      </c>
      <c r="W826" t="s">
        <v>21112</v>
      </c>
      <c r="X826" s="1" t="s">
        <v>22433</v>
      </c>
      <c r="Y826">
        <v>2804</v>
      </c>
      <c r="Z826" t="s">
        <v>20440</v>
      </c>
      <c r="AA826">
        <v>0</v>
      </c>
      <c r="AB826" t="s">
        <v>87</v>
      </c>
      <c r="AC826">
        <v>0</v>
      </c>
      <c r="AD826">
        <v>0</v>
      </c>
      <c r="AE826">
        <v>0</v>
      </c>
      <c r="AF826">
        <v>0</v>
      </c>
      <c r="AG826">
        <v>0</v>
      </c>
      <c r="AH826">
        <v>0</v>
      </c>
      <c r="AI826">
        <v>0</v>
      </c>
      <c r="AJ826">
        <v>0</v>
      </c>
      <c r="AK826">
        <v>0</v>
      </c>
      <c r="AL826">
        <v>1</v>
      </c>
      <c r="AM826">
        <v>0</v>
      </c>
      <c r="AN826">
        <v>1</v>
      </c>
      <c r="AO826">
        <v>0</v>
      </c>
      <c r="AP826">
        <v>0</v>
      </c>
      <c r="AQ826">
        <v>0</v>
      </c>
      <c r="AR826">
        <v>18</v>
      </c>
      <c r="AS826" t="s">
        <v>16729</v>
      </c>
      <c r="AT826" t="s">
        <v>80</v>
      </c>
    </row>
    <row r="827" spans="1:46" x14ac:dyDescent="0.25">
      <c r="A827" t="s">
        <v>1</v>
      </c>
      <c r="B827" t="s">
        <v>23310</v>
      </c>
      <c r="C827" t="s">
        <v>23311</v>
      </c>
      <c r="D827" t="s">
        <v>23312</v>
      </c>
      <c r="E827">
        <v>468218</v>
      </c>
      <c r="G827" t="s">
        <v>293</v>
      </c>
      <c r="H827" t="s">
        <v>23313</v>
      </c>
      <c r="I827" t="s">
        <v>23314</v>
      </c>
      <c r="J827" t="s">
        <v>280</v>
      </c>
      <c r="K827" t="s">
        <v>18819</v>
      </c>
      <c r="L827" t="s">
        <v>23315</v>
      </c>
      <c r="M827" t="s">
        <v>23316</v>
      </c>
      <c r="N827" t="s">
        <v>281</v>
      </c>
      <c r="O827" t="s">
        <v>75</v>
      </c>
      <c r="P827" t="s">
        <v>23317</v>
      </c>
      <c r="Q827" t="s">
        <v>282</v>
      </c>
      <c r="R827" t="s">
        <v>246</v>
      </c>
      <c r="S827" t="s">
        <v>134</v>
      </c>
      <c r="T827" t="s">
        <v>18518</v>
      </c>
      <c r="U827" t="s">
        <v>23318</v>
      </c>
      <c r="V827" s="1" t="s">
        <v>22433</v>
      </c>
      <c r="W827" t="s">
        <v>23319</v>
      </c>
      <c r="X827" s="1" t="s">
        <v>22433</v>
      </c>
      <c r="Y827">
        <v>2804</v>
      </c>
      <c r="Z827" t="s">
        <v>20440</v>
      </c>
      <c r="AA827">
        <v>0</v>
      </c>
      <c r="AB827" t="s">
        <v>87</v>
      </c>
      <c r="AC827">
        <v>0</v>
      </c>
      <c r="AD827">
        <v>0</v>
      </c>
      <c r="AE827">
        <v>0</v>
      </c>
      <c r="AF827">
        <v>0</v>
      </c>
      <c r="AG827">
        <v>0</v>
      </c>
      <c r="AH827">
        <v>0</v>
      </c>
      <c r="AI827">
        <v>0</v>
      </c>
      <c r="AJ827">
        <v>0</v>
      </c>
      <c r="AK827">
        <v>0</v>
      </c>
      <c r="AL827">
        <v>1</v>
      </c>
      <c r="AM827">
        <v>0</v>
      </c>
      <c r="AN827">
        <v>1</v>
      </c>
      <c r="AO827">
        <v>0</v>
      </c>
      <c r="AP827">
        <v>0</v>
      </c>
      <c r="AQ827">
        <v>0</v>
      </c>
      <c r="AR827">
        <v>18</v>
      </c>
      <c r="AS827" t="s">
        <v>16732</v>
      </c>
      <c r="AT827" t="s">
        <v>80</v>
      </c>
    </row>
    <row r="828" spans="1:46" x14ac:dyDescent="0.25">
      <c r="A828" t="s">
        <v>1</v>
      </c>
      <c r="B828" t="s">
        <v>30356</v>
      </c>
      <c r="C828" t="s">
        <v>30357</v>
      </c>
      <c r="D828" t="s">
        <v>30358</v>
      </c>
      <c r="E828">
        <v>455673</v>
      </c>
      <c r="G828" t="s">
        <v>299</v>
      </c>
      <c r="H828" t="s">
        <v>30359</v>
      </c>
      <c r="I828" t="s">
        <v>30360</v>
      </c>
      <c r="J828" t="s">
        <v>280</v>
      </c>
      <c r="K828" t="s">
        <v>86</v>
      </c>
      <c r="L828" t="s">
        <v>30361</v>
      </c>
      <c r="M828" t="s">
        <v>30362</v>
      </c>
      <c r="N828" t="s">
        <v>30363</v>
      </c>
      <c r="O828" t="s">
        <v>75</v>
      </c>
      <c r="P828" t="s">
        <v>30364</v>
      </c>
      <c r="Q828" t="s">
        <v>282</v>
      </c>
      <c r="R828" t="s">
        <v>284</v>
      </c>
      <c r="S828" t="s">
        <v>134</v>
      </c>
      <c r="T828" t="s">
        <v>18514</v>
      </c>
      <c r="U828" t="s">
        <v>20118</v>
      </c>
      <c r="V828" s="1" t="s">
        <v>19945</v>
      </c>
      <c r="W828" t="s">
        <v>30365</v>
      </c>
      <c r="X828" s="1" t="s">
        <v>22433</v>
      </c>
      <c r="Y828">
        <v>2804</v>
      </c>
      <c r="Z828" t="s">
        <v>20440</v>
      </c>
      <c r="AA828">
        <v>0</v>
      </c>
      <c r="AB828" t="s">
        <v>87</v>
      </c>
      <c r="AC828">
        <v>0</v>
      </c>
      <c r="AD828">
        <v>0</v>
      </c>
      <c r="AE828">
        <v>0</v>
      </c>
      <c r="AF828">
        <v>0</v>
      </c>
      <c r="AG828">
        <v>0</v>
      </c>
      <c r="AH828">
        <v>0</v>
      </c>
      <c r="AI828">
        <v>0</v>
      </c>
      <c r="AJ828">
        <v>0</v>
      </c>
      <c r="AK828">
        <v>0</v>
      </c>
      <c r="AL828">
        <v>1</v>
      </c>
      <c r="AM828">
        <v>0</v>
      </c>
      <c r="AN828">
        <v>1</v>
      </c>
      <c r="AO828">
        <v>0</v>
      </c>
      <c r="AP828">
        <v>0</v>
      </c>
      <c r="AQ828">
        <v>0</v>
      </c>
      <c r="AR828">
        <v>18</v>
      </c>
      <c r="AS828" t="s">
        <v>16729</v>
      </c>
      <c r="AT828" t="s">
        <v>80</v>
      </c>
    </row>
    <row r="829" spans="1:46" x14ac:dyDescent="0.25">
      <c r="A829" t="s">
        <v>1</v>
      </c>
      <c r="B829" t="s">
        <v>26855</v>
      </c>
      <c r="C829" t="s">
        <v>26856</v>
      </c>
      <c r="D829" t="s">
        <v>26857</v>
      </c>
      <c r="E829">
        <v>468222</v>
      </c>
      <c r="G829" t="s">
        <v>295</v>
      </c>
      <c r="H829" t="s">
        <v>26858</v>
      </c>
      <c r="I829" t="s">
        <v>26859</v>
      </c>
      <c r="J829" t="s">
        <v>280</v>
      </c>
      <c r="K829" t="s">
        <v>18571</v>
      </c>
      <c r="L829" t="s">
        <v>26860</v>
      </c>
      <c r="M829" t="s">
        <v>26861</v>
      </c>
      <c r="N829" t="s">
        <v>287</v>
      </c>
      <c r="O829" t="s">
        <v>75</v>
      </c>
      <c r="P829" t="s">
        <v>26862</v>
      </c>
      <c r="Q829" t="s">
        <v>282</v>
      </c>
      <c r="R829" t="s">
        <v>284</v>
      </c>
      <c r="S829" t="s">
        <v>134</v>
      </c>
      <c r="T829" t="s">
        <v>18518</v>
      </c>
      <c r="U829" t="s">
        <v>20801</v>
      </c>
      <c r="V829" s="1" t="s">
        <v>22433</v>
      </c>
      <c r="W829" t="s">
        <v>26863</v>
      </c>
      <c r="X829" s="1" t="s">
        <v>22433</v>
      </c>
      <c r="Y829">
        <v>2804</v>
      </c>
      <c r="Z829" t="s">
        <v>20440</v>
      </c>
      <c r="AA829">
        <v>0</v>
      </c>
      <c r="AB829" t="s">
        <v>87</v>
      </c>
      <c r="AC829">
        <v>0</v>
      </c>
      <c r="AD829">
        <v>0</v>
      </c>
      <c r="AE829">
        <v>0</v>
      </c>
      <c r="AF829">
        <v>0</v>
      </c>
      <c r="AG829">
        <v>0</v>
      </c>
      <c r="AH829">
        <v>0</v>
      </c>
      <c r="AI829">
        <v>0</v>
      </c>
      <c r="AJ829">
        <v>0</v>
      </c>
      <c r="AK829">
        <v>0</v>
      </c>
      <c r="AL829">
        <v>1</v>
      </c>
      <c r="AM829">
        <v>0</v>
      </c>
      <c r="AN829">
        <v>1</v>
      </c>
      <c r="AO829">
        <v>0</v>
      </c>
      <c r="AP829">
        <v>0</v>
      </c>
      <c r="AQ829">
        <v>0</v>
      </c>
      <c r="AR829">
        <v>18</v>
      </c>
      <c r="AS829" t="s">
        <v>16729</v>
      </c>
      <c r="AT829" t="s">
        <v>80</v>
      </c>
    </row>
    <row r="830" spans="1:46" x14ac:dyDescent="0.25">
      <c r="A830" t="s">
        <v>1</v>
      </c>
      <c r="B830" t="s">
        <v>27407</v>
      </c>
      <c r="C830" t="s">
        <v>27408</v>
      </c>
      <c r="D830" t="s">
        <v>27409</v>
      </c>
      <c r="E830">
        <v>455613</v>
      </c>
      <c r="G830" t="s">
        <v>293</v>
      </c>
      <c r="H830" t="s">
        <v>27410</v>
      </c>
      <c r="I830" t="s">
        <v>27411</v>
      </c>
      <c r="J830" t="s">
        <v>280</v>
      </c>
      <c r="K830" t="s">
        <v>103</v>
      </c>
      <c r="L830" t="s">
        <v>27412</v>
      </c>
      <c r="M830" t="s">
        <v>27413</v>
      </c>
      <c r="N830" t="s">
        <v>27414</v>
      </c>
      <c r="O830" t="s">
        <v>75</v>
      </c>
      <c r="P830" t="s">
        <v>27415</v>
      </c>
      <c r="Q830" t="s">
        <v>282</v>
      </c>
      <c r="R830" t="s">
        <v>246</v>
      </c>
      <c r="S830" t="s">
        <v>134</v>
      </c>
      <c r="T830" t="s">
        <v>18509</v>
      </c>
      <c r="U830" t="s">
        <v>27416</v>
      </c>
      <c r="V830" s="1" t="s">
        <v>19945</v>
      </c>
      <c r="W830" t="s">
        <v>27417</v>
      </c>
      <c r="X830" s="1" t="s">
        <v>22433</v>
      </c>
      <c r="Y830">
        <v>2804</v>
      </c>
      <c r="Z830" t="s">
        <v>20440</v>
      </c>
      <c r="AA830">
        <v>0</v>
      </c>
      <c r="AB830" t="s">
        <v>87</v>
      </c>
      <c r="AC830">
        <v>0</v>
      </c>
      <c r="AD830">
        <v>0</v>
      </c>
      <c r="AE830">
        <v>0</v>
      </c>
      <c r="AF830">
        <v>0</v>
      </c>
      <c r="AG830">
        <v>0</v>
      </c>
      <c r="AH830">
        <v>0</v>
      </c>
      <c r="AI830">
        <v>0</v>
      </c>
      <c r="AJ830">
        <v>0</v>
      </c>
      <c r="AK830">
        <v>0</v>
      </c>
      <c r="AL830">
        <v>1</v>
      </c>
      <c r="AM830">
        <v>0</v>
      </c>
      <c r="AN830">
        <v>1</v>
      </c>
      <c r="AO830">
        <v>0</v>
      </c>
      <c r="AP830">
        <v>0</v>
      </c>
      <c r="AQ830">
        <v>0</v>
      </c>
      <c r="AR830">
        <v>18</v>
      </c>
      <c r="AS830" t="s">
        <v>16730</v>
      </c>
      <c r="AT830" t="s">
        <v>80</v>
      </c>
    </row>
    <row r="831" spans="1:46" x14ac:dyDescent="0.25">
      <c r="A831" t="s">
        <v>2</v>
      </c>
      <c r="B831" t="s">
        <v>30366</v>
      </c>
      <c r="C831" t="s">
        <v>30367</v>
      </c>
      <c r="D831" t="s">
        <v>30368</v>
      </c>
      <c r="E831">
        <v>460908</v>
      </c>
      <c r="G831" t="s">
        <v>299</v>
      </c>
      <c r="H831" t="s">
        <v>30369</v>
      </c>
      <c r="I831" t="s">
        <v>30370</v>
      </c>
      <c r="J831" t="s">
        <v>280</v>
      </c>
      <c r="K831" t="s">
        <v>18317</v>
      </c>
      <c r="L831" t="s">
        <v>30371</v>
      </c>
      <c r="M831" t="s">
        <v>30372</v>
      </c>
      <c r="N831" t="s">
        <v>285</v>
      </c>
      <c r="O831" t="s">
        <v>75</v>
      </c>
      <c r="P831" t="s">
        <v>30373</v>
      </c>
      <c r="Q831" t="s">
        <v>282</v>
      </c>
      <c r="R831" t="s">
        <v>284</v>
      </c>
      <c r="S831" t="s">
        <v>17073</v>
      </c>
      <c r="T831" t="s">
        <v>18507</v>
      </c>
      <c r="U831" t="s">
        <v>30374</v>
      </c>
      <c r="V831" s="1" t="s">
        <v>20208</v>
      </c>
      <c r="W831" t="s">
        <v>30375</v>
      </c>
      <c r="X831" s="1" t="s">
        <v>22433</v>
      </c>
      <c r="Y831">
        <v>2769</v>
      </c>
      <c r="Z831" t="s">
        <v>20017</v>
      </c>
      <c r="AA831">
        <v>1</v>
      </c>
      <c r="AB831" t="s">
        <v>16870</v>
      </c>
      <c r="AC831">
        <v>0</v>
      </c>
      <c r="AD831">
        <v>0</v>
      </c>
      <c r="AE831">
        <v>0</v>
      </c>
      <c r="AF831">
        <v>0</v>
      </c>
      <c r="AG831">
        <v>0</v>
      </c>
      <c r="AH831">
        <v>0</v>
      </c>
      <c r="AI831">
        <v>0</v>
      </c>
      <c r="AJ831">
        <v>0</v>
      </c>
      <c r="AK831">
        <v>0</v>
      </c>
      <c r="AL831">
        <v>1</v>
      </c>
      <c r="AM831">
        <v>1</v>
      </c>
      <c r="AN831">
        <v>0</v>
      </c>
      <c r="AO831">
        <v>0</v>
      </c>
      <c r="AP831">
        <v>0</v>
      </c>
      <c r="AQ831">
        <v>0</v>
      </c>
      <c r="AR831">
        <v>21</v>
      </c>
      <c r="AS831" t="s">
        <v>18931</v>
      </c>
      <c r="AT831" t="s">
        <v>16866</v>
      </c>
    </row>
    <row r="832" spans="1:46" x14ac:dyDescent="0.25">
      <c r="A832" t="s">
        <v>2</v>
      </c>
      <c r="B832" t="s">
        <v>30386</v>
      </c>
      <c r="C832" t="s">
        <v>30387</v>
      </c>
      <c r="D832" t="s">
        <v>30388</v>
      </c>
      <c r="E832">
        <v>403552</v>
      </c>
      <c r="G832" t="s">
        <v>16900</v>
      </c>
      <c r="H832" t="s">
        <v>30389</v>
      </c>
      <c r="I832" t="s">
        <v>30390</v>
      </c>
      <c r="J832" t="s">
        <v>280</v>
      </c>
      <c r="K832" t="s">
        <v>16742</v>
      </c>
      <c r="L832" t="s">
        <v>30391</v>
      </c>
      <c r="M832" t="s">
        <v>30392</v>
      </c>
      <c r="N832" t="s">
        <v>281</v>
      </c>
      <c r="O832" t="s">
        <v>75</v>
      </c>
      <c r="P832" t="s">
        <v>30393</v>
      </c>
      <c r="Q832" t="s">
        <v>282</v>
      </c>
      <c r="R832" t="s">
        <v>169</v>
      </c>
      <c r="S832" t="s">
        <v>17073</v>
      </c>
      <c r="T832" t="s">
        <v>18507</v>
      </c>
      <c r="U832" t="s">
        <v>30394</v>
      </c>
      <c r="V832" s="1" t="s">
        <v>18433</v>
      </c>
      <c r="W832" t="s">
        <v>30395</v>
      </c>
      <c r="X832" s="1" t="s">
        <v>22433</v>
      </c>
      <c r="Y832">
        <v>2769</v>
      </c>
      <c r="Z832" t="s">
        <v>20017</v>
      </c>
      <c r="AA832">
        <v>1</v>
      </c>
      <c r="AB832" t="s">
        <v>16870</v>
      </c>
      <c r="AC832">
        <v>0</v>
      </c>
      <c r="AD832">
        <v>0</v>
      </c>
      <c r="AE832">
        <v>0</v>
      </c>
      <c r="AF832">
        <v>0</v>
      </c>
      <c r="AG832">
        <v>0</v>
      </c>
      <c r="AH832">
        <v>0</v>
      </c>
      <c r="AI832">
        <v>0</v>
      </c>
      <c r="AJ832">
        <v>0</v>
      </c>
      <c r="AK832">
        <v>0</v>
      </c>
      <c r="AL832">
        <v>1</v>
      </c>
      <c r="AM832">
        <v>1</v>
      </c>
      <c r="AN832">
        <v>0</v>
      </c>
      <c r="AO832">
        <v>0</v>
      </c>
      <c r="AP832">
        <v>0</v>
      </c>
      <c r="AQ832">
        <v>0</v>
      </c>
      <c r="AR832">
        <v>19</v>
      </c>
      <c r="AS832" t="s">
        <v>18503</v>
      </c>
      <c r="AT832" t="s">
        <v>99</v>
      </c>
    </row>
    <row r="833" spans="1:46" x14ac:dyDescent="0.25">
      <c r="A833" t="s">
        <v>2</v>
      </c>
      <c r="B833" t="s">
        <v>30376</v>
      </c>
      <c r="C833" t="s">
        <v>30377</v>
      </c>
      <c r="D833" t="s">
        <v>30378</v>
      </c>
      <c r="E833">
        <v>465007</v>
      </c>
      <c r="G833" t="s">
        <v>16828</v>
      </c>
      <c r="H833" t="s">
        <v>30379</v>
      </c>
      <c r="I833" t="s">
        <v>30380</v>
      </c>
      <c r="J833" t="s">
        <v>280</v>
      </c>
      <c r="K833" t="s">
        <v>16742</v>
      </c>
      <c r="L833" t="s">
        <v>30381</v>
      </c>
      <c r="M833" t="s">
        <v>30382</v>
      </c>
      <c r="N833" t="s">
        <v>281</v>
      </c>
      <c r="O833" t="s">
        <v>75</v>
      </c>
      <c r="P833" t="s">
        <v>30383</v>
      </c>
      <c r="Q833" t="s">
        <v>282</v>
      </c>
      <c r="R833" t="s">
        <v>284</v>
      </c>
      <c r="S833" t="s">
        <v>17073</v>
      </c>
      <c r="T833" t="s">
        <v>18507</v>
      </c>
      <c r="U833" t="s">
        <v>30384</v>
      </c>
      <c r="V833" s="1" t="s">
        <v>20208</v>
      </c>
      <c r="W833" t="s">
        <v>30385</v>
      </c>
      <c r="X833" s="1" t="s">
        <v>22433</v>
      </c>
      <c r="Y833">
        <v>2769</v>
      </c>
      <c r="Z833" t="s">
        <v>20017</v>
      </c>
      <c r="AA833">
        <v>1</v>
      </c>
      <c r="AB833" t="s">
        <v>16870</v>
      </c>
      <c r="AC833">
        <v>1</v>
      </c>
      <c r="AD833">
        <v>1</v>
      </c>
      <c r="AE833">
        <v>0</v>
      </c>
      <c r="AF833">
        <v>0</v>
      </c>
      <c r="AG833">
        <v>0</v>
      </c>
      <c r="AH833">
        <v>0</v>
      </c>
      <c r="AI833">
        <v>0</v>
      </c>
      <c r="AJ833">
        <v>0</v>
      </c>
      <c r="AK833">
        <v>0</v>
      </c>
      <c r="AL833">
        <v>0</v>
      </c>
      <c r="AM833">
        <v>0</v>
      </c>
      <c r="AN833">
        <v>0</v>
      </c>
      <c r="AO833">
        <v>0</v>
      </c>
      <c r="AP833">
        <v>0</v>
      </c>
      <c r="AQ833">
        <v>0</v>
      </c>
      <c r="AR833">
        <v>18</v>
      </c>
      <c r="AS833" t="s">
        <v>16734</v>
      </c>
      <c r="AT833" t="s">
        <v>92</v>
      </c>
    </row>
    <row r="834" spans="1:46" x14ac:dyDescent="0.25">
      <c r="A834" t="s">
        <v>2</v>
      </c>
      <c r="B834" t="s">
        <v>30396</v>
      </c>
      <c r="C834" t="s">
        <v>30397</v>
      </c>
      <c r="D834" t="s">
        <v>30398</v>
      </c>
      <c r="E834">
        <v>462005</v>
      </c>
      <c r="G834" t="s">
        <v>291</v>
      </c>
      <c r="H834" t="s">
        <v>30399</v>
      </c>
      <c r="I834" t="s">
        <v>30400</v>
      </c>
      <c r="J834" t="s">
        <v>280</v>
      </c>
      <c r="K834" t="s">
        <v>160</v>
      </c>
      <c r="L834" t="s">
        <v>30401</v>
      </c>
      <c r="M834" t="s">
        <v>30402</v>
      </c>
      <c r="N834" t="s">
        <v>285</v>
      </c>
      <c r="O834" t="s">
        <v>75</v>
      </c>
      <c r="P834" t="s">
        <v>30403</v>
      </c>
      <c r="Q834" t="s">
        <v>282</v>
      </c>
      <c r="R834" t="s">
        <v>284</v>
      </c>
      <c r="S834" t="s">
        <v>17073</v>
      </c>
      <c r="T834" t="s">
        <v>18510</v>
      </c>
      <c r="U834" t="s">
        <v>30404</v>
      </c>
      <c r="V834" s="1" t="s">
        <v>20208</v>
      </c>
      <c r="W834" t="s">
        <v>30405</v>
      </c>
      <c r="X834" s="1" t="s">
        <v>22433</v>
      </c>
      <c r="Y834">
        <v>2769</v>
      </c>
      <c r="Z834" t="s">
        <v>20017</v>
      </c>
      <c r="AA834">
        <v>1</v>
      </c>
      <c r="AB834" t="s">
        <v>16870</v>
      </c>
      <c r="AC834">
        <v>1</v>
      </c>
      <c r="AD834">
        <v>1</v>
      </c>
      <c r="AE834">
        <v>0</v>
      </c>
      <c r="AF834">
        <v>0</v>
      </c>
      <c r="AG834">
        <v>0</v>
      </c>
      <c r="AH834">
        <v>0</v>
      </c>
      <c r="AI834">
        <v>0</v>
      </c>
      <c r="AJ834">
        <v>0</v>
      </c>
      <c r="AK834">
        <v>0</v>
      </c>
      <c r="AL834">
        <v>0</v>
      </c>
      <c r="AM834">
        <v>0</v>
      </c>
      <c r="AN834">
        <v>0</v>
      </c>
      <c r="AO834">
        <v>0</v>
      </c>
      <c r="AP834">
        <v>0</v>
      </c>
      <c r="AQ834">
        <v>0</v>
      </c>
      <c r="AR834">
        <v>18</v>
      </c>
      <c r="AS834" t="s">
        <v>16734</v>
      </c>
      <c r="AT834" t="s">
        <v>92</v>
      </c>
    </row>
    <row r="835" spans="1:46" x14ac:dyDescent="0.25">
      <c r="A835" t="s">
        <v>2</v>
      </c>
      <c r="B835" t="s">
        <v>59030</v>
      </c>
      <c r="C835" t="s">
        <v>59031</v>
      </c>
      <c r="D835" t="s">
        <v>59032</v>
      </c>
      <c r="E835">
        <v>470601</v>
      </c>
      <c r="G835" t="s">
        <v>16830</v>
      </c>
      <c r="H835" t="s">
        <v>59033</v>
      </c>
      <c r="I835" t="s">
        <v>59034</v>
      </c>
      <c r="J835" t="s">
        <v>280</v>
      </c>
      <c r="K835" t="s">
        <v>16742</v>
      </c>
      <c r="L835" t="s">
        <v>59035</v>
      </c>
      <c r="M835" t="s">
        <v>59036</v>
      </c>
      <c r="N835" t="s">
        <v>59037</v>
      </c>
      <c r="O835" t="s">
        <v>75</v>
      </c>
      <c r="P835" t="s">
        <v>59038</v>
      </c>
      <c r="Q835" t="s">
        <v>282</v>
      </c>
      <c r="R835" t="s">
        <v>284</v>
      </c>
      <c r="S835" t="s">
        <v>17073</v>
      </c>
      <c r="T835" t="s">
        <v>18507</v>
      </c>
      <c r="U835" t="s">
        <v>20387</v>
      </c>
      <c r="V835" s="1" t="s">
        <v>22433</v>
      </c>
      <c r="W835" t="s">
        <v>59039</v>
      </c>
      <c r="X835" s="1" t="s">
        <v>22433</v>
      </c>
      <c r="Y835">
        <v>2769</v>
      </c>
      <c r="Z835" t="s">
        <v>20017</v>
      </c>
      <c r="AA835">
        <v>1</v>
      </c>
      <c r="AB835" t="s">
        <v>16870</v>
      </c>
      <c r="AC835">
        <v>1</v>
      </c>
      <c r="AD835">
        <v>1</v>
      </c>
      <c r="AE835">
        <v>0</v>
      </c>
      <c r="AF835">
        <v>0</v>
      </c>
      <c r="AG835">
        <v>0</v>
      </c>
      <c r="AH835">
        <v>0</v>
      </c>
      <c r="AI835">
        <v>0</v>
      </c>
      <c r="AJ835">
        <v>0</v>
      </c>
      <c r="AK835">
        <v>0</v>
      </c>
      <c r="AL835">
        <v>0</v>
      </c>
      <c r="AM835">
        <v>0</v>
      </c>
      <c r="AN835">
        <v>0</v>
      </c>
      <c r="AO835">
        <v>0</v>
      </c>
      <c r="AP835">
        <v>0</v>
      </c>
      <c r="AQ835">
        <v>0</v>
      </c>
      <c r="AR835">
        <v>20</v>
      </c>
      <c r="AS835" t="s">
        <v>16731</v>
      </c>
      <c r="AT835" t="s">
        <v>92</v>
      </c>
    </row>
    <row r="836" spans="1:46" x14ac:dyDescent="0.25">
      <c r="A836" t="s">
        <v>2</v>
      </c>
      <c r="B836" t="s">
        <v>30406</v>
      </c>
      <c r="C836" t="s">
        <v>30407</v>
      </c>
      <c r="D836" t="s">
        <v>30408</v>
      </c>
      <c r="E836">
        <v>468400</v>
      </c>
      <c r="G836" t="s">
        <v>298</v>
      </c>
      <c r="H836" t="s">
        <v>30409</v>
      </c>
      <c r="I836" t="s">
        <v>30410</v>
      </c>
      <c r="J836" t="s">
        <v>280</v>
      </c>
      <c r="K836" t="s">
        <v>197</v>
      </c>
      <c r="L836" t="s">
        <v>30411</v>
      </c>
      <c r="M836" t="s">
        <v>30412</v>
      </c>
      <c r="N836" t="s">
        <v>285</v>
      </c>
      <c r="O836" t="s">
        <v>75</v>
      </c>
      <c r="P836" t="s">
        <v>30413</v>
      </c>
      <c r="Q836" t="s">
        <v>282</v>
      </c>
      <c r="R836" t="s">
        <v>284</v>
      </c>
      <c r="S836" t="s">
        <v>17354</v>
      </c>
      <c r="T836" t="s">
        <v>17355</v>
      </c>
      <c r="U836" t="s">
        <v>30414</v>
      </c>
      <c r="V836" s="1" t="s">
        <v>22433</v>
      </c>
      <c r="W836" t="s">
        <v>30415</v>
      </c>
      <c r="X836" s="1" t="s">
        <v>22433</v>
      </c>
      <c r="Y836">
        <v>2719</v>
      </c>
      <c r="Z836" t="s">
        <v>30416</v>
      </c>
      <c r="AA836">
        <v>0</v>
      </c>
      <c r="AB836" t="s">
        <v>87</v>
      </c>
      <c r="AC836">
        <v>0</v>
      </c>
      <c r="AD836">
        <v>0</v>
      </c>
      <c r="AE836">
        <v>0</v>
      </c>
      <c r="AF836">
        <v>0</v>
      </c>
      <c r="AG836">
        <v>0</v>
      </c>
      <c r="AH836">
        <v>0</v>
      </c>
      <c r="AI836">
        <v>0</v>
      </c>
      <c r="AJ836">
        <v>0</v>
      </c>
      <c r="AK836">
        <v>0</v>
      </c>
      <c r="AL836">
        <v>1</v>
      </c>
      <c r="AM836">
        <v>0</v>
      </c>
      <c r="AN836">
        <v>1</v>
      </c>
      <c r="AO836">
        <v>0</v>
      </c>
      <c r="AP836">
        <v>0</v>
      </c>
      <c r="AQ836">
        <v>0</v>
      </c>
      <c r="AR836">
        <v>18</v>
      </c>
      <c r="AS836" t="s">
        <v>16729</v>
      </c>
      <c r="AT836" t="s">
        <v>80</v>
      </c>
    </row>
    <row r="837" spans="1:46" x14ac:dyDescent="0.25">
      <c r="A837" t="s">
        <v>2</v>
      </c>
      <c r="B837" t="s">
        <v>40467</v>
      </c>
      <c r="C837" t="s">
        <v>40468</v>
      </c>
      <c r="D837" t="s">
        <v>40469</v>
      </c>
      <c r="E837">
        <v>464966</v>
      </c>
      <c r="G837" t="s">
        <v>295</v>
      </c>
      <c r="H837" t="s">
        <v>40470</v>
      </c>
      <c r="I837" t="s">
        <v>40471</v>
      </c>
      <c r="J837" t="s">
        <v>280</v>
      </c>
      <c r="K837" t="s">
        <v>197</v>
      </c>
      <c r="L837" t="s">
        <v>40472</v>
      </c>
      <c r="M837" t="s">
        <v>40473</v>
      </c>
      <c r="N837" t="s">
        <v>281</v>
      </c>
      <c r="O837" t="s">
        <v>75</v>
      </c>
      <c r="P837" t="s">
        <v>40474</v>
      </c>
      <c r="Q837" t="s">
        <v>282</v>
      </c>
      <c r="R837" t="s">
        <v>246</v>
      </c>
      <c r="S837" t="s">
        <v>17354</v>
      </c>
      <c r="T837" t="s">
        <v>17355</v>
      </c>
      <c r="U837" t="s">
        <v>20864</v>
      </c>
      <c r="V837" s="1" t="s">
        <v>20208</v>
      </c>
      <c r="W837" t="s">
        <v>40475</v>
      </c>
      <c r="X837" s="1" t="s">
        <v>22433</v>
      </c>
      <c r="Y837">
        <v>2719</v>
      </c>
      <c r="Z837" t="s">
        <v>30416</v>
      </c>
      <c r="AA837">
        <v>0</v>
      </c>
      <c r="AB837" t="s">
        <v>87</v>
      </c>
      <c r="AC837">
        <v>0</v>
      </c>
      <c r="AD837">
        <v>0</v>
      </c>
      <c r="AE837">
        <v>0</v>
      </c>
      <c r="AF837">
        <v>0</v>
      </c>
      <c r="AG837">
        <v>0</v>
      </c>
      <c r="AH837">
        <v>0</v>
      </c>
      <c r="AI837">
        <v>0</v>
      </c>
      <c r="AJ837">
        <v>0</v>
      </c>
      <c r="AK837">
        <v>0</v>
      </c>
      <c r="AL837">
        <v>1</v>
      </c>
      <c r="AM837">
        <v>0</v>
      </c>
      <c r="AN837">
        <v>1</v>
      </c>
      <c r="AO837">
        <v>0</v>
      </c>
      <c r="AP837">
        <v>0</v>
      </c>
      <c r="AQ837">
        <v>0</v>
      </c>
      <c r="AR837">
        <v>18</v>
      </c>
      <c r="AS837" t="s">
        <v>16729</v>
      </c>
      <c r="AT837" t="s">
        <v>80</v>
      </c>
    </row>
    <row r="838" spans="1:46" x14ac:dyDescent="0.25">
      <c r="A838" t="s">
        <v>2</v>
      </c>
      <c r="B838" t="s">
        <v>20645</v>
      </c>
      <c r="C838" t="s">
        <v>20646</v>
      </c>
      <c r="D838" t="s">
        <v>30419</v>
      </c>
      <c r="E838">
        <v>460933</v>
      </c>
      <c r="G838" t="s">
        <v>297</v>
      </c>
      <c r="H838" t="s">
        <v>20647</v>
      </c>
      <c r="I838" t="s">
        <v>20648</v>
      </c>
      <c r="J838" t="s">
        <v>280</v>
      </c>
      <c r="K838" t="s">
        <v>18466</v>
      </c>
      <c r="L838" t="s">
        <v>20649</v>
      </c>
      <c r="M838" t="s">
        <v>20650</v>
      </c>
      <c r="N838" t="s">
        <v>285</v>
      </c>
      <c r="O838" t="s">
        <v>75</v>
      </c>
      <c r="P838" t="s">
        <v>20651</v>
      </c>
      <c r="Q838" t="s">
        <v>282</v>
      </c>
      <c r="R838" t="s">
        <v>284</v>
      </c>
      <c r="S838" t="s">
        <v>17069</v>
      </c>
      <c r="T838" t="s">
        <v>18664</v>
      </c>
      <c r="U838" t="s">
        <v>20652</v>
      </c>
      <c r="V838" s="1" t="s">
        <v>20208</v>
      </c>
      <c r="W838" t="s">
        <v>30420</v>
      </c>
      <c r="X838" s="1" t="s">
        <v>22433</v>
      </c>
      <c r="Y838">
        <v>2629</v>
      </c>
      <c r="Z838" t="s">
        <v>18786</v>
      </c>
      <c r="AA838">
        <v>1</v>
      </c>
      <c r="AB838" t="s">
        <v>18007</v>
      </c>
      <c r="AC838">
        <v>0</v>
      </c>
      <c r="AD838">
        <v>0</v>
      </c>
      <c r="AE838">
        <v>0</v>
      </c>
      <c r="AF838">
        <v>1</v>
      </c>
      <c r="AG838">
        <v>1</v>
      </c>
      <c r="AH838">
        <v>0</v>
      </c>
      <c r="AI838">
        <v>0</v>
      </c>
      <c r="AJ838">
        <v>0</v>
      </c>
      <c r="AK838">
        <v>0</v>
      </c>
      <c r="AL838">
        <v>0</v>
      </c>
      <c r="AM838">
        <v>0</v>
      </c>
      <c r="AN838">
        <v>0</v>
      </c>
      <c r="AO838">
        <v>0</v>
      </c>
      <c r="AP838">
        <v>0</v>
      </c>
      <c r="AQ838">
        <v>0</v>
      </c>
      <c r="AR838">
        <v>17</v>
      </c>
      <c r="AS838" t="s">
        <v>17164</v>
      </c>
      <c r="AT838" t="s">
        <v>169</v>
      </c>
    </row>
    <row r="839" spans="1:46" x14ac:dyDescent="0.25">
      <c r="A839" t="s">
        <v>2</v>
      </c>
      <c r="B839" t="s">
        <v>20724</v>
      </c>
      <c r="C839" t="s">
        <v>20725</v>
      </c>
      <c r="D839" t="s">
        <v>30417</v>
      </c>
      <c r="E839">
        <v>463869</v>
      </c>
      <c r="G839" t="s">
        <v>297</v>
      </c>
      <c r="H839" t="s">
        <v>20726</v>
      </c>
      <c r="I839" t="s">
        <v>20727</v>
      </c>
      <c r="J839" t="s">
        <v>280</v>
      </c>
      <c r="K839" t="s">
        <v>19825</v>
      </c>
      <c r="L839" t="s">
        <v>20728</v>
      </c>
      <c r="M839" t="s">
        <v>20729</v>
      </c>
      <c r="N839" t="s">
        <v>281</v>
      </c>
      <c r="O839" t="s">
        <v>75</v>
      </c>
      <c r="P839" t="s">
        <v>20730</v>
      </c>
      <c r="Q839" t="s">
        <v>282</v>
      </c>
      <c r="R839" t="s">
        <v>284</v>
      </c>
      <c r="S839" t="s">
        <v>17069</v>
      </c>
      <c r="T839" t="s">
        <v>18664</v>
      </c>
      <c r="U839" t="s">
        <v>20731</v>
      </c>
      <c r="V839" s="1" t="s">
        <v>20208</v>
      </c>
      <c r="W839" t="s">
        <v>30418</v>
      </c>
      <c r="X839" s="1" t="s">
        <v>22433</v>
      </c>
      <c r="Y839">
        <v>2629</v>
      </c>
      <c r="Z839" t="s">
        <v>18786</v>
      </c>
      <c r="AA839">
        <v>1</v>
      </c>
      <c r="AB839" t="s">
        <v>18007</v>
      </c>
      <c r="AC839">
        <v>0</v>
      </c>
      <c r="AD839">
        <v>0</v>
      </c>
      <c r="AE839">
        <v>0</v>
      </c>
      <c r="AF839">
        <v>1</v>
      </c>
      <c r="AG839">
        <v>1</v>
      </c>
      <c r="AH839">
        <v>0</v>
      </c>
      <c r="AI839">
        <v>0</v>
      </c>
      <c r="AJ839">
        <v>0</v>
      </c>
      <c r="AK839">
        <v>0</v>
      </c>
      <c r="AL839">
        <v>0</v>
      </c>
      <c r="AM839">
        <v>0</v>
      </c>
      <c r="AN839">
        <v>0</v>
      </c>
      <c r="AO839">
        <v>0</v>
      </c>
      <c r="AP839">
        <v>0</v>
      </c>
      <c r="AQ839">
        <v>0</v>
      </c>
      <c r="AR839">
        <v>17</v>
      </c>
      <c r="AS839" t="s">
        <v>17164</v>
      </c>
      <c r="AT839" t="s">
        <v>169</v>
      </c>
    </row>
    <row r="840" spans="1:46" x14ac:dyDescent="0.25">
      <c r="A840" t="s">
        <v>2</v>
      </c>
      <c r="B840" t="s">
        <v>20296</v>
      </c>
      <c r="C840" t="s">
        <v>20297</v>
      </c>
      <c r="D840" t="s">
        <v>30429</v>
      </c>
      <c r="E840">
        <v>463336</v>
      </c>
      <c r="G840" t="s">
        <v>297</v>
      </c>
      <c r="H840" t="s">
        <v>20298</v>
      </c>
      <c r="I840" t="s">
        <v>20299</v>
      </c>
      <c r="J840" t="s">
        <v>280</v>
      </c>
      <c r="K840" t="s">
        <v>17233</v>
      </c>
      <c r="L840" t="s">
        <v>20300</v>
      </c>
      <c r="M840" t="s">
        <v>20301</v>
      </c>
      <c r="N840" t="s">
        <v>20302</v>
      </c>
      <c r="O840" t="s">
        <v>75</v>
      </c>
      <c r="P840" t="s">
        <v>20303</v>
      </c>
      <c r="Q840" t="s">
        <v>282</v>
      </c>
      <c r="R840" t="s">
        <v>284</v>
      </c>
      <c r="S840" t="s">
        <v>17069</v>
      </c>
      <c r="T840" t="s">
        <v>18681</v>
      </c>
      <c r="U840" t="s">
        <v>20304</v>
      </c>
      <c r="V840" s="1" t="s">
        <v>20208</v>
      </c>
      <c r="W840" t="s">
        <v>30430</v>
      </c>
      <c r="X840" s="1" t="s">
        <v>22433</v>
      </c>
      <c r="Y840">
        <v>2629</v>
      </c>
      <c r="Z840" t="s">
        <v>18786</v>
      </c>
      <c r="AA840">
        <v>1</v>
      </c>
      <c r="AB840" t="s">
        <v>18007</v>
      </c>
      <c r="AC840">
        <v>0</v>
      </c>
      <c r="AD840">
        <v>0</v>
      </c>
      <c r="AE840">
        <v>0</v>
      </c>
      <c r="AF840">
        <v>1</v>
      </c>
      <c r="AG840">
        <v>1</v>
      </c>
      <c r="AH840">
        <v>0</v>
      </c>
      <c r="AI840">
        <v>0</v>
      </c>
      <c r="AJ840">
        <v>0</v>
      </c>
      <c r="AK840">
        <v>0</v>
      </c>
      <c r="AL840">
        <v>0</v>
      </c>
      <c r="AM840">
        <v>0</v>
      </c>
      <c r="AN840">
        <v>0</v>
      </c>
      <c r="AO840">
        <v>0</v>
      </c>
      <c r="AP840">
        <v>0</v>
      </c>
      <c r="AQ840">
        <v>0</v>
      </c>
      <c r="AR840">
        <v>17</v>
      </c>
      <c r="AS840" t="s">
        <v>17164</v>
      </c>
      <c r="AT840" t="s">
        <v>169</v>
      </c>
    </row>
    <row r="841" spans="1:46" x14ac:dyDescent="0.25">
      <c r="A841" t="s">
        <v>2</v>
      </c>
      <c r="B841" t="s">
        <v>30421</v>
      </c>
      <c r="C841" t="s">
        <v>30422</v>
      </c>
      <c r="D841" t="s">
        <v>30423</v>
      </c>
      <c r="E841">
        <v>463490</v>
      </c>
      <c r="G841" t="s">
        <v>297</v>
      </c>
      <c r="H841" t="s">
        <v>30424</v>
      </c>
      <c r="I841" t="s">
        <v>30425</v>
      </c>
      <c r="J841" t="s">
        <v>280</v>
      </c>
      <c r="K841" t="s">
        <v>18466</v>
      </c>
      <c r="L841" t="s">
        <v>20649</v>
      </c>
      <c r="M841" t="s">
        <v>30426</v>
      </c>
      <c r="N841" t="s">
        <v>285</v>
      </c>
      <c r="O841" t="s">
        <v>75</v>
      </c>
      <c r="P841" t="s">
        <v>30427</v>
      </c>
      <c r="Q841" t="s">
        <v>282</v>
      </c>
      <c r="R841" t="s">
        <v>284</v>
      </c>
      <c r="S841" t="s">
        <v>17069</v>
      </c>
      <c r="T841" t="s">
        <v>18664</v>
      </c>
      <c r="U841" t="s">
        <v>20652</v>
      </c>
      <c r="V841" s="1" t="s">
        <v>20208</v>
      </c>
      <c r="W841" t="s">
        <v>30428</v>
      </c>
      <c r="X841" s="1" t="s">
        <v>22433</v>
      </c>
      <c r="Y841">
        <v>2629</v>
      </c>
      <c r="Z841" t="s">
        <v>18786</v>
      </c>
      <c r="AA841">
        <v>1</v>
      </c>
      <c r="AB841" t="s">
        <v>18007</v>
      </c>
      <c r="AC841">
        <v>0</v>
      </c>
      <c r="AD841">
        <v>0</v>
      </c>
      <c r="AE841">
        <v>0</v>
      </c>
      <c r="AF841">
        <v>1</v>
      </c>
      <c r="AG841">
        <v>1</v>
      </c>
      <c r="AH841">
        <v>0</v>
      </c>
      <c r="AI841">
        <v>0</v>
      </c>
      <c r="AJ841">
        <v>0</v>
      </c>
      <c r="AK841">
        <v>0</v>
      </c>
      <c r="AL841">
        <v>0</v>
      </c>
      <c r="AM841">
        <v>0</v>
      </c>
      <c r="AN841">
        <v>0</v>
      </c>
      <c r="AO841">
        <v>0</v>
      </c>
      <c r="AP841">
        <v>0</v>
      </c>
      <c r="AQ841">
        <v>0</v>
      </c>
      <c r="AR841">
        <v>17</v>
      </c>
      <c r="AS841" t="s">
        <v>17164</v>
      </c>
      <c r="AT841" t="s">
        <v>169</v>
      </c>
    </row>
    <row r="842" spans="1:46" x14ac:dyDescent="0.25">
      <c r="A842" t="s">
        <v>2</v>
      </c>
      <c r="B842" t="s">
        <v>30431</v>
      </c>
      <c r="C842" t="s">
        <v>30432</v>
      </c>
      <c r="D842" t="s">
        <v>30433</v>
      </c>
      <c r="E842">
        <v>461793</v>
      </c>
      <c r="G842" t="s">
        <v>298</v>
      </c>
      <c r="H842" t="s">
        <v>30434</v>
      </c>
      <c r="I842" t="s">
        <v>30435</v>
      </c>
      <c r="J842" t="s">
        <v>280</v>
      </c>
      <c r="K842" t="s">
        <v>18965</v>
      </c>
      <c r="L842" t="s">
        <v>30436</v>
      </c>
      <c r="M842" t="s">
        <v>30437</v>
      </c>
      <c r="N842" t="s">
        <v>30438</v>
      </c>
      <c r="O842" t="s">
        <v>75</v>
      </c>
      <c r="P842" t="s">
        <v>30439</v>
      </c>
      <c r="Q842" t="s">
        <v>282</v>
      </c>
      <c r="R842" t="s">
        <v>284</v>
      </c>
      <c r="S842" t="s">
        <v>17357</v>
      </c>
      <c r="T842" t="s">
        <v>18501</v>
      </c>
      <c r="U842" t="s">
        <v>20940</v>
      </c>
      <c r="V842" s="1" t="s">
        <v>20208</v>
      </c>
      <c r="W842" t="s">
        <v>30440</v>
      </c>
      <c r="X842" s="1" t="s">
        <v>22433</v>
      </c>
      <c r="Y842">
        <v>2598</v>
      </c>
      <c r="Z842" t="s">
        <v>18787</v>
      </c>
      <c r="AA842">
        <v>0</v>
      </c>
      <c r="AB842" t="s">
        <v>87</v>
      </c>
      <c r="AC842">
        <v>1</v>
      </c>
      <c r="AD842">
        <v>0</v>
      </c>
      <c r="AE842">
        <v>1</v>
      </c>
      <c r="AF842">
        <v>0</v>
      </c>
      <c r="AG842">
        <v>0</v>
      </c>
      <c r="AH842">
        <v>0</v>
      </c>
      <c r="AI842">
        <v>0</v>
      </c>
      <c r="AJ842">
        <v>0</v>
      </c>
      <c r="AK842">
        <v>0</v>
      </c>
      <c r="AL842">
        <v>0</v>
      </c>
      <c r="AM842">
        <v>0</v>
      </c>
      <c r="AN842">
        <v>0</v>
      </c>
      <c r="AO842">
        <v>0</v>
      </c>
      <c r="AP842">
        <v>0</v>
      </c>
      <c r="AQ842">
        <v>0</v>
      </c>
      <c r="AR842">
        <v>20</v>
      </c>
      <c r="AS842" t="s">
        <v>16731</v>
      </c>
      <c r="AT842" t="s">
        <v>92</v>
      </c>
    </row>
    <row r="843" spans="1:46" x14ac:dyDescent="0.25">
      <c r="A843" t="s">
        <v>2</v>
      </c>
      <c r="B843" t="s">
        <v>38558</v>
      </c>
      <c r="C843" t="s">
        <v>38559</v>
      </c>
      <c r="D843" t="s">
        <v>38560</v>
      </c>
      <c r="E843">
        <v>468549</v>
      </c>
      <c r="G843" t="s">
        <v>295</v>
      </c>
      <c r="H843" t="s">
        <v>38561</v>
      </c>
      <c r="I843" t="s">
        <v>38562</v>
      </c>
      <c r="J843" t="s">
        <v>280</v>
      </c>
      <c r="K843" t="s">
        <v>18454</v>
      </c>
      <c r="L843" t="s">
        <v>38563</v>
      </c>
      <c r="M843" t="s">
        <v>38564</v>
      </c>
      <c r="N843" t="s">
        <v>281</v>
      </c>
      <c r="O843" t="s">
        <v>75</v>
      </c>
      <c r="P843" t="s">
        <v>38565</v>
      </c>
      <c r="Q843" t="s">
        <v>282</v>
      </c>
      <c r="R843" t="s">
        <v>284</v>
      </c>
      <c r="S843" t="s">
        <v>17357</v>
      </c>
      <c r="T843" t="s">
        <v>18534</v>
      </c>
      <c r="U843" t="s">
        <v>38566</v>
      </c>
      <c r="V843" s="1" t="s">
        <v>22433</v>
      </c>
      <c r="W843" t="s">
        <v>38567</v>
      </c>
      <c r="X843" s="1" t="s">
        <v>22433</v>
      </c>
      <c r="Y843">
        <v>2598</v>
      </c>
      <c r="Z843" t="s">
        <v>18787</v>
      </c>
      <c r="AA843">
        <v>0</v>
      </c>
      <c r="AB843" t="s">
        <v>87</v>
      </c>
      <c r="AC843">
        <v>0</v>
      </c>
      <c r="AD843">
        <v>0</v>
      </c>
      <c r="AE843">
        <v>0</v>
      </c>
      <c r="AF843">
        <v>0</v>
      </c>
      <c r="AG843">
        <v>0</v>
      </c>
      <c r="AH843">
        <v>0</v>
      </c>
      <c r="AI843">
        <v>0</v>
      </c>
      <c r="AJ843">
        <v>0</v>
      </c>
      <c r="AK843">
        <v>0</v>
      </c>
      <c r="AL843">
        <v>1</v>
      </c>
      <c r="AM843">
        <v>0</v>
      </c>
      <c r="AN843">
        <v>1</v>
      </c>
      <c r="AO843">
        <v>0</v>
      </c>
      <c r="AP843">
        <v>0</v>
      </c>
      <c r="AQ843">
        <v>0</v>
      </c>
      <c r="AR843">
        <v>18</v>
      </c>
      <c r="AS843" t="s">
        <v>16729</v>
      </c>
      <c r="AT843" t="s">
        <v>80</v>
      </c>
    </row>
    <row r="844" spans="1:46" x14ac:dyDescent="0.25">
      <c r="A844" t="s">
        <v>2</v>
      </c>
      <c r="B844" t="s">
        <v>38926</v>
      </c>
      <c r="C844" t="s">
        <v>38927</v>
      </c>
      <c r="D844" t="s">
        <v>38928</v>
      </c>
      <c r="E844">
        <v>465561</v>
      </c>
      <c r="G844" t="s">
        <v>291</v>
      </c>
      <c r="H844" t="s">
        <v>38929</v>
      </c>
      <c r="I844" t="s">
        <v>38930</v>
      </c>
      <c r="J844" t="s">
        <v>280</v>
      </c>
      <c r="K844" t="s">
        <v>20028</v>
      </c>
      <c r="L844" t="s">
        <v>38931</v>
      </c>
      <c r="M844" t="s">
        <v>38932</v>
      </c>
      <c r="N844" t="s">
        <v>281</v>
      </c>
      <c r="O844" t="s">
        <v>75</v>
      </c>
      <c r="P844" t="s">
        <v>38933</v>
      </c>
      <c r="Q844" t="s">
        <v>282</v>
      </c>
      <c r="R844" t="s">
        <v>246</v>
      </c>
      <c r="S844" t="s">
        <v>18498</v>
      </c>
      <c r="T844" t="s">
        <v>17353</v>
      </c>
      <c r="U844" t="s">
        <v>38732</v>
      </c>
      <c r="V844" s="1" t="s">
        <v>20208</v>
      </c>
      <c r="W844" t="s">
        <v>38934</v>
      </c>
      <c r="X844" s="1" t="s">
        <v>22433</v>
      </c>
      <c r="Y844">
        <v>2579</v>
      </c>
      <c r="Z844" t="s">
        <v>59040</v>
      </c>
      <c r="AA844">
        <v>0</v>
      </c>
      <c r="AB844" t="s">
        <v>87</v>
      </c>
      <c r="AC844">
        <v>0</v>
      </c>
      <c r="AD844">
        <v>0</v>
      </c>
      <c r="AE844">
        <v>0</v>
      </c>
      <c r="AF844">
        <v>0</v>
      </c>
      <c r="AG844">
        <v>0</v>
      </c>
      <c r="AH844">
        <v>0</v>
      </c>
      <c r="AI844">
        <v>0</v>
      </c>
      <c r="AJ844">
        <v>0</v>
      </c>
      <c r="AK844">
        <v>0</v>
      </c>
      <c r="AL844">
        <v>1</v>
      </c>
      <c r="AM844">
        <v>0</v>
      </c>
      <c r="AN844">
        <v>1</v>
      </c>
      <c r="AO844">
        <v>0</v>
      </c>
      <c r="AP844">
        <v>0</v>
      </c>
      <c r="AQ844">
        <v>0</v>
      </c>
      <c r="AR844">
        <v>18</v>
      </c>
      <c r="AS844" t="s">
        <v>16730</v>
      </c>
      <c r="AT844" t="s">
        <v>80</v>
      </c>
    </row>
    <row r="845" spans="1:46" x14ac:dyDescent="0.25">
      <c r="A845" t="s">
        <v>2</v>
      </c>
      <c r="B845" t="s">
        <v>39289</v>
      </c>
      <c r="C845" t="s">
        <v>39290</v>
      </c>
      <c r="D845" t="s">
        <v>39291</v>
      </c>
      <c r="E845">
        <v>462286</v>
      </c>
      <c r="G845" t="s">
        <v>291</v>
      </c>
      <c r="H845" t="s">
        <v>39292</v>
      </c>
      <c r="I845" t="s">
        <v>39293</v>
      </c>
      <c r="J845" t="s">
        <v>280</v>
      </c>
      <c r="K845" t="s">
        <v>18228</v>
      </c>
      <c r="L845" t="s">
        <v>39294</v>
      </c>
      <c r="M845" t="s">
        <v>39295</v>
      </c>
      <c r="N845" t="s">
        <v>285</v>
      </c>
      <c r="O845" t="s">
        <v>75</v>
      </c>
      <c r="P845" t="s">
        <v>39296</v>
      </c>
      <c r="Q845" t="s">
        <v>282</v>
      </c>
      <c r="R845" t="s">
        <v>284</v>
      </c>
      <c r="S845" t="s">
        <v>18498</v>
      </c>
      <c r="T845" t="s">
        <v>18500</v>
      </c>
      <c r="U845" t="s">
        <v>39297</v>
      </c>
      <c r="V845" s="1" t="s">
        <v>20208</v>
      </c>
      <c r="W845" t="s">
        <v>39298</v>
      </c>
      <c r="X845" s="1" t="s">
        <v>22433</v>
      </c>
      <c r="Y845">
        <v>2579</v>
      </c>
      <c r="Z845" t="s">
        <v>59040</v>
      </c>
      <c r="AA845">
        <v>0</v>
      </c>
      <c r="AB845" t="s">
        <v>87</v>
      </c>
      <c r="AC845">
        <v>0</v>
      </c>
      <c r="AD845">
        <v>0</v>
      </c>
      <c r="AE845">
        <v>0</v>
      </c>
      <c r="AF845">
        <v>0</v>
      </c>
      <c r="AG845">
        <v>0</v>
      </c>
      <c r="AH845">
        <v>0</v>
      </c>
      <c r="AI845">
        <v>0</v>
      </c>
      <c r="AJ845">
        <v>0</v>
      </c>
      <c r="AK845">
        <v>0</v>
      </c>
      <c r="AL845">
        <v>1</v>
      </c>
      <c r="AM845">
        <v>0</v>
      </c>
      <c r="AN845">
        <v>1</v>
      </c>
      <c r="AO845">
        <v>0</v>
      </c>
      <c r="AP845">
        <v>0</v>
      </c>
      <c r="AQ845">
        <v>0</v>
      </c>
      <c r="AR845">
        <v>18</v>
      </c>
      <c r="AS845" t="s">
        <v>16729</v>
      </c>
      <c r="AT845" t="s">
        <v>80</v>
      </c>
    </row>
    <row r="846" spans="1:46" x14ac:dyDescent="0.25">
      <c r="A846" t="s">
        <v>2</v>
      </c>
      <c r="B846" t="s">
        <v>30441</v>
      </c>
      <c r="C846" t="s">
        <v>30442</v>
      </c>
      <c r="D846" t="s">
        <v>30443</v>
      </c>
      <c r="E846">
        <v>464358</v>
      </c>
      <c r="G846" t="s">
        <v>16900</v>
      </c>
      <c r="H846" t="s">
        <v>30444</v>
      </c>
      <c r="I846" t="s">
        <v>30445</v>
      </c>
      <c r="J846" t="s">
        <v>280</v>
      </c>
      <c r="K846" t="s">
        <v>191</v>
      </c>
      <c r="L846" t="s">
        <v>30446</v>
      </c>
      <c r="M846" t="s">
        <v>30447</v>
      </c>
      <c r="N846" t="s">
        <v>285</v>
      </c>
      <c r="O846" t="s">
        <v>75</v>
      </c>
      <c r="P846" t="s">
        <v>30448</v>
      </c>
      <c r="Q846" t="s">
        <v>282</v>
      </c>
      <c r="R846" t="s">
        <v>284</v>
      </c>
      <c r="S846" t="s">
        <v>18667</v>
      </c>
      <c r="T846" t="s">
        <v>18668</v>
      </c>
      <c r="U846" t="s">
        <v>20051</v>
      </c>
      <c r="V846" s="1" t="s">
        <v>20208</v>
      </c>
      <c r="W846" t="s">
        <v>30449</v>
      </c>
      <c r="X846" s="1" t="s">
        <v>22433</v>
      </c>
      <c r="Y846">
        <v>2577</v>
      </c>
      <c r="Z846" t="s">
        <v>30450</v>
      </c>
      <c r="AA846">
        <v>1</v>
      </c>
      <c r="AB846" t="s">
        <v>16827</v>
      </c>
      <c r="AC846">
        <v>1</v>
      </c>
      <c r="AD846">
        <v>1</v>
      </c>
      <c r="AE846">
        <v>0</v>
      </c>
      <c r="AF846">
        <v>0</v>
      </c>
      <c r="AG846">
        <v>0</v>
      </c>
      <c r="AH846">
        <v>0</v>
      </c>
      <c r="AI846">
        <v>0</v>
      </c>
      <c r="AJ846">
        <v>0</v>
      </c>
      <c r="AK846">
        <v>0</v>
      </c>
      <c r="AL846">
        <v>0</v>
      </c>
      <c r="AM846">
        <v>0</v>
      </c>
      <c r="AN846">
        <v>0</v>
      </c>
      <c r="AO846">
        <v>0</v>
      </c>
      <c r="AP846">
        <v>0</v>
      </c>
      <c r="AQ846">
        <v>0</v>
      </c>
      <c r="AR846">
        <v>18</v>
      </c>
      <c r="AS846" t="s">
        <v>16734</v>
      </c>
      <c r="AT846" t="s">
        <v>92</v>
      </c>
    </row>
    <row r="847" spans="1:46" x14ac:dyDescent="0.25">
      <c r="A847" t="s">
        <v>2</v>
      </c>
      <c r="B847" t="s">
        <v>30462</v>
      </c>
      <c r="C847" t="s">
        <v>30463</v>
      </c>
      <c r="D847" t="s">
        <v>30464</v>
      </c>
      <c r="E847">
        <v>463608</v>
      </c>
      <c r="G847" t="s">
        <v>299</v>
      </c>
      <c r="H847" t="s">
        <v>30465</v>
      </c>
      <c r="I847" t="s">
        <v>30466</v>
      </c>
      <c r="J847" t="s">
        <v>280</v>
      </c>
      <c r="K847" t="s">
        <v>16869</v>
      </c>
      <c r="L847" t="s">
        <v>30467</v>
      </c>
      <c r="M847" t="s">
        <v>30468</v>
      </c>
      <c r="N847" t="s">
        <v>285</v>
      </c>
      <c r="O847" t="s">
        <v>75</v>
      </c>
      <c r="P847" t="s">
        <v>30469</v>
      </c>
      <c r="Q847" t="s">
        <v>282</v>
      </c>
      <c r="R847" t="s">
        <v>284</v>
      </c>
      <c r="S847" t="s">
        <v>17354</v>
      </c>
      <c r="T847" t="s">
        <v>17356</v>
      </c>
      <c r="U847" t="s">
        <v>30470</v>
      </c>
      <c r="V847" s="1" t="s">
        <v>20208</v>
      </c>
      <c r="W847" t="s">
        <v>30471</v>
      </c>
      <c r="X847" s="1" t="s">
        <v>22433</v>
      </c>
      <c r="Y847">
        <v>2546</v>
      </c>
      <c r="Z847" t="s">
        <v>30461</v>
      </c>
      <c r="AA847">
        <v>0</v>
      </c>
      <c r="AB847" t="s">
        <v>87</v>
      </c>
      <c r="AC847">
        <v>0</v>
      </c>
      <c r="AD847">
        <v>0</v>
      </c>
      <c r="AE847">
        <v>0</v>
      </c>
      <c r="AF847">
        <v>0</v>
      </c>
      <c r="AG847">
        <v>0</v>
      </c>
      <c r="AH847">
        <v>0</v>
      </c>
      <c r="AI847">
        <v>0</v>
      </c>
      <c r="AJ847">
        <v>0</v>
      </c>
      <c r="AK847">
        <v>0</v>
      </c>
      <c r="AL847">
        <v>1</v>
      </c>
      <c r="AM847">
        <v>0</v>
      </c>
      <c r="AN847">
        <v>1</v>
      </c>
      <c r="AO847">
        <v>0</v>
      </c>
      <c r="AP847">
        <v>0</v>
      </c>
      <c r="AQ847">
        <v>0</v>
      </c>
      <c r="AR847">
        <v>18</v>
      </c>
      <c r="AS847" t="s">
        <v>16729</v>
      </c>
      <c r="AT847" t="s">
        <v>80</v>
      </c>
    </row>
    <row r="848" spans="1:46" x14ac:dyDescent="0.25">
      <c r="A848" t="s">
        <v>2</v>
      </c>
      <c r="B848" t="s">
        <v>30451</v>
      </c>
      <c r="C848" t="s">
        <v>30452</v>
      </c>
      <c r="D848" t="s">
        <v>30453</v>
      </c>
      <c r="E848">
        <v>462252</v>
      </c>
      <c r="G848" t="s">
        <v>16900</v>
      </c>
      <c r="H848" t="s">
        <v>30454</v>
      </c>
      <c r="I848" t="s">
        <v>30455</v>
      </c>
      <c r="J848" t="s">
        <v>280</v>
      </c>
      <c r="K848" t="s">
        <v>16869</v>
      </c>
      <c r="L848" t="s">
        <v>30456</v>
      </c>
      <c r="M848" t="s">
        <v>30457</v>
      </c>
      <c r="N848" t="s">
        <v>285</v>
      </c>
      <c r="O848" t="s">
        <v>75</v>
      </c>
      <c r="P848" t="s">
        <v>30458</v>
      </c>
      <c r="Q848" t="s">
        <v>282</v>
      </c>
      <c r="R848" t="s">
        <v>284</v>
      </c>
      <c r="S848" t="s">
        <v>17354</v>
      </c>
      <c r="T848" t="s">
        <v>18501</v>
      </c>
      <c r="U848" t="s">
        <v>30459</v>
      </c>
      <c r="V848" s="1" t="s">
        <v>20208</v>
      </c>
      <c r="W848" t="s">
        <v>30460</v>
      </c>
      <c r="X848" s="1" t="s">
        <v>22433</v>
      </c>
      <c r="Y848">
        <v>2546</v>
      </c>
      <c r="Z848" t="s">
        <v>30461</v>
      </c>
      <c r="AA848">
        <v>0</v>
      </c>
      <c r="AB848" t="s">
        <v>87</v>
      </c>
      <c r="AC848">
        <v>0</v>
      </c>
      <c r="AD848">
        <v>0</v>
      </c>
      <c r="AE848">
        <v>0</v>
      </c>
      <c r="AF848">
        <v>0</v>
      </c>
      <c r="AG848">
        <v>0</v>
      </c>
      <c r="AH848">
        <v>0</v>
      </c>
      <c r="AI848">
        <v>0</v>
      </c>
      <c r="AJ848">
        <v>0</v>
      </c>
      <c r="AK848">
        <v>0</v>
      </c>
      <c r="AL848">
        <v>1</v>
      </c>
      <c r="AM848">
        <v>0</v>
      </c>
      <c r="AN848">
        <v>1</v>
      </c>
      <c r="AO848">
        <v>0</v>
      </c>
      <c r="AP848">
        <v>0</v>
      </c>
      <c r="AQ848">
        <v>0</v>
      </c>
      <c r="AR848">
        <v>18</v>
      </c>
      <c r="AS848" t="s">
        <v>16729</v>
      </c>
      <c r="AT848" t="s">
        <v>80</v>
      </c>
    </row>
    <row r="849" spans="1:46" x14ac:dyDescent="0.25">
      <c r="A849" t="s">
        <v>2</v>
      </c>
      <c r="B849" t="s">
        <v>30483</v>
      </c>
      <c r="C849" t="s">
        <v>30484</v>
      </c>
      <c r="D849" t="s">
        <v>30485</v>
      </c>
      <c r="E849">
        <v>461942</v>
      </c>
      <c r="G849" t="s">
        <v>299</v>
      </c>
      <c r="H849" t="s">
        <v>30486</v>
      </c>
      <c r="I849" t="s">
        <v>30487</v>
      </c>
      <c r="J849" t="s">
        <v>280</v>
      </c>
      <c r="K849" t="s">
        <v>191</v>
      </c>
      <c r="L849" t="s">
        <v>30488</v>
      </c>
      <c r="M849" t="s">
        <v>30489</v>
      </c>
      <c r="N849" t="s">
        <v>285</v>
      </c>
      <c r="O849" t="s">
        <v>75</v>
      </c>
      <c r="P849" t="s">
        <v>30490</v>
      </c>
      <c r="Q849" t="s">
        <v>286</v>
      </c>
      <c r="R849" t="s">
        <v>243</v>
      </c>
      <c r="S849" t="s">
        <v>18535</v>
      </c>
      <c r="T849" t="s">
        <v>18709</v>
      </c>
      <c r="U849" t="s">
        <v>30491</v>
      </c>
      <c r="V849" s="1" t="s">
        <v>20208</v>
      </c>
      <c r="W849" t="s">
        <v>30492</v>
      </c>
      <c r="X849" s="1" t="s">
        <v>22433</v>
      </c>
      <c r="Y849">
        <v>2535</v>
      </c>
      <c r="Z849" t="s">
        <v>19229</v>
      </c>
      <c r="AA849">
        <v>0</v>
      </c>
      <c r="AB849" t="s">
        <v>87</v>
      </c>
      <c r="AC849">
        <v>0</v>
      </c>
      <c r="AD849">
        <v>0</v>
      </c>
      <c r="AE849">
        <v>0</v>
      </c>
      <c r="AF849">
        <v>0</v>
      </c>
      <c r="AG849">
        <v>0</v>
      </c>
      <c r="AH849">
        <v>0</v>
      </c>
      <c r="AI849">
        <v>0</v>
      </c>
      <c r="AJ849">
        <v>0</v>
      </c>
      <c r="AK849">
        <v>0</v>
      </c>
      <c r="AL849">
        <v>1</v>
      </c>
      <c r="AM849">
        <v>0</v>
      </c>
      <c r="AN849">
        <v>1</v>
      </c>
      <c r="AO849">
        <v>0</v>
      </c>
      <c r="AP849">
        <v>0</v>
      </c>
      <c r="AQ849">
        <v>0</v>
      </c>
      <c r="AR849">
        <v>18</v>
      </c>
      <c r="AS849" t="s">
        <v>16733</v>
      </c>
      <c r="AT849" t="s">
        <v>88</v>
      </c>
    </row>
    <row r="850" spans="1:46" x14ac:dyDescent="0.25">
      <c r="A850" t="s">
        <v>2</v>
      </c>
      <c r="B850" t="s">
        <v>59041</v>
      </c>
      <c r="C850" t="s">
        <v>59042</v>
      </c>
      <c r="D850" t="s">
        <v>59043</v>
      </c>
      <c r="E850">
        <v>469310</v>
      </c>
      <c r="G850" t="s">
        <v>283</v>
      </c>
      <c r="H850" t="s">
        <v>59044</v>
      </c>
      <c r="I850" t="s">
        <v>59045</v>
      </c>
      <c r="J850" t="s">
        <v>18016</v>
      </c>
      <c r="K850" t="s">
        <v>17456</v>
      </c>
      <c r="L850" t="s">
        <v>59046</v>
      </c>
      <c r="M850" t="s">
        <v>17675</v>
      </c>
      <c r="N850" t="s">
        <v>281</v>
      </c>
      <c r="O850" t="s">
        <v>75</v>
      </c>
      <c r="P850" t="s">
        <v>59047</v>
      </c>
      <c r="Q850" t="s">
        <v>286</v>
      </c>
      <c r="R850" t="s">
        <v>243</v>
      </c>
      <c r="S850" t="s">
        <v>18535</v>
      </c>
      <c r="T850" t="s">
        <v>18670</v>
      </c>
      <c r="U850" t="s">
        <v>59048</v>
      </c>
      <c r="V850" s="1" t="s">
        <v>22433</v>
      </c>
      <c r="W850" t="s">
        <v>59049</v>
      </c>
      <c r="X850" s="1" t="s">
        <v>22433</v>
      </c>
      <c r="Y850">
        <v>2535</v>
      </c>
      <c r="Z850" t="s">
        <v>19229</v>
      </c>
      <c r="AA850">
        <v>0</v>
      </c>
      <c r="AB850" t="s">
        <v>87</v>
      </c>
      <c r="AC850">
        <v>0</v>
      </c>
      <c r="AD850">
        <v>0</v>
      </c>
      <c r="AE850">
        <v>0</v>
      </c>
      <c r="AF850">
        <v>0</v>
      </c>
      <c r="AG850">
        <v>0</v>
      </c>
      <c r="AH850">
        <v>0</v>
      </c>
      <c r="AI850">
        <v>0</v>
      </c>
      <c r="AJ850">
        <v>0</v>
      </c>
      <c r="AK850">
        <v>0</v>
      </c>
      <c r="AL850">
        <v>1</v>
      </c>
      <c r="AM850">
        <v>0</v>
      </c>
      <c r="AN850">
        <v>1</v>
      </c>
      <c r="AO850">
        <v>0</v>
      </c>
      <c r="AP850">
        <v>0</v>
      </c>
      <c r="AQ850">
        <v>0</v>
      </c>
      <c r="AR850">
        <v>18</v>
      </c>
      <c r="AS850" t="s">
        <v>16733</v>
      </c>
      <c r="AT850" t="s">
        <v>88</v>
      </c>
    </row>
    <row r="851" spans="1:46" x14ac:dyDescent="0.25">
      <c r="A851" t="s">
        <v>2</v>
      </c>
      <c r="B851" t="s">
        <v>30472</v>
      </c>
      <c r="C851" t="s">
        <v>30473</v>
      </c>
      <c r="D851" t="s">
        <v>30474</v>
      </c>
      <c r="E851">
        <v>464360</v>
      </c>
      <c r="G851" t="s">
        <v>16900</v>
      </c>
      <c r="H851" t="s">
        <v>30475</v>
      </c>
      <c r="I851" t="s">
        <v>30476</v>
      </c>
      <c r="J851" t="s">
        <v>30477</v>
      </c>
      <c r="K851" t="s">
        <v>191</v>
      </c>
      <c r="L851" t="s">
        <v>30478</v>
      </c>
      <c r="M851" t="s">
        <v>30479</v>
      </c>
      <c r="N851" t="s">
        <v>285</v>
      </c>
      <c r="O851" t="s">
        <v>75</v>
      </c>
      <c r="P851" t="s">
        <v>30480</v>
      </c>
      <c r="Q851" t="s">
        <v>282</v>
      </c>
      <c r="R851" t="s">
        <v>246</v>
      </c>
      <c r="S851" t="s">
        <v>18535</v>
      </c>
      <c r="T851" t="s">
        <v>18709</v>
      </c>
      <c r="U851" t="s">
        <v>30481</v>
      </c>
      <c r="V851" s="1" t="s">
        <v>20208</v>
      </c>
      <c r="W851" t="s">
        <v>30482</v>
      </c>
      <c r="X851" s="1" t="s">
        <v>22433</v>
      </c>
      <c r="Y851">
        <v>2535</v>
      </c>
      <c r="Z851" t="s">
        <v>19229</v>
      </c>
      <c r="AA851">
        <v>0</v>
      </c>
      <c r="AB851" t="s">
        <v>87</v>
      </c>
      <c r="AC851">
        <v>0</v>
      </c>
      <c r="AD851">
        <v>0</v>
      </c>
      <c r="AE851">
        <v>0</v>
      </c>
      <c r="AF851">
        <v>0</v>
      </c>
      <c r="AG851">
        <v>0</v>
      </c>
      <c r="AH851">
        <v>0</v>
      </c>
      <c r="AI851">
        <v>0</v>
      </c>
      <c r="AJ851">
        <v>0</v>
      </c>
      <c r="AK851">
        <v>0</v>
      </c>
      <c r="AL851">
        <v>1</v>
      </c>
      <c r="AM851">
        <v>0</v>
      </c>
      <c r="AN851">
        <v>1</v>
      </c>
      <c r="AO851">
        <v>0</v>
      </c>
      <c r="AP851">
        <v>0</v>
      </c>
      <c r="AQ851">
        <v>0</v>
      </c>
      <c r="AR851">
        <v>18</v>
      </c>
      <c r="AS851" t="s">
        <v>16729</v>
      </c>
      <c r="AT851" t="s">
        <v>80</v>
      </c>
    </row>
    <row r="852" spans="1:46" x14ac:dyDescent="0.25">
      <c r="A852" t="s">
        <v>16787</v>
      </c>
      <c r="B852" t="s">
        <v>59050</v>
      </c>
      <c r="C852" t="s">
        <v>59051</v>
      </c>
      <c r="D852" t="s">
        <v>59052</v>
      </c>
      <c r="E852">
        <v>470578</v>
      </c>
      <c r="G852" t="s">
        <v>293</v>
      </c>
      <c r="H852" t="s">
        <v>59053</v>
      </c>
      <c r="I852" t="s">
        <v>59054</v>
      </c>
      <c r="J852" t="s">
        <v>280</v>
      </c>
      <c r="K852" t="s">
        <v>17907</v>
      </c>
      <c r="L852" t="s">
        <v>59055</v>
      </c>
      <c r="M852" t="s">
        <v>59056</v>
      </c>
      <c r="N852" t="s">
        <v>285</v>
      </c>
      <c r="O852" t="s">
        <v>155</v>
      </c>
      <c r="P852" t="s">
        <v>59057</v>
      </c>
      <c r="Q852" t="s">
        <v>282</v>
      </c>
      <c r="R852" t="s">
        <v>284</v>
      </c>
      <c r="S852" t="s">
        <v>18672</v>
      </c>
      <c r="T852" t="s">
        <v>18673</v>
      </c>
      <c r="U852" t="s">
        <v>59058</v>
      </c>
      <c r="V852" s="1" t="s">
        <v>22433</v>
      </c>
      <c r="W852" t="s">
        <v>59059</v>
      </c>
      <c r="X852" s="1" t="s">
        <v>22433</v>
      </c>
      <c r="Y852">
        <v>2466</v>
      </c>
      <c r="Z852" t="s">
        <v>30504</v>
      </c>
      <c r="AA852">
        <v>0</v>
      </c>
      <c r="AB852" t="s">
        <v>87</v>
      </c>
      <c r="AC852">
        <v>0</v>
      </c>
      <c r="AD852">
        <v>0</v>
      </c>
      <c r="AE852">
        <v>0</v>
      </c>
      <c r="AF852">
        <v>0</v>
      </c>
      <c r="AG852">
        <v>0</v>
      </c>
      <c r="AH852">
        <v>0</v>
      </c>
      <c r="AI852">
        <v>0</v>
      </c>
      <c r="AJ852">
        <v>0</v>
      </c>
      <c r="AK852">
        <v>0</v>
      </c>
      <c r="AL852">
        <v>1</v>
      </c>
      <c r="AM852">
        <v>0</v>
      </c>
      <c r="AN852">
        <v>1</v>
      </c>
      <c r="AO852">
        <v>0</v>
      </c>
      <c r="AP852">
        <v>0</v>
      </c>
      <c r="AQ852">
        <v>0</v>
      </c>
      <c r="AR852">
        <v>18</v>
      </c>
      <c r="AS852" t="s">
        <v>16729</v>
      </c>
      <c r="AT852" t="s">
        <v>80</v>
      </c>
    </row>
    <row r="853" spans="1:46" x14ac:dyDescent="0.25">
      <c r="A853" t="s">
        <v>16787</v>
      </c>
      <c r="B853" t="s">
        <v>30493</v>
      </c>
      <c r="C853" t="s">
        <v>30494</v>
      </c>
      <c r="D853" t="s">
        <v>30495</v>
      </c>
      <c r="E853">
        <v>464094</v>
      </c>
      <c r="G853" t="s">
        <v>16900</v>
      </c>
      <c r="H853" t="s">
        <v>30496</v>
      </c>
      <c r="I853" t="s">
        <v>30497</v>
      </c>
      <c r="J853" t="s">
        <v>280</v>
      </c>
      <c r="K853" t="s">
        <v>30498</v>
      </c>
      <c r="L853" t="s">
        <v>30499</v>
      </c>
      <c r="M853" t="s">
        <v>30500</v>
      </c>
      <c r="N853" t="s">
        <v>281</v>
      </c>
      <c r="O853" t="s">
        <v>155</v>
      </c>
      <c r="P853" t="s">
        <v>30501</v>
      </c>
      <c r="Q853" t="s">
        <v>282</v>
      </c>
      <c r="R853" t="s">
        <v>284</v>
      </c>
      <c r="S853" t="s">
        <v>18672</v>
      </c>
      <c r="T853" t="s">
        <v>18706</v>
      </c>
      <c r="U853" t="s">
        <v>30502</v>
      </c>
      <c r="V853" s="1" t="s">
        <v>20208</v>
      </c>
      <c r="W853" t="s">
        <v>30503</v>
      </c>
      <c r="X853" s="1" t="s">
        <v>22433</v>
      </c>
      <c r="Y853">
        <v>2466</v>
      </c>
      <c r="Z853" t="s">
        <v>30504</v>
      </c>
      <c r="AA853">
        <v>0</v>
      </c>
      <c r="AB853" t="s">
        <v>87</v>
      </c>
      <c r="AC853">
        <v>0</v>
      </c>
      <c r="AD853">
        <v>0</v>
      </c>
      <c r="AE853">
        <v>0</v>
      </c>
      <c r="AF853">
        <v>0</v>
      </c>
      <c r="AG853">
        <v>0</v>
      </c>
      <c r="AH853">
        <v>0</v>
      </c>
      <c r="AI853">
        <v>0</v>
      </c>
      <c r="AJ853">
        <v>0</v>
      </c>
      <c r="AK853">
        <v>0</v>
      </c>
      <c r="AL853">
        <v>1</v>
      </c>
      <c r="AM853">
        <v>0</v>
      </c>
      <c r="AN853">
        <v>1</v>
      </c>
      <c r="AO853">
        <v>0</v>
      </c>
      <c r="AP853">
        <v>0</v>
      </c>
      <c r="AQ853">
        <v>0</v>
      </c>
      <c r="AR853">
        <v>18</v>
      </c>
      <c r="AS853" t="s">
        <v>18508</v>
      </c>
      <c r="AT853" t="s">
        <v>105</v>
      </c>
    </row>
    <row r="854" spans="1:46" x14ac:dyDescent="0.25">
      <c r="A854" t="s">
        <v>16787</v>
      </c>
      <c r="B854" t="s">
        <v>30505</v>
      </c>
      <c r="C854" t="s">
        <v>30506</v>
      </c>
      <c r="D854" t="s">
        <v>30507</v>
      </c>
      <c r="E854">
        <v>459985</v>
      </c>
      <c r="G854" t="s">
        <v>299</v>
      </c>
      <c r="H854" t="s">
        <v>30508</v>
      </c>
      <c r="I854" t="s">
        <v>30509</v>
      </c>
      <c r="J854" t="s">
        <v>280</v>
      </c>
      <c r="K854" t="s">
        <v>18671</v>
      </c>
      <c r="L854" t="s">
        <v>30510</v>
      </c>
      <c r="M854" t="s">
        <v>30511</v>
      </c>
      <c r="N854" t="s">
        <v>285</v>
      </c>
      <c r="O854" t="s">
        <v>155</v>
      </c>
      <c r="P854" t="s">
        <v>30512</v>
      </c>
      <c r="Q854" t="s">
        <v>282</v>
      </c>
      <c r="R854" t="s">
        <v>284</v>
      </c>
      <c r="S854" t="s">
        <v>18672</v>
      </c>
      <c r="T854" t="s">
        <v>18673</v>
      </c>
      <c r="U854" t="s">
        <v>30513</v>
      </c>
      <c r="V854" s="1" t="s">
        <v>20208</v>
      </c>
      <c r="W854" t="s">
        <v>30514</v>
      </c>
      <c r="X854" s="1" t="s">
        <v>22433</v>
      </c>
      <c r="Y854">
        <v>2466</v>
      </c>
      <c r="Z854" t="s">
        <v>30504</v>
      </c>
      <c r="AA854">
        <v>0</v>
      </c>
      <c r="AB854" t="s">
        <v>87</v>
      </c>
      <c r="AC854">
        <v>0</v>
      </c>
      <c r="AD854">
        <v>0</v>
      </c>
      <c r="AE854">
        <v>0</v>
      </c>
      <c r="AF854">
        <v>0</v>
      </c>
      <c r="AG854">
        <v>0</v>
      </c>
      <c r="AH854">
        <v>0</v>
      </c>
      <c r="AI854">
        <v>0</v>
      </c>
      <c r="AJ854">
        <v>0</v>
      </c>
      <c r="AK854">
        <v>0</v>
      </c>
      <c r="AL854">
        <v>1</v>
      </c>
      <c r="AM854">
        <v>0</v>
      </c>
      <c r="AN854">
        <v>1</v>
      </c>
      <c r="AO854">
        <v>0</v>
      </c>
      <c r="AP854">
        <v>0</v>
      </c>
      <c r="AQ854">
        <v>0</v>
      </c>
      <c r="AR854">
        <v>18</v>
      </c>
      <c r="AS854" t="s">
        <v>16729</v>
      </c>
      <c r="AT854" t="s">
        <v>80</v>
      </c>
    </row>
    <row r="855" spans="1:46" x14ac:dyDescent="0.25">
      <c r="A855" t="s">
        <v>16787</v>
      </c>
      <c r="B855" t="s">
        <v>24221</v>
      </c>
      <c r="C855" t="s">
        <v>24222</v>
      </c>
      <c r="D855" t="s">
        <v>24223</v>
      </c>
      <c r="E855">
        <v>462257</v>
      </c>
      <c r="G855" t="s">
        <v>291</v>
      </c>
      <c r="H855" t="s">
        <v>24224</v>
      </c>
      <c r="I855" t="s">
        <v>24225</v>
      </c>
      <c r="J855" t="s">
        <v>280</v>
      </c>
      <c r="K855" t="s">
        <v>156</v>
      </c>
      <c r="L855" t="s">
        <v>24226</v>
      </c>
      <c r="M855" t="s">
        <v>24227</v>
      </c>
      <c r="N855" t="s">
        <v>285</v>
      </c>
      <c r="O855" t="s">
        <v>155</v>
      </c>
      <c r="P855" t="s">
        <v>24228</v>
      </c>
      <c r="Q855" t="s">
        <v>282</v>
      </c>
      <c r="R855" t="s">
        <v>284</v>
      </c>
      <c r="S855" t="s">
        <v>18672</v>
      </c>
      <c r="T855" t="s">
        <v>18757</v>
      </c>
      <c r="U855" t="s">
        <v>24229</v>
      </c>
      <c r="V855" s="1" t="s">
        <v>20208</v>
      </c>
      <c r="W855" t="s">
        <v>24230</v>
      </c>
      <c r="X855" s="1" t="s">
        <v>22433</v>
      </c>
      <c r="Y855">
        <v>2466</v>
      </c>
      <c r="Z855" t="s">
        <v>30504</v>
      </c>
      <c r="AA855">
        <v>0</v>
      </c>
      <c r="AB855" t="s">
        <v>87</v>
      </c>
      <c r="AC855">
        <v>0</v>
      </c>
      <c r="AD855">
        <v>0</v>
      </c>
      <c r="AE855">
        <v>0</v>
      </c>
      <c r="AF855">
        <v>0</v>
      </c>
      <c r="AG855">
        <v>0</v>
      </c>
      <c r="AH855">
        <v>0</v>
      </c>
      <c r="AI855">
        <v>0</v>
      </c>
      <c r="AJ855">
        <v>0</v>
      </c>
      <c r="AK855">
        <v>0</v>
      </c>
      <c r="AL855">
        <v>1</v>
      </c>
      <c r="AM855">
        <v>0</v>
      </c>
      <c r="AN855">
        <v>1</v>
      </c>
      <c r="AO855">
        <v>0</v>
      </c>
      <c r="AP855">
        <v>0</v>
      </c>
      <c r="AQ855">
        <v>0</v>
      </c>
      <c r="AR855">
        <v>18</v>
      </c>
      <c r="AS855" t="s">
        <v>16729</v>
      </c>
      <c r="AT855" t="s">
        <v>80</v>
      </c>
    </row>
    <row r="856" spans="1:46" x14ac:dyDescent="0.25">
      <c r="A856" t="s">
        <v>0</v>
      </c>
      <c r="B856" t="s">
        <v>30515</v>
      </c>
      <c r="C856" t="s">
        <v>30516</v>
      </c>
      <c r="D856" t="s">
        <v>30517</v>
      </c>
      <c r="E856">
        <v>464435</v>
      </c>
      <c r="G856" t="s">
        <v>295</v>
      </c>
      <c r="H856" t="s">
        <v>30518</v>
      </c>
      <c r="I856" t="s">
        <v>30519</v>
      </c>
      <c r="J856" t="s">
        <v>280</v>
      </c>
      <c r="K856" t="s">
        <v>20133</v>
      </c>
      <c r="L856" t="s">
        <v>30520</v>
      </c>
      <c r="M856" t="s">
        <v>30521</v>
      </c>
      <c r="N856" t="s">
        <v>285</v>
      </c>
      <c r="O856" t="s">
        <v>75</v>
      </c>
      <c r="P856" t="s">
        <v>30522</v>
      </c>
      <c r="Q856" t="s">
        <v>282</v>
      </c>
      <c r="R856" t="s">
        <v>284</v>
      </c>
      <c r="S856" t="s">
        <v>18683</v>
      </c>
      <c r="T856" t="s">
        <v>18766</v>
      </c>
      <c r="U856" t="s">
        <v>30523</v>
      </c>
      <c r="V856" s="1" t="s">
        <v>20208</v>
      </c>
      <c r="W856" t="s">
        <v>30524</v>
      </c>
      <c r="X856" s="1" t="s">
        <v>22433</v>
      </c>
      <c r="Y856">
        <v>2448</v>
      </c>
      <c r="Z856" t="s">
        <v>18946</v>
      </c>
      <c r="AA856">
        <v>1</v>
      </c>
      <c r="AB856" t="s">
        <v>17145</v>
      </c>
      <c r="AC856">
        <v>1</v>
      </c>
      <c r="AD856">
        <v>1</v>
      </c>
      <c r="AE856">
        <v>0</v>
      </c>
      <c r="AF856">
        <v>0</v>
      </c>
      <c r="AG856">
        <v>0</v>
      </c>
      <c r="AH856">
        <v>0</v>
      </c>
      <c r="AI856">
        <v>0</v>
      </c>
      <c r="AJ856">
        <v>0</v>
      </c>
      <c r="AK856">
        <v>0</v>
      </c>
      <c r="AL856">
        <v>0</v>
      </c>
      <c r="AM856">
        <v>0</v>
      </c>
      <c r="AN856">
        <v>0</v>
      </c>
      <c r="AO856">
        <v>0</v>
      </c>
      <c r="AP856">
        <v>0</v>
      </c>
      <c r="AQ856">
        <v>0</v>
      </c>
      <c r="AR856">
        <v>20</v>
      </c>
      <c r="AS856" t="s">
        <v>16731</v>
      </c>
      <c r="AT856" t="s">
        <v>92</v>
      </c>
    </row>
    <row r="857" spans="1:46" x14ac:dyDescent="0.25">
      <c r="A857" t="s">
        <v>0</v>
      </c>
      <c r="B857" t="s">
        <v>30525</v>
      </c>
      <c r="C857" t="s">
        <v>30526</v>
      </c>
      <c r="D857" t="s">
        <v>30527</v>
      </c>
      <c r="E857">
        <v>412192</v>
      </c>
      <c r="G857" t="s">
        <v>299</v>
      </c>
      <c r="H857" t="s">
        <v>30528</v>
      </c>
      <c r="I857" t="s">
        <v>30529</v>
      </c>
      <c r="J857" t="s">
        <v>30530</v>
      </c>
      <c r="K857" t="s">
        <v>139</v>
      </c>
      <c r="L857" t="s">
        <v>30531</v>
      </c>
      <c r="M857" t="s">
        <v>30532</v>
      </c>
      <c r="N857" t="s">
        <v>281</v>
      </c>
      <c r="O857" t="s">
        <v>75</v>
      </c>
      <c r="P857" t="s">
        <v>30533</v>
      </c>
      <c r="Q857" t="s">
        <v>282</v>
      </c>
      <c r="R857" t="s">
        <v>246</v>
      </c>
      <c r="S857" t="s">
        <v>18683</v>
      </c>
      <c r="T857" t="s">
        <v>18717</v>
      </c>
      <c r="U857" t="s">
        <v>30534</v>
      </c>
      <c r="V857" s="1" t="s">
        <v>18865</v>
      </c>
      <c r="W857" t="s">
        <v>30535</v>
      </c>
      <c r="X857" s="1" t="s">
        <v>22433</v>
      </c>
      <c r="Y857">
        <v>2448</v>
      </c>
      <c r="Z857" t="s">
        <v>18946</v>
      </c>
      <c r="AA857">
        <v>1</v>
      </c>
      <c r="AB857" t="s">
        <v>17145</v>
      </c>
      <c r="AC857">
        <v>0</v>
      </c>
      <c r="AD857">
        <v>0</v>
      </c>
      <c r="AE857">
        <v>0</v>
      </c>
      <c r="AF857">
        <v>0</v>
      </c>
      <c r="AG857">
        <v>0</v>
      </c>
      <c r="AH857">
        <v>0</v>
      </c>
      <c r="AI857">
        <v>0</v>
      </c>
      <c r="AJ857">
        <v>0</v>
      </c>
      <c r="AK857">
        <v>0</v>
      </c>
      <c r="AL857">
        <v>1</v>
      </c>
      <c r="AM857">
        <v>1</v>
      </c>
      <c r="AN857">
        <v>0</v>
      </c>
      <c r="AO857">
        <v>0</v>
      </c>
      <c r="AP857">
        <v>0</v>
      </c>
      <c r="AQ857">
        <v>0</v>
      </c>
      <c r="AR857">
        <v>19</v>
      </c>
      <c r="AS857" t="s">
        <v>18503</v>
      </c>
      <c r="AT857" t="s">
        <v>99</v>
      </c>
    </row>
    <row r="858" spans="1:46" x14ac:dyDescent="0.25">
      <c r="A858" t="s">
        <v>0</v>
      </c>
      <c r="B858" t="s">
        <v>32501</v>
      </c>
      <c r="C858" t="s">
        <v>32502</v>
      </c>
      <c r="D858" t="s">
        <v>59060</v>
      </c>
      <c r="E858">
        <v>469598</v>
      </c>
      <c r="G858" t="s">
        <v>16828</v>
      </c>
      <c r="H858" t="s">
        <v>32504</v>
      </c>
      <c r="I858" t="s">
        <v>32505</v>
      </c>
      <c r="J858" t="s">
        <v>280</v>
      </c>
      <c r="K858" t="s">
        <v>132</v>
      </c>
      <c r="L858" t="s">
        <v>32506</v>
      </c>
      <c r="M858" t="s">
        <v>32507</v>
      </c>
      <c r="N858" t="s">
        <v>281</v>
      </c>
      <c r="O858" t="s">
        <v>75</v>
      </c>
      <c r="P858" t="s">
        <v>32508</v>
      </c>
      <c r="Q858" t="s">
        <v>282</v>
      </c>
      <c r="R858" t="s">
        <v>284</v>
      </c>
      <c r="S858" t="s">
        <v>18683</v>
      </c>
      <c r="T858" t="s">
        <v>18684</v>
      </c>
      <c r="U858" t="s">
        <v>32509</v>
      </c>
      <c r="V858" s="1" t="s">
        <v>22433</v>
      </c>
      <c r="W858" t="s">
        <v>59061</v>
      </c>
      <c r="X858" s="1" t="s">
        <v>22433</v>
      </c>
      <c r="Y858">
        <v>2448</v>
      </c>
      <c r="Z858" t="s">
        <v>18946</v>
      </c>
      <c r="AA858">
        <v>1</v>
      </c>
      <c r="AB858" t="s">
        <v>17145</v>
      </c>
      <c r="AC858">
        <v>1</v>
      </c>
      <c r="AD858">
        <v>1</v>
      </c>
      <c r="AE858">
        <v>0</v>
      </c>
      <c r="AF858">
        <v>0</v>
      </c>
      <c r="AG858">
        <v>0</v>
      </c>
      <c r="AH858">
        <v>0</v>
      </c>
      <c r="AI858">
        <v>0</v>
      </c>
      <c r="AJ858">
        <v>0</v>
      </c>
      <c r="AK858">
        <v>0</v>
      </c>
      <c r="AL858">
        <v>0</v>
      </c>
      <c r="AM858">
        <v>0</v>
      </c>
      <c r="AN858">
        <v>0</v>
      </c>
      <c r="AO858">
        <v>0</v>
      </c>
      <c r="AP858">
        <v>0</v>
      </c>
      <c r="AQ858">
        <v>0</v>
      </c>
      <c r="AR858">
        <v>18</v>
      </c>
      <c r="AS858" t="s">
        <v>16734</v>
      </c>
      <c r="AT858" t="s">
        <v>92</v>
      </c>
    </row>
    <row r="859" spans="1:46" x14ac:dyDescent="0.25">
      <c r="A859" t="s">
        <v>16787</v>
      </c>
      <c r="B859" t="s">
        <v>30546</v>
      </c>
      <c r="C859" t="s">
        <v>30547</v>
      </c>
      <c r="D859" t="s">
        <v>30548</v>
      </c>
      <c r="E859">
        <v>461380</v>
      </c>
      <c r="G859" t="s">
        <v>16900</v>
      </c>
      <c r="H859" t="s">
        <v>30549</v>
      </c>
      <c r="I859" t="s">
        <v>30550</v>
      </c>
      <c r="J859" t="s">
        <v>92</v>
      </c>
      <c r="K859" t="s">
        <v>163</v>
      </c>
      <c r="L859" t="s">
        <v>30551</v>
      </c>
      <c r="M859" t="s">
        <v>17675</v>
      </c>
      <c r="N859" t="s">
        <v>281</v>
      </c>
      <c r="O859" t="s">
        <v>155</v>
      </c>
      <c r="P859" t="s">
        <v>30552</v>
      </c>
      <c r="Q859" t="s">
        <v>286</v>
      </c>
      <c r="R859" t="s">
        <v>243</v>
      </c>
      <c r="S859" t="s">
        <v>17071</v>
      </c>
      <c r="T859" t="s">
        <v>18662</v>
      </c>
      <c r="U859" t="s">
        <v>30553</v>
      </c>
      <c r="V859" s="1" t="s">
        <v>20208</v>
      </c>
      <c r="W859" t="s">
        <v>30554</v>
      </c>
      <c r="X859" s="1" t="s">
        <v>22433</v>
      </c>
      <c r="Y859">
        <v>2447</v>
      </c>
      <c r="Z859" t="s">
        <v>19230</v>
      </c>
      <c r="AA859">
        <v>0</v>
      </c>
      <c r="AB859" t="s">
        <v>87</v>
      </c>
      <c r="AC859">
        <v>0</v>
      </c>
      <c r="AD859">
        <v>0</v>
      </c>
      <c r="AE859">
        <v>0</v>
      </c>
      <c r="AF859">
        <v>0</v>
      </c>
      <c r="AG859">
        <v>0</v>
      </c>
      <c r="AH859">
        <v>0</v>
      </c>
      <c r="AI859">
        <v>0</v>
      </c>
      <c r="AJ859">
        <v>0</v>
      </c>
      <c r="AK859">
        <v>0</v>
      </c>
      <c r="AL859">
        <v>1</v>
      </c>
      <c r="AM859">
        <v>0</v>
      </c>
      <c r="AN859">
        <v>1</v>
      </c>
      <c r="AO859">
        <v>0</v>
      </c>
      <c r="AP859">
        <v>0</v>
      </c>
      <c r="AQ859">
        <v>0</v>
      </c>
      <c r="AR859">
        <v>18</v>
      </c>
      <c r="AS859" t="s">
        <v>16733</v>
      </c>
      <c r="AT859" t="s">
        <v>88</v>
      </c>
    </row>
    <row r="860" spans="1:46" x14ac:dyDescent="0.25">
      <c r="A860" t="s">
        <v>16787</v>
      </c>
      <c r="B860" t="s">
        <v>59062</v>
      </c>
      <c r="C860" t="s">
        <v>59063</v>
      </c>
      <c r="D860" t="s">
        <v>59064</v>
      </c>
      <c r="E860">
        <v>468673</v>
      </c>
      <c r="G860" t="s">
        <v>283</v>
      </c>
      <c r="H860" t="s">
        <v>59065</v>
      </c>
      <c r="I860" t="s">
        <v>59066</v>
      </c>
      <c r="J860" t="s">
        <v>280</v>
      </c>
      <c r="K860" t="s">
        <v>18229</v>
      </c>
      <c r="L860" t="s">
        <v>59067</v>
      </c>
      <c r="M860" t="s">
        <v>59068</v>
      </c>
      <c r="N860" t="s">
        <v>281</v>
      </c>
      <c r="O860" t="s">
        <v>155</v>
      </c>
      <c r="P860" t="s">
        <v>59069</v>
      </c>
      <c r="Q860" t="s">
        <v>282</v>
      </c>
      <c r="R860" t="s">
        <v>284</v>
      </c>
      <c r="S860" t="s">
        <v>17071</v>
      </c>
      <c r="T860" t="s">
        <v>20225</v>
      </c>
      <c r="U860" t="s">
        <v>59070</v>
      </c>
      <c r="V860" s="1" t="s">
        <v>22433</v>
      </c>
      <c r="W860" t="s">
        <v>59071</v>
      </c>
      <c r="X860" s="1" t="s">
        <v>22433</v>
      </c>
      <c r="Y860">
        <v>2447</v>
      </c>
      <c r="Z860" t="s">
        <v>19230</v>
      </c>
      <c r="AA860">
        <v>0</v>
      </c>
      <c r="AB860" t="s">
        <v>87</v>
      </c>
      <c r="AC860">
        <v>1</v>
      </c>
      <c r="AD860">
        <v>0</v>
      </c>
      <c r="AE860">
        <v>1</v>
      </c>
      <c r="AF860">
        <v>0</v>
      </c>
      <c r="AG860">
        <v>0</v>
      </c>
      <c r="AH860">
        <v>0</v>
      </c>
      <c r="AI860">
        <v>0</v>
      </c>
      <c r="AJ860">
        <v>0</v>
      </c>
      <c r="AK860">
        <v>0</v>
      </c>
      <c r="AL860">
        <v>0</v>
      </c>
      <c r="AM860">
        <v>0</v>
      </c>
      <c r="AN860">
        <v>0</v>
      </c>
      <c r="AO860">
        <v>0</v>
      </c>
      <c r="AP860">
        <v>0</v>
      </c>
      <c r="AQ860">
        <v>0</v>
      </c>
      <c r="AR860">
        <v>18</v>
      </c>
      <c r="AS860" t="s">
        <v>16734</v>
      </c>
      <c r="AT860" t="s">
        <v>92</v>
      </c>
    </row>
    <row r="861" spans="1:46" x14ac:dyDescent="0.25">
      <c r="A861" t="s">
        <v>16787</v>
      </c>
      <c r="B861" t="s">
        <v>30536</v>
      </c>
      <c r="C861" t="s">
        <v>30537</v>
      </c>
      <c r="D861" t="s">
        <v>30538</v>
      </c>
      <c r="E861">
        <v>460730</v>
      </c>
      <c r="G861" t="s">
        <v>299</v>
      </c>
      <c r="H861" t="s">
        <v>30539</v>
      </c>
      <c r="I861" t="s">
        <v>30540</v>
      </c>
      <c r="J861" t="s">
        <v>280</v>
      </c>
      <c r="K861" t="s">
        <v>18985</v>
      </c>
      <c r="L861" t="s">
        <v>30541</v>
      </c>
      <c r="M861" t="s">
        <v>30542</v>
      </c>
      <c r="N861" t="s">
        <v>285</v>
      </c>
      <c r="O861" t="s">
        <v>155</v>
      </c>
      <c r="P861" t="s">
        <v>30543</v>
      </c>
      <c r="Q861" t="s">
        <v>286</v>
      </c>
      <c r="R861" t="s">
        <v>243</v>
      </c>
      <c r="S861" t="s">
        <v>17071</v>
      </c>
      <c r="T861" t="s">
        <v>18662</v>
      </c>
      <c r="U861" t="s">
        <v>30544</v>
      </c>
      <c r="V861" s="1" t="s">
        <v>20208</v>
      </c>
      <c r="W861" t="s">
        <v>30545</v>
      </c>
      <c r="X861" s="1" t="s">
        <v>22433</v>
      </c>
      <c r="Y861">
        <v>2447</v>
      </c>
      <c r="Z861" t="s">
        <v>19230</v>
      </c>
      <c r="AA861">
        <v>0</v>
      </c>
      <c r="AB861" t="s">
        <v>87</v>
      </c>
      <c r="AC861">
        <v>0</v>
      </c>
      <c r="AD861">
        <v>0</v>
      </c>
      <c r="AE861">
        <v>0</v>
      </c>
      <c r="AF861">
        <v>0</v>
      </c>
      <c r="AG861">
        <v>0</v>
      </c>
      <c r="AH861">
        <v>0</v>
      </c>
      <c r="AI861">
        <v>0</v>
      </c>
      <c r="AJ861">
        <v>0</v>
      </c>
      <c r="AK861">
        <v>0</v>
      </c>
      <c r="AL861">
        <v>1</v>
      </c>
      <c r="AM861">
        <v>0</v>
      </c>
      <c r="AN861">
        <v>1</v>
      </c>
      <c r="AO861">
        <v>0</v>
      </c>
      <c r="AP861">
        <v>0</v>
      </c>
      <c r="AQ861">
        <v>0</v>
      </c>
      <c r="AR861">
        <v>10</v>
      </c>
      <c r="AS861" t="s">
        <v>18474</v>
      </c>
      <c r="AT861" t="s">
        <v>118</v>
      </c>
    </row>
    <row r="862" spans="1:46" x14ac:dyDescent="0.25">
      <c r="A862" t="s">
        <v>16787</v>
      </c>
      <c r="B862" t="s">
        <v>28263</v>
      </c>
      <c r="C862" t="s">
        <v>28264</v>
      </c>
      <c r="D862" t="s">
        <v>28265</v>
      </c>
      <c r="E862">
        <v>468479</v>
      </c>
      <c r="G862" t="s">
        <v>291</v>
      </c>
      <c r="H862" t="s">
        <v>28266</v>
      </c>
      <c r="I862" t="s">
        <v>28267</v>
      </c>
      <c r="J862" t="s">
        <v>280</v>
      </c>
      <c r="K862" t="s">
        <v>28268</v>
      </c>
      <c r="L862" t="s">
        <v>28269</v>
      </c>
      <c r="M862" t="s">
        <v>28270</v>
      </c>
      <c r="N862" t="s">
        <v>285</v>
      </c>
      <c r="O862" t="s">
        <v>155</v>
      </c>
      <c r="P862" t="s">
        <v>28271</v>
      </c>
      <c r="Q862" t="s">
        <v>282</v>
      </c>
      <c r="R862" t="s">
        <v>284</v>
      </c>
      <c r="S862" t="s">
        <v>17071</v>
      </c>
      <c r="T862" t="s">
        <v>18723</v>
      </c>
      <c r="U862" t="s">
        <v>28272</v>
      </c>
      <c r="V862" s="1" t="s">
        <v>22433</v>
      </c>
      <c r="W862" t="s">
        <v>28273</v>
      </c>
      <c r="X862" s="1" t="s">
        <v>22433</v>
      </c>
      <c r="Y862">
        <v>2447</v>
      </c>
      <c r="Z862" t="s">
        <v>19230</v>
      </c>
      <c r="AA862">
        <v>0</v>
      </c>
      <c r="AB862" t="s">
        <v>87</v>
      </c>
      <c r="AC862">
        <v>0</v>
      </c>
      <c r="AD862">
        <v>0</v>
      </c>
      <c r="AE862">
        <v>0</v>
      </c>
      <c r="AF862">
        <v>0</v>
      </c>
      <c r="AG862">
        <v>0</v>
      </c>
      <c r="AH862">
        <v>0</v>
      </c>
      <c r="AI862">
        <v>0</v>
      </c>
      <c r="AJ862">
        <v>0</v>
      </c>
      <c r="AK862">
        <v>0</v>
      </c>
      <c r="AL862">
        <v>1</v>
      </c>
      <c r="AM862">
        <v>0</v>
      </c>
      <c r="AN862">
        <v>1</v>
      </c>
      <c r="AO862">
        <v>0</v>
      </c>
      <c r="AP862">
        <v>0</v>
      </c>
      <c r="AQ862">
        <v>0</v>
      </c>
      <c r="AR862">
        <v>18</v>
      </c>
      <c r="AS862" t="s">
        <v>16898</v>
      </c>
      <c r="AT862" t="s">
        <v>80</v>
      </c>
    </row>
    <row r="863" spans="1:46" x14ac:dyDescent="0.25">
      <c r="A863" t="s">
        <v>16787</v>
      </c>
      <c r="B863" t="s">
        <v>25434</v>
      </c>
      <c r="C863" t="s">
        <v>25435</v>
      </c>
      <c r="D863" t="s">
        <v>25436</v>
      </c>
      <c r="E863">
        <v>465592</v>
      </c>
      <c r="G863" t="s">
        <v>293</v>
      </c>
      <c r="H863" t="s">
        <v>25437</v>
      </c>
      <c r="I863" t="s">
        <v>25438</v>
      </c>
      <c r="J863" t="s">
        <v>280</v>
      </c>
      <c r="K863" t="s">
        <v>17179</v>
      </c>
      <c r="L863" t="s">
        <v>25439</v>
      </c>
      <c r="M863" t="s">
        <v>25440</v>
      </c>
      <c r="N863" t="s">
        <v>25441</v>
      </c>
      <c r="O863" t="s">
        <v>155</v>
      </c>
      <c r="P863" t="s">
        <v>25442</v>
      </c>
      <c r="Q863" t="s">
        <v>282</v>
      </c>
      <c r="R863" t="s">
        <v>284</v>
      </c>
      <c r="S863" t="s">
        <v>78</v>
      </c>
      <c r="T863" t="s">
        <v>289</v>
      </c>
      <c r="U863" t="s">
        <v>25443</v>
      </c>
      <c r="V863" s="1" t="s">
        <v>22433</v>
      </c>
      <c r="W863" t="s">
        <v>25444</v>
      </c>
      <c r="X863" s="1" t="s">
        <v>22433</v>
      </c>
      <c r="Y863">
        <v>2437</v>
      </c>
      <c r="Z863" t="s">
        <v>20453</v>
      </c>
      <c r="AA863">
        <v>0</v>
      </c>
      <c r="AB863" t="s">
        <v>87</v>
      </c>
      <c r="AC863">
        <v>0</v>
      </c>
      <c r="AD863">
        <v>0</v>
      </c>
      <c r="AE863">
        <v>0</v>
      </c>
      <c r="AF863">
        <v>0</v>
      </c>
      <c r="AG863">
        <v>0</v>
      </c>
      <c r="AH863">
        <v>0</v>
      </c>
      <c r="AI863">
        <v>0</v>
      </c>
      <c r="AJ863">
        <v>0</v>
      </c>
      <c r="AK863">
        <v>0</v>
      </c>
      <c r="AL863">
        <v>1</v>
      </c>
      <c r="AM863">
        <v>0</v>
      </c>
      <c r="AN863">
        <v>1</v>
      </c>
      <c r="AO863">
        <v>0</v>
      </c>
      <c r="AP863">
        <v>0</v>
      </c>
      <c r="AQ863">
        <v>0</v>
      </c>
      <c r="AR863">
        <v>18</v>
      </c>
      <c r="AS863" t="s">
        <v>16729</v>
      </c>
      <c r="AT863" t="s">
        <v>80</v>
      </c>
    </row>
    <row r="864" spans="1:46" x14ac:dyDescent="0.25">
      <c r="A864" t="s">
        <v>16787</v>
      </c>
      <c r="B864" t="s">
        <v>30555</v>
      </c>
      <c r="C864" t="s">
        <v>30556</v>
      </c>
      <c r="D864" t="s">
        <v>30557</v>
      </c>
      <c r="E864">
        <v>459712</v>
      </c>
      <c r="G864" t="s">
        <v>16900</v>
      </c>
      <c r="H864" t="s">
        <v>30558</v>
      </c>
      <c r="I864" t="s">
        <v>30559</v>
      </c>
      <c r="J864" t="s">
        <v>280</v>
      </c>
      <c r="K864" t="s">
        <v>17179</v>
      </c>
      <c r="L864" t="s">
        <v>30560</v>
      </c>
      <c r="M864" t="s">
        <v>30561</v>
      </c>
      <c r="N864" t="s">
        <v>30562</v>
      </c>
      <c r="O864" t="s">
        <v>155</v>
      </c>
      <c r="P864" t="s">
        <v>30563</v>
      </c>
      <c r="Q864" t="s">
        <v>282</v>
      </c>
      <c r="R864" t="s">
        <v>284</v>
      </c>
      <c r="S864" t="s">
        <v>78</v>
      </c>
      <c r="T864" t="s">
        <v>289</v>
      </c>
      <c r="U864" t="s">
        <v>30564</v>
      </c>
      <c r="V864" s="1" t="s">
        <v>20208</v>
      </c>
      <c r="W864" t="s">
        <v>30565</v>
      </c>
      <c r="X864" s="1" t="s">
        <v>22433</v>
      </c>
      <c r="Y864">
        <v>2437</v>
      </c>
      <c r="Z864" t="s">
        <v>20453</v>
      </c>
      <c r="AA864">
        <v>0</v>
      </c>
      <c r="AB864" t="s">
        <v>87</v>
      </c>
      <c r="AC864">
        <v>0</v>
      </c>
      <c r="AD864">
        <v>0</v>
      </c>
      <c r="AE864">
        <v>0</v>
      </c>
      <c r="AF864">
        <v>0</v>
      </c>
      <c r="AG864">
        <v>0</v>
      </c>
      <c r="AH864">
        <v>0</v>
      </c>
      <c r="AI864">
        <v>0</v>
      </c>
      <c r="AJ864">
        <v>0</v>
      </c>
      <c r="AK864">
        <v>0</v>
      </c>
      <c r="AL864">
        <v>1</v>
      </c>
      <c r="AM864">
        <v>0</v>
      </c>
      <c r="AN864">
        <v>1</v>
      </c>
      <c r="AO864">
        <v>0</v>
      </c>
      <c r="AP864">
        <v>0</v>
      </c>
      <c r="AQ864">
        <v>0</v>
      </c>
      <c r="AR864">
        <v>18</v>
      </c>
      <c r="AS864" t="s">
        <v>16729</v>
      </c>
      <c r="AT864" t="s">
        <v>80</v>
      </c>
    </row>
    <row r="865" spans="1:46" x14ac:dyDescent="0.25">
      <c r="A865" t="s">
        <v>16787</v>
      </c>
      <c r="B865" t="s">
        <v>38610</v>
      </c>
      <c r="C865" t="s">
        <v>38611</v>
      </c>
      <c r="D865" t="s">
        <v>38612</v>
      </c>
      <c r="E865">
        <v>465168</v>
      </c>
      <c r="G865" t="s">
        <v>291</v>
      </c>
      <c r="H865" t="s">
        <v>38613</v>
      </c>
      <c r="I865" t="s">
        <v>38614</v>
      </c>
      <c r="J865" t="s">
        <v>280</v>
      </c>
      <c r="K865" t="s">
        <v>18611</v>
      </c>
      <c r="L865" t="s">
        <v>38615</v>
      </c>
      <c r="M865" t="s">
        <v>38616</v>
      </c>
      <c r="N865" t="s">
        <v>38617</v>
      </c>
      <c r="O865" t="s">
        <v>155</v>
      </c>
      <c r="P865" t="s">
        <v>38618</v>
      </c>
      <c r="Q865" t="s">
        <v>282</v>
      </c>
      <c r="R865" t="s">
        <v>284</v>
      </c>
      <c r="S865" t="s">
        <v>78</v>
      </c>
      <c r="T865" t="s">
        <v>18797</v>
      </c>
      <c r="U865" t="s">
        <v>38619</v>
      </c>
      <c r="V865" s="1" t="s">
        <v>20208</v>
      </c>
      <c r="W865" t="s">
        <v>38620</v>
      </c>
      <c r="X865" s="1" t="s">
        <v>22433</v>
      </c>
      <c r="Y865">
        <v>2437</v>
      </c>
      <c r="Z865" t="s">
        <v>20453</v>
      </c>
      <c r="AA865">
        <v>0</v>
      </c>
      <c r="AB865" t="s">
        <v>87</v>
      </c>
      <c r="AC865">
        <v>0</v>
      </c>
      <c r="AD865">
        <v>0</v>
      </c>
      <c r="AE865">
        <v>0</v>
      </c>
      <c r="AF865">
        <v>0</v>
      </c>
      <c r="AG865">
        <v>0</v>
      </c>
      <c r="AH865">
        <v>0</v>
      </c>
      <c r="AI865">
        <v>0</v>
      </c>
      <c r="AJ865">
        <v>0</v>
      </c>
      <c r="AK865">
        <v>0</v>
      </c>
      <c r="AL865">
        <v>1</v>
      </c>
      <c r="AM865">
        <v>0</v>
      </c>
      <c r="AN865">
        <v>1</v>
      </c>
      <c r="AO865">
        <v>0</v>
      </c>
      <c r="AP865">
        <v>0</v>
      </c>
      <c r="AQ865">
        <v>0</v>
      </c>
      <c r="AR865">
        <v>18</v>
      </c>
      <c r="AS865" t="s">
        <v>16729</v>
      </c>
      <c r="AT865" t="s">
        <v>80</v>
      </c>
    </row>
    <row r="866" spans="1:46" x14ac:dyDescent="0.25">
      <c r="A866" t="s">
        <v>0</v>
      </c>
      <c r="B866" t="s">
        <v>30566</v>
      </c>
      <c r="C866" t="s">
        <v>30567</v>
      </c>
      <c r="D866" t="s">
        <v>30568</v>
      </c>
      <c r="E866">
        <v>463224</v>
      </c>
      <c r="G866" t="s">
        <v>299</v>
      </c>
      <c r="H866" t="s">
        <v>30569</v>
      </c>
      <c r="I866" t="s">
        <v>30570</v>
      </c>
      <c r="J866" t="s">
        <v>280</v>
      </c>
      <c r="K866" t="s">
        <v>16764</v>
      </c>
      <c r="L866" t="s">
        <v>30571</v>
      </c>
      <c r="M866" t="s">
        <v>30572</v>
      </c>
      <c r="N866" t="s">
        <v>285</v>
      </c>
      <c r="O866" t="s">
        <v>75</v>
      </c>
      <c r="P866" t="s">
        <v>30573</v>
      </c>
      <c r="Q866" t="s">
        <v>282</v>
      </c>
      <c r="R866" t="s">
        <v>284</v>
      </c>
      <c r="S866" t="s">
        <v>18751</v>
      </c>
      <c r="T866" t="s">
        <v>18773</v>
      </c>
      <c r="U866" t="s">
        <v>30574</v>
      </c>
      <c r="V866" s="1" t="s">
        <v>20208</v>
      </c>
      <c r="W866" t="s">
        <v>30575</v>
      </c>
      <c r="X866" s="1" t="s">
        <v>22433</v>
      </c>
      <c r="Y866">
        <v>2377</v>
      </c>
      <c r="Z866" t="s">
        <v>19231</v>
      </c>
      <c r="AA866">
        <v>0</v>
      </c>
      <c r="AB866" t="s">
        <v>87</v>
      </c>
      <c r="AC866">
        <v>1</v>
      </c>
      <c r="AD866">
        <v>0</v>
      </c>
      <c r="AE866">
        <v>1</v>
      </c>
      <c r="AF866">
        <v>0</v>
      </c>
      <c r="AG866">
        <v>0</v>
      </c>
      <c r="AH866">
        <v>0</v>
      </c>
      <c r="AI866">
        <v>0</v>
      </c>
      <c r="AJ866">
        <v>0</v>
      </c>
      <c r="AK866">
        <v>0</v>
      </c>
      <c r="AL866">
        <v>0</v>
      </c>
      <c r="AM866">
        <v>0</v>
      </c>
      <c r="AN866">
        <v>0</v>
      </c>
      <c r="AO866">
        <v>0</v>
      </c>
      <c r="AP866">
        <v>0</v>
      </c>
      <c r="AQ866">
        <v>0</v>
      </c>
      <c r="AR866">
        <v>18</v>
      </c>
      <c r="AS866" t="s">
        <v>16734</v>
      </c>
      <c r="AT866" t="s">
        <v>92</v>
      </c>
    </row>
    <row r="867" spans="1:46" x14ac:dyDescent="0.25">
      <c r="A867" t="s">
        <v>0</v>
      </c>
      <c r="B867" t="s">
        <v>28162</v>
      </c>
      <c r="C867" t="s">
        <v>28163</v>
      </c>
      <c r="D867" t="s">
        <v>28164</v>
      </c>
      <c r="E867">
        <v>452541</v>
      </c>
      <c r="G867" t="s">
        <v>298</v>
      </c>
      <c r="H867" t="s">
        <v>28165</v>
      </c>
      <c r="I867" t="s">
        <v>28166</v>
      </c>
      <c r="J867" t="s">
        <v>280</v>
      </c>
      <c r="K867" t="s">
        <v>16767</v>
      </c>
      <c r="L867" t="s">
        <v>28167</v>
      </c>
      <c r="M867" t="s">
        <v>28168</v>
      </c>
      <c r="N867" t="s">
        <v>285</v>
      </c>
      <c r="O867" t="s">
        <v>75</v>
      </c>
      <c r="P867" t="s">
        <v>28169</v>
      </c>
      <c r="Q867" t="s">
        <v>282</v>
      </c>
      <c r="R867" t="s">
        <v>246</v>
      </c>
      <c r="S867" t="s">
        <v>18751</v>
      </c>
      <c r="T867" t="s">
        <v>18768</v>
      </c>
      <c r="U867" t="s">
        <v>22463</v>
      </c>
      <c r="V867" s="1" t="s">
        <v>19945</v>
      </c>
      <c r="W867" t="s">
        <v>28170</v>
      </c>
      <c r="X867" s="1" t="s">
        <v>22433</v>
      </c>
      <c r="Y867">
        <v>2377</v>
      </c>
      <c r="Z867" t="s">
        <v>19231</v>
      </c>
      <c r="AA867">
        <v>0</v>
      </c>
      <c r="AB867" t="s">
        <v>87</v>
      </c>
      <c r="AC867">
        <v>0</v>
      </c>
      <c r="AD867">
        <v>0</v>
      </c>
      <c r="AE867">
        <v>0</v>
      </c>
      <c r="AF867">
        <v>0</v>
      </c>
      <c r="AG867">
        <v>0</v>
      </c>
      <c r="AH867">
        <v>0</v>
      </c>
      <c r="AI867">
        <v>0</v>
      </c>
      <c r="AJ867">
        <v>0</v>
      </c>
      <c r="AK867">
        <v>0</v>
      </c>
      <c r="AL867">
        <v>1</v>
      </c>
      <c r="AM867">
        <v>0</v>
      </c>
      <c r="AN867">
        <v>1</v>
      </c>
      <c r="AO867">
        <v>0</v>
      </c>
      <c r="AP867">
        <v>0</v>
      </c>
      <c r="AQ867">
        <v>0</v>
      </c>
      <c r="AR867">
        <v>18</v>
      </c>
      <c r="AS867" t="s">
        <v>17070</v>
      </c>
      <c r="AT867" t="s">
        <v>99</v>
      </c>
    </row>
    <row r="868" spans="1:46" x14ac:dyDescent="0.25">
      <c r="A868" t="s">
        <v>0</v>
      </c>
      <c r="B868" t="s">
        <v>30576</v>
      </c>
      <c r="C868" t="s">
        <v>30577</v>
      </c>
      <c r="D868" t="s">
        <v>30578</v>
      </c>
      <c r="E868">
        <v>464272</v>
      </c>
      <c r="G868" t="s">
        <v>16900</v>
      </c>
      <c r="H868" t="s">
        <v>30579</v>
      </c>
      <c r="I868" t="s">
        <v>30580</v>
      </c>
      <c r="J868" t="s">
        <v>280</v>
      </c>
      <c r="K868" t="s">
        <v>18980</v>
      </c>
      <c r="L868" t="s">
        <v>30581</v>
      </c>
      <c r="M868" t="s">
        <v>30582</v>
      </c>
      <c r="N868" t="s">
        <v>281</v>
      </c>
      <c r="O868" t="s">
        <v>75</v>
      </c>
      <c r="P868" t="s">
        <v>30583</v>
      </c>
      <c r="Q868" t="s">
        <v>282</v>
      </c>
      <c r="R868" t="s">
        <v>284</v>
      </c>
      <c r="S868" t="s">
        <v>18751</v>
      </c>
      <c r="T868" t="s">
        <v>18768</v>
      </c>
      <c r="U868" t="s">
        <v>30584</v>
      </c>
      <c r="V868" s="1" t="s">
        <v>20208</v>
      </c>
      <c r="W868" t="s">
        <v>30585</v>
      </c>
      <c r="X868" s="1" t="s">
        <v>22433</v>
      </c>
      <c r="Y868">
        <v>2377</v>
      </c>
      <c r="Z868" t="s">
        <v>19231</v>
      </c>
      <c r="AA868">
        <v>0</v>
      </c>
      <c r="AB868" t="s">
        <v>87</v>
      </c>
      <c r="AC868">
        <v>0</v>
      </c>
      <c r="AD868">
        <v>0</v>
      </c>
      <c r="AE868">
        <v>0</v>
      </c>
      <c r="AF868">
        <v>0</v>
      </c>
      <c r="AG868">
        <v>0</v>
      </c>
      <c r="AH868">
        <v>0</v>
      </c>
      <c r="AI868">
        <v>0</v>
      </c>
      <c r="AJ868">
        <v>0</v>
      </c>
      <c r="AK868">
        <v>0</v>
      </c>
      <c r="AL868">
        <v>1</v>
      </c>
      <c r="AM868">
        <v>0</v>
      </c>
      <c r="AN868">
        <v>1</v>
      </c>
      <c r="AO868">
        <v>0</v>
      </c>
      <c r="AP868">
        <v>0</v>
      </c>
      <c r="AQ868">
        <v>0</v>
      </c>
      <c r="AR868">
        <v>18</v>
      </c>
      <c r="AS868" t="s">
        <v>18508</v>
      </c>
      <c r="AT868" t="s">
        <v>105</v>
      </c>
    </row>
    <row r="869" spans="1:46" x14ac:dyDescent="0.25">
      <c r="A869" t="s">
        <v>0</v>
      </c>
      <c r="B869" t="s">
        <v>21721</v>
      </c>
      <c r="C869" t="s">
        <v>21722</v>
      </c>
      <c r="D869" t="s">
        <v>21723</v>
      </c>
      <c r="E869">
        <v>432318</v>
      </c>
      <c r="G869" t="s">
        <v>17424</v>
      </c>
      <c r="H869" t="s">
        <v>30586</v>
      </c>
      <c r="I869" t="s">
        <v>21726</v>
      </c>
      <c r="J869" t="s">
        <v>280</v>
      </c>
      <c r="K869" t="s">
        <v>18930</v>
      </c>
      <c r="L869" t="s">
        <v>30587</v>
      </c>
      <c r="M869" t="s">
        <v>21727</v>
      </c>
      <c r="N869" t="s">
        <v>285</v>
      </c>
      <c r="O869" t="s">
        <v>75</v>
      </c>
      <c r="P869" t="s">
        <v>21728</v>
      </c>
      <c r="Q869" t="s">
        <v>286</v>
      </c>
      <c r="R869" t="s">
        <v>18523</v>
      </c>
      <c r="S869" t="s">
        <v>17345</v>
      </c>
      <c r="T869" t="s">
        <v>17344</v>
      </c>
      <c r="U869" t="s">
        <v>18790</v>
      </c>
      <c r="V869" s="1" t="s">
        <v>18608</v>
      </c>
      <c r="W869" t="s">
        <v>30588</v>
      </c>
      <c r="X869" s="1" t="s">
        <v>22433</v>
      </c>
      <c r="Y869">
        <v>2349</v>
      </c>
      <c r="Z869" t="s">
        <v>30589</v>
      </c>
      <c r="AA869">
        <v>0</v>
      </c>
      <c r="AB869" t="s">
        <v>87</v>
      </c>
      <c r="AC869">
        <v>0</v>
      </c>
      <c r="AD869">
        <v>0</v>
      </c>
      <c r="AE869">
        <v>0</v>
      </c>
      <c r="AF869">
        <v>0</v>
      </c>
      <c r="AG869">
        <v>0</v>
      </c>
      <c r="AH869">
        <v>0</v>
      </c>
      <c r="AI869">
        <v>0</v>
      </c>
      <c r="AJ869">
        <v>0</v>
      </c>
      <c r="AK869">
        <v>0</v>
      </c>
      <c r="AL869">
        <v>1</v>
      </c>
      <c r="AM869">
        <v>0</v>
      </c>
      <c r="AN869">
        <v>1</v>
      </c>
      <c r="AO869">
        <v>0</v>
      </c>
      <c r="AP869">
        <v>0</v>
      </c>
      <c r="AQ869">
        <v>0</v>
      </c>
      <c r="AR869">
        <v>20</v>
      </c>
      <c r="AS869" t="s">
        <v>18524</v>
      </c>
      <c r="AT869" t="s">
        <v>16826</v>
      </c>
    </row>
    <row r="870" spans="1:46" x14ac:dyDescent="0.25">
      <c r="A870" t="s">
        <v>16787</v>
      </c>
      <c r="B870" t="s">
        <v>59072</v>
      </c>
      <c r="C870" t="s">
        <v>59073</v>
      </c>
      <c r="D870" t="s">
        <v>59074</v>
      </c>
      <c r="E870">
        <v>469162</v>
      </c>
      <c r="G870" t="s">
        <v>293</v>
      </c>
      <c r="H870" t="s">
        <v>59075</v>
      </c>
      <c r="I870" t="s">
        <v>59076</v>
      </c>
      <c r="J870" t="s">
        <v>280</v>
      </c>
      <c r="K870" t="s">
        <v>59077</v>
      </c>
      <c r="L870" t="s">
        <v>59078</v>
      </c>
      <c r="M870" t="s">
        <v>59079</v>
      </c>
      <c r="N870" t="s">
        <v>281</v>
      </c>
      <c r="O870" t="s">
        <v>155</v>
      </c>
      <c r="P870" t="s">
        <v>59080</v>
      </c>
      <c r="Q870" t="s">
        <v>282</v>
      </c>
      <c r="R870" t="s">
        <v>284</v>
      </c>
      <c r="S870" t="s">
        <v>165</v>
      </c>
      <c r="T870" t="s">
        <v>17361</v>
      </c>
      <c r="U870" t="s">
        <v>59081</v>
      </c>
      <c r="V870" s="1" t="s">
        <v>22433</v>
      </c>
      <c r="W870" t="s">
        <v>59082</v>
      </c>
      <c r="X870" s="1" t="s">
        <v>22433</v>
      </c>
      <c r="Y870">
        <v>2326</v>
      </c>
      <c r="Z870" t="s">
        <v>20461</v>
      </c>
      <c r="AA870">
        <v>0</v>
      </c>
      <c r="AB870" t="s">
        <v>87</v>
      </c>
      <c r="AC870">
        <v>0</v>
      </c>
      <c r="AD870">
        <v>0</v>
      </c>
      <c r="AE870">
        <v>0</v>
      </c>
      <c r="AF870">
        <v>0</v>
      </c>
      <c r="AG870">
        <v>0</v>
      </c>
      <c r="AH870">
        <v>0</v>
      </c>
      <c r="AI870">
        <v>0</v>
      </c>
      <c r="AJ870">
        <v>0</v>
      </c>
      <c r="AK870">
        <v>0</v>
      </c>
      <c r="AL870">
        <v>1</v>
      </c>
      <c r="AM870">
        <v>0</v>
      </c>
      <c r="AN870">
        <v>1</v>
      </c>
      <c r="AO870">
        <v>0</v>
      </c>
      <c r="AP870">
        <v>0</v>
      </c>
      <c r="AQ870">
        <v>0</v>
      </c>
      <c r="AR870">
        <v>18</v>
      </c>
      <c r="AS870" t="s">
        <v>18508</v>
      </c>
      <c r="AT870" t="s">
        <v>105</v>
      </c>
    </row>
    <row r="871" spans="1:46" x14ac:dyDescent="0.25">
      <c r="A871" t="s">
        <v>16787</v>
      </c>
      <c r="B871" t="s">
        <v>30590</v>
      </c>
      <c r="C871" t="s">
        <v>30591</v>
      </c>
      <c r="D871" t="s">
        <v>30592</v>
      </c>
      <c r="E871">
        <v>463766</v>
      </c>
      <c r="G871" t="s">
        <v>298</v>
      </c>
      <c r="H871" t="s">
        <v>30593</v>
      </c>
      <c r="I871" t="s">
        <v>30594</v>
      </c>
      <c r="J871" t="s">
        <v>280</v>
      </c>
      <c r="K871" t="s">
        <v>160</v>
      </c>
      <c r="L871" t="s">
        <v>30595</v>
      </c>
      <c r="M871" t="s">
        <v>30596</v>
      </c>
      <c r="N871" t="s">
        <v>281</v>
      </c>
      <c r="O871" t="s">
        <v>155</v>
      </c>
      <c r="P871" t="s">
        <v>30597</v>
      </c>
      <c r="Q871" t="s">
        <v>282</v>
      </c>
      <c r="R871" t="s">
        <v>284</v>
      </c>
      <c r="S871" t="s">
        <v>165</v>
      </c>
      <c r="T871" t="s">
        <v>17361</v>
      </c>
      <c r="U871" t="s">
        <v>20966</v>
      </c>
      <c r="V871" s="1" t="s">
        <v>20208</v>
      </c>
      <c r="W871" t="s">
        <v>30598</v>
      </c>
      <c r="X871" s="1" t="s">
        <v>22433</v>
      </c>
      <c r="Y871">
        <v>2326</v>
      </c>
      <c r="Z871" t="s">
        <v>20461</v>
      </c>
      <c r="AA871">
        <v>0</v>
      </c>
      <c r="AB871" t="s">
        <v>87</v>
      </c>
      <c r="AC871">
        <v>0</v>
      </c>
      <c r="AD871">
        <v>0</v>
      </c>
      <c r="AE871">
        <v>0</v>
      </c>
      <c r="AF871">
        <v>0</v>
      </c>
      <c r="AG871">
        <v>0</v>
      </c>
      <c r="AH871">
        <v>0</v>
      </c>
      <c r="AI871">
        <v>0</v>
      </c>
      <c r="AJ871">
        <v>0</v>
      </c>
      <c r="AK871">
        <v>0</v>
      </c>
      <c r="AL871">
        <v>1</v>
      </c>
      <c r="AM871">
        <v>0</v>
      </c>
      <c r="AN871">
        <v>1</v>
      </c>
      <c r="AO871">
        <v>0</v>
      </c>
      <c r="AP871">
        <v>0</v>
      </c>
      <c r="AQ871">
        <v>0</v>
      </c>
      <c r="AR871">
        <v>18</v>
      </c>
      <c r="AS871" t="s">
        <v>16729</v>
      </c>
      <c r="AT871" t="s">
        <v>80</v>
      </c>
    </row>
    <row r="872" spans="1:46" x14ac:dyDescent="0.25">
      <c r="A872" t="s">
        <v>16787</v>
      </c>
      <c r="B872" t="s">
        <v>59083</v>
      </c>
      <c r="C872" t="s">
        <v>59084</v>
      </c>
      <c r="D872" t="s">
        <v>59085</v>
      </c>
      <c r="E872">
        <v>468883</v>
      </c>
      <c r="G872" t="s">
        <v>295</v>
      </c>
      <c r="H872" t="s">
        <v>59086</v>
      </c>
      <c r="I872" t="s">
        <v>59087</v>
      </c>
      <c r="J872" t="s">
        <v>280</v>
      </c>
      <c r="K872" t="s">
        <v>18316</v>
      </c>
      <c r="L872" t="s">
        <v>59088</v>
      </c>
      <c r="M872" t="s">
        <v>59089</v>
      </c>
      <c r="N872" t="s">
        <v>285</v>
      </c>
      <c r="O872" t="s">
        <v>155</v>
      </c>
      <c r="P872" t="s">
        <v>59090</v>
      </c>
      <c r="Q872" t="s">
        <v>282</v>
      </c>
      <c r="R872" t="s">
        <v>246</v>
      </c>
      <c r="S872" t="s">
        <v>165</v>
      </c>
      <c r="T872" t="s">
        <v>18846</v>
      </c>
      <c r="U872" t="s">
        <v>59091</v>
      </c>
      <c r="V872" s="1" t="s">
        <v>22433</v>
      </c>
      <c r="W872" t="s">
        <v>59092</v>
      </c>
      <c r="X872" s="1" t="s">
        <v>22433</v>
      </c>
      <c r="Y872">
        <v>2326</v>
      </c>
      <c r="Z872" t="s">
        <v>20461</v>
      </c>
      <c r="AA872">
        <v>0</v>
      </c>
      <c r="AB872" t="s">
        <v>87</v>
      </c>
      <c r="AC872">
        <v>0</v>
      </c>
      <c r="AD872">
        <v>0</v>
      </c>
      <c r="AE872">
        <v>0</v>
      </c>
      <c r="AF872">
        <v>0</v>
      </c>
      <c r="AG872">
        <v>0</v>
      </c>
      <c r="AH872">
        <v>0</v>
      </c>
      <c r="AI872">
        <v>0</v>
      </c>
      <c r="AJ872">
        <v>0</v>
      </c>
      <c r="AK872">
        <v>0</v>
      </c>
      <c r="AL872">
        <v>1</v>
      </c>
      <c r="AM872">
        <v>0</v>
      </c>
      <c r="AN872">
        <v>1</v>
      </c>
      <c r="AO872">
        <v>0</v>
      </c>
      <c r="AP872">
        <v>0</v>
      </c>
      <c r="AQ872">
        <v>0</v>
      </c>
      <c r="AR872">
        <v>18</v>
      </c>
      <c r="AS872" t="s">
        <v>16729</v>
      </c>
      <c r="AT872" t="s">
        <v>80</v>
      </c>
    </row>
    <row r="873" spans="1:46" x14ac:dyDescent="0.25">
      <c r="A873" t="s">
        <v>0</v>
      </c>
      <c r="B873" t="s">
        <v>59093</v>
      </c>
      <c r="C873" t="s">
        <v>59094</v>
      </c>
      <c r="D873" t="s">
        <v>59095</v>
      </c>
      <c r="E873">
        <v>470392</v>
      </c>
      <c r="G873" t="s">
        <v>296</v>
      </c>
      <c r="H873" t="s">
        <v>59096</v>
      </c>
      <c r="I873" t="s">
        <v>59097</v>
      </c>
      <c r="J873" t="s">
        <v>280</v>
      </c>
      <c r="K873" t="s">
        <v>132</v>
      </c>
      <c r="L873" t="s">
        <v>59098</v>
      </c>
      <c r="M873" t="s">
        <v>59099</v>
      </c>
      <c r="N873" t="s">
        <v>59100</v>
      </c>
      <c r="O873" t="s">
        <v>75</v>
      </c>
      <c r="P873" t="s">
        <v>59101</v>
      </c>
      <c r="Q873" t="s">
        <v>282</v>
      </c>
      <c r="R873" t="s">
        <v>284</v>
      </c>
      <c r="S873" t="s">
        <v>18683</v>
      </c>
      <c r="T873" t="s">
        <v>18684</v>
      </c>
      <c r="U873" t="s">
        <v>59102</v>
      </c>
      <c r="V873" s="1" t="s">
        <v>22433</v>
      </c>
      <c r="W873" t="s">
        <v>59103</v>
      </c>
      <c r="X873" s="1" t="s">
        <v>22433</v>
      </c>
      <c r="Y873">
        <v>2323</v>
      </c>
      <c r="Z873" t="s">
        <v>59104</v>
      </c>
      <c r="AA873">
        <v>0</v>
      </c>
      <c r="AB873" t="s">
        <v>87</v>
      </c>
      <c r="AC873">
        <v>0</v>
      </c>
      <c r="AD873">
        <v>0</v>
      </c>
      <c r="AE873">
        <v>0</v>
      </c>
      <c r="AF873">
        <v>0</v>
      </c>
      <c r="AG873">
        <v>0</v>
      </c>
      <c r="AH873">
        <v>0</v>
      </c>
      <c r="AI873">
        <v>0</v>
      </c>
      <c r="AJ873">
        <v>0</v>
      </c>
      <c r="AK873">
        <v>0</v>
      </c>
      <c r="AL873">
        <v>0</v>
      </c>
      <c r="AM873">
        <v>0</v>
      </c>
      <c r="AN873">
        <v>0</v>
      </c>
      <c r="AO873">
        <v>1</v>
      </c>
      <c r="AP873">
        <v>0</v>
      </c>
      <c r="AQ873">
        <v>1</v>
      </c>
      <c r="AR873">
        <v>10</v>
      </c>
      <c r="AS873" t="s">
        <v>18767</v>
      </c>
      <c r="AT873" t="s">
        <v>16825</v>
      </c>
    </row>
    <row r="874" spans="1:46" x14ac:dyDescent="0.25">
      <c r="A874" t="s">
        <v>0</v>
      </c>
      <c r="B874" t="s">
        <v>59105</v>
      </c>
      <c r="C874" t="s">
        <v>59106</v>
      </c>
      <c r="D874" t="s">
        <v>59107</v>
      </c>
      <c r="E874">
        <v>469049</v>
      </c>
      <c r="G874" t="s">
        <v>295</v>
      </c>
      <c r="H874" t="s">
        <v>59108</v>
      </c>
      <c r="I874" t="s">
        <v>59109</v>
      </c>
      <c r="J874" t="s">
        <v>280</v>
      </c>
      <c r="K874" t="s">
        <v>132</v>
      </c>
      <c r="L874" t="s">
        <v>59110</v>
      </c>
      <c r="M874" t="s">
        <v>59111</v>
      </c>
      <c r="N874" t="s">
        <v>285</v>
      </c>
      <c r="O874" t="s">
        <v>75</v>
      </c>
      <c r="P874" t="s">
        <v>59112</v>
      </c>
      <c r="Q874" t="s">
        <v>286</v>
      </c>
      <c r="R874" t="s">
        <v>243</v>
      </c>
      <c r="S874" t="s">
        <v>18683</v>
      </c>
      <c r="T874" t="s">
        <v>18684</v>
      </c>
      <c r="U874" t="s">
        <v>59113</v>
      </c>
      <c r="V874" s="1" t="s">
        <v>22433</v>
      </c>
      <c r="W874" t="s">
        <v>59114</v>
      </c>
      <c r="X874" s="1" t="s">
        <v>22433</v>
      </c>
      <c r="Y874">
        <v>2323</v>
      </c>
      <c r="Z874" t="s">
        <v>59104</v>
      </c>
      <c r="AA874">
        <v>0</v>
      </c>
      <c r="AB874" t="s">
        <v>87</v>
      </c>
      <c r="AC874">
        <v>0</v>
      </c>
      <c r="AD874">
        <v>0</v>
      </c>
      <c r="AE874">
        <v>0</v>
      </c>
      <c r="AF874">
        <v>0</v>
      </c>
      <c r="AG874">
        <v>0</v>
      </c>
      <c r="AH874">
        <v>0</v>
      </c>
      <c r="AI874">
        <v>0</v>
      </c>
      <c r="AJ874">
        <v>0</v>
      </c>
      <c r="AK874">
        <v>0</v>
      </c>
      <c r="AL874">
        <v>1</v>
      </c>
      <c r="AM874">
        <v>0</v>
      </c>
      <c r="AN874">
        <v>1</v>
      </c>
      <c r="AO874">
        <v>0</v>
      </c>
      <c r="AP874">
        <v>0</v>
      </c>
      <c r="AQ874">
        <v>0</v>
      </c>
      <c r="AR874">
        <v>18</v>
      </c>
      <c r="AS874" t="s">
        <v>16733</v>
      </c>
      <c r="AT874" t="s">
        <v>88</v>
      </c>
    </row>
    <row r="875" spans="1:46" x14ac:dyDescent="0.25">
      <c r="A875" t="s">
        <v>0</v>
      </c>
      <c r="B875" t="s">
        <v>59115</v>
      </c>
      <c r="C875" t="s">
        <v>59116</v>
      </c>
      <c r="D875" t="s">
        <v>59117</v>
      </c>
      <c r="E875">
        <v>470162</v>
      </c>
      <c r="G875" t="s">
        <v>293</v>
      </c>
      <c r="H875" t="s">
        <v>59118</v>
      </c>
      <c r="I875" t="s">
        <v>59119</v>
      </c>
      <c r="J875" t="s">
        <v>280</v>
      </c>
      <c r="K875" t="s">
        <v>18896</v>
      </c>
      <c r="L875" t="s">
        <v>59120</v>
      </c>
      <c r="M875" t="s">
        <v>59121</v>
      </c>
      <c r="N875" t="s">
        <v>287</v>
      </c>
      <c r="O875" t="s">
        <v>75</v>
      </c>
      <c r="P875" t="s">
        <v>59122</v>
      </c>
      <c r="Q875" t="s">
        <v>286</v>
      </c>
      <c r="R875" t="s">
        <v>243</v>
      </c>
      <c r="S875" t="s">
        <v>18683</v>
      </c>
      <c r="T875" t="s">
        <v>18684</v>
      </c>
      <c r="U875" t="s">
        <v>33225</v>
      </c>
      <c r="V875" s="1" t="s">
        <v>22433</v>
      </c>
      <c r="W875" t="s">
        <v>41485</v>
      </c>
      <c r="X875" s="1" t="s">
        <v>22433</v>
      </c>
      <c r="Y875">
        <v>2323</v>
      </c>
      <c r="Z875" t="s">
        <v>59104</v>
      </c>
      <c r="AA875">
        <v>0</v>
      </c>
      <c r="AB875" t="s">
        <v>87</v>
      </c>
      <c r="AC875">
        <v>0</v>
      </c>
      <c r="AD875">
        <v>0</v>
      </c>
      <c r="AE875">
        <v>0</v>
      </c>
      <c r="AF875">
        <v>0</v>
      </c>
      <c r="AG875">
        <v>0</v>
      </c>
      <c r="AH875">
        <v>0</v>
      </c>
      <c r="AI875">
        <v>0</v>
      </c>
      <c r="AJ875">
        <v>0</v>
      </c>
      <c r="AK875">
        <v>0</v>
      </c>
      <c r="AL875">
        <v>1</v>
      </c>
      <c r="AM875">
        <v>0</v>
      </c>
      <c r="AN875">
        <v>1</v>
      </c>
      <c r="AO875">
        <v>0</v>
      </c>
      <c r="AP875">
        <v>0</v>
      </c>
      <c r="AQ875">
        <v>0</v>
      </c>
      <c r="AR875">
        <v>18</v>
      </c>
      <c r="AS875" t="s">
        <v>16733</v>
      </c>
      <c r="AT875" t="s">
        <v>88</v>
      </c>
    </row>
    <row r="876" spans="1:46" x14ac:dyDescent="0.25">
      <c r="A876" t="s">
        <v>0</v>
      </c>
      <c r="B876" t="s">
        <v>26373</v>
      </c>
      <c r="C876" t="s">
        <v>26374</v>
      </c>
      <c r="D876" t="s">
        <v>26375</v>
      </c>
      <c r="E876">
        <v>468540</v>
      </c>
      <c r="G876" t="s">
        <v>295</v>
      </c>
      <c r="H876" t="s">
        <v>26376</v>
      </c>
      <c r="I876" t="s">
        <v>26377</v>
      </c>
      <c r="J876" t="s">
        <v>280</v>
      </c>
      <c r="K876" t="s">
        <v>144</v>
      </c>
      <c r="L876" t="s">
        <v>26378</v>
      </c>
      <c r="M876" t="s">
        <v>26379</v>
      </c>
      <c r="N876" t="s">
        <v>281</v>
      </c>
      <c r="O876" t="s">
        <v>75</v>
      </c>
      <c r="P876" t="s">
        <v>26380</v>
      </c>
      <c r="Q876" t="s">
        <v>282</v>
      </c>
      <c r="R876" t="s">
        <v>169</v>
      </c>
      <c r="S876" t="s">
        <v>17345</v>
      </c>
      <c r="T876" t="s">
        <v>17344</v>
      </c>
      <c r="U876" t="s">
        <v>19974</v>
      </c>
      <c r="V876" s="1" t="s">
        <v>22433</v>
      </c>
      <c r="W876" t="s">
        <v>26381</v>
      </c>
      <c r="X876" s="1" t="s">
        <v>22433</v>
      </c>
      <c r="Y876">
        <v>2309</v>
      </c>
      <c r="Z876" t="s">
        <v>18875</v>
      </c>
      <c r="AA876">
        <v>0</v>
      </c>
      <c r="AB876" t="s">
        <v>87</v>
      </c>
      <c r="AC876">
        <v>0</v>
      </c>
      <c r="AD876">
        <v>0</v>
      </c>
      <c r="AE876">
        <v>0</v>
      </c>
      <c r="AF876">
        <v>0</v>
      </c>
      <c r="AG876">
        <v>0</v>
      </c>
      <c r="AH876">
        <v>0</v>
      </c>
      <c r="AI876">
        <v>0</v>
      </c>
      <c r="AJ876">
        <v>0</v>
      </c>
      <c r="AK876">
        <v>0</v>
      </c>
      <c r="AL876">
        <v>1</v>
      </c>
      <c r="AM876">
        <v>0</v>
      </c>
      <c r="AN876">
        <v>1</v>
      </c>
      <c r="AO876">
        <v>0</v>
      </c>
      <c r="AP876">
        <v>0</v>
      </c>
      <c r="AQ876">
        <v>0</v>
      </c>
      <c r="AR876">
        <v>18</v>
      </c>
      <c r="AS876" t="s">
        <v>16729</v>
      </c>
      <c r="AT876" t="s">
        <v>80</v>
      </c>
    </row>
    <row r="877" spans="1:46" x14ac:dyDescent="0.25">
      <c r="A877" t="s">
        <v>0</v>
      </c>
      <c r="B877" t="s">
        <v>59123</v>
      </c>
      <c r="C877" t="s">
        <v>59124</v>
      </c>
      <c r="D877" t="s">
        <v>59125</v>
      </c>
      <c r="E877">
        <v>469640</v>
      </c>
      <c r="G877" t="s">
        <v>291</v>
      </c>
      <c r="H877" t="s">
        <v>59126</v>
      </c>
      <c r="I877" t="s">
        <v>59127</v>
      </c>
      <c r="J877" t="s">
        <v>280</v>
      </c>
      <c r="K877" t="s">
        <v>144</v>
      </c>
      <c r="L877" t="s">
        <v>59128</v>
      </c>
      <c r="M877" t="s">
        <v>59129</v>
      </c>
      <c r="N877" t="s">
        <v>281</v>
      </c>
      <c r="O877" t="s">
        <v>75</v>
      </c>
      <c r="P877" t="s">
        <v>59130</v>
      </c>
      <c r="Q877" t="s">
        <v>282</v>
      </c>
      <c r="R877" t="s">
        <v>169</v>
      </c>
      <c r="S877" t="s">
        <v>17345</v>
      </c>
      <c r="T877" t="s">
        <v>17344</v>
      </c>
      <c r="U877" t="s">
        <v>33025</v>
      </c>
      <c r="V877" s="1" t="s">
        <v>22433</v>
      </c>
      <c r="W877" t="s">
        <v>59131</v>
      </c>
      <c r="X877" s="1" t="s">
        <v>22433</v>
      </c>
      <c r="Y877">
        <v>2309</v>
      </c>
      <c r="Z877" t="s">
        <v>18875</v>
      </c>
      <c r="AA877">
        <v>0</v>
      </c>
      <c r="AB877" t="s">
        <v>87</v>
      </c>
      <c r="AC877">
        <v>0</v>
      </c>
      <c r="AD877">
        <v>0</v>
      </c>
      <c r="AE877">
        <v>0</v>
      </c>
      <c r="AF877">
        <v>0</v>
      </c>
      <c r="AG877">
        <v>0</v>
      </c>
      <c r="AH877">
        <v>0</v>
      </c>
      <c r="AI877">
        <v>0</v>
      </c>
      <c r="AJ877">
        <v>0</v>
      </c>
      <c r="AK877">
        <v>0</v>
      </c>
      <c r="AL877">
        <v>1</v>
      </c>
      <c r="AM877">
        <v>0</v>
      </c>
      <c r="AN877">
        <v>1</v>
      </c>
      <c r="AO877">
        <v>0</v>
      </c>
      <c r="AP877">
        <v>0</v>
      </c>
      <c r="AQ877">
        <v>0</v>
      </c>
      <c r="AR877">
        <v>18</v>
      </c>
      <c r="AS877" t="s">
        <v>16732</v>
      </c>
      <c r="AT877" t="s">
        <v>80</v>
      </c>
    </row>
    <row r="878" spans="1:46" x14ac:dyDescent="0.25">
      <c r="A878" t="s">
        <v>0</v>
      </c>
      <c r="B878" t="s">
        <v>30599</v>
      </c>
      <c r="C878" t="s">
        <v>30600</v>
      </c>
      <c r="D878" t="s">
        <v>30601</v>
      </c>
      <c r="E878">
        <v>463564</v>
      </c>
      <c r="G878" t="s">
        <v>299</v>
      </c>
      <c r="H878" t="s">
        <v>30602</v>
      </c>
      <c r="I878" t="s">
        <v>30603</v>
      </c>
      <c r="J878" t="s">
        <v>280</v>
      </c>
      <c r="K878" t="s">
        <v>144</v>
      </c>
      <c r="L878" t="s">
        <v>30604</v>
      </c>
      <c r="M878" t="s">
        <v>281</v>
      </c>
      <c r="N878" t="s">
        <v>30605</v>
      </c>
      <c r="O878" t="s">
        <v>75</v>
      </c>
      <c r="P878" t="s">
        <v>30606</v>
      </c>
      <c r="Q878" t="s">
        <v>282</v>
      </c>
      <c r="R878" t="s">
        <v>284</v>
      </c>
      <c r="S878" t="s">
        <v>17345</v>
      </c>
      <c r="T878" t="s">
        <v>17344</v>
      </c>
      <c r="U878" t="s">
        <v>30607</v>
      </c>
      <c r="V878" s="1" t="s">
        <v>20208</v>
      </c>
      <c r="W878" t="s">
        <v>30608</v>
      </c>
      <c r="X878" s="1" t="s">
        <v>22433</v>
      </c>
      <c r="Y878">
        <v>2309</v>
      </c>
      <c r="Z878" t="s">
        <v>18875</v>
      </c>
      <c r="AA878">
        <v>0</v>
      </c>
      <c r="AB878" t="s">
        <v>87</v>
      </c>
      <c r="AC878">
        <v>1</v>
      </c>
      <c r="AD878">
        <v>0</v>
      </c>
      <c r="AE878">
        <v>1</v>
      </c>
      <c r="AF878">
        <v>0</v>
      </c>
      <c r="AG878">
        <v>0</v>
      </c>
      <c r="AH878">
        <v>0</v>
      </c>
      <c r="AI878">
        <v>0</v>
      </c>
      <c r="AJ878">
        <v>0</v>
      </c>
      <c r="AK878">
        <v>0</v>
      </c>
      <c r="AL878">
        <v>0</v>
      </c>
      <c r="AM878">
        <v>0</v>
      </c>
      <c r="AN878">
        <v>0</v>
      </c>
      <c r="AO878">
        <v>0</v>
      </c>
      <c r="AP878">
        <v>0</v>
      </c>
      <c r="AQ878">
        <v>0</v>
      </c>
      <c r="AR878">
        <v>20</v>
      </c>
      <c r="AS878" t="s">
        <v>16731</v>
      </c>
      <c r="AT878" t="s">
        <v>92</v>
      </c>
    </row>
    <row r="879" spans="1:46" x14ac:dyDescent="0.25">
      <c r="A879" t="s">
        <v>16787</v>
      </c>
      <c r="B879" t="s">
        <v>59132</v>
      </c>
      <c r="C879" t="s">
        <v>59133</v>
      </c>
      <c r="D879" t="s">
        <v>59134</v>
      </c>
      <c r="E879">
        <v>468800</v>
      </c>
      <c r="G879" t="s">
        <v>293</v>
      </c>
      <c r="H879" t="s">
        <v>59135</v>
      </c>
      <c r="I879" t="s">
        <v>59136</v>
      </c>
      <c r="J879" t="s">
        <v>280</v>
      </c>
      <c r="K879" t="s">
        <v>59137</v>
      </c>
      <c r="L879" t="s">
        <v>59138</v>
      </c>
      <c r="M879" t="s">
        <v>59139</v>
      </c>
      <c r="N879" t="s">
        <v>281</v>
      </c>
      <c r="O879" t="s">
        <v>155</v>
      </c>
      <c r="P879" t="s">
        <v>59140</v>
      </c>
      <c r="Q879" t="s">
        <v>286</v>
      </c>
      <c r="R879" t="s">
        <v>243</v>
      </c>
      <c r="S879" t="s">
        <v>18826</v>
      </c>
      <c r="T879" t="s">
        <v>18686</v>
      </c>
      <c r="U879" t="s">
        <v>59141</v>
      </c>
      <c r="V879" s="1" t="s">
        <v>22433</v>
      </c>
      <c r="W879" t="s">
        <v>59142</v>
      </c>
      <c r="X879" s="1" t="s">
        <v>22433</v>
      </c>
      <c r="Y879">
        <v>2307</v>
      </c>
      <c r="Z879" t="s">
        <v>19232</v>
      </c>
      <c r="AA879">
        <v>0</v>
      </c>
      <c r="AB879" t="s">
        <v>87</v>
      </c>
      <c r="AC879">
        <v>0</v>
      </c>
      <c r="AD879">
        <v>0</v>
      </c>
      <c r="AE879">
        <v>0</v>
      </c>
      <c r="AF879">
        <v>0</v>
      </c>
      <c r="AG879">
        <v>0</v>
      </c>
      <c r="AH879">
        <v>0</v>
      </c>
      <c r="AI879">
        <v>0</v>
      </c>
      <c r="AJ879">
        <v>0</v>
      </c>
      <c r="AK879">
        <v>0</v>
      </c>
      <c r="AL879">
        <v>1</v>
      </c>
      <c r="AM879">
        <v>0</v>
      </c>
      <c r="AN879">
        <v>1</v>
      </c>
      <c r="AO879">
        <v>0</v>
      </c>
      <c r="AP879">
        <v>0</v>
      </c>
      <c r="AQ879">
        <v>0</v>
      </c>
      <c r="AR879">
        <v>18</v>
      </c>
      <c r="AS879" t="s">
        <v>16733</v>
      </c>
      <c r="AT879" t="s">
        <v>88</v>
      </c>
    </row>
    <row r="880" spans="1:46" x14ac:dyDescent="0.25">
      <c r="A880" t="s">
        <v>16787</v>
      </c>
      <c r="B880" t="s">
        <v>30609</v>
      </c>
      <c r="C880" t="s">
        <v>30610</v>
      </c>
      <c r="D880" t="s">
        <v>30611</v>
      </c>
      <c r="E880">
        <v>459509</v>
      </c>
      <c r="G880" t="s">
        <v>298</v>
      </c>
      <c r="H880" t="s">
        <v>30612</v>
      </c>
      <c r="I880" t="s">
        <v>30613</v>
      </c>
      <c r="J880" t="s">
        <v>280</v>
      </c>
      <c r="K880" t="s">
        <v>30614</v>
      </c>
      <c r="L880" t="s">
        <v>30615</v>
      </c>
      <c r="M880" t="s">
        <v>30616</v>
      </c>
      <c r="N880" t="s">
        <v>285</v>
      </c>
      <c r="O880" t="s">
        <v>155</v>
      </c>
      <c r="P880" t="s">
        <v>30617</v>
      </c>
      <c r="Q880" t="s">
        <v>282</v>
      </c>
      <c r="R880" t="s">
        <v>284</v>
      </c>
      <c r="S880" t="s">
        <v>17162</v>
      </c>
      <c r="T880" t="s">
        <v>18723</v>
      </c>
      <c r="U880" t="s">
        <v>30618</v>
      </c>
      <c r="V880" s="1" t="s">
        <v>20208</v>
      </c>
      <c r="W880" t="s">
        <v>30619</v>
      </c>
      <c r="X880" s="1" t="s">
        <v>22433</v>
      </c>
      <c r="Y880">
        <v>2307</v>
      </c>
      <c r="Z880" t="s">
        <v>19232</v>
      </c>
      <c r="AA880">
        <v>0</v>
      </c>
      <c r="AB880" t="s">
        <v>87</v>
      </c>
      <c r="AC880">
        <v>1</v>
      </c>
      <c r="AD880">
        <v>0</v>
      </c>
      <c r="AE880">
        <v>1</v>
      </c>
      <c r="AF880">
        <v>0</v>
      </c>
      <c r="AG880">
        <v>0</v>
      </c>
      <c r="AH880">
        <v>0</v>
      </c>
      <c r="AI880">
        <v>0</v>
      </c>
      <c r="AJ880">
        <v>0</v>
      </c>
      <c r="AK880">
        <v>0</v>
      </c>
      <c r="AL880">
        <v>0</v>
      </c>
      <c r="AM880">
        <v>0</v>
      </c>
      <c r="AN880">
        <v>0</v>
      </c>
      <c r="AO880">
        <v>0</v>
      </c>
      <c r="AP880">
        <v>0</v>
      </c>
      <c r="AQ880">
        <v>0</v>
      </c>
      <c r="AR880">
        <v>20</v>
      </c>
      <c r="AS880" t="s">
        <v>16731</v>
      </c>
      <c r="AT880" t="s">
        <v>92</v>
      </c>
    </row>
    <row r="881" spans="1:46" x14ac:dyDescent="0.25">
      <c r="A881" t="s">
        <v>16787</v>
      </c>
      <c r="B881" t="s">
        <v>59143</v>
      </c>
      <c r="C881" t="s">
        <v>59144</v>
      </c>
      <c r="D881" t="s">
        <v>59145</v>
      </c>
      <c r="E881">
        <v>469358</v>
      </c>
      <c r="G881" t="s">
        <v>295</v>
      </c>
      <c r="H881" t="s">
        <v>59146</v>
      </c>
      <c r="I881" t="s">
        <v>59147</v>
      </c>
      <c r="J881" t="s">
        <v>280</v>
      </c>
      <c r="K881" t="s">
        <v>18901</v>
      </c>
      <c r="L881" t="s">
        <v>59148</v>
      </c>
      <c r="M881" t="s">
        <v>59149</v>
      </c>
      <c r="N881" t="s">
        <v>281</v>
      </c>
      <c r="O881" t="s">
        <v>155</v>
      </c>
      <c r="P881" t="s">
        <v>59150</v>
      </c>
      <c r="Q881" t="s">
        <v>282</v>
      </c>
      <c r="R881" t="s">
        <v>59151</v>
      </c>
      <c r="S881" t="s">
        <v>18826</v>
      </c>
      <c r="T881" t="s">
        <v>20121</v>
      </c>
      <c r="U881" t="s">
        <v>59152</v>
      </c>
      <c r="V881" s="1" t="s">
        <v>22433</v>
      </c>
      <c r="W881" t="s">
        <v>59153</v>
      </c>
      <c r="X881" s="1" t="s">
        <v>22433</v>
      </c>
      <c r="Y881">
        <v>2307</v>
      </c>
      <c r="Z881" t="s">
        <v>19232</v>
      </c>
      <c r="AA881">
        <v>0</v>
      </c>
      <c r="AB881" t="s">
        <v>87</v>
      </c>
      <c r="AC881">
        <v>0</v>
      </c>
      <c r="AD881">
        <v>0</v>
      </c>
      <c r="AE881">
        <v>0</v>
      </c>
      <c r="AF881">
        <v>0</v>
      </c>
      <c r="AG881">
        <v>0</v>
      </c>
      <c r="AH881">
        <v>0</v>
      </c>
      <c r="AI881">
        <v>0</v>
      </c>
      <c r="AJ881">
        <v>0</v>
      </c>
      <c r="AK881">
        <v>0</v>
      </c>
      <c r="AL881">
        <v>1</v>
      </c>
      <c r="AM881">
        <v>0</v>
      </c>
      <c r="AN881">
        <v>1</v>
      </c>
      <c r="AO881">
        <v>0</v>
      </c>
      <c r="AP881">
        <v>0</v>
      </c>
      <c r="AQ881">
        <v>0</v>
      </c>
      <c r="AR881">
        <v>18</v>
      </c>
      <c r="AS881" t="s">
        <v>18556</v>
      </c>
      <c r="AT881" t="s">
        <v>99</v>
      </c>
    </row>
    <row r="882" spans="1:46" x14ac:dyDescent="0.25">
      <c r="A882" t="s">
        <v>2</v>
      </c>
      <c r="B882" t="s">
        <v>30620</v>
      </c>
      <c r="C882" t="s">
        <v>30621</v>
      </c>
      <c r="D882" t="s">
        <v>30622</v>
      </c>
      <c r="E882">
        <v>463915</v>
      </c>
      <c r="G882" t="s">
        <v>299</v>
      </c>
      <c r="H882" t="s">
        <v>30623</v>
      </c>
      <c r="I882" t="s">
        <v>30624</v>
      </c>
      <c r="J882" t="s">
        <v>280</v>
      </c>
      <c r="K882" t="s">
        <v>16815</v>
      </c>
      <c r="L882" t="s">
        <v>30625</v>
      </c>
      <c r="M882" t="s">
        <v>30626</v>
      </c>
      <c r="N882" t="s">
        <v>30627</v>
      </c>
      <c r="O882" t="s">
        <v>75</v>
      </c>
      <c r="P882" t="s">
        <v>30628</v>
      </c>
      <c r="Q882" t="s">
        <v>282</v>
      </c>
      <c r="R882" t="s">
        <v>284</v>
      </c>
      <c r="S882" t="s">
        <v>17350</v>
      </c>
      <c r="T882" t="s">
        <v>18680</v>
      </c>
      <c r="U882" t="s">
        <v>30629</v>
      </c>
      <c r="V882" s="1" t="s">
        <v>20208</v>
      </c>
      <c r="W882" t="s">
        <v>30630</v>
      </c>
      <c r="X882" s="1" t="s">
        <v>22433</v>
      </c>
      <c r="Y882">
        <v>2251</v>
      </c>
      <c r="Z882" t="s">
        <v>30631</v>
      </c>
      <c r="AA882">
        <v>0</v>
      </c>
      <c r="AB882" t="s">
        <v>87</v>
      </c>
      <c r="AC882">
        <v>0</v>
      </c>
      <c r="AD882">
        <v>0</v>
      </c>
      <c r="AE882">
        <v>0</v>
      </c>
      <c r="AF882">
        <v>0</v>
      </c>
      <c r="AG882">
        <v>0</v>
      </c>
      <c r="AH882">
        <v>0</v>
      </c>
      <c r="AI882">
        <v>0</v>
      </c>
      <c r="AJ882">
        <v>0</v>
      </c>
      <c r="AK882">
        <v>0</v>
      </c>
      <c r="AL882">
        <v>1</v>
      </c>
      <c r="AM882">
        <v>0</v>
      </c>
      <c r="AN882">
        <v>1</v>
      </c>
      <c r="AO882">
        <v>0</v>
      </c>
      <c r="AP882">
        <v>0</v>
      </c>
      <c r="AQ882">
        <v>0</v>
      </c>
      <c r="AR882">
        <v>18</v>
      </c>
      <c r="AS882" t="s">
        <v>16729</v>
      </c>
      <c r="AT882" t="s">
        <v>80</v>
      </c>
    </row>
    <row r="883" spans="1:46" x14ac:dyDescent="0.25">
      <c r="A883" t="s">
        <v>2</v>
      </c>
      <c r="B883" t="s">
        <v>23068</v>
      </c>
      <c r="C883" t="s">
        <v>23069</v>
      </c>
      <c r="D883" t="s">
        <v>23070</v>
      </c>
      <c r="E883">
        <v>465330</v>
      </c>
      <c r="G883" t="s">
        <v>291</v>
      </c>
      <c r="H883" t="s">
        <v>23071</v>
      </c>
      <c r="I883" t="s">
        <v>23072</v>
      </c>
      <c r="J883" t="s">
        <v>280</v>
      </c>
      <c r="K883" t="s">
        <v>197</v>
      </c>
      <c r="L883" t="s">
        <v>23073</v>
      </c>
      <c r="M883" t="s">
        <v>23074</v>
      </c>
      <c r="N883" t="s">
        <v>281</v>
      </c>
      <c r="O883" t="s">
        <v>75</v>
      </c>
      <c r="P883" t="s">
        <v>23075</v>
      </c>
      <c r="Q883" t="s">
        <v>282</v>
      </c>
      <c r="R883" t="s">
        <v>284</v>
      </c>
      <c r="S883" t="s">
        <v>17350</v>
      </c>
      <c r="T883" t="s">
        <v>17351</v>
      </c>
      <c r="U883" t="s">
        <v>23076</v>
      </c>
      <c r="V883" s="1" t="s">
        <v>20208</v>
      </c>
      <c r="W883" t="s">
        <v>23077</v>
      </c>
      <c r="X883" s="1" t="s">
        <v>22433</v>
      </c>
      <c r="Y883">
        <v>2251</v>
      </c>
      <c r="Z883" t="s">
        <v>30631</v>
      </c>
      <c r="AA883">
        <v>0</v>
      </c>
      <c r="AB883" t="s">
        <v>87</v>
      </c>
      <c r="AC883">
        <v>0</v>
      </c>
      <c r="AD883">
        <v>0</v>
      </c>
      <c r="AE883">
        <v>0</v>
      </c>
      <c r="AF883">
        <v>0</v>
      </c>
      <c r="AG883">
        <v>0</v>
      </c>
      <c r="AH883">
        <v>0</v>
      </c>
      <c r="AI883">
        <v>0</v>
      </c>
      <c r="AJ883">
        <v>0</v>
      </c>
      <c r="AK883">
        <v>0</v>
      </c>
      <c r="AL883">
        <v>1</v>
      </c>
      <c r="AM883">
        <v>0</v>
      </c>
      <c r="AN883">
        <v>1</v>
      </c>
      <c r="AO883">
        <v>0</v>
      </c>
      <c r="AP883">
        <v>0</v>
      </c>
      <c r="AQ883">
        <v>0</v>
      </c>
      <c r="AR883">
        <v>18</v>
      </c>
      <c r="AS883" t="s">
        <v>16729</v>
      </c>
      <c r="AT883" t="s">
        <v>80</v>
      </c>
    </row>
    <row r="884" spans="1:46" x14ac:dyDescent="0.25">
      <c r="A884" t="s">
        <v>2</v>
      </c>
      <c r="B884" t="s">
        <v>23037</v>
      </c>
      <c r="C884" t="s">
        <v>23038</v>
      </c>
      <c r="D884" t="s">
        <v>23039</v>
      </c>
      <c r="E884">
        <v>454572</v>
      </c>
      <c r="G884" t="s">
        <v>298</v>
      </c>
      <c r="H884" t="s">
        <v>23040</v>
      </c>
      <c r="I884" t="s">
        <v>23041</v>
      </c>
      <c r="J884" t="s">
        <v>280</v>
      </c>
      <c r="K884" t="s">
        <v>17671</v>
      </c>
      <c r="L884" t="s">
        <v>23042</v>
      </c>
      <c r="M884" t="s">
        <v>23043</v>
      </c>
      <c r="N884" t="s">
        <v>285</v>
      </c>
      <c r="O884" t="s">
        <v>75</v>
      </c>
      <c r="P884" t="s">
        <v>23044</v>
      </c>
      <c r="Q884" t="s">
        <v>282</v>
      </c>
      <c r="R884" t="s">
        <v>284</v>
      </c>
      <c r="S884" t="s">
        <v>17350</v>
      </c>
      <c r="T884" t="s">
        <v>17351</v>
      </c>
      <c r="U884" t="s">
        <v>23045</v>
      </c>
      <c r="V884" s="1" t="s">
        <v>19945</v>
      </c>
      <c r="W884" t="s">
        <v>23046</v>
      </c>
      <c r="X884" s="1" t="s">
        <v>22433</v>
      </c>
      <c r="Y884">
        <v>2251</v>
      </c>
      <c r="Z884" t="s">
        <v>30631</v>
      </c>
      <c r="AA884">
        <v>0</v>
      </c>
      <c r="AB884" t="s">
        <v>87</v>
      </c>
      <c r="AC884">
        <v>0</v>
      </c>
      <c r="AD884">
        <v>0</v>
      </c>
      <c r="AE884">
        <v>0</v>
      </c>
      <c r="AF884">
        <v>0</v>
      </c>
      <c r="AG884">
        <v>0</v>
      </c>
      <c r="AH884">
        <v>0</v>
      </c>
      <c r="AI884">
        <v>0</v>
      </c>
      <c r="AJ884">
        <v>0</v>
      </c>
      <c r="AK884">
        <v>0</v>
      </c>
      <c r="AL884">
        <v>1</v>
      </c>
      <c r="AM884">
        <v>0</v>
      </c>
      <c r="AN884">
        <v>1</v>
      </c>
      <c r="AO884">
        <v>0</v>
      </c>
      <c r="AP884">
        <v>0</v>
      </c>
      <c r="AQ884">
        <v>0</v>
      </c>
      <c r="AR884">
        <v>18</v>
      </c>
      <c r="AS884" t="s">
        <v>16729</v>
      </c>
      <c r="AT884" t="s">
        <v>80</v>
      </c>
    </row>
    <row r="885" spans="1:46" x14ac:dyDescent="0.25">
      <c r="A885" t="s">
        <v>2</v>
      </c>
      <c r="B885" t="s">
        <v>26966</v>
      </c>
      <c r="C885" t="s">
        <v>26967</v>
      </c>
      <c r="D885" t="s">
        <v>26968</v>
      </c>
      <c r="E885">
        <v>463768</v>
      </c>
      <c r="G885" t="s">
        <v>283</v>
      </c>
      <c r="H885" t="s">
        <v>26969</v>
      </c>
      <c r="I885" t="s">
        <v>26970</v>
      </c>
      <c r="J885" t="s">
        <v>280</v>
      </c>
      <c r="K885" t="s">
        <v>197</v>
      </c>
      <c r="L885" t="s">
        <v>26971</v>
      </c>
      <c r="M885" t="s">
        <v>26972</v>
      </c>
      <c r="N885" t="s">
        <v>26973</v>
      </c>
      <c r="O885" t="s">
        <v>75</v>
      </c>
      <c r="P885" t="s">
        <v>26974</v>
      </c>
      <c r="Q885" t="s">
        <v>286</v>
      </c>
      <c r="R885" t="s">
        <v>243</v>
      </c>
      <c r="S885" t="s">
        <v>17354</v>
      </c>
      <c r="T885" t="s">
        <v>18480</v>
      </c>
      <c r="U885" t="s">
        <v>26975</v>
      </c>
      <c r="V885" s="1" t="s">
        <v>20208</v>
      </c>
      <c r="W885" t="s">
        <v>26976</v>
      </c>
      <c r="X885" s="1" t="s">
        <v>22433</v>
      </c>
      <c r="Y885">
        <v>2248</v>
      </c>
      <c r="Z885" t="s">
        <v>20464</v>
      </c>
      <c r="AA885">
        <v>0</v>
      </c>
      <c r="AB885" t="s">
        <v>87</v>
      </c>
      <c r="AC885">
        <v>0</v>
      </c>
      <c r="AD885">
        <v>0</v>
      </c>
      <c r="AE885">
        <v>0</v>
      </c>
      <c r="AF885">
        <v>0</v>
      </c>
      <c r="AG885">
        <v>0</v>
      </c>
      <c r="AH885">
        <v>0</v>
      </c>
      <c r="AI885">
        <v>0</v>
      </c>
      <c r="AJ885">
        <v>0</v>
      </c>
      <c r="AK885">
        <v>0</v>
      </c>
      <c r="AL885">
        <v>1</v>
      </c>
      <c r="AM885">
        <v>0</v>
      </c>
      <c r="AN885">
        <v>1</v>
      </c>
      <c r="AO885">
        <v>0</v>
      </c>
      <c r="AP885">
        <v>0</v>
      </c>
      <c r="AQ885">
        <v>0</v>
      </c>
      <c r="AR885">
        <v>18</v>
      </c>
      <c r="AS885" t="s">
        <v>16733</v>
      </c>
      <c r="AT885" t="s">
        <v>88</v>
      </c>
    </row>
    <row r="886" spans="1:46" x14ac:dyDescent="0.25">
      <c r="A886" t="s">
        <v>2</v>
      </c>
      <c r="B886" t="s">
        <v>59154</v>
      </c>
      <c r="C886" t="s">
        <v>59155</v>
      </c>
      <c r="D886" t="s">
        <v>59156</v>
      </c>
      <c r="E886">
        <v>469440</v>
      </c>
      <c r="G886" t="s">
        <v>296</v>
      </c>
      <c r="H886" t="s">
        <v>59157</v>
      </c>
      <c r="I886" t="s">
        <v>59158</v>
      </c>
      <c r="J886" t="s">
        <v>280</v>
      </c>
      <c r="K886" t="s">
        <v>197</v>
      </c>
      <c r="L886" t="s">
        <v>59159</v>
      </c>
      <c r="M886" t="s">
        <v>59160</v>
      </c>
      <c r="N886" t="s">
        <v>281</v>
      </c>
      <c r="O886" t="s">
        <v>75</v>
      </c>
      <c r="P886" t="s">
        <v>59161</v>
      </c>
      <c r="Q886" t="s">
        <v>282</v>
      </c>
      <c r="R886" t="s">
        <v>284</v>
      </c>
      <c r="S886" t="s">
        <v>17354</v>
      </c>
      <c r="T886" t="s">
        <v>17355</v>
      </c>
      <c r="U886" t="s">
        <v>59162</v>
      </c>
      <c r="V886" s="1" t="s">
        <v>22433</v>
      </c>
      <c r="W886" t="s">
        <v>59163</v>
      </c>
      <c r="X886" s="1" t="s">
        <v>22433</v>
      </c>
      <c r="Y886">
        <v>2248</v>
      </c>
      <c r="Z886" t="s">
        <v>20464</v>
      </c>
      <c r="AA886">
        <v>0</v>
      </c>
      <c r="AB886" t="s">
        <v>87</v>
      </c>
      <c r="AC886">
        <v>0</v>
      </c>
      <c r="AD886">
        <v>0</v>
      </c>
      <c r="AE886">
        <v>0</v>
      </c>
      <c r="AF886">
        <v>0</v>
      </c>
      <c r="AG886">
        <v>0</v>
      </c>
      <c r="AH886">
        <v>0</v>
      </c>
      <c r="AI886">
        <v>0</v>
      </c>
      <c r="AJ886">
        <v>0</v>
      </c>
      <c r="AK886">
        <v>0</v>
      </c>
      <c r="AL886">
        <v>1</v>
      </c>
      <c r="AM886">
        <v>0</v>
      </c>
      <c r="AN886">
        <v>1</v>
      </c>
      <c r="AO886">
        <v>0</v>
      </c>
      <c r="AP886">
        <v>0</v>
      </c>
      <c r="AQ886">
        <v>0</v>
      </c>
      <c r="AR886">
        <v>18</v>
      </c>
      <c r="AS886" t="s">
        <v>16729</v>
      </c>
      <c r="AT886" t="s">
        <v>80</v>
      </c>
    </row>
    <row r="887" spans="1:46" x14ac:dyDescent="0.25">
      <c r="A887" t="s">
        <v>2</v>
      </c>
      <c r="B887" t="s">
        <v>30632</v>
      </c>
      <c r="C887" t="s">
        <v>30633</v>
      </c>
      <c r="D887" t="s">
        <v>30634</v>
      </c>
      <c r="E887">
        <v>462433</v>
      </c>
      <c r="G887" t="s">
        <v>299</v>
      </c>
      <c r="H887" t="s">
        <v>30635</v>
      </c>
      <c r="I887" t="s">
        <v>30636</v>
      </c>
      <c r="J887" t="s">
        <v>92</v>
      </c>
      <c r="K887" t="s">
        <v>197</v>
      </c>
      <c r="L887" t="s">
        <v>30637</v>
      </c>
      <c r="M887" t="s">
        <v>30638</v>
      </c>
      <c r="N887" t="s">
        <v>281</v>
      </c>
      <c r="O887" t="s">
        <v>75</v>
      </c>
      <c r="P887" t="s">
        <v>30639</v>
      </c>
      <c r="Q887" t="s">
        <v>286</v>
      </c>
      <c r="R887" t="s">
        <v>243</v>
      </c>
      <c r="S887" t="s">
        <v>17354</v>
      </c>
      <c r="T887" t="s">
        <v>18480</v>
      </c>
      <c r="U887" t="s">
        <v>30640</v>
      </c>
      <c r="V887" s="1" t="s">
        <v>20208</v>
      </c>
      <c r="W887" t="s">
        <v>30641</v>
      </c>
      <c r="X887" s="1" t="s">
        <v>22433</v>
      </c>
      <c r="Y887">
        <v>2248</v>
      </c>
      <c r="Z887" t="s">
        <v>20464</v>
      </c>
      <c r="AA887">
        <v>0</v>
      </c>
      <c r="AB887" t="s">
        <v>87</v>
      </c>
      <c r="AC887">
        <v>0</v>
      </c>
      <c r="AD887">
        <v>0</v>
      </c>
      <c r="AE887">
        <v>0</v>
      </c>
      <c r="AF887">
        <v>0</v>
      </c>
      <c r="AG887">
        <v>0</v>
      </c>
      <c r="AH887">
        <v>0</v>
      </c>
      <c r="AI887">
        <v>0</v>
      </c>
      <c r="AJ887">
        <v>0</v>
      </c>
      <c r="AK887">
        <v>0</v>
      </c>
      <c r="AL887">
        <v>1</v>
      </c>
      <c r="AM887">
        <v>0</v>
      </c>
      <c r="AN887">
        <v>1</v>
      </c>
      <c r="AO887">
        <v>0</v>
      </c>
      <c r="AP887">
        <v>0</v>
      </c>
      <c r="AQ887">
        <v>0</v>
      </c>
      <c r="AR887">
        <v>18</v>
      </c>
      <c r="AS887" t="s">
        <v>18486</v>
      </c>
      <c r="AT887" t="s">
        <v>88</v>
      </c>
    </row>
    <row r="888" spans="1:46" x14ac:dyDescent="0.25">
      <c r="A888" t="s">
        <v>2</v>
      </c>
      <c r="B888" t="s">
        <v>24451</v>
      </c>
      <c r="C888" t="s">
        <v>24452</v>
      </c>
      <c r="D888" t="s">
        <v>24453</v>
      </c>
      <c r="E888">
        <v>465066</v>
      </c>
      <c r="G888" t="s">
        <v>291</v>
      </c>
      <c r="H888" t="s">
        <v>24454</v>
      </c>
      <c r="I888" t="s">
        <v>24455</v>
      </c>
      <c r="J888" t="s">
        <v>280</v>
      </c>
      <c r="K888" t="s">
        <v>197</v>
      </c>
      <c r="L888" t="s">
        <v>24456</v>
      </c>
      <c r="M888" t="s">
        <v>24457</v>
      </c>
      <c r="N888" t="s">
        <v>24458</v>
      </c>
      <c r="O888" t="s">
        <v>75</v>
      </c>
      <c r="P888" t="s">
        <v>24459</v>
      </c>
      <c r="Q888" t="s">
        <v>282</v>
      </c>
      <c r="R888" t="s">
        <v>284</v>
      </c>
      <c r="S888" t="s">
        <v>17354</v>
      </c>
      <c r="T888" t="s">
        <v>18480</v>
      </c>
      <c r="U888" t="s">
        <v>20238</v>
      </c>
      <c r="V888" s="1" t="s">
        <v>20208</v>
      </c>
      <c r="W888" t="s">
        <v>24460</v>
      </c>
      <c r="X888" s="1" t="s">
        <v>22433</v>
      </c>
      <c r="Y888">
        <v>2248</v>
      </c>
      <c r="Z888" t="s">
        <v>20464</v>
      </c>
      <c r="AA888">
        <v>0</v>
      </c>
      <c r="AB888" t="s">
        <v>87</v>
      </c>
      <c r="AC888">
        <v>0</v>
      </c>
      <c r="AD888">
        <v>0</v>
      </c>
      <c r="AE888">
        <v>0</v>
      </c>
      <c r="AF888">
        <v>0</v>
      </c>
      <c r="AG888">
        <v>0</v>
      </c>
      <c r="AH888">
        <v>0</v>
      </c>
      <c r="AI888">
        <v>0</v>
      </c>
      <c r="AJ888">
        <v>0</v>
      </c>
      <c r="AK888">
        <v>0</v>
      </c>
      <c r="AL888">
        <v>1</v>
      </c>
      <c r="AM888">
        <v>0</v>
      </c>
      <c r="AN888">
        <v>1</v>
      </c>
      <c r="AO888">
        <v>0</v>
      </c>
      <c r="AP888">
        <v>0</v>
      </c>
      <c r="AQ888">
        <v>0</v>
      </c>
      <c r="AR888">
        <v>18</v>
      </c>
      <c r="AS888" t="s">
        <v>16729</v>
      </c>
      <c r="AT888" t="s">
        <v>80</v>
      </c>
    </row>
    <row r="889" spans="1:46" x14ac:dyDescent="0.25">
      <c r="A889" t="s">
        <v>16787</v>
      </c>
      <c r="B889" t="s">
        <v>30642</v>
      </c>
      <c r="C889" t="s">
        <v>30643</v>
      </c>
      <c r="D889" t="s">
        <v>30644</v>
      </c>
      <c r="E889">
        <v>337909</v>
      </c>
      <c r="G889" t="s">
        <v>16900</v>
      </c>
      <c r="H889" t="s">
        <v>30645</v>
      </c>
      <c r="I889" t="s">
        <v>30646</v>
      </c>
      <c r="J889" t="s">
        <v>280</v>
      </c>
      <c r="K889" t="s">
        <v>18447</v>
      </c>
      <c r="L889" t="s">
        <v>30647</v>
      </c>
      <c r="M889" t="s">
        <v>30648</v>
      </c>
      <c r="N889" t="s">
        <v>285</v>
      </c>
      <c r="O889" t="s">
        <v>155</v>
      </c>
      <c r="P889" t="s">
        <v>30649</v>
      </c>
      <c r="Q889" t="s">
        <v>286</v>
      </c>
      <c r="R889" t="s">
        <v>243</v>
      </c>
      <c r="S889" t="s">
        <v>17362</v>
      </c>
      <c r="T889" t="s">
        <v>18677</v>
      </c>
      <c r="U889" t="s">
        <v>30650</v>
      </c>
      <c r="V889" s="1" t="s">
        <v>18369</v>
      </c>
      <c r="W889" t="s">
        <v>30651</v>
      </c>
      <c r="X889" s="1" t="s">
        <v>22433</v>
      </c>
      <c r="Y889">
        <v>2221</v>
      </c>
      <c r="Z889" t="s">
        <v>18876</v>
      </c>
      <c r="AA889">
        <v>0</v>
      </c>
      <c r="AB889" t="s">
        <v>87</v>
      </c>
      <c r="AC889">
        <v>0</v>
      </c>
      <c r="AD889">
        <v>0</v>
      </c>
      <c r="AE889">
        <v>0</v>
      </c>
      <c r="AF889">
        <v>0</v>
      </c>
      <c r="AG889">
        <v>0</v>
      </c>
      <c r="AH889">
        <v>0</v>
      </c>
      <c r="AI889">
        <v>0</v>
      </c>
      <c r="AJ889">
        <v>0</v>
      </c>
      <c r="AK889">
        <v>0</v>
      </c>
      <c r="AL889">
        <v>1</v>
      </c>
      <c r="AM889">
        <v>0</v>
      </c>
      <c r="AN889">
        <v>1</v>
      </c>
      <c r="AO889">
        <v>0</v>
      </c>
      <c r="AP889">
        <v>0</v>
      </c>
      <c r="AQ889">
        <v>0</v>
      </c>
      <c r="AR889">
        <v>21</v>
      </c>
      <c r="AS889" t="s">
        <v>18748</v>
      </c>
      <c r="AT889" t="s">
        <v>118</v>
      </c>
    </row>
    <row r="890" spans="1:46" x14ac:dyDescent="0.25">
      <c r="A890" t="s">
        <v>16787</v>
      </c>
      <c r="B890" t="s">
        <v>25749</v>
      </c>
      <c r="C890" t="s">
        <v>25750</v>
      </c>
      <c r="D890" t="s">
        <v>25751</v>
      </c>
      <c r="E890">
        <v>462198</v>
      </c>
      <c r="G890" t="s">
        <v>293</v>
      </c>
      <c r="H890" t="s">
        <v>25752</v>
      </c>
      <c r="I890" t="s">
        <v>25753</v>
      </c>
      <c r="J890" t="s">
        <v>280</v>
      </c>
      <c r="K890" t="s">
        <v>19989</v>
      </c>
      <c r="L890" t="s">
        <v>25754</v>
      </c>
      <c r="M890" t="s">
        <v>25755</v>
      </c>
      <c r="N890" t="s">
        <v>285</v>
      </c>
      <c r="O890" t="s">
        <v>155</v>
      </c>
      <c r="P890" t="s">
        <v>25756</v>
      </c>
      <c r="Q890" t="s">
        <v>282</v>
      </c>
      <c r="R890" t="s">
        <v>284</v>
      </c>
      <c r="S890" t="s">
        <v>17362</v>
      </c>
      <c r="T890" t="s">
        <v>18677</v>
      </c>
      <c r="U890" t="s">
        <v>25757</v>
      </c>
      <c r="V890" s="1" t="s">
        <v>20208</v>
      </c>
      <c r="W890" t="s">
        <v>25758</v>
      </c>
      <c r="X890" s="1" t="s">
        <v>22433</v>
      </c>
      <c r="Y890">
        <v>2221</v>
      </c>
      <c r="Z890" t="s">
        <v>18876</v>
      </c>
      <c r="AA890">
        <v>0</v>
      </c>
      <c r="AB890" t="s">
        <v>87</v>
      </c>
      <c r="AC890">
        <v>0</v>
      </c>
      <c r="AD890">
        <v>0</v>
      </c>
      <c r="AE890">
        <v>0</v>
      </c>
      <c r="AF890">
        <v>0</v>
      </c>
      <c r="AG890">
        <v>0</v>
      </c>
      <c r="AH890">
        <v>0</v>
      </c>
      <c r="AI890">
        <v>0</v>
      </c>
      <c r="AJ890">
        <v>0</v>
      </c>
      <c r="AK890">
        <v>0</v>
      </c>
      <c r="AL890">
        <v>1</v>
      </c>
      <c r="AM890">
        <v>0</v>
      </c>
      <c r="AN890">
        <v>1</v>
      </c>
      <c r="AO890">
        <v>0</v>
      </c>
      <c r="AP890">
        <v>0</v>
      </c>
      <c r="AQ890">
        <v>0</v>
      </c>
      <c r="AR890">
        <v>18</v>
      </c>
      <c r="AS890" t="s">
        <v>16730</v>
      </c>
      <c r="AT890" t="s">
        <v>80</v>
      </c>
    </row>
    <row r="891" spans="1:46" x14ac:dyDescent="0.25">
      <c r="A891" t="s">
        <v>16787</v>
      </c>
      <c r="B891" t="s">
        <v>25143</v>
      </c>
      <c r="C891" t="s">
        <v>25144</v>
      </c>
      <c r="D891" t="s">
        <v>25145</v>
      </c>
      <c r="E891">
        <v>461552</v>
      </c>
      <c r="G891" t="s">
        <v>295</v>
      </c>
      <c r="H891" t="s">
        <v>25146</v>
      </c>
      <c r="I891" t="s">
        <v>25147</v>
      </c>
      <c r="J891" t="s">
        <v>280</v>
      </c>
      <c r="K891" t="s">
        <v>170</v>
      </c>
      <c r="L891" t="s">
        <v>25148</v>
      </c>
      <c r="M891" t="s">
        <v>25149</v>
      </c>
      <c r="N891" t="s">
        <v>285</v>
      </c>
      <c r="O891" t="s">
        <v>155</v>
      </c>
      <c r="P891" t="s">
        <v>25150</v>
      </c>
      <c r="Q891" t="s">
        <v>282</v>
      </c>
      <c r="R891" t="s">
        <v>284</v>
      </c>
      <c r="S891" t="s">
        <v>17362</v>
      </c>
      <c r="T891" t="s">
        <v>17363</v>
      </c>
      <c r="U891" t="s">
        <v>25151</v>
      </c>
      <c r="V891" s="1" t="s">
        <v>20208</v>
      </c>
      <c r="W891" t="s">
        <v>25152</v>
      </c>
      <c r="X891" s="1" t="s">
        <v>22433</v>
      </c>
      <c r="Y891">
        <v>2221</v>
      </c>
      <c r="Z891" t="s">
        <v>18876</v>
      </c>
      <c r="AA891">
        <v>0</v>
      </c>
      <c r="AB891" t="s">
        <v>87</v>
      </c>
      <c r="AC891">
        <v>0</v>
      </c>
      <c r="AD891">
        <v>0</v>
      </c>
      <c r="AE891">
        <v>0</v>
      </c>
      <c r="AF891">
        <v>0</v>
      </c>
      <c r="AG891">
        <v>0</v>
      </c>
      <c r="AH891">
        <v>0</v>
      </c>
      <c r="AI891">
        <v>0</v>
      </c>
      <c r="AJ891">
        <v>0</v>
      </c>
      <c r="AK891">
        <v>0</v>
      </c>
      <c r="AL891">
        <v>1</v>
      </c>
      <c r="AM891">
        <v>0</v>
      </c>
      <c r="AN891">
        <v>1</v>
      </c>
      <c r="AO891">
        <v>0</v>
      </c>
      <c r="AP891">
        <v>0</v>
      </c>
      <c r="AQ891">
        <v>0</v>
      </c>
      <c r="AR891">
        <v>18</v>
      </c>
      <c r="AS891" t="s">
        <v>16729</v>
      </c>
      <c r="AT891" t="s">
        <v>80</v>
      </c>
    </row>
    <row r="892" spans="1:46" x14ac:dyDescent="0.25">
      <c r="A892" t="s">
        <v>16787</v>
      </c>
      <c r="B892" t="s">
        <v>30652</v>
      </c>
      <c r="C892" t="s">
        <v>30653</v>
      </c>
      <c r="D892" t="s">
        <v>30654</v>
      </c>
      <c r="E892">
        <v>460446</v>
      </c>
      <c r="G892" t="s">
        <v>16900</v>
      </c>
      <c r="H892" t="s">
        <v>30655</v>
      </c>
      <c r="I892" t="s">
        <v>30656</v>
      </c>
      <c r="J892" t="s">
        <v>280</v>
      </c>
      <c r="K892" t="s">
        <v>20253</v>
      </c>
      <c r="L892" t="s">
        <v>30657</v>
      </c>
      <c r="M892" t="s">
        <v>30658</v>
      </c>
      <c r="N892" t="s">
        <v>281</v>
      </c>
      <c r="O892" t="s">
        <v>155</v>
      </c>
      <c r="P892" t="s">
        <v>30659</v>
      </c>
      <c r="Q892" t="s">
        <v>282</v>
      </c>
      <c r="R892" t="s">
        <v>284</v>
      </c>
      <c r="S892" t="s">
        <v>18672</v>
      </c>
      <c r="T892" t="s">
        <v>18760</v>
      </c>
      <c r="U892" t="s">
        <v>30660</v>
      </c>
      <c r="V892" s="1" t="s">
        <v>20208</v>
      </c>
      <c r="W892" t="s">
        <v>30661</v>
      </c>
      <c r="X892" s="1" t="s">
        <v>22433</v>
      </c>
      <c r="Y892">
        <v>2190</v>
      </c>
      <c r="Z892" t="s">
        <v>19233</v>
      </c>
      <c r="AA892">
        <v>0</v>
      </c>
      <c r="AB892" t="s">
        <v>87</v>
      </c>
      <c r="AC892">
        <v>0</v>
      </c>
      <c r="AD892">
        <v>0</v>
      </c>
      <c r="AE892">
        <v>0</v>
      </c>
      <c r="AF892">
        <v>0</v>
      </c>
      <c r="AG892">
        <v>0</v>
      </c>
      <c r="AH892">
        <v>0</v>
      </c>
      <c r="AI892">
        <v>0</v>
      </c>
      <c r="AJ892">
        <v>0</v>
      </c>
      <c r="AK892">
        <v>0</v>
      </c>
      <c r="AL892">
        <v>1</v>
      </c>
      <c r="AM892">
        <v>0</v>
      </c>
      <c r="AN892">
        <v>1</v>
      </c>
      <c r="AO892">
        <v>0</v>
      </c>
      <c r="AP892">
        <v>0</v>
      </c>
      <c r="AQ892">
        <v>0</v>
      </c>
      <c r="AR892">
        <v>18</v>
      </c>
      <c r="AS892" t="s">
        <v>16729</v>
      </c>
      <c r="AT892" t="s">
        <v>80</v>
      </c>
    </row>
    <row r="893" spans="1:46" x14ac:dyDescent="0.25">
      <c r="A893" t="s">
        <v>16787</v>
      </c>
      <c r="B893" t="s">
        <v>38672</v>
      </c>
      <c r="C893" t="s">
        <v>38673</v>
      </c>
      <c r="D893" t="s">
        <v>38674</v>
      </c>
      <c r="E893">
        <v>451729</v>
      </c>
      <c r="G893" t="s">
        <v>298</v>
      </c>
      <c r="H893" t="s">
        <v>38675</v>
      </c>
      <c r="I893" t="s">
        <v>38676</v>
      </c>
      <c r="J893" t="s">
        <v>84</v>
      </c>
      <c r="K893" t="s">
        <v>20383</v>
      </c>
      <c r="L893" t="s">
        <v>38677</v>
      </c>
      <c r="M893" t="s">
        <v>38678</v>
      </c>
      <c r="N893" t="s">
        <v>38679</v>
      </c>
      <c r="O893" t="s">
        <v>155</v>
      </c>
      <c r="P893" t="s">
        <v>38680</v>
      </c>
      <c r="Q893" t="s">
        <v>286</v>
      </c>
      <c r="R893" t="s">
        <v>243</v>
      </c>
      <c r="S893" t="s">
        <v>18672</v>
      </c>
      <c r="T893" t="s">
        <v>18760</v>
      </c>
      <c r="U893" t="s">
        <v>23952</v>
      </c>
      <c r="V893" s="1" t="s">
        <v>19945</v>
      </c>
      <c r="W893" t="s">
        <v>38681</v>
      </c>
      <c r="X893" s="1" t="s">
        <v>22433</v>
      </c>
      <c r="Y893">
        <v>2190</v>
      </c>
      <c r="Z893" t="s">
        <v>19233</v>
      </c>
      <c r="AA893">
        <v>0</v>
      </c>
      <c r="AB893" t="s">
        <v>87</v>
      </c>
      <c r="AC893">
        <v>0</v>
      </c>
      <c r="AD893">
        <v>0</v>
      </c>
      <c r="AE893">
        <v>0</v>
      </c>
      <c r="AF893">
        <v>0</v>
      </c>
      <c r="AG893">
        <v>0</v>
      </c>
      <c r="AH893">
        <v>0</v>
      </c>
      <c r="AI893">
        <v>0</v>
      </c>
      <c r="AJ893">
        <v>0</v>
      </c>
      <c r="AK893">
        <v>0</v>
      </c>
      <c r="AL893">
        <v>1</v>
      </c>
      <c r="AM893">
        <v>0</v>
      </c>
      <c r="AN893">
        <v>1</v>
      </c>
      <c r="AO893">
        <v>0</v>
      </c>
      <c r="AP893">
        <v>0</v>
      </c>
      <c r="AQ893">
        <v>0</v>
      </c>
      <c r="AR893">
        <v>18</v>
      </c>
      <c r="AS893" t="s">
        <v>16733</v>
      </c>
      <c r="AT893" t="s">
        <v>88</v>
      </c>
    </row>
    <row r="894" spans="1:46" x14ac:dyDescent="0.25">
      <c r="A894" t="s">
        <v>16787</v>
      </c>
      <c r="B894" t="s">
        <v>23943</v>
      </c>
      <c r="C894" t="s">
        <v>23944</v>
      </c>
      <c r="D894" t="s">
        <v>23945</v>
      </c>
      <c r="E894">
        <v>463392</v>
      </c>
      <c r="G894" t="s">
        <v>295</v>
      </c>
      <c r="H894" t="s">
        <v>23946</v>
      </c>
      <c r="I894" t="s">
        <v>23947</v>
      </c>
      <c r="J894" t="s">
        <v>280</v>
      </c>
      <c r="K894" t="s">
        <v>20383</v>
      </c>
      <c r="L894" t="s">
        <v>23948</v>
      </c>
      <c r="M894" t="s">
        <v>23949</v>
      </c>
      <c r="N894" t="s">
        <v>23950</v>
      </c>
      <c r="O894" t="s">
        <v>155</v>
      </c>
      <c r="P894" t="s">
        <v>23951</v>
      </c>
      <c r="Q894" t="s">
        <v>282</v>
      </c>
      <c r="R894" t="s">
        <v>284</v>
      </c>
      <c r="S894" t="s">
        <v>18672</v>
      </c>
      <c r="T894" t="s">
        <v>18760</v>
      </c>
      <c r="U894" t="s">
        <v>23952</v>
      </c>
      <c r="V894" s="1" t="s">
        <v>20208</v>
      </c>
      <c r="W894" t="s">
        <v>23953</v>
      </c>
      <c r="X894" s="1" t="s">
        <v>22433</v>
      </c>
      <c r="Y894">
        <v>2190</v>
      </c>
      <c r="Z894" t="s">
        <v>19233</v>
      </c>
      <c r="AA894">
        <v>0</v>
      </c>
      <c r="AB894" t="s">
        <v>87</v>
      </c>
      <c r="AC894">
        <v>0</v>
      </c>
      <c r="AD894">
        <v>0</v>
      </c>
      <c r="AE894">
        <v>0</v>
      </c>
      <c r="AF894">
        <v>0</v>
      </c>
      <c r="AG894">
        <v>0</v>
      </c>
      <c r="AH894">
        <v>0</v>
      </c>
      <c r="AI894">
        <v>0</v>
      </c>
      <c r="AJ894">
        <v>0</v>
      </c>
      <c r="AK894">
        <v>0</v>
      </c>
      <c r="AL894">
        <v>1</v>
      </c>
      <c r="AM894">
        <v>0</v>
      </c>
      <c r="AN894">
        <v>1</v>
      </c>
      <c r="AO894">
        <v>0</v>
      </c>
      <c r="AP894">
        <v>0</v>
      </c>
      <c r="AQ894">
        <v>0</v>
      </c>
      <c r="AR894">
        <v>18</v>
      </c>
      <c r="AS894" t="s">
        <v>16729</v>
      </c>
      <c r="AT894" t="s">
        <v>80</v>
      </c>
    </row>
    <row r="895" spans="1:46" x14ac:dyDescent="0.25">
      <c r="A895" t="s">
        <v>16787</v>
      </c>
      <c r="B895" t="s">
        <v>30662</v>
      </c>
      <c r="C895" t="s">
        <v>30663</v>
      </c>
      <c r="D895" t="s">
        <v>30664</v>
      </c>
      <c r="E895">
        <v>436860</v>
      </c>
      <c r="G895" t="s">
        <v>16900</v>
      </c>
      <c r="H895" t="s">
        <v>30665</v>
      </c>
      <c r="I895" t="s">
        <v>30666</v>
      </c>
      <c r="J895" t="s">
        <v>280</v>
      </c>
      <c r="K895" t="s">
        <v>30667</v>
      </c>
      <c r="L895" t="s">
        <v>30668</v>
      </c>
      <c r="M895" t="s">
        <v>30669</v>
      </c>
      <c r="N895" t="s">
        <v>285</v>
      </c>
      <c r="O895" t="s">
        <v>155</v>
      </c>
      <c r="P895" t="s">
        <v>30670</v>
      </c>
      <c r="Q895" t="s">
        <v>282</v>
      </c>
      <c r="R895" t="s">
        <v>284</v>
      </c>
      <c r="S895" t="s">
        <v>18672</v>
      </c>
      <c r="T895" t="s">
        <v>18760</v>
      </c>
      <c r="U895" t="s">
        <v>20384</v>
      </c>
      <c r="V895" s="1" t="s">
        <v>18608</v>
      </c>
      <c r="W895" t="s">
        <v>25536</v>
      </c>
      <c r="X895" s="1" t="s">
        <v>22433</v>
      </c>
      <c r="Y895">
        <v>2190</v>
      </c>
      <c r="Z895" t="s">
        <v>19233</v>
      </c>
      <c r="AA895">
        <v>0</v>
      </c>
      <c r="AB895" t="s">
        <v>87</v>
      </c>
      <c r="AC895">
        <v>0</v>
      </c>
      <c r="AD895">
        <v>0</v>
      </c>
      <c r="AE895">
        <v>0</v>
      </c>
      <c r="AF895">
        <v>0</v>
      </c>
      <c r="AG895">
        <v>0</v>
      </c>
      <c r="AH895">
        <v>0</v>
      </c>
      <c r="AI895">
        <v>0</v>
      </c>
      <c r="AJ895">
        <v>0</v>
      </c>
      <c r="AK895">
        <v>0</v>
      </c>
      <c r="AL895">
        <v>0</v>
      </c>
      <c r="AM895">
        <v>0</v>
      </c>
      <c r="AN895">
        <v>0</v>
      </c>
      <c r="AO895">
        <v>1</v>
      </c>
      <c r="AP895">
        <v>0</v>
      </c>
      <c r="AQ895">
        <v>1</v>
      </c>
      <c r="AR895">
        <v>6</v>
      </c>
      <c r="AS895" t="s">
        <v>17425</v>
      </c>
      <c r="AT895" t="s">
        <v>16825</v>
      </c>
    </row>
    <row r="896" spans="1:46" x14ac:dyDescent="0.25">
      <c r="A896" t="s">
        <v>16787</v>
      </c>
      <c r="B896" t="s">
        <v>24409</v>
      </c>
      <c r="C896" t="s">
        <v>24410</v>
      </c>
      <c r="D896" t="s">
        <v>24411</v>
      </c>
      <c r="E896">
        <v>462500</v>
      </c>
      <c r="G896" t="s">
        <v>293</v>
      </c>
      <c r="H896" t="s">
        <v>24412</v>
      </c>
      <c r="I896" t="s">
        <v>24413</v>
      </c>
      <c r="J896" t="s">
        <v>280</v>
      </c>
      <c r="K896" t="s">
        <v>17078</v>
      </c>
      <c r="L896" t="s">
        <v>24414</v>
      </c>
      <c r="M896" t="s">
        <v>24415</v>
      </c>
      <c r="N896" t="s">
        <v>285</v>
      </c>
      <c r="O896" t="s">
        <v>155</v>
      </c>
      <c r="P896" t="s">
        <v>24416</v>
      </c>
      <c r="Q896" t="s">
        <v>282</v>
      </c>
      <c r="R896" t="s">
        <v>284</v>
      </c>
      <c r="S896" t="s">
        <v>18672</v>
      </c>
      <c r="T896" t="s">
        <v>18760</v>
      </c>
      <c r="U896" t="s">
        <v>24417</v>
      </c>
      <c r="V896" s="1" t="s">
        <v>20208</v>
      </c>
      <c r="W896" t="s">
        <v>24418</v>
      </c>
      <c r="X896" s="1" t="s">
        <v>22433</v>
      </c>
      <c r="Y896">
        <v>2190</v>
      </c>
      <c r="Z896" t="s">
        <v>19233</v>
      </c>
      <c r="AA896">
        <v>0</v>
      </c>
      <c r="AB896" t="s">
        <v>87</v>
      </c>
      <c r="AC896">
        <v>0</v>
      </c>
      <c r="AD896">
        <v>0</v>
      </c>
      <c r="AE896">
        <v>0</v>
      </c>
      <c r="AF896">
        <v>0</v>
      </c>
      <c r="AG896">
        <v>0</v>
      </c>
      <c r="AH896">
        <v>0</v>
      </c>
      <c r="AI896">
        <v>0</v>
      </c>
      <c r="AJ896">
        <v>0</v>
      </c>
      <c r="AK896">
        <v>0</v>
      </c>
      <c r="AL896">
        <v>1</v>
      </c>
      <c r="AM896">
        <v>0</v>
      </c>
      <c r="AN896">
        <v>1</v>
      </c>
      <c r="AO896">
        <v>0</v>
      </c>
      <c r="AP896">
        <v>0</v>
      </c>
      <c r="AQ896">
        <v>0</v>
      </c>
      <c r="AR896">
        <v>18</v>
      </c>
      <c r="AS896" t="s">
        <v>16730</v>
      </c>
      <c r="AT896" t="s">
        <v>80</v>
      </c>
    </row>
    <row r="897" spans="1:46" x14ac:dyDescent="0.25">
      <c r="A897" t="s">
        <v>16787</v>
      </c>
      <c r="B897" t="s">
        <v>30671</v>
      </c>
      <c r="C897" t="s">
        <v>30672</v>
      </c>
      <c r="D897" t="s">
        <v>30673</v>
      </c>
      <c r="E897">
        <v>352994</v>
      </c>
      <c r="G897" t="s">
        <v>17262</v>
      </c>
      <c r="H897" t="s">
        <v>30674</v>
      </c>
      <c r="I897" t="s">
        <v>30675</v>
      </c>
      <c r="J897" t="s">
        <v>280</v>
      </c>
      <c r="K897" t="s">
        <v>20313</v>
      </c>
      <c r="L897" t="s">
        <v>30676</v>
      </c>
      <c r="M897" t="s">
        <v>30677</v>
      </c>
      <c r="N897" t="s">
        <v>30678</v>
      </c>
      <c r="O897" t="s">
        <v>155</v>
      </c>
      <c r="P897" t="s">
        <v>30679</v>
      </c>
      <c r="Q897" t="s">
        <v>282</v>
      </c>
      <c r="R897" t="s">
        <v>284</v>
      </c>
      <c r="S897" t="s">
        <v>18672</v>
      </c>
      <c r="T897" t="s">
        <v>18760</v>
      </c>
      <c r="U897" t="s">
        <v>20314</v>
      </c>
      <c r="V897" s="1" t="s">
        <v>18371</v>
      </c>
      <c r="W897" t="s">
        <v>30680</v>
      </c>
      <c r="X897" s="1" t="s">
        <v>22433</v>
      </c>
      <c r="Y897">
        <v>2190</v>
      </c>
      <c r="Z897" t="s">
        <v>19233</v>
      </c>
      <c r="AA897">
        <v>0</v>
      </c>
      <c r="AB897" t="s">
        <v>87</v>
      </c>
      <c r="AC897">
        <v>0</v>
      </c>
      <c r="AD897">
        <v>0</v>
      </c>
      <c r="AE897">
        <v>0</v>
      </c>
      <c r="AF897">
        <v>0</v>
      </c>
      <c r="AG897">
        <v>0</v>
      </c>
      <c r="AH897">
        <v>0</v>
      </c>
      <c r="AI897">
        <v>0</v>
      </c>
      <c r="AJ897">
        <v>0</v>
      </c>
      <c r="AK897">
        <v>0</v>
      </c>
      <c r="AL897">
        <v>1</v>
      </c>
      <c r="AM897">
        <v>0</v>
      </c>
      <c r="AN897">
        <v>1</v>
      </c>
      <c r="AO897">
        <v>0</v>
      </c>
      <c r="AP897">
        <v>0</v>
      </c>
      <c r="AQ897">
        <v>0</v>
      </c>
      <c r="AR897">
        <v>18</v>
      </c>
      <c r="AS897" t="s">
        <v>18556</v>
      </c>
      <c r="AT897" t="s">
        <v>99</v>
      </c>
    </row>
    <row r="898" spans="1:46" x14ac:dyDescent="0.25">
      <c r="A898" t="s">
        <v>16787</v>
      </c>
      <c r="B898" t="s">
        <v>25960</v>
      </c>
      <c r="C898" t="s">
        <v>25961</v>
      </c>
      <c r="D898" t="s">
        <v>25962</v>
      </c>
      <c r="E898">
        <v>443328</v>
      </c>
      <c r="G898" t="s">
        <v>291</v>
      </c>
      <c r="H898" t="s">
        <v>25963</v>
      </c>
      <c r="I898" t="s">
        <v>25964</v>
      </c>
      <c r="J898" t="s">
        <v>280</v>
      </c>
      <c r="K898" t="s">
        <v>17477</v>
      </c>
      <c r="L898" t="s">
        <v>25965</v>
      </c>
      <c r="M898" t="s">
        <v>287</v>
      </c>
      <c r="N898" t="s">
        <v>285</v>
      </c>
      <c r="O898" t="s">
        <v>155</v>
      </c>
      <c r="P898" t="s">
        <v>25966</v>
      </c>
      <c r="Q898" t="s">
        <v>282</v>
      </c>
      <c r="R898" t="s">
        <v>284</v>
      </c>
      <c r="S898" t="s">
        <v>16899</v>
      </c>
      <c r="T898" t="s">
        <v>18482</v>
      </c>
      <c r="U898" t="s">
        <v>25967</v>
      </c>
      <c r="V898" s="1" t="s">
        <v>19187</v>
      </c>
      <c r="W898" t="s">
        <v>25968</v>
      </c>
      <c r="X898" s="1" t="s">
        <v>22433</v>
      </c>
      <c r="Y898">
        <v>2164</v>
      </c>
      <c r="Z898" t="s">
        <v>20018</v>
      </c>
      <c r="AA898">
        <v>0</v>
      </c>
      <c r="AB898" t="s">
        <v>87</v>
      </c>
      <c r="AC898">
        <v>1</v>
      </c>
      <c r="AD898">
        <v>0</v>
      </c>
      <c r="AE898">
        <v>1</v>
      </c>
      <c r="AF898">
        <v>0</v>
      </c>
      <c r="AG898">
        <v>0</v>
      </c>
      <c r="AH898">
        <v>0</v>
      </c>
      <c r="AI898">
        <v>0</v>
      </c>
      <c r="AJ898">
        <v>0</v>
      </c>
      <c r="AK898">
        <v>0</v>
      </c>
      <c r="AL898">
        <v>0</v>
      </c>
      <c r="AM898">
        <v>0</v>
      </c>
      <c r="AN898">
        <v>0</v>
      </c>
      <c r="AO898">
        <v>0</v>
      </c>
      <c r="AP898">
        <v>0</v>
      </c>
      <c r="AQ898">
        <v>0</v>
      </c>
      <c r="AR898">
        <v>18</v>
      </c>
      <c r="AS898" t="s">
        <v>16734</v>
      </c>
      <c r="AT898" t="s">
        <v>92</v>
      </c>
    </row>
    <row r="899" spans="1:46" x14ac:dyDescent="0.25">
      <c r="A899" t="s">
        <v>16787</v>
      </c>
      <c r="B899" t="s">
        <v>30681</v>
      </c>
      <c r="C899" t="s">
        <v>30682</v>
      </c>
      <c r="D899" t="s">
        <v>30683</v>
      </c>
      <c r="E899">
        <v>453577</v>
      </c>
      <c r="G899" t="s">
        <v>16900</v>
      </c>
      <c r="H899" t="s">
        <v>30684</v>
      </c>
      <c r="I899" t="s">
        <v>30685</v>
      </c>
      <c r="J899" t="s">
        <v>280</v>
      </c>
      <c r="K899" t="s">
        <v>17477</v>
      </c>
      <c r="L899" t="s">
        <v>30686</v>
      </c>
      <c r="M899" t="s">
        <v>30687</v>
      </c>
      <c r="N899" t="s">
        <v>281</v>
      </c>
      <c r="O899" t="s">
        <v>155</v>
      </c>
      <c r="P899" t="s">
        <v>30688</v>
      </c>
      <c r="Q899" t="s">
        <v>282</v>
      </c>
      <c r="R899" t="s">
        <v>284</v>
      </c>
      <c r="S899" t="s">
        <v>16899</v>
      </c>
      <c r="T899" t="s">
        <v>18482</v>
      </c>
      <c r="U899" t="s">
        <v>30689</v>
      </c>
      <c r="V899" s="1" t="s">
        <v>19945</v>
      </c>
      <c r="W899" t="s">
        <v>30690</v>
      </c>
      <c r="X899" s="1" t="s">
        <v>22433</v>
      </c>
      <c r="Y899">
        <v>2164</v>
      </c>
      <c r="Z899" t="s">
        <v>20018</v>
      </c>
      <c r="AA899">
        <v>0</v>
      </c>
      <c r="AB899" t="s">
        <v>87</v>
      </c>
      <c r="AC899">
        <v>1</v>
      </c>
      <c r="AD899">
        <v>0</v>
      </c>
      <c r="AE899">
        <v>1</v>
      </c>
      <c r="AF899">
        <v>0</v>
      </c>
      <c r="AG899">
        <v>0</v>
      </c>
      <c r="AH899">
        <v>0</v>
      </c>
      <c r="AI899">
        <v>0</v>
      </c>
      <c r="AJ899">
        <v>0</v>
      </c>
      <c r="AK899">
        <v>0</v>
      </c>
      <c r="AL899">
        <v>0</v>
      </c>
      <c r="AM899">
        <v>0</v>
      </c>
      <c r="AN899">
        <v>0</v>
      </c>
      <c r="AO899">
        <v>0</v>
      </c>
      <c r="AP899">
        <v>0</v>
      </c>
      <c r="AQ899">
        <v>0</v>
      </c>
      <c r="AR899">
        <v>20</v>
      </c>
      <c r="AS899" t="s">
        <v>16731</v>
      </c>
      <c r="AT899" t="s">
        <v>92</v>
      </c>
    </row>
    <row r="900" spans="1:46" x14ac:dyDescent="0.25">
      <c r="A900" t="s">
        <v>16787</v>
      </c>
      <c r="B900" t="s">
        <v>59164</v>
      </c>
      <c r="C900" t="s">
        <v>59165</v>
      </c>
      <c r="D900" t="s">
        <v>59166</v>
      </c>
      <c r="E900">
        <v>468968</v>
      </c>
      <c r="G900" t="s">
        <v>283</v>
      </c>
      <c r="H900" t="s">
        <v>59167</v>
      </c>
      <c r="I900" t="s">
        <v>59168</v>
      </c>
      <c r="J900" t="s">
        <v>59169</v>
      </c>
      <c r="K900" t="s">
        <v>18905</v>
      </c>
      <c r="L900" t="s">
        <v>59170</v>
      </c>
      <c r="M900" t="s">
        <v>59171</v>
      </c>
      <c r="N900" t="s">
        <v>281</v>
      </c>
      <c r="O900" t="s">
        <v>146</v>
      </c>
      <c r="P900" t="s">
        <v>59172</v>
      </c>
      <c r="Q900" t="s">
        <v>286</v>
      </c>
      <c r="R900" t="s">
        <v>35209</v>
      </c>
      <c r="S900" t="s">
        <v>111</v>
      </c>
      <c r="T900" t="s">
        <v>19170</v>
      </c>
      <c r="U900" t="s">
        <v>59173</v>
      </c>
      <c r="V900" s="1" t="s">
        <v>22433</v>
      </c>
      <c r="W900" t="s">
        <v>59174</v>
      </c>
      <c r="X900" s="1" t="s">
        <v>22433</v>
      </c>
      <c r="Y900">
        <v>2157</v>
      </c>
      <c r="Z900" t="s">
        <v>59175</v>
      </c>
      <c r="AA900">
        <v>0</v>
      </c>
      <c r="AB900" t="s">
        <v>87</v>
      </c>
      <c r="AC900">
        <v>0</v>
      </c>
      <c r="AD900">
        <v>0</v>
      </c>
      <c r="AE900">
        <v>0</v>
      </c>
      <c r="AF900">
        <v>0</v>
      </c>
      <c r="AG900">
        <v>0</v>
      </c>
      <c r="AH900">
        <v>0</v>
      </c>
      <c r="AI900">
        <v>0</v>
      </c>
      <c r="AJ900">
        <v>0</v>
      </c>
      <c r="AK900">
        <v>0</v>
      </c>
      <c r="AL900">
        <v>1</v>
      </c>
      <c r="AM900">
        <v>0</v>
      </c>
      <c r="AN900">
        <v>1</v>
      </c>
      <c r="AO900">
        <v>0</v>
      </c>
      <c r="AP900">
        <v>0</v>
      </c>
      <c r="AQ900">
        <v>0</v>
      </c>
      <c r="AR900">
        <v>20</v>
      </c>
      <c r="AS900" t="s">
        <v>18524</v>
      </c>
      <c r="AT900" t="s">
        <v>16826</v>
      </c>
    </row>
    <row r="901" spans="1:46" x14ac:dyDescent="0.25">
      <c r="A901" t="s">
        <v>1</v>
      </c>
      <c r="B901" t="s">
        <v>30691</v>
      </c>
      <c r="C901" t="s">
        <v>30692</v>
      </c>
      <c r="D901" t="s">
        <v>30693</v>
      </c>
      <c r="E901">
        <v>464131</v>
      </c>
      <c r="G901" t="s">
        <v>16828</v>
      </c>
      <c r="H901" t="s">
        <v>30694</v>
      </c>
      <c r="I901" t="s">
        <v>30695</v>
      </c>
      <c r="J901" t="s">
        <v>280</v>
      </c>
      <c r="K901" t="s">
        <v>17086</v>
      </c>
      <c r="L901" t="s">
        <v>30696</v>
      </c>
      <c r="M901" t="s">
        <v>30697</v>
      </c>
      <c r="N901" t="s">
        <v>281</v>
      </c>
      <c r="O901" t="s">
        <v>75</v>
      </c>
      <c r="P901" t="s">
        <v>30698</v>
      </c>
      <c r="Q901" t="s">
        <v>282</v>
      </c>
      <c r="R901" t="s">
        <v>284</v>
      </c>
      <c r="S901" t="s">
        <v>94</v>
      </c>
      <c r="T901" t="s">
        <v>18770</v>
      </c>
      <c r="U901" t="s">
        <v>19264</v>
      </c>
      <c r="V901" s="1" t="s">
        <v>20208</v>
      </c>
      <c r="W901" t="s">
        <v>30699</v>
      </c>
      <c r="X901" s="1" t="s">
        <v>22433</v>
      </c>
      <c r="Y901">
        <v>2152</v>
      </c>
      <c r="Z901" t="s">
        <v>20465</v>
      </c>
      <c r="AA901">
        <v>1</v>
      </c>
      <c r="AB901" t="s">
        <v>16827</v>
      </c>
      <c r="AC901">
        <v>1</v>
      </c>
      <c r="AD901">
        <v>1</v>
      </c>
      <c r="AE901">
        <v>0</v>
      </c>
      <c r="AF901">
        <v>0</v>
      </c>
      <c r="AG901">
        <v>0</v>
      </c>
      <c r="AH901">
        <v>0</v>
      </c>
      <c r="AI901">
        <v>0</v>
      </c>
      <c r="AJ901">
        <v>0</v>
      </c>
      <c r="AK901">
        <v>0</v>
      </c>
      <c r="AL901">
        <v>0</v>
      </c>
      <c r="AM901">
        <v>0</v>
      </c>
      <c r="AN901">
        <v>0</v>
      </c>
      <c r="AO901">
        <v>0</v>
      </c>
      <c r="AP901">
        <v>0</v>
      </c>
      <c r="AQ901">
        <v>0</v>
      </c>
      <c r="AR901">
        <v>18</v>
      </c>
      <c r="AS901" t="s">
        <v>16734</v>
      </c>
      <c r="AT901" t="s">
        <v>92</v>
      </c>
    </row>
    <row r="902" spans="1:46" x14ac:dyDescent="0.25">
      <c r="A902" t="s">
        <v>1</v>
      </c>
      <c r="B902" t="s">
        <v>38394</v>
      </c>
      <c r="C902" t="s">
        <v>38395</v>
      </c>
      <c r="D902" t="s">
        <v>38396</v>
      </c>
      <c r="E902">
        <v>397338</v>
      </c>
      <c r="G902" t="s">
        <v>296</v>
      </c>
      <c r="H902" t="s">
        <v>38397</v>
      </c>
      <c r="I902" t="s">
        <v>38398</v>
      </c>
      <c r="J902" t="s">
        <v>280</v>
      </c>
      <c r="K902" t="s">
        <v>18972</v>
      </c>
      <c r="L902" t="s">
        <v>38399</v>
      </c>
      <c r="M902" t="s">
        <v>38400</v>
      </c>
      <c r="N902" t="s">
        <v>281</v>
      </c>
      <c r="O902" t="s">
        <v>75</v>
      </c>
      <c r="P902" t="s">
        <v>38401</v>
      </c>
      <c r="Q902" t="s">
        <v>282</v>
      </c>
      <c r="R902" t="s">
        <v>246</v>
      </c>
      <c r="S902" t="s">
        <v>18745</v>
      </c>
      <c r="T902" t="s">
        <v>18746</v>
      </c>
      <c r="U902" t="s">
        <v>38402</v>
      </c>
      <c r="V902" s="1" t="s">
        <v>18375</v>
      </c>
      <c r="W902" t="s">
        <v>38403</v>
      </c>
      <c r="X902" s="1" t="s">
        <v>22433</v>
      </c>
      <c r="Y902">
        <v>2146</v>
      </c>
      <c r="Z902" t="s">
        <v>59176</v>
      </c>
      <c r="AA902">
        <v>0</v>
      </c>
      <c r="AB902" t="s">
        <v>87</v>
      </c>
      <c r="AC902">
        <v>1</v>
      </c>
      <c r="AD902">
        <v>0</v>
      </c>
      <c r="AE902">
        <v>1</v>
      </c>
      <c r="AF902">
        <v>0</v>
      </c>
      <c r="AG902">
        <v>0</v>
      </c>
      <c r="AH902">
        <v>0</v>
      </c>
      <c r="AI902">
        <v>0</v>
      </c>
      <c r="AJ902">
        <v>0</v>
      </c>
      <c r="AK902">
        <v>0</v>
      </c>
      <c r="AL902">
        <v>0</v>
      </c>
      <c r="AM902">
        <v>0</v>
      </c>
      <c r="AN902">
        <v>0</v>
      </c>
      <c r="AO902">
        <v>0</v>
      </c>
      <c r="AP902">
        <v>0</v>
      </c>
      <c r="AQ902">
        <v>0</v>
      </c>
      <c r="AR902">
        <v>18</v>
      </c>
      <c r="AS902" t="s">
        <v>16734</v>
      </c>
      <c r="AT902" t="s">
        <v>92</v>
      </c>
    </row>
    <row r="903" spans="1:46" x14ac:dyDescent="0.25">
      <c r="A903" t="s">
        <v>2</v>
      </c>
      <c r="B903" t="s">
        <v>24541</v>
      </c>
      <c r="C903" t="s">
        <v>24542</v>
      </c>
      <c r="D903" t="s">
        <v>24543</v>
      </c>
      <c r="E903">
        <v>461675</v>
      </c>
      <c r="G903" t="s">
        <v>291</v>
      </c>
      <c r="H903" t="s">
        <v>24544</v>
      </c>
      <c r="I903" t="s">
        <v>24545</v>
      </c>
      <c r="J903" t="s">
        <v>280</v>
      </c>
      <c r="K903" t="s">
        <v>197</v>
      </c>
      <c r="L903" t="s">
        <v>24546</v>
      </c>
      <c r="M903" t="s">
        <v>24547</v>
      </c>
      <c r="N903" t="s">
        <v>24548</v>
      </c>
      <c r="O903" t="s">
        <v>75</v>
      </c>
      <c r="P903" t="s">
        <v>24549</v>
      </c>
      <c r="Q903" t="s">
        <v>282</v>
      </c>
      <c r="R903" t="s">
        <v>284</v>
      </c>
      <c r="S903" t="s">
        <v>17350</v>
      </c>
      <c r="T903" t="s">
        <v>18680</v>
      </c>
      <c r="U903" t="s">
        <v>24550</v>
      </c>
      <c r="V903" s="1" t="s">
        <v>20208</v>
      </c>
      <c r="W903" t="s">
        <v>24551</v>
      </c>
      <c r="X903" s="1" t="s">
        <v>22433</v>
      </c>
      <c r="Y903">
        <v>2102</v>
      </c>
      <c r="Z903" t="s">
        <v>20020</v>
      </c>
      <c r="AA903">
        <v>0</v>
      </c>
      <c r="AB903" t="s">
        <v>87</v>
      </c>
      <c r="AC903">
        <v>0</v>
      </c>
      <c r="AD903">
        <v>0</v>
      </c>
      <c r="AE903">
        <v>0</v>
      </c>
      <c r="AF903">
        <v>0</v>
      </c>
      <c r="AG903">
        <v>0</v>
      </c>
      <c r="AH903">
        <v>0</v>
      </c>
      <c r="AI903">
        <v>0</v>
      </c>
      <c r="AJ903">
        <v>0</v>
      </c>
      <c r="AK903">
        <v>0</v>
      </c>
      <c r="AL903">
        <v>1</v>
      </c>
      <c r="AM903">
        <v>0</v>
      </c>
      <c r="AN903">
        <v>1</v>
      </c>
      <c r="AO903">
        <v>0</v>
      </c>
      <c r="AP903">
        <v>0</v>
      </c>
      <c r="AQ903">
        <v>0</v>
      </c>
      <c r="AR903">
        <v>18</v>
      </c>
      <c r="AS903" t="s">
        <v>16732</v>
      </c>
      <c r="AT903" t="s">
        <v>80</v>
      </c>
    </row>
    <row r="904" spans="1:46" x14ac:dyDescent="0.25">
      <c r="A904" t="s">
        <v>2</v>
      </c>
      <c r="B904" t="s">
        <v>23154</v>
      </c>
      <c r="C904" t="s">
        <v>23155</v>
      </c>
      <c r="D904" t="s">
        <v>23156</v>
      </c>
      <c r="E904">
        <v>423102</v>
      </c>
      <c r="G904" t="s">
        <v>295</v>
      </c>
      <c r="H904" t="s">
        <v>23157</v>
      </c>
      <c r="I904" t="s">
        <v>23158</v>
      </c>
      <c r="J904" t="s">
        <v>280</v>
      </c>
      <c r="K904" t="s">
        <v>20019</v>
      </c>
      <c r="L904" t="s">
        <v>23159</v>
      </c>
      <c r="M904" t="s">
        <v>23160</v>
      </c>
      <c r="N904" t="s">
        <v>23161</v>
      </c>
      <c r="O904" t="s">
        <v>75</v>
      </c>
      <c r="P904" t="s">
        <v>23162</v>
      </c>
      <c r="Q904" t="s">
        <v>282</v>
      </c>
      <c r="R904" t="s">
        <v>284</v>
      </c>
      <c r="S904" t="s">
        <v>17350</v>
      </c>
      <c r="T904" t="s">
        <v>17351</v>
      </c>
      <c r="U904" t="s">
        <v>23163</v>
      </c>
      <c r="V904" s="1" t="s">
        <v>18389</v>
      </c>
      <c r="W904" t="s">
        <v>23164</v>
      </c>
      <c r="X904" s="1" t="s">
        <v>22433</v>
      </c>
      <c r="Y904">
        <v>2102</v>
      </c>
      <c r="Z904" t="s">
        <v>20020</v>
      </c>
      <c r="AA904">
        <v>0</v>
      </c>
      <c r="AB904" t="s">
        <v>87</v>
      </c>
      <c r="AC904">
        <v>0</v>
      </c>
      <c r="AD904">
        <v>0</v>
      </c>
      <c r="AE904">
        <v>0</v>
      </c>
      <c r="AF904">
        <v>0</v>
      </c>
      <c r="AG904">
        <v>0</v>
      </c>
      <c r="AH904">
        <v>0</v>
      </c>
      <c r="AI904">
        <v>0</v>
      </c>
      <c r="AJ904">
        <v>0</v>
      </c>
      <c r="AK904">
        <v>0</v>
      </c>
      <c r="AL904">
        <v>1</v>
      </c>
      <c r="AM904">
        <v>0</v>
      </c>
      <c r="AN904">
        <v>1</v>
      </c>
      <c r="AO904">
        <v>0</v>
      </c>
      <c r="AP904">
        <v>0</v>
      </c>
      <c r="AQ904">
        <v>0</v>
      </c>
      <c r="AR904">
        <v>18</v>
      </c>
      <c r="AS904" t="s">
        <v>16732</v>
      </c>
      <c r="AT904" t="s">
        <v>80</v>
      </c>
    </row>
    <row r="905" spans="1:46" x14ac:dyDescent="0.25">
      <c r="A905" t="s">
        <v>2</v>
      </c>
      <c r="B905" t="s">
        <v>30712</v>
      </c>
      <c r="C905" t="s">
        <v>30713</v>
      </c>
      <c r="D905" t="s">
        <v>30714</v>
      </c>
      <c r="E905">
        <v>463055</v>
      </c>
      <c r="G905" t="s">
        <v>16900</v>
      </c>
      <c r="H905" t="s">
        <v>30715</v>
      </c>
      <c r="I905" t="s">
        <v>30716</v>
      </c>
      <c r="J905" t="s">
        <v>280</v>
      </c>
      <c r="K905" t="s">
        <v>16815</v>
      </c>
      <c r="L905" t="s">
        <v>30717</v>
      </c>
      <c r="M905" t="s">
        <v>30718</v>
      </c>
      <c r="N905" t="s">
        <v>281</v>
      </c>
      <c r="O905" t="s">
        <v>75</v>
      </c>
      <c r="P905" t="s">
        <v>30719</v>
      </c>
      <c r="Q905" t="s">
        <v>282</v>
      </c>
      <c r="R905" t="s">
        <v>284</v>
      </c>
      <c r="S905" t="s">
        <v>17350</v>
      </c>
      <c r="T905" t="s">
        <v>18680</v>
      </c>
      <c r="U905" t="s">
        <v>24011</v>
      </c>
      <c r="V905" s="1" t="s">
        <v>20208</v>
      </c>
      <c r="W905" t="s">
        <v>30720</v>
      </c>
      <c r="X905" s="1" t="s">
        <v>22433</v>
      </c>
      <c r="Y905">
        <v>2102</v>
      </c>
      <c r="Z905" t="s">
        <v>20020</v>
      </c>
      <c r="AA905">
        <v>0</v>
      </c>
      <c r="AB905" t="s">
        <v>87</v>
      </c>
      <c r="AC905">
        <v>0</v>
      </c>
      <c r="AD905">
        <v>0</v>
      </c>
      <c r="AE905">
        <v>0</v>
      </c>
      <c r="AF905">
        <v>0</v>
      </c>
      <c r="AG905">
        <v>0</v>
      </c>
      <c r="AH905">
        <v>0</v>
      </c>
      <c r="AI905">
        <v>0</v>
      </c>
      <c r="AJ905">
        <v>0</v>
      </c>
      <c r="AK905">
        <v>0</v>
      </c>
      <c r="AL905">
        <v>1</v>
      </c>
      <c r="AM905">
        <v>0</v>
      </c>
      <c r="AN905">
        <v>1</v>
      </c>
      <c r="AO905">
        <v>0</v>
      </c>
      <c r="AP905">
        <v>0</v>
      </c>
      <c r="AQ905">
        <v>0</v>
      </c>
      <c r="AR905">
        <v>18</v>
      </c>
      <c r="AS905" t="s">
        <v>16729</v>
      </c>
      <c r="AT905" t="s">
        <v>80</v>
      </c>
    </row>
    <row r="906" spans="1:46" x14ac:dyDescent="0.25">
      <c r="A906" t="s">
        <v>2</v>
      </c>
      <c r="B906" t="s">
        <v>59177</v>
      </c>
      <c r="C906" t="s">
        <v>59178</v>
      </c>
      <c r="D906" t="s">
        <v>59179</v>
      </c>
      <c r="E906">
        <v>468806</v>
      </c>
      <c r="G906" t="s">
        <v>293</v>
      </c>
      <c r="H906" t="s">
        <v>59180</v>
      </c>
      <c r="I906" t="s">
        <v>59181</v>
      </c>
      <c r="J906" t="s">
        <v>280</v>
      </c>
      <c r="K906" t="s">
        <v>59182</v>
      </c>
      <c r="L906" t="s">
        <v>59183</v>
      </c>
      <c r="M906" t="s">
        <v>59184</v>
      </c>
      <c r="N906" t="s">
        <v>281</v>
      </c>
      <c r="O906" t="s">
        <v>75</v>
      </c>
      <c r="P906" t="s">
        <v>59185</v>
      </c>
      <c r="Q906" t="s">
        <v>282</v>
      </c>
      <c r="R906" t="s">
        <v>284</v>
      </c>
      <c r="S906" t="s">
        <v>17350</v>
      </c>
      <c r="T906" t="s">
        <v>18680</v>
      </c>
      <c r="U906" t="s">
        <v>59186</v>
      </c>
      <c r="V906" s="1" t="s">
        <v>22433</v>
      </c>
      <c r="W906" t="s">
        <v>59187</v>
      </c>
      <c r="X906" s="1" t="s">
        <v>22433</v>
      </c>
      <c r="Y906">
        <v>2102</v>
      </c>
      <c r="Z906" t="s">
        <v>20020</v>
      </c>
      <c r="AA906">
        <v>0</v>
      </c>
      <c r="AB906" t="s">
        <v>87</v>
      </c>
      <c r="AC906">
        <v>0</v>
      </c>
      <c r="AD906">
        <v>0</v>
      </c>
      <c r="AE906">
        <v>0</v>
      </c>
      <c r="AF906">
        <v>0</v>
      </c>
      <c r="AG906">
        <v>0</v>
      </c>
      <c r="AH906">
        <v>0</v>
      </c>
      <c r="AI906">
        <v>0</v>
      </c>
      <c r="AJ906">
        <v>0</v>
      </c>
      <c r="AK906">
        <v>0</v>
      </c>
      <c r="AL906">
        <v>1</v>
      </c>
      <c r="AM906">
        <v>0</v>
      </c>
      <c r="AN906">
        <v>1</v>
      </c>
      <c r="AO906">
        <v>0</v>
      </c>
      <c r="AP906">
        <v>0</v>
      </c>
      <c r="AQ906">
        <v>0</v>
      </c>
      <c r="AR906">
        <v>18</v>
      </c>
      <c r="AS906" t="s">
        <v>16729</v>
      </c>
      <c r="AT906" t="s">
        <v>80</v>
      </c>
    </row>
    <row r="907" spans="1:46" x14ac:dyDescent="0.25">
      <c r="A907" t="s">
        <v>2</v>
      </c>
      <c r="B907" t="s">
        <v>37533</v>
      </c>
      <c r="C907" t="s">
        <v>37534</v>
      </c>
      <c r="D907" t="s">
        <v>37535</v>
      </c>
      <c r="E907">
        <v>464542</v>
      </c>
      <c r="G907" t="s">
        <v>298</v>
      </c>
      <c r="H907" t="s">
        <v>37536</v>
      </c>
      <c r="I907" t="s">
        <v>37537</v>
      </c>
      <c r="J907" t="s">
        <v>280</v>
      </c>
      <c r="K907" t="s">
        <v>20019</v>
      </c>
      <c r="L907" t="s">
        <v>37538</v>
      </c>
      <c r="M907" t="s">
        <v>37539</v>
      </c>
      <c r="N907" t="s">
        <v>285</v>
      </c>
      <c r="O907" t="s">
        <v>75</v>
      </c>
      <c r="P907" t="s">
        <v>37540</v>
      </c>
      <c r="Q907" t="s">
        <v>282</v>
      </c>
      <c r="R907" t="s">
        <v>284</v>
      </c>
      <c r="S907" t="s">
        <v>17350</v>
      </c>
      <c r="T907" t="s">
        <v>17351</v>
      </c>
      <c r="U907" t="s">
        <v>37541</v>
      </c>
      <c r="V907" s="1" t="s">
        <v>20208</v>
      </c>
      <c r="W907" t="s">
        <v>37542</v>
      </c>
      <c r="X907" s="1" t="s">
        <v>22433</v>
      </c>
      <c r="Y907">
        <v>2102</v>
      </c>
      <c r="Z907" t="s">
        <v>20020</v>
      </c>
      <c r="AA907">
        <v>0</v>
      </c>
      <c r="AB907" t="s">
        <v>87</v>
      </c>
      <c r="AC907">
        <v>0</v>
      </c>
      <c r="AD907">
        <v>0</v>
      </c>
      <c r="AE907">
        <v>0</v>
      </c>
      <c r="AF907">
        <v>0</v>
      </c>
      <c r="AG907">
        <v>0</v>
      </c>
      <c r="AH907">
        <v>0</v>
      </c>
      <c r="AI907">
        <v>0</v>
      </c>
      <c r="AJ907">
        <v>0</v>
      </c>
      <c r="AK907">
        <v>0</v>
      </c>
      <c r="AL907">
        <v>1</v>
      </c>
      <c r="AM907">
        <v>0</v>
      </c>
      <c r="AN907">
        <v>1</v>
      </c>
      <c r="AO907">
        <v>0</v>
      </c>
      <c r="AP907">
        <v>0</v>
      </c>
      <c r="AQ907">
        <v>0</v>
      </c>
      <c r="AR907">
        <v>18</v>
      </c>
      <c r="AS907" t="s">
        <v>16729</v>
      </c>
      <c r="AT907" t="s">
        <v>80</v>
      </c>
    </row>
    <row r="908" spans="1:46" x14ac:dyDescent="0.25">
      <c r="A908" t="s">
        <v>2</v>
      </c>
      <c r="B908" t="s">
        <v>30732</v>
      </c>
      <c r="C908" t="s">
        <v>30733</v>
      </c>
      <c r="D908" t="s">
        <v>30734</v>
      </c>
      <c r="E908">
        <v>463561</v>
      </c>
      <c r="G908" t="s">
        <v>299</v>
      </c>
      <c r="H908" t="s">
        <v>30735</v>
      </c>
      <c r="I908" t="s">
        <v>30736</v>
      </c>
      <c r="J908" t="s">
        <v>280</v>
      </c>
      <c r="K908" t="s">
        <v>197</v>
      </c>
      <c r="L908" t="s">
        <v>30737</v>
      </c>
      <c r="M908" t="s">
        <v>30738</v>
      </c>
      <c r="N908" t="s">
        <v>285</v>
      </c>
      <c r="O908" t="s">
        <v>75</v>
      </c>
      <c r="P908" t="s">
        <v>30739</v>
      </c>
      <c r="Q908" t="s">
        <v>282</v>
      </c>
      <c r="R908" t="s">
        <v>284</v>
      </c>
      <c r="S908" t="s">
        <v>17354</v>
      </c>
      <c r="T908" t="s">
        <v>17355</v>
      </c>
      <c r="U908" t="s">
        <v>30740</v>
      </c>
      <c r="V908" s="1" t="s">
        <v>20208</v>
      </c>
      <c r="W908" t="s">
        <v>30741</v>
      </c>
      <c r="X908" s="1" t="s">
        <v>22433</v>
      </c>
      <c r="Y908">
        <v>2095</v>
      </c>
      <c r="Z908" t="s">
        <v>30731</v>
      </c>
      <c r="AA908">
        <v>0</v>
      </c>
      <c r="AB908" t="s">
        <v>87</v>
      </c>
      <c r="AC908">
        <v>0</v>
      </c>
      <c r="AD908">
        <v>0</v>
      </c>
      <c r="AE908">
        <v>0</v>
      </c>
      <c r="AF908">
        <v>0</v>
      </c>
      <c r="AG908">
        <v>0</v>
      </c>
      <c r="AH908">
        <v>0</v>
      </c>
      <c r="AI908">
        <v>0</v>
      </c>
      <c r="AJ908">
        <v>0</v>
      </c>
      <c r="AK908">
        <v>0</v>
      </c>
      <c r="AL908">
        <v>1</v>
      </c>
      <c r="AM908">
        <v>0</v>
      </c>
      <c r="AN908">
        <v>1</v>
      </c>
      <c r="AO908">
        <v>0</v>
      </c>
      <c r="AP908">
        <v>0</v>
      </c>
      <c r="AQ908">
        <v>0</v>
      </c>
      <c r="AR908">
        <v>18</v>
      </c>
      <c r="AS908" t="s">
        <v>16729</v>
      </c>
      <c r="AT908" t="s">
        <v>80</v>
      </c>
    </row>
    <row r="909" spans="1:46" x14ac:dyDescent="0.25">
      <c r="A909" t="s">
        <v>2</v>
      </c>
      <c r="B909" t="s">
        <v>26411</v>
      </c>
      <c r="C909" t="s">
        <v>26412</v>
      </c>
      <c r="D909" t="s">
        <v>26413</v>
      </c>
      <c r="E909">
        <v>413959</v>
      </c>
      <c r="G909" t="s">
        <v>283</v>
      </c>
      <c r="H909" t="s">
        <v>26414</v>
      </c>
      <c r="I909" t="s">
        <v>26415</v>
      </c>
      <c r="J909" t="s">
        <v>280</v>
      </c>
      <c r="K909" t="s">
        <v>197</v>
      </c>
      <c r="L909" t="s">
        <v>26416</v>
      </c>
      <c r="M909" t="s">
        <v>26417</v>
      </c>
      <c r="N909" t="s">
        <v>26418</v>
      </c>
      <c r="O909" t="s">
        <v>75</v>
      </c>
      <c r="P909" t="s">
        <v>26419</v>
      </c>
      <c r="Q909" t="s">
        <v>282</v>
      </c>
      <c r="R909" t="s">
        <v>284</v>
      </c>
      <c r="S909" t="s">
        <v>17354</v>
      </c>
      <c r="T909" t="s">
        <v>17355</v>
      </c>
      <c r="U909" t="s">
        <v>26420</v>
      </c>
      <c r="V909" s="1" t="s">
        <v>18865</v>
      </c>
      <c r="W909" t="s">
        <v>26421</v>
      </c>
      <c r="X909" s="1" t="s">
        <v>22433</v>
      </c>
      <c r="Y909">
        <v>2095</v>
      </c>
      <c r="Z909" t="s">
        <v>30731</v>
      </c>
      <c r="AA909">
        <v>0</v>
      </c>
      <c r="AB909" t="s">
        <v>87</v>
      </c>
      <c r="AC909">
        <v>0</v>
      </c>
      <c r="AD909">
        <v>0</v>
      </c>
      <c r="AE909">
        <v>0</v>
      </c>
      <c r="AF909">
        <v>0</v>
      </c>
      <c r="AG909">
        <v>0</v>
      </c>
      <c r="AH909">
        <v>0</v>
      </c>
      <c r="AI909">
        <v>0</v>
      </c>
      <c r="AJ909">
        <v>0</v>
      </c>
      <c r="AK909">
        <v>0</v>
      </c>
      <c r="AL909">
        <v>1</v>
      </c>
      <c r="AM909">
        <v>0</v>
      </c>
      <c r="AN909">
        <v>1</v>
      </c>
      <c r="AO909">
        <v>0</v>
      </c>
      <c r="AP909">
        <v>0</v>
      </c>
      <c r="AQ909">
        <v>0</v>
      </c>
      <c r="AR909">
        <v>18</v>
      </c>
      <c r="AS909" t="s">
        <v>16729</v>
      </c>
      <c r="AT909" t="s">
        <v>80</v>
      </c>
    </row>
    <row r="910" spans="1:46" x14ac:dyDescent="0.25">
      <c r="A910" t="s">
        <v>2</v>
      </c>
      <c r="B910" t="s">
        <v>30721</v>
      </c>
      <c r="C910" t="s">
        <v>30722</v>
      </c>
      <c r="D910" t="s">
        <v>30723</v>
      </c>
      <c r="E910">
        <v>460684</v>
      </c>
      <c r="G910" t="s">
        <v>298</v>
      </c>
      <c r="H910" t="s">
        <v>30724</v>
      </c>
      <c r="I910" t="s">
        <v>30725</v>
      </c>
      <c r="J910" t="s">
        <v>280</v>
      </c>
      <c r="K910" t="s">
        <v>197</v>
      </c>
      <c r="L910" t="s">
        <v>30726</v>
      </c>
      <c r="M910" t="s">
        <v>30727</v>
      </c>
      <c r="N910" t="s">
        <v>30727</v>
      </c>
      <c r="O910" t="s">
        <v>75</v>
      </c>
      <c r="P910" t="s">
        <v>30728</v>
      </c>
      <c r="Q910" t="s">
        <v>282</v>
      </c>
      <c r="R910" t="s">
        <v>246</v>
      </c>
      <c r="S910" t="s">
        <v>17354</v>
      </c>
      <c r="T910" t="s">
        <v>17355</v>
      </c>
      <c r="U910" t="s">
        <v>30729</v>
      </c>
      <c r="V910" s="1" t="s">
        <v>20208</v>
      </c>
      <c r="W910" t="s">
        <v>30730</v>
      </c>
      <c r="X910" s="1" t="s">
        <v>22433</v>
      </c>
      <c r="Y910">
        <v>2095</v>
      </c>
      <c r="Z910" t="s">
        <v>30731</v>
      </c>
      <c r="AA910">
        <v>0</v>
      </c>
      <c r="AB910" t="s">
        <v>87</v>
      </c>
      <c r="AC910">
        <v>0</v>
      </c>
      <c r="AD910">
        <v>0</v>
      </c>
      <c r="AE910">
        <v>0</v>
      </c>
      <c r="AF910">
        <v>0</v>
      </c>
      <c r="AG910">
        <v>0</v>
      </c>
      <c r="AH910">
        <v>0</v>
      </c>
      <c r="AI910">
        <v>0</v>
      </c>
      <c r="AJ910">
        <v>0</v>
      </c>
      <c r="AK910">
        <v>0</v>
      </c>
      <c r="AL910">
        <v>0</v>
      </c>
      <c r="AM910">
        <v>0</v>
      </c>
      <c r="AN910">
        <v>0</v>
      </c>
      <c r="AO910">
        <v>1</v>
      </c>
      <c r="AP910">
        <v>0</v>
      </c>
      <c r="AQ910">
        <v>1</v>
      </c>
      <c r="AR910">
        <v>6</v>
      </c>
      <c r="AS910" t="s">
        <v>17425</v>
      </c>
      <c r="AT910" t="s">
        <v>16825</v>
      </c>
    </row>
    <row r="911" spans="1:46" x14ac:dyDescent="0.25">
      <c r="A911" t="s">
        <v>2</v>
      </c>
      <c r="B911" t="s">
        <v>59188</v>
      </c>
      <c r="C911" t="s">
        <v>59189</v>
      </c>
      <c r="D911" t="s">
        <v>59190</v>
      </c>
      <c r="E911">
        <v>469192</v>
      </c>
      <c r="G911" t="s">
        <v>296</v>
      </c>
      <c r="H911" t="s">
        <v>59191</v>
      </c>
      <c r="I911" t="s">
        <v>59192</v>
      </c>
      <c r="J911" t="s">
        <v>33358</v>
      </c>
      <c r="K911" t="s">
        <v>197</v>
      </c>
      <c r="L911" t="s">
        <v>59193</v>
      </c>
      <c r="M911" t="s">
        <v>59194</v>
      </c>
      <c r="N911" t="s">
        <v>59195</v>
      </c>
      <c r="O911" t="s">
        <v>75</v>
      </c>
      <c r="P911" t="s">
        <v>59196</v>
      </c>
      <c r="Q911" t="s">
        <v>282</v>
      </c>
      <c r="R911" t="s">
        <v>284</v>
      </c>
      <c r="S911" t="s">
        <v>17354</v>
      </c>
      <c r="T911" t="s">
        <v>17355</v>
      </c>
      <c r="U911" t="s">
        <v>59197</v>
      </c>
      <c r="V911" s="1" t="s">
        <v>22433</v>
      </c>
      <c r="W911" t="s">
        <v>59198</v>
      </c>
      <c r="X911" s="1" t="s">
        <v>22433</v>
      </c>
      <c r="Y911">
        <v>2095</v>
      </c>
      <c r="Z911" t="s">
        <v>30731</v>
      </c>
      <c r="AA911">
        <v>0</v>
      </c>
      <c r="AB911" t="s">
        <v>87</v>
      </c>
      <c r="AC911">
        <v>0</v>
      </c>
      <c r="AD911">
        <v>0</v>
      </c>
      <c r="AE911">
        <v>0</v>
      </c>
      <c r="AF911">
        <v>0</v>
      </c>
      <c r="AG911">
        <v>0</v>
      </c>
      <c r="AH911">
        <v>0</v>
      </c>
      <c r="AI911">
        <v>0</v>
      </c>
      <c r="AJ911">
        <v>0</v>
      </c>
      <c r="AK911">
        <v>0</v>
      </c>
      <c r="AL911">
        <v>1</v>
      </c>
      <c r="AM911">
        <v>0</v>
      </c>
      <c r="AN911">
        <v>1</v>
      </c>
      <c r="AO911">
        <v>0</v>
      </c>
      <c r="AP911">
        <v>0</v>
      </c>
      <c r="AQ911">
        <v>0</v>
      </c>
      <c r="AR911">
        <v>18</v>
      </c>
      <c r="AS911" t="s">
        <v>16729</v>
      </c>
      <c r="AT911" t="s">
        <v>80</v>
      </c>
    </row>
    <row r="912" spans="1:46" x14ac:dyDescent="0.25">
      <c r="A912" t="s">
        <v>2</v>
      </c>
      <c r="B912" t="s">
        <v>28896</v>
      </c>
      <c r="C912" t="s">
        <v>28897</v>
      </c>
      <c r="D912" t="s">
        <v>28898</v>
      </c>
      <c r="E912">
        <v>460720</v>
      </c>
      <c r="G912" t="s">
        <v>291</v>
      </c>
      <c r="H912" t="s">
        <v>28899</v>
      </c>
      <c r="I912" t="s">
        <v>28900</v>
      </c>
      <c r="J912" t="s">
        <v>280</v>
      </c>
      <c r="K912" t="s">
        <v>197</v>
      </c>
      <c r="L912" t="s">
        <v>28901</v>
      </c>
      <c r="M912" t="s">
        <v>28902</v>
      </c>
      <c r="N912" t="s">
        <v>28903</v>
      </c>
      <c r="O912" t="s">
        <v>75</v>
      </c>
      <c r="P912" t="s">
        <v>28904</v>
      </c>
      <c r="Q912" t="s">
        <v>282</v>
      </c>
      <c r="R912" t="s">
        <v>246</v>
      </c>
      <c r="S912" t="s">
        <v>17354</v>
      </c>
      <c r="T912" t="s">
        <v>17355</v>
      </c>
      <c r="U912" t="s">
        <v>28905</v>
      </c>
      <c r="V912" s="1" t="s">
        <v>20208</v>
      </c>
      <c r="W912" t="s">
        <v>28906</v>
      </c>
      <c r="X912" s="1" t="s">
        <v>22433</v>
      </c>
      <c r="Y912">
        <v>2095</v>
      </c>
      <c r="Z912" t="s">
        <v>30731</v>
      </c>
      <c r="AA912">
        <v>0</v>
      </c>
      <c r="AB912" t="s">
        <v>87</v>
      </c>
      <c r="AC912">
        <v>0</v>
      </c>
      <c r="AD912">
        <v>0</v>
      </c>
      <c r="AE912">
        <v>0</v>
      </c>
      <c r="AF912">
        <v>0</v>
      </c>
      <c r="AG912">
        <v>0</v>
      </c>
      <c r="AH912">
        <v>0</v>
      </c>
      <c r="AI912">
        <v>0</v>
      </c>
      <c r="AJ912">
        <v>0</v>
      </c>
      <c r="AK912">
        <v>0</v>
      </c>
      <c r="AL912">
        <v>1</v>
      </c>
      <c r="AM912">
        <v>0</v>
      </c>
      <c r="AN912">
        <v>1</v>
      </c>
      <c r="AO912">
        <v>0</v>
      </c>
      <c r="AP912">
        <v>0</v>
      </c>
      <c r="AQ912">
        <v>0</v>
      </c>
      <c r="AR912">
        <v>18</v>
      </c>
      <c r="AS912" t="s">
        <v>16729</v>
      </c>
      <c r="AT912" t="s">
        <v>80</v>
      </c>
    </row>
    <row r="913" spans="1:46" x14ac:dyDescent="0.25">
      <c r="A913" t="s">
        <v>2</v>
      </c>
      <c r="B913" t="s">
        <v>40476</v>
      </c>
      <c r="C913" t="s">
        <v>40477</v>
      </c>
      <c r="D913" t="s">
        <v>40478</v>
      </c>
      <c r="E913">
        <v>465221</v>
      </c>
      <c r="G913" t="s">
        <v>291</v>
      </c>
      <c r="H913" t="s">
        <v>40479</v>
      </c>
      <c r="I913" t="s">
        <v>40480</v>
      </c>
      <c r="J913" t="s">
        <v>280</v>
      </c>
      <c r="K913" t="s">
        <v>197</v>
      </c>
      <c r="L913" t="s">
        <v>40481</v>
      </c>
      <c r="M913" t="s">
        <v>281</v>
      </c>
      <c r="N913" t="s">
        <v>40482</v>
      </c>
      <c r="O913" t="s">
        <v>75</v>
      </c>
      <c r="P913" t="s">
        <v>40483</v>
      </c>
      <c r="Q913" t="s">
        <v>286</v>
      </c>
      <c r="R913" t="s">
        <v>164</v>
      </c>
      <c r="S913" t="s">
        <v>17354</v>
      </c>
      <c r="T913" t="s">
        <v>17355</v>
      </c>
      <c r="U913" t="s">
        <v>40484</v>
      </c>
      <c r="V913" s="1" t="s">
        <v>20208</v>
      </c>
      <c r="W913" t="s">
        <v>40485</v>
      </c>
      <c r="X913" s="1" t="s">
        <v>22433</v>
      </c>
      <c r="Y913">
        <v>2095</v>
      </c>
      <c r="Z913" t="s">
        <v>30731</v>
      </c>
      <c r="AA913">
        <v>0</v>
      </c>
      <c r="AB913" t="s">
        <v>87</v>
      </c>
      <c r="AC913">
        <v>0</v>
      </c>
      <c r="AD913">
        <v>0</v>
      </c>
      <c r="AE913">
        <v>0</v>
      </c>
      <c r="AF913">
        <v>0</v>
      </c>
      <c r="AG913">
        <v>0</v>
      </c>
      <c r="AH913">
        <v>0</v>
      </c>
      <c r="AI913">
        <v>0</v>
      </c>
      <c r="AJ913">
        <v>0</v>
      </c>
      <c r="AK913">
        <v>0</v>
      </c>
      <c r="AL913">
        <v>0</v>
      </c>
      <c r="AM913">
        <v>0</v>
      </c>
      <c r="AN913">
        <v>0</v>
      </c>
      <c r="AO913">
        <v>1</v>
      </c>
      <c r="AP913">
        <v>0</v>
      </c>
      <c r="AQ913">
        <v>1</v>
      </c>
      <c r="AR913">
        <v>8</v>
      </c>
      <c r="AS913" t="s">
        <v>18526</v>
      </c>
      <c r="AT913" t="s">
        <v>16825</v>
      </c>
    </row>
    <row r="914" spans="1:46" x14ac:dyDescent="0.25">
      <c r="A914" t="s">
        <v>0</v>
      </c>
      <c r="B914" t="s">
        <v>30742</v>
      </c>
      <c r="C914" t="s">
        <v>30743</v>
      </c>
      <c r="D914" t="s">
        <v>30744</v>
      </c>
      <c r="E914">
        <v>461857</v>
      </c>
      <c r="G914" t="s">
        <v>283</v>
      </c>
      <c r="H914" t="s">
        <v>30745</v>
      </c>
      <c r="I914" t="s">
        <v>30746</v>
      </c>
      <c r="J914" t="s">
        <v>280</v>
      </c>
      <c r="K914" t="s">
        <v>132</v>
      </c>
      <c r="L914" t="s">
        <v>30747</v>
      </c>
      <c r="M914" t="s">
        <v>30748</v>
      </c>
      <c r="N914" t="s">
        <v>285</v>
      </c>
      <c r="O914" t="s">
        <v>75</v>
      </c>
      <c r="P914" t="s">
        <v>30749</v>
      </c>
      <c r="Q914" t="s">
        <v>282</v>
      </c>
      <c r="R914" t="s">
        <v>246</v>
      </c>
      <c r="S914" t="s">
        <v>18683</v>
      </c>
      <c r="T914" t="s">
        <v>18684</v>
      </c>
      <c r="U914" t="s">
        <v>30750</v>
      </c>
      <c r="V914" s="1" t="s">
        <v>20208</v>
      </c>
      <c r="W914" t="s">
        <v>30751</v>
      </c>
      <c r="X914" s="1" t="s">
        <v>22433</v>
      </c>
      <c r="Y914">
        <v>2057</v>
      </c>
      <c r="Z914" t="s">
        <v>30752</v>
      </c>
      <c r="AA914">
        <v>1</v>
      </c>
      <c r="AB914" t="s">
        <v>17145</v>
      </c>
      <c r="AC914">
        <v>1</v>
      </c>
      <c r="AD914">
        <v>1</v>
      </c>
      <c r="AE914">
        <v>0</v>
      </c>
      <c r="AF914">
        <v>0</v>
      </c>
      <c r="AG914">
        <v>0</v>
      </c>
      <c r="AH914">
        <v>0</v>
      </c>
      <c r="AI914">
        <v>0</v>
      </c>
      <c r="AJ914">
        <v>0</v>
      </c>
      <c r="AK914">
        <v>0</v>
      </c>
      <c r="AL914">
        <v>0</v>
      </c>
      <c r="AM914">
        <v>0</v>
      </c>
      <c r="AN914">
        <v>0</v>
      </c>
      <c r="AO914">
        <v>0</v>
      </c>
      <c r="AP914">
        <v>0</v>
      </c>
      <c r="AQ914">
        <v>0</v>
      </c>
      <c r="AR914">
        <v>18</v>
      </c>
      <c r="AS914" t="s">
        <v>16734</v>
      </c>
      <c r="AT914" t="s">
        <v>92</v>
      </c>
    </row>
    <row r="915" spans="1:46" x14ac:dyDescent="0.25">
      <c r="A915" t="s">
        <v>2</v>
      </c>
      <c r="B915" t="s">
        <v>23552</v>
      </c>
      <c r="C915" t="s">
        <v>23553</v>
      </c>
      <c r="D915" t="s">
        <v>23554</v>
      </c>
      <c r="E915">
        <v>468295</v>
      </c>
      <c r="G915" t="s">
        <v>293</v>
      </c>
      <c r="H915" t="s">
        <v>23555</v>
      </c>
      <c r="I915" t="s">
        <v>23556</v>
      </c>
      <c r="J915" t="s">
        <v>280</v>
      </c>
      <c r="K915" t="s">
        <v>191</v>
      </c>
      <c r="L915" t="s">
        <v>23557</v>
      </c>
      <c r="M915" t="s">
        <v>23558</v>
      </c>
      <c r="N915" t="s">
        <v>23559</v>
      </c>
      <c r="O915" t="s">
        <v>75</v>
      </c>
      <c r="P915" t="s">
        <v>23560</v>
      </c>
      <c r="Q915" t="s">
        <v>282</v>
      </c>
      <c r="R915" t="s">
        <v>284</v>
      </c>
      <c r="S915" t="s">
        <v>18535</v>
      </c>
      <c r="T915" t="s">
        <v>18709</v>
      </c>
      <c r="U915" t="s">
        <v>23561</v>
      </c>
      <c r="V915" s="1" t="s">
        <v>22433</v>
      </c>
      <c r="W915" t="s">
        <v>23562</v>
      </c>
      <c r="X915" s="1" t="s">
        <v>22433</v>
      </c>
      <c r="Y915">
        <v>1989</v>
      </c>
      <c r="Z915" t="s">
        <v>20466</v>
      </c>
      <c r="AA915">
        <v>0</v>
      </c>
      <c r="AB915" t="s">
        <v>87</v>
      </c>
      <c r="AC915">
        <v>0</v>
      </c>
      <c r="AD915">
        <v>0</v>
      </c>
      <c r="AE915">
        <v>0</v>
      </c>
      <c r="AF915">
        <v>0</v>
      </c>
      <c r="AG915">
        <v>0</v>
      </c>
      <c r="AH915">
        <v>0</v>
      </c>
      <c r="AI915">
        <v>0</v>
      </c>
      <c r="AJ915">
        <v>0</v>
      </c>
      <c r="AK915">
        <v>0</v>
      </c>
      <c r="AL915">
        <v>1</v>
      </c>
      <c r="AM915">
        <v>0</v>
      </c>
      <c r="AN915">
        <v>1</v>
      </c>
      <c r="AO915">
        <v>0</v>
      </c>
      <c r="AP915">
        <v>0</v>
      </c>
      <c r="AQ915">
        <v>0</v>
      </c>
      <c r="AR915">
        <v>18</v>
      </c>
      <c r="AS915" t="s">
        <v>16732</v>
      </c>
      <c r="AT915" t="s">
        <v>80</v>
      </c>
    </row>
    <row r="916" spans="1:46" x14ac:dyDescent="0.25">
      <c r="A916" t="s">
        <v>2</v>
      </c>
      <c r="B916" t="s">
        <v>30753</v>
      </c>
      <c r="C916" t="s">
        <v>30754</v>
      </c>
      <c r="D916" t="s">
        <v>30755</v>
      </c>
      <c r="E916">
        <v>464687</v>
      </c>
      <c r="G916" t="s">
        <v>283</v>
      </c>
      <c r="H916" t="s">
        <v>30756</v>
      </c>
      <c r="I916" t="s">
        <v>30757</v>
      </c>
      <c r="J916" t="s">
        <v>280</v>
      </c>
      <c r="K916" t="s">
        <v>191</v>
      </c>
      <c r="L916" t="s">
        <v>30758</v>
      </c>
      <c r="M916" t="s">
        <v>30759</v>
      </c>
      <c r="N916" t="s">
        <v>30759</v>
      </c>
      <c r="O916" t="s">
        <v>75</v>
      </c>
      <c r="P916" t="s">
        <v>30760</v>
      </c>
      <c r="Q916" t="s">
        <v>282</v>
      </c>
      <c r="R916" t="s">
        <v>284</v>
      </c>
      <c r="S916" t="s">
        <v>18535</v>
      </c>
      <c r="T916" t="s">
        <v>18709</v>
      </c>
      <c r="U916" t="s">
        <v>30761</v>
      </c>
      <c r="V916" s="1" t="s">
        <v>20208</v>
      </c>
      <c r="W916" t="s">
        <v>30762</v>
      </c>
      <c r="X916" s="1" t="s">
        <v>22433</v>
      </c>
      <c r="Y916">
        <v>1989</v>
      </c>
      <c r="Z916" t="s">
        <v>20466</v>
      </c>
      <c r="AA916">
        <v>0</v>
      </c>
      <c r="AB916" t="s">
        <v>87</v>
      </c>
      <c r="AC916">
        <v>0</v>
      </c>
      <c r="AD916">
        <v>0</v>
      </c>
      <c r="AE916">
        <v>0</v>
      </c>
      <c r="AF916">
        <v>0</v>
      </c>
      <c r="AG916">
        <v>0</v>
      </c>
      <c r="AH916">
        <v>0</v>
      </c>
      <c r="AI916">
        <v>0</v>
      </c>
      <c r="AJ916">
        <v>0</v>
      </c>
      <c r="AK916">
        <v>0</v>
      </c>
      <c r="AL916">
        <v>1</v>
      </c>
      <c r="AM916">
        <v>0</v>
      </c>
      <c r="AN916">
        <v>1</v>
      </c>
      <c r="AO916">
        <v>0</v>
      </c>
      <c r="AP916">
        <v>0</v>
      </c>
      <c r="AQ916">
        <v>0</v>
      </c>
      <c r="AR916">
        <v>18</v>
      </c>
      <c r="AS916" t="s">
        <v>16729</v>
      </c>
      <c r="AT916" t="s">
        <v>80</v>
      </c>
    </row>
    <row r="917" spans="1:46" x14ac:dyDescent="0.25">
      <c r="A917" t="s">
        <v>2</v>
      </c>
      <c r="B917" t="s">
        <v>23522</v>
      </c>
      <c r="C917" t="s">
        <v>23523</v>
      </c>
      <c r="D917" t="s">
        <v>23524</v>
      </c>
      <c r="E917">
        <v>460913</v>
      </c>
      <c r="G917" t="s">
        <v>295</v>
      </c>
      <c r="H917" t="s">
        <v>23525</v>
      </c>
      <c r="I917" t="s">
        <v>23526</v>
      </c>
      <c r="J917" t="s">
        <v>280</v>
      </c>
      <c r="K917" t="s">
        <v>191</v>
      </c>
      <c r="L917" t="s">
        <v>23527</v>
      </c>
      <c r="M917" t="s">
        <v>23528</v>
      </c>
      <c r="N917" t="s">
        <v>281</v>
      </c>
      <c r="O917" t="s">
        <v>75</v>
      </c>
      <c r="P917" t="s">
        <v>23529</v>
      </c>
      <c r="Q917" t="s">
        <v>282</v>
      </c>
      <c r="R917" t="s">
        <v>284</v>
      </c>
      <c r="S917" t="s">
        <v>18535</v>
      </c>
      <c r="T917" t="s">
        <v>18709</v>
      </c>
      <c r="U917" t="s">
        <v>23530</v>
      </c>
      <c r="V917" s="1" t="s">
        <v>20208</v>
      </c>
      <c r="W917" t="s">
        <v>23531</v>
      </c>
      <c r="X917" s="1" t="s">
        <v>22433</v>
      </c>
      <c r="Y917">
        <v>1989</v>
      </c>
      <c r="Z917" t="s">
        <v>20466</v>
      </c>
      <c r="AA917">
        <v>0</v>
      </c>
      <c r="AB917" t="s">
        <v>87</v>
      </c>
      <c r="AC917">
        <v>0</v>
      </c>
      <c r="AD917">
        <v>0</v>
      </c>
      <c r="AE917">
        <v>0</v>
      </c>
      <c r="AF917">
        <v>0</v>
      </c>
      <c r="AG917">
        <v>0</v>
      </c>
      <c r="AH917">
        <v>0</v>
      </c>
      <c r="AI917">
        <v>0</v>
      </c>
      <c r="AJ917">
        <v>0</v>
      </c>
      <c r="AK917">
        <v>0</v>
      </c>
      <c r="AL917">
        <v>1</v>
      </c>
      <c r="AM917">
        <v>0</v>
      </c>
      <c r="AN917">
        <v>1</v>
      </c>
      <c r="AO917">
        <v>0</v>
      </c>
      <c r="AP917">
        <v>0</v>
      </c>
      <c r="AQ917">
        <v>0</v>
      </c>
      <c r="AR917">
        <v>18</v>
      </c>
      <c r="AS917" t="s">
        <v>16732</v>
      </c>
      <c r="AT917" t="s">
        <v>80</v>
      </c>
    </row>
    <row r="918" spans="1:46" x14ac:dyDescent="0.25">
      <c r="A918" t="s">
        <v>2</v>
      </c>
      <c r="B918" t="s">
        <v>30877</v>
      </c>
      <c r="C918" t="s">
        <v>30878</v>
      </c>
      <c r="D918" t="s">
        <v>30879</v>
      </c>
      <c r="E918">
        <v>240285</v>
      </c>
      <c r="G918" t="s">
        <v>297</v>
      </c>
      <c r="H918" t="s">
        <v>30880</v>
      </c>
      <c r="I918" t="s">
        <v>30881</v>
      </c>
      <c r="J918" t="s">
        <v>280</v>
      </c>
      <c r="K918" t="s">
        <v>197</v>
      </c>
      <c r="L918" t="s">
        <v>30882</v>
      </c>
      <c r="M918" t="s">
        <v>30883</v>
      </c>
      <c r="N918" t="s">
        <v>285</v>
      </c>
      <c r="O918" t="s">
        <v>75</v>
      </c>
      <c r="P918" t="s">
        <v>30884</v>
      </c>
      <c r="Q918" t="s">
        <v>282</v>
      </c>
      <c r="R918" t="s">
        <v>169</v>
      </c>
      <c r="S918" t="s">
        <v>17354</v>
      </c>
      <c r="T918" t="s">
        <v>17356</v>
      </c>
      <c r="U918" t="s">
        <v>20476</v>
      </c>
      <c r="V918" s="1" t="s">
        <v>18674</v>
      </c>
      <c r="W918" t="s">
        <v>30885</v>
      </c>
      <c r="X918" s="1" t="s">
        <v>22433</v>
      </c>
      <c r="Y918">
        <v>7494</v>
      </c>
      <c r="Z918" t="s">
        <v>18478</v>
      </c>
      <c r="AA918">
        <v>1</v>
      </c>
      <c r="AB918" t="s">
        <v>18479</v>
      </c>
      <c r="AC918">
        <v>0</v>
      </c>
      <c r="AD918">
        <v>0</v>
      </c>
      <c r="AE918">
        <v>0</v>
      </c>
      <c r="AF918">
        <v>0</v>
      </c>
      <c r="AG918">
        <v>0</v>
      </c>
      <c r="AH918">
        <v>0</v>
      </c>
      <c r="AI918">
        <v>0</v>
      </c>
      <c r="AJ918">
        <v>0</v>
      </c>
      <c r="AK918">
        <v>0</v>
      </c>
      <c r="AL918">
        <v>0</v>
      </c>
      <c r="AM918">
        <v>0</v>
      </c>
      <c r="AN918">
        <v>0</v>
      </c>
      <c r="AO918">
        <v>0</v>
      </c>
      <c r="AP918">
        <v>0</v>
      </c>
      <c r="AQ918">
        <v>0</v>
      </c>
      <c r="AR918">
        <v>1</v>
      </c>
      <c r="AS918" t="s">
        <v>17087</v>
      </c>
      <c r="AT918" t="s">
        <v>97</v>
      </c>
    </row>
    <row r="919" spans="1:46" x14ac:dyDescent="0.25">
      <c r="A919" t="s">
        <v>2</v>
      </c>
      <c r="B919" t="s">
        <v>30897</v>
      </c>
      <c r="C919" t="s">
        <v>30898</v>
      </c>
      <c r="D919" t="s">
        <v>30899</v>
      </c>
      <c r="E919">
        <v>240272</v>
      </c>
      <c r="G919" t="s">
        <v>297</v>
      </c>
      <c r="H919" t="s">
        <v>30900</v>
      </c>
      <c r="I919" t="s">
        <v>22094</v>
      </c>
      <c r="J919" t="s">
        <v>280</v>
      </c>
      <c r="K919" t="s">
        <v>30901</v>
      </c>
      <c r="L919" t="s">
        <v>30902</v>
      </c>
      <c r="M919" t="s">
        <v>30903</v>
      </c>
      <c r="N919" t="s">
        <v>281</v>
      </c>
      <c r="O919" t="s">
        <v>75</v>
      </c>
      <c r="P919" t="s">
        <v>30904</v>
      </c>
      <c r="Q919" t="s">
        <v>282</v>
      </c>
      <c r="R919" t="s">
        <v>284</v>
      </c>
      <c r="S919" t="s">
        <v>17163</v>
      </c>
      <c r="T919" t="s">
        <v>17353</v>
      </c>
      <c r="U919" t="s">
        <v>30905</v>
      </c>
      <c r="V919" s="1" t="s">
        <v>18674</v>
      </c>
      <c r="W919" t="s">
        <v>30906</v>
      </c>
      <c r="X919" s="1" t="s">
        <v>22433</v>
      </c>
      <c r="Y919">
        <v>7494</v>
      </c>
      <c r="Z919" t="s">
        <v>18478</v>
      </c>
      <c r="AA919">
        <v>1</v>
      </c>
      <c r="AB919" t="s">
        <v>18479</v>
      </c>
      <c r="AC919">
        <v>0</v>
      </c>
      <c r="AD919">
        <v>0</v>
      </c>
      <c r="AE919">
        <v>0</v>
      </c>
      <c r="AF919">
        <v>0</v>
      </c>
      <c r="AG919">
        <v>0</v>
      </c>
      <c r="AH919">
        <v>0</v>
      </c>
      <c r="AI919">
        <v>0</v>
      </c>
      <c r="AJ919">
        <v>0</v>
      </c>
      <c r="AK919">
        <v>0</v>
      </c>
      <c r="AL919">
        <v>0</v>
      </c>
      <c r="AM919">
        <v>0</v>
      </c>
      <c r="AN919">
        <v>0</v>
      </c>
      <c r="AO919">
        <v>0</v>
      </c>
      <c r="AP919">
        <v>0</v>
      </c>
      <c r="AQ919">
        <v>0</v>
      </c>
      <c r="AR919">
        <v>1</v>
      </c>
      <c r="AS919" t="s">
        <v>17087</v>
      </c>
      <c r="AT919" t="s">
        <v>97</v>
      </c>
    </row>
    <row r="920" spans="1:46" x14ac:dyDescent="0.25">
      <c r="A920" t="s">
        <v>2</v>
      </c>
      <c r="B920" t="s">
        <v>30811</v>
      </c>
      <c r="C920" t="s">
        <v>30812</v>
      </c>
      <c r="D920" t="s">
        <v>30813</v>
      </c>
      <c r="E920">
        <v>240112</v>
      </c>
      <c r="G920" t="s">
        <v>297</v>
      </c>
      <c r="H920" t="s">
        <v>30814</v>
      </c>
      <c r="I920" t="s">
        <v>30815</v>
      </c>
      <c r="J920" t="s">
        <v>280</v>
      </c>
      <c r="K920" t="s">
        <v>197</v>
      </c>
      <c r="L920" t="s">
        <v>30816</v>
      </c>
      <c r="M920" t="s">
        <v>30817</v>
      </c>
      <c r="N920" t="s">
        <v>281</v>
      </c>
      <c r="O920" t="s">
        <v>75</v>
      </c>
      <c r="P920" t="s">
        <v>30818</v>
      </c>
      <c r="Q920" t="s">
        <v>282</v>
      </c>
      <c r="R920" t="s">
        <v>284</v>
      </c>
      <c r="S920" t="s">
        <v>17354</v>
      </c>
      <c r="T920" t="s">
        <v>17355</v>
      </c>
      <c r="U920" t="s">
        <v>30819</v>
      </c>
      <c r="V920" s="1" t="s">
        <v>18674</v>
      </c>
      <c r="W920" t="s">
        <v>30820</v>
      </c>
      <c r="X920" s="1" t="s">
        <v>22433</v>
      </c>
      <c r="Y920">
        <v>7494</v>
      </c>
      <c r="Z920" t="s">
        <v>18478</v>
      </c>
      <c r="AA920">
        <v>1</v>
      </c>
      <c r="AB920" t="s">
        <v>18479</v>
      </c>
      <c r="AC920">
        <v>0</v>
      </c>
      <c r="AD920">
        <v>0</v>
      </c>
      <c r="AE920">
        <v>0</v>
      </c>
      <c r="AF920">
        <v>0</v>
      </c>
      <c r="AG920">
        <v>0</v>
      </c>
      <c r="AH920">
        <v>0</v>
      </c>
      <c r="AI920">
        <v>0</v>
      </c>
      <c r="AJ920">
        <v>0</v>
      </c>
      <c r="AK920">
        <v>0</v>
      </c>
      <c r="AL920">
        <v>0</v>
      </c>
      <c r="AM920">
        <v>0</v>
      </c>
      <c r="AN920">
        <v>0</v>
      </c>
      <c r="AO920">
        <v>0</v>
      </c>
      <c r="AP920">
        <v>0</v>
      </c>
      <c r="AQ920">
        <v>0</v>
      </c>
      <c r="AR920">
        <v>1</v>
      </c>
      <c r="AS920" t="s">
        <v>17087</v>
      </c>
      <c r="AT920" t="s">
        <v>97</v>
      </c>
    </row>
    <row r="921" spans="1:46" x14ac:dyDescent="0.25">
      <c r="A921" t="s">
        <v>2</v>
      </c>
      <c r="B921" t="s">
        <v>30793</v>
      </c>
      <c r="C921" t="s">
        <v>30794</v>
      </c>
      <c r="D921" t="s">
        <v>30795</v>
      </c>
      <c r="E921">
        <v>240175</v>
      </c>
      <c r="G921" t="s">
        <v>297</v>
      </c>
      <c r="H921" t="s">
        <v>30796</v>
      </c>
      <c r="I921" t="s">
        <v>30797</v>
      </c>
      <c r="J921" t="s">
        <v>280</v>
      </c>
      <c r="K921" t="s">
        <v>197</v>
      </c>
      <c r="L921" t="s">
        <v>30798</v>
      </c>
      <c r="M921" t="s">
        <v>30799</v>
      </c>
      <c r="N921" t="s">
        <v>281</v>
      </c>
      <c r="O921" t="s">
        <v>75</v>
      </c>
      <c r="P921" t="s">
        <v>30800</v>
      </c>
      <c r="Q921" t="s">
        <v>282</v>
      </c>
      <c r="R921" t="s">
        <v>284</v>
      </c>
      <c r="S921" t="s">
        <v>17354</v>
      </c>
      <c r="T921" t="s">
        <v>17355</v>
      </c>
      <c r="U921" t="s">
        <v>30801</v>
      </c>
      <c r="V921" s="1" t="s">
        <v>18674</v>
      </c>
      <c r="W921" t="s">
        <v>20610</v>
      </c>
      <c r="X921" s="1" t="s">
        <v>22433</v>
      </c>
      <c r="Y921">
        <v>7494</v>
      </c>
      <c r="Z921" t="s">
        <v>18478</v>
      </c>
      <c r="AA921">
        <v>1</v>
      </c>
      <c r="AB921" t="s">
        <v>18479</v>
      </c>
      <c r="AC921">
        <v>0</v>
      </c>
      <c r="AD921">
        <v>0</v>
      </c>
      <c r="AE921">
        <v>0</v>
      </c>
      <c r="AF921">
        <v>0</v>
      </c>
      <c r="AG921">
        <v>0</v>
      </c>
      <c r="AH921">
        <v>0</v>
      </c>
      <c r="AI921">
        <v>0</v>
      </c>
      <c r="AJ921">
        <v>0</v>
      </c>
      <c r="AK921">
        <v>0</v>
      </c>
      <c r="AL921">
        <v>0</v>
      </c>
      <c r="AM921">
        <v>0</v>
      </c>
      <c r="AN921">
        <v>0</v>
      </c>
      <c r="AO921">
        <v>0</v>
      </c>
      <c r="AP921">
        <v>0</v>
      </c>
      <c r="AQ921">
        <v>0</v>
      </c>
      <c r="AR921">
        <v>1</v>
      </c>
      <c r="AS921" t="s">
        <v>17087</v>
      </c>
      <c r="AT921" t="s">
        <v>97</v>
      </c>
    </row>
    <row r="922" spans="1:46" x14ac:dyDescent="0.25">
      <c r="A922" t="s">
        <v>2</v>
      </c>
      <c r="B922" t="s">
        <v>30783</v>
      </c>
      <c r="C922" t="s">
        <v>30784</v>
      </c>
      <c r="D922" t="s">
        <v>30785</v>
      </c>
      <c r="E922">
        <v>240131</v>
      </c>
      <c r="G922" t="s">
        <v>297</v>
      </c>
      <c r="H922" t="s">
        <v>30786</v>
      </c>
      <c r="I922" t="s">
        <v>30787</v>
      </c>
      <c r="J922" t="s">
        <v>280</v>
      </c>
      <c r="K922" t="s">
        <v>197</v>
      </c>
      <c r="L922" t="s">
        <v>30788</v>
      </c>
      <c r="M922" t="s">
        <v>30789</v>
      </c>
      <c r="N922" t="s">
        <v>281</v>
      </c>
      <c r="O922" t="s">
        <v>75</v>
      </c>
      <c r="P922" t="s">
        <v>30790</v>
      </c>
      <c r="Q922" t="s">
        <v>282</v>
      </c>
      <c r="R922" t="s">
        <v>284</v>
      </c>
      <c r="S922" t="s">
        <v>17354</v>
      </c>
      <c r="T922" t="s">
        <v>18480</v>
      </c>
      <c r="U922" t="s">
        <v>30791</v>
      </c>
      <c r="V922" s="1" t="s">
        <v>18674</v>
      </c>
      <c r="W922" t="s">
        <v>30792</v>
      </c>
      <c r="X922" s="1" t="s">
        <v>22433</v>
      </c>
      <c r="Y922">
        <v>7494</v>
      </c>
      <c r="Z922" t="s">
        <v>18478</v>
      </c>
      <c r="AA922">
        <v>1</v>
      </c>
      <c r="AB922" t="s">
        <v>18479</v>
      </c>
      <c r="AC922">
        <v>0</v>
      </c>
      <c r="AD922">
        <v>0</v>
      </c>
      <c r="AE922">
        <v>0</v>
      </c>
      <c r="AF922">
        <v>0</v>
      </c>
      <c r="AG922">
        <v>0</v>
      </c>
      <c r="AH922">
        <v>0</v>
      </c>
      <c r="AI922">
        <v>0</v>
      </c>
      <c r="AJ922">
        <v>0</v>
      </c>
      <c r="AK922">
        <v>0</v>
      </c>
      <c r="AL922">
        <v>0</v>
      </c>
      <c r="AM922">
        <v>0</v>
      </c>
      <c r="AN922">
        <v>0</v>
      </c>
      <c r="AO922">
        <v>0</v>
      </c>
      <c r="AP922">
        <v>0</v>
      </c>
      <c r="AQ922">
        <v>0</v>
      </c>
      <c r="AR922">
        <v>1</v>
      </c>
      <c r="AS922" t="s">
        <v>17087</v>
      </c>
      <c r="AT922" t="s">
        <v>97</v>
      </c>
    </row>
    <row r="923" spans="1:46" x14ac:dyDescent="0.25">
      <c r="A923" t="s">
        <v>2</v>
      </c>
      <c r="B923" t="s">
        <v>30886</v>
      </c>
      <c r="C923" t="s">
        <v>30887</v>
      </c>
      <c r="D923" t="s">
        <v>30888</v>
      </c>
      <c r="E923">
        <v>240321</v>
      </c>
      <c r="G923" t="s">
        <v>297</v>
      </c>
      <c r="H923" t="s">
        <v>30889</v>
      </c>
      <c r="I923" t="s">
        <v>30890</v>
      </c>
      <c r="J923" t="s">
        <v>280</v>
      </c>
      <c r="K923" t="s">
        <v>197</v>
      </c>
      <c r="L923" t="s">
        <v>30891</v>
      </c>
      <c r="M923" t="s">
        <v>30892</v>
      </c>
      <c r="N923" t="s">
        <v>30893</v>
      </c>
      <c r="O923" t="s">
        <v>75</v>
      </c>
      <c r="P923" t="s">
        <v>30894</v>
      </c>
      <c r="Q923" t="s">
        <v>282</v>
      </c>
      <c r="R923" t="s">
        <v>284</v>
      </c>
      <c r="S923" t="s">
        <v>17350</v>
      </c>
      <c r="T923" t="s">
        <v>17351</v>
      </c>
      <c r="U923" t="s">
        <v>30895</v>
      </c>
      <c r="V923" s="1" t="s">
        <v>18674</v>
      </c>
      <c r="W923" t="s">
        <v>30896</v>
      </c>
      <c r="X923" s="1" t="s">
        <v>22433</v>
      </c>
      <c r="Y923">
        <v>7494</v>
      </c>
      <c r="Z923" t="s">
        <v>18478</v>
      </c>
      <c r="AA923">
        <v>1</v>
      </c>
      <c r="AB923" t="s">
        <v>18479</v>
      </c>
      <c r="AC923">
        <v>0</v>
      </c>
      <c r="AD923">
        <v>0</v>
      </c>
      <c r="AE923">
        <v>0</v>
      </c>
      <c r="AF923">
        <v>0</v>
      </c>
      <c r="AG923">
        <v>0</v>
      </c>
      <c r="AH923">
        <v>0</v>
      </c>
      <c r="AI923">
        <v>0</v>
      </c>
      <c r="AJ923">
        <v>0</v>
      </c>
      <c r="AK923">
        <v>0</v>
      </c>
      <c r="AL923">
        <v>0</v>
      </c>
      <c r="AM923">
        <v>0</v>
      </c>
      <c r="AN923">
        <v>0</v>
      </c>
      <c r="AO923">
        <v>0</v>
      </c>
      <c r="AP923">
        <v>0</v>
      </c>
      <c r="AQ923">
        <v>0</v>
      </c>
      <c r="AR923">
        <v>1</v>
      </c>
      <c r="AS923" t="s">
        <v>17087</v>
      </c>
      <c r="AT923" t="s">
        <v>97</v>
      </c>
    </row>
    <row r="924" spans="1:46" x14ac:dyDescent="0.25">
      <c r="A924" t="s">
        <v>2</v>
      </c>
      <c r="B924" t="s">
        <v>30802</v>
      </c>
      <c r="C924" t="s">
        <v>30803</v>
      </c>
      <c r="D924" t="s">
        <v>30804</v>
      </c>
      <c r="E924">
        <v>240127</v>
      </c>
      <c r="G924" t="s">
        <v>297</v>
      </c>
      <c r="H924" t="s">
        <v>30805</v>
      </c>
      <c r="I924" t="s">
        <v>30806</v>
      </c>
      <c r="J924" t="s">
        <v>280</v>
      </c>
      <c r="K924" t="s">
        <v>197</v>
      </c>
      <c r="L924" t="s">
        <v>30807</v>
      </c>
      <c r="M924" t="s">
        <v>30808</v>
      </c>
      <c r="N924" t="s">
        <v>281</v>
      </c>
      <c r="O924" t="s">
        <v>75</v>
      </c>
      <c r="P924" t="s">
        <v>30809</v>
      </c>
      <c r="Q924" t="s">
        <v>282</v>
      </c>
      <c r="R924" t="s">
        <v>284</v>
      </c>
      <c r="S924" t="s">
        <v>17354</v>
      </c>
      <c r="T924" t="s">
        <v>18480</v>
      </c>
      <c r="U924" t="s">
        <v>30810</v>
      </c>
      <c r="V924" s="1" t="s">
        <v>18674</v>
      </c>
      <c r="W924" t="s">
        <v>30772</v>
      </c>
      <c r="X924" s="1" t="s">
        <v>22433</v>
      </c>
      <c r="Y924">
        <v>7494</v>
      </c>
      <c r="Z924" t="s">
        <v>18478</v>
      </c>
      <c r="AA924">
        <v>1</v>
      </c>
      <c r="AB924" t="s">
        <v>18479</v>
      </c>
      <c r="AC924">
        <v>0</v>
      </c>
      <c r="AD924">
        <v>0</v>
      </c>
      <c r="AE924">
        <v>0</v>
      </c>
      <c r="AF924">
        <v>0</v>
      </c>
      <c r="AG924">
        <v>0</v>
      </c>
      <c r="AH924">
        <v>0</v>
      </c>
      <c r="AI924">
        <v>0</v>
      </c>
      <c r="AJ924">
        <v>0</v>
      </c>
      <c r="AK924">
        <v>0</v>
      </c>
      <c r="AL924">
        <v>0</v>
      </c>
      <c r="AM924">
        <v>0</v>
      </c>
      <c r="AN924">
        <v>0</v>
      </c>
      <c r="AO924">
        <v>0</v>
      </c>
      <c r="AP924">
        <v>0</v>
      </c>
      <c r="AQ924">
        <v>0</v>
      </c>
      <c r="AR924">
        <v>1</v>
      </c>
      <c r="AS924" t="s">
        <v>17087</v>
      </c>
      <c r="AT924" t="s">
        <v>97</v>
      </c>
    </row>
    <row r="925" spans="1:46" x14ac:dyDescent="0.25">
      <c r="A925" t="s">
        <v>2</v>
      </c>
      <c r="B925" t="s">
        <v>30763</v>
      </c>
      <c r="C925" t="s">
        <v>30764</v>
      </c>
      <c r="D925" t="s">
        <v>30765</v>
      </c>
      <c r="E925">
        <v>240126</v>
      </c>
      <c r="G925" t="s">
        <v>297</v>
      </c>
      <c r="H925" t="s">
        <v>30766</v>
      </c>
      <c r="I925" t="s">
        <v>30767</v>
      </c>
      <c r="J925" t="s">
        <v>280</v>
      </c>
      <c r="K925" t="s">
        <v>197</v>
      </c>
      <c r="L925" t="s">
        <v>30768</v>
      </c>
      <c r="M925" t="s">
        <v>30769</v>
      </c>
      <c r="N925" t="s">
        <v>285</v>
      </c>
      <c r="O925" t="s">
        <v>75</v>
      </c>
      <c r="P925" t="s">
        <v>30770</v>
      </c>
      <c r="Q925" t="s">
        <v>282</v>
      </c>
      <c r="R925" t="s">
        <v>246</v>
      </c>
      <c r="S925" t="s">
        <v>17354</v>
      </c>
      <c r="T925" t="s">
        <v>17355</v>
      </c>
      <c r="U925" t="s">
        <v>30771</v>
      </c>
      <c r="V925" s="1" t="s">
        <v>18674</v>
      </c>
      <c r="W925" t="s">
        <v>30772</v>
      </c>
      <c r="X925" s="1" t="s">
        <v>22433</v>
      </c>
      <c r="Y925">
        <v>7494</v>
      </c>
      <c r="Z925" t="s">
        <v>18478</v>
      </c>
      <c r="AA925">
        <v>1</v>
      </c>
      <c r="AB925" t="s">
        <v>18479</v>
      </c>
      <c r="AC925">
        <v>0</v>
      </c>
      <c r="AD925">
        <v>0</v>
      </c>
      <c r="AE925">
        <v>0</v>
      </c>
      <c r="AF925">
        <v>0</v>
      </c>
      <c r="AG925">
        <v>0</v>
      </c>
      <c r="AH925">
        <v>0</v>
      </c>
      <c r="AI925">
        <v>0</v>
      </c>
      <c r="AJ925">
        <v>0</v>
      </c>
      <c r="AK925">
        <v>0</v>
      </c>
      <c r="AL925">
        <v>0</v>
      </c>
      <c r="AM925">
        <v>0</v>
      </c>
      <c r="AN925">
        <v>0</v>
      </c>
      <c r="AO925">
        <v>0</v>
      </c>
      <c r="AP925">
        <v>0</v>
      </c>
      <c r="AQ925">
        <v>0</v>
      </c>
      <c r="AR925">
        <v>1</v>
      </c>
      <c r="AS925" t="s">
        <v>17087</v>
      </c>
      <c r="AT925" t="s">
        <v>97</v>
      </c>
    </row>
    <row r="926" spans="1:46" x14ac:dyDescent="0.25">
      <c r="A926" t="s">
        <v>2</v>
      </c>
      <c r="B926" t="s">
        <v>30773</v>
      </c>
      <c r="C926" t="s">
        <v>30774</v>
      </c>
      <c r="D926" t="s">
        <v>30775</v>
      </c>
      <c r="E926">
        <v>240094</v>
      </c>
      <c r="G926" t="s">
        <v>297</v>
      </c>
      <c r="H926" t="s">
        <v>30776</v>
      </c>
      <c r="I926" t="s">
        <v>30777</v>
      </c>
      <c r="J926" t="s">
        <v>280</v>
      </c>
      <c r="K926" t="s">
        <v>197</v>
      </c>
      <c r="L926" t="s">
        <v>30778</v>
      </c>
      <c r="M926" t="s">
        <v>30779</v>
      </c>
      <c r="N926" t="s">
        <v>30780</v>
      </c>
      <c r="O926" t="s">
        <v>75</v>
      </c>
      <c r="P926" t="s">
        <v>30781</v>
      </c>
      <c r="Q926" t="s">
        <v>282</v>
      </c>
      <c r="R926" t="s">
        <v>284</v>
      </c>
      <c r="S926" t="s">
        <v>17354</v>
      </c>
      <c r="T926" t="s">
        <v>18480</v>
      </c>
      <c r="U926" t="s">
        <v>20471</v>
      </c>
      <c r="V926" s="1" t="s">
        <v>18674</v>
      </c>
      <c r="W926" t="s">
        <v>30782</v>
      </c>
      <c r="X926" s="1" t="s">
        <v>22433</v>
      </c>
      <c r="Y926">
        <v>7494</v>
      </c>
      <c r="Z926" t="s">
        <v>18478</v>
      </c>
      <c r="AA926">
        <v>1</v>
      </c>
      <c r="AB926" t="s">
        <v>18479</v>
      </c>
      <c r="AC926">
        <v>0</v>
      </c>
      <c r="AD926">
        <v>0</v>
      </c>
      <c r="AE926">
        <v>0</v>
      </c>
      <c r="AF926">
        <v>0</v>
      </c>
      <c r="AG926">
        <v>0</v>
      </c>
      <c r="AH926">
        <v>0</v>
      </c>
      <c r="AI926">
        <v>0</v>
      </c>
      <c r="AJ926">
        <v>0</v>
      </c>
      <c r="AK926">
        <v>0</v>
      </c>
      <c r="AL926">
        <v>0</v>
      </c>
      <c r="AM926">
        <v>0</v>
      </c>
      <c r="AN926">
        <v>0</v>
      </c>
      <c r="AO926">
        <v>0</v>
      </c>
      <c r="AP926">
        <v>0</v>
      </c>
      <c r="AQ926">
        <v>0</v>
      </c>
      <c r="AR926">
        <v>1</v>
      </c>
      <c r="AS926" t="s">
        <v>17087</v>
      </c>
      <c r="AT926" t="s">
        <v>97</v>
      </c>
    </row>
    <row r="927" spans="1:46" x14ac:dyDescent="0.25">
      <c r="A927" t="s">
        <v>2</v>
      </c>
      <c r="B927" t="s">
        <v>30821</v>
      </c>
      <c r="C927" t="s">
        <v>30822</v>
      </c>
      <c r="D927" t="s">
        <v>30823</v>
      </c>
      <c r="E927">
        <v>240117</v>
      </c>
      <c r="G927" t="s">
        <v>297</v>
      </c>
      <c r="H927" t="s">
        <v>30824</v>
      </c>
      <c r="I927" t="s">
        <v>30825</v>
      </c>
      <c r="J927" t="s">
        <v>280</v>
      </c>
      <c r="K927" t="s">
        <v>197</v>
      </c>
      <c r="L927" t="s">
        <v>30826</v>
      </c>
      <c r="M927" t="s">
        <v>281</v>
      </c>
      <c r="N927" t="s">
        <v>281</v>
      </c>
      <c r="O927" t="s">
        <v>75</v>
      </c>
      <c r="P927" t="s">
        <v>30827</v>
      </c>
      <c r="Q927" t="s">
        <v>282</v>
      </c>
      <c r="R927" t="s">
        <v>284</v>
      </c>
      <c r="S927" t="s">
        <v>17354</v>
      </c>
      <c r="T927" t="s">
        <v>17355</v>
      </c>
      <c r="U927" t="s">
        <v>30828</v>
      </c>
      <c r="V927" s="1" t="s">
        <v>18674</v>
      </c>
      <c r="W927" t="s">
        <v>20624</v>
      </c>
      <c r="X927" s="1" t="s">
        <v>22433</v>
      </c>
      <c r="Y927">
        <v>7494</v>
      </c>
      <c r="Z927" t="s">
        <v>18478</v>
      </c>
      <c r="AA927">
        <v>1</v>
      </c>
      <c r="AB927" t="s">
        <v>18479</v>
      </c>
      <c r="AC927">
        <v>0</v>
      </c>
      <c r="AD927">
        <v>0</v>
      </c>
      <c r="AE927">
        <v>0</v>
      </c>
      <c r="AF927">
        <v>0</v>
      </c>
      <c r="AG927">
        <v>0</v>
      </c>
      <c r="AH927">
        <v>0</v>
      </c>
      <c r="AI927">
        <v>0</v>
      </c>
      <c r="AJ927">
        <v>0</v>
      </c>
      <c r="AK927">
        <v>0</v>
      </c>
      <c r="AL927">
        <v>0</v>
      </c>
      <c r="AM927">
        <v>0</v>
      </c>
      <c r="AN927">
        <v>0</v>
      </c>
      <c r="AO927">
        <v>0</v>
      </c>
      <c r="AP927">
        <v>0</v>
      </c>
      <c r="AQ927">
        <v>0</v>
      </c>
      <c r="AR927">
        <v>1</v>
      </c>
      <c r="AS927" t="s">
        <v>17087</v>
      </c>
      <c r="AT927" t="s">
        <v>97</v>
      </c>
    </row>
    <row r="928" spans="1:46" x14ac:dyDescent="0.25">
      <c r="A928" t="s">
        <v>2</v>
      </c>
      <c r="B928" t="s">
        <v>30829</v>
      </c>
      <c r="C928" t="s">
        <v>30830</v>
      </c>
      <c r="D928" t="s">
        <v>30831</v>
      </c>
      <c r="E928">
        <v>240099</v>
      </c>
      <c r="G928" t="s">
        <v>297</v>
      </c>
      <c r="H928" t="s">
        <v>30832</v>
      </c>
      <c r="I928" t="s">
        <v>30833</v>
      </c>
      <c r="J928" t="s">
        <v>280</v>
      </c>
      <c r="K928" t="s">
        <v>197</v>
      </c>
      <c r="L928" t="s">
        <v>30834</v>
      </c>
      <c r="M928" t="s">
        <v>30835</v>
      </c>
      <c r="N928" t="s">
        <v>30835</v>
      </c>
      <c r="O928" t="s">
        <v>75</v>
      </c>
      <c r="P928" t="s">
        <v>30836</v>
      </c>
      <c r="Q928" t="s">
        <v>282</v>
      </c>
      <c r="R928" t="s">
        <v>284</v>
      </c>
      <c r="S928" t="s">
        <v>17354</v>
      </c>
      <c r="T928" t="s">
        <v>18480</v>
      </c>
      <c r="U928" t="s">
        <v>30837</v>
      </c>
      <c r="V928" s="1" t="s">
        <v>18674</v>
      </c>
      <c r="W928" t="s">
        <v>30838</v>
      </c>
      <c r="X928" s="1" t="s">
        <v>22433</v>
      </c>
      <c r="Y928">
        <v>7494</v>
      </c>
      <c r="Z928" t="s">
        <v>18478</v>
      </c>
      <c r="AA928">
        <v>1</v>
      </c>
      <c r="AB928" t="s">
        <v>18479</v>
      </c>
      <c r="AC928">
        <v>0</v>
      </c>
      <c r="AD928">
        <v>0</v>
      </c>
      <c r="AE928">
        <v>0</v>
      </c>
      <c r="AF928">
        <v>0</v>
      </c>
      <c r="AG928">
        <v>0</v>
      </c>
      <c r="AH928">
        <v>0</v>
      </c>
      <c r="AI928">
        <v>0</v>
      </c>
      <c r="AJ928">
        <v>0</v>
      </c>
      <c r="AK928">
        <v>0</v>
      </c>
      <c r="AL928">
        <v>0</v>
      </c>
      <c r="AM928">
        <v>0</v>
      </c>
      <c r="AN928">
        <v>0</v>
      </c>
      <c r="AO928">
        <v>0</v>
      </c>
      <c r="AP928">
        <v>0</v>
      </c>
      <c r="AQ928">
        <v>0</v>
      </c>
      <c r="AR928">
        <v>1</v>
      </c>
      <c r="AS928" t="s">
        <v>17087</v>
      </c>
      <c r="AT928" t="s">
        <v>97</v>
      </c>
    </row>
    <row r="929" spans="1:46" x14ac:dyDescent="0.25">
      <c r="A929" t="s">
        <v>2</v>
      </c>
      <c r="B929" t="s">
        <v>30850</v>
      </c>
      <c r="C929" t="s">
        <v>30851</v>
      </c>
      <c r="D929" t="s">
        <v>30852</v>
      </c>
      <c r="E929">
        <v>240294</v>
      </c>
      <c r="G929" t="s">
        <v>297</v>
      </c>
      <c r="H929" t="s">
        <v>30853</v>
      </c>
      <c r="I929" t="s">
        <v>30854</v>
      </c>
      <c r="J929" t="s">
        <v>280</v>
      </c>
      <c r="K929" t="s">
        <v>16869</v>
      </c>
      <c r="L929" t="s">
        <v>30855</v>
      </c>
      <c r="M929" t="s">
        <v>30856</v>
      </c>
      <c r="N929" t="s">
        <v>285</v>
      </c>
      <c r="O929" t="s">
        <v>75</v>
      </c>
      <c r="P929" t="s">
        <v>30857</v>
      </c>
      <c r="Q929" t="s">
        <v>282</v>
      </c>
      <c r="R929" t="s">
        <v>246</v>
      </c>
      <c r="S929" t="s">
        <v>17354</v>
      </c>
      <c r="T929" t="s">
        <v>18501</v>
      </c>
      <c r="U929" t="s">
        <v>30858</v>
      </c>
      <c r="V929" s="1" t="s">
        <v>18674</v>
      </c>
      <c r="W929" t="s">
        <v>30859</v>
      </c>
      <c r="X929" s="1" t="s">
        <v>22433</v>
      </c>
      <c r="Y929">
        <v>7494</v>
      </c>
      <c r="Z929" t="s">
        <v>18478</v>
      </c>
      <c r="AA929">
        <v>1</v>
      </c>
      <c r="AB929" t="s">
        <v>18479</v>
      </c>
      <c r="AC929">
        <v>0</v>
      </c>
      <c r="AD929">
        <v>0</v>
      </c>
      <c r="AE929">
        <v>0</v>
      </c>
      <c r="AF929">
        <v>0</v>
      </c>
      <c r="AG929">
        <v>0</v>
      </c>
      <c r="AH929">
        <v>0</v>
      </c>
      <c r="AI929">
        <v>0</v>
      </c>
      <c r="AJ929">
        <v>0</v>
      </c>
      <c r="AK929">
        <v>0</v>
      </c>
      <c r="AL929">
        <v>0</v>
      </c>
      <c r="AM929">
        <v>0</v>
      </c>
      <c r="AN929">
        <v>0</v>
      </c>
      <c r="AO929">
        <v>0</v>
      </c>
      <c r="AP929">
        <v>0</v>
      </c>
      <c r="AQ929">
        <v>0</v>
      </c>
      <c r="AR929">
        <v>1</v>
      </c>
      <c r="AS929" t="s">
        <v>17087</v>
      </c>
      <c r="AT929" t="s">
        <v>97</v>
      </c>
    </row>
    <row r="930" spans="1:46" x14ac:dyDescent="0.25">
      <c r="A930" t="s">
        <v>2</v>
      </c>
      <c r="B930" t="s">
        <v>30860</v>
      </c>
      <c r="C930" t="s">
        <v>30861</v>
      </c>
      <c r="D930" t="s">
        <v>30862</v>
      </c>
      <c r="E930">
        <v>240098</v>
      </c>
      <c r="G930" t="s">
        <v>297</v>
      </c>
      <c r="H930" t="s">
        <v>30863</v>
      </c>
      <c r="I930" t="s">
        <v>30864</v>
      </c>
      <c r="J930" t="s">
        <v>280</v>
      </c>
      <c r="K930" t="s">
        <v>197</v>
      </c>
      <c r="L930" t="s">
        <v>30865</v>
      </c>
      <c r="M930" t="s">
        <v>281</v>
      </c>
      <c r="N930" t="s">
        <v>281</v>
      </c>
      <c r="O930" t="s">
        <v>75</v>
      </c>
      <c r="P930" t="s">
        <v>30866</v>
      </c>
      <c r="Q930" t="s">
        <v>282</v>
      </c>
      <c r="R930" t="s">
        <v>246</v>
      </c>
      <c r="S930" t="s">
        <v>17354</v>
      </c>
      <c r="T930" t="s">
        <v>17355</v>
      </c>
      <c r="U930" t="s">
        <v>24332</v>
      </c>
      <c r="V930" s="1" t="s">
        <v>18674</v>
      </c>
      <c r="W930" t="s">
        <v>30867</v>
      </c>
      <c r="X930" s="1" t="s">
        <v>22433</v>
      </c>
      <c r="Y930">
        <v>7494</v>
      </c>
      <c r="Z930" t="s">
        <v>18478</v>
      </c>
      <c r="AA930">
        <v>1</v>
      </c>
      <c r="AB930" t="s">
        <v>18479</v>
      </c>
      <c r="AC930">
        <v>0</v>
      </c>
      <c r="AD930">
        <v>0</v>
      </c>
      <c r="AE930">
        <v>0</v>
      </c>
      <c r="AF930">
        <v>0</v>
      </c>
      <c r="AG930">
        <v>0</v>
      </c>
      <c r="AH930">
        <v>0</v>
      </c>
      <c r="AI930">
        <v>0</v>
      </c>
      <c r="AJ930">
        <v>0</v>
      </c>
      <c r="AK930">
        <v>0</v>
      </c>
      <c r="AL930">
        <v>0</v>
      </c>
      <c r="AM930">
        <v>0</v>
      </c>
      <c r="AN930">
        <v>0</v>
      </c>
      <c r="AO930">
        <v>0</v>
      </c>
      <c r="AP930">
        <v>0</v>
      </c>
      <c r="AQ930">
        <v>0</v>
      </c>
      <c r="AR930">
        <v>1</v>
      </c>
      <c r="AS930" t="s">
        <v>17087</v>
      </c>
      <c r="AT930" t="s">
        <v>97</v>
      </c>
    </row>
    <row r="931" spans="1:46" x14ac:dyDescent="0.25">
      <c r="A931" t="s">
        <v>2</v>
      </c>
      <c r="B931" t="s">
        <v>30839</v>
      </c>
      <c r="C931" t="s">
        <v>30840</v>
      </c>
      <c r="D931" t="s">
        <v>30841</v>
      </c>
      <c r="E931">
        <v>240253</v>
      </c>
      <c r="G931" t="s">
        <v>297</v>
      </c>
      <c r="H931" t="s">
        <v>30842</v>
      </c>
      <c r="I931" t="s">
        <v>30843</v>
      </c>
      <c r="J931" t="s">
        <v>280</v>
      </c>
      <c r="K931" t="s">
        <v>201</v>
      </c>
      <c r="L931" t="s">
        <v>30844</v>
      </c>
      <c r="M931" t="s">
        <v>30845</v>
      </c>
      <c r="N931" t="s">
        <v>30846</v>
      </c>
      <c r="O931" t="s">
        <v>75</v>
      </c>
      <c r="P931" t="s">
        <v>30847</v>
      </c>
      <c r="Q931" t="s">
        <v>282</v>
      </c>
      <c r="R931" t="s">
        <v>284</v>
      </c>
      <c r="S931" t="s">
        <v>17163</v>
      </c>
      <c r="T931" t="s">
        <v>17353</v>
      </c>
      <c r="U931" t="s">
        <v>30848</v>
      </c>
      <c r="V931" s="1" t="s">
        <v>18674</v>
      </c>
      <c r="W931" t="s">
        <v>30849</v>
      </c>
      <c r="X931" s="1" t="s">
        <v>22433</v>
      </c>
      <c r="Y931">
        <v>7494</v>
      </c>
      <c r="Z931" t="s">
        <v>18478</v>
      </c>
      <c r="AA931">
        <v>1</v>
      </c>
      <c r="AB931" t="s">
        <v>18479</v>
      </c>
      <c r="AC931">
        <v>0</v>
      </c>
      <c r="AD931">
        <v>0</v>
      </c>
      <c r="AE931">
        <v>0</v>
      </c>
      <c r="AF931">
        <v>0</v>
      </c>
      <c r="AG931">
        <v>0</v>
      </c>
      <c r="AH931">
        <v>0</v>
      </c>
      <c r="AI931">
        <v>0</v>
      </c>
      <c r="AJ931">
        <v>0</v>
      </c>
      <c r="AK931">
        <v>0</v>
      </c>
      <c r="AL931">
        <v>0</v>
      </c>
      <c r="AM931">
        <v>0</v>
      </c>
      <c r="AN931">
        <v>0</v>
      </c>
      <c r="AO931">
        <v>0</v>
      </c>
      <c r="AP931">
        <v>0</v>
      </c>
      <c r="AQ931">
        <v>0</v>
      </c>
      <c r="AR931">
        <v>1</v>
      </c>
      <c r="AS931" t="s">
        <v>17087</v>
      </c>
      <c r="AT931" t="s">
        <v>97</v>
      </c>
    </row>
    <row r="932" spans="1:46" x14ac:dyDescent="0.25">
      <c r="A932" t="s">
        <v>2</v>
      </c>
      <c r="B932" t="s">
        <v>30868</v>
      </c>
      <c r="C932" t="s">
        <v>30869</v>
      </c>
      <c r="D932" t="s">
        <v>30870</v>
      </c>
      <c r="E932">
        <v>240296</v>
      </c>
      <c r="G932" t="s">
        <v>297</v>
      </c>
      <c r="H932" t="s">
        <v>30871</v>
      </c>
      <c r="I932" t="s">
        <v>30872</v>
      </c>
      <c r="J932" t="s">
        <v>280</v>
      </c>
      <c r="K932" t="s">
        <v>197</v>
      </c>
      <c r="L932" t="s">
        <v>30873</v>
      </c>
      <c r="M932" t="s">
        <v>30874</v>
      </c>
      <c r="N932" t="s">
        <v>285</v>
      </c>
      <c r="O932" t="s">
        <v>75</v>
      </c>
      <c r="P932" t="s">
        <v>30875</v>
      </c>
      <c r="Q932" t="s">
        <v>282</v>
      </c>
      <c r="R932" t="s">
        <v>169</v>
      </c>
      <c r="S932" t="s">
        <v>17354</v>
      </c>
      <c r="T932" t="s">
        <v>17356</v>
      </c>
      <c r="U932" t="s">
        <v>30876</v>
      </c>
      <c r="V932" s="1" t="s">
        <v>18674</v>
      </c>
      <c r="W932" t="s">
        <v>19288</v>
      </c>
      <c r="X932" s="1" t="s">
        <v>22433</v>
      </c>
      <c r="Y932">
        <v>7494</v>
      </c>
      <c r="Z932" t="s">
        <v>18478</v>
      </c>
      <c r="AA932">
        <v>1</v>
      </c>
      <c r="AB932" t="s">
        <v>18479</v>
      </c>
      <c r="AC932">
        <v>0</v>
      </c>
      <c r="AD932">
        <v>0</v>
      </c>
      <c r="AE932">
        <v>0</v>
      </c>
      <c r="AF932">
        <v>0</v>
      </c>
      <c r="AG932">
        <v>0</v>
      </c>
      <c r="AH932">
        <v>0</v>
      </c>
      <c r="AI932">
        <v>0</v>
      </c>
      <c r="AJ932">
        <v>0</v>
      </c>
      <c r="AK932">
        <v>0</v>
      </c>
      <c r="AL932">
        <v>0</v>
      </c>
      <c r="AM932">
        <v>0</v>
      </c>
      <c r="AN932">
        <v>0</v>
      </c>
      <c r="AO932">
        <v>0</v>
      </c>
      <c r="AP932">
        <v>0</v>
      </c>
      <c r="AQ932">
        <v>0</v>
      </c>
      <c r="AR932">
        <v>1</v>
      </c>
      <c r="AS932" t="s">
        <v>17087</v>
      </c>
      <c r="AT932" t="s">
        <v>97</v>
      </c>
    </row>
    <row r="933" spans="1:46" x14ac:dyDescent="0.25">
      <c r="A933" t="s">
        <v>2</v>
      </c>
      <c r="B933" t="s">
        <v>30907</v>
      </c>
      <c r="C933" t="s">
        <v>30908</v>
      </c>
      <c r="D933" t="s">
        <v>30909</v>
      </c>
      <c r="E933">
        <v>240275</v>
      </c>
      <c r="G933" t="s">
        <v>297</v>
      </c>
      <c r="H933" t="s">
        <v>30910</v>
      </c>
      <c r="I933" t="s">
        <v>30911</v>
      </c>
      <c r="J933" t="s">
        <v>280</v>
      </c>
      <c r="K933" t="s">
        <v>17672</v>
      </c>
      <c r="L933" t="s">
        <v>30912</v>
      </c>
      <c r="M933" t="s">
        <v>30913</v>
      </c>
      <c r="N933" t="s">
        <v>281</v>
      </c>
      <c r="O933" t="s">
        <v>75</v>
      </c>
      <c r="P933" t="s">
        <v>30914</v>
      </c>
      <c r="Q933" t="s">
        <v>282</v>
      </c>
      <c r="R933" t="s">
        <v>284</v>
      </c>
      <c r="S933" t="s">
        <v>18498</v>
      </c>
      <c r="T933" t="s">
        <v>18499</v>
      </c>
      <c r="U933" t="s">
        <v>30915</v>
      </c>
      <c r="V933" s="1" t="s">
        <v>18674</v>
      </c>
      <c r="W933" t="s">
        <v>30916</v>
      </c>
      <c r="X933" s="1" t="s">
        <v>22433</v>
      </c>
      <c r="Y933">
        <v>7494</v>
      </c>
      <c r="Z933" t="s">
        <v>18478</v>
      </c>
      <c r="AA933">
        <v>1</v>
      </c>
      <c r="AB933" t="s">
        <v>18479</v>
      </c>
      <c r="AC933">
        <v>0</v>
      </c>
      <c r="AD933">
        <v>0</v>
      </c>
      <c r="AE933">
        <v>0</v>
      </c>
      <c r="AF933">
        <v>0</v>
      </c>
      <c r="AG933">
        <v>0</v>
      </c>
      <c r="AH933">
        <v>0</v>
      </c>
      <c r="AI933">
        <v>0</v>
      </c>
      <c r="AJ933">
        <v>0</v>
      </c>
      <c r="AK933">
        <v>0</v>
      </c>
      <c r="AL933">
        <v>0</v>
      </c>
      <c r="AM933">
        <v>0</v>
      </c>
      <c r="AN933">
        <v>0</v>
      </c>
      <c r="AO933">
        <v>0</v>
      </c>
      <c r="AP933">
        <v>0</v>
      </c>
      <c r="AQ933">
        <v>0</v>
      </c>
      <c r="AR933">
        <v>1</v>
      </c>
      <c r="AS933" t="s">
        <v>17087</v>
      </c>
      <c r="AT933" t="s">
        <v>97</v>
      </c>
    </row>
    <row r="934" spans="1:46" x14ac:dyDescent="0.25">
      <c r="A934" t="s">
        <v>1</v>
      </c>
      <c r="B934" t="s">
        <v>30917</v>
      </c>
      <c r="C934" t="s">
        <v>30918</v>
      </c>
      <c r="D934" t="s">
        <v>30919</v>
      </c>
      <c r="E934">
        <v>463562</v>
      </c>
      <c r="G934" t="s">
        <v>295</v>
      </c>
      <c r="H934" t="s">
        <v>30920</v>
      </c>
      <c r="I934" t="s">
        <v>30921</v>
      </c>
      <c r="J934" t="s">
        <v>280</v>
      </c>
      <c r="K934" t="s">
        <v>17337</v>
      </c>
      <c r="L934" t="s">
        <v>30922</v>
      </c>
      <c r="M934" t="s">
        <v>30923</v>
      </c>
      <c r="N934" t="s">
        <v>281</v>
      </c>
      <c r="O934" t="s">
        <v>75</v>
      </c>
      <c r="P934" t="s">
        <v>30924</v>
      </c>
      <c r="Q934" t="s">
        <v>282</v>
      </c>
      <c r="R934" t="s">
        <v>284</v>
      </c>
      <c r="S934" t="s">
        <v>134</v>
      </c>
      <c r="T934" t="s">
        <v>18518</v>
      </c>
      <c r="U934" t="s">
        <v>30925</v>
      </c>
      <c r="V934" s="1" t="s">
        <v>20208</v>
      </c>
      <c r="W934" t="s">
        <v>30926</v>
      </c>
      <c r="X934" s="1" t="s">
        <v>22433</v>
      </c>
      <c r="Y934">
        <v>7185</v>
      </c>
      <c r="Z934" t="s">
        <v>19234</v>
      </c>
      <c r="AA934">
        <v>0</v>
      </c>
      <c r="AB934" t="s">
        <v>87</v>
      </c>
      <c r="AC934">
        <v>0</v>
      </c>
      <c r="AD934">
        <v>0</v>
      </c>
      <c r="AE934">
        <v>0</v>
      </c>
      <c r="AF934">
        <v>0</v>
      </c>
      <c r="AG934">
        <v>0</v>
      </c>
      <c r="AH934">
        <v>0</v>
      </c>
      <c r="AI934">
        <v>0</v>
      </c>
      <c r="AJ934">
        <v>0</v>
      </c>
      <c r="AK934">
        <v>0</v>
      </c>
      <c r="AL934">
        <v>1</v>
      </c>
      <c r="AM934">
        <v>0</v>
      </c>
      <c r="AN934">
        <v>1</v>
      </c>
      <c r="AO934">
        <v>0</v>
      </c>
      <c r="AP934">
        <v>0</v>
      </c>
      <c r="AQ934">
        <v>0</v>
      </c>
      <c r="AR934">
        <v>18</v>
      </c>
      <c r="AS934" t="s">
        <v>16729</v>
      </c>
      <c r="AT934" t="s">
        <v>80</v>
      </c>
    </row>
    <row r="935" spans="1:46" x14ac:dyDescent="0.25">
      <c r="A935" t="s">
        <v>1</v>
      </c>
      <c r="B935" t="s">
        <v>59199</v>
      </c>
      <c r="C935" t="s">
        <v>59200</v>
      </c>
      <c r="D935" t="s">
        <v>59201</v>
      </c>
      <c r="E935">
        <v>469879</v>
      </c>
      <c r="G935" t="s">
        <v>291</v>
      </c>
      <c r="H935" t="s">
        <v>59202</v>
      </c>
      <c r="I935" t="s">
        <v>59203</v>
      </c>
      <c r="J935" t="s">
        <v>280</v>
      </c>
      <c r="K935" t="s">
        <v>86</v>
      </c>
      <c r="L935" t="s">
        <v>59204</v>
      </c>
      <c r="M935" t="s">
        <v>59205</v>
      </c>
      <c r="N935" t="s">
        <v>59206</v>
      </c>
      <c r="O935" t="s">
        <v>75</v>
      </c>
      <c r="P935" t="s">
        <v>59207</v>
      </c>
      <c r="Q935" t="s">
        <v>282</v>
      </c>
      <c r="R935" t="s">
        <v>284</v>
      </c>
      <c r="S935" t="s">
        <v>134</v>
      </c>
      <c r="T935" t="s">
        <v>18514</v>
      </c>
      <c r="U935" t="s">
        <v>59208</v>
      </c>
      <c r="V935" s="1" t="s">
        <v>22433</v>
      </c>
      <c r="W935" t="s">
        <v>59209</v>
      </c>
      <c r="X935" s="1" t="s">
        <v>22433</v>
      </c>
      <c r="Y935">
        <v>7185</v>
      </c>
      <c r="Z935" t="s">
        <v>19234</v>
      </c>
      <c r="AA935">
        <v>0</v>
      </c>
      <c r="AB935" t="s">
        <v>87</v>
      </c>
      <c r="AC935">
        <v>0</v>
      </c>
      <c r="AD935">
        <v>0</v>
      </c>
      <c r="AE935">
        <v>0</v>
      </c>
      <c r="AF935">
        <v>0</v>
      </c>
      <c r="AG935">
        <v>0</v>
      </c>
      <c r="AH935">
        <v>0</v>
      </c>
      <c r="AI935">
        <v>0</v>
      </c>
      <c r="AJ935">
        <v>0</v>
      </c>
      <c r="AK935">
        <v>0</v>
      </c>
      <c r="AL935">
        <v>1</v>
      </c>
      <c r="AM935">
        <v>0</v>
      </c>
      <c r="AN935">
        <v>1</v>
      </c>
      <c r="AO935">
        <v>0</v>
      </c>
      <c r="AP935">
        <v>0</v>
      </c>
      <c r="AQ935">
        <v>0</v>
      </c>
      <c r="AR935">
        <v>18</v>
      </c>
      <c r="AS935" t="s">
        <v>16729</v>
      </c>
      <c r="AT935" t="s">
        <v>80</v>
      </c>
    </row>
    <row r="936" spans="1:46" x14ac:dyDescent="0.25">
      <c r="A936" t="s">
        <v>1</v>
      </c>
      <c r="B936" t="s">
        <v>30927</v>
      </c>
      <c r="C936" t="s">
        <v>30928</v>
      </c>
      <c r="D936" t="s">
        <v>30929</v>
      </c>
      <c r="E936">
        <v>464847</v>
      </c>
      <c r="G936" t="s">
        <v>16900</v>
      </c>
      <c r="H936" t="s">
        <v>30930</v>
      </c>
      <c r="I936" t="s">
        <v>30931</v>
      </c>
      <c r="J936" t="s">
        <v>280</v>
      </c>
      <c r="K936" t="s">
        <v>19200</v>
      </c>
      <c r="L936" t="s">
        <v>30932</v>
      </c>
      <c r="M936" t="s">
        <v>30933</v>
      </c>
      <c r="N936" t="s">
        <v>285</v>
      </c>
      <c r="O936" t="s">
        <v>75</v>
      </c>
      <c r="P936" t="s">
        <v>30934</v>
      </c>
      <c r="Q936" t="s">
        <v>282</v>
      </c>
      <c r="R936" t="s">
        <v>284</v>
      </c>
      <c r="S936" t="s">
        <v>195</v>
      </c>
      <c r="T936" t="s">
        <v>18517</v>
      </c>
      <c r="U936" t="s">
        <v>30935</v>
      </c>
      <c r="V936" s="1" t="s">
        <v>20208</v>
      </c>
      <c r="W936" t="s">
        <v>30936</v>
      </c>
      <c r="X936" s="1" t="s">
        <v>22433</v>
      </c>
      <c r="Y936">
        <v>7092</v>
      </c>
      <c r="Z936" t="s">
        <v>30937</v>
      </c>
      <c r="AA936">
        <v>0</v>
      </c>
      <c r="AB936" t="s">
        <v>87</v>
      </c>
      <c r="AC936">
        <v>0</v>
      </c>
      <c r="AD936">
        <v>0</v>
      </c>
      <c r="AE936">
        <v>0</v>
      </c>
      <c r="AF936">
        <v>0</v>
      </c>
      <c r="AG936">
        <v>0</v>
      </c>
      <c r="AH936">
        <v>0</v>
      </c>
      <c r="AI936">
        <v>0</v>
      </c>
      <c r="AJ936">
        <v>0</v>
      </c>
      <c r="AK936">
        <v>0</v>
      </c>
      <c r="AL936">
        <v>1</v>
      </c>
      <c r="AM936">
        <v>0</v>
      </c>
      <c r="AN936">
        <v>1</v>
      </c>
      <c r="AO936">
        <v>0</v>
      </c>
      <c r="AP936">
        <v>0</v>
      </c>
      <c r="AQ936">
        <v>0</v>
      </c>
      <c r="AR936">
        <v>18</v>
      </c>
      <c r="AS936" t="s">
        <v>16729</v>
      </c>
      <c r="AT936" t="s">
        <v>80</v>
      </c>
    </row>
    <row r="937" spans="1:46" x14ac:dyDescent="0.25">
      <c r="A937" t="s">
        <v>0</v>
      </c>
      <c r="B937" t="s">
        <v>20244</v>
      </c>
      <c r="C937" t="s">
        <v>20245</v>
      </c>
      <c r="D937" t="s">
        <v>30959</v>
      </c>
      <c r="E937">
        <v>462880</v>
      </c>
      <c r="G937" t="s">
        <v>297</v>
      </c>
      <c r="H937" t="s">
        <v>20246</v>
      </c>
      <c r="I937" t="s">
        <v>20247</v>
      </c>
      <c r="J937" t="s">
        <v>280</v>
      </c>
      <c r="K937" t="s">
        <v>18010</v>
      </c>
      <c r="L937" t="s">
        <v>20248</v>
      </c>
      <c r="M937" t="s">
        <v>20249</v>
      </c>
      <c r="N937" t="s">
        <v>20250</v>
      </c>
      <c r="O937" t="s">
        <v>75</v>
      </c>
      <c r="P937" t="s">
        <v>20251</v>
      </c>
      <c r="Q937" t="s">
        <v>282</v>
      </c>
      <c r="R937" t="s">
        <v>284</v>
      </c>
      <c r="S937" t="s">
        <v>18476</v>
      </c>
      <c r="T937" t="s">
        <v>18477</v>
      </c>
      <c r="U937" t="s">
        <v>19970</v>
      </c>
      <c r="V937" s="1" t="s">
        <v>20208</v>
      </c>
      <c r="W937" t="s">
        <v>30960</v>
      </c>
      <c r="X937" s="1" t="s">
        <v>22433</v>
      </c>
      <c r="Y937">
        <v>5716</v>
      </c>
      <c r="Z937" t="s">
        <v>19171</v>
      </c>
      <c r="AA937">
        <v>1</v>
      </c>
      <c r="AB937" t="s">
        <v>19172</v>
      </c>
      <c r="AC937">
        <v>0</v>
      </c>
      <c r="AD937">
        <v>0</v>
      </c>
      <c r="AE937">
        <v>0</v>
      </c>
      <c r="AF937">
        <v>1</v>
      </c>
      <c r="AG937">
        <v>1</v>
      </c>
      <c r="AH937">
        <v>0</v>
      </c>
      <c r="AI937">
        <v>0</v>
      </c>
      <c r="AJ937">
        <v>0</v>
      </c>
      <c r="AK937">
        <v>0</v>
      </c>
      <c r="AL937">
        <v>0</v>
      </c>
      <c r="AM937">
        <v>0</v>
      </c>
      <c r="AN937">
        <v>0</v>
      </c>
      <c r="AO937">
        <v>0</v>
      </c>
      <c r="AP937">
        <v>0</v>
      </c>
      <c r="AQ937">
        <v>0</v>
      </c>
      <c r="AR937">
        <v>17</v>
      </c>
      <c r="AS937" t="s">
        <v>17164</v>
      </c>
      <c r="AT937" t="s">
        <v>169</v>
      </c>
    </row>
    <row r="938" spans="1:46" x14ac:dyDescent="0.25">
      <c r="A938" t="s">
        <v>0</v>
      </c>
      <c r="B938" t="s">
        <v>21683</v>
      </c>
      <c r="C938" t="s">
        <v>21684</v>
      </c>
      <c r="D938" t="s">
        <v>30955</v>
      </c>
      <c r="E938">
        <v>463776</v>
      </c>
      <c r="G938" t="s">
        <v>297</v>
      </c>
      <c r="H938" t="s">
        <v>21685</v>
      </c>
      <c r="I938" t="s">
        <v>21686</v>
      </c>
      <c r="J938" t="s">
        <v>280</v>
      </c>
      <c r="K938" t="s">
        <v>17673</v>
      </c>
      <c r="L938" t="s">
        <v>30956</v>
      </c>
      <c r="M938" t="s">
        <v>21687</v>
      </c>
      <c r="N938" t="s">
        <v>281</v>
      </c>
      <c r="O938" t="s">
        <v>75</v>
      </c>
      <c r="P938" t="s">
        <v>21688</v>
      </c>
      <c r="Q938" t="s">
        <v>282</v>
      </c>
      <c r="R938" t="s">
        <v>284</v>
      </c>
      <c r="S938" t="s">
        <v>18476</v>
      </c>
      <c r="T938" t="s">
        <v>18805</v>
      </c>
      <c r="U938" t="s">
        <v>30957</v>
      </c>
      <c r="V938" s="1" t="s">
        <v>20208</v>
      </c>
      <c r="W938" t="s">
        <v>30958</v>
      </c>
      <c r="X938" s="1" t="s">
        <v>22433</v>
      </c>
      <c r="Y938">
        <v>5716</v>
      </c>
      <c r="Z938" t="s">
        <v>19171</v>
      </c>
      <c r="AA938">
        <v>1</v>
      </c>
      <c r="AB938" t="s">
        <v>19172</v>
      </c>
      <c r="AC938">
        <v>0</v>
      </c>
      <c r="AD938">
        <v>0</v>
      </c>
      <c r="AE938">
        <v>0</v>
      </c>
      <c r="AF938">
        <v>1</v>
      </c>
      <c r="AG938">
        <v>1</v>
      </c>
      <c r="AH938">
        <v>0</v>
      </c>
      <c r="AI938">
        <v>0</v>
      </c>
      <c r="AJ938">
        <v>0</v>
      </c>
      <c r="AK938">
        <v>0</v>
      </c>
      <c r="AL938">
        <v>0</v>
      </c>
      <c r="AM938">
        <v>0</v>
      </c>
      <c r="AN938">
        <v>0</v>
      </c>
      <c r="AO938">
        <v>0</v>
      </c>
      <c r="AP938">
        <v>0</v>
      </c>
      <c r="AQ938">
        <v>0</v>
      </c>
      <c r="AR938">
        <v>17</v>
      </c>
      <c r="AS938" t="s">
        <v>17164</v>
      </c>
      <c r="AT938" t="s">
        <v>169</v>
      </c>
    </row>
    <row r="939" spans="1:46" x14ac:dyDescent="0.25">
      <c r="A939" t="s">
        <v>0</v>
      </c>
      <c r="B939" t="s">
        <v>19991</v>
      </c>
      <c r="C939" t="s">
        <v>19992</v>
      </c>
      <c r="D939" t="s">
        <v>30961</v>
      </c>
      <c r="E939">
        <v>462276</v>
      </c>
      <c r="G939" t="s">
        <v>297</v>
      </c>
      <c r="H939" t="s">
        <v>19993</v>
      </c>
      <c r="I939" t="s">
        <v>19994</v>
      </c>
      <c r="J939" t="s">
        <v>280</v>
      </c>
      <c r="K939" t="s">
        <v>139</v>
      </c>
      <c r="L939" t="s">
        <v>19995</v>
      </c>
      <c r="M939" t="s">
        <v>19996</v>
      </c>
      <c r="N939" t="s">
        <v>19997</v>
      </c>
      <c r="O939" t="s">
        <v>75</v>
      </c>
      <c r="P939" t="s">
        <v>19998</v>
      </c>
      <c r="Q939" t="s">
        <v>282</v>
      </c>
      <c r="R939" t="s">
        <v>284</v>
      </c>
      <c r="S939" t="s">
        <v>18683</v>
      </c>
      <c r="T939" t="s">
        <v>18717</v>
      </c>
      <c r="U939" t="s">
        <v>19999</v>
      </c>
      <c r="V939" s="1" t="s">
        <v>20208</v>
      </c>
      <c r="W939" t="s">
        <v>30962</v>
      </c>
      <c r="X939" s="1" t="s">
        <v>22433</v>
      </c>
      <c r="Y939">
        <v>5716</v>
      </c>
      <c r="Z939" t="s">
        <v>19171</v>
      </c>
      <c r="AA939">
        <v>1</v>
      </c>
      <c r="AB939" t="s">
        <v>19172</v>
      </c>
      <c r="AC939">
        <v>0</v>
      </c>
      <c r="AD939">
        <v>0</v>
      </c>
      <c r="AE939">
        <v>0</v>
      </c>
      <c r="AF939">
        <v>1</v>
      </c>
      <c r="AG939">
        <v>1</v>
      </c>
      <c r="AH939">
        <v>0</v>
      </c>
      <c r="AI939">
        <v>0</v>
      </c>
      <c r="AJ939">
        <v>0</v>
      </c>
      <c r="AK939">
        <v>0</v>
      </c>
      <c r="AL939">
        <v>0</v>
      </c>
      <c r="AM939">
        <v>0</v>
      </c>
      <c r="AN939">
        <v>0</v>
      </c>
      <c r="AO939">
        <v>0</v>
      </c>
      <c r="AP939">
        <v>0</v>
      </c>
      <c r="AQ939">
        <v>0</v>
      </c>
      <c r="AR939">
        <v>17</v>
      </c>
      <c r="AS939" t="s">
        <v>17164</v>
      </c>
      <c r="AT939" t="s">
        <v>169</v>
      </c>
    </row>
    <row r="940" spans="1:46" x14ac:dyDescent="0.25">
      <c r="A940" t="s">
        <v>0</v>
      </c>
      <c r="B940" t="s">
        <v>21587</v>
      </c>
      <c r="C940" t="s">
        <v>21588</v>
      </c>
      <c r="D940" t="s">
        <v>30938</v>
      </c>
      <c r="E940">
        <v>460263</v>
      </c>
      <c r="G940" t="s">
        <v>297</v>
      </c>
      <c r="H940" t="s">
        <v>21589</v>
      </c>
      <c r="I940" t="s">
        <v>21590</v>
      </c>
      <c r="J940" t="s">
        <v>280</v>
      </c>
      <c r="K940" t="s">
        <v>143</v>
      </c>
      <c r="L940" t="s">
        <v>30939</v>
      </c>
      <c r="M940" t="s">
        <v>21591</v>
      </c>
      <c r="N940" t="s">
        <v>281</v>
      </c>
      <c r="O940" t="s">
        <v>75</v>
      </c>
      <c r="P940" t="s">
        <v>21592</v>
      </c>
      <c r="Q940" t="s">
        <v>282</v>
      </c>
      <c r="R940" t="s">
        <v>284</v>
      </c>
      <c r="S940" t="s">
        <v>17347</v>
      </c>
      <c r="T940" t="s">
        <v>18692</v>
      </c>
      <c r="U940" t="s">
        <v>30940</v>
      </c>
      <c r="V940" s="1" t="s">
        <v>20208</v>
      </c>
      <c r="W940" t="s">
        <v>30941</v>
      </c>
      <c r="X940" s="1" t="s">
        <v>22433</v>
      </c>
      <c r="Y940">
        <v>5716</v>
      </c>
      <c r="Z940" t="s">
        <v>19171</v>
      </c>
      <c r="AA940">
        <v>1</v>
      </c>
      <c r="AB940" t="s">
        <v>19172</v>
      </c>
      <c r="AC940">
        <v>0</v>
      </c>
      <c r="AD940">
        <v>0</v>
      </c>
      <c r="AE940">
        <v>0</v>
      </c>
      <c r="AF940">
        <v>1</v>
      </c>
      <c r="AG940">
        <v>1</v>
      </c>
      <c r="AH940">
        <v>0</v>
      </c>
      <c r="AI940">
        <v>0</v>
      </c>
      <c r="AJ940">
        <v>0</v>
      </c>
      <c r="AK940">
        <v>0</v>
      </c>
      <c r="AL940">
        <v>0</v>
      </c>
      <c r="AM940">
        <v>0</v>
      </c>
      <c r="AN940">
        <v>0</v>
      </c>
      <c r="AO940">
        <v>0</v>
      </c>
      <c r="AP940">
        <v>0</v>
      </c>
      <c r="AQ940">
        <v>0</v>
      </c>
      <c r="AR940">
        <v>17</v>
      </c>
      <c r="AS940" t="s">
        <v>17164</v>
      </c>
      <c r="AT940" t="s">
        <v>169</v>
      </c>
    </row>
    <row r="941" spans="1:46" x14ac:dyDescent="0.25">
      <c r="A941" t="s">
        <v>0</v>
      </c>
      <c r="B941" t="s">
        <v>30942</v>
      </c>
      <c r="C941" t="s">
        <v>30943</v>
      </c>
      <c r="D941" t="s">
        <v>30944</v>
      </c>
      <c r="E941">
        <v>462618</v>
      </c>
      <c r="G941" t="s">
        <v>297</v>
      </c>
      <c r="H941" t="s">
        <v>30945</v>
      </c>
      <c r="I941" t="s">
        <v>30946</v>
      </c>
      <c r="J941" t="s">
        <v>280</v>
      </c>
      <c r="K941" t="s">
        <v>18587</v>
      </c>
      <c r="L941" t="s">
        <v>30947</v>
      </c>
      <c r="M941" t="s">
        <v>30948</v>
      </c>
      <c r="N941" t="s">
        <v>281</v>
      </c>
      <c r="O941" t="s">
        <v>75</v>
      </c>
      <c r="P941" t="s">
        <v>30949</v>
      </c>
      <c r="Q941" t="s">
        <v>282</v>
      </c>
      <c r="R941" t="s">
        <v>284</v>
      </c>
      <c r="S941" t="s">
        <v>18683</v>
      </c>
      <c r="T941" t="s">
        <v>18692</v>
      </c>
      <c r="U941" t="s">
        <v>20919</v>
      </c>
      <c r="V941" s="1" t="s">
        <v>20208</v>
      </c>
      <c r="W941" t="s">
        <v>30950</v>
      </c>
      <c r="X941" s="1" t="s">
        <v>22433</v>
      </c>
      <c r="Y941">
        <v>5716</v>
      </c>
      <c r="Z941" t="s">
        <v>19171</v>
      </c>
      <c r="AA941">
        <v>1</v>
      </c>
      <c r="AB941" t="s">
        <v>19172</v>
      </c>
      <c r="AC941">
        <v>0</v>
      </c>
      <c r="AD941">
        <v>0</v>
      </c>
      <c r="AE941">
        <v>0</v>
      </c>
      <c r="AF941">
        <v>1</v>
      </c>
      <c r="AG941">
        <v>1</v>
      </c>
      <c r="AH941">
        <v>0</v>
      </c>
      <c r="AI941">
        <v>0</v>
      </c>
      <c r="AJ941">
        <v>0</v>
      </c>
      <c r="AK941">
        <v>0</v>
      </c>
      <c r="AL941">
        <v>0</v>
      </c>
      <c r="AM941">
        <v>0</v>
      </c>
      <c r="AN941">
        <v>0</v>
      </c>
      <c r="AO941">
        <v>0</v>
      </c>
      <c r="AP941">
        <v>0</v>
      </c>
      <c r="AQ941">
        <v>0</v>
      </c>
      <c r="AR941">
        <v>17</v>
      </c>
      <c r="AS941" t="s">
        <v>17164</v>
      </c>
      <c r="AT941" t="s">
        <v>169</v>
      </c>
    </row>
    <row r="942" spans="1:46" x14ac:dyDescent="0.25">
      <c r="A942" t="s">
        <v>0</v>
      </c>
      <c r="B942" t="s">
        <v>21610</v>
      </c>
      <c r="C942" t="s">
        <v>21611</v>
      </c>
      <c r="D942" t="s">
        <v>30951</v>
      </c>
      <c r="E942">
        <v>463033</v>
      </c>
      <c r="G942" t="s">
        <v>297</v>
      </c>
      <c r="H942" t="s">
        <v>21612</v>
      </c>
      <c r="I942" t="s">
        <v>21613</v>
      </c>
      <c r="J942" t="s">
        <v>280</v>
      </c>
      <c r="K942" t="s">
        <v>18587</v>
      </c>
      <c r="L942" t="s">
        <v>30952</v>
      </c>
      <c r="M942" t="s">
        <v>21614</v>
      </c>
      <c r="N942" t="s">
        <v>281</v>
      </c>
      <c r="O942" t="s">
        <v>75</v>
      </c>
      <c r="P942" t="s">
        <v>21615</v>
      </c>
      <c r="Q942" t="s">
        <v>282</v>
      </c>
      <c r="R942" t="s">
        <v>284</v>
      </c>
      <c r="S942" t="s">
        <v>18683</v>
      </c>
      <c r="T942" t="s">
        <v>18692</v>
      </c>
      <c r="U942" t="s">
        <v>30953</v>
      </c>
      <c r="V942" s="1" t="s">
        <v>20208</v>
      </c>
      <c r="W942" t="s">
        <v>30954</v>
      </c>
      <c r="X942" s="1" t="s">
        <v>22433</v>
      </c>
      <c r="Y942">
        <v>5716</v>
      </c>
      <c r="Z942" t="s">
        <v>19171</v>
      </c>
      <c r="AA942">
        <v>1</v>
      </c>
      <c r="AB942" t="s">
        <v>19172</v>
      </c>
      <c r="AC942">
        <v>0</v>
      </c>
      <c r="AD942">
        <v>0</v>
      </c>
      <c r="AE942">
        <v>0</v>
      </c>
      <c r="AF942">
        <v>1</v>
      </c>
      <c r="AG942">
        <v>1</v>
      </c>
      <c r="AH942">
        <v>0</v>
      </c>
      <c r="AI942">
        <v>0</v>
      </c>
      <c r="AJ942">
        <v>0</v>
      </c>
      <c r="AK942">
        <v>0</v>
      </c>
      <c r="AL942">
        <v>0</v>
      </c>
      <c r="AM942">
        <v>0</v>
      </c>
      <c r="AN942">
        <v>0</v>
      </c>
      <c r="AO942">
        <v>0</v>
      </c>
      <c r="AP942">
        <v>0</v>
      </c>
      <c r="AQ942">
        <v>0</v>
      </c>
      <c r="AR942">
        <v>17</v>
      </c>
      <c r="AS942" t="s">
        <v>17164</v>
      </c>
      <c r="AT942" t="s">
        <v>169</v>
      </c>
    </row>
    <row r="943" spans="1:46" x14ac:dyDescent="0.25">
      <c r="A943" t="s">
        <v>0</v>
      </c>
      <c r="B943" t="s">
        <v>30963</v>
      </c>
      <c r="C943" t="s">
        <v>30964</v>
      </c>
      <c r="D943" t="s">
        <v>30965</v>
      </c>
      <c r="E943">
        <v>372748</v>
      </c>
      <c r="G943" t="s">
        <v>295</v>
      </c>
      <c r="H943" t="s">
        <v>30966</v>
      </c>
      <c r="I943" t="s">
        <v>30967</v>
      </c>
      <c r="J943" t="s">
        <v>280</v>
      </c>
      <c r="K943" t="s">
        <v>17187</v>
      </c>
      <c r="L943" t="s">
        <v>30968</v>
      </c>
      <c r="M943" t="s">
        <v>30969</v>
      </c>
      <c r="N943" t="s">
        <v>30970</v>
      </c>
      <c r="O943" t="s">
        <v>75</v>
      </c>
      <c r="P943" t="s">
        <v>30971</v>
      </c>
      <c r="Q943" t="s">
        <v>282</v>
      </c>
      <c r="R943" t="s">
        <v>245</v>
      </c>
      <c r="S943" t="s">
        <v>17343</v>
      </c>
      <c r="T943" t="s">
        <v>18698</v>
      </c>
      <c r="U943" t="s">
        <v>30972</v>
      </c>
      <c r="V943" s="1" t="s">
        <v>18373</v>
      </c>
      <c r="W943" t="s">
        <v>30973</v>
      </c>
      <c r="X943" s="1" t="s">
        <v>22433</v>
      </c>
      <c r="Y943">
        <v>4263</v>
      </c>
      <c r="Z943" t="s">
        <v>20022</v>
      </c>
      <c r="AA943">
        <v>1</v>
      </c>
      <c r="AB943" t="s">
        <v>17145</v>
      </c>
      <c r="AC943">
        <v>0</v>
      </c>
      <c r="AD943">
        <v>0</v>
      </c>
      <c r="AE943">
        <v>0</v>
      </c>
      <c r="AF943">
        <v>0</v>
      </c>
      <c r="AG943">
        <v>0</v>
      </c>
      <c r="AH943">
        <v>0</v>
      </c>
      <c r="AI943">
        <v>0</v>
      </c>
      <c r="AJ943">
        <v>0</v>
      </c>
      <c r="AK943">
        <v>0</v>
      </c>
      <c r="AL943">
        <v>1</v>
      </c>
      <c r="AM943">
        <v>1</v>
      </c>
      <c r="AN943">
        <v>0</v>
      </c>
      <c r="AO943">
        <v>0</v>
      </c>
      <c r="AP943">
        <v>0</v>
      </c>
      <c r="AQ943">
        <v>0</v>
      </c>
      <c r="AR943">
        <v>21</v>
      </c>
      <c r="AS943" t="s">
        <v>18691</v>
      </c>
      <c r="AT943" t="s">
        <v>99</v>
      </c>
    </row>
    <row r="944" spans="1:46" x14ac:dyDescent="0.25">
      <c r="A944" t="s">
        <v>0</v>
      </c>
      <c r="B944" t="s">
        <v>30974</v>
      </c>
      <c r="C944" t="s">
        <v>30975</v>
      </c>
      <c r="D944" t="s">
        <v>30976</v>
      </c>
      <c r="E944">
        <v>464342</v>
      </c>
      <c r="G944" t="s">
        <v>283</v>
      </c>
      <c r="H944" t="s">
        <v>30977</v>
      </c>
      <c r="I944" t="s">
        <v>30978</v>
      </c>
      <c r="J944" t="s">
        <v>280</v>
      </c>
      <c r="K944" t="s">
        <v>133</v>
      </c>
      <c r="L944" t="s">
        <v>30979</v>
      </c>
      <c r="M944" t="s">
        <v>30980</v>
      </c>
      <c r="N944" t="s">
        <v>30981</v>
      </c>
      <c r="O944" t="s">
        <v>75</v>
      </c>
      <c r="P944" t="s">
        <v>30982</v>
      </c>
      <c r="Q944" t="s">
        <v>282</v>
      </c>
      <c r="R944" t="s">
        <v>284</v>
      </c>
      <c r="S944" t="s">
        <v>17343</v>
      </c>
      <c r="T944" t="s">
        <v>18698</v>
      </c>
      <c r="U944" t="s">
        <v>30983</v>
      </c>
      <c r="V944" s="1" t="s">
        <v>20208</v>
      </c>
      <c r="W944" t="s">
        <v>30984</v>
      </c>
      <c r="X944" s="1" t="s">
        <v>22433</v>
      </c>
      <c r="Y944">
        <v>4263</v>
      </c>
      <c r="Z944" t="s">
        <v>20022</v>
      </c>
      <c r="AA944">
        <v>1</v>
      </c>
      <c r="AB944" t="s">
        <v>17145</v>
      </c>
      <c r="AC944">
        <v>1</v>
      </c>
      <c r="AD944">
        <v>1</v>
      </c>
      <c r="AE944">
        <v>0</v>
      </c>
      <c r="AF944">
        <v>0</v>
      </c>
      <c r="AG944">
        <v>0</v>
      </c>
      <c r="AH944">
        <v>0</v>
      </c>
      <c r="AI944">
        <v>0</v>
      </c>
      <c r="AJ944">
        <v>0</v>
      </c>
      <c r="AK944">
        <v>0</v>
      </c>
      <c r="AL944">
        <v>0</v>
      </c>
      <c r="AM944">
        <v>0</v>
      </c>
      <c r="AN944">
        <v>0</v>
      </c>
      <c r="AO944">
        <v>0</v>
      </c>
      <c r="AP944">
        <v>0</v>
      </c>
      <c r="AQ944">
        <v>0</v>
      </c>
      <c r="AR944">
        <v>20</v>
      </c>
      <c r="AS944" t="s">
        <v>16731</v>
      </c>
      <c r="AT944" t="s">
        <v>92</v>
      </c>
    </row>
    <row r="945" spans="1:46" x14ac:dyDescent="0.25">
      <c r="A945" t="s">
        <v>0</v>
      </c>
      <c r="B945" t="s">
        <v>59210</v>
      </c>
      <c r="C945" t="s">
        <v>59211</v>
      </c>
      <c r="D945" t="s">
        <v>59212</v>
      </c>
      <c r="E945">
        <v>469106</v>
      </c>
      <c r="G945" t="s">
        <v>283</v>
      </c>
      <c r="H945" t="s">
        <v>59213</v>
      </c>
      <c r="I945" t="s">
        <v>59214</v>
      </c>
      <c r="J945" t="s">
        <v>280</v>
      </c>
      <c r="K945" t="s">
        <v>133</v>
      </c>
      <c r="L945" t="s">
        <v>59215</v>
      </c>
      <c r="M945" t="s">
        <v>59216</v>
      </c>
      <c r="N945" t="s">
        <v>281</v>
      </c>
      <c r="O945" t="s">
        <v>75</v>
      </c>
      <c r="P945" t="s">
        <v>59217</v>
      </c>
      <c r="Q945" t="s">
        <v>282</v>
      </c>
      <c r="R945" t="s">
        <v>284</v>
      </c>
      <c r="S945" t="s">
        <v>17343</v>
      </c>
      <c r="T945" t="s">
        <v>18698</v>
      </c>
      <c r="U945" t="s">
        <v>59218</v>
      </c>
      <c r="V945" s="1" t="s">
        <v>22433</v>
      </c>
      <c r="W945" t="s">
        <v>59219</v>
      </c>
      <c r="X945" s="1" t="s">
        <v>22433</v>
      </c>
      <c r="Y945">
        <v>4263</v>
      </c>
      <c r="Z945" t="s">
        <v>20022</v>
      </c>
      <c r="AA945">
        <v>1</v>
      </c>
      <c r="AB945" t="s">
        <v>17145</v>
      </c>
      <c r="AC945">
        <v>0</v>
      </c>
      <c r="AD945">
        <v>0</v>
      </c>
      <c r="AE945">
        <v>0</v>
      </c>
      <c r="AF945">
        <v>0</v>
      </c>
      <c r="AG945">
        <v>0</v>
      </c>
      <c r="AH945">
        <v>0</v>
      </c>
      <c r="AI945">
        <v>0</v>
      </c>
      <c r="AJ945">
        <v>0</v>
      </c>
      <c r="AK945">
        <v>0</v>
      </c>
      <c r="AL945">
        <v>1</v>
      </c>
      <c r="AM945">
        <v>1</v>
      </c>
      <c r="AN945">
        <v>0</v>
      </c>
      <c r="AO945">
        <v>0</v>
      </c>
      <c r="AP945">
        <v>0</v>
      </c>
      <c r="AQ945">
        <v>0</v>
      </c>
      <c r="AR945">
        <v>22</v>
      </c>
      <c r="AS945" t="s">
        <v>18750</v>
      </c>
      <c r="AT945" t="s">
        <v>99</v>
      </c>
    </row>
    <row r="946" spans="1:46" x14ac:dyDescent="0.25">
      <c r="A946" t="s">
        <v>0</v>
      </c>
      <c r="B946" t="s">
        <v>30992</v>
      </c>
      <c r="C946" t="s">
        <v>30993</v>
      </c>
      <c r="D946" t="s">
        <v>30994</v>
      </c>
      <c r="E946">
        <v>438275</v>
      </c>
      <c r="G946" t="s">
        <v>299</v>
      </c>
      <c r="H946" t="s">
        <v>30995</v>
      </c>
      <c r="I946" t="s">
        <v>30996</v>
      </c>
      <c r="J946" t="s">
        <v>280</v>
      </c>
      <c r="K946" t="s">
        <v>133</v>
      </c>
      <c r="L946" t="s">
        <v>30997</v>
      </c>
      <c r="M946" t="s">
        <v>30998</v>
      </c>
      <c r="N946" t="s">
        <v>281</v>
      </c>
      <c r="O946" t="s">
        <v>75</v>
      </c>
      <c r="P946" t="s">
        <v>30999</v>
      </c>
      <c r="Q946" t="s">
        <v>282</v>
      </c>
      <c r="R946" t="s">
        <v>284</v>
      </c>
      <c r="S946" t="s">
        <v>17343</v>
      </c>
      <c r="T946" t="s">
        <v>18742</v>
      </c>
      <c r="U946" t="s">
        <v>20768</v>
      </c>
      <c r="V946" s="1" t="s">
        <v>18608</v>
      </c>
      <c r="W946" t="s">
        <v>31000</v>
      </c>
      <c r="X946" s="1" t="s">
        <v>22433</v>
      </c>
      <c r="Y946">
        <v>4263</v>
      </c>
      <c r="Z946" t="s">
        <v>20022</v>
      </c>
      <c r="AA946">
        <v>1</v>
      </c>
      <c r="AB946" t="s">
        <v>17145</v>
      </c>
      <c r="AC946">
        <v>1</v>
      </c>
      <c r="AD946">
        <v>1</v>
      </c>
      <c r="AE946">
        <v>0</v>
      </c>
      <c r="AF946">
        <v>0</v>
      </c>
      <c r="AG946">
        <v>0</v>
      </c>
      <c r="AH946">
        <v>0</v>
      </c>
      <c r="AI946">
        <v>0</v>
      </c>
      <c r="AJ946">
        <v>0</v>
      </c>
      <c r="AK946">
        <v>0</v>
      </c>
      <c r="AL946">
        <v>0</v>
      </c>
      <c r="AM946">
        <v>0</v>
      </c>
      <c r="AN946">
        <v>0</v>
      </c>
      <c r="AO946">
        <v>0</v>
      </c>
      <c r="AP946">
        <v>0</v>
      </c>
      <c r="AQ946">
        <v>0</v>
      </c>
      <c r="AR946">
        <v>18</v>
      </c>
      <c r="AS946" t="s">
        <v>16734</v>
      </c>
      <c r="AT946" t="s">
        <v>92</v>
      </c>
    </row>
    <row r="947" spans="1:46" x14ac:dyDescent="0.25">
      <c r="A947" t="s">
        <v>2</v>
      </c>
      <c r="B947" t="s">
        <v>31012</v>
      </c>
      <c r="C947" t="s">
        <v>31013</v>
      </c>
      <c r="D947" t="s">
        <v>31014</v>
      </c>
      <c r="E947">
        <v>415516</v>
      </c>
      <c r="G947" t="s">
        <v>17262</v>
      </c>
      <c r="H947" t="s">
        <v>31015</v>
      </c>
      <c r="I947" t="s">
        <v>31016</v>
      </c>
      <c r="J947" t="s">
        <v>280</v>
      </c>
      <c r="K947" t="s">
        <v>197</v>
      </c>
      <c r="L947" t="s">
        <v>31017</v>
      </c>
      <c r="M947" t="s">
        <v>31018</v>
      </c>
      <c r="N947" t="s">
        <v>281</v>
      </c>
      <c r="O947" t="s">
        <v>75</v>
      </c>
      <c r="P947" t="s">
        <v>31019</v>
      </c>
      <c r="Q947" t="s">
        <v>282</v>
      </c>
      <c r="R947" t="s">
        <v>245</v>
      </c>
      <c r="S947" t="s">
        <v>17352</v>
      </c>
      <c r="T947" t="s">
        <v>17356</v>
      </c>
      <c r="U947" t="s">
        <v>31020</v>
      </c>
      <c r="V947" s="1" t="s">
        <v>18865</v>
      </c>
      <c r="W947" t="s">
        <v>31021</v>
      </c>
      <c r="X947" s="1" t="s">
        <v>22433</v>
      </c>
      <c r="Y947">
        <v>4015</v>
      </c>
      <c r="Z947" t="s">
        <v>19235</v>
      </c>
      <c r="AA947">
        <v>0</v>
      </c>
      <c r="AB947" t="s">
        <v>87</v>
      </c>
      <c r="AC947">
        <v>0</v>
      </c>
      <c r="AD947">
        <v>0</v>
      </c>
      <c r="AE947">
        <v>0</v>
      </c>
      <c r="AF947">
        <v>0</v>
      </c>
      <c r="AG947">
        <v>0</v>
      </c>
      <c r="AH947">
        <v>0</v>
      </c>
      <c r="AI947">
        <v>0</v>
      </c>
      <c r="AJ947">
        <v>0</v>
      </c>
      <c r="AK947">
        <v>0</v>
      </c>
      <c r="AL947">
        <v>1</v>
      </c>
      <c r="AM947">
        <v>0</v>
      </c>
      <c r="AN947">
        <v>1</v>
      </c>
      <c r="AO947">
        <v>0</v>
      </c>
      <c r="AP947">
        <v>0</v>
      </c>
      <c r="AQ947">
        <v>0</v>
      </c>
      <c r="AR947">
        <v>25</v>
      </c>
      <c r="AS947" t="s">
        <v>18691</v>
      </c>
      <c r="AT947" t="s">
        <v>99</v>
      </c>
    </row>
    <row r="948" spans="1:46" x14ac:dyDescent="0.25">
      <c r="A948" t="s">
        <v>2</v>
      </c>
      <c r="B948" t="s">
        <v>31001</v>
      </c>
      <c r="C948" t="s">
        <v>31002</v>
      </c>
      <c r="D948" t="s">
        <v>31003</v>
      </c>
      <c r="E948">
        <v>455227</v>
      </c>
      <c r="G948" t="s">
        <v>16900</v>
      </c>
      <c r="H948" t="s">
        <v>31004</v>
      </c>
      <c r="I948" t="s">
        <v>31005</v>
      </c>
      <c r="J948" t="s">
        <v>280</v>
      </c>
      <c r="K948" t="s">
        <v>17459</v>
      </c>
      <c r="L948" t="s">
        <v>31006</v>
      </c>
      <c r="M948" t="s">
        <v>31007</v>
      </c>
      <c r="N948" t="s">
        <v>31008</v>
      </c>
      <c r="O948" t="s">
        <v>75</v>
      </c>
      <c r="P948" t="s">
        <v>31009</v>
      </c>
      <c r="Q948" t="s">
        <v>282</v>
      </c>
      <c r="R948" t="s">
        <v>169</v>
      </c>
      <c r="S948" t="s">
        <v>17352</v>
      </c>
      <c r="T948" t="s">
        <v>18675</v>
      </c>
      <c r="U948" t="s">
        <v>31010</v>
      </c>
      <c r="V948" s="1" t="s">
        <v>19945</v>
      </c>
      <c r="W948" t="s">
        <v>31011</v>
      </c>
      <c r="X948" s="1" t="s">
        <v>22433</v>
      </c>
      <c r="Y948">
        <v>4015</v>
      </c>
      <c r="Z948" t="s">
        <v>19235</v>
      </c>
      <c r="AA948">
        <v>0</v>
      </c>
      <c r="AB948" t="s">
        <v>87</v>
      </c>
      <c r="AC948">
        <v>0</v>
      </c>
      <c r="AD948">
        <v>0</v>
      </c>
      <c r="AE948">
        <v>0</v>
      </c>
      <c r="AF948">
        <v>0</v>
      </c>
      <c r="AG948">
        <v>0</v>
      </c>
      <c r="AH948">
        <v>0</v>
      </c>
      <c r="AI948">
        <v>0</v>
      </c>
      <c r="AJ948">
        <v>0</v>
      </c>
      <c r="AK948">
        <v>0</v>
      </c>
      <c r="AL948">
        <v>1</v>
      </c>
      <c r="AM948">
        <v>0</v>
      </c>
      <c r="AN948">
        <v>1</v>
      </c>
      <c r="AO948">
        <v>0</v>
      </c>
      <c r="AP948">
        <v>0</v>
      </c>
      <c r="AQ948">
        <v>0</v>
      </c>
      <c r="AR948">
        <v>18</v>
      </c>
      <c r="AS948" t="s">
        <v>16729</v>
      </c>
      <c r="AT948" t="s">
        <v>80</v>
      </c>
    </row>
    <row r="949" spans="1:46" x14ac:dyDescent="0.25">
      <c r="A949" t="s">
        <v>2</v>
      </c>
      <c r="B949" t="s">
        <v>27174</v>
      </c>
      <c r="C949" t="s">
        <v>27175</v>
      </c>
      <c r="D949" t="s">
        <v>27176</v>
      </c>
      <c r="E949">
        <v>468311</v>
      </c>
      <c r="G949" t="s">
        <v>295</v>
      </c>
      <c r="H949" t="s">
        <v>27177</v>
      </c>
      <c r="I949" t="s">
        <v>27178</v>
      </c>
      <c r="J949" t="s">
        <v>280</v>
      </c>
      <c r="K949" t="s">
        <v>197</v>
      </c>
      <c r="L949" t="s">
        <v>27179</v>
      </c>
      <c r="M949" t="s">
        <v>27180</v>
      </c>
      <c r="N949" t="s">
        <v>281</v>
      </c>
      <c r="O949" t="s">
        <v>75</v>
      </c>
      <c r="P949" t="s">
        <v>27181</v>
      </c>
      <c r="Q949" t="s">
        <v>282</v>
      </c>
      <c r="R949" t="s">
        <v>284</v>
      </c>
      <c r="S949" t="s">
        <v>17352</v>
      </c>
      <c r="T949" t="s">
        <v>17356</v>
      </c>
      <c r="U949" t="s">
        <v>27182</v>
      </c>
      <c r="V949" s="1" t="s">
        <v>22433</v>
      </c>
      <c r="W949" t="s">
        <v>27183</v>
      </c>
      <c r="X949" s="1" t="s">
        <v>22433</v>
      </c>
      <c r="Y949">
        <v>4015</v>
      </c>
      <c r="Z949" t="s">
        <v>19235</v>
      </c>
      <c r="AA949">
        <v>0</v>
      </c>
      <c r="AB949" t="s">
        <v>87</v>
      </c>
      <c r="AC949">
        <v>0</v>
      </c>
      <c r="AD949">
        <v>0</v>
      </c>
      <c r="AE949">
        <v>0</v>
      </c>
      <c r="AF949">
        <v>0</v>
      </c>
      <c r="AG949">
        <v>0</v>
      </c>
      <c r="AH949">
        <v>0</v>
      </c>
      <c r="AI949">
        <v>0</v>
      </c>
      <c r="AJ949">
        <v>0</v>
      </c>
      <c r="AK949">
        <v>0</v>
      </c>
      <c r="AL949">
        <v>1</v>
      </c>
      <c r="AM949">
        <v>0</v>
      </c>
      <c r="AN949">
        <v>1</v>
      </c>
      <c r="AO949">
        <v>0</v>
      </c>
      <c r="AP949">
        <v>0</v>
      </c>
      <c r="AQ949">
        <v>0</v>
      </c>
      <c r="AR949">
        <v>18</v>
      </c>
      <c r="AS949" t="s">
        <v>16729</v>
      </c>
      <c r="AT949" t="s">
        <v>80</v>
      </c>
    </row>
    <row r="950" spans="1:46" x14ac:dyDescent="0.25">
      <c r="A950" t="s">
        <v>1</v>
      </c>
      <c r="B950" t="s">
        <v>40780</v>
      </c>
      <c r="C950" t="s">
        <v>40781</v>
      </c>
      <c r="D950" t="s">
        <v>40782</v>
      </c>
      <c r="E950">
        <v>443377</v>
      </c>
      <c r="G950" t="s">
        <v>291</v>
      </c>
      <c r="H950" t="s">
        <v>40783</v>
      </c>
      <c r="I950" t="s">
        <v>40784</v>
      </c>
      <c r="J950" t="s">
        <v>280</v>
      </c>
      <c r="K950" t="s">
        <v>20023</v>
      </c>
      <c r="L950" t="s">
        <v>40785</v>
      </c>
      <c r="M950" t="s">
        <v>40786</v>
      </c>
      <c r="N950" t="s">
        <v>285</v>
      </c>
      <c r="O950" t="s">
        <v>75</v>
      </c>
      <c r="P950" t="s">
        <v>40787</v>
      </c>
      <c r="Q950" t="s">
        <v>282</v>
      </c>
      <c r="R950" t="s">
        <v>284</v>
      </c>
      <c r="S950" t="s">
        <v>123</v>
      </c>
      <c r="T950" t="s">
        <v>18495</v>
      </c>
      <c r="U950" t="s">
        <v>31791</v>
      </c>
      <c r="V950" s="1" t="s">
        <v>19187</v>
      </c>
      <c r="W950" t="s">
        <v>40788</v>
      </c>
      <c r="X950" s="1" t="s">
        <v>22433</v>
      </c>
      <c r="Y950">
        <v>3432</v>
      </c>
      <c r="Z950" t="s">
        <v>59220</v>
      </c>
      <c r="AA950">
        <v>0</v>
      </c>
      <c r="AB950" t="s">
        <v>87</v>
      </c>
      <c r="AC950">
        <v>0</v>
      </c>
      <c r="AD950">
        <v>0</v>
      </c>
      <c r="AE950">
        <v>0</v>
      </c>
      <c r="AF950">
        <v>0</v>
      </c>
      <c r="AG950">
        <v>0</v>
      </c>
      <c r="AH950">
        <v>0</v>
      </c>
      <c r="AI950">
        <v>0</v>
      </c>
      <c r="AJ950">
        <v>0</v>
      </c>
      <c r="AK950">
        <v>0</v>
      </c>
      <c r="AL950">
        <v>1</v>
      </c>
      <c r="AM950">
        <v>0</v>
      </c>
      <c r="AN950">
        <v>1</v>
      </c>
      <c r="AO950">
        <v>0</v>
      </c>
      <c r="AP950">
        <v>0</v>
      </c>
      <c r="AQ950">
        <v>0</v>
      </c>
      <c r="AR950">
        <v>21</v>
      </c>
      <c r="AS950" t="s">
        <v>18931</v>
      </c>
      <c r="AT950" t="s">
        <v>16866</v>
      </c>
    </row>
    <row r="951" spans="1:46" x14ac:dyDescent="0.25">
      <c r="A951" t="s">
        <v>1</v>
      </c>
      <c r="B951" t="s">
        <v>25557</v>
      </c>
      <c r="C951" t="s">
        <v>25558</v>
      </c>
      <c r="D951" t="s">
        <v>25559</v>
      </c>
      <c r="E951">
        <v>463437</v>
      </c>
      <c r="G951" t="s">
        <v>293</v>
      </c>
      <c r="H951" t="s">
        <v>25560</v>
      </c>
      <c r="I951" t="s">
        <v>25561</v>
      </c>
      <c r="J951" t="s">
        <v>280</v>
      </c>
      <c r="K951" t="s">
        <v>25562</v>
      </c>
      <c r="L951" t="s">
        <v>25563</v>
      </c>
      <c r="M951" t="s">
        <v>25564</v>
      </c>
      <c r="N951" t="s">
        <v>285</v>
      </c>
      <c r="O951" t="s">
        <v>75</v>
      </c>
      <c r="P951" t="s">
        <v>25565</v>
      </c>
      <c r="Q951" t="s">
        <v>282</v>
      </c>
      <c r="R951" t="s">
        <v>284</v>
      </c>
      <c r="S951" t="s">
        <v>16897</v>
      </c>
      <c r="T951" t="s">
        <v>18497</v>
      </c>
      <c r="U951" t="s">
        <v>25566</v>
      </c>
      <c r="V951" s="1" t="s">
        <v>20208</v>
      </c>
      <c r="W951" t="s">
        <v>25567</v>
      </c>
      <c r="X951" s="1" t="s">
        <v>22433</v>
      </c>
      <c r="Y951">
        <v>2996</v>
      </c>
      <c r="Z951" t="s">
        <v>31032</v>
      </c>
      <c r="AA951">
        <v>0</v>
      </c>
      <c r="AB951" t="s">
        <v>87</v>
      </c>
      <c r="AC951">
        <v>0</v>
      </c>
      <c r="AD951">
        <v>0</v>
      </c>
      <c r="AE951">
        <v>0</v>
      </c>
      <c r="AF951">
        <v>0</v>
      </c>
      <c r="AG951">
        <v>0</v>
      </c>
      <c r="AH951">
        <v>0</v>
      </c>
      <c r="AI951">
        <v>0</v>
      </c>
      <c r="AJ951">
        <v>0</v>
      </c>
      <c r="AK951">
        <v>0</v>
      </c>
      <c r="AL951">
        <v>1</v>
      </c>
      <c r="AM951">
        <v>0</v>
      </c>
      <c r="AN951">
        <v>1</v>
      </c>
      <c r="AO951">
        <v>0</v>
      </c>
      <c r="AP951">
        <v>0</v>
      </c>
      <c r="AQ951">
        <v>0</v>
      </c>
      <c r="AR951">
        <v>18</v>
      </c>
      <c r="AS951" t="s">
        <v>16729</v>
      </c>
      <c r="AT951" t="s">
        <v>80</v>
      </c>
    </row>
    <row r="952" spans="1:46" x14ac:dyDescent="0.25">
      <c r="A952" t="s">
        <v>1</v>
      </c>
      <c r="B952" t="s">
        <v>31022</v>
      </c>
      <c r="C952" t="s">
        <v>31023</v>
      </c>
      <c r="D952" t="s">
        <v>31024</v>
      </c>
      <c r="E952">
        <v>460804</v>
      </c>
      <c r="G952" t="s">
        <v>299</v>
      </c>
      <c r="H952" t="s">
        <v>31025</v>
      </c>
      <c r="I952" t="s">
        <v>31026</v>
      </c>
      <c r="J952" t="s">
        <v>280</v>
      </c>
      <c r="K952" t="s">
        <v>74</v>
      </c>
      <c r="L952" t="s">
        <v>31027</v>
      </c>
      <c r="M952" t="s">
        <v>31028</v>
      </c>
      <c r="N952" t="s">
        <v>281</v>
      </c>
      <c r="O952" t="s">
        <v>75</v>
      </c>
      <c r="P952" t="s">
        <v>31029</v>
      </c>
      <c r="Q952" t="s">
        <v>282</v>
      </c>
      <c r="R952" t="s">
        <v>246</v>
      </c>
      <c r="S952" t="s">
        <v>16897</v>
      </c>
      <c r="T952" t="s">
        <v>18497</v>
      </c>
      <c r="U952" t="s">
        <v>31030</v>
      </c>
      <c r="V952" s="1" t="s">
        <v>20208</v>
      </c>
      <c r="W952" t="s">
        <v>31031</v>
      </c>
      <c r="X952" s="1" t="s">
        <v>22433</v>
      </c>
      <c r="Y952">
        <v>2996</v>
      </c>
      <c r="Z952" t="s">
        <v>31032</v>
      </c>
      <c r="AA952">
        <v>0</v>
      </c>
      <c r="AB952" t="s">
        <v>87</v>
      </c>
      <c r="AC952">
        <v>0</v>
      </c>
      <c r="AD952">
        <v>0</v>
      </c>
      <c r="AE952">
        <v>0</v>
      </c>
      <c r="AF952">
        <v>0</v>
      </c>
      <c r="AG952">
        <v>0</v>
      </c>
      <c r="AH952">
        <v>0</v>
      </c>
      <c r="AI952">
        <v>0</v>
      </c>
      <c r="AJ952">
        <v>0</v>
      </c>
      <c r="AK952">
        <v>0</v>
      </c>
      <c r="AL952">
        <v>1</v>
      </c>
      <c r="AM952">
        <v>0</v>
      </c>
      <c r="AN952">
        <v>1</v>
      </c>
      <c r="AO952">
        <v>0</v>
      </c>
      <c r="AP952">
        <v>0</v>
      </c>
      <c r="AQ952">
        <v>0</v>
      </c>
      <c r="AR952">
        <v>18</v>
      </c>
      <c r="AS952" t="s">
        <v>16729</v>
      </c>
      <c r="AT952" t="s">
        <v>80</v>
      </c>
    </row>
    <row r="953" spans="1:46" x14ac:dyDescent="0.25">
      <c r="A953" t="s">
        <v>1</v>
      </c>
      <c r="B953" t="s">
        <v>28876</v>
      </c>
      <c r="C953" t="s">
        <v>28877</v>
      </c>
      <c r="D953" t="s">
        <v>28878</v>
      </c>
      <c r="E953">
        <v>463266</v>
      </c>
      <c r="G953" t="s">
        <v>291</v>
      </c>
      <c r="H953" t="s">
        <v>28879</v>
      </c>
      <c r="I953" t="s">
        <v>28880</v>
      </c>
      <c r="J953" t="s">
        <v>280</v>
      </c>
      <c r="K953" t="s">
        <v>129</v>
      </c>
      <c r="L953" t="s">
        <v>28881</v>
      </c>
      <c r="M953" t="s">
        <v>28882</v>
      </c>
      <c r="N953" t="s">
        <v>285</v>
      </c>
      <c r="O953" t="s">
        <v>75</v>
      </c>
      <c r="P953" t="s">
        <v>28883</v>
      </c>
      <c r="Q953" t="s">
        <v>282</v>
      </c>
      <c r="R953" t="s">
        <v>284</v>
      </c>
      <c r="S953" t="s">
        <v>16897</v>
      </c>
      <c r="T953" t="s">
        <v>18740</v>
      </c>
      <c r="U953" t="s">
        <v>28884</v>
      </c>
      <c r="V953" s="1" t="s">
        <v>20208</v>
      </c>
      <c r="W953" t="s">
        <v>28885</v>
      </c>
      <c r="X953" s="1" t="s">
        <v>22433</v>
      </c>
      <c r="Y953">
        <v>2996</v>
      </c>
      <c r="Z953" t="s">
        <v>31032</v>
      </c>
      <c r="AA953">
        <v>0</v>
      </c>
      <c r="AB953" t="s">
        <v>87</v>
      </c>
      <c r="AC953">
        <v>0</v>
      </c>
      <c r="AD953">
        <v>0</v>
      </c>
      <c r="AE953">
        <v>0</v>
      </c>
      <c r="AF953">
        <v>0</v>
      </c>
      <c r="AG953">
        <v>0</v>
      </c>
      <c r="AH953">
        <v>0</v>
      </c>
      <c r="AI953">
        <v>0</v>
      </c>
      <c r="AJ953">
        <v>0</v>
      </c>
      <c r="AK953">
        <v>0</v>
      </c>
      <c r="AL953">
        <v>1</v>
      </c>
      <c r="AM953">
        <v>0</v>
      </c>
      <c r="AN953">
        <v>1</v>
      </c>
      <c r="AO953">
        <v>0</v>
      </c>
      <c r="AP953">
        <v>0</v>
      </c>
      <c r="AQ953">
        <v>0</v>
      </c>
      <c r="AR953">
        <v>18</v>
      </c>
      <c r="AS953" t="s">
        <v>16729</v>
      </c>
      <c r="AT953" t="s">
        <v>80</v>
      </c>
    </row>
    <row r="954" spans="1:46" x14ac:dyDescent="0.25">
      <c r="A954" t="s">
        <v>1</v>
      </c>
      <c r="B954" t="s">
        <v>31033</v>
      </c>
      <c r="C954" t="s">
        <v>31034</v>
      </c>
      <c r="D954" t="s">
        <v>31035</v>
      </c>
      <c r="E954">
        <v>468486</v>
      </c>
      <c r="G954" t="s">
        <v>298</v>
      </c>
      <c r="H954" t="s">
        <v>31036</v>
      </c>
      <c r="I954" t="s">
        <v>31037</v>
      </c>
      <c r="J954" t="s">
        <v>280</v>
      </c>
      <c r="K954" t="s">
        <v>20625</v>
      </c>
      <c r="L954" t="s">
        <v>31038</v>
      </c>
      <c r="M954" t="s">
        <v>31039</v>
      </c>
      <c r="N954" t="s">
        <v>285</v>
      </c>
      <c r="O954" t="s">
        <v>75</v>
      </c>
      <c r="P954" t="s">
        <v>31040</v>
      </c>
      <c r="Q954" t="s">
        <v>282</v>
      </c>
      <c r="R954" t="s">
        <v>284</v>
      </c>
      <c r="S954" t="s">
        <v>16897</v>
      </c>
      <c r="T954" t="s">
        <v>18740</v>
      </c>
      <c r="U954" t="s">
        <v>31041</v>
      </c>
      <c r="V954" s="1" t="s">
        <v>22433</v>
      </c>
      <c r="W954" t="s">
        <v>31042</v>
      </c>
      <c r="X954" s="1" t="s">
        <v>22433</v>
      </c>
      <c r="Y954">
        <v>2996</v>
      </c>
      <c r="Z954" t="s">
        <v>31032</v>
      </c>
      <c r="AA954">
        <v>0</v>
      </c>
      <c r="AB954" t="s">
        <v>87</v>
      </c>
      <c r="AC954">
        <v>0</v>
      </c>
      <c r="AD954">
        <v>0</v>
      </c>
      <c r="AE954">
        <v>0</v>
      </c>
      <c r="AF954">
        <v>0</v>
      </c>
      <c r="AG954">
        <v>0</v>
      </c>
      <c r="AH954">
        <v>0</v>
      </c>
      <c r="AI954">
        <v>0</v>
      </c>
      <c r="AJ954">
        <v>0</v>
      </c>
      <c r="AK954">
        <v>0</v>
      </c>
      <c r="AL954">
        <v>1</v>
      </c>
      <c r="AM954">
        <v>0</v>
      </c>
      <c r="AN954">
        <v>1</v>
      </c>
      <c r="AO954">
        <v>0</v>
      </c>
      <c r="AP954">
        <v>0</v>
      </c>
      <c r="AQ954">
        <v>0</v>
      </c>
      <c r="AR954">
        <v>18</v>
      </c>
      <c r="AS954" t="s">
        <v>16729</v>
      </c>
      <c r="AT954" t="s">
        <v>80</v>
      </c>
    </row>
    <row r="955" spans="1:46" x14ac:dyDescent="0.25">
      <c r="A955" t="s">
        <v>1</v>
      </c>
      <c r="B955" t="s">
        <v>31043</v>
      </c>
      <c r="C955" t="s">
        <v>31044</v>
      </c>
      <c r="D955" t="s">
        <v>31045</v>
      </c>
      <c r="E955">
        <v>441180</v>
      </c>
      <c r="G955" t="s">
        <v>299</v>
      </c>
      <c r="H955" t="s">
        <v>31046</v>
      </c>
      <c r="I955" t="s">
        <v>31047</v>
      </c>
      <c r="J955" t="s">
        <v>280</v>
      </c>
      <c r="K955" t="s">
        <v>16867</v>
      </c>
      <c r="L955" t="s">
        <v>31048</v>
      </c>
      <c r="M955" t="s">
        <v>287</v>
      </c>
      <c r="N955" t="s">
        <v>281</v>
      </c>
      <c r="O955" t="s">
        <v>75</v>
      </c>
      <c r="P955" t="s">
        <v>31049</v>
      </c>
      <c r="Q955" t="s">
        <v>282</v>
      </c>
      <c r="R955" t="s">
        <v>284</v>
      </c>
      <c r="S955" t="s">
        <v>94</v>
      </c>
      <c r="T955" t="s">
        <v>18771</v>
      </c>
      <c r="U955" t="s">
        <v>31050</v>
      </c>
      <c r="V955" s="1" t="s">
        <v>19187</v>
      </c>
      <c r="W955" t="s">
        <v>30415</v>
      </c>
      <c r="X955" s="1" t="s">
        <v>22433</v>
      </c>
      <c r="Y955">
        <v>2984</v>
      </c>
      <c r="Z955" t="s">
        <v>31051</v>
      </c>
      <c r="AA955">
        <v>0</v>
      </c>
      <c r="AB955" t="s">
        <v>87</v>
      </c>
      <c r="AC955">
        <v>0</v>
      </c>
      <c r="AD955">
        <v>0</v>
      </c>
      <c r="AE955">
        <v>0</v>
      </c>
      <c r="AF955">
        <v>0</v>
      </c>
      <c r="AG955">
        <v>0</v>
      </c>
      <c r="AH955">
        <v>0</v>
      </c>
      <c r="AI955">
        <v>0</v>
      </c>
      <c r="AJ955">
        <v>0</v>
      </c>
      <c r="AK955">
        <v>0</v>
      </c>
      <c r="AL955">
        <v>1</v>
      </c>
      <c r="AM955">
        <v>0</v>
      </c>
      <c r="AN955">
        <v>1</v>
      </c>
      <c r="AO955">
        <v>0</v>
      </c>
      <c r="AP955">
        <v>0</v>
      </c>
      <c r="AQ955">
        <v>0</v>
      </c>
      <c r="AR955">
        <v>18</v>
      </c>
      <c r="AS955" t="s">
        <v>16729</v>
      </c>
      <c r="AT955" t="s">
        <v>80</v>
      </c>
    </row>
    <row r="956" spans="1:46" x14ac:dyDescent="0.25">
      <c r="A956" t="s">
        <v>1</v>
      </c>
      <c r="B956" t="s">
        <v>38944</v>
      </c>
      <c r="C956" t="s">
        <v>38945</v>
      </c>
      <c r="D956" t="s">
        <v>38946</v>
      </c>
      <c r="E956">
        <v>464264</v>
      </c>
      <c r="G956" t="s">
        <v>291</v>
      </c>
      <c r="H956" t="s">
        <v>38947</v>
      </c>
      <c r="I956" t="s">
        <v>38948</v>
      </c>
      <c r="J956" t="s">
        <v>280</v>
      </c>
      <c r="K956" t="s">
        <v>18193</v>
      </c>
      <c r="L956" t="s">
        <v>38949</v>
      </c>
      <c r="M956" t="s">
        <v>38950</v>
      </c>
      <c r="N956" t="s">
        <v>285</v>
      </c>
      <c r="O956" t="s">
        <v>75</v>
      </c>
      <c r="P956" t="s">
        <v>38951</v>
      </c>
      <c r="Q956" t="s">
        <v>282</v>
      </c>
      <c r="R956" t="s">
        <v>284</v>
      </c>
      <c r="S956" t="s">
        <v>102</v>
      </c>
      <c r="T956" t="s">
        <v>18708</v>
      </c>
      <c r="U956" t="s">
        <v>20327</v>
      </c>
      <c r="V956" s="1" t="s">
        <v>20208</v>
      </c>
      <c r="W956" t="s">
        <v>38952</v>
      </c>
      <c r="X956" s="1" t="s">
        <v>22433</v>
      </c>
      <c r="Y956">
        <v>2967</v>
      </c>
      <c r="Z956" t="s">
        <v>19237</v>
      </c>
      <c r="AA956">
        <v>0</v>
      </c>
      <c r="AB956" t="s">
        <v>87</v>
      </c>
      <c r="AC956">
        <v>1</v>
      </c>
      <c r="AD956">
        <v>0</v>
      </c>
      <c r="AE956">
        <v>1</v>
      </c>
      <c r="AF956">
        <v>0</v>
      </c>
      <c r="AG956">
        <v>0</v>
      </c>
      <c r="AH956">
        <v>0</v>
      </c>
      <c r="AI956">
        <v>0</v>
      </c>
      <c r="AJ956">
        <v>0</v>
      </c>
      <c r="AK956">
        <v>0</v>
      </c>
      <c r="AL956">
        <v>0</v>
      </c>
      <c r="AM956">
        <v>0</v>
      </c>
      <c r="AN956">
        <v>0</v>
      </c>
      <c r="AO956">
        <v>0</v>
      </c>
      <c r="AP956">
        <v>0</v>
      </c>
      <c r="AQ956">
        <v>0</v>
      </c>
      <c r="AR956">
        <v>18</v>
      </c>
      <c r="AS956" t="s">
        <v>16734</v>
      </c>
      <c r="AT956" t="s">
        <v>92</v>
      </c>
    </row>
    <row r="957" spans="1:46" x14ac:dyDescent="0.25">
      <c r="A957" t="s">
        <v>1</v>
      </c>
      <c r="B957" t="s">
        <v>31052</v>
      </c>
      <c r="C957" t="s">
        <v>31053</v>
      </c>
      <c r="D957" t="s">
        <v>31054</v>
      </c>
      <c r="E957">
        <v>433802</v>
      </c>
      <c r="G957" t="s">
        <v>295</v>
      </c>
      <c r="H957" t="s">
        <v>31055</v>
      </c>
      <c r="I957" t="s">
        <v>31056</v>
      </c>
      <c r="J957" t="s">
        <v>280</v>
      </c>
      <c r="K957" t="s">
        <v>16714</v>
      </c>
      <c r="L957" t="s">
        <v>31057</v>
      </c>
      <c r="M957" t="s">
        <v>31058</v>
      </c>
      <c r="N957" t="s">
        <v>281</v>
      </c>
      <c r="O957" t="s">
        <v>75</v>
      </c>
      <c r="P957" t="s">
        <v>31059</v>
      </c>
      <c r="Q957" t="s">
        <v>282</v>
      </c>
      <c r="R957" t="s">
        <v>284</v>
      </c>
      <c r="S957" t="s">
        <v>102</v>
      </c>
      <c r="T957" t="s">
        <v>18927</v>
      </c>
      <c r="U957" t="s">
        <v>31060</v>
      </c>
      <c r="V957" s="1" t="s">
        <v>18608</v>
      </c>
      <c r="W957" t="s">
        <v>31061</v>
      </c>
      <c r="X957" s="1" t="s">
        <v>22433</v>
      </c>
      <c r="Y957">
        <v>2967</v>
      </c>
      <c r="Z957" t="s">
        <v>19237</v>
      </c>
      <c r="AA957">
        <v>0</v>
      </c>
      <c r="AB957" t="s">
        <v>87</v>
      </c>
      <c r="AC957">
        <v>0</v>
      </c>
      <c r="AD957">
        <v>0</v>
      </c>
      <c r="AE957">
        <v>0</v>
      </c>
      <c r="AF957">
        <v>0</v>
      </c>
      <c r="AG957">
        <v>0</v>
      </c>
      <c r="AH957">
        <v>0</v>
      </c>
      <c r="AI957">
        <v>0</v>
      </c>
      <c r="AJ957">
        <v>0</v>
      </c>
      <c r="AK957">
        <v>0</v>
      </c>
      <c r="AL957">
        <v>1</v>
      </c>
      <c r="AM957">
        <v>0</v>
      </c>
      <c r="AN957">
        <v>1</v>
      </c>
      <c r="AO957">
        <v>0</v>
      </c>
      <c r="AP957">
        <v>0</v>
      </c>
      <c r="AQ957">
        <v>0</v>
      </c>
      <c r="AR957">
        <v>18</v>
      </c>
      <c r="AS957" t="s">
        <v>16729</v>
      </c>
      <c r="AT957" t="s">
        <v>80</v>
      </c>
    </row>
    <row r="958" spans="1:46" x14ac:dyDescent="0.25">
      <c r="A958" t="s">
        <v>1</v>
      </c>
      <c r="B958" t="s">
        <v>31072</v>
      </c>
      <c r="C958" t="s">
        <v>31073</v>
      </c>
      <c r="D958" t="s">
        <v>31074</v>
      </c>
      <c r="E958">
        <v>455470</v>
      </c>
      <c r="G958" t="s">
        <v>299</v>
      </c>
      <c r="H958" t="s">
        <v>31075</v>
      </c>
      <c r="I958" t="s">
        <v>31076</v>
      </c>
      <c r="J958" t="s">
        <v>280</v>
      </c>
      <c r="K958" t="s">
        <v>18986</v>
      </c>
      <c r="L958" t="s">
        <v>31077</v>
      </c>
      <c r="M958" t="s">
        <v>31078</v>
      </c>
      <c r="N958" t="s">
        <v>285</v>
      </c>
      <c r="O958" t="s">
        <v>75</v>
      </c>
      <c r="P958" t="s">
        <v>31079</v>
      </c>
      <c r="Q958" t="s">
        <v>282</v>
      </c>
      <c r="R958" t="s">
        <v>284</v>
      </c>
      <c r="S958" t="s">
        <v>166</v>
      </c>
      <c r="T958" t="s">
        <v>18712</v>
      </c>
      <c r="U958" t="s">
        <v>31080</v>
      </c>
      <c r="V958" s="1" t="s">
        <v>19945</v>
      </c>
      <c r="W958" t="s">
        <v>31081</v>
      </c>
      <c r="X958" s="1" t="s">
        <v>22433</v>
      </c>
      <c r="Y958">
        <v>2899</v>
      </c>
      <c r="Z958" t="s">
        <v>31082</v>
      </c>
      <c r="AA958">
        <v>0</v>
      </c>
      <c r="AB958" t="s">
        <v>87</v>
      </c>
      <c r="AC958">
        <v>1</v>
      </c>
      <c r="AD958">
        <v>0</v>
      </c>
      <c r="AE958">
        <v>1</v>
      </c>
      <c r="AF958">
        <v>0</v>
      </c>
      <c r="AG958">
        <v>0</v>
      </c>
      <c r="AH958">
        <v>0</v>
      </c>
      <c r="AI958">
        <v>0</v>
      </c>
      <c r="AJ958">
        <v>0</v>
      </c>
      <c r="AK958">
        <v>0</v>
      </c>
      <c r="AL958">
        <v>0</v>
      </c>
      <c r="AM958">
        <v>0</v>
      </c>
      <c r="AN958">
        <v>0</v>
      </c>
      <c r="AO958">
        <v>0</v>
      </c>
      <c r="AP958">
        <v>0</v>
      </c>
      <c r="AQ958">
        <v>0</v>
      </c>
      <c r="AR958">
        <v>18</v>
      </c>
      <c r="AS958" t="s">
        <v>16734</v>
      </c>
      <c r="AT958" t="s">
        <v>92</v>
      </c>
    </row>
    <row r="959" spans="1:46" x14ac:dyDescent="0.25">
      <c r="A959" t="s">
        <v>1</v>
      </c>
      <c r="B959" t="s">
        <v>21387</v>
      </c>
      <c r="C959" t="s">
        <v>21388</v>
      </c>
      <c r="D959" t="s">
        <v>31083</v>
      </c>
      <c r="E959">
        <v>461477</v>
      </c>
      <c r="G959" t="s">
        <v>299</v>
      </c>
      <c r="H959" t="s">
        <v>21389</v>
      </c>
      <c r="I959" t="s">
        <v>21390</v>
      </c>
      <c r="J959" t="s">
        <v>280</v>
      </c>
      <c r="K959" t="s">
        <v>20024</v>
      </c>
      <c r="L959" t="s">
        <v>31084</v>
      </c>
      <c r="M959" t="s">
        <v>21392</v>
      </c>
      <c r="N959" t="s">
        <v>285</v>
      </c>
      <c r="O959" t="s">
        <v>75</v>
      </c>
      <c r="P959" t="s">
        <v>21393</v>
      </c>
      <c r="Q959" t="s">
        <v>282</v>
      </c>
      <c r="R959" t="s">
        <v>284</v>
      </c>
      <c r="S959" t="s">
        <v>102</v>
      </c>
      <c r="T959" t="s">
        <v>18741</v>
      </c>
      <c r="U959" t="s">
        <v>31085</v>
      </c>
      <c r="V959" s="1" t="s">
        <v>20208</v>
      </c>
      <c r="W959" t="s">
        <v>31086</v>
      </c>
      <c r="X959" s="1" t="s">
        <v>22433</v>
      </c>
      <c r="Y959">
        <v>2817</v>
      </c>
      <c r="Z959" t="s">
        <v>18792</v>
      </c>
      <c r="AA959">
        <v>0</v>
      </c>
      <c r="AB959" t="s">
        <v>87</v>
      </c>
      <c r="AC959">
        <v>0</v>
      </c>
      <c r="AD959">
        <v>0</v>
      </c>
      <c r="AE959">
        <v>0</v>
      </c>
      <c r="AF959">
        <v>0</v>
      </c>
      <c r="AG959">
        <v>0</v>
      </c>
      <c r="AH959">
        <v>0</v>
      </c>
      <c r="AI959">
        <v>0</v>
      </c>
      <c r="AJ959">
        <v>0</v>
      </c>
      <c r="AK959">
        <v>0</v>
      </c>
      <c r="AL959">
        <v>1</v>
      </c>
      <c r="AM959">
        <v>0</v>
      </c>
      <c r="AN959">
        <v>1</v>
      </c>
      <c r="AO959">
        <v>0</v>
      </c>
      <c r="AP959">
        <v>0</v>
      </c>
      <c r="AQ959">
        <v>0</v>
      </c>
      <c r="AR959">
        <v>18</v>
      </c>
      <c r="AS959" t="s">
        <v>16729</v>
      </c>
      <c r="AT959" t="s">
        <v>80</v>
      </c>
    </row>
    <row r="960" spans="1:46" x14ac:dyDescent="0.25">
      <c r="A960" t="s">
        <v>1</v>
      </c>
      <c r="B960" t="s">
        <v>24646</v>
      </c>
      <c r="C960" t="s">
        <v>24647</v>
      </c>
      <c r="D960" t="s">
        <v>24648</v>
      </c>
      <c r="E960">
        <v>445909</v>
      </c>
      <c r="G960" t="s">
        <v>298</v>
      </c>
      <c r="H960" t="s">
        <v>24649</v>
      </c>
      <c r="I960" t="s">
        <v>24650</v>
      </c>
      <c r="J960" t="s">
        <v>280</v>
      </c>
      <c r="K960" t="s">
        <v>17559</v>
      </c>
      <c r="L960" t="s">
        <v>24651</v>
      </c>
      <c r="M960" t="s">
        <v>24652</v>
      </c>
      <c r="N960" t="s">
        <v>24652</v>
      </c>
      <c r="O960" t="s">
        <v>75</v>
      </c>
      <c r="P960" t="s">
        <v>24653</v>
      </c>
      <c r="Q960" t="s">
        <v>282</v>
      </c>
      <c r="R960" t="s">
        <v>284</v>
      </c>
      <c r="S960" t="s">
        <v>102</v>
      </c>
      <c r="T960" t="s">
        <v>18791</v>
      </c>
      <c r="U960" t="s">
        <v>24654</v>
      </c>
      <c r="V960" s="1" t="s">
        <v>19187</v>
      </c>
      <c r="W960" t="s">
        <v>20274</v>
      </c>
      <c r="X960" s="1" t="s">
        <v>22433</v>
      </c>
      <c r="Y960">
        <v>2817</v>
      </c>
      <c r="Z960" t="s">
        <v>18792</v>
      </c>
      <c r="AA960">
        <v>0</v>
      </c>
      <c r="AB960" t="s">
        <v>87</v>
      </c>
      <c r="AC960">
        <v>0</v>
      </c>
      <c r="AD960">
        <v>0</v>
      </c>
      <c r="AE960">
        <v>0</v>
      </c>
      <c r="AF960">
        <v>0</v>
      </c>
      <c r="AG960">
        <v>0</v>
      </c>
      <c r="AH960">
        <v>0</v>
      </c>
      <c r="AI960">
        <v>0</v>
      </c>
      <c r="AJ960">
        <v>0</v>
      </c>
      <c r="AK960">
        <v>0</v>
      </c>
      <c r="AL960">
        <v>0</v>
      </c>
      <c r="AM960">
        <v>0</v>
      </c>
      <c r="AN960">
        <v>0</v>
      </c>
      <c r="AO960">
        <v>1</v>
      </c>
      <c r="AP960">
        <v>0</v>
      </c>
      <c r="AQ960">
        <v>1</v>
      </c>
      <c r="AR960">
        <v>6</v>
      </c>
      <c r="AS960" t="s">
        <v>17425</v>
      </c>
      <c r="AT960" t="s">
        <v>16825</v>
      </c>
    </row>
    <row r="961" spans="1:46" x14ac:dyDescent="0.25">
      <c r="A961" t="s">
        <v>2</v>
      </c>
      <c r="B961" t="s">
        <v>31087</v>
      </c>
      <c r="C961" t="s">
        <v>31088</v>
      </c>
      <c r="D961" t="s">
        <v>31089</v>
      </c>
      <c r="E961">
        <v>383827</v>
      </c>
      <c r="G961" t="s">
        <v>295</v>
      </c>
      <c r="H961" t="s">
        <v>31090</v>
      </c>
      <c r="I961" t="s">
        <v>31091</v>
      </c>
      <c r="J961" t="s">
        <v>280</v>
      </c>
      <c r="K961" t="s">
        <v>197</v>
      </c>
      <c r="L961" t="s">
        <v>31092</v>
      </c>
      <c r="M961" t="s">
        <v>31093</v>
      </c>
      <c r="N961" t="s">
        <v>31094</v>
      </c>
      <c r="O961" t="s">
        <v>75</v>
      </c>
      <c r="P961" t="s">
        <v>31095</v>
      </c>
      <c r="Q961" t="s">
        <v>286</v>
      </c>
      <c r="R961" t="s">
        <v>243</v>
      </c>
      <c r="S961" t="s">
        <v>17354</v>
      </c>
      <c r="T961" t="s">
        <v>17355</v>
      </c>
      <c r="U961" t="s">
        <v>31096</v>
      </c>
      <c r="V961" s="1" t="s">
        <v>18374</v>
      </c>
      <c r="W961" t="s">
        <v>31097</v>
      </c>
      <c r="X961" s="1" t="s">
        <v>22433</v>
      </c>
      <c r="Y961">
        <v>2774</v>
      </c>
      <c r="Z961" t="s">
        <v>18793</v>
      </c>
      <c r="AA961">
        <v>0</v>
      </c>
      <c r="AB961" t="s">
        <v>87</v>
      </c>
      <c r="AC961">
        <v>0</v>
      </c>
      <c r="AD961">
        <v>0</v>
      </c>
      <c r="AE961">
        <v>0</v>
      </c>
      <c r="AF961">
        <v>0</v>
      </c>
      <c r="AG961">
        <v>0</v>
      </c>
      <c r="AH961">
        <v>0</v>
      </c>
      <c r="AI961">
        <v>0</v>
      </c>
      <c r="AJ961">
        <v>0</v>
      </c>
      <c r="AK961">
        <v>0</v>
      </c>
      <c r="AL961">
        <v>1</v>
      </c>
      <c r="AM961">
        <v>0</v>
      </c>
      <c r="AN961">
        <v>1</v>
      </c>
      <c r="AO961">
        <v>0</v>
      </c>
      <c r="AP961">
        <v>0</v>
      </c>
      <c r="AQ961">
        <v>0</v>
      </c>
      <c r="AR961">
        <v>22</v>
      </c>
      <c r="AS961" t="s">
        <v>18533</v>
      </c>
      <c r="AT961" t="s">
        <v>118</v>
      </c>
    </row>
    <row r="962" spans="1:46" x14ac:dyDescent="0.25">
      <c r="A962" t="s">
        <v>2</v>
      </c>
      <c r="B962" t="s">
        <v>59221</v>
      </c>
      <c r="C962" t="s">
        <v>59222</v>
      </c>
      <c r="D962" t="s">
        <v>59223</v>
      </c>
      <c r="E962">
        <v>469512</v>
      </c>
      <c r="G962" t="s">
        <v>296</v>
      </c>
      <c r="H962" t="s">
        <v>59224</v>
      </c>
      <c r="I962" t="s">
        <v>59225</v>
      </c>
      <c r="J962" t="s">
        <v>280</v>
      </c>
      <c r="K962" t="s">
        <v>197</v>
      </c>
      <c r="L962" t="s">
        <v>59226</v>
      </c>
      <c r="M962" t="s">
        <v>59227</v>
      </c>
      <c r="N962" t="s">
        <v>59228</v>
      </c>
      <c r="O962" t="s">
        <v>75</v>
      </c>
      <c r="P962" t="s">
        <v>59229</v>
      </c>
      <c r="Q962" t="s">
        <v>282</v>
      </c>
      <c r="R962" t="s">
        <v>284</v>
      </c>
      <c r="S962" t="s">
        <v>17354</v>
      </c>
      <c r="T962" t="s">
        <v>17355</v>
      </c>
      <c r="U962" t="s">
        <v>30740</v>
      </c>
      <c r="V962" s="1" t="s">
        <v>22433</v>
      </c>
      <c r="W962" t="s">
        <v>59230</v>
      </c>
      <c r="X962" s="1" t="s">
        <v>22433</v>
      </c>
      <c r="Y962">
        <v>2774</v>
      </c>
      <c r="Z962" t="s">
        <v>18793</v>
      </c>
      <c r="AA962">
        <v>0</v>
      </c>
      <c r="AB962" t="s">
        <v>87</v>
      </c>
      <c r="AC962">
        <v>0</v>
      </c>
      <c r="AD962">
        <v>0</v>
      </c>
      <c r="AE962">
        <v>0</v>
      </c>
      <c r="AF962">
        <v>0</v>
      </c>
      <c r="AG962">
        <v>0</v>
      </c>
      <c r="AH962">
        <v>0</v>
      </c>
      <c r="AI962">
        <v>0</v>
      </c>
      <c r="AJ962">
        <v>0</v>
      </c>
      <c r="AK962">
        <v>0</v>
      </c>
      <c r="AL962">
        <v>1</v>
      </c>
      <c r="AM962">
        <v>0</v>
      </c>
      <c r="AN962">
        <v>1</v>
      </c>
      <c r="AO962">
        <v>0</v>
      </c>
      <c r="AP962">
        <v>0</v>
      </c>
      <c r="AQ962">
        <v>0</v>
      </c>
      <c r="AR962">
        <v>18</v>
      </c>
      <c r="AS962" t="s">
        <v>16729</v>
      </c>
      <c r="AT962" t="s">
        <v>80</v>
      </c>
    </row>
    <row r="963" spans="1:46" x14ac:dyDescent="0.25">
      <c r="A963" t="s">
        <v>2</v>
      </c>
      <c r="B963" t="s">
        <v>31098</v>
      </c>
      <c r="C963" t="s">
        <v>31099</v>
      </c>
      <c r="D963" t="s">
        <v>31100</v>
      </c>
      <c r="E963">
        <v>463590</v>
      </c>
      <c r="G963" t="s">
        <v>299</v>
      </c>
      <c r="H963" t="s">
        <v>31101</v>
      </c>
      <c r="I963" t="s">
        <v>31102</v>
      </c>
      <c r="J963" t="s">
        <v>280</v>
      </c>
      <c r="K963" t="s">
        <v>189</v>
      </c>
      <c r="L963" t="s">
        <v>31103</v>
      </c>
      <c r="M963" t="s">
        <v>31104</v>
      </c>
      <c r="N963" t="s">
        <v>285</v>
      </c>
      <c r="O963" t="s">
        <v>75</v>
      </c>
      <c r="P963" t="s">
        <v>31105</v>
      </c>
      <c r="Q963" t="s">
        <v>282</v>
      </c>
      <c r="R963" t="s">
        <v>284</v>
      </c>
      <c r="S963" t="s">
        <v>162</v>
      </c>
      <c r="T963" t="s">
        <v>18681</v>
      </c>
      <c r="U963" t="s">
        <v>31106</v>
      </c>
      <c r="V963" s="1" t="s">
        <v>20208</v>
      </c>
      <c r="W963" t="s">
        <v>31107</v>
      </c>
      <c r="X963" s="1" t="s">
        <v>22433</v>
      </c>
      <c r="Y963">
        <v>2756</v>
      </c>
      <c r="Z963" t="s">
        <v>19239</v>
      </c>
      <c r="AA963">
        <v>0</v>
      </c>
      <c r="AB963" t="s">
        <v>87</v>
      </c>
      <c r="AC963">
        <v>0</v>
      </c>
      <c r="AD963">
        <v>0</v>
      </c>
      <c r="AE963">
        <v>0</v>
      </c>
      <c r="AF963">
        <v>0</v>
      </c>
      <c r="AG963">
        <v>0</v>
      </c>
      <c r="AH963">
        <v>0</v>
      </c>
      <c r="AI963">
        <v>0</v>
      </c>
      <c r="AJ963">
        <v>0</v>
      </c>
      <c r="AK963">
        <v>0</v>
      </c>
      <c r="AL963">
        <v>1</v>
      </c>
      <c r="AM963">
        <v>0</v>
      </c>
      <c r="AN963">
        <v>1</v>
      </c>
      <c r="AO963">
        <v>0</v>
      </c>
      <c r="AP963">
        <v>0</v>
      </c>
      <c r="AQ963">
        <v>0</v>
      </c>
      <c r="AR963">
        <v>21</v>
      </c>
      <c r="AS963" t="s">
        <v>18931</v>
      </c>
      <c r="AT963" t="s">
        <v>16866</v>
      </c>
    </row>
    <row r="964" spans="1:46" x14ac:dyDescent="0.25">
      <c r="A964" t="s">
        <v>2</v>
      </c>
      <c r="B964" t="s">
        <v>59231</v>
      </c>
      <c r="C964" t="s">
        <v>59232</v>
      </c>
      <c r="D964" t="s">
        <v>59233</v>
      </c>
      <c r="E964">
        <v>471028</v>
      </c>
      <c r="G964" t="s">
        <v>296</v>
      </c>
      <c r="H964" t="s">
        <v>59234</v>
      </c>
      <c r="I964" t="s">
        <v>59235</v>
      </c>
      <c r="J964" t="s">
        <v>280</v>
      </c>
      <c r="K964" t="s">
        <v>18815</v>
      </c>
      <c r="L964" t="s">
        <v>59236</v>
      </c>
      <c r="M964" t="s">
        <v>59237</v>
      </c>
      <c r="N964" t="s">
        <v>281</v>
      </c>
      <c r="O964" t="s">
        <v>75</v>
      </c>
      <c r="P964" t="s">
        <v>59238</v>
      </c>
      <c r="Q964" t="s">
        <v>282</v>
      </c>
      <c r="R964" t="s">
        <v>17068</v>
      </c>
      <c r="S964" t="s">
        <v>162</v>
      </c>
      <c r="T964" t="s">
        <v>18473</v>
      </c>
      <c r="U964" t="s">
        <v>35030</v>
      </c>
      <c r="V964" s="1" t="s">
        <v>22433</v>
      </c>
      <c r="W964" t="s">
        <v>59239</v>
      </c>
      <c r="X964" s="1" t="s">
        <v>22433</v>
      </c>
      <c r="Y964">
        <v>2756</v>
      </c>
      <c r="Z964" t="s">
        <v>19239</v>
      </c>
      <c r="AA964">
        <v>0</v>
      </c>
      <c r="AB964" t="s">
        <v>87</v>
      </c>
      <c r="AC964">
        <v>1</v>
      </c>
      <c r="AD964">
        <v>0</v>
      </c>
      <c r="AE964">
        <v>1</v>
      </c>
      <c r="AF964">
        <v>0</v>
      </c>
      <c r="AG964">
        <v>0</v>
      </c>
      <c r="AH964">
        <v>0</v>
      </c>
      <c r="AI964">
        <v>0</v>
      </c>
      <c r="AJ964">
        <v>0</v>
      </c>
      <c r="AK964">
        <v>0</v>
      </c>
      <c r="AL964">
        <v>0</v>
      </c>
      <c r="AM964">
        <v>0</v>
      </c>
      <c r="AN964">
        <v>0</v>
      </c>
      <c r="AO964">
        <v>0</v>
      </c>
      <c r="AP964">
        <v>0</v>
      </c>
      <c r="AQ964">
        <v>0</v>
      </c>
      <c r="AR964">
        <v>18</v>
      </c>
      <c r="AS964" t="s">
        <v>16734</v>
      </c>
      <c r="AT964" t="s">
        <v>92</v>
      </c>
    </row>
    <row r="965" spans="1:46" x14ac:dyDescent="0.25">
      <c r="A965" t="s">
        <v>2</v>
      </c>
      <c r="B965" t="s">
        <v>59240</v>
      </c>
      <c r="C965" t="s">
        <v>59241</v>
      </c>
      <c r="D965" t="s">
        <v>59242</v>
      </c>
      <c r="E965">
        <v>470124</v>
      </c>
      <c r="G965" t="s">
        <v>291</v>
      </c>
      <c r="H965" t="s">
        <v>59243</v>
      </c>
      <c r="I965" t="s">
        <v>59244</v>
      </c>
      <c r="J965" t="s">
        <v>280</v>
      </c>
      <c r="K965" t="s">
        <v>59245</v>
      </c>
      <c r="L965" t="s">
        <v>59246</v>
      </c>
      <c r="M965" t="s">
        <v>59247</v>
      </c>
      <c r="N965" t="s">
        <v>59248</v>
      </c>
      <c r="O965" t="s">
        <v>75</v>
      </c>
      <c r="P965" t="s">
        <v>59249</v>
      </c>
      <c r="Q965" t="s">
        <v>282</v>
      </c>
      <c r="R965" t="s">
        <v>284</v>
      </c>
      <c r="S965" t="s">
        <v>162</v>
      </c>
      <c r="T965" t="s">
        <v>18473</v>
      </c>
      <c r="U965" t="s">
        <v>59250</v>
      </c>
      <c r="V965" s="1" t="s">
        <v>22433</v>
      </c>
      <c r="W965" t="s">
        <v>59251</v>
      </c>
      <c r="X965" s="1" t="s">
        <v>22433</v>
      </c>
      <c r="Y965">
        <v>2756</v>
      </c>
      <c r="Z965" t="s">
        <v>19239</v>
      </c>
      <c r="AA965">
        <v>0</v>
      </c>
      <c r="AB965" t="s">
        <v>87</v>
      </c>
      <c r="AC965">
        <v>0</v>
      </c>
      <c r="AD965">
        <v>0</v>
      </c>
      <c r="AE965">
        <v>0</v>
      </c>
      <c r="AF965">
        <v>0</v>
      </c>
      <c r="AG965">
        <v>0</v>
      </c>
      <c r="AH965">
        <v>0</v>
      </c>
      <c r="AI965">
        <v>0</v>
      </c>
      <c r="AJ965">
        <v>0</v>
      </c>
      <c r="AK965">
        <v>0</v>
      </c>
      <c r="AL965">
        <v>1</v>
      </c>
      <c r="AM965">
        <v>0</v>
      </c>
      <c r="AN965">
        <v>1</v>
      </c>
      <c r="AO965">
        <v>0</v>
      </c>
      <c r="AP965">
        <v>0</v>
      </c>
      <c r="AQ965">
        <v>0</v>
      </c>
      <c r="AR965">
        <v>18</v>
      </c>
      <c r="AS965" t="s">
        <v>16729</v>
      </c>
      <c r="AT965" t="s">
        <v>80</v>
      </c>
    </row>
    <row r="966" spans="1:46" x14ac:dyDescent="0.25">
      <c r="A966" t="s">
        <v>2</v>
      </c>
      <c r="B966" t="s">
        <v>31108</v>
      </c>
      <c r="C966" t="s">
        <v>31109</v>
      </c>
      <c r="D966" t="s">
        <v>31110</v>
      </c>
      <c r="E966">
        <v>465394</v>
      </c>
      <c r="G966" t="s">
        <v>298</v>
      </c>
      <c r="H966" t="s">
        <v>31111</v>
      </c>
      <c r="I966" t="s">
        <v>31112</v>
      </c>
      <c r="J966" t="s">
        <v>280</v>
      </c>
      <c r="K966" t="s">
        <v>201</v>
      </c>
      <c r="L966" t="s">
        <v>31113</v>
      </c>
      <c r="M966" t="s">
        <v>31114</v>
      </c>
      <c r="N966" t="s">
        <v>31115</v>
      </c>
      <c r="O966" t="s">
        <v>75</v>
      </c>
      <c r="P966" t="s">
        <v>31116</v>
      </c>
      <c r="Q966" t="s">
        <v>282</v>
      </c>
      <c r="R966" t="s">
        <v>284</v>
      </c>
      <c r="S966" t="s">
        <v>17163</v>
      </c>
      <c r="T966" t="s">
        <v>17353</v>
      </c>
      <c r="U966" t="s">
        <v>31117</v>
      </c>
      <c r="V966" s="1" t="s">
        <v>20208</v>
      </c>
      <c r="W966" t="s">
        <v>31118</v>
      </c>
      <c r="X966" s="1" t="s">
        <v>22433</v>
      </c>
      <c r="Y966">
        <v>2717</v>
      </c>
      <c r="Z966" t="s">
        <v>20025</v>
      </c>
      <c r="AA966">
        <v>0</v>
      </c>
      <c r="AB966" t="s">
        <v>87</v>
      </c>
      <c r="AC966">
        <v>0</v>
      </c>
      <c r="AD966">
        <v>0</v>
      </c>
      <c r="AE966">
        <v>0</v>
      </c>
      <c r="AF966">
        <v>0</v>
      </c>
      <c r="AG966">
        <v>0</v>
      </c>
      <c r="AH966">
        <v>0</v>
      </c>
      <c r="AI966">
        <v>0</v>
      </c>
      <c r="AJ966">
        <v>0</v>
      </c>
      <c r="AK966">
        <v>0</v>
      </c>
      <c r="AL966">
        <v>1</v>
      </c>
      <c r="AM966">
        <v>0</v>
      </c>
      <c r="AN966">
        <v>1</v>
      </c>
      <c r="AO966">
        <v>0</v>
      </c>
      <c r="AP966">
        <v>0</v>
      </c>
      <c r="AQ966">
        <v>0</v>
      </c>
      <c r="AR966">
        <v>18</v>
      </c>
      <c r="AS966" t="s">
        <v>16729</v>
      </c>
      <c r="AT966" t="s">
        <v>80</v>
      </c>
    </row>
    <row r="967" spans="1:46" x14ac:dyDescent="0.25">
      <c r="A967" t="s">
        <v>2</v>
      </c>
      <c r="B967" t="s">
        <v>41132</v>
      </c>
      <c r="C967" t="s">
        <v>41133</v>
      </c>
      <c r="D967" t="s">
        <v>41134</v>
      </c>
      <c r="E967">
        <v>468242</v>
      </c>
      <c r="G967" t="s">
        <v>283</v>
      </c>
      <c r="H967" t="s">
        <v>41135</v>
      </c>
      <c r="I967" t="s">
        <v>41136</v>
      </c>
      <c r="J967" t="s">
        <v>280</v>
      </c>
      <c r="K967" t="s">
        <v>18230</v>
      </c>
      <c r="L967" t="s">
        <v>41137</v>
      </c>
      <c r="M967" t="s">
        <v>41138</v>
      </c>
      <c r="N967" t="s">
        <v>285</v>
      </c>
      <c r="O967" t="s">
        <v>75</v>
      </c>
      <c r="P967" t="s">
        <v>41139</v>
      </c>
      <c r="Q967" t="s">
        <v>282</v>
      </c>
      <c r="R967" t="s">
        <v>284</v>
      </c>
      <c r="S967" t="s">
        <v>17163</v>
      </c>
      <c r="T967" t="s">
        <v>18499</v>
      </c>
      <c r="U967" t="s">
        <v>41140</v>
      </c>
      <c r="V967" s="1" t="s">
        <v>22433</v>
      </c>
      <c r="W967" t="s">
        <v>25332</v>
      </c>
      <c r="X967" s="1" t="s">
        <v>22433</v>
      </c>
      <c r="Y967">
        <v>2717</v>
      </c>
      <c r="Z967" t="s">
        <v>20025</v>
      </c>
      <c r="AA967">
        <v>0</v>
      </c>
      <c r="AB967" t="s">
        <v>87</v>
      </c>
      <c r="AC967">
        <v>0</v>
      </c>
      <c r="AD967">
        <v>0</v>
      </c>
      <c r="AE967">
        <v>0</v>
      </c>
      <c r="AF967">
        <v>0</v>
      </c>
      <c r="AG967">
        <v>0</v>
      </c>
      <c r="AH967">
        <v>0</v>
      </c>
      <c r="AI967">
        <v>0</v>
      </c>
      <c r="AJ967">
        <v>0</v>
      </c>
      <c r="AK967">
        <v>0</v>
      </c>
      <c r="AL967">
        <v>1</v>
      </c>
      <c r="AM967">
        <v>0</v>
      </c>
      <c r="AN967">
        <v>1</v>
      </c>
      <c r="AO967">
        <v>0</v>
      </c>
      <c r="AP967">
        <v>0</v>
      </c>
      <c r="AQ967">
        <v>0</v>
      </c>
      <c r="AR967">
        <v>18</v>
      </c>
      <c r="AS967" t="s">
        <v>16729</v>
      </c>
      <c r="AT967" t="s">
        <v>80</v>
      </c>
    </row>
    <row r="968" spans="1:46" x14ac:dyDescent="0.25">
      <c r="A968" t="s">
        <v>2</v>
      </c>
      <c r="B968" t="s">
        <v>31131</v>
      </c>
      <c r="C968" t="s">
        <v>31132</v>
      </c>
      <c r="D968" t="s">
        <v>31133</v>
      </c>
      <c r="E968">
        <v>462944</v>
      </c>
      <c r="G968" t="s">
        <v>299</v>
      </c>
      <c r="H968" t="s">
        <v>31134</v>
      </c>
      <c r="I968" t="s">
        <v>31135</v>
      </c>
      <c r="J968" t="s">
        <v>20988</v>
      </c>
      <c r="K968" t="s">
        <v>197</v>
      </c>
      <c r="L968" t="s">
        <v>31136</v>
      </c>
      <c r="M968" t="s">
        <v>281</v>
      </c>
      <c r="N968" t="s">
        <v>281</v>
      </c>
      <c r="O968" t="s">
        <v>75</v>
      </c>
      <c r="P968" t="s">
        <v>31137</v>
      </c>
      <c r="Q968" t="s">
        <v>282</v>
      </c>
      <c r="R968" t="s">
        <v>83</v>
      </c>
      <c r="S968" t="s">
        <v>17350</v>
      </c>
      <c r="T968" t="s">
        <v>17356</v>
      </c>
      <c r="U968" t="s">
        <v>31138</v>
      </c>
      <c r="V968" s="1" t="s">
        <v>20208</v>
      </c>
      <c r="W968" t="s">
        <v>31139</v>
      </c>
      <c r="X968" s="1" t="s">
        <v>22433</v>
      </c>
      <c r="Y968">
        <v>2691</v>
      </c>
      <c r="Z968" t="s">
        <v>31130</v>
      </c>
      <c r="AA968">
        <v>0</v>
      </c>
      <c r="AB968" t="s">
        <v>87</v>
      </c>
      <c r="AC968">
        <v>0</v>
      </c>
      <c r="AD968">
        <v>0</v>
      </c>
      <c r="AE968">
        <v>0</v>
      </c>
      <c r="AF968">
        <v>0</v>
      </c>
      <c r="AG968">
        <v>0</v>
      </c>
      <c r="AH968">
        <v>0</v>
      </c>
      <c r="AI968">
        <v>0</v>
      </c>
      <c r="AJ968">
        <v>0</v>
      </c>
      <c r="AK968">
        <v>0</v>
      </c>
      <c r="AL968">
        <v>1</v>
      </c>
      <c r="AM968">
        <v>0</v>
      </c>
      <c r="AN968">
        <v>1</v>
      </c>
      <c r="AO968">
        <v>0</v>
      </c>
      <c r="AP968">
        <v>0</v>
      </c>
      <c r="AQ968">
        <v>0</v>
      </c>
      <c r="AR968">
        <v>24</v>
      </c>
      <c r="AS968" t="s">
        <v>31140</v>
      </c>
      <c r="AT968" t="s">
        <v>80</v>
      </c>
    </row>
    <row r="969" spans="1:46" x14ac:dyDescent="0.25">
      <c r="A969" t="s">
        <v>2</v>
      </c>
      <c r="B969" t="s">
        <v>27826</v>
      </c>
      <c r="C969" t="s">
        <v>27827</v>
      </c>
      <c r="D969" t="s">
        <v>27828</v>
      </c>
      <c r="E969">
        <v>465008</v>
      </c>
      <c r="G969" t="s">
        <v>283</v>
      </c>
      <c r="H969" t="s">
        <v>27829</v>
      </c>
      <c r="I969" t="s">
        <v>27830</v>
      </c>
      <c r="J969" t="s">
        <v>280</v>
      </c>
      <c r="K969" t="s">
        <v>18464</v>
      </c>
      <c r="L969" t="s">
        <v>27831</v>
      </c>
      <c r="M969" t="s">
        <v>27832</v>
      </c>
      <c r="N969" t="s">
        <v>27833</v>
      </c>
      <c r="O969" t="s">
        <v>75</v>
      </c>
      <c r="P969" t="s">
        <v>27834</v>
      </c>
      <c r="Q969" t="s">
        <v>282</v>
      </c>
      <c r="R969" t="s">
        <v>284</v>
      </c>
      <c r="S969" t="s">
        <v>17350</v>
      </c>
      <c r="T969" t="s">
        <v>18680</v>
      </c>
      <c r="U969" t="s">
        <v>27835</v>
      </c>
      <c r="V969" s="1" t="s">
        <v>20208</v>
      </c>
      <c r="W969" t="s">
        <v>27836</v>
      </c>
      <c r="X969" s="1" t="s">
        <v>22433</v>
      </c>
      <c r="Y969">
        <v>2691</v>
      </c>
      <c r="Z969" t="s">
        <v>31130</v>
      </c>
      <c r="AA969">
        <v>0</v>
      </c>
      <c r="AB969" t="s">
        <v>87</v>
      </c>
      <c r="AC969">
        <v>0</v>
      </c>
      <c r="AD969">
        <v>0</v>
      </c>
      <c r="AE969">
        <v>0</v>
      </c>
      <c r="AF969">
        <v>0</v>
      </c>
      <c r="AG969">
        <v>0</v>
      </c>
      <c r="AH969">
        <v>0</v>
      </c>
      <c r="AI969">
        <v>0</v>
      </c>
      <c r="AJ969">
        <v>0</v>
      </c>
      <c r="AK969">
        <v>0</v>
      </c>
      <c r="AL969">
        <v>1</v>
      </c>
      <c r="AM969">
        <v>0</v>
      </c>
      <c r="AN969">
        <v>1</v>
      </c>
      <c r="AO969">
        <v>0</v>
      </c>
      <c r="AP969">
        <v>0</v>
      </c>
      <c r="AQ969">
        <v>0</v>
      </c>
      <c r="AR969">
        <v>18</v>
      </c>
      <c r="AS969" t="s">
        <v>16729</v>
      </c>
      <c r="AT969" t="s">
        <v>80</v>
      </c>
    </row>
    <row r="970" spans="1:46" x14ac:dyDescent="0.25">
      <c r="A970" t="s">
        <v>2</v>
      </c>
      <c r="B970" t="s">
        <v>31119</v>
      </c>
      <c r="C970" t="s">
        <v>31120</v>
      </c>
      <c r="D970" t="s">
        <v>31121</v>
      </c>
      <c r="E970">
        <v>468233</v>
      </c>
      <c r="G970" t="s">
        <v>299</v>
      </c>
      <c r="H970" t="s">
        <v>31122</v>
      </c>
      <c r="I970" t="s">
        <v>31123</v>
      </c>
      <c r="J970" t="s">
        <v>280</v>
      </c>
      <c r="K970" t="s">
        <v>16815</v>
      </c>
      <c r="L970" t="s">
        <v>31124</v>
      </c>
      <c r="M970" t="s">
        <v>31125</v>
      </c>
      <c r="N970" t="s">
        <v>31126</v>
      </c>
      <c r="O970" t="s">
        <v>75</v>
      </c>
      <c r="P970" t="s">
        <v>31127</v>
      </c>
      <c r="Q970" t="s">
        <v>282</v>
      </c>
      <c r="R970" t="s">
        <v>284</v>
      </c>
      <c r="S970" t="s">
        <v>17350</v>
      </c>
      <c r="T970" t="s">
        <v>18680</v>
      </c>
      <c r="U970" t="s">
        <v>31128</v>
      </c>
      <c r="V970" s="1" t="s">
        <v>22433</v>
      </c>
      <c r="W970" t="s">
        <v>31129</v>
      </c>
      <c r="X970" s="1" t="s">
        <v>22433</v>
      </c>
      <c r="Y970">
        <v>2691</v>
      </c>
      <c r="Z970" t="s">
        <v>31130</v>
      </c>
      <c r="AA970">
        <v>0</v>
      </c>
      <c r="AB970" t="s">
        <v>87</v>
      </c>
      <c r="AC970">
        <v>0</v>
      </c>
      <c r="AD970">
        <v>0</v>
      </c>
      <c r="AE970">
        <v>0</v>
      </c>
      <c r="AF970">
        <v>0</v>
      </c>
      <c r="AG970">
        <v>0</v>
      </c>
      <c r="AH970">
        <v>0</v>
      </c>
      <c r="AI970">
        <v>0</v>
      </c>
      <c r="AJ970">
        <v>0</v>
      </c>
      <c r="AK970">
        <v>0</v>
      </c>
      <c r="AL970">
        <v>1</v>
      </c>
      <c r="AM970">
        <v>0</v>
      </c>
      <c r="AN970">
        <v>1</v>
      </c>
      <c r="AO970">
        <v>0</v>
      </c>
      <c r="AP970">
        <v>0</v>
      </c>
      <c r="AQ970">
        <v>0</v>
      </c>
      <c r="AR970">
        <v>18</v>
      </c>
      <c r="AS970" t="s">
        <v>16729</v>
      </c>
      <c r="AT970" t="s">
        <v>80</v>
      </c>
    </row>
    <row r="971" spans="1:46" x14ac:dyDescent="0.25">
      <c r="A971" t="s">
        <v>2</v>
      </c>
      <c r="B971" t="s">
        <v>31141</v>
      </c>
      <c r="C971" t="s">
        <v>31142</v>
      </c>
      <c r="D971" t="s">
        <v>31143</v>
      </c>
      <c r="E971">
        <v>428995</v>
      </c>
      <c r="G971" t="s">
        <v>16900</v>
      </c>
      <c r="H971" t="s">
        <v>31144</v>
      </c>
      <c r="I971" t="s">
        <v>31145</v>
      </c>
      <c r="J971" t="s">
        <v>280</v>
      </c>
      <c r="K971" t="s">
        <v>17923</v>
      </c>
      <c r="L971" t="s">
        <v>31146</v>
      </c>
      <c r="M971" t="s">
        <v>31147</v>
      </c>
      <c r="N971" t="s">
        <v>281</v>
      </c>
      <c r="O971" t="s">
        <v>75</v>
      </c>
      <c r="P971" t="s">
        <v>31148</v>
      </c>
      <c r="Q971" t="s">
        <v>282</v>
      </c>
      <c r="R971" t="s">
        <v>246</v>
      </c>
      <c r="S971" t="s">
        <v>17336</v>
      </c>
      <c r="T971" t="s">
        <v>18734</v>
      </c>
      <c r="U971" t="s">
        <v>31149</v>
      </c>
      <c r="V971" s="1" t="s">
        <v>18608</v>
      </c>
      <c r="W971" t="s">
        <v>31150</v>
      </c>
      <c r="X971" s="1" t="s">
        <v>22433</v>
      </c>
      <c r="Y971">
        <v>2595</v>
      </c>
      <c r="Z971" t="s">
        <v>20027</v>
      </c>
      <c r="AA971">
        <v>0</v>
      </c>
      <c r="AB971" t="s">
        <v>87</v>
      </c>
      <c r="AC971">
        <v>1</v>
      </c>
      <c r="AD971">
        <v>0</v>
      </c>
      <c r="AE971">
        <v>1</v>
      </c>
      <c r="AF971">
        <v>0</v>
      </c>
      <c r="AG971">
        <v>0</v>
      </c>
      <c r="AH971">
        <v>0</v>
      </c>
      <c r="AI971">
        <v>0</v>
      </c>
      <c r="AJ971">
        <v>0</v>
      </c>
      <c r="AK971">
        <v>0</v>
      </c>
      <c r="AL971">
        <v>0</v>
      </c>
      <c r="AM971">
        <v>0</v>
      </c>
      <c r="AN971">
        <v>0</v>
      </c>
      <c r="AO971">
        <v>0</v>
      </c>
      <c r="AP971">
        <v>0</v>
      </c>
      <c r="AQ971">
        <v>0</v>
      </c>
      <c r="AR971">
        <v>18</v>
      </c>
      <c r="AS971" t="s">
        <v>16734</v>
      </c>
      <c r="AT971" t="s">
        <v>92</v>
      </c>
    </row>
    <row r="972" spans="1:46" x14ac:dyDescent="0.25">
      <c r="A972" t="s">
        <v>2</v>
      </c>
      <c r="B972" t="s">
        <v>31162</v>
      </c>
      <c r="C972" t="s">
        <v>31163</v>
      </c>
      <c r="D972" t="s">
        <v>31164</v>
      </c>
      <c r="E972">
        <v>463874</v>
      </c>
      <c r="G972" t="s">
        <v>299</v>
      </c>
      <c r="H972" t="s">
        <v>31165</v>
      </c>
      <c r="I972" t="s">
        <v>31166</v>
      </c>
      <c r="J972" t="s">
        <v>280</v>
      </c>
      <c r="K972" t="s">
        <v>18622</v>
      </c>
      <c r="L972" t="s">
        <v>31167</v>
      </c>
      <c r="M972" t="s">
        <v>31168</v>
      </c>
      <c r="N972" t="s">
        <v>285</v>
      </c>
      <c r="O972" t="s">
        <v>75</v>
      </c>
      <c r="P972" t="s">
        <v>31169</v>
      </c>
      <c r="Q972" t="s">
        <v>282</v>
      </c>
      <c r="R972" t="s">
        <v>284</v>
      </c>
      <c r="S972" t="s">
        <v>17357</v>
      </c>
      <c r="T972" t="s">
        <v>18534</v>
      </c>
      <c r="U972" t="s">
        <v>31170</v>
      </c>
      <c r="V972" s="1" t="s">
        <v>20208</v>
      </c>
      <c r="W972" t="s">
        <v>31171</v>
      </c>
      <c r="X972" s="1" t="s">
        <v>22433</v>
      </c>
      <c r="Y972">
        <v>2574</v>
      </c>
      <c r="Z972" t="s">
        <v>31161</v>
      </c>
      <c r="AA972">
        <v>0</v>
      </c>
      <c r="AB972" t="s">
        <v>87</v>
      </c>
      <c r="AC972">
        <v>0</v>
      </c>
      <c r="AD972">
        <v>0</v>
      </c>
      <c r="AE972">
        <v>0</v>
      </c>
      <c r="AF972">
        <v>0</v>
      </c>
      <c r="AG972">
        <v>0</v>
      </c>
      <c r="AH972">
        <v>0</v>
      </c>
      <c r="AI972">
        <v>0</v>
      </c>
      <c r="AJ972">
        <v>0</v>
      </c>
      <c r="AK972">
        <v>0</v>
      </c>
      <c r="AL972">
        <v>1</v>
      </c>
      <c r="AM972">
        <v>0</v>
      </c>
      <c r="AN972">
        <v>1</v>
      </c>
      <c r="AO972">
        <v>0</v>
      </c>
      <c r="AP972">
        <v>0</v>
      </c>
      <c r="AQ972">
        <v>0</v>
      </c>
      <c r="AR972">
        <v>18</v>
      </c>
      <c r="AS972" t="s">
        <v>16729</v>
      </c>
      <c r="AT972" t="s">
        <v>80</v>
      </c>
    </row>
    <row r="973" spans="1:46" x14ac:dyDescent="0.25">
      <c r="A973" t="s">
        <v>2</v>
      </c>
      <c r="B973" t="s">
        <v>31151</v>
      </c>
      <c r="C973" t="s">
        <v>31152</v>
      </c>
      <c r="D973" t="s">
        <v>31153</v>
      </c>
      <c r="E973">
        <v>463872</v>
      </c>
      <c r="G973" t="s">
        <v>17262</v>
      </c>
      <c r="H973" t="s">
        <v>31154</v>
      </c>
      <c r="I973" t="s">
        <v>31155</v>
      </c>
      <c r="J973" t="s">
        <v>280</v>
      </c>
      <c r="K973" t="s">
        <v>31156</v>
      </c>
      <c r="L973" t="s">
        <v>31157</v>
      </c>
      <c r="M973" t="s">
        <v>281</v>
      </c>
      <c r="N973" t="s">
        <v>285</v>
      </c>
      <c r="O973" t="s">
        <v>75</v>
      </c>
      <c r="P973" t="s">
        <v>31158</v>
      </c>
      <c r="Q973" t="s">
        <v>282</v>
      </c>
      <c r="R973" t="s">
        <v>284</v>
      </c>
      <c r="S973" t="s">
        <v>17357</v>
      </c>
      <c r="T973" t="s">
        <v>18534</v>
      </c>
      <c r="U973" t="s">
        <v>31159</v>
      </c>
      <c r="V973" s="1" t="s">
        <v>20208</v>
      </c>
      <c r="W973" t="s">
        <v>31160</v>
      </c>
      <c r="X973" s="1" t="s">
        <v>22433</v>
      </c>
      <c r="Y973">
        <v>2574</v>
      </c>
      <c r="Z973" t="s">
        <v>31161</v>
      </c>
      <c r="AA973">
        <v>0</v>
      </c>
      <c r="AB973" t="s">
        <v>87</v>
      </c>
      <c r="AC973">
        <v>1</v>
      </c>
      <c r="AD973">
        <v>0</v>
      </c>
      <c r="AE973">
        <v>1</v>
      </c>
      <c r="AF973">
        <v>0</v>
      </c>
      <c r="AG973">
        <v>0</v>
      </c>
      <c r="AH973">
        <v>0</v>
      </c>
      <c r="AI973">
        <v>0</v>
      </c>
      <c r="AJ973">
        <v>0</v>
      </c>
      <c r="AK973">
        <v>0</v>
      </c>
      <c r="AL973">
        <v>0</v>
      </c>
      <c r="AM973">
        <v>0</v>
      </c>
      <c r="AN973">
        <v>0</v>
      </c>
      <c r="AO973">
        <v>0</v>
      </c>
      <c r="AP973">
        <v>0</v>
      </c>
      <c r="AQ973">
        <v>0</v>
      </c>
      <c r="AR973">
        <v>18</v>
      </c>
      <c r="AS973" t="s">
        <v>16734</v>
      </c>
      <c r="AT973" t="s">
        <v>92</v>
      </c>
    </row>
    <row r="974" spans="1:46" x14ac:dyDescent="0.25">
      <c r="A974" t="s">
        <v>2</v>
      </c>
      <c r="B974" t="s">
        <v>27234</v>
      </c>
      <c r="C974" t="s">
        <v>27235</v>
      </c>
      <c r="D974" t="s">
        <v>27236</v>
      </c>
      <c r="E974">
        <v>465450</v>
      </c>
      <c r="G974" t="s">
        <v>16900</v>
      </c>
      <c r="H974" t="s">
        <v>27237</v>
      </c>
      <c r="I974" t="s">
        <v>27238</v>
      </c>
      <c r="J974" t="s">
        <v>280</v>
      </c>
      <c r="K974" t="s">
        <v>18877</v>
      </c>
      <c r="L974" t="s">
        <v>27239</v>
      </c>
      <c r="M974" t="s">
        <v>27240</v>
      </c>
      <c r="N974" t="s">
        <v>281</v>
      </c>
      <c r="O974" t="s">
        <v>75</v>
      </c>
      <c r="P974" t="s">
        <v>27241</v>
      </c>
      <c r="Q974" t="s">
        <v>282</v>
      </c>
      <c r="R974" t="s">
        <v>246</v>
      </c>
      <c r="S974" t="s">
        <v>17357</v>
      </c>
      <c r="T974" t="s">
        <v>18534</v>
      </c>
      <c r="U974" t="s">
        <v>27242</v>
      </c>
      <c r="V974" s="1" t="s">
        <v>20208</v>
      </c>
      <c r="W974" t="s">
        <v>27243</v>
      </c>
      <c r="X974" s="1" t="s">
        <v>22433</v>
      </c>
      <c r="Y974">
        <v>2574</v>
      </c>
      <c r="Z974" t="s">
        <v>31161</v>
      </c>
      <c r="AA974">
        <v>0</v>
      </c>
      <c r="AB974" t="s">
        <v>87</v>
      </c>
      <c r="AC974">
        <v>0</v>
      </c>
      <c r="AD974">
        <v>0</v>
      </c>
      <c r="AE974">
        <v>0</v>
      </c>
      <c r="AF974">
        <v>0</v>
      </c>
      <c r="AG974">
        <v>0</v>
      </c>
      <c r="AH974">
        <v>0</v>
      </c>
      <c r="AI974">
        <v>0</v>
      </c>
      <c r="AJ974">
        <v>0</v>
      </c>
      <c r="AK974">
        <v>0</v>
      </c>
      <c r="AL974">
        <v>1</v>
      </c>
      <c r="AM974">
        <v>0</v>
      </c>
      <c r="AN974">
        <v>1</v>
      </c>
      <c r="AO974">
        <v>0</v>
      </c>
      <c r="AP974">
        <v>0</v>
      </c>
      <c r="AQ974">
        <v>0</v>
      </c>
      <c r="AR974">
        <v>18</v>
      </c>
      <c r="AS974" t="s">
        <v>16729</v>
      </c>
      <c r="AT974" t="s">
        <v>80</v>
      </c>
    </row>
    <row r="975" spans="1:46" x14ac:dyDescent="0.25">
      <c r="A975" t="s">
        <v>2</v>
      </c>
      <c r="B975" t="s">
        <v>59252</v>
      </c>
      <c r="C975" t="s">
        <v>59253</v>
      </c>
      <c r="D975" t="s">
        <v>59254</v>
      </c>
      <c r="E975">
        <v>469014</v>
      </c>
      <c r="G975" t="s">
        <v>293</v>
      </c>
      <c r="H975" t="s">
        <v>59255</v>
      </c>
      <c r="I975" t="s">
        <v>59256</v>
      </c>
      <c r="J975" t="s">
        <v>280</v>
      </c>
      <c r="K975" t="s">
        <v>59257</v>
      </c>
      <c r="L975" t="s">
        <v>59258</v>
      </c>
      <c r="M975" t="s">
        <v>59259</v>
      </c>
      <c r="N975" t="s">
        <v>281</v>
      </c>
      <c r="O975" t="s">
        <v>75</v>
      </c>
      <c r="P975" t="s">
        <v>59260</v>
      </c>
      <c r="Q975" t="s">
        <v>282</v>
      </c>
      <c r="R975" t="s">
        <v>284</v>
      </c>
      <c r="S975" t="s">
        <v>18498</v>
      </c>
      <c r="T975" t="s">
        <v>18939</v>
      </c>
      <c r="U975" t="s">
        <v>59261</v>
      </c>
      <c r="V975" s="1" t="s">
        <v>22433</v>
      </c>
      <c r="W975" t="s">
        <v>59262</v>
      </c>
      <c r="X975" s="1" t="s">
        <v>22433</v>
      </c>
      <c r="Y975">
        <v>2569</v>
      </c>
      <c r="Z975" t="s">
        <v>31182</v>
      </c>
      <c r="AA975">
        <v>0</v>
      </c>
      <c r="AB975" t="s">
        <v>87</v>
      </c>
      <c r="AC975">
        <v>0</v>
      </c>
      <c r="AD975">
        <v>0</v>
      </c>
      <c r="AE975">
        <v>0</v>
      </c>
      <c r="AF975">
        <v>0</v>
      </c>
      <c r="AG975">
        <v>0</v>
      </c>
      <c r="AH975">
        <v>0</v>
      </c>
      <c r="AI975">
        <v>0</v>
      </c>
      <c r="AJ975">
        <v>0</v>
      </c>
      <c r="AK975">
        <v>0</v>
      </c>
      <c r="AL975">
        <v>1</v>
      </c>
      <c r="AM975">
        <v>0</v>
      </c>
      <c r="AN975">
        <v>1</v>
      </c>
      <c r="AO975">
        <v>0</v>
      </c>
      <c r="AP975">
        <v>0</v>
      </c>
      <c r="AQ975">
        <v>0</v>
      </c>
      <c r="AR975">
        <v>18</v>
      </c>
      <c r="AS975" t="s">
        <v>16729</v>
      </c>
      <c r="AT975" t="s">
        <v>80</v>
      </c>
    </row>
    <row r="976" spans="1:46" x14ac:dyDescent="0.25">
      <c r="A976" t="s">
        <v>2</v>
      </c>
      <c r="B976" t="s">
        <v>26544</v>
      </c>
      <c r="C976" t="s">
        <v>26545</v>
      </c>
      <c r="D976" t="s">
        <v>26546</v>
      </c>
      <c r="E976">
        <v>463126</v>
      </c>
      <c r="G976" t="s">
        <v>16900</v>
      </c>
      <c r="H976" t="s">
        <v>26547</v>
      </c>
      <c r="I976" t="s">
        <v>26548</v>
      </c>
      <c r="J976" t="s">
        <v>280</v>
      </c>
      <c r="K976" t="s">
        <v>186</v>
      </c>
      <c r="L976" t="s">
        <v>26549</v>
      </c>
      <c r="M976" t="s">
        <v>26550</v>
      </c>
      <c r="N976" t="s">
        <v>281</v>
      </c>
      <c r="O976" t="s">
        <v>75</v>
      </c>
      <c r="P976" t="s">
        <v>26551</v>
      </c>
      <c r="Q976" t="s">
        <v>282</v>
      </c>
      <c r="R976" t="s">
        <v>284</v>
      </c>
      <c r="S976" t="s">
        <v>18498</v>
      </c>
      <c r="T976" t="s">
        <v>18499</v>
      </c>
      <c r="U976" t="s">
        <v>26552</v>
      </c>
      <c r="V976" s="1" t="s">
        <v>20208</v>
      </c>
      <c r="W976" t="s">
        <v>26553</v>
      </c>
      <c r="X976" s="1" t="s">
        <v>22433</v>
      </c>
      <c r="Y976">
        <v>2569</v>
      </c>
      <c r="Z976" t="s">
        <v>31182</v>
      </c>
      <c r="AA976">
        <v>0</v>
      </c>
      <c r="AB976" t="s">
        <v>87</v>
      </c>
      <c r="AC976">
        <v>0</v>
      </c>
      <c r="AD976">
        <v>0</v>
      </c>
      <c r="AE976">
        <v>0</v>
      </c>
      <c r="AF976">
        <v>0</v>
      </c>
      <c r="AG976">
        <v>0</v>
      </c>
      <c r="AH976">
        <v>0</v>
      </c>
      <c r="AI976">
        <v>0</v>
      </c>
      <c r="AJ976">
        <v>0</v>
      </c>
      <c r="AK976">
        <v>0</v>
      </c>
      <c r="AL976">
        <v>1</v>
      </c>
      <c r="AM976">
        <v>0</v>
      </c>
      <c r="AN976">
        <v>1</v>
      </c>
      <c r="AO976">
        <v>0</v>
      </c>
      <c r="AP976">
        <v>0</v>
      </c>
      <c r="AQ976">
        <v>0</v>
      </c>
      <c r="AR976">
        <v>18</v>
      </c>
      <c r="AS976" t="s">
        <v>16729</v>
      </c>
      <c r="AT976" t="s">
        <v>80</v>
      </c>
    </row>
    <row r="977" spans="1:46" x14ac:dyDescent="0.25">
      <c r="A977" t="s">
        <v>2</v>
      </c>
      <c r="B977" t="s">
        <v>59263</v>
      </c>
      <c r="C977" t="s">
        <v>59264</v>
      </c>
      <c r="D977" t="s">
        <v>59265</v>
      </c>
      <c r="E977">
        <v>469672</v>
      </c>
      <c r="G977" t="s">
        <v>295</v>
      </c>
      <c r="H977" t="s">
        <v>59266</v>
      </c>
      <c r="I977" t="s">
        <v>59267</v>
      </c>
      <c r="J977" t="s">
        <v>280</v>
      </c>
      <c r="K977" t="s">
        <v>186</v>
      </c>
      <c r="L977" t="s">
        <v>59268</v>
      </c>
      <c r="M977" t="s">
        <v>59269</v>
      </c>
      <c r="N977" t="s">
        <v>281</v>
      </c>
      <c r="O977" t="s">
        <v>75</v>
      </c>
      <c r="P977" t="s">
        <v>59270</v>
      </c>
      <c r="Q977" t="s">
        <v>282</v>
      </c>
      <c r="R977" t="s">
        <v>284</v>
      </c>
      <c r="S977" t="s">
        <v>18498</v>
      </c>
      <c r="T977" t="s">
        <v>18499</v>
      </c>
      <c r="U977" t="s">
        <v>59271</v>
      </c>
      <c r="V977" s="1" t="s">
        <v>22433</v>
      </c>
      <c r="W977" t="s">
        <v>59272</v>
      </c>
      <c r="X977" s="1" t="s">
        <v>22433</v>
      </c>
      <c r="Y977">
        <v>2569</v>
      </c>
      <c r="Z977" t="s">
        <v>31182</v>
      </c>
      <c r="AA977">
        <v>0</v>
      </c>
      <c r="AB977" t="s">
        <v>87</v>
      </c>
      <c r="AC977">
        <v>0</v>
      </c>
      <c r="AD977">
        <v>0</v>
      </c>
      <c r="AE977">
        <v>0</v>
      </c>
      <c r="AF977">
        <v>0</v>
      </c>
      <c r="AG977">
        <v>0</v>
      </c>
      <c r="AH977">
        <v>0</v>
      </c>
      <c r="AI977">
        <v>0</v>
      </c>
      <c r="AJ977">
        <v>0</v>
      </c>
      <c r="AK977">
        <v>0</v>
      </c>
      <c r="AL977">
        <v>1</v>
      </c>
      <c r="AM977">
        <v>0</v>
      </c>
      <c r="AN977">
        <v>1</v>
      </c>
      <c r="AO977">
        <v>0</v>
      </c>
      <c r="AP977">
        <v>0</v>
      </c>
      <c r="AQ977">
        <v>0</v>
      </c>
      <c r="AR977">
        <v>18</v>
      </c>
      <c r="AS977" t="s">
        <v>16730</v>
      </c>
      <c r="AT977" t="s">
        <v>80</v>
      </c>
    </row>
    <row r="978" spans="1:46" x14ac:dyDescent="0.25">
      <c r="A978" t="s">
        <v>2</v>
      </c>
      <c r="B978" t="s">
        <v>31172</v>
      </c>
      <c r="C978" t="s">
        <v>31173</v>
      </c>
      <c r="D978" t="s">
        <v>31174</v>
      </c>
      <c r="E978">
        <v>462582</v>
      </c>
      <c r="G978" t="s">
        <v>299</v>
      </c>
      <c r="H978" t="s">
        <v>31175</v>
      </c>
      <c r="I978" t="s">
        <v>31176</v>
      </c>
      <c r="J978" t="s">
        <v>280</v>
      </c>
      <c r="K978" t="s">
        <v>186</v>
      </c>
      <c r="L978" t="s">
        <v>31177</v>
      </c>
      <c r="M978" t="s">
        <v>31178</v>
      </c>
      <c r="N978" t="s">
        <v>285</v>
      </c>
      <c r="O978" t="s">
        <v>75</v>
      </c>
      <c r="P978" t="s">
        <v>31179</v>
      </c>
      <c r="Q978" t="s">
        <v>282</v>
      </c>
      <c r="R978" t="s">
        <v>284</v>
      </c>
      <c r="S978" t="s">
        <v>18498</v>
      </c>
      <c r="T978" t="s">
        <v>18499</v>
      </c>
      <c r="U978" t="s">
        <v>31180</v>
      </c>
      <c r="V978" s="1" t="s">
        <v>20208</v>
      </c>
      <c r="W978" t="s">
        <v>31181</v>
      </c>
      <c r="X978" s="1" t="s">
        <v>22433</v>
      </c>
      <c r="Y978">
        <v>2569</v>
      </c>
      <c r="Z978" t="s">
        <v>31182</v>
      </c>
      <c r="AA978">
        <v>0</v>
      </c>
      <c r="AB978" t="s">
        <v>87</v>
      </c>
      <c r="AC978">
        <v>0</v>
      </c>
      <c r="AD978">
        <v>0</v>
      </c>
      <c r="AE978">
        <v>0</v>
      </c>
      <c r="AF978">
        <v>0</v>
      </c>
      <c r="AG978">
        <v>0</v>
      </c>
      <c r="AH978">
        <v>0</v>
      </c>
      <c r="AI978">
        <v>0</v>
      </c>
      <c r="AJ978">
        <v>0</v>
      </c>
      <c r="AK978">
        <v>0</v>
      </c>
      <c r="AL978">
        <v>1</v>
      </c>
      <c r="AM978">
        <v>0</v>
      </c>
      <c r="AN978">
        <v>1</v>
      </c>
      <c r="AO978">
        <v>0</v>
      </c>
      <c r="AP978">
        <v>0</v>
      </c>
      <c r="AQ978">
        <v>0</v>
      </c>
      <c r="AR978">
        <v>18</v>
      </c>
      <c r="AS978" t="s">
        <v>16729</v>
      </c>
      <c r="AT978" t="s">
        <v>80</v>
      </c>
    </row>
    <row r="979" spans="1:46" x14ac:dyDescent="0.25">
      <c r="A979" t="s">
        <v>2</v>
      </c>
      <c r="B979" t="s">
        <v>31192</v>
      </c>
      <c r="C979" t="s">
        <v>31193</v>
      </c>
      <c r="D979" t="s">
        <v>31194</v>
      </c>
      <c r="E979">
        <v>461121</v>
      </c>
      <c r="G979" t="s">
        <v>16900</v>
      </c>
      <c r="H979" t="s">
        <v>31195</v>
      </c>
      <c r="I979" t="s">
        <v>31196</v>
      </c>
      <c r="J979" t="s">
        <v>280</v>
      </c>
      <c r="K979" t="s">
        <v>31197</v>
      </c>
      <c r="L979" t="s">
        <v>31198</v>
      </c>
      <c r="M979" t="s">
        <v>31199</v>
      </c>
      <c r="N979" t="s">
        <v>31200</v>
      </c>
      <c r="O979" t="s">
        <v>75</v>
      </c>
      <c r="P979" t="s">
        <v>31201</v>
      </c>
      <c r="Q979" t="s">
        <v>282</v>
      </c>
      <c r="R979" t="s">
        <v>284</v>
      </c>
      <c r="S979" t="s">
        <v>17163</v>
      </c>
      <c r="T979" t="s">
        <v>17353</v>
      </c>
      <c r="U979" t="s">
        <v>31202</v>
      </c>
      <c r="V979" s="1" t="s">
        <v>20208</v>
      </c>
      <c r="W979" t="s">
        <v>31203</v>
      </c>
      <c r="X979" s="1" t="s">
        <v>22433</v>
      </c>
      <c r="Y979">
        <v>2555</v>
      </c>
      <c r="Z979" t="s">
        <v>18794</v>
      </c>
      <c r="AA979">
        <v>0</v>
      </c>
      <c r="AB979" t="s">
        <v>87</v>
      </c>
      <c r="AC979">
        <v>1</v>
      </c>
      <c r="AD979">
        <v>0</v>
      </c>
      <c r="AE979">
        <v>1</v>
      </c>
      <c r="AF979">
        <v>0</v>
      </c>
      <c r="AG979">
        <v>0</v>
      </c>
      <c r="AH979">
        <v>0</v>
      </c>
      <c r="AI979">
        <v>0</v>
      </c>
      <c r="AJ979">
        <v>0</v>
      </c>
      <c r="AK979">
        <v>0</v>
      </c>
      <c r="AL979">
        <v>0</v>
      </c>
      <c r="AM979">
        <v>0</v>
      </c>
      <c r="AN979">
        <v>0</v>
      </c>
      <c r="AO979">
        <v>0</v>
      </c>
      <c r="AP979">
        <v>0</v>
      </c>
      <c r="AQ979">
        <v>0</v>
      </c>
      <c r="AR979">
        <v>20</v>
      </c>
      <c r="AS979" t="s">
        <v>16731</v>
      </c>
      <c r="AT979" t="s">
        <v>92</v>
      </c>
    </row>
    <row r="980" spans="1:46" x14ac:dyDescent="0.25">
      <c r="A980" t="s">
        <v>2</v>
      </c>
      <c r="B980" t="s">
        <v>31183</v>
      </c>
      <c r="C980" t="s">
        <v>31184</v>
      </c>
      <c r="D980" t="s">
        <v>31185</v>
      </c>
      <c r="E980">
        <v>460662</v>
      </c>
      <c r="G980" t="s">
        <v>299</v>
      </c>
      <c r="H980" t="s">
        <v>31186</v>
      </c>
      <c r="I980" t="s">
        <v>31187</v>
      </c>
      <c r="J980" t="s">
        <v>280</v>
      </c>
      <c r="K980" t="s">
        <v>201</v>
      </c>
      <c r="L980" t="s">
        <v>31188</v>
      </c>
      <c r="M980" t="s">
        <v>31189</v>
      </c>
      <c r="N980" t="s">
        <v>281</v>
      </c>
      <c r="O980" t="s">
        <v>75</v>
      </c>
      <c r="P980" t="s">
        <v>31190</v>
      </c>
      <c r="Q980" t="s">
        <v>282</v>
      </c>
      <c r="R980" t="s">
        <v>246</v>
      </c>
      <c r="S980" t="s">
        <v>17163</v>
      </c>
      <c r="T980" t="s">
        <v>17353</v>
      </c>
      <c r="U980" t="s">
        <v>20472</v>
      </c>
      <c r="V980" s="1" t="s">
        <v>20208</v>
      </c>
      <c r="W980" t="s">
        <v>31191</v>
      </c>
      <c r="X980" s="1" t="s">
        <v>22433</v>
      </c>
      <c r="Y980">
        <v>2555</v>
      </c>
      <c r="Z980" t="s">
        <v>18794</v>
      </c>
      <c r="AA980">
        <v>0</v>
      </c>
      <c r="AB980" t="s">
        <v>87</v>
      </c>
      <c r="AC980">
        <v>1</v>
      </c>
      <c r="AD980">
        <v>0</v>
      </c>
      <c r="AE980">
        <v>1</v>
      </c>
      <c r="AF980">
        <v>0</v>
      </c>
      <c r="AG980">
        <v>0</v>
      </c>
      <c r="AH980">
        <v>0</v>
      </c>
      <c r="AI980">
        <v>0</v>
      </c>
      <c r="AJ980">
        <v>0</v>
      </c>
      <c r="AK980">
        <v>0</v>
      </c>
      <c r="AL980">
        <v>0</v>
      </c>
      <c r="AM980">
        <v>0</v>
      </c>
      <c r="AN980">
        <v>0</v>
      </c>
      <c r="AO980">
        <v>0</v>
      </c>
      <c r="AP980">
        <v>0</v>
      </c>
      <c r="AQ980">
        <v>0</v>
      </c>
      <c r="AR980">
        <v>18</v>
      </c>
      <c r="AS980" t="s">
        <v>16734</v>
      </c>
      <c r="AT980" t="s">
        <v>92</v>
      </c>
    </row>
    <row r="981" spans="1:46" x14ac:dyDescent="0.25">
      <c r="A981" t="s">
        <v>2</v>
      </c>
      <c r="B981" t="s">
        <v>39250</v>
      </c>
      <c r="C981" t="s">
        <v>39251</v>
      </c>
      <c r="D981" t="s">
        <v>39252</v>
      </c>
      <c r="E981">
        <v>453711</v>
      </c>
      <c r="G981" t="s">
        <v>295</v>
      </c>
      <c r="H981" t="s">
        <v>39253</v>
      </c>
      <c r="I981" t="s">
        <v>39254</v>
      </c>
      <c r="J981" t="s">
        <v>280</v>
      </c>
      <c r="K981" t="s">
        <v>19228</v>
      </c>
      <c r="L981" t="s">
        <v>39255</v>
      </c>
      <c r="M981" t="s">
        <v>39256</v>
      </c>
      <c r="N981" t="s">
        <v>285</v>
      </c>
      <c r="O981" t="s">
        <v>75</v>
      </c>
      <c r="P981" t="s">
        <v>39257</v>
      </c>
      <c r="Q981" t="s">
        <v>282</v>
      </c>
      <c r="R981" t="s">
        <v>284</v>
      </c>
      <c r="S981" t="s">
        <v>17163</v>
      </c>
      <c r="T981" t="s">
        <v>17353</v>
      </c>
      <c r="U981" t="s">
        <v>39258</v>
      </c>
      <c r="V981" s="1" t="s">
        <v>19945</v>
      </c>
      <c r="W981" t="s">
        <v>39259</v>
      </c>
      <c r="X981" s="1" t="s">
        <v>22433</v>
      </c>
      <c r="Y981">
        <v>2555</v>
      </c>
      <c r="Z981" t="s">
        <v>18794</v>
      </c>
      <c r="AA981">
        <v>0</v>
      </c>
      <c r="AB981" t="s">
        <v>87</v>
      </c>
      <c r="AC981">
        <v>0</v>
      </c>
      <c r="AD981">
        <v>0</v>
      </c>
      <c r="AE981">
        <v>0</v>
      </c>
      <c r="AF981">
        <v>0</v>
      </c>
      <c r="AG981">
        <v>0</v>
      </c>
      <c r="AH981">
        <v>0</v>
      </c>
      <c r="AI981">
        <v>0</v>
      </c>
      <c r="AJ981">
        <v>0</v>
      </c>
      <c r="AK981">
        <v>0</v>
      </c>
      <c r="AL981">
        <v>1</v>
      </c>
      <c r="AM981">
        <v>0</v>
      </c>
      <c r="AN981">
        <v>1</v>
      </c>
      <c r="AO981">
        <v>0</v>
      </c>
      <c r="AP981">
        <v>0</v>
      </c>
      <c r="AQ981">
        <v>0</v>
      </c>
      <c r="AR981">
        <v>18</v>
      </c>
      <c r="AS981" t="s">
        <v>17070</v>
      </c>
      <c r="AT981" t="s">
        <v>99</v>
      </c>
    </row>
    <row r="982" spans="1:46" x14ac:dyDescent="0.25">
      <c r="A982" t="s">
        <v>2</v>
      </c>
      <c r="B982" t="s">
        <v>21001</v>
      </c>
      <c r="C982" t="s">
        <v>21002</v>
      </c>
      <c r="D982" t="s">
        <v>31235</v>
      </c>
      <c r="E982">
        <v>463303</v>
      </c>
      <c r="G982" t="s">
        <v>297</v>
      </c>
      <c r="H982" t="s">
        <v>21003</v>
      </c>
      <c r="I982" t="s">
        <v>21004</v>
      </c>
      <c r="J982" t="s">
        <v>280</v>
      </c>
      <c r="K982" t="s">
        <v>191</v>
      </c>
      <c r="L982" t="s">
        <v>21005</v>
      </c>
      <c r="M982" t="s">
        <v>21006</v>
      </c>
      <c r="N982" t="s">
        <v>21007</v>
      </c>
      <c r="O982" t="s">
        <v>75</v>
      </c>
      <c r="P982" t="s">
        <v>21008</v>
      </c>
      <c r="Q982" t="s">
        <v>286</v>
      </c>
      <c r="R982" t="s">
        <v>243</v>
      </c>
      <c r="S982" t="s">
        <v>18535</v>
      </c>
      <c r="T982" t="s">
        <v>18670</v>
      </c>
      <c r="U982" t="s">
        <v>20254</v>
      </c>
      <c r="V982" s="1" t="s">
        <v>20208</v>
      </c>
      <c r="W982" t="s">
        <v>31236</v>
      </c>
      <c r="X982" s="1" t="s">
        <v>22433</v>
      </c>
      <c r="Y982">
        <v>2526</v>
      </c>
      <c r="Z982" t="s">
        <v>18795</v>
      </c>
      <c r="AA982">
        <v>1</v>
      </c>
      <c r="AB982" t="s">
        <v>16870</v>
      </c>
      <c r="AC982">
        <v>0</v>
      </c>
      <c r="AD982">
        <v>0</v>
      </c>
      <c r="AE982">
        <v>0</v>
      </c>
      <c r="AF982">
        <v>1</v>
      </c>
      <c r="AG982">
        <v>1</v>
      </c>
      <c r="AH982">
        <v>0</v>
      </c>
      <c r="AI982">
        <v>0</v>
      </c>
      <c r="AJ982">
        <v>0</v>
      </c>
      <c r="AK982">
        <v>0</v>
      </c>
      <c r="AL982">
        <v>0</v>
      </c>
      <c r="AM982">
        <v>0</v>
      </c>
      <c r="AN982">
        <v>0</v>
      </c>
      <c r="AO982">
        <v>0</v>
      </c>
      <c r="AP982">
        <v>0</v>
      </c>
      <c r="AQ982">
        <v>0</v>
      </c>
      <c r="AR982">
        <v>17</v>
      </c>
      <c r="AS982" t="s">
        <v>17164</v>
      </c>
      <c r="AT982" t="s">
        <v>169</v>
      </c>
    </row>
    <row r="983" spans="1:46" x14ac:dyDescent="0.25">
      <c r="A983" t="s">
        <v>2</v>
      </c>
      <c r="B983" t="s">
        <v>20949</v>
      </c>
      <c r="C983" t="s">
        <v>20950</v>
      </c>
      <c r="D983" t="s">
        <v>31237</v>
      </c>
      <c r="E983">
        <v>465156</v>
      </c>
      <c r="G983" t="s">
        <v>297</v>
      </c>
      <c r="H983" t="s">
        <v>20951</v>
      </c>
      <c r="I983" t="s">
        <v>20952</v>
      </c>
      <c r="J983" t="s">
        <v>280</v>
      </c>
      <c r="K983" t="s">
        <v>189</v>
      </c>
      <c r="L983" t="s">
        <v>20953</v>
      </c>
      <c r="M983" t="s">
        <v>20954</v>
      </c>
      <c r="N983" t="s">
        <v>281</v>
      </c>
      <c r="O983" t="s">
        <v>75</v>
      </c>
      <c r="P983" t="s">
        <v>20955</v>
      </c>
      <c r="Q983" t="s">
        <v>282</v>
      </c>
      <c r="R983" t="s">
        <v>284</v>
      </c>
      <c r="S983" t="s">
        <v>162</v>
      </c>
      <c r="T983" t="s">
        <v>18681</v>
      </c>
      <c r="U983" t="s">
        <v>20956</v>
      </c>
      <c r="V983" s="1" t="s">
        <v>20208</v>
      </c>
      <c r="W983" t="s">
        <v>31238</v>
      </c>
      <c r="X983" s="1" t="s">
        <v>22433</v>
      </c>
      <c r="Y983">
        <v>2526</v>
      </c>
      <c r="Z983" t="s">
        <v>18795</v>
      </c>
      <c r="AA983">
        <v>1</v>
      </c>
      <c r="AB983" t="s">
        <v>16870</v>
      </c>
      <c r="AC983">
        <v>0</v>
      </c>
      <c r="AD983">
        <v>0</v>
      </c>
      <c r="AE983">
        <v>0</v>
      </c>
      <c r="AF983">
        <v>1</v>
      </c>
      <c r="AG983">
        <v>1</v>
      </c>
      <c r="AH983">
        <v>0</v>
      </c>
      <c r="AI983">
        <v>0</v>
      </c>
      <c r="AJ983">
        <v>0</v>
      </c>
      <c r="AK983">
        <v>0</v>
      </c>
      <c r="AL983">
        <v>0</v>
      </c>
      <c r="AM983">
        <v>0</v>
      </c>
      <c r="AN983">
        <v>0</v>
      </c>
      <c r="AO983">
        <v>0</v>
      </c>
      <c r="AP983">
        <v>0</v>
      </c>
      <c r="AQ983">
        <v>0</v>
      </c>
      <c r="AR983">
        <v>17</v>
      </c>
      <c r="AS983" t="s">
        <v>17164</v>
      </c>
      <c r="AT983" t="s">
        <v>169</v>
      </c>
    </row>
    <row r="984" spans="1:46" x14ac:dyDescent="0.25">
      <c r="A984" t="s">
        <v>2</v>
      </c>
      <c r="B984" t="s">
        <v>22267</v>
      </c>
      <c r="C984" t="s">
        <v>22268</v>
      </c>
      <c r="D984" t="s">
        <v>31229</v>
      </c>
      <c r="E984">
        <v>460186</v>
      </c>
      <c r="G984" t="s">
        <v>297</v>
      </c>
      <c r="H984" t="s">
        <v>31230</v>
      </c>
      <c r="I984" t="s">
        <v>22269</v>
      </c>
      <c r="J984" t="s">
        <v>280</v>
      </c>
      <c r="K984" t="s">
        <v>191</v>
      </c>
      <c r="L984" t="s">
        <v>31231</v>
      </c>
      <c r="M984" t="s">
        <v>31232</v>
      </c>
      <c r="N984" t="s">
        <v>281</v>
      </c>
      <c r="O984" t="s">
        <v>75</v>
      </c>
      <c r="P984" t="s">
        <v>22270</v>
      </c>
      <c r="Q984" t="s">
        <v>282</v>
      </c>
      <c r="R984" t="s">
        <v>284</v>
      </c>
      <c r="S984" t="s">
        <v>18535</v>
      </c>
      <c r="T984" t="s">
        <v>18709</v>
      </c>
      <c r="U984" t="s">
        <v>31233</v>
      </c>
      <c r="V984" s="1" t="s">
        <v>20208</v>
      </c>
      <c r="W984" t="s">
        <v>31234</v>
      </c>
      <c r="X984" s="1" t="s">
        <v>22433</v>
      </c>
      <c r="Y984">
        <v>2526</v>
      </c>
      <c r="Z984" t="s">
        <v>18795</v>
      </c>
      <c r="AA984">
        <v>1</v>
      </c>
      <c r="AB984" t="s">
        <v>16870</v>
      </c>
      <c r="AC984">
        <v>0</v>
      </c>
      <c r="AD984">
        <v>0</v>
      </c>
      <c r="AE984">
        <v>0</v>
      </c>
      <c r="AF984">
        <v>1</v>
      </c>
      <c r="AG984">
        <v>1</v>
      </c>
      <c r="AH984">
        <v>0</v>
      </c>
      <c r="AI984">
        <v>0</v>
      </c>
      <c r="AJ984">
        <v>0</v>
      </c>
      <c r="AK984">
        <v>0</v>
      </c>
      <c r="AL984">
        <v>0</v>
      </c>
      <c r="AM984">
        <v>0</v>
      </c>
      <c r="AN984">
        <v>0</v>
      </c>
      <c r="AO984">
        <v>0</v>
      </c>
      <c r="AP984">
        <v>0</v>
      </c>
      <c r="AQ984">
        <v>0</v>
      </c>
      <c r="AR984">
        <v>17</v>
      </c>
      <c r="AS984" t="s">
        <v>17164</v>
      </c>
      <c r="AT984" t="s">
        <v>169</v>
      </c>
    </row>
    <row r="985" spans="1:46" x14ac:dyDescent="0.25">
      <c r="A985" t="s">
        <v>2</v>
      </c>
      <c r="B985" t="s">
        <v>31241</v>
      </c>
      <c r="C985" t="s">
        <v>31242</v>
      </c>
      <c r="D985" t="s">
        <v>31243</v>
      </c>
      <c r="E985">
        <v>462068</v>
      </c>
      <c r="G985" t="s">
        <v>297</v>
      </c>
      <c r="H985" t="s">
        <v>31244</v>
      </c>
      <c r="I985" t="s">
        <v>31245</v>
      </c>
      <c r="J985" t="s">
        <v>280</v>
      </c>
      <c r="K985" t="s">
        <v>191</v>
      </c>
      <c r="L985" t="s">
        <v>31246</v>
      </c>
      <c r="M985" t="s">
        <v>31247</v>
      </c>
      <c r="N985" t="s">
        <v>31248</v>
      </c>
      <c r="O985" t="s">
        <v>75</v>
      </c>
      <c r="P985" t="s">
        <v>31249</v>
      </c>
      <c r="Q985" t="s">
        <v>286</v>
      </c>
      <c r="R985" t="s">
        <v>243</v>
      </c>
      <c r="S985" t="s">
        <v>18667</v>
      </c>
      <c r="T985" t="s">
        <v>18668</v>
      </c>
      <c r="U985" t="s">
        <v>31250</v>
      </c>
      <c r="V985" s="1" t="s">
        <v>20208</v>
      </c>
      <c r="W985" t="s">
        <v>31251</v>
      </c>
      <c r="X985" s="1" t="s">
        <v>22433</v>
      </c>
      <c r="Y985">
        <v>2526</v>
      </c>
      <c r="Z985" t="s">
        <v>18795</v>
      </c>
      <c r="AA985">
        <v>1</v>
      </c>
      <c r="AB985" t="s">
        <v>16870</v>
      </c>
      <c r="AC985">
        <v>0</v>
      </c>
      <c r="AD985">
        <v>0</v>
      </c>
      <c r="AE985">
        <v>0</v>
      </c>
      <c r="AF985">
        <v>1</v>
      </c>
      <c r="AG985">
        <v>1</v>
      </c>
      <c r="AH985">
        <v>0</v>
      </c>
      <c r="AI985">
        <v>0</v>
      </c>
      <c r="AJ985">
        <v>0</v>
      </c>
      <c r="AK985">
        <v>0</v>
      </c>
      <c r="AL985">
        <v>0</v>
      </c>
      <c r="AM985">
        <v>0</v>
      </c>
      <c r="AN985">
        <v>0</v>
      </c>
      <c r="AO985">
        <v>0</v>
      </c>
      <c r="AP985">
        <v>0</v>
      </c>
      <c r="AQ985">
        <v>0</v>
      </c>
      <c r="AR985">
        <v>14</v>
      </c>
      <c r="AS985" t="s">
        <v>18736</v>
      </c>
      <c r="AT985" t="s">
        <v>169</v>
      </c>
    </row>
    <row r="986" spans="1:46" x14ac:dyDescent="0.25">
      <c r="A986" t="s">
        <v>2</v>
      </c>
      <c r="B986" t="s">
        <v>20101</v>
      </c>
      <c r="C986" t="s">
        <v>20102</v>
      </c>
      <c r="D986" t="s">
        <v>20485</v>
      </c>
      <c r="E986">
        <v>454826</v>
      </c>
      <c r="G986" t="s">
        <v>297</v>
      </c>
      <c r="H986" t="s">
        <v>20103</v>
      </c>
      <c r="I986" t="s">
        <v>20104</v>
      </c>
      <c r="J986" t="s">
        <v>280</v>
      </c>
      <c r="K986" t="s">
        <v>191</v>
      </c>
      <c r="L986" t="s">
        <v>19329</v>
      </c>
      <c r="M986" t="s">
        <v>20105</v>
      </c>
      <c r="N986" t="s">
        <v>281</v>
      </c>
      <c r="O986" t="s">
        <v>75</v>
      </c>
      <c r="P986" t="s">
        <v>20106</v>
      </c>
      <c r="Q986" t="s">
        <v>282</v>
      </c>
      <c r="R986" t="s">
        <v>246</v>
      </c>
      <c r="S986" t="s">
        <v>18667</v>
      </c>
      <c r="T986" t="s">
        <v>18749</v>
      </c>
      <c r="U986" t="s">
        <v>19330</v>
      </c>
      <c r="V986" s="1" t="s">
        <v>19945</v>
      </c>
      <c r="W986" t="s">
        <v>20486</v>
      </c>
      <c r="X986" s="1" t="s">
        <v>22433</v>
      </c>
      <c r="Y986">
        <v>2526</v>
      </c>
      <c r="Z986" t="s">
        <v>18795</v>
      </c>
      <c r="AA986">
        <v>1</v>
      </c>
      <c r="AB986" t="s">
        <v>16870</v>
      </c>
      <c r="AC986">
        <v>0</v>
      </c>
      <c r="AD986">
        <v>0</v>
      </c>
      <c r="AE986">
        <v>0</v>
      </c>
      <c r="AF986">
        <v>1</v>
      </c>
      <c r="AG986">
        <v>1</v>
      </c>
      <c r="AH986">
        <v>0</v>
      </c>
      <c r="AI986">
        <v>0</v>
      </c>
      <c r="AJ986">
        <v>0</v>
      </c>
      <c r="AK986">
        <v>0</v>
      </c>
      <c r="AL986">
        <v>0</v>
      </c>
      <c r="AM986">
        <v>0</v>
      </c>
      <c r="AN986">
        <v>0</v>
      </c>
      <c r="AO986">
        <v>0</v>
      </c>
      <c r="AP986">
        <v>0</v>
      </c>
      <c r="AQ986">
        <v>0</v>
      </c>
      <c r="AR986">
        <v>17</v>
      </c>
      <c r="AS986" t="s">
        <v>17164</v>
      </c>
      <c r="AT986" t="s">
        <v>169</v>
      </c>
    </row>
    <row r="987" spans="1:46" x14ac:dyDescent="0.25">
      <c r="A987" t="s">
        <v>2</v>
      </c>
      <c r="B987" t="s">
        <v>20342</v>
      </c>
      <c r="C987" t="s">
        <v>20343</v>
      </c>
      <c r="D987" t="s">
        <v>31239</v>
      </c>
      <c r="E987">
        <v>462547</v>
      </c>
      <c r="G987" t="s">
        <v>297</v>
      </c>
      <c r="H987" t="s">
        <v>20344</v>
      </c>
      <c r="I987" t="s">
        <v>20345</v>
      </c>
      <c r="J987" t="s">
        <v>280</v>
      </c>
      <c r="K987" t="s">
        <v>191</v>
      </c>
      <c r="L987" t="s">
        <v>20346</v>
      </c>
      <c r="M987" t="s">
        <v>20347</v>
      </c>
      <c r="N987" t="s">
        <v>20348</v>
      </c>
      <c r="O987" t="s">
        <v>75</v>
      </c>
      <c r="P987" t="s">
        <v>20349</v>
      </c>
      <c r="Q987" t="s">
        <v>282</v>
      </c>
      <c r="R987" t="s">
        <v>284</v>
      </c>
      <c r="S987" t="s">
        <v>18667</v>
      </c>
      <c r="T987" t="s">
        <v>18668</v>
      </c>
      <c r="U987" t="s">
        <v>20350</v>
      </c>
      <c r="V987" s="1" t="s">
        <v>20208</v>
      </c>
      <c r="W987" t="s">
        <v>31240</v>
      </c>
      <c r="X987" s="1" t="s">
        <v>22433</v>
      </c>
      <c r="Y987">
        <v>2526</v>
      </c>
      <c r="Z987" t="s">
        <v>18795</v>
      </c>
      <c r="AA987">
        <v>1</v>
      </c>
      <c r="AB987" t="s">
        <v>16870</v>
      </c>
      <c r="AC987">
        <v>0</v>
      </c>
      <c r="AD987">
        <v>0</v>
      </c>
      <c r="AE987">
        <v>0</v>
      </c>
      <c r="AF987">
        <v>1</v>
      </c>
      <c r="AG987">
        <v>1</v>
      </c>
      <c r="AH987">
        <v>0</v>
      </c>
      <c r="AI987">
        <v>0</v>
      </c>
      <c r="AJ987">
        <v>0</v>
      </c>
      <c r="AK987">
        <v>0</v>
      </c>
      <c r="AL987">
        <v>0</v>
      </c>
      <c r="AM987">
        <v>0</v>
      </c>
      <c r="AN987">
        <v>0</v>
      </c>
      <c r="AO987">
        <v>0</v>
      </c>
      <c r="AP987">
        <v>0</v>
      </c>
      <c r="AQ987">
        <v>0</v>
      </c>
      <c r="AR987">
        <v>17</v>
      </c>
      <c r="AS987" t="s">
        <v>17164</v>
      </c>
      <c r="AT987" t="s">
        <v>169</v>
      </c>
    </row>
    <row r="988" spans="1:46" x14ac:dyDescent="0.25">
      <c r="A988" t="s">
        <v>2</v>
      </c>
      <c r="B988" t="s">
        <v>31218</v>
      </c>
      <c r="C988" t="s">
        <v>31219</v>
      </c>
      <c r="D988" t="s">
        <v>31220</v>
      </c>
      <c r="E988">
        <v>463043</v>
      </c>
      <c r="G988" t="s">
        <v>297</v>
      </c>
      <c r="H988" t="s">
        <v>31221</v>
      </c>
      <c r="I988" t="s">
        <v>31222</v>
      </c>
      <c r="J988" t="s">
        <v>280</v>
      </c>
      <c r="K988" t="s">
        <v>17456</v>
      </c>
      <c r="L988" t="s">
        <v>31223</v>
      </c>
      <c r="M988" t="s">
        <v>31224</v>
      </c>
      <c r="N988" t="s">
        <v>31225</v>
      </c>
      <c r="O988" t="s">
        <v>75</v>
      </c>
      <c r="P988" t="s">
        <v>31226</v>
      </c>
      <c r="Q988" t="s">
        <v>282</v>
      </c>
      <c r="R988" t="s">
        <v>284</v>
      </c>
      <c r="S988" t="s">
        <v>18535</v>
      </c>
      <c r="T988" t="s">
        <v>18670</v>
      </c>
      <c r="U988" t="s">
        <v>31227</v>
      </c>
      <c r="V988" s="1" t="s">
        <v>20208</v>
      </c>
      <c r="W988" t="s">
        <v>31228</v>
      </c>
      <c r="X988" s="1" t="s">
        <v>22433</v>
      </c>
      <c r="Y988">
        <v>2526</v>
      </c>
      <c r="Z988" t="s">
        <v>18795</v>
      </c>
      <c r="AA988">
        <v>1</v>
      </c>
      <c r="AB988" t="s">
        <v>16870</v>
      </c>
      <c r="AC988">
        <v>0</v>
      </c>
      <c r="AD988">
        <v>0</v>
      </c>
      <c r="AE988">
        <v>0</v>
      </c>
      <c r="AF988">
        <v>1</v>
      </c>
      <c r="AG988">
        <v>1</v>
      </c>
      <c r="AH988">
        <v>0</v>
      </c>
      <c r="AI988">
        <v>0</v>
      </c>
      <c r="AJ988">
        <v>0</v>
      </c>
      <c r="AK988">
        <v>0</v>
      </c>
      <c r="AL988">
        <v>0</v>
      </c>
      <c r="AM988">
        <v>0</v>
      </c>
      <c r="AN988">
        <v>0</v>
      </c>
      <c r="AO988">
        <v>0</v>
      </c>
      <c r="AP988">
        <v>0</v>
      </c>
      <c r="AQ988">
        <v>0</v>
      </c>
      <c r="AR988">
        <v>17</v>
      </c>
      <c r="AS988" t="s">
        <v>17164</v>
      </c>
      <c r="AT988" t="s">
        <v>169</v>
      </c>
    </row>
    <row r="989" spans="1:46" x14ac:dyDescent="0.25">
      <c r="A989" t="s">
        <v>16787</v>
      </c>
      <c r="B989" t="s">
        <v>31252</v>
      </c>
      <c r="C989" t="s">
        <v>31253</v>
      </c>
      <c r="D989" t="s">
        <v>31254</v>
      </c>
      <c r="E989">
        <v>392465</v>
      </c>
      <c r="G989" t="s">
        <v>299</v>
      </c>
      <c r="H989" t="s">
        <v>31255</v>
      </c>
      <c r="I989" t="s">
        <v>31256</v>
      </c>
      <c r="J989" t="s">
        <v>280</v>
      </c>
      <c r="K989" t="s">
        <v>31257</v>
      </c>
      <c r="L989" t="s">
        <v>31258</v>
      </c>
      <c r="M989" t="s">
        <v>31259</v>
      </c>
      <c r="N989" t="s">
        <v>285</v>
      </c>
      <c r="O989" t="s">
        <v>155</v>
      </c>
      <c r="P989" t="s">
        <v>31260</v>
      </c>
      <c r="Q989" t="s">
        <v>286</v>
      </c>
      <c r="R989" t="s">
        <v>243</v>
      </c>
      <c r="S989" t="s">
        <v>165</v>
      </c>
      <c r="T989" t="s">
        <v>17361</v>
      </c>
      <c r="U989" t="s">
        <v>31261</v>
      </c>
      <c r="V989" s="1" t="s">
        <v>18375</v>
      </c>
      <c r="W989" t="s">
        <v>20920</v>
      </c>
      <c r="X989" s="1" t="s">
        <v>22433</v>
      </c>
      <c r="Y989">
        <v>2465</v>
      </c>
      <c r="Z989" t="s">
        <v>19240</v>
      </c>
      <c r="AA989">
        <v>0</v>
      </c>
      <c r="AB989" t="s">
        <v>87</v>
      </c>
      <c r="AC989">
        <v>0</v>
      </c>
      <c r="AD989">
        <v>0</v>
      </c>
      <c r="AE989">
        <v>0</v>
      </c>
      <c r="AF989">
        <v>0</v>
      </c>
      <c r="AG989">
        <v>0</v>
      </c>
      <c r="AH989">
        <v>0</v>
      </c>
      <c r="AI989">
        <v>0</v>
      </c>
      <c r="AJ989">
        <v>0</v>
      </c>
      <c r="AK989">
        <v>0</v>
      </c>
      <c r="AL989">
        <v>1</v>
      </c>
      <c r="AM989">
        <v>0</v>
      </c>
      <c r="AN989">
        <v>1</v>
      </c>
      <c r="AO989">
        <v>0</v>
      </c>
      <c r="AP989">
        <v>0</v>
      </c>
      <c r="AQ989">
        <v>0</v>
      </c>
      <c r="AR989">
        <v>22</v>
      </c>
      <c r="AS989" t="s">
        <v>18533</v>
      </c>
      <c r="AT989" t="s">
        <v>118</v>
      </c>
    </row>
    <row r="990" spans="1:46" x14ac:dyDescent="0.25">
      <c r="A990" t="s">
        <v>16787</v>
      </c>
      <c r="B990" t="s">
        <v>59273</v>
      </c>
      <c r="C990" t="s">
        <v>59274</v>
      </c>
      <c r="D990" t="s">
        <v>59275</v>
      </c>
      <c r="E990">
        <v>470489</v>
      </c>
      <c r="G990" t="s">
        <v>293</v>
      </c>
      <c r="H990" t="s">
        <v>59276</v>
      </c>
      <c r="I990" t="s">
        <v>59277</v>
      </c>
      <c r="J990" t="s">
        <v>92</v>
      </c>
      <c r="K990" t="s">
        <v>90</v>
      </c>
      <c r="L990" t="s">
        <v>59278</v>
      </c>
      <c r="M990" t="s">
        <v>59279</v>
      </c>
      <c r="N990" t="s">
        <v>281</v>
      </c>
      <c r="O990" t="s">
        <v>155</v>
      </c>
      <c r="P990" t="s">
        <v>59280</v>
      </c>
      <c r="Q990" t="s">
        <v>286</v>
      </c>
      <c r="R990" t="s">
        <v>164</v>
      </c>
      <c r="S990" t="s">
        <v>165</v>
      </c>
      <c r="T990" t="s">
        <v>17361</v>
      </c>
      <c r="U990" t="s">
        <v>59281</v>
      </c>
      <c r="V990" s="1" t="s">
        <v>22433</v>
      </c>
      <c r="W990" t="s">
        <v>59282</v>
      </c>
      <c r="X990" s="1" t="s">
        <v>22433</v>
      </c>
      <c r="Y990">
        <v>2465</v>
      </c>
      <c r="Z990" t="s">
        <v>19240</v>
      </c>
      <c r="AA990">
        <v>0</v>
      </c>
      <c r="AB990" t="s">
        <v>87</v>
      </c>
      <c r="AC990">
        <v>0</v>
      </c>
      <c r="AD990">
        <v>0</v>
      </c>
      <c r="AE990">
        <v>0</v>
      </c>
      <c r="AF990">
        <v>0</v>
      </c>
      <c r="AG990">
        <v>0</v>
      </c>
      <c r="AH990">
        <v>0</v>
      </c>
      <c r="AI990">
        <v>0</v>
      </c>
      <c r="AJ990">
        <v>0</v>
      </c>
      <c r="AK990">
        <v>0</v>
      </c>
      <c r="AL990">
        <v>1</v>
      </c>
      <c r="AM990">
        <v>0</v>
      </c>
      <c r="AN990">
        <v>1</v>
      </c>
      <c r="AO990">
        <v>0</v>
      </c>
      <c r="AP990">
        <v>0</v>
      </c>
      <c r="AQ990">
        <v>0</v>
      </c>
      <c r="AR990">
        <v>18</v>
      </c>
      <c r="AS990" t="s">
        <v>16733</v>
      </c>
      <c r="AT990" t="s">
        <v>88</v>
      </c>
    </row>
    <row r="991" spans="1:46" x14ac:dyDescent="0.25">
      <c r="A991" t="s">
        <v>16787</v>
      </c>
      <c r="B991" t="s">
        <v>19190</v>
      </c>
      <c r="C991" t="s">
        <v>19191</v>
      </c>
      <c r="D991" t="s">
        <v>19192</v>
      </c>
      <c r="E991">
        <v>404705</v>
      </c>
      <c r="G991" t="s">
        <v>297</v>
      </c>
      <c r="H991" t="s">
        <v>19193</v>
      </c>
      <c r="I991" t="s">
        <v>19194</v>
      </c>
      <c r="J991" t="s">
        <v>280</v>
      </c>
      <c r="K991" t="s">
        <v>17950</v>
      </c>
      <c r="L991" t="s">
        <v>19195</v>
      </c>
      <c r="M991" t="s">
        <v>19196</v>
      </c>
      <c r="N991" t="s">
        <v>281</v>
      </c>
      <c r="O991" t="s">
        <v>155</v>
      </c>
      <c r="P991" t="s">
        <v>19197</v>
      </c>
      <c r="Q991" t="s">
        <v>282</v>
      </c>
      <c r="R991" t="s">
        <v>284</v>
      </c>
      <c r="S991" t="s">
        <v>172</v>
      </c>
      <c r="T991" t="s">
        <v>18700</v>
      </c>
      <c r="U991" t="s">
        <v>19198</v>
      </c>
      <c r="V991" s="1" t="s">
        <v>18433</v>
      </c>
      <c r="W991" t="s">
        <v>19199</v>
      </c>
      <c r="X991" s="1" t="s">
        <v>22433</v>
      </c>
      <c r="Y991">
        <v>2433</v>
      </c>
      <c r="Z991" t="s">
        <v>18878</v>
      </c>
      <c r="AA991">
        <v>1</v>
      </c>
      <c r="AB991" t="s">
        <v>18006</v>
      </c>
      <c r="AC991">
        <v>0</v>
      </c>
      <c r="AD991">
        <v>0</v>
      </c>
      <c r="AE991">
        <v>0</v>
      </c>
      <c r="AF991">
        <v>1</v>
      </c>
      <c r="AG991">
        <v>1</v>
      </c>
      <c r="AH991">
        <v>0</v>
      </c>
      <c r="AI991">
        <v>0</v>
      </c>
      <c r="AJ991">
        <v>0</v>
      </c>
      <c r="AK991">
        <v>0</v>
      </c>
      <c r="AL991">
        <v>0</v>
      </c>
      <c r="AM991">
        <v>0</v>
      </c>
      <c r="AN991">
        <v>0</v>
      </c>
      <c r="AO991">
        <v>0</v>
      </c>
      <c r="AP991">
        <v>0</v>
      </c>
      <c r="AQ991">
        <v>0</v>
      </c>
      <c r="AR991">
        <v>17</v>
      </c>
      <c r="AS991" t="s">
        <v>17164</v>
      </c>
      <c r="AT991" t="s">
        <v>169</v>
      </c>
    </row>
    <row r="992" spans="1:46" x14ac:dyDescent="0.25">
      <c r="A992" t="s">
        <v>16787</v>
      </c>
      <c r="B992" t="s">
        <v>31262</v>
      </c>
      <c r="C992" t="s">
        <v>31263</v>
      </c>
      <c r="D992" t="s">
        <v>31264</v>
      </c>
      <c r="E992">
        <v>455274</v>
      </c>
      <c r="G992" t="s">
        <v>297</v>
      </c>
      <c r="H992" t="s">
        <v>31265</v>
      </c>
      <c r="I992" t="s">
        <v>31266</v>
      </c>
      <c r="J992" t="s">
        <v>280</v>
      </c>
      <c r="K992" t="s">
        <v>18975</v>
      </c>
      <c r="L992" t="s">
        <v>20224</v>
      </c>
      <c r="M992" t="s">
        <v>31267</v>
      </c>
      <c r="N992" t="s">
        <v>285</v>
      </c>
      <c r="O992" t="s">
        <v>155</v>
      </c>
      <c r="P992" t="s">
        <v>31268</v>
      </c>
      <c r="Q992" t="s">
        <v>282</v>
      </c>
      <c r="R992" t="s">
        <v>284</v>
      </c>
      <c r="S992" t="s">
        <v>17071</v>
      </c>
      <c r="T992" t="s">
        <v>20225</v>
      </c>
      <c r="U992" t="s">
        <v>20226</v>
      </c>
      <c r="V992" s="1" t="s">
        <v>19945</v>
      </c>
      <c r="W992" t="s">
        <v>31269</v>
      </c>
      <c r="X992" s="1" t="s">
        <v>22433</v>
      </c>
      <c r="Y992">
        <v>2433</v>
      </c>
      <c r="Z992" t="s">
        <v>18878</v>
      </c>
      <c r="AA992">
        <v>1</v>
      </c>
      <c r="AB992" t="s">
        <v>18006</v>
      </c>
      <c r="AC992">
        <v>0</v>
      </c>
      <c r="AD992">
        <v>0</v>
      </c>
      <c r="AE992">
        <v>0</v>
      </c>
      <c r="AF992">
        <v>1</v>
      </c>
      <c r="AG992">
        <v>1</v>
      </c>
      <c r="AH992">
        <v>0</v>
      </c>
      <c r="AI992">
        <v>0</v>
      </c>
      <c r="AJ992">
        <v>0</v>
      </c>
      <c r="AK992">
        <v>0</v>
      </c>
      <c r="AL992">
        <v>0</v>
      </c>
      <c r="AM992">
        <v>0</v>
      </c>
      <c r="AN992">
        <v>0</v>
      </c>
      <c r="AO992">
        <v>0</v>
      </c>
      <c r="AP992">
        <v>0</v>
      </c>
      <c r="AQ992">
        <v>0</v>
      </c>
      <c r="AR992">
        <v>17</v>
      </c>
      <c r="AS992" t="s">
        <v>17164</v>
      </c>
      <c r="AT992" t="s">
        <v>169</v>
      </c>
    </row>
    <row r="993" spans="1:46" x14ac:dyDescent="0.25">
      <c r="A993" t="s">
        <v>0</v>
      </c>
      <c r="B993" t="s">
        <v>31270</v>
      </c>
      <c r="C993" t="s">
        <v>31271</v>
      </c>
      <c r="D993" t="s">
        <v>31272</v>
      </c>
      <c r="E993">
        <v>468190</v>
      </c>
      <c r="G993" t="s">
        <v>16900</v>
      </c>
      <c r="H993" t="s">
        <v>31273</v>
      </c>
      <c r="I993" t="s">
        <v>31274</v>
      </c>
      <c r="J993" t="s">
        <v>31275</v>
      </c>
      <c r="K993" t="s">
        <v>31276</v>
      </c>
      <c r="L993" t="s">
        <v>31277</v>
      </c>
      <c r="M993" t="s">
        <v>31278</v>
      </c>
      <c r="N993" t="s">
        <v>285</v>
      </c>
      <c r="O993" t="s">
        <v>75</v>
      </c>
      <c r="P993" t="s">
        <v>31279</v>
      </c>
      <c r="Q993" t="s">
        <v>282</v>
      </c>
      <c r="R993" t="s">
        <v>246</v>
      </c>
      <c r="S993" t="s">
        <v>18476</v>
      </c>
      <c r="T993" t="s">
        <v>18701</v>
      </c>
      <c r="U993" t="s">
        <v>31280</v>
      </c>
      <c r="V993" s="1" t="s">
        <v>22433</v>
      </c>
      <c r="W993" t="s">
        <v>31281</v>
      </c>
      <c r="X993" s="1" t="s">
        <v>22433</v>
      </c>
      <c r="Y993">
        <v>2373</v>
      </c>
      <c r="Z993" t="s">
        <v>20030</v>
      </c>
      <c r="AA993">
        <v>0</v>
      </c>
      <c r="AB993" t="s">
        <v>87</v>
      </c>
      <c r="AC993">
        <v>0</v>
      </c>
      <c r="AD993">
        <v>0</v>
      </c>
      <c r="AE993">
        <v>0</v>
      </c>
      <c r="AF993">
        <v>0</v>
      </c>
      <c r="AG993">
        <v>0</v>
      </c>
      <c r="AH993">
        <v>0</v>
      </c>
      <c r="AI993">
        <v>0</v>
      </c>
      <c r="AJ993">
        <v>0</v>
      </c>
      <c r="AK993">
        <v>0</v>
      </c>
      <c r="AL993">
        <v>1</v>
      </c>
      <c r="AM993">
        <v>0</v>
      </c>
      <c r="AN993">
        <v>1</v>
      </c>
      <c r="AO993">
        <v>0</v>
      </c>
      <c r="AP993">
        <v>0</v>
      </c>
      <c r="AQ993">
        <v>0</v>
      </c>
      <c r="AR993">
        <v>18</v>
      </c>
      <c r="AS993" t="s">
        <v>16732</v>
      </c>
      <c r="AT993" t="s">
        <v>80</v>
      </c>
    </row>
    <row r="994" spans="1:46" x14ac:dyDescent="0.25">
      <c r="A994" t="s">
        <v>0</v>
      </c>
      <c r="B994" t="s">
        <v>27573</v>
      </c>
      <c r="C994" t="s">
        <v>27574</v>
      </c>
      <c r="D994" t="s">
        <v>27575</v>
      </c>
      <c r="E994">
        <v>463306</v>
      </c>
      <c r="G994" t="s">
        <v>291</v>
      </c>
      <c r="H994" t="s">
        <v>27576</v>
      </c>
      <c r="I994" t="s">
        <v>27577</v>
      </c>
      <c r="J994" t="s">
        <v>280</v>
      </c>
      <c r="K994" t="s">
        <v>16772</v>
      </c>
      <c r="L994" t="s">
        <v>27578</v>
      </c>
      <c r="M994" t="s">
        <v>27579</v>
      </c>
      <c r="N994" t="s">
        <v>27580</v>
      </c>
      <c r="O994" t="s">
        <v>75</v>
      </c>
      <c r="P994" t="s">
        <v>27581</v>
      </c>
      <c r="Q994" t="s">
        <v>282</v>
      </c>
      <c r="R994" t="s">
        <v>284</v>
      </c>
      <c r="S994" t="s">
        <v>18476</v>
      </c>
      <c r="T994" t="s">
        <v>18477</v>
      </c>
      <c r="U994" t="s">
        <v>27582</v>
      </c>
      <c r="V994" s="1" t="s">
        <v>20208</v>
      </c>
      <c r="W994" t="s">
        <v>27583</v>
      </c>
      <c r="X994" s="1" t="s">
        <v>22433</v>
      </c>
      <c r="Y994">
        <v>2373</v>
      </c>
      <c r="Z994" t="s">
        <v>20030</v>
      </c>
      <c r="AA994">
        <v>0</v>
      </c>
      <c r="AB994" t="s">
        <v>87</v>
      </c>
      <c r="AC994">
        <v>0</v>
      </c>
      <c r="AD994">
        <v>0</v>
      </c>
      <c r="AE994">
        <v>0</v>
      </c>
      <c r="AF994">
        <v>0</v>
      </c>
      <c r="AG994">
        <v>0</v>
      </c>
      <c r="AH994">
        <v>0</v>
      </c>
      <c r="AI994">
        <v>0</v>
      </c>
      <c r="AJ994">
        <v>0</v>
      </c>
      <c r="AK994">
        <v>0</v>
      </c>
      <c r="AL994">
        <v>1</v>
      </c>
      <c r="AM994">
        <v>0</v>
      </c>
      <c r="AN994">
        <v>1</v>
      </c>
      <c r="AO994">
        <v>0</v>
      </c>
      <c r="AP994">
        <v>0</v>
      </c>
      <c r="AQ994">
        <v>0</v>
      </c>
      <c r="AR994">
        <v>14</v>
      </c>
      <c r="AS994" t="s">
        <v>17335</v>
      </c>
      <c r="AT994" t="s">
        <v>99</v>
      </c>
    </row>
    <row r="995" spans="1:46" x14ac:dyDescent="0.25">
      <c r="A995" t="s">
        <v>0</v>
      </c>
      <c r="B995" t="s">
        <v>31282</v>
      </c>
      <c r="C995" t="s">
        <v>31283</v>
      </c>
      <c r="D995" t="s">
        <v>31284</v>
      </c>
      <c r="E995">
        <v>455512</v>
      </c>
      <c r="G995" t="s">
        <v>299</v>
      </c>
      <c r="H995" t="s">
        <v>31285</v>
      </c>
      <c r="I995" t="s">
        <v>31286</v>
      </c>
      <c r="J995" t="s">
        <v>280</v>
      </c>
      <c r="K995" t="s">
        <v>17235</v>
      </c>
      <c r="L995" t="s">
        <v>31287</v>
      </c>
      <c r="M995" t="s">
        <v>281</v>
      </c>
      <c r="N995" t="s">
        <v>31288</v>
      </c>
      <c r="O995" t="s">
        <v>75</v>
      </c>
      <c r="P995" t="s">
        <v>31289</v>
      </c>
      <c r="Q995" t="s">
        <v>282</v>
      </c>
      <c r="R995" t="s">
        <v>284</v>
      </c>
      <c r="S995" t="s">
        <v>18476</v>
      </c>
      <c r="T995" t="s">
        <v>18477</v>
      </c>
      <c r="U995" t="s">
        <v>31290</v>
      </c>
      <c r="V995" s="1" t="s">
        <v>19945</v>
      </c>
      <c r="W995" t="s">
        <v>31291</v>
      </c>
      <c r="X995" s="1" t="s">
        <v>22433</v>
      </c>
      <c r="Y995">
        <v>2373</v>
      </c>
      <c r="Z995" t="s">
        <v>20030</v>
      </c>
      <c r="AA995">
        <v>0</v>
      </c>
      <c r="AB995" t="s">
        <v>87</v>
      </c>
      <c r="AC995">
        <v>1</v>
      </c>
      <c r="AD995">
        <v>0</v>
      </c>
      <c r="AE995">
        <v>1</v>
      </c>
      <c r="AF995">
        <v>0</v>
      </c>
      <c r="AG995">
        <v>0</v>
      </c>
      <c r="AH995">
        <v>0</v>
      </c>
      <c r="AI995">
        <v>0</v>
      </c>
      <c r="AJ995">
        <v>0</v>
      </c>
      <c r="AK995">
        <v>0</v>
      </c>
      <c r="AL995">
        <v>0</v>
      </c>
      <c r="AM995">
        <v>0</v>
      </c>
      <c r="AN995">
        <v>0</v>
      </c>
      <c r="AO995">
        <v>0</v>
      </c>
      <c r="AP995">
        <v>0</v>
      </c>
      <c r="AQ995">
        <v>0</v>
      </c>
      <c r="AR995">
        <v>18</v>
      </c>
      <c r="AS995" t="s">
        <v>16734</v>
      </c>
      <c r="AT995" t="s">
        <v>92</v>
      </c>
    </row>
    <row r="996" spans="1:46" x14ac:dyDescent="0.25">
      <c r="A996" t="s">
        <v>0</v>
      </c>
      <c r="B996" t="s">
        <v>20752</v>
      </c>
      <c r="C996" t="s">
        <v>20753</v>
      </c>
      <c r="D996" t="s">
        <v>39209</v>
      </c>
      <c r="E996">
        <v>468339</v>
      </c>
      <c r="G996" t="s">
        <v>296</v>
      </c>
      <c r="H996" t="s">
        <v>20754</v>
      </c>
      <c r="I996" t="s">
        <v>20755</v>
      </c>
      <c r="J996" t="s">
        <v>280</v>
      </c>
      <c r="K996" t="s">
        <v>16772</v>
      </c>
      <c r="L996" t="s">
        <v>20756</v>
      </c>
      <c r="M996" t="s">
        <v>20757</v>
      </c>
      <c r="N996" t="s">
        <v>285</v>
      </c>
      <c r="O996" t="s">
        <v>75</v>
      </c>
      <c r="P996" t="s">
        <v>20758</v>
      </c>
      <c r="Q996" t="s">
        <v>282</v>
      </c>
      <c r="R996" t="s">
        <v>284</v>
      </c>
      <c r="S996" t="s">
        <v>18476</v>
      </c>
      <c r="T996" t="s">
        <v>18477</v>
      </c>
      <c r="U996" t="s">
        <v>20759</v>
      </c>
      <c r="V996" s="1" t="s">
        <v>22433</v>
      </c>
      <c r="W996" t="s">
        <v>39210</v>
      </c>
      <c r="X996" s="1" t="s">
        <v>22433</v>
      </c>
      <c r="Y996">
        <v>2373</v>
      </c>
      <c r="Z996" t="s">
        <v>20030</v>
      </c>
      <c r="AA996">
        <v>0</v>
      </c>
      <c r="AB996" t="s">
        <v>87</v>
      </c>
      <c r="AC996">
        <v>0</v>
      </c>
      <c r="AD996">
        <v>0</v>
      </c>
      <c r="AE996">
        <v>0</v>
      </c>
      <c r="AF996">
        <v>0</v>
      </c>
      <c r="AG996">
        <v>0</v>
      </c>
      <c r="AH996">
        <v>0</v>
      </c>
      <c r="AI996">
        <v>0</v>
      </c>
      <c r="AJ996">
        <v>0</v>
      </c>
      <c r="AK996">
        <v>0</v>
      </c>
      <c r="AL996">
        <v>1</v>
      </c>
      <c r="AM996">
        <v>0</v>
      </c>
      <c r="AN996">
        <v>1</v>
      </c>
      <c r="AO996">
        <v>0</v>
      </c>
      <c r="AP996">
        <v>0</v>
      </c>
      <c r="AQ996">
        <v>0</v>
      </c>
      <c r="AR996">
        <v>18</v>
      </c>
      <c r="AS996" t="s">
        <v>16732</v>
      </c>
      <c r="AT996" t="s">
        <v>80</v>
      </c>
    </row>
    <row r="997" spans="1:46" x14ac:dyDescent="0.25">
      <c r="A997" t="s">
        <v>0</v>
      </c>
      <c r="B997" t="s">
        <v>59283</v>
      </c>
      <c r="C997" t="s">
        <v>59284</v>
      </c>
      <c r="D997" t="s">
        <v>59285</v>
      </c>
      <c r="E997">
        <v>469446</v>
      </c>
      <c r="G997" t="s">
        <v>293</v>
      </c>
      <c r="H997" t="s">
        <v>59286</v>
      </c>
      <c r="I997" t="s">
        <v>59287</v>
      </c>
      <c r="J997" t="s">
        <v>280</v>
      </c>
      <c r="K997" t="s">
        <v>16764</v>
      </c>
      <c r="L997" t="s">
        <v>59288</v>
      </c>
      <c r="M997" t="s">
        <v>59289</v>
      </c>
      <c r="N997" t="s">
        <v>59290</v>
      </c>
      <c r="O997" t="s">
        <v>75</v>
      </c>
      <c r="P997" t="s">
        <v>59291</v>
      </c>
      <c r="Q997" t="s">
        <v>282</v>
      </c>
      <c r="R997" t="s">
        <v>284</v>
      </c>
      <c r="S997" t="s">
        <v>18751</v>
      </c>
      <c r="T997" t="s">
        <v>18773</v>
      </c>
      <c r="U997" t="s">
        <v>59292</v>
      </c>
      <c r="V997" s="1" t="s">
        <v>22433</v>
      </c>
      <c r="W997" t="s">
        <v>59293</v>
      </c>
      <c r="X997" s="1" t="s">
        <v>22433</v>
      </c>
      <c r="Y997">
        <v>2331</v>
      </c>
      <c r="Z997" t="s">
        <v>18948</v>
      </c>
      <c r="AA997">
        <v>0</v>
      </c>
      <c r="AB997" t="s">
        <v>87</v>
      </c>
      <c r="AC997">
        <v>0</v>
      </c>
      <c r="AD997">
        <v>0</v>
      </c>
      <c r="AE997">
        <v>0</v>
      </c>
      <c r="AF997">
        <v>0</v>
      </c>
      <c r="AG997">
        <v>0</v>
      </c>
      <c r="AH997">
        <v>0</v>
      </c>
      <c r="AI997">
        <v>0</v>
      </c>
      <c r="AJ997">
        <v>0</v>
      </c>
      <c r="AK997">
        <v>0</v>
      </c>
      <c r="AL997">
        <v>1</v>
      </c>
      <c r="AM997">
        <v>0</v>
      </c>
      <c r="AN997">
        <v>1</v>
      </c>
      <c r="AO997">
        <v>0</v>
      </c>
      <c r="AP997">
        <v>0</v>
      </c>
      <c r="AQ997">
        <v>0</v>
      </c>
      <c r="AR997">
        <v>18</v>
      </c>
      <c r="AS997" t="s">
        <v>16729</v>
      </c>
      <c r="AT997" t="s">
        <v>80</v>
      </c>
    </row>
    <row r="998" spans="1:46" x14ac:dyDescent="0.25">
      <c r="A998" t="s">
        <v>0</v>
      </c>
      <c r="B998" t="s">
        <v>31292</v>
      </c>
      <c r="C998" t="s">
        <v>31293</v>
      </c>
      <c r="D998" t="s">
        <v>31294</v>
      </c>
      <c r="E998">
        <v>464938</v>
      </c>
      <c r="G998" t="s">
        <v>299</v>
      </c>
      <c r="H998" t="s">
        <v>31295</v>
      </c>
      <c r="I998" t="s">
        <v>31296</v>
      </c>
      <c r="J998" t="s">
        <v>280</v>
      </c>
      <c r="K998" t="s">
        <v>16764</v>
      </c>
      <c r="L998" t="s">
        <v>31297</v>
      </c>
      <c r="M998" t="s">
        <v>31298</v>
      </c>
      <c r="N998" t="s">
        <v>285</v>
      </c>
      <c r="O998" t="s">
        <v>75</v>
      </c>
      <c r="P998" t="s">
        <v>31299</v>
      </c>
      <c r="Q998" t="s">
        <v>282</v>
      </c>
      <c r="R998" t="s">
        <v>284</v>
      </c>
      <c r="S998" t="s">
        <v>18751</v>
      </c>
      <c r="T998" t="s">
        <v>18773</v>
      </c>
      <c r="U998" t="s">
        <v>31300</v>
      </c>
      <c r="V998" s="1" t="s">
        <v>20208</v>
      </c>
      <c r="W998" t="s">
        <v>31301</v>
      </c>
      <c r="X998" s="1" t="s">
        <v>22433</v>
      </c>
      <c r="Y998">
        <v>2331</v>
      </c>
      <c r="Z998" t="s">
        <v>18948</v>
      </c>
      <c r="AA998">
        <v>0</v>
      </c>
      <c r="AB998" t="s">
        <v>87</v>
      </c>
      <c r="AC998">
        <v>0</v>
      </c>
      <c r="AD998">
        <v>0</v>
      </c>
      <c r="AE998">
        <v>0</v>
      </c>
      <c r="AF998">
        <v>0</v>
      </c>
      <c r="AG998">
        <v>0</v>
      </c>
      <c r="AH998">
        <v>0</v>
      </c>
      <c r="AI998">
        <v>0</v>
      </c>
      <c r="AJ998">
        <v>0</v>
      </c>
      <c r="AK998">
        <v>0</v>
      </c>
      <c r="AL998">
        <v>1</v>
      </c>
      <c r="AM998">
        <v>0</v>
      </c>
      <c r="AN998">
        <v>1</v>
      </c>
      <c r="AO998">
        <v>0</v>
      </c>
      <c r="AP998">
        <v>0</v>
      </c>
      <c r="AQ998">
        <v>0</v>
      </c>
      <c r="AR998">
        <v>18</v>
      </c>
      <c r="AS998" t="s">
        <v>16729</v>
      </c>
      <c r="AT998" t="s">
        <v>80</v>
      </c>
    </row>
    <row r="999" spans="1:46" x14ac:dyDescent="0.25">
      <c r="A999" t="s">
        <v>0</v>
      </c>
      <c r="B999" t="s">
        <v>31302</v>
      </c>
      <c r="C999" t="s">
        <v>31303</v>
      </c>
      <c r="D999" t="s">
        <v>31304</v>
      </c>
      <c r="E999">
        <v>460328</v>
      </c>
      <c r="G999" t="s">
        <v>16900</v>
      </c>
      <c r="H999" t="s">
        <v>31305</v>
      </c>
      <c r="I999" t="s">
        <v>31306</v>
      </c>
      <c r="J999" t="s">
        <v>280</v>
      </c>
      <c r="K999" t="s">
        <v>31307</v>
      </c>
      <c r="L999" t="s">
        <v>31308</v>
      </c>
      <c r="M999" t="s">
        <v>31309</v>
      </c>
      <c r="N999" t="s">
        <v>281</v>
      </c>
      <c r="O999" t="s">
        <v>75</v>
      </c>
      <c r="P999" t="s">
        <v>31310</v>
      </c>
      <c r="Q999" t="s">
        <v>282</v>
      </c>
      <c r="R999" t="s">
        <v>246</v>
      </c>
      <c r="S999" t="s">
        <v>18751</v>
      </c>
      <c r="T999" t="s">
        <v>18887</v>
      </c>
      <c r="U999" t="s">
        <v>31311</v>
      </c>
      <c r="V999" s="1" t="s">
        <v>20208</v>
      </c>
      <c r="W999" t="s">
        <v>26884</v>
      </c>
      <c r="X999" s="1" t="s">
        <v>22433</v>
      </c>
      <c r="Y999">
        <v>2331</v>
      </c>
      <c r="Z999" t="s">
        <v>18948</v>
      </c>
      <c r="AA999">
        <v>0</v>
      </c>
      <c r="AB999" t="s">
        <v>87</v>
      </c>
      <c r="AC999">
        <v>1</v>
      </c>
      <c r="AD999">
        <v>0</v>
      </c>
      <c r="AE999">
        <v>1</v>
      </c>
      <c r="AF999">
        <v>0</v>
      </c>
      <c r="AG999">
        <v>0</v>
      </c>
      <c r="AH999">
        <v>0</v>
      </c>
      <c r="AI999">
        <v>0</v>
      </c>
      <c r="AJ999">
        <v>0</v>
      </c>
      <c r="AK999">
        <v>0</v>
      </c>
      <c r="AL999">
        <v>0</v>
      </c>
      <c r="AM999">
        <v>0</v>
      </c>
      <c r="AN999">
        <v>0</v>
      </c>
      <c r="AO999">
        <v>0</v>
      </c>
      <c r="AP999">
        <v>0</v>
      </c>
      <c r="AQ999">
        <v>0</v>
      </c>
      <c r="AR999">
        <v>20</v>
      </c>
      <c r="AS999" t="s">
        <v>16731</v>
      </c>
      <c r="AT999" t="s">
        <v>92</v>
      </c>
    </row>
    <row r="1000" spans="1:46" x14ac:dyDescent="0.25">
      <c r="A1000" t="s">
        <v>0</v>
      </c>
      <c r="B1000" t="s">
        <v>25303</v>
      </c>
      <c r="C1000" t="s">
        <v>25304</v>
      </c>
      <c r="D1000" t="s">
        <v>25305</v>
      </c>
      <c r="E1000">
        <v>468500</v>
      </c>
      <c r="G1000" t="s">
        <v>296</v>
      </c>
      <c r="H1000" t="s">
        <v>25306</v>
      </c>
      <c r="I1000" t="s">
        <v>25307</v>
      </c>
      <c r="J1000" t="s">
        <v>280</v>
      </c>
      <c r="K1000" t="s">
        <v>153</v>
      </c>
      <c r="L1000" t="s">
        <v>25308</v>
      </c>
      <c r="M1000" t="s">
        <v>25309</v>
      </c>
      <c r="N1000" t="s">
        <v>25310</v>
      </c>
      <c r="O1000" t="s">
        <v>75</v>
      </c>
      <c r="P1000" t="s">
        <v>25311</v>
      </c>
      <c r="Q1000" t="s">
        <v>282</v>
      </c>
      <c r="R1000" t="s">
        <v>245</v>
      </c>
      <c r="S1000" t="s">
        <v>17347</v>
      </c>
      <c r="T1000" t="s">
        <v>18692</v>
      </c>
      <c r="U1000" t="s">
        <v>25312</v>
      </c>
      <c r="V1000" s="1" t="s">
        <v>22433</v>
      </c>
      <c r="W1000" t="s">
        <v>25313</v>
      </c>
      <c r="X1000" s="1" t="s">
        <v>22433</v>
      </c>
      <c r="Y1000">
        <v>2314</v>
      </c>
      <c r="Z1000" t="s">
        <v>59294</v>
      </c>
      <c r="AA1000">
        <v>0</v>
      </c>
      <c r="AB1000" t="s">
        <v>87</v>
      </c>
      <c r="AC1000">
        <v>0</v>
      </c>
      <c r="AD1000">
        <v>0</v>
      </c>
      <c r="AE1000">
        <v>0</v>
      </c>
      <c r="AF1000">
        <v>0</v>
      </c>
      <c r="AG1000">
        <v>0</v>
      </c>
      <c r="AH1000">
        <v>0</v>
      </c>
      <c r="AI1000">
        <v>0</v>
      </c>
      <c r="AJ1000">
        <v>0</v>
      </c>
      <c r="AK1000">
        <v>0</v>
      </c>
      <c r="AL1000">
        <v>1</v>
      </c>
      <c r="AM1000">
        <v>0</v>
      </c>
      <c r="AN1000">
        <v>1</v>
      </c>
      <c r="AO1000">
        <v>0</v>
      </c>
      <c r="AP1000">
        <v>0</v>
      </c>
      <c r="AQ1000">
        <v>0</v>
      </c>
      <c r="AR1000">
        <v>18</v>
      </c>
      <c r="AS1000" t="s">
        <v>16729</v>
      </c>
      <c r="AT1000" t="s">
        <v>80</v>
      </c>
    </row>
    <row r="1001" spans="1:46" x14ac:dyDescent="0.25">
      <c r="A1001" t="s">
        <v>0</v>
      </c>
      <c r="B1001" t="s">
        <v>28388</v>
      </c>
      <c r="C1001" t="s">
        <v>28389</v>
      </c>
      <c r="D1001" t="s">
        <v>28390</v>
      </c>
      <c r="E1001">
        <v>463934</v>
      </c>
      <c r="G1001" t="s">
        <v>298</v>
      </c>
      <c r="H1001" t="s">
        <v>17492</v>
      </c>
      <c r="I1001" t="s">
        <v>28391</v>
      </c>
      <c r="J1001" t="s">
        <v>280</v>
      </c>
      <c r="K1001" t="s">
        <v>153</v>
      </c>
      <c r="L1001" t="s">
        <v>28392</v>
      </c>
      <c r="M1001" t="s">
        <v>287</v>
      </c>
      <c r="N1001" t="s">
        <v>281</v>
      </c>
      <c r="O1001" t="s">
        <v>75</v>
      </c>
      <c r="P1001" t="s">
        <v>28393</v>
      </c>
      <c r="Q1001" t="s">
        <v>282</v>
      </c>
      <c r="R1001" t="s">
        <v>245</v>
      </c>
      <c r="S1001" t="s">
        <v>17347</v>
      </c>
      <c r="T1001" t="s">
        <v>18692</v>
      </c>
      <c r="U1001" t="s">
        <v>28394</v>
      </c>
      <c r="V1001" s="1" t="s">
        <v>20208</v>
      </c>
      <c r="W1001" t="s">
        <v>28395</v>
      </c>
      <c r="X1001" s="1" t="s">
        <v>22433</v>
      </c>
      <c r="Y1001">
        <v>2314</v>
      </c>
      <c r="Z1001" t="s">
        <v>59294</v>
      </c>
      <c r="AA1001">
        <v>0</v>
      </c>
      <c r="AB1001" t="s">
        <v>87</v>
      </c>
      <c r="AC1001">
        <v>0</v>
      </c>
      <c r="AD1001">
        <v>0</v>
      </c>
      <c r="AE1001">
        <v>0</v>
      </c>
      <c r="AF1001">
        <v>0</v>
      </c>
      <c r="AG1001">
        <v>0</v>
      </c>
      <c r="AH1001">
        <v>0</v>
      </c>
      <c r="AI1001">
        <v>0</v>
      </c>
      <c r="AJ1001">
        <v>0</v>
      </c>
      <c r="AK1001">
        <v>0</v>
      </c>
      <c r="AL1001">
        <v>1</v>
      </c>
      <c r="AM1001">
        <v>0</v>
      </c>
      <c r="AN1001">
        <v>1</v>
      </c>
      <c r="AO1001">
        <v>0</v>
      </c>
      <c r="AP1001">
        <v>0</v>
      </c>
      <c r="AQ1001">
        <v>0</v>
      </c>
      <c r="AR1001">
        <v>18</v>
      </c>
      <c r="AS1001" t="s">
        <v>16729</v>
      </c>
      <c r="AT1001" t="s">
        <v>80</v>
      </c>
    </row>
    <row r="1002" spans="1:46" x14ac:dyDescent="0.25">
      <c r="A1002" t="s">
        <v>0</v>
      </c>
      <c r="B1002" t="s">
        <v>27724</v>
      </c>
      <c r="C1002" t="s">
        <v>27725</v>
      </c>
      <c r="D1002" t="s">
        <v>27726</v>
      </c>
      <c r="E1002">
        <v>465534</v>
      </c>
      <c r="G1002" t="s">
        <v>291</v>
      </c>
      <c r="H1002" t="s">
        <v>27727</v>
      </c>
      <c r="I1002" t="s">
        <v>27728</v>
      </c>
      <c r="J1002" t="s">
        <v>280</v>
      </c>
      <c r="K1002" t="s">
        <v>153</v>
      </c>
      <c r="L1002" t="s">
        <v>27729</v>
      </c>
      <c r="M1002" t="s">
        <v>27730</v>
      </c>
      <c r="N1002" t="s">
        <v>287</v>
      </c>
      <c r="O1002" t="s">
        <v>75</v>
      </c>
      <c r="P1002" t="s">
        <v>27731</v>
      </c>
      <c r="Q1002" t="s">
        <v>282</v>
      </c>
      <c r="R1002" t="s">
        <v>284</v>
      </c>
      <c r="S1002" t="s">
        <v>17347</v>
      </c>
      <c r="T1002" t="s">
        <v>18692</v>
      </c>
      <c r="U1002" t="s">
        <v>27732</v>
      </c>
      <c r="V1002" s="1" t="s">
        <v>20208</v>
      </c>
      <c r="W1002" t="s">
        <v>27733</v>
      </c>
      <c r="X1002" s="1" t="s">
        <v>22433</v>
      </c>
      <c r="Y1002">
        <v>2314</v>
      </c>
      <c r="Z1002" t="s">
        <v>59294</v>
      </c>
      <c r="AA1002">
        <v>0</v>
      </c>
      <c r="AB1002" t="s">
        <v>87</v>
      </c>
      <c r="AC1002">
        <v>0</v>
      </c>
      <c r="AD1002">
        <v>0</v>
      </c>
      <c r="AE1002">
        <v>0</v>
      </c>
      <c r="AF1002">
        <v>0</v>
      </c>
      <c r="AG1002">
        <v>0</v>
      </c>
      <c r="AH1002">
        <v>0</v>
      </c>
      <c r="AI1002">
        <v>0</v>
      </c>
      <c r="AJ1002">
        <v>0</v>
      </c>
      <c r="AK1002">
        <v>0</v>
      </c>
      <c r="AL1002">
        <v>1</v>
      </c>
      <c r="AM1002">
        <v>0</v>
      </c>
      <c r="AN1002">
        <v>1</v>
      </c>
      <c r="AO1002">
        <v>0</v>
      </c>
      <c r="AP1002">
        <v>0</v>
      </c>
      <c r="AQ1002">
        <v>0</v>
      </c>
      <c r="AR1002">
        <v>18</v>
      </c>
      <c r="AS1002" t="s">
        <v>16729</v>
      </c>
      <c r="AT1002" t="s">
        <v>80</v>
      </c>
    </row>
    <row r="1003" spans="1:46" x14ac:dyDescent="0.25">
      <c r="A1003" t="s">
        <v>0</v>
      </c>
      <c r="B1003" t="s">
        <v>31312</v>
      </c>
      <c r="C1003" t="s">
        <v>31313</v>
      </c>
      <c r="D1003" t="s">
        <v>31314</v>
      </c>
      <c r="E1003">
        <v>440873</v>
      </c>
      <c r="G1003" t="s">
        <v>299</v>
      </c>
      <c r="H1003" t="s">
        <v>31315</v>
      </c>
      <c r="I1003" t="s">
        <v>31316</v>
      </c>
      <c r="J1003" t="s">
        <v>31317</v>
      </c>
      <c r="K1003" t="s">
        <v>133</v>
      </c>
      <c r="L1003" t="s">
        <v>31318</v>
      </c>
      <c r="M1003" t="s">
        <v>31319</v>
      </c>
      <c r="N1003" t="s">
        <v>31320</v>
      </c>
      <c r="O1003" t="s">
        <v>75</v>
      </c>
      <c r="P1003" t="s">
        <v>31321</v>
      </c>
      <c r="Q1003" t="s">
        <v>282</v>
      </c>
      <c r="R1003" t="s">
        <v>284</v>
      </c>
      <c r="S1003" t="s">
        <v>17343</v>
      </c>
      <c r="T1003" t="s">
        <v>18698</v>
      </c>
      <c r="U1003" t="s">
        <v>31322</v>
      </c>
      <c r="V1003" s="1" t="s">
        <v>19187</v>
      </c>
      <c r="W1003" t="s">
        <v>20048</v>
      </c>
      <c r="X1003" s="1" t="s">
        <v>22433</v>
      </c>
      <c r="Y1003">
        <v>2312</v>
      </c>
      <c r="Z1003" t="s">
        <v>20490</v>
      </c>
      <c r="AA1003">
        <v>0</v>
      </c>
      <c r="AB1003" t="s">
        <v>87</v>
      </c>
      <c r="AC1003">
        <v>0</v>
      </c>
      <c r="AD1003">
        <v>0</v>
      </c>
      <c r="AE1003">
        <v>0</v>
      </c>
      <c r="AF1003">
        <v>0</v>
      </c>
      <c r="AG1003">
        <v>0</v>
      </c>
      <c r="AH1003">
        <v>0</v>
      </c>
      <c r="AI1003">
        <v>0</v>
      </c>
      <c r="AJ1003">
        <v>0</v>
      </c>
      <c r="AK1003">
        <v>0</v>
      </c>
      <c r="AL1003">
        <v>1</v>
      </c>
      <c r="AM1003">
        <v>0</v>
      </c>
      <c r="AN1003">
        <v>1</v>
      </c>
      <c r="AO1003">
        <v>0</v>
      </c>
      <c r="AP1003">
        <v>0</v>
      </c>
      <c r="AQ1003">
        <v>0</v>
      </c>
      <c r="AR1003">
        <v>18</v>
      </c>
      <c r="AS1003" t="s">
        <v>16729</v>
      </c>
      <c r="AT1003" t="s">
        <v>80</v>
      </c>
    </row>
    <row r="1004" spans="1:46" x14ac:dyDescent="0.25">
      <c r="A1004" t="s">
        <v>0</v>
      </c>
      <c r="B1004" t="s">
        <v>39707</v>
      </c>
      <c r="C1004" t="s">
        <v>39708</v>
      </c>
      <c r="D1004" t="s">
        <v>39709</v>
      </c>
      <c r="E1004">
        <v>463549</v>
      </c>
      <c r="G1004" t="s">
        <v>298</v>
      </c>
      <c r="H1004" t="s">
        <v>39710</v>
      </c>
      <c r="I1004" t="s">
        <v>39711</v>
      </c>
      <c r="J1004" t="s">
        <v>280</v>
      </c>
      <c r="K1004" t="s">
        <v>138</v>
      </c>
      <c r="L1004" t="s">
        <v>39712</v>
      </c>
      <c r="M1004" t="s">
        <v>39713</v>
      </c>
      <c r="N1004" t="s">
        <v>39714</v>
      </c>
      <c r="O1004" t="s">
        <v>75</v>
      </c>
      <c r="P1004" t="s">
        <v>39715</v>
      </c>
      <c r="Q1004" t="s">
        <v>282</v>
      </c>
      <c r="R1004" t="s">
        <v>169</v>
      </c>
      <c r="S1004" t="s">
        <v>17343</v>
      </c>
      <c r="T1004" t="s">
        <v>17344</v>
      </c>
      <c r="U1004" t="s">
        <v>39716</v>
      </c>
      <c r="V1004" s="1" t="s">
        <v>20208</v>
      </c>
      <c r="W1004" t="s">
        <v>39717</v>
      </c>
      <c r="X1004" s="1" t="s">
        <v>22433</v>
      </c>
      <c r="Y1004">
        <v>2312</v>
      </c>
      <c r="Z1004" t="s">
        <v>20490</v>
      </c>
      <c r="AA1004">
        <v>0</v>
      </c>
      <c r="AB1004" t="s">
        <v>87</v>
      </c>
      <c r="AC1004">
        <v>0</v>
      </c>
      <c r="AD1004">
        <v>0</v>
      </c>
      <c r="AE1004">
        <v>0</v>
      </c>
      <c r="AF1004">
        <v>0</v>
      </c>
      <c r="AG1004">
        <v>0</v>
      </c>
      <c r="AH1004">
        <v>0</v>
      </c>
      <c r="AI1004">
        <v>0</v>
      </c>
      <c r="AJ1004">
        <v>0</v>
      </c>
      <c r="AK1004">
        <v>0</v>
      </c>
      <c r="AL1004">
        <v>1</v>
      </c>
      <c r="AM1004">
        <v>0</v>
      </c>
      <c r="AN1004">
        <v>1</v>
      </c>
      <c r="AO1004">
        <v>0</v>
      </c>
      <c r="AP1004">
        <v>0</v>
      </c>
      <c r="AQ1004">
        <v>0</v>
      </c>
      <c r="AR1004">
        <v>18</v>
      </c>
      <c r="AS1004" t="s">
        <v>16729</v>
      </c>
      <c r="AT1004" t="s">
        <v>80</v>
      </c>
    </row>
    <row r="1005" spans="1:46" x14ac:dyDescent="0.25">
      <c r="A1005" t="s">
        <v>0</v>
      </c>
      <c r="B1005" t="s">
        <v>23882</v>
      </c>
      <c r="C1005" t="s">
        <v>23883</v>
      </c>
      <c r="D1005" t="s">
        <v>23884</v>
      </c>
      <c r="E1005">
        <v>465073</v>
      </c>
      <c r="G1005" t="s">
        <v>295</v>
      </c>
      <c r="H1005" t="s">
        <v>23885</v>
      </c>
      <c r="I1005" t="s">
        <v>23886</v>
      </c>
      <c r="J1005" t="s">
        <v>280</v>
      </c>
      <c r="K1005" t="s">
        <v>133</v>
      </c>
      <c r="L1005" t="s">
        <v>23887</v>
      </c>
      <c r="M1005" t="s">
        <v>23888</v>
      </c>
      <c r="N1005" t="s">
        <v>285</v>
      </c>
      <c r="O1005" t="s">
        <v>75</v>
      </c>
      <c r="P1005" t="s">
        <v>23889</v>
      </c>
      <c r="Q1005" t="s">
        <v>282</v>
      </c>
      <c r="R1005" t="s">
        <v>284</v>
      </c>
      <c r="S1005" t="s">
        <v>17343</v>
      </c>
      <c r="T1005" t="s">
        <v>18698</v>
      </c>
      <c r="U1005" t="s">
        <v>23890</v>
      </c>
      <c r="V1005" s="1" t="s">
        <v>20208</v>
      </c>
      <c r="W1005" t="s">
        <v>23891</v>
      </c>
      <c r="X1005" s="1" t="s">
        <v>22433</v>
      </c>
      <c r="Y1005">
        <v>2291</v>
      </c>
      <c r="Z1005" t="s">
        <v>18796</v>
      </c>
      <c r="AA1005">
        <v>0</v>
      </c>
      <c r="AB1005" t="s">
        <v>87</v>
      </c>
      <c r="AC1005">
        <v>0</v>
      </c>
      <c r="AD1005">
        <v>0</v>
      </c>
      <c r="AE1005">
        <v>0</v>
      </c>
      <c r="AF1005">
        <v>0</v>
      </c>
      <c r="AG1005">
        <v>0</v>
      </c>
      <c r="AH1005">
        <v>0</v>
      </c>
      <c r="AI1005">
        <v>0</v>
      </c>
      <c r="AJ1005">
        <v>0</v>
      </c>
      <c r="AK1005">
        <v>0</v>
      </c>
      <c r="AL1005">
        <v>1</v>
      </c>
      <c r="AM1005">
        <v>0</v>
      </c>
      <c r="AN1005">
        <v>1</v>
      </c>
      <c r="AO1005">
        <v>0</v>
      </c>
      <c r="AP1005">
        <v>0</v>
      </c>
      <c r="AQ1005">
        <v>0</v>
      </c>
      <c r="AR1005">
        <v>18</v>
      </c>
      <c r="AS1005" t="s">
        <v>16729</v>
      </c>
      <c r="AT1005" t="s">
        <v>80</v>
      </c>
    </row>
    <row r="1006" spans="1:46" x14ac:dyDescent="0.25">
      <c r="A1006" t="s">
        <v>0</v>
      </c>
      <c r="B1006" t="s">
        <v>38009</v>
      </c>
      <c r="C1006" t="s">
        <v>38010</v>
      </c>
      <c r="D1006" t="s">
        <v>38011</v>
      </c>
      <c r="E1006">
        <v>464469</v>
      </c>
      <c r="G1006" t="s">
        <v>291</v>
      </c>
      <c r="H1006" t="s">
        <v>38012</v>
      </c>
      <c r="I1006" t="s">
        <v>38013</v>
      </c>
      <c r="J1006" t="s">
        <v>280</v>
      </c>
      <c r="K1006" t="s">
        <v>133</v>
      </c>
      <c r="L1006" t="s">
        <v>38014</v>
      </c>
      <c r="M1006" t="s">
        <v>38015</v>
      </c>
      <c r="N1006" t="s">
        <v>281</v>
      </c>
      <c r="O1006" t="s">
        <v>75</v>
      </c>
      <c r="P1006" t="s">
        <v>38016</v>
      </c>
      <c r="Q1006" t="s">
        <v>282</v>
      </c>
      <c r="R1006" t="s">
        <v>169</v>
      </c>
      <c r="S1006" t="s">
        <v>17343</v>
      </c>
      <c r="T1006" t="s">
        <v>18742</v>
      </c>
      <c r="U1006" t="s">
        <v>38017</v>
      </c>
      <c r="V1006" s="1" t="s">
        <v>20208</v>
      </c>
      <c r="W1006" t="s">
        <v>38018</v>
      </c>
      <c r="X1006" s="1" t="s">
        <v>22433</v>
      </c>
      <c r="Y1006">
        <v>2291</v>
      </c>
      <c r="Z1006" t="s">
        <v>18796</v>
      </c>
      <c r="AA1006">
        <v>0</v>
      </c>
      <c r="AB1006" t="s">
        <v>87</v>
      </c>
      <c r="AC1006">
        <v>0</v>
      </c>
      <c r="AD1006">
        <v>0</v>
      </c>
      <c r="AE1006">
        <v>0</v>
      </c>
      <c r="AF1006">
        <v>0</v>
      </c>
      <c r="AG1006">
        <v>0</v>
      </c>
      <c r="AH1006">
        <v>0</v>
      </c>
      <c r="AI1006">
        <v>0</v>
      </c>
      <c r="AJ1006">
        <v>0</v>
      </c>
      <c r="AK1006">
        <v>0</v>
      </c>
      <c r="AL1006">
        <v>0</v>
      </c>
      <c r="AM1006">
        <v>0</v>
      </c>
      <c r="AN1006">
        <v>0</v>
      </c>
      <c r="AO1006">
        <v>1</v>
      </c>
      <c r="AP1006">
        <v>0</v>
      </c>
      <c r="AQ1006">
        <v>1</v>
      </c>
      <c r="AR1006">
        <v>6</v>
      </c>
      <c r="AS1006" t="s">
        <v>17425</v>
      </c>
      <c r="AT1006" t="s">
        <v>16825</v>
      </c>
    </row>
    <row r="1007" spans="1:46" x14ac:dyDescent="0.25">
      <c r="A1007" t="s">
        <v>0</v>
      </c>
      <c r="B1007" t="s">
        <v>59295</v>
      </c>
      <c r="C1007" t="s">
        <v>59296</v>
      </c>
      <c r="D1007" t="s">
        <v>59297</v>
      </c>
      <c r="E1007">
        <v>468835</v>
      </c>
      <c r="G1007" t="s">
        <v>293</v>
      </c>
      <c r="H1007" t="s">
        <v>59298</v>
      </c>
      <c r="I1007" t="s">
        <v>59299</v>
      </c>
      <c r="J1007" t="s">
        <v>280</v>
      </c>
      <c r="K1007" t="s">
        <v>133</v>
      </c>
      <c r="L1007" t="s">
        <v>59300</v>
      </c>
      <c r="M1007" t="s">
        <v>59301</v>
      </c>
      <c r="N1007" t="s">
        <v>281</v>
      </c>
      <c r="O1007" t="s">
        <v>75</v>
      </c>
      <c r="P1007" t="s">
        <v>59302</v>
      </c>
      <c r="Q1007" t="s">
        <v>282</v>
      </c>
      <c r="R1007" t="s">
        <v>284</v>
      </c>
      <c r="S1007" t="s">
        <v>17343</v>
      </c>
      <c r="T1007" t="s">
        <v>18742</v>
      </c>
      <c r="U1007" t="s">
        <v>59303</v>
      </c>
      <c r="V1007" s="1" t="s">
        <v>22433</v>
      </c>
      <c r="W1007" t="s">
        <v>59304</v>
      </c>
      <c r="X1007" s="1" t="s">
        <v>22433</v>
      </c>
      <c r="Y1007">
        <v>2291</v>
      </c>
      <c r="Z1007" t="s">
        <v>18796</v>
      </c>
      <c r="AA1007">
        <v>0</v>
      </c>
      <c r="AB1007" t="s">
        <v>87</v>
      </c>
      <c r="AC1007">
        <v>0</v>
      </c>
      <c r="AD1007">
        <v>0</v>
      </c>
      <c r="AE1007">
        <v>0</v>
      </c>
      <c r="AF1007">
        <v>0</v>
      </c>
      <c r="AG1007">
        <v>0</v>
      </c>
      <c r="AH1007">
        <v>0</v>
      </c>
      <c r="AI1007">
        <v>0</v>
      </c>
      <c r="AJ1007">
        <v>0</v>
      </c>
      <c r="AK1007">
        <v>0</v>
      </c>
      <c r="AL1007">
        <v>1</v>
      </c>
      <c r="AM1007">
        <v>0</v>
      </c>
      <c r="AN1007">
        <v>1</v>
      </c>
      <c r="AO1007">
        <v>0</v>
      </c>
      <c r="AP1007">
        <v>0</v>
      </c>
      <c r="AQ1007">
        <v>0</v>
      </c>
      <c r="AR1007">
        <v>18</v>
      </c>
      <c r="AS1007" t="s">
        <v>16729</v>
      </c>
      <c r="AT1007" t="s">
        <v>80</v>
      </c>
    </row>
    <row r="1008" spans="1:46" x14ac:dyDescent="0.25">
      <c r="A1008" t="s">
        <v>0</v>
      </c>
      <c r="B1008" t="s">
        <v>31323</v>
      </c>
      <c r="C1008" t="s">
        <v>31324</v>
      </c>
      <c r="D1008" t="s">
        <v>31325</v>
      </c>
      <c r="E1008">
        <v>464305</v>
      </c>
      <c r="G1008" t="s">
        <v>298</v>
      </c>
      <c r="H1008" t="s">
        <v>31326</v>
      </c>
      <c r="I1008" t="s">
        <v>31327</v>
      </c>
      <c r="J1008" t="s">
        <v>24087</v>
      </c>
      <c r="K1008" t="s">
        <v>133</v>
      </c>
      <c r="L1008" t="s">
        <v>31328</v>
      </c>
      <c r="M1008" t="s">
        <v>31329</v>
      </c>
      <c r="N1008" t="s">
        <v>285</v>
      </c>
      <c r="O1008" t="s">
        <v>75</v>
      </c>
      <c r="P1008" t="s">
        <v>31330</v>
      </c>
      <c r="Q1008" t="s">
        <v>282</v>
      </c>
      <c r="R1008" t="s">
        <v>284</v>
      </c>
      <c r="S1008" t="s">
        <v>17343</v>
      </c>
      <c r="T1008" t="s">
        <v>18698</v>
      </c>
      <c r="U1008" t="s">
        <v>31331</v>
      </c>
      <c r="V1008" s="1" t="s">
        <v>20208</v>
      </c>
      <c r="W1008" t="s">
        <v>31332</v>
      </c>
      <c r="X1008" s="1" t="s">
        <v>22433</v>
      </c>
      <c r="Y1008">
        <v>2291</v>
      </c>
      <c r="Z1008" t="s">
        <v>18796</v>
      </c>
      <c r="AA1008">
        <v>0</v>
      </c>
      <c r="AB1008" t="s">
        <v>87</v>
      </c>
      <c r="AC1008">
        <v>0</v>
      </c>
      <c r="AD1008">
        <v>0</v>
      </c>
      <c r="AE1008">
        <v>0</v>
      </c>
      <c r="AF1008">
        <v>0</v>
      </c>
      <c r="AG1008">
        <v>0</v>
      </c>
      <c r="AH1008">
        <v>0</v>
      </c>
      <c r="AI1008">
        <v>0</v>
      </c>
      <c r="AJ1008">
        <v>0</v>
      </c>
      <c r="AK1008">
        <v>0</v>
      </c>
      <c r="AL1008">
        <v>1</v>
      </c>
      <c r="AM1008">
        <v>0</v>
      </c>
      <c r="AN1008">
        <v>1</v>
      </c>
      <c r="AO1008">
        <v>0</v>
      </c>
      <c r="AP1008">
        <v>0</v>
      </c>
      <c r="AQ1008">
        <v>0</v>
      </c>
      <c r="AR1008">
        <v>18</v>
      </c>
      <c r="AS1008" t="s">
        <v>16729</v>
      </c>
      <c r="AT1008" t="s">
        <v>80</v>
      </c>
    </row>
    <row r="1009" spans="1:46" x14ac:dyDescent="0.25">
      <c r="A1009" t="s">
        <v>0</v>
      </c>
      <c r="B1009" t="s">
        <v>31343</v>
      </c>
      <c r="C1009" t="s">
        <v>31344</v>
      </c>
      <c r="D1009" t="s">
        <v>31345</v>
      </c>
      <c r="E1009">
        <v>463669</v>
      </c>
      <c r="G1009" t="s">
        <v>16900</v>
      </c>
      <c r="H1009" t="s">
        <v>31346</v>
      </c>
      <c r="I1009" t="s">
        <v>31347</v>
      </c>
      <c r="J1009" t="s">
        <v>280</v>
      </c>
      <c r="K1009" t="s">
        <v>143</v>
      </c>
      <c r="L1009" t="s">
        <v>31348</v>
      </c>
      <c r="M1009" t="s">
        <v>31349</v>
      </c>
      <c r="N1009" t="s">
        <v>31350</v>
      </c>
      <c r="O1009" t="s">
        <v>75</v>
      </c>
      <c r="P1009" t="s">
        <v>31351</v>
      </c>
      <c r="Q1009" t="s">
        <v>282</v>
      </c>
      <c r="R1009" t="s">
        <v>284</v>
      </c>
      <c r="S1009" t="s">
        <v>17347</v>
      </c>
      <c r="T1009" t="s">
        <v>18692</v>
      </c>
      <c r="U1009" t="s">
        <v>31352</v>
      </c>
      <c r="V1009" s="1" t="s">
        <v>20208</v>
      </c>
      <c r="W1009" t="s">
        <v>31353</v>
      </c>
      <c r="X1009" s="1" t="s">
        <v>22433</v>
      </c>
      <c r="Y1009">
        <v>2197</v>
      </c>
      <c r="Z1009" t="s">
        <v>18879</v>
      </c>
      <c r="AA1009">
        <v>0</v>
      </c>
      <c r="AB1009" t="s">
        <v>87</v>
      </c>
      <c r="AC1009">
        <v>0</v>
      </c>
      <c r="AD1009">
        <v>0</v>
      </c>
      <c r="AE1009">
        <v>0</v>
      </c>
      <c r="AF1009">
        <v>0</v>
      </c>
      <c r="AG1009">
        <v>0</v>
      </c>
      <c r="AH1009">
        <v>0</v>
      </c>
      <c r="AI1009">
        <v>0</v>
      </c>
      <c r="AJ1009">
        <v>0</v>
      </c>
      <c r="AK1009">
        <v>0</v>
      </c>
      <c r="AL1009">
        <v>1</v>
      </c>
      <c r="AM1009">
        <v>0</v>
      </c>
      <c r="AN1009">
        <v>1</v>
      </c>
      <c r="AO1009">
        <v>0</v>
      </c>
      <c r="AP1009">
        <v>0</v>
      </c>
      <c r="AQ1009">
        <v>0</v>
      </c>
      <c r="AR1009">
        <v>18</v>
      </c>
      <c r="AS1009" t="s">
        <v>16729</v>
      </c>
      <c r="AT1009" t="s">
        <v>80</v>
      </c>
    </row>
    <row r="1010" spans="1:46" x14ac:dyDescent="0.25">
      <c r="A1010" t="s">
        <v>0</v>
      </c>
      <c r="B1010" t="s">
        <v>31333</v>
      </c>
      <c r="C1010" t="s">
        <v>31334</v>
      </c>
      <c r="D1010" t="s">
        <v>59305</v>
      </c>
      <c r="E1010">
        <v>468715</v>
      </c>
      <c r="G1010" t="s">
        <v>283</v>
      </c>
      <c r="H1010" t="s">
        <v>31336</v>
      </c>
      <c r="I1010" t="s">
        <v>31337</v>
      </c>
      <c r="J1010" t="s">
        <v>280</v>
      </c>
      <c r="K1010" t="s">
        <v>143</v>
      </c>
      <c r="L1010" t="s">
        <v>31338</v>
      </c>
      <c r="M1010" t="s">
        <v>31339</v>
      </c>
      <c r="N1010" t="s">
        <v>285</v>
      </c>
      <c r="O1010" t="s">
        <v>75</v>
      </c>
      <c r="P1010" t="s">
        <v>31340</v>
      </c>
      <c r="Q1010" t="s">
        <v>286</v>
      </c>
      <c r="R1010" t="s">
        <v>243</v>
      </c>
      <c r="S1010" t="s">
        <v>17347</v>
      </c>
      <c r="T1010" t="s">
        <v>18692</v>
      </c>
      <c r="U1010" t="s">
        <v>31341</v>
      </c>
      <c r="V1010" s="1" t="s">
        <v>22433</v>
      </c>
      <c r="W1010" t="s">
        <v>59306</v>
      </c>
      <c r="X1010" s="1" t="s">
        <v>22433</v>
      </c>
      <c r="Y1010">
        <v>2197</v>
      </c>
      <c r="Z1010" t="s">
        <v>18879</v>
      </c>
      <c r="AA1010">
        <v>0</v>
      </c>
      <c r="AB1010" t="s">
        <v>87</v>
      </c>
      <c r="AC1010">
        <v>0</v>
      </c>
      <c r="AD1010">
        <v>0</v>
      </c>
      <c r="AE1010">
        <v>0</v>
      </c>
      <c r="AF1010">
        <v>0</v>
      </c>
      <c r="AG1010">
        <v>0</v>
      </c>
      <c r="AH1010">
        <v>0</v>
      </c>
      <c r="AI1010">
        <v>0</v>
      </c>
      <c r="AJ1010">
        <v>0</v>
      </c>
      <c r="AK1010">
        <v>0</v>
      </c>
      <c r="AL1010">
        <v>1</v>
      </c>
      <c r="AM1010">
        <v>0</v>
      </c>
      <c r="AN1010">
        <v>1</v>
      </c>
      <c r="AO1010">
        <v>0</v>
      </c>
      <c r="AP1010">
        <v>0</v>
      </c>
      <c r="AQ1010">
        <v>0</v>
      </c>
      <c r="AR1010">
        <v>10</v>
      </c>
      <c r="AS1010" t="s">
        <v>18474</v>
      </c>
      <c r="AT1010" t="s">
        <v>118</v>
      </c>
    </row>
    <row r="1011" spans="1:46" x14ac:dyDescent="0.25">
      <c r="A1011" t="s">
        <v>0</v>
      </c>
      <c r="B1011" t="s">
        <v>31333</v>
      </c>
      <c r="C1011" t="s">
        <v>31334</v>
      </c>
      <c r="D1011" t="s">
        <v>31335</v>
      </c>
      <c r="E1011">
        <v>462779</v>
      </c>
      <c r="G1011" t="s">
        <v>299</v>
      </c>
      <c r="H1011" t="s">
        <v>31336</v>
      </c>
      <c r="I1011" t="s">
        <v>31337</v>
      </c>
      <c r="J1011" t="s">
        <v>280</v>
      </c>
      <c r="K1011" t="s">
        <v>143</v>
      </c>
      <c r="L1011" t="s">
        <v>31338</v>
      </c>
      <c r="M1011" t="s">
        <v>31339</v>
      </c>
      <c r="N1011" t="s">
        <v>285</v>
      </c>
      <c r="O1011" t="s">
        <v>75</v>
      </c>
      <c r="P1011" t="s">
        <v>31340</v>
      </c>
      <c r="Q1011" t="s">
        <v>286</v>
      </c>
      <c r="R1011" t="s">
        <v>243</v>
      </c>
      <c r="S1011" t="s">
        <v>17347</v>
      </c>
      <c r="T1011" t="s">
        <v>18692</v>
      </c>
      <c r="U1011" t="s">
        <v>31341</v>
      </c>
      <c r="V1011" s="1" t="s">
        <v>20208</v>
      </c>
      <c r="W1011" t="s">
        <v>31342</v>
      </c>
      <c r="X1011" s="1" t="s">
        <v>22433</v>
      </c>
      <c r="Y1011">
        <v>2197</v>
      </c>
      <c r="Z1011" t="s">
        <v>18879</v>
      </c>
      <c r="AA1011">
        <v>0</v>
      </c>
      <c r="AB1011" t="s">
        <v>87</v>
      </c>
      <c r="AC1011">
        <v>0</v>
      </c>
      <c r="AD1011">
        <v>0</v>
      </c>
      <c r="AE1011">
        <v>0</v>
      </c>
      <c r="AF1011">
        <v>0</v>
      </c>
      <c r="AG1011">
        <v>0</v>
      </c>
      <c r="AH1011">
        <v>0</v>
      </c>
      <c r="AI1011">
        <v>0</v>
      </c>
      <c r="AJ1011">
        <v>0</v>
      </c>
      <c r="AK1011">
        <v>0</v>
      </c>
      <c r="AL1011">
        <v>1</v>
      </c>
      <c r="AM1011">
        <v>0</v>
      </c>
      <c r="AN1011">
        <v>1</v>
      </c>
      <c r="AO1011">
        <v>0</v>
      </c>
      <c r="AP1011">
        <v>0</v>
      </c>
      <c r="AQ1011">
        <v>0</v>
      </c>
      <c r="AR1011">
        <v>10</v>
      </c>
      <c r="AS1011" t="s">
        <v>18474</v>
      </c>
      <c r="AT1011" t="s">
        <v>118</v>
      </c>
    </row>
    <row r="1012" spans="1:46" x14ac:dyDescent="0.25">
      <c r="A1012" t="s">
        <v>0</v>
      </c>
      <c r="B1012" t="s">
        <v>31364</v>
      </c>
      <c r="C1012" t="s">
        <v>31365</v>
      </c>
      <c r="D1012" t="s">
        <v>31366</v>
      </c>
      <c r="E1012">
        <v>464255</v>
      </c>
      <c r="G1012" t="s">
        <v>16900</v>
      </c>
      <c r="H1012" t="s">
        <v>31367</v>
      </c>
      <c r="I1012" t="s">
        <v>31368</v>
      </c>
      <c r="J1012" t="s">
        <v>280</v>
      </c>
      <c r="K1012" t="s">
        <v>132</v>
      </c>
      <c r="L1012" t="s">
        <v>31369</v>
      </c>
      <c r="M1012" t="s">
        <v>31370</v>
      </c>
      <c r="N1012" t="s">
        <v>287</v>
      </c>
      <c r="O1012" t="s">
        <v>75</v>
      </c>
      <c r="P1012" t="s">
        <v>31371</v>
      </c>
      <c r="Q1012" t="s">
        <v>282</v>
      </c>
      <c r="R1012" t="s">
        <v>284</v>
      </c>
      <c r="S1012" t="s">
        <v>18683</v>
      </c>
      <c r="T1012" t="s">
        <v>18766</v>
      </c>
      <c r="U1012" t="s">
        <v>31372</v>
      </c>
      <c r="V1012" s="1" t="s">
        <v>20208</v>
      </c>
      <c r="W1012" t="s">
        <v>31373</v>
      </c>
      <c r="X1012" s="1" t="s">
        <v>22433</v>
      </c>
      <c r="Y1012">
        <v>2174</v>
      </c>
      <c r="Z1012" t="s">
        <v>18952</v>
      </c>
      <c r="AA1012">
        <v>0</v>
      </c>
      <c r="AB1012" t="s">
        <v>87</v>
      </c>
      <c r="AC1012">
        <v>0</v>
      </c>
      <c r="AD1012">
        <v>0</v>
      </c>
      <c r="AE1012">
        <v>0</v>
      </c>
      <c r="AF1012">
        <v>0</v>
      </c>
      <c r="AG1012">
        <v>0</v>
      </c>
      <c r="AH1012">
        <v>0</v>
      </c>
      <c r="AI1012">
        <v>0</v>
      </c>
      <c r="AJ1012">
        <v>0</v>
      </c>
      <c r="AK1012">
        <v>0</v>
      </c>
      <c r="AL1012">
        <v>1</v>
      </c>
      <c r="AM1012">
        <v>0</v>
      </c>
      <c r="AN1012">
        <v>1</v>
      </c>
      <c r="AO1012">
        <v>0</v>
      </c>
      <c r="AP1012">
        <v>0</v>
      </c>
      <c r="AQ1012">
        <v>0</v>
      </c>
      <c r="AR1012">
        <v>18</v>
      </c>
      <c r="AS1012" t="s">
        <v>16729</v>
      </c>
      <c r="AT1012" t="s">
        <v>80</v>
      </c>
    </row>
    <row r="1013" spans="1:46" x14ac:dyDescent="0.25">
      <c r="A1013" t="s">
        <v>16787</v>
      </c>
      <c r="B1013" t="s">
        <v>40437</v>
      </c>
      <c r="C1013" t="s">
        <v>40438</v>
      </c>
      <c r="D1013" t="s">
        <v>40439</v>
      </c>
      <c r="E1013">
        <v>419747</v>
      </c>
      <c r="G1013" t="s">
        <v>293</v>
      </c>
      <c r="H1013" t="s">
        <v>40440</v>
      </c>
      <c r="I1013" t="s">
        <v>40441</v>
      </c>
      <c r="J1013" t="s">
        <v>280</v>
      </c>
      <c r="K1013" t="s">
        <v>40442</v>
      </c>
      <c r="L1013" t="s">
        <v>40443</v>
      </c>
      <c r="M1013" t="s">
        <v>40444</v>
      </c>
      <c r="N1013" t="s">
        <v>40445</v>
      </c>
      <c r="O1013" t="s">
        <v>155</v>
      </c>
      <c r="P1013" t="s">
        <v>40446</v>
      </c>
      <c r="Q1013" t="s">
        <v>282</v>
      </c>
      <c r="R1013" t="s">
        <v>284</v>
      </c>
      <c r="S1013" t="s">
        <v>202</v>
      </c>
      <c r="T1013" t="s">
        <v>28385</v>
      </c>
      <c r="U1013" t="s">
        <v>40447</v>
      </c>
      <c r="V1013" s="1" t="s">
        <v>18389</v>
      </c>
      <c r="W1013" t="s">
        <v>40448</v>
      </c>
      <c r="X1013" s="1" t="s">
        <v>22433</v>
      </c>
      <c r="Y1013">
        <v>2087</v>
      </c>
      <c r="Z1013" t="s">
        <v>31384</v>
      </c>
      <c r="AA1013">
        <v>0</v>
      </c>
      <c r="AB1013" t="s">
        <v>87</v>
      </c>
      <c r="AC1013">
        <v>0</v>
      </c>
      <c r="AD1013">
        <v>0</v>
      </c>
      <c r="AE1013">
        <v>0</v>
      </c>
      <c r="AF1013">
        <v>0</v>
      </c>
      <c r="AG1013">
        <v>0</v>
      </c>
      <c r="AH1013">
        <v>0</v>
      </c>
      <c r="AI1013">
        <v>0</v>
      </c>
      <c r="AJ1013">
        <v>0</v>
      </c>
      <c r="AK1013">
        <v>0</v>
      </c>
      <c r="AL1013">
        <v>1</v>
      </c>
      <c r="AM1013">
        <v>0</v>
      </c>
      <c r="AN1013">
        <v>1</v>
      </c>
      <c r="AO1013">
        <v>0</v>
      </c>
      <c r="AP1013">
        <v>0</v>
      </c>
      <c r="AQ1013">
        <v>0</v>
      </c>
      <c r="AR1013">
        <v>18</v>
      </c>
      <c r="AS1013" t="s">
        <v>18508</v>
      </c>
      <c r="AT1013" t="s">
        <v>105</v>
      </c>
    </row>
    <row r="1014" spans="1:46" x14ac:dyDescent="0.25">
      <c r="A1014" t="s">
        <v>16787</v>
      </c>
      <c r="B1014" t="s">
        <v>27335</v>
      </c>
      <c r="C1014" t="s">
        <v>27336</v>
      </c>
      <c r="D1014" t="s">
        <v>27337</v>
      </c>
      <c r="E1014">
        <v>462379</v>
      </c>
      <c r="G1014" t="s">
        <v>283</v>
      </c>
      <c r="H1014" t="s">
        <v>27338</v>
      </c>
      <c r="I1014" t="s">
        <v>27339</v>
      </c>
      <c r="J1014" t="s">
        <v>280</v>
      </c>
      <c r="K1014" t="s">
        <v>27340</v>
      </c>
      <c r="L1014" t="s">
        <v>27341</v>
      </c>
      <c r="M1014" t="s">
        <v>27342</v>
      </c>
      <c r="N1014" t="s">
        <v>281</v>
      </c>
      <c r="O1014" t="s">
        <v>155</v>
      </c>
      <c r="P1014" t="s">
        <v>27343</v>
      </c>
      <c r="Q1014" t="s">
        <v>282</v>
      </c>
      <c r="R1014" t="s">
        <v>284</v>
      </c>
      <c r="S1014" t="s">
        <v>202</v>
      </c>
      <c r="T1014" t="s">
        <v>17363</v>
      </c>
      <c r="U1014" t="s">
        <v>27344</v>
      </c>
      <c r="V1014" s="1" t="s">
        <v>20208</v>
      </c>
      <c r="W1014" t="s">
        <v>27345</v>
      </c>
      <c r="X1014" s="1" t="s">
        <v>22433</v>
      </c>
      <c r="Y1014">
        <v>2087</v>
      </c>
      <c r="Z1014" t="s">
        <v>31384</v>
      </c>
      <c r="AA1014">
        <v>0</v>
      </c>
      <c r="AB1014" t="s">
        <v>87</v>
      </c>
      <c r="AC1014">
        <v>0</v>
      </c>
      <c r="AD1014">
        <v>0</v>
      </c>
      <c r="AE1014">
        <v>0</v>
      </c>
      <c r="AF1014">
        <v>0</v>
      </c>
      <c r="AG1014">
        <v>0</v>
      </c>
      <c r="AH1014">
        <v>0</v>
      </c>
      <c r="AI1014">
        <v>0</v>
      </c>
      <c r="AJ1014">
        <v>0</v>
      </c>
      <c r="AK1014">
        <v>0</v>
      </c>
      <c r="AL1014">
        <v>1</v>
      </c>
      <c r="AM1014">
        <v>0</v>
      </c>
      <c r="AN1014">
        <v>1</v>
      </c>
      <c r="AO1014">
        <v>0</v>
      </c>
      <c r="AP1014">
        <v>0</v>
      </c>
      <c r="AQ1014">
        <v>0</v>
      </c>
      <c r="AR1014">
        <v>18</v>
      </c>
      <c r="AS1014" t="s">
        <v>16729</v>
      </c>
      <c r="AT1014" t="s">
        <v>80</v>
      </c>
    </row>
    <row r="1015" spans="1:46" x14ac:dyDescent="0.25">
      <c r="A1015" t="s">
        <v>16787</v>
      </c>
      <c r="B1015" t="s">
        <v>31374</v>
      </c>
      <c r="C1015" t="s">
        <v>31375</v>
      </c>
      <c r="D1015" t="s">
        <v>31376</v>
      </c>
      <c r="E1015">
        <v>468407</v>
      </c>
      <c r="G1015" t="s">
        <v>16900</v>
      </c>
      <c r="H1015" t="s">
        <v>31377</v>
      </c>
      <c r="I1015" t="s">
        <v>31378</v>
      </c>
      <c r="J1015" t="s">
        <v>280</v>
      </c>
      <c r="K1015" t="s">
        <v>19953</v>
      </c>
      <c r="L1015" t="s">
        <v>31379</v>
      </c>
      <c r="M1015" t="s">
        <v>31380</v>
      </c>
      <c r="N1015" t="s">
        <v>281</v>
      </c>
      <c r="O1015" t="s">
        <v>155</v>
      </c>
      <c r="P1015" t="s">
        <v>31381</v>
      </c>
      <c r="Q1015" t="s">
        <v>282</v>
      </c>
      <c r="R1015" t="s">
        <v>284</v>
      </c>
      <c r="S1015" t="s">
        <v>202</v>
      </c>
      <c r="T1015" t="s">
        <v>18491</v>
      </c>
      <c r="U1015" t="s">
        <v>31382</v>
      </c>
      <c r="V1015" s="1" t="s">
        <v>22433</v>
      </c>
      <c r="W1015" t="s">
        <v>31383</v>
      </c>
      <c r="X1015" s="1" t="s">
        <v>22433</v>
      </c>
      <c r="Y1015">
        <v>2087</v>
      </c>
      <c r="Z1015" t="s">
        <v>31384</v>
      </c>
      <c r="AA1015">
        <v>0</v>
      </c>
      <c r="AB1015" t="s">
        <v>87</v>
      </c>
      <c r="AC1015">
        <v>0</v>
      </c>
      <c r="AD1015">
        <v>0</v>
      </c>
      <c r="AE1015">
        <v>0</v>
      </c>
      <c r="AF1015">
        <v>0</v>
      </c>
      <c r="AG1015">
        <v>0</v>
      </c>
      <c r="AH1015">
        <v>0</v>
      </c>
      <c r="AI1015">
        <v>0</v>
      </c>
      <c r="AJ1015">
        <v>0</v>
      </c>
      <c r="AK1015">
        <v>0</v>
      </c>
      <c r="AL1015">
        <v>1</v>
      </c>
      <c r="AM1015">
        <v>0</v>
      </c>
      <c r="AN1015">
        <v>1</v>
      </c>
      <c r="AO1015">
        <v>0</v>
      </c>
      <c r="AP1015">
        <v>0</v>
      </c>
      <c r="AQ1015">
        <v>0</v>
      </c>
      <c r="AR1015">
        <v>18</v>
      </c>
      <c r="AS1015" t="s">
        <v>18508</v>
      </c>
      <c r="AT1015" t="s">
        <v>105</v>
      </c>
    </row>
    <row r="1016" spans="1:46" x14ac:dyDescent="0.25">
      <c r="A1016" t="s">
        <v>2</v>
      </c>
      <c r="B1016" t="s">
        <v>31385</v>
      </c>
      <c r="C1016" t="s">
        <v>31386</v>
      </c>
      <c r="D1016" t="s">
        <v>31387</v>
      </c>
      <c r="E1016">
        <v>465284</v>
      </c>
      <c r="G1016" t="s">
        <v>299</v>
      </c>
      <c r="H1016" t="s">
        <v>31388</v>
      </c>
      <c r="I1016" t="s">
        <v>31389</v>
      </c>
      <c r="J1016" t="s">
        <v>280</v>
      </c>
      <c r="K1016" t="s">
        <v>191</v>
      </c>
      <c r="L1016" t="s">
        <v>31390</v>
      </c>
      <c r="M1016" t="s">
        <v>31391</v>
      </c>
      <c r="N1016" t="s">
        <v>31392</v>
      </c>
      <c r="O1016" t="s">
        <v>75</v>
      </c>
      <c r="P1016" t="s">
        <v>31393</v>
      </c>
      <c r="Q1016" t="s">
        <v>282</v>
      </c>
      <c r="R1016" t="s">
        <v>245</v>
      </c>
      <c r="S1016" t="s">
        <v>18667</v>
      </c>
      <c r="T1016" t="s">
        <v>18668</v>
      </c>
      <c r="U1016" t="s">
        <v>31394</v>
      </c>
      <c r="V1016" s="1" t="s">
        <v>20208</v>
      </c>
      <c r="W1016" t="s">
        <v>31395</v>
      </c>
      <c r="X1016" s="1" t="s">
        <v>22433</v>
      </c>
      <c r="Y1016">
        <v>1970</v>
      </c>
      <c r="Z1016" t="s">
        <v>20032</v>
      </c>
      <c r="AA1016">
        <v>0</v>
      </c>
      <c r="AB1016" t="s">
        <v>87</v>
      </c>
      <c r="AC1016">
        <v>0</v>
      </c>
      <c r="AD1016">
        <v>0</v>
      </c>
      <c r="AE1016">
        <v>0</v>
      </c>
      <c r="AF1016">
        <v>0</v>
      </c>
      <c r="AG1016">
        <v>0</v>
      </c>
      <c r="AH1016">
        <v>0</v>
      </c>
      <c r="AI1016">
        <v>0</v>
      </c>
      <c r="AJ1016">
        <v>0</v>
      </c>
      <c r="AK1016">
        <v>0</v>
      </c>
      <c r="AL1016">
        <v>1</v>
      </c>
      <c r="AM1016">
        <v>0</v>
      </c>
      <c r="AN1016">
        <v>1</v>
      </c>
      <c r="AO1016">
        <v>0</v>
      </c>
      <c r="AP1016">
        <v>0</v>
      </c>
      <c r="AQ1016">
        <v>0</v>
      </c>
      <c r="AR1016">
        <v>18</v>
      </c>
      <c r="AS1016" t="s">
        <v>16729</v>
      </c>
      <c r="AT1016" t="s">
        <v>80</v>
      </c>
    </row>
    <row r="1017" spans="1:46" x14ac:dyDescent="0.25">
      <c r="A1017" t="s">
        <v>2</v>
      </c>
      <c r="B1017" t="s">
        <v>59307</v>
      </c>
      <c r="C1017" t="s">
        <v>59308</v>
      </c>
      <c r="D1017" t="s">
        <v>59309</v>
      </c>
      <c r="E1017">
        <v>468950</v>
      </c>
      <c r="G1017" t="s">
        <v>283</v>
      </c>
      <c r="H1017" t="s">
        <v>59310</v>
      </c>
      <c r="I1017" t="s">
        <v>59311</v>
      </c>
      <c r="J1017" t="s">
        <v>280</v>
      </c>
      <c r="K1017" t="s">
        <v>191</v>
      </c>
      <c r="L1017" t="s">
        <v>59312</v>
      </c>
      <c r="M1017" t="s">
        <v>59313</v>
      </c>
      <c r="N1017" t="s">
        <v>285</v>
      </c>
      <c r="O1017" t="s">
        <v>75</v>
      </c>
      <c r="P1017" t="s">
        <v>59314</v>
      </c>
      <c r="Q1017" t="s">
        <v>282</v>
      </c>
      <c r="R1017" t="s">
        <v>246</v>
      </c>
      <c r="S1017" t="s">
        <v>18667</v>
      </c>
      <c r="T1017" t="s">
        <v>18709</v>
      </c>
      <c r="U1017" t="s">
        <v>59315</v>
      </c>
      <c r="V1017" s="1" t="s">
        <v>22433</v>
      </c>
      <c r="W1017" t="s">
        <v>59316</v>
      </c>
      <c r="X1017" s="1" t="s">
        <v>22433</v>
      </c>
      <c r="Y1017">
        <v>1970</v>
      </c>
      <c r="Z1017" t="s">
        <v>20032</v>
      </c>
      <c r="AA1017">
        <v>0</v>
      </c>
      <c r="AB1017" t="s">
        <v>87</v>
      </c>
      <c r="AC1017">
        <v>0</v>
      </c>
      <c r="AD1017">
        <v>0</v>
      </c>
      <c r="AE1017">
        <v>0</v>
      </c>
      <c r="AF1017">
        <v>0</v>
      </c>
      <c r="AG1017">
        <v>0</v>
      </c>
      <c r="AH1017">
        <v>0</v>
      </c>
      <c r="AI1017">
        <v>0</v>
      </c>
      <c r="AJ1017">
        <v>0</v>
      </c>
      <c r="AK1017">
        <v>0</v>
      </c>
      <c r="AL1017">
        <v>1</v>
      </c>
      <c r="AM1017">
        <v>0</v>
      </c>
      <c r="AN1017">
        <v>1</v>
      </c>
      <c r="AO1017">
        <v>0</v>
      </c>
      <c r="AP1017">
        <v>0</v>
      </c>
      <c r="AQ1017">
        <v>0</v>
      </c>
      <c r="AR1017">
        <v>18</v>
      </c>
      <c r="AS1017" t="s">
        <v>18719</v>
      </c>
      <c r="AT1017" t="s">
        <v>80</v>
      </c>
    </row>
    <row r="1018" spans="1:46" x14ac:dyDescent="0.25">
      <c r="A1018" t="s">
        <v>2</v>
      </c>
      <c r="B1018" t="s">
        <v>31396</v>
      </c>
      <c r="C1018" t="s">
        <v>31397</v>
      </c>
      <c r="D1018" t="s">
        <v>31398</v>
      </c>
      <c r="E1018">
        <v>465436</v>
      </c>
      <c r="G1018" t="s">
        <v>16900</v>
      </c>
      <c r="H1018" t="s">
        <v>31399</v>
      </c>
      <c r="I1018" t="s">
        <v>31400</v>
      </c>
      <c r="J1018" t="s">
        <v>280</v>
      </c>
      <c r="K1018" t="s">
        <v>191</v>
      </c>
      <c r="L1018" t="s">
        <v>31401</v>
      </c>
      <c r="M1018" t="s">
        <v>31402</v>
      </c>
      <c r="N1018" t="s">
        <v>281</v>
      </c>
      <c r="O1018" t="s">
        <v>75</v>
      </c>
      <c r="P1018" t="s">
        <v>31403</v>
      </c>
      <c r="Q1018" t="s">
        <v>282</v>
      </c>
      <c r="R1018" t="s">
        <v>284</v>
      </c>
      <c r="S1018" t="s">
        <v>18667</v>
      </c>
      <c r="T1018" t="s">
        <v>18668</v>
      </c>
      <c r="U1018" t="s">
        <v>31404</v>
      </c>
      <c r="V1018" s="1" t="s">
        <v>20208</v>
      </c>
      <c r="W1018" t="s">
        <v>31405</v>
      </c>
      <c r="X1018" s="1" t="s">
        <v>22433</v>
      </c>
      <c r="Y1018">
        <v>1970</v>
      </c>
      <c r="Z1018" t="s">
        <v>20032</v>
      </c>
      <c r="AA1018">
        <v>0</v>
      </c>
      <c r="AB1018" t="s">
        <v>87</v>
      </c>
      <c r="AC1018">
        <v>0</v>
      </c>
      <c r="AD1018">
        <v>0</v>
      </c>
      <c r="AE1018">
        <v>0</v>
      </c>
      <c r="AF1018">
        <v>0</v>
      </c>
      <c r="AG1018">
        <v>0</v>
      </c>
      <c r="AH1018">
        <v>0</v>
      </c>
      <c r="AI1018">
        <v>0</v>
      </c>
      <c r="AJ1018">
        <v>0</v>
      </c>
      <c r="AK1018">
        <v>0</v>
      </c>
      <c r="AL1018">
        <v>1</v>
      </c>
      <c r="AM1018">
        <v>0</v>
      </c>
      <c r="AN1018">
        <v>1</v>
      </c>
      <c r="AO1018">
        <v>0</v>
      </c>
      <c r="AP1018">
        <v>0</v>
      </c>
      <c r="AQ1018">
        <v>0</v>
      </c>
      <c r="AR1018">
        <v>18</v>
      </c>
      <c r="AS1018" t="s">
        <v>16729</v>
      </c>
      <c r="AT1018" t="s">
        <v>80</v>
      </c>
    </row>
    <row r="1019" spans="1:46" x14ac:dyDescent="0.25">
      <c r="A1019" t="s">
        <v>1</v>
      </c>
      <c r="B1019" t="s">
        <v>31406</v>
      </c>
      <c r="C1019" t="s">
        <v>31407</v>
      </c>
      <c r="D1019" t="s">
        <v>31408</v>
      </c>
      <c r="E1019">
        <v>464080</v>
      </c>
      <c r="G1019" t="s">
        <v>16900</v>
      </c>
      <c r="H1019" t="s">
        <v>31409</v>
      </c>
      <c r="I1019" t="s">
        <v>31410</v>
      </c>
      <c r="J1019" t="s">
        <v>280</v>
      </c>
      <c r="K1019" t="s">
        <v>17947</v>
      </c>
      <c r="L1019" t="s">
        <v>31411</v>
      </c>
      <c r="M1019" t="s">
        <v>31412</v>
      </c>
      <c r="N1019" t="s">
        <v>281</v>
      </c>
      <c r="O1019" t="s">
        <v>75</v>
      </c>
      <c r="P1019" t="s">
        <v>31413</v>
      </c>
      <c r="Q1019" t="s">
        <v>282</v>
      </c>
      <c r="R1019" t="s">
        <v>284</v>
      </c>
      <c r="S1019" t="s">
        <v>17359</v>
      </c>
      <c r="T1019" t="s">
        <v>18759</v>
      </c>
      <c r="U1019" t="s">
        <v>31414</v>
      </c>
      <c r="V1019" s="1" t="s">
        <v>20208</v>
      </c>
      <c r="W1019" t="s">
        <v>31415</v>
      </c>
      <c r="X1019" s="1" t="s">
        <v>22433</v>
      </c>
      <c r="Y1019">
        <v>4939</v>
      </c>
      <c r="Z1019" t="s">
        <v>19241</v>
      </c>
      <c r="AA1019">
        <v>0</v>
      </c>
      <c r="AB1019" t="s">
        <v>87</v>
      </c>
      <c r="AC1019">
        <v>0</v>
      </c>
      <c r="AD1019">
        <v>0</v>
      </c>
      <c r="AE1019">
        <v>0</v>
      </c>
      <c r="AF1019">
        <v>0</v>
      </c>
      <c r="AG1019">
        <v>0</v>
      </c>
      <c r="AH1019">
        <v>0</v>
      </c>
      <c r="AI1019">
        <v>0</v>
      </c>
      <c r="AJ1019">
        <v>0</v>
      </c>
      <c r="AK1019">
        <v>0</v>
      </c>
      <c r="AL1019">
        <v>1</v>
      </c>
      <c r="AM1019">
        <v>0</v>
      </c>
      <c r="AN1019">
        <v>1</v>
      </c>
      <c r="AO1019">
        <v>0</v>
      </c>
      <c r="AP1019">
        <v>0</v>
      </c>
      <c r="AQ1019">
        <v>0</v>
      </c>
      <c r="AR1019">
        <v>18</v>
      </c>
      <c r="AS1019" t="s">
        <v>16729</v>
      </c>
      <c r="AT1019" t="s">
        <v>80</v>
      </c>
    </row>
    <row r="1020" spans="1:46" x14ac:dyDescent="0.25">
      <c r="A1020" t="s">
        <v>1</v>
      </c>
      <c r="B1020" t="s">
        <v>22861</v>
      </c>
      <c r="C1020" t="s">
        <v>22862</v>
      </c>
      <c r="D1020" t="s">
        <v>22863</v>
      </c>
      <c r="E1020">
        <v>447296</v>
      </c>
      <c r="G1020" t="s">
        <v>296</v>
      </c>
      <c r="H1020" t="s">
        <v>22864</v>
      </c>
      <c r="I1020" t="s">
        <v>22865</v>
      </c>
      <c r="J1020" t="s">
        <v>280</v>
      </c>
      <c r="K1020" t="s">
        <v>17364</v>
      </c>
      <c r="L1020" t="s">
        <v>22866</v>
      </c>
      <c r="M1020" t="s">
        <v>22867</v>
      </c>
      <c r="N1020" t="s">
        <v>22868</v>
      </c>
      <c r="O1020" t="s">
        <v>75</v>
      </c>
      <c r="P1020" t="s">
        <v>22869</v>
      </c>
      <c r="Q1020" t="s">
        <v>282</v>
      </c>
      <c r="R1020" t="s">
        <v>246</v>
      </c>
      <c r="S1020" t="s">
        <v>17359</v>
      </c>
      <c r="T1020" t="s">
        <v>17360</v>
      </c>
      <c r="U1020" t="s">
        <v>22870</v>
      </c>
      <c r="V1020" s="1" t="s">
        <v>19187</v>
      </c>
      <c r="W1020" t="s">
        <v>22871</v>
      </c>
      <c r="X1020" s="1" t="s">
        <v>22433</v>
      </c>
      <c r="Y1020">
        <v>4939</v>
      </c>
      <c r="Z1020" t="s">
        <v>19241</v>
      </c>
      <c r="AA1020">
        <v>0</v>
      </c>
      <c r="AB1020" t="s">
        <v>87</v>
      </c>
      <c r="AC1020">
        <v>0</v>
      </c>
      <c r="AD1020">
        <v>0</v>
      </c>
      <c r="AE1020">
        <v>0</v>
      </c>
      <c r="AF1020">
        <v>0</v>
      </c>
      <c r="AG1020">
        <v>0</v>
      </c>
      <c r="AH1020">
        <v>0</v>
      </c>
      <c r="AI1020">
        <v>0</v>
      </c>
      <c r="AJ1020">
        <v>0</v>
      </c>
      <c r="AK1020">
        <v>0</v>
      </c>
      <c r="AL1020">
        <v>1</v>
      </c>
      <c r="AM1020">
        <v>0</v>
      </c>
      <c r="AN1020">
        <v>1</v>
      </c>
      <c r="AO1020">
        <v>0</v>
      </c>
      <c r="AP1020">
        <v>0</v>
      </c>
      <c r="AQ1020">
        <v>0</v>
      </c>
      <c r="AR1020">
        <v>18</v>
      </c>
      <c r="AS1020" t="s">
        <v>16729</v>
      </c>
      <c r="AT1020" t="s">
        <v>80</v>
      </c>
    </row>
    <row r="1021" spans="1:46" x14ac:dyDescent="0.25">
      <c r="A1021" t="s">
        <v>1</v>
      </c>
      <c r="B1021" t="s">
        <v>37818</v>
      </c>
      <c r="C1021" t="s">
        <v>37819</v>
      </c>
      <c r="D1021" t="s">
        <v>37820</v>
      </c>
      <c r="E1021">
        <v>463398</v>
      </c>
      <c r="G1021" t="s">
        <v>295</v>
      </c>
      <c r="H1021" t="s">
        <v>37821</v>
      </c>
      <c r="I1021" t="s">
        <v>37822</v>
      </c>
      <c r="J1021" t="s">
        <v>280</v>
      </c>
      <c r="K1021" t="s">
        <v>37823</v>
      </c>
      <c r="L1021" t="s">
        <v>37824</v>
      </c>
      <c r="M1021" t="s">
        <v>37825</v>
      </c>
      <c r="N1021" t="s">
        <v>281</v>
      </c>
      <c r="O1021" t="s">
        <v>75</v>
      </c>
      <c r="P1021" t="s">
        <v>37826</v>
      </c>
      <c r="Q1021" t="s">
        <v>282</v>
      </c>
      <c r="R1021" t="s">
        <v>284</v>
      </c>
      <c r="S1021" t="s">
        <v>17359</v>
      </c>
      <c r="T1021" t="s">
        <v>18759</v>
      </c>
      <c r="U1021" t="s">
        <v>37827</v>
      </c>
      <c r="V1021" s="1" t="s">
        <v>20208</v>
      </c>
      <c r="W1021" t="s">
        <v>37828</v>
      </c>
      <c r="X1021" s="1" t="s">
        <v>22433</v>
      </c>
      <c r="Y1021">
        <v>4939</v>
      </c>
      <c r="Z1021" t="s">
        <v>19241</v>
      </c>
      <c r="AA1021">
        <v>0</v>
      </c>
      <c r="AB1021" t="s">
        <v>87</v>
      </c>
      <c r="AC1021">
        <v>0</v>
      </c>
      <c r="AD1021">
        <v>0</v>
      </c>
      <c r="AE1021">
        <v>0</v>
      </c>
      <c r="AF1021">
        <v>0</v>
      </c>
      <c r="AG1021">
        <v>0</v>
      </c>
      <c r="AH1021">
        <v>0</v>
      </c>
      <c r="AI1021">
        <v>0</v>
      </c>
      <c r="AJ1021">
        <v>0</v>
      </c>
      <c r="AK1021">
        <v>0</v>
      </c>
      <c r="AL1021">
        <v>1</v>
      </c>
      <c r="AM1021">
        <v>0</v>
      </c>
      <c r="AN1021">
        <v>1</v>
      </c>
      <c r="AO1021">
        <v>0</v>
      </c>
      <c r="AP1021">
        <v>0</v>
      </c>
      <c r="AQ1021">
        <v>0</v>
      </c>
      <c r="AR1021">
        <v>18</v>
      </c>
      <c r="AS1021" t="s">
        <v>16729</v>
      </c>
      <c r="AT1021" t="s">
        <v>80</v>
      </c>
    </row>
    <row r="1022" spans="1:46" x14ac:dyDescent="0.25">
      <c r="A1022" t="s">
        <v>0</v>
      </c>
      <c r="B1022" t="s">
        <v>31416</v>
      </c>
      <c r="C1022" t="s">
        <v>31417</v>
      </c>
      <c r="D1022" t="s">
        <v>31418</v>
      </c>
      <c r="E1022">
        <v>464247</v>
      </c>
      <c r="G1022" t="s">
        <v>17262</v>
      </c>
      <c r="H1022" t="s">
        <v>31419</v>
      </c>
      <c r="I1022" t="s">
        <v>31420</v>
      </c>
      <c r="J1022" t="s">
        <v>280</v>
      </c>
      <c r="K1022" t="s">
        <v>18928</v>
      </c>
      <c r="L1022" t="s">
        <v>31421</v>
      </c>
      <c r="M1022" t="s">
        <v>31422</v>
      </c>
      <c r="N1022" t="s">
        <v>31423</v>
      </c>
      <c r="O1022" t="s">
        <v>141</v>
      </c>
      <c r="P1022" t="s">
        <v>31424</v>
      </c>
      <c r="Q1022" t="s">
        <v>282</v>
      </c>
      <c r="R1022" t="s">
        <v>284</v>
      </c>
      <c r="S1022" t="s">
        <v>18471</v>
      </c>
      <c r="T1022" t="s">
        <v>18732</v>
      </c>
      <c r="U1022" t="s">
        <v>31425</v>
      </c>
      <c r="V1022" s="1" t="s">
        <v>20208</v>
      </c>
      <c r="W1022" t="s">
        <v>21215</v>
      </c>
      <c r="X1022" s="1" t="s">
        <v>22433</v>
      </c>
      <c r="Y1022">
        <v>4886</v>
      </c>
      <c r="Z1022" t="s">
        <v>20033</v>
      </c>
      <c r="AA1022">
        <v>0</v>
      </c>
      <c r="AB1022" t="s">
        <v>87</v>
      </c>
      <c r="AC1022">
        <v>0</v>
      </c>
      <c r="AD1022">
        <v>0</v>
      </c>
      <c r="AE1022">
        <v>0</v>
      </c>
      <c r="AF1022">
        <v>0</v>
      </c>
      <c r="AG1022">
        <v>0</v>
      </c>
      <c r="AH1022">
        <v>0</v>
      </c>
      <c r="AI1022">
        <v>0</v>
      </c>
      <c r="AJ1022">
        <v>0</v>
      </c>
      <c r="AK1022">
        <v>0</v>
      </c>
      <c r="AL1022">
        <v>1</v>
      </c>
      <c r="AM1022">
        <v>0</v>
      </c>
      <c r="AN1022">
        <v>1</v>
      </c>
      <c r="AO1022">
        <v>0</v>
      </c>
      <c r="AP1022">
        <v>0</v>
      </c>
      <c r="AQ1022">
        <v>0</v>
      </c>
      <c r="AR1022">
        <v>18</v>
      </c>
      <c r="AS1022" t="s">
        <v>18508</v>
      </c>
      <c r="AT1022" t="s">
        <v>105</v>
      </c>
    </row>
    <row r="1023" spans="1:46" x14ac:dyDescent="0.25">
      <c r="A1023" t="s">
        <v>0</v>
      </c>
      <c r="B1023" t="s">
        <v>59317</v>
      </c>
      <c r="C1023" t="s">
        <v>59318</v>
      </c>
      <c r="D1023" t="s">
        <v>59319</v>
      </c>
      <c r="E1023">
        <v>469524</v>
      </c>
      <c r="G1023" t="s">
        <v>293</v>
      </c>
      <c r="H1023" t="s">
        <v>59320</v>
      </c>
      <c r="I1023" t="s">
        <v>59321</v>
      </c>
      <c r="J1023" t="s">
        <v>280</v>
      </c>
      <c r="K1023" t="s">
        <v>18908</v>
      </c>
      <c r="L1023" t="s">
        <v>59322</v>
      </c>
      <c r="M1023" t="s">
        <v>59323</v>
      </c>
      <c r="N1023" t="s">
        <v>281</v>
      </c>
      <c r="O1023" t="s">
        <v>141</v>
      </c>
      <c r="P1023" t="s">
        <v>59324</v>
      </c>
      <c r="Q1023" t="s">
        <v>286</v>
      </c>
      <c r="R1023" t="s">
        <v>243</v>
      </c>
      <c r="S1023" t="s">
        <v>18471</v>
      </c>
      <c r="T1023" t="s">
        <v>18472</v>
      </c>
      <c r="U1023" t="s">
        <v>59325</v>
      </c>
      <c r="V1023" s="1" t="s">
        <v>22433</v>
      </c>
      <c r="W1023" t="s">
        <v>58739</v>
      </c>
      <c r="X1023" s="1" t="s">
        <v>22433</v>
      </c>
      <c r="Y1023">
        <v>4886</v>
      </c>
      <c r="Z1023" t="s">
        <v>20033</v>
      </c>
      <c r="AA1023">
        <v>0</v>
      </c>
      <c r="AB1023" t="s">
        <v>87</v>
      </c>
      <c r="AC1023">
        <v>0</v>
      </c>
      <c r="AD1023">
        <v>0</v>
      </c>
      <c r="AE1023">
        <v>0</v>
      </c>
      <c r="AF1023">
        <v>0</v>
      </c>
      <c r="AG1023">
        <v>0</v>
      </c>
      <c r="AH1023">
        <v>0</v>
      </c>
      <c r="AI1023">
        <v>0</v>
      </c>
      <c r="AJ1023">
        <v>0</v>
      </c>
      <c r="AK1023">
        <v>0</v>
      </c>
      <c r="AL1023">
        <v>1</v>
      </c>
      <c r="AM1023">
        <v>0</v>
      </c>
      <c r="AN1023">
        <v>1</v>
      </c>
      <c r="AO1023">
        <v>0</v>
      </c>
      <c r="AP1023">
        <v>0</v>
      </c>
      <c r="AQ1023">
        <v>0</v>
      </c>
      <c r="AR1023">
        <v>18</v>
      </c>
      <c r="AS1023" t="s">
        <v>16733</v>
      </c>
      <c r="AT1023" t="s">
        <v>88</v>
      </c>
    </row>
    <row r="1024" spans="1:46" x14ac:dyDescent="0.25">
      <c r="A1024" t="s">
        <v>16787</v>
      </c>
      <c r="B1024" t="s">
        <v>59326</v>
      </c>
      <c r="C1024" t="s">
        <v>59327</v>
      </c>
      <c r="D1024" t="s">
        <v>59328</v>
      </c>
      <c r="E1024">
        <v>469361</v>
      </c>
      <c r="G1024" t="s">
        <v>297</v>
      </c>
      <c r="H1024" t="s">
        <v>59329</v>
      </c>
      <c r="I1024" t="s">
        <v>59330</v>
      </c>
      <c r="J1024" t="s">
        <v>280</v>
      </c>
      <c r="K1024" t="s">
        <v>59331</v>
      </c>
      <c r="L1024" t="s">
        <v>59332</v>
      </c>
      <c r="M1024" t="s">
        <v>59333</v>
      </c>
      <c r="N1024" t="s">
        <v>285</v>
      </c>
      <c r="O1024" t="s">
        <v>155</v>
      </c>
      <c r="P1024" t="s">
        <v>59334</v>
      </c>
      <c r="Q1024" t="s">
        <v>282</v>
      </c>
      <c r="R1024" t="s">
        <v>284</v>
      </c>
      <c r="S1024" t="s">
        <v>18688</v>
      </c>
      <c r="T1024" t="s">
        <v>18706</v>
      </c>
      <c r="U1024" t="s">
        <v>59335</v>
      </c>
      <c r="V1024" s="1" t="s">
        <v>22433</v>
      </c>
      <c r="W1024" t="s">
        <v>59336</v>
      </c>
      <c r="X1024" s="1" t="s">
        <v>22433</v>
      </c>
      <c r="Y1024">
        <v>3748</v>
      </c>
      <c r="Z1024" t="s">
        <v>59337</v>
      </c>
      <c r="AA1024">
        <v>0</v>
      </c>
      <c r="AB1024" t="s">
        <v>87</v>
      </c>
      <c r="AC1024">
        <v>0</v>
      </c>
      <c r="AD1024">
        <v>0</v>
      </c>
      <c r="AE1024">
        <v>0</v>
      </c>
      <c r="AF1024">
        <v>0</v>
      </c>
      <c r="AG1024">
        <v>0</v>
      </c>
      <c r="AH1024">
        <v>0</v>
      </c>
      <c r="AI1024">
        <v>0</v>
      </c>
      <c r="AJ1024">
        <v>0</v>
      </c>
      <c r="AK1024">
        <v>0</v>
      </c>
      <c r="AL1024">
        <v>0</v>
      </c>
      <c r="AM1024">
        <v>0</v>
      </c>
      <c r="AN1024">
        <v>0</v>
      </c>
      <c r="AO1024">
        <v>1</v>
      </c>
      <c r="AP1024">
        <v>0</v>
      </c>
      <c r="AQ1024">
        <v>1</v>
      </c>
      <c r="AR1024">
        <v>0</v>
      </c>
      <c r="AS1024" t="s">
        <v>17452</v>
      </c>
      <c r="AT1024" t="s">
        <v>123</v>
      </c>
    </row>
    <row r="1025" spans="1:46" x14ac:dyDescent="0.25">
      <c r="A1025" t="s">
        <v>0</v>
      </c>
      <c r="B1025" t="s">
        <v>31426</v>
      </c>
      <c r="C1025" t="s">
        <v>31427</v>
      </c>
      <c r="D1025" t="s">
        <v>31428</v>
      </c>
      <c r="E1025">
        <v>461212</v>
      </c>
      <c r="G1025" t="s">
        <v>298</v>
      </c>
      <c r="H1025" t="s">
        <v>31429</v>
      </c>
      <c r="I1025" t="s">
        <v>31430</v>
      </c>
      <c r="J1025" t="s">
        <v>280</v>
      </c>
      <c r="K1025" t="s">
        <v>17183</v>
      </c>
      <c r="L1025" t="s">
        <v>31431</v>
      </c>
      <c r="M1025" t="s">
        <v>31432</v>
      </c>
      <c r="N1025" t="s">
        <v>281</v>
      </c>
      <c r="O1025" t="s">
        <v>75</v>
      </c>
      <c r="P1025" t="s">
        <v>31433</v>
      </c>
      <c r="Q1025" t="s">
        <v>282</v>
      </c>
      <c r="R1025" t="s">
        <v>284</v>
      </c>
      <c r="S1025" t="s">
        <v>18476</v>
      </c>
      <c r="T1025" t="s">
        <v>18477</v>
      </c>
      <c r="U1025" t="s">
        <v>31434</v>
      </c>
      <c r="V1025" s="1" t="s">
        <v>20208</v>
      </c>
      <c r="W1025" t="s">
        <v>31435</v>
      </c>
      <c r="X1025" s="1" t="s">
        <v>22433</v>
      </c>
      <c r="Y1025">
        <v>2953</v>
      </c>
      <c r="Z1025" t="s">
        <v>19242</v>
      </c>
      <c r="AA1025">
        <v>0</v>
      </c>
      <c r="AB1025" t="s">
        <v>87</v>
      </c>
      <c r="AC1025">
        <v>0</v>
      </c>
      <c r="AD1025">
        <v>0</v>
      </c>
      <c r="AE1025">
        <v>0</v>
      </c>
      <c r="AF1025">
        <v>0</v>
      </c>
      <c r="AG1025">
        <v>0</v>
      </c>
      <c r="AH1025">
        <v>0</v>
      </c>
      <c r="AI1025">
        <v>0</v>
      </c>
      <c r="AJ1025">
        <v>0</v>
      </c>
      <c r="AK1025">
        <v>0</v>
      </c>
      <c r="AL1025">
        <v>1</v>
      </c>
      <c r="AM1025">
        <v>0</v>
      </c>
      <c r="AN1025">
        <v>1</v>
      </c>
      <c r="AO1025">
        <v>0</v>
      </c>
      <c r="AP1025">
        <v>0</v>
      </c>
      <c r="AQ1025">
        <v>0</v>
      </c>
      <c r="AR1025">
        <v>18</v>
      </c>
      <c r="AS1025" t="s">
        <v>16729</v>
      </c>
      <c r="AT1025" t="s">
        <v>80</v>
      </c>
    </row>
    <row r="1026" spans="1:46" x14ac:dyDescent="0.25">
      <c r="A1026" t="s">
        <v>0</v>
      </c>
      <c r="B1026" t="s">
        <v>31436</v>
      </c>
      <c r="C1026" t="s">
        <v>31437</v>
      </c>
      <c r="D1026" t="s">
        <v>31438</v>
      </c>
      <c r="E1026">
        <v>448079</v>
      </c>
      <c r="G1026" t="s">
        <v>299</v>
      </c>
      <c r="H1026" t="s">
        <v>31439</v>
      </c>
      <c r="I1026" t="s">
        <v>31440</v>
      </c>
      <c r="J1026" t="s">
        <v>280</v>
      </c>
      <c r="K1026" t="s">
        <v>17183</v>
      </c>
      <c r="L1026" t="s">
        <v>31441</v>
      </c>
      <c r="M1026" t="s">
        <v>31442</v>
      </c>
      <c r="N1026" t="s">
        <v>281</v>
      </c>
      <c r="O1026" t="s">
        <v>75</v>
      </c>
      <c r="P1026" t="s">
        <v>31443</v>
      </c>
      <c r="Q1026" t="s">
        <v>282</v>
      </c>
      <c r="R1026" t="s">
        <v>284</v>
      </c>
      <c r="S1026" t="s">
        <v>18476</v>
      </c>
      <c r="T1026" t="s">
        <v>18477</v>
      </c>
      <c r="U1026" t="s">
        <v>31444</v>
      </c>
      <c r="V1026" s="1" t="s">
        <v>19945</v>
      </c>
      <c r="W1026" t="s">
        <v>19361</v>
      </c>
      <c r="X1026" s="1" t="s">
        <v>22433</v>
      </c>
      <c r="Y1026">
        <v>2953</v>
      </c>
      <c r="Z1026" t="s">
        <v>19242</v>
      </c>
      <c r="AA1026">
        <v>0</v>
      </c>
      <c r="AB1026" t="s">
        <v>87</v>
      </c>
      <c r="AC1026">
        <v>0</v>
      </c>
      <c r="AD1026">
        <v>0</v>
      </c>
      <c r="AE1026">
        <v>0</v>
      </c>
      <c r="AF1026">
        <v>0</v>
      </c>
      <c r="AG1026">
        <v>0</v>
      </c>
      <c r="AH1026">
        <v>0</v>
      </c>
      <c r="AI1026">
        <v>0</v>
      </c>
      <c r="AJ1026">
        <v>0</v>
      </c>
      <c r="AK1026">
        <v>0</v>
      </c>
      <c r="AL1026">
        <v>0</v>
      </c>
      <c r="AM1026">
        <v>0</v>
      </c>
      <c r="AN1026">
        <v>0</v>
      </c>
      <c r="AO1026">
        <v>1</v>
      </c>
      <c r="AP1026">
        <v>0</v>
      </c>
      <c r="AQ1026">
        <v>1</v>
      </c>
      <c r="AR1026">
        <v>20</v>
      </c>
      <c r="AS1026" t="s">
        <v>18727</v>
      </c>
      <c r="AT1026" t="s">
        <v>80</v>
      </c>
    </row>
    <row r="1027" spans="1:46" x14ac:dyDescent="0.25">
      <c r="A1027" t="s">
        <v>0</v>
      </c>
      <c r="B1027" t="s">
        <v>39648</v>
      </c>
      <c r="C1027" t="s">
        <v>39649</v>
      </c>
      <c r="D1027" t="s">
        <v>39650</v>
      </c>
      <c r="E1027">
        <v>374531</v>
      </c>
      <c r="G1027" t="s">
        <v>291</v>
      </c>
      <c r="H1027" t="s">
        <v>39651</v>
      </c>
      <c r="I1027" t="s">
        <v>39652</v>
      </c>
      <c r="J1027" t="s">
        <v>280</v>
      </c>
      <c r="K1027" t="s">
        <v>17573</v>
      </c>
      <c r="L1027" t="s">
        <v>39653</v>
      </c>
      <c r="M1027" t="s">
        <v>39654</v>
      </c>
      <c r="N1027" t="s">
        <v>39655</v>
      </c>
      <c r="O1027" t="s">
        <v>75</v>
      </c>
      <c r="P1027" t="s">
        <v>39656</v>
      </c>
      <c r="Q1027" t="s">
        <v>282</v>
      </c>
      <c r="R1027" t="s">
        <v>284</v>
      </c>
      <c r="S1027" t="s">
        <v>18476</v>
      </c>
      <c r="T1027" t="s">
        <v>18761</v>
      </c>
      <c r="U1027" t="s">
        <v>20921</v>
      </c>
      <c r="V1027" s="1" t="s">
        <v>18373</v>
      </c>
      <c r="W1027" t="s">
        <v>39657</v>
      </c>
      <c r="X1027" s="1" t="s">
        <v>22433</v>
      </c>
      <c r="Y1027">
        <v>2953</v>
      </c>
      <c r="Z1027" t="s">
        <v>19242</v>
      </c>
      <c r="AA1027">
        <v>0</v>
      </c>
      <c r="AB1027" t="s">
        <v>87</v>
      </c>
      <c r="AC1027">
        <v>0</v>
      </c>
      <c r="AD1027">
        <v>0</v>
      </c>
      <c r="AE1027">
        <v>0</v>
      </c>
      <c r="AF1027">
        <v>0</v>
      </c>
      <c r="AG1027">
        <v>0</v>
      </c>
      <c r="AH1027">
        <v>0</v>
      </c>
      <c r="AI1027">
        <v>0</v>
      </c>
      <c r="AJ1027">
        <v>0</v>
      </c>
      <c r="AK1027">
        <v>0</v>
      </c>
      <c r="AL1027">
        <v>1</v>
      </c>
      <c r="AM1027">
        <v>0</v>
      </c>
      <c r="AN1027">
        <v>1</v>
      </c>
      <c r="AO1027">
        <v>0</v>
      </c>
      <c r="AP1027">
        <v>0</v>
      </c>
      <c r="AQ1027">
        <v>0</v>
      </c>
      <c r="AR1027">
        <v>18</v>
      </c>
      <c r="AS1027" t="s">
        <v>16732</v>
      </c>
      <c r="AT1027" t="s">
        <v>80</v>
      </c>
    </row>
    <row r="1028" spans="1:46" x14ac:dyDescent="0.25">
      <c r="A1028" t="s">
        <v>1</v>
      </c>
      <c r="B1028" t="s">
        <v>31445</v>
      </c>
      <c r="C1028" t="s">
        <v>31446</v>
      </c>
      <c r="D1028" t="s">
        <v>31447</v>
      </c>
      <c r="E1028">
        <v>451457</v>
      </c>
      <c r="G1028" t="s">
        <v>298</v>
      </c>
      <c r="H1028" t="s">
        <v>31448</v>
      </c>
      <c r="I1028" t="s">
        <v>31449</v>
      </c>
      <c r="J1028" t="s">
        <v>280</v>
      </c>
      <c r="K1028" t="s">
        <v>86</v>
      </c>
      <c r="L1028" t="s">
        <v>31450</v>
      </c>
      <c r="M1028" t="s">
        <v>31451</v>
      </c>
      <c r="N1028" t="s">
        <v>31452</v>
      </c>
      <c r="O1028" t="s">
        <v>75</v>
      </c>
      <c r="P1028" t="s">
        <v>31453</v>
      </c>
      <c r="Q1028" t="s">
        <v>286</v>
      </c>
      <c r="R1028" t="s">
        <v>164</v>
      </c>
      <c r="S1028" t="s">
        <v>134</v>
      </c>
      <c r="T1028" t="s">
        <v>18514</v>
      </c>
      <c r="U1028" t="s">
        <v>20969</v>
      </c>
      <c r="V1028" s="1" t="s">
        <v>19945</v>
      </c>
      <c r="W1028" t="s">
        <v>31454</v>
      </c>
      <c r="X1028" s="1" t="s">
        <v>22433</v>
      </c>
      <c r="Y1028">
        <v>2865</v>
      </c>
      <c r="Z1028" t="s">
        <v>20502</v>
      </c>
      <c r="AA1028">
        <v>0</v>
      </c>
      <c r="AB1028" t="s">
        <v>87</v>
      </c>
      <c r="AC1028">
        <v>0</v>
      </c>
      <c r="AD1028">
        <v>0</v>
      </c>
      <c r="AE1028">
        <v>0</v>
      </c>
      <c r="AF1028">
        <v>0</v>
      </c>
      <c r="AG1028">
        <v>0</v>
      </c>
      <c r="AH1028">
        <v>0</v>
      </c>
      <c r="AI1028">
        <v>0</v>
      </c>
      <c r="AJ1028">
        <v>0</v>
      </c>
      <c r="AK1028">
        <v>0</v>
      </c>
      <c r="AL1028">
        <v>0</v>
      </c>
      <c r="AM1028">
        <v>0</v>
      </c>
      <c r="AN1028">
        <v>0</v>
      </c>
      <c r="AO1028">
        <v>1</v>
      </c>
      <c r="AP1028">
        <v>0</v>
      </c>
      <c r="AQ1028">
        <v>1</v>
      </c>
      <c r="AR1028">
        <v>10</v>
      </c>
      <c r="AS1028" t="s">
        <v>18767</v>
      </c>
      <c r="AT1028" t="s">
        <v>16825</v>
      </c>
    </row>
    <row r="1029" spans="1:46" x14ac:dyDescent="0.25">
      <c r="A1029" t="s">
        <v>1</v>
      </c>
      <c r="B1029" t="s">
        <v>31455</v>
      </c>
      <c r="C1029" t="s">
        <v>31456</v>
      </c>
      <c r="D1029" t="s">
        <v>31457</v>
      </c>
      <c r="E1029">
        <v>464988</v>
      </c>
      <c r="G1029" t="s">
        <v>299</v>
      </c>
      <c r="H1029" t="s">
        <v>31458</v>
      </c>
      <c r="I1029" t="s">
        <v>31459</v>
      </c>
      <c r="J1029" t="s">
        <v>280</v>
      </c>
      <c r="K1029" t="s">
        <v>16739</v>
      </c>
      <c r="L1029" t="s">
        <v>31460</v>
      </c>
      <c r="M1029" t="s">
        <v>31461</v>
      </c>
      <c r="N1029" t="s">
        <v>281</v>
      </c>
      <c r="O1029" t="s">
        <v>75</v>
      </c>
      <c r="P1029" t="s">
        <v>31462</v>
      </c>
      <c r="Q1029" t="s">
        <v>282</v>
      </c>
      <c r="R1029" t="s">
        <v>284</v>
      </c>
      <c r="S1029" t="s">
        <v>195</v>
      </c>
      <c r="T1029" t="s">
        <v>18517</v>
      </c>
      <c r="U1029" t="s">
        <v>24396</v>
      </c>
      <c r="V1029" s="1" t="s">
        <v>20208</v>
      </c>
      <c r="W1029" t="s">
        <v>31463</v>
      </c>
      <c r="X1029" s="1" t="s">
        <v>22433</v>
      </c>
      <c r="Y1029">
        <v>2855</v>
      </c>
      <c r="Z1029" t="s">
        <v>18953</v>
      </c>
      <c r="AA1029">
        <v>0</v>
      </c>
      <c r="AB1029" t="s">
        <v>87</v>
      </c>
      <c r="AC1029">
        <v>1</v>
      </c>
      <c r="AD1029">
        <v>0</v>
      </c>
      <c r="AE1029">
        <v>1</v>
      </c>
      <c r="AF1029">
        <v>0</v>
      </c>
      <c r="AG1029">
        <v>0</v>
      </c>
      <c r="AH1029">
        <v>0</v>
      </c>
      <c r="AI1029">
        <v>0</v>
      </c>
      <c r="AJ1029">
        <v>0</v>
      </c>
      <c r="AK1029">
        <v>0</v>
      </c>
      <c r="AL1029">
        <v>0</v>
      </c>
      <c r="AM1029">
        <v>0</v>
      </c>
      <c r="AN1029">
        <v>0</v>
      </c>
      <c r="AO1029">
        <v>0</v>
      </c>
      <c r="AP1029">
        <v>0</v>
      </c>
      <c r="AQ1029">
        <v>0</v>
      </c>
      <c r="AR1029">
        <v>18</v>
      </c>
      <c r="AS1029" t="s">
        <v>16734</v>
      </c>
      <c r="AT1029" t="s">
        <v>92</v>
      </c>
    </row>
    <row r="1030" spans="1:46" x14ac:dyDescent="0.25">
      <c r="A1030" t="s">
        <v>1</v>
      </c>
      <c r="B1030" t="s">
        <v>37675</v>
      </c>
      <c r="C1030" t="s">
        <v>37676</v>
      </c>
      <c r="D1030" t="s">
        <v>37677</v>
      </c>
      <c r="E1030">
        <v>452081</v>
      </c>
      <c r="G1030" t="s">
        <v>283</v>
      </c>
      <c r="H1030" t="s">
        <v>37678</v>
      </c>
      <c r="I1030" t="s">
        <v>37679</v>
      </c>
      <c r="J1030" t="s">
        <v>37680</v>
      </c>
      <c r="K1030" t="s">
        <v>95</v>
      </c>
      <c r="L1030" t="s">
        <v>37681</v>
      </c>
      <c r="M1030" t="s">
        <v>37682</v>
      </c>
      <c r="N1030" t="s">
        <v>285</v>
      </c>
      <c r="O1030" t="s">
        <v>75</v>
      </c>
      <c r="P1030" t="s">
        <v>37683</v>
      </c>
      <c r="Q1030" t="s">
        <v>286</v>
      </c>
      <c r="R1030" t="s">
        <v>243</v>
      </c>
      <c r="S1030" t="s">
        <v>195</v>
      </c>
      <c r="T1030" t="s">
        <v>18704</v>
      </c>
      <c r="U1030" t="s">
        <v>37684</v>
      </c>
      <c r="V1030" s="1" t="s">
        <v>19945</v>
      </c>
      <c r="W1030" t="s">
        <v>37685</v>
      </c>
      <c r="X1030" s="1" t="s">
        <v>22433</v>
      </c>
      <c r="Y1030">
        <v>2855</v>
      </c>
      <c r="Z1030" t="s">
        <v>18953</v>
      </c>
      <c r="AA1030">
        <v>0</v>
      </c>
      <c r="AB1030" t="s">
        <v>87</v>
      </c>
      <c r="AC1030">
        <v>0</v>
      </c>
      <c r="AD1030">
        <v>0</v>
      </c>
      <c r="AE1030">
        <v>0</v>
      </c>
      <c r="AF1030">
        <v>0</v>
      </c>
      <c r="AG1030">
        <v>0</v>
      </c>
      <c r="AH1030">
        <v>0</v>
      </c>
      <c r="AI1030">
        <v>0</v>
      </c>
      <c r="AJ1030">
        <v>0</v>
      </c>
      <c r="AK1030">
        <v>0</v>
      </c>
      <c r="AL1030">
        <v>1</v>
      </c>
      <c r="AM1030">
        <v>0</v>
      </c>
      <c r="AN1030">
        <v>1</v>
      </c>
      <c r="AO1030">
        <v>0</v>
      </c>
      <c r="AP1030">
        <v>0</v>
      </c>
      <c r="AQ1030">
        <v>0</v>
      </c>
      <c r="AR1030">
        <v>22</v>
      </c>
      <c r="AS1030" t="s">
        <v>18533</v>
      </c>
      <c r="AT1030" t="s">
        <v>118</v>
      </c>
    </row>
    <row r="1031" spans="1:46" x14ac:dyDescent="0.25">
      <c r="A1031" t="s">
        <v>1</v>
      </c>
      <c r="B1031" t="s">
        <v>59338</v>
      </c>
      <c r="C1031" t="s">
        <v>59339</v>
      </c>
      <c r="D1031" t="s">
        <v>59340</v>
      </c>
      <c r="E1031">
        <v>468732</v>
      </c>
      <c r="G1031" t="s">
        <v>291</v>
      </c>
      <c r="H1031" t="s">
        <v>59341</v>
      </c>
      <c r="I1031" t="s">
        <v>59342</v>
      </c>
      <c r="J1031" t="s">
        <v>280</v>
      </c>
      <c r="K1031" t="s">
        <v>18521</v>
      </c>
      <c r="L1031" t="s">
        <v>59343</v>
      </c>
      <c r="M1031" t="s">
        <v>59344</v>
      </c>
      <c r="N1031" t="s">
        <v>59345</v>
      </c>
      <c r="O1031" t="s">
        <v>75</v>
      </c>
      <c r="P1031" t="s">
        <v>59346</v>
      </c>
      <c r="Q1031" t="s">
        <v>282</v>
      </c>
      <c r="R1031" t="s">
        <v>246</v>
      </c>
      <c r="S1031" t="s">
        <v>108</v>
      </c>
      <c r="T1031" t="s">
        <v>18728</v>
      </c>
      <c r="U1031" t="s">
        <v>59347</v>
      </c>
      <c r="V1031" s="1" t="s">
        <v>22433</v>
      </c>
      <c r="W1031" t="s">
        <v>59348</v>
      </c>
      <c r="X1031" s="1" t="s">
        <v>22433</v>
      </c>
      <c r="Y1031">
        <v>2849</v>
      </c>
      <c r="Z1031" t="s">
        <v>18798</v>
      </c>
      <c r="AA1031">
        <v>0</v>
      </c>
      <c r="AB1031" t="s">
        <v>87</v>
      </c>
      <c r="AC1031">
        <v>0</v>
      </c>
      <c r="AD1031">
        <v>0</v>
      </c>
      <c r="AE1031">
        <v>0</v>
      </c>
      <c r="AF1031">
        <v>0</v>
      </c>
      <c r="AG1031">
        <v>0</v>
      </c>
      <c r="AH1031">
        <v>0</v>
      </c>
      <c r="AI1031">
        <v>0</v>
      </c>
      <c r="AJ1031">
        <v>0</v>
      </c>
      <c r="AK1031">
        <v>0</v>
      </c>
      <c r="AL1031">
        <v>1</v>
      </c>
      <c r="AM1031">
        <v>0</v>
      </c>
      <c r="AN1031">
        <v>1</v>
      </c>
      <c r="AO1031">
        <v>0</v>
      </c>
      <c r="AP1031">
        <v>0</v>
      </c>
      <c r="AQ1031">
        <v>0</v>
      </c>
      <c r="AR1031">
        <v>18</v>
      </c>
      <c r="AS1031" t="s">
        <v>16898</v>
      </c>
      <c r="AT1031" t="s">
        <v>80</v>
      </c>
    </row>
    <row r="1032" spans="1:46" x14ac:dyDescent="0.25">
      <c r="A1032" t="s">
        <v>1</v>
      </c>
      <c r="B1032" t="s">
        <v>31475</v>
      </c>
      <c r="C1032" t="s">
        <v>31476</v>
      </c>
      <c r="D1032" t="s">
        <v>31477</v>
      </c>
      <c r="E1032">
        <v>464539</v>
      </c>
      <c r="G1032" t="s">
        <v>298</v>
      </c>
      <c r="H1032" t="s">
        <v>31478</v>
      </c>
      <c r="I1032" t="s">
        <v>31479</v>
      </c>
      <c r="J1032" t="s">
        <v>280</v>
      </c>
      <c r="K1032" t="s">
        <v>18405</v>
      </c>
      <c r="L1032" t="s">
        <v>31480</v>
      </c>
      <c r="M1032" t="s">
        <v>31481</v>
      </c>
      <c r="N1032" t="s">
        <v>281</v>
      </c>
      <c r="O1032" t="s">
        <v>75</v>
      </c>
      <c r="P1032" t="s">
        <v>31482</v>
      </c>
      <c r="Q1032" t="s">
        <v>282</v>
      </c>
      <c r="R1032" t="s">
        <v>284</v>
      </c>
      <c r="S1032" t="s">
        <v>108</v>
      </c>
      <c r="T1032" t="s">
        <v>18522</v>
      </c>
      <c r="U1032" t="s">
        <v>31483</v>
      </c>
      <c r="V1032" s="1" t="s">
        <v>20208</v>
      </c>
      <c r="W1032" t="s">
        <v>20957</v>
      </c>
      <c r="X1032" s="1" t="s">
        <v>22433</v>
      </c>
      <c r="Y1032">
        <v>2849</v>
      </c>
      <c r="Z1032" t="s">
        <v>18798</v>
      </c>
      <c r="AA1032">
        <v>0</v>
      </c>
      <c r="AB1032" t="s">
        <v>87</v>
      </c>
      <c r="AC1032">
        <v>0</v>
      </c>
      <c r="AD1032">
        <v>0</v>
      </c>
      <c r="AE1032">
        <v>0</v>
      </c>
      <c r="AF1032">
        <v>0</v>
      </c>
      <c r="AG1032">
        <v>0</v>
      </c>
      <c r="AH1032">
        <v>0</v>
      </c>
      <c r="AI1032">
        <v>0</v>
      </c>
      <c r="AJ1032">
        <v>0</v>
      </c>
      <c r="AK1032">
        <v>0</v>
      </c>
      <c r="AL1032">
        <v>1</v>
      </c>
      <c r="AM1032">
        <v>0</v>
      </c>
      <c r="AN1032">
        <v>1</v>
      </c>
      <c r="AO1032">
        <v>0</v>
      </c>
      <c r="AP1032">
        <v>0</v>
      </c>
      <c r="AQ1032">
        <v>0</v>
      </c>
      <c r="AR1032">
        <v>18</v>
      </c>
      <c r="AS1032" t="s">
        <v>16729</v>
      </c>
      <c r="AT1032" t="s">
        <v>80</v>
      </c>
    </row>
    <row r="1033" spans="1:46" x14ac:dyDescent="0.25">
      <c r="A1033" t="s">
        <v>1</v>
      </c>
      <c r="B1033" t="s">
        <v>31464</v>
      </c>
      <c r="C1033" t="s">
        <v>31465</v>
      </c>
      <c r="D1033" t="s">
        <v>31466</v>
      </c>
      <c r="E1033">
        <v>463911</v>
      </c>
      <c r="G1033" t="s">
        <v>299</v>
      </c>
      <c r="H1033" t="s">
        <v>31467</v>
      </c>
      <c r="I1033" t="s">
        <v>31468</v>
      </c>
      <c r="J1033" t="s">
        <v>280</v>
      </c>
      <c r="K1033" t="s">
        <v>18521</v>
      </c>
      <c r="L1033" t="s">
        <v>31469</v>
      </c>
      <c r="M1033" t="s">
        <v>31470</v>
      </c>
      <c r="N1033" t="s">
        <v>31471</v>
      </c>
      <c r="O1033" t="s">
        <v>75</v>
      </c>
      <c r="P1033" t="s">
        <v>31472</v>
      </c>
      <c r="Q1033" t="s">
        <v>282</v>
      </c>
      <c r="R1033" t="s">
        <v>284</v>
      </c>
      <c r="S1033" t="s">
        <v>108</v>
      </c>
      <c r="T1033" t="s">
        <v>18728</v>
      </c>
      <c r="U1033" t="s">
        <v>31473</v>
      </c>
      <c r="V1033" s="1" t="s">
        <v>20208</v>
      </c>
      <c r="W1033" t="s">
        <v>31474</v>
      </c>
      <c r="X1033" s="1" t="s">
        <v>22433</v>
      </c>
      <c r="Y1033">
        <v>2849</v>
      </c>
      <c r="Z1033" t="s">
        <v>18798</v>
      </c>
      <c r="AA1033">
        <v>0</v>
      </c>
      <c r="AB1033" t="s">
        <v>87</v>
      </c>
      <c r="AC1033">
        <v>1</v>
      </c>
      <c r="AD1033">
        <v>0</v>
      </c>
      <c r="AE1033">
        <v>1</v>
      </c>
      <c r="AF1033">
        <v>0</v>
      </c>
      <c r="AG1033">
        <v>0</v>
      </c>
      <c r="AH1033">
        <v>0</v>
      </c>
      <c r="AI1033">
        <v>0</v>
      </c>
      <c r="AJ1033">
        <v>0</v>
      </c>
      <c r="AK1033">
        <v>0</v>
      </c>
      <c r="AL1033">
        <v>0</v>
      </c>
      <c r="AM1033">
        <v>0</v>
      </c>
      <c r="AN1033">
        <v>0</v>
      </c>
      <c r="AO1033">
        <v>0</v>
      </c>
      <c r="AP1033">
        <v>0</v>
      </c>
      <c r="AQ1033">
        <v>0</v>
      </c>
      <c r="AR1033">
        <v>18</v>
      </c>
      <c r="AS1033" t="s">
        <v>16734</v>
      </c>
      <c r="AT1033" t="s">
        <v>92</v>
      </c>
    </row>
    <row r="1034" spans="1:46" x14ac:dyDescent="0.25">
      <c r="A1034" t="s">
        <v>1</v>
      </c>
      <c r="B1034" t="s">
        <v>59349</v>
      </c>
      <c r="C1034" t="s">
        <v>59350</v>
      </c>
      <c r="D1034" t="s">
        <v>59351</v>
      </c>
      <c r="E1034">
        <v>468778</v>
      </c>
      <c r="G1034" t="s">
        <v>296</v>
      </c>
      <c r="H1034" t="s">
        <v>59352</v>
      </c>
      <c r="I1034" t="s">
        <v>59353</v>
      </c>
      <c r="J1034" t="s">
        <v>280</v>
      </c>
      <c r="K1034" t="s">
        <v>25984</v>
      </c>
      <c r="L1034" t="s">
        <v>59354</v>
      </c>
      <c r="M1034" t="s">
        <v>59355</v>
      </c>
      <c r="N1034" t="s">
        <v>59356</v>
      </c>
      <c r="O1034" t="s">
        <v>75</v>
      </c>
      <c r="P1034" t="s">
        <v>59357</v>
      </c>
      <c r="Q1034" t="s">
        <v>282</v>
      </c>
      <c r="R1034" t="s">
        <v>284</v>
      </c>
      <c r="S1034" t="s">
        <v>108</v>
      </c>
      <c r="T1034" t="s">
        <v>18799</v>
      </c>
      <c r="U1034" t="s">
        <v>59358</v>
      </c>
      <c r="V1034" s="1" t="s">
        <v>22433</v>
      </c>
      <c r="W1034" t="s">
        <v>59359</v>
      </c>
      <c r="X1034" s="1" t="s">
        <v>22433</v>
      </c>
      <c r="Y1034">
        <v>2849</v>
      </c>
      <c r="Z1034" t="s">
        <v>18798</v>
      </c>
      <c r="AA1034">
        <v>0</v>
      </c>
      <c r="AB1034" t="s">
        <v>87</v>
      </c>
      <c r="AC1034">
        <v>0</v>
      </c>
      <c r="AD1034">
        <v>0</v>
      </c>
      <c r="AE1034">
        <v>0</v>
      </c>
      <c r="AF1034">
        <v>0</v>
      </c>
      <c r="AG1034">
        <v>0</v>
      </c>
      <c r="AH1034">
        <v>0</v>
      </c>
      <c r="AI1034">
        <v>0</v>
      </c>
      <c r="AJ1034">
        <v>0</v>
      </c>
      <c r="AK1034">
        <v>0</v>
      </c>
      <c r="AL1034">
        <v>1</v>
      </c>
      <c r="AM1034">
        <v>0</v>
      </c>
      <c r="AN1034">
        <v>1</v>
      </c>
      <c r="AO1034">
        <v>0</v>
      </c>
      <c r="AP1034">
        <v>0</v>
      </c>
      <c r="AQ1034">
        <v>0</v>
      </c>
      <c r="AR1034">
        <v>18</v>
      </c>
      <c r="AS1034" t="s">
        <v>16729</v>
      </c>
      <c r="AT1034" t="s">
        <v>80</v>
      </c>
    </row>
    <row r="1035" spans="1:46" x14ac:dyDescent="0.25">
      <c r="A1035" t="s">
        <v>1</v>
      </c>
      <c r="B1035" t="s">
        <v>31484</v>
      </c>
      <c r="C1035" t="s">
        <v>31485</v>
      </c>
      <c r="D1035" t="s">
        <v>31486</v>
      </c>
      <c r="E1035">
        <v>461405</v>
      </c>
      <c r="G1035" t="s">
        <v>16900</v>
      </c>
      <c r="H1035" t="s">
        <v>31487</v>
      </c>
      <c r="I1035" t="s">
        <v>31488</v>
      </c>
      <c r="J1035" t="s">
        <v>280</v>
      </c>
      <c r="K1035" t="s">
        <v>90</v>
      </c>
      <c r="L1035" t="s">
        <v>31489</v>
      </c>
      <c r="M1035" t="s">
        <v>31490</v>
      </c>
      <c r="N1035" t="s">
        <v>281</v>
      </c>
      <c r="O1035" t="s">
        <v>75</v>
      </c>
      <c r="P1035" t="s">
        <v>31491</v>
      </c>
      <c r="Q1035" t="s">
        <v>282</v>
      </c>
      <c r="R1035" t="s">
        <v>284</v>
      </c>
      <c r="S1035" t="s">
        <v>108</v>
      </c>
      <c r="T1035" t="s">
        <v>18728</v>
      </c>
      <c r="U1035" t="s">
        <v>31492</v>
      </c>
      <c r="V1035" s="1" t="s">
        <v>20208</v>
      </c>
      <c r="W1035" t="s">
        <v>31493</v>
      </c>
      <c r="X1035" s="1" t="s">
        <v>22433</v>
      </c>
      <c r="Y1035">
        <v>2843</v>
      </c>
      <c r="Z1035" t="s">
        <v>20504</v>
      </c>
      <c r="AA1035">
        <v>0</v>
      </c>
      <c r="AB1035" t="s">
        <v>87</v>
      </c>
      <c r="AC1035">
        <v>0</v>
      </c>
      <c r="AD1035">
        <v>0</v>
      </c>
      <c r="AE1035">
        <v>0</v>
      </c>
      <c r="AF1035">
        <v>0</v>
      </c>
      <c r="AG1035">
        <v>0</v>
      </c>
      <c r="AH1035">
        <v>0</v>
      </c>
      <c r="AI1035">
        <v>0</v>
      </c>
      <c r="AJ1035">
        <v>0</v>
      </c>
      <c r="AK1035">
        <v>0</v>
      </c>
      <c r="AL1035">
        <v>1</v>
      </c>
      <c r="AM1035">
        <v>0</v>
      </c>
      <c r="AN1035">
        <v>1</v>
      </c>
      <c r="AO1035">
        <v>0</v>
      </c>
      <c r="AP1035">
        <v>0</v>
      </c>
      <c r="AQ1035">
        <v>0</v>
      </c>
      <c r="AR1035">
        <v>22</v>
      </c>
      <c r="AS1035" t="s">
        <v>18750</v>
      </c>
      <c r="AT1035" t="s">
        <v>99</v>
      </c>
    </row>
    <row r="1036" spans="1:46" x14ac:dyDescent="0.25">
      <c r="A1036" t="s">
        <v>1</v>
      </c>
      <c r="B1036" t="s">
        <v>23381</v>
      </c>
      <c r="C1036" t="s">
        <v>23382</v>
      </c>
      <c r="D1036" t="s">
        <v>23383</v>
      </c>
      <c r="E1036">
        <v>468586</v>
      </c>
      <c r="G1036" t="s">
        <v>291</v>
      </c>
      <c r="H1036" t="s">
        <v>23384</v>
      </c>
      <c r="I1036" t="s">
        <v>23385</v>
      </c>
      <c r="J1036" t="s">
        <v>280</v>
      </c>
      <c r="K1036" t="s">
        <v>86</v>
      </c>
      <c r="L1036" t="s">
        <v>23386</v>
      </c>
      <c r="M1036" t="s">
        <v>23387</v>
      </c>
      <c r="N1036" t="s">
        <v>281</v>
      </c>
      <c r="O1036" t="s">
        <v>75</v>
      </c>
      <c r="P1036" t="s">
        <v>23388</v>
      </c>
      <c r="Q1036" t="s">
        <v>286</v>
      </c>
      <c r="R1036" t="s">
        <v>243</v>
      </c>
      <c r="S1036" t="s">
        <v>108</v>
      </c>
      <c r="T1036" t="s">
        <v>18799</v>
      </c>
      <c r="U1036" t="s">
        <v>23389</v>
      </c>
      <c r="V1036" s="1" t="s">
        <v>22433</v>
      </c>
      <c r="W1036" t="s">
        <v>23390</v>
      </c>
      <c r="X1036" s="1" t="s">
        <v>22433</v>
      </c>
      <c r="Y1036">
        <v>2843</v>
      </c>
      <c r="Z1036" t="s">
        <v>20504</v>
      </c>
      <c r="AA1036">
        <v>0</v>
      </c>
      <c r="AB1036" t="s">
        <v>87</v>
      </c>
      <c r="AC1036">
        <v>0</v>
      </c>
      <c r="AD1036">
        <v>0</v>
      </c>
      <c r="AE1036">
        <v>0</v>
      </c>
      <c r="AF1036">
        <v>0</v>
      </c>
      <c r="AG1036">
        <v>0</v>
      </c>
      <c r="AH1036">
        <v>0</v>
      </c>
      <c r="AI1036">
        <v>0</v>
      </c>
      <c r="AJ1036">
        <v>0</v>
      </c>
      <c r="AK1036">
        <v>0</v>
      </c>
      <c r="AL1036">
        <v>1</v>
      </c>
      <c r="AM1036">
        <v>0</v>
      </c>
      <c r="AN1036">
        <v>1</v>
      </c>
      <c r="AO1036">
        <v>0</v>
      </c>
      <c r="AP1036">
        <v>0</v>
      </c>
      <c r="AQ1036">
        <v>0</v>
      </c>
      <c r="AR1036">
        <v>28</v>
      </c>
      <c r="AS1036" t="s">
        <v>23391</v>
      </c>
      <c r="AT1036" t="s">
        <v>118</v>
      </c>
    </row>
    <row r="1037" spans="1:46" x14ac:dyDescent="0.25">
      <c r="A1037" t="s">
        <v>1</v>
      </c>
      <c r="B1037" t="s">
        <v>31494</v>
      </c>
      <c r="C1037" t="s">
        <v>31495</v>
      </c>
      <c r="D1037" t="s">
        <v>31496</v>
      </c>
      <c r="E1037">
        <v>463623</v>
      </c>
      <c r="G1037" t="s">
        <v>299</v>
      </c>
      <c r="H1037" t="s">
        <v>31497</v>
      </c>
      <c r="I1037" t="s">
        <v>31498</v>
      </c>
      <c r="J1037" t="s">
        <v>280</v>
      </c>
      <c r="K1037" t="s">
        <v>86</v>
      </c>
      <c r="L1037" t="s">
        <v>31499</v>
      </c>
      <c r="M1037" t="s">
        <v>31500</v>
      </c>
      <c r="N1037" t="s">
        <v>31501</v>
      </c>
      <c r="O1037" t="s">
        <v>75</v>
      </c>
      <c r="P1037" t="s">
        <v>31502</v>
      </c>
      <c r="Q1037" t="s">
        <v>282</v>
      </c>
      <c r="R1037" t="s">
        <v>284</v>
      </c>
      <c r="S1037" t="s">
        <v>108</v>
      </c>
      <c r="T1037" t="s">
        <v>18771</v>
      </c>
      <c r="U1037" t="s">
        <v>31503</v>
      </c>
      <c r="V1037" s="1" t="s">
        <v>20208</v>
      </c>
      <c r="W1037" t="s">
        <v>31504</v>
      </c>
      <c r="X1037" s="1" t="s">
        <v>22433</v>
      </c>
      <c r="Y1037">
        <v>2843</v>
      </c>
      <c r="Z1037" t="s">
        <v>20504</v>
      </c>
      <c r="AA1037">
        <v>0</v>
      </c>
      <c r="AB1037" t="s">
        <v>87</v>
      </c>
      <c r="AC1037">
        <v>1</v>
      </c>
      <c r="AD1037">
        <v>0</v>
      </c>
      <c r="AE1037">
        <v>1</v>
      </c>
      <c r="AF1037">
        <v>0</v>
      </c>
      <c r="AG1037">
        <v>0</v>
      </c>
      <c r="AH1037">
        <v>0</v>
      </c>
      <c r="AI1037">
        <v>0</v>
      </c>
      <c r="AJ1037">
        <v>0</v>
      </c>
      <c r="AK1037">
        <v>0</v>
      </c>
      <c r="AL1037">
        <v>0</v>
      </c>
      <c r="AM1037">
        <v>0</v>
      </c>
      <c r="AN1037">
        <v>0</v>
      </c>
      <c r="AO1037">
        <v>0</v>
      </c>
      <c r="AP1037">
        <v>0</v>
      </c>
      <c r="AQ1037">
        <v>0</v>
      </c>
      <c r="AR1037">
        <v>18</v>
      </c>
      <c r="AS1037" t="s">
        <v>16734</v>
      </c>
      <c r="AT1037" t="s">
        <v>92</v>
      </c>
    </row>
    <row r="1038" spans="1:46" x14ac:dyDescent="0.25">
      <c r="A1038" t="s">
        <v>1</v>
      </c>
      <c r="B1038" t="s">
        <v>31505</v>
      </c>
      <c r="C1038" t="s">
        <v>31506</v>
      </c>
      <c r="D1038" t="s">
        <v>31507</v>
      </c>
      <c r="E1038">
        <v>459349</v>
      </c>
      <c r="G1038" t="s">
        <v>299</v>
      </c>
      <c r="H1038" t="s">
        <v>31508</v>
      </c>
      <c r="I1038" t="s">
        <v>31509</v>
      </c>
      <c r="J1038" t="s">
        <v>280</v>
      </c>
      <c r="K1038" t="s">
        <v>20526</v>
      </c>
      <c r="L1038" t="s">
        <v>31510</v>
      </c>
      <c r="M1038" t="s">
        <v>31511</v>
      </c>
      <c r="N1038" t="s">
        <v>281</v>
      </c>
      <c r="O1038" t="s">
        <v>75</v>
      </c>
      <c r="P1038" t="s">
        <v>31512</v>
      </c>
      <c r="Q1038" t="s">
        <v>282</v>
      </c>
      <c r="R1038" t="s">
        <v>246</v>
      </c>
      <c r="S1038" t="s">
        <v>18685</v>
      </c>
      <c r="T1038" t="s">
        <v>18494</v>
      </c>
      <c r="U1038" t="s">
        <v>20528</v>
      </c>
      <c r="V1038" s="1" t="s">
        <v>20208</v>
      </c>
      <c r="W1038" t="s">
        <v>31513</v>
      </c>
      <c r="X1038" s="1" t="s">
        <v>22433</v>
      </c>
      <c r="Y1038">
        <v>2839</v>
      </c>
      <c r="Z1038" t="s">
        <v>18800</v>
      </c>
      <c r="AA1038">
        <v>0</v>
      </c>
      <c r="AB1038" t="s">
        <v>87</v>
      </c>
      <c r="AC1038">
        <v>0</v>
      </c>
      <c r="AD1038">
        <v>0</v>
      </c>
      <c r="AE1038">
        <v>0</v>
      </c>
      <c r="AF1038">
        <v>0</v>
      </c>
      <c r="AG1038">
        <v>0</v>
      </c>
      <c r="AH1038">
        <v>0</v>
      </c>
      <c r="AI1038">
        <v>0</v>
      </c>
      <c r="AJ1038">
        <v>0</v>
      </c>
      <c r="AK1038">
        <v>0</v>
      </c>
      <c r="AL1038">
        <v>1</v>
      </c>
      <c r="AM1038">
        <v>0</v>
      </c>
      <c r="AN1038">
        <v>1</v>
      </c>
      <c r="AO1038">
        <v>0</v>
      </c>
      <c r="AP1038">
        <v>0</v>
      </c>
      <c r="AQ1038">
        <v>0</v>
      </c>
      <c r="AR1038">
        <v>18</v>
      </c>
      <c r="AS1038" t="s">
        <v>16729</v>
      </c>
      <c r="AT1038" t="s">
        <v>80</v>
      </c>
    </row>
    <row r="1039" spans="1:46" x14ac:dyDescent="0.25">
      <c r="A1039" t="s">
        <v>1</v>
      </c>
      <c r="B1039" t="s">
        <v>38424</v>
      </c>
      <c r="C1039" t="s">
        <v>38425</v>
      </c>
      <c r="D1039" t="s">
        <v>38426</v>
      </c>
      <c r="E1039">
        <v>460768</v>
      </c>
      <c r="G1039" t="s">
        <v>291</v>
      </c>
      <c r="H1039" t="s">
        <v>38427</v>
      </c>
      <c r="I1039" t="s">
        <v>38428</v>
      </c>
      <c r="J1039" t="s">
        <v>280</v>
      </c>
      <c r="K1039" t="s">
        <v>17476</v>
      </c>
      <c r="L1039" t="s">
        <v>38429</v>
      </c>
      <c r="M1039" t="s">
        <v>38430</v>
      </c>
      <c r="N1039" t="s">
        <v>281</v>
      </c>
      <c r="O1039" t="s">
        <v>75</v>
      </c>
      <c r="P1039" t="s">
        <v>38431</v>
      </c>
      <c r="Q1039" t="s">
        <v>282</v>
      </c>
      <c r="R1039" t="s">
        <v>284</v>
      </c>
      <c r="S1039" t="s">
        <v>18685</v>
      </c>
      <c r="T1039" t="s">
        <v>18744</v>
      </c>
      <c r="U1039" t="s">
        <v>38432</v>
      </c>
      <c r="V1039" s="1" t="s">
        <v>20208</v>
      </c>
      <c r="W1039" t="s">
        <v>38433</v>
      </c>
      <c r="X1039" s="1" t="s">
        <v>22433</v>
      </c>
      <c r="Y1039">
        <v>2839</v>
      </c>
      <c r="Z1039" t="s">
        <v>18800</v>
      </c>
      <c r="AA1039">
        <v>0</v>
      </c>
      <c r="AB1039" t="s">
        <v>87</v>
      </c>
      <c r="AC1039">
        <v>0</v>
      </c>
      <c r="AD1039">
        <v>0</v>
      </c>
      <c r="AE1039">
        <v>0</v>
      </c>
      <c r="AF1039">
        <v>0</v>
      </c>
      <c r="AG1039">
        <v>0</v>
      </c>
      <c r="AH1039">
        <v>0</v>
      </c>
      <c r="AI1039">
        <v>0</v>
      </c>
      <c r="AJ1039">
        <v>0</v>
      </c>
      <c r="AK1039">
        <v>0</v>
      </c>
      <c r="AL1039">
        <v>0</v>
      </c>
      <c r="AM1039">
        <v>0</v>
      </c>
      <c r="AN1039">
        <v>0</v>
      </c>
      <c r="AO1039">
        <v>1</v>
      </c>
      <c r="AP1039">
        <v>0</v>
      </c>
      <c r="AQ1039">
        <v>1</v>
      </c>
      <c r="AR1039">
        <v>20</v>
      </c>
      <c r="AS1039" t="s">
        <v>18727</v>
      </c>
      <c r="AT1039" t="s">
        <v>80</v>
      </c>
    </row>
    <row r="1040" spans="1:46" x14ac:dyDescent="0.25">
      <c r="A1040" t="s">
        <v>1</v>
      </c>
      <c r="B1040" t="s">
        <v>38424</v>
      </c>
      <c r="C1040" t="s">
        <v>38425</v>
      </c>
      <c r="D1040" t="s">
        <v>39701</v>
      </c>
      <c r="E1040">
        <v>460291</v>
      </c>
      <c r="G1040" t="s">
        <v>295</v>
      </c>
      <c r="H1040" t="s">
        <v>38427</v>
      </c>
      <c r="I1040" t="s">
        <v>38428</v>
      </c>
      <c r="J1040" t="s">
        <v>280</v>
      </c>
      <c r="K1040" t="s">
        <v>17476</v>
      </c>
      <c r="L1040" t="s">
        <v>38429</v>
      </c>
      <c r="M1040" t="s">
        <v>38430</v>
      </c>
      <c r="N1040" t="s">
        <v>281</v>
      </c>
      <c r="O1040" t="s">
        <v>75</v>
      </c>
      <c r="P1040" t="s">
        <v>38431</v>
      </c>
      <c r="Q1040" t="s">
        <v>282</v>
      </c>
      <c r="R1040" t="s">
        <v>284</v>
      </c>
      <c r="S1040" t="s">
        <v>18685</v>
      </c>
      <c r="T1040" t="s">
        <v>18744</v>
      </c>
      <c r="U1040" t="s">
        <v>38432</v>
      </c>
      <c r="V1040" s="1" t="s">
        <v>20208</v>
      </c>
      <c r="W1040" t="s">
        <v>39702</v>
      </c>
      <c r="X1040" s="1" t="s">
        <v>22433</v>
      </c>
      <c r="Y1040">
        <v>2839</v>
      </c>
      <c r="Z1040" t="s">
        <v>18800</v>
      </c>
      <c r="AA1040">
        <v>0</v>
      </c>
      <c r="AB1040" t="s">
        <v>87</v>
      </c>
      <c r="AC1040">
        <v>0</v>
      </c>
      <c r="AD1040">
        <v>0</v>
      </c>
      <c r="AE1040">
        <v>0</v>
      </c>
      <c r="AF1040">
        <v>0</v>
      </c>
      <c r="AG1040">
        <v>0</v>
      </c>
      <c r="AH1040">
        <v>0</v>
      </c>
      <c r="AI1040">
        <v>0</v>
      </c>
      <c r="AJ1040">
        <v>0</v>
      </c>
      <c r="AK1040">
        <v>0</v>
      </c>
      <c r="AL1040">
        <v>1</v>
      </c>
      <c r="AM1040">
        <v>0</v>
      </c>
      <c r="AN1040">
        <v>1</v>
      </c>
      <c r="AO1040">
        <v>0</v>
      </c>
      <c r="AP1040">
        <v>0</v>
      </c>
      <c r="AQ1040">
        <v>0</v>
      </c>
      <c r="AR1040">
        <v>18</v>
      </c>
      <c r="AS1040" t="s">
        <v>16729</v>
      </c>
      <c r="AT1040" t="s">
        <v>80</v>
      </c>
    </row>
    <row r="1041" spans="1:46" x14ac:dyDescent="0.25">
      <c r="A1041" t="s">
        <v>1</v>
      </c>
      <c r="B1041" t="s">
        <v>26351</v>
      </c>
      <c r="C1041" t="s">
        <v>26352</v>
      </c>
      <c r="D1041" t="s">
        <v>26353</v>
      </c>
      <c r="E1041">
        <v>468298</v>
      </c>
      <c r="G1041" t="s">
        <v>293</v>
      </c>
      <c r="H1041" t="s">
        <v>26354</v>
      </c>
      <c r="I1041" t="s">
        <v>26355</v>
      </c>
      <c r="J1041" t="s">
        <v>280</v>
      </c>
      <c r="K1041" t="s">
        <v>26356</v>
      </c>
      <c r="L1041" t="s">
        <v>26357</v>
      </c>
      <c r="M1041" t="s">
        <v>26358</v>
      </c>
      <c r="N1041" t="s">
        <v>285</v>
      </c>
      <c r="O1041" t="s">
        <v>75</v>
      </c>
      <c r="P1041" t="s">
        <v>26359</v>
      </c>
      <c r="Q1041" t="s">
        <v>282</v>
      </c>
      <c r="R1041" t="s">
        <v>284</v>
      </c>
      <c r="S1041" t="s">
        <v>195</v>
      </c>
      <c r="T1041" t="s">
        <v>18704</v>
      </c>
      <c r="U1041" t="s">
        <v>26360</v>
      </c>
      <c r="V1041" s="1" t="s">
        <v>22433</v>
      </c>
      <c r="W1041" t="s">
        <v>26361</v>
      </c>
      <c r="X1041" s="1" t="s">
        <v>22433</v>
      </c>
      <c r="Y1041">
        <v>2825</v>
      </c>
      <c r="Z1041" t="s">
        <v>59360</v>
      </c>
      <c r="AA1041">
        <v>0</v>
      </c>
      <c r="AB1041" t="s">
        <v>87</v>
      </c>
      <c r="AC1041">
        <v>0</v>
      </c>
      <c r="AD1041">
        <v>0</v>
      </c>
      <c r="AE1041">
        <v>0</v>
      </c>
      <c r="AF1041">
        <v>0</v>
      </c>
      <c r="AG1041">
        <v>0</v>
      </c>
      <c r="AH1041">
        <v>0</v>
      </c>
      <c r="AI1041">
        <v>0</v>
      </c>
      <c r="AJ1041">
        <v>0</v>
      </c>
      <c r="AK1041">
        <v>0</v>
      </c>
      <c r="AL1041">
        <v>1</v>
      </c>
      <c r="AM1041">
        <v>0</v>
      </c>
      <c r="AN1041">
        <v>1</v>
      </c>
      <c r="AO1041">
        <v>0</v>
      </c>
      <c r="AP1041">
        <v>0</v>
      </c>
      <c r="AQ1041">
        <v>0</v>
      </c>
      <c r="AR1041">
        <v>18</v>
      </c>
      <c r="AS1041" t="s">
        <v>16729</v>
      </c>
      <c r="AT1041" t="s">
        <v>80</v>
      </c>
    </row>
    <row r="1042" spans="1:46" x14ac:dyDescent="0.25">
      <c r="A1042" t="s">
        <v>1</v>
      </c>
      <c r="B1042" t="s">
        <v>40701</v>
      </c>
      <c r="C1042" t="s">
        <v>40702</v>
      </c>
      <c r="D1042" t="s">
        <v>40703</v>
      </c>
      <c r="E1042">
        <v>465621</v>
      </c>
      <c r="G1042" t="s">
        <v>291</v>
      </c>
      <c r="H1042" t="s">
        <v>40704</v>
      </c>
      <c r="I1042" t="s">
        <v>40705</v>
      </c>
      <c r="J1042" t="s">
        <v>280</v>
      </c>
      <c r="K1042" t="s">
        <v>26356</v>
      </c>
      <c r="L1042" t="s">
        <v>40706</v>
      </c>
      <c r="M1042" t="s">
        <v>40707</v>
      </c>
      <c r="N1042" t="s">
        <v>285</v>
      </c>
      <c r="O1042" t="s">
        <v>75</v>
      </c>
      <c r="P1042" t="s">
        <v>40708</v>
      </c>
      <c r="Q1042" t="s">
        <v>282</v>
      </c>
      <c r="R1042" t="s">
        <v>246</v>
      </c>
      <c r="S1042" t="s">
        <v>195</v>
      </c>
      <c r="T1042" t="s">
        <v>18704</v>
      </c>
      <c r="U1042" t="s">
        <v>40709</v>
      </c>
      <c r="V1042" s="1" t="s">
        <v>22433</v>
      </c>
      <c r="W1042" t="s">
        <v>40710</v>
      </c>
      <c r="X1042" s="1" t="s">
        <v>22433</v>
      </c>
      <c r="Y1042">
        <v>2825</v>
      </c>
      <c r="Z1042" t="s">
        <v>59360</v>
      </c>
      <c r="AA1042">
        <v>0</v>
      </c>
      <c r="AB1042" t="s">
        <v>87</v>
      </c>
      <c r="AC1042">
        <v>0</v>
      </c>
      <c r="AD1042">
        <v>0</v>
      </c>
      <c r="AE1042">
        <v>0</v>
      </c>
      <c r="AF1042">
        <v>0</v>
      </c>
      <c r="AG1042">
        <v>0</v>
      </c>
      <c r="AH1042">
        <v>0</v>
      </c>
      <c r="AI1042">
        <v>0</v>
      </c>
      <c r="AJ1042">
        <v>0</v>
      </c>
      <c r="AK1042">
        <v>0</v>
      </c>
      <c r="AL1042">
        <v>1</v>
      </c>
      <c r="AM1042">
        <v>0</v>
      </c>
      <c r="AN1042">
        <v>1</v>
      </c>
      <c r="AO1042">
        <v>0</v>
      </c>
      <c r="AP1042">
        <v>0</v>
      </c>
      <c r="AQ1042">
        <v>0</v>
      </c>
      <c r="AR1042">
        <v>18</v>
      </c>
      <c r="AS1042" t="s">
        <v>16729</v>
      </c>
      <c r="AT1042" t="s">
        <v>80</v>
      </c>
    </row>
    <row r="1043" spans="1:46" x14ac:dyDescent="0.25">
      <c r="A1043" t="s">
        <v>1</v>
      </c>
      <c r="B1043" t="s">
        <v>22681</v>
      </c>
      <c r="C1043" t="s">
        <v>22682</v>
      </c>
      <c r="D1043" t="s">
        <v>22683</v>
      </c>
      <c r="E1043">
        <v>447032</v>
      </c>
      <c r="G1043" t="s">
        <v>283</v>
      </c>
      <c r="H1043" t="s">
        <v>22684</v>
      </c>
      <c r="I1043" t="s">
        <v>22685</v>
      </c>
      <c r="J1043" t="s">
        <v>280</v>
      </c>
      <c r="K1043" t="s">
        <v>17605</v>
      </c>
      <c r="L1043" t="s">
        <v>22686</v>
      </c>
      <c r="M1043" t="s">
        <v>287</v>
      </c>
      <c r="N1043" t="s">
        <v>285</v>
      </c>
      <c r="O1043" t="s">
        <v>75</v>
      </c>
      <c r="P1043" t="s">
        <v>22687</v>
      </c>
      <c r="Q1043" t="s">
        <v>282</v>
      </c>
      <c r="R1043" t="s">
        <v>284</v>
      </c>
      <c r="S1043" t="s">
        <v>195</v>
      </c>
      <c r="T1043" t="s">
        <v>18517</v>
      </c>
      <c r="U1043" t="s">
        <v>22688</v>
      </c>
      <c r="V1043" s="1" t="s">
        <v>19187</v>
      </c>
      <c r="W1043" t="s">
        <v>22689</v>
      </c>
      <c r="X1043" s="1" t="s">
        <v>22433</v>
      </c>
      <c r="Y1043">
        <v>2825</v>
      </c>
      <c r="Z1043" t="s">
        <v>59360</v>
      </c>
      <c r="AA1043">
        <v>0</v>
      </c>
      <c r="AB1043" t="s">
        <v>87</v>
      </c>
      <c r="AC1043">
        <v>0</v>
      </c>
      <c r="AD1043">
        <v>0</v>
      </c>
      <c r="AE1043">
        <v>0</v>
      </c>
      <c r="AF1043">
        <v>0</v>
      </c>
      <c r="AG1043">
        <v>0</v>
      </c>
      <c r="AH1043">
        <v>0</v>
      </c>
      <c r="AI1043">
        <v>0</v>
      </c>
      <c r="AJ1043">
        <v>0</v>
      </c>
      <c r="AK1043">
        <v>0</v>
      </c>
      <c r="AL1043">
        <v>1</v>
      </c>
      <c r="AM1043">
        <v>0</v>
      </c>
      <c r="AN1043">
        <v>1</v>
      </c>
      <c r="AO1043">
        <v>0</v>
      </c>
      <c r="AP1043">
        <v>0</v>
      </c>
      <c r="AQ1043">
        <v>0</v>
      </c>
      <c r="AR1043">
        <v>18</v>
      </c>
      <c r="AS1043" t="s">
        <v>16729</v>
      </c>
      <c r="AT1043" t="s">
        <v>80</v>
      </c>
    </row>
    <row r="1044" spans="1:46" x14ac:dyDescent="0.25">
      <c r="A1044" t="s">
        <v>1</v>
      </c>
      <c r="B1044" t="s">
        <v>33909</v>
      </c>
      <c r="C1044" t="s">
        <v>33910</v>
      </c>
      <c r="D1044" t="s">
        <v>33911</v>
      </c>
      <c r="E1044">
        <v>464592</v>
      </c>
      <c r="G1044" t="s">
        <v>291</v>
      </c>
      <c r="H1044" t="s">
        <v>33912</v>
      </c>
      <c r="I1044" t="s">
        <v>33913</v>
      </c>
      <c r="J1044" t="s">
        <v>280</v>
      </c>
      <c r="K1044" t="s">
        <v>18867</v>
      </c>
      <c r="L1044" t="s">
        <v>33914</v>
      </c>
      <c r="M1044" t="s">
        <v>33915</v>
      </c>
      <c r="N1044" t="s">
        <v>281</v>
      </c>
      <c r="O1044" t="s">
        <v>75</v>
      </c>
      <c r="P1044" t="s">
        <v>33916</v>
      </c>
      <c r="Q1044" t="s">
        <v>282</v>
      </c>
      <c r="R1044" t="s">
        <v>242</v>
      </c>
      <c r="S1044" t="s">
        <v>17058</v>
      </c>
      <c r="T1044" t="s">
        <v>18679</v>
      </c>
      <c r="U1044" t="s">
        <v>33917</v>
      </c>
      <c r="V1044" s="1" t="s">
        <v>20208</v>
      </c>
      <c r="W1044" t="s">
        <v>33918</v>
      </c>
      <c r="X1044" s="1" t="s">
        <v>22433</v>
      </c>
      <c r="Y1044">
        <v>2823</v>
      </c>
      <c r="Z1044" t="s">
        <v>20034</v>
      </c>
      <c r="AA1044">
        <v>0</v>
      </c>
      <c r="AB1044" t="s">
        <v>87</v>
      </c>
      <c r="AC1044">
        <v>1</v>
      </c>
      <c r="AD1044">
        <v>0</v>
      </c>
      <c r="AE1044">
        <v>1</v>
      </c>
      <c r="AF1044">
        <v>0</v>
      </c>
      <c r="AG1044">
        <v>0</v>
      </c>
      <c r="AH1044">
        <v>0</v>
      </c>
      <c r="AI1044">
        <v>0</v>
      </c>
      <c r="AJ1044">
        <v>0</v>
      </c>
      <c r="AK1044">
        <v>0</v>
      </c>
      <c r="AL1044">
        <v>0</v>
      </c>
      <c r="AM1044">
        <v>0</v>
      </c>
      <c r="AN1044">
        <v>0</v>
      </c>
      <c r="AO1044">
        <v>0</v>
      </c>
      <c r="AP1044">
        <v>0</v>
      </c>
      <c r="AQ1044">
        <v>0</v>
      </c>
      <c r="AR1044">
        <v>18</v>
      </c>
      <c r="AS1044" t="s">
        <v>16734</v>
      </c>
      <c r="AT1044" t="s">
        <v>92</v>
      </c>
    </row>
    <row r="1045" spans="1:46" x14ac:dyDescent="0.25">
      <c r="A1045" t="s">
        <v>1</v>
      </c>
      <c r="B1045" t="s">
        <v>37602</v>
      </c>
      <c r="C1045" t="s">
        <v>37603</v>
      </c>
      <c r="D1045" t="s">
        <v>37604</v>
      </c>
      <c r="E1045">
        <v>460141</v>
      </c>
      <c r="G1045" t="s">
        <v>293</v>
      </c>
      <c r="H1045" t="s">
        <v>37605</v>
      </c>
      <c r="I1045" t="s">
        <v>37606</v>
      </c>
      <c r="J1045" t="s">
        <v>280</v>
      </c>
      <c r="K1045" t="s">
        <v>117</v>
      </c>
      <c r="L1045" t="s">
        <v>37607</v>
      </c>
      <c r="M1045" t="s">
        <v>37608</v>
      </c>
      <c r="N1045" t="s">
        <v>37608</v>
      </c>
      <c r="O1045" t="s">
        <v>75</v>
      </c>
      <c r="P1045" t="s">
        <v>37609</v>
      </c>
      <c r="Q1045" t="s">
        <v>286</v>
      </c>
      <c r="R1045" t="s">
        <v>243</v>
      </c>
      <c r="S1045" t="s">
        <v>17058</v>
      </c>
      <c r="T1045" t="s">
        <v>18492</v>
      </c>
      <c r="U1045" t="s">
        <v>37610</v>
      </c>
      <c r="V1045" s="1" t="s">
        <v>20208</v>
      </c>
      <c r="W1045" t="s">
        <v>37611</v>
      </c>
      <c r="X1045" s="1" t="s">
        <v>22433</v>
      </c>
      <c r="Y1045">
        <v>2823</v>
      </c>
      <c r="Z1045" t="s">
        <v>20034</v>
      </c>
      <c r="AA1045">
        <v>0</v>
      </c>
      <c r="AB1045" t="s">
        <v>87</v>
      </c>
      <c r="AC1045">
        <v>0</v>
      </c>
      <c r="AD1045">
        <v>0</v>
      </c>
      <c r="AE1045">
        <v>0</v>
      </c>
      <c r="AF1045">
        <v>0</v>
      </c>
      <c r="AG1045">
        <v>0</v>
      </c>
      <c r="AH1045">
        <v>0</v>
      </c>
      <c r="AI1045">
        <v>0</v>
      </c>
      <c r="AJ1045">
        <v>0</v>
      </c>
      <c r="AK1045">
        <v>0</v>
      </c>
      <c r="AL1045">
        <v>1</v>
      </c>
      <c r="AM1045">
        <v>0</v>
      </c>
      <c r="AN1045">
        <v>1</v>
      </c>
      <c r="AO1045">
        <v>0</v>
      </c>
      <c r="AP1045">
        <v>0</v>
      </c>
      <c r="AQ1045">
        <v>0</v>
      </c>
      <c r="AR1045">
        <v>22</v>
      </c>
      <c r="AS1045" t="s">
        <v>18533</v>
      </c>
      <c r="AT1045" t="s">
        <v>118</v>
      </c>
    </row>
    <row r="1046" spans="1:46" x14ac:dyDescent="0.25">
      <c r="A1046" t="s">
        <v>1</v>
      </c>
      <c r="B1046" t="s">
        <v>31514</v>
      </c>
      <c r="C1046" t="s">
        <v>31515</v>
      </c>
      <c r="D1046" t="s">
        <v>31516</v>
      </c>
      <c r="E1046">
        <v>463871</v>
      </c>
      <c r="G1046" t="s">
        <v>299</v>
      </c>
      <c r="H1046" t="s">
        <v>31517</v>
      </c>
      <c r="I1046" t="s">
        <v>31518</v>
      </c>
      <c r="J1046" t="s">
        <v>280</v>
      </c>
      <c r="K1046" t="s">
        <v>17523</v>
      </c>
      <c r="L1046" t="s">
        <v>31519</v>
      </c>
      <c r="M1046" t="s">
        <v>31520</v>
      </c>
      <c r="N1046" t="s">
        <v>281</v>
      </c>
      <c r="O1046" t="s">
        <v>75</v>
      </c>
      <c r="P1046" t="s">
        <v>31521</v>
      </c>
      <c r="Q1046" t="s">
        <v>282</v>
      </c>
      <c r="R1046" t="s">
        <v>284</v>
      </c>
      <c r="S1046" t="s">
        <v>17074</v>
      </c>
      <c r="T1046" t="s">
        <v>18663</v>
      </c>
      <c r="U1046" t="s">
        <v>31522</v>
      </c>
      <c r="V1046" s="1" t="s">
        <v>20208</v>
      </c>
      <c r="W1046" t="s">
        <v>31523</v>
      </c>
      <c r="X1046" s="1" t="s">
        <v>22433</v>
      </c>
      <c r="Y1046">
        <v>2823</v>
      </c>
      <c r="Z1046" t="s">
        <v>20034</v>
      </c>
      <c r="AA1046">
        <v>0</v>
      </c>
      <c r="AB1046" t="s">
        <v>87</v>
      </c>
      <c r="AC1046">
        <v>1</v>
      </c>
      <c r="AD1046">
        <v>0</v>
      </c>
      <c r="AE1046">
        <v>1</v>
      </c>
      <c r="AF1046">
        <v>0</v>
      </c>
      <c r="AG1046">
        <v>0</v>
      </c>
      <c r="AH1046">
        <v>0</v>
      </c>
      <c r="AI1046">
        <v>0</v>
      </c>
      <c r="AJ1046">
        <v>0</v>
      </c>
      <c r="AK1046">
        <v>0</v>
      </c>
      <c r="AL1046">
        <v>0</v>
      </c>
      <c r="AM1046">
        <v>0</v>
      </c>
      <c r="AN1046">
        <v>0</v>
      </c>
      <c r="AO1046">
        <v>0</v>
      </c>
      <c r="AP1046">
        <v>0</v>
      </c>
      <c r="AQ1046">
        <v>0</v>
      </c>
      <c r="AR1046">
        <v>18</v>
      </c>
      <c r="AS1046" t="s">
        <v>16734</v>
      </c>
      <c r="AT1046" t="s">
        <v>92</v>
      </c>
    </row>
    <row r="1047" spans="1:46" x14ac:dyDescent="0.25">
      <c r="A1047" t="s">
        <v>1</v>
      </c>
      <c r="B1047" t="s">
        <v>59361</v>
      </c>
      <c r="C1047" t="s">
        <v>59362</v>
      </c>
      <c r="D1047" t="s">
        <v>59363</v>
      </c>
      <c r="E1047">
        <v>468776</v>
      </c>
      <c r="G1047" t="s">
        <v>291</v>
      </c>
      <c r="H1047" t="s">
        <v>59364</v>
      </c>
      <c r="I1047" t="s">
        <v>59365</v>
      </c>
      <c r="J1047" t="s">
        <v>280</v>
      </c>
      <c r="K1047" t="s">
        <v>18018</v>
      </c>
      <c r="L1047" t="s">
        <v>59366</v>
      </c>
      <c r="M1047" t="s">
        <v>59367</v>
      </c>
      <c r="N1047" t="s">
        <v>281</v>
      </c>
      <c r="O1047" t="s">
        <v>75</v>
      </c>
      <c r="P1047" t="s">
        <v>59368</v>
      </c>
      <c r="Q1047" t="s">
        <v>282</v>
      </c>
      <c r="R1047" t="s">
        <v>284</v>
      </c>
      <c r="S1047" t="s">
        <v>17074</v>
      </c>
      <c r="T1047" t="s">
        <v>18663</v>
      </c>
      <c r="U1047" t="s">
        <v>59369</v>
      </c>
      <c r="V1047" s="1" t="s">
        <v>22433</v>
      </c>
      <c r="W1047" t="s">
        <v>59370</v>
      </c>
      <c r="X1047" s="1" t="s">
        <v>22433</v>
      </c>
      <c r="Y1047">
        <v>2819</v>
      </c>
      <c r="Z1047" t="s">
        <v>20035</v>
      </c>
      <c r="AA1047">
        <v>0</v>
      </c>
      <c r="AB1047" t="s">
        <v>87</v>
      </c>
      <c r="AC1047">
        <v>0</v>
      </c>
      <c r="AD1047">
        <v>0</v>
      </c>
      <c r="AE1047">
        <v>0</v>
      </c>
      <c r="AF1047">
        <v>0</v>
      </c>
      <c r="AG1047">
        <v>0</v>
      </c>
      <c r="AH1047">
        <v>0</v>
      </c>
      <c r="AI1047">
        <v>0</v>
      </c>
      <c r="AJ1047">
        <v>0</v>
      </c>
      <c r="AK1047">
        <v>0</v>
      </c>
      <c r="AL1047">
        <v>1</v>
      </c>
      <c r="AM1047">
        <v>0</v>
      </c>
      <c r="AN1047">
        <v>1</v>
      </c>
      <c r="AO1047">
        <v>0</v>
      </c>
      <c r="AP1047">
        <v>0</v>
      </c>
      <c r="AQ1047">
        <v>0</v>
      </c>
      <c r="AR1047">
        <v>18</v>
      </c>
      <c r="AS1047" t="s">
        <v>16729</v>
      </c>
      <c r="AT1047" t="s">
        <v>80</v>
      </c>
    </row>
    <row r="1048" spans="1:46" x14ac:dyDescent="0.25">
      <c r="A1048" t="s">
        <v>1</v>
      </c>
      <c r="B1048" t="s">
        <v>31532</v>
      </c>
      <c r="C1048" t="s">
        <v>31533</v>
      </c>
      <c r="D1048" t="s">
        <v>31534</v>
      </c>
      <c r="E1048">
        <v>449681</v>
      </c>
      <c r="G1048" t="s">
        <v>16900</v>
      </c>
      <c r="H1048" t="s">
        <v>31535</v>
      </c>
      <c r="I1048" t="s">
        <v>31536</v>
      </c>
      <c r="J1048" t="s">
        <v>280</v>
      </c>
      <c r="K1048" t="s">
        <v>18018</v>
      </c>
      <c r="L1048" t="s">
        <v>31537</v>
      </c>
      <c r="M1048" t="s">
        <v>31538</v>
      </c>
      <c r="N1048" t="s">
        <v>285</v>
      </c>
      <c r="O1048" t="s">
        <v>75</v>
      </c>
      <c r="P1048" t="s">
        <v>31539</v>
      </c>
      <c r="Q1048" t="s">
        <v>282</v>
      </c>
      <c r="R1048" t="s">
        <v>284</v>
      </c>
      <c r="S1048" t="s">
        <v>17074</v>
      </c>
      <c r="T1048" t="s">
        <v>18663</v>
      </c>
      <c r="U1048" t="s">
        <v>25032</v>
      </c>
      <c r="V1048" s="1" t="s">
        <v>19945</v>
      </c>
      <c r="W1048" t="s">
        <v>31540</v>
      </c>
      <c r="X1048" s="1" t="s">
        <v>22433</v>
      </c>
      <c r="Y1048">
        <v>2819</v>
      </c>
      <c r="Z1048" t="s">
        <v>20035</v>
      </c>
      <c r="AA1048">
        <v>0</v>
      </c>
      <c r="AB1048" t="s">
        <v>87</v>
      </c>
      <c r="AC1048">
        <v>0</v>
      </c>
      <c r="AD1048">
        <v>0</v>
      </c>
      <c r="AE1048">
        <v>0</v>
      </c>
      <c r="AF1048">
        <v>0</v>
      </c>
      <c r="AG1048">
        <v>0</v>
      </c>
      <c r="AH1048">
        <v>0</v>
      </c>
      <c r="AI1048">
        <v>0</v>
      </c>
      <c r="AJ1048">
        <v>0</v>
      </c>
      <c r="AK1048">
        <v>0</v>
      </c>
      <c r="AL1048">
        <v>1</v>
      </c>
      <c r="AM1048">
        <v>0</v>
      </c>
      <c r="AN1048">
        <v>1</v>
      </c>
      <c r="AO1048">
        <v>0</v>
      </c>
      <c r="AP1048">
        <v>0</v>
      </c>
      <c r="AQ1048">
        <v>0</v>
      </c>
      <c r="AR1048">
        <v>22</v>
      </c>
      <c r="AS1048" t="s">
        <v>20462</v>
      </c>
      <c r="AT1048" t="s">
        <v>16866</v>
      </c>
    </row>
    <row r="1049" spans="1:46" x14ac:dyDescent="0.25">
      <c r="A1049" t="s">
        <v>1</v>
      </c>
      <c r="B1049" t="s">
        <v>31524</v>
      </c>
      <c r="C1049" t="s">
        <v>31525</v>
      </c>
      <c r="D1049" t="s">
        <v>31526</v>
      </c>
      <c r="E1049">
        <v>464887</v>
      </c>
      <c r="G1049" t="s">
        <v>299</v>
      </c>
      <c r="H1049" t="s">
        <v>31527</v>
      </c>
      <c r="I1049" t="s">
        <v>31528</v>
      </c>
      <c r="J1049" t="s">
        <v>280</v>
      </c>
      <c r="K1049" t="s">
        <v>18678</v>
      </c>
      <c r="L1049" t="s">
        <v>18755</v>
      </c>
      <c r="M1049" t="s">
        <v>31529</v>
      </c>
      <c r="N1049" t="s">
        <v>281</v>
      </c>
      <c r="O1049" t="s">
        <v>75</v>
      </c>
      <c r="P1049" t="s">
        <v>31530</v>
      </c>
      <c r="Q1049" t="s">
        <v>282</v>
      </c>
      <c r="R1049" t="s">
        <v>17359</v>
      </c>
      <c r="S1049" t="s">
        <v>17074</v>
      </c>
      <c r="T1049" t="s">
        <v>18679</v>
      </c>
      <c r="U1049" t="s">
        <v>31531</v>
      </c>
      <c r="V1049" s="1" t="s">
        <v>20208</v>
      </c>
      <c r="W1049" t="s">
        <v>20922</v>
      </c>
      <c r="X1049" s="1" t="s">
        <v>22433</v>
      </c>
      <c r="Y1049">
        <v>2819</v>
      </c>
      <c r="Z1049" t="s">
        <v>20035</v>
      </c>
      <c r="AA1049">
        <v>0</v>
      </c>
      <c r="AB1049" t="s">
        <v>87</v>
      </c>
      <c r="AC1049">
        <v>1</v>
      </c>
      <c r="AD1049">
        <v>0</v>
      </c>
      <c r="AE1049">
        <v>1</v>
      </c>
      <c r="AF1049">
        <v>0</v>
      </c>
      <c r="AG1049">
        <v>0</v>
      </c>
      <c r="AH1049">
        <v>0</v>
      </c>
      <c r="AI1049">
        <v>0</v>
      </c>
      <c r="AJ1049">
        <v>0</v>
      </c>
      <c r="AK1049">
        <v>0</v>
      </c>
      <c r="AL1049">
        <v>0</v>
      </c>
      <c r="AM1049">
        <v>0</v>
      </c>
      <c r="AN1049">
        <v>0</v>
      </c>
      <c r="AO1049">
        <v>0</v>
      </c>
      <c r="AP1049">
        <v>0</v>
      </c>
      <c r="AQ1049">
        <v>0</v>
      </c>
      <c r="AR1049">
        <v>18</v>
      </c>
      <c r="AS1049" t="s">
        <v>16734</v>
      </c>
      <c r="AT1049" t="s">
        <v>92</v>
      </c>
    </row>
    <row r="1050" spans="1:46" x14ac:dyDescent="0.25">
      <c r="A1050" t="s">
        <v>1</v>
      </c>
      <c r="B1050" t="s">
        <v>31541</v>
      </c>
      <c r="C1050" t="s">
        <v>31542</v>
      </c>
      <c r="D1050" t="s">
        <v>31543</v>
      </c>
      <c r="E1050">
        <v>465553</v>
      </c>
      <c r="G1050" t="s">
        <v>299</v>
      </c>
      <c r="H1050" t="s">
        <v>31544</v>
      </c>
      <c r="I1050" t="s">
        <v>31545</v>
      </c>
      <c r="J1050" t="s">
        <v>280</v>
      </c>
      <c r="K1050" t="s">
        <v>31546</v>
      </c>
      <c r="L1050" t="s">
        <v>31547</v>
      </c>
      <c r="M1050" t="s">
        <v>31548</v>
      </c>
      <c r="N1050" t="s">
        <v>31549</v>
      </c>
      <c r="O1050" t="s">
        <v>75</v>
      </c>
      <c r="P1050" t="s">
        <v>31550</v>
      </c>
      <c r="Q1050" t="s">
        <v>282</v>
      </c>
      <c r="R1050" t="s">
        <v>284</v>
      </c>
      <c r="S1050" t="s">
        <v>166</v>
      </c>
      <c r="T1050" t="s">
        <v>18705</v>
      </c>
      <c r="U1050" t="s">
        <v>31551</v>
      </c>
      <c r="V1050" s="1" t="s">
        <v>20208</v>
      </c>
      <c r="W1050" t="s">
        <v>31552</v>
      </c>
      <c r="X1050" s="1" t="s">
        <v>22433</v>
      </c>
      <c r="Y1050">
        <v>2809</v>
      </c>
      <c r="Z1050" t="s">
        <v>20515</v>
      </c>
      <c r="AA1050">
        <v>0</v>
      </c>
      <c r="AB1050" t="s">
        <v>87</v>
      </c>
      <c r="AC1050">
        <v>0</v>
      </c>
      <c r="AD1050">
        <v>0</v>
      </c>
      <c r="AE1050">
        <v>0</v>
      </c>
      <c r="AF1050">
        <v>0</v>
      </c>
      <c r="AG1050">
        <v>0</v>
      </c>
      <c r="AH1050">
        <v>0</v>
      </c>
      <c r="AI1050">
        <v>0</v>
      </c>
      <c r="AJ1050">
        <v>0</v>
      </c>
      <c r="AK1050">
        <v>0</v>
      </c>
      <c r="AL1050">
        <v>1</v>
      </c>
      <c r="AM1050">
        <v>0</v>
      </c>
      <c r="AN1050">
        <v>1</v>
      </c>
      <c r="AO1050">
        <v>0</v>
      </c>
      <c r="AP1050">
        <v>0</v>
      </c>
      <c r="AQ1050">
        <v>0</v>
      </c>
      <c r="AR1050">
        <v>18</v>
      </c>
      <c r="AS1050" t="s">
        <v>16729</v>
      </c>
      <c r="AT1050" t="s">
        <v>80</v>
      </c>
    </row>
    <row r="1051" spans="1:46" x14ac:dyDescent="0.25">
      <c r="A1051" t="s">
        <v>1</v>
      </c>
      <c r="B1051" t="s">
        <v>31553</v>
      </c>
      <c r="C1051" t="s">
        <v>31554</v>
      </c>
      <c r="D1051" t="s">
        <v>31555</v>
      </c>
      <c r="E1051">
        <v>468194</v>
      </c>
      <c r="G1051" t="s">
        <v>16900</v>
      </c>
      <c r="H1051" t="s">
        <v>31556</v>
      </c>
      <c r="I1051" t="s">
        <v>31557</v>
      </c>
      <c r="J1051" t="s">
        <v>280</v>
      </c>
      <c r="K1051" t="s">
        <v>31558</v>
      </c>
      <c r="L1051" t="s">
        <v>31559</v>
      </c>
      <c r="M1051" t="s">
        <v>31560</v>
      </c>
      <c r="N1051" t="s">
        <v>285</v>
      </c>
      <c r="O1051" t="s">
        <v>75</v>
      </c>
      <c r="P1051" t="s">
        <v>31561</v>
      </c>
      <c r="Q1051" t="s">
        <v>282</v>
      </c>
      <c r="R1051" t="s">
        <v>284</v>
      </c>
      <c r="S1051" t="s">
        <v>166</v>
      </c>
      <c r="T1051" t="s">
        <v>18712</v>
      </c>
      <c r="U1051" t="s">
        <v>31562</v>
      </c>
      <c r="V1051" s="1" t="s">
        <v>22433</v>
      </c>
      <c r="W1051" t="s">
        <v>31563</v>
      </c>
      <c r="X1051" s="1" t="s">
        <v>22433</v>
      </c>
      <c r="Y1051">
        <v>2809</v>
      </c>
      <c r="Z1051" t="s">
        <v>20515</v>
      </c>
      <c r="AA1051">
        <v>0</v>
      </c>
      <c r="AB1051" t="s">
        <v>87</v>
      </c>
      <c r="AC1051">
        <v>0</v>
      </c>
      <c r="AD1051">
        <v>0</v>
      </c>
      <c r="AE1051">
        <v>0</v>
      </c>
      <c r="AF1051">
        <v>0</v>
      </c>
      <c r="AG1051">
        <v>0</v>
      </c>
      <c r="AH1051">
        <v>0</v>
      </c>
      <c r="AI1051">
        <v>0</v>
      </c>
      <c r="AJ1051">
        <v>0</v>
      </c>
      <c r="AK1051">
        <v>0</v>
      </c>
      <c r="AL1051">
        <v>1</v>
      </c>
      <c r="AM1051">
        <v>0</v>
      </c>
      <c r="AN1051">
        <v>1</v>
      </c>
      <c r="AO1051">
        <v>0</v>
      </c>
      <c r="AP1051">
        <v>0</v>
      </c>
      <c r="AQ1051">
        <v>0</v>
      </c>
      <c r="AR1051">
        <v>18</v>
      </c>
      <c r="AS1051" t="s">
        <v>18508</v>
      </c>
      <c r="AT1051" t="s">
        <v>105</v>
      </c>
    </row>
    <row r="1052" spans="1:46" x14ac:dyDescent="0.25">
      <c r="A1052" t="s">
        <v>2</v>
      </c>
      <c r="B1052" t="s">
        <v>31564</v>
      </c>
      <c r="C1052" t="s">
        <v>31565</v>
      </c>
      <c r="D1052" t="s">
        <v>31566</v>
      </c>
      <c r="E1052">
        <v>465047</v>
      </c>
      <c r="G1052" t="s">
        <v>295</v>
      </c>
      <c r="H1052" t="s">
        <v>31567</v>
      </c>
      <c r="I1052" t="s">
        <v>31568</v>
      </c>
      <c r="J1052" t="s">
        <v>280</v>
      </c>
      <c r="K1052" t="s">
        <v>186</v>
      </c>
      <c r="L1052" t="s">
        <v>31569</v>
      </c>
      <c r="M1052" t="s">
        <v>31570</v>
      </c>
      <c r="N1052" t="s">
        <v>281</v>
      </c>
      <c r="O1052" t="s">
        <v>75</v>
      </c>
      <c r="P1052" t="s">
        <v>31571</v>
      </c>
      <c r="Q1052" t="s">
        <v>282</v>
      </c>
      <c r="R1052" t="s">
        <v>284</v>
      </c>
      <c r="S1052" t="s">
        <v>18498</v>
      </c>
      <c r="T1052" t="s">
        <v>18499</v>
      </c>
      <c r="U1052" t="s">
        <v>31572</v>
      </c>
      <c r="V1052" s="1" t="s">
        <v>20208</v>
      </c>
      <c r="W1052" t="s">
        <v>31573</v>
      </c>
      <c r="X1052" s="1" t="s">
        <v>22433</v>
      </c>
      <c r="Y1052">
        <v>2766</v>
      </c>
      <c r="Z1052" t="s">
        <v>31574</v>
      </c>
      <c r="AA1052">
        <v>0</v>
      </c>
      <c r="AB1052" t="s">
        <v>87</v>
      </c>
      <c r="AC1052">
        <v>0</v>
      </c>
      <c r="AD1052">
        <v>0</v>
      </c>
      <c r="AE1052">
        <v>0</v>
      </c>
      <c r="AF1052">
        <v>0</v>
      </c>
      <c r="AG1052">
        <v>0</v>
      </c>
      <c r="AH1052">
        <v>0</v>
      </c>
      <c r="AI1052">
        <v>0</v>
      </c>
      <c r="AJ1052">
        <v>0</v>
      </c>
      <c r="AK1052">
        <v>0</v>
      </c>
      <c r="AL1052">
        <v>1</v>
      </c>
      <c r="AM1052">
        <v>0</v>
      </c>
      <c r="AN1052">
        <v>1</v>
      </c>
      <c r="AO1052">
        <v>0</v>
      </c>
      <c r="AP1052">
        <v>0</v>
      </c>
      <c r="AQ1052">
        <v>0</v>
      </c>
      <c r="AR1052">
        <v>18</v>
      </c>
      <c r="AS1052" t="s">
        <v>16729</v>
      </c>
      <c r="AT1052" t="s">
        <v>80</v>
      </c>
    </row>
    <row r="1053" spans="1:46" x14ac:dyDescent="0.25">
      <c r="A1053" t="s">
        <v>2</v>
      </c>
      <c r="B1053" t="s">
        <v>59371</v>
      </c>
      <c r="C1053" t="s">
        <v>59372</v>
      </c>
      <c r="D1053" t="s">
        <v>59373</v>
      </c>
      <c r="E1053">
        <v>470348</v>
      </c>
      <c r="G1053" t="s">
        <v>293</v>
      </c>
      <c r="H1053" t="s">
        <v>59374</v>
      </c>
      <c r="I1053" t="s">
        <v>59375</v>
      </c>
      <c r="J1053" t="s">
        <v>280</v>
      </c>
      <c r="K1053" t="s">
        <v>18502</v>
      </c>
      <c r="L1053" t="s">
        <v>59376</v>
      </c>
      <c r="M1053" t="s">
        <v>59377</v>
      </c>
      <c r="N1053" t="s">
        <v>285</v>
      </c>
      <c r="O1053" t="s">
        <v>75</v>
      </c>
      <c r="P1053" t="s">
        <v>59378</v>
      </c>
      <c r="Q1053" t="s">
        <v>282</v>
      </c>
      <c r="R1053" t="s">
        <v>284</v>
      </c>
      <c r="S1053" t="s">
        <v>18498</v>
      </c>
      <c r="T1053" t="s">
        <v>18501</v>
      </c>
      <c r="U1053" t="s">
        <v>59379</v>
      </c>
      <c r="V1053" s="1" t="s">
        <v>22433</v>
      </c>
      <c r="W1053" t="s">
        <v>59380</v>
      </c>
      <c r="X1053" s="1" t="s">
        <v>22433</v>
      </c>
      <c r="Y1053">
        <v>2766</v>
      </c>
      <c r="Z1053" t="s">
        <v>31574</v>
      </c>
      <c r="AA1053">
        <v>0</v>
      </c>
      <c r="AB1053" t="s">
        <v>87</v>
      </c>
      <c r="AC1053">
        <v>0</v>
      </c>
      <c r="AD1053">
        <v>0</v>
      </c>
      <c r="AE1053">
        <v>0</v>
      </c>
      <c r="AF1053">
        <v>0</v>
      </c>
      <c r="AG1053">
        <v>0</v>
      </c>
      <c r="AH1053">
        <v>0</v>
      </c>
      <c r="AI1053">
        <v>0</v>
      </c>
      <c r="AJ1053">
        <v>0</v>
      </c>
      <c r="AK1053">
        <v>0</v>
      </c>
      <c r="AL1053">
        <v>1</v>
      </c>
      <c r="AM1053">
        <v>0</v>
      </c>
      <c r="AN1053">
        <v>1</v>
      </c>
      <c r="AO1053">
        <v>0</v>
      </c>
      <c r="AP1053">
        <v>0</v>
      </c>
      <c r="AQ1053">
        <v>0</v>
      </c>
      <c r="AR1053">
        <v>18</v>
      </c>
      <c r="AS1053" t="s">
        <v>16732</v>
      </c>
      <c r="AT1053" t="s">
        <v>80</v>
      </c>
    </row>
    <row r="1054" spans="1:46" x14ac:dyDescent="0.25">
      <c r="A1054" t="s">
        <v>2</v>
      </c>
      <c r="B1054" t="s">
        <v>31575</v>
      </c>
      <c r="C1054" t="s">
        <v>31576</v>
      </c>
      <c r="D1054" t="s">
        <v>31577</v>
      </c>
      <c r="E1054">
        <v>464120</v>
      </c>
      <c r="G1054" t="s">
        <v>16900</v>
      </c>
      <c r="H1054" t="s">
        <v>31578</v>
      </c>
      <c r="I1054" t="s">
        <v>31579</v>
      </c>
      <c r="J1054" t="s">
        <v>280</v>
      </c>
      <c r="K1054" t="s">
        <v>191</v>
      </c>
      <c r="L1054" t="s">
        <v>31580</v>
      </c>
      <c r="M1054" t="s">
        <v>31581</v>
      </c>
      <c r="N1054" t="s">
        <v>281</v>
      </c>
      <c r="O1054" t="s">
        <v>75</v>
      </c>
      <c r="P1054" t="s">
        <v>31582</v>
      </c>
      <c r="Q1054" t="s">
        <v>282</v>
      </c>
      <c r="R1054" t="s">
        <v>284</v>
      </c>
      <c r="S1054" t="s">
        <v>18535</v>
      </c>
      <c r="T1054" t="s">
        <v>18709</v>
      </c>
      <c r="U1054" t="s">
        <v>31583</v>
      </c>
      <c r="V1054" s="1" t="s">
        <v>20208</v>
      </c>
      <c r="W1054" t="s">
        <v>31584</v>
      </c>
      <c r="X1054" s="1" t="s">
        <v>22433</v>
      </c>
      <c r="Y1054">
        <v>2724</v>
      </c>
      <c r="Z1054" t="s">
        <v>31585</v>
      </c>
      <c r="AA1054">
        <v>0</v>
      </c>
      <c r="AB1054" t="s">
        <v>87</v>
      </c>
      <c r="AC1054">
        <v>0</v>
      </c>
      <c r="AD1054">
        <v>0</v>
      </c>
      <c r="AE1054">
        <v>0</v>
      </c>
      <c r="AF1054">
        <v>0</v>
      </c>
      <c r="AG1054">
        <v>0</v>
      </c>
      <c r="AH1054">
        <v>0</v>
      </c>
      <c r="AI1054">
        <v>0</v>
      </c>
      <c r="AJ1054">
        <v>0</v>
      </c>
      <c r="AK1054">
        <v>0</v>
      </c>
      <c r="AL1054">
        <v>1</v>
      </c>
      <c r="AM1054">
        <v>0</v>
      </c>
      <c r="AN1054">
        <v>1</v>
      </c>
      <c r="AO1054">
        <v>0</v>
      </c>
      <c r="AP1054">
        <v>0</v>
      </c>
      <c r="AQ1054">
        <v>0</v>
      </c>
      <c r="AR1054">
        <v>18</v>
      </c>
      <c r="AS1054" t="s">
        <v>16729</v>
      </c>
      <c r="AT1054" t="s">
        <v>80</v>
      </c>
    </row>
    <row r="1055" spans="1:46" x14ac:dyDescent="0.25">
      <c r="A1055" t="s">
        <v>2</v>
      </c>
      <c r="B1055" t="s">
        <v>31586</v>
      </c>
      <c r="C1055" t="s">
        <v>31587</v>
      </c>
      <c r="D1055" t="s">
        <v>31588</v>
      </c>
      <c r="E1055">
        <v>463686</v>
      </c>
      <c r="G1055" t="s">
        <v>299</v>
      </c>
      <c r="H1055" t="s">
        <v>31589</v>
      </c>
      <c r="I1055" t="s">
        <v>31590</v>
      </c>
      <c r="J1055" t="s">
        <v>280</v>
      </c>
      <c r="K1055" t="s">
        <v>191</v>
      </c>
      <c r="L1055" t="s">
        <v>31591</v>
      </c>
      <c r="M1055" t="s">
        <v>31592</v>
      </c>
      <c r="N1055" t="s">
        <v>285</v>
      </c>
      <c r="O1055" t="s">
        <v>75</v>
      </c>
      <c r="P1055" t="s">
        <v>31593</v>
      </c>
      <c r="Q1055" t="s">
        <v>282</v>
      </c>
      <c r="R1055" t="s">
        <v>284</v>
      </c>
      <c r="S1055" t="s">
        <v>18535</v>
      </c>
      <c r="T1055" t="s">
        <v>18709</v>
      </c>
      <c r="U1055" t="s">
        <v>31594</v>
      </c>
      <c r="V1055" s="1" t="s">
        <v>20208</v>
      </c>
      <c r="W1055" t="s">
        <v>31595</v>
      </c>
      <c r="X1055" s="1" t="s">
        <v>22433</v>
      </c>
      <c r="Y1055">
        <v>2724</v>
      </c>
      <c r="Z1055" t="s">
        <v>31585</v>
      </c>
      <c r="AA1055">
        <v>0</v>
      </c>
      <c r="AB1055" t="s">
        <v>87</v>
      </c>
      <c r="AC1055">
        <v>0</v>
      </c>
      <c r="AD1055">
        <v>0</v>
      </c>
      <c r="AE1055">
        <v>0</v>
      </c>
      <c r="AF1055">
        <v>0</v>
      </c>
      <c r="AG1055">
        <v>0</v>
      </c>
      <c r="AH1055">
        <v>0</v>
      </c>
      <c r="AI1055">
        <v>0</v>
      </c>
      <c r="AJ1055">
        <v>0</v>
      </c>
      <c r="AK1055">
        <v>0</v>
      </c>
      <c r="AL1055">
        <v>1</v>
      </c>
      <c r="AM1055">
        <v>0</v>
      </c>
      <c r="AN1055">
        <v>1</v>
      </c>
      <c r="AO1055">
        <v>0</v>
      </c>
      <c r="AP1055">
        <v>0</v>
      </c>
      <c r="AQ1055">
        <v>0</v>
      </c>
      <c r="AR1055">
        <v>18</v>
      </c>
      <c r="AS1055" t="s">
        <v>16729</v>
      </c>
      <c r="AT1055" t="s">
        <v>80</v>
      </c>
    </row>
    <row r="1056" spans="1:46" x14ac:dyDescent="0.25">
      <c r="A1056" t="s">
        <v>2</v>
      </c>
      <c r="B1056" t="s">
        <v>24901</v>
      </c>
      <c r="C1056" t="s">
        <v>24902</v>
      </c>
      <c r="D1056" t="s">
        <v>24903</v>
      </c>
      <c r="E1056">
        <v>450138</v>
      </c>
      <c r="G1056" t="s">
        <v>293</v>
      </c>
      <c r="H1056" t="s">
        <v>24904</v>
      </c>
      <c r="I1056" t="s">
        <v>24905</v>
      </c>
      <c r="J1056" t="s">
        <v>280</v>
      </c>
      <c r="K1056" t="s">
        <v>191</v>
      </c>
      <c r="L1056" t="s">
        <v>24906</v>
      </c>
      <c r="M1056" t="s">
        <v>24907</v>
      </c>
      <c r="N1056" t="s">
        <v>24908</v>
      </c>
      <c r="O1056" t="s">
        <v>75</v>
      </c>
      <c r="P1056" t="s">
        <v>24909</v>
      </c>
      <c r="Q1056" t="s">
        <v>282</v>
      </c>
      <c r="R1056" t="s">
        <v>284</v>
      </c>
      <c r="S1056" t="s">
        <v>18535</v>
      </c>
      <c r="T1056" t="s">
        <v>18536</v>
      </c>
      <c r="U1056" t="s">
        <v>24910</v>
      </c>
      <c r="V1056" s="1" t="s">
        <v>19945</v>
      </c>
      <c r="W1056" t="s">
        <v>24911</v>
      </c>
      <c r="X1056" s="1" t="s">
        <v>22433</v>
      </c>
      <c r="Y1056">
        <v>2724</v>
      </c>
      <c r="Z1056" t="s">
        <v>31585</v>
      </c>
      <c r="AA1056">
        <v>0</v>
      </c>
      <c r="AB1056" t="s">
        <v>87</v>
      </c>
      <c r="AC1056">
        <v>0</v>
      </c>
      <c r="AD1056">
        <v>0</v>
      </c>
      <c r="AE1056">
        <v>0</v>
      </c>
      <c r="AF1056">
        <v>0</v>
      </c>
      <c r="AG1056">
        <v>0</v>
      </c>
      <c r="AH1056">
        <v>0</v>
      </c>
      <c r="AI1056">
        <v>0</v>
      </c>
      <c r="AJ1056">
        <v>0</v>
      </c>
      <c r="AK1056">
        <v>0</v>
      </c>
      <c r="AL1056">
        <v>1</v>
      </c>
      <c r="AM1056">
        <v>0</v>
      </c>
      <c r="AN1056">
        <v>1</v>
      </c>
      <c r="AO1056">
        <v>0</v>
      </c>
      <c r="AP1056">
        <v>0</v>
      </c>
      <c r="AQ1056">
        <v>0</v>
      </c>
      <c r="AR1056">
        <v>18</v>
      </c>
      <c r="AS1056" t="s">
        <v>16729</v>
      </c>
      <c r="AT1056" t="s">
        <v>80</v>
      </c>
    </row>
    <row r="1057" spans="1:46" x14ac:dyDescent="0.25">
      <c r="A1057" t="s">
        <v>2</v>
      </c>
      <c r="B1057" t="s">
        <v>23392</v>
      </c>
      <c r="C1057" t="s">
        <v>23393</v>
      </c>
      <c r="D1057" t="s">
        <v>23394</v>
      </c>
      <c r="E1057">
        <v>465289</v>
      </c>
      <c r="G1057" t="s">
        <v>295</v>
      </c>
      <c r="H1057" t="s">
        <v>23395</v>
      </c>
      <c r="I1057" t="s">
        <v>23396</v>
      </c>
      <c r="J1057" t="s">
        <v>280</v>
      </c>
      <c r="K1057" t="s">
        <v>191</v>
      </c>
      <c r="L1057" t="s">
        <v>23397</v>
      </c>
      <c r="M1057" t="s">
        <v>23398</v>
      </c>
      <c r="N1057" t="s">
        <v>281</v>
      </c>
      <c r="O1057" t="s">
        <v>75</v>
      </c>
      <c r="P1057" t="s">
        <v>23399</v>
      </c>
      <c r="Q1057" t="s">
        <v>282</v>
      </c>
      <c r="R1057" t="s">
        <v>284</v>
      </c>
      <c r="S1057" t="s">
        <v>18535</v>
      </c>
      <c r="T1057" t="s">
        <v>18709</v>
      </c>
      <c r="U1057" t="s">
        <v>20712</v>
      </c>
      <c r="V1057" s="1" t="s">
        <v>20208</v>
      </c>
      <c r="W1057" t="s">
        <v>23400</v>
      </c>
      <c r="X1057" s="1" t="s">
        <v>22433</v>
      </c>
      <c r="Y1057">
        <v>2724</v>
      </c>
      <c r="Z1057" t="s">
        <v>31585</v>
      </c>
      <c r="AA1057">
        <v>0</v>
      </c>
      <c r="AB1057" t="s">
        <v>87</v>
      </c>
      <c r="AC1057">
        <v>0</v>
      </c>
      <c r="AD1057">
        <v>0</v>
      </c>
      <c r="AE1057">
        <v>0</v>
      </c>
      <c r="AF1057">
        <v>0</v>
      </c>
      <c r="AG1057">
        <v>0</v>
      </c>
      <c r="AH1057">
        <v>0</v>
      </c>
      <c r="AI1057">
        <v>0</v>
      </c>
      <c r="AJ1057">
        <v>0</v>
      </c>
      <c r="AK1057">
        <v>0</v>
      </c>
      <c r="AL1057">
        <v>1</v>
      </c>
      <c r="AM1057">
        <v>0</v>
      </c>
      <c r="AN1057">
        <v>1</v>
      </c>
      <c r="AO1057">
        <v>0</v>
      </c>
      <c r="AP1057">
        <v>0</v>
      </c>
      <c r="AQ1057">
        <v>0</v>
      </c>
      <c r="AR1057">
        <v>18</v>
      </c>
      <c r="AS1057" t="s">
        <v>16729</v>
      </c>
      <c r="AT1057" t="s">
        <v>80</v>
      </c>
    </row>
    <row r="1058" spans="1:46" x14ac:dyDescent="0.25">
      <c r="A1058" t="s">
        <v>2</v>
      </c>
      <c r="B1058" t="s">
        <v>40672</v>
      </c>
      <c r="C1058" t="s">
        <v>40673</v>
      </c>
      <c r="D1058" t="s">
        <v>40674</v>
      </c>
      <c r="E1058">
        <v>468579</v>
      </c>
      <c r="G1058" t="s">
        <v>298</v>
      </c>
      <c r="H1058" t="s">
        <v>40675</v>
      </c>
      <c r="I1058" t="s">
        <v>40676</v>
      </c>
      <c r="J1058" t="s">
        <v>280</v>
      </c>
      <c r="K1058" t="s">
        <v>189</v>
      </c>
      <c r="L1058" t="s">
        <v>40677</v>
      </c>
      <c r="M1058" t="s">
        <v>40678</v>
      </c>
      <c r="N1058" t="s">
        <v>285</v>
      </c>
      <c r="O1058" t="s">
        <v>75</v>
      </c>
      <c r="P1058" t="s">
        <v>40679</v>
      </c>
      <c r="Q1058" t="s">
        <v>282</v>
      </c>
      <c r="R1058" t="s">
        <v>18693</v>
      </c>
      <c r="S1058" t="s">
        <v>162</v>
      </c>
      <c r="T1058" t="s">
        <v>18681</v>
      </c>
      <c r="U1058" t="s">
        <v>40680</v>
      </c>
      <c r="V1058" s="1" t="s">
        <v>22433</v>
      </c>
      <c r="W1058" t="s">
        <v>25011</v>
      </c>
      <c r="X1058" s="1" t="s">
        <v>22433</v>
      </c>
      <c r="Y1058">
        <v>2713</v>
      </c>
      <c r="Z1058" t="s">
        <v>31607</v>
      </c>
      <c r="AA1058">
        <v>0</v>
      </c>
      <c r="AB1058" t="s">
        <v>87</v>
      </c>
      <c r="AC1058">
        <v>0</v>
      </c>
      <c r="AD1058">
        <v>0</v>
      </c>
      <c r="AE1058">
        <v>0</v>
      </c>
      <c r="AF1058">
        <v>0</v>
      </c>
      <c r="AG1058">
        <v>0</v>
      </c>
      <c r="AH1058">
        <v>0</v>
      </c>
      <c r="AI1058">
        <v>0</v>
      </c>
      <c r="AJ1058">
        <v>0</v>
      </c>
      <c r="AK1058">
        <v>0</v>
      </c>
      <c r="AL1058">
        <v>1</v>
      </c>
      <c r="AM1058">
        <v>0</v>
      </c>
      <c r="AN1058">
        <v>1</v>
      </c>
      <c r="AO1058">
        <v>0</v>
      </c>
      <c r="AP1058">
        <v>0</v>
      </c>
      <c r="AQ1058">
        <v>0</v>
      </c>
      <c r="AR1058">
        <v>18</v>
      </c>
      <c r="AS1058" t="s">
        <v>16729</v>
      </c>
      <c r="AT1058" t="s">
        <v>80</v>
      </c>
    </row>
    <row r="1059" spans="1:46" x14ac:dyDescent="0.25">
      <c r="A1059" t="s">
        <v>2</v>
      </c>
      <c r="B1059" t="s">
        <v>31596</v>
      </c>
      <c r="C1059" t="s">
        <v>31597</v>
      </c>
      <c r="D1059" t="s">
        <v>31598</v>
      </c>
      <c r="E1059">
        <v>465266</v>
      </c>
      <c r="G1059" t="s">
        <v>16900</v>
      </c>
      <c r="H1059" t="s">
        <v>31599</v>
      </c>
      <c r="I1059" t="s">
        <v>31600</v>
      </c>
      <c r="J1059" t="s">
        <v>280</v>
      </c>
      <c r="K1059" t="s">
        <v>19292</v>
      </c>
      <c r="L1059" t="s">
        <v>31601</v>
      </c>
      <c r="M1059" t="s">
        <v>31602</v>
      </c>
      <c r="N1059" t="s">
        <v>31603</v>
      </c>
      <c r="O1059" t="s">
        <v>75</v>
      </c>
      <c r="P1059" t="s">
        <v>31604</v>
      </c>
      <c r="Q1059" t="s">
        <v>282</v>
      </c>
      <c r="R1059" t="s">
        <v>284</v>
      </c>
      <c r="S1059" t="s">
        <v>162</v>
      </c>
      <c r="T1059" t="s">
        <v>18473</v>
      </c>
      <c r="U1059" t="s">
        <v>31605</v>
      </c>
      <c r="V1059" s="1" t="s">
        <v>20208</v>
      </c>
      <c r="W1059" t="s">
        <v>31606</v>
      </c>
      <c r="X1059" s="1" t="s">
        <v>22433</v>
      </c>
      <c r="Y1059">
        <v>2713</v>
      </c>
      <c r="Z1059" t="s">
        <v>31607</v>
      </c>
      <c r="AA1059">
        <v>0</v>
      </c>
      <c r="AB1059" t="s">
        <v>87</v>
      </c>
      <c r="AC1059">
        <v>0</v>
      </c>
      <c r="AD1059">
        <v>0</v>
      </c>
      <c r="AE1059">
        <v>0</v>
      </c>
      <c r="AF1059">
        <v>0</v>
      </c>
      <c r="AG1059">
        <v>0</v>
      </c>
      <c r="AH1059">
        <v>0</v>
      </c>
      <c r="AI1059">
        <v>0</v>
      </c>
      <c r="AJ1059">
        <v>0</v>
      </c>
      <c r="AK1059">
        <v>0</v>
      </c>
      <c r="AL1059">
        <v>1</v>
      </c>
      <c r="AM1059">
        <v>0</v>
      </c>
      <c r="AN1059">
        <v>1</v>
      </c>
      <c r="AO1059">
        <v>0</v>
      </c>
      <c r="AP1059">
        <v>0</v>
      </c>
      <c r="AQ1059">
        <v>0</v>
      </c>
      <c r="AR1059">
        <v>18</v>
      </c>
      <c r="AS1059" t="s">
        <v>16729</v>
      </c>
      <c r="AT1059" t="s">
        <v>80</v>
      </c>
    </row>
    <row r="1060" spans="1:46" x14ac:dyDescent="0.25">
      <c r="A1060" t="s">
        <v>2</v>
      </c>
      <c r="B1060" t="s">
        <v>59381</v>
      </c>
      <c r="C1060" t="s">
        <v>59382</v>
      </c>
      <c r="D1060" t="s">
        <v>59383</v>
      </c>
      <c r="E1060">
        <v>470640</v>
      </c>
      <c r="G1060" t="s">
        <v>293</v>
      </c>
      <c r="H1060" t="s">
        <v>59384</v>
      </c>
      <c r="I1060" t="s">
        <v>59385</v>
      </c>
      <c r="J1060" t="s">
        <v>280</v>
      </c>
      <c r="K1060" t="s">
        <v>17191</v>
      </c>
      <c r="L1060" t="s">
        <v>59386</v>
      </c>
      <c r="M1060" t="s">
        <v>59387</v>
      </c>
      <c r="N1060" t="s">
        <v>285</v>
      </c>
      <c r="O1060" t="s">
        <v>75</v>
      </c>
      <c r="P1060" t="s">
        <v>59388</v>
      </c>
      <c r="Q1060" t="s">
        <v>282</v>
      </c>
      <c r="R1060" t="s">
        <v>284</v>
      </c>
      <c r="S1060" t="s">
        <v>18505</v>
      </c>
      <c r="T1060" t="s">
        <v>18506</v>
      </c>
      <c r="U1060" t="s">
        <v>59389</v>
      </c>
      <c r="V1060" s="1" t="s">
        <v>22433</v>
      </c>
      <c r="W1060" t="s">
        <v>59390</v>
      </c>
      <c r="X1060" s="1" t="s">
        <v>22433</v>
      </c>
      <c r="Y1060">
        <v>2704</v>
      </c>
      <c r="Z1060" t="s">
        <v>31619</v>
      </c>
      <c r="AA1060">
        <v>0</v>
      </c>
      <c r="AB1060" t="s">
        <v>87</v>
      </c>
      <c r="AC1060">
        <v>1</v>
      </c>
      <c r="AD1060">
        <v>0</v>
      </c>
      <c r="AE1060">
        <v>1</v>
      </c>
      <c r="AF1060">
        <v>0</v>
      </c>
      <c r="AG1060">
        <v>0</v>
      </c>
      <c r="AH1060">
        <v>0</v>
      </c>
      <c r="AI1060">
        <v>0</v>
      </c>
      <c r="AJ1060">
        <v>0</v>
      </c>
      <c r="AK1060">
        <v>0</v>
      </c>
      <c r="AL1060">
        <v>0</v>
      </c>
      <c r="AM1060">
        <v>0</v>
      </c>
      <c r="AN1060">
        <v>0</v>
      </c>
      <c r="AO1060">
        <v>0</v>
      </c>
      <c r="AP1060">
        <v>0</v>
      </c>
      <c r="AQ1060">
        <v>0</v>
      </c>
      <c r="AR1060">
        <v>20</v>
      </c>
      <c r="AS1060" t="s">
        <v>16731</v>
      </c>
      <c r="AT1060" t="s">
        <v>92</v>
      </c>
    </row>
    <row r="1061" spans="1:46" x14ac:dyDescent="0.25">
      <c r="A1061" t="s">
        <v>2</v>
      </c>
      <c r="B1061" t="s">
        <v>59391</v>
      </c>
      <c r="C1061" t="s">
        <v>59392</v>
      </c>
      <c r="D1061" t="s">
        <v>59393</v>
      </c>
      <c r="E1061">
        <v>470326</v>
      </c>
      <c r="G1061" t="s">
        <v>296</v>
      </c>
      <c r="H1061" t="s">
        <v>59394</v>
      </c>
      <c r="I1061" t="s">
        <v>59395</v>
      </c>
      <c r="J1061" t="s">
        <v>280</v>
      </c>
      <c r="K1061" t="s">
        <v>17191</v>
      </c>
      <c r="L1061" t="s">
        <v>59396</v>
      </c>
      <c r="M1061" t="s">
        <v>59397</v>
      </c>
      <c r="N1061" t="s">
        <v>287</v>
      </c>
      <c r="O1061" t="s">
        <v>75</v>
      </c>
      <c r="P1061" t="s">
        <v>59398</v>
      </c>
      <c r="Q1061" t="s">
        <v>282</v>
      </c>
      <c r="R1061" t="s">
        <v>246</v>
      </c>
      <c r="S1061" t="s">
        <v>18505</v>
      </c>
      <c r="T1061" t="s">
        <v>18506</v>
      </c>
      <c r="U1061" t="s">
        <v>59399</v>
      </c>
      <c r="V1061" s="1" t="s">
        <v>22433</v>
      </c>
      <c r="W1061" t="s">
        <v>59400</v>
      </c>
      <c r="X1061" s="1" t="s">
        <v>22433</v>
      </c>
      <c r="Y1061">
        <v>2704</v>
      </c>
      <c r="Z1061" t="s">
        <v>31619</v>
      </c>
      <c r="AA1061">
        <v>0</v>
      </c>
      <c r="AB1061" t="s">
        <v>87</v>
      </c>
      <c r="AC1061">
        <v>0</v>
      </c>
      <c r="AD1061">
        <v>0</v>
      </c>
      <c r="AE1061">
        <v>0</v>
      </c>
      <c r="AF1061">
        <v>0</v>
      </c>
      <c r="AG1061">
        <v>0</v>
      </c>
      <c r="AH1061">
        <v>0</v>
      </c>
      <c r="AI1061">
        <v>0</v>
      </c>
      <c r="AJ1061">
        <v>0</v>
      </c>
      <c r="AK1061">
        <v>0</v>
      </c>
      <c r="AL1061">
        <v>1</v>
      </c>
      <c r="AM1061">
        <v>0</v>
      </c>
      <c r="AN1061">
        <v>1</v>
      </c>
      <c r="AO1061">
        <v>0</v>
      </c>
      <c r="AP1061">
        <v>0</v>
      </c>
      <c r="AQ1061">
        <v>0</v>
      </c>
      <c r="AR1061">
        <v>18</v>
      </c>
      <c r="AS1061" t="s">
        <v>16730</v>
      </c>
      <c r="AT1061" t="s">
        <v>80</v>
      </c>
    </row>
    <row r="1062" spans="1:46" x14ac:dyDescent="0.25">
      <c r="A1062" t="s">
        <v>2</v>
      </c>
      <c r="B1062" t="s">
        <v>31608</v>
      </c>
      <c r="C1062" t="s">
        <v>31609</v>
      </c>
      <c r="D1062" t="s">
        <v>31610</v>
      </c>
      <c r="E1062">
        <v>438547</v>
      </c>
      <c r="G1062" t="s">
        <v>295</v>
      </c>
      <c r="H1062" t="s">
        <v>31611</v>
      </c>
      <c r="I1062" t="s">
        <v>31612</v>
      </c>
      <c r="J1062" t="s">
        <v>280</v>
      </c>
      <c r="K1062" t="s">
        <v>17191</v>
      </c>
      <c r="L1062" t="s">
        <v>31613</v>
      </c>
      <c r="M1062" t="s">
        <v>31614</v>
      </c>
      <c r="N1062" t="s">
        <v>31615</v>
      </c>
      <c r="O1062" t="s">
        <v>75</v>
      </c>
      <c r="P1062" t="s">
        <v>31616</v>
      </c>
      <c r="Q1062" t="s">
        <v>282</v>
      </c>
      <c r="R1062" t="s">
        <v>284</v>
      </c>
      <c r="S1062" t="s">
        <v>18505</v>
      </c>
      <c r="T1062" t="s">
        <v>18506</v>
      </c>
      <c r="U1062" t="s">
        <v>31617</v>
      </c>
      <c r="V1062" s="1" t="s">
        <v>18608</v>
      </c>
      <c r="W1062" t="s">
        <v>31618</v>
      </c>
      <c r="X1062" s="1" t="s">
        <v>22433</v>
      </c>
      <c r="Y1062">
        <v>2704</v>
      </c>
      <c r="Z1062" t="s">
        <v>31619</v>
      </c>
      <c r="AA1062">
        <v>0</v>
      </c>
      <c r="AB1062" t="s">
        <v>87</v>
      </c>
      <c r="AC1062">
        <v>0</v>
      </c>
      <c r="AD1062">
        <v>0</v>
      </c>
      <c r="AE1062">
        <v>0</v>
      </c>
      <c r="AF1062">
        <v>0</v>
      </c>
      <c r="AG1062">
        <v>0</v>
      </c>
      <c r="AH1062">
        <v>0</v>
      </c>
      <c r="AI1062">
        <v>0</v>
      </c>
      <c r="AJ1062">
        <v>0</v>
      </c>
      <c r="AK1062">
        <v>0</v>
      </c>
      <c r="AL1062">
        <v>1</v>
      </c>
      <c r="AM1062">
        <v>0</v>
      </c>
      <c r="AN1062">
        <v>1</v>
      </c>
      <c r="AO1062">
        <v>0</v>
      </c>
      <c r="AP1062">
        <v>0</v>
      </c>
      <c r="AQ1062">
        <v>0</v>
      </c>
      <c r="AR1062">
        <v>18</v>
      </c>
      <c r="AS1062" t="s">
        <v>16729</v>
      </c>
      <c r="AT1062" t="s">
        <v>80</v>
      </c>
    </row>
    <row r="1063" spans="1:46" x14ac:dyDescent="0.25">
      <c r="A1063" t="s">
        <v>2</v>
      </c>
      <c r="B1063" t="s">
        <v>59401</v>
      </c>
      <c r="C1063" t="s">
        <v>59402</v>
      </c>
      <c r="D1063" t="s">
        <v>59403</v>
      </c>
      <c r="E1063">
        <v>469135</v>
      </c>
      <c r="G1063" t="s">
        <v>283</v>
      </c>
      <c r="H1063" t="s">
        <v>59404</v>
      </c>
      <c r="I1063" t="s">
        <v>59405</v>
      </c>
      <c r="J1063" t="s">
        <v>280</v>
      </c>
      <c r="K1063" t="s">
        <v>197</v>
      </c>
      <c r="L1063" t="s">
        <v>59406</v>
      </c>
      <c r="M1063" t="s">
        <v>281</v>
      </c>
      <c r="N1063" t="s">
        <v>59407</v>
      </c>
      <c r="O1063" t="s">
        <v>75</v>
      </c>
      <c r="P1063" t="s">
        <v>59408</v>
      </c>
      <c r="Q1063" t="s">
        <v>286</v>
      </c>
      <c r="R1063" t="s">
        <v>243</v>
      </c>
      <c r="S1063" t="s">
        <v>17354</v>
      </c>
      <c r="T1063" t="s">
        <v>17355</v>
      </c>
      <c r="U1063" t="s">
        <v>59409</v>
      </c>
      <c r="V1063" s="1" t="s">
        <v>22433</v>
      </c>
      <c r="W1063" t="s">
        <v>59410</v>
      </c>
      <c r="X1063" s="1" t="s">
        <v>22433</v>
      </c>
      <c r="Y1063">
        <v>2679</v>
      </c>
      <c r="Z1063" t="s">
        <v>59411</v>
      </c>
      <c r="AA1063">
        <v>0</v>
      </c>
      <c r="AB1063" t="s">
        <v>87</v>
      </c>
      <c r="AC1063">
        <v>0</v>
      </c>
      <c r="AD1063">
        <v>0</v>
      </c>
      <c r="AE1063">
        <v>0</v>
      </c>
      <c r="AF1063">
        <v>0</v>
      </c>
      <c r="AG1063">
        <v>0</v>
      </c>
      <c r="AH1063">
        <v>0</v>
      </c>
      <c r="AI1063">
        <v>0</v>
      </c>
      <c r="AJ1063">
        <v>0</v>
      </c>
      <c r="AK1063">
        <v>0</v>
      </c>
      <c r="AL1063">
        <v>0</v>
      </c>
      <c r="AM1063">
        <v>0</v>
      </c>
      <c r="AN1063">
        <v>0</v>
      </c>
      <c r="AO1063">
        <v>1</v>
      </c>
      <c r="AP1063">
        <v>0</v>
      </c>
      <c r="AQ1063">
        <v>1</v>
      </c>
      <c r="AR1063">
        <v>8</v>
      </c>
      <c r="AS1063" t="s">
        <v>18526</v>
      </c>
      <c r="AT1063" t="s">
        <v>16825</v>
      </c>
    </row>
    <row r="1064" spans="1:46" x14ac:dyDescent="0.25">
      <c r="A1064" t="s">
        <v>2</v>
      </c>
      <c r="B1064" t="s">
        <v>25547</v>
      </c>
      <c r="C1064" t="s">
        <v>25548</v>
      </c>
      <c r="D1064" t="s">
        <v>25549</v>
      </c>
      <c r="E1064">
        <v>462566</v>
      </c>
      <c r="G1064" t="s">
        <v>283</v>
      </c>
      <c r="H1064" t="s">
        <v>25550</v>
      </c>
      <c r="I1064" t="s">
        <v>25551</v>
      </c>
      <c r="J1064" t="s">
        <v>280</v>
      </c>
      <c r="K1064" t="s">
        <v>188</v>
      </c>
      <c r="L1064" t="s">
        <v>25552</v>
      </c>
      <c r="M1064" t="s">
        <v>25553</v>
      </c>
      <c r="N1064" t="s">
        <v>25554</v>
      </c>
      <c r="O1064" t="s">
        <v>75</v>
      </c>
      <c r="P1064" t="s">
        <v>25555</v>
      </c>
      <c r="Q1064" t="s">
        <v>282</v>
      </c>
      <c r="R1064" t="s">
        <v>284</v>
      </c>
      <c r="S1064" t="s">
        <v>17348</v>
      </c>
      <c r="T1064" t="s">
        <v>17349</v>
      </c>
      <c r="U1064" t="s">
        <v>20242</v>
      </c>
      <c r="V1064" s="1" t="s">
        <v>20208</v>
      </c>
      <c r="W1064" t="s">
        <v>25556</v>
      </c>
      <c r="X1064" s="1" t="s">
        <v>22433</v>
      </c>
      <c r="Y1064">
        <v>2676</v>
      </c>
      <c r="Z1064" t="s">
        <v>31631</v>
      </c>
      <c r="AA1064">
        <v>0</v>
      </c>
      <c r="AB1064" t="s">
        <v>87</v>
      </c>
      <c r="AC1064">
        <v>0</v>
      </c>
      <c r="AD1064">
        <v>0</v>
      </c>
      <c r="AE1064">
        <v>0</v>
      </c>
      <c r="AF1064">
        <v>0</v>
      </c>
      <c r="AG1064">
        <v>0</v>
      </c>
      <c r="AH1064">
        <v>0</v>
      </c>
      <c r="AI1064">
        <v>0</v>
      </c>
      <c r="AJ1064">
        <v>0</v>
      </c>
      <c r="AK1064">
        <v>0</v>
      </c>
      <c r="AL1064">
        <v>1</v>
      </c>
      <c r="AM1064">
        <v>0</v>
      </c>
      <c r="AN1064">
        <v>1</v>
      </c>
      <c r="AO1064">
        <v>0</v>
      </c>
      <c r="AP1064">
        <v>0</v>
      </c>
      <c r="AQ1064">
        <v>0</v>
      </c>
      <c r="AR1064">
        <v>18</v>
      </c>
      <c r="AS1064" t="s">
        <v>16732</v>
      </c>
      <c r="AT1064" t="s">
        <v>80</v>
      </c>
    </row>
    <row r="1065" spans="1:46" x14ac:dyDescent="0.25">
      <c r="A1065" t="s">
        <v>2</v>
      </c>
      <c r="B1065" t="s">
        <v>31620</v>
      </c>
      <c r="C1065" t="s">
        <v>31621</v>
      </c>
      <c r="D1065" t="s">
        <v>31622</v>
      </c>
      <c r="E1065">
        <v>464673</v>
      </c>
      <c r="G1065" t="s">
        <v>16900</v>
      </c>
      <c r="H1065" t="s">
        <v>31623</v>
      </c>
      <c r="I1065" t="s">
        <v>31624</v>
      </c>
      <c r="J1065" t="s">
        <v>31625</v>
      </c>
      <c r="K1065" t="s">
        <v>16742</v>
      </c>
      <c r="L1065" t="s">
        <v>31626</v>
      </c>
      <c r="M1065" t="s">
        <v>31627</v>
      </c>
      <c r="N1065" t="s">
        <v>285</v>
      </c>
      <c r="O1065" t="s">
        <v>75</v>
      </c>
      <c r="P1065" t="s">
        <v>31628</v>
      </c>
      <c r="Q1065" t="s">
        <v>282</v>
      </c>
      <c r="R1065" t="s">
        <v>246</v>
      </c>
      <c r="S1065" t="s">
        <v>17073</v>
      </c>
      <c r="T1065" t="s">
        <v>18507</v>
      </c>
      <c r="U1065" t="s">
        <v>31629</v>
      </c>
      <c r="V1065" s="1" t="s">
        <v>20208</v>
      </c>
      <c r="W1065" t="s">
        <v>31630</v>
      </c>
      <c r="X1065" s="1" t="s">
        <v>22433</v>
      </c>
      <c r="Y1065">
        <v>2676</v>
      </c>
      <c r="Z1065" t="s">
        <v>31631</v>
      </c>
      <c r="AA1065">
        <v>0</v>
      </c>
      <c r="AB1065" t="s">
        <v>87</v>
      </c>
      <c r="AC1065">
        <v>0</v>
      </c>
      <c r="AD1065">
        <v>0</v>
      </c>
      <c r="AE1065">
        <v>0</v>
      </c>
      <c r="AF1065">
        <v>0</v>
      </c>
      <c r="AG1065">
        <v>0</v>
      </c>
      <c r="AH1065">
        <v>0</v>
      </c>
      <c r="AI1065">
        <v>0</v>
      </c>
      <c r="AJ1065">
        <v>0</v>
      </c>
      <c r="AK1065">
        <v>0</v>
      </c>
      <c r="AL1065">
        <v>1</v>
      </c>
      <c r="AM1065">
        <v>0</v>
      </c>
      <c r="AN1065">
        <v>1</v>
      </c>
      <c r="AO1065">
        <v>0</v>
      </c>
      <c r="AP1065">
        <v>0</v>
      </c>
      <c r="AQ1065">
        <v>0</v>
      </c>
      <c r="AR1065">
        <v>18</v>
      </c>
      <c r="AS1065" t="s">
        <v>16729</v>
      </c>
      <c r="AT1065" t="s">
        <v>80</v>
      </c>
    </row>
    <row r="1066" spans="1:46" x14ac:dyDescent="0.25">
      <c r="A1066" t="s">
        <v>2</v>
      </c>
      <c r="B1066" t="s">
        <v>31632</v>
      </c>
      <c r="C1066" t="s">
        <v>31633</v>
      </c>
      <c r="D1066" t="s">
        <v>31634</v>
      </c>
      <c r="E1066">
        <v>465058</v>
      </c>
      <c r="G1066" t="s">
        <v>299</v>
      </c>
      <c r="H1066" t="s">
        <v>31635</v>
      </c>
      <c r="I1066" t="s">
        <v>31636</v>
      </c>
      <c r="J1066" t="s">
        <v>280</v>
      </c>
      <c r="K1066" t="s">
        <v>31637</v>
      </c>
      <c r="L1066" t="s">
        <v>31638</v>
      </c>
      <c r="M1066" t="s">
        <v>31639</v>
      </c>
      <c r="N1066" t="s">
        <v>285</v>
      </c>
      <c r="O1066" t="s">
        <v>75</v>
      </c>
      <c r="P1066" t="s">
        <v>31640</v>
      </c>
      <c r="Q1066" t="s">
        <v>282</v>
      </c>
      <c r="R1066" t="s">
        <v>284</v>
      </c>
      <c r="S1066" t="s">
        <v>17163</v>
      </c>
      <c r="T1066" t="s">
        <v>18499</v>
      </c>
      <c r="U1066" t="s">
        <v>31641</v>
      </c>
      <c r="V1066" s="1" t="s">
        <v>20208</v>
      </c>
      <c r="W1066" t="s">
        <v>31642</v>
      </c>
      <c r="X1066" s="1" t="s">
        <v>22433</v>
      </c>
      <c r="Y1066">
        <v>2601</v>
      </c>
      <c r="Z1066" t="s">
        <v>31643</v>
      </c>
      <c r="AA1066">
        <v>0</v>
      </c>
      <c r="AB1066" t="s">
        <v>87</v>
      </c>
      <c r="AC1066">
        <v>0</v>
      </c>
      <c r="AD1066">
        <v>0</v>
      </c>
      <c r="AE1066">
        <v>0</v>
      </c>
      <c r="AF1066">
        <v>0</v>
      </c>
      <c r="AG1066">
        <v>0</v>
      </c>
      <c r="AH1066">
        <v>0</v>
      </c>
      <c r="AI1066">
        <v>0</v>
      </c>
      <c r="AJ1066">
        <v>0</v>
      </c>
      <c r="AK1066">
        <v>0</v>
      </c>
      <c r="AL1066">
        <v>1</v>
      </c>
      <c r="AM1066">
        <v>0</v>
      </c>
      <c r="AN1066">
        <v>1</v>
      </c>
      <c r="AO1066">
        <v>0</v>
      </c>
      <c r="AP1066">
        <v>0</v>
      </c>
      <c r="AQ1066">
        <v>0</v>
      </c>
      <c r="AR1066">
        <v>18</v>
      </c>
      <c r="AS1066" t="s">
        <v>16729</v>
      </c>
      <c r="AT1066" t="s">
        <v>80</v>
      </c>
    </row>
    <row r="1067" spans="1:46" x14ac:dyDescent="0.25">
      <c r="A1067" t="s">
        <v>2</v>
      </c>
      <c r="B1067" t="s">
        <v>59412</v>
      </c>
      <c r="C1067" t="s">
        <v>59413</v>
      </c>
      <c r="D1067" t="s">
        <v>59414</v>
      </c>
      <c r="E1067">
        <v>470275</v>
      </c>
      <c r="G1067" t="s">
        <v>293</v>
      </c>
      <c r="H1067" t="s">
        <v>59415</v>
      </c>
      <c r="I1067" t="s">
        <v>59416</v>
      </c>
      <c r="J1067" t="s">
        <v>280</v>
      </c>
      <c r="K1067" t="s">
        <v>201</v>
      </c>
      <c r="L1067" t="s">
        <v>59417</v>
      </c>
      <c r="M1067" t="s">
        <v>59418</v>
      </c>
      <c r="N1067" t="s">
        <v>59419</v>
      </c>
      <c r="O1067" t="s">
        <v>75</v>
      </c>
      <c r="P1067" t="s">
        <v>59420</v>
      </c>
      <c r="Q1067" t="s">
        <v>282</v>
      </c>
      <c r="R1067" t="s">
        <v>284</v>
      </c>
      <c r="S1067" t="s">
        <v>17163</v>
      </c>
      <c r="T1067" t="s">
        <v>17353</v>
      </c>
      <c r="U1067" t="s">
        <v>29980</v>
      </c>
      <c r="V1067" s="1" t="s">
        <v>22433</v>
      </c>
      <c r="W1067" t="s">
        <v>59421</v>
      </c>
      <c r="X1067" s="1" t="s">
        <v>22433</v>
      </c>
      <c r="Y1067">
        <v>2601</v>
      </c>
      <c r="Z1067" t="s">
        <v>31643</v>
      </c>
      <c r="AA1067">
        <v>0</v>
      </c>
      <c r="AB1067" t="s">
        <v>87</v>
      </c>
      <c r="AC1067">
        <v>0</v>
      </c>
      <c r="AD1067">
        <v>0</v>
      </c>
      <c r="AE1067">
        <v>0</v>
      </c>
      <c r="AF1067">
        <v>0</v>
      </c>
      <c r="AG1067">
        <v>0</v>
      </c>
      <c r="AH1067">
        <v>0</v>
      </c>
      <c r="AI1067">
        <v>0</v>
      </c>
      <c r="AJ1067">
        <v>0</v>
      </c>
      <c r="AK1067">
        <v>0</v>
      </c>
      <c r="AL1067">
        <v>1</v>
      </c>
      <c r="AM1067">
        <v>0</v>
      </c>
      <c r="AN1067">
        <v>1</v>
      </c>
      <c r="AO1067">
        <v>0</v>
      </c>
      <c r="AP1067">
        <v>0</v>
      </c>
      <c r="AQ1067">
        <v>0</v>
      </c>
      <c r="AR1067">
        <v>18</v>
      </c>
      <c r="AS1067" t="s">
        <v>16729</v>
      </c>
      <c r="AT1067" t="s">
        <v>80</v>
      </c>
    </row>
    <row r="1068" spans="1:46" x14ac:dyDescent="0.25">
      <c r="A1068" t="s">
        <v>2</v>
      </c>
      <c r="B1068" t="s">
        <v>31644</v>
      </c>
      <c r="C1068" t="s">
        <v>31645</v>
      </c>
      <c r="D1068" t="s">
        <v>31646</v>
      </c>
      <c r="E1068">
        <v>463337</v>
      </c>
      <c r="G1068" t="s">
        <v>298</v>
      </c>
      <c r="H1068" t="s">
        <v>31647</v>
      </c>
      <c r="I1068" t="s">
        <v>31648</v>
      </c>
      <c r="J1068" t="s">
        <v>280</v>
      </c>
      <c r="K1068" t="s">
        <v>191</v>
      </c>
      <c r="L1068" t="s">
        <v>31649</v>
      </c>
      <c r="M1068" t="s">
        <v>31650</v>
      </c>
      <c r="N1068" t="s">
        <v>31651</v>
      </c>
      <c r="O1068" t="s">
        <v>75</v>
      </c>
      <c r="P1068" t="s">
        <v>31652</v>
      </c>
      <c r="Q1068" t="s">
        <v>282</v>
      </c>
      <c r="R1068" t="s">
        <v>284</v>
      </c>
      <c r="S1068" t="s">
        <v>18535</v>
      </c>
      <c r="T1068" t="s">
        <v>18670</v>
      </c>
      <c r="U1068" t="s">
        <v>31653</v>
      </c>
      <c r="V1068" s="1" t="s">
        <v>20208</v>
      </c>
      <c r="W1068" t="s">
        <v>31654</v>
      </c>
      <c r="X1068" s="1" t="s">
        <v>22433</v>
      </c>
      <c r="Y1068">
        <v>2586</v>
      </c>
      <c r="Z1068" t="s">
        <v>19243</v>
      </c>
      <c r="AA1068">
        <v>1</v>
      </c>
      <c r="AB1068" t="s">
        <v>16827</v>
      </c>
      <c r="AC1068">
        <v>1</v>
      </c>
      <c r="AD1068">
        <v>1</v>
      </c>
      <c r="AE1068">
        <v>0</v>
      </c>
      <c r="AF1068">
        <v>0</v>
      </c>
      <c r="AG1068">
        <v>0</v>
      </c>
      <c r="AH1068">
        <v>0</v>
      </c>
      <c r="AI1068">
        <v>0</v>
      </c>
      <c r="AJ1068">
        <v>0</v>
      </c>
      <c r="AK1068">
        <v>0</v>
      </c>
      <c r="AL1068">
        <v>0</v>
      </c>
      <c r="AM1068">
        <v>0</v>
      </c>
      <c r="AN1068">
        <v>0</v>
      </c>
      <c r="AO1068">
        <v>0</v>
      </c>
      <c r="AP1068">
        <v>0</v>
      </c>
      <c r="AQ1068">
        <v>0</v>
      </c>
      <c r="AR1068">
        <v>20</v>
      </c>
      <c r="AS1068" t="s">
        <v>16731</v>
      </c>
      <c r="AT1068" t="s">
        <v>92</v>
      </c>
    </row>
    <row r="1069" spans="1:46" x14ac:dyDescent="0.25">
      <c r="A1069" t="s">
        <v>2</v>
      </c>
      <c r="B1069" t="s">
        <v>31655</v>
      </c>
      <c r="C1069" t="s">
        <v>31656</v>
      </c>
      <c r="D1069" t="s">
        <v>31657</v>
      </c>
      <c r="E1069">
        <v>452356</v>
      </c>
      <c r="G1069" t="s">
        <v>291</v>
      </c>
      <c r="H1069" t="s">
        <v>31658</v>
      </c>
      <c r="I1069" t="s">
        <v>31659</v>
      </c>
      <c r="J1069" t="s">
        <v>280</v>
      </c>
      <c r="K1069" t="s">
        <v>191</v>
      </c>
      <c r="L1069" t="s">
        <v>31660</v>
      </c>
      <c r="M1069" t="s">
        <v>31661</v>
      </c>
      <c r="N1069" t="s">
        <v>31662</v>
      </c>
      <c r="O1069" t="s">
        <v>75</v>
      </c>
      <c r="P1069" t="s">
        <v>31663</v>
      </c>
      <c r="Q1069" t="s">
        <v>282</v>
      </c>
      <c r="R1069" t="s">
        <v>284</v>
      </c>
      <c r="S1069" t="s">
        <v>18535</v>
      </c>
      <c r="T1069" t="s">
        <v>18670</v>
      </c>
      <c r="U1069" t="s">
        <v>20989</v>
      </c>
      <c r="V1069" s="1" t="s">
        <v>19945</v>
      </c>
      <c r="W1069" t="s">
        <v>31664</v>
      </c>
      <c r="X1069" s="1" t="s">
        <v>22433</v>
      </c>
      <c r="Y1069">
        <v>2586</v>
      </c>
      <c r="Z1069" t="s">
        <v>19243</v>
      </c>
      <c r="AA1069">
        <v>1</v>
      </c>
      <c r="AB1069" t="s">
        <v>16827</v>
      </c>
      <c r="AC1069">
        <v>0</v>
      </c>
      <c r="AD1069">
        <v>0</v>
      </c>
      <c r="AE1069">
        <v>0</v>
      </c>
      <c r="AF1069">
        <v>0</v>
      </c>
      <c r="AG1069">
        <v>0</v>
      </c>
      <c r="AH1069">
        <v>0</v>
      </c>
      <c r="AI1069">
        <v>0</v>
      </c>
      <c r="AJ1069">
        <v>0</v>
      </c>
      <c r="AK1069">
        <v>0</v>
      </c>
      <c r="AL1069">
        <v>1</v>
      </c>
      <c r="AM1069">
        <v>1</v>
      </c>
      <c r="AN1069">
        <v>0</v>
      </c>
      <c r="AO1069">
        <v>0</v>
      </c>
      <c r="AP1069">
        <v>0</v>
      </c>
      <c r="AQ1069">
        <v>0</v>
      </c>
      <c r="AR1069">
        <v>18</v>
      </c>
      <c r="AS1069" t="s">
        <v>17070</v>
      </c>
      <c r="AT1069" t="s">
        <v>99</v>
      </c>
    </row>
    <row r="1070" spans="1:46" x14ac:dyDescent="0.25">
      <c r="A1070" t="s">
        <v>2</v>
      </c>
      <c r="B1070" t="s">
        <v>31665</v>
      </c>
      <c r="C1070" t="s">
        <v>31666</v>
      </c>
      <c r="D1070" t="s">
        <v>31667</v>
      </c>
      <c r="E1070">
        <v>453910</v>
      </c>
      <c r="G1070" t="s">
        <v>293</v>
      </c>
      <c r="H1070" t="s">
        <v>31668</v>
      </c>
      <c r="I1070" t="s">
        <v>31669</v>
      </c>
      <c r="J1070" t="s">
        <v>280</v>
      </c>
      <c r="K1070" t="s">
        <v>191</v>
      </c>
      <c r="L1070" t="s">
        <v>31670</v>
      </c>
      <c r="M1070" t="s">
        <v>31671</v>
      </c>
      <c r="N1070" t="s">
        <v>285</v>
      </c>
      <c r="O1070" t="s">
        <v>75</v>
      </c>
      <c r="P1070" t="s">
        <v>31672</v>
      </c>
      <c r="Q1070" t="s">
        <v>282</v>
      </c>
      <c r="R1070" t="s">
        <v>284</v>
      </c>
      <c r="S1070" t="s">
        <v>18535</v>
      </c>
      <c r="T1070" t="s">
        <v>18709</v>
      </c>
      <c r="U1070" t="s">
        <v>31673</v>
      </c>
      <c r="V1070" s="1" t="s">
        <v>19945</v>
      </c>
      <c r="W1070" t="s">
        <v>31674</v>
      </c>
      <c r="X1070" s="1" t="s">
        <v>22433</v>
      </c>
      <c r="Y1070">
        <v>2586</v>
      </c>
      <c r="Z1070" t="s">
        <v>19243</v>
      </c>
      <c r="AA1070">
        <v>1</v>
      </c>
      <c r="AB1070" t="s">
        <v>16827</v>
      </c>
      <c r="AC1070">
        <v>1</v>
      </c>
      <c r="AD1070">
        <v>1</v>
      </c>
      <c r="AE1070">
        <v>0</v>
      </c>
      <c r="AF1070">
        <v>0</v>
      </c>
      <c r="AG1070">
        <v>0</v>
      </c>
      <c r="AH1070">
        <v>0</v>
      </c>
      <c r="AI1070">
        <v>0</v>
      </c>
      <c r="AJ1070">
        <v>0</v>
      </c>
      <c r="AK1070">
        <v>0</v>
      </c>
      <c r="AL1070">
        <v>0</v>
      </c>
      <c r="AM1070">
        <v>0</v>
      </c>
      <c r="AN1070">
        <v>0</v>
      </c>
      <c r="AO1070">
        <v>0</v>
      </c>
      <c r="AP1070">
        <v>0</v>
      </c>
      <c r="AQ1070">
        <v>0</v>
      </c>
      <c r="AR1070">
        <v>18</v>
      </c>
      <c r="AS1070" t="s">
        <v>16734</v>
      </c>
      <c r="AT1070" t="s">
        <v>92</v>
      </c>
    </row>
    <row r="1071" spans="1:46" x14ac:dyDescent="0.25">
      <c r="A1071" t="s">
        <v>2</v>
      </c>
      <c r="B1071" t="s">
        <v>59422</v>
      </c>
      <c r="C1071" t="s">
        <v>59423</v>
      </c>
      <c r="D1071" t="s">
        <v>59424</v>
      </c>
      <c r="E1071">
        <v>468664</v>
      </c>
      <c r="G1071" t="s">
        <v>298</v>
      </c>
      <c r="H1071" t="s">
        <v>59425</v>
      </c>
      <c r="I1071" t="s">
        <v>59426</v>
      </c>
      <c r="J1071" t="s">
        <v>280</v>
      </c>
      <c r="K1071" t="s">
        <v>59427</v>
      </c>
      <c r="L1071" t="s">
        <v>59428</v>
      </c>
      <c r="M1071" t="s">
        <v>59429</v>
      </c>
      <c r="N1071" t="s">
        <v>285</v>
      </c>
      <c r="O1071" t="s">
        <v>75</v>
      </c>
      <c r="P1071" t="s">
        <v>59430</v>
      </c>
      <c r="Q1071" t="s">
        <v>282</v>
      </c>
      <c r="R1071" t="s">
        <v>284</v>
      </c>
      <c r="S1071" t="s">
        <v>17336</v>
      </c>
      <c r="T1071" t="s">
        <v>18506</v>
      </c>
      <c r="U1071" t="s">
        <v>59431</v>
      </c>
      <c r="V1071" s="1" t="s">
        <v>22433</v>
      </c>
      <c r="W1071" t="s">
        <v>59432</v>
      </c>
      <c r="X1071" s="1" t="s">
        <v>22433</v>
      </c>
      <c r="Y1071">
        <v>2583</v>
      </c>
      <c r="Z1071" t="s">
        <v>59433</v>
      </c>
      <c r="AA1071">
        <v>0</v>
      </c>
      <c r="AB1071" t="s">
        <v>87</v>
      </c>
      <c r="AC1071">
        <v>0</v>
      </c>
      <c r="AD1071">
        <v>0</v>
      </c>
      <c r="AE1071">
        <v>0</v>
      </c>
      <c r="AF1071">
        <v>0</v>
      </c>
      <c r="AG1071">
        <v>0</v>
      </c>
      <c r="AH1071">
        <v>0</v>
      </c>
      <c r="AI1071">
        <v>0</v>
      </c>
      <c r="AJ1071">
        <v>0</v>
      </c>
      <c r="AK1071">
        <v>0</v>
      </c>
      <c r="AL1071">
        <v>1</v>
      </c>
      <c r="AM1071">
        <v>0</v>
      </c>
      <c r="AN1071">
        <v>1</v>
      </c>
      <c r="AO1071">
        <v>0</v>
      </c>
      <c r="AP1071">
        <v>0</v>
      </c>
      <c r="AQ1071">
        <v>0</v>
      </c>
      <c r="AR1071">
        <v>18</v>
      </c>
      <c r="AS1071" t="s">
        <v>16729</v>
      </c>
      <c r="AT1071" t="s">
        <v>80</v>
      </c>
    </row>
    <row r="1072" spans="1:46" x14ac:dyDescent="0.25">
      <c r="A1072" t="s">
        <v>2</v>
      </c>
      <c r="B1072" t="s">
        <v>59434</v>
      </c>
      <c r="C1072" t="s">
        <v>59435</v>
      </c>
      <c r="D1072" t="s">
        <v>59436</v>
      </c>
      <c r="E1072">
        <v>469452</v>
      </c>
      <c r="G1072" t="s">
        <v>295</v>
      </c>
      <c r="H1072" t="s">
        <v>59437</v>
      </c>
      <c r="I1072" t="s">
        <v>59438</v>
      </c>
      <c r="J1072" t="s">
        <v>280</v>
      </c>
      <c r="K1072" t="s">
        <v>191</v>
      </c>
      <c r="L1072" t="s">
        <v>59439</v>
      </c>
      <c r="M1072" t="s">
        <v>59440</v>
      </c>
      <c r="N1072" t="s">
        <v>59441</v>
      </c>
      <c r="O1072" t="s">
        <v>75</v>
      </c>
      <c r="P1072" t="s">
        <v>59442</v>
      </c>
      <c r="Q1072" t="s">
        <v>282</v>
      </c>
      <c r="R1072" t="s">
        <v>284</v>
      </c>
      <c r="S1072" t="s">
        <v>18667</v>
      </c>
      <c r="T1072" t="s">
        <v>18668</v>
      </c>
      <c r="U1072" t="s">
        <v>59443</v>
      </c>
      <c r="V1072" s="1" t="s">
        <v>22433</v>
      </c>
      <c r="W1072" t="s">
        <v>59444</v>
      </c>
      <c r="X1072" s="1" t="s">
        <v>22433</v>
      </c>
      <c r="Y1072">
        <v>2578</v>
      </c>
      <c r="Z1072" t="s">
        <v>59445</v>
      </c>
      <c r="AA1072">
        <v>0</v>
      </c>
      <c r="AB1072" t="s">
        <v>87</v>
      </c>
      <c r="AC1072">
        <v>0</v>
      </c>
      <c r="AD1072">
        <v>0</v>
      </c>
      <c r="AE1072">
        <v>0</v>
      </c>
      <c r="AF1072">
        <v>0</v>
      </c>
      <c r="AG1072">
        <v>0</v>
      </c>
      <c r="AH1072">
        <v>0</v>
      </c>
      <c r="AI1072">
        <v>0</v>
      </c>
      <c r="AJ1072">
        <v>0</v>
      </c>
      <c r="AK1072">
        <v>0</v>
      </c>
      <c r="AL1072">
        <v>1</v>
      </c>
      <c r="AM1072">
        <v>0</v>
      </c>
      <c r="AN1072">
        <v>1</v>
      </c>
      <c r="AO1072">
        <v>0</v>
      </c>
      <c r="AP1072">
        <v>0</v>
      </c>
      <c r="AQ1072">
        <v>0</v>
      </c>
      <c r="AR1072">
        <v>18</v>
      </c>
      <c r="AS1072" t="s">
        <v>16732</v>
      </c>
      <c r="AT1072" t="s">
        <v>80</v>
      </c>
    </row>
    <row r="1073" spans="1:46" x14ac:dyDescent="0.25">
      <c r="A1073" t="s">
        <v>2</v>
      </c>
      <c r="B1073" t="s">
        <v>28211</v>
      </c>
      <c r="C1073" t="s">
        <v>28212</v>
      </c>
      <c r="D1073" t="s">
        <v>28213</v>
      </c>
      <c r="E1073">
        <v>468573</v>
      </c>
      <c r="G1073" t="s">
        <v>298</v>
      </c>
      <c r="H1073" t="s">
        <v>28214</v>
      </c>
      <c r="I1073" t="s">
        <v>28215</v>
      </c>
      <c r="J1073" t="s">
        <v>280</v>
      </c>
      <c r="K1073" t="s">
        <v>19950</v>
      </c>
      <c r="L1073" t="s">
        <v>28216</v>
      </c>
      <c r="M1073" t="s">
        <v>28217</v>
      </c>
      <c r="N1073" t="s">
        <v>28218</v>
      </c>
      <c r="O1073" t="s">
        <v>75</v>
      </c>
      <c r="P1073" t="s">
        <v>28219</v>
      </c>
      <c r="Q1073" t="s">
        <v>282</v>
      </c>
      <c r="R1073" t="s">
        <v>284</v>
      </c>
      <c r="S1073" t="s">
        <v>18667</v>
      </c>
      <c r="T1073" t="s">
        <v>18804</v>
      </c>
      <c r="U1073" t="s">
        <v>19987</v>
      </c>
      <c r="V1073" s="1" t="s">
        <v>22433</v>
      </c>
      <c r="W1073" t="s">
        <v>28220</v>
      </c>
      <c r="X1073" s="1" t="s">
        <v>22433</v>
      </c>
      <c r="Y1073">
        <v>2578</v>
      </c>
      <c r="Z1073" t="s">
        <v>59445</v>
      </c>
      <c r="AA1073">
        <v>0</v>
      </c>
      <c r="AB1073" t="s">
        <v>87</v>
      </c>
      <c r="AC1073">
        <v>0</v>
      </c>
      <c r="AD1073">
        <v>0</v>
      </c>
      <c r="AE1073">
        <v>0</v>
      </c>
      <c r="AF1073">
        <v>0</v>
      </c>
      <c r="AG1073">
        <v>0</v>
      </c>
      <c r="AH1073">
        <v>0</v>
      </c>
      <c r="AI1073">
        <v>0</v>
      </c>
      <c r="AJ1073">
        <v>0</v>
      </c>
      <c r="AK1073">
        <v>0</v>
      </c>
      <c r="AL1073">
        <v>1</v>
      </c>
      <c r="AM1073">
        <v>0</v>
      </c>
      <c r="AN1073">
        <v>1</v>
      </c>
      <c r="AO1073">
        <v>0</v>
      </c>
      <c r="AP1073">
        <v>0</v>
      </c>
      <c r="AQ1073">
        <v>0</v>
      </c>
      <c r="AR1073">
        <v>18</v>
      </c>
      <c r="AS1073" t="s">
        <v>16898</v>
      </c>
      <c r="AT1073" t="s">
        <v>80</v>
      </c>
    </row>
    <row r="1074" spans="1:46" x14ac:dyDescent="0.25">
      <c r="A1074" t="s">
        <v>2</v>
      </c>
      <c r="B1074" t="s">
        <v>31675</v>
      </c>
      <c r="C1074" t="s">
        <v>31676</v>
      </c>
      <c r="D1074" t="s">
        <v>31677</v>
      </c>
      <c r="E1074">
        <v>465001</v>
      </c>
      <c r="G1074" t="s">
        <v>17262</v>
      </c>
      <c r="H1074" t="s">
        <v>31678</v>
      </c>
      <c r="I1074" t="s">
        <v>31679</v>
      </c>
      <c r="J1074" t="s">
        <v>280</v>
      </c>
      <c r="K1074" t="s">
        <v>191</v>
      </c>
      <c r="L1074" t="s">
        <v>31680</v>
      </c>
      <c r="M1074" t="s">
        <v>31681</v>
      </c>
      <c r="N1074" t="s">
        <v>285</v>
      </c>
      <c r="O1074" t="s">
        <v>75</v>
      </c>
      <c r="P1074" t="s">
        <v>31682</v>
      </c>
      <c r="Q1074" t="s">
        <v>282</v>
      </c>
      <c r="R1074" t="s">
        <v>284</v>
      </c>
      <c r="S1074" t="s">
        <v>18667</v>
      </c>
      <c r="T1074" t="s">
        <v>18709</v>
      </c>
      <c r="U1074" t="s">
        <v>19289</v>
      </c>
      <c r="V1074" s="1" t="s">
        <v>20208</v>
      </c>
      <c r="W1074" t="s">
        <v>31683</v>
      </c>
      <c r="X1074" s="1" t="s">
        <v>22433</v>
      </c>
      <c r="Y1074">
        <v>2575</v>
      </c>
      <c r="Z1074" t="s">
        <v>20519</v>
      </c>
      <c r="AA1074">
        <v>0</v>
      </c>
      <c r="AB1074" t="s">
        <v>87</v>
      </c>
      <c r="AC1074">
        <v>0</v>
      </c>
      <c r="AD1074">
        <v>0</v>
      </c>
      <c r="AE1074">
        <v>0</v>
      </c>
      <c r="AF1074">
        <v>0</v>
      </c>
      <c r="AG1074">
        <v>0</v>
      </c>
      <c r="AH1074">
        <v>0</v>
      </c>
      <c r="AI1074">
        <v>0</v>
      </c>
      <c r="AJ1074">
        <v>0</v>
      </c>
      <c r="AK1074">
        <v>0</v>
      </c>
      <c r="AL1074">
        <v>1</v>
      </c>
      <c r="AM1074">
        <v>0</v>
      </c>
      <c r="AN1074">
        <v>1</v>
      </c>
      <c r="AO1074">
        <v>0</v>
      </c>
      <c r="AP1074">
        <v>0</v>
      </c>
      <c r="AQ1074">
        <v>0</v>
      </c>
      <c r="AR1074">
        <v>18</v>
      </c>
      <c r="AS1074" t="s">
        <v>16732</v>
      </c>
      <c r="AT1074" t="s">
        <v>80</v>
      </c>
    </row>
    <row r="1075" spans="1:46" x14ac:dyDescent="0.25">
      <c r="A1075" t="s">
        <v>2</v>
      </c>
      <c r="B1075" t="s">
        <v>59446</v>
      </c>
      <c r="C1075" t="s">
        <v>59447</v>
      </c>
      <c r="D1075" t="s">
        <v>59448</v>
      </c>
      <c r="E1075">
        <v>470408</v>
      </c>
      <c r="G1075" t="s">
        <v>293</v>
      </c>
      <c r="H1075" t="s">
        <v>59449</v>
      </c>
      <c r="I1075" t="s">
        <v>59450</v>
      </c>
      <c r="J1075" t="s">
        <v>280</v>
      </c>
      <c r="K1075" t="s">
        <v>191</v>
      </c>
      <c r="L1075" t="s">
        <v>59451</v>
      </c>
      <c r="M1075" t="s">
        <v>59452</v>
      </c>
      <c r="N1075" t="s">
        <v>59453</v>
      </c>
      <c r="O1075" t="s">
        <v>75</v>
      </c>
      <c r="P1075" t="s">
        <v>59454</v>
      </c>
      <c r="Q1075" t="s">
        <v>282</v>
      </c>
      <c r="R1075" t="s">
        <v>284</v>
      </c>
      <c r="S1075" t="s">
        <v>18667</v>
      </c>
      <c r="T1075" t="s">
        <v>18668</v>
      </c>
      <c r="U1075" t="s">
        <v>59455</v>
      </c>
      <c r="V1075" s="1" t="s">
        <v>22433</v>
      </c>
      <c r="W1075" t="s">
        <v>59456</v>
      </c>
      <c r="X1075" s="1" t="s">
        <v>22433</v>
      </c>
      <c r="Y1075">
        <v>2575</v>
      </c>
      <c r="Z1075" t="s">
        <v>20519</v>
      </c>
      <c r="AA1075">
        <v>0</v>
      </c>
      <c r="AB1075" t="s">
        <v>87</v>
      </c>
      <c r="AC1075">
        <v>0</v>
      </c>
      <c r="AD1075">
        <v>0</v>
      </c>
      <c r="AE1075">
        <v>0</v>
      </c>
      <c r="AF1075">
        <v>0</v>
      </c>
      <c r="AG1075">
        <v>0</v>
      </c>
      <c r="AH1075">
        <v>0</v>
      </c>
      <c r="AI1075">
        <v>0</v>
      </c>
      <c r="AJ1075">
        <v>0</v>
      </c>
      <c r="AK1075">
        <v>0</v>
      </c>
      <c r="AL1075">
        <v>1</v>
      </c>
      <c r="AM1075">
        <v>0</v>
      </c>
      <c r="AN1075">
        <v>1</v>
      </c>
      <c r="AO1075">
        <v>0</v>
      </c>
      <c r="AP1075">
        <v>0</v>
      </c>
      <c r="AQ1075">
        <v>0</v>
      </c>
      <c r="AR1075">
        <v>18</v>
      </c>
      <c r="AS1075" t="s">
        <v>16729</v>
      </c>
      <c r="AT1075" t="s">
        <v>80</v>
      </c>
    </row>
    <row r="1076" spans="1:46" x14ac:dyDescent="0.25">
      <c r="A1076" t="s">
        <v>2</v>
      </c>
      <c r="B1076" t="s">
        <v>59457</v>
      </c>
      <c r="C1076" t="s">
        <v>59458</v>
      </c>
      <c r="D1076" t="s">
        <v>59459</v>
      </c>
      <c r="E1076">
        <v>469282</v>
      </c>
      <c r="G1076" t="s">
        <v>295</v>
      </c>
      <c r="H1076" t="s">
        <v>59460</v>
      </c>
      <c r="I1076" t="s">
        <v>59461</v>
      </c>
      <c r="J1076" t="s">
        <v>280</v>
      </c>
      <c r="K1076" t="s">
        <v>191</v>
      </c>
      <c r="L1076" t="s">
        <v>59462</v>
      </c>
      <c r="M1076" t="s">
        <v>59463</v>
      </c>
      <c r="N1076" t="s">
        <v>59464</v>
      </c>
      <c r="O1076" t="s">
        <v>75</v>
      </c>
      <c r="P1076" t="s">
        <v>59465</v>
      </c>
      <c r="Q1076" t="s">
        <v>282</v>
      </c>
      <c r="R1076" t="s">
        <v>284</v>
      </c>
      <c r="S1076" t="s">
        <v>18667</v>
      </c>
      <c r="T1076" t="s">
        <v>18709</v>
      </c>
      <c r="U1076" t="s">
        <v>59315</v>
      </c>
      <c r="V1076" s="1" t="s">
        <v>22433</v>
      </c>
      <c r="W1076" t="s">
        <v>59466</v>
      </c>
      <c r="X1076" s="1" t="s">
        <v>22433</v>
      </c>
      <c r="Y1076">
        <v>2575</v>
      </c>
      <c r="Z1076" t="s">
        <v>20519</v>
      </c>
      <c r="AA1076">
        <v>0</v>
      </c>
      <c r="AB1076" t="s">
        <v>87</v>
      </c>
      <c r="AC1076">
        <v>0</v>
      </c>
      <c r="AD1076">
        <v>0</v>
      </c>
      <c r="AE1076">
        <v>0</v>
      </c>
      <c r="AF1076">
        <v>0</v>
      </c>
      <c r="AG1076">
        <v>0</v>
      </c>
      <c r="AH1076">
        <v>0</v>
      </c>
      <c r="AI1076">
        <v>0</v>
      </c>
      <c r="AJ1076">
        <v>0</v>
      </c>
      <c r="AK1076">
        <v>0</v>
      </c>
      <c r="AL1076">
        <v>1</v>
      </c>
      <c r="AM1076">
        <v>0</v>
      </c>
      <c r="AN1076">
        <v>1</v>
      </c>
      <c r="AO1076">
        <v>0</v>
      </c>
      <c r="AP1076">
        <v>0</v>
      </c>
      <c r="AQ1076">
        <v>0</v>
      </c>
      <c r="AR1076">
        <v>18</v>
      </c>
      <c r="AS1076" t="s">
        <v>16729</v>
      </c>
      <c r="AT1076" t="s">
        <v>80</v>
      </c>
    </row>
    <row r="1077" spans="1:46" x14ac:dyDescent="0.25">
      <c r="A1077" t="s">
        <v>2</v>
      </c>
      <c r="B1077" t="s">
        <v>25899</v>
      </c>
      <c r="C1077" t="s">
        <v>25900</v>
      </c>
      <c r="D1077" t="s">
        <v>25901</v>
      </c>
      <c r="E1077">
        <v>468543</v>
      </c>
      <c r="G1077" t="s">
        <v>298</v>
      </c>
      <c r="H1077" t="s">
        <v>25902</v>
      </c>
      <c r="I1077" t="s">
        <v>25903</v>
      </c>
      <c r="J1077" t="s">
        <v>280</v>
      </c>
      <c r="K1077" t="s">
        <v>191</v>
      </c>
      <c r="L1077" t="s">
        <v>25904</v>
      </c>
      <c r="M1077" t="s">
        <v>25905</v>
      </c>
      <c r="N1077" t="s">
        <v>281</v>
      </c>
      <c r="O1077" t="s">
        <v>75</v>
      </c>
      <c r="P1077" t="s">
        <v>25906</v>
      </c>
      <c r="Q1077" t="s">
        <v>282</v>
      </c>
      <c r="R1077" t="s">
        <v>246</v>
      </c>
      <c r="S1077" t="s">
        <v>18667</v>
      </c>
      <c r="T1077" t="s">
        <v>18709</v>
      </c>
      <c r="U1077" t="s">
        <v>19290</v>
      </c>
      <c r="V1077" s="1" t="s">
        <v>22433</v>
      </c>
      <c r="W1077" t="s">
        <v>25907</v>
      </c>
      <c r="X1077" s="1" t="s">
        <v>22433</v>
      </c>
      <c r="Y1077">
        <v>2575</v>
      </c>
      <c r="Z1077" t="s">
        <v>20519</v>
      </c>
      <c r="AA1077">
        <v>0</v>
      </c>
      <c r="AB1077" t="s">
        <v>87</v>
      </c>
      <c r="AC1077">
        <v>0</v>
      </c>
      <c r="AD1077">
        <v>0</v>
      </c>
      <c r="AE1077">
        <v>0</v>
      </c>
      <c r="AF1077">
        <v>0</v>
      </c>
      <c r="AG1077">
        <v>0</v>
      </c>
      <c r="AH1077">
        <v>0</v>
      </c>
      <c r="AI1077">
        <v>0</v>
      </c>
      <c r="AJ1077">
        <v>0</v>
      </c>
      <c r="AK1077">
        <v>0</v>
      </c>
      <c r="AL1077">
        <v>1</v>
      </c>
      <c r="AM1077">
        <v>0</v>
      </c>
      <c r="AN1077">
        <v>1</v>
      </c>
      <c r="AO1077">
        <v>0</v>
      </c>
      <c r="AP1077">
        <v>0</v>
      </c>
      <c r="AQ1077">
        <v>0</v>
      </c>
      <c r="AR1077">
        <v>18</v>
      </c>
      <c r="AS1077" t="s">
        <v>16729</v>
      </c>
      <c r="AT1077" t="s">
        <v>80</v>
      </c>
    </row>
    <row r="1078" spans="1:46" x14ac:dyDescent="0.25">
      <c r="A1078" t="s">
        <v>2</v>
      </c>
      <c r="B1078" t="s">
        <v>26198</v>
      </c>
      <c r="C1078" t="s">
        <v>26199</v>
      </c>
      <c r="D1078" t="s">
        <v>26200</v>
      </c>
      <c r="E1078">
        <v>463990</v>
      </c>
      <c r="G1078" t="s">
        <v>16900</v>
      </c>
      <c r="H1078" t="s">
        <v>26201</v>
      </c>
      <c r="I1078" t="s">
        <v>26202</v>
      </c>
      <c r="J1078" t="s">
        <v>280</v>
      </c>
      <c r="K1078" t="s">
        <v>197</v>
      </c>
      <c r="L1078" t="s">
        <v>26203</v>
      </c>
      <c r="M1078" t="s">
        <v>26204</v>
      </c>
      <c r="N1078" t="s">
        <v>281</v>
      </c>
      <c r="O1078" t="s">
        <v>75</v>
      </c>
      <c r="P1078" t="s">
        <v>26205</v>
      </c>
      <c r="Q1078" t="s">
        <v>282</v>
      </c>
      <c r="R1078" t="s">
        <v>246</v>
      </c>
      <c r="S1078" t="s">
        <v>17350</v>
      </c>
      <c r="T1078" t="s">
        <v>17351</v>
      </c>
      <c r="U1078" t="s">
        <v>26206</v>
      </c>
      <c r="V1078" s="1" t="s">
        <v>20208</v>
      </c>
      <c r="W1078" t="s">
        <v>26207</v>
      </c>
      <c r="X1078" s="1" t="s">
        <v>22433</v>
      </c>
      <c r="Y1078">
        <v>2559</v>
      </c>
      <c r="Z1078" t="s">
        <v>31695</v>
      </c>
      <c r="AA1078">
        <v>0</v>
      </c>
      <c r="AB1078" t="s">
        <v>87</v>
      </c>
      <c r="AC1078">
        <v>0</v>
      </c>
      <c r="AD1078">
        <v>0</v>
      </c>
      <c r="AE1078">
        <v>0</v>
      </c>
      <c r="AF1078">
        <v>0</v>
      </c>
      <c r="AG1078">
        <v>0</v>
      </c>
      <c r="AH1078">
        <v>0</v>
      </c>
      <c r="AI1078">
        <v>0</v>
      </c>
      <c r="AJ1078">
        <v>0</v>
      </c>
      <c r="AK1078">
        <v>0</v>
      </c>
      <c r="AL1078">
        <v>1</v>
      </c>
      <c r="AM1078">
        <v>0</v>
      </c>
      <c r="AN1078">
        <v>1</v>
      </c>
      <c r="AO1078">
        <v>0</v>
      </c>
      <c r="AP1078">
        <v>0</v>
      </c>
      <c r="AQ1078">
        <v>0</v>
      </c>
      <c r="AR1078">
        <v>18</v>
      </c>
      <c r="AS1078" t="s">
        <v>18556</v>
      </c>
      <c r="AT1078" t="s">
        <v>99</v>
      </c>
    </row>
    <row r="1079" spans="1:46" x14ac:dyDescent="0.25">
      <c r="A1079" t="s">
        <v>2</v>
      </c>
      <c r="B1079" t="s">
        <v>31684</v>
      </c>
      <c r="C1079" t="s">
        <v>31685</v>
      </c>
      <c r="D1079" t="s">
        <v>31686</v>
      </c>
      <c r="E1079">
        <v>462684</v>
      </c>
      <c r="G1079" t="s">
        <v>17262</v>
      </c>
      <c r="H1079" t="s">
        <v>31687</v>
      </c>
      <c r="I1079" t="s">
        <v>31688</v>
      </c>
      <c r="J1079" t="s">
        <v>280</v>
      </c>
      <c r="K1079" t="s">
        <v>16815</v>
      </c>
      <c r="L1079" t="s">
        <v>31689</v>
      </c>
      <c r="M1079" t="s">
        <v>31690</v>
      </c>
      <c r="N1079" t="s">
        <v>31691</v>
      </c>
      <c r="O1079" t="s">
        <v>75</v>
      </c>
      <c r="P1079" t="s">
        <v>31692</v>
      </c>
      <c r="Q1079" t="s">
        <v>286</v>
      </c>
      <c r="R1079" t="s">
        <v>164</v>
      </c>
      <c r="S1079" t="s">
        <v>17350</v>
      </c>
      <c r="T1079" t="s">
        <v>18680</v>
      </c>
      <c r="U1079" t="s">
        <v>31693</v>
      </c>
      <c r="V1079" s="1" t="s">
        <v>20208</v>
      </c>
      <c r="W1079" t="s">
        <v>31694</v>
      </c>
      <c r="X1079" s="1" t="s">
        <v>22433</v>
      </c>
      <c r="Y1079">
        <v>2559</v>
      </c>
      <c r="Z1079" t="s">
        <v>31695</v>
      </c>
      <c r="AA1079">
        <v>0</v>
      </c>
      <c r="AB1079" t="s">
        <v>87</v>
      </c>
      <c r="AC1079">
        <v>0</v>
      </c>
      <c r="AD1079">
        <v>0</v>
      </c>
      <c r="AE1079">
        <v>0</v>
      </c>
      <c r="AF1079">
        <v>0</v>
      </c>
      <c r="AG1079">
        <v>0</v>
      </c>
      <c r="AH1079">
        <v>0</v>
      </c>
      <c r="AI1079">
        <v>0</v>
      </c>
      <c r="AJ1079">
        <v>0</v>
      </c>
      <c r="AK1079">
        <v>0</v>
      </c>
      <c r="AL1079">
        <v>1</v>
      </c>
      <c r="AM1079">
        <v>0</v>
      </c>
      <c r="AN1079">
        <v>1</v>
      </c>
      <c r="AO1079">
        <v>0</v>
      </c>
      <c r="AP1079">
        <v>0</v>
      </c>
      <c r="AQ1079">
        <v>0</v>
      </c>
      <c r="AR1079">
        <v>20</v>
      </c>
      <c r="AS1079" t="s">
        <v>18539</v>
      </c>
      <c r="AT1079" t="s">
        <v>118</v>
      </c>
    </row>
    <row r="1080" spans="1:46" x14ac:dyDescent="0.25">
      <c r="A1080" t="s">
        <v>2</v>
      </c>
      <c r="B1080" t="s">
        <v>24251</v>
      </c>
      <c r="C1080" t="s">
        <v>24252</v>
      </c>
      <c r="D1080" t="s">
        <v>24253</v>
      </c>
      <c r="E1080">
        <v>465286</v>
      </c>
      <c r="G1080" t="s">
        <v>295</v>
      </c>
      <c r="H1080" t="s">
        <v>24254</v>
      </c>
      <c r="I1080" t="s">
        <v>24255</v>
      </c>
      <c r="J1080" t="s">
        <v>280</v>
      </c>
      <c r="K1080" t="s">
        <v>24256</v>
      </c>
      <c r="L1080" t="s">
        <v>24257</v>
      </c>
      <c r="M1080" t="s">
        <v>24258</v>
      </c>
      <c r="N1080" t="s">
        <v>285</v>
      </c>
      <c r="O1080" t="s">
        <v>75</v>
      </c>
      <c r="P1080" t="s">
        <v>24259</v>
      </c>
      <c r="Q1080" t="s">
        <v>282</v>
      </c>
      <c r="R1080" t="s">
        <v>284</v>
      </c>
      <c r="S1080" t="s">
        <v>17350</v>
      </c>
      <c r="T1080" t="s">
        <v>17351</v>
      </c>
      <c r="U1080" t="s">
        <v>24260</v>
      </c>
      <c r="V1080" s="1" t="s">
        <v>20208</v>
      </c>
      <c r="W1080" t="s">
        <v>23533</v>
      </c>
      <c r="X1080" s="1" t="s">
        <v>22433</v>
      </c>
      <c r="Y1080">
        <v>2559</v>
      </c>
      <c r="Z1080" t="s">
        <v>31695</v>
      </c>
      <c r="AA1080">
        <v>0</v>
      </c>
      <c r="AB1080" t="s">
        <v>87</v>
      </c>
      <c r="AC1080">
        <v>0</v>
      </c>
      <c r="AD1080">
        <v>0</v>
      </c>
      <c r="AE1080">
        <v>0</v>
      </c>
      <c r="AF1080">
        <v>0</v>
      </c>
      <c r="AG1080">
        <v>0</v>
      </c>
      <c r="AH1080">
        <v>0</v>
      </c>
      <c r="AI1080">
        <v>0</v>
      </c>
      <c r="AJ1080">
        <v>0</v>
      </c>
      <c r="AK1080">
        <v>0</v>
      </c>
      <c r="AL1080">
        <v>1</v>
      </c>
      <c r="AM1080">
        <v>0</v>
      </c>
      <c r="AN1080">
        <v>1</v>
      </c>
      <c r="AO1080">
        <v>0</v>
      </c>
      <c r="AP1080">
        <v>0</v>
      </c>
      <c r="AQ1080">
        <v>0</v>
      </c>
      <c r="AR1080">
        <v>18</v>
      </c>
      <c r="AS1080" t="s">
        <v>16729</v>
      </c>
      <c r="AT1080" t="s">
        <v>80</v>
      </c>
    </row>
    <row r="1081" spans="1:46" x14ac:dyDescent="0.25">
      <c r="A1081" t="s">
        <v>16787</v>
      </c>
      <c r="B1081" t="s">
        <v>59467</v>
      </c>
      <c r="C1081" t="s">
        <v>59468</v>
      </c>
      <c r="D1081" t="s">
        <v>59469</v>
      </c>
      <c r="E1081">
        <v>470851</v>
      </c>
      <c r="G1081" t="s">
        <v>293</v>
      </c>
      <c r="H1081" t="s">
        <v>59470</v>
      </c>
      <c r="I1081" t="s">
        <v>59471</v>
      </c>
      <c r="J1081" t="s">
        <v>280</v>
      </c>
      <c r="K1081" t="s">
        <v>157</v>
      </c>
      <c r="L1081" t="s">
        <v>59472</v>
      </c>
      <c r="M1081" t="s">
        <v>287</v>
      </c>
      <c r="N1081" t="s">
        <v>285</v>
      </c>
      <c r="O1081" t="s">
        <v>155</v>
      </c>
      <c r="P1081" t="s">
        <v>59473</v>
      </c>
      <c r="Q1081" t="s">
        <v>282</v>
      </c>
      <c r="R1081" t="s">
        <v>17100</v>
      </c>
      <c r="S1081" t="s">
        <v>238</v>
      </c>
      <c r="T1081" t="s">
        <v>292</v>
      </c>
      <c r="U1081" t="s">
        <v>59474</v>
      </c>
      <c r="V1081" s="1" t="s">
        <v>22433</v>
      </c>
      <c r="W1081" t="s">
        <v>59475</v>
      </c>
      <c r="X1081" s="1" t="s">
        <v>22433</v>
      </c>
      <c r="Y1081">
        <v>2390</v>
      </c>
      <c r="Z1081" t="s">
        <v>18880</v>
      </c>
      <c r="AA1081">
        <v>0</v>
      </c>
      <c r="AB1081" t="s">
        <v>87</v>
      </c>
      <c r="AC1081">
        <v>0</v>
      </c>
      <c r="AD1081">
        <v>0</v>
      </c>
      <c r="AE1081">
        <v>0</v>
      </c>
      <c r="AF1081">
        <v>0</v>
      </c>
      <c r="AG1081">
        <v>0</v>
      </c>
      <c r="AH1081">
        <v>0</v>
      </c>
      <c r="AI1081">
        <v>0</v>
      </c>
      <c r="AJ1081">
        <v>0</v>
      </c>
      <c r="AK1081">
        <v>0</v>
      </c>
      <c r="AL1081">
        <v>0</v>
      </c>
      <c r="AM1081">
        <v>0</v>
      </c>
      <c r="AN1081">
        <v>0</v>
      </c>
      <c r="AO1081">
        <v>1</v>
      </c>
      <c r="AP1081">
        <v>0</v>
      </c>
      <c r="AQ1081">
        <v>1</v>
      </c>
      <c r="AR1081">
        <v>24</v>
      </c>
      <c r="AS1081" t="s">
        <v>18553</v>
      </c>
      <c r="AT1081" t="s">
        <v>17655</v>
      </c>
    </row>
    <row r="1082" spans="1:46" x14ac:dyDescent="0.25">
      <c r="A1082" t="s">
        <v>16787</v>
      </c>
      <c r="B1082" t="s">
        <v>31696</v>
      </c>
      <c r="C1082" t="s">
        <v>31697</v>
      </c>
      <c r="D1082" t="s">
        <v>31698</v>
      </c>
      <c r="E1082">
        <v>463209</v>
      </c>
      <c r="G1082" t="s">
        <v>16900</v>
      </c>
      <c r="H1082" t="s">
        <v>31699</v>
      </c>
      <c r="I1082" t="s">
        <v>31700</v>
      </c>
      <c r="J1082" t="s">
        <v>280</v>
      </c>
      <c r="K1082" t="s">
        <v>157</v>
      </c>
      <c r="L1082" t="s">
        <v>31701</v>
      </c>
      <c r="M1082" t="s">
        <v>31702</v>
      </c>
      <c r="N1082" t="s">
        <v>31703</v>
      </c>
      <c r="O1082" t="s">
        <v>155</v>
      </c>
      <c r="P1082" t="s">
        <v>31704</v>
      </c>
      <c r="Q1082" t="s">
        <v>282</v>
      </c>
      <c r="R1082" t="s">
        <v>284</v>
      </c>
      <c r="S1082" t="s">
        <v>238</v>
      </c>
      <c r="T1082" t="s">
        <v>17358</v>
      </c>
      <c r="U1082" t="s">
        <v>19340</v>
      </c>
      <c r="V1082" s="1" t="s">
        <v>20208</v>
      </c>
      <c r="W1082" t="s">
        <v>31705</v>
      </c>
      <c r="X1082" s="1" t="s">
        <v>22433</v>
      </c>
      <c r="Y1082">
        <v>2390</v>
      </c>
      <c r="Z1082" t="s">
        <v>18880</v>
      </c>
      <c r="AA1082">
        <v>0</v>
      </c>
      <c r="AB1082" t="s">
        <v>87</v>
      </c>
      <c r="AC1082">
        <v>0</v>
      </c>
      <c r="AD1082">
        <v>0</v>
      </c>
      <c r="AE1082">
        <v>0</v>
      </c>
      <c r="AF1082">
        <v>0</v>
      </c>
      <c r="AG1082">
        <v>0</v>
      </c>
      <c r="AH1082">
        <v>0</v>
      </c>
      <c r="AI1082">
        <v>0</v>
      </c>
      <c r="AJ1082">
        <v>0</v>
      </c>
      <c r="AK1082">
        <v>0</v>
      </c>
      <c r="AL1082">
        <v>1</v>
      </c>
      <c r="AM1082">
        <v>0</v>
      </c>
      <c r="AN1082">
        <v>1</v>
      </c>
      <c r="AO1082">
        <v>0</v>
      </c>
      <c r="AP1082">
        <v>0</v>
      </c>
      <c r="AQ1082">
        <v>0</v>
      </c>
      <c r="AR1082">
        <v>18</v>
      </c>
      <c r="AS1082" t="s">
        <v>16729</v>
      </c>
      <c r="AT1082" t="s">
        <v>80</v>
      </c>
    </row>
    <row r="1083" spans="1:46" x14ac:dyDescent="0.25">
      <c r="A1083" t="s">
        <v>16787</v>
      </c>
      <c r="B1083" t="s">
        <v>31706</v>
      </c>
      <c r="C1083" t="s">
        <v>31707</v>
      </c>
      <c r="D1083" t="s">
        <v>31708</v>
      </c>
      <c r="E1083">
        <v>463744</v>
      </c>
      <c r="G1083" t="s">
        <v>283</v>
      </c>
      <c r="H1083" t="s">
        <v>31709</v>
      </c>
      <c r="I1083" t="s">
        <v>31710</v>
      </c>
      <c r="J1083" t="s">
        <v>280</v>
      </c>
      <c r="K1083" t="s">
        <v>18844</v>
      </c>
      <c r="L1083" t="s">
        <v>31711</v>
      </c>
      <c r="M1083" t="s">
        <v>31712</v>
      </c>
      <c r="N1083" t="s">
        <v>31713</v>
      </c>
      <c r="O1083" t="s">
        <v>155</v>
      </c>
      <c r="P1083" t="s">
        <v>31714</v>
      </c>
      <c r="Q1083" t="s">
        <v>282</v>
      </c>
      <c r="R1083" t="s">
        <v>284</v>
      </c>
      <c r="S1083" t="s">
        <v>238</v>
      </c>
      <c r="T1083" t="s">
        <v>18677</v>
      </c>
      <c r="U1083" t="s">
        <v>31715</v>
      </c>
      <c r="V1083" s="1" t="s">
        <v>20208</v>
      </c>
      <c r="W1083" t="s">
        <v>20559</v>
      </c>
      <c r="X1083" s="1" t="s">
        <v>22433</v>
      </c>
      <c r="Y1083">
        <v>2390</v>
      </c>
      <c r="Z1083" t="s">
        <v>18880</v>
      </c>
      <c r="AA1083">
        <v>0</v>
      </c>
      <c r="AB1083" t="s">
        <v>87</v>
      </c>
      <c r="AC1083">
        <v>0</v>
      </c>
      <c r="AD1083">
        <v>0</v>
      </c>
      <c r="AE1083">
        <v>0</v>
      </c>
      <c r="AF1083">
        <v>0</v>
      </c>
      <c r="AG1083">
        <v>0</v>
      </c>
      <c r="AH1083">
        <v>0</v>
      </c>
      <c r="AI1083">
        <v>0</v>
      </c>
      <c r="AJ1083">
        <v>0</v>
      </c>
      <c r="AK1083">
        <v>0</v>
      </c>
      <c r="AL1083">
        <v>1</v>
      </c>
      <c r="AM1083">
        <v>0</v>
      </c>
      <c r="AN1083">
        <v>1</v>
      </c>
      <c r="AO1083">
        <v>0</v>
      </c>
      <c r="AP1083">
        <v>0</v>
      </c>
      <c r="AQ1083">
        <v>0</v>
      </c>
      <c r="AR1083">
        <v>18</v>
      </c>
      <c r="AS1083" t="s">
        <v>16730</v>
      </c>
      <c r="AT1083" t="s">
        <v>80</v>
      </c>
    </row>
    <row r="1084" spans="1:46" x14ac:dyDescent="0.25">
      <c r="A1084" t="s">
        <v>0</v>
      </c>
      <c r="B1084" t="s">
        <v>31716</v>
      </c>
      <c r="C1084" t="s">
        <v>31717</v>
      </c>
      <c r="D1084" t="s">
        <v>31718</v>
      </c>
      <c r="E1084">
        <v>465120</v>
      </c>
      <c r="G1084" t="s">
        <v>299</v>
      </c>
      <c r="H1084" t="s">
        <v>31719</v>
      </c>
      <c r="I1084" t="s">
        <v>31720</v>
      </c>
      <c r="J1084" t="s">
        <v>280</v>
      </c>
      <c r="K1084" t="s">
        <v>31721</v>
      </c>
      <c r="L1084" t="s">
        <v>31722</v>
      </c>
      <c r="M1084" t="s">
        <v>31723</v>
      </c>
      <c r="N1084" t="s">
        <v>31724</v>
      </c>
      <c r="O1084" t="s">
        <v>141</v>
      </c>
      <c r="P1084" t="s">
        <v>31725</v>
      </c>
      <c r="Q1084" t="s">
        <v>282</v>
      </c>
      <c r="R1084" t="s">
        <v>284</v>
      </c>
      <c r="S1084" t="s">
        <v>18471</v>
      </c>
      <c r="T1084" t="s">
        <v>18472</v>
      </c>
      <c r="U1084" t="s">
        <v>31726</v>
      </c>
      <c r="V1084" s="1" t="s">
        <v>20208</v>
      </c>
      <c r="W1084" t="s">
        <v>31727</v>
      </c>
      <c r="X1084" s="1" t="s">
        <v>22433</v>
      </c>
      <c r="Y1084">
        <v>2287</v>
      </c>
      <c r="Z1084" t="s">
        <v>19244</v>
      </c>
      <c r="AA1084">
        <v>0</v>
      </c>
      <c r="AB1084" t="s">
        <v>87</v>
      </c>
      <c r="AC1084">
        <v>0</v>
      </c>
      <c r="AD1084">
        <v>0</v>
      </c>
      <c r="AE1084">
        <v>0</v>
      </c>
      <c r="AF1084">
        <v>0</v>
      </c>
      <c r="AG1084">
        <v>0</v>
      </c>
      <c r="AH1084">
        <v>0</v>
      </c>
      <c r="AI1084">
        <v>0</v>
      </c>
      <c r="AJ1084">
        <v>0</v>
      </c>
      <c r="AK1084">
        <v>0</v>
      </c>
      <c r="AL1084">
        <v>1</v>
      </c>
      <c r="AM1084">
        <v>0</v>
      </c>
      <c r="AN1084">
        <v>1</v>
      </c>
      <c r="AO1084">
        <v>0</v>
      </c>
      <c r="AP1084">
        <v>0</v>
      </c>
      <c r="AQ1084">
        <v>0</v>
      </c>
      <c r="AR1084">
        <v>18</v>
      </c>
      <c r="AS1084" t="s">
        <v>16729</v>
      </c>
      <c r="AT1084" t="s">
        <v>80</v>
      </c>
    </row>
    <row r="1085" spans="1:46" x14ac:dyDescent="0.25">
      <c r="A1085" t="s">
        <v>0</v>
      </c>
      <c r="B1085" t="s">
        <v>59476</v>
      </c>
      <c r="C1085" t="s">
        <v>59477</v>
      </c>
      <c r="D1085" t="s">
        <v>59478</v>
      </c>
      <c r="E1085">
        <v>469609</v>
      </c>
      <c r="G1085" t="s">
        <v>296</v>
      </c>
      <c r="H1085" t="s">
        <v>59479</v>
      </c>
      <c r="I1085" t="s">
        <v>59480</v>
      </c>
      <c r="J1085" t="s">
        <v>280</v>
      </c>
      <c r="K1085" t="s">
        <v>140</v>
      </c>
      <c r="L1085" t="s">
        <v>59481</v>
      </c>
      <c r="M1085" t="s">
        <v>59482</v>
      </c>
      <c r="N1085" t="s">
        <v>285</v>
      </c>
      <c r="O1085" t="s">
        <v>141</v>
      </c>
      <c r="P1085" t="s">
        <v>59483</v>
      </c>
      <c r="Q1085" t="s">
        <v>282</v>
      </c>
      <c r="R1085" t="s">
        <v>284</v>
      </c>
      <c r="S1085" t="s">
        <v>18471</v>
      </c>
      <c r="T1085" t="s">
        <v>18732</v>
      </c>
      <c r="U1085" t="s">
        <v>59484</v>
      </c>
      <c r="V1085" s="1" t="s">
        <v>22433</v>
      </c>
      <c r="W1085" t="s">
        <v>59485</v>
      </c>
      <c r="X1085" s="1" t="s">
        <v>22433</v>
      </c>
      <c r="Y1085">
        <v>2287</v>
      </c>
      <c r="Z1085" t="s">
        <v>19244</v>
      </c>
      <c r="AA1085">
        <v>0</v>
      </c>
      <c r="AB1085" t="s">
        <v>87</v>
      </c>
      <c r="AC1085">
        <v>0</v>
      </c>
      <c r="AD1085">
        <v>0</v>
      </c>
      <c r="AE1085">
        <v>0</v>
      </c>
      <c r="AF1085">
        <v>0</v>
      </c>
      <c r="AG1085">
        <v>0</v>
      </c>
      <c r="AH1085">
        <v>0</v>
      </c>
      <c r="AI1085">
        <v>0</v>
      </c>
      <c r="AJ1085">
        <v>0</v>
      </c>
      <c r="AK1085">
        <v>0</v>
      </c>
      <c r="AL1085">
        <v>1</v>
      </c>
      <c r="AM1085">
        <v>0</v>
      </c>
      <c r="AN1085">
        <v>1</v>
      </c>
      <c r="AO1085">
        <v>0</v>
      </c>
      <c r="AP1085">
        <v>0</v>
      </c>
      <c r="AQ1085">
        <v>0</v>
      </c>
      <c r="AR1085">
        <v>18</v>
      </c>
      <c r="AS1085" t="s">
        <v>16729</v>
      </c>
      <c r="AT1085" t="s">
        <v>80</v>
      </c>
    </row>
    <row r="1086" spans="1:46" x14ac:dyDescent="0.25">
      <c r="A1086" t="s">
        <v>0</v>
      </c>
      <c r="B1086" t="s">
        <v>23461</v>
      </c>
      <c r="C1086" t="s">
        <v>23462</v>
      </c>
      <c r="D1086" t="s">
        <v>23463</v>
      </c>
      <c r="E1086">
        <v>468455</v>
      </c>
      <c r="G1086" t="s">
        <v>293</v>
      </c>
      <c r="H1086" t="s">
        <v>23464</v>
      </c>
      <c r="I1086" t="s">
        <v>23465</v>
      </c>
      <c r="J1086" t="s">
        <v>280</v>
      </c>
      <c r="K1086" t="s">
        <v>140</v>
      </c>
      <c r="L1086" t="s">
        <v>23466</v>
      </c>
      <c r="M1086" t="s">
        <v>23467</v>
      </c>
      <c r="N1086" t="s">
        <v>23467</v>
      </c>
      <c r="O1086" t="s">
        <v>141</v>
      </c>
      <c r="P1086" t="s">
        <v>23468</v>
      </c>
      <c r="Q1086" t="s">
        <v>286</v>
      </c>
      <c r="R1086" t="s">
        <v>243</v>
      </c>
      <c r="S1086" t="s">
        <v>18471</v>
      </c>
      <c r="T1086" t="s">
        <v>18732</v>
      </c>
      <c r="U1086" t="s">
        <v>23469</v>
      </c>
      <c r="V1086" s="1" t="s">
        <v>22433</v>
      </c>
      <c r="W1086" t="s">
        <v>23470</v>
      </c>
      <c r="X1086" s="1" t="s">
        <v>22433</v>
      </c>
      <c r="Y1086">
        <v>2287</v>
      </c>
      <c r="Z1086" t="s">
        <v>19244</v>
      </c>
      <c r="AA1086">
        <v>0</v>
      </c>
      <c r="AB1086" t="s">
        <v>87</v>
      </c>
      <c r="AC1086">
        <v>0</v>
      </c>
      <c r="AD1086">
        <v>0</v>
      </c>
      <c r="AE1086">
        <v>0</v>
      </c>
      <c r="AF1086">
        <v>0</v>
      </c>
      <c r="AG1086">
        <v>0</v>
      </c>
      <c r="AH1086">
        <v>0</v>
      </c>
      <c r="AI1086">
        <v>0</v>
      </c>
      <c r="AJ1086">
        <v>0</v>
      </c>
      <c r="AK1086">
        <v>0</v>
      </c>
      <c r="AL1086">
        <v>0</v>
      </c>
      <c r="AM1086">
        <v>0</v>
      </c>
      <c r="AN1086">
        <v>0</v>
      </c>
      <c r="AO1086">
        <v>1</v>
      </c>
      <c r="AP1086">
        <v>0</v>
      </c>
      <c r="AQ1086">
        <v>1</v>
      </c>
      <c r="AR1086">
        <v>10</v>
      </c>
      <c r="AS1086" t="s">
        <v>18767</v>
      </c>
      <c r="AT1086" t="s">
        <v>16825</v>
      </c>
    </row>
    <row r="1087" spans="1:46" x14ac:dyDescent="0.25">
      <c r="A1087" t="s">
        <v>0</v>
      </c>
      <c r="B1087" t="s">
        <v>40889</v>
      </c>
      <c r="C1087" t="s">
        <v>40890</v>
      </c>
      <c r="D1087" t="s">
        <v>40891</v>
      </c>
      <c r="E1087">
        <v>464642</v>
      </c>
      <c r="G1087" t="s">
        <v>295</v>
      </c>
      <c r="H1087" t="s">
        <v>40892</v>
      </c>
      <c r="I1087" t="s">
        <v>40893</v>
      </c>
      <c r="J1087" t="s">
        <v>280</v>
      </c>
      <c r="K1087" t="s">
        <v>18969</v>
      </c>
      <c r="L1087" t="s">
        <v>40894</v>
      </c>
      <c r="M1087" t="s">
        <v>40895</v>
      </c>
      <c r="N1087" t="s">
        <v>281</v>
      </c>
      <c r="O1087" t="s">
        <v>141</v>
      </c>
      <c r="P1087" t="s">
        <v>40896</v>
      </c>
      <c r="Q1087" t="s">
        <v>282</v>
      </c>
      <c r="R1087" t="s">
        <v>284</v>
      </c>
      <c r="S1087" t="s">
        <v>18471</v>
      </c>
      <c r="T1087" t="s">
        <v>18472</v>
      </c>
      <c r="U1087" t="s">
        <v>40897</v>
      </c>
      <c r="V1087" s="1" t="s">
        <v>20208</v>
      </c>
      <c r="W1087" t="s">
        <v>40898</v>
      </c>
      <c r="X1087" s="1" t="s">
        <v>22433</v>
      </c>
      <c r="Y1087">
        <v>2287</v>
      </c>
      <c r="Z1087" t="s">
        <v>19244</v>
      </c>
      <c r="AA1087">
        <v>0</v>
      </c>
      <c r="AB1087" t="s">
        <v>87</v>
      </c>
      <c r="AC1087">
        <v>1</v>
      </c>
      <c r="AD1087">
        <v>0</v>
      </c>
      <c r="AE1087">
        <v>1</v>
      </c>
      <c r="AF1087">
        <v>0</v>
      </c>
      <c r="AG1087">
        <v>0</v>
      </c>
      <c r="AH1087">
        <v>0</v>
      </c>
      <c r="AI1087">
        <v>0</v>
      </c>
      <c r="AJ1087">
        <v>0</v>
      </c>
      <c r="AK1087">
        <v>0</v>
      </c>
      <c r="AL1087">
        <v>0</v>
      </c>
      <c r="AM1087">
        <v>0</v>
      </c>
      <c r="AN1087">
        <v>0</v>
      </c>
      <c r="AO1087">
        <v>0</v>
      </c>
      <c r="AP1087">
        <v>0</v>
      </c>
      <c r="AQ1087">
        <v>0</v>
      </c>
      <c r="AR1087">
        <v>20</v>
      </c>
      <c r="AS1087" t="s">
        <v>16731</v>
      </c>
      <c r="AT1087" t="s">
        <v>92</v>
      </c>
    </row>
    <row r="1088" spans="1:46" x14ac:dyDescent="0.25">
      <c r="A1088" t="s">
        <v>0</v>
      </c>
      <c r="B1088" t="s">
        <v>59486</v>
      </c>
      <c r="C1088" t="s">
        <v>59487</v>
      </c>
      <c r="D1088" t="s">
        <v>59488</v>
      </c>
      <c r="E1088">
        <v>469406</v>
      </c>
      <c r="G1088" t="s">
        <v>291</v>
      </c>
      <c r="H1088" t="s">
        <v>59489</v>
      </c>
      <c r="I1088" t="s">
        <v>59490</v>
      </c>
      <c r="J1088" t="s">
        <v>280</v>
      </c>
      <c r="K1088" t="s">
        <v>59491</v>
      </c>
      <c r="L1088" t="s">
        <v>59492</v>
      </c>
      <c r="M1088" t="s">
        <v>59493</v>
      </c>
      <c r="N1088" t="s">
        <v>59494</v>
      </c>
      <c r="O1088" t="s">
        <v>141</v>
      </c>
      <c r="P1088" t="s">
        <v>59495</v>
      </c>
      <c r="Q1088" t="s">
        <v>282</v>
      </c>
      <c r="R1088" t="s">
        <v>284</v>
      </c>
      <c r="S1088" t="s">
        <v>18471</v>
      </c>
      <c r="T1088" t="s">
        <v>18472</v>
      </c>
      <c r="U1088" t="s">
        <v>59496</v>
      </c>
      <c r="V1088" s="1" t="s">
        <v>22433</v>
      </c>
      <c r="W1088" t="s">
        <v>59497</v>
      </c>
      <c r="X1088" s="1" t="s">
        <v>22433</v>
      </c>
      <c r="Y1088">
        <v>2212</v>
      </c>
      <c r="Z1088" t="s">
        <v>19245</v>
      </c>
      <c r="AA1088">
        <v>0</v>
      </c>
      <c r="AB1088" t="s">
        <v>87</v>
      </c>
      <c r="AC1088">
        <v>0</v>
      </c>
      <c r="AD1088">
        <v>0</v>
      </c>
      <c r="AE1088">
        <v>0</v>
      </c>
      <c r="AF1088">
        <v>0</v>
      </c>
      <c r="AG1088">
        <v>0</v>
      </c>
      <c r="AH1088">
        <v>0</v>
      </c>
      <c r="AI1088">
        <v>0</v>
      </c>
      <c r="AJ1088">
        <v>0</v>
      </c>
      <c r="AK1088">
        <v>0</v>
      </c>
      <c r="AL1088">
        <v>1</v>
      </c>
      <c r="AM1088">
        <v>0</v>
      </c>
      <c r="AN1088">
        <v>1</v>
      </c>
      <c r="AO1088">
        <v>0</v>
      </c>
      <c r="AP1088">
        <v>0</v>
      </c>
      <c r="AQ1088">
        <v>0</v>
      </c>
      <c r="AR1088">
        <v>18</v>
      </c>
      <c r="AS1088" t="s">
        <v>16730</v>
      </c>
      <c r="AT1088" t="s">
        <v>80</v>
      </c>
    </row>
    <row r="1089" spans="1:46" x14ac:dyDescent="0.25">
      <c r="A1089" t="s">
        <v>0</v>
      </c>
      <c r="B1089" t="s">
        <v>31728</v>
      </c>
      <c r="C1089" t="s">
        <v>31729</v>
      </c>
      <c r="D1089" t="s">
        <v>31730</v>
      </c>
      <c r="E1089">
        <v>463752</v>
      </c>
      <c r="G1089" t="s">
        <v>16900</v>
      </c>
      <c r="H1089" t="s">
        <v>31731</v>
      </c>
      <c r="I1089" t="s">
        <v>31732</v>
      </c>
      <c r="J1089" t="s">
        <v>280</v>
      </c>
      <c r="K1089" t="s">
        <v>18606</v>
      </c>
      <c r="L1089" t="s">
        <v>31733</v>
      </c>
      <c r="M1089" t="s">
        <v>31734</v>
      </c>
      <c r="N1089" t="s">
        <v>285</v>
      </c>
      <c r="O1089" t="s">
        <v>141</v>
      </c>
      <c r="P1089" t="s">
        <v>31735</v>
      </c>
      <c r="Q1089" t="s">
        <v>282</v>
      </c>
      <c r="R1089" t="s">
        <v>284</v>
      </c>
      <c r="S1089" t="s">
        <v>18471</v>
      </c>
      <c r="T1089" t="s">
        <v>18722</v>
      </c>
      <c r="U1089" t="s">
        <v>31736</v>
      </c>
      <c r="V1089" s="1" t="s">
        <v>20208</v>
      </c>
      <c r="W1089" t="s">
        <v>31737</v>
      </c>
      <c r="X1089" s="1" t="s">
        <v>22433</v>
      </c>
      <c r="Y1089">
        <v>2212</v>
      </c>
      <c r="Z1089" t="s">
        <v>19245</v>
      </c>
      <c r="AA1089">
        <v>0</v>
      </c>
      <c r="AB1089" t="s">
        <v>87</v>
      </c>
      <c r="AC1089">
        <v>0</v>
      </c>
      <c r="AD1089">
        <v>0</v>
      </c>
      <c r="AE1089">
        <v>0</v>
      </c>
      <c r="AF1089">
        <v>0</v>
      </c>
      <c r="AG1089">
        <v>0</v>
      </c>
      <c r="AH1089">
        <v>0</v>
      </c>
      <c r="AI1089">
        <v>0</v>
      </c>
      <c r="AJ1089">
        <v>0</v>
      </c>
      <c r="AK1089">
        <v>0</v>
      </c>
      <c r="AL1089">
        <v>1</v>
      </c>
      <c r="AM1089">
        <v>0</v>
      </c>
      <c r="AN1089">
        <v>1</v>
      </c>
      <c r="AO1089">
        <v>0</v>
      </c>
      <c r="AP1089">
        <v>0</v>
      </c>
      <c r="AQ1089">
        <v>0</v>
      </c>
      <c r="AR1089">
        <v>18</v>
      </c>
      <c r="AS1089" t="s">
        <v>16732</v>
      </c>
      <c r="AT1089" t="s">
        <v>80</v>
      </c>
    </row>
    <row r="1090" spans="1:46" x14ac:dyDescent="0.25">
      <c r="A1090" t="s">
        <v>0</v>
      </c>
      <c r="B1090" t="s">
        <v>27552</v>
      </c>
      <c r="C1090" t="s">
        <v>27553</v>
      </c>
      <c r="D1090" t="s">
        <v>27554</v>
      </c>
      <c r="E1090">
        <v>436719</v>
      </c>
      <c r="G1090" t="s">
        <v>283</v>
      </c>
      <c r="H1090" t="s">
        <v>27555</v>
      </c>
      <c r="I1090" t="s">
        <v>27556</v>
      </c>
      <c r="J1090" t="s">
        <v>280</v>
      </c>
      <c r="K1090" t="s">
        <v>140</v>
      </c>
      <c r="L1090" t="s">
        <v>27557</v>
      </c>
      <c r="M1090" t="s">
        <v>27558</v>
      </c>
      <c r="N1090" t="s">
        <v>285</v>
      </c>
      <c r="O1090" t="s">
        <v>141</v>
      </c>
      <c r="P1090" t="s">
        <v>27559</v>
      </c>
      <c r="Q1090" t="s">
        <v>282</v>
      </c>
      <c r="R1090" t="s">
        <v>284</v>
      </c>
      <c r="S1090" t="s">
        <v>18471</v>
      </c>
      <c r="T1090" t="s">
        <v>18732</v>
      </c>
      <c r="U1090" t="s">
        <v>27560</v>
      </c>
      <c r="V1090" s="1" t="s">
        <v>18608</v>
      </c>
      <c r="W1090" t="s">
        <v>27561</v>
      </c>
      <c r="X1090" s="1" t="s">
        <v>22433</v>
      </c>
      <c r="Y1090">
        <v>2212</v>
      </c>
      <c r="Z1090" t="s">
        <v>19245</v>
      </c>
      <c r="AA1090">
        <v>0</v>
      </c>
      <c r="AB1090" t="s">
        <v>87</v>
      </c>
      <c r="AC1090">
        <v>0</v>
      </c>
      <c r="AD1090">
        <v>0</v>
      </c>
      <c r="AE1090">
        <v>0</v>
      </c>
      <c r="AF1090">
        <v>0</v>
      </c>
      <c r="AG1090">
        <v>0</v>
      </c>
      <c r="AH1090">
        <v>0</v>
      </c>
      <c r="AI1090">
        <v>0</v>
      </c>
      <c r="AJ1090">
        <v>0</v>
      </c>
      <c r="AK1090">
        <v>0</v>
      </c>
      <c r="AL1090">
        <v>1</v>
      </c>
      <c r="AM1090">
        <v>0</v>
      </c>
      <c r="AN1090">
        <v>1</v>
      </c>
      <c r="AO1090">
        <v>0</v>
      </c>
      <c r="AP1090">
        <v>0</v>
      </c>
      <c r="AQ1090">
        <v>0</v>
      </c>
      <c r="AR1090">
        <v>18</v>
      </c>
      <c r="AS1090" t="s">
        <v>16729</v>
      </c>
      <c r="AT1090" t="s">
        <v>80</v>
      </c>
    </row>
    <row r="1091" spans="1:46" x14ac:dyDescent="0.25">
      <c r="A1091" t="s">
        <v>0</v>
      </c>
      <c r="B1091" t="s">
        <v>31738</v>
      </c>
      <c r="C1091" t="s">
        <v>31739</v>
      </c>
      <c r="D1091" t="s">
        <v>31740</v>
      </c>
      <c r="E1091">
        <v>449421</v>
      </c>
      <c r="G1091" t="s">
        <v>299</v>
      </c>
      <c r="H1091" t="s">
        <v>31741</v>
      </c>
      <c r="I1091" t="s">
        <v>31742</v>
      </c>
      <c r="J1091" t="s">
        <v>280</v>
      </c>
      <c r="K1091" t="s">
        <v>18606</v>
      </c>
      <c r="L1091" t="s">
        <v>31743</v>
      </c>
      <c r="M1091" t="s">
        <v>31744</v>
      </c>
      <c r="N1091" t="s">
        <v>285</v>
      </c>
      <c r="O1091" t="s">
        <v>141</v>
      </c>
      <c r="P1091" t="s">
        <v>31745</v>
      </c>
      <c r="Q1091" t="s">
        <v>282</v>
      </c>
      <c r="R1091" t="s">
        <v>284</v>
      </c>
      <c r="S1091" t="s">
        <v>18471</v>
      </c>
      <c r="T1091" t="s">
        <v>18722</v>
      </c>
      <c r="U1091" t="s">
        <v>31746</v>
      </c>
      <c r="V1091" s="1" t="s">
        <v>19945</v>
      </c>
      <c r="W1091" t="s">
        <v>31747</v>
      </c>
      <c r="X1091" s="1" t="s">
        <v>22433</v>
      </c>
      <c r="Y1091">
        <v>2212</v>
      </c>
      <c r="Z1091" t="s">
        <v>19245</v>
      </c>
      <c r="AA1091">
        <v>0</v>
      </c>
      <c r="AB1091" t="s">
        <v>87</v>
      </c>
      <c r="AC1091">
        <v>0</v>
      </c>
      <c r="AD1091">
        <v>0</v>
      </c>
      <c r="AE1091">
        <v>0</v>
      </c>
      <c r="AF1091">
        <v>0</v>
      </c>
      <c r="AG1091">
        <v>0</v>
      </c>
      <c r="AH1091">
        <v>0</v>
      </c>
      <c r="AI1091">
        <v>0</v>
      </c>
      <c r="AJ1091">
        <v>0</v>
      </c>
      <c r="AK1091">
        <v>0</v>
      </c>
      <c r="AL1091">
        <v>1</v>
      </c>
      <c r="AM1091">
        <v>0</v>
      </c>
      <c r="AN1091">
        <v>1</v>
      </c>
      <c r="AO1091">
        <v>0</v>
      </c>
      <c r="AP1091">
        <v>0</v>
      </c>
      <c r="AQ1091">
        <v>0</v>
      </c>
      <c r="AR1091">
        <v>18</v>
      </c>
      <c r="AS1091" t="s">
        <v>16729</v>
      </c>
      <c r="AT1091" t="s">
        <v>80</v>
      </c>
    </row>
    <row r="1092" spans="1:46" x14ac:dyDescent="0.25">
      <c r="A1092" t="s">
        <v>0</v>
      </c>
      <c r="B1092" t="s">
        <v>31759</v>
      </c>
      <c r="C1092" t="s">
        <v>31760</v>
      </c>
      <c r="D1092" t="s">
        <v>31761</v>
      </c>
      <c r="E1092">
        <v>465315</v>
      </c>
      <c r="G1092" t="s">
        <v>299</v>
      </c>
      <c r="H1092" t="s">
        <v>31762</v>
      </c>
      <c r="I1092" t="s">
        <v>31763</v>
      </c>
      <c r="J1092" t="s">
        <v>280</v>
      </c>
      <c r="K1092" t="s">
        <v>140</v>
      </c>
      <c r="L1092" t="s">
        <v>31764</v>
      </c>
      <c r="M1092" t="s">
        <v>31765</v>
      </c>
      <c r="N1092" t="s">
        <v>31765</v>
      </c>
      <c r="O1092" t="s">
        <v>141</v>
      </c>
      <c r="P1092" t="s">
        <v>31766</v>
      </c>
      <c r="Q1092" t="s">
        <v>282</v>
      </c>
      <c r="R1092" t="s">
        <v>284</v>
      </c>
      <c r="S1092" t="s">
        <v>18471</v>
      </c>
      <c r="T1092" t="s">
        <v>18732</v>
      </c>
      <c r="U1092" t="s">
        <v>19251</v>
      </c>
      <c r="V1092" s="1" t="s">
        <v>20208</v>
      </c>
      <c r="W1092" t="s">
        <v>31767</v>
      </c>
      <c r="X1092" s="1" t="s">
        <v>22433</v>
      </c>
      <c r="Y1092">
        <v>2199</v>
      </c>
      <c r="Z1092" t="s">
        <v>19246</v>
      </c>
      <c r="AA1092">
        <v>0</v>
      </c>
      <c r="AB1092" t="s">
        <v>87</v>
      </c>
      <c r="AC1092">
        <v>0</v>
      </c>
      <c r="AD1092">
        <v>0</v>
      </c>
      <c r="AE1092">
        <v>0</v>
      </c>
      <c r="AF1092">
        <v>0</v>
      </c>
      <c r="AG1092">
        <v>0</v>
      </c>
      <c r="AH1092">
        <v>0</v>
      </c>
      <c r="AI1092">
        <v>0</v>
      </c>
      <c r="AJ1092">
        <v>0</v>
      </c>
      <c r="AK1092">
        <v>0</v>
      </c>
      <c r="AL1092">
        <v>1</v>
      </c>
      <c r="AM1092">
        <v>0</v>
      </c>
      <c r="AN1092">
        <v>1</v>
      </c>
      <c r="AO1092">
        <v>0</v>
      </c>
      <c r="AP1092">
        <v>0</v>
      </c>
      <c r="AQ1092">
        <v>0</v>
      </c>
      <c r="AR1092">
        <v>18</v>
      </c>
      <c r="AS1092" t="s">
        <v>16729</v>
      </c>
      <c r="AT1092" t="s">
        <v>80</v>
      </c>
    </row>
    <row r="1093" spans="1:46" x14ac:dyDescent="0.25">
      <c r="A1093" t="s">
        <v>0</v>
      </c>
      <c r="B1093" t="s">
        <v>31748</v>
      </c>
      <c r="C1093" t="s">
        <v>31749</v>
      </c>
      <c r="D1093" t="s">
        <v>31750</v>
      </c>
      <c r="E1093">
        <v>465646</v>
      </c>
      <c r="G1093" t="s">
        <v>16900</v>
      </c>
      <c r="H1093" t="s">
        <v>31751</v>
      </c>
      <c r="I1093" t="s">
        <v>31752</v>
      </c>
      <c r="J1093" t="s">
        <v>280</v>
      </c>
      <c r="K1093" t="s">
        <v>140</v>
      </c>
      <c r="L1093" t="s">
        <v>31753</v>
      </c>
      <c r="M1093" t="s">
        <v>31754</v>
      </c>
      <c r="N1093" t="s">
        <v>31755</v>
      </c>
      <c r="O1093" t="s">
        <v>141</v>
      </c>
      <c r="P1093" t="s">
        <v>31756</v>
      </c>
      <c r="Q1093" t="s">
        <v>282</v>
      </c>
      <c r="R1093" t="s">
        <v>284</v>
      </c>
      <c r="S1093" t="s">
        <v>18471</v>
      </c>
      <c r="T1093" t="s">
        <v>18732</v>
      </c>
      <c r="U1093" t="s">
        <v>31757</v>
      </c>
      <c r="V1093" s="1" t="s">
        <v>22433</v>
      </c>
      <c r="W1093" t="s">
        <v>31758</v>
      </c>
      <c r="X1093" s="1" t="s">
        <v>22433</v>
      </c>
      <c r="Y1093">
        <v>2199</v>
      </c>
      <c r="Z1093" t="s">
        <v>19246</v>
      </c>
      <c r="AA1093">
        <v>0</v>
      </c>
      <c r="AB1093" t="s">
        <v>87</v>
      </c>
      <c r="AC1093">
        <v>0</v>
      </c>
      <c r="AD1093">
        <v>0</v>
      </c>
      <c r="AE1093">
        <v>0</v>
      </c>
      <c r="AF1093">
        <v>0</v>
      </c>
      <c r="AG1093">
        <v>0</v>
      </c>
      <c r="AH1093">
        <v>0</v>
      </c>
      <c r="AI1093">
        <v>0</v>
      </c>
      <c r="AJ1093">
        <v>0</v>
      </c>
      <c r="AK1093">
        <v>0</v>
      </c>
      <c r="AL1093">
        <v>1</v>
      </c>
      <c r="AM1093">
        <v>0</v>
      </c>
      <c r="AN1093">
        <v>1</v>
      </c>
      <c r="AO1093">
        <v>0</v>
      </c>
      <c r="AP1093">
        <v>0</v>
      </c>
      <c r="AQ1093">
        <v>0</v>
      </c>
      <c r="AR1093">
        <v>18</v>
      </c>
      <c r="AS1093" t="s">
        <v>16729</v>
      </c>
      <c r="AT1093" t="s">
        <v>80</v>
      </c>
    </row>
    <row r="1094" spans="1:46" x14ac:dyDescent="0.25">
      <c r="A1094" t="s">
        <v>0</v>
      </c>
      <c r="B1094" t="s">
        <v>25044</v>
      </c>
      <c r="C1094" t="s">
        <v>25045</v>
      </c>
      <c r="D1094" t="s">
        <v>25046</v>
      </c>
      <c r="E1094">
        <v>446090</v>
      </c>
      <c r="G1094" t="s">
        <v>283</v>
      </c>
      <c r="H1094" t="s">
        <v>25047</v>
      </c>
      <c r="I1094" t="s">
        <v>25048</v>
      </c>
      <c r="J1094" t="s">
        <v>280</v>
      </c>
      <c r="K1094" t="s">
        <v>140</v>
      </c>
      <c r="L1094" t="s">
        <v>25049</v>
      </c>
      <c r="M1094" t="s">
        <v>25050</v>
      </c>
      <c r="N1094" t="s">
        <v>281</v>
      </c>
      <c r="O1094" t="s">
        <v>141</v>
      </c>
      <c r="P1094" t="s">
        <v>25051</v>
      </c>
      <c r="Q1094" t="s">
        <v>282</v>
      </c>
      <c r="R1094" t="s">
        <v>246</v>
      </c>
      <c r="S1094" t="s">
        <v>18471</v>
      </c>
      <c r="T1094" t="s">
        <v>18732</v>
      </c>
      <c r="U1094" t="s">
        <v>25052</v>
      </c>
      <c r="V1094" s="1" t="s">
        <v>19187</v>
      </c>
      <c r="W1094" t="s">
        <v>25053</v>
      </c>
      <c r="X1094" s="1" t="s">
        <v>22433</v>
      </c>
      <c r="Y1094">
        <v>2199</v>
      </c>
      <c r="Z1094" t="s">
        <v>19246</v>
      </c>
      <c r="AA1094">
        <v>0</v>
      </c>
      <c r="AB1094" t="s">
        <v>87</v>
      </c>
      <c r="AC1094">
        <v>0</v>
      </c>
      <c r="AD1094">
        <v>0</v>
      </c>
      <c r="AE1094">
        <v>0</v>
      </c>
      <c r="AF1094">
        <v>0</v>
      </c>
      <c r="AG1094">
        <v>0</v>
      </c>
      <c r="AH1094">
        <v>0</v>
      </c>
      <c r="AI1094">
        <v>0</v>
      </c>
      <c r="AJ1094">
        <v>0</v>
      </c>
      <c r="AK1094">
        <v>0</v>
      </c>
      <c r="AL1094">
        <v>1</v>
      </c>
      <c r="AM1094">
        <v>0</v>
      </c>
      <c r="AN1094">
        <v>1</v>
      </c>
      <c r="AO1094">
        <v>0</v>
      </c>
      <c r="AP1094">
        <v>0</v>
      </c>
      <c r="AQ1094">
        <v>0</v>
      </c>
      <c r="AR1094">
        <v>18</v>
      </c>
      <c r="AS1094" t="s">
        <v>16729</v>
      </c>
      <c r="AT1094" t="s">
        <v>80</v>
      </c>
    </row>
    <row r="1095" spans="1:46" x14ac:dyDescent="0.25">
      <c r="A1095" t="s">
        <v>1</v>
      </c>
      <c r="B1095" t="s">
        <v>23678</v>
      </c>
      <c r="C1095" t="s">
        <v>23679</v>
      </c>
      <c r="D1095" t="s">
        <v>23680</v>
      </c>
      <c r="E1095">
        <v>462322</v>
      </c>
      <c r="G1095" t="s">
        <v>293</v>
      </c>
      <c r="H1095" t="s">
        <v>23681</v>
      </c>
      <c r="I1095" t="s">
        <v>23682</v>
      </c>
      <c r="J1095" t="s">
        <v>280</v>
      </c>
      <c r="K1095" t="s">
        <v>113</v>
      </c>
      <c r="L1095" t="s">
        <v>23683</v>
      </c>
      <c r="M1095" t="s">
        <v>23684</v>
      </c>
      <c r="N1095" t="s">
        <v>281</v>
      </c>
      <c r="O1095" t="s">
        <v>75</v>
      </c>
      <c r="P1095" t="s">
        <v>23685</v>
      </c>
      <c r="Q1095" t="s">
        <v>282</v>
      </c>
      <c r="R1095" t="s">
        <v>246</v>
      </c>
      <c r="S1095" t="s">
        <v>114</v>
      </c>
      <c r="T1095" t="s">
        <v>18687</v>
      </c>
      <c r="U1095" t="s">
        <v>23686</v>
      </c>
      <c r="V1095" s="1" t="s">
        <v>20208</v>
      </c>
      <c r="W1095" t="s">
        <v>23687</v>
      </c>
      <c r="X1095" s="1" t="s">
        <v>22433</v>
      </c>
      <c r="Y1095">
        <v>2122</v>
      </c>
      <c r="Z1095" t="s">
        <v>20036</v>
      </c>
      <c r="AA1095">
        <v>0</v>
      </c>
      <c r="AB1095" t="s">
        <v>87</v>
      </c>
      <c r="AC1095">
        <v>0</v>
      </c>
      <c r="AD1095">
        <v>0</v>
      </c>
      <c r="AE1095">
        <v>0</v>
      </c>
      <c r="AF1095">
        <v>0</v>
      </c>
      <c r="AG1095">
        <v>0</v>
      </c>
      <c r="AH1095">
        <v>0</v>
      </c>
      <c r="AI1095">
        <v>0</v>
      </c>
      <c r="AJ1095">
        <v>0</v>
      </c>
      <c r="AK1095">
        <v>0</v>
      </c>
      <c r="AL1095">
        <v>1</v>
      </c>
      <c r="AM1095">
        <v>0</v>
      </c>
      <c r="AN1095">
        <v>1</v>
      </c>
      <c r="AO1095">
        <v>0</v>
      </c>
      <c r="AP1095">
        <v>0</v>
      </c>
      <c r="AQ1095">
        <v>0</v>
      </c>
      <c r="AR1095">
        <v>18</v>
      </c>
      <c r="AS1095" t="s">
        <v>16732</v>
      </c>
      <c r="AT1095" t="s">
        <v>80</v>
      </c>
    </row>
    <row r="1096" spans="1:46" x14ac:dyDescent="0.25">
      <c r="A1096" t="s">
        <v>1</v>
      </c>
      <c r="B1096" t="s">
        <v>31768</v>
      </c>
      <c r="C1096" t="s">
        <v>31769</v>
      </c>
      <c r="D1096" t="s">
        <v>31770</v>
      </c>
      <c r="E1096">
        <v>461491</v>
      </c>
      <c r="G1096" t="s">
        <v>295</v>
      </c>
      <c r="H1096" t="s">
        <v>31771</v>
      </c>
      <c r="I1096" t="s">
        <v>31772</v>
      </c>
      <c r="J1096" t="s">
        <v>280</v>
      </c>
      <c r="K1096" t="s">
        <v>113</v>
      </c>
      <c r="L1096" t="s">
        <v>31773</v>
      </c>
      <c r="M1096" t="s">
        <v>31774</v>
      </c>
      <c r="N1096" t="s">
        <v>287</v>
      </c>
      <c r="O1096" t="s">
        <v>75</v>
      </c>
      <c r="P1096" t="s">
        <v>31775</v>
      </c>
      <c r="Q1096" t="s">
        <v>282</v>
      </c>
      <c r="R1096" t="s">
        <v>284</v>
      </c>
      <c r="S1096" t="s">
        <v>114</v>
      </c>
      <c r="T1096" t="s">
        <v>18687</v>
      </c>
      <c r="U1096" t="s">
        <v>31776</v>
      </c>
      <c r="V1096" s="1" t="s">
        <v>20208</v>
      </c>
      <c r="W1096" t="s">
        <v>31777</v>
      </c>
      <c r="X1096" s="1" t="s">
        <v>22433</v>
      </c>
      <c r="Y1096">
        <v>2122</v>
      </c>
      <c r="Z1096" t="s">
        <v>20036</v>
      </c>
      <c r="AA1096">
        <v>0</v>
      </c>
      <c r="AB1096" t="s">
        <v>87</v>
      </c>
      <c r="AC1096">
        <v>0</v>
      </c>
      <c r="AD1096">
        <v>0</v>
      </c>
      <c r="AE1096">
        <v>0</v>
      </c>
      <c r="AF1096">
        <v>0</v>
      </c>
      <c r="AG1096">
        <v>0</v>
      </c>
      <c r="AH1096">
        <v>0</v>
      </c>
      <c r="AI1096">
        <v>0</v>
      </c>
      <c r="AJ1096">
        <v>0</v>
      </c>
      <c r="AK1096">
        <v>0</v>
      </c>
      <c r="AL1096">
        <v>1</v>
      </c>
      <c r="AM1096">
        <v>0</v>
      </c>
      <c r="AN1096">
        <v>1</v>
      </c>
      <c r="AO1096">
        <v>0</v>
      </c>
      <c r="AP1096">
        <v>0</v>
      </c>
      <c r="AQ1096">
        <v>0</v>
      </c>
      <c r="AR1096">
        <v>18</v>
      </c>
      <c r="AS1096" t="s">
        <v>16732</v>
      </c>
      <c r="AT1096" t="s">
        <v>80</v>
      </c>
    </row>
    <row r="1097" spans="1:46" x14ac:dyDescent="0.25">
      <c r="A1097" t="s">
        <v>1</v>
      </c>
      <c r="B1097" t="s">
        <v>20107</v>
      </c>
      <c r="C1097" t="s">
        <v>20108</v>
      </c>
      <c r="D1097" t="s">
        <v>20109</v>
      </c>
      <c r="E1097">
        <v>442314</v>
      </c>
      <c r="G1097" t="s">
        <v>295</v>
      </c>
      <c r="H1097" t="s">
        <v>20110</v>
      </c>
      <c r="I1097" t="s">
        <v>20111</v>
      </c>
      <c r="J1097" t="s">
        <v>280</v>
      </c>
      <c r="K1097" t="s">
        <v>20112</v>
      </c>
      <c r="L1097" t="s">
        <v>20113</v>
      </c>
      <c r="M1097" t="s">
        <v>20114</v>
      </c>
      <c r="N1097" t="s">
        <v>287</v>
      </c>
      <c r="O1097" t="s">
        <v>75</v>
      </c>
      <c r="P1097" t="s">
        <v>20115</v>
      </c>
      <c r="Q1097" t="s">
        <v>282</v>
      </c>
      <c r="R1097" t="s">
        <v>284</v>
      </c>
      <c r="S1097" t="s">
        <v>18519</v>
      </c>
      <c r="T1097" t="s">
        <v>18520</v>
      </c>
      <c r="U1097" t="s">
        <v>20116</v>
      </c>
      <c r="V1097" s="1" t="s">
        <v>19187</v>
      </c>
      <c r="W1097" t="s">
        <v>20117</v>
      </c>
      <c r="X1097" s="1" t="s">
        <v>22433</v>
      </c>
      <c r="Y1097">
        <v>4661</v>
      </c>
      <c r="Z1097" t="s">
        <v>20522</v>
      </c>
      <c r="AA1097">
        <v>0</v>
      </c>
      <c r="AB1097" t="s">
        <v>87</v>
      </c>
      <c r="AC1097">
        <v>0</v>
      </c>
      <c r="AD1097">
        <v>0</v>
      </c>
      <c r="AE1097">
        <v>0</v>
      </c>
      <c r="AF1097">
        <v>0</v>
      </c>
      <c r="AG1097">
        <v>0</v>
      </c>
      <c r="AH1097">
        <v>0</v>
      </c>
      <c r="AI1097">
        <v>0</v>
      </c>
      <c r="AJ1097">
        <v>0</v>
      </c>
      <c r="AK1097">
        <v>0</v>
      </c>
      <c r="AL1097">
        <v>1</v>
      </c>
      <c r="AM1097">
        <v>0</v>
      </c>
      <c r="AN1097">
        <v>1</v>
      </c>
      <c r="AO1097">
        <v>0</v>
      </c>
      <c r="AP1097">
        <v>0</v>
      </c>
      <c r="AQ1097">
        <v>0</v>
      </c>
      <c r="AR1097">
        <v>18</v>
      </c>
      <c r="AS1097" t="s">
        <v>16730</v>
      </c>
      <c r="AT1097" t="s">
        <v>80</v>
      </c>
    </row>
    <row r="1098" spans="1:46" x14ac:dyDescent="0.25">
      <c r="A1098" t="s">
        <v>1</v>
      </c>
      <c r="B1098" t="s">
        <v>38414</v>
      </c>
      <c r="C1098" t="s">
        <v>38415</v>
      </c>
      <c r="D1098" t="s">
        <v>38416</v>
      </c>
      <c r="E1098">
        <v>462263</v>
      </c>
      <c r="G1098" t="s">
        <v>291</v>
      </c>
      <c r="H1098" t="s">
        <v>38417</v>
      </c>
      <c r="I1098" t="s">
        <v>38418</v>
      </c>
      <c r="J1098" t="s">
        <v>280</v>
      </c>
      <c r="K1098" t="s">
        <v>17542</v>
      </c>
      <c r="L1098" t="s">
        <v>38419</v>
      </c>
      <c r="M1098" t="s">
        <v>38420</v>
      </c>
      <c r="N1098" t="s">
        <v>285</v>
      </c>
      <c r="O1098" t="s">
        <v>75</v>
      </c>
      <c r="P1098" t="s">
        <v>38421</v>
      </c>
      <c r="Q1098" t="s">
        <v>286</v>
      </c>
      <c r="R1098" t="s">
        <v>164</v>
      </c>
      <c r="S1098" t="s">
        <v>18519</v>
      </c>
      <c r="T1098" t="s">
        <v>18520</v>
      </c>
      <c r="U1098" t="s">
        <v>38422</v>
      </c>
      <c r="V1098" s="1" t="s">
        <v>20208</v>
      </c>
      <c r="W1098" t="s">
        <v>38423</v>
      </c>
      <c r="X1098" s="1" t="s">
        <v>22433</v>
      </c>
      <c r="Y1098">
        <v>4661</v>
      </c>
      <c r="Z1098" t="s">
        <v>20522</v>
      </c>
      <c r="AA1098">
        <v>0</v>
      </c>
      <c r="AB1098" t="s">
        <v>87</v>
      </c>
      <c r="AC1098">
        <v>0</v>
      </c>
      <c r="AD1098">
        <v>0</v>
      </c>
      <c r="AE1098">
        <v>0</v>
      </c>
      <c r="AF1098">
        <v>0</v>
      </c>
      <c r="AG1098">
        <v>0</v>
      </c>
      <c r="AH1098">
        <v>0</v>
      </c>
      <c r="AI1098">
        <v>0</v>
      </c>
      <c r="AJ1098">
        <v>0</v>
      </c>
      <c r="AK1098">
        <v>0</v>
      </c>
      <c r="AL1098">
        <v>1</v>
      </c>
      <c r="AM1098">
        <v>0</v>
      </c>
      <c r="AN1098">
        <v>1</v>
      </c>
      <c r="AO1098">
        <v>0</v>
      </c>
      <c r="AP1098">
        <v>0</v>
      </c>
      <c r="AQ1098">
        <v>0</v>
      </c>
      <c r="AR1098">
        <v>20</v>
      </c>
      <c r="AS1098" t="s">
        <v>18539</v>
      </c>
      <c r="AT1098" t="s">
        <v>118</v>
      </c>
    </row>
    <row r="1099" spans="1:46" x14ac:dyDescent="0.25">
      <c r="A1099" t="s">
        <v>1</v>
      </c>
      <c r="B1099" t="s">
        <v>39596</v>
      </c>
      <c r="C1099" t="s">
        <v>39597</v>
      </c>
      <c r="D1099" t="s">
        <v>39598</v>
      </c>
      <c r="E1099">
        <v>455268</v>
      </c>
      <c r="G1099" t="s">
        <v>291</v>
      </c>
      <c r="H1099" t="s">
        <v>39599</v>
      </c>
      <c r="I1099" t="s">
        <v>39600</v>
      </c>
      <c r="J1099" t="s">
        <v>20122</v>
      </c>
      <c r="K1099" t="s">
        <v>39601</v>
      </c>
      <c r="L1099" t="s">
        <v>39602</v>
      </c>
      <c r="M1099" t="s">
        <v>39603</v>
      </c>
      <c r="N1099" t="s">
        <v>285</v>
      </c>
      <c r="O1099" t="s">
        <v>75</v>
      </c>
      <c r="P1099" t="s">
        <v>39604</v>
      </c>
      <c r="Q1099" t="s">
        <v>282</v>
      </c>
      <c r="R1099" t="s">
        <v>284</v>
      </c>
      <c r="S1099" t="s">
        <v>18493</v>
      </c>
      <c r="T1099" t="s">
        <v>18696</v>
      </c>
      <c r="U1099" t="s">
        <v>39605</v>
      </c>
      <c r="V1099" s="1" t="s">
        <v>19945</v>
      </c>
      <c r="W1099" t="s">
        <v>39606</v>
      </c>
      <c r="X1099" s="1" t="s">
        <v>22433</v>
      </c>
      <c r="Y1099">
        <v>4612</v>
      </c>
      <c r="Z1099" t="s">
        <v>31790</v>
      </c>
      <c r="AA1099">
        <v>0</v>
      </c>
      <c r="AB1099" t="s">
        <v>87</v>
      </c>
      <c r="AC1099">
        <v>0</v>
      </c>
      <c r="AD1099">
        <v>0</v>
      </c>
      <c r="AE1099">
        <v>0</v>
      </c>
      <c r="AF1099">
        <v>0</v>
      </c>
      <c r="AG1099">
        <v>0</v>
      </c>
      <c r="AH1099">
        <v>0</v>
      </c>
      <c r="AI1099">
        <v>0</v>
      </c>
      <c r="AJ1099">
        <v>0</v>
      </c>
      <c r="AK1099">
        <v>0</v>
      </c>
      <c r="AL1099">
        <v>1</v>
      </c>
      <c r="AM1099">
        <v>0</v>
      </c>
      <c r="AN1099">
        <v>1</v>
      </c>
      <c r="AO1099">
        <v>0</v>
      </c>
      <c r="AP1099">
        <v>0</v>
      </c>
      <c r="AQ1099">
        <v>0</v>
      </c>
      <c r="AR1099">
        <v>18</v>
      </c>
      <c r="AS1099" t="s">
        <v>16729</v>
      </c>
      <c r="AT1099" t="s">
        <v>80</v>
      </c>
    </row>
    <row r="1100" spans="1:46" x14ac:dyDescent="0.25">
      <c r="A1100" t="s">
        <v>1</v>
      </c>
      <c r="B1100" t="s">
        <v>31778</v>
      </c>
      <c r="C1100" t="s">
        <v>31779</v>
      </c>
      <c r="D1100" t="s">
        <v>31780</v>
      </c>
      <c r="E1100">
        <v>452844</v>
      </c>
      <c r="G1100" t="s">
        <v>298</v>
      </c>
      <c r="H1100" t="s">
        <v>31781</v>
      </c>
      <c r="I1100" t="s">
        <v>31782</v>
      </c>
      <c r="J1100" t="s">
        <v>280</v>
      </c>
      <c r="K1100" t="s">
        <v>31783</v>
      </c>
      <c r="L1100" t="s">
        <v>31784</v>
      </c>
      <c r="M1100" t="s">
        <v>31785</v>
      </c>
      <c r="N1100" t="s">
        <v>31786</v>
      </c>
      <c r="O1100" t="s">
        <v>75</v>
      </c>
      <c r="P1100" t="s">
        <v>31787</v>
      </c>
      <c r="Q1100" t="s">
        <v>282</v>
      </c>
      <c r="R1100" t="s">
        <v>284</v>
      </c>
      <c r="S1100" t="s">
        <v>18493</v>
      </c>
      <c r="T1100" t="s">
        <v>18494</v>
      </c>
      <c r="U1100" t="s">
        <v>31788</v>
      </c>
      <c r="V1100" s="1" t="s">
        <v>19945</v>
      </c>
      <c r="W1100" t="s">
        <v>31789</v>
      </c>
      <c r="X1100" s="1" t="s">
        <v>22433</v>
      </c>
      <c r="Y1100">
        <v>4612</v>
      </c>
      <c r="Z1100" t="s">
        <v>31790</v>
      </c>
      <c r="AA1100">
        <v>0</v>
      </c>
      <c r="AB1100" t="s">
        <v>87</v>
      </c>
      <c r="AC1100">
        <v>1</v>
      </c>
      <c r="AD1100">
        <v>0</v>
      </c>
      <c r="AE1100">
        <v>1</v>
      </c>
      <c r="AF1100">
        <v>0</v>
      </c>
      <c r="AG1100">
        <v>0</v>
      </c>
      <c r="AH1100">
        <v>0</v>
      </c>
      <c r="AI1100">
        <v>0</v>
      </c>
      <c r="AJ1100">
        <v>0</v>
      </c>
      <c r="AK1100">
        <v>0</v>
      </c>
      <c r="AL1100">
        <v>0</v>
      </c>
      <c r="AM1100">
        <v>0</v>
      </c>
      <c r="AN1100">
        <v>0</v>
      </c>
      <c r="AO1100">
        <v>0</v>
      </c>
      <c r="AP1100">
        <v>0</v>
      </c>
      <c r="AQ1100">
        <v>0</v>
      </c>
      <c r="AR1100">
        <v>18</v>
      </c>
      <c r="AS1100" t="s">
        <v>16734</v>
      </c>
      <c r="AT1100" t="s">
        <v>92</v>
      </c>
    </row>
    <row r="1101" spans="1:46" x14ac:dyDescent="0.25">
      <c r="A1101" t="s">
        <v>2</v>
      </c>
      <c r="B1101" t="s">
        <v>28344</v>
      </c>
      <c r="C1101" t="s">
        <v>28345</v>
      </c>
      <c r="D1101" t="s">
        <v>28346</v>
      </c>
      <c r="E1101">
        <v>464928</v>
      </c>
      <c r="G1101" t="s">
        <v>293</v>
      </c>
      <c r="H1101" t="s">
        <v>28347</v>
      </c>
      <c r="I1101" t="s">
        <v>28348</v>
      </c>
      <c r="J1101" t="s">
        <v>280</v>
      </c>
      <c r="K1101" t="s">
        <v>187</v>
      </c>
      <c r="L1101" t="s">
        <v>28349</v>
      </c>
      <c r="M1101" t="s">
        <v>28350</v>
      </c>
      <c r="N1101" t="s">
        <v>285</v>
      </c>
      <c r="O1101" t="s">
        <v>75</v>
      </c>
      <c r="P1101" t="s">
        <v>28351</v>
      </c>
      <c r="Q1101" t="s">
        <v>282</v>
      </c>
      <c r="R1101" t="s">
        <v>284</v>
      </c>
      <c r="S1101" t="s">
        <v>17348</v>
      </c>
      <c r="T1101" t="s">
        <v>18510</v>
      </c>
      <c r="U1101" t="s">
        <v>28352</v>
      </c>
      <c r="V1101" s="1" t="s">
        <v>20208</v>
      </c>
      <c r="W1101" t="s">
        <v>28353</v>
      </c>
      <c r="X1101" s="1" t="s">
        <v>22433</v>
      </c>
      <c r="Y1101">
        <v>4357</v>
      </c>
      <c r="Z1101" t="s">
        <v>31801</v>
      </c>
      <c r="AA1101">
        <v>0</v>
      </c>
      <c r="AB1101" t="s">
        <v>87</v>
      </c>
      <c r="AC1101">
        <v>0</v>
      </c>
      <c r="AD1101">
        <v>0</v>
      </c>
      <c r="AE1101">
        <v>0</v>
      </c>
      <c r="AF1101">
        <v>0</v>
      </c>
      <c r="AG1101">
        <v>0</v>
      </c>
      <c r="AH1101">
        <v>0</v>
      </c>
      <c r="AI1101">
        <v>0</v>
      </c>
      <c r="AJ1101">
        <v>0</v>
      </c>
      <c r="AK1101">
        <v>0</v>
      </c>
      <c r="AL1101">
        <v>1</v>
      </c>
      <c r="AM1101">
        <v>0</v>
      </c>
      <c r="AN1101">
        <v>1</v>
      </c>
      <c r="AO1101">
        <v>0</v>
      </c>
      <c r="AP1101">
        <v>0</v>
      </c>
      <c r="AQ1101">
        <v>0</v>
      </c>
      <c r="AR1101">
        <v>18</v>
      </c>
      <c r="AS1101" t="s">
        <v>16729</v>
      </c>
      <c r="AT1101" t="s">
        <v>80</v>
      </c>
    </row>
    <row r="1102" spans="1:46" x14ac:dyDescent="0.25">
      <c r="A1102" t="s">
        <v>2</v>
      </c>
      <c r="B1102" t="s">
        <v>39760</v>
      </c>
      <c r="C1102" t="s">
        <v>39761</v>
      </c>
      <c r="D1102" t="s">
        <v>39762</v>
      </c>
      <c r="E1102">
        <v>464742</v>
      </c>
      <c r="G1102" t="s">
        <v>291</v>
      </c>
      <c r="H1102" t="s">
        <v>39763</v>
      </c>
      <c r="I1102" t="s">
        <v>39764</v>
      </c>
      <c r="J1102" t="s">
        <v>280</v>
      </c>
      <c r="K1102" t="s">
        <v>187</v>
      </c>
      <c r="L1102" t="s">
        <v>39765</v>
      </c>
      <c r="M1102" t="s">
        <v>39766</v>
      </c>
      <c r="N1102" t="s">
        <v>281</v>
      </c>
      <c r="O1102" t="s">
        <v>75</v>
      </c>
      <c r="P1102" t="s">
        <v>39767</v>
      </c>
      <c r="Q1102" t="s">
        <v>282</v>
      </c>
      <c r="R1102" t="s">
        <v>246</v>
      </c>
      <c r="S1102" t="s">
        <v>17348</v>
      </c>
      <c r="T1102" t="s">
        <v>18510</v>
      </c>
      <c r="U1102" t="s">
        <v>20041</v>
      </c>
      <c r="V1102" s="1" t="s">
        <v>20208</v>
      </c>
      <c r="W1102" t="s">
        <v>20829</v>
      </c>
      <c r="X1102" s="1" t="s">
        <v>22433</v>
      </c>
      <c r="Y1102">
        <v>4357</v>
      </c>
      <c r="Z1102" t="s">
        <v>31801</v>
      </c>
      <c r="AA1102">
        <v>0</v>
      </c>
      <c r="AB1102" t="s">
        <v>87</v>
      </c>
      <c r="AC1102">
        <v>0</v>
      </c>
      <c r="AD1102">
        <v>0</v>
      </c>
      <c r="AE1102">
        <v>0</v>
      </c>
      <c r="AF1102">
        <v>0</v>
      </c>
      <c r="AG1102">
        <v>0</v>
      </c>
      <c r="AH1102">
        <v>0</v>
      </c>
      <c r="AI1102">
        <v>0</v>
      </c>
      <c r="AJ1102">
        <v>0</v>
      </c>
      <c r="AK1102">
        <v>0</v>
      </c>
      <c r="AL1102">
        <v>1</v>
      </c>
      <c r="AM1102">
        <v>0</v>
      </c>
      <c r="AN1102">
        <v>1</v>
      </c>
      <c r="AO1102">
        <v>0</v>
      </c>
      <c r="AP1102">
        <v>0</v>
      </c>
      <c r="AQ1102">
        <v>0</v>
      </c>
      <c r="AR1102">
        <v>18</v>
      </c>
      <c r="AS1102" t="s">
        <v>16729</v>
      </c>
      <c r="AT1102" t="s">
        <v>80</v>
      </c>
    </row>
    <row r="1103" spans="1:46" x14ac:dyDescent="0.25">
      <c r="A1103" t="s">
        <v>2</v>
      </c>
      <c r="B1103" t="s">
        <v>31802</v>
      </c>
      <c r="C1103" t="s">
        <v>31803</v>
      </c>
      <c r="D1103" t="s">
        <v>31804</v>
      </c>
      <c r="E1103">
        <v>460967</v>
      </c>
      <c r="G1103" t="s">
        <v>16900</v>
      </c>
      <c r="H1103" t="s">
        <v>31805</v>
      </c>
      <c r="I1103" t="s">
        <v>31806</v>
      </c>
      <c r="J1103" t="s">
        <v>280</v>
      </c>
      <c r="K1103" t="s">
        <v>188</v>
      </c>
      <c r="L1103" t="s">
        <v>31807</v>
      </c>
      <c r="M1103" t="s">
        <v>31808</v>
      </c>
      <c r="N1103" t="s">
        <v>285</v>
      </c>
      <c r="O1103" t="s">
        <v>75</v>
      </c>
      <c r="P1103" t="s">
        <v>31809</v>
      </c>
      <c r="Q1103" t="s">
        <v>282</v>
      </c>
      <c r="R1103" t="s">
        <v>284</v>
      </c>
      <c r="S1103" t="s">
        <v>17348</v>
      </c>
      <c r="T1103" t="s">
        <v>17349</v>
      </c>
      <c r="U1103" t="s">
        <v>31810</v>
      </c>
      <c r="V1103" s="1" t="s">
        <v>20208</v>
      </c>
      <c r="W1103" t="s">
        <v>31811</v>
      </c>
      <c r="X1103" s="1" t="s">
        <v>22433</v>
      </c>
      <c r="Y1103">
        <v>4357</v>
      </c>
      <c r="Z1103" t="s">
        <v>31801</v>
      </c>
      <c r="AA1103">
        <v>0</v>
      </c>
      <c r="AB1103" t="s">
        <v>87</v>
      </c>
      <c r="AC1103">
        <v>0</v>
      </c>
      <c r="AD1103">
        <v>0</v>
      </c>
      <c r="AE1103">
        <v>0</v>
      </c>
      <c r="AF1103">
        <v>0</v>
      </c>
      <c r="AG1103">
        <v>0</v>
      </c>
      <c r="AH1103">
        <v>0</v>
      </c>
      <c r="AI1103">
        <v>0</v>
      </c>
      <c r="AJ1103">
        <v>0</v>
      </c>
      <c r="AK1103">
        <v>0</v>
      </c>
      <c r="AL1103">
        <v>1</v>
      </c>
      <c r="AM1103">
        <v>0</v>
      </c>
      <c r="AN1103">
        <v>1</v>
      </c>
      <c r="AO1103">
        <v>0</v>
      </c>
      <c r="AP1103">
        <v>0</v>
      </c>
      <c r="AQ1103">
        <v>0</v>
      </c>
      <c r="AR1103">
        <v>18</v>
      </c>
      <c r="AS1103" t="s">
        <v>16732</v>
      </c>
      <c r="AT1103" t="s">
        <v>80</v>
      </c>
    </row>
    <row r="1104" spans="1:46" x14ac:dyDescent="0.25">
      <c r="A1104" t="s">
        <v>2</v>
      </c>
      <c r="B1104" t="s">
        <v>31792</v>
      </c>
      <c r="C1104" t="s">
        <v>31793</v>
      </c>
      <c r="D1104" t="s">
        <v>31794</v>
      </c>
      <c r="E1104">
        <v>464032</v>
      </c>
      <c r="G1104" t="s">
        <v>299</v>
      </c>
      <c r="H1104" t="s">
        <v>31795</v>
      </c>
      <c r="I1104" t="s">
        <v>31796</v>
      </c>
      <c r="J1104" t="s">
        <v>280</v>
      </c>
      <c r="K1104" t="s">
        <v>187</v>
      </c>
      <c r="L1104" t="s">
        <v>31797</v>
      </c>
      <c r="M1104" t="s">
        <v>31798</v>
      </c>
      <c r="N1104" t="s">
        <v>285</v>
      </c>
      <c r="O1104" t="s">
        <v>75</v>
      </c>
      <c r="P1104" t="s">
        <v>31799</v>
      </c>
      <c r="Q1104" t="s">
        <v>282</v>
      </c>
      <c r="R1104" t="s">
        <v>284</v>
      </c>
      <c r="S1104" t="s">
        <v>17348</v>
      </c>
      <c r="T1104" t="s">
        <v>18510</v>
      </c>
      <c r="U1104" t="s">
        <v>23288</v>
      </c>
      <c r="V1104" s="1" t="s">
        <v>20208</v>
      </c>
      <c r="W1104" t="s">
        <v>31800</v>
      </c>
      <c r="X1104" s="1" t="s">
        <v>22433</v>
      </c>
      <c r="Y1104">
        <v>4357</v>
      </c>
      <c r="Z1104" t="s">
        <v>31801</v>
      </c>
      <c r="AA1104">
        <v>0</v>
      </c>
      <c r="AB1104" t="s">
        <v>87</v>
      </c>
      <c r="AC1104">
        <v>0</v>
      </c>
      <c r="AD1104">
        <v>0</v>
      </c>
      <c r="AE1104">
        <v>0</v>
      </c>
      <c r="AF1104">
        <v>0</v>
      </c>
      <c r="AG1104">
        <v>0</v>
      </c>
      <c r="AH1104">
        <v>0</v>
      </c>
      <c r="AI1104">
        <v>0</v>
      </c>
      <c r="AJ1104">
        <v>0</v>
      </c>
      <c r="AK1104">
        <v>0</v>
      </c>
      <c r="AL1104">
        <v>1</v>
      </c>
      <c r="AM1104">
        <v>0</v>
      </c>
      <c r="AN1104">
        <v>1</v>
      </c>
      <c r="AO1104">
        <v>0</v>
      </c>
      <c r="AP1104">
        <v>0</v>
      </c>
      <c r="AQ1104">
        <v>0</v>
      </c>
      <c r="AR1104">
        <v>18</v>
      </c>
      <c r="AS1104" t="s">
        <v>16729</v>
      </c>
      <c r="AT1104" t="s">
        <v>80</v>
      </c>
    </row>
    <row r="1105" spans="1:46" x14ac:dyDescent="0.25">
      <c r="A1105" t="s">
        <v>2</v>
      </c>
      <c r="B1105" t="s">
        <v>20566</v>
      </c>
      <c r="C1105" t="s">
        <v>20567</v>
      </c>
      <c r="D1105" t="s">
        <v>23532</v>
      </c>
      <c r="E1105">
        <v>465287</v>
      </c>
      <c r="G1105" t="s">
        <v>296</v>
      </c>
      <c r="H1105" t="s">
        <v>20568</v>
      </c>
      <c r="I1105" t="s">
        <v>20569</v>
      </c>
      <c r="J1105" t="s">
        <v>280</v>
      </c>
      <c r="K1105" t="s">
        <v>187</v>
      </c>
      <c r="L1105" t="s">
        <v>20570</v>
      </c>
      <c r="M1105" t="s">
        <v>20571</v>
      </c>
      <c r="N1105" t="s">
        <v>285</v>
      </c>
      <c r="O1105" t="s">
        <v>75</v>
      </c>
      <c r="P1105" t="s">
        <v>20572</v>
      </c>
      <c r="Q1105" t="s">
        <v>282</v>
      </c>
      <c r="R1105" t="s">
        <v>284</v>
      </c>
      <c r="S1105" t="s">
        <v>17348</v>
      </c>
      <c r="T1105" t="s">
        <v>18510</v>
      </c>
      <c r="U1105" t="s">
        <v>20573</v>
      </c>
      <c r="V1105" s="1" t="s">
        <v>20208</v>
      </c>
      <c r="W1105" t="s">
        <v>23533</v>
      </c>
      <c r="X1105" s="1" t="s">
        <v>22433</v>
      </c>
      <c r="Y1105">
        <v>4357</v>
      </c>
      <c r="Z1105" t="s">
        <v>31801</v>
      </c>
      <c r="AA1105">
        <v>0</v>
      </c>
      <c r="AB1105" t="s">
        <v>87</v>
      </c>
      <c r="AC1105">
        <v>0</v>
      </c>
      <c r="AD1105">
        <v>0</v>
      </c>
      <c r="AE1105">
        <v>0</v>
      </c>
      <c r="AF1105">
        <v>0</v>
      </c>
      <c r="AG1105">
        <v>0</v>
      </c>
      <c r="AH1105">
        <v>0</v>
      </c>
      <c r="AI1105">
        <v>0</v>
      </c>
      <c r="AJ1105">
        <v>0</v>
      </c>
      <c r="AK1105">
        <v>0</v>
      </c>
      <c r="AL1105">
        <v>1</v>
      </c>
      <c r="AM1105">
        <v>0</v>
      </c>
      <c r="AN1105">
        <v>1</v>
      </c>
      <c r="AO1105">
        <v>0</v>
      </c>
      <c r="AP1105">
        <v>0</v>
      </c>
      <c r="AQ1105">
        <v>0</v>
      </c>
      <c r="AR1105">
        <v>18</v>
      </c>
      <c r="AS1105" t="s">
        <v>16732</v>
      </c>
      <c r="AT1105" t="s">
        <v>80</v>
      </c>
    </row>
    <row r="1106" spans="1:46" x14ac:dyDescent="0.25">
      <c r="A1106" t="s">
        <v>0</v>
      </c>
      <c r="B1106" t="s">
        <v>31812</v>
      </c>
      <c r="C1106" t="s">
        <v>31813</v>
      </c>
      <c r="D1106" t="s">
        <v>31814</v>
      </c>
      <c r="E1106">
        <v>468232</v>
      </c>
      <c r="G1106" t="s">
        <v>299</v>
      </c>
      <c r="H1106" t="s">
        <v>31815</v>
      </c>
      <c r="I1106" t="s">
        <v>20288</v>
      </c>
      <c r="J1106" t="s">
        <v>31816</v>
      </c>
      <c r="K1106" t="s">
        <v>133</v>
      </c>
      <c r="L1106" t="s">
        <v>31817</v>
      </c>
      <c r="M1106" t="s">
        <v>20289</v>
      </c>
      <c r="N1106" t="s">
        <v>31818</v>
      </c>
      <c r="O1106" t="s">
        <v>75</v>
      </c>
      <c r="P1106" t="s">
        <v>31819</v>
      </c>
      <c r="Q1106" t="s">
        <v>286</v>
      </c>
      <c r="R1106" t="s">
        <v>164</v>
      </c>
      <c r="S1106" t="s">
        <v>17343</v>
      </c>
      <c r="T1106" t="s">
        <v>18742</v>
      </c>
      <c r="U1106" t="s">
        <v>20290</v>
      </c>
      <c r="V1106" s="1" t="s">
        <v>22433</v>
      </c>
      <c r="W1106" t="s">
        <v>31820</v>
      </c>
      <c r="X1106" s="1" t="s">
        <v>22433</v>
      </c>
      <c r="Y1106">
        <v>4021</v>
      </c>
      <c r="Z1106" t="s">
        <v>19247</v>
      </c>
      <c r="AA1106">
        <v>0</v>
      </c>
      <c r="AB1106" t="s">
        <v>87</v>
      </c>
      <c r="AC1106">
        <v>0</v>
      </c>
      <c r="AD1106">
        <v>0</v>
      </c>
      <c r="AE1106">
        <v>0</v>
      </c>
      <c r="AF1106">
        <v>0</v>
      </c>
      <c r="AG1106">
        <v>0</v>
      </c>
      <c r="AH1106">
        <v>0</v>
      </c>
      <c r="AI1106">
        <v>0</v>
      </c>
      <c r="AJ1106">
        <v>0</v>
      </c>
      <c r="AK1106">
        <v>0</v>
      </c>
      <c r="AL1106">
        <v>1</v>
      </c>
      <c r="AM1106">
        <v>0</v>
      </c>
      <c r="AN1106">
        <v>1</v>
      </c>
      <c r="AO1106">
        <v>0</v>
      </c>
      <c r="AP1106">
        <v>0</v>
      </c>
      <c r="AQ1106">
        <v>0</v>
      </c>
      <c r="AR1106">
        <v>10</v>
      </c>
      <c r="AS1106" t="s">
        <v>18474</v>
      </c>
      <c r="AT1106" t="s">
        <v>118</v>
      </c>
    </row>
    <row r="1107" spans="1:46" x14ac:dyDescent="0.25">
      <c r="A1107" t="s">
        <v>0</v>
      </c>
      <c r="B1107" t="s">
        <v>22891</v>
      </c>
      <c r="C1107" t="s">
        <v>22892</v>
      </c>
      <c r="D1107" t="s">
        <v>22893</v>
      </c>
      <c r="E1107">
        <v>468188</v>
      </c>
      <c r="G1107" t="s">
        <v>298</v>
      </c>
      <c r="H1107" t="s">
        <v>22894</v>
      </c>
      <c r="I1107" t="s">
        <v>22895</v>
      </c>
      <c r="J1107" t="s">
        <v>280</v>
      </c>
      <c r="K1107" t="s">
        <v>133</v>
      </c>
      <c r="L1107" t="s">
        <v>22896</v>
      </c>
      <c r="M1107" t="s">
        <v>22897</v>
      </c>
      <c r="N1107" t="s">
        <v>285</v>
      </c>
      <c r="O1107" t="s">
        <v>75</v>
      </c>
      <c r="P1107" t="s">
        <v>22898</v>
      </c>
      <c r="Q1107" t="s">
        <v>282</v>
      </c>
      <c r="R1107" t="s">
        <v>284</v>
      </c>
      <c r="S1107" t="s">
        <v>17343</v>
      </c>
      <c r="T1107" t="s">
        <v>18742</v>
      </c>
      <c r="U1107" t="s">
        <v>22899</v>
      </c>
      <c r="V1107" s="1" t="s">
        <v>22433</v>
      </c>
      <c r="W1107" t="s">
        <v>22900</v>
      </c>
      <c r="X1107" s="1" t="s">
        <v>22433</v>
      </c>
      <c r="Y1107">
        <v>4021</v>
      </c>
      <c r="Z1107" t="s">
        <v>19247</v>
      </c>
      <c r="AA1107">
        <v>0</v>
      </c>
      <c r="AB1107" t="s">
        <v>87</v>
      </c>
      <c r="AC1107">
        <v>0</v>
      </c>
      <c r="AD1107">
        <v>0</v>
      </c>
      <c r="AE1107">
        <v>0</v>
      </c>
      <c r="AF1107">
        <v>0</v>
      </c>
      <c r="AG1107">
        <v>0</v>
      </c>
      <c r="AH1107">
        <v>0</v>
      </c>
      <c r="AI1107">
        <v>0</v>
      </c>
      <c r="AJ1107">
        <v>0</v>
      </c>
      <c r="AK1107">
        <v>0</v>
      </c>
      <c r="AL1107">
        <v>1</v>
      </c>
      <c r="AM1107">
        <v>0</v>
      </c>
      <c r="AN1107">
        <v>1</v>
      </c>
      <c r="AO1107">
        <v>0</v>
      </c>
      <c r="AP1107">
        <v>0</v>
      </c>
      <c r="AQ1107">
        <v>0</v>
      </c>
      <c r="AR1107">
        <v>18</v>
      </c>
      <c r="AS1107" t="s">
        <v>16729</v>
      </c>
      <c r="AT1107" t="s">
        <v>80</v>
      </c>
    </row>
    <row r="1108" spans="1:46" x14ac:dyDescent="0.25">
      <c r="A1108" t="s">
        <v>0</v>
      </c>
      <c r="B1108" t="s">
        <v>23922</v>
      </c>
      <c r="C1108" t="s">
        <v>23923</v>
      </c>
      <c r="D1108" t="s">
        <v>23924</v>
      </c>
      <c r="E1108">
        <v>463004</v>
      </c>
      <c r="G1108" t="s">
        <v>283</v>
      </c>
      <c r="H1108" t="s">
        <v>23925</v>
      </c>
      <c r="I1108" t="s">
        <v>23926</v>
      </c>
      <c r="J1108" t="s">
        <v>280</v>
      </c>
      <c r="K1108" t="s">
        <v>133</v>
      </c>
      <c r="L1108" t="s">
        <v>23927</v>
      </c>
      <c r="M1108" t="s">
        <v>23928</v>
      </c>
      <c r="N1108" t="s">
        <v>23929</v>
      </c>
      <c r="O1108" t="s">
        <v>75</v>
      </c>
      <c r="P1108" t="s">
        <v>23930</v>
      </c>
      <c r="Q1108" t="s">
        <v>286</v>
      </c>
      <c r="R1108" t="s">
        <v>243</v>
      </c>
      <c r="S1108" t="s">
        <v>17343</v>
      </c>
      <c r="T1108" t="s">
        <v>18698</v>
      </c>
      <c r="U1108" t="s">
        <v>23931</v>
      </c>
      <c r="V1108" s="1" t="s">
        <v>20208</v>
      </c>
      <c r="W1108" t="s">
        <v>23932</v>
      </c>
      <c r="X1108" s="1" t="s">
        <v>22433</v>
      </c>
      <c r="Y1108">
        <v>4021</v>
      </c>
      <c r="Z1108" t="s">
        <v>19247</v>
      </c>
      <c r="AA1108">
        <v>0</v>
      </c>
      <c r="AB1108" t="s">
        <v>87</v>
      </c>
      <c r="AC1108">
        <v>0</v>
      </c>
      <c r="AD1108">
        <v>0</v>
      </c>
      <c r="AE1108">
        <v>0</v>
      </c>
      <c r="AF1108">
        <v>0</v>
      </c>
      <c r="AG1108">
        <v>0</v>
      </c>
      <c r="AH1108">
        <v>0</v>
      </c>
      <c r="AI1108">
        <v>0</v>
      </c>
      <c r="AJ1108">
        <v>0</v>
      </c>
      <c r="AK1108">
        <v>0</v>
      </c>
      <c r="AL1108">
        <v>1</v>
      </c>
      <c r="AM1108">
        <v>0</v>
      </c>
      <c r="AN1108">
        <v>1</v>
      </c>
      <c r="AO1108">
        <v>0</v>
      </c>
      <c r="AP1108">
        <v>0</v>
      </c>
      <c r="AQ1108">
        <v>0</v>
      </c>
      <c r="AR1108">
        <v>20</v>
      </c>
      <c r="AS1108" t="s">
        <v>18539</v>
      </c>
      <c r="AT1108" t="s">
        <v>118</v>
      </c>
    </row>
    <row r="1109" spans="1:46" x14ac:dyDescent="0.25">
      <c r="A1109" t="s">
        <v>1</v>
      </c>
      <c r="B1109" t="s">
        <v>31821</v>
      </c>
      <c r="C1109" t="s">
        <v>31822</v>
      </c>
      <c r="D1109" t="s">
        <v>31823</v>
      </c>
      <c r="E1109">
        <v>453607</v>
      </c>
      <c r="G1109" t="s">
        <v>298</v>
      </c>
      <c r="H1109" t="s">
        <v>31824</v>
      </c>
      <c r="I1109" t="s">
        <v>31825</v>
      </c>
      <c r="J1109" t="s">
        <v>280</v>
      </c>
      <c r="K1109" t="s">
        <v>16901</v>
      </c>
      <c r="L1109" t="s">
        <v>31826</v>
      </c>
      <c r="M1109" t="s">
        <v>31827</v>
      </c>
      <c r="N1109" t="s">
        <v>285</v>
      </c>
      <c r="O1109" t="s">
        <v>75</v>
      </c>
      <c r="P1109" t="s">
        <v>31828</v>
      </c>
      <c r="Q1109" t="s">
        <v>282</v>
      </c>
      <c r="R1109" t="s">
        <v>246</v>
      </c>
      <c r="S1109" t="s">
        <v>106</v>
      </c>
      <c r="T1109" t="s">
        <v>18513</v>
      </c>
      <c r="U1109" t="s">
        <v>31829</v>
      </c>
      <c r="V1109" s="1" t="s">
        <v>19945</v>
      </c>
      <c r="W1109" t="s">
        <v>31830</v>
      </c>
      <c r="X1109" s="1" t="s">
        <v>22433</v>
      </c>
      <c r="Y1109">
        <v>2992</v>
      </c>
      <c r="Z1109" t="s">
        <v>18955</v>
      </c>
      <c r="AA1109">
        <v>0</v>
      </c>
      <c r="AB1109" t="s">
        <v>87</v>
      </c>
      <c r="AC1109">
        <v>0</v>
      </c>
      <c r="AD1109">
        <v>0</v>
      </c>
      <c r="AE1109">
        <v>0</v>
      </c>
      <c r="AF1109">
        <v>0</v>
      </c>
      <c r="AG1109">
        <v>0</v>
      </c>
      <c r="AH1109">
        <v>0</v>
      </c>
      <c r="AI1109">
        <v>0</v>
      </c>
      <c r="AJ1109">
        <v>0</v>
      </c>
      <c r="AK1109">
        <v>0</v>
      </c>
      <c r="AL1109">
        <v>1</v>
      </c>
      <c r="AM1109">
        <v>0</v>
      </c>
      <c r="AN1109">
        <v>1</v>
      </c>
      <c r="AO1109">
        <v>0</v>
      </c>
      <c r="AP1109">
        <v>0</v>
      </c>
      <c r="AQ1109">
        <v>0</v>
      </c>
      <c r="AR1109">
        <v>18</v>
      </c>
      <c r="AS1109" t="s">
        <v>16729</v>
      </c>
      <c r="AT1109" t="s">
        <v>80</v>
      </c>
    </row>
    <row r="1110" spans="1:46" x14ac:dyDescent="0.25">
      <c r="A1110" t="s">
        <v>1</v>
      </c>
      <c r="B1110" t="s">
        <v>24687</v>
      </c>
      <c r="C1110" t="s">
        <v>24688</v>
      </c>
      <c r="D1110" t="s">
        <v>24689</v>
      </c>
      <c r="E1110">
        <v>460532</v>
      </c>
      <c r="G1110" t="s">
        <v>291</v>
      </c>
      <c r="H1110" t="s">
        <v>24690</v>
      </c>
      <c r="I1110" t="s">
        <v>24691</v>
      </c>
      <c r="J1110" t="s">
        <v>280</v>
      </c>
      <c r="K1110" t="s">
        <v>17643</v>
      </c>
      <c r="L1110" t="s">
        <v>24692</v>
      </c>
      <c r="M1110" t="s">
        <v>24693</v>
      </c>
      <c r="N1110" t="s">
        <v>24694</v>
      </c>
      <c r="O1110" t="s">
        <v>75</v>
      </c>
      <c r="P1110" t="s">
        <v>24695</v>
      </c>
      <c r="Q1110" t="s">
        <v>282</v>
      </c>
      <c r="R1110" t="s">
        <v>284</v>
      </c>
      <c r="S1110" t="s">
        <v>106</v>
      </c>
      <c r="T1110" t="s">
        <v>18513</v>
      </c>
      <c r="U1110" t="s">
        <v>24696</v>
      </c>
      <c r="V1110" s="1" t="s">
        <v>20208</v>
      </c>
      <c r="W1110" t="s">
        <v>20977</v>
      </c>
      <c r="X1110" s="1" t="s">
        <v>22433</v>
      </c>
      <c r="Y1110">
        <v>2992</v>
      </c>
      <c r="Z1110" t="s">
        <v>18955</v>
      </c>
      <c r="AA1110">
        <v>0</v>
      </c>
      <c r="AB1110" t="s">
        <v>87</v>
      </c>
      <c r="AC1110">
        <v>0</v>
      </c>
      <c r="AD1110">
        <v>0</v>
      </c>
      <c r="AE1110">
        <v>0</v>
      </c>
      <c r="AF1110">
        <v>0</v>
      </c>
      <c r="AG1110">
        <v>0</v>
      </c>
      <c r="AH1110">
        <v>0</v>
      </c>
      <c r="AI1110">
        <v>0</v>
      </c>
      <c r="AJ1110">
        <v>0</v>
      </c>
      <c r="AK1110">
        <v>0</v>
      </c>
      <c r="AL1110">
        <v>1</v>
      </c>
      <c r="AM1110">
        <v>0</v>
      </c>
      <c r="AN1110">
        <v>1</v>
      </c>
      <c r="AO1110">
        <v>0</v>
      </c>
      <c r="AP1110">
        <v>0</v>
      </c>
      <c r="AQ1110">
        <v>0</v>
      </c>
      <c r="AR1110">
        <v>18</v>
      </c>
      <c r="AS1110" t="s">
        <v>16729</v>
      </c>
      <c r="AT1110" t="s">
        <v>80</v>
      </c>
    </row>
    <row r="1111" spans="1:46" x14ac:dyDescent="0.25">
      <c r="A1111" t="s">
        <v>1</v>
      </c>
      <c r="B1111" t="s">
        <v>31842</v>
      </c>
      <c r="C1111" t="s">
        <v>31843</v>
      </c>
      <c r="D1111" t="s">
        <v>31844</v>
      </c>
      <c r="E1111">
        <v>463409</v>
      </c>
      <c r="G1111" t="s">
        <v>17262</v>
      </c>
      <c r="H1111" t="s">
        <v>31845</v>
      </c>
      <c r="I1111" t="s">
        <v>31846</v>
      </c>
      <c r="J1111" t="s">
        <v>280</v>
      </c>
      <c r="K1111" t="s">
        <v>117</v>
      </c>
      <c r="L1111" t="s">
        <v>31847</v>
      </c>
      <c r="M1111" t="s">
        <v>31848</v>
      </c>
      <c r="N1111" t="s">
        <v>285</v>
      </c>
      <c r="O1111" t="s">
        <v>75</v>
      </c>
      <c r="P1111" t="s">
        <v>31849</v>
      </c>
      <c r="Q1111" t="s">
        <v>286</v>
      </c>
      <c r="R1111" t="s">
        <v>243</v>
      </c>
      <c r="S1111" t="s">
        <v>17058</v>
      </c>
      <c r="T1111" t="s">
        <v>18492</v>
      </c>
      <c r="U1111" t="s">
        <v>20963</v>
      </c>
      <c r="V1111" s="1" t="s">
        <v>20208</v>
      </c>
      <c r="W1111" t="s">
        <v>31850</v>
      </c>
      <c r="X1111" s="1" t="s">
        <v>22433</v>
      </c>
      <c r="Y1111">
        <v>2924</v>
      </c>
      <c r="Z1111" t="s">
        <v>31841</v>
      </c>
      <c r="AA1111">
        <v>0</v>
      </c>
      <c r="AB1111" t="s">
        <v>87</v>
      </c>
      <c r="AC1111">
        <v>0</v>
      </c>
      <c r="AD1111">
        <v>0</v>
      </c>
      <c r="AE1111">
        <v>0</v>
      </c>
      <c r="AF1111">
        <v>0</v>
      </c>
      <c r="AG1111">
        <v>0</v>
      </c>
      <c r="AH1111">
        <v>0</v>
      </c>
      <c r="AI1111">
        <v>0</v>
      </c>
      <c r="AJ1111">
        <v>0</v>
      </c>
      <c r="AK1111">
        <v>0</v>
      </c>
      <c r="AL1111">
        <v>1</v>
      </c>
      <c r="AM1111">
        <v>0</v>
      </c>
      <c r="AN1111">
        <v>1</v>
      </c>
      <c r="AO1111">
        <v>0</v>
      </c>
      <c r="AP1111">
        <v>0</v>
      </c>
      <c r="AQ1111">
        <v>0</v>
      </c>
      <c r="AR1111">
        <v>18</v>
      </c>
      <c r="AS1111" t="s">
        <v>16733</v>
      </c>
      <c r="AT1111" t="s">
        <v>88</v>
      </c>
    </row>
    <row r="1112" spans="1:46" x14ac:dyDescent="0.25">
      <c r="A1112" t="s">
        <v>1</v>
      </c>
      <c r="B1112" t="s">
        <v>31831</v>
      </c>
      <c r="C1112" t="s">
        <v>31832</v>
      </c>
      <c r="D1112" t="s">
        <v>31833</v>
      </c>
      <c r="E1112">
        <v>463683</v>
      </c>
      <c r="G1112" t="s">
        <v>299</v>
      </c>
      <c r="H1112" t="s">
        <v>31834</v>
      </c>
      <c r="I1112" t="s">
        <v>31835</v>
      </c>
      <c r="J1112" t="s">
        <v>280</v>
      </c>
      <c r="K1112" t="s">
        <v>117</v>
      </c>
      <c r="L1112" t="s">
        <v>31836</v>
      </c>
      <c r="M1112" t="s">
        <v>31837</v>
      </c>
      <c r="N1112" t="s">
        <v>281</v>
      </c>
      <c r="O1112" t="s">
        <v>75</v>
      </c>
      <c r="P1112" t="s">
        <v>31838</v>
      </c>
      <c r="Q1112" t="s">
        <v>282</v>
      </c>
      <c r="R1112" t="s">
        <v>246</v>
      </c>
      <c r="S1112" t="s">
        <v>17058</v>
      </c>
      <c r="T1112" t="s">
        <v>18492</v>
      </c>
      <c r="U1112" t="s">
        <v>31839</v>
      </c>
      <c r="V1112" s="1" t="s">
        <v>20208</v>
      </c>
      <c r="W1112" t="s">
        <v>31840</v>
      </c>
      <c r="X1112" s="1" t="s">
        <v>22433</v>
      </c>
      <c r="Y1112">
        <v>2924</v>
      </c>
      <c r="Z1112" t="s">
        <v>31841</v>
      </c>
      <c r="AA1112">
        <v>0</v>
      </c>
      <c r="AB1112" t="s">
        <v>87</v>
      </c>
      <c r="AC1112">
        <v>0</v>
      </c>
      <c r="AD1112">
        <v>0</v>
      </c>
      <c r="AE1112">
        <v>0</v>
      </c>
      <c r="AF1112">
        <v>0</v>
      </c>
      <c r="AG1112">
        <v>0</v>
      </c>
      <c r="AH1112">
        <v>0</v>
      </c>
      <c r="AI1112">
        <v>0</v>
      </c>
      <c r="AJ1112">
        <v>0</v>
      </c>
      <c r="AK1112">
        <v>0</v>
      </c>
      <c r="AL1112">
        <v>1</v>
      </c>
      <c r="AM1112">
        <v>0</v>
      </c>
      <c r="AN1112">
        <v>1</v>
      </c>
      <c r="AO1112">
        <v>0</v>
      </c>
      <c r="AP1112">
        <v>0</v>
      </c>
      <c r="AQ1112">
        <v>0</v>
      </c>
      <c r="AR1112">
        <v>18</v>
      </c>
      <c r="AS1112" t="s">
        <v>16729</v>
      </c>
      <c r="AT1112" t="s">
        <v>80</v>
      </c>
    </row>
    <row r="1113" spans="1:46" x14ac:dyDescent="0.25">
      <c r="A1113" t="s">
        <v>1</v>
      </c>
      <c r="B1113" t="s">
        <v>24378</v>
      </c>
      <c r="C1113" t="s">
        <v>24379</v>
      </c>
      <c r="D1113" t="s">
        <v>24380</v>
      </c>
      <c r="E1113">
        <v>464719</v>
      </c>
      <c r="G1113" t="s">
        <v>293</v>
      </c>
      <c r="H1113" t="s">
        <v>24381</v>
      </c>
      <c r="I1113" t="s">
        <v>24382</v>
      </c>
      <c r="J1113" t="s">
        <v>280</v>
      </c>
      <c r="K1113" t="s">
        <v>18961</v>
      </c>
      <c r="L1113" t="s">
        <v>24383</v>
      </c>
      <c r="M1113" t="s">
        <v>24384</v>
      </c>
      <c r="N1113" t="s">
        <v>285</v>
      </c>
      <c r="O1113" t="s">
        <v>75</v>
      </c>
      <c r="P1113" t="s">
        <v>24385</v>
      </c>
      <c r="Q1113" t="s">
        <v>282</v>
      </c>
      <c r="R1113" t="s">
        <v>284</v>
      </c>
      <c r="S1113" t="s">
        <v>17058</v>
      </c>
      <c r="T1113" t="s">
        <v>18679</v>
      </c>
      <c r="U1113" t="s">
        <v>24386</v>
      </c>
      <c r="V1113" s="1" t="s">
        <v>20208</v>
      </c>
      <c r="W1113" t="s">
        <v>24387</v>
      </c>
      <c r="X1113" s="1" t="s">
        <v>22433</v>
      </c>
      <c r="Y1113">
        <v>2924</v>
      </c>
      <c r="Z1113" t="s">
        <v>31841</v>
      </c>
      <c r="AA1113">
        <v>0</v>
      </c>
      <c r="AB1113" t="s">
        <v>87</v>
      </c>
      <c r="AC1113">
        <v>1</v>
      </c>
      <c r="AD1113">
        <v>0</v>
      </c>
      <c r="AE1113">
        <v>1</v>
      </c>
      <c r="AF1113">
        <v>0</v>
      </c>
      <c r="AG1113">
        <v>0</v>
      </c>
      <c r="AH1113">
        <v>0</v>
      </c>
      <c r="AI1113">
        <v>0</v>
      </c>
      <c r="AJ1113">
        <v>0</v>
      </c>
      <c r="AK1113">
        <v>0</v>
      </c>
      <c r="AL1113">
        <v>0</v>
      </c>
      <c r="AM1113">
        <v>0</v>
      </c>
      <c r="AN1113">
        <v>0</v>
      </c>
      <c r="AO1113">
        <v>0</v>
      </c>
      <c r="AP1113">
        <v>0</v>
      </c>
      <c r="AQ1113">
        <v>0</v>
      </c>
      <c r="AR1113">
        <v>18</v>
      </c>
      <c r="AS1113" t="s">
        <v>16734</v>
      </c>
      <c r="AT1113" t="s">
        <v>92</v>
      </c>
    </row>
    <row r="1114" spans="1:46" x14ac:dyDescent="0.25">
      <c r="A1114" t="s">
        <v>1</v>
      </c>
      <c r="B1114" t="s">
        <v>24471</v>
      </c>
      <c r="C1114" t="s">
        <v>24472</v>
      </c>
      <c r="D1114" t="s">
        <v>24473</v>
      </c>
      <c r="E1114">
        <v>444720</v>
      </c>
      <c r="G1114" t="s">
        <v>298</v>
      </c>
      <c r="H1114" t="s">
        <v>24474</v>
      </c>
      <c r="I1114" t="s">
        <v>24475</v>
      </c>
      <c r="J1114" t="s">
        <v>280</v>
      </c>
      <c r="K1114" t="s">
        <v>117</v>
      </c>
      <c r="L1114" t="s">
        <v>24476</v>
      </c>
      <c r="M1114" t="s">
        <v>24477</v>
      </c>
      <c r="N1114" t="s">
        <v>281</v>
      </c>
      <c r="O1114" t="s">
        <v>75</v>
      </c>
      <c r="P1114" t="s">
        <v>24478</v>
      </c>
      <c r="Q1114" t="s">
        <v>282</v>
      </c>
      <c r="R1114" t="s">
        <v>284</v>
      </c>
      <c r="S1114" t="s">
        <v>17058</v>
      </c>
      <c r="T1114" t="s">
        <v>18492</v>
      </c>
      <c r="U1114" t="s">
        <v>24479</v>
      </c>
      <c r="V1114" s="1" t="s">
        <v>19187</v>
      </c>
      <c r="W1114" t="s">
        <v>24480</v>
      </c>
      <c r="X1114" s="1" t="s">
        <v>22433</v>
      </c>
      <c r="Y1114">
        <v>2924</v>
      </c>
      <c r="Z1114" t="s">
        <v>31841</v>
      </c>
      <c r="AA1114">
        <v>0</v>
      </c>
      <c r="AB1114" t="s">
        <v>87</v>
      </c>
      <c r="AC1114">
        <v>1</v>
      </c>
      <c r="AD1114">
        <v>0</v>
      </c>
      <c r="AE1114">
        <v>1</v>
      </c>
      <c r="AF1114">
        <v>0</v>
      </c>
      <c r="AG1114">
        <v>0</v>
      </c>
      <c r="AH1114">
        <v>0</v>
      </c>
      <c r="AI1114">
        <v>0</v>
      </c>
      <c r="AJ1114">
        <v>0</v>
      </c>
      <c r="AK1114">
        <v>0</v>
      </c>
      <c r="AL1114">
        <v>0</v>
      </c>
      <c r="AM1114">
        <v>0</v>
      </c>
      <c r="AN1114">
        <v>0</v>
      </c>
      <c r="AO1114">
        <v>0</v>
      </c>
      <c r="AP1114">
        <v>0</v>
      </c>
      <c r="AQ1114">
        <v>0</v>
      </c>
      <c r="AR1114">
        <v>20</v>
      </c>
      <c r="AS1114" t="s">
        <v>16731</v>
      </c>
      <c r="AT1114" t="s">
        <v>92</v>
      </c>
    </row>
    <row r="1115" spans="1:46" x14ac:dyDescent="0.25">
      <c r="A1115" t="s">
        <v>1</v>
      </c>
      <c r="B1115" t="s">
        <v>31851</v>
      </c>
      <c r="C1115" t="s">
        <v>31852</v>
      </c>
      <c r="D1115" t="s">
        <v>31853</v>
      </c>
      <c r="E1115">
        <v>451460</v>
      </c>
      <c r="G1115" t="s">
        <v>299</v>
      </c>
      <c r="H1115" t="s">
        <v>31854</v>
      </c>
      <c r="I1115" t="s">
        <v>31855</v>
      </c>
      <c r="J1115" t="s">
        <v>280</v>
      </c>
      <c r="K1115" t="s">
        <v>25562</v>
      </c>
      <c r="L1115" t="s">
        <v>31856</v>
      </c>
      <c r="M1115" t="s">
        <v>31857</v>
      </c>
      <c r="N1115" t="s">
        <v>281</v>
      </c>
      <c r="O1115" t="s">
        <v>75</v>
      </c>
      <c r="P1115" t="s">
        <v>31858</v>
      </c>
      <c r="Q1115" t="s">
        <v>282</v>
      </c>
      <c r="R1115" t="s">
        <v>284</v>
      </c>
      <c r="S1115" t="s">
        <v>16897</v>
      </c>
      <c r="T1115" t="s">
        <v>18497</v>
      </c>
      <c r="U1115" t="s">
        <v>31859</v>
      </c>
      <c r="V1115" s="1" t="s">
        <v>19945</v>
      </c>
      <c r="W1115" t="s">
        <v>31860</v>
      </c>
      <c r="X1115" s="1" t="s">
        <v>22433</v>
      </c>
      <c r="Y1115">
        <v>2910</v>
      </c>
      <c r="Z1115" t="s">
        <v>20523</v>
      </c>
      <c r="AA1115">
        <v>0</v>
      </c>
      <c r="AB1115" t="s">
        <v>87</v>
      </c>
      <c r="AC1115">
        <v>0</v>
      </c>
      <c r="AD1115">
        <v>0</v>
      </c>
      <c r="AE1115">
        <v>0</v>
      </c>
      <c r="AF1115">
        <v>0</v>
      </c>
      <c r="AG1115">
        <v>0</v>
      </c>
      <c r="AH1115">
        <v>0</v>
      </c>
      <c r="AI1115">
        <v>0</v>
      </c>
      <c r="AJ1115">
        <v>0</v>
      </c>
      <c r="AK1115">
        <v>0</v>
      </c>
      <c r="AL1115">
        <v>1</v>
      </c>
      <c r="AM1115">
        <v>0</v>
      </c>
      <c r="AN1115">
        <v>1</v>
      </c>
      <c r="AO1115">
        <v>0</v>
      </c>
      <c r="AP1115">
        <v>0</v>
      </c>
      <c r="AQ1115">
        <v>0</v>
      </c>
      <c r="AR1115">
        <v>18</v>
      </c>
      <c r="AS1115" t="s">
        <v>16729</v>
      </c>
      <c r="AT1115" t="s">
        <v>80</v>
      </c>
    </row>
    <row r="1116" spans="1:46" x14ac:dyDescent="0.25">
      <c r="A1116" t="s">
        <v>1</v>
      </c>
      <c r="B1116" t="s">
        <v>21494</v>
      </c>
      <c r="C1116" t="s">
        <v>21495</v>
      </c>
      <c r="D1116" t="s">
        <v>21496</v>
      </c>
      <c r="E1116">
        <v>445710</v>
      </c>
      <c r="G1116" t="s">
        <v>283</v>
      </c>
      <c r="H1116" t="s">
        <v>21497</v>
      </c>
      <c r="I1116" t="s">
        <v>21498</v>
      </c>
      <c r="J1116" t="s">
        <v>280</v>
      </c>
      <c r="K1116" t="s">
        <v>17065</v>
      </c>
      <c r="L1116" t="s">
        <v>24552</v>
      </c>
      <c r="M1116" t="s">
        <v>24553</v>
      </c>
      <c r="N1116" t="s">
        <v>21499</v>
      </c>
      <c r="O1116" t="s">
        <v>75</v>
      </c>
      <c r="P1116" t="s">
        <v>21500</v>
      </c>
      <c r="Q1116" t="s">
        <v>282</v>
      </c>
      <c r="R1116" t="s">
        <v>284</v>
      </c>
      <c r="S1116" t="s">
        <v>16897</v>
      </c>
      <c r="T1116" t="s">
        <v>18801</v>
      </c>
      <c r="U1116" t="s">
        <v>24554</v>
      </c>
      <c r="V1116" s="1" t="s">
        <v>19187</v>
      </c>
      <c r="W1116" t="s">
        <v>24555</v>
      </c>
      <c r="X1116" s="1" t="s">
        <v>22433</v>
      </c>
      <c r="Y1116">
        <v>2910</v>
      </c>
      <c r="Z1116" t="s">
        <v>20523</v>
      </c>
      <c r="AA1116">
        <v>0</v>
      </c>
      <c r="AB1116" t="s">
        <v>87</v>
      </c>
      <c r="AC1116">
        <v>0</v>
      </c>
      <c r="AD1116">
        <v>0</v>
      </c>
      <c r="AE1116">
        <v>0</v>
      </c>
      <c r="AF1116">
        <v>0</v>
      </c>
      <c r="AG1116">
        <v>0</v>
      </c>
      <c r="AH1116">
        <v>0</v>
      </c>
      <c r="AI1116">
        <v>0</v>
      </c>
      <c r="AJ1116">
        <v>0</v>
      </c>
      <c r="AK1116">
        <v>0</v>
      </c>
      <c r="AL1116">
        <v>1</v>
      </c>
      <c r="AM1116">
        <v>0</v>
      </c>
      <c r="AN1116">
        <v>1</v>
      </c>
      <c r="AO1116">
        <v>0</v>
      </c>
      <c r="AP1116">
        <v>0</v>
      </c>
      <c r="AQ1116">
        <v>0</v>
      </c>
      <c r="AR1116">
        <v>18</v>
      </c>
      <c r="AS1116" t="s">
        <v>16729</v>
      </c>
      <c r="AT1116" t="s">
        <v>80</v>
      </c>
    </row>
    <row r="1117" spans="1:46" x14ac:dyDescent="0.25">
      <c r="A1117" t="s">
        <v>1</v>
      </c>
      <c r="B1117" t="s">
        <v>59498</v>
      </c>
      <c r="C1117" t="s">
        <v>59499</v>
      </c>
      <c r="D1117" t="s">
        <v>59500</v>
      </c>
      <c r="E1117">
        <v>468677</v>
      </c>
      <c r="G1117" t="s">
        <v>293</v>
      </c>
      <c r="H1117" t="s">
        <v>59501</v>
      </c>
      <c r="I1117" t="s">
        <v>59502</v>
      </c>
      <c r="J1117" t="s">
        <v>280</v>
      </c>
      <c r="K1117" t="s">
        <v>74</v>
      </c>
      <c r="L1117" t="s">
        <v>59503</v>
      </c>
      <c r="M1117" t="s">
        <v>287</v>
      </c>
      <c r="N1117" t="s">
        <v>281</v>
      </c>
      <c r="O1117" t="s">
        <v>75</v>
      </c>
      <c r="P1117" t="s">
        <v>59504</v>
      </c>
      <c r="Q1117" t="s">
        <v>282</v>
      </c>
      <c r="R1117" t="s">
        <v>284</v>
      </c>
      <c r="S1117" t="s">
        <v>16897</v>
      </c>
      <c r="T1117" t="s">
        <v>18801</v>
      </c>
      <c r="U1117" t="s">
        <v>59505</v>
      </c>
      <c r="V1117" s="1" t="s">
        <v>22433</v>
      </c>
      <c r="W1117" t="s">
        <v>59506</v>
      </c>
      <c r="X1117" s="1" t="s">
        <v>22433</v>
      </c>
      <c r="Y1117">
        <v>2910</v>
      </c>
      <c r="Z1117" t="s">
        <v>20523</v>
      </c>
      <c r="AA1117">
        <v>0</v>
      </c>
      <c r="AB1117" t="s">
        <v>87</v>
      </c>
      <c r="AC1117">
        <v>0</v>
      </c>
      <c r="AD1117">
        <v>0</v>
      </c>
      <c r="AE1117">
        <v>0</v>
      </c>
      <c r="AF1117">
        <v>0</v>
      </c>
      <c r="AG1117">
        <v>0</v>
      </c>
      <c r="AH1117">
        <v>0</v>
      </c>
      <c r="AI1117">
        <v>0</v>
      </c>
      <c r="AJ1117">
        <v>0</v>
      </c>
      <c r="AK1117">
        <v>0</v>
      </c>
      <c r="AL1117">
        <v>1</v>
      </c>
      <c r="AM1117">
        <v>0</v>
      </c>
      <c r="AN1117">
        <v>1</v>
      </c>
      <c r="AO1117">
        <v>0</v>
      </c>
      <c r="AP1117">
        <v>0</v>
      </c>
      <c r="AQ1117">
        <v>0</v>
      </c>
      <c r="AR1117">
        <v>18</v>
      </c>
      <c r="AS1117" t="s">
        <v>16729</v>
      </c>
      <c r="AT1117" t="s">
        <v>80</v>
      </c>
    </row>
    <row r="1118" spans="1:46" x14ac:dyDescent="0.25">
      <c r="A1118" t="s">
        <v>1</v>
      </c>
      <c r="B1118" t="s">
        <v>31861</v>
      </c>
      <c r="C1118" t="s">
        <v>31862</v>
      </c>
      <c r="D1118" t="s">
        <v>31863</v>
      </c>
      <c r="E1118">
        <v>461020</v>
      </c>
      <c r="G1118" t="s">
        <v>298</v>
      </c>
      <c r="H1118" t="s">
        <v>31864</v>
      </c>
      <c r="I1118" t="s">
        <v>31865</v>
      </c>
      <c r="J1118" t="s">
        <v>280</v>
      </c>
      <c r="K1118" t="s">
        <v>74</v>
      </c>
      <c r="L1118" t="s">
        <v>31866</v>
      </c>
      <c r="M1118" t="s">
        <v>31867</v>
      </c>
      <c r="N1118" t="s">
        <v>31868</v>
      </c>
      <c r="O1118" t="s">
        <v>75</v>
      </c>
      <c r="P1118" t="s">
        <v>31869</v>
      </c>
      <c r="Q1118" t="s">
        <v>282</v>
      </c>
      <c r="R1118" t="s">
        <v>284</v>
      </c>
      <c r="S1118" t="s">
        <v>16897</v>
      </c>
      <c r="T1118" t="s">
        <v>18497</v>
      </c>
      <c r="U1118" t="s">
        <v>31870</v>
      </c>
      <c r="V1118" s="1" t="s">
        <v>20208</v>
      </c>
      <c r="W1118" t="s">
        <v>31871</v>
      </c>
      <c r="X1118" s="1" t="s">
        <v>22433</v>
      </c>
      <c r="Y1118">
        <v>2904</v>
      </c>
      <c r="Z1118" t="s">
        <v>18802</v>
      </c>
      <c r="AA1118">
        <v>0</v>
      </c>
      <c r="AB1118" t="s">
        <v>87</v>
      </c>
      <c r="AC1118">
        <v>0</v>
      </c>
      <c r="AD1118">
        <v>0</v>
      </c>
      <c r="AE1118">
        <v>0</v>
      </c>
      <c r="AF1118">
        <v>0</v>
      </c>
      <c r="AG1118">
        <v>0</v>
      </c>
      <c r="AH1118">
        <v>0</v>
      </c>
      <c r="AI1118">
        <v>0</v>
      </c>
      <c r="AJ1118">
        <v>0</v>
      </c>
      <c r="AK1118">
        <v>0</v>
      </c>
      <c r="AL1118">
        <v>1</v>
      </c>
      <c r="AM1118">
        <v>0</v>
      </c>
      <c r="AN1118">
        <v>1</v>
      </c>
      <c r="AO1118">
        <v>0</v>
      </c>
      <c r="AP1118">
        <v>0</v>
      </c>
      <c r="AQ1118">
        <v>0</v>
      </c>
      <c r="AR1118">
        <v>18</v>
      </c>
      <c r="AS1118" t="s">
        <v>16729</v>
      </c>
      <c r="AT1118" t="s">
        <v>80</v>
      </c>
    </row>
    <row r="1119" spans="1:46" x14ac:dyDescent="0.25">
      <c r="A1119" t="s">
        <v>1</v>
      </c>
      <c r="B1119" t="s">
        <v>38992</v>
      </c>
      <c r="C1119" t="s">
        <v>38993</v>
      </c>
      <c r="D1119" t="s">
        <v>38994</v>
      </c>
      <c r="E1119">
        <v>468447</v>
      </c>
      <c r="G1119" t="s">
        <v>291</v>
      </c>
      <c r="H1119" t="s">
        <v>38995</v>
      </c>
      <c r="I1119" t="s">
        <v>38996</v>
      </c>
      <c r="J1119" t="s">
        <v>280</v>
      </c>
      <c r="K1119" t="s">
        <v>74</v>
      </c>
      <c r="L1119" t="s">
        <v>38997</v>
      </c>
      <c r="M1119" t="s">
        <v>38998</v>
      </c>
      <c r="N1119" t="s">
        <v>285</v>
      </c>
      <c r="O1119" t="s">
        <v>75</v>
      </c>
      <c r="P1119" t="s">
        <v>38999</v>
      </c>
      <c r="Q1119" t="s">
        <v>282</v>
      </c>
      <c r="R1119" t="s">
        <v>284</v>
      </c>
      <c r="S1119" t="s">
        <v>16897</v>
      </c>
      <c r="T1119" t="s">
        <v>18801</v>
      </c>
      <c r="U1119" t="s">
        <v>39000</v>
      </c>
      <c r="V1119" s="1" t="s">
        <v>22433</v>
      </c>
      <c r="W1119" t="s">
        <v>39001</v>
      </c>
      <c r="X1119" s="1" t="s">
        <v>22433</v>
      </c>
      <c r="Y1119">
        <v>2904</v>
      </c>
      <c r="Z1119" t="s">
        <v>18802</v>
      </c>
      <c r="AA1119">
        <v>0</v>
      </c>
      <c r="AB1119" t="s">
        <v>87</v>
      </c>
      <c r="AC1119">
        <v>0</v>
      </c>
      <c r="AD1119">
        <v>0</v>
      </c>
      <c r="AE1119">
        <v>0</v>
      </c>
      <c r="AF1119">
        <v>0</v>
      </c>
      <c r="AG1119">
        <v>0</v>
      </c>
      <c r="AH1119">
        <v>0</v>
      </c>
      <c r="AI1119">
        <v>0</v>
      </c>
      <c r="AJ1119">
        <v>0</v>
      </c>
      <c r="AK1119">
        <v>0</v>
      </c>
      <c r="AL1119">
        <v>1</v>
      </c>
      <c r="AM1119">
        <v>0</v>
      </c>
      <c r="AN1119">
        <v>1</v>
      </c>
      <c r="AO1119">
        <v>0</v>
      </c>
      <c r="AP1119">
        <v>0</v>
      </c>
      <c r="AQ1119">
        <v>0</v>
      </c>
      <c r="AR1119">
        <v>18</v>
      </c>
      <c r="AS1119" t="s">
        <v>16729</v>
      </c>
      <c r="AT1119" t="s">
        <v>80</v>
      </c>
    </row>
    <row r="1120" spans="1:46" x14ac:dyDescent="0.25">
      <c r="A1120" t="s">
        <v>1</v>
      </c>
      <c r="B1120" t="s">
        <v>59507</v>
      </c>
      <c r="C1120" t="s">
        <v>59508</v>
      </c>
      <c r="D1120" t="s">
        <v>59509</v>
      </c>
      <c r="E1120">
        <v>468790</v>
      </c>
      <c r="G1120" t="s">
        <v>298</v>
      </c>
      <c r="H1120" t="s">
        <v>59510</v>
      </c>
      <c r="I1120" t="s">
        <v>59511</v>
      </c>
      <c r="J1120" t="s">
        <v>280</v>
      </c>
      <c r="K1120" t="s">
        <v>17476</v>
      </c>
      <c r="L1120" t="s">
        <v>59512</v>
      </c>
      <c r="M1120" t="s">
        <v>59513</v>
      </c>
      <c r="N1120" t="s">
        <v>285</v>
      </c>
      <c r="O1120" t="s">
        <v>75</v>
      </c>
      <c r="P1120" t="s">
        <v>59514</v>
      </c>
      <c r="Q1120" t="s">
        <v>286</v>
      </c>
      <c r="R1120" t="s">
        <v>243</v>
      </c>
      <c r="S1120" t="s">
        <v>18685</v>
      </c>
      <c r="T1120" t="s">
        <v>18744</v>
      </c>
      <c r="U1120" t="s">
        <v>59515</v>
      </c>
      <c r="V1120" s="1" t="s">
        <v>22433</v>
      </c>
      <c r="W1120" t="s">
        <v>59516</v>
      </c>
      <c r="X1120" s="1" t="s">
        <v>22433</v>
      </c>
      <c r="Y1120">
        <v>2887</v>
      </c>
      <c r="Z1120" t="s">
        <v>19248</v>
      </c>
      <c r="AA1120">
        <v>0</v>
      </c>
      <c r="AB1120" t="s">
        <v>87</v>
      </c>
      <c r="AC1120">
        <v>0</v>
      </c>
      <c r="AD1120">
        <v>0</v>
      </c>
      <c r="AE1120">
        <v>0</v>
      </c>
      <c r="AF1120">
        <v>0</v>
      </c>
      <c r="AG1120">
        <v>0</v>
      </c>
      <c r="AH1120">
        <v>0</v>
      </c>
      <c r="AI1120">
        <v>0</v>
      </c>
      <c r="AJ1120">
        <v>0</v>
      </c>
      <c r="AK1120">
        <v>0</v>
      </c>
      <c r="AL1120">
        <v>1</v>
      </c>
      <c r="AM1120">
        <v>0</v>
      </c>
      <c r="AN1120">
        <v>1</v>
      </c>
      <c r="AO1120">
        <v>0</v>
      </c>
      <c r="AP1120">
        <v>0</v>
      </c>
      <c r="AQ1120">
        <v>0</v>
      </c>
      <c r="AR1120">
        <v>18</v>
      </c>
      <c r="AS1120" t="s">
        <v>16733</v>
      </c>
      <c r="AT1120" t="s">
        <v>88</v>
      </c>
    </row>
    <row r="1121" spans="1:46" x14ac:dyDescent="0.25">
      <c r="A1121" t="s">
        <v>1</v>
      </c>
      <c r="B1121" t="s">
        <v>31872</v>
      </c>
      <c r="C1121" t="s">
        <v>31873</v>
      </c>
      <c r="D1121" t="s">
        <v>31874</v>
      </c>
      <c r="E1121">
        <v>455210</v>
      </c>
      <c r="G1121" t="s">
        <v>299</v>
      </c>
      <c r="H1121" t="s">
        <v>31875</v>
      </c>
      <c r="I1121" t="s">
        <v>31876</v>
      </c>
      <c r="J1121" t="s">
        <v>280</v>
      </c>
      <c r="K1121" t="s">
        <v>104</v>
      </c>
      <c r="L1121" t="s">
        <v>31877</v>
      </c>
      <c r="M1121" t="s">
        <v>31878</v>
      </c>
      <c r="N1121" t="s">
        <v>31879</v>
      </c>
      <c r="O1121" t="s">
        <v>75</v>
      </c>
      <c r="P1121" t="s">
        <v>31880</v>
      </c>
      <c r="Q1121" t="s">
        <v>282</v>
      </c>
      <c r="R1121" t="s">
        <v>202</v>
      </c>
      <c r="S1121" t="s">
        <v>18493</v>
      </c>
      <c r="T1121" t="s">
        <v>18494</v>
      </c>
      <c r="U1121" t="s">
        <v>31881</v>
      </c>
      <c r="V1121" s="1" t="s">
        <v>19945</v>
      </c>
      <c r="W1121" t="s">
        <v>31882</v>
      </c>
      <c r="X1121" s="1" t="s">
        <v>22433</v>
      </c>
      <c r="Y1121">
        <v>2887</v>
      </c>
      <c r="Z1121" t="s">
        <v>19248</v>
      </c>
      <c r="AA1121">
        <v>0</v>
      </c>
      <c r="AB1121" t="s">
        <v>87</v>
      </c>
      <c r="AC1121">
        <v>0</v>
      </c>
      <c r="AD1121">
        <v>0</v>
      </c>
      <c r="AE1121">
        <v>0</v>
      </c>
      <c r="AF1121">
        <v>0</v>
      </c>
      <c r="AG1121">
        <v>0</v>
      </c>
      <c r="AH1121">
        <v>0</v>
      </c>
      <c r="AI1121">
        <v>0</v>
      </c>
      <c r="AJ1121">
        <v>0</v>
      </c>
      <c r="AK1121">
        <v>0</v>
      </c>
      <c r="AL1121">
        <v>1</v>
      </c>
      <c r="AM1121">
        <v>0</v>
      </c>
      <c r="AN1121">
        <v>1</v>
      </c>
      <c r="AO1121">
        <v>0</v>
      </c>
      <c r="AP1121">
        <v>0</v>
      </c>
      <c r="AQ1121">
        <v>0</v>
      </c>
      <c r="AR1121">
        <v>18</v>
      </c>
      <c r="AS1121" t="s">
        <v>16729</v>
      </c>
      <c r="AT1121" t="s">
        <v>80</v>
      </c>
    </row>
    <row r="1122" spans="1:46" x14ac:dyDescent="0.25">
      <c r="A1122" t="s">
        <v>0</v>
      </c>
      <c r="B1122" t="s">
        <v>31894</v>
      </c>
      <c r="C1122" t="s">
        <v>31895</v>
      </c>
      <c r="D1122" t="s">
        <v>31896</v>
      </c>
      <c r="E1122">
        <v>446480</v>
      </c>
      <c r="G1122" t="s">
        <v>16900</v>
      </c>
      <c r="H1122" t="s">
        <v>31897</v>
      </c>
      <c r="I1122" t="s">
        <v>31898</v>
      </c>
      <c r="J1122" t="s">
        <v>31899</v>
      </c>
      <c r="K1122" t="s">
        <v>133</v>
      </c>
      <c r="L1122" t="s">
        <v>31900</v>
      </c>
      <c r="M1122" t="s">
        <v>31901</v>
      </c>
      <c r="N1122" t="s">
        <v>285</v>
      </c>
      <c r="O1122" t="s">
        <v>75</v>
      </c>
      <c r="P1122" t="s">
        <v>31902</v>
      </c>
      <c r="Q1122" t="s">
        <v>286</v>
      </c>
      <c r="R1122" t="s">
        <v>31903</v>
      </c>
      <c r="S1122" t="s">
        <v>17343</v>
      </c>
      <c r="T1122" t="s">
        <v>18742</v>
      </c>
      <c r="U1122" t="s">
        <v>31904</v>
      </c>
      <c r="V1122" s="1" t="s">
        <v>19187</v>
      </c>
      <c r="W1122" t="s">
        <v>31905</v>
      </c>
      <c r="X1122" s="1" t="s">
        <v>22433</v>
      </c>
      <c r="Y1122">
        <v>2852</v>
      </c>
      <c r="Z1122" t="s">
        <v>31893</v>
      </c>
      <c r="AA1122">
        <v>0</v>
      </c>
      <c r="AB1122" t="s">
        <v>87</v>
      </c>
      <c r="AC1122">
        <v>0</v>
      </c>
      <c r="AD1122">
        <v>0</v>
      </c>
      <c r="AE1122">
        <v>0</v>
      </c>
      <c r="AF1122">
        <v>0</v>
      </c>
      <c r="AG1122">
        <v>0</v>
      </c>
      <c r="AH1122">
        <v>0</v>
      </c>
      <c r="AI1122">
        <v>0</v>
      </c>
      <c r="AJ1122">
        <v>0</v>
      </c>
      <c r="AK1122">
        <v>0</v>
      </c>
      <c r="AL1122">
        <v>0</v>
      </c>
      <c r="AM1122">
        <v>0</v>
      </c>
      <c r="AN1122">
        <v>0</v>
      </c>
      <c r="AO1122">
        <v>1</v>
      </c>
      <c r="AP1122">
        <v>0</v>
      </c>
      <c r="AQ1122">
        <v>1</v>
      </c>
      <c r="AR1122">
        <v>12</v>
      </c>
      <c r="AS1122" t="s">
        <v>31906</v>
      </c>
      <c r="AT1122" t="s">
        <v>16826</v>
      </c>
    </row>
    <row r="1123" spans="1:46" x14ac:dyDescent="0.25">
      <c r="A1123" t="s">
        <v>0</v>
      </c>
      <c r="B1123" t="s">
        <v>31883</v>
      </c>
      <c r="C1123" t="s">
        <v>31884</v>
      </c>
      <c r="D1123" t="s">
        <v>31885</v>
      </c>
      <c r="E1123">
        <v>427278</v>
      </c>
      <c r="G1123" t="s">
        <v>295</v>
      </c>
      <c r="H1123" t="s">
        <v>31886</v>
      </c>
      <c r="I1123" t="s">
        <v>31887</v>
      </c>
      <c r="J1123" t="s">
        <v>31888</v>
      </c>
      <c r="K1123" t="s">
        <v>153</v>
      </c>
      <c r="L1123" t="s">
        <v>31889</v>
      </c>
      <c r="M1123" t="s">
        <v>287</v>
      </c>
      <c r="N1123" t="s">
        <v>281</v>
      </c>
      <c r="O1123" t="s">
        <v>75</v>
      </c>
      <c r="P1123" t="s">
        <v>31890</v>
      </c>
      <c r="Q1123" t="s">
        <v>282</v>
      </c>
      <c r="R1123" t="s">
        <v>83</v>
      </c>
      <c r="S1123" t="s">
        <v>17347</v>
      </c>
      <c r="T1123" t="s">
        <v>18692</v>
      </c>
      <c r="U1123" t="s">
        <v>31891</v>
      </c>
      <c r="V1123" s="1" t="s">
        <v>18938</v>
      </c>
      <c r="W1123" t="s">
        <v>31892</v>
      </c>
      <c r="X1123" s="1" t="s">
        <v>22433</v>
      </c>
      <c r="Y1123">
        <v>2852</v>
      </c>
      <c r="Z1123" t="s">
        <v>31893</v>
      </c>
      <c r="AA1123">
        <v>0</v>
      </c>
      <c r="AB1123" t="s">
        <v>87</v>
      </c>
      <c r="AC1123">
        <v>0</v>
      </c>
      <c r="AD1123">
        <v>0</v>
      </c>
      <c r="AE1123">
        <v>0</v>
      </c>
      <c r="AF1123">
        <v>0</v>
      </c>
      <c r="AG1123">
        <v>0</v>
      </c>
      <c r="AH1123">
        <v>0</v>
      </c>
      <c r="AI1123">
        <v>0</v>
      </c>
      <c r="AJ1123">
        <v>0</v>
      </c>
      <c r="AK1123">
        <v>0</v>
      </c>
      <c r="AL1123">
        <v>1</v>
      </c>
      <c r="AM1123">
        <v>0</v>
      </c>
      <c r="AN1123">
        <v>1</v>
      </c>
      <c r="AO1123">
        <v>0</v>
      </c>
      <c r="AP1123">
        <v>0</v>
      </c>
      <c r="AQ1123">
        <v>0</v>
      </c>
      <c r="AR1123">
        <v>20</v>
      </c>
      <c r="AS1123" t="s">
        <v>20000</v>
      </c>
      <c r="AT1123" t="s">
        <v>16826</v>
      </c>
    </row>
    <row r="1124" spans="1:46" x14ac:dyDescent="0.25">
      <c r="A1124" t="s">
        <v>1</v>
      </c>
      <c r="B1124" t="s">
        <v>31907</v>
      </c>
      <c r="C1124" t="s">
        <v>31908</v>
      </c>
      <c r="D1124" t="s">
        <v>31909</v>
      </c>
      <c r="E1124">
        <v>460925</v>
      </c>
      <c r="G1124" t="s">
        <v>299</v>
      </c>
      <c r="H1124" t="s">
        <v>31910</v>
      </c>
      <c r="I1124" t="s">
        <v>31911</v>
      </c>
      <c r="J1124" t="s">
        <v>280</v>
      </c>
      <c r="K1124" t="s">
        <v>17523</v>
      </c>
      <c r="L1124" t="s">
        <v>31912</v>
      </c>
      <c r="M1124" t="s">
        <v>31913</v>
      </c>
      <c r="N1124" t="s">
        <v>281</v>
      </c>
      <c r="O1124" t="s">
        <v>75</v>
      </c>
      <c r="P1124" t="s">
        <v>31914</v>
      </c>
      <c r="Q1124" t="s">
        <v>282</v>
      </c>
      <c r="R1124" t="s">
        <v>284</v>
      </c>
      <c r="S1124" t="s">
        <v>17074</v>
      </c>
      <c r="T1124" t="s">
        <v>18663</v>
      </c>
      <c r="U1124" t="s">
        <v>31915</v>
      </c>
      <c r="V1124" s="1" t="s">
        <v>20208</v>
      </c>
      <c r="W1124" t="s">
        <v>31916</v>
      </c>
      <c r="X1124" s="1" t="s">
        <v>22433</v>
      </c>
      <c r="Y1124">
        <v>2846</v>
      </c>
      <c r="Z1124" t="s">
        <v>19249</v>
      </c>
      <c r="AA1124">
        <v>0</v>
      </c>
      <c r="AB1124" t="s">
        <v>87</v>
      </c>
      <c r="AC1124">
        <v>1</v>
      </c>
      <c r="AD1124">
        <v>0</v>
      </c>
      <c r="AE1124">
        <v>1</v>
      </c>
      <c r="AF1124">
        <v>0</v>
      </c>
      <c r="AG1124">
        <v>0</v>
      </c>
      <c r="AH1124">
        <v>0</v>
      </c>
      <c r="AI1124">
        <v>0</v>
      </c>
      <c r="AJ1124">
        <v>0</v>
      </c>
      <c r="AK1124">
        <v>0</v>
      </c>
      <c r="AL1124">
        <v>0</v>
      </c>
      <c r="AM1124">
        <v>0</v>
      </c>
      <c r="AN1124">
        <v>0</v>
      </c>
      <c r="AO1124">
        <v>0</v>
      </c>
      <c r="AP1124">
        <v>0</v>
      </c>
      <c r="AQ1124">
        <v>0</v>
      </c>
      <c r="AR1124">
        <v>22</v>
      </c>
      <c r="AS1124" t="s">
        <v>18487</v>
      </c>
      <c r="AT1124" t="s">
        <v>92</v>
      </c>
    </row>
    <row r="1125" spans="1:46" x14ac:dyDescent="0.25">
      <c r="A1125" t="s">
        <v>1</v>
      </c>
      <c r="B1125" t="s">
        <v>27503</v>
      </c>
      <c r="C1125" t="s">
        <v>27504</v>
      </c>
      <c r="D1125" t="s">
        <v>27505</v>
      </c>
      <c r="E1125">
        <v>455537</v>
      </c>
      <c r="G1125" t="s">
        <v>283</v>
      </c>
      <c r="H1125" t="s">
        <v>27506</v>
      </c>
      <c r="I1125" t="s">
        <v>27507</v>
      </c>
      <c r="J1125" t="s">
        <v>280</v>
      </c>
      <c r="K1125" t="s">
        <v>18882</v>
      </c>
      <c r="L1125" t="s">
        <v>27508</v>
      </c>
      <c r="M1125" t="s">
        <v>27509</v>
      </c>
      <c r="N1125" t="s">
        <v>281</v>
      </c>
      <c r="O1125" t="s">
        <v>75</v>
      </c>
      <c r="P1125" t="s">
        <v>27510</v>
      </c>
      <c r="Q1125" t="s">
        <v>282</v>
      </c>
      <c r="R1125" t="s">
        <v>284</v>
      </c>
      <c r="S1125" t="s">
        <v>17074</v>
      </c>
      <c r="T1125" t="s">
        <v>18492</v>
      </c>
      <c r="U1125" t="s">
        <v>20257</v>
      </c>
      <c r="V1125" s="1" t="s">
        <v>19945</v>
      </c>
      <c r="W1125" t="s">
        <v>27511</v>
      </c>
      <c r="X1125" s="1" t="s">
        <v>22433</v>
      </c>
      <c r="Y1125">
        <v>2846</v>
      </c>
      <c r="Z1125" t="s">
        <v>19249</v>
      </c>
      <c r="AA1125">
        <v>0</v>
      </c>
      <c r="AB1125" t="s">
        <v>87</v>
      </c>
      <c r="AC1125">
        <v>0</v>
      </c>
      <c r="AD1125">
        <v>0</v>
      </c>
      <c r="AE1125">
        <v>0</v>
      </c>
      <c r="AF1125">
        <v>0</v>
      </c>
      <c r="AG1125">
        <v>0</v>
      </c>
      <c r="AH1125">
        <v>0</v>
      </c>
      <c r="AI1125">
        <v>0</v>
      </c>
      <c r="AJ1125">
        <v>0</v>
      </c>
      <c r="AK1125">
        <v>0</v>
      </c>
      <c r="AL1125">
        <v>1</v>
      </c>
      <c r="AM1125">
        <v>0</v>
      </c>
      <c r="AN1125">
        <v>1</v>
      </c>
      <c r="AO1125">
        <v>0</v>
      </c>
      <c r="AP1125">
        <v>0</v>
      </c>
      <c r="AQ1125">
        <v>0</v>
      </c>
      <c r="AR1125">
        <v>18</v>
      </c>
      <c r="AS1125" t="s">
        <v>16729</v>
      </c>
      <c r="AT1125" t="s">
        <v>80</v>
      </c>
    </row>
    <row r="1126" spans="1:46" x14ac:dyDescent="0.25">
      <c r="A1126" t="s">
        <v>1</v>
      </c>
      <c r="B1126" t="s">
        <v>20992</v>
      </c>
      <c r="C1126" t="s">
        <v>20993</v>
      </c>
      <c r="D1126" t="s">
        <v>28243</v>
      </c>
      <c r="E1126">
        <v>465376</v>
      </c>
      <c r="G1126" t="s">
        <v>295</v>
      </c>
      <c r="H1126" t="s">
        <v>20995</v>
      </c>
      <c r="I1126" t="s">
        <v>20996</v>
      </c>
      <c r="J1126" t="s">
        <v>280</v>
      </c>
      <c r="K1126" t="s">
        <v>18882</v>
      </c>
      <c r="L1126" t="s">
        <v>20997</v>
      </c>
      <c r="M1126" t="s">
        <v>20998</v>
      </c>
      <c r="N1126" t="s">
        <v>20999</v>
      </c>
      <c r="O1126" t="s">
        <v>75</v>
      </c>
      <c r="P1126" t="s">
        <v>21000</v>
      </c>
      <c r="Q1126" t="s">
        <v>282</v>
      </c>
      <c r="R1126" t="s">
        <v>284</v>
      </c>
      <c r="S1126" t="s">
        <v>17074</v>
      </c>
      <c r="T1126" t="s">
        <v>18492</v>
      </c>
      <c r="U1126" t="s">
        <v>20740</v>
      </c>
      <c r="V1126" s="1" t="s">
        <v>20208</v>
      </c>
      <c r="W1126" t="s">
        <v>28244</v>
      </c>
      <c r="X1126" s="1" t="s">
        <v>22433</v>
      </c>
      <c r="Y1126">
        <v>2846</v>
      </c>
      <c r="Z1126" t="s">
        <v>19249</v>
      </c>
      <c r="AA1126">
        <v>0</v>
      </c>
      <c r="AB1126" t="s">
        <v>87</v>
      </c>
      <c r="AC1126">
        <v>0</v>
      </c>
      <c r="AD1126">
        <v>0</v>
      </c>
      <c r="AE1126">
        <v>0</v>
      </c>
      <c r="AF1126">
        <v>0</v>
      </c>
      <c r="AG1126">
        <v>0</v>
      </c>
      <c r="AH1126">
        <v>0</v>
      </c>
      <c r="AI1126">
        <v>0</v>
      </c>
      <c r="AJ1126">
        <v>0</v>
      </c>
      <c r="AK1126">
        <v>0</v>
      </c>
      <c r="AL1126">
        <v>1</v>
      </c>
      <c r="AM1126">
        <v>0</v>
      </c>
      <c r="AN1126">
        <v>1</v>
      </c>
      <c r="AO1126">
        <v>0</v>
      </c>
      <c r="AP1126">
        <v>0</v>
      </c>
      <c r="AQ1126">
        <v>0</v>
      </c>
      <c r="AR1126">
        <v>18</v>
      </c>
      <c r="AS1126" t="s">
        <v>16732</v>
      </c>
      <c r="AT1126" t="s">
        <v>80</v>
      </c>
    </row>
    <row r="1127" spans="1:46" x14ac:dyDescent="0.25">
      <c r="A1127" t="s">
        <v>1</v>
      </c>
      <c r="B1127" t="s">
        <v>37751</v>
      </c>
      <c r="C1127" t="s">
        <v>37752</v>
      </c>
      <c r="D1127" t="s">
        <v>37753</v>
      </c>
      <c r="E1127">
        <v>449536</v>
      </c>
      <c r="G1127" t="s">
        <v>293</v>
      </c>
      <c r="H1127" t="s">
        <v>37754</v>
      </c>
      <c r="I1127" t="s">
        <v>37755</v>
      </c>
      <c r="J1127" t="s">
        <v>280</v>
      </c>
      <c r="K1127" t="s">
        <v>18018</v>
      </c>
      <c r="L1127" t="s">
        <v>37756</v>
      </c>
      <c r="M1127" t="s">
        <v>37757</v>
      </c>
      <c r="N1127" t="s">
        <v>281</v>
      </c>
      <c r="O1127" t="s">
        <v>75</v>
      </c>
      <c r="P1127" t="s">
        <v>37758</v>
      </c>
      <c r="Q1127" t="s">
        <v>282</v>
      </c>
      <c r="R1127" t="s">
        <v>284</v>
      </c>
      <c r="S1127" t="s">
        <v>17074</v>
      </c>
      <c r="T1127" t="s">
        <v>18663</v>
      </c>
      <c r="U1127" t="s">
        <v>37759</v>
      </c>
      <c r="V1127" s="1" t="s">
        <v>19945</v>
      </c>
      <c r="W1127" t="s">
        <v>37760</v>
      </c>
      <c r="X1127" s="1" t="s">
        <v>22433</v>
      </c>
      <c r="Y1127">
        <v>2846</v>
      </c>
      <c r="Z1127" t="s">
        <v>19249</v>
      </c>
      <c r="AA1127">
        <v>0</v>
      </c>
      <c r="AB1127" t="s">
        <v>87</v>
      </c>
      <c r="AC1127">
        <v>0</v>
      </c>
      <c r="AD1127">
        <v>0</v>
      </c>
      <c r="AE1127">
        <v>0</v>
      </c>
      <c r="AF1127">
        <v>0</v>
      </c>
      <c r="AG1127">
        <v>0</v>
      </c>
      <c r="AH1127">
        <v>0</v>
      </c>
      <c r="AI1127">
        <v>0</v>
      </c>
      <c r="AJ1127">
        <v>0</v>
      </c>
      <c r="AK1127">
        <v>0</v>
      </c>
      <c r="AL1127">
        <v>1</v>
      </c>
      <c r="AM1127">
        <v>0</v>
      </c>
      <c r="AN1127">
        <v>1</v>
      </c>
      <c r="AO1127">
        <v>0</v>
      </c>
      <c r="AP1127">
        <v>0</v>
      </c>
      <c r="AQ1127">
        <v>0</v>
      </c>
      <c r="AR1127">
        <v>18</v>
      </c>
      <c r="AS1127" t="s">
        <v>16729</v>
      </c>
      <c r="AT1127" t="s">
        <v>80</v>
      </c>
    </row>
    <row r="1128" spans="1:46" x14ac:dyDescent="0.25">
      <c r="A1128" t="s">
        <v>1</v>
      </c>
      <c r="B1128" t="s">
        <v>39467</v>
      </c>
      <c r="C1128" t="s">
        <v>39468</v>
      </c>
      <c r="D1128" t="s">
        <v>39469</v>
      </c>
      <c r="E1128">
        <v>454836</v>
      </c>
      <c r="G1128" t="s">
        <v>291</v>
      </c>
      <c r="H1128" t="s">
        <v>39470</v>
      </c>
      <c r="I1128" t="s">
        <v>39471</v>
      </c>
      <c r="J1128" t="s">
        <v>280</v>
      </c>
      <c r="K1128" t="s">
        <v>101</v>
      </c>
      <c r="L1128" t="s">
        <v>39472</v>
      </c>
      <c r="M1128" t="s">
        <v>39473</v>
      </c>
      <c r="N1128" t="s">
        <v>39474</v>
      </c>
      <c r="O1128" t="s">
        <v>75</v>
      </c>
      <c r="P1128" t="s">
        <v>39475</v>
      </c>
      <c r="Q1128" t="s">
        <v>286</v>
      </c>
      <c r="R1128" t="s">
        <v>243</v>
      </c>
      <c r="S1128" t="s">
        <v>102</v>
      </c>
      <c r="T1128" t="s">
        <v>18708</v>
      </c>
      <c r="U1128" t="s">
        <v>39476</v>
      </c>
      <c r="V1128" s="1" t="s">
        <v>19945</v>
      </c>
      <c r="W1128" t="s">
        <v>39477</v>
      </c>
      <c r="X1128" s="1" t="s">
        <v>22433</v>
      </c>
      <c r="Y1128">
        <v>2789</v>
      </c>
      <c r="Z1128" t="s">
        <v>20038</v>
      </c>
      <c r="AA1128">
        <v>0</v>
      </c>
      <c r="AB1128" t="s">
        <v>87</v>
      </c>
      <c r="AC1128">
        <v>0</v>
      </c>
      <c r="AD1128">
        <v>0</v>
      </c>
      <c r="AE1128">
        <v>0</v>
      </c>
      <c r="AF1128">
        <v>0</v>
      </c>
      <c r="AG1128">
        <v>0</v>
      </c>
      <c r="AH1128">
        <v>0</v>
      </c>
      <c r="AI1128">
        <v>0</v>
      </c>
      <c r="AJ1128">
        <v>0</v>
      </c>
      <c r="AK1128">
        <v>0</v>
      </c>
      <c r="AL1128">
        <v>1</v>
      </c>
      <c r="AM1128">
        <v>0</v>
      </c>
      <c r="AN1128">
        <v>1</v>
      </c>
      <c r="AO1128">
        <v>0</v>
      </c>
      <c r="AP1128">
        <v>0</v>
      </c>
      <c r="AQ1128">
        <v>0</v>
      </c>
      <c r="AR1128">
        <v>21</v>
      </c>
      <c r="AS1128" t="s">
        <v>18748</v>
      </c>
      <c r="AT1128" t="s">
        <v>118</v>
      </c>
    </row>
    <row r="1129" spans="1:46" x14ac:dyDescent="0.25">
      <c r="A1129" t="s">
        <v>1</v>
      </c>
      <c r="B1129" t="s">
        <v>39147</v>
      </c>
      <c r="C1129" t="s">
        <v>39148</v>
      </c>
      <c r="D1129" t="s">
        <v>39149</v>
      </c>
      <c r="E1129">
        <v>462619</v>
      </c>
      <c r="G1129" t="s">
        <v>293</v>
      </c>
      <c r="H1129" t="s">
        <v>39150</v>
      </c>
      <c r="I1129" t="s">
        <v>39151</v>
      </c>
      <c r="J1129" t="s">
        <v>280</v>
      </c>
      <c r="K1129" t="s">
        <v>38707</v>
      </c>
      <c r="L1129" t="s">
        <v>39152</v>
      </c>
      <c r="M1129" t="s">
        <v>39153</v>
      </c>
      <c r="N1129" t="s">
        <v>285</v>
      </c>
      <c r="O1129" t="s">
        <v>75</v>
      </c>
      <c r="P1129" t="s">
        <v>39154</v>
      </c>
      <c r="Q1129" t="s">
        <v>286</v>
      </c>
      <c r="R1129" t="s">
        <v>243</v>
      </c>
      <c r="S1129" t="s">
        <v>102</v>
      </c>
      <c r="T1129" t="s">
        <v>18791</v>
      </c>
      <c r="U1129" t="s">
        <v>38711</v>
      </c>
      <c r="V1129" s="1" t="s">
        <v>20208</v>
      </c>
      <c r="W1129" t="s">
        <v>39155</v>
      </c>
      <c r="X1129" s="1" t="s">
        <v>22433</v>
      </c>
      <c r="Y1129">
        <v>2789</v>
      </c>
      <c r="Z1129" t="s">
        <v>20038</v>
      </c>
      <c r="AA1129">
        <v>0</v>
      </c>
      <c r="AB1129" t="s">
        <v>87</v>
      </c>
      <c r="AC1129">
        <v>0</v>
      </c>
      <c r="AD1129">
        <v>0</v>
      </c>
      <c r="AE1129">
        <v>0</v>
      </c>
      <c r="AF1129">
        <v>0</v>
      </c>
      <c r="AG1129">
        <v>0</v>
      </c>
      <c r="AH1129">
        <v>0</v>
      </c>
      <c r="AI1129">
        <v>0</v>
      </c>
      <c r="AJ1129">
        <v>0</v>
      </c>
      <c r="AK1129">
        <v>0</v>
      </c>
      <c r="AL1129">
        <v>1</v>
      </c>
      <c r="AM1129">
        <v>0</v>
      </c>
      <c r="AN1129">
        <v>1</v>
      </c>
      <c r="AO1129">
        <v>0</v>
      </c>
      <c r="AP1129">
        <v>0</v>
      </c>
      <c r="AQ1129">
        <v>0</v>
      </c>
      <c r="AR1129">
        <v>18</v>
      </c>
      <c r="AS1129" t="s">
        <v>16733</v>
      </c>
      <c r="AT1129" t="s">
        <v>88</v>
      </c>
    </row>
    <row r="1130" spans="1:46" x14ac:dyDescent="0.25">
      <c r="A1130" t="s">
        <v>1</v>
      </c>
      <c r="B1130" t="s">
        <v>31917</v>
      </c>
      <c r="C1130" t="s">
        <v>31918</v>
      </c>
      <c r="D1130" t="s">
        <v>31919</v>
      </c>
      <c r="E1130">
        <v>454219</v>
      </c>
      <c r="G1130" t="s">
        <v>16900</v>
      </c>
      <c r="H1130" t="s">
        <v>31920</v>
      </c>
      <c r="I1130" t="s">
        <v>31921</v>
      </c>
      <c r="J1130" t="s">
        <v>280</v>
      </c>
      <c r="K1130" t="s">
        <v>17559</v>
      </c>
      <c r="L1130" t="s">
        <v>31922</v>
      </c>
      <c r="M1130" t="s">
        <v>31923</v>
      </c>
      <c r="N1130" t="s">
        <v>31924</v>
      </c>
      <c r="O1130" t="s">
        <v>75</v>
      </c>
      <c r="P1130" t="s">
        <v>31925</v>
      </c>
      <c r="Q1130" t="s">
        <v>282</v>
      </c>
      <c r="R1130" t="s">
        <v>284</v>
      </c>
      <c r="S1130" t="s">
        <v>102</v>
      </c>
      <c r="T1130" t="s">
        <v>18791</v>
      </c>
      <c r="U1130" t="s">
        <v>20960</v>
      </c>
      <c r="V1130" s="1" t="s">
        <v>19945</v>
      </c>
      <c r="W1130" t="s">
        <v>31926</v>
      </c>
      <c r="X1130" s="1" t="s">
        <v>22433</v>
      </c>
      <c r="Y1130">
        <v>2789</v>
      </c>
      <c r="Z1130" t="s">
        <v>20038</v>
      </c>
      <c r="AA1130">
        <v>0</v>
      </c>
      <c r="AB1130" t="s">
        <v>87</v>
      </c>
      <c r="AC1130">
        <v>0</v>
      </c>
      <c r="AD1130">
        <v>0</v>
      </c>
      <c r="AE1130">
        <v>0</v>
      </c>
      <c r="AF1130">
        <v>0</v>
      </c>
      <c r="AG1130">
        <v>0</v>
      </c>
      <c r="AH1130">
        <v>0</v>
      </c>
      <c r="AI1130">
        <v>0</v>
      </c>
      <c r="AJ1130">
        <v>0</v>
      </c>
      <c r="AK1130">
        <v>0</v>
      </c>
      <c r="AL1130">
        <v>1</v>
      </c>
      <c r="AM1130">
        <v>0</v>
      </c>
      <c r="AN1130">
        <v>1</v>
      </c>
      <c r="AO1130">
        <v>0</v>
      </c>
      <c r="AP1130">
        <v>0</v>
      </c>
      <c r="AQ1130">
        <v>0</v>
      </c>
      <c r="AR1130">
        <v>18</v>
      </c>
      <c r="AS1130" t="s">
        <v>16729</v>
      </c>
      <c r="AT1130" t="s">
        <v>80</v>
      </c>
    </row>
    <row r="1131" spans="1:46" x14ac:dyDescent="0.25">
      <c r="A1131" t="s">
        <v>2</v>
      </c>
      <c r="B1131" t="s">
        <v>37340</v>
      </c>
      <c r="C1131" t="s">
        <v>37341</v>
      </c>
      <c r="D1131" t="s">
        <v>37342</v>
      </c>
      <c r="E1131">
        <v>468596</v>
      </c>
      <c r="G1131" t="s">
        <v>283</v>
      </c>
      <c r="H1131" t="s">
        <v>37343</v>
      </c>
      <c r="I1131" t="s">
        <v>37344</v>
      </c>
      <c r="J1131" t="s">
        <v>280</v>
      </c>
      <c r="K1131" t="s">
        <v>197</v>
      </c>
      <c r="L1131" t="s">
        <v>37345</v>
      </c>
      <c r="M1131" t="s">
        <v>37346</v>
      </c>
      <c r="N1131" t="s">
        <v>281</v>
      </c>
      <c r="O1131" t="s">
        <v>75</v>
      </c>
      <c r="P1131" t="s">
        <v>37347</v>
      </c>
      <c r="Q1131" t="s">
        <v>282</v>
      </c>
      <c r="R1131" t="s">
        <v>284</v>
      </c>
      <c r="S1131" t="s">
        <v>17354</v>
      </c>
      <c r="T1131" t="s">
        <v>17355</v>
      </c>
      <c r="U1131" t="s">
        <v>37348</v>
      </c>
      <c r="V1131" s="1" t="s">
        <v>22433</v>
      </c>
      <c r="W1131" t="s">
        <v>37349</v>
      </c>
      <c r="X1131" s="1" t="s">
        <v>22433</v>
      </c>
      <c r="Y1131">
        <v>2772</v>
      </c>
      <c r="Z1131" t="s">
        <v>18803</v>
      </c>
      <c r="AA1131">
        <v>0</v>
      </c>
      <c r="AB1131" t="s">
        <v>87</v>
      </c>
      <c r="AC1131">
        <v>0</v>
      </c>
      <c r="AD1131">
        <v>0</v>
      </c>
      <c r="AE1131">
        <v>0</v>
      </c>
      <c r="AF1131">
        <v>0</v>
      </c>
      <c r="AG1131">
        <v>0</v>
      </c>
      <c r="AH1131">
        <v>0</v>
      </c>
      <c r="AI1131">
        <v>0</v>
      </c>
      <c r="AJ1131">
        <v>0</v>
      </c>
      <c r="AK1131">
        <v>0</v>
      </c>
      <c r="AL1131">
        <v>1</v>
      </c>
      <c r="AM1131">
        <v>0</v>
      </c>
      <c r="AN1131">
        <v>1</v>
      </c>
      <c r="AO1131">
        <v>0</v>
      </c>
      <c r="AP1131">
        <v>0</v>
      </c>
      <c r="AQ1131">
        <v>0</v>
      </c>
      <c r="AR1131">
        <v>18</v>
      </c>
      <c r="AS1131" t="s">
        <v>16729</v>
      </c>
      <c r="AT1131" t="s">
        <v>80</v>
      </c>
    </row>
    <row r="1132" spans="1:46" x14ac:dyDescent="0.25">
      <c r="A1132" t="s">
        <v>2</v>
      </c>
      <c r="B1132" t="s">
        <v>31927</v>
      </c>
      <c r="C1132" t="s">
        <v>31928</v>
      </c>
      <c r="D1132" t="s">
        <v>31929</v>
      </c>
      <c r="E1132">
        <v>463765</v>
      </c>
      <c r="G1132" t="s">
        <v>16900</v>
      </c>
      <c r="H1132" t="s">
        <v>31930</v>
      </c>
      <c r="I1132" t="s">
        <v>31931</v>
      </c>
      <c r="J1132" t="s">
        <v>280</v>
      </c>
      <c r="K1132" t="s">
        <v>31932</v>
      </c>
      <c r="L1132" t="s">
        <v>31933</v>
      </c>
      <c r="M1132" t="s">
        <v>31934</v>
      </c>
      <c r="N1132" t="s">
        <v>31935</v>
      </c>
      <c r="O1132" t="s">
        <v>75</v>
      </c>
      <c r="P1132" t="s">
        <v>31936</v>
      </c>
      <c r="Q1132" t="s">
        <v>282</v>
      </c>
      <c r="R1132" t="s">
        <v>246</v>
      </c>
      <c r="S1132" t="s">
        <v>17354</v>
      </c>
      <c r="T1132" t="s">
        <v>17356</v>
      </c>
      <c r="U1132" t="s">
        <v>31937</v>
      </c>
      <c r="V1132" s="1" t="s">
        <v>20208</v>
      </c>
      <c r="W1132" t="s">
        <v>31938</v>
      </c>
      <c r="X1132" s="1" t="s">
        <v>22433</v>
      </c>
      <c r="Y1132">
        <v>2772</v>
      </c>
      <c r="Z1132" t="s">
        <v>18803</v>
      </c>
      <c r="AA1132">
        <v>0</v>
      </c>
      <c r="AB1132" t="s">
        <v>87</v>
      </c>
      <c r="AC1132">
        <v>0</v>
      </c>
      <c r="AD1132">
        <v>0</v>
      </c>
      <c r="AE1132">
        <v>0</v>
      </c>
      <c r="AF1132">
        <v>0</v>
      </c>
      <c r="AG1132">
        <v>0</v>
      </c>
      <c r="AH1132">
        <v>0</v>
      </c>
      <c r="AI1132">
        <v>0</v>
      </c>
      <c r="AJ1132">
        <v>0</v>
      </c>
      <c r="AK1132">
        <v>0</v>
      </c>
      <c r="AL1132">
        <v>1</v>
      </c>
      <c r="AM1132">
        <v>0</v>
      </c>
      <c r="AN1132">
        <v>1</v>
      </c>
      <c r="AO1132">
        <v>0</v>
      </c>
      <c r="AP1132">
        <v>0</v>
      </c>
      <c r="AQ1132">
        <v>0</v>
      </c>
      <c r="AR1132">
        <v>18</v>
      </c>
      <c r="AS1132" t="s">
        <v>16729</v>
      </c>
      <c r="AT1132" t="s">
        <v>80</v>
      </c>
    </row>
    <row r="1133" spans="1:46" x14ac:dyDescent="0.25">
      <c r="A1133" t="s">
        <v>2</v>
      </c>
      <c r="B1133" t="s">
        <v>31939</v>
      </c>
      <c r="C1133" t="s">
        <v>31940</v>
      </c>
      <c r="D1133" t="s">
        <v>31941</v>
      </c>
      <c r="E1133">
        <v>464674</v>
      </c>
      <c r="G1133" t="s">
        <v>283</v>
      </c>
      <c r="H1133" t="s">
        <v>31942</v>
      </c>
      <c r="I1133" t="s">
        <v>31943</v>
      </c>
      <c r="J1133" t="s">
        <v>280</v>
      </c>
      <c r="K1133" t="s">
        <v>31944</v>
      </c>
      <c r="L1133" t="s">
        <v>31945</v>
      </c>
      <c r="M1133" t="s">
        <v>31946</v>
      </c>
      <c r="N1133" t="s">
        <v>285</v>
      </c>
      <c r="O1133" t="s">
        <v>75</v>
      </c>
      <c r="P1133" t="s">
        <v>31947</v>
      </c>
      <c r="Q1133" t="s">
        <v>282</v>
      </c>
      <c r="R1133" t="s">
        <v>284</v>
      </c>
      <c r="S1133" t="s">
        <v>17069</v>
      </c>
      <c r="T1133" t="s">
        <v>18664</v>
      </c>
      <c r="U1133" t="s">
        <v>31948</v>
      </c>
      <c r="V1133" s="1" t="s">
        <v>20208</v>
      </c>
      <c r="W1133" t="s">
        <v>31949</v>
      </c>
      <c r="X1133" s="1" t="s">
        <v>22433</v>
      </c>
      <c r="Y1133">
        <v>2744</v>
      </c>
      <c r="Z1133" t="s">
        <v>31950</v>
      </c>
      <c r="AA1133">
        <v>0</v>
      </c>
      <c r="AB1133" t="s">
        <v>87</v>
      </c>
      <c r="AC1133">
        <v>0</v>
      </c>
      <c r="AD1133">
        <v>0</v>
      </c>
      <c r="AE1133">
        <v>0</v>
      </c>
      <c r="AF1133">
        <v>0</v>
      </c>
      <c r="AG1133">
        <v>0</v>
      </c>
      <c r="AH1133">
        <v>0</v>
      </c>
      <c r="AI1133">
        <v>0</v>
      </c>
      <c r="AJ1133">
        <v>0</v>
      </c>
      <c r="AK1133">
        <v>0</v>
      </c>
      <c r="AL1133">
        <v>1</v>
      </c>
      <c r="AM1133">
        <v>0</v>
      </c>
      <c r="AN1133">
        <v>1</v>
      </c>
      <c r="AO1133">
        <v>0</v>
      </c>
      <c r="AP1133">
        <v>0</v>
      </c>
      <c r="AQ1133">
        <v>0</v>
      </c>
      <c r="AR1133">
        <v>18</v>
      </c>
      <c r="AS1133" t="s">
        <v>18508</v>
      </c>
      <c r="AT1133" t="s">
        <v>105</v>
      </c>
    </row>
    <row r="1134" spans="1:46" x14ac:dyDescent="0.25">
      <c r="A1134" t="s">
        <v>2</v>
      </c>
      <c r="B1134" t="s">
        <v>39927</v>
      </c>
      <c r="C1134" t="s">
        <v>39928</v>
      </c>
      <c r="D1134" t="s">
        <v>39929</v>
      </c>
      <c r="E1134">
        <v>468520</v>
      </c>
      <c r="G1134" t="s">
        <v>295</v>
      </c>
      <c r="H1134" t="s">
        <v>39930</v>
      </c>
      <c r="I1134" t="s">
        <v>39931</v>
      </c>
      <c r="J1134" t="s">
        <v>280</v>
      </c>
      <c r="K1134" t="s">
        <v>18466</v>
      </c>
      <c r="L1134" t="s">
        <v>39932</v>
      </c>
      <c r="M1134" t="s">
        <v>39933</v>
      </c>
      <c r="N1134" t="s">
        <v>39934</v>
      </c>
      <c r="O1134" t="s">
        <v>75</v>
      </c>
      <c r="P1134" t="s">
        <v>39935</v>
      </c>
      <c r="Q1134" t="s">
        <v>282</v>
      </c>
      <c r="R1134" t="s">
        <v>284</v>
      </c>
      <c r="S1134" t="s">
        <v>17069</v>
      </c>
      <c r="T1134" t="s">
        <v>18664</v>
      </c>
      <c r="U1134" t="s">
        <v>39936</v>
      </c>
      <c r="V1134" s="1" t="s">
        <v>22433</v>
      </c>
      <c r="W1134" t="s">
        <v>39937</v>
      </c>
      <c r="X1134" s="1" t="s">
        <v>22433</v>
      </c>
      <c r="Y1134">
        <v>2744</v>
      </c>
      <c r="Z1134" t="s">
        <v>31950</v>
      </c>
      <c r="AA1134">
        <v>0</v>
      </c>
      <c r="AB1134" t="s">
        <v>87</v>
      </c>
      <c r="AC1134">
        <v>1</v>
      </c>
      <c r="AD1134">
        <v>0</v>
      </c>
      <c r="AE1134">
        <v>1</v>
      </c>
      <c r="AF1134">
        <v>0</v>
      </c>
      <c r="AG1134">
        <v>0</v>
      </c>
      <c r="AH1134">
        <v>0</v>
      </c>
      <c r="AI1134">
        <v>0</v>
      </c>
      <c r="AJ1134">
        <v>0</v>
      </c>
      <c r="AK1134">
        <v>0</v>
      </c>
      <c r="AL1134">
        <v>0</v>
      </c>
      <c r="AM1134">
        <v>0</v>
      </c>
      <c r="AN1134">
        <v>0</v>
      </c>
      <c r="AO1134">
        <v>0</v>
      </c>
      <c r="AP1134">
        <v>0</v>
      </c>
      <c r="AQ1134">
        <v>0</v>
      </c>
      <c r="AR1134">
        <v>22</v>
      </c>
      <c r="AS1134" t="s">
        <v>18487</v>
      </c>
      <c r="AT1134" t="s">
        <v>92</v>
      </c>
    </row>
    <row r="1135" spans="1:46" x14ac:dyDescent="0.25">
      <c r="A1135" t="s">
        <v>2</v>
      </c>
      <c r="B1135" t="s">
        <v>59517</v>
      </c>
      <c r="C1135" t="s">
        <v>59518</v>
      </c>
      <c r="D1135" t="s">
        <v>59519</v>
      </c>
      <c r="E1135">
        <v>469795</v>
      </c>
      <c r="G1135" t="s">
        <v>291</v>
      </c>
      <c r="H1135" t="s">
        <v>59520</v>
      </c>
      <c r="I1135" t="s">
        <v>59521</v>
      </c>
      <c r="J1135" t="s">
        <v>280</v>
      </c>
      <c r="K1135" t="s">
        <v>31944</v>
      </c>
      <c r="L1135" t="s">
        <v>59522</v>
      </c>
      <c r="M1135" t="s">
        <v>59523</v>
      </c>
      <c r="N1135" t="s">
        <v>281</v>
      </c>
      <c r="O1135" t="s">
        <v>75</v>
      </c>
      <c r="P1135" t="s">
        <v>59524</v>
      </c>
      <c r="Q1135" t="s">
        <v>286</v>
      </c>
      <c r="R1135" t="s">
        <v>243</v>
      </c>
      <c r="S1135" t="s">
        <v>17069</v>
      </c>
      <c r="T1135" t="s">
        <v>294</v>
      </c>
      <c r="U1135" t="s">
        <v>59525</v>
      </c>
      <c r="V1135" s="1" t="s">
        <v>22433</v>
      </c>
      <c r="W1135" t="s">
        <v>59526</v>
      </c>
      <c r="X1135" s="1" t="s">
        <v>22433</v>
      </c>
      <c r="Y1135">
        <v>2744</v>
      </c>
      <c r="Z1135" t="s">
        <v>31950</v>
      </c>
      <c r="AA1135">
        <v>0</v>
      </c>
      <c r="AB1135" t="s">
        <v>87</v>
      </c>
      <c r="AC1135">
        <v>0</v>
      </c>
      <c r="AD1135">
        <v>0</v>
      </c>
      <c r="AE1135">
        <v>0</v>
      </c>
      <c r="AF1135">
        <v>0</v>
      </c>
      <c r="AG1135">
        <v>0</v>
      </c>
      <c r="AH1135">
        <v>0</v>
      </c>
      <c r="AI1135">
        <v>0</v>
      </c>
      <c r="AJ1135">
        <v>0</v>
      </c>
      <c r="AK1135">
        <v>0</v>
      </c>
      <c r="AL1135">
        <v>1</v>
      </c>
      <c r="AM1135">
        <v>0</v>
      </c>
      <c r="AN1135">
        <v>1</v>
      </c>
      <c r="AO1135">
        <v>0</v>
      </c>
      <c r="AP1135">
        <v>0</v>
      </c>
      <c r="AQ1135">
        <v>0</v>
      </c>
      <c r="AR1135">
        <v>18</v>
      </c>
      <c r="AS1135" t="s">
        <v>16733</v>
      </c>
      <c r="AT1135" t="s">
        <v>88</v>
      </c>
    </row>
    <row r="1136" spans="1:46" x14ac:dyDescent="0.25">
      <c r="A1136" t="s">
        <v>2</v>
      </c>
      <c r="B1136" t="s">
        <v>37421</v>
      </c>
      <c r="C1136" t="s">
        <v>37422</v>
      </c>
      <c r="D1136" t="s">
        <v>37423</v>
      </c>
      <c r="E1136">
        <v>465127</v>
      </c>
      <c r="G1136" t="s">
        <v>16828</v>
      </c>
      <c r="H1136" t="s">
        <v>37424</v>
      </c>
      <c r="I1136" t="s">
        <v>37425</v>
      </c>
      <c r="J1136" t="s">
        <v>280</v>
      </c>
      <c r="K1136" t="s">
        <v>18903</v>
      </c>
      <c r="L1136" t="s">
        <v>37426</v>
      </c>
      <c r="M1136" t="s">
        <v>37427</v>
      </c>
      <c r="N1136" t="s">
        <v>37428</v>
      </c>
      <c r="O1136" t="s">
        <v>75</v>
      </c>
      <c r="P1136" t="s">
        <v>37429</v>
      </c>
      <c r="Q1136" t="s">
        <v>282</v>
      </c>
      <c r="R1136" t="s">
        <v>284</v>
      </c>
      <c r="S1136" t="s">
        <v>17069</v>
      </c>
      <c r="T1136" t="s">
        <v>294</v>
      </c>
      <c r="U1136" t="s">
        <v>37430</v>
      </c>
      <c r="V1136" s="1" t="s">
        <v>20208</v>
      </c>
      <c r="W1136" t="s">
        <v>37431</v>
      </c>
      <c r="X1136" s="1" t="s">
        <v>22433</v>
      </c>
      <c r="Y1136">
        <v>2744</v>
      </c>
      <c r="Z1136" t="s">
        <v>31950</v>
      </c>
      <c r="AA1136">
        <v>0</v>
      </c>
      <c r="AB1136" t="s">
        <v>87</v>
      </c>
      <c r="AC1136">
        <v>0</v>
      </c>
      <c r="AD1136">
        <v>0</v>
      </c>
      <c r="AE1136">
        <v>0</v>
      </c>
      <c r="AF1136">
        <v>0</v>
      </c>
      <c r="AG1136">
        <v>0</v>
      </c>
      <c r="AH1136">
        <v>0</v>
      </c>
      <c r="AI1136">
        <v>0</v>
      </c>
      <c r="AJ1136">
        <v>0</v>
      </c>
      <c r="AK1136">
        <v>0</v>
      </c>
      <c r="AL1136">
        <v>1</v>
      </c>
      <c r="AM1136">
        <v>0</v>
      </c>
      <c r="AN1136">
        <v>1</v>
      </c>
      <c r="AO1136">
        <v>0</v>
      </c>
      <c r="AP1136">
        <v>0</v>
      </c>
      <c r="AQ1136">
        <v>0</v>
      </c>
      <c r="AR1136">
        <v>21</v>
      </c>
      <c r="AS1136" t="s">
        <v>18931</v>
      </c>
      <c r="AT1136" t="s">
        <v>16866</v>
      </c>
    </row>
    <row r="1137" spans="1:46" x14ac:dyDescent="0.25">
      <c r="A1137" t="s">
        <v>2</v>
      </c>
      <c r="B1137" t="s">
        <v>31962</v>
      </c>
      <c r="C1137" t="s">
        <v>31963</v>
      </c>
      <c r="D1137" t="s">
        <v>31964</v>
      </c>
      <c r="E1137">
        <v>443600</v>
      </c>
      <c r="G1137" t="s">
        <v>298</v>
      </c>
      <c r="H1137" t="s">
        <v>31965</v>
      </c>
      <c r="I1137" t="s">
        <v>31966</v>
      </c>
      <c r="J1137" t="s">
        <v>280</v>
      </c>
      <c r="K1137" t="s">
        <v>197</v>
      </c>
      <c r="L1137" t="s">
        <v>31967</v>
      </c>
      <c r="M1137" t="s">
        <v>31968</v>
      </c>
      <c r="N1137" t="s">
        <v>287</v>
      </c>
      <c r="O1137" t="s">
        <v>75</v>
      </c>
      <c r="P1137" t="s">
        <v>31969</v>
      </c>
      <c r="Q1137" t="s">
        <v>286</v>
      </c>
      <c r="R1137" t="s">
        <v>243</v>
      </c>
      <c r="S1137" t="s">
        <v>17350</v>
      </c>
      <c r="T1137" t="s">
        <v>17351</v>
      </c>
      <c r="U1137" t="s">
        <v>20537</v>
      </c>
      <c r="V1137" s="1" t="s">
        <v>19187</v>
      </c>
      <c r="W1137" t="s">
        <v>31970</v>
      </c>
      <c r="X1137" s="1" t="s">
        <v>22433</v>
      </c>
      <c r="Y1137">
        <v>2735</v>
      </c>
      <c r="Z1137" t="s">
        <v>31961</v>
      </c>
      <c r="AA1137">
        <v>0</v>
      </c>
      <c r="AB1137" t="s">
        <v>87</v>
      </c>
      <c r="AC1137">
        <v>0</v>
      </c>
      <c r="AD1137">
        <v>0</v>
      </c>
      <c r="AE1137">
        <v>0</v>
      </c>
      <c r="AF1137">
        <v>0</v>
      </c>
      <c r="AG1137">
        <v>0</v>
      </c>
      <c r="AH1137">
        <v>0</v>
      </c>
      <c r="AI1137">
        <v>0</v>
      </c>
      <c r="AJ1137">
        <v>0</v>
      </c>
      <c r="AK1137">
        <v>0</v>
      </c>
      <c r="AL1137">
        <v>1</v>
      </c>
      <c r="AM1137">
        <v>0</v>
      </c>
      <c r="AN1137">
        <v>1</v>
      </c>
      <c r="AO1137">
        <v>0</v>
      </c>
      <c r="AP1137">
        <v>0</v>
      </c>
      <c r="AQ1137">
        <v>0</v>
      </c>
      <c r="AR1137">
        <v>10</v>
      </c>
      <c r="AS1137" t="s">
        <v>18474</v>
      </c>
      <c r="AT1137" t="s">
        <v>118</v>
      </c>
    </row>
    <row r="1138" spans="1:46" x14ac:dyDescent="0.25">
      <c r="A1138" t="s">
        <v>2</v>
      </c>
      <c r="B1138" t="s">
        <v>39339</v>
      </c>
      <c r="C1138" t="s">
        <v>39340</v>
      </c>
      <c r="D1138" t="s">
        <v>39341</v>
      </c>
      <c r="E1138">
        <v>468646</v>
      </c>
      <c r="G1138" t="s">
        <v>293</v>
      </c>
      <c r="H1138" t="s">
        <v>39342</v>
      </c>
      <c r="I1138" t="s">
        <v>39343</v>
      </c>
      <c r="J1138" t="s">
        <v>280</v>
      </c>
      <c r="K1138" t="s">
        <v>20019</v>
      </c>
      <c r="L1138" t="s">
        <v>39344</v>
      </c>
      <c r="M1138" t="s">
        <v>39345</v>
      </c>
      <c r="N1138" t="s">
        <v>39346</v>
      </c>
      <c r="O1138" t="s">
        <v>75</v>
      </c>
      <c r="P1138" t="s">
        <v>39347</v>
      </c>
      <c r="Q1138" t="s">
        <v>282</v>
      </c>
      <c r="R1138" t="s">
        <v>245</v>
      </c>
      <c r="S1138" t="s">
        <v>17350</v>
      </c>
      <c r="T1138" t="s">
        <v>17351</v>
      </c>
      <c r="U1138" t="s">
        <v>39348</v>
      </c>
      <c r="V1138" s="1" t="s">
        <v>22433</v>
      </c>
      <c r="W1138" t="s">
        <v>39349</v>
      </c>
      <c r="X1138" s="1" t="s">
        <v>22433</v>
      </c>
      <c r="Y1138">
        <v>2735</v>
      </c>
      <c r="Z1138" t="s">
        <v>31961</v>
      </c>
      <c r="AA1138">
        <v>0</v>
      </c>
      <c r="AB1138" t="s">
        <v>87</v>
      </c>
      <c r="AC1138">
        <v>0</v>
      </c>
      <c r="AD1138">
        <v>0</v>
      </c>
      <c r="AE1138">
        <v>0</v>
      </c>
      <c r="AF1138">
        <v>0</v>
      </c>
      <c r="AG1138">
        <v>0</v>
      </c>
      <c r="AH1138">
        <v>0</v>
      </c>
      <c r="AI1138">
        <v>0</v>
      </c>
      <c r="AJ1138">
        <v>0</v>
      </c>
      <c r="AK1138">
        <v>0</v>
      </c>
      <c r="AL1138">
        <v>1</v>
      </c>
      <c r="AM1138">
        <v>0</v>
      </c>
      <c r="AN1138">
        <v>1</v>
      </c>
      <c r="AO1138">
        <v>0</v>
      </c>
      <c r="AP1138">
        <v>0</v>
      </c>
      <c r="AQ1138">
        <v>0</v>
      </c>
      <c r="AR1138">
        <v>18</v>
      </c>
      <c r="AS1138" t="s">
        <v>16730</v>
      </c>
      <c r="AT1138" t="s">
        <v>80</v>
      </c>
    </row>
    <row r="1139" spans="1:46" x14ac:dyDescent="0.25">
      <c r="A1139" t="s">
        <v>2</v>
      </c>
      <c r="B1139" t="s">
        <v>31951</v>
      </c>
      <c r="C1139" t="s">
        <v>31952</v>
      </c>
      <c r="D1139" t="s">
        <v>31953</v>
      </c>
      <c r="E1139">
        <v>463996</v>
      </c>
      <c r="G1139" t="s">
        <v>299</v>
      </c>
      <c r="H1139" t="s">
        <v>31954</v>
      </c>
      <c r="I1139" t="s">
        <v>31955</v>
      </c>
      <c r="J1139" t="s">
        <v>280</v>
      </c>
      <c r="K1139" t="s">
        <v>197</v>
      </c>
      <c r="L1139" t="s">
        <v>31956</v>
      </c>
      <c r="M1139" t="s">
        <v>31957</v>
      </c>
      <c r="N1139" t="s">
        <v>281</v>
      </c>
      <c r="O1139" t="s">
        <v>75</v>
      </c>
      <c r="P1139" t="s">
        <v>31958</v>
      </c>
      <c r="Q1139" t="s">
        <v>282</v>
      </c>
      <c r="R1139" t="s">
        <v>246</v>
      </c>
      <c r="S1139" t="s">
        <v>17350</v>
      </c>
      <c r="T1139" t="s">
        <v>17351</v>
      </c>
      <c r="U1139" t="s">
        <v>31959</v>
      </c>
      <c r="V1139" s="1" t="s">
        <v>20208</v>
      </c>
      <c r="W1139" t="s">
        <v>31960</v>
      </c>
      <c r="X1139" s="1" t="s">
        <v>22433</v>
      </c>
      <c r="Y1139">
        <v>2735</v>
      </c>
      <c r="Z1139" t="s">
        <v>31961</v>
      </c>
      <c r="AA1139">
        <v>0</v>
      </c>
      <c r="AB1139" t="s">
        <v>87</v>
      </c>
      <c r="AC1139">
        <v>0</v>
      </c>
      <c r="AD1139">
        <v>0</v>
      </c>
      <c r="AE1139">
        <v>0</v>
      </c>
      <c r="AF1139">
        <v>0</v>
      </c>
      <c r="AG1139">
        <v>0</v>
      </c>
      <c r="AH1139">
        <v>0</v>
      </c>
      <c r="AI1139">
        <v>0</v>
      </c>
      <c r="AJ1139">
        <v>0</v>
      </c>
      <c r="AK1139">
        <v>0</v>
      </c>
      <c r="AL1139">
        <v>1</v>
      </c>
      <c r="AM1139">
        <v>0</v>
      </c>
      <c r="AN1139">
        <v>1</v>
      </c>
      <c r="AO1139">
        <v>0</v>
      </c>
      <c r="AP1139">
        <v>0</v>
      </c>
      <c r="AQ1139">
        <v>0</v>
      </c>
      <c r="AR1139">
        <v>18</v>
      </c>
      <c r="AS1139" t="s">
        <v>16729</v>
      </c>
      <c r="AT1139" t="s">
        <v>80</v>
      </c>
    </row>
    <row r="1140" spans="1:46" x14ac:dyDescent="0.25">
      <c r="A1140" t="s">
        <v>2</v>
      </c>
      <c r="B1140" t="s">
        <v>24587</v>
      </c>
      <c r="C1140" t="s">
        <v>24588</v>
      </c>
      <c r="D1140" t="s">
        <v>24589</v>
      </c>
      <c r="E1140">
        <v>465030</v>
      </c>
      <c r="G1140" t="s">
        <v>295</v>
      </c>
      <c r="H1140" t="s">
        <v>24590</v>
      </c>
      <c r="I1140" t="s">
        <v>24591</v>
      </c>
      <c r="J1140" t="s">
        <v>280</v>
      </c>
      <c r="K1140" t="s">
        <v>197</v>
      </c>
      <c r="L1140" t="s">
        <v>24592</v>
      </c>
      <c r="M1140" t="s">
        <v>24593</v>
      </c>
      <c r="N1140" t="s">
        <v>24594</v>
      </c>
      <c r="O1140" t="s">
        <v>75</v>
      </c>
      <c r="P1140" t="s">
        <v>24595</v>
      </c>
      <c r="Q1140" t="s">
        <v>282</v>
      </c>
      <c r="R1140" t="s">
        <v>284</v>
      </c>
      <c r="S1140" t="s">
        <v>17350</v>
      </c>
      <c r="T1140" t="s">
        <v>17351</v>
      </c>
      <c r="U1140" t="s">
        <v>20263</v>
      </c>
      <c r="V1140" s="1" t="s">
        <v>20208</v>
      </c>
      <c r="W1140" t="s">
        <v>24596</v>
      </c>
      <c r="X1140" s="1" t="s">
        <v>22433</v>
      </c>
      <c r="Y1140">
        <v>2735</v>
      </c>
      <c r="Z1140" t="s">
        <v>31961</v>
      </c>
      <c r="AA1140">
        <v>0</v>
      </c>
      <c r="AB1140" t="s">
        <v>87</v>
      </c>
      <c r="AC1140">
        <v>0</v>
      </c>
      <c r="AD1140">
        <v>0</v>
      </c>
      <c r="AE1140">
        <v>0</v>
      </c>
      <c r="AF1140">
        <v>0</v>
      </c>
      <c r="AG1140">
        <v>0</v>
      </c>
      <c r="AH1140">
        <v>0</v>
      </c>
      <c r="AI1140">
        <v>0</v>
      </c>
      <c r="AJ1140">
        <v>0</v>
      </c>
      <c r="AK1140">
        <v>0</v>
      </c>
      <c r="AL1140">
        <v>1</v>
      </c>
      <c r="AM1140">
        <v>0</v>
      </c>
      <c r="AN1140">
        <v>1</v>
      </c>
      <c r="AO1140">
        <v>0</v>
      </c>
      <c r="AP1140">
        <v>0</v>
      </c>
      <c r="AQ1140">
        <v>0</v>
      </c>
      <c r="AR1140">
        <v>18</v>
      </c>
      <c r="AS1140" t="s">
        <v>16729</v>
      </c>
      <c r="AT1140" t="s">
        <v>80</v>
      </c>
    </row>
    <row r="1141" spans="1:46" x14ac:dyDescent="0.25">
      <c r="A1141" t="s">
        <v>2</v>
      </c>
      <c r="B1141" t="s">
        <v>39198</v>
      </c>
      <c r="C1141" t="s">
        <v>39199</v>
      </c>
      <c r="D1141" t="s">
        <v>39200</v>
      </c>
      <c r="E1141">
        <v>460315</v>
      </c>
      <c r="G1141" t="s">
        <v>298</v>
      </c>
      <c r="H1141" t="s">
        <v>39201</v>
      </c>
      <c r="I1141" t="s">
        <v>39202</v>
      </c>
      <c r="J1141" t="s">
        <v>280</v>
      </c>
      <c r="K1141" t="s">
        <v>197</v>
      </c>
      <c r="L1141" t="s">
        <v>39203</v>
      </c>
      <c r="M1141" t="s">
        <v>39204</v>
      </c>
      <c r="N1141" t="s">
        <v>39205</v>
      </c>
      <c r="O1141" t="s">
        <v>75</v>
      </c>
      <c r="P1141" t="s">
        <v>39206</v>
      </c>
      <c r="Q1141" t="s">
        <v>282</v>
      </c>
      <c r="R1141" t="s">
        <v>284</v>
      </c>
      <c r="S1141" t="s">
        <v>17350</v>
      </c>
      <c r="T1141" t="s">
        <v>17351</v>
      </c>
      <c r="U1141" t="s">
        <v>39207</v>
      </c>
      <c r="V1141" s="1" t="s">
        <v>20208</v>
      </c>
      <c r="W1141" t="s">
        <v>39208</v>
      </c>
      <c r="X1141" s="1" t="s">
        <v>22433</v>
      </c>
      <c r="Y1141">
        <v>2735</v>
      </c>
      <c r="Z1141" t="s">
        <v>31961</v>
      </c>
      <c r="AA1141">
        <v>0</v>
      </c>
      <c r="AB1141" t="s">
        <v>87</v>
      </c>
      <c r="AC1141">
        <v>0</v>
      </c>
      <c r="AD1141">
        <v>0</v>
      </c>
      <c r="AE1141">
        <v>0</v>
      </c>
      <c r="AF1141">
        <v>0</v>
      </c>
      <c r="AG1141">
        <v>0</v>
      </c>
      <c r="AH1141">
        <v>0</v>
      </c>
      <c r="AI1141">
        <v>0</v>
      </c>
      <c r="AJ1141">
        <v>0</v>
      </c>
      <c r="AK1141">
        <v>0</v>
      </c>
      <c r="AL1141">
        <v>0</v>
      </c>
      <c r="AM1141">
        <v>0</v>
      </c>
      <c r="AN1141">
        <v>0</v>
      </c>
      <c r="AO1141">
        <v>1</v>
      </c>
      <c r="AP1141">
        <v>0</v>
      </c>
      <c r="AQ1141">
        <v>1</v>
      </c>
      <c r="AR1141">
        <v>8</v>
      </c>
      <c r="AS1141" t="s">
        <v>18526</v>
      </c>
      <c r="AT1141" t="s">
        <v>16825</v>
      </c>
    </row>
    <row r="1142" spans="1:46" x14ac:dyDescent="0.25">
      <c r="A1142" t="s">
        <v>2</v>
      </c>
      <c r="B1142" t="s">
        <v>31971</v>
      </c>
      <c r="C1142" t="s">
        <v>31972</v>
      </c>
      <c r="D1142" t="s">
        <v>31973</v>
      </c>
      <c r="E1142">
        <v>465000</v>
      </c>
      <c r="G1142" t="s">
        <v>299</v>
      </c>
      <c r="H1142" t="s">
        <v>31974</v>
      </c>
      <c r="I1142" t="s">
        <v>31975</v>
      </c>
      <c r="J1142" t="s">
        <v>280</v>
      </c>
      <c r="K1142" t="s">
        <v>17338</v>
      </c>
      <c r="L1142" t="s">
        <v>31976</v>
      </c>
      <c r="M1142" t="s">
        <v>31977</v>
      </c>
      <c r="N1142" t="s">
        <v>285</v>
      </c>
      <c r="O1142" t="s">
        <v>75</v>
      </c>
      <c r="P1142" t="s">
        <v>31978</v>
      </c>
      <c r="Q1142" t="s">
        <v>282</v>
      </c>
      <c r="R1142" t="s">
        <v>284</v>
      </c>
      <c r="S1142" t="s">
        <v>88</v>
      </c>
      <c r="T1142" t="s">
        <v>18758</v>
      </c>
      <c r="U1142" t="s">
        <v>31979</v>
      </c>
      <c r="V1142" s="1" t="s">
        <v>20208</v>
      </c>
      <c r="W1142" t="s">
        <v>31980</v>
      </c>
      <c r="X1142" s="1" t="s">
        <v>22433</v>
      </c>
      <c r="Y1142">
        <v>2592</v>
      </c>
      <c r="Z1142" t="s">
        <v>20039</v>
      </c>
      <c r="AA1142">
        <v>0</v>
      </c>
      <c r="AB1142" t="s">
        <v>87</v>
      </c>
      <c r="AC1142">
        <v>0</v>
      </c>
      <c r="AD1142">
        <v>0</v>
      </c>
      <c r="AE1142">
        <v>0</v>
      </c>
      <c r="AF1142">
        <v>0</v>
      </c>
      <c r="AG1142">
        <v>0</v>
      </c>
      <c r="AH1142">
        <v>0</v>
      </c>
      <c r="AI1142">
        <v>0</v>
      </c>
      <c r="AJ1142">
        <v>0</v>
      </c>
      <c r="AK1142">
        <v>0</v>
      </c>
      <c r="AL1142">
        <v>1</v>
      </c>
      <c r="AM1142">
        <v>0</v>
      </c>
      <c r="AN1142">
        <v>1</v>
      </c>
      <c r="AO1142">
        <v>0</v>
      </c>
      <c r="AP1142">
        <v>0</v>
      </c>
      <c r="AQ1142">
        <v>0</v>
      </c>
      <c r="AR1142">
        <v>18</v>
      </c>
      <c r="AS1142" t="s">
        <v>18508</v>
      </c>
      <c r="AT1142" t="s">
        <v>105</v>
      </c>
    </row>
    <row r="1143" spans="1:46" x14ac:dyDescent="0.25">
      <c r="A1143" t="s">
        <v>2</v>
      </c>
      <c r="B1143" t="s">
        <v>59527</v>
      </c>
      <c r="C1143" t="s">
        <v>59528</v>
      </c>
      <c r="D1143" t="s">
        <v>59529</v>
      </c>
      <c r="E1143">
        <v>470999</v>
      </c>
      <c r="G1143" t="s">
        <v>296</v>
      </c>
      <c r="H1143" t="s">
        <v>59530</v>
      </c>
      <c r="I1143" t="s">
        <v>59531</v>
      </c>
      <c r="J1143" t="s">
        <v>280</v>
      </c>
      <c r="K1143" t="s">
        <v>198</v>
      </c>
      <c r="L1143" t="s">
        <v>59532</v>
      </c>
      <c r="M1143" t="s">
        <v>59533</v>
      </c>
      <c r="N1143" t="s">
        <v>285</v>
      </c>
      <c r="O1143" t="s">
        <v>75</v>
      </c>
      <c r="P1143" t="s">
        <v>59534</v>
      </c>
      <c r="Q1143" t="s">
        <v>282</v>
      </c>
      <c r="R1143" t="s">
        <v>284</v>
      </c>
      <c r="S1143" t="s">
        <v>88</v>
      </c>
      <c r="T1143" t="s">
        <v>18530</v>
      </c>
      <c r="U1143" t="s">
        <v>59535</v>
      </c>
      <c r="V1143" s="1" t="s">
        <v>22433</v>
      </c>
      <c r="W1143" t="s">
        <v>59536</v>
      </c>
      <c r="X1143" s="1" t="s">
        <v>22433</v>
      </c>
      <c r="Y1143">
        <v>2592</v>
      </c>
      <c r="Z1143" t="s">
        <v>20039</v>
      </c>
      <c r="AA1143">
        <v>0</v>
      </c>
      <c r="AB1143" t="s">
        <v>87</v>
      </c>
      <c r="AC1143">
        <v>0</v>
      </c>
      <c r="AD1143">
        <v>0</v>
      </c>
      <c r="AE1143">
        <v>0</v>
      </c>
      <c r="AF1143">
        <v>0</v>
      </c>
      <c r="AG1143">
        <v>0</v>
      </c>
      <c r="AH1143">
        <v>0</v>
      </c>
      <c r="AI1143">
        <v>0</v>
      </c>
      <c r="AJ1143">
        <v>0</v>
      </c>
      <c r="AK1143">
        <v>0</v>
      </c>
      <c r="AL1143">
        <v>1</v>
      </c>
      <c r="AM1143">
        <v>0</v>
      </c>
      <c r="AN1143">
        <v>1</v>
      </c>
      <c r="AO1143">
        <v>0</v>
      </c>
      <c r="AP1143">
        <v>0</v>
      </c>
      <c r="AQ1143">
        <v>0</v>
      </c>
      <c r="AR1143">
        <v>18</v>
      </c>
      <c r="AS1143" t="s">
        <v>16730</v>
      </c>
      <c r="AT1143" t="s">
        <v>80</v>
      </c>
    </row>
    <row r="1144" spans="1:46" x14ac:dyDescent="0.25">
      <c r="A1144" t="s">
        <v>2</v>
      </c>
      <c r="B1144" t="s">
        <v>25814</v>
      </c>
      <c r="C1144" t="s">
        <v>25815</v>
      </c>
      <c r="D1144" t="s">
        <v>25816</v>
      </c>
      <c r="E1144">
        <v>464301</v>
      </c>
      <c r="G1144" t="s">
        <v>295</v>
      </c>
      <c r="H1144" t="s">
        <v>25817</v>
      </c>
      <c r="I1144" t="s">
        <v>25818</v>
      </c>
      <c r="J1144" t="s">
        <v>25819</v>
      </c>
      <c r="K1144" t="s">
        <v>198</v>
      </c>
      <c r="L1144" t="s">
        <v>25820</v>
      </c>
      <c r="M1144" t="s">
        <v>25821</v>
      </c>
      <c r="N1144" t="s">
        <v>281</v>
      </c>
      <c r="O1144" t="s">
        <v>75</v>
      </c>
      <c r="P1144" t="s">
        <v>25822</v>
      </c>
      <c r="Q1144" t="s">
        <v>282</v>
      </c>
      <c r="R1144" t="s">
        <v>16908</v>
      </c>
      <c r="S1144" t="s">
        <v>88</v>
      </c>
      <c r="T1144" t="s">
        <v>18530</v>
      </c>
      <c r="U1144" t="s">
        <v>25823</v>
      </c>
      <c r="V1144" s="1" t="s">
        <v>20208</v>
      </c>
      <c r="W1144" t="s">
        <v>25824</v>
      </c>
      <c r="X1144" s="1" t="s">
        <v>22433</v>
      </c>
      <c r="Y1144">
        <v>2592</v>
      </c>
      <c r="Z1144" t="s">
        <v>20039</v>
      </c>
      <c r="AA1144">
        <v>0</v>
      </c>
      <c r="AB1144" t="s">
        <v>87</v>
      </c>
      <c r="AC1144">
        <v>0</v>
      </c>
      <c r="AD1144">
        <v>0</v>
      </c>
      <c r="AE1144">
        <v>0</v>
      </c>
      <c r="AF1144">
        <v>0</v>
      </c>
      <c r="AG1144">
        <v>0</v>
      </c>
      <c r="AH1144">
        <v>0</v>
      </c>
      <c r="AI1144">
        <v>0</v>
      </c>
      <c r="AJ1144">
        <v>0</v>
      </c>
      <c r="AK1144">
        <v>0</v>
      </c>
      <c r="AL1144">
        <v>1</v>
      </c>
      <c r="AM1144">
        <v>0</v>
      </c>
      <c r="AN1144">
        <v>1</v>
      </c>
      <c r="AO1144">
        <v>0</v>
      </c>
      <c r="AP1144">
        <v>0</v>
      </c>
      <c r="AQ1144">
        <v>0</v>
      </c>
      <c r="AR1144">
        <v>24</v>
      </c>
      <c r="AS1144" t="s">
        <v>25825</v>
      </c>
      <c r="AT1144" t="s">
        <v>16866</v>
      </c>
    </row>
    <row r="1145" spans="1:46" x14ac:dyDescent="0.25">
      <c r="A1145" t="s">
        <v>2</v>
      </c>
      <c r="B1145" t="s">
        <v>31992</v>
      </c>
      <c r="C1145" t="s">
        <v>31993</v>
      </c>
      <c r="D1145" t="s">
        <v>31994</v>
      </c>
      <c r="E1145">
        <v>425788</v>
      </c>
      <c r="G1145" t="s">
        <v>299</v>
      </c>
      <c r="H1145" t="s">
        <v>31995</v>
      </c>
      <c r="I1145" t="s">
        <v>31996</v>
      </c>
      <c r="J1145" t="s">
        <v>280</v>
      </c>
      <c r="K1145" t="s">
        <v>191</v>
      </c>
      <c r="L1145" t="s">
        <v>31997</v>
      </c>
      <c r="M1145" t="s">
        <v>31998</v>
      </c>
      <c r="N1145" t="s">
        <v>31999</v>
      </c>
      <c r="O1145" t="s">
        <v>75</v>
      </c>
      <c r="P1145" t="s">
        <v>32000</v>
      </c>
      <c r="Q1145" t="s">
        <v>282</v>
      </c>
      <c r="R1145" t="s">
        <v>284</v>
      </c>
      <c r="S1145" t="s">
        <v>18667</v>
      </c>
      <c r="T1145" t="s">
        <v>18668</v>
      </c>
      <c r="U1145" t="s">
        <v>32001</v>
      </c>
      <c r="V1145" s="1" t="s">
        <v>18938</v>
      </c>
      <c r="W1145" t="s">
        <v>32002</v>
      </c>
      <c r="X1145" s="1" t="s">
        <v>22433</v>
      </c>
      <c r="Y1145">
        <v>2580</v>
      </c>
      <c r="Z1145" t="s">
        <v>31991</v>
      </c>
      <c r="AA1145">
        <v>0</v>
      </c>
      <c r="AB1145" t="s">
        <v>87</v>
      </c>
      <c r="AC1145">
        <v>1</v>
      </c>
      <c r="AD1145">
        <v>0</v>
      </c>
      <c r="AE1145">
        <v>1</v>
      </c>
      <c r="AF1145">
        <v>0</v>
      </c>
      <c r="AG1145">
        <v>0</v>
      </c>
      <c r="AH1145">
        <v>0</v>
      </c>
      <c r="AI1145">
        <v>0</v>
      </c>
      <c r="AJ1145">
        <v>0</v>
      </c>
      <c r="AK1145">
        <v>0</v>
      </c>
      <c r="AL1145">
        <v>0</v>
      </c>
      <c r="AM1145">
        <v>0</v>
      </c>
      <c r="AN1145">
        <v>0</v>
      </c>
      <c r="AO1145">
        <v>0</v>
      </c>
      <c r="AP1145">
        <v>0</v>
      </c>
      <c r="AQ1145">
        <v>0</v>
      </c>
      <c r="AR1145">
        <v>18</v>
      </c>
      <c r="AS1145" t="s">
        <v>16734</v>
      </c>
      <c r="AT1145" t="s">
        <v>92</v>
      </c>
    </row>
    <row r="1146" spans="1:46" x14ac:dyDescent="0.25">
      <c r="A1146" t="s">
        <v>2</v>
      </c>
      <c r="B1146" t="s">
        <v>59537</v>
      </c>
      <c r="C1146" t="s">
        <v>59538</v>
      </c>
      <c r="D1146" t="s">
        <v>59539</v>
      </c>
      <c r="E1146">
        <v>468965</v>
      </c>
      <c r="G1146" t="s">
        <v>283</v>
      </c>
      <c r="H1146" t="s">
        <v>59540</v>
      </c>
      <c r="I1146" t="s">
        <v>59541</v>
      </c>
      <c r="J1146" t="s">
        <v>280</v>
      </c>
      <c r="K1146" t="s">
        <v>191</v>
      </c>
      <c r="L1146" t="s">
        <v>59542</v>
      </c>
      <c r="M1146" t="s">
        <v>59543</v>
      </c>
      <c r="N1146" t="s">
        <v>285</v>
      </c>
      <c r="O1146" t="s">
        <v>75</v>
      </c>
      <c r="P1146" t="s">
        <v>59544</v>
      </c>
      <c r="Q1146" t="s">
        <v>286</v>
      </c>
      <c r="R1146" t="s">
        <v>164</v>
      </c>
      <c r="S1146" t="s">
        <v>18667</v>
      </c>
      <c r="T1146" t="s">
        <v>18709</v>
      </c>
      <c r="U1146" t="s">
        <v>59545</v>
      </c>
      <c r="V1146" s="1" t="s">
        <v>22433</v>
      </c>
      <c r="W1146" t="s">
        <v>59546</v>
      </c>
      <c r="X1146" s="1" t="s">
        <v>22433</v>
      </c>
      <c r="Y1146">
        <v>2580</v>
      </c>
      <c r="Z1146" t="s">
        <v>31991</v>
      </c>
      <c r="AA1146">
        <v>0</v>
      </c>
      <c r="AB1146" t="s">
        <v>87</v>
      </c>
      <c r="AC1146">
        <v>0</v>
      </c>
      <c r="AD1146">
        <v>0</v>
      </c>
      <c r="AE1146">
        <v>0</v>
      </c>
      <c r="AF1146">
        <v>0</v>
      </c>
      <c r="AG1146">
        <v>0</v>
      </c>
      <c r="AH1146">
        <v>0</v>
      </c>
      <c r="AI1146">
        <v>0</v>
      </c>
      <c r="AJ1146">
        <v>0</v>
      </c>
      <c r="AK1146">
        <v>0</v>
      </c>
      <c r="AL1146">
        <v>1</v>
      </c>
      <c r="AM1146">
        <v>0</v>
      </c>
      <c r="AN1146">
        <v>1</v>
      </c>
      <c r="AO1146">
        <v>0</v>
      </c>
      <c r="AP1146">
        <v>0</v>
      </c>
      <c r="AQ1146">
        <v>0</v>
      </c>
      <c r="AR1146">
        <v>20</v>
      </c>
      <c r="AS1146" t="s">
        <v>18539</v>
      </c>
      <c r="AT1146" t="s">
        <v>118</v>
      </c>
    </row>
    <row r="1147" spans="1:46" x14ac:dyDescent="0.25">
      <c r="A1147" t="s">
        <v>2</v>
      </c>
      <c r="B1147" t="s">
        <v>59547</v>
      </c>
      <c r="C1147" t="s">
        <v>59548</v>
      </c>
      <c r="D1147" t="s">
        <v>59549</v>
      </c>
      <c r="E1147">
        <v>469853</v>
      </c>
      <c r="G1147" t="s">
        <v>291</v>
      </c>
      <c r="H1147" t="s">
        <v>59550</v>
      </c>
      <c r="I1147" t="s">
        <v>59551</v>
      </c>
      <c r="J1147" t="s">
        <v>92</v>
      </c>
      <c r="K1147" t="s">
        <v>191</v>
      </c>
      <c r="L1147" t="s">
        <v>59552</v>
      </c>
      <c r="M1147" t="s">
        <v>59553</v>
      </c>
      <c r="N1147" t="s">
        <v>59554</v>
      </c>
      <c r="O1147" t="s">
        <v>75</v>
      </c>
      <c r="P1147" t="s">
        <v>59555</v>
      </c>
      <c r="Q1147" t="s">
        <v>286</v>
      </c>
      <c r="R1147" t="s">
        <v>243</v>
      </c>
      <c r="S1147" t="s">
        <v>18667</v>
      </c>
      <c r="T1147" t="s">
        <v>18709</v>
      </c>
      <c r="U1147" t="s">
        <v>33661</v>
      </c>
      <c r="V1147" s="1" t="s">
        <v>22433</v>
      </c>
      <c r="W1147" t="s">
        <v>59556</v>
      </c>
      <c r="X1147" s="1" t="s">
        <v>22433</v>
      </c>
      <c r="Y1147">
        <v>2580</v>
      </c>
      <c r="Z1147" t="s">
        <v>31991</v>
      </c>
      <c r="AA1147">
        <v>0</v>
      </c>
      <c r="AB1147" t="s">
        <v>87</v>
      </c>
      <c r="AC1147">
        <v>0</v>
      </c>
      <c r="AD1147">
        <v>0</v>
      </c>
      <c r="AE1147">
        <v>0</v>
      </c>
      <c r="AF1147">
        <v>0</v>
      </c>
      <c r="AG1147">
        <v>0</v>
      </c>
      <c r="AH1147">
        <v>0</v>
      </c>
      <c r="AI1147">
        <v>0</v>
      </c>
      <c r="AJ1147">
        <v>0</v>
      </c>
      <c r="AK1147">
        <v>0</v>
      </c>
      <c r="AL1147">
        <v>0</v>
      </c>
      <c r="AM1147">
        <v>0</v>
      </c>
      <c r="AN1147">
        <v>0</v>
      </c>
      <c r="AO1147">
        <v>1</v>
      </c>
      <c r="AP1147">
        <v>0</v>
      </c>
      <c r="AQ1147">
        <v>1</v>
      </c>
      <c r="AR1147">
        <v>8</v>
      </c>
      <c r="AS1147" t="s">
        <v>18526</v>
      </c>
      <c r="AT1147" t="s">
        <v>16825</v>
      </c>
    </row>
    <row r="1148" spans="1:46" x14ac:dyDescent="0.25">
      <c r="A1148" t="s">
        <v>2</v>
      </c>
      <c r="B1148" t="s">
        <v>31981</v>
      </c>
      <c r="C1148" t="s">
        <v>31982</v>
      </c>
      <c r="D1148" t="s">
        <v>31983</v>
      </c>
      <c r="E1148">
        <v>455574</v>
      </c>
      <c r="G1148" t="s">
        <v>17262</v>
      </c>
      <c r="H1148" t="s">
        <v>31984</v>
      </c>
      <c r="I1148" t="s">
        <v>31985</v>
      </c>
      <c r="J1148" t="s">
        <v>280</v>
      </c>
      <c r="K1148" t="s">
        <v>191</v>
      </c>
      <c r="L1148" t="s">
        <v>31986</v>
      </c>
      <c r="M1148" t="s">
        <v>31987</v>
      </c>
      <c r="N1148" t="s">
        <v>281</v>
      </c>
      <c r="O1148" t="s">
        <v>75</v>
      </c>
      <c r="P1148" t="s">
        <v>31988</v>
      </c>
      <c r="Q1148" t="s">
        <v>282</v>
      </c>
      <c r="R1148" t="s">
        <v>284</v>
      </c>
      <c r="S1148" t="s">
        <v>18667</v>
      </c>
      <c r="T1148" t="s">
        <v>18668</v>
      </c>
      <c r="U1148" t="s">
        <v>31989</v>
      </c>
      <c r="V1148" s="1" t="s">
        <v>19945</v>
      </c>
      <c r="W1148" t="s">
        <v>31990</v>
      </c>
      <c r="X1148" s="1" t="s">
        <v>22433</v>
      </c>
      <c r="Y1148">
        <v>2580</v>
      </c>
      <c r="Z1148" t="s">
        <v>31991</v>
      </c>
      <c r="AA1148">
        <v>0</v>
      </c>
      <c r="AB1148" t="s">
        <v>87</v>
      </c>
      <c r="AC1148">
        <v>0</v>
      </c>
      <c r="AD1148">
        <v>0</v>
      </c>
      <c r="AE1148">
        <v>0</v>
      </c>
      <c r="AF1148">
        <v>0</v>
      </c>
      <c r="AG1148">
        <v>0</v>
      </c>
      <c r="AH1148">
        <v>0</v>
      </c>
      <c r="AI1148">
        <v>0</v>
      </c>
      <c r="AJ1148">
        <v>0</v>
      </c>
      <c r="AK1148">
        <v>0</v>
      </c>
      <c r="AL1148">
        <v>1</v>
      </c>
      <c r="AM1148">
        <v>0</v>
      </c>
      <c r="AN1148">
        <v>1</v>
      </c>
      <c r="AO1148">
        <v>0</v>
      </c>
      <c r="AP1148">
        <v>0</v>
      </c>
      <c r="AQ1148">
        <v>0</v>
      </c>
      <c r="AR1148">
        <v>18</v>
      </c>
      <c r="AS1148" t="s">
        <v>16729</v>
      </c>
      <c r="AT1148" t="s">
        <v>80</v>
      </c>
    </row>
    <row r="1149" spans="1:46" x14ac:dyDescent="0.25">
      <c r="A1149" t="s">
        <v>2</v>
      </c>
      <c r="B1149" t="s">
        <v>28706</v>
      </c>
      <c r="C1149" t="s">
        <v>28707</v>
      </c>
      <c r="D1149" t="s">
        <v>28708</v>
      </c>
      <c r="E1149">
        <v>468503</v>
      </c>
      <c r="G1149" t="s">
        <v>298</v>
      </c>
      <c r="H1149" t="s">
        <v>28709</v>
      </c>
      <c r="I1149" t="s">
        <v>28710</v>
      </c>
      <c r="J1149" t="s">
        <v>280</v>
      </c>
      <c r="K1149" t="s">
        <v>201</v>
      </c>
      <c r="L1149" t="s">
        <v>28711</v>
      </c>
      <c r="M1149" t="s">
        <v>28712</v>
      </c>
      <c r="N1149" t="s">
        <v>285</v>
      </c>
      <c r="O1149" t="s">
        <v>75</v>
      </c>
      <c r="P1149" t="s">
        <v>28713</v>
      </c>
      <c r="Q1149" t="s">
        <v>282</v>
      </c>
      <c r="R1149" t="s">
        <v>284</v>
      </c>
      <c r="S1149" t="s">
        <v>17163</v>
      </c>
      <c r="T1149" t="s">
        <v>17353</v>
      </c>
      <c r="U1149" t="s">
        <v>28714</v>
      </c>
      <c r="V1149" s="1" t="s">
        <v>22433</v>
      </c>
      <c r="W1149" t="s">
        <v>28715</v>
      </c>
      <c r="X1149" s="1" t="s">
        <v>22433</v>
      </c>
      <c r="Y1149">
        <v>2556</v>
      </c>
      <c r="Z1149" t="s">
        <v>20530</v>
      </c>
      <c r="AA1149">
        <v>0</v>
      </c>
      <c r="AB1149" t="s">
        <v>87</v>
      </c>
      <c r="AC1149">
        <v>0</v>
      </c>
      <c r="AD1149">
        <v>0</v>
      </c>
      <c r="AE1149">
        <v>0</v>
      </c>
      <c r="AF1149">
        <v>0</v>
      </c>
      <c r="AG1149">
        <v>0</v>
      </c>
      <c r="AH1149">
        <v>0</v>
      </c>
      <c r="AI1149">
        <v>0</v>
      </c>
      <c r="AJ1149">
        <v>0</v>
      </c>
      <c r="AK1149">
        <v>0</v>
      </c>
      <c r="AL1149">
        <v>1</v>
      </c>
      <c r="AM1149">
        <v>0</v>
      </c>
      <c r="AN1149">
        <v>1</v>
      </c>
      <c r="AO1149">
        <v>0</v>
      </c>
      <c r="AP1149">
        <v>0</v>
      </c>
      <c r="AQ1149">
        <v>0</v>
      </c>
      <c r="AR1149">
        <v>18</v>
      </c>
      <c r="AS1149" t="s">
        <v>16729</v>
      </c>
      <c r="AT1149" t="s">
        <v>80</v>
      </c>
    </row>
    <row r="1150" spans="1:46" x14ac:dyDescent="0.25">
      <c r="A1150" t="s">
        <v>2</v>
      </c>
      <c r="B1150" t="s">
        <v>32003</v>
      </c>
      <c r="C1150" t="s">
        <v>32004</v>
      </c>
      <c r="D1150" t="s">
        <v>32005</v>
      </c>
      <c r="E1150">
        <v>465271</v>
      </c>
      <c r="G1150" t="s">
        <v>299</v>
      </c>
      <c r="H1150" t="s">
        <v>32006</v>
      </c>
      <c r="I1150" t="s">
        <v>32007</v>
      </c>
      <c r="J1150" t="s">
        <v>280</v>
      </c>
      <c r="K1150" t="s">
        <v>201</v>
      </c>
      <c r="L1150" t="s">
        <v>32008</v>
      </c>
      <c r="M1150" t="s">
        <v>32009</v>
      </c>
      <c r="N1150" t="s">
        <v>281</v>
      </c>
      <c r="O1150" t="s">
        <v>75</v>
      </c>
      <c r="P1150" t="s">
        <v>32010</v>
      </c>
      <c r="Q1150" t="s">
        <v>282</v>
      </c>
      <c r="R1150" t="s">
        <v>284</v>
      </c>
      <c r="S1150" t="s">
        <v>17163</v>
      </c>
      <c r="T1150" t="s">
        <v>17353</v>
      </c>
      <c r="U1150" t="s">
        <v>32011</v>
      </c>
      <c r="V1150" s="1" t="s">
        <v>20208</v>
      </c>
      <c r="W1150" t="s">
        <v>32012</v>
      </c>
      <c r="X1150" s="1" t="s">
        <v>22433</v>
      </c>
      <c r="Y1150">
        <v>2556</v>
      </c>
      <c r="Z1150" t="s">
        <v>20530</v>
      </c>
      <c r="AA1150">
        <v>0</v>
      </c>
      <c r="AB1150" t="s">
        <v>87</v>
      </c>
      <c r="AC1150">
        <v>0</v>
      </c>
      <c r="AD1150">
        <v>0</v>
      </c>
      <c r="AE1150">
        <v>0</v>
      </c>
      <c r="AF1150">
        <v>0</v>
      </c>
      <c r="AG1150">
        <v>0</v>
      </c>
      <c r="AH1150">
        <v>0</v>
      </c>
      <c r="AI1150">
        <v>0</v>
      </c>
      <c r="AJ1150">
        <v>0</v>
      </c>
      <c r="AK1150">
        <v>0</v>
      </c>
      <c r="AL1150">
        <v>1</v>
      </c>
      <c r="AM1150">
        <v>0</v>
      </c>
      <c r="AN1150">
        <v>1</v>
      </c>
      <c r="AO1150">
        <v>0</v>
      </c>
      <c r="AP1150">
        <v>0</v>
      </c>
      <c r="AQ1150">
        <v>0</v>
      </c>
      <c r="AR1150">
        <v>18</v>
      </c>
      <c r="AS1150" t="s">
        <v>16729</v>
      </c>
      <c r="AT1150" t="s">
        <v>80</v>
      </c>
    </row>
    <row r="1151" spans="1:46" x14ac:dyDescent="0.25">
      <c r="A1151" t="s">
        <v>2</v>
      </c>
      <c r="B1151" t="s">
        <v>39002</v>
      </c>
      <c r="C1151" t="s">
        <v>39003</v>
      </c>
      <c r="D1151" t="s">
        <v>39004</v>
      </c>
      <c r="E1151">
        <v>452208</v>
      </c>
      <c r="G1151" t="s">
        <v>295</v>
      </c>
      <c r="H1151" t="s">
        <v>39005</v>
      </c>
      <c r="I1151" t="s">
        <v>39006</v>
      </c>
      <c r="J1151" t="s">
        <v>280</v>
      </c>
      <c r="K1151" t="s">
        <v>201</v>
      </c>
      <c r="L1151" t="s">
        <v>39007</v>
      </c>
      <c r="M1151" t="s">
        <v>39008</v>
      </c>
      <c r="N1151" t="s">
        <v>285</v>
      </c>
      <c r="O1151" t="s">
        <v>75</v>
      </c>
      <c r="P1151" t="s">
        <v>39009</v>
      </c>
      <c r="Q1151" t="s">
        <v>282</v>
      </c>
      <c r="R1151" t="s">
        <v>17068</v>
      </c>
      <c r="S1151" t="s">
        <v>17163</v>
      </c>
      <c r="T1151" t="s">
        <v>17353</v>
      </c>
      <c r="U1151" t="s">
        <v>39010</v>
      </c>
      <c r="V1151" s="1" t="s">
        <v>19945</v>
      </c>
      <c r="W1151" t="s">
        <v>39011</v>
      </c>
      <c r="X1151" s="1" t="s">
        <v>22433</v>
      </c>
      <c r="Y1151">
        <v>2556</v>
      </c>
      <c r="Z1151" t="s">
        <v>20530</v>
      </c>
      <c r="AA1151">
        <v>0</v>
      </c>
      <c r="AB1151" t="s">
        <v>87</v>
      </c>
      <c r="AC1151">
        <v>0</v>
      </c>
      <c r="AD1151">
        <v>0</v>
      </c>
      <c r="AE1151">
        <v>0</v>
      </c>
      <c r="AF1151">
        <v>0</v>
      </c>
      <c r="AG1151">
        <v>0</v>
      </c>
      <c r="AH1151">
        <v>0</v>
      </c>
      <c r="AI1151">
        <v>0</v>
      </c>
      <c r="AJ1151">
        <v>0</v>
      </c>
      <c r="AK1151">
        <v>0</v>
      </c>
      <c r="AL1151">
        <v>1</v>
      </c>
      <c r="AM1151">
        <v>0</v>
      </c>
      <c r="AN1151">
        <v>1</v>
      </c>
      <c r="AO1151">
        <v>0</v>
      </c>
      <c r="AP1151">
        <v>0</v>
      </c>
      <c r="AQ1151">
        <v>0</v>
      </c>
      <c r="AR1151">
        <v>18</v>
      </c>
      <c r="AS1151" t="s">
        <v>18750</v>
      </c>
      <c r="AT1151" t="s">
        <v>99</v>
      </c>
    </row>
    <row r="1152" spans="1:46" x14ac:dyDescent="0.25">
      <c r="A1152" t="s">
        <v>16787</v>
      </c>
      <c r="B1152" t="s">
        <v>32024</v>
      </c>
      <c r="C1152" t="s">
        <v>32025</v>
      </c>
      <c r="D1152" t="s">
        <v>32026</v>
      </c>
      <c r="E1152">
        <v>465113</v>
      </c>
      <c r="G1152" t="s">
        <v>299</v>
      </c>
      <c r="H1152" t="s">
        <v>32027</v>
      </c>
      <c r="I1152" t="s">
        <v>32028</v>
      </c>
      <c r="J1152" t="s">
        <v>280</v>
      </c>
      <c r="K1152" t="s">
        <v>17936</v>
      </c>
      <c r="L1152" t="s">
        <v>32029</v>
      </c>
      <c r="M1152" t="s">
        <v>32030</v>
      </c>
      <c r="N1152" t="s">
        <v>281</v>
      </c>
      <c r="O1152" t="s">
        <v>155</v>
      </c>
      <c r="P1152" t="s">
        <v>32031</v>
      </c>
      <c r="Q1152" t="s">
        <v>282</v>
      </c>
      <c r="R1152" t="s">
        <v>284</v>
      </c>
      <c r="S1152" t="s">
        <v>172</v>
      </c>
      <c r="T1152" t="s">
        <v>18778</v>
      </c>
      <c r="U1152" t="s">
        <v>32032</v>
      </c>
      <c r="V1152" s="1" t="s">
        <v>20208</v>
      </c>
      <c r="W1152" t="s">
        <v>32033</v>
      </c>
      <c r="X1152" s="1" t="s">
        <v>22433</v>
      </c>
      <c r="Y1152">
        <v>2472</v>
      </c>
      <c r="Z1152" t="s">
        <v>19250</v>
      </c>
      <c r="AA1152">
        <v>0</v>
      </c>
      <c r="AB1152" t="s">
        <v>87</v>
      </c>
      <c r="AC1152">
        <v>0</v>
      </c>
      <c r="AD1152">
        <v>0</v>
      </c>
      <c r="AE1152">
        <v>0</v>
      </c>
      <c r="AF1152">
        <v>0</v>
      </c>
      <c r="AG1152">
        <v>0</v>
      </c>
      <c r="AH1152">
        <v>0</v>
      </c>
      <c r="AI1152">
        <v>0</v>
      </c>
      <c r="AJ1152">
        <v>0</v>
      </c>
      <c r="AK1152">
        <v>0</v>
      </c>
      <c r="AL1152">
        <v>1</v>
      </c>
      <c r="AM1152">
        <v>0</v>
      </c>
      <c r="AN1152">
        <v>1</v>
      </c>
      <c r="AO1152">
        <v>0</v>
      </c>
      <c r="AP1152">
        <v>0</v>
      </c>
      <c r="AQ1152">
        <v>0</v>
      </c>
      <c r="AR1152">
        <v>18</v>
      </c>
      <c r="AS1152" t="s">
        <v>16729</v>
      </c>
      <c r="AT1152" t="s">
        <v>80</v>
      </c>
    </row>
    <row r="1153" spans="1:46" x14ac:dyDescent="0.25">
      <c r="A1153" t="s">
        <v>16787</v>
      </c>
      <c r="B1153" t="s">
        <v>32013</v>
      </c>
      <c r="C1153" t="s">
        <v>32014</v>
      </c>
      <c r="D1153" t="s">
        <v>32015</v>
      </c>
      <c r="E1153">
        <v>459572</v>
      </c>
      <c r="G1153" t="s">
        <v>283</v>
      </c>
      <c r="H1153" t="s">
        <v>32016</v>
      </c>
      <c r="I1153" t="s">
        <v>32017</v>
      </c>
      <c r="J1153" t="s">
        <v>280</v>
      </c>
      <c r="K1153" t="s">
        <v>32018</v>
      </c>
      <c r="L1153" t="s">
        <v>32019</v>
      </c>
      <c r="M1153" t="s">
        <v>32020</v>
      </c>
      <c r="N1153" t="s">
        <v>281</v>
      </c>
      <c r="O1153" t="s">
        <v>155</v>
      </c>
      <c r="P1153" t="s">
        <v>32021</v>
      </c>
      <c r="Q1153" t="s">
        <v>282</v>
      </c>
      <c r="R1153" t="s">
        <v>284</v>
      </c>
      <c r="S1153" t="s">
        <v>172</v>
      </c>
      <c r="T1153" t="s">
        <v>18756</v>
      </c>
      <c r="U1153" t="s">
        <v>32022</v>
      </c>
      <c r="V1153" s="1" t="s">
        <v>20208</v>
      </c>
      <c r="W1153" t="s">
        <v>32023</v>
      </c>
      <c r="X1153" s="1" t="s">
        <v>22433</v>
      </c>
      <c r="Y1153">
        <v>2472</v>
      </c>
      <c r="Z1153" t="s">
        <v>19250</v>
      </c>
      <c r="AA1153">
        <v>0</v>
      </c>
      <c r="AB1153" t="s">
        <v>87</v>
      </c>
      <c r="AC1153">
        <v>0</v>
      </c>
      <c r="AD1153">
        <v>0</v>
      </c>
      <c r="AE1153">
        <v>0</v>
      </c>
      <c r="AF1153">
        <v>0</v>
      </c>
      <c r="AG1153">
        <v>0</v>
      </c>
      <c r="AH1153">
        <v>0</v>
      </c>
      <c r="AI1153">
        <v>0</v>
      </c>
      <c r="AJ1153">
        <v>0</v>
      </c>
      <c r="AK1153">
        <v>0</v>
      </c>
      <c r="AL1153">
        <v>1</v>
      </c>
      <c r="AM1153">
        <v>0</v>
      </c>
      <c r="AN1153">
        <v>1</v>
      </c>
      <c r="AO1153">
        <v>0</v>
      </c>
      <c r="AP1153">
        <v>0</v>
      </c>
      <c r="AQ1153">
        <v>0</v>
      </c>
      <c r="AR1153">
        <v>18</v>
      </c>
      <c r="AS1153" t="s">
        <v>16729</v>
      </c>
      <c r="AT1153" t="s">
        <v>80</v>
      </c>
    </row>
    <row r="1154" spans="1:46" x14ac:dyDescent="0.25">
      <c r="A1154" t="s">
        <v>0</v>
      </c>
      <c r="B1154" t="s">
        <v>59557</v>
      </c>
      <c r="C1154" t="s">
        <v>59558</v>
      </c>
      <c r="D1154" t="s">
        <v>59559</v>
      </c>
      <c r="E1154">
        <v>470212</v>
      </c>
      <c r="G1154" t="s">
        <v>293</v>
      </c>
      <c r="H1154" t="s">
        <v>59560</v>
      </c>
      <c r="I1154" t="s">
        <v>59561</v>
      </c>
      <c r="J1154" t="s">
        <v>280</v>
      </c>
      <c r="K1154" t="s">
        <v>26890</v>
      </c>
      <c r="L1154" t="s">
        <v>59562</v>
      </c>
      <c r="M1154" t="s">
        <v>59563</v>
      </c>
      <c r="N1154" t="s">
        <v>285</v>
      </c>
      <c r="O1154" t="s">
        <v>75</v>
      </c>
      <c r="P1154" t="s">
        <v>59564</v>
      </c>
      <c r="Q1154" t="s">
        <v>286</v>
      </c>
      <c r="R1154" t="s">
        <v>164</v>
      </c>
      <c r="S1154" t="s">
        <v>18751</v>
      </c>
      <c r="T1154" t="s">
        <v>18773</v>
      </c>
      <c r="U1154" t="s">
        <v>59565</v>
      </c>
      <c r="V1154" s="1" t="s">
        <v>22433</v>
      </c>
      <c r="W1154" t="s">
        <v>59566</v>
      </c>
      <c r="X1154" s="1" t="s">
        <v>22433</v>
      </c>
      <c r="Y1154">
        <v>2463</v>
      </c>
      <c r="Z1154" t="s">
        <v>59567</v>
      </c>
      <c r="AA1154">
        <v>0</v>
      </c>
      <c r="AB1154" t="s">
        <v>87</v>
      </c>
      <c r="AC1154">
        <v>0</v>
      </c>
      <c r="AD1154">
        <v>0</v>
      </c>
      <c r="AE1154">
        <v>0</v>
      </c>
      <c r="AF1154">
        <v>0</v>
      </c>
      <c r="AG1154">
        <v>0</v>
      </c>
      <c r="AH1154">
        <v>0</v>
      </c>
      <c r="AI1154">
        <v>0</v>
      </c>
      <c r="AJ1154">
        <v>0</v>
      </c>
      <c r="AK1154">
        <v>0</v>
      </c>
      <c r="AL1154">
        <v>1</v>
      </c>
      <c r="AM1154">
        <v>0</v>
      </c>
      <c r="AN1154">
        <v>1</v>
      </c>
      <c r="AO1154">
        <v>0</v>
      </c>
      <c r="AP1154">
        <v>0</v>
      </c>
      <c r="AQ1154">
        <v>0</v>
      </c>
      <c r="AR1154">
        <v>20</v>
      </c>
      <c r="AS1154" t="s">
        <v>18539</v>
      </c>
      <c r="AT1154" t="s">
        <v>118</v>
      </c>
    </row>
    <row r="1155" spans="1:46" x14ac:dyDescent="0.25">
      <c r="A1155" t="s">
        <v>0</v>
      </c>
      <c r="B1155" t="s">
        <v>37432</v>
      </c>
      <c r="C1155" t="s">
        <v>37433</v>
      </c>
      <c r="D1155" t="s">
        <v>37434</v>
      </c>
      <c r="E1155">
        <v>468372</v>
      </c>
      <c r="G1155" t="s">
        <v>16900</v>
      </c>
      <c r="H1155" t="s">
        <v>37435</v>
      </c>
      <c r="I1155" t="s">
        <v>37436</v>
      </c>
      <c r="J1155" t="s">
        <v>280</v>
      </c>
      <c r="K1155" t="s">
        <v>16767</v>
      </c>
      <c r="L1155" t="s">
        <v>37437</v>
      </c>
      <c r="M1155" t="s">
        <v>37438</v>
      </c>
      <c r="N1155" t="s">
        <v>285</v>
      </c>
      <c r="O1155" t="s">
        <v>75</v>
      </c>
      <c r="P1155" t="s">
        <v>37439</v>
      </c>
      <c r="Q1155" t="s">
        <v>282</v>
      </c>
      <c r="R1155" t="s">
        <v>284</v>
      </c>
      <c r="S1155" t="s">
        <v>18751</v>
      </c>
      <c r="T1155" t="s">
        <v>18768</v>
      </c>
      <c r="U1155" t="s">
        <v>37440</v>
      </c>
      <c r="V1155" s="1" t="s">
        <v>22433</v>
      </c>
      <c r="W1155" t="s">
        <v>37441</v>
      </c>
      <c r="X1155" s="1" t="s">
        <v>22433</v>
      </c>
      <c r="Y1155">
        <v>2463</v>
      </c>
      <c r="Z1155" t="s">
        <v>59567</v>
      </c>
      <c r="AA1155">
        <v>0</v>
      </c>
      <c r="AB1155" t="s">
        <v>87</v>
      </c>
      <c r="AC1155">
        <v>0</v>
      </c>
      <c r="AD1155">
        <v>0</v>
      </c>
      <c r="AE1155">
        <v>0</v>
      </c>
      <c r="AF1155">
        <v>0</v>
      </c>
      <c r="AG1155">
        <v>0</v>
      </c>
      <c r="AH1155">
        <v>0</v>
      </c>
      <c r="AI1155">
        <v>0</v>
      </c>
      <c r="AJ1155">
        <v>0</v>
      </c>
      <c r="AK1155">
        <v>0</v>
      </c>
      <c r="AL1155">
        <v>0</v>
      </c>
      <c r="AM1155">
        <v>0</v>
      </c>
      <c r="AN1155">
        <v>0</v>
      </c>
      <c r="AO1155">
        <v>1</v>
      </c>
      <c r="AP1155">
        <v>0</v>
      </c>
      <c r="AQ1155">
        <v>1</v>
      </c>
      <c r="AR1155">
        <v>8</v>
      </c>
      <c r="AS1155" t="s">
        <v>18526</v>
      </c>
      <c r="AT1155" t="s">
        <v>16825</v>
      </c>
    </row>
    <row r="1156" spans="1:46" x14ac:dyDescent="0.25">
      <c r="A1156" t="s">
        <v>0</v>
      </c>
      <c r="B1156" t="s">
        <v>32034</v>
      </c>
      <c r="C1156" t="s">
        <v>32035</v>
      </c>
      <c r="D1156" t="s">
        <v>32036</v>
      </c>
      <c r="E1156">
        <v>433882</v>
      </c>
      <c r="G1156" t="s">
        <v>16900</v>
      </c>
      <c r="H1156" t="s">
        <v>32037</v>
      </c>
      <c r="I1156" t="s">
        <v>32038</v>
      </c>
      <c r="J1156" t="s">
        <v>280</v>
      </c>
      <c r="K1156" t="s">
        <v>144</v>
      </c>
      <c r="L1156" t="s">
        <v>32039</v>
      </c>
      <c r="M1156" t="s">
        <v>285</v>
      </c>
      <c r="N1156" t="s">
        <v>287</v>
      </c>
      <c r="O1156" t="s">
        <v>75</v>
      </c>
      <c r="P1156" t="s">
        <v>32040</v>
      </c>
      <c r="Q1156" t="s">
        <v>286</v>
      </c>
      <c r="R1156" t="s">
        <v>18523</v>
      </c>
      <c r="S1156" t="s">
        <v>17345</v>
      </c>
      <c r="T1156" t="s">
        <v>17344</v>
      </c>
      <c r="U1156" t="s">
        <v>18790</v>
      </c>
      <c r="V1156" s="1" t="s">
        <v>18608</v>
      </c>
      <c r="W1156" t="s">
        <v>32041</v>
      </c>
      <c r="X1156" s="1" t="s">
        <v>22433</v>
      </c>
      <c r="Y1156">
        <v>2391</v>
      </c>
      <c r="Z1156" t="s">
        <v>20536</v>
      </c>
      <c r="AA1156">
        <v>0</v>
      </c>
      <c r="AB1156" t="s">
        <v>87</v>
      </c>
      <c r="AC1156">
        <v>0</v>
      </c>
      <c r="AD1156">
        <v>0</v>
      </c>
      <c r="AE1156">
        <v>0</v>
      </c>
      <c r="AF1156">
        <v>0</v>
      </c>
      <c r="AG1156">
        <v>0</v>
      </c>
      <c r="AH1156">
        <v>0</v>
      </c>
      <c r="AI1156">
        <v>0</v>
      </c>
      <c r="AJ1156">
        <v>0</v>
      </c>
      <c r="AK1156">
        <v>0</v>
      </c>
      <c r="AL1156">
        <v>0</v>
      </c>
      <c r="AM1156">
        <v>0</v>
      </c>
      <c r="AN1156">
        <v>0</v>
      </c>
      <c r="AO1156">
        <v>1</v>
      </c>
      <c r="AP1156">
        <v>0</v>
      </c>
      <c r="AQ1156">
        <v>1</v>
      </c>
      <c r="AR1156">
        <v>10</v>
      </c>
      <c r="AS1156" t="s">
        <v>18871</v>
      </c>
      <c r="AT1156" t="s">
        <v>17655</v>
      </c>
    </row>
    <row r="1157" spans="1:46" x14ac:dyDescent="0.25">
      <c r="A1157" t="s">
        <v>0</v>
      </c>
      <c r="B1157" t="s">
        <v>59568</v>
      </c>
      <c r="C1157" t="s">
        <v>59569</v>
      </c>
      <c r="D1157" t="s">
        <v>59570</v>
      </c>
      <c r="E1157">
        <v>469140</v>
      </c>
      <c r="G1157" t="s">
        <v>283</v>
      </c>
      <c r="H1157" t="s">
        <v>59571</v>
      </c>
      <c r="I1157" t="s">
        <v>59572</v>
      </c>
      <c r="J1157" t="s">
        <v>280</v>
      </c>
      <c r="K1157" t="s">
        <v>153</v>
      </c>
      <c r="L1157" t="s">
        <v>59573</v>
      </c>
      <c r="M1157" t="s">
        <v>59574</v>
      </c>
      <c r="N1157" t="s">
        <v>59575</v>
      </c>
      <c r="O1157" t="s">
        <v>75</v>
      </c>
      <c r="P1157" t="s">
        <v>59576</v>
      </c>
      <c r="Q1157" t="s">
        <v>282</v>
      </c>
      <c r="R1157" t="s">
        <v>245</v>
      </c>
      <c r="S1157" t="s">
        <v>17347</v>
      </c>
      <c r="T1157" t="s">
        <v>18692</v>
      </c>
      <c r="U1157" t="s">
        <v>28394</v>
      </c>
      <c r="V1157" s="1" t="s">
        <v>22433</v>
      </c>
      <c r="W1157" t="s">
        <v>59577</v>
      </c>
      <c r="X1157" s="1" t="s">
        <v>22433</v>
      </c>
      <c r="Y1157">
        <v>2364</v>
      </c>
      <c r="Z1157" t="s">
        <v>32051</v>
      </c>
      <c r="AA1157">
        <v>0</v>
      </c>
      <c r="AB1157" t="s">
        <v>87</v>
      </c>
      <c r="AC1157">
        <v>1</v>
      </c>
      <c r="AD1157">
        <v>0</v>
      </c>
      <c r="AE1157">
        <v>1</v>
      </c>
      <c r="AF1157">
        <v>0</v>
      </c>
      <c r="AG1157">
        <v>0</v>
      </c>
      <c r="AH1157">
        <v>0</v>
      </c>
      <c r="AI1157">
        <v>0</v>
      </c>
      <c r="AJ1157">
        <v>0</v>
      </c>
      <c r="AK1157">
        <v>0</v>
      </c>
      <c r="AL1157">
        <v>0</v>
      </c>
      <c r="AM1157">
        <v>0</v>
      </c>
      <c r="AN1157">
        <v>0</v>
      </c>
      <c r="AO1157">
        <v>0</v>
      </c>
      <c r="AP1157">
        <v>0</v>
      </c>
      <c r="AQ1157">
        <v>0</v>
      </c>
      <c r="AR1157">
        <v>18</v>
      </c>
      <c r="AS1157" t="s">
        <v>16734</v>
      </c>
      <c r="AT1157" t="s">
        <v>92</v>
      </c>
    </row>
    <row r="1158" spans="1:46" x14ac:dyDescent="0.25">
      <c r="A1158" t="s">
        <v>0</v>
      </c>
      <c r="B1158" t="s">
        <v>32052</v>
      </c>
      <c r="C1158" t="s">
        <v>32053</v>
      </c>
      <c r="D1158" t="s">
        <v>32054</v>
      </c>
      <c r="E1158">
        <v>462950</v>
      </c>
      <c r="G1158" t="s">
        <v>299</v>
      </c>
      <c r="H1158" t="s">
        <v>32055</v>
      </c>
      <c r="I1158" t="s">
        <v>32056</v>
      </c>
      <c r="J1158" t="s">
        <v>280</v>
      </c>
      <c r="K1158" t="s">
        <v>153</v>
      </c>
      <c r="L1158" t="s">
        <v>32057</v>
      </c>
      <c r="M1158" t="s">
        <v>32058</v>
      </c>
      <c r="N1158" t="s">
        <v>281</v>
      </c>
      <c r="O1158" t="s">
        <v>75</v>
      </c>
      <c r="P1158" t="s">
        <v>32059</v>
      </c>
      <c r="Q1158" t="s">
        <v>282</v>
      </c>
      <c r="R1158" t="s">
        <v>202</v>
      </c>
      <c r="S1158" t="s">
        <v>17347</v>
      </c>
      <c r="T1158" t="s">
        <v>18692</v>
      </c>
      <c r="U1158" t="s">
        <v>32060</v>
      </c>
      <c r="V1158" s="1" t="s">
        <v>20208</v>
      </c>
      <c r="W1158" t="s">
        <v>32061</v>
      </c>
      <c r="X1158" s="1" t="s">
        <v>22433</v>
      </c>
      <c r="Y1158">
        <v>2364</v>
      </c>
      <c r="Z1158" t="s">
        <v>32051</v>
      </c>
      <c r="AA1158">
        <v>0</v>
      </c>
      <c r="AB1158" t="s">
        <v>87</v>
      </c>
      <c r="AC1158">
        <v>1</v>
      </c>
      <c r="AD1158">
        <v>0</v>
      </c>
      <c r="AE1158">
        <v>1</v>
      </c>
      <c r="AF1158">
        <v>0</v>
      </c>
      <c r="AG1158">
        <v>0</v>
      </c>
      <c r="AH1158">
        <v>0</v>
      </c>
      <c r="AI1158">
        <v>0</v>
      </c>
      <c r="AJ1158">
        <v>0</v>
      </c>
      <c r="AK1158">
        <v>0</v>
      </c>
      <c r="AL1158">
        <v>0</v>
      </c>
      <c r="AM1158">
        <v>0</v>
      </c>
      <c r="AN1158">
        <v>0</v>
      </c>
      <c r="AO1158">
        <v>0</v>
      </c>
      <c r="AP1158">
        <v>0</v>
      </c>
      <c r="AQ1158">
        <v>0</v>
      </c>
      <c r="AR1158">
        <v>18</v>
      </c>
      <c r="AS1158" t="s">
        <v>16734</v>
      </c>
      <c r="AT1158" t="s">
        <v>92</v>
      </c>
    </row>
    <row r="1159" spans="1:46" x14ac:dyDescent="0.25">
      <c r="A1159" t="s">
        <v>0</v>
      </c>
      <c r="B1159" t="s">
        <v>32042</v>
      </c>
      <c r="C1159" t="s">
        <v>32043</v>
      </c>
      <c r="D1159" t="s">
        <v>32044</v>
      </c>
      <c r="E1159">
        <v>196588</v>
      </c>
      <c r="G1159" t="s">
        <v>298</v>
      </c>
      <c r="H1159" t="s">
        <v>32045</v>
      </c>
      <c r="I1159" t="s">
        <v>32046</v>
      </c>
      <c r="J1159" t="s">
        <v>280</v>
      </c>
      <c r="K1159" t="s">
        <v>153</v>
      </c>
      <c r="L1159" t="s">
        <v>32047</v>
      </c>
      <c r="M1159" t="s">
        <v>32048</v>
      </c>
      <c r="N1159" t="s">
        <v>281</v>
      </c>
      <c r="O1159" t="s">
        <v>75</v>
      </c>
      <c r="P1159" t="s">
        <v>32049</v>
      </c>
      <c r="Q1159" t="s">
        <v>282</v>
      </c>
      <c r="R1159" t="s">
        <v>284</v>
      </c>
      <c r="S1159" t="s">
        <v>17347</v>
      </c>
      <c r="T1159" t="s">
        <v>18692</v>
      </c>
      <c r="U1159" t="s">
        <v>20431</v>
      </c>
      <c r="V1159" s="1" t="s">
        <v>17665</v>
      </c>
      <c r="W1159" t="s">
        <v>32050</v>
      </c>
      <c r="X1159" s="1" t="s">
        <v>22433</v>
      </c>
      <c r="Y1159">
        <v>2364</v>
      </c>
      <c r="Z1159" t="s">
        <v>32051</v>
      </c>
      <c r="AA1159">
        <v>0</v>
      </c>
      <c r="AB1159" t="s">
        <v>87</v>
      </c>
      <c r="AC1159">
        <v>0</v>
      </c>
      <c r="AD1159">
        <v>0</v>
      </c>
      <c r="AE1159">
        <v>0</v>
      </c>
      <c r="AF1159">
        <v>0</v>
      </c>
      <c r="AG1159">
        <v>0</v>
      </c>
      <c r="AH1159">
        <v>0</v>
      </c>
      <c r="AI1159">
        <v>0</v>
      </c>
      <c r="AJ1159">
        <v>0</v>
      </c>
      <c r="AK1159">
        <v>0</v>
      </c>
      <c r="AL1159">
        <v>1</v>
      </c>
      <c r="AM1159">
        <v>0</v>
      </c>
      <c r="AN1159">
        <v>1</v>
      </c>
      <c r="AO1159">
        <v>0</v>
      </c>
      <c r="AP1159">
        <v>0</v>
      </c>
      <c r="AQ1159">
        <v>0</v>
      </c>
      <c r="AR1159">
        <v>18</v>
      </c>
      <c r="AS1159" t="s">
        <v>16732</v>
      </c>
      <c r="AT1159" t="s">
        <v>80</v>
      </c>
    </row>
    <row r="1160" spans="1:46" x14ac:dyDescent="0.25">
      <c r="A1160" t="s">
        <v>0</v>
      </c>
      <c r="B1160" t="s">
        <v>24211</v>
      </c>
      <c r="C1160" t="s">
        <v>24212</v>
      </c>
      <c r="D1160" t="s">
        <v>24213</v>
      </c>
      <c r="E1160">
        <v>464591</v>
      </c>
      <c r="G1160" t="s">
        <v>283</v>
      </c>
      <c r="H1160" t="s">
        <v>24214</v>
      </c>
      <c r="I1160" t="s">
        <v>24215</v>
      </c>
      <c r="J1160" t="s">
        <v>280</v>
      </c>
      <c r="K1160" t="s">
        <v>153</v>
      </c>
      <c r="L1160" t="s">
        <v>24216</v>
      </c>
      <c r="M1160" t="s">
        <v>24217</v>
      </c>
      <c r="N1160" t="s">
        <v>285</v>
      </c>
      <c r="O1160" t="s">
        <v>75</v>
      </c>
      <c r="P1160" t="s">
        <v>24218</v>
      </c>
      <c r="Q1160" t="s">
        <v>282</v>
      </c>
      <c r="R1160" t="s">
        <v>284</v>
      </c>
      <c r="S1160" t="s">
        <v>17347</v>
      </c>
      <c r="T1160" t="s">
        <v>18717</v>
      </c>
      <c r="U1160" t="s">
        <v>24219</v>
      </c>
      <c r="V1160" s="1" t="s">
        <v>20208</v>
      </c>
      <c r="W1160" t="s">
        <v>24220</v>
      </c>
      <c r="X1160" s="1" t="s">
        <v>22433</v>
      </c>
      <c r="Y1160">
        <v>2329</v>
      </c>
      <c r="Z1160" t="s">
        <v>18886</v>
      </c>
      <c r="AA1160">
        <v>0</v>
      </c>
      <c r="AB1160" t="s">
        <v>87</v>
      </c>
      <c r="AC1160">
        <v>0</v>
      </c>
      <c r="AD1160">
        <v>0</v>
      </c>
      <c r="AE1160">
        <v>0</v>
      </c>
      <c r="AF1160">
        <v>0</v>
      </c>
      <c r="AG1160">
        <v>0</v>
      </c>
      <c r="AH1160">
        <v>0</v>
      </c>
      <c r="AI1160">
        <v>0</v>
      </c>
      <c r="AJ1160">
        <v>0</v>
      </c>
      <c r="AK1160">
        <v>0</v>
      </c>
      <c r="AL1160">
        <v>1</v>
      </c>
      <c r="AM1160">
        <v>0</v>
      </c>
      <c r="AN1160">
        <v>1</v>
      </c>
      <c r="AO1160">
        <v>0</v>
      </c>
      <c r="AP1160">
        <v>0</v>
      </c>
      <c r="AQ1160">
        <v>0</v>
      </c>
      <c r="AR1160">
        <v>18</v>
      </c>
      <c r="AS1160" t="s">
        <v>18750</v>
      </c>
      <c r="AT1160" t="s">
        <v>99</v>
      </c>
    </row>
    <row r="1161" spans="1:46" x14ac:dyDescent="0.25">
      <c r="A1161" t="s">
        <v>0</v>
      </c>
      <c r="B1161" t="s">
        <v>32062</v>
      </c>
      <c r="C1161" t="s">
        <v>32063</v>
      </c>
      <c r="D1161" t="s">
        <v>32064</v>
      </c>
      <c r="E1161">
        <v>463317</v>
      </c>
      <c r="G1161" t="s">
        <v>299</v>
      </c>
      <c r="H1161" t="s">
        <v>32065</v>
      </c>
      <c r="I1161" t="s">
        <v>32066</v>
      </c>
      <c r="J1161" t="s">
        <v>280</v>
      </c>
      <c r="K1161" t="s">
        <v>20489</v>
      </c>
      <c r="L1161" t="s">
        <v>32067</v>
      </c>
      <c r="M1161" t="s">
        <v>285</v>
      </c>
      <c r="N1161" t="s">
        <v>32068</v>
      </c>
      <c r="O1161" t="s">
        <v>75</v>
      </c>
      <c r="P1161" t="s">
        <v>32069</v>
      </c>
      <c r="Q1161" t="s">
        <v>286</v>
      </c>
      <c r="R1161" t="s">
        <v>243</v>
      </c>
      <c r="S1161" t="s">
        <v>17347</v>
      </c>
      <c r="T1161" t="s">
        <v>18483</v>
      </c>
      <c r="U1161" t="s">
        <v>32070</v>
      </c>
      <c r="V1161" s="1" t="s">
        <v>20208</v>
      </c>
      <c r="W1161" t="s">
        <v>32071</v>
      </c>
      <c r="X1161" s="1" t="s">
        <v>22433</v>
      </c>
      <c r="Y1161">
        <v>2329</v>
      </c>
      <c r="Z1161" t="s">
        <v>18886</v>
      </c>
      <c r="AA1161">
        <v>0</v>
      </c>
      <c r="AB1161" t="s">
        <v>87</v>
      </c>
      <c r="AC1161">
        <v>0</v>
      </c>
      <c r="AD1161">
        <v>0</v>
      </c>
      <c r="AE1161">
        <v>0</v>
      </c>
      <c r="AF1161">
        <v>0</v>
      </c>
      <c r="AG1161">
        <v>0</v>
      </c>
      <c r="AH1161">
        <v>0</v>
      </c>
      <c r="AI1161">
        <v>0</v>
      </c>
      <c r="AJ1161">
        <v>0</v>
      </c>
      <c r="AK1161">
        <v>0</v>
      </c>
      <c r="AL1161">
        <v>1</v>
      </c>
      <c r="AM1161">
        <v>0</v>
      </c>
      <c r="AN1161">
        <v>1</v>
      </c>
      <c r="AO1161">
        <v>0</v>
      </c>
      <c r="AP1161">
        <v>0</v>
      </c>
      <c r="AQ1161">
        <v>0</v>
      </c>
      <c r="AR1161">
        <v>18</v>
      </c>
      <c r="AS1161" t="s">
        <v>16733</v>
      </c>
      <c r="AT1161" t="s">
        <v>88</v>
      </c>
    </row>
    <row r="1162" spans="1:46" x14ac:dyDescent="0.25">
      <c r="A1162" t="s">
        <v>0</v>
      </c>
      <c r="B1162" t="s">
        <v>32072</v>
      </c>
      <c r="C1162" t="s">
        <v>32073</v>
      </c>
      <c r="D1162" t="s">
        <v>32074</v>
      </c>
      <c r="E1162">
        <v>460166</v>
      </c>
      <c r="G1162" t="s">
        <v>16900</v>
      </c>
      <c r="H1162" t="s">
        <v>32075</v>
      </c>
      <c r="I1162" t="s">
        <v>32076</v>
      </c>
      <c r="J1162" t="s">
        <v>280</v>
      </c>
      <c r="K1162" t="s">
        <v>153</v>
      </c>
      <c r="L1162" t="s">
        <v>32077</v>
      </c>
      <c r="M1162" t="s">
        <v>32078</v>
      </c>
      <c r="N1162" t="s">
        <v>32079</v>
      </c>
      <c r="O1162" t="s">
        <v>75</v>
      </c>
      <c r="P1162" t="s">
        <v>32080</v>
      </c>
      <c r="Q1162" t="s">
        <v>282</v>
      </c>
      <c r="R1162" t="s">
        <v>169</v>
      </c>
      <c r="S1162" t="s">
        <v>17347</v>
      </c>
      <c r="T1162" t="s">
        <v>18692</v>
      </c>
      <c r="U1162" t="s">
        <v>32081</v>
      </c>
      <c r="V1162" s="1" t="s">
        <v>20208</v>
      </c>
      <c r="W1162" t="s">
        <v>32082</v>
      </c>
      <c r="X1162" s="1" t="s">
        <v>22433</v>
      </c>
      <c r="Y1162">
        <v>2329</v>
      </c>
      <c r="Z1162" t="s">
        <v>18886</v>
      </c>
      <c r="AA1162">
        <v>0</v>
      </c>
      <c r="AB1162" t="s">
        <v>87</v>
      </c>
      <c r="AC1162">
        <v>0</v>
      </c>
      <c r="AD1162">
        <v>0</v>
      </c>
      <c r="AE1162">
        <v>0</v>
      </c>
      <c r="AF1162">
        <v>0</v>
      </c>
      <c r="AG1162">
        <v>0</v>
      </c>
      <c r="AH1162">
        <v>0</v>
      </c>
      <c r="AI1162">
        <v>0</v>
      </c>
      <c r="AJ1162">
        <v>0</v>
      </c>
      <c r="AK1162">
        <v>0</v>
      </c>
      <c r="AL1162">
        <v>1</v>
      </c>
      <c r="AM1162">
        <v>0</v>
      </c>
      <c r="AN1162">
        <v>1</v>
      </c>
      <c r="AO1162">
        <v>0</v>
      </c>
      <c r="AP1162">
        <v>0</v>
      </c>
      <c r="AQ1162">
        <v>0</v>
      </c>
      <c r="AR1162">
        <v>18</v>
      </c>
      <c r="AS1162" t="s">
        <v>16732</v>
      </c>
      <c r="AT1162" t="s">
        <v>80</v>
      </c>
    </row>
    <row r="1163" spans="1:46" x14ac:dyDescent="0.25">
      <c r="A1163" t="s">
        <v>16787</v>
      </c>
      <c r="B1163" t="s">
        <v>32083</v>
      </c>
      <c r="C1163" t="s">
        <v>32084</v>
      </c>
      <c r="D1163" t="s">
        <v>32085</v>
      </c>
      <c r="E1163">
        <v>468187</v>
      </c>
      <c r="G1163" t="s">
        <v>299</v>
      </c>
      <c r="H1163" t="s">
        <v>32086</v>
      </c>
      <c r="I1163" t="s">
        <v>32087</v>
      </c>
      <c r="J1163" t="s">
        <v>280</v>
      </c>
      <c r="K1163" t="s">
        <v>32088</v>
      </c>
      <c r="L1163" t="s">
        <v>32089</v>
      </c>
      <c r="M1163" t="s">
        <v>32090</v>
      </c>
      <c r="N1163" t="s">
        <v>32091</v>
      </c>
      <c r="O1163" t="s">
        <v>155</v>
      </c>
      <c r="P1163" t="s">
        <v>32092</v>
      </c>
      <c r="Q1163" t="s">
        <v>282</v>
      </c>
      <c r="R1163" t="s">
        <v>284</v>
      </c>
      <c r="S1163" t="s">
        <v>17669</v>
      </c>
      <c r="T1163" t="s">
        <v>18834</v>
      </c>
      <c r="U1163" t="s">
        <v>32093</v>
      </c>
      <c r="V1163" s="1" t="s">
        <v>22433</v>
      </c>
      <c r="W1163" t="s">
        <v>32094</v>
      </c>
      <c r="X1163" s="1" t="s">
        <v>22433</v>
      </c>
      <c r="Y1163">
        <v>2321</v>
      </c>
      <c r="Z1163" t="s">
        <v>20539</v>
      </c>
      <c r="AA1163">
        <v>0</v>
      </c>
      <c r="AB1163" t="s">
        <v>87</v>
      </c>
      <c r="AC1163">
        <v>0</v>
      </c>
      <c r="AD1163">
        <v>0</v>
      </c>
      <c r="AE1163">
        <v>0</v>
      </c>
      <c r="AF1163">
        <v>0</v>
      </c>
      <c r="AG1163">
        <v>0</v>
      </c>
      <c r="AH1163">
        <v>0</v>
      </c>
      <c r="AI1163">
        <v>0</v>
      </c>
      <c r="AJ1163">
        <v>0</v>
      </c>
      <c r="AK1163">
        <v>0</v>
      </c>
      <c r="AL1163">
        <v>1</v>
      </c>
      <c r="AM1163">
        <v>0</v>
      </c>
      <c r="AN1163">
        <v>1</v>
      </c>
      <c r="AO1163">
        <v>0</v>
      </c>
      <c r="AP1163">
        <v>0</v>
      </c>
      <c r="AQ1163">
        <v>0</v>
      </c>
      <c r="AR1163">
        <v>18</v>
      </c>
      <c r="AS1163" t="s">
        <v>16729</v>
      </c>
      <c r="AT1163" t="s">
        <v>80</v>
      </c>
    </row>
    <row r="1164" spans="1:46" x14ac:dyDescent="0.25">
      <c r="A1164" t="s">
        <v>0</v>
      </c>
      <c r="B1164" t="s">
        <v>59578</v>
      </c>
      <c r="C1164" t="s">
        <v>59579</v>
      </c>
      <c r="D1164" t="s">
        <v>59580</v>
      </c>
      <c r="E1164">
        <v>469414</v>
      </c>
      <c r="G1164" t="s">
        <v>295</v>
      </c>
      <c r="H1164" t="s">
        <v>59581</v>
      </c>
      <c r="I1164" t="s">
        <v>59582</v>
      </c>
      <c r="J1164" t="s">
        <v>280</v>
      </c>
      <c r="K1164" t="s">
        <v>51051</v>
      </c>
      <c r="L1164" t="s">
        <v>59583</v>
      </c>
      <c r="M1164" t="s">
        <v>287</v>
      </c>
      <c r="N1164" t="s">
        <v>285</v>
      </c>
      <c r="O1164" t="s">
        <v>75</v>
      </c>
      <c r="P1164" t="s">
        <v>59584</v>
      </c>
      <c r="Q1164" t="s">
        <v>282</v>
      </c>
      <c r="R1164" t="s">
        <v>284</v>
      </c>
      <c r="S1164" t="s">
        <v>18751</v>
      </c>
      <c r="T1164" t="s">
        <v>18752</v>
      </c>
      <c r="U1164" t="s">
        <v>59585</v>
      </c>
      <c r="V1164" s="1" t="s">
        <v>22433</v>
      </c>
      <c r="W1164" t="s">
        <v>59586</v>
      </c>
      <c r="X1164" s="1" t="s">
        <v>22433</v>
      </c>
      <c r="Y1164">
        <v>2299</v>
      </c>
      <c r="Z1164" t="s">
        <v>20541</v>
      </c>
      <c r="AA1164">
        <v>0</v>
      </c>
      <c r="AB1164" t="s">
        <v>87</v>
      </c>
      <c r="AC1164">
        <v>0</v>
      </c>
      <c r="AD1164">
        <v>0</v>
      </c>
      <c r="AE1164">
        <v>0</v>
      </c>
      <c r="AF1164">
        <v>0</v>
      </c>
      <c r="AG1164">
        <v>0</v>
      </c>
      <c r="AH1164">
        <v>0</v>
      </c>
      <c r="AI1164">
        <v>0</v>
      </c>
      <c r="AJ1164">
        <v>0</v>
      </c>
      <c r="AK1164">
        <v>0</v>
      </c>
      <c r="AL1164">
        <v>1</v>
      </c>
      <c r="AM1164">
        <v>0</v>
      </c>
      <c r="AN1164">
        <v>1</v>
      </c>
      <c r="AO1164">
        <v>0</v>
      </c>
      <c r="AP1164">
        <v>0</v>
      </c>
      <c r="AQ1164">
        <v>0</v>
      </c>
      <c r="AR1164">
        <v>18</v>
      </c>
      <c r="AS1164" t="s">
        <v>16729</v>
      </c>
      <c r="AT1164" t="s">
        <v>80</v>
      </c>
    </row>
    <row r="1165" spans="1:46" x14ac:dyDescent="0.25">
      <c r="A1165" t="s">
        <v>0</v>
      </c>
      <c r="B1165" t="s">
        <v>20583</v>
      </c>
      <c r="C1165" t="s">
        <v>20584</v>
      </c>
      <c r="D1165" t="s">
        <v>38294</v>
      </c>
      <c r="E1165">
        <v>464367</v>
      </c>
      <c r="G1165" t="s">
        <v>293</v>
      </c>
      <c r="H1165" t="s">
        <v>20585</v>
      </c>
      <c r="I1165" t="s">
        <v>20586</v>
      </c>
      <c r="J1165" t="s">
        <v>280</v>
      </c>
      <c r="K1165" t="s">
        <v>16767</v>
      </c>
      <c r="L1165" t="s">
        <v>20587</v>
      </c>
      <c r="M1165" t="s">
        <v>20588</v>
      </c>
      <c r="N1165" t="s">
        <v>281</v>
      </c>
      <c r="O1165" t="s">
        <v>75</v>
      </c>
      <c r="P1165" t="s">
        <v>20589</v>
      </c>
      <c r="Q1165" t="s">
        <v>282</v>
      </c>
      <c r="R1165" t="s">
        <v>284</v>
      </c>
      <c r="S1165" t="s">
        <v>18751</v>
      </c>
      <c r="T1165" t="s">
        <v>18768</v>
      </c>
      <c r="U1165" t="s">
        <v>20590</v>
      </c>
      <c r="V1165" s="1" t="s">
        <v>20208</v>
      </c>
      <c r="W1165" t="s">
        <v>38295</v>
      </c>
      <c r="X1165" s="1" t="s">
        <v>22433</v>
      </c>
      <c r="Y1165">
        <v>2299</v>
      </c>
      <c r="Z1165" t="s">
        <v>20541</v>
      </c>
      <c r="AA1165">
        <v>0</v>
      </c>
      <c r="AB1165" t="s">
        <v>87</v>
      </c>
      <c r="AC1165">
        <v>0</v>
      </c>
      <c r="AD1165">
        <v>0</v>
      </c>
      <c r="AE1165">
        <v>0</v>
      </c>
      <c r="AF1165">
        <v>0</v>
      </c>
      <c r="AG1165">
        <v>0</v>
      </c>
      <c r="AH1165">
        <v>0</v>
      </c>
      <c r="AI1165">
        <v>0</v>
      </c>
      <c r="AJ1165">
        <v>0</v>
      </c>
      <c r="AK1165">
        <v>0</v>
      </c>
      <c r="AL1165">
        <v>1</v>
      </c>
      <c r="AM1165">
        <v>0</v>
      </c>
      <c r="AN1165">
        <v>1</v>
      </c>
      <c r="AO1165">
        <v>0</v>
      </c>
      <c r="AP1165">
        <v>0</v>
      </c>
      <c r="AQ1165">
        <v>0</v>
      </c>
      <c r="AR1165">
        <v>18</v>
      </c>
      <c r="AS1165" t="s">
        <v>16732</v>
      </c>
      <c r="AT1165" t="s">
        <v>80</v>
      </c>
    </row>
    <row r="1166" spans="1:46" x14ac:dyDescent="0.25">
      <c r="A1166" t="s">
        <v>0</v>
      </c>
      <c r="B1166" t="s">
        <v>32095</v>
      </c>
      <c r="C1166" t="s">
        <v>32096</v>
      </c>
      <c r="D1166" t="s">
        <v>32097</v>
      </c>
      <c r="E1166">
        <v>465052</v>
      </c>
      <c r="G1166" t="s">
        <v>299</v>
      </c>
      <c r="H1166" t="s">
        <v>32098</v>
      </c>
      <c r="I1166" t="s">
        <v>32099</v>
      </c>
      <c r="J1166" t="s">
        <v>280</v>
      </c>
      <c r="K1166" t="s">
        <v>18613</v>
      </c>
      <c r="L1166" t="s">
        <v>32100</v>
      </c>
      <c r="M1166" t="s">
        <v>32101</v>
      </c>
      <c r="N1166" t="s">
        <v>32102</v>
      </c>
      <c r="O1166" t="s">
        <v>75</v>
      </c>
      <c r="P1166" t="s">
        <v>32103</v>
      </c>
      <c r="Q1166" t="s">
        <v>282</v>
      </c>
      <c r="R1166" t="s">
        <v>284</v>
      </c>
      <c r="S1166" t="s">
        <v>18751</v>
      </c>
      <c r="T1166" t="s">
        <v>18752</v>
      </c>
      <c r="U1166" t="s">
        <v>32104</v>
      </c>
      <c r="V1166" s="1" t="s">
        <v>20208</v>
      </c>
      <c r="W1166" t="s">
        <v>32105</v>
      </c>
      <c r="X1166" s="1" t="s">
        <v>22433</v>
      </c>
      <c r="Y1166">
        <v>2299</v>
      </c>
      <c r="Z1166" t="s">
        <v>20541</v>
      </c>
      <c r="AA1166">
        <v>0</v>
      </c>
      <c r="AB1166" t="s">
        <v>87</v>
      </c>
      <c r="AC1166">
        <v>0</v>
      </c>
      <c r="AD1166">
        <v>0</v>
      </c>
      <c r="AE1166">
        <v>0</v>
      </c>
      <c r="AF1166">
        <v>0</v>
      </c>
      <c r="AG1166">
        <v>0</v>
      </c>
      <c r="AH1166">
        <v>0</v>
      </c>
      <c r="AI1166">
        <v>0</v>
      </c>
      <c r="AJ1166">
        <v>0</v>
      </c>
      <c r="AK1166">
        <v>0</v>
      </c>
      <c r="AL1166">
        <v>1</v>
      </c>
      <c r="AM1166">
        <v>0</v>
      </c>
      <c r="AN1166">
        <v>1</v>
      </c>
      <c r="AO1166">
        <v>0</v>
      </c>
      <c r="AP1166">
        <v>0</v>
      </c>
      <c r="AQ1166">
        <v>0</v>
      </c>
      <c r="AR1166">
        <v>18</v>
      </c>
      <c r="AS1166" t="s">
        <v>16732</v>
      </c>
      <c r="AT1166" t="s">
        <v>80</v>
      </c>
    </row>
    <row r="1167" spans="1:46" x14ac:dyDescent="0.25">
      <c r="A1167" t="s">
        <v>0</v>
      </c>
      <c r="B1167" t="s">
        <v>32106</v>
      </c>
      <c r="C1167" t="s">
        <v>32107</v>
      </c>
      <c r="D1167" t="s">
        <v>32108</v>
      </c>
      <c r="E1167">
        <v>461885</v>
      </c>
      <c r="G1167" t="s">
        <v>16900</v>
      </c>
      <c r="H1167" t="s">
        <v>32109</v>
      </c>
      <c r="I1167" t="s">
        <v>32110</v>
      </c>
      <c r="J1167" t="s">
        <v>280</v>
      </c>
      <c r="K1167" t="s">
        <v>16764</v>
      </c>
      <c r="L1167" t="s">
        <v>32111</v>
      </c>
      <c r="M1167" t="s">
        <v>32112</v>
      </c>
      <c r="N1167" t="s">
        <v>285</v>
      </c>
      <c r="O1167" t="s">
        <v>75</v>
      </c>
      <c r="P1167" t="s">
        <v>32113</v>
      </c>
      <c r="Q1167" t="s">
        <v>282</v>
      </c>
      <c r="R1167" t="s">
        <v>246</v>
      </c>
      <c r="S1167" t="s">
        <v>18751</v>
      </c>
      <c r="T1167" t="s">
        <v>18773</v>
      </c>
      <c r="U1167" t="s">
        <v>32114</v>
      </c>
      <c r="V1167" s="1" t="s">
        <v>20208</v>
      </c>
      <c r="W1167" t="s">
        <v>20270</v>
      </c>
      <c r="X1167" s="1" t="s">
        <v>22433</v>
      </c>
      <c r="Y1167">
        <v>2299</v>
      </c>
      <c r="Z1167" t="s">
        <v>20541</v>
      </c>
      <c r="AA1167">
        <v>0</v>
      </c>
      <c r="AB1167" t="s">
        <v>87</v>
      </c>
      <c r="AC1167">
        <v>0</v>
      </c>
      <c r="AD1167">
        <v>0</v>
      </c>
      <c r="AE1167">
        <v>0</v>
      </c>
      <c r="AF1167">
        <v>0</v>
      </c>
      <c r="AG1167">
        <v>0</v>
      </c>
      <c r="AH1167">
        <v>0</v>
      </c>
      <c r="AI1167">
        <v>0</v>
      </c>
      <c r="AJ1167">
        <v>0</v>
      </c>
      <c r="AK1167">
        <v>0</v>
      </c>
      <c r="AL1167">
        <v>1</v>
      </c>
      <c r="AM1167">
        <v>0</v>
      </c>
      <c r="AN1167">
        <v>1</v>
      </c>
      <c r="AO1167">
        <v>0</v>
      </c>
      <c r="AP1167">
        <v>0</v>
      </c>
      <c r="AQ1167">
        <v>0</v>
      </c>
      <c r="AR1167">
        <v>18</v>
      </c>
      <c r="AS1167" t="s">
        <v>16729</v>
      </c>
      <c r="AT1167" t="s">
        <v>80</v>
      </c>
    </row>
    <row r="1168" spans="1:46" x14ac:dyDescent="0.25">
      <c r="A1168" t="s">
        <v>16787</v>
      </c>
      <c r="B1168" t="s">
        <v>59587</v>
      </c>
      <c r="C1168" t="s">
        <v>59588</v>
      </c>
      <c r="D1168" t="s">
        <v>59589</v>
      </c>
      <c r="E1168">
        <v>469829</v>
      </c>
      <c r="G1168" t="s">
        <v>296</v>
      </c>
      <c r="H1168" t="s">
        <v>59590</v>
      </c>
      <c r="I1168" t="s">
        <v>59591</v>
      </c>
      <c r="J1168" t="s">
        <v>280</v>
      </c>
      <c r="K1168" t="s">
        <v>18576</v>
      </c>
      <c r="L1168" t="s">
        <v>59592</v>
      </c>
      <c r="M1168" t="s">
        <v>59593</v>
      </c>
      <c r="N1168" t="s">
        <v>285</v>
      </c>
      <c r="O1168" t="s">
        <v>155</v>
      </c>
      <c r="P1168" t="s">
        <v>59594</v>
      </c>
      <c r="Q1168" t="s">
        <v>282</v>
      </c>
      <c r="R1168" t="s">
        <v>284</v>
      </c>
      <c r="S1168" t="s">
        <v>16908</v>
      </c>
      <c r="T1168" t="s">
        <v>18816</v>
      </c>
      <c r="U1168" t="s">
        <v>38196</v>
      </c>
      <c r="V1168" s="1" t="s">
        <v>22433</v>
      </c>
      <c r="W1168" t="s">
        <v>59595</v>
      </c>
      <c r="X1168" s="1" t="s">
        <v>22433</v>
      </c>
      <c r="Y1168">
        <v>2203</v>
      </c>
      <c r="Z1168" t="s">
        <v>32125</v>
      </c>
      <c r="AA1168">
        <v>0</v>
      </c>
      <c r="AB1168" t="s">
        <v>87</v>
      </c>
      <c r="AC1168">
        <v>0</v>
      </c>
      <c r="AD1168">
        <v>0</v>
      </c>
      <c r="AE1168">
        <v>0</v>
      </c>
      <c r="AF1168">
        <v>0</v>
      </c>
      <c r="AG1168">
        <v>0</v>
      </c>
      <c r="AH1168">
        <v>0</v>
      </c>
      <c r="AI1168">
        <v>0</v>
      </c>
      <c r="AJ1168">
        <v>0</v>
      </c>
      <c r="AK1168">
        <v>0</v>
      </c>
      <c r="AL1168">
        <v>1</v>
      </c>
      <c r="AM1168">
        <v>0</v>
      </c>
      <c r="AN1168">
        <v>1</v>
      </c>
      <c r="AO1168">
        <v>0</v>
      </c>
      <c r="AP1168">
        <v>0</v>
      </c>
      <c r="AQ1168">
        <v>0</v>
      </c>
      <c r="AR1168">
        <v>18</v>
      </c>
      <c r="AS1168" t="s">
        <v>16730</v>
      </c>
      <c r="AT1168" t="s">
        <v>80</v>
      </c>
    </row>
    <row r="1169" spans="1:46" x14ac:dyDescent="0.25">
      <c r="A1169" t="s">
        <v>16787</v>
      </c>
      <c r="B1169" t="s">
        <v>24708</v>
      </c>
      <c r="C1169" t="s">
        <v>24709</v>
      </c>
      <c r="D1169" t="s">
        <v>24710</v>
      </c>
      <c r="E1169">
        <v>462292</v>
      </c>
      <c r="G1169" t="s">
        <v>293</v>
      </c>
      <c r="H1169" t="s">
        <v>24711</v>
      </c>
      <c r="I1169" t="s">
        <v>24712</v>
      </c>
      <c r="J1169" t="s">
        <v>280</v>
      </c>
      <c r="K1169" t="s">
        <v>18888</v>
      </c>
      <c r="L1169" t="s">
        <v>24713</v>
      </c>
      <c r="M1169" t="s">
        <v>24714</v>
      </c>
      <c r="N1169" t="s">
        <v>24715</v>
      </c>
      <c r="O1169" t="s">
        <v>155</v>
      </c>
      <c r="P1169" t="s">
        <v>24716</v>
      </c>
      <c r="Q1169" t="s">
        <v>282</v>
      </c>
      <c r="R1169" t="s">
        <v>284</v>
      </c>
      <c r="S1169" t="s">
        <v>16908</v>
      </c>
      <c r="T1169" t="s">
        <v>18816</v>
      </c>
      <c r="U1169" t="s">
        <v>24717</v>
      </c>
      <c r="V1169" s="1" t="s">
        <v>20208</v>
      </c>
      <c r="W1169" t="s">
        <v>24718</v>
      </c>
      <c r="X1169" s="1" t="s">
        <v>22433</v>
      </c>
      <c r="Y1169">
        <v>2203</v>
      </c>
      <c r="Z1169" t="s">
        <v>32125</v>
      </c>
      <c r="AA1169">
        <v>0</v>
      </c>
      <c r="AB1169" t="s">
        <v>87</v>
      </c>
      <c r="AC1169">
        <v>1</v>
      </c>
      <c r="AD1169">
        <v>0</v>
      </c>
      <c r="AE1169">
        <v>1</v>
      </c>
      <c r="AF1169">
        <v>0</v>
      </c>
      <c r="AG1169">
        <v>0</v>
      </c>
      <c r="AH1169">
        <v>0</v>
      </c>
      <c r="AI1169">
        <v>0</v>
      </c>
      <c r="AJ1169">
        <v>0</v>
      </c>
      <c r="AK1169">
        <v>0</v>
      </c>
      <c r="AL1169">
        <v>0</v>
      </c>
      <c r="AM1169">
        <v>0</v>
      </c>
      <c r="AN1169">
        <v>0</v>
      </c>
      <c r="AO1169">
        <v>0</v>
      </c>
      <c r="AP1169">
        <v>0</v>
      </c>
      <c r="AQ1169">
        <v>0</v>
      </c>
      <c r="AR1169">
        <v>18</v>
      </c>
      <c r="AS1169" t="s">
        <v>16734</v>
      </c>
      <c r="AT1169" t="s">
        <v>92</v>
      </c>
    </row>
    <row r="1170" spans="1:46" x14ac:dyDescent="0.25">
      <c r="A1170" t="s">
        <v>16787</v>
      </c>
      <c r="B1170" t="s">
        <v>32115</v>
      </c>
      <c r="C1170" t="s">
        <v>32116</v>
      </c>
      <c r="D1170" t="s">
        <v>32117</v>
      </c>
      <c r="E1170">
        <v>462168</v>
      </c>
      <c r="G1170" t="s">
        <v>299</v>
      </c>
      <c r="H1170" t="s">
        <v>32118</v>
      </c>
      <c r="I1170" t="s">
        <v>32119</v>
      </c>
      <c r="J1170" t="s">
        <v>280</v>
      </c>
      <c r="K1170" t="s">
        <v>156</v>
      </c>
      <c r="L1170" t="s">
        <v>32120</v>
      </c>
      <c r="M1170" t="s">
        <v>32121</v>
      </c>
      <c r="N1170" t="s">
        <v>281</v>
      </c>
      <c r="O1170" t="s">
        <v>155</v>
      </c>
      <c r="P1170" t="s">
        <v>32122</v>
      </c>
      <c r="Q1170" t="s">
        <v>286</v>
      </c>
      <c r="R1170" t="s">
        <v>243</v>
      </c>
      <c r="S1170" t="s">
        <v>18672</v>
      </c>
      <c r="T1170" t="s">
        <v>18757</v>
      </c>
      <c r="U1170" t="s">
        <v>32123</v>
      </c>
      <c r="V1170" s="1" t="s">
        <v>20208</v>
      </c>
      <c r="W1170" t="s">
        <v>32124</v>
      </c>
      <c r="X1170" s="1" t="s">
        <v>22433</v>
      </c>
      <c r="Y1170">
        <v>2203</v>
      </c>
      <c r="Z1170" t="s">
        <v>32125</v>
      </c>
      <c r="AA1170">
        <v>0</v>
      </c>
      <c r="AB1170" t="s">
        <v>87</v>
      </c>
      <c r="AC1170">
        <v>0</v>
      </c>
      <c r="AD1170">
        <v>0</v>
      </c>
      <c r="AE1170">
        <v>0</v>
      </c>
      <c r="AF1170">
        <v>0</v>
      </c>
      <c r="AG1170">
        <v>0</v>
      </c>
      <c r="AH1170">
        <v>0</v>
      </c>
      <c r="AI1170">
        <v>0</v>
      </c>
      <c r="AJ1170">
        <v>0</v>
      </c>
      <c r="AK1170">
        <v>0</v>
      </c>
      <c r="AL1170">
        <v>1</v>
      </c>
      <c r="AM1170">
        <v>0</v>
      </c>
      <c r="AN1170">
        <v>1</v>
      </c>
      <c r="AO1170">
        <v>0</v>
      </c>
      <c r="AP1170">
        <v>0</v>
      </c>
      <c r="AQ1170">
        <v>0</v>
      </c>
      <c r="AR1170">
        <v>18</v>
      </c>
      <c r="AS1170" t="s">
        <v>18838</v>
      </c>
      <c r="AT1170" t="s">
        <v>88</v>
      </c>
    </row>
    <row r="1171" spans="1:46" x14ac:dyDescent="0.25">
      <c r="A1171" t="s">
        <v>16787</v>
      </c>
      <c r="B1171" t="s">
        <v>59596</v>
      </c>
      <c r="C1171" t="s">
        <v>59597</v>
      </c>
      <c r="D1171" t="s">
        <v>59598</v>
      </c>
      <c r="E1171">
        <v>470235</v>
      </c>
      <c r="G1171" t="s">
        <v>291</v>
      </c>
      <c r="H1171" t="s">
        <v>59599</v>
      </c>
      <c r="I1171" t="s">
        <v>59600</v>
      </c>
      <c r="J1171" t="s">
        <v>280</v>
      </c>
      <c r="K1171" t="s">
        <v>59601</v>
      </c>
      <c r="L1171" t="s">
        <v>59602</v>
      </c>
      <c r="M1171" t="s">
        <v>59603</v>
      </c>
      <c r="N1171" t="s">
        <v>59604</v>
      </c>
      <c r="O1171" t="s">
        <v>155</v>
      </c>
      <c r="P1171" t="s">
        <v>59605</v>
      </c>
      <c r="Q1171" t="s">
        <v>282</v>
      </c>
      <c r="R1171" t="s">
        <v>284</v>
      </c>
      <c r="S1171" t="s">
        <v>246</v>
      </c>
      <c r="T1171" t="s">
        <v>18735</v>
      </c>
      <c r="U1171" t="s">
        <v>59606</v>
      </c>
      <c r="V1171" s="1" t="s">
        <v>22433</v>
      </c>
      <c r="W1171" t="s">
        <v>59607</v>
      </c>
      <c r="X1171" s="1" t="s">
        <v>22433</v>
      </c>
      <c r="Y1171">
        <v>2032</v>
      </c>
      <c r="Z1171" t="s">
        <v>59608</v>
      </c>
      <c r="AA1171">
        <v>0</v>
      </c>
      <c r="AB1171" t="s">
        <v>87</v>
      </c>
      <c r="AC1171">
        <v>0</v>
      </c>
      <c r="AD1171">
        <v>0</v>
      </c>
      <c r="AE1171">
        <v>0</v>
      </c>
      <c r="AF1171">
        <v>0</v>
      </c>
      <c r="AG1171">
        <v>0</v>
      </c>
      <c r="AH1171">
        <v>0</v>
      </c>
      <c r="AI1171">
        <v>0</v>
      </c>
      <c r="AJ1171">
        <v>0</v>
      </c>
      <c r="AK1171">
        <v>0</v>
      </c>
      <c r="AL1171">
        <v>1</v>
      </c>
      <c r="AM1171">
        <v>0</v>
      </c>
      <c r="AN1171">
        <v>1</v>
      </c>
      <c r="AO1171">
        <v>0</v>
      </c>
      <c r="AP1171">
        <v>0</v>
      </c>
      <c r="AQ1171">
        <v>0</v>
      </c>
      <c r="AR1171">
        <v>18</v>
      </c>
      <c r="AS1171" t="s">
        <v>16729</v>
      </c>
      <c r="AT1171" t="s">
        <v>80</v>
      </c>
    </row>
    <row r="1172" spans="1:46" x14ac:dyDescent="0.25">
      <c r="A1172" t="s">
        <v>16787</v>
      </c>
      <c r="B1172" t="s">
        <v>34032</v>
      </c>
      <c r="C1172" t="s">
        <v>34033</v>
      </c>
      <c r="D1172" t="s">
        <v>34034</v>
      </c>
      <c r="E1172">
        <v>464162</v>
      </c>
      <c r="G1172" t="s">
        <v>295</v>
      </c>
      <c r="H1172" t="s">
        <v>34035</v>
      </c>
      <c r="I1172" t="s">
        <v>34036</v>
      </c>
      <c r="J1172" t="s">
        <v>280</v>
      </c>
      <c r="K1172" t="s">
        <v>16789</v>
      </c>
      <c r="L1172" t="s">
        <v>34037</v>
      </c>
      <c r="M1172" t="s">
        <v>34038</v>
      </c>
      <c r="N1172" t="s">
        <v>281</v>
      </c>
      <c r="O1172" t="s">
        <v>155</v>
      </c>
      <c r="P1172" t="s">
        <v>34039</v>
      </c>
      <c r="Q1172" t="s">
        <v>282</v>
      </c>
      <c r="R1172" t="s">
        <v>246</v>
      </c>
      <c r="S1172" t="s">
        <v>18765</v>
      </c>
      <c r="T1172" t="s">
        <v>18716</v>
      </c>
      <c r="U1172" t="s">
        <v>34040</v>
      </c>
      <c r="V1172" s="1" t="s">
        <v>20208</v>
      </c>
      <c r="W1172" t="s">
        <v>34041</v>
      </c>
      <c r="X1172" s="1" t="s">
        <v>22433</v>
      </c>
      <c r="Y1172">
        <v>2023</v>
      </c>
      <c r="Z1172" t="s">
        <v>32136</v>
      </c>
      <c r="AA1172">
        <v>1</v>
      </c>
      <c r="AB1172" t="s">
        <v>18006</v>
      </c>
      <c r="AC1172">
        <v>1</v>
      </c>
      <c r="AD1172">
        <v>1</v>
      </c>
      <c r="AE1172">
        <v>0</v>
      </c>
      <c r="AF1172">
        <v>0</v>
      </c>
      <c r="AG1172">
        <v>0</v>
      </c>
      <c r="AH1172">
        <v>0</v>
      </c>
      <c r="AI1172">
        <v>0</v>
      </c>
      <c r="AJ1172">
        <v>0</v>
      </c>
      <c r="AK1172">
        <v>0</v>
      </c>
      <c r="AL1172">
        <v>0</v>
      </c>
      <c r="AM1172">
        <v>0</v>
      </c>
      <c r="AN1172">
        <v>0</v>
      </c>
      <c r="AO1172">
        <v>0</v>
      </c>
      <c r="AP1172">
        <v>0</v>
      </c>
      <c r="AQ1172">
        <v>0</v>
      </c>
      <c r="AR1172">
        <v>20</v>
      </c>
      <c r="AS1172" t="s">
        <v>16731</v>
      </c>
      <c r="AT1172" t="s">
        <v>92</v>
      </c>
    </row>
    <row r="1173" spans="1:46" x14ac:dyDescent="0.25">
      <c r="A1173" t="s">
        <v>16787</v>
      </c>
      <c r="B1173" t="s">
        <v>32126</v>
      </c>
      <c r="C1173" t="s">
        <v>32127</v>
      </c>
      <c r="D1173" t="s">
        <v>32128</v>
      </c>
      <c r="E1173">
        <v>464886</v>
      </c>
      <c r="G1173" t="s">
        <v>296</v>
      </c>
      <c r="H1173" t="s">
        <v>32129</v>
      </c>
      <c r="I1173" t="s">
        <v>32130</v>
      </c>
      <c r="J1173" t="s">
        <v>280</v>
      </c>
      <c r="K1173" t="s">
        <v>16789</v>
      </c>
      <c r="L1173" t="s">
        <v>32131</v>
      </c>
      <c r="M1173" t="s">
        <v>32132</v>
      </c>
      <c r="N1173" t="s">
        <v>281</v>
      </c>
      <c r="O1173" t="s">
        <v>155</v>
      </c>
      <c r="P1173" t="s">
        <v>32133</v>
      </c>
      <c r="Q1173" t="s">
        <v>282</v>
      </c>
      <c r="R1173" t="s">
        <v>284</v>
      </c>
      <c r="S1173" t="s">
        <v>18765</v>
      </c>
      <c r="T1173" t="s">
        <v>18716</v>
      </c>
      <c r="U1173" t="s">
        <v>32134</v>
      </c>
      <c r="V1173" s="1" t="s">
        <v>20208</v>
      </c>
      <c r="W1173" t="s">
        <v>32135</v>
      </c>
      <c r="X1173" s="1" t="s">
        <v>22433</v>
      </c>
      <c r="Y1173">
        <v>2023</v>
      </c>
      <c r="Z1173" t="s">
        <v>32136</v>
      </c>
      <c r="AA1173">
        <v>1</v>
      </c>
      <c r="AB1173" t="s">
        <v>18006</v>
      </c>
      <c r="AC1173">
        <v>1</v>
      </c>
      <c r="AD1173">
        <v>1</v>
      </c>
      <c r="AE1173">
        <v>0</v>
      </c>
      <c r="AF1173">
        <v>0</v>
      </c>
      <c r="AG1173">
        <v>0</v>
      </c>
      <c r="AH1173">
        <v>0</v>
      </c>
      <c r="AI1173">
        <v>0</v>
      </c>
      <c r="AJ1173">
        <v>0</v>
      </c>
      <c r="AK1173">
        <v>0</v>
      </c>
      <c r="AL1173">
        <v>0</v>
      </c>
      <c r="AM1173">
        <v>0</v>
      </c>
      <c r="AN1173">
        <v>0</v>
      </c>
      <c r="AO1173">
        <v>0</v>
      </c>
      <c r="AP1173">
        <v>0</v>
      </c>
      <c r="AQ1173">
        <v>0</v>
      </c>
      <c r="AR1173">
        <v>18</v>
      </c>
      <c r="AS1173" t="s">
        <v>16734</v>
      </c>
      <c r="AT1173" t="s">
        <v>92</v>
      </c>
    </row>
    <row r="1174" spans="1:46" x14ac:dyDescent="0.25">
      <c r="A1174" t="s">
        <v>2</v>
      </c>
      <c r="B1174" t="s">
        <v>32137</v>
      </c>
      <c r="C1174" t="s">
        <v>32138</v>
      </c>
      <c r="D1174" t="s">
        <v>32139</v>
      </c>
      <c r="E1174">
        <v>462502</v>
      </c>
      <c r="G1174" t="s">
        <v>298</v>
      </c>
      <c r="H1174" t="s">
        <v>32140</v>
      </c>
      <c r="I1174" t="s">
        <v>32141</v>
      </c>
      <c r="J1174" t="s">
        <v>280</v>
      </c>
      <c r="K1174" t="s">
        <v>197</v>
      </c>
      <c r="L1174" t="s">
        <v>32142</v>
      </c>
      <c r="M1174" t="s">
        <v>32143</v>
      </c>
      <c r="N1174" t="s">
        <v>285</v>
      </c>
      <c r="O1174" t="s">
        <v>75</v>
      </c>
      <c r="P1174" t="s">
        <v>32144</v>
      </c>
      <c r="Q1174" t="s">
        <v>286</v>
      </c>
      <c r="R1174" t="s">
        <v>243</v>
      </c>
      <c r="S1174" t="s">
        <v>17354</v>
      </c>
      <c r="T1174" t="s">
        <v>18480</v>
      </c>
      <c r="U1174" t="s">
        <v>20982</v>
      </c>
      <c r="V1174" s="1" t="s">
        <v>20208</v>
      </c>
      <c r="W1174" t="s">
        <v>32145</v>
      </c>
      <c r="X1174" s="1" t="s">
        <v>22433</v>
      </c>
      <c r="Y1174">
        <v>1980</v>
      </c>
      <c r="Z1174" t="s">
        <v>20543</v>
      </c>
      <c r="AA1174">
        <v>0</v>
      </c>
      <c r="AB1174" t="s">
        <v>87</v>
      </c>
      <c r="AC1174">
        <v>0</v>
      </c>
      <c r="AD1174">
        <v>0</v>
      </c>
      <c r="AE1174">
        <v>0</v>
      </c>
      <c r="AF1174">
        <v>0</v>
      </c>
      <c r="AG1174">
        <v>0</v>
      </c>
      <c r="AH1174">
        <v>0</v>
      </c>
      <c r="AI1174">
        <v>0</v>
      </c>
      <c r="AJ1174">
        <v>0</v>
      </c>
      <c r="AK1174">
        <v>0</v>
      </c>
      <c r="AL1174">
        <v>1</v>
      </c>
      <c r="AM1174">
        <v>0</v>
      </c>
      <c r="AN1174">
        <v>1</v>
      </c>
      <c r="AO1174">
        <v>0</v>
      </c>
      <c r="AP1174">
        <v>0</v>
      </c>
      <c r="AQ1174">
        <v>0</v>
      </c>
      <c r="AR1174">
        <v>18</v>
      </c>
      <c r="AS1174" t="s">
        <v>16733</v>
      </c>
      <c r="AT1174" t="s">
        <v>88</v>
      </c>
    </row>
    <row r="1175" spans="1:46" x14ac:dyDescent="0.25">
      <c r="A1175" t="s">
        <v>2</v>
      </c>
      <c r="B1175" t="s">
        <v>24271</v>
      </c>
      <c r="C1175" t="s">
        <v>24272</v>
      </c>
      <c r="D1175" t="s">
        <v>24273</v>
      </c>
      <c r="E1175">
        <v>465543</v>
      </c>
      <c r="G1175" t="s">
        <v>293</v>
      </c>
      <c r="H1175" t="s">
        <v>24274</v>
      </c>
      <c r="I1175" t="s">
        <v>24275</v>
      </c>
      <c r="J1175" t="s">
        <v>280</v>
      </c>
      <c r="K1175" t="s">
        <v>197</v>
      </c>
      <c r="L1175" t="s">
        <v>24276</v>
      </c>
      <c r="M1175" t="s">
        <v>24277</v>
      </c>
      <c r="N1175" t="s">
        <v>281</v>
      </c>
      <c r="O1175" t="s">
        <v>75</v>
      </c>
      <c r="P1175" t="s">
        <v>24278</v>
      </c>
      <c r="Q1175" t="s">
        <v>282</v>
      </c>
      <c r="R1175" t="s">
        <v>284</v>
      </c>
      <c r="S1175" t="s">
        <v>17354</v>
      </c>
      <c r="T1175" t="s">
        <v>17355</v>
      </c>
      <c r="U1175" t="s">
        <v>20003</v>
      </c>
      <c r="V1175" s="1" t="s">
        <v>20208</v>
      </c>
      <c r="W1175" t="s">
        <v>24279</v>
      </c>
      <c r="X1175" s="1" t="s">
        <v>22433</v>
      </c>
      <c r="Y1175">
        <v>1980</v>
      </c>
      <c r="Z1175" t="s">
        <v>20543</v>
      </c>
      <c r="AA1175">
        <v>0</v>
      </c>
      <c r="AB1175" t="s">
        <v>87</v>
      </c>
      <c r="AC1175">
        <v>0</v>
      </c>
      <c r="AD1175">
        <v>0</v>
      </c>
      <c r="AE1175">
        <v>0</v>
      </c>
      <c r="AF1175">
        <v>0</v>
      </c>
      <c r="AG1175">
        <v>0</v>
      </c>
      <c r="AH1175">
        <v>0</v>
      </c>
      <c r="AI1175">
        <v>0</v>
      </c>
      <c r="AJ1175">
        <v>0</v>
      </c>
      <c r="AK1175">
        <v>0</v>
      </c>
      <c r="AL1175">
        <v>1</v>
      </c>
      <c r="AM1175">
        <v>0</v>
      </c>
      <c r="AN1175">
        <v>1</v>
      </c>
      <c r="AO1175">
        <v>0</v>
      </c>
      <c r="AP1175">
        <v>0</v>
      </c>
      <c r="AQ1175">
        <v>0</v>
      </c>
      <c r="AR1175">
        <v>18</v>
      </c>
      <c r="AS1175" t="s">
        <v>16729</v>
      </c>
      <c r="AT1175" t="s">
        <v>80</v>
      </c>
    </row>
    <row r="1176" spans="1:46" x14ac:dyDescent="0.25">
      <c r="A1176" t="s">
        <v>2</v>
      </c>
      <c r="B1176" t="s">
        <v>24034</v>
      </c>
      <c r="C1176" t="s">
        <v>24035</v>
      </c>
      <c r="D1176" t="s">
        <v>24036</v>
      </c>
      <c r="E1176">
        <v>465060</v>
      </c>
      <c r="G1176" t="s">
        <v>295</v>
      </c>
      <c r="H1176" t="s">
        <v>24037</v>
      </c>
      <c r="I1176" t="s">
        <v>24038</v>
      </c>
      <c r="J1176" t="s">
        <v>280</v>
      </c>
      <c r="K1176" t="s">
        <v>197</v>
      </c>
      <c r="L1176" t="s">
        <v>24039</v>
      </c>
      <c r="M1176" t="s">
        <v>24040</v>
      </c>
      <c r="N1176" t="s">
        <v>285</v>
      </c>
      <c r="O1176" t="s">
        <v>75</v>
      </c>
      <c r="P1176" t="s">
        <v>24041</v>
      </c>
      <c r="Q1176" t="s">
        <v>282</v>
      </c>
      <c r="R1176" t="s">
        <v>18693</v>
      </c>
      <c r="S1176" t="s">
        <v>17354</v>
      </c>
      <c r="T1176" t="s">
        <v>17355</v>
      </c>
      <c r="U1176" t="s">
        <v>24042</v>
      </c>
      <c r="V1176" s="1" t="s">
        <v>20208</v>
      </c>
      <c r="W1176" t="s">
        <v>24043</v>
      </c>
      <c r="X1176" s="1" t="s">
        <v>22433</v>
      </c>
      <c r="Y1176">
        <v>1980</v>
      </c>
      <c r="Z1176" t="s">
        <v>20543</v>
      </c>
      <c r="AA1176">
        <v>0</v>
      </c>
      <c r="AB1176" t="s">
        <v>87</v>
      </c>
      <c r="AC1176">
        <v>0</v>
      </c>
      <c r="AD1176">
        <v>0</v>
      </c>
      <c r="AE1176">
        <v>0</v>
      </c>
      <c r="AF1176">
        <v>0</v>
      </c>
      <c r="AG1176">
        <v>0</v>
      </c>
      <c r="AH1176">
        <v>0</v>
      </c>
      <c r="AI1176">
        <v>0</v>
      </c>
      <c r="AJ1176">
        <v>0</v>
      </c>
      <c r="AK1176">
        <v>0</v>
      </c>
      <c r="AL1176">
        <v>1</v>
      </c>
      <c r="AM1176">
        <v>0</v>
      </c>
      <c r="AN1176">
        <v>1</v>
      </c>
      <c r="AO1176">
        <v>0</v>
      </c>
      <c r="AP1176">
        <v>0</v>
      </c>
      <c r="AQ1176">
        <v>0</v>
      </c>
      <c r="AR1176">
        <v>18</v>
      </c>
      <c r="AS1176" t="s">
        <v>16730</v>
      </c>
      <c r="AT1176" t="s">
        <v>80</v>
      </c>
    </row>
    <row r="1177" spans="1:46" x14ac:dyDescent="0.25">
      <c r="A1177" t="s">
        <v>2</v>
      </c>
      <c r="B1177" t="s">
        <v>32146</v>
      </c>
      <c r="C1177" t="s">
        <v>32147</v>
      </c>
      <c r="D1177" t="s">
        <v>32148</v>
      </c>
      <c r="E1177">
        <v>464119</v>
      </c>
      <c r="G1177" t="s">
        <v>298</v>
      </c>
      <c r="H1177" t="s">
        <v>32149</v>
      </c>
      <c r="I1177" t="s">
        <v>32150</v>
      </c>
      <c r="J1177" t="s">
        <v>280</v>
      </c>
      <c r="K1177" t="s">
        <v>188</v>
      </c>
      <c r="L1177" t="s">
        <v>32151</v>
      </c>
      <c r="M1177" t="s">
        <v>32152</v>
      </c>
      <c r="N1177" t="s">
        <v>32153</v>
      </c>
      <c r="O1177" t="s">
        <v>75</v>
      </c>
      <c r="P1177" t="s">
        <v>32154</v>
      </c>
      <c r="Q1177" t="s">
        <v>282</v>
      </c>
      <c r="R1177" t="s">
        <v>284</v>
      </c>
      <c r="S1177" t="s">
        <v>17348</v>
      </c>
      <c r="T1177" t="s">
        <v>17349</v>
      </c>
      <c r="U1177" t="s">
        <v>32155</v>
      </c>
      <c r="V1177" s="1" t="s">
        <v>20208</v>
      </c>
      <c r="W1177" t="s">
        <v>20538</v>
      </c>
      <c r="X1177" s="1" t="s">
        <v>22433</v>
      </c>
      <c r="Y1177">
        <v>5406</v>
      </c>
      <c r="Z1177" t="s">
        <v>18956</v>
      </c>
      <c r="AA1177">
        <v>1</v>
      </c>
      <c r="AB1177" t="s">
        <v>16870</v>
      </c>
      <c r="AC1177">
        <v>1</v>
      </c>
      <c r="AD1177">
        <v>1</v>
      </c>
      <c r="AE1177">
        <v>0</v>
      </c>
      <c r="AF1177">
        <v>0</v>
      </c>
      <c r="AG1177">
        <v>0</v>
      </c>
      <c r="AH1177">
        <v>0</v>
      </c>
      <c r="AI1177">
        <v>0</v>
      </c>
      <c r="AJ1177">
        <v>0</v>
      </c>
      <c r="AK1177">
        <v>0</v>
      </c>
      <c r="AL1177">
        <v>0</v>
      </c>
      <c r="AM1177">
        <v>0</v>
      </c>
      <c r="AN1177">
        <v>0</v>
      </c>
      <c r="AO1177">
        <v>0</v>
      </c>
      <c r="AP1177">
        <v>0</v>
      </c>
      <c r="AQ1177">
        <v>0</v>
      </c>
      <c r="AR1177">
        <v>18</v>
      </c>
      <c r="AS1177" t="s">
        <v>16734</v>
      </c>
      <c r="AT1177" t="s">
        <v>92</v>
      </c>
    </row>
    <row r="1178" spans="1:46" x14ac:dyDescent="0.25">
      <c r="A1178" t="s">
        <v>2</v>
      </c>
      <c r="B1178" t="s">
        <v>32156</v>
      </c>
      <c r="C1178" t="s">
        <v>32157</v>
      </c>
      <c r="D1178" t="s">
        <v>32158</v>
      </c>
      <c r="E1178">
        <v>461870</v>
      </c>
      <c r="G1178" t="s">
        <v>299</v>
      </c>
      <c r="H1178" t="s">
        <v>32159</v>
      </c>
      <c r="I1178" t="s">
        <v>32160</v>
      </c>
      <c r="J1178" t="s">
        <v>280</v>
      </c>
      <c r="K1178" t="s">
        <v>188</v>
      </c>
      <c r="L1178" t="s">
        <v>32161</v>
      </c>
      <c r="M1178" t="s">
        <v>32162</v>
      </c>
      <c r="N1178" t="s">
        <v>281</v>
      </c>
      <c r="O1178" t="s">
        <v>75</v>
      </c>
      <c r="P1178" t="s">
        <v>32163</v>
      </c>
      <c r="Q1178" t="s">
        <v>282</v>
      </c>
      <c r="R1178" t="s">
        <v>284</v>
      </c>
      <c r="S1178" t="s">
        <v>17348</v>
      </c>
      <c r="T1178" t="s">
        <v>17349</v>
      </c>
      <c r="U1178" t="s">
        <v>32164</v>
      </c>
      <c r="V1178" s="1" t="s">
        <v>20208</v>
      </c>
      <c r="W1178" t="s">
        <v>32165</v>
      </c>
      <c r="X1178" s="1" t="s">
        <v>22433</v>
      </c>
      <c r="Y1178">
        <v>5406</v>
      </c>
      <c r="Z1178" t="s">
        <v>18956</v>
      </c>
      <c r="AA1178">
        <v>1</v>
      </c>
      <c r="AB1178" t="s">
        <v>16870</v>
      </c>
      <c r="AC1178">
        <v>1</v>
      </c>
      <c r="AD1178">
        <v>1</v>
      </c>
      <c r="AE1178">
        <v>0</v>
      </c>
      <c r="AF1178">
        <v>0</v>
      </c>
      <c r="AG1178">
        <v>0</v>
      </c>
      <c r="AH1178">
        <v>0</v>
      </c>
      <c r="AI1178">
        <v>0</v>
      </c>
      <c r="AJ1178">
        <v>0</v>
      </c>
      <c r="AK1178">
        <v>0</v>
      </c>
      <c r="AL1178">
        <v>0</v>
      </c>
      <c r="AM1178">
        <v>0</v>
      </c>
      <c r="AN1178">
        <v>0</v>
      </c>
      <c r="AO1178">
        <v>0</v>
      </c>
      <c r="AP1178">
        <v>0</v>
      </c>
      <c r="AQ1178">
        <v>0</v>
      </c>
      <c r="AR1178">
        <v>18</v>
      </c>
      <c r="AS1178" t="s">
        <v>16734</v>
      </c>
      <c r="AT1178" t="s">
        <v>92</v>
      </c>
    </row>
    <row r="1179" spans="1:46" x14ac:dyDescent="0.25">
      <c r="A1179" t="s">
        <v>2</v>
      </c>
      <c r="B1179" t="s">
        <v>59609</v>
      </c>
      <c r="C1179" t="s">
        <v>59610</v>
      </c>
      <c r="D1179" t="s">
        <v>59611</v>
      </c>
      <c r="E1179">
        <v>470216</v>
      </c>
      <c r="G1179" t="s">
        <v>293</v>
      </c>
      <c r="H1179" t="s">
        <v>59612</v>
      </c>
      <c r="I1179" t="s">
        <v>59613</v>
      </c>
      <c r="J1179" t="s">
        <v>280</v>
      </c>
      <c r="K1179" t="s">
        <v>199</v>
      </c>
      <c r="L1179" t="s">
        <v>59614</v>
      </c>
      <c r="M1179" t="s">
        <v>59615</v>
      </c>
      <c r="N1179" t="s">
        <v>285</v>
      </c>
      <c r="O1179" t="s">
        <v>75</v>
      </c>
      <c r="P1179" t="s">
        <v>59616</v>
      </c>
      <c r="Q1179" t="s">
        <v>282</v>
      </c>
      <c r="R1179" t="s">
        <v>284</v>
      </c>
      <c r="S1179" t="s">
        <v>17348</v>
      </c>
      <c r="T1179" t="s">
        <v>18511</v>
      </c>
      <c r="U1179" t="s">
        <v>59617</v>
      </c>
      <c r="V1179" s="1" t="s">
        <v>22433</v>
      </c>
      <c r="W1179" t="s">
        <v>59618</v>
      </c>
      <c r="X1179" s="1" t="s">
        <v>22433</v>
      </c>
      <c r="Y1179">
        <v>5406</v>
      </c>
      <c r="Z1179" t="s">
        <v>18956</v>
      </c>
      <c r="AA1179">
        <v>1</v>
      </c>
      <c r="AB1179" t="s">
        <v>16870</v>
      </c>
      <c r="AC1179">
        <v>1</v>
      </c>
      <c r="AD1179">
        <v>1</v>
      </c>
      <c r="AE1179">
        <v>0</v>
      </c>
      <c r="AF1179">
        <v>0</v>
      </c>
      <c r="AG1179">
        <v>0</v>
      </c>
      <c r="AH1179">
        <v>0</v>
      </c>
      <c r="AI1179">
        <v>0</v>
      </c>
      <c r="AJ1179">
        <v>0</v>
      </c>
      <c r="AK1179">
        <v>0</v>
      </c>
      <c r="AL1179">
        <v>0</v>
      </c>
      <c r="AM1179">
        <v>0</v>
      </c>
      <c r="AN1179">
        <v>0</v>
      </c>
      <c r="AO1179">
        <v>0</v>
      </c>
      <c r="AP1179">
        <v>0</v>
      </c>
      <c r="AQ1179">
        <v>0</v>
      </c>
      <c r="AR1179">
        <v>18</v>
      </c>
      <c r="AS1179" t="s">
        <v>16734</v>
      </c>
      <c r="AT1179" t="s">
        <v>92</v>
      </c>
    </row>
    <row r="1180" spans="1:46" x14ac:dyDescent="0.25">
      <c r="A1180" t="s">
        <v>1</v>
      </c>
      <c r="B1180" t="s">
        <v>26896</v>
      </c>
      <c r="C1180" t="s">
        <v>26897</v>
      </c>
      <c r="D1180" t="s">
        <v>26898</v>
      </c>
      <c r="E1180">
        <v>437995</v>
      </c>
      <c r="G1180" t="s">
        <v>291</v>
      </c>
      <c r="H1180" t="s">
        <v>26899</v>
      </c>
      <c r="I1180" t="s">
        <v>26900</v>
      </c>
      <c r="J1180" t="s">
        <v>280</v>
      </c>
      <c r="K1180" t="s">
        <v>17559</v>
      </c>
      <c r="L1180" t="s">
        <v>26901</v>
      </c>
      <c r="M1180" t="s">
        <v>26902</v>
      </c>
      <c r="N1180" t="s">
        <v>285</v>
      </c>
      <c r="O1180" t="s">
        <v>75</v>
      </c>
      <c r="P1180" t="s">
        <v>26903</v>
      </c>
      <c r="Q1180" t="s">
        <v>286</v>
      </c>
      <c r="R1180" t="s">
        <v>243</v>
      </c>
      <c r="S1180" t="s">
        <v>102</v>
      </c>
      <c r="T1180" t="s">
        <v>18791</v>
      </c>
      <c r="U1180" t="s">
        <v>26904</v>
      </c>
      <c r="V1180" s="1" t="s">
        <v>18608</v>
      </c>
      <c r="W1180" t="s">
        <v>26905</v>
      </c>
      <c r="X1180" s="1" t="s">
        <v>22433</v>
      </c>
      <c r="Y1180">
        <v>3177</v>
      </c>
      <c r="Z1180" t="s">
        <v>19253</v>
      </c>
      <c r="AA1180">
        <v>0</v>
      </c>
      <c r="AB1180" t="s">
        <v>87</v>
      </c>
      <c r="AC1180">
        <v>0</v>
      </c>
      <c r="AD1180">
        <v>0</v>
      </c>
      <c r="AE1180">
        <v>0</v>
      </c>
      <c r="AF1180">
        <v>0</v>
      </c>
      <c r="AG1180">
        <v>0</v>
      </c>
      <c r="AH1180">
        <v>0</v>
      </c>
      <c r="AI1180">
        <v>0</v>
      </c>
      <c r="AJ1180">
        <v>0</v>
      </c>
      <c r="AK1180">
        <v>0</v>
      </c>
      <c r="AL1180">
        <v>1</v>
      </c>
      <c r="AM1180">
        <v>0</v>
      </c>
      <c r="AN1180">
        <v>1</v>
      </c>
      <c r="AO1180">
        <v>0</v>
      </c>
      <c r="AP1180">
        <v>0</v>
      </c>
      <c r="AQ1180">
        <v>0</v>
      </c>
      <c r="AR1180">
        <v>10</v>
      </c>
      <c r="AS1180" t="s">
        <v>18474</v>
      </c>
      <c r="AT1180" t="s">
        <v>118</v>
      </c>
    </row>
    <row r="1181" spans="1:46" x14ac:dyDescent="0.25">
      <c r="A1181" t="s">
        <v>1</v>
      </c>
      <c r="B1181" t="s">
        <v>40847</v>
      </c>
      <c r="C1181" t="s">
        <v>40848</v>
      </c>
      <c r="D1181" t="s">
        <v>40849</v>
      </c>
      <c r="E1181">
        <v>461319</v>
      </c>
      <c r="G1181" t="s">
        <v>296</v>
      </c>
      <c r="H1181" t="s">
        <v>40850</v>
      </c>
      <c r="I1181" t="s">
        <v>40851</v>
      </c>
      <c r="J1181" t="s">
        <v>280</v>
      </c>
      <c r="K1181" t="s">
        <v>16740</v>
      </c>
      <c r="L1181" t="s">
        <v>40852</v>
      </c>
      <c r="M1181" t="s">
        <v>40853</v>
      </c>
      <c r="N1181" t="s">
        <v>40854</v>
      </c>
      <c r="O1181" t="s">
        <v>75</v>
      </c>
      <c r="P1181" t="s">
        <v>40855</v>
      </c>
      <c r="Q1181" t="s">
        <v>282</v>
      </c>
      <c r="R1181" t="s">
        <v>284</v>
      </c>
      <c r="S1181" t="s">
        <v>102</v>
      </c>
      <c r="T1181" t="s">
        <v>18741</v>
      </c>
      <c r="U1181" t="s">
        <v>40856</v>
      </c>
      <c r="V1181" s="1" t="s">
        <v>20208</v>
      </c>
      <c r="W1181" t="s">
        <v>40857</v>
      </c>
      <c r="X1181" s="1" t="s">
        <v>22433</v>
      </c>
      <c r="Y1181">
        <v>3177</v>
      </c>
      <c r="Z1181" t="s">
        <v>19253</v>
      </c>
      <c r="AA1181">
        <v>0</v>
      </c>
      <c r="AB1181" t="s">
        <v>87</v>
      </c>
      <c r="AC1181">
        <v>0</v>
      </c>
      <c r="AD1181">
        <v>0</v>
      </c>
      <c r="AE1181">
        <v>0</v>
      </c>
      <c r="AF1181">
        <v>0</v>
      </c>
      <c r="AG1181">
        <v>0</v>
      </c>
      <c r="AH1181">
        <v>0</v>
      </c>
      <c r="AI1181">
        <v>0</v>
      </c>
      <c r="AJ1181">
        <v>0</v>
      </c>
      <c r="AK1181">
        <v>0</v>
      </c>
      <c r="AL1181">
        <v>1</v>
      </c>
      <c r="AM1181">
        <v>0</v>
      </c>
      <c r="AN1181">
        <v>1</v>
      </c>
      <c r="AO1181">
        <v>0</v>
      </c>
      <c r="AP1181">
        <v>0</v>
      </c>
      <c r="AQ1181">
        <v>0</v>
      </c>
      <c r="AR1181">
        <v>18</v>
      </c>
      <c r="AS1181" t="s">
        <v>16729</v>
      </c>
      <c r="AT1181" t="s">
        <v>80</v>
      </c>
    </row>
    <row r="1182" spans="1:46" x14ac:dyDescent="0.25">
      <c r="A1182" t="s">
        <v>1</v>
      </c>
      <c r="B1182" t="s">
        <v>32166</v>
      </c>
      <c r="C1182" t="s">
        <v>32167</v>
      </c>
      <c r="D1182" t="s">
        <v>32168</v>
      </c>
      <c r="E1182">
        <v>423427</v>
      </c>
      <c r="G1182" t="s">
        <v>18690</v>
      </c>
      <c r="H1182" t="s">
        <v>32169</v>
      </c>
      <c r="I1182" t="s">
        <v>32170</v>
      </c>
      <c r="J1182" t="s">
        <v>280</v>
      </c>
      <c r="K1182" t="s">
        <v>32171</v>
      </c>
      <c r="L1182" t="s">
        <v>32172</v>
      </c>
      <c r="M1182" t="s">
        <v>32173</v>
      </c>
      <c r="N1182" t="s">
        <v>285</v>
      </c>
      <c r="O1182" t="s">
        <v>75</v>
      </c>
      <c r="P1182" t="s">
        <v>32174</v>
      </c>
      <c r="Q1182" t="s">
        <v>282</v>
      </c>
      <c r="R1182" t="s">
        <v>246</v>
      </c>
      <c r="S1182" t="s">
        <v>18493</v>
      </c>
      <c r="T1182" t="s">
        <v>18494</v>
      </c>
      <c r="U1182" t="s">
        <v>19204</v>
      </c>
      <c r="V1182" s="1" t="s">
        <v>18938</v>
      </c>
      <c r="W1182" t="s">
        <v>32175</v>
      </c>
      <c r="X1182" s="1" t="s">
        <v>22433</v>
      </c>
      <c r="Y1182">
        <v>3158</v>
      </c>
      <c r="Z1182" t="s">
        <v>32176</v>
      </c>
      <c r="AA1182">
        <v>0</v>
      </c>
      <c r="AB1182" t="s">
        <v>87</v>
      </c>
      <c r="AC1182">
        <v>0</v>
      </c>
      <c r="AD1182">
        <v>0</v>
      </c>
      <c r="AE1182">
        <v>0</v>
      </c>
      <c r="AF1182">
        <v>0</v>
      </c>
      <c r="AG1182">
        <v>0</v>
      </c>
      <c r="AH1182">
        <v>0</v>
      </c>
      <c r="AI1182">
        <v>0</v>
      </c>
      <c r="AJ1182">
        <v>0</v>
      </c>
      <c r="AK1182">
        <v>0</v>
      </c>
      <c r="AL1182">
        <v>0</v>
      </c>
      <c r="AM1182">
        <v>0</v>
      </c>
      <c r="AN1182">
        <v>0</v>
      </c>
      <c r="AO1182">
        <v>1</v>
      </c>
      <c r="AP1182">
        <v>0</v>
      </c>
      <c r="AQ1182">
        <v>1</v>
      </c>
      <c r="AR1182">
        <v>16</v>
      </c>
      <c r="AS1182" t="s">
        <v>18496</v>
      </c>
      <c r="AT1182" t="s">
        <v>16825</v>
      </c>
    </row>
    <row r="1183" spans="1:46" x14ac:dyDescent="0.25">
      <c r="A1183" t="s">
        <v>1</v>
      </c>
      <c r="B1183" t="s">
        <v>32177</v>
      </c>
      <c r="C1183" t="s">
        <v>32178</v>
      </c>
      <c r="D1183" t="s">
        <v>32179</v>
      </c>
      <c r="E1183">
        <v>468272</v>
      </c>
      <c r="G1183" t="s">
        <v>298</v>
      </c>
      <c r="H1183" t="s">
        <v>32180</v>
      </c>
      <c r="I1183" t="s">
        <v>32181</v>
      </c>
      <c r="J1183" t="s">
        <v>280</v>
      </c>
      <c r="K1183" t="s">
        <v>17638</v>
      </c>
      <c r="L1183" t="s">
        <v>32182</v>
      </c>
      <c r="M1183" t="s">
        <v>32183</v>
      </c>
      <c r="N1183" t="s">
        <v>281</v>
      </c>
      <c r="O1183" t="s">
        <v>75</v>
      </c>
      <c r="P1183" t="s">
        <v>32184</v>
      </c>
      <c r="Q1183" t="s">
        <v>282</v>
      </c>
      <c r="R1183" t="s">
        <v>284</v>
      </c>
      <c r="S1183" t="s">
        <v>94</v>
      </c>
      <c r="T1183" t="s">
        <v>18733</v>
      </c>
      <c r="U1183" t="s">
        <v>32185</v>
      </c>
      <c r="V1183" s="1" t="s">
        <v>22433</v>
      </c>
      <c r="W1183" t="s">
        <v>32186</v>
      </c>
      <c r="X1183" s="1" t="s">
        <v>22433</v>
      </c>
      <c r="Y1183">
        <v>2974</v>
      </c>
      <c r="Z1183" t="s">
        <v>20558</v>
      </c>
      <c r="AA1183">
        <v>0</v>
      </c>
      <c r="AB1183" t="s">
        <v>87</v>
      </c>
      <c r="AC1183">
        <v>0</v>
      </c>
      <c r="AD1183">
        <v>0</v>
      </c>
      <c r="AE1183">
        <v>0</v>
      </c>
      <c r="AF1183">
        <v>0</v>
      </c>
      <c r="AG1183">
        <v>0</v>
      </c>
      <c r="AH1183">
        <v>0</v>
      </c>
      <c r="AI1183">
        <v>0</v>
      </c>
      <c r="AJ1183">
        <v>0</v>
      </c>
      <c r="AK1183">
        <v>0</v>
      </c>
      <c r="AL1183">
        <v>1</v>
      </c>
      <c r="AM1183">
        <v>0</v>
      </c>
      <c r="AN1183">
        <v>1</v>
      </c>
      <c r="AO1183">
        <v>0</v>
      </c>
      <c r="AP1183">
        <v>0</v>
      </c>
      <c r="AQ1183">
        <v>0</v>
      </c>
      <c r="AR1183">
        <v>18</v>
      </c>
      <c r="AS1183" t="s">
        <v>16729</v>
      </c>
      <c r="AT1183" t="s">
        <v>80</v>
      </c>
    </row>
    <row r="1184" spans="1:46" x14ac:dyDescent="0.25">
      <c r="A1184" t="s">
        <v>1</v>
      </c>
      <c r="B1184" t="s">
        <v>59619</v>
      </c>
      <c r="C1184" t="s">
        <v>59620</v>
      </c>
      <c r="D1184" t="s">
        <v>59621</v>
      </c>
      <c r="E1184">
        <v>468848</v>
      </c>
      <c r="G1184" t="s">
        <v>296</v>
      </c>
      <c r="H1184" t="s">
        <v>59622</v>
      </c>
      <c r="I1184" t="s">
        <v>59623</v>
      </c>
      <c r="J1184" t="s">
        <v>280</v>
      </c>
      <c r="K1184" t="s">
        <v>16867</v>
      </c>
      <c r="L1184" t="s">
        <v>59624</v>
      </c>
      <c r="M1184" t="s">
        <v>59625</v>
      </c>
      <c r="N1184" t="s">
        <v>281</v>
      </c>
      <c r="O1184" t="s">
        <v>75</v>
      </c>
      <c r="P1184" t="s">
        <v>59626</v>
      </c>
      <c r="Q1184" t="s">
        <v>282</v>
      </c>
      <c r="R1184" t="s">
        <v>284</v>
      </c>
      <c r="S1184" t="s">
        <v>94</v>
      </c>
      <c r="T1184" t="s">
        <v>18771</v>
      </c>
      <c r="U1184" t="s">
        <v>30261</v>
      </c>
      <c r="V1184" s="1" t="s">
        <v>22433</v>
      </c>
      <c r="W1184" t="s">
        <v>59627</v>
      </c>
      <c r="X1184" s="1" t="s">
        <v>22433</v>
      </c>
      <c r="Y1184">
        <v>2974</v>
      </c>
      <c r="Z1184" t="s">
        <v>20558</v>
      </c>
      <c r="AA1184">
        <v>0</v>
      </c>
      <c r="AB1184" t="s">
        <v>87</v>
      </c>
      <c r="AC1184">
        <v>0</v>
      </c>
      <c r="AD1184">
        <v>0</v>
      </c>
      <c r="AE1184">
        <v>0</v>
      </c>
      <c r="AF1184">
        <v>0</v>
      </c>
      <c r="AG1184">
        <v>0</v>
      </c>
      <c r="AH1184">
        <v>0</v>
      </c>
      <c r="AI1184">
        <v>0</v>
      </c>
      <c r="AJ1184">
        <v>0</v>
      </c>
      <c r="AK1184">
        <v>0</v>
      </c>
      <c r="AL1184">
        <v>1</v>
      </c>
      <c r="AM1184">
        <v>0</v>
      </c>
      <c r="AN1184">
        <v>1</v>
      </c>
      <c r="AO1184">
        <v>0</v>
      </c>
      <c r="AP1184">
        <v>0</v>
      </c>
      <c r="AQ1184">
        <v>0</v>
      </c>
      <c r="AR1184">
        <v>18</v>
      </c>
      <c r="AS1184" t="s">
        <v>16729</v>
      </c>
      <c r="AT1184" t="s">
        <v>80</v>
      </c>
    </row>
    <row r="1185" spans="1:46" x14ac:dyDescent="0.25">
      <c r="A1185" t="s">
        <v>1</v>
      </c>
      <c r="B1185" t="s">
        <v>38028</v>
      </c>
      <c r="C1185" t="s">
        <v>38029</v>
      </c>
      <c r="D1185" t="s">
        <v>38030</v>
      </c>
      <c r="E1185">
        <v>459639</v>
      </c>
      <c r="G1185" t="s">
        <v>291</v>
      </c>
      <c r="H1185" t="s">
        <v>38031</v>
      </c>
      <c r="I1185" t="s">
        <v>38032</v>
      </c>
      <c r="J1185" t="s">
        <v>38033</v>
      </c>
      <c r="K1185" t="s">
        <v>16867</v>
      </c>
      <c r="L1185" t="s">
        <v>38034</v>
      </c>
      <c r="M1185" t="s">
        <v>38035</v>
      </c>
      <c r="N1185" t="s">
        <v>38036</v>
      </c>
      <c r="O1185" t="s">
        <v>75</v>
      </c>
      <c r="P1185" t="s">
        <v>38037</v>
      </c>
      <c r="Q1185" t="s">
        <v>282</v>
      </c>
      <c r="R1185" t="s">
        <v>246</v>
      </c>
      <c r="S1185" t="s">
        <v>94</v>
      </c>
      <c r="T1185" t="s">
        <v>18771</v>
      </c>
      <c r="U1185" t="s">
        <v>38038</v>
      </c>
      <c r="V1185" s="1" t="s">
        <v>20208</v>
      </c>
      <c r="W1185" t="s">
        <v>21255</v>
      </c>
      <c r="X1185" s="1" t="s">
        <v>22433</v>
      </c>
      <c r="Y1185">
        <v>2974</v>
      </c>
      <c r="Z1185" t="s">
        <v>20558</v>
      </c>
      <c r="AA1185">
        <v>0</v>
      </c>
      <c r="AB1185" t="s">
        <v>87</v>
      </c>
      <c r="AC1185">
        <v>0</v>
      </c>
      <c r="AD1185">
        <v>0</v>
      </c>
      <c r="AE1185">
        <v>0</v>
      </c>
      <c r="AF1185">
        <v>0</v>
      </c>
      <c r="AG1185">
        <v>0</v>
      </c>
      <c r="AH1185">
        <v>0</v>
      </c>
      <c r="AI1185">
        <v>0</v>
      </c>
      <c r="AJ1185">
        <v>0</v>
      </c>
      <c r="AK1185">
        <v>0</v>
      </c>
      <c r="AL1185">
        <v>1</v>
      </c>
      <c r="AM1185">
        <v>0</v>
      </c>
      <c r="AN1185">
        <v>1</v>
      </c>
      <c r="AO1185">
        <v>0</v>
      </c>
      <c r="AP1185">
        <v>0</v>
      </c>
      <c r="AQ1185">
        <v>0</v>
      </c>
      <c r="AR1185">
        <v>18</v>
      </c>
      <c r="AS1185" t="s">
        <v>16729</v>
      </c>
      <c r="AT1185" t="s">
        <v>80</v>
      </c>
    </row>
    <row r="1186" spans="1:46" x14ac:dyDescent="0.25">
      <c r="A1186" t="s">
        <v>1</v>
      </c>
      <c r="B1186" t="s">
        <v>24261</v>
      </c>
      <c r="C1186" t="s">
        <v>24262</v>
      </c>
      <c r="D1186" t="s">
        <v>24263</v>
      </c>
      <c r="E1186">
        <v>454544</v>
      </c>
      <c r="G1186" t="s">
        <v>298</v>
      </c>
      <c r="H1186" t="s">
        <v>24264</v>
      </c>
      <c r="I1186" t="s">
        <v>24265</v>
      </c>
      <c r="J1186" t="s">
        <v>18016</v>
      </c>
      <c r="K1186" t="s">
        <v>24266</v>
      </c>
      <c r="L1186" t="s">
        <v>24267</v>
      </c>
      <c r="M1186" t="s">
        <v>287</v>
      </c>
      <c r="N1186" t="s">
        <v>281</v>
      </c>
      <c r="O1186" t="s">
        <v>75</v>
      </c>
      <c r="P1186" t="s">
        <v>24268</v>
      </c>
      <c r="Q1186" t="s">
        <v>286</v>
      </c>
      <c r="R1186" t="s">
        <v>18523</v>
      </c>
      <c r="S1186" t="s">
        <v>18519</v>
      </c>
      <c r="T1186" t="s">
        <v>18775</v>
      </c>
      <c r="U1186" t="s">
        <v>24269</v>
      </c>
      <c r="V1186" s="1" t="s">
        <v>19945</v>
      </c>
      <c r="W1186" t="s">
        <v>24270</v>
      </c>
      <c r="X1186" s="1" t="s">
        <v>22433</v>
      </c>
      <c r="Y1186">
        <v>2908</v>
      </c>
      <c r="Z1186" t="s">
        <v>59628</v>
      </c>
      <c r="AA1186">
        <v>0</v>
      </c>
      <c r="AB1186" t="s">
        <v>87</v>
      </c>
      <c r="AC1186">
        <v>0</v>
      </c>
      <c r="AD1186">
        <v>0</v>
      </c>
      <c r="AE1186">
        <v>0</v>
      </c>
      <c r="AF1186">
        <v>0</v>
      </c>
      <c r="AG1186">
        <v>0</v>
      </c>
      <c r="AH1186">
        <v>0</v>
      </c>
      <c r="AI1186">
        <v>0</v>
      </c>
      <c r="AJ1186">
        <v>0</v>
      </c>
      <c r="AK1186">
        <v>0</v>
      </c>
      <c r="AL1186">
        <v>1</v>
      </c>
      <c r="AM1186">
        <v>0</v>
      </c>
      <c r="AN1186">
        <v>1</v>
      </c>
      <c r="AO1186">
        <v>0</v>
      </c>
      <c r="AP1186">
        <v>0</v>
      </c>
      <c r="AQ1186">
        <v>0</v>
      </c>
      <c r="AR1186">
        <v>10</v>
      </c>
      <c r="AS1186" t="s">
        <v>18474</v>
      </c>
      <c r="AT1186" t="s">
        <v>118</v>
      </c>
    </row>
    <row r="1187" spans="1:46" x14ac:dyDescent="0.25">
      <c r="A1187" t="s">
        <v>1</v>
      </c>
      <c r="B1187" t="s">
        <v>32187</v>
      </c>
      <c r="C1187" t="s">
        <v>32188</v>
      </c>
      <c r="D1187" t="s">
        <v>32189</v>
      </c>
      <c r="E1187">
        <v>463455</v>
      </c>
      <c r="G1187" t="s">
        <v>299</v>
      </c>
      <c r="H1187" t="s">
        <v>32190</v>
      </c>
      <c r="I1187" t="s">
        <v>32191</v>
      </c>
      <c r="J1187" t="s">
        <v>280</v>
      </c>
      <c r="K1187" t="s">
        <v>17270</v>
      </c>
      <c r="L1187" t="s">
        <v>32192</v>
      </c>
      <c r="M1187" t="s">
        <v>32193</v>
      </c>
      <c r="N1187" t="s">
        <v>32194</v>
      </c>
      <c r="O1187" t="s">
        <v>75</v>
      </c>
      <c r="P1187" t="s">
        <v>32195</v>
      </c>
      <c r="Q1187" t="s">
        <v>282</v>
      </c>
      <c r="R1187" t="s">
        <v>284</v>
      </c>
      <c r="S1187" t="s">
        <v>102</v>
      </c>
      <c r="T1187" t="s">
        <v>18708</v>
      </c>
      <c r="U1187" t="s">
        <v>32196</v>
      </c>
      <c r="V1187" s="1" t="s">
        <v>20208</v>
      </c>
      <c r="W1187" t="s">
        <v>32197</v>
      </c>
      <c r="X1187" s="1" t="s">
        <v>22433</v>
      </c>
      <c r="Y1187">
        <v>2896</v>
      </c>
      <c r="Z1187" t="s">
        <v>32198</v>
      </c>
      <c r="AA1187">
        <v>0</v>
      </c>
      <c r="AB1187" t="s">
        <v>87</v>
      </c>
      <c r="AC1187">
        <v>0</v>
      </c>
      <c r="AD1187">
        <v>0</v>
      </c>
      <c r="AE1187">
        <v>0</v>
      </c>
      <c r="AF1187">
        <v>0</v>
      </c>
      <c r="AG1187">
        <v>0</v>
      </c>
      <c r="AH1187">
        <v>0</v>
      </c>
      <c r="AI1187">
        <v>0</v>
      </c>
      <c r="AJ1187">
        <v>0</v>
      </c>
      <c r="AK1187">
        <v>0</v>
      </c>
      <c r="AL1187">
        <v>1</v>
      </c>
      <c r="AM1187">
        <v>0</v>
      </c>
      <c r="AN1187">
        <v>1</v>
      </c>
      <c r="AO1187">
        <v>0</v>
      </c>
      <c r="AP1187">
        <v>0</v>
      </c>
      <c r="AQ1187">
        <v>0</v>
      </c>
      <c r="AR1187">
        <v>18</v>
      </c>
      <c r="AS1187" t="s">
        <v>16729</v>
      </c>
      <c r="AT1187" t="s">
        <v>80</v>
      </c>
    </row>
    <row r="1188" spans="1:46" x14ac:dyDescent="0.25">
      <c r="A1188" t="s">
        <v>1</v>
      </c>
      <c r="B1188" t="s">
        <v>59629</v>
      </c>
      <c r="C1188" t="s">
        <v>59630</v>
      </c>
      <c r="D1188" t="s">
        <v>59631</v>
      </c>
      <c r="E1188">
        <v>469365</v>
      </c>
      <c r="G1188" t="s">
        <v>295</v>
      </c>
      <c r="H1188" t="s">
        <v>59632</v>
      </c>
      <c r="I1188" t="s">
        <v>59633</v>
      </c>
      <c r="J1188" t="s">
        <v>280</v>
      </c>
      <c r="K1188" t="s">
        <v>22774</v>
      </c>
      <c r="L1188" t="s">
        <v>59634</v>
      </c>
      <c r="M1188" t="s">
        <v>59635</v>
      </c>
      <c r="N1188" t="s">
        <v>281</v>
      </c>
      <c r="O1188" t="s">
        <v>75</v>
      </c>
      <c r="P1188" t="s">
        <v>59636</v>
      </c>
      <c r="Q1188" t="s">
        <v>282</v>
      </c>
      <c r="R1188" t="s">
        <v>284</v>
      </c>
      <c r="S1188" t="s">
        <v>102</v>
      </c>
      <c r="T1188" t="s">
        <v>18708</v>
      </c>
      <c r="U1188" t="s">
        <v>59637</v>
      </c>
      <c r="V1188" s="1" t="s">
        <v>22433</v>
      </c>
      <c r="W1188" t="s">
        <v>59638</v>
      </c>
      <c r="X1188" s="1" t="s">
        <v>22433</v>
      </c>
      <c r="Y1188">
        <v>2896</v>
      </c>
      <c r="Z1188" t="s">
        <v>32198</v>
      </c>
      <c r="AA1188">
        <v>0</v>
      </c>
      <c r="AB1188" t="s">
        <v>87</v>
      </c>
      <c r="AC1188">
        <v>0</v>
      </c>
      <c r="AD1188">
        <v>0</v>
      </c>
      <c r="AE1188">
        <v>0</v>
      </c>
      <c r="AF1188">
        <v>0</v>
      </c>
      <c r="AG1188">
        <v>0</v>
      </c>
      <c r="AH1188">
        <v>0</v>
      </c>
      <c r="AI1188">
        <v>0</v>
      </c>
      <c r="AJ1188">
        <v>0</v>
      </c>
      <c r="AK1188">
        <v>0</v>
      </c>
      <c r="AL1188">
        <v>1</v>
      </c>
      <c r="AM1188">
        <v>0</v>
      </c>
      <c r="AN1188">
        <v>1</v>
      </c>
      <c r="AO1188">
        <v>0</v>
      </c>
      <c r="AP1188">
        <v>0</v>
      </c>
      <c r="AQ1188">
        <v>0</v>
      </c>
      <c r="AR1188">
        <v>18</v>
      </c>
      <c r="AS1188" t="s">
        <v>16729</v>
      </c>
      <c r="AT1188" t="s">
        <v>80</v>
      </c>
    </row>
    <row r="1189" spans="1:46" x14ac:dyDescent="0.25">
      <c r="A1189" t="s">
        <v>1</v>
      </c>
      <c r="B1189" t="s">
        <v>39618</v>
      </c>
      <c r="C1189" t="s">
        <v>39619</v>
      </c>
      <c r="D1189" t="s">
        <v>39620</v>
      </c>
      <c r="E1189">
        <v>463638</v>
      </c>
      <c r="G1189" t="s">
        <v>291</v>
      </c>
      <c r="H1189" t="s">
        <v>39621</v>
      </c>
      <c r="I1189" t="s">
        <v>39622</v>
      </c>
      <c r="J1189" t="s">
        <v>280</v>
      </c>
      <c r="K1189" t="s">
        <v>23192</v>
      </c>
      <c r="L1189" t="s">
        <v>39623</v>
      </c>
      <c r="M1189" t="s">
        <v>39624</v>
      </c>
      <c r="N1189" t="s">
        <v>287</v>
      </c>
      <c r="O1189" t="s">
        <v>75</v>
      </c>
      <c r="P1189" t="s">
        <v>39625</v>
      </c>
      <c r="Q1189" t="s">
        <v>282</v>
      </c>
      <c r="R1189" t="s">
        <v>284</v>
      </c>
      <c r="S1189" t="s">
        <v>166</v>
      </c>
      <c r="T1189" t="s">
        <v>18712</v>
      </c>
      <c r="U1189" t="s">
        <v>23196</v>
      </c>
      <c r="V1189" s="1" t="s">
        <v>20208</v>
      </c>
      <c r="W1189" t="s">
        <v>39626</v>
      </c>
      <c r="X1189" s="1" t="s">
        <v>22433</v>
      </c>
      <c r="Y1189">
        <v>2877</v>
      </c>
      <c r="Z1189" t="s">
        <v>59639</v>
      </c>
      <c r="AA1189">
        <v>0</v>
      </c>
      <c r="AB1189" t="s">
        <v>87</v>
      </c>
      <c r="AC1189">
        <v>0</v>
      </c>
      <c r="AD1189">
        <v>0</v>
      </c>
      <c r="AE1189">
        <v>0</v>
      </c>
      <c r="AF1189">
        <v>0</v>
      </c>
      <c r="AG1189">
        <v>0</v>
      </c>
      <c r="AH1189">
        <v>0</v>
      </c>
      <c r="AI1189">
        <v>0</v>
      </c>
      <c r="AJ1189">
        <v>0</v>
      </c>
      <c r="AK1189">
        <v>0</v>
      </c>
      <c r="AL1189">
        <v>1</v>
      </c>
      <c r="AM1189">
        <v>0</v>
      </c>
      <c r="AN1189">
        <v>1</v>
      </c>
      <c r="AO1189">
        <v>0</v>
      </c>
      <c r="AP1189">
        <v>0</v>
      </c>
      <c r="AQ1189">
        <v>0</v>
      </c>
      <c r="AR1189">
        <v>18</v>
      </c>
      <c r="AS1189" t="s">
        <v>16729</v>
      </c>
      <c r="AT1189" t="s">
        <v>80</v>
      </c>
    </row>
    <row r="1190" spans="1:46" x14ac:dyDescent="0.25">
      <c r="A1190" t="s">
        <v>1</v>
      </c>
      <c r="B1190" t="s">
        <v>23187</v>
      </c>
      <c r="C1190" t="s">
        <v>23188</v>
      </c>
      <c r="D1190" t="s">
        <v>23189</v>
      </c>
      <c r="E1190">
        <v>460466</v>
      </c>
      <c r="G1190" t="s">
        <v>291</v>
      </c>
      <c r="H1190" t="s">
        <v>23190</v>
      </c>
      <c r="I1190" t="s">
        <v>23191</v>
      </c>
      <c r="J1190" t="s">
        <v>280</v>
      </c>
      <c r="K1190" t="s">
        <v>23192</v>
      </c>
      <c r="L1190" t="s">
        <v>23193</v>
      </c>
      <c r="M1190" t="s">
        <v>281</v>
      </c>
      <c r="N1190" t="s">
        <v>23194</v>
      </c>
      <c r="O1190" t="s">
        <v>75</v>
      </c>
      <c r="P1190" t="s">
        <v>23195</v>
      </c>
      <c r="Q1190" t="s">
        <v>282</v>
      </c>
      <c r="R1190" t="s">
        <v>284</v>
      </c>
      <c r="S1190" t="s">
        <v>166</v>
      </c>
      <c r="T1190" t="s">
        <v>18712</v>
      </c>
      <c r="U1190" t="s">
        <v>23196</v>
      </c>
      <c r="V1190" s="1" t="s">
        <v>20208</v>
      </c>
      <c r="W1190" t="s">
        <v>23197</v>
      </c>
      <c r="X1190" s="1" t="s">
        <v>22433</v>
      </c>
      <c r="Y1190">
        <v>2877</v>
      </c>
      <c r="Z1190" t="s">
        <v>59639</v>
      </c>
      <c r="AA1190">
        <v>0</v>
      </c>
      <c r="AB1190" t="s">
        <v>87</v>
      </c>
      <c r="AC1190">
        <v>0</v>
      </c>
      <c r="AD1190">
        <v>0</v>
      </c>
      <c r="AE1190">
        <v>0</v>
      </c>
      <c r="AF1190">
        <v>0</v>
      </c>
      <c r="AG1190">
        <v>0</v>
      </c>
      <c r="AH1190">
        <v>0</v>
      </c>
      <c r="AI1190">
        <v>0</v>
      </c>
      <c r="AJ1190">
        <v>0</v>
      </c>
      <c r="AK1190">
        <v>0</v>
      </c>
      <c r="AL1190">
        <v>1</v>
      </c>
      <c r="AM1190">
        <v>0</v>
      </c>
      <c r="AN1190">
        <v>1</v>
      </c>
      <c r="AO1190">
        <v>0</v>
      </c>
      <c r="AP1190">
        <v>0</v>
      </c>
      <c r="AQ1190">
        <v>0</v>
      </c>
      <c r="AR1190">
        <v>18</v>
      </c>
      <c r="AS1190" t="s">
        <v>16729</v>
      </c>
      <c r="AT1190" t="s">
        <v>80</v>
      </c>
    </row>
    <row r="1191" spans="1:46" x14ac:dyDescent="0.25">
      <c r="A1191" t="s">
        <v>1</v>
      </c>
      <c r="B1191" t="s">
        <v>59640</v>
      </c>
      <c r="C1191" t="s">
        <v>59641</v>
      </c>
      <c r="D1191" t="s">
        <v>59642</v>
      </c>
      <c r="E1191">
        <v>468841</v>
      </c>
      <c r="G1191" t="s">
        <v>283</v>
      </c>
      <c r="H1191" t="s">
        <v>59643</v>
      </c>
      <c r="I1191" t="s">
        <v>59644</v>
      </c>
      <c r="J1191" t="s">
        <v>280</v>
      </c>
      <c r="K1191" t="s">
        <v>17952</v>
      </c>
      <c r="L1191" t="s">
        <v>59645</v>
      </c>
      <c r="M1191" t="s">
        <v>59646</v>
      </c>
      <c r="N1191" t="s">
        <v>285</v>
      </c>
      <c r="O1191" t="s">
        <v>75</v>
      </c>
      <c r="P1191" t="s">
        <v>59647</v>
      </c>
      <c r="Q1191" t="s">
        <v>282</v>
      </c>
      <c r="R1191" t="s">
        <v>284</v>
      </c>
      <c r="S1191" t="s">
        <v>166</v>
      </c>
      <c r="T1191" t="s">
        <v>18705</v>
      </c>
      <c r="U1191" t="s">
        <v>59648</v>
      </c>
      <c r="V1191" s="1" t="s">
        <v>22433</v>
      </c>
      <c r="W1191" t="s">
        <v>59649</v>
      </c>
      <c r="X1191" s="1" t="s">
        <v>22433</v>
      </c>
      <c r="Y1191">
        <v>2877</v>
      </c>
      <c r="Z1191" t="s">
        <v>59639</v>
      </c>
      <c r="AA1191">
        <v>0</v>
      </c>
      <c r="AB1191" t="s">
        <v>87</v>
      </c>
      <c r="AC1191">
        <v>0</v>
      </c>
      <c r="AD1191">
        <v>0</v>
      </c>
      <c r="AE1191">
        <v>0</v>
      </c>
      <c r="AF1191">
        <v>0</v>
      </c>
      <c r="AG1191">
        <v>0</v>
      </c>
      <c r="AH1191">
        <v>0</v>
      </c>
      <c r="AI1191">
        <v>0</v>
      </c>
      <c r="AJ1191">
        <v>0</v>
      </c>
      <c r="AK1191">
        <v>0</v>
      </c>
      <c r="AL1191">
        <v>1</v>
      </c>
      <c r="AM1191">
        <v>0</v>
      </c>
      <c r="AN1191">
        <v>1</v>
      </c>
      <c r="AO1191">
        <v>0</v>
      </c>
      <c r="AP1191">
        <v>0</v>
      </c>
      <c r="AQ1191">
        <v>0</v>
      </c>
      <c r="AR1191">
        <v>18</v>
      </c>
      <c r="AS1191" t="s">
        <v>16729</v>
      </c>
      <c r="AT1191" t="s">
        <v>80</v>
      </c>
    </row>
    <row r="1192" spans="1:46" x14ac:dyDescent="0.25">
      <c r="A1192" t="s">
        <v>1</v>
      </c>
      <c r="B1192" t="s">
        <v>32199</v>
      </c>
      <c r="C1192" t="s">
        <v>32200</v>
      </c>
      <c r="D1192" t="s">
        <v>32201</v>
      </c>
      <c r="E1192">
        <v>455464</v>
      </c>
      <c r="G1192" t="s">
        <v>299</v>
      </c>
      <c r="H1192" t="s">
        <v>32202</v>
      </c>
      <c r="I1192" t="s">
        <v>32203</v>
      </c>
      <c r="J1192" t="s">
        <v>280</v>
      </c>
      <c r="K1192" t="s">
        <v>86</v>
      </c>
      <c r="L1192" t="s">
        <v>32204</v>
      </c>
      <c r="M1192" t="s">
        <v>32205</v>
      </c>
      <c r="N1192" t="s">
        <v>32206</v>
      </c>
      <c r="O1192" t="s">
        <v>75</v>
      </c>
      <c r="P1192" t="s">
        <v>32207</v>
      </c>
      <c r="Q1192" t="s">
        <v>282</v>
      </c>
      <c r="R1192" t="s">
        <v>284</v>
      </c>
      <c r="S1192" t="s">
        <v>134</v>
      </c>
      <c r="T1192" t="s">
        <v>18514</v>
      </c>
      <c r="U1192" t="s">
        <v>20630</v>
      </c>
      <c r="V1192" s="1" t="s">
        <v>19945</v>
      </c>
      <c r="W1192" t="s">
        <v>32208</v>
      </c>
      <c r="X1192" s="1" t="s">
        <v>22433</v>
      </c>
      <c r="Y1192">
        <v>2829</v>
      </c>
      <c r="Z1192" t="s">
        <v>19254</v>
      </c>
      <c r="AA1192">
        <v>0</v>
      </c>
      <c r="AB1192" t="s">
        <v>87</v>
      </c>
      <c r="AC1192">
        <v>0</v>
      </c>
      <c r="AD1192">
        <v>0</v>
      </c>
      <c r="AE1192">
        <v>0</v>
      </c>
      <c r="AF1192">
        <v>0</v>
      </c>
      <c r="AG1192">
        <v>0</v>
      </c>
      <c r="AH1192">
        <v>0</v>
      </c>
      <c r="AI1192">
        <v>0</v>
      </c>
      <c r="AJ1192">
        <v>0</v>
      </c>
      <c r="AK1192">
        <v>0</v>
      </c>
      <c r="AL1192">
        <v>1</v>
      </c>
      <c r="AM1192">
        <v>0</v>
      </c>
      <c r="AN1192">
        <v>1</v>
      </c>
      <c r="AO1192">
        <v>0</v>
      </c>
      <c r="AP1192">
        <v>0</v>
      </c>
      <c r="AQ1192">
        <v>0</v>
      </c>
      <c r="AR1192">
        <v>18</v>
      </c>
      <c r="AS1192" t="s">
        <v>16729</v>
      </c>
      <c r="AT1192" t="s">
        <v>80</v>
      </c>
    </row>
    <row r="1193" spans="1:46" x14ac:dyDescent="0.25">
      <c r="A1193" t="s">
        <v>1</v>
      </c>
      <c r="B1193" t="s">
        <v>32209</v>
      </c>
      <c r="C1193" t="s">
        <v>32210</v>
      </c>
      <c r="D1193" t="s">
        <v>32211</v>
      </c>
      <c r="E1193">
        <v>455009</v>
      </c>
      <c r="G1193" t="s">
        <v>16900</v>
      </c>
      <c r="H1193" t="s">
        <v>32212</v>
      </c>
      <c r="I1193" t="s">
        <v>32213</v>
      </c>
      <c r="J1193" t="s">
        <v>280</v>
      </c>
      <c r="K1193" t="s">
        <v>86</v>
      </c>
      <c r="L1193" t="s">
        <v>32214</v>
      </c>
      <c r="M1193" t="s">
        <v>32215</v>
      </c>
      <c r="N1193" t="s">
        <v>281</v>
      </c>
      <c r="O1193" t="s">
        <v>75</v>
      </c>
      <c r="P1193" t="s">
        <v>32216</v>
      </c>
      <c r="Q1193" t="s">
        <v>282</v>
      </c>
      <c r="R1193" t="s">
        <v>246</v>
      </c>
      <c r="S1193" t="s">
        <v>134</v>
      </c>
      <c r="T1193" t="s">
        <v>18514</v>
      </c>
      <c r="U1193" t="s">
        <v>32217</v>
      </c>
      <c r="V1193" s="1" t="s">
        <v>19945</v>
      </c>
      <c r="W1193" t="s">
        <v>32218</v>
      </c>
      <c r="X1193" s="1" t="s">
        <v>22433</v>
      </c>
      <c r="Y1193">
        <v>2829</v>
      </c>
      <c r="Z1193" t="s">
        <v>19254</v>
      </c>
      <c r="AA1193">
        <v>0</v>
      </c>
      <c r="AB1193" t="s">
        <v>87</v>
      </c>
      <c r="AC1193">
        <v>0</v>
      </c>
      <c r="AD1193">
        <v>0</v>
      </c>
      <c r="AE1193">
        <v>0</v>
      </c>
      <c r="AF1193">
        <v>0</v>
      </c>
      <c r="AG1193">
        <v>0</v>
      </c>
      <c r="AH1193">
        <v>0</v>
      </c>
      <c r="AI1193">
        <v>0</v>
      </c>
      <c r="AJ1193">
        <v>0</v>
      </c>
      <c r="AK1193">
        <v>0</v>
      </c>
      <c r="AL1193">
        <v>1</v>
      </c>
      <c r="AM1193">
        <v>0</v>
      </c>
      <c r="AN1193">
        <v>1</v>
      </c>
      <c r="AO1193">
        <v>0</v>
      </c>
      <c r="AP1193">
        <v>0</v>
      </c>
      <c r="AQ1193">
        <v>0</v>
      </c>
      <c r="AR1193">
        <v>18</v>
      </c>
      <c r="AS1193" t="s">
        <v>16729</v>
      </c>
      <c r="AT1193" t="s">
        <v>80</v>
      </c>
    </row>
    <row r="1194" spans="1:46" x14ac:dyDescent="0.25">
      <c r="A1194" t="s">
        <v>1</v>
      </c>
      <c r="B1194" t="s">
        <v>59650</v>
      </c>
      <c r="C1194" t="s">
        <v>59651</v>
      </c>
      <c r="D1194" t="s">
        <v>59652</v>
      </c>
      <c r="E1194">
        <v>468742</v>
      </c>
      <c r="G1194" t="s">
        <v>293</v>
      </c>
      <c r="H1194" t="s">
        <v>59653</v>
      </c>
      <c r="I1194" t="s">
        <v>59654</v>
      </c>
      <c r="J1194" t="s">
        <v>280</v>
      </c>
      <c r="K1194" t="s">
        <v>86</v>
      </c>
      <c r="L1194" t="s">
        <v>59655</v>
      </c>
      <c r="M1194" t="s">
        <v>59656</v>
      </c>
      <c r="N1194" t="s">
        <v>281</v>
      </c>
      <c r="O1194" t="s">
        <v>75</v>
      </c>
      <c r="P1194" t="s">
        <v>59657</v>
      </c>
      <c r="Q1194" t="s">
        <v>282</v>
      </c>
      <c r="R1194" t="s">
        <v>245</v>
      </c>
      <c r="S1194" t="s">
        <v>134</v>
      </c>
      <c r="T1194" t="s">
        <v>18514</v>
      </c>
      <c r="U1194" t="s">
        <v>59658</v>
      </c>
      <c r="V1194" s="1" t="s">
        <v>22433</v>
      </c>
      <c r="W1194" t="s">
        <v>59659</v>
      </c>
      <c r="X1194" s="1" t="s">
        <v>22433</v>
      </c>
      <c r="Y1194">
        <v>2829</v>
      </c>
      <c r="Z1194" t="s">
        <v>19254</v>
      </c>
      <c r="AA1194">
        <v>0</v>
      </c>
      <c r="AB1194" t="s">
        <v>87</v>
      </c>
      <c r="AC1194">
        <v>0</v>
      </c>
      <c r="AD1194">
        <v>0</v>
      </c>
      <c r="AE1194">
        <v>0</v>
      </c>
      <c r="AF1194">
        <v>0</v>
      </c>
      <c r="AG1194">
        <v>0</v>
      </c>
      <c r="AH1194">
        <v>0</v>
      </c>
      <c r="AI1194">
        <v>0</v>
      </c>
      <c r="AJ1194">
        <v>0</v>
      </c>
      <c r="AK1194">
        <v>0</v>
      </c>
      <c r="AL1194">
        <v>1</v>
      </c>
      <c r="AM1194">
        <v>0</v>
      </c>
      <c r="AN1194">
        <v>1</v>
      </c>
      <c r="AO1194">
        <v>0</v>
      </c>
      <c r="AP1194">
        <v>0</v>
      </c>
      <c r="AQ1194">
        <v>0</v>
      </c>
      <c r="AR1194">
        <v>18</v>
      </c>
      <c r="AS1194" t="s">
        <v>16732</v>
      </c>
      <c r="AT1194" t="s">
        <v>80</v>
      </c>
    </row>
    <row r="1195" spans="1:46" x14ac:dyDescent="0.25">
      <c r="A1195" t="s">
        <v>1</v>
      </c>
      <c r="B1195" t="s">
        <v>23177</v>
      </c>
      <c r="C1195" t="s">
        <v>23178</v>
      </c>
      <c r="D1195" t="s">
        <v>23179</v>
      </c>
      <c r="E1195">
        <v>444530</v>
      </c>
      <c r="G1195" t="s">
        <v>296</v>
      </c>
      <c r="H1195" t="s">
        <v>23180</v>
      </c>
      <c r="I1195" t="s">
        <v>23181</v>
      </c>
      <c r="J1195" t="s">
        <v>280</v>
      </c>
      <c r="K1195" t="s">
        <v>86</v>
      </c>
      <c r="L1195" t="s">
        <v>23182</v>
      </c>
      <c r="M1195" t="s">
        <v>23183</v>
      </c>
      <c r="N1195" t="s">
        <v>285</v>
      </c>
      <c r="O1195" t="s">
        <v>75</v>
      </c>
      <c r="P1195" t="s">
        <v>23184</v>
      </c>
      <c r="Q1195" t="s">
        <v>282</v>
      </c>
      <c r="R1195" t="s">
        <v>284</v>
      </c>
      <c r="S1195" t="s">
        <v>134</v>
      </c>
      <c r="T1195" t="s">
        <v>18514</v>
      </c>
      <c r="U1195" t="s">
        <v>23185</v>
      </c>
      <c r="V1195" s="1" t="s">
        <v>19187</v>
      </c>
      <c r="W1195" t="s">
        <v>23186</v>
      </c>
      <c r="X1195" s="1" t="s">
        <v>22433</v>
      </c>
      <c r="Y1195">
        <v>2829</v>
      </c>
      <c r="Z1195" t="s">
        <v>19254</v>
      </c>
      <c r="AA1195">
        <v>0</v>
      </c>
      <c r="AB1195" t="s">
        <v>87</v>
      </c>
      <c r="AC1195">
        <v>0</v>
      </c>
      <c r="AD1195">
        <v>0</v>
      </c>
      <c r="AE1195">
        <v>0</v>
      </c>
      <c r="AF1195">
        <v>0</v>
      </c>
      <c r="AG1195">
        <v>0</v>
      </c>
      <c r="AH1195">
        <v>0</v>
      </c>
      <c r="AI1195">
        <v>0</v>
      </c>
      <c r="AJ1195">
        <v>0</v>
      </c>
      <c r="AK1195">
        <v>0</v>
      </c>
      <c r="AL1195">
        <v>1</v>
      </c>
      <c r="AM1195">
        <v>0</v>
      </c>
      <c r="AN1195">
        <v>1</v>
      </c>
      <c r="AO1195">
        <v>0</v>
      </c>
      <c r="AP1195">
        <v>0</v>
      </c>
      <c r="AQ1195">
        <v>0</v>
      </c>
      <c r="AR1195">
        <v>18</v>
      </c>
      <c r="AS1195" t="s">
        <v>16729</v>
      </c>
      <c r="AT1195" t="s">
        <v>80</v>
      </c>
    </row>
    <row r="1196" spans="1:46" x14ac:dyDescent="0.25">
      <c r="A1196" t="s">
        <v>1</v>
      </c>
      <c r="B1196" t="s">
        <v>24430</v>
      </c>
      <c r="C1196" t="s">
        <v>24431</v>
      </c>
      <c r="D1196" t="s">
        <v>24432</v>
      </c>
      <c r="E1196">
        <v>463011</v>
      </c>
      <c r="G1196" t="s">
        <v>293</v>
      </c>
      <c r="H1196" t="s">
        <v>24433</v>
      </c>
      <c r="I1196" t="s">
        <v>24434</v>
      </c>
      <c r="J1196" t="s">
        <v>280</v>
      </c>
      <c r="K1196" t="s">
        <v>86</v>
      </c>
      <c r="L1196" t="s">
        <v>24435</v>
      </c>
      <c r="M1196" t="s">
        <v>24436</v>
      </c>
      <c r="N1196" t="s">
        <v>285</v>
      </c>
      <c r="O1196" t="s">
        <v>75</v>
      </c>
      <c r="P1196" t="s">
        <v>24437</v>
      </c>
      <c r="Q1196" t="s">
        <v>282</v>
      </c>
      <c r="R1196" t="s">
        <v>284</v>
      </c>
      <c r="S1196" t="s">
        <v>134</v>
      </c>
      <c r="T1196" t="s">
        <v>18514</v>
      </c>
      <c r="U1196" t="s">
        <v>24438</v>
      </c>
      <c r="V1196" s="1" t="s">
        <v>20208</v>
      </c>
      <c r="W1196" t="s">
        <v>24439</v>
      </c>
      <c r="X1196" s="1" t="s">
        <v>22433</v>
      </c>
      <c r="Y1196">
        <v>2829</v>
      </c>
      <c r="Z1196" t="s">
        <v>19254</v>
      </c>
      <c r="AA1196">
        <v>0</v>
      </c>
      <c r="AB1196" t="s">
        <v>87</v>
      </c>
      <c r="AC1196">
        <v>0</v>
      </c>
      <c r="AD1196">
        <v>0</v>
      </c>
      <c r="AE1196">
        <v>0</v>
      </c>
      <c r="AF1196">
        <v>0</v>
      </c>
      <c r="AG1196">
        <v>0</v>
      </c>
      <c r="AH1196">
        <v>0</v>
      </c>
      <c r="AI1196">
        <v>0</v>
      </c>
      <c r="AJ1196">
        <v>0</v>
      </c>
      <c r="AK1196">
        <v>0</v>
      </c>
      <c r="AL1196">
        <v>1</v>
      </c>
      <c r="AM1196">
        <v>0</v>
      </c>
      <c r="AN1196">
        <v>1</v>
      </c>
      <c r="AO1196">
        <v>0</v>
      </c>
      <c r="AP1196">
        <v>0</v>
      </c>
      <c r="AQ1196">
        <v>0</v>
      </c>
      <c r="AR1196">
        <v>18</v>
      </c>
      <c r="AS1196" t="s">
        <v>16729</v>
      </c>
      <c r="AT1196" t="s">
        <v>80</v>
      </c>
    </row>
    <row r="1197" spans="1:46" x14ac:dyDescent="0.25">
      <c r="A1197" t="s">
        <v>1</v>
      </c>
      <c r="B1197" t="s">
        <v>40528</v>
      </c>
      <c r="C1197" t="s">
        <v>40529</v>
      </c>
      <c r="D1197" t="s">
        <v>40530</v>
      </c>
      <c r="E1197">
        <v>455324</v>
      </c>
      <c r="G1197" t="s">
        <v>295</v>
      </c>
      <c r="H1197" t="s">
        <v>40531</v>
      </c>
      <c r="I1197" t="s">
        <v>40532</v>
      </c>
      <c r="J1197" t="s">
        <v>280</v>
      </c>
      <c r="K1197" t="s">
        <v>113</v>
      </c>
      <c r="L1197" t="s">
        <v>40533</v>
      </c>
      <c r="M1197" t="s">
        <v>40534</v>
      </c>
      <c r="N1197" t="s">
        <v>285</v>
      </c>
      <c r="O1197" t="s">
        <v>75</v>
      </c>
      <c r="P1197" t="s">
        <v>40535</v>
      </c>
      <c r="Q1197" t="s">
        <v>282</v>
      </c>
      <c r="R1197" t="s">
        <v>284</v>
      </c>
      <c r="S1197" t="s">
        <v>114</v>
      </c>
      <c r="T1197" t="s">
        <v>18687</v>
      </c>
      <c r="U1197" t="s">
        <v>40536</v>
      </c>
      <c r="V1197" s="1" t="s">
        <v>19945</v>
      </c>
      <c r="W1197" t="s">
        <v>40537</v>
      </c>
      <c r="X1197" s="1" t="s">
        <v>22433</v>
      </c>
      <c r="Y1197">
        <v>2815</v>
      </c>
      <c r="Z1197" t="s">
        <v>20560</v>
      </c>
      <c r="AA1197">
        <v>0</v>
      </c>
      <c r="AB1197" t="s">
        <v>87</v>
      </c>
      <c r="AC1197">
        <v>0</v>
      </c>
      <c r="AD1197">
        <v>0</v>
      </c>
      <c r="AE1197">
        <v>0</v>
      </c>
      <c r="AF1197">
        <v>0</v>
      </c>
      <c r="AG1197">
        <v>0</v>
      </c>
      <c r="AH1197">
        <v>0</v>
      </c>
      <c r="AI1197">
        <v>0</v>
      </c>
      <c r="AJ1197">
        <v>0</v>
      </c>
      <c r="AK1197">
        <v>0</v>
      </c>
      <c r="AL1197">
        <v>1</v>
      </c>
      <c r="AM1197">
        <v>0</v>
      </c>
      <c r="AN1197">
        <v>1</v>
      </c>
      <c r="AO1197">
        <v>0</v>
      </c>
      <c r="AP1197">
        <v>0</v>
      </c>
      <c r="AQ1197">
        <v>0</v>
      </c>
      <c r="AR1197">
        <v>18</v>
      </c>
      <c r="AS1197" t="s">
        <v>16729</v>
      </c>
      <c r="AT1197" t="s">
        <v>80</v>
      </c>
    </row>
    <row r="1198" spans="1:46" x14ac:dyDescent="0.25">
      <c r="A1198" t="s">
        <v>1</v>
      </c>
      <c r="B1198" t="s">
        <v>32230</v>
      </c>
      <c r="C1198" t="s">
        <v>32231</v>
      </c>
      <c r="D1198" t="s">
        <v>32232</v>
      </c>
      <c r="E1198">
        <v>463496</v>
      </c>
      <c r="G1198" t="s">
        <v>299</v>
      </c>
      <c r="H1198" t="s">
        <v>32233</v>
      </c>
      <c r="I1198" t="s">
        <v>32234</v>
      </c>
      <c r="J1198" t="s">
        <v>280</v>
      </c>
      <c r="K1198" t="s">
        <v>113</v>
      </c>
      <c r="L1198" t="s">
        <v>32235</v>
      </c>
      <c r="M1198" t="s">
        <v>32236</v>
      </c>
      <c r="N1198" t="s">
        <v>285</v>
      </c>
      <c r="O1198" t="s">
        <v>75</v>
      </c>
      <c r="P1198" t="s">
        <v>32237</v>
      </c>
      <c r="Q1198" t="s">
        <v>282</v>
      </c>
      <c r="R1198" t="s">
        <v>284</v>
      </c>
      <c r="S1198" t="s">
        <v>114</v>
      </c>
      <c r="T1198" t="s">
        <v>18687</v>
      </c>
      <c r="U1198" t="s">
        <v>32238</v>
      </c>
      <c r="V1198" s="1" t="s">
        <v>20208</v>
      </c>
      <c r="W1198" t="s">
        <v>32239</v>
      </c>
      <c r="X1198" s="1" t="s">
        <v>22433</v>
      </c>
      <c r="Y1198">
        <v>2815</v>
      </c>
      <c r="Z1198" t="s">
        <v>20560</v>
      </c>
      <c r="AA1198">
        <v>0</v>
      </c>
      <c r="AB1198" t="s">
        <v>87</v>
      </c>
      <c r="AC1198">
        <v>0</v>
      </c>
      <c r="AD1198">
        <v>0</v>
      </c>
      <c r="AE1198">
        <v>0</v>
      </c>
      <c r="AF1198">
        <v>0</v>
      </c>
      <c r="AG1198">
        <v>0</v>
      </c>
      <c r="AH1198">
        <v>0</v>
      </c>
      <c r="AI1198">
        <v>0</v>
      </c>
      <c r="AJ1198">
        <v>0</v>
      </c>
      <c r="AK1198">
        <v>0</v>
      </c>
      <c r="AL1198">
        <v>1</v>
      </c>
      <c r="AM1198">
        <v>0</v>
      </c>
      <c r="AN1198">
        <v>1</v>
      </c>
      <c r="AO1198">
        <v>0</v>
      </c>
      <c r="AP1198">
        <v>0</v>
      </c>
      <c r="AQ1198">
        <v>0</v>
      </c>
      <c r="AR1198">
        <v>18</v>
      </c>
      <c r="AS1198" t="s">
        <v>16729</v>
      </c>
      <c r="AT1198" t="s">
        <v>80</v>
      </c>
    </row>
    <row r="1199" spans="1:46" x14ac:dyDescent="0.25">
      <c r="A1199" t="s">
        <v>1</v>
      </c>
      <c r="B1199" t="s">
        <v>32219</v>
      </c>
      <c r="C1199" t="s">
        <v>32220</v>
      </c>
      <c r="D1199" t="s">
        <v>32221</v>
      </c>
      <c r="E1199">
        <v>460586</v>
      </c>
      <c r="G1199" t="s">
        <v>16900</v>
      </c>
      <c r="H1199" t="s">
        <v>32222</v>
      </c>
      <c r="I1199" t="s">
        <v>32223</v>
      </c>
      <c r="J1199" t="s">
        <v>280</v>
      </c>
      <c r="K1199" t="s">
        <v>32224</v>
      </c>
      <c r="L1199" t="s">
        <v>32225</v>
      </c>
      <c r="M1199" t="s">
        <v>32226</v>
      </c>
      <c r="N1199" t="s">
        <v>281</v>
      </c>
      <c r="O1199" t="s">
        <v>75</v>
      </c>
      <c r="P1199" t="s">
        <v>32227</v>
      </c>
      <c r="Q1199" t="s">
        <v>282</v>
      </c>
      <c r="R1199" t="s">
        <v>284</v>
      </c>
      <c r="S1199" t="s">
        <v>114</v>
      </c>
      <c r="T1199" t="s">
        <v>28230</v>
      </c>
      <c r="U1199" t="s">
        <v>32228</v>
      </c>
      <c r="V1199" s="1" t="s">
        <v>20208</v>
      </c>
      <c r="W1199" t="s">
        <v>32229</v>
      </c>
      <c r="X1199" s="1" t="s">
        <v>22433</v>
      </c>
      <c r="Y1199">
        <v>2815</v>
      </c>
      <c r="Z1199" t="s">
        <v>20560</v>
      </c>
      <c r="AA1199">
        <v>0</v>
      </c>
      <c r="AB1199" t="s">
        <v>87</v>
      </c>
      <c r="AC1199">
        <v>0</v>
      </c>
      <c r="AD1199">
        <v>0</v>
      </c>
      <c r="AE1199">
        <v>0</v>
      </c>
      <c r="AF1199">
        <v>0</v>
      </c>
      <c r="AG1199">
        <v>0</v>
      </c>
      <c r="AH1199">
        <v>0</v>
      </c>
      <c r="AI1199">
        <v>0</v>
      </c>
      <c r="AJ1199">
        <v>0</v>
      </c>
      <c r="AK1199">
        <v>0</v>
      </c>
      <c r="AL1199">
        <v>1</v>
      </c>
      <c r="AM1199">
        <v>0</v>
      </c>
      <c r="AN1199">
        <v>1</v>
      </c>
      <c r="AO1199">
        <v>0</v>
      </c>
      <c r="AP1199">
        <v>0</v>
      </c>
      <c r="AQ1199">
        <v>0</v>
      </c>
      <c r="AR1199">
        <v>18</v>
      </c>
      <c r="AS1199" t="s">
        <v>16729</v>
      </c>
      <c r="AT1199" t="s">
        <v>80</v>
      </c>
    </row>
    <row r="1200" spans="1:46" x14ac:dyDescent="0.25">
      <c r="A1200" t="s">
        <v>2</v>
      </c>
      <c r="B1200" t="s">
        <v>37951</v>
      </c>
      <c r="C1200" t="s">
        <v>37952</v>
      </c>
      <c r="D1200" t="s">
        <v>37953</v>
      </c>
      <c r="E1200">
        <v>454373</v>
      </c>
      <c r="G1200" t="s">
        <v>295</v>
      </c>
      <c r="H1200" t="s">
        <v>37954</v>
      </c>
      <c r="I1200" t="s">
        <v>37955</v>
      </c>
      <c r="J1200" t="s">
        <v>280</v>
      </c>
      <c r="K1200" t="s">
        <v>23744</v>
      </c>
      <c r="L1200" t="s">
        <v>37956</v>
      </c>
      <c r="M1200" t="s">
        <v>37957</v>
      </c>
      <c r="N1200" t="s">
        <v>281</v>
      </c>
      <c r="O1200" t="s">
        <v>75</v>
      </c>
      <c r="P1200" t="s">
        <v>37958</v>
      </c>
      <c r="Q1200" t="s">
        <v>282</v>
      </c>
      <c r="R1200" t="s">
        <v>284</v>
      </c>
      <c r="S1200" t="s">
        <v>152</v>
      </c>
      <c r="T1200" t="s">
        <v>18666</v>
      </c>
      <c r="U1200" t="s">
        <v>23748</v>
      </c>
      <c r="V1200" s="1" t="s">
        <v>19945</v>
      </c>
      <c r="W1200" t="s">
        <v>37959</v>
      </c>
      <c r="X1200" s="1" t="s">
        <v>22433</v>
      </c>
      <c r="Y1200">
        <v>2778</v>
      </c>
      <c r="Z1200" t="s">
        <v>32248</v>
      </c>
      <c r="AA1200">
        <v>0</v>
      </c>
      <c r="AB1200" t="s">
        <v>87</v>
      </c>
      <c r="AC1200">
        <v>0</v>
      </c>
      <c r="AD1200">
        <v>0</v>
      </c>
      <c r="AE1200">
        <v>0</v>
      </c>
      <c r="AF1200">
        <v>0</v>
      </c>
      <c r="AG1200">
        <v>0</v>
      </c>
      <c r="AH1200">
        <v>0</v>
      </c>
      <c r="AI1200">
        <v>0</v>
      </c>
      <c r="AJ1200">
        <v>0</v>
      </c>
      <c r="AK1200">
        <v>0</v>
      </c>
      <c r="AL1200">
        <v>1</v>
      </c>
      <c r="AM1200">
        <v>0</v>
      </c>
      <c r="AN1200">
        <v>1</v>
      </c>
      <c r="AO1200">
        <v>0</v>
      </c>
      <c r="AP1200">
        <v>0</v>
      </c>
      <c r="AQ1200">
        <v>0</v>
      </c>
      <c r="AR1200">
        <v>18</v>
      </c>
      <c r="AS1200" t="s">
        <v>19990</v>
      </c>
      <c r="AT1200" t="s">
        <v>105</v>
      </c>
    </row>
    <row r="1201" spans="1:46" x14ac:dyDescent="0.25">
      <c r="A1201" t="s">
        <v>2</v>
      </c>
      <c r="B1201" t="s">
        <v>38953</v>
      </c>
      <c r="C1201" t="s">
        <v>38954</v>
      </c>
      <c r="D1201" t="s">
        <v>38955</v>
      </c>
      <c r="E1201">
        <v>468594</v>
      </c>
      <c r="G1201" t="s">
        <v>298</v>
      </c>
      <c r="H1201" t="s">
        <v>38956</v>
      </c>
      <c r="I1201" t="s">
        <v>38957</v>
      </c>
      <c r="J1201" t="s">
        <v>280</v>
      </c>
      <c r="K1201" t="s">
        <v>38958</v>
      </c>
      <c r="L1201" t="s">
        <v>38959</v>
      </c>
      <c r="M1201" t="s">
        <v>281</v>
      </c>
      <c r="N1201" t="s">
        <v>281</v>
      </c>
      <c r="O1201" t="s">
        <v>75</v>
      </c>
      <c r="P1201" t="s">
        <v>38960</v>
      </c>
      <c r="Q1201" t="s">
        <v>286</v>
      </c>
      <c r="R1201" t="s">
        <v>243</v>
      </c>
      <c r="S1201" t="s">
        <v>152</v>
      </c>
      <c r="T1201" t="s">
        <v>18530</v>
      </c>
      <c r="U1201" t="s">
        <v>38961</v>
      </c>
      <c r="V1201" s="1" t="s">
        <v>22433</v>
      </c>
      <c r="W1201" t="s">
        <v>38962</v>
      </c>
      <c r="X1201" s="1" t="s">
        <v>22433</v>
      </c>
      <c r="Y1201">
        <v>2778</v>
      </c>
      <c r="Z1201" t="s">
        <v>32248</v>
      </c>
      <c r="AA1201">
        <v>0</v>
      </c>
      <c r="AB1201" t="s">
        <v>87</v>
      </c>
      <c r="AC1201">
        <v>0</v>
      </c>
      <c r="AD1201">
        <v>0</v>
      </c>
      <c r="AE1201">
        <v>0</v>
      </c>
      <c r="AF1201">
        <v>0</v>
      </c>
      <c r="AG1201">
        <v>0</v>
      </c>
      <c r="AH1201">
        <v>0</v>
      </c>
      <c r="AI1201">
        <v>0</v>
      </c>
      <c r="AJ1201">
        <v>0</v>
      </c>
      <c r="AK1201">
        <v>0</v>
      </c>
      <c r="AL1201">
        <v>1</v>
      </c>
      <c r="AM1201">
        <v>0</v>
      </c>
      <c r="AN1201">
        <v>1</v>
      </c>
      <c r="AO1201">
        <v>0</v>
      </c>
      <c r="AP1201">
        <v>0</v>
      </c>
      <c r="AQ1201">
        <v>0</v>
      </c>
      <c r="AR1201">
        <v>18</v>
      </c>
      <c r="AS1201" t="s">
        <v>20252</v>
      </c>
      <c r="AT1201" t="s">
        <v>17994</v>
      </c>
    </row>
    <row r="1202" spans="1:46" x14ac:dyDescent="0.25">
      <c r="A1202" t="s">
        <v>2</v>
      </c>
      <c r="B1202" t="s">
        <v>32240</v>
      </c>
      <c r="C1202" t="s">
        <v>32241</v>
      </c>
      <c r="D1202" t="s">
        <v>32242</v>
      </c>
      <c r="E1202">
        <v>437337</v>
      </c>
      <c r="G1202" t="s">
        <v>16900</v>
      </c>
      <c r="H1202" t="s">
        <v>25088</v>
      </c>
      <c r="I1202" t="s">
        <v>32243</v>
      </c>
      <c r="J1202" t="s">
        <v>18016</v>
      </c>
      <c r="K1202" t="s">
        <v>18762</v>
      </c>
      <c r="L1202" t="s">
        <v>32244</v>
      </c>
      <c r="M1202" t="s">
        <v>287</v>
      </c>
      <c r="N1202" t="s">
        <v>281</v>
      </c>
      <c r="O1202" t="s">
        <v>75</v>
      </c>
      <c r="P1202" t="s">
        <v>32245</v>
      </c>
      <c r="Q1202" t="s">
        <v>286</v>
      </c>
      <c r="R1202" t="s">
        <v>243</v>
      </c>
      <c r="S1202" t="s">
        <v>152</v>
      </c>
      <c r="T1202" t="s">
        <v>18473</v>
      </c>
      <c r="U1202" t="s">
        <v>32246</v>
      </c>
      <c r="V1202" s="1" t="s">
        <v>18608</v>
      </c>
      <c r="W1202" t="s">
        <v>32247</v>
      </c>
      <c r="X1202" s="1" t="s">
        <v>22433</v>
      </c>
      <c r="Y1202">
        <v>2778</v>
      </c>
      <c r="Z1202" t="s">
        <v>32248</v>
      </c>
      <c r="AA1202">
        <v>0</v>
      </c>
      <c r="AB1202" t="s">
        <v>87</v>
      </c>
      <c r="AC1202">
        <v>0</v>
      </c>
      <c r="AD1202">
        <v>0</v>
      </c>
      <c r="AE1202">
        <v>0</v>
      </c>
      <c r="AF1202">
        <v>0</v>
      </c>
      <c r="AG1202">
        <v>0</v>
      </c>
      <c r="AH1202">
        <v>0</v>
      </c>
      <c r="AI1202">
        <v>0</v>
      </c>
      <c r="AJ1202">
        <v>0</v>
      </c>
      <c r="AK1202">
        <v>0</v>
      </c>
      <c r="AL1202">
        <v>1</v>
      </c>
      <c r="AM1202">
        <v>0</v>
      </c>
      <c r="AN1202">
        <v>1</v>
      </c>
      <c r="AO1202">
        <v>0</v>
      </c>
      <c r="AP1202">
        <v>0</v>
      </c>
      <c r="AQ1202">
        <v>0</v>
      </c>
      <c r="AR1202">
        <v>29</v>
      </c>
      <c r="AS1202" t="s">
        <v>22850</v>
      </c>
      <c r="AT1202" t="s">
        <v>118</v>
      </c>
    </row>
    <row r="1203" spans="1:46" x14ac:dyDescent="0.25">
      <c r="A1203" t="s">
        <v>2</v>
      </c>
      <c r="B1203" t="s">
        <v>40681</v>
      </c>
      <c r="C1203" t="s">
        <v>40682</v>
      </c>
      <c r="D1203" t="s">
        <v>40683</v>
      </c>
      <c r="E1203">
        <v>950149</v>
      </c>
      <c r="G1203" t="s">
        <v>291</v>
      </c>
      <c r="H1203" t="s">
        <v>40684</v>
      </c>
      <c r="I1203" t="s">
        <v>40685</v>
      </c>
      <c r="J1203" t="s">
        <v>280</v>
      </c>
      <c r="K1203" t="s">
        <v>196</v>
      </c>
      <c r="L1203" t="s">
        <v>40686</v>
      </c>
      <c r="M1203" t="s">
        <v>40687</v>
      </c>
      <c r="N1203" t="s">
        <v>40688</v>
      </c>
      <c r="O1203" t="s">
        <v>75</v>
      </c>
      <c r="P1203" t="s">
        <v>40689</v>
      </c>
      <c r="Q1203" t="s">
        <v>286</v>
      </c>
      <c r="R1203" t="s">
        <v>16868</v>
      </c>
      <c r="S1203" t="s">
        <v>152</v>
      </c>
      <c r="T1203" t="s">
        <v>18869</v>
      </c>
      <c r="U1203" t="s">
        <v>40690</v>
      </c>
      <c r="V1203" s="1" t="s">
        <v>17563</v>
      </c>
      <c r="W1203" t="s">
        <v>40691</v>
      </c>
      <c r="X1203" s="1" t="s">
        <v>22433</v>
      </c>
      <c r="Y1203">
        <v>2712</v>
      </c>
      <c r="Z1203" t="s">
        <v>32259</v>
      </c>
      <c r="AA1203">
        <v>0</v>
      </c>
      <c r="AB1203" t="s">
        <v>87</v>
      </c>
      <c r="AC1203">
        <v>0</v>
      </c>
      <c r="AD1203">
        <v>0</v>
      </c>
      <c r="AE1203">
        <v>0</v>
      </c>
      <c r="AF1203">
        <v>0</v>
      </c>
      <c r="AG1203">
        <v>0</v>
      </c>
      <c r="AH1203">
        <v>0</v>
      </c>
      <c r="AI1203">
        <v>0</v>
      </c>
      <c r="AJ1203">
        <v>0</v>
      </c>
      <c r="AK1203">
        <v>0</v>
      </c>
      <c r="AL1203">
        <v>1</v>
      </c>
      <c r="AM1203">
        <v>0</v>
      </c>
      <c r="AN1203">
        <v>1</v>
      </c>
      <c r="AO1203">
        <v>0</v>
      </c>
      <c r="AP1203">
        <v>0</v>
      </c>
      <c r="AQ1203">
        <v>0</v>
      </c>
      <c r="AR1203">
        <v>21</v>
      </c>
      <c r="AS1203" t="s">
        <v>18748</v>
      </c>
      <c r="AT1203" t="s">
        <v>118</v>
      </c>
    </row>
    <row r="1204" spans="1:46" x14ac:dyDescent="0.25">
      <c r="A1204" t="s">
        <v>2</v>
      </c>
      <c r="B1204" t="s">
        <v>26228</v>
      </c>
      <c r="C1204" t="s">
        <v>26229</v>
      </c>
      <c r="D1204" t="s">
        <v>26230</v>
      </c>
      <c r="E1204">
        <v>464316</v>
      </c>
      <c r="G1204" t="s">
        <v>298</v>
      </c>
      <c r="H1204" t="s">
        <v>26231</v>
      </c>
      <c r="I1204" t="s">
        <v>26232</v>
      </c>
      <c r="J1204" t="s">
        <v>280</v>
      </c>
      <c r="K1204" t="s">
        <v>26233</v>
      </c>
      <c r="L1204" t="s">
        <v>26234</v>
      </c>
      <c r="M1204" t="s">
        <v>26235</v>
      </c>
      <c r="N1204" t="s">
        <v>26235</v>
      </c>
      <c r="O1204" t="s">
        <v>75</v>
      </c>
      <c r="P1204" t="s">
        <v>26236</v>
      </c>
      <c r="Q1204" t="s">
        <v>282</v>
      </c>
      <c r="R1204" t="s">
        <v>284</v>
      </c>
      <c r="S1204" t="s">
        <v>88</v>
      </c>
      <c r="T1204" t="s">
        <v>18737</v>
      </c>
      <c r="U1204" t="s">
        <v>26237</v>
      </c>
      <c r="V1204" s="1" t="s">
        <v>20208</v>
      </c>
      <c r="W1204" t="s">
        <v>26238</v>
      </c>
      <c r="X1204" s="1" t="s">
        <v>22433</v>
      </c>
      <c r="Y1204">
        <v>2712</v>
      </c>
      <c r="Z1204" t="s">
        <v>32259</v>
      </c>
      <c r="AA1204">
        <v>0</v>
      </c>
      <c r="AB1204" t="s">
        <v>87</v>
      </c>
      <c r="AC1204">
        <v>0</v>
      </c>
      <c r="AD1204">
        <v>0</v>
      </c>
      <c r="AE1204">
        <v>0</v>
      </c>
      <c r="AF1204">
        <v>0</v>
      </c>
      <c r="AG1204">
        <v>0</v>
      </c>
      <c r="AH1204">
        <v>0</v>
      </c>
      <c r="AI1204">
        <v>0</v>
      </c>
      <c r="AJ1204">
        <v>0</v>
      </c>
      <c r="AK1204">
        <v>0</v>
      </c>
      <c r="AL1204">
        <v>1</v>
      </c>
      <c r="AM1204">
        <v>0</v>
      </c>
      <c r="AN1204">
        <v>1</v>
      </c>
      <c r="AO1204">
        <v>0</v>
      </c>
      <c r="AP1204">
        <v>0</v>
      </c>
      <c r="AQ1204">
        <v>0</v>
      </c>
      <c r="AR1204">
        <v>18</v>
      </c>
      <c r="AS1204" t="s">
        <v>16729</v>
      </c>
      <c r="AT1204" t="s">
        <v>80</v>
      </c>
    </row>
    <row r="1205" spans="1:46" x14ac:dyDescent="0.25">
      <c r="A1205" t="s">
        <v>2</v>
      </c>
      <c r="B1205" t="s">
        <v>32249</v>
      </c>
      <c r="C1205" t="s">
        <v>32250</v>
      </c>
      <c r="D1205" t="s">
        <v>32251</v>
      </c>
      <c r="E1205">
        <v>395685</v>
      </c>
      <c r="G1205" t="s">
        <v>16900</v>
      </c>
      <c r="H1205" t="s">
        <v>32252</v>
      </c>
      <c r="I1205" t="s">
        <v>32253</v>
      </c>
      <c r="J1205" t="s">
        <v>280</v>
      </c>
      <c r="K1205" t="s">
        <v>23506</v>
      </c>
      <c r="L1205" t="s">
        <v>32254</v>
      </c>
      <c r="M1205" t="s">
        <v>32255</v>
      </c>
      <c r="N1205" t="s">
        <v>281</v>
      </c>
      <c r="O1205" t="s">
        <v>75</v>
      </c>
      <c r="P1205" t="s">
        <v>32256</v>
      </c>
      <c r="Q1205" t="s">
        <v>282</v>
      </c>
      <c r="R1205" t="s">
        <v>284</v>
      </c>
      <c r="S1205" t="s">
        <v>88</v>
      </c>
      <c r="T1205" t="s">
        <v>18737</v>
      </c>
      <c r="U1205" t="s">
        <v>32257</v>
      </c>
      <c r="V1205" s="1" t="s">
        <v>18375</v>
      </c>
      <c r="W1205" t="s">
        <v>32258</v>
      </c>
      <c r="X1205" s="1" t="s">
        <v>22433</v>
      </c>
      <c r="Y1205">
        <v>2712</v>
      </c>
      <c r="Z1205" t="s">
        <v>32259</v>
      </c>
      <c r="AA1205">
        <v>0</v>
      </c>
      <c r="AB1205" t="s">
        <v>87</v>
      </c>
      <c r="AC1205">
        <v>0</v>
      </c>
      <c r="AD1205">
        <v>0</v>
      </c>
      <c r="AE1205">
        <v>0</v>
      </c>
      <c r="AF1205">
        <v>0</v>
      </c>
      <c r="AG1205">
        <v>0</v>
      </c>
      <c r="AH1205">
        <v>0</v>
      </c>
      <c r="AI1205">
        <v>0</v>
      </c>
      <c r="AJ1205">
        <v>0</v>
      </c>
      <c r="AK1205">
        <v>0</v>
      </c>
      <c r="AL1205">
        <v>1</v>
      </c>
      <c r="AM1205">
        <v>0</v>
      </c>
      <c r="AN1205">
        <v>1</v>
      </c>
      <c r="AO1205">
        <v>0</v>
      </c>
      <c r="AP1205">
        <v>0</v>
      </c>
      <c r="AQ1205">
        <v>0</v>
      </c>
      <c r="AR1205">
        <v>19</v>
      </c>
      <c r="AS1205" t="s">
        <v>18503</v>
      </c>
      <c r="AT1205" t="s">
        <v>99</v>
      </c>
    </row>
    <row r="1206" spans="1:46" x14ac:dyDescent="0.25">
      <c r="A1206" t="s">
        <v>2</v>
      </c>
      <c r="B1206" t="s">
        <v>24749</v>
      </c>
      <c r="C1206" t="s">
        <v>24750</v>
      </c>
      <c r="D1206" t="s">
        <v>24751</v>
      </c>
      <c r="E1206">
        <v>464134</v>
      </c>
      <c r="G1206" t="s">
        <v>295</v>
      </c>
      <c r="H1206" t="s">
        <v>24752</v>
      </c>
      <c r="I1206" t="s">
        <v>24753</v>
      </c>
      <c r="J1206" t="s">
        <v>280</v>
      </c>
      <c r="K1206" t="s">
        <v>187</v>
      </c>
      <c r="L1206" t="s">
        <v>24754</v>
      </c>
      <c r="M1206" t="s">
        <v>24755</v>
      </c>
      <c r="N1206" t="s">
        <v>285</v>
      </c>
      <c r="O1206" t="s">
        <v>75</v>
      </c>
      <c r="P1206" t="s">
        <v>24756</v>
      </c>
      <c r="Q1206" t="s">
        <v>282</v>
      </c>
      <c r="R1206" t="s">
        <v>284</v>
      </c>
      <c r="S1206" t="s">
        <v>17348</v>
      </c>
      <c r="T1206" t="s">
        <v>18510</v>
      </c>
      <c r="U1206" t="s">
        <v>20416</v>
      </c>
      <c r="V1206" s="1" t="s">
        <v>20208</v>
      </c>
      <c r="W1206" t="s">
        <v>24757</v>
      </c>
      <c r="X1206" s="1" t="s">
        <v>22433</v>
      </c>
      <c r="Y1206">
        <v>2710</v>
      </c>
      <c r="Z1206" t="s">
        <v>20042</v>
      </c>
      <c r="AA1206">
        <v>0</v>
      </c>
      <c r="AB1206" t="s">
        <v>87</v>
      </c>
      <c r="AC1206">
        <v>0</v>
      </c>
      <c r="AD1206">
        <v>0</v>
      </c>
      <c r="AE1206">
        <v>0</v>
      </c>
      <c r="AF1206">
        <v>0</v>
      </c>
      <c r="AG1206">
        <v>0</v>
      </c>
      <c r="AH1206">
        <v>0</v>
      </c>
      <c r="AI1206">
        <v>0</v>
      </c>
      <c r="AJ1206">
        <v>0</v>
      </c>
      <c r="AK1206">
        <v>0</v>
      </c>
      <c r="AL1206">
        <v>1</v>
      </c>
      <c r="AM1206">
        <v>0</v>
      </c>
      <c r="AN1206">
        <v>1</v>
      </c>
      <c r="AO1206">
        <v>0</v>
      </c>
      <c r="AP1206">
        <v>0</v>
      </c>
      <c r="AQ1206">
        <v>0</v>
      </c>
      <c r="AR1206">
        <v>18</v>
      </c>
      <c r="AS1206" t="s">
        <v>16729</v>
      </c>
      <c r="AT1206" t="s">
        <v>80</v>
      </c>
    </row>
    <row r="1207" spans="1:46" x14ac:dyDescent="0.25">
      <c r="A1207" t="s">
        <v>2</v>
      </c>
      <c r="B1207" t="s">
        <v>32260</v>
      </c>
      <c r="C1207" t="s">
        <v>32261</v>
      </c>
      <c r="D1207" t="s">
        <v>32262</v>
      </c>
      <c r="E1207">
        <v>464741</v>
      </c>
      <c r="G1207" t="s">
        <v>298</v>
      </c>
      <c r="H1207" t="s">
        <v>32263</v>
      </c>
      <c r="I1207" t="s">
        <v>32264</v>
      </c>
      <c r="J1207" t="s">
        <v>280</v>
      </c>
      <c r="K1207" t="s">
        <v>188</v>
      </c>
      <c r="L1207" t="s">
        <v>32265</v>
      </c>
      <c r="M1207" t="s">
        <v>32266</v>
      </c>
      <c r="N1207" t="s">
        <v>285</v>
      </c>
      <c r="O1207" t="s">
        <v>75</v>
      </c>
      <c r="P1207" t="s">
        <v>32267</v>
      </c>
      <c r="Q1207" t="s">
        <v>282</v>
      </c>
      <c r="R1207" t="s">
        <v>284</v>
      </c>
      <c r="S1207" t="s">
        <v>17348</v>
      </c>
      <c r="T1207" t="s">
        <v>17349</v>
      </c>
      <c r="U1207" t="s">
        <v>25747</v>
      </c>
      <c r="V1207" s="1" t="s">
        <v>20208</v>
      </c>
      <c r="W1207" t="s">
        <v>32268</v>
      </c>
      <c r="X1207" s="1" t="s">
        <v>22433</v>
      </c>
      <c r="Y1207">
        <v>2710</v>
      </c>
      <c r="Z1207" t="s">
        <v>20042</v>
      </c>
      <c r="AA1207">
        <v>0</v>
      </c>
      <c r="AB1207" t="s">
        <v>87</v>
      </c>
      <c r="AC1207">
        <v>0</v>
      </c>
      <c r="AD1207">
        <v>0</v>
      </c>
      <c r="AE1207">
        <v>0</v>
      </c>
      <c r="AF1207">
        <v>0</v>
      </c>
      <c r="AG1207">
        <v>0</v>
      </c>
      <c r="AH1207">
        <v>0</v>
      </c>
      <c r="AI1207">
        <v>0</v>
      </c>
      <c r="AJ1207">
        <v>0</v>
      </c>
      <c r="AK1207">
        <v>0</v>
      </c>
      <c r="AL1207">
        <v>1</v>
      </c>
      <c r="AM1207">
        <v>0</v>
      </c>
      <c r="AN1207">
        <v>1</v>
      </c>
      <c r="AO1207">
        <v>0</v>
      </c>
      <c r="AP1207">
        <v>0</v>
      </c>
      <c r="AQ1207">
        <v>0</v>
      </c>
      <c r="AR1207">
        <v>18</v>
      </c>
      <c r="AS1207" t="s">
        <v>16729</v>
      </c>
      <c r="AT1207" t="s">
        <v>80</v>
      </c>
    </row>
    <row r="1208" spans="1:46" x14ac:dyDescent="0.25">
      <c r="A1208" t="s">
        <v>2</v>
      </c>
      <c r="B1208" t="s">
        <v>40741</v>
      </c>
      <c r="C1208" t="s">
        <v>40742</v>
      </c>
      <c r="D1208" t="s">
        <v>40743</v>
      </c>
      <c r="E1208">
        <v>461255</v>
      </c>
      <c r="G1208" t="s">
        <v>291</v>
      </c>
      <c r="H1208" t="s">
        <v>40744</v>
      </c>
      <c r="I1208" t="s">
        <v>40745</v>
      </c>
      <c r="J1208" t="s">
        <v>280</v>
      </c>
      <c r="K1208" t="s">
        <v>199</v>
      </c>
      <c r="L1208" t="s">
        <v>40746</v>
      </c>
      <c r="M1208" t="s">
        <v>40747</v>
      </c>
      <c r="N1208" t="s">
        <v>281</v>
      </c>
      <c r="O1208" t="s">
        <v>75</v>
      </c>
      <c r="P1208" t="s">
        <v>40748</v>
      </c>
      <c r="Q1208" t="s">
        <v>282</v>
      </c>
      <c r="R1208" t="s">
        <v>284</v>
      </c>
      <c r="S1208" t="s">
        <v>17348</v>
      </c>
      <c r="T1208" t="s">
        <v>18511</v>
      </c>
      <c r="U1208" t="s">
        <v>40749</v>
      </c>
      <c r="V1208" s="1" t="s">
        <v>20208</v>
      </c>
      <c r="W1208" t="s">
        <v>40750</v>
      </c>
      <c r="X1208" s="1" t="s">
        <v>22433</v>
      </c>
      <c r="Y1208">
        <v>2710</v>
      </c>
      <c r="Z1208" t="s">
        <v>20042</v>
      </c>
      <c r="AA1208">
        <v>0</v>
      </c>
      <c r="AB1208" t="s">
        <v>87</v>
      </c>
      <c r="AC1208">
        <v>0</v>
      </c>
      <c r="AD1208">
        <v>0</v>
      </c>
      <c r="AE1208">
        <v>0</v>
      </c>
      <c r="AF1208">
        <v>0</v>
      </c>
      <c r="AG1208">
        <v>0</v>
      </c>
      <c r="AH1208">
        <v>0</v>
      </c>
      <c r="AI1208">
        <v>0</v>
      </c>
      <c r="AJ1208">
        <v>0</v>
      </c>
      <c r="AK1208">
        <v>0</v>
      </c>
      <c r="AL1208">
        <v>1</v>
      </c>
      <c r="AM1208">
        <v>0</v>
      </c>
      <c r="AN1208">
        <v>1</v>
      </c>
      <c r="AO1208">
        <v>0</v>
      </c>
      <c r="AP1208">
        <v>0</v>
      </c>
      <c r="AQ1208">
        <v>0</v>
      </c>
      <c r="AR1208">
        <v>18</v>
      </c>
      <c r="AS1208" t="s">
        <v>16729</v>
      </c>
      <c r="AT1208" t="s">
        <v>80</v>
      </c>
    </row>
    <row r="1209" spans="1:46" x14ac:dyDescent="0.25">
      <c r="A1209" t="s">
        <v>2</v>
      </c>
      <c r="B1209" t="s">
        <v>32269</v>
      </c>
      <c r="C1209" t="s">
        <v>32270</v>
      </c>
      <c r="D1209" t="s">
        <v>32271</v>
      </c>
      <c r="E1209">
        <v>434258</v>
      </c>
      <c r="G1209" t="s">
        <v>16900</v>
      </c>
      <c r="H1209" t="s">
        <v>32272</v>
      </c>
      <c r="I1209" t="s">
        <v>32273</v>
      </c>
      <c r="J1209" t="s">
        <v>280</v>
      </c>
      <c r="K1209" t="s">
        <v>188</v>
      </c>
      <c r="L1209" t="s">
        <v>32274</v>
      </c>
      <c r="M1209" t="s">
        <v>32275</v>
      </c>
      <c r="N1209" t="s">
        <v>32276</v>
      </c>
      <c r="O1209" t="s">
        <v>75</v>
      </c>
      <c r="P1209" t="s">
        <v>32277</v>
      </c>
      <c r="Q1209" t="s">
        <v>282</v>
      </c>
      <c r="R1209" t="s">
        <v>284</v>
      </c>
      <c r="S1209" t="s">
        <v>17348</v>
      </c>
      <c r="T1209" t="s">
        <v>17349</v>
      </c>
      <c r="U1209" t="s">
        <v>32278</v>
      </c>
      <c r="V1209" s="1" t="s">
        <v>18608</v>
      </c>
      <c r="W1209" t="s">
        <v>32279</v>
      </c>
      <c r="X1209" s="1" t="s">
        <v>22433</v>
      </c>
      <c r="Y1209">
        <v>2672</v>
      </c>
      <c r="Z1209" t="s">
        <v>19255</v>
      </c>
      <c r="AA1209">
        <v>1</v>
      </c>
      <c r="AB1209" t="s">
        <v>16827</v>
      </c>
      <c r="AC1209">
        <v>0</v>
      </c>
      <c r="AD1209">
        <v>0</v>
      </c>
      <c r="AE1209">
        <v>0</v>
      </c>
      <c r="AF1209">
        <v>0</v>
      </c>
      <c r="AG1209">
        <v>0</v>
      </c>
      <c r="AH1209">
        <v>0</v>
      </c>
      <c r="AI1209">
        <v>0</v>
      </c>
      <c r="AJ1209">
        <v>0</v>
      </c>
      <c r="AK1209">
        <v>0</v>
      </c>
      <c r="AL1209">
        <v>1</v>
      </c>
      <c r="AM1209">
        <v>1</v>
      </c>
      <c r="AN1209">
        <v>0</v>
      </c>
      <c r="AO1209">
        <v>0</v>
      </c>
      <c r="AP1209">
        <v>0</v>
      </c>
      <c r="AQ1209">
        <v>0</v>
      </c>
      <c r="AR1209">
        <v>14</v>
      </c>
      <c r="AS1209" t="s">
        <v>17335</v>
      </c>
      <c r="AT1209" t="s">
        <v>99</v>
      </c>
    </row>
    <row r="1210" spans="1:46" x14ac:dyDescent="0.25">
      <c r="A1210" t="s">
        <v>2</v>
      </c>
      <c r="B1210" t="s">
        <v>32300</v>
      </c>
      <c r="C1210" t="s">
        <v>32301</v>
      </c>
      <c r="D1210" t="s">
        <v>32302</v>
      </c>
      <c r="E1210">
        <v>464462</v>
      </c>
      <c r="G1210" t="s">
        <v>291</v>
      </c>
      <c r="H1210" t="s">
        <v>32303</v>
      </c>
      <c r="I1210" t="s">
        <v>32304</v>
      </c>
      <c r="J1210" t="s">
        <v>280</v>
      </c>
      <c r="K1210" t="s">
        <v>187</v>
      </c>
      <c r="L1210" t="s">
        <v>32305</v>
      </c>
      <c r="M1210" t="s">
        <v>32306</v>
      </c>
      <c r="N1210" t="s">
        <v>281</v>
      </c>
      <c r="O1210" t="s">
        <v>75</v>
      </c>
      <c r="P1210" t="s">
        <v>32307</v>
      </c>
      <c r="Q1210" t="s">
        <v>282</v>
      </c>
      <c r="R1210" t="s">
        <v>284</v>
      </c>
      <c r="S1210" t="s">
        <v>17348</v>
      </c>
      <c r="T1210" t="s">
        <v>18510</v>
      </c>
      <c r="U1210" t="s">
        <v>32308</v>
      </c>
      <c r="V1210" s="1" t="s">
        <v>20208</v>
      </c>
      <c r="W1210" t="s">
        <v>32309</v>
      </c>
      <c r="X1210" s="1" t="s">
        <v>22433</v>
      </c>
      <c r="Y1210">
        <v>2672</v>
      </c>
      <c r="Z1210" t="s">
        <v>19255</v>
      </c>
      <c r="AA1210">
        <v>1</v>
      </c>
      <c r="AB1210" t="s">
        <v>16827</v>
      </c>
      <c r="AC1210">
        <v>1</v>
      </c>
      <c r="AD1210">
        <v>1</v>
      </c>
      <c r="AE1210">
        <v>0</v>
      </c>
      <c r="AF1210">
        <v>0</v>
      </c>
      <c r="AG1210">
        <v>0</v>
      </c>
      <c r="AH1210">
        <v>0</v>
      </c>
      <c r="AI1210">
        <v>0</v>
      </c>
      <c r="AJ1210">
        <v>0</v>
      </c>
      <c r="AK1210">
        <v>0</v>
      </c>
      <c r="AL1210">
        <v>0</v>
      </c>
      <c r="AM1210">
        <v>0</v>
      </c>
      <c r="AN1210">
        <v>0</v>
      </c>
      <c r="AO1210">
        <v>0</v>
      </c>
      <c r="AP1210">
        <v>0</v>
      </c>
      <c r="AQ1210">
        <v>0</v>
      </c>
      <c r="AR1210">
        <v>20</v>
      </c>
      <c r="AS1210" t="s">
        <v>16731</v>
      </c>
      <c r="AT1210" t="s">
        <v>92</v>
      </c>
    </row>
    <row r="1211" spans="1:46" x14ac:dyDescent="0.25">
      <c r="A1211" t="s">
        <v>2</v>
      </c>
      <c r="B1211" t="s">
        <v>32280</v>
      </c>
      <c r="C1211" t="s">
        <v>32281</v>
      </c>
      <c r="D1211" t="s">
        <v>32282</v>
      </c>
      <c r="E1211">
        <v>468318</v>
      </c>
      <c r="G1211" t="s">
        <v>293</v>
      </c>
      <c r="H1211" t="s">
        <v>32283</v>
      </c>
      <c r="I1211" t="s">
        <v>32284</v>
      </c>
      <c r="J1211" t="s">
        <v>280</v>
      </c>
      <c r="K1211" t="s">
        <v>187</v>
      </c>
      <c r="L1211" t="s">
        <v>32285</v>
      </c>
      <c r="M1211" t="s">
        <v>32286</v>
      </c>
      <c r="N1211" t="s">
        <v>287</v>
      </c>
      <c r="O1211" t="s">
        <v>75</v>
      </c>
      <c r="P1211" t="s">
        <v>32287</v>
      </c>
      <c r="Q1211" t="s">
        <v>282</v>
      </c>
      <c r="R1211" t="s">
        <v>246</v>
      </c>
      <c r="S1211" t="s">
        <v>17348</v>
      </c>
      <c r="T1211" t="s">
        <v>18510</v>
      </c>
      <c r="U1211" t="s">
        <v>32288</v>
      </c>
      <c r="V1211" s="1" t="s">
        <v>22433</v>
      </c>
      <c r="W1211" t="s">
        <v>32289</v>
      </c>
      <c r="X1211" s="1" t="s">
        <v>22433</v>
      </c>
      <c r="Y1211">
        <v>2672</v>
      </c>
      <c r="Z1211" t="s">
        <v>19255</v>
      </c>
      <c r="AA1211">
        <v>1</v>
      </c>
      <c r="AB1211" t="s">
        <v>16827</v>
      </c>
      <c r="AC1211">
        <v>1</v>
      </c>
      <c r="AD1211">
        <v>1</v>
      </c>
      <c r="AE1211">
        <v>0</v>
      </c>
      <c r="AF1211">
        <v>0</v>
      </c>
      <c r="AG1211">
        <v>0</v>
      </c>
      <c r="AH1211">
        <v>0</v>
      </c>
      <c r="AI1211">
        <v>0</v>
      </c>
      <c r="AJ1211">
        <v>0</v>
      </c>
      <c r="AK1211">
        <v>0</v>
      </c>
      <c r="AL1211">
        <v>0</v>
      </c>
      <c r="AM1211">
        <v>0</v>
      </c>
      <c r="AN1211">
        <v>0</v>
      </c>
      <c r="AO1211">
        <v>0</v>
      </c>
      <c r="AP1211">
        <v>0</v>
      </c>
      <c r="AQ1211">
        <v>0</v>
      </c>
      <c r="AR1211">
        <v>18</v>
      </c>
      <c r="AS1211" t="s">
        <v>16734</v>
      </c>
      <c r="AT1211" t="s">
        <v>92</v>
      </c>
    </row>
    <row r="1212" spans="1:46" x14ac:dyDescent="0.25">
      <c r="A1212" t="s">
        <v>2</v>
      </c>
      <c r="B1212" t="s">
        <v>32290</v>
      </c>
      <c r="C1212" t="s">
        <v>32291</v>
      </c>
      <c r="D1212" t="s">
        <v>32292</v>
      </c>
      <c r="E1212">
        <v>464425</v>
      </c>
      <c r="G1212" t="s">
        <v>295</v>
      </c>
      <c r="H1212" t="s">
        <v>32293</v>
      </c>
      <c r="I1212" t="s">
        <v>32294</v>
      </c>
      <c r="J1212" t="s">
        <v>280</v>
      </c>
      <c r="K1212" t="s">
        <v>187</v>
      </c>
      <c r="L1212" t="s">
        <v>32295</v>
      </c>
      <c r="M1212" t="s">
        <v>32296</v>
      </c>
      <c r="N1212" t="s">
        <v>281</v>
      </c>
      <c r="O1212" t="s">
        <v>75</v>
      </c>
      <c r="P1212" t="s">
        <v>32297</v>
      </c>
      <c r="Q1212" t="s">
        <v>282</v>
      </c>
      <c r="R1212" t="s">
        <v>284</v>
      </c>
      <c r="S1212" t="s">
        <v>17348</v>
      </c>
      <c r="T1212" t="s">
        <v>18510</v>
      </c>
      <c r="U1212" t="s">
        <v>32298</v>
      </c>
      <c r="V1212" s="1" t="s">
        <v>20208</v>
      </c>
      <c r="W1212" t="s">
        <v>32299</v>
      </c>
      <c r="X1212" s="1" t="s">
        <v>22433</v>
      </c>
      <c r="Y1212">
        <v>2672</v>
      </c>
      <c r="Z1212" t="s">
        <v>19255</v>
      </c>
      <c r="AA1212">
        <v>1</v>
      </c>
      <c r="AB1212" t="s">
        <v>16827</v>
      </c>
      <c r="AC1212">
        <v>1</v>
      </c>
      <c r="AD1212">
        <v>1</v>
      </c>
      <c r="AE1212">
        <v>0</v>
      </c>
      <c r="AF1212">
        <v>0</v>
      </c>
      <c r="AG1212">
        <v>0</v>
      </c>
      <c r="AH1212">
        <v>0</v>
      </c>
      <c r="AI1212">
        <v>0</v>
      </c>
      <c r="AJ1212">
        <v>0</v>
      </c>
      <c r="AK1212">
        <v>0</v>
      </c>
      <c r="AL1212">
        <v>0</v>
      </c>
      <c r="AM1212">
        <v>0</v>
      </c>
      <c r="AN1212">
        <v>0</v>
      </c>
      <c r="AO1212">
        <v>0</v>
      </c>
      <c r="AP1212">
        <v>0</v>
      </c>
      <c r="AQ1212">
        <v>0</v>
      </c>
      <c r="AR1212">
        <v>18</v>
      </c>
      <c r="AS1212" t="s">
        <v>16734</v>
      </c>
      <c r="AT1212" t="s">
        <v>92</v>
      </c>
    </row>
    <row r="1213" spans="1:46" x14ac:dyDescent="0.25">
      <c r="A1213" t="s">
        <v>2</v>
      </c>
      <c r="B1213" t="s">
        <v>59660</v>
      </c>
      <c r="C1213" t="s">
        <v>59661</v>
      </c>
      <c r="D1213" t="s">
        <v>59662</v>
      </c>
      <c r="E1213">
        <v>469573</v>
      </c>
      <c r="G1213" t="s">
        <v>295</v>
      </c>
      <c r="H1213" t="s">
        <v>59663</v>
      </c>
      <c r="I1213" t="s">
        <v>59664</v>
      </c>
      <c r="J1213" t="s">
        <v>280</v>
      </c>
      <c r="K1213" t="s">
        <v>187</v>
      </c>
      <c r="L1213" t="s">
        <v>59665</v>
      </c>
      <c r="M1213" t="s">
        <v>59666</v>
      </c>
      <c r="N1213" t="s">
        <v>59667</v>
      </c>
      <c r="O1213" t="s">
        <v>75</v>
      </c>
      <c r="P1213" t="s">
        <v>59668</v>
      </c>
      <c r="Q1213" t="s">
        <v>282</v>
      </c>
      <c r="R1213" t="s">
        <v>246</v>
      </c>
      <c r="S1213" t="s">
        <v>17348</v>
      </c>
      <c r="T1213" t="s">
        <v>18510</v>
      </c>
      <c r="U1213" t="s">
        <v>59669</v>
      </c>
      <c r="V1213" s="1" t="s">
        <v>22433</v>
      </c>
      <c r="W1213" t="s">
        <v>59670</v>
      </c>
      <c r="X1213" s="1" t="s">
        <v>22433</v>
      </c>
      <c r="Y1213">
        <v>2622</v>
      </c>
      <c r="Z1213" t="s">
        <v>20574</v>
      </c>
      <c r="AA1213">
        <v>0</v>
      </c>
      <c r="AB1213" t="s">
        <v>87</v>
      </c>
      <c r="AC1213">
        <v>0</v>
      </c>
      <c r="AD1213">
        <v>0</v>
      </c>
      <c r="AE1213">
        <v>0</v>
      </c>
      <c r="AF1213">
        <v>0</v>
      </c>
      <c r="AG1213">
        <v>0</v>
      </c>
      <c r="AH1213">
        <v>0</v>
      </c>
      <c r="AI1213">
        <v>0</v>
      </c>
      <c r="AJ1213">
        <v>0</v>
      </c>
      <c r="AK1213">
        <v>0</v>
      </c>
      <c r="AL1213">
        <v>1</v>
      </c>
      <c r="AM1213">
        <v>0</v>
      </c>
      <c r="AN1213">
        <v>1</v>
      </c>
      <c r="AO1213">
        <v>0</v>
      </c>
      <c r="AP1213">
        <v>0</v>
      </c>
      <c r="AQ1213">
        <v>0</v>
      </c>
      <c r="AR1213">
        <v>18</v>
      </c>
      <c r="AS1213" t="s">
        <v>16729</v>
      </c>
      <c r="AT1213" t="s">
        <v>80</v>
      </c>
    </row>
    <row r="1214" spans="1:46" x14ac:dyDescent="0.25">
      <c r="A1214" t="s">
        <v>2</v>
      </c>
      <c r="B1214" t="s">
        <v>59671</v>
      </c>
      <c r="C1214" t="s">
        <v>59672</v>
      </c>
      <c r="D1214" t="s">
        <v>59673</v>
      </c>
      <c r="E1214">
        <v>468900</v>
      </c>
      <c r="G1214" t="s">
        <v>296</v>
      </c>
      <c r="H1214" t="s">
        <v>59674</v>
      </c>
      <c r="I1214" t="s">
        <v>59675</v>
      </c>
      <c r="J1214" t="s">
        <v>280</v>
      </c>
      <c r="K1214" t="s">
        <v>16742</v>
      </c>
      <c r="L1214" t="s">
        <v>39386</v>
      </c>
      <c r="M1214" t="s">
        <v>287</v>
      </c>
      <c r="N1214" t="s">
        <v>281</v>
      </c>
      <c r="O1214" t="s">
        <v>75</v>
      </c>
      <c r="P1214" t="s">
        <v>59676</v>
      </c>
      <c r="Q1214" t="s">
        <v>282</v>
      </c>
      <c r="R1214" t="s">
        <v>246</v>
      </c>
      <c r="S1214" t="s">
        <v>17073</v>
      </c>
      <c r="T1214" t="s">
        <v>18507</v>
      </c>
      <c r="U1214" t="s">
        <v>29423</v>
      </c>
      <c r="V1214" s="1" t="s">
        <v>22433</v>
      </c>
      <c r="W1214" t="s">
        <v>59677</v>
      </c>
      <c r="X1214" s="1" t="s">
        <v>22433</v>
      </c>
      <c r="Y1214">
        <v>2622</v>
      </c>
      <c r="Z1214" t="s">
        <v>20574</v>
      </c>
      <c r="AA1214">
        <v>0</v>
      </c>
      <c r="AB1214" t="s">
        <v>87</v>
      </c>
      <c r="AC1214">
        <v>0</v>
      </c>
      <c r="AD1214">
        <v>0</v>
      </c>
      <c r="AE1214">
        <v>0</v>
      </c>
      <c r="AF1214">
        <v>0</v>
      </c>
      <c r="AG1214">
        <v>0</v>
      </c>
      <c r="AH1214">
        <v>0</v>
      </c>
      <c r="AI1214">
        <v>0</v>
      </c>
      <c r="AJ1214">
        <v>0</v>
      </c>
      <c r="AK1214">
        <v>0</v>
      </c>
      <c r="AL1214">
        <v>1</v>
      </c>
      <c r="AM1214">
        <v>0</v>
      </c>
      <c r="AN1214">
        <v>1</v>
      </c>
      <c r="AO1214">
        <v>0</v>
      </c>
      <c r="AP1214">
        <v>0</v>
      </c>
      <c r="AQ1214">
        <v>0</v>
      </c>
      <c r="AR1214">
        <v>18</v>
      </c>
      <c r="AS1214" t="s">
        <v>16729</v>
      </c>
      <c r="AT1214" t="s">
        <v>80</v>
      </c>
    </row>
    <row r="1215" spans="1:46" x14ac:dyDescent="0.25">
      <c r="A1215" t="s">
        <v>2</v>
      </c>
      <c r="B1215" t="s">
        <v>32320</v>
      </c>
      <c r="C1215" t="s">
        <v>32321</v>
      </c>
      <c r="D1215" t="s">
        <v>32322</v>
      </c>
      <c r="E1215">
        <v>454067</v>
      </c>
      <c r="G1215" t="s">
        <v>298</v>
      </c>
      <c r="H1215" t="s">
        <v>32323</v>
      </c>
      <c r="I1215" t="s">
        <v>32324</v>
      </c>
      <c r="J1215" t="s">
        <v>32325</v>
      </c>
      <c r="K1215" t="s">
        <v>160</v>
      </c>
      <c r="L1215" t="s">
        <v>32326</v>
      </c>
      <c r="M1215" t="s">
        <v>32327</v>
      </c>
      <c r="N1215" t="s">
        <v>285</v>
      </c>
      <c r="O1215" t="s">
        <v>75</v>
      </c>
      <c r="P1215" t="s">
        <v>32328</v>
      </c>
      <c r="Q1215" t="s">
        <v>282</v>
      </c>
      <c r="R1215" t="s">
        <v>246</v>
      </c>
      <c r="S1215" t="s">
        <v>17073</v>
      </c>
      <c r="T1215" t="s">
        <v>18510</v>
      </c>
      <c r="U1215" t="s">
        <v>32329</v>
      </c>
      <c r="V1215" s="1" t="s">
        <v>19945</v>
      </c>
      <c r="W1215" t="s">
        <v>32330</v>
      </c>
      <c r="X1215" s="1" t="s">
        <v>22433</v>
      </c>
      <c r="Y1215">
        <v>2622</v>
      </c>
      <c r="Z1215" t="s">
        <v>20574</v>
      </c>
      <c r="AA1215">
        <v>0</v>
      </c>
      <c r="AB1215" t="s">
        <v>87</v>
      </c>
      <c r="AC1215">
        <v>0</v>
      </c>
      <c r="AD1215">
        <v>0</v>
      </c>
      <c r="AE1215">
        <v>0</v>
      </c>
      <c r="AF1215">
        <v>0</v>
      </c>
      <c r="AG1215">
        <v>0</v>
      </c>
      <c r="AH1215">
        <v>0</v>
      </c>
      <c r="AI1215">
        <v>0</v>
      </c>
      <c r="AJ1215">
        <v>0</v>
      </c>
      <c r="AK1215">
        <v>0</v>
      </c>
      <c r="AL1215">
        <v>1</v>
      </c>
      <c r="AM1215">
        <v>0</v>
      </c>
      <c r="AN1215">
        <v>1</v>
      </c>
      <c r="AO1215">
        <v>0</v>
      </c>
      <c r="AP1215">
        <v>0</v>
      </c>
      <c r="AQ1215">
        <v>0</v>
      </c>
      <c r="AR1215">
        <v>18</v>
      </c>
      <c r="AS1215" t="s">
        <v>16729</v>
      </c>
      <c r="AT1215" t="s">
        <v>80</v>
      </c>
    </row>
    <row r="1216" spans="1:46" x14ac:dyDescent="0.25">
      <c r="A1216" t="s">
        <v>2</v>
      </c>
      <c r="B1216" t="s">
        <v>32310</v>
      </c>
      <c r="C1216" t="s">
        <v>32311</v>
      </c>
      <c r="D1216" t="s">
        <v>32312</v>
      </c>
      <c r="E1216">
        <v>465267</v>
      </c>
      <c r="G1216" t="s">
        <v>299</v>
      </c>
      <c r="H1216" t="s">
        <v>32313</v>
      </c>
      <c r="I1216" t="s">
        <v>32314</v>
      </c>
      <c r="J1216" t="s">
        <v>280</v>
      </c>
      <c r="K1216" t="s">
        <v>16742</v>
      </c>
      <c r="L1216" t="s">
        <v>32315</v>
      </c>
      <c r="M1216" t="s">
        <v>32316</v>
      </c>
      <c r="N1216" t="s">
        <v>287</v>
      </c>
      <c r="O1216" t="s">
        <v>75</v>
      </c>
      <c r="P1216" t="s">
        <v>32317</v>
      </c>
      <c r="Q1216" t="s">
        <v>282</v>
      </c>
      <c r="R1216" t="s">
        <v>284</v>
      </c>
      <c r="S1216" t="s">
        <v>17073</v>
      </c>
      <c r="T1216" t="s">
        <v>18507</v>
      </c>
      <c r="U1216" t="s">
        <v>32318</v>
      </c>
      <c r="V1216" s="1" t="s">
        <v>20208</v>
      </c>
      <c r="W1216" t="s">
        <v>32319</v>
      </c>
      <c r="X1216" s="1" t="s">
        <v>22433</v>
      </c>
      <c r="Y1216">
        <v>2622</v>
      </c>
      <c r="Z1216" t="s">
        <v>20574</v>
      </c>
      <c r="AA1216">
        <v>0</v>
      </c>
      <c r="AB1216" t="s">
        <v>87</v>
      </c>
      <c r="AC1216">
        <v>0</v>
      </c>
      <c r="AD1216">
        <v>0</v>
      </c>
      <c r="AE1216">
        <v>0</v>
      </c>
      <c r="AF1216">
        <v>0</v>
      </c>
      <c r="AG1216">
        <v>0</v>
      </c>
      <c r="AH1216">
        <v>0</v>
      </c>
      <c r="AI1216">
        <v>0</v>
      </c>
      <c r="AJ1216">
        <v>0</v>
      </c>
      <c r="AK1216">
        <v>0</v>
      </c>
      <c r="AL1216">
        <v>1</v>
      </c>
      <c r="AM1216">
        <v>0</v>
      </c>
      <c r="AN1216">
        <v>1</v>
      </c>
      <c r="AO1216">
        <v>0</v>
      </c>
      <c r="AP1216">
        <v>0</v>
      </c>
      <c r="AQ1216">
        <v>0</v>
      </c>
      <c r="AR1216">
        <v>18</v>
      </c>
      <c r="AS1216" t="s">
        <v>16729</v>
      </c>
      <c r="AT1216" t="s">
        <v>80</v>
      </c>
    </row>
    <row r="1217" spans="1:46" x14ac:dyDescent="0.25">
      <c r="A1217" t="s">
        <v>2</v>
      </c>
      <c r="B1217" t="s">
        <v>39607</v>
      </c>
      <c r="C1217" t="s">
        <v>39608</v>
      </c>
      <c r="D1217" t="s">
        <v>39609</v>
      </c>
      <c r="E1217">
        <v>468312</v>
      </c>
      <c r="G1217" t="s">
        <v>296</v>
      </c>
      <c r="H1217" t="s">
        <v>39610</v>
      </c>
      <c r="I1217" t="s">
        <v>39611</v>
      </c>
      <c r="J1217" t="s">
        <v>280</v>
      </c>
      <c r="K1217" t="s">
        <v>183</v>
      </c>
      <c r="L1217" t="s">
        <v>39612</v>
      </c>
      <c r="M1217" t="s">
        <v>39613</v>
      </c>
      <c r="N1217" t="s">
        <v>39614</v>
      </c>
      <c r="O1217" t="s">
        <v>75</v>
      </c>
      <c r="P1217" t="s">
        <v>39615</v>
      </c>
      <c r="Q1217" t="s">
        <v>282</v>
      </c>
      <c r="R1217" t="s">
        <v>284</v>
      </c>
      <c r="S1217" t="s">
        <v>99</v>
      </c>
      <c r="T1217" t="s">
        <v>288</v>
      </c>
      <c r="U1217" t="s">
        <v>39616</v>
      </c>
      <c r="V1217" s="1" t="s">
        <v>22433</v>
      </c>
      <c r="W1217" t="s">
        <v>39617</v>
      </c>
      <c r="X1217" s="1" t="s">
        <v>22433</v>
      </c>
      <c r="Y1217">
        <v>2620</v>
      </c>
      <c r="Z1217" t="s">
        <v>20575</v>
      </c>
      <c r="AA1217">
        <v>0</v>
      </c>
      <c r="AB1217" t="s">
        <v>87</v>
      </c>
      <c r="AC1217">
        <v>0</v>
      </c>
      <c r="AD1217">
        <v>0</v>
      </c>
      <c r="AE1217">
        <v>0</v>
      </c>
      <c r="AF1217">
        <v>0</v>
      </c>
      <c r="AG1217">
        <v>0</v>
      </c>
      <c r="AH1217">
        <v>0</v>
      </c>
      <c r="AI1217">
        <v>0</v>
      </c>
      <c r="AJ1217">
        <v>0</v>
      </c>
      <c r="AK1217">
        <v>0</v>
      </c>
      <c r="AL1217">
        <v>1</v>
      </c>
      <c r="AM1217">
        <v>0</v>
      </c>
      <c r="AN1217">
        <v>1</v>
      </c>
      <c r="AO1217">
        <v>0</v>
      </c>
      <c r="AP1217">
        <v>0</v>
      </c>
      <c r="AQ1217">
        <v>0</v>
      </c>
      <c r="AR1217">
        <v>18</v>
      </c>
      <c r="AS1217" t="s">
        <v>16729</v>
      </c>
      <c r="AT1217" t="s">
        <v>80</v>
      </c>
    </row>
    <row r="1218" spans="1:46" x14ac:dyDescent="0.25">
      <c r="A1218" t="s">
        <v>2</v>
      </c>
      <c r="B1218" t="s">
        <v>26916</v>
      </c>
      <c r="C1218" t="s">
        <v>26917</v>
      </c>
      <c r="D1218" t="s">
        <v>26918</v>
      </c>
      <c r="E1218">
        <v>459188</v>
      </c>
      <c r="G1218" t="s">
        <v>298</v>
      </c>
      <c r="H1218" t="s">
        <v>26919</v>
      </c>
      <c r="I1218" t="s">
        <v>26920</v>
      </c>
      <c r="J1218" t="s">
        <v>280</v>
      </c>
      <c r="K1218" t="s">
        <v>17269</v>
      </c>
      <c r="L1218" t="s">
        <v>26921</v>
      </c>
      <c r="M1218" t="s">
        <v>26922</v>
      </c>
      <c r="N1218" t="s">
        <v>285</v>
      </c>
      <c r="O1218" t="s">
        <v>75</v>
      </c>
      <c r="P1218" t="s">
        <v>26923</v>
      </c>
      <c r="Q1218" t="s">
        <v>282</v>
      </c>
      <c r="R1218" t="s">
        <v>284</v>
      </c>
      <c r="S1218" t="s">
        <v>99</v>
      </c>
      <c r="T1218" t="s">
        <v>288</v>
      </c>
      <c r="U1218" t="s">
        <v>26924</v>
      </c>
      <c r="V1218" s="1" t="s">
        <v>20208</v>
      </c>
      <c r="W1218" t="s">
        <v>26925</v>
      </c>
      <c r="X1218" s="1" t="s">
        <v>22433</v>
      </c>
      <c r="Y1218">
        <v>2620</v>
      </c>
      <c r="Z1218" t="s">
        <v>20575</v>
      </c>
      <c r="AA1218">
        <v>0</v>
      </c>
      <c r="AB1218" t="s">
        <v>87</v>
      </c>
      <c r="AC1218">
        <v>0</v>
      </c>
      <c r="AD1218">
        <v>0</v>
      </c>
      <c r="AE1218">
        <v>0</v>
      </c>
      <c r="AF1218">
        <v>0</v>
      </c>
      <c r="AG1218">
        <v>0</v>
      </c>
      <c r="AH1218">
        <v>0</v>
      </c>
      <c r="AI1218">
        <v>0</v>
      </c>
      <c r="AJ1218">
        <v>0</v>
      </c>
      <c r="AK1218">
        <v>0</v>
      </c>
      <c r="AL1218">
        <v>1</v>
      </c>
      <c r="AM1218">
        <v>0</v>
      </c>
      <c r="AN1218">
        <v>1</v>
      </c>
      <c r="AO1218">
        <v>0</v>
      </c>
      <c r="AP1218">
        <v>0</v>
      </c>
      <c r="AQ1218">
        <v>0</v>
      </c>
      <c r="AR1218">
        <v>18</v>
      </c>
      <c r="AS1218" t="s">
        <v>16729</v>
      </c>
      <c r="AT1218" t="s">
        <v>80</v>
      </c>
    </row>
    <row r="1219" spans="1:46" x14ac:dyDescent="0.25">
      <c r="A1219" t="s">
        <v>2</v>
      </c>
      <c r="B1219" t="s">
        <v>32331</v>
      </c>
      <c r="C1219" t="s">
        <v>32332</v>
      </c>
      <c r="D1219" t="s">
        <v>32333</v>
      </c>
      <c r="E1219">
        <v>462717</v>
      </c>
      <c r="G1219" t="s">
        <v>299</v>
      </c>
      <c r="H1219" t="s">
        <v>32334</v>
      </c>
      <c r="I1219" t="s">
        <v>32335</v>
      </c>
      <c r="J1219" t="s">
        <v>280</v>
      </c>
      <c r="K1219" t="s">
        <v>200</v>
      </c>
      <c r="L1219" t="s">
        <v>32336</v>
      </c>
      <c r="M1219" t="s">
        <v>32337</v>
      </c>
      <c r="N1219" t="s">
        <v>32338</v>
      </c>
      <c r="O1219" t="s">
        <v>75</v>
      </c>
      <c r="P1219" t="s">
        <v>32339</v>
      </c>
      <c r="Q1219" t="s">
        <v>282</v>
      </c>
      <c r="R1219" t="s">
        <v>284</v>
      </c>
      <c r="S1219" t="s">
        <v>99</v>
      </c>
      <c r="T1219" t="s">
        <v>288</v>
      </c>
      <c r="U1219" t="s">
        <v>32340</v>
      </c>
      <c r="V1219" s="1" t="s">
        <v>20208</v>
      </c>
      <c r="W1219" t="s">
        <v>32341</v>
      </c>
      <c r="X1219" s="1" t="s">
        <v>22433</v>
      </c>
      <c r="Y1219">
        <v>2620</v>
      </c>
      <c r="Z1219" t="s">
        <v>20575</v>
      </c>
      <c r="AA1219">
        <v>0</v>
      </c>
      <c r="AB1219" t="s">
        <v>87</v>
      </c>
      <c r="AC1219">
        <v>0</v>
      </c>
      <c r="AD1219">
        <v>0</v>
      </c>
      <c r="AE1219">
        <v>0</v>
      </c>
      <c r="AF1219">
        <v>0</v>
      </c>
      <c r="AG1219">
        <v>0</v>
      </c>
      <c r="AH1219">
        <v>0</v>
      </c>
      <c r="AI1219">
        <v>0</v>
      </c>
      <c r="AJ1219">
        <v>0</v>
      </c>
      <c r="AK1219">
        <v>0</v>
      </c>
      <c r="AL1219">
        <v>1</v>
      </c>
      <c r="AM1219">
        <v>0</v>
      </c>
      <c r="AN1219">
        <v>1</v>
      </c>
      <c r="AO1219">
        <v>0</v>
      </c>
      <c r="AP1219">
        <v>0</v>
      </c>
      <c r="AQ1219">
        <v>0</v>
      </c>
      <c r="AR1219">
        <v>18</v>
      </c>
      <c r="AS1219" t="s">
        <v>16729</v>
      </c>
      <c r="AT1219" t="s">
        <v>80</v>
      </c>
    </row>
    <row r="1220" spans="1:46" x14ac:dyDescent="0.25">
      <c r="A1220" t="s">
        <v>2</v>
      </c>
      <c r="B1220" t="s">
        <v>59678</v>
      </c>
      <c r="C1220" t="s">
        <v>59679</v>
      </c>
      <c r="D1220" t="s">
        <v>59680</v>
      </c>
      <c r="E1220">
        <v>468925</v>
      </c>
      <c r="G1220" t="s">
        <v>293</v>
      </c>
      <c r="H1220" t="s">
        <v>59681</v>
      </c>
      <c r="I1220" t="s">
        <v>59682</v>
      </c>
      <c r="J1220" t="s">
        <v>280</v>
      </c>
      <c r="K1220" t="s">
        <v>186</v>
      </c>
      <c r="L1220" t="s">
        <v>59683</v>
      </c>
      <c r="M1220" t="s">
        <v>59684</v>
      </c>
      <c r="N1220" t="s">
        <v>285</v>
      </c>
      <c r="O1220" t="s">
        <v>75</v>
      </c>
      <c r="P1220" t="s">
        <v>59685</v>
      </c>
      <c r="Q1220" t="s">
        <v>282</v>
      </c>
      <c r="R1220" t="s">
        <v>284</v>
      </c>
      <c r="S1220" t="s">
        <v>18498</v>
      </c>
      <c r="T1220" t="s">
        <v>18499</v>
      </c>
      <c r="U1220" t="s">
        <v>59686</v>
      </c>
      <c r="V1220" s="1" t="s">
        <v>22433</v>
      </c>
      <c r="W1220" t="s">
        <v>59687</v>
      </c>
      <c r="X1220" s="1" t="s">
        <v>22433</v>
      </c>
      <c r="Y1220">
        <v>2615</v>
      </c>
      <c r="Z1220" t="s">
        <v>19256</v>
      </c>
      <c r="AA1220">
        <v>0</v>
      </c>
      <c r="AB1220" t="s">
        <v>87</v>
      </c>
      <c r="AC1220">
        <v>0</v>
      </c>
      <c r="AD1220">
        <v>0</v>
      </c>
      <c r="AE1220">
        <v>0</v>
      </c>
      <c r="AF1220">
        <v>0</v>
      </c>
      <c r="AG1220">
        <v>0</v>
      </c>
      <c r="AH1220">
        <v>0</v>
      </c>
      <c r="AI1220">
        <v>0</v>
      </c>
      <c r="AJ1220">
        <v>0</v>
      </c>
      <c r="AK1220">
        <v>0</v>
      </c>
      <c r="AL1220">
        <v>1</v>
      </c>
      <c r="AM1220">
        <v>0</v>
      </c>
      <c r="AN1220">
        <v>1</v>
      </c>
      <c r="AO1220">
        <v>0</v>
      </c>
      <c r="AP1220">
        <v>0</v>
      </c>
      <c r="AQ1220">
        <v>0</v>
      </c>
      <c r="AR1220">
        <v>18</v>
      </c>
      <c r="AS1220" t="s">
        <v>16729</v>
      </c>
      <c r="AT1220" t="s">
        <v>80</v>
      </c>
    </row>
    <row r="1221" spans="1:46" x14ac:dyDescent="0.25">
      <c r="A1221" t="s">
        <v>2</v>
      </c>
      <c r="B1221" t="s">
        <v>32342</v>
      </c>
      <c r="C1221" t="s">
        <v>32343</v>
      </c>
      <c r="D1221" t="s">
        <v>32344</v>
      </c>
      <c r="E1221">
        <v>462840</v>
      </c>
      <c r="G1221" t="s">
        <v>298</v>
      </c>
      <c r="H1221" t="s">
        <v>32345</v>
      </c>
      <c r="I1221" t="s">
        <v>32346</v>
      </c>
      <c r="J1221" t="s">
        <v>280</v>
      </c>
      <c r="K1221" t="s">
        <v>18228</v>
      </c>
      <c r="L1221" t="s">
        <v>32347</v>
      </c>
      <c r="M1221" t="s">
        <v>32348</v>
      </c>
      <c r="N1221" t="s">
        <v>285</v>
      </c>
      <c r="O1221" t="s">
        <v>75</v>
      </c>
      <c r="P1221" t="s">
        <v>32349</v>
      </c>
      <c r="Q1221" t="s">
        <v>282</v>
      </c>
      <c r="R1221" t="s">
        <v>284</v>
      </c>
      <c r="S1221" t="s">
        <v>18498</v>
      </c>
      <c r="T1221" t="s">
        <v>18500</v>
      </c>
      <c r="U1221" t="s">
        <v>32350</v>
      </c>
      <c r="V1221" s="1" t="s">
        <v>20208</v>
      </c>
      <c r="W1221" t="s">
        <v>32351</v>
      </c>
      <c r="X1221" s="1" t="s">
        <v>22433</v>
      </c>
      <c r="Y1221">
        <v>2615</v>
      </c>
      <c r="Z1221" t="s">
        <v>19256</v>
      </c>
      <c r="AA1221">
        <v>0</v>
      </c>
      <c r="AB1221" t="s">
        <v>87</v>
      </c>
      <c r="AC1221">
        <v>0</v>
      </c>
      <c r="AD1221">
        <v>0</v>
      </c>
      <c r="AE1221">
        <v>0</v>
      </c>
      <c r="AF1221">
        <v>0</v>
      </c>
      <c r="AG1221">
        <v>0</v>
      </c>
      <c r="AH1221">
        <v>0</v>
      </c>
      <c r="AI1221">
        <v>0</v>
      </c>
      <c r="AJ1221">
        <v>0</v>
      </c>
      <c r="AK1221">
        <v>0</v>
      </c>
      <c r="AL1221">
        <v>1</v>
      </c>
      <c r="AM1221">
        <v>0</v>
      </c>
      <c r="AN1221">
        <v>1</v>
      </c>
      <c r="AO1221">
        <v>0</v>
      </c>
      <c r="AP1221">
        <v>0</v>
      </c>
      <c r="AQ1221">
        <v>0</v>
      </c>
      <c r="AR1221">
        <v>18</v>
      </c>
      <c r="AS1221" t="s">
        <v>16729</v>
      </c>
      <c r="AT1221" t="s">
        <v>80</v>
      </c>
    </row>
    <row r="1222" spans="1:46" x14ac:dyDescent="0.25">
      <c r="A1222" t="s">
        <v>2</v>
      </c>
      <c r="B1222" t="s">
        <v>24618</v>
      </c>
      <c r="C1222" t="s">
        <v>24619</v>
      </c>
      <c r="D1222" t="s">
        <v>24620</v>
      </c>
      <c r="E1222">
        <v>302091</v>
      </c>
      <c r="G1222" t="s">
        <v>283</v>
      </c>
      <c r="H1222" t="s">
        <v>24621</v>
      </c>
      <c r="I1222" t="s">
        <v>24622</v>
      </c>
      <c r="J1222" t="s">
        <v>280</v>
      </c>
      <c r="K1222" t="s">
        <v>186</v>
      </c>
      <c r="L1222" t="s">
        <v>24623</v>
      </c>
      <c r="M1222" t="s">
        <v>24624</v>
      </c>
      <c r="N1222" t="s">
        <v>285</v>
      </c>
      <c r="O1222" t="s">
        <v>75</v>
      </c>
      <c r="P1222" t="s">
        <v>24625</v>
      </c>
      <c r="Q1222" t="s">
        <v>282</v>
      </c>
      <c r="R1222" t="s">
        <v>284</v>
      </c>
      <c r="S1222" t="s">
        <v>18498</v>
      </c>
      <c r="T1222" t="s">
        <v>18499</v>
      </c>
      <c r="U1222" t="s">
        <v>24626</v>
      </c>
      <c r="V1222" s="1" t="s">
        <v>18409</v>
      </c>
      <c r="W1222" t="s">
        <v>24627</v>
      </c>
      <c r="X1222" s="1" t="s">
        <v>22433</v>
      </c>
      <c r="Y1222">
        <v>2615</v>
      </c>
      <c r="Z1222" t="s">
        <v>19256</v>
      </c>
      <c r="AA1222">
        <v>0</v>
      </c>
      <c r="AB1222" t="s">
        <v>87</v>
      </c>
      <c r="AC1222">
        <v>0</v>
      </c>
      <c r="AD1222">
        <v>0</v>
      </c>
      <c r="AE1222">
        <v>0</v>
      </c>
      <c r="AF1222">
        <v>0</v>
      </c>
      <c r="AG1222">
        <v>0</v>
      </c>
      <c r="AH1222">
        <v>0</v>
      </c>
      <c r="AI1222">
        <v>0</v>
      </c>
      <c r="AJ1222">
        <v>0</v>
      </c>
      <c r="AK1222">
        <v>0</v>
      </c>
      <c r="AL1222">
        <v>1</v>
      </c>
      <c r="AM1222">
        <v>0</v>
      </c>
      <c r="AN1222">
        <v>1</v>
      </c>
      <c r="AO1222">
        <v>0</v>
      </c>
      <c r="AP1222">
        <v>0</v>
      </c>
      <c r="AQ1222">
        <v>0</v>
      </c>
      <c r="AR1222">
        <v>18</v>
      </c>
      <c r="AS1222" t="s">
        <v>16729</v>
      </c>
      <c r="AT1222" t="s">
        <v>80</v>
      </c>
    </row>
    <row r="1223" spans="1:46" x14ac:dyDescent="0.25">
      <c r="A1223" t="s">
        <v>2</v>
      </c>
      <c r="B1223" t="s">
        <v>35970</v>
      </c>
      <c r="C1223" t="s">
        <v>35971</v>
      </c>
      <c r="D1223" t="s">
        <v>35972</v>
      </c>
      <c r="E1223">
        <v>398982</v>
      </c>
      <c r="G1223" t="s">
        <v>298</v>
      </c>
      <c r="H1223" t="s">
        <v>35973</v>
      </c>
      <c r="I1223" t="s">
        <v>35974</v>
      </c>
      <c r="J1223" t="s">
        <v>280</v>
      </c>
      <c r="K1223" t="s">
        <v>17566</v>
      </c>
      <c r="L1223" t="s">
        <v>35975</v>
      </c>
      <c r="M1223" t="s">
        <v>35976</v>
      </c>
      <c r="N1223" t="s">
        <v>285</v>
      </c>
      <c r="O1223" t="s">
        <v>75</v>
      </c>
      <c r="P1223" t="s">
        <v>35977</v>
      </c>
      <c r="Q1223" t="s">
        <v>282</v>
      </c>
      <c r="R1223" t="s">
        <v>246</v>
      </c>
      <c r="S1223" t="s">
        <v>115</v>
      </c>
      <c r="T1223" t="s">
        <v>18749</v>
      </c>
      <c r="U1223" t="s">
        <v>35978</v>
      </c>
      <c r="V1223" s="1" t="s">
        <v>18433</v>
      </c>
      <c r="W1223" t="s">
        <v>35979</v>
      </c>
      <c r="X1223" s="1" t="s">
        <v>22433</v>
      </c>
      <c r="Y1223">
        <v>2612</v>
      </c>
      <c r="Z1223" t="s">
        <v>20576</v>
      </c>
      <c r="AA1223">
        <v>0</v>
      </c>
      <c r="AB1223" t="s">
        <v>87</v>
      </c>
      <c r="AC1223">
        <v>0</v>
      </c>
      <c r="AD1223">
        <v>0</v>
      </c>
      <c r="AE1223">
        <v>0</v>
      </c>
      <c r="AF1223">
        <v>0</v>
      </c>
      <c r="AG1223">
        <v>0</v>
      </c>
      <c r="AH1223">
        <v>0</v>
      </c>
      <c r="AI1223">
        <v>0</v>
      </c>
      <c r="AJ1223">
        <v>0</v>
      </c>
      <c r="AK1223">
        <v>0</v>
      </c>
      <c r="AL1223">
        <v>0</v>
      </c>
      <c r="AM1223">
        <v>0</v>
      </c>
      <c r="AN1223">
        <v>0</v>
      </c>
      <c r="AO1223">
        <v>1</v>
      </c>
      <c r="AP1223">
        <v>0</v>
      </c>
      <c r="AQ1223">
        <v>1</v>
      </c>
      <c r="AR1223">
        <v>16</v>
      </c>
      <c r="AS1223" t="s">
        <v>18496</v>
      </c>
      <c r="AT1223" t="s">
        <v>16825</v>
      </c>
    </row>
    <row r="1224" spans="1:46" x14ac:dyDescent="0.25">
      <c r="A1224" t="s">
        <v>2</v>
      </c>
      <c r="B1224" t="s">
        <v>32352</v>
      </c>
      <c r="C1224" t="s">
        <v>32353</v>
      </c>
      <c r="D1224" t="s">
        <v>32354</v>
      </c>
      <c r="E1224">
        <v>462728</v>
      </c>
      <c r="G1224" t="s">
        <v>17262</v>
      </c>
      <c r="H1224" t="s">
        <v>32355</v>
      </c>
      <c r="I1224" t="s">
        <v>32356</v>
      </c>
      <c r="J1224" t="s">
        <v>280</v>
      </c>
      <c r="K1224" t="s">
        <v>20145</v>
      </c>
      <c r="L1224" t="s">
        <v>32357</v>
      </c>
      <c r="M1224" t="s">
        <v>32358</v>
      </c>
      <c r="N1224" t="s">
        <v>285</v>
      </c>
      <c r="O1224" t="s">
        <v>75</v>
      </c>
      <c r="P1224" t="s">
        <v>32359</v>
      </c>
      <c r="Q1224" t="s">
        <v>282</v>
      </c>
      <c r="R1224" t="s">
        <v>284</v>
      </c>
      <c r="S1224" t="s">
        <v>115</v>
      </c>
      <c r="T1224" t="s">
        <v>18804</v>
      </c>
      <c r="U1224" t="s">
        <v>32360</v>
      </c>
      <c r="V1224" s="1" t="s">
        <v>20208</v>
      </c>
      <c r="W1224" t="s">
        <v>32361</v>
      </c>
      <c r="X1224" s="1" t="s">
        <v>22433</v>
      </c>
      <c r="Y1224">
        <v>2612</v>
      </c>
      <c r="Z1224" t="s">
        <v>20576</v>
      </c>
      <c r="AA1224">
        <v>0</v>
      </c>
      <c r="AB1224" t="s">
        <v>87</v>
      </c>
      <c r="AC1224">
        <v>0</v>
      </c>
      <c r="AD1224">
        <v>0</v>
      </c>
      <c r="AE1224">
        <v>0</v>
      </c>
      <c r="AF1224">
        <v>0</v>
      </c>
      <c r="AG1224">
        <v>0</v>
      </c>
      <c r="AH1224">
        <v>0</v>
      </c>
      <c r="AI1224">
        <v>0</v>
      </c>
      <c r="AJ1224">
        <v>0</v>
      </c>
      <c r="AK1224">
        <v>0</v>
      </c>
      <c r="AL1224">
        <v>1</v>
      </c>
      <c r="AM1224">
        <v>0</v>
      </c>
      <c r="AN1224">
        <v>1</v>
      </c>
      <c r="AO1224">
        <v>0</v>
      </c>
      <c r="AP1224">
        <v>0</v>
      </c>
      <c r="AQ1224">
        <v>0</v>
      </c>
      <c r="AR1224">
        <v>18</v>
      </c>
      <c r="AS1224" t="s">
        <v>16729</v>
      </c>
      <c r="AT1224" t="s">
        <v>80</v>
      </c>
    </row>
    <row r="1225" spans="1:46" x14ac:dyDescent="0.25">
      <c r="A1225" t="s">
        <v>2</v>
      </c>
      <c r="B1225" t="s">
        <v>32362</v>
      </c>
      <c r="C1225" t="s">
        <v>32363</v>
      </c>
      <c r="D1225" t="s">
        <v>32364</v>
      </c>
      <c r="E1225">
        <v>464568</v>
      </c>
      <c r="G1225" t="s">
        <v>299</v>
      </c>
      <c r="H1225" t="s">
        <v>32365</v>
      </c>
      <c r="I1225" t="s">
        <v>32366</v>
      </c>
      <c r="J1225" t="s">
        <v>280</v>
      </c>
      <c r="K1225" t="s">
        <v>192</v>
      </c>
      <c r="L1225" t="s">
        <v>32367</v>
      </c>
      <c r="M1225" t="s">
        <v>32368</v>
      </c>
      <c r="N1225" t="s">
        <v>32369</v>
      </c>
      <c r="O1225" t="s">
        <v>75</v>
      </c>
      <c r="P1225" t="s">
        <v>32370</v>
      </c>
      <c r="Q1225" t="s">
        <v>282</v>
      </c>
      <c r="R1225" t="s">
        <v>246</v>
      </c>
      <c r="S1225" t="s">
        <v>115</v>
      </c>
      <c r="T1225" t="s">
        <v>18676</v>
      </c>
      <c r="U1225" t="s">
        <v>32371</v>
      </c>
      <c r="V1225" s="1" t="s">
        <v>20208</v>
      </c>
      <c r="W1225" t="s">
        <v>32372</v>
      </c>
      <c r="X1225" s="1" t="s">
        <v>22433</v>
      </c>
      <c r="Y1225">
        <v>2612</v>
      </c>
      <c r="Z1225" t="s">
        <v>20576</v>
      </c>
      <c r="AA1225">
        <v>0</v>
      </c>
      <c r="AB1225" t="s">
        <v>87</v>
      </c>
      <c r="AC1225">
        <v>0</v>
      </c>
      <c r="AD1225">
        <v>0</v>
      </c>
      <c r="AE1225">
        <v>0</v>
      </c>
      <c r="AF1225">
        <v>0</v>
      </c>
      <c r="AG1225">
        <v>0</v>
      </c>
      <c r="AH1225">
        <v>0</v>
      </c>
      <c r="AI1225">
        <v>0</v>
      </c>
      <c r="AJ1225">
        <v>0</v>
      </c>
      <c r="AK1225">
        <v>0</v>
      </c>
      <c r="AL1225">
        <v>1</v>
      </c>
      <c r="AM1225">
        <v>0</v>
      </c>
      <c r="AN1225">
        <v>1</v>
      </c>
      <c r="AO1225">
        <v>0</v>
      </c>
      <c r="AP1225">
        <v>0</v>
      </c>
      <c r="AQ1225">
        <v>0</v>
      </c>
      <c r="AR1225">
        <v>18</v>
      </c>
      <c r="AS1225" t="s">
        <v>16732</v>
      </c>
      <c r="AT1225" t="s">
        <v>80</v>
      </c>
    </row>
    <row r="1226" spans="1:46" x14ac:dyDescent="0.25">
      <c r="A1226" t="s">
        <v>2</v>
      </c>
      <c r="B1226" t="s">
        <v>26988</v>
      </c>
      <c r="C1226" t="s">
        <v>26989</v>
      </c>
      <c r="D1226" t="s">
        <v>26990</v>
      </c>
      <c r="E1226">
        <v>463468</v>
      </c>
      <c r="G1226" t="s">
        <v>298</v>
      </c>
      <c r="H1226" t="s">
        <v>26991</v>
      </c>
      <c r="I1226" t="s">
        <v>26992</v>
      </c>
      <c r="J1226" t="s">
        <v>280</v>
      </c>
      <c r="K1226" t="s">
        <v>183</v>
      </c>
      <c r="L1226" t="s">
        <v>26993</v>
      </c>
      <c r="M1226" t="s">
        <v>26994</v>
      </c>
      <c r="N1226" t="s">
        <v>26995</v>
      </c>
      <c r="O1226" t="s">
        <v>75</v>
      </c>
      <c r="P1226" t="s">
        <v>26996</v>
      </c>
      <c r="Q1226" t="s">
        <v>282</v>
      </c>
      <c r="R1226" t="s">
        <v>284</v>
      </c>
      <c r="S1226" t="s">
        <v>99</v>
      </c>
      <c r="T1226" t="s">
        <v>18711</v>
      </c>
      <c r="U1226" t="s">
        <v>26997</v>
      </c>
      <c r="V1226" s="1" t="s">
        <v>20208</v>
      </c>
      <c r="W1226" t="s">
        <v>26998</v>
      </c>
      <c r="X1226" s="1" t="s">
        <v>22433</v>
      </c>
      <c r="Y1226">
        <v>2605</v>
      </c>
      <c r="Z1226" t="s">
        <v>59688</v>
      </c>
      <c r="AA1226">
        <v>0</v>
      </c>
      <c r="AB1226" t="s">
        <v>87</v>
      </c>
      <c r="AC1226">
        <v>0</v>
      </c>
      <c r="AD1226">
        <v>0</v>
      </c>
      <c r="AE1226">
        <v>0</v>
      </c>
      <c r="AF1226">
        <v>0</v>
      </c>
      <c r="AG1226">
        <v>0</v>
      </c>
      <c r="AH1226">
        <v>0</v>
      </c>
      <c r="AI1226">
        <v>0</v>
      </c>
      <c r="AJ1226">
        <v>0</v>
      </c>
      <c r="AK1226">
        <v>0</v>
      </c>
      <c r="AL1226">
        <v>1</v>
      </c>
      <c r="AM1226">
        <v>0</v>
      </c>
      <c r="AN1226">
        <v>1</v>
      </c>
      <c r="AO1226">
        <v>0</v>
      </c>
      <c r="AP1226">
        <v>0</v>
      </c>
      <c r="AQ1226">
        <v>0</v>
      </c>
      <c r="AR1226">
        <v>18</v>
      </c>
      <c r="AS1226" t="s">
        <v>16729</v>
      </c>
      <c r="AT1226" t="s">
        <v>80</v>
      </c>
    </row>
    <row r="1227" spans="1:46" x14ac:dyDescent="0.25">
      <c r="A1227" t="s">
        <v>2</v>
      </c>
      <c r="B1227" t="s">
        <v>59689</v>
      </c>
      <c r="C1227" t="s">
        <v>59690</v>
      </c>
      <c r="D1227" t="s">
        <v>59691</v>
      </c>
      <c r="E1227">
        <v>469998</v>
      </c>
      <c r="G1227" t="s">
        <v>293</v>
      </c>
      <c r="H1227" t="s">
        <v>59692</v>
      </c>
      <c r="I1227" t="s">
        <v>59693</v>
      </c>
      <c r="J1227" t="s">
        <v>280</v>
      </c>
      <c r="K1227" t="s">
        <v>183</v>
      </c>
      <c r="L1227" t="s">
        <v>59694</v>
      </c>
      <c r="M1227" t="s">
        <v>59695</v>
      </c>
      <c r="N1227" t="s">
        <v>285</v>
      </c>
      <c r="O1227" t="s">
        <v>75</v>
      </c>
      <c r="P1227" t="s">
        <v>59696</v>
      </c>
      <c r="Q1227" t="s">
        <v>282</v>
      </c>
      <c r="R1227" t="s">
        <v>284</v>
      </c>
      <c r="S1227" t="s">
        <v>99</v>
      </c>
      <c r="T1227" t="s">
        <v>18711</v>
      </c>
      <c r="U1227" t="s">
        <v>59697</v>
      </c>
      <c r="V1227" s="1" t="s">
        <v>22433</v>
      </c>
      <c r="W1227" t="s">
        <v>59698</v>
      </c>
      <c r="X1227" s="1" t="s">
        <v>22433</v>
      </c>
      <c r="Y1227">
        <v>2605</v>
      </c>
      <c r="Z1227" t="s">
        <v>59688</v>
      </c>
      <c r="AA1227">
        <v>0</v>
      </c>
      <c r="AB1227" t="s">
        <v>87</v>
      </c>
      <c r="AC1227">
        <v>0</v>
      </c>
      <c r="AD1227">
        <v>0</v>
      </c>
      <c r="AE1227">
        <v>0</v>
      </c>
      <c r="AF1227">
        <v>0</v>
      </c>
      <c r="AG1227">
        <v>0</v>
      </c>
      <c r="AH1227">
        <v>0</v>
      </c>
      <c r="AI1227">
        <v>0</v>
      </c>
      <c r="AJ1227">
        <v>0</v>
      </c>
      <c r="AK1227">
        <v>0</v>
      </c>
      <c r="AL1227">
        <v>1</v>
      </c>
      <c r="AM1227">
        <v>0</v>
      </c>
      <c r="AN1227">
        <v>1</v>
      </c>
      <c r="AO1227">
        <v>0</v>
      </c>
      <c r="AP1227">
        <v>0</v>
      </c>
      <c r="AQ1227">
        <v>0</v>
      </c>
      <c r="AR1227">
        <v>18</v>
      </c>
      <c r="AS1227" t="s">
        <v>16729</v>
      </c>
      <c r="AT1227" t="s">
        <v>80</v>
      </c>
    </row>
    <row r="1228" spans="1:46" x14ac:dyDescent="0.25">
      <c r="A1228" t="s">
        <v>2</v>
      </c>
      <c r="B1228" t="s">
        <v>38039</v>
      </c>
      <c r="C1228" t="s">
        <v>38040</v>
      </c>
      <c r="D1228" t="s">
        <v>38041</v>
      </c>
      <c r="E1228">
        <v>465379</v>
      </c>
      <c r="G1228" t="s">
        <v>291</v>
      </c>
      <c r="H1228" t="s">
        <v>38042</v>
      </c>
      <c r="I1228" t="s">
        <v>38043</v>
      </c>
      <c r="J1228" t="s">
        <v>280</v>
      </c>
      <c r="K1228" t="s">
        <v>183</v>
      </c>
      <c r="L1228" t="s">
        <v>38044</v>
      </c>
      <c r="M1228" t="s">
        <v>38045</v>
      </c>
      <c r="N1228" t="s">
        <v>38046</v>
      </c>
      <c r="O1228" t="s">
        <v>75</v>
      </c>
      <c r="P1228" t="s">
        <v>38047</v>
      </c>
      <c r="Q1228" t="s">
        <v>282</v>
      </c>
      <c r="R1228" t="s">
        <v>284</v>
      </c>
      <c r="S1228" t="s">
        <v>99</v>
      </c>
      <c r="T1228" t="s">
        <v>18711</v>
      </c>
      <c r="U1228" t="s">
        <v>38048</v>
      </c>
      <c r="V1228" s="1" t="s">
        <v>20208</v>
      </c>
      <c r="W1228" t="s">
        <v>38049</v>
      </c>
      <c r="X1228" s="1" t="s">
        <v>22433</v>
      </c>
      <c r="Y1228">
        <v>2605</v>
      </c>
      <c r="Z1228" t="s">
        <v>59688</v>
      </c>
      <c r="AA1228">
        <v>0</v>
      </c>
      <c r="AB1228" t="s">
        <v>87</v>
      </c>
      <c r="AC1228">
        <v>0</v>
      </c>
      <c r="AD1228">
        <v>0</v>
      </c>
      <c r="AE1228">
        <v>0</v>
      </c>
      <c r="AF1228">
        <v>0</v>
      </c>
      <c r="AG1228">
        <v>0</v>
      </c>
      <c r="AH1228">
        <v>0</v>
      </c>
      <c r="AI1228">
        <v>0</v>
      </c>
      <c r="AJ1228">
        <v>0</v>
      </c>
      <c r="AK1228">
        <v>0</v>
      </c>
      <c r="AL1228">
        <v>1</v>
      </c>
      <c r="AM1228">
        <v>0</v>
      </c>
      <c r="AN1228">
        <v>1</v>
      </c>
      <c r="AO1228">
        <v>0</v>
      </c>
      <c r="AP1228">
        <v>0</v>
      </c>
      <c r="AQ1228">
        <v>0</v>
      </c>
      <c r="AR1228">
        <v>18</v>
      </c>
      <c r="AS1228" t="s">
        <v>16729</v>
      </c>
      <c r="AT1228" t="s">
        <v>80</v>
      </c>
    </row>
    <row r="1229" spans="1:46" x14ac:dyDescent="0.25">
      <c r="A1229" t="s">
        <v>2</v>
      </c>
      <c r="B1229" t="s">
        <v>40223</v>
      </c>
      <c r="C1229" t="s">
        <v>40224</v>
      </c>
      <c r="D1229" t="s">
        <v>40225</v>
      </c>
      <c r="E1229">
        <v>394319</v>
      </c>
      <c r="G1229" t="s">
        <v>16900</v>
      </c>
      <c r="H1229" t="s">
        <v>40226</v>
      </c>
      <c r="I1229" t="s">
        <v>40227</v>
      </c>
      <c r="J1229" t="s">
        <v>280</v>
      </c>
      <c r="K1229" t="s">
        <v>17644</v>
      </c>
      <c r="L1229" t="s">
        <v>40228</v>
      </c>
      <c r="M1229" t="s">
        <v>40229</v>
      </c>
      <c r="N1229" t="s">
        <v>285</v>
      </c>
      <c r="O1229" t="s">
        <v>75</v>
      </c>
      <c r="P1229" t="s">
        <v>40230</v>
      </c>
      <c r="Q1229" t="s">
        <v>282</v>
      </c>
      <c r="R1229" t="s">
        <v>284</v>
      </c>
      <c r="S1229" t="s">
        <v>115</v>
      </c>
      <c r="T1229" t="s">
        <v>18530</v>
      </c>
      <c r="U1229" t="s">
        <v>40231</v>
      </c>
      <c r="V1229" s="1" t="s">
        <v>18375</v>
      </c>
      <c r="W1229" t="s">
        <v>40232</v>
      </c>
      <c r="X1229" s="1" t="s">
        <v>22433</v>
      </c>
      <c r="Y1229">
        <v>2582</v>
      </c>
      <c r="Z1229" t="s">
        <v>19257</v>
      </c>
      <c r="AA1229">
        <v>0</v>
      </c>
      <c r="AB1229" t="s">
        <v>87</v>
      </c>
      <c r="AC1229">
        <v>0</v>
      </c>
      <c r="AD1229">
        <v>0</v>
      </c>
      <c r="AE1229">
        <v>0</v>
      </c>
      <c r="AF1229">
        <v>0</v>
      </c>
      <c r="AG1229">
        <v>0</v>
      </c>
      <c r="AH1229">
        <v>0</v>
      </c>
      <c r="AI1229">
        <v>0</v>
      </c>
      <c r="AJ1229">
        <v>0</v>
      </c>
      <c r="AK1229">
        <v>0</v>
      </c>
      <c r="AL1229">
        <v>1</v>
      </c>
      <c r="AM1229">
        <v>0</v>
      </c>
      <c r="AN1229">
        <v>1</v>
      </c>
      <c r="AO1229">
        <v>0</v>
      </c>
      <c r="AP1229">
        <v>0</v>
      </c>
      <c r="AQ1229">
        <v>0</v>
      </c>
      <c r="AR1229">
        <v>19</v>
      </c>
      <c r="AS1229" t="s">
        <v>18503</v>
      </c>
      <c r="AT1229" t="s">
        <v>99</v>
      </c>
    </row>
    <row r="1230" spans="1:46" x14ac:dyDescent="0.25">
      <c r="A1230" t="s">
        <v>2</v>
      </c>
      <c r="B1230" t="s">
        <v>59699</v>
      </c>
      <c r="C1230" t="s">
        <v>59700</v>
      </c>
      <c r="D1230" t="s">
        <v>59701</v>
      </c>
      <c r="E1230">
        <v>470334</v>
      </c>
      <c r="G1230" t="s">
        <v>291</v>
      </c>
      <c r="H1230" t="s">
        <v>59702</v>
      </c>
      <c r="I1230" t="s">
        <v>59703</v>
      </c>
      <c r="J1230" t="s">
        <v>280</v>
      </c>
      <c r="K1230" t="s">
        <v>192</v>
      </c>
      <c r="L1230" t="s">
        <v>59704</v>
      </c>
      <c r="M1230" t="s">
        <v>59705</v>
      </c>
      <c r="N1230" t="s">
        <v>285</v>
      </c>
      <c r="O1230" t="s">
        <v>75</v>
      </c>
      <c r="P1230" t="s">
        <v>59706</v>
      </c>
      <c r="Q1230" t="s">
        <v>282</v>
      </c>
      <c r="R1230" t="s">
        <v>284</v>
      </c>
      <c r="S1230" t="s">
        <v>115</v>
      </c>
      <c r="T1230" t="s">
        <v>18676</v>
      </c>
      <c r="U1230" t="s">
        <v>59707</v>
      </c>
      <c r="V1230" s="1" t="s">
        <v>22433</v>
      </c>
      <c r="W1230" t="s">
        <v>59708</v>
      </c>
      <c r="X1230" s="1" t="s">
        <v>22433</v>
      </c>
      <c r="Y1230">
        <v>2582</v>
      </c>
      <c r="Z1230" t="s">
        <v>19257</v>
      </c>
      <c r="AA1230">
        <v>0</v>
      </c>
      <c r="AB1230" t="s">
        <v>87</v>
      </c>
      <c r="AC1230">
        <v>0</v>
      </c>
      <c r="AD1230">
        <v>0</v>
      </c>
      <c r="AE1230">
        <v>0</v>
      </c>
      <c r="AF1230">
        <v>0</v>
      </c>
      <c r="AG1230">
        <v>0</v>
      </c>
      <c r="AH1230">
        <v>0</v>
      </c>
      <c r="AI1230">
        <v>0</v>
      </c>
      <c r="AJ1230">
        <v>0</v>
      </c>
      <c r="AK1230">
        <v>0</v>
      </c>
      <c r="AL1230">
        <v>1</v>
      </c>
      <c r="AM1230">
        <v>0</v>
      </c>
      <c r="AN1230">
        <v>1</v>
      </c>
      <c r="AO1230">
        <v>0</v>
      </c>
      <c r="AP1230">
        <v>0</v>
      </c>
      <c r="AQ1230">
        <v>0</v>
      </c>
      <c r="AR1230">
        <v>18</v>
      </c>
      <c r="AS1230" t="s">
        <v>16729</v>
      </c>
      <c r="AT1230" t="s">
        <v>80</v>
      </c>
    </row>
    <row r="1231" spans="1:46" x14ac:dyDescent="0.25">
      <c r="A1231" t="s">
        <v>2</v>
      </c>
      <c r="B1231" t="s">
        <v>32373</v>
      </c>
      <c r="C1231" t="s">
        <v>32374</v>
      </c>
      <c r="D1231" t="s">
        <v>32375</v>
      </c>
      <c r="E1231">
        <v>462871</v>
      </c>
      <c r="G1231" t="s">
        <v>299</v>
      </c>
      <c r="H1231" t="s">
        <v>32376</v>
      </c>
      <c r="I1231" t="s">
        <v>32377</v>
      </c>
      <c r="J1231" t="s">
        <v>280</v>
      </c>
      <c r="K1231" t="s">
        <v>18642</v>
      </c>
      <c r="L1231" t="s">
        <v>32378</v>
      </c>
      <c r="M1231" t="s">
        <v>32379</v>
      </c>
      <c r="N1231" t="s">
        <v>32380</v>
      </c>
      <c r="O1231" t="s">
        <v>75</v>
      </c>
      <c r="P1231" t="s">
        <v>32381</v>
      </c>
      <c r="Q1231" t="s">
        <v>282</v>
      </c>
      <c r="R1231" t="s">
        <v>284</v>
      </c>
      <c r="S1231" t="s">
        <v>115</v>
      </c>
      <c r="T1231" t="s">
        <v>18676</v>
      </c>
      <c r="U1231" t="s">
        <v>32382</v>
      </c>
      <c r="V1231" s="1" t="s">
        <v>20208</v>
      </c>
      <c r="W1231" t="s">
        <v>32383</v>
      </c>
      <c r="X1231" s="1" t="s">
        <v>22433</v>
      </c>
      <c r="Y1231">
        <v>2582</v>
      </c>
      <c r="Z1231" t="s">
        <v>19257</v>
      </c>
      <c r="AA1231">
        <v>0</v>
      </c>
      <c r="AB1231" t="s">
        <v>87</v>
      </c>
      <c r="AC1231">
        <v>0</v>
      </c>
      <c r="AD1231">
        <v>0</v>
      </c>
      <c r="AE1231">
        <v>0</v>
      </c>
      <c r="AF1231">
        <v>0</v>
      </c>
      <c r="AG1231">
        <v>0</v>
      </c>
      <c r="AH1231">
        <v>0</v>
      </c>
      <c r="AI1231">
        <v>0</v>
      </c>
      <c r="AJ1231">
        <v>0</v>
      </c>
      <c r="AK1231">
        <v>0</v>
      </c>
      <c r="AL1231">
        <v>1</v>
      </c>
      <c r="AM1231">
        <v>0</v>
      </c>
      <c r="AN1231">
        <v>1</v>
      </c>
      <c r="AO1231">
        <v>0</v>
      </c>
      <c r="AP1231">
        <v>0</v>
      </c>
      <c r="AQ1231">
        <v>0</v>
      </c>
      <c r="AR1231">
        <v>18</v>
      </c>
      <c r="AS1231" t="s">
        <v>16898</v>
      </c>
      <c r="AT1231" t="s">
        <v>80</v>
      </c>
    </row>
    <row r="1232" spans="1:46" x14ac:dyDescent="0.25">
      <c r="A1232" t="s">
        <v>2</v>
      </c>
      <c r="B1232" t="s">
        <v>37761</v>
      </c>
      <c r="C1232" t="s">
        <v>37762</v>
      </c>
      <c r="D1232" t="s">
        <v>37763</v>
      </c>
      <c r="E1232">
        <v>464823</v>
      </c>
      <c r="G1232" t="s">
        <v>295</v>
      </c>
      <c r="H1232" t="s">
        <v>37764</v>
      </c>
      <c r="I1232" t="s">
        <v>37765</v>
      </c>
      <c r="J1232" t="s">
        <v>16790</v>
      </c>
      <c r="K1232" t="s">
        <v>17566</v>
      </c>
      <c r="L1232" t="s">
        <v>37766</v>
      </c>
      <c r="M1232" t="s">
        <v>37767</v>
      </c>
      <c r="N1232" t="s">
        <v>37768</v>
      </c>
      <c r="O1232" t="s">
        <v>75</v>
      </c>
      <c r="P1232" t="s">
        <v>37769</v>
      </c>
      <c r="Q1232" t="s">
        <v>282</v>
      </c>
      <c r="R1232" t="s">
        <v>284</v>
      </c>
      <c r="S1232" t="s">
        <v>115</v>
      </c>
      <c r="T1232" t="s">
        <v>18749</v>
      </c>
      <c r="U1232" t="s">
        <v>37770</v>
      </c>
      <c r="V1232" s="1" t="s">
        <v>20208</v>
      </c>
      <c r="W1232" t="s">
        <v>37771</v>
      </c>
      <c r="X1232" s="1" t="s">
        <v>22433</v>
      </c>
      <c r="Y1232">
        <v>2582</v>
      </c>
      <c r="Z1232" t="s">
        <v>19257</v>
      </c>
      <c r="AA1232">
        <v>0</v>
      </c>
      <c r="AB1232" t="s">
        <v>87</v>
      </c>
      <c r="AC1232">
        <v>0</v>
      </c>
      <c r="AD1232">
        <v>0</v>
      </c>
      <c r="AE1232">
        <v>0</v>
      </c>
      <c r="AF1232">
        <v>0</v>
      </c>
      <c r="AG1232">
        <v>0</v>
      </c>
      <c r="AH1232">
        <v>0</v>
      </c>
      <c r="AI1232">
        <v>0</v>
      </c>
      <c r="AJ1232">
        <v>0</v>
      </c>
      <c r="AK1232">
        <v>0</v>
      </c>
      <c r="AL1232">
        <v>1</v>
      </c>
      <c r="AM1232">
        <v>0</v>
      </c>
      <c r="AN1232">
        <v>1</v>
      </c>
      <c r="AO1232">
        <v>0</v>
      </c>
      <c r="AP1232">
        <v>0</v>
      </c>
      <c r="AQ1232">
        <v>0</v>
      </c>
      <c r="AR1232">
        <v>18</v>
      </c>
      <c r="AS1232" t="s">
        <v>16729</v>
      </c>
      <c r="AT1232" t="s">
        <v>80</v>
      </c>
    </row>
    <row r="1233" spans="1:46" x14ac:dyDescent="0.25">
      <c r="A1233" t="s">
        <v>2</v>
      </c>
      <c r="B1233" t="s">
        <v>40977</v>
      </c>
      <c r="C1233" t="s">
        <v>40978</v>
      </c>
      <c r="D1233" t="s">
        <v>40979</v>
      </c>
      <c r="E1233">
        <v>463531</v>
      </c>
      <c r="G1233" t="s">
        <v>295</v>
      </c>
      <c r="H1233" t="s">
        <v>40980</v>
      </c>
      <c r="I1233" t="s">
        <v>40981</v>
      </c>
      <c r="J1233" t="s">
        <v>280</v>
      </c>
      <c r="K1233" t="s">
        <v>188</v>
      </c>
      <c r="L1233" t="s">
        <v>40982</v>
      </c>
      <c r="M1233" t="s">
        <v>40983</v>
      </c>
      <c r="N1233" t="s">
        <v>281</v>
      </c>
      <c r="O1233" t="s">
        <v>75</v>
      </c>
      <c r="P1233" t="s">
        <v>40984</v>
      </c>
      <c r="Q1233" t="s">
        <v>282</v>
      </c>
      <c r="R1233" t="s">
        <v>284</v>
      </c>
      <c r="S1233" t="s">
        <v>17348</v>
      </c>
      <c r="T1233" t="s">
        <v>17349</v>
      </c>
      <c r="U1233" t="s">
        <v>32164</v>
      </c>
      <c r="V1233" s="1" t="s">
        <v>20208</v>
      </c>
      <c r="W1233" t="s">
        <v>40985</v>
      </c>
      <c r="X1233" s="1" t="s">
        <v>22433</v>
      </c>
      <c r="Y1233">
        <v>2581</v>
      </c>
      <c r="Z1233" t="s">
        <v>20578</v>
      </c>
      <c r="AA1233">
        <v>0</v>
      </c>
      <c r="AB1233" t="s">
        <v>87</v>
      </c>
      <c r="AC1233">
        <v>0</v>
      </c>
      <c r="AD1233">
        <v>0</v>
      </c>
      <c r="AE1233">
        <v>0</v>
      </c>
      <c r="AF1233">
        <v>0</v>
      </c>
      <c r="AG1233">
        <v>0</v>
      </c>
      <c r="AH1233">
        <v>0</v>
      </c>
      <c r="AI1233">
        <v>0</v>
      </c>
      <c r="AJ1233">
        <v>0</v>
      </c>
      <c r="AK1233">
        <v>0</v>
      </c>
      <c r="AL1233">
        <v>0</v>
      </c>
      <c r="AM1233">
        <v>0</v>
      </c>
      <c r="AN1233">
        <v>0</v>
      </c>
      <c r="AO1233">
        <v>1</v>
      </c>
      <c r="AP1233">
        <v>0</v>
      </c>
      <c r="AQ1233">
        <v>1</v>
      </c>
      <c r="AR1233">
        <v>20</v>
      </c>
      <c r="AS1233" t="s">
        <v>18727</v>
      </c>
      <c r="AT1233" t="s">
        <v>80</v>
      </c>
    </row>
    <row r="1234" spans="1:46" x14ac:dyDescent="0.25">
      <c r="A1234" t="s">
        <v>2</v>
      </c>
      <c r="B1234" t="s">
        <v>32395</v>
      </c>
      <c r="C1234" t="s">
        <v>32396</v>
      </c>
      <c r="D1234" t="s">
        <v>32397</v>
      </c>
      <c r="E1234">
        <v>462458</v>
      </c>
      <c r="G1234" t="s">
        <v>17262</v>
      </c>
      <c r="H1234" t="s">
        <v>32398</v>
      </c>
      <c r="I1234" t="s">
        <v>32399</v>
      </c>
      <c r="J1234" t="s">
        <v>280</v>
      </c>
      <c r="K1234" t="s">
        <v>187</v>
      </c>
      <c r="L1234" t="s">
        <v>32400</v>
      </c>
      <c r="M1234" t="s">
        <v>32401</v>
      </c>
      <c r="N1234" t="s">
        <v>281</v>
      </c>
      <c r="O1234" t="s">
        <v>75</v>
      </c>
      <c r="P1234" t="s">
        <v>32402</v>
      </c>
      <c r="Q1234" t="s">
        <v>282</v>
      </c>
      <c r="R1234" t="s">
        <v>169</v>
      </c>
      <c r="S1234" t="s">
        <v>17348</v>
      </c>
      <c r="T1234" t="s">
        <v>18510</v>
      </c>
      <c r="U1234" t="s">
        <v>32403</v>
      </c>
      <c r="V1234" s="1" t="s">
        <v>20208</v>
      </c>
      <c r="W1234" t="s">
        <v>32404</v>
      </c>
      <c r="X1234" s="1" t="s">
        <v>22433</v>
      </c>
      <c r="Y1234">
        <v>2581</v>
      </c>
      <c r="Z1234" t="s">
        <v>20578</v>
      </c>
      <c r="AA1234">
        <v>0</v>
      </c>
      <c r="AB1234" t="s">
        <v>87</v>
      </c>
      <c r="AC1234">
        <v>0</v>
      </c>
      <c r="AD1234">
        <v>0</v>
      </c>
      <c r="AE1234">
        <v>0</v>
      </c>
      <c r="AF1234">
        <v>0</v>
      </c>
      <c r="AG1234">
        <v>0</v>
      </c>
      <c r="AH1234">
        <v>0</v>
      </c>
      <c r="AI1234">
        <v>0</v>
      </c>
      <c r="AJ1234">
        <v>0</v>
      </c>
      <c r="AK1234">
        <v>0</v>
      </c>
      <c r="AL1234">
        <v>1</v>
      </c>
      <c r="AM1234">
        <v>0</v>
      </c>
      <c r="AN1234">
        <v>1</v>
      </c>
      <c r="AO1234">
        <v>0</v>
      </c>
      <c r="AP1234">
        <v>0</v>
      </c>
      <c r="AQ1234">
        <v>0</v>
      </c>
      <c r="AR1234">
        <v>18</v>
      </c>
      <c r="AS1234" t="s">
        <v>16729</v>
      </c>
      <c r="AT1234" t="s">
        <v>80</v>
      </c>
    </row>
    <row r="1235" spans="1:46" x14ac:dyDescent="0.25">
      <c r="A1235" t="s">
        <v>2</v>
      </c>
      <c r="B1235" t="s">
        <v>39898</v>
      </c>
      <c r="C1235" t="s">
        <v>39899</v>
      </c>
      <c r="D1235" t="s">
        <v>39900</v>
      </c>
      <c r="E1235">
        <v>468338</v>
      </c>
      <c r="G1235" t="s">
        <v>293</v>
      </c>
      <c r="H1235" t="s">
        <v>39901</v>
      </c>
      <c r="I1235" t="s">
        <v>39902</v>
      </c>
      <c r="J1235" t="s">
        <v>280</v>
      </c>
      <c r="K1235" t="s">
        <v>187</v>
      </c>
      <c r="L1235" t="s">
        <v>39903</v>
      </c>
      <c r="M1235" t="s">
        <v>39904</v>
      </c>
      <c r="N1235" t="s">
        <v>285</v>
      </c>
      <c r="O1235" t="s">
        <v>75</v>
      </c>
      <c r="P1235" t="s">
        <v>39905</v>
      </c>
      <c r="Q1235" t="s">
        <v>282</v>
      </c>
      <c r="R1235" t="s">
        <v>284</v>
      </c>
      <c r="S1235" t="s">
        <v>17348</v>
      </c>
      <c r="T1235" t="s">
        <v>17349</v>
      </c>
      <c r="U1235" t="s">
        <v>20412</v>
      </c>
      <c r="V1235" s="1" t="s">
        <v>22433</v>
      </c>
      <c r="W1235" t="s">
        <v>39906</v>
      </c>
      <c r="X1235" s="1" t="s">
        <v>22433</v>
      </c>
      <c r="Y1235">
        <v>2581</v>
      </c>
      <c r="Z1235" t="s">
        <v>20578</v>
      </c>
      <c r="AA1235">
        <v>0</v>
      </c>
      <c r="AB1235" t="s">
        <v>87</v>
      </c>
      <c r="AC1235">
        <v>0</v>
      </c>
      <c r="AD1235">
        <v>0</v>
      </c>
      <c r="AE1235">
        <v>0</v>
      </c>
      <c r="AF1235">
        <v>0</v>
      </c>
      <c r="AG1235">
        <v>0</v>
      </c>
      <c r="AH1235">
        <v>0</v>
      </c>
      <c r="AI1235">
        <v>0</v>
      </c>
      <c r="AJ1235">
        <v>0</v>
      </c>
      <c r="AK1235">
        <v>0</v>
      </c>
      <c r="AL1235">
        <v>1</v>
      </c>
      <c r="AM1235">
        <v>0</v>
      </c>
      <c r="AN1235">
        <v>1</v>
      </c>
      <c r="AO1235">
        <v>0</v>
      </c>
      <c r="AP1235">
        <v>0</v>
      </c>
      <c r="AQ1235">
        <v>0</v>
      </c>
      <c r="AR1235">
        <v>18</v>
      </c>
      <c r="AS1235" t="s">
        <v>16732</v>
      </c>
      <c r="AT1235" t="s">
        <v>80</v>
      </c>
    </row>
    <row r="1236" spans="1:46" x14ac:dyDescent="0.25">
      <c r="A1236" t="s">
        <v>2</v>
      </c>
      <c r="B1236" t="s">
        <v>59709</v>
      </c>
      <c r="C1236" t="s">
        <v>59710</v>
      </c>
      <c r="D1236" t="s">
        <v>59711</v>
      </c>
      <c r="E1236">
        <v>470885</v>
      </c>
      <c r="G1236" t="s">
        <v>296</v>
      </c>
      <c r="H1236" t="s">
        <v>59712</v>
      </c>
      <c r="I1236" t="s">
        <v>59713</v>
      </c>
      <c r="J1236" t="s">
        <v>280</v>
      </c>
      <c r="K1236" t="s">
        <v>18009</v>
      </c>
      <c r="L1236" t="s">
        <v>59714</v>
      </c>
      <c r="M1236" t="s">
        <v>59715</v>
      </c>
      <c r="N1236" t="s">
        <v>285</v>
      </c>
      <c r="O1236" t="s">
        <v>75</v>
      </c>
      <c r="P1236" t="s">
        <v>59716</v>
      </c>
      <c r="Q1236" t="s">
        <v>282</v>
      </c>
      <c r="R1236" t="s">
        <v>284</v>
      </c>
      <c r="S1236" t="s">
        <v>17161</v>
      </c>
      <c r="T1236" t="s">
        <v>18738</v>
      </c>
      <c r="U1236" t="s">
        <v>59717</v>
      </c>
      <c r="V1236" s="1" t="s">
        <v>22433</v>
      </c>
      <c r="W1236" t="s">
        <v>59718</v>
      </c>
      <c r="X1236" s="1" t="s">
        <v>22433</v>
      </c>
      <c r="Y1236">
        <v>2543</v>
      </c>
      <c r="Z1236" t="s">
        <v>59719</v>
      </c>
      <c r="AA1236">
        <v>0</v>
      </c>
      <c r="AB1236" t="s">
        <v>87</v>
      </c>
      <c r="AC1236">
        <v>0</v>
      </c>
      <c r="AD1236">
        <v>0</v>
      </c>
      <c r="AE1236">
        <v>0</v>
      </c>
      <c r="AF1236">
        <v>0</v>
      </c>
      <c r="AG1236">
        <v>0</v>
      </c>
      <c r="AH1236">
        <v>0</v>
      </c>
      <c r="AI1236">
        <v>0</v>
      </c>
      <c r="AJ1236">
        <v>0</v>
      </c>
      <c r="AK1236">
        <v>0</v>
      </c>
      <c r="AL1236">
        <v>1</v>
      </c>
      <c r="AM1236">
        <v>0</v>
      </c>
      <c r="AN1236">
        <v>1</v>
      </c>
      <c r="AO1236">
        <v>0</v>
      </c>
      <c r="AP1236">
        <v>0</v>
      </c>
      <c r="AQ1236">
        <v>0</v>
      </c>
      <c r="AR1236">
        <v>18</v>
      </c>
      <c r="AS1236" t="s">
        <v>16729</v>
      </c>
      <c r="AT1236" t="s">
        <v>80</v>
      </c>
    </row>
    <row r="1237" spans="1:46" x14ac:dyDescent="0.25">
      <c r="A1237" t="s">
        <v>2</v>
      </c>
      <c r="B1237" t="s">
        <v>59720</v>
      </c>
      <c r="C1237" t="s">
        <v>59721</v>
      </c>
      <c r="D1237" t="s">
        <v>59722</v>
      </c>
      <c r="E1237">
        <v>469068</v>
      </c>
      <c r="G1237" t="s">
        <v>283</v>
      </c>
      <c r="H1237" t="s">
        <v>59723</v>
      </c>
      <c r="I1237" t="s">
        <v>59724</v>
      </c>
      <c r="J1237" t="s">
        <v>280</v>
      </c>
      <c r="K1237" t="s">
        <v>59725</v>
      </c>
      <c r="L1237" t="s">
        <v>59726</v>
      </c>
      <c r="M1237" t="s">
        <v>287</v>
      </c>
      <c r="N1237" t="s">
        <v>59727</v>
      </c>
      <c r="O1237" t="s">
        <v>75</v>
      </c>
      <c r="P1237" t="s">
        <v>59728</v>
      </c>
      <c r="Q1237" t="s">
        <v>282</v>
      </c>
      <c r="R1237" t="s">
        <v>284</v>
      </c>
      <c r="S1237" t="s">
        <v>17161</v>
      </c>
      <c r="T1237" t="s">
        <v>18902</v>
      </c>
      <c r="U1237" t="s">
        <v>59729</v>
      </c>
      <c r="V1237" s="1" t="s">
        <v>22433</v>
      </c>
      <c r="W1237" t="s">
        <v>59730</v>
      </c>
      <c r="X1237" s="1" t="s">
        <v>22433</v>
      </c>
      <c r="Y1237">
        <v>2543</v>
      </c>
      <c r="Z1237" t="s">
        <v>59719</v>
      </c>
      <c r="AA1237">
        <v>0</v>
      </c>
      <c r="AB1237" t="s">
        <v>87</v>
      </c>
      <c r="AC1237">
        <v>0</v>
      </c>
      <c r="AD1237">
        <v>0</v>
      </c>
      <c r="AE1237">
        <v>0</v>
      </c>
      <c r="AF1237">
        <v>0</v>
      </c>
      <c r="AG1237">
        <v>0</v>
      </c>
      <c r="AH1237">
        <v>0</v>
      </c>
      <c r="AI1237">
        <v>0</v>
      </c>
      <c r="AJ1237">
        <v>0</v>
      </c>
      <c r="AK1237">
        <v>0</v>
      </c>
      <c r="AL1237">
        <v>1</v>
      </c>
      <c r="AM1237">
        <v>0</v>
      </c>
      <c r="AN1237">
        <v>1</v>
      </c>
      <c r="AO1237">
        <v>0</v>
      </c>
      <c r="AP1237">
        <v>0</v>
      </c>
      <c r="AQ1237">
        <v>0</v>
      </c>
      <c r="AR1237">
        <v>18</v>
      </c>
      <c r="AS1237" t="s">
        <v>18508</v>
      </c>
      <c r="AT1237" t="s">
        <v>105</v>
      </c>
    </row>
    <row r="1238" spans="1:46" x14ac:dyDescent="0.25">
      <c r="A1238" t="s">
        <v>2</v>
      </c>
      <c r="B1238" t="s">
        <v>23027</v>
      </c>
      <c r="C1238" t="s">
        <v>23028</v>
      </c>
      <c r="D1238" t="s">
        <v>23029</v>
      </c>
      <c r="E1238">
        <v>465585</v>
      </c>
      <c r="G1238" t="s">
        <v>283</v>
      </c>
      <c r="H1238" t="s">
        <v>23030</v>
      </c>
      <c r="I1238" t="s">
        <v>23031</v>
      </c>
      <c r="J1238" t="s">
        <v>280</v>
      </c>
      <c r="K1238" t="s">
        <v>18660</v>
      </c>
      <c r="L1238" t="s">
        <v>23032</v>
      </c>
      <c r="M1238" t="s">
        <v>23033</v>
      </c>
      <c r="N1238" t="s">
        <v>281</v>
      </c>
      <c r="O1238" t="s">
        <v>75</v>
      </c>
      <c r="P1238" t="s">
        <v>23034</v>
      </c>
      <c r="Q1238" t="s">
        <v>282</v>
      </c>
      <c r="R1238" t="s">
        <v>284</v>
      </c>
      <c r="S1238" t="s">
        <v>17161</v>
      </c>
      <c r="T1238" t="s">
        <v>18738</v>
      </c>
      <c r="U1238" t="s">
        <v>23035</v>
      </c>
      <c r="V1238" s="1" t="s">
        <v>22433</v>
      </c>
      <c r="W1238" t="s">
        <v>23036</v>
      </c>
      <c r="X1238" s="1" t="s">
        <v>22433</v>
      </c>
      <c r="Y1238">
        <v>2543</v>
      </c>
      <c r="Z1238" t="s">
        <v>59719</v>
      </c>
      <c r="AA1238">
        <v>0</v>
      </c>
      <c r="AB1238" t="s">
        <v>87</v>
      </c>
      <c r="AC1238">
        <v>0</v>
      </c>
      <c r="AD1238">
        <v>0</v>
      </c>
      <c r="AE1238">
        <v>0</v>
      </c>
      <c r="AF1238">
        <v>0</v>
      </c>
      <c r="AG1238">
        <v>0</v>
      </c>
      <c r="AH1238">
        <v>0</v>
      </c>
      <c r="AI1238">
        <v>0</v>
      </c>
      <c r="AJ1238">
        <v>0</v>
      </c>
      <c r="AK1238">
        <v>0</v>
      </c>
      <c r="AL1238">
        <v>0</v>
      </c>
      <c r="AM1238">
        <v>0</v>
      </c>
      <c r="AN1238">
        <v>0</v>
      </c>
      <c r="AO1238">
        <v>1</v>
      </c>
      <c r="AP1238">
        <v>0</v>
      </c>
      <c r="AQ1238">
        <v>1</v>
      </c>
      <c r="AR1238">
        <v>16</v>
      </c>
      <c r="AS1238" t="s">
        <v>18496</v>
      </c>
      <c r="AT1238" t="s">
        <v>16825</v>
      </c>
    </row>
    <row r="1239" spans="1:46" x14ac:dyDescent="0.25">
      <c r="A1239" t="s">
        <v>2</v>
      </c>
      <c r="B1239" t="s">
        <v>59731</v>
      </c>
      <c r="C1239" t="s">
        <v>59732</v>
      </c>
      <c r="D1239" t="s">
        <v>59733</v>
      </c>
      <c r="E1239">
        <v>469442</v>
      </c>
      <c r="G1239" t="s">
        <v>296</v>
      </c>
      <c r="H1239" t="s">
        <v>59734</v>
      </c>
      <c r="I1239" t="s">
        <v>59735</v>
      </c>
      <c r="J1239" t="s">
        <v>280</v>
      </c>
      <c r="K1239" t="s">
        <v>197</v>
      </c>
      <c r="L1239" t="s">
        <v>59736</v>
      </c>
      <c r="M1239" t="s">
        <v>59737</v>
      </c>
      <c r="N1239" t="s">
        <v>281</v>
      </c>
      <c r="O1239" t="s">
        <v>75</v>
      </c>
      <c r="P1239" t="s">
        <v>59738</v>
      </c>
      <c r="Q1239" t="s">
        <v>286</v>
      </c>
      <c r="R1239" t="s">
        <v>16868</v>
      </c>
      <c r="S1239" t="s">
        <v>17354</v>
      </c>
      <c r="T1239" t="s">
        <v>17355</v>
      </c>
      <c r="U1239" t="s">
        <v>59739</v>
      </c>
      <c r="V1239" s="1" t="s">
        <v>22433</v>
      </c>
      <c r="W1239" t="s">
        <v>59740</v>
      </c>
      <c r="X1239" s="1" t="s">
        <v>22433</v>
      </c>
      <c r="Y1239">
        <v>2536</v>
      </c>
      <c r="Z1239" t="s">
        <v>59741</v>
      </c>
      <c r="AA1239">
        <v>0</v>
      </c>
      <c r="AB1239" t="s">
        <v>87</v>
      </c>
      <c r="AC1239">
        <v>0</v>
      </c>
      <c r="AD1239">
        <v>0</v>
      </c>
      <c r="AE1239">
        <v>0</v>
      </c>
      <c r="AF1239">
        <v>0</v>
      </c>
      <c r="AG1239">
        <v>0</v>
      </c>
      <c r="AH1239">
        <v>0</v>
      </c>
      <c r="AI1239">
        <v>0</v>
      </c>
      <c r="AJ1239">
        <v>0</v>
      </c>
      <c r="AK1239">
        <v>0</v>
      </c>
      <c r="AL1239">
        <v>1</v>
      </c>
      <c r="AM1239">
        <v>0</v>
      </c>
      <c r="AN1239">
        <v>1</v>
      </c>
      <c r="AO1239">
        <v>0</v>
      </c>
      <c r="AP1239">
        <v>0</v>
      </c>
      <c r="AQ1239">
        <v>0</v>
      </c>
      <c r="AR1239">
        <v>18</v>
      </c>
      <c r="AS1239" t="s">
        <v>16733</v>
      </c>
      <c r="AT1239" t="s">
        <v>88</v>
      </c>
    </row>
    <row r="1240" spans="1:46" x14ac:dyDescent="0.25">
      <c r="A1240" t="s">
        <v>2</v>
      </c>
      <c r="B1240" t="s">
        <v>38734</v>
      </c>
      <c r="C1240" t="s">
        <v>38735</v>
      </c>
      <c r="D1240" t="s">
        <v>38736</v>
      </c>
      <c r="E1240">
        <v>464769</v>
      </c>
      <c r="G1240" t="s">
        <v>295</v>
      </c>
      <c r="H1240" t="s">
        <v>38737</v>
      </c>
      <c r="I1240" t="s">
        <v>38738</v>
      </c>
      <c r="J1240" t="s">
        <v>280</v>
      </c>
      <c r="K1240" t="s">
        <v>197</v>
      </c>
      <c r="L1240" t="s">
        <v>38739</v>
      </c>
      <c r="M1240" t="s">
        <v>38740</v>
      </c>
      <c r="N1240" t="s">
        <v>285</v>
      </c>
      <c r="O1240" t="s">
        <v>75</v>
      </c>
      <c r="P1240" t="s">
        <v>38741</v>
      </c>
      <c r="Q1240" t="s">
        <v>282</v>
      </c>
      <c r="R1240" t="s">
        <v>284</v>
      </c>
      <c r="S1240" t="s">
        <v>17354</v>
      </c>
      <c r="T1240" t="s">
        <v>18480</v>
      </c>
      <c r="U1240" t="s">
        <v>38742</v>
      </c>
      <c r="V1240" s="1" t="s">
        <v>20208</v>
      </c>
      <c r="W1240" t="s">
        <v>38743</v>
      </c>
      <c r="X1240" s="1" t="s">
        <v>22433</v>
      </c>
      <c r="Y1240">
        <v>2536</v>
      </c>
      <c r="Z1240" t="s">
        <v>59741</v>
      </c>
      <c r="AA1240">
        <v>0</v>
      </c>
      <c r="AB1240" t="s">
        <v>87</v>
      </c>
      <c r="AC1240">
        <v>0</v>
      </c>
      <c r="AD1240">
        <v>0</v>
      </c>
      <c r="AE1240">
        <v>0</v>
      </c>
      <c r="AF1240">
        <v>0</v>
      </c>
      <c r="AG1240">
        <v>0</v>
      </c>
      <c r="AH1240">
        <v>0</v>
      </c>
      <c r="AI1240">
        <v>0</v>
      </c>
      <c r="AJ1240">
        <v>0</v>
      </c>
      <c r="AK1240">
        <v>0</v>
      </c>
      <c r="AL1240">
        <v>1</v>
      </c>
      <c r="AM1240">
        <v>0</v>
      </c>
      <c r="AN1240">
        <v>1</v>
      </c>
      <c r="AO1240">
        <v>0</v>
      </c>
      <c r="AP1240">
        <v>0</v>
      </c>
      <c r="AQ1240">
        <v>0</v>
      </c>
      <c r="AR1240">
        <v>18</v>
      </c>
      <c r="AS1240" t="s">
        <v>16732</v>
      </c>
      <c r="AT1240" t="s">
        <v>80</v>
      </c>
    </row>
    <row r="1241" spans="1:46" x14ac:dyDescent="0.25">
      <c r="A1241" t="s">
        <v>0</v>
      </c>
      <c r="B1241" t="s">
        <v>32405</v>
      </c>
      <c r="C1241" t="s">
        <v>32406</v>
      </c>
      <c r="D1241" t="s">
        <v>32407</v>
      </c>
      <c r="E1241">
        <v>465146</v>
      </c>
      <c r="G1241" t="s">
        <v>298</v>
      </c>
      <c r="H1241" t="s">
        <v>32408</v>
      </c>
      <c r="I1241" t="s">
        <v>32409</v>
      </c>
      <c r="J1241" t="s">
        <v>32410</v>
      </c>
      <c r="K1241" t="s">
        <v>132</v>
      </c>
      <c r="L1241" t="s">
        <v>32411</v>
      </c>
      <c r="M1241" t="s">
        <v>32412</v>
      </c>
      <c r="N1241" t="s">
        <v>281</v>
      </c>
      <c r="O1241" t="s">
        <v>75</v>
      </c>
      <c r="P1241" t="s">
        <v>32413</v>
      </c>
      <c r="Q1241" t="s">
        <v>282</v>
      </c>
      <c r="R1241" t="s">
        <v>245</v>
      </c>
      <c r="S1241" t="s">
        <v>18683</v>
      </c>
      <c r="T1241" t="s">
        <v>18684</v>
      </c>
      <c r="U1241" t="s">
        <v>32414</v>
      </c>
      <c r="V1241" s="1" t="s">
        <v>20208</v>
      </c>
      <c r="W1241" t="s">
        <v>32415</v>
      </c>
      <c r="X1241" s="1" t="s">
        <v>22433</v>
      </c>
      <c r="Y1241">
        <v>2464</v>
      </c>
      <c r="Z1241" t="s">
        <v>18807</v>
      </c>
      <c r="AA1241">
        <v>0</v>
      </c>
      <c r="AB1241" t="s">
        <v>87</v>
      </c>
      <c r="AC1241">
        <v>0</v>
      </c>
      <c r="AD1241">
        <v>0</v>
      </c>
      <c r="AE1241">
        <v>0</v>
      </c>
      <c r="AF1241">
        <v>0</v>
      </c>
      <c r="AG1241">
        <v>0</v>
      </c>
      <c r="AH1241">
        <v>0</v>
      </c>
      <c r="AI1241">
        <v>0</v>
      </c>
      <c r="AJ1241">
        <v>0</v>
      </c>
      <c r="AK1241">
        <v>0</v>
      </c>
      <c r="AL1241">
        <v>1</v>
      </c>
      <c r="AM1241">
        <v>0</v>
      </c>
      <c r="AN1241">
        <v>1</v>
      </c>
      <c r="AO1241">
        <v>0</v>
      </c>
      <c r="AP1241">
        <v>0</v>
      </c>
      <c r="AQ1241">
        <v>0</v>
      </c>
      <c r="AR1241">
        <v>18</v>
      </c>
      <c r="AS1241" t="s">
        <v>16729</v>
      </c>
      <c r="AT1241" t="s">
        <v>80</v>
      </c>
    </row>
    <row r="1242" spans="1:46" x14ac:dyDescent="0.25">
      <c r="A1242" t="s">
        <v>0</v>
      </c>
      <c r="B1242" t="s">
        <v>32416</v>
      </c>
      <c r="C1242" t="s">
        <v>32417</v>
      </c>
      <c r="D1242" t="s">
        <v>32418</v>
      </c>
      <c r="E1242">
        <v>463994</v>
      </c>
      <c r="G1242" t="s">
        <v>299</v>
      </c>
      <c r="H1242" t="s">
        <v>32419</v>
      </c>
      <c r="I1242" t="s">
        <v>32420</v>
      </c>
      <c r="J1242" t="s">
        <v>280</v>
      </c>
      <c r="K1242" t="s">
        <v>132</v>
      </c>
      <c r="L1242" t="s">
        <v>32421</v>
      </c>
      <c r="M1242" t="s">
        <v>32422</v>
      </c>
      <c r="N1242" t="s">
        <v>281</v>
      </c>
      <c r="O1242" t="s">
        <v>75</v>
      </c>
      <c r="P1242" t="s">
        <v>32423</v>
      </c>
      <c r="Q1242" t="s">
        <v>282</v>
      </c>
      <c r="R1242" t="s">
        <v>284</v>
      </c>
      <c r="S1242" t="s">
        <v>18683</v>
      </c>
      <c r="T1242" t="s">
        <v>18714</v>
      </c>
      <c r="U1242" t="s">
        <v>32424</v>
      </c>
      <c r="V1242" s="1" t="s">
        <v>20208</v>
      </c>
      <c r="W1242" t="s">
        <v>32425</v>
      </c>
      <c r="X1242" s="1" t="s">
        <v>22433</v>
      </c>
      <c r="Y1242">
        <v>2464</v>
      </c>
      <c r="Z1242" t="s">
        <v>18807</v>
      </c>
      <c r="AA1242">
        <v>0</v>
      </c>
      <c r="AB1242" t="s">
        <v>87</v>
      </c>
      <c r="AC1242">
        <v>0</v>
      </c>
      <c r="AD1242">
        <v>0</v>
      </c>
      <c r="AE1242">
        <v>0</v>
      </c>
      <c r="AF1242">
        <v>0</v>
      </c>
      <c r="AG1242">
        <v>0</v>
      </c>
      <c r="AH1242">
        <v>0</v>
      </c>
      <c r="AI1242">
        <v>0</v>
      </c>
      <c r="AJ1242">
        <v>0</v>
      </c>
      <c r="AK1242">
        <v>0</v>
      </c>
      <c r="AL1242">
        <v>1</v>
      </c>
      <c r="AM1242">
        <v>0</v>
      </c>
      <c r="AN1242">
        <v>1</v>
      </c>
      <c r="AO1242">
        <v>0</v>
      </c>
      <c r="AP1242">
        <v>0</v>
      </c>
      <c r="AQ1242">
        <v>0</v>
      </c>
      <c r="AR1242">
        <v>18</v>
      </c>
      <c r="AS1242" t="s">
        <v>16729</v>
      </c>
      <c r="AT1242" t="s">
        <v>80</v>
      </c>
    </row>
    <row r="1243" spans="1:46" x14ac:dyDescent="0.25">
      <c r="A1243" t="s">
        <v>0</v>
      </c>
      <c r="B1243" t="s">
        <v>59742</v>
      </c>
      <c r="C1243" t="s">
        <v>59743</v>
      </c>
      <c r="D1243" t="s">
        <v>59744</v>
      </c>
      <c r="E1243">
        <v>469199</v>
      </c>
      <c r="G1243" t="s">
        <v>295</v>
      </c>
      <c r="H1243" t="s">
        <v>59745</v>
      </c>
      <c r="I1243" t="s">
        <v>59746</v>
      </c>
      <c r="J1243" t="s">
        <v>280</v>
      </c>
      <c r="K1243" t="s">
        <v>132</v>
      </c>
      <c r="L1243" t="s">
        <v>59747</v>
      </c>
      <c r="M1243" t="s">
        <v>59748</v>
      </c>
      <c r="N1243" t="s">
        <v>59749</v>
      </c>
      <c r="O1243" t="s">
        <v>75</v>
      </c>
      <c r="P1243" t="s">
        <v>59750</v>
      </c>
      <c r="Q1243" t="s">
        <v>282</v>
      </c>
      <c r="R1243" t="s">
        <v>245</v>
      </c>
      <c r="S1243" t="s">
        <v>18683</v>
      </c>
      <c r="T1243" t="s">
        <v>18684</v>
      </c>
      <c r="U1243" t="s">
        <v>59751</v>
      </c>
      <c r="V1243" s="1" t="s">
        <v>22433</v>
      </c>
      <c r="W1243" t="s">
        <v>25211</v>
      </c>
      <c r="X1243" s="1" t="s">
        <v>22433</v>
      </c>
      <c r="Y1243">
        <v>2464</v>
      </c>
      <c r="Z1243" t="s">
        <v>18807</v>
      </c>
      <c r="AA1243">
        <v>0</v>
      </c>
      <c r="AB1243" t="s">
        <v>87</v>
      </c>
      <c r="AC1243">
        <v>0</v>
      </c>
      <c r="AD1243">
        <v>0</v>
      </c>
      <c r="AE1243">
        <v>0</v>
      </c>
      <c r="AF1243">
        <v>0</v>
      </c>
      <c r="AG1243">
        <v>0</v>
      </c>
      <c r="AH1243">
        <v>0</v>
      </c>
      <c r="AI1243">
        <v>0</v>
      </c>
      <c r="AJ1243">
        <v>0</v>
      </c>
      <c r="AK1243">
        <v>0</v>
      </c>
      <c r="AL1243">
        <v>1</v>
      </c>
      <c r="AM1243">
        <v>0</v>
      </c>
      <c r="AN1243">
        <v>1</v>
      </c>
      <c r="AO1243">
        <v>0</v>
      </c>
      <c r="AP1243">
        <v>0</v>
      </c>
      <c r="AQ1243">
        <v>0</v>
      </c>
      <c r="AR1243">
        <v>18</v>
      </c>
      <c r="AS1243" t="s">
        <v>16732</v>
      </c>
      <c r="AT1243" t="s">
        <v>80</v>
      </c>
    </row>
    <row r="1244" spans="1:46" x14ac:dyDescent="0.25">
      <c r="A1244" t="s">
        <v>0</v>
      </c>
      <c r="B1244" t="s">
        <v>32444</v>
      </c>
      <c r="C1244" t="s">
        <v>32445</v>
      </c>
      <c r="D1244" t="s">
        <v>32446</v>
      </c>
      <c r="E1244">
        <v>403271</v>
      </c>
      <c r="G1244" t="s">
        <v>16900</v>
      </c>
      <c r="H1244" t="s">
        <v>32447</v>
      </c>
      <c r="I1244" t="s">
        <v>32448</v>
      </c>
      <c r="J1244" t="s">
        <v>18015</v>
      </c>
      <c r="K1244" t="s">
        <v>133</v>
      </c>
      <c r="L1244" t="s">
        <v>32449</v>
      </c>
      <c r="M1244" t="s">
        <v>287</v>
      </c>
      <c r="N1244" t="s">
        <v>281</v>
      </c>
      <c r="O1244" t="s">
        <v>75</v>
      </c>
      <c r="P1244" t="s">
        <v>32450</v>
      </c>
      <c r="Q1244" t="s">
        <v>286</v>
      </c>
      <c r="R1244" t="s">
        <v>18523</v>
      </c>
      <c r="S1244" t="s">
        <v>17343</v>
      </c>
      <c r="T1244" t="s">
        <v>18698</v>
      </c>
      <c r="U1244" t="s">
        <v>32451</v>
      </c>
      <c r="V1244" s="1" t="s">
        <v>18433</v>
      </c>
      <c r="W1244" t="s">
        <v>32452</v>
      </c>
      <c r="X1244" s="1" t="s">
        <v>22433</v>
      </c>
      <c r="Y1244">
        <v>2432</v>
      </c>
      <c r="Z1244" t="s">
        <v>32434</v>
      </c>
      <c r="AA1244">
        <v>0</v>
      </c>
      <c r="AB1244" t="s">
        <v>87</v>
      </c>
      <c r="AC1244">
        <v>0</v>
      </c>
      <c r="AD1244">
        <v>0</v>
      </c>
      <c r="AE1244">
        <v>0</v>
      </c>
      <c r="AF1244">
        <v>0</v>
      </c>
      <c r="AG1244">
        <v>0</v>
      </c>
      <c r="AH1244">
        <v>0</v>
      </c>
      <c r="AI1244">
        <v>1</v>
      </c>
      <c r="AJ1244">
        <v>0</v>
      </c>
      <c r="AK1244">
        <v>1</v>
      </c>
      <c r="AL1244">
        <v>0</v>
      </c>
      <c r="AM1244">
        <v>0</v>
      </c>
      <c r="AN1244">
        <v>0</v>
      </c>
      <c r="AO1244">
        <v>0</v>
      </c>
      <c r="AP1244">
        <v>0</v>
      </c>
      <c r="AQ1244">
        <v>0</v>
      </c>
      <c r="AR1244">
        <v>29</v>
      </c>
      <c r="AS1244" t="s">
        <v>31071</v>
      </c>
      <c r="AT1244" t="s">
        <v>17655</v>
      </c>
    </row>
    <row r="1245" spans="1:46" x14ac:dyDescent="0.25">
      <c r="A1245" t="s">
        <v>0</v>
      </c>
      <c r="B1245" t="s">
        <v>32426</v>
      </c>
      <c r="C1245" t="s">
        <v>32427</v>
      </c>
      <c r="D1245" t="s">
        <v>32428</v>
      </c>
      <c r="E1245">
        <v>461371</v>
      </c>
      <c r="G1245" t="s">
        <v>291</v>
      </c>
      <c r="H1245" t="s">
        <v>32429</v>
      </c>
      <c r="I1245" t="s">
        <v>32430</v>
      </c>
      <c r="J1245" t="s">
        <v>18597</v>
      </c>
      <c r="K1245" t="s">
        <v>133</v>
      </c>
      <c r="L1245" t="s">
        <v>32431</v>
      </c>
      <c r="M1245" t="s">
        <v>287</v>
      </c>
      <c r="N1245" t="s">
        <v>281</v>
      </c>
      <c r="O1245" t="s">
        <v>75</v>
      </c>
      <c r="P1245" t="s">
        <v>32432</v>
      </c>
      <c r="Q1245" t="s">
        <v>282</v>
      </c>
      <c r="R1245" t="s">
        <v>83</v>
      </c>
      <c r="S1245" t="s">
        <v>17343</v>
      </c>
      <c r="T1245" t="s">
        <v>18742</v>
      </c>
      <c r="U1245" t="s">
        <v>31904</v>
      </c>
      <c r="V1245" s="1" t="s">
        <v>20208</v>
      </c>
      <c r="W1245" t="s">
        <v>32433</v>
      </c>
      <c r="X1245" s="1" t="s">
        <v>22433</v>
      </c>
      <c r="Y1245">
        <v>2432</v>
      </c>
      <c r="Z1245" t="s">
        <v>32434</v>
      </c>
      <c r="AA1245">
        <v>0</v>
      </c>
      <c r="AB1245" t="s">
        <v>87</v>
      </c>
      <c r="AC1245">
        <v>0</v>
      </c>
      <c r="AD1245">
        <v>0</v>
      </c>
      <c r="AE1245">
        <v>0</v>
      </c>
      <c r="AF1245">
        <v>0</v>
      </c>
      <c r="AG1245">
        <v>0</v>
      </c>
      <c r="AH1245">
        <v>0</v>
      </c>
      <c r="AI1245">
        <v>0</v>
      </c>
      <c r="AJ1245">
        <v>0</v>
      </c>
      <c r="AK1245">
        <v>0</v>
      </c>
      <c r="AL1245">
        <v>1</v>
      </c>
      <c r="AM1245">
        <v>0</v>
      </c>
      <c r="AN1245">
        <v>1</v>
      </c>
      <c r="AO1245">
        <v>0</v>
      </c>
      <c r="AP1245">
        <v>0</v>
      </c>
      <c r="AQ1245">
        <v>0</v>
      </c>
      <c r="AR1245">
        <v>20</v>
      </c>
      <c r="AS1245" t="s">
        <v>20000</v>
      </c>
      <c r="AT1245" t="s">
        <v>16826</v>
      </c>
    </row>
    <row r="1246" spans="1:46" x14ac:dyDescent="0.25">
      <c r="A1246" t="s">
        <v>0</v>
      </c>
      <c r="B1246" t="s">
        <v>32435</v>
      </c>
      <c r="C1246" t="s">
        <v>32436</v>
      </c>
      <c r="D1246" t="s">
        <v>32437</v>
      </c>
      <c r="E1246">
        <v>460136</v>
      </c>
      <c r="G1246" t="s">
        <v>298</v>
      </c>
      <c r="H1246" t="s">
        <v>32438</v>
      </c>
      <c r="I1246" t="s">
        <v>32439</v>
      </c>
      <c r="J1246" t="s">
        <v>18597</v>
      </c>
      <c r="K1246" t="s">
        <v>133</v>
      </c>
      <c r="L1246" t="s">
        <v>32440</v>
      </c>
      <c r="M1246" t="s">
        <v>287</v>
      </c>
      <c r="N1246" t="s">
        <v>281</v>
      </c>
      <c r="O1246" t="s">
        <v>75</v>
      </c>
      <c r="P1246" t="s">
        <v>32441</v>
      </c>
      <c r="Q1246" t="s">
        <v>282</v>
      </c>
      <c r="R1246" t="s">
        <v>246</v>
      </c>
      <c r="S1246" t="s">
        <v>17343</v>
      </c>
      <c r="T1246" t="s">
        <v>18698</v>
      </c>
      <c r="U1246" t="s">
        <v>32442</v>
      </c>
      <c r="V1246" s="1" t="s">
        <v>20208</v>
      </c>
      <c r="W1246" t="s">
        <v>32443</v>
      </c>
      <c r="X1246" s="1" t="s">
        <v>22433</v>
      </c>
      <c r="Y1246">
        <v>2432</v>
      </c>
      <c r="Z1246" t="s">
        <v>32434</v>
      </c>
      <c r="AA1246">
        <v>0</v>
      </c>
      <c r="AB1246" t="s">
        <v>87</v>
      </c>
      <c r="AC1246">
        <v>0</v>
      </c>
      <c r="AD1246">
        <v>0</v>
      </c>
      <c r="AE1246">
        <v>0</v>
      </c>
      <c r="AF1246">
        <v>0</v>
      </c>
      <c r="AG1246">
        <v>0</v>
      </c>
      <c r="AH1246">
        <v>0</v>
      </c>
      <c r="AI1246">
        <v>0</v>
      </c>
      <c r="AJ1246">
        <v>0</v>
      </c>
      <c r="AK1246">
        <v>0</v>
      </c>
      <c r="AL1246">
        <v>1</v>
      </c>
      <c r="AM1246">
        <v>0</v>
      </c>
      <c r="AN1246">
        <v>1</v>
      </c>
      <c r="AO1246">
        <v>0</v>
      </c>
      <c r="AP1246">
        <v>0</v>
      </c>
      <c r="AQ1246">
        <v>0</v>
      </c>
      <c r="AR1246">
        <v>20</v>
      </c>
      <c r="AS1246" t="s">
        <v>20000</v>
      </c>
      <c r="AT1246" t="s">
        <v>16826</v>
      </c>
    </row>
    <row r="1247" spans="1:46" x14ac:dyDescent="0.25">
      <c r="A1247" t="s">
        <v>0</v>
      </c>
      <c r="B1247" t="s">
        <v>29313</v>
      </c>
      <c r="C1247" t="s">
        <v>29314</v>
      </c>
      <c r="D1247" t="s">
        <v>29315</v>
      </c>
      <c r="E1247">
        <v>464884</v>
      </c>
      <c r="G1247" t="s">
        <v>291</v>
      </c>
      <c r="H1247" t="s">
        <v>29316</v>
      </c>
      <c r="I1247" t="s">
        <v>29317</v>
      </c>
      <c r="J1247" t="s">
        <v>280</v>
      </c>
      <c r="K1247" t="s">
        <v>18944</v>
      </c>
      <c r="L1247" t="s">
        <v>29318</v>
      </c>
      <c r="M1247" t="s">
        <v>29319</v>
      </c>
      <c r="N1247" t="s">
        <v>29320</v>
      </c>
      <c r="O1247" t="s">
        <v>75</v>
      </c>
      <c r="P1247" t="s">
        <v>29321</v>
      </c>
      <c r="Q1247" t="s">
        <v>282</v>
      </c>
      <c r="R1247" t="s">
        <v>284</v>
      </c>
      <c r="S1247" t="s">
        <v>18476</v>
      </c>
      <c r="T1247" t="s">
        <v>18477</v>
      </c>
      <c r="U1247" t="s">
        <v>23900</v>
      </c>
      <c r="V1247" s="1" t="s">
        <v>20208</v>
      </c>
      <c r="W1247" t="s">
        <v>29322</v>
      </c>
      <c r="X1247" s="1" t="s">
        <v>22433</v>
      </c>
      <c r="Y1247">
        <v>2383</v>
      </c>
      <c r="Z1247" t="s">
        <v>19258</v>
      </c>
      <c r="AA1247">
        <v>0</v>
      </c>
      <c r="AB1247" t="s">
        <v>87</v>
      </c>
      <c r="AC1247">
        <v>0</v>
      </c>
      <c r="AD1247">
        <v>0</v>
      </c>
      <c r="AE1247">
        <v>0</v>
      </c>
      <c r="AF1247">
        <v>0</v>
      </c>
      <c r="AG1247">
        <v>0</v>
      </c>
      <c r="AH1247">
        <v>0</v>
      </c>
      <c r="AI1247">
        <v>0</v>
      </c>
      <c r="AJ1247">
        <v>0</v>
      </c>
      <c r="AK1247">
        <v>0</v>
      </c>
      <c r="AL1247">
        <v>1</v>
      </c>
      <c r="AM1247">
        <v>0</v>
      </c>
      <c r="AN1247">
        <v>1</v>
      </c>
      <c r="AO1247">
        <v>0</v>
      </c>
      <c r="AP1247">
        <v>0</v>
      </c>
      <c r="AQ1247">
        <v>0</v>
      </c>
      <c r="AR1247">
        <v>18</v>
      </c>
      <c r="AS1247" t="s">
        <v>16729</v>
      </c>
      <c r="AT1247" t="s">
        <v>80</v>
      </c>
    </row>
    <row r="1248" spans="1:46" x14ac:dyDescent="0.25">
      <c r="A1248" t="s">
        <v>0</v>
      </c>
      <c r="B1248" t="s">
        <v>35505</v>
      </c>
      <c r="C1248" t="s">
        <v>35506</v>
      </c>
      <c r="D1248" t="s">
        <v>35507</v>
      </c>
      <c r="E1248">
        <v>464773</v>
      </c>
      <c r="G1248" t="s">
        <v>298</v>
      </c>
      <c r="H1248" t="s">
        <v>35508</v>
      </c>
      <c r="I1248" t="s">
        <v>35509</v>
      </c>
      <c r="J1248" t="s">
        <v>35510</v>
      </c>
      <c r="K1248" t="s">
        <v>17115</v>
      </c>
      <c r="L1248" t="s">
        <v>35511</v>
      </c>
      <c r="M1248" t="s">
        <v>35512</v>
      </c>
      <c r="N1248" t="s">
        <v>35513</v>
      </c>
      <c r="O1248" t="s">
        <v>75</v>
      </c>
      <c r="P1248" t="s">
        <v>35514</v>
      </c>
      <c r="Q1248" t="s">
        <v>282</v>
      </c>
      <c r="R1248" t="s">
        <v>284</v>
      </c>
      <c r="S1248" t="s">
        <v>18476</v>
      </c>
      <c r="T1248" t="s">
        <v>18477</v>
      </c>
      <c r="U1248" t="s">
        <v>35515</v>
      </c>
      <c r="V1248" s="1" t="s">
        <v>20208</v>
      </c>
      <c r="W1248" t="s">
        <v>35516</v>
      </c>
      <c r="X1248" s="1" t="s">
        <v>22433</v>
      </c>
      <c r="Y1248">
        <v>2383</v>
      </c>
      <c r="Z1248" t="s">
        <v>19258</v>
      </c>
      <c r="AA1248">
        <v>0</v>
      </c>
      <c r="AB1248" t="s">
        <v>87</v>
      </c>
      <c r="AC1248">
        <v>0</v>
      </c>
      <c r="AD1248">
        <v>0</v>
      </c>
      <c r="AE1248">
        <v>0</v>
      </c>
      <c r="AF1248">
        <v>0</v>
      </c>
      <c r="AG1248">
        <v>0</v>
      </c>
      <c r="AH1248">
        <v>0</v>
      </c>
      <c r="AI1248">
        <v>0</v>
      </c>
      <c r="AJ1248">
        <v>0</v>
      </c>
      <c r="AK1248">
        <v>0</v>
      </c>
      <c r="AL1248">
        <v>1</v>
      </c>
      <c r="AM1248">
        <v>0</v>
      </c>
      <c r="AN1248">
        <v>1</v>
      </c>
      <c r="AO1248">
        <v>0</v>
      </c>
      <c r="AP1248">
        <v>0</v>
      </c>
      <c r="AQ1248">
        <v>0</v>
      </c>
      <c r="AR1248">
        <v>18</v>
      </c>
      <c r="AS1248" t="s">
        <v>16729</v>
      </c>
      <c r="AT1248" t="s">
        <v>80</v>
      </c>
    </row>
    <row r="1249" spans="1:46" x14ac:dyDescent="0.25">
      <c r="A1249" t="s">
        <v>0</v>
      </c>
      <c r="B1249" t="s">
        <v>32453</v>
      </c>
      <c r="C1249" t="s">
        <v>32454</v>
      </c>
      <c r="D1249" t="s">
        <v>32455</v>
      </c>
      <c r="E1249">
        <v>460525</v>
      </c>
      <c r="G1249" t="s">
        <v>16900</v>
      </c>
      <c r="H1249" t="s">
        <v>32456</v>
      </c>
      <c r="I1249" t="s">
        <v>32457</v>
      </c>
      <c r="J1249" t="s">
        <v>280</v>
      </c>
      <c r="K1249" t="s">
        <v>16772</v>
      </c>
      <c r="L1249" t="s">
        <v>32458</v>
      </c>
      <c r="M1249" t="s">
        <v>281</v>
      </c>
      <c r="N1249" t="s">
        <v>285</v>
      </c>
      <c r="O1249" t="s">
        <v>75</v>
      </c>
      <c r="P1249" t="s">
        <v>32459</v>
      </c>
      <c r="Q1249" t="s">
        <v>282</v>
      </c>
      <c r="R1249" t="s">
        <v>284</v>
      </c>
      <c r="S1249" t="s">
        <v>18476</v>
      </c>
      <c r="T1249" t="s">
        <v>18477</v>
      </c>
      <c r="U1249" t="s">
        <v>20477</v>
      </c>
      <c r="V1249" s="1" t="s">
        <v>20208</v>
      </c>
      <c r="W1249" t="s">
        <v>32460</v>
      </c>
      <c r="X1249" s="1" t="s">
        <v>22433</v>
      </c>
      <c r="Y1249">
        <v>2383</v>
      </c>
      <c r="Z1249" t="s">
        <v>19258</v>
      </c>
      <c r="AA1249">
        <v>0</v>
      </c>
      <c r="AB1249" t="s">
        <v>87</v>
      </c>
      <c r="AC1249">
        <v>1</v>
      </c>
      <c r="AD1249">
        <v>0</v>
      </c>
      <c r="AE1249">
        <v>1</v>
      </c>
      <c r="AF1249">
        <v>0</v>
      </c>
      <c r="AG1249">
        <v>0</v>
      </c>
      <c r="AH1249">
        <v>0</v>
      </c>
      <c r="AI1249">
        <v>0</v>
      </c>
      <c r="AJ1249">
        <v>0</v>
      </c>
      <c r="AK1249">
        <v>0</v>
      </c>
      <c r="AL1249">
        <v>0</v>
      </c>
      <c r="AM1249">
        <v>0</v>
      </c>
      <c r="AN1249">
        <v>0</v>
      </c>
      <c r="AO1249">
        <v>0</v>
      </c>
      <c r="AP1249">
        <v>0</v>
      </c>
      <c r="AQ1249">
        <v>0</v>
      </c>
      <c r="AR1249">
        <v>20</v>
      </c>
      <c r="AS1249" t="s">
        <v>16731</v>
      </c>
      <c r="AT1249" t="s">
        <v>92</v>
      </c>
    </row>
    <row r="1250" spans="1:46" x14ac:dyDescent="0.25">
      <c r="A1250" t="s">
        <v>0</v>
      </c>
      <c r="B1250" t="s">
        <v>32461</v>
      </c>
      <c r="C1250" t="s">
        <v>32462</v>
      </c>
      <c r="D1250" t="s">
        <v>32463</v>
      </c>
      <c r="E1250">
        <v>459537</v>
      </c>
      <c r="G1250" t="s">
        <v>299</v>
      </c>
      <c r="H1250" t="s">
        <v>32464</v>
      </c>
      <c r="I1250" t="s">
        <v>32465</v>
      </c>
      <c r="J1250" t="s">
        <v>280</v>
      </c>
      <c r="K1250" t="s">
        <v>17115</v>
      </c>
      <c r="L1250" t="s">
        <v>32466</v>
      </c>
      <c r="M1250" t="s">
        <v>32467</v>
      </c>
      <c r="N1250" t="s">
        <v>281</v>
      </c>
      <c r="O1250" t="s">
        <v>75</v>
      </c>
      <c r="P1250" t="s">
        <v>32468</v>
      </c>
      <c r="Q1250" t="s">
        <v>282</v>
      </c>
      <c r="R1250" t="s">
        <v>284</v>
      </c>
      <c r="S1250" t="s">
        <v>18476</v>
      </c>
      <c r="T1250" t="s">
        <v>18477</v>
      </c>
      <c r="U1250" t="s">
        <v>32469</v>
      </c>
      <c r="V1250" s="1" t="s">
        <v>20208</v>
      </c>
      <c r="W1250" t="s">
        <v>32470</v>
      </c>
      <c r="X1250" s="1" t="s">
        <v>22433</v>
      </c>
      <c r="Y1250">
        <v>2383</v>
      </c>
      <c r="Z1250" t="s">
        <v>19258</v>
      </c>
      <c r="AA1250">
        <v>0</v>
      </c>
      <c r="AB1250" t="s">
        <v>87</v>
      </c>
      <c r="AC1250">
        <v>0</v>
      </c>
      <c r="AD1250">
        <v>0</v>
      </c>
      <c r="AE1250">
        <v>0</v>
      </c>
      <c r="AF1250">
        <v>0</v>
      </c>
      <c r="AG1250">
        <v>0</v>
      </c>
      <c r="AH1250">
        <v>0</v>
      </c>
      <c r="AI1250">
        <v>0</v>
      </c>
      <c r="AJ1250">
        <v>0</v>
      </c>
      <c r="AK1250">
        <v>0</v>
      </c>
      <c r="AL1250">
        <v>0</v>
      </c>
      <c r="AM1250">
        <v>0</v>
      </c>
      <c r="AN1250">
        <v>0</v>
      </c>
      <c r="AO1250">
        <v>1</v>
      </c>
      <c r="AP1250">
        <v>0</v>
      </c>
      <c r="AQ1250">
        <v>1</v>
      </c>
      <c r="AR1250">
        <v>20</v>
      </c>
      <c r="AS1250" t="s">
        <v>18727</v>
      </c>
      <c r="AT1250" t="s">
        <v>80</v>
      </c>
    </row>
    <row r="1251" spans="1:46" x14ac:dyDescent="0.25">
      <c r="A1251" t="s">
        <v>0</v>
      </c>
      <c r="B1251" t="s">
        <v>39918</v>
      </c>
      <c r="C1251" t="s">
        <v>39919</v>
      </c>
      <c r="D1251" t="s">
        <v>39920</v>
      </c>
      <c r="E1251">
        <v>463927</v>
      </c>
      <c r="G1251" t="s">
        <v>293</v>
      </c>
      <c r="H1251" t="s">
        <v>39921</v>
      </c>
      <c r="I1251" t="s">
        <v>39922</v>
      </c>
      <c r="J1251" t="s">
        <v>280</v>
      </c>
      <c r="K1251" t="s">
        <v>133</v>
      </c>
      <c r="L1251" t="s">
        <v>39923</v>
      </c>
      <c r="M1251" t="s">
        <v>39924</v>
      </c>
      <c r="N1251" t="s">
        <v>281</v>
      </c>
      <c r="O1251" t="s">
        <v>75</v>
      </c>
      <c r="P1251" t="s">
        <v>39925</v>
      </c>
      <c r="Q1251" t="s">
        <v>282</v>
      </c>
      <c r="R1251" t="s">
        <v>284</v>
      </c>
      <c r="S1251" t="s">
        <v>17343</v>
      </c>
      <c r="T1251" t="s">
        <v>18698</v>
      </c>
      <c r="U1251" t="s">
        <v>27926</v>
      </c>
      <c r="V1251" s="1" t="s">
        <v>20208</v>
      </c>
      <c r="W1251" t="s">
        <v>39926</v>
      </c>
      <c r="X1251" s="1" t="s">
        <v>22433</v>
      </c>
      <c r="Y1251">
        <v>2362</v>
      </c>
      <c r="Z1251" t="s">
        <v>19259</v>
      </c>
      <c r="AA1251">
        <v>0</v>
      </c>
      <c r="AB1251" t="s">
        <v>87</v>
      </c>
      <c r="AC1251">
        <v>0</v>
      </c>
      <c r="AD1251">
        <v>0</v>
      </c>
      <c r="AE1251">
        <v>0</v>
      </c>
      <c r="AF1251">
        <v>0</v>
      </c>
      <c r="AG1251">
        <v>0</v>
      </c>
      <c r="AH1251">
        <v>0</v>
      </c>
      <c r="AI1251">
        <v>0</v>
      </c>
      <c r="AJ1251">
        <v>0</v>
      </c>
      <c r="AK1251">
        <v>0</v>
      </c>
      <c r="AL1251">
        <v>1</v>
      </c>
      <c r="AM1251">
        <v>0</v>
      </c>
      <c r="AN1251">
        <v>1</v>
      </c>
      <c r="AO1251">
        <v>0</v>
      </c>
      <c r="AP1251">
        <v>0</v>
      </c>
      <c r="AQ1251">
        <v>0</v>
      </c>
      <c r="AR1251">
        <v>18</v>
      </c>
      <c r="AS1251" t="s">
        <v>16729</v>
      </c>
      <c r="AT1251" t="s">
        <v>80</v>
      </c>
    </row>
    <row r="1252" spans="1:46" x14ac:dyDescent="0.25">
      <c r="A1252" t="s">
        <v>0</v>
      </c>
      <c r="B1252" t="s">
        <v>32471</v>
      </c>
      <c r="C1252" t="s">
        <v>32472</v>
      </c>
      <c r="D1252" t="s">
        <v>32473</v>
      </c>
      <c r="E1252">
        <v>463258</v>
      </c>
      <c r="G1252" t="s">
        <v>299</v>
      </c>
      <c r="H1252" t="s">
        <v>32474</v>
      </c>
      <c r="I1252" t="s">
        <v>32475</v>
      </c>
      <c r="J1252" t="s">
        <v>280</v>
      </c>
      <c r="K1252" t="s">
        <v>18430</v>
      </c>
      <c r="L1252" t="s">
        <v>32476</v>
      </c>
      <c r="M1252" t="s">
        <v>32477</v>
      </c>
      <c r="N1252" t="s">
        <v>285</v>
      </c>
      <c r="O1252" t="s">
        <v>75</v>
      </c>
      <c r="P1252" t="s">
        <v>32478</v>
      </c>
      <c r="Q1252" t="s">
        <v>282</v>
      </c>
      <c r="R1252" t="s">
        <v>284</v>
      </c>
      <c r="S1252" t="s">
        <v>17343</v>
      </c>
      <c r="T1252" t="s">
        <v>18730</v>
      </c>
      <c r="U1252" t="s">
        <v>32479</v>
      </c>
      <c r="V1252" s="1" t="s">
        <v>20208</v>
      </c>
      <c r="W1252" t="s">
        <v>32480</v>
      </c>
      <c r="X1252" s="1" t="s">
        <v>22433</v>
      </c>
      <c r="Y1252">
        <v>2362</v>
      </c>
      <c r="Z1252" t="s">
        <v>19259</v>
      </c>
      <c r="AA1252">
        <v>0</v>
      </c>
      <c r="AB1252" t="s">
        <v>87</v>
      </c>
      <c r="AC1252">
        <v>0</v>
      </c>
      <c r="AD1252">
        <v>0</v>
      </c>
      <c r="AE1252">
        <v>0</v>
      </c>
      <c r="AF1252">
        <v>0</v>
      </c>
      <c r="AG1252">
        <v>0</v>
      </c>
      <c r="AH1252">
        <v>0</v>
      </c>
      <c r="AI1252">
        <v>0</v>
      </c>
      <c r="AJ1252">
        <v>0</v>
      </c>
      <c r="AK1252">
        <v>0</v>
      </c>
      <c r="AL1252">
        <v>1</v>
      </c>
      <c r="AM1252">
        <v>0</v>
      </c>
      <c r="AN1252">
        <v>1</v>
      </c>
      <c r="AO1252">
        <v>0</v>
      </c>
      <c r="AP1252">
        <v>0</v>
      </c>
      <c r="AQ1252">
        <v>0</v>
      </c>
      <c r="AR1252">
        <v>18</v>
      </c>
      <c r="AS1252" t="s">
        <v>16729</v>
      </c>
      <c r="AT1252" t="s">
        <v>80</v>
      </c>
    </row>
    <row r="1253" spans="1:46" x14ac:dyDescent="0.25">
      <c r="A1253" t="s">
        <v>0</v>
      </c>
      <c r="B1253" t="s">
        <v>32481</v>
      </c>
      <c r="C1253" t="s">
        <v>32482</v>
      </c>
      <c r="D1253" t="s">
        <v>32483</v>
      </c>
      <c r="E1253">
        <v>455712</v>
      </c>
      <c r="G1253" t="s">
        <v>296</v>
      </c>
      <c r="H1253" t="s">
        <v>32484</v>
      </c>
      <c r="I1253" t="s">
        <v>32485</v>
      </c>
      <c r="J1253" t="s">
        <v>280</v>
      </c>
      <c r="K1253" t="s">
        <v>132</v>
      </c>
      <c r="L1253" t="s">
        <v>32486</v>
      </c>
      <c r="M1253" t="s">
        <v>32487</v>
      </c>
      <c r="N1253" t="s">
        <v>281</v>
      </c>
      <c r="O1253" t="s">
        <v>75</v>
      </c>
      <c r="P1253" t="s">
        <v>32488</v>
      </c>
      <c r="Q1253" t="s">
        <v>282</v>
      </c>
      <c r="R1253" t="s">
        <v>284</v>
      </c>
      <c r="S1253" t="s">
        <v>18683</v>
      </c>
      <c r="T1253" t="s">
        <v>18684</v>
      </c>
      <c r="U1253" t="s">
        <v>32489</v>
      </c>
      <c r="V1253" s="1" t="s">
        <v>19945</v>
      </c>
      <c r="W1253" t="s">
        <v>32490</v>
      </c>
      <c r="X1253" s="1" t="s">
        <v>22433</v>
      </c>
      <c r="Y1253">
        <v>2360</v>
      </c>
      <c r="Z1253" t="s">
        <v>18808</v>
      </c>
      <c r="AA1253">
        <v>1</v>
      </c>
      <c r="AB1253" t="s">
        <v>17145</v>
      </c>
      <c r="AC1253">
        <v>0</v>
      </c>
      <c r="AD1253">
        <v>0</v>
      </c>
      <c r="AE1253">
        <v>0</v>
      </c>
      <c r="AF1253">
        <v>0</v>
      </c>
      <c r="AG1253">
        <v>0</v>
      </c>
      <c r="AH1253">
        <v>0</v>
      </c>
      <c r="AI1253">
        <v>0</v>
      </c>
      <c r="AJ1253">
        <v>0</v>
      </c>
      <c r="AK1253">
        <v>0</v>
      </c>
      <c r="AL1253">
        <v>1</v>
      </c>
      <c r="AM1253">
        <v>1</v>
      </c>
      <c r="AN1253">
        <v>0</v>
      </c>
      <c r="AO1253">
        <v>0</v>
      </c>
      <c r="AP1253">
        <v>0</v>
      </c>
      <c r="AQ1253">
        <v>0</v>
      </c>
      <c r="AR1253">
        <v>18</v>
      </c>
      <c r="AS1253" t="s">
        <v>18556</v>
      </c>
      <c r="AT1253" t="s">
        <v>99</v>
      </c>
    </row>
    <row r="1254" spans="1:46" x14ac:dyDescent="0.25">
      <c r="A1254" t="s">
        <v>0</v>
      </c>
      <c r="B1254" t="s">
        <v>32491</v>
      </c>
      <c r="C1254" t="s">
        <v>32492</v>
      </c>
      <c r="D1254" t="s">
        <v>32493</v>
      </c>
      <c r="E1254">
        <v>465599</v>
      </c>
      <c r="G1254" t="s">
        <v>18690</v>
      </c>
      <c r="H1254" t="s">
        <v>32494</v>
      </c>
      <c r="I1254" t="s">
        <v>32495</v>
      </c>
      <c r="J1254" t="s">
        <v>280</v>
      </c>
      <c r="K1254" t="s">
        <v>132</v>
      </c>
      <c r="L1254" t="s">
        <v>32496</v>
      </c>
      <c r="M1254" t="s">
        <v>32497</v>
      </c>
      <c r="N1254" t="s">
        <v>285</v>
      </c>
      <c r="O1254" t="s">
        <v>75</v>
      </c>
      <c r="P1254" t="s">
        <v>32498</v>
      </c>
      <c r="Q1254" t="s">
        <v>282</v>
      </c>
      <c r="R1254" t="s">
        <v>245</v>
      </c>
      <c r="S1254" t="s">
        <v>18683</v>
      </c>
      <c r="T1254" t="s">
        <v>18684</v>
      </c>
      <c r="U1254" t="s">
        <v>32499</v>
      </c>
      <c r="V1254" s="1" t="s">
        <v>22433</v>
      </c>
      <c r="W1254" t="s">
        <v>32500</v>
      </c>
      <c r="X1254" s="1" t="s">
        <v>22433</v>
      </c>
      <c r="Y1254">
        <v>2360</v>
      </c>
      <c r="Z1254" t="s">
        <v>18808</v>
      </c>
      <c r="AA1254">
        <v>1</v>
      </c>
      <c r="AB1254" t="s">
        <v>17145</v>
      </c>
      <c r="AC1254">
        <v>1</v>
      </c>
      <c r="AD1254">
        <v>1</v>
      </c>
      <c r="AE1254">
        <v>0</v>
      </c>
      <c r="AF1254">
        <v>0</v>
      </c>
      <c r="AG1254">
        <v>0</v>
      </c>
      <c r="AH1254">
        <v>0</v>
      </c>
      <c r="AI1254">
        <v>0</v>
      </c>
      <c r="AJ1254">
        <v>0</v>
      </c>
      <c r="AK1254">
        <v>0</v>
      </c>
      <c r="AL1254">
        <v>0</v>
      </c>
      <c r="AM1254">
        <v>0</v>
      </c>
      <c r="AN1254">
        <v>0</v>
      </c>
      <c r="AO1254">
        <v>0</v>
      </c>
      <c r="AP1254">
        <v>0</v>
      </c>
      <c r="AQ1254">
        <v>0</v>
      </c>
      <c r="AR1254">
        <v>20</v>
      </c>
      <c r="AS1254" t="s">
        <v>16731</v>
      </c>
      <c r="AT1254" t="s">
        <v>92</v>
      </c>
    </row>
    <row r="1255" spans="1:46" x14ac:dyDescent="0.25">
      <c r="A1255" t="s">
        <v>0</v>
      </c>
      <c r="B1255" t="s">
        <v>59752</v>
      </c>
      <c r="C1255" t="s">
        <v>59753</v>
      </c>
      <c r="D1255" t="s">
        <v>59754</v>
      </c>
      <c r="E1255">
        <v>469450</v>
      </c>
      <c r="G1255" t="s">
        <v>295</v>
      </c>
      <c r="H1255" t="s">
        <v>59755</v>
      </c>
      <c r="I1255" t="s">
        <v>59756</v>
      </c>
      <c r="J1255" t="s">
        <v>280</v>
      </c>
      <c r="K1255" t="s">
        <v>132</v>
      </c>
      <c r="L1255" t="s">
        <v>59757</v>
      </c>
      <c r="M1255" t="s">
        <v>59758</v>
      </c>
      <c r="N1255" t="s">
        <v>285</v>
      </c>
      <c r="O1255" t="s">
        <v>75</v>
      </c>
      <c r="P1255" t="s">
        <v>59759</v>
      </c>
      <c r="Q1255" t="s">
        <v>282</v>
      </c>
      <c r="R1255" t="s">
        <v>284</v>
      </c>
      <c r="S1255" t="s">
        <v>18683</v>
      </c>
      <c r="T1255" t="s">
        <v>18714</v>
      </c>
      <c r="U1255" t="s">
        <v>59760</v>
      </c>
      <c r="V1255" s="1" t="s">
        <v>22433</v>
      </c>
      <c r="W1255" t="s">
        <v>59761</v>
      </c>
      <c r="X1255" s="1" t="s">
        <v>22433</v>
      </c>
      <c r="Y1255">
        <v>2360</v>
      </c>
      <c r="Z1255" t="s">
        <v>18808</v>
      </c>
      <c r="AA1255">
        <v>1</v>
      </c>
      <c r="AB1255" t="s">
        <v>17145</v>
      </c>
      <c r="AC1255">
        <v>1</v>
      </c>
      <c r="AD1255">
        <v>1</v>
      </c>
      <c r="AE1255">
        <v>0</v>
      </c>
      <c r="AF1255">
        <v>0</v>
      </c>
      <c r="AG1255">
        <v>0</v>
      </c>
      <c r="AH1255">
        <v>0</v>
      </c>
      <c r="AI1255">
        <v>0</v>
      </c>
      <c r="AJ1255">
        <v>0</v>
      </c>
      <c r="AK1255">
        <v>0</v>
      </c>
      <c r="AL1255">
        <v>0</v>
      </c>
      <c r="AM1255">
        <v>0</v>
      </c>
      <c r="AN1255">
        <v>0</v>
      </c>
      <c r="AO1255">
        <v>0</v>
      </c>
      <c r="AP1255">
        <v>0</v>
      </c>
      <c r="AQ1255">
        <v>0</v>
      </c>
      <c r="AR1255">
        <v>18</v>
      </c>
      <c r="AS1255" t="s">
        <v>16734</v>
      </c>
      <c r="AT1255" t="s">
        <v>92</v>
      </c>
    </row>
    <row r="1256" spans="1:46" x14ac:dyDescent="0.25">
      <c r="A1256" t="s">
        <v>0</v>
      </c>
      <c r="B1256" t="s">
        <v>32501</v>
      </c>
      <c r="C1256" t="s">
        <v>32502</v>
      </c>
      <c r="D1256" t="s">
        <v>32503</v>
      </c>
      <c r="E1256">
        <v>413574</v>
      </c>
      <c r="G1256" t="s">
        <v>298</v>
      </c>
      <c r="H1256" t="s">
        <v>32504</v>
      </c>
      <c r="I1256" t="s">
        <v>32505</v>
      </c>
      <c r="J1256" t="s">
        <v>280</v>
      </c>
      <c r="K1256" t="s">
        <v>132</v>
      </c>
      <c r="L1256" t="s">
        <v>32506</v>
      </c>
      <c r="M1256" t="s">
        <v>32507</v>
      </c>
      <c r="N1256" t="s">
        <v>281</v>
      </c>
      <c r="O1256" t="s">
        <v>75</v>
      </c>
      <c r="P1256" t="s">
        <v>32508</v>
      </c>
      <c r="Q1256" t="s">
        <v>282</v>
      </c>
      <c r="R1256" t="s">
        <v>284</v>
      </c>
      <c r="S1256" t="s">
        <v>18683</v>
      </c>
      <c r="T1256" t="s">
        <v>18684</v>
      </c>
      <c r="U1256" t="s">
        <v>32509</v>
      </c>
      <c r="V1256" s="1" t="s">
        <v>18865</v>
      </c>
      <c r="W1256" t="s">
        <v>32510</v>
      </c>
      <c r="X1256" s="1" t="s">
        <v>22433</v>
      </c>
      <c r="Y1256">
        <v>2360</v>
      </c>
      <c r="Z1256" t="s">
        <v>18808</v>
      </c>
      <c r="AA1256">
        <v>1</v>
      </c>
      <c r="AB1256" t="s">
        <v>17145</v>
      </c>
      <c r="AC1256">
        <v>0</v>
      </c>
      <c r="AD1256">
        <v>0</v>
      </c>
      <c r="AE1256">
        <v>0</v>
      </c>
      <c r="AF1256">
        <v>0</v>
      </c>
      <c r="AG1256">
        <v>0</v>
      </c>
      <c r="AH1256">
        <v>0</v>
      </c>
      <c r="AI1256">
        <v>0</v>
      </c>
      <c r="AJ1256">
        <v>0</v>
      </c>
      <c r="AK1256">
        <v>0</v>
      </c>
      <c r="AL1256">
        <v>1</v>
      </c>
      <c r="AM1256">
        <v>1</v>
      </c>
      <c r="AN1256">
        <v>0</v>
      </c>
      <c r="AO1256">
        <v>0</v>
      </c>
      <c r="AP1256">
        <v>0</v>
      </c>
      <c r="AQ1256">
        <v>0</v>
      </c>
      <c r="AR1256">
        <v>10</v>
      </c>
      <c r="AS1256" t="s">
        <v>17335</v>
      </c>
      <c r="AT1256" t="s">
        <v>99</v>
      </c>
    </row>
    <row r="1257" spans="1:46" x14ac:dyDescent="0.25">
      <c r="A1257" t="s">
        <v>0</v>
      </c>
      <c r="B1257" t="s">
        <v>32511</v>
      </c>
      <c r="C1257" t="s">
        <v>32512</v>
      </c>
      <c r="D1257" t="s">
        <v>32513</v>
      </c>
      <c r="E1257">
        <v>468524</v>
      </c>
      <c r="G1257" t="s">
        <v>291</v>
      </c>
      <c r="H1257" t="s">
        <v>32514</v>
      </c>
      <c r="I1257" t="s">
        <v>32515</v>
      </c>
      <c r="J1257" t="s">
        <v>280</v>
      </c>
      <c r="K1257" t="s">
        <v>16772</v>
      </c>
      <c r="L1257" t="s">
        <v>32516</v>
      </c>
      <c r="M1257" t="s">
        <v>32517</v>
      </c>
      <c r="N1257" t="s">
        <v>32518</v>
      </c>
      <c r="O1257" t="s">
        <v>75</v>
      </c>
      <c r="P1257" t="s">
        <v>32519</v>
      </c>
      <c r="Q1257" t="s">
        <v>282</v>
      </c>
      <c r="R1257" t="s">
        <v>284</v>
      </c>
      <c r="S1257" t="s">
        <v>18476</v>
      </c>
      <c r="T1257" t="s">
        <v>18477</v>
      </c>
      <c r="U1257" t="s">
        <v>32520</v>
      </c>
      <c r="V1257" s="1" t="s">
        <v>22433</v>
      </c>
      <c r="W1257" t="s">
        <v>32521</v>
      </c>
      <c r="X1257" s="1" t="s">
        <v>22433</v>
      </c>
      <c r="Y1257">
        <v>2356</v>
      </c>
      <c r="Z1257" t="s">
        <v>32522</v>
      </c>
      <c r="AA1257">
        <v>0</v>
      </c>
      <c r="AB1257" t="s">
        <v>87</v>
      </c>
      <c r="AC1257">
        <v>0</v>
      </c>
      <c r="AD1257">
        <v>0</v>
      </c>
      <c r="AE1257">
        <v>0</v>
      </c>
      <c r="AF1257">
        <v>0</v>
      </c>
      <c r="AG1257">
        <v>0</v>
      </c>
      <c r="AH1257">
        <v>0</v>
      </c>
      <c r="AI1257">
        <v>0</v>
      </c>
      <c r="AJ1257">
        <v>0</v>
      </c>
      <c r="AK1257">
        <v>0</v>
      </c>
      <c r="AL1257">
        <v>0</v>
      </c>
      <c r="AM1257">
        <v>0</v>
      </c>
      <c r="AN1257">
        <v>0</v>
      </c>
      <c r="AO1257">
        <v>1</v>
      </c>
      <c r="AP1257">
        <v>0</v>
      </c>
      <c r="AQ1257">
        <v>1</v>
      </c>
      <c r="AR1257">
        <v>20</v>
      </c>
      <c r="AS1257" t="s">
        <v>18727</v>
      </c>
      <c r="AT1257" t="s">
        <v>80</v>
      </c>
    </row>
    <row r="1258" spans="1:46" x14ac:dyDescent="0.25">
      <c r="A1258" t="s">
        <v>0</v>
      </c>
      <c r="B1258" t="s">
        <v>59762</v>
      </c>
      <c r="C1258" t="s">
        <v>59763</v>
      </c>
      <c r="D1258" t="s">
        <v>59764</v>
      </c>
      <c r="E1258">
        <v>469085</v>
      </c>
      <c r="G1258" t="s">
        <v>283</v>
      </c>
      <c r="H1258" t="s">
        <v>59765</v>
      </c>
      <c r="I1258" t="s">
        <v>59766</v>
      </c>
      <c r="J1258" t="s">
        <v>280</v>
      </c>
      <c r="K1258" t="s">
        <v>16772</v>
      </c>
      <c r="L1258" t="s">
        <v>59767</v>
      </c>
      <c r="M1258" t="s">
        <v>59768</v>
      </c>
      <c r="N1258" t="s">
        <v>285</v>
      </c>
      <c r="O1258" t="s">
        <v>75</v>
      </c>
      <c r="P1258" t="s">
        <v>59769</v>
      </c>
      <c r="Q1258" t="s">
        <v>282</v>
      </c>
      <c r="R1258" t="s">
        <v>284</v>
      </c>
      <c r="S1258" t="s">
        <v>18476</v>
      </c>
      <c r="T1258" t="s">
        <v>18477</v>
      </c>
      <c r="U1258" t="s">
        <v>32520</v>
      </c>
      <c r="V1258" s="1" t="s">
        <v>22433</v>
      </c>
      <c r="W1258" t="s">
        <v>59770</v>
      </c>
      <c r="X1258" s="1" t="s">
        <v>22433</v>
      </c>
      <c r="Y1258">
        <v>2356</v>
      </c>
      <c r="Z1258" t="s">
        <v>32522</v>
      </c>
      <c r="AA1258">
        <v>0</v>
      </c>
      <c r="AB1258" t="s">
        <v>87</v>
      </c>
      <c r="AC1258">
        <v>0</v>
      </c>
      <c r="AD1258">
        <v>0</v>
      </c>
      <c r="AE1258">
        <v>0</v>
      </c>
      <c r="AF1258">
        <v>0</v>
      </c>
      <c r="AG1258">
        <v>0</v>
      </c>
      <c r="AH1258">
        <v>0</v>
      </c>
      <c r="AI1258">
        <v>0</v>
      </c>
      <c r="AJ1258">
        <v>0</v>
      </c>
      <c r="AK1258">
        <v>0</v>
      </c>
      <c r="AL1258">
        <v>0</v>
      </c>
      <c r="AM1258">
        <v>0</v>
      </c>
      <c r="AN1258">
        <v>0</v>
      </c>
      <c r="AO1258">
        <v>1</v>
      </c>
      <c r="AP1258">
        <v>0</v>
      </c>
      <c r="AQ1258">
        <v>1</v>
      </c>
      <c r="AR1258">
        <v>20</v>
      </c>
      <c r="AS1258" t="s">
        <v>18727</v>
      </c>
      <c r="AT1258" t="s">
        <v>80</v>
      </c>
    </row>
    <row r="1259" spans="1:46" x14ac:dyDescent="0.25">
      <c r="A1259" t="s">
        <v>0</v>
      </c>
      <c r="B1259" t="s">
        <v>32523</v>
      </c>
      <c r="C1259" t="s">
        <v>32524</v>
      </c>
      <c r="D1259" t="s">
        <v>32525</v>
      </c>
      <c r="E1259">
        <v>464125</v>
      </c>
      <c r="G1259" t="s">
        <v>299</v>
      </c>
      <c r="H1259" t="s">
        <v>32526</v>
      </c>
      <c r="I1259" t="s">
        <v>32527</v>
      </c>
      <c r="J1259" t="s">
        <v>280</v>
      </c>
      <c r="K1259" t="s">
        <v>16767</v>
      </c>
      <c r="L1259" t="s">
        <v>32528</v>
      </c>
      <c r="M1259" t="s">
        <v>32529</v>
      </c>
      <c r="N1259" t="s">
        <v>285</v>
      </c>
      <c r="O1259" t="s">
        <v>75</v>
      </c>
      <c r="P1259" t="s">
        <v>32530</v>
      </c>
      <c r="Q1259" t="s">
        <v>282</v>
      </c>
      <c r="R1259" t="s">
        <v>284</v>
      </c>
      <c r="S1259" t="s">
        <v>18751</v>
      </c>
      <c r="T1259" t="s">
        <v>18768</v>
      </c>
      <c r="U1259" t="s">
        <v>32531</v>
      </c>
      <c r="V1259" s="1" t="s">
        <v>20208</v>
      </c>
      <c r="W1259" t="s">
        <v>32532</v>
      </c>
      <c r="X1259" s="1" t="s">
        <v>22433</v>
      </c>
      <c r="Y1259">
        <v>2295</v>
      </c>
      <c r="Z1259" t="s">
        <v>20043</v>
      </c>
      <c r="AA1259">
        <v>0</v>
      </c>
      <c r="AB1259" t="s">
        <v>87</v>
      </c>
      <c r="AC1259">
        <v>0</v>
      </c>
      <c r="AD1259">
        <v>0</v>
      </c>
      <c r="AE1259">
        <v>0</v>
      </c>
      <c r="AF1259">
        <v>0</v>
      </c>
      <c r="AG1259">
        <v>0</v>
      </c>
      <c r="AH1259">
        <v>0</v>
      </c>
      <c r="AI1259">
        <v>0</v>
      </c>
      <c r="AJ1259">
        <v>0</v>
      </c>
      <c r="AK1259">
        <v>0</v>
      </c>
      <c r="AL1259">
        <v>1</v>
      </c>
      <c r="AM1259">
        <v>0</v>
      </c>
      <c r="AN1259">
        <v>1</v>
      </c>
      <c r="AO1259">
        <v>0</v>
      </c>
      <c r="AP1259">
        <v>0</v>
      </c>
      <c r="AQ1259">
        <v>0</v>
      </c>
      <c r="AR1259">
        <v>14</v>
      </c>
      <c r="AS1259" t="s">
        <v>17335</v>
      </c>
      <c r="AT1259" t="s">
        <v>99</v>
      </c>
    </row>
    <row r="1260" spans="1:46" x14ac:dyDescent="0.25">
      <c r="A1260" t="s">
        <v>0</v>
      </c>
      <c r="B1260" t="s">
        <v>59771</v>
      </c>
      <c r="C1260" t="s">
        <v>59772</v>
      </c>
      <c r="D1260" t="s">
        <v>59773</v>
      </c>
      <c r="E1260">
        <v>470159</v>
      </c>
      <c r="G1260" t="s">
        <v>293</v>
      </c>
      <c r="H1260" t="s">
        <v>59774</v>
      </c>
      <c r="I1260" t="s">
        <v>59775</v>
      </c>
      <c r="J1260" t="s">
        <v>280</v>
      </c>
      <c r="K1260" t="s">
        <v>26890</v>
      </c>
      <c r="L1260" t="s">
        <v>59776</v>
      </c>
      <c r="M1260" t="s">
        <v>59777</v>
      </c>
      <c r="N1260" t="s">
        <v>285</v>
      </c>
      <c r="O1260" t="s">
        <v>75</v>
      </c>
      <c r="P1260" t="s">
        <v>59778</v>
      </c>
      <c r="Q1260" t="s">
        <v>282</v>
      </c>
      <c r="R1260" t="s">
        <v>246</v>
      </c>
      <c r="S1260" t="s">
        <v>18751</v>
      </c>
      <c r="T1260" t="s">
        <v>18773</v>
      </c>
      <c r="U1260" t="s">
        <v>59779</v>
      </c>
      <c r="V1260" s="1" t="s">
        <v>22433</v>
      </c>
      <c r="W1260" t="s">
        <v>59780</v>
      </c>
      <c r="X1260" s="1" t="s">
        <v>22433</v>
      </c>
      <c r="Y1260">
        <v>2295</v>
      </c>
      <c r="Z1260" t="s">
        <v>20043</v>
      </c>
      <c r="AA1260">
        <v>0</v>
      </c>
      <c r="AB1260" t="s">
        <v>87</v>
      </c>
      <c r="AC1260">
        <v>0</v>
      </c>
      <c r="AD1260">
        <v>0</v>
      </c>
      <c r="AE1260">
        <v>0</v>
      </c>
      <c r="AF1260">
        <v>0</v>
      </c>
      <c r="AG1260">
        <v>0</v>
      </c>
      <c r="AH1260">
        <v>0</v>
      </c>
      <c r="AI1260">
        <v>0</v>
      </c>
      <c r="AJ1260">
        <v>0</v>
      </c>
      <c r="AK1260">
        <v>0</v>
      </c>
      <c r="AL1260">
        <v>1</v>
      </c>
      <c r="AM1260">
        <v>0</v>
      </c>
      <c r="AN1260">
        <v>1</v>
      </c>
      <c r="AO1260">
        <v>0</v>
      </c>
      <c r="AP1260">
        <v>0</v>
      </c>
      <c r="AQ1260">
        <v>0</v>
      </c>
      <c r="AR1260">
        <v>18</v>
      </c>
      <c r="AS1260" t="s">
        <v>16729</v>
      </c>
      <c r="AT1260" t="s">
        <v>80</v>
      </c>
    </row>
    <row r="1261" spans="1:46" x14ac:dyDescent="0.25">
      <c r="A1261" t="s">
        <v>0</v>
      </c>
      <c r="B1261" t="s">
        <v>37791</v>
      </c>
      <c r="C1261" t="s">
        <v>25485</v>
      </c>
      <c r="D1261" t="s">
        <v>25486</v>
      </c>
      <c r="E1261">
        <v>461907</v>
      </c>
      <c r="G1261" t="s">
        <v>295</v>
      </c>
      <c r="H1261" t="s">
        <v>25487</v>
      </c>
      <c r="I1261" t="s">
        <v>25488</v>
      </c>
      <c r="J1261" t="s">
        <v>280</v>
      </c>
      <c r="K1261" t="s">
        <v>25489</v>
      </c>
      <c r="L1261" t="s">
        <v>25490</v>
      </c>
      <c r="M1261" t="s">
        <v>25491</v>
      </c>
      <c r="N1261" t="s">
        <v>281</v>
      </c>
      <c r="O1261" t="s">
        <v>75</v>
      </c>
      <c r="P1261" t="s">
        <v>25492</v>
      </c>
      <c r="Q1261" t="s">
        <v>282</v>
      </c>
      <c r="R1261" t="s">
        <v>17068</v>
      </c>
      <c r="S1261" t="s">
        <v>18751</v>
      </c>
      <c r="T1261" t="s">
        <v>18773</v>
      </c>
      <c r="U1261" t="s">
        <v>25493</v>
      </c>
      <c r="V1261" s="1" t="s">
        <v>20208</v>
      </c>
      <c r="W1261" t="s">
        <v>25494</v>
      </c>
      <c r="X1261" s="1" t="s">
        <v>22433</v>
      </c>
      <c r="Y1261">
        <v>2295</v>
      </c>
      <c r="Z1261" t="s">
        <v>20043</v>
      </c>
      <c r="AA1261">
        <v>0</v>
      </c>
      <c r="AB1261" t="s">
        <v>87</v>
      </c>
      <c r="AC1261">
        <v>0</v>
      </c>
      <c r="AD1261">
        <v>0</v>
      </c>
      <c r="AE1261">
        <v>0</v>
      </c>
      <c r="AF1261">
        <v>0</v>
      </c>
      <c r="AG1261">
        <v>0</v>
      </c>
      <c r="AH1261">
        <v>0</v>
      </c>
      <c r="AI1261">
        <v>1</v>
      </c>
      <c r="AJ1261">
        <v>0</v>
      </c>
      <c r="AK1261">
        <v>1</v>
      </c>
      <c r="AL1261">
        <v>0</v>
      </c>
      <c r="AM1261">
        <v>0</v>
      </c>
      <c r="AN1261">
        <v>0</v>
      </c>
      <c r="AO1261">
        <v>0</v>
      </c>
      <c r="AP1261">
        <v>0</v>
      </c>
      <c r="AQ1261">
        <v>0</v>
      </c>
      <c r="AR1261">
        <v>23</v>
      </c>
      <c r="AS1261" t="s">
        <v>25495</v>
      </c>
      <c r="AT1261" t="s">
        <v>99</v>
      </c>
    </row>
    <row r="1262" spans="1:46" x14ac:dyDescent="0.25">
      <c r="A1262" t="s">
        <v>0</v>
      </c>
      <c r="B1262" t="s">
        <v>25484</v>
      </c>
      <c r="C1262" t="s">
        <v>25485</v>
      </c>
      <c r="D1262" t="s">
        <v>25486</v>
      </c>
      <c r="E1262">
        <v>461907</v>
      </c>
      <c r="G1262" t="s">
        <v>295</v>
      </c>
      <c r="H1262" t="s">
        <v>25487</v>
      </c>
      <c r="I1262" t="s">
        <v>25488</v>
      </c>
      <c r="J1262" t="s">
        <v>280</v>
      </c>
      <c r="K1262" t="s">
        <v>25489</v>
      </c>
      <c r="L1262" t="s">
        <v>25490</v>
      </c>
      <c r="M1262" t="s">
        <v>25491</v>
      </c>
      <c r="N1262" t="s">
        <v>281</v>
      </c>
      <c r="O1262" t="s">
        <v>75</v>
      </c>
      <c r="P1262" t="s">
        <v>25492</v>
      </c>
      <c r="Q1262" t="s">
        <v>282</v>
      </c>
      <c r="R1262" t="s">
        <v>17068</v>
      </c>
      <c r="S1262" t="s">
        <v>18751</v>
      </c>
      <c r="T1262" t="s">
        <v>18773</v>
      </c>
      <c r="U1262" t="s">
        <v>25493</v>
      </c>
      <c r="V1262" s="1" t="s">
        <v>20208</v>
      </c>
      <c r="W1262" t="s">
        <v>25494</v>
      </c>
      <c r="X1262" s="1" t="s">
        <v>22433</v>
      </c>
      <c r="Y1262">
        <v>2295</v>
      </c>
      <c r="Z1262" t="s">
        <v>20043</v>
      </c>
      <c r="AA1262">
        <v>0</v>
      </c>
      <c r="AB1262" t="s">
        <v>87</v>
      </c>
      <c r="AC1262">
        <v>0</v>
      </c>
      <c r="AD1262">
        <v>0</v>
      </c>
      <c r="AE1262">
        <v>0</v>
      </c>
      <c r="AF1262">
        <v>0</v>
      </c>
      <c r="AG1262">
        <v>0</v>
      </c>
      <c r="AH1262">
        <v>0</v>
      </c>
      <c r="AI1262">
        <v>1</v>
      </c>
      <c r="AJ1262">
        <v>0</v>
      </c>
      <c r="AK1262">
        <v>1</v>
      </c>
      <c r="AL1262">
        <v>0</v>
      </c>
      <c r="AM1262">
        <v>0</v>
      </c>
      <c r="AN1262">
        <v>0</v>
      </c>
      <c r="AO1262">
        <v>0</v>
      </c>
      <c r="AP1262">
        <v>0</v>
      </c>
      <c r="AQ1262">
        <v>0</v>
      </c>
      <c r="AR1262">
        <v>23</v>
      </c>
      <c r="AS1262" t="s">
        <v>25495</v>
      </c>
      <c r="AT1262" t="s">
        <v>99</v>
      </c>
    </row>
    <row r="1263" spans="1:46" x14ac:dyDescent="0.25">
      <c r="A1263" t="s">
        <v>16787</v>
      </c>
      <c r="B1263" t="s">
        <v>38764</v>
      </c>
      <c r="C1263" t="s">
        <v>38765</v>
      </c>
      <c r="D1263" t="s">
        <v>38766</v>
      </c>
      <c r="E1263">
        <v>462489</v>
      </c>
      <c r="G1263" t="s">
        <v>293</v>
      </c>
      <c r="H1263" t="s">
        <v>38767</v>
      </c>
      <c r="I1263" t="s">
        <v>38768</v>
      </c>
      <c r="J1263" t="s">
        <v>92</v>
      </c>
      <c r="K1263" t="s">
        <v>170</v>
      </c>
      <c r="L1263" t="s">
        <v>38769</v>
      </c>
      <c r="M1263" t="s">
        <v>38770</v>
      </c>
      <c r="N1263" t="s">
        <v>281</v>
      </c>
      <c r="O1263" t="s">
        <v>155</v>
      </c>
      <c r="P1263" t="s">
        <v>38771</v>
      </c>
      <c r="Q1263" t="s">
        <v>286</v>
      </c>
      <c r="R1263" t="s">
        <v>243</v>
      </c>
      <c r="S1263" t="s">
        <v>17362</v>
      </c>
      <c r="T1263" t="s">
        <v>17363</v>
      </c>
      <c r="U1263" t="s">
        <v>38772</v>
      </c>
      <c r="V1263" s="1" t="s">
        <v>20208</v>
      </c>
      <c r="W1263" t="s">
        <v>20256</v>
      </c>
      <c r="X1263" s="1" t="s">
        <v>22433</v>
      </c>
      <c r="Y1263">
        <v>2262</v>
      </c>
      <c r="Z1263" t="s">
        <v>20044</v>
      </c>
      <c r="AA1263">
        <v>0</v>
      </c>
      <c r="AB1263" t="s">
        <v>87</v>
      </c>
      <c r="AC1263">
        <v>0</v>
      </c>
      <c r="AD1263">
        <v>0</v>
      </c>
      <c r="AE1263">
        <v>0</v>
      </c>
      <c r="AF1263">
        <v>0</v>
      </c>
      <c r="AG1263">
        <v>0</v>
      </c>
      <c r="AH1263">
        <v>0</v>
      </c>
      <c r="AI1263">
        <v>0</v>
      </c>
      <c r="AJ1263">
        <v>0</v>
      </c>
      <c r="AK1263">
        <v>0</v>
      </c>
      <c r="AL1263">
        <v>1</v>
      </c>
      <c r="AM1263">
        <v>0</v>
      </c>
      <c r="AN1263">
        <v>1</v>
      </c>
      <c r="AO1263">
        <v>0</v>
      </c>
      <c r="AP1263">
        <v>0</v>
      </c>
      <c r="AQ1263">
        <v>0</v>
      </c>
      <c r="AR1263">
        <v>18</v>
      </c>
      <c r="AS1263" t="s">
        <v>16733</v>
      </c>
      <c r="AT1263" t="s">
        <v>88</v>
      </c>
    </row>
    <row r="1264" spans="1:46" x14ac:dyDescent="0.25">
      <c r="A1264" t="s">
        <v>16787</v>
      </c>
      <c r="B1264" t="s">
        <v>32533</v>
      </c>
      <c r="C1264" t="s">
        <v>32534</v>
      </c>
      <c r="D1264" t="s">
        <v>32535</v>
      </c>
      <c r="E1264">
        <v>462063</v>
      </c>
      <c r="G1264" t="s">
        <v>299</v>
      </c>
      <c r="H1264" t="s">
        <v>32536</v>
      </c>
      <c r="I1264" t="s">
        <v>32537</v>
      </c>
      <c r="J1264" t="s">
        <v>280</v>
      </c>
      <c r="K1264" t="s">
        <v>18864</v>
      </c>
      <c r="L1264" t="s">
        <v>32538</v>
      </c>
      <c r="M1264" t="s">
        <v>32539</v>
      </c>
      <c r="N1264" t="s">
        <v>281</v>
      </c>
      <c r="O1264" t="s">
        <v>155</v>
      </c>
      <c r="P1264" t="s">
        <v>32540</v>
      </c>
      <c r="Q1264" t="s">
        <v>282</v>
      </c>
      <c r="R1264" t="s">
        <v>284</v>
      </c>
      <c r="S1264" t="s">
        <v>238</v>
      </c>
      <c r="T1264" t="s">
        <v>18763</v>
      </c>
      <c r="U1264" t="s">
        <v>32541</v>
      </c>
      <c r="V1264" s="1" t="s">
        <v>20208</v>
      </c>
      <c r="W1264" t="s">
        <v>32542</v>
      </c>
      <c r="X1264" s="1" t="s">
        <v>22433</v>
      </c>
      <c r="Y1264">
        <v>2262</v>
      </c>
      <c r="Z1264" t="s">
        <v>20044</v>
      </c>
      <c r="AA1264">
        <v>0</v>
      </c>
      <c r="AB1264" t="s">
        <v>87</v>
      </c>
      <c r="AC1264">
        <v>0</v>
      </c>
      <c r="AD1264">
        <v>0</v>
      </c>
      <c r="AE1264">
        <v>0</v>
      </c>
      <c r="AF1264">
        <v>0</v>
      </c>
      <c r="AG1264">
        <v>0</v>
      </c>
      <c r="AH1264">
        <v>0</v>
      </c>
      <c r="AI1264">
        <v>0</v>
      </c>
      <c r="AJ1264">
        <v>0</v>
      </c>
      <c r="AK1264">
        <v>0</v>
      </c>
      <c r="AL1264">
        <v>1</v>
      </c>
      <c r="AM1264">
        <v>0</v>
      </c>
      <c r="AN1264">
        <v>1</v>
      </c>
      <c r="AO1264">
        <v>0</v>
      </c>
      <c r="AP1264">
        <v>0</v>
      </c>
      <c r="AQ1264">
        <v>0</v>
      </c>
      <c r="AR1264">
        <v>18</v>
      </c>
      <c r="AS1264" t="s">
        <v>16729</v>
      </c>
      <c r="AT1264" t="s">
        <v>80</v>
      </c>
    </row>
    <row r="1265" spans="1:46" x14ac:dyDescent="0.25">
      <c r="A1265" t="s">
        <v>16787</v>
      </c>
      <c r="B1265" t="s">
        <v>19960</v>
      </c>
      <c r="C1265" t="s">
        <v>19961</v>
      </c>
      <c r="D1265" t="s">
        <v>41141</v>
      </c>
      <c r="E1265">
        <v>465023</v>
      </c>
      <c r="G1265" t="s">
        <v>298</v>
      </c>
      <c r="H1265" t="s">
        <v>19962</v>
      </c>
      <c r="I1265" t="s">
        <v>19963</v>
      </c>
      <c r="J1265" t="s">
        <v>280</v>
      </c>
      <c r="K1265" t="s">
        <v>19964</v>
      </c>
      <c r="L1265" t="s">
        <v>19965</v>
      </c>
      <c r="M1265" t="s">
        <v>19966</v>
      </c>
      <c r="N1265" t="s">
        <v>281</v>
      </c>
      <c r="O1265" t="s">
        <v>155</v>
      </c>
      <c r="P1265" t="s">
        <v>19967</v>
      </c>
      <c r="Q1265" t="s">
        <v>282</v>
      </c>
      <c r="R1265" t="s">
        <v>284</v>
      </c>
      <c r="S1265" t="s">
        <v>78</v>
      </c>
      <c r="T1265" t="s">
        <v>18784</v>
      </c>
      <c r="U1265" t="s">
        <v>19968</v>
      </c>
      <c r="V1265" s="1" t="s">
        <v>20208</v>
      </c>
      <c r="W1265" t="s">
        <v>41142</v>
      </c>
      <c r="X1265" s="1" t="s">
        <v>22433</v>
      </c>
      <c r="Y1265">
        <v>2262</v>
      </c>
      <c r="Z1265" t="s">
        <v>20044</v>
      </c>
      <c r="AA1265">
        <v>0</v>
      </c>
      <c r="AB1265" t="s">
        <v>87</v>
      </c>
      <c r="AC1265">
        <v>0</v>
      </c>
      <c r="AD1265">
        <v>0</v>
      </c>
      <c r="AE1265">
        <v>0</v>
      </c>
      <c r="AF1265">
        <v>0</v>
      </c>
      <c r="AG1265">
        <v>0</v>
      </c>
      <c r="AH1265">
        <v>0</v>
      </c>
      <c r="AI1265">
        <v>0</v>
      </c>
      <c r="AJ1265">
        <v>0</v>
      </c>
      <c r="AK1265">
        <v>0</v>
      </c>
      <c r="AL1265">
        <v>1</v>
      </c>
      <c r="AM1265">
        <v>0</v>
      </c>
      <c r="AN1265">
        <v>1</v>
      </c>
      <c r="AO1265">
        <v>0</v>
      </c>
      <c r="AP1265">
        <v>0</v>
      </c>
      <c r="AQ1265">
        <v>0</v>
      </c>
      <c r="AR1265">
        <v>18</v>
      </c>
      <c r="AS1265" t="s">
        <v>16732</v>
      </c>
      <c r="AT1265" t="s">
        <v>80</v>
      </c>
    </row>
    <row r="1266" spans="1:46" x14ac:dyDescent="0.25">
      <c r="A1266" t="s">
        <v>2</v>
      </c>
      <c r="B1266" t="s">
        <v>31108</v>
      </c>
      <c r="C1266" t="s">
        <v>31109</v>
      </c>
      <c r="D1266" t="s">
        <v>59781</v>
      </c>
      <c r="E1266">
        <v>469823</v>
      </c>
      <c r="G1266" t="s">
        <v>295</v>
      </c>
      <c r="H1266" t="s">
        <v>31111</v>
      </c>
      <c r="I1266" t="s">
        <v>31112</v>
      </c>
      <c r="J1266" t="s">
        <v>280</v>
      </c>
      <c r="K1266" t="s">
        <v>201</v>
      </c>
      <c r="L1266" t="s">
        <v>31113</v>
      </c>
      <c r="M1266" t="s">
        <v>31114</v>
      </c>
      <c r="N1266" t="s">
        <v>31115</v>
      </c>
      <c r="O1266" t="s">
        <v>75</v>
      </c>
      <c r="P1266" t="s">
        <v>31116</v>
      </c>
      <c r="Q1266" t="s">
        <v>282</v>
      </c>
      <c r="R1266" t="s">
        <v>284</v>
      </c>
      <c r="S1266" t="s">
        <v>17163</v>
      </c>
      <c r="T1266" t="s">
        <v>17353</v>
      </c>
      <c r="U1266" t="s">
        <v>31117</v>
      </c>
      <c r="V1266" s="1" t="s">
        <v>22433</v>
      </c>
      <c r="W1266" t="s">
        <v>59782</v>
      </c>
      <c r="X1266" s="1" t="s">
        <v>22433</v>
      </c>
      <c r="Y1266">
        <v>2244</v>
      </c>
      <c r="Z1266" t="s">
        <v>32552</v>
      </c>
      <c r="AA1266">
        <v>0</v>
      </c>
      <c r="AB1266" t="s">
        <v>87</v>
      </c>
      <c r="AC1266">
        <v>0</v>
      </c>
      <c r="AD1266">
        <v>0</v>
      </c>
      <c r="AE1266">
        <v>0</v>
      </c>
      <c r="AF1266">
        <v>0</v>
      </c>
      <c r="AG1266">
        <v>0</v>
      </c>
      <c r="AH1266">
        <v>0</v>
      </c>
      <c r="AI1266">
        <v>0</v>
      </c>
      <c r="AJ1266">
        <v>0</v>
      </c>
      <c r="AK1266">
        <v>0</v>
      </c>
      <c r="AL1266">
        <v>1</v>
      </c>
      <c r="AM1266">
        <v>0</v>
      </c>
      <c r="AN1266">
        <v>1</v>
      </c>
      <c r="AO1266">
        <v>0</v>
      </c>
      <c r="AP1266">
        <v>0</v>
      </c>
      <c r="AQ1266">
        <v>0</v>
      </c>
      <c r="AR1266">
        <v>18</v>
      </c>
      <c r="AS1266" t="s">
        <v>16732</v>
      </c>
      <c r="AT1266" t="s">
        <v>80</v>
      </c>
    </row>
    <row r="1267" spans="1:46" x14ac:dyDescent="0.25">
      <c r="A1267" t="s">
        <v>2</v>
      </c>
      <c r="B1267" t="s">
        <v>32543</v>
      </c>
      <c r="C1267" t="s">
        <v>32544</v>
      </c>
      <c r="D1267" t="s">
        <v>32545</v>
      </c>
      <c r="E1267">
        <v>462604</v>
      </c>
      <c r="G1267" t="s">
        <v>298</v>
      </c>
      <c r="H1267" t="s">
        <v>32546</v>
      </c>
      <c r="I1267" t="s">
        <v>32547</v>
      </c>
      <c r="J1267" t="s">
        <v>280</v>
      </c>
      <c r="K1267" t="s">
        <v>201</v>
      </c>
      <c r="L1267" t="s">
        <v>32548</v>
      </c>
      <c r="M1267" t="s">
        <v>32549</v>
      </c>
      <c r="N1267" t="s">
        <v>281</v>
      </c>
      <c r="O1267" t="s">
        <v>75</v>
      </c>
      <c r="P1267" t="s">
        <v>32550</v>
      </c>
      <c r="Q1267" t="s">
        <v>282</v>
      </c>
      <c r="R1267" t="s">
        <v>246</v>
      </c>
      <c r="S1267" t="s">
        <v>17163</v>
      </c>
      <c r="T1267" t="s">
        <v>17353</v>
      </c>
      <c r="U1267" t="s">
        <v>20473</v>
      </c>
      <c r="V1267" s="1" t="s">
        <v>20208</v>
      </c>
      <c r="W1267" t="s">
        <v>32551</v>
      </c>
      <c r="X1267" s="1" t="s">
        <v>22433</v>
      </c>
      <c r="Y1267">
        <v>2244</v>
      </c>
      <c r="Z1267" t="s">
        <v>32552</v>
      </c>
      <c r="AA1267">
        <v>0</v>
      </c>
      <c r="AB1267" t="s">
        <v>87</v>
      </c>
      <c r="AC1267">
        <v>1</v>
      </c>
      <c r="AD1267">
        <v>0</v>
      </c>
      <c r="AE1267">
        <v>1</v>
      </c>
      <c r="AF1267">
        <v>0</v>
      </c>
      <c r="AG1267">
        <v>0</v>
      </c>
      <c r="AH1267">
        <v>0</v>
      </c>
      <c r="AI1267">
        <v>0</v>
      </c>
      <c r="AJ1267">
        <v>0</v>
      </c>
      <c r="AK1267">
        <v>0</v>
      </c>
      <c r="AL1267">
        <v>0</v>
      </c>
      <c r="AM1267">
        <v>0</v>
      </c>
      <c r="AN1267">
        <v>0</v>
      </c>
      <c r="AO1267">
        <v>0</v>
      </c>
      <c r="AP1267">
        <v>0</v>
      </c>
      <c r="AQ1267">
        <v>0</v>
      </c>
      <c r="AR1267">
        <v>18</v>
      </c>
      <c r="AS1267" t="s">
        <v>16734</v>
      </c>
      <c r="AT1267" t="s">
        <v>92</v>
      </c>
    </row>
    <row r="1268" spans="1:46" x14ac:dyDescent="0.25">
      <c r="A1268" t="s">
        <v>1</v>
      </c>
      <c r="B1268" t="s">
        <v>32553</v>
      </c>
      <c r="C1268" t="s">
        <v>32554</v>
      </c>
      <c r="D1268" t="s">
        <v>32555</v>
      </c>
      <c r="E1268">
        <v>446348</v>
      </c>
      <c r="G1268" t="s">
        <v>16900</v>
      </c>
      <c r="H1268" t="s">
        <v>32556</v>
      </c>
      <c r="I1268" t="s">
        <v>32557</v>
      </c>
      <c r="J1268" t="s">
        <v>280</v>
      </c>
      <c r="K1268" t="s">
        <v>74</v>
      </c>
      <c r="L1268" t="s">
        <v>20605</v>
      </c>
      <c r="M1268" t="s">
        <v>32558</v>
      </c>
      <c r="N1268" t="s">
        <v>281</v>
      </c>
      <c r="O1268" t="s">
        <v>75</v>
      </c>
      <c r="P1268" t="s">
        <v>32559</v>
      </c>
      <c r="Q1268" t="s">
        <v>282</v>
      </c>
      <c r="R1268" t="s">
        <v>246</v>
      </c>
      <c r="S1268" t="s">
        <v>16897</v>
      </c>
      <c r="T1268" t="s">
        <v>18497</v>
      </c>
      <c r="U1268" t="s">
        <v>20606</v>
      </c>
      <c r="V1268" s="1" t="s">
        <v>19187</v>
      </c>
      <c r="W1268" t="s">
        <v>32560</v>
      </c>
      <c r="X1268" s="1" t="s">
        <v>22433</v>
      </c>
      <c r="Y1268">
        <v>2217</v>
      </c>
      <c r="Z1268" t="s">
        <v>32561</v>
      </c>
      <c r="AA1268">
        <v>0</v>
      </c>
      <c r="AB1268" t="s">
        <v>87</v>
      </c>
      <c r="AC1268">
        <v>0</v>
      </c>
      <c r="AD1268">
        <v>0</v>
      </c>
      <c r="AE1268">
        <v>0</v>
      </c>
      <c r="AF1268">
        <v>0</v>
      </c>
      <c r="AG1268">
        <v>0</v>
      </c>
      <c r="AH1268">
        <v>0</v>
      </c>
      <c r="AI1268">
        <v>0</v>
      </c>
      <c r="AJ1268">
        <v>0</v>
      </c>
      <c r="AK1268">
        <v>0</v>
      </c>
      <c r="AL1268">
        <v>1</v>
      </c>
      <c r="AM1268">
        <v>0</v>
      </c>
      <c r="AN1268">
        <v>1</v>
      </c>
      <c r="AO1268">
        <v>0</v>
      </c>
      <c r="AP1268">
        <v>0</v>
      </c>
      <c r="AQ1268">
        <v>0</v>
      </c>
      <c r="AR1268">
        <v>18</v>
      </c>
      <c r="AS1268" t="s">
        <v>16729</v>
      </c>
      <c r="AT1268" t="s">
        <v>80</v>
      </c>
    </row>
    <row r="1269" spans="1:46" x14ac:dyDescent="0.25">
      <c r="A1269" t="s">
        <v>1</v>
      </c>
      <c r="B1269" t="s">
        <v>27888</v>
      </c>
      <c r="C1269" t="s">
        <v>27889</v>
      </c>
      <c r="D1269" t="s">
        <v>27890</v>
      </c>
      <c r="E1269">
        <v>444174</v>
      </c>
      <c r="G1269" t="s">
        <v>291</v>
      </c>
      <c r="H1269" t="s">
        <v>27891</v>
      </c>
      <c r="I1269" t="s">
        <v>27892</v>
      </c>
      <c r="J1269" t="s">
        <v>280</v>
      </c>
      <c r="K1269" t="s">
        <v>129</v>
      </c>
      <c r="L1269" t="s">
        <v>27893</v>
      </c>
      <c r="M1269" t="s">
        <v>27894</v>
      </c>
      <c r="N1269" t="s">
        <v>281</v>
      </c>
      <c r="O1269" t="s">
        <v>75</v>
      </c>
      <c r="P1269" t="s">
        <v>27895</v>
      </c>
      <c r="Q1269" t="s">
        <v>282</v>
      </c>
      <c r="R1269" t="s">
        <v>246</v>
      </c>
      <c r="S1269" t="s">
        <v>16897</v>
      </c>
      <c r="T1269" t="s">
        <v>18740</v>
      </c>
      <c r="U1269" t="s">
        <v>27896</v>
      </c>
      <c r="V1269" s="1" t="s">
        <v>19187</v>
      </c>
      <c r="W1269" t="s">
        <v>23534</v>
      </c>
      <c r="X1269" s="1" t="s">
        <v>22433</v>
      </c>
      <c r="Y1269">
        <v>2217</v>
      </c>
      <c r="Z1269" t="s">
        <v>32561</v>
      </c>
      <c r="AA1269">
        <v>0</v>
      </c>
      <c r="AB1269" t="s">
        <v>87</v>
      </c>
      <c r="AC1269">
        <v>0</v>
      </c>
      <c r="AD1269">
        <v>0</v>
      </c>
      <c r="AE1269">
        <v>0</v>
      </c>
      <c r="AF1269">
        <v>0</v>
      </c>
      <c r="AG1269">
        <v>0</v>
      </c>
      <c r="AH1269">
        <v>0</v>
      </c>
      <c r="AI1269">
        <v>0</v>
      </c>
      <c r="AJ1269">
        <v>0</v>
      </c>
      <c r="AK1269">
        <v>0</v>
      </c>
      <c r="AL1269">
        <v>1</v>
      </c>
      <c r="AM1269">
        <v>0</v>
      </c>
      <c r="AN1269">
        <v>1</v>
      </c>
      <c r="AO1269">
        <v>0</v>
      </c>
      <c r="AP1269">
        <v>0</v>
      </c>
      <c r="AQ1269">
        <v>0</v>
      </c>
      <c r="AR1269">
        <v>18</v>
      </c>
      <c r="AS1269" t="s">
        <v>16732</v>
      </c>
      <c r="AT1269" t="s">
        <v>80</v>
      </c>
    </row>
    <row r="1270" spans="1:46" x14ac:dyDescent="0.25">
      <c r="A1270" t="s">
        <v>1</v>
      </c>
      <c r="B1270" t="s">
        <v>26695</v>
      </c>
      <c r="C1270" t="s">
        <v>26696</v>
      </c>
      <c r="D1270" t="s">
        <v>26697</v>
      </c>
      <c r="E1270">
        <v>464629</v>
      </c>
      <c r="G1270" t="s">
        <v>293</v>
      </c>
      <c r="H1270" t="s">
        <v>26698</v>
      </c>
      <c r="I1270" t="s">
        <v>26699</v>
      </c>
      <c r="J1270" t="s">
        <v>280</v>
      </c>
      <c r="K1270" t="s">
        <v>19203</v>
      </c>
      <c r="L1270" t="s">
        <v>26700</v>
      </c>
      <c r="M1270" t="s">
        <v>26701</v>
      </c>
      <c r="N1270" t="s">
        <v>281</v>
      </c>
      <c r="O1270" t="s">
        <v>75</v>
      </c>
      <c r="P1270" t="s">
        <v>26702</v>
      </c>
      <c r="Q1270" t="s">
        <v>282</v>
      </c>
      <c r="R1270" t="s">
        <v>284</v>
      </c>
      <c r="S1270" t="s">
        <v>16897</v>
      </c>
      <c r="T1270" t="s">
        <v>18740</v>
      </c>
      <c r="U1270" t="s">
        <v>26703</v>
      </c>
      <c r="V1270" s="1" t="s">
        <v>20208</v>
      </c>
      <c r="W1270" t="s">
        <v>26704</v>
      </c>
      <c r="X1270" s="1" t="s">
        <v>22433</v>
      </c>
      <c r="Y1270">
        <v>2217</v>
      </c>
      <c r="Z1270" t="s">
        <v>32561</v>
      </c>
      <c r="AA1270">
        <v>0</v>
      </c>
      <c r="AB1270" t="s">
        <v>87</v>
      </c>
      <c r="AC1270">
        <v>0</v>
      </c>
      <c r="AD1270">
        <v>0</v>
      </c>
      <c r="AE1270">
        <v>0</v>
      </c>
      <c r="AF1270">
        <v>0</v>
      </c>
      <c r="AG1270">
        <v>0</v>
      </c>
      <c r="AH1270">
        <v>0</v>
      </c>
      <c r="AI1270">
        <v>0</v>
      </c>
      <c r="AJ1270">
        <v>0</v>
      </c>
      <c r="AK1270">
        <v>0</v>
      </c>
      <c r="AL1270">
        <v>1</v>
      </c>
      <c r="AM1270">
        <v>0</v>
      </c>
      <c r="AN1270">
        <v>1</v>
      </c>
      <c r="AO1270">
        <v>0</v>
      </c>
      <c r="AP1270">
        <v>0</v>
      </c>
      <c r="AQ1270">
        <v>0</v>
      </c>
      <c r="AR1270">
        <v>18</v>
      </c>
      <c r="AS1270" t="s">
        <v>16729</v>
      </c>
      <c r="AT1270" t="s">
        <v>80</v>
      </c>
    </row>
    <row r="1271" spans="1:46" x14ac:dyDescent="0.25">
      <c r="A1271" t="s">
        <v>2</v>
      </c>
      <c r="B1271" t="s">
        <v>20661</v>
      </c>
      <c r="C1271" t="s">
        <v>20662</v>
      </c>
      <c r="D1271" t="s">
        <v>32562</v>
      </c>
      <c r="E1271">
        <v>464158</v>
      </c>
      <c r="G1271" t="s">
        <v>299</v>
      </c>
      <c r="H1271" t="s">
        <v>20663</v>
      </c>
      <c r="I1271" t="s">
        <v>20664</v>
      </c>
      <c r="J1271" t="s">
        <v>280</v>
      </c>
      <c r="K1271" t="s">
        <v>18665</v>
      </c>
      <c r="L1271" t="s">
        <v>20390</v>
      </c>
      <c r="M1271" t="s">
        <v>20665</v>
      </c>
      <c r="N1271" t="s">
        <v>20666</v>
      </c>
      <c r="O1271" t="s">
        <v>75</v>
      </c>
      <c r="P1271" t="s">
        <v>20667</v>
      </c>
      <c r="Q1271" t="s">
        <v>282</v>
      </c>
      <c r="R1271" t="s">
        <v>284</v>
      </c>
      <c r="S1271" t="s">
        <v>152</v>
      </c>
      <c r="T1271" t="s">
        <v>18666</v>
      </c>
      <c r="U1271" t="s">
        <v>20149</v>
      </c>
      <c r="V1271" s="1" t="s">
        <v>20208</v>
      </c>
      <c r="W1271" t="s">
        <v>32563</v>
      </c>
      <c r="X1271" s="1" t="s">
        <v>22433</v>
      </c>
      <c r="Y1271">
        <v>2200</v>
      </c>
      <c r="Z1271" t="s">
        <v>32564</v>
      </c>
      <c r="AA1271">
        <v>0</v>
      </c>
      <c r="AB1271" t="s">
        <v>87</v>
      </c>
      <c r="AC1271">
        <v>0</v>
      </c>
      <c r="AD1271">
        <v>0</v>
      </c>
      <c r="AE1271">
        <v>0</v>
      </c>
      <c r="AF1271">
        <v>0</v>
      </c>
      <c r="AG1271">
        <v>0</v>
      </c>
      <c r="AH1271">
        <v>0</v>
      </c>
      <c r="AI1271">
        <v>0</v>
      </c>
      <c r="AJ1271">
        <v>0</v>
      </c>
      <c r="AK1271">
        <v>0</v>
      </c>
      <c r="AL1271">
        <v>1</v>
      </c>
      <c r="AM1271">
        <v>0</v>
      </c>
      <c r="AN1271">
        <v>1</v>
      </c>
      <c r="AO1271">
        <v>0</v>
      </c>
      <c r="AP1271">
        <v>0</v>
      </c>
      <c r="AQ1271">
        <v>0</v>
      </c>
      <c r="AR1271">
        <v>18</v>
      </c>
      <c r="AS1271" t="s">
        <v>16732</v>
      </c>
      <c r="AT1271" t="s">
        <v>80</v>
      </c>
    </row>
    <row r="1272" spans="1:46" x14ac:dyDescent="0.25">
      <c r="A1272" t="s">
        <v>2</v>
      </c>
      <c r="B1272" t="s">
        <v>28987</v>
      </c>
      <c r="C1272" t="s">
        <v>28988</v>
      </c>
      <c r="D1272" t="s">
        <v>28989</v>
      </c>
      <c r="E1272">
        <v>465432</v>
      </c>
      <c r="G1272" t="s">
        <v>293</v>
      </c>
      <c r="H1272" t="s">
        <v>28990</v>
      </c>
      <c r="I1272" t="s">
        <v>28991</v>
      </c>
      <c r="J1272" t="s">
        <v>280</v>
      </c>
      <c r="K1272" t="s">
        <v>28992</v>
      </c>
      <c r="L1272" t="s">
        <v>28993</v>
      </c>
      <c r="M1272" t="s">
        <v>28994</v>
      </c>
      <c r="N1272" t="s">
        <v>28995</v>
      </c>
      <c r="O1272" t="s">
        <v>75</v>
      </c>
      <c r="P1272" t="s">
        <v>28996</v>
      </c>
      <c r="Q1272" t="s">
        <v>282</v>
      </c>
      <c r="R1272" t="s">
        <v>17068</v>
      </c>
      <c r="S1272" t="s">
        <v>152</v>
      </c>
      <c r="T1272" t="s">
        <v>18666</v>
      </c>
      <c r="U1272" t="s">
        <v>28997</v>
      </c>
      <c r="V1272" s="1" t="s">
        <v>20208</v>
      </c>
      <c r="W1272" t="s">
        <v>28998</v>
      </c>
      <c r="X1272" s="1" t="s">
        <v>22433</v>
      </c>
      <c r="Y1272">
        <v>2200</v>
      </c>
      <c r="Z1272" t="s">
        <v>32564</v>
      </c>
      <c r="AA1272">
        <v>0</v>
      </c>
      <c r="AB1272" t="s">
        <v>87</v>
      </c>
      <c r="AC1272">
        <v>0</v>
      </c>
      <c r="AD1272">
        <v>0</v>
      </c>
      <c r="AE1272">
        <v>0</v>
      </c>
      <c r="AF1272">
        <v>0</v>
      </c>
      <c r="AG1272">
        <v>0</v>
      </c>
      <c r="AH1272">
        <v>0</v>
      </c>
      <c r="AI1272">
        <v>0</v>
      </c>
      <c r="AJ1272">
        <v>0</v>
      </c>
      <c r="AK1272">
        <v>0</v>
      </c>
      <c r="AL1272">
        <v>1</v>
      </c>
      <c r="AM1272">
        <v>0</v>
      </c>
      <c r="AN1272">
        <v>1</v>
      </c>
      <c r="AO1272">
        <v>0</v>
      </c>
      <c r="AP1272">
        <v>0</v>
      </c>
      <c r="AQ1272">
        <v>0</v>
      </c>
      <c r="AR1272">
        <v>18</v>
      </c>
      <c r="AS1272" t="s">
        <v>16729</v>
      </c>
      <c r="AT1272" t="s">
        <v>80</v>
      </c>
    </row>
    <row r="1273" spans="1:46" x14ac:dyDescent="0.25">
      <c r="A1273" t="s">
        <v>2</v>
      </c>
      <c r="B1273" t="s">
        <v>32565</v>
      </c>
      <c r="C1273" t="s">
        <v>32566</v>
      </c>
      <c r="D1273" t="s">
        <v>32567</v>
      </c>
      <c r="E1273">
        <v>464101</v>
      </c>
      <c r="G1273" t="s">
        <v>16900</v>
      </c>
      <c r="H1273" t="s">
        <v>32568</v>
      </c>
      <c r="I1273" t="s">
        <v>32569</v>
      </c>
      <c r="J1273" t="s">
        <v>280</v>
      </c>
      <c r="K1273" t="s">
        <v>18665</v>
      </c>
      <c r="L1273" t="s">
        <v>20390</v>
      </c>
      <c r="M1273" t="s">
        <v>32570</v>
      </c>
      <c r="N1273" t="s">
        <v>285</v>
      </c>
      <c r="O1273" t="s">
        <v>75</v>
      </c>
      <c r="P1273" t="s">
        <v>32571</v>
      </c>
      <c r="Q1273" t="s">
        <v>282</v>
      </c>
      <c r="R1273" t="s">
        <v>284</v>
      </c>
      <c r="S1273" t="s">
        <v>152</v>
      </c>
      <c r="T1273" t="s">
        <v>18666</v>
      </c>
      <c r="U1273" t="s">
        <v>20149</v>
      </c>
      <c r="V1273" s="1" t="s">
        <v>20208</v>
      </c>
      <c r="W1273" t="s">
        <v>32572</v>
      </c>
      <c r="X1273" s="1" t="s">
        <v>22433</v>
      </c>
      <c r="Y1273">
        <v>2200</v>
      </c>
      <c r="Z1273" t="s">
        <v>32564</v>
      </c>
      <c r="AA1273">
        <v>0</v>
      </c>
      <c r="AB1273" t="s">
        <v>87</v>
      </c>
      <c r="AC1273">
        <v>0</v>
      </c>
      <c r="AD1273">
        <v>0</v>
      </c>
      <c r="AE1273">
        <v>0</v>
      </c>
      <c r="AF1273">
        <v>0</v>
      </c>
      <c r="AG1273">
        <v>0</v>
      </c>
      <c r="AH1273">
        <v>0</v>
      </c>
      <c r="AI1273">
        <v>0</v>
      </c>
      <c r="AJ1273">
        <v>0</v>
      </c>
      <c r="AK1273">
        <v>0</v>
      </c>
      <c r="AL1273">
        <v>1</v>
      </c>
      <c r="AM1273">
        <v>0</v>
      </c>
      <c r="AN1273">
        <v>1</v>
      </c>
      <c r="AO1273">
        <v>0</v>
      </c>
      <c r="AP1273">
        <v>0</v>
      </c>
      <c r="AQ1273">
        <v>0</v>
      </c>
      <c r="AR1273">
        <v>18</v>
      </c>
      <c r="AS1273" t="s">
        <v>16729</v>
      </c>
      <c r="AT1273" t="s">
        <v>80</v>
      </c>
    </row>
    <row r="1274" spans="1:46" x14ac:dyDescent="0.25">
      <c r="A1274" t="s">
        <v>16787</v>
      </c>
      <c r="B1274" t="s">
        <v>24728</v>
      </c>
      <c r="C1274" t="s">
        <v>24729</v>
      </c>
      <c r="D1274" t="s">
        <v>24730</v>
      </c>
      <c r="E1274">
        <v>442210</v>
      </c>
      <c r="G1274" t="s">
        <v>283</v>
      </c>
      <c r="H1274" t="s">
        <v>24731</v>
      </c>
      <c r="I1274" t="s">
        <v>24732</v>
      </c>
      <c r="J1274" t="s">
        <v>280</v>
      </c>
      <c r="K1274" t="s">
        <v>24733</v>
      </c>
      <c r="L1274" t="s">
        <v>24734</v>
      </c>
      <c r="M1274" t="s">
        <v>24735</v>
      </c>
      <c r="N1274" t="s">
        <v>285</v>
      </c>
      <c r="O1274" t="s">
        <v>146</v>
      </c>
      <c r="P1274" t="s">
        <v>24736</v>
      </c>
      <c r="Q1274" t="s">
        <v>282</v>
      </c>
      <c r="R1274" t="s">
        <v>284</v>
      </c>
      <c r="S1274" t="s">
        <v>17072</v>
      </c>
      <c r="T1274" t="s">
        <v>18694</v>
      </c>
      <c r="U1274" t="s">
        <v>24737</v>
      </c>
      <c r="V1274" s="1" t="s">
        <v>19187</v>
      </c>
      <c r="W1274" t="s">
        <v>24738</v>
      </c>
      <c r="X1274" s="1" t="s">
        <v>22433</v>
      </c>
      <c r="Y1274">
        <v>2188</v>
      </c>
      <c r="Z1274" t="s">
        <v>32584</v>
      </c>
      <c r="AA1274">
        <v>0</v>
      </c>
      <c r="AB1274" t="s">
        <v>87</v>
      </c>
      <c r="AC1274">
        <v>0</v>
      </c>
      <c r="AD1274">
        <v>0</v>
      </c>
      <c r="AE1274">
        <v>0</v>
      </c>
      <c r="AF1274">
        <v>0</v>
      </c>
      <c r="AG1274">
        <v>0</v>
      </c>
      <c r="AH1274">
        <v>0</v>
      </c>
      <c r="AI1274">
        <v>0</v>
      </c>
      <c r="AJ1274">
        <v>0</v>
      </c>
      <c r="AK1274">
        <v>0</v>
      </c>
      <c r="AL1274">
        <v>0</v>
      </c>
      <c r="AM1274">
        <v>0</v>
      </c>
      <c r="AN1274">
        <v>0</v>
      </c>
      <c r="AO1274">
        <v>1</v>
      </c>
      <c r="AP1274">
        <v>0</v>
      </c>
      <c r="AQ1274">
        <v>1</v>
      </c>
      <c r="AR1274">
        <v>20</v>
      </c>
      <c r="AS1274" t="s">
        <v>18727</v>
      </c>
      <c r="AT1274" t="s">
        <v>80</v>
      </c>
    </row>
    <row r="1275" spans="1:46" x14ac:dyDescent="0.25">
      <c r="A1275" t="s">
        <v>16787</v>
      </c>
      <c r="B1275" t="s">
        <v>32573</v>
      </c>
      <c r="C1275" t="s">
        <v>32574</v>
      </c>
      <c r="D1275" t="s">
        <v>32575</v>
      </c>
      <c r="E1275">
        <v>463262</v>
      </c>
      <c r="G1275" t="s">
        <v>16900</v>
      </c>
      <c r="H1275" t="s">
        <v>32576</v>
      </c>
      <c r="I1275" t="s">
        <v>32577</v>
      </c>
      <c r="J1275" t="s">
        <v>280</v>
      </c>
      <c r="K1275" t="s">
        <v>19775</v>
      </c>
      <c r="L1275" t="s">
        <v>32578</v>
      </c>
      <c r="M1275" t="s">
        <v>32579</v>
      </c>
      <c r="N1275" t="s">
        <v>32580</v>
      </c>
      <c r="O1275" t="s">
        <v>146</v>
      </c>
      <c r="P1275" t="s">
        <v>32581</v>
      </c>
      <c r="Q1275" t="s">
        <v>282</v>
      </c>
      <c r="R1275" t="s">
        <v>284</v>
      </c>
      <c r="S1275" t="s">
        <v>17072</v>
      </c>
      <c r="T1275" t="s">
        <v>18694</v>
      </c>
      <c r="U1275" t="s">
        <v>32582</v>
      </c>
      <c r="V1275" s="1" t="s">
        <v>20208</v>
      </c>
      <c r="W1275" t="s">
        <v>32583</v>
      </c>
      <c r="X1275" s="1" t="s">
        <v>22433</v>
      </c>
      <c r="Y1275">
        <v>2188</v>
      </c>
      <c r="Z1275" t="s">
        <v>32584</v>
      </c>
      <c r="AA1275">
        <v>0</v>
      </c>
      <c r="AB1275" t="s">
        <v>87</v>
      </c>
      <c r="AC1275">
        <v>0</v>
      </c>
      <c r="AD1275">
        <v>0</v>
      </c>
      <c r="AE1275">
        <v>0</v>
      </c>
      <c r="AF1275">
        <v>0</v>
      </c>
      <c r="AG1275">
        <v>0</v>
      </c>
      <c r="AH1275">
        <v>0</v>
      </c>
      <c r="AI1275">
        <v>0</v>
      </c>
      <c r="AJ1275">
        <v>0</v>
      </c>
      <c r="AK1275">
        <v>0</v>
      </c>
      <c r="AL1275">
        <v>1</v>
      </c>
      <c r="AM1275">
        <v>0</v>
      </c>
      <c r="AN1275">
        <v>1</v>
      </c>
      <c r="AO1275">
        <v>0</v>
      </c>
      <c r="AP1275">
        <v>0</v>
      </c>
      <c r="AQ1275">
        <v>0</v>
      </c>
      <c r="AR1275">
        <v>18</v>
      </c>
      <c r="AS1275" t="s">
        <v>16729</v>
      </c>
      <c r="AT1275" t="s">
        <v>80</v>
      </c>
    </row>
    <row r="1276" spans="1:46" x14ac:dyDescent="0.25">
      <c r="A1276" t="s">
        <v>0</v>
      </c>
      <c r="B1276" t="s">
        <v>32594</v>
      </c>
      <c r="C1276" t="s">
        <v>32595</v>
      </c>
      <c r="D1276" t="s">
        <v>32596</v>
      </c>
      <c r="E1276">
        <v>431414</v>
      </c>
      <c r="G1276" t="s">
        <v>299</v>
      </c>
      <c r="H1276" t="s">
        <v>32597</v>
      </c>
      <c r="I1276" t="s">
        <v>32598</v>
      </c>
      <c r="J1276" t="s">
        <v>280</v>
      </c>
      <c r="K1276" t="s">
        <v>140</v>
      </c>
      <c r="L1276" t="s">
        <v>32599</v>
      </c>
      <c r="M1276" t="s">
        <v>32600</v>
      </c>
      <c r="N1276" t="s">
        <v>285</v>
      </c>
      <c r="O1276" t="s">
        <v>141</v>
      </c>
      <c r="P1276" t="s">
        <v>32601</v>
      </c>
      <c r="Q1276" t="s">
        <v>282</v>
      </c>
      <c r="R1276" t="s">
        <v>284</v>
      </c>
      <c r="S1276" t="s">
        <v>18471</v>
      </c>
      <c r="T1276" t="s">
        <v>18732</v>
      </c>
      <c r="U1276" t="s">
        <v>32602</v>
      </c>
      <c r="V1276" s="1" t="s">
        <v>18608</v>
      </c>
      <c r="W1276" t="s">
        <v>32603</v>
      </c>
      <c r="X1276" s="1" t="s">
        <v>22433</v>
      </c>
      <c r="Y1276">
        <v>2171</v>
      </c>
      <c r="Z1276" t="s">
        <v>19260</v>
      </c>
      <c r="AA1276">
        <v>1</v>
      </c>
      <c r="AB1276" t="s">
        <v>17260</v>
      </c>
      <c r="AC1276">
        <v>0</v>
      </c>
      <c r="AD1276">
        <v>0</v>
      </c>
      <c r="AE1276">
        <v>0</v>
      </c>
      <c r="AF1276">
        <v>0</v>
      </c>
      <c r="AG1276">
        <v>0</v>
      </c>
      <c r="AH1276">
        <v>0</v>
      </c>
      <c r="AI1276">
        <v>0</v>
      </c>
      <c r="AJ1276">
        <v>0</v>
      </c>
      <c r="AK1276">
        <v>0</v>
      </c>
      <c r="AL1276">
        <v>1</v>
      </c>
      <c r="AM1276">
        <v>1</v>
      </c>
      <c r="AN1276">
        <v>0</v>
      </c>
      <c r="AO1276">
        <v>0</v>
      </c>
      <c r="AP1276">
        <v>0</v>
      </c>
      <c r="AQ1276">
        <v>0</v>
      </c>
      <c r="AR1276">
        <v>18</v>
      </c>
      <c r="AS1276" t="s">
        <v>18556</v>
      </c>
      <c r="AT1276" t="s">
        <v>99</v>
      </c>
    </row>
    <row r="1277" spans="1:46" x14ac:dyDescent="0.25">
      <c r="A1277" t="s">
        <v>0</v>
      </c>
      <c r="B1277" t="s">
        <v>32604</v>
      </c>
      <c r="C1277" t="s">
        <v>32605</v>
      </c>
      <c r="D1277" t="s">
        <v>32606</v>
      </c>
      <c r="E1277">
        <v>459510</v>
      </c>
      <c r="G1277" t="s">
        <v>295</v>
      </c>
      <c r="H1277" t="s">
        <v>32607</v>
      </c>
      <c r="I1277" t="s">
        <v>32608</v>
      </c>
      <c r="J1277" t="s">
        <v>280</v>
      </c>
      <c r="K1277" t="s">
        <v>18908</v>
      </c>
      <c r="L1277" t="s">
        <v>32609</v>
      </c>
      <c r="M1277" t="s">
        <v>32610</v>
      </c>
      <c r="N1277" t="s">
        <v>285</v>
      </c>
      <c r="O1277" t="s">
        <v>141</v>
      </c>
      <c r="P1277" t="s">
        <v>32611</v>
      </c>
      <c r="Q1277" t="s">
        <v>282</v>
      </c>
      <c r="R1277" t="s">
        <v>245</v>
      </c>
      <c r="S1277" t="s">
        <v>18471</v>
      </c>
      <c r="T1277" t="s">
        <v>18472</v>
      </c>
      <c r="U1277" t="s">
        <v>32612</v>
      </c>
      <c r="V1277" s="1" t="s">
        <v>20208</v>
      </c>
      <c r="W1277" t="s">
        <v>32613</v>
      </c>
      <c r="X1277" s="1" t="s">
        <v>22433</v>
      </c>
      <c r="Y1277">
        <v>2171</v>
      </c>
      <c r="Z1277" t="s">
        <v>19260</v>
      </c>
      <c r="AA1277">
        <v>1</v>
      </c>
      <c r="AB1277" t="s">
        <v>17260</v>
      </c>
      <c r="AC1277">
        <v>0</v>
      </c>
      <c r="AD1277">
        <v>0</v>
      </c>
      <c r="AE1277">
        <v>0</v>
      </c>
      <c r="AF1277">
        <v>0</v>
      </c>
      <c r="AG1277">
        <v>0</v>
      </c>
      <c r="AH1277">
        <v>0</v>
      </c>
      <c r="AI1277">
        <v>0</v>
      </c>
      <c r="AJ1277">
        <v>0</v>
      </c>
      <c r="AK1277">
        <v>0</v>
      </c>
      <c r="AL1277">
        <v>1</v>
      </c>
      <c r="AM1277">
        <v>1</v>
      </c>
      <c r="AN1277">
        <v>0</v>
      </c>
      <c r="AO1277">
        <v>0</v>
      </c>
      <c r="AP1277">
        <v>0</v>
      </c>
      <c r="AQ1277">
        <v>0</v>
      </c>
      <c r="AR1277">
        <v>22</v>
      </c>
      <c r="AS1277" t="s">
        <v>17070</v>
      </c>
      <c r="AT1277" t="s">
        <v>99</v>
      </c>
    </row>
    <row r="1278" spans="1:46" x14ac:dyDescent="0.25">
      <c r="A1278" t="s">
        <v>0</v>
      </c>
      <c r="B1278" t="s">
        <v>32585</v>
      </c>
      <c r="C1278" t="s">
        <v>32586</v>
      </c>
      <c r="D1278" t="s">
        <v>32587</v>
      </c>
      <c r="E1278">
        <v>444495</v>
      </c>
      <c r="G1278" t="s">
        <v>283</v>
      </c>
      <c r="H1278" t="s">
        <v>32588</v>
      </c>
      <c r="I1278" t="s">
        <v>32589</v>
      </c>
      <c r="J1278" t="s">
        <v>280</v>
      </c>
      <c r="K1278" t="s">
        <v>140</v>
      </c>
      <c r="L1278" t="s">
        <v>32590</v>
      </c>
      <c r="M1278" t="s">
        <v>32591</v>
      </c>
      <c r="N1278" t="s">
        <v>285</v>
      </c>
      <c r="O1278" t="s">
        <v>141</v>
      </c>
      <c r="P1278" t="s">
        <v>32592</v>
      </c>
      <c r="Q1278" t="s">
        <v>282</v>
      </c>
      <c r="R1278" t="s">
        <v>284</v>
      </c>
      <c r="S1278" t="s">
        <v>18471</v>
      </c>
      <c r="T1278" t="s">
        <v>18732</v>
      </c>
      <c r="U1278" t="s">
        <v>27793</v>
      </c>
      <c r="V1278" s="1" t="s">
        <v>19187</v>
      </c>
      <c r="W1278" t="s">
        <v>32593</v>
      </c>
      <c r="X1278" s="1" t="s">
        <v>22433</v>
      </c>
      <c r="Y1278">
        <v>2171</v>
      </c>
      <c r="Z1278" t="s">
        <v>19260</v>
      </c>
      <c r="AA1278">
        <v>1</v>
      </c>
      <c r="AB1278" t="s">
        <v>17260</v>
      </c>
      <c r="AC1278">
        <v>0</v>
      </c>
      <c r="AD1278">
        <v>0</v>
      </c>
      <c r="AE1278">
        <v>0</v>
      </c>
      <c r="AF1278">
        <v>0</v>
      </c>
      <c r="AG1278">
        <v>0</v>
      </c>
      <c r="AH1278">
        <v>0</v>
      </c>
      <c r="AI1278">
        <v>0</v>
      </c>
      <c r="AJ1278">
        <v>0</v>
      </c>
      <c r="AK1278">
        <v>0</v>
      </c>
      <c r="AL1278">
        <v>1</v>
      </c>
      <c r="AM1278">
        <v>1</v>
      </c>
      <c r="AN1278">
        <v>0</v>
      </c>
      <c r="AO1278">
        <v>0</v>
      </c>
      <c r="AP1278">
        <v>0</v>
      </c>
      <c r="AQ1278">
        <v>0</v>
      </c>
      <c r="AR1278">
        <v>18</v>
      </c>
      <c r="AS1278" t="s">
        <v>17070</v>
      </c>
      <c r="AT1278" t="s">
        <v>99</v>
      </c>
    </row>
    <row r="1279" spans="1:46" x14ac:dyDescent="0.25">
      <c r="A1279" t="s">
        <v>0</v>
      </c>
      <c r="B1279" t="s">
        <v>32614</v>
      </c>
      <c r="C1279" t="s">
        <v>32615</v>
      </c>
      <c r="D1279" t="s">
        <v>32616</v>
      </c>
      <c r="E1279">
        <v>464011</v>
      </c>
      <c r="G1279" t="s">
        <v>291</v>
      </c>
      <c r="H1279" t="s">
        <v>32617</v>
      </c>
      <c r="I1279" t="s">
        <v>32618</v>
      </c>
      <c r="J1279" t="s">
        <v>280</v>
      </c>
      <c r="K1279" t="s">
        <v>140</v>
      </c>
      <c r="L1279" t="s">
        <v>32619</v>
      </c>
      <c r="M1279" t="s">
        <v>32620</v>
      </c>
      <c r="N1279" t="s">
        <v>281</v>
      </c>
      <c r="O1279" t="s">
        <v>141</v>
      </c>
      <c r="P1279" t="s">
        <v>32621</v>
      </c>
      <c r="Q1279" t="s">
        <v>282</v>
      </c>
      <c r="R1279" t="s">
        <v>284</v>
      </c>
      <c r="S1279" t="s">
        <v>18471</v>
      </c>
      <c r="T1279" t="s">
        <v>18732</v>
      </c>
      <c r="U1279" t="s">
        <v>32622</v>
      </c>
      <c r="V1279" s="1" t="s">
        <v>20208</v>
      </c>
      <c r="W1279" t="s">
        <v>32623</v>
      </c>
      <c r="X1279" s="1" t="s">
        <v>22433</v>
      </c>
      <c r="Y1279">
        <v>2171</v>
      </c>
      <c r="Z1279" t="s">
        <v>19260</v>
      </c>
      <c r="AA1279">
        <v>1</v>
      </c>
      <c r="AB1279" t="s">
        <v>17260</v>
      </c>
      <c r="AC1279">
        <v>1</v>
      </c>
      <c r="AD1279">
        <v>1</v>
      </c>
      <c r="AE1279">
        <v>0</v>
      </c>
      <c r="AF1279">
        <v>0</v>
      </c>
      <c r="AG1279">
        <v>0</v>
      </c>
      <c r="AH1279">
        <v>0</v>
      </c>
      <c r="AI1279">
        <v>0</v>
      </c>
      <c r="AJ1279">
        <v>0</v>
      </c>
      <c r="AK1279">
        <v>0</v>
      </c>
      <c r="AL1279">
        <v>0</v>
      </c>
      <c r="AM1279">
        <v>0</v>
      </c>
      <c r="AN1279">
        <v>0</v>
      </c>
      <c r="AO1279">
        <v>0</v>
      </c>
      <c r="AP1279">
        <v>0</v>
      </c>
      <c r="AQ1279">
        <v>0</v>
      </c>
      <c r="AR1279">
        <v>18</v>
      </c>
      <c r="AS1279" t="s">
        <v>16734</v>
      </c>
      <c r="AT1279" t="s">
        <v>92</v>
      </c>
    </row>
    <row r="1280" spans="1:46" x14ac:dyDescent="0.25">
      <c r="A1280" t="s">
        <v>0</v>
      </c>
      <c r="B1280" t="s">
        <v>38971</v>
      </c>
      <c r="C1280" t="s">
        <v>38972</v>
      </c>
      <c r="D1280" t="s">
        <v>38973</v>
      </c>
      <c r="E1280">
        <v>465346</v>
      </c>
      <c r="G1280" t="s">
        <v>296</v>
      </c>
      <c r="H1280" t="s">
        <v>38974</v>
      </c>
      <c r="I1280" t="s">
        <v>38975</v>
      </c>
      <c r="J1280" t="s">
        <v>280</v>
      </c>
      <c r="K1280" t="s">
        <v>18606</v>
      </c>
      <c r="L1280" t="s">
        <v>38976</v>
      </c>
      <c r="M1280" t="s">
        <v>38977</v>
      </c>
      <c r="N1280" t="s">
        <v>281</v>
      </c>
      <c r="O1280" t="s">
        <v>141</v>
      </c>
      <c r="P1280" t="s">
        <v>38978</v>
      </c>
      <c r="Q1280" t="s">
        <v>282</v>
      </c>
      <c r="R1280" t="s">
        <v>284</v>
      </c>
      <c r="S1280" t="s">
        <v>18471</v>
      </c>
      <c r="T1280" t="s">
        <v>18722</v>
      </c>
      <c r="U1280" t="s">
        <v>38979</v>
      </c>
      <c r="V1280" s="1" t="s">
        <v>20208</v>
      </c>
      <c r="W1280" t="s">
        <v>38980</v>
      </c>
      <c r="X1280" s="1" t="s">
        <v>22433</v>
      </c>
      <c r="Y1280">
        <v>2171</v>
      </c>
      <c r="Z1280" t="s">
        <v>19260</v>
      </c>
      <c r="AA1280">
        <v>1</v>
      </c>
      <c r="AB1280" t="s">
        <v>17260</v>
      </c>
      <c r="AC1280">
        <v>1</v>
      </c>
      <c r="AD1280">
        <v>1</v>
      </c>
      <c r="AE1280">
        <v>0</v>
      </c>
      <c r="AF1280">
        <v>0</v>
      </c>
      <c r="AG1280">
        <v>0</v>
      </c>
      <c r="AH1280">
        <v>0</v>
      </c>
      <c r="AI1280">
        <v>0</v>
      </c>
      <c r="AJ1280">
        <v>0</v>
      </c>
      <c r="AK1280">
        <v>0</v>
      </c>
      <c r="AL1280">
        <v>0</v>
      </c>
      <c r="AM1280">
        <v>0</v>
      </c>
      <c r="AN1280">
        <v>0</v>
      </c>
      <c r="AO1280">
        <v>0</v>
      </c>
      <c r="AP1280">
        <v>0</v>
      </c>
      <c r="AQ1280">
        <v>0</v>
      </c>
      <c r="AR1280">
        <v>18</v>
      </c>
      <c r="AS1280" t="s">
        <v>16734</v>
      </c>
      <c r="AT1280" t="s">
        <v>92</v>
      </c>
    </row>
    <row r="1281" spans="1:46" x14ac:dyDescent="0.25">
      <c r="A1281" t="s">
        <v>1</v>
      </c>
      <c r="B1281" t="s">
        <v>37612</v>
      </c>
      <c r="C1281" t="s">
        <v>37613</v>
      </c>
      <c r="D1281" t="s">
        <v>37614</v>
      </c>
      <c r="E1281">
        <v>454519</v>
      </c>
      <c r="G1281" t="s">
        <v>296</v>
      </c>
      <c r="H1281" t="s">
        <v>37615</v>
      </c>
      <c r="I1281" t="s">
        <v>37616</v>
      </c>
      <c r="J1281" t="s">
        <v>280</v>
      </c>
      <c r="K1281" t="s">
        <v>101</v>
      </c>
      <c r="L1281" t="s">
        <v>37617</v>
      </c>
      <c r="M1281" t="s">
        <v>37618</v>
      </c>
      <c r="N1281" t="s">
        <v>285</v>
      </c>
      <c r="O1281" t="s">
        <v>75</v>
      </c>
      <c r="P1281" t="s">
        <v>37619</v>
      </c>
      <c r="Q1281" t="s">
        <v>282</v>
      </c>
      <c r="R1281" t="s">
        <v>246</v>
      </c>
      <c r="S1281" t="s">
        <v>102</v>
      </c>
      <c r="T1281" t="s">
        <v>18708</v>
      </c>
      <c r="U1281" t="s">
        <v>37620</v>
      </c>
      <c r="V1281" s="1" t="s">
        <v>19945</v>
      </c>
      <c r="W1281" t="s">
        <v>37621</v>
      </c>
      <c r="X1281" s="1" t="s">
        <v>22433</v>
      </c>
      <c r="Y1281">
        <v>2147</v>
      </c>
      <c r="Z1281" t="s">
        <v>19261</v>
      </c>
      <c r="AA1281">
        <v>0</v>
      </c>
      <c r="AB1281" t="s">
        <v>87</v>
      </c>
      <c r="AC1281">
        <v>0</v>
      </c>
      <c r="AD1281">
        <v>0</v>
      </c>
      <c r="AE1281">
        <v>0</v>
      </c>
      <c r="AF1281">
        <v>0</v>
      </c>
      <c r="AG1281">
        <v>0</v>
      </c>
      <c r="AH1281">
        <v>0</v>
      </c>
      <c r="AI1281">
        <v>0</v>
      </c>
      <c r="AJ1281">
        <v>0</v>
      </c>
      <c r="AK1281">
        <v>0</v>
      </c>
      <c r="AL1281">
        <v>1</v>
      </c>
      <c r="AM1281">
        <v>0</v>
      </c>
      <c r="AN1281">
        <v>1</v>
      </c>
      <c r="AO1281">
        <v>0</v>
      </c>
      <c r="AP1281">
        <v>0</v>
      </c>
      <c r="AQ1281">
        <v>0</v>
      </c>
      <c r="AR1281">
        <v>18</v>
      </c>
      <c r="AS1281" t="s">
        <v>16729</v>
      </c>
      <c r="AT1281" t="s">
        <v>80</v>
      </c>
    </row>
    <row r="1282" spans="1:46" x14ac:dyDescent="0.25">
      <c r="A1282" t="s">
        <v>1</v>
      </c>
      <c r="B1282" t="s">
        <v>32624</v>
      </c>
      <c r="C1282" t="s">
        <v>32625</v>
      </c>
      <c r="D1282" t="s">
        <v>32626</v>
      </c>
      <c r="E1282">
        <v>454311</v>
      </c>
      <c r="G1282" t="s">
        <v>295</v>
      </c>
      <c r="H1282" t="s">
        <v>32627</v>
      </c>
      <c r="I1282" t="s">
        <v>32628</v>
      </c>
      <c r="J1282" t="s">
        <v>280</v>
      </c>
      <c r="K1282" t="s">
        <v>101</v>
      </c>
      <c r="L1282" t="s">
        <v>32629</v>
      </c>
      <c r="M1282" t="s">
        <v>32630</v>
      </c>
      <c r="N1282" t="s">
        <v>281</v>
      </c>
      <c r="O1282" t="s">
        <v>75</v>
      </c>
      <c r="P1282" t="s">
        <v>32631</v>
      </c>
      <c r="Q1282" t="s">
        <v>282</v>
      </c>
      <c r="R1282" t="s">
        <v>284</v>
      </c>
      <c r="S1282" t="s">
        <v>102</v>
      </c>
      <c r="T1282" t="s">
        <v>18708</v>
      </c>
      <c r="U1282" t="s">
        <v>32632</v>
      </c>
      <c r="V1282" s="1" t="s">
        <v>19945</v>
      </c>
      <c r="W1282" t="s">
        <v>32633</v>
      </c>
      <c r="X1282" s="1" t="s">
        <v>22433</v>
      </c>
      <c r="Y1282">
        <v>2147</v>
      </c>
      <c r="Z1282" t="s">
        <v>19261</v>
      </c>
      <c r="AA1282">
        <v>0</v>
      </c>
      <c r="AB1282" t="s">
        <v>87</v>
      </c>
      <c r="AC1282">
        <v>0</v>
      </c>
      <c r="AD1282">
        <v>0</v>
      </c>
      <c r="AE1282">
        <v>0</v>
      </c>
      <c r="AF1282">
        <v>0</v>
      </c>
      <c r="AG1282">
        <v>0</v>
      </c>
      <c r="AH1282">
        <v>0</v>
      </c>
      <c r="AI1282">
        <v>0</v>
      </c>
      <c r="AJ1282">
        <v>0</v>
      </c>
      <c r="AK1282">
        <v>0</v>
      </c>
      <c r="AL1282">
        <v>1</v>
      </c>
      <c r="AM1282">
        <v>0</v>
      </c>
      <c r="AN1282">
        <v>1</v>
      </c>
      <c r="AO1282">
        <v>0</v>
      </c>
      <c r="AP1282">
        <v>0</v>
      </c>
      <c r="AQ1282">
        <v>0</v>
      </c>
      <c r="AR1282">
        <v>18</v>
      </c>
      <c r="AS1282" t="s">
        <v>16729</v>
      </c>
      <c r="AT1282" t="s">
        <v>80</v>
      </c>
    </row>
    <row r="1283" spans="1:46" x14ac:dyDescent="0.25">
      <c r="A1283" t="s">
        <v>16787</v>
      </c>
      <c r="B1283" t="s">
        <v>39260</v>
      </c>
      <c r="C1283" t="s">
        <v>39261</v>
      </c>
      <c r="D1283" t="s">
        <v>39262</v>
      </c>
      <c r="E1283">
        <v>468274</v>
      </c>
      <c r="G1283" t="s">
        <v>293</v>
      </c>
      <c r="H1283" t="s">
        <v>39263</v>
      </c>
      <c r="I1283" t="s">
        <v>39264</v>
      </c>
      <c r="J1283" t="s">
        <v>280</v>
      </c>
      <c r="K1283" t="s">
        <v>17676</v>
      </c>
      <c r="L1283" t="s">
        <v>39265</v>
      </c>
      <c r="M1283" t="s">
        <v>39266</v>
      </c>
      <c r="N1283" t="s">
        <v>281</v>
      </c>
      <c r="O1283" t="s">
        <v>141</v>
      </c>
      <c r="P1283" t="s">
        <v>39267</v>
      </c>
      <c r="Q1283" t="s">
        <v>282</v>
      </c>
      <c r="R1283" t="s">
        <v>284</v>
      </c>
      <c r="S1283" t="s">
        <v>17677</v>
      </c>
      <c r="T1283" t="s">
        <v>18739</v>
      </c>
      <c r="U1283" t="s">
        <v>27744</v>
      </c>
      <c r="V1283" s="1" t="s">
        <v>22433</v>
      </c>
      <c r="W1283" t="s">
        <v>39268</v>
      </c>
      <c r="X1283" s="1" t="s">
        <v>22433</v>
      </c>
      <c r="Y1283">
        <v>2060</v>
      </c>
      <c r="Z1283" t="s">
        <v>59783</v>
      </c>
      <c r="AA1283">
        <v>0</v>
      </c>
      <c r="AB1283" t="s">
        <v>87</v>
      </c>
      <c r="AC1283">
        <v>0</v>
      </c>
      <c r="AD1283">
        <v>0</v>
      </c>
      <c r="AE1283">
        <v>0</v>
      </c>
      <c r="AF1283">
        <v>0</v>
      </c>
      <c r="AG1283">
        <v>0</v>
      </c>
      <c r="AH1283">
        <v>0</v>
      </c>
      <c r="AI1283">
        <v>0</v>
      </c>
      <c r="AJ1283">
        <v>0</v>
      </c>
      <c r="AK1283">
        <v>0</v>
      </c>
      <c r="AL1283">
        <v>1</v>
      </c>
      <c r="AM1283">
        <v>0</v>
      </c>
      <c r="AN1283">
        <v>1</v>
      </c>
      <c r="AO1283">
        <v>0</v>
      </c>
      <c r="AP1283">
        <v>0</v>
      </c>
      <c r="AQ1283">
        <v>0</v>
      </c>
      <c r="AR1283">
        <v>18</v>
      </c>
      <c r="AS1283" t="s">
        <v>16729</v>
      </c>
      <c r="AT1283" t="s">
        <v>80</v>
      </c>
    </row>
    <row r="1284" spans="1:46" x14ac:dyDescent="0.25">
      <c r="A1284" t="s">
        <v>16787</v>
      </c>
      <c r="B1284" t="s">
        <v>29101</v>
      </c>
      <c r="C1284" t="s">
        <v>29102</v>
      </c>
      <c r="D1284" t="s">
        <v>29103</v>
      </c>
      <c r="E1284">
        <v>461182</v>
      </c>
      <c r="G1284" t="s">
        <v>295</v>
      </c>
      <c r="H1284" t="s">
        <v>29104</v>
      </c>
      <c r="I1284" t="s">
        <v>29105</v>
      </c>
      <c r="J1284" t="s">
        <v>280</v>
      </c>
      <c r="K1284" t="s">
        <v>17030</v>
      </c>
      <c r="L1284" t="s">
        <v>29106</v>
      </c>
      <c r="M1284" t="s">
        <v>29107</v>
      </c>
      <c r="N1284" t="s">
        <v>285</v>
      </c>
      <c r="O1284" t="s">
        <v>141</v>
      </c>
      <c r="P1284" t="s">
        <v>29108</v>
      </c>
      <c r="Q1284" t="s">
        <v>282</v>
      </c>
      <c r="R1284" t="s">
        <v>246</v>
      </c>
      <c r="S1284" t="s">
        <v>17677</v>
      </c>
      <c r="T1284" t="s">
        <v>18739</v>
      </c>
      <c r="U1284" t="s">
        <v>29109</v>
      </c>
      <c r="V1284" s="1" t="s">
        <v>20208</v>
      </c>
      <c r="W1284" t="s">
        <v>29110</v>
      </c>
      <c r="X1284" s="1" t="s">
        <v>22433</v>
      </c>
      <c r="Y1284">
        <v>2060</v>
      </c>
      <c r="Z1284" t="s">
        <v>59783</v>
      </c>
      <c r="AA1284">
        <v>0</v>
      </c>
      <c r="AB1284" t="s">
        <v>87</v>
      </c>
      <c r="AC1284">
        <v>1</v>
      </c>
      <c r="AD1284">
        <v>0</v>
      </c>
      <c r="AE1284">
        <v>1</v>
      </c>
      <c r="AF1284">
        <v>0</v>
      </c>
      <c r="AG1284">
        <v>0</v>
      </c>
      <c r="AH1284">
        <v>0</v>
      </c>
      <c r="AI1284">
        <v>0</v>
      </c>
      <c r="AJ1284">
        <v>0</v>
      </c>
      <c r="AK1284">
        <v>0</v>
      </c>
      <c r="AL1284">
        <v>0</v>
      </c>
      <c r="AM1284">
        <v>0</v>
      </c>
      <c r="AN1284">
        <v>0</v>
      </c>
      <c r="AO1284">
        <v>0</v>
      </c>
      <c r="AP1284">
        <v>0</v>
      </c>
      <c r="AQ1284">
        <v>0</v>
      </c>
      <c r="AR1284">
        <v>20</v>
      </c>
      <c r="AS1284" t="s">
        <v>16731</v>
      </c>
      <c r="AT1284" t="s">
        <v>92</v>
      </c>
    </row>
    <row r="1285" spans="1:46" x14ac:dyDescent="0.25">
      <c r="A1285" t="s">
        <v>16787</v>
      </c>
      <c r="B1285" t="s">
        <v>32634</v>
      </c>
      <c r="C1285" t="s">
        <v>32635</v>
      </c>
      <c r="D1285" t="s">
        <v>32636</v>
      </c>
      <c r="E1285">
        <v>453657</v>
      </c>
      <c r="G1285" t="s">
        <v>295</v>
      </c>
      <c r="H1285" t="s">
        <v>32637</v>
      </c>
      <c r="I1285" t="s">
        <v>32638</v>
      </c>
      <c r="J1285" t="s">
        <v>32639</v>
      </c>
      <c r="K1285" t="s">
        <v>18842</v>
      </c>
      <c r="L1285" t="s">
        <v>32640</v>
      </c>
      <c r="M1285" t="s">
        <v>32641</v>
      </c>
      <c r="N1285" t="s">
        <v>285</v>
      </c>
      <c r="O1285" t="s">
        <v>155</v>
      </c>
      <c r="P1285" t="s">
        <v>32642</v>
      </c>
      <c r="Q1285" t="s">
        <v>282</v>
      </c>
      <c r="R1285" t="s">
        <v>245</v>
      </c>
      <c r="S1285" t="s">
        <v>17346</v>
      </c>
      <c r="T1285" t="s">
        <v>18729</v>
      </c>
      <c r="U1285" t="s">
        <v>32643</v>
      </c>
      <c r="V1285" s="1" t="s">
        <v>19945</v>
      </c>
      <c r="W1285" t="s">
        <v>32644</v>
      </c>
      <c r="X1285" s="1" t="s">
        <v>22433</v>
      </c>
      <c r="Y1285">
        <v>2034</v>
      </c>
      <c r="Z1285" t="s">
        <v>19262</v>
      </c>
      <c r="AA1285">
        <v>0</v>
      </c>
      <c r="AB1285" t="s">
        <v>87</v>
      </c>
      <c r="AC1285">
        <v>0</v>
      </c>
      <c r="AD1285">
        <v>0</v>
      </c>
      <c r="AE1285">
        <v>0</v>
      </c>
      <c r="AF1285">
        <v>0</v>
      </c>
      <c r="AG1285">
        <v>0</v>
      </c>
      <c r="AH1285">
        <v>0</v>
      </c>
      <c r="AI1285">
        <v>0</v>
      </c>
      <c r="AJ1285">
        <v>0</v>
      </c>
      <c r="AK1285">
        <v>0</v>
      </c>
      <c r="AL1285">
        <v>1</v>
      </c>
      <c r="AM1285">
        <v>0</v>
      </c>
      <c r="AN1285">
        <v>1</v>
      </c>
      <c r="AO1285">
        <v>0</v>
      </c>
      <c r="AP1285">
        <v>0</v>
      </c>
      <c r="AQ1285">
        <v>0</v>
      </c>
      <c r="AR1285">
        <v>10</v>
      </c>
      <c r="AS1285" t="s">
        <v>17335</v>
      </c>
      <c r="AT1285" t="s">
        <v>99</v>
      </c>
    </row>
    <row r="1286" spans="1:46" x14ac:dyDescent="0.25">
      <c r="A1286" t="s">
        <v>16787</v>
      </c>
      <c r="B1286" t="s">
        <v>40201</v>
      </c>
      <c r="C1286" t="s">
        <v>40202</v>
      </c>
      <c r="D1286" t="s">
        <v>40203</v>
      </c>
      <c r="E1286">
        <v>462671</v>
      </c>
      <c r="G1286" t="s">
        <v>293</v>
      </c>
      <c r="H1286" t="s">
        <v>40204</v>
      </c>
      <c r="I1286" t="s">
        <v>40205</v>
      </c>
      <c r="J1286" t="s">
        <v>280</v>
      </c>
      <c r="K1286" t="s">
        <v>17045</v>
      </c>
      <c r="L1286" t="s">
        <v>40206</v>
      </c>
      <c r="M1286" t="s">
        <v>40207</v>
      </c>
      <c r="N1286" t="s">
        <v>40208</v>
      </c>
      <c r="O1286" t="s">
        <v>155</v>
      </c>
      <c r="P1286" t="s">
        <v>40209</v>
      </c>
      <c r="Q1286" t="s">
        <v>282</v>
      </c>
      <c r="R1286" t="s">
        <v>284</v>
      </c>
      <c r="S1286" t="s">
        <v>17346</v>
      </c>
      <c r="T1286" t="s">
        <v>18729</v>
      </c>
      <c r="U1286" t="s">
        <v>20073</v>
      </c>
      <c r="V1286" s="1" t="s">
        <v>20208</v>
      </c>
      <c r="W1286" t="s">
        <v>40210</v>
      </c>
      <c r="X1286" s="1" t="s">
        <v>22433</v>
      </c>
      <c r="Y1286">
        <v>2034</v>
      </c>
      <c r="Z1286" t="s">
        <v>19262</v>
      </c>
      <c r="AA1286">
        <v>0</v>
      </c>
      <c r="AB1286" t="s">
        <v>87</v>
      </c>
      <c r="AC1286">
        <v>0</v>
      </c>
      <c r="AD1286">
        <v>0</v>
      </c>
      <c r="AE1286">
        <v>0</v>
      </c>
      <c r="AF1286">
        <v>0</v>
      </c>
      <c r="AG1286">
        <v>0</v>
      </c>
      <c r="AH1286">
        <v>0</v>
      </c>
      <c r="AI1286">
        <v>0</v>
      </c>
      <c r="AJ1286">
        <v>0</v>
      </c>
      <c r="AK1286">
        <v>0</v>
      </c>
      <c r="AL1286">
        <v>1</v>
      </c>
      <c r="AM1286">
        <v>0</v>
      </c>
      <c r="AN1286">
        <v>1</v>
      </c>
      <c r="AO1286">
        <v>0</v>
      </c>
      <c r="AP1286">
        <v>0</v>
      </c>
      <c r="AQ1286">
        <v>0</v>
      </c>
      <c r="AR1286">
        <v>18</v>
      </c>
      <c r="AS1286" t="s">
        <v>16729</v>
      </c>
      <c r="AT1286" t="s">
        <v>80</v>
      </c>
    </row>
    <row r="1287" spans="1:46" x14ac:dyDescent="0.25">
      <c r="A1287" t="s">
        <v>2</v>
      </c>
      <c r="B1287" t="s">
        <v>32657</v>
      </c>
      <c r="C1287" t="s">
        <v>32658</v>
      </c>
      <c r="D1287" t="s">
        <v>32659</v>
      </c>
      <c r="E1287">
        <v>464738</v>
      </c>
      <c r="G1287" t="s">
        <v>299</v>
      </c>
      <c r="H1287" t="s">
        <v>32660</v>
      </c>
      <c r="I1287" t="s">
        <v>32661</v>
      </c>
      <c r="J1287" t="s">
        <v>280</v>
      </c>
      <c r="K1287" t="s">
        <v>17566</v>
      </c>
      <c r="L1287" t="s">
        <v>32662</v>
      </c>
      <c r="M1287" t="s">
        <v>32663</v>
      </c>
      <c r="N1287" t="s">
        <v>281</v>
      </c>
      <c r="O1287" t="s">
        <v>75</v>
      </c>
      <c r="P1287" t="s">
        <v>32664</v>
      </c>
      <c r="Q1287" t="s">
        <v>282</v>
      </c>
      <c r="R1287" t="s">
        <v>284</v>
      </c>
      <c r="S1287" t="s">
        <v>115</v>
      </c>
      <c r="T1287" t="s">
        <v>18668</v>
      </c>
      <c r="U1287" t="s">
        <v>20821</v>
      </c>
      <c r="V1287" s="1" t="s">
        <v>20208</v>
      </c>
      <c r="W1287" t="s">
        <v>32665</v>
      </c>
      <c r="X1287" s="1" t="s">
        <v>22433</v>
      </c>
      <c r="Y1287">
        <v>1937</v>
      </c>
      <c r="Z1287" t="s">
        <v>32656</v>
      </c>
      <c r="AA1287">
        <v>0</v>
      </c>
      <c r="AB1287" t="s">
        <v>87</v>
      </c>
      <c r="AC1287">
        <v>0</v>
      </c>
      <c r="AD1287">
        <v>0</v>
      </c>
      <c r="AE1287">
        <v>0</v>
      </c>
      <c r="AF1287">
        <v>0</v>
      </c>
      <c r="AG1287">
        <v>0</v>
      </c>
      <c r="AH1287">
        <v>0</v>
      </c>
      <c r="AI1287">
        <v>0</v>
      </c>
      <c r="AJ1287">
        <v>0</v>
      </c>
      <c r="AK1287">
        <v>0</v>
      </c>
      <c r="AL1287">
        <v>1</v>
      </c>
      <c r="AM1287">
        <v>0</v>
      </c>
      <c r="AN1287">
        <v>1</v>
      </c>
      <c r="AO1287">
        <v>0</v>
      </c>
      <c r="AP1287">
        <v>0</v>
      </c>
      <c r="AQ1287">
        <v>0</v>
      </c>
      <c r="AR1287">
        <v>18</v>
      </c>
      <c r="AS1287" t="s">
        <v>16729</v>
      </c>
      <c r="AT1287" t="s">
        <v>80</v>
      </c>
    </row>
    <row r="1288" spans="1:46" x14ac:dyDescent="0.25">
      <c r="A1288" t="s">
        <v>2</v>
      </c>
      <c r="B1288" t="s">
        <v>32645</v>
      </c>
      <c r="C1288" t="s">
        <v>32646</v>
      </c>
      <c r="D1288" t="s">
        <v>32647</v>
      </c>
      <c r="E1288">
        <v>465193</v>
      </c>
      <c r="G1288" t="s">
        <v>16900</v>
      </c>
      <c r="H1288" t="s">
        <v>32648</v>
      </c>
      <c r="I1288" t="s">
        <v>32649</v>
      </c>
      <c r="J1288" t="s">
        <v>280</v>
      </c>
      <c r="K1288" t="s">
        <v>17566</v>
      </c>
      <c r="L1288" t="s">
        <v>32650</v>
      </c>
      <c r="M1288" t="s">
        <v>32651</v>
      </c>
      <c r="N1288" t="s">
        <v>32652</v>
      </c>
      <c r="O1288" t="s">
        <v>75</v>
      </c>
      <c r="P1288" t="s">
        <v>32653</v>
      </c>
      <c r="Q1288" t="s">
        <v>282</v>
      </c>
      <c r="R1288" t="s">
        <v>284</v>
      </c>
      <c r="S1288" t="s">
        <v>115</v>
      </c>
      <c r="T1288" t="s">
        <v>18749</v>
      </c>
      <c r="U1288" t="s">
        <v>32654</v>
      </c>
      <c r="V1288" s="1" t="s">
        <v>20208</v>
      </c>
      <c r="W1288" t="s">
        <v>32655</v>
      </c>
      <c r="X1288" s="1" t="s">
        <v>22433</v>
      </c>
      <c r="Y1288">
        <v>1937</v>
      </c>
      <c r="Z1288" t="s">
        <v>32656</v>
      </c>
      <c r="AA1288">
        <v>0</v>
      </c>
      <c r="AB1288" t="s">
        <v>87</v>
      </c>
      <c r="AC1288">
        <v>0</v>
      </c>
      <c r="AD1288">
        <v>0</v>
      </c>
      <c r="AE1288">
        <v>0</v>
      </c>
      <c r="AF1288">
        <v>0</v>
      </c>
      <c r="AG1288">
        <v>0</v>
      </c>
      <c r="AH1288">
        <v>0</v>
      </c>
      <c r="AI1288">
        <v>0</v>
      </c>
      <c r="AJ1288">
        <v>0</v>
      </c>
      <c r="AK1288">
        <v>0</v>
      </c>
      <c r="AL1288">
        <v>1</v>
      </c>
      <c r="AM1288">
        <v>0</v>
      </c>
      <c r="AN1288">
        <v>1</v>
      </c>
      <c r="AO1288">
        <v>0</v>
      </c>
      <c r="AP1288">
        <v>0</v>
      </c>
      <c r="AQ1288">
        <v>0</v>
      </c>
      <c r="AR1288">
        <v>18</v>
      </c>
      <c r="AS1288" t="s">
        <v>16898</v>
      </c>
      <c r="AT1288" t="s">
        <v>80</v>
      </c>
    </row>
    <row r="1289" spans="1:46" x14ac:dyDescent="0.25">
      <c r="A1289" t="s">
        <v>2</v>
      </c>
      <c r="B1289" t="s">
        <v>59784</v>
      </c>
      <c r="C1289" t="s">
        <v>59785</v>
      </c>
      <c r="D1289" t="s">
        <v>59786</v>
      </c>
      <c r="E1289">
        <v>470491</v>
      </c>
      <c r="G1289" t="s">
        <v>293</v>
      </c>
      <c r="H1289" t="s">
        <v>59787</v>
      </c>
      <c r="I1289" t="s">
        <v>59788</v>
      </c>
      <c r="J1289" t="s">
        <v>280</v>
      </c>
      <c r="K1289" t="s">
        <v>17670</v>
      </c>
      <c r="L1289" t="s">
        <v>59789</v>
      </c>
      <c r="M1289" t="s">
        <v>59790</v>
      </c>
      <c r="N1289" t="s">
        <v>281</v>
      </c>
      <c r="O1289" t="s">
        <v>75</v>
      </c>
      <c r="P1289" t="s">
        <v>59791</v>
      </c>
      <c r="Q1289" t="s">
        <v>282</v>
      </c>
      <c r="R1289" t="s">
        <v>284</v>
      </c>
      <c r="S1289" t="s">
        <v>115</v>
      </c>
      <c r="T1289" t="s">
        <v>18529</v>
      </c>
      <c r="U1289" t="s">
        <v>29839</v>
      </c>
      <c r="V1289" s="1" t="s">
        <v>22433</v>
      </c>
      <c r="W1289" t="s">
        <v>59792</v>
      </c>
      <c r="X1289" s="1" t="s">
        <v>22433</v>
      </c>
      <c r="Y1289">
        <v>1937</v>
      </c>
      <c r="Z1289" t="s">
        <v>32656</v>
      </c>
      <c r="AA1289">
        <v>0</v>
      </c>
      <c r="AB1289" t="s">
        <v>87</v>
      </c>
      <c r="AC1289">
        <v>0</v>
      </c>
      <c r="AD1289">
        <v>0</v>
      </c>
      <c r="AE1289">
        <v>0</v>
      </c>
      <c r="AF1289">
        <v>0</v>
      </c>
      <c r="AG1289">
        <v>0</v>
      </c>
      <c r="AH1289">
        <v>0</v>
      </c>
      <c r="AI1289">
        <v>0</v>
      </c>
      <c r="AJ1289">
        <v>0</v>
      </c>
      <c r="AK1289">
        <v>0</v>
      </c>
      <c r="AL1289">
        <v>1</v>
      </c>
      <c r="AM1289">
        <v>0</v>
      </c>
      <c r="AN1289">
        <v>1</v>
      </c>
      <c r="AO1289">
        <v>0</v>
      </c>
      <c r="AP1289">
        <v>0</v>
      </c>
      <c r="AQ1289">
        <v>0</v>
      </c>
      <c r="AR1289">
        <v>18</v>
      </c>
      <c r="AS1289" t="s">
        <v>16729</v>
      </c>
      <c r="AT1289" t="s">
        <v>80</v>
      </c>
    </row>
    <row r="1290" spans="1:46" x14ac:dyDescent="0.25">
      <c r="A1290" t="s">
        <v>16787</v>
      </c>
      <c r="B1290" t="s">
        <v>59793</v>
      </c>
      <c r="C1290" t="s">
        <v>59794</v>
      </c>
      <c r="D1290" t="s">
        <v>59795</v>
      </c>
      <c r="E1290">
        <v>471195</v>
      </c>
      <c r="G1290" t="s">
        <v>296</v>
      </c>
      <c r="H1290" t="s">
        <v>59796</v>
      </c>
      <c r="I1290" t="s">
        <v>59797</v>
      </c>
      <c r="J1290" t="s">
        <v>280</v>
      </c>
      <c r="K1290" t="s">
        <v>16815</v>
      </c>
      <c r="L1290" t="s">
        <v>59798</v>
      </c>
      <c r="M1290" t="s">
        <v>59799</v>
      </c>
      <c r="N1290" t="s">
        <v>59800</v>
      </c>
      <c r="O1290" t="s">
        <v>146</v>
      </c>
      <c r="P1290" t="s">
        <v>59801</v>
      </c>
      <c r="Q1290" t="s">
        <v>282</v>
      </c>
      <c r="R1290" t="s">
        <v>284</v>
      </c>
      <c r="S1290" t="s">
        <v>193</v>
      </c>
      <c r="T1290" t="s">
        <v>18754</v>
      </c>
      <c r="U1290" t="s">
        <v>59802</v>
      </c>
      <c r="V1290" s="1" t="s">
        <v>22433</v>
      </c>
      <c r="W1290" t="s">
        <v>59803</v>
      </c>
      <c r="X1290" s="1" t="s">
        <v>22433</v>
      </c>
      <c r="Y1290">
        <v>4756</v>
      </c>
      <c r="Z1290" t="s">
        <v>20592</v>
      </c>
      <c r="AA1290">
        <v>0</v>
      </c>
      <c r="AB1290" t="s">
        <v>87</v>
      </c>
      <c r="AC1290">
        <v>0</v>
      </c>
      <c r="AD1290">
        <v>0</v>
      </c>
      <c r="AE1290">
        <v>0</v>
      </c>
      <c r="AF1290">
        <v>0</v>
      </c>
      <c r="AG1290">
        <v>0</v>
      </c>
      <c r="AH1290">
        <v>0</v>
      </c>
      <c r="AI1290">
        <v>0</v>
      </c>
      <c r="AJ1290">
        <v>0</v>
      </c>
      <c r="AK1290">
        <v>0</v>
      </c>
      <c r="AL1290">
        <v>1</v>
      </c>
      <c r="AM1290">
        <v>0</v>
      </c>
      <c r="AN1290">
        <v>1</v>
      </c>
      <c r="AO1290">
        <v>0</v>
      </c>
      <c r="AP1290">
        <v>0</v>
      </c>
      <c r="AQ1290">
        <v>0</v>
      </c>
      <c r="AR1290">
        <v>18</v>
      </c>
      <c r="AS1290" t="s">
        <v>16729</v>
      </c>
      <c r="AT1290" t="s">
        <v>80</v>
      </c>
    </row>
    <row r="1291" spans="1:46" x14ac:dyDescent="0.25">
      <c r="A1291" t="s">
        <v>16787</v>
      </c>
      <c r="B1291" t="s">
        <v>32666</v>
      </c>
      <c r="C1291" t="s">
        <v>32667</v>
      </c>
      <c r="D1291" t="s">
        <v>32668</v>
      </c>
      <c r="E1291">
        <v>453688</v>
      </c>
      <c r="G1291" t="s">
        <v>298</v>
      </c>
      <c r="H1291" t="s">
        <v>32669</v>
      </c>
      <c r="I1291" t="s">
        <v>32670</v>
      </c>
      <c r="J1291" t="s">
        <v>280</v>
      </c>
      <c r="K1291" t="s">
        <v>17179</v>
      </c>
      <c r="L1291" t="s">
        <v>20986</v>
      </c>
      <c r="M1291" t="s">
        <v>32671</v>
      </c>
      <c r="N1291" t="s">
        <v>281</v>
      </c>
      <c r="O1291" t="s">
        <v>146</v>
      </c>
      <c r="P1291" t="s">
        <v>32672</v>
      </c>
      <c r="Q1291" t="s">
        <v>282</v>
      </c>
      <c r="R1291" t="s">
        <v>284</v>
      </c>
      <c r="S1291" t="s">
        <v>193</v>
      </c>
      <c r="T1291" t="s">
        <v>18835</v>
      </c>
      <c r="U1291" t="s">
        <v>20987</v>
      </c>
      <c r="V1291" s="1" t="s">
        <v>19945</v>
      </c>
      <c r="W1291" t="s">
        <v>32673</v>
      </c>
      <c r="X1291" s="1" t="s">
        <v>22433</v>
      </c>
      <c r="Y1291">
        <v>4756</v>
      </c>
      <c r="Z1291" t="s">
        <v>20592</v>
      </c>
      <c r="AA1291">
        <v>0</v>
      </c>
      <c r="AB1291" t="s">
        <v>87</v>
      </c>
      <c r="AC1291">
        <v>0</v>
      </c>
      <c r="AD1291">
        <v>0</v>
      </c>
      <c r="AE1291">
        <v>0</v>
      </c>
      <c r="AF1291">
        <v>0</v>
      </c>
      <c r="AG1291">
        <v>0</v>
      </c>
      <c r="AH1291">
        <v>0</v>
      </c>
      <c r="AI1291">
        <v>0</v>
      </c>
      <c r="AJ1291">
        <v>0</v>
      </c>
      <c r="AK1291">
        <v>0</v>
      </c>
      <c r="AL1291">
        <v>0</v>
      </c>
      <c r="AM1291">
        <v>0</v>
      </c>
      <c r="AN1291">
        <v>0</v>
      </c>
      <c r="AO1291">
        <v>1</v>
      </c>
      <c r="AP1291">
        <v>0</v>
      </c>
      <c r="AQ1291">
        <v>1</v>
      </c>
      <c r="AR1291">
        <v>16</v>
      </c>
      <c r="AS1291" t="s">
        <v>18496</v>
      </c>
      <c r="AT1291" t="s">
        <v>16825</v>
      </c>
    </row>
    <row r="1292" spans="1:46" x14ac:dyDescent="0.25">
      <c r="A1292" t="s">
        <v>16787</v>
      </c>
      <c r="B1292" t="s">
        <v>28608</v>
      </c>
      <c r="C1292" t="s">
        <v>28609</v>
      </c>
      <c r="D1292" t="s">
        <v>28610</v>
      </c>
      <c r="E1292">
        <v>463467</v>
      </c>
      <c r="G1292" t="s">
        <v>283</v>
      </c>
      <c r="H1292" t="s">
        <v>28611</v>
      </c>
      <c r="I1292" t="s">
        <v>28612</v>
      </c>
      <c r="J1292" t="s">
        <v>280</v>
      </c>
      <c r="K1292" t="s">
        <v>20339</v>
      </c>
      <c r="L1292" t="s">
        <v>28613</v>
      </c>
      <c r="M1292" t="s">
        <v>28614</v>
      </c>
      <c r="N1292" t="s">
        <v>28615</v>
      </c>
      <c r="O1292" t="s">
        <v>146</v>
      </c>
      <c r="P1292" t="s">
        <v>28616</v>
      </c>
      <c r="Q1292" t="s">
        <v>282</v>
      </c>
      <c r="R1292" t="s">
        <v>284</v>
      </c>
      <c r="S1292" t="s">
        <v>193</v>
      </c>
      <c r="T1292" t="s">
        <v>18754</v>
      </c>
      <c r="U1292" t="s">
        <v>20340</v>
      </c>
      <c r="V1292" s="1" t="s">
        <v>20208</v>
      </c>
      <c r="W1292" t="s">
        <v>28617</v>
      </c>
      <c r="X1292" s="1" t="s">
        <v>22433</v>
      </c>
      <c r="Y1292">
        <v>4756</v>
      </c>
      <c r="Z1292" t="s">
        <v>20592</v>
      </c>
      <c r="AA1292">
        <v>0</v>
      </c>
      <c r="AB1292" t="s">
        <v>87</v>
      </c>
      <c r="AC1292">
        <v>0</v>
      </c>
      <c r="AD1292">
        <v>0</v>
      </c>
      <c r="AE1292">
        <v>0</v>
      </c>
      <c r="AF1292">
        <v>0</v>
      </c>
      <c r="AG1292">
        <v>0</v>
      </c>
      <c r="AH1292">
        <v>0</v>
      </c>
      <c r="AI1292">
        <v>0</v>
      </c>
      <c r="AJ1292">
        <v>0</v>
      </c>
      <c r="AK1292">
        <v>0</v>
      </c>
      <c r="AL1292">
        <v>1</v>
      </c>
      <c r="AM1292">
        <v>0</v>
      </c>
      <c r="AN1292">
        <v>1</v>
      </c>
      <c r="AO1292">
        <v>0</v>
      </c>
      <c r="AP1292">
        <v>0</v>
      </c>
      <c r="AQ1292">
        <v>0</v>
      </c>
      <c r="AR1292">
        <v>18</v>
      </c>
      <c r="AS1292" t="s">
        <v>16729</v>
      </c>
      <c r="AT1292" t="s">
        <v>80</v>
      </c>
    </row>
    <row r="1293" spans="1:46" x14ac:dyDescent="0.25">
      <c r="A1293" t="s">
        <v>2</v>
      </c>
      <c r="B1293" t="s">
        <v>32674</v>
      </c>
      <c r="C1293" t="s">
        <v>32675</v>
      </c>
      <c r="D1293" t="s">
        <v>32676</v>
      </c>
      <c r="E1293">
        <v>463798</v>
      </c>
      <c r="G1293" t="s">
        <v>298</v>
      </c>
      <c r="H1293" t="s">
        <v>32677</v>
      </c>
      <c r="I1293" t="s">
        <v>32678</v>
      </c>
      <c r="J1293" t="s">
        <v>280</v>
      </c>
      <c r="K1293" t="s">
        <v>17338</v>
      </c>
      <c r="L1293" t="s">
        <v>32679</v>
      </c>
      <c r="M1293" t="s">
        <v>32680</v>
      </c>
      <c r="N1293" t="s">
        <v>285</v>
      </c>
      <c r="O1293" t="s">
        <v>75</v>
      </c>
      <c r="P1293" t="s">
        <v>32681</v>
      </c>
      <c r="Q1293" t="s">
        <v>286</v>
      </c>
      <c r="R1293" t="s">
        <v>243</v>
      </c>
      <c r="S1293" t="s">
        <v>88</v>
      </c>
      <c r="T1293" t="s">
        <v>18758</v>
      </c>
      <c r="U1293" t="s">
        <v>32682</v>
      </c>
      <c r="V1293" s="1" t="s">
        <v>20208</v>
      </c>
      <c r="W1293" t="s">
        <v>32683</v>
      </c>
      <c r="X1293" s="1" t="s">
        <v>22433</v>
      </c>
      <c r="Y1293">
        <v>4049</v>
      </c>
      <c r="Z1293" t="s">
        <v>18959</v>
      </c>
      <c r="AA1293">
        <v>0</v>
      </c>
      <c r="AB1293" t="s">
        <v>87</v>
      </c>
      <c r="AC1293">
        <v>0</v>
      </c>
      <c r="AD1293">
        <v>0</v>
      </c>
      <c r="AE1293">
        <v>0</v>
      </c>
      <c r="AF1293">
        <v>0</v>
      </c>
      <c r="AG1293">
        <v>0</v>
      </c>
      <c r="AH1293">
        <v>0</v>
      </c>
      <c r="AI1293">
        <v>0</v>
      </c>
      <c r="AJ1293">
        <v>0</v>
      </c>
      <c r="AK1293">
        <v>0</v>
      </c>
      <c r="AL1293">
        <v>1</v>
      </c>
      <c r="AM1293">
        <v>0</v>
      </c>
      <c r="AN1293">
        <v>1</v>
      </c>
      <c r="AO1293">
        <v>0</v>
      </c>
      <c r="AP1293">
        <v>0</v>
      </c>
      <c r="AQ1293">
        <v>0</v>
      </c>
      <c r="AR1293">
        <v>18</v>
      </c>
      <c r="AS1293" t="s">
        <v>16733</v>
      </c>
      <c r="AT1293" t="s">
        <v>88</v>
      </c>
    </row>
    <row r="1294" spans="1:46" x14ac:dyDescent="0.25">
      <c r="A1294" t="s">
        <v>1</v>
      </c>
      <c r="B1294" t="s">
        <v>32870</v>
      </c>
      <c r="C1294" t="s">
        <v>32871</v>
      </c>
      <c r="D1294" t="s">
        <v>32872</v>
      </c>
      <c r="E1294">
        <v>238541</v>
      </c>
      <c r="G1294" t="s">
        <v>297</v>
      </c>
      <c r="H1294" t="s">
        <v>32873</v>
      </c>
      <c r="I1294" t="s">
        <v>32874</v>
      </c>
      <c r="J1294" t="s">
        <v>280</v>
      </c>
      <c r="K1294" t="s">
        <v>17542</v>
      </c>
      <c r="L1294" t="s">
        <v>32875</v>
      </c>
      <c r="M1294" t="s">
        <v>32876</v>
      </c>
      <c r="N1294" t="s">
        <v>281</v>
      </c>
      <c r="O1294" t="s">
        <v>75</v>
      </c>
      <c r="P1294" t="s">
        <v>32877</v>
      </c>
      <c r="Q1294" t="s">
        <v>282</v>
      </c>
      <c r="R1294" t="s">
        <v>246</v>
      </c>
      <c r="S1294" t="s">
        <v>18519</v>
      </c>
      <c r="T1294" t="s">
        <v>18520</v>
      </c>
      <c r="U1294" t="s">
        <v>20608</v>
      </c>
      <c r="V1294" s="1" t="s">
        <v>18674</v>
      </c>
      <c r="W1294" t="s">
        <v>32878</v>
      </c>
      <c r="X1294" s="1" t="s">
        <v>22433</v>
      </c>
      <c r="Y1294">
        <v>3851</v>
      </c>
      <c r="Z1294" t="s">
        <v>17528</v>
      </c>
      <c r="AA1294">
        <v>0</v>
      </c>
      <c r="AB1294" t="s">
        <v>87</v>
      </c>
      <c r="AC1294">
        <v>0</v>
      </c>
      <c r="AD1294">
        <v>0</v>
      </c>
      <c r="AE1294">
        <v>0</v>
      </c>
      <c r="AF1294">
        <v>0</v>
      </c>
      <c r="AG1294">
        <v>0</v>
      </c>
      <c r="AH1294">
        <v>0</v>
      </c>
      <c r="AI1294">
        <v>0</v>
      </c>
      <c r="AJ1294">
        <v>0</v>
      </c>
      <c r="AK1294">
        <v>0</v>
      </c>
      <c r="AL1294">
        <v>0</v>
      </c>
      <c r="AM1294">
        <v>0</v>
      </c>
      <c r="AN1294">
        <v>0</v>
      </c>
      <c r="AO1294">
        <v>0</v>
      </c>
      <c r="AP1294">
        <v>0</v>
      </c>
      <c r="AQ1294">
        <v>0</v>
      </c>
      <c r="AR1294">
        <v>1</v>
      </c>
      <c r="AS1294" t="s">
        <v>17087</v>
      </c>
      <c r="AT1294" t="s">
        <v>97</v>
      </c>
    </row>
    <row r="1295" spans="1:46" x14ac:dyDescent="0.25">
      <c r="A1295" t="s">
        <v>1</v>
      </c>
      <c r="B1295" t="s">
        <v>32879</v>
      </c>
      <c r="C1295" t="s">
        <v>32880</v>
      </c>
      <c r="D1295" t="s">
        <v>32881</v>
      </c>
      <c r="E1295">
        <v>238795</v>
      </c>
      <c r="G1295" t="s">
        <v>297</v>
      </c>
      <c r="H1295" t="s">
        <v>32882</v>
      </c>
      <c r="I1295" t="s">
        <v>32883</v>
      </c>
      <c r="J1295" t="s">
        <v>280</v>
      </c>
      <c r="K1295" t="s">
        <v>17572</v>
      </c>
      <c r="L1295" t="s">
        <v>32884</v>
      </c>
      <c r="M1295" t="s">
        <v>32885</v>
      </c>
      <c r="N1295" t="s">
        <v>32885</v>
      </c>
      <c r="O1295" t="s">
        <v>116</v>
      </c>
      <c r="P1295" t="s">
        <v>32886</v>
      </c>
      <c r="Q1295" t="s">
        <v>282</v>
      </c>
      <c r="R1295" t="s">
        <v>284</v>
      </c>
      <c r="S1295" t="s">
        <v>106</v>
      </c>
      <c r="T1295" t="s">
        <v>18489</v>
      </c>
      <c r="U1295" t="s">
        <v>32887</v>
      </c>
      <c r="V1295" s="1" t="s">
        <v>18674</v>
      </c>
      <c r="W1295" t="s">
        <v>32888</v>
      </c>
      <c r="X1295" s="1" t="s">
        <v>22433</v>
      </c>
      <c r="Y1295">
        <v>3851</v>
      </c>
      <c r="Z1295" t="s">
        <v>17528</v>
      </c>
      <c r="AA1295">
        <v>0</v>
      </c>
      <c r="AB1295" t="s">
        <v>87</v>
      </c>
      <c r="AC1295">
        <v>0</v>
      </c>
      <c r="AD1295">
        <v>0</v>
      </c>
      <c r="AE1295">
        <v>0</v>
      </c>
      <c r="AF1295">
        <v>0</v>
      </c>
      <c r="AG1295">
        <v>0</v>
      </c>
      <c r="AH1295">
        <v>0</v>
      </c>
      <c r="AI1295">
        <v>0</v>
      </c>
      <c r="AJ1295">
        <v>0</v>
      </c>
      <c r="AK1295">
        <v>0</v>
      </c>
      <c r="AL1295">
        <v>0</v>
      </c>
      <c r="AM1295">
        <v>0</v>
      </c>
      <c r="AN1295">
        <v>0</v>
      </c>
      <c r="AO1295">
        <v>0</v>
      </c>
      <c r="AP1295">
        <v>0</v>
      </c>
      <c r="AQ1295">
        <v>0</v>
      </c>
      <c r="AR1295">
        <v>1</v>
      </c>
      <c r="AS1295" t="s">
        <v>17087</v>
      </c>
      <c r="AT1295" t="s">
        <v>97</v>
      </c>
    </row>
    <row r="1296" spans="1:46" x14ac:dyDescent="0.25">
      <c r="A1296" t="s">
        <v>1</v>
      </c>
      <c r="B1296" t="s">
        <v>33130</v>
      </c>
      <c r="C1296" t="s">
        <v>33131</v>
      </c>
      <c r="D1296" t="s">
        <v>33132</v>
      </c>
      <c r="E1296">
        <v>238480</v>
      </c>
      <c r="G1296" t="s">
        <v>297</v>
      </c>
      <c r="H1296" t="s">
        <v>33133</v>
      </c>
      <c r="I1296" t="s">
        <v>33134</v>
      </c>
      <c r="J1296" t="s">
        <v>16722</v>
      </c>
      <c r="K1296" t="s">
        <v>33135</v>
      </c>
      <c r="L1296" t="s">
        <v>33136</v>
      </c>
      <c r="M1296" t="s">
        <v>33137</v>
      </c>
      <c r="N1296" t="s">
        <v>281</v>
      </c>
      <c r="O1296" t="s">
        <v>75</v>
      </c>
      <c r="P1296" t="s">
        <v>33138</v>
      </c>
      <c r="Q1296" t="s">
        <v>282</v>
      </c>
      <c r="R1296" t="s">
        <v>284</v>
      </c>
      <c r="S1296" t="s">
        <v>106</v>
      </c>
      <c r="T1296" t="s">
        <v>18489</v>
      </c>
      <c r="U1296" t="s">
        <v>33139</v>
      </c>
      <c r="V1296" s="1" t="s">
        <v>18674</v>
      </c>
      <c r="W1296" t="s">
        <v>33140</v>
      </c>
      <c r="X1296" s="1" t="s">
        <v>22433</v>
      </c>
      <c r="Y1296">
        <v>3851</v>
      </c>
      <c r="Z1296" t="s">
        <v>17528</v>
      </c>
      <c r="AA1296">
        <v>0</v>
      </c>
      <c r="AB1296" t="s">
        <v>87</v>
      </c>
      <c r="AC1296">
        <v>0</v>
      </c>
      <c r="AD1296">
        <v>0</v>
      </c>
      <c r="AE1296">
        <v>0</v>
      </c>
      <c r="AF1296">
        <v>0</v>
      </c>
      <c r="AG1296">
        <v>0</v>
      </c>
      <c r="AH1296">
        <v>0</v>
      </c>
      <c r="AI1296">
        <v>0</v>
      </c>
      <c r="AJ1296">
        <v>0</v>
      </c>
      <c r="AK1296">
        <v>0</v>
      </c>
      <c r="AL1296">
        <v>0</v>
      </c>
      <c r="AM1296">
        <v>0</v>
      </c>
      <c r="AN1296">
        <v>0</v>
      </c>
      <c r="AO1296">
        <v>0</v>
      </c>
      <c r="AP1296">
        <v>0</v>
      </c>
      <c r="AQ1296">
        <v>0</v>
      </c>
      <c r="AR1296">
        <v>1</v>
      </c>
      <c r="AS1296" t="s">
        <v>17087</v>
      </c>
      <c r="AT1296" t="s">
        <v>97</v>
      </c>
    </row>
    <row r="1297" spans="1:46" x14ac:dyDescent="0.25">
      <c r="A1297" t="s">
        <v>0</v>
      </c>
      <c r="B1297" t="s">
        <v>32899</v>
      </c>
      <c r="C1297" t="s">
        <v>32900</v>
      </c>
      <c r="D1297" t="s">
        <v>32901</v>
      </c>
      <c r="E1297">
        <v>238945</v>
      </c>
      <c r="G1297" t="s">
        <v>297</v>
      </c>
      <c r="H1297" t="s">
        <v>32902</v>
      </c>
      <c r="I1297" t="s">
        <v>32903</v>
      </c>
      <c r="J1297" t="s">
        <v>32904</v>
      </c>
      <c r="K1297" t="s">
        <v>144</v>
      </c>
      <c r="L1297" t="s">
        <v>32905</v>
      </c>
      <c r="M1297" t="s">
        <v>32906</v>
      </c>
      <c r="N1297" t="s">
        <v>281</v>
      </c>
      <c r="O1297" t="s">
        <v>75</v>
      </c>
      <c r="P1297" t="s">
        <v>32907</v>
      </c>
      <c r="Q1297" t="s">
        <v>282</v>
      </c>
      <c r="R1297" t="s">
        <v>246</v>
      </c>
      <c r="S1297" t="s">
        <v>17345</v>
      </c>
      <c r="T1297" t="s">
        <v>17344</v>
      </c>
      <c r="U1297" t="s">
        <v>32908</v>
      </c>
      <c r="V1297" s="1" t="s">
        <v>18674</v>
      </c>
      <c r="W1297" t="s">
        <v>32909</v>
      </c>
      <c r="X1297" s="1" t="s">
        <v>22433</v>
      </c>
      <c r="Y1297">
        <v>3851</v>
      </c>
      <c r="Z1297" t="s">
        <v>17528</v>
      </c>
      <c r="AA1297">
        <v>0</v>
      </c>
      <c r="AB1297" t="s">
        <v>87</v>
      </c>
      <c r="AC1297">
        <v>0</v>
      </c>
      <c r="AD1297">
        <v>0</v>
      </c>
      <c r="AE1297">
        <v>0</v>
      </c>
      <c r="AF1297">
        <v>0</v>
      </c>
      <c r="AG1297">
        <v>0</v>
      </c>
      <c r="AH1297">
        <v>0</v>
      </c>
      <c r="AI1297">
        <v>0</v>
      </c>
      <c r="AJ1297">
        <v>0</v>
      </c>
      <c r="AK1297">
        <v>0</v>
      </c>
      <c r="AL1297">
        <v>0</v>
      </c>
      <c r="AM1297">
        <v>0</v>
      </c>
      <c r="AN1297">
        <v>0</v>
      </c>
      <c r="AO1297">
        <v>0</v>
      </c>
      <c r="AP1297">
        <v>0</v>
      </c>
      <c r="AQ1297">
        <v>0</v>
      </c>
      <c r="AR1297">
        <v>1</v>
      </c>
      <c r="AS1297" t="s">
        <v>17087</v>
      </c>
      <c r="AT1297" t="s">
        <v>97</v>
      </c>
    </row>
    <row r="1298" spans="1:46" x14ac:dyDescent="0.25">
      <c r="A1298" t="s">
        <v>1</v>
      </c>
      <c r="B1298" t="s">
        <v>32889</v>
      </c>
      <c r="C1298" t="s">
        <v>32890</v>
      </c>
      <c r="D1298" t="s">
        <v>32891</v>
      </c>
      <c r="E1298">
        <v>238653</v>
      </c>
      <c r="G1298" t="s">
        <v>297</v>
      </c>
      <c r="H1298" t="s">
        <v>32892</v>
      </c>
      <c r="I1298" t="s">
        <v>32893</v>
      </c>
      <c r="J1298" t="s">
        <v>16722</v>
      </c>
      <c r="K1298" t="s">
        <v>74</v>
      </c>
      <c r="L1298" t="s">
        <v>32894</v>
      </c>
      <c r="M1298" t="s">
        <v>32895</v>
      </c>
      <c r="N1298" t="s">
        <v>281</v>
      </c>
      <c r="O1298" t="s">
        <v>75</v>
      </c>
      <c r="P1298" t="s">
        <v>32896</v>
      </c>
      <c r="Q1298" t="s">
        <v>282</v>
      </c>
      <c r="R1298" t="s">
        <v>284</v>
      </c>
      <c r="S1298" t="s">
        <v>16897</v>
      </c>
      <c r="T1298" t="s">
        <v>18801</v>
      </c>
      <c r="U1298" t="s">
        <v>32897</v>
      </c>
      <c r="V1298" s="1" t="s">
        <v>18674</v>
      </c>
      <c r="W1298" t="s">
        <v>32898</v>
      </c>
      <c r="X1298" s="1" t="s">
        <v>22433</v>
      </c>
      <c r="Y1298">
        <v>3851</v>
      </c>
      <c r="Z1298" t="s">
        <v>17528</v>
      </c>
      <c r="AA1298">
        <v>0</v>
      </c>
      <c r="AB1298" t="s">
        <v>87</v>
      </c>
      <c r="AC1298">
        <v>0</v>
      </c>
      <c r="AD1298">
        <v>0</v>
      </c>
      <c r="AE1298">
        <v>0</v>
      </c>
      <c r="AF1298">
        <v>0</v>
      </c>
      <c r="AG1298">
        <v>0</v>
      </c>
      <c r="AH1298">
        <v>0</v>
      </c>
      <c r="AI1298">
        <v>0</v>
      </c>
      <c r="AJ1298">
        <v>0</v>
      </c>
      <c r="AK1298">
        <v>0</v>
      </c>
      <c r="AL1298">
        <v>0</v>
      </c>
      <c r="AM1298">
        <v>0</v>
      </c>
      <c r="AN1298">
        <v>0</v>
      </c>
      <c r="AO1298">
        <v>0</v>
      </c>
      <c r="AP1298">
        <v>0</v>
      </c>
      <c r="AQ1298">
        <v>0</v>
      </c>
      <c r="AR1298">
        <v>1</v>
      </c>
      <c r="AS1298" t="s">
        <v>17087</v>
      </c>
      <c r="AT1298" t="s">
        <v>97</v>
      </c>
    </row>
    <row r="1299" spans="1:46" x14ac:dyDescent="0.25">
      <c r="A1299" t="s">
        <v>1</v>
      </c>
      <c r="B1299" t="s">
        <v>32694</v>
      </c>
      <c r="C1299" t="s">
        <v>32695</v>
      </c>
      <c r="D1299" t="s">
        <v>32696</v>
      </c>
      <c r="E1299">
        <v>238723</v>
      </c>
      <c r="G1299" t="s">
        <v>297</v>
      </c>
      <c r="H1299" t="s">
        <v>32697</v>
      </c>
      <c r="I1299" t="s">
        <v>32698</v>
      </c>
      <c r="J1299" t="s">
        <v>280</v>
      </c>
      <c r="K1299" t="s">
        <v>101</v>
      </c>
      <c r="L1299" t="s">
        <v>32699</v>
      </c>
      <c r="M1299" t="s">
        <v>287</v>
      </c>
      <c r="N1299" t="s">
        <v>32700</v>
      </c>
      <c r="O1299" t="s">
        <v>75</v>
      </c>
      <c r="P1299" t="s">
        <v>32701</v>
      </c>
      <c r="Q1299" t="s">
        <v>282</v>
      </c>
      <c r="R1299" t="s">
        <v>284</v>
      </c>
      <c r="S1299" t="s">
        <v>102</v>
      </c>
      <c r="T1299" t="s">
        <v>18708</v>
      </c>
      <c r="U1299" t="s">
        <v>32702</v>
      </c>
      <c r="V1299" s="1" t="s">
        <v>18674</v>
      </c>
      <c r="W1299" t="s">
        <v>32703</v>
      </c>
      <c r="X1299" s="1" t="s">
        <v>22433</v>
      </c>
      <c r="Y1299">
        <v>3851</v>
      </c>
      <c r="Z1299" t="s">
        <v>17528</v>
      </c>
      <c r="AA1299">
        <v>0</v>
      </c>
      <c r="AB1299" t="s">
        <v>87</v>
      </c>
      <c r="AC1299">
        <v>0</v>
      </c>
      <c r="AD1299">
        <v>0</v>
      </c>
      <c r="AE1299">
        <v>0</v>
      </c>
      <c r="AF1299">
        <v>0</v>
      </c>
      <c r="AG1299">
        <v>0</v>
      </c>
      <c r="AH1299">
        <v>0</v>
      </c>
      <c r="AI1299">
        <v>0</v>
      </c>
      <c r="AJ1299">
        <v>0</v>
      </c>
      <c r="AK1299">
        <v>0</v>
      </c>
      <c r="AL1299">
        <v>0</v>
      </c>
      <c r="AM1299">
        <v>0</v>
      </c>
      <c r="AN1299">
        <v>0</v>
      </c>
      <c r="AO1299">
        <v>0</v>
      </c>
      <c r="AP1299">
        <v>0</v>
      </c>
      <c r="AQ1299">
        <v>0</v>
      </c>
      <c r="AR1299">
        <v>1</v>
      </c>
      <c r="AS1299" t="s">
        <v>17087</v>
      </c>
      <c r="AT1299" t="s">
        <v>97</v>
      </c>
    </row>
    <row r="1300" spans="1:46" x14ac:dyDescent="0.25">
      <c r="A1300" t="s">
        <v>1</v>
      </c>
      <c r="B1300" t="s">
        <v>32812</v>
      </c>
      <c r="C1300" t="s">
        <v>32813</v>
      </c>
      <c r="D1300" t="s">
        <v>32814</v>
      </c>
      <c r="E1300">
        <v>238305</v>
      </c>
      <c r="G1300" t="s">
        <v>297</v>
      </c>
      <c r="H1300" t="s">
        <v>32815</v>
      </c>
      <c r="I1300" t="s">
        <v>32816</v>
      </c>
      <c r="J1300" t="s">
        <v>280</v>
      </c>
      <c r="K1300" t="s">
        <v>86</v>
      </c>
      <c r="L1300" t="s">
        <v>32817</v>
      </c>
      <c r="M1300" t="s">
        <v>32818</v>
      </c>
      <c r="N1300" t="s">
        <v>281</v>
      </c>
      <c r="O1300" t="s">
        <v>75</v>
      </c>
      <c r="P1300" t="s">
        <v>32819</v>
      </c>
      <c r="Q1300" t="s">
        <v>282</v>
      </c>
      <c r="R1300" t="s">
        <v>284</v>
      </c>
      <c r="S1300" t="s">
        <v>134</v>
      </c>
      <c r="T1300" t="s">
        <v>18514</v>
      </c>
      <c r="U1300" t="s">
        <v>20689</v>
      </c>
      <c r="V1300" s="1" t="s">
        <v>18674</v>
      </c>
      <c r="W1300" t="s">
        <v>32820</v>
      </c>
      <c r="X1300" s="1" t="s">
        <v>22433</v>
      </c>
      <c r="Y1300">
        <v>3851</v>
      </c>
      <c r="Z1300" t="s">
        <v>17528</v>
      </c>
      <c r="AA1300">
        <v>0</v>
      </c>
      <c r="AB1300" t="s">
        <v>87</v>
      </c>
      <c r="AC1300">
        <v>0</v>
      </c>
      <c r="AD1300">
        <v>0</v>
      </c>
      <c r="AE1300">
        <v>0</v>
      </c>
      <c r="AF1300">
        <v>0</v>
      </c>
      <c r="AG1300">
        <v>0</v>
      </c>
      <c r="AH1300">
        <v>0</v>
      </c>
      <c r="AI1300">
        <v>0</v>
      </c>
      <c r="AJ1300">
        <v>0</v>
      </c>
      <c r="AK1300">
        <v>0</v>
      </c>
      <c r="AL1300">
        <v>0</v>
      </c>
      <c r="AM1300">
        <v>0</v>
      </c>
      <c r="AN1300">
        <v>0</v>
      </c>
      <c r="AO1300">
        <v>0</v>
      </c>
      <c r="AP1300">
        <v>0</v>
      </c>
      <c r="AQ1300">
        <v>0</v>
      </c>
      <c r="AR1300">
        <v>1</v>
      </c>
      <c r="AS1300" t="s">
        <v>17087</v>
      </c>
      <c r="AT1300" t="s">
        <v>97</v>
      </c>
    </row>
    <row r="1301" spans="1:46" x14ac:dyDescent="0.25">
      <c r="A1301" t="s">
        <v>0</v>
      </c>
      <c r="B1301" t="s">
        <v>32821</v>
      </c>
      <c r="C1301" t="s">
        <v>32822</v>
      </c>
      <c r="D1301" t="s">
        <v>32823</v>
      </c>
      <c r="E1301">
        <v>239165</v>
      </c>
      <c r="G1301" t="s">
        <v>297</v>
      </c>
      <c r="H1301" t="s">
        <v>32824</v>
      </c>
      <c r="I1301" t="s">
        <v>32825</v>
      </c>
      <c r="J1301" t="s">
        <v>280</v>
      </c>
      <c r="K1301" t="s">
        <v>133</v>
      </c>
      <c r="L1301" t="s">
        <v>32826</v>
      </c>
      <c r="M1301" t="s">
        <v>32827</v>
      </c>
      <c r="N1301" t="s">
        <v>281</v>
      </c>
      <c r="O1301" t="s">
        <v>75</v>
      </c>
      <c r="P1301" t="s">
        <v>32828</v>
      </c>
      <c r="Q1301" t="s">
        <v>282</v>
      </c>
      <c r="R1301" t="s">
        <v>246</v>
      </c>
      <c r="S1301" t="s">
        <v>17343</v>
      </c>
      <c r="T1301" t="s">
        <v>18698</v>
      </c>
      <c r="U1301" t="s">
        <v>30012</v>
      </c>
      <c r="V1301" s="1" t="s">
        <v>18674</v>
      </c>
      <c r="W1301" t="s">
        <v>32829</v>
      </c>
      <c r="X1301" s="1" t="s">
        <v>22433</v>
      </c>
      <c r="Y1301">
        <v>3851</v>
      </c>
      <c r="Z1301" t="s">
        <v>17528</v>
      </c>
      <c r="AA1301">
        <v>0</v>
      </c>
      <c r="AB1301" t="s">
        <v>87</v>
      </c>
      <c r="AC1301">
        <v>0</v>
      </c>
      <c r="AD1301">
        <v>0</v>
      </c>
      <c r="AE1301">
        <v>0</v>
      </c>
      <c r="AF1301">
        <v>0</v>
      </c>
      <c r="AG1301">
        <v>0</v>
      </c>
      <c r="AH1301">
        <v>0</v>
      </c>
      <c r="AI1301">
        <v>0</v>
      </c>
      <c r="AJ1301">
        <v>0</v>
      </c>
      <c r="AK1301">
        <v>0</v>
      </c>
      <c r="AL1301">
        <v>0</v>
      </c>
      <c r="AM1301">
        <v>0</v>
      </c>
      <c r="AN1301">
        <v>0</v>
      </c>
      <c r="AO1301">
        <v>0</v>
      </c>
      <c r="AP1301">
        <v>0</v>
      </c>
      <c r="AQ1301">
        <v>0</v>
      </c>
      <c r="AR1301">
        <v>1</v>
      </c>
      <c r="AS1301" t="s">
        <v>17087</v>
      </c>
      <c r="AT1301" t="s">
        <v>97</v>
      </c>
    </row>
    <row r="1302" spans="1:46" x14ac:dyDescent="0.25">
      <c r="A1302" t="s">
        <v>0</v>
      </c>
      <c r="B1302" t="s">
        <v>32715</v>
      </c>
      <c r="C1302" t="s">
        <v>32716</v>
      </c>
      <c r="D1302" t="s">
        <v>32717</v>
      </c>
      <c r="E1302">
        <v>239183</v>
      </c>
      <c r="G1302" t="s">
        <v>297</v>
      </c>
      <c r="H1302" t="s">
        <v>32718</v>
      </c>
      <c r="I1302" t="s">
        <v>32719</v>
      </c>
      <c r="J1302" t="s">
        <v>280</v>
      </c>
      <c r="K1302" t="s">
        <v>133</v>
      </c>
      <c r="L1302" t="s">
        <v>32720</v>
      </c>
      <c r="M1302" t="s">
        <v>32721</v>
      </c>
      <c r="N1302" t="s">
        <v>281</v>
      </c>
      <c r="O1302" t="s">
        <v>75</v>
      </c>
      <c r="P1302" t="s">
        <v>32722</v>
      </c>
      <c r="Q1302" t="s">
        <v>282</v>
      </c>
      <c r="R1302" t="s">
        <v>246</v>
      </c>
      <c r="S1302" t="s">
        <v>17343</v>
      </c>
      <c r="T1302" t="s">
        <v>18698</v>
      </c>
      <c r="U1302" t="s">
        <v>32723</v>
      </c>
      <c r="V1302" s="1" t="s">
        <v>18674</v>
      </c>
      <c r="W1302" t="s">
        <v>32724</v>
      </c>
      <c r="X1302" s="1" t="s">
        <v>22433</v>
      </c>
      <c r="Y1302">
        <v>3851</v>
      </c>
      <c r="Z1302" t="s">
        <v>17528</v>
      </c>
      <c r="AA1302">
        <v>0</v>
      </c>
      <c r="AB1302" t="s">
        <v>87</v>
      </c>
      <c r="AC1302">
        <v>0</v>
      </c>
      <c r="AD1302">
        <v>0</v>
      </c>
      <c r="AE1302">
        <v>0</v>
      </c>
      <c r="AF1302">
        <v>0</v>
      </c>
      <c r="AG1302">
        <v>0</v>
      </c>
      <c r="AH1302">
        <v>0</v>
      </c>
      <c r="AI1302">
        <v>0</v>
      </c>
      <c r="AJ1302">
        <v>0</v>
      </c>
      <c r="AK1302">
        <v>0</v>
      </c>
      <c r="AL1302">
        <v>0</v>
      </c>
      <c r="AM1302">
        <v>0</v>
      </c>
      <c r="AN1302">
        <v>0</v>
      </c>
      <c r="AO1302">
        <v>0</v>
      </c>
      <c r="AP1302">
        <v>0</v>
      </c>
      <c r="AQ1302">
        <v>0</v>
      </c>
      <c r="AR1302">
        <v>1</v>
      </c>
      <c r="AS1302" t="s">
        <v>17087</v>
      </c>
      <c r="AT1302" t="s">
        <v>97</v>
      </c>
    </row>
    <row r="1303" spans="1:46" x14ac:dyDescent="0.25">
      <c r="A1303" t="s">
        <v>1</v>
      </c>
      <c r="B1303" t="s">
        <v>32725</v>
      </c>
      <c r="C1303" t="s">
        <v>32726</v>
      </c>
      <c r="D1303" t="s">
        <v>32727</v>
      </c>
      <c r="E1303">
        <v>238432</v>
      </c>
      <c r="G1303" t="s">
        <v>297</v>
      </c>
      <c r="H1303" t="s">
        <v>32728</v>
      </c>
      <c r="I1303" t="s">
        <v>32729</v>
      </c>
      <c r="J1303" t="s">
        <v>280</v>
      </c>
      <c r="K1303" t="s">
        <v>16901</v>
      </c>
      <c r="L1303" t="s">
        <v>32730</v>
      </c>
      <c r="M1303" t="s">
        <v>32731</v>
      </c>
      <c r="N1303" t="s">
        <v>281</v>
      </c>
      <c r="O1303" t="s">
        <v>75</v>
      </c>
      <c r="P1303" t="s">
        <v>32732</v>
      </c>
      <c r="Q1303" t="s">
        <v>282</v>
      </c>
      <c r="R1303" t="s">
        <v>169</v>
      </c>
      <c r="S1303" t="s">
        <v>106</v>
      </c>
      <c r="T1303" t="s">
        <v>18513</v>
      </c>
      <c r="U1303" t="s">
        <v>32733</v>
      </c>
      <c r="V1303" s="1" t="s">
        <v>18674</v>
      </c>
      <c r="W1303" t="s">
        <v>32734</v>
      </c>
      <c r="X1303" s="1" t="s">
        <v>22433</v>
      </c>
      <c r="Y1303">
        <v>3851</v>
      </c>
      <c r="Z1303" t="s">
        <v>17528</v>
      </c>
      <c r="AA1303">
        <v>0</v>
      </c>
      <c r="AB1303" t="s">
        <v>87</v>
      </c>
      <c r="AC1303">
        <v>0</v>
      </c>
      <c r="AD1303">
        <v>0</v>
      </c>
      <c r="AE1303">
        <v>0</v>
      </c>
      <c r="AF1303">
        <v>0</v>
      </c>
      <c r="AG1303">
        <v>0</v>
      </c>
      <c r="AH1303">
        <v>0</v>
      </c>
      <c r="AI1303">
        <v>0</v>
      </c>
      <c r="AJ1303">
        <v>0</v>
      </c>
      <c r="AK1303">
        <v>0</v>
      </c>
      <c r="AL1303">
        <v>0</v>
      </c>
      <c r="AM1303">
        <v>0</v>
      </c>
      <c r="AN1303">
        <v>0</v>
      </c>
      <c r="AO1303">
        <v>0</v>
      </c>
      <c r="AP1303">
        <v>0</v>
      </c>
      <c r="AQ1303">
        <v>0</v>
      </c>
      <c r="AR1303">
        <v>1</v>
      </c>
      <c r="AS1303" t="s">
        <v>17087</v>
      </c>
      <c r="AT1303" t="s">
        <v>97</v>
      </c>
    </row>
    <row r="1304" spans="1:46" x14ac:dyDescent="0.25">
      <c r="A1304" t="s">
        <v>1</v>
      </c>
      <c r="B1304" t="s">
        <v>32704</v>
      </c>
      <c r="C1304" t="s">
        <v>32705</v>
      </c>
      <c r="D1304" t="s">
        <v>32706</v>
      </c>
      <c r="E1304">
        <v>238437</v>
      </c>
      <c r="G1304" t="s">
        <v>297</v>
      </c>
      <c r="H1304" t="s">
        <v>32707</v>
      </c>
      <c r="I1304" t="s">
        <v>32708</v>
      </c>
      <c r="J1304" t="s">
        <v>280</v>
      </c>
      <c r="K1304" t="s">
        <v>32709</v>
      </c>
      <c r="L1304" t="s">
        <v>32710</v>
      </c>
      <c r="M1304" t="s">
        <v>32711</v>
      </c>
      <c r="N1304" t="s">
        <v>281</v>
      </c>
      <c r="O1304" t="s">
        <v>75</v>
      </c>
      <c r="P1304" t="s">
        <v>32712</v>
      </c>
      <c r="Q1304" t="s">
        <v>282</v>
      </c>
      <c r="R1304" t="s">
        <v>284</v>
      </c>
      <c r="S1304" t="s">
        <v>106</v>
      </c>
      <c r="T1304" t="s">
        <v>18513</v>
      </c>
      <c r="U1304" t="s">
        <v>32713</v>
      </c>
      <c r="V1304" s="1" t="s">
        <v>18674</v>
      </c>
      <c r="W1304" t="s">
        <v>32714</v>
      </c>
      <c r="X1304" s="1" t="s">
        <v>22433</v>
      </c>
      <c r="Y1304">
        <v>3851</v>
      </c>
      <c r="Z1304" t="s">
        <v>17528</v>
      </c>
      <c r="AA1304">
        <v>0</v>
      </c>
      <c r="AB1304" t="s">
        <v>87</v>
      </c>
      <c r="AC1304">
        <v>0</v>
      </c>
      <c r="AD1304">
        <v>0</v>
      </c>
      <c r="AE1304">
        <v>0</v>
      </c>
      <c r="AF1304">
        <v>0</v>
      </c>
      <c r="AG1304">
        <v>0</v>
      </c>
      <c r="AH1304">
        <v>0</v>
      </c>
      <c r="AI1304">
        <v>0</v>
      </c>
      <c r="AJ1304">
        <v>0</v>
      </c>
      <c r="AK1304">
        <v>0</v>
      </c>
      <c r="AL1304">
        <v>0</v>
      </c>
      <c r="AM1304">
        <v>0</v>
      </c>
      <c r="AN1304">
        <v>0</v>
      </c>
      <c r="AO1304">
        <v>0</v>
      </c>
      <c r="AP1304">
        <v>0</v>
      </c>
      <c r="AQ1304">
        <v>0</v>
      </c>
      <c r="AR1304">
        <v>1</v>
      </c>
      <c r="AS1304" t="s">
        <v>17087</v>
      </c>
      <c r="AT1304" t="s">
        <v>97</v>
      </c>
    </row>
    <row r="1305" spans="1:46" x14ac:dyDescent="0.25">
      <c r="A1305" t="s">
        <v>0</v>
      </c>
      <c r="B1305" t="s">
        <v>32762</v>
      </c>
      <c r="C1305" t="s">
        <v>32763</v>
      </c>
      <c r="D1305" t="s">
        <v>32764</v>
      </c>
      <c r="E1305">
        <v>239092</v>
      </c>
      <c r="G1305" t="s">
        <v>297</v>
      </c>
      <c r="H1305" t="s">
        <v>32765</v>
      </c>
      <c r="I1305" t="s">
        <v>32766</v>
      </c>
      <c r="J1305" t="s">
        <v>280</v>
      </c>
      <c r="K1305" t="s">
        <v>153</v>
      </c>
      <c r="L1305" t="s">
        <v>32767</v>
      </c>
      <c r="M1305" t="s">
        <v>287</v>
      </c>
      <c r="N1305" t="s">
        <v>285</v>
      </c>
      <c r="O1305" t="s">
        <v>75</v>
      </c>
      <c r="P1305" t="s">
        <v>32768</v>
      </c>
      <c r="Q1305" t="s">
        <v>282</v>
      </c>
      <c r="R1305" t="s">
        <v>17068</v>
      </c>
      <c r="S1305" t="s">
        <v>17347</v>
      </c>
      <c r="T1305" t="s">
        <v>18692</v>
      </c>
      <c r="U1305" t="s">
        <v>32769</v>
      </c>
      <c r="V1305" s="1" t="s">
        <v>18674</v>
      </c>
      <c r="W1305" t="s">
        <v>32770</v>
      </c>
      <c r="X1305" s="1" t="s">
        <v>22433</v>
      </c>
      <c r="Y1305">
        <v>3851</v>
      </c>
      <c r="Z1305" t="s">
        <v>17528</v>
      </c>
      <c r="AA1305">
        <v>0</v>
      </c>
      <c r="AB1305" t="s">
        <v>87</v>
      </c>
      <c r="AC1305">
        <v>0</v>
      </c>
      <c r="AD1305">
        <v>0</v>
      </c>
      <c r="AE1305">
        <v>0</v>
      </c>
      <c r="AF1305">
        <v>0</v>
      </c>
      <c r="AG1305">
        <v>0</v>
      </c>
      <c r="AH1305">
        <v>0</v>
      </c>
      <c r="AI1305">
        <v>0</v>
      </c>
      <c r="AJ1305">
        <v>0</v>
      </c>
      <c r="AK1305">
        <v>0</v>
      </c>
      <c r="AL1305">
        <v>0</v>
      </c>
      <c r="AM1305">
        <v>0</v>
      </c>
      <c r="AN1305">
        <v>0</v>
      </c>
      <c r="AO1305">
        <v>0</v>
      </c>
      <c r="AP1305">
        <v>0</v>
      </c>
      <c r="AQ1305">
        <v>0</v>
      </c>
      <c r="AR1305">
        <v>1</v>
      </c>
      <c r="AS1305" t="s">
        <v>17087</v>
      </c>
      <c r="AT1305" t="s">
        <v>97</v>
      </c>
    </row>
    <row r="1306" spans="1:46" x14ac:dyDescent="0.25">
      <c r="A1306" t="s">
        <v>1</v>
      </c>
      <c r="B1306" t="s">
        <v>32830</v>
      </c>
      <c r="C1306" t="s">
        <v>32831</v>
      </c>
      <c r="D1306" t="s">
        <v>32832</v>
      </c>
      <c r="E1306">
        <v>238450</v>
      </c>
      <c r="G1306" t="s">
        <v>297</v>
      </c>
      <c r="H1306" t="s">
        <v>32833</v>
      </c>
      <c r="I1306" t="s">
        <v>32834</v>
      </c>
      <c r="J1306" t="s">
        <v>280</v>
      </c>
      <c r="K1306" t="s">
        <v>18572</v>
      </c>
      <c r="L1306" t="s">
        <v>32835</v>
      </c>
      <c r="M1306" t="s">
        <v>32836</v>
      </c>
      <c r="N1306" t="s">
        <v>281</v>
      </c>
      <c r="O1306" t="s">
        <v>75</v>
      </c>
      <c r="P1306" t="s">
        <v>32837</v>
      </c>
      <c r="Q1306" t="s">
        <v>282</v>
      </c>
      <c r="R1306" t="s">
        <v>284</v>
      </c>
      <c r="S1306" t="s">
        <v>18702</v>
      </c>
      <c r="T1306" t="s">
        <v>18703</v>
      </c>
      <c r="U1306" t="s">
        <v>32838</v>
      </c>
      <c r="V1306" s="1" t="s">
        <v>18674</v>
      </c>
      <c r="W1306" t="s">
        <v>32839</v>
      </c>
      <c r="X1306" s="1" t="s">
        <v>22433</v>
      </c>
      <c r="Y1306">
        <v>3851</v>
      </c>
      <c r="Z1306" t="s">
        <v>17528</v>
      </c>
      <c r="AA1306">
        <v>0</v>
      </c>
      <c r="AB1306" t="s">
        <v>87</v>
      </c>
      <c r="AC1306">
        <v>0</v>
      </c>
      <c r="AD1306">
        <v>0</v>
      </c>
      <c r="AE1306">
        <v>0</v>
      </c>
      <c r="AF1306">
        <v>0</v>
      </c>
      <c r="AG1306">
        <v>0</v>
      </c>
      <c r="AH1306">
        <v>0</v>
      </c>
      <c r="AI1306">
        <v>0</v>
      </c>
      <c r="AJ1306">
        <v>0</v>
      </c>
      <c r="AK1306">
        <v>0</v>
      </c>
      <c r="AL1306">
        <v>0</v>
      </c>
      <c r="AM1306">
        <v>0</v>
      </c>
      <c r="AN1306">
        <v>0</v>
      </c>
      <c r="AO1306">
        <v>0</v>
      </c>
      <c r="AP1306">
        <v>0</v>
      </c>
      <c r="AQ1306">
        <v>0</v>
      </c>
      <c r="AR1306">
        <v>1</v>
      </c>
      <c r="AS1306" t="s">
        <v>17087</v>
      </c>
      <c r="AT1306" t="s">
        <v>97</v>
      </c>
    </row>
    <row r="1307" spans="1:46" x14ac:dyDescent="0.25">
      <c r="A1307" t="s">
        <v>1</v>
      </c>
      <c r="B1307" t="s">
        <v>32840</v>
      </c>
      <c r="C1307" t="s">
        <v>32841</v>
      </c>
      <c r="D1307" t="s">
        <v>32842</v>
      </c>
      <c r="E1307">
        <v>238761</v>
      </c>
      <c r="G1307" t="s">
        <v>297</v>
      </c>
      <c r="H1307" t="s">
        <v>32843</v>
      </c>
      <c r="I1307" t="s">
        <v>32844</v>
      </c>
      <c r="J1307" t="s">
        <v>280</v>
      </c>
      <c r="K1307" t="s">
        <v>17270</v>
      </c>
      <c r="L1307" t="s">
        <v>32845</v>
      </c>
      <c r="M1307" t="s">
        <v>32846</v>
      </c>
      <c r="N1307" t="s">
        <v>281</v>
      </c>
      <c r="O1307" t="s">
        <v>75</v>
      </c>
      <c r="P1307" t="s">
        <v>32847</v>
      </c>
      <c r="Q1307" t="s">
        <v>282</v>
      </c>
      <c r="R1307" t="s">
        <v>246</v>
      </c>
      <c r="S1307" t="s">
        <v>102</v>
      </c>
      <c r="T1307" t="s">
        <v>18708</v>
      </c>
      <c r="U1307" t="s">
        <v>32848</v>
      </c>
      <c r="V1307" s="1" t="s">
        <v>18674</v>
      </c>
      <c r="W1307" t="s">
        <v>32849</v>
      </c>
      <c r="X1307" s="1" t="s">
        <v>22433</v>
      </c>
      <c r="Y1307">
        <v>3851</v>
      </c>
      <c r="Z1307" t="s">
        <v>17528</v>
      </c>
      <c r="AA1307">
        <v>0</v>
      </c>
      <c r="AB1307" t="s">
        <v>87</v>
      </c>
      <c r="AC1307">
        <v>0</v>
      </c>
      <c r="AD1307">
        <v>0</v>
      </c>
      <c r="AE1307">
        <v>0</v>
      </c>
      <c r="AF1307">
        <v>0</v>
      </c>
      <c r="AG1307">
        <v>0</v>
      </c>
      <c r="AH1307">
        <v>0</v>
      </c>
      <c r="AI1307">
        <v>0</v>
      </c>
      <c r="AJ1307">
        <v>0</v>
      </c>
      <c r="AK1307">
        <v>0</v>
      </c>
      <c r="AL1307">
        <v>0</v>
      </c>
      <c r="AM1307">
        <v>0</v>
      </c>
      <c r="AN1307">
        <v>0</v>
      </c>
      <c r="AO1307">
        <v>0</v>
      </c>
      <c r="AP1307">
        <v>0</v>
      </c>
      <c r="AQ1307">
        <v>0</v>
      </c>
      <c r="AR1307">
        <v>1</v>
      </c>
      <c r="AS1307" t="s">
        <v>17087</v>
      </c>
      <c r="AT1307" t="s">
        <v>97</v>
      </c>
    </row>
    <row r="1308" spans="1:46" x14ac:dyDescent="0.25">
      <c r="A1308" t="s">
        <v>0</v>
      </c>
      <c r="B1308" t="s">
        <v>32735</v>
      </c>
      <c r="C1308" t="s">
        <v>32736</v>
      </c>
      <c r="D1308" t="s">
        <v>32737</v>
      </c>
      <c r="E1308">
        <v>239186</v>
      </c>
      <c r="G1308" t="s">
        <v>297</v>
      </c>
      <c r="H1308" t="s">
        <v>32738</v>
      </c>
      <c r="I1308" t="s">
        <v>32739</v>
      </c>
      <c r="J1308" t="s">
        <v>280</v>
      </c>
      <c r="K1308" t="s">
        <v>133</v>
      </c>
      <c r="L1308" t="s">
        <v>32740</v>
      </c>
      <c r="M1308" t="s">
        <v>32741</v>
      </c>
      <c r="N1308" t="s">
        <v>281</v>
      </c>
      <c r="O1308" t="s">
        <v>75</v>
      </c>
      <c r="P1308" t="s">
        <v>32742</v>
      </c>
      <c r="Q1308" t="s">
        <v>282</v>
      </c>
      <c r="R1308" t="s">
        <v>284</v>
      </c>
      <c r="S1308" t="s">
        <v>17343</v>
      </c>
      <c r="T1308" t="s">
        <v>18698</v>
      </c>
      <c r="U1308" t="s">
        <v>20618</v>
      </c>
      <c r="V1308" s="1" t="s">
        <v>18674</v>
      </c>
      <c r="W1308" t="s">
        <v>20597</v>
      </c>
      <c r="X1308" s="1" t="s">
        <v>22433</v>
      </c>
      <c r="Y1308">
        <v>3851</v>
      </c>
      <c r="Z1308" t="s">
        <v>17528</v>
      </c>
      <c r="AA1308">
        <v>0</v>
      </c>
      <c r="AB1308" t="s">
        <v>87</v>
      </c>
      <c r="AC1308">
        <v>0</v>
      </c>
      <c r="AD1308">
        <v>0</v>
      </c>
      <c r="AE1308">
        <v>0</v>
      </c>
      <c r="AF1308">
        <v>0</v>
      </c>
      <c r="AG1308">
        <v>0</v>
      </c>
      <c r="AH1308">
        <v>0</v>
      </c>
      <c r="AI1308">
        <v>0</v>
      </c>
      <c r="AJ1308">
        <v>0</v>
      </c>
      <c r="AK1308">
        <v>0</v>
      </c>
      <c r="AL1308">
        <v>0</v>
      </c>
      <c r="AM1308">
        <v>0</v>
      </c>
      <c r="AN1308">
        <v>0</v>
      </c>
      <c r="AO1308">
        <v>0</v>
      </c>
      <c r="AP1308">
        <v>0</v>
      </c>
      <c r="AQ1308">
        <v>0</v>
      </c>
      <c r="AR1308">
        <v>1</v>
      </c>
      <c r="AS1308" t="s">
        <v>17087</v>
      </c>
      <c r="AT1308" t="s">
        <v>97</v>
      </c>
    </row>
    <row r="1309" spans="1:46" x14ac:dyDescent="0.25">
      <c r="A1309" t="s">
        <v>1</v>
      </c>
      <c r="B1309" t="s">
        <v>32850</v>
      </c>
      <c r="C1309" t="s">
        <v>32851</v>
      </c>
      <c r="D1309" t="s">
        <v>32852</v>
      </c>
      <c r="E1309">
        <v>238747</v>
      </c>
      <c r="G1309" t="s">
        <v>297</v>
      </c>
      <c r="H1309" t="s">
        <v>32853</v>
      </c>
      <c r="I1309" t="s">
        <v>32854</v>
      </c>
      <c r="J1309" t="s">
        <v>280</v>
      </c>
      <c r="K1309" t="s">
        <v>101</v>
      </c>
      <c r="L1309" t="s">
        <v>32855</v>
      </c>
      <c r="M1309" t="s">
        <v>32856</v>
      </c>
      <c r="N1309" t="s">
        <v>281</v>
      </c>
      <c r="O1309" t="s">
        <v>75</v>
      </c>
      <c r="P1309" t="s">
        <v>32857</v>
      </c>
      <c r="Q1309" t="s">
        <v>282</v>
      </c>
      <c r="R1309" t="s">
        <v>246</v>
      </c>
      <c r="S1309" t="s">
        <v>102</v>
      </c>
      <c r="T1309" t="s">
        <v>18708</v>
      </c>
      <c r="U1309" t="s">
        <v>32858</v>
      </c>
      <c r="V1309" s="1" t="s">
        <v>18674</v>
      </c>
      <c r="W1309" t="s">
        <v>32859</v>
      </c>
      <c r="X1309" s="1" t="s">
        <v>22433</v>
      </c>
      <c r="Y1309">
        <v>3851</v>
      </c>
      <c r="Z1309" t="s">
        <v>17528</v>
      </c>
      <c r="AA1309">
        <v>0</v>
      </c>
      <c r="AB1309" t="s">
        <v>87</v>
      </c>
      <c r="AC1309">
        <v>0</v>
      </c>
      <c r="AD1309">
        <v>0</v>
      </c>
      <c r="AE1309">
        <v>0</v>
      </c>
      <c r="AF1309">
        <v>0</v>
      </c>
      <c r="AG1309">
        <v>0</v>
      </c>
      <c r="AH1309">
        <v>0</v>
      </c>
      <c r="AI1309">
        <v>0</v>
      </c>
      <c r="AJ1309">
        <v>0</v>
      </c>
      <c r="AK1309">
        <v>0</v>
      </c>
      <c r="AL1309">
        <v>0</v>
      </c>
      <c r="AM1309">
        <v>0</v>
      </c>
      <c r="AN1309">
        <v>0</v>
      </c>
      <c r="AO1309">
        <v>0</v>
      </c>
      <c r="AP1309">
        <v>0</v>
      </c>
      <c r="AQ1309">
        <v>0</v>
      </c>
      <c r="AR1309">
        <v>1</v>
      </c>
      <c r="AS1309" t="s">
        <v>17087</v>
      </c>
      <c r="AT1309" t="s">
        <v>97</v>
      </c>
    </row>
    <row r="1310" spans="1:46" x14ac:dyDescent="0.25">
      <c r="A1310" t="s">
        <v>0</v>
      </c>
      <c r="B1310" t="s">
        <v>32743</v>
      </c>
      <c r="C1310" t="s">
        <v>32744</v>
      </c>
      <c r="D1310" t="s">
        <v>32745</v>
      </c>
      <c r="E1310">
        <v>239090</v>
      </c>
      <c r="G1310" t="s">
        <v>297</v>
      </c>
      <c r="H1310" t="s">
        <v>32746</v>
      </c>
      <c r="I1310" t="s">
        <v>32747</v>
      </c>
      <c r="J1310" t="s">
        <v>280</v>
      </c>
      <c r="K1310" t="s">
        <v>143</v>
      </c>
      <c r="L1310" t="s">
        <v>32748</v>
      </c>
      <c r="M1310" t="s">
        <v>32749</v>
      </c>
      <c r="N1310" t="s">
        <v>285</v>
      </c>
      <c r="O1310" t="s">
        <v>75</v>
      </c>
      <c r="P1310" t="s">
        <v>32750</v>
      </c>
      <c r="Q1310" t="s">
        <v>282</v>
      </c>
      <c r="R1310" t="s">
        <v>284</v>
      </c>
      <c r="S1310" t="s">
        <v>17347</v>
      </c>
      <c r="T1310" t="s">
        <v>18692</v>
      </c>
      <c r="U1310" t="s">
        <v>32751</v>
      </c>
      <c r="V1310" s="1" t="s">
        <v>18674</v>
      </c>
      <c r="W1310" t="s">
        <v>32752</v>
      </c>
      <c r="X1310" s="1" t="s">
        <v>22433</v>
      </c>
      <c r="Y1310">
        <v>3851</v>
      </c>
      <c r="Z1310" t="s">
        <v>17528</v>
      </c>
      <c r="AA1310">
        <v>0</v>
      </c>
      <c r="AB1310" t="s">
        <v>87</v>
      </c>
      <c r="AC1310">
        <v>0</v>
      </c>
      <c r="AD1310">
        <v>0</v>
      </c>
      <c r="AE1310">
        <v>0</v>
      </c>
      <c r="AF1310">
        <v>0</v>
      </c>
      <c r="AG1310">
        <v>0</v>
      </c>
      <c r="AH1310">
        <v>0</v>
      </c>
      <c r="AI1310">
        <v>0</v>
      </c>
      <c r="AJ1310">
        <v>0</v>
      </c>
      <c r="AK1310">
        <v>0</v>
      </c>
      <c r="AL1310">
        <v>0</v>
      </c>
      <c r="AM1310">
        <v>0</v>
      </c>
      <c r="AN1310">
        <v>0</v>
      </c>
      <c r="AO1310">
        <v>0</v>
      </c>
      <c r="AP1310">
        <v>0</v>
      </c>
      <c r="AQ1310">
        <v>0</v>
      </c>
      <c r="AR1310">
        <v>1</v>
      </c>
      <c r="AS1310" t="s">
        <v>17087</v>
      </c>
      <c r="AT1310" t="s">
        <v>97</v>
      </c>
    </row>
    <row r="1311" spans="1:46" x14ac:dyDescent="0.25">
      <c r="A1311" t="s">
        <v>1</v>
      </c>
      <c r="B1311" t="s">
        <v>33048</v>
      </c>
      <c r="C1311" t="s">
        <v>33049</v>
      </c>
      <c r="D1311" t="s">
        <v>33050</v>
      </c>
      <c r="E1311">
        <v>238502</v>
      </c>
      <c r="G1311" t="s">
        <v>297</v>
      </c>
      <c r="H1311" t="s">
        <v>33051</v>
      </c>
      <c r="I1311" t="s">
        <v>33052</v>
      </c>
      <c r="J1311" t="s">
        <v>280</v>
      </c>
      <c r="K1311" t="s">
        <v>113</v>
      </c>
      <c r="L1311" t="s">
        <v>33053</v>
      </c>
      <c r="M1311" t="s">
        <v>33054</v>
      </c>
      <c r="N1311" t="s">
        <v>33055</v>
      </c>
      <c r="O1311" t="s">
        <v>75</v>
      </c>
      <c r="P1311" t="s">
        <v>33056</v>
      </c>
      <c r="Q1311" t="s">
        <v>282</v>
      </c>
      <c r="R1311" t="s">
        <v>284</v>
      </c>
      <c r="S1311" t="s">
        <v>114</v>
      </c>
      <c r="T1311" t="s">
        <v>18687</v>
      </c>
      <c r="U1311" t="s">
        <v>33057</v>
      </c>
      <c r="V1311" s="1" t="s">
        <v>18674</v>
      </c>
      <c r="W1311" t="s">
        <v>33058</v>
      </c>
      <c r="X1311" s="1" t="s">
        <v>22433</v>
      </c>
      <c r="Y1311">
        <v>3851</v>
      </c>
      <c r="Z1311" t="s">
        <v>17528</v>
      </c>
      <c r="AA1311">
        <v>0</v>
      </c>
      <c r="AB1311" t="s">
        <v>87</v>
      </c>
      <c r="AC1311">
        <v>0</v>
      </c>
      <c r="AD1311">
        <v>0</v>
      </c>
      <c r="AE1311">
        <v>0</v>
      </c>
      <c r="AF1311">
        <v>0</v>
      </c>
      <c r="AG1311">
        <v>0</v>
      </c>
      <c r="AH1311">
        <v>0</v>
      </c>
      <c r="AI1311">
        <v>0</v>
      </c>
      <c r="AJ1311">
        <v>0</v>
      </c>
      <c r="AK1311">
        <v>0</v>
      </c>
      <c r="AL1311">
        <v>0</v>
      </c>
      <c r="AM1311">
        <v>0</v>
      </c>
      <c r="AN1311">
        <v>0</v>
      </c>
      <c r="AO1311">
        <v>0</v>
      </c>
      <c r="AP1311">
        <v>0</v>
      </c>
      <c r="AQ1311">
        <v>0</v>
      </c>
      <c r="AR1311">
        <v>1</v>
      </c>
      <c r="AS1311" t="s">
        <v>17087</v>
      </c>
      <c r="AT1311" t="s">
        <v>97</v>
      </c>
    </row>
    <row r="1312" spans="1:46" x14ac:dyDescent="0.25">
      <c r="A1312" t="s">
        <v>1</v>
      </c>
      <c r="B1312" t="s">
        <v>32780</v>
      </c>
      <c r="C1312" t="s">
        <v>32781</v>
      </c>
      <c r="D1312" t="s">
        <v>32782</v>
      </c>
      <c r="E1312">
        <v>238358</v>
      </c>
      <c r="G1312" t="s">
        <v>297</v>
      </c>
      <c r="H1312" t="s">
        <v>32783</v>
      </c>
      <c r="I1312" t="s">
        <v>32784</v>
      </c>
      <c r="J1312" t="s">
        <v>280</v>
      </c>
      <c r="K1312" t="s">
        <v>86</v>
      </c>
      <c r="L1312" t="s">
        <v>32785</v>
      </c>
      <c r="M1312" t="s">
        <v>32786</v>
      </c>
      <c r="N1312" t="s">
        <v>32787</v>
      </c>
      <c r="O1312" t="s">
        <v>75</v>
      </c>
      <c r="P1312" t="s">
        <v>32788</v>
      </c>
      <c r="Q1312" t="s">
        <v>282</v>
      </c>
      <c r="R1312" t="s">
        <v>246</v>
      </c>
      <c r="S1312" t="s">
        <v>134</v>
      </c>
      <c r="T1312" t="s">
        <v>18514</v>
      </c>
      <c r="U1312" t="s">
        <v>32789</v>
      </c>
      <c r="V1312" s="1" t="s">
        <v>18674</v>
      </c>
      <c r="W1312" t="s">
        <v>32790</v>
      </c>
      <c r="X1312" s="1" t="s">
        <v>22433</v>
      </c>
      <c r="Y1312">
        <v>3851</v>
      </c>
      <c r="Z1312" t="s">
        <v>17528</v>
      </c>
      <c r="AA1312">
        <v>0</v>
      </c>
      <c r="AB1312" t="s">
        <v>87</v>
      </c>
      <c r="AC1312">
        <v>0</v>
      </c>
      <c r="AD1312">
        <v>0</v>
      </c>
      <c r="AE1312">
        <v>0</v>
      </c>
      <c r="AF1312">
        <v>0</v>
      </c>
      <c r="AG1312">
        <v>0</v>
      </c>
      <c r="AH1312">
        <v>0</v>
      </c>
      <c r="AI1312">
        <v>0</v>
      </c>
      <c r="AJ1312">
        <v>0</v>
      </c>
      <c r="AK1312">
        <v>0</v>
      </c>
      <c r="AL1312">
        <v>0</v>
      </c>
      <c r="AM1312">
        <v>0</v>
      </c>
      <c r="AN1312">
        <v>0</v>
      </c>
      <c r="AO1312">
        <v>0</v>
      </c>
      <c r="AP1312">
        <v>0</v>
      </c>
      <c r="AQ1312">
        <v>0</v>
      </c>
      <c r="AR1312">
        <v>1</v>
      </c>
      <c r="AS1312" t="s">
        <v>17087</v>
      </c>
      <c r="AT1312" t="s">
        <v>97</v>
      </c>
    </row>
    <row r="1313" spans="1:46" x14ac:dyDescent="0.25">
      <c r="A1313" t="s">
        <v>1</v>
      </c>
      <c r="B1313" t="s">
        <v>32910</v>
      </c>
      <c r="C1313" t="s">
        <v>32911</v>
      </c>
      <c r="D1313" t="s">
        <v>32912</v>
      </c>
      <c r="E1313">
        <v>238375</v>
      </c>
      <c r="G1313" t="s">
        <v>297</v>
      </c>
      <c r="H1313" t="s">
        <v>32913</v>
      </c>
      <c r="I1313" t="s">
        <v>32914</v>
      </c>
      <c r="J1313" t="s">
        <v>280</v>
      </c>
      <c r="K1313" t="s">
        <v>86</v>
      </c>
      <c r="L1313" t="s">
        <v>32915</v>
      </c>
      <c r="M1313" t="s">
        <v>32916</v>
      </c>
      <c r="N1313" t="s">
        <v>281</v>
      </c>
      <c r="O1313" t="s">
        <v>75</v>
      </c>
      <c r="P1313" t="s">
        <v>32917</v>
      </c>
      <c r="Q1313" t="s">
        <v>282</v>
      </c>
      <c r="R1313" t="s">
        <v>246</v>
      </c>
      <c r="S1313" t="s">
        <v>134</v>
      </c>
      <c r="T1313" t="s">
        <v>18514</v>
      </c>
      <c r="U1313" t="s">
        <v>32918</v>
      </c>
      <c r="V1313" s="1" t="s">
        <v>18674</v>
      </c>
      <c r="W1313" t="s">
        <v>32919</v>
      </c>
      <c r="X1313" s="1" t="s">
        <v>22433</v>
      </c>
      <c r="Y1313">
        <v>3851</v>
      </c>
      <c r="Z1313" t="s">
        <v>17528</v>
      </c>
      <c r="AA1313">
        <v>0</v>
      </c>
      <c r="AB1313" t="s">
        <v>87</v>
      </c>
      <c r="AC1313">
        <v>0</v>
      </c>
      <c r="AD1313">
        <v>0</v>
      </c>
      <c r="AE1313">
        <v>0</v>
      </c>
      <c r="AF1313">
        <v>0</v>
      </c>
      <c r="AG1313">
        <v>0</v>
      </c>
      <c r="AH1313">
        <v>0</v>
      </c>
      <c r="AI1313">
        <v>0</v>
      </c>
      <c r="AJ1313">
        <v>0</v>
      </c>
      <c r="AK1313">
        <v>0</v>
      </c>
      <c r="AL1313">
        <v>0</v>
      </c>
      <c r="AM1313">
        <v>0</v>
      </c>
      <c r="AN1313">
        <v>0</v>
      </c>
      <c r="AO1313">
        <v>0</v>
      </c>
      <c r="AP1313">
        <v>0</v>
      </c>
      <c r="AQ1313">
        <v>0</v>
      </c>
      <c r="AR1313">
        <v>1</v>
      </c>
      <c r="AS1313" t="s">
        <v>17087</v>
      </c>
      <c r="AT1313" t="s">
        <v>97</v>
      </c>
    </row>
    <row r="1314" spans="1:46" x14ac:dyDescent="0.25">
      <c r="A1314" t="s">
        <v>0</v>
      </c>
      <c r="B1314" t="s">
        <v>33059</v>
      </c>
      <c r="C1314" t="s">
        <v>33060</v>
      </c>
      <c r="D1314" t="s">
        <v>33061</v>
      </c>
      <c r="E1314">
        <v>239157</v>
      </c>
      <c r="G1314" t="s">
        <v>297</v>
      </c>
      <c r="H1314" t="s">
        <v>33062</v>
      </c>
      <c r="I1314" t="s">
        <v>33063</v>
      </c>
      <c r="J1314" t="s">
        <v>280</v>
      </c>
      <c r="K1314" t="s">
        <v>133</v>
      </c>
      <c r="L1314" t="s">
        <v>33064</v>
      </c>
      <c r="M1314" t="s">
        <v>33065</v>
      </c>
      <c r="N1314" t="s">
        <v>33066</v>
      </c>
      <c r="O1314" t="s">
        <v>75</v>
      </c>
      <c r="P1314" t="s">
        <v>33067</v>
      </c>
      <c r="Q1314" t="s">
        <v>282</v>
      </c>
      <c r="R1314" t="s">
        <v>246</v>
      </c>
      <c r="S1314" t="s">
        <v>17343</v>
      </c>
      <c r="T1314" t="s">
        <v>18698</v>
      </c>
      <c r="U1314" t="s">
        <v>33068</v>
      </c>
      <c r="V1314" s="1" t="s">
        <v>18674</v>
      </c>
      <c r="W1314" t="s">
        <v>20603</v>
      </c>
      <c r="X1314" s="1" t="s">
        <v>22433</v>
      </c>
      <c r="Y1314">
        <v>3851</v>
      </c>
      <c r="Z1314" t="s">
        <v>17528</v>
      </c>
      <c r="AA1314">
        <v>0</v>
      </c>
      <c r="AB1314" t="s">
        <v>87</v>
      </c>
      <c r="AC1314">
        <v>0</v>
      </c>
      <c r="AD1314">
        <v>0</v>
      </c>
      <c r="AE1314">
        <v>0</v>
      </c>
      <c r="AF1314">
        <v>0</v>
      </c>
      <c r="AG1314">
        <v>0</v>
      </c>
      <c r="AH1314">
        <v>0</v>
      </c>
      <c r="AI1314">
        <v>0</v>
      </c>
      <c r="AJ1314">
        <v>0</v>
      </c>
      <c r="AK1314">
        <v>0</v>
      </c>
      <c r="AL1314">
        <v>0</v>
      </c>
      <c r="AM1314">
        <v>0</v>
      </c>
      <c r="AN1314">
        <v>0</v>
      </c>
      <c r="AO1314">
        <v>0</v>
      </c>
      <c r="AP1314">
        <v>0</v>
      </c>
      <c r="AQ1314">
        <v>0</v>
      </c>
      <c r="AR1314">
        <v>1</v>
      </c>
      <c r="AS1314" t="s">
        <v>17087</v>
      </c>
      <c r="AT1314" t="s">
        <v>97</v>
      </c>
    </row>
    <row r="1315" spans="1:46" x14ac:dyDescent="0.25">
      <c r="A1315" t="s">
        <v>0</v>
      </c>
      <c r="B1315" t="s">
        <v>32791</v>
      </c>
      <c r="C1315" t="s">
        <v>32792</v>
      </c>
      <c r="D1315" t="s">
        <v>32793</v>
      </c>
      <c r="E1315">
        <v>239041</v>
      </c>
      <c r="G1315" t="s">
        <v>297</v>
      </c>
      <c r="H1315" t="s">
        <v>32794</v>
      </c>
      <c r="I1315" t="s">
        <v>32795</v>
      </c>
      <c r="J1315" t="s">
        <v>280</v>
      </c>
      <c r="K1315" t="s">
        <v>132</v>
      </c>
      <c r="L1315" t="s">
        <v>32796</v>
      </c>
      <c r="M1315" t="s">
        <v>32797</v>
      </c>
      <c r="N1315" t="s">
        <v>32797</v>
      </c>
      <c r="O1315" t="s">
        <v>75</v>
      </c>
      <c r="P1315" t="s">
        <v>32798</v>
      </c>
      <c r="Q1315" t="s">
        <v>282</v>
      </c>
      <c r="R1315" t="s">
        <v>284</v>
      </c>
      <c r="S1315" t="s">
        <v>18683</v>
      </c>
      <c r="T1315" t="s">
        <v>18714</v>
      </c>
      <c r="U1315" t="s">
        <v>32799</v>
      </c>
      <c r="V1315" s="1" t="s">
        <v>18674</v>
      </c>
      <c r="W1315" t="s">
        <v>32800</v>
      </c>
      <c r="X1315" s="1" t="s">
        <v>22433</v>
      </c>
      <c r="Y1315">
        <v>3851</v>
      </c>
      <c r="Z1315" t="s">
        <v>17528</v>
      </c>
      <c r="AA1315">
        <v>0</v>
      </c>
      <c r="AB1315" t="s">
        <v>87</v>
      </c>
      <c r="AC1315">
        <v>0</v>
      </c>
      <c r="AD1315">
        <v>0</v>
      </c>
      <c r="AE1315">
        <v>0</v>
      </c>
      <c r="AF1315">
        <v>0</v>
      </c>
      <c r="AG1315">
        <v>0</v>
      </c>
      <c r="AH1315">
        <v>0</v>
      </c>
      <c r="AI1315">
        <v>0</v>
      </c>
      <c r="AJ1315">
        <v>0</v>
      </c>
      <c r="AK1315">
        <v>0</v>
      </c>
      <c r="AL1315">
        <v>0</v>
      </c>
      <c r="AM1315">
        <v>0</v>
      </c>
      <c r="AN1315">
        <v>0</v>
      </c>
      <c r="AO1315">
        <v>0</v>
      </c>
      <c r="AP1315">
        <v>0</v>
      </c>
      <c r="AQ1315">
        <v>0</v>
      </c>
      <c r="AR1315">
        <v>1</v>
      </c>
      <c r="AS1315" t="s">
        <v>17087</v>
      </c>
      <c r="AT1315" t="s">
        <v>97</v>
      </c>
    </row>
    <row r="1316" spans="1:46" x14ac:dyDescent="0.25">
      <c r="A1316" t="s">
        <v>1</v>
      </c>
      <c r="B1316" t="s">
        <v>32801</v>
      </c>
      <c r="C1316" t="s">
        <v>32802</v>
      </c>
      <c r="D1316" t="s">
        <v>32803</v>
      </c>
      <c r="E1316">
        <v>238746</v>
      </c>
      <c r="G1316" t="s">
        <v>297</v>
      </c>
      <c r="H1316" t="s">
        <v>32804</v>
      </c>
      <c r="I1316" t="s">
        <v>32805</v>
      </c>
      <c r="J1316" t="s">
        <v>32806</v>
      </c>
      <c r="K1316" t="s">
        <v>101</v>
      </c>
      <c r="L1316" t="s">
        <v>32807</v>
      </c>
      <c r="M1316" t="s">
        <v>32808</v>
      </c>
      <c r="N1316" t="s">
        <v>32809</v>
      </c>
      <c r="O1316" t="s">
        <v>75</v>
      </c>
      <c r="P1316" t="s">
        <v>32810</v>
      </c>
      <c r="Q1316" t="s">
        <v>282</v>
      </c>
      <c r="R1316" t="s">
        <v>284</v>
      </c>
      <c r="S1316" t="s">
        <v>102</v>
      </c>
      <c r="T1316" t="s">
        <v>18708</v>
      </c>
      <c r="U1316" t="s">
        <v>20609</v>
      </c>
      <c r="V1316" s="1" t="s">
        <v>18674</v>
      </c>
      <c r="W1316" t="s">
        <v>32811</v>
      </c>
      <c r="X1316" s="1" t="s">
        <v>22433</v>
      </c>
      <c r="Y1316">
        <v>3851</v>
      </c>
      <c r="Z1316" t="s">
        <v>17528</v>
      </c>
      <c r="AA1316">
        <v>0</v>
      </c>
      <c r="AB1316" t="s">
        <v>87</v>
      </c>
      <c r="AC1316">
        <v>0</v>
      </c>
      <c r="AD1316">
        <v>0</v>
      </c>
      <c r="AE1316">
        <v>0</v>
      </c>
      <c r="AF1316">
        <v>0</v>
      </c>
      <c r="AG1316">
        <v>0</v>
      </c>
      <c r="AH1316">
        <v>0</v>
      </c>
      <c r="AI1316">
        <v>0</v>
      </c>
      <c r="AJ1316">
        <v>0</v>
      </c>
      <c r="AK1316">
        <v>0</v>
      </c>
      <c r="AL1316">
        <v>0</v>
      </c>
      <c r="AM1316">
        <v>0</v>
      </c>
      <c r="AN1316">
        <v>0</v>
      </c>
      <c r="AO1316">
        <v>0</v>
      </c>
      <c r="AP1316">
        <v>0</v>
      </c>
      <c r="AQ1316">
        <v>0</v>
      </c>
      <c r="AR1316">
        <v>1</v>
      </c>
      <c r="AS1316" t="s">
        <v>17087</v>
      </c>
      <c r="AT1316" t="s">
        <v>97</v>
      </c>
    </row>
    <row r="1317" spans="1:46" x14ac:dyDescent="0.25">
      <c r="A1317" t="s">
        <v>1</v>
      </c>
      <c r="B1317" t="s">
        <v>33227</v>
      </c>
      <c r="C1317" t="s">
        <v>33228</v>
      </c>
      <c r="D1317" t="s">
        <v>33229</v>
      </c>
      <c r="E1317">
        <v>238659</v>
      </c>
      <c r="G1317" t="s">
        <v>297</v>
      </c>
      <c r="H1317" t="s">
        <v>33230</v>
      </c>
      <c r="I1317" t="s">
        <v>33231</v>
      </c>
      <c r="J1317" t="s">
        <v>280</v>
      </c>
      <c r="K1317" t="s">
        <v>74</v>
      </c>
      <c r="L1317" t="s">
        <v>33232</v>
      </c>
      <c r="M1317" t="s">
        <v>33233</v>
      </c>
      <c r="N1317" t="s">
        <v>281</v>
      </c>
      <c r="O1317" t="s">
        <v>75</v>
      </c>
      <c r="P1317" t="s">
        <v>33234</v>
      </c>
      <c r="Q1317" t="s">
        <v>282</v>
      </c>
      <c r="R1317" t="s">
        <v>169</v>
      </c>
      <c r="S1317" t="s">
        <v>16897</v>
      </c>
      <c r="T1317" t="s">
        <v>18497</v>
      </c>
      <c r="U1317" t="s">
        <v>33235</v>
      </c>
      <c r="V1317" s="1" t="s">
        <v>18674</v>
      </c>
      <c r="W1317" t="s">
        <v>33236</v>
      </c>
      <c r="X1317" s="1" t="s">
        <v>22433</v>
      </c>
      <c r="Y1317">
        <v>3851</v>
      </c>
      <c r="Z1317" t="s">
        <v>17528</v>
      </c>
      <c r="AA1317">
        <v>0</v>
      </c>
      <c r="AB1317" t="s">
        <v>87</v>
      </c>
      <c r="AC1317">
        <v>0</v>
      </c>
      <c r="AD1317">
        <v>0</v>
      </c>
      <c r="AE1317">
        <v>0</v>
      </c>
      <c r="AF1317">
        <v>0</v>
      </c>
      <c r="AG1317">
        <v>0</v>
      </c>
      <c r="AH1317">
        <v>0</v>
      </c>
      <c r="AI1317">
        <v>0</v>
      </c>
      <c r="AJ1317">
        <v>0</v>
      </c>
      <c r="AK1317">
        <v>0</v>
      </c>
      <c r="AL1317">
        <v>0</v>
      </c>
      <c r="AM1317">
        <v>0</v>
      </c>
      <c r="AN1317">
        <v>0</v>
      </c>
      <c r="AO1317">
        <v>0</v>
      </c>
      <c r="AP1317">
        <v>0</v>
      </c>
      <c r="AQ1317">
        <v>0</v>
      </c>
      <c r="AR1317">
        <v>1</v>
      </c>
      <c r="AS1317" t="s">
        <v>17087</v>
      </c>
      <c r="AT1317" t="s">
        <v>97</v>
      </c>
    </row>
    <row r="1318" spans="1:46" x14ac:dyDescent="0.25">
      <c r="A1318" t="s">
        <v>0</v>
      </c>
      <c r="B1318" t="s">
        <v>33364</v>
      </c>
      <c r="C1318" t="s">
        <v>33365</v>
      </c>
      <c r="D1318" t="s">
        <v>33366</v>
      </c>
      <c r="E1318">
        <v>239101</v>
      </c>
      <c r="G1318" t="s">
        <v>297</v>
      </c>
      <c r="H1318" t="s">
        <v>33367</v>
      </c>
      <c r="I1318" t="s">
        <v>33368</v>
      </c>
      <c r="J1318" t="s">
        <v>280</v>
      </c>
      <c r="K1318" t="s">
        <v>18896</v>
      </c>
      <c r="L1318" t="s">
        <v>33369</v>
      </c>
      <c r="M1318" t="s">
        <v>33370</v>
      </c>
      <c r="N1318" t="s">
        <v>287</v>
      </c>
      <c r="O1318" t="s">
        <v>75</v>
      </c>
      <c r="P1318" t="s">
        <v>33371</v>
      </c>
      <c r="Q1318" t="s">
        <v>282</v>
      </c>
      <c r="R1318" t="s">
        <v>284</v>
      </c>
      <c r="S1318" t="s">
        <v>18683</v>
      </c>
      <c r="T1318" t="s">
        <v>18766</v>
      </c>
      <c r="U1318" t="s">
        <v>33372</v>
      </c>
      <c r="V1318" s="1" t="s">
        <v>18674</v>
      </c>
      <c r="W1318" t="s">
        <v>33373</v>
      </c>
      <c r="X1318" s="1" t="s">
        <v>22433</v>
      </c>
      <c r="Y1318">
        <v>3851</v>
      </c>
      <c r="Z1318" t="s">
        <v>17528</v>
      </c>
      <c r="AA1318">
        <v>0</v>
      </c>
      <c r="AB1318" t="s">
        <v>87</v>
      </c>
      <c r="AC1318">
        <v>0</v>
      </c>
      <c r="AD1318">
        <v>0</v>
      </c>
      <c r="AE1318">
        <v>0</v>
      </c>
      <c r="AF1318">
        <v>0</v>
      </c>
      <c r="AG1318">
        <v>0</v>
      </c>
      <c r="AH1318">
        <v>0</v>
      </c>
      <c r="AI1318">
        <v>0</v>
      </c>
      <c r="AJ1318">
        <v>0</v>
      </c>
      <c r="AK1318">
        <v>0</v>
      </c>
      <c r="AL1318">
        <v>0</v>
      </c>
      <c r="AM1318">
        <v>0</v>
      </c>
      <c r="AN1318">
        <v>0</v>
      </c>
      <c r="AO1318">
        <v>0</v>
      </c>
      <c r="AP1318">
        <v>0</v>
      </c>
      <c r="AQ1318">
        <v>0</v>
      </c>
      <c r="AR1318">
        <v>1</v>
      </c>
      <c r="AS1318" t="s">
        <v>17087</v>
      </c>
      <c r="AT1318" t="s">
        <v>97</v>
      </c>
    </row>
    <row r="1319" spans="1:46" x14ac:dyDescent="0.25">
      <c r="A1319" t="s">
        <v>1</v>
      </c>
      <c r="B1319" t="s">
        <v>33374</v>
      </c>
      <c r="C1319" t="s">
        <v>33375</v>
      </c>
      <c r="D1319" t="s">
        <v>33376</v>
      </c>
      <c r="E1319">
        <v>238348</v>
      </c>
      <c r="G1319" t="s">
        <v>297</v>
      </c>
      <c r="H1319" t="s">
        <v>33377</v>
      </c>
      <c r="I1319" t="s">
        <v>33378</v>
      </c>
      <c r="J1319" t="s">
        <v>280</v>
      </c>
      <c r="K1319" t="s">
        <v>86</v>
      </c>
      <c r="L1319" t="s">
        <v>33379</v>
      </c>
      <c r="M1319" t="s">
        <v>287</v>
      </c>
      <c r="N1319" t="s">
        <v>33380</v>
      </c>
      <c r="O1319" t="s">
        <v>75</v>
      </c>
      <c r="P1319" t="s">
        <v>33381</v>
      </c>
      <c r="Q1319" t="s">
        <v>282</v>
      </c>
      <c r="R1319" t="s">
        <v>284</v>
      </c>
      <c r="S1319" t="s">
        <v>134</v>
      </c>
      <c r="T1319" t="s">
        <v>18514</v>
      </c>
      <c r="U1319" t="s">
        <v>33382</v>
      </c>
      <c r="V1319" s="1" t="s">
        <v>18674</v>
      </c>
      <c r="W1319" t="s">
        <v>33383</v>
      </c>
      <c r="X1319" s="1" t="s">
        <v>22433</v>
      </c>
      <c r="Y1319">
        <v>3851</v>
      </c>
      <c r="Z1319" t="s">
        <v>17528</v>
      </c>
      <c r="AA1319">
        <v>0</v>
      </c>
      <c r="AB1319" t="s">
        <v>87</v>
      </c>
      <c r="AC1319">
        <v>0</v>
      </c>
      <c r="AD1319">
        <v>0</v>
      </c>
      <c r="AE1319">
        <v>0</v>
      </c>
      <c r="AF1319">
        <v>0</v>
      </c>
      <c r="AG1319">
        <v>0</v>
      </c>
      <c r="AH1319">
        <v>0</v>
      </c>
      <c r="AI1319">
        <v>0</v>
      </c>
      <c r="AJ1319">
        <v>0</v>
      </c>
      <c r="AK1319">
        <v>0</v>
      </c>
      <c r="AL1319">
        <v>0</v>
      </c>
      <c r="AM1319">
        <v>0</v>
      </c>
      <c r="AN1319">
        <v>0</v>
      </c>
      <c r="AO1319">
        <v>0</v>
      </c>
      <c r="AP1319">
        <v>0</v>
      </c>
      <c r="AQ1319">
        <v>0</v>
      </c>
      <c r="AR1319">
        <v>1</v>
      </c>
      <c r="AS1319" t="s">
        <v>17087</v>
      </c>
      <c r="AT1319" t="s">
        <v>97</v>
      </c>
    </row>
    <row r="1320" spans="1:46" x14ac:dyDescent="0.25">
      <c r="A1320" t="s">
        <v>0</v>
      </c>
      <c r="B1320" t="s">
        <v>32860</v>
      </c>
      <c r="C1320" t="s">
        <v>32861</v>
      </c>
      <c r="D1320" t="s">
        <v>32862</v>
      </c>
      <c r="E1320">
        <v>238942</v>
      </c>
      <c r="G1320" t="s">
        <v>297</v>
      </c>
      <c r="H1320" t="s">
        <v>32863</v>
      </c>
      <c r="I1320" t="s">
        <v>32864</v>
      </c>
      <c r="J1320" t="s">
        <v>280</v>
      </c>
      <c r="K1320" t="s">
        <v>144</v>
      </c>
      <c r="L1320" t="s">
        <v>32865</v>
      </c>
      <c r="M1320" t="s">
        <v>32866</v>
      </c>
      <c r="N1320" t="s">
        <v>281</v>
      </c>
      <c r="O1320" t="s">
        <v>75</v>
      </c>
      <c r="P1320" t="s">
        <v>32867</v>
      </c>
      <c r="Q1320" t="s">
        <v>282</v>
      </c>
      <c r="R1320" t="s">
        <v>284</v>
      </c>
      <c r="S1320" t="s">
        <v>17345</v>
      </c>
      <c r="T1320" t="s">
        <v>17344</v>
      </c>
      <c r="U1320" t="s">
        <v>32868</v>
      </c>
      <c r="V1320" s="1" t="s">
        <v>18674</v>
      </c>
      <c r="W1320" t="s">
        <v>32869</v>
      </c>
      <c r="X1320" s="1" t="s">
        <v>22433</v>
      </c>
      <c r="Y1320">
        <v>3851</v>
      </c>
      <c r="Z1320" t="s">
        <v>17528</v>
      </c>
      <c r="AA1320">
        <v>0</v>
      </c>
      <c r="AB1320" t="s">
        <v>87</v>
      </c>
      <c r="AC1320">
        <v>0</v>
      </c>
      <c r="AD1320">
        <v>0</v>
      </c>
      <c r="AE1320">
        <v>0</v>
      </c>
      <c r="AF1320">
        <v>0</v>
      </c>
      <c r="AG1320">
        <v>0</v>
      </c>
      <c r="AH1320">
        <v>0</v>
      </c>
      <c r="AI1320">
        <v>0</v>
      </c>
      <c r="AJ1320">
        <v>0</v>
      </c>
      <c r="AK1320">
        <v>0</v>
      </c>
      <c r="AL1320">
        <v>0</v>
      </c>
      <c r="AM1320">
        <v>0</v>
      </c>
      <c r="AN1320">
        <v>0</v>
      </c>
      <c r="AO1320">
        <v>0</v>
      </c>
      <c r="AP1320">
        <v>0</v>
      </c>
      <c r="AQ1320">
        <v>0</v>
      </c>
      <c r="AR1320">
        <v>1</v>
      </c>
      <c r="AS1320" t="s">
        <v>17087</v>
      </c>
      <c r="AT1320" t="s">
        <v>97</v>
      </c>
    </row>
    <row r="1321" spans="1:46" x14ac:dyDescent="0.25">
      <c r="A1321" t="s">
        <v>1</v>
      </c>
      <c r="B1321" t="s">
        <v>33323</v>
      </c>
      <c r="C1321" t="s">
        <v>33324</v>
      </c>
      <c r="D1321" t="s">
        <v>33325</v>
      </c>
      <c r="E1321">
        <v>238330</v>
      </c>
      <c r="G1321" t="s">
        <v>297</v>
      </c>
      <c r="H1321" t="s">
        <v>33326</v>
      </c>
      <c r="I1321" t="s">
        <v>33327</v>
      </c>
      <c r="J1321" t="s">
        <v>280</v>
      </c>
      <c r="K1321" t="s">
        <v>86</v>
      </c>
      <c r="L1321" t="s">
        <v>33328</v>
      </c>
      <c r="M1321" t="s">
        <v>33329</v>
      </c>
      <c r="N1321" t="s">
        <v>285</v>
      </c>
      <c r="O1321" t="s">
        <v>75</v>
      </c>
      <c r="P1321" t="s">
        <v>33330</v>
      </c>
      <c r="Q1321" t="s">
        <v>286</v>
      </c>
      <c r="R1321" t="s">
        <v>243</v>
      </c>
      <c r="S1321" t="s">
        <v>134</v>
      </c>
      <c r="T1321" t="s">
        <v>18514</v>
      </c>
      <c r="U1321" t="s">
        <v>33331</v>
      </c>
      <c r="V1321" s="1" t="s">
        <v>18674</v>
      </c>
      <c r="W1321" t="s">
        <v>33332</v>
      </c>
      <c r="X1321" s="1" t="s">
        <v>22433</v>
      </c>
      <c r="Y1321">
        <v>3851</v>
      </c>
      <c r="Z1321" t="s">
        <v>17528</v>
      </c>
      <c r="AA1321">
        <v>0</v>
      </c>
      <c r="AB1321" t="s">
        <v>87</v>
      </c>
      <c r="AC1321">
        <v>0</v>
      </c>
      <c r="AD1321">
        <v>0</v>
      </c>
      <c r="AE1321">
        <v>0</v>
      </c>
      <c r="AF1321">
        <v>0</v>
      </c>
      <c r="AG1321">
        <v>0</v>
      </c>
      <c r="AH1321">
        <v>0</v>
      </c>
      <c r="AI1321">
        <v>0</v>
      </c>
      <c r="AJ1321">
        <v>0</v>
      </c>
      <c r="AK1321">
        <v>0</v>
      </c>
      <c r="AL1321">
        <v>0</v>
      </c>
      <c r="AM1321">
        <v>0</v>
      </c>
      <c r="AN1321">
        <v>0</v>
      </c>
      <c r="AO1321">
        <v>0</v>
      </c>
      <c r="AP1321">
        <v>0</v>
      </c>
      <c r="AQ1321">
        <v>0</v>
      </c>
      <c r="AR1321">
        <v>1</v>
      </c>
      <c r="AS1321" t="s">
        <v>17087</v>
      </c>
      <c r="AT1321" t="s">
        <v>97</v>
      </c>
    </row>
    <row r="1322" spans="1:46" x14ac:dyDescent="0.25">
      <c r="A1322" t="s">
        <v>0</v>
      </c>
      <c r="B1322" t="s">
        <v>33333</v>
      </c>
      <c r="C1322" t="s">
        <v>33334</v>
      </c>
      <c r="D1322" t="s">
        <v>33335</v>
      </c>
      <c r="E1322">
        <v>238897</v>
      </c>
      <c r="G1322" t="s">
        <v>297</v>
      </c>
      <c r="H1322" t="s">
        <v>33336</v>
      </c>
      <c r="I1322" t="s">
        <v>33337</v>
      </c>
      <c r="J1322" t="s">
        <v>280</v>
      </c>
      <c r="K1322" t="s">
        <v>16767</v>
      </c>
      <c r="L1322" t="s">
        <v>33338</v>
      </c>
      <c r="M1322" t="s">
        <v>33339</v>
      </c>
      <c r="N1322" t="s">
        <v>285</v>
      </c>
      <c r="O1322" t="s">
        <v>75</v>
      </c>
      <c r="P1322" t="s">
        <v>33340</v>
      </c>
      <c r="Q1322" t="s">
        <v>282</v>
      </c>
      <c r="R1322" t="s">
        <v>284</v>
      </c>
      <c r="S1322" t="s">
        <v>18751</v>
      </c>
      <c r="T1322" t="s">
        <v>18768</v>
      </c>
      <c r="U1322" t="s">
        <v>33341</v>
      </c>
      <c r="V1322" s="1" t="s">
        <v>18674</v>
      </c>
      <c r="W1322" t="s">
        <v>33342</v>
      </c>
      <c r="X1322" s="1" t="s">
        <v>22433</v>
      </c>
      <c r="Y1322">
        <v>3851</v>
      </c>
      <c r="Z1322" t="s">
        <v>17528</v>
      </c>
      <c r="AA1322">
        <v>0</v>
      </c>
      <c r="AB1322" t="s">
        <v>87</v>
      </c>
      <c r="AC1322">
        <v>0</v>
      </c>
      <c r="AD1322">
        <v>0</v>
      </c>
      <c r="AE1322">
        <v>0</v>
      </c>
      <c r="AF1322">
        <v>0</v>
      </c>
      <c r="AG1322">
        <v>0</v>
      </c>
      <c r="AH1322">
        <v>0</v>
      </c>
      <c r="AI1322">
        <v>0</v>
      </c>
      <c r="AJ1322">
        <v>0</v>
      </c>
      <c r="AK1322">
        <v>0</v>
      </c>
      <c r="AL1322">
        <v>0</v>
      </c>
      <c r="AM1322">
        <v>0</v>
      </c>
      <c r="AN1322">
        <v>0</v>
      </c>
      <c r="AO1322">
        <v>0</v>
      </c>
      <c r="AP1322">
        <v>0</v>
      </c>
      <c r="AQ1322">
        <v>0</v>
      </c>
      <c r="AR1322">
        <v>1</v>
      </c>
      <c r="AS1322" t="s">
        <v>17087</v>
      </c>
      <c r="AT1322" t="s">
        <v>97</v>
      </c>
    </row>
    <row r="1323" spans="1:46" x14ac:dyDescent="0.25">
      <c r="A1323" t="s">
        <v>0</v>
      </c>
      <c r="B1323" t="s">
        <v>33343</v>
      </c>
      <c r="C1323" t="s">
        <v>33344</v>
      </c>
      <c r="D1323" t="s">
        <v>33345</v>
      </c>
      <c r="E1323">
        <v>239211</v>
      </c>
      <c r="G1323" t="s">
        <v>297</v>
      </c>
      <c r="H1323" t="s">
        <v>33346</v>
      </c>
      <c r="I1323" t="s">
        <v>33347</v>
      </c>
      <c r="J1323" t="s">
        <v>280</v>
      </c>
      <c r="K1323" t="s">
        <v>133</v>
      </c>
      <c r="L1323" t="s">
        <v>33348</v>
      </c>
      <c r="M1323" t="s">
        <v>33349</v>
      </c>
      <c r="N1323" t="s">
        <v>281</v>
      </c>
      <c r="O1323" t="s">
        <v>75</v>
      </c>
      <c r="P1323" t="s">
        <v>33350</v>
      </c>
      <c r="Q1323" t="s">
        <v>282</v>
      </c>
      <c r="R1323" t="s">
        <v>284</v>
      </c>
      <c r="S1323" t="s">
        <v>17343</v>
      </c>
      <c r="T1323" t="s">
        <v>18742</v>
      </c>
      <c r="U1323" t="s">
        <v>33351</v>
      </c>
      <c r="V1323" s="1" t="s">
        <v>18674</v>
      </c>
      <c r="W1323" t="s">
        <v>33352</v>
      </c>
      <c r="X1323" s="1" t="s">
        <v>22433</v>
      </c>
      <c r="Y1323">
        <v>3851</v>
      </c>
      <c r="Z1323" t="s">
        <v>17528</v>
      </c>
      <c r="AA1323">
        <v>0</v>
      </c>
      <c r="AB1323" t="s">
        <v>87</v>
      </c>
      <c r="AC1323">
        <v>0</v>
      </c>
      <c r="AD1323">
        <v>0</v>
      </c>
      <c r="AE1323">
        <v>0</v>
      </c>
      <c r="AF1323">
        <v>0</v>
      </c>
      <c r="AG1323">
        <v>0</v>
      </c>
      <c r="AH1323">
        <v>0</v>
      </c>
      <c r="AI1323">
        <v>0</v>
      </c>
      <c r="AJ1323">
        <v>0</v>
      </c>
      <c r="AK1323">
        <v>0</v>
      </c>
      <c r="AL1323">
        <v>0</v>
      </c>
      <c r="AM1323">
        <v>0</v>
      </c>
      <c r="AN1323">
        <v>0</v>
      </c>
      <c r="AO1323">
        <v>0</v>
      </c>
      <c r="AP1323">
        <v>0</v>
      </c>
      <c r="AQ1323">
        <v>0</v>
      </c>
      <c r="AR1323">
        <v>1</v>
      </c>
      <c r="AS1323" t="s">
        <v>17087</v>
      </c>
      <c r="AT1323" t="s">
        <v>97</v>
      </c>
    </row>
    <row r="1324" spans="1:46" x14ac:dyDescent="0.25">
      <c r="A1324" t="s">
        <v>0</v>
      </c>
      <c r="B1324" t="s">
        <v>33217</v>
      </c>
      <c r="C1324" t="s">
        <v>33218</v>
      </c>
      <c r="D1324" t="s">
        <v>33219</v>
      </c>
      <c r="E1324">
        <v>239081</v>
      </c>
      <c r="G1324" t="s">
        <v>297</v>
      </c>
      <c r="H1324" t="s">
        <v>33220</v>
      </c>
      <c r="I1324" t="s">
        <v>33221</v>
      </c>
      <c r="J1324" t="s">
        <v>280</v>
      </c>
      <c r="K1324" t="s">
        <v>132</v>
      </c>
      <c r="L1324" t="s">
        <v>33222</v>
      </c>
      <c r="M1324" t="s">
        <v>33223</v>
      </c>
      <c r="N1324" t="s">
        <v>281</v>
      </c>
      <c r="O1324" t="s">
        <v>75</v>
      </c>
      <c r="P1324" t="s">
        <v>33224</v>
      </c>
      <c r="Q1324" t="s">
        <v>282</v>
      </c>
      <c r="R1324" t="s">
        <v>246</v>
      </c>
      <c r="S1324" t="s">
        <v>18683</v>
      </c>
      <c r="T1324" t="s">
        <v>18684</v>
      </c>
      <c r="U1324" t="s">
        <v>33225</v>
      </c>
      <c r="V1324" s="1" t="s">
        <v>18674</v>
      </c>
      <c r="W1324" t="s">
        <v>33226</v>
      </c>
      <c r="X1324" s="1" t="s">
        <v>22433</v>
      </c>
      <c r="Y1324">
        <v>3851</v>
      </c>
      <c r="Z1324" t="s">
        <v>17528</v>
      </c>
      <c r="AA1324">
        <v>0</v>
      </c>
      <c r="AB1324" t="s">
        <v>87</v>
      </c>
      <c r="AC1324">
        <v>0</v>
      </c>
      <c r="AD1324">
        <v>0</v>
      </c>
      <c r="AE1324">
        <v>0</v>
      </c>
      <c r="AF1324">
        <v>0</v>
      </c>
      <c r="AG1324">
        <v>0</v>
      </c>
      <c r="AH1324">
        <v>0</v>
      </c>
      <c r="AI1324">
        <v>0</v>
      </c>
      <c r="AJ1324">
        <v>0</v>
      </c>
      <c r="AK1324">
        <v>0</v>
      </c>
      <c r="AL1324">
        <v>0</v>
      </c>
      <c r="AM1324">
        <v>0</v>
      </c>
      <c r="AN1324">
        <v>0</v>
      </c>
      <c r="AO1324">
        <v>0</v>
      </c>
      <c r="AP1324">
        <v>0</v>
      </c>
      <c r="AQ1324">
        <v>0</v>
      </c>
      <c r="AR1324">
        <v>1</v>
      </c>
      <c r="AS1324" t="s">
        <v>17087</v>
      </c>
      <c r="AT1324" t="s">
        <v>97</v>
      </c>
    </row>
    <row r="1325" spans="1:46" x14ac:dyDescent="0.25">
      <c r="A1325" t="s">
        <v>0</v>
      </c>
      <c r="B1325" t="s">
        <v>33257</v>
      </c>
      <c r="C1325" t="s">
        <v>33258</v>
      </c>
      <c r="D1325" t="s">
        <v>33259</v>
      </c>
      <c r="E1325">
        <v>239182</v>
      </c>
      <c r="G1325" t="s">
        <v>297</v>
      </c>
      <c r="H1325" t="s">
        <v>33260</v>
      </c>
      <c r="I1325" t="s">
        <v>33261</v>
      </c>
      <c r="J1325" t="s">
        <v>33262</v>
      </c>
      <c r="K1325" t="s">
        <v>133</v>
      </c>
      <c r="L1325" t="s">
        <v>33263</v>
      </c>
      <c r="M1325" t="s">
        <v>287</v>
      </c>
      <c r="N1325" t="s">
        <v>287</v>
      </c>
      <c r="O1325" t="s">
        <v>75</v>
      </c>
      <c r="P1325" t="s">
        <v>33264</v>
      </c>
      <c r="Q1325" t="s">
        <v>282</v>
      </c>
      <c r="R1325" t="s">
        <v>245</v>
      </c>
      <c r="S1325" t="s">
        <v>17343</v>
      </c>
      <c r="T1325" t="s">
        <v>18698</v>
      </c>
      <c r="U1325" t="s">
        <v>26012</v>
      </c>
      <c r="V1325" s="1" t="s">
        <v>18674</v>
      </c>
      <c r="W1325" t="s">
        <v>20613</v>
      </c>
      <c r="X1325" s="1" t="s">
        <v>22433</v>
      </c>
      <c r="Y1325">
        <v>3851</v>
      </c>
      <c r="Z1325" t="s">
        <v>17528</v>
      </c>
      <c r="AA1325">
        <v>0</v>
      </c>
      <c r="AB1325" t="s">
        <v>87</v>
      </c>
      <c r="AC1325">
        <v>0</v>
      </c>
      <c r="AD1325">
        <v>0</v>
      </c>
      <c r="AE1325">
        <v>0</v>
      </c>
      <c r="AF1325">
        <v>0</v>
      </c>
      <c r="AG1325">
        <v>0</v>
      </c>
      <c r="AH1325">
        <v>0</v>
      </c>
      <c r="AI1325">
        <v>0</v>
      </c>
      <c r="AJ1325">
        <v>0</v>
      </c>
      <c r="AK1325">
        <v>0</v>
      </c>
      <c r="AL1325">
        <v>0</v>
      </c>
      <c r="AM1325">
        <v>0</v>
      </c>
      <c r="AN1325">
        <v>0</v>
      </c>
      <c r="AO1325">
        <v>0</v>
      </c>
      <c r="AP1325">
        <v>0</v>
      </c>
      <c r="AQ1325">
        <v>0</v>
      </c>
      <c r="AR1325">
        <v>1</v>
      </c>
      <c r="AS1325" t="s">
        <v>17087</v>
      </c>
      <c r="AT1325" t="s">
        <v>97</v>
      </c>
    </row>
    <row r="1326" spans="1:46" x14ac:dyDescent="0.25">
      <c r="A1326" t="s">
        <v>0</v>
      </c>
      <c r="B1326" t="s">
        <v>32959</v>
      </c>
      <c r="C1326" t="s">
        <v>32960</v>
      </c>
      <c r="D1326" t="s">
        <v>32961</v>
      </c>
      <c r="E1326">
        <v>239243</v>
      </c>
      <c r="G1326" t="s">
        <v>297</v>
      </c>
      <c r="H1326" t="s">
        <v>32962</v>
      </c>
      <c r="I1326" t="s">
        <v>32963</v>
      </c>
      <c r="J1326" t="s">
        <v>280</v>
      </c>
      <c r="K1326" t="s">
        <v>17183</v>
      </c>
      <c r="L1326" t="s">
        <v>32964</v>
      </c>
      <c r="M1326" t="s">
        <v>32965</v>
      </c>
      <c r="N1326" t="s">
        <v>281</v>
      </c>
      <c r="O1326" t="s">
        <v>75</v>
      </c>
      <c r="P1326" t="s">
        <v>32966</v>
      </c>
      <c r="Q1326" t="s">
        <v>282</v>
      </c>
      <c r="R1326" t="s">
        <v>246</v>
      </c>
      <c r="S1326" t="s">
        <v>18476</v>
      </c>
      <c r="T1326" t="s">
        <v>18477</v>
      </c>
      <c r="U1326" t="s">
        <v>32967</v>
      </c>
      <c r="V1326" s="1" t="s">
        <v>18674</v>
      </c>
      <c r="W1326" t="s">
        <v>20616</v>
      </c>
      <c r="X1326" s="1" t="s">
        <v>22433</v>
      </c>
      <c r="Y1326">
        <v>3851</v>
      </c>
      <c r="Z1326" t="s">
        <v>17528</v>
      </c>
      <c r="AA1326">
        <v>0</v>
      </c>
      <c r="AB1326" t="s">
        <v>87</v>
      </c>
      <c r="AC1326">
        <v>0</v>
      </c>
      <c r="AD1326">
        <v>0</v>
      </c>
      <c r="AE1326">
        <v>0</v>
      </c>
      <c r="AF1326">
        <v>0</v>
      </c>
      <c r="AG1326">
        <v>0</v>
      </c>
      <c r="AH1326">
        <v>0</v>
      </c>
      <c r="AI1326">
        <v>0</v>
      </c>
      <c r="AJ1326">
        <v>0</v>
      </c>
      <c r="AK1326">
        <v>0</v>
      </c>
      <c r="AL1326">
        <v>0</v>
      </c>
      <c r="AM1326">
        <v>0</v>
      </c>
      <c r="AN1326">
        <v>0</v>
      </c>
      <c r="AO1326">
        <v>0</v>
      </c>
      <c r="AP1326">
        <v>0</v>
      </c>
      <c r="AQ1326">
        <v>0</v>
      </c>
      <c r="AR1326">
        <v>1</v>
      </c>
      <c r="AS1326" t="s">
        <v>17087</v>
      </c>
      <c r="AT1326" t="s">
        <v>97</v>
      </c>
    </row>
    <row r="1327" spans="1:46" x14ac:dyDescent="0.25">
      <c r="A1327" t="s">
        <v>0</v>
      </c>
      <c r="B1327" t="s">
        <v>33079</v>
      </c>
      <c r="C1327" t="s">
        <v>33080</v>
      </c>
      <c r="D1327" t="s">
        <v>33081</v>
      </c>
      <c r="E1327">
        <v>238929</v>
      </c>
      <c r="G1327" t="s">
        <v>297</v>
      </c>
      <c r="H1327" t="s">
        <v>33082</v>
      </c>
      <c r="I1327" t="s">
        <v>33083</v>
      </c>
      <c r="J1327" t="s">
        <v>280</v>
      </c>
      <c r="K1327" t="s">
        <v>144</v>
      </c>
      <c r="L1327" t="s">
        <v>33084</v>
      </c>
      <c r="M1327" t="s">
        <v>33085</v>
      </c>
      <c r="N1327" t="s">
        <v>285</v>
      </c>
      <c r="O1327" t="s">
        <v>75</v>
      </c>
      <c r="P1327" t="s">
        <v>33086</v>
      </c>
      <c r="Q1327" t="s">
        <v>282</v>
      </c>
      <c r="R1327" t="s">
        <v>169</v>
      </c>
      <c r="S1327" t="s">
        <v>17345</v>
      </c>
      <c r="T1327" t="s">
        <v>17344</v>
      </c>
      <c r="U1327" t="s">
        <v>33087</v>
      </c>
      <c r="V1327" s="1" t="s">
        <v>18674</v>
      </c>
      <c r="W1327" t="s">
        <v>33088</v>
      </c>
      <c r="X1327" s="1" t="s">
        <v>22433</v>
      </c>
      <c r="Y1327">
        <v>3851</v>
      </c>
      <c r="Z1327" t="s">
        <v>17528</v>
      </c>
      <c r="AA1327">
        <v>0</v>
      </c>
      <c r="AB1327" t="s">
        <v>87</v>
      </c>
      <c r="AC1327">
        <v>0</v>
      </c>
      <c r="AD1327">
        <v>0</v>
      </c>
      <c r="AE1327">
        <v>0</v>
      </c>
      <c r="AF1327">
        <v>0</v>
      </c>
      <c r="AG1327">
        <v>0</v>
      </c>
      <c r="AH1327">
        <v>0</v>
      </c>
      <c r="AI1327">
        <v>0</v>
      </c>
      <c r="AJ1327">
        <v>0</v>
      </c>
      <c r="AK1327">
        <v>0</v>
      </c>
      <c r="AL1327">
        <v>0</v>
      </c>
      <c r="AM1327">
        <v>0</v>
      </c>
      <c r="AN1327">
        <v>0</v>
      </c>
      <c r="AO1327">
        <v>0</v>
      </c>
      <c r="AP1327">
        <v>0</v>
      </c>
      <c r="AQ1327">
        <v>0</v>
      </c>
      <c r="AR1327">
        <v>1</v>
      </c>
      <c r="AS1327" t="s">
        <v>17087</v>
      </c>
      <c r="AT1327" t="s">
        <v>97</v>
      </c>
    </row>
    <row r="1328" spans="1:46" x14ac:dyDescent="0.25">
      <c r="A1328" t="s">
        <v>0</v>
      </c>
      <c r="B1328" t="s">
        <v>33178</v>
      </c>
      <c r="C1328" t="s">
        <v>33179</v>
      </c>
      <c r="D1328" t="s">
        <v>33180</v>
      </c>
      <c r="E1328">
        <v>239000</v>
      </c>
      <c r="G1328" t="s">
        <v>297</v>
      </c>
      <c r="H1328" t="s">
        <v>33181</v>
      </c>
      <c r="I1328" t="s">
        <v>33182</v>
      </c>
      <c r="J1328" t="s">
        <v>280</v>
      </c>
      <c r="K1328" t="s">
        <v>33183</v>
      </c>
      <c r="L1328" t="s">
        <v>33184</v>
      </c>
      <c r="M1328" t="s">
        <v>33185</v>
      </c>
      <c r="N1328" t="s">
        <v>285</v>
      </c>
      <c r="O1328" t="s">
        <v>75</v>
      </c>
      <c r="P1328" t="s">
        <v>33186</v>
      </c>
      <c r="Q1328" t="s">
        <v>282</v>
      </c>
      <c r="R1328" t="s">
        <v>284</v>
      </c>
      <c r="S1328" t="s">
        <v>17345</v>
      </c>
      <c r="T1328" t="s">
        <v>18832</v>
      </c>
      <c r="U1328" t="s">
        <v>27271</v>
      </c>
      <c r="V1328" s="1" t="s">
        <v>18674</v>
      </c>
      <c r="W1328" t="s">
        <v>33187</v>
      </c>
      <c r="X1328" s="1" t="s">
        <v>22433</v>
      </c>
      <c r="Y1328">
        <v>3851</v>
      </c>
      <c r="Z1328" t="s">
        <v>17528</v>
      </c>
      <c r="AA1328">
        <v>0</v>
      </c>
      <c r="AB1328" t="s">
        <v>87</v>
      </c>
      <c r="AC1328">
        <v>0</v>
      </c>
      <c r="AD1328">
        <v>0</v>
      </c>
      <c r="AE1328">
        <v>0</v>
      </c>
      <c r="AF1328">
        <v>0</v>
      </c>
      <c r="AG1328">
        <v>0</v>
      </c>
      <c r="AH1328">
        <v>0</v>
      </c>
      <c r="AI1328">
        <v>0</v>
      </c>
      <c r="AJ1328">
        <v>0</v>
      </c>
      <c r="AK1328">
        <v>0</v>
      </c>
      <c r="AL1328">
        <v>0</v>
      </c>
      <c r="AM1328">
        <v>0</v>
      </c>
      <c r="AN1328">
        <v>0</v>
      </c>
      <c r="AO1328">
        <v>0</v>
      </c>
      <c r="AP1328">
        <v>0</v>
      </c>
      <c r="AQ1328">
        <v>0</v>
      </c>
      <c r="AR1328">
        <v>1</v>
      </c>
      <c r="AS1328" t="s">
        <v>17087</v>
      </c>
      <c r="AT1328" t="s">
        <v>97</v>
      </c>
    </row>
    <row r="1329" spans="1:46" x14ac:dyDescent="0.25">
      <c r="A1329" t="s">
        <v>1</v>
      </c>
      <c r="B1329" t="s">
        <v>33384</v>
      </c>
      <c r="C1329" t="s">
        <v>33385</v>
      </c>
      <c r="D1329" t="s">
        <v>33386</v>
      </c>
      <c r="E1329">
        <v>238438</v>
      </c>
      <c r="G1329" t="s">
        <v>297</v>
      </c>
      <c r="H1329" t="s">
        <v>33387</v>
      </c>
      <c r="I1329" t="s">
        <v>33388</v>
      </c>
      <c r="J1329" t="s">
        <v>280</v>
      </c>
      <c r="K1329" t="s">
        <v>16901</v>
      </c>
      <c r="L1329" t="s">
        <v>33389</v>
      </c>
      <c r="M1329" t="s">
        <v>33390</v>
      </c>
      <c r="N1329" t="s">
        <v>281</v>
      </c>
      <c r="O1329" t="s">
        <v>75</v>
      </c>
      <c r="P1329" t="s">
        <v>33391</v>
      </c>
      <c r="Q1329" t="s">
        <v>282</v>
      </c>
      <c r="R1329" t="s">
        <v>284</v>
      </c>
      <c r="S1329" t="s">
        <v>106</v>
      </c>
      <c r="T1329" t="s">
        <v>18513</v>
      </c>
      <c r="U1329" t="s">
        <v>33392</v>
      </c>
      <c r="V1329" s="1" t="s">
        <v>18674</v>
      </c>
      <c r="W1329" t="s">
        <v>32714</v>
      </c>
      <c r="X1329" s="1" t="s">
        <v>22433</v>
      </c>
      <c r="Y1329">
        <v>3851</v>
      </c>
      <c r="Z1329" t="s">
        <v>17528</v>
      </c>
      <c r="AA1329">
        <v>0</v>
      </c>
      <c r="AB1329" t="s">
        <v>87</v>
      </c>
      <c r="AC1329">
        <v>0</v>
      </c>
      <c r="AD1329">
        <v>0</v>
      </c>
      <c r="AE1329">
        <v>0</v>
      </c>
      <c r="AF1329">
        <v>0</v>
      </c>
      <c r="AG1329">
        <v>0</v>
      </c>
      <c r="AH1329">
        <v>0</v>
      </c>
      <c r="AI1329">
        <v>0</v>
      </c>
      <c r="AJ1329">
        <v>0</v>
      </c>
      <c r="AK1329">
        <v>0</v>
      </c>
      <c r="AL1329">
        <v>0</v>
      </c>
      <c r="AM1329">
        <v>0</v>
      </c>
      <c r="AN1329">
        <v>0</v>
      </c>
      <c r="AO1329">
        <v>0</v>
      </c>
      <c r="AP1329">
        <v>0</v>
      </c>
      <c r="AQ1329">
        <v>0</v>
      </c>
      <c r="AR1329">
        <v>1</v>
      </c>
      <c r="AS1329" t="s">
        <v>17087</v>
      </c>
      <c r="AT1329" t="s">
        <v>97</v>
      </c>
    </row>
    <row r="1330" spans="1:46" x14ac:dyDescent="0.25">
      <c r="A1330" t="s">
        <v>1</v>
      </c>
      <c r="B1330" t="s">
        <v>33313</v>
      </c>
      <c r="C1330" t="s">
        <v>33314</v>
      </c>
      <c r="D1330" t="s">
        <v>33315</v>
      </c>
      <c r="E1330">
        <v>238390</v>
      </c>
      <c r="G1330" t="s">
        <v>297</v>
      </c>
      <c r="H1330" t="s">
        <v>33316</v>
      </c>
      <c r="I1330" t="s">
        <v>33317</v>
      </c>
      <c r="J1330" t="s">
        <v>280</v>
      </c>
      <c r="K1330" t="s">
        <v>86</v>
      </c>
      <c r="L1330" t="s">
        <v>33318</v>
      </c>
      <c r="M1330" t="s">
        <v>33319</v>
      </c>
      <c r="N1330" t="s">
        <v>33320</v>
      </c>
      <c r="O1330" t="s">
        <v>75</v>
      </c>
      <c r="P1330" t="s">
        <v>33321</v>
      </c>
      <c r="Q1330" t="s">
        <v>282</v>
      </c>
      <c r="R1330" t="s">
        <v>246</v>
      </c>
      <c r="S1330" t="s">
        <v>134</v>
      </c>
      <c r="T1330" t="s">
        <v>18514</v>
      </c>
      <c r="U1330" t="s">
        <v>33322</v>
      </c>
      <c r="V1330" s="1" t="s">
        <v>18674</v>
      </c>
      <c r="W1330" t="s">
        <v>32938</v>
      </c>
      <c r="X1330" s="1" t="s">
        <v>22433</v>
      </c>
      <c r="Y1330">
        <v>3851</v>
      </c>
      <c r="Z1330" t="s">
        <v>17528</v>
      </c>
      <c r="AA1330">
        <v>0</v>
      </c>
      <c r="AB1330" t="s">
        <v>87</v>
      </c>
      <c r="AC1330">
        <v>0</v>
      </c>
      <c r="AD1330">
        <v>0</v>
      </c>
      <c r="AE1330">
        <v>0</v>
      </c>
      <c r="AF1330">
        <v>0</v>
      </c>
      <c r="AG1330">
        <v>0</v>
      </c>
      <c r="AH1330">
        <v>0</v>
      </c>
      <c r="AI1330">
        <v>0</v>
      </c>
      <c r="AJ1330">
        <v>0</v>
      </c>
      <c r="AK1330">
        <v>0</v>
      </c>
      <c r="AL1330">
        <v>0</v>
      </c>
      <c r="AM1330">
        <v>0</v>
      </c>
      <c r="AN1330">
        <v>0</v>
      </c>
      <c r="AO1330">
        <v>0</v>
      </c>
      <c r="AP1330">
        <v>0</v>
      </c>
      <c r="AQ1330">
        <v>0</v>
      </c>
      <c r="AR1330">
        <v>1</v>
      </c>
      <c r="AS1330" t="s">
        <v>17087</v>
      </c>
      <c r="AT1330" t="s">
        <v>97</v>
      </c>
    </row>
    <row r="1331" spans="1:46" x14ac:dyDescent="0.25">
      <c r="A1331" t="s">
        <v>1</v>
      </c>
      <c r="B1331" t="s">
        <v>32920</v>
      </c>
      <c r="C1331" t="s">
        <v>32921</v>
      </c>
      <c r="D1331" t="s">
        <v>32922</v>
      </c>
      <c r="E1331">
        <v>238512</v>
      </c>
      <c r="G1331" t="s">
        <v>297</v>
      </c>
      <c r="H1331" t="s">
        <v>32923</v>
      </c>
      <c r="I1331" t="s">
        <v>32924</v>
      </c>
      <c r="J1331" t="s">
        <v>280</v>
      </c>
      <c r="K1331" t="s">
        <v>113</v>
      </c>
      <c r="L1331" t="s">
        <v>32925</v>
      </c>
      <c r="M1331" t="s">
        <v>32926</v>
      </c>
      <c r="N1331" t="s">
        <v>281</v>
      </c>
      <c r="O1331" t="s">
        <v>75</v>
      </c>
      <c r="P1331" t="s">
        <v>32927</v>
      </c>
      <c r="Q1331" t="s">
        <v>282</v>
      </c>
      <c r="R1331" t="s">
        <v>246</v>
      </c>
      <c r="S1331" t="s">
        <v>114</v>
      </c>
      <c r="T1331" t="s">
        <v>18687</v>
      </c>
      <c r="U1331" t="s">
        <v>32928</v>
      </c>
      <c r="V1331" s="1" t="s">
        <v>18674</v>
      </c>
      <c r="W1331" t="s">
        <v>32929</v>
      </c>
      <c r="X1331" s="1" t="s">
        <v>22433</v>
      </c>
      <c r="Y1331">
        <v>3851</v>
      </c>
      <c r="Z1331" t="s">
        <v>17528</v>
      </c>
      <c r="AA1331">
        <v>0</v>
      </c>
      <c r="AB1331" t="s">
        <v>87</v>
      </c>
      <c r="AC1331">
        <v>0</v>
      </c>
      <c r="AD1331">
        <v>0</v>
      </c>
      <c r="AE1331">
        <v>0</v>
      </c>
      <c r="AF1331">
        <v>0</v>
      </c>
      <c r="AG1331">
        <v>0</v>
      </c>
      <c r="AH1331">
        <v>0</v>
      </c>
      <c r="AI1331">
        <v>0</v>
      </c>
      <c r="AJ1331">
        <v>0</v>
      </c>
      <c r="AK1331">
        <v>0</v>
      </c>
      <c r="AL1331">
        <v>0</v>
      </c>
      <c r="AM1331">
        <v>0</v>
      </c>
      <c r="AN1331">
        <v>0</v>
      </c>
      <c r="AO1331">
        <v>0</v>
      </c>
      <c r="AP1331">
        <v>0</v>
      </c>
      <c r="AQ1331">
        <v>0</v>
      </c>
      <c r="AR1331">
        <v>1</v>
      </c>
      <c r="AS1331" t="s">
        <v>17087</v>
      </c>
      <c r="AT1331" t="s">
        <v>97</v>
      </c>
    </row>
    <row r="1332" spans="1:46" x14ac:dyDescent="0.25">
      <c r="A1332" t="s">
        <v>1</v>
      </c>
      <c r="B1332" t="s">
        <v>33353</v>
      </c>
      <c r="C1332" t="s">
        <v>33354</v>
      </c>
      <c r="D1332" t="s">
        <v>33355</v>
      </c>
      <c r="E1332">
        <v>238442</v>
      </c>
      <c r="G1332" t="s">
        <v>297</v>
      </c>
      <c r="H1332" t="s">
        <v>33356</v>
      </c>
      <c r="I1332" t="s">
        <v>33357</v>
      </c>
      <c r="J1332" t="s">
        <v>33358</v>
      </c>
      <c r="K1332" t="s">
        <v>33359</v>
      </c>
      <c r="L1332" t="s">
        <v>33360</v>
      </c>
      <c r="M1332" t="s">
        <v>33361</v>
      </c>
      <c r="N1332" t="s">
        <v>285</v>
      </c>
      <c r="O1332" t="s">
        <v>75</v>
      </c>
      <c r="P1332" t="s">
        <v>33362</v>
      </c>
      <c r="Q1332" t="s">
        <v>282</v>
      </c>
      <c r="R1332" t="s">
        <v>284</v>
      </c>
      <c r="S1332" t="s">
        <v>106</v>
      </c>
      <c r="T1332" t="s">
        <v>18513</v>
      </c>
      <c r="U1332" t="s">
        <v>33363</v>
      </c>
      <c r="V1332" s="1" t="s">
        <v>18674</v>
      </c>
      <c r="W1332" t="s">
        <v>33119</v>
      </c>
      <c r="X1332" s="1" t="s">
        <v>22433</v>
      </c>
      <c r="Y1332">
        <v>3851</v>
      </c>
      <c r="Z1332" t="s">
        <v>17528</v>
      </c>
      <c r="AA1332">
        <v>0</v>
      </c>
      <c r="AB1332" t="s">
        <v>87</v>
      </c>
      <c r="AC1332">
        <v>0</v>
      </c>
      <c r="AD1332">
        <v>0</v>
      </c>
      <c r="AE1332">
        <v>0</v>
      </c>
      <c r="AF1332">
        <v>0</v>
      </c>
      <c r="AG1332">
        <v>0</v>
      </c>
      <c r="AH1332">
        <v>0</v>
      </c>
      <c r="AI1332">
        <v>0</v>
      </c>
      <c r="AJ1332">
        <v>0</v>
      </c>
      <c r="AK1332">
        <v>0</v>
      </c>
      <c r="AL1332">
        <v>0</v>
      </c>
      <c r="AM1332">
        <v>0</v>
      </c>
      <c r="AN1332">
        <v>0</v>
      </c>
      <c r="AO1332">
        <v>0</v>
      </c>
      <c r="AP1332">
        <v>0</v>
      </c>
      <c r="AQ1332">
        <v>0</v>
      </c>
      <c r="AR1332">
        <v>1</v>
      </c>
      <c r="AS1332" t="s">
        <v>17087</v>
      </c>
      <c r="AT1332" t="s">
        <v>97</v>
      </c>
    </row>
    <row r="1333" spans="1:46" x14ac:dyDescent="0.25">
      <c r="A1333" t="s">
        <v>0</v>
      </c>
      <c r="B1333" t="s">
        <v>33188</v>
      </c>
      <c r="C1333" t="s">
        <v>33189</v>
      </c>
      <c r="D1333" t="s">
        <v>33190</v>
      </c>
      <c r="E1333">
        <v>239056</v>
      </c>
      <c r="G1333" t="s">
        <v>297</v>
      </c>
      <c r="H1333" t="s">
        <v>33191</v>
      </c>
      <c r="I1333" t="s">
        <v>33192</v>
      </c>
      <c r="J1333" t="s">
        <v>280</v>
      </c>
      <c r="K1333" t="s">
        <v>132</v>
      </c>
      <c r="L1333" t="s">
        <v>33193</v>
      </c>
      <c r="M1333" t="s">
        <v>33194</v>
      </c>
      <c r="N1333" t="s">
        <v>281</v>
      </c>
      <c r="O1333" t="s">
        <v>75</v>
      </c>
      <c r="P1333" t="s">
        <v>33195</v>
      </c>
      <c r="Q1333" t="s">
        <v>282</v>
      </c>
      <c r="R1333" t="s">
        <v>246</v>
      </c>
      <c r="S1333" t="s">
        <v>18683</v>
      </c>
      <c r="T1333" t="s">
        <v>18684</v>
      </c>
      <c r="U1333" t="s">
        <v>33196</v>
      </c>
      <c r="V1333" s="1" t="s">
        <v>18674</v>
      </c>
      <c r="W1333" t="s">
        <v>33197</v>
      </c>
      <c r="X1333" s="1" t="s">
        <v>22433</v>
      </c>
      <c r="Y1333">
        <v>3851</v>
      </c>
      <c r="Z1333" t="s">
        <v>17528</v>
      </c>
      <c r="AA1333">
        <v>0</v>
      </c>
      <c r="AB1333" t="s">
        <v>87</v>
      </c>
      <c r="AC1333">
        <v>0</v>
      </c>
      <c r="AD1333">
        <v>0</v>
      </c>
      <c r="AE1333">
        <v>0</v>
      </c>
      <c r="AF1333">
        <v>0</v>
      </c>
      <c r="AG1333">
        <v>0</v>
      </c>
      <c r="AH1333">
        <v>0</v>
      </c>
      <c r="AI1333">
        <v>0</v>
      </c>
      <c r="AJ1333">
        <v>0</v>
      </c>
      <c r="AK1333">
        <v>0</v>
      </c>
      <c r="AL1333">
        <v>0</v>
      </c>
      <c r="AM1333">
        <v>0</v>
      </c>
      <c r="AN1333">
        <v>0</v>
      </c>
      <c r="AO1333">
        <v>0</v>
      </c>
      <c r="AP1333">
        <v>0</v>
      </c>
      <c r="AQ1333">
        <v>0</v>
      </c>
      <c r="AR1333">
        <v>1</v>
      </c>
      <c r="AS1333" t="s">
        <v>17087</v>
      </c>
      <c r="AT1333" t="s">
        <v>97</v>
      </c>
    </row>
    <row r="1334" spans="1:46" x14ac:dyDescent="0.25">
      <c r="A1334" t="s">
        <v>0</v>
      </c>
      <c r="B1334" t="s">
        <v>33285</v>
      </c>
      <c r="C1334" t="s">
        <v>33286</v>
      </c>
      <c r="D1334" t="s">
        <v>33287</v>
      </c>
      <c r="E1334">
        <v>239089</v>
      </c>
      <c r="G1334" t="s">
        <v>297</v>
      </c>
      <c r="H1334" t="s">
        <v>33288</v>
      </c>
      <c r="I1334" t="s">
        <v>33289</v>
      </c>
      <c r="J1334" t="s">
        <v>280</v>
      </c>
      <c r="K1334" t="s">
        <v>153</v>
      </c>
      <c r="L1334" t="s">
        <v>33290</v>
      </c>
      <c r="M1334" t="s">
        <v>33291</v>
      </c>
      <c r="N1334" t="s">
        <v>33292</v>
      </c>
      <c r="O1334" t="s">
        <v>75</v>
      </c>
      <c r="P1334" t="s">
        <v>33293</v>
      </c>
      <c r="Q1334" t="s">
        <v>282</v>
      </c>
      <c r="R1334" t="s">
        <v>246</v>
      </c>
      <c r="S1334" t="s">
        <v>17347</v>
      </c>
      <c r="T1334" t="s">
        <v>18692</v>
      </c>
      <c r="U1334" t="s">
        <v>33294</v>
      </c>
      <c r="V1334" s="1" t="s">
        <v>18674</v>
      </c>
      <c r="W1334" t="s">
        <v>33295</v>
      </c>
      <c r="X1334" s="1" t="s">
        <v>22433</v>
      </c>
      <c r="Y1334">
        <v>3851</v>
      </c>
      <c r="Z1334" t="s">
        <v>17528</v>
      </c>
      <c r="AA1334">
        <v>0</v>
      </c>
      <c r="AB1334" t="s">
        <v>87</v>
      </c>
      <c r="AC1334">
        <v>0</v>
      </c>
      <c r="AD1334">
        <v>0</v>
      </c>
      <c r="AE1334">
        <v>0</v>
      </c>
      <c r="AF1334">
        <v>0</v>
      </c>
      <c r="AG1334">
        <v>0</v>
      </c>
      <c r="AH1334">
        <v>0</v>
      </c>
      <c r="AI1334">
        <v>0</v>
      </c>
      <c r="AJ1334">
        <v>0</v>
      </c>
      <c r="AK1334">
        <v>0</v>
      </c>
      <c r="AL1334">
        <v>0</v>
      </c>
      <c r="AM1334">
        <v>0</v>
      </c>
      <c r="AN1334">
        <v>0</v>
      </c>
      <c r="AO1334">
        <v>0</v>
      </c>
      <c r="AP1334">
        <v>0</v>
      </c>
      <c r="AQ1334">
        <v>0</v>
      </c>
      <c r="AR1334">
        <v>1</v>
      </c>
      <c r="AS1334" t="s">
        <v>17087</v>
      </c>
      <c r="AT1334" t="s">
        <v>97</v>
      </c>
    </row>
    <row r="1335" spans="1:46" x14ac:dyDescent="0.25">
      <c r="A1335" t="s">
        <v>1</v>
      </c>
      <c r="B1335" t="s">
        <v>33208</v>
      </c>
      <c r="C1335" t="s">
        <v>33209</v>
      </c>
      <c r="D1335" t="s">
        <v>33210</v>
      </c>
      <c r="E1335">
        <v>238662</v>
      </c>
      <c r="G1335" t="s">
        <v>297</v>
      </c>
      <c r="H1335" t="s">
        <v>33211</v>
      </c>
      <c r="I1335" t="s">
        <v>33212</v>
      </c>
      <c r="J1335" t="s">
        <v>280</v>
      </c>
      <c r="K1335" t="s">
        <v>74</v>
      </c>
      <c r="L1335" t="s">
        <v>33213</v>
      </c>
      <c r="M1335" t="s">
        <v>33214</v>
      </c>
      <c r="N1335" t="s">
        <v>281</v>
      </c>
      <c r="O1335" t="s">
        <v>75</v>
      </c>
      <c r="P1335" t="s">
        <v>33215</v>
      </c>
      <c r="Q1335" t="s">
        <v>282</v>
      </c>
      <c r="R1335" t="s">
        <v>246</v>
      </c>
      <c r="S1335" t="s">
        <v>16897</v>
      </c>
      <c r="T1335" t="s">
        <v>18497</v>
      </c>
      <c r="U1335" t="s">
        <v>19334</v>
      </c>
      <c r="V1335" s="1" t="s">
        <v>18674</v>
      </c>
      <c r="W1335" t="s">
        <v>33216</v>
      </c>
      <c r="X1335" s="1" t="s">
        <v>22433</v>
      </c>
      <c r="Y1335">
        <v>3851</v>
      </c>
      <c r="Z1335" t="s">
        <v>17528</v>
      </c>
      <c r="AA1335">
        <v>0</v>
      </c>
      <c r="AB1335" t="s">
        <v>87</v>
      </c>
      <c r="AC1335">
        <v>0</v>
      </c>
      <c r="AD1335">
        <v>0</v>
      </c>
      <c r="AE1335">
        <v>0</v>
      </c>
      <c r="AF1335">
        <v>0</v>
      </c>
      <c r="AG1335">
        <v>0</v>
      </c>
      <c r="AH1335">
        <v>0</v>
      </c>
      <c r="AI1335">
        <v>0</v>
      </c>
      <c r="AJ1335">
        <v>0</v>
      </c>
      <c r="AK1335">
        <v>0</v>
      </c>
      <c r="AL1335">
        <v>0</v>
      </c>
      <c r="AM1335">
        <v>0</v>
      </c>
      <c r="AN1335">
        <v>0</v>
      </c>
      <c r="AO1335">
        <v>0</v>
      </c>
      <c r="AP1335">
        <v>0</v>
      </c>
      <c r="AQ1335">
        <v>0</v>
      </c>
      <c r="AR1335">
        <v>1</v>
      </c>
      <c r="AS1335" t="s">
        <v>17087</v>
      </c>
      <c r="AT1335" t="s">
        <v>97</v>
      </c>
    </row>
    <row r="1336" spans="1:46" x14ac:dyDescent="0.25">
      <c r="A1336" t="s">
        <v>1</v>
      </c>
      <c r="B1336" t="s">
        <v>32930</v>
      </c>
      <c r="C1336" t="s">
        <v>32931</v>
      </c>
      <c r="D1336" t="s">
        <v>32932</v>
      </c>
      <c r="E1336">
        <v>238392</v>
      </c>
      <c r="G1336" t="s">
        <v>297</v>
      </c>
      <c r="H1336" t="s">
        <v>32933</v>
      </c>
      <c r="I1336" t="s">
        <v>32934</v>
      </c>
      <c r="J1336" t="s">
        <v>280</v>
      </c>
      <c r="K1336" t="s">
        <v>86</v>
      </c>
      <c r="L1336" t="s">
        <v>32935</v>
      </c>
      <c r="M1336" t="s">
        <v>32936</v>
      </c>
      <c r="N1336" t="s">
        <v>281</v>
      </c>
      <c r="O1336" t="s">
        <v>75</v>
      </c>
      <c r="P1336" t="s">
        <v>32937</v>
      </c>
      <c r="Q1336" t="s">
        <v>282</v>
      </c>
      <c r="R1336" t="s">
        <v>284</v>
      </c>
      <c r="S1336" t="s">
        <v>134</v>
      </c>
      <c r="T1336" t="s">
        <v>18514</v>
      </c>
      <c r="U1336" t="s">
        <v>20689</v>
      </c>
      <c r="V1336" s="1" t="s">
        <v>18674</v>
      </c>
      <c r="W1336" t="s">
        <v>32938</v>
      </c>
      <c r="X1336" s="1" t="s">
        <v>22433</v>
      </c>
      <c r="Y1336">
        <v>3851</v>
      </c>
      <c r="Z1336" t="s">
        <v>17528</v>
      </c>
      <c r="AA1336">
        <v>0</v>
      </c>
      <c r="AB1336" t="s">
        <v>87</v>
      </c>
      <c r="AC1336">
        <v>0</v>
      </c>
      <c r="AD1336">
        <v>0</v>
      </c>
      <c r="AE1336">
        <v>0</v>
      </c>
      <c r="AF1336">
        <v>0</v>
      </c>
      <c r="AG1336">
        <v>0</v>
      </c>
      <c r="AH1336">
        <v>0</v>
      </c>
      <c r="AI1336">
        <v>0</v>
      </c>
      <c r="AJ1336">
        <v>0</v>
      </c>
      <c r="AK1336">
        <v>0</v>
      </c>
      <c r="AL1336">
        <v>0</v>
      </c>
      <c r="AM1336">
        <v>0</v>
      </c>
      <c r="AN1336">
        <v>0</v>
      </c>
      <c r="AO1336">
        <v>0</v>
      </c>
      <c r="AP1336">
        <v>0</v>
      </c>
      <c r="AQ1336">
        <v>0</v>
      </c>
      <c r="AR1336">
        <v>1</v>
      </c>
      <c r="AS1336" t="s">
        <v>17087</v>
      </c>
      <c r="AT1336" t="s">
        <v>97</v>
      </c>
    </row>
    <row r="1337" spans="1:46" x14ac:dyDescent="0.25">
      <c r="A1337" t="s">
        <v>1</v>
      </c>
      <c r="B1337" t="s">
        <v>32939</v>
      </c>
      <c r="C1337" t="s">
        <v>32940</v>
      </c>
      <c r="D1337" t="s">
        <v>32941</v>
      </c>
      <c r="E1337">
        <v>238378</v>
      </c>
      <c r="G1337" t="s">
        <v>297</v>
      </c>
      <c r="H1337" t="s">
        <v>32942</v>
      </c>
      <c r="I1337" t="s">
        <v>32943</v>
      </c>
      <c r="J1337" t="s">
        <v>280</v>
      </c>
      <c r="K1337" t="s">
        <v>86</v>
      </c>
      <c r="L1337" t="s">
        <v>32944</v>
      </c>
      <c r="M1337" t="s">
        <v>32945</v>
      </c>
      <c r="N1337" t="s">
        <v>281</v>
      </c>
      <c r="O1337" t="s">
        <v>75</v>
      </c>
      <c r="P1337" t="s">
        <v>32946</v>
      </c>
      <c r="Q1337" t="s">
        <v>282</v>
      </c>
      <c r="R1337" t="s">
        <v>246</v>
      </c>
      <c r="S1337" t="s">
        <v>134</v>
      </c>
      <c r="T1337" t="s">
        <v>18514</v>
      </c>
      <c r="U1337" t="s">
        <v>32947</v>
      </c>
      <c r="V1337" s="1" t="s">
        <v>18674</v>
      </c>
      <c r="W1337" t="s">
        <v>32948</v>
      </c>
      <c r="X1337" s="1" t="s">
        <v>22433</v>
      </c>
      <c r="Y1337">
        <v>3851</v>
      </c>
      <c r="Z1337" t="s">
        <v>17528</v>
      </c>
      <c r="AA1337">
        <v>0</v>
      </c>
      <c r="AB1337" t="s">
        <v>87</v>
      </c>
      <c r="AC1337">
        <v>0</v>
      </c>
      <c r="AD1337">
        <v>0</v>
      </c>
      <c r="AE1337">
        <v>0</v>
      </c>
      <c r="AF1337">
        <v>0</v>
      </c>
      <c r="AG1337">
        <v>0</v>
      </c>
      <c r="AH1337">
        <v>0</v>
      </c>
      <c r="AI1337">
        <v>0</v>
      </c>
      <c r="AJ1337">
        <v>0</v>
      </c>
      <c r="AK1337">
        <v>0</v>
      </c>
      <c r="AL1337">
        <v>0</v>
      </c>
      <c r="AM1337">
        <v>0</v>
      </c>
      <c r="AN1337">
        <v>0</v>
      </c>
      <c r="AO1337">
        <v>0</v>
      </c>
      <c r="AP1337">
        <v>0</v>
      </c>
      <c r="AQ1337">
        <v>0</v>
      </c>
      <c r="AR1337">
        <v>1</v>
      </c>
      <c r="AS1337" t="s">
        <v>17087</v>
      </c>
      <c r="AT1337" t="s">
        <v>97</v>
      </c>
    </row>
    <row r="1338" spans="1:46" x14ac:dyDescent="0.25">
      <c r="A1338" t="s">
        <v>0</v>
      </c>
      <c r="B1338" t="s">
        <v>32949</v>
      </c>
      <c r="C1338" t="s">
        <v>32950</v>
      </c>
      <c r="D1338" t="s">
        <v>32951</v>
      </c>
      <c r="E1338">
        <v>238886</v>
      </c>
      <c r="G1338" t="s">
        <v>297</v>
      </c>
      <c r="H1338" t="s">
        <v>32952</v>
      </c>
      <c r="I1338" t="s">
        <v>32953</v>
      </c>
      <c r="J1338" t="s">
        <v>280</v>
      </c>
      <c r="K1338" t="s">
        <v>25489</v>
      </c>
      <c r="L1338" t="s">
        <v>32954</v>
      </c>
      <c r="M1338" t="s">
        <v>32955</v>
      </c>
      <c r="N1338" t="s">
        <v>281</v>
      </c>
      <c r="O1338" t="s">
        <v>75</v>
      </c>
      <c r="P1338" t="s">
        <v>32956</v>
      </c>
      <c r="Q1338" t="s">
        <v>282</v>
      </c>
      <c r="R1338" t="s">
        <v>246</v>
      </c>
      <c r="S1338" t="s">
        <v>18751</v>
      </c>
      <c r="T1338" t="s">
        <v>18773</v>
      </c>
      <c r="U1338" t="s">
        <v>32957</v>
      </c>
      <c r="V1338" s="1" t="s">
        <v>18674</v>
      </c>
      <c r="W1338" t="s">
        <v>32958</v>
      </c>
      <c r="X1338" s="1" t="s">
        <v>22433</v>
      </c>
      <c r="Y1338">
        <v>3851</v>
      </c>
      <c r="Z1338" t="s">
        <v>17528</v>
      </c>
      <c r="AA1338">
        <v>0</v>
      </c>
      <c r="AB1338" t="s">
        <v>87</v>
      </c>
      <c r="AC1338">
        <v>0</v>
      </c>
      <c r="AD1338">
        <v>0</v>
      </c>
      <c r="AE1338">
        <v>0</v>
      </c>
      <c r="AF1338">
        <v>0</v>
      </c>
      <c r="AG1338">
        <v>0</v>
      </c>
      <c r="AH1338">
        <v>0</v>
      </c>
      <c r="AI1338">
        <v>0</v>
      </c>
      <c r="AJ1338">
        <v>0</v>
      </c>
      <c r="AK1338">
        <v>0</v>
      </c>
      <c r="AL1338">
        <v>0</v>
      </c>
      <c r="AM1338">
        <v>0</v>
      </c>
      <c r="AN1338">
        <v>0</v>
      </c>
      <c r="AO1338">
        <v>0</v>
      </c>
      <c r="AP1338">
        <v>0</v>
      </c>
      <c r="AQ1338">
        <v>0</v>
      </c>
      <c r="AR1338">
        <v>1</v>
      </c>
      <c r="AS1338" t="s">
        <v>17087</v>
      </c>
      <c r="AT1338" t="s">
        <v>97</v>
      </c>
    </row>
    <row r="1339" spans="1:46" x14ac:dyDescent="0.25">
      <c r="A1339" t="s">
        <v>1</v>
      </c>
      <c r="B1339" t="s">
        <v>33472</v>
      </c>
      <c r="C1339" t="s">
        <v>33473</v>
      </c>
      <c r="D1339" t="s">
        <v>33474</v>
      </c>
      <c r="E1339">
        <v>238396</v>
      </c>
      <c r="G1339" t="s">
        <v>297</v>
      </c>
      <c r="H1339" t="s">
        <v>33475</v>
      </c>
      <c r="I1339" t="s">
        <v>33476</v>
      </c>
      <c r="J1339" t="s">
        <v>280</v>
      </c>
      <c r="K1339" t="s">
        <v>16739</v>
      </c>
      <c r="L1339" t="s">
        <v>33477</v>
      </c>
      <c r="M1339" t="s">
        <v>33478</v>
      </c>
      <c r="N1339" t="s">
        <v>281</v>
      </c>
      <c r="O1339" t="s">
        <v>75</v>
      </c>
      <c r="P1339" t="s">
        <v>33479</v>
      </c>
      <c r="Q1339" t="s">
        <v>282</v>
      </c>
      <c r="R1339" t="s">
        <v>284</v>
      </c>
      <c r="S1339" t="s">
        <v>195</v>
      </c>
      <c r="T1339" t="s">
        <v>18517</v>
      </c>
      <c r="U1339" t="s">
        <v>33480</v>
      </c>
      <c r="V1339" s="1" t="s">
        <v>18674</v>
      </c>
      <c r="W1339" t="s">
        <v>33481</v>
      </c>
      <c r="X1339" s="1" t="s">
        <v>22433</v>
      </c>
      <c r="Y1339">
        <v>3851</v>
      </c>
      <c r="Z1339" t="s">
        <v>17528</v>
      </c>
      <c r="AA1339">
        <v>0</v>
      </c>
      <c r="AB1339" t="s">
        <v>87</v>
      </c>
      <c r="AC1339">
        <v>0</v>
      </c>
      <c r="AD1339">
        <v>0</v>
      </c>
      <c r="AE1339">
        <v>0</v>
      </c>
      <c r="AF1339">
        <v>0</v>
      </c>
      <c r="AG1339">
        <v>0</v>
      </c>
      <c r="AH1339">
        <v>0</v>
      </c>
      <c r="AI1339">
        <v>0</v>
      </c>
      <c r="AJ1339">
        <v>0</v>
      </c>
      <c r="AK1339">
        <v>0</v>
      </c>
      <c r="AL1339">
        <v>0</v>
      </c>
      <c r="AM1339">
        <v>0</v>
      </c>
      <c r="AN1339">
        <v>0</v>
      </c>
      <c r="AO1339">
        <v>0</v>
      </c>
      <c r="AP1339">
        <v>0</v>
      </c>
      <c r="AQ1339">
        <v>0</v>
      </c>
      <c r="AR1339">
        <v>1</v>
      </c>
      <c r="AS1339" t="s">
        <v>17087</v>
      </c>
      <c r="AT1339" t="s">
        <v>97</v>
      </c>
    </row>
    <row r="1340" spans="1:46" x14ac:dyDescent="0.25">
      <c r="A1340" t="s">
        <v>0</v>
      </c>
      <c r="B1340" t="s">
        <v>33089</v>
      </c>
      <c r="C1340" t="s">
        <v>33090</v>
      </c>
      <c r="D1340" t="s">
        <v>33091</v>
      </c>
      <c r="E1340">
        <v>239159</v>
      </c>
      <c r="G1340" t="s">
        <v>297</v>
      </c>
      <c r="H1340" t="s">
        <v>33092</v>
      </c>
      <c r="I1340" t="s">
        <v>33093</v>
      </c>
      <c r="J1340" t="s">
        <v>280</v>
      </c>
      <c r="K1340" t="s">
        <v>133</v>
      </c>
      <c r="L1340" t="s">
        <v>33094</v>
      </c>
      <c r="M1340" t="s">
        <v>33095</v>
      </c>
      <c r="N1340" t="s">
        <v>281</v>
      </c>
      <c r="O1340" t="s">
        <v>75</v>
      </c>
      <c r="P1340" t="s">
        <v>33096</v>
      </c>
      <c r="Q1340" t="s">
        <v>282</v>
      </c>
      <c r="R1340" t="s">
        <v>284</v>
      </c>
      <c r="S1340" t="s">
        <v>17343</v>
      </c>
      <c r="T1340" t="s">
        <v>18698</v>
      </c>
      <c r="U1340" t="s">
        <v>33097</v>
      </c>
      <c r="V1340" s="1" t="s">
        <v>18674</v>
      </c>
      <c r="W1340" t="s">
        <v>33098</v>
      </c>
      <c r="X1340" s="1" t="s">
        <v>22433</v>
      </c>
      <c r="Y1340">
        <v>3851</v>
      </c>
      <c r="Z1340" t="s">
        <v>17528</v>
      </c>
      <c r="AA1340">
        <v>0</v>
      </c>
      <c r="AB1340" t="s">
        <v>87</v>
      </c>
      <c r="AC1340">
        <v>0</v>
      </c>
      <c r="AD1340">
        <v>0</v>
      </c>
      <c r="AE1340">
        <v>0</v>
      </c>
      <c r="AF1340">
        <v>0</v>
      </c>
      <c r="AG1340">
        <v>0</v>
      </c>
      <c r="AH1340">
        <v>0</v>
      </c>
      <c r="AI1340">
        <v>0</v>
      </c>
      <c r="AJ1340">
        <v>0</v>
      </c>
      <c r="AK1340">
        <v>0</v>
      </c>
      <c r="AL1340">
        <v>0</v>
      </c>
      <c r="AM1340">
        <v>0</v>
      </c>
      <c r="AN1340">
        <v>0</v>
      </c>
      <c r="AO1340">
        <v>0</v>
      </c>
      <c r="AP1340">
        <v>0</v>
      </c>
      <c r="AQ1340">
        <v>0</v>
      </c>
      <c r="AR1340">
        <v>1</v>
      </c>
      <c r="AS1340" t="s">
        <v>17087</v>
      </c>
      <c r="AT1340" t="s">
        <v>97</v>
      </c>
    </row>
    <row r="1341" spans="1:46" x14ac:dyDescent="0.25">
      <c r="A1341" t="s">
        <v>1</v>
      </c>
      <c r="B1341" t="s">
        <v>33296</v>
      </c>
      <c r="C1341" t="s">
        <v>33297</v>
      </c>
      <c r="D1341" t="s">
        <v>33298</v>
      </c>
      <c r="E1341">
        <v>238760</v>
      </c>
      <c r="G1341" t="s">
        <v>297</v>
      </c>
      <c r="H1341" t="s">
        <v>33299</v>
      </c>
      <c r="I1341" t="s">
        <v>33300</v>
      </c>
      <c r="J1341" t="s">
        <v>280</v>
      </c>
      <c r="K1341" t="s">
        <v>101</v>
      </c>
      <c r="L1341" t="s">
        <v>33301</v>
      </c>
      <c r="M1341" t="s">
        <v>33302</v>
      </c>
      <c r="N1341" t="s">
        <v>281</v>
      </c>
      <c r="O1341" t="s">
        <v>75</v>
      </c>
      <c r="P1341" t="s">
        <v>33303</v>
      </c>
      <c r="Q1341" t="s">
        <v>282</v>
      </c>
      <c r="R1341" t="s">
        <v>284</v>
      </c>
      <c r="S1341" t="s">
        <v>102</v>
      </c>
      <c r="T1341" t="s">
        <v>18708</v>
      </c>
      <c r="U1341" t="s">
        <v>33304</v>
      </c>
      <c r="V1341" s="1" t="s">
        <v>18674</v>
      </c>
      <c r="W1341" t="s">
        <v>33305</v>
      </c>
      <c r="X1341" s="1" t="s">
        <v>22433</v>
      </c>
      <c r="Y1341">
        <v>3851</v>
      </c>
      <c r="Z1341" t="s">
        <v>17528</v>
      </c>
      <c r="AA1341">
        <v>0</v>
      </c>
      <c r="AB1341" t="s">
        <v>87</v>
      </c>
      <c r="AC1341">
        <v>0</v>
      </c>
      <c r="AD1341">
        <v>0</v>
      </c>
      <c r="AE1341">
        <v>0</v>
      </c>
      <c r="AF1341">
        <v>0</v>
      </c>
      <c r="AG1341">
        <v>0</v>
      </c>
      <c r="AH1341">
        <v>0</v>
      </c>
      <c r="AI1341">
        <v>0</v>
      </c>
      <c r="AJ1341">
        <v>0</v>
      </c>
      <c r="AK1341">
        <v>0</v>
      </c>
      <c r="AL1341">
        <v>0</v>
      </c>
      <c r="AM1341">
        <v>0</v>
      </c>
      <c r="AN1341">
        <v>0</v>
      </c>
      <c r="AO1341">
        <v>0</v>
      </c>
      <c r="AP1341">
        <v>0</v>
      </c>
      <c r="AQ1341">
        <v>0</v>
      </c>
      <c r="AR1341">
        <v>1</v>
      </c>
      <c r="AS1341" t="s">
        <v>17087</v>
      </c>
      <c r="AT1341" t="s">
        <v>97</v>
      </c>
    </row>
    <row r="1342" spans="1:46" x14ac:dyDescent="0.25">
      <c r="A1342" t="s">
        <v>1</v>
      </c>
      <c r="B1342" t="s">
        <v>33306</v>
      </c>
      <c r="C1342" t="s">
        <v>33307</v>
      </c>
      <c r="D1342" t="s">
        <v>33308</v>
      </c>
      <c r="E1342">
        <v>238501</v>
      </c>
      <c r="G1342" t="s">
        <v>297</v>
      </c>
      <c r="H1342" t="s">
        <v>33309</v>
      </c>
      <c r="I1342" t="s">
        <v>33310</v>
      </c>
      <c r="J1342" t="s">
        <v>280</v>
      </c>
      <c r="K1342" t="s">
        <v>113</v>
      </c>
      <c r="L1342" t="s">
        <v>33311</v>
      </c>
      <c r="M1342" t="s">
        <v>287</v>
      </c>
      <c r="N1342" t="s">
        <v>285</v>
      </c>
      <c r="O1342" t="s">
        <v>75</v>
      </c>
      <c r="P1342" t="s">
        <v>33312</v>
      </c>
      <c r="Q1342" t="s">
        <v>282</v>
      </c>
      <c r="R1342" t="s">
        <v>246</v>
      </c>
      <c r="S1342" t="s">
        <v>114</v>
      </c>
      <c r="T1342" t="s">
        <v>18687</v>
      </c>
      <c r="U1342" t="s">
        <v>32928</v>
      </c>
      <c r="V1342" s="1" t="s">
        <v>18674</v>
      </c>
      <c r="W1342" t="s">
        <v>33058</v>
      </c>
      <c r="X1342" s="1" t="s">
        <v>22433</v>
      </c>
      <c r="Y1342">
        <v>3851</v>
      </c>
      <c r="Z1342" t="s">
        <v>17528</v>
      </c>
      <c r="AA1342">
        <v>0</v>
      </c>
      <c r="AB1342" t="s">
        <v>87</v>
      </c>
      <c r="AC1342">
        <v>0</v>
      </c>
      <c r="AD1342">
        <v>0</v>
      </c>
      <c r="AE1342">
        <v>0</v>
      </c>
      <c r="AF1342">
        <v>0</v>
      </c>
      <c r="AG1342">
        <v>0</v>
      </c>
      <c r="AH1342">
        <v>0</v>
      </c>
      <c r="AI1342">
        <v>0</v>
      </c>
      <c r="AJ1342">
        <v>0</v>
      </c>
      <c r="AK1342">
        <v>0</v>
      </c>
      <c r="AL1342">
        <v>0</v>
      </c>
      <c r="AM1342">
        <v>0</v>
      </c>
      <c r="AN1342">
        <v>0</v>
      </c>
      <c r="AO1342">
        <v>0</v>
      </c>
      <c r="AP1342">
        <v>0</v>
      </c>
      <c r="AQ1342">
        <v>0</v>
      </c>
      <c r="AR1342">
        <v>1</v>
      </c>
      <c r="AS1342" t="s">
        <v>17087</v>
      </c>
      <c r="AT1342" t="s">
        <v>97</v>
      </c>
    </row>
    <row r="1343" spans="1:46" x14ac:dyDescent="0.25">
      <c r="A1343" t="s">
        <v>1</v>
      </c>
      <c r="B1343" t="s">
        <v>33393</v>
      </c>
      <c r="C1343" t="s">
        <v>33394</v>
      </c>
      <c r="D1343" t="s">
        <v>33395</v>
      </c>
      <c r="E1343">
        <v>238328</v>
      </c>
      <c r="G1343" t="s">
        <v>297</v>
      </c>
      <c r="H1343" t="s">
        <v>33396</v>
      </c>
      <c r="I1343" t="s">
        <v>33397</v>
      </c>
      <c r="J1343" t="s">
        <v>280</v>
      </c>
      <c r="K1343" t="s">
        <v>86</v>
      </c>
      <c r="L1343" t="s">
        <v>33398</v>
      </c>
      <c r="M1343" t="s">
        <v>33399</v>
      </c>
      <c r="N1343" t="s">
        <v>33400</v>
      </c>
      <c r="O1343" t="s">
        <v>75</v>
      </c>
      <c r="P1343" t="s">
        <v>33401</v>
      </c>
      <c r="Q1343" t="s">
        <v>282</v>
      </c>
      <c r="R1343" t="s">
        <v>284</v>
      </c>
      <c r="S1343" t="s">
        <v>134</v>
      </c>
      <c r="T1343" t="s">
        <v>18514</v>
      </c>
      <c r="U1343" t="s">
        <v>25737</v>
      </c>
      <c r="V1343" s="1" t="s">
        <v>18674</v>
      </c>
      <c r="W1343" t="s">
        <v>33402</v>
      </c>
      <c r="X1343" s="1" t="s">
        <v>22433</v>
      </c>
      <c r="Y1343">
        <v>3851</v>
      </c>
      <c r="Z1343" t="s">
        <v>17528</v>
      </c>
      <c r="AA1343">
        <v>0</v>
      </c>
      <c r="AB1343" t="s">
        <v>87</v>
      </c>
      <c r="AC1343">
        <v>0</v>
      </c>
      <c r="AD1343">
        <v>0</v>
      </c>
      <c r="AE1343">
        <v>0</v>
      </c>
      <c r="AF1343">
        <v>0</v>
      </c>
      <c r="AG1343">
        <v>0</v>
      </c>
      <c r="AH1343">
        <v>0</v>
      </c>
      <c r="AI1343">
        <v>0</v>
      </c>
      <c r="AJ1343">
        <v>0</v>
      </c>
      <c r="AK1343">
        <v>0</v>
      </c>
      <c r="AL1343">
        <v>0</v>
      </c>
      <c r="AM1343">
        <v>0</v>
      </c>
      <c r="AN1343">
        <v>0</v>
      </c>
      <c r="AO1343">
        <v>0</v>
      </c>
      <c r="AP1343">
        <v>0</v>
      </c>
      <c r="AQ1343">
        <v>0</v>
      </c>
      <c r="AR1343">
        <v>1</v>
      </c>
      <c r="AS1343" t="s">
        <v>17087</v>
      </c>
      <c r="AT1343" t="s">
        <v>97</v>
      </c>
    </row>
    <row r="1344" spans="1:46" x14ac:dyDescent="0.25">
      <c r="A1344" t="s">
        <v>1</v>
      </c>
      <c r="B1344" t="s">
        <v>33120</v>
      </c>
      <c r="C1344" t="s">
        <v>33121</v>
      </c>
      <c r="D1344" t="s">
        <v>33122</v>
      </c>
      <c r="E1344">
        <v>238363</v>
      </c>
      <c r="G1344" t="s">
        <v>297</v>
      </c>
      <c r="H1344" t="s">
        <v>33123</v>
      </c>
      <c r="I1344" t="s">
        <v>33124</v>
      </c>
      <c r="J1344" t="s">
        <v>280</v>
      </c>
      <c r="K1344" t="s">
        <v>86</v>
      </c>
      <c r="L1344" t="s">
        <v>33125</v>
      </c>
      <c r="M1344" t="s">
        <v>33126</v>
      </c>
      <c r="N1344" t="s">
        <v>281</v>
      </c>
      <c r="O1344" t="s">
        <v>75</v>
      </c>
      <c r="P1344" t="s">
        <v>33127</v>
      </c>
      <c r="Q1344" t="s">
        <v>282</v>
      </c>
      <c r="R1344" t="s">
        <v>284</v>
      </c>
      <c r="S1344" t="s">
        <v>134</v>
      </c>
      <c r="T1344" t="s">
        <v>18514</v>
      </c>
      <c r="U1344" t="s">
        <v>33128</v>
      </c>
      <c r="V1344" s="1" t="s">
        <v>18674</v>
      </c>
      <c r="W1344" t="s">
        <v>33129</v>
      </c>
      <c r="X1344" s="1" t="s">
        <v>22433</v>
      </c>
      <c r="Y1344">
        <v>3851</v>
      </c>
      <c r="Z1344" t="s">
        <v>17528</v>
      </c>
      <c r="AA1344">
        <v>0</v>
      </c>
      <c r="AB1344" t="s">
        <v>87</v>
      </c>
      <c r="AC1344">
        <v>0</v>
      </c>
      <c r="AD1344">
        <v>0</v>
      </c>
      <c r="AE1344">
        <v>0</v>
      </c>
      <c r="AF1344">
        <v>0</v>
      </c>
      <c r="AG1344">
        <v>0</v>
      </c>
      <c r="AH1344">
        <v>0</v>
      </c>
      <c r="AI1344">
        <v>0</v>
      </c>
      <c r="AJ1344">
        <v>0</v>
      </c>
      <c r="AK1344">
        <v>0</v>
      </c>
      <c r="AL1344">
        <v>0</v>
      </c>
      <c r="AM1344">
        <v>0</v>
      </c>
      <c r="AN1344">
        <v>0</v>
      </c>
      <c r="AO1344">
        <v>0</v>
      </c>
      <c r="AP1344">
        <v>0</v>
      </c>
      <c r="AQ1344">
        <v>0</v>
      </c>
      <c r="AR1344">
        <v>1</v>
      </c>
      <c r="AS1344" t="s">
        <v>17087</v>
      </c>
      <c r="AT1344" t="s">
        <v>97</v>
      </c>
    </row>
    <row r="1345" spans="1:46" x14ac:dyDescent="0.25">
      <c r="A1345" t="s">
        <v>1</v>
      </c>
      <c r="B1345" t="s">
        <v>33492</v>
      </c>
      <c r="C1345" t="s">
        <v>33493</v>
      </c>
      <c r="D1345" t="s">
        <v>33494</v>
      </c>
      <c r="E1345">
        <v>238534</v>
      </c>
      <c r="G1345" t="s">
        <v>297</v>
      </c>
      <c r="H1345" t="s">
        <v>33495</v>
      </c>
      <c r="I1345" t="s">
        <v>33496</v>
      </c>
      <c r="J1345" t="s">
        <v>33497</v>
      </c>
      <c r="K1345" t="s">
        <v>33498</v>
      </c>
      <c r="L1345" t="s">
        <v>33499</v>
      </c>
      <c r="M1345" t="s">
        <v>33500</v>
      </c>
      <c r="N1345" t="s">
        <v>281</v>
      </c>
      <c r="O1345" t="s">
        <v>75</v>
      </c>
      <c r="P1345" t="s">
        <v>33501</v>
      </c>
      <c r="Q1345" t="s">
        <v>282</v>
      </c>
      <c r="R1345" t="s">
        <v>17068</v>
      </c>
      <c r="S1345" t="s">
        <v>114</v>
      </c>
      <c r="T1345" t="s">
        <v>20268</v>
      </c>
      <c r="U1345" t="s">
        <v>33502</v>
      </c>
      <c r="V1345" s="1" t="s">
        <v>18674</v>
      </c>
      <c r="W1345" t="s">
        <v>33503</v>
      </c>
      <c r="X1345" s="1" t="s">
        <v>22433</v>
      </c>
      <c r="Y1345">
        <v>3851</v>
      </c>
      <c r="Z1345" t="s">
        <v>17528</v>
      </c>
      <c r="AA1345">
        <v>0</v>
      </c>
      <c r="AB1345" t="s">
        <v>87</v>
      </c>
      <c r="AC1345">
        <v>0</v>
      </c>
      <c r="AD1345">
        <v>0</v>
      </c>
      <c r="AE1345">
        <v>0</v>
      </c>
      <c r="AF1345">
        <v>0</v>
      </c>
      <c r="AG1345">
        <v>0</v>
      </c>
      <c r="AH1345">
        <v>0</v>
      </c>
      <c r="AI1345">
        <v>0</v>
      </c>
      <c r="AJ1345">
        <v>0</v>
      </c>
      <c r="AK1345">
        <v>0</v>
      </c>
      <c r="AL1345">
        <v>0</v>
      </c>
      <c r="AM1345">
        <v>0</v>
      </c>
      <c r="AN1345">
        <v>0</v>
      </c>
      <c r="AO1345">
        <v>0</v>
      </c>
      <c r="AP1345">
        <v>0</v>
      </c>
      <c r="AQ1345">
        <v>0</v>
      </c>
      <c r="AR1345">
        <v>1</v>
      </c>
      <c r="AS1345" t="s">
        <v>17087</v>
      </c>
      <c r="AT1345" t="s">
        <v>97</v>
      </c>
    </row>
    <row r="1346" spans="1:46" x14ac:dyDescent="0.25">
      <c r="A1346" t="s">
        <v>1</v>
      </c>
      <c r="B1346" t="s">
        <v>33463</v>
      </c>
      <c r="C1346" t="s">
        <v>33464</v>
      </c>
      <c r="D1346" t="s">
        <v>33465</v>
      </c>
      <c r="E1346">
        <v>238397</v>
      </c>
      <c r="G1346" t="s">
        <v>297</v>
      </c>
      <c r="H1346" t="s">
        <v>33466</v>
      </c>
      <c r="I1346" t="s">
        <v>33467</v>
      </c>
      <c r="J1346" t="s">
        <v>280</v>
      </c>
      <c r="K1346" t="s">
        <v>16739</v>
      </c>
      <c r="L1346" t="s">
        <v>33468</v>
      </c>
      <c r="M1346" t="s">
        <v>33469</v>
      </c>
      <c r="N1346" t="s">
        <v>281</v>
      </c>
      <c r="O1346" t="s">
        <v>75</v>
      </c>
      <c r="P1346" t="s">
        <v>33470</v>
      </c>
      <c r="Q1346" t="s">
        <v>282</v>
      </c>
      <c r="R1346" t="s">
        <v>284</v>
      </c>
      <c r="S1346" t="s">
        <v>195</v>
      </c>
      <c r="T1346" t="s">
        <v>18517</v>
      </c>
      <c r="U1346" t="s">
        <v>33471</v>
      </c>
      <c r="V1346" s="1" t="s">
        <v>18674</v>
      </c>
      <c r="W1346" t="s">
        <v>33422</v>
      </c>
      <c r="X1346" s="1" t="s">
        <v>22433</v>
      </c>
      <c r="Y1346">
        <v>3851</v>
      </c>
      <c r="Z1346" t="s">
        <v>17528</v>
      </c>
      <c r="AA1346">
        <v>0</v>
      </c>
      <c r="AB1346" t="s">
        <v>87</v>
      </c>
      <c r="AC1346">
        <v>0</v>
      </c>
      <c r="AD1346">
        <v>0</v>
      </c>
      <c r="AE1346">
        <v>0</v>
      </c>
      <c r="AF1346">
        <v>0</v>
      </c>
      <c r="AG1346">
        <v>0</v>
      </c>
      <c r="AH1346">
        <v>0</v>
      </c>
      <c r="AI1346">
        <v>0</v>
      </c>
      <c r="AJ1346">
        <v>0</v>
      </c>
      <c r="AK1346">
        <v>0</v>
      </c>
      <c r="AL1346">
        <v>0</v>
      </c>
      <c r="AM1346">
        <v>0</v>
      </c>
      <c r="AN1346">
        <v>0</v>
      </c>
      <c r="AO1346">
        <v>0</v>
      </c>
      <c r="AP1346">
        <v>0</v>
      </c>
      <c r="AQ1346">
        <v>0</v>
      </c>
      <c r="AR1346">
        <v>1</v>
      </c>
      <c r="AS1346" t="s">
        <v>17087</v>
      </c>
      <c r="AT1346" t="s">
        <v>97</v>
      </c>
    </row>
    <row r="1347" spans="1:46" x14ac:dyDescent="0.25">
      <c r="A1347" t="s">
        <v>0</v>
      </c>
      <c r="B1347" t="s">
        <v>32998</v>
      </c>
      <c r="C1347" t="s">
        <v>32999</v>
      </c>
      <c r="D1347" t="s">
        <v>33000</v>
      </c>
      <c r="E1347">
        <v>238959</v>
      </c>
      <c r="G1347" t="s">
        <v>297</v>
      </c>
      <c r="H1347" t="s">
        <v>33001</v>
      </c>
      <c r="I1347" t="s">
        <v>33002</v>
      </c>
      <c r="J1347" t="s">
        <v>24087</v>
      </c>
      <c r="K1347" t="s">
        <v>144</v>
      </c>
      <c r="L1347" t="s">
        <v>33003</v>
      </c>
      <c r="M1347" t="s">
        <v>33004</v>
      </c>
      <c r="N1347" t="s">
        <v>281</v>
      </c>
      <c r="O1347" t="s">
        <v>75</v>
      </c>
      <c r="P1347" t="s">
        <v>33005</v>
      </c>
      <c r="Q1347" t="s">
        <v>282</v>
      </c>
      <c r="R1347" t="s">
        <v>284</v>
      </c>
      <c r="S1347" t="s">
        <v>17345</v>
      </c>
      <c r="T1347" t="s">
        <v>17344</v>
      </c>
      <c r="U1347" t="s">
        <v>30113</v>
      </c>
      <c r="V1347" s="1" t="s">
        <v>18674</v>
      </c>
      <c r="W1347" t="s">
        <v>32997</v>
      </c>
      <c r="X1347" s="1" t="s">
        <v>22433</v>
      </c>
      <c r="Y1347">
        <v>3851</v>
      </c>
      <c r="Z1347" t="s">
        <v>17528</v>
      </c>
      <c r="AA1347">
        <v>0</v>
      </c>
      <c r="AB1347" t="s">
        <v>87</v>
      </c>
      <c r="AC1347">
        <v>0</v>
      </c>
      <c r="AD1347">
        <v>0</v>
      </c>
      <c r="AE1347">
        <v>0</v>
      </c>
      <c r="AF1347">
        <v>0</v>
      </c>
      <c r="AG1347">
        <v>0</v>
      </c>
      <c r="AH1347">
        <v>0</v>
      </c>
      <c r="AI1347">
        <v>0</v>
      </c>
      <c r="AJ1347">
        <v>0</v>
      </c>
      <c r="AK1347">
        <v>0</v>
      </c>
      <c r="AL1347">
        <v>0</v>
      </c>
      <c r="AM1347">
        <v>0</v>
      </c>
      <c r="AN1347">
        <v>0</v>
      </c>
      <c r="AO1347">
        <v>0</v>
      </c>
      <c r="AP1347">
        <v>0</v>
      </c>
      <c r="AQ1347">
        <v>0</v>
      </c>
      <c r="AR1347">
        <v>1</v>
      </c>
      <c r="AS1347" t="s">
        <v>17087</v>
      </c>
      <c r="AT1347" t="s">
        <v>97</v>
      </c>
    </row>
    <row r="1348" spans="1:46" x14ac:dyDescent="0.25">
      <c r="A1348" t="s">
        <v>1</v>
      </c>
      <c r="B1348" t="s">
        <v>33482</v>
      </c>
      <c r="C1348" t="s">
        <v>33483</v>
      </c>
      <c r="D1348" t="s">
        <v>33484</v>
      </c>
      <c r="E1348">
        <v>238245</v>
      </c>
      <c r="G1348" t="s">
        <v>297</v>
      </c>
      <c r="H1348" t="s">
        <v>33485</v>
      </c>
      <c r="I1348" t="s">
        <v>33486</v>
      </c>
      <c r="J1348" t="s">
        <v>280</v>
      </c>
      <c r="K1348" t="s">
        <v>86</v>
      </c>
      <c r="L1348" t="s">
        <v>33487</v>
      </c>
      <c r="M1348" t="s">
        <v>33488</v>
      </c>
      <c r="N1348" t="s">
        <v>281</v>
      </c>
      <c r="O1348" t="s">
        <v>75</v>
      </c>
      <c r="P1348" t="s">
        <v>33489</v>
      </c>
      <c r="Q1348" t="s">
        <v>282</v>
      </c>
      <c r="R1348" t="s">
        <v>284</v>
      </c>
      <c r="S1348" t="s">
        <v>134</v>
      </c>
      <c r="T1348" t="s">
        <v>18509</v>
      </c>
      <c r="U1348" t="s">
        <v>33490</v>
      </c>
      <c r="V1348" s="1" t="s">
        <v>18674</v>
      </c>
      <c r="W1348" t="s">
        <v>33491</v>
      </c>
      <c r="X1348" s="1" t="s">
        <v>22433</v>
      </c>
      <c r="Y1348">
        <v>3851</v>
      </c>
      <c r="Z1348" t="s">
        <v>17528</v>
      </c>
      <c r="AA1348">
        <v>0</v>
      </c>
      <c r="AB1348" t="s">
        <v>87</v>
      </c>
      <c r="AC1348">
        <v>0</v>
      </c>
      <c r="AD1348">
        <v>0</v>
      </c>
      <c r="AE1348">
        <v>0</v>
      </c>
      <c r="AF1348">
        <v>0</v>
      </c>
      <c r="AG1348">
        <v>0</v>
      </c>
      <c r="AH1348">
        <v>0</v>
      </c>
      <c r="AI1348">
        <v>0</v>
      </c>
      <c r="AJ1348">
        <v>0</v>
      </c>
      <c r="AK1348">
        <v>0</v>
      </c>
      <c r="AL1348">
        <v>0</v>
      </c>
      <c r="AM1348">
        <v>0</v>
      </c>
      <c r="AN1348">
        <v>0</v>
      </c>
      <c r="AO1348">
        <v>0</v>
      </c>
      <c r="AP1348">
        <v>0</v>
      </c>
      <c r="AQ1348">
        <v>0</v>
      </c>
      <c r="AR1348">
        <v>1</v>
      </c>
      <c r="AS1348" t="s">
        <v>17087</v>
      </c>
      <c r="AT1348" t="s">
        <v>97</v>
      </c>
    </row>
    <row r="1349" spans="1:46" x14ac:dyDescent="0.25">
      <c r="A1349" t="s">
        <v>1</v>
      </c>
      <c r="B1349" t="s">
        <v>33038</v>
      </c>
      <c r="C1349" t="s">
        <v>33039</v>
      </c>
      <c r="D1349" t="s">
        <v>33040</v>
      </c>
      <c r="E1349">
        <v>238366</v>
      </c>
      <c r="G1349" t="s">
        <v>297</v>
      </c>
      <c r="H1349" t="s">
        <v>33041</v>
      </c>
      <c r="I1349" t="s">
        <v>33042</v>
      </c>
      <c r="J1349" t="s">
        <v>280</v>
      </c>
      <c r="K1349" t="s">
        <v>86</v>
      </c>
      <c r="L1349" t="s">
        <v>33043</v>
      </c>
      <c r="M1349" t="s">
        <v>33044</v>
      </c>
      <c r="N1349" t="s">
        <v>281</v>
      </c>
      <c r="O1349" t="s">
        <v>75</v>
      </c>
      <c r="P1349" t="s">
        <v>33045</v>
      </c>
      <c r="Q1349" t="s">
        <v>282</v>
      </c>
      <c r="R1349" t="s">
        <v>284</v>
      </c>
      <c r="S1349" t="s">
        <v>134</v>
      </c>
      <c r="T1349" t="s">
        <v>18514</v>
      </c>
      <c r="U1349" t="s">
        <v>33046</v>
      </c>
      <c r="V1349" s="1" t="s">
        <v>18674</v>
      </c>
      <c r="W1349" t="s">
        <v>33047</v>
      </c>
      <c r="X1349" s="1" t="s">
        <v>22433</v>
      </c>
      <c r="Y1349">
        <v>3851</v>
      </c>
      <c r="Z1349" t="s">
        <v>17528</v>
      </c>
      <c r="AA1349">
        <v>0</v>
      </c>
      <c r="AB1349" t="s">
        <v>87</v>
      </c>
      <c r="AC1349">
        <v>0</v>
      </c>
      <c r="AD1349">
        <v>0</v>
      </c>
      <c r="AE1349">
        <v>0</v>
      </c>
      <c r="AF1349">
        <v>0</v>
      </c>
      <c r="AG1349">
        <v>0</v>
      </c>
      <c r="AH1349">
        <v>0</v>
      </c>
      <c r="AI1349">
        <v>0</v>
      </c>
      <c r="AJ1349">
        <v>0</v>
      </c>
      <c r="AK1349">
        <v>0</v>
      </c>
      <c r="AL1349">
        <v>0</v>
      </c>
      <c r="AM1349">
        <v>0</v>
      </c>
      <c r="AN1349">
        <v>0</v>
      </c>
      <c r="AO1349">
        <v>0</v>
      </c>
      <c r="AP1349">
        <v>0</v>
      </c>
      <c r="AQ1349">
        <v>0</v>
      </c>
      <c r="AR1349">
        <v>1</v>
      </c>
      <c r="AS1349" t="s">
        <v>17087</v>
      </c>
      <c r="AT1349" t="s">
        <v>97</v>
      </c>
    </row>
    <row r="1350" spans="1:46" x14ac:dyDescent="0.25">
      <c r="A1350" t="s">
        <v>1</v>
      </c>
      <c r="B1350" t="s">
        <v>33247</v>
      </c>
      <c r="C1350" t="s">
        <v>33248</v>
      </c>
      <c r="D1350" t="s">
        <v>33249</v>
      </c>
      <c r="E1350">
        <v>238257</v>
      </c>
      <c r="G1350" t="s">
        <v>297</v>
      </c>
      <c r="H1350" t="s">
        <v>33250</v>
      </c>
      <c r="I1350" t="s">
        <v>33251</v>
      </c>
      <c r="J1350" t="s">
        <v>280</v>
      </c>
      <c r="K1350" t="s">
        <v>17086</v>
      </c>
      <c r="L1350" t="s">
        <v>33252</v>
      </c>
      <c r="M1350" t="s">
        <v>33253</v>
      </c>
      <c r="N1350" t="s">
        <v>281</v>
      </c>
      <c r="O1350" t="s">
        <v>75</v>
      </c>
      <c r="P1350" t="s">
        <v>33254</v>
      </c>
      <c r="Q1350" t="s">
        <v>282</v>
      </c>
      <c r="R1350" t="s">
        <v>246</v>
      </c>
      <c r="S1350" t="s">
        <v>94</v>
      </c>
      <c r="T1350" t="s">
        <v>18770</v>
      </c>
      <c r="U1350" t="s">
        <v>33255</v>
      </c>
      <c r="V1350" s="1" t="s">
        <v>18674</v>
      </c>
      <c r="W1350" t="s">
        <v>33256</v>
      </c>
      <c r="X1350" s="1" t="s">
        <v>22433</v>
      </c>
      <c r="Y1350">
        <v>3851</v>
      </c>
      <c r="Z1350" t="s">
        <v>17528</v>
      </c>
      <c r="AA1350">
        <v>0</v>
      </c>
      <c r="AB1350" t="s">
        <v>87</v>
      </c>
      <c r="AC1350">
        <v>0</v>
      </c>
      <c r="AD1350">
        <v>0</v>
      </c>
      <c r="AE1350">
        <v>0</v>
      </c>
      <c r="AF1350">
        <v>0</v>
      </c>
      <c r="AG1350">
        <v>0</v>
      </c>
      <c r="AH1350">
        <v>0</v>
      </c>
      <c r="AI1350">
        <v>0</v>
      </c>
      <c r="AJ1350">
        <v>0</v>
      </c>
      <c r="AK1350">
        <v>0</v>
      </c>
      <c r="AL1350">
        <v>0</v>
      </c>
      <c r="AM1350">
        <v>0</v>
      </c>
      <c r="AN1350">
        <v>0</v>
      </c>
      <c r="AO1350">
        <v>0</v>
      </c>
      <c r="AP1350">
        <v>0</v>
      </c>
      <c r="AQ1350">
        <v>0</v>
      </c>
      <c r="AR1350">
        <v>1</v>
      </c>
      <c r="AS1350" t="s">
        <v>17087</v>
      </c>
      <c r="AT1350" t="s">
        <v>97</v>
      </c>
    </row>
    <row r="1351" spans="1:46" x14ac:dyDescent="0.25">
      <c r="A1351" t="s">
        <v>0</v>
      </c>
      <c r="B1351" t="s">
        <v>33265</v>
      </c>
      <c r="C1351" t="s">
        <v>33266</v>
      </c>
      <c r="D1351" t="s">
        <v>33267</v>
      </c>
      <c r="E1351">
        <v>239166</v>
      </c>
      <c r="G1351" t="s">
        <v>297</v>
      </c>
      <c r="H1351" t="s">
        <v>33268</v>
      </c>
      <c r="I1351" t="s">
        <v>33269</v>
      </c>
      <c r="J1351" t="s">
        <v>33270</v>
      </c>
      <c r="K1351" t="s">
        <v>133</v>
      </c>
      <c r="L1351" t="s">
        <v>33271</v>
      </c>
      <c r="M1351" t="s">
        <v>33272</v>
      </c>
      <c r="N1351" t="s">
        <v>281</v>
      </c>
      <c r="O1351" t="s">
        <v>75</v>
      </c>
      <c r="P1351" t="s">
        <v>33273</v>
      </c>
      <c r="Q1351" t="s">
        <v>282</v>
      </c>
      <c r="R1351" t="s">
        <v>246</v>
      </c>
      <c r="S1351" t="s">
        <v>17343</v>
      </c>
      <c r="T1351" t="s">
        <v>18698</v>
      </c>
      <c r="U1351" t="s">
        <v>33274</v>
      </c>
      <c r="V1351" s="1" t="s">
        <v>18674</v>
      </c>
      <c r="W1351" t="s">
        <v>33275</v>
      </c>
      <c r="X1351" s="1" t="s">
        <v>22433</v>
      </c>
      <c r="Y1351">
        <v>3851</v>
      </c>
      <c r="Z1351" t="s">
        <v>17528</v>
      </c>
      <c r="AA1351">
        <v>0</v>
      </c>
      <c r="AB1351" t="s">
        <v>87</v>
      </c>
      <c r="AC1351">
        <v>0</v>
      </c>
      <c r="AD1351">
        <v>0</v>
      </c>
      <c r="AE1351">
        <v>0</v>
      </c>
      <c r="AF1351">
        <v>0</v>
      </c>
      <c r="AG1351">
        <v>0</v>
      </c>
      <c r="AH1351">
        <v>0</v>
      </c>
      <c r="AI1351">
        <v>0</v>
      </c>
      <c r="AJ1351">
        <v>0</v>
      </c>
      <c r="AK1351">
        <v>0</v>
      </c>
      <c r="AL1351">
        <v>0</v>
      </c>
      <c r="AM1351">
        <v>0</v>
      </c>
      <c r="AN1351">
        <v>0</v>
      </c>
      <c r="AO1351">
        <v>0</v>
      </c>
      <c r="AP1351">
        <v>0</v>
      </c>
      <c r="AQ1351">
        <v>0</v>
      </c>
      <c r="AR1351">
        <v>1</v>
      </c>
      <c r="AS1351" t="s">
        <v>17087</v>
      </c>
      <c r="AT1351" t="s">
        <v>97</v>
      </c>
    </row>
    <row r="1352" spans="1:46" x14ac:dyDescent="0.25">
      <c r="A1352" t="s">
        <v>1</v>
      </c>
      <c r="B1352" t="s">
        <v>33443</v>
      </c>
      <c r="C1352" t="s">
        <v>33444</v>
      </c>
      <c r="D1352" t="s">
        <v>33445</v>
      </c>
      <c r="E1352">
        <v>238264</v>
      </c>
      <c r="G1352" t="s">
        <v>297</v>
      </c>
      <c r="H1352" t="s">
        <v>33446</v>
      </c>
      <c r="I1352" t="s">
        <v>33447</v>
      </c>
      <c r="J1352" t="s">
        <v>280</v>
      </c>
      <c r="K1352" t="s">
        <v>93</v>
      </c>
      <c r="L1352" t="s">
        <v>33448</v>
      </c>
      <c r="M1352" t="s">
        <v>33449</v>
      </c>
      <c r="N1352" t="s">
        <v>281</v>
      </c>
      <c r="O1352" t="s">
        <v>75</v>
      </c>
      <c r="P1352" t="s">
        <v>33450</v>
      </c>
      <c r="Q1352" t="s">
        <v>282</v>
      </c>
      <c r="R1352" t="s">
        <v>246</v>
      </c>
      <c r="S1352" t="s">
        <v>94</v>
      </c>
      <c r="T1352" t="s">
        <v>18770</v>
      </c>
      <c r="U1352" t="s">
        <v>33451</v>
      </c>
      <c r="V1352" s="1" t="s">
        <v>18674</v>
      </c>
      <c r="W1352" t="s">
        <v>33452</v>
      </c>
      <c r="X1352" s="1" t="s">
        <v>22433</v>
      </c>
      <c r="Y1352">
        <v>3851</v>
      </c>
      <c r="Z1352" t="s">
        <v>17528</v>
      </c>
      <c r="AA1352">
        <v>0</v>
      </c>
      <c r="AB1352" t="s">
        <v>87</v>
      </c>
      <c r="AC1352">
        <v>0</v>
      </c>
      <c r="AD1352">
        <v>0</v>
      </c>
      <c r="AE1352">
        <v>0</v>
      </c>
      <c r="AF1352">
        <v>0</v>
      </c>
      <c r="AG1352">
        <v>0</v>
      </c>
      <c r="AH1352">
        <v>0</v>
      </c>
      <c r="AI1352">
        <v>0</v>
      </c>
      <c r="AJ1352">
        <v>0</v>
      </c>
      <c r="AK1352">
        <v>0</v>
      </c>
      <c r="AL1352">
        <v>0</v>
      </c>
      <c r="AM1352">
        <v>0</v>
      </c>
      <c r="AN1352">
        <v>0</v>
      </c>
      <c r="AO1352">
        <v>0</v>
      </c>
      <c r="AP1352">
        <v>0</v>
      </c>
      <c r="AQ1352">
        <v>0</v>
      </c>
      <c r="AR1352">
        <v>1</v>
      </c>
      <c r="AS1352" t="s">
        <v>17087</v>
      </c>
      <c r="AT1352" t="s">
        <v>97</v>
      </c>
    </row>
    <row r="1353" spans="1:46" x14ac:dyDescent="0.25">
      <c r="A1353" t="s">
        <v>0</v>
      </c>
      <c r="B1353" t="s">
        <v>32988</v>
      </c>
      <c r="C1353" t="s">
        <v>32989</v>
      </c>
      <c r="D1353" t="s">
        <v>32990</v>
      </c>
      <c r="E1353">
        <v>238958</v>
      </c>
      <c r="G1353" t="s">
        <v>297</v>
      </c>
      <c r="H1353" t="s">
        <v>32991</v>
      </c>
      <c r="I1353" t="s">
        <v>32992</v>
      </c>
      <c r="J1353" t="s">
        <v>280</v>
      </c>
      <c r="K1353" t="s">
        <v>144</v>
      </c>
      <c r="L1353" t="s">
        <v>32993</v>
      </c>
      <c r="M1353" t="s">
        <v>32994</v>
      </c>
      <c r="N1353" t="s">
        <v>281</v>
      </c>
      <c r="O1353" t="s">
        <v>75</v>
      </c>
      <c r="P1353" t="s">
        <v>32995</v>
      </c>
      <c r="Q1353" t="s">
        <v>282</v>
      </c>
      <c r="R1353" t="s">
        <v>284</v>
      </c>
      <c r="S1353" t="s">
        <v>17345</v>
      </c>
      <c r="T1353" t="s">
        <v>17344</v>
      </c>
      <c r="U1353" t="s">
        <v>32996</v>
      </c>
      <c r="V1353" s="1" t="s">
        <v>18674</v>
      </c>
      <c r="W1353" t="s">
        <v>32997</v>
      </c>
      <c r="X1353" s="1" t="s">
        <v>22433</v>
      </c>
      <c r="Y1353">
        <v>3851</v>
      </c>
      <c r="Z1353" t="s">
        <v>17528</v>
      </c>
      <c r="AA1353">
        <v>0</v>
      </c>
      <c r="AB1353" t="s">
        <v>87</v>
      </c>
      <c r="AC1353">
        <v>0</v>
      </c>
      <c r="AD1353">
        <v>0</v>
      </c>
      <c r="AE1353">
        <v>0</v>
      </c>
      <c r="AF1353">
        <v>0</v>
      </c>
      <c r="AG1353">
        <v>0</v>
      </c>
      <c r="AH1353">
        <v>0</v>
      </c>
      <c r="AI1353">
        <v>0</v>
      </c>
      <c r="AJ1353">
        <v>0</v>
      </c>
      <c r="AK1353">
        <v>0</v>
      </c>
      <c r="AL1353">
        <v>0</v>
      </c>
      <c r="AM1353">
        <v>0</v>
      </c>
      <c r="AN1353">
        <v>0</v>
      </c>
      <c r="AO1353">
        <v>0</v>
      </c>
      <c r="AP1353">
        <v>0</v>
      </c>
      <c r="AQ1353">
        <v>0</v>
      </c>
      <c r="AR1353">
        <v>1</v>
      </c>
      <c r="AS1353" t="s">
        <v>17087</v>
      </c>
      <c r="AT1353" t="s">
        <v>97</v>
      </c>
    </row>
    <row r="1354" spans="1:46" x14ac:dyDescent="0.25">
      <c r="A1354" t="s">
        <v>1</v>
      </c>
      <c r="B1354" t="s">
        <v>32684</v>
      </c>
      <c r="C1354" t="s">
        <v>32685</v>
      </c>
      <c r="D1354" t="s">
        <v>32686</v>
      </c>
      <c r="E1354">
        <v>238419</v>
      </c>
      <c r="G1354" t="s">
        <v>297</v>
      </c>
      <c r="H1354" t="s">
        <v>32687</v>
      </c>
      <c r="I1354" t="s">
        <v>32688</v>
      </c>
      <c r="J1354" t="s">
        <v>280</v>
      </c>
      <c r="K1354" t="s">
        <v>16901</v>
      </c>
      <c r="L1354" t="s">
        <v>32689</v>
      </c>
      <c r="M1354" t="s">
        <v>32690</v>
      </c>
      <c r="N1354" t="s">
        <v>285</v>
      </c>
      <c r="O1354" t="s">
        <v>75</v>
      </c>
      <c r="P1354" t="s">
        <v>32691</v>
      </c>
      <c r="Q1354" t="s">
        <v>282</v>
      </c>
      <c r="R1354" t="s">
        <v>284</v>
      </c>
      <c r="S1354" t="s">
        <v>106</v>
      </c>
      <c r="T1354" t="s">
        <v>18513</v>
      </c>
      <c r="U1354" t="s">
        <v>32692</v>
      </c>
      <c r="V1354" s="1" t="s">
        <v>18674</v>
      </c>
      <c r="W1354" t="s">
        <v>32693</v>
      </c>
      <c r="X1354" s="1" t="s">
        <v>22433</v>
      </c>
      <c r="Y1354">
        <v>3851</v>
      </c>
      <c r="Z1354" t="s">
        <v>17528</v>
      </c>
      <c r="AA1354">
        <v>0</v>
      </c>
      <c r="AB1354" t="s">
        <v>87</v>
      </c>
      <c r="AC1354">
        <v>0</v>
      </c>
      <c r="AD1354">
        <v>0</v>
      </c>
      <c r="AE1354">
        <v>0</v>
      </c>
      <c r="AF1354">
        <v>0</v>
      </c>
      <c r="AG1354">
        <v>0</v>
      </c>
      <c r="AH1354">
        <v>0</v>
      </c>
      <c r="AI1354">
        <v>0</v>
      </c>
      <c r="AJ1354">
        <v>0</v>
      </c>
      <c r="AK1354">
        <v>0</v>
      </c>
      <c r="AL1354">
        <v>0</v>
      </c>
      <c r="AM1354">
        <v>0</v>
      </c>
      <c r="AN1354">
        <v>0</v>
      </c>
      <c r="AO1354">
        <v>0</v>
      </c>
      <c r="AP1354">
        <v>0</v>
      </c>
      <c r="AQ1354">
        <v>0</v>
      </c>
      <c r="AR1354">
        <v>1</v>
      </c>
      <c r="AS1354" t="s">
        <v>17087</v>
      </c>
      <c r="AT1354" t="s">
        <v>97</v>
      </c>
    </row>
    <row r="1355" spans="1:46" x14ac:dyDescent="0.25">
      <c r="A1355" t="s">
        <v>1</v>
      </c>
      <c r="B1355" t="s">
        <v>32771</v>
      </c>
      <c r="C1355" t="s">
        <v>32772</v>
      </c>
      <c r="D1355" t="s">
        <v>32773</v>
      </c>
      <c r="E1355">
        <v>238637</v>
      </c>
      <c r="G1355" t="s">
        <v>297</v>
      </c>
      <c r="H1355" t="s">
        <v>32774</v>
      </c>
      <c r="I1355" t="s">
        <v>32775</v>
      </c>
      <c r="J1355" t="s">
        <v>280</v>
      </c>
      <c r="K1355" t="s">
        <v>74</v>
      </c>
      <c r="L1355" t="s">
        <v>32776</v>
      </c>
      <c r="M1355" t="s">
        <v>287</v>
      </c>
      <c r="N1355" t="s">
        <v>285</v>
      </c>
      <c r="O1355" t="s">
        <v>75</v>
      </c>
      <c r="P1355" t="s">
        <v>32777</v>
      </c>
      <c r="Q1355" t="s">
        <v>282</v>
      </c>
      <c r="R1355" t="s">
        <v>284</v>
      </c>
      <c r="S1355" t="s">
        <v>16897</v>
      </c>
      <c r="T1355" t="s">
        <v>18497</v>
      </c>
      <c r="U1355" t="s">
        <v>32778</v>
      </c>
      <c r="V1355" s="1" t="s">
        <v>18674</v>
      </c>
      <c r="W1355" t="s">
        <v>32779</v>
      </c>
      <c r="X1355" s="1" t="s">
        <v>22433</v>
      </c>
      <c r="Y1355">
        <v>3851</v>
      </c>
      <c r="Z1355" t="s">
        <v>17528</v>
      </c>
      <c r="AA1355">
        <v>0</v>
      </c>
      <c r="AB1355" t="s">
        <v>87</v>
      </c>
      <c r="AC1355">
        <v>0</v>
      </c>
      <c r="AD1355">
        <v>0</v>
      </c>
      <c r="AE1355">
        <v>0</v>
      </c>
      <c r="AF1355">
        <v>0</v>
      </c>
      <c r="AG1355">
        <v>0</v>
      </c>
      <c r="AH1355">
        <v>0</v>
      </c>
      <c r="AI1355">
        <v>0</v>
      </c>
      <c r="AJ1355">
        <v>0</v>
      </c>
      <c r="AK1355">
        <v>0</v>
      </c>
      <c r="AL1355">
        <v>0</v>
      </c>
      <c r="AM1355">
        <v>0</v>
      </c>
      <c r="AN1355">
        <v>0</v>
      </c>
      <c r="AO1355">
        <v>0</v>
      </c>
      <c r="AP1355">
        <v>0</v>
      </c>
      <c r="AQ1355">
        <v>0</v>
      </c>
      <c r="AR1355">
        <v>1</v>
      </c>
      <c r="AS1355" t="s">
        <v>17087</v>
      </c>
      <c r="AT1355" t="s">
        <v>97</v>
      </c>
    </row>
    <row r="1356" spans="1:46" x14ac:dyDescent="0.25">
      <c r="A1356" t="s">
        <v>1</v>
      </c>
      <c r="B1356" t="s">
        <v>32968</v>
      </c>
      <c r="C1356" t="s">
        <v>32969</v>
      </c>
      <c r="D1356" t="s">
        <v>32970</v>
      </c>
      <c r="E1356">
        <v>238255</v>
      </c>
      <c r="G1356" t="s">
        <v>297</v>
      </c>
      <c r="H1356" t="s">
        <v>32971</v>
      </c>
      <c r="I1356" t="s">
        <v>32972</v>
      </c>
      <c r="J1356" t="s">
        <v>280</v>
      </c>
      <c r="K1356" t="s">
        <v>17086</v>
      </c>
      <c r="L1356" t="s">
        <v>32973</v>
      </c>
      <c r="M1356" t="s">
        <v>32974</v>
      </c>
      <c r="N1356" t="s">
        <v>32975</v>
      </c>
      <c r="O1356" t="s">
        <v>75</v>
      </c>
      <c r="P1356" t="s">
        <v>32976</v>
      </c>
      <c r="Q1356" t="s">
        <v>282</v>
      </c>
      <c r="R1356" t="s">
        <v>284</v>
      </c>
      <c r="S1356" t="s">
        <v>94</v>
      </c>
      <c r="T1356" t="s">
        <v>18770</v>
      </c>
      <c r="U1356" t="s">
        <v>32977</v>
      </c>
      <c r="V1356" s="1" t="s">
        <v>18674</v>
      </c>
      <c r="W1356" t="s">
        <v>32978</v>
      </c>
      <c r="X1356" s="1" t="s">
        <v>22433</v>
      </c>
      <c r="Y1356">
        <v>3851</v>
      </c>
      <c r="Z1356" t="s">
        <v>17528</v>
      </c>
      <c r="AA1356">
        <v>0</v>
      </c>
      <c r="AB1356" t="s">
        <v>87</v>
      </c>
      <c r="AC1356">
        <v>0</v>
      </c>
      <c r="AD1356">
        <v>0</v>
      </c>
      <c r="AE1356">
        <v>0</v>
      </c>
      <c r="AF1356">
        <v>0</v>
      </c>
      <c r="AG1356">
        <v>0</v>
      </c>
      <c r="AH1356">
        <v>0</v>
      </c>
      <c r="AI1356">
        <v>0</v>
      </c>
      <c r="AJ1356">
        <v>0</v>
      </c>
      <c r="AK1356">
        <v>0</v>
      </c>
      <c r="AL1356">
        <v>0</v>
      </c>
      <c r="AM1356">
        <v>0</v>
      </c>
      <c r="AN1356">
        <v>0</v>
      </c>
      <c r="AO1356">
        <v>0</v>
      </c>
      <c r="AP1356">
        <v>0</v>
      </c>
      <c r="AQ1356">
        <v>0</v>
      </c>
      <c r="AR1356">
        <v>1</v>
      </c>
      <c r="AS1356" t="s">
        <v>17087</v>
      </c>
      <c r="AT1356" t="s">
        <v>97</v>
      </c>
    </row>
    <row r="1357" spans="1:46" x14ac:dyDescent="0.25">
      <c r="A1357" t="s">
        <v>1</v>
      </c>
      <c r="B1357" t="s">
        <v>33006</v>
      </c>
      <c r="C1357" t="s">
        <v>33007</v>
      </c>
      <c r="D1357" t="s">
        <v>33008</v>
      </c>
      <c r="E1357">
        <v>238517</v>
      </c>
      <c r="G1357" t="s">
        <v>297</v>
      </c>
      <c r="H1357" t="s">
        <v>33009</v>
      </c>
      <c r="I1357" t="s">
        <v>33010</v>
      </c>
      <c r="J1357" t="s">
        <v>33011</v>
      </c>
      <c r="K1357" t="s">
        <v>21510</v>
      </c>
      <c r="L1357" t="s">
        <v>33012</v>
      </c>
      <c r="M1357" t="s">
        <v>33013</v>
      </c>
      <c r="N1357" t="s">
        <v>285</v>
      </c>
      <c r="O1357" t="s">
        <v>75</v>
      </c>
      <c r="P1357" t="s">
        <v>33014</v>
      </c>
      <c r="Q1357" t="s">
        <v>282</v>
      </c>
      <c r="R1357" t="s">
        <v>246</v>
      </c>
      <c r="S1357" t="s">
        <v>114</v>
      </c>
      <c r="T1357" t="s">
        <v>18687</v>
      </c>
      <c r="U1357" t="s">
        <v>33015</v>
      </c>
      <c r="V1357" s="1" t="s">
        <v>18674</v>
      </c>
      <c r="W1357" t="s">
        <v>33016</v>
      </c>
      <c r="X1357" s="1" t="s">
        <v>22433</v>
      </c>
      <c r="Y1357">
        <v>3851</v>
      </c>
      <c r="Z1357" t="s">
        <v>17528</v>
      </c>
      <c r="AA1357">
        <v>0</v>
      </c>
      <c r="AB1357" t="s">
        <v>87</v>
      </c>
      <c r="AC1357">
        <v>0</v>
      </c>
      <c r="AD1357">
        <v>0</v>
      </c>
      <c r="AE1357">
        <v>0</v>
      </c>
      <c r="AF1357">
        <v>0</v>
      </c>
      <c r="AG1357">
        <v>0</v>
      </c>
      <c r="AH1357">
        <v>0</v>
      </c>
      <c r="AI1357">
        <v>0</v>
      </c>
      <c r="AJ1357">
        <v>0</v>
      </c>
      <c r="AK1357">
        <v>0</v>
      </c>
      <c r="AL1357">
        <v>0</v>
      </c>
      <c r="AM1357">
        <v>0</v>
      </c>
      <c r="AN1357">
        <v>0</v>
      </c>
      <c r="AO1357">
        <v>0</v>
      </c>
      <c r="AP1357">
        <v>0</v>
      </c>
      <c r="AQ1357">
        <v>0</v>
      </c>
      <c r="AR1357">
        <v>1</v>
      </c>
      <c r="AS1357" t="s">
        <v>17087</v>
      </c>
      <c r="AT1357" t="s">
        <v>97</v>
      </c>
    </row>
    <row r="1358" spans="1:46" x14ac:dyDescent="0.25">
      <c r="A1358" t="s">
        <v>0</v>
      </c>
      <c r="B1358" t="s">
        <v>33017</v>
      </c>
      <c r="C1358" t="s">
        <v>33018</v>
      </c>
      <c r="D1358" t="s">
        <v>33019</v>
      </c>
      <c r="E1358">
        <v>238941</v>
      </c>
      <c r="G1358" t="s">
        <v>297</v>
      </c>
      <c r="H1358" t="s">
        <v>33020</v>
      </c>
      <c r="I1358" t="s">
        <v>33021</v>
      </c>
      <c r="J1358" t="s">
        <v>280</v>
      </c>
      <c r="K1358" t="s">
        <v>144</v>
      </c>
      <c r="L1358" t="s">
        <v>33022</v>
      </c>
      <c r="M1358" t="s">
        <v>33023</v>
      </c>
      <c r="N1358" t="s">
        <v>281</v>
      </c>
      <c r="O1358" t="s">
        <v>75</v>
      </c>
      <c r="P1358" t="s">
        <v>33024</v>
      </c>
      <c r="Q1358" t="s">
        <v>282</v>
      </c>
      <c r="R1358" t="s">
        <v>246</v>
      </c>
      <c r="S1358" t="s">
        <v>17345</v>
      </c>
      <c r="T1358" t="s">
        <v>17344</v>
      </c>
      <c r="U1358" t="s">
        <v>33025</v>
      </c>
      <c r="V1358" s="1" t="s">
        <v>18674</v>
      </c>
      <c r="W1358" t="s">
        <v>33026</v>
      </c>
      <c r="X1358" s="1" t="s">
        <v>22433</v>
      </c>
      <c r="Y1358">
        <v>3851</v>
      </c>
      <c r="Z1358" t="s">
        <v>17528</v>
      </c>
      <c r="AA1358">
        <v>0</v>
      </c>
      <c r="AB1358" t="s">
        <v>87</v>
      </c>
      <c r="AC1358">
        <v>0</v>
      </c>
      <c r="AD1358">
        <v>0</v>
      </c>
      <c r="AE1358">
        <v>0</v>
      </c>
      <c r="AF1358">
        <v>0</v>
      </c>
      <c r="AG1358">
        <v>0</v>
      </c>
      <c r="AH1358">
        <v>0</v>
      </c>
      <c r="AI1358">
        <v>0</v>
      </c>
      <c r="AJ1358">
        <v>0</v>
      </c>
      <c r="AK1358">
        <v>0</v>
      </c>
      <c r="AL1358">
        <v>0</v>
      </c>
      <c r="AM1358">
        <v>0</v>
      </c>
      <c r="AN1358">
        <v>0</v>
      </c>
      <c r="AO1358">
        <v>0</v>
      </c>
      <c r="AP1358">
        <v>0</v>
      </c>
      <c r="AQ1358">
        <v>0</v>
      </c>
      <c r="AR1358">
        <v>1</v>
      </c>
      <c r="AS1358" t="s">
        <v>17087</v>
      </c>
      <c r="AT1358" t="s">
        <v>97</v>
      </c>
    </row>
    <row r="1359" spans="1:46" x14ac:dyDescent="0.25">
      <c r="A1359" t="s">
        <v>0</v>
      </c>
      <c r="B1359" t="s">
        <v>32979</v>
      </c>
      <c r="C1359" t="s">
        <v>32980</v>
      </c>
      <c r="D1359" t="s">
        <v>32981</v>
      </c>
      <c r="E1359">
        <v>239155</v>
      </c>
      <c r="G1359" t="s">
        <v>297</v>
      </c>
      <c r="H1359" t="s">
        <v>32982</v>
      </c>
      <c r="I1359" t="s">
        <v>32983</v>
      </c>
      <c r="J1359" t="s">
        <v>280</v>
      </c>
      <c r="K1359" t="s">
        <v>133</v>
      </c>
      <c r="L1359" t="s">
        <v>32984</v>
      </c>
      <c r="M1359" t="s">
        <v>32985</v>
      </c>
      <c r="N1359" t="s">
        <v>281</v>
      </c>
      <c r="O1359" t="s">
        <v>75</v>
      </c>
      <c r="P1359" t="s">
        <v>32986</v>
      </c>
      <c r="Q1359" t="s">
        <v>282</v>
      </c>
      <c r="R1359" t="s">
        <v>284</v>
      </c>
      <c r="S1359" t="s">
        <v>17343</v>
      </c>
      <c r="T1359" t="s">
        <v>18698</v>
      </c>
      <c r="U1359" t="s">
        <v>20618</v>
      </c>
      <c r="V1359" s="1" t="s">
        <v>18674</v>
      </c>
      <c r="W1359" t="s">
        <v>32987</v>
      </c>
      <c r="X1359" s="1" t="s">
        <v>22433</v>
      </c>
      <c r="Y1359">
        <v>3851</v>
      </c>
      <c r="Z1359" t="s">
        <v>17528</v>
      </c>
      <c r="AA1359">
        <v>0</v>
      </c>
      <c r="AB1359" t="s">
        <v>87</v>
      </c>
      <c r="AC1359">
        <v>0</v>
      </c>
      <c r="AD1359">
        <v>0</v>
      </c>
      <c r="AE1359">
        <v>0</v>
      </c>
      <c r="AF1359">
        <v>0</v>
      </c>
      <c r="AG1359">
        <v>0</v>
      </c>
      <c r="AH1359">
        <v>0</v>
      </c>
      <c r="AI1359">
        <v>0</v>
      </c>
      <c r="AJ1359">
        <v>0</v>
      </c>
      <c r="AK1359">
        <v>0</v>
      </c>
      <c r="AL1359">
        <v>0</v>
      </c>
      <c r="AM1359">
        <v>0</v>
      </c>
      <c r="AN1359">
        <v>0</v>
      </c>
      <c r="AO1359">
        <v>0</v>
      </c>
      <c r="AP1359">
        <v>0</v>
      </c>
      <c r="AQ1359">
        <v>0</v>
      </c>
      <c r="AR1359">
        <v>1</v>
      </c>
      <c r="AS1359" t="s">
        <v>17087</v>
      </c>
      <c r="AT1359" t="s">
        <v>97</v>
      </c>
    </row>
    <row r="1360" spans="1:46" x14ac:dyDescent="0.25">
      <c r="A1360" t="s">
        <v>0</v>
      </c>
      <c r="B1360" t="s">
        <v>32753</v>
      </c>
      <c r="C1360" t="s">
        <v>32754</v>
      </c>
      <c r="D1360" t="s">
        <v>32755</v>
      </c>
      <c r="E1360">
        <v>239171</v>
      </c>
      <c r="G1360" t="s">
        <v>297</v>
      </c>
      <c r="H1360" t="s">
        <v>32756</v>
      </c>
      <c r="I1360" t="s">
        <v>32757</v>
      </c>
      <c r="J1360" t="s">
        <v>280</v>
      </c>
      <c r="K1360" t="s">
        <v>133</v>
      </c>
      <c r="L1360" t="s">
        <v>32758</v>
      </c>
      <c r="M1360" t="s">
        <v>281</v>
      </c>
      <c r="N1360" t="s">
        <v>281</v>
      </c>
      <c r="O1360" t="s">
        <v>75</v>
      </c>
      <c r="P1360" t="s">
        <v>32759</v>
      </c>
      <c r="Q1360" t="s">
        <v>282</v>
      </c>
      <c r="R1360" t="s">
        <v>246</v>
      </c>
      <c r="S1360" t="s">
        <v>17343</v>
      </c>
      <c r="T1360" t="s">
        <v>18698</v>
      </c>
      <c r="U1360" t="s">
        <v>32760</v>
      </c>
      <c r="V1360" s="1" t="s">
        <v>18674</v>
      </c>
      <c r="W1360" t="s">
        <v>32761</v>
      </c>
      <c r="X1360" s="1" t="s">
        <v>22433</v>
      </c>
      <c r="Y1360">
        <v>3851</v>
      </c>
      <c r="Z1360" t="s">
        <v>17528</v>
      </c>
      <c r="AA1360">
        <v>0</v>
      </c>
      <c r="AB1360" t="s">
        <v>87</v>
      </c>
      <c r="AC1360">
        <v>0</v>
      </c>
      <c r="AD1360">
        <v>0</v>
      </c>
      <c r="AE1360">
        <v>0</v>
      </c>
      <c r="AF1360">
        <v>0</v>
      </c>
      <c r="AG1360">
        <v>0</v>
      </c>
      <c r="AH1360">
        <v>0</v>
      </c>
      <c r="AI1360">
        <v>0</v>
      </c>
      <c r="AJ1360">
        <v>0</v>
      </c>
      <c r="AK1360">
        <v>0</v>
      </c>
      <c r="AL1360">
        <v>0</v>
      </c>
      <c r="AM1360">
        <v>0</v>
      </c>
      <c r="AN1360">
        <v>0</v>
      </c>
      <c r="AO1360">
        <v>0</v>
      </c>
      <c r="AP1360">
        <v>0</v>
      </c>
      <c r="AQ1360">
        <v>0</v>
      </c>
      <c r="AR1360">
        <v>1</v>
      </c>
      <c r="AS1360" t="s">
        <v>17087</v>
      </c>
      <c r="AT1360" t="s">
        <v>97</v>
      </c>
    </row>
    <row r="1361" spans="1:46" x14ac:dyDescent="0.25">
      <c r="A1361" t="s">
        <v>1</v>
      </c>
      <c r="B1361" t="s">
        <v>33099</v>
      </c>
      <c r="C1361" t="s">
        <v>33100</v>
      </c>
      <c r="D1361" t="s">
        <v>33101</v>
      </c>
      <c r="E1361">
        <v>238754</v>
      </c>
      <c r="G1361" t="s">
        <v>297</v>
      </c>
      <c r="H1361" t="s">
        <v>33102</v>
      </c>
      <c r="I1361" t="s">
        <v>33103</v>
      </c>
      <c r="J1361" t="s">
        <v>280</v>
      </c>
      <c r="K1361" t="s">
        <v>101</v>
      </c>
      <c r="L1361" t="s">
        <v>33104</v>
      </c>
      <c r="M1361" t="s">
        <v>33105</v>
      </c>
      <c r="N1361" t="s">
        <v>33106</v>
      </c>
      <c r="O1361" t="s">
        <v>75</v>
      </c>
      <c r="P1361" t="s">
        <v>33107</v>
      </c>
      <c r="Q1361" t="s">
        <v>282</v>
      </c>
      <c r="R1361" t="s">
        <v>284</v>
      </c>
      <c r="S1361" t="s">
        <v>102</v>
      </c>
      <c r="T1361" t="s">
        <v>18708</v>
      </c>
      <c r="U1361" t="s">
        <v>33108</v>
      </c>
      <c r="V1361" s="1" t="s">
        <v>18674</v>
      </c>
      <c r="W1361" t="s">
        <v>33109</v>
      </c>
      <c r="X1361" s="1" t="s">
        <v>22433</v>
      </c>
      <c r="Y1361">
        <v>3851</v>
      </c>
      <c r="Z1361" t="s">
        <v>17528</v>
      </c>
      <c r="AA1361">
        <v>0</v>
      </c>
      <c r="AB1361" t="s">
        <v>87</v>
      </c>
      <c r="AC1361">
        <v>0</v>
      </c>
      <c r="AD1361">
        <v>0</v>
      </c>
      <c r="AE1361">
        <v>0</v>
      </c>
      <c r="AF1361">
        <v>0</v>
      </c>
      <c r="AG1361">
        <v>0</v>
      </c>
      <c r="AH1361">
        <v>0</v>
      </c>
      <c r="AI1361">
        <v>0</v>
      </c>
      <c r="AJ1361">
        <v>0</v>
      </c>
      <c r="AK1361">
        <v>0</v>
      </c>
      <c r="AL1361">
        <v>0</v>
      </c>
      <c r="AM1361">
        <v>0</v>
      </c>
      <c r="AN1361">
        <v>0</v>
      </c>
      <c r="AO1361">
        <v>0</v>
      </c>
      <c r="AP1361">
        <v>0</v>
      </c>
      <c r="AQ1361">
        <v>0</v>
      </c>
      <c r="AR1361">
        <v>1</v>
      </c>
      <c r="AS1361" t="s">
        <v>17087</v>
      </c>
      <c r="AT1361" t="s">
        <v>97</v>
      </c>
    </row>
    <row r="1362" spans="1:46" x14ac:dyDescent="0.25">
      <c r="A1362" t="s">
        <v>1</v>
      </c>
      <c r="B1362" t="s">
        <v>33110</v>
      </c>
      <c r="C1362" t="s">
        <v>33111</v>
      </c>
      <c r="D1362" t="s">
        <v>33112</v>
      </c>
      <c r="E1362">
        <v>238441</v>
      </c>
      <c r="G1362" t="s">
        <v>297</v>
      </c>
      <c r="H1362" t="s">
        <v>33113</v>
      </c>
      <c r="I1362" t="s">
        <v>33114</v>
      </c>
      <c r="J1362" t="s">
        <v>280</v>
      </c>
      <c r="K1362" t="s">
        <v>17643</v>
      </c>
      <c r="L1362" t="s">
        <v>33115</v>
      </c>
      <c r="M1362" t="s">
        <v>33116</v>
      </c>
      <c r="N1362" t="s">
        <v>281</v>
      </c>
      <c r="O1362" t="s">
        <v>75</v>
      </c>
      <c r="P1362" t="s">
        <v>33117</v>
      </c>
      <c r="Q1362" t="s">
        <v>282</v>
      </c>
      <c r="R1362" t="s">
        <v>284</v>
      </c>
      <c r="S1362" t="s">
        <v>106</v>
      </c>
      <c r="T1362" t="s">
        <v>18513</v>
      </c>
      <c r="U1362" t="s">
        <v>33118</v>
      </c>
      <c r="V1362" s="1" t="s">
        <v>18674</v>
      </c>
      <c r="W1362" t="s">
        <v>33119</v>
      </c>
      <c r="X1362" s="1" t="s">
        <v>22433</v>
      </c>
      <c r="Y1362">
        <v>3851</v>
      </c>
      <c r="Z1362" t="s">
        <v>17528</v>
      </c>
      <c r="AA1362">
        <v>0</v>
      </c>
      <c r="AB1362" t="s">
        <v>87</v>
      </c>
      <c r="AC1362">
        <v>0</v>
      </c>
      <c r="AD1362">
        <v>0</v>
      </c>
      <c r="AE1362">
        <v>0</v>
      </c>
      <c r="AF1362">
        <v>0</v>
      </c>
      <c r="AG1362">
        <v>0</v>
      </c>
      <c r="AH1362">
        <v>0</v>
      </c>
      <c r="AI1362">
        <v>0</v>
      </c>
      <c r="AJ1362">
        <v>0</v>
      </c>
      <c r="AK1362">
        <v>0</v>
      </c>
      <c r="AL1362">
        <v>0</v>
      </c>
      <c r="AM1362">
        <v>0</v>
      </c>
      <c r="AN1362">
        <v>0</v>
      </c>
      <c r="AO1362">
        <v>0</v>
      </c>
      <c r="AP1362">
        <v>0</v>
      </c>
      <c r="AQ1362">
        <v>0</v>
      </c>
      <c r="AR1362">
        <v>1</v>
      </c>
      <c r="AS1362" t="s">
        <v>17087</v>
      </c>
      <c r="AT1362" t="s">
        <v>97</v>
      </c>
    </row>
    <row r="1363" spans="1:46" x14ac:dyDescent="0.25">
      <c r="A1363" t="s">
        <v>1</v>
      </c>
      <c r="B1363" t="s">
        <v>33141</v>
      </c>
      <c r="C1363" t="s">
        <v>33142</v>
      </c>
      <c r="D1363" t="s">
        <v>33143</v>
      </c>
      <c r="E1363">
        <v>238221</v>
      </c>
      <c r="G1363" t="s">
        <v>297</v>
      </c>
      <c r="H1363" t="s">
        <v>33144</v>
      </c>
      <c r="I1363" t="s">
        <v>33145</v>
      </c>
      <c r="J1363" t="s">
        <v>280</v>
      </c>
      <c r="K1363" t="s">
        <v>103</v>
      </c>
      <c r="L1363" t="s">
        <v>33146</v>
      </c>
      <c r="M1363" t="s">
        <v>33147</v>
      </c>
      <c r="N1363" t="s">
        <v>281</v>
      </c>
      <c r="O1363" t="s">
        <v>75</v>
      </c>
      <c r="P1363" t="s">
        <v>33148</v>
      </c>
      <c r="Q1363" t="s">
        <v>282</v>
      </c>
      <c r="R1363" t="s">
        <v>246</v>
      </c>
      <c r="S1363" t="s">
        <v>134</v>
      </c>
      <c r="T1363" t="s">
        <v>18504</v>
      </c>
      <c r="U1363" t="s">
        <v>33149</v>
      </c>
      <c r="V1363" s="1" t="s">
        <v>18674</v>
      </c>
      <c r="W1363" t="s">
        <v>33150</v>
      </c>
      <c r="X1363" s="1" t="s">
        <v>22433</v>
      </c>
      <c r="Y1363">
        <v>3851</v>
      </c>
      <c r="Z1363" t="s">
        <v>17528</v>
      </c>
      <c r="AA1363">
        <v>0</v>
      </c>
      <c r="AB1363" t="s">
        <v>87</v>
      </c>
      <c r="AC1363">
        <v>0</v>
      </c>
      <c r="AD1363">
        <v>0</v>
      </c>
      <c r="AE1363">
        <v>0</v>
      </c>
      <c r="AF1363">
        <v>0</v>
      </c>
      <c r="AG1363">
        <v>0</v>
      </c>
      <c r="AH1363">
        <v>0</v>
      </c>
      <c r="AI1363">
        <v>0</v>
      </c>
      <c r="AJ1363">
        <v>0</v>
      </c>
      <c r="AK1363">
        <v>0</v>
      </c>
      <c r="AL1363">
        <v>0</v>
      </c>
      <c r="AM1363">
        <v>0</v>
      </c>
      <c r="AN1363">
        <v>0</v>
      </c>
      <c r="AO1363">
        <v>0</v>
      </c>
      <c r="AP1363">
        <v>0</v>
      </c>
      <c r="AQ1363">
        <v>0</v>
      </c>
      <c r="AR1363">
        <v>1</v>
      </c>
      <c r="AS1363" t="s">
        <v>17087</v>
      </c>
      <c r="AT1363" t="s">
        <v>97</v>
      </c>
    </row>
    <row r="1364" spans="1:46" x14ac:dyDescent="0.25">
      <c r="A1364" t="s">
        <v>1</v>
      </c>
      <c r="B1364" t="s">
        <v>33151</v>
      </c>
      <c r="C1364" t="s">
        <v>33152</v>
      </c>
      <c r="D1364" t="s">
        <v>33153</v>
      </c>
      <c r="E1364">
        <v>238314</v>
      </c>
      <c r="G1364" t="s">
        <v>297</v>
      </c>
      <c r="H1364" t="s">
        <v>33154</v>
      </c>
      <c r="I1364" t="s">
        <v>33155</v>
      </c>
      <c r="J1364" t="s">
        <v>280</v>
      </c>
      <c r="K1364" t="s">
        <v>86</v>
      </c>
      <c r="L1364" t="s">
        <v>33156</v>
      </c>
      <c r="M1364" t="s">
        <v>33157</v>
      </c>
      <c r="N1364" t="s">
        <v>285</v>
      </c>
      <c r="O1364" t="s">
        <v>75</v>
      </c>
      <c r="P1364" t="s">
        <v>33158</v>
      </c>
      <c r="Q1364" t="s">
        <v>282</v>
      </c>
      <c r="R1364" t="s">
        <v>284</v>
      </c>
      <c r="S1364" t="s">
        <v>134</v>
      </c>
      <c r="T1364" t="s">
        <v>18514</v>
      </c>
      <c r="U1364" t="s">
        <v>33159</v>
      </c>
      <c r="V1364" s="1" t="s">
        <v>18674</v>
      </c>
      <c r="W1364" t="s">
        <v>33160</v>
      </c>
      <c r="X1364" s="1" t="s">
        <v>22433</v>
      </c>
      <c r="Y1364">
        <v>3851</v>
      </c>
      <c r="Z1364" t="s">
        <v>17528</v>
      </c>
      <c r="AA1364">
        <v>0</v>
      </c>
      <c r="AB1364" t="s">
        <v>87</v>
      </c>
      <c r="AC1364">
        <v>0</v>
      </c>
      <c r="AD1364">
        <v>0</v>
      </c>
      <c r="AE1364">
        <v>0</v>
      </c>
      <c r="AF1364">
        <v>0</v>
      </c>
      <c r="AG1364">
        <v>0</v>
      </c>
      <c r="AH1364">
        <v>0</v>
      </c>
      <c r="AI1364">
        <v>0</v>
      </c>
      <c r="AJ1364">
        <v>0</v>
      </c>
      <c r="AK1364">
        <v>0</v>
      </c>
      <c r="AL1364">
        <v>0</v>
      </c>
      <c r="AM1364">
        <v>0</v>
      </c>
      <c r="AN1364">
        <v>0</v>
      </c>
      <c r="AO1364">
        <v>0</v>
      </c>
      <c r="AP1364">
        <v>0</v>
      </c>
      <c r="AQ1364">
        <v>0</v>
      </c>
      <c r="AR1364">
        <v>1</v>
      </c>
      <c r="AS1364" t="s">
        <v>17087</v>
      </c>
      <c r="AT1364" t="s">
        <v>97</v>
      </c>
    </row>
    <row r="1365" spans="1:46" x14ac:dyDescent="0.25">
      <c r="A1365" t="s">
        <v>0</v>
      </c>
      <c r="B1365" t="s">
        <v>33161</v>
      </c>
      <c r="C1365" t="s">
        <v>33162</v>
      </c>
      <c r="D1365" t="s">
        <v>33163</v>
      </c>
      <c r="E1365">
        <v>238939</v>
      </c>
      <c r="G1365" t="s">
        <v>297</v>
      </c>
      <c r="H1365" t="s">
        <v>33164</v>
      </c>
      <c r="I1365" t="s">
        <v>33165</v>
      </c>
      <c r="J1365" t="s">
        <v>280</v>
      </c>
      <c r="K1365" t="s">
        <v>144</v>
      </c>
      <c r="L1365" t="s">
        <v>33166</v>
      </c>
      <c r="M1365" t="s">
        <v>33167</v>
      </c>
      <c r="N1365" t="s">
        <v>281</v>
      </c>
      <c r="O1365" t="s">
        <v>75</v>
      </c>
      <c r="P1365" t="s">
        <v>33168</v>
      </c>
      <c r="Q1365" t="s">
        <v>282</v>
      </c>
      <c r="R1365" t="s">
        <v>246</v>
      </c>
      <c r="S1365" t="s">
        <v>17345</v>
      </c>
      <c r="T1365" t="s">
        <v>17344</v>
      </c>
      <c r="U1365" t="s">
        <v>32868</v>
      </c>
      <c r="V1365" s="1" t="s">
        <v>18674</v>
      </c>
      <c r="W1365" t="s">
        <v>33026</v>
      </c>
      <c r="X1365" s="1" t="s">
        <v>22433</v>
      </c>
      <c r="Y1365">
        <v>3851</v>
      </c>
      <c r="Z1365" t="s">
        <v>17528</v>
      </c>
      <c r="AA1365">
        <v>0</v>
      </c>
      <c r="AB1365" t="s">
        <v>87</v>
      </c>
      <c r="AC1365">
        <v>0</v>
      </c>
      <c r="AD1365">
        <v>0</v>
      </c>
      <c r="AE1365">
        <v>0</v>
      </c>
      <c r="AF1365">
        <v>0</v>
      </c>
      <c r="AG1365">
        <v>0</v>
      </c>
      <c r="AH1365">
        <v>0</v>
      </c>
      <c r="AI1365">
        <v>0</v>
      </c>
      <c r="AJ1365">
        <v>0</v>
      </c>
      <c r="AK1365">
        <v>0</v>
      </c>
      <c r="AL1365">
        <v>0</v>
      </c>
      <c r="AM1365">
        <v>0</v>
      </c>
      <c r="AN1365">
        <v>0</v>
      </c>
      <c r="AO1365">
        <v>0</v>
      </c>
      <c r="AP1365">
        <v>0</v>
      </c>
      <c r="AQ1365">
        <v>0</v>
      </c>
      <c r="AR1365">
        <v>1</v>
      </c>
      <c r="AS1365" t="s">
        <v>17087</v>
      </c>
      <c r="AT1365" t="s">
        <v>97</v>
      </c>
    </row>
    <row r="1366" spans="1:46" x14ac:dyDescent="0.25">
      <c r="A1366" t="s">
        <v>0</v>
      </c>
      <c r="B1366" t="s">
        <v>33169</v>
      </c>
      <c r="C1366" t="s">
        <v>33170</v>
      </c>
      <c r="D1366" t="s">
        <v>33171</v>
      </c>
      <c r="E1366">
        <v>239168</v>
      </c>
      <c r="G1366" t="s">
        <v>297</v>
      </c>
      <c r="H1366" t="s">
        <v>33172</v>
      </c>
      <c r="I1366" t="s">
        <v>33173</v>
      </c>
      <c r="J1366" t="s">
        <v>280</v>
      </c>
      <c r="K1366" t="s">
        <v>133</v>
      </c>
      <c r="L1366" t="s">
        <v>33174</v>
      </c>
      <c r="M1366" t="s">
        <v>33175</v>
      </c>
      <c r="N1366" t="s">
        <v>281</v>
      </c>
      <c r="O1366" t="s">
        <v>75</v>
      </c>
      <c r="P1366" t="s">
        <v>33176</v>
      </c>
      <c r="Q1366" t="s">
        <v>282</v>
      </c>
      <c r="R1366" t="s">
        <v>284</v>
      </c>
      <c r="S1366" t="s">
        <v>17343</v>
      </c>
      <c r="T1366" t="s">
        <v>18698</v>
      </c>
      <c r="U1366" t="s">
        <v>31322</v>
      </c>
      <c r="V1366" s="1" t="s">
        <v>18674</v>
      </c>
      <c r="W1366" t="s">
        <v>33177</v>
      </c>
      <c r="X1366" s="1" t="s">
        <v>22433</v>
      </c>
      <c r="Y1366">
        <v>3851</v>
      </c>
      <c r="Z1366" t="s">
        <v>17528</v>
      </c>
      <c r="AA1366">
        <v>0</v>
      </c>
      <c r="AB1366" t="s">
        <v>87</v>
      </c>
      <c r="AC1366">
        <v>0</v>
      </c>
      <c r="AD1366">
        <v>0</v>
      </c>
      <c r="AE1366">
        <v>0</v>
      </c>
      <c r="AF1366">
        <v>0</v>
      </c>
      <c r="AG1366">
        <v>0</v>
      </c>
      <c r="AH1366">
        <v>0</v>
      </c>
      <c r="AI1366">
        <v>0</v>
      </c>
      <c r="AJ1366">
        <v>0</v>
      </c>
      <c r="AK1366">
        <v>0</v>
      </c>
      <c r="AL1366">
        <v>0</v>
      </c>
      <c r="AM1366">
        <v>0</v>
      </c>
      <c r="AN1366">
        <v>0</v>
      </c>
      <c r="AO1366">
        <v>0</v>
      </c>
      <c r="AP1366">
        <v>0</v>
      </c>
      <c r="AQ1366">
        <v>0</v>
      </c>
      <c r="AR1366">
        <v>1</v>
      </c>
      <c r="AS1366" t="s">
        <v>17087</v>
      </c>
      <c r="AT1366" t="s">
        <v>97</v>
      </c>
    </row>
    <row r="1367" spans="1:46" x14ac:dyDescent="0.25">
      <c r="A1367" t="s">
        <v>1</v>
      </c>
      <c r="B1367" t="s">
        <v>33237</v>
      </c>
      <c r="C1367" t="s">
        <v>33238</v>
      </c>
      <c r="D1367" t="s">
        <v>33239</v>
      </c>
      <c r="E1367">
        <v>238226</v>
      </c>
      <c r="G1367" t="s">
        <v>297</v>
      </c>
      <c r="H1367" t="s">
        <v>33240</v>
      </c>
      <c r="I1367" t="s">
        <v>33241</v>
      </c>
      <c r="J1367" t="s">
        <v>280</v>
      </c>
      <c r="K1367" t="s">
        <v>86</v>
      </c>
      <c r="L1367" t="s">
        <v>33242</v>
      </c>
      <c r="M1367" t="s">
        <v>33243</v>
      </c>
      <c r="N1367" t="s">
        <v>281</v>
      </c>
      <c r="O1367" t="s">
        <v>75</v>
      </c>
      <c r="P1367" t="s">
        <v>33244</v>
      </c>
      <c r="Q1367" t="s">
        <v>282</v>
      </c>
      <c r="R1367" t="s">
        <v>284</v>
      </c>
      <c r="S1367" t="s">
        <v>108</v>
      </c>
      <c r="T1367" t="s">
        <v>18799</v>
      </c>
      <c r="U1367" t="s">
        <v>33245</v>
      </c>
      <c r="V1367" s="1" t="s">
        <v>18674</v>
      </c>
      <c r="W1367" t="s">
        <v>33246</v>
      </c>
      <c r="X1367" s="1" t="s">
        <v>22433</v>
      </c>
      <c r="Y1367">
        <v>3851</v>
      </c>
      <c r="Z1367" t="s">
        <v>17528</v>
      </c>
      <c r="AA1367">
        <v>0</v>
      </c>
      <c r="AB1367" t="s">
        <v>87</v>
      </c>
      <c r="AC1367">
        <v>0</v>
      </c>
      <c r="AD1367">
        <v>0</v>
      </c>
      <c r="AE1367">
        <v>0</v>
      </c>
      <c r="AF1367">
        <v>0</v>
      </c>
      <c r="AG1367">
        <v>0</v>
      </c>
      <c r="AH1367">
        <v>0</v>
      </c>
      <c r="AI1367">
        <v>0</v>
      </c>
      <c r="AJ1367">
        <v>0</v>
      </c>
      <c r="AK1367">
        <v>0</v>
      </c>
      <c r="AL1367">
        <v>0</v>
      </c>
      <c r="AM1367">
        <v>0</v>
      </c>
      <c r="AN1367">
        <v>0</v>
      </c>
      <c r="AO1367">
        <v>0</v>
      </c>
      <c r="AP1367">
        <v>0</v>
      </c>
      <c r="AQ1367">
        <v>0</v>
      </c>
      <c r="AR1367">
        <v>1</v>
      </c>
      <c r="AS1367" t="s">
        <v>17087</v>
      </c>
      <c r="AT1367" t="s">
        <v>97</v>
      </c>
    </row>
    <row r="1368" spans="1:46" x14ac:dyDescent="0.25">
      <c r="A1368" t="s">
        <v>0</v>
      </c>
      <c r="B1368" t="s">
        <v>33069</v>
      </c>
      <c r="C1368" t="s">
        <v>33070</v>
      </c>
      <c r="D1368" t="s">
        <v>33071</v>
      </c>
      <c r="E1368">
        <v>239030</v>
      </c>
      <c r="G1368" t="s">
        <v>297</v>
      </c>
      <c r="H1368" t="s">
        <v>33072</v>
      </c>
      <c r="I1368" t="s">
        <v>33073</v>
      </c>
      <c r="J1368" t="s">
        <v>280</v>
      </c>
      <c r="K1368" t="s">
        <v>132</v>
      </c>
      <c r="L1368" t="s">
        <v>33074</v>
      </c>
      <c r="M1368" t="s">
        <v>33075</v>
      </c>
      <c r="N1368" t="s">
        <v>281</v>
      </c>
      <c r="O1368" t="s">
        <v>75</v>
      </c>
      <c r="P1368" t="s">
        <v>33076</v>
      </c>
      <c r="Q1368" t="s">
        <v>282</v>
      </c>
      <c r="R1368" t="s">
        <v>284</v>
      </c>
      <c r="S1368" t="s">
        <v>18683</v>
      </c>
      <c r="T1368" t="s">
        <v>18684</v>
      </c>
      <c r="U1368" t="s">
        <v>33077</v>
      </c>
      <c r="V1368" s="1" t="s">
        <v>18674</v>
      </c>
      <c r="W1368" t="s">
        <v>33078</v>
      </c>
      <c r="X1368" s="1" t="s">
        <v>22433</v>
      </c>
      <c r="Y1368">
        <v>3851</v>
      </c>
      <c r="Z1368" t="s">
        <v>17528</v>
      </c>
      <c r="AA1368">
        <v>0</v>
      </c>
      <c r="AB1368" t="s">
        <v>87</v>
      </c>
      <c r="AC1368">
        <v>0</v>
      </c>
      <c r="AD1368">
        <v>0</v>
      </c>
      <c r="AE1368">
        <v>0</v>
      </c>
      <c r="AF1368">
        <v>0</v>
      </c>
      <c r="AG1368">
        <v>0</v>
      </c>
      <c r="AH1368">
        <v>0</v>
      </c>
      <c r="AI1368">
        <v>0</v>
      </c>
      <c r="AJ1368">
        <v>0</v>
      </c>
      <c r="AK1368">
        <v>0</v>
      </c>
      <c r="AL1368">
        <v>0</v>
      </c>
      <c r="AM1368">
        <v>0</v>
      </c>
      <c r="AN1368">
        <v>0</v>
      </c>
      <c r="AO1368">
        <v>0</v>
      </c>
      <c r="AP1368">
        <v>0</v>
      </c>
      <c r="AQ1368">
        <v>0</v>
      </c>
      <c r="AR1368">
        <v>1</v>
      </c>
      <c r="AS1368" t="s">
        <v>17087</v>
      </c>
      <c r="AT1368" t="s">
        <v>97</v>
      </c>
    </row>
    <row r="1369" spans="1:46" x14ac:dyDescent="0.25">
      <c r="A1369" t="s">
        <v>1</v>
      </c>
      <c r="B1369" t="s">
        <v>33276</v>
      </c>
      <c r="C1369" t="s">
        <v>33277</v>
      </c>
      <c r="D1369" t="s">
        <v>33278</v>
      </c>
      <c r="E1369">
        <v>238393</v>
      </c>
      <c r="G1369" t="s">
        <v>297</v>
      </c>
      <c r="H1369" t="s">
        <v>33279</v>
      </c>
      <c r="I1369" t="s">
        <v>33280</v>
      </c>
      <c r="J1369" t="s">
        <v>280</v>
      </c>
      <c r="K1369" t="s">
        <v>86</v>
      </c>
      <c r="L1369" t="s">
        <v>33281</v>
      </c>
      <c r="M1369" t="s">
        <v>33282</v>
      </c>
      <c r="N1369" t="s">
        <v>281</v>
      </c>
      <c r="O1369" t="s">
        <v>75</v>
      </c>
      <c r="P1369" t="s">
        <v>33283</v>
      </c>
      <c r="Q1369" t="s">
        <v>282</v>
      </c>
      <c r="R1369" t="s">
        <v>246</v>
      </c>
      <c r="S1369" t="s">
        <v>134</v>
      </c>
      <c r="T1369" t="s">
        <v>18514</v>
      </c>
      <c r="U1369" t="s">
        <v>28098</v>
      </c>
      <c r="V1369" s="1" t="s">
        <v>18674</v>
      </c>
      <c r="W1369" t="s">
        <v>33284</v>
      </c>
      <c r="X1369" s="1" t="s">
        <v>22433</v>
      </c>
      <c r="Y1369">
        <v>3851</v>
      </c>
      <c r="Z1369" t="s">
        <v>17528</v>
      </c>
      <c r="AA1369">
        <v>0</v>
      </c>
      <c r="AB1369" t="s">
        <v>87</v>
      </c>
      <c r="AC1369">
        <v>0</v>
      </c>
      <c r="AD1369">
        <v>0</v>
      </c>
      <c r="AE1369">
        <v>0</v>
      </c>
      <c r="AF1369">
        <v>0</v>
      </c>
      <c r="AG1369">
        <v>0</v>
      </c>
      <c r="AH1369">
        <v>0</v>
      </c>
      <c r="AI1369">
        <v>0</v>
      </c>
      <c r="AJ1369">
        <v>0</v>
      </c>
      <c r="AK1369">
        <v>0</v>
      </c>
      <c r="AL1369">
        <v>0</v>
      </c>
      <c r="AM1369">
        <v>0</v>
      </c>
      <c r="AN1369">
        <v>0</v>
      </c>
      <c r="AO1369">
        <v>0</v>
      </c>
      <c r="AP1369">
        <v>0</v>
      </c>
      <c r="AQ1369">
        <v>0</v>
      </c>
      <c r="AR1369">
        <v>1</v>
      </c>
      <c r="AS1369" t="s">
        <v>17087</v>
      </c>
      <c r="AT1369" t="s">
        <v>97</v>
      </c>
    </row>
    <row r="1370" spans="1:46" x14ac:dyDescent="0.25">
      <c r="A1370" t="s">
        <v>1</v>
      </c>
      <c r="B1370" t="s">
        <v>33198</v>
      </c>
      <c r="C1370" t="s">
        <v>33199</v>
      </c>
      <c r="D1370" t="s">
        <v>33200</v>
      </c>
      <c r="E1370">
        <v>238350</v>
      </c>
      <c r="G1370" t="s">
        <v>297</v>
      </c>
      <c r="H1370" t="s">
        <v>33201</v>
      </c>
      <c r="I1370" t="s">
        <v>33202</v>
      </c>
      <c r="J1370" t="s">
        <v>280</v>
      </c>
      <c r="K1370" t="s">
        <v>86</v>
      </c>
      <c r="L1370" t="s">
        <v>33203</v>
      </c>
      <c r="M1370" t="s">
        <v>33204</v>
      </c>
      <c r="N1370" t="s">
        <v>281</v>
      </c>
      <c r="O1370" t="s">
        <v>75</v>
      </c>
      <c r="P1370" t="s">
        <v>33205</v>
      </c>
      <c r="Q1370" t="s">
        <v>282</v>
      </c>
      <c r="R1370" t="s">
        <v>284</v>
      </c>
      <c r="S1370" t="s">
        <v>134</v>
      </c>
      <c r="T1370" t="s">
        <v>18514</v>
      </c>
      <c r="U1370" t="s">
        <v>33206</v>
      </c>
      <c r="V1370" s="1" t="s">
        <v>18674</v>
      </c>
      <c r="W1370" t="s">
        <v>33207</v>
      </c>
      <c r="X1370" s="1" t="s">
        <v>22433</v>
      </c>
      <c r="Y1370">
        <v>3851</v>
      </c>
      <c r="Z1370" t="s">
        <v>17528</v>
      </c>
      <c r="AA1370">
        <v>0</v>
      </c>
      <c r="AB1370" t="s">
        <v>87</v>
      </c>
      <c r="AC1370">
        <v>0</v>
      </c>
      <c r="AD1370">
        <v>0</v>
      </c>
      <c r="AE1370">
        <v>0</v>
      </c>
      <c r="AF1370">
        <v>0</v>
      </c>
      <c r="AG1370">
        <v>0</v>
      </c>
      <c r="AH1370">
        <v>0</v>
      </c>
      <c r="AI1370">
        <v>0</v>
      </c>
      <c r="AJ1370">
        <v>0</v>
      </c>
      <c r="AK1370">
        <v>0</v>
      </c>
      <c r="AL1370">
        <v>0</v>
      </c>
      <c r="AM1370">
        <v>0</v>
      </c>
      <c r="AN1370">
        <v>0</v>
      </c>
      <c r="AO1370">
        <v>0</v>
      </c>
      <c r="AP1370">
        <v>0</v>
      </c>
      <c r="AQ1370">
        <v>0</v>
      </c>
      <c r="AR1370">
        <v>1</v>
      </c>
      <c r="AS1370" t="s">
        <v>17087</v>
      </c>
      <c r="AT1370" t="s">
        <v>97</v>
      </c>
    </row>
    <row r="1371" spans="1:46" x14ac:dyDescent="0.25">
      <c r="A1371" t="s">
        <v>1</v>
      </c>
      <c r="B1371" t="s">
        <v>33453</v>
      </c>
      <c r="C1371" t="s">
        <v>33454</v>
      </c>
      <c r="D1371" t="s">
        <v>33455</v>
      </c>
      <c r="E1371">
        <v>238434</v>
      </c>
      <c r="G1371" t="s">
        <v>297</v>
      </c>
      <c r="H1371" t="s">
        <v>33456</v>
      </c>
      <c r="I1371" t="s">
        <v>33457</v>
      </c>
      <c r="J1371" t="s">
        <v>280</v>
      </c>
      <c r="K1371" t="s">
        <v>16901</v>
      </c>
      <c r="L1371" t="s">
        <v>33458</v>
      </c>
      <c r="M1371" t="s">
        <v>33459</v>
      </c>
      <c r="N1371" t="s">
        <v>281</v>
      </c>
      <c r="O1371" t="s">
        <v>75</v>
      </c>
      <c r="P1371" t="s">
        <v>33460</v>
      </c>
      <c r="Q1371" t="s">
        <v>282</v>
      </c>
      <c r="R1371" t="s">
        <v>284</v>
      </c>
      <c r="S1371" t="s">
        <v>106</v>
      </c>
      <c r="T1371" t="s">
        <v>18513</v>
      </c>
      <c r="U1371" t="s">
        <v>33461</v>
      </c>
      <c r="V1371" s="1" t="s">
        <v>18674</v>
      </c>
      <c r="W1371" t="s">
        <v>33462</v>
      </c>
      <c r="X1371" s="1" t="s">
        <v>22433</v>
      </c>
      <c r="Y1371">
        <v>3851</v>
      </c>
      <c r="Z1371" t="s">
        <v>17528</v>
      </c>
      <c r="AA1371">
        <v>0</v>
      </c>
      <c r="AB1371" t="s">
        <v>87</v>
      </c>
      <c r="AC1371">
        <v>0</v>
      </c>
      <c r="AD1371">
        <v>0</v>
      </c>
      <c r="AE1371">
        <v>0</v>
      </c>
      <c r="AF1371">
        <v>0</v>
      </c>
      <c r="AG1371">
        <v>0</v>
      </c>
      <c r="AH1371">
        <v>0</v>
      </c>
      <c r="AI1371">
        <v>0</v>
      </c>
      <c r="AJ1371">
        <v>0</v>
      </c>
      <c r="AK1371">
        <v>0</v>
      </c>
      <c r="AL1371">
        <v>0</v>
      </c>
      <c r="AM1371">
        <v>0</v>
      </c>
      <c r="AN1371">
        <v>0</v>
      </c>
      <c r="AO1371">
        <v>0</v>
      </c>
      <c r="AP1371">
        <v>0</v>
      </c>
      <c r="AQ1371">
        <v>0</v>
      </c>
      <c r="AR1371">
        <v>1</v>
      </c>
      <c r="AS1371" t="s">
        <v>17087</v>
      </c>
      <c r="AT1371" t="s">
        <v>97</v>
      </c>
    </row>
    <row r="1372" spans="1:46" x14ac:dyDescent="0.25">
      <c r="A1372" t="s">
        <v>1</v>
      </c>
      <c r="B1372" t="s">
        <v>33403</v>
      </c>
      <c r="C1372" t="s">
        <v>33404</v>
      </c>
      <c r="D1372" t="s">
        <v>33405</v>
      </c>
      <c r="E1372">
        <v>238388</v>
      </c>
      <c r="G1372" t="s">
        <v>297</v>
      </c>
      <c r="H1372" t="s">
        <v>33406</v>
      </c>
      <c r="I1372" t="s">
        <v>33407</v>
      </c>
      <c r="J1372" t="s">
        <v>280</v>
      </c>
      <c r="K1372" t="s">
        <v>86</v>
      </c>
      <c r="L1372" t="s">
        <v>33408</v>
      </c>
      <c r="M1372" t="s">
        <v>33409</v>
      </c>
      <c r="N1372" t="s">
        <v>281</v>
      </c>
      <c r="O1372" t="s">
        <v>75</v>
      </c>
      <c r="P1372" t="s">
        <v>33410</v>
      </c>
      <c r="Q1372" t="s">
        <v>282</v>
      </c>
      <c r="R1372" t="s">
        <v>284</v>
      </c>
      <c r="S1372" t="s">
        <v>134</v>
      </c>
      <c r="T1372" t="s">
        <v>18514</v>
      </c>
      <c r="U1372" t="s">
        <v>33411</v>
      </c>
      <c r="V1372" s="1" t="s">
        <v>18674</v>
      </c>
      <c r="W1372" t="s">
        <v>32938</v>
      </c>
      <c r="X1372" s="1" t="s">
        <v>22433</v>
      </c>
      <c r="Y1372">
        <v>3851</v>
      </c>
      <c r="Z1372" t="s">
        <v>17528</v>
      </c>
      <c r="AA1372">
        <v>0</v>
      </c>
      <c r="AB1372" t="s">
        <v>87</v>
      </c>
      <c r="AC1372">
        <v>0</v>
      </c>
      <c r="AD1372">
        <v>0</v>
      </c>
      <c r="AE1372">
        <v>0</v>
      </c>
      <c r="AF1372">
        <v>0</v>
      </c>
      <c r="AG1372">
        <v>0</v>
      </c>
      <c r="AH1372">
        <v>0</v>
      </c>
      <c r="AI1372">
        <v>0</v>
      </c>
      <c r="AJ1372">
        <v>0</v>
      </c>
      <c r="AK1372">
        <v>0</v>
      </c>
      <c r="AL1372">
        <v>0</v>
      </c>
      <c r="AM1372">
        <v>0</v>
      </c>
      <c r="AN1372">
        <v>0</v>
      </c>
      <c r="AO1372">
        <v>0</v>
      </c>
      <c r="AP1372">
        <v>0</v>
      </c>
      <c r="AQ1372">
        <v>0</v>
      </c>
      <c r="AR1372">
        <v>1</v>
      </c>
      <c r="AS1372" t="s">
        <v>17087</v>
      </c>
      <c r="AT1372" t="s">
        <v>97</v>
      </c>
    </row>
    <row r="1373" spans="1:46" x14ac:dyDescent="0.25">
      <c r="A1373" t="s">
        <v>1</v>
      </c>
      <c r="B1373" t="s">
        <v>33412</v>
      </c>
      <c r="C1373" t="s">
        <v>33413</v>
      </c>
      <c r="D1373" t="s">
        <v>33414</v>
      </c>
      <c r="E1373">
        <v>238399</v>
      </c>
      <c r="G1373" t="s">
        <v>297</v>
      </c>
      <c r="H1373" t="s">
        <v>33415</v>
      </c>
      <c r="I1373" t="s">
        <v>33416</v>
      </c>
      <c r="J1373" t="s">
        <v>33417</v>
      </c>
      <c r="K1373" t="s">
        <v>16739</v>
      </c>
      <c r="L1373" t="s">
        <v>33418</v>
      </c>
      <c r="M1373" t="s">
        <v>33419</v>
      </c>
      <c r="N1373" t="s">
        <v>281</v>
      </c>
      <c r="O1373" t="s">
        <v>75</v>
      </c>
      <c r="P1373" t="s">
        <v>33420</v>
      </c>
      <c r="Q1373" t="s">
        <v>282</v>
      </c>
      <c r="R1373" t="s">
        <v>284</v>
      </c>
      <c r="S1373" t="s">
        <v>195</v>
      </c>
      <c r="T1373" t="s">
        <v>18517</v>
      </c>
      <c r="U1373" t="s">
        <v>33421</v>
      </c>
      <c r="V1373" s="1" t="s">
        <v>18674</v>
      </c>
      <c r="W1373" t="s">
        <v>33422</v>
      </c>
      <c r="X1373" s="1" t="s">
        <v>22433</v>
      </c>
      <c r="Y1373">
        <v>3851</v>
      </c>
      <c r="Z1373" t="s">
        <v>17528</v>
      </c>
      <c r="AA1373">
        <v>0</v>
      </c>
      <c r="AB1373" t="s">
        <v>87</v>
      </c>
      <c r="AC1373">
        <v>0</v>
      </c>
      <c r="AD1373">
        <v>0</v>
      </c>
      <c r="AE1373">
        <v>0</v>
      </c>
      <c r="AF1373">
        <v>0</v>
      </c>
      <c r="AG1373">
        <v>0</v>
      </c>
      <c r="AH1373">
        <v>0</v>
      </c>
      <c r="AI1373">
        <v>0</v>
      </c>
      <c r="AJ1373">
        <v>0</v>
      </c>
      <c r="AK1373">
        <v>0</v>
      </c>
      <c r="AL1373">
        <v>0</v>
      </c>
      <c r="AM1373">
        <v>0</v>
      </c>
      <c r="AN1373">
        <v>0</v>
      </c>
      <c r="AO1373">
        <v>0</v>
      </c>
      <c r="AP1373">
        <v>0</v>
      </c>
      <c r="AQ1373">
        <v>0</v>
      </c>
      <c r="AR1373">
        <v>1</v>
      </c>
      <c r="AS1373" t="s">
        <v>17087</v>
      </c>
      <c r="AT1373" t="s">
        <v>97</v>
      </c>
    </row>
    <row r="1374" spans="1:46" x14ac:dyDescent="0.25">
      <c r="A1374" t="s">
        <v>1</v>
      </c>
      <c r="B1374" t="s">
        <v>33423</v>
      </c>
      <c r="C1374" t="s">
        <v>33424</v>
      </c>
      <c r="D1374" t="s">
        <v>33425</v>
      </c>
      <c r="E1374">
        <v>238262</v>
      </c>
      <c r="G1374" t="s">
        <v>297</v>
      </c>
      <c r="H1374" t="s">
        <v>33426</v>
      </c>
      <c r="I1374" t="s">
        <v>33427</v>
      </c>
      <c r="J1374" t="s">
        <v>280</v>
      </c>
      <c r="K1374" t="s">
        <v>17086</v>
      </c>
      <c r="L1374" t="s">
        <v>33428</v>
      </c>
      <c r="M1374" t="s">
        <v>33429</v>
      </c>
      <c r="N1374" t="s">
        <v>281</v>
      </c>
      <c r="O1374" t="s">
        <v>75</v>
      </c>
      <c r="P1374" t="s">
        <v>33430</v>
      </c>
      <c r="Q1374" t="s">
        <v>282</v>
      </c>
      <c r="R1374" t="s">
        <v>284</v>
      </c>
      <c r="S1374" t="s">
        <v>94</v>
      </c>
      <c r="T1374" t="s">
        <v>18770</v>
      </c>
      <c r="U1374" t="s">
        <v>33431</v>
      </c>
      <c r="V1374" s="1" t="s">
        <v>18674</v>
      </c>
      <c r="W1374" t="s">
        <v>33432</v>
      </c>
      <c r="X1374" s="1" t="s">
        <v>22433</v>
      </c>
      <c r="Y1374">
        <v>3851</v>
      </c>
      <c r="Z1374" t="s">
        <v>17528</v>
      </c>
      <c r="AA1374">
        <v>0</v>
      </c>
      <c r="AB1374" t="s">
        <v>87</v>
      </c>
      <c r="AC1374">
        <v>0</v>
      </c>
      <c r="AD1374">
        <v>0</v>
      </c>
      <c r="AE1374">
        <v>0</v>
      </c>
      <c r="AF1374">
        <v>0</v>
      </c>
      <c r="AG1374">
        <v>0</v>
      </c>
      <c r="AH1374">
        <v>0</v>
      </c>
      <c r="AI1374">
        <v>0</v>
      </c>
      <c r="AJ1374">
        <v>0</v>
      </c>
      <c r="AK1374">
        <v>0</v>
      </c>
      <c r="AL1374">
        <v>0</v>
      </c>
      <c r="AM1374">
        <v>0</v>
      </c>
      <c r="AN1374">
        <v>0</v>
      </c>
      <c r="AO1374">
        <v>0</v>
      </c>
      <c r="AP1374">
        <v>0</v>
      </c>
      <c r="AQ1374">
        <v>0</v>
      </c>
      <c r="AR1374">
        <v>1</v>
      </c>
      <c r="AS1374" t="s">
        <v>17087</v>
      </c>
      <c r="AT1374" t="s">
        <v>97</v>
      </c>
    </row>
    <row r="1375" spans="1:46" x14ac:dyDescent="0.25">
      <c r="A1375" t="s">
        <v>1</v>
      </c>
      <c r="B1375" t="s">
        <v>33433</v>
      </c>
      <c r="C1375" t="s">
        <v>33434</v>
      </c>
      <c r="D1375" t="s">
        <v>33435</v>
      </c>
      <c r="E1375">
        <v>238271</v>
      </c>
      <c r="G1375" t="s">
        <v>297</v>
      </c>
      <c r="H1375" t="s">
        <v>33436</v>
      </c>
      <c r="I1375" t="s">
        <v>33437</v>
      </c>
      <c r="J1375" t="s">
        <v>280</v>
      </c>
      <c r="K1375" t="s">
        <v>93</v>
      </c>
      <c r="L1375" t="s">
        <v>33438</v>
      </c>
      <c r="M1375" t="s">
        <v>33439</v>
      </c>
      <c r="N1375" t="s">
        <v>285</v>
      </c>
      <c r="O1375" t="s">
        <v>75</v>
      </c>
      <c r="P1375" t="s">
        <v>33440</v>
      </c>
      <c r="Q1375" t="s">
        <v>282</v>
      </c>
      <c r="R1375" t="s">
        <v>284</v>
      </c>
      <c r="S1375" t="s">
        <v>94</v>
      </c>
      <c r="T1375" t="s">
        <v>18713</v>
      </c>
      <c r="U1375" t="s">
        <v>33441</v>
      </c>
      <c r="V1375" s="1" t="s">
        <v>18674</v>
      </c>
      <c r="W1375" t="s">
        <v>33442</v>
      </c>
      <c r="X1375" s="1" t="s">
        <v>22433</v>
      </c>
      <c r="Y1375">
        <v>3851</v>
      </c>
      <c r="Z1375" t="s">
        <v>17528</v>
      </c>
      <c r="AA1375">
        <v>0</v>
      </c>
      <c r="AB1375" t="s">
        <v>87</v>
      </c>
      <c r="AC1375">
        <v>0</v>
      </c>
      <c r="AD1375">
        <v>0</v>
      </c>
      <c r="AE1375">
        <v>0</v>
      </c>
      <c r="AF1375">
        <v>0</v>
      </c>
      <c r="AG1375">
        <v>0</v>
      </c>
      <c r="AH1375">
        <v>0</v>
      </c>
      <c r="AI1375">
        <v>0</v>
      </c>
      <c r="AJ1375">
        <v>0</v>
      </c>
      <c r="AK1375">
        <v>0</v>
      </c>
      <c r="AL1375">
        <v>0</v>
      </c>
      <c r="AM1375">
        <v>0</v>
      </c>
      <c r="AN1375">
        <v>0</v>
      </c>
      <c r="AO1375">
        <v>0</v>
      </c>
      <c r="AP1375">
        <v>0</v>
      </c>
      <c r="AQ1375">
        <v>0</v>
      </c>
      <c r="AR1375">
        <v>1</v>
      </c>
      <c r="AS1375" t="s">
        <v>17087</v>
      </c>
      <c r="AT1375" t="s">
        <v>97</v>
      </c>
    </row>
    <row r="1376" spans="1:46" x14ac:dyDescent="0.25">
      <c r="A1376" t="s">
        <v>0</v>
      </c>
      <c r="B1376" t="s">
        <v>33027</v>
      </c>
      <c r="C1376" t="s">
        <v>33028</v>
      </c>
      <c r="D1376" t="s">
        <v>33029</v>
      </c>
      <c r="E1376">
        <v>239179</v>
      </c>
      <c r="G1376" t="s">
        <v>297</v>
      </c>
      <c r="H1376" t="s">
        <v>33030</v>
      </c>
      <c r="I1376" t="s">
        <v>33031</v>
      </c>
      <c r="J1376" t="s">
        <v>280</v>
      </c>
      <c r="K1376" t="s">
        <v>133</v>
      </c>
      <c r="L1376" t="s">
        <v>33032</v>
      </c>
      <c r="M1376" t="s">
        <v>33033</v>
      </c>
      <c r="N1376" t="s">
        <v>33034</v>
      </c>
      <c r="O1376" t="s">
        <v>75</v>
      </c>
      <c r="P1376" t="s">
        <v>33035</v>
      </c>
      <c r="Q1376" t="s">
        <v>282</v>
      </c>
      <c r="R1376" t="s">
        <v>284</v>
      </c>
      <c r="S1376" t="s">
        <v>17343</v>
      </c>
      <c r="T1376" t="s">
        <v>18698</v>
      </c>
      <c r="U1376" t="s">
        <v>33036</v>
      </c>
      <c r="V1376" s="1" t="s">
        <v>18674</v>
      </c>
      <c r="W1376" t="s">
        <v>33037</v>
      </c>
      <c r="X1376" s="1" t="s">
        <v>22433</v>
      </c>
      <c r="Y1376">
        <v>3851</v>
      </c>
      <c r="Z1376" t="s">
        <v>17528</v>
      </c>
      <c r="AA1376">
        <v>0</v>
      </c>
      <c r="AB1376" t="s">
        <v>87</v>
      </c>
      <c r="AC1376">
        <v>0</v>
      </c>
      <c r="AD1376">
        <v>0</v>
      </c>
      <c r="AE1376">
        <v>0</v>
      </c>
      <c r="AF1376">
        <v>0</v>
      </c>
      <c r="AG1376">
        <v>0</v>
      </c>
      <c r="AH1376">
        <v>0</v>
      </c>
      <c r="AI1376">
        <v>0</v>
      </c>
      <c r="AJ1376">
        <v>0</v>
      </c>
      <c r="AK1376">
        <v>0</v>
      </c>
      <c r="AL1376">
        <v>0</v>
      </c>
      <c r="AM1376">
        <v>0</v>
      </c>
      <c r="AN1376">
        <v>0</v>
      </c>
      <c r="AO1376">
        <v>0</v>
      </c>
      <c r="AP1376">
        <v>0</v>
      </c>
      <c r="AQ1376">
        <v>0</v>
      </c>
      <c r="AR1376">
        <v>1</v>
      </c>
      <c r="AS1376" t="s">
        <v>17087</v>
      </c>
      <c r="AT1376" t="s">
        <v>97</v>
      </c>
    </row>
    <row r="1377" spans="1:46" x14ac:dyDescent="0.25">
      <c r="A1377" t="s">
        <v>1</v>
      </c>
      <c r="B1377" t="s">
        <v>59804</v>
      </c>
      <c r="C1377" t="s">
        <v>59805</v>
      </c>
      <c r="D1377" t="s">
        <v>59806</v>
      </c>
      <c r="E1377">
        <v>469027</v>
      </c>
      <c r="G1377" t="s">
        <v>293</v>
      </c>
      <c r="H1377" t="s">
        <v>59807</v>
      </c>
      <c r="I1377" t="s">
        <v>59808</v>
      </c>
      <c r="J1377" t="s">
        <v>280</v>
      </c>
      <c r="K1377" t="s">
        <v>18810</v>
      </c>
      <c r="L1377" t="s">
        <v>59809</v>
      </c>
      <c r="M1377" t="s">
        <v>59810</v>
      </c>
      <c r="N1377" t="s">
        <v>285</v>
      </c>
      <c r="O1377" t="s">
        <v>75</v>
      </c>
      <c r="P1377" t="s">
        <v>59811</v>
      </c>
      <c r="Q1377" t="s">
        <v>282</v>
      </c>
      <c r="R1377" t="s">
        <v>284</v>
      </c>
      <c r="S1377" t="s">
        <v>18811</v>
      </c>
      <c r="T1377" t="s">
        <v>18812</v>
      </c>
      <c r="U1377" t="s">
        <v>59812</v>
      </c>
      <c r="V1377" s="1" t="s">
        <v>22433</v>
      </c>
      <c r="W1377" t="s">
        <v>59813</v>
      </c>
      <c r="X1377" s="1" t="s">
        <v>22433</v>
      </c>
      <c r="Y1377">
        <v>3530</v>
      </c>
      <c r="Z1377" t="s">
        <v>33515</v>
      </c>
      <c r="AA1377">
        <v>0</v>
      </c>
      <c r="AB1377" t="s">
        <v>87</v>
      </c>
      <c r="AC1377">
        <v>0</v>
      </c>
      <c r="AD1377">
        <v>0</v>
      </c>
      <c r="AE1377">
        <v>0</v>
      </c>
      <c r="AF1377">
        <v>0</v>
      </c>
      <c r="AG1377">
        <v>0</v>
      </c>
      <c r="AH1377">
        <v>0</v>
      </c>
      <c r="AI1377">
        <v>0</v>
      </c>
      <c r="AJ1377">
        <v>0</v>
      </c>
      <c r="AK1377">
        <v>0</v>
      </c>
      <c r="AL1377">
        <v>1</v>
      </c>
      <c r="AM1377">
        <v>0</v>
      </c>
      <c r="AN1377">
        <v>1</v>
      </c>
      <c r="AO1377">
        <v>0</v>
      </c>
      <c r="AP1377">
        <v>0</v>
      </c>
      <c r="AQ1377">
        <v>0</v>
      </c>
      <c r="AR1377">
        <v>18</v>
      </c>
      <c r="AS1377" t="s">
        <v>16732</v>
      </c>
      <c r="AT1377" t="s">
        <v>80</v>
      </c>
    </row>
    <row r="1378" spans="1:46" x14ac:dyDescent="0.25">
      <c r="A1378" t="s">
        <v>1</v>
      </c>
      <c r="B1378" t="s">
        <v>33504</v>
      </c>
      <c r="C1378" t="s">
        <v>33505</v>
      </c>
      <c r="D1378" t="s">
        <v>33506</v>
      </c>
      <c r="E1378">
        <v>464978</v>
      </c>
      <c r="G1378" t="s">
        <v>298</v>
      </c>
      <c r="H1378" t="s">
        <v>33507</v>
      </c>
      <c r="I1378" t="s">
        <v>33508</v>
      </c>
      <c r="J1378" t="s">
        <v>280</v>
      </c>
      <c r="K1378" t="s">
        <v>33509</v>
      </c>
      <c r="L1378" t="s">
        <v>33510</v>
      </c>
      <c r="M1378" t="s">
        <v>33511</v>
      </c>
      <c r="N1378" t="s">
        <v>285</v>
      </c>
      <c r="O1378" t="s">
        <v>75</v>
      </c>
      <c r="P1378" t="s">
        <v>33512</v>
      </c>
      <c r="Q1378" t="s">
        <v>282</v>
      </c>
      <c r="R1378" t="s">
        <v>284</v>
      </c>
      <c r="S1378" t="s">
        <v>107</v>
      </c>
      <c r="T1378" t="s">
        <v>18731</v>
      </c>
      <c r="U1378" t="s">
        <v>33513</v>
      </c>
      <c r="V1378" s="1" t="s">
        <v>20208</v>
      </c>
      <c r="W1378" t="s">
        <v>33514</v>
      </c>
      <c r="X1378" s="1" t="s">
        <v>22433</v>
      </c>
      <c r="Y1378">
        <v>3530</v>
      </c>
      <c r="Z1378" t="s">
        <v>33515</v>
      </c>
      <c r="AA1378">
        <v>0</v>
      </c>
      <c r="AB1378" t="s">
        <v>87</v>
      </c>
      <c r="AC1378">
        <v>0</v>
      </c>
      <c r="AD1378">
        <v>0</v>
      </c>
      <c r="AE1378">
        <v>0</v>
      </c>
      <c r="AF1378">
        <v>0</v>
      </c>
      <c r="AG1378">
        <v>0</v>
      </c>
      <c r="AH1378">
        <v>0</v>
      </c>
      <c r="AI1378">
        <v>0</v>
      </c>
      <c r="AJ1378">
        <v>0</v>
      </c>
      <c r="AK1378">
        <v>0</v>
      </c>
      <c r="AL1378">
        <v>1</v>
      </c>
      <c r="AM1378">
        <v>0</v>
      </c>
      <c r="AN1378">
        <v>1</v>
      </c>
      <c r="AO1378">
        <v>0</v>
      </c>
      <c r="AP1378">
        <v>0</v>
      </c>
      <c r="AQ1378">
        <v>0</v>
      </c>
      <c r="AR1378">
        <v>18</v>
      </c>
      <c r="AS1378" t="s">
        <v>16729</v>
      </c>
      <c r="AT1378" t="s">
        <v>80</v>
      </c>
    </row>
    <row r="1379" spans="1:46" x14ac:dyDescent="0.25">
      <c r="A1379" t="s">
        <v>1</v>
      </c>
      <c r="B1379" t="s">
        <v>59814</v>
      </c>
      <c r="C1379" t="s">
        <v>59815</v>
      </c>
      <c r="D1379" t="s">
        <v>59816</v>
      </c>
      <c r="E1379">
        <v>471098</v>
      </c>
      <c r="G1379" t="s">
        <v>296</v>
      </c>
      <c r="H1379" t="s">
        <v>59817</v>
      </c>
      <c r="I1379" t="s">
        <v>59818</v>
      </c>
      <c r="J1379" t="s">
        <v>280</v>
      </c>
      <c r="K1379" t="s">
        <v>59819</v>
      </c>
      <c r="L1379" t="s">
        <v>59820</v>
      </c>
      <c r="M1379" t="s">
        <v>59821</v>
      </c>
      <c r="N1379" t="s">
        <v>285</v>
      </c>
      <c r="O1379" t="s">
        <v>75</v>
      </c>
      <c r="P1379" t="s">
        <v>59822</v>
      </c>
      <c r="Q1379" t="s">
        <v>282</v>
      </c>
      <c r="R1379" t="s">
        <v>284</v>
      </c>
      <c r="S1379" t="s">
        <v>136</v>
      </c>
      <c r="T1379" t="s">
        <v>18484</v>
      </c>
      <c r="U1379" t="s">
        <v>59823</v>
      </c>
      <c r="V1379" s="1" t="s">
        <v>22433</v>
      </c>
      <c r="W1379" t="s">
        <v>59824</v>
      </c>
      <c r="X1379" s="1" t="s">
        <v>22433</v>
      </c>
      <c r="Y1379">
        <v>3020</v>
      </c>
      <c r="Z1379" t="s">
        <v>59825</v>
      </c>
      <c r="AA1379">
        <v>0</v>
      </c>
      <c r="AB1379" t="s">
        <v>87</v>
      </c>
      <c r="AC1379">
        <v>0</v>
      </c>
      <c r="AD1379">
        <v>0</v>
      </c>
      <c r="AE1379">
        <v>0</v>
      </c>
      <c r="AF1379">
        <v>0</v>
      </c>
      <c r="AG1379">
        <v>0</v>
      </c>
      <c r="AH1379">
        <v>0</v>
      </c>
      <c r="AI1379">
        <v>0</v>
      </c>
      <c r="AJ1379">
        <v>0</v>
      </c>
      <c r="AK1379">
        <v>0</v>
      </c>
      <c r="AL1379">
        <v>0</v>
      </c>
      <c r="AM1379">
        <v>0</v>
      </c>
      <c r="AN1379">
        <v>0</v>
      </c>
      <c r="AO1379">
        <v>1</v>
      </c>
      <c r="AP1379">
        <v>0</v>
      </c>
      <c r="AQ1379">
        <v>1</v>
      </c>
      <c r="AR1379">
        <v>15</v>
      </c>
      <c r="AS1379" t="s">
        <v>18789</v>
      </c>
      <c r="AT1379" t="s">
        <v>16825</v>
      </c>
    </row>
    <row r="1380" spans="1:46" x14ac:dyDescent="0.25">
      <c r="A1380" t="s">
        <v>1</v>
      </c>
      <c r="B1380" t="s">
        <v>59826</v>
      </c>
      <c r="C1380" t="s">
        <v>59827</v>
      </c>
      <c r="D1380" t="s">
        <v>59828</v>
      </c>
      <c r="E1380">
        <v>470198</v>
      </c>
      <c r="G1380" t="s">
        <v>291</v>
      </c>
      <c r="H1380" t="s">
        <v>59829</v>
      </c>
      <c r="I1380" t="s">
        <v>59830</v>
      </c>
      <c r="J1380" t="s">
        <v>280</v>
      </c>
      <c r="K1380" t="s">
        <v>18904</v>
      </c>
      <c r="L1380" t="s">
        <v>59831</v>
      </c>
      <c r="M1380" t="s">
        <v>59832</v>
      </c>
      <c r="N1380" t="s">
        <v>281</v>
      </c>
      <c r="O1380" t="s">
        <v>75</v>
      </c>
      <c r="P1380" t="s">
        <v>59833</v>
      </c>
      <c r="Q1380" t="s">
        <v>286</v>
      </c>
      <c r="R1380" t="s">
        <v>16868</v>
      </c>
      <c r="S1380" t="s">
        <v>136</v>
      </c>
      <c r="T1380" t="s">
        <v>18484</v>
      </c>
      <c r="U1380" t="s">
        <v>59834</v>
      </c>
      <c r="V1380" s="1" t="s">
        <v>22433</v>
      </c>
      <c r="W1380" t="s">
        <v>59835</v>
      </c>
      <c r="X1380" s="1" t="s">
        <v>22433</v>
      </c>
      <c r="Y1380">
        <v>3020</v>
      </c>
      <c r="Z1380" t="s">
        <v>59825</v>
      </c>
      <c r="AA1380">
        <v>0</v>
      </c>
      <c r="AB1380" t="s">
        <v>87</v>
      </c>
      <c r="AC1380">
        <v>0</v>
      </c>
      <c r="AD1380">
        <v>0</v>
      </c>
      <c r="AE1380">
        <v>0</v>
      </c>
      <c r="AF1380">
        <v>0</v>
      </c>
      <c r="AG1380">
        <v>0</v>
      </c>
      <c r="AH1380">
        <v>0</v>
      </c>
      <c r="AI1380">
        <v>0</v>
      </c>
      <c r="AJ1380">
        <v>0</v>
      </c>
      <c r="AK1380">
        <v>0</v>
      </c>
      <c r="AL1380">
        <v>1</v>
      </c>
      <c r="AM1380">
        <v>0</v>
      </c>
      <c r="AN1380">
        <v>1</v>
      </c>
      <c r="AO1380">
        <v>0</v>
      </c>
      <c r="AP1380">
        <v>0</v>
      </c>
      <c r="AQ1380">
        <v>0</v>
      </c>
      <c r="AR1380">
        <v>21</v>
      </c>
      <c r="AS1380" t="s">
        <v>18748</v>
      </c>
      <c r="AT1380" t="s">
        <v>118</v>
      </c>
    </row>
    <row r="1381" spans="1:46" x14ac:dyDescent="0.25">
      <c r="A1381" t="s">
        <v>1</v>
      </c>
      <c r="B1381" t="s">
        <v>26743</v>
      </c>
      <c r="C1381" t="s">
        <v>26744</v>
      </c>
      <c r="D1381" t="s">
        <v>26745</v>
      </c>
      <c r="E1381">
        <v>464825</v>
      </c>
      <c r="G1381" t="s">
        <v>291</v>
      </c>
      <c r="H1381" t="s">
        <v>26746</v>
      </c>
      <c r="I1381" t="s">
        <v>26747</v>
      </c>
      <c r="J1381" t="s">
        <v>280</v>
      </c>
      <c r="K1381" t="s">
        <v>18810</v>
      </c>
      <c r="L1381" t="s">
        <v>26748</v>
      </c>
      <c r="M1381" t="s">
        <v>26749</v>
      </c>
      <c r="N1381" t="s">
        <v>26750</v>
      </c>
      <c r="O1381" t="s">
        <v>75</v>
      </c>
      <c r="P1381" t="s">
        <v>26751</v>
      </c>
      <c r="Q1381" t="s">
        <v>282</v>
      </c>
      <c r="R1381" t="s">
        <v>284</v>
      </c>
      <c r="S1381" t="s">
        <v>18811</v>
      </c>
      <c r="T1381" t="s">
        <v>18812</v>
      </c>
      <c r="U1381" t="s">
        <v>26752</v>
      </c>
      <c r="V1381" s="1" t="s">
        <v>20208</v>
      </c>
      <c r="W1381" t="s">
        <v>26753</v>
      </c>
      <c r="X1381" s="1" t="s">
        <v>22433</v>
      </c>
      <c r="Y1381">
        <v>3019</v>
      </c>
      <c r="Z1381" t="s">
        <v>19265</v>
      </c>
      <c r="AA1381">
        <v>0</v>
      </c>
      <c r="AB1381" t="s">
        <v>87</v>
      </c>
      <c r="AC1381">
        <v>0</v>
      </c>
      <c r="AD1381">
        <v>0</v>
      </c>
      <c r="AE1381">
        <v>0</v>
      </c>
      <c r="AF1381">
        <v>0</v>
      </c>
      <c r="AG1381">
        <v>0</v>
      </c>
      <c r="AH1381">
        <v>0</v>
      </c>
      <c r="AI1381">
        <v>0</v>
      </c>
      <c r="AJ1381">
        <v>0</v>
      </c>
      <c r="AK1381">
        <v>0</v>
      </c>
      <c r="AL1381">
        <v>1</v>
      </c>
      <c r="AM1381">
        <v>0</v>
      </c>
      <c r="AN1381">
        <v>1</v>
      </c>
      <c r="AO1381">
        <v>0</v>
      </c>
      <c r="AP1381">
        <v>0</v>
      </c>
      <c r="AQ1381">
        <v>0</v>
      </c>
      <c r="AR1381">
        <v>18</v>
      </c>
      <c r="AS1381" t="s">
        <v>16730</v>
      </c>
      <c r="AT1381" t="s">
        <v>80</v>
      </c>
    </row>
    <row r="1382" spans="1:46" x14ac:dyDescent="0.25">
      <c r="A1382" t="s">
        <v>1</v>
      </c>
      <c r="B1382" t="s">
        <v>33516</v>
      </c>
      <c r="C1382" t="s">
        <v>33517</v>
      </c>
      <c r="D1382" t="s">
        <v>33518</v>
      </c>
      <c r="E1382">
        <v>459368</v>
      </c>
      <c r="G1382" t="s">
        <v>299</v>
      </c>
      <c r="H1382" t="s">
        <v>33519</v>
      </c>
      <c r="I1382" t="s">
        <v>33520</v>
      </c>
      <c r="J1382" t="s">
        <v>280</v>
      </c>
      <c r="K1382" t="s">
        <v>18810</v>
      </c>
      <c r="L1382" t="s">
        <v>33521</v>
      </c>
      <c r="M1382" t="s">
        <v>33522</v>
      </c>
      <c r="N1382" t="s">
        <v>285</v>
      </c>
      <c r="O1382" t="s">
        <v>75</v>
      </c>
      <c r="P1382" t="s">
        <v>33523</v>
      </c>
      <c r="Q1382" t="s">
        <v>282</v>
      </c>
      <c r="R1382" t="s">
        <v>284</v>
      </c>
      <c r="S1382" t="s">
        <v>18811</v>
      </c>
      <c r="T1382" t="s">
        <v>18812</v>
      </c>
      <c r="U1382" t="s">
        <v>33524</v>
      </c>
      <c r="V1382" s="1" t="s">
        <v>20208</v>
      </c>
      <c r="W1382" t="s">
        <v>33525</v>
      </c>
      <c r="X1382" s="1" t="s">
        <v>22433</v>
      </c>
      <c r="Y1382">
        <v>3019</v>
      </c>
      <c r="Z1382" t="s">
        <v>19265</v>
      </c>
      <c r="AA1382">
        <v>0</v>
      </c>
      <c r="AB1382" t="s">
        <v>87</v>
      </c>
      <c r="AC1382">
        <v>1</v>
      </c>
      <c r="AD1382">
        <v>0</v>
      </c>
      <c r="AE1382">
        <v>1</v>
      </c>
      <c r="AF1382">
        <v>0</v>
      </c>
      <c r="AG1382">
        <v>0</v>
      </c>
      <c r="AH1382">
        <v>0</v>
      </c>
      <c r="AI1382">
        <v>0</v>
      </c>
      <c r="AJ1382">
        <v>0</v>
      </c>
      <c r="AK1382">
        <v>0</v>
      </c>
      <c r="AL1382">
        <v>0</v>
      </c>
      <c r="AM1382">
        <v>0</v>
      </c>
      <c r="AN1382">
        <v>0</v>
      </c>
      <c r="AO1382">
        <v>0</v>
      </c>
      <c r="AP1382">
        <v>0</v>
      </c>
      <c r="AQ1382">
        <v>0</v>
      </c>
      <c r="AR1382">
        <v>18</v>
      </c>
      <c r="AS1382" t="s">
        <v>16734</v>
      </c>
      <c r="AT1382" t="s">
        <v>92</v>
      </c>
    </row>
    <row r="1383" spans="1:46" x14ac:dyDescent="0.25">
      <c r="A1383" t="s">
        <v>1</v>
      </c>
      <c r="B1383" t="s">
        <v>33526</v>
      </c>
      <c r="C1383" t="s">
        <v>33527</v>
      </c>
      <c r="D1383" t="s">
        <v>33528</v>
      </c>
      <c r="E1383">
        <v>460946</v>
      </c>
      <c r="G1383" t="s">
        <v>16900</v>
      </c>
      <c r="H1383" t="s">
        <v>33529</v>
      </c>
      <c r="I1383" t="s">
        <v>33530</v>
      </c>
      <c r="J1383" t="s">
        <v>280</v>
      </c>
      <c r="K1383" t="s">
        <v>18810</v>
      </c>
      <c r="L1383" t="s">
        <v>33531</v>
      </c>
      <c r="M1383" t="s">
        <v>287</v>
      </c>
      <c r="N1383" t="s">
        <v>285</v>
      </c>
      <c r="O1383" t="s">
        <v>75</v>
      </c>
      <c r="P1383" t="s">
        <v>33532</v>
      </c>
      <c r="Q1383" t="s">
        <v>282</v>
      </c>
      <c r="R1383" t="s">
        <v>246</v>
      </c>
      <c r="S1383" t="s">
        <v>18811</v>
      </c>
      <c r="T1383" t="s">
        <v>18812</v>
      </c>
      <c r="U1383" t="s">
        <v>33533</v>
      </c>
      <c r="V1383" s="1" t="s">
        <v>20208</v>
      </c>
      <c r="W1383" t="s">
        <v>33534</v>
      </c>
      <c r="X1383" s="1" t="s">
        <v>22433</v>
      </c>
      <c r="Y1383">
        <v>3019</v>
      </c>
      <c r="Z1383" t="s">
        <v>19265</v>
      </c>
      <c r="AA1383">
        <v>0</v>
      </c>
      <c r="AB1383" t="s">
        <v>87</v>
      </c>
      <c r="AC1383">
        <v>0</v>
      </c>
      <c r="AD1383">
        <v>0</v>
      </c>
      <c r="AE1383">
        <v>0</v>
      </c>
      <c r="AF1383">
        <v>0</v>
      </c>
      <c r="AG1383">
        <v>0</v>
      </c>
      <c r="AH1383">
        <v>0</v>
      </c>
      <c r="AI1383">
        <v>0</v>
      </c>
      <c r="AJ1383">
        <v>0</v>
      </c>
      <c r="AK1383">
        <v>0</v>
      </c>
      <c r="AL1383">
        <v>1</v>
      </c>
      <c r="AM1383">
        <v>0</v>
      </c>
      <c r="AN1383">
        <v>1</v>
      </c>
      <c r="AO1383">
        <v>0</v>
      </c>
      <c r="AP1383">
        <v>0</v>
      </c>
      <c r="AQ1383">
        <v>0</v>
      </c>
      <c r="AR1383">
        <v>18</v>
      </c>
      <c r="AS1383" t="s">
        <v>16729</v>
      </c>
      <c r="AT1383" t="s">
        <v>80</v>
      </c>
    </row>
    <row r="1384" spans="1:46" x14ac:dyDescent="0.25">
      <c r="A1384" t="s">
        <v>1</v>
      </c>
      <c r="B1384" t="s">
        <v>28845</v>
      </c>
      <c r="C1384" t="s">
        <v>28846</v>
      </c>
      <c r="D1384" t="s">
        <v>28847</v>
      </c>
      <c r="E1384">
        <v>464545</v>
      </c>
      <c r="G1384" t="s">
        <v>293</v>
      </c>
      <c r="H1384" t="s">
        <v>28848</v>
      </c>
      <c r="I1384" t="s">
        <v>28849</v>
      </c>
      <c r="J1384" t="s">
        <v>280</v>
      </c>
      <c r="K1384" t="s">
        <v>19183</v>
      </c>
      <c r="L1384" t="s">
        <v>28850</v>
      </c>
      <c r="M1384" t="s">
        <v>28851</v>
      </c>
      <c r="N1384" t="s">
        <v>28852</v>
      </c>
      <c r="O1384" t="s">
        <v>75</v>
      </c>
      <c r="P1384" t="s">
        <v>28853</v>
      </c>
      <c r="Q1384" t="s">
        <v>282</v>
      </c>
      <c r="R1384" t="s">
        <v>284</v>
      </c>
      <c r="S1384" t="s">
        <v>106</v>
      </c>
      <c r="T1384" t="s">
        <v>18513</v>
      </c>
      <c r="U1384" t="s">
        <v>20622</v>
      </c>
      <c r="V1384" s="1" t="s">
        <v>20208</v>
      </c>
      <c r="W1384" t="s">
        <v>28854</v>
      </c>
      <c r="X1384" s="1" t="s">
        <v>22433</v>
      </c>
      <c r="Y1384">
        <v>2997</v>
      </c>
      <c r="Z1384" t="s">
        <v>19266</v>
      </c>
      <c r="AA1384">
        <v>0</v>
      </c>
      <c r="AB1384" t="s">
        <v>87</v>
      </c>
      <c r="AC1384">
        <v>1</v>
      </c>
      <c r="AD1384">
        <v>0</v>
      </c>
      <c r="AE1384">
        <v>1</v>
      </c>
      <c r="AF1384">
        <v>0</v>
      </c>
      <c r="AG1384">
        <v>0</v>
      </c>
      <c r="AH1384">
        <v>0</v>
      </c>
      <c r="AI1384">
        <v>0</v>
      </c>
      <c r="AJ1384">
        <v>0</v>
      </c>
      <c r="AK1384">
        <v>0</v>
      </c>
      <c r="AL1384">
        <v>0</v>
      </c>
      <c r="AM1384">
        <v>0</v>
      </c>
      <c r="AN1384">
        <v>0</v>
      </c>
      <c r="AO1384">
        <v>0</v>
      </c>
      <c r="AP1384">
        <v>0</v>
      </c>
      <c r="AQ1384">
        <v>0</v>
      </c>
      <c r="AR1384">
        <v>18</v>
      </c>
      <c r="AS1384" t="s">
        <v>16734</v>
      </c>
      <c r="AT1384" t="s">
        <v>92</v>
      </c>
    </row>
    <row r="1385" spans="1:46" x14ac:dyDescent="0.25">
      <c r="A1385" t="s">
        <v>1</v>
      </c>
      <c r="B1385" t="s">
        <v>33535</v>
      </c>
      <c r="C1385" t="s">
        <v>33536</v>
      </c>
      <c r="D1385" t="s">
        <v>33537</v>
      </c>
      <c r="E1385">
        <v>465239</v>
      </c>
      <c r="G1385" t="s">
        <v>295</v>
      </c>
      <c r="H1385" t="s">
        <v>33538</v>
      </c>
      <c r="I1385" t="s">
        <v>33539</v>
      </c>
      <c r="J1385" t="s">
        <v>280</v>
      </c>
      <c r="K1385" t="s">
        <v>16901</v>
      </c>
      <c r="L1385" t="s">
        <v>33540</v>
      </c>
      <c r="M1385" t="s">
        <v>33541</v>
      </c>
      <c r="N1385" t="s">
        <v>281</v>
      </c>
      <c r="O1385" t="s">
        <v>75</v>
      </c>
      <c r="P1385" t="s">
        <v>33542</v>
      </c>
      <c r="Q1385" t="s">
        <v>282</v>
      </c>
      <c r="R1385" t="s">
        <v>284</v>
      </c>
      <c r="S1385" t="s">
        <v>106</v>
      </c>
      <c r="T1385" t="s">
        <v>18513</v>
      </c>
      <c r="U1385" t="s">
        <v>33543</v>
      </c>
      <c r="V1385" s="1" t="s">
        <v>20208</v>
      </c>
      <c r="W1385" t="s">
        <v>33544</v>
      </c>
      <c r="X1385" s="1" t="s">
        <v>22433</v>
      </c>
      <c r="Y1385">
        <v>2997</v>
      </c>
      <c r="Z1385" t="s">
        <v>19266</v>
      </c>
      <c r="AA1385">
        <v>0</v>
      </c>
      <c r="AB1385" t="s">
        <v>87</v>
      </c>
      <c r="AC1385">
        <v>1</v>
      </c>
      <c r="AD1385">
        <v>0</v>
      </c>
      <c r="AE1385">
        <v>1</v>
      </c>
      <c r="AF1385">
        <v>0</v>
      </c>
      <c r="AG1385">
        <v>0</v>
      </c>
      <c r="AH1385">
        <v>0</v>
      </c>
      <c r="AI1385">
        <v>0</v>
      </c>
      <c r="AJ1385">
        <v>0</v>
      </c>
      <c r="AK1385">
        <v>0</v>
      </c>
      <c r="AL1385">
        <v>0</v>
      </c>
      <c r="AM1385">
        <v>0</v>
      </c>
      <c r="AN1385">
        <v>0</v>
      </c>
      <c r="AO1385">
        <v>0</v>
      </c>
      <c r="AP1385">
        <v>0</v>
      </c>
      <c r="AQ1385">
        <v>0</v>
      </c>
      <c r="AR1385">
        <v>18</v>
      </c>
      <c r="AS1385" t="s">
        <v>16734</v>
      </c>
      <c r="AT1385" t="s">
        <v>92</v>
      </c>
    </row>
    <row r="1386" spans="1:46" x14ac:dyDescent="0.25">
      <c r="A1386" t="s">
        <v>1</v>
      </c>
      <c r="B1386" t="s">
        <v>40449</v>
      </c>
      <c r="C1386" t="s">
        <v>40450</v>
      </c>
      <c r="D1386" t="s">
        <v>40451</v>
      </c>
      <c r="E1386">
        <v>468229</v>
      </c>
      <c r="G1386" t="s">
        <v>296</v>
      </c>
      <c r="H1386" t="s">
        <v>40452</v>
      </c>
      <c r="I1386" t="s">
        <v>40453</v>
      </c>
      <c r="J1386" t="s">
        <v>280</v>
      </c>
      <c r="K1386" t="s">
        <v>20686</v>
      </c>
      <c r="L1386" t="s">
        <v>40454</v>
      </c>
      <c r="M1386" t="s">
        <v>40455</v>
      </c>
      <c r="N1386" t="s">
        <v>285</v>
      </c>
      <c r="O1386" t="s">
        <v>116</v>
      </c>
      <c r="P1386" t="s">
        <v>40456</v>
      </c>
      <c r="Q1386" t="s">
        <v>282</v>
      </c>
      <c r="R1386" t="s">
        <v>284</v>
      </c>
      <c r="S1386" t="s">
        <v>106</v>
      </c>
      <c r="T1386" t="s">
        <v>18489</v>
      </c>
      <c r="U1386" t="s">
        <v>23499</v>
      </c>
      <c r="V1386" s="1" t="s">
        <v>22433</v>
      </c>
      <c r="W1386" t="s">
        <v>40457</v>
      </c>
      <c r="X1386" s="1" t="s">
        <v>22433</v>
      </c>
      <c r="Y1386">
        <v>2997</v>
      </c>
      <c r="Z1386" t="s">
        <v>19266</v>
      </c>
      <c r="AA1386">
        <v>0</v>
      </c>
      <c r="AB1386" t="s">
        <v>87</v>
      </c>
      <c r="AC1386">
        <v>0</v>
      </c>
      <c r="AD1386">
        <v>0</v>
      </c>
      <c r="AE1386">
        <v>0</v>
      </c>
      <c r="AF1386">
        <v>0</v>
      </c>
      <c r="AG1386">
        <v>0</v>
      </c>
      <c r="AH1386">
        <v>0</v>
      </c>
      <c r="AI1386">
        <v>0</v>
      </c>
      <c r="AJ1386">
        <v>0</v>
      </c>
      <c r="AK1386">
        <v>0</v>
      </c>
      <c r="AL1386">
        <v>1</v>
      </c>
      <c r="AM1386">
        <v>0</v>
      </c>
      <c r="AN1386">
        <v>1</v>
      </c>
      <c r="AO1386">
        <v>0</v>
      </c>
      <c r="AP1386">
        <v>0</v>
      </c>
      <c r="AQ1386">
        <v>0</v>
      </c>
      <c r="AR1386">
        <v>18</v>
      </c>
      <c r="AS1386" t="s">
        <v>16732</v>
      </c>
      <c r="AT1386" t="s">
        <v>80</v>
      </c>
    </row>
    <row r="1387" spans="1:46" x14ac:dyDescent="0.25">
      <c r="A1387" t="s">
        <v>2</v>
      </c>
      <c r="B1387" t="s">
        <v>40507</v>
      </c>
      <c r="C1387" t="s">
        <v>40508</v>
      </c>
      <c r="D1387" t="s">
        <v>40509</v>
      </c>
      <c r="E1387">
        <v>465338</v>
      </c>
      <c r="G1387" t="s">
        <v>293</v>
      </c>
      <c r="H1387" t="s">
        <v>40510</v>
      </c>
      <c r="I1387" t="s">
        <v>40511</v>
      </c>
      <c r="J1387" t="s">
        <v>280</v>
      </c>
      <c r="K1387" t="s">
        <v>18945</v>
      </c>
      <c r="L1387" t="s">
        <v>40512</v>
      </c>
      <c r="M1387" t="s">
        <v>40513</v>
      </c>
      <c r="N1387" t="s">
        <v>40513</v>
      </c>
      <c r="O1387" t="s">
        <v>75</v>
      </c>
      <c r="P1387" t="s">
        <v>40514</v>
      </c>
      <c r="Q1387" t="s">
        <v>282</v>
      </c>
      <c r="R1387" t="s">
        <v>284</v>
      </c>
      <c r="S1387" t="s">
        <v>17069</v>
      </c>
      <c r="T1387" t="s">
        <v>18664</v>
      </c>
      <c r="U1387" t="s">
        <v>40515</v>
      </c>
      <c r="V1387" s="1" t="s">
        <v>20208</v>
      </c>
      <c r="W1387" t="s">
        <v>40516</v>
      </c>
      <c r="X1387" s="1" t="s">
        <v>22433</v>
      </c>
      <c r="Y1387">
        <v>2915</v>
      </c>
      <c r="Z1387" t="s">
        <v>59836</v>
      </c>
      <c r="AA1387">
        <v>0</v>
      </c>
      <c r="AB1387" t="s">
        <v>87</v>
      </c>
      <c r="AC1387">
        <v>0</v>
      </c>
      <c r="AD1387">
        <v>0</v>
      </c>
      <c r="AE1387">
        <v>0</v>
      </c>
      <c r="AF1387">
        <v>0</v>
      </c>
      <c r="AG1387">
        <v>0</v>
      </c>
      <c r="AH1387">
        <v>0</v>
      </c>
      <c r="AI1387">
        <v>0</v>
      </c>
      <c r="AJ1387">
        <v>0</v>
      </c>
      <c r="AK1387">
        <v>0</v>
      </c>
      <c r="AL1387">
        <v>1</v>
      </c>
      <c r="AM1387">
        <v>0</v>
      </c>
      <c r="AN1387">
        <v>1</v>
      </c>
      <c r="AO1387">
        <v>0</v>
      </c>
      <c r="AP1387">
        <v>0</v>
      </c>
      <c r="AQ1387">
        <v>0</v>
      </c>
      <c r="AR1387">
        <v>18</v>
      </c>
      <c r="AS1387" t="s">
        <v>16729</v>
      </c>
      <c r="AT1387" t="s">
        <v>80</v>
      </c>
    </row>
    <row r="1388" spans="1:46" x14ac:dyDescent="0.25">
      <c r="A1388" t="s">
        <v>1</v>
      </c>
      <c r="B1388" t="s">
        <v>39958</v>
      </c>
      <c r="C1388" t="s">
        <v>39959</v>
      </c>
      <c r="D1388" t="s">
        <v>39960</v>
      </c>
      <c r="E1388">
        <v>189869</v>
      </c>
      <c r="G1388" t="s">
        <v>298</v>
      </c>
      <c r="H1388" t="s">
        <v>39961</v>
      </c>
      <c r="I1388" t="s">
        <v>39962</v>
      </c>
      <c r="J1388" t="s">
        <v>280</v>
      </c>
      <c r="K1388" t="s">
        <v>17643</v>
      </c>
      <c r="L1388" t="s">
        <v>39963</v>
      </c>
      <c r="M1388" t="s">
        <v>39964</v>
      </c>
      <c r="N1388" t="s">
        <v>281</v>
      </c>
      <c r="O1388" t="s">
        <v>75</v>
      </c>
      <c r="P1388" t="s">
        <v>39965</v>
      </c>
      <c r="Q1388" t="s">
        <v>286</v>
      </c>
      <c r="R1388" t="s">
        <v>243</v>
      </c>
      <c r="S1388" t="s">
        <v>106</v>
      </c>
      <c r="T1388" t="s">
        <v>18513</v>
      </c>
      <c r="U1388" t="s">
        <v>39966</v>
      </c>
      <c r="V1388" s="1" t="s">
        <v>17637</v>
      </c>
      <c r="W1388" t="s">
        <v>39967</v>
      </c>
      <c r="X1388" s="1" t="s">
        <v>22433</v>
      </c>
      <c r="Y1388">
        <v>2891</v>
      </c>
      <c r="Z1388" t="s">
        <v>19267</v>
      </c>
      <c r="AA1388">
        <v>0</v>
      </c>
      <c r="AB1388" t="s">
        <v>87</v>
      </c>
      <c r="AC1388">
        <v>0</v>
      </c>
      <c r="AD1388">
        <v>0</v>
      </c>
      <c r="AE1388">
        <v>0</v>
      </c>
      <c r="AF1388">
        <v>0</v>
      </c>
      <c r="AG1388">
        <v>0</v>
      </c>
      <c r="AH1388">
        <v>0</v>
      </c>
      <c r="AI1388">
        <v>0</v>
      </c>
      <c r="AJ1388">
        <v>0</v>
      </c>
      <c r="AK1388">
        <v>0</v>
      </c>
      <c r="AL1388">
        <v>1</v>
      </c>
      <c r="AM1388">
        <v>0</v>
      </c>
      <c r="AN1388">
        <v>1</v>
      </c>
      <c r="AO1388">
        <v>0</v>
      </c>
      <c r="AP1388">
        <v>0</v>
      </c>
      <c r="AQ1388">
        <v>0</v>
      </c>
      <c r="AR1388">
        <v>10</v>
      </c>
      <c r="AS1388" t="s">
        <v>18474</v>
      </c>
      <c r="AT1388" t="s">
        <v>118</v>
      </c>
    </row>
    <row r="1389" spans="1:46" x14ac:dyDescent="0.25">
      <c r="A1389" t="s">
        <v>1</v>
      </c>
      <c r="B1389" t="s">
        <v>33565</v>
      </c>
      <c r="C1389" t="s">
        <v>33566</v>
      </c>
      <c r="D1389" t="s">
        <v>33567</v>
      </c>
      <c r="E1389">
        <v>463782</v>
      </c>
      <c r="G1389" t="s">
        <v>16900</v>
      </c>
      <c r="H1389" t="s">
        <v>33568</v>
      </c>
      <c r="I1389" t="s">
        <v>33569</v>
      </c>
      <c r="J1389" t="s">
        <v>280</v>
      </c>
      <c r="K1389" t="s">
        <v>21399</v>
      </c>
      <c r="L1389" t="s">
        <v>33570</v>
      </c>
      <c r="M1389" t="s">
        <v>287</v>
      </c>
      <c r="N1389" t="s">
        <v>285</v>
      </c>
      <c r="O1389" t="s">
        <v>75</v>
      </c>
      <c r="P1389" t="s">
        <v>33571</v>
      </c>
      <c r="Q1389" t="s">
        <v>282</v>
      </c>
      <c r="R1389" t="s">
        <v>284</v>
      </c>
      <c r="S1389" t="s">
        <v>106</v>
      </c>
      <c r="T1389" t="s">
        <v>18513</v>
      </c>
      <c r="U1389" t="s">
        <v>24151</v>
      </c>
      <c r="V1389" s="1" t="s">
        <v>20208</v>
      </c>
      <c r="W1389" t="s">
        <v>33572</v>
      </c>
      <c r="X1389" s="1" t="s">
        <v>22433</v>
      </c>
      <c r="Y1389">
        <v>2891</v>
      </c>
      <c r="Z1389" t="s">
        <v>19267</v>
      </c>
      <c r="AA1389">
        <v>0</v>
      </c>
      <c r="AB1389" t="s">
        <v>87</v>
      </c>
      <c r="AC1389">
        <v>0</v>
      </c>
      <c r="AD1389">
        <v>0</v>
      </c>
      <c r="AE1389">
        <v>0</v>
      </c>
      <c r="AF1389">
        <v>0</v>
      </c>
      <c r="AG1389">
        <v>0</v>
      </c>
      <c r="AH1389">
        <v>0</v>
      </c>
      <c r="AI1389">
        <v>0</v>
      </c>
      <c r="AJ1389">
        <v>0</v>
      </c>
      <c r="AK1389">
        <v>0</v>
      </c>
      <c r="AL1389">
        <v>1</v>
      </c>
      <c r="AM1389">
        <v>0</v>
      </c>
      <c r="AN1389">
        <v>1</v>
      </c>
      <c r="AO1389">
        <v>0</v>
      </c>
      <c r="AP1389">
        <v>0</v>
      </c>
      <c r="AQ1389">
        <v>0</v>
      </c>
      <c r="AR1389">
        <v>18</v>
      </c>
      <c r="AS1389" t="s">
        <v>16729</v>
      </c>
      <c r="AT1389" t="s">
        <v>80</v>
      </c>
    </row>
    <row r="1390" spans="1:46" x14ac:dyDescent="0.25">
      <c r="A1390" t="s">
        <v>1</v>
      </c>
      <c r="B1390" t="s">
        <v>33554</v>
      </c>
      <c r="C1390" t="s">
        <v>33555</v>
      </c>
      <c r="D1390" t="s">
        <v>33556</v>
      </c>
      <c r="E1390">
        <v>463064</v>
      </c>
      <c r="G1390" t="s">
        <v>17262</v>
      </c>
      <c r="H1390" t="s">
        <v>33557</v>
      </c>
      <c r="I1390" t="s">
        <v>33558</v>
      </c>
      <c r="J1390" t="s">
        <v>280</v>
      </c>
      <c r="K1390" t="s">
        <v>16901</v>
      </c>
      <c r="L1390" t="s">
        <v>33559</v>
      </c>
      <c r="M1390" t="s">
        <v>33560</v>
      </c>
      <c r="N1390" t="s">
        <v>33561</v>
      </c>
      <c r="O1390" t="s">
        <v>75</v>
      </c>
      <c r="P1390" t="s">
        <v>33562</v>
      </c>
      <c r="Q1390" t="s">
        <v>282</v>
      </c>
      <c r="R1390" t="s">
        <v>284</v>
      </c>
      <c r="S1390" t="s">
        <v>106</v>
      </c>
      <c r="T1390" t="s">
        <v>18513</v>
      </c>
      <c r="U1390" t="s">
        <v>33563</v>
      </c>
      <c r="V1390" s="1" t="s">
        <v>20208</v>
      </c>
      <c r="W1390" t="s">
        <v>33564</v>
      </c>
      <c r="X1390" s="1" t="s">
        <v>22433</v>
      </c>
      <c r="Y1390">
        <v>2891</v>
      </c>
      <c r="Z1390" t="s">
        <v>19267</v>
      </c>
      <c r="AA1390">
        <v>0</v>
      </c>
      <c r="AB1390" t="s">
        <v>87</v>
      </c>
      <c r="AC1390">
        <v>0</v>
      </c>
      <c r="AD1390">
        <v>0</v>
      </c>
      <c r="AE1390">
        <v>0</v>
      </c>
      <c r="AF1390">
        <v>0</v>
      </c>
      <c r="AG1390">
        <v>0</v>
      </c>
      <c r="AH1390">
        <v>0</v>
      </c>
      <c r="AI1390">
        <v>0</v>
      </c>
      <c r="AJ1390">
        <v>0</v>
      </c>
      <c r="AK1390">
        <v>0</v>
      </c>
      <c r="AL1390">
        <v>1</v>
      </c>
      <c r="AM1390">
        <v>0</v>
      </c>
      <c r="AN1390">
        <v>1</v>
      </c>
      <c r="AO1390">
        <v>0</v>
      </c>
      <c r="AP1390">
        <v>0</v>
      </c>
      <c r="AQ1390">
        <v>0</v>
      </c>
      <c r="AR1390">
        <v>18</v>
      </c>
      <c r="AS1390" t="s">
        <v>16729</v>
      </c>
      <c r="AT1390" t="s">
        <v>80</v>
      </c>
    </row>
    <row r="1391" spans="1:46" x14ac:dyDescent="0.25">
      <c r="A1391" t="s">
        <v>1</v>
      </c>
      <c r="B1391" t="s">
        <v>33545</v>
      </c>
      <c r="C1391" t="s">
        <v>33546</v>
      </c>
      <c r="D1391" t="s">
        <v>33547</v>
      </c>
      <c r="E1391">
        <v>463067</v>
      </c>
      <c r="G1391" t="s">
        <v>299</v>
      </c>
      <c r="H1391" t="s">
        <v>33548</v>
      </c>
      <c r="I1391" t="s">
        <v>33549</v>
      </c>
      <c r="J1391" t="s">
        <v>21079</v>
      </c>
      <c r="K1391" t="s">
        <v>20370</v>
      </c>
      <c r="L1391" t="s">
        <v>20371</v>
      </c>
      <c r="M1391" t="s">
        <v>33550</v>
      </c>
      <c r="N1391" t="s">
        <v>33551</v>
      </c>
      <c r="O1391" t="s">
        <v>75</v>
      </c>
      <c r="P1391" t="s">
        <v>33552</v>
      </c>
      <c r="Q1391" t="s">
        <v>282</v>
      </c>
      <c r="R1391" t="s">
        <v>17068</v>
      </c>
      <c r="S1391" t="s">
        <v>106</v>
      </c>
      <c r="T1391" t="s">
        <v>18513</v>
      </c>
      <c r="U1391" t="s">
        <v>20372</v>
      </c>
      <c r="V1391" s="1" t="s">
        <v>20208</v>
      </c>
      <c r="W1391" t="s">
        <v>33553</v>
      </c>
      <c r="X1391" s="1" t="s">
        <v>22433</v>
      </c>
      <c r="Y1391">
        <v>2891</v>
      </c>
      <c r="Z1391" t="s">
        <v>19267</v>
      </c>
      <c r="AA1391">
        <v>0</v>
      </c>
      <c r="AB1391" t="s">
        <v>87</v>
      </c>
      <c r="AC1391">
        <v>0</v>
      </c>
      <c r="AD1391">
        <v>0</v>
      </c>
      <c r="AE1391">
        <v>0</v>
      </c>
      <c r="AF1391">
        <v>0</v>
      </c>
      <c r="AG1391">
        <v>0</v>
      </c>
      <c r="AH1391">
        <v>0</v>
      </c>
      <c r="AI1391">
        <v>0</v>
      </c>
      <c r="AJ1391">
        <v>0</v>
      </c>
      <c r="AK1391">
        <v>0</v>
      </c>
      <c r="AL1391">
        <v>1</v>
      </c>
      <c r="AM1391">
        <v>0</v>
      </c>
      <c r="AN1391">
        <v>1</v>
      </c>
      <c r="AO1391">
        <v>0</v>
      </c>
      <c r="AP1391">
        <v>0</v>
      </c>
      <c r="AQ1391">
        <v>0</v>
      </c>
      <c r="AR1391">
        <v>18</v>
      </c>
      <c r="AS1391" t="s">
        <v>16729</v>
      </c>
      <c r="AT1391" t="s">
        <v>80</v>
      </c>
    </row>
    <row r="1392" spans="1:46" x14ac:dyDescent="0.25">
      <c r="A1392" t="s">
        <v>1</v>
      </c>
      <c r="B1392" t="s">
        <v>37371</v>
      </c>
      <c r="C1392" t="s">
        <v>37372</v>
      </c>
      <c r="D1392" t="s">
        <v>37373</v>
      </c>
      <c r="E1392">
        <v>461391</v>
      </c>
      <c r="G1392" t="s">
        <v>293</v>
      </c>
      <c r="H1392" t="s">
        <v>37374</v>
      </c>
      <c r="I1392" t="s">
        <v>37375</v>
      </c>
      <c r="J1392" t="s">
        <v>280</v>
      </c>
      <c r="K1392" t="s">
        <v>16901</v>
      </c>
      <c r="L1392" t="s">
        <v>37376</v>
      </c>
      <c r="M1392" t="s">
        <v>37377</v>
      </c>
      <c r="N1392" t="s">
        <v>281</v>
      </c>
      <c r="O1392" t="s">
        <v>75</v>
      </c>
      <c r="P1392" t="s">
        <v>37378</v>
      </c>
      <c r="Q1392" t="s">
        <v>282</v>
      </c>
      <c r="R1392" t="s">
        <v>284</v>
      </c>
      <c r="S1392" t="s">
        <v>106</v>
      </c>
      <c r="T1392" t="s">
        <v>18513</v>
      </c>
      <c r="U1392" t="s">
        <v>37379</v>
      </c>
      <c r="V1392" s="1" t="s">
        <v>20208</v>
      </c>
      <c r="W1392" t="s">
        <v>37380</v>
      </c>
      <c r="X1392" s="1" t="s">
        <v>22433</v>
      </c>
      <c r="Y1392">
        <v>2891</v>
      </c>
      <c r="Z1392" t="s">
        <v>19267</v>
      </c>
      <c r="AA1392">
        <v>0</v>
      </c>
      <c r="AB1392" t="s">
        <v>87</v>
      </c>
      <c r="AC1392">
        <v>1</v>
      </c>
      <c r="AD1392">
        <v>0</v>
      </c>
      <c r="AE1392">
        <v>1</v>
      </c>
      <c r="AF1392">
        <v>0</v>
      </c>
      <c r="AG1392">
        <v>0</v>
      </c>
      <c r="AH1392">
        <v>0</v>
      </c>
      <c r="AI1392">
        <v>0</v>
      </c>
      <c r="AJ1392">
        <v>0</v>
      </c>
      <c r="AK1392">
        <v>0</v>
      </c>
      <c r="AL1392">
        <v>0</v>
      </c>
      <c r="AM1392">
        <v>0</v>
      </c>
      <c r="AN1392">
        <v>0</v>
      </c>
      <c r="AO1392">
        <v>0</v>
      </c>
      <c r="AP1392">
        <v>0</v>
      </c>
      <c r="AQ1392">
        <v>0</v>
      </c>
      <c r="AR1392">
        <v>18</v>
      </c>
      <c r="AS1392" t="s">
        <v>16734</v>
      </c>
      <c r="AT1392" t="s">
        <v>92</v>
      </c>
    </row>
    <row r="1393" spans="1:46" x14ac:dyDescent="0.25">
      <c r="A1393" t="s">
        <v>1</v>
      </c>
      <c r="B1393" t="s">
        <v>33573</v>
      </c>
      <c r="C1393" t="s">
        <v>33574</v>
      </c>
      <c r="D1393" t="s">
        <v>33575</v>
      </c>
      <c r="E1393">
        <v>462737</v>
      </c>
      <c r="G1393" t="s">
        <v>299</v>
      </c>
      <c r="H1393" t="s">
        <v>33576</v>
      </c>
      <c r="I1393" t="s">
        <v>33577</v>
      </c>
      <c r="J1393" t="s">
        <v>33578</v>
      </c>
      <c r="K1393" t="s">
        <v>27360</v>
      </c>
      <c r="L1393" t="s">
        <v>33579</v>
      </c>
      <c r="M1393" t="s">
        <v>33580</v>
      </c>
      <c r="N1393" t="s">
        <v>33581</v>
      </c>
      <c r="O1393" t="s">
        <v>75</v>
      </c>
      <c r="P1393" t="s">
        <v>33582</v>
      </c>
      <c r="Q1393" t="s">
        <v>286</v>
      </c>
      <c r="R1393" t="s">
        <v>243</v>
      </c>
      <c r="S1393" t="s">
        <v>18702</v>
      </c>
      <c r="T1393" t="s">
        <v>27364</v>
      </c>
      <c r="U1393" t="s">
        <v>33583</v>
      </c>
      <c r="V1393" s="1" t="s">
        <v>20208</v>
      </c>
      <c r="W1393" t="s">
        <v>33584</v>
      </c>
      <c r="X1393" s="1" t="s">
        <v>22433</v>
      </c>
      <c r="Y1393">
        <v>2862</v>
      </c>
      <c r="Z1393" t="s">
        <v>20626</v>
      </c>
      <c r="AA1393">
        <v>0</v>
      </c>
      <c r="AB1393" t="s">
        <v>87</v>
      </c>
      <c r="AC1393">
        <v>0</v>
      </c>
      <c r="AD1393">
        <v>0</v>
      </c>
      <c r="AE1393">
        <v>0</v>
      </c>
      <c r="AF1393">
        <v>0</v>
      </c>
      <c r="AG1393">
        <v>0</v>
      </c>
      <c r="AH1393">
        <v>0</v>
      </c>
      <c r="AI1393">
        <v>0</v>
      </c>
      <c r="AJ1393">
        <v>0</v>
      </c>
      <c r="AK1393">
        <v>0</v>
      </c>
      <c r="AL1393">
        <v>1</v>
      </c>
      <c r="AM1393">
        <v>0</v>
      </c>
      <c r="AN1393">
        <v>1</v>
      </c>
      <c r="AO1393">
        <v>0</v>
      </c>
      <c r="AP1393">
        <v>0</v>
      </c>
      <c r="AQ1393">
        <v>0</v>
      </c>
      <c r="AR1393">
        <v>18</v>
      </c>
      <c r="AS1393" t="s">
        <v>16733</v>
      </c>
      <c r="AT1393" t="s">
        <v>88</v>
      </c>
    </row>
    <row r="1394" spans="1:46" x14ac:dyDescent="0.25">
      <c r="A1394" t="s">
        <v>1</v>
      </c>
      <c r="B1394" t="s">
        <v>33585</v>
      </c>
      <c r="C1394" t="s">
        <v>33586</v>
      </c>
      <c r="D1394" t="s">
        <v>33587</v>
      </c>
      <c r="E1394">
        <v>461145</v>
      </c>
      <c r="G1394" t="s">
        <v>298</v>
      </c>
      <c r="H1394" t="s">
        <v>33588</v>
      </c>
      <c r="I1394" t="s">
        <v>33589</v>
      </c>
      <c r="J1394" t="s">
        <v>280</v>
      </c>
      <c r="K1394" t="s">
        <v>21021</v>
      </c>
      <c r="L1394" t="s">
        <v>33590</v>
      </c>
      <c r="M1394" t="s">
        <v>33591</v>
      </c>
      <c r="N1394" t="s">
        <v>285</v>
      </c>
      <c r="O1394" t="s">
        <v>116</v>
      </c>
      <c r="P1394" t="s">
        <v>33592</v>
      </c>
      <c r="Q1394" t="s">
        <v>282</v>
      </c>
      <c r="R1394" t="s">
        <v>284</v>
      </c>
      <c r="S1394" t="s">
        <v>18702</v>
      </c>
      <c r="T1394" t="s">
        <v>18703</v>
      </c>
      <c r="U1394" t="s">
        <v>33593</v>
      </c>
      <c r="V1394" s="1" t="s">
        <v>20208</v>
      </c>
      <c r="W1394" t="s">
        <v>33594</v>
      </c>
      <c r="X1394" s="1" t="s">
        <v>22433</v>
      </c>
      <c r="Y1394">
        <v>2862</v>
      </c>
      <c r="Z1394" t="s">
        <v>20626</v>
      </c>
      <c r="AA1394">
        <v>0</v>
      </c>
      <c r="AB1394" t="s">
        <v>87</v>
      </c>
      <c r="AC1394">
        <v>1</v>
      </c>
      <c r="AD1394">
        <v>0</v>
      </c>
      <c r="AE1394">
        <v>1</v>
      </c>
      <c r="AF1394">
        <v>0</v>
      </c>
      <c r="AG1394">
        <v>0</v>
      </c>
      <c r="AH1394">
        <v>0</v>
      </c>
      <c r="AI1394">
        <v>0</v>
      </c>
      <c r="AJ1394">
        <v>0</v>
      </c>
      <c r="AK1394">
        <v>0</v>
      </c>
      <c r="AL1394">
        <v>0</v>
      </c>
      <c r="AM1394">
        <v>0</v>
      </c>
      <c r="AN1394">
        <v>0</v>
      </c>
      <c r="AO1394">
        <v>0</v>
      </c>
      <c r="AP1394">
        <v>0</v>
      </c>
      <c r="AQ1394">
        <v>0</v>
      </c>
      <c r="AR1394">
        <v>18</v>
      </c>
      <c r="AS1394" t="s">
        <v>16734</v>
      </c>
      <c r="AT1394" t="s">
        <v>92</v>
      </c>
    </row>
    <row r="1395" spans="1:46" x14ac:dyDescent="0.25">
      <c r="A1395" t="s">
        <v>1</v>
      </c>
      <c r="B1395" t="s">
        <v>59837</v>
      </c>
      <c r="C1395" t="s">
        <v>59838</v>
      </c>
      <c r="D1395" t="s">
        <v>59839</v>
      </c>
      <c r="E1395">
        <v>469129</v>
      </c>
      <c r="G1395" t="s">
        <v>291</v>
      </c>
      <c r="H1395" t="s">
        <v>59840</v>
      </c>
      <c r="I1395" t="s">
        <v>59841</v>
      </c>
      <c r="J1395" t="s">
        <v>280</v>
      </c>
      <c r="K1395" t="s">
        <v>59842</v>
      </c>
      <c r="L1395" t="s">
        <v>59843</v>
      </c>
      <c r="M1395" t="s">
        <v>59844</v>
      </c>
      <c r="N1395" t="s">
        <v>285</v>
      </c>
      <c r="O1395" t="s">
        <v>75</v>
      </c>
      <c r="P1395" t="s">
        <v>59845</v>
      </c>
      <c r="Q1395" t="s">
        <v>282</v>
      </c>
      <c r="R1395" t="s">
        <v>284</v>
      </c>
      <c r="S1395" t="s">
        <v>18702</v>
      </c>
      <c r="T1395" t="s">
        <v>18703</v>
      </c>
      <c r="U1395" t="s">
        <v>59846</v>
      </c>
      <c r="V1395" s="1" t="s">
        <v>22433</v>
      </c>
      <c r="W1395" t="s">
        <v>59847</v>
      </c>
      <c r="X1395" s="1" t="s">
        <v>22433</v>
      </c>
      <c r="Y1395">
        <v>2862</v>
      </c>
      <c r="Z1395" t="s">
        <v>20626</v>
      </c>
      <c r="AA1395">
        <v>0</v>
      </c>
      <c r="AB1395" t="s">
        <v>87</v>
      </c>
      <c r="AC1395">
        <v>0</v>
      </c>
      <c r="AD1395">
        <v>0</v>
      </c>
      <c r="AE1395">
        <v>0</v>
      </c>
      <c r="AF1395">
        <v>0</v>
      </c>
      <c r="AG1395">
        <v>0</v>
      </c>
      <c r="AH1395">
        <v>0</v>
      </c>
      <c r="AI1395">
        <v>0</v>
      </c>
      <c r="AJ1395">
        <v>0</v>
      </c>
      <c r="AK1395">
        <v>0</v>
      </c>
      <c r="AL1395">
        <v>1</v>
      </c>
      <c r="AM1395">
        <v>0</v>
      </c>
      <c r="AN1395">
        <v>1</v>
      </c>
      <c r="AO1395">
        <v>0</v>
      </c>
      <c r="AP1395">
        <v>0</v>
      </c>
      <c r="AQ1395">
        <v>0</v>
      </c>
      <c r="AR1395">
        <v>18</v>
      </c>
      <c r="AS1395" t="s">
        <v>16729</v>
      </c>
      <c r="AT1395" t="s">
        <v>80</v>
      </c>
    </row>
    <row r="1396" spans="1:46" x14ac:dyDescent="0.25">
      <c r="A1396" t="s">
        <v>1</v>
      </c>
      <c r="B1396" t="s">
        <v>26754</v>
      </c>
      <c r="C1396" t="s">
        <v>26755</v>
      </c>
      <c r="D1396" t="s">
        <v>26756</v>
      </c>
      <c r="E1396">
        <v>464863</v>
      </c>
      <c r="G1396" t="s">
        <v>295</v>
      </c>
      <c r="H1396" t="s">
        <v>26757</v>
      </c>
      <c r="I1396" t="s">
        <v>26758</v>
      </c>
      <c r="J1396" t="s">
        <v>280</v>
      </c>
      <c r="K1396" t="s">
        <v>26759</v>
      </c>
      <c r="L1396" t="s">
        <v>26760</v>
      </c>
      <c r="M1396" t="s">
        <v>26761</v>
      </c>
      <c r="N1396" t="s">
        <v>281</v>
      </c>
      <c r="O1396" t="s">
        <v>75</v>
      </c>
      <c r="P1396" t="s">
        <v>26762</v>
      </c>
      <c r="Q1396" t="s">
        <v>282</v>
      </c>
      <c r="R1396" t="s">
        <v>284</v>
      </c>
      <c r="S1396" t="s">
        <v>17074</v>
      </c>
      <c r="T1396" t="s">
        <v>18492</v>
      </c>
      <c r="U1396" t="s">
        <v>26763</v>
      </c>
      <c r="V1396" s="1" t="s">
        <v>20208</v>
      </c>
      <c r="W1396" t="s">
        <v>26764</v>
      </c>
      <c r="X1396" s="1" t="s">
        <v>22433</v>
      </c>
      <c r="Y1396">
        <v>2820</v>
      </c>
      <c r="Z1396" t="s">
        <v>20628</v>
      </c>
      <c r="AA1396">
        <v>0</v>
      </c>
      <c r="AB1396" t="s">
        <v>87</v>
      </c>
      <c r="AC1396">
        <v>0</v>
      </c>
      <c r="AD1396">
        <v>0</v>
      </c>
      <c r="AE1396">
        <v>0</v>
      </c>
      <c r="AF1396">
        <v>0</v>
      </c>
      <c r="AG1396">
        <v>0</v>
      </c>
      <c r="AH1396">
        <v>0</v>
      </c>
      <c r="AI1396">
        <v>0</v>
      </c>
      <c r="AJ1396">
        <v>0</v>
      </c>
      <c r="AK1396">
        <v>0</v>
      </c>
      <c r="AL1396">
        <v>1</v>
      </c>
      <c r="AM1396">
        <v>0</v>
      </c>
      <c r="AN1396">
        <v>1</v>
      </c>
      <c r="AO1396">
        <v>0</v>
      </c>
      <c r="AP1396">
        <v>0</v>
      </c>
      <c r="AQ1396">
        <v>0</v>
      </c>
      <c r="AR1396">
        <v>18</v>
      </c>
      <c r="AS1396" t="s">
        <v>16729</v>
      </c>
      <c r="AT1396" t="s">
        <v>80</v>
      </c>
    </row>
    <row r="1397" spans="1:46" x14ac:dyDescent="0.25">
      <c r="A1397" t="s">
        <v>1</v>
      </c>
      <c r="B1397" t="s">
        <v>33595</v>
      </c>
      <c r="C1397" t="s">
        <v>33596</v>
      </c>
      <c r="D1397" t="s">
        <v>33597</v>
      </c>
      <c r="E1397">
        <v>464910</v>
      </c>
      <c r="G1397" t="s">
        <v>299</v>
      </c>
      <c r="H1397" t="s">
        <v>33598</v>
      </c>
      <c r="I1397" t="s">
        <v>33599</v>
      </c>
      <c r="J1397" t="s">
        <v>280</v>
      </c>
      <c r="K1397" t="s">
        <v>18882</v>
      </c>
      <c r="L1397" t="s">
        <v>33600</v>
      </c>
      <c r="M1397" t="s">
        <v>33601</v>
      </c>
      <c r="N1397" t="s">
        <v>281</v>
      </c>
      <c r="O1397" t="s">
        <v>75</v>
      </c>
      <c r="P1397" t="s">
        <v>33602</v>
      </c>
      <c r="Q1397" t="s">
        <v>282</v>
      </c>
      <c r="R1397" t="s">
        <v>284</v>
      </c>
      <c r="S1397" t="s">
        <v>17074</v>
      </c>
      <c r="T1397" t="s">
        <v>18492</v>
      </c>
      <c r="U1397" t="s">
        <v>33603</v>
      </c>
      <c r="V1397" s="1" t="s">
        <v>20208</v>
      </c>
      <c r="W1397" t="s">
        <v>33604</v>
      </c>
      <c r="X1397" s="1" t="s">
        <v>22433</v>
      </c>
      <c r="Y1397">
        <v>2820</v>
      </c>
      <c r="Z1397" t="s">
        <v>20628</v>
      </c>
      <c r="AA1397">
        <v>0</v>
      </c>
      <c r="AB1397" t="s">
        <v>87</v>
      </c>
      <c r="AC1397">
        <v>0</v>
      </c>
      <c r="AD1397">
        <v>0</v>
      </c>
      <c r="AE1397">
        <v>0</v>
      </c>
      <c r="AF1397">
        <v>0</v>
      </c>
      <c r="AG1397">
        <v>0</v>
      </c>
      <c r="AH1397">
        <v>0</v>
      </c>
      <c r="AI1397">
        <v>0</v>
      </c>
      <c r="AJ1397">
        <v>0</v>
      </c>
      <c r="AK1397">
        <v>0</v>
      </c>
      <c r="AL1397">
        <v>1</v>
      </c>
      <c r="AM1397">
        <v>0</v>
      </c>
      <c r="AN1397">
        <v>1</v>
      </c>
      <c r="AO1397">
        <v>0</v>
      </c>
      <c r="AP1397">
        <v>0</v>
      </c>
      <c r="AQ1397">
        <v>0</v>
      </c>
      <c r="AR1397">
        <v>18</v>
      </c>
      <c r="AS1397" t="s">
        <v>16729</v>
      </c>
      <c r="AT1397" t="s">
        <v>80</v>
      </c>
    </row>
    <row r="1398" spans="1:46" x14ac:dyDescent="0.25">
      <c r="A1398" t="s">
        <v>2</v>
      </c>
      <c r="B1398" t="s">
        <v>59848</v>
      </c>
      <c r="C1398" t="s">
        <v>59849</v>
      </c>
      <c r="D1398" t="s">
        <v>59850</v>
      </c>
      <c r="E1398">
        <v>469139</v>
      </c>
      <c r="G1398" t="s">
        <v>283</v>
      </c>
      <c r="H1398" t="s">
        <v>59851</v>
      </c>
      <c r="I1398" t="s">
        <v>59852</v>
      </c>
      <c r="J1398" t="s">
        <v>280</v>
      </c>
      <c r="K1398" t="s">
        <v>189</v>
      </c>
      <c r="L1398" t="s">
        <v>59853</v>
      </c>
      <c r="M1398" t="s">
        <v>59854</v>
      </c>
      <c r="N1398" t="s">
        <v>59855</v>
      </c>
      <c r="O1398" t="s">
        <v>75</v>
      </c>
      <c r="P1398" t="s">
        <v>59856</v>
      </c>
      <c r="Q1398" t="s">
        <v>282</v>
      </c>
      <c r="R1398" t="s">
        <v>246</v>
      </c>
      <c r="S1398" t="s">
        <v>162</v>
      </c>
      <c r="T1398" t="s">
        <v>18681</v>
      </c>
      <c r="U1398" t="s">
        <v>59857</v>
      </c>
      <c r="V1398" s="1" t="s">
        <v>22433</v>
      </c>
      <c r="W1398" t="s">
        <v>59858</v>
      </c>
      <c r="X1398" s="1" t="s">
        <v>22433</v>
      </c>
      <c r="Y1398">
        <v>2796</v>
      </c>
      <c r="Z1398" t="s">
        <v>59859</v>
      </c>
      <c r="AA1398">
        <v>0</v>
      </c>
      <c r="AB1398" t="s">
        <v>87</v>
      </c>
      <c r="AC1398">
        <v>0</v>
      </c>
      <c r="AD1398">
        <v>0</v>
      </c>
      <c r="AE1398">
        <v>0</v>
      </c>
      <c r="AF1398">
        <v>0</v>
      </c>
      <c r="AG1398">
        <v>0</v>
      </c>
      <c r="AH1398">
        <v>0</v>
      </c>
      <c r="AI1398">
        <v>0</v>
      </c>
      <c r="AJ1398">
        <v>0</v>
      </c>
      <c r="AK1398">
        <v>0</v>
      </c>
      <c r="AL1398">
        <v>1</v>
      </c>
      <c r="AM1398">
        <v>0</v>
      </c>
      <c r="AN1398">
        <v>1</v>
      </c>
      <c r="AO1398">
        <v>0</v>
      </c>
      <c r="AP1398">
        <v>0</v>
      </c>
      <c r="AQ1398">
        <v>0</v>
      </c>
      <c r="AR1398">
        <v>18</v>
      </c>
      <c r="AS1398" t="s">
        <v>16729</v>
      </c>
      <c r="AT1398" t="s">
        <v>80</v>
      </c>
    </row>
    <row r="1399" spans="1:46" x14ac:dyDescent="0.25">
      <c r="A1399" t="s">
        <v>2</v>
      </c>
      <c r="B1399" t="s">
        <v>26935</v>
      </c>
      <c r="C1399" t="s">
        <v>26936</v>
      </c>
      <c r="D1399" t="s">
        <v>26937</v>
      </c>
      <c r="E1399">
        <v>464748</v>
      </c>
      <c r="G1399" t="s">
        <v>296</v>
      </c>
      <c r="H1399" t="s">
        <v>26938</v>
      </c>
      <c r="I1399" t="s">
        <v>26939</v>
      </c>
      <c r="J1399" t="s">
        <v>280</v>
      </c>
      <c r="K1399" t="s">
        <v>17642</v>
      </c>
      <c r="L1399" t="s">
        <v>26940</v>
      </c>
      <c r="M1399" t="s">
        <v>26941</v>
      </c>
      <c r="N1399" t="s">
        <v>26942</v>
      </c>
      <c r="O1399" t="s">
        <v>75</v>
      </c>
      <c r="P1399" t="s">
        <v>26943</v>
      </c>
      <c r="Q1399" t="s">
        <v>282</v>
      </c>
      <c r="R1399" t="s">
        <v>246</v>
      </c>
      <c r="S1399" t="s">
        <v>17069</v>
      </c>
      <c r="T1399" t="s">
        <v>18532</v>
      </c>
      <c r="U1399" t="s">
        <v>26944</v>
      </c>
      <c r="V1399" s="1" t="s">
        <v>20208</v>
      </c>
      <c r="W1399" t="s">
        <v>26945</v>
      </c>
      <c r="X1399" s="1" t="s">
        <v>22433</v>
      </c>
      <c r="Y1399">
        <v>2796</v>
      </c>
      <c r="Z1399" t="s">
        <v>59859</v>
      </c>
      <c r="AA1399">
        <v>0</v>
      </c>
      <c r="AB1399" t="s">
        <v>87</v>
      </c>
      <c r="AC1399">
        <v>0</v>
      </c>
      <c r="AD1399">
        <v>0</v>
      </c>
      <c r="AE1399">
        <v>0</v>
      </c>
      <c r="AF1399">
        <v>0</v>
      </c>
      <c r="AG1399">
        <v>0</v>
      </c>
      <c r="AH1399">
        <v>0</v>
      </c>
      <c r="AI1399">
        <v>0</v>
      </c>
      <c r="AJ1399">
        <v>0</v>
      </c>
      <c r="AK1399">
        <v>0</v>
      </c>
      <c r="AL1399">
        <v>1</v>
      </c>
      <c r="AM1399">
        <v>0</v>
      </c>
      <c r="AN1399">
        <v>1</v>
      </c>
      <c r="AO1399">
        <v>0</v>
      </c>
      <c r="AP1399">
        <v>0</v>
      </c>
      <c r="AQ1399">
        <v>0</v>
      </c>
      <c r="AR1399">
        <v>18</v>
      </c>
      <c r="AS1399" t="s">
        <v>16729</v>
      </c>
      <c r="AT1399" t="s">
        <v>80</v>
      </c>
    </row>
    <row r="1400" spans="1:46" x14ac:dyDescent="0.25">
      <c r="A1400" t="s">
        <v>2</v>
      </c>
      <c r="B1400" t="s">
        <v>33605</v>
      </c>
      <c r="C1400" t="s">
        <v>33606</v>
      </c>
      <c r="D1400" t="s">
        <v>33607</v>
      </c>
      <c r="E1400">
        <v>464871</v>
      </c>
      <c r="G1400" t="s">
        <v>16900</v>
      </c>
      <c r="H1400" t="s">
        <v>17492</v>
      </c>
      <c r="I1400" t="s">
        <v>33608</v>
      </c>
      <c r="J1400" t="s">
        <v>280</v>
      </c>
      <c r="K1400" t="s">
        <v>197</v>
      </c>
      <c r="L1400" t="s">
        <v>33609</v>
      </c>
      <c r="M1400" t="s">
        <v>287</v>
      </c>
      <c r="N1400" t="s">
        <v>281</v>
      </c>
      <c r="O1400" t="s">
        <v>75</v>
      </c>
      <c r="P1400" t="s">
        <v>33610</v>
      </c>
      <c r="Q1400" t="s">
        <v>282</v>
      </c>
      <c r="R1400" t="s">
        <v>245</v>
      </c>
      <c r="S1400" t="s">
        <v>17352</v>
      </c>
      <c r="T1400" t="s">
        <v>17356</v>
      </c>
      <c r="U1400" t="s">
        <v>31020</v>
      </c>
      <c r="V1400" s="1" t="s">
        <v>20208</v>
      </c>
      <c r="W1400" t="s">
        <v>33611</v>
      </c>
      <c r="X1400" s="1" t="s">
        <v>22433</v>
      </c>
      <c r="Y1400">
        <v>2745</v>
      </c>
      <c r="Z1400" t="s">
        <v>18785</v>
      </c>
      <c r="AA1400">
        <v>0</v>
      </c>
      <c r="AB1400" t="s">
        <v>87</v>
      </c>
      <c r="AC1400">
        <v>0</v>
      </c>
      <c r="AD1400">
        <v>0</v>
      </c>
      <c r="AE1400">
        <v>0</v>
      </c>
      <c r="AF1400">
        <v>0</v>
      </c>
      <c r="AG1400">
        <v>0</v>
      </c>
      <c r="AH1400">
        <v>0</v>
      </c>
      <c r="AI1400">
        <v>0</v>
      </c>
      <c r="AJ1400">
        <v>0</v>
      </c>
      <c r="AK1400">
        <v>0</v>
      </c>
      <c r="AL1400">
        <v>1</v>
      </c>
      <c r="AM1400">
        <v>0</v>
      </c>
      <c r="AN1400">
        <v>1</v>
      </c>
      <c r="AO1400">
        <v>0</v>
      </c>
      <c r="AP1400">
        <v>0</v>
      </c>
      <c r="AQ1400">
        <v>0</v>
      </c>
      <c r="AR1400">
        <v>18</v>
      </c>
      <c r="AS1400" t="s">
        <v>16729</v>
      </c>
      <c r="AT1400" t="s">
        <v>80</v>
      </c>
    </row>
    <row r="1401" spans="1:46" x14ac:dyDescent="0.25">
      <c r="A1401" t="s">
        <v>2</v>
      </c>
      <c r="B1401" t="s">
        <v>31131</v>
      </c>
      <c r="C1401" t="s">
        <v>31132</v>
      </c>
      <c r="D1401" t="s">
        <v>59860</v>
      </c>
      <c r="E1401">
        <v>468868</v>
      </c>
      <c r="G1401" t="s">
        <v>296</v>
      </c>
      <c r="H1401" t="s">
        <v>31134</v>
      </c>
      <c r="I1401" t="s">
        <v>31135</v>
      </c>
      <c r="J1401" t="s">
        <v>20988</v>
      </c>
      <c r="K1401" t="s">
        <v>197</v>
      </c>
      <c r="L1401" t="s">
        <v>31136</v>
      </c>
      <c r="M1401" t="s">
        <v>281</v>
      </c>
      <c r="N1401" t="s">
        <v>281</v>
      </c>
      <c r="O1401" t="s">
        <v>75</v>
      </c>
      <c r="P1401" t="s">
        <v>31137</v>
      </c>
      <c r="Q1401" t="s">
        <v>282</v>
      </c>
      <c r="R1401" t="s">
        <v>83</v>
      </c>
      <c r="S1401" t="s">
        <v>17350</v>
      </c>
      <c r="T1401" t="s">
        <v>17356</v>
      </c>
      <c r="U1401" t="s">
        <v>31138</v>
      </c>
      <c r="V1401" s="1" t="s">
        <v>22433</v>
      </c>
      <c r="W1401" t="s">
        <v>59861</v>
      </c>
      <c r="X1401" s="1" t="s">
        <v>22433</v>
      </c>
      <c r="Y1401">
        <v>2745</v>
      </c>
      <c r="Z1401" t="s">
        <v>18785</v>
      </c>
      <c r="AA1401">
        <v>0</v>
      </c>
      <c r="AB1401" t="s">
        <v>87</v>
      </c>
      <c r="AC1401">
        <v>0</v>
      </c>
      <c r="AD1401">
        <v>0</v>
      </c>
      <c r="AE1401">
        <v>0</v>
      </c>
      <c r="AF1401">
        <v>0</v>
      </c>
      <c r="AG1401">
        <v>0</v>
      </c>
      <c r="AH1401">
        <v>0</v>
      </c>
      <c r="AI1401">
        <v>0</v>
      </c>
      <c r="AJ1401">
        <v>0</v>
      </c>
      <c r="AK1401">
        <v>0</v>
      </c>
      <c r="AL1401">
        <v>1</v>
      </c>
      <c r="AM1401">
        <v>0</v>
      </c>
      <c r="AN1401">
        <v>1</v>
      </c>
      <c r="AO1401">
        <v>0</v>
      </c>
      <c r="AP1401">
        <v>0</v>
      </c>
      <c r="AQ1401">
        <v>0</v>
      </c>
      <c r="AR1401">
        <v>24</v>
      </c>
      <c r="AS1401" t="s">
        <v>31140</v>
      </c>
      <c r="AT1401" t="s">
        <v>80</v>
      </c>
    </row>
    <row r="1402" spans="1:46" x14ac:dyDescent="0.25">
      <c r="A1402" t="s">
        <v>2</v>
      </c>
      <c r="B1402" t="s">
        <v>34854</v>
      </c>
      <c r="C1402" t="s">
        <v>34855</v>
      </c>
      <c r="D1402" t="s">
        <v>34856</v>
      </c>
      <c r="E1402">
        <v>464188</v>
      </c>
      <c r="G1402" t="s">
        <v>298</v>
      </c>
      <c r="H1402" t="s">
        <v>34857</v>
      </c>
      <c r="I1402" t="s">
        <v>34858</v>
      </c>
      <c r="J1402" t="s">
        <v>280</v>
      </c>
      <c r="K1402" t="s">
        <v>17244</v>
      </c>
      <c r="L1402" t="s">
        <v>34859</v>
      </c>
      <c r="M1402" t="s">
        <v>34860</v>
      </c>
      <c r="N1402" t="s">
        <v>281</v>
      </c>
      <c r="O1402" t="s">
        <v>75</v>
      </c>
      <c r="P1402" t="s">
        <v>34861</v>
      </c>
      <c r="Q1402" t="s">
        <v>282</v>
      </c>
      <c r="R1402" t="s">
        <v>284</v>
      </c>
      <c r="S1402" t="s">
        <v>17352</v>
      </c>
      <c r="T1402" t="s">
        <v>17356</v>
      </c>
      <c r="U1402" t="s">
        <v>21052</v>
      </c>
      <c r="V1402" s="1" t="s">
        <v>20208</v>
      </c>
      <c r="W1402" t="s">
        <v>34862</v>
      </c>
      <c r="X1402" s="1" t="s">
        <v>22433</v>
      </c>
      <c r="Y1402">
        <v>2745</v>
      </c>
      <c r="Z1402" t="s">
        <v>18785</v>
      </c>
      <c r="AA1402">
        <v>0</v>
      </c>
      <c r="AB1402" t="s">
        <v>87</v>
      </c>
      <c r="AC1402">
        <v>0</v>
      </c>
      <c r="AD1402">
        <v>0</v>
      </c>
      <c r="AE1402">
        <v>0</v>
      </c>
      <c r="AF1402">
        <v>0</v>
      </c>
      <c r="AG1402">
        <v>0</v>
      </c>
      <c r="AH1402">
        <v>0</v>
      </c>
      <c r="AI1402">
        <v>0</v>
      </c>
      <c r="AJ1402">
        <v>0</v>
      </c>
      <c r="AK1402">
        <v>0</v>
      </c>
      <c r="AL1402">
        <v>1</v>
      </c>
      <c r="AM1402">
        <v>0</v>
      </c>
      <c r="AN1402">
        <v>1</v>
      </c>
      <c r="AO1402">
        <v>0</v>
      </c>
      <c r="AP1402">
        <v>0</v>
      </c>
      <c r="AQ1402">
        <v>0</v>
      </c>
      <c r="AR1402">
        <v>18</v>
      </c>
      <c r="AS1402" t="s">
        <v>16729</v>
      </c>
      <c r="AT1402" t="s">
        <v>80</v>
      </c>
    </row>
    <row r="1403" spans="1:46" x14ac:dyDescent="0.25">
      <c r="A1403" t="s">
        <v>2</v>
      </c>
      <c r="B1403" t="s">
        <v>59862</v>
      </c>
      <c r="C1403" t="s">
        <v>59863</v>
      </c>
      <c r="D1403" t="s">
        <v>59864</v>
      </c>
      <c r="E1403">
        <v>469471</v>
      </c>
      <c r="G1403" t="s">
        <v>295</v>
      </c>
      <c r="H1403" t="s">
        <v>59865</v>
      </c>
      <c r="I1403" t="s">
        <v>59866</v>
      </c>
      <c r="J1403" t="s">
        <v>280</v>
      </c>
      <c r="K1403" t="s">
        <v>197</v>
      </c>
      <c r="L1403" t="s">
        <v>59867</v>
      </c>
      <c r="M1403" t="s">
        <v>287</v>
      </c>
      <c r="N1403" t="s">
        <v>287</v>
      </c>
      <c r="O1403" t="s">
        <v>75</v>
      </c>
      <c r="P1403" t="s">
        <v>59868</v>
      </c>
      <c r="Q1403" t="s">
        <v>282</v>
      </c>
      <c r="R1403" t="s">
        <v>18693</v>
      </c>
      <c r="S1403" t="s">
        <v>17352</v>
      </c>
      <c r="T1403" t="s">
        <v>17356</v>
      </c>
      <c r="U1403" t="s">
        <v>59869</v>
      </c>
      <c r="V1403" s="1" t="s">
        <v>22433</v>
      </c>
      <c r="W1403" t="s">
        <v>59870</v>
      </c>
      <c r="X1403" s="1" t="s">
        <v>22433</v>
      </c>
      <c r="Y1403">
        <v>2745</v>
      </c>
      <c r="Z1403" t="s">
        <v>18785</v>
      </c>
      <c r="AA1403">
        <v>0</v>
      </c>
      <c r="AB1403" t="s">
        <v>87</v>
      </c>
      <c r="AC1403">
        <v>0</v>
      </c>
      <c r="AD1403">
        <v>0</v>
      </c>
      <c r="AE1403">
        <v>0</v>
      </c>
      <c r="AF1403">
        <v>0</v>
      </c>
      <c r="AG1403">
        <v>0</v>
      </c>
      <c r="AH1403">
        <v>0</v>
      </c>
      <c r="AI1403">
        <v>0</v>
      </c>
      <c r="AJ1403">
        <v>0</v>
      </c>
      <c r="AK1403">
        <v>0</v>
      </c>
      <c r="AL1403">
        <v>1</v>
      </c>
      <c r="AM1403">
        <v>0</v>
      </c>
      <c r="AN1403">
        <v>1</v>
      </c>
      <c r="AO1403">
        <v>0</v>
      </c>
      <c r="AP1403">
        <v>0</v>
      </c>
      <c r="AQ1403">
        <v>0</v>
      </c>
      <c r="AR1403">
        <v>18</v>
      </c>
      <c r="AS1403" t="s">
        <v>16729</v>
      </c>
      <c r="AT1403" t="s">
        <v>80</v>
      </c>
    </row>
    <row r="1404" spans="1:46" x14ac:dyDescent="0.25">
      <c r="A1404" t="s">
        <v>2</v>
      </c>
      <c r="B1404" t="s">
        <v>33612</v>
      </c>
      <c r="C1404" t="s">
        <v>33613</v>
      </c>
      <c r="D1404" t="s">
        <v>33614</v>
      </c>
      <c r="E1404">
        <v>438218</v>
      </c>
      <c r="G1404" t="s">
        <v>295</v>
      </c>
      <c r="H1404" t="s">
        <v>33615</v>
      </c>
      <c r="I1404" t="s">
        <v>33616</v>
      </c>
      <c r="J1404" t="s">
        <v>280</v>
      </c>
      <c r="K1404" t="s">
        <v>191</v>
      </c>
      <c r="L1404" t="s">
        <v>33617</v>
      </c>
      <c r="M1404" t="s">
        <v>33618</v>
      </c>
      <c r="N1404" t="s">
        <v>33619</v>
      </c>
      <c r="O1404" t="s">
        <v>75</v>
      </c>
      <c r="P1404" t="s">
        <v>33620</v>
      </c>
      <c r="Q1404" t="s">
        <v>282</v>
      </c>
      <c r="R1404" t="s">
        <v>284</v>
      </c>
      <c r="S1404" t="s">
        <v>18667</v>
      </c>
      <c r="T1404" t="s">
        <v>18668</v>
      </c>
      <c r="U1404" t="s">
        <v>33621</v>
      </c>
      <c r="V1404" s="1" t="s">
        <v>18608</v>
      </c>
      <c r="W1404" t="s">
        <v>33622</v>
      </c>
      <c r="X1404" s="1" t="s">
        <v>22433</v>
      </c>
      <c r="Y1404">
        <v>2646</v>
      </c>
      <c r="Z1404" t="s">
        <v>19268</v>
      </c>
      <c r="AA1404">
        <v>0</v>
      </c>
      <c r="AB1404" t="s">
        <v>87</v>
      </c>
      <c r="AC1404">
        <v>0</v>
      </c>
      <c r="AD1404">
        <v>0</v>
      </c>
      <c r="AE1404">
        <v>0</v>
      </c>
      <c r="AF1404">
        <v>0</v>
      </c>
      <c r="AG1404">
        <v>0</v>
      </c>
      <c r="AH1404">
        <v>0</v>
      </c>
      <c r="AI1404">
        <v>0</v>
      </c>
      <c r="AJ1404">
        <v>0</v>
      </c>
      <c r="AK1404">
        <v>0</v>
      </c>
      <c r="AL1404">
        <v>1</v>
      </c>
      <c r="AM1404">
        <v>0</v>
      </c>
      <c r="AN1404">
        <v>1</v>
      </c>
      <c r="AO1404">
        <v>0</v>
      </c>
      <c r="AP1404">
        <v>0</v>
      </c>
      <c r="AQ1404">
        <v>0</v>
      </c>
      <c r="AR1404">
        <v>18</v>
      </c>
      <c r="AS1404" t="s">
        <v>16729</v>
      </c>
      <c r="AT1404" t="s">
        <v>80</v>
      </c>
    </row>
    <row r="1405" spans="1:46" x14ac:dyDescent="0.25">
      <c r="A1405" t="s">
        <v>2</v>
      </c>
      <c r="B1405" t="s">
        <v>59871</v>
      </c>
      <c r="C1405" t="s">
        <v>59872</v>
      </c>
      <c r="D1405" t="s">
        <v>59873</v>
      </c>
      <c r="E1405">
        <v>470916</v>
      </c>
      <c r="G1405" t="s">
        <v>293</v>
      </c>
      <c r="H1405" t="s">
        <v>59874</v>
      </c>
      <c r="I1405" t="s">
        <v>59875</v>
      </c>
      <c r="J1405" t="s">
        <v>280</v>
      </c>
      <c r="K1405" t="s">
        <v>191</v>
      </c>
      <c r="L1405" t="s">
        <v>59876</v>
      </c>
      <c r="M1405" t="s">
        <v>281</v>
      </c>
      <c r="N1405" t="s">
        <v>285</v>
      </c>
      <c r="O1405" t="s">
        <v>75</v>
      </c>
      <c r="P1405" t="s">
        <v>59877</v>
      </c>
      <c r="Q1405" t="s">
        <v>282</v>
      </c>
      <c r="R1405" t="s">
        <v>284</v>
      </c>
      <c r="S1405" t="s">
        <v>18667</v>
      </c>
      <c r="T1405" t="s">
        <v>18709</v>
      </c>
      <c r="U1405" t="s">
        <v>59878</v>
      </c>
      <c r="V1405" s="1" t="s">
        <v>22433</v>
      </c>
      <c r="W1405" t="s">
        <v>38835</v>
      </c>
      <c r="X1405" s="1" t="s">
        <v>22433</v>
      </c>
      <c r="Y1405">
        <v>2646</v>
      </c>
      <c r="Z1405" t="s">
        <v>19268</v>
      </c>
      <c r="AA1405">
        <v>0</v>
      </c>
      <c r="AB1405" t="s">
        <v>87</v>
      </c>
      <c r="AC1405">
        <v>0</v>
      </c>
      <c r="AD1405">
        <v>0</v>
      </c>
      <c r="AE1405">
        <v>0</v>
      </c>
      <c r="AF1405">
        <v>0</v>
      </c>
      <c r="AG1405">
        <v>0</v>
      </c>
      <c r="AH1405">
        <v>0</v>
      </c>
      <c r="AI1405">
        <v>0</v>
      </c>
      <c r="AJ1405">
        <v>0</v>
      </c>
      <c r="AK1405">
        <v>0</v>
      </c>
      <c r="AL1405">
        <v>1</v>
      </c>
      <c r="AM1405">
        <v>0</v>
      </c>
      <c r="AN1405">
        <v>1</v>
      </c>
      <c r="AO1405">
        <v>0</v>
      </c>
      <c r="AP1405">
        <v>0</v>
      </c>
      <c r="AQ1405">
        <v>0</v>
      </c>
      <c r="AR1405">
        <v>18</v>
      </c>
      <c r="AS1405" t="s">
        <v>16729</v>
      </c>
      <c r="AT1405" t="s">
        <v>80</v>
      </c>
    </row>
    <row r="1406" spans="1:46" x14ac:dyDescent="0.25">
      <c r="A1406" t="s">
        <v>2</v>
      </c>
      <c r="B1406" t="s">
        <v>40879</v>
      </c>
      <c r="C1406" t="s">
        <v>40880</v>
      </c>
      <c r="D1406" t="s">
        <v>40881</v>
      </c>
      <c r="E1406">
        <v>468239</v>
      </c>
      <c r="G1406" t="s">
        <v>293</v>
      </c>
      <c r="H1406" t="s">
        <v>40882</v>
      </c>
      <c r="I1406" t="s">
        <v>40883</v>
      </c>
      <c r="J1406" t="s">
        <v>280</v>
      </c>
      <c r="K1406" t="s">
        <v>191</v>
      </c>
      <c r="L1406" t="s">
        <v>40884</v>
      </c>
      <c r="M1406" t="s">
        <v>40885</v>
      </c>
      <c r="N1406" t="s">
        <v>40886</v>
      </c>
      <c r="O1406" t="s">
        <v>75</v>
      </c>
      <c r="P1406" t="s">
        <v>40887</v>
      </c>
      <c r="Q1406" t="s">
        <v>282</v>
      </c>
      <c r="R1406" t="s">
        <v>284</v>
      </c>
      <c r="S1406" t="s">
        <v>18535</v>
      </c>
      <c r="T1406" t="s">
        <v>18670</v>
      </c>
      <c r="U1406" t="s">
        <v>20893</v>
      </c>
      <c r="V1406" s="1" t="s">
        <v>22433</v>
      </c>
      <c r="W1406" t="s">
        <v>40888</v>
      </c>
      <c r="X1406" s="1" t="s">
        <v>22433</v>
      </c>
      <c r="Y1406">
        <v>2597</v>
      </c>
      <c r="Z1406" t="s">
        <v>20052</v>
      </c>
      <c r="AA1406">
        <v>0</v>
      </c>
      <c r="AB1406" t="s">
        <v>87</v>
      </c>
      <c r="AC1406">
        <v>0</v>
      </c>
      <c r="AD1406">
        <v>0</v>
      </c>
      <c r="AE1406">
        <v>0</v>
      </c>
      <c r="AF1406">
        <v>0</v>
      </c>
      <c r="AG1406">
        <v>0</v>
      </c>
      <c r="AH1406">
        <v>0</v>
      </c>
      <c r="AI1406">
        <v>0</v>
      </c>
      <c r="AJ1406">
        <v>0</v>
      </c>
      <c r="AK1406">
        <v>0</v>
      </c>
      <c r="AL1406">
        <v>1</v>
      </c>
      <c r="AM1406">
        <v>0</v>
      </c>
      <c r="AN1406">
        <v>1</v>
      </c>
      <c r="AO1406">
        <v>0</v>
      </c>
      <c r="AP1406">
        <v>0</v>
      </c>
      <c r="AQ1406">
        <v>0</v>
      </c>
      <c r="AR1406">
        <v>18</v>
      </c>
      <c r="AS1406" t="s">
        <v>16729</v>
      </c>
      <c r="AT1406" t="s">
        <v>80</v>
      </c>
    </row>
    <row r="1407" spans="1:46" x14ac:dyDescent="0.25">
      <c r="A1407" t="s">
        <v>2</v>
      </c>
      <c r="B1407" t="s">
        <v>26239</v>
      </c>
      <c r="C1407" t="s">
        <v>26240</v>
      </c>
      <c r="D1407" t="s">
        <v>26241</v>
      </c>
      <c r="E1407">
        <v>465015</v>
      </c>
      <c r="G1407" t="s">
        <v>298</v>
      </c>
      <c r="H1407" t="s">
        <v>26242</v>
      </c>
      <c r="I1407" t="s">
        <v>26243</v>
      </c>
      <c r="J1407" t="s">
        <v>280</v>
      </c>
      <c r="K1407" t="s">
        <v>191</v>
      </c>
      <c r="L1407" t="s">
        <v>26244</v>
      </c>
      <c r="M1407" t="s">
        <v>26245</v>
      </c>
      <c r="N1407" t="s">
        <v>26246</v>
      </c>
      <c r="O1407" t="s">
        <v>75</v>
      </c>
      <c r="P1407" t="s">
        <v>26247</v>
      </c>
      <c r="Q1407" t="s">
        <v>282</v>
      </c>
      <c r="R1407" t="s">
        <v>284</v>
      </c>
      <c r="S1407" t="s">
        <v>18535</v>
      </c>
      <c r="T1407" t="s">
        <v>18709</v>
      </c>
      <c r="U1407" t="s">
        <v>26248</v>
      </c>
      <c r="V1407" s="1" t="s">
        <v>20208</v>
      </c>
      <c r="W1407" t="s">
        <v>26249</v>
      </c>
      <c r="X1407" s="1" t="s">
        <v>22433</v>
      </c>
      <c r="Y1407">
        <v>2597</v>
      </c>
      <c r="Z1407" t="s">
        <v>20052</v>
      </c>
      <c r="AA1407">
        <v>0</v>
      </c>
      <c r="AB1407" t="s">
        <v>87</v>
      </c>
      <c r="AC1407">
        <v>0</v>
      </c>
      <c r="AD1407">
        <v>0</v>
      </c>
      <c r="AE1407">
        <v>0</v>
      </c>
      <c r="AF1407">
        <v>0</v>
      </c>
      <c r="AG1407">
        <v>0</v>
      </c>
      <c r="AH1407">
        <v>0</v>
      </c>
      <c r="AI1407">
        <v>0</v>
      </c>
      <c r="AJ1407">
        <v>0</v>
      </c>
      <c r="AK1407">
        <v>0</v>
      </c>
      <c r="AL1407">
        <v>1</v>
      </c>
      <c r="AM1407">
        <v>0</v>
      </c>
      <c r="AN1407">
        <v>1</v>
      </c>
      <c r="AO1407">
        <v>0</v>
      </c>
      <c r="AP1407">
        <v>0</v>
      </c>
      <c r="AQ1407">
        <v>0</v>
      </c>
      <c r="AR1407">
        <v>18</v>
      </c>
      <c r="AS1407" t="s">
        <v>16729</v>
      </c>
      <c r="AT1407" t="s">
        <v>80</v>
      </c>
    </row>
    <row r="1408" spans="1:46" x14ac:dyDescent="0.25">
      <c r="A1408" t="s">
        <v>2</v>
      </c>
      <c r="B1408" t="s">
        <v>33633</v>
      </c>
      <c r="C1408" t="s">
        <v>33634</v>
      </c>
      <c r="D1408" t="s">
        <v>33635</v>
      </c>
      <c r="E1408">
        <v>464097</v>
      </c>
      <c r="G1408" t="s">
        <v>299</v>
      </c>
      <c r="H1408" t="s">
        <v>33636</v>
      </c>
      <c r="I1408" t="s">
        <v>33637</v>
      </c>
      <c r="J1408" t="s">
        <v>280</v>
      </c>
      <c r="K1408" t="s">
        <v>191</v>
      </c>
      <c r="L1408" t="s">
        <v>33638</v>
      </c>
      <c r="M1408" t="s">
        <v>33639</v>
      </c>
      <c r="N1408" t="s">
        <v>281</v>
      </c>
      <c r="O1408" t="s">
        <v>75</v>
      </c>
      <c r="P1408" t="s">
        <v>33640</v>
      </c>
      <c r="Q1408" t="s">
        <v>282</v>
      </c>
      <c r="R1408" t="s">
        <v>284</v>
      </c>
      <c r="S1408" t="s">
        <v>18535</v>
      </c>
      <c r="T1408" t="s">
        <v>18709</v>
      </c>
      <c r="U1408" t="s">
        <v>33641</v>
      </c>
      <c r="V1408" s="1" t="s">
        <v>20208</v>
      </c>
      <c r="W1408" t="s">
        <v>33642</v>
      </c>
      <c r="X1408" s="1" t="s">
        <v>22433</v>
      </c>
      <c r="Y1408">
        <v>2597</v>
      </c>
      <c r="Z1408" t="s">
        <v>20052</v>
      </c>
      <c r="AA1408">
        <v>0</v>
      </c>
      <c r="AB1408" t="s">
        <v>87</v>
      </c>
      <c r="AC1408">
        <v>0</v>
      </c>
      <c r="AD1408">
        <v>0</v>
      </c>
      <c r="AE1408">
        <v>0</v>
      </c>
      <c r="AF1408">
        <v>0</v>
      </c>
      <c r="AG1408">
        <v>0</v>
      </c>
      <c r="AH1408">
        <v>0</v>
      </c>
      <c r="AI1408">
        <v>0</v>
      </c>
      <c r="AJ1408">
        <v>0</v>
      </c>
      <c r="AK1408">
        <v>0</v>
      </c>
      <c r="AL1408">
        <v>1</v>
      </c>
      <c r="AM1408">
        <v>0</v>
      </c>
      <c r="AN1408">
        <v>1</v>
      </c>
      <c r="AO1408">
        <v>0</v>
      </c>
      <c r="AP1408">
        <v>0</v>
      </c>
      <c r="AQ1408">
        <v>0</v>
      </c>
      <c r="AR1408">
        <v>18</v>
      </c>
      <c r="AS1408" t="s">
        <v>16729</v>
      </c>
      <c r="AT1408" t="s">
        <v>80</v>
      </c>
    </row>
    <row r="1409" spans="1:46" x14ac:dyDescent="0.25">
      <c r="A1409" t="s">
        <v>2</v>
      </c>
      <c r="B1409" t="s">
        <v>33623</v>
      </c>
      <c r="C1409" t="s">
        <v>33624</v>
      </c>
      <c r="D1409" t="s">
        <v>33625</v>
      </c>
      <c r="E1409">
        <v>302242</v>
      </c>
      <c r="G1409" t="s">
        <v>16900</v>
      </c>
      <c r="H1409" t="s">
        <v>33626</v>
      </c>
      <c r="I1409" t="s">
        <v>33627</v>
      </c>
      <c r="J1409" t="s">
        <v>280</v>
      </c>
      <c r="K1409" t="s">
        <v>191</v>
      </c>
      <c r="L1409" t="s">
        <v>33628</v>
      </c>
      <c r="M1409" t="s">
        <v>33629</v>
      </c>
      <c r="N1409" t="s">
        <v>285</v>
      </c>
      <c r="O1409" t="s">
        <v>75</v>
      </c>
      <c r="P1409" t="s">
        <v>33630</v>
      </c>
      <c r="Q1409" t="s">
        <v>282</v>
      </c>
      <c r="R1409" t="s">
        <v>284</v>
      </c>
      <c r="S1409" t="s">
        <v>18535</v>
      </c>
      <c r="T1409" t="s">
        <v>18536</v>
      </c>
      <c r="U1409" t="s">
        <v>33631</v>
      </c>
      <c r="V1409" s="1" t="s">
        <v>18409</v>
      </c>
      <c r="W1409" t="s">
        <v>33632</v>
      </c>
      <c r="X1409" s="1" t="s">
        <v>22433</v>
      </c>
      <c r="Y1409">
        <v>2597</v>
      </c>
      <c r="Z1409" t="s">
        <v>20052</v>
      </c>
      <c r="AA1409">
        <v>0</v>
      </c>
      <c r="AB1409" t="s">
        <v>87</v>
      </c>
      <c r="AC1409">
        <v>0</v>
      </c>
      <c r="AD1409">
        <v>0</v>
      </c>
      <c r="AE1409">
        <v>0</v>
      </c>
      <c r="AF1409">
        <v>0</v>
      </c>
      <c r="AG1409">
        <v>0</v>
      </c>
      <c r="AH1409">
        <v>0</v>
      </c>
      <c r="AI1409">
        <v>0</v>
      </c>
      <c r="AJ1409">
        <v>0</v>
      </c>
      <c r="AK1409">
        <v>0</v>
      </c>
      <c r="AL1409">
        <v>1</v>
      </c>
      <c r="AM1409">
        <v>0</v>
      </c>
      <c r="AN1409">
        <v>1</v>
      </c>
      <c r="AO1409">
        <v>0</v>
      </c>
      <c r="AP1409">
        <v>0</v>
      </c>
      <c r="AQ1409">
        <v>0</v>
      </c>
      <c r="AR1409">
        <v>18</v>
      </c>
      <c r="AS1409" t="s">
        <v>16729</v>
      </c>
      <c r="AT1409" t="s">
        <v>80</v>
      </c>
    </row>
    <row r="1410" spans="1:46" x14ac:dyDescent="0.25">
      <c r="A1410" t="s">
        <v>2</v>
      </c>
      <c r="B1410" t="s">
        <v>39867</v>
      </c>
      <c r="C1410" t="s">
        <v>39868</v>
      </c>
      <c r="D1410" t="s">
        <v>39869</v>
      </c>
      <c r="E1410">
        <v>465439</v>
      </c>
      <c r="G1410" t="s">
        <v>291</v>
      </c>
      <c r="H1410" t="s">
        <v>39870</v>
      </c>
      <c r="I1410" t="s">
        <v>39871</v>
      </c>
      <c r="J1410" t="s">
        <v>280</v>
      </c>
      <c r="K1410" t="s">
        <v>191</v>
      </c>
      <c r="L1410" t="s">
        <v>39872</v>
      </c>
      <c r="M1410" t="s">
        <v>287</v>
      </c>
      <c r="N1410" t="s">
        <v>285</v>
      </c>
      <c r="O1410" t="s">
        <v>75</v>
      </c>
      <c r="P1410" t="s">
        <v>39873</v>
      </c>
      <c r="Q1410" t="s">
        <v>282</v>
      </c>
      <c r="R1410" t="s">
        <v>246</v>
      </c>
      <c r="S1410" t="s">
        <v>18535</v>
      </c>
      <c r="T1410" t="s">
        <v>18709</v>
      </c>
      <c r="U1410" t="s">
        <v>38333</v>
      </c>
      <c r="V1410" s="1" t="s">
        <v>20208</v>
      </c>
      <c r="W1410" t="s">
        <v>39874</v>
      </c>
      <c r="X1410" s="1" t="s">
        <v>22433</v>
      </c>
      <c r="Y1410">
        <v>2597</v>
      </c>
      <c r="Z1410" t="s">
        <v>20052</v>
      </c>
      <c r="AA1410">
        <v>0</v>
      </c>
      <c r="AB1410" t="s">
        <v>87</v>
      </c>
      <c r="AC1410">
        <v>0</v>
      </c>
      <c r="AD1410">
        <v>0</v>
      </c>
      <c r="AE1410">
        <v>0</v>
      </c>
      <c r="AF1410">
        <v>0</v>
      </c>
      <c r="AG1410">
        <v>0</v>
      </c>
      <c r="AH1410">
        <v>0</v>
      </c>
      <c r="AI1410">
        <v>0</v>
      </c>
      <c r="AJ1410">
        <v>0</v>
      </c>
      <c r="AK1410">
        <v>0</v>
      </c>
      <c r="AL1410">
        <v>1</v>
      </c>
      <c r="AM1410">
        <v>0</v>
      </c>
      <c r="AN1410">
        <v>1</v>
      </c>
      <c r="AO1410">
        <v>0</v>
      </c>
      <c r="AP1410">
        <v>0</v>
      </c>
      <c r="AQ1410">
        <v>0</v>
      </c>
      <c r="AR1410">
        <v>18</v>
      </c>
      <c r="AS1410" t="s">
        <v>16729</v>
      </c>
      <c r="AT1410" t="s">
        <v>80</v>
      </c>
    </row>
    <row r="1411" spans="1:46" x14ac:dyDescent="0.25">
      <c r="A1411" t="s">
        <v>2</v>
      </c>
      <c r="B1411" t="s">
        <v>29058</v>
      </c>
      <c r="C1411" t="s">
        <v>29059</v>
      </c>
      <c r="D1411" t="s">
        <v>29060</v>
      </c>
      <c r="E1411">
        <v>461163</v>
      </c>
      <c r="G1411" t="s">
        <v>283</v>
      </c>
      <c r="H1411" t="s">
        <v>29061</v>
      </c>
      <c r="I1411" t="s">
        <v>29062</v>
      </c>
      <c r="J1411" t="s">
        <v>280</v>
      </c>
      <c r="K1411" t="s">
        <v>191</v>
      </c>
      <c r="L1411" t="s">
        <v>29063</v>
      </c>
      <c r="M1411" t="s">
        <v>29064</v>
      </c>
      <c r="N1411" t="s">
        <v>281</v>
      </c>
      <c r="O1411" t="s">
        <v>75</v>
      </c>
      <c r="P1411" t="s">
        <v>29065</v>
      </c>
      <c r="Q1411" t="s">
        <v>282</v>
      </c>
      <c r="R1411" t="s">
        <v>284</v>
      </c>
      <c r="S1411" t="s">
        <v>18535</v>
      </c>
      <c r="T1411" t="s">
        <v>18670</v>
      </c>
      <c r="U1411" t="s">
        <v>29066</v>
      </c>
      <c r="V1411" s="1" t="s">
        <v>20208</v>
      </c>
      <c r="W1411" t="s">
        <v>29067</v>
      </c>
      <c r="X1411" s="1" t="s">
        <v>22433</v>
      </c>
      <c r="Y1411">
        <v>2597</v>
      </c>
      <c r="Z1411" t="s">
        <v>20052</v>
      </c>
      <c r="AA1411">
        <v>0</v>
      </c>
      <c r="AB1411" t="s">
        <v>87</v>
      </c>
      <c r="AC1411">
        <v>0</v>
      </c>
      <c r="AD1411">
        <v>0</v>
      </c>
      <c r="AE1411">
        <v>0</v>
      </c>
      <c r="AF1411">
        <v>0</v>
      </c>
      <c r="AG1411">
        <v>0</v>
      </c>
      <c r="AH1411">
        <v>0</v>
      </c>
      <c r="AI1411">
        <v>0</v>
      </c>
      <c r="AJ1411">
        <v>0</v>
      </c>
      <c r="AK1411">
        <v>0</v>
      </c>
      <c r="AL1411">
        <v>1</v>
      </c>
      <c r="AM1411">
        <v>0</v>
      </c>
      <c r="AN1411">
        <v>1</v>
      </c>
      <c r="AO1411">
        <v>0</v>
      </c>
      <c r="AP1411">
        <v>0</v>
      </c>
      <c r="AQ1411">
        <v>0</v>
      </c>
      <c r="AR1411">
        <v>18</v>
      </c>
      <c r="AS1411" t="s">
        <v>16729</v>
      </c>
      <c r="AT1411" t="s">
        <v>80</v>
      </c>
    </row>
    <row r="1412" spans="1:46" x14ac:dyDescent="0.25">
      <c r="A1412" t="s">
        <v>2</v>
      </c>
      <c r="B1412" t="s">
        <v>59879</v>
      </c>
      <c r="C1412" t="s">
        <v>59880</v>
      </c>
      <c r="D1412" t="s">
        <v>59881</v>
      </c>
      <c r="E1412">
        <v>469916</v>
      </c>
      <c r="G1412" t="s">
        <v>295</v>
      </c>
      <c r="H1412" t="s">
        <v>59882</v>
      </c>
      <c r="I1412" t="s">
        <v>59883</v>
      </c>
      <c r="J1412" t="s">
        <v>280</v>
      </c>
      <c r="K1412" t="s">
        <v>197</v>
      </c>
      <c r="L1412" t="s">
        <v>59884</v>
      </c>
      <c r="M1412" t="s">
        <v>59885</v>
      </c>
      <c r="N1412" t="s">
        <v>285</v>
      </c>
      <c r="O1412" t="s">
        <v>75</v>
      </c>
      <c r="P1412" t="s">
        <v>59886</v>
      </c>
      <c r="Q1412" t="s">
        <v>282</v>
      </c>
      <c r="R1412" t="s">
        <v>242</v>
      </c>
      <c r="S1412" t="s">
        <v>17350</v>
      </c>
      <c r="T1412" t="s">
        <v>17351</v>
      </c>
      <c r="U1412" t="s">
        <v>26986</v>
      </c>
      <c r="V1412" s="1" t="s">
        <v>22433</v>
      </c>
      <c r="W1412" t="s">
        <v>59887</v>
      </c>
      <c r="X1412" s="1" t="s">
        <v>22433</v>
      </c>
      <c r="Y1412">
        <v>2544</v>
      </c>
      <c r="Z1412" t="s">
        <v>59888</v>
      </c>
      <c r="AA1412">
        <v>0</v>
      </c>
      <c r="AB1412" t="s">
        <v>87</v>
      </c>
      <c r="AC1412">
        <v>0</v>
      </c>
      <c r="AD1412">
        <v>0</v>
      </c>
      <c r="AE1412">
        <v>0</v>
      </c>
      <c r="AF1412">
        <v>0</v>
      </c>
      <c r="AG1412">
        <v>0</v>
      </c>
      <c r="AH1412">
        <v>0</v>
      </c>
      <c r="AI1412">
        <v>0</v>
      </c>
      <c r="AJ1412">
        <v>0</v>
      </c>
      <c r="AK1412">
        <v>0</v>
      </c>
      <c r="AL1412">
        <v>0</v>
      </c>
      <c r="AM1412">
        <v>0</v>
      </c>
      <c r="AN1412">
        <v>0</v>
      </c>
      <c r="AO1412">
        <v>1</v>
      </c>
      <c r="AP1412">
        <v>0</v>
      </c>
      <c r="AQ1412">
        <v>1</v>
      </c>
      <c r="AR1412">
        <v>20</v>
      </c>
      <c r="AS1412" t="s">
        <v>18727</v>
      </c>
      <c r="AT1412" t="s">
        <v>80</v>
      </c>
    </row>
    <row r="1413" spans="1:46" x14ac:dyDescent="0.25">
      <c r="A1413" t="s">
        <v>2</v>
      </c>
      <c r="B1413" t="s">
        <v>59889</v>
      </c>
      <c r="C1413" t="s">
        <v>59890</v>
      </c>
      <c r="D1413" t="s">
        <v>59891</v>
      </c>
      <c r="E1413">
        <v>470531</v>
      </c>
      <c r="G1413" t="s">
        <v>291</v>
      </c>
      <c r="H1413" t="s">
        <v>59892</v>
      </c>
      <c r="I1413" t="s">
        <v>59893</v>
      </c>
      <c r="J1413" t="s">
        <v>280</v>
      </c>
      <c r="K1413" t="s">
        <v>197</v>
      </c>
      <c r="L1413" t="s">
        <v>59884</v>
      </c>
      <c r="M1413" t="s">
        <v>287</v>
      </c>
      <c r="N1413" t="s">
        <v>281</v>
      </c>
      <c r="O1413" t="s">
        <v>75</v>
      </c>
      <c r="P1413" t="s">
        <v>59894</v>
      </c>
      <c r="Q1413" t="s">
        <v>282</v>
      </c>
      <c r="R1413" t="s">
        <v>242</v>
      </c>
      <c r="S1413" t="s">
        <v>17350</v>
      </c>
      <c r="T1413" t="s">
        <v>17351</v>
      </c>
      <c r="U1413" t="s">
        <v>26986</v>
      </c>
      <c r="V1413" s="1" t="s">
        <v>22433</v>
      </c>
      <c r="W1413" t="s">
        <v>59895</v>
      </c>
      <c r="X1413" s="1" t="s">
        <v>22433</v>
      </c>
      <c r="Y1413">
        <v>2544</v>
      </c>
      <c r="Z1413" t="s">
        <v>59888</v>
      </c>
      <c r="AA1413">
        <v>0</v>
      </c>
      <c r="AB1413" t="s">
        <v>87</v>
      </c>
      <c r="AC1413">
        <v>0</v>
      </c>
      <c r="AD1413">
        <v>0</v>
      </c>
      <c r="AE1413">
        <v>0</v>
      </c>
      <c r="AF1413">
        <v>0</v>
      </c>
      <c r="AG1413">
        <v>0</v>
      </c>
      <c r="AH1413">
        <v>0</v>
      </c>
      <c r="AI1413">
        <v>0</v>
      </c>
      <c r="AJ1413">
        <v>0</v>
      </c>
      <c r="AK1413">
        <v>0</v>
      </c>
      <c r="AL1413">
        <v>0</v>
      </c>
      <c r="AM1413">
        <v>0</v>
      </c>
      <c r="AN1413">
        <v>0</v>
      </c>
      <c r="AO1413">
        <v>1</v>
      </c>
      <c r="AP1413">
        <v>0</v>
      </c>
      <c r="AQ1413">
        <v>1</v>
      </c>
      <c r="AR1413">
        <v>20</v>
      </c>
      <c r="AS1413" t="s">
        <v>18727</v>
      </c>
      <c r="AT1413" t="s">
        <v>80</v>
      </c>
    </row>
    <row r="1414" spans="1:46" x14ac:dyDescent="0.25">
      <c r="A1414" t="s">
        <v>2</v>
      </c>
      <c r="B1414" t="s">
        <v>59896</v>
      </c>
      <c r="C1414" t="s">
        <v>59897</v>
      </c>
      <c r="D1414" t="s">
        <v>59898</v>
      </c>
      <c r="E1414">
        <v>471247</v>
      </c>
      <c r="G1414" t="s">
        <v>293</v>
      </c>
      <c r="H1414" t="s">
        <v>59899</v>
      </c>
      <c r="I1414" t="s">
        <v>59900</v>
      </c>
      <c r="J1414" t="s">
        <v>280</v>
      </c>
      <c r="K1414" t="s">
        <v>17671</v>
      </c>
      <c r="L1414" t="s">
        <v>59901</v>
      </c>
      <c r="M1414" t="s">
        <v>59902</v>
      </c>
      <c r="N1414" t="s">
        <v>285</v>
      </c>
      <c r="O1414" t="s">
        <v>75</v>
      </c>
      <c r="P1414" t="s">
        <v>59903</v>
      </c>
      <c r="Q1414" t="s">
        <v>282</v>
      </c>
      <c r="R1414" t="s">
        <v>284</v>
      </c>
      <c r="S1414" t="s">
        <v>17350</v>
      </c>
      <c r="T1414" t="s">
        <v>17351</v>
      </c>
      <c r="U1414" t="s">
        <v>59904</v>
      </c>
      <c r="V1414" s="1" t="s">
        <v>22433</v>
      </c>
      <c r="W1414" t="s">
        <v>59905</v>
      </c>
      <c r="X1414" s="1" t="s">
        <v>22433</v>
      </c>
      <c r="Y1414">
        <v>2544</v>
      </c>
      <c r="Z1414" t="s">
        <v>59888</v>
      </c>
      <c r="AA1414">
        <v>0</v>
      </c>
      <c r="AB1414" t="s">
        <v>87</v>
      </c>
      <c r="AC1414">
        <v>0</v>
      </c>
      <c r="AD1414">
        <v>0</v>
      </c>
      <c r="AE1414">
        <v>0</v>
      </c>
      <c r="AF1414">
        <v>0</v>
      </c>
      <c r="AG1414">
        <v>0</v>
      </c>
      <c r="AH1414">
        <v>0</v>
      </c>
      <c r="AI1414">
        <v>0</v>
      </c>
      <c r="AJ1414">
        <v>0</v>
      </c>
      <c r="AK1414">
        <v>0</v>
      </c>
      <c r="AL1414">
        <v>0</v>
      </c>
      <c r="AM1414">
        <v>0</v>
      </c>
      <c r="AN1414">
        <v>0</v>
      </c>
      <c r="AO1414">
        <v>1</v>
      </c>
      <c r="AP1414">
        <v>0</v>
      </c>
      <c r="AQ1414">
        <v>1</v>
      </c>
      <c r="AR1414">
        <v>20</v>
      </c>
      <c r="AS1414" t="s">
        <v>18727</v>
      </c>
      <c r="AT1414" t="s">
        <v>80</v>
      </c>
    </row>
    <row r="1415" spans="1:46" x14ac:dyDescent="0.25">
      <c r="A1415" t="s">
        <v>2</v>
      </c>
      <c r="B1415" t="s">
        <v>28200</v>
      </c>
      <c r="C1415" t="s">
        <v>28201</v>
      </c>
      <c r="D1415" t="s">
        <v>28202</v>
      </c>
      <c r="E1415">
        <v>464924</v>
      </c>
      <c r="G1415" t="s">
        <v>291</v>
      </c>
      <c r="H1415" t="s">
        <v>28203</v>
      </c>
      <c r="I1415" t="s">
        <v>28204</v>
      </c>
      <c r="J1415" t="s">
        <v>280</v>
      </c>
      <c r="K1415" t="s">
        <v>191</v>
      </c>
      <c r="L1415" t="s">
        <v>28205</v>
      </c>
      <c r="M1415" t="s">
        <v>28206</v>
      </c>
      <c r="N1415" t="s">
        <v>28207</v>
      </c>
      <c r="O1415" t="s">
        <v>75</v>
      </c>
      <c r="P1415" t="s">
        <v>28208</v>
      </c>
      <c r="Q1415" t="s">
        <v>282</v>
      </c>
      <c r="R1415" t="s">
        <v>284</v>
      </c>
      <c r="S1415" t="s">
        <v>18667</v>
      </c>
      <c r="T1415" t="s">
        <v>18668</v>
      </c>
      <c r="U1415" t="s">
        <v>28209</v>
      </c>
      <c r="V1415" s="1" t="s">
        <v>20208</v>
      </c>
      <c r="W1415" t="s">
        <v>28210</v>
      </c>
      <c r="X1415" s="1" t="s">
        <v>22433</v>
      </c>
      <c r="Y1415">
        <v>2542</v>
      </c>
      <c r="Z1415" t="s">
        <v>19269</v>
      </c>
      <c r="AA1415">
        <v>0</v>
      </c>
      <c r="AB1415" t="s">
        <v>87</v>
      </c>
      <c r="AC1415">
        <v>0</v>
      </c>
      <c r="AD1415">
        <v>0</v>
      </c>
      <c r="AE1415">
        <v>0</v>
      </c>
      <c r="AF1415">
        <v>0</v>
      </c>
      <c r="AG1415">
        <v>0</v>
      </c>
      <c r="AH1415">
        <v>0</v>
      </c>
      <c r="AI1415">
        <v>0</v>
      </c>
      <c r="AJ1415">
        <v>0</v>
      </c>
      <c r="AK1415">
        <v>0</v>
      </c>
      <c r="AL1415">
        <v>1</v>
      </c>
      <c r="AM1415">
        <v>0</v>
      </c>
      <c r="AN1415">
        <v>1</v>
      </c>
      <c r="AO1415">
        <v>0</v>
      </c>
      <c r="AP1415">
        <v>0</v>
      </c>
      <c r="AQ1415">
        <v>0</v>
      </c>
      <c r="AR1415">
        <v>18</v>
      </c>
      <c r="AS1415" t="s">
        <v>16729</v>
      </c>
      <c r="AT1415" t="s">
        <v>80</v>
      </c>
    </row>
    <row r="1416" spans="1:46" x14ac:dyDescent="0.25">
      <c r="A1416" t="s">
        <v>2</v>
      </c>
      <c r="B1416" t="s">
        <v>33643</v>
      </c>
      <c r="C1416" t="s">
        <v>33644</v>
      </c>
      <c r="D1416" t="s">
        <v>33645</v>
      </c>
      <c r="E1416">
        <v>464059</v>
      </c>
      <c r="G1416" t="s">
        <v>299</v>
      </c>
      <c r="H1416" t="s">
        <v>33646</v>
      </c>
      <c r="I1416" t="s">
        <v>33647</v>
      </c>
      <c r="J1416" t="s">
        <v>280</v>
      </c>
      <c r="K1416" t="s">
        <v>191</v>
      </c>
      <c r="L1416" t="s">
        <v>33648</v>
      </c>
      <c r="M1416" t="s">
        <v>33649</v>
      </c>
      <c r="N1416" t="s">
        <v>281</v>
      </c>
      <c r="O1416" t="s">
        <v>75</v>
      </c>
      <c r="P1416" t="s">
        <v>33650</v>
      </c>
      <c r="Q1416" t="s">
        <v>282</v>
      </c>
      <c r="R1416" t="s">
        <v>284</v>
      </c>
      <c r="S1416" t="s">
        <v>18667</v>
      </c>
      <c r="T1416" t="s">
        <v>18709</v>
      </c>
      <c r="U1416" t="s">
        <v>20707</v>
      </c>
      <c r="V1416" s="1" t="s">
        <v>20208</v>
      </c>
      <c r="W1416" t="s">
        <v>33651</v>
      </c>
      <c r="X1416" s="1" t="s">
        <v>22433</v>
      </c>
      <c r="Y1416">
        <v>2542</v>
      </c>
      <c r="Z1416" t="s">
        <v>19269</v>
      </c>
      <c r="AA1416">
        <v>0</v>
      </c>
      <c r="AB1416" t="s">
        <v>87</v>
      </c>
      <c r="AC1416">
        <v>1</v>
      </c>
      <c r="AD1416">
        <v>0</v>
      </c>
      <c r="AE1416">
        <v>1</v>
      </c>
      <c r="AF1416">
        <v>0</v>
      </c>
      <c r="AG1416">
        <v>0</v>
      </c>
      <c r="AH1416">
        <v>0</v>
      </c>
      <c r="AI1416">
        <v>0</v>
      </c>
      <c r="AJ1416">
        <v>0</v>
      </c>
      <c r="AK1416">
        <v>0</v>
      </c>
      <c r="AL1416">
        <v>0</v>
      </c>
      <c r="AM1416">
        <v>0</v>
      </c>
      <c r="AN1416">
        <v>0</v>
      </c>
      <c r="AO1416">
        <v>0</v>
      </c>
      <c r="AP1416">
        <v>0</v>
      </c>
      <c r="AQ1416">
        <v>0</v>
      </c>
      <c r="AR1416">
        <v>18</v>
      </c>
      <c r="AS1416" t="s">
        <v>16734</v>
      </c>
      <c r="AT1416" t="s">
        <v>92</v>
      </c>
    </row>
    <row r="1417" spans="1:46" x14ac:dyDescent="0.25">
      <c r="A1417" t="s">
        <v>2</v>
      </c>
      <c r="B1417" t="s">
        <v>33652</v>
      </c>
      <c r="C1417" t="s">
        <v>33653</v>
      </c>
      <c r="D1417" t="s">
        <v>33654</v>
      </c>
      <c r="E1417">
        <v>460986</v>
      </c>
      <c r="G1417" t="s">
        <v>17262</v>
      </c>
      <c r="H1417" t="s">
        <v>33655</v>
      </c>
      <c r="I1417" t="s">
        <v>33656</v>
      </c>
      <c r="J1417" t="s">
        <v>280</v>
      </c>
      <c r="K1417" t="s">
        <v>191</v>
      </c>
      <c r="L1417" t="s">
        <v>33657</v>
      </c>
      <c r="M1417" t="s">
        <v>33658</v>
      </c>
      <c r="N1417" t="s">
        <v>33659</v>
      </c>
      <c r="O1417" t="s">
        <v>75</v>
      </c>
      <c r="P1417" t="s">
        <v>33660</v>
      </c>
      <c r="Q1417" t="s">
        <v>286</v>
      </c>
      <c r="R1417" t="s">
        <v>243</v>
      </c>
      <c r="S1417" t="s">
        <v>18667</v>
      </c>
      <c r="T1417" t="s">
        <v>18709</v>
      </c>
      <c r="U1417" t="s">
        <v>33661</v>
      </c>
      <c r="V1417" s="1" t="s">
        <v>20208</v>
      </c>
      <c r="W1417" t="s">
        <v>33662</v>
      </c>
      <c r="X1417" s="1" t="s">
        <v>22433</v>
      </c>
      <c r="Y1417">
        <v>2542</v>
      </c>
      <c r="Z1417" t="s">
        <v>19269</v>
      </c>
      <c r="AA1417">
        <v>0</v>
      </c>
      <c r="AB1417" t="s">
        <v>87</v>
      </c>
      <c r="AC1417">
        <v>0</v>
      </c>
      <c r="AD1417">
        <v>0</v>
      </c>
      <c r="AE1417">
        <v>0</v>
      </c>
      <c r="AF1417">
        <v>0</v>
      </c>
      <c r="AG1417">
        <v>0</v>
      </c>
      <c r="AH1417">
        <v>0</v>
      </c>
      <c r="AI1417">
        <v>0</v>
      </c>
      <c r="AJ1417">
        <v>0</v>
      </c>
      <c r="AK1417">
        <v>0</v>
      </c>
      <c r="AL1417">
        <v>1</v>
      </c>
      <c r="AM1417">
        <v>0</v>
      </c>
      <c r="AN1417">
        <v>1</v>
      </c>
      <c r="AO1417">
        <v>0</v>
      </c>
      <c r="AP1417">
        <v>0</v>
      </c>
      <c r="AQ1417">
        <v>0</v>
      </c>
      <c r="AR1417">
        <v>20</v>
      </c>
      <c r="AS1417" t="s">
        <v>18539</v>
      </c>
      <c r="AT1417" t="s">
        <v>118</v>
      </c>
    </row>
    <row r="1418" spans="1:46" x14ac:dyDescent="0.25">
      <c r="A1418" t="s">
        <v>2</v>
      </c>
      <c r="B1418" t="s">
        <v>33663</v>
      </c>
      <c r="C1418" t="s">
        <v>33664</v>
      </c>
      <c r="D1418" t="s">
        <v>33665</v>
      </c>
      <c r="E1418">
        <v>463510</v>
      </c>
      <c r="G1418" t="s">
        <v>299</v>
      </c>
      <c r="H1418" t="s">
        <v>33666</v>
      </c>
      <c r="I1418" t="s">
        <v>33667</v>
      </c>
      <c r="J1418" t="s">
        <v>280</v>
      </c>
      <c r="K1418" t="s">
        <v>17560</v>
      </c>
      <c r="L1418" t="s">
        <v>33668</v>
      </c>
      <c r="M1418" t="s">
        <v>33669</v>
      </c>
      <c r="N1418" t="s">
        <v>33670</v>
      </c>
      <c r="O1418" t="s">
        <v>75</v>
      </c>
      <c r="P1418" t="s">
        <v>33671</v>
      </c>
      <c r="Q1418" t="s">
        <v>282</v>
      </c>
      <c r="R1418" t="s">
        <v>246</v>
      </c>
      <c r="S1418" t="s">
        <v>88</v>
      </c>
      <c r="T1418" t="s">
        <v>18758</v>
      </c>
      <c r="U1418" t="s">
        <v>33672</v>
      </c>
      <c r="V1418" s="1" t="s">
        <v>20208</v>
      </c>
      <c r="W1418" t="s">
        <v>20478</v>
      </c>
      <c r="X1418" s="1" t="s">
        <v>22433</v>
      </c>
      <c r="Y1418">
        <v>2533</v>
      </c>
      <c r="Z1418" t="s">
        <v>19270</v>
      </c>
      <c r="AA1418">
        <v>0</v>
      </c>
      <c r="AB1418" t="s">
        <v>87</v>
      </c>
      <c r="AC1418">
        <v>0</v>
      </c>
      <c r="AD1418">
        <v>0</v>
      </c>
      <c r="AE1418">
        <v>0</v>
      </c>
      <c r="AF1418">
        <v>0</v>
      </c>
      <c r="AG1418">
        <v>0</v>
      </c>
      <c r="AH1418">
        <v>0</v>
      </c>
      <c r="AI1418">
        <v>0</v>
      </c>
      <c r="AJ1418">
        <v>0</v>
      </c>
      <c r="AK1418">
        <v>0</v>
      </c>
      <c r="AL1418">
        <v>1</v>
      </c>
      <c r="AM1418">
        <v>0</v>
      </c>
      <c r="AN1418">
        <v>1</v>
      </c>
      <c r="AO1418">
        <v>0</v>
      </c>
      <c r="AP1418">
        <v>0</v>
      </c>
      <c r="AQ1418">
        <v>0</v>
      </c>
      <c r="AR1418">
        <v>18</v>
      </c>
      <c r="AS1418" t="s">
        <v>16729</v>
      </c>
      <c r="AT1418" t="s">
        <v>80</v>
      </c>
    </row>
    <row r="1419" spans="1:46" x14ac:dyDescent="0.25">
      <c r="A1419" t="s">
        <v>2</v>
      </c>
      <c r="B1419" t="s">
        <v>33673</v>
      </c>
      <c r="C1419" t="s">
        <v>33674</v>
      </c>
      <c r="D1419" t="s">
        <v>33675</v>
      </c>
      <c r="E1419">
        <v>465210</v>
      </c>
      <c r="G1419" t="s">
        <v>16900</v>
      </c>
      <c r="H1419" t="s">
        <v>33676</v>
      </c>
      <c r="I1419" t="s">
        <v>33677</v>
      </c>
      <c r="J1419" t="s">
        <v>280</v>
      </c>
      <c r="K1419" t="s">
        <v>22490</v>
      </c>
      <c r="L1419" t="s">
        <v>33678</v>
      </c>
      <c r="M1419" t="s">
        <v>33679</v>
      </c>
      <c r="N1419" t="s">
        <v>281</v>
      </c>
      <c r="O1419" t="s">
        <v>75</v>
      </c>
      <c r="P1419" t="s">
        <v>33680</v>
      </c>
      <c r="Q1419" t="s">
        <v>282</v>
      </c>
      <c r="R1419" t="s">
        <v>284</v>
      </c>
      <c r="S1419" t="s">
        <v>88</v>
      </c>
      <c r="T1419" t="s">
        <v>18737</v>
      </c>
      <c r="U1419" t="s">
        <v>33681</v>
      </c>
      <c r="V1419" s="1" t="s">
        <v>20208</v>
      </c>
      <c r="W1419" t="s">
        <v>33682</v>
      </c>
      <c r="X1419" s="1" t="s">
        <v>22433</v>
      </c>
      <c r="Y1419">
        <v>2533</v>
      </c>
      <c r="Z1419" t="s">
        <v>19270</v>
      </c>
      <c r="AA1419">
        <v>0</v>
      </c>
      <c r="AB1419" t="s">
        <v>87</v>
      </c>
      <c r="AC1419">
        <v>0</v>
      </c>
      <c r="AD1419">
        <v>0</v>
      </c>
      <c r="AE1419">
        <v>0</v>
      </c>
      <c r="AF1419">
        <v>0</v>
      </c>
      <c r="AG1419">
        <v>0</v>
      </c>
      <c r="AH1419">
        <v>0</v>
      </c>
      <c r="AI1419">
        <v>0</v>
      </c>
      <c r="AJ1419">
        <v>0</v>
      </c>
      <c r="AK1419">
        <v>0</v>
      </c>
      <c r="AL1419">
        <v>1</v>
      </c>
      <c r="AM1419">
        <v>0</v>
      </c>
      <c r="AN1419">
        <v>1</v>
      </c>
      <c r="AO1419">
        <v>0</v>
      </c>
      <c r="AP1419">
        <v>0</v>
      </c>
      <c r="AQ1419">
        <v>0</v>
      </c>
      <c r="AR1419">
        <v>18</v>
      </c>
      <c r="AS1419" t="s">
        <v>16729</v>
      </c>
      <c r="AT1419" t="s">
        <v>80</v>
      </c>
    </row>
    <row r="1420" spans="1:46" x14ac:dyDescent="0.25">
      <c r="A1420" t="s">
        <v>2</v>
      </c>
      <c r="B1420" t="s">
        <v>33683</v>
      </c>
      <c r="C1420" t="s">
        <v>33684</v>
      </c>
      <c r="D1420" t="s">
        <v>33685</v>
      </c>
      <c r="E1420">
        <v>463722</v>
      </c>
      <c r="G1420" t="s">
        <v>299</v>
      </c>
      <c r="H1420" t="s">
        <v>33686</v>
      </c>
      <c r="I1420" t="s">
        <v>33687</v>
      </c>
      <c r="J1420" t="s">
        <v>280</v>
      </c>
      <c r="K1420" t="s">
        <v>191</v>
      </c>
      <c r="L1420" t="s">
        <v>33688</v>
      </c>
      <c r="M1420" t="s">
        <v>33689</v>
      </c>
      <c r="N1420" t="s">
        <v>33689</v>
      </c>
      <c r="O1420" t="s">
        <v>75</v>
      </c>
      <c r="P1420" t="s">
        <v>33690</v>
      </c>
      <c r="Q1420" t="s">
        <v>282</v>
      </c>
      <c r="R1420" t="s">
        <v>284</v>
      </c>
      <c r="S1420" t="s">
        <v>18667</v>
      </c>
      <c r="T1420" t="s">
        <v>18668</v>
      </c>
      <c r="U1420" t="s">
        <v>33691</v>
      </c>
      <c r="V1420" s="1" t="s">
        <v>20208</v>
      </c>
      <c r="W1420" t="s">
        <v>33692</v>
      </c>
      <c r="X1420" s="1" t="s">
        <v>22433</v>
      </c>
      <c r="Y1420">
        <v>2517</v>
      </c>
      <c r="Z1420" t="s">
        <v>19271</v>
      </c>
      <c r="AA1420">
        <v>0</v>
      </c>
      <c r="AB1420" t="s">
        <v>87</v>
      </c>
      <c r="AC1420">
        <v>1</v>
      </c>
      <c r="AD1420">
        <v>0</v>
      </c>
      <c r="AE1420">
        <v>1</v>
      </c>
      <c r="AF1420">
        <v>0</v>
      </c>
      <c r="AG1420">
        <v>0</v>
      </c>
      <c r="AH1420">
        <v>0</v>
      </c>
      <c r="AI1420">
        <v>0</v>
      </c>
      <c r="AJ1420">
        <v>0</v>
      </c>
      <c r="AK1420">
        <v>0</v>
      </c>
      <c r="AL1420">
        <v>0</v>
      </c>
      <c r="AM1420">
        <v>0</v>
      </c>
      <c r="AN1420">
        <v>0</v>
      </c>
      <c r="AO1420">
        <v>0</v>
      </c>
      <c r="AP1420">
        <v>0</v>
      </c>
      <c r="AQ1420">
        <v>0</v>
      </c>
      <c r="AR1420">
        <v>18</v>
      </c>
      <c r="AS1420" t="s">
        <v>16734</v>
      </c>
      <c r="AT1420" t="s">
        <v>92</v>
      </c>
    </row>
    <row r="1421" spans="1:46" x14ac:dyDescent="0.25">
      <c r="A1421" t="s">
        <v>2</v>
      </c>
      <c r="B1421" t="s">
        <v>59906</v>
      </c>
      <c r="C1421" t="s">
        <v>59907</v>
      </c>
      <c r="D1421" t="s">
        <v>59908</v>
      </c>
      <c r="E1421">
        <v>469170</v>
      </c>
      <c r="G1421" t="s">
        <v>283</v>
      </c>
      <c r="H1421" t="s">
        <v>59909</v>
      </c>
      <c r="I1421" t="s">
        <v>59910</v>
      </c>
      <c r="J1421" t="s">
        <v>280</v>
      </c>
      <c r="K1421" t="s">
        <v>191</v>
      </c>
      <c r="L1421" t="s">
        <v>59911</v>
      </c>
      <c r="M1421" t="s">
        <v>59912</v>
      </c>
      <c r="N1421" t="s">
        <v>285</v>
      </c>
      <c r="O1421" t="s">
        <v>75</v>
      </c>
      <c r="P1421" t="s">
        <v>59913</v>
      </c>
      <c r="Q1421" t="s">
        <v>282</v>
      </c>
      <c r="R1421" t="s">
        <v>284</v>
      </c>
      <c r="S1421" t="s">
        <v>18667</v>
      </c>
      <c r="T1421" t="s">
        <v>18668</v>
      </c>
      <c r="U1421" t="s">
        <v>23644</v>
      </c>
      <c r="V1421" s="1" t="s">
        <v>22433</v>
      </c>
      <c r="W1421" t="s">
        <v>59914</v>
      </c>
      <c r="X1421" s="1" t="s">
        <v>22433</v>
      </c>
      <c r="Y1421">
        <v>2517</v>
      </c>
      <c r="Z1421" t="s">
        <v>19271</v>
      </c>
      <c r="AA1421">
        <v>0</v>
      </c>
      <c r="AB1421" t="s">
        <v>87</v>
      </c>
      <c r="AC1421">
        <v>0</v>
      </c>
      <c r="AD1421">
        <v>0</v>
      </c>
      <c r="AE1421">
        <v>0</v>
      </c>
      <c r="AF1421">
        <v>0</v>
      </c>
      <c r="AG1421">
        <v>0</v>
      </c>
      <c r="AH1421">
        <v>0</v>
      </c>
      <c r="AI1421">
        <v>0</v>
      </c>
      <c r="AJ1421">
        <v>0</v>
      </c>
      <c r="AK1421">
        <v>0</v>
      </c>
      <c r="AL1421">
        <v>0</v>
      </c>
      <c r="AM1421">
        <v>0</v>
      </c>
      <c r="AN1421">
        <v>0</v>
      </c>
      <c r="AO1421">
        <v>1</v>
      </c>
      <c r="AP1421">
        <v>0</v>
      </c>
      <c r="AQ1421">
        <v>1</v>
      </c>
      <c r="AR1421">
        <v>15</v>
      </c>
      <c r="AS1421" t="s">
        <v>18789</v>
      </c>
      <c r="AT1421" t="s">
        <v>16825</v>
      </c>
    </row>
    <row r="1422" spans="1:46" x14ac:dyDescent="0.25">
      <c r="A1422" t="s">
        <v>2</v>
      </c>
      <c r="B1422" t="s">
        <v>33693</v>
      </c>
      <c r="C1422" t="s">
        <v>33694</v>
      </c>
      <c r="D1422" t="s">
        <v>33695</v>
      </c>
      <c r="E1422">
        <v>465467</v>
      </c>
      <c r="G1422" t="s">
        <v>16900</v>
      </c>
      <c r="H1422" t="s">
        <v>33696</v>
      </c>
      <c r="I1422" t="s">
        <v>33697</v>
      </c>
      <c r="J1422" t="s">
        <v>280</v>
      </c>
      <c r="K1422" t="s">
        <v>191</v>
      </c>
      <c r="L1422" t="s">
        <v>33698</v>
      </c>
      <c r="M1422" t="s">
        <v>33699</v>
      </c>
      <c r="N1422" t="s">
        <v>33700</v>
      </c>
      <c r="O1422" t="s">
        <v>75</v>
      </c>
      <c r="P1422" t="s">
        <v>33701</v>
      </c>
      <c r="Q1422" t="s">
        <v>282</v>
      </c>
      <c r="R1422" t="s">
        <v>284</v>
      </c>
      <c r="S1422" t="s">
        <v>18667</v>
      </c>
      <c r="T1422" t="s">
        <v>18668</v>
      </c>
      <c r="U1422" t="s">
        <v>29991</v>
      </c>
      <c r="V1422" s="1" t="s">
        <v>20208</v>
      </c>
      <c r="W1422" t="s">
        <v>33702</v>
      </c>
      <c r="X1422" s="1" t="s">
        <v>22433</v>
      </c>
      <c r="Y1422">
        <v>2517</v>
      </c>
      <c r="Z1422" t="s">
        <v>19271</v>
      </c>
      <c r="AA1422">
        <v>0</v>
      </c>
      <c r="AB1422" t="s">
        <v>87</v>
      </c>
      <c r="AC1422">
        <v>0</v>
      </c>
      <c r="AD1422">
        <v>0</v>
      </c>
      <c r="AE1422">
        <v>0</v>
      </c>
      <c r="AF1422">
        <v>0</v>
      </c>
      <c r="AG1422">
        <v>0</v>
      </c>
      <c r="AH1422">
        <v>0</v>
      </c>
      <c r="AI1422">
        <v>0</v>
      </c>
      <c r="AJ1422">
        <v>0</v>
      </c>
      <c r="AK1422">
        <v>0</v>
      </c>
      <c r="AL1422">
        <v>1</v>
      </c>
      <c r="AM1422">
        <v>0</v>
      </c>
      <c r="AN1422">
        <v>1</v>
      </c>
      <c r="AO1422">
        <v>0</v>
      </c>
      <c r="AP1422">
        <v>0</v>
      </c>
      <c r="AQ1422">
        <v>0</v>
      </c>
      <c r="AR1422">
        <v>18</v>
      </c>
      <c r="AS1422" t="s">
        <v>16729</v>
      </c>
      <c r="AT1422" t="s">
        <v>80</v>
      </c>
    </row>
    <row r="1423" spans="1:46" x14ac:dyDescent="0.25">
      <c r="A1423" t="s">
        <v>2</v>
      </c>
      <c r="B1423" t="s">
        <v>59915</v>
      </c>
      <c r="C1423" t="s">
        <v>59916</v>
      </c>
      <c r="D1423" t="s">
        <v>59917</v>
      </c>
      <c r="E1423">
        <v>470283</v>
      </c>
      <c r="G1423" t="s">
        <v>293</v>
      </c>
      <c r="H1423" t="s">
        <v>59918</v>
      </c>
      <c r="I1423" t="s">
        <v>59919</v>
      </c>
      <c r="J1423" t="s">
        <v>280</v>
      </c>
      <c r="K1423" t="s">
        <v>191</v>
      </c>
      <c r="L1423" t="s">
        <v>59920</v>
      </c>
      <c r="M1423" t="s">
        <v>59921</v>
      </c>
      <c r="N1423" t="s">
        <v>281</v>
      </c>
      <c r="O1423" t="s">
        <v>75</v>
      </c>
      <c r="P1423" t="s">
        <v>59922</v>
      </c>
      <c r="Q1423" t="s">
        <v>286</v>
      </c>
      <c r="R1423" t="s">
        <v>243</v>
      </c>
      <c r="S1423" t="s">
        <v>18667</v>
      </c>
      <c r="T1423" t="s">
        <v>18709</v>
      </c>
      <c r="U1423" t="s">
        <v>59923</v>
      </c>
      <c r="V1423" s="1" t="s">
        <v>22433</v>
      </c>
      <c r="W1423" t="s">
        <v>59924</v>
      </c>
      <c r="X1423" s="1" t="s">
        <v>22433</v>
      </c>
      <c r="Y1423">
        <v>2517</v>
      </c>
      <c r="Z1423" t="s">
        <v>19271</v>
      </c>
      <c r="AA1423">
        <v>0</v>
      </c>
      <c r="AB1423" t="s">
        <v>87</v>
      </c>
      <c r="AC1423">
        <v>0</v>
      </c>
      <c r="AD1423">
        <v>0</v>
      </c>
      <c r="AE1423">
        <v>0</v>
      </c>
      <c r="AF1423">
        <v>0</v>
      </c>
      <c r="AG1423">
        <v>0</v>
      </c>
      <c r="AH1423">
        <v>0</v>
      </c>
      <c r="AI1423">
        <v>0</v>
      </c>
      <c r="AJ1423">
        <v>0</v>
      </c>
      <c r="AK1423">
        <v>0</v>
      </c>
      <c r="AL1423">
        <v>0</v>
      </c>
      <c r="AM1423">
        <v>0</v>
      </c>
      <c r="AN1423">
        <v>0</v>
      </c>
      <c r="AO1423">
        <v>1</v>
      </c>
      <c r="AP1423">
        <v>0</v>
      </c>
      <c r="AQ1423">
        <v>1</v>
      </c>
      <c r="AR1423">
        <v>10</v>
      </c>
      <c r="AS1423" t="s">
        <v>18767</v>
      </c>
      <c r="AT1423" t="s">
        <v>16825</v>
      </c>
    </row>
    <row r="1424" spans="1:46" x14ac:dyDescent="0.25">
      <c r="A1424" t="s">
        <v>16787</v>
      </c>
      <c r="B1424" t="s">
        <v>28795</v>
      </c>
      <c r="C1424" t="s">
        <v>28796</v>
      </c>
      <c r="D1424" t="s">
        <v>28797</v>
      </c>
      <c r="E1424">
        <v>463674</v>
      </c>
      <c r="G1424" t="s">
        <v>295</v>
      </c>
      <c r="H1424" t="s">
        <v>28798</v>
      </c>
      <c r="I1424" t="s">
        <v>28799</v>
      </c>
      <c r="J1424" t="s">
        <v>280</v>
      </c>
      <c r="K1424" t="s">
        <v>28800</v>
      </c>
      <c r="L1424" t="s">
        <v>20976</v>
      </c>
      <c r="M1424" t="s">
        <v>28801</v>
      </c>
      <c r="N1424" t="s">
        <v>285</v>
      </c>
      <c r="O1424" t="s">
        <v>146</v>
      </c>
      <c r="P1424" t="s">
        <v>28802</v>
      </c>
      <c r="Q1424" t="s">
        <v>282</v>
      </c>
      <c r="R1424" t="s">
        <v>284</v>
      </c>
      <c r="S1424" t="s">
        <v>18725</v>
      </c>
      <c r="T1424" t="s">
        <v>18784</v>
      </c>
      <c r="U1424" t="s">
        <v>20255</v>
      </c>
      <c r="V1424" s="1" t="s">
        <v>20208</v>
      </c>
      <c r="W1424" t="s">
        <v>28803</v>
      </c>
      <c r="X1424" s="1" t="s">
        <v>22433</v>
      </c>
      <c r="Y1424">
        <v>2469</v>
      </c>
      <c r="Z1424" t="s">
        <v>20639</v>
      </c>
      <c r="AA1424">
        <v>0</v>
      </c>
      <c r="AB1424" t="s">
        <v>87</v>
      </c>
      <c r="AC1424">
        <v>0</v>
      </c>
      <c r="AD1424">
        <v>0</v>
      </c>
      <c r="AE1424">
        <v>0</v>
      </c>
      <c r="AF1424">
        <v>0</v>
      </c>
      <c r="AG1424">
        <v>0</v>
      </c>
      <c r="AH1424">
        <v>0</v>
      </c>
      <c r="AI1424">
        <v>0</v>
      </c>
      <c r="AJ1424">
        <v>0</v>
      </c>
      <c r="AK1424">
        <v>0</v>
      </c>
      <c r="AL1424">
        <v>1</v>
      </c>
      <c r="AM1424">
        <v>0</v>
      </c>
      <c r="AN1424">
        <v>1</v>
      </c>
      <c r="AO1424">
        <v>0</v>
      </c>
      <c r="AP1424">
        <v>0</v>
      </c>
      <c r="AQ1424">
        <v>0</v>
      </c>
      <c r="AR1424">
        <v>18</v>
      </c>
      <c r="AS1424" t="s">
        <v>16729</v>
      </c>
      <c r="AT1424" t="s">
        <v>80</v>
      </c>
    </row>
    <row r="1425" spans="1:46" x14ac:dyDescent="0.25">
      <c r="A1425" t="s">
        <v>16787</v>
      </c>
      <c r="B1425" t="s">
        <v>39269</v>
      </c>
      <c r="C1425" t="s">
        <v>39270</v>
      </c>
      <c r="D1425" t="s">
        <v>39271</v>
      </c>
      <c r="E1425">
        <v>464569</v>
      </c>
      <c r="G1425" t="s">
        <v>291</v>
      </c>
      <c r="H1425" t="s">
        <v>39272</v>
      </c>
      <c r="I1425" t="s">
        <v>39273</v>
      </c>
      <c r="J1425" t="s">
        <v>280</v>
      </c>
      <c r="K1425" t="s">
        <v>19977</v>
      </c>
      <c r="L1425" t="s">
        <v>39274</v>
      </c>
      <c r="M1425" t="s">
        <v>39275</v>
      </c>
      <c r="N1425" t="s">
        <v>39276</v>
      </c>
      <c r="O1425" t="s">
        <v>146</v>
      </c>
      <c r="P1425" t="s">
        <v>39277</v>
      </c>
      <c r="Q1425" t="s">
        <v>282</v>
      </c>
      <c r="R1425" t="s">
        <v>284</v>
      </c>
      <c r="S1425" t="s">
        <v>18725</v>
      </c>
      <c r="T1425" t="s">
        <v>18726</v>
      </c>
      <c r="U1425" t="s">
        <v>39278</v>
      </c>
      <c r="V1425" s="1" t="s">
        <v>20208</v>
      </c>
      <c r="W1425" t="s">
        <v>39279</v>
      </c>
      <c r="X1425" s="1" t="s">
        <v>22433</v>
      </c>
      <c r="Y1425">
        <v>2469</v>
      </c>
      <c r="Z1425" t="s">
        <v>20639</v>
      </c>
      <c r="AA1425">
        <v>0</v>
      </c>
      <c r="AB1425" t="s">
        <v>87</v>
      </c>
      <c r="AC1425">
        <v>0</v>
      </c>
      <c r="AD1425">
        <v>0</v>
      </c>
      <c r="AE1425">
        <v>0</v>
      </c>
      <c r="AF1425">
        <v>0</v>
      </c>
      <c r="AG1425">
        <v>0</v>
      </c>
      <c r="AH1425">
        <v>0</v>
      </c>
      <c r="AI1425">
        <v>0</v>
      </c>
      <c r="AJ1425">
        <v>0</v>
      </c>
      <c r="AK1425">
        <v>0</v>
      </c>
      <c r="AL1425">
        <v>1</v>
      </c>
      <c r="AM1425">
        <v>0</v>
      </c>
      <c r="AN1425">
        <v>1</v>
      </c>
      <c r="AO1425">
        <v>0</v>
      </c>
      <c r="AP1425">
        <v>0</v>
      </c>
      <c r="AQ1425">
        <v>0</v>
      </c>
      <c r="AR1425">
        <v>18</v>
      </c>
      <c r="AS1425" t="s">
        <v>16729</v>
      </c>
      <c r="AT1425" t="s">
        <v>80</v>
      </c>
    </row>
    <row r="1426" spans="1:46" x14ac:dyDescent="0.25">
      <c r="A1426" t="s">
        <v>16787</v>
      </c>
      <c r="B1426" t="s">
        <v>59925</v>
      </c>
      <c r="C1426" t="s">
        <v>59926</v>
      </c>
      <c r="D1426" t="s">
        <v>59927</v>
      </c>
      <c r="E1426">
        <v>469881</v>
      </c>
      <c r="G1426" t="s">
        <v>293</v>
      </c>
      <c r="H1426" t="s">
        <v>59928</v>
      </c>
      <c r="I1426" t="s">
        <v>59929</v>
      </c>
      <c r="J1426" t="s">
        <v>92</v>
      </c>
      <c r="K1426" t="s">
        <v>59930</v>
      </c>
      <c r="L1426" t="s">
        <v>59931</v>
      </c>
      <c r="M1426" t="s">
        <v>59932</v>
      </c>
      <c r="N1426" t="s">
        <v>281</v>
      </c>
      <c r="O1426" t="s">
        <v>155</v>
      </c>
      <c r="P1426" t="s">
        <v>59933</v>
      </c>
      <c r="Q1426" t="s">
        <v>286</v>
      </c>
      <c r="R1426" t="s">
        <v>16868</v>
      </c>
      <c r="S1426" t="s">
        <v>17072</v>
      </c>
      <c r="T1426" t="s">
        <v>18694</v>
      </c>
      <c r="U1426" t="s">
        <v>59934</v>
      </c>
      <c r="V1426" s="1" t="s">
        <v>22433</v>
      </c>
      <c r="W1426" t="s">
        <v>59935</v>
      </c>
      <c r="X1426" s="1" t="s">
        <v>22433</v>
      </c>
      <c r="Y1426">
        <v>2469</v>
      </c>
      <c r="Z1426" t="s">
        <v>20639</v>
      </c>
      <c r="AA1426">
        <v>0</v>
      </c>
      <c r="AB1426" t="s">
        <v>87</v>
      </c>
      <c r="AC1426">
        <v>0</v>
      </c>
      <c r="AD1426">
        <v>0</v>
      </c>
      <c r="AE1426">
        <v>0</v>
      </c>
      <c r="AF1426">
        <v>0</v>
      </c>
      <c r="AG1426">
        <v>0</v>
      </c>
      <c r="AH1426">
        <v>0</v>
      </c>
      <c r="AI1426">
        <v>0</v>
      </c>
      <c r="AJ1426">
        <v>0</v>
      </c>
      <c r="AK1426">
        <v>0</v>
      </c>
      <c r="AL1426">
        <v>1</v>
      </c>
      <c r="AM1426">
        <v>0</v>
      </c>
      <c r="AN1426">
        <v>1</v>
      </c>
      <c r="AO1426">
        <v>0</v>
      </c>
      <c r="AP1426">
        <v>0</v>
      </c>
      <c r="AQ1426">
        <v>0</v>
      </c>
      <c r="AR1426">
        <v>18</v>
      </c>
      <c r="AS1426" t="s">
        <v>20252</v>
      </c>
      <c r="AT1426" t="s">
        <v>17994</v>
      </c>
    </row>
    <row r="1427" spans="1:46" x14ac:dyDescent="0.25">
      <c r="A1427" t="s">
        <v>16787</v>
      </c>
      <c r="B1427" t="s">
        <v>26603</v>
      </c>
      <c r="C1427" t="s">
        <v>26604</v>
      </c>
      <c r="D1427" t="s">
        <v>26605</v>
      </c>
      <c r="E1427">
        <v>314776</v>
      </c>
      <c r="G1427" t="s">
        <v>16828</v>
      </c>
      <c r="H1427" t="s">
        <v>26606</v>
      </c>
      <c r="I1427" t="s">
        <v>26607</v>
      </c>
      <c r="J1427" t="s">
        <v>280</v>
      </c>
      <c r="K1427" t="s">
        <v>19167</v>
      </c>
      <c r="L1427" t="s">
        <v>26608</v>
      </c>
      <c r="M1427" t="s">
        <v>26609</v>
      </c>
      <c r="N1427" t="s">
        <v>281</v>
      </c>
      <c r="O1427" t="s">
        <v>146</v>
      </c>
      <c r="P1427" t="s">
        <v>26610</v>
      </c>
      <c r="Q1427" t="s">
        <v>286</v>
      </c>
      <c r="R1427" t="s">
        <v>243</v>
      </c>
      <c r="S1427" t="s">
        <v>17072</v>
      </c>
      <c r="T1427" t="s">
        <v>18694</v>
      </c>
      <c r="U1427" t="s">
        <v>26611</v>
      </c>
      <c r="V1427" s="1" t="s">
        <v>18363</v>
      </c>
      <c r="W1427" t="s">
        <v>26612</v>
      </c>
      <c r="X1427" s="1" t="s">
        <v>22433</v>
      </c>
      <c r="Y1427">
        <v>2469</v>
      </c>
      <c r="Z1427" t="s">
        <v>20639</v>
      </c>
      <c r="AA1427">
        <v>0</v>
      </c>
      <c r="AB1427" t="s">
        <v>87</v>
      </c>
      <c r="AC1427">
        <v>0</v>
      </c>
      <c r="AD1427">
        <v>0</v>
      </c>
      <c r="AE1427">
        <v>0</v>
      </c>
      <c r="AF1427">
        <v>0</v>
      </c>
      <c r="AG1427">
        <v>0</v>
      </c>
      <c r="AH1427">
        <v>0</v>
      </c>
      <c r="AI1427">
        <v>0</v>
      </c>
      <c r="AJ1427">
        <v>0</v>
      </c>
      <c r="AK1427">
        <v>0</v>
      </c>
      <c r="AL1427">
        <v>1</v>
      </c>
      <c r="AM1427">
        <v>0</v>
      </c>
      <c r="AN1427">
        <v>1</v>
      </c>
      <c r="AO1427">
        <v>0</v>
      </c>
      <c r="AP1427">
        <v>0</v>
      </c>
      <c r="AQ1427">
        <v>0</v>
      </c>
      <c r="AR1427">
        <v>22</v>
      </c>
      <c r="AS1427" t="s">
        <v>18533</v>
      </c>
      <c r="AT1427" t="s">
        <v>118</v>
      </c>
    </row>
    <row r="1428" spans="1:46" x14ac:dyDescent="0.25">
      <c r="A1428" t="s">
        <v>16787</v>
      </c>
      <c r="B1428" t="s">
        <v>33703</v>
      </c>
      <c r="C1428" t="s">
        <v>33704</v>
      </c>
      <c r="D1428" t="s">
        <v>33705</v>
      </c>
      <c r="E1428">
        <v>461974</v>
      </c>
      <c r="G1428" t="s">
        <v>16900</v>
      </c>
      <c r="H1428" t="s">
        <v>33706</v>
      </c>
      <c r="I1428" t="s">
        <v>33707</v>
      </c>
      <c r="J1428" t="s">
        <v>280</v>
      </c>
      <c r="K1428" t="s">
        <v>33708</v>
      </c>
      <c r="L1428" t="s">
        <v>33709</v>
      </c>
      <c r="M1428" t="s">
        <v>33710</v>
      </c>
      <c r="N1428" t="s">
        <v>285</v>
      </c>
      <c r="O1428" t="s">
        <v>146</v>
      </c>
      <c r="P1428" t="s">
        <v>33711</v>
      </c>
      <c r="Q1428" t="s">
        <v>286</v>
      </c>
      <c r="R1428" t="s">
        <v>243</v>
      </c>
      <c r="S1428" t="s">
        <v>18725</v>
      </c>
      <c r="T1428" t="s">
        <v>18784</v>
      </c>
      <c r="U1428" t="s">
        <v>33712</v>
      </c>
      <c r="V1428" s="1" t="s">
        <v>20208</v>
      </c>
      <c r="W1428" t="s">
        <v>33713</v>
      </c>
      <c r="X1428" s="1" t="s">
        <v>22433</v>
      </c>
      <c r="Y1428">
        <v>2469</v>
      </c>
      <c r="Z1428" t="s">
        <v>20639</v>
      </c>
      <c r="AA1428">
        <v>0</v>
      </c>
      <c r="AB1428" t="s">
        <v>87</v>
      </c>
      <c r="AC1428">
        <v>0</v>
      </c>
      <c r="AD1428">
        <v>0</v>
      </c>
      <c r="AE1428">
        <v>0</v>
      </c>
      <c r="AF1428">
        <v>0</v>
      </c>
      <c r="AG1428">
        <v>0</v>
      </c>
      <c r="AH1428">
        <v>0</v>
      </c>
      <c r="AI1428">
        <v>0</v>
      </c>
      <c r="AJ1428">
        <v>0</v>
      </c>
      <c r="AK1428">
        <v>0</v>
      </c>
      <c r="AL1428">
        <v>1</v>
      </c>
      <c r="AM1428">
        <v>0</v>
      </c>
      <c r="AN1428">
        <v>1</v>
      </c>
      <c r="AO1428">
        <v>0</v>
      </c>
      <c r="AP1428">
        <v>0</v>
      </c>
      <c r="AQ1428">
        <v>0</v>
      </c>
      <c r="AR1428">
        <v>18</v>
      </c>
      <c r="AS1428" t="s">
        <v>16733</v>
      </c>
      <c r="AT1428" t="s">
        <v>88</v>
      </c>
    </row>
    <row r="1429" spans="1:46" x14ac:dyDescent="0.25">
      <c r="A1429" t="s">
        <v>0</v>
      </c>
      <c r="B1429" t="s">
        <v>27638</v>
      </c>
      <c r="C1429" t="s">
        <v>27639</v>
      </c>
      <c r="D1429" t="s">
        <v>27640</v>
      </c>
      <c r="E1429">
        <v>357649</v>
      </c>
      <c r="G1429" t="s">
        <v>298</v>
      </c>
      <c r="H1429" t="s">
        <v>27641</v>
      </c>
      <c r="I1429" t="s">
        <v>27642</v>
      </c>
      <c r="J1429" t="s">
        <v>280</v>
      </c>
      <c r="K1429" t="s">
        <v>20540</v>
      </c>
      <c r="L1429" t="s">
        <v>27643</v>
      </c>
      <c r="M1429" t="s">
        <v>27644</v>
      </c>
      <c r="N1429" t="s">
        <v>27645</v>
      </c>
      <c r="O1429" t="s">
        <v>75</v>
      </c>
      <c r="P1429" t="s">
        <v>27646</v>
      </c>
      <c r="Q1429" t="s">
        <v>282</v>
      </c>
      <c r="R1429" t="s">
        <v>284</v>
      </c>
      <c r="S1429" t="s">
        <v>18751</v>
      </c>
      <c r="T1429" t="s">
        <v>18773</v>
      </c>
      <c r="U1429" t="s">
        <v>27647</v>
      </c>
      <c r="V1429" s="1" t="s">
        <v>18371</v>
      </c>
      <c r="W1429" t="s">
        <v>27648</v>
      </c>
      <c r="X1429" s="1" t="s">
        <v>22433</v>
      </c>
      <c r="Y1429">
        <v>2386</v>
      </c>
      <c r="Z1429" t="s">
        <v>20054</v>
      </c>
      <c r="AA1429">
        <v>0</v>
      </c>
      <c r="AB1429" t="s">
        <v>87</v>
      </c>
      <c r="AC1429">
        <v>0</v>
      </c>
      <c r="AD1429">
        <v>0</v>
      </c>
      <c r="AE1429">
        <v>0</v>
      </c>
      <c r="AF1429">
        <v>0</v>
      </c>
      <c r="AG1429">
        <v>0</v>
      </c>
      <c r="AH1429">
        <v>0</v>
      </c>
      <c r="AI1429">
        <v>0</v>
      </c>
      <c r="AJ1429">
        <v>0</v>
      </c>
      <c r="AK1429">
        <v>0</v>
      </c>
      <c r="AL1429">
        <v>1</v>
      </c>
      <c r="AM1429">
        <v>0</v>
      </c>
      <c r="AN1429">
        <v>1</v>
      </c>
      <c r="AO1429">
        <v>0</v>
      </c>
      <c r="AP1429">
        <v>0</v>
      </c>
      <c r="AQ1429">
        <v>0</v>
      </c>
      <c r="AR1429">
        <v>21</v>
      </c>
      <c r="AS1429" t="s">
        <v>18541</v>
      </c>
      <c r="AT1429" t="s">
        <v>99</v>
      </c>
    </row>
    <row r="1430" spans="1:46" x14ac:dyDescent="0.25">
      <c r="A1430" t="s">
        <v>0</v>
      </c>
      <c r="B1430" t="s">
        <v>33714</v>
      </c>
      <c r="C1430" t="s">
        <v>33715</v>
      </c>
      <c r="D1430" t="s">
        <v>33716</v>
      </c>
      <c r="E1430">
        <v>462498</v>
      </c>
      <c r="G1430" t="s">
        <v>298</v>
      </c>
      <c r="H1430" t="s">
        <v>33717</v>
      </c>
      <c r="I1430" t="s">
        <v>33718</v>
      </c>
      <c r="J1430" t="s">
        <v>22205</v>
      </c>
      <c r="K1430" t="s">
        <v>22652</v>
      </c>
      <c r="L1430" t="s">
        <v>33719</v>
      </c>
      <c r="M1430" t="s">
        <v>33720</v>
      </c>
      <c r="N1430" t="s">
        <v>281</v>
      </c>
      <c r="O1430" t="s">
        <v>75</v>
      </c>
      <c r="P1430" t="s">
        <v>33721</v>
      </c>
      <c r="Q1430" t="s">
        <v>286</v>
      </c>
      <c r="R1430" t="s">
        <v>243</v>
      </c>
      <c r="S1430" t="s">
        <v>18751</v>
      </c>
      <c r="T1430" t="s">
        <v>18887</v>
      </c>
      <c r="U1430" t="s">
        <v>33722</v>
      </c>
      <c r="V1430" s="1" t="s">
        <v>20208</v>
      </c>
      <c r="W1430" t="s">
        <v>33723</v>
      </c>
      <c r="X1430" s="1" t="s">
        <v>22433</v>
      </c>
      <c r="Y1430">
        <v>2386</v>
      </c>
      <c r="Z1430" t="s">
        <v>20054</v>
      </c>
      <c r="AA1430">
        <v>0</v>
      </c>
      <c r="AB1430" t="s">
        <v>87</v>
      </c>
      <c r="AC1430">
        <v>0</v>
      </c>
      <c r="AD1430">
        <v>0</v>
      </c>
      <c r="AE1430">
        <v>0</v>
      </c>
      <c r="AF1430">
        <v>0</v>
      </c>
      <c r="AG1430">
        <v>0</v>
      </c>
      <c r="AH1430">
        <v>0</v>
      </c>
      <c r="AI1430">
        <v>0</v>
      </c>
      <c r="AJ1430">
        <v>0</v>
      </c>
      <c r="AK1430">
        <v>0</v>
      </c>
      <c r="AL1430">
        <v>1</v>
      </c>
      <c r="AM1430">
        <v>0</v>
      </c>
      <c r="AN1430">
        <v>1</v>
      </c>
      <c r="AO1430">
        <v>0</v>
      </c>
      <c r="AP1430">
        <v>0</v>
      </c>
      <c r="AQ1430">
        <v>0</v>
      </c>
      <c r="AR1430">
        <v>22</v>
      </c>
      <c r="AS1430" t="s">
        <v>18533</v>
      </c>
      <c r="AT1430" t="s">
        <v>118</v>
      </c>
    </row>
    <row r="1431" spans="1:46" x14ac:dyDescent="0.25">
      <c r="A1431" t="s">
        <v>0</v>
      </c>
      <c r="B1431" t="s">
        <v>59936</v>
      </c>
      <c r="C1431" t="s">
        <v>59937</v>
      </c>
      <c r="D1431" t="s">
        <v>59938</v>
      </c>
      <c r="E1431">
        <v>470393</v>
      </c>
      <c r="G1431" t="s">
        <v>296</v>
      </c>
      <c r="H1431" t="s">
        <v>59939</v>
      </c>
      <c r="I1431" t="s">
        <v>59940</v>
      </c>
      <c r="J1431" t="s">
        <v>59941</v>
      </c>
      <c r="K1431" t="s">
        <v>16764</v>
      </c>
      <c r="L1431" t="s">
        <v>59942</v>
      </c>
      <c r="M1431" t="s">
        <v>59943</v>
      </c>
      <c r="N1431" t="s">
        <v>59944</v>
      </c>
      <c r="O1431" t="s">
        <v>75</v>
      </c>
      <c r="P1431" t="s">
        <v>59945</v>
      </c>
      <c r="Q1431" t="s">
        <v>282</v>
      </c>
      <c r="R1431" t="s">
        <v>284</v>
      </c>
      <c r="S1431" t="s">
        <v>18751</v>
      </c>
      <c r="T1431" t="s">
        <v>18773</v>
      </c>
      <c r="U1431" t="s">
        <v>59946</v>
      </c>
      <c r="V1431" s="1" t="s">
        <v>22433</v>
      </c>
      <c r="W1431" t="s">
        <v>59947</v>
      </c>
      <c r="X1431" s="1" t="s">
        <v>22433</v>
      </c>
      <c r="Y1431">
        <v>2386</v>
      </c>
      <c r="Z1431" t="s">
        <v>20054</v>
      </c>
      <c r="AA1431">
        <v>0</v>
      </c>
      <c r="AB1431" t="s">
        <v>87</v>
      </c>
      <c r="AC1431">
        <v>0</v>
      </c>
      <c r="AD1431">
        <v>0</v>
      </c>
      <c r="AE1431">
        <v>0</v>
      </c>
      <c r="AF1431">
        <v>0</v>
      </c>
      <c r="AG1431">
        <v>0</v>
      </c>
      <c r="AH1431">
        <v>0</v>
      </c>
      <c r="AI1431">
        <v>0</v>
      </c>
      <c r="AJ1431">
        <v>0</v>
      </c>
      <c r="AK1431">
        <v>0</v>
      </c>
      <c r="AL1431">
        <v>1</v>
      </c>
      <c r="AM1431">
        <v>0</v>
      </c>
      <c r="AN1431">
        <v>1</v>
      </c>
      <c r="AO1431">
        <v>0</v>
      </c>
      <c r="AP1431">
        <v>0</v>
      </c>
      <c r="AQ1431">
        <v>0</v>
      </c>
      <c r="AR1431">
        <v>18</v>
      </c>
      <c r="AS1431" t="s">
        <v>16729</v>
      </c>
      <c r="AT1431" t="s">
        <v>80</v>
      </c>
    </row>
    <row r="1432" spans="1:46" x14ac:dyDescent="0.25">
      <c r="A1432" t="s">
        <v>16787</v>
      </c>
      <c r="B1432" t="s">
        <v>33724</v>
      </c>
      <c r="C1432" t="s">
        <v>33725</v>
      </c>
      <c r="D1432" t="s">
        <v>33726</v>
      </c>
      <c r="E1432">
        <v>464664</v>
      </c>
      <c r="G1432" t="s">
        <v>295</v>
      </c>
      <c r="H1432" t="s">
        <v>33727</v>
      </c>
      <c r="I1432" t="s">
        <v>33728</v>
      </c>
      <c r="J1432" t="s">
        <v>280</v>
      </c>
      <c r="K1432" t="s">
        <v>26529</v>
      </c>
      <c r="L1432" t="s">
        <v>33729</v>
      </c>
      <c r="M1432" t="s">
        <v>287</v>
      </c>
      <c r="N1432" t="s">
        <v>281</v>
      </c>
      <c r="O1432" t="s">
        <v>155</v>
      </c>
      <c r="P1432" t="s">
        <v>33730</v>
      </c>
      <c r="Q1432" t="s">
        <v>282</v>
      </c>
      <c r="R1432" t="s">
        <v>284</v>
      </c>
      <c r="S1432" t="s">
        <v>78</v>
      </c>
      <c r="T1432" t="s">
        <v>18797</v>
      </c>
      <c r="U1432" t="s">
        <v>33731</v>
      </c>
      <c r="V1432" s="1" t="s">
        <v>20208</v>
      </c>
      <c r="W1432" t="s">
        <v>33732</v>
      </c>
      <c r="X1432" s="1" t="s">
        <v>22433</v>
      </c>
      <c r="Y1432">
        <v>2350</v>
      </c>
      <c r="Z1432" t="s">
        <v>19272</v>
      </c>
      <c r="AA1432">
        <v>0</v>
      </c>
      <c r="AB1432" t="s">
        <v>87</v>
      </c>
      <c r="AC1432">
        <v>0</v>
      </c>
      <c r="AD1432">
        <v>0</v>
      </c>
      <c r="AE1432">
        <v>0</v>
      </c>
      <c r="AF1432">
        <v>0</v>
      </c>
      <c r="AG1432">
        <v>0</v>
      </c>
      <c r="AH1432">
        <v>0</v>
      </c>
      <c r="AI1432">
        <v>0</v>
      </c>
      <c r="AJ1432">
        <v>0</v>
      </c>
      <c r="AK1432">
        <v>0</v>
      </c>
      <c r="AL1432">
        <v>1</v>
      </c>
      <c r="AM1432">
        <v>0</v>
      </c>
      <c r="AN1432">
        <v>1</v>
      </c>
      <c r="AO1432">
        <v>0</v>
      </c>
      <c r="AP1432">
        <v>0</v>
      </c>
      <c r="AQ1432">
        <v>0</v>
      </c>
      <c r="AR1432">
        <v>18</v>
      </c>
      <c r="AS1432" t="s">
        <v>16729</v>
      </c>
      <c r="AT1432" t="s">
        <v>80</v>
      </c>
    </row>
    <row r="1433" spans="1:46" x14ac:dyDescent="0.25">
      <c r="A1433" t="s">
        <v>0</v>
      </c>
      <c r="B1433" t="s">
        <v>38631</v>
      </c>
      <c r="C1433" t="s">
        <v>38632</v>
      </c>
      <c r="D1433" t="s">
        <v>38633</v>
      </c>
      <c r="E1433">
        <v>462187</v>
      </c>
      <c r="G1433" t="s">
        <v>291</v>
      </c>
      <c r="H1433" t="s">
        <v>38634</v>
      </c>
      <c r="I1433" t="s">
        <v>38635</v>
      </c>
      <c r="J1433" t="s">
        <v>280</v>
      </c>
      <c r="K1433" t="s">
        <v>132</v>
      </c>
      <c r="L1433" t="s">
        <v>38636</v>
      </c>
      <c r="M1433" t="s">
        <v>38637</v>
      </c>
      <c r="N1433" t="s">
        <v>281</v>
      </c>
      <c r="O1433" t="s">
        <v>75</v>
      </c>
      <c r="P1433" t="s">
        <v>38638</v>
      </c>
      <c r="Q1433" t="s">
        <v>282</v>
      </c>
      <c r="R1433" t="s">
        <v>284</v>
      </c>
      <c r="S1433" t="s">
        <v>18683</v>
      </c>
      <c r="T1433" t="s">
        <v>18742</v>
      </c>
      <c r="U1433" t="s">
        <v>38639</v>
      </c>
      <c r="V1433" s="1" t="s">
        <v>20208</v>
      </c>
      <c r="W1433" t="s">
        <v>38640</v>
      </c>
      <c r="X1433" s="1" t="s">
        <v>22433</v>
      </c>
      <c r="Y1433">
        <v>2332</v>
      </c>
      <c r="Z1433" t="s">
        <v>18813</v>
      </c>
      <c r="AA1433">
        <v>0</v>
      </c>
      <c r="AB1433" t="s">
        <v>87</v>
      </c>
      <c r="AC1433">
        <v>0</v>
      </c>
      <c r="AD1433">
        <v>0</v>
      </c>
      <c r="AE1433">
        <v>0</v>
      </c>
      <c r="AF1433">
        <v>0</v>
      </c>
      <c r="AG1433">
        <v>0</v>
      </c>
      <c r="AH1433">
        <v>0</v>
      </c>
      <c r="AI1433">
        <v>0</v>
      </c>
      <c r="AJ1433">
        <v>0</v>
      </c>
      <c r="AK1433">
        <v>0</v>
      </c>
      <c r="AL1433">
        <v>1</v>
      </c>
      <c r="AM1433">
        <v>0</v>
      </c>
      <c r="AN1433">
        <v>1</v>
      </c>
      <c r="AO1433">
        <v>0</v>
      </c>
      <c r="AP1433">
        <v>0</v>
      </c>
      <c r="AQ1433">
        <v>0</v>
      </c>
      <c r="AR1433">
        <v>18</v>
      </c>
      <c r="AS1433" t="s">
        <v>16729</v>
      </c>
      <c r="AT1433" t="s">
        <v>80</v>
      </c>
    </row>
    <row r="1434" spans="1:46" x14ac:dyDescent="0.25">
      <c r="A1434" t="s">
        <v>0</v>
      </c>
      <c r="B1434" t="s">
        <v>33733</v>
      </c>
      <c r="C1434" t="s">
        <v>33734</v>
      </c>
      <c r="D1434" t="s">
        <v>33735</v>
      </c>
      <c r="E1434">
        <v>465503</v>
      </c>
      <c r="G1434" t="s">
        <v>16900</v>
      </c>
      <c r="H1434" t="s">
        <v>33736</v>
      </c>
      <c r="I1434" t="s">
        <v>33737</v>
      </c>
      <c r="J1434" t="s">
        <v>280</v>
      </c>
      <c r="K1434" t="s">
        <v>18587</v>
      </c>
      <c r="L1434" t="s">
        <v>33738</v>
      </c>
      <c r="M1434" t="s">
        <v>33739</v>
      </c>
      <c r="N1434" t="s">
        <v>285</v>
      </c>
      <c r="O1434" t="s">
        <v>75</v>
      </c>
      <c r="P1434" t="s">
        <v>33740</v>
      </c>
      <c r="Q1434" t="s">
        <v>282</v>
      </c>
      <c r="R1434" t="s">
        <v>202</v>
      </c>
      <c r="S1434" t="s">
        <v>18683</v>
      </c>
      <c r="T1434" t="s">
        <v>18692</v>
      </c>
      <c r="U1434" t="s">
        <v>33741</v>
      </c>
      <c r="V1434" s="1" t="s">
        <v>20208</v>
      </c>
      <c r="W1434" t="s">
        <v>33742</v>
      </c>
      <c r="X1434" s="1" t="s">
        <v>22433</v>
      </c>
      <c r="Y1434">
        <v>2332</v>
      </c>
      <c r="Z1434" t="s">
        <v>18813</v>
      </c>
      <c r="AA1434">
        <v>0</v>
      </c>
      <c r="AB1434" t="s">
        <v>87</v>
      </c>
      <c r="AC1434">
        <v>0</v>
      </c>
      <c r="AD1434">
        <v>0</v>
      </c>
      <c r="AE1434">
        <v>0</v>
      </c>
      <c r="AF1434">
        <v>0</v>
      </c>
      <c r="AG1434">
        <v>0</v>
      </c>
      <c r="AH1434">
        <v>0</v>
      </c>
      <c r="AI1434">
        <v>0</v>
      </c>
      <c r="AJ1434">
        <v>0</v>
      </c>
      <c r="AK1434">
        <v>0</v>
      </c>
      <c r="AL1434">
        <v>1</v>
      </c>
      <c r="AM1434">
        <v>0</v>
      </c>
      <c r="AN1434">
        <v>1</v>
      </c>
      <c r="AO1434">
        <v>0</v>
      </c>
      <c r="AP1434">
        <v>0</v>
      </c>
      <c r="AQ1434">
        <v>0</v>
      </c>
      <c r="AR1434">
        <v>18</v>
      </c>
      <c r="AS1434" t="s">
        <v>16729</v>
      </c>
      <c r="AT1434" t="s">
        <v>80</v>
      </c>
    </row>
    <row r="1435" spans="1:46" x14ac:dyDescent="0.25">
      <c r="A1435" t="s">
        <v>0</v>
      </c>
      <c r="B1435" t="s">
        <v>24190</v>
      </c>
      <c r="C1435" t="s">
        <v>24191</v>
      </c>
      <c r="D1435" t="s">
        <v>24192</v>
      </c>
      <c r="E1435">
        <v>463353</v>
      </c>
      <c r="G1435" t="s">
        <v>296</v>
      </c>
      <c r="H1435" t="s">
        <v>24193</v>
      </c>
      <c r="I1435" t="s">
        <v>24194</v>
      </c>
      <c r="J1435" t="s">
        <v>280</v>
      </c>
      <c r="K1435" t="s">
        <v>18896</v>
      </c>
      <c r="L1435" t="s">
        <v>24195</v>
      </c>
      <c r="M1435" t="s">
        <v>24196</v>
      </c>
      <c r="N1435" t="s">
        <v>24197</v>
      </c>
      <c r="O1435" t="s">
        <v>75</v>
      </c>
      <c r="P1435" t="s">
        <v>24198</v>
      </c>
      <c r="Q1435" t="s">
        <v>282</v>
      </c>
      <c r="R1435" t="s">
        <v>284</v>
      </c>
      <c r="S1435" t="s">
        <v>18683</v>
      </c>
      <c r="T1435" t="s">
        <v>18766</v>
      </c>
      <c r="U1435" t="s">
        <v>24199</v>
      </c>
      <c r="V1435" s="1" t="s">
        <v>20208</v>
      </c>
      <c r="W1435" t="s">
        <v>24200</v>
      </c>
      <c r="X1435" s="1" t="s">
        <v>22433</v>
      </c>
      <c r="Y1435">
        <v>2332</v>
      </c>
      <c r="Z1435" t="s">
        <v>18813</v>
      </c>
      <c r="AA1435">
        <v>0</v>
      </c>
      <c r="AB1435" t="s">
        <v>87</v>
      </c>
      <c r="AC1435">
        <v>0</v>
      </c>
      <c r="AD1435">
        <v>0</v>
      </c>
      <c r="AE1435">
        <v>0</v>
      </c>
      <c r="AF1435">
        <v>0</v>
      </c>
      <c r="AG1435">
        <v>0</v>
      </c>
      <c r="AH1435">
        <v>0</v>
      </c>
      <c r="AI1435">
        <v>0</v>
      </c>
      <c r="AJ1435">
        <v>0</v>
      </c>
      <c r="AK1435">
        <v>0</v>
      </c>
      <c r="AL1435">
        <v>1</v>
      </c>
      <c r="AM1435">
        <v>0</v>
      </c>
      <c r="AN1435">
        <v>1</v>
      </c>
      <c r="AO1435">
        <v>0</v>
      </c>
      <c r="AP1435">
        <v>0</v>
      </c>
      <c r="AQ1435">
        <v>0</v>
      </c>
      <c r="AR1435">
        <v>18</v>
      </c>
      <c r="AS1435" t="s">
        <v>16732</v>
      </c>
      <c r="AT1435" t="s">
        <v>80</v>
      </c>
    </row>
    <row r="1436" spans="1:46" x14ac:dyDescent="0.25">
      <c r="A1436" t="s">
        <v>0</v>
      </c>
      <c r="B1436" t="s">
        <v>31354</v>
      </c>
      <c r="C1436" t="s">
        <v>31355</v>
      </c>
      <c r="D1436" t="s">
        <v>31356</v>
      </c>
      <c r="E1436">
        <v>465185</v>
      </c>
      <c r="G1436" t="s">
        <v>298</v>
      </c>
      <c r="H1436" t="s">
        <v>31357</v>
      </c>
      <c r="I1436" t="s">
        <v>31358</v>
      </c>
      <c r="J1436" t="s">
        <v>280</v>
      </c>
      <c r="K1436" t="s">
        <v>18587</v>
      </c>
      <c r="L1436" t="s">
        <v>31359</v>
      </c>
      <c r="M1436" t="s">
        <v>31360</v>
      </c>
      <c r="N1436" t="s">
        <v>281</v>
      </c>
      <c r="O1436" t="s">
        <v>75</v>
      </c>
      <c r="P1436" t="s">
        <v>31361</v>
      </c>
      <c r="Q1436" t="s">
        <v>282</v>
      </c>
      <c r="R1436" t="s">
        <v>284</v>
      </c>
      <c r="S1436" t="s">
        <v>18683</v>
      </c>
      <c r="T1436" t="s">
        <v>18692</v>
      </c>
      <c r="U1436" t="s">
        <v>31362</v>
      </c>
      <c r="V1436" s="1" t="s">
        <v>20208</v>
      </c>
      <c r="W1436" t="s">
        <v>31363</v>
      </c>
      <c r="X1436" s="1" t="s">
        <v>22433</v>
      </c>
      <c r="Y1436">
        <v>2332</v>
      </c>
      <c r="Z1436" t="s">
        <v>18813</v>
      </c>
      <c r="AA1436">
        <v>0</v>
      </c>
      <c r="AB1436" t="s">
        <v>87</v>
      </c>
      <c r="AC1436">
        <v>0</v>
      </c>
      <c r="AD1436">
        <v>0</v>
      </c>
      <c r="AE1436">
        <v>0</v>
      </c>
      <c r="AF1436">
        <v>0</v>
      </c>
      <c r="AG1436">
        <v>0</v>
      </c>
      <c r="AH1436">
        <v>0</v>
      </c>
      <c r="AI1436">
        <v>0</v>
      </c>
      <c r="AJ1436">
        <v>0</v>
      </c>
      <c r="AK1436">
        <v>0</v>
      </c>
      <c r="AL1436">
        <v>1</v>
      </c>
      <c r="AM1436">
        <v>0</v>
      </c>
      <c r="AN1436">
        <v>1</v>
      </c>
      <c r="AO1436">
        <v>0</v>
      </c>
      <c r="AP1436">
        <v>0</v>
      </c>
      <c r="AQ1436">
        <v>0</v>
      </c>
      <c r="AR1436">
        <v>18</v>
      </c>
      <c r="AS1436" t="s">
        <v>16729</v>
      </c>
      <c r="AT1436" t="s">
        <v>80</v>
      </c>
    </row>
    <row r="1437" spans="1:46" x14ac:dyDescent="0.25">
      <c r="A1437" t="s">
        <v>0</v>
      </c>
      <c r="B1437" t="s">
        <v>33743</v>
      </c>
      <c r="C1437" t="s">
        <v>33744</v>
      </c>
      <c r="D1437" t="s">
        <v>33745</v>
      </c>
      <c r="E1437">
        <v>463537</v>
      </c>
      <c r="G1437" t="s">
        <v>299</v>
      </c>
      <c r="H1437" t="s">
        <v>33746</v>
      </c>
      <c r="I1437" t="s">
        <v>33747</v>
      </c>
      <c r="J1437" t="s">
        <v>280</v>
      </c>
      <c r="K1437" t="s">
        <v>144</v>
      </c>
      <c r="L1437" t="s">
        <v>20432</v>
      </c>
      <c r="M1437" t="s">
        <v>33748</v>
      </c>
      <c r="N1437" t="s">
        <v>281</v>
      </c>
      <c r="O1437" t="s">
        <v>75</v>
      </c>
      <c r="P1437" t="s">
        <v>33749</v>
      </c>
      <c r="Q1437" t="s">
        <v>282</v>
      </c>
      <c r="R1437" t="s">
        <v>169</v>
      </c>
      <c r="S1437" t="s">
        <v>17345</v>
      </c>
      <c r="T1437" t="s">
        <v>17344</v>
      </c>
      <c r="U1437" t="s">
        <v>20433</v>
      </c>
      <c r="V1437" s="1" t="s">
        <v>20208</v>
      </c>
      <c r="W1437" t="s">
        <v>33750</v>
      </c>
      <c r="X1437" s="1" t="s">
        <v>22433</v>
      </c>
      <c r="Y1437">
        <v>2319</v>
      </c>
      <c r="Z1437" t="s">
        <v>19273</v>
      </c>
      <c r="AA1437">
        <v>0</v>
      </c>
      <c r="AB1437" t="s">
        <v>87</v>
      </c>
      <c r="AC1437">
        <v>0</v>
      </c>
      <c r="AD1437">
        <v>0</v>
      </c>
      <c r="AE1437">
        <v>0</v>
      </c>
      <c r="AF1437">
        <v>0</v>
      </c>
      <c r="AG1437">
        <v>0</v>
      </c>
      <c r="AH1437">
        <v>0</v>
      </c>
      <c r="AI1437">
        <v>0</v>
      </c>
      <c r="AJ1437">
        <v>0</v>
      </c>
      <c r="AK1437">
        <v>0</v>
      </c>
      <c r="AL1437">
        <v>1</v>
      </c>
      <c r="AM1437">
        <v>0</v>
      </c>
      <c r="AN1437">
        <v>1</v>
      </c>
      <c r="AO1437">
        <v>0</v>
      </c>
      <c r="AP1437">
        <v>0</v>
      </c>
      <c r="AQ1437">
        <v>0</v>
      </c>
      <c r="AR1437">
        <v>18</v>
      </c>
      <c r="AS1437" t="s">
        <v>16729</v>
      </c>
      <c r="AT1437" t="s">
        <v>80</v>
      </c>
    </row>
    <row r="1438" spans="1:46" x14ac:dyDescent="0.25">
      <c r="A1438" t="s">
        <v>0</v>
      </c>
      <c r="B1438" t="s">
        <v>59948</v>
      </c>
      <c r="C1438" t="s">
        <v>59949</v>
      </c>
      <c r="D1438" t="s">
        <v>59950</v>
      </c>
      <c r="E1438">
        <v>468990</v>
      </c>
      <c r="G1438" t="s">
        <v>295</v>
      </c>
      <c r="H1438" t="s">
        <v>59951</v>
      </c>
      <c r="I1438" t="s">
        <v>59952</v>
      </c>
      <c r="J1438" t="s">
        <v>280</v>
      </c>
      <c r="K1438" t="s">
        <v>58993</v>
      </c>
      <c r="L1438" t="s">
        <v>59953</v>
      </c>
      <c r="M1438" t="s">
        <v>59954</v>
      </c>
      <c r="N1438" t="s">
        <v>285</v>
      </c>
      <c r="O1438" t="s">
        <v>75</v>
      </c>
      <c r="P1438" t="s">
        <v>59955</v>
      </c>
      <c r="Q1438" t="s">
        <v>282</v>
      </c>
      <c r="R1438" t="s">
        <v>284</v>
      </c>
      <c r="S1438" t="s">
        <v>17345</v>
      </c>
      <c r="T1438" t="s">
        <v>18832</v>
      </c>
      <c r="U1438" t="s">
        <v>59956</v>
      </c>
      <c r="V1438" s="1" t="s">
        <v>22433</v>
      </c>
      <c r="W1438" t="s">
        <v>59957</v>
      </c>
      <c r="X1438" s="1" t="s">
        <v>22433</v>
      </c>
      <c r="Y1438">
        <v>2319</v>
      </c>
      <c r="Z1438" t="s">
        <v>19273</v>
      </c>
      <c r="AA1438">
        <v>0</v>
      </c>
      <c r="AB1438" t="s">
        <v>87</v>
      </c>
      <c r="AC1438">
        <v>0</v>
      </c>
      <c r="AD1438">
        <v>0</v>
      </c>
      <c r="AE1438">
        <v>0</v>
      </c>
      <c r="AF1438">
        <v>0</v>
      </c>
      <c r="AG1438">
        <v>0</v>
      </c>
      <c r="AH1438">
        <v>0</v>
      </c>
      <c r="AI1438">
        <v>0</v>
      </c>
      <c r="AJ1438">
        <v>0</v>
      </c>
      <c r="AK1438">
        <v>0</v>
      </c>
      <c r="AL1438">
        <v>1</v>
      </c>
      <c r="AM1438">
        <v>0</v>
      </c>
      <c r="AN1438">
        <v>1</v>
      </c>
      <c r="AO1438">
        <v>0</v>
      </c>
      <c r="AP1438">
        <v>0</v>
      </c>
      <c r="AQ1438">
        <v>0</v>
      </c>
      <c r="AR1438">
        <v>18</v>
      </c>
      <c r="AS1438" t="s">
        <v>16729</v>
      </c>
      <c r="AT1438" t="s">
        <v>80</v>
      </c>
    </row>
    <row r="1439" spans="1:46" x14ac:dyDescent="0.25">
      <c r="A1439" t="s">
        <v>0</v>
      </c>
      <c r="B1439" t="s">
        <v>33751</v>
      </c>
      <c r="C1439" t="s">
        <v>33752</v>
      </c>
      <c r="D1439" t="s">
        <v>33753</v>
      </c>
      <c r="E1439">
        <v>468439</v>
      </c>
      <c r="G1439" t="s">
        <v>16900</v>
      </c>
      <c r="H1439" t="s">
        <v>33754</v>
      </c>
      <c r="I1439" t="s">
        <v>33755</v>
      </c>
      <c r="J1439" t="s">
        <v>92</v>
      </c>
      <c r="K1439" t="s">
        <v>33756</v>
      </c>
      <c r="L1439" t="s">
        <v>33757</v>
      </c>
      <c r="M1439" t="s">
        <v>33758</v>
      </c>
      <c r="N1439" t="s">
        <v>281</v>
      </c>
      <c r="O1439" t="s">
        <v>75</v>
      </c>
      <c r="P1439" t="s">
        <v>33759</v>
      </c>
      <c r="Q1439" t="s">
        <v>286</v>
      </c>
      <c r="R1439" t="s">
        <v>17578</v>
      </c>
      <c r="S1439" t="s">
        <v>17345</v>
      </c>
      <c r="T1439" t="s">
        <v>18832</v>
      </c>
      <c r="U1439" t="s">
        <v>33760</v>
      </c>
      <c r="V1439" s="1" t="s">
        <v>22433</v>
      </c>
      <c r="W1439" t="s">
        <v>33761</v>
      </c>
      <c r="X1439" s="1" t="s">
        <v>22433</v>
      </c>
      <c r="Y1439">
        <v>2319</v>
      </c>
      <c r="Z1439" t="s">
        <v>19273</v>
      </c>
      <c r="AA1439">
        <v>0</v>
      </c>
      <c r="AB1439" t="s">
        <v>87</v>
      </c>
      <c r="AC1439">
        <v>0</v>
      </c>
      <c r="AD1439">
        <v>0</v>
      </c>
      <c r="AE1439">
        <v>0</v>
      </c>
      <c r="AF1439">
        <v>0</v>
      </c>
      <c r="AG1439">
        <v>0</v>
      </c>
      <c r="AH1439">
        <v>0</v>
      </c>
      <c r="AI1439">
        <v>0</v>
      </c>
      <c r="AJ1439">
        <v>0</v>
      </c>
      <c r="AK1439">
        <v>0</v>
      </c>
      <c r="AL1439">
        <v>1</v>
      </c>
      <c r="AM1439">
        <v>0</v>
      </c>
      <c r="AN1439">
        <v>1</v>
      </c>
      <c r="AO1439">
        <v>0</v>
      </c>
      <c r="AP1439">
        <v>0</v>
      </c>
      <c r="AQ1439">
        <v>0</v>
      </c>
      <c r="AR1439">
        <v>18</v>
      </c>
      <c r="AS1439" t="s">
        <v>20252</v>
      </c>
      <c r="AT1439" t="s">
        <v>17994</v>
      </c>
    </row>
    <row r="1440" spans="1:46" x14ac:dyDescent="0.25">
      <c r="A1440" t="s">
        <v>16787</v>
      </c>
      <c r="B1440" t="s">
        <v>33762</v>
      </c>
      <c r="C1440" t="s">
        <v>33763</v>
      </c>
      <c r="D1440" t="s">
        <v>33764</v>
      </c>
      <c r="E1440">
        <v>461642</v>
      </c>
      <c r="G1440" t="s">
        <v>299</v>
      </c>
      <c r="H1440" t="s">
        <v>33765</v>
      </c>
      <c r="I1440" t="s">
        <v>33766</v>
      </c>
      <c r="J1440" t="s">
        <v>280</v>
      </c>
      <c r="K1440" t="s">
        <v>17477</v>
      </c>
      <c r="L1440" t="s">
        <v>33767</v>
      </c>
      <c r="M1440" t="s">
        <v>33768</v>
      </c>
      <c r="N1440" t="s">
        <v>285</v>
      </c>
      <c r="O1440" t="s">
        <v>155</v>
      </c>
      <c r="P1440" t="s">
        <v>33769</v>
      </c>
      <c r="Q1440" t="s">
        <v>282</v>
      </c>
      <c r="R1440" t="s">
        <v>284</v>
      </c>
      <c r="S1440" t="s">
        <v>16899</v>
      </c>
      <c r="T1440" t="s">
        <v>18482</v>
      </c>
      <c r="U1440" t="s">
        <v>33770</v>
      </c>
      <c r="V1440" s="1" t="s">
        <v>20208</v>
      </c>
      <c r="W1440" t="s">
        <v>33771</v>
      </c>
      <c r="X1440" s="1" t="s">
        <v>22433</v>
      </c>
      <c r="Y1440">
        <v>2306</v>
      </c>
      <c r="Z1440" t="s">
        <v>33772</v>
      </c>
      <c r="AA1440">
        <v>0</v>
      </c>
      <c r="AB1440" t="s">
        <v>87</v>
      </c>
      <c r="AC1440">
        <v>1</v>
      </c>
      <c r="AD1440">
        <v>0</v>
      </c>
      <c r="AE1440">
        <v>1</v>
      </c>
      <c r="AF1440">
        <v>0</v>
      </c>
      <c r="AG1440">
        <v>0</v>
      </c>
      <c r="AH1440">
        <v>0</v>
      </c>
      <c r="AI1440">
        <v>0</v>
      </c>
      <c r="AJ1440">
        <v>0</v>
      </c>
      <c r="AK1440">
        <v>0</v>
      </c>
      <c r="AL1440">
        <v>0</v>
      </c>
      <c r="AM1440">
        <v>0</v>
      </c>
      <c r="AN1440">
        <v>0</v>
      </c>
      <c r="AO1440">
        <v>0</v>
      </c>
      <c r="AP1440">
        <v>0</v>
      </c>
      <c r="AQ1440">
        <v>0</v>
      </c>
      <c r="AR1440">
        <v>20</v>
      </c>
      <c r="AS1440" t="s">
        <v>16731</v>
      </c>
      <c r="AT1440" t="s">
        <v>92</v>
      </c>
    </row>
    <row r="1441" spans="1:46" x14ac:dyDescent="0.25">
      <c r="A1441" t="s">
        <v>16787</v>
      </c>
      <c r="B1441" t="s">
        <v>33783</v>
      </c>
      <c r="C1441" t="s">
        <v>33784</v>
      </c>
      <c r="D1441" t="s">
        <v>33785</v>
      </c>
      <c r="E1441">
        <v>432564</v>
      </c>
      <c r="G1441" t="s">
        <v>299</v>
      </c>
      <c r="H1441" t="s">
        <v>33786</v>
      </c>
      <c r="I1441" t="s">
        <v>33787</v>
      </c>
      <c r="J1441" t="s">
        <v>280</v>
      </c>
      <c r="K1441" t="s">
        <v>17461</v>
      </c>
      <c r="L1441" t="s">
        <v>33788</v>
      </c>
      <c r="M1441" t="s">
        <v>33789</v>
      </c>
      <c r="N1441" t="s">
        <v>281</v>
      </c>
      <c r="O1441" t="s">
        <v>155</v>
      </c>
      <c r="P1441" t="s">
        <v>33790</v>
      </c>
      <c r="Q1441" t="s">
        <v>282</v>
      </c>
      <c r="R1441" t="s">
        <v>284</v>
      </c>
      <c r="S1441" t="s">
        <v>246</v>
      </c>
      <c r="T1441" t="s">
        <v>18735</v>
      </c>
      <c r="U1441" t="s">
        <v>33791</v>
      </c>
      <c r="V1441" s="1" t="s">
        <v>18608</v>
      </c>
      <c r="W1441" t="s">
        <v>33792</v>
      </c>
      <c r="X1441" s="1" t="s">
        <v>22433</v>
      </c>
      <c r="Y1441">
        <v>2271</v>
      </c>
      <c r="Z1441" t="s">
        <v>33782</v>
      </c>
      <c r="AA1441">
        <v>1</v>
      </c>
      <c r="AB1441" t="s">
        <v>18006</v>
      </c>
      <c r="AC1441">
        <v>0</v>
      </c>
      <c r="AD1441">
        <v>0</v>
      </c>
      <c r="AE1441">
        <v>0</v>
      </c>
      <c r="AF1441">
        <v>0</v>
      </c>
      <c r="AG1441">
        <v>0</v>
      </c>
      <c r="AH1441">
        <v>0</v>
      </c>
      <c r="AI1441">
        <v>0</v>
      </c>
      <c r="AJ1441">
        <v>0</v>
      </c>
      <c r="AK1441">
        <v>0</v>
      </c>
      <c r="AL1441">
        <v>1</v>
      </c>
      <c r="AM1441">
        <v>1</v>
      </c>
      <c r="AN1441">
        <v>0</v>
      </c>
      <c r="AO1441">
        <v>0</v>
      </c>
      <c r="AP1441">
        <v>0</v>
      </c>
      <c r="AQ1441">
        <v>0</v>
      </c>
      <c r="AR1441">
        <v>21</v>
      </c>
      <c r="AS1441" t="s">
        <v>18541</v>
      </c>
      <c r="AT1441" t="s">
        <v>99</v>
      </c>
    </row>
    <row r="1442" spans="1:46" x14ac:dyDescent="0.25">
      <c r="A1442" t="s">
        <v>16787</v>
      </c>
      <c r="B1442" t="s">
        <v>33773</v>
      </c>
      <c r="C1442" t="s">
        <v>33774</v>
      </c>
      <c r="D1442" t="s">
        <v>33775</v>
      </c>
      <c r="E1442">
        <v>463096</v>
      </c>
      <c r="G1442" t="s">
        <v>298</v>
      </c>
      <c r="H1442" t="s">
        <v>33776</v>
      </c>
      <c r="I1442" t="s">
        <v>33777</v>
      </c>
      <c r="J1442" t="s">
        <v>280</v>
      </c>
      <c r="K1442" t="s">
        <v>27288</v>
      </c>
      <c r="L1442" t="s">
        <v>33778</v>
      </c>
      <c r="M1442" t="s">
        <v>33779</v>
      </c>
      <c r="N1442" t="s">
        <v>285</v>
      </c>
      <c r="O1442" t="s">
        <v>155</v>
      </c>
      <c r="P1442" t="s">
        <v>33780</v>
      </c>
      <c r="Q1442" t="s">
        <v>282</v>
      </c>
      <c r="R1442" t="s">
        <v>284</v>
      </c>
      <c r="S1442" t="s">
        <v>246</v>
      </c>
      <c r="T1442" t="s">
        <v>18735</v>
      </c>
      <c r="U1442" t="s">
        <v>27292</v>
      </c>
      <c r="V1442" s="1" t="s">
        <v>20208</v>
      </c>
      <c r="W1442" t="s">
        <v>33781</v>
      </c>
      <c r="X1442" s="1" t="s">
        <v>22433</v>
      </c>
      <c r="Y1442">
        <v>2271</v>
      </c>
      <c r="Z1442" t="s">
        <v>33782</v>
      </c>
      <c r="AA1442">
        <v>1</v>
      </c>
      <c r="AB1442" t="s">
        <v>18006</v>
      </c>
      <c r="AC1442">
        <v>1</v>
      </c>
      <c r="AD1442">
        <v>1</v>
      </c>
      <c r="AE1442">
        <v>0</v>
      </c>
      <c r="AF1442">
        <v>0</v>
      </c>
      <c r="AG1442">
        <v>0</v>
      </c>
      <c r="AH1442">
        <v>0</v>
      </c>
      <c r="AI1442">
        <v>0</v>
      </c>
      <c r="AJ1442">
        <v>0</v>
      </c>
      <c r="AK1442">
        <v>0</v>
      </c>
      <c r="AL1442">
        <v>0</v>
      </c>
      <c r="AM1442">
        <v>0</v>
      </c>
      <c r="AN1442">
        <v>0</v>
      </c>
      <c r="AO1442">
        <v>0</v>
      </c>
      <c r="AP1442">
        <v>0</v>
      </c>
      <c r="AQ1442">
        <v>0</v>
      </c>
      <c r="AR1442">
        <v>18</v>
      </c>
      <c r="AS1442" t="s">
        <v>16734</v>
      </c>
      <c r="AT1442" t="s">
        <v>92</v>
      </c>
    </row>
    <row r="1443" spans="1:46" x14ac:dyDescent="0.25">
      <c r="A1443" t="s">
        <v>2</v>
      </c>
      <c r="B1443" t="s">
        <v>39381</v>
      </c>
      <c r="C1443" t="s">
        <v>39382</v>
      </c>
      <c r="D1443" t="s">
        <v>39383</v>
      </c>
      <c r="E1443">
        <v>468490</v>
      </c>
      <c r="G1443" t="s">
        <v>295</v>
      </c>
      <c r="H1443" t="s">
        <v>39384</v>
      </c>
      <c r="I1443" t="s">
        <v>39385</v>
      </c>
      <c r="J1443" t="s">
        <v>280</v>
      </c>
      <c r="K1443" t="s">
        <v>16742</v>
      </c>
      <c r="L1443" t="s">
        <v>39386</v>
      </c>
      <c r="M1443" t="s">
        <v>39387</v>
      </c>
      <c r="N1443" t="s">
        <v>285</v>
      </c>
      <c r="O1443" t="s">
        <v>75</v>
      </c>
      <c r="P1443" t="s">
        <v>39388</v>
      </c>
      <c r="Q1443" t="s">
        <v>282</v>
      </c>
      <c r="R1443" t="s">
        <v>246</v>
      </c>
      <c r="S1443" t="s">
        <v>17073</v>
      </c>
      <c r="T1443" t="s">
        <v>18507</v>
      </c>
      <c r="U1443" t="s">
        <v>29423</v>
      </c>
      <c r="V1443" s="1" t="s">
        <v>22433</v>
      </c>
      <c r="W1443" t="s">
        <v>39389</v>
      </c>
      <c r="X1443" s="1" t="s">
        <v>22433</v>
      </c>
      <c r="Y1443">
        <v>2241</v>
      </c>
      <c r="Z1443" t="s">
        <v>59958</v>
      </c>
      <c r="AA1443">
        <v>0</v>
      </c>
      <c r="AB1443" t="s">
        <v>87</v>
      </c>
      <c r="AC1443">
        <v>0</v>
      </c>
      <c r="AD1443">
        <v>0</v>
      </c>
      <c r="AE1443">
        <v>0</v>
      </c>
      <c r="AF1443">
        <v>0</v>
      </c>
      <c r="AG1443">
        <v>0</v>
      </c>
      <c r="AH1443">
        <v>0</v>
      </c>
      <c r="AI1443">
        <v>0</v>
      </c>
      <c r="AJ1443">
        <v>0</v>
      </c>
      <c r="AK1443">
        <v>0</v>
      </c>
      <c r="AL1443">
        <v>1</v>
      </c>
      <c r="AM1443">
        <v>0</v>
      </c>
      <c r="AN1443">
        <v>1</v>
      </c>
      <c r="AO1443">
        <v>0</v>
      </c>
      <c r="AP1443">
        <v>0</v>
      </c>
      <c r="AQ1443">
        <v>0</v>
      </c>
      <c r="AR1443">
        <v>18</v>
      </c>
      <c r="AS1443" t="s">
        <v>16729</v>
      </c>
      <c r="AT1443" t="s">
        <v>80</v>
      </c>
    </row>
    <row r="1444" spans="1:46" x14ac:dyDescent="0.25">
      <c r="A1444" t="s">
        <v>2</v>
      </c>
      <c r="B1444" t="s">
        <v>59959</v>
      </c>
      <c r="C1444" t="s">
        <v>59960</v>
      </c>
      <c r="D1444" t="s">
        <v>59961</v>
      </c>
      <c r="E1444">
        <v>469402</v>
      </c>
      <c r="G1444" t="s">
        <v>296</v>
      </c>
      <c r="H1444" t="s">
        <v>59962</v>
      </c>
      <c r="I1444" t="s">
        <v>59963</v>
      </c>
      <c r="J1444" t="s">
        <v>280</v>
      </c>
      <c r="K1444" t="s">
        <v>160</v>
      </c>
      <c r="L1444" t="s">
        <v>59964</v>
      </c>
      <c r="M1444" t="s">
        <v>59965</v>
      </c>
      <c r="N1444" t="s">
        <v>59966</v>
      </c>
      <c r="O1444" t="s">
        <v>75</v>
      </c>
      <c r="P1444" t="s">
        <v>59967</v>
      </c>
      <c r="Q1444" t="s">
        <v>282</v>
      </c>
      <c r="R1444" t="s">
        <v>284</v>
      </c>
      <c r="S1444" t="s">
        <v>17073</v>
      </c>
      <c r="T1444" t="s">
        <v>18510</v>
      </c>
      <c r="U1444" t="s">
        <v>59968</v>
      </c>
      <c r="V1444" s="1" t="s">
        <v>22433</v>
      </c>
      <c r="W1444" t="s">
        <v>59969</v>
      </c>
      <c r="X1444" s="1" t="s">
        <v>22433</v>
      </c>
      <c r="Y1444">
        <v>2241</v>
      </c>
      <c r="Z1444" t="s">
        <v>59958</v>
      </c>
      <c r="AA1444">
        <v>0</v>
      </c>
      <c r="AB1444" t="s">
        <v>87</v>
      </c>
      <c r="AC1444">
        <v>0</v>
      </c>
      <c r="AD1444">
        <v>0</v>
      </c>
      <c r="AE1444">
        <v>0</v>
      </c>
      <c r="AF1444">
        <v>0</v>
      </c>
      <c r="AG1444">
        <v>0</v>
      </c>
      <c r="AH1444">
        <v>0</v>
      </c>
      <c r="AI1444">
        <v>0</v>
      </c>
      <c r="AJ1444">
        <v>0</v>
      </c>
      <c r="AK1444">
        <v>0</v>
      </c>
      <c r="AL1444">
        <v>1</v>
      </c>
      <c r="AM1444">
        <v>0</v>
      </c>
      <c r="AN1444">
        <v>1</v>
      </c>
      <c r="AO1444">
        <v>0</v>
      </c>
      <c r="AP1444">
        <v>0</v>
      </c>
      <c r="AQ1444">
        <v>0</v>
      </c>
      <c r="AR1444">
        <v>18</v>
      </c>
      <c r="AS1444" t="s">
        <v>16729</v>
      </c>
      <c r="AT1444" t="s">
        <v>80</v>
      </c>
    </row>
    <row r="1445" spans="1:46" x14ac:dyDescent="0.25">
      <c r="A1445" t="s">
        <v>2</v>
      </c>
      <c r="B1445" t="s">
        <v>22238</v>
      </c>
      <c r="C1445" t="s">
        <v>22239</v>
      </c>
      <c r="D1445" t="s">
        <v>22240</v>
      </c>
      <c r="E1445">
        <v>428827</v>
      </c>
      <c r="G1445" t="s">
        <v>283</v>
      </c>
      <c r="H1445" t="s">
        <v>22241</v>
      </c>
      <c r="I1445" t="s">
        <v>22242</v>
      </c>
      <c r="J1445" t="s">
        <v>280</v>
      </c>
      <c r="K1445" t="s">
        <v>16742</v>
      </c>
      <c r="L1445" t="s">
        <v>25020</v>
      </c>
      <c r="M1445" t="s">
        <v>22243</v>
      </c>
      <c r="N1445" t="s">
        <v>22243</v>
      </c>
      <c r="O1445" t="s">
        <v>75</v>
      </c>
      <c r="P1445" t="s">
        <v>22244</v>
      </c>
      <c r="Q1445" t="s">
        <v>282</v>
      </c>
      <c r="R1445" t="s">
        <v>284</v>
      </c>
      <c r="S1445" t="s">
        <v>17073</v>
      </c>
      <c r="T1445" t="s">
        <v>18758</v>
      </c>
      <c r="U1445" t="s">
        <v>25021</v>
      </c>
      <c r="V1445" s="1" t="s">
        <v>18938</v>
      </c>
      <c r="W1445" t="s">
        <v>25022</v>
      </c>
      <c r="X1445" s="1" t="s">
        <v>22433</v>
      </c>
      <c r="Y1445">
        <v>2241</v>
      </c>
      <c r="Z1445" t="s">
        <v>59958</v>
      </c>
      <c r="AA1445">
        <v>0</v>
      </c>
      <c r="AB1445" t="s">
        <v>87</v>
      </c>
      <c r="AC1445">
        <v>0</v>
      </c>
      <c r="AD1445">
        <v>0</v>
      </c>
      <c r="AE1445">
        <v>0</v>
      </c>
      <c r="AF1445">
        <v>0</v>
      </c>
      <c r="AG1445">
        <v>0</v>
      </c>
      <c r="AH1445">
        <v>0</v>
      </c>
      <c r="AI1445">
        <v>0</v>
      </c>
      <c r="AJ1445">
        <v>0</v>
      </c>
      <c r="AK1445">
        <v>0</v>
      </c>
      <c r="AL1445">
        <v>1</v>
      </c>
      <c r="AM1445">
        <v>0</v>
      </c>
      <c r="AN1445">
        <v>1</v>
      </c>
      <c r="AO1445">
        <v>0</v>
      </c>
      <c r="AP1445">
        <v>0</v>
      </c>
      <c r="AQ1445">
        <v>0</v>
      </c>
      <c r="AR1445">
        <v>18</v>
      </c>
      <c r="AS1445" t="s">
        <v>16729</v>
      </c>
      <c r="AT1445" t="s">
        <v>80</v>
      </c>
    </row>
    <row r="1446" spans="1:46" x14ac:dyDescent="0.25">
      <c r="A1446" t="s">
        <v>2</v>
      </c>
      <c r="B1446" t="s">
        <v>26633</v>
      </c>
      <c r="C1446" t="s">
        <v>26634</v>
      </c>
      <c r="D1446" t="s">
        <v>26635</v>
      </c>
      <c r="E1446">
        <v>453902</v>
      </c>
      <c r="G1446" t="s">
        <v>293</v>
      </c>
      <c r="H1446" t="s">
        <v>26636</v>
      </c>
      <c r="I1446" t="s">
        <v>26637</v>
      </c>
      <c r="J1446" t="s">
        <v>280</v>
      </c>
      <c r="K1446" t="s">
        <v>160</v>
      </c>
      <c r="L1446" t="s">
        <v>26638</v>
      </c>
      <c r="M1446" t="s">
        <v>26639</v>
      </c>
      <c r="N1446" t="s">
        <v>285</v>
      </c>
      <c r="O1446" t="s">
        <v>75</v>
      </c>
      <c r="P1446" t="s">
        <v>26640</v>
      </c>
      <c r="Q1446" t="s">
        <v>282</v>
      </c>
      <c r="R1446" t="s">
        <v>246</v>
      </c>
      <c r="S1446" t="s">
        <v>17073</v>
      </c>
      <c r="T1446" t="s">
        <v>18510</v>
      </c>
      <c r="U1446" t="s">
        <v>20556</v>
      </c>
      <c r="V1446" s="1" t="s">
        <v>19945</v>
      </c>
      <c r="W1446" t="s">
        <v>26641</v>
      </c>
      <c r="X1446" s="1" t="s">
        <v>22433</v>
      </c>
      <c r="Y1446">
        <v>2241</v>
      </c>
      <c r="Z1446" t="s">
        <v>59958</v>
      </c>
      <c r="AA1446">
        <v>0</v>
      </c>
      <c r="AB1446" t="s">
        <v>87</v>
      </c>
      <c r="AC1446">
        <v>0</v>
      </c>
      <c r="AD1446">
        <v>0</v>
      </c>
      <c r="AE1446">
        <v>0</v>
      </c>
      <c r="AF1446">
        <v>0</v>
      </c>
      <c r="AG1446">
        <v>0</v>
      </c>
      <c r="AH1446">
        <v>0</v>
      </c>
      <c r="AI1446">
        <v>0</v>
      </c>
      <c r="AJ1446">
        <v>0</v>
      </c>
      <c r="AK1446">
        <v>0</v>
      </c>
      <c r="AL1446">
        <v>1</v>
      </c>
      <c r="AM1446">
        <v>0</v>
      </c>
      <c r="AN1446">
        <v>1</v>
      </c>
      <c r="AO1446">
        <v>0</v>
      </c>
      <c r="AP1446">
        <v>0</v>
      </c>
      <c r="AQ1446">
        <v>0</v>
      </c>
      <c r="AR1446">
        <v>18</v>
      </c>
      <c r="AS1446" t="s">
        <v>16729</v>
      </c>
      <c r="AT1446" t="s">
        <v>80</v>
      </c>
    </row>
    <row r="1447" spans="1:46" x14ac:dyDescent="0.25">
      <c r="A1447" t="s">
        <v>16787</v>
      </c>
      <c r="B1447" t="s">
        <v>41056</v>
      </c>
      <c r="C1447" t="s">
        <v>41057</v>
      </c>
      <c r="D1447" t="s">
        <v>41058</v>
      </c>
      <c r="E1447">
        <v>462218</v>
      </c>
      <c r="G1447" t="s">
        <v>291</v>
      </c>
      <c r="H1447" t="s">
        <v>41059</v>
      </c>
      <c r="I1447" t="s">
        <v>41060</v>
      </c>
      <c r="J1447" t="s">
        <v>280</v>
      </c>
      <c r="K1447" t="s">
        <v>41061</v>
      </c>
      <c r="L1447" t="s">
        <v>41062</v>
      </c>
      <c r="M1447" t="s">
        <v>41063</v>
      </c>
      <c r="N1447" t="s">
        <v>41064</v>
      </c>
      <c r="O1447" t="s">
        <v>146</v>
      </c>
      <c r="P1447" t="s">
        <v>41065</v>
      </c>
      <c r="Q1447" t="s">
        <v>282</v>
      </c>
      <c r="R1447" t="s">
        <v>284</v>
      </c>
      <c r="S1447" t="s">
        <v>111</v>
      </c>
      <c r="T1447" t="s">
        <v>18769</v>
      </c>
      <c r="U1447" t="s">
        <v>41066</v>
      </c>
      <c r="V1447" s="1" t="s">
        <v>20208</v>
      </c>
      <c r="W1447" t="s">
        <v>41067</v>
      </c>
      <c r="X1447" s="1" t="s">
        <v>22433</v>
      </c>
      <c r="Y1447">
        <v>2155</v>
      </c>
      <c r="Z1447" t="s">
        <v>59970</v>
      </c>
      <c r="AA1447">
        <v>0</v>
      </c>
      <c r="AB1447" t="s">
        <v>87</v>
      </c>
      <c r="AC1447">
        <v>0</v>
      </c>
      <c r="AD1447">
        <v>0</v>
      </c>
      <c r="AE1447">
        <v>0</v>
      </c>
      <c r="AF1447">
        <v>0</v>
      </c>
      <c r="AG1447">
        <v>0</v>
      </c>
      <c r="AH1447">
        <v>0</v>
      </c>
      <c r="AI1447">
        <v>0</v>
      </c>
      <c r="AJ1447">
        <v>0</v>
      </c>
      <c r="AK1447">
        <v>0</v>
      </c>
      <c r="AL1447">
        <v>1</v>
      </c>
      <c r="AM1447">
        <v>0</v>
      </c>
      <c r="AN1447">
        <v>1</v>
      </c>
      <c r="AO1447">
        <v>0</v>
      </c>
      <c r="AP1447">
        <v>0</v>
      </c>
      <c r="AQ1447">
        <v>0</v>
      </c>
      <c r="AR1447">
        <v>18</v>
      </c>
      <c r="AS1447" t="s">
        <v>16730</v>
      </c>
      <c r="AT1447" t="s">
        <v>80</v>
      </c>
    </row>
    <row r="1448" spans="1:46" x14ac:dyDescent="0.25">
      <c r="A1448" t="s">
        <v>16787</v>
      </c>
      <c r="B1448" t="s">
        <v>37850</v>
      </c>
      <c r="C1448" t="s">
        <v>37851</v>
      </c>
      <c r="D1448" t="s">
        <v>37852</v>
      </c>
      <c r="E1448">
        <v>462484</v>
      </c>
      <c r="G1448" t="s">
        <v>16830</v>
      </c>
      <c r="H1448" t="s">
        <v>37853</v>
      </c>
      <c r="I1448" t="s">
        <v>37854</v>
      </c>
      <c r="J1448" t="s">
        <v>280</v>
      </c>
      <c r="K1448" t="s">
        <v>37855</v>
      </c>
      <c r="L1448" t="s">
        <v>37856</v>
      </c>
      <c r="M1448" t="s">
        <v>37857</v>
      </c>
      <c r="N1448" t="s">
        <v>281</v>
      </c>
      <c r="O1448" t="s">
        <v>146</v>
      </c>
      <c r="P1448" t="s">
        <v>37858</v>
      </c>
      <c r="Q1448" t="s">
        <v>282</v>
      </c>
      <c r="R1448" t="s">
        <v>284</v>
      </c>
      <c r="S1448" t="s">
        <v>111</v>
      </c>
      <c r="T1448" t="s">
        <v>19170</v>
      </c>
      <c r="U1448" t="s">
        <v>37859</v>
      </c>
      <c r="V1448" s="1" t="s">
        <v>20208</v>
      </c>
      <c r="W1448" t="s">
        <v>37860</v>
      </c>
      <c r="X1448" s="1" t="s">
        <v>22433</v>
      </c>
      <c r="Y1448">
        <v>2155</v>
      </c>
      <c r="Z1448" t="s">
        <v>59970</v>
      </c>
      <c r="AA1448">
        <v>0</v>
      </c>
      <c r="AB1448" t="s">
        <v>87</v>
      </c>
      <c r="AC1448">
        <v>0</v>
      </c>
      <c r="AD1448">
        <v>0</v>
      </c>
      <c r="AE1448">
        <v>0</v>
      </c>
      <c r="AF1448">
        <v>0</v>
      </c>
      <c r="AG1448">
        <v>0</v>
      </c>
      <c r="AH1448">
        <v>0</v>
      </c>
      <c r="AI1448">
        <v>0</v>
      </c>
      <c r="AJ1448">
        <v>0</v>
      </c>
      <c r="AK1448">
        <v>0</v>
      </c>
      <c r="AL1448">
        <v>1</v>
      </c>
      <c r="AM1448">
        <v>0</v>
      </c>
      <c r="AN1448">
        <v>1</v>
      </c>
      <c r="AO1448">
        <v>0</v>
      </c>
      <c r="AP1448">
        <v>0</v>
      </c>
      <c r="AQ1448">
        <v>0</v>
      </c>
      <c r="AR1448">
        <v>18</v>
      </c>
      <c r="AS1448" t="s">
        <v>16729</v>
      </c>
      <c r="AT1448" t="s">
        <v>80</v>
      </c>
    </row>
    <row r="1449" spans="1:46" x14ac:dyDescent="0.25">
      <c r="A1449" t="s">
        <v>16787</v>
      </c>
      <c r="B1449" t="s">
        <v>38149</v>
      </c>
      <c r="C1449" t="s">
        <v>38150</v>
      </c>
      <c r="D1449" t="s">
        <v>38151</v>
      </c>
      <c r="E1449">
        <v>464979</v>
      </c>
      <c r="G1449" t="s">
        <v>295</v>
      </c>
      <c r="H1449" t="s">
        <v>38152</v>
      </c>
      <c r="I1449" t="s">
        <v>38153</v>
      </c>
      <c r="J1449" t="s">
        <v>280</v>
      </c>
      <c r="K1449" t="s">
        <v>17950</v>
      </c>
      <c r="L1449" t="s">
        <v>38154</v>
      </c>
      <c r="M1449" t="s">
        <v>38155</v>
      </c>
      <c r="N1449" t="s">
        <v>38156</v>
      </c>
      <c r="O1449" t="s">
        <v>155</v>
      </c>
      <c r="P1449" t="s">
        <v>38157</v>
      </c>
      <c r="Q1449" t="s">
        <v>282</v>
      </c>
      <c r="R1449" t="s">
        <v>284</v>
      </c>
      <c r="S1449" t="s">
        <v>172</v>
      </c>
      <c r="T1449" t="s">
        <v>18700</v>
      </c>
      <c r="U1449" t="s">
        <v>38158</v>
      </c>
      <c r="V1449" s="1" t="s">
        <v>20208</v>
      </c>
      <c r="W1449" t="s">
        <v>38159</v>
      </c>
      <c r="X1449" s="1" t="s">
        <v>22433</v>
      </c>
      <c r="Y1449">
        <v>1951</v>
      </c>
      <c r="Z1449" t="s">
        <v>18814</v>
      </c>
      <c r="AA1449">
        <v>0</v>
      </c>
      <c r="AB1449" t="s">
        <v>87</v>
      </c>
      <c r="AC1449">
        <v>0</v>
      </c>
      <c r="AD1449">
        <v>0</v>
      </c>
      <c r="AE1449">
        <v>0</v>
      </c>
      <c r="AF1449">
        <v>0</v>
      </c>
      <c r="AG1449">
        <v>0</v>
      </c>
      <c r="AH1449">
        <v>0</v>
      </c>
      <c r="AI1449">
        <v>0</v>
      </c>
      <c r="AJ1449">
        <v>0</v>
      </c>
      <c r="AK1449">
        <v>0</v>
      </c>
      <c r="AL1449">
        <v>1</v>
      </c>
      <c r="AM1449">
        <v>0</v>
      </c>
      <c r="AN1449">
        <v>1</v>
      </c>
      <c r="AO1449">
        <v>0</v>
      </c>
      <c r="AP1449">
        <v>0</v>
      </c>
      <c r="AQ1449">
        <v>0</v>
      </c>
      <c r="AR1449">
        <v>18</v>
      </c>
      <c r="AS1449" t="s">
        <v>16898</v>
      </c>
      <c r="AT1449" t="s">
        <v>80</v>
      </c>
    </row>
    <row r="1450" spans="1:46" x14ac:dyDescent="0.25">
      <c r="A1450" t="s">
        <v>16787</v>
      </c>
      <c r="B1450" t="s">
        <v>33804</v>
      </c>
      <c r="C1450" t="s">
        <v>33805</v>
      </c>
      <c r="D1450" t="s">
        <v>33806</v>
      </c>
      <c r="E1450">
        <v>463673</v>
      </c>
      <c r="G1450" t="s">
        <v>299</v>
      </c>
      <c r="H1450" t="s">
        <v>33807</v>
      </c>
      <c r="I1450" t="s">
        <v>33808</v>
      </c>
      <c r="J1450" t="s">
        <v>280</v>
      </c>
      <c r="K1450" t="s">
        <v>33809</v>
      </c>
      <c r="L1450" t="s">
        <v>33810</v>
      </c>
      <c r="M1450" t="s">
        <v>33811</v>
      </c>
      <c r="N1450" t="s">
        <v>281</v>
      </c>
      <c r="O1450" t="s">
        <v>155</v>
      </c>
      <c r="P1450" t="s">
        <v>33812</v>
      </c>
      <c r="Q1450" t="s">
        <v>282</v>
      </c>
      <c r="R1450" t="s">
        <v>284</v>
      </c>
      <c r="S1450" t="s">
        <v>172</v>
      </c>
      <c r="T1450" t="s">
        <v>18700</v>
      </c>
      <c r="U1450" t="s">
        <v>33813</v>
      </c>
      <c r="V1450" s="1" t="s">
        <v>20208</v>
      </c>
      <c r="W1450" t="s">
        <v>33814</v>
      </c>
      <c r="X1450" s="1" t="s">
        <v>22433</v>
      </c>
      <c r="Y1450">
        <v>1951</v>
      </c>
      <c r="Z1450" t="s">
        <v>18814</v>
      </c>
      <c r="AA1450">
        <v>0</v>
      </c>
      <c r="AB1450" t="s">
        <v>87</v>
      </c>
      <c r="AC1450">
        <v>0</v>
      </c>
      <c r="AD1450">
        <v>0</v>
      </c>
      <c r="AE1450">
        <v>0</v>
      </c>
      <c r="AF1450">
        <v>0</v>
      </c>
      <c r="AG1450">
        <v>0</v>
      </c>
      <c r="AH1450">
        <v>0</v>
      </c>
      <c r="AI1450">
        <v>0</v>
      </c>
      <c r="AJ1450">
        <v>0</v>
      </c>
      <c r="AK1450">
        <v>0</v>
      </c>
      <c r="AL1450">
        <v>1</v>
      </c>
      <c r="AM1450">
        <v>0</v>
      </c>
      <c r="AN1450">
        <v>1</v>
      </c>
      <c r="AO1450">
        <v>0</v>
      </c>
      <c r="AP1450">
        <v>0</v>
      </c>
      <c r="AQ1450">
        <v>0</v>
      </c>
      <c r="AR1450">
        <v>18</v>
      </c>
      <c r="AS1450" t="s">
        <v>18508</v>
      </c>
      <c r="AT1450" t="s">
        <v>105</v>
      </c>
    </row>
    <row r="1451" spans="1:46" x14ac:dyDescent="0.25">
      <c r="A1451" t="s">
        <v>16787</v>
      </c>
      <c r="B1451" t="s">
        <v>33793</v>
      </c>
      <c r="C1451" t="s">
        <v>33794</v>
      </c>
      <c r="D1451" t="s">
        <v>33795</v>
      </c>
      <c r="E1451">
        <v>468199</v>
      </c>
      <c r="G1451" t="s">
        <v>16900</v>
      </c>
      <c r="H1451" t="s">
        <v>33796</v>
      </c>
      <c r="I1451" t="s">
        <v>33797</v>
      </c>
      <c r="J1451" t="s">
        <v>280</v>
      </c>
      <c r="K1451" t="s">
        <v>16808</v>
      </c>
      <c r="L1451" t="s">
        <v>33798</v>
      </c>
      <c r="M1451" t="s">
        <v>33799</v>
      </c>
      <c r="N1451" t="s">
        <v>33800</v>
      </c>
      <c r="O1451" t="s">
        <v>155</v>
      </c>
      <c r="P1451" t="s">
        <v>33801</v>
      </c>
      <c r="Q1451" t="s">
        <v>282</v>
      </c>
      <c r="R1451" t="s">
        <v>284</v>
      </c>
      <c r="S1451" t="s">
        <v>172</v>
      </c>
      <c r="T1451" t="s">
        <v>18756</v>
      </c>
      <c r="U1451" t="s">
        <v>33802</v>
      </c>
      <c r="V1451" s="1" t="s">
        <v>22433</v>
      </c>
      <c r="W1451" t="s">
        <v>33803</v>
      </c>
      <c r="X1451" s="1" t="s">
        <v>22433</v>
      </c>
      <c r="Y1451">
        <v>1951</v>
      </c>
      <c r="Z1451" t="s">
        <v>18814</v>
      </c>
      <c r="AA1451">
        <v>0</v>
      </c>
      <c r="AB1451" t="s">
        <v>87</v>
      </c>
      <c r="AC1451">
        <v>0</v>
      </c>
      <c r="AD1451">
        <v>0</v>
      </c>
      <c r="AE1451">
        <v>0</v>
      </c>
      <c r="AF1451">
        <v>0</v>
      </c>
      <c r="AG1451">
        <v>0</v>
      </c>
      <c r="AH1451">
        <v>0</v>
      </c>
      <c r="AI1451">
        <v>0</v>
      </c>
      <c r="AJ1451">
        <v>0</v>
      </c>
      <c r="AK1451">
        <v>0</v>
      </c>
      <c r="AL1451">
        <v>1</v>
      </c>
      <c r="AM1451">
        <v>0</v>
      </c>
      <c r="AN1451">
        <v>1</v>
      </c>
      <c r="AO1451">
        <v>0</v>
      </c>
      <c r="AP1451">
        <v>0</v>
      </c>
      <c r="AQ1451">
        <v>0</v>
      </c>
      <c r="AR1451">
        <v>18</v>
      </c>
      <c r="AS1451" t="s">
        <v>16729</v>
      </c>
      <c r="AT1451" t="s">
        <v>80</v>
      </c>
    </row>
    <row r="1452" spans="1:46" x14ac:dyDescent="0.25">
      <c r="A1452" t="s">
        <v>2</v>
      </c>
      <c r="B1452" t="s">
        <v>59971</v>
      </c>
      <c r="C1452" t="s">
        <v>59972</v>
      </c>
      <c r="D1452" t="s">
        <v>59973</v>
      </c>
      <c r="E1452">
        <v>470547</v>
      </c>
      <c r="G1452" t="s">
        <v>293</v>
      </c>
      <c r="H1452" t="s">
        <v>59974</v>
      </c>
      <c r="I1452" t="s">
        <v>59975</v>
      </c>
      <c r="J1452" t="s">
        <v>280</v>
      </c>
      <c r="K1452" t="s">
        <v>197</v>
      </c>
      <c r="L1452" t="s">
        <v>59976</v>
      </c>
      <c r="M1452" t="s">
        <v>59977</v>
      </c>
      <c r="N1452" t="s">
        <v>59978</v>
      </c>
      <c r="O1452" t="s">
        <v>75</v>
      </c>
      <c r="P1452" t="s">
        <v>59979</v>
      </c>
      <c r="Q1452" t="s">
        <v>282</v>
      </c>
      <c r="R1452" t="s">
        <v>246</v>
      </c>
      <c r="S1452" t="s">
        <v>17354</v>
      </c>
      <c r="T1452" t="s">
        <v>17355</v>
      </c>
      <c r="U1452" t="s">
        <v>30414</v>
      </c>
      <c r="V1452" s="1" t="s">
        <v>22433</v>
      </c>
      <c r="W1452" t="s">
        <v>59980</v>
      </c>
      <c r="X1452" s="1" t="s">
        <v>22433</v>
      </c>
      <c r="Y1452">
        <v>1916</v>
      </c>
      <c r="Z1452" t="s">
        <v>59981</v>
      </c>
      <c r="AA1452">
        <v>1</v>
      </c>
      <c r="AB1452" t="s">
        <v>16870</v>
      </c>
      <c r="AC1452">
        <v>1</v>
      </c>
      <c r="AD1452">
        <v>1</v>
      </c>
      <c r="AE1452">
        <v>0</v>
      </c>
      <c r="AF1452">
        <v>0</v>
      </c>
      <c r="AG1452">
        <v>0</v>
      </c>
      <c r="AH1452">
        <v>0</v>
      </c>
      <c r="AI1452">
        <v>0</v>
      </c>
      <c r="AJ1452">
        <v>0</v>
      </c>
      <c r="AK1452">
        <v>0</v>
      </c>
      <c r="AL1452">
        <v>0</v>
      </c>
      <c r="AM1452">
        <v>0</v>
      </c>
      <c r="AN1452">
        <v>0</v>
      </c>
      <c r="AO1452">
        <v>0</v>
      </c>
      <c r="AP1452">
        <v>0</v>
      </c>
      <c r="AQ1452">
        <v>0</v>
      </c>
      <c r="AR1452">
        <v>18</v>
      </c>
      <c r="AS1452" t="s">
        <v>16734</v>
      </c>
      <c r="AT1452" t="s">
        <v>92</v>
      </c>
    </row>
    <row r="1453" spans="1:46" x14ac:dyDescent="0.25">
      <c r="A1453" t="s">
        <v>2</v>
      </c>
      <c r="B1453" t="s">
        <v>59982</v>
      </c>
      <c r="C1453" t="s">
        <v>59983</v>
      </c>
      <c r="D1453" t="s">
        <v>59984</v>
      </c>
      <c r="E1453">
        <v>470771</v>
      </c>
      <c r="G1453" t="s">
        <v>16830</v>
      </c>
      <c r="H1453" t="s">
        <v>59985</v>
      </c>
      <c r="I1453" t="s">
        <v>59986</v>
      </c>
      <c r="J1453" t="s">
        <v>280</v>
      </c>
      <c r="K1453" t="s">
        <v>197</v>
      </c>
      <c r="L1453" t="s">
        <v>59987</v>
      </c>
      <c r="M1453" t="s">
        <v>59988</v>
      </c>
      <c r="N1453" t="s">
        <v>281</v>
      </c>
      <c r="O1453" t="s">
        <v>75</v>
      </c>
      <c r="P1453" t="s">
        <v>59989</v>
      </c>
      <c r="Q1453" t="s">
        <v>282</v>
      </c>
      <c r="R1453" t="s">
        <v>284</v>
      </c>
      <c r="S1453" t="s">
        <v>17354</v>
      </c>
      <c r="T1453" t="s">
        <v>17355</v>
      </c>
      <c r="U1453" t="s">
        <v>59990</v>
      </c>
      <c r="V1453" s="1" t="s">
        <v>22433</v>
      </c>
      <c r="W1453" t="s">
        <v>59991</v>
      </c>
      <c r="X1453" s="1" t="s">
        <v>22433</v>
      </c>
      <c r="Y1453">
        <v>1916</v>
      </c>
      <c r="Z1453" t="s">
        <v>59981</v>
      </c>
      <c r="AA1453">
        <v>1</v>
      </c>
      <c r="AB1453" t="s">
        <v>16870</v>
      </c>
      <c r="AC1453">
        <v>1</v>
      </c>
      <c r="AD1453">
        <v>1</v>
      </c>
      <c r="AE1453">
        <v>0</v>
      </c>
      <c r="AF1453">
        <v>0</v>
      </c>
      <c r="AG1453">
        <v>0</v>
      </c>
      <c r="AH1453">
        <v>0</v>
      </c>
      <c r="AI1453">
        <v>0</v>
      </c>
      <c r="AJ1453">
        <v>0</v>
      </c>
      <c r="AK1453">
        <v>0</v>
      </c>
      <c r="AL1453">
        <v>0</v>
      </c>
      <c r="AM1453">
        <v>0</v>
      </c>
      <c r="AN1453">
        <v>0</v>
      </c>
      <c r="AO1453">
        <v>0</v>
      </c>
      <c r="AP1453">
        <v>0</v>
      </c>
      <c r="AQ1453">
        <v>0</v>
      </c>
      <c r="AR1453">
        <v>18</v>
      </c>
      <c r="AS1453" t="s">
        <v>16734</v>
      </c>
      <c r="AT1453" t="s">
        <v>92</v>
      </c>
    </row>
    <row r="1454" spans="1:46" x14ac:dyDescent="0.25">
      <c r="A1454" t="s">
        <v>2</v>
      </c>
      <c r="B1454" t="s">
        <v>40098</v>
      </c>
      <c r="C1454" t="s">
        <v>40099</v>
      </c>
      <c r="D1454" t="s">
        <v>40100</v>
      </c>
      <c r="E1454">
        <v>464959</v>
      </c>
      <c r="G1454" t="s">
        <v>293</v>
      </c>
      <c r="H1454" t="s">
        <v>40101</v>
      </c>
      <c r="I1454" t="s">
        <v>40102</v>
      </c>
      <c r="J1454" t="s">
        <v>280</v>
      </c>
      <c r="K1454" t="s">
        <v>194</v>
      </c>
      <c r="L1454" t="s">
        <v>40103</v>
      </c>
      <c r="M1454" t="s">
        <v>40104</v>
      </c>
      <c r="N1454" t="s">
        <v>40105</v>
      </c>
      <c r="O1454" t="s">
        <v>75</v>
      </c>
      <c r="P1454" t="s">
        <v>40106</v>
      </c>
      <c r="Q1454" t="s">
        <v>282</v>
      </c>
      <c r="R1454" t="s">
        <v>284</v>
      </c>
      <c r="S1454" t="s">
        <v>17069</v>
      </c>
      <c r="T1454" t="s">
        <v>18711</v>
      </c>
      <c r="U1454" t="s">
        <v>40107</v>
      </c>
      <c r="V1454" s="1" t="s">
        <v>20208</v>
      </c>
      <c r="W1454" t="s">
        <v>40108</v>
      </c>
      <c r="X1454" s="1" t="s">
        <v>22433</v>
      </c>
      <c r="Y1454">
        <v>1604</v>
      </c>
      <c r="Z1454" t="s">
        <v>20653</v>
      </c>
      <c r="AA1454">
        <v>0</v>
      </c>
      <c r="AB1454" t="s">
        <v>87</v>
      </c>
      <c r="AC1454">
        <v>0</v>
      </c>
      <c r="AD1454">
        <v>0</v>
      </c>
      <c r="AE1454">
        <v>0</v>
      </c>
      <c r="AF1454">
        <v>0</v>
      </c>
      <c r="AG1454">
        <v>0</v>
      </c>
      <c r="AH1454">
        <v>0</v>
      </c>
      <c r="AI1454">
        <v>0</v>
      </c>
      <c r="AJ1454">
        <v>0</v>
      </c>
      <c r="AK1454">
        <v>0</v>
      </c>
      <c r="AL1454">
        <v>1</v>
      </c>
      <c r="AM1454">
        <v>0</v>
      </c>
      <c r="AN1454">
        <v>1</v>
      </c>
      <c r="AO1454">
        <v>0</v>
      </c>
      <c r="AP1454">
        <v>0</v>
      </c>
      <c r="AQ1454">
        <v>0</v>
      </c>
      <c r="AR1454">
        <v>18</v>
      </c>
      <c r="AS1454" t="s">
        <v>16729</v>
      </c>
      <c r="AT1454" t="s">
        <v>80</v>
      </c>
    </row>
    <row r="1455" spans="1:46" x14ac:dyDescent="0.25">
      <c r="A1455" t="s">
        <v>2</v>
      </c>
      <c r="B1455" t="s">
        <v>39421</v>
      </c>
      <c r="C1455" t="s">
        <v>39422</v>
      </c>
      <c r="D1455" t="s">
        <v>39423</v>
      </c>
      <c r="E1455">
        <v>468468</v>
      </c>
      <c r="G1455" t="s">
        <v>298</v>
      </c>
      <c r="H1455" t="s">
        <v>39424</v>
      </c>
      <c r="I1455" t="s">
        <v>39425</v>
      </c>
      <c r="J1455" t="s">
        <v>280</v>
      </c>
      <c r="K1455" t="s">
        <v>17642</v>
      </c>
      <c r="L1455" t="s">
        <v>39426</v>
      </c>
      <c r="M1455" t="s">
        <v>39427</v>
      </c>
      <c r="N1455" t="s">
        <v>39428</v>
      </c>
      <c r="O1455" t="s">
        <v>75</v>
      </c>
      <c r="P1455" t="s">
        <v>39429</v>
      </c>
      <c r="Q1455" t="s">
        <v>282</v>
      </c>
      <c r="R1455" t="s">
        <v>246</v>
      </c>
      <c r="S1455" t="s">
        <v>17069</v>
      </c>
      <c r="T1455" t="s">
        <v>18532</v>
      </c>
      <c r="U1455" t="s">
        <v>39430</v>
      </c>
      <c r="V1455" s="1" t="s">
        <v>22433</v>
      </c>
      <c r="W1455" t="s">
        <v>39431</v>
      </c>
      <c r="X1455" s="1" t="s">
        <v>22433</v>
      </c>
      <c r="Y1455">
        <v>1604</v>
      </c>
      <c r="Z1455" t="s">
        <v>20653</v>
      </c>
      <c r="AA1455">
        <v>0</v>
      </c>
      <c r="AB1455" t="s">
        <v>87</v>
      </c>
      <c r="AC1455">
        <v>0</v>
      </c>
      <c r="AD1455">
        <v>0</v>
      </c>
      <c r="AE1455">
        <v>0</v>
      </c>
      <c r="AF1455">
        <v>0</v>
      </c>
      <c r="AG1455">
        <v>0</v>
      </c>
      <c r="AH1455">
        <v>0</v>
      </c>
      <c r="AI1455">
        <v>0</v>
      </c>
      <c r="AJ1455">
        <v>0</v>
      </c>
      <c r="AK1455">
        <v>0</v>
      </c>
      <c r="AL1455">
        <v>1</v>
      </c>
      <c r="AM1455">
        <v>0</v>
      </c>
      <c r="AN1455">
        <v>1</v>
      </c>
      <c r="AO1455">
        <v>0</v>
      </c>
      <c r="AP1455">
        <v>0</v>
      </c>
      <c r="AQ1455">
        <v>0</v>
      </c>
      <c r="AR1455">
        <v>18</v>
      </c>
      <c r="AS1455" t="s">
        <v>16729</v>
      </c>
      <c r="AT1455" t="s">
        <v>80</v>
      </c>
    </row>
    <row r="1456" spans="1:46" x14ac:dyDescent="0.25">
      <c r="A1456" t="s">
        <v>2</v>
      </c>
      <c r="B1456" t="s">
        <v>59992</v>
      </c>
      <c r="C1456" t="s">
        <v>59993</v>
      </c>
      <c r="D1456" t="s">
        <v>59994</v>
      </c>
      <c r="E1456">
        <v>469301</v>
      </c>
      <c r="G1456" t="s">
        <v>291</v>
      </c>
      <c r="H1456" t="s">
        <v>59995</v>
      </c>
      <c r="I1456" t="s">
        <v>59996</v>
      </c>
      <c r="J1456" t="s">
        <v>280</v>
      </c>
      <c r="K1456" t="s">
        <v>17233</v>
      </c>
      <c r="L1456" t="s">
        <v>59997</v>
      </c>
      <c r="M1456" t="s">
        <v>59998</v>
      </c>
      <c r="N1456" t="s">
        <v>281</v>
      </c>
      <c r="O1456" t="s">
        <v>75</v>
      </c>
      <c r="P1456" t="s">
        <v>59999</v>
      </c>
      <c r="Q1456" t="s">
        <v>282</v>
      </c>
      <c r="R1456" t="s">
        <v>17068</v>
      </c>
      <c r="S1456" t="s">
        <v>17069</v>
      </c>
      <c r="T1456" t="s">
        <v>18681</v>
      </c>
      <c r="U1456" t="s">
        <v>60000</v>
      </c>
      <c r="V1456" s="1" t="s">
        <v>22433</v>
      </c>
      <c r="W1456" t="s">
        <v>57621</v>
      </c>
      <c r="X1456" s="1" t="s">
        <v>22433</v>
      </c>
      <c r="Y1456">
        <v>1604</v>
      </c>
      <c r="Z1456" t="s">
        <v>20653</v>
      </c>
      <c r="AA1456">
        <v>0</v>
      </c>
      <c r="AB1456" t="s">
        <v>87</v>
      </c>
      <c r="AC1456">
        <v>0</v>
      </c>
      <c r="AD1456">
        <v>0</v>
      </c>
      <c r="AE1456">
        <v>0</v>
      </c>
      <c r="AF1456">
        <v>0</v>
      </c>
      <c r="AG1456">
        <v>0</v>
      </c>
      <c r="AH1456">
        <v>0</v>
      </c>
      <c r="AI1456">
        <v>0</v>
      </c>
      <c r="AJ1456">
        <v>0</v>
      </c>
      <c r="AK1456">
        <v>0</v>
      </c>
      <c r="AL1456">
        <v>1</v>
      </c>
      <c r="AM1456">
        <v>0</v>
      </c>
      <c r="AN1456">
        <v>1</v>
      </c>
      <c r="AO1456">
        <v>0</v>
      </c>
      <c r="AP1456">
        <v>0</v>
      </c>
      <c r="AQ1456">
        <v>0</v>
      </c>
      <c r="AR1456">
        <v>18</v>
      </c>
      <c r="AS1456" t="s">
        <v>16729</v>
      </c>
      <c r="AT1456" t="s">
        <v>80</v>
      </c>
    </row>
    <row r="1457" spans="1:46" x14ac:dyDescent="0.25">
      <c r="A1457" t="s">
        <v>2</v>
      </c>
      <c r="B1457" t="s">
        <v>33815</v>
      </c>
      <c r="C1457" t="s">
        <v>33816</v>
      </c>
      <c r="D1457" t="s">
        <v>33817</v>
      </c>
      <c r="E1457">
        <v>464278</v>
      </c>
      <c r="G1457" t="s">
        <v>299</v>
      </c>
      <c r="H1457" t="s">
        <v>33818</v>
      </c>
      <c r="I1457" t="s">
        <v>33819</v>
      </c>
      <c r="J1457" t="s">
        <v>33820</v>
      </c>
      <c r="K1457" t="s">
        <v>17642</v>
      </c>
      <c r="L1457" t="s">
        <v>33821</v>
      </c>
      <c r="M1457" t="s">
        <v>33822</v>
      </c>
      <c r="N1457" t="s">
        <v>285</v>
      </c>
      <c r="O1457" t="s">
        <v>75</v>
      </c>
      <c r="P1457" t="s">
        <v>33823</v>
      </c>
      <c r="Q1457" t="s">
        <v>282</v>
      </c>
      <c r="R1457" t="s">
        <v>17068</v>
      </c>
      <c r="S1457" t="s">
        <v>17069</v>
      </c>
      <c r="T1457" t="s">
        <v>18532</v>
      </c>
      <c r="U1457" t="s">
        <v>33824</v>
      </c>
      <c r="V1457" s="1" t="s">
        <v>20208</v>
      </c>
      <c r="W1457" t="s">
        <v>33825</v>
      </c>
      <c r="X1457" s="1" t="s">
        <v>22433</v>
      </c>
      <c r="Y1457">
        <v>1604</v>
      </c>
      <c r="Z1457" t="s">
        <v>20653</v>
      </c>
      <c r="AA1457">
        <v>0</v>
      </c>
      <c r="AB1457" t="s">
        <v>87</v>
      </c>
      <c r="AC1457">
        <v>0</v>
      </c>
      <c r="AD1457">
        <v>0</v>
      </c>
      <c r="AE1457">
        <v>0</v>
      </c>
      <c r="AF1457">
        <v>0</v>
      </c>
      <c r="AG1457">
        <v>0</v>
      </c>
      <c r="AH1457">
        <v>0</v>
      </c>
      <c r="AI1457">
        <v>0</v>
      </c>
      <c r="AJ1457">
        <v>0</v>
      </c>
      <c r="AK1457">
        <v>0</v>
      </c>
      <c r="AL1457">
        <v>1</v>
      </c>
      <c r="AM1457">
        <v>0</v>
      </c>
      <c r="AN1457">
        <v>1</v>
      </c>
      <c r="AO1457">
        <v>0</v>
      </c>
      <c r="AP1457">
        <v>0</v>
      </c>
      <c r="AQ1457">
        <v>0</v>
      </c>
      <c r="AR1457">
        <v>18</v>
      </c>
      <c r="AS1457" t="s">
        <v>16732</v>
      </c>
      <c r="AT1457" t="s">
        <v>80</v>
      </c>
    </row>
    <row r="1458" spans="1:46" x14ac:dyDescent="0.25">
      <c r="A1458" t="s">
        <v>2</v>
      </c>
      <c r="B1458" t="s">
        <v>60001</v>
      </c>
      <c r="C1458" t="s">
        <v>60002</v>
      </c>
      <c r="D1458" t="s">
        <v>60003</v>
      </c>
      <c r="E1458">
        <v>468831</v>
      </c>
      <c r="G1458" t="s">
        <v>293</v>
      </c>
      <c r="H1458" t="s">
        <v>60004</v>
      </c>
      <c r="I1458" t="s">
        <v>60005</v>
      </c>
      <c r="J1458" t="s">
        <v>280</v>
      </c>
      <c r="K1458" t="s">
        <v>16741</v>
      </c>
      <c r="L1458" t="s">
        <v>60006</v>
      </c>
      <c r="M1458" t="s">
        <v>60007</v>
      </c>
      <c r="N1458" t="s">
        <v>60007</v>
      </c>
      <c r="O1458" t="s">
        <v>75</v>
      </c>
      <c r="P1458" t="s">
        <v>60008</v>
      </c>
      <c r="Q1458" t="s">
        <v>282</v>
      </c>
      <c r="R1458" t="s">
        <v>284</v>
      </c>
      <c r="S1458" t="s">
        <v>99</v>
      </c>
      <c r="T1458" t="s">
        <v>18473</v>
      </c>
      <c r="U1458" t="s">
        <v>60009</v>
      </c>
      <c r="V1458" s="1" t="s">
        <v>22433</v>
      </c>
      <c r="W1458" t="s">
        <v>60010</v>
      </c>
      <c r="X1458" s="1" t="s">
        <v>22433</v>
      </c>
      <c r="Y1458">
        <v>1488</v>
      </c>
      <c r="Z1458" t="s">
        <v>33836</v>
      </c>
      <c r="AA1458">
        <v>0</v>
      </c>
      <c r="AB1458" t="s">
        <v>87</v>
      </c>
      <c r="AC1458">
        <v>1</v>
      </c>
      <c r="AD1458">
        <v>0</v>
      </c>
      <c r="AE1458">
        <v>1</v>
      </c>
      <c r="AF1458">
        <v>0</v>
      </c>
      <c r="AG1458">
        <v>0</v>
      </c>
      <c r="AH1458">
        <v>0</v>
      </c>
      <c r="AI1458">
        <v>0</v>
      </c>
      <c r="AJ1458">
        <v>0</v>
      </c>
      <c r="AK1458">
        <v>0</v>
      </c>
      <c r="AL1458">
        <v>0</v>
      </c>
      <c r="AM1458">
        <v>0</v>
      </c>
      <c r="AN1458">
        <v>0</v>
      </c>
      <c r="AO1458">
        <v>0</v>
      </c>
      <c r="AP1458">
        <v>0</v>
      </c>
      <c r="AQ1458">
        <v>0</v>
      </c>
      <c r="AR1458">
        <v>20</v>
      </c>
      <c r="AS1458" t="s">
        <v>16731</v>
      </c>
      <c r="AT1458" t="s">
        <v>92</v>
      </c>
    </row>
    <row r="1459" spans="1:46" x14ac:dyDescent="0.25">
      <c r="A1459" t="s">
        <v>2</v>
      </c>
      <c r="B1459" t="s">
        <v>33826</v>
      </c>
      <c r="C1459" t="s">
        <v>33827</v>
      </c>
      <c r="D1459" t="s">
        <v>33828</v>
      </c>
      <c r="E1459">
        <v>455307</v>
      </c>
      <c r="G1459" t="s">
        <v>295</v>
      </c>
      <c r="H1459" t="s">
        <v>33829</v>
      </c>
      <c r="I1459" t="s">
        <v>33830</v>
      </c>
      <c r="J1459" t="s">
        <v>280</v>
      </c>
      <c r="K1459" t="s">
        <v>17269</v>
      </c>
      <c r="L1459" t="s">
        <v>33831</v>
      </c>
      <c r="M1459" t="s">
        <v>33832</v>
      </c>
      <c r="N1459" t="s">
        <v>281</v>
      </c>
      <c r="O1459" t="s">
        <v>75</v>
      </c>
      <c r="P1459" t="s">
        <v>33833</v>
      </c>
      <c r="Q1459" t="s">
        <v>282</v>
      </c>
      <c r="R1459" t="s">
        <v>284</v>
      </c>
      <c r="S1459" t="s">
        <v>99</v>
      </c>
      <c r="T1459" t="s">
        <v>288</v>
      </c>
      <c r="U1459" t="s">
        <v>33834</v>
      </c>
      <c r="V1459" s="1" t="s">
        <v>19945</v>
      </c>
      <c r="W1459" t="s">
        <v>33835</v>
      </c>
      <c r="X1459" s="1" t="s">
        <v>22433</v>
      </c>
      <c r="Y1459">
        <v>1488</v>
      </c>
      <c r="Z1459" t="s">
        <v>33836</v>
      </c>
      <c r="AA1459">
        <v>0</v>
      </c>
      <c r="AB1459" t="s">
        <v>87</v>
      </c>
      <c r="AC1459">
        <v>0</v>
      </c>
      <c r="AD1459">
        <v>0</v>
      </c>
      <c r="AE1459">
        <v>0</v>
      </c>
      <c r="AF1459">
        <v>0</v>
      </c>
      <c r="AG1459">
        <v>0</v>
      </c>
      <c r="AH1459">
        <v>0</v>
      </c>
      <c r="AI1459">
        <v>0</v>
      </c>
      <c r="AJ1459">
        <v>0</v>
      </c>
      <c r="AK1459">
        <v>0</v>
      </c>
      <c r="AL1459">
        <v>1</v>
      </c>
      <c r="AM1459">
        <v>0</v>
      </c>
      <c r="AN1459">
        <v>1</v>
      </c>
      <c r="AO1459">
        <v>0</v>
      </c>
      <c r="AP1459">
        <v>0</v>
      </c>
      <c r="AQ1459">
        <v>0</v>
      </c>
      <c r="AR1459">
        <v>18</v>
      </c>
      <c r="AS1459" t="s">
        <v>16729</v>
      </c>
      <c r="AT1459" t="s">
        <v>80</v>
      </c>
    </row>
    <row r="1460" spans="1:46" x14ac:dyDescent="0.25">
      <c r="A1460" t="s">
        <v>16787</v>
      </c>
      <c r="B1460" t="s">
        <v>37742</v>
      </c>
      <c r="C1460" t="s">
        <v>37743</v>
      </c>
      <c r="D1460" t="s">
        <v>37744</v>
      </c>
      <c r="E1460">
        <v>468487</v>
      </c>
      <c r="G1460" t="s">
        <v>293</v>
      </c>
      <c r="H1460" t="s">
        <v>37745</v>
      </c>
      <c r="I1460" t="s">
        <v>37746</v>
      </c>
      <c r="J1460" t="s">
        <v>280</v>
      </c>
      <c r="K1460" t="s">
        <v>19223</v>
      </c>
      <c r="L1460" t="s">
        <v>37747</v>
      </c>
      <c r="M1460" t="s">
        <v>37748</v>
      </c>
      <c r="N1460" t="s">
        <v>281</v>
      </c>
      <c r="O1460" t="s">
        <v>155</v>
      </c>
      <c r="P1460" t="s">
        <v>37749</v>
      </c>
      <c r="Q1460" t="s">
        <v>282</v>
      </c>
      <c r="R1460" t="s">
        <v>284</v>
      </c>
      <c r="S1460" t="s">
        <v>17362</v>
      </c>
      <c r="T1460" t="s">
        <v>18677</v>
      </c>
      <c r="U1460" t="s">
        <v>20533</v>
      </c>
      <c r="V1460" s="1" t="s">
        <v>22433</v>
      </c>
      <c r="W1460" t="s">
        <v>37750</v>
      </c>
      <c r="X1460" s="1" t="s">
        <v>22433</v>
      </c>
      <c r="Y1460">
        <v>1475</v>
      </c>
      <c r="Z1460" t="s">
        <v>60011</v>
      </c>
      <c r="AA1460">
        <v>0</v>
      </c>
      <c r="AB1460" t="s">
        <v>87</v>
      </c>
      <c r="AC1460">
        <v>0</v>
      </c>
      <c r="AD1460">
        <v>0</v>
      </c>
      <c r="AE1460">
        <v>0</v>
      </c>
      <c r="AF1460">
        <v>0</v>
      </c>
      <c r="AG1460">
        <v>0</v>
      </c>
      <c r="AH1460">
        <v>0</v>
      </c>
      <c r="AI1460">
        <v>0</v>
      </c>
      <c r="AJ1460">
        <v>0</v>
      </c>
      <c r="AK1460">
        <v>0</v>
      </c>
      <c r="AL1460">
        <v>1</v>
      </c>
      <c r="AM1460">
        <v>0</v>
      </c>
      <c r="AN1460">
        <v>1</v>
      </c>
      <c r="AO1460">
        <v>0</v>
      </c>
      <c r="AP1460">
        <v>0</v>
      </c>
      <c r="AQ1460">
        <v>0</v>
      </c>
      <c r="AR1460">
        <v>19</v>
      </c>
      <c r="AS1460" t="s">
        <v>18503</v>
      </c>
      <c r="AT1460" t="s">
        <v>99</v>
      </c>
    </row>
    <row r="1461" spans="1:46" x14ac:dyDescent="0.25">
      <c r="A1461" t="s">
        <v>2</v>
      </c>
      <c r="B1461" t="s">
        <v>38266</v>
      </c>
      <c r="C1461" t="s">
        <v>38267</v>
      </c>
      <c r="D1461" t="s">
        <v>38268</v>
      </c>
      <c r="E1461">
        <v>464559</v>
      </c>
      <c r="G1461" t="s">
        <v>296</v>
      </c>
      <c r="H1461" t="s">
        <v>38269</v>
      </c>
      <c r="I1461" t="s">
        <v>38270</v>
      </c>
      <c r="J1461" t="s">
        <v>280</v>
      </c>
      <c r="K1461" t="s">
        <v>19252</v>
      </c>
      <c r="L1461" t="s">
        <v>38271</v>
      </c>
      <c r="M1461" t="s">
        <v>38272</v>
      </c>
      <c r="N1461" t="s">
        <v>38272</v>
      </c>
      <c r="O1461" t="s">
        <v>75</v>
      </c>
      <c r="P1461" t="s">
        <v>38273</v>
      </c>
      <c r="Q1461" t="s">
        <v>282</v>
      </c>
      <c r="R1461" t="s">
        <v>284</v>
      </c>
      <c r="S1461" t="s">
        <v>88</v>
      </c>
      <c r="T1461" t="s">
        <v>18737</v>
      </c>
      <c r="U1461" t="s">
        <v>38274</v>
      </c>
      <c r="V1461" s="1" t="s">
        <v>20208</v>
      </c>
      <c r="W1461" t="s">
        <v>38275</v>
      </c>
      <c r="X1461" s="1" t="s">
        <v>22433</v>
      </c>
      <c r="Y1461">
        <v>1429</v>
      </c>
      <c r="Z1461" t="s">
        <v>60012</v>
      </c>
      <c r="AA1461">
        <v>0</v>
      </c>
      <c r="AB1461" t="s">
        <v>87</v>
      </c>
      <c r="AC1461">
        <v>0</v>
      </c>
      <c r="AD1461">
        <v>0</v>
      </c>
      <c r="AE1461">
        <v>0</v>
      </c>
      <c r="AF1461">
        <v>0</v>
      </c>
      <c r="AG1461">
        <v>0</v>
      </c>
      <c r="AH1461">
        <v>0</v>
      </c>
      <c r="AI1461">
        <v>0</v>
      </c>
      <c r="AJ1461">
        <v>0</v>
      </c>
      <c r="AK1461">
        <v>0</v>
      </c>
      <c r="AL1461">
        <v>1</v>
      </c>
      <c r="AM1461">
        <v>0</v>
      </c>
      <c r="AN1461">
        <v>1</v>
      </c>
      <c r="AO1461">
        <v>0</v>
      </c>
      <c r="AP1461">
        <v>0</v>
      </c>
      <c r="AQ1461">
        <v>0</v>
      </c>
      <c r="AR1461">
        <v>18</v>
      </c>
      <c r="AS1461" t="s">
        <v>16729</v>
      </c>
      <c r="AT1461" t="s">
        <v>80</v>
      </c>
    </row>
    <row r="1462" spans="1:46" x14ac:dyDescent="0.25">
      <c r="A1462" t="s">
        <v>2</v>
      </c>
      <c r="B1462" t="s">
        <v>23501</v>
      </c>
      <c r="C1462" t="s">
        <v>23502</v>
      </c>
      <c r="D1462" t="s">
        <v>23503</v>
      </c>
      <c r="E1462">
        <v>468454</v>
      </c>
      <c r="G1462" t="s">
        <v>291</v>
      </c>
      <c r="H1462" t="s">
        <v>23504</v>
      </c>
      <c r="I1462" t="s">
        <v>23505</v>
      </c>
      <c r="J1462" t="s">
        <v>280</v>
      </c>
      <c r="K1462" t="s">
        <v>23506</v>
      </c>
      <c r="L1462" t="s">
        <v>23507</v>
      </c>
      <c r="M1462" t="s">
        <v>23508</v>
      </c>
      <c r="N1462" t="s">
        <v>23509</v>
      </c>
      <c r="O1462" t="s">
        <v>75</v>
      </c>
      <c r="P1462" t="s">
        <v>23510</v>
      </c>
      <c r="Q1462" t="s">
        <v>282</v>
      </c>
      <c r="R1462" t="s">
        <v>284</v>
      </c>
      <c r="S1462" t="s">
        <v>88</v>
      </c>
      <c r="T1462" t="s">
        <v>18737</v>
      </c>
      <c r="U1462" t="s">
        <v>23511</v>
      </c>
      <c r="V1462" s="1" t="s">
        <v>22433</v>
      </c>
      <c r="W1462" t="s">
        <v>23512</v>
      </c>
      <c r="X1462" s="1" t="s">
        <v>22433</v>
      </c>
      <c r="Y1462">
        <v>1429</v>
      </c>
      <c r="Z1462" t="s">
        <v>60012</v>
      </c>
      <c r="AA1462">
        <v>0</v>
      </c>
      <c r="AB1462" t="s">
        <v>87</v>
      </c>
      <c r="AC1462">
        <v>0</v>
      </c>
      <c r="AD1462">
        <v>0</v>
      </c>
      <c r="AE1462">
        <v>0</v>
      </c>
      <c r="AF1462">
        <v>0</v>
      </c>
      <c r="AG1462">
        <v>0</v>
      </c>
      <c r="AH1462">
        <v>0</v>
      </c>
      <c r="AI1462">
        <v>0</v>
      </c>
      <c r="AJ1462">
        <v>0</v>
      </c>
      <c r="AK1462">
        <v>0</v>
      </c>
      <c r="AL1462">
        <v>1</v>
      </c>
      <c r="AM1462">
        <v>0</v>
      </c>
      <c r="AN1462">
        <v>1</v>
      </c>
      <c r="AO1462">
        <v>0</v>
      </c>
      <c r="AP1462">
        <v>0</v>
      </c>
      <c r="AQ1462">
        <v>0</v>
      </c>
      <c r="AR1462">
        <v>18</v>
      </c>
      <c r="AS1462" t="s">
        <v>16729</v>
      </c>
      <c r="AT1462" t="s">
        <v>80</v>
      </c>
    </row>
    <row r="1463" spans="1:46" x14ac:dyDescent="0.25">
      <c r="A1463" t="s">
        <v>2</v>
      </c>
      <c r="B1463" t="s">
        <v>39827</v>
      </c>
      <c r="C1463" t="s">
        <v>39828</v>
      </c>
      <c r="D1463" t="s">
        <v>39829</v>
      </c>
      <c r="E1463">
        <v>460396</v>
      </c>
      <c r="G1463" t="s">
        <v>295</v>
      </c>
      <c r="H1463" t="s">
        <v>39830</v>
      </c>
      <c r="I1463" t="s">
        <v>39831</v>
      </c>
      <c r="J1463" t="s">
        <v>280</v>
      </c>
      <c r="K1463" t="s">
        <v>26233</v>
      </c>
      <c r="L1463" t="s">
        <v>39832</v>
      </c>
      <c r="M1463" t="s">
        <v>39833</v>
      </c>
      <c r="N1463" t="s">
        <v>39834</v>
      </c>
      <c r="O1463" t="s">
        <v>75</v>
      </c>
      <c r="P1463" t="s">
        <v>39835</v>
      </c>
      <c r="Q1463" t="s">
        <v>282</v>
      </c>
      <c r="R1463" t="s">
        <v>284</v>
      </c>
      <c r="S1463" t="s">
        <v>88</v>
      </c>
      <c r="T1463" t="s">
        <v>18737</v>
      </c>
      <c r="U1463" t="s">
        <v>39836</v>
      </c>
      <c r="V1463" s="1" t="s">
        <v>20208</v>
      </c>
      <c r="W1463" t="s">
        <v>39837</v>
      </c>
      <c r="X1463" s="1" t="s">
        <v>22433</v>
      </c>
      <c r="Y1463">
        <v>1429</v>
      </c>
      <c r="Z1463" t="s">
        <v>60012</v>
      </c>
      <c r="AA1463">
        <v>0</v>
      </c>
      <c r="AB1463" t="s">
        <v>87</v>
      </c>
      <c r="AC1463">
        <v>0</v>
      </c>
      <c r="AD1463">
        <v>0</v>
      </c>
      <c r="AE1463">
        <v>0</v>
      </c>
      <c r="AF1463">
        <v>0</v>
      </c>
      <c r="AG1463">
        <v>0</v>
      </c>
      <c r="AH1463">
        <v>0</v>
      </c>
      <c r="AI1463">
        <v>0</v>
      </c>
      <c r="AJ1463">
        <v>0</v>
      </c>
      <c r="AK1463">
        <v>0</v>
      </c>
      <c r="AL1463">
        <v>0</v>
      </c>
      <c r="AM1463">
        <v>0</v>
      </c>
      <c r="AN1463">
        <v>0</v>
      </c>
      <c r="AO1463">
        <v>1</v>
      </c>
      <c r="AP1463">
        <v>0</v>
      </c>
      <c r="AQ1463">
        <v>1</v>
      </c>
      <c r="AR1463">
        <v>8</v>
      </c>
      <c r="AS1463" t="s">
        <v>18526</v>
      </c>
      <c r="AT1463" t="s">
        <v>16825</v>
      </c>
    </row>
    <row r="1464" spans="1:46" x14ac:dyDescent="0.25">
      <c r="A1464" t="s">
        <v>2</v>
      </c>
      <c r="B1464" t="s">
        <v>60013</v>
      </c>
      <c r="C1464" t="s">
        <v>60014</v>
      </c>
      <c r="D1464" t="s">
        <v>60015</v>
      </c>
      <c r="E1464">
        <v>470492</v>
      </c>
      <c r="G1464" t="s">
        <v>291</v>
      </c>
      <c r="H1464" t="s">
        <v>60016</v>
      </c>
      <c r="I1464" t="s">
        <v>60017</v>
      </c>
      <c r="J1464" t="s">
        <v>280</v>
      </c>
      <c r="K1464" t="s">
        <v>17635</v>
      </c>
      <c r="L1464" t="s">
        <v>60018</v>
      </c>
      <c r="M1464" t="s">
        <v>60019</v>
      </c>
      <c r="N1464" t="s">
        <v>60019</v>
      </c>
      <c r="O1464" t="s">
        <v>75</v>
      </c>
      <c r="P1464" t="s">
        <v>60020</v>
      </c>
      <c r="Q1464" t="s">
        <v>282</v>
      </c>
      <c r="R1464" t="s">
        <v>284</v>
      </c>
      <c r="S1464" t="s">
        <v>162</v>
      </c>
      <c r="T1464" t="s">
        <v>18473</v>
      </c>
      <c r="U1464" t="s">
        <v>60021</v>
      </c>
      <c r="V1464" s="1" t="s">
        <v>22433</v>
      </c>
      <c r="W1464" t="s">
        <v>60022</v>
      </c>
      <c r="X1464" s="1" t="s">
        <v>22433</v>
      </c>
      <c r="Y1464">
        <v>1085</v>
      </c>
      <c r="Z1464" t="s">
        <v>19276</v>
      </c>
      <c r="AA1464">
        <v>0</v>
      </c>
      <c r="AB1464" t="s">
        <v>87</v>
      </c>
      <c r="AC1464">
        <v>0</v>
      </c>
      <c r="AD1464">
        <v>0</v>
      </c>
      <c r="AE1464">
        <v>0</v>
      </c>
      <c r="AF1464">
        <v>0</v>
      </c>
      <c r="AG1464">
        <v>0</v>
      </c>
      <c r="AH1464">
        <v>0</v>
      </c>
      <c r="AI1464">
        <v>0</v>
      </c>
      <c r="AJ1464">
        <v>0</v>
      </c>
      <c r="AK1464">
        <v>0</v>
      </c>
      <c r="AL1464">
        <v>0</v>
      </c>
      <c r="AM1464">
        <v>0</v>
      </c>
      <c r="AN1464">
        <v>0</v>
      </c>
      <c r="AO1464">
        <v>1</v>
      </c>
      <c r="AP1464">
        <v>0</v>
      </c>
      <c r="AQ1464">
        <v>1</v>
      </c>
      <c r="AR1464">
        <v>15</v>
      </c>
      <c r="AS1464" t="s">
        <v>18789</v>
      </c>
      <c r="AT1464" t="s">
        <v>16825</v>
      </c>
    </row>
    <row r="1465" spans="1:46" x14ac:dyDescent="0.25">
      <c r="A1465" t="s">
        <v>2</v>
      </c>
      <c r="B1465" t="s">
        <v>25578</v>
      </c>
      <c r="C1465" t="s">
        <v>25579</v>
      </c>
      <c r="D1465" t="s">
        <v>25580</v>
      </c>
      <c r="E1465">
        <v>464713</v>
      </c>
      <c r="G1465" t="s">
        <v>295</v>
      </c>
      <c r="H1465" t="s">
        <v>25581</v>
      </c>
      <c r="I1465" t="s">
        <v>25582</v>
      </c>
      <c r="J1465" t="s">
        <v>280</v>
      </c>
      <c r="K1465" t="s">
        <v>18815</v>
      </c>
      <c r="L1465" t="s">
        <v>25583</v>
      </c>
      <c r="M1465" t="s">
        <v>25584</v>
      </c>
      <c r="N1465" t="s">
        <v>25585</v>
      </c>
      <c r="O1465" t="s">
        <v>75</v>
      </c>
      <c r="P1465" t="s">
        <v>25586</v>
      </c>
      <c r="Q1465" t="s">
        <v>282</v>
      </c>
      <c r="R1465" t="s">
        <v>284</v>
      </c>
      <c r="S1465" t="s">
        <v>162</v>
      </c>
      <c r="T1465" t="s">
        <v>18473</v>
      </c>
      <c r="U1465" t="s">
        <v>25587</v>
      </c>
      <c r="V1465" s="1" t="s">
        <v>20208</v>
      </c>
      <c r="W1465" t="s">
        <v>25588</v>
      </c>
      <c r="X1465" s="1" t="s">
        <v>22433</v>
      </c>
      <c r="Y1465">
        <v>1085</v>
      </c>
      <c r="Z1465" t="s">
        <v>19276</v>
      </c>
      <c r="AA1465">
        <v>0</v>
      </c>
      <c r="AB1465" t="s">
        <v>87</v>
      </c>
      <c r="AC1465">
        <v>0</v>
      </c>
      <c r="AD1465">
        <v>0</v>
      </c>
      <c r="AE1465">
        <v>0</v>
      </c>
      <c r="AF1465">
        <v>0</v>
      </c>
      <c r="AG1465">
        <v>0</v>
      </c>
      <c r="AH1465">
        <v>0</v>
      </c>
      <c r="AI1465">
        <v>0</v>
      </c>
      <c r="AJ1465">
        <v>0</v>
      </c>
      <c r="AK1465">
        <v>0</v>
      </c>
      <c r="AL1465">
        <v>1</v>
      </c>
      <c r="AM1465">
        <v>0</v>
      </c>
      <c r="AN1465">
        <v>1</v>
      </c>
      <c r="AO1465">
        <v>0</v>
      </c>
      <c r="AP1465">
        <v>0</v>
      </c>
      <c r="AQ1465">
        <v>0</v>
      </c>
      <c r="AR1465">
        <v>18</v>
      </c>
      <c r="AS1465" t="s">
        <v>16729</v>
      </c>
      <c r="AT1465" t="s">
        <v>80</v>
      </c>
    </row>
    <row r="1466" spans="1:46" x14ac:dyDescent="0.25">
      <c r="A1466" t="s">
        <v>2</v>
      </c>
      <c r="B1466" t="s">
        <v>33837</v>
      </c>
      <c r="C1466" t="s">
        <v>33838</v>
      </c>
      <c r="D1466" t="s">
        <v>33839</v>
      </c>
      <c r="E1466">
        <v>455826</v>
      </c>
      <c r="G1466" t="s">
        <v>298</v>
      </c>
      <c r="H1466" t="s">
        <v>33840</v>
      </c>
      <c r="I1466" t="s">
        <v>33841</v>
      </c>
      <c r="J1466" t="s">
        <v>280</v>
      </c>
      <c r="K1466" t="s">
        <v>33842</v>
      </c>
      <c r="L1466" t="s">
        <v>33843</v>
      </c>
      <c r="M1466" t="s">
        <v>33844</v>
      </c>
      <c r="N1466" t="s">
        <v>281</v>
      </c>
      <c r="O1466" t="s">
        <v>75</v>
      </c>
      <c r="P1466" t="s">
        <v>33845</v>
      </c>
      <c r="Q1466" t="s">
        <v>282</v>
      </c>
      <c r="R1466" t="s">
        <v>284</v>
      </c>
      <c r="S1466" t="s">
        <v>162</v>
      </c>
      <c r="T1466" t="s">
        <v>18681</v>
      </c>
      <c r="U1466" t="s">
        <v>20484</v>
      </c>
      <c r="V1466" s="1" t="s">
        <v>20208</v>
      </c>
      <c r="W1466" t="s">
        <v>33846</v>
      </c>
      <c r="X1466" s="1" t="s">
        <v>22433</v>
      </c>
      <c r="Y1466">
        <v>1085</v>
      </c>
      <c r="Z1466" t="s">
        <v>19276</v>
      </c>
      <c r="AA1466">
        <v>0</v>
      </c>
      <c r="AB1466" t="s">
        <v>87</v>
      </c>
      <c r="AC1466">
        <v>0</v>
      </c>
      <c r="AD1466">
        <v>0</v>
      </c>
      <c r="AE1466">
        <v>0</v>
      </c>
      <c r="AF1466">
        <v>0</v>
      </c>
      <c r="AG1466">
        <v>0</v>
      </c>
      <c r="AH1466">
        <v>0</v>
      </c>
      <c r="AI1466">
        <v>0</v>
      </c>
      <c r="AJ1466">
        <v>0</v>
      </c>
      <c r="AK1466">
        <v>0</v>
      </c>
      <c r="AL1466">
        <v>0</v>
      </c>
      <c r="AM1466">
        <v>0</v>
      </c>
      <c r="AN1466">
        <v>0</v>
      </c>
      <c r="AO1466">
        <v>1</v>
      </c>
      <c r="AP1466">
        <v>0</v>
      </c>
      <c r="AQ1466">
        <v>1</v>
      </c>
      <c r="AR1466">
        <v>16</v>
      </c>
      <c r="AS1466" t="s">
        <v>18496</v>
      </c>
      <c r="AT1466" t="s">
        <v>16825</v>
      </c>
    </row>
    <row r="1467" spans="1:46" x14ac:dyDescent="0.25">
      <c r="A1467" t="s">
        <v>16787</v>
      </c>
      <c r="B1467" t="s">
        <v>33888</v>
      </c>
      <c r="C1467" t="s">
        <v>33889</v>
      </c>
      <c r="D1467" t="s">
        <v>33890</v>
      </c>
      <c r="E1467">
        <v>465262</v>
      </c>
      <c r="G1467" t="s">
        <v>299</v>
      </c>
      <c r="H1467" t="s">
        <v>33891</v>
      </c>
      <c r="I1467" t="s">
        <v>33892</v>
      </c>
      <c r="J1467" t="s">
        <v>280</v>
      </c>
      <c r="K1467" t="s">
        <v>18788</v>
      </c>
      <c r="L1467" t="s">
        <v>33893</v>
      </c>
      <c r="M1467" t="s">
        <v>33894</v>
      </c>
      <c r="N1467" t="s">
        <v>281</v>
      </c>
      <c r="O1467" t="s">
        <v>155</v>
      </c>
      <c r="P1467" t="s">
        <v>33895</v>
      </c>
      <c r="Q1467" t="s">
        <v>282</v>
      </c>
      <c r="R1467" t="s">
        <v>284</v>
      </c>
      <c r="S1467" t="s">
        <v>17346</v>
      </c>
      <c r="T1467" t="s">
        <v>18475</v>
      </c>
      <c r="U1467" t="s">
        <v>33896</v>
      </c>
      <c r="V1467" s="1" t="s">
        <v>20208</v>
      </c>
      <c r="W1467" t="s">
        <v>33897</v>
      </c>
      <c r="X1467" s="1" t="s">
        <v>22433</v>
      </c>
      <c r="Y1467">
        <v>1042</v>
      </c>
      <c r="Z1467" t="s">
        <v>33858</v>
      </c>
      <c r="AA1467">
        <v>1</v>
      </c>
      <c r="AB1467" t="s">
        <v>18006</v>
      </c>
      <c r="AC1467">
        <v>1</v>
      </c>
      <c r="AD1467">
        <v>1</v>
      </c>
      <c r="AE1467">
        <v>0</v>
      </c>
      <c r="AF1467">
        <v>0</v>
      </c>
      <c r="AG1467">
        <v>0</v>
      </c>
      <c r="AH1467">
        <v>0</v>
      </c>
      <c r="AI1467">
        <v>0</v>
      </c>
      <c r="AJ1467">
        <v>0</v>
      </c>
      <c r="AK1467">
        <v>0</v>
      </c>
      <c r="AL1467">
        <v>0</v>
      </c>
      <c r="AM1467">
        <v>0</v>
      </c>
      <c r="AN1467">
        <v>0</v>
      </c>
      <c r="AO1467">
        <v>0</v>
      </c>
      <c r="AP1467">
        <v>0</v>
      </c>
      <c r="AQ1467">
        <v>0</v>
      </c>
      <c r="AR1467">
        <v>18</v>
      </c>
      <c r="AS1467" t="s">
        <v>16734</v>
      </c>
      <c r="AT1467" t="s">
        <v>92</v>
      </c>
    </row>
    <row r="1468" spans="1:46" x14ac:dyDescent="0.25">
      <c r="A1468" t="s">
        <v>16787</v>
      </c>
      <c r="B1468" t="s">
        <v>33847</v>
      </c>
      <c r="C1468" t="s">
        <v>33848</v>
      </c>
      <c r="D1468" t="s">
        <v>33849</v>
      </c>
      <c r="E1468">
        <v>461409</v>
      </c>
      <c r="G1468" t="s">
        <v>291</v>
      </c>
      <c r="H1468" t="s">
        <v>33850</v>
      </c>
      <c r="I1468" t="s">
        <v>33851</v>
      </c>
      <c r="J1468" t="s">
        <v>280</v>
      </c>
      <c r="K1468" t="s">
        <v>33852</v>
      </c>
      <c r="L1468" t="s">
        <v>33853</v>
      </c>
      <c r="M1468" t="s">
        <v>33854</v>
      </c>
      <c r="N1468" t="s">
        <v>285</v>
      </c>
      <c r="O1468" t="s">
        <v>155</v>
      </c>
      <c r="P1468" t="s">
        <v>33855</v>
      </c>
      <c r="Q1468" t="s">
        <v>282</v>
      </c>
      <c r="R1468" t="s">
        <v>284</v>
      </c>
      <c r="S1468" t="s">
        <v>17346</v>
      </c>
      <c r="T1468" t="s">
        <v>18475</v>
      </c>
      <c r="U1468" t="s">
        <v>33856</v>
      </c>
      <c r="V1468" s="1" t="s">
        <v>20208</v>
      </c>
      <c r="W1468" t="s">
        <v>33857</v>
      </c>
      <c r="X1468" s="1" t="s">
        <v>22433</v>
      </c>
      <c r="Y1468">
        <v>1042</v>
      </c>
      <c r="Z1468" t="s">
        <v>33858</v>
      </c>
      <c r="AA1468">
        <v>1</v>
      </c>
      <c r="AB1468" t="s">
        <v>18006</v>
      </c>
      <c r="AC1468">
        <v>1</v>
      </c>
      <c r="AD1468">
        <v>1</v>
      </c>
      <c r="AE1468">
        <v>0</v>
      </c>
      <c r="AF1468">
        <v>0</v>
      </c>
      <c r="AG1468">
        <v>0</v>
      </c>
      <c r="AH1468">
        <v>0</v>
      </c>
      <c r="AI1468">
        <v>0</v>
      </c>
      <c r="AJ1468">
        <v>0</v>
      </c>
      <c r="AK1468">
        <v>0</v>
      </c>
      <c r="AL1468">
        <v>0</v>
      </c>
      <c r="AM1468">
        <v>0</v>
      </c>
      <c r="AN1468">
        <v>0</v>
      </c>
      <c r="AO1468">
        <v>0</v>
      </c>
      <c r="AP1468">
        <v>0</v>
      </c>
      <c r="AQ1468">
        <v>0</v>
      </c>
      <c r="AR1468">
        <v>20</v>
      </c>
      <c r="AS1468" t="s">
        <v>16731</v>
      </c>
      <c r="AT1468" t="s">
        <v>92</v>
      </c>
    </row>
    <row r="1469" spans="1:46" x14ac:dyDescent="0.25">
      <c r="A1469" t="s">
        <v>16787</v>
      </c>
      <c r="B1469" t="s">
        <v>33868</v>
      </c>
      <c r="C1469" t="s">
        <v>33869</v>
      </c>
      <c r="D1469" t="s">
        <v>33870</v>
      </c>
      <c r="E1469">
        <v>463163</v>
      </c>
      <c r="G1469" t="s">
        <v>293</v>
      </c>
      <c r="H1469" t="s">
        <v>33871</v>
      </c>
      <c r="I1469" t="s">
        <v>33872</v>
      </c>
      <c r="J1469" t="s">
        <v>280</v>
      </c>
      <c r="K1469" t="s">
        <v>18842</v>
      </c>
      <c r="L1469" t="s">
        <v>33873</v>
      </c>
      <c r="M1469" t="s">
        <v>33874</v>
      </c>
      <c r="N1469" t="s">
        <v>281</v>
      </c>
      <c r="O1469" t="s">
        <v>155</v>
      </c>
      <c r="P1469" t="s">
        <v>33875</v>
      </c>
      <c r="Q1469" t="s">
        <v>282</v>
      </c>
      <c r="R1469" t="s">
        <v>284</v>
      </c>
      <c r="S1469" t="s">
        <v>17346</v>
      </c>
      <c r="T1469" t="s">
        <v>18729</v>
      </c>
      <c r="U1469" t="s">
        <v>33876</v>
      </c>
      <c r="V1469" s="1" t="s">
        <v>20208</v>
      </c>
      <c r="W1469" t="s">
        <v>33877</v>
      </c>
      <c r="X1469" s="1" t="s">
        <v>22433</v>
      </c>
      <c r="Y1469">
        <v>1042</v>
      </c>
      <c r="Z1469" t="s">
        <v>33858</v>
      </c>
      <c r="AA1469">
        <v>1</v>
      </c>
      <c r="AB1469" t="s">
        <v>18006</v>
      </c>
      <c r="AC1469">
        <v>1</v>
      </c>
      <c r="AD1469">
        <v>1</v>
      </c>
      <c r="AE1469">
        <v>0</v>
      </c>
      <c r="AF1469">
        <v>0</v>
      </c>
      <c r="AG1469">
        <v>0</v>
      </c>
      <c r="AH1469">
        <v>0</v>
      </c>
      <c r="AI1469">
        <v>0</v>
      </c>
      <c r="AJ1469">
        <v>0</v>
      </c>
      <c r="AK1469">
        <v>0</v>
      </c>
      <c r="AL1469">
        <v>0</v>
      </c>
      <c r="AM1469">
        <v>0</v>
      </c>
      <c r="AN1469">
        <v>0</v>
      </c>
      <c r="AO1469">
        <v>0</v>
      </c>
      <c r="AP1469">
        <v>0</v>
      </c>
      <c r="AQ1469">
        <v>0</v>
      </c>
      <c r="AR1469">
        <v>18</v>
      </c>
      <c r="AS1469" t="s">
        <v>16734</v>
      </c>
      <c r="AT1469" t="s">
        <v>92</v>
      </c>
    </row>
    <row r="1470" spans="1:46" x14ac:dyDescent="0.25">
      <c r="A1470" t="s">
        <v>16787</v>
      </c>
      <c r="B1470" t="s">
        <v>33878</v>
      </c>
      <c r="C1470" t="s">
        <v>33879</v>
      </c>
      <c r="D1470" t="s">
        <v>33880</v>
      </c>
      <c r="E1470">
        <v>437500</v>
      </c>
      <c r="G1470" t="s">
        <v>283</v>
      </c>
      <c r="H1470" t="s">
        <v>33881</v>
      </c>
      <c r="I1470" t="s">
        <v>33882</v>
      </c>
      <c r="J1470" t="s">
        <v>280</v>
      </c>
      <c r="K1470" t="s">
        <v>17045</v>
      </c>
      <c r="L1470" t="s">
        <v>33883</v>
      </c>
      <c r="M1470" t="s">
        <v>33884</v>
      </c>
      <c r="N1470" t="s">
        <v>285</v>
      </c>
      <c r="O1470" t="s">
        <v>155</v>
      </c>
      <c r="P1470" t="s">
        <v>33885</v>
      </c>
      <c r="Q1470" t="s">
        <v>282</v>
      </c>
      <c r="R1470" t="s">
        <v>284</v>
      </c>
      <c r="S1470" t="s">
        <v>17346</v>
      </c>
      <c r="T1470" t="s">
        <v>18729</v>
      </c>
      <c r="U1470" t="s">
        <v>33886</v>
      </c>
      <c r="V1470" s="1" t="s">
        <v>18608</v>
      </c>
      <c r="W1470" t="s">
        <v>33887</v>
      </c>
      <c r="X1470" s="1" t="s">
        <v>22433</v>
      </c>
      <c r="Y1470">
        <v>1042</v>
      </c>
      <c r="Z1470" t="s">
        <v>33858</v>
      </c>
      <c r="AA1470">
        <v>1</v>
      </c>
      <c r="AB1470" t="s">
        <v>18006</v>
      </c>
      <c r="AC1470">
        <v>0</v>
      </c>
      <c r="AD1470">
        <v>0</v>
      </c>
      <c r="AE1470">
        <v>0</v>
      </c>
      <c r="AF1470">
        <v>0</v>
      </c>
      <c r="AG1470">
        <v>0</v>
      </c>
      <c r="AH1470">
        <v>0</v>
      </c>
      <c r="AI1470">
        <v>0</v>
      </c>
      <c r="AJ1470">
        <v>0</v>
      </c>
      <c r="AK1470">
        <v>0</v>
      </c>
      <c r="AL1470">
        <v>1</v>
      </c>
      <c r="AM1470">
        <v>1</v>
      </c>
      <c r="AN1470">
        <v>0</v>
      </c>
      <c r="AO1470">
        <v>0</v>
      </c>
      <c r="AP1470">
        <v>0</v>
      </c>
      <c r="AQ1470">
        <v>0</v>
      </c>
      <c r="AR1470">
        <v>21</v>
      </c>
      <c r="AS1470" t="s">
        <v>18541</v>
      </c>
      <c r="AT1470" t="s">
        <v>99</v>
      </c>
    </row>
    <row r="1471" spans="1:46" x14ac:dyDescent="0.25">
      <c r="A1471" t="s">
        <v>16787</v>
      </c>
      <c r="B1471" t="s">
        <v>33859</v>
      </c>
      <c r="C1471" t="s">
        <v>33860</v>
      </c>
      <c r="D1471" t="s">
        <v>33861</v>
      </c>
      <c r="E1471">
        <v>454143</v>
      </c>
      <c r="G1471" t="s">
        <v>291</v>
      </c>
      <c r="H1471" t="s">
        <v>33862</v>
      </c>
      <c r="I1471" t="s">
        <v>33863</v>
      </c>
      <c r="J1471" t="s">
        <v>280</v>
      </c>
      <c r="K1471" t="s">
        <v>17045</v>
      </c>
      <c r="L1471" t="s">
        <v>33864</v>
      </c>
      <c r="M1471" t="s">
        <v>33865</v>
      </c>
      <c r="N1471" t="s">
        <v>281</v>
      </c>
      <c r="O1471" t="s">
        <v>155</v>
      </c>
      <c r="P1471" t="s">
        <v>33866</v>
      </c>
      <c r="Q1471" t="s">
        <v>282</v>
      </c>
      <c r="R1471" t="s">
        <v>284</v>
      </c>
      <c r="S1471" t="s">
        <v>17346</v>
      </c>
      <c r="T1471" t="s">
        <v>18729</v>
      </c>
      <c r="U1471" t="s">
        <v>20073</v>
      </c>
      <c r="V1471" s="1" t="s">
        <v>19945</v>
      </c>
      <c r="W1471" t="s">
        <v>33867</v>
      </c>
      <c r="X1471" s="1" t="s">
        <v>22433</v>
      </c>
      <c r="Y1471">
        <v>1042</v>
      </c>
      <c r="Z1471" t="s">
        <v>33858</v>
      </c>
      <c r="AA1471">
        <v>1</v>
      </c>
      <c r="AB1471" t="s">
        <v>18006</v>
      </c>
      <c r="AC1471">
        <v>1</v>
      </c>
      <c r="AD1471">
        <v>1</v>
      </c>
      <c r="AE1471">
        <v>0</v>
      </c>
      <c r="AF1471">
        <v>0</v>
      </c>
      <c r="AG1471">
        <v>0</v>
      </c>
      <c r="AH1471">
        <v>0</v>
      </c>
      <c r="AI1471">
        <v>0</v>
      </c>
      <c r="AJ1471">
        <v>0</v>
      </c>
      <c r="AK1471">
        <v>0</v>
      </c>
      <c r="AL1471">
        <v>0</v>
      </c>
      <c r="AM1471">
        <v>0</v>
      </c>
      <c r="AN1471">
        <v>0</v>
      </c>
      <c r="AO1471">
        <v>0</v>
      </c>
      <c r="AP1471">
        <v>0</v>
      </c>
      <c r="AQ1471">
        <v>0</v>
      </c>
      <c r="AR1471">
        <v>20</v>
      </c>
      <c r="AS1471" t="s">
        <v>16731</v>
      </c>
      <c r="AT1471" t="s">
        <v>92</v>
      </c>
    </row>
    <row r="1472" spans="1:46" x14ac:dyDescent="0.25">
      <c r="A1472" t="s">
        <v>2</v>
      </c>
      <c r="B1472" t="s">
        <v>60023</v>
      </c>
      <c r="C1472" t="s">
        <v>60024</v>
      </c>
      <c r="D1472" t="s">
        <v>60025</v>
      </c>
      <c r="E1472">
        <v>468676</v>
      </c>
      <c r="G1472" t="s">
        <v>293</v>
      </c>
      <c r="H1472" t="s">
        <v>17492</v>
      </c>
      <c r="I1472" t="s">
        <v>60026</v>
      </c>
      <c r="J1472" t="s">
        <v>280</v>
      </c>
      <c r="K1472" t="s">
        <v>60027</v>
      </c>
      <c r="L1472" t="s">
        <v>60028</v>
      </c>
      <c r="M1472" t="s">
        <v>287</v>
      </c>
      <c r="N1472" t="s">
        <v>281</v>
      </c>
      <c r="O1472" t="s">
        <v>75</v>
      </c>
      <c r="P1472" t="s">
        <v>60029</v>
      </c>
      <c r="Q1472" t="s">
        <v>282</v>
      </c>
      <c r="R1472" t="s">
        <v>18695</v>
      </c>
      <c r="S1472" t="s">
        <v>99</v>
      </c>
      <c r="T1472" t="s">
        <v>288</v>
      </c>
      <c r="U1472" t="s">
        <v>60030</v>
      </c>
      <c r="V1472" s="1" t="s">
        <v>22433</v>
      </c>
      <c r="W1472" t="s">
        <v>60031</v>
      </c>
      <c r="X1472" s="1" t="s">
        <v>22433</v>
      </c>
      <c r="Y1472">
        <v>968</v>
      </c>
      <c r="Z1472" t="s">
        <v>60032</v>
      </c>
      <c r="AA1472">
        <v>0</v>
      </c>
      <c r="AB1472" t="s">
        <v>87</v>
      </c>
      <c r="AC1472">
        <v>0</v>
      </c>
      <c r="AD1472">
        <v>0</v>
      </c>
      <c r="AE1472">
        <v>0</v>
      </c>
      <c r="AF1472">
        <v>0</v>
      </c>
      <c r="AG1472">
        <v>0</v>
      </c>
      <c r="AH1472">
        <v>0</v>
      </c>
      <c r="AI1472">
        <v>0</v>
      </c>
      <c r="AJ1472">
        <v>0</v>
      </c>
      <c r="AK1472">
        <v>0</v>
      </c>
      <c r="AL1472">
        <v>1</v>
      </c>
      <c r="AM1472">
        <v>0</v>
      </c>
      <c r="AN1472">
        <v>1</v>
      </c>
      <c r="AO1472">
        <v>0</v>
      </c>
      <c r="AP1472">
        <v>0</v>
      </c>
      <c r="AQ1472">
        <v>0</v>
      </c>
      <c r="AR1472">
        <v>18</v>
      </c>
      <c r="AS1472" t="s">
        <v>16729</v>
      </c>
      <c r="AT1472" t="s">
        <v>80</v>
      </c>
    </row>
    <row r="1473" spans="1:46" x14ac:dyDescent="0.25">
      <c r="A1473" t="s">
        <v>2</v>
      </c>
      <c r="B1473" t="s">
        <v>60033</v>
      </c>
      <c r="C1473" t="s">
        <v>60034</v>
      </c>
      <c r="D1473" t="s">
        <v>60035</v>
      </c>
      <c r="E1473">
        <v>469703</v>
      </c>
      <c r="G1473" t="s">
        <v>16828</v>
      </c>
      <c r="H1473" t="s">
        <v>60036</v>
      </c>
      <c r="I1473" t="s">
        <v>60037</v>
      </c>
      <c r="J1473" t="s">
        <v>60038</v>
      </c>
      <c r="K1473" t="s">
        <v>17269</v>
      </c>
      <c r="L1473" t="s">
        <v>60039</v>
      </c>
      <c r="M1473" t="s">
        <v>287</v>
      </c>
      <c r="N1473" t="s">
        <v>281</v>
      </c>
      <c r="O1473" t="s">
        <v>75</v>
      </c>
      <c r="P1473" t="s">
        <v>60040</v>
      </c>
      <c r="Q1473" t="s">
        <v>282</v>
      </c>
      <c r="R1473" t="s">
        <v>83</v>
      </c>
      <c r="S1473" t="s">
        <v>99</v>
      </c>
      <c r="T1473" t="s">
        <v>288</v>
      </c>
      <c r="U1473" t="s">
        <v>60041</v>
      </c>
      <c r="V1473" s="1" t="s">
        <v>22433</v>
      </c>
      <c r="W1473" t="s">
        <v>60042</v>
      </c>
      <c r="X1473" s="1" t="s">
        <v>22433</v>
      </c>
      <c r="Y1473">
        <v>968</v>
      </c>
      <c r="Z1473" t="s">
        <v>60032</v>
      </c>
      <c r="AA1473">
        <v>0</v>
      </c>
      <c r="AB1473" t="s">
        <v>87</v>
      </c>
      <c r="AC1473">
        <v>0</v>
      </c>
      <c r="AD1473">
        <v>0</v>
      </c>
      <c r="AE1473">
        <v>0</v>
      </c>
      <c r="AF1473">
        <v>0</v>
      </c>
      <c r="AG1473">
        <v>0</v>
      </c>
      <c r="AH1473">
        <v>0</v>
      </c>
      <c r="AI1473">
        <v>0</v>
      </c>
      <c r="AJ1473">
        <v>0</v>
      </c>
      <c r="AK1473">
        <v>0</v>
      </c>
      <c r="AL1473">
        <v>1</v>
      </c>
      <c r="AM1473">
        <v>0</v>
      </c>
      <c r="AN1473">
        <v>1</v>
      </c>
      <c r="AO1473">
        <v>0</v>
      </c>
      <c r="AP1473">
        <v>0</v>
      </c>
      <c r="AQ1473">
        <v>0</v>
      </c>
      <c r="AR1473">
        <v>20</v>
      </c>
      <c r="AS1473" t="s">
        <v>18525</v>
      </c>
      <c r="AT1473" t="s">
        <v>88</v>
      </c>
    </row>
    <row r="1474" spans="1:46" x14ac:dyDescent="0.25">
      <c r="A1474" t="s">
        <v>2</v>
      </c>
      <c r="B1474" t="s">
        <v>28865</v>
      </c>
      <c r="C1474" t="s">
        <v>28866</v>
      </c>
      <c r="D1474" t="s">
        <v>28867</v>
      </c>
      <c r="E1474">
        <v>464241</v>
      </c>
      <c r="G1474" t="s">
        <v>295</v>
      </c>
      <c r="H1474" t="s">
        <v>28868</v>
      </c>
      <c r="I1474" t="s">
        <v>28869</v>
      </c>
      <c r="J1474" t="s">
        <v>280</v>
      </c>
      <c r="K1474" t="s">
        <v>17269</v>
      </c>
      <c r="L1474" t="s">
        <v>28870</v>
      </c>
      <c r="M1474" t="s">
        <v>28871</v>
      </c>
      <c r="N1474" t="s">
        <v>28872</v>
      </c>
      <c r="O1474" t="s">
        <v>75</v>
      </c>
      <c r="P1474" t="s">
        <v>28873</v>
      </c>
      <c r="Q1474" t="s">
        <v>282</v>
      </c>
      <c r="R1474" t="s">
        <v>284</v>
      </c>
      <c r="S1474" t="s">
        <v>99</v>
      </c>
      <c r="T1474" t="s">
        <v>288</v>
      </c>
      <c r="U1474" t="s">
        <v>28874</v>
      </c>
      <c r="V1474" s="1" t="s">
        <v>20208</v>
      </c>
      <c r="W1474" t="s">
        <v>28875</v>
      </c>
      <c r="X1474" s="1" t="s">
        <v>22433</v>
      </c>
      <c r="Y1474">
        <v>968</v>
      </c>
      <c r="Z1474" t="s">
        <v>60032</v>
      </c>
      <c r="AA1474">
        <v>0</v>
      </c>
      <c r="AB1474" t="s">
        <v>87</v>
      </c>
      <c r="AC1474">
        <v>0</v>
      </c>
      <c r="AD1474">
        <v>0</v>
      </c>
      <c r="AE1474">
        <v>0</v>
      </c>
      <c r="AF1474">
        <v>0</v>
      </c>
      <c r="AG1474">
        <v>0</v>
      </c>
      <c r="AH1474">
        <v>0</v>
      </c>
      <c r="AI1474">
        <v>0</v>
      </c>
      <c r="AJ1474">
        <v>0</v>
      </c>
      <c r="AK1474">
        <v>0</v>
      </c>
      <c r="AL1474">
        <v>1</v>
      </c>
      <c r="AM1474">
        <v>0</v>
      </c>
      <c r="AN1474">
        <v>1</v>
      </c>
      <c r="AO1474">
        <v>0</v>
      </c>
      <c r="AP1474">
        <v>0</v>
      </c>
      <c r="AQ1474">
        <v>0</v>
      </c>
      <c r="AR1474">
        <v>18</v>
      </c>
      <c r="AS1474" t="s">
        <v>16732</v>
      </c>
      <c r="AT1474" t="s">
        <v>80</v>
      </c>
    </row>
    <row r="1475" spans="1:46" x14ac:dyDescent="0.25">
      <c r="A1475" t="s">
        <v>16787</v>
      </c>
      <c r="B1475" t="s">
        <v>60043</v>
      </c>
      <c r="C1475" t="s">
        <v>60044</v>
      </c>
      <c r="D1475" t="s">
        <v>60045</v>
      </c>
      <c r="E1475">
        <v>470125</v>
      </c>
      <c r="G1475" t="s">
        <v>291</v>
      </c>
      <c r="H1475" t="s">
        <v>60046</v>
      </c>
      <c r="I1475" t="s">
        <v>60047</v>
      </c>
      <c r="J1475" t="s">
        <v>18016</v>
      </c>
      <c r="K1475" t="s">
        <v>17243</v>
      </c>
      <c r="L1475" t="s">
        <v>60048</v>
      </c>
      <c r="M1475" t="s">
        <v>60049</v>
      </c>
      <c r="N1475" t="s">
        <v>281</v>
      </c>
      <c r="O1475" t="s">
        <v>155</v>
      </c>
      <c r="P1475" t="s">
        <v>60050</v>
      </c>
      <c r="Q1475" t="s">
        <v>286</v>
      </c>
      <c r="R1475" t="s">
        <v>243</v>
      </c>
      <c r="S1475" t="s">
        <v>238</v>
      </c>
      <c r="T1475" t="s">
        <v>289</v>
      </c>
      <c r="U1475" t="s">
        <v>60051</v>
      </c>
      <c r="V1475" s="1" t="s">
        <v>22433</v>
      </c>
      <c r="W1475" t="s">
        <v>60052</v>
      </c>
      <c r="X1475" s="1" t="s">
        <v>22433</v>
      </c>
      <c r="Y1475">
        <v>965</v>
      </c>
      <c r="Z1475" t="s">
        <v>33908</v>
      </c>
      <c r="AA1475">
        <v>0</v>
      </c>
      <c r="AB1475" t="s">
        <v>87</v>
      </c>
      <c r="AC1475">
        <v>0</v>
      </c>
      <c r="AD1475">
        <v>0</v>
      </c>
      <c r="AE1475">
        <v>0</v>
      </c>
      <c r="AF1475">
        <v>0</v>
      </c>
      <c r="AG1475">
        <v>0</v>
      </c>
      <c r="AH1475">
        <v>0</v>
      </c>
      <c r="AI1475">
        <v>0</v>
      </c>
      <c r="AJ1475">
        <v>0</v>
      </c>
      <c r="AK1475">
        <v>0</v>
      </c>
      <c r="AL1475">
        <v>1</v>
      </c>
      <c r="AM1475">
        <v>0</v>
      </c>
      <c r="AN1475">
        <v>1</v>
      </c>
      <c r="AO1475">
        <v>0</v>
      </c>
      <c r="AP1475">
        <v>0</v>
      </c>
      <c r="AQ1475">
        <v>0</v>
      </c>
      <c r="AR1475">
        <v>18</v>
      </c>
      <c r="AS1475" t="s">
        <v>18486</v>
      </c>
      <c r="AT1475" t="s">
        <v>88</v>
      </c>
    </row>
    <row r="1476" spans="1:46" x14ac:dyDescent="0.25">
      <c r="A1476" t="s">
        <v>16787</v>
      </c>
      <c r="B1476" t="s">
        <v>28334</v>
      </c>
      <c r="C1476" t="s">
        <v>28335</v>
      </c>
      <c r="D1476" t="s">
        <v>28336</v>
      </c>
      <c r="E1476">
        <v>468588</v>
      </c>
      <c r="G1476" t="s">
        <v>293</v>
      </c>
      <c r="H1476" t="s">
        <v>28337</v>
      </c>
      <c r="I1476" t="s">
        <v>28338</v>
      </c>
      <c r="J1476" t="s">
        <v>280</v>
      </c>
      <c r="K1476" t="s">
        <v>17168</v>
      </c>
      <c r="L1476" t="s">
        <v>28339</v>
      </c>
      <c r="M1476" t="s">
        <v>28340</v>
      </c>
      <c r="N1476" t="s">
        <v>285</v>
      </c>
      <c r="O1476" t="s">
        <v>155</v>
      </c>
      <c r="P1476" t="s">
        <v>28341</v>
      </c>
      <c r="Q1476" t="s">
        <v>282</v>
      </c>
      <c r="R1476" t="s">
        <v>284</v>
      </c>
      <c r="S1476" t="s">
        <v>238</v>
      </c>
      <c r="T1476" t="s">
        <v>18490</v>
      </c>
      <c r="U1476" t="s">
        <v>28342</v>
      </c>
      <c r="V1476" s="1" t="s">
        <v>22433</v>
      </c>
      <c r="W1476" t="s">
        <v>28343</v>
      </c>
      <c r="X1476" s="1" t="s">
        <v>22433</v>
      </c>
      <c r="Y1476">
        <v>965</v>
      </c>
      <c r="Z1476" t="s">
        <v>33908</v>
      </c>
      <c r="AA1476">
        <v>0</v>
      </c>
      <c r="AB1476" t="s">
        <v>87</v>
      </c>
      <c r="AC1476">
        <v>0</v>
      </c>
      <c r="AD1476">
        <v>0</v>
      </c>
      <c r="AE1476">
        <v>0</v>
      </c>
      <c r="AF1476">
        <v>0</v>
      </c>
      <c r="AG1476">
        <v>0</v>
      </c>
      <c r="AH1476">
        <v>0</v>
      </c>
      <c r="AI1476">
        <v>0</v>
      </c>
      <c r="AJ1476">
        <v>0</v>
      </c>
      <c r="AK1476">
        <v>0</v>
      </c>
      <c r="AL1476">
        <v>1</v>
      </c>
      <c r="AM1476">
        <v>0</v>
      </c>
      <c r="AN1476">
        <v>1</v>
      </c>
      <c r="AO1476">
        <v>0</v>
      </c>
      <c r="AP1476">
        <v>0</v>
      </c>
      <c r="AQ1476">
        <v>0</v>
      </c>
      <c r="AR1476">
        <v>18</v>
      </c>
      <c r="AS1476" t="s">
        <v>16729</v>
      </c>
      <c r="AT1476" t="s">
        <v>80</v>
      </c>
    </row>
    <row r="1477" spans="1:46" x14ac:dyDescent="0.25">
      <c r="A1477" t="s">
        <v>16787</v>
      </c>
      <c r="B1477" t="s">
        <v>33898</v>
      </c>
      <c r="C1477" t="s">
        <v>33899</v>
      </c>
      <c r="D1477" t="s">
        <v>33900</v>
      </c>
      <c r="E1477">
        <v>461186</v>
      </c>
      <c r="G1477" t="s">
        <v>299</v>
      </c>
      <c r="H1477" t="s">
        <v>33901</v>
      </c>
      <c r="I1477" t="s">
        <v>33902</v>
      </c>
      <c r="J1477" t="s">
        <v>280</v>
      </c>
      <c r="K1477" t="s">
        <v>157</v>
      </c>
      <c r="L1477" t="s">
        <v>33903</v>
      </c>
      <c r="M1477" t="s">
        <v>33904</v>
      </c>
      <c r="N1477" t="s">
        <v>33904</v>
      </c>
      <c r="O1477" t="s">
        <v>155</v>
      </c>
      <c r="P1477" t="s">
        <v>33905</v>
      </c>
      <c r="Q1477" t="s">
        <v>286</v>
      </c>
      <c r="R1477" t="s">
        <v>243</v>
      </c>
      <c r="S1477" t="s">
        <v>238</v>
      </c>
      <c r="T1477" t="s">
        <v>292</v>
      </c>
      <c r="U1477" t="s">
        <v>33906</v>
      </c>
      <c r="V1477" s="1" t="s">
        <v>20208</v>
      </c>
      <c r="W1477" t="s">
        <v>33907</v>
      </c>
      <c r="X1477" s="1" t="s">
        <v>22433</v>
      </c>
      <c r="Y1477">
        <v>965</v>
      </c>
      <c r="Z1477" t="s">
        <v>33908</v>
      </c>
      <c r="AA1477">
        <v>0</v>
      </c>
      <c r="AB1477" t="s">
        <v>87</v>
      </c>
      <c r="AC1477">
        <v>0</v>
      </c>
      <c r="AD1477">
        <v>0</v>
      </c>
      <c r="AE1477">
        <v>0</v>
      </c>
      <c r="AF1477">
        <v>0</v>
      </c>
      <c r="AG1477">
        <v>0</v>
      </c>
      <c r="AH1477">
        <v>0</v>
      </c>
      <c r="AI1477">
        <v>0</v>
      </c>
      <c r="AJ1477">
        <v>0</v>
      </c>
      <c r="AK1477">
        <v>0</v>
      </c>
      <c r="AL1477">
        <v>1</v>
      </c>
      <c r="AM1477">
        <v>0</v>
      </c>
      <c r="AN1477">
        <v>1</v>
      </c>
      <c r="AO1477">
        <v>0</v>
      </c>
      <c r="AP1477">
        <v>0</v>
      </c>
      <c r="AQ1477">
        <v>0</v>
      </c>
      <c r="AR1477">
        <v>10</v>
      </c>
      <c r="AS1477" t="s">
        <v>18474</v>
      </c>
      <c r="AT1477" t="s">
        <v>118</v>
      </c>
    </row>
    <row r="1478" spans="1:46" x14ac:dyDescent="0.25">
      <c r="A1478" t="s">
        <v>1</v>
      </c>
      <c r="B1478" t="s">
        <v>39309</v>
      </c>
      <c r="C1478" t="s">
        <v>39310</v>
      </c>
      <c r="D1478" t="s">
        <v>39311</v>
      </c>
      <c r="E1478">
        <v>460490</v>
      </c>
      <c r="G1478" t="s">
        <v>283</v>
      </c>
      <c r="H1478" t="s">
        <v>39312</v>
      </c>
      <c r="I1478" t="s">
        <v>39313</v>
      </c>
      <c r="J1478" t="s">
        <v>280</v>
      </c>
      <c r="K1478" t="s">
        <v>17713</v>
      </c>
      <c r="L1478" t="s">
        <v>39314</v>
      </c>
      <c r="M1478" t="s">
        <v>39315</v>
      </c>
      <c r="N1478" t="s">
        <v>281</v>
      </c>
      <c r="O1478" t="s">
        <v>75</v>
      </c>
      <c r="P1478" t="s">
        <v>39316</v>
      </c>
      <c r="Q1478" t="s">
        <v>282</v>
      </c>
      <c r="R1478" t="s">
        <v>284</v>
      </c>
      <c r="S1478" t="s">
        <v>18519</v>
      </c>
      <c r="T1478" t="s">
        <v>18520</v>
      </c>
      <c r="U1478" t="s">
        <v>39317</v>
      </c>
      <c r="V1478" s="1" t="s">
        <v>20208</v>
      </c>
      <c r="W1478" t="s">
        <v>39318</v>
      </c>
      <c r="X1478" s="1" t="s">
        <v>22433</v>
      </c>
      <c r="Y1478">
        <v>931</v>
      </c>
      <c r="Z1478" t="s">
        <v>60053</v>
      </c>
      <c r="AA1478">
        <v>0</v>
      </c>
      <c r="AB1478" t="s">
        <v>87</v>
      </c>
      <c r="AC1478">
        <v>0</v>
      </c>
      <c r="AD1478">
        <v>0</v>
      </c>
      <c r="AE1478">
        <v>0</v>
      </c>
      <c r="AF1478">
        <v>0</v>
      </c>
      <c r="AG1478">
        <v>0</v>
      </c>
      <c r="AH1478">
        <v>0</v>
      </c>
      <c r="AI1478">
        <v>0</v>
      </c>
      <c r="AJ1478">
        <v>0</v>
      </c>
      <c r="AK1478">
        <v>0</v>
      </c>
      <c r="AL1478">
        <v>1</v>
      </c>
      <c r="AM1478">
        <v>0</v>
      </c>
      <c r="AN1478">
        <v>1</v>
      </c>
      <c r="AO1478">
        <v>0</v>
      </c>
      <c r="AP1478">
        <v>0</v>
      </c>
      <c r="AQ1478">
        <v>0</v>
      </c>
      <c r="AR1478">
        <v>18</v>
      </c>
      <c r="AS1478" t="s">
        <v>18697</v>
      </c>
      <c r="AT1478" t="s">
        <v>105</v>
      </c>
    </row>
    <row r="1479" spans="1:46" x14ac:dyDescent="0.25">
      <c r="A1479" t="s">
        <v>16787</v>
      </c>
      <c r="B1479" t="s">
        <v>37729</v>
      </c>
      <c r="C1479" t="s">
        <v>37730</v>
      </c>
      <c r="D1479" t="s">
        <v>37731</v>
      </c>
      <c r="E1479">
        <v>468550</v>
      </c>
      <c r="G1479" t="s">
        <v>293</v>
      </c>
      <c r="H1479" t="s">
        <v>37732</v>
      </c>
      <c r="I1479" t="s">
        <v>37733</v>
      </c>
      <c r="J1479" t="s">
        <v>280</v>
      </c>
      <c r="K1479" t="s">
        <v>19224</v>
      </c>
      <c r="L1479" t="s">
        <v>37734</v>
      </c>
      <c r="M1479" t="s">
        <v>37735</v>
      </c>
      <c r="N1479" t="s">
        <v>37736</v>
      </c>
      <c r="O1479" t="s">
        <v>146</v>
      </c>
      <c r="P1479" t="s">
        <v>37737</v>
      </c>
      <c r="Q1479" t="s">
        <v>282</v>
      </c>
      <c r="R1479" t="s">
        <v>284</v>
      </c>
      <c r="S1479" t="s">
        <v>18725</v>
      </c>
      <c r="T1479" t="s">
        <v>18694</v>
      </c>
      <c r="U1479" t="s">
        <v>37738</v>
      </c>
      <c r="V1479" s="1" t="s">
        <v>22433</v>
      </c>
      <c r="W1479" t="s">
        <v>37739</v>
      </c>
      <c r="X1479" s="1" t="s">
        <v>22433</v>
      </c>
      <c r="Y1479">
        <v>909</v>
      </c>
      <c r="Z1479" t="s">
        <v>60054</v>
      </c>
      <c r="AA1479">
        <v>0</v>
      </c>
      <c r="AB1479" t="s">
        <v>87</v>
      </c>
      <c r="AC1479">
        <v>0</v>
      </c>
      <c r="AD1479">
        <v>0</v>
      </c>
      <c r="AE1479">
        <v>0</v>
      </c>
      <c r="AF1479">
        <v>0</v>
      </c>
      <c r="AG1479">
        <v>0</v>
      </c>
      <c r="AH1479">
        <v>0</v>
      </c>
      <c r="AI1479">
        <v>0</v>
      </c>
      <c r="AJ1479">
        <v>0</v>
      </c>
      <c r="AK1479">
        <v>0</v>
      </c>
      <c r="AL1479">
        <v>1</v>
      </c>
      <c r="AM1479">
        <v>0</v>
      </c>
      <c r="AN1479">
        <v>1</v>
      </c>
      <c r="AO1479">
        <v>0</v>
      </c>
      <c r="AP1479">
        <v>0</v>
      </c>
      <c r="AQ1479">
        <v>0</v>
      </c>
      <c r="AR1479">
        <v>18</v>
      </c>
      <c r="AS1479" t="s">
        <v>16898</v>
      </c>
      <c r="AT1479" t="s">
        <v>80</v>
      </c>
    </row>
    <row r="1480" spans="1:46" x14ac:dyDescent="0.25">
      <c r="A1480" t="s">
        <v>16787</v>
      </c>
      <c r="B1480" t="s">
        <v>60055</v>
      </c>
      <c r="C1480" t="s">
        <v>60056</v>
      </c>
      <c r="D1480" t="s">
        <v>60057</v>
      </c>
      <c r="E1480">
        <v>469281</v>
      </c>
      <c r="G1480" t="s">
        <v>293</v>
      </c>
      <c r="H1480" t="s">
        <v>60058</v>
      </c>
      <c r="I1480" t="s">
        <v>60059</v>
      </c>
      <c r="J1480" t="s">
        <v>280</v>
      </c>
      <c r="K1480" t="s">
        <v>18008</v>
      </c>
      <c r="L1480" t="s">
        <v>60060</v>
      </c>
      <c r="M1480" t="s">
        <v>60061</v>
      </c>
      <c r="N1480" t="s">
        <v>281</v>
      </c>
      <c r="O1480" t="s">
        <v>146</v>
      </c>
      <c r="P1480" t="s">
        <v>60062</v>
      </c>
      <c r="Q1480" t="s">
        <v>282</v>
      </c>
      <c r="R1480" t="s">
        <v>284</v>
      </c>
      <c r="S1480" t="s">
        <v>111</v>
      </c>
      <c r="T1480" t="s">
        <v>18769</v>
      </c>
      <c r="U1480" t="s">
        <v>60063</v>
      </c>
      <c r="V1480" s="1" t="s">
        <v>22433</v>
      </c>
      <c r="W1480" t="s">
        <v>60064</v>
      </c>
      <c r="X1480" s="1" t="s">
        <v>22433</v>
      </c>
      <c r="Y1480">
        <v>909</v>
      </c>
      <c r="Z1480" t="s">
        <v>60054</v>
      </c>
      <c r="AA1480">
        <v>0</v>
      </c>
      <c r="AB1480" t="s">
        <v>87</v>
      </c>
      <c r="AC1480">
        <v>0</v>
      </c>
      <c r="AD1480">
        <v>0</v>
      </c>
      <c r="AE1480">
        <v>0</v>
      </c>
      <c r="AF1480">
        <v>0</v>
      </c>
      <c r="AG1480">
        <v>0</v>
      </c>
      <c r="AH1480">
        <v>0</v>
      </c>
      <c r="AI1480">
        <v>0</v>
      </c>
      <c r="AJ1480">
        <v>0</v>
      </c>
      <c r="AK1480">
        <v>0</v>
      </c>
      <c r="AL1480">
        <v>1</v>
      </c>
      <c r="AM1480">
        <v>0</v>
      </c>
      <c r="AN1480">
        <v>1</v>
      </c>
      <c r="AO1480">
        <v>0</v>
      </c>
      <c r="AP1480">
        <v>0</v>
      </c>
      <c r="AQ1480">
        <v>0</v>
      </c>
      <c r="AR1480">
        <v>18</v>
      </c>
      <c r="AS1480" t="s">
        <v>16729</v>
      </c>
      <c r="AT1480" t="s">
        <v>80</v>
      </c>
    </row>
    <row r="1481" spans="1:46" x14ac:dyDescent="0.25">
      <c r="A1481" t="s">
        <v>1</v>
      </c>
      <c r="B1481" t="s">
        <v>33920</v>
      </c>
      <c r="C1481" t="s">
        <v>33921</v>
      </c>
      <c r="D1481" t="s">
        <v>33922</v>
      </c>
      <c r="E1481">
        <v>468286</v>
      </c>
      <c r="G1481" t="s">
        <v>16828</v>
      </c>
      <c r="H1481" t="s">
        <v>33923</v>
      </c>
      <c r="I1481" t="s">
        <v>33924</v>
      </c>
      <c r="J1481" t="s">
        <v>280</v>
      </c>
      <c r="K1481" t="s">
        <v>117</v>
      </c>
      <c r="L1481" t="s">
        <v>33925</v>
      </c>
      <c r="M1481" t="s">
        <v>33926</v>
      </c>
      <c r="N1481" t="s">
        <v>33927</v>
      </c>
      <c r="O1481" t="s">
        <v>75</v>
      </c>
      <c r="P1481" t="s">
        <v>33928</v>
      </c>
      <c r="Q1481" t="s">
        <v>282</v>
      </c>
      <c r="R1481" t="s">
        <v>284</v>
      </c>
      <c r="S1481" t="s">
        <v>17058</v>
      </c>
      <c r="T1481" t="s">
        <v>18492</v>
      </c>
      <c r="U1481" t="s">
        <v>24479</v>
      </c>
      <c r="V1481" s="1" t="s">
        <v>22433</v>
      </c>
      <c r="W1481" t="s">
        <v>33929</v>
      </c>
      <c r="X1481" s="1" t="s">
        <v>22433</v>
      </c>
      <c r="Y1481">
        <v>893</v>
      </c>
      <c r="Z1481" t="s">
        <v>33919</v>
      </c>
      <c r="AA1481">
        <v>1</v>
      </c>
      <c r="AB1481" t="s">
        <v>16827</v>
      </c>
      <c r="AC1481">
        <v>1</v>
      </c>
      <c r="AD1481">
        <v>1</v>
      </c>
      <c r="AE1481">
        <v>0</v>
      </c>
      <c r="AF1481">
        <v>0</v>
      </c>
      <c r="AG1481">
        <v>0</v>
      </c>
      <c r="AH1481">
        <v>0</v>
      </c>
      <c r="AI1481">
        <v>0</v>
      </c>
      <c r="AJ1481">
        <v>0</v>
      </c>
      <c r="AK1481">
        <v>0</v>
      </c>
      <c r="AL1481">
        <v>0</v>
      </c>
      <c r="AM1481">
        <v>0</v>
      </c>
      <c r="AN1481">
        <v>0</v>
      </c>
      <c r="AO1481">
        <v>0</v>
      </c>
      <c r="AP1481">
        <v>0</v>
      </c>
      <c r="AQ1481">
        <v>0</v>
      </c>
      <c r="AR1481">
        <v>22</v>
      </c>
      <c r="AS1481" t="s">
        <v>18487</v>
      </c>
      <c r="AT1481" t="s">
        <v>92</v>
      </c>
    </row>
    <row r="1482" spans="1:46" x14ac:dyDescent="0.25">
      <c r="A1482" t="s">
        <v>2</v>
      </c>
      <c r="B1482" t="s">
        <v>33933</v>
      </c>
      <c r="C1482" t="s">
        <v>33934</v>
      </c>
      <c r="D1482" t="s">
        <v>33935</v>
      </c>
      <c r="E1482">
        <v>465650</v>
      </c>
      <c r="G1482" t="s">
        <v>16900</v>
      </c>
      <c r="H1482" t="s">
        <v>33936</v>
      </c>
      <c r="I1482" t="s">
        <v>33937</v>
      </c>
      <c r="J1482" t="s">
        <v>280</v>
      </c>
      <c r="K1482" t="s">
        <v>197</v>
      </c>
      <c r="L1482" t="s">
        <v>33938</v>
      </c>
      <c r="M1482" t="s">
        <v>33939</v>
      </c>
      <c r="N1482" t="s">
        <v>285</v>
      </c>
      <c r="O1482" t="s">
        <v>75</v>
      </c>
      <c r="P1482" t="s">
        <v>33940</v>
      </c>
      <c r="Q1482" t="s">
        <v>282</v>
      </c>
      <c r="R1482" t="s">
        <v>246</v>
      </c>
      <c r="S1482" t="s">
        <v>17354</v>
      </c>
      <c r="T1482" t="s">
        <v>17356</v>
      </c>
      <c r="U1482" t="s">
        <v>33941</v>
      </c>
      <c r="V1482" s="1" t="s">
        <v>22433</v>
      </c>
      <c r="W1482" t="s">
        <v>33256</v>
      </c>
      <c r="X1482" s="1" t="s">
        <v>22433</v>
      </c>
      <c r="Y1482">
        <v>847</v>
      </c>
      <c r="Z1482" t="s">
        <v>33932</v>
      </c>
      <c r="AA1482">
        <v>0</v>
      </c>
      <c r="AB1482" t="s">
        <v>87</v>
      </c>
      <c r="AC1482">
        <v>0</v>
      </c>
      <c r="AD1482">
        <v>0</v>
      </c>
      <c r="AE1482">
        <v>0</v>
      </c>
      <c r="AF1482">
        <v>0</v>
      </c>
      <c r="AG1482">
        <v>0</v>
      </c>
      <c r="AH1482">
        <v>0</v>
      </c>
      <c r="AI1482">
        <v>0</v>
      </c>
      <c r="AJ1482">
        <v>0</v>
      </c>
      <c r="AK1482">
        <v>0</v>
      </c>
      <c r="AL1482">
        <v>1</v>
      </c>
      <c r="AM1482">
        <v>0</v>
      </c>
      <c r="AN1482">
        <v>1</v>
      </c>
      <c r="AO1482">
        <v>0</v>
      </c>
      <c r="AP1482">
        <v>0</v>
      </c>
      <c r="AQ1482">
        <v>0</v>
      </c>
      <c r="AR1482">
        <v>18</v>
      </c>
      <c r="AS1482" t="s">
        <v>16729</v>
      </c>
      <c r="AT1482" t="s">
        <v>80</v>
      </c>
    </row>
    <row r="1483" spans="1:46" x14ac:dyDescent="0.25">
      <c r="A1483" t="s">
        <v>2</v>
      </c>
      <c r="B1483" t="s">
        <v>20699</v>
      </c>
      <c r="C1483" t="s">
        <v>20700</v>
      </c>
      <c r="D1483" t="s">
        <v>33930</v>
      </c>
      <c r="E1483">
        <v>462373</v>
      </c>
      <c r="G1483" t="s">
        <v>17262</v>
      </c>
      <c r="H1483" t="s">
        <v>20701</v>
      </c>
      <c r="I1483" t="s">
        <v>20702</v>
      </c>
      <c r="J1483" t="s">
        <v>280</v>
      </c>
      <c r="K1483" t="s">
        <v>197</v>
      </c>
      <c r="L1483" t="s">
        <v>20703</v>
      </c>
      <c r="M1483" t="s">
        <v>20704</v>
      </c>
      <c r="N1483" t="s">
        <v>281</v>
      </c>
      <c r="O1483" t="s">
        <v>75</v>
      </c>
      <c r="P1483" t="s">
        <v>20705</v>
      </c>
      <c r="Q1483" t="s">
        <v>282</v>
      </c>
      <c r="R1483" t="s">
        <v>169</v>
      </c>
      <c r="S1483" t="s">
        <v>17354</v>
      </c>
      <c r="T1483" t="s">
        <v>18480</v>
      </c>
      <c r="U1483" t="s">
        <v>20706</v>
      </c>
      <c r="V1483" s="1" t="s">
        <v>20208</v>
      </c>
      <c r="W1483" t="s">
        <v>33931</v>
      </c>
      <c r="X1483" s="1" t="s">
        <v>22433</v>
      </c>
      <c r="Y1483">
        <v>847</v>
      </c>
      <c r="Z1483" t="s">
        <v>33932</v>
      </c>
      <c r="AA1483">
        <v>0</v>
      </c>
      <c r="AB1483" t="s">
        <v>87</v>
      </c>
      <c r="AC1483">
        <v>0</v>
      </c>
      <c r="AD1483">
        <v>0</v>
      </c>
      <c r="AE1483">
        <v>0</v>
      </c>
      <c r="AF1483">
        <v>0</v>
      </c>
      <c r="AG1483">
        <v>0</v>
      </c>
      <c r="AH1483">
        <v>0</v>
      </c>
      <c r="AI1483">
        <v>0</v>
      </c>
      <c r="AJ1483">
        <v>0</v>
      </c>
      <c r="AK1483">
        <v>0</v>
      </c>
      <c r="AL1483">
        <v>1</v>
      </c>
      <c r="AM1483">
        <v>0</v>
      </c>
      <c r="AN1483">
        <v>1</v>
      </c>
      <c r="AO1483">
        <v>0</v>
      </c>
      <c r="AP1483">
        <v>0</v>
      </c>
      <c r="AQ1483">
        <v>0</v>
      </c>
      <c r="AR1483">
        <v>18</v>
      </c>
      <c r="AS1483" t="s">
        <v>16729</v>
      </c>
      <c r="AT1483" t="s">
        <v>80</v>
      </c>
    </row>
    <row r="1484" spans="1:46" x14ac:dyDescent="0.25">
      <c r="A1484" t="s">
        <v>1</v>
      </c>
      <c r="B1484" t="s">
        <v>33942</v>
      </c>
      <c r="C1484" t="s">
        <v>33943</v>
      </c>
      <c r="D1484" t="s">
        <v>33944</v>
      </c>
      <c r="E1484">
        <v>464053</v>
      </c>
      <c r="G1484" t="s">
        <v>295</v>
      </c>
      <c r="H1484" t="s">
        <v>33945</v>
      </c>
      <c r="I1484" t="s">
        <v>33946</v>
      </c>
      <c r="J1484" t="s">
        <v>280</v>
      </c>
      <c r="K1484" t="s">
        <v>86</v>
      </c>
      <c r="L1484" t="s">
        <v>33947</v>
      </c>
      <c r="M1484" t="s">
        <v>33948</v>
      </c>
      <c r="N1484" t="s">
        <v>281</v>
      </c>
      <c r="O1484" t="s">
        <v>75</v>
      </c>
      <c r="P1484" t="s">
        <v>33949</v>
      </c>
      <c r="Q1484" t="s">
        <v>282</v>
      </c>
      <c r="R1484" t="s">
        <v>246</v>
      </c>
      <c r="S1484" t="s">
        <v>134</v>
      </c>
      <c r="T1484" t="s">
        <v>18514</v>
      </c>
      <c r="U1484" t="s">
        <v>20615</v>
      </c>
      <c r="V1484" s="1" t="s">
        <v>20208</v>
      </c>
      <c r="W1484" t="s">
        <v>33950</v>
      </c>
      <c r="X1484" s="1" t="s">
        <v>22433</v>
      </c>
      <c r="Y1484">
        <v>788</v>
      </c>
      <c r="Z1484" t="s">
        <v>19277</v>
      </c>
      <c r="AA1484">
        <v>0</v>
      </c>
      <c r="AB1484" t="s">
        <v>87</v>
      </c>
      <c r="AC1484">
        <v>0</v>
      </c>
      <c r="AD1484">
        <v>0</v>
      </c>
      <c r="AE1484">
        <v>0</v>
      </c>
      <c r="AF1484">
        <v>0</v>
      </c>
      <c r="AG1484">
        <v>0</v>
      </c>
      <c r="AH1484">
        <v>0</v>
      </c>
      <c r="AI1484">
        <v>0</v>
      </c>
      <c r="AJ1484">
        <v>0</v>
      </c>
      <c r="AK1484">
        <v>0</v>
      </c>
      <c r="AL1484">
        <v>1</v>
      </c>
      <c r="AM1484">
        <v>0</v>
      </c>
      <c r="AN1484">
        <v>1</v>
      </c>
      <c r="AO1484">
        <v>0</v>
      </c>
      <c r="AP1484">
        <v>0</v>
      </c>
      <c r="AQ1484">
        <v>0</v>
      </c>
      <c r="AR1484">
        <v>18</v>
      </c>
      <c r="AS1484" t="s">
        <v>16729</v>
      </c>
      <c r="AT1484" t="s">
        <v>80</v>
      </c>
    </row>
    <row r="1485" spans="1:46" x14ac:dyDescent="0.25">
      <c r="A1485" t="s">
        <v>1</v>
      </c>
      <c r="B1485" t="s">
        <v>28100</v>
      </c>
      <c r="C1485" t="s">
        <v>28101</v>
      </c>
      <c r="D1485" t="s">
        <v>28102</v>
      </c>
      <c r="E1485">
        <v>462978</v>
      </c>
      <c r="G1485" t="s">
        <v>293</v>
      </c>
      <c r="H1485" t="s">
        <v>28103</v>
      </c>
      <c r="I1485" t="s">
        <v>28104</v>
      </c>
      <c r="J1485" t="s">
        <v>280</v>
      </c>
      <c r="K1485" t="s">
        <v>86</v>
      </c>
      <c r="L1485" t="s">
        <v>28105</v>
      </c>
      <c r="M1485" t="s">
        <v>28106</v>
      </c>
      <c r="N1485" t="s">
        <v>28107</v>
      </c>
      <c r="O1485" t="s">
        <v>75</v>
      </c>
      <c r="P1485" t="s">
        <v>28108</v>
      </c>
      <c r="Q1485" t="s">
        <v>282</v>
      </c>
      <c r="R1485" t="s">
        <v>18695</v>
      </c>
      <c r="S1485" t="s">
        <v>134</v>
      </c>
      <c r="T1485" t="s">
        <v>18514</v>
      </c>
      <c r="U1485" t="s">
        <v>28109</v>
      </c>
      <c r="V1485" s="1" t="s">
        <v>20208</v>
      </c>
      <c r="W1485" t="s">
        <v>28110</v>
      </c>
      <c r="X1485" s="1" t="s">
        <v>22433</v>
      </c>
      <c r="Y1485">
        <v>788</v>
      </c>
      <c r="Z1485" t="s">
        <v>19277</v>
      </c>
      <c r="AA1485">
        <v>0</v>
      </c>
      <c r="AB1485" t="s">
        <v>87</v>
      </c>
      <c r="AC1485">
        <v>0</v>
      </c>
      <c r="AD1485">
        <v>0</v>
      </c>
      <c r="AE1485">
        <v>0</v>
      </c>
      <c r="AF1485">
        <v>0</v>
      </c>
      <c r="AG1485">
        <v>0</v>
      </c>
      <c r="AH1485">
        <v>0</v>
      </c>
      <c r="AI1485">
        <v>0</v>
      </c>
      <c r="AJ1485">
        <v>0</v>
      </c>
      <c r="AK1485">
        <v>0</v>
      </c>
      <c r="AL1485">
        <v>1</v>
      </c>
      <c r="AM1485">
        <v>0</v>
      </c>
      <c r="AN1485">
        <v>1</v>
      </c>
      <c r="AO1485">
        <v>0</v>
      </c>
      <c r="AP1485">
        <v>0</v>
      </c>
      <c r="AQ1485">
        <v>0</v>
      </c>
      <c r="AR1485">
        <v>18</v>
      </c>
      <c r="AS1485" t="s">
        <v>16729</v>
      </c>
      <c r="AT1485" t="s">
        <v>80</v>
      </c>
    </row>
    <row r="1486" spans="1:46" x14ac:dyDescent="0.25">
      <c r="A1486" t="s">
        <v>2</v>
      </c>
      <c r="B1486" t="s">
        <v>33951</v>
      </c>
      <c r="C1486" t="s">
        <v>33952</v>
      </c>
      <c r="D1486" t="s">
        <v>33953</v>
      </c>
      <c r="E1486">
        <v>464693</v>
      </c>
      <c r="G1486" t="s">
        <v>295</v>
      </c>
      <c r="H1486" t="s">
        <v>33954</v>
      </c>
      <c r="I1486" t="s">
        <v>33955</v>
      </c>
      <c r="J1486" t="s">
        <v>280</v>
      </c>
      <c r="K1486" t="s">
        <v>191</v>
      </c>
      <c r="L1486" t="s">
        <v>33956</v>
      </c>
      <c r="M1486" t="s">
        <v>33957</v>
      </c>
      <c r="N1486" t="s">
        <v>285</v>
      </c>
      <c r="O1486" t="s">
        <v>75</v>
      </c>
      <c r="P1486" t="s">
        <v>33958</v>
      </c>
      <c r="Q1486" t="s">
        <v>282</v>
      </c>
      <c r="R1486" t="s">
        <v>246</v>
      </c>
      <c r="S1486" t="s">
        <v>18535</v>
      </c>
      <c r="T1486" t="s">
        <v>18670</v>
      </c>
      <c r="U1486" t="s">
        <v>33959</v>
      </c>
      <c r="V1486" s="1" t="s">
        <v>20208</v>
      </c>
      <c r="W1486" t="s">
        <v>33960</v>
      </c>
      <c r="X1486" s="1" t="s">
        <v>22433</v>
      </c>
      <c r="Y1486">
        <v>755</v>
      </c>
      <c r="Z1486" t="s">
        <v>18817</v>
      </c>
      <c r="AA1486">
        <v>0</v>
      </c>
      <c r="AB1486" t="s">
        <v>87</v>
      </c>
      <c r="AC1486">
        <v>0</v>
      </c>
      <c r="AD1486">
        <v>0</v>
      </c>
      <c r="AE1486">
        <v>0</v>
      </c>
      <c r="AF1486">
        <v>0</v>
      </c>
      <c r="AG1486">
        <v>0</v>
      </c>
      <c r="AH1486">
        <v>0</v>
      </c>
      <c r="AI1486">
        <v>0</v>
      </c>
      <c r="AJ1486">
        <v>0</v>
      </c>
      <c r="AK1486">
        <v>0</v>
      </c>
      <c r="AL1486">
        <v>1</v>
      </c>
      <c r="AM1486">
        <v>0</v>
      </c>
      <c r="AN1486">
        <v>1</v>
      </c>
      <c r="AO1486">
        <v>0</v>
      </c>
      <c r="AP1486">
        <v>0</v>
      </c>
      <c r="AQ1486">
        <v>0</v>
      </c>
      <c r="AR1486">
        <v>18</v>
      </c>
      <c r="AS1486" t="s">
        <v>16729</v>
      </c>
      <c r="AT1486" t="s">
        <v>80</v>
      </c>
    </row>
    <row r="1487" spans="1:46" x14ac:dyDescent="0.25">
      <c r="A1487" t="s">
        <v>2</v>
      </c>
      <c r="B1487" t="s">
        <v>27604</v>
      </c>
      <c r="C1487" t="s">
        <v>27605</v>
      </c>
      <c r="D1487" t="s">
        <v>27606</v>
      </c>
      <c r="E1487">
        <v>462079</v>
      </c>
      <c r="G1487" t="s">
        <v>291</v>
      </c>
      <c r="H1487" t="s">
        <v>27607</v>
      </c>
      <c r="I1487" t="s">
        <v>27608</v>
      </c>
      <c r="J1487" t="s">
        <v>280</v>
      </c>
      <c r="K1487" t="s">
        <v>191</v>
      </c>
      <c r="L1487" t="s">
        <v>27609</v>
      </c>
      <c r="M1487" t="s">
        <v>27610</v>
      </c>
      <c r="N1487" t="s">
        <v>281</v>
      </c>
      <c r="O1487" t="s">
        <v>75</v>
      </c>
      <c r="P1487" t="s">
        <v>27611</v>
      </c>
      <c r="Q1487" t="s">
        <v>282</v>
      </c>
      <c r="R1487" t="s">
        <v>284</v>
      </c>
      <c r="S1487" t="s">
        <v>18535</v>
      </c>
      <c r="T1487" t="s">
        <v>18536</v>
      </c>
      <c r="U1487" t="s">
        <v>27612</v>
      </c>
      <c r="V1487" s="1" t="s">
        <v>20208</v>
      </c>
      <c r="W1487" t="s">
        <v>27613</v>
      </c>
      <c r="X1487" s="1" t="s">
        <v>22433</v>
      </c>
      <c r="Y1487">
        <v>755</v>
      </c>
      <c r="Z1487" t="s">
        <v>18817</v>
      </c>
      <c r="AA1487">
        <v>0</v>
      </c>
      <c r="AB1487" t="s">
        <v>87</v>
      </c>
      <c r="AC1487">
        <v>0</v>
      </c>
      <c r="AD1487">
        <v>0</v>
      </c>
      <c r="AE1487">
        <v>0</v>
      </c>
      <c r="AF1487">
        <v>0</v>
      </c>
      <c r="AG1487">
        <v>0</v>
      </c>
      <c r="AH1487">
        <v>0</v>
      </c>
      <c r="AI1487">
        <v>0</v>
      </c>
      <c r="AJ1487">
        <v>0</v>
      </c>
      <c r="AK1487">
        <v>0</v>
      </c>
      <c r="AL1487">
        <v>1</v>
      </c>
      <c r="AM1487">
        <v>0</v>
      </c>
      <c r="AN1487">
        <v>1</v>
      </c>
      <c r="AO1487">
        <v>0</v>
      </c>
      <c r="AP1487">
        <v>0</v>
      </c>
      <c r="AQ1487">
        <v>0</v>
      </c>
      <c r="AR1487">
        <v>18</v>
      </c>
      <c r="AS1487" t="s">
        <v>16729</v>
      </c>
      <c r="AT1487" t="s">
        <v>80</v>
      </c>
    </row>
    <row r="1488" spans="1:46" x14ac:dyDescent="0.25">
      <c r="A1488" t="s">
        <v>1</v>
      </c>
      <c r="B1488" t="s">
        <v>26167</v>
      </c>
      <c r="C1488" t="s">
        <v>26168</v>
      </c>
      <c r="D1488" t="s">
        <v>26169</v>
      </c>
      <c r="E1488">
        <v>463645</v>
      </c>
      <c r="G1488" t="s">
        <v>293</v>
      </c>
      <c r="H1488" t="s">
        <v>26170</v>
      </c>
      <c r="I1488" t="s">
        <v>26171</v>
      </c>
      <c r="J1488" t="s">
        <v>280</v>
      </c>
      <c r="K1488" t="s">
        <v>18380</v>
      </c>
      <c r="L1488" t="s">
        <v>26172</v>
      </c>
      <c r="M1488" t="s">
        <v>26173</v>
      </c>
      <c r="N1488" t="s">
        <v>26174</v>
      </c>
      <c r="O1488" t="s">
        <v>75</v>
      </c>
      <c r="P1488" t="s">
        <v>26175</v>
      </c>
      <c r="Q1488" t="s">
        <v>282</v>
      </c>
      <c r="R1488" t="s">
        <v>284</v>
      </c>
      <c r="S1488" t="s">
        <v>16897</v>
      </c>
      <c r="T1488" t="s">
        <v>18740</v>
      </c>
      <c r="U1488" t="s">
        <v>26176</v>
      </c>
      <c r="V1488" s="1" t="s">
        <v>20208</v>
      </c>
      <c r="W1488" t="s">
        <v>26177</v>
      </c>
      <c r="X1488" s="1" t="s">
        <v>22433</v>
      </c>
      <c r="Y1488">
        <v>745</v>
      </c>
      <c r="Z1488" t="s">
        <v>33971</v>
      </c>
      <c r="AA1488">
        <v>0</v>
      </c>
      <c r="AB1488" t="s">
        <v>87</v>
      </c>
      <c r="AC1488">
        <v>0</v>
      </c>
      <c r="AD1488">
        <v>0</v>
      </c>
      <c r="AE1488">
        <v>0</v>
      </c>
      <c r="AF1488">
        <v>0</v>
      </c>
      <c r="AG1488">
        <v>0</v>
      </c>
      <c r="AH1488">
        <v>0</v>
      </c>
      <c r="AI1488">
        <v>0</v>
      </c>
      <c r="AJ1488">
        <v>0</v>
      </c>
      <c r="AK1488">
        <v>0</v>
      </c>
      <c r="AL1488">
        <v>1</v>
      </c>
      <c r="AM1488">
        <v>0</v>
      </c>
      <c r="AN1488">
        <v>1</v>
      </c>
      <c r="AO1488">
        <v>0</v>
      </c>
      <c r="AP1488">
        <v>0</v>
      </c>
      <c r="AQ1488">
        <v>0</v>
      </c>
      <c r="AR1488">
        <v>18</v>
      </c>
      <c r="AS1488" t="s">
        <v>16732</v>
      </c>
      <c r="AT1488" t="s">
        <v>80</v>
      </c>
    </row>
    <row r="1489" spans="1:46" x14ac:dyDescent="0.25">
      <c r="A1489" t="s">
        <v>1</v>
      </c>
      <c r="B1489" t="s">
        <v>60065</v>
      </c>
      <c r="C1489" t="s">
        <v>60066</v>
      </c>
      <c r="D1489" t="s">
        <v>60067</v>
      </c>
      <c r="E1489">
        <v>468668</v>
      </c>
      <c r="G1489" t="s">
        <v>295</v>
      </c>
      <c r="H1489" t="s">
        <v>60068</v>
      </c>
      <c r="I1489" t="s">
        <v>60069</v>
      </c>
      <c r="J1489" t="s">
        <v>280</v>
      </c>
      <c r="K1489" t="s">
        <v>60070</v>
      </c>
      <c r="L1489" t="s">
        <v>60071</v>
      </c>
      <c r="M1489" t="s">
        <v>60072</v>
      </c>
      <c r="N1489" t="s">
        <v>285</v>
      </c>
      <c r="O1489" t="s">
        <v>75</v>
      </c>
      <c r="P1489" t="s">
        <v>60073</v>
      </c>
      <c r="Q1489" t="s">
        <v>282</v>
      </c>
      <c r="R1489" t="s">
        <v>284</v>
      </c>
      <c r="S1489" t="s">
        <v>16897</v>
      </c>
      <c r="T1489" t="s">
        <v>18740</v>
      </c>
      <c r="U1489" t="s">
        <v>60074</v>
      </c>
      <c r="V1489" s="1" t="s">
        <v>22433</v>
      </c>
      <c r="W1489" t="s">
        <v>60075</v>
      </c>
      <c r="X1489" s="1" t="s">
        <v>22433</v>
      </c>
      <c r="Y1489">
        <v>745</v>
      </c>
      <c r="Z1489" t="s">
        <v>33971</v>
      </c>
      <c r="AA1489">
        <v>0</v>
      </c>
      <c r="AB1489" t="s">
        <v>87</v>
      </c>
      <c r="AC1489">
        <v>0</v>
      </c>
      <c r="AD1489">
        <v>0</v>
      </c>
      <c r="AE1489">
        <v>0</v>
      </c>
      <c r="AF1489">
        <v>0</v>
      </c>
      <c r="AG1489">
        <v>0</v>
      </c>
      <c r="AH1489">
        <v>0</v>
      </c>
      <c r="AI1489">
        <v>0</v>
      </c>
      <c r="AJ1489">
        <v>0</v>
      </c>
      <c r="AK1489">
        <v>0</v>
      </c>
      <c r="AL1489">
        <v>1</v>
      </c>
      <c r="AM1489">
        <v>0</v>
      </c>
      <c r="AN1489">
        <v>1</v>
      </c>
      <c r="AO1489">
        <v>0</v>
      </c>
      <c r="AP1489">
        <v>0</v>
      </c>
      <c r="AQ1489">
        <v>0</v>
      </c>
      <c r="AR1489">
        <v>18</v>
      </c>
      <c r="AS1489" t="s">
        <v>16730</v>
      </c>
      <c r="AT1489" t="s">
        <v>80</v>
      </c>
    </row>
    <row r="1490" spans="1:46" x14ac:dyDescent="0.25">
      <c r="A1490" t="s">
        <v>1</v>
      </c>
      <c r="B1490" t="s">
        <v>33961</v>
      </c>
      <c r="C1490" t="s">
        <v>33962</v>
      </c>
      <c r="D1490" t="s">
        <v>33963</v>
      </c>
      <c r="E1490">
        <v>461531</v>
      </c>
      <c r="G1490" t="s">
        <v>16900</v>
      </c>
      <c r="H1490" t="s">
        <v>33964</v>
      </c>
      <c r="I1490" t="s">
        <v>33965</v>
      </c>
      <c r="J1490" t="s">
        <v>280</v>
      </c>
      <c r="K1490" t="s">
        <v>74</v>
      </c>
      <c r="L1490" t="s">
        <v>33966</v>
      </c>
      <c r="M1490" t="s">
        <v>33967</v>
      </c>
      <c r="N1490" t="s">
        <v>281</v>
      </c>
      <c r="O1490" t="s">
        <v>75</v>
      </c>
      <c r="P1490" t="s">
        <v>33968</v>
      </c>
      <c r="Q1490" t="s">
        <v>282</v>
      </c>
      <c r="R1490" t="s">
        <v>246</v>
      </c>
      <c r="S1490" t="s">
        <v>16897</v>
      </c>
      <c r="T1490" t="s">
        <v>18801</v>
      </c>
      <c r="U1490" t="s">
        <v>33969</v>
      </c>
      <c r="V1490" s="1" t="s">
        <v>20208</v>
      </c>
      <c r="W1490" t="s">
        <v>33970</v>
      </c>
      <c r="X1490" s="1" t="s">
        <v>22433</v>
      </c>
      <c r="Y1490">
        <v>745</v>
      </c>
      <c r="Z1490" t="s">
        <v>33971</v>
      </c>
      <c r="AA1490">
        <v>0</v>
      </c>
      <c r="AB1490" t="s">
        <v>87</v>
      </c>
      <c r="AC1490">
        <v>0</v>
      </c>
      <c r="AD1490">
        <v>0</v>
      </c>
      <c r="AE1490">
        <v>0</v>
      </c>
      <c r="AF1490">
        <v>0</v>
      </c>
      <c r="AG1490">
        <v>0</v>
      </c>
      <c r="AH1490">
        <v>0</v>
      </c>
      <c r="AI1490">
        <v>0</v>
      </c>
      <c r="AJ1490">
        <v>0</v>
      </c>
      <c r="AK1490">
        <v>0</v>
      </c>
      <c r="AL1490">
        <v>1</v>
      </c>
      <c r="AM1490">
        <v>0</v>
      </c>
      <c r="AN1490">
        <v>1</v>
      </c>
      <c r="AO1490">
        <v>0</v>
      </c>
      <c r="AP1490">
        <v>0</v>
      </c>
      <c r="AQ1490">
        <v>0</v>
      </c>
      <c r="AR1490">
        <v>18</v>
      </c>
      <c r="AS1490" t="s">
        <v>16729</v>
      </c>
      <c r="AT1490" t="s">
        <v>80</v>
      </c>
    </row>
    <row r="1491" spans="1:46" x14ac:dyDescent="0.25">
      <c r="A1491" t="s">
        <v>1</v>
      </c>
      <c r="B1491" t="s">
        <v>33980</v>
      </c>
      <c r="C1491" t="s">
        <v>33981</v>
      </c>
      <c r="D1491" t="s">
        <v>33982</v>
      </c>
      <c r="E1491">
        <v>465230</v>
      </c>
      <c r="G1491" t="s">
        <v>283</v>
      </c>
      <c r="H1491" t="s">
        <v>33983</v>
      </c>
      <c r="I1491" t="s">
        <v>33984</v>
      </c>
      <c r="J1491" t="s">
        <v>280</v>
      </c>
      <c r="K1491" t="s">
        <v>86</v>
      </c>
      <c r="L1491" t="s">
        <v>33985</v>
      </c>
      <c r="M1491" t="s">
        <v>33986</v>
      </c>
      <c r="N1491" t="s">
        <v>285</v>
      </c>
      <c r="O1491" t="s">
        <v>75</v>
      </c>
      <c r="P1491" t="s">
        <v>33987</v>
      </c>
      <c r="Q1491" t="s">
        <v>282</v>
      </c>
      <c r="R1491" t="s">
        <v>284</v>
      </c>
      <c r="S1491" t="s">
        <v>108</v>
      </c>
      <c r="T1491" t="s">
        <v>18799</v>
      </c>
      <c r="U1491" t="s">
        <v>33988</v>
      </c>
      <c r="V1491" s="1" t="s">
        <v>20208</v>
      </c>
      <c r="W1491" t="s">
        <v>33989</v>
      </c>
      <c r="X1491" s="1" t="s">
        <v>22433</v>
      </c>
      <c r="Y1491">
        <v>735</v>
      </c>
      <c r="Z1491" t="s">
        <v>20064</v>
      </c>
      <c r="AA1491">
        <v>1</v>
      </c>
      <c r="AB1491" t="s">
        <v>16827</v>
      </c>
      <c r="AC1491">
        <v>1</v>
      </c>
      <c r="AD1491">
        <v>1</v>
      </c>
      <c r="AE1491">
        <v>0</v>
      </c>
      <c r="AF1491">
        <v>0</v>
      </c>
      <c r="AG1491">
        <v>0</v>
      </c>
      <c r="AH1491">
        <v>0</v>
      </c>
      <c r="AI1491">
        <v>0</v>
      </c>
      <c r="AJ1491">
        <v>0</v>
      </c>
      <c r="AK1491">
        <v>0</v>
      </c>
      <c r="AL1491">
        <v>0</v>
      </c>
      <c r="AM1491">
        <v>0</v>
      </c>
      <c r="AN1491">
        <v>0</v>
      </c>
      <c r="AO1491">
        <v>0</v>
      </c>
      <c r="AP1491">
        <v>0</v>
      </c>
      <c r="AQ1491">
        <v>0</v>
      </c>
      <c r="AR1491">
        <v>18</v>
      </c>
      <c r="AS1491" t="s">
        <v>16734</v>
      </c>
      <c r="AT1491" t="s">
        <v>92</v>
      </c>
    </row>
    <row r="1492" spans="1:46" x14ac:dyDescent="0.25">
      <c r="A1492" t="s">
        <v>1</v>
      </c>
      <c r="B1492" t="s">
        <v>19475</v>
      </c>
      <c r="C1492" t="s">
        <v>19476</v>
      </c>
      <c r="D1492" t="s">
        <v>20897</v>
      </c>
      <c r="E1492">
        <v>453985</v>
      </c>
      <c r="G1492" t="s">
        <v>299</v>
      </c>
      <c r="H1492" t="s">
        <v>19477</v>
      </c>
      <c r="I1492" t="s">
        <v>19478</v>
      </c>
      <c r="J1492" t="s">
        <v>280</v>
      </c>
      <c r="K1492" t="s">
        <v>90</v>
      </c>
      <c r="L1492" t="s">
        <v>20898</v>
      </c>
      <c r="M1492" t="s">
        <v>19479</v>
      </c>
      <c r="N1492" t="s">
        <v>281</v>
      </c>
      <c r="O1492" t="s">
        <v>75</v>
      </c>
      <c r="P1492" t="s">
        <v>19480</v>
      </c>
      <c r="Q1492" t="s">
        <v>282</v>
      </c>
      <c r="R1492" t="s">
        <v>284</v>
      </c>
      <c r="S1492" t="s">
        <v>108</v>
      </c>
      <c r="T1492" t="s">
        <v>18728</v>
      </c>
      <c r="U1492" t="s">
        <v>20899</v>
      </c>
      <c r="V1492" s="1" t="s">
        <v>19945</v>
      </c>
      <c r="W1492" t="s">
        <v>20900</v>
      </c>
      <c r="X1492" s="1" t="s">
        <v>22433</v>
      </c>
      <c r="Y1492">
        <v>735</v>
      </c>
      <c r="Z1492" t="s">
        <v>20064</v>
      </c>
      <c r="AA1492">
        <v>1</v>
      </c>
      <c r="AB1492" t="s">
        <v>16827</v>
      </c>
      <c r="AC1492">
        <v>1</v>
      </c>
      <c r="AD1492">
        <v>1</v>
      </c>
      <c r="AE1492">
        <v>0</v>
      </c>
      <c r="AF1492">
        <v>0</v>
      </c>
      <c r="AG1492">
        <v>0</v>
      </c>
      <c r="AH1492">
        <v>0</v>
      </c>
      <c r="AI1492">
        <v>0</v>
      </c>
      <c r="AJ1492">
        <v>0</v>
      </c>
      <c r="AK1492">
        <v>0</v>
      </c>
      <c r="AL1492">
        <v>0</v>
      </c>
      <c r="AM1492">
        <v>0</v>
      </c>
      <c r="AN1492">
        <v>0</v>
      </c>
      <c r="AO1492">
        <v>0</v>
      </c>
      <c r="AP1492">
        <v>0</v>
      </c>
      <c r="AQ1492">
        <v>0</v>
      </c>
      <c r="AR1492">
        <v>18</v>
      </c>
      <c r="AS1492" t="s">
        <v>16734</v>
      </c>
      <c r="AT1492" t="s">
        <v>92</v>
      </c>
    </row>
    <row r="1493" spans="1:46" x14ac:dyDescent="0.25">
      <c r="A1493" t="s">
        <v>1</v>
      </c>
      <c r="B1493" t="s">
        <v>33972</v>
      </c>
      <c r="C1493" t="s">
        <v>33973</v>
      </c>
      <c r="D1493" t="s">
        <v>33974</v>
      </c>
      <c r="E1493">
        <v>464273</v>
      </c>
      <c r="G1493" t="s">
        <v>16900</v>
      </c>
      <c r="H1493" t="s">
        <v>33975</v>
      </c>
      <c r="I1493" t="s">
        <v>33976</v>
      </c>
      <c r="J1493" t="s">
        <v>280</v>
      </c>
      <c r="K1493" t="s">
        <v>90</v>
      </c>
      <c r="L1493" t="s">
        <v>23568</v>
      </c>
      <c r="M1493" t="s">
        <v>33977</v>
      </c>
      <c r="N1493" t="s">
        <v>281</v>
      </c>
      <c r="O1493" t="s">
        <v>75</v>
      </c>
      <c r="P1493" t="s">
        <v>33978</v>
      </c>
      <c r="Q1493" t="s">
        <v>282</v>
      </c>
      <c r="R1493" t="s">
        <v>284</v>
      </c>
      <c r="S1493" t="s">
        <v>108</v>
      </c>
      <c r="T1493" t="s">
        <v>18728</v>
      </c>
      <c r="U1493" t="s">
        <v>23571</v>
      </c>
      <c r="V1493" s="1" t="s">
        <v>20208</v>
      </c>
      <c r="W1493" t="s">
        <v>33979</v>
      </c>
      <c r="X1493" s="1" t="s">
        <v>22433</v>
      </c>
      <c r="Y1493">
        <v>735</v>
      </c>
      <c r="Z1493" t="s">
        <v>20064</v>
      </c>
      <c r="AA1493">
        <v>1</v>
      </c>
      <c r="AB1493" t="s">
        <v>16827</v>
      </c>
      <c r="AC1493">
        <v>1</v>
      </c>
      <c r="AD1493">
        <v>1</v>
      </c>
      <c r="AE1493">
        <v>0</v>
      </c>
      <c r="AF1493">
        <v>0</v>
      </c>
      <c r="AG1493">
        <v>0</v>
      </c>
      <c r="AH1493">
        <v>0</v>
      </c>
      <c r="AI1493">
        <v>0</v>
      </c>
      <c r="AJ1493">
        <v>0</v>
      </c>
      <c r="AK1493">
        <v>0</v>
      </c>
      <c r="AL1493">
        <v>0</v>
      </c>
      <c r="AM1493">
        <v>0</v>
      </c>
      <c r="AN1493">
        <v>0</v>
      </c>
      <c r="AO1493">
        <v>0</v>
      </c>
      <c r="AP1493">
        <v>0</v>
      </c>
      <c r="AQ1493">
        <v>0</v>
      </c>
      <c r="AR1493">
        <v>18</v>
      </c>
      <c r="AS1493" t="s">
        <v>16734</v>
      </c>
      <c r="AT1493" t="s">
        <v>92</v>
      </c>
    </row>
    <row r="1494" spans="1:46" x14ac:dyDescent="0.25">
      <c r="A1494" t="s">
        <v>2</v>
      </c>
      <c r="B1494" t="s">
        <v>60076</v>
      </c>
      <c r="C1494" t="s">
        <v>60077</v>
      </c>
      <c r="D1494" t="s">
        <v>60078</v>
      </c>
      <c r="E1494">
        <v>469427</v>
      </c>
      <c r="G1494" t="s">
        <v>295</v>
      </c>
      <c r="H1494" t="s">
        <v>60079</v>
      </c>
      <c r="I1494" t="s">
        <v>60080</v>
      </c>
      <c r="J1494" t="s">
        <v>280</v>
      </c>
      <c r="K1494" t="s">
        <v>191</v>
      </c>
      <c r="L1494" t="s">
        <v>60081</v>
      </c>
      <c r="M1494" t="s">
        <v>60082</v>
      </c>
      <c r="N1494" t="s">
        <v>60083</v>
      </c>
      <c r="O1494" t="s">
        <v>75</v>
      </c>
      <c r="P1494" t="s">
        <v>60084</v>
      </c>
      <c r="Q1494" t="s">
        <v>282</v>
      </c>
      <c r="R1494" t="s">
        <v>284</v>
      </c>
      <c r="S1494" t="s">
        <v>18667</v>
      </c>
      <c r="T1494" t="s">
        <v>18668</v>
      </c>
      <c r="U1494" t="s">
        <v>60085</v>
      </c>
      <c r="V1494" s="1" t="s">
        <v>22433</v>
      </c>
      <c r="W1494" t="s">
        <v>60086</v>
      </c>
      <c r="X1494" s="1" t="s">
        <v>22433</v>
      </c>
      <c r="Y1494">
        <v>689</v>
      </c>
      <c r="Z1494" t="s">
        <v>34000</v>
      </c>
      <c r="AA1494">
        <v>0</v>
      </c>
      <c r="AB1494" t="s">
        <v>87</v>
      </c>
      <c r="AC1494">
        <v>0</v>
      </c>
      <c r="AD1494">
        <v>0</v>
      </c>
      <c r="AE1494">
        <v>0</v>
      </c>
      <c r="AF1494">
        <v>0</v>
      </c>
      <c r="AG1494">
        <v>0</v>
      </c>
      <c r="AH1494">
        <v>0</v>
      </c>
      <c r="AI1494">
        <v>0</v>
      </c>
      <c r="AJ1494">
        <v>0</v>
      </c>
      <c r="AK1494">
        <v>0</v>
      </c>
      <c r="AL1494">
        <v>1</v>
      </c>
      <c r="AM1494">
        <v>0</v>
      </c>
      <c r="AN1494">
        <v>1</v>
      </c>
      <c r="AO1494">
        <v>0</v>
      </c>
      <c r="AP1494">
        <v>0</v>
      </c>
      <c r="AQ1494">
        <v>0</v>
      </c>
      <c r="AR1494">
        <v>18</v>
      </c>
      <c r="AS1494" t="s">
        <v>16729</v>
      </c>
      <c r="AT1494" t="s">
        <v>80</v>
      </c>
    </row>
    <row r="1495" spans="1:46" x14ac:dyDescent="0.25">
      <c r="A1495" t="s">
        <v>2</v>
      </c>
      <c r="B1495" t="s">
        <v>20632</v>
      </c>
      <c r="C1495" t="s">
        <v>20633</v>
      </c>
      <c r="D1495" t="s">
        <v>27470</v>
      </c>
      <c r="E1495">
        <v>465421</v>
      </c>
      <c r="G1495" t="s">
        <v>296</v>
      </c>
      <c r="H1495" t="s">
        <v>20634</v>
      </c>
      <c r="I1495" t="s">
        <v>20635</v>
      </c>
      <c r="J1495" t="s">
        <v>280</v>
      </c>
      <c r="K1495" t="s">
        <v>191</v>
      </c>
      <c r="L1495" t="s">
        <v>20636</v>
      </c>
      <c r="M1495" t="s">
        <v>20637</v>
      </c>
      <c r="N1495" t="s">
        <v>285</v>
      </c>
      <c r="O1495" t="s">
        <v>75</v>
      </c>
      <c r="P1495" t="s">
        <v>20638</v>
      </c>
      <c r="Q1495" t="s">
        <v>282</v>
      </c>
      <c r="R1495" t="s">
        <v>284</v>
      </c>
      <c r="S1495" t="s">
        <v>18667</v>
      </c>
      <c r="T1495" t="s">
        <v>18709</v>
      </c>
      <c r="U1495" t="s">
        <v>20631</v>
      </c>
      <c r="V1495" s="1" t="s">
        <v>20208</v>
      </c>
      <c r="W1495" t="s">
        <v>27471</v>
      </c>
      <c r="X1495" s="1" t="s">
        <v>22433</v>
      </c>
      <c r="Y1495">
        <v>689</v>
      </c>
      <c r="Z1495" t="s">
        <v>34000</v>
      </c>
      <c r="AA1495">
        <v>0</v>
      </c>
      <c r="AB1495" t="s">
        <v>87</v>
      </c>
      <c r="AC1495">
        <v>0</v>
      </c>
      <c r="AD1495">
        <v>0</v>
      </c>
      <c r="AE1495">
        <v>0</v>
      </c>
      <c r="AF1495">
        <v>0</v>
      </c>
      <c r="AG1495">
        <v>0</v>
      </c>
      <c r="AH1495">
        <v>0</v>
      </c>
      <c r="AI1495">
        <v>0</v>
      </c>
      <c r="AJ1495">
        <v>0</v>
      </c>
      <c r="AK1495">
        <v>0</v>
      </c>
      <c r="AL1495">
        <v>1</v>
      </c>
      <c r="AM1495">
        <v>0</v>
      </c>
      <c r="AN1495">
        <v>1</v>
      </c>
      <c r="AO1495">
        <v>0</v>
      </c>
      <c r="AP1495">
        <v>0</v>
      </c>
      <c r="AQ1495">
        <v>0</v>
      </c>
      <c r="AR1495">
        <v>18</v>
      </c>
      <c r="AS1495" t="s">
        <v>16898</v>
      </c>
      <c r="AT1495" t="s">
        <v>80</v>
      </c>
    </row>
    <row r="1496" spans="1:46" x14ac:dyDescent="0.25">
      <c r="A1496" t="s">
        <v>2</v>
      </c>
      <c r="B1496" t="s">
        <v>33990</v>
      </c>
      <c r="C1496" t="s">
        <v>33991</v>
      </c>
      <c r="D1496" t="s">
        <v>33992</v>
      </c>
      <c r="E1496">
        <v>465606</v>
      </c>
      <c r="G1496" t="s">
        <v>298</v>
      </c>
      <c r="H1496" t="s">
        <v>33993</v>
      </c>
      <c r="I1496" t="s">
        <v>33994</v>
      </c>
      <c r="J1496" t="s">
        <v>16722</v>
      </c>
      <c r="K1496" t="s">
        <v>191</v>
      </c>
      <c r="L1496" t="s">
        <v>33995</v>
      </c>
      <c r="M1496" t="s">
        <v>33996</v>
      </c>
      <c r="N1496" t="s">
        <v>281</v>
      </c>
      <c r="O1496" t="s">
        <v>75</v>
      </c>
      <c r="P1496" t="s">
        <v>33997</v>
      </c>
      <c r="Q1496" t="s">
        <v>282</v>
      </c>
      <c r="R1496" t="s">
        <v>284</v>
      </c>
      <c r="S1496" t="s">
        <v>18667</v>
      </c>
      <c r="T1496" t="s">
        <v>18709</v>
      </c>
      <c r="U1496" t="s">
        <v>33998</v>
      </c>
      <c r="V1496" s="1" t="s">
        <v>22433</v>
      </c>
      <c r="W1496" t="s">
        <v>33999</v>
      </c>
      <c r="X1496" s="1" t="s">
        <v>22433</v>
      </c>
      <c r="Y1496">
        <v>689</v>
      </c>
      <c r="Z1496" t="s">
        <v>34000</v>
      </c>
      <c r="AA1496">
        <v>0</v>
      </c>
      <c r="AB1496" t="s">
        <v>87</v>
      </c>
      <c r="AC1496">
        <v>0</v>
      </c>
      <c r="AD1496">
        <v>0</v>
      </c>
      <c r="AE1496">
        <v>0</v>
      </c>
      <c r="AF1496">
        <v>0</v>
      </c>
      <c r="AG1496">
        <v>0</v>
      </c>
      <c r="AH1496">
        <v>0</v>
      </c>
      <c r="AI1496">
        <v>0</v>
      </c>
      <c r="AJ1496">
        <v>0</v>
      </c>
      <c r="AK1496">
        <v>0</v>
      </c>
      <c r="AL1496">
        <v>1</v>
      </c>
      <c r="AM1496">
        <v>0</v>
      </c>
      <c r="AN1496">
        <v>1</v>
      </c>
      <c r="AO1496">
        <v>0</v>
      </c>
      <c r="AP1496">
        <v>0</v>
      </c>
      <c r="AQ1496">
        <v>0</v>
      </c>
      <c r="AR1496">
        <v>18</v>
      </c>
      <c r="AS1496" t="s">
        <v>16732</v>
      </c>
      <c r="AT1496" t="s">
        <v>80</v>
      </c>
    </row>
    <row r="1497" spans="1:46" x14ac:dyDescent="0.25">
      <c r="A1497" t="s">
        <v>2</v>
      </c>
      <c r="B1497" t="s">
        <v>40996</v>
      </c>
      <c r="C1497" t="s">
        <v>40997</v>
      </c>
      <c r="D1497" t="s">
        <v>40998</v>
      </c>
      <c r="E1497">
        <v>449502</v>
      </c>
      <c r="G1497" t="s">
        <v>295</v>
      </c>
      <c r="H1497" t="s">
        <v>40999</v>
      </c>
      <c r="I1497" t="s">
        <v>41000</v>
      </c>
      <c r="J1497" t="s">
        <v>41001</v>
      </c>
      <c r="K1497" t="s">
        <v>17106</v>
      </c>
      <c r="L1497" t="s">
        <v>41002</v>
      </c>
      <c r="M1497" t="s">
        <v>281</v>
      </c>
      <c r="N1497" t="s">
        <v>281</v>
      </c>
      <c r="O1497" t="s">
        <v>75</v>
      </c>
      <c r="P1497" t="s">
        <v>41003</v>
      </c>
      <c r="Q1497" t="s">
        <v>282</v>
      </c>
      <c r="R1497" t="s">
        <v>83</v>
      </c>
      <c r="S1497" t="s">
        <v>162</v>
      </c>
      <c r="T1497" t="s">
        <v>18681</v>
      </c>
      <c r="U1497" t="s">
        <v>41004</v>
      </c>
      <c r="V1497" s="1" t="s">
        <v>19945</v>
      </c>
      <c r="W1497" t="s">
        <v>41005</v>
      </c>
      <c r="X1497" s="1" t="s">
        <v>22433</v>
      </c>
      <c r="Y1497">
        <v>671</v>
      </c>
      <c r="Z1497" t="s">
        <v>20668</v>
      </c>
      <c r="AA1497">
        <v>0</v>
      </c>
      <c r="AB1497" t="s">
        <v>87</v>
      </c>
      <c r="AC1497">
        <v>0</v>
      </c>
      <c r="AD1497">
        <v>0</v>
      </c>
      <c r="AE1497">
        <v>0</v>
      </c>
      <c r="AF1497">
        <v>0</v>
      </c>
      <c r="AG1497">
        <v>0</v>
      </c>
      <c r="AH1497">
        <v>0</v>
      </c>
      <c r="AI1497">
        <v>0</v>
      </c>
      <c r="AJ1497">
        <v>0</v>
      </c>
      <c r="AK1497">
        <v>0</v>
      </c>
      <c r="AL1497">
        <v>1</v>
      </c>
      <c r="AM1497">
        <v>0</v>
      </c>
      <c r="AN1497">
        <v>1</v>
      </c>
      <c r="AO1497">
        <v>0</v>
      </c>
      <c r="AP1497">
        <v>0</v>
      </c>
      <c r="AQ1497">
        <v>0</v>
      </c>
      <c r="AR1497">
        <v>20</v>
      </c>
      <c r="AS1497" t="s">
        <v>18525</v>
      </c>
      <c r="AT1497" t="s">
        <v>88</v>
      </c>
    </row>
    <row r="1498" spans="1:46" x14ac:dyDescent="0.25">
      <c r="A1498" t="s">
        <v>2</v>
      </c>
      <c r="B1498" t="s">
        <v>60087</v>
      </c>
      <c r="C1498" t="s">
        <v>60088</v>
      </c>
      <c r="D1498" t="s">
        <v>60089</v>
      </c>
      <c r="E1498">
        <v>470173</v>
      </c>
      <c r="G1498" t="s">
        <v>293</v>
      </c>
      <c r="H1498" t="s">
        <v>60090</v>
      </c>
      <c r="I1498" t="s">
        <v>60091</v>
      </c>
      <c r="J1498" t="s">
        <v>280</v>
      </c>
      <c r="K1498" t="s">
        <v>189</v>
      </c>
      <c r="L1498" t="s">
        <v>60092</v>
      </c>
      <c r="M1498" t="s">
        <v>60093</v>
      </c>
      <c r="N1498" t="s">
        <v>60094</v>
      </c>
      <c r="O1498" t="s">
        <v>75</v>
      </c>
      <c r="P1498" t="s">
        <v>60095</v>
      </c>
      <c r="Q1498" t="s">
        <v>282</v>
      </c>
      <c r="R1498" t="s">
        <v>246</v>
      </c>
      <c r="S1498" t="s">
        <v>162</v>
      </c>
      <c r="T1498" t="s">
        <v>18681</v>
      </c>
      <c r="U1498" t="s">
        <v>59857</v>
      </c>
      <c r="V1498" s="1" t="s">
        <v>22433</v>
      </c>
      <c r="W1498" t="s">
        <v>60096</v>
      </c>
      <c r="X1498" s="1" t="s">
        <v>22433</v>
      </c>
      <c r="Y1498">
        <v>671</v>
      </c>
      <c r="Z1498" t="s">
        <v>20668</v>
      </c>
      <c r="AA1498">
        <v>0</v>
      </c>
      <c r="AB1498" t="s">
        <v>87</v>
      </c>
      <c r="AC1498">
        <v>0</v>
      </c>
      <c r="AD1498">
        <v>0</v>
      </c>
      <c r="AE1498">
        <v>0</v>
      </c>
      <c r="AF1498">
        <v>0</v>
      </c>
      <c r="AG1498">
        <v>0</v>
      </c>
      <c r="AH1498">
        <v>0</v>
      </c>
      <c r="AI1498">
        <v>0</v>
      </c>
      <c r="AJ1498">
        <v>0</v>
      </c>
      <c r="AK1498">
        <v>0</v>
      </c>
      <c r="AL1498">
        <v>1</v>
      </c>
      <c r="AM1498">
        <v>0</v>
      </c>
      <c r="AN1498">
        <v>1</v>
      </c>
      <c r="AO1498">
        <v>0</v>
      </c>
      <c r="AP1498">
        <v>0</v>
      </c>
      <c r="AQ1498">
        <v>0</v>
      </c>
      <c r="AR1498">
        <v>18</v>
      </c>
      <c r="AS1498" t="s">
        <v>16729</v>
      </c>
      <c r="AT1498" t="s">
        <v>80</v>
      </c>
    </row>
    <row r="1499" spans="1:46" x14ac:dyDescent="0.25">
      <c r="A1499" t="s">
        <v>2</v>
      </c>
      <c r="B1499" t="s">
        <v>34001</v>
      </c>
      <c r="C1499" t="s">
        <v>34002</v>
      </c>
      <c r="D1499" t="s">
        <v>34003</v>
      </c>
      <c r="E1499">
        <v>465410</v>
      </c>
      <c r="G1499" t="s">
        <v>298</v>
      </c>
      <c r="H1499" t="s">
        <v>34004</v>
      </c>
      <c r="I1499" t="s">
        <v>34005</v>
      </c>
      <c r="J1499" t="s">
        <v>280</v>
      </c>
      <c r="K1499" t="s">
        <v>17635</v>
      </c>
      <c r="L1499" t="s">
        <v>34006</v>
      </c>
      <c r="M1499" t="s">
        <v>34007</v>
      </c>
      <c r="N1499" t="s">
        <v>285</v>
      </c>
      <c r="O1499" t="s">
        <v>75</v>
      </c>
      <c r="P1499" t="s">
        <v>34008</v>
      </c>
      <c r="Q1499" t="s">
        <v>282</v>
      </c>
      <c r="R1499" t="s">
        <v>284</v>
      </c>
      <c r="S1499" t="s">
        <v>162</v>
      </c>
      <c r="T1499" t="s">
        <v>18473</v>
      </c>
      <c r="U1499" t="s">
        <v>34009</v>
      </c>
      <c r="V1499" s="1" t="s">
        <v>20208</v>
      </c>
      <c r="W1499" t="s">
        <v>34010</v>
      </c>
      <c r="X1499" s="1" t="s">
        <v>22433</v>
      </c>
      <c r="Y1499">
        <v>671</v>
      </c>
      <c r="Z1499" t="s">
        <v>20668</v>
      </c>
      <c r="AA1499">
        <v>0</v>
      </c>
      <c r="AB1499" t="s">
        <v>87</v>
      </c>
      <c r="AC1499">
        <v>0</v>
      </c>
      <c r="AD1499">
        <v>0</v>
      </c>
      <c r="AE1499">
        <v>0</v>
      </c>
      <c r="AF1499">
        <v>0</v>
      </c>
      <c r="AG1499">
        <v>0</v>
      </c>
      <c r="AH1499">
        <v>0</v>
      </c>
      <c r="AI1499">
        <v>0</v>
      </c>
      <c r="AJ1499">
        <v>0</v>
      </c>
      <c r="AK1499">
        <v>0</v>
      </c>
      <c r="AL1499">
        <v>1</v>
      </c>
      <c r="AM1499">
        <v>0</v>
      </c>
      <c r="AN1499">
        <v>1</v>
      </c>
      <c r="AO1499">
        <v>0</v>
      </c>
      <c r="AP1499">
        <v>0</v>
      </c>
      <c r="AQ1499">
        <v>0</v>
      </c>
      <c r="AR1499">
        <v>18</v>
      </c>
      <c r="AS1499" t="s">
        <v>16732</v>
      </c>
      <c r="AT1499" t="s">
        <v>80</v>
      </c>
    </row>
    <row r="1500" spans="1:46" x14ac:dyDescent="0.25">
      <c r="A1500" t="s">
        <v>2</v>
      </c>
      <c r="B1500" t="s">
        <v>34011</v>
      </c>
      <c r="C1500" t="s">
        <v>34012</v>
      </c>
      <c r="D1500" t="s">
        <v>34013</v>
      </c>
      <c r="E1500">
        <v>445172</v>
      </c>
      <c r="G1500" t="s">
        <v>299</v>
      </c>
      <c r="H1500" t="s">
        <v>34014</v>
      </c>
      <c r="I1500" t="s">
        <v>34015</v>
      </c>
      <c r="J1500" t="s">
        <v>280</v>
      </c>
      <c r="K1500" t="s">
        <v>34016</v>
      </c>
      <c r="L1500" t="s">
        <v>34017</v>
      </c>
      <c r="M1500" t="s">
        <v>34018</v>
      </c>
      <c r="N1500" t="s">
        <v>285</v>
      </c>
      <c r="O1500" t="s">
        <v>75</v>
      </c>
      <c r="P1500" t="s">
        <v>34019</v>
      </c>
      <c r="Q1500" t="s">
        <v>282</v>
      </c>
      <c r="R1500" t="s">
        <v>284</v>
      </c>
      <c r="S1500" t="s">
        <v>17161</v>
      </c>
      <c r="T1500" t="s">
        <v>18528</v>
      </c>
      <c r="U1500" t="s">
        <v>34020</v>
      </c>
      <c r="V1500" s="1" t="s">
        <v>19187</v>
      </c>
      <c r="W1500" t="s">
        <v>21260</v>
      </c>
      <c r="X1500" s="1" t="s">
        <v>22433</v>
      </c>
      <c r="Y1500">
        <v>657</v>
      </c>
      <c r="Z1500" t="s">
        <v>34021</v>
      </c>
      <c r="AA1500">
        <v>0</v>
      </c>
      <c r="AB1500" t="s">
        <v>87</v>
      </c>
      <c r="AC1500">
        <v>0</v>
      </c>
      <c r="AD1500">
        <v>0</v>
      </c>
      <c r="AE1500">
        <v>0</v>
      </c>
      <c r="AF1500">
        <v>0</v>
      </c>
      <c r="AG1500">
        <v>0</v>
      </c>
      <c r="AH1500">
        <v>0</v>
      </c>
      <c r="AI1500">
        <v>0</v>
      </c>
      <c r="AJ1500">
        <v>0</v>
      </c>
      <c r="AK1500">
        <v>0</v>
      </c>
      <c r="AL1500">
        <v>1</v>
      </c>
      <c r="AM1500">
        <v>0</v>
      </c>
      <c r="AN1500">
        <v>1</v>
      </c>
      <c r="AO1500">
        <v>0</v>
      </c>
      <c r="AP1500">
        <v>0</v>
      </c>
      <c r="AQ1500">
        <v>0</v>
      </c>
      <c r="AR1500">
        <v>18</v>
      </c>
      <c r="AS1500" t="s">
        <v>16729</v>
      </c>
      <c r="AT1500" t="s">
        <v>80</v>
      </c>
    </row>
    <row r="1501" spans="1:46" x14ac:dyDescent="0.25">
      <c r="A1501" t="s">
        <v>2</v>
      </c>
      <c r="B1501" t="s">
        <v>34022</v>
      </c>
      <c r="C1501" t="s">
        <v>34023</v>
      </c>
      <c r="D1501" t="s">
        <v>34024</v>
      </c>
      <c r="E1501">
        <v>463999</v>
      </c>
      <c r="G1501" t="s">
        <v>299</v>
      </c>
      <c r="H1501" t="s">
        <v>34025</v>
      </c>
      <c r="I1501" t="s">
        <v>34026</v>
      </c>
      <c r="J1501" t="s">
        <v>280</v>
      </c>
      <c r="K1501" t="s">
        <v>197</v>
      </c>
      <c r="L1501" t="s">
        <v>34027</v>
      </c>
      <c r="M1501" t="s">
        <v>34028</v>
      </c>
      <c r="N1501" t="s">
        <v>281</v>
      </c>
      <c r="O1501" t="s">
        <v>75</v>
      </c>
      <c r="P1501" t="s">
        <v>34029</v>
      </c>
      <c r="Q1501" t="s">
        <v>282</v>
      </c>
      <c r="R1501" t="s">
        <v>169</v>
      </c>
      <c r="S1501" t="s">
        <v>17350</v>
      </c>
      <c r="T1501" t="s">
        <v>17351</v>
      </c>
      <c r="U1501" t="s">
        <v>34030</v>
      </c>
      <c r="V1501" s="1" t="s">
        <v>20208</v>
      </c>
      <c r="W1501" t="s">
        <v>34031</v>
      </c>
      <c r="X1501" s="1" t="s">
        <v>22433</v>
      </c>
      <c r="Y1501">
        <v>638</v>
      </c>
      <c r="Z1501" t="s">
        <v>19173</v>
      </c>
      <c r="AA1501">
        <v>1</v>
      </c>
      <c r="AB1501" t="s">
        <v>16827</v>
      </c>
      <c r="AC1501">
        <v>1</v>
      </c>
      <c r="AD1501">
        <v>1</v>
      </c>
      <c r="AE1501">
        <v>0</v>
      </c>
      <c r="AF1501">
        <v>0</v>
      </c>
      <c r="AG1501">
        <v>0</v>
      </c>
      <c r="AH1501">
        <v>0</v>
      </c>
      <c r="AI1501">
        <v>0</v>
      </c>
      <c r="AJ1501">
        <v>0</v>
      </c>
      <c r="AK1501">
        <v>0</v>
      </c>
      <c r="AL1501">
        <v>0</v>
      </c>
      <c r="AM1501">
        <v>0</v>
      </c>
      <c r="AN1501">
        <v>0</v>
      </c>
      <c r="AO1501">
        <v>0</v>
      </c>
      <c r="AP1501">
        <v>0</v>
      </c>
      <c r="AQ1501">
        <v>0</v>
      </c>
      <c r="AR1501">
        <v>18</v>
      </c>
      <c r="AS1501" t="s">
        <v>16734</v>
      </c>
      <c r="AT1501" t="s">
        <v>92</v>
      </c>
    </row>
    <row r="1502" spans="1:46" x14ac:dyDescent="0.25">
      <c r="A1502" t="s">
        <v>2</v>
      </c>
      <c r="B1502" t="s">
        <v>36242</v>
      </c>
      <c r="C1502" t="s">
        <v>36243</v>
      </c>
      <c r="D1502" t="s">
        <v>36244</v>
      </c>
      <c r="E1502">
        <v>463644</v>
      </c>
      <c r="G1502" t="s">
        <v>298</v>
      </c>
      <c r="H1502" t="s">
        <v>36245</v>
      </c>
      <c r="I1502" t="s">
        <v>36246</v>
      </c>
      <c r="J1502" t="s">
        <v>280</v>
      </c>
      <c r="K1502" t="s">
        <v>199</v>
      </c>
      <c r="L1502" t="s">
        <v>36247</v>
      </c>
      <c r="M1502" t="s">
        <v>36248</v>
      </c>
      <c r="N1502" t="s">
        <v>281</v>
      </c>
      <c r="O1502" t="s">
        <v>75</v>
      </c>
      <c r="P1502" t="s">
        <v>36249</v>
      </c>
      <c r="Q1502" t="s">
        <v>282</v>
      </c>
      <c r="R1502" t="s">
        <v>246</v>
      </c>
      <c r="S1502" t="s">
        <v>17348</v>
      </c>
      <c r="T1502" t="s">
        <v>18511</v>
      </c>
      <c r="U1502" t="s">
        <v>36250</v>
      </c>
      <c r="V1502" s="1" t="s">
        <v>20208</v>
      </c>
      <c r="W1502" t="s">
        <v>36251</v>
      </c>
      <c r="X1502" s="1" t="s">
        <v>22433</v>
      </c>
      <c r="Y1502">
        <v>638</v>
      </c>
      <c r="Z1502" t="s">
        <v>19173</v>
      </c>
      <c r="AA1502">
        <v>1</v>
      </c>
      <c r="AB1502" t="s">
        <v>16827</v>
      </c>
      <c r="AC1502">
        <v>1</v>
      </c>
      <c r="AD1502">
        <v>1</v>
      </c>
      <c r="AE1502">
        <v>0</v>
      </c>
      <c r="AF1502">
        <v>0</v>
      </c>
      <c r="AG1502">
        <v>0</v>
      </c>
      <c r="AH1502">
        <v>0</v>
      </c>
      <c r="AI1502">
        <v>0</v>
      </c>
      <c r="AJ1502">
        <v>0</v>
      </c>
      <c r="AK1502">
        <v>0</v>
      </c>
      <c r="AL1502">
        <v>0</v>
      </c>
      <c r="AM1502">
        <v>0</v>
      </c>
      <c r="AN1502">
        <v>0</v>
      </c>
      <c r="AO1502">
        <v>0</v>
      </c>
      <c r="AP1502">
        <v>0</v>
      </c>
      <c r="AQ1502">
        <v>0</v>
      </c>
      <c r="AR1502">
        <v>18</v>
      </c>
      <c r="AS1502" t="s">
        <v>16734</v>
      </c>
      <c r="AT1502" t="s">
        <v>92</v>
      </c>
    </row>
    <row r="1503" spans="1:46" x14ac:dyDescent="0.25">
      <c r="A1503" t="s">
        <v>16787</v>
      </c>
      <c r="B1503" t="s">
        <v>60097</v>
      </c>
      <c r="C1503" t="s">
        <v>60098</v>
      </c>
      <c r="D1503" t="s">
        <v>60099</v>
      </c>
      <c r="E1503">
        <v>469930</v>
      </c>
      <c r="G1503" t="s">
        <v>291</v>
      </c>
      <c r="H1503" t="s">
        <v>60100</v>
      </c>
      <c r="I1503" t="s">
        <v>60101</v>
      </c>
      <c r="J1503" t="s">
        <v>280</v>
      </c>
      <c r="K1503" t="s">
        <v>58937</v>
      </c>
      <c r="L1503" t="s">
        <v>60102</v>
      </c>
      <c r="M1503" t="s">
        <v>60103</v>
      </c>
      <c r="N1503" t="s">
        <v>285</v>
      </c>
      <c r="O1503" t="s">
        <v>155</v>
      </c>
      <c r="P1503" t="s">
        <v>60104</v>
      </c>
      <c r="Q1503" t="s">
        <v>282</v>
      </c>
      <c r="R1503" t="s">
        <v>284</v>
      </c>
      <c r="S1503" t="s">
        <v>18765</v>
      </c>
      <c r="T1503" t="s">
        <v>18716</v>
      </c>
      <c r="U1503" t="s">
        <v>60105</v>
      </c>
      <c r="V1503" s="1" t="s">
        <v>22433</v>
      </c>
      <c r="W1503" t="s">
        <v>60106</v>
      </c>
      <c r="X1503" s="1" t="s">
        <v>22433</v>
      </c>
      <c r="Y1503">
        <v>1899</v>
      </c>
      <c r="Z1503" t="s">
        <v>19278</v>
      </c>
      <c r="AA1503">
        <v>0</v>
      </c>
      <c r="AB1503" t="s">
        <v>87</v>
      </c>
      <c r="AC1503">
        <v>0</v>
      </c>
      <c r="AD1503">
        <v>0</v>
      </c>
      <c r="AE1503">
        <v>0</v>
      </c>
      <c r="AF1503">
        <v>0</v>
      </c>
      <c r="AG1503">
        <v>0</v>
      </c>
      <c r="AH1503">
        <v>0</v>
      </c>
      <c r="AI1503">
        <v>0</v>
      </c>
      <c r="AJ1503">
        <v>0</v>
      </c>
      <c r="AK1503">
        <v>0</v>
      </c>
      <c r="AL1503">
        <v>1</v>
      </c>
      <c r="AM1503">
        <v>0</v>
      </c>
      <c r="AN1503">
        <v>1</v>
      </c>
      <c r="AO1503">
        <v>0</v>
      </c>
      <c r="AP1503">
        <v>0</v>
      </c>
      <c r="AQ1503">
        <v>0</v>
      </c>
      <c r="AR1503">
        <v>18</v>
      </c>
      <c r="AS1503" t="s">
        <v>16729</v>
      </c>
      <c r="AT1503" t="s">
        <v>80</v>
      </c>
    </row>
    <row r="1504" spans="1:46" x14ac:dyDescent="0.25">
      <c r="A1504" t="s">
        <v>16787</v>
      </c>
      <c r="B1504" t="s">
        <v>60107</v>
      </c>
      <c r="C1504" t="s">
        <v>60108</v>
      </c>
      <c r="D1504" t="s">
        <v>60109</v>
      </c>
      <c r="E1504">
        <v>470710</v>
      </c>
      <c r="G1504" t="s">
        <v>293</v>
      </c>
      <c r="H1504" t="s">
        <v>60110</v>
      </c>
      <c r="I1504" t="s">
        <v>60111</v>
      </c>
      <c r="J1504" t="s">
        <v>280</v>
      </c>
      <c r="K1504" t="s">
        <v>60112</v>
      </c>
      <c r="L1504" t="s">
        <v>60113</v>
      </c>
      <c r="M1504" t="s">
        <v>60114</v>
      </c>
      <c r="N1504" t="s">
        <v>60115</v>
      </c>
      <c r="O1504" t="s">
        <v>155</v>
      </c>
      <c r="P1504" t="s">
        <v>60116</v>
      </c>
      <c r="Q1504" t="s">
        <v>282</v>
      </c>
      <c r="R1504" t="s">
        <v>284</v>
      </c>
      <c r="S1504" t="s">
        <v>18765</v>
      </c>
      <c r="T1504" t="s">
        <v>18716</v>
      </c>
      <c r="U1504" t="s">
        <v>60117</v>
      </c>
      <c r="V1504" s="1" t="s">
        <v>22433</v>
      </c>
      <c r="W1504" t="s">
        <v>60118</v>
      </c>
      <c r="X1504" s="1" t="s">
        <v>22433</v>
      </c>
      <c r="Y1504">
        <v>1899</v>
      </c>
      <c r="Z1504" t="s">
        <v>19278</v>
      </c>
      <c r="AA1504">
        <v>0</v>
      </c>
      <c r="AB1504" t="s">
        <v>87</v>
      </c>
      <c r="AC1504">
        <v>0</v>
      </c>
      <c r="AD1504">
        <v>0</v>
      </c>
      <c r="AE1504">
        <v>0</v>
      </c>
      <c r="AF1504">
        <v>0</v>
      </c>
      <c r="AG1504">
        <v>0</v>
      </c>
      <c r="AH1504">
        <v>0</v>
      </c>
      <c r="AI1504">
        <v>0</v>
      </c>
      <c r="AJ1504">
        <v>0</v>
      </c>
      <c r="AK1504">
        <v>0</v>
      </c>
      <c r="AL1504">
        <v>1</v>
      </c>
      <c r="AM1504">
        <v>0</v>
      </c>
      <c r="AN1504">
        <v>1</v>
      </c>
      <c r="AO1504">
        <v>0</v>
      </c>
      <c r="AP1504">
        <v>0</v>
      </c>
      <c r="AQ1504">
        <v>0</v>
      </c>
      <c r="AR1504">
        <v>18</v>
      </c>
      <c r="AS1504" t="s">
        <v>16729</v>
      </c>
      <c r="AT1504" t="s">
        <v>80</v>
      </c>
    </row>
    <row r="1505" spans="1:46" x14ac:dyDescent="0.25">
      <c r="A1505" t="s">
        <v>16787</v>
      </c>
      <c r="B1505" t="s">
        <v>34042</v>
      </c>
      <c r="C1505" t="s">
        <v>34043</v>
      </c>
      <c r="D1505" t="s">
        <v>34044</v>
      </c>
      <c r="E1505">
        <v>460115</v>
      </c>
      <c r="G1505" t="s">
        <v>299</v>
      </c>
      <c r="H1505" t="s">
        <v>34045</v>
      </c>
      <c r="I1505" t="s">
        <v>34046</v>
      </c>
      <c r="J1505" t="s">
        <v>280</v>
      </c>
      <c r="K1505" t="s">
        <v>18851</v>
      </c>
      <c r="L1505" t="s">
        <v>34047</v>
      </c>
      <c r="M1505" t="s">
        <v>34048</v>
      </c>
      <c r="N1505" t="s">
        <v>281</v>
      </c>
      <c r="O1505" t="s">
        <v>146</v>
      </c>
      <c r="P1505" t="s">
        <v>34049</v>
      </c>
      <c r="Q1505" t="s">
        <v>282</v>
      </c>
      <c r="R1505" t="s">
        <v>284</v>
      </c>
      <c r="S1505" t="s">
        <v>18725</v>
      </c>
      <c r="T1505" t="s">
        <v>18694</v>
      </c>
      <c r="U1505" t="s">
        <v>34050</v>
      </c>
      <c r="V1505" s="1" t="s">
        <v>20208</v>
      </c>
      <c r="W1505" t="s">
        <v>28669</v>
      </c>
      <c r="X1505" s="1" t="s">
        <v>22433</v>
      </c>
      <c r="Y1505">
        <v>1739</v>
      </c>
      <c r="Z1505" t="s">
        <v>20671</v>
      </c>
      <c r="AA1505">
        <v>0</v>
      </c>
      <c r="AB1505" t="s">
        <v>87</v>
      </c>
      <c r="AC1505">
        <v>0</v>
      </c>
      <c r="AD1505">
        <v>0</v>
      </c>
      <c r="AE1505">
        <v>0</v>
      </c>
      <c r="AF1505">
        <v>0</v>
      </c>
      <c r="AG1505">
        <v>0</v>
      </c>
      <c r="AH1505">
        <v>0</v>
      </c>
      <c r="AI1505">
        <v>0</v>
      </c>
      <c r="AJ1505">
        <v>0</v>
      </c>
      <c r="AK1505">
        <v>0</v>
      </c>
      <c r="AL1505">
        <v>1</v>
      </c>
      <c r="AM1505">
        <v>0</v>
      </c>
      <c r="AN1505">
        <v>1</v>
      </c>
      <c r="AO1505">
        <v>0</v>
      </c>
      <c r="AP1505">
        <v>0</v>
      </c>
      <c r="AQ1505">
        <v>0</v>
      </c>
      <c r="AR1505">
        <v>18</v>
      </c>
      <c r="AS1505" t="s">
        <v>16729</v>
      </c>
      <c r="AT1505" t="s">
        <v>80</v>
      </c>
    </row>
    <row r="1506" spans="1:46" x14ac:dyDescent="0.25">
      <c r="A1506" t="s">
        <v>16787</v>
      </c>
      <c r="B1506" t="s">
        <v>27132</v>
      </c>
      <c r="C1506" t="s">
        <v>27133</v>
      </c>
      <c r="D1506" t="s">
        <v>27134</v>
      </c>
      <c r="E1506">
        <v>468574</v>
      </c>
      <c r="G1506" t="s">
        <v>296</v>
      </c>
      <c r="H1506" t="s">
        <v>27135</v>
      </c>
      <c r="I1506" t="s">
        <v>27136</v>
      </c>
      <c r="J1506" t="s">
        <v>280</v>
      </c>
      <c r="K1506" t="s">
        <v>27137</v>
      </c>
      <c r="L1506" t="s">
        <v>27138</v>
      </c>
      <c r="M1506" t="s">
        <v>27139</v>
      </c>
      <c r="N1506" t="s">
        <v>285</v>
      </c>
      <c r="O1506" t="s">
        <v>146</v>
      </c>
      <c r="P1506" t="s">
        <v>27140</v>
      </c>
      <c r="Q1506" t="s">
        <v>282</v>
      </c>
      <c r="R1506" t="s">
        <v>284</v>
      </c>
      <c r="S1506" t="s">
        <v>18725</v>
      </c>
      <c r="T1506" t="s">
        <v>18694</v>
      </c>
      <c r="U1506" t="s">
        <v>27141</v>
      </c>
      <c r="V1506" s="1" t="s">
        <v>22433</v>
      </c>
      <c r="W1506" t="s">
        <v>27142</v>
      </c>
      <c r="X1506" s="1" t="s">
        <v>22433</v>
      </c>
      <c r="Y1506">
        <v>1739</v>
      </c>
      <c r="Z1506" t="s">
        <v>20671</v>
      </c>
      <c r="AA1506">
        <v>0</v>
      </c>
      <c r="AB1506" t="s">
        <v>87</v>
      </c>
      <c r="AC1506">
        <v>0</v>
      </c>
      <c r="AD1506">
        <v>0</v>
      </c>
      <c r="AE1506">
        <v>0</v>
      </c>
      <c r="AF1506">
        <v>0</v>
      </c>
      <c r="AG1506">
        <v>0</v>
      </c>
      <c r="AH1506">
        <v>0</v>
      </c>
      <c r="AI1506">
        <v>0</v>
      </c>
      <c r="AJ1506">
        <v>0</v>
      </c>
      <c r="AK1506">
        <v>0</v>
      </c>
      <c r="AL1506">
        <v>0</v>
      </c>
      <c r="AM1506">
        <v>0</v>
      </c>
      <c r="AN1506">
        <v>0</v>
      </c>
      <c r="AO1506">
        <v>1</v>
      </c>
      <c r="AP1506">
        <v>0</v>
      </c>
      <c r="AQ1506">
        <v>1</v>
      </c>
      <c r="AR1506">
        <v>8</v>
      </c>
      <c r="AS1506" t="s">
        <v>18526</v>
      </c>
      <c r="AT1506" t="s">
        <v>16825</v>
      </c>
    </row>
    <row r="1507" spans="1:46" x14ac:dyDescent="0.25">
      <c r="A1507" t="s">
        <v>16787</v>
      </c>
      <c r="B1507" t="s">
        <v>40211</v>
      </c>
      <c r="C1507" t="s">
        <v>40212</v>
      </c>
      <c r="D1507" t="s">
        <v>40213</v>
      </c>
      <c r="E1507">
        <v>464418</v>
      </c>
      <c r="G1507" t="s">
        <v>295</v>
      </c>
      <c r="H1507" t="s">
        <v>40214</v>
      </c>
      <c r="I1507" t="s">
        <v>40215</v>
      </c>
      <c r="J1507" t="s">
        <v>280</v>
      </c>
      <c r="K1507" t="s">
        <v>40216</v>
      </c>
      <c r="L1507" t="s">
        <v>40217</v>
      </c>
      <c r="M1507" t="s">
        <v>40218</v>
      </c>
      <c r="N1507" t="s">
        <v>40219</v>
      </c>
      <c r="O1507" t="s">
        <v>146</v>
      </c>
      <c r="P1507" t="s">
        <v>40220</v>
      </c>
      <c r="Q1507" t="s">
        <v>282</v>
      </c>
      <c r="R1507" t="s">
        <v>284</v>
      </c>
      <c r="S1507" t="s">
        <v>18725</v>
      </c>
      <c r="T1507" t="s">
        <v>18694</v>
      </c>
      <c r="U1507" t="s">
        <v>40221</v>
      </c>
      <c r="V1507" s="1" t="s">
        <v>20208</v>
      </c>
      <c r="W1507" t="s">
        <v>40222</v>
      </c>
      <c r="X1507" s="1" t="s">
        <v>22433</v>
      </c>
      <c r="Y1507">
        <v>1739</v>
      </c>
      <c r="Z1507" t="s">
        <v>20671</v>
      </c>
      <c r="AA1507">
        <v>0</v>
      </c>
      <c r="AB1507" t="s">
        <v>87</v>
      </c>
      <c r="AC1507">
        <v>1</v>
      </c>
      <c r="AD1507">
        <v>0</v>
      </c>
      <c r="AE1507">
        <v>1</v>
      </c>
      <c r="AF1507">
        <v>0</v>
      </c>
      <c r="AG1507">
        <v>0</v>
      </c>
      <c r="AH1507">
        <v>0</v>
      </c>
      <c r="AI1507">
        <v>0</v>
      </c>
      <c r="AJ1507">
        <v>0</v>
      </c>
      <c r="AK1507">
        <v>0</v>
      </c>
      <c r="AL1507">
        <v>0</v>
      </c>
      <c r="AM1507">
        <v>0</v>
      </c>
      <c r="AN1507">
        <v>0</v>
      </c>
      <c r="AO1507">
        <v>0</v>
      </c>
      <c r="AP1507">
        <v>0</v>
      </c>
      <c r="AQ1507">
        <v>0</v>
      </c>
      <c r="AR1507">
        <v>18</v>
      </c>
      <c r="AS1507" t="s">
        <v>16734</v>
      </c>
      <c r="AT1507" t="s">
        <v>92</v>
      </c>
    </row>
    <row r="1508" spans="1:46" x14ac:dyDescent="0.25">
      <c r="A1508" t="s">
        <v>16787</v>
      </c>
      <c r="B1508" t="s">
        <v>38538</v>
      </c>
      <c r="C1508" t="s">
        <v>38539</v>
      </c>
      <c r="D1508" t="s">
        <v>38540</v>
      </c>
      <c r="E1508">
        <v>463536</v>
      </c>
      <c r="G1508" t="s">
        <v>283</v>
      </c>
      <c r="H1508" t="s">
        <v>38541</v>
      </c>
      <c r="I1508" t="s">
        <v>38542</v>
      </c>
      <c r="J1508" t="s">
        <v>280</v>
      </c>
      <c r="K1508" t="s">
        <v>33708</v>
      </c>
      <c r="L1508" t="s">
        <v>38543</v>
      </c>
      <c r="M1508" t="s">
        <v>38544</v>
      </c>
      <c r="N1508" t="s">
        <v>285</v>
      </c>
      <c r="O1508" t="s">
        <v>146</v>
      </c>
      <c r="P1508" t="s">
        <v>38545</v>
      </c>
      <c r="Q1508" t="s">
        <v>282</v>
      </c>
      <c r="R1508" t="s">
        <v>284</v>
      </c>
      <c r="S1508" t="s">
        <v>18725</v>
      </c>
      <c r="T1508" t="s">
        <v>18784</v>
      </c>
      <c r="U1508" t="s">
        <v>38546</v>
      </c>
      <c r="V1508" s="1" t="s">
        <v>20208</v>
      </c>
      <c r="W1508" t="s">
        <v>20780</v>
      </c>
      <c r="X1508" s="1" t="s">
        <v>22433</v>
      </c>
      <c r="Y1508">
        <v>1739</v>
      </c>
      <c r="Z1508" t="s">
        <v>20671</v>
      </c>
      <c r="AA1508">
        <v>0</v>
      </c>
      <c r="AB1508" t="s">
        <v>87</v>
      </c>
      <c r="AC1508">
        <v>0</v>
      </c>
      <c r="AD1508">
        <v>0</v>
      </c>
      <c r="AE1508">
        <v>0</v>
      </c>
      <c r="AF1508">
        <v>0</v>
      </c>
      <c r="AG1508">
        <v>0</v>
      </c>
      <c r="AH1508">
        <v>0</v>
      </c>
      <c r="AI1508">
        <v>0</v>
      </c>
      <c r="AJ1508">
        <v>0</v>
      </c>
      <c r="AK1508">
        <v>0</v>
      </c>
      <c r="AL1508">
        <v>1</v>
      </c>
      <c r="AM1508">
        <v>0</v>
      </c>
      <c r="AN1508">
        <v>1</v>
      </c>
      <c r="AO1508">
        <v>0</v>
      </c>
      <c r="AP1508">
        <v>0</v>
      </c>
      <c r="AQ1508">
        <v>0</v>
      </c>
      <c r="AR1508">
        <v>18</v>
      </c>
      <c r="AS1508" t="s">
        <v>16729</v>
      </c>
      <c r="AT1508" t="s">
        <v>80</v>
      </c>
    </row>
    <row r="1509" spans="1:46" x14ac:dyDescent="0.25">
      <c r="A1509" t="s">
        <v>16787</v>
      </c>
      <c r="B1509" t="s">
        <v>34051</v>
      </c>
      <c r="C1509" t="s">
        <v>34052</v>
      </c>
      <c r="D1509" t="s">
        <v>34053</v>
      </c>
      <c r="E1509">
        <v>462018</v>
      </c>
      <c r="G1509" t="s">
        <v>16900</v>
      </c>
      <c r="H1509" t="s">
        <v>34054</v>
      </c>
      <c r="I1509" t="s">
        <v>33707</v>
      </c>
      <c r="J1509" t="s">
        <v>34055</v>
      </c>
      <c r="K1509" t="s">
        <v>33708</v>
      </c>
      <c r="L1509" t="s">
        <v>33709</v>
      </c>
      <c r="M1509" t="s">
        <v>33710</v>
      </c>
      <c r="N1509" t="s">
        <v>34056</v>
      </c>
      <c r="O1509" t="s">
        <v>146</v>
      </c>
      <c r="P1509" t="s">
        <v>34057</v>
      </c>
      <c r="Q1509" t="s">
        <v>286</v>
      </c>
      <c r="R1509" t="s">
        <v>16868</v>
      </c>
      <c r="S1509" t="s">
        <v>18725</v>
      </c>
      <c r="T1509" t="s">
        <v>18784</v>
      </c>
      <c r="U1509" t="s">
        <v>34058</v>
      </c>
      <c r="V1509" s="1" t="s">
        <v>20208</v>
      </c>
      <c r="W1509" t="s">
        <v>34059</v>
      </c>
      <c r="X1509" s="1" t="s">
        <v>22433</v>
      </c>
      <c r="Y1509">
        <v>1739</v>
      </c>
      <c r="Z1509" t="s">
        <v>20671</v>
      </c>
      <c r="AA1509">
        <v>0</v>
      </c>
      <c r="AB1509" t="s">
        <v>87</v>
      </c>
      <c r="AC1509">
        <v>0</v>
      </c>
      <c r="AD1509">
        <v>0</v>
      </c>
      <c r="AE1509">
        <v>0</v>
      </c>
      <c r="AF1509">
        <v>0</v>
      </c>
      <c r="AG1509">
        <v>0</v>
      </c>
      <c r="AH1509">
        <v>0</v>
      </c>
      <c r="AI1509">
        <v>0</v>
      </c>
      <c r="AJ1509">
        <v>0</v>
      </c>
      <c r="AK1509">
        <v>0</v>
      </c>
      <c r="AL1509">
        <v>1</v>
      </c>
      <c r="AM1509">
        <v>0</v>
      </c>
      <c r="AN1509">
        <v>1</v>
      </c>
      <c r="AO1509">
        <v>0</v>
      </c>
      <c r="AP1509">
        <v>0</v>
      </c>
      <c r="AQ1509">
        <v>0</v>
      </c>
      <c r="AR1509">
        <v>18</v>
      </c>
      <c r="AS1509" t="s">
        <v>16733</v>
      </c>
      <c r="AT1509" t="s">
        <v>88</v>
      </c>
    </row>
    <row r="1510" spans="1:46" x14ac:dyDescent="0.25">
      <c r="A1510" t="s">
        <v>16787</v>
      </c>
      <c r="B1510" t="s">
        <v>60119</v>
      </c>
      <c r="C1510" t="s">
        <v>60120</v>
      </c>
      <c r="D1510" t="s">
        <v>60121</v>
      </c>
      <c r="E1510">
        <v>468671</v>
      </c>
      <c r="G1510" t="s">
        <v>296</v>
      </c>
      <c r="H1510" t="s">
        <v>60122</v>
      </c>
      <c r="I1510" t="s">
        <v>60123</v>
      </c>
      <c r="J1510" t="s">
        <v>280</v>
      </c>
      <c r="K1510" t="s">
        <v>17168</v>
      </c>
      <c r="L1510" t="s">
        <v>60124</v>
      </c>
      <c r="M1510" t="s">
        <v>60125</v>
      </c>
      <c r="N1510" t="s">
        <v>281</v>
      </c>
      <c r="O1510" t="s">
        <v>155</v>
      </c>
      <c r="P1510" t="s">
        <v>60126</v>
      </c>
      <c r="Q1510" t="s">
        <v>282</v>
      </c>
      <c r="R1510" t="s">
        <v>284</v>
      </c>
      <c r="S1510" t="s">
        <v>238</v>
      </c>
      <c r="T1510" t="s">
        <v>18490</v>
      </c>
      <c r="U1510" t="s">
        <v>60127</v>
      </c>
      <c r="V1510" s="1" t="s">
        <v>22433</v>
      </c>
      <c r="W1510" t="s">
        <v>60128</v>
      </c>
      <c r="X1510" s="1" t="s">
        <v>22433</v>
      </c>
      <c r="Y1510">
        <v>1558</v>
      </c>
      <c r="Z1510" t="s">
        <v>19174</v>
      </c>
      <c r="AA1510">
        <v>1</v>
      </c>
      <c r="AB1510" t="s">
        <v>18006</v>
      </c>
      <c r="AC1510">
        <v>1</v>
      </c>
      <c r="AD1510">
        <v>1</v>
      </c>
      <c r="AE1510">
        <v>0</v>
      </c>
      <c r="AF1510">
        <v>0</v>
      </c>
      <c r="AG1510">
        <v>0</v>
      </c>
      <c r="AH1510">
        <v>0</v>
      </c>
      <c r="AI1510">
        <v>0</v>
      </c>
      <c r="AJ1510">
        <v>0</v>
      </c>
      <c r="AK1510">
        <v>0</v>
      </c>
      <c r="AL1510">
        <v>0</v>
      </c>
      <c r="AM1510">
        <v>0</v>
      </c>
      <c r="AN1510">
        <v>0</v>
      </c>
      <c r="AO1510">
        <v>0</v>
      </c>
      <c r="AP1510">
        <v>0</v>
      </c>
      <c r="AQ1510">
        <v>0</v>
      </c>
      <c r="AR1510">
        <v>18</v>
      </c>
      <c r="AS1510" t="s">
        <v>16734</v>
      </c>
      <c r="AT1510" t="s">
        <v>92</v>
      </c>
    </row>
    <row r="1511" spans="1:46" x14ac:dyDescent="0.25">
      <c r="A1511" t="s">
        <v>16787</v>
      </c>
      <c r="B1511" t="s">
        <v>34060</v>
      </c>
      <c r="C1511" t="s">
        <v>34061</v>
      </c>
      <c r="D1511" t="s">
        <v>34062</v>
      </c>
      <c r="E1511">
        <v>464520</v>
      </c>
      <c r="G1511" t="s">
        <v>16900</v>
      </c>
      <c r="H1511" t="s">
        <v>34063</v>
      </c>
      <c r="I1511" t="s">
        <v>34064</v>
      </c>
      <c r="J1511" t="s">
        <v>280</v>
      </c>
      <c r="K1511" t="s">
        <v>18958</v>
      </c>
      <c r="L1511" t="s">
        <v>34065</v>
      </c>
      <c r="M1511" t="s">
        <v>281</v>
      </c>
      <c r="N1511" t="s">
        <v>281</v>
      </c>
      <c r="O1511" t="s">
        <v>155</v>
      </c>
      <c r="P1511" t="s">
        <v>34066</v>
      </c>
      <c r="Q1511" t="s">
        <v>282</v>
      </c>
      <c r="R1511" t="s">
        <v>284</v>
      </c>
      <c r="S1511" t="s">
        <v>238</v>
      </c>
      <c r="T1511" t="s">
        <v>18490</v>
      </c>
      <c r="U1511" t="s">
        <v>34067</v>
      </c>
      <c r="V1511" s="1" t="s">
        <v>20208</v>
      </c>
      <c r="W1511" t="s">
        <v>34068</v>
      </c>
      <c r="X1511" s="1" t="s">
        <v>22433</v>
      </c>
      <c r="Y1511">
        <v>1558</v>
      </c>
      <c r="Z1511" t="s">
        <v>19174</v>
      </c>
      <c r="AA1511">
        <v>1</v>
      </c>
      <c r="AB1511" t="s">
        <v>18006</v>
      </c>
      <c r="AC1511">
        <v>1</v>
      </c>
      <c r="AD1511">
        <v>1</v>
      </c>
      <c r="AE1511">
        <v>0</v>
      </c>
      <c r="AF1511">
        <v>0</v>
      </c>
      <c r="AG1511">
        <v>0</v>
      </c>
      <c r="AH1511">
        <v>0</v>
      </c>
      <c r="AI1511">
        <v>0</v>
      </c>
      <c r="AJ1511">
        <v>0</v>
      </c>
      <c r="AK1511">
        <v>0</v>
      </c>
      <c r="AL1511">
        <v>0</v>
      </c>
      <c r="AM1511">
        <v>0</v>
      </c>
      <c r="AN1511">
        <v>0</v>
      </c>
      <c r="AO1511">
        <v>0</v>
      </c>
      <c r="AP1511">
        <v>0</v>
      </c>
      <c r="AQ1511">
        <v>0</v>
      </c>
      <c r="AR1511">
        <v>18</v>
      </c>
      <c r="AS1511" t="s">
        <v>16734</v>
      </c>
      <c r="AT1511" t="s">
        <v>92</v>
      </c>
    </row>
    <row r="1512" spans="1:46" x14ac:dyDescent="0.25">
      <c r="A1512" t="s">
        <v>2</v>
      </c>
      <c r="B1512" t="s">
        <v>60129</v>
      </c>
      <c r="C1512" t="s">
        <v>60130</v>
      </c>
      <c r="D1512" t="s">
        <v>60131</v>
      </c>
      <c r="E1512">
        <v>468926</v>
      </c>
      <c r="G1512" t="s">
        <v>293</v>
      </c>
      <c r="H1512" t="s">
        <v>60132</v>
      </c>
      <c r="I1512" t="s">
        <v>60133</v>
      </c>
      <c r="J1512" t="s">
        <v>280</v>
      </c>
      <c r="K1512" t="s">
        <v>18660</v>
      </c>
      <c r="L1512" t="s">
        <v>60134</v>
      </c>
      <c r="M1512" t="s">
        <v>60135</v>
      </c>
      <c r="N1512" t="s">
        <v>60136</v>
      </c>
      <c r="O1512" t="s">
        <v>75</v>
      </c>
      <c r="P1512" t="s">
        <v>60137</v>
      </c>
      <c r="Q1512" t="s">
        <v>282</v>
      </c>
      <c r="R1512" t="s">
        <v>284</v>
      </c>
      <c r="S1512" t="s">
        <v>17161</v>
      </c>
      <c r="T1512" t="s">
        <v>18738</v>
      </c>
      <c r="U1512" t="s">
        <v>23035</v>
      </c>
      <c r="V1512" s="1" t="s">
        <v>22433</v>
      </c>
      <c r="W1512" t="s">
        <v>60138</v>
      </c>
      <c r="X1512" s="1" t="s">
        <v>22433</v>
      </c>
      <c r="Y1512">
        <v>1540</v>
      </c>
      <c r="Z1512" t="s">
        <v>34079</v>
      </c>
      <c r="AA1512">
        <v>0</v>
      </c>
      <c r="AB1512" t="s">
        <v>87</v>
      </c>
      <c r="AC1512">
        <v>0</v>
      </c>
      <c r="AD1512">
        <v>0</v>
      </c>
      <c r="AE1512">
        <v>0</v>
      </c>
      <c r="AF1512">
        <v>0</v>
      </c>
      <c r="AG1512">
        <v>0</v>
      </c>
      <c r="AH1512">
        <v>0</v>
      </c>
      <c r="AI1512">
        <v>0</v>
      </c>
      <c r="AJ1512">
        <v>0</v>
      </c>
      <c r="AK1512">
        <v>0</v>
      </c>
      <c r="AL1512">
        <v>1</v>
      </c>
      <c r="AM1512">
        <v>0</v>
      </c>
      <c r="AN1512">
        <v>1</v>
      </c>
      <c r="AO1512">
        <v>0</v>
      </c>
      <c r="AP1512">
        <v>0</v>
      </c>
      <c r="AQ1512">
        <v>0</v>
      </c>
      <c r="AR1512">
        <v>18</v>
      </c>
      <c r="AS1512" t="s">
        <v>16729</v>
      </c>
      <c r="AT1512" t="s">
        <v>80</v>
      </c>
    </row>
    <row r="1513" spans="1:46" x14ac:dyDescent="0.25">
      <c r="A1513" t="s">
        <v>2</v>
      </c>
      <c r="B1513" t="s">
        <v>34080</v>
      </c>
      <c r="C1513" t="s">
        <v>34081</v>
      </c>
      <c r="D1513" t="s">
        <v>34082</v>
      </c>
      <c r="E1513">
        <v>465205</v>
      </c>
      <c r="G1513" t="s">
        <v>16900</v>
      </c>
      <c r="H1513" t="s">
        <v>34083</v>
      </c>
      <c r="I1513" t="s">
        <v>34084</v>
      </c>
      <c r="J1513" t="s">
        <v>280</v>
      </c>
      <c r="K1513" t="s">
        <v>18009</v>
      </c>
      <c r="L1513" t="s">
        <v>34085</v>
      </c>
      <c r="M1513" t="s">
        <v>34086</v>
      </c>
      <c r="N1513" t="s">
        <v>285</v>
      </c>
      <c r="O1513" t="s">
        <v>75</v>
      </c>
      <c r="P1513" t="s">
        <v>34087</v>
      </c>
      <c r="Q1513" t="s">
        <v>282</v>
      </c>
      <c r="R1513" t="s">
        <v>284</v>
      </c>
      <c r="S1513" t="s">
        <v>17161</v>
      </c>
      <c r="T1513" t="s">
        <v>18738</v>
      </c>
      <c r="U1513" t="s">
        <v>20629</v>
      </c>
      <c r="V1513" s="1" t="s">
        <v>20208</v>
      </c>
      <c r="W1513" t="s">
        <v>34088</v>
      </c>
      <c r="X1513" s="1" t="s">
        <v>22433</v>
      </c>
      <c r="Y1513">
        <v>1540</v>
      </c>
      <c r="Z1513" t="s">
        <v>34079</v>
      </c>
      <c r="AA1513">
        <v>0</v>
      </c>
      <c r="AB1513" t="s">
        <v>87</v>
      </c>
      <c r="AC1513">
        <v>0</v>
      </c>
      <c r="AD1513">
        <v>0</v>
      </c>
      <c r="AE1513">
        <v>0</v>
      </c>
      <c r="AF1513">
        <v>0</v>
      </c>
      <c r="AG1513">
        <v>0</v>
      </c>
      <c r="AH1513">
        <v>0</v>
      </c>
      <c r="AI1513">
        <v>0</v>
      </c>
      <c r="AJ1513">
        <v>0</v>
      </c>
      <c r="AK1513">
        <v>0</v>
      </c>
      <c r="AL1513">
        <v>1</v>
      </c>
      <c r="AM1513">
        <v>0</v>
      </c>
      <c r="AN1513">
        <v>1</v>
      </c>
      <c r="AO1513">
        <v>0</v>
      </c>
      <c r="AP1513">
        <v>0</v>
      </c>
      <c r="AQ1513">
        <v>0</v>
      </c>
      <c r="AR1513">
        <v>18</v>
      </c>
      <c r="AS1513" t="s">
        <v>16732</v>
      </c>
      <c r="AT1513" t="s">
        <v>80</v>
      </c>
    </row>
    <row r="1514" spans="1:46" x14ac:dyDescent="0.25">
      <c r="A1514" t="s">
        <v>2</v>
      </c>
      <c r="B1514" t="s">
        <v>34069</v>
      </c>
      <c r="C1514" t="s">
        <v>34070</v>
      </c>
      <c r="D1514" t="s">
        <v>34071</v>
      </c>
      <c r="E1514">
        <v>454037</v>
      </c>
      <c r="G1514" t="s">
        <v>299</v>
      </c>
      <c r="H1514" t="s">
        <v>34072</v>
      </c>
      <c r="I1514" t="s">
        <v>34073</v>
      </c>
      <c r="J1514" t="s">
        <v>280</v>
      </c>
      <c r="K1514" t="s">
        <v>18009</v>
      </c>
      <c r="L1514" t="s">
        <v>34074</v>
      </c>
      <c r="M1514" t="s">
        <v>34075</v>
      </c>
      <c r="N1514" t="s">
        <v>281</v>
      </c>
      <c r="O1514" t="s">
        <v>75</v>
      </c>
      <c r="P1514" t="s">
        <v>34076</v>
      </c>
      <c r="Q1514" t="s">
        <v>282</v>
      </c>
      <c r="R1514" t="s">
        <v>284</v>
      </c>
      <c r="S1514" t="s">
        <v>17161</v>
      </c>
      <c r="T1514" t="s">
        <v>18738</v>
      </c>
      <c r="U1514" t="s">
        <v>34077</v>
      </c>
      <c r="V1514" s="1" t="s">
        <v>19945</v>
      </c>
      <c r="W1514" t="s">
        <v>34078</v>
      </c>
      <c r="X1514" s="1" t="s">
        <v>22433</v>
      </c>
      <c r="Y1514">
        <v>1540</v>
      </c>
      <c r="Z1514" t="s">
        <v>34079</v>
      </c>
      <c r="AA1514">
        <v>0</v>
      </c>
      <c r="AB1514" t="s">
        <v>87</v>
      </c>
      <c r="AC1514">
        <v>1</v>
      </c>
      <c r="AD1514">
        <v>0</v>
      </c>
      <c r="AE1514">
        <v>1</v>
      </c>
      <c r="AF1514">
        <v>0</v>
      </c>
      <c r="AG1514">
        <v>0</v>
      </c>
      <c r="AH1514">
        <v>0</v>
      </c>
      <c r="AI1514">
        <v>0</v>
      </c>
      <c r="AJ1514">
        <v>0</v>
      </c>
      <c r="AK1514">
        <v>0</v>
      </c>
      <c r="AL1514">
        <v>0</v>
      </c>
      <c r="AM1514">
        <v>0</v>
      </c>
      <c r="AN1514">
        <v>0</v>
      </c>
      <c r="AO1514">
        <v>0</v>
      </c>
      <c r="AP1514">
        <v>0</v>
      </c>
      <c r="AQ1514">
        <v>0</v>
      </c>
      <c r="AR1514">
        <v>18</v>
      </c>
      <c r="AS1514" t="s">
        <v>16734</v>
      </c>
      <c r="AT1514" t="s">
        <v>92</v>
      </c>
    </row>
    <row r="1515" spans="1:46" x14ac:dyDescent="0.25">
      <c r="A1515" t="s">
        <v>2</v>
      </c>
      <c r="B1515" t="s">
        <v>22212</v>
      </c>
      <c r="C1515" t="s">
        <v>22213</v>
      </c>
      <c r="D1515" t="s">
        <v>35980</v>
      </c>
      <c r="E1515">
        <v>460661</v>
      </c>
      <c r="G1515" t="s">
        <v>297</v>
      </c>
      <c r="H1515" t="s">
        <v>22214</v>
      </c>
      <c r="I1515" t="s">
        <v>22215</v>
      </c>
      <c r="J1515" t="s">
        <v>280</v>
      </c>
      <c r="K1515" t="s">
        <v>19252</v>
      </c>
      <c r="L1515" t="s">
        <v>35981</v>
      </c>
      <c r="M1515" t="s">
        <v>22216</v>
      </c>
      <c r="N1515" t="s">
        <v>281</v>
      </c>
      <c r="O1515" t="s">
        <v>75</v>
      </c>
      <c r="P1515" t="s">
        <v>22217</v>
      </c>
      <c r="Q1515" t="s">
        <v>282</v>
      </c>
      <c r="R1515" t="s">
        <v>284</v>
      </c>
      <c r="S1515" t="s">
        <v>88</v>
      </c>
      <c r="T1515" t="s">
        <v>18737</v>
      </c>
      <c r="U1515" t="s">
        <v>35982</v>
      </c>
      <c r="V1515" s="1" t="s">
        <v>20208</v>
      </c>
      <c r="W1515" t="s">
        <v>35983</v>
      </c>
      <c r="X1515" s="1" t="s">
        <v>22433</v>
      </c>
      <c r="Y1515">
        <v>1532</v>
      </c>
      <c r="Z1515" t="s">
        <v>18820</v>
      </c>
      <c r="AA1515">
        <v>1</v>
      </c>
      <c r="AB1515" t="s">
        <v>16870</v>
      </c>
      <c r="AC1515">
        <v>0</v>
      </c>
      <c r="AD1515">
        <v>0</v>
      </c>
      <c r="AE1515">
        <v>0</v>
      </c>
      <c r="AF1515">
        <v>1</v>
      </c>
      <c r="AG1515">
        <v>1</v>
      </c>
      <c r="AH1515">
        <v>0</v>
      </c>
      <c r="AI1515">
        <v>0</v>
      </c>
      <c r="AJ1515">
        <v>0</v>
      </c>
      <c r="AK1515">
        <v>0</v>
      </c>
      <c r="AL1515">
        <v>0</v>
      </c>
      <c r="AM1515">
        <v>0</v>
      </c>
      <c r="AN1515">
        <v>0</v>
      </c>
      <c r="AO1515">
        <v>0</v>
      </c>
      <c r="AP1515">
        <v>0</v>
      </c>
      <c r="AQ1515">
        <v>0</v>
      </c>
      <c r="AR1515">
        <v>17</v>
      </c>
      <c r="AS1515" t="s">
        <v>17164</v>
      </c>
      <c r="AT1515" t="s">
        <v>169</v>
      </c>
    </row>
    <row r="1516" spans="1:46" x14ac:dyDescent="0.25">
      <c r="A1516" t="s">
        <v>2</v>
      </c>
      <c r="B1516" t="s">
        <v>34089</v>
      </c>
      <c r="C1516" t="s">
        <v>34090</v>
      </c>
      <c r="D1516" t="s">
        <v>34091</v>
      </c>
      <c r="E1516">
        <v>464495</v>
      </c>
      <c r="G1516" t="s">
        <v>297</v>
      </c>
      <c r="H1516" t="s">
        <v>34092</v>
      </c>
      <c r="I1516" t="s">
        <v>34093</v>
      </c>
      <c r="J1516" t="s">
        <v>280</v>
      </c>
      <c r="K1516" t="s">
        <v>18665</v>
      </c>
      <c r="L1516" t="s">
        <v>20390</v>
      </c>
      <c r="M1516" t="s">
        <v>34094</v>
      </c>
      <c r="N1516" t="s">
        <v>281</v>
      </c>
      <c r="O1516" t="s">
        <v>75</v>
      </c>
      <c r="P1516" t="s">
        <v>34095</v>
      </c>
      <c r="Q1516" t="s">
        <v>282</v>
      </c>
      <c r="R1516" t="s">
        <v>284</v>
      </c>
      <c r="S1516" t="s">
        <v>152</v>
      </c>
      <c r="T1516" t="s">
        <v>18666</v>
      </c>
      <c r="U1516" t="s">
        <v>20149</v>
      </c>
      <c r="V1516" s="1" t="s">
        <v>20208</v>
      </c>
      <c r="W1516" t="s">
        <v>34096</v>
      </c>
      <c r="X1516" s="1" t="s">
        <v>22433</v>
      </c>
      <c r="Y1516">
        <v>1532</v>
      </c>
      <c r="Z1516" t="s">
        <v>18820</v>
      </c>
      <c r="AA1516">
        <v>1</v>
      </c>
      <c r="AB1516" t="s">
        <v>16870</v>
      </c>
      <c r="AC1516">
        <v>0</v>
      </c>
      <c r="AD1516">
        <v>0</v>
      </c>
      <c r="AE1516">
        <v>0</v>
      </c>
      <c r="AF1516">
        <v>1</v>
      </c>
      <c r="AG1516">
        <v>1</v>
      </c>
      <c r="AH1516">
        <v>0</v>
      </c>
      <c r="AI1516">
        <v>0</v>
      </c>
      <c r="AJ1516">
        <v>0</v>
      </c>
      <c r="AK1516">
        <v>0</v>
      </c>
      <c r="AL1516">
        <v>0</v>
      </c>
      <c r="AM1516">
        <v>0</v>
      </c>
      <c r="AN1516">
        <v>0</v>
      </c>
      <c r="AO1516">
        <v>0</v>
      </c>
      <c r="AP1516">
        <v>0</v>
      </c>
      <c r="AQ1516">
        <v>0</v>
      </c>
      <c r="AR1516">
        <v>17</v>
      </c>
      <c r="AS1516" t="s">
        <v>17164</v>
      </c>
      <c r="AT1516" t="s">
        <v>169</v>
      </c>
    </row>
    <row r="1517" spans="1:46" x14ac:dyDescent="0.25">
      <c r="A1517" t="s">
        <v>2</v>
      </c>
      <c r="B1517" t="s">
        <v>34107</v>
      </c>
      <c r="C1517" t="s">
        <v>34108</v>
      </c>
      <c r="D1517" t="s">
        <v>34109</v>
      </c>
      <c r="E1517">
        <v>455388</v>
      </c>
      <c r="G1517" t="s">
        <v>297</v>
      </c>
      <c r="H1517" t="s">
        <v>34110</v>
      </c>
      <c r="I1517" t="s">
        <v>34111</v>
      </c>
      <c r="J1517" t="s">
        <v>280</v>
      </c>
      <c r="K1517" t="s">
        <v>17644</v>
      </c>
      <c r="L1517" t="s">
        <v>34112</v>
      </c>
      <c r="M1517" t="s">
        <v>34113</v>
      </c>
      <c r="N1517" t="s">
        <v>285</v>
      </c>
      <c r="O1517" t="s">
        <v>75</v>
      </c>
      <c r="P1517" t="s">
        <v>34114</v>
      </c>
      <c r="Q1517" t="s">
        <v>282</v>
      </c>
      <c r="R1517" t="s">
        <v>284</v>
      </c>
      <c r="S1517" t="s">
        <v>115</v>
      </c>
      <c r="T1517" t="s">
        <v>18530</v>
      </c>
      <c r="U1517" t="s">
        <v>34115</v>
      </c>
      <c r="V1517" s="1" t="s">
        <v>19945</v>
      </c>
      <c r="W1517" t="s">
        <v>34116</v>
      </c>
      <c r="X1517" s="1" t="s">
        <v>22433</v>
      </c>
      <c r="Y1517">
        <v>1532</v>
      </c>
      <c r="Z1517" t="s">
        <v>18820</v>
      </c>
      <c r="AA1517">
        <v>1</v>
      </c>
      <c r="AB1517" t="s">
        <v>16870</v>
      </c>
      <c r="AC1517">
        <v>0</v>
      </c>
      <c r="AD1517">
        <v>0</v>
      </c>
      <c r="AE1517">
        <v>0</v>
      </c>
      <c r="AF1517">
        <v>1</v>
      </c>
      <c r="AG1517">
        <v>1</v>
      </c>
      <c r="AH1517">
        <v>0</v>
      </c>
      <c r="AI1517">
        <v>0</v>
      </c>
      <c r="AJ1517">
        <v>0</v>
      </c>
      <c r="AK1517">
        <v>0</v>
      </c>
      <c r="AL1517">
        <v>0</v>
      </c>
      <c r="AM1517">
        <v>0</v>
      </c>
      <c r="AN1517">
        <v>0</v>
      </c>
      <c r="AO1517">
        <v>0</v>
      </c>
      <c r="AP1517">
        <v>0</v>
      </c>
      <c r="AQ1517">
        <v>0</v>
      </c>
      <c r="AR1517">
        <v>14</v>
      </c>
      <c r="AS1517" t="s">
        <v>18736</v>
      </c>
      <c r="AT1517" t="s">
        <v>169</v>
      </c>
    </row>
    <row r="1518" spans="1:46" x14ac:dyDescent="0.25">
      <c r="A1518" t="s">
        <v>2</v>
      </c>
      <c r="B1518" t="s">
        <v>34097</v>
      </c>
      <c r="C1518" t="s">
        <v>34098</v>
      </c>
      <c r="D1518" t="s">
        <v>34099</v>
      </c>
      <c r="E1518">
        <v>463566</v>
      </c>
      <c r="G1518" t="s">
        <v>297</v>
      </c>
      <c r="H1518" t="s">
        <v>34100</v>
      </c>
      <c r="I1518" t="s">
        <v>34101</v>
      </c>
      <c r="J1518" t="s">
        <v>280</v>
      </c>
      <c r="K1518" t="s">
        <v>192</v>
      </c>
      <c r="L1518" t="s">
        <v>34102</v>
      </c>
      <c r="M1518" t="s">
        <v>34103</v>
      </c>
      <c r="N1518" t="s">
        <v>281</v>
      </c>
      <c r="O1518" t="s">
        <v>75</v>
      </c>
      <c r="P1518" t="s">
        <v>34104</v>
      </c>
      <c r="Q1518" t="s">
        <v>282</v>
      </c>
      <c r="R1518" t="s">
        <v>246</v>
      </c>
      <c r="S1518" t="s">
        <v>115</v>
      </c>
      <c r="T1518" t="s">
        <v>18676</v>
      </c>
      <c r="U1518" t="s">
        <v>34105</v>
      </c>
      <c r="V1518" s="1" t="s">
        <v>20208</v>
      </c>
      <c r="W1518" t="s">
        <v>34106</v>
      </c>
      <c r="X1518" s="1" t="s">
        <v>22433</v>
      </c>
      <c r="Y1518">
        <v>1532</v>
      </c>
      <c r="Z1518" t="s">
        <v>18820</v>
      </c>
      <c r="AA1518">
        <v>1</v>
      </c>
      <c r="AB1518" t="s">
        <v>16870</v>
      </c>
      <c r="AC1518">
        <v>0</v>
      </c>
      <c r="AD1518">
        <v>0</v>
      </c>
      <c r="AE1518">
        <v>0</v>
      </c>
      <c r="AF1518">
        <v>1</v>
      </c>
      <c r="AG1518">
        <v>1</v>
      </c>
      <c r="AH1518">
        <v>0</v>
      </c>
      <c r="AI1518">
        <v>0</v>
      </c>
      <c r="AJ1518">
        <v>0</v>
      </c>
      <c r="AK1518">
        <v>0</v>
      </c>
      <c r="AL1518">
        <v>0</v>
      </c>
      <c r="AM1518">
        <v>0</v>
      </c>
      <c r="AN1518">
        <v>0</v>
      </c>
      <c r="AO1518">
        <v>0</v>
      </c>
      <c r="AP1518">
        <v>0</v>
      </c>
      <c r="AQ1518">
        <v>0</v>
      </c>
      <c r="AR1518">
        <v>17</v>
      </c>
      <c r="AS1518" t="s">
        <v>17164</v>
      </c>
      <c r="AT1518" t="s">
        <v>169</v>
      </c>
    </row>
    <row r="1519" spans="1:46" x14ac:dyDescent="0.25">
      <c r="A1519" t="s">
        <v>2</v>
      </c>
      <c r="B1519" t="s">
        <v>21037</v>
      </c>
      <c r="C1519" t="s">
        <v>21038</v>
      </c>
      <c r="D1519" t="s">
        <v>34117</v>
      </c>
      <c r="E1519">
        <v>463123</v>
      </c>
      <c r="G1519" t="s">
        <v>297</v>
      </c>
      <c r="H1519" t="s">
        <v>21039</v>
      </c>
      <c r="I1519" t="s">
        <v>21040</v>
      </c>
      <c r="J1519" t="s">
        <v>280</v>
      </c>
      <c r="K1519" t="s">
        <v>17670</v>
      </c>
      <c r="L1519" t="s">
        <v>20029</v>
      </c>
      <c r="M1519" t="s">
        <v>21041</v>
      </c>
      <c r="N1519" t="s">
        <v>21042</v>
      </c>
      <c r="O1519" t="s">
        <v>75</v>
      </c>
      <c r="P1519" t="s">
        <v>21043</v>
      </c>
      <c r="Q1519" t="s">
        <v>282</v>
      </c>
      <c r="R1519" t="s">
        <v>284</v>
      </c>
      <c r="S1519" t="s">
        <v>115</v>
      </c>
      <c r="T1519" t="s">
        <v>18529</v>
      </c>
      <c r="U1519" t="s">
        <v>19263</v>
      </c>
      <c r="V1519" s="1" t="s">
        <v>20208</v>
      </c>
      <c r="W1519" t="s">
        <v>34118</v>
      </c>
      <c r="X1519" s="1" t="s">
        <v>22433</v>
      </c>
      <c r="Y1519">
        <v>1532</v>
      </c>
      <c r="Z1519" t="s">
        <v>18820</v>
      </c>
      <c r="AA1519">
        <v>1</v>
      </c>
      <c r="AB1519" t="s">
        <v>16870</v>
      </c>
      <c r="AC1519">
        <v>0</v>
      </c>
      <c r="AD1519">
        <v>0</v>
      </c>
      <c r="AE1519">
        <v>0</v>
      </c>
      <c r="AF1519">
        <v>1</v>
      </c>
      <c r="AG1519">
        <v>1</v>
      </c>
      <c r="AH1519">
        <v>0</v>
      </c>
      <c r="AI1519">
        <v>0</v>
      </c>
      <c r="AJ1519">
        <v>0</v>
      </c>
      <c r="AK1519">
        <v>0</v>
      </c>
      <c r="AL1519">
        <v>0</v>
      </c>
      <c r="AM1519">
        <v>0</v>
      </c>
      <c r="AN1519">
        <v>0</v>
      </c>
      <c r="AO1519">
        <v>0</v>
      </c>
      <c r="AP1519">
        <v>0</v>
      </c>
      <c r="AQ1519">
        <v>0</v>
      </c>
      <c r="AR1519">
        <v>17</v>
      </c>
      <c r="AS1519" t="s">
        <v>17164</v>
      </c>
      <c r="AT1519" t="s">
        <v>169</v>
      </c>
    </row>
    <row r="1520" spans="1:46" x14ac:dyDescent="0.25">
      <c r="A1520" t="s">
        <v>2</v>
      </c>
      <c r="B1520" t="s">
        <v>60139</v>
      </c>
      <c r="C1520" t="s">
        <v>60140</v>
      </c>
      <c r="D1520" t="s">
        <v>60141</v>
      </c>
      <c r="E1520">
        <v>459774</v>
      </c>
      <c r="G1520" t="s">
        <v>297</v>
      </c>
      <c r="H1520" t="s">
        <v>60142</v>
      </c>
      <c r="I1520" t="s">
        <v>60143</v>
      </c>
      <c r="J1520" t="s">
        <v>16700</v>
      </c>
      <c r="K1520" t="s">
        <v>19337</v>
      </c>
      <c r="L1520" t="s">
        <v>60144</v>
      </c>
      <c r="M1520" t="s">
        <v>60145</v>
      </c>
      <c r="N1520" t="s">
        <v>281</v>
      </c>
      <c r="O1520" t="s">
        <v>75</v>
      </c>
      <c r="P1520" t="s">
        <v>60146</v>
      </c>
      <c r="Q1520" t="s">
        <v>282</v>
      </c>
      <c r="R1520" t="s">
        <v>284</v>
      </c>
      <c r="S1520" t="s">
        <v>88</v>
      </c>
      <c r="T1520" t="s">
        <v>18529</v>
      </c>
      <c r="U1520" t="s">
        <v>60147</v>
      </c>
      <c r="V1520" s="1" t="s">
        <v>20208</v>
      </c>
      <c r="W1520" t="s">
        <v>60148</v>
      </c>
      <c r="X1520" s="1" t="s">
        <v>22433</v>
      </c>
      <c r="Y1520">
        <v>1532</v>
      </c>
      <c r="Z1520" t="s">
        <v>18820</v>
      </c>
      <c r="AA1520">
        <v>1</v>
      </c>
      <c r="AB1520" t="s">
        <v>16870</v>
      </c>
      <c r="AC1520">
        <v>0</v>
      </c>
      <c r="AD1520">
        <v>0</v>
      </c>
      <c r="AE1520">
        <v>0</v>
      </c>
      <c r="AF1520">
        <v>1</v>
      </c>
      <c r="AG1520">
        <v>1</v>
      </c>
      <c r="AH1520">
        <v>0</v>
      </c>
      <c r="AI1520">
        <v>0</v>
      </c>
      <c r="AJ1520">
        <v>0</v>
      </c>
      <c r="AK1520">
        <v>0</v>
      </c>
      <c r="AL1520">
        <v>0</v>
      </c>
      <c r="AM1520">
        <v>0</v>
      </c>
      <c r="AN1520">
        <v>0</v>
      </c>
      <c r="AO1520">
        <v>0</v>
      </c>
      <c r="AP1520">
        <v>0</v>
      </c>
      <c r="AQ1520">
        <v>0</v>
      </c>
      <c r="AR1520">
        <v>14</v>
      </c>
      <c r="AS1520" t="s">
        <v>18736</v>
      </c>
      <c r="AT1520" t="s">
        <v>169</v>
      </c>
    </row>
    <row r="1521" spans="1:46" x14ac:dyDescent="0.25">
      <c r="A1521" t="s">
        <v>2</v>
      </c>
      <c r="B1521" t="s">
        <v>60149</v>
      </c>
      <c r="C1521" t="s">
        <v>60150</v>
      </c>
      <c r="D1521" t="s">
        <v>60151</v>
      </c>
      <c r="E1521">
        <v>469944</v>
      </c>
      <c r="G1521" t="s">
        <v>293</v>
      </c>
      <c r="H1521" t="s">
        <v>60152</v>
      </c>
      <c r="I1521" t="s">
        <v>60153</v>
      </c>
      <c r="J1521" t="s">
        <v>280</v>
      </c>
      <c r="K1521" t="s">
        <v>191</v>
      </c>
      <c r="L1521" t="s">
        <v>60154</v>
      </c>
      <c r="M1521" t="s">
        <v>60155</v>
      </c>
      <c r="N1521" t="s">
        <v>60156</v>
      </c>
      <c r="O1521" t="s">
        <v>75</v>
      </c>
      <c r="P1521" t="s">
        <v>60157</v>
      </c>
      <c r="Q1521" t="s">
        <v>282</v>
      </c>
      <c r="R1521" t="s">
        <v>284</v>
      </c>
      <c r="S1521" t="s">
        <v>18667</v>
      </c>
      <c r="T1521" t="s">
        <v>18709</v>
      </c>
      <c r="U1521" t="s">
        <v>60158</v>
      </c>
      <c r="V1521" s="1" t="s">
        <v>22433</v>
      </c>
      <c r="W1521" t="s">
        <v>60159</v>
      </c>
      <c r="X1521" s="1" t="s">
        <v>22433</v>
      </c>
      <c r="Y1521">
        <v>1474</v>
      </c>
      <c r="Z1521" t="s">
        <v>20065</v>
      </c>
      <c r="AA1521">
        <v>0</v>
      </c>
      <c r="AB1521" t="s">
        <v>87</v>
      </c>
      <c r="AC1521">
        <v>0</v>
      </c>
      <c r="AD1521">
        <v>0</v>
      </c>
      <c r="AE1521">
        <v>0</v>
      </c>
      <c r="AF1521">
        <v>0</v>
      </c>
      <c r="AG1521">
        <v>0</v>
      </c>
      <c r="AH1521">
        <v>0</v>
      </c>
      <c r="AI1521">
        <v>0</v>
      </c>
      <c r="AJ1521">
        <v>0</v>
      </c>
      <c r="AK1521">
        <v>0</v>
      </c>
      <c r="AL1521">
        <v>1</v>
      </c>
      <c r="AM1521">
        <v>0</v>
      </c>
      <c r="AN1521">
        <v>1</v>
      </c>
      <c r="AO1521">
        <v>0</v>
      </c>
      <c r="AP1521">
        <v>0</v>
      </c>
      <c r="AQ1521">
        <v>0</v>
      </c>
      <c r="AR1521">
        <v>18</v>
      </c>
      <c r="AS1521" t="s">
        <v>16729</v>
      </c>
      <c r="AT1521" t="s">
        <v>80</v>
      </c>
    </row>
    <row r="1522" spans="1:46" x14ac:dyDescent="0.25">
      <c r="A1522" t="s">
        <v>2</v>
      </c>
      <c r="B1522" t="s">
        <v>60160</v>
      </c>
      <c r="C1522" t="s">
        <v>60161</v>
      </c>
      <c r="D1522" t="s">
        <v>60162</v>
      </c>
      <c r="E1522">
        <v>469366</v>
      </c>
      <c r="G1522" t="s">
        <v>295</v>
      </c>
      <c r="H1522" t="s">
        <v>60163</v>
      </c>
      <c r="I1522" t="s">
        <v>60164</v>
      </c>
      <c r="J1522" t="s">
        <v>280</v>
      </c>
      <c r="K1522" t="s">
        <v>191</v>
      </c>
      <c r="L1522" t="s">
        <v>60165</v>
      </c>
      <c r="M1522" t="s">
        <v>60166</v>
      </c>
      <c r="N1522" t="s">
        <v>60167</v>
      </c>
      <c r="O1522" t="s">
        <v>75</v>
      </c>
      <c r="P1522" t="s">
        <v>60168</v>
      </c>
      <c r="Q1522" t="s">
        <v>282</v>
      </c>
      <c r="R1522" t="s">
        <v>246</v>
      </c>
      <c r="S1522" t="s">
        <v>18667</v>
      </c>
      <c r="T1522" t="s">
        <v>18709</v>
      </c>
      <c r="U1522" t="s">
        <v>34672</v>
      </c>
      <c r="V1522" s="1" t="s">
        <v>22433</v>
      </c>
      <c r="W1522" t="s">
        <v>60169</v>
      </c>
      <c r="X1522" s="1" t="s">
        <v>22433</v>
      </c>
      <c r="Y1522">
        <v>1474</v>
      </c>
      <c r="Z1522" t="s">
        <v>20065</v>
      </c>
      <c r="AA1522">
        <v>0</v>
      </c>
      <c r="AB1522" t="s">
        <v>87</v>
      </c>
      <c r="AC1522">
        <v>0</v>
      </c>
      <c r="AD1522">
        <v>0</v>
      </c>
      <c r="AE1522">
        <v>0</v>
      </c>
      <c r="AF1522">
        <v>0</v>
      </c>
      <c r="AG1522">
        <v>0</v>
      </c>
      <c r="AH1522">
        <v>0</v>
      </c>
      <c r="AI1522">
        <v>0</v>
      </c>
      <c r="AJ1522">
        <v>0</v>
      </c>
      <c r="AK1522">
        <v>0</v>
      </c>
      <c r="AL1522">
        <v>1</v>
      </c>
      <c r="AM1522">
        <v>0</v>
      </c>
      <c r="AN1522">
        <v>1</v>
      </c>
      <c r="AO1522">
        <v>0</v>
      </c>
      <c r="AP1522">
        <v>0</v>
      </c>
      <c r="AQ1522">
        <v>0</v>
      </c>
      <c r="AR1522">
        <v>18</v>
      </c>
      <c r="AS1522" t="s">
        <v>16730</v>
      </c>
      <c r="AT1522" t="s">
        <v>80</v>
      </c>
    </row>
    <row r="1523" spans="1:46" x14ac:dyDescent="0.25">
      <c r="A1523" t="s">
        <v>2</v>
      </c>
      <c r="B1523" t="s">
        <v>34119</v>
      </c>
      <c r="C1523" t="s">
        <v>34120</v>
      </c>
      <c r="D1523" t="s">
        <v>34121</v>
      </c>
      <c r="E1523">
        <v>464414</v>
      </c>
      <c r="G1523" t="s">
        <v>298</v>
      </c>
      <c r="H1523" t="s">
        <v>34122</v>
      </c>
      <c r="I1523" t="s">
        <v>34123</v>
      </c>
      <c r="J1523" t="s">
        <v>280</v>
      </c>
      <c r="K1523" t="s">
        <v>17566</v>
      </c>
      <c r="L1523" t="s">
        <v>34124</v>
      </c>
      <c r="M1523" t="s">
        <v>34125</v>
      </c>
      <c r="N1523" t="s">
        <v>34125</v>
      </c>
      <c r="O1523" t="s">
        <v>75</v>
      </c>
      <c r="P1523" t="s">
        <v>34126</v>
      </c>
      <c r="Q1523" t="s">
        <v>282</v>
      </c>
      <c r="R1523" t="s">
        <v>284</v>
      </c>
      <c r="S1523" t="s">
        <v>115</v>
      </c>
      <c r="T1523" t="s">
        <v>18749</v>
      </c>
      <c r="U1523" t="s">
        <v>34127</v>
      </c>
      <c r="V1523" s="1" t="s">
        <v>20208</v>
      </c>
      <c r="W1523" t="s">
        <v>34128</v>
      </c>
      <c r="X1523" s="1" t="s">
        <v>22433</v>
      </c>
      <c r="Y1523">
        <v>1474</v>
      </c>
      <c r="Z1523" t="s">
        <v>20065</v>
      </c>
      <c r="AA1523">
        <v>0</v>
      </c>
      <c r="AB1523" t="s">
        <v>87</v>
      </c>
      <c r="AC1523">
        <v>0</v>
      </c>
      <c r="AD1523">
        <v>0</v>
      </c>
      <c r="AE1523">
        <v>0</v>
      </c>
      <c r="AF1523">
        <v>0</v>
      </c>
      <c r="AG1523">
        <v>0</v>
      </c>
      <c r="AH1523">
        <v>0</v>
      </c>
      <c r="AI1523">
        <v>0</v>
      </c>
      <c r="AJ1523">
        <v>0</v>
      </c>
      <c r="AK1523">
        <v>0</v>
      </c>
      <c r="AL1523">
        <v>1</v>
      </c>
      <c r="AM1523">
        <v>0</v>
      </c>
      <c r="AN1523">
        <v>1</v>
      </c>
      <c r="AO1523">
        <v>0</v>
      </c>
      <c r="AP1523">
        <v>0</v>
      </c>
      <c r="AQ1523">
        <v>0</v>
      </c>
      <c r="AR1523">
        <v>18</v>
      </c>
      <c r="AS1523" t="s">
        <v>16729</v>
      </c>
      <c r="AT1523" t="s">
        <v>80</v>
      </c>
    </row>
    <row r="1524" spans="1:46" x14ac:dyDescent="0.25">
      <c r="A1524" t="s">
        <v>0</v>
      </c>
      <c r="B1524" t="s">
        <v>60170</v>
      </c>
      <c r="C1524" t="s">
        <v>60171</v>
      </c>
      <c r="D1524" t="s">
        <v>60172</v>
      </c>
      <c r="E1524">
        <v>469636</v>
      </c>
      <c r="G1524" t="s">
        <v>296</v>
      </c>
      <c r="H1524" t="s">
        <v>60173</v>
      </c>
      <c r="I1524" t="s">
        <v>60174</v>
      </c>
      <c r="J1524" t="s">
        <v>280</v>
      </c>
      <c r="K1524" t="s">
        <v>140</v>
      </c>
      <c r="L1524" t="s">
        <v>60175</v>
      </c>
      <c r="M1524" t="s">
        <v>60176</v>
      </c>
      <c r="N1524" t="s">
        <v>281</v>
      </c>
      <c r="O1524" t="s">
        <v>141</v>
      </c>
      <c r="P1524" t="s">
        <v>60177</v>
      </c>
      <c r="Q1524" t="s">
        <v>282</v>
      </c>
      <c r="R1524" t="s">
        <v>284</v>
      </c>
      <c r="S1524" t="s">
        <v>18471</v>
      </c>
      <c r="T1524" t="s">
        <v>18732</v>
      </c>
      <c r="U1524" t="s">
        <v>60178</v>
      </c>
      <c r="V1524" s="1" t="s">
        <v>22433</v>
      </c>
      <c r="W1524" t="s">
        <v>60179</v>
      </c>
      <c r="X1524" s="1" t="s">
        <v>22433</v>
      </c>
      <c r="Y1524">
        <v>1285</v>
      </c>
      <c r="Z1524" t="s">
        <v>20672</v>
      </c>
      <c r="AA1524">
        <v>0</v>
      </c>
      <c r="AB1524" t="s">
        <v>87</v>
      </c>
      <c r="AC1524">
        <v>0</v>
      </c>
      <c r="AD1524">
        <v>0</v>
      </c>
      <c r="AE1524">
        <v>0</v>
      </c>
      <c r="AF1524">
        <v>0</v>
      </c>
      <c r="AG1524">
        <v>0</v>
      </c>
      <c r="AH1524">
        <v>0</v>
      </c>
      <c r="AI1524">
        <v>0</v>
      </c>
      <c r="AJ1524">
        <v>0</v>
      </c>
      <c r="AK1524">
        <v>0</v>
      </c>
      <c r="AL1524">
        <v>1</v>
      </c>
      <c r="AM1524">
        <v>0</v>
      </c>
      <c r="AN1524">
        <v>1</v>
      </c>
      <c r="AO1524">
        <v>0</v>
      </c>
      <c r="AP1524">
        <v>0</v>
      </c>
      <c r="AQ1524">
        <v>0</v>
      </c>
      <c r="AR1524">
        <v>18</v>
      </c>
      <c r="AS1524" t="s">
        <v>16729</v>
      </c>
      <c r="AT1524" t="s">
        <v>80</v>
      </c>
    </row>
    <row r="1525" spans="1:46" x14ac:dyDescent="0.25">
      <c r="A1525" t="s">
        <v>0</v>
      </c>
      <c r="B1525" t="s">
        <v>22942</v>
      </c>
      <c r="C1525" t="s">
        <v>22943</v>
      </c>
      <c r="D1525" t="s">
        <v>22944</v>
      </c>
      <c r="E1525">
        <v>419859</v>
      </c>
      <c r="G1525" t="s">
        <v>283</v>
      </c>
      <c r="H1525" t="s">
        <v>22945</v>
      </c>
      <c r="I1525" t="s">
        <v>22946</v>
      </c>
      <c r="J1525" t="s">
        <v>22947</v>
      </c>
      <c r="K1525" t="s">
        <v>140</v>
      </c>
      <c r="L1525" t="s">
        <v>22948</v>
      </c>
      <c r="M1525" t="s">
        <v>22949</v>
      </c>
      <c r="N1525" t="s">
        <v>285</v>
      </c>
      <c r="O1525" t="s">
        <v>141</v>
      </c>
      <c r="P1525" t="s">
        <v>22950</v>
      </c>
      <c r="Q1525" t="s">
        <v>286</v>
      </c>
      <c r="R1525" t="s">
        <v>243</v>
      </c>
      <c r="S1525" t="s">
        <v>18471</v>
      </c>
      <c r="T1525" t="s">
        <v>18732</v>
      </c>
      <c r="U1525" t="s">
        <v>22951</v>
      </c>
      <c r="V1525" s="1" t="s">
        <v>18389</v>
      </c>
      <c r="W1525" t="s">
        <v>22952</v>
      </c>
      <c r="X1525" s="1" t="s">
        <v>22433</v>
      </c>
      <c r="Y1525">
        <v>1285</v>
      </c>
      <c r="Z1525" t="s">
        <v>20672</v>
      </c>
      <c r="AA1525">
        <v>0</v>
      </c>
      <c r="AB1525" t="s">
        <v>87</v>
      </c>
      <c r="AC1525">
        <v>0</v>
      </c>
      <c r="AD1525">
        <v>0</v>
      </c>
      <c r="AE1525">
        <v>0</v>
      </c>
      <c r="AF1525">
        <v>0</v>
      </c>
      <c r="AG1525">
        <v>0</v>
      </c>
      <c r="AH1525">
        <v>0</v>
      </c>
      <c r="AI1525">
        <v>0</v>
      </c>
      <c r="AJ1525">
        <v>0</v>
      </c>
      <c r="AK1525">
        <v>0</v>
      </c>
      <c r="AL1525">
        <v>1</v>
      </c>
      <c r="AM1525">
        <v>0</v>
      </c>
      <c r="AN1525">
        <v>1</v>
      </c>
      <c r="AO1525">
        <v>0</v>
      </c>
      <c r="AP1525">
        <v>0</v>
      </c>
      <c r="AQ1525">
        <v>0</v>
      </c>
      <c r="AR1525">
        <v>18</v>
      </c>
      <c r="AS1525" t="s">
        <v>18486</v>
      </c>
      <c r="AT1525" t="s">
        <v>88</v>
      </c>
    </row>
    <row r="1526" spans="1:46" x14ac:dyDescent="0.25">
      <c r="A1526" t="s">
        <v>0</v>
      </c>
      <c r="B1526" t="s">
        <v>37492</v>
      </c>
      <c r="C1526" t="s">
        <v>37493</v>
      </c>
      <c r="D1526" t="s">
        <v>37494</v>
      </c>
      <c r="E1526">
        <v>468578</v>
      </c>
      <c r="G1526" t="s">
        <v>291</v>
      </c>
      <c r="H1526" t="s">
        <v>37495</v>
      </c>
      <c r="I1526" t="s">
        <v>37496</v>
      </c>
      <c r="J1526" t="s">
        <v>280</v>
      </c>
      <c r="K1526" t="s">
        <v>140</v>
      </c>
      <c r="L1526" t="s">
        <v>37497</v>
      </c>
      <c r="M1526" t="s">
        <v>37498</v>
      </c>
      <c r="N1526" t="s">
        <v>285</v>
      </c>
      <c r="O1526" t="s">
        <v>141</v>
      </c>
      <c r="P1526" t="s">
        <v>37499</v>
      </c>
      <c r="Q1526" t="s">
        <v>286</v>
      </c>
      <c r="R1526" t="s">
        <v>243</v>
      </c>
      <c r="S1526" t="s">
        <v>18471</v>
      </c>
      <c r="T1526" t="s">
        <v>18732</v>
      </c>
      <c r="U1526" t="s">
        <v>37500</v>
      </c>
      <c r="V1526" s="1" t="s">
        <v>22433</v>
      </c>
      <c r="W1526" t="s">
        <v>37501</v>
      </c>
      <c r="X1526" s="1" t="s">
        <v>22433</v>
      </c>
      <c r="Y1526">
        <v>1285</v>
      </c>
      <c r="Z1526" t="s">
        <v>20672</v>
      </c>
      <c r="AA1526">
        <v>0</v>
      </c>
      <c r="AB1526" t="s">
        <v>87</v>
      </c>
      <c r="AC1526">
        <v>0</v>
      </c>
      <c r="AD1526">
        <v>0</v>
      </c>
      <c r="AE1526">
        <v>0</v>
      </c>
      <c r="AF1526">
        <v>0</v>
      </c>
      <c r="AG1526">
        <v>0</v>
      </c>
      <c r="AH1526">
        <v>0</v>
      </c>
      <c r="AI1526">
        <v>0</v>
      </c>
      <c r="AJ1526">
        <v>0</v>
      </c>
      <c r="AK1526">
        <v>0</v>
      </c>
      <c r="AL1526">
        <v>1</v>
      </c>
      <c r="AM1526">
        <v>0</v>
      </c>
      <c r="AN1526">
        <v>1</v>
      </c>
      <c r="AO1526">
        <v>0</v>
      </c>
      <c r="AP1526">
        <v>0</v>
      </c>
      <c r="AQ1526">
        <v>0</v>
      </c>
      <c r="AR1526">
        <v>18</v>
      </c>
      <c r="AS1526" t="s">
        <v>16733</v>
      </c>
      <c r="AT1526" t="s">
        <v>88</v>
      </c>
    </row>
    <row r="1527" spans="1:46" x14ac:dyDescent="0.25">
      <c r="A1527" t="s">
        <v>0</v>
      </c>
      <c r="B1527" t="s">
        <v>34129</v>
      </c>
      <c r="C1527" t="s">
        <v>34130</v>
      </c>
      <c r="D1527" t="s">
        <v>34131</v>
      </c>
      <c r="E1527">
        <v>440974</v>
      </c>
      <c r="G1527" t="s">
        <v>299</v>
      </c>
      <c r="H1527" t="s">
        <v>34132</v>
      </c>
      <c r="I1527" t="s">
        <v>34133</v>
      </c>
      <c r="J1527" t="s">
        <v>280</v>
      </c>
      <c r="K1527" t="s">
        <v>18908</v>
      </c>
      <c r="L1527" t="s">
        <v>34134</v>
      </c>
      <c r="M1527" t="s">
        <v>34135</v>
      </c>
      <c r="N1527" t="s">
        <v>34136</v>
      </c>
      <c r="O1527" t="s">
        <v>141</v>
      </c>
      <c r="P1527" t="s">
        <v>34137</v>
      </c>
      <c r="Q1527" t="s">
        <v>282</v>
      </c>
      <c r="R1527" t="s">
        <v>284</v>
      </c>
      <c r="S1527" t="s">
        <v>18471</v>
      </c>
      <c r="T1527" t="s">
        <v>18472</v>
      </c>
      <c r="U1527" t="s">
        <v>34138</v>
      </c>
      <c r="V1527" s="1" t="s">
        <v>19187</v>
      </c>
      <c r="W1527" t="s">
        <v>32394</v>
      </c>
      <c r="X1527" s="1" t="s">
        <v>22433</v>
      </c>
      <c r="Y1527">
        <v>1285</v>
      </c>
      <c r="Z1527" t="s">
        <v>20672</v>
      </c>
      <c r="AA1527">
        <v>0</v>
      </c>
      <c r="AB1527" t="s">
        <v>87</v>
      </c>
      <c r="AC1527">
        <v>0</v>
      </c>
      <c r="AD1527">
        <v>0</v>
      </c>
      <c r="AE1527">
        <v>0</v>
      </c>
      <c r="AF1527">
        <v>0</v>
      </c>
      <c r="AG1527">
        <v>0</v>
      </c>
      <c r="AH1527">
        <v>0</v>
      </c>
      <c r="AI1527">
        <v>0</v>
      </c>
      <c r="AJ1527">
        <v>0</v>
      </c>
      <c r="AK1527">
        <v>0</v>
      </c>
      <c r="AL1527">
        <v>1</v>
      </c>
      <c r="AM1527">
        <v>0</v>
      </c>
      <c r="AN1527">
        <v>1</v>
      </c>
      <c r="AO1527">
        <v>0</v>
      </c>
      <c r="AP1527">
        <v>0</v>
      </c>
      <c r="AQ1527">
        <v>0</v>
      </c>
      <c r="AR1527">
        <v>18</v>
      </c>
      <c r="AS1527" t="s">
        <v>16729</v>
      </c>
      <c r="AT1527" t="s">
        <v>80</v>
      </c>
    </row>
    <row r="1528" spans="1:46" x14ac:dyDescent="0.25">
      <c r="A1528" t="s">
        <v>0</v>
      </c>
      <c r="B1528" t="s">
        <v>25589</v>
      </c>
      <c r="C1528" t="s">
        <v>25590</v>
      </c>
      <c r="D1528" t="s">
        <v>25591</v>
      </c>
      <c r="E1528">
        <v>465464</v>
      </c>
      <c r="G1528" t="s">
        <v>291</v>
      </c>
      <c r="H1528" t="s">
        <v>25592</v>
      </c>
      <c r="I1528" t="s">
        <v>25593</v>
      </c>
      <c r="J1528" t="s">
        <v>280</v>
      </c>
      <c r="K1528" t="s">
        <v>18906</v>
      </c>
      <c r="L1528" t="s">
        <v>25594</v>
      </c>
      <c r="M1528" t="s">
        <v>25595</v>
      </c>
      <c r="N1528" t="s">
        <v>287</v>
      </c>
      <c r="O1528" t="s">
        <v>75</v>
      </c>
      <c r="P1528" t="s">
        <v>25596</v>
      </c>
      <c r="Q1528" t="s">
        <v>282</v>
      </c>
      <c r="R1528" t="s">
        <v>284</v>
      </c>
      <c r="S1528" t="s">
        <v>17343</v>
      </c>
      <c r="T1528" t="s">
        <v>18698</v>
      </c>
      <c r="U1528" t="s">
        <v>25597</v>
      </c>
      <c r="V1528" s="1" t="s">
        <v>20208</v>
      </c>
      <c r="W1528" t="s">
        <v>25598</v>
      </c>
      <c r="X1528" s="1" t="s">
        <v>22433</v>
      </c>
      <c r="Y1528">
        <v>1237</v>
      </c>
      <c r="Z1528" t="s">
        <v>34149</v>
      </c>
      <c r="AA1528">
        <v>0</v>
      </c>
      <c r="AB1528" t="s">
        <v>87</v>
      </c>
      <c r="AC1528">
        <v>0</v>
      </c>
      <c r="AD1528">
        <v>0</v>
      </c>
      <c r="AE1528">
        <v>0</v>
      </c>
      <c r="AF1528">
        <v>0</v>
      </c>
      <c r="AG1528">
        <v>0</v>
      </c>
      <c r="AH1528">
        <v>0</v>
      </c>
      <c r="AI1528">
        <v>0</v>
      </c>
      <c r="AJ1528">
        <v>0</v>
      </c>
      <c r="AK1528">
        <v>0</v>
      </c>
      <c r="AL1528">
        <v>1</v>
      </c>
      <c r="AM1528">
        <v>0</v>
      </c>
      <c r="AN1528">
        <v>1</v>
      </c>
      <c r="AO1528">
        <v>0</v>
      </c>
      <c r="AP1528">
        <v>0</v>
      </c>
      <c r="AQ1528">
        <v>0</v>
      </c>
      <c r="AR1528">
        <v>18</v>
      </c>
      <c r="AS1528" t="s">
        <v>16729</v>
      </c>
      <c r="AT1528" t="s">
        <v>80</v>
      </c>
    </row>
    <row r="1529" spans="1:46" x14ac:dyDescent="0.25">
      <c r="A1529" t="s">
        <v>0</v>
      </c>
      <c r="B1529" t="s">
        <v>34150</v>
      </c>
      <c r="C1529" t="s">
        <v>34151</v>
      </c>
      <c r="D1529" t="s">
        <v>34152</v>
      </c>
      <c r="E1529">
        <v>455122</v>
      </c>
      <c r="G1529" t="s">
        <v>16900</v>
      </c>
      <c r="H1529" t="s">
        <v>34153</v>
      </c>
      <c r="I1529" t="s">
        <v>34154</v>
      </c>
      <c r="J1529" t="s">
        <v>280</v>
      </c>
      <c r="K1529" t="s">
        <v>133</v>
      </c>
      <c r="L1529" t="s">
        <v>34155</v>
      </c>
      <c r="M1529" t="s">
        <v>34156</v>
      </c>
      <c r="N1529" t="s">
        <v>34157</v>
      </c>
      <c r="O1529" t="s">
        <v>75</v>
      </c>
      <c r="P1529" t="s">
        <v>34158</v>
      </c>
      <c r="Q1529" t="s">
        <v>282</v>
      </c>
      <c r="R1529" t="s">
        <v>284</v>
      </c>
      <c r="S1529" t="s">
        <v>17343</v>
      </c>
      <c r="T1529" t="s">
        <v>18742</v>
      </c>
      <c r="U1529" t="s">
        <v>34159</v>
      </c>
      <c r="V1529" s="1" t="s">
        <v>19945</v>
      </c>
      <c r="W1529" t="s">
        <v>21128</v>
      </c>
      <c r="X1529" s="1" t="s">
        <v>22433</v>
      </c>
      <c r="Y1529">
        <v>1237</v>
      </c>
      <c r="Z1529" t="s">
        <v>34149</v>
      </c>
      <c r="AA1529">
        <v>0</v>
      </c>
      <c r="AB1529" t="s">
        <v>87</v>
      </c>
      <c r="AC1529">
        <v>0</v>
      </c>
      <c r="AD1529">
        <v>0</v>
      </c>
      <c r="AE1529">
        <v>0</v>
      </c>
      <c r="AF1529">
        <v>0</v>
      </c>
      <c r="AG1529">
        <v>0</v>
      </c>
      <c r="AH1529">
        <v>0</v>
      </c>
      <c r="AI1529">
        <v>0</v>
      </c>
      <c r="AJ1529">
        <v>0</v>
      </c>
      <c r="AK1529">
        <v>0</v>
      </c>
      <c r="AL1529">
        <v>1</v>
      </c>
      <c r="AM1529">
        <v>0</v>
      </c>
      <c r="AN1529">
        <v>1</v>
      </c>
      <c r="AO1529">
        <v>0</v>
      </c>
      <c r="AP1529">
        <v>0</v>
      </c>
      <c r="AQ1529">
        <v>0</v>
      </c>
      <c r="AR1529">
        <v>18</v>
      </c>
      <c r="AS1529" t="s">
        <v>16730</v>
      </c>
      <c r="AT1529" t="s">
        <v>80</v>
      </c>
    </row>
    <row r="1530" spans="1:46" x14ac:dyDescent="0.25">
      <c r="A1530" t="s">
        <v>0</v>
      </c>
      <c r="B1530" t="s">
        <v>34139</v>
      </c>
      <c r="C1530" t="s">
        <v>34140</v>
      </c>
      <c r="D1530" t="s">
        <v>34141</v>
      </c>
      <c r="E1530">
        <v>463253</v>
      </c>
      <c r="G1530" t="s">
        <v>299</v>
      </c>
      <c r="H1530" t="s">
        <v>34142</v>
      </c>
      <c r="I1530" t="s">
        <v>34143</v>
      </c>
      <c r="J1530" t="s">
        <v>34144</v>
      </c>
      <c r="K1530" t="s">
        <v>17187</v>
      </c>
      <c r="L1530" t="s">
        <v>34145</v>
      </c>
      <c r="M1530" t="s">
        <v>17675</v>
      </c>
      <c r="N1530" t="s">
        <v>281</v>
      </c>
      <c r="O1530" t="s">
        <v>75</v>
      </c>
      <c r="P1530" t="s">
        <v>34146</v>
      </c>
      <c r="Q1530" t="s">
        <v>286</v>
      </c>
      <c r="R1530" t="s">
        <v>243</v>
      </c>
      <c r="S1530" t="s">
        <v>17343</v>
      </c>
      <c r="T1530" t="s">
        <v>18742</v>
      </c>
      <c r="U1530" t="s">
        <v>34147</v>
      </c>
      <c r="V1530" s="1" t="s">
        <v>20208</v>
      </c>
      <c r="W1530" t="s">
        <v>34148</v>
      </c>
      <c r="X1530" s="1" t="s">
        <v>22433</v>
      </c>
      <c r="Y1530">
        <v>1237</v>
      </c>
      <c r="Z1530" t="s">
        <v>34149</v>
      </c>
      <c r="AA1530">
        <v>0</v>
      </c>
      <c r="AB1530" t="s">
        <v>87</v>
      </c>
      <c r="AC1530">
        <v>0</v>
      </c>
      <c r="AD1530">
        <v>0</v>
      </c>
      <c r="AE1530">
        <v>0</v>
      </c>
      <c r="AF1530">
        <v>0</v>
      </c>
      <c r="AG1530">
        <v>0</v>
      </c>
      <c r="AH1530">
        <v>0</v>
      </c>
      <c r="AI1530">
        <v>0</v>
      </c>
      <c r="AJ1530">
        <v>0</v>
      </c>
      <c r="AK1530">
        <v>0</v>
      </c>
      <c r="AL1530">
        <v>1</v>
      </c>
      <c r="AM1530">
        <v>0</v>
      </c>
      <c r="AN1530">
        <v>1</v>
      </c>
      <c r="AO1530">
        <v>0</v>
      </c>
      <c r="AP1530">
        <v>0</v>
      </c>
      <c r="AQ1530">
        <v>0</v>
      </c>
      <c r="AR1530">
        <v>18</v>
      </c>
      <c r="AS1530" t="s">
        <v>16733</v>
      </c>
      <c r="AT1530" t="s">
        <v>88</v>
      </c>
    </row>
    <row r="1531" spans="1:46" x14ac:dyDescent="0.25">
      <c r="A1531" t="s">
        <v>1</v>
      </c>
      <c r="B1531" t="s">
        <v>34160</v>
      </c>
      <c r="C1531" t="s">
        <v>34161</v>
      </c>
      <c r="D1531" t="s">
        <v>34162</v>
      </c>
      <c r="E1531">
        <v>465181</v>
      </c>
      <c r="G1531" t="s">
        <v>16900</v>
      </c>
      <c r="H1531" t="s">
        <v>34163</v>
      </c>
      <c r="I1531" t="s">
        <v>34164</v>
      </c>
      <c r="J1531" t="s">
        <v>280</v>
      </c>
      <c r="K1531" t="s">
        <v>34165</v>
      </c>
      <c r="L1531" t="s">
        <v>34166</v>
      </c>
      <c r="M1531" t="s">
        <v>34167</v>
      </c>
      <c r="N1531" t="s">
        <v>285</v>
      </c>
      <c r="O1531" t="s">
        <v>75</v>
      </c>
      <c r="P1531" t="s">
        <v>34168</v>
      </c>
      <c r="Q1531" t="s">
        <v>282</v>
      </c>
      <c r="R1531" t="s">
        <v>284</v>
      </c>
      <c r="S1531" t="s">
        <v>134</v>
      </c>
      <c r="T1531" t="s">
        <v>18518</v>
      </c>
      <c r="U1531" t="s">
        <v>34169</v>
      </c>
      <c r="V1531" s="1" t="s">
        <v>20208</v>
      </c>
      <c r="W1531" t="s">
        <v>34170</v>
      </c>
      <c r="X1531" s="1" t="s">
        <v>22433</v>
      </c>
      <c r="Y1531">
        <v>1029</v>
      </c>
      <c r="Z1531" t="s">
        <v>34171</v>
      </c>
      <c r="AA1531">
        <v>1</v>
      </c>
      <c r="AB1531" t="s">
        <v>16827</v>
      </c>
      <c r="AC1531">
        <v>1</v>
      </c>
      <c r="AD1531">
        <v>1</v>
      </c>
      <c r="AE1531">
        <v>0</v>
      </c>
      <c r="AF1531">
        <v>0</v>
      </c>
      <c r="AG1531">
        <v>0</v>
      </c>
      <c r="AH1531">
        <v>0</v>
      </c>
      <c r="AI1531">
        <v>0</v>
      </c>
      <c r="AJ1531">
        <v>0</v>
      </c>
      <c r="AK1531">
        <v>0</v>
      </c>
      <c r="AL1531">
        <v>0</v>
      </c>
      <c r="AM1531">
        <v>0</v>
      </c>
      <c r="AN1531">
        <v>0</v>
      </c>
      <c r="AO1531">
        <v>0</v>
      </c>
      <c r="AP1531">
        <v>0</v>
      </c>
      <c r="AQ1531">
        <v>0</v>
      </c>
      <c r="AR1531">
        <v>18</v>
      </c>
      <c r="AS1531" t="s">
        <v>16734</v>
      </c>
      <c r="AT1531" t="s">
        <v>92</v>
      </c>
    </row>
    <row r="1532" spans="1:46" x14ac:dyDescent="0.25">
      <c r="A1532" t="s">
        <v>16787</v>
      </c>
      <c r="B1532" t="s">
        <v>34172</v>
      </c>
      <c r="C1532" t="s">
        <v>34173</v>
      </c>
      <c r="D1532" t="s">
        <v>34174</v>
      </c>
      <c r="E1532">
        <v>463384</v>
      </c>
      <c r="G1532" t="s">
        <v>16900</v>
      </c>
      <c r="H1532" t="s">
        <v>34175</v>
      </c>
      <c r="I1532" t="s">
        <v>34176</v>
      </c>
      <c r="J1532" t="s">
        <v>280</v>
      </c>
      <c r="K1532" t="s">
        <v>17098</v>
      </c>
      <c r="L1532" t="s">
        <v>34177</v>
      </c>
      <c r="M1532" t="s">
        <v>34178</v>
      </c>
      <c r="N1532" t="s">
        <v>285</v>
      </c>
      <c r="O1532" t="s">
        <v>155</v>
      </c>
      <c r="P1532" t="s">
        <v>34179</v>
      </c>
      <c r="Q1532" t="s">
        <v>282</v>
      </c>
      <c r="R1532" t="s">
        <v>242</v>
      </c>
      <c r="S1532" t="s">
        <v>238</v>
      </c>
      <c r="T1532" t="s">
        <v>289</v>
      </c>
      <c r="U1532" t="s">
        <v>34180</v>
      </c>
      <c r="V1532" s="1" t="s">
        <v>20208</v>
      </c>
      <c r="W1532" t="s">
        <v>34181</v>
      </c>
      <c r="X1532" s="1" t="s">
        <v>22433</v>
      </c>
      <c r="Y1532">
        <v>1006</v>
      </c>
      <c r="Z1532" t="s">
        <v>34182</v>
      </c>
      <c r="AA1532">
        <v>0</v>
      </c>
      <c r="AB1532" t="s">
        <v>87</v>
      </c>
      <c r="AC1532">
        <v>0</v>
      </c>
      <c r="AD1532">
        <v>0</v>
      </c>
      <c r="AE1532">
        <v>0</v>
      </c>
      <c r="AF1532">
        <v>0</v>
      </c>
      <c r="AG1532">
        <v>0</v>
      </c>
      <c r="AH1532">
        <v>0</v>
      </c>
      <c r="AI1532">
        <v>0</v>
      </c>
      <c r="AJ1532">
        <v>0</v>
      </c>
      <c r="AK1532">
        <v>0</v>
      </c>
      <c r="AL1532">
        <v>1</v>
      </c>
      <c r="AM1532">
        <v>0</v>
      </c>
      <c r="AN1532">
        <v>1</v>
      </c>
      <c r="AO1532">
        <v>0</v>
      </c>
      <c r="AP1532">
        <v>0</v>
      </c>
      <c r="AQ1532">
        <v>0</v>
      </c>
      <c r="AR1532">
        <v>18</v>
      </c>
      <c r="AS1532" t="s">
        <v>16729</v>
      </c>
      <c r="AT1532" t="s">
        <v>80</v>
      </c>
    </row>
    <row r="1533" spans="1:46" x14ac:dyDescent="0.25">
      <c r="A1533" t="s">
        <v>16787</v>
      </c>
      <c r="B1533" t="s">
        <v>34183</v>
      </c>
      <c r="C1533" t="s">
        <v>34184</v>
      </c>
      <c r="D1533" t="s">
        <v>34185</v>
      </c>
      <c r="E1533">
        <v>461114</v>
      </c>
      <c r="G1533" t="s">
        <v>299</v>
      </c>
      <c r="H1533" t="s">
        <v>34186</v>
      </c>
      <c r="I1533" t="s">
        <v>34187</v>
      </c>
      <c r="J1533" t="s">
        <v>280</v>
      </c>
      <c r="K1533" t="s">
        <v>157</v>
      </c>
      <c r="L1533" t="s">
        <v>19339</v>
      </c>
      <c r="M1533" t="s">
        <v>34188</v>
      </c>
      <c r="N1533" t="s">
        <v>281</v>
      </c>
      <c r="O1533" t="s">
        <v>155</v>
      </c>
      <c r="P1533" t="s">
        <v>34189</v>
      </c>
      <c r="Q1533" t="s">
        <v>282</v>
      </c>
      <c r="R1533" t="s">
        <v>141</v>
      </c>
      <c r="S1533" t="s">
        <v>238</v>
      </c>
      <c r="T1533" t="s">
        <v>17358</v>
      </c>
      <c r="U1533" t="s">
        <v>19340</v>
      </c>
      <c r="V1533" s="1" t="s">
        <v>20208</v>
      </c>
      <c r="W1533" t="s">
        <v>34190</v>
      </c>
      <c r="X1533" s="1" t="s">
        <v>22433</v>
      </c>
      <c r="Y1533">
        <v>1006</v>
      </c>
      <c r="Z1533" t="s">
        <v>34182</v>
      </c>
      <c r="AA1533">
        <v>0</v>
      </c>
      <c r="AB1533" t="s">
        <v>87</v>
      </c>
      <c r="AC1533">
        <v>0</v>
      </c>
      <c r="AD1533">
        <v>0</v>
      </c>
      <c r="AE1533">
        <v>0</v>
      </c>
      <c r="AF1533">
        <v>0</v>
      </c>
      <c r="AG1533">
        <v>0</v>
      </c>
      <c r="AH1533">
        <v>0</v>
      </c>
      <c r="AI1533">
        <v>0</v>
      </c>
      <c r="AJ1533">
        <v>0</v>
      </c>
      <c r="AK1533">
        <v>0</v>
      </c>
      <c r="AL1533">
        <v>1</v>
      </c>
      <c r="AM1533">
        <v>0</v>
      </c>
      <c r="AN1533">
        <v>1</v>
      </c>
      <c r="AO1533">
        <v>0</v>
      </c>
      <c r="AP1533">
        <v>0</v>
      </c>
      <c r="AQ1533">
        <v>0</v>
      </c>
      <c r="AR1533">
        <v>18</v>
      </c>
      <c r="AS1533" t="s">
        <v>16729</v>
      </c>
      <c r="AT1533" t="s">
        <v>80</v>
      </c>
    </row>
    <row r="1534" spans="1:46" x14ac:dyDescent="0.25">
      <c r="A1534" t="s">
        <v>16787</v>
      </c>
      <c r="B1534" t="s">
        <v>23657</v>
      </c>
      <c r="C1534" t="s">
        <v>23658</v>
      </c>
      <c r="D1534" t="s">
        <v>23659</v>
      </c>
      <c r="E1534">
        <v>459423</v>
      </c>
      <c r="G1534" t="s">
        <v>291</v>
      </c>
      <c r="H1534" t="s">
        <v>23660</v>
      </c>
      <c r="I1534" t="s">
        <v>23661</v>
      </c>
      <c r="J1534" t="s">
        <v>23662</v>
      </c>
      <c r="K1534" t="s">
        <v>17652</v>
      </c>
      <c r="L1534" t="s">
        <v>23663</v>
      </c>
      <c r="M1534" t="s">
        <v>23664</v>
      </c>
      <c r="N1534" t="s">
        <v>285</v>
      </c>
      <c r="O1534" t="s">
        <v>155</v>
      </c>
      <c r="P1534" t="s">
        <v>23665</v>
      </c>
      <c r="Q1534" t="s">
        <v>282</v>
      </c>
      <c r="R1534" t="s">
        <v>246</v>
      </c>
      <c r="S1534" t="s">
        <v>238</v>
      </c>
      <c r="T1534" t="s">
        <v>18763</v>
      </c>
      <c r="U1534" t="s">
        <v>23666</v>
      </c>
      <c r="V1534" s="1" t="s">
        <v>20208</v>
      </c>
      <c r="W1534" t="s">
        <v>23667</v>
      </c>
      <c r="X1534" s="1" t="s">
        <v>22433</v>
      </c>
      <c r="Y1534">
        <v>1006</v>
      </c>
      <c r="Z1534" t="s">
        <v>34182</v>
      </c>
      <c r="AA1534">
        <v>0</v>
      </c>
      <c r="AB1534" t="s">
        <v>87</v>
      </c>
      <c r="AC1534">
        <v>0</v>
      </c>
      <c r="AD1534">
        <v>0</v>
      </c>
      <c r="AE1534">
        <v>0</v>
      </c>
      <c r="AF1534">
        <v>0</v>
      </c>
      <c r="AG1534">
        <v>0</v>
      </c>
      <c r="AH1534">
        <v>0</v>
      </c>
      <c r="AI1534">
        <v>0</v>
      </c>
      <c r="AJ1534">
        <v>0</v>
      </c>
      <c r="AK1534">
        <v>0</v>
      </c>
      <c r="AL1534">
        <v>1</v>
      </c>
      <c r="AM1534">
        <v>0</v>
      </c>
      <c r="AN1534">
        <v>1</v>
      </c>
      <c r="AO1534">
        <v>0</v>
      </c>
      <c r="AP1534">
        <v>0</v>
      </c>
      <c r="AQ1534">
        <v>0</v>
      </c>
      <c r="AR1534">
        <v>18</v>
      </c>
      <c r="AS1534" t="s">
        <v>16729</v>
      </c>
      <c r="AT1534" t="s">
        <v>80</v>
      </c>
    </row>
    <row r="1535" spans="1:46" x14ac:dyDescent="0.25">
      <c r="A1535" t="s">
        <v>16787</v>
      </c>
      <c r="B1535" t="s">
        <v>26765</v>
      </c>
      <c r="C1535" t="s">
        <v>26766</v>
      </c>
      <c r="D1535" t="s">
        <v>26767</v>
      </c>
      <c r="E1535">
        <v>464005</v>
      </c>
      <c r="G1535" t="s">
        <v>296</v>
      </c>
      <c r="H1535" t="s">
        <v>26768</v>
      </c>
      <c r="I1535" t="s">
        <v>26769</v>
      </c>
      <c r="J1535" t="s">
        <v>280</v>
      </c>
      <c r="K1535" t="s">
        <v>158</v>
      </c>
      <c r="L1535" t="s">
        <v>26770</v>
      </c>
      <c r="M1535" t="s">
        <v>26771</v>
      </c>
      <c r="N1535" t="s">
        <v>281</v>
      </c>
      <c r="O1535" t="s">
        <v>155</v>
      </c>
      <c r="P1535" t="s">
        <v>26772</v>
      </c>
      <c r="Q1535" t="s">
        <v>282</v>
      </c>
      <c r="R1535" t="s">
        <v>246</v>
      </c>
      <c r="S1535" t="s">
        <v>238</v>
      </c>
      <c r="T1535" t="s">
        <v>18763</v>
      </c>
      <c r="U1535" t="s">
        <v>26773</v>
      </c>
      <c r="V1535" s="1" t="s">
        <v>20208</v>
      </c>
      <c r="W1535" t="s">
        <v>26774</v>
      </c>
      <c r="X1535" s="1" t="s">
        <v>22433</v>
      </c>
      <c r="Y1535">
        <v>1006</v>
      </c>
      <c r="Z1535" t="s">
        <v>34182</v>
      </c>
      <c r="AA1535">
        <v>0</v>
      </c>
      <c r="AB1535" t="s">
        <v>87</v>
      </c>
      <c r="AC1535">
        <v>0</v>
      </c>
      <c r="AD1535">
        <v>0</v>
      </c>
      <c r="AE1535">
        <v>0</v>
      </c>
      <c r="AF1535">
        <v>0</v>
      </c>
      <c r="AG1535">
        <v>0</v>
      </c>
      <c r="AH1535">
        <v>0</v>
      </c>
      <c r="AI1535">
        <v>0</v>
      </c>
      <c r="AJ1535">
        <v>0</v>
      </c>
      <c r="AK1535">
        <v>0</v>
      </c>
      <c r="AL1535">
        <v>1</v>
      </c>
      <c r="AM1535">
        <v>0</v>
      </c>
      <c r="AN1535">
        <v>1</v>
      </c>
      <c r="AO1535">
        <v>0</v>
      </c>
      <c r="AP1535">
        <v>0</v>
      </c>
      <c r="AQ1535">
        <v>0</v>
      </c>
      <c r="AR1535">
        <v>18</v>
      </c>
      <c r="AS1535" t="s">
        <v>16729</v>
      </c>
      <c r="AT1535" t="s">
        <v>80</v>
      </c>
    </row>
    <row r="1536" spans="1:46" x14ac:dyDescent="0.25">
      <c r="A1536" t="s">
        <v>16787</v>
      </c>
      <c r="B1536" t="s">
        <v>39071</v>
      </c>
      <c r="C1536" t="s">
        <v>39072</v>
      </c>
      <c r="D1536" t="s">
        <v>39073</v>
      </c>
      <c r="E1536">
        <v>468551</v>
      </c>
      <c r="G1536" t="s">
        <v>293</v>
      </c>
      <c r="H1536" t="s">
        <v>39074</v>
      </c>
      <c r="I1536" t="s">
        <v>39075</v>
      </c>
      <c r="J1536" t="s">
        <v>280</v>
      </c>
      <c r="K1536" t="s">
        <v>90</v>
      </c>
      <c r="L1536" t="s">
        <v>39076</v>
      </c>
      <c r="M1536" t="s">
        <v>39077</v>
      </c>
      <c r="N1536" t="s">
        <v>281</v>
      </c>
      <c r="O1536" t="s">
        <v>155</v>
      </c>
      <c r="P1536" t="s">
        <v>39078</v>
      </c>
      <c r="Q1536" t="s">
        <v>282</v>
      </c>
      <c r="R1536" t="s">
        <v>284</v>
      </c>
      <c r="S1536" t="s">
        <v>165</v>
      </c>
      <c r="T1536" t="s">
        <v>17361</v>
      </c>
      <c r="U1536" t="s">
        <v>39079</v>
      </c>
      <c r="V1536" s="1" t="s">
        <v>22433</v>
      </c>
      <c r="W1536" t="s">
        <v>39080</v>
      </c>
      <c r="X1536" s="1" t="s">
        <v>22433</v>
      </c>
      <c r="Y1536">
        <v>988</v>
      </c>
      <c r="Z1536" t="s">
        <v>34193</v>
      </c>
      <c r="AA1536">
        <v>0</v>
      </c>
      <c r="AB1536" t="s">
        <v>87</v>
      </c>
      <c r="AC1536">
        <v>0</v>
      </c>
      <c r="AD1536">
        <v>0</v>
      </c>
      <c r="AE1536">
        <v>0</v>
      </c>
      <c r="AF1536">
        <v>0</v>
      </c>
      <c r="AG1536">
        <v>0</v>
      </c>
      <c r="AH1536">
        <v>0</v>
      </c>
      <c r="AI1536">
        <v>0</v>
      </c>
      <c r="AJ1536">
        <v>0</v>
      </c>
      <c r="AK1536">
        <v>0</v>
      </c>
      <c r="AL1536">
        <v>1</v>
      </c>
      <c r="AM1536">
        <v>0</v>
      </c>
      <c r="AN1536">
        <v>1</v>
      </c>
      <c r="AO1536">
        <v>0</v>
      </c>
      <c r="AP1536">
        <v>0</v>
      </c>
      <c r="AQ1536">
        <v>0</v>
      </c>
      <c r="AR1536">
        <v>18</v>
      </c>
      <c r="AS1536" t="s">
        <v>16729</v>
      </c>
      <c r="AT1536" t="s">
        <v>80</v>
      </c>
    </row>
    <row r="1537" spans="1:46" x14ac:dyDescent="0.25">
      <c r="A1537" t="s">
        <v>16787</v>
      </c>
      <c r="B1537" t="s">
        <v>19320</v>
      </c>
      <c r="C1537" t="s">
        <v>19321</v>
      </c>
      <c r="D1537" t="s">
        <v>34191</v>
      </c>
      <c r="E1537">
        <v>464038</v>
      </c>
      <c r="G1537" t="s">
        <v>295</v>
      </c>
      <c r="H1537" t="s">
        <v>19322</v>
      </c>
      <c r="I1537" t="s">
        <v>19323</v>
      </c>
      <c r="J1537" t="s">
        <v>280</v>
      </c>
      <c r="K1537" t="s">
        <v>19125</v>
      </c>
      <c r="L1537" t="s">
        <v>20654</v>
      </c>
      <c r="M1537" t="s">
        <v>19324</v>
      </c>
      <c r="N1537" t="s">
        <v>281</v>
      </c>
      <c r="O1537" t="s">
        <v>155</v>
      </c>
      <c r="P1537" t="s">
        <v>20655</v>
      </c>
      <c r="Q1537" t="s">
        <v>282</v>
      </c>
      <c r="R1537" t="s">
        <v>284</v>
      </c>
      <c r="S1537" t="s">
        <v>165</v>
      </c>
      <c r="T1537" t="s">
        <v>17361</v>
      </c>
      <c r="U1537" t="s">
        <v>20656</v>
      </c>
      <c r="V1537" s="1" t="s">
        <v>20208</v>
      </c>
      <c r="W1537" t="s">
        <v>34192</v>
      </c>
      <c r="X1537" s="1" t="s">
        <v>22433</v>
      </c>
      <c r="Y1537">
        <v>988</v>
      </c>
      <c r="Z1537" t="s">
        <v>34193</v>
      </c>
      <c r="AA1537">
        <v>0</v>
      </c>
      <c r="AB1537" t="s">
        <v>87</v>
      </c>
      <c r="AC1537">
        <v>0</v>
      </c>
      <c r="AD1537">
        <v>0</v>
      </c>
      <c r="AE1537">
        <v>0</v>
      </c>
      <c r="AF1537">
        <v>0</v>
      </c>
      <c r="AG1537">
        <v>0</v>
      </c>
      <c r="AH1537">
        <v>0</v>
      </c>
      <c r="AI1537">
        <v>0</v>
      </c>
      <c r="AJ1537">
        <v>0</v>
      </c>
      <c r="AK1537">
        <v>0</v>
      </c>
      <c r="AL1537">
        <v>1</v>
      </c>
      <c r="AM1537">
        <v>0</v>
      </c>
      <c r="AN1537">
        <v>1</v>
      </c>
      <c r="AO1537">
        <v>0</v>
      </c>
      <c r="AP1537">
        <v>0</v>
      </c>
      <c r="AQ1537">
        <v>0</v>
      </c>
      <c r="AR1537">
        <v>18</v>
      </c>
      <c r="AS1537" t="s">
        <v>16732</v>
      </c>
      <c r="AT1537" t="s">
        <v>80</v>
      </c>
    </row>
    <row r="1538" spans="1:46" x14ac:dyDescent="0.25">
      <c r="A1538" t="s">
        <v>16787</v>
      </c>
      <c r="B1538" t="s">
        <v>34204</v>
      </c>
      <c r="C1538" t="s">
        <v>34205</v>
      </c>
      <c r="D1538" t="s">
        <v>34206</v>
      </c>
      <c r="E1538">
        <v>455310</v>
      </c>
      <c r="G1538" t="s">
        <v>299</v>
      </c>
      <c r="H1538" t="s">
        <v>34207</v>
      </c>
      <c r="I1538" t="s">
        <v>34208</v>
      </c>
      <c r="J1538" t="s">
        <v>280</v>
      </c>
      <c r="K1538" t="s">
        <v>17094</v>
      </c>
      <c r="L1538" t="s">
        <v>34209</v>
      </c>
      <c r="M1538" t="s">
        <v>34210</v>
      </c>
      <c r="N1538" t="s">
        <v>281</v>
      </c>
      <c r="O1538" t="s">
        <v>155</v>
      </c>
      <c r="P1538" t="s">
        <v>34211</v>
      </c>
      <c r="Q1538" t="s">
        <v>282</v>
      </c>
      <c r="R1538" t="s">
        <v>284</v>
      </c>
      <c r="S1538" t="s">
        <v>18672</v>
      </c>
      <c r="T1538" t="s">
        <v>18899</v>
      </c>
      <c r="U1538" t="s">
        <v>34212</v>
      </c>
      <c r="V1538" s="1" t="s">
        <v>19945</v>
      </c>
      <c r="W1538" t="s">
        <v>34213</v>
      </c>
      <c r="X1538" s="1" t="s">
        <v>22433</v>
      </c>
      <c r="Y1538">
        <v>975</v>
      </c>
      <c r="Z1538" t="s">
        <v>19279</v>
      </c>
      <c r="AA1538">
        <v>0</v>
      </c>
      <c r="AB1538" t="s">
        <v>87</v>
      </c>
      <c r="AC1538">
        <v>0</v>
      </c>
      <c r="AD1538">
        <v>0</v>
      </c>
      <c r="AE1538">
        <v>0</v>
      </c>
      <c r="AF1538">
        <v>0</v>
      </c>
      <c r="AG1538">
        <v>0</v>
      </c>
      <c r="AH1538">
        <v>0</v>
      </c>
      <c r="AI1538">
        <v>0</v>
      </c>
      <c r="AJ1538">
        <v>0</v>
      </c>
      <c r="AK1538">
        <v>0</v>
      </c>
      <c r="AL1538">
        <v>1</v>
      </c>
      <c r="AM1538">
        <v>0</v>
      </c>
      <c r="AN1538">
        <v>1</v>
      </c>
      <c r="AO1538">
        <v>0</v>
      </c>
      <c r="AP1538">
        <v>0</v>
      </c>
      <c r="AQ1538">
        <v>0</v>
      </c>
      <c r="AR1538">
        <v>18</v>
      </c>
      <c r="AS1538" t="s">
        <v>18508</v>
      </c>
      <c r="AT1538" t="s">
        <v>105</v>
      </c>
    </row>
    <row r="1539" spans="1:46" x14ac:dyDescent="0.25">
      <c r="A1539" t="s">
        <v>16787</v>
      </c>
      <c r="B1539" t="s">
        <v>34194</v>
      </c>
      <c r="C1539" t="s">
        <v>34195</v>
      </c>
      <c r="D1539" t="s">
        <v>34196</v>
      </c>
      <c r="E1539">
        <v>457494</v>
      </c>
      <c r="G1539" t="s">
        <v>17262</v>
      </c>
      <c r="H1539" t="s">
        <v>34197</v>
      </c>
      <c r="I1539" t="s">
        <v>34198</v>
      </c>
      <c r="J1539" t="s">
        <v>280</v>
      </c>
      <c r="K1539" t="s">
        <v>156</v>
      </c>
      <c r="L1539" t="s">
        <v>34199</v>
      </c>
      <c r="M1539" t="s">
        <v>34200</v>
      </c>
      <c r="N1539" t="s">
        <v>285</v>
      </c>
      <c r="O1539" t="s">
        <v>155</v>
      </c>
      <c r="P1539" t="s">
        <v>34201</v>
      </c>
      <c r="Q1539" t="s">
        <v>282</v>
      </c>
      <c r="R1539" t="s">
        <v>284</v>
      </c>
      <c r="S1539" t="s">
        <v>18672</v>
      </c>
      <c r="T1539" t="s">
        <v>18899</v>
      </c>
      <c r="U1539" t="s">
        <v>34202</v>
      </c>
      <c r="V1539" s="1" t="s">
        <v>20208</v>
      </c>
      <c r="W1539" t="s">
        <v>34203</v>
      </c>
      <c r="X1539" s="1" t="s">
        <v>22433</v>
      </c>
      <c r="Y1539">
        <v>975</v>
      </c>
      <c r="Z1539" t="s">
        <v>19279</v>
      </c>
      <c r="AA1539">
        <v>0</v>
      </c>
      <c r="AB1539" t="s">
        <v>87</v>
      </c>
      <c r="AC1539">
        <v>0</v>
      </c>
      <c r="AD1539">
        <v>0</v>
      </c>
      <c r="AE1539">
        <v>0</v>
      </c>
      <c r="AF1539">
        <v>0</v>
      </c>
      <c r="AG1539">
        <v>0</v>
      </c>
      <c r="AH1539">
        <v>0</v>
      </c>
      <c r="AI1539">
        <v>0</v>
      </c>
      <c r="AJ1539">
        <v>0</v>
      </c>
      <c r="AK1539">
        <v>0</v>
      </c>
      <c r="AL1539">
        <v>1</v>
      </c>
      <c r="AM1539">
        <v>0</v>
      </c>
      <c r="AN1539">
        <v>1</v>
      </c>
      <c r="AO1539">
        <v>0</v>
      </c>
      <c r="AP1539">
        <v>0</v>
      </c>
      <c r="AQ1539">
        <v>0</v>
      </c>
      <c r="AR1539">
        <v>18</v>
      </c>
      <c r="AS1539" t="s">
        <v>16729</v>
      </c>
      <c r="AT1539" t="s">
        <v>80</v>
      </c>
    </row>
    <row r="1540" spans="1:46" x14ac:dyDescent="0.25">
      <c r="A1540" t="s">
        <v>16787</v>
      </c>
      <c r="B1540" t="s">
        <v>60180</v>
      </c>
      <c r="C1540" t="s">
        <v>60181</v>
      </c>
      <c r="D1540" t="s">
        <v>60182</v>
      </c>
      <c r="E1540">
        <v>469353</v>
      </c>
      <c r="G1540" t="s">
        <v>291</v>
      </c>
      <c r="H1540" t="s">
        <v>60183</v>
      </c>
      <c r="I1540" t="s">
        <v>60184</v>
      </c>
      <c r="J1540" t="s">
        <v>280</v>
      </c>
      <c r="K1540" t="s">
        <v>156</v>
      </c>
      <c r="L1540" t="s">
        <v>60185</v>
      </c>
      <c r="M1540" t="s">
        <v>60186</v>
      </c>
      <c r="N1540" t="s">
        <v>281</v>
      </c>
      <c r="O1540" t="s">
        <v>155</v>
      </c>
      <c r="P1540" t="s">
        <v>60187</v>
      </c>
      <c r="Q1540" t="s">
        <v>282</v>
      </c>
      <c r="R1540" t="s">
        <v>284</v>
      </c>
      <c r="S1540" t="s">
        <v>18672</v>
      </c>
      <c r="T1540" t="s">
        <v>18899</v>
      </c>
      <c r="U1540" t="s">
        <v>60188</v>
      </c>
      <c r="V1540" s="1" t="s">
        <v>22433</v>
      </c>
      <c r="W1540" t="s">
        <v>60189</v>
      </c>
      <c r="X1540" s="1" t="s">
        <v>22433</v>
      </c>
      <c r="Y1540">
        <v>975</v>
      </c>
      <c r="Z1540" t="s">
        <v>19279</v>
      </c>
      <c r="AA1540">
        <v>0</v>
      </c>
      <c r="AB1540" t="s">
        <v>87</v>
      </c>
      <c r="AC1540">
        <v>0</v>
      </c>
      <c r="AD1540">
        <v>0</v>
      </c>
      <c r="AE1540">
        <v>0</v>
      </c>
      <c r="AF1540">
        <v>0</v>
      </c>
      <c r="AG1540">
        <v>0</v>
      </c>
      <c r="AH1540">
        <v>0</v>
      </c>
      <c r="AI1540">
        <v>0</v>
      </c>
      <c r="AJ1540">
        <v>0</v>
      </c>
      <c r="AK1540">
        <v>0</v>
      </c>
      <c r="AL1540">
        <v>1</v>
      </c>
      <c r="AM1540">
        <v>0</v>
      </c>
      <c r="AN1540">
        <v>1</v>
      </c>
      <c r="AO1540">
        <v>0</v>
      </c>
      <c r="AP1540">
        <v>0</v>
      </c>
      <c r="AQ1540">
        <v>0</v>
      </c>
      <c r="AR1540">
        <v>18</v>
      </c>
      <c r="AS1540" t="s">
        <v>16729</v>
      </c>
      <c r="AT1540" t="s">
        <v>80</v>
      </c>
    </row>
    <row r="1541" spans="1:46" x14ac:dyDescent="0.25">
      <c r="A1541" t="s">
        <v>2</v>
      </c>
      <c r="B1541" t="s">
        <v>60190</v>
      </c>
      <c r="C1541" t="s">
        <v>60191</v>
      </c>
      <c r="D1541" t="s">
        <v>60192</v>
      </c>
      <c r="E1541">
        <v>469995</v>
      </c>
      <c r="G1541" t="s">
        <v>296</v>
      </c>
      <c r="H1541" t="s">
        <v>60193</v>
      </c>
      <c r="I1541" t="s">
        <v>60194</v>
      </c>
      <c r="J1541" t="s">
        <v>280</v>
      </c>
      <c r="K1541" t="s">
        <v>16869</v>
      </c>
      <c r="L1541" t="s">
        <v>60195</v>
      </c>
      <c r="M1541" t="s">
        <v>60196</v>
      </c>
      <c r="N1541" t="s">
        <v>285</v>
      </c>
      <c r="O1541" t="s">
        <v>75</v>
      </c>
      <c r="P1541" t="s">
        <v>60197</v>
      </c>
      <c r="Q1541" t="s">
        <v>282</v>
      </c>
      <c r="R1541" t="s">
        <v>284</v>
      </c>
      <c r="S1541" t="s">
        <v>17354</v>
      </c>
      <c r="T1541" t="s">
        <v>17356</v>
      </c>
      <c r="U1541" t="s">
        <v>60198</v>
      </c>
      <c r="V1541" s="1" t="s">
        <v>22433</v>
      </c>
      <c r="W1541" t="s">
        <v>60199</v>
      </c>
      <c r="X1541" s="1" t="s">
        <v>22433</v>
      </c>
      <c r="Y1541">
        <v>951</v>
      </c>
      <c r="Z1541" t="s">
        <v>18889</v>
      </c>
      <c r="AA1541">
        <v>1</v>
      </c>
      <c r="AB1541" t="s">
        <v>16870</v>
      </c>
      <c r="AC1541">
        <v>0</v>
      </c>
      <c r="AD1541">
        <v>0</v>
      </c>
      <c r="AE1541">
        <v>0</v>
      </c>
      <c r="AF1541">
        <v>0</v>
      </c>
      <c r="AG1541">
        <v>0</v>
      </c>
      <c r="AH1541">
        <v>0</v>
      </c>
      <c r="AI1541">
        <v>0</v>
      </c>
      <c r="AJ1541">
        <v>0</v>
      </c>
      <c r="AK1541">
        <v>0</v>
      </c>
      <c r="AL1541">
        <v>1</v>
      </c>
      <c r="AM1541">
        <v>1</v>
      </c>
      <c r="AN1541">
        <v>0</v>
      </c>
      <c r="AO1541">
        <v>0</v>
      </c>
      <c r="AP1541">
        <v>0</v>
      </c>
      <c r="AQ1541">
        <v>0</v>
      </c>
      <c r="AR1541">
        <v>18</v>
      </c>
      <c r="AS1541" t="s">
        <v>18556</v>
      </c>
      <c r="AT1541" t="s">
        <v>99</v>
      </c>
    </row>
    <row r="1542" spans="1:46" x14ac:dyDescent="0.25">
      <c r="A1542" t="s">
        <v>2</v>
      </c>
      <c r="B1542" t="s">
        <v>34244</v>
      </c>
      <c r="C1542" t="s">
        <v>34245</v>
      </c>
      <c r="D1542" t="s">
        <v>34246</v>
      </c>
      <c r="E1542">
        <v>464983</v>
      </c>
      <c r="G1542" t="s">
        <v>295</v>
      </c>
      <c r="H1542" t="s">
        <v>34247</v>
      </c>
      <c r="I1542" t="s">
        <v>34248</v>
      </c>
      <c r="J1542" t="s">
        <v>280</v>
      </c>
      <c r="K1542" t="s">
        <v>197</v>
      </c>
      <c r="L1542" t="s">
        <v>34249</v>
      </c>
      <c r="M1542" t="s">
        <v>34250</v>
      </c>
      <c r="N1542" t="s">
        <v>281</v>
      </c>
      <c r="O1542" t="s">
        <v>75</v>
      </c>
      <c r="P1542" t="s">
        <v>34251</v>
      </c>
      <c r="Q1542" t="s">
        <v>282</v>
      </c>
      <c r="R1542" t="s">
        <v>284</v>
      </c>
      <c r="S1542" t="s">
        <v>17354</v>
      </c>
      <c r="T1542" t="s">
        <v>18480</v>
      </c>
      <c r="U1542" t="s">
        <v>34252</v>
      </c>
      <c r="V1542" s="1" t="s">
        <v>20208</v>
      </c>
      <c r="W1542" t="s">
        <v>34253</v>
      </c>
      <c r="X1542" s="1" t="s">
        <v>22433</v>
      </c>
      <c r="Y1542">
        <v>951</v>
      </c>
      <c r="Z1542" t="s">
        <v>18889</v>
      </c>
      <c r="AA1542">
        <v>1</v>
      </c>
      <c r="AB1542" t="s">
        <v>16870</v>
      </c>
      <c r="AC1542">
        <v>1</v>
      </c>
      <c r="AD1542">
        <v>1</v>
      </c>
      <c r="AE1542">
        <v>0</v>
      </c>
      <c r="AF1542">
        <v>0</v>
      </c>
      <c r="AG1542">
        <v>0</v>
      </c>
      <c r="AH1542">
        <v>0</v>
      </c>
      <c r="AI1542">
        <v>0</v>
      </c>
      <c r="AJ1542">
        <v>0</v>
      </c>
      <c r="AK1542">
        <v>0</v>
      </c>
      <c r="AL1542">
        <v>0</v>
      </c>
      <c r="AM1542">
        <v>0</v>
      </c>
      <c r="AN1542">
        <v>0</v>
      </c>
      <c r="AO1542">
        <v>0</v>
      </c>
      <c r="AP1542">
        <v>0</v>
      </c>
      <c r="AQ1542">
        <v>0</v>
      </c>
      <c r="AR1542">
        <v>18</v>
      </c>
      <c r="AS1542" t="s">
        <v>16734</v>
      </c>
      <c r="AT1542" t="s">
        <v>92</v>
      </c>
    </row>
    <row r="1543" spans="1:46" x14ac:dyDescent="0.25">
      <c r="A1543" t="s">
        <v>2</v>
      </c>
      <c r="B1543" t="s">
        <v>34224</v>
      </c>
      <c r="C1543" t="s">
        <v>34225</v>
      </c>
      <c r="D1543" t="s">
        <v>34226</v>
      </c>
      <c r="E1543">
        <v>464749</v>
      </c>
      <c r="G1543" t="s">
        <v>283</v>
      </c>
      <c r="H1543" t="s">
        <v>34227</v>
      </c>
      <c r="I1543" t="s">
        <v>34228</v>
      </c>
      <c r="J1543" t="s">
        <v>280</v>
      </c>
      <c r="K1543" t="s">
        <v>197</v>
      </c>
      <c r="L1543" t="s">
        <v>34229</v>
      </c>
      <c r="M1543" t="s">
        <v>34230</v>
      </c>
      <c r="N1543" t="s">
        <v>281</v>
      </c>
      <c r="O1543" t="s">
        <v>75</v>
      </c>
      <c r="P1543" t="s">
        <v>34231</v>
      </c>
      <c r="Q1543" t="s">
        <v>282</v>
      </c>
      <c r="R1543" t="s">
        <v>246</v>
      </c>
      <c r="S1543" t="s">
        <v>17354</v>
      </c>
      <c r="T1543" t="s">
        <v>17355</v>
      </c>
      <c r="U1543" t="s">
        <v>34232</v>
      </c>
      <c r="V1543" s="1" t="s">
        <v>20208</v>
      </c>
      <c r="W1543" t="s">
        <v>34233</v>
      </c>
      <c r="X1543" s="1" t="s">
        <v>22433</v>
      </c>
      <c r="Y1543">
        <v>951</v>
      </c>
      <c r="Z1543" t="s">
        <v>18889</v>
      </c>
      <c r="AA1543">
        <v>1</v>
      </c>
      <c r="AB1543" t="s">
        <v>16870</v>
      </c>
      <c r="AC1543">
        <v>1</v>
      </c>
      <c r="AD1543">
        <v>1</v>
      </c>
      <c r="AE1543">
        <v>0</v>
      </c>
      <c r="AF1543">
        <v>0</v>
      </c>
      <c r="AG1543">
        <v>0</v>
      </c>
      <c r="AH1543">
        <v>0</v>
      </c>
      <c r="AI1543">
        <v>0</v>
      </c>
      <c r="AJ1543">
        <v>0</v>
      </c>
      <c r="AK1543">
        <v>0</v>
      </c>
      <c r="AL1543">
        <v>0</v>
      </c>
      <c r="AM1543">
        <v>0</v>
      </c>
      <c r="AN1543">
        <v>0</v>
      </c>
      <c r="AO1543">
        <v>0</v>
      </c>
      <c r="AP1543">
        <v>0</v>
      </c>
      <c r="AQ1543">
        <v>0</v>
      </c>
      <c r="AR1543">
        <v>18</v>
      </c>
      <c r="AS1543" t="s">
        <v>16734</v>
      </c>
      <c r="AT1543" t="s">
        <v>92</v>
      </c>
    </row>
    <row r="1544" spans="1:46" x14ac:dyDescent="0.25">
      <c r="A1544" t="s">
        <v>2</v>
      </c>
      <c r="B1544" t="s">
        <v>34234</v>
      </c>
      <c r="C1544" t="s">
        <v>34235</v>
      </c>
      <c r="D1544" t="s">
        <v>34236</v>
      </c>
      <c r="E1544">
        <v>465411</v>
      </c>
      <c r="G1544" t="s">
        <v>291</v>
      </c>
      <c r="H1544" t="s">
        <v>34237</v>
      </c>
      <c r="I1544" t="s">
        <v>34238</v>
      </c>
      <c r="J1544" t="s">
        <v>280</v>
      </c>
      <c r="K1544" t="s">
        <v>197</v>
      </c>
      <c r="L1544" t="s">
        <v>34239</v>
      </c>
      <c r="M1544" t="s">
        <v>34240</v>
      </c>
      <c r="N1544" t="s">
        <v>281</v>
      </c>
      <c r="O1544" t="s">
        <v>75</v>
      </c>
      <c r="P1544" t="s">
        <v>34241</v>
      </c>
      <c r="Q1544" t="s">
        <v>282</v>
      </c>
      <c r="R1544" t="s">
        <v>169</v>
      </c>
      <c r="S1544" t="s">
        <v>17354</v>
      </c>
      <c r="T1544" t="s">
        <v>17355</v>
      </c>
      <c r="U1544" t="s">
        <v>34242</v>
      </c>
      <c r="V1544" s="1" t="s">
        <v>20208</v>
      </c>
      <c r="W1544" t="s">
        <v>34243</v>
      </c>
      <c r="X1544" s="1" t="s">
        <v>22433</v>
      </c>
      <c r="Y1544">
        <v>951</v>
      </c>
      <c r="Z1544" t="s">
        <v>18889</v>
      </c>
      <c r="AA1544">
        <v>1</v>
      </c>
      <c r="AB1544" t="s">
        <v>16870</v>
      </c>
      <c r="AC1544">
        <v>1</v>
      </c>
      <c r="AD1544">
        <v>1</v>
      </c>
      <c r="AE1544">
        <v>0</v>
      </c>
      <c r="AF1544">
        <v>0</v>
      </c>
      <c r="AG1544">
        <v>0</v>
      </c>
      <c r="AH1544">
        <v>0</v>
      </c>
      <c r="AI1544">
        <v>0</v>
      </c>
      <c r="AJ1544">
        <v>0</v>
      </c>
      <c r="AK1544">
        <v>0</v>
      </c>
      <c r="AL1544">
        <v>0</v>
      </c>
      <c r="AM1544">
        <v>0</v>
      </c>
      <c r="AN1544">
        <v>0</v>
      </c>
      <c r="AO1544">
        <v>0</v>
      </c>
      <c r="AP1544">
        <v>0</v>
      </c>
      <c r="AQ1544">
        <v>0</v>
      </c>
      <c r="AR1544">
        <v>18</v>
      </c>
      <c r="AS1544" t="s">
        <v>16734</v>
      </c>
      <c r="AT1544" t="s">
        <v>92</v>
      </c>
    </row>
    <row r="1545" spans="1:46" x14ac:dyDescent="0.25">
      <c r="A1545" t="s">
        <v>2</v>
      </c>
      <c r="B1545" t="s">
        <v>34214</v>
      </c>
      <c r="C1545" t="s">
        <v>34215</v>
      </c>
      <c r="D1545" t="s">
        <v>34216</v>
      </c>
      <c r="E1545">
        <v>464037</v>
      </c>
      <c r="G1545" t="s">
        <v>16900</v>
      </c>
      <c r="H1545" t="s">
        <v>34217</v>
      </c>
      <c r="I1545" t="s">
        <v>34218</v>
      </c>
      <c r="J1545" t="s">
        <v>280</v>
      </c>
      <c r="K1545" t="s">
        <v>197</v>
      </c>
      <c r="L1545" t="s">
        <v>34219</v>
      </c>
      <c r="M1545" t="s">
        <v>34220</v>
      </c>
      <c r="N1545" t="s">
        <v>281</v>
      </c>
      <c r="O1545" t="s">
        <v>75</v>
      </c>
      <c r="P1545" t="s">
        <v>34221</v>
      </c>
      <c r="Q1545" t="s">
        <v>282</v>
      </c>
      <c r="R1545" t="s">
        <v>284</v>
      </c>
      <c r="S1545" t="s">
        <v>17354</v>
      </c>
      <c r="T1545" t="s">
        <v>17351</v>
      </c>
      <c r="U1545" t="s">
        <v>34222</v>
      </c>
      <c r="V1545" s="1" t="s">
        <v>20208</v>
      </c>
      <c r="W1545" t="s">
        <v>34223</v>
      </c>
      <c r="X1545" s="1" t="s">
        <v>22433</v>
      </c>
      <c r="Y1545">
        <v>951</v>
      </c>
      <c r="Z1545" t="s">
        <v>18889</v>
      </c>
      <c r="AA1545">
        <v>1</v>
      </c>
      <c r="AB1545" t="s">
        <v>16870</v>
      </c>
      <c r="AC1545">
        <v>1</v>
      </c>
      <c r="AD1545">
        <v>1</v>
      </c>
      <c r="AE1545">
        <v>0</v>
      </c>
      <c r="AF1545">
        <v>0</v>
      </c>
      <c r="AG1545">
        <v>0</v>
      </c>
      <c r="AH1545">
        <v>0</v>
      </c>
      <c r="AI1545">
        <v>0</v>
      </c>
      <c r="AJ1545">
        <v>0</v>
      </c>
      <c r="AK1545">
        <v>0</v>
      </c>
      <c r="AL1545">
        <v>0</v>
      </c>
      <c r="AM1545">
        <v>0</v>
      </c>
      <c r="AN1545">
        <v>0</v>
      </c>
      <c r="AO1545">
        <v>0</v>
      </c>
      <c r="AP1545">
        <v>0</v>
      </c>
      <c r="AQ1545">
        <v>0</v>
      </c>
      <c r="AR1545">
        <v>18</v>
      </c>
      <c r="AS1545" t="s">
        <v>16734</v>
      </c>
      <c r="AT1545" t="s">
        <v>92</v>
      </c>
    </row>
    <row r="1546" spans="1:46" x14ac:dyDescent="0.25">
      <c r="A1546" t="s">
        <v>2</v>
      </c>
      <c r="B1546" t="s">
        <v>26320</v>
      </c>
      <c r="C1546" t="s">
        <v>26321</v>
      </c>
      <c r="D1546" t="s">
        <v>26322</v>
      </c>
      <c r="E1546">
        <v>465532</v>
      </c>
      <c r="G1546" t="s">
        <v>291</v>
      </c>
      <c r="H1546" t="s">
        <v>26323</v>
      </c>
      <c r="I1546" t="s">
        <v>26324</v>
      </c>
      <c r="J1546" t="s">
        <v>280</v>
      </c>
      <c r="K1546" t="s">
        <v>16742</v>
      </c>
      <c r="L1546" t="s">
        <v>26325</v>
      </c>
      <c r="M1546" t="s">
        <v>26326</v>
      </c>
      <c r="N1546" t="s">
        <v>285</v>
      </c>
      <c r="O1546" t="s">
        <v>75</v>
      </c>
      <c r="P1546" t="s">
        <v>26327</v>
      </c>
      <c r="Q1546" t="s">
        <v>282</v>
      </c>
      <c r="R1546" t="s">
        <v>284</v>
      </c>
      <c r="S1546" t="s">
        <v>17073</v>
      </c>
      <c r="T1546" t="s">
        <v>18758</v>
      </c>
      <c r="U1546" t="s">
        <v>26328</v>
      </c>
      <c r="V1546" s="1" t="s">
        <v>20208</v>
      </c>
      <c r="W1546" t="s">
        <v>26329</v>
      </c>
      <c r="X1546" s="1" t="s">
        <v>22433</v>
      </c>
      <c r="Y1546">
        <v>844</v>
      </c>
      <c r="Z1546" t="s">
        <v>34264</v>
      </c>
      <c r="AA1546">
        <v>0</v>
      </c>
      <c r="AB1546" t="s">
        <v>87</v>
      </c>
      <c r="AC1546">
        <v>0</v>
      </c>
      <c r="AD1546">
        <v>0</v>
      </c>
      <c r="AE1546">
        <v>0</v>
      </c>
      <c r="AF1546">
        <v>0</v>
      </c>
      <c r="AG1546">
        <v>0</v>
      </c>
      <c r="AH1546">
        <v>0</v>
      </c>
      <c r="AI1546">
        <v>0</v>
      </c>
      <c r="AJ1546">
        <v>0</v>
      </c>
      <c r="AK1546">
        <v>0</v>
      </c>
      <c r="AL1546">
        <v>1</v>
      </c>
      <c r="AM1546">
        <v>0</v>
      </c>
      <c r="AN1546">
        <v>1</v>
      </c>
      <c r="AO1546">
        <v>0</v>
      </c>
      <c r="AP1546">
        <v>0</v>
      </c>
      <c r="AQ1546">
        <v>0</v>
      </c>
      <c r="AR1546">
        <v>18</v>
      </c>
      <c r="AS1546" t="s">
        <v>16729</v>
      </c>
      <c r="AT1546" t="s">
        <v>80</v>
      </c>
    </row>
    <row r="1547" spans="1:46" x14ac:dyDescent="0.25">
      <c r="A1547" t="s">
        <v>2</v>
      </c>
      <c r="B1547" t="s">
        <v>34265</v>
      </c>
      <c r="C1547" t="s">
        <v>34266</v>
      </c>
      <c r="D1547" t="s">
        <v>34267</v>
      </c>
      <c r="E1547">
        <v>468206</v>
      </c>
      <c r="G1547" t="s">
        <v>299</v>
      </c>
      <c r="H1547" t="s">
        <v>34268</v>
      </c>
      <c r="I1547" t="s">
        <v>34269</v>
      </c>
      <c r="J1547" t="s">
        <v>280</v>
      </c>
      <c r="K1547" t="s">
        <v>16742</v>
      </c>
      <c r="L1547" t="s">
        <v>34270</v>
      </c>
      <c r="M1547" t="s">
        <v>34271</v>
      </c>
      <c r="N1547" t="s">
        <v>281</v>
      </c>
      <c r="O1547" t="s">
        <v>75</v>
      </c>
      <c r="P1547" t="s">
        <v>34272</v>
      </c>
      <c r="Q1547" t="s">
        <v>282</v>
      </c>
      <c r="R1547" t="s">
        <v>246</v>
      </c>
      <c r="S1547" t="s">
        <v>17073</v>
      </c>
      <c r="T1547" t="s">
        <v>18507</v>
      </c>
      <c r="U1547" t="s">
        <v>34273</v>
      </c>
      <c r="V1547" s="1" t="s">
        <v>22433</v>
      </c>
      <c r="W1547" t="s">
        <v>34274</v>
      </c>
      <c r="X1547" s="1" t="s">
        <v>22433</v>
      </c>
      <c r="Y1547">
        <v>844</v>
      </c>
      <c r="Z1547" t="s">
        <v>34264</v>
      </c>
      <c r="AA1547">
        <v>0</v>
      </c>
      <c r="AB1547" t="s">
        <v>87</v>
      </c>
      <c r="AC1547">
        <v>0</v>
      </c>
      <c r="AD1547">
        <v>0</v>
      </c>
      <c r="AE1547">
        <v>0</v>
      </c>
      <c r="AF1547">
        <v>0</v>
      </c>
      <c r="AG1547">
        <v>0</v>
      </c>
      <c r="AH1547">
        <v>0</v>
      </c>
      <c r="AI1547">
        <v>0</v>
      </c>
      <c r="AJ1547">
        <v>0</v>
      </c>
      <c r="AK1547">
        <v>0</v>
      </c>
      <c r="AL1547">
        <v>0</v>
      </c>
      <c r="AM1547">
        <v>0</v>
      </c>
      <c r="AN1547">
        <v>0</v>
      </c>
      <c r="AO1547">
        <v>1</v>
      </c>
      <c r="AP1547">
        <v>0</v>
      </c>
      <c r="AQ1547">
        <v>1</v>
      </c>
      <c r="AR1547">
        <v>8</v>
      </c>
      <c r="AS1547" t="s">
        <v>18526</v>
      </c>
      <c r="AT1547" t="s">
        <v>16825</v>
      </c>
    </row>
    <row r="1548" spans="1:46" x14ac:dyDescent="0.25">
      <c r="A1548" t="s">
        <v>2</v>
      </c>
      <c r="B1548" t="s">
        <v>34254</v>
      </c>
      <c r="C1548" t="s">
        <v>34255</v>
      </c>
      <c r="D1548" t="s">
        <v>34256</v>
      </c>
      <c r="E1548">
        <v>443937</v>
      </c>
      <c r="G1548" t="s">
        <v>16900</v>
      </c>
      <c r="H1548" t="s">
        <v>34257</v>
      </c>
      <c r="I1548" t="s">
        <v>34258</v>
      </c>
      <c r="J1548" t="s">
        <v>280</v>
      </c>
      <c r="K1548" t="s">
        <v>16742</v>
      </c>
      <c r="L1548" t="s">
        <v>34259</v>
      </c>
      <c r="M1548" t="s">
        <v>34260</v>
      </c>
      <c r="N1548" t="s">
        <v>285</v>
      </c>
      <c r="O1548" t="s">
        <v>75</v>
      </c>
      <c r="P1548" t="s">
        <v>34261</v>
      </c>
      <c r="Q1548" t="s">
        <v>282</v>
      </c>
      <c r="R1548" t="s">
        <v>284</v>
      </c>
      <c r="S1548" t="s">
        <v>17073</v>
      </c>
      <c r="T1548" t="s">
        <v>18507</v>
      </c>
      <c r="U1548" t="s">
        <v>34262</v>
      </c>
      <c r="V1548" s="1" t="s">
        <v>19187</v>
      </c>
      <c r="W1548" t="s">
        <v>34263</v>
      </c>
      <c r="X1548" s="1" t="s">
        <v>22433</v>
      </c>
      <c r="Y1548">
        <v>844</v>
      </c>
      <c r="Z1548" t="s">
        <v>34264</v>
      </c>
      <c r="AA1548">
        <v>0</v>
      </c>
      <c r="AB1548" t="s">
        <v>87</v>
      </c>
      <c r="AC1548">
        <v>0</v>
      </c>
      <c r="AD1548">
        <v>0</v>
      </c>
      <c r="AE1548">
        <v>0</v>
      </c>
      <c r="AF1548">
        <v>0</v>
      </c>
      <c r="AG1548">
        <v>0</v>
      </c>
      <c r="AH1548">
        <v>0</v>
      </c>
      <c r="AI1548">
        <v>0</v>
      </c>
      <c r="AJ1548">
        <v>0</v>
      </c>
      <c r="AK1548">
        <v>0</v>
      </c>
      <c r="AL1548">
        <v>1</v>
      </c>
      <c r="AM1548">
        <v>0</v>
      </c>
      <c r="AN1548">
        <v>1</v>
      </c>
      <c r="AO1548">
        <v>0</v>
      </c>
      <c r="AP1548">
        <v>0</v>
      </c>
      <c r="AQ1548">
        <v>0</v>
      </c>
      <c r="AR1548">
        <v>18</v>
      </c>
      <c r="AS1548" t="s">
        <v>18719</v>
      </c>
      <c r="AT1548" t="s">
        <v>80</v>
      </c>
    </row>
    <row r="1549" spans="1:46" x14ac:dyDescent="0.25">
      <c r="A1549" t="s">
        <v>2</v>
      </c>
      <c r="B1549" t="s">
        <v>60200</v>
      </c>
      <c r="C1549" t="s">
        <v>60201</v>
      </c>
      <c r="D1549" t="s">
        <v>60202</v>
      </c>
      <c r="E1549">
        <v>470497</v>
      </c>
      <c r="G1549" t="s">
        <v>293</v>
      </c>
      <c r="H1549" t="s">
        <v>60203</v>
      </c>
      <c r="I1549" t="s">
        <v>60204</v>
      </c>
      <c r="J1549" t="s">
        <v>60205</v>
      </c>
      <c r="K1549" t="s">
        <v>16742</v>
      </c>
      <c r="L1549" t="s">
        <v>60206</v>
      </c>
      <c r="M1549" t="s">
        <v>60207</v>
      </c>
      <c r="N1549" t="s">
        <v>285</v>
      </c>
      <c r="O1549" t="s">
        <v>75</v>
      </c>
      <c r="P1549" t="s">
        <v>60208</v>
      </c>
      <c r="Q1549" t="s">
        <v>286</v>
      </c>
      <c r="R1549" t="s">
        <v>243</v>
      </c>
      <c r="S1549" t="s">
        <v>17073</v>
      </c>
      <c r="T1549" t="s">
        <v>18507</v>
      </c>
      <c r="U1549" t="s">
        <v>26964</v>
      </c>
      <c r="V1549" s="1" t="s">
        <v>22433</v>
      </c>
      <c r="W1549" t="s">
        <v>60209</v>
      </c>
      <c r="X1549" s="1" t="s">
        <v>22433</v>
      </c>
      <c r="Y1549">
        <v>844</v>
      </c>
      <c r="Z1549" t="s">
        <v>34264</v>
      </c>
      <c r="AA1549">
        <v>0</v>
      </c>
      <c r="AB1549" t="s">
        <v>87</v>
      </c>
      <c r="AC1549">
        <v>0</v>
      </c>
      <c r="AD1549">
        <v>0</v>
      </c>
      <c r="AE1549">
        <v>0</v>
      </c>
      <c r="AF1549">
        <v>0</v>
      </c>
      <c r="AG1549">
        <v>0</v>
      </c>
      <c r="AH1549">
        <v>0</v>
      </c>
      <c r="AI1549">
        <v>0</v>
      </c>
      <c r="AJ1549">
        <v>0</v>
      </c>
      <c r="AK1549">
        <v>0</v>
      </c>
      <c r="AL1549">
        <v>1</v>
      </c>
      <c r="AM1549">
        <v>0</v>
      </c>
      <c r="AN1549">
        <v>1</v>
      </c>
      <c r="AO1549">
        <v>0</v>
      </c>
      <c r="AP1549">
        <v>0</v>
      </c>
      <c r="AQ1549">
        <v>0</v>
      </c>
      <c r="AR1549">
        <v>18</v>
      </c>
      <c r="AS1549" t="s">
        <v>16733</v>
      </c>
      <c r="AT1549" t="s">
        <v>88</v>
      </c>
    </row>
    <row r="1550" spans="1:46" x14ac:dyDescent="0.25">
      <c r="A1550" t="s">
        <v>2</v>
      </c>
      <c r="B1550" t="s">
        <v>24315</v>
      </c>
      <c r="C1550" t="s">
        <v>24316</v>
      </c>
      <c r="D1550" t="s">
        <v>24317</v>
      </c>
      <c r="E1550">
        <v>468376</v>
      </c>
      <c r="G1550" t="s">
        <v>298</v>
      </c>
      <c r="H1550" t="s">
        <v>24318</v>
      </c>
      <c r="I1550" t="s">
        <v>24319</v>
      </c>
      <c r="J1550" t="s">
        <v>280</v>
      </c>
      <c r="K1550" t="s">
        <v>18317</v>
      </c>
      <c r="L1550" t="s">
        <v>24320</v>
      </c>
      <c r="M1550" t="s">
        <v>24321</v>
      </c>
      <c r="N1550" t="s">
        <v>285</v>
      </c>
      <c r="O1550" t="s">
        <v>75</v>
      </c>
      <c r="P1550" t="s">
        <v>24322</v>
      </c>
      <c r="Q1550" t="s">
        <v>286</v>
      </c>
      <c r="R1550" t="s">
        <v>243</v>
      </c>
      <c r="S1550" t="s">
        <v>17073</v>
      </c>
      <c r="T1550" t="s">
        <v>18507</v>
      </c>
      <c r="U1550" t="s">
        <v>20449</v>
      </c>
      <c r="V1550" s="1" t="s">
        <v>22433</v>
      </c>
      <c r="W1550" t="s">
        <v>24323</v>
      </c>
      <c r="X1550" s="1" t="s">
        <v>22433</v>
      </c>
      <c r="Y1550">
        <v>844</v>
      </c>
      <c r="Z1550" t="s">
        <v>34264</v>
      </c>
      <c r="AA1550">
        <v>0</v>
      </c>
      <c r="AB1550" t="s">
        <v>87</v>
      </c>
      <c r="AC1550">
        <v>0</v>
      </c>
      <c r="AD1550">
        <v>0</v>
      </c>
      <c r="AE1550">
        <v>0</v>
      </c>
      <c r="AF1550">
        <v>0</v>
      </c>
      <c r="AG1550">
        <v>0</v>
      </c>
      <c r="AH1550">
        <v>0</v>
      </c>
      <c r="AI1550">
        <v>0</v>
      </c>
      <c r="AJ1550">
        <v>0</v>
      </c>
      <c r="AK1550">
        <v>0</v>
      </c>
      <c r="AL1550">
        <v>1</v>
      </c>
      <c r="AM1550">
        <v>0</v>
      </c>
      <c r="AN1550">
        <v>1</v>
      </c>
      <c r="AO1550">
        <v>0</v>
      </c>
      <c r="AP1550">
        <v>0</v>
      </c>
      <c r="AQ1550">
        <v>0</v>
      </c>
      <c r="AR1550">
        <v>18</v>
      </c>
      <c r="AS1550" t="s">
        <v>16733</v>
      </c>
      <c r="AT1550" t="s">
        <v>88</v>
      </c>
    </row>
    <row r="1551" spans="1:46" x14ac:dyDescent="0.25">
      <c r="A1551" t="s">
        <v>1</v>
      </c>
      <c r="B1551" t="s">
        <v>30700</v>
      </c>
      <c r="C1551" t="s">
        <v>30701</v>
      </c>
      <c r="D1551" t="s">
        <v>30702</v>
      </c>
      <c r="E1551">
        <v>463089</v>
      </c>
      <c r="G1551" t="s">
        <v>296</v>
      </c>
      <c r="H1551" t="s">
        <v>30703</v>
      </c>
      <c r="I1551" t="s">
        <v>30704</v>
      </c>
      <c r="J1551" t="s">
        <v>30705</v>
      </c>
      <c r="K1551" t="s">
        <v>17638</v>
      </c>
      <c r="L1551" t="s">
        <v>30706</v>
      </c>
      <c r="M1551" t="s">
        <v>30707</v>
      </c>
      <c r="N1551" t="s">
        <v>30708</v>
      </c>
      <c r="O1551" t="s">
        <v>75</v>
      </c>
      <c r="P1551" t="s">
        <v>30709</v>
      </c>
      <c r="Q1551" t="s">
        <v>282</v>
      </c>
      <c r="R1551" t="s">
        <v>246</v>
      </c>
      <c r="S1551" t="s">
        <v>94</v>
      </c>
      <c r="T1551" t="s">
        <v>18733</v>
      </c>
      <c r="U1551" t="s">
        <v>30710</v>
      </c>
      <c r="V1551" s="1" t="s">
        <v>20208</v>
      </c>
      <c r="W1551" t="s">
        <v>30711</v>
      </c>
      <c r="X1551" s="1" t="s">
        <v>22433</v>
      </c>
      <c r="Y1551">
        <v>819</v>
      </c>
      <c r="Z1551" t="s">
        <v>20685</v>
      </c>
      <c r="AA1551">
        <v>1</v>
      </c>
      <c r="AB1551" t="s">
        <v>16827</v>
      </c>
      <c r="AC1551">
        <v>0</v>
      </c>
      <c r="AD1551">
        <v>0</v>
      </c>
      <c r="AE1551">
        <v>0</v>
      </c>
      <c r="AF1551">
        <v>0</v>
      </c>
      <c r="AG1551">
        <v>0</v>
      </c>
      <c r="AH1551">
        <v>0</v>
      </c>
      <c r="AI1551">
        <v>0</v>
      </c>
      <c r="AJ1551">
        <v>0</v>
      </c>
      <c r="AK1551">
        <v>0</v>
      </c>
      <c r="AL1551">
        <v>1</v>
      </c>
      <c r="AM1551">
        <v>1</v>
      </c>
      <c r="AN1551">
        <v>0</v>
      </c>
      <c r="AO1551">
        <v>0</v>
      </c>
      <c r="AP1551">
        <v>0</v>
      </c>
      <c r="AQ1551">
        <v>0</v>
      </c>
      <c r="AR1551">
        <v>10</v>
      </c>
      <c r="AS1551" t="s">
        <v>17335</v>
      </c>
      <c r="AT1551" t="s">
        <v>99</v>
      </c>
    </row>
    <row r="1552" spans="1:46" x14ac:dyDescent="0.25">
      <c r="A1552" t="s">
        <v>2</v>
      </c>
      <c r="B1552" t="s">
        <v>34286</v>
      </c>
      <c r="C1552" t="s">
        <v>34287</v>
      </c>
      <c r="D1552" t="s">
        <v>34288</v>
      </c>
      <c r="E1552">
        <v>462670</v>
      </c>
      <c r="G1552" t="s">
        <v>16900</v>
      </c>
      <c r="H1552" t="s">
        <v>34289</v>
      </c>
      <c r="I1552" t="s">
        <v>34290</v>
      </c>
      <c r="J1552" t="s">
        <v>280</v>
      </c>
      <c r="K1552" t="s">
        <v>19875</v>
      </c>
      <c r="L1552" t="s">
        <v>34291</v>
      </c>
      <c r="M1552" t="s">
        <v>34292</v>
      </c>
      <c r="N1552" t="s">
        <v>34293</v>
      </c>
      <c r="O1552" t="s">
        <v>75</v>
      </c>
      <c r="P1552" t="s">
        <v>34294</v>
      </c>
      <c r="Q1552" t="s">
        <v>282</v>
      </c>
      <c r="R1552" t="s">
        <v>284</v>
      </c>
      <c r="S1552" t="s">
        <v>18505</v>
      </c>
      <c r="T1552" t="s">
        <v>18506</v>
      </c>
      <c r="U1552" t="s">
        <v>34295</v>
      </c>
      <c r="V1552" s="1" t="s">
        <v>20208</v>
      </c>
      <c r="W1552" t="s">
        <v>34296</v>
      </c>
      <c r="X1552" s="1" t="s">
        <v>22433</v>
      </c>
      <c r="Y1552">
        <v>734</v>
      </c>
      <c r="Z1552" t="s">
        <v>34297</v>
      </c>
      <c r="AA1552">
        <v>0</v>
      </c>
      <c r="AB1552" t="s">
        <v>87</v>
      </c>
      <c r="AC1552">
        <v>0</v>
      </c>
      <c r="AD1552">
        <v>0</v>
      </c>
      <c r="AE1552">
        <v>0</v>
      </c>
      <c r="AF1552">
        <v>0</v>
      </c>
      <c r="AG1552">
        <v>0</v>
      </c>
      <c r="AH1552">
        <v>0</v>
      </c>
      <c r="AI1552">
        <v>0</v>
      </c>
      <c r="AJ1552">
        <v>0</v>
      </c>
      <c r="AK1552">
        <v>0</v>
      </c>
      <c r="AL1552">
        <v>1</v>
      </c>
      <c r="AM1552">
        <v>0</v>
      </c>
      <c r="AN1552">
        <v>1</v>
      </c>
      <c r="AO1552">
        <v>0</v>
      </c>
      <c r="AP1552">
        <v>0</v>
      </c>
      <c r="AQ1552">
        <v>0</v>
      </c>
      <c r="AR1552">
        <v>22</v>
      </c>
      <c r="AS1552" t="s">
        <v>18750</v>
      </c>
      <c r="AT1552" t="s">
        <v>99</v>
      </c>
    </row>
    <row r="1553" spans="1:46" x14ac:dyDescent="0.25">
      <c r="A1553" t="s">
        <v>2</v>
      </c>
      <c r="B1553" t="s">
        <v>28907</v>
      </c>
      <c r="C1553" t="s">
        <v>28908</v>
      </c>
      <c r="D1553" t="s">
        <v>28909</v>
      </c>
      <c r="E1553">
        <v>468320</v>
      </c>
      <c r="G1553" t="s">
        <v>291</v>
      </c>
      <c r="H1553" t="s">
        <v>28910</v>
      </c>
      <c r="I1553" t="s">
        <v>28911</v>
      </c>
      <c r="J1553" t="s">
        <v>28912</v>
      </c>
      <c r="K1553" t="s">
        <v>19875</v>
      </c>
      <c r="L1553" t="s">
        <v>28913</v>
      </c>
      <c r="M1553" t="s">
        <v>28914</v>
      </c>
      <c r="N1553" t="s">
        <v>281</v>
      </c>
      <c r="O1553" t="s">
        <v>75</v>
      </c>
      <c r="P1553" t="s">
        <v>28915</v>
      </c>
      <c r="Q1553" t="s">
        <v>282</v>
      </c>
      <c r="R1553" t="s">
        <v>284</v>
      </c>
      <c r="S1553" t="s">
        <v>18505</v>
      </c>
      <c r="T1553" t="s">
        <v>18506</v>
      </c>
      <c r="U1553" t="s">
        <v>28916</v>
      </c>
      <c r="V1553" s="1" t="s">
        <v>22433</v>
      </c>
      <c r="W1553" t="s">
        <v>28917</v>
      </c>
      <c r="X1553" s="1" t="s">
        <v>22433</v>
      </c>
      <c r="Y1553">
        <v>734</v>
      </c>
      <c r="Z1553" t="s">
        <v>34297</v>
      </c>
      <c r="AA1553">
        <v>0</v>
      </c>
      <c r="AB1553" t="s">
        <v>87</v>
      </c>
      <c r="AC1553">
        <v>0</v>
      </c>
      <c r="AD1553">
        <v>0</v>
      </c>
      <c r="AE1553">
        <v>0</v>
      </c>
      <c r="AF1553">
        <v>0</v>
      </c>
      <c r="AG1553">
        <v>0</v>
      </c>
      <c r="AH1553">
        <v>0</v>
      </c>
      <c r="AI1553">
        <v>0</v>
      </c>
      <c r="AJ1553">
        <v>0</v>
      </c>
      <c r="AK1553">
        <v>0</v>
      </c>
      <c r="AL1553">
        <v>1</v>
      </c>
      <c r="AM1553">
        <v>0</v>
      </c>
      <c r="AN1553">
        <v>1</v>
      </c>
      <c r="AO1553">
        <v>0</v>
      </c>
      <c r="AP1553">
        <v>0</v>
      </c>
      <c r="AQ1553">
        <v>0</v>
      </c>
      <c r="AR1553">
        <v>18</v>
      </c>
      <c r="AS1553" t="s">
        <v>16732</v>
      </c>
      <c r="AT1553" t="s">
        <v>80</v>
      </c>
    </row>
    <row r="1554" spans="1:46" x14ac:dyDescent="0.25">
      <c r="A1554" t="s">
        <v>16787</v>
      </c>
      <c r="B1554" t="s">
        <v>38472</v>
      </c>
      <c r="C1554" t="s">
        <v>38473</v>
      </c>
      <c r="D1554" t="s">
        <v>38474</v>
      </c>
      <c r="E1554">
        <v>462359</v>
      </c>
      <c r="G1554" t="s">
        <v>291</v>
      </c>
      <c r="H1554" t="s">
        <v>38475</v>
      </c>
      <c r="I1554" t="s">
        <v>38476</v>
      </c>
      <c r="J1554" t="s">
        <v>280</v>
      </c>
      <c r="K1554" t="s">
        <v>18582</v>
      </c>
      <c r="L1554" t="s">
        <v>38477</v>
      </c>
      <c r="M1554" t="s">
        <v>38478</v>
      </c>
      <c r="N1554" t="s">
        <v>285</v>
      </c>
      <c r="O1554" t="s">
        <v>155</v>
      </c>
      <c r="P1554" t="s">
        <v>38479</v>
      </c>
      <c r="Q1554" t="s">
        <v>282</v>
      </c>
      <c r="R1554" t="s">
        <v>284</v>
      </c>
      <c r="S1554" t="s">
        <v>17162</v>
      </c>
      <c r="T1554" t="s">
        <v>18718</v>
      </c>
      <c r="U1554" t="s">
        <v>38480</v>
      </c>
      <c r="V1554" s="1" t="s">
        <v>20208</v>
      </c>
      <c r="W1554" t="s">
        <v>38481</v>
      </c>
      <c r="X1554" s="1" t="s">
        <v>22433</v>
      </c>
      <c r="Y1554">
        <v>1907</v>
      </c>
      <c r="Z1554" t="s">
        <v>34305</v>
      </c>
      <c r="AA1554">
        <v>0</v>
      </c>
      <c r="AB1554" t="s">
        <v>87</v>
      </c>
      <c r="AC1554">
        <v>0</v>
      </c>
      <c r="AD1554">
        <v>0</v>
      </c>
      <c r="AE1554">
        <v>0</v>
      </c>
      <c r="AF1554">
        <v>0</v>
      </c>
      <c r="AG1554">
        <v>0</v>
      </c>
      <c r="AH1554">
        <v>0</v>
      </c>
      <c r="AI1554">
        <v>0</v>
      </c>
      <c r="AJ1554">
        <v>0</v>
      </c>
      <c r="AK1554">
        <v>0</v>
      </c>
      <c r="AL1554">
        <v>1</v>
      </c>
      <c r="AM1554">
        <v>0</v>
      </c>
      <c r="AN1554">
        <v>1</v>
      </c>
      <c r="AO1554">
        <v>0</v>
      </c>
      <c r="AP1554">
        <v>0</v>
      </c>
      <c r="AQ1554">
        <v>0</v>
      </c>
      <c r="AR1554">
        <v>18</v>
      </c>
      <c r="AS1554" t="s">
        <v>16729</v>
      </c>
      <c r="AT1554" t="s">
        <v>80</v>
      </c>
    </row>
    <row r="1555" spans="1:46" x14ac:dyDescent="0.25">
      <c r="A1555" t="s">
        <v>0</v>
      </c>
      <c r="B1555" t="s">
        <v>60210</v>
      </c>
      <c r="C1555" t="s">
        <v>60211</v>
      </c>
      <c r="D1555" t="s">
        <v>60212</v>
      </c>
      <c r="E1555">
        <v>469473</v>
      </c>
      <c r="G1555" t="s">
        <v>295</v>
      </c>
      <c r="H1555" t="s">
        <v>60213</v>
      </c>
      <c r="I1555" t="s">
        <v>60214</v>
      </c>
      <c r="J1555" t="s">
        <v>280</v>
      </c>
      <c r="K1555" t="s">
        <v>33756</v>
      </c>
      <c r="L1555" t="s">
        <v>60215</v>
      </c>
      <c r="M1555" t="s">
        <v>60216</v>
      </c>
      <c r="N1555" t="s">
        <v>60217</v>
      </c>
      <c r="O1555" t="s">
        <v>75</v>
      </c>
      <c r="P1555" t="s">
        <v>60218</v>
      </c>
      <c r="Q1555" t="s">
        <v>282</v>
      </c>
      <c r="R1555" t="s">
        <v>284</v>
      </c>
      <c r="S1555" t="s">
        <v>17345</v>
      </c>
      <c r="T1555" t="s">
        <v>18832</v>
      </c>
      <c r="U1555" t="s">
        <v>60219</v>
      </c>
      <c r="V1555" s="1" t="s">
        <v>22433</v>
      </c>
      <c r="W1555" t="s">
        <v>60220</v>
      </c>
      <c r="X1555" s="1" t="s">
        <v>22433</v>
      </c>
      <c r="Y1555">
        <v>1868</v>
      </c>
      <c r="Z1555" t="s">
        <v>34317</v>
      </c>
      <c r="AA1555">
        <v>0</v>
      </c>
      <c r="AB1555" t="s">
        <v>87</v>
      </c>
      <c r="AC1555">
        <v>1</v>
      </c>
      <c r="AD1555">
        <v>0</v>
      </c>
      <c r="AE1555">
        <v>1</v>
      </c>
      <c r="AF1555">
        <v>0</v>
      </c>
      <c r="AG1555">
        <v>0</v>
      </c>
      <c r="AH1555">
        <v>0</v>
      </c>
      <c r="AI1555">
        <v>0</v>
      </c>
      <c r="AJ1555">
        <v>0</v>
      </c>
      <c r="AK1555">
        <v>0</v>
      </c>
      <c r="AL1555">
        <v>0</v>
      </c>
      <c r="AM1555">
        <v>0</v>
      </c>
      <c r="AN1555">
        <v>0</v>
      </c>
      <c r="AO1555">
        <v>0</v>
      </c>
      <c r="AP1555">
        <v>0</v>
      </c>
      <c r="AQ1555">
        <v>0</v>
      </c>
      <c r="AR1555">
        <v>20</v>
      </c>
      <c r="AS1555" t="s">
        <v>16731</v>
      </c>
      <c r="AT1555" t="s">
        <v>92</v>
      </c>
    </row>
    <row r="1556" spans="1:46" x14ac:dyDescent="0.25">
      <c r="A1556" t="s">
        <v>0</v>
      </c>
      <c r="B1556" t="s">
        <v>60221</v>
      </c>
      <c r="C1556" t="s">
        <v>60222</v>
      </c>
      <c r="D1556" t="s">
        <v>60223</v>
      </c>
      <c r="E1556">
        <v>470757</v>
      </c>
      <c r="G1556" t="s">
        <v>293</v>
      </c>
      <c r="H1556" t="s">
        <v>60224</v>
      </c>
      <c r="I1556" t="s">
        <v>60225</v>
      </c>
      <c r="J1556" t="s">
        <v>280</v>
      </c>
      <c r="K1556" t="s">
        <v>18593</v>
      </c>
      <c r="L1556" t="s">
        <v>60226</v>
      </c>
      <c r="M1556" t="s">
        <v>60227</v>
      </c>
      <c r="N1556" t="s">
        <v>285</v>
      </c>
      <c r="O1556" t="s">
        <v>75</v>
      </c>
      <c r="P1556" t="s">
        <v>60228</v>
      </c>
      <c r="Q1556" t="s">
        <v>282</v>
      </c>
      <c r="R1556" t="s">
        <v>284</v>
      </c>
      <c r="S1556" t="s">
        <v>17345</v>
      </c>
      <c r="T1556" t="s">
        <v>18833</v>
      </c>
      <c r="U1556" t="s">
        <v>60229</v>
      </c>
      <c r="V1556" s="1" t="s">
        <v>22433</v>
      </c>
      <c r="W1556" t="s">
        <v>60230</v>
      </c>
      <c r="X1556" s="1" t="s">
        <v>22433</v>
      </c>
      <c r="Y1556">
        <v>1868</v>
      </c>
      <c r="Z1556" t="s">
        <v>34317</v>
      </c>
      <c r="AA1556">
        <v>0</v>
      </c>
      <c r="AB1556" t="s">
        <v>87</v>
      </c>
      <c r="AC1556">
        <v>0</v>
      </c>
      <c r="AD1556">
        <v>0</v>
      </c>
      <c r="AE1556">
        <v>0</v>
      </c>
      <c r="AF1556">
        <v>0</v>
      </c>
      <c r="AG1556">
        <v>0</v>
      </c>
      <c r="AH1556">
        <v>0</v>
      </c>
      <c r="AI1556">
        <v>0</v>
      </c>
      <c r="AJ1556">
        <v>0</v>
      </c>
      <c r="AK1556">
        <v>0</v>
      </c>
      <c r="AL1556">
        <v>1</v>
      </c>
      <c r="AM1556">
        <v>0</v>
      </c>
      <c r="AN1556">
        <v>1</v>
      </c>
      <c r="AO1556">
        <v>0</v>
      </c>
      <c r="AP1556">
        <v>0</v>
      </c>
      <c r="AQ1556">
        <v>0</v>
      </c>
      <c r="AR1556">
        <v>18</v>
      </c>
      <c r="AS1556" t="s">
        <v>16729</v>
      </c>
      <c r="AT1556" t="s">
        <v>80</v>
      </c>
    </row>
    <row r="1557" spans="1:46" x14ac:dyDescent="0.25">
      <c r="A1557" t="s">
        <v>0</v>
      </c>
      <c r="B1557" t="s">
        <v>34306</v>
      </c>
      <c r="C1557" t="s">
        <v>34307</v>
      </c>
      <c r="D1557" t="s">
        <v>34308</v>
      </c>
      <c r="E1557">
        <v>451209</v>
      </c>
      <c r="G1557" t="s">
        <v>298</v>
      </c>
      <c r="H1557" t="s">
        <v>34309</v>
      </c>
      <c r="I1557" t="s">
        <v>34310</v>
      </c>
      <c r="J1557" t="s">
        <v>280</v>
      </c>
      <c r="K1557" t="s">
        <v>18847</v>
      </c>
      <c r="L1557" t="s">
        <v>34311</v>
      </c>
      <c r="M1557" t="s">
        <v>34312</v>
      </c>
      <c r="N1557" t="s">
        <v>34313</v>
      </c>
      <c r="O1557" t="s">
        <v>75</v>
      </c>
      <c r="P1557" t="s">
        <v>34314</v>
      </c>
      <c r="Q1557" t="s">
        <v>282</v>
      </c>
      <c r="R1557" t="s">
        <v>284</v>
      </c>
      <c r="S1557" t="s">
        <v>17345</v>
      </c>
      <c r="T1557" t="s">
        <v>18472</v>
      </c>
      <c r="U1557" t="s">
        <v>34315</v>
      </c>
      <c r="V1557" s="1" t="s">
        <v>19945</v>
      </c>
      <c r="W1557" t="s">
        <v>34316</v>
      </c>
      <c r="X1557" s="1" t="s">
        <v>22433</v>
      </c>
      <c r="Y1557">
        <v>1868</v>
      </c>
      <c r="Z1557" t="s">
        <v>34317</v>
      </c>
      <c r="AA1557">
        <v>0</v>
      </c>
      <c r="AB1557" t="s">
        <v>87</v>
      </c>
      <c r="AC1557">
        <v>0</v>
      </c>
      <c r="AD1557">
        <v>0</v>
      </c>
      <c r="AE1557">
        <v>0</v>
      </c>
      <c r="AF1557">
        <v>0</v>
      </c>
      <c r="AG1557">
        <v>0</v>
      </c>
      <c r="AH1557">
        <v>0</v>
      </c>
      <c r="AI1557">
        <v>0</v>
      </c>
      <c r="AJ1557">
        <v>0</v>
      </c>
      <c r="AK1557">
        <v>0</v>
      </c>
      <c r="AL1557">
        <v>1</v>
      </c>
      <c r="AM1557">
        <v>0</v>
      </c>
      <c r="AN1557">
        <v>1</v>
      </c>
      <c r="AO1557">
        <v>0</v>
      </c>
      <c r="AP1557">
        <v>0</v>
      </c>
      <c r="AQ1557">
        <v>0</v>
      </c>
      <c r="AR1557">
        <v>18</v>
      </c>
      <c r="AS1557" t="s">
        <v>16729</v>
      </c>
      <c r="AT1557" t="s">
        <v>80</v>
      </c>
    </row>
    <row r="1558" spans="1:46" x14ac:dyDescent="0.25">
      <c r="A1558" t="s">
        <v>1</v>
      </c>
      <c r="B1558" t="s">
        <v>60231</v>
      </c>
      <c r="C1558" t="s">
        <v>60232</v>
      </c>
      <c r="D1558" t="s">
        <v>60233</v>
      </c>
      <c r="E1558">
        <v>470476</v>
      </c>
      <c r="G1558" t="s">
        <v>297</v>
      </c>
      <c r="H1558" t="s">
        <v>60234</v>
      </c>
      <c r="I1558" t="s">
        <v>60235</v>
      </c>
      <c r="J1558" t="s">
        <v>280</v>
      </c>
      <c r="K1558" t="s">
        <v>86</v>
      </c>
      <c r="L1558" t="s">
        <v>60236</v>
      </c>
      <c r="M1558" t="s">
        <v>60237</v>
      </c>
      <c r="N1558" t="s">
        <v>285</v>
      </c>
      <c r="O1558" t="s">
        <v>75</v>
      </c>
      <c r="P1558" t="s">
        <v>60238</v>
      </c>
      <c r="Q1558" t="s">
        <v>282</v>
      </c>
      <c r="R1558" t="s">
        <v>284</v>
      </c>
      <c r="S1558" t="s">
        <v>134</v>
      </c>
      <c r="T1558" t="s">
        <v>18514</v>
      </c>
      <c r="U1558" t="s">
        <v>20118</v>
      </c>
      <c r="V1558" s="1" t="s">
        <v>22433</v>
      </c>
      <c r="W1558" t="s">
        <v>60239</v>
      </c>
      <c r="X1558" s="1" t="s">
        <v>22433</v>
      </c>
      <c r="Y1558">
        <v>1766</v>
      </c>
      <c r="Z1558" t="s">
        <v>60240</v>
      </c>
      <c r="AA1558">
        <v>0</v>
      </c>
      <c r="AB1558" t="s">
        <v>87</v>
      </c>
      <c r="AC1558">
        <v>0</v>
      </c>
      <c r="AD1558">
        <v>0</v>
      </c>
      <c r="AE1558">
        <v>0</v>
      </c>
      <c r="AF1558">
        <v>0</v>
      </c>
      <c r="AG1558">
        <v>0</v>
      </c>
      <c r="AH1558">
        <v>0</v>
      </c>
      <c r="AI1558">
        <v>0</v>
      </c>
      <c r="AJ1558">
        <v>0</v>
      </c>
      <c r="AK1558">
        <v>0</v>
      </c>
      <c r="AL1558">
        <v>0</v>
      </c>
      <c r="AM1558">
        <v>0</v>
      </c>
      <c r="AN1558">
        <v>0</v>
      </c>
      <c r="AO1558">
        <v>1</v>
      </c>
      <c r="AP1558">
        <v>0</v>
      </c>
      <c r="AQ1558">
        <v>1</v>
      </c>
      <c r="AR1558">
        <v>10</v>
      </c>
      <c r="AS1558" t="s">
        <v>43962</v>
      </c>
      <c r="AT1558" t="s">
        <v>123</v>
      </c>
    </row>
    <row r="1559" spans="1:46" x14ac:dyDescent="0.25">
      <c r="A1559" t="s">
        <v>1</v>
      </c>
      <c r="B1559" t="s">
        <v>60241</v>
      </c>
      <c r="C1559" t="s">
        <v>60242</v>
      </c>
      <c r="D1559" t="s">
        <v>60243</v>
      </c>
      <c r="E1559">
        <v>468226</v>
      </c>
      <c r="G1559" t="s">
        <v>293</v>
      </c>
      <c r="H1559" t="s">
        <v>60244</v>
      </c>
      <c r="I1559" t="s">
        <v>60245</v>
      </c>
      <c r="J1559" t="s">
        <v>280</v>
      </c>
      <c r="K1559" t="s">
        <v>86</v>
      </c>
      <c r="L1559" t="s">
        <v>60246</v>
      </c>
      <c r="M1559" t="s">
        <v>60247</v>
      </c>
      <c r="N1559" t="s">
        <v>281</v>
      </c>
      <c r="O1559" t="s">
        <v>75</v>
      </c>
      <c r="P1559" t="s">
        <v>60248</v>
      </c>
      <c r="Q1559" t="s">
        <v>286</v>
      </c>
      <c r="R1559" t="s">
        <v>243</v>
      </c>
      <c r="S1559" t="s">
        <v>134</v>
      </c>
      <c r="T1559" t="s">
        <v>18518</v>
      </c>
      <c r="U1559" t="s">
        <v>60249</v>
      </c>
      <c r="V1559" s="1" t="s">
        <v>22433</v>
      </c>
      <c r="W1559" t="s">
        <v>60250</v>
      </c>
      <c r="X1559" s="1" t="s">
        <v>22433</v>
      </c>
      <c r="Y1559">
        <v>1473</v>
      </c>
      <c r="Z1559" t="s">
        <v>19280</v>
      </c>
      <c r="AA1559">
        <v>0</v>
      </c>
      <c r="AB1559" t="s">
        <v>87</v>
      </c>
      <c r="AC1559">
        <v>0</v>
      </c>
      <c r="AD1559">
        <v>0</v>
      </c>
      <c r="AE1559">
        <v>0</v>
      </c>
      <c r="AF1559">
        <v>0</v>
      </c>
      <c r="AG1559">
        <v>0</v>
      </c>
      <c r="AH1559">
        <v>0</v>
      </c>
      <c r="AI1559">
        <v>0</v>
      </c>
      <c r="AJ1559">
        <v>0</v>
      </c>
      <c r="AK1559">
        <v>0</v>
      </c>
      <c r="AL1559">
        <v>1</v>
      </c>
      <c r="AM1559">
        <v>0</v>
      </c>
      <c r="AN1559">
        <v>1</v>
      </c>
      <c r="AO1559">
        <v>0</v>
      </c>
      <c r="AP1559">
        <v>0</v>
      </c>
      <c r="AQ1559">
        <v>0</v>
      </c>
      <c r="AR1559">
        <v>18</v>
      </c>
      <c r="AS1559" t="s">
        <v>16733</v>
      </c>
      <c r="AT1559" t="s">
        <v>88</v>
      </c>
    </row>
    <row r="1560" spans="1:46" x14ac:dyDescent="0.25">
      <c r="A1560" t="s">
        <v>1</v>
      </c>
      <c r="B1560" t="s">
        <v>34318</v>
      </c>
      <c r="C1560" t="s">
        <v>34319</v>
      </c>
      <c r="D1560" t="s">
        <v>34320</v>
      </c>
      <c r="E1560">
        <v>464047</v>
      </c>
      <c r="G1560" t="s">
        <v>295</v>
      </c>
      <c r="H1560" t="s">
        <v>34321</v>
      </c>
      <c r="I1560" t="s">
        <v>34322</v>
      </c>
      <c r="J1560" t="s">
        <v>280</v>
      </c>
      <c r="K1560" t="s">
        <v>103</v>
      </c>
      <c r="L1560" t="s">
        <v>34323</v>
      </c>
      <c r="M1560" t="s">
        <v>34324</v>
      </c>
      <c r="N1560" t="s">
        <v>34325</v>
      </c>
      <c r="O1560" t="s">
        <v>75</v>
      </c>
      <c r="P1560" t="s">
        <v>34326</v>
      </c>
      <c r="Q1560" t="s">
        <v>282</v>
      </c>
      <c r="R1560" t="s">
        <v>284</v>
      </c>
      <c r="S1560" t="s">
        <v>134</v>
      </c>
      <c r="T1560" t="s">
        <v>18504</v>
      </c>
      <c r="U1560" t="s">
        <v>34327</v>
      </c>
      <c r="V1560" s="1" t="s">
        <v>20208</v>
      </c>
      <c r="W1560" t="s">
        <v>34328</v>
      </c>
      <c r="X1560" s="1" t="s">
        <v>22433</v>
      </c>
      <c r="Y1560">
        <v>1473</v>
      </c>
      <c r="Z1560" t="s">
        <v>19280</v>
      </c>
      <c r="AA1560">
        <v>0</v>
      </c>
      <c r="AB1560" t="s">
        <v>87</v>
      </c>
      <c r="AC1560">
        <v>0</v>
      </c>
      <c r="AD1560">
        <v>0</v>
      </c>
      <c r="AE1560">
        <v>0</v>
      </c>
      <c r="AF1560">
        <v>0</v>
      </c>
      <c r="AG1560">
        <v>0</v>
      </c>
      <c r="AH1560">
        <v>0</v>
      </c>
      <c r="AI1560">
        <v>0</v>
      </c>
      <c r="AJ1560">
        <v>0</v>
      </c>
      <c r="AK1560">
        <v>0</v>
      </c>
      <c r="AL1560">
        <v>1</v>
      </c>
      <c r="AM1560">
        <v>0</v>
      </c>
      <c r="AN1560">
        <v>1</v>
      </c>
      <c r="AO1560">
        <v>0</v>
      </c>
      <c r="AP1560">
        <v>0</v>
      </c>
      <c r="AQ1560">
        <v>0</v>
      </c>
      <c r="AR1560">
        <v>18</v>
      </c>
      <c r="AS1560" t="s">
        <v>16729</v>
      </c>
      <c r="AT1560" t="s">
        <v>80</v>
      </c>
    </row>
    <row r="1561" spans="1:46" x14ac:dyDescent="0.25">
      <c r="A1561" t="s">
        <v>1</v>
      </c>
      <c r="B1561" t="s">
        <v>60251</v>
      </c>
      <c r="C1561" t="s">
        <v>60252</v>
      </c>
      <c r="D1561" t="s">
        <v>60253</v>
      </c>
      <c r="E1561">
        <v>468709</v>
      </c>
      <c r="G1561" t="s">
        <v>291</v>
      </c>
      <c r="H1561" t="s">
        <v>60254</v>
      </c>
      <c r="I1561" t="s">
        <v>60255</v>
      </c>
      <c r="J1561" t="s">
        <v>280</v>
      </c>
      <c r="K1561" t="s">
        <v>18819</v>
      </c>
      <c r="L1561" t="s">
        <v>60256</v>
      </c>
      <c r="M1561" t="s">
        <v>60257</v>
      </c>
      <c r="N1561" t="s">
        <v>281</v>
      </c>
      <c r="O1561" t="s">
        <v>75</v>
      </c>
      <c r="P1561" t="s">
        <v>60258</v>
      </c>
      <c r="Q1561" t="s">
        <v>282</v>
      </c>
      <c r="R1561" t="s">
        <v>284</v>
      </c>
      <c r="S1561" t="s">
        <v>134</v>
      </c>
      <c r="T1561" t="s">
        <v>18520</v>
      </c>
      <c r="U1561" t="s">
        <v>39317</v>
      </c>
      <c r="V1561" s="1" t="s">
        <v>22433</v>
      </c>
      <c r="W1561" t="s">
        <v>60259</v>
      </c>
      <c r="X1561" s="1" t="s">
        <v>22433</v>
      </c>
      <c r="Y1561">
        <v>1473</v>
      </c>
      <c r="Z1561" t="s">
        <v>19280</v>
      </c>
      <c r="AA1561">
        <v>0</v>
      </c>
      <c r="AB1561" t="s">
        <v>87</v>
      </c>
      <c r="AC1561">
        <v>0</v>
      </c>
      <c r="AD1561">
        <v>0</v>
      </c>
      <c r="AE1561">
        <v>0</v>
      </c>
      <c r="AF1561">
        <v>0</v>
      </c>
      <c r="AG1561">
        <v>0</v>
      </c>
      <c r="AH1561">
        <v>0</v>
      </c>
      <c r="AI1561">
        <v>0</v>
      </c>
      <c r="AJ1561">
        <v>0</v>
      </c>
      <c r="AK1561">
        <v>0</v>
      </c>
      <c r="AL1561">
        <v>1</v>
      </c>
      <c r="AM1561">
        <v>0</v>
      </c>
      <c r="AN1561">
        <v>1</v>
      </c>
      <c r="AO1561">
        <v>0</v>
      </c>
      <c r="AP1561">
        <v>0</v>
      </c>
      <c r="AQ1561">
        <v>0</v>
      </c>
      <c r="AR1561">
        <v>14</v>
      </c>
      <c r="AS1561" t="s">
        <v>20053</v>
      </c>
      <c r="AT1561" t="s">
        <v>16866</v>
      </c>
    </row>
    <row r="1562" spans="1:46" x14ac:dyDescent="0.25">
      <c r="A1562" t="s">
        <v>16787</v>
      </c>
      <c r="B1562" t="s">
        <v>38236</v>
      </c>
      <c r="C1562" t="s">
        <v>38237</v>
      </c>
      <c r="D1562" t="s">
        <v>38238</v>
      </c>
      <c r="E1562">
        <v>463571</v>
      </c>
      <c r="G1562" t="s">
        <v>296</v>
      </c>
      <c r="H1562" t="s">
        <v>38239</v>
      </c>
      <c r="I1562" t="s">
        <v>38240</v>
      </c>
      <c r="J1562" t="s">
        <v>280</v>
      </c>
      <c r="K1562" t="s">
        <v>38241</v>
      </c>
      <c r="L1562" t="s">
        <v>38242</v>
      </c>
      <c r="M1562" t="s">
        <v>38243</v>
      </c>
      <c r="N1562" t="s">
        <v>285</v>
      </c>
      <c r="O1562" t="s">
        <v>155</v>
      </c>
      <c r="P1562" t="s">
        <v>38244</v>
      </c>
      <c r="Q1562" t="s">
        <v>282</v>
      </c>
      <c r="R1562" t="s">
        <v>284</v>
      </c>
      <c r="S1562" t="s">
        <v>17362</v>
      </c>
      <c r="T1562" t="s">
        <v>18677</v>
      </c>
      <c r="U1562" t="s">
        <v>38245</v>
      </c>
      <c r="V1562" s="1" t="s">
        <v>20208</v>
      </c>
      <c r="W1562" t="s">
        <v>38246</v>
      </c>
      <c r="X1562" s="1" t="s">
        <v>22433</v>
      </c>
      <c r="Y1562">
        <v>1442</v>
      </c>
      <c r="Z1562" t="s">
        <v>34339</v>
      </c>
      <c r="AA1562">
        <v>0</v>
      </c>
      <c r="AB1562" t="s">
        <v>87</v>
      </c>
      <c r="AC1562">
        <v>1</v>
      </c>
      <c r="AD1562">
        <v>0</v>
      </c>
      <c r="AE1562">
        <v>1</v>
      </c>
      <c r="AF1562">
        <v>0</v>
      </c>
      <c r="AG1562">
        <v>0</v>
      </c>
      <c r="AH1562">
        <v>0</v>
      </c>
      <c r="AI1562">
        <v>0</v>
      </c>
      <c r="AJ1562">
        <v>0</v>
      </c>
      <c r="AK1562">
        <v>0</v>
      </c>
      <c r="AL1562">
        <v>0</v>
      </c>
      <c r="AM1562">
        <v>0</v>
      </c>
      <c r="AN1562">
        <v>0</v>
      </c>
      <c r="AO1562">
        <v>0</v>
      </c>
      <c r="AP1562">
        <v>0</v>
      </c>
      <c r="AQ1562">
        <v>0</v>
      </c>
      <c r="AR1562">
        <v>20</v>
      </c>
      <c r="AS1562" t="s">
        <v>16731</v>
      </c>
      <c r="AT1562" t="s">
        <v>92</v>
      </c>
    </row>
    <row r="1563" spans="1:46" x14ac:dyDescent="0.25">
      <c r="A1563" t="s">
        <v>16787</v>
      </c>
      <c r="B1563" t="s">
        <v>22010</v>
      </c>
      <c r="C1563" t="s">
        <v>22011</v>
      </c>
      <c r="D1563" t="s">
        <v>39142</v>
      </c>
      <c r="E1563">
        <v>461788</v>
      </c>
      <c r="G1563" t="s">
        <v>291</v>
      </c>
      <c r="H1563" t="s">
        <v>22012</v>
      </c>
      <c r="I1563" t="s">
        <v>22013</v>
      </c>
      <c r="J1563" t="s">
        <v>92</v>
      </c>
      <c r="K1563" t="s">
        <v>170</v>
      </c>
      <c r="L1563" t="s">
        <v>39143</v>
      </c>
      <c r="M1563" t="s">
        <v>22014</v>
      </c>
      <c r="N1563" t="s">
        <v>281</v>
      </c>
      <c r="O1563" t="s">
        <v>155</v>
      </c>
      <c r="P1563" t="s">
        <v>39144</v>
      </c>
      <c r="Q1563" t="s">
        <v>286</v>
      </c>
      <c r="R1563" t="s">
        <v>17578</v>
      </c>
      <c r="S1563" t="s">
        <v>17362</v>
      </c>
      <c r="T1563" t="s">
        <v>17363</v>
      </c>
      <c r="U1563" t="s">
        <v>39145</v>
      </c>
      <c r="V1563" s="1" t="s">
        <v>20208</v>
      </c>
      <c r="W1563" t="s">
        <v>39146</v>
      </c>
      <c r="X1563" s="1" t="s">
        <v>22433</v>
      </c>
      <c r="Y1563">
        <v>1442</v>
      </c>
      <c r="Z1563" t="s">
        <v>34339</v>
      </c>
      <c r="AA1563">
        <v>0</v>
      </c>
      <c r="AB1563" t="s">
        <v>87</v>
      </c>
      <c r="AC1563">
        <v>0</v>
      </c>
      <c r="AD1563">
        <v>0</v>
      </c>
      <c r="AE1563">
        <v>0</v>
      </c>
      <c r="AF1563">
        <v>0</v>
      </c>
      <c r="AG1563">
        <v>0</v>
      </c>
      <c r="AH1563">
        <v>0</v>
      </c>
      <c r="AI1563">
        <v>0</v>
      </c>
      <c r="AJ1563">
        <v>0</v>
      </c>
      <c r="AK1563">
        <v>0</v>
      </c>
      <c r="AL1563">
        <v>1</v>
      </c>
      <c r="AM1563">
        <v>0</v>
      </c>
      <c r="AN1563">
        <v>1</v>
      </c>
      <c r="AO1563">
        <v>0</v>
      </c>
      <c r="AP1563">
        <v>0</v>
      </c>
      <c r="AQ1563">
        <v>0</v>
      </c>
      <c r="AR1563">
        <v>18</v>
      </c>
      <c r="AS1563" t="s">
        <v>18486</v>
      </c>
      <c r="AT1563" t="s">
        <v>88</v>
      </c>
    </row>
    <row r="1564" spans="1:46" x14ac:dyDescent="0.25">
      <c r="A1564" t="s">
        <v>16787</v>
      </c>
      <c r="B1564" t="s">
        <v>34329</v>
      </c>
      <c r="C1564" t="s">
        <v>34330</v>
      </c>
      <c r="D1564" t="s">
        <v>34331</v>
      </c>
      <c r="E1564">
        <v>413588</v>
      </c>
      <c r="G1564" t="s">
        <v>283</v>
      </c>
      <c r="H1564" t="s">
        <v>34332</v>
      </c>
      <c r="I1564" t="s">
        <v>34333</v>
      </c>
      <c r="J1564" t="s">
        <v>280</v>
      </c>
      <c r="K1564" t="s">
        <v>170</v>
      </c>
      <c r="L1564" t="s">
        <v>34334</v>
      </c>
      <c r="M1564" t="s">
        <v>34335</v>
      </c>
      <c r="N1564" t="s">
        <v>285</v>
      </c>
      <c r="O1564" t="s">
        <v>155</v>
      </c>
      <c r="P1564" t="s">
        <v>34336</v>
      </c>
      <c r="Q1564" t="s">
        <v>286</v>
      </c>
      <c r="R1564" t="s">
        <v>243</v>
      </c>
      <c r="S1564" t="s">
        <v>17362</v>
      </c>
      <c r="T1564" t="s">
        <v>17363</v>
      </c>
      <c r="U1564" t="s">
        <v>34337</v>
      </c>
      <c r="V1564" s="1" t="s">
        <v>18865</v>
      </c>
      <c r="W1564" t="s">
        <v>34338</v>
      </c>
      <c r="X1564" s="1" t="s">
        <v>22433</v>
      </c>
      <c r="Y1564">
        <v>1442</v>
      </c>
      <c r="Z1564" t="s">
        <v>34339</v>
      </c>
      <c r="AA1564">
        <v>0</v>
      </c>
      <c r="AB1564" t="s">
        <v>87</v>
      </c>
      <c r="AC1564">
        <v>0</v>
      </c>
      <c r="AD1564">
        <v>0</v>
      </c>
      <c r="AE1564">
        <v>0</v>
      </c>
      <c r="AF1564">
        <v>0</v>
      </c>
      <c r="AG1564">
        <v>0</v>
      </c>
      <c r="AH1564">
        <v>0</v>
      </c>
      <c r="AI1564">
        <v>0</v>
      </c>
      <c r="AJ1564">
        <v>0</v>
      </c>
      <c r="AK1564">
        <v>0</v>
      </c>
      <c r="AL1564">
        <v>1</v>
      </c>
      <c r="AM1564">
        <v>0</v>
      </c>
      <c r="AN1564">
        <v>1</v>
      </c>
      <c r="AO1564">
        <v>0</v>
      </c>
      <c r="AP1564">
        <v>0</v>
      </c>
      <c r="AQ1564">
        <v>0</v>
      </c>
      <c r="AR1564">
        <v>22</v>
      </c>
      <c r="AS1564" t="s">
        <v>18533</v>
      </c>
      <c r="AT1564" t="s">
        <v>118</v>
      </c>
    </row>
    <row r="1565" spans="1:46" x14ac:dyDescent="0.25">
      <c r="A1565" t="s">
        <v>2</v>
      </c>
      <c r="B1565" t="s">
        <v>60260</v>
      </c>
      <c r="C1565" t="s">
        <v>60261</v>
      </c>
      <c r="D1565" t="s">
        <v>60262</v>
      </c>
      <c r="E1565">
        <v>470193</v>
      </c>
      <c r="G1565" t="s">
        <v>17424</v>
      </c>
      <c r="H1565" t="s">
        <v>60263</v>
      </c>
      <c r="I1565" t="s">
        <v>60264</v>
      </c>
      <c r="J1565" t="s">
        <v>280</v>
      </c>
      <c r="K1565" t="s">
        <v>60265</v>
      </c>
      <c r="L1565" t="s">
        <v>60266</v>
      </c>
      <c r="M1565" t="s">
        <v>60267</v>
      </c>
      <c r="N1565" t="s">
        <v>60267</v>
      </c>
      <c r="O1565" t="s">
        <v>75</v>
      </c>
      <c r="P1565" t="s">
        <v>60268</v>
      </c>
      <c r="Q1565" t="s">
        <v>282</v>
      </c>
      <c r="R1565" t="s">
        <v>17068</v>
      </c>
      <c r="S1565" t="s">
        <v>162</v>
      </c>
      <c r="T1565" t="s">
        <v>18473</v>
      </c>
      <c r="U1565" t="s">
        <v>60269</v>
      </c>
      <c r="V1565" s="1" t="s">
        <v>22433</v>
      </c>
      <c r="W1565" t="s">
        <v>60270</v>
      </c>
      <c r="X1565" s="1" t="s">
        <v>22433</v>
      </c>
      <c r="Y1565">
        <v>1433</v>
      </c>
      <c r="Z1565" t="s">
        <v>20066</v>
      </c>
      <c r="AA1565">
        <v>0</v>
      </c>
      <c r="AB1565" t="s">
        <v>87</v>
      </c>
      <c r="AC1565">
        <v>0</v>
      </c>
      <c r="AD1565">
        <v>0</v>
      </c>
      <c r="AE1565">
        <v>0</v>
      </c>
      <c r="AF1565">
        <v>0</v>
      </c>
      <c r="AG1565">
        <v>0</v>
      </c>
      <c r="AH1565">
        <v>0</v>
      </c>
      <c r="AI1565">
        <v>0</v>
      </c>
      <c r="AJ1565">
        <v>0</v>
      </c>
      <c r="AK1565">
        <v>0</v>
      </c>
      <c r="AL1565">
        <v>1</v>
      </c>
      <c r="AM1565">
        <v>0</v>
      </c>
      <c r="AN1565">
        <v>1</v>
      </c>
      <c r="AO1565">
        <v>0</v>
      </c>
      <c r="AP1565">
        <v>0</v>
      </c>
      <c r="AQ1565">
        <v>0</v>
      </c>
      <c r="AR1565">
        <v>18</v>
      </c>
      <c r="AS1565" t="s">
        <v>16729</v>
      </c>
      <c r="AT1565" t="s">
        <v>80</v>
      </c>
    </row>
    <row r="1566" spans="1:46" x14ac:dyDescent="0.25">
      <c r="A1566" t="s">
        <v>2</v>
      </c>
      <c r="B1566" t="s">
        <v>34340</v>
      </c>
      <c r="C1566" t="s">
        <v>34341</v>
      </c>
      <c r="D1566" t="s">
        <v>34342</v>
      </c>
      <c r="E1566">
        <v>465332</v>
      </c>
      <c r="G1566" t="s">
        <v>16900</v>
      </c>
      <c r="H1566" t="s">
        <v>34343</v>
      </c>
      <c r="I1566" t="s">
        <v>34344</v>
      </c>
      <c r="J1566" t="s">
        <v>280</v>
      </c>
      <c r="K1566" t="s">
        <v>17635</v>
      </c>
      <c r="L1566" t="s">
        <v>34345</v>
      </c>
      <c r="M1566" t="s">
        <v>34346</v>
      </c>
      <c r="N1566" t="s">
        <v>285</v>
      </c>
      <c r="O1566" t="s">
        <v>75</v>
      </c>
      <c r="P1566" t="s">
        <v>34347</v>
      </c>
      <c r="Q1566" t="s">
        <v>282</v>
      </c>
      <c r="R1566" t="s">
        <v>284</v>
      </c>
      <c r="S1566" t="s">
        <v>162</v>
      </c>
      <c r="T1566" t="s">
        <v>18473</v>
      </c>
      <c r="U1566" t="s">
        <v>20221</v>
      </c>
      <c r="V1566" s="1" t="s">
        <v>20208</v>
      </c>
      <c r="W1566" t="s">
        <v>34348</v>
      </c>
      <c r="X1566" s="1" t="s">
        <v>22433</v>
      </c>
      <c r="Y1566">
        <v>1433</v>
      </c>
      <c r="Z1566" t="s">
        <v>20066</v>
      </c>
      <c r="AA1566">
        <v>0</v>
      </c>
      <c r="AB1566" t="s">
        <v>87</v>
      </c>
      <c r="AC1566">
        <v>0</v>
      </c>
      <c r="AD1566">
        <v>0</v>
      </c>
      <c r="AE1566">
        <v>0</v>
      </c>
      <c r="AF1566">
        <v>0</v>
      </c>
      <c r="AG1566">
        <v>0</v>
      </c>
      <c r="AH1566">
        <v>0</v>
      </c>
      <c r="AI1566">
        <v>0</v>
      </c>
      <c r="AJ1566">
        <v>0</v>
      </c>
      <c r="AK1566">
        <v>0</v>
      </c>
      <c r="AL1566">
        <v>1</v>
      </c>
      <c r="AM1566">
        <v>0</v>
      </c>
      <c r="AN1566">
        <v>1</v>
      </c>
      <c r="AO1566">
        <v>0</v>
      </c>
      <c r="AP1566">
        <v>0</v>
      </c>
      <c r="AQ1566">
        <v>0</v>
      </c>
      <c r="AR1566">
        <v>18</v>
      </c>
      <c r="AS1566" t="s">
        <v>16729</v>
      </c>
      <c r="AT1566" t="s">
        <v>80</v>
      </c>
    </row>
    <row r="1567" spans="1:46" x14ac:dyDescent="0.25">
      <c r="A1567" t="s">
        <v>2</v>
      </c>
      <c r="B1567" t="s">
        <v>37472</v>
      </c>
      <c r="C1567" t="s">
        <v>37473</v>
      </c>
      <c r="D1567" t="s">
        <v>37474</v>
      </c>
      <c r="E1567">
        <v>437979</v>
      </c>
      <c r="G1567" t="s">
        <v>291</v>
      </c>
      <c r="H1567" t="s">
        <v>37475</v>
      </c>
      <c r="I1567" t="s">
        <v>37476</v>
      </c>
      <c r="J1567" t="s">
        <v>280</v>
      </c>
      <c r="K1567" t="s">
        <v>17635</v>
      </c>
      <c r="L1567" t="s">
        <v>37477</v>
      </c>
      <c r="M1567" t="s">
        <v>37478</v>
      </c>
      <c r="N1567" t="s">
        <v>37479</v>
      </c>
      <c r="O1567" t="s">
        <v>75</v>
      </c>
      <c r="P1567" t="s">
        <v>37480</v>
      </c>
      <c r="Q1567" t="s">
        <v>282</v>
      </c>
      <c r="R1567" t="s">
        <v>284</v>
      </c>
      <c r="S1567" t="s">
        <v>162</v>
      </c>
      <c r="T1567" t="s">
        <v>18473</v>
      </c>
      <c r="U1567" t="s">
        <v>20308</v>
      </c>
      <c r="V1567" s="1" t="s">
        <v>18608</v>
      </c>
      <c r="W1567" t="s">
        <v>37481</v>
      </c>
      <c r="X1567" s="1" t="s">
        <v>22433</v>
      </c>
      <c r="Y1567">
        <v>1433</v>
      </c>
      <c r="Z1567" t="s">
        <v>20066</v>
      </c>
      <c r="AA1567">
        <v>0</v>
      </c>
      <c r="AB1567" t="s">
        <v>87</v>
      </c>
      <c r="AC1567">
        <v>0</v>
      </c>
      <c r="AD1567">
        <v>0</v>
      </c>
      <c r="AE1567">
        <v>0</v>
      </c>
      <c r="AF1567">
        <v>0</v>
      </c>
      <c r="AG1567">
        <v>0</v>
      </c>
      <c r="AH1567">
        <v>0</v>
      </c>
      <c r="AI1567">
        <v>0</v>
      </c>
      <c r="AJ1567">
        <v>0</v>
      </c>
      <c r="AK1567">
        <v>0</v>
      </c>
      <c r="AL1567">
        <v>1</v>
      </c>
      <c r="AM1567">
        <v>0</v>
      </c>
      <c r="AN1567">
        <v>1</v>
      </c>
      <c r="AO1567">
        <v>0</v>
      </c>
      <c r="AP1567">
        <v>0</v>
      </c>
      <c r="AQ1567">
        <v>0</v>
      </c>
      <c r="AR1567">
        <v>18</v>
      </c>
      <c r="AS1567" t="s">
        <v>16729</v>
      </c>
      <c r="AT1567" t="s">
        <v>80</v>
      </c>
    </row>
    <row r="1568" spans="1:46" x14ac:dyDescent="0.25">
      <c r="A1568" t="s">
        <v>16787</v>
      </c>
      <c r="B1568" t="s">
        <v>27948</v>
      </c>
      <c r="C1568" t="s">
        <v>27949</v>
      </c>
      <c r="D1568" t="s">
        <v>27950</v>
      </c>
      <c r="E1568">
        <v>464421</v>
      </c>
      <c r="G1568" t="s">
        <v>18690</v>
      </c>
      <c r="H1568" t="s">
        <v>27951</v>
      </c>
      <c r="I1568" t="s">
        <v>27952</v>
      </c>
      <c r="J1568" t="s">
        <v>280</v>
      </c>
      <c r="K1568" t="s">
        <v>18753</v>
      </c>
      <c r="L1568" t="s">
        <v>27953</v>
      </c>
      <c r="M1568" t="s">
        <v>27954</v>
      </c>
      <c r="N1568" t="s">
        <v>27955</v>
      </c>
      <c r="O1568" t="s">
        <v>146</v>
      </c>
      <c r="P1568" t="s">
        <v>27956</v>
      </c>
      <c r="Q1568" t="s">
        <v>282</v>
      </c>
      <c r="R1568" t="s">
        <v>246</v>
      </c>
      <c r="S1568" t="s">
        <v>17093</v>
      </c>
      <c r="T1568" t="s">
        <v>18754</v>
      </c>
      <c r="U1568" t="s">
        <v>27957</v>
      </c>
      <c r="V1568" s="1" t="s">
        <v>20208</v>
      </c>
      <c r="W1568" t="s">
        <v>27958</v>
      </c>
      <c r="X1568" s="1" t="s">
        <v>22433</v>
      </c>
      <c r="Y1568">
        <v>1396</v>
      </c>
      <c r="Z1568" t="s">
        <v>60271</v>
      </c>
      <c r="AA1568">
        <v>0</v>
      </c>
      <c r="AB1568" t="s">
        <v>87</v>
      </c>
      <c r="AC1568">
        <v>0</v>
      </c>
      <c r="AD1568">
        <v>0</v>
      </c>
      <c r="AE1568">
        <v>0</v>
      </c>
      <c r="AF1568">
        <v>0</v>
      </c>
      <c r="AG1568">
        <v>0</v>
      </c>
      <c r="AH1568">
        <v>0</v>
      </c>
      <c r="AI1568">
        <v>0</v>
      </c>
      <c r="AJ1568">
        <v>0</v>
      </c>
      <c r="AK1568">
        <v>0</v>
      </c>
      <c r="AL1568">
        <v>1</v>
      </c>
      <c r="AM1568">
        <v>0</v>
      </c>
      <c r="AN1568">
        <v>1</v>
      </c>
      <c r="AO1568">
        <v>0</v>
      </c>
      <c r="AP1568">
        <v>0</v>
      </c>
      <c r="AQ1568">
        <v>0</v>
      </c>
      <c r="AR1568">
        <v>18</v>
      </c>
      <c r="AS1568" t="s">
        <v>16729</v>
      </c>
      <c r="AT1568" t="s">
        <v>80</v>
      </c>
    </row>
    <row r="1569" spans="1:46" x14ac:dyDescent="0.25">
      <c r="A1569" t="s">
        <v>16787</v>
      </c>
      <c r="B1569" t="s">
        <v>28071</v>
      </c>
      <c r="C1569" t="s">
        <v>28072</v>
      </c>
      <c r="D1569" t="s">
        <v>28073</v>
      </c>
      <c r="E1569">
        <v>463809</v>
      </c>
      <c r="G1569" t="s">
        <v>16828</v>
      </c>
      <c r="H1569" t="s">
        <v>28074</v>
      </c>
      <c r="I1569" t="s">
        <v>28075</v>
      </c>
      <c r="J1569" t="s">
        <v>280</v>
      </c>
      <c r="K1569" t="s">
        <v>17367</v>
      </c>
      <c r="L1569" t="s">
        <v>28076</v>
      </c>
      <c r="M1569" t="s">
        <v>28077</v>
      </c>
      <c r="N1569" t="s">
        <v>281</v>
      </c>
      <c r="O1569" t="s">
        <v>146</v>
      </c>
      <c r="P1569" t="s">
        <v>28078</v>
      </c>
      <c r="Q1569" t="s">
        <v>282</v>
      </c>
      <c r="R1569" t="s">
        <v>284</v>
      </c>
      <c r="S1569" t="s">
        <v>17093</v>
      </c>
      <c r="T1569" t="s">
        <v>18512</v>
      </c>
      <c r="U1569" t="s">
        <v>28079</v>
      </c>
      <c r="V1569" s="1" t="s">
        <v>20208</v>
      </c>
      <c r="W1569" t="s">
        <v>28080</v>
      </c>
      <c r="X1569" s="1" t="s">
        <v>22433</v>
      </c>
      <c r="Y1569">
        <v>1396</v>
      </c>
      <c r="Z1569" t="s">
        <v>60271</v>
      </c>
      <c r="AA1569">
        <v>0</v>
      </c>
      <c r="AB1569" t="s">
        <v>87</v>
      </c>
      <c r="AC1569">
        <v>0</v>
      </c>
      <c r="AD1569">
        <v>0</v>
      </c>
      <c r="AE1569">
        <v>0</v>
      </c>
      <c r="AF1569">
        <v>0</v>
      </c>
      <c r="AG1569">
        <v>0</v>
      </c>
      <c r="AH1569">
        <v>0</v>
      </c>
      <c r="AI1569">
        <v>0</v>
      </c>
      <c r="AJ1569">
        <v>0</v>
      </c>
      <c r="AK1569">
        <v>0</v>
      </c>
      <c r="AL1569">
        <v>1</v>
      </c>
      <c r="AM1569">
        <v>0</v>
      </c>
      <c r="AN1569">
        <v>1</v>
      </c>
      <c r="AO1569">
        <v>0</v>
      </c>
      <c r="AP1569">
        <v>0</v>
      </c>
      <c r="AQ1569">
        <v>0</v>
      </c>
      <c r="AR1569">
        <v>18</v>
      </c>
      <c r="AS1569" t="s">
        <v>16729</v>
      </c>
      <c r="AT1569" t="s">
        <v>80</v>
      </c>
    </row>
    <row r="1570" spans="1:46" x14ac:dyDescent="0.25">
      <c r="A1570" t="s">
        <v>16787</v>
      </c>
      <c r="B1570" t="s">
        <v>22921</v>
      </c>
      <c r="C1570" t="s">
        <v>22922</v>
      </c>
      <c r="D1570" t="s">
        <v>22923</v>
      </c>
      <c r="E1570">
        <v>468364</v>
      </c>
      <c r="G1570" t="s">
        <v>16828</v>
      </c>
      <c r="H1570" t="s">
        <v>22924</v>
      </c>
      <c r="I1570" t="s">
        <v>22925</v>
      </c>
      <c r="J1570" t="s">
        <v>280</v>
      </c>
      <c r="K1570" t="s">
        <v>18753</v>
      </c>
      <c r="L1570" t="s">
        <v>22926</v>
      </c>
      <c r="M1570" t="s">
        <v>22927</v>
      </c>
      <c r="N1570" t="s">
        <v>281</v>
      </c>
      <c r="O1570" t="s">
        <v>146</v>
      </c>
      <c r="P1570" t="s">
        <v>22928</v>
      </c>
      <c r="Q1570" t="s">
        <v>282</v>
      </c>
      <c r="R1570" t="s">
        <v>284</v>
      </c>
      <c r="S1570" t="s">
        <v>17093</v>
      </c>
      <c r="T1570" t="s">
        <v>18512</v>
      </c>
      <c r="U1570" t="s">
        <v>22929</v>
      </c>
      <c r="V1570" s="1" t="s">
        <v>22433</v>
      </c>
      <c r="W1570" t="s">
        <v>22930</v>
      </c>
      <c r="X1570" s="1" t="s">
        <v>22433</v>
      </c>
      <c r="Y1570">
        <v>1396</v>
      </c>
      <c r="Z1570" t="s">
        <v>60271</v>
      </c>
      <c r="AA1570">
        <v>0</v>
      </c>
      <c r="AB1570" t="s">
        <v>87</v>
      </c>
      <c r="AC1570">
        <v>0</v>
      </c>
      <c r="AD1570">
        <v>0</v>
      </c>
      <c r="AE1570">
        <v>0</v>
      </c>
      <c r="AF1570">
        <v>0</v>
      </c>
      <c r="AG1570">
        <v>0</v>
      </c>
      <c r="AH1570">
        <v>0</v>
      </c>
      <c r="AI1570">
        <v>0</v>
      </c>
      <c r="AJ1570">
        <v>0</v>
      </c>
      <c r="AK1570">
        <v>0</v>
      </c>
      <c r="AL1570">
        <v>1</v>
      </c>
      <c r="AM1570">
        <v>0</v>
      </c>
      <c r="AN1570">
        <v>1</v>
      </c>
      <c r="AO1570">
        <v>0</v>
      </c>
      <c r="AP1570">
        <v>0</v>
      </c>
      <c r="AQ1570">
        <v>0</v>
      </c>
      <c r="AR1570">
        <v>14</v>
      </c>
      <c r="AS1570" t="s">
        <v>20053</v>
      </c>
      <c r="AT1570" t="s">
        <v>16866</v>
      </c>
    </row>
    <row r="1571" spans="1:46" x14ac:dyDescent="0.25">
      <c r="A1571" t="s">
        <v>16787</v>
      </c>
      <c r="B1571" t="s">
        <v>27858</v>
      </c>
      <c r="C1571" t="s">
        <v>27859</v>
      </c>
      <c r="D1571" t="s">
        <v>27860</v>
      </c>
      <c r="E1571">
        <v>468217</v>
      </c>
      <c r="G1571" t="s">
        <v>293</v>
      </c>
      <c r="H1571" t="s">
        <v>27861</v>
      </c>
      <c r="I1571" t="s">
        <v>27862</v>
      </c>
      <c r="J1571" t="s">
        <v>280</v>
      </c>
      <c r="K1571" t="s">
        <v>163</v>
      </c>
      <c r="L1571" t="s">
        <v>27863</v>
      </c>
      <c r="M1571" t="s">
        <v>27864</v>
      </c>
      <c r="N1571" t="s">
        <v>285</v>
      </c>
      <c r="O1571" t="s">
        <v>155</v>
      </c>
      <c r="P1571" t="s">
        <v>27865</v>
      </c>
      <c r="Q1571" t="s">
        <v>282</v>
      </c>
      <c r="R1571" t="s">
        <v>284</v>
      </c>
      <c r="S1571" t="s">
        <v>17071</v>
      </c>
      <c r="T1571" t="s">
        <v>18662</v>
      </c>
      <c r="U1571" t="s">
        <v>27866</v>
      </c>
      <c r="V1571" s="1" t="s">
        <v>22433</v>
      </c>
      <c r="W1571" t="s">
        <v>27867</v>
      </c>
      <c r="X1571" s="1" t="s">
        <v>22433</v>
      </c>
      <c r="Y1571">
        <v>1394</v>
      </c>
      <c r="Z1571" t="s">
        <v>19282</v>
      </c>
      <c r="AA1571">
        <v>0</v>
      </c>
      <c r="AB1571" t="s">
        <v>87</v>
      </c>
      <c r="AC1571">
        <v>0</v>
      </c>
      <c r="AD1571">
        <v>0</v>
      </c>
      <c r="AE1571">
        <v>0</v>
      </c>
      <c r="AF1571">
        <v>0</v>
      </c>
      <c r="AG1571">
        <v>0</v>
      </c>
      <c r="AH1571">
        <v>0</v>
      </c>
      <c r="AI1571">
        <v>0</v>
      </c>
      <c r="AJ1571">
        <v>0</v>
      </c>
      <c r="AK1571">
        <v>0</v>
      </c>
      <c r="AL1571">
        <v>1</v>
      </c>
      <c r="AM1571">
        <v>0</v>
      </c>
      <c r="AN1571">
        <v>1</v>
      </c>
      <c r="AO1571">
        <v>0</v>
      </c>
      <c r="AP1571">
        <v>0</v>
      </c>
      <c r="AQ1571">
        <v>0</v>
      </c>
      <c r="AR1571">
        <v>18</v>
      </c>
      <c r="AS1571" t="s">
        <v>16729</v>
      </c>
      <c r="AT1571" t="s">
        <v>80</v>
      </c>
    </row>
    <row r="1572" spans="1:46" x14ac:dyDescent="0.25">
      <c r="A1572" t="s">
        <v>16787</v>
      </c>
      <c r="B1572" t="s">
        <v>34360</v>
      </c>
      <c r="C1572" t="s">
        <v>34361</v>
      </c>
      <c r="D1572" t="s">
        <v>34362</v>
      </c>
      <c r="E1572">
        <v>462773</v>
      </c>
      <c r="G1572" t="s">
        <v>298</v>
      </c>
      <c r="H1572" t="s">
        <v>34363</v>
      </c>
      <c r="I1572" t="s">
        <v>34364</v>
      </c>
      <c r="J1572" t="s">
        <v>18016</v>
      </c>
      <c r="K1572" t="s">
        <v>18911</v>
      </c>
      <c r="L1572" t="s">
        <v>34365</v>
      </c>
      <c r="M1572" t="s">
        <v>34366</v>
      </c>
      <c r="N1572" t="s">
        <v>281</v>
      </c>
      <c r="O1572" t="s">
        <v>155</v>
      </c>
      <c r="P1572" t="s">
        <v>34367</v>
      </c>
      <c r="Q1572" t="s">
        <v>286</v>
      </c>
      <c r="R1572" t="s">
        <v>243</v>
      </c>
      <c r="S1572" t="s">
        <v>17071</v>
      </c>
      <c r="T1572" t="s">
        <v>18874</v>
      </c>
      <c r="U1572" t="s">
        <v>34368</v>
      </c>
      <c r="V1572" s="1" t="s">
        <v>20208</v>
      </c>
      <c r="W1572" t="s">
        <v>34369</v>
      </c>
      <c r="X1572" s="1" t="s">
        <v>22433</v>
      </c>
      <c r="Y1572">
        <v>1394</v>
      </c>
      <c r="Z1572" t="s">
        <v>19282</v>
      </c>
      <c r="AA1572">
        <v>0</v>
      </c>
      <c r="AB1572" t="s">
        <v>87</v>
      </c>
      <c r="AC1572">
        <v>0</v>
      </c>
      <c r="AD1572">
        <v>0</v>
      </c>
      <c r="AE1572">
        <v>0</v>
      </c>
      <c r="AF1572">
        <v>0</v>
      </c>
      <c r="AG1572">
        <v>0</v>
      </c>
      <c r="AH1572">
        <v>0</v>
      </c>
      <c r="AI1572">
        <v>0</v>
      </c>
      <c r="AJ1572">
        <v>0</v>
      </c>
      <c r="AK1572">
        <v>0</v>
      </c>
      <c r="AL1572">
        <v>1</v>
      </c>
      <c r="AM1572">
        <v>0</v>
      </c>
      <c r="AN1572">
        <v>1</v>
      </c>
      <c r="AO1572">
        <v>0</v>
      </c>
      <c r="AP1572">
        <v>0</v>
      </c>
      <c r="AQ1572">
        <v>0</v>
      </c>
      <c r="AR1572">
        <v>18</v>
      </c>
      <c r="AS1572" t="s">
        <v>16733</v>
      </c>
      <c r="AT1572" t="s">
        <v>88</v>
      </c>
    </row>
    <row r="1573" spans="1:46" x14ac:dyDescent="0.25">
      <c r="A1573" t="s">
        <v>16787</v>
      </c>
      <c r="B1573" t="s">
        <v>34349</v>
      </c>
      <c r="C1573" t="s">
        <v>34350</v>
      </c>
      <c r="D1573" t="s">
        <v>34351</v>
      </c>
      <c r="E1573">
        <v>453096</v>
      </c>
      <c r="G1573" t="s">
        <v>299</v>
      </c>
      <c r="H1573" t="s">
        <v>34352</v>
      </c>
      <c r="I1573" t="s">
        <v>34353</v>
      </c>
      <c r="J1573" t="s">
        <v>280</v>
      </c>
      <c r="K1573" t="s">
        <v>16789</v>
      </c>
      <c r="L1573" t="s">
        <v>34354</v>
      </c>
      <c r="M1573" t="s">
        <v>34355</v>
      </c>
      <c r="N1573" t="s">
        <v>34356</v>
      </c>
      <c r="O1573" t="s">
        <v>155</v>
      </c>
      <c r="P1573" t="s">
        <v>34357</v>
      </c>
      <c r="Q1573" t="s">
        <v>282</v>
      </c>
      <c r="R1573" t="s">
        <v>284</v>
      </c>
      <c r="S1573" t="s">
        <v>18765</v>
      </c>
      <c r="T1573" t="s">
        <v>18716</v>
      </c>
      <c r="U1573" t="s">
        <v>34358</v>
      </c>
      <c r="V1573" s="1" t="s">
        <v>19945</v>
      </c>
      <c r="W1573" t="s">
        <v>34359</v>
      </c>
      <c r="X1573" s="1" t="s">
        <v>22433</v>
      </c>
      <c r="Y1573">
        <v>1394</v>
      </c>
      <c r="Z1573" t="s">
        <v>19282</v>
      </c>
      <c r="AA1573">
        <v>0</v>
      </c>
      <c r="AB1573" t="s">
        <v>87</v>
      </c>
      <c r="AC1573">
        <v>1</v>
      </c>
      <c r="AD1573">
        <v>0</v>
      </c>
      <c r="AE1573">
        <v>1</v>
      </c>
      <c r="AF1573">
        <v>0</v>
      </c>
      <c r="AG1573">
        <v>0</v>
      </c>
      <c r="AH1573">
        <v>0</v>
      </c>
      <c r="AI1573">
        <v>0</v>
      </c>
      <c r="AJ1573">
        <v>0</v>
      </c>
      <c r="AK1573">
        <v>0</v>
      </c>
      <c r="AL1573">
        <v>0</v>
      </c>
      <c r="AM1573">
        <v>0</v>
      </c>
      <c r="AN1573">
        <v>0</v>
      </c>
      <c r="AO1573">
        <v>0</v>
      </c>
      <c r="AP1573">
        <v>0</v>
      </c>
      <c r="AQ1573">
        <v>0</v>
      </c>
      <c r="AR1573">
        <v>18</v>
      </c>
      <c r="AS1573" t="s">
        <v>16734</v>
      </c>
      <c r="AT1573" t="s">
        <v>92</v>
      </c>
    </row>
    <row r="1574" spans="1:46" x14ac:dyDescent="0.25">
      <c r="A1574" t="s">
        <v>16787</v>
      </c>
      <c r="B1574" t="s">
        <v>29252</v>
      </c>
      <c r="C1574" t="s">
        <v>29253</v>
      </c>
      <c r="D1574" t="s">
        <v>29254</v>
      </c>
      <c r="E1574">
        <v>468196</v>
      </c>
      <c r="G1574" t="s">
        <v>291</v>
      </c>
      <c r="H1574" t="s">
        <v>29255</v>
      </c>
      <c r="I1574" t="s">
        <v>29256</v>
      </c>
      <c r="J1574" t="s">
        <v>280</v>
      </c>
      <c r="K1574" t="s">
        <v>163</v>
      </c>
      <c r="L1574" t="s">
        <v>29257</v>
      </c>
      <c r="M1574" t="s">
        <v>29258</v>
      </c>
      <c r="N1574" t="s">
        <v>29259</v>
      </c>
      <c r="O1574" t="s">
        <v>155</v>
      </c>
      <c r="P1574" t="s">
        <v>29260</v>
      </c>
      <c r="Q1574" t="s">
        <v>282</v>
      </c>
      <c r="R1574" t="s">
        <v>284</v>
      </c>
      <c r="S1574" t="s">
        <v>17071</v>
      </c>
      <c r="T1574" t="s">
        <v>18662</v>
      </c>
      <c r="U1574" t="s">
        <v>29261</v>
      </c>
      <c r="V1574" s="1" t="s">
        <v>22433</v>
      </c>
      <c r="W1574" t="s">
        <v>29262</v>
      </c>
      <c r="X1574" s="1" t="s">
        <v>22433</v>
      </c>
      <c r="Y1574">
        <v>1394</v>
      </c>
      <c r="Z1574" t="s">
        <v>19282</v>
      </c>
      <c r="AA1574">
        <v>0</v>
      </c>
      <c r="AB1574" t="s">
        <v>87</v>
      </c>
      <c r="AC1574">
        <v>0</v>
      </c>
      <c r="AD1574">
        <v>0</v>
      </c>
      <c r="AE1574">
        <v>0</v>
      </c>
      <c r="AF1574">
        <v>0</v>
      </c>
      <c r="AG1574">
        <v>0</v>
      </c>
      <c r="AH1574">
        <v>0</v>
      </c>
      <c r="AI1574">
        <v>0</v>
      </c>
      <c r="AJ1574">
        <v>0</v>
      </c>
      <c r="AK1574">
        <v>0</v>
      </c>
      <c r="AL1574">
        <v>1</v>
      </c>
      <c r="AM1574">
        <v>0</v>
      </c>
      <c r="AN1574">
        <v>1</v>
      </c>
      <c r="AO1574">
        <v>0</v>
      </c>
      <c r="AP1574">
        <v>0</v>
      </c>
      <c r="AQ1574">
        <v>0</v>
      </c>
      <c r="AR1574">
        <v>18</v>
      </c>
      <c r="AS1574" t="s">
        <v>16732</v>
      </c>
      <c r="AT1574" t="s">
        <v>80</v>
      </c>
    </row>
    <row r="1575" spans="1:46" x14ac:dyDescent="0.25">
      <c r="A1575" t="s">
        <v>2</v>
      </c>
      <c r="B1575" t="s">
        <v>34413</v>
      </c>
      <c r="C1575" t="s">
        <v>34414</v>
      </c>
      <c r="D1575" t="s">
        <v>34415</v>
      </c>
      <c r="E1575">
        <v>465319</v>
      </c>
      <c r="G1575" t="s">
        <v>295</v>
      </c>
      <c r="H1575" t="s">
        <v>34416</v>
      </c>
      <c r="I1575" t="s">
        <v>34417</v>
      </c>
      <c r="J1575" t="s">
        <v>280</v>
      </c>
      <c r="K1575" t="s">
        <v>19342</v>
      </c>
      <c r="L1575" t="s">
        <v>34418</v>
      </c>
      <c r="M1575" t="s">
        <v>34419</v>
      </c>
      <c r="N1575" t="s">
        <v>281</v>
      </c>
      <c r="O1575" t="s">
        <v>75</v>
      </c>
      <c r="P1575" t="s">
        <v>34420</v>
      </c>
      <c r="Q1575" t="s">
        <v>282</v>
      </c>
      <c r="R1575" t="s">
        <v>246</v>
      </c>
      <c r="S1575" t="s">
        <v>88</v>
      </c>
      <c r="T1575" t="s">
        <v>18530</v>
      </c>
      <c r="U1575" t="s">
        <v>34421</v>
      </c>
      <c r="V1575" s="1" t="s">
        <v>20208</v>
      </c>
      <c r="W1575" t="s">
        <v>34422</v>
      </c>
      <c r="X1575" s="1" t="s">
        <v>22433</v>
      </c>
      <c r="Y1575">
        <v>1211</v>
      </c>
      <c r="Z1575" t="s">
        <v>19283</v>
      </c>
      <c r="AA1575">
        <v>1</v>
      </c>
      <c r="AB1575" t="s">
        <v>16870</v>
      </c>
      <c r="AC1575">
        <v>1</v>
      </c>
      <c r="AD1575">
        <v>1</v>
      </c>
      <c r="AE1575">
        <v>0</v>
      </c>
      <c r="AF1575">
        <v>0</v>
      </c>
      <c r="AG1575">
        <v>0</v>
      </c>
      <c r="AH1575">
        <v>0</v>
      </c>
      <c r="AI1575">
        <v>0</v>
      </c>
      <c r="AJ1575">
        <v>0</v>
      </c>
      <c r="AK1575">
        <v>0</v>
      </c>
      <c r="AL1575">
        <v>0</v>
      </c>
      <c r="AM1575">
        <v>0</v>
      </c>
      <c r="AN1575">
        <v>0</v>
      </c>
      <c r="AO1575">
        <v>0</v>
      </c>
      <c r="AP1575">
        <v>0</v>
      </c>
      <c r="AQ1575">
        <v>0</v>
      </c>
      <c r="AR1575">
        <v>18</v>
      </c>
      <c r="AS1575" t="s">
        <v>16734</v>
      </c>
      <c r="AT1575" t="s">
        <v>92</v>
      </c>
    </row>
    <row r="1576" spans="1:46" x14ac:dyDescent="0.25">
      <c r="A1576" t="s">
        <v>2</v>
      </c>
      <c r="B1576" t="s">
        <v>34402</v>
      </c>
      <c r="C1576" t="s">
        <v>34403</v>
      </c>
      <c r="D1576" t="s">
        <v>34404</v>
      </c>
      <c r="E1576">
        <v>464792</v>
      </c>
      <c r="G1576" t="s">
        <v>283</v>
      </c>
      <c r="H1576" t="s">
        <v>34405</v>
      </c>
      <c r="I1576" t="s">
        <v>34406</v>
      </c>
      <c r="J1576" t="s">
        <v>280</v>
      </c>
      <c r="K1576" t="s">
        <v>22490</v>
      </c>
      <c r="L1576" t="s">
        <v>34407</v>
      </c>
      <c r="M1576" t="s">
        <v>34408</v>
      </c>
      <c r="N1576" t="s">
        <v>34409</v>
      </c>
      <c r="O1576" t="s">
        <v>75</v>
      </c>
      <c r="P1576" t="s">
        <v>34410</v>
      </c>
      <c r="Q1576" t="s">
        <v>282</v>
      </c>
      <c r="R1576" t="s">
        <v>284</v>
      </c>
      <c r="S1576" t="s">
        <v>88</v>
      </c>
      <c r="T1576" t="s">
        <v>18530</v>
      </c>
      <c r="U1576" t="s">
        <v>34411</v>
      </c>
      <c r="V1576" s="1" t="s">
        <v>20208</v>
      </c>
      <c r="W1576" t="s">
        <v>34412</v>
      </c>
      <c r="X1576" s="1" t="s">
        <v>22433</v>
      </c>
      <c r="Y1576">
        <v>1211</v>
      </c>
      <c r="Z1576" t="s">
        <v>19283</v>
      </c>
      <c r="AA1576">
        <v>1</v>
      </c>
      <c r="AB1576" t="s">
        <v>16870</v>
      </c>
      <c r="AC1576">
        <v>1</v>
      </c>
      <c r="AD1576">
        <v>1</v>
      </c>
      <c r="AE1576">
        <v>0</v>
      </c>
      <c r="AF1576">
        <v>0</v>
      </c>
      <c r="AG1576">
        <v>0</v>
      </c>
      <c r="AH1576">
        <v>0</v>
      </c>
      <c r="AI1576">
        <v>0</v>
      </c>
      <c r="AJ1576">
        <v>0</v>
      </c>
      <c r="AK1576">
        <v>0</v>
      </c>
      <c r="AL1576">
        <v>0</v>
      </c>
      <c r="AM1576">
        <v>0</v>
      </c>
      <c r="AN1576">
        <v>0</v>
      </c>
      <c r="AO1576">
        <v>0</v>
      </c>
      <c r="AP1576">
        <v>0</v>
      </c>
      <c r="AQ1576">
        <v>0</v>
      </c>
      <c r="AR1576">
        <v>18</v>
      </c>
      <c r="AS1576" t="s">
        <v>16734</v>
      </c>
      <c r="AT1576" t="s">
        <v>92</v>
      </c>
    </row>
    <row r="1577" spans="1:46" x14ac:dyDescent="0.25">
      <c r="A1577" t="s">
        <v>2</v>
      </c>
      <c r="B1577" t="s">
        <v>34380</v>
      </c>
      <c r="C1577" t="s">
        <v>34381</v>
      </c>
      <c r="D1577" t="s">
        <v>34382</v>
      </c>
      <c r="E1577">
        <v>455272</v>
      </c>
      <c r="G1577" t="s">
        <v>293</v>
      </c>
      <c r="H1577" t="s">
        <v>34383</v>
      </c>
      <c r="I1577" t="s">
        <v>34384</v>
      </c>
      <c r="J1577" t="s">
        <v>280</v>
      </c>
      <c r="K1577" t="s">
        <v>18924</v>
      </c>
      <c r="L1577" t="s">
        <v>34385</v>
      </c>
      <c r="M1577" t="s">
        <v>34386</v>
      </c>
      <c r="N1577" t="s">
        <v>34387</v>
      </c>
      <c r="O1577" t="s">
        <v>75</v>
      </c>
      <c r="P1577" t="s">
        <v>34388</v>
      </c>
      <c r="Q1577" t="s">
        <v>282</v>
      </c>
      <c r="R1577" t="s">
        <v>284</v>
      </c>
      <c r="S1577" t="s">
        <v>88</v>
      </c>
      <c r="T1577" t="s">
        <v>18529</v>
      </c>
      <c r="U1577" t="s">
        <v>34389</v>
      </c>
      <c r="V1577" s="1" t="s">
        <v>19945</v>
      </c>
      <c r="W1577" t="s">
        <v>34390</v>
      </c>
      <c r="X1577" s="1" t="s">
        <v>22433</v>
      </c>
      <c r="Y1577">
        <v>1211</v>
      </c>
      <c r="Z1577" t="s">
        <v>19283</v>
      </c>
      <c r="AA1577">
        <v>1</v>
      </c>
      <c r="AB1577" t="s">
        <v>16870</v>
      </c>
      <c r="AC1577">
        <v>1</v>
      </c>
      <c r="AD1577">
        <v>1</v>
      </c>
      <c r="AE1577">
        <v>0</v>
      </c>
      <c r="AF1577">
        <v>0</v>
      </c>
      <c r="AG1577">
        <v>0</v>
      </c>
      <c r="AH1577">
        <v>0</v>
      </c>
      <c r="AI1577">
        <v>0</v>
      </c>
      <c r="AJ1577">
        <v>0</v>
      </c>
      <c r="AK1577">
        <v>0</v>
      </c>
      <c r="AL1577">
        <v>0</v>
      </c>
      <c r="AM1577">
        <v>0</v>
      </c>
      <c r="AN1577">
        <v>0</v>
      </c>
      <c r="AO1577">
        <v>0</v>
      </c>
      <c r="AP1577">
        <v>0</v>
      </c>
      <c r="AQ1577">
        <v>0</v>
      </c>
      <c r="AR1577">
        <v>22</v>
      </c>
      <c r="AS1577" t="s">
        <v>18487</v>
      </c>
      <c r="AT1577" t="s">
        <v>92</v>
      </c>
    </row>
    <row r="1578" spans="1:46" x14ac:dyDescent="0.25">
      <c r="A1578" t="s">
        <v>2</v>
      </c>
      <c r="B1578" t="s">
        <v>34391</v>
      </c>
      <c r="C1578" t="s">
        <v>34392</v>
      </c>
      <c r="D1578" t="s">
        <v>34393</v>
      </c>
      <c r="E1578">
        <v>464700</v>
      </c>
      <c r="G1578" t="s">
        <v>16828</v>
      </c>
      <c r="H1578" t="s">
        <v>34394</v>
      </c>
      <c r="I1578" t="s">
        <v>34395</v>
      </c>
      <c r="J1578" t="s">
        <v>280</v>
      </c>
      <c r="K1578" t="s">
        <v>23506</v>
      </c>
      <c r="L1578" t="s">
        <v>34396</v>
      </c>
      <c r="M1578" t="s">
        <v>34397</v>
      </c>
      <c r="N1578" t="s">
        <v>34398</v>
      </c>
      <c r="O1578" t="s">
        <v>75</v>
      </c>
      <c r="P1578" t="s">
        <v>34399</v>
      </c>
      <c r="Q1578" t="s">
        <v>282</v>
      </c>
      <c r="R1578" t="s">
        <v>284</v>
      </c>
      <c r="S1578" t="s">
        <v>88</v>
      </c>
      <c r="T1578" t="s">
        <v>18737</v>
      </c>
      <c r="U1578" t="s">
        <v>34400</v>
      </c>
      <c r="V1578" s="1" t="s">
        <v>20208</v>
      </c>
      <c r="W1578" t="s">
        <v>34401</v>
      </c>
      <c r="X1578" s="1" t="s">
        <v>22433</v>
      </c>
      <c r="Y1578">
        <v>1211</v>
      </c>
      <c r="Z1578" t="s">
        <v>19283</v>
      </c>
      <c r="AA1578">
        <v>1</v>
      </c>
      <c r="AB1578" t="s">
        <v>16870</v>
      </c>
      <c r="AC1578">
        <v>0</v>
      </c>
      <c r="AD1578">
        <v>0</v>
      </c>
      <c r="AE1578">
        <v>0</v>
      </c>
      <c r="AF1578">
        <v>0</v>
      </c>
      <c r="AG1578">
        <v>0</v>
      </c>
      <c r="AH1578">
        <v>0</v>
      </c>
      <c r="AI1578">
        <v>0</v>
      </c>
      <c r="AJ1578">
        <v>0</v>
      </c>
      <c r="AK1578">
        <v>0</v>
      </c>
      <c r="AL1578">
        <v>1</v>
      </c>
      <c r="AM1578">
        <v>1</v>
      </c>
      <c r="AN1578">
        <v>0</v>
      </c>
      <c r="AO1578">
        <v>0</v>
      </c>
      <c r="AP1578">
        <v>0</v>
      </c>
      <c r="AQ1578">
        <v>0</v>
      </c>
      <c r="AR1578">
        <v>18</v>
      </c>
      <c r="AS1578" t="s">
        <v>18556</v>
      </c>
      <c r="AT1578" t="s">
        <v>99</v>
      </c>
    </row>
    <row r="1579" spans="1:46" x14ac:dyDescent="0.25">
      <c r="A1579" t="s">
        <v>2</v>
      </c>
      <c r="B1579" t="s">
        <v>34370</v>
      </c>
      <c r="C1579" t="s">
        <v>34371</v>
      </c>
      <c r="D1579" t="s">
        <v>34372</v>
      </c>
      <c r="E1579">
        <v>464536</v>
      </c>
      <c r="G1579" t="s">
        <v>16830</v>
      </c>
      <c r="H1579" t="s">
        <v>34373</v>
      </c>
      <c r="I1579" t="s">
        <v>34374</v>
      </c>
      <c r="J1579" t="s">
        <v>280</v>
      </c>
      <c r="K1579" t="s">
        <v>18272</v>
      </c>
      <c r="L1579" t="s">
        <v>34375</v>
      </c>
      <c r="M1579" t="s">
        <v>34376</v>
      </c>
      <c r="N1579" t="s">
        <v>281</v>
      </c>
      <c r="O1579" t="s">
        <v>75</v>
      </c>
      <c r="P1579" t="s">
        <v>34377</v>
      </c>
      <c r="Q1579" t="s">
        <v>282</v>
      </c>
      <c r="R1579" t="s">
        <v>284</v>
      </c>
      <c r="S1579" t="s">
        <v>88</v>
      </c>
      <c r="T1579" t="s">
        <v>18758</v>
      </c>
      <c r="U1579" t="s">
        <v>34378</v>
      </c>
      <c r="V1579" s="1" t="s">
        <v>20208</v>
      </c>
      <c r="W1579" t="s">
        <v>34379</v>
      </c>
      <c r="X1579" s="1" t="s">
        <v>22433</v>
      </c>
      <c r="Y1579">
        <v>1211</v>
      </c>
      <c r="Z1579" t="s">
        <v>19283</v>
      </c>
      <c r="AA1579">
        <v>1</v>
      </c>
      <c r="AB1579" t="s">
        <v>16870</v>
      </c>
      <c r="AC1579">
        <v>1</v>
      </c>
      <c r="AD1579">
        <v>1</v>
      </c>
      <c r="AE1579">
        <v>0</v>
      </c>
      <c r="AF1579">
        <v>0</v>
      </c>
      <c r="AG1579">
        <v>0</v>
      </c>
      <c r="AH1579">
        <v>0</v>
      </c>
      <c r="AI1579">
        <v>0</v>
      </c>
      <c r="AJ1579">
        <v>0</v>
      </c>
      <c r="AK1579">
        <v>0</v>
      </c>
      <c r="AL1579">
        <v>0</v>
      </c>
      <c r="AM1579">
        <v>0</v>
      </c>
      <c r="AN1579">
        <v>0</v>
      </c>
      <c r="AO1579">
        <v>0</v>
      </c>
      <c r="AP1579">
        <v>0</v>
      </c>
      <c r="AQ1579">
        <v>0</v>
      </c>
      <c r="AR1579">
        <v>18</v>
      </c>
      <c r="AS1579" t="s">
        <v>16734</v>
      </c>
      <c r="AT1579" t="s">
        <v>92</v>
      </c>
    </row>
    <row r="1580" spans="1:46" x14ac:dyDescent="0.25">
      <c r="A1580" t="s">
        <v>16787</v>
      </c>
      <c r="B1580" t="s">
        <v>60272</v>
      </c>
      <c r="C1580" t="s">
        <v>60273</v>
      </c>
      <c r="D1580" t="s">
        <v>60274</v>
      </c>
      <c r="E1580">
        <v>468727</v>
      </c>
      <c r="G1580" t="s">
        <v>291</v>
      </c>
      <c r="H1580" t="s">
        <v>60275</v>
      </c>
      <c r="I1580" t="s">
        <v>60276</v>
      </c>
      <c r="J1580" t="s">
        <v>280</v>
      </c>
      <c r="K1580" t="s">
        <v>163</v>
      </c>
      <c r="L1580" t="s">
        <v>60277</v>
      </c>
      <c r="M1580" t="s">
        <v>60278</v>
      </c>
      <c r="N1580" t="s">
        <v>60279</v>
      </c>
      <c r="O1580" t="s">
        <v>155</v>
      </c>
      <c r="P1580" t="s">
        <v>60280</v>
      </c>
      <c r="Q1580" t="s">
        <v>282</v>
      </c>
      <c r="R1580" t="s">
        <v>246</v>
      </c>
      <c r="S1580" t="s">
        <v>17071</v>
      </c>
      <c r="T1580" t="s">
        <v>18662</v>
      </c>
      <c r="U1580" t="s">
        <v>23429</v>
      </c>
      <c r="V1580" s="1" t="s">
        <v>22433</v>
      </c>
      <c r="W1580" t="s">
        <v>60281</v>
      </c>
      <c r="X1580" s="1" t="s">
        <v>22433</v>
      </c>
      <c r="Y1580">
        <v>1097</v>
      </c>
      <c r="Z1580" t="s">
        <v>20068</v>
      </c>
      <c r="AA1580">
        <v>1</v>
      </c>
      <c r="AB1580" t="s">
        <v>18006</v>
      </c>
      <c r="AC1580">
        <v>1</v>
      </c>
      <c r="AD1580">
        <v>1</v>
      </c>
      <c r="AE1580">
        <v>0</v>
      </c>
      <c r="AF1580">
        <v>0</v>
      </c>
      <c r="AG1580">
        <v>0</v>
      </c>
      <c r="AH1580">
        <v>0</v>
      </c>
      <c r="AI1580">
        <v>0</v>
      </c>
      <c r="AJ1580">
        <v>0</v>
      </c>
      <c r="AK1580">
        <v>0</v>
      </c>
      <c r="AL1580">
        <v>0</v>
      </c>
      <c r="AM1580">
        <v>0</v>
      </c>
      <c r="AN1580">
        <v>0</v>
      </c>
      <c r="AO1580">
        <v>0</v>
      </c>
      <c r="AP1580">
        <v>0</v>
      </c>
      <c r="AQ1580">
        <v>0</v>
      </c>
      <c r="AR1580">
        <v>18</v>
      </c>
      <c r="AS1580" t="s">
        <v>16734</v>
      </c>
      <c r="AT1580" t="s">
        <v>92</v>
      </c>
    </row>
    <row r="1581" spans="1:46" x14ac:dyDescent="0.25">
      <c r="A1581" t="s">
        <v>16787</v>
      </c>
      <c r="B1581" t="s">
        <v>34423</v>
      </c>
      <c r="C1581" t="s">
        <v>34424</v>
      </c>
      <c r="D1581" t="s">
        <v>34425</v>
      </c>
      <c r="E1581">
        <v>460682</v>
      </c>
      <c r="G1581" t="s">
        <v>298</v>
      </c>
      <c r="H1581" t="s">
        <v>34426</v>
      </c>
      <c r="I1581" t="s">
        <v>34427</v>
      </c>
      <c r="J1581" t="s">
        <v>280</v>
      </c>
      <c r="K1581" t="s">
        <v>163</v>
      </c>
      <c r="L1581" t="s">
        <v>34428</v>
      </c>
      <c r="M1581" t="s">
        <v>34429</v>
      </c>
      <c r="N1581" t="s">
        <v>34430</v>
      </c>
      <c r="O1581" t="s">
        <v>155</v>
      </c>
      <c r="P1581" t="s">
        <v>34431</v>
      </c>
      <c r="Q1581" t="s">
        <v>282</v>
      </c>
      <c r="R1581" t="s">
        <v>284</v>
      </c>
      <c r="S1581" t="s">
        <v>17071</v>
      </c>
      <c r="T1581" t="s">
        <v>18662</v>
      </c>
      <c r="U1581" t="s">
        <v>34432</v>
      </c>
      <c r="V1581" s="1" t="s">
        <v>20208</v>
      </c>
      <c r="W1581" t="s">
        <v>34433</v>
      </c>
      <c r="X1581" s="1" t="s">
        <v>22433</v>
      </c>
      <c r="Y1581">
        <v>1097</v>
      </c>
      <c r="Z1581" t="s">
        <v>20068</v>
      </c>
      <c r="AA1581">
        <v>1</v>
      </c>
      <c r="AB1581" t="s">
        <v>18006</v>
      </c>
      <c r="AC1581">
        <v>1</v>
      </c>
      <c r="AD1581">
        <v>1</v>
      </c>
      <c r="AE1581">
        <v>0</v>
      </c>
      <c r="AF1581">
        <v>0</v>
      </c>
      <c r="AG1581">
        <v>0</v>
      </c>
      <c r="AH1581">
        <v>0</v>
      </c>
      <c r="AI1581">
        <v>0</v>
      </c>
      <c r="AJ1581">
        <v>0</v>
      </c>
      <c r="AK1581">
        <v>0</v>
      </c>
      <c r="AL1581">
        <v>0</v>
      </c>
      <c r="AM1581">
        <v>0</v>
      </c>
      <c r="AN1581">
        <v>0</v>
      </c>
      <c r="AO1581">
        <v>0</v>
      </c>
      <c r="AP1581">
        <v>0</v>
      </c>
      <c r="AQ1581">
        <v>0</v>
      </c>
      <c r="AR1581">
        <v>18</v>
      </c>
      <c r="AS1581" t="s">
        <v>16734</v>
      </c>
      <c r="AT1581" t="s">
        <v>92</v>
      </c>
    </row>
    <row r="1582" spans="1:46" x14ac:dyDescent="0.25">
      <c r="A1582" t="s">
        <v>16787</v>
      </c>
      <c r="B1582" t="s">
        <v>34434</v>
      </c>
      <c r="C1582" t="s">
        <v>34435</v>
      </c>
      <c r="D1582" t="s">
        <v>34436</v>
      </c>
      <c r="E1582">
        <v>462082</v>
      </c>
      <c r="G1582" t="s">
        <v>299</v>
      </c>
      <c r="H1582" t="s">
        <v>34437</v>
      </c>
      <c r="I1582" t="s">
        <v>34438</v>
      </c>
      <c r="J1582" t="s">
        <v>280</v>
      </c>
      <c r="K1582" t="s">
        <v>17108</v>
      </c>
      <c r="L1582" t="s">
        <v>34439</v>
      </c>
      <c r="M1582" t="s">
        <v>34440</v>
      </c>
      <c r="N1582" t="s">
        <v>34440</v>
      </c>
      <c r="O1582" t="s">
        <v>155</v>
      </c>
      <c r="P1582" t="s">
        <v>34441</v>
      </c>
      <c r="Q1582" t="s">
        <v>282</v>
      </c>
      <c r="R1582" t="s">
        <v>284</v>
      </c>
      <c r="S1582" t="s">
        <v>17071</v>
      </c>
      <c r="T1582" t="s">
        <v>20225</v>
      </c>
      <c r="U1582" t="s">
        <v>34442</v>
      </c>
      <c r="V1582" s="1" t="s">
        <v>20208</v>
      </c>
      <c r="W1582" t="s">
        <v>34443</v>
      </c>
      <c r="X1582" s="1" t="s">
        <v>22433</v>
      </c>
      <c r="Y1582">
        <v>1097</v>
      </c>
      <c r="Z1582" t="s">
        <v>20068</v>
      </c>
      <c r="AA1582">
        <v>1</v>
      </c>
      <c r="AB1582" t="s">
        <v>18006</v>
      </c>
      <c r="AC1582">
        <v>1</v>
      </c>
      <c r="AD1582">
        <v>1</v>
      </c>
      <c r="AE1582">
        <v>0</v>
      </c>
      <c r="AF1582">
        <v>0</v>
      </c>
      <c r="AG1582">
        <v>0</v>
      </c>
      <c r="AH1582">
        <v>0</v>
      </c>
      <c r="AI1582">
        <v>0</v>
      </c>
      <c r="AJ1582">
        <v>0</v>
      </c>
      <c r="AK1582">
        <v>0</v>
      </c>
      <c r="AL1582">
        <v>0</v>
      </c>
      <c r="AM1582">
        <v>0</v>
      </c>
      <c r="AN1582">
        <v>0</v>
      </c>
      <c r="AO1582">
        <v>0</v>
      </c>
      <c r="AP1582">
        <v>0</v>
      </c>
      <c r="AQ1582">
        <v>0</v>
      </c>
      <c r="AR1582">
        <v>18</v>
      </c>
      <c r="AS1582" t="s">
        <v>16734</v>
      </c>
      <c r="AT1582" t="s">
        <v>92</v>
      </c>
    </row>
    <row r="1583" spans="1:46" x14ac:dyDescent="0.25">
      <c r="A1583" t="s">
        <v>16787</v>
      </c>
      <c r="B1583" t="s">
        <v>60282</v>
      </c>
      <c r="C1583" t="s">
        <v>60283</v>
      </c>
      <c r="D1583" t="s">
        <v>60284</v>
      </c>
      <c r="E1583">
        <v>469374</v>
      </c>
      <c r="G1583" t="s">
        <v>293</v>
      </c>
      <c r="H1583" t="s">
        <v>60285</v>
      </c>
      <c r="I1583" t="s">
        <v>60286</v>
      </c>
      <c r="J1583" t="s">
        <v>280</v>
      </c>
      <c r="K1583" t="s">
        <v>19956</v>
      </c>
      <c r="L1583" t="s">
        <v>60287</v>
      </c>
      <c r="M1583" t="s">
        <v>60288</v>
      </c>
      <c r="N1583" t="s">
        <v>285</v>
      </c>
      <c r="O1583" t="s">
        <v>155</v>
      </c>
      <c r="P1583" t="s">
        <v>60289</v>
      </c>
      <c r="Q1583" t="s">
        <v>282</v>
      </c>
      <c r="R1583" t="s">
        <v>284</v>
      </c>
      <c r="S1583" t="s">
        <v>17071</v>
      </c>
      <c r="T1583" t="s">
        <v>18662</v>
      </c>
      <c r="U1583" t="s">
        <v>60290</v>
      </c>
      <c r="V1583" s="1" t="s">
        <v>22433</v>
      </c>
      <c r="W1583" t="s">
        <v>60291</v>
      </c>
      <c r="X1583" s="1" t="s">
        <v>22433</v>
      </c>
      <c r="Y1583">
        <v>1097</v>
      </c>
      <c r="Z1583" t="s">
        <v>20068</v>
      </c>
      <c r="AA1583">
        <v>1</v>
      </c>
      <c r="AB1583" t="s">
        <v>18006</v>
      </c>
      <c r="AC1583">
        <v>1</v>
      </c>
      <c r="AD1583">
        <v>1</v>
      </c>
      <c r="AE1583">
        <v>0</v>
      </c>
      <c r="AF1583">
        <v>0</v>
      </c>
      <c r="AG1583">
        <v>0</v>
      </c>
      <c r="AH1583">
        <v>0</v>
      </c>
      <c r="AI1583">
        <v>0</v>
      </c>
      <c r="AJ1583">
        <v>0</v>
      </c>
      <c r="AK1583">
        <v>0</v>
      </c>
      <c r="AL1583">
        <v>0</v>
      </c>
      <c r="AM1583">
        <v>0</v>
      </c>
      <c r="AN1583">
        <v>0</v>
      </c>
      <c r="AO1583">
        <v>0</v>
      </c>
      <c r="AP1583">
        <v>0</v>
      </c>
      <c r="AQ1583">
        <v>0</v>
      </c>
      <c r="AR1583">
        <v>18</v>
      </c>
      <c r="AS1583" t="s">
        <v>16734</v>
      </c>
      <c r="AT1583" t="s">
        <v>92</v>
      </c>
    </row>
    <row r="1584" spans="1:46" x14ac:dyDescent="0.25">
      <c r="A1584" t="s">
        <v>0</v>
      </c>
      <c r="B1584" t="s">
        <v>28618</v>
      </c>
      <c r="C1584" t="s">
        <v>28619</v>
      </c>
      <c r="D1584" t="s">
        <v>28620</v>
      </c>
      <c r="E1584">
        <v>468352</v>
      </c>
      <c r="G1584" t="s">
        <v>295</v>
      </c>
      <c r="H1584" t="s">
        <v>28621</v>
      </c>
      <c r="I1584" t="s">
        <v>28622</v>
      </c>
      <c r="J1584" t="s">
        <v>280</v>
      </c>
      <c r="K1584" t="s">
        <v>133</v>
      </c>
      <c r="L1584" t="s">
        <v>28623</v>
      </c>
      <c r="M1584" t="s">
        <v>28624</v>
      </c>
      <c r="N1584" t="s">
        <v>281</v>
      </c>
      <c r="O1584" t="s">
        <v>75</v>
      </c>
      <c r="P1584" t="s">
        <v>28625</v>
      </c>
      <c r="Q1584" t="s">
        <v>282</v>
      </c>
      <c r="R1584" t="s">
        <v>284</v>
      </c>
      <c r="S1584" t="s">
        <v>17343</v>
      </c>
      <c r="T1584" t="s">
        <v>18698</v>
      </c>
      <c r="U1584" t="s">
        <v>28626</v>
      </c>
      <c r="V1584" s="1" t="s">
        <v>22433</v>
      </c>
      <c r="W1584" t="s">
        <v>28627</v>
      </c>
      <c r="X1584" s="1" t="s">
        <v>22433</v>
      </c>
      <c r="Y1584">
        <v>1081</v>
      </c>
      <c r="Z1584" t="s">
        <v>20692</v>
      </c>
      <c r="AA1584">
        <v>0</v>
      </c>
      <c r="AB1584" t="s">
        <v>87</v>
      </c>
      <c r="AC1584">
        <v>0</v>
      </c>
      <c r="AD1584">
        <v>0</v>
      </c>
      <c r="AE1584">
        <v>0</v>
      </c>
      <c r="AF1584">
        <v>0</v>
      </c>
      <c r="AG1584">
        <v>0</v>
      </c>
      <c r="AH1584">
        <v>0</v>
      </c>
      <c r="AI1584">
        <v>0</v>
      </c>
      <c r="AJ1584">
        <v>0</v>
      </c>
      <c r="AK1584">
        <v>0</v>
      </c>
      <c r="AL1584">
        <v>1</v>
      </c>
      <c r="AM1584">
        <v>0</v>
      </c>
      <c r="AN1584">
        <v>1</v>
      </c>
      <c r="AO1584">
        <v>0</v>
      </c>
      <c r="AP1584">
        <v>0</v>
      </c>
      <c r="AQ1584">
        <v>0</v>
      </c>
      <c r="AR1584">
        <v>18</v>
      </c>
      <c r="AS1584" t="s">
        <v>16729</v>
      </c>
      <c r="AT1584" t="s">
        <v>80</v>
      </c>
    </row>
    <row r="1585" spans="1:46" x14ac:dyDescent="0.25">
      <c r="A1585" t="s">
        <v>0</v>
      </c>
      <c r="B1585" t="s">
        <v>60292</v>
      </c>
      <c r="C1585" t="s">
        <v>60293</v>
      </c>
      <c r="D1585" t="s">
        <v>60294</v>
      </c>
      <c r="E1585">
        <v>468902</v>
      </c>
      <c r="G1585" t="s">
        <v>293</v>
      </c>
      <c r="H1585" t="s">
        <v>60295</v>
      </c>
      <c r="I1585" t="s">
        <v>60296</v>
      </c>
      <c r="J1585" t="s">
        <v>280</v>
      </c>
      <c r="K1585" t="s">
        <v>133</v>
      </c>
      <c r="L1585" t="s">
        <v>60297</v>
      </c>
      <c r="M1585" t="s">
        <v>60298</v>
      </c>
      <c r="N1585" t="s">
        <v>60299</v>
      </c>
      <c r="O1585" t="s">
        <v>75</v>
      </c>
      <c r="P1585" t="s">
        <v>60300</v>
      </c>
      <c r="Q1585" t="s">
        <v>282</v>
      </c>
      <c r="R1585" t="s">
        <v>18695</v>
      </c>
      <c r="S1585" t="s">
        <v>17343</v>
      </c>
      <c r="T1585" t="s">
        <v>18698</v>
      </c>
      <c r="U1585" t="s">
        <v>26012</v>
      </c>
      <c r="V1585" s="1" t="s">
        <v>22433</v>
      </c>
      <c r="W1585" t="s">
        <v>60301</v>
      </c>
      <c r="X1585" s="1" t="s">
        <v>22433</v>
      </c>
      <c r="Y1585">
        <v>1081</v>
      </c>
      <c r="Z1585" t="s">
        <v>20692</v>
      </c>
      <c r="AA1585">
        <v>0</v>
      </c>
      <c r="AB1585" t="s">
        <v>87</v>
      </c>
      <c r="AC1585">
        <v>0</v>
      </c>
      <c r="AD1585">
        <v>0</v>
      </c>
      <c r="AE1585">
        <v>0</v>
      </c>
      <c r="AF1585">
        <v>0</v>
      </c>
      <c r="AG1585">
        <v>0</v>
      </c>
      <c r="AH1585">
        <v>0</v>
      </c>
      <c r="AI1585">
        <v>0</v>
      </c>
      <c r="AJ1585">
        <v>0</v>
      </c>
      <c r="AK1585">
        <v>0</v>
      </c>
      <c r="AL1585">
        <v>1</v>
      </c>
      <c r="AM1585">
        <v>0</v>
      </c>
      <c r="AN1585">
        <v>1</v>
      </c>
      <c r="AO1585">
        <v>0</v>
      </c>
      <c r="AP1585">
        <v>0</v>
      </c>
      <c r="AQ1585">
        <v>0</v>
      </c>
      <c r="AR1585">
        <v>18</v>
      </c>
      <c r="AS1585" t="s">
        <v>16729</v>
      </c>
      <c r="AT1585" t="s">
        <v>80</v>
      </c>
    </row>
    <row r="1586" spans="1:46" x14ac:dyDescent="0.25">
      <c r="A1586" t="s">
        <v>16787</v>
      </c>
      <c r="B1586" t="s">
        <v>34444</v>
      </c>
      <c r="C1586" t="s">
        <v>34445</v>
      </c>
      <c r="D1586" t="s">
        <v>34446</v>
      </c>
      <c r="E1586">
        <v>465139</v>
      </c>
      <c r="G1586" t="s">
        <v>299</v>
      </c>
      <c r="H1586" t="s">
        <v>20763</v>
      </c>
      <c r="I1586" t="s">
        <v>34447</v>
      </c>
      <c r="J1586" t="s">
        <v>280</v>
      </c>
      <c r="K1586" t="s">
        <v>17594</v>
      </c>
      <c r="L1586" t="s">
        <v>34448</v>
      </c>
      <c r="M1586" t="s">
        <v>20764</v>
      </c>
      <c r="N1586" t="s">
        <v>281</v>
      </c>
      <c r="O1586" t="s">
        <v>155</v>
      </c>
      <c r="P1586" t="s">
        <v>34449</v>
      </c>
      <c r="Q1586" t="s">
        <v>282</v>
      </c>
      <c r="R1586" t="s">
        <v>18693</v>
      </c>
      <c r="S1586" t="s">
        <v>137</v>
      </c>
      <c r="T1586" t="s">
        <v>18710</v>
      </c>
      <c r="U1586" t="s">
        <v>20765</v>
      </c>
      <c r="V1586" s="1" t="s">
        <v>20208</v>
      </c>
      <c r="W1586" t="s">
        <v>34450</v>
      </c>
      <c r="X1586" s="1" t="s">
        <v>22433</v>
      </c>
      <c r="Y1586">
        <v>1052</v>
      </c>
      <c r="Z1586" t="s">
        <v>34451</v>
      </c>
      <c r="AA1586">
        <v>0</v>
      </c>
      <c r="AB1586" t="s">
        <v>87</v>
      </c>
      <c r="AC1586">
        <v>0</v>
      </c>
      <c r="AD1586">
        <v>0</v>
      </c>
      <c r="AE1586">
        <v>0</v>
      </c>
      <c r="AF1586">
        <v>0</v>
      </c>
      <c r="AG1586">
        <v>0</v>
      </c>
      <c r="AH1586">
        <v>0</v>
      </c>
      <c r="AI1586">
        <v>0</v>
      </c>
      <c r="AJ1586">
        <v>0</v>
      </c>
      <c r="AK1586">
        <v>0</v>
      </c>
      <c r="AL1586">
        <v>1</v>
      </c>
      <c r="AM1586">
        <v>0</v>
      </c>
      <c r="AN1586">
        <v>1</v>
      </c>
      <c r="AO1586">
        <v>0</v>
      </c>
      <c r="AP1586">
        <v>0</v>
      </c>
      <c r="AQ1586">
        <v>0</v>
      </c>
      <c r="AR1586">
        <v>18</v>
      </c>
      <c r="AS1586" t="s">
        <v>16729</v>
      </c>
      <c r="AT1586" t="s">
        <v>80</v>
      </c>
    </row>
    <row r="1587" spans="1:46" x14ac:dyDescent="0.25">
      <c r="A1587" t="s">
        <v>0</v>
      </c>
      <c r="B1587" t="s">
        <v>37297</v>
      </c>
      <c r="C1587" t="s">
        <v>37298</v>
      </c>
      <c r="D1587" t="s">
        <v>37299</v>
      </c>
      <c r="E1587">
        <v>461274</v>
      </c>
      <c r="G1587" t="s">
        <v>16828</v>
      </c>
      <c r="H1587" t="s">
        <v>37300</v>
      </c>
      <c r="I1587" t="s">
        <v>37301</v>
      </c>
      <c r="J1587" t="s">
        <v>280</v>
      </c>
      <c r="K1587" t="s">
        <v>17953</v>
      </c>
      <c r="L1587" t="s">
        <v>37302</v>
      </c>
      <c r="M1587" t="s">
        <v>37303</v>
      </c>
      <c r="N1587" t="s">
        <v>281</v>
      </c>
      <c r="O1587" t="s">
        <v>75</v>
      </c>
      <c r="P1587" t="s">
        <v>37304</v>
      </c>
      <c r="Q1587" t="s">
        <v>282</v>
      </c>
      <c r="R1587" t="s">
        <v>284</v>
      </c>
      <c r="S1587" t="s">
        <v>17347</v>
      </c>
      <c r="T1587" t="s">
        <v>18483</v>
      </c>
      <c r="U1587" t="s">
        <v>37305</v>
      </c>
      <c r="V1587" s="1" t="s">
        <v>20208</v>
      </c>
      <c r="W1587" t="s">
        <v>37306</v>
      </c>
      <c r="X1587" s="1" t="s">
        <v>22433</v>
      </c>
      <c r="Y1587">
        <v>1010</v>
      </c>
      <c r="Z1587" t="s">
        <v>60302</v>
      </c>
      <c r="AA1587">
        <v>1</v>
      </c>
      <c r="AB1587" t="s">
        <v>16827</v>
      </c>
      <c r="AC1587">
        <v>1</v>
      </c>
      <c r="AD1587">
        <v>1</v>
      </c>
      <c r="AE1587">
        <v>0</v>
      </c>
      <c r="AF1587">
        <v>0</v>
      </c>
      <c r="AG1587">
        <v>0</v>
      </c>
      <c r="AH1587">
        <v>0</v>
      </c>
      <c r="AI1587">
        <v>0</v>
      </c>
      <c r="AJ1587">
        <v>0</v>
      </c>
      <c r="AK1587">
        <v>0</v>
      </c>
      <c r="AL1587">
        <v>0</v>
      </c>
      <c r="AM1587">
        <v>0</v>
      </c>
      <c r="AN1587">
        <v>0</v>
      </c>
      <c r="AO1587">
        <v>0</v>
      </c>
      <c r="AP1587">
        <v>0</v>
      </c>
      <c r="AQ1587">
        <v>0</v>
      </c>
      <c r="AR1587">
        <v>18</v>
      </c>
      <c r="AS1587" t="s">
        <v>16734</v>
      </c>
      <c r="AT1587" t="s">
        <v>92</v>
      </c>
    </row>
    <row r="1588" spans="1:46" x14ac:dyDescent="0.25">
      <c r="A1588" t="s">
        <v>0</v>
      </c>
      <c r="B1588" t="s">
        <v>23983</v>
      </c>
      <c r="C1588" t="s">
        <v>23984</v>
      </c>
      <c r="D1588" t="s">
        <v>23985</v>
      </c>
      <c r="E1588">
        <v>468505</v>
      </c>
      <c r="G1588" t="s">
        <v>296</v>
      </c>
      <c r="H1588" t="s">
        <v>23986</v>
      </c>
      <c r="I1588" t="s">
        <v>23987</v>
      </c>
      <c r="J1588" t="s">
        <v>280</v>
      </c>
      <c r="K1588" t="s">
        <v>17103</v>
      </c>
      <c r="L1588" t="s">
        <v>23988</v>
      </c>
      <c r="M1588" t="s">
        <v>23989</v>
      </c>
      <c r="N1588" t="s">
        <v>285</v>
      </c>
      <c r="O1588" t="s">
        <v>75</v>
      </c>
      <c r="P1588" t="s">
        <v>23990</v>
      </c>
      <c r="Q1588" t="s">
        <v>282</v>
      </c>
      <c r="R1588" t="s">
        <v>284</v>
      </c>
      <c r="S1588" t="s">
        <v>17347</v>
      </c>
      <c r="T1588" t="s">
        <v>18483</v>
      </c>
      <c r="U1588" t="s">
        <v>23991</v>
      </c>
      <c r="V1588" s="1" t="s">
        <v>22433</v>
      </c>
      <c r="W1588" t="s">
        <v>23992</v>
      </c>
      <c r="X1588" s="1" t="s">
        <v>22433</v>
      </c>
      <c r="Y1588">
        <v>1010</v>
      </c>
      <c r="Z1588" t="s">
        <v>60302</v>
      </c>
      <c r="AA1588">
        <v>1</v>
      </c>
      <c r="AB1588" t="s">
        <v>16827</v>
      </c>
      <c r="AC1588">
        <v>1</v>
      </c>
      <c r="AD1588">
        <v>1</v>
      </c>
      <c r="AE1588">
        <v>0</v>
      </c>
      <c r="AF1588">
        <v>0</v>
      </c>
      <c r="AG1588">
        <v>0</v>
      </c>
      <c r="AH1588">
        <v>0</v>
      </c>
      <c r="AI1588">
        <v>0</v>
      </c>
      <c r="AJ1588">
        <v>0</v>
      </c>
      <c r="AK1588">
        <v>0</v>
      </c>
      <c r="AL1588">
        <v>0</v>
      </c>
      <c r="AM1588">
        <v>0</v>
      </c>
      <c r="AN1588">
        <v>0</v>
      </c>
      <c r="AO1588">
        <v>0</v>
      </c>
      <c r="AP1588">
        <v>0</v>
      </c>
      <c r="AQ1588">
        <v>0</v>
      </c>
      <c r="AR1588">
        <v>18</v>
      </c>
      <c r="AS1588" t="s">
        <v>16734</v>
      </c>
      <c r="AT1588" t="s">
        <v>92</v>
      </c>
    </row>
    <row r="1589" spans="1:46" x14ac:dyDescent="0.25">
      <c r="A1589" t="s">
        <v>0</v>
      </c>
      <c r="B1589" t="s">
        <v>28534</v>
      </c>
      <c r="C1589" t="s">
        <v>28535</v>
      </c>
      <c r="D1589" t="s">
        <v>28536</v>
      </c>
      <c r="E1589">
        <v>465142</v>
      </c>
      <c r="G1589" t="s">
        <v>283</v>
      </c>
      <c r="H1589" t="s">
        <v>28537</v>
      </c>
      <c r="I1589" t="s">
        <v>28538</v>
      </c>
      <c r="J1589" t="s">
        <v>280</v>
      </c>
      <c r="K1589" t="s">
        <v>18912</v>
      </c>
      <c r="L1589" t="s">
        <v>28539</v>
      </c>
      <c r="M1589" t="s">
        <v>28540</v>
      </c>
      <c r="N1589" t="s">
        <v>281</v>
      </c>
      <c r="O1589" t="s">
        <v>75</v>
      </c>
      <c r="P1589" t="s">
        <v>28541</v>
      </c>
      <c r="Q1589" t="s">
        <v>282</v>
      </c>
      <c r="R1589" t="s">
        <v>284</v>
      </c>
      <c r="S1589" t="s">
        <v>17347</v>
      </c>
      <c r="T1589" t="s">
        <v>18717</v>
      </c>
      <c r="U1589" t="s">
        <v>28542</v>
      </c>
      <c r="V1589" s="1" t="s">
        <v>20208</v>
      </c>
      <c r="W1589" t="s">
        <v>28543</v>
      </c>
      <c r="X1589" s="1" t="s">
        <v>22433</v>
      </c>
      <c r="Y1589">
        <v>1010</v>
      </c>
      <c r="Z1589" t="s">
        <v>60302</v>
      </c>
      <c r="AA1589">
        <v>1</v>
      </c>
      <c r="AB1589" t="s">
        <v>16827</v>
      </c>
      <c r="AC1589">
        <v>1</v>
      </c>
      <c r="AD1589">
        <v>1</v>
      </c>
      <c r="AE1589">
        <v>0</v>
      </c>
      <c r="AF1589">
        <v>0</v>
      </c>
      <c r="AG1589">
        <v>0</v>
      </c>
      <c r="AH1589">
        <v>0</v>
      </c>
      <c r="AI1589">
        <v>0</v>
      </c>
      <c r="AJ1589">
        <v>0</v>
      </c>
      <c r="AK1589">
        <v>0</v>
      </c>
      <c r="AL1589">
        <v>0</v>
      </c>
      <c r="AM1589">
        <v>0</v>
      </c>
      <c r="AN1589">
        <v>0</v>
      </c>
      <c r="AO1589">
        <v>0</v>
      </c>
      <c r="AP1589">
        <v>0</v>
      </c>
      <c r="AQ1589">
        <v>0</v>
      </c>
      <c r="AR1589">
        <v>18</v>
      </c>
      <c r="AS1589" t="s">
        <v>16734</v>
      </c>
      <c r="AT1589" t="s">
        <v>92</v>
      </c>
    </row>
    <row r="1590" spans="1:46" x14ac:dyDescent="0.25">
      <c r="A1590" t="s">
        <v>1</v>
      </c>
      <c r="B1590" t="s">
        <v>34471</v>
      </c>
      <c r="C1590" t="s">
        <v>34472</v>
      </c>
      <c r="D1590" t="s">
        <v>34473</v>
      </c>
      <c r="E1590">
        <v>462159</v>
      </c>
      <c r="G1590" t="s">
        <v>299</v>
      </c>
      <c r="H1590" t="s">
        <v>34474</v>
      </c>
      <c r="I1590" t="s">
        <v>34475</v>
      </c>
      <c r="J1590" t="s">
        <v>280</v>
      </c>
      <c r="K1590" t="s">
        <v>129</v>
      </c>
      <c r="L1590" t="s">
        <v>34476</v>
      </c>
      <c r="M1590" t="s">
        <v>34477</v>
      </c>
      <c r="N1590" t="s">
        <v>281</v>
      </c>
      <c r="O1590" t="s">
        <v>75</v>
      </c>
      <c r="P1590" t="s">
        <v>34478</v>
      </c>
      <c r="Q1590" t="s">
        <v>282</v>
      </c>
      <c r="R1590" t="s">
        <v>246</v>
      </c>
      <c r="S1590" t="s">
        <v>16897</v>
      </c>
      <c r="T1590" t="s">
        <v>18740</v>
      </c>
      <c r="U1590" t="s">
        <v>34479</v>
      </c>
      <c r="V1590" s="1" t="s">
        <v>20208</v>
      </c>
      <c r="W1590" t="s">
        <v>34480</v>
      </c>
      <c r="X1590" s="1" t="s">
        <v>22433</v>
      </c>
      <c r="Y1590">
        <v>986</v>
      </c>
      <c r="Z1590" t="s">
        <v>19284</v>
      </c>
      <c r="AA1590">
        <v>1</v>
      </c>
      <c r="AB1590" t="s">
        <v>17416</v>
      </c>
      <c r="AC1590">
        <v>1</v>
      </c>
      <c r="AD1590">
        <v>1</v>
      </c>
      <c r="AE1590">
        <v>0</v>
      </c>
      <c r="AF1590">
        <v>0</v>
      </c>
      <c r="AG1590">
        <v>0</v>
      </c>
      <c r="AH1590">
        <v>0</v>
      </c>
      <c r="AI1590">
        <v>0</v>
      </c>
      <c r="AJ1590">
        <v>0</v>
      </c>
      <c r="AK1590">
        <v>0</v>
      </c>
      <c r="AL1590">
        <v>0</v>
      </c>
      <c r="AM1590">
        <v>0</v>
      </c>
      <c r="AN1590">
        <v>0</v>
      </c>
      <c r="AO1590">
        <v>0</v>
      </c>
      <c r="AP1590">
        <v>0</v>
      </c>
      <c r="AQ1590">
        <v>0</v>
      </c>
      <c r="AR1590">
        <v>18</v>
      </c>
      <c r="AS1590" t="s">
        <v>16734</v>
      </c>
      <c r="AT1590" t="s">
        <v>92</v>
      </c>
    </row>
    <row r="1591" spans="1:46" x14ac:dyDescent="0.25">
      <c r="A1591" t="s">
        <v>1</v>
      </c>
      <c r="B1591" t="s">
        <v>34462</v>
      </c>
      <c r="C1591" t="s">
        <v>34463</v>
      </c>
      <c r="D1591" t="s">
        <v>34464</v>
      </c>
      <c r="E1591">
        <v>464220</v>
      </c>
      <c r="G1591" t="s">
        <v>298</v>
      </c>
      <c r="H1591" t="s">
        <v>34465</v>
      </c>
      <c r="I1591" t="s">
        <v>34466</v>
      </c>
      <c r="J1591" t="s">
        <v>280</v>
      </c>
      <c r="K1591" t="s">
        <v>74</v>
      </c>
      <c r="L1591" t="s">
        <v>34467</v>
      </c>
      <c r="M1591" t="s">
        <v>34468</v>
      </c>
      <c r="N1591" t="s">
        <v>281</v>
      </c>
      <c r="O1591" t="s">
        <v>75</v>
      </c>
      <c r="P1591" t="s">
        <v>34469</v>
      </c>
      <c r="Q1591" t="s">
        <v>282</v>
      </c>
      <c r="R1591" t="s">
        <v>246</v>
      </c>
      <c r="S1591" t="s">
        <v>16897</v>
      </c>
      <c r="T1591" t="s">
        <v>18497</v>
      </c>
      <c r="U1591" t="s">
        <v>19334</v>
      </c>
      <c r="V1591" s="1" t="s">
        <v>20208</v>
      </c>
      <c r="W1591" t="s">
        <v>34470</v>
      </c>
      <c r="X1591" s="1" t="s">
        <v>22433</v>
      </c>
      <c r="Y1591">
        <v>986</v>
      </c>
      <c r="Z1591" t="s">
        <v>19284</v>
      </c>
      <c r="AA1591">
        <v>1</v>
      </c>
      <c r="AB1591" t="s">
        <v>17416</v>
      </c>
      <c r="AC1591">
        <v>1</v>
      </c>
      <c r="AD1591">
        <v>1</v>
      </c>
      <c r="AE1591">
        <v>0</v>
      </c>
      <c r="AF1591">
        <v>0</v>
      </c>
      <c r="AG1591">
        <v>0</v>
      </c>
      <c r="AH1591">
        <v>0</v>
      </c>
      <c r="AI1591">
        <v>0</v>
      </c>
      <c r="AJ1591">
        <v>0</v>
      </c>
      <c r="AK1591">
        <v>0</v>
      </c>
      <c r="AL1591">
        <v>0</v>
      </c>
      <c r="AM1591">
        <v>0</v>
      </c>
      <c r="AN1591">
        <v>0</v>
      </c>
      <c r="AO1591">
        <v>0</v>
      </c>
      <c r="AP1591">
        <v>0</v>
      </c>
      <c r="AQ1591">
        <v>0</v>
      </c>
      <c r="AR1591">
        <v>18</v>
      </c>
      <c r="AS1591" t="s">
        <v>16734</v>
      </c>
      <c r="AT1591" t="s">
        <v>92</v>
      </c>
    </row>
    <row r="1592" spans="1:46" x14ac:dyDescent="0.25">
      <c r="A1592" t="s">
        <v>1</v>
      </c>
      <c r="B1592" t="s">
        <v>34452</v>
      </c>
      <c r="C1592" t="s">
        <v>34453</v>
      </c>
      <c r="D1592" t="s">
        <v>34454</v>
      </c>
      <c r="E1592">
        <v>464150</v>
      </c>
      <c r="G1592" t="s">
        <v>16900</v>
      </c>
      <c r="H1592" t="s">
        <v>34455</v>
      </c>
      <c r="I1592" t="s">
        <v>34456</v>
      </c>
      <c r="J1592" t="s">
        <v>280</v>
      </c>
      <c r="K1592" t="s">
        <v>74</v>
      </c>
      <c r="L1592" t="s">
        <v>34457</v>
      </c>
      <c r="M1592" t="s">
        <v>34458</v>
      </c>
      <c r="N1592" t="s">
        <v>285</v>
      </c>
      <c r="O1592" t="s">
        <v>75</v>
      </c>
      <c r="P1592" t="s">
        <v>34459</v>
      </c>
      <c r="Q1592" t="s">
        <v>282</v>
      </c>
      <c r="R1592" t="s">
        <v>284</v>
      </c>
      <c r="S1592" t="s">
        <v>16897</v>
      </c>
      <c r="T1592" t="s">
        <v>18801</v>
      </c>
      <c r="U1592" t="s">
        <v>34460</v>
      </c>
      <c r="V1592" s="1" t="s">
        <v>20208</v>
      </c>
      <c r="W1592" t="s">
        <v>34461</v>
      </c>
      <c r="X1592" s="1" t="s">
        <v>22433</v>
      </c>
      <c r="Y1592">
        <v>986</v>
      </c>
      <c r="Z1592" t="s">
        <v>19284</v>
      </c>
      <c r="AA1592">
        <v>1</v>
      </c>
      <c r="AB1592" t="s">
        <v>17416</v>
      </c>
      <c r="AC1592">
        <v>1</v>
      </c>
      <c r="AD1592">
        <v>1</v>
      </c>
      <c r="AE1592">
        <v>0</v>
      </c>
      <c r="AF1592">
        <v>0</v>
      </c>
      <c r="AG1592">
        <v>0</v>
      </c>
      <c r="AH1592">
        <v>0</v>
      </c>
      <c r="AI1592">
        <v>0</v>
      </c>
      <c r="AJ1592">
        <v>0</v>
      </c>
      <c r="AK1592">
        <v>0</v>
      </c>
      <c r="AL1592">
        <v>0</v>
      </c>
      <c r="AM1592">
        <v>0</v>
      </c>
      <c r="AN1592">
        <v>0</v>
      </c>
      <c r="AO1592">
        <v>0</v>
      </c>
      <c r="AP1592">
        <v>0</v>
      </c>
      <c r="AQ1592">
        <v>0</v>
      </c>
      <c r="AR1592">
        <v>18</v>
      </c>
      <c r="AS1592" t="s">
        <v>16734</v>
      </c>
      <c r="AT1592" t="s">
        <v>92</v>
      </c>
    </row>
    <row r="1593" spans="1:46" x14ac:dyDescent="0.25">
      <c r="A1593" t="s">
        <v>1</v>
      </c>
      <c r="B1593" t="s">
        <v>34481</v>
      </c>
      <c r="C1593" t="s">
        <v>34482</v>
      </c>
      <c r="D1593" t="s">
        <v>34483</v>
      </c>
      <c r="E1593">
        <v>459418</v>
      </c>
      <c r="G1593" t="s">
        <v>299</v>
      </c>
      <c r="H1593" t="s">
        <v>34484</v>
      </c>
      <c r="I1593" t="s">
        <v>34485</v>
      </c>
      <c r="J1593" t="s">
        <v>280</v>
      </c>
      <c r="K1593" t="s">
        <v>17468</v>
      </c>
      <c r="L1593" t="s">
        <v>34486</v>
      </c>
      <c r="M1593" t="s">
        <v>34487</v>
      </c>
      <c r="N1593" t="s">
        <v>34487</v>
      </c>
      <c r="O1593" t="s">
        <v>75</v>
      </c>
      <c r="P1593" t="s">
        <v>34488</v>
      </c>
      <c r="Q1593" t="s">
        <v>282</v>
      </c>
      <c r="R1593" t="s">
        <v>284</v>
      </c>
      <c r="S1593" t="s">
        <v>16897</v>
      </c>
      <c r="T1593" t="s">
        <v>18801</v>
      </c>
      <c r="U1593" t="s">
        <v>34489</v>
      </c>
      <c r="V1593" s="1" t="s">
        <v>20208</v>
      </c>
      <c r="W1593" t="s">
        <v>34490</v>
      </c>
      <c r="X1593" s="1" t="s">
        <v>22433</v>
      </c>
      <c r="Y1593">
        <v>985</v>
      </c>
      <c r="Z1593" t="s">
        <v>19285</v>
      </c>
      <c r="AA1593">
        <v>0</v>
      </c>
      <c r="AB1593" t="s">
        <v>87</v>
      </c>
      <c r="AC1593">
        <v>0</v>
      </c>
      <c r="AD1593">
        <v>0</v>
      </c>
      <c r="AE1593">
        <v>0</v>
      </c>
      <c r="AF1593">
        <v>0</v>
      </c>
      <c r="AG1593">
        <v>0</v>
      </c>
      <c r="AH1593">
        <v>0</v>
      </c>
      <c r="AI1593">
        <v>0</v>
      </c>
      <c r="AJ1593">
        <v>0</v>
      </c>
      <c r="AK1593">
        <v>0</v>
      </c>
      <c r="AL1593">
        <v>1</v>
      </c>
      <c r="AM1593">
        <v>0</v>
      </c>
      <c r="AN1593">
        <v>1</v>
      </c>
      <c r="AO1593">
        <v>0</v>
      </c>
      <c r="AP1593">
        <v>0</v>
      </c>
      <c r="AQ1593">
        <v>0</v>
      </c>
      <c r="AR1593">
        <v>18</v>
      </c>
      <c r="AS1593" t="s">
        <v>16898</v>
      </c>
      <c r="AT1593" t="s">
        <v>80</v>
      </c>
    </row>
    <row r="1594" spans="1:46" x14ac:dyDescent="0.25">
      <c r="A1594" t="s">
        <v>1</v>
      </c>
      <c r="B1594" t="s">
        <v>60303</v>
      </c>
      <c r="C1594" t="s">
        <v>60304</v>
      </c>
      <c r="D1594" t="s">
        <v>60305</v>
      </c>
      <c r="E1594">
        <v>468924</v>
      </c>
      <c r="G1594" t="s">
        <v>291</v>
      </c>
      <c r="H1594" t="s">
        <v>60306</v>
      </c>
      <c r="I1594" t="s">
        <v>60307</v>
      </c>
      <c r="J1594" t="s">
        <v>280</v>
      </c>
      <c r="K1594" t="s">
        <v>60070</v>
      </c>
      <c r="L1594" t="s">
        <v>60308</v>
      </c>
      <c r="M1594" t="s">
        <v>60309</v>
      </c>
      <c r="N1594" t="s">
        <v>285</v>
      </c>
      <c r="O1594" t="s">
        <v>75</v>
      </c>
      <c r="P1594" t="s">
        <v>60310</v>
      </c>
      <c r="Q1594" t="s">
        <v>282</v>
      </c>
      <c r="R1594" t="s">
        <v>284</v>
      </c>
      <c r="S1594" t="s">
        <v>16897</v>
      </c>
      <c r="T1594" t="s">
        <v>18740</v>
      </c>
      <c r="U1594" t="s">
        <v>60311</v>
      </c>
      <c r="V1594" s="1" t="s">
        <v>22433</v>
      </c>
      <c r="W1594" t="s">
        <v>60312</v>
      </c>
      <c r="X1594" s="1" t="s">
        <v>22433</v>
      </c>
      <c r="Y1594">
        <v>985</v>
      </c>
      <c r="Z1594" t="s">
        <v>19285</v>
      </c>
      <c r="AA1594">
        <v>0</v>
      </c>
      <c r="AB1594" t="s">
        <v>87</v>
      </c>
      <c r="AC1594">
        <v>0</v>
      </c>
      <c r="AD1594">
        <v>0</v>
      </c>
      <c r="AE1594">
        <v>0</v>
      </c>
      <c r="AF1594">
        <v>0</v>
      </c>
      <c r="AG1594">
        <v>0</v>
      </c>
      <c r="AH1594">
        <v>0</v>
      </c>
      <c r="AI1594">
        <v>0</v>
      </c>
      <c r="AJ1594">
        <v>0</v>
      </c>
      <c r="AK1594">
        <v>0</v>
      </c>
      <c r="AL1594">
        <v>1</v>
      </c>
      <c r="AM1594">
        <v>0</v>
      </c>
      <c r="AN1594">
        <v>1</v>
      </c>
      <c r="AO1594">
        <v>0</v>
      </c>
      <c r="AP1594">
        <v>0</v>
      </c>
      <c r="AQ1594">
        <v>0</v>
      </c>
      <c r="AR1594">
        <v>18</v>
      </c>
      <c r="AS1594" t="s">
        <v>16729</v>
      </c>
      <c r="AT1594" t="s">
        <v>80</v>
      </c>
    </row>
    <row r="1595" spans="1:46" x14ac:dyDescent="0.25">
      <c r="A1595" t="s">
        <v>1</v>
      </c>
      <c r="B1595" t="s">
        <v>34491</v>
      </c>
      <c r="C1595" t="s">
        <v>34492</v>
      </c>
      <c r="D1595" t="s">
        <v>34493</v>
      </c>
      <c r="E1595">
        <v>464386</v>
      </c>
      <c r="G1595" t="s">
        <v>298</v>
      </c>
      <c r="H1595" t="s">
        <v>34494</v>
      </c>
      <c r="I1595" t="s">
        <v>34495</v>
      </c>
      <c r="J1595" t="s">
        <v>280</v>
      </c>
      <c r="K1595" t="s">
        <v>17468</v>
      </c>
      <c r="L1595" t="s">
        <v>34496</v>
      </c>
      <c r="M1595" t="s">
        <v>34497</v>
      </c>
      <c r="N1595" t="s">
        <v>34498</v>
      </c>
      <c r="O1595" t="s">
        <v>75</v>
      </c>
      <c r="P1595" t="s">
        <v>34499</v>
      </c>
      <c r="Q1595" t="s">
        <v>282</v>
      </c>
      <c r="R1595" t="s">
        <v>284</v>
      </c>
      <c r="S1595" t="s">
        <v>16897</v>
      </c>
      <c r="T1595" t="s">
        <v>18801</v>
      </c>
      <c r="U1595" t="s">
        <v>34500</v>
      </c>
      <c r="V1595" s="1" t="s">
        <v>20208</v>
      </c>
      <c r="W1595" t="s">
        <v>34501</v>
      </c>
      <c r="X1595" s="1" t="s">
        <v>22433</v>
      </c>
      <c r="Y1595">
        <v>985</v>
      </c>
      <c r="Z1595" t="s">
        <v>19285</v>
      </c>
      <c r="AA1595">
        <v>0</v>
      </c>
      <c r="AB1595" t="s">
        <v>87</v>
      </c>
      <c r="AC1595">
        <v>1</v>
      </c>
      <c r="AD1595">
        <v>0</v>
      </c>
      <c r="AE1595">
        <v>1</v>
      </c>
      <c r="AF1595">
        <v>0</v>
      </c>
      <c r="AG1595">
        <v>0</v>
      </c>
      <c r="AH1595">
        <v>0</v>
      </c>
      <c r="AI1595">
        <v>0</v>
      </c>
      <c r="AJ1595">
        <v>0</v>
      </c>
      <c r="AK1595">
        <v>0</v>
      </c>
      <c r="AL1595">
        <v>0</v>
      </c>
      <c r="AM1595">
        <v>0</v>
      </c>
      <c r="AN1595">
        <v>0</v>
      </c>
      <c r="AO1595">
        <v>0</v>
      </c>
      <c r="AP1595">
        <v>0</v>
      </c>
      <c r="AQ1595">
        <v>0</v>
      </c>
      <c r="AR1595">
        <v>18</v>
      </c>
      <c r="AS1595" t="s">
        <v>16734</v>
      </c>
      <c r="AT1595" t="s">
        <v>92</v>
      </c>
    </row>
    <row r="1596" spans="1:46" x14ac:dyDescent="0.25">
      <c r="A1596" t="s">
        <v>16787</v>
      </c>
      <c r="B1596" t="s">
        <v>39102</v>
      </c>
      <c r="C1596" t="s">
        <v>39103</v>
      </c>
      <c r="D1596" t="s">
        <v>39104</v>
      </c>
      <c r="E1596">
        <v>465288</v>
      </c>
      <c r="G1596" t="s">
        <v>18690</v>
      </c>
      <c r="H1596" t="s">
        <v>39105</v>
      </c>
      <c r="I1596" t="s">
        <v>39106</v>
      </c>
      <c r="J1596" t="s">
        <v>280</v>
      </c>
      <c r="K1596" t="s">
        <v>17477</v>
      </c>
      <c r="L1596" t="s">
        <v>39107</v>
      </c>
      <c r="M1596" t="s">
        <v>39108</v>
      </c>
      <c r="N1596" t="s">
        <v>281</v>
      </c>
      <c r="O1596" t="s">
        <v>155</v>
      </c>
      <c r="P1596" t="s">
        <v>39109</v>
      </c>
      <c r="Q1596" t="s">
        <v>282</v>
      </c>
      <c r="R1596" t="s">
        <v>284</v>
      </c>
      <c r="S1596" t="s">
        <v>16899</v>
      </c>
      <c r="T1596" t="s">
        <v>18482</v>
      </c>
      <c r="U1596" t="s">
        <v>39110</v>
      </c>
      <c r="V1596" s="1" t="s">
        <v>20208</v>
      </c>
      <c r="W1596" t="s">
        <v>39111</v>
      </c>
      <c r="X1596" s="1" t="s">
        <v>22433</v>
      </c>
      <c r="Y1596">
        <v>778</v>
      </c>
      <c r="Z1596" t="s">
        <v>60313</v>
      </c>
      <c r="AA1596">
        <v>0</v>
      </c>
      <c r="AB1596" t="s">
        <v>87</v>
      </c>
      <c r="AC1596">
        <v>0</v>
      </c>
      <c r="AD1596">
        <v>0</v>
      </c>
      <c r="AE1596">
        <v>0</v>
      </c>
      <c r="AF1596">
        <v>0</v>
      </c>
      <c r="AG1596">
        <v>0</v>
      </c>
      <c r="AH1596">
        <v>0</v>
      </c>
      <c r="AI1596">
        <v>0</v>
      </c>
      <c r="AJ1596">
        <v>0</v>
      </c>
      <c r="AK1596">
        <v>0</v>
      </c>
      <c r="AL1596">
        <v>1</v>
      </c>
      <c r="AM1596">
        <v>0</v>
      </c>
      <c r="AN1596">
        <v>1</v>
      </c>
      <c r="AO1596">
        <v>0</v>
      </c>
      <c r="AP1596">
        <v>0</v>
      </c>
      <c r="AQ1596">
        <v>0</v>
      </c>
      <c r="AR1596">
        <v>18</v>
      </c>
      <c r="AS1596" t="s">
        <v>16729</v>
      </c>
      <c r="AT1596" t="s">
        <v>80</v>
      </c>
    </row>
    <row r="1597" spans="1:46" x14ac:dyDescent="0.25">
      <c r="A1597" t="s">
        <v>16787</v>
      </c>
      <c r="B1597" t="s">
        <v>60314</v>
      </c>
      <c r="C1597" t="s">
        <v>60315</v>
      </c>
      <c r="D1597" t="s">
        <v>60316</v>
      </c>
      <c r="E1597">
        <v>468711</v>
      </c>
      <c r="G1597" t="s">
        <v>295</v>
      </c>
      <c r="H1597" t="s">
        <v>60317</v>
      </c>
      <c r="I1597" t="s">
        <v>60318</v>
      </c>
      <c r="J1597" t="s">
        <v>280</v>
      </c>
      <c r="K1597" t="s">
        <v>17417</v>
      </c>
      <c r="L1597" t="s">
        <v>60319</v>
      </c>
      <c r="M1597" t="s">
        <v>60320</v>
      </c>
      <c r="N1597" t="s">
        <v>60321</v>
      </c>
      <c r="O1597" t="s">
        <v>155</v>
      </c>
      <c r="P1597" t="s">
        <v>60322</v>
      </c>
      <c r="Q1597" t="s">
        <v>282</v>
      </c>
      <c r="R1597" t="s">
        <v>284</v>
      </c>
      <c r="S1597" t="s">
        <v>16899</v>
      </c>
      <c r="T1597" t="s">
        <v>18987</v>
      </c>
      <c r="U1597" t="s">
        <v>60323</v>
      </c>
      <c r="V1597" s="1" t="s">
        <v>22433</v>
      </c>
      <c r="W1597" t="s">
        <v>60324</v>
      </c>
      <c r="X1597" s="1" t="s">
        <v>22433</v>
      </c>
      <c r="Y1597">
        <v>778</v>
      </c>
      <c r="Z1597" t="s">
        <v>60313</v>
      </c>
      <c r="AA1597">
        <v>0</v>
      </c>
      <c r="AB1597" t="s">
        <v>87</v>
      </c>
      <c r="AC1597">
        <v>0</v>
      </c>
      <c r="AD1597">
        <v>0</v>
      </c>
      <c r="AE1597">
        <v>0</v>
      </c>
      <c r="AF1597">
        <v>0</v>
      </c>
      <c r="AG1597">
        <v>0</v>
      </c>
      <c r="AH1597">
        <v>0</v>
      </c>
      <c r="AI1597">
        <v>0</v>
      </c>
      <c r="AJ1597">
        <v>0</v>
      </c>
      <c r="AK1597">
        <v>0</v>
      </c>
      <c r="AL1597">
        <v>1</v>
      </c>
      <c r="AM1597">
        <v>0</v>
      </c>
      <c r="AN1597">
        <v>1</v>
      </c>
      <c r="AO1597">
        <v>0</v>
      </c>
      <c r="AP1597">
        <v>0</v>
      </c>
      <c r="AQ1597">
        <v>0</v>
      </c>
      <c r="AR1597">
        <v>18</v>
      </c>
      <c r="AS1597" t="s">
        <v>16730</v>
      </c>
      <c r="AT1597" t="s">
        <v>80</v>
      </c>
    </row>
    <row r="1598" spans="1:46" x14ac:dyDescent="0.25">
      <c r="A1598" t="s">
        <v>16787</v>
      </c>
      <c r="B1598" t="s">
        <v>40008</v>
      </c>
      <c r="C1598" t="s">
        <v>40009</v>
      </c>
      <c r="D1598" t="s">
        <v>40010</v>
      </c>
      <c r="E1598">
        <v>451983</v>
      </c>
      <c r="G1598" t="s">
        <v>17424</v>
      </c>
      <c r="H1598" t="s">
        <v>40011</v>
      </c>
      <c r="I1598" t="s">
        <v>40012</v>
      </c>
      <c r="J1598" t="s">
        <v>280</v>
      </c>
      <c r="K1598" t="s">
        <v>17477</v>
      </c>
      <c r="L1598" t="s">
        <v>40013</v>
      </c>
      <c r="M1598" t="s">
        <v>40014</v>
      </c>
      <c r="N1598" t="s">
        <v>40015</v>
      </c>
      <c r="O1598" t="s">
        <v>155</v>
      </c>
      <c r="P1598" t="s">
        <v>40016</v>
      </c>
      <c r="Q1598" t="s">
        <v>282</v>
      </c>
      <c r="R1598" t="s">
        <v>284</v>
      </c>
      <c r="S1598" t="s">
        <v>16899</v>
      </c>
      <c r="T1598" t="s">
        <v>18482</v>
      </c>
      <c r="U1598" t="s">
        <v>40017</v>
      </c>
      <c r="V1598" s="1" t="s">
        <v>19945</v>
      </c>
      <c r="W1598" t="s">
        <v>40018</v>
      </c>
      <c r="X1598" s="1" t="s">
        <v>22433</v>
      </c>
      <c r="Y1598">
        <v>778</v>
      </c>
      <c r="Z1598" t="s">
        <v>60313</v>
      </c>
      <c r="AA1598">
        <v>0</v>
      </c>
      <c r="AB1598" t="s">
        <v>87</v>
      </c>
      <c r="AC1598">
        <v>1</v>
      </c>
      <c r="AD1598">
        <v>0</v>
      </c>
      <c r="AE1598">
        <v>1</v>
      </c>
      <c r="AF1598">
        <v>0</v>
      </c>
      <c r="AG1598">
        <v>0</v>
      </c>
      <c r="AH1598">
        <v>0</v>
      </c>
      <c r="AI1598">
        <v>0</v>
      </c>
      <c r="AJ1598">
        <v>0</v>
      </c>
      <c r="AK1598">
        <v>0</v>
      </c>
      <c r="AL1598">
        <v>0</v>
      </c>
      <c r="AM1598">
        <v>0</v>
      </c>
      <c r="AN1598">
        <v>0</v>
      </c>
      <c r="AO1598">
        <v>0</v>
      </c>
      <c r="AP1598">
        <v>0</v>
      </c>
      <c r="AQ1598">
        <v>0</v>
      </c>
      <c r="AR1598">
        <v>18</v>
      </c>
      <c r="AS1598" t="s">
        <v>16734</v>
      </c>
      <c r="AT1598" t="s">
        <v>92</v>
      </c>
    </row>
    <row r="1599" spans="1:46" x14ac:dyDescent="0.25">
      <c r="A1599" t="s">
        <v>2</v>
      </c>
      <c r="B1599" t="s">
        <v>34502</v>
      </c>
      <c r="C1599" t="s">
        <v>34503</v>
      </c>
      <c r="D1599" t="s">
        <v>34504</v>
      </c>
      <c r="E1599">
        <v>464330</v>
      </c>
      <c r="G1599" t="s">
        <v>299</v>
      </c>
      <c r="H1599" t="s">
        <v>34505</v>
      </c>
      <c r="I1599" t="s">
        <v>34506</v>
      </c>
      <c r="J1599" t="s">
        <v>280</v>
      </c>
      <c r="K1599" t="s">
        <v>194</v>
      </c>
      <c r="L1599" t="s">
        <v>34507</v>
      </c>
      <c r="M1599" t="s">
        <v>34508</v>
      </c>
      <c r="N1599" t="s">
        <v>285</v>
      </c>
      <c r="O1599" t="s">
        <v>75</v>
      </c>
      <c r="P1599" t="s">
        <v>34509</v>
      </c>
      <c r="Q1599" t="s">
        <v>282</v>
      </c>
      <c r="R1599" t="s">
        <v>284</v>
      </c>
      <c r="S1599" t="s">
        <v>17069</v>
      </c>
      <c r="T1599" t="s">
        <v>18664</v>
      </c>
      <c r="U1599" t="s">
        <v>34510</v>
      </c>
      <c r="V1599" s="1" t="s">
        <v>20208</v>
      </c>
      <c r="W1599" t="s">
        <v>34511</v>
      </c>
      <c r="X1599" s="1" t="s">
        <v>22433</v>
      </c>
      <c r="Y1599">
        <v>664</v>
      </c>
      <c r="Z1599" t="s">
        <v>34512</v>
      </c>
      <c r="AA1599">
        <v>0</v>
      </c>
      <c r="AB1599" t="s">
        <v>87</v>
      </c>
      <c r="AC1599">
        <v>0</v>
      </c>
      <c r="AD1599">
        <v>0</v>
      </c>
      <c r="AE1599">
        <v>0</v>
      </c>
      <c r="AF1599">
        <v>0</v>
      </c>
      <c r="AG1599">
        <v>0</v>
      </c>
      <c r="AH1599">
        <v>0</v>
      </c>
      <c r="AI1599">
        <v>0</v>
      </c>
      <c r="AJ1599">
        <v>0</v>
      </c>
      <c r="AK1599">
        <v>0</v>
      </c>
      <c r="AL1599">
        <v>1</v>
      </c>
      <c r="AM1599">
        <v>0</v>
      </c>
      <c r="AN1599">
        <v>1</v>
      </c>
      <c r="AO1599">
        <v>0</v>
      </c>
      <c r="AP1599">
        <v>0</v>
      </c>
      <c r="AQ1599">
        <v>0</v>
      </c>
      <c r="AR1599">
        <v>18</v>
      </c>
      <c r="AS1599" t="s">
        <v>16729</v>
      </c>
      <c r="AT1599" t="s">
        <v>80</v>
      </c>
    </row>
    <row r="1600" spans="1:46" x14ac:dyDescent="0.25">
      <c r="A1600" t="s">
        <v>2</v>
      </c>
      <c r="B1600" t="s">
        <v>34513</v>
      </c>
      <c r="C1600" t="s">
        <v>34514</v>
      </c>
      <c r="D1600" t="s">
        <v>34515</v>
      </c>
      <c r="E1600">
        <v>462956</v>
      </c>
      <c r="G1600" t="s">
        <v>298</v>
      </c>
      <c r="H1600" t="s">
        <v>34516</v>
      </c>
      <c r="I1600" t="s">
        <v>34517</v>
      </c>
      <c r="J1600" t="s">
        <v>280</v>
      </c>
      <c r="K1600" t="s">
        <v>194</v>
      </c>
      <c r="L1600" t="s">
        <v>34518</v>
      </c>
      <c r="M1600" t="s">
        <v>34519</v>
      </c>
      <c r="N1600" t="s">
        <v>281</v>
      </c>
      <c r="O1600" t="s">
        <v>75</v>
      </c>
      <c r="P1600" t="s">
        <v>34520</v>
      </c>
      <c r="Q1600" t="s">
        <v>282</v>
      </c>
      <c r="R1600" t="s">
        <v>284</v>
      </c>
      <c r="S1600" t="s">
        <v>17069</v>
      </c>
      <c r="T1600" t="s">
        <v>18664</v>
      </c>
      <c r="U1600" t="s">
        <v>34521</v>
      </c>
      <c r="V1600" s="1" t="s">
        <v>20208</v>
      </c>
      <c r="W1600" t="s">
        <v>34522</v>
      </c>
      <c r="X1600" s="1" t="s">
        <v>22433</v>
      </c>
      <c r="Y1600">
        <v>664</v>
      </c>
      <c r="Z1600" t="s">
        <v>34512</v>
      </c>
      <c r="AA1600">
        <v>0</v>
      </c>
      <c r="AB1600" t="s">
        <v>87</v>
      </c>
      <c r="AC1600">
        <v>0</v>
      </c>
      <c r="AD1600">
        <v>0</v>
      </c>
      <c r="AE1600">
        <v>0</v>
      </c>
      <c r="AF1600">
        <v>0</v>
      </c>
      <c r="AG1600">
        <v>0</v>
      </c>
      <c r="AH1600">
        <v>0</v>
      </c>
      <c r="AI1600">
        <v>0</v>
      </c>
      <c r="AJ1600">
        <v>0</v>
      </c>
      <c r="AK1600">
        <v>0</v>
      </c>
      <c r="AL1600">
        <v>1</v>
      </c>
      <c r="AM1600">
        <v>0</v>
      </c>
      <c r="AN1600">
        <v>1</v>
      </c>
      <c r="AO1600">
        <v>0</v>
      </c>
      <c r="AP1600">
        <v>0</v>
      </c>
      <c r="AQ1600">
        <v>0</v>
      </c>
      <c r="AR1600">
        <v>18</v>
      </c>
      <c r="AS1600" t="s">
        <v>18556</v>
      </c>
      <c r="AT1600" t="s">
        <v>99</v>
      </c>
    </row>
    <row r="1601" spans="1:46" x14ac:dyDescent="0.25">
      <c r="A1601" t="s">
        <v>1</v>
      </c>
      <c r="B1601" t="s">
        <v>26014</v>
      </c>
      <c r="C1601" t="s">
        <v>26015</v>
      </c>
      <c r="D1601" t="s">
        <v>26016</v>
      </c>
      <c r="E1601">
        <v>459488</v>
      </c>
      <c r="G1601" t="s">
        <v>296</v>
      </c>
      <c r="H1601" t="s">
        <v>26017</v>
      </c>
      <c r="I1601" t="s">
        <v>26018</v>
      </c>
      <c r="J1601" t="s">
        <v>280</v>
      </c>
      <c r="K1601" t="s">
        <v>17476</v>
      </c>
      <c r="L1601" t="s">
        <v>26019</v>
      </c>
      <c r="M1601" t="s">
        <v>26020</v>
      </c>
      <c r="N1601" t="s">
        <v>281</v>
      </c>
      <c r="O1601" t="s">
        <v>75</v>
      </c>
      <c r="P1601" t="s">
        <v>26021</v>
      </c>
      <c r="Q1601" t="s">
        <v>282</v>
      </c>
      <c r="R1601" t="s">
        <v>284</v>
      </c>
      <c r="S1601" t="s">
        <v>18685</v>
      </c>
      <c r="T1601" t="s">
        <v>18744</v>
      </c>
      <c r="U1601" t="s">
        <v>21029</v>
      </c>
      <c r="V1601" s="1" t="s">
        <v>20208</v>
      </c>
      <c r="W1601" t="s">
        <v>26022</v>
      </c>
      <c r="X1601" s="1" t="s">
        <v>22433</v>
      </c>
      <c r="Y1601">
        <v>656</v>
      </c>
      <c r="Z1601" t="s">
        <v>19286</v>
      </c>
      <c r="AA1601">
        <v>0</v>
      </c>
      <c r="AB1601" t="s">
        <v>87</v>
      </c>
      <c r="AC1601">
        <v>1</v>
      </c>
      <c r="AD1601">
        <v>0</v>
      </c>
      <c r="AE1601">
        <v>1</v>
      </c>
      <c r="AF1601">
        <v>0</v>
      </c>
      <c r="AG1601">
        <v>0</v>
      </c>
      <c r="AH1601">
        <v>0</v>
      </c>
      <c r="AI1601">
        <v>0</v>
      </c>
      <c r="AJ1601">
        <v>0</v>
      </c>
      <c r="AK1601">
        <v>0</v>
      </c>
      <c r="AL1601">
        <v>0</v>
      </c>
      <c r="AM1601">
        <v>0</v>
      </c>
      <c r="AN1601">
        <v>0</v>
      </c>
      <c r="AO1601">
        <v>0</v>
      </c>
      <c r="AP1601">
        <v>0</v>
      </c>
      <c r="AQ1601">
        <v>0</v>
      </c>
      <c r="AR1601">
        <v>18</v>
      </c>
      <c r="AS1601" t="s">
        <v>16734</v>
      </c>
      <c r="AT1601" t="s">
        <v>92</v>
      </c>
    </row>
    <row r="1602" spans="1:46" x14ac:dyDescent="0.25">
      <c r="A1602" t="s">
        <v>1</v>
      </c>
      <c r="B1602" t="s">
        <v>20506</v>
      </c>
      <c r="C1602" t="s">
        <v>20507</v>
      </c>
      <c r="D1602" t="s">
        <v>23210</v>
      </c>
      <c r="E1602">
        <v>468213</v>
      </c>
      <c r="G1602" t="s">
        <v>291</v>
      </c>
      <c r="H1602" t="s">
        <v>20508</v>
      </c>
      <c r="I1602" t="s">
        <v>20509</v>
      </c>
      <c r="J1602" t="s">
        <v>280</v>
      </c>
      <c r="K1602" t="s">
        <v>17476</v>
      </c>
      <c r="L1602" t="s">
        <v>20510</v>
      </c>
      <c r="M1602" t="s">
        <v>20511</v>
      </c>
      <c r="N1602" t="s">
        <v>281</v>
      </c>
      <c r="O1602" t="s">
        <v>75</v>
      </c>
      <c r="P1602" t="s">
        <v>20512</v>
      </c>
      <c r="Q1602" t="s">
        <v>282</v>
      </c>
      <c r="R1602" t="s">
        <v>284</v>
      </c>
      <c r="S1602" t="s">
        <v>18685</v>
      </c>
      <c r="T1602" t="s">
        <v>18744</v>
      </c>
      <c r="U1602" t="s">
        <v>20513</v>
      </c>
      <c r="V1602" s="1" t="s">
        <v>22433</v>
      </c>
      <c r="W1602" t="s">
        <v>23211</v>
      </c>
      <c r="X1602" s="1" t="s">
        <v>22433</v>
      </c>
      <c r="Y1602">
        <v>656</v>
      </c>
      <c r="Z1602" t="s">
        <v>19286</v>
      </c>
      <c r="AA1602">
        <v>0</v>
      </c>
      <c r="AB1602" t="s">
        <v>87</v>
      </c>
      <c r="AC1602">
        <v>0</v>
      </c>
      <c r="AD1602">
        <v>0</v>
      </c>
      <c r="AE1602">
        <v>0</v>
      </c>
      <c r="AF1602">
        <v>0</v>
      </c>
      <c r="AG1602">
        <v>0</v>
      </c>
      <c r="AH1602">
        <v>0</v>
      </c>
      <c r="AI1602">
        <v>0</v>
      </c>
      <c r="AJ1602">
        <v>0</v>
      </c>
      <c r="AK1602">
        <v>0</v>
      </c>
      <c r="AL1602">
        <v>1</v>
      </c>
      <c r="AM1602">
        <v>0</v>
      </c>
      <c r="AN1602">
        <v>1</v>
      </c>
      <c r="AO1602">
        <v>0</v>
      </c>
      <c r="AP1602">
        <v>0</v>
      </c>
      <c r="AQ1602">
        <v>0</v>
      </c>
      <c r="AR1602">
        <v>18</v>
      </c>
      <c r="AS1602" t="s">
        <v>16729</v>
      </c>
      <c r="AT1602" t="s">
        <v>80</v>
      </c>
    </row>
    <row r="1603" spans="1:46" x14ac:dyDescent="0.25">
      <c r="A1603" t="s">
        <v>1</v>
      </c>
      <c r="B1603" t="s">
        <v>29273</v>
      </c>
      <c r="C1603" t="s">
        <v>29274</v>
      </c>
      <c r="D1603" t="s">
        <v>29275</v>
      </c>
      <c r="E1603">
        <v>461930</v>
      </c>
      <c r="G1603" t="s">
        <v>295</v>
      </c>
      <c r="H1603" t="s">
        <v>29276</v>
      </c>
      <c r="I1603" t="s">
        <v>29277</v>
      </c>
      <c r="J1603" t="s">
        <v>280</v>
      </c>
      <c r="K1603" t="s">
        <v>17476</v>
      </c>
      <c r="L1603" t="s">
        <v>29278</v>
      </c>
      <c r="M1603" t="s">
        <v>29279</v>
      </c>
      <c r="N1603" t="s">
        <v>285</v>
      </c>
      <c r="O1603" t="s">
        <v>75</v>
      </c>
      <c r="P1603" t="s">
        <v>29280</v>
      </c>
      <c r="Q1603" t="s">
        <v>282</v>
      </c>
      <c r="R1603" t="s">
        <v>284</v>
      </c>
      <c r="S1603" t="s">
        <v>18685</v>
      </c>
      <c r="T1603" t="s">
        <v>18744</v>
      </c>
      <c r="U1603" t="s">
        <v>29281</v>
      </c>
      <c r="V1603" s="1" t="s">
        <v>20208</v>
      </c>
      <c r="W1603" t="s">
        <v>29282</v>
      </c>
      <c r="X1603" s="1" t="s">
        <v>22433</v>
      </c>
      <c r="Y1603">
        <v>656</v>
      </c>
      <c r="Z1603" t="s">
        <v>19286</v>
      </c>
      <c r="AA1603">
        <v>0</v>
      </c>
      <c r="AB1603" t="s">
        <v>87</v>
      </c>
      <c r="AC1603">
        <v>0</v>
      </c>
      <c r="AD1603">
        <v>0</v>
      </c>
      <c r="AE1603">
        <v>0</v>
      </c>
      <c r="AF1603">
        <v>0</v>
      </c>
      <c r="AG1603">
        <v>0</v>
      </c>
      <c r="AH1603">
        <v>0</v>
      </c>
      <c r="AI1603">
        <v>0</v>
      </c>
      <c r="AJ1603">
        <v>0</v>
      </c>
      <c r="AK1603">
        <v>0</v>
      </c>
      <c r="AL1603">
        <v>1</v>
      </c>
      <c r="AM1603">
        <v>0</v>
      </c>
      <c r="AN1603">
        <v>1</v>
      </c>
      <c r="AO1603">
        <v>0</v>
      </c>
      <c r="AP1603">
        <v>0</v>
      </c>
      <c r="AQ1603">
        <v>0</v>
      </c>
      <c r="AR1603">
        <v>18</v>
      </c>
      <c r="AS1603" t="s">
        <v>16729</v>
      </c>
      <c r="AT1603" t="s">
        <v>80</v>
      </c>
    </row>
    <row r="1604" spans="1:46" x14ac:dyDescent="0.25">
      <c r="A1604" t="s">
        <v>1</v>
      </c>
      <c r="B1604" t="s">
        <v>34523</v>
      </c>
      <c r="C1604" t="s">
        <v>34524</v>
      </c>
      <c r="D1604" t="s">
        <v>34525</v>
      </c>
      <c r="E1604">
        <v>460031</v>
      </c>
      <c r="G1604" t="s">
        <v>299</v>
      </c>
      <c r="H1604" t="s">
        <v>34526</v>
      </c>
      <c r="I1604" t="s">
        <v>34527</v>
      </c>
      <c r="J1604" t="s">
        <v>280</v>
      </c>
      <c r="K1604" t="s">
        <v>30309</v>
      </c>
      <c r="L1604" t="s">
        <v>34528</v>
      </c>
      <c r="M1604" t="s">
        <v>34529</v>
      </c>
      <c r="N1604" t="s">
        <v>285</v>
      </c>
      <c r="O1604" t="s">
        <v>75</v>
      </c>
      <c r="P1604" t="s">
        <v>34530</v>
      </c>
      <c r="Q1604" t="s">
        <v>282</v>
      </c>
      <c r="R1604" t="s">
        <v>246</v>
      </c>
      <c r="S1604" t="s">
        <v>18685</v>
      </c>
      <c r="T1604" t="s">
        <v>18494</v>
      </c>
      <c r="U1604" t="s">
        <v>34531</v>
      </c>
      <c r="V1604" s="1" t="s">
        <v>20208</v>
      </c>
      <c r="W1604" t="s">
        <v>34532</v>
      </c>
      <c r="X1604" s="1" t="s">
        <v>22433</v>
      </c>
      <c r="Y1604">
        <v>656</v>
      </c>
      <c r="Z1604" t="s">
        <v>19286</v>
      </c>
      <c r="AA1604">
        <v>0</v>
      </c>
      <c r="AB1604" t="s">
        <v>87</v>
      </c>
      <c r="AC1604">
        <v>0</v>
      </c>
      <c r="AD1604">
        <v>0</v>
      </c>
      <c r="AE1604">
        <v>0</v>
      </c>
      <c r="AF1604">
        <v>0</v>
      </c>
      <c r="AG1604">
        <v>0</v>
      </c>
      <c r="AH1604">
        <v>0</v>
      </c>
      <c r="AI1604">
        <v>0</v>
      </c>
      <c r="AJ1604">
        <v>0</v>
      </c>
      <c r="AK1604">
        <v>0</v>
      </c>
      <c r="AL1604">
        <v>1</v>
      </c>
      <c r="AM1604">
        <v>0</v>
      </c>
      <c r="AN1604">
        <v>1</v>
      </c>
      <c r="AO1604">
        <v>0</v>
      </c>
      <c r="AP1604">
        <v>0</v>
      </c>
      <c r="AQ1604">
        <v>0</v>
      </c>
      <c r="AR1604">
        <v>18</v>
      </c>
      <c r="AS1604" t="s">
        <v>16729</v>
      </c>
      <c r="AT1604" t="s">
        <v>80</v>
      </c>
    </row>
    <row r="1605" spans="1:46" x14ac:dyDescent="0.25">
      <c r="A1605" t="s">
        <v>1</v>
      </c>
      <c r="B1605" t="s">
        <v>34544</v>
      </c>
      <c r="C1605" t="s">
        <v>34545</v>
      </c>
      <c r="D1605" t="s">
        <v>34546</v>
      </c>
      <c r="E1605">
        <v>463261</v>
      </c>
      <c r="G1605" t="s">
        <v>16900</v>
      </c>
      <c r="H1605" t="s">
        <v>34547</v>
      </c>
      <c r="I1605" t="s">
        <v>34548</v>
      </c>
      <c r="J1605" t="s">
        <v>34549</v>
      </c>
      <c r="K1605" t="s">
        <v>34550</v>
      </c>
      <c r="L1605" t="s">
        <v>34551</v>
      </c>
      <c r="M1605" t="s">
        <v>34552</v>
      </c>
      <c r="N1605" t="s">
        <v>281</v>
      </c>
      <c r="O1605" t="s">
        <v>75</v>
      </c>
      <c r="P1605" t="s">
        <v>34553</v>
      </c>
      <c r="Q1605" t="s">
        <v>282</v>
      </c>
      <c r="R1605" t="s">
        <v>284</v>
      </c>
      <c r="S1605" t="s">
        <v>18702</v>
      </c>
      <c r="T1605" t="s">
        <v>18703</v>
      </c>
      <c r="U1605" t="s">
        <v>34554</v>
      </c>
      <c r="V1605" s="1" t="s">
        <v>20208</v>
      </c>
      <c r="W1605" t="s">
        <v>34555</v>
      </c>
      <c r="X1605" s="1" t="s">
        <v>22433</v>
      </c>
      <c r="Y1605">
        <v>633</v>
      </c>
      <c r="Z1605" t="s">
        <v>34543</v>
      </c>
      <c r="AA1605">
        <v>0</v>
      </c>
      <c r="AB1605" t="s">
        <v>87</v>
      </c>
      <c r="AC1605">
        <v>0</v>
      </c>
      <c r="AD1605">
        <v>0</v>
      </c>
      <c r="AE1605">
        <v>0</v>
      </c>
      <c r="AF1605">
        <v>0</v>
      </c>
      <c r="AG1605">
        <v>0</v>
      </c>
      <c r="AH1605">
        <v>0</v>
      </c>
      <c r="AI1605">
        <v>0</v>
      </c>
      <c r="AJ1605">
        <v>0</v>
      </c>
      <c r="AK1605">
        <v>0</v>
      </c>
      <c r="AL1605">
        <v>1</v>
      </c>
      <c r="AM1605">
        <v>0</v>
      </c>
      <c r="AN1605">
        <v>1</v>
      </c>
      <c r="AO1605">
        <v>0</v>
      </c>
      <c r="AP1605">
        <v>0</v>
      </c>
      <c r="AQ1605">
        <v>0</v>
      </c>
      <c r="AR1605">
        <v>18</v>
      </c>
      <c r="AS1605" t="s">
        <v>18508</v>
      </c>
      <c r="AT1605" t="s">
        <v>105</v>
      </c>
    </row>
    <row r="1606" spans="1:46" x14ac:dyDescent="0.25">
      <c r="A1606" t="s">
        <v>1</v>
      </c>
      <c r="B1606" t="s">
        <v>27584</v>
      </c>
      <c r="C1606" t="s">
        <v>27585</v>
      </c>
      <c r="D1606" t="s">
        <v>27586</v>
      </c>
      <c r="E1606">
        <v>447966</v>
      </c>
      <c r="G1606" t="s">
        <v>296</v>
      </c>
      <c r="H1606" t="s">
        <v>27587</v>
      </c>
      <c r="I1606" t="s">
        <v>27588</v>
      </c>
      <c r="J1606" t="s">
        <v>280</v>
      </c>
      <c r="K1606" t="s">
        <v>27589</v>
      </c>
      <c r="L1606" t="s">
        <v>27590</v>
      </c>
      <c r="M1606" t="s">
        <v>287</v>
      </c>
      <c r="N1606" t="s">
        <v>285</v>
      </c>
      <c r="O1606" t="s">
        <v>75</v>
      </c>
      <c r="P1606" t="s">
        <v>27591</v>
      </c>
      <c r="Q1606" t="s">
        <v>282</v>
      </c>
      <c r="R1606" t="s">
        <v>284</v>
      </c>
      <c r="S1606" t="s">
        <v>18702</v>
      </c>
      <c r="T1606" t="s">
        <v>27364</v>
      </c>
      <c r="U1606" t="s">
        <v>27592</v>
      </c>
      <c r="V1606" s="1" t="s">
        <v>19187</v>
      </c>
      <c r="W1606" t="s">
        <v>27593</v>
      </c>
      <c r="X1606" s="1" t="s">
        <v>22433</v>
      </c>
      <c r="Y1606">
        <v>633</v>
      </c>
      <c r="Z1606" t="s">
        <v>34543</v>
      </c>
      <c r="AA1606">
        <v>0</v>
      </c>
      <c r="AB1606" t="s">
        <v>87</v>
      </c>
      <c r="AC1606">
        <v>0</v>
      </c>
      <c r="AD1606">
        <v>0</v>
      </c>
      <c r="AE1606">
        <v>0</v>
      </c>
      <c r="AF1606">
        <v>0</v>
      </c>
      <c r="AG1606">
        <v>0</v>
      </c>
      <c r="AH1606">
        <v>0</v>
      </c>
      <c r="AI1606">
        <v>0</v>
      </c>
      <c r="AJ1606">
        <v>0</v>
      </c>
      <c r="AK1606">
        <v>0</v>
      </c>
      <c r="AL1606">
        <v>1</v>
      </c>
      <c r="AM1606">
        <v>0</v>
      </c>
      <c r="AN1606">
        <v>1</v>
      </c>
      <c r="AO1606">
        <v>0</v>
      </c>
      <c r="AP1606">
        <v>0</v>
      </c>
      <c r="AQ1606">
        <v>0</v>
      </c>
      <c r="AR1606">
        <v>18</v>
      </c>
      <c r="AS1606" t="s">
        <v>16729</v>
      </c>
      <c r="AT1606" t="s">
        <v>80</v>
      </c>
    </row>
    <row r="1607" spans="1:46" x14ac:dyDescent="0.25">
      <c r="A1607" t="s">
        <v>1</v>
      </c>
      <c r="B1607" t="s">
        <v>27355</v>
      </c>
      <c r="C1607" t="s">
        <v>27356</v>
      </c>
      <c r="D1607" t="s">
        <v>27357</v>
      </c>
      <c r="E1607">
        <v>463898</v>
      </c>
      <c r="G1607" t="s">
        <v>295</v>
      </c>
      <c r="H1607" t="s">
        <v>27358</v>
      </c>
      <c r="I1607" t="s">
        <v>27359</v>
      </c>
      <c r="J1607" t="s">
        <v>280</v>
      </c>
      <c r="K1607" t="s">
        <v>27360</v>
      </c>
      <c r="L1607" t="s">
        <v>27361</v>
      </c>
      <c r="M1607" t="s">
        <v>27362</v>
      </c>
      <c r="N1607" t="s">
        <v>285</v>
      </c>
      <c r="O1607" t="s">
        <v>75</v>
      </c>
      <c r="P1607" t="s">
        <v>27363</v>
      </c>
      <c r="Q1607" t="s">
        <v>282</v>
      </c>
      <c r="R1607" t="s">
        <v>169</v>
      </c>
      <c r="S1607" t="s">
        <v>18702</v>
      </c>
      <c r="T1607" t="s">
        <v>27364</v>
      </c>
      <c r="U1607" t="s">
        <v>27365</v>
      </c>
      <c r="V1607" s="1" t="s">
        <v>20208</v>
      </c>
      <c r="W1607" t="s">
        <v>27366</v>
      </c>
      <c r="X1607" s="1" t="s">
        <v>22433</v>
      </c>
      <c r="Y1607">
        <v>633</v>
      </c>
      <c r="Z1607" t="s">
        <v>34543</v>
      </c>
      <c r="AA1607">
        <v>0</v>
      </c>
      <c r="AB1607" t="s">
        <v>87</v>
      </c>
      <c r="AC1607">
        <v>0</v>
      </c>
      <c r="AD1607">
        <v>0</v>
      </c>
      <c r="AE1607">
        <v>0</v>
      </c>
      <c r="AF1607">
        <v>0</v>
      </c>
      <c r="AG1607">
        <v>0</v>
      </c>
      <c r="AH1607">
        <v>0</v>
      </c>
      <c r="AI1607">
        <v>0</v>
      </c>
      <c r="AJ1607">
        <v>0</v>
      </c>
      <c r="AK1607">
        <v>0</v>
      </c>
      <c r="AL1607">
        <v>1</v>
      </c>
      <c r="AM1607">
        <v>0</v>
      </c>
      <c r="AN1607">
        <v>1</v>
      </c>
      <c r="AO1607">
        <v>0</v>
      </c>
      <c r="AP1607">
        <v>0</v>
      </c>
      <c r="AQ1607">
        <v>0</v>
      </c>
      <c r="AR1607">
        <v>18</v>
      </c>
      <c r="AS1607" t="s">
        <v>16729</v>
      </c>
      <c r="AT1607" t="s">
        <v>80</v>
      </c>
    </row>
    <row r="1608" spans="1:46" x14ac:dyDescent="0.25">
      <c r="A1608" t="s">
        <v>1</v>
      </c>
      <c r="B1608" t="s">
        <v>34533</v>
      </c>
      <c r="C1608" t="s">
        <v>34534</v>
      </c>
      <c r="D1608" t="s">
        <v>34535</v>
      </c>
      <c r="E1608">
        <v>452443</v>
      </c>
      <c r="G1608" t="s">
        <v>299</v>
      </c>
      <c r="H1608" t="s">
        <v>34536</v>
      </c>
      <c r="I1608" t="s">
        <v>34537</v>
      </c>
      <c r="J1608" t="s">
        <v>280</v>
      </c>
      <c r="K1608" t="s">
        <v>27589</v>
      </c>
      <c r="L1608" t="s">
        <v>34538</v>
      </c>
      <c r="M1608" t="s">
        <v>34539</v>
      </c>
      <c r="N1608" t="s">
        <v>281</v>
      </c>
      <c r="O1608" t="s">
        <v>75</v>
      </c>
      <c r="P1608" t="s">
        <v>34540</v>
      </c>
      <c r="Q1608" t="s">
        <v>282</v>
      </c>
      <c r="R1608" t="s">
        <v>284</v>
      </c>
      <c r="S1608" t="s">
        <v>18702</v>
      </c>
      <c r="T1608" t="s">
        <v>27364</v>
      </c>
      <c r="U1608" t="s">
        <v>34541</v>
      </c>
      <c r="V1608" s="1" t="s">
        <v>19945</v>
      </c>
      <c r="W1608" t="s">
        <v>34542</v>
      </c>
      <c r="X1608" s="1" t="s">
        <v>22433</v>
      </c>
      <c r="Y1608">
        <v>633</v>
      </c>
      <c r="Z1608" t="s">
        <v>34543</v>
      </c>
      <c r="AA1608">
        <v>0</v>
      </c>
      <c r="AB1608" t="s">
        <v>87</v>
      </c>
      <c r="AC1608">
        <v>0</v>
      </c>
      <c r="AD1608">
        <v>0</v>
      </c>
      <c r="AE1608">
        <v>0</v>
      </c>
      <c r="AF1608">
        <v>0</v>
      </c>
      <c r="AG1608">
        <v>0</v>
      </c>
      <c r="AH1608">
        <v>0</v>
      </c>
      <c r="AI1608">
        <v>0</v>
      </c>
      <c r="AJ1608">
        <v>0</v>
      </c>
      <c r="AK1608">
        <v>0</v>
      </c>
      <c r="AL1608">
        <v>1</v>
      </c>
      <c r="AM1608">
        <v>0</v>
      </c>
      <c r="AN1608">
        <v>1</v>
      </c>
      <c r="AO1608">
        <v>0</v>
      </c>
      <c r="AP1608">
        <v>0</v>
      </c>
      <c r="AQ1608">
        <v>0</v>
      </c>
      <c r="AR1608">
        <v>18</v>
      </c>
      <c r="AS1608" t="s">
        <v>18508</v>
      </c>
      <c r="AT1608" t="s">
        <v>105</v>
      </c>
    </row>
    <row r="1609" spans="1:46" x14ac:dyDescent="0.25">
      <c r="A1609" t="s">
        <v>16787</v>
      </c>
      <c r="B1609" t="s">
        <v>34556</v>
      </c>
      <c r="C1609" t="s">
        <v>34557</v>
      </c>
      <c r="D1609" t="s">
        <v>34558</v>
      </c>
      <c r="E1609">
        <v>463885</v>
      </c>
      <c r="G1609" t="s">
        <v>299</v>
      </c>
      <c r="H1609" t="s">
        <v>34559</v>
      </c>
      <c r="I1609" t="s">
        <v>34560</v>
      </c>
      <c r="J1609" t="s">
        <v>280</v>
      </c>
      <c r="K1609" t="s">
        <v>18864</v>
      </c>
      <c r="L1609" t="s">
        <v>34561</v>
      </c>
      <c r="M1609" t="s">
        <v>34562</v>
      </c>
      <c r="N1609" t="s">
        <v>281</v>
      </c>
      <c r="O1609" t="s">
        <v>155</v>
      </c>
      <c r="P1609" t="s">
        <v>34563</v>
      </c>
      <c r="Q1609" t="s">
        <v>282</v>
      </c>
      <c r="R1609" t="s">
        <v>284</v>
      </c>
      <c r="S1609" t="s">
        <v>238</v>
      </c>
      <c r="T1609" t="s">
        <v>18763</v>
      </c>
      <c r="U1609" t="s">
        <v>32541</v>
      </c>
      <c r="V1609" s="1" t="s">
        <v>20208</v>
      </c>
      <c r="W1609" t="s">
        <v>34564</v>
      </c>
      <c r="X1609" s="1" t="s">
        <v>22433</v>
      </c>
      <c r="Y1609">
        <v>1877</v>
      </c>
      <c r="Z1609" t="s">
        <v>34565</v>
      </c>
      <c r="AA1609">
        <v>1</v>
      </c>
      <c r="AB1609" t="s">
        <v>18006</v>
      </c>
      <c r="AC1609">
        <v>1</v>
      </c>
      <c r="AD1609">
        <v>1</v>
      </c>
      <c r="AE1609">
        <v>0</v>
      </c>
      <c r="AF1609">
        <v>0</v>
      </c>
      <c r="AG1609">
        <v>0</v>
      </c>
      <c r="AH1609">
        <v>0</v>
      </c>
      <c r="AI1609">
        <v>0</v>
      </c>
      <c r="AJ1609">
        <v>0</v>
      </c>
      <c r="AK1609">
        <v>0</v>
      </c>
      <c r="AL1609">
        <v>0</v>
      </c>
      <c r="AM1609">
        <v>0</v>
      </c>
      <c r="AN1609">
        <v>0</v>
      </c>
      <c r="AO1609">
        <v>0</v>
      </c>
      <c r="AP1609">
        <v>0</v>
      </c>
      <c r="AQ1609">
        <v>0</v>
      </c>
      <c r="AR1609">
        <v>18</v>
      </c>
      <c r="AS1609" t="s">
        <v>16734</v>
      </c>
      <c r="AT1609" t="s">
        <v>92</v>
      </c>
    </row>
    <row r="1610" spans="1:46" x14ac:dyDescent="0.25">
      <c r="A1610" t="s">
        <v>0</v>
      </c>
      <c r="B1610" t="s">
        <v>25202</v>
      </c>
      <c r="C1610" t="s">
        <v>25203</v>
      </c>
      <c r="D1610" t="s">
        <v>25204</v>
      </c>
      <c r="E1610">
        <v>460522</v>
      </c>
      <c r="G1610" t="s">
        <v>283</v>
      </c>
      <c r="H1610" t="s">
        <v>25205</v>
      </c>
      <c r="I1610" t="s">
        <v>25206</v>
      </c>
      <c r="J1610" t="s">
        <v>280</v>
      </c>
      <c r="K1610" t="s">
        <v>132</v>
      </c>
      <c r="L1610" t="s">
        <v>25207</v>
      </c>
      <c r="M1610" t="s">
        <v>25208</v>
      </c>
      <c r="N1610" t="s">
        <v>285</v>
      </c>
      <c r="O1610" t="s">
        <v>75</v>
      </c>
      <c r="P1610" t="s">
        <v>25209</v>
      </c>
      <c r="Q1610" t="s">
        <v>286</v>
      </c>
      <c r="R1610" t="s">
        <v>164</v>
      </c>
      <c r="S1610" t="s">
        <v>18683</v>
      </c>
      <c r="T1610" t="s">
        <v>18766</v>
      </c>
      <c r="U1610" t="s">
        <v>25210</v>
      </c>
      <c r="V1610" s="1" t="s">
        <v>20208</v>
      </c>
      <c r="W1610" t="s">
        <v>25211</v>
      </c>
      <c r="X1610" s="1" t="s">
        <v>22433</v>
      </c>
      <c r="Y1610">
        <v>1660</v>
      </c>
      <c r="Z1610" t="s">
        <v>34574</v>
      </c>
      <c r="AA1610">
        <v>0</v>
      </c>
      <c r="AB1610" t="s">
        <v>87</v>
      </c>
      <c r="AC1610">
        <v>0</v>
      </c>
      <c r="AD1610">
        <v>0</v>
      </c>
      <c r="AE1610">
        <v>0</v>
      </c>
      <c r="AF1610">
        <v>0</v>
      </c>
      <c r="AG1610">
        <v>0</v>
      </c>
      <c r="AH1610">
        <v>0</v>
      </c>
      <c r="AI1610">
        <v>0</v>
      </c>
      <c r="AJ1610">
        <v>0</v>
      </c>
      <c r="AK1610">
        <v>0</v>
      </c>
      <c r="AL1610">
        <v>1</v>
      </c>
      <c r="AM1610">
        <v>0</v>
      </c>
      <c r="AN1610">
        <v>1</v>
      </c>
      <c r="AO1610">
        <v>0</v>
      </c>
      <c r="AP1610">
        <v>0</v>
      </c>
      <c r="AQ1610">
        <v>0</v>
      </c>
      <c r="AR1610">
        <v>10</v>
      </c>
      <c r="AS1610" t="s">
        <v>18474</v>
      </c>
      <c r="AT1610" t="s">
        <v>118</v>
      </c>
    </row>
    <row r="1611" spans="1:46" x14ac:dyDescent="0.25">
      <c r="A1611" t="s">
        <v>0</v>
      </c>
      <c r="B1611" t="s">
        <v>39521</v>
      </c>
      <c r="C1611" t="s">
        <v>39522</v>
      </c>
      <c r="D1611" t="s">
        <v>39523</v>
      </c>
      <c r="E1611">
        <v>465296</v>
      </c>
      <c r="G1611" t="s">
        <v>293</v>
      </c>
      <c r="H1611" t="s">
        <v>39524</v>
      </c>
      <c r="I1611" t="s">
        <v>39525</v>
      </c>
      <c r="J1611" t="s">
        <v>280</v>
      </c>
      <c r="K1611" t="s">
        <v>18896</v>
      </c>
      <c r="L1611" t="s">
        <v>39526</v>
      </c>
      <c r="M1611" t="s">
        <v>39527</v>
      </c>
      <c r="N1611" t="s">
        <v>39528</v>
      </c>
      <c r="O1611" t="s">
        <v>75</v>
      </c>
      <c r="P1611" t="s">
        <v>39529</v>
      </c>
      <c r="Q1611" t="s">
        <v>282</v>
      </c>
      <c r="R1611" t="s">
        <v>284</v>
      </c>
      <c r="S1611" t="s">
        <v>18683</v>
      </c>
      <c r="T1611" t="s">
        <v>18766</v>
      </c>
      <c r="U1611" t="s">
        <v>39530</v>
      </c>
      <c r="V1611" s="1" t="s">
        <v>20208</v>
      </c>
      <c r="W1611" t="s">
        <v>39531</v>
      </c>
      <c r="X1611" s="1" t="s">
        <v>22433</v>
      </c>
      <c r="Y1611">
        <v>1660</v>
      </c>
      <c r="Z1611" t="s">
        <v>34574</v>
      </c>
      <c r="AA1611">
        <v>0</v>
      </c>
      <c r="AB1611" t="s">
        <v>87</v>
      </c>
      <c r="AC1611">
        <v>0</v>
      </c>
      <c r="AD1611">
        <v>0</v>
      </c>
      <c r="AE1611">
        <v>0</v>
      </c>
      <c r="AF1611">
        <v>0</v>
      </c>
      <c r="AG1611">
        <v>0</v>
      </c>
      <c r="AH1611">
        <v>0</v>
      </c>
      <c r="AI1611">
        <v>0</v>
      </c>
      <c r="AJ1611">
        <v>0</v>
      </c>
      <c r="AK1611">
        <v>0</v>
      </c>
      <c r="AL1611">
        <v>1</v>
      </c>
      <c r="AM1611">
        <v>0</v>
      </c>
      <c r="AN1611">
        <v>1</v>
      </c>
      <c r="AO1611">
        <v>0</v>
      </c>
      <c r="AP1611">
        <v>0</v>
      </c>
      <c r="AQ1611">
        <v>0</v>
      </c>
      <c r="AR1611">
        <v>18</v>
      </c>
      <c r="AS1611" t="s">
        <v>16729</v>
      </c>
      <c r="AT1611" t="s">
        <v>80</v>
      </c>
    </row>
    <row r="1612" spans="1:46" x14ac:dyDescent="0.25">
      <c r="A1612" t="s">
        <v>0</v>
      </c>
      <c r="B1612" t="s">
        <v>34566</v>
      </c>
      <c r="C1612" t="s">
        <v>34567</v>
      </c>
      <c r="D1612" t="s">
        <v>34568</v>
      </c>
      <c r="E1612">
        <v>463882</v>
      </c>
      <c r="G1612" t="s">
        <v>299</v>
      </c>
      <c r="H1612" t="s">
        <v>17492</v>
      </c>
      <c r="I1612" t="s">
        <v>34569</v>
      </c>
      <c r="J1612" t="s">
        <v>280</v>
      </c>
      <c r="K1612" t="s">
        <v>139</v>
      </c>
      <c r="L1612" t="s">
        <v>34570</v>
      </c>
      <c r="M1612" t="s">
        <v>287</v>
      </c>
      <c r="N1612" t="s">
        <v>281</v>
      </c>
      <c r="O1612" t="s">
        <v>75</v>
      </c>
      <c r="P1612" t="s">
        <v>34571</v>
      </c>
      <c r="Q1612" t="s">
        <v>282</v>
      </c>
      <c r="R1612" t="s">
        <v>245</v>
      </c>
      <c r="S1612" t="s">
        <v>18683</v>
      </c>
      <c r="T1612" t="s">
        <v>18717</v>
      </c>
      <c r="U1612" t="s">
        <v>34572</v>
      </c>
      <c r="V1612" s="1" t="s">
        <v>20208</v>
      </c>
      <c r="W1612" t="s">
        <v>34573</v>
      </c>
      <c r="X1612" s="1" t="s">
        <v>22433</v>
      </c>
      <c r="Y1612">
        <v>1660</v>
      </c>
      <c r="Z1612" t="s">
        <v>34574</v>
      </c>
      <c r="AA1612">
        <v>0</v>
      </c>
      <c r="AB1612" t="s">
        <v>87</v>
      </c>
      <c r="AC1612">
        <v>0</v>
      </c>
      <c r="AD1612">
        <v>0</v>
      </c>
      <c r="AE1612">
        <v>0</v>
      </c>
      <c r="AF1612">
        <v>0</v>
      </c>
      <c r="AG1612">
        <v>0</v>
      </c>
      <c r="AH1612">
        <v>0</v>
      </c>
      <c r="AI1612">
        <v>0</v>
      </c>
      <c r="AJ1612">
        <v>0</v>
      </c>
      <c r="AK1612">
        <v>0</v>
      </c>
      <c r="AL1612">
        <v>1</v>
      </c>
      <c r="AM1612">
        <v>0</v>
      </c>
      <c r="AN1612">
        <v>1</v>
      </c>
      <c r="AO1612">
        <v>0</v>
      </c>
      <c r="AP1612">
        <v>0</v>
      </c>
      <c r="AQ1612">
        <v>0</v>
      </c>
      <c r="AR1612">
        <v>18</v>
      </c>
      <c r="AS1612" t="s">
        <v>16729</v>
      </c>
      <c r="AT1612" t="s">
        <v>80</v>
      </c>
    </row>
    <row r="1613" spans="1:46" x14ac:dyDescent="0.25">
      <c r="A1613" t="s">
        <v>0</v>
      </c>
      <c r="B1613" t="s">
        <v>21622</v>
      </c>
      <c r="C1613" t="s">
        <v>21623</v>
      </c>
      <c r="D1613" t="s">
        <v>21624</v>
      </c>
      <c r="E1613">
        <v>455686</v>
      </c>
      <c r="G1613" t="s">
        <v>295</v>
      </c>
      <c r="H1613" t="s">
        <v>21625</v>
      </c>
      <c r="I1613" t="s">
        <v>21626</v>
      </c>
      <c r="J1613" t="s">
        <v>280</v>
      </c>
      <c r="K1613" t="s">
        <v>139</v>
      </c>
      <c r="L1613" t="s">
        <v>23151</v>
      </c>
      <c r="M1613" t="s">
        <v>21627</v>
      </c>
      <c r="N1613" t="s">
        <v>281</v>
      </c>
      <c r="O1613" t="s">
        <v>75</v>
      </c>
      <c r="P1613" t="s">
        <v>21628</v>
      </c>
      <c r="Q1613" t="s">
        <v>282</v>
      </c>
      <c r="R1613" t="s">
        <v>284</v>
      </c>
      <c r="S1613" t="s">
        <v>18683</v>
      </c>
      <c r="T1613" t="s">
        <v>18717</v>
      </c>
      <c r="U1613" t="s">
        <v>23152</v>
      </c>
      <c r="V1613" s="1" t="s">
        <v>19945</v>
      </c>
      <c r="W1613" t="s">
        <v>23153</v>
      </c>
      <c r="X1613" s="1" t="s">
        <v>22433</v>
      </c>
      <c r="Y1613">
        <v>1660</v>
      </c>
      <c r="Z1613" t="s">
        <v>34574</v>
      </c>
      <c r="AA1613">
        <v>0</v>
      </c>
      <c r="AB1613" t="s">
        <v>87</v>
      </c>
      <c r="AC1613">
        <v>0</v>
      </c>
      <c r="AD1613">
        <v>0</v>
      </c>
      <c r="AE1613">
        <v>0</v>
      </c>
      <c r="AF1613">
        <v>0</v>
      </c>
      <c r="AG1613">
        <v>0</v>
      </c>
      <c r="AH1613">
        <v>0</v>
      </c>
      <c r="AI1613">
        <v>0</v>
      </c>
      <c r="AJ1613">
        <v>0</v>
      </c>
      <c r="AK1613">
        <v>0</v>
      </c>
      <c r="AL1613">
        <v>1</v>
      </c>
      <c r="AM1613">
        <v>0</v>
      </c>
      <c r="AN1613">
        <v>1</v>
      </c>
      <c r="AO1613">
        <v>0</v>
      </c>
      <c r="AP1613">
        <v>0</v>
      </c>
      <c r="AQ1613">
        <v>0</v>
      </c>
      <c r="AR1613">
        <v>18</v>
      </c>
      <c r="AS1613" t="s">
        <v>16729</v>
      </c>
      <c r="AT1613" t="s">
        <v>80</v>
      </c>
    </row>
    <row r="1614" spans="1:46" x14ac:dyDescent="0.25">
      <c r="A1614" t="s">
        <v>2</v>
      </c>
      <c r="B1614" t="s">
        <v>34714</v>
      </c>
      <c r="C1614" t="s">
        <v>34715</v>
      </c>
      <c r="D1614" t="s">
        <v>34716</v>
      </c>
      <c r="E1614">
        <v>239815</v>
      </c>
      <c r="G1614" t="s">
        <v>297</v>
      </c>
      <c r="H1614" t="s">
        <v>34717</v>
      </c>
      <c r="I1614" t="s">
        <v>34718</v>
      </c>
      <c r="J1614" t="s">
        <v>280</v>
      </c>
      <c r="K1614" t="s">
        <v>191</v>
      </c>
      <c r="L1614" t="s">
        <v>34719</v>
      </c>
      <c r="M1614" t="s">
        <v>34720</v>
      </c>
      <c r="N1614" t="s">
        <v>281</v>
      </c>
      <c r="O1614" t="s">
        <v>75</v>
      </c>
      <c r="P1614" t="s">
        <v>34721</v>
      </c>
      <c r="Q1614" t="s">
        <v>282</v>
      </c>
      <c r="R1614" t="s">
        <v>284</v>
      </c>
      <c r="S1614" t="s">
        <v>18535</v>
      </c>
      <c r="T1614" t="s">
        <v>18709</v>
      </c>
      <c r="U1614" t="s">
        <v>34722</v>
      </c>
      <c r="V1614" s="1" t="s">
        <v>18674</v>
      </c>
      <c r="W1614" t="s">
        <v>34723</v>
      </c>
      <c r="X1614" s="1" t="s">
        <v>22433</v>
      </c>
      <c r="Y1614">
        <v>1506</v>
      </c>
      <c r="Z1614" t="s">
        <v>18821</v>
      </c>
      <c r="AA1614">
        <v>1</v>
      </c>
      <c r="AB1614" t="s">
        <v>18479</v>
      </c>
      <c r="AC1614">
        <v>0</v>
      </c>
      <c r="AD1614">
        <v>0</v>
      </c>
      <c r="AE1614">
        <v>0</v>
      </c>
      <c r="AF1614">
        <v>0</v>
      </c>
      <c r="AG1614">
        <v>0</v>
      </c>
      <c r="AH1614">
        <v>0</v>
      </c>
      <c r="AI1614">
        <v>0</v>
      </c>
      <c r="AJ1614">
        <v>0</v>
      </c>
      <c r="AK1614">
        <v>0</v>
      </c>
      <c r="AL1614">
        <v>0</v>
      </c>
      <c r="AM1614">
        <v>0</v>
      </c>
      <c r="AN1614">
        <v>0</v>
      </c>
      <c r="AO1614">
        <v>0</v>
      </c>
      <c r="AP1614">
        <v>0</v>
      </c>
      <c r="AQ1614">
        <v>0</v>
      </c>
      <c r="AR1614">
        <v>1</v>
      </c>
      <c r="AS1614" t="s">
        <v>17087</v>
      </c>
      <c r="AT1614" t="s">
        <v>97</v>
      </c>
    </row>
    <row r="1615" spans="1:46" x14ac:dyDescent="0.25">
      <c r="A1615" t="s">
        <v>2</v>
      </c>
      <c r="B1615" t="s">
        <v>34654</v>
      </c>
      <c r="C1615" t="s">
        <v>34655</v>
      </c>
      <c r="D1615" t="s">
        <v>34656</v>
      </c>
      <c r="E1615">
        <v>239638</v>
      </c>
      <c r="G1615" t="s">
        <v>297</v>
      </c>
      <c r="H1615" t="s">
        <v>34657</v>
      </c>
      <c r="I1615" t="s">
        <v>34658</v>
      </c>
      <c r="J1615" t="s">
        <v>280</v>
      </c>
      <c r="K1615" t="s">
        <v>191</v>
      </c>
      <c r="L1615" t="s">
        <v>34659</v>
      </c>
      <c r="M1615" t="s">
        <v>34660</v>
      </c>
      <c r="N1615" t="s">
        <v>285</v>
      </c>
      <c r="O1615" t="s">
        <v>75</v>
      </c>
      <c r="P1615" t="s">
        <v>34661</v>
      </c>
      <c r="Q1615" t="s">
        <v>282</v>
      </c>
      <c r="R1615" t="s">
        <v>246</v>
      </c>
      <c r="S1615" t="s">
        <v>18535</v>
      </c>
      <c r="T1615" t="s">
        <v>18709</v>
      </c>
      <c r="U1615" t="s">
        <v>34662</v>
      </c>
      <c r="V1615" s="1" t="s">
        <v>18674</v>
      </c>
      <c r="W1615" t="s">
        <v>34663</v>
      </c>
      <c r="X1615" s="1" t="s">
        <v>22433</v>
      </c>
      <c r="Y1615">
        <v>1506</v>
      </c>
      <c r="Z1615" t="s">
        <v>18821</v>
      </c>
      <c r="AA1615">
        <v>1</v>
      </c>
      <c r="AB1615" t="s">
        <v>18479</v>
      </c>
      <c r="AC1615">
        <v>0</v>
      </c>
      <c r="AD1615">
        <v>0</v>
      </c>
      <c r="AE1615">
        <v>0</v>
      </c>
      <c r="AF1615">
        <v>0</v>
      </c>
      <c r="AG1615">
        <v>0</v>
      </c>
      <c r="AH1615">
        <v>0</v>
      </c>
      <c r="AI1615">
        <v>0</v>
      </c>
      <c r="AJ1615">
        <v>0</v>
      </c>
      <c r="AK1615">
        <v>0</v>
      </c>
      <c r="AL1615">
        <v>0</v>
      </c>
      <c r="AM1615">
        <v>0</v>
      </c>
      <c r="AN1615">
        <v>0</v>
      </c>
      <c r="AO1615">
        <v>0</v>
      </c>
      <c r="AP1615">
        <v>0</v>
      </c>
      <c r="AQ1615">
        <v>0</v>
      </c>
      <c r="AR1615">
        <v>1</v>
      </c>
      <c r="AS1615" t="s">
        <v>17087</v>
      </c>
      <c r="AT1615" t="s">
        <v>97</v>
      </c>
    </row>
    <row r="1616" spans="1:46" x14ac:dyDescent="0.25">
      <c r="A1616" t="s">
        <v>2</v>
      </c>
      <c r="B1616" t="s">
        <v>34741</v>
      </c>
      <c r="C1616" t="s">
        <v>34742</v>
      </c>
      <c r="D1616" t="s">
        <v>34743</v>
      </c>
      <c r="E1616">
        <v>239867</v>
      </c>
      <c r="G1616" t="s">
        <v>297</v>
      </c>
      <c r="H1616" t="s">
        <v>34744</v>
      </c>
      <c r="I1616" t="s">
        <v>34745</v>
      </c>
      <c r="J1616" t="s">
        <v>280</v>
      </c>
      <c r="K1616" t="s">
        <v>191</v>
      </c>
      <c r="L1616" t="s">
        <v>34746</v>
      </c>
      <c r="M1616" t="s">
        <v>34747</v>
      </c>
      <c r="N1616" t="s">
        <v>281</v>
      </c>
      <c r="O1616" t="s">
        <v>75</v>
      </c>
      <c r="P1616" t="s">
        <v>34748</v>
      </c>
      <c r="Q1616" t="s">
        <v>282</v>
      </c>
      <c r="R1616" t="s">
        <v>284</v>
      </c>
      <c r="S1616" t="s">
        <v>18667</v>
      </c>
      <c r="T1616" t="s">
        <v>18668</v>
      </c>
      <c r="U1616" t="s">
        <v>34749</v>
      </c>
      <c r="V1616" s="1" t="s">
        <v>18674</v>
      </c>
      <c r="W1616" t="s">
        <v>34750</v>
      </c>
      <c r="X1616" s="1" t="s">
        <v>22433</v>
      </c>
      <c r="Y1616">
        <v>1506</v>
      </c>
      <c r="Z1616" t="s">
        <v>18821</v>
      </c>
      <c r="AA1616">
        <v>1</v>
      </c>
      <c r="AB1616" t="s">
        <v>18479</v>
      </c>
      <c r="AC1616">
        <v>0</v>
      </c>
      <c r="AD1616">
        <v>0</v>
      </c>
      <c r="AE1616">
        <v>0</v>
      </c>
      <c r="AF1616">
        <v>0</v>
      </c>
      <c r="AG1616">
        <v>0</v>
      </c>
      <c r="AH1616">
        <v>0</v>
      </c>
      <c r="AI1616">
        <v>0</v>
      </c>
      <c r="AJ1616">
        <v>0</v>
      </c>
      <c r="AK1616">
        <v>0</v>
      </c>
      <c r="AL1616">
        <v>0</v>
      </c>
      <c r="AM1616">
        <v>0</v>
      </c>
      <c r="AN1616">
        <v>0</v>
      </c>
      <c r="AO1616">
        <v>0</v>
      </c>
      <c r="AP1616">
        <v>0</v>
      </c>
      <c r="AQ1616">
        <v>0</v>
      </c>
      <c r="AR1616">
        <v>1</v>
      </c>
      <c r="AS1616" t="s">
        <v>17087</v>
      </c>
      <c r="AT1616" t="s">
        <v>97</v>
      </c>
    </row>
    <row r="1617" spans="1:46" x14ac:dyDescent="0.25">
      <c r="A1617" t="s">
        <v>2</v>
      </c>
      <c r="B1617" t="s">
        <v>34751</v>
      </c>
      <c r="C1617" t="s">
        <v>34752</v>
      </c>
      <c r="D1617" t="s">
        <v>34753</v>
      </c>
      <c r="E1617">
        <v>239795</v>
      </c>
      <c r="G1617" t="s">
        <v>297</v>
      </c>
      <c r="H1617" t="s">
        <v>34754</v>
      </c>
      <c r="I1617" t="s">
        <v>34755</v>
      </c>
      <c r="J1617" t="s">
        <v>280</v>
      </c>
      <c r="K1617" t="s">
        <v>191</v>
      </c>
      <c r="L1617" t="s">
        <v>34756</v>
      </c>
      <c r="M1617" t="s">
        <v>287</v>
      </c>
      <c r="N1617" t="s">
        <v>34757</v>
      </c>
      <c r="O1617" t="s">
        <v>75</v>
      </c>
      <c r="P1617" t="s">
        <v>34758</v>
      </c>
      <c r="Q1617" t="s">
        <v>282</v>
      </c>
      <c r="R1617" t="s">
        <v>284</v>
      </c>
      <c r="S1617" t="s">
        <v>18667</v>
      </c>
      <c r="T1617" t="s">
        <v>18709</v>
      </c>
      <c r="U1617" t="s">
        <v>34759</v>
      </c>
      <c r="V1617" s="1" t="s">
        <v>18674</v>
      </c>
      <c r="W1617" t="s">
        <v>34634</v>
      </c>
      <c r="X1617" s="1" t="s">
        <v>22433</v>
      </c>
      <c r="Y1617">
        <v>1506</v>
      </c>
      <c r="Z1617" t="s">
        <v>18821</v>
      </c>
      <c r="AA1617">
        <v>1</v>
      </c>
      <c r="AB1617" t="s">
        <v>18479</v>
      </c>
      <c r="AC1617">
        <v>0</v>
      </c>
      <c r="AD1617">
        <v>0</v>
      </c>
      <c r="AE1617">
        <v>0</v>
      </c>
      <c r="AF1617">
        <v>0</v>
      </c>
      <c r="AG1617">
        <v>0</v>
      </c>
      <c r="AH1617">
        <v>0</v>
      </c>
      <c r="AI1617">
        <v>0</v>
      </c>
      <c r="AJ1617">
        <v>0</v>
      </c>
      <c r="AK1617">
        <v>0</v>
      </c>
      <c r="AL1617">
        <v>0</v>
      </c>
      <c r="AM1617">
        <v>0</v>
      </c>
      <c r="AN1617">
        <v>0</v>
      </c>
      <c r="AO1617">
        <v>0</v>
      </c>
      <c r="AP1617">
        <v>0</v>
      </c>
      <c r="AQ1617">
        <v>0</v>
      </c>
      <c r="AR1617">
        <v>1</v>
      </c>
      <c r="AS1617" t="s">
        <v>17087</v>
      </c>
      <c r="AT1617" t="s">
        <v>97</v>
      </c>
    </row>
    <row r="1618" spans="1:46" x14ac:dyDescent="0.25">
      <c r="A1618" t="s">
        <v>2</v>
      </c>
      <c r="B1618" t="s">
        <v>34585</v>
      </c>
      <c r="C1618" t="s">
        <v>34586</v>
      </c>
      <c r="D1618" t="s">
        <v>34587</v>
      </c>
      <c r="E1618">
        <v>239713</v>
      </c>
      <c r="G1618" t="s">
        <v>297</v>
      </c>
      <c r="H1618" t="s">
        <v>34588</v>
      </c>
      <c r="I1618" t="s">
        <v>34589</v>
      </c>
      <c r="J1618" t="s">
        <v>280</v>
      </c>
      <c r="K1618" t="s">
        <v>191</v>
      </c>
      <c r="L1618" t="s">
        <v>34590</v>
      </c>
      <c r="M1618" t="s">
        <v>34591</v>
      </c>
      <c r="N1618" t="s">
        <v>281</v>
      </c>
      <c r="O1618" t="s">
        <v>75</v>
      </c>
      <c r="P1618" t="s">
        <v>34592</v>
      </c>
      <c r="Q1618" t="s">
        <v>282</v>
      </c>
      <c r="R1618" t="s">
        <v>246</v>
      </c>
      <c r="S1618" t="s">
        <v>18667</v>
      </c>
      <c r="T1618" t="s">
        <v>18709</v>
      </c>
      <c r="U1618" t="s">
        <v>34593</v>
      </c>
      <c r="V1618" s="1" t="s">
        <v>18674</v>
      </c>
      <c r="W1618" t="s">
        <v>34594</v>
      </c>
      <c r="X1618" s="1" t="s">
        <v>22433</v>
      </c>
      <c r="Y1618">
        <v>1506</v>
      </c>
      <c r="Z1618" t="s">
        <v>18821</v>
      </c>
      <c r="AA1618">
        <v>1</v>
      </c>
      <c r="AB1618" t="s">
        <v>18479</v>
      </c>
      <c r="AC1618">
        <v>0</v>
      </c>
      <c r="AD1618">
        <v>0</v>
      </c>
      <c r="AE1618">
        <v>0</v>
      </c>
      <c r="AF1618">
        <v>0</v>
      </c>
      <c r="AG1618">
        <v>0</v>
      </c>
      <c r="AH1618">
        <v>0</v>
      </c>
      <c r="AI1618">
        <v>0</v>
      </c>
      <c r="AJ1618">
        <v>0</v>
      </c>
      <c r="AK1618">
        <v>0</v>
      </c>
      <c r="AL1618">
        <v>0</v>
      </c>
      <c r="AM1618">
        <v>0</v>
      </c>
      <c r="AN1618">
        <v>0</v>
      </c>
      <c r="AO1618">
        <v>0</v>
      </c>
      <c r="AP1618">
        <v>0</v>
      </c>
      <c r="AQ1618">
        <v>0</v>
      </c>
      <c r="AR1618">
        <v>1</v>
      </c>
      <c r="AS1618" t="s">
        <v>17087</v>
      </c>
      <c r="AT1618" t="s">
        <v>97</v>
      </c>
    </row>
    <row r="1619" spans="1:46" x14ac:dyDescent="0.25">
      <c r="A1619" t="s">
        <v>2</v>
      </c>
      <c r="B1619" t="s">
        <v>34595</v>
      </c>
      <c r="C1619" t="s">
        <v>34596</v>
      </c>
      <c r="D1619" t="s">
        <v>34597</v>
      </c>
      <c r="E1619">
        <v>239708</v>
      </c>
      <c r="G1619" t="s">
        <v>297</v>
      </c>
      <c r="H1619" t="s">
        <v>34598</v>
      </c>
      <c r="I1619" t="s">
        <v>34599</v>
      </c>
      <c r="J1619" t="s">
        <v>280</v>
      </c>
      <c r="K1619" t="s">
        <v>191</v>
      </c>
      <c r="L1619" t="s">
        <v>34600</v>
      </c>
      <c r="M1619" t="s">
        <v>34601</v>
      </c>
      <c r="N1619" t="s">
        <v>285</v>
      </c>
      <c r="O1619" t="s">
        <v>75</v>
      </c>
      <c r="P1619" t="s">
        <v>34602</v>
      </c>
      <c r="Q1619" t="s">
        <v>282</v>
      </c>
      <c r="R1619" t="s">
        <v>246</v>
      </c>
      <c r="S1619" t="s">
        <v>18667</v>
      </c>
      <c r="T1619" t="s">
        <v>18709</v>
      </c>
      <c r="U1619" t="s">
        <v>34603</v>
      </c>
      <c r="V1619" s="1" t="s">
        <v>18674</v>
      </c>
      <c r="W1619" t="s">
        <v>34604</v>
      </c>
      <c r="X1619" s="1" t="s">
        <v>22433</v>
      </c>
      <c r="Y1619">
        <v>1506</v>
      </c>
      <c r="Z1619" t="s">
        <v>18821</v>
      </c>
      <c r="AA1619">
        <v>1</v>
      </c>
      <c r="AB1619" t="s">
        <v>18479</v>
      </c>
      <c r="AC1619">
        <v>0</v>
      </c>
      <c r="AD1619">
        <v>0</v>
      </c>
      <c r="AE1619">
        <v>0</v>
      </c>
      <c r="AF1619">
        <v>0</v>
      </c>
      <c r="AG1619">
        <v>0</v>
      </c>
      <c r="AH1619">
        <v>0</v>
      </c>
      <c r="AI1619">
        <v>0</v>
      </c>
      <c r="AJ1619">
        <v>0</v>
      </c>
      <c r="AK1619">
        <v>0</v>
      </c>
      <c r="AL1619">
        <v>0</v>
      </c>
      <c r="AM1619">
        <v>0</v>
      </c>
      <c r="AN1619">
        <v>0</v>
      </c>
      <c r="AO1619">
        <v>0</v>
      </c>
      <c r="AP1619">
        <v>0</v>
      </c>
      <c r="AQ1619">
        <v>0</v>
      </c>
      <c r="AR1619">
        <v>1</v>
      </c>
      <c r="AS1619" t="s">
        <v>17087</v>
      </c>
      <c r="AT1619" t="s">
        <v>97</v>
      </c>
    </row>
    <row r="1620" spans="1:46" x14ac:dyDescent="0.25">
      <c r="A1620" t="s">
        <v>2</v>
      </c>
      <c r="B1620" t="s">
        <v>34684</v>
      </c>
      <c r="C1620" t="s">
        <v>34685</v>
      </c>
      <c r="D1620" t="s">
        <v>34686</v>
      </c>
      <c r="E1620">
        <v>239666</v>
      </c>
      <c r="G1620" t="s">
        <v>297</v>
      </c>
      <c r="H1620" t="s">
        <v>34687</v>
      </c>
      <c r="I1620" t="s">
        <v>34688</v>
      </c>
      <c r="J1620" t="s">
        <v>34689</v>
      </c>
      <c r="K1620" t="s">
        <v>191</v>
      </c>
      <c r="L1620" t="s">
        <v>34690</v>
      </c>
      <c r="M1620" t="s">
        <v>34691</v>
      </c>
      <c r="N1620" t="s">
        <v>285</v>
      </c>
      <c r="O1620" t="s">
        <v>75</v>
      </c>
      <c r="P1620" t="s">
        <v>34692</v>
      </c>
      <c r="Q1620" t="s">
        <v>282</v>
      </c>
      <c r="R1620" t="s">
        <v>246</v>
      </c>
      <c r="S1620" t="s">
        <v>18535</v>
      </c>
      <c r="T1620" t="s">
        <v>18709</v>
      </c>
      <c r="U1620" t="s">
        <v>34693</v>
      </c>
      <c r="V1620" s="1" t="s">
        <v>18674</v>
      </c>
      <c r="W1620" t="s">
        <v>34694</v>
      </c>
      <c r="X1620" s="1" t="s">
        <v>22433</v>
      </c>
      <c r="Y1620">
        <v>1506</v>
      </c>
      <c r="Z1620" t="s">
        <v>18821</v>
      </c>
      <c r="AA1620">
        <v>1</v>
      </c>
      <c r="AB1620" t="s">
        <v>18479</v>
      </c>
      <c r="AC1620">
        <v>0</v>
      </c>
      <c r="AD1620">
        <v>0</v>
      </c>
      <c r="AE1620">
        <v>0</v>
      </c>
      <c r="AF1620">
        <v>0</v>
      </c>
      <c r="AG1620">
        <v>0</v>
      </c>
      <c r="AH1620">
        <v>0</v>
      </c>
      <c r="AI1620">
        <v>0</v>
      </c>
      <c r="AJ1620">
        <v>0</v>
      </c>
      <c r="AK1620">
        <v>0</v>
      </c>
      <c r="AL1620">
        <v>0</v>
      </c>
      <c r="AM1620">
        <v>0</v>
      </c>
      <c r="AN1620">
        <v>0</v>
      </c>
      <c r="AO1620">
        <v>0</v>
      </c>
      <c r="AP1620">
        <v>0</v>
      </c>
      <c r="AQ1620">
        <v>0</v>
      </c>
      <c r="AR1620">
        <v>1</v>
      </c>
      <c r="AS1620" t="s">
        <v>17087</v>
      </c>
      <c r="AT1620" t="s">
        <v>97</v>
      </c>
    </row>
    <row r="1621" spans="1:46" x14ac:dyDescent="0.25">
      <c r="A1621" t="s">
        <v>2</v>
      </c>
      <c r="B1621" t="s">
        <v>34664</v>
      </c>
      <c r="C1621" t="s">
        <v>34665</v>
      </c>
      <c r="D1621" t="s">
        <v>34666</v>
      </c>
      <c r="E1621">
        <v>239738</v>
      </c>
      <c r="G1621" t="s">
        <v>297</v>
      </c>
      <c r="H1621" t="s">
        <v>34667</v>
      </c>
      <c r="I1621" t="s">
        <v>34668</v>
      </c>
      <c r="J1621" t="s">
        <v>280</v>
      </c>
      <c r="K1621" t="s">
        <v>191</v>
      </c>
      <c r="L1621" t="s">
        <v>34669</v>
      </c>
      <c r="M1621" t="s">
        <v>34670</v>
      </c>
      <c r="N1621" t="s">
        <v>285</v>
      </c>
      <c r="O1621" t="s">
        <v>75</v>
      </c>
      <c r="P1621" t="s">
        <v>34671</v>
      </c>
      <c r="Q1621" t="s">
        <v>282</v>
      </c>
      <c r="R1621" t="s">
        <v>246</v>
      </c>
      <c r="S1621" t="s">
        <v>18667</v>
      </c>
      <c r="T1621" t="s">
        <v>18709</v>
      </c>
      <c r="U1621" t="s">
        <v>34672</v>
      </c>
      <c r="V1621" s="1" t="s">
        <v>18674</v>
      </c>
      <c r="W1621" t="s">
        <v>34673</v>
      </c>
      <c r="X1621" s="1" t="s">
        <v>22433</v>
      </c>
      <c r="Y1621">
        <v>1506</v>
      </c>
      <c r="Z1621" t="s">
        <v>18821</v>
      </c>
      <c r="AA1621">
        <v>1</v>
      </c>
      <c r="AB1621" t="s">
        <v>18479</v>
      </c>
      <c r="AC1621">
        <v>0</v>
      </c>
      <c r="AD1621">
        <v>0</v>
      </c>
      <c r="AE1621">
        <v>0</v>
      </c>
      <c r="AF1621">
        <v>0</v>
      </c>
      <c r="AG1621">
        <v>0</v>
      </c>
      <c r="AH1621">
        <v>0</v>
      </c>
      <c r="AI1621">
        <v>0</v>
      </c>
      <c r="AJ1621">
        <v>0</v>
      </c>
      <c r="AK1621">
        <v>0</v>
      </c>
      <c r="AL1621">
        <v>0</v>
      </c>
      <c r="AM1621">
        <v>0</v>
      </c>
      <c r="AN1621">
        <v>0</v>
      </c>
      <c r="AO1621">
        <v>0</v>
      </c>
      <c r="AP1621">
        <v>0</v>
      </c>
      <c r="AQ1621">
        <v>0</v>
      </c>
      <c r="AR1621">
        <v>1</v>
      </c>
      <c r="AS1621" t="s">
        <v>17087</v>
      </c>
      <c r="AT1621" t="s">
        <v>97</v>
      </c>
    </row>
    <row r="1622" spans="1:46" x14ac:dyDescent="0.25">
      <c r="A1622" t="s">
        <v>2</v>
      </c>
      <c r="B1622" t="s">
        <v>34605</v>
      </c>
      <c r="C1622" t="s">
        <v>34606</v>
      </c>
      <c r="D1622" t="s">
        <v>34607</v>
      </c>
      <c r="E1622">
        <v>239843</v>
      </c>
      <c r="G1622" t="s">
        <v>297</v>
      </c>
      <c r="H1622" t="s">
        <v>34608</v>
      </c>
      <c r="I1622" t="s">
        <v>34609</v>
      </c>
      <c r="J1622" t="s">
        <v>280</v>
      </c>
      <c r="K1622" t="s">
        <v>191</v>
      </c>
      <c r="L1622" t="s">
        <v>34610</v>
      </c>
      <c r="M1622" t="s">
        <v>34611</v>
      </c>
      <c r="N1622" t="s">
        <v>281</v>
      </c>
      <c r="O1622" t="s">
        <v>75</v>
      </c>
      <c r="P1622" t="s">
        <v>34612</v>
      </c>
      <c r="Q1622" t="s">
        <v>282</v>
      </c>
      <c r="R1622" t="s">
        <v>284</v>
      </c>
      <c r="S1622" t="s">
        <v>18667</v>
      </c>
      <c r="T1622" t="s">
        <v>18668</v>
      </c>
      <c r="U1622" t="s">
        <v>34613</v>
      </c>
      <c r="V1622" s="1" t="s">
        <v>18674</v>
      </c>
      <c r="W1622" t="s">
        <v>34614</v>
      </c>
      <c r="X1622" s="1" t="s">
        <v>22433</v>
      </c>
      <c r="Y1622">
        <v>1506</v>
      </c>
      <c r="Z1622" t="s">
        <v>18821</v>
      </c>
      <c r="AA1622">
        <v>1</v>
      </c>
      <c r="AB1622" t="s">
        <v>18479</v>
      </c>
      <c r="AC1622">
        <v>0</v>
      </c>
      <c r="AD1622">
        <v>0</v>
      </c>
      <c r="AE1622">
        <v>0</v>
      </c>
      <c r="AF1622">
        <v>0</v>
      </c>
      <c r="AG1622">
        <v>0</v>
      </c>
      <c r="AH1622">
        <v>0</v>
      </c>
      <c r="AI1622">
        <v>0</v>
      </c>
      <c r="AJ1622">
        <v>0</v>
      </c>
      <c r="AK1622">
        <v>0</v>
      </c>
      <c r="AL1622">
        <v>0</v>
      </c>
      <c r="AM1622">
        <v>0</v>
      </c>
      <c r="AN1622">
        <v>0</v>
      </c>
      <c r="AO1622">
        <v>0</v>
      </c>
      <c r="AP1622">
        <v>0</v>
      </c>
      <c r="AQ1622">
        <v>0</v>
      </c>
      <c r="AR1622">
        <v>1</v>
      </c>
      <c r="AS1622" t="s">
        <v>17087</v>
      </c>
      <c r="AT1622" t="s">
        <v>97</v>
      </c>
    </row>
    <row r="1623" spans="1:46" x14ac:dyDescent="0.25">
      <c r="A1623" t="s">
        <v>2</v>
      </c>
      <c r="B1623" t="s">
        <v>34781</v>
      </c>
      <c r="C1623" t="s">
        <v>34782</v>
      </c>
      <c r="D1623" t="s">
        <v>34783</v>
      </c>
      <c r="E1623">
        <v>239733</v>
      </c>
      <c r="G1623" t="s">
        <v>297</v>
      </c>
      <c r="H1623" t="s">
        <v>34784</v>
      </c>
      <c r="I1623" t="s">
        <v>34785</v>
      </c>
      <c r="J1623" t="s">
        <v>280</v>
      </c>
      <c r="K1623" t="s">
        <v>191</v>
      </c>
      <c r="L1623" t="s">
        <v>34786</v>
      </c>
      <c r="M1623" t="s">
        <v>34787</v>
      </c>
      <c r="N1623" t="s">
        <v>285</v>
      </c>
      <c r="O1623" t="s">
        <v>75</v>
      </c>
      <c r="P1623" t="s">
        <v>34788</v>
      </c>
      <c r="Q1623" t="s">
        <v>282</v>
      </c>
      <c r="R1623" t="s">
        <v>246</v>
      </c>
      <c r="S1623" t="s">
        <v>18667</v>
      </c>
      <c r="T1623" t="s">
        <v>18709</v>
      </c>
      <c r="U1623" t="s">
        <v>34789</v>
      </c>
      <c r="V1623" s="1" t="s">
        <v>18674</v>
      </c>
      <c r="W1623" t="s">
        <v>34790</v>
      </c>
      <c r="X1623" s="1" t="s">
        <v>22433</v>
      </c>
      <c r="Y1623">
        <v>1506</v>
      </c>
      <c r="Z1623" t="s">
        <v>18821</v>
      </c>
      <c r="AA1623">
        <v>1</v>
      </c>
      <c r="AB1623" t="s">
        <v>18479</v>
      </c>
      <c r="AC1623">
        <v>0</v>
      </c>
      <c r="AD1623">
        <v>0</v>
      </c>
      <c r="AE1623">
        <v>0</v>
      </c>
      <c r="AF1623">
        <v>0</v>
      </c>
      <c r="AG1623">
        <v>0</v>
      </c>
      <c r="AH1623">
        <v>0</v>
      </c>
      <c r="AI1623">
        <v>0</v>
      </c>
      <c r="AJ1623">
        <v>0</v>
      </c>
      <c r="AK1623">
        <v>0</v>
      </c>
      <c r="AL1623">
        <v>0</v>
      </c>
      <c r="AM1623">
        <v>0</v>
      </c>
      <c r="AN1623">
        <v>0</v>
      </c>
      <c r="AO1623">
        <v>0</v>
      </c>
      <c r="AP1623">
        <v>0</v>
      </c>
      <c r="AQ1623">
        <v>0</v>
      </c>
      <c r="AR1623">
        <v>1</v>
      </c>
      <c r="AS1623" t="s">
        <v>17087</v>
      </c>
      <c r="AT1623" t="s">
        <v>97</v>
      </c>
    </row>
    <row r="1624" spans="1:46" x14ac:dyDescent="0.25">
      <c r="A1624" t="s">
        <v>2</v>
      </c>
      <c r="B1624" t="s">
        <v>34800</v>
      </c>
      <c r="C1624" t="s">
        <v>34801</v>
      </c>
      <c r="D1624" t="s">
        <v>34802</v>
      </c>
      <c r="E1624">
        <v>239657</v>
      </c>
      <c r="G1624" t="s">
        <v>297</v>
      </c>
      <c r="H1624" t="s">
        <v>34803</v>
      </c>
      <c r="I1624" t="s">
        <v>34804</v>
      </c>
      <c r="J1624" t="s">
        <v>280</v>
      </c>
      <c r="K1624" t="s">
        <v>191</v>
      </c>
      <c r="L1624" t="s">
        <v>34805</v>
      </c>
      <c r="M1624" t="s">
        <v>34806</v>
      </c>
      <c r="N1624" t="s">
        <v>285</v>
      </c>
      <c r="O1624" t="s">
        <v>75</v>
      </c>
      <c r="P1624" t="s">
        <v>34807</v>
      </c>
      <c r="Q1624" t="s">
        <v>282</v>
      </c>
      <c r="R1624" t="s">
        <v>284</v>
      </c>
      <c r="S1624" t="s">
        <v>18667</v>
      </c>
      <c r="T1624" t="s">
        <v>18709</v>
      </c>
      <c r="U1624" t="s">
        <v>34808</v>
      </c>
      <c r="V1624" s="1" t="s">
        <v>18674</v>
      </c>
      <c r="W1624" t="s">
        <v>34809</v>
      </c>
      <c r="X1624" s="1" t="s">
        <v>22433</v>
      </c>
      <c r="Y1624">
        <v>1506</v>
      </c>
      <c r="Z1624" t="s">
        <v>18821</v>
      </c>
      <c r="AA1624">
        <v>1</v>
      </c>
      <c r="AB1624" t="s">
        <v>18479</v>
      </c>
      <c r="AC1624">
        <v>0</v>
      </c>
      <c r="AD1624">
        <v>0</v>
      </c>
      <c r="AE1624">
        <v>0</v>
      </c>
      <c r="AF1624">
        <v>0</v>
      </c>
      <c r="AG1624">
        <v>0</v>
      </c>
      <c r="AH1624">
        <v>0</v>
      </c>
      <c r="AI1624">
        <v>0</v>
      </c>
      <c r="AJ1624">
        <v>0</v>
      </c>
      <c r="AK1624">
        <v>0</v>
      </c>
      <c r="AL1624">
        <v>0</v>
      </c>
      <c r="AM1624">
        <v>0</v>
      </c>
      <c r="AN1624">
        <v>0</v>
      </c>
      <c r="AO1624">
        <v>0</v>
      </c>
      <c r="AP1624">
        <v>0</v>
      </c>
      <c r="AQ1624">
        <v>0</v>
      </c>
      <c r="AR1624">
        <v>1</v>
      </c>
      <c r="AS1624" t="s">
        <v>17087</v>
      </c>
      <c r="AT1624" t="s">
        <v>97</v>
      </c>
    </row>
    <row r="1625" spans="1:46" x14ac:dyDescent="0.25">
      <c r="A1625" t="s">
        <v>2</v>
      </c>
      <c r="B1625" t="s">
        <v>34760</v>
      </c>
      <c r="C1625" t="s">
        <v>34761</v>
      </c>
      <c r="D1625" t="s">
        <v>34762</v>
      </c>
      <c r="E1625">
        <v>239759</v>
      </c>
      <c r="G1625" t="s">
        <v>297</v>
      </c>
      <c r="H1625" t="s">
        <v>34763</v>
      </c>
      <c r="I1625" t="s">
        <v>34764</v>
      </c>
      <c r="J1625" t="s">
        <v>280</v>
      </c>
      <c r="K1625" t="s">
        <v>191</v>
      </c>
      <c r="L1625" t="s">
        <v>34765</v>
      </c>
      <c r="M1625" t="s">
        <v>34766</v>
      </c>
      <c r="N1625" t="s">
        <v>34767</v>
      </c>
      <c r="O1625" t="s">
        <v>75</v>
      </c>
      <c r="P1625" t="s">
        <v>34768</v>
      </c>
      <c r="Q1625" t="s">
        <v>282</v>
      </c>
      <c r="R1625" t="s">
        <v>246</v>
      </c>
      <c r="S1625" t="s">
        <v>18667</v>
      </c>
      <c r="T1625" t="s">
        <v>18709</v>
      </c>
      <c r="U1625" t="s">
        <v>34769</v>
      </c>
      <c r="V1625" s="1" t="s">
        <v>18674</v>
      </c>
      <c r="W1625" t="s">
        <v>34770</v>
      </c>
      <c r="X1625" s="1" t="s">
        <v>22433</v>
      </c>
      <c r="Y1625">
        <v>1506</v>
      </c>
      <c r="Z1625" t="s">
        <v>18821</v>
      </c>
      <c r="AA1625">
        <v>1</v>
      </c>
      <c r="AB1625" t="s">
        <v>18479</v>
      </c>
      <c r="AC1625">
        <v>0</v>
      </c>
      <c r="AD1625">
        <v>0</v>
      </c>
      <c r="AE1625">
        <v>0</v>
      </c>
      <c r="AF1625">
        <v>0</v>
      </c>
      <c r="AG1625">
        <v>0</v>
      </c>
      <c r="AH1625">
        <v>0</v>
      </c>
      <c r="AI1625">
        <v>0</v>
      </c>
      <c r="AJ1625">
        <v>0</v>
      </c>
      <c r="AK1625">
        <v>0</v>
      </c>
      <c r="AL1625">
        <v>0</v>
      </c>
      <c r="AM1625">
        <v>0</v>
      </c>
      <c r="AN1625">
        <v>0</v>
      </c>
      <c r="AO1625">
        <v>0</v>
      </c>
      <c r="AP1625">
        <v>0</v>
      </c>
      <c r="AQ1625">
        <v>0</v>
      </c>
      <c r="AR1625">
        <v>1</v>
      </c>
      <c r="AS1625" t="s">
        <v>17087</v>
      </c>
      <c r="AT1625" t="s">
        <v>97</v>
      </c>
    </row>
    <row r="1626" spans="1:46" x14ac:dyDescent="0.25">
      <c r="A1626" t="s">
        <v>2</v>
      </c>
      <c r="B1626" t="s">
        <v>34724</v>
      </c>
      <c r="C1626" t="s">
        <v>34725</v>
      </c>
      <c r="D1626" t="s">
        <v>34726</v>
      </c>
      <c r="E1626">
        <v>239726</v>
      </c>
      <c r="G1626" t="s">
        <v>297</v>
      </c>
      <c r="H1626" t="s">
        <v>34727</v>
      </c>
      <c r="I1626" t="s">
        <v>34728</v>
      </c>
      <c r="J1626" t="s">
        <v>280</v>
      </c>
      <c r="K1626" t="s">
        <v>191</v>
      </c>
      <c r="L1626" t="s">
        <v>34729</v>
      </c>
      <c r="M1626" t="s">
        <v>34730</v>
      </c>
      <c r="N1626" t="s">
        <v>281</v>
      </c>
      <c r="O1626" t="s">
        <v>75</v>
      </c>
      <c r="P1626" t="s">
        <v>34731</v>
      </c>
      <c r="Q1626" t="s">
        <v>282</v>
      </c>
      <c r="R1626" t="s">
        <v>246</v>
      </c>
      <c r="S1626" t="s">
        <v>18535</v>
      </c>
      <c r="T1626" t="s">
        <v>18709</v>
      </c>
      <c r="U1626" t="s">
        <v>34732</v>
      </c>
      <c r="V1626" s="1" t="s">
        <v>18674</v>
      </c>
      <c r="W1626" t="s">
        <v>34584</v>
      </c>
      <c r="X1626" s="1" t="s">
        <v>22433</v>
      </c>
      <c r="Y1626">
        <v>1506</v>
      </c>
      <c r="Z1626" t="s">
        <v>18821</v>
      </c>
      <c r="AA1626">
        <v>1</v>
      </c>
      <c r="AB1626" t="s">
        <v>18479</v>
      </c>
      <c r="AC1626">
        <v>0</v>
      </c>
      <c r="AD1626">
        <v>0</v>
      </c>
      <c r="AE1626">
        <v>0</v>
      </c>
      <c r="AF1626">
        <v>0</v>
      </c>
      <c r="AG1626">
        <v>0</v>
      </c>
      <c r="AH1626">
        <v>0</v>
      </c>
      <c r="AI1626">
        <v>0</v>
      </c>
      <c r="AJ1626">
        <v>0</v>
      </c>
      <c r="AK1626">
        <v>0</v>
      </c>
      <c r="AL1626">
        <v>0</v>
      </c>
      <c r="AM1626">
        <v>0</v>
      </c>
      <c r="AN1626">
        <v>0</v>
      </c>
      <c r="AO1626">
        <v>0</v>
      </c>
      <c r="AP1626">
        <v>0</v>
      </c>
      <c r="AQ1626">
        <v>0</v>
      </c>
      <c r="AR1626">
        <v>1</v>
      </c>
      <c r="AS1626" t="s">
        <v>17087</v>
      </c>
      <c r="AT1626" t="s">
        <v>97</v>
      </c>
    </row>
    <row r="1627" spans="1:46" x14ac:dyDescent="0.25">
      <c r="A1627" t="s">
        <v>2</v>
      </c>
      <c r="B1627" t="s">
        <v>34791</v>
      </c>
      <c r="C1627" t="s">
        <v>34792</v>
      </c>
      <c r="D1627" t="s">
        <v>34793</v>
      </c>
      <c r="E1627">
        <v>239688</v>
      </c>
      <c r="G1627" t="s">
        <v>297</v>
      </c>
      <c r="H1627" t="s">
        <v>34794</v>
      </c>
      <c r="I1627" t="s">
        <v>34795</v>
      </c>
      <c r="J1627" t="s">
        <v>280</v>
      </c>
      <c r="K1627" t="s">
        <v>191</v>
      </c>
      <c r="L1627" t="s">
        <v>34796</v>
      </c>
      <c r="M1627" t="s">
        <v>34797</v>
      </c>
      <c r="N1627" t="s">
        <v>281</v>
      </c>
      <c r="O1627" t="s">
        <v>75</v>
      </c>
      <c r="P1627" t="s">
        <v>34798</v>
      </c>
      <c r="Q1627" t="s">
        <v>282</v>
      </c>
      <c r="R1627" t="s">
        <v>284</v>
      </c>
      <c r="S1627" t="s">
        <v>18667</v>
      </c>
      <c r="T1627" t="s">
        <v>18709</v>
      </c>
      <c r="U1627" t="s">
        <v>20707</v>
      </c>
      <c r="V1627" s="1" t="s">
        <v>18674</v>
      </c>
      <c r="W1627" t="s">
        <v>34799</v>
      </c>
      <c r="X1627" s="1" t="s">
        <v>22433</v>
      </c>
      <c r="Y1627">
        <v>1506</v>
      </c>
      <c r="Z1627" t="s">
        <v>18821</v>
      </c>
      <c r="AA1627">
        <v>1</v>
      </c>
      <c r="AB1627" t="s">
        <v>18479</v>
      </c>
      <c r="AC1627">
        <v>0</v>
      </c>
      <c r="AD1627">
        <v>0</v>
      </c>
      <c r="AE1627">
        <v>0</v>
      </c>
      <c r="AF1627">
        <v>0</v>
      </c>
      <c r="AG1627">
        <v>0</v>
      </c>
      <c r="AH1627">
        <v>0</v>
      </c>
      <c r="AI1627">
        <v>0</v>
      </c>
      <c r="AJ1627">
        <v>0</v>
      </c>
      <c r="AK1627">
        <v>0</v>
      </c>
      <c r="AL1627">
        <v>0</v>
      </c>
      <c r="AM1627">
        <v>0</v>
      </c>
      <c r="AN1627">
        <v>0</v>
      </c>
      <c r="AO1627">
        <v>0</v>
      </c>
      <c r="AP1627">
        <v>0</v>
      </c>
      <c r="AQ1627">
        <v>0</v>
      </c>
      <c r="AR1627">
        <v>1</v>
      </c>
      <c r="AS1627" t="s">
        <v>17087</v>
      </c>
      <c r="AT1627" t="s">
        <v>97</v>
      </c>
    </row>
    <row r="1628" spans="1:46" x14ac:dyDescent="0.25">
      <c r="A1628" t="s">
        <v>2</v>
      </c>
      <c r="B1628" t="s">
        <v>34674</v>
      </c>
      <c r="C1628" t="s">
        <v>34675</v>
      </c>
      <c r="D1628" t="s">
        <v>34676</v>
      </c>
      <c r="E1628">
        <v>239775</v>
      </c>
      <c r="G1628" t="s">
        <v>297</v>
      </c>
      <c r="H1628" t="s">
        <v>34677</v>
      </c>
      <c r="I1628" t="s">
        <v>34678</v>
      </c>
      <c r="J1628" t="s">
        <v>280</v>
      </c>
      <c r="K1628" t="s">
        <v>191</v>
      </c>
      <c r="L1628" t="s">
        <v>34679</v>
      </c>
      <c r="M1628" t="s">
        <v>34680</v>
      </c>
      <c r="N1628" t="s">
        <v>34681</v>
      </c>
      <c r="O1628" t="s">
        <v>75</v>
      </c>
      <c r="P1628" t="s">
        <v>34682</v>
      </c>
      <c r="Q1628" t="s">
        <v>282</v>
      </c>
      <c r="R1628" t="s">
        <v>284</v>
      </c>
      <c r="S1628" t="s">
        <v>18667</v>
      </c>
      <c r="T1628" t="s">
        <v>18709</v>
      </c>
      <c r="U1628" t="s">
        <v>34683</v>
      </c>
      <c r="V1628" s="1" t="s">
        <v>18674</v>
      </c>
      <c r="W1628" t="s">
        <v>20046</v>
      </c>
      <c r="X1628" s="1" t="s">
        <v>22433</v>
      </c>
      <c r="Y1628">
        <v>1506</v>
      </c>
      <c r="Z1628" t="s">
        <v>18821</v>
      </c>
      <c r="AA1628">
        <v>1</v>
      </c>
      <c r="AB1628" t="s">
        <v>18479</v>
      </c>
      <c r="AC1628">
        <v>0</v>
      </c>
      <c r="AD1628">
        <v>0</v>
      </c>
      <c r="AE1628">
        <v>0</v>
      </c>
      <c r="AF1628">
        <v>0</v>
      </c>
      <c r="AG1628">
        <v>0</v>
      </c>
      <c r="AH1628">
        <v>0</v>
      </c>
      <c r="AI1628">
        <v>0</v>
      </c>
      <c r="AJ1628">
        <v>0</v>
      </c>
      <c r="AK1628">
        <v>0</v>
      </c>
      <c r="AL1628">
        <v>0</v>
      </c>
      <c r="AM1628">
        <v>0</v>
      </c>
      <c r="AN1628">
        <v>0</v>
      </c>
      <c r="AO1628">
        <v>0</v>
      </c>
      <c r="AP1628">
        <v>0</v>
      </c>
      <c r="AQ1628">
        <v>0</v>
      </c>
      <c r="AR1628">
        <v>1</v>
      </c>
      <c r="AS1628" t="s">
        <v>17087</v>
      </c>
      <c r="AT1628" t="s">
        <v>97</v>
      </c>
    </row>
    <row r="1629" spans="1:46" x14ac:dyDescent="0.25">
      <c r="A1629" t="s">
        <v>2</v>
      </c>
      <c r="B1629" t="s">
        <v>34615</v>
      </c>
      <c r="C1629" t="s">
        <v>34616</v>
      </c>
      <c r="D1629" t="s">
        <v>34617</v>
      </c>
      <c r="E1629">
        <v>239692</v>
      </c>
      <c r="G1629" t="s">
        <v>297</v>
      </c>
      <c r="H1629" t="s">
        <v>34618</v>
      </c>
      <c r="I1629" t="s">
        <v>34619</v>
      </c>
      <c r="J1629" t="s">
        <v>280</v>
      </c>
      <c r="K1629" t="s">
        <v>191</v>
      </c>
      <c r="L1629" t="s">
        <v>34620</v>
      </c>
      <c r="M1629" t="s">
        <v>34621</v>
      </c>
      <c r="N1629" t="s">
        <v>281</v>
      </c>
      <c r="O1629" t="s">
        <v>75</v>
      </c>
      <c r="P1629" t="s">
        <v>34622</v>
      </c>
      <c r="Q1629" t="s">
        <v>282</v>
      </c>
      <c r="R1629" t="s">
        <v>284</v>
      </c>
      <c r="S1629" t="s">
        <v>18667</v>
      </c>
      <c r="T1629" t="s">
        <v>18709</v>
      </c>
      <c r="U1629" t="s">
        <v>34623</v>
      </c>
      <c r="V1629" s="1" t="s">
        <v>18674</v>
      </c>
      <c r="W1629" t="s">
        <v>34624</v>
      </c>
      <c r="X1629" s="1" t="s">
        <v>22433</v>
      </c>
      <c r="Y1629">
        <v>1506</v>
      </c>
      <c r="Z1629" t="s">
        <v>18821</v>
      </c>
      <c r="AA1629">
        <v>1</v>
      </c>
      <c r="AB1629" t="s">
        <v>18479</v>
      </c>
      <c r="AC1629">
        <v>0</v>
      </c>
      <c r="AD1629">
        <v>0</v>
      </c>
      <c r="AE1629">
        <v>0</v>
      </c>
      <c r="AF1629">
        <v>0</v>
      </c>
      <c r="AG1629">
        <v>0</v>
      </c>
      <c r="AH1629">
        <v>0</v>
      </c>
      <c r="AI1629">
        <v>0</v>
      </c>
      <c r="AJ1629">
        <v>0</v>
      </c>
      <c r="AK1629">
        <v>0</v>
      </c>
      <c r="AL1629">
        <v>0</v>
      </c>
      <c r="AM1629">
        <v>0</v>
      </c>
      <c r="AN1629">
        <v>0</v>
      </c>
      <c r="AO1629">
        <v>0</v>
      </c>
      <c r="AP1629">
        <v>0</v>
      </c>
      <c r="AQ1629">
        <v>0</v>
      </c>
      <c r="AR1629">
        <v>1</v>
      </c>
      <c r="AS1629" t="s">
        <v>17087</v>
      </c>
      <c r="AT1629" t="s">
        <v>97</v>
      </c>
    </row>
    <row r="1630" spans="1:46" x14ac:dyDescent="0.25">
      <c r="A1630" t="s">
        <v>2</v>
      </c>
      <c r="B1630" t="s">
        <v>34733</v>
      </c>
      <c r="C1630" t="s">
        <v>34734</v>
      </c>
      <c r="D1630" t="s">
        <v>34735</v>
      </c>
      <c r="E1630">
        <v>239771</v>
      </c>
      <c r="G1630" t="s">
        <v>297</v>
      </c>
      <c r="H1630" t="s">
        <v>34736</v>
      </c>
      <c r="I1630" t="s">
        <v>34737</v>
      </c>
      <c r="J1630" t="s">
        <v>280</v>
      </c>
      <c r="K1630" t="s">
        <v>191</v>
      </c>
      <c r="L1630" t="s">
        <v>34738</v>
      </c>
      <c r="M1630" t="s">
        <v>287</v>
      </c>
      <c r="N1630" t="s">
        <v>281</v>
      </c>
      <c r="O1630" t="s">
        <v>75</v>
      </c>
      <c r="P1630" t="s">
        <v>34739</v>
      </c>
      <c r="Q1630" t="s">
        <v>282</v>
      </c>
      <c r="R1630" t="s">
        <v>284</v>
      </c>
      <c r="S1630" t="s">
        <v>18667</v>
      </c>
      <c r="T1630" t="s">
        <v>18709</v>
      </c>
      <c r="U1630" t="s">
        <v>34740</v>
      </c>
      <c r="V1630" s="1" t="s">
        <v>18674</v>
      </c>
      <c r="W1630" t="s">
        <v>20045</v>
      </c>
      <c r="X1630" s="1" t="s">
        <v>22433</v>
      </c>
      <c r="Y1630">
        <v>1506</v>
      </c>
      <c r="Z1630" t="s">
        <v>18821</v>
      </c>
      <c r="AA1630">
        <v>1</v>
      </c>
      <c r="AB1630" t="s">
        <v>18479</v>
      </c>
      <c r="AC1630">
        <v>0</v>
      </c>
      <c r="AD1630">
        <v>0</v>
      </c>
      <c r="AE1630">
        <v>0</v>
      </c>
      <c r="AF1630">
        <v>0</v>
      </c>
      <c r="AG1630">
        <v>0</v>
      </c>
      <c r="AH1630">
        <v>0</v>
      </c>
      <c r="AI1630">
        <v>0</v>
      </c>
      <c r="AJ1630">
        <v>0</v>
      </c>
      <c r="AK1630">
        <v>0</v>
      </c>
      <c r="AL1630">
        <v>0</v>
      </c>
      <c r="AM1630">
        <v>0</v>
      </c>
      <c r="AN1630">
        <v>0</v>
      </c>
      <c r="AO1630">
        <v>0</v>
      </c>
      <c r="AP1630">
        <v>0</v>
      </c>
      <c r="AQ1630">
        <v>0</v>
      </c>
      <c r="AR1630">
        <v>1</v>
      </c>
      <c r="AS1630" t="s">
        <v>17087</v>
      </c>
      <c r="AT1630" t="s">
        <v>97</v>
      </c>
    </row>
    <row r="1631" spans="1:46" x14ac:dyDescent="0.25">
      <c r="A1631" t="s">
        <v>2</v>
      </c>
      <c r="B1631" t="s">
        <v>34695</v>
      </c>
      <c r="C1631" t="s">
        <v>34696</v>
      </c>
      <c r="D1631" t="s">
        <v>34697</v>
      </c>
      <c r="E1631">
        <v>169216</v>
      </c>
      <c r="G1631" t="s">
        <v>297</v>
      </c>
      <c r="H1631" t="s">
        <v>34698</v>
      </c>
      <c r="I1631" t="s">
        <v>34699</v>
      </c>
      <c r="J1631" t="s">
        <v>280</v>
      </c>
      <c r="K1631" t="s">
        <v>191</v>
      </c>
      <c r="L1631" t="s">
        <v>34700</v>
      </c>
      <c r="M1631" t="s">
        <v>34701</v>
      </c>
      <c r="N1631" t="s">
        <v>281</v>
      </c>
      <c r="O1631" t="s">
        <v>75</v>
      </c>
      <c r="P1631" t="s">
        <v>34702</v>
      </c>
      <c r="Q1631" t="s">
        <v>282</v>
      </c>
      <c r="R1631" t="s">
        <v>246</v>
      </c>
      <c r="S1631" t="s">
        <v>18535</v>
      </c>
      <c r="T1631" t="s">
        <v>18709</v>
      </c>
      <c r="U1631" t="s">
        <v>34703</v>
      </c>
      <c r="V1631" s="1" t="s">
        <v>17646</v>
      </c>
      <c r="W1631" t="s">
        <v>27252</v>
      </c>
      <c r="X1631" s="1" t="s">
        <v>22433</v>
      </c>
      <c r="Y1631">
        <v>1506</v>
      </c>
      <c r="Z1631" t="s">
        <v>18821</v>
      </c>
      <c r="AA1631">
        <v>1</v>
      </c>
      <c r="AB1631" t="s">
        <v>18479</v>
      </c>
      <c r="AC1631">
        <v>0</v>
      </c>
      <c r="AD1631">
        <v>0</v>
      </c>
      <c r="AE1631">
        <v>0</v>
      </c>
      <c r="AF1631">
        <v>0</v>
      </c>
      <c r="AG1631">
        <v>0</v>
      </c>
      <c r="AH1631">
        <v>0</v>
      </c>
      <c r="AI1631">
        <v>0</v>
      </c>
      <c r="AJ1631">
        <v>0</v>
      </c>
      <c r="AK1631">
        <v>0</v>
      </c>
      <c r="AL1631">
        <v>0</v>
      </c>
      <c r="AM1631">
        <v>0</v>
      </c>
      <c r="AN1631">
        <v>0</v>
      </c>
      <c r="AO1631">
        <v>0</v>
      </c>
      <c r="AP1631">
        <v>0</v>
      </c>
      <c r="AQ1631">
        <v>0</v>
      </c>
      <c r="AR1631">
        <v>1</v>
      </c>
      <c r="AS1631" t="s">
        <v>17087</v>
      </c>
      <c r="AT1631" t="s">
        <v>97</v>
      </c>
    </row>
    <row r="1632" spans="1:46" x14ac:dyDescent="0.25">
      <c r="A1632" t="s">
        <v>2</v>
      </c>
      <c r="B1632" t="s">
        <v>34644</v>
      </c>
      <c r="C1632" t="s">
        <v>34645</v>
      </c>
      <c r="D1632" t="s">
        <v>34646</v>
      </c>
      <c r="E1632">
        <v>239879</v>
      </c>
      <c r="G1632" t="s">
        <v>297</v>
      </c>
      <c r="H1632" t="s">
        <v>34647</v>
      </c>
      <c r="I1632" t="s">
        <v>34648</v>
      </c>
      <c r="J1632" t="s">
        <v>280</v>
      </c>
      <c r="K1632" t="s">
        <v>191</v>
      </c>
      <c r="L1632" t="s">
        <v>34649</v>
      </c>
      <c r="M1632" t="s">
        <v>34650</v>
      </c>
      <c r="N1632" t="s">
        <v>281</v>
      </c>
      <c r="O1632" t="s">
        <v>75</v>
      </c>
      <c r="P1632" t="s">
        <v>34651</v>
      </c>
      <c r="Q1632" t="s">
        <v>282</v>
      </c>
      <c r="R1632" t="s">
        <v>246</v>
      </c>
      <c r="S1632" t="s">
        <v>18667</v>
      </c>
      <c r="T1632" t="s">
        <v>18668</v>
      </c>
      <c r="U1632" t="s">
        <v>34652</v>
      </c>
      <c r="V1632" s="1" t="s">
        <v>18674</v>
      </c>
      <c r="W1632" t="s">
        <v>34653</v>
      </c>
      <c r="X1632" s="1" t="s">
        <v>22433</v>
      </c>
      <c r="Y1632">
        <v>1506</v>
      </c>
      <c r="Z1632" t="s">
        <v>18821</v>
      </c>
      <c r="AA1632">
        <v>1</v>
      </c>
      <c r="AB1632" t="s">
        <v>18479</v>
      </c>
      <c r="AC1632">
        <v>0</v>
      </c>
      <c r="AD1632">
        <v>0</v>
      </c>
      <c r="AE1632">
        <v>0</v>
      </c>
      <c r="AF1632">
        <v>0</v>
      </c>
      <c r="AG1632">
        <v>0</v>
      </c>
      <c r="AH1632">
        <v>0</v>
      </c>
      <c r="AI1632">
        <v>0</v>
      </c>
      <c r="AJ1632">
        <v>0</v>
      </c>
      <c r="AK1632">
        <v>0</v>
      </c>
      <c r="AL1632">
        <v>0</v>
      </c>
      <c r="AM1632">
        <v>0</v>
      </c>
      <c r="AN1632">
        <v>0</v>
      </c>
      <c r="AO1632">
        <v>0</v>
      </c>
      <c r="AP1632">
        <v>0</v>
      </c>
      <c r="AQ1632">
        <v>0</v>
      </c>
      <c r="AR1632">
        <v>1</v>
      </c>
      <c r="AS1632" t="s">
        <v>17087</v>
      </c>
      <c r="AT1632" t="s">
        <v>97</v>
      </c>
    </row>
    <row r="1633" spans="1:46" x14ac:dyDescent="0.25">
      <c r="A1633" t="s">
        <v>2</v>
      </c>
      <c r="B1633" t="s">
        <v>34625</v>
      </c>
      <c r="C1633" t="s">
        <v>34626</v>
      </c>
      <c r="D1633" t="s">
        <v>34627</v>
      </c>
      <c r="E1633">
        <v>239793</v>
      </c>
      <c r="G1633" t="s">
        <v>297</v>
      </c>
      <c r="H1633" t="s">
        <v>34628</v>
      </c>
      <c r="I1633" t="s">
        <v>34629</v>
      </c>
      <c r="J1633" t="s">
        <v>280</v>
      </c>
      <c r="K1633" t="s">
        <v>191</v>
      </c>
      <c r="L1633" t="s">
        <v>34630</v>
      </c>
      <c r="M1633" t="s">
        <v>34631</v>
      </c>
      <c r="N1633" t="s">
        <v>281</v>
      </c>
      <c r="O1633" t="s">
        <v>75</v>
      </c>
      <c r="P1633" t="s">
        <v>34632</v>
      </c>
      <c r="Q1633" t="s">
        <v>282</v>
      </c>
      <c r="R1633" t="s">
        <v>246</v>
      </c>
      <c r="S1633" t="s">
        <v>18535</v>
      </c>
      <c r="T1633" t="s">
        <v>18709</v>
      </c>
      <c r="U1633" t="s">
        <v>34633</v>
      </c>
      <c r="V1633" s="1" t="s">
        <v>18674</v>
      </c>
      <c r="W1633" t="s">
        <v>34634</v>
      </c>
      <c r="X1633" s="1" t="s">
        <v>22433</v>
      </c>
      <c r="Y1633">
        <v>1506</v>
      </c>
      <c r="Z1633" t="s">
        <v>18821</v>
      </c>
      <c r="AA1633">
        <v>1</v>
      </c>
      <c r="AB1633" t="s">
        <v>18479</v>
      </c>
      <c r="AC1633">
        <v>0</v>
      </c>
      <c r="AD1633">
        <v>0</v>
      </c>
      <c r="AE1633">
        <v>0</v>
      </c>
      <c r="AF1633">
        <v>0</v>
      </c>
      <c r="AG1633">
        <v>0</v>
      </c>
      <c r="AH1633">
        <v>0</v>
      </c>
      <c r="AI1633">
        <v>0</v>
      </c>
      <c r="AJ1633">
        <v>0</v>
      </c>
      <c r="AK1633">
        <v>0</v>
      </c>
      <c r="AL1633">
        <v>0</v>
      </c>
      <c r="AM1633">
        <v>0</v>
      </c>
      <c r="AN1633">
        <v>0</v>
      </c>
      <c r="AO1633">
        <v>0</v>
      </c>
      <c r="AP1633">
        <v>0</v>
      </c>
      <c r="AQ1633">
        <v>0</v>
      </c>
      <c r="AR1633">
        <v>1</v>
      </c>
      <c r="AS1633" t="s">
        <v>17087</v>
      </c>
      <c r="AT1633" t="s">
        <v>97</v>
      </c>
    </row>
    <row r="1634" spans="1:46" x14ac:dyDescent="0.25">
      <c r="A1634" t="s">
        <v>2</v>
      </c>
      <c r="B1634" t="s">
        <v>34635</v>
      </c>
      <c r="C1634" t="s">
        <v>34636</v>
      </c>
      <c r="D1634" t="s">
        <v>34637</v>
      </c>
      <c r="E1634">
        <v>239808</v>
      </c>
      <c r="G1634" t="s">
        <v>297</v>
      </c>
      <c r="H1634" t="s">
        <v>34638</v>
      </c>
      <c r="I1634" t="s">
        <v>34639</v>
      </c>
      <c r="J1634" t="s">
        <v>280</v>
      </c>
      <c r="K1634" t="s">
        <v>191</v>
      </c>
      <c r="L1634" t="s">
        <v>34640</v>
      </c>
      <c r="M1634" t="s">
        <v>34641</v>
      </c>
      <c r="N1634" t="s">
        <v>281</v>
      </c>
      <c r="O1634" t="s">
        <v>75</v>
      </c>
      <c r="P1634" t="s">
        <v>34642</v>
      </c>
      <c r="Q1634" t="s">
        <v>282</v>
      </c>
      <c r="R1634" t="s">
        <v>246</v>
      </c>
      <c r="S1634" t="s">
        <v>18667</v>
      </c>
      <c r="T1634" t="s">
        <v>18709</v>
      </c>
      <c r="U1634" t="s">
        <v>34643</v>
      </c>
      <c r="V1634" s="1" t="s">
        <v>18674</v>
      </c>
      <c r="W1634" t="s">
        <v>20119</v>
      </c>
      <c r="X1634" s="1" t="s">
        <v>22433</v>
      </c>
      <c r="Y1634">
        <v>1506</v>
      </c>
      <c r="Z1634" t="s">
        <v>18821</v>
      </c>
      <c r="AA1634">
        <v>1</v>
      </c>
      <c r="AB1634" t="s">
        <v>18479</v>
      </c>
      <c r="AC1634">
        <v>0</v>
      </c>
      <c r="AD1634">
        <v>0</v>
      </c>
      <c r="AE1634">
        <v>0</v>
      </c>
      <c r="AF1634">
        <v>0</v>
      </c>
      <c r="AG1634">
        <v>0</v>
      </c>
      <c r="AH1634">
        <v>0</v>
      </c>
      <c r="AI1634">
        <v>0</v>
      </c>
      <c r="AJ1634">
        <v>0</v>
      </c>
      <c r="AK1634">
        <v>0</v>
      </c>
      <c r="AL1634">
        <v>0</v>
      </c>
      <c r="AM1634">
        <v>0</v>
      </c>
      <c r="AN1634">
        <v>0</v>
      </c>
      <c r="AO1634">
        <v>0</v>
      </c>
      <c r="AP1634">
        <v>0</v>
      </c>
      <c r="AQ1634">
        <v>0</v>
      </c>
      <c r="AR1634">
        <v>1</v>
      </c>
      <c r="AS1634" t="s">
        <v>17087</v>
      </c>
      <c r="AT1634" t="s">
        <v>97</v>
      </c>
    </row>
    <row r="1635" spans="1:46" x14ac:dyDescent="0.25">
      <c r="A1635" t="s">
        <v>2</v>
      </c>
      <c r="B1635" t="s">
        <v>34704</v>
      </c>
      <c r="C1635" t="s">
        <v>34705</v>
      </c>
      <c r="D1635" t="s">
        <v>34706</v>
      </c>
      <c r="E1635">
        <v>239872</v>
      </c>
      <c r="G1635" t="s">
        <v>297</v>
      </c>
      <c r="H1635" t="s">
        <v>34707</v>
      </c>
      <c r="I1635" t="s">
        <v>34708</v>
      </c>
      <c r="J1635" t="s">
        <v>280</v>
      </c>
      <c r="K1635" t="s">
        <v>191</v>
      </c>
      <c r="L1635" t="s">
        <v>34709</v>
      </c>
      <c r="M1635" t="s">
        <v>34710</v>
      </c>
      <c r="N1635" t="s">
        <v>34710</v>
      </c>
      <c r="O1635" t="s">
        <v>75</v>
      </c>
      <c r="P1635" t="s">
        <v>34711</v>
      </c>
      <c r="Q1635" t="s">
        <v>282</v>
      </c>
      <c r="R1635" t="s">
        <v>284</v>
      </c>
      <c r="S1635" t="s">
        <v>18667</v>
      </c>
      <c r="T1635" t="s">
        <v>18668</v>
      </c>
      <c r="U1635" t="s">
        <v>34712</v>
      </c>
      <c r="V1635" s="1" t="s">
        <v>18674</v>
      </c>
      <c r="W1635" t="s">
        <v>34713</v>
      </c>
      <c r="X1635" s="1" t="s">
        <v>22433</v>
      </c>
      <c r="Y1635">
        <v>1506</v>
      </c>
      <c r="Z1635" t="s">
        <v>18821</v>
      </c>
      <c r="AA1635">
        <v>1</v>
      </c>
      <c r="AB1635" t="s">
        <v>18479</v>
      </c>
      <c r="AC1635">
        <v>0</v>
      </c>
      <c r="AD1635">
        <v>0</v>
      </c>
      <c r="AE1635">
        <v>0</v>
      </c>
      <c r="AF1635">
        <v>0</v>
      </c>
      <c r="AG1635">
        <v>0</v>
      </c>
      <c r="AH1635">
        <v>0</v>
      </c>
      <c r="AI1635">
        <v>0</v>
      </c>
      <c r="AJ1635">
        <v>0</v>
      </c>
      <c r="AK1635">
        <v>0</v>
      </c>
      <c r="AL1635">
        <v>0</v>
      </c>
      <c r="AM1635">
        <v>0</v>
      </c>
      <c r="AN1635">
        <v>0</v>
      </c>
      <c r="AO1635">
        <v>0</v>
      </c>
      <c r="AP1635">
        <v>0</v>
      </c>
      <c r="AQ1635">
        <v>0</v>
      </c>
      <c r="AR1635">
        <v>1</v>
      </c>
      <c r="AS1635" t="s">
        <v>17087</v>
      </c>
      <c r="AT1635" t="s">
        <v>97</v>
      </c>
    </row>
    <row r="1636" spans="1:46" x14ac:dyDescent="0.25">
      <c r="A1636" t="s">
        <v>2</v>
      </c>
      <c r="B1636" t="s">
        <v>34771</v>
      </c>
      <c r="C1636" t="s">
        <v>34772</v>
      </c>
      <c r="D1636" t="s">
        <v>34773</v>
      </c>
      <c r="E1636">
        <v>239812</v>
      </c>
      <c r="G1636" t="s">
        <v>297</v>
      </c>
      <c r="H1636" t="s">
        <v>34774</v>
      </c>
      <c r="I1636" t="s">
        <v>34775</v>
      </c>
      <c r="J1636" t="s">
        <v>280</v>
      </c>
      <c r="K1636" t="s">
        <v>191</v>
      </c>
      <c r="L1636" t="s">
        <v>34776</v>
      </c>
      <c r="M1636" t="s">
        <v>34777</v>
      </c>
      <c r="N1636" t="s">
        <v>281</v>
      </c>
      <c r="O1636" t="s">
        <v>75</v>
      </c>
      <c r="P1636" t="s">
        <v>34778</v>
      </c>
      <c r="Q1636" t="s">
        <v>282</v>
      </c>
      <c r="R1636" t="s">
        <v>284</v>
      </c>
      <c r="S1636" t="s">
        <v>18535</v>
      </c>
      <c r="T1636" t="s">
        <v>18709</v>
      </c>
      <c r="U1636" t="s">
        <v>34779</v>
      </c>
      <c r="V1636" s="1" t="s">
        <v>18674</v>
      </c>
      <c r="W1636" t="s">
        <v>34780</v>
      </c>
      <c r="X1636" s="1" t="s">
        <v>22433</v>
      </c>
      <c r="Y1636">
        <v>1506</v>
      </c>
      <c r="Z1636" t="s">
        <v>18821</v>
      </c>
      <c r="AA1636">
        <v>1</v>
      </c>
      <c r="AB1636" t="s">
        <v>18479</v>
      </c>
      <c r="AC1636">
        <v>0</v>
      </c>
      <c r="AD1636">
        <v>0</v>
      </c>
      <c r="AE1636">
        <v>0</v>
      </c>
      <c r="AF1636">
        <v>0</v>
      </c>
      <c r="AG1636">
        <v>0</v>
      </c>
      <c r="AH1636">
        <v>0</v>
      </c>
      <c r="AI1636">
        <v>0</v>
      </c>
      <c r="AJ1636">
        <v>0</v>
      </c>
      <c r="AK1636">
        <v>0</v>
      </c>
      <c r="AL1636">
        <v>0</v>
      </c>
      <c r="AM1636">
        <v>0</v>
      </c>
      <c r="AN1636">
        <v>0</v>
      </c>
      <c r="AO1636">
        <v>0</v>
      </c>
      <c r="AP1636">
        <v>0</v>
      </c>
      <c r="AQ1636">
        <v>0</v>
      </c>
      <c r="AR1636">
        <v>1</v>
      </c>
      <c r="AS1636" t="s">
        <v>17087</v>
      </c>
      <c r="AT1636" t="s">
        <v>97</v>
      </c>
    </row>
    <row r="1637" spans="1:46" x14ac:dyDescent="0.25">
      <c r="A1637" t="s">
        <v>2</v>
      </c>
      <c r="B1637" t="s">
        <v>34575</v>
      </c>
      <c r="C1637" t="s">
        <v>34576</v>
      </c>
      <c r="D1637" t="s">
        <v>34577</v>
      </c>
      <c r="E1637">
        <v>239729</v>
      </c>
      <c r="G1637" t="s">
        <v>297</v>
      </c>
      <c r="H1637" t="s">
        <v>34578</v>
      </c>
      <c r="I1637" t="s">
        <v>34579</v>
      </c>
      <c r="J1637" t="s">
        <v>280</v>
      </c>
      <c r="K1637" t="s">
        <v>191</v>
      </c>
      <c r="L1637" t="s">
        <v>34580</v>
      </c>
      <c r="M1637" t="s">
        <v>34581</v>
      </c>
      <c r="N1637" t="s">
        <v>281</v>
      </c>
      <c r="O1637" t="s">
        <v>75</v>
      </c>
      <c r="P1637" t="s">
        <v>34582</v>
      </c>
      <c r="Q1637" t="s">
        <v>282</v>
      </c>
      <c r="R1637" t="s">
        <v>284</v>
      </c>
      <c r="S1637" t="s">
        <v>18667</v>
      </c>
      <c r="T1637" t="s">
        <v>18709</v>
      </c>
      <c r="U1637" t="s">
        <v>34583</v>
      </c>
      <c r="V1637" s="1" t="s">
        <v>18674</v>
      </c>
      <c r="W1637" t="s">
        <v>34584</v>
      </c>
      <c r="X1637" s="1" t="s">
        <v>22433</v>
      </c>
      <c r="Y1637">
        <v>1506</v>
      </c>
      <c r="Z1637" t="s">
        <v>18821</v>
      </c>
      <c r="AA1637">
        <v>1</v>
      </c>
      <c r="AB1637" t="s">
        <v>18479</v>
      </c>
      <c r="AC1637">
        <v>0</v>
      </c>
      <c r="AD1637">
        <v>0</v>
      </c>
      <c r="AE1637">
        <v>0</v>
      </c>
      <c r="AF1637">
        <v>0</v>
      </c>
      <c r="AG1637">
        <v>0</v>
      </c>
      <c r="AH1637">
        <v>0</v>
      </c>
      <c r="AI1637">
        <v>0</v>
      </c>
      <c r="AJ1637">
        <v>0</v>
      </c>
      <c r="AK1637">
        <v>0</v>
      </c>
      <c r="AL1637">
        <v>0</v>
      </c>
      <c r="AM1637">
        <v>0</v>
      </c>
      <c r="AN1637">
        <v>0</v>
      </c>
      <c r="AO1637">
        <v>0</v>
      </c>
      <c r="AP1637">
        <v>0</v>
      </c>
      <c r="AQ1637">
        <v>0</v>
      </c>
      <c r="AR1637">
        <v>1</v>
      </c>
      <c r="AS1637" t="s">
        <v>17087</v>
      </c>
      <c r="AT1637" t="s">
        <v>97</v>
      </c>
    </row>
    <row r="1638" spans="1:46" x14ac:dyDescent="0.25">
      <c r="A1638" t="s">
        <v>16787</v>
      </c>
      <c r="B1638" t="s">
        <v>34810</v>
      </c>
      <c r="C1638" t="s">
        <v>34811</v>
      </c>
      <c r="D1638" t="s">
        <v>34812</v>
      </c>
      <c r="E1638">
        <v>432728</v>
      </c>
      <c r="G1638" t="s">
        <v>295</v>
      </c>
      <c r="H1638" t="s">
        <v>34813</v>
      </c>
      <c r="I1638" t="s">
        <v>34814</v>
      </c>
      <c r="J1638" t="s">
        <v>280</v>
      </c>
      <c r="K1638" t="s">
        <v>17627</v>
      </c>
      <c r="L1638" t="s">
        <v>34815</v>
      </c>
      <c r="M1638" t="s">
        <v>34816</v>
      </c>
      <c r="N1638" t="s">
        <v>281</v>
      </c>
      <c r="O1638" t="s">
        <v>146</v>
      </c>
      <c r="P1638" t="s">
        <v>34817</v>
      </c>
      <c r="Q1638" t="s">
        <v>282</v>
      </c>
      <c r="R1638" t="s">
        <v>246</v>
      </c>
      <c r="S1638" t="s">
        <v>17628</v>
      </c>
      <c r="T1638" t="s">
        <v>18682</v>
      </c>
      <c r="U1638" t="s">
        <v>34818</v>
      </c>
      <c r="V1638" s="1" t="s">
        <v>18608</v>
      </c>
      <c r="W1638" t="s">
        <v>34819</v>
      </c>
      <c r="X1638" s="1" t="s">
        <v>22433</v>
      </c>
      <c r="Y1638">
        <v>1496</v>
      </c>
      <c r="Z1638" t="s">
        <v>34820</v>
      </c>
      <c r="AA1638">
        <v>0</v>
      </c>
      <c r="AB1638" t="s">
        <v>87</v>
      </c>
      <c r="AC1638">
        <v>0</v>
      </c>
      <c r="AD1638">
        <v>0</v>
      </c>
      <c r="AE1638">
        <v>0</v>
      </c>
      <c r="AF1638">
        <v>0</v>
      </c>
      <c r="AG1638">
        <v>0</v>
      </c>
      <c r="AH1638">
        <v>0</v>
      </c>
      <c r="AI1638">
        <v>0</v>
      </c>
      <c r="AJ1638">
        <v>0</v>
      </c>
      <c r="AK1638">
        <v>0</v>
      </c>
      <c r="AL1638">
        <v>1</v>
      </c>
      <c r="AM1638">
        <v>0</v>
      </c>
      <c r="AN1638">
        <v>1</v>
      </c>
      <c r="AO1638">
        <v>0</v>
      </c>
      <c r="AP1638">
        <v>0</v>
      </c>
      <c r="AQ1638">
        <v>0</v>
      </c>
      <c r="AR1638">
        <v>18</v>
      </c>
      <c r="AS1638" t="s">
        <v>16729</v>
      </c>
      <c r="AT1638" t="s">
        <v>80</v>
      </c>
    </row>
    <row r="1639" spans="1:46" x14ac:dyDescent="0.25">
      <c r="A1639" t="s">
        <v>16787</v>
      </c>
      <c r="B1639" t="s">
        <v>34821</v>
      </c>
      <c r="C1639" t="s">
        <v>34822</v>
      </c>
      <c r="D1639" t="s">
        <v>34823</v>
      </c>
      <c r="E1639">
        <v>455483</v>
      </c>
      <c r="G1639" t="s">
        <v>291</v>
      </c>
      <c r="H1639" t="s">
        <v>34824</v>
      </c>
      <c r="I1639" t="s">
        <v>34825</v>
      </c>
      <c r="J1639" t="s">
        <v>280</v>
      </c>
      <c r="K1639" t="s">
        <v>18842</v>
      </c>
      <c r="L1639" t="s">
        <v>34826</v>
      </c>
      <c r="M1639" t="s">
        <v>34827</v>
      </c>
      <c r="N1639" t="s">
        <v>281</v>
      </c>
      <c r="O1639" t="s">
        <v>155</v>
      </c>
      <c r="P1639" t="s">
        <v>34828</v>
      </c>
      <c r="Q1639" t="s">
        <v>282</v>
      </c>
      <c r="R1639" t="s">
        <v>284</v>
      </c>
      <c r="S1639" t="s">
        <v>17346</v>
      </c>
      <c r="T1639" t="s">
        <v>18729</v>
      </c>
      <c r="U1639" t="s">
        <v>34829</v>
      </c>
      <c r="V1639" s="1" t="s">
        <v>19945</v>
      </c>
      <c r="W1639" t="s">
        <v>34830</v>
      </c>
      <c r="X1639" s="1" t="s">
        <v>22433</v>
      </c>
      <c r="Y1639">
        <v>1480</v>
      </c>
      <c r="Z1639" t="s">
        <v>34831</v>
      </c>
      <c r="AA1639">
        <v>0</v>
      </c>
      <c r="AB1639" t="s">
        <v>87</v>
      </c>
      <c r="AC1639">
        <v>0</v>
      </c>
      <c r="AD1639">
        <v>0</v>
      </c>
      <c r="AE1639">
        <v>0</v>
      </c>
      <c r="AF1639">
        <v>0</v>
      </c>
      <c r="AG1639">
        <v>0</v>
      </c>
      <c r="AH1639">
        <v>0</v>
      </c>
      <c r="AI1639">
        <v>0</v>
      </c>
      <c r="AJ1639">
        <v>0</v>
      </c>
      <c r="AK1639">
        <v>0</v>
      </c>
      <c r="AL1639">
        <v>1</v>
      </c>
      <c r="AM1639">
        <v>0</v>
      </c>
      <c r="AN1639">
        <v>1</v>
      </c>
      <c r="AO1639">
        <v>0</v>
      </c>
      <c r="AP1639">
        <v>0</v>
      </c>
      <c r="AQ1639">
        <v>0</v>
      </c>
      <c r="AR1639">
        <v>18</v>
      </c>
      <c r="AS1639" t="s">
        <v>16729</v>
      </c>
      <c r="AT1639" t="s">
        <v>80</v>
      </c>
    </row>
    <row r="1640" spans="1:46" x14ac:dyDescent="0.25">
      <c r="A1640" t="s">
        <v>1</v>
      </c>
      <c r="B1640" t="s">
        <v>34832</v>
      </c>
      <c r="C1640" t="s">
        <v>34833</v>
      </c>
      <c r="D1640" t="s">
        <v>34834</v>
      </c>
      <c r="E1640">
        <v>462501</v>
      </c>
      <c r="G1640" t="s">
        <v>295</v>
      </c>
      <c r="H1640" t="s">
        <v>34835</v>
      </c>
      <c r="I1640" t="s">
        <v>34836</v>
      </c>
      <c r="J1640" t="s">
        <v>280</v>
      </c>
      <c r="K1640" t="s">
        <v>18978</v>
      </c>
      <c r="L1640" t="s">
        <v>34837</v>
      </c>
      <c r="M1640" t="s">
        <v>34838</v>
      </c>
      <c r="N1640" t="s">
        <v>285</v>
      </c>
      <c r="O1640" t="s">
        <v>75</v>
      </c>
      <c r="P1640" t="s">
        <v>34839</v>
      </c>
      <c r="Q1640" t="s">
        <v>282</v>
      </c>
      <c r="R1640" t="s">
        <v>284</v>
      </c>
      <c r="S1640" t="s">
        <v>16897</v>
      </c>
      <c r="T1640" t="s">
        <v>18801</v>
      </c>
      <c r="U1640" t="s">
        <v>34840</v>
      </c>
      <c r="V1640" s="1" t="s">
        <v>20208</v>
      </c>
      <c r="W1640" t="s">
        <v>34841</v>
      </c>
      <c r="X1640" s="1" t="s">
        <v>22433</v>
      </c>
      <c r="Y1640">
        <v>1410</v>
      </c>
      <c r="Z1640" t="s">
        <v>34842</v>
      </c>
      <c r="AA1640">
        <v>0</v>
      </c>
      <c r="AB1640" t="s">
        <v>87</v>
      </c>
      <c r="AC1640">
        <v>0</v>
      </c>
      <c r="AD1640">
        <v>0</v>
      </c>
      <c r="AE1640">
        <v>0</v>
      </c>
      <c r="AF1640">
        <v>0</v>
      </c>
      <c r="AG1640">
        <v>0</v>
      </c>
      <c r="AH1640">
        <v>0</v>
      </c>
      <c r="AI1640">
        <v>0</v>
      </c>
      <c r="AJ1640">
        <v>0</v>
      </c>
      <c r="AK1640">
        <v>0</v>
      </c>
      <c r="AL1640">
        <v>1</v>
      </c>
      <c r="AM1640">
        <v>0</v>
      </c>
      <c r="AN1640">
        <v>1</v>
      </c>
      <c r="AO1640">
        <v>0</v>
      </c>
      <c r="AP1640">
        <v>0</v>
      </c>
      <c r="AQ1640">
        <v>0</v>
      </c>
      <c r="AR1640">
        <v>18</v>
      </c>
      <c r="AS1640" t="s">
        <v>16729</v>
      </c>
      <c r="AT1640" t="s">
        <v>80</v>
      </c>
    </row>
    <row r="1641" spans="1:46" x14ac:dyDescent="0.25">
      <c r="A1641" t="s">
        <v>1</v>
      </c>
      <c r="B1641" t="s">
        <v>25075</v>
      </c>
      <c r="C1641" t="s">
        <v>25076</v>
      </c>
      <c r="D1641" t="s">
        <v>25077</v>
      </c>
      <c r="E1641">
        <v>465036</v>
      </c>
      <c r="G1641" t="s">
        <v>293</v>
      </c>
      <c r="H1641" t="s">
        <v>25078</v>
      </c>
      <c r="I1641" t="s">
        <v>25079</v>
      </c>
      <c r="J1641" t="s">
        <v>280</v>
      </c>
      <c r="K1641" t="s">
        <v>17470</v>
      </c>
      <c r="L1641" t="s">
        <v>25080</v>
      </c>
      <c r="M1641" t="s">
        <v>25081</v>
      </c>
      <c r="N1641" t="s">
        <v>287</v>
      </c>
      <c r="O1641" t="s">
        <v>75</v>
      </c>
      <c r="P1641" t="s">
        <v>25082</v>
      </c>
      <c r="Q1641" t="s">
        <v>282</v>
      </c>
      <c r="R1641" t="s">
        <v>284</v>
      </c>
      <c r="S1641" t="s">
        <v>16897</v>
      </c>
      <c r="T1641" t="s">
        <v>18801</v>
      </c>
      <c r="U1641" t="s">
        <v>25083</v>
      </c>
      <c r="V1641" s="1" t="s">
        <v>20208</v>
      </c>
      <c r="W1641" t="s">
        <v>25084</v>
      </c>
      <c r="X1641" s="1" t="s">
        <v>22433</v>
      </c>
      <c r="Y1641">
        <v>1410</v>
      </c>
      <c r="Z1641" t="s">
        <v>34842</v>
      </c>
      <c r="AA1641">
        <v>0</v>
      </c>
      <c r="AB1641" t="s">
        <v>87</v>
      </c>
      <c r="AC1641">
        <v>0</v>
      </c>
      <c r="AD1641">
        <v>0</v>
      </c>
      <c r="AE1641">
        <v>0</v>
      </c>
      <c r="AF1641">
        <v>0</v>
      </c>
      <c r="AG1641">
        <v>0</v>
      </c>
      <c r="AH1641">
        <v>0</v>
      </c>
      <c r="AI1641">
        <v>0</v>
      </c>
      <c r="AJ1641">
        <v>0</v>
      </c>
      <c r="AK1641">
        <v>0</v>
      </c>
      <c r="AL1641">
        <v>1</v>
      </c>
      <c r="AM1641">
        <v>0</v>
      </c>
      <c r="AN1641">
        <v>1</v>
      </c>
      <c r="AO1641">
        <v>0</v>
      </c>
      <c r="AP1641">
        <v>0</v>
      </c>
      <c r="AQ1641">
        <v>0</v>
      </c>
      <c r="AR1641">
        <v>18</v>
      </c>
      <c r="AS1641" t="s">
        <v>16729</v>
      </c>
      <c r="AT1641" t="s">
        <v>80</v>
      </c>
    </row>
    <row r="1642" spans="1:46" x14ac:dyDescent="0.25">
      <c r="A1642" t="s">
        <v>16787</v>
      </c>
      <c r="B1642" t="s">
        <v>24153</v>
      </c>
      <c r="C1642" t="s">
        <v>24154</v>
      </c>
      <c r="D1642" t="s">
        <v>24155</v>
      </c>
      <c r="E1642">
        <v>464993</v>
      </c>
      <c r="G1642" t="s">
        <v>291</v>
      </c>
      <c r="H1642" t="s">
        <v>24156</v>
      </c>
      <c r="I1642" t="s">
        <v>24157</v>
      </c>
      <c r="J1642" t="s">
        <v>280</v>
      </c>
      <c r="K1642" t="s">
        <v>19975</v>
      </c>
      <c r="L1642" t="s">
        <v>24158</v>
      </c>
      <c r="M1642" t="s">
        <v>24159</v>
      </c>
      <c r="N1642" t="s">
        <v>24160</v>
      </c>
      <c r="O1642" t="s">
        <v>155</v>
      </c>
      <c r="P1642" t="s">
        <v>24161</v>
      </c>
      <c r="Q1642" t="s">
        <v>282</v>
      </c>
      <c r="R1642" t="s">
        <v>284</v>
      </c>
      <c r="S1642" t="s">
        <v>165</v>
      </c>
      <c r="T1642" t="s">
        <v>17361</v>
      </c>
      <c r="U1642" t="s">
        <v>24162</v>
      </c>
      <c r="V1642" s="1" t="s">
        <v>20208</v>
      </c>
      <c r="W1642" t="s">
        <v>24163</v>
      </c>
      <c r="X1642" s="1" t="s">
        <v>22433</v>
      </c>
      <c r="Y1642">
        <v>1386</v>
      </c>
      <c r="Z1642" t="s">
        <v>60325</v>
      </c>
      <c r="AA1642">
        <v>0</v>
      </c>
      <c r="AB1642" t="s">
        <v>87</v>
      </c>
      <c r="AC1642">
        <v>0</v>
      </c>
      <c r="AD1642">
        <v>0</v>
      </c>
      <c r="AE1642">
        <v>0</v>
      </c>
      <c r="AF1642">
        <v>0</v>
      </c>
      <c r="AG1642">
        <v>0</v>
      </c>
      <c r="AH1642">
        <v>0</v>
      </c>
      <c r="AI1642">
        <v>0</v>
      </c>
      <c r="AJ1642">
        <v>0</v>
      </c>
      <c r="AK1642">
        <v>0</v>
      </c>
      <c r="AL1642">
        <v>1</v>
      </c>
      <c r="AM1642">
        <v>0</v>
      </c>
      <c r="AN1642">
        <v>1</v>
      </c>
      <c r="AO1642">
        <v>0</v>
      </c>
      <c r="AP1642">
        <v>0</v>
      </c>
      <c r="AQ1642">
        <v>0</v>
      </c>
      <c r="AR1642">
        <v>18</v>
      </c>
      <c r="AS1642" t="s">
        <v>16729</v>
      </c>
      <c r="AT1642" t="s">
        <v>80</v>
      </c>
    </row>
    <row r="1643" spans="1:46" x14ac:dyDescent="0.25">
      <c r="A1643" t="s">
        <v>16787</v>
      </c>
      <c r="B1643" t="s">
        <v>60326</v>
      </c>
      <c r="C1643" t="s">
        <v>60327</v>
      </c>
      <c r="D1643" t="s">
        <v>60328</v>
      </c>
      <c r="E1643">
        <v>469148</v>
      </c>
      <c r="G1643" t="s">
        <v>291</v>
      </c>
      <c r="H1643" t="s">
        <v>60329</v>
      </c>
      <c r="I1643" t="s">
        <v>60330</v>
      </c>
      <c r="J1643" t="s">
        <v>280</v>
      </c>
      <c r="K1643" t="s">
        <v>59077</v>
      </c>
      <c r="L1643" t="s">
        <v>59078</v>
      </c>
      <c r="M1643" t="s">
        <v>60331</v>
      </c>
      <c r="N1643" t="s">
        <v>281</v>
      </c>
      <c r="O1643" t="s">
        <v>155</v>
      </c>
      <c r="P1643" t="s">
        <v>60332</v>
      </c>
      <c r="Q1643" t="s">
        <v>282</v>
      </c>
      <c r="R1643" t="s">
        <v>284</v>
      </c>
      <c r="S1643" t="s">
        <v>165</v>
      </c>
      <c r="T1643" t="s">
        <v>17361</v>
      </c>
      <c r="U1643" t="s">
        <v>59081</v>
      </c>
      <c r="V1643" s="1" t="s">
        <v>22433</v>
      </c>
      <c r="W1643" t="s">
        <v>60333</v>
      </c>
      <c r="X1643" s="1" t="s">
        <v>22433</v>
      </c>
      <c r="Y1643">
        <v>1386</v>
      </c>
      <c r="Z1643" t="s">
        <v>60325</v>
      </c>
      <c r="AA1643">
        <v>0</v>
      </c>
      <c r="AB1643" t="s">
        <v>87</v>
      </c>
      <c r="AC1643">
        <v>0</v>
      </c>
      <c r="AD1643">
        <v>0</v>
      </c>
      <c r="AE1643">
        <v>0</v>
      </c>
      <c r="AF1643">
        <v>0</v>
      </c>
      <c r="AG1643">
        <v>0</v>
      </c>
      <c r="AH1643">
        <v>0</v>
      </c>
      <c r="AI1643">
        <v>0</v>
      </c>
      <c r="AJ1643">
        <v>0</v>
      </c>
      <c r="AK1643">
        <v>0</v>
      </c>
      <c r="AL1643">
        <v>1</v>
      </c>
      <c r="AM1643">
        <v>0</v>
      </c>
      <c r="AN1643">
        <v>1</v>
      </c>
      <c r="AO1643">
        <v>0</v>
      </c>
      <c r="AP1643">
        <v>0</v>
      </c>
      <c r="AQ1643">
        <v>0</v>
      </c>
      <c r="AR1643">
        <v>18</v>
      </c>
      <c r="AS1643" t="s">
        <v>18508</v>
      </c>
      <c r="AT1643" t="s">
        <v>105</v>
      </c>
    </row>
    <row r="1644" spans="1:46" x14ac:dyDescent="0.25">
      <c r="A1644" t="s">
        <v>16787</v>
      </c>
      <c r="B1644" t="s">
        <v>24788</v>
      </c>
      <c r="C1644" t="s">
        <v>24789</v>
      </c>
      <c r="D1644" t="s">
        <v>24790</v>
      </c>
      <c r="E1644">
        <v>464331</v>
      </c>
      <c r="G1644" t="s">
        <v>293</v>
      </c>
      <c r="H1644" t="s">
        <v>24791</v>
      </c>
      <c r="I1644" t="s">
        <v>24792</v>
      </c>
      <c r="J1644" t="s">
        <v>280</v>
      </c>
      <c r="K1644" t="s">
        <v>90</v>
      </c>
      <c r="L1644" t="s">
        <v>24793</v>
      </c>
      <c r="M1644" t="s">
        <v>24794</v>
      </c>
      <c r="N1644" t="s">
        <v>24795</v>
      </c>
      <c r="O1644" t="s">
        <v>155</v>
      </c>
      <c r="P1644" t="s">
        <v>24796</v>
      </c>
      <c r="Q1644" t="s">
        <v>282</v>
      </c>
      <c r="R1644" t="s">
        <v>284</v>
      </c>
      <c r="S1644" t="s">
        <v>165</v>
      </c>
      <c r="T1644" t="s">
        <v>17361</v>
      </c>
      <c r="U1644" t="s">
        <v>24797</v>
      </c>
      <c r="V1644" s="1" t="s">
        <v>20208</v>
      </c>
      <c r="W1644" t="s">
        <v>24798</v>
      </c>
      <c r="X1644" s="1" t="s">
        <v>22433</v>
      </c>
      <c r="Y1644">
        <v>1386</v>
      </c>
      <c r="Z1644" t="s">
        <v>60325</v>
      </c>
      <c r="AA1644">
        <v>0</v>
      </c>
      <c r="AB1644" t="s">
        <v>87</v>
      </c>
      <c r="AC1644">
        <v>0</v>
      </c>
      <c r="AD1644">
        <v>0</v>
      </c>
      <c r="AE1644">
        <v>0</v>
      </c>
      <c r="AF1644">
        <v>0</v>
      </c>
      <c r="AG1644">
        <v>0</v>
      </c>
      <c r="AH1644">
        <v>0</v>
      </c>
      <c r="AI1644">
        <v>0</v>
      </c>
      <c r="AJ1644">
        <v>0</v>
      </c>
      <c r="AK1644">
        <v>0</v>
      </c>
      <c r="AL1644">
        <v>1</v>
      </c>
      <c r="AM1644">
        <v>0</v>
      </c>
      <c r="AN1644">
        <v>1</v>
      </c>
      <c r="AO1644">
        <v>0</v>
      </c>
      <c r="AP1644">
        <v>0</v>
      </c>
      <c r="AQ1644">
        <v>0</v>
      </c>
      <c r="AR1644">
        <v>18</v>
      </c>
      <c r="AS1644" t="s">
        <v>16730</v>
      </c>
      <c r="AT1644" t="s">
        <v>80</v>
      </c>
    </row>
    <row r="1645" spans="1:46" x14ac:dyDescent="0.25">
      <c r="A1645" t="s">
        <v>2</v>
      </c>
      <c r="B1645" t="s">
        <v>37792</v>
      </c>
      <c r="C1645" t="s">
        <v>37793</v>
      </c>
      <c r="D1645" t="s">
        <v>37794</v>
      </c>
      <c r="E1645">
        <v>464836</v>
      </c>
      <c r="G1645" t="s">
        <v>296</v>
      </c>
      <c r="H1645" t="s">
        <v>37795</v>
      </c>
      <c r="I1645" t="s">
        <v>37796</v>
      </c>
      <c r="J1645" t="s">
        <v>280</v>
      </c>
      <c r="K1645" t="s">
        <v>17459</v>
      </c>
      <c r="L1645" t="s">
        <v>37797</v>
      </c>
      <c r="M1645" t="s">
        <v>287</v>
      </c>
      <c r="N1645" t="s">
        <v>281</v>
      </c>
      <c r="O1645" t="s">
        <v>75</v>
      </c>
      <c r="P1645" t="s">
        <v>37798</v>
      </c>
      <c r="Q1645" t="s">
        <v>282</v>
      </c>
      <c r="R1645" t="s">
        <v>246</v>
      </c>
      <c r="S1645" t="s">
        <v>17352</v>
      </c>
      <c r="T1645" t="s">
        <v>18675</v>
      </c>
      <c r="U1645" t="s">
        <v>37799</v>
      </c>
      <c r="V1645" s="1" t="s">
        <v>20208</v>
      </c>
      <c r="W1645" t="s">
        <v>20935</v>
      </c>
      <c r="X1645" s="1" t="s">
        <v>22433</v>
      </c>
      <c r="Y1645">
        <v>1274</v>
      </c>
      <c r="Z1645" t="s">
        <v>34853</v>
      </c>
      <c r="AA1645">
        <v>0</v>
      </c>
      <c r="AB1645" t="s">
        <v>87</v>
      </c>
      <c r="AC1645">
        <v>0</v>
      </c>
      <c r="AD1645">
        <v>0</v>
      </c>
      <c r="AE1645">
        <v>0</v>
      </c>
      <c r="AF1645">
        <v>0</v>
      </c>
      <c r="AG1645">
        <v>0</v>
      </c>
      <c r="AH1645">
        <v>0</v>
      </c>
      <c r="AI1645">
        <v>0</v>
      </c>
      <c r="AJ1645">
        <v>0</v>
      </c>
      <c r="AK1645">
        <v>0</v>
      </c>
      <c r="AL1645">
        <v>1</v>
      </c>
      <c r="AM1645">
        <v>0</v>
      </c>
      <c r="AN1645">
        <v>1</v>
      </c>
      <c r="AO1645">
        <v>0</v>
      </c>
      <c r="AP1645">
        <v>0</v>
      </c>
      <c r="AQ1645">
        <v>0</v>
      </c>
      <c r="AR1645">
        <v>18</v>
      </c>
      <c r="AS1645" t="s">
        <v>16729</v>
      </c>
      <c r="AT1645" t="s">
        <v>80</v>
      </c>
    </row>
    <row r="1646" spans="1:46" x14ac:dyDescent="0.25">
      <c r="A1646" t="s">
        <v>2</v>
      </c>
      <c r="B1646" t="s">
        <v>34843</v>
      </c>
      <c r="C1646" t="s">
        <v>34844</v>
      </c>
      <c r="D1646" t="s">
        <v>34845</v>
      </c>
      <c r="E1646">
        <v>461903</v>
      </c>
      <c r="G1646" t="s">
        <v>299</v>
      </c>
      <c r="H1646" t="s">
        <v>34846</v>
      </c>
      <c r="I1646" t="s">
        <v>34847</v>
      </c>
      <c r="J1646" t="s">
        <v>280</v>
      </c>
      <c r="K1646" t="s">
        <v>17244</v>
      </c>
      <c r="L1646" t="s">
        <v>34848</v>
      </c>
      <c r="M1646" t="s">
        <v>34849</v>
      </c>
      <c r="N1646" t="s">
        <v>285</v>
      </c>
      <c r="O1646" t="s">
        <v>75</v>
      </c>
      <c r="P1646" t="s">
        <v>34850</v>
      </c>
      <c r="Q1646" t="s">
        <v>282</v>
      </c>
      <c r="R1646" t="s">
        <v>284</v>
      </c>
      <c r="S1646" t="s">
        <v>17352</v>
      </c>
      <c r="T1646" t="s">
        <v>17356</v>
      </c>
      <c r="U1646" t="s">
        <v>34851</v>
      </c>
      <c r="V1646" s="1" t="s">
        <v>20208</v>
      </c>
      <c r="W1646" t="s">
        <v>34852</v>
      </c>
      <c r="X1646" s="1" t="s">
        <v>22433</v>
      </c>
      <c r="Y1646">
        <v>1274</v>
      </c>
      <c r="Z1646" t="s">
        <v>34853</v>
      </c>
      <c r="AA1646">
        <v>0</v>
      </c>
      <c r="AB1646" t="s">
        <v>87</v>
      </c>
      <c r="AC1646">
        <v>0</v>
      </c>
      <c r="AD1646">
        <v>0</v>
      </c>
      <c r="AE1646">
        <v>0</v>
      </c>
      <c r="AF1646">
        <v>0</v>
      </c>
      <c r="AG1646">
        <v>0</v>
      </c>
      <c r="AH1646">
        <v>0</v>
      </c>
      <c r="AI1646">
        <v>0</v>
      </c>
      <c r="AJ1646">
        <v>0</v>
      </c>
      <c r="AK1646">
        <v>0</v>
      </c>
      <c r="AL1646">
        <v>1</v>
      </c>
      <c r="AM1646">
        <v>0</v>
      </c>
      <c r="AN1646">
        <v>1</v>
      </c>
      <c r="AO1646">
        <v>0</v>
      </c>
      <c r="AP1646">
        <v>0</v>
      </c>
      <c r="AQ1646">
        <v>0</v>
      </c>
      <c r="AR1646">
        <v>18</v>
      </c>
      <c r="AS1646" t="s">
        <v>16730</v>
      </c>
      <c r="AT1646" t="s">
        <v>80</v>
      </c>
    </row>
    <row r="1647" spans="1:46" x14ac:dyDescent="0.25">
      <c r="A1647" t="s">
        <v>2</v>
      </c>
      <c r="B1647" t="s">
        <v>60334</v>
      </c>
      <c r="C1647" t="s">
        <v>60335</v>
      </c>
      <c r="D1647" t="s">
        <v>60336</v>
      </c>
      <c r="E1647">
        <v>469507</v>
      </c>
      <c r="G1647" t="s">
        <v>291</v>
      </c>
      <c r="H1647" t="s">
        <v>60337</v>
      </c>
      <c r="I1647" t="s">
        <v>60338</v>
      </c>
      <c r="J1647" t="s">
        <v>280</v>
      </c>
      <c r="K1647" t="s">
        <v>17244</v>
      </c>
      <c r="L1647" t="s">
        <v>60339</v>
      </c>
      <c r="M1647" t="s">
        <v>60340</v>
      </c>
      <c r="N1647" t="s">
        <v>287</v>
      </c>
      <c r="O1647" t="s">
        <v>75</v>
      </c>
      <c r="P1647" t="s">
        <v>60341</v>
      </c>
      <c r="Q1647" t="s">
        <v>282</v>
      </c>
      <c r="R1647" t="s">
        <v>284</v>
      </c>
      <c r="S1647" t="s">
        <v>17352</v>
      </c>
      <c r="T1647" t="s">
        <v>17356</v>
      </c>
      <c r="U1647" t="s">
        <v>60342</v>
      </c>
      <c r="V1647" s="1" t="s">
        <v>22433</v>
      </c>
      <c r="W1647" t="s">
        <v>60343</v>
      </c>
      <c r="X1647" s="1" t="s">
        <v>22433</v>
      </c>
      <c r="Y1647">
        <v>1274</v>
      </c>
      <c r="Z1647" t="s">
        <v>34853</v>
      </c>
      <c r="AA1647">
        <v>0</v>
      </c>
      <c r="AB1647" t="s">
        <v>87</v>
      </c>
      <c r="AC1647">
        <v>0</v>
      </c>
      <c r="AD1647">
        <v>0</v>
      </c>
      <c r="AE1647">
        <v>0</v>
      </c>
      <c r="AF1647">
        <v>0</v>
      </c>
      <c r="AG1647">
        <v>0</v>
      </c>
      <c r="AH1647">
        <v>0</v>
      </c>
      <c r="AI1647">
        <v>0</v>
      </c>
      <c r="AJ1647">
        <v>0</v>
      </c>
      <c r="AK1647">
        <v>0</v>
      </c>
      <c r="AL1647">
        <v>1</v>
      </c>
      <c r="AM1647">
        <v>0</v>
      </c>
      <c r="AN1647">
        <v>1</v>
      </c>
      <c r="AO1647">
        <v>0</v>
      </c>
      <c r="AP1647">
        <v>0</v>
      </c>
      <c r="AQ1647">
        <v>0</v>
      </c>
      <c r="AR1647">
        <v>18</v>
      </c>
      <c r="AS1647" t="s">
        <v>16730</v>
      </c>
      <c r="AT1647" t="s">
        <v>80</v>
      </c>
    </row>
    <row r="1648" spans="1:46" x14ac:dyDescent="0.25">
      <c r="A1648" t="s">
        <v>2</v>
      </c>
      <c r="B1648" t="s">
        <v>40789</v>
      </c>
      <c r="C1648" t="s">
        <v>40790</v>
      </c>
      <c r="D1648" t="s">
        <v>40791</v>
      </c>
      <c r="E1648">
        <v>464945</v>
      </c>
      <c r="G1648" t="s">
        <v>298</v>
      </c>
      <c r="H1648" t="s">
        <v>40792</v>
      </c>
      <c r="I1648" t="s">
        <v>40793</v>
      </c>
      <c r="J1648" t="s">
        <v>280</v>
      </c>
      <c r="K1648" t="s">
        <v>19178</v>
      </c>
      <c r="L1648" t="s">
        <v>40794</v>
      </c>
      <c r="M1648" t="s">
        <v>40795</v>
      </c>
      <c r="N1648" t="s">
        <v>40796</v>
      </c>
      <c r="O1648" t="s">
        <v>75</v>
      </c>
      <c r="P1648" t="s">
        <v>40797</v>
      </c>
      <c r="Q1648" t="s">
        <v>282</v>
      </c>
      <c r="R1648" t="s">
        <v>245</v>
      </c>
      <c r="S1648" t="s">
        <v>17352</v>
      </c>
      <c r="T1648" t="s">
        <v>17356</v>
      </c>
      <c r="U1648" t="s">
        <v>29433</v>
      </c>
      <c r="V1648" s="1" t="s">
        <v>20208</v>
      </c>
      <c r="W1648" t="s">
        <v>20965</v>
      </c>
      <c r="X1648" s="1" t="s">
        <v>22433</v>
      </c>
      <c r="Y1648">
        <v>1274</v>
      </c>
      <c r="Z1648" t="s">
        <v>34853</v>
      </c>
      <c r="AA1648">
        <v>0</v>
      </c>
      <c r="AB1648" t="s">
        <v>87</v>
      </c>
      <c r="AC1648">
        <v>0</v>
      </c>
      <c r="AD1648">
        <v>0</v>
      </c>
      <c r="AE1648">
        <v>0</v>
      </c>
      <c r="AF1648">
        <v>0</v>
      </c>
      <c r="AG1648">
        <v>0</v>
      </c>
      <c r="AH1648">
        <v>0</v>
      </c>
      <c r="AI1648">
        <v>0</v>
      </c>
      <c r="AJ1648">
        <v>0</v>
      </c>
      <c r="AK1648">
        <v>0</v>
      </c>
      <c r="AL1648">
        <v>1</v>
      </c>
      <c r="AM1648">
        <v>0</v>
      </c>
      <c r="AN1648">
        <v>1</v>
      </c>
      <c r="AO1648">
        <v>0</v>
      </c>
      <c r="AP1648">
        <v>0</v>
      </c>
      <c r="AQ1648">
        <v>0</v>
      </c>
      <c r="AR1648">
        <v>18</v>
      </c>
      <c r="AS1648" t="s">
        <v>16729</v>
      </c>
      <c r="AT1648" t="s">
        <v>80</v>
      </c>
    </row>
    <row r="1649" spans="1:46" x14ac:dyDescent="0.25">
      <c r="A1649" t="s">
        <v>2</v>
      </c>
      <c r="B1649" t="s">
        <v>34879</v>
      </c>
      <c r="C1649" t="s">
        <v>34880</v>
      </c>
      <c r="D1649" t="s">
        <v>34881</v>
      </c>
      <c r="E1649">
        <v>463357</v>
      </c>
      <c r="G1649" t="s">
        <v>283</v>
      </c>
      <c r="H1649" t="s">
        <v>34882</v>
      </c>
      <c r="I1649" t="s">
        <v>34883</v>
      </c>
      <c r="J1649" t="s">
        <v>280</v>
      </c>
      <c r="K1649" t="s">
        <v>16869</v>
      </c>
      <c r="L1649" t="s">
        <v>34884</v>
      </c>
      <c r="M1649" t="s">
        <v>34885</v>
      </c>
      <c r="N1649" t="s">
        <v>281</v>
      </c>
      <c r="O1649" t="s">
        <v>75</v>
      </c>
      <c r="P1649" t="s">
        <v>34886</v>
      </c>
      <c r="Q1649" t="s">
        <v>282</v>
      </c>
      <c r="R1649" t="s">
        <v>284</v>
      </c>
      <c r="S1649" t="s">
        <v>17354</v>
      </c>
      <c r="T1649" t="s">
        <v>18501</v>
      </c>
      <c r="U1649" t="s">
        <v>34887</v>
      </c>
      <c r="V1649" s="1" t="s">
        <v>20208</v>
      </c>
      <c r="W1649" t="s">
        <v>34888</v>
      </c>
      <c r="X1649" s="1" t="s">
        <v>22433</v>
      </c>
      <c r="Y1649">
        <v>1153</v>
      </c>
      <c r="Z1649" t="s">
        <v>19291</v>
      </c>
      <c r="AA1649">
        <v>1</v>
      </c>
      <c r="AB1649" t="s">
        <v>16870</v>
      </c>
      <c r="AC1649">
        <v>1</v>
      </c>
      <c r="AD1649">
        <v>1</v>
      </c>
      <c r="AE1649">
        <v>0</v>
      </c>
      <c r="AF1649">
        <v>0</v>
      </c>
      <c r="AG1649">
        <v>0</v>
      </c>
      <c r="AH1649">
        <v>0</v>
      </c>
      <c r="AI1649">
        <v>0</v>
      </c>
      <c r="AJ1649">
        <v>0</v>
      </c>
      <c r="AK1649">
        <v>0</v>
      </c>
      <c r="AL1649">
        <v>0</v>
      </c>
      <c r="AM1649">
        <v>0</v>
      </c>
      <c r="AN1649">
        <v>0</v>
      </c>
      <c r="AO1649">
        <v>0</v>
      </c>
      <c r="AP1649">
        <v>0</v>
      </c>
      <c r="AQ1649">
        <v>0</v>
      </c>
      <c r="AR1649">
        <v>22</v>
      </c>
      <c r="AS1649" t="s">
        <v>18487</v>
      </c>
      <c r="AT1649" t="s">
        <v>92</v>
      </c>
    </row>
    <row r="1650" spans="1:46" x14ac:dyDescent="0.25">
      <c r="A1650" t="s">
        <v>2</v>
      </c>
      <c r="B1650" t="s">
        <v>60344</v>
      </c>
      <c r="C1650" t="s">
        <v>60345</v>
      </c>
      <c r="D1650" t="s">
        <v>60346</v>
      </c>
      <c r="E1650">
        <v>470681</v>
      </c>
      <c r="G1650" t="s">
        <v>296</v>
      </c>
      <c r="H1650" t="s">
        <v>60347</v>
      </c>
      <c r="I1650" t="s">
        <v>60348</v>
      </c>
      <c r="J1650" t="s">
        <v>280</v>
      </c>
      <c r="K1650" t="s">
        <v>197</v>
      </c>
      <c r="L1650" t="s">
        <v>60349</v>
      </c>
      <c r="M1650" t="s">
        <v>60350</v>
      </c>
      <c r="N1650" t="s">
        <v>60350</v>
      </c>
      <c r="O1650" t="s">
        <v>75</v>
      </c>
      <c r="P1650" t="s">
        <v>60351</v>
      </c>
      <c r="Q1650" t="s">
        <v>282</v>
      </c>
      <c r="R1650" t="s">
        <v>18695</v>
      </c>
      <c r="S1650" t="s">
        <v>17354</v>
      </c>
      <c r="T1650" t="s">
        <v>17356</v>
      </c>
      <c r="U1650" t="s">
        <v>60352</v>
      </c>
      <c r="V1650" s="1" t="s">
        <v>22433</v>
      </c>
      <c r="W1650" t="s">
        <v>60353</v>
      </c>
      <c r="X1650" s="1" t="s">
        <v>22433</v>
      </c>
      <c r="Y1650">
        <v>1153</v>
      </c>
      <c r="Z1650" t="s">
        <v>19291</v>
      </c>
      <c r="AA1650">
        <v>1</v>
      </c>
      <c r="AB1650" t="s">
        <v>16870</v>
      </c>
      <c r="AC1650">
        <v>1</v>
      </c>
      <c r="AD1650">
        <v>1</v>
      </c>
      <c r="AE1650">
        <v>0</v>
      </c>
      <c r="AF1650">
        <v>0</v>
      </c>
      <c r="AG1650">
        <v>0</v>
      </c>
      <c r="AH1650">
        <v>0</v>
      </c>
      <c r="AI1650">
        <v>0</v>
      </c>
      <c r="AJ1650">
        <v>0</v>
      </c>
      <c r="AK1650">
        <v>0</v>
      </c>
      <c r="AL1650">
        <v>0</v>
      </c>
      <c r="AM1650">
        <v>0</v>
      </c>
      <c r="AN1650">
        <v>0</v>
      </c>
      <c r="AO1650">
        <v>0</v>
      </c>
      <c r="AP1650">
        <v>0</v>
      </c>
      <c r="AQ1650">
        <v>0</v>
      </c>
      <c r="AR1650">
        <v>18</v>
      </c>
      <c r="AS1650" t="s">
        <v>16734</v>
      </c>
      <c r="AT1650" t="s">
        <v>92</v>
      </c>
    </row>
    <row r="1651" spans="1:46" x14ac:dyDescent="0.25">
      <c r="A1651" t="s">
        <v>2</v>
      </c>
      <c r="B1651" t="s">
        <v>34863</v>
      </c>
      <c r="C1651" t="s">
        <v>34864</v>
      </c>
      <c r="D1651" t="s">
        <v>34865</v>
      </c>
      <c r="E1651">
        <v>464164</v>
      </c>
      <c r="G1651" t="s">
        <v>298</v>
      </c>
      <c r="H1651" t="s">
        <v>34866</v>
      </c>
      <c r="I1651" t="s">
        <v>34867</v>
      </c>
      <c r="J1651" t="s">
        <v>280</v>
      </c>
      <c r="K1651" t="s">
        <v>197</v>
      </c>
      <c r="L1651" t="s">
        <v>34868</v>
      </c>
      <c r="M1651" t="s">
        <v>34869</v>
      </c>
      <c r="N1651" t="s">
        <v>285</v>
      </c>
      <c r="O1651" t="s">
        <v>75</v>
      </c>
      <c r="P1651" t="s">
        <v>34870</v>
      </c>
      <c r="Q1651" t="s">
        <v>282</v>
      </c>
      <c r="R1651" t="s">
        <v>284</v>
      </c>
      <c r="S1651" t="s">
        <v>17354</v>
      </c>
      <c r="T1651" t="s">
        <v>18480</v>
      </c>
      <c r="U1651" t="s">
        <v>34871</v>
      </c>
      <c r="V1651" s="1" t="s">
        <v>20208</v>
      </c>
      <c r="W1651" t="s">
        <v>34872</v>
      </c>
      <c r="X1651" s="1" t="s">
        <v>22433</v>
      </c>
      <c r="Y1651">
        <v>1153</v>
      </c>
      <c r="Z1651" t="s">
        <v>19291</v>
      </c>
      <c r="AA1651">
        <v>1</v>
      </c>
      <c r="AB1651" t="s">
        <v>16870</v>
      </c>
      <c r="AC1651">
        <v>0</v>
      </c>
      <c r="AD1651">
        <v>0</v>
      </c>
      <c r="AE1651">
        <v>0</v>
      </c>
      <c r="AF1651">
        <v>0</v>
      </c>
      <c r="AG1651">
        <v>0</v>
      </c>
      <c r="AH1651">
        <v>0</v>
      </c>
      <c r="AI1651">
        <v>0</v>
      </c>
      <c r="AJ1651">
        <v>0</v>
      </c>
      <c r="AK1651">
        <v>0</v>
      </c>
      <c r="AL1651">
        <v>1</v>
      </c>
      <c r="AM1651">
        <v>1</v>
      </c>
      <c r="AN1651">
        <v>0</v>
      </c>
      <c r="AO1651">
        <v>0</v>
      </c>
      <c r="AP1651">
        <v>0</v>
      </c>
      <c r="AQ1651">
        <v>0</v>
      </c>
      <c r="AR1651">
        <v>14</v>
      </c>
      <c r="AS1651" t="s">
        <v>17335</v>
      </c>
      <c r="AT1651" t="s">
        <v>99</v>
      </c>
    </row>
    <row r="1652" spans="1:46" x14ac:dyDescent="0.25">
      <c r="A1652" t="s">
        <v>2</v>
      </c>
      <c r="B1652" t="s">
        <v>60354</v>
      </c>
      <c r="C1652" t="s">
        <v>60355</v>
      </c>
      <c r="D1652" t="s">
        <v>60356</v>
      </c>
      <c r="E1652">
        <v>469612</v>
      </c>
      <c r="G1652" t="s">
        <v>291</v>
      </c>
      <c r="H1652" t="s">
        <v>60357</v>
      </c>
      <c r="I1652" t="s">
        <v>60358</v>
      </c>
      <c r="J1652" t="s">
        <v>280</v>
      </c>
      <c r="K1652" t="s">
        <v>197</v>
      </c>
      <c r="L1652" t="s">
        <v>40972</v>
      </c>
      <c r="M1652" t="s">
        <v>60359</v>
      </c>
      <c r="N1652" t="s">
        <v>281</v>
      </c>
      <c r="O1652" t="s">
        <v>75</v>
      </c>
      <c r="P1652" t="s">
        <v>60360</v>
      </c>
      <c r="Q1652" t="s">
        <v>282</v>
      </c>
      <c r="R1652" t="s">
        <v>284</v>
      </c>
      <c r="S1652" t="s">
        <v>17354</v>
      </c>
      <c r="T1652" t="s">
        <v>18480</v>
      </c>
      <c r="U1652" t="s">
        <v>40975</v>
      </c>
      <c r="V1652" s="1" t="s">
        <v>22433</v>
      </c>
      <c r="W1652" t="s">
        <v>60361</v>
      </c>
      <c r="X1652" s="1" t="s">
        <v>22433</v>
      </c>
      <c r="Y1652">
        <v>1153</v>
      </c>
      <c r="Z1652" t="s">
        <v>19291</v>
      </c>
      <c r="AA1652">
        <v>1</v>
      </c>
      <c r="AB1652" t="s">
        <v>16870</v>
      </c>
      <c r="AC1652">
        <v>1</v>
      </c>
      <c r="AD1652">
        <v>1</v>
      </c>
      <c r="AE1652">
        <v>0</v>
      </c>
      <c r="AF1652">
        <v>0</v>
      </c>
      <c r="AG1652">
        <v>0</v>
      </c>
      <c r="AH1652">
        <v>0</v>
      </c>
      <c r="AI1652">
        <v>0</v>
      </c>
      <c r="AJ1652">
        <v>0</v>
      </c>
      <c r="AK1652">
        <v>0</v>
      </c>
      <c r="AL1652">
        <v>0</v>
      </c>
      <c r="AM1652">
        <v>0</v>
      </c>
      <c r="AN1652">
        <v>0</v>
      </c>
      <c r="AO1652">
        <v>0</v>
      </c>
      <c r="AP1652">
        <v>0</v>
      </c>
      <c r="AQ1652">
        <v>0</v>
      </c>
      <c r="AR1652">
        <v>18</v>
      </c>
      <c r="AS1652" t="s">
        <v>16734</v>
      </c>
      <c r="AT1652" t="s">
        <v>92</v>
      </c>
    </row>
    <row r="1653" spans="1:46" x14ac:dyDescent="0.25">
      <c r="A1653" t="s">
        <v>2</v>
      </c>
      <c r="B1653" t="s">
        <v>34873</v>
      </c>
      <c r="C1653" t="s">
        <v>34874</v>
      </c>
      <c r="D1653" t="s">
        <v>34875</v>
      </c>
      <c r="E1653">
        <v>463155</v>
      </c>
      <c r="G1653" t="s">
        <v>299</v>
      </c>
      <c r="H1653" t="s">
        <v>18850</v>
      </c>
      <c r="I1653" t="s">
        <v>34876</v>
      </c>
      <c r="J1653" t="s">
        <v>280</v>
      </c>
      <c r="K1653" t="s">
        <v>16869</v>
      </c>
      <c r="L1653" t="s">
        <v>29729</v>
      </c>
      <c r="M1653" t="s">
        <v>287</v>
      </c>
      <c r="N1653" t="s">
        <v>281</v>
      </c>
      <c r="O1653" t="s">
        <v>75</v>
      </c>
      <c r="P1653" t="s">
        <v>34877</v>
      </c>
      <c r="Q1653" t="s">
        <v>282</v>
      </c>
      <c r="R1653" t="s">
        <v>83</v>
      </c>
      <c r="S1653" t="s">
        <v>17354</v>
      </c>
      <c r="T1653" t="s">
        <v>17356</v>
      </c>
      <c r="U1653" t="s">
        <v>29731</v>
      </c>
      <c r="V1653" s="1" t="s">
        <v>20208</v>
      </c>
      <c r="W1653" t="s">
        <v>34878</v>
      </c>
      <c r="X1653" s="1" t="s">
        <v>22433</v>
      </c>
      <c r="Y1653">
        <v>1153</v>
      </c>
      <c r="Z1653" t="s">
        <v>19291</v>
      </c>
      <c r="AA1653">
        <v>1</v>
      </c>
      <c r="AB1653" t="s">
        <v>16870</v>
      </c>
      <c r="AC1653">
        <v>1</v>
      </c>
      <c r="AD1653">
        <v>1</v>
      </c>
      <c r="AE1653">
        <v>0</v>
      </c>
      <c r="AF1653">
        <v>0</v>
      </c>
      <c r="AG1653">
        <v>0</v>
      </c>
      <c r="AH1653">
        <v>0</v>
      </c>
      <c r="AI1653">
        <v>0</v>
      </c>
      <c r="AJ1653">
        <v>0</v>
      </c>
      <c r="AK1653">
        <v>0</v>
      </c>
      <c r="AL1653">
        <v>0</v>
      </c>
      <c r="AM1653">
        <v>0</v>
      </c>
      <c r="AN1653">
        <v>0</v>
      </c>
      <c r="AO1653">
        <v>0</v>
      </c>
      <c r="AP1653">
        <v>0</v>
      </c>
      <c r="AQ1653">
        <v>0</v>
      </c>
      <c r="AR1653">
        <v>18</v>
      </c>
      <c r="AS1653" t="s">
        <v>16734</v>
      </c>
      <c r="AT1653" t="s">
        <v>92</v>
      </c>
    </row>
    <row r="1654" spans="1:46" x14ac:dyDescent="0.25">
      <c r="A1654" t="s">
        <v>2</v>
      </c>
      <c r="B1654" t="s">
        <v>34908</v>
      </c>
      <c r="C1654" t="s">
        <v>34909</v>
      </c>
      <c r="D1654" t="s">
        <v>34910</v>
      </c>
      <c r="E1654">
        <v>239811</v>
      </c>
      <c r="G1654" t="s">
        <v>297</v>
      </c>
      <c r="H1654" t="s">
        <v>34911</v>
      </c>
      <c r="I1654" t="s">
        <v>34912</v>
      </c>
      <c r="J1654" t="s">
        <v>280</v>
      </c>
      <c r="K1654" t="s">
        <v>191</v>
      </c>
      <c r="L1654" t="s">
        <v>34913</v>
      </c>
      <c r="M1654" t="s">
        <v>34914</v>
      </c>
      <c r="N1654" t="s">
        <v>281</v>
      </c>
      <c r="O1654" t="s">
        <v>75</v>
      </c>
      <c r="P1654" t="s">
        <v>34915</v>
      </c>
      <c r="Q1654" t="s">
        <v>282</v>
      </c>
      <c r="R1654" t="s">
        <v>246</v>
      </c>
      <c r="S1654" t="s">
        <v>18535</v>
      </c>
      <c r="T1654" t="s">
        <v>18709</v>
      </c>
      <c r="U1654" t="s">
        <v>34916</v>
      </c>
      <c r="V1654" s="1" t="s">
        <v>18674</v>
      </c>
      <c r="W1654" t="s">
        <v>20612</v>
      </c>
      <c r="X1654" s="1" t="s">
        <v>22433</v>
      </c>
      <c r="Y1654">
        <v>1148</v>
      </c>
      <c r="Z1654" t="s">
        <v>18822</v>
      </c>
      <c r="AA1654">
        <v>1</v>
      </c>
      <c r="AB1654" t="s">
        <v>16870</v>
      </c>
      <c r="AC1654">
        <v>0</v>
      </c>
      <c r="AD1654">
        <v>0</v>
      </c>
      <c r="AE1654">
        <v>0</v>
      </c>
      <c r="AF1654">
        <v>0</v>
      </c>
      <c r="AG1654">
        <v>0</v>
      </c>
      <c r="AH1654">
        <v>0</v>
      </c>
      <c r="AI1654">
        <v>0</v>
      </c>
      <c r="AJ1654">
        <v>0</v>
      </c>
      <c r="AK1654">
        <v>0</v>
      </c>
      <c r="AL1654">
        <v>0</v>
      </c>
      <c r="AM1654">
        <v>0</v>
      </c>
      <c r="AN1654">
        <v>0</v>
      </c>
      <c r="AO1654">
        <v>0</v>
      </c>
      <c r="AP1654">
        <v>0</v>
      </c>
      <c r="AQ1654">
        <v>0</v>
      </c>
      <c r="AR1654">
        <v>1</v>
      </c>
      <c r="AS1654" t="s">
        <v>17087</v>
      </c>
      <c r="AT1654" t="s">
        <v>97</v>
      </c>
    </row>
    <row r="1655" spans="1:46" x14ac:dyDescent="0.25">
      <c r="A1655" t="s">
        <v>2</v>
      </c>
      <c r="B1655" t="s">
        <v>34986</v>
      </c>
      <c r="C1655" t="s">
        <v>34987</v>
      </c>
      <c r="D1655" t="s">
        <v>34988</v>
      </c>
      <c r="E1655">
        <v>239703</v>
      </c>
      <c r="G1655" t="s">
        <v>297</v>
      </c>
      <c r="H1655" t="s">
        <v>34989</v>
      </c>
      <c r="I1655" t="s">
        <v>34990</v>
      </c>
      <c r="J1655" t="s">
        <v>280</v>
      </c>
      <c r="K1655" t="s">
        <v>191</v>
      </c>
      <c r="L1655" t="s">
        <v>34991</v>
      </c>
      <c r="M1655" t="s">
        <v>34992</v>
      </c>
      <c r="N1655" t="s">
        <v>281</v>
      </c>
      <c r="O1655" t="s">
        <v>75</v>
      </c>
      <c r="P1655" t="s">
        <v>34993</v>
      </c>
      <c r="Q1655" t="s">
        <v>282</v>
      </c>
      <c r="R1655" t="s">
        <v>246</v>
      </c>
      <c r="S1655" t="s">
        <v>18535</v>
      </c>
      <c r="T1655" t="s">
        <v>18709</v>
      </c>
      <c r="U1655" t="s">
        <v>29331</v>
      </c>
      <c r="V1655" s="1" t="s">
        <v>18674</v>
      </c>
      <c r="W1655" t="s">
        <v>19946</v>
      </c>
      <c r="X1655" s="1" t="s">
        <v>22433</v>
      </c>
      <c r="Y1655">
        <v>1148</v>
      </c>
      <c r="Z1655" t="s">
        <v>18822</v>
      </c>
      <c r="AA1655">
        <v>1</v>
      </c>
      <c r="AB1655" t="s">
        <v>16870</v>
      </c>
      <c r="AC1655">
        <v>0</v>
      </c>
      <c r="AD1655">
        <v>0</v>
      </c>
      <c r="AE1655">
        <v>0</v>
      </c>
      <c r="AF1655">
        <v>0</v>
      </c>
      <c r="AG1655">
        <v>0</v>
      </c>
      <c r="AH1655">
        <v>0</v>
      </c>
      <c r="AI1655">
        <v>0</v>
      </c>
      <c r="AJ1655">
        <v>0</v>
      </c>
      <c r="AK1655">
        <v>0</v>
      </c>
      <c r="AL1655">
        <v>0</v>
      </c>
      <c r="AM1655">
        <v>0</v>
      </c>
      <c r="AN1655">
        <v>0</v>
      </c>
      <c r="AO1655">
        <v>0</v>
      </c>
      <c r="AP1655">
        <v>0</v>
      </c>
      <c r="AQ1655">
        <v>0</v>
      </c>
      <c r="AR1655">
        <v>1</v>
      </c>
      <c r="AS1655" t="s">
        <v>17087</v>
      </c>
      <c r="AT1655" t="s">
        <v>97</v>
      </c>
    </row>
    <row r="1656" spans="1:46" x14ac:dyDescent="0.25">
      <c r="A1656" t="s">
        <v>2</v>
      </c>
      <c r="B1656" t="s">
        <v>34889</v>
      </c>
      <c r="C1656" t="s">
        <v>34890</v>
      </c>
      <c r="D1656" t="s">
        <v>34891</v>
      </c>
      <c r="E1656">
        <v>239832</v>
      </c>
      <c r="G1656" t="s">
        <v>297</v>
      </c>
      <c r="H1656" t="s">
        <v>34892</v>
      </c>
      <c r="I1656" t="s">
        <v>34893</v>
      </c>
      <c r="J1656" t="s">
        <v>280</v>
      </c>
      <c r="K1656" t="s">
        <v>191</v>
      </c>
      <c r="L1656" t="s">
        <v>34894</v>
      </c>
      <c r="M1656" t="s">
        <v>34895</v>
      </c>
      <c r="N1656" t="s">
        <v>285</v>
      </c>
      <c r="O1656" t="s">
        <v>75</v>
      </c>
      <c r="P1656" t="s">
        <v>34896</v>
      </c>
      <c r="Q1656" t="s">
        <v>282</v>
      </c>
      <c r="R1656" t="s">
        <v>284</v>
      </c>
      <c r="S1656" t="s">
        <v>99</v>
      </c>
      <c r="T1656" t="s">
        <v>288</v>
      </c>
      <c r="U1656" t="s">
        <v>20818</v>
      </c>
      <c r="V1656" s="1" t="s">
        <v>18674</v>
      </c>
      <c r="W1656" t="s">
        <v>34897</v>
      </c>
      <c r="X1656" s="1" t="s">
        <v>22433</v>
      </c>
      <c r="Y1656">
        <v>1148</v>
      </c>
      <c r="Z1656" t="s">
        <v>18822</v>
      </c>
      <c r="AA1656">
        <v>1</v>
      </c>
      <c r="AB1656" t="s">
        <v>16870</v>
      </c>
      <c r="AC1656">
        <v>0</v>
      </c>
      <c r="AD1656">
        <v>0</v>
      </c>
      <c r="AE1656">
        <v>0</v>
      </c>
      <c r="AF1656">
        <v>0</v>
      </c>
      <c r="AG1656">
        <v>0</v>
      </c>
      <c r="AH1656">
        <v>0</v>
      </c>
      <c r="AI1656">
        <v>0</v>
      </c>
      <c r="AJ1656">
        <v>0</v>
      </c>
      <c r="AK1656">
        <v>0</v>
      </c>
      <c r="AL1656">
        <v>0</v>
      </c>
      <c r="AM1656">
        <v>0</v>
      </c>
      <c r="AN1656">
        <v>0</v>
      </c>
      <c r="AO1656">
        <v>0</v>
      </c>
      <c r="AP1656">
        <v>0</v>
      </c>
      <c r="AQ1656">
        <v>0</v>
      </c>
      <c r="AR1656">
        <v>1</v>
      </c>
      <c r="AS1656" t="s">
        <v>17087</v>
      </c>
      <c r="AT1656" t="s">
        <v>97</v>
      </c>
    </row>
    <row r="1657" spans="1:46" x14ac:dyDescent="0.25">
      <c r="A1657" t="s">
        <v>2</v>
      </c>
      <c r="B1657" t="s">
        <v>34927</v>
      </c>
      <c r="C1657" t="s">
        <v>34928</v>
      </c>
      <c r="D1657" t="s">
        <v>34929</v>
      </c>
      <c r="E1657">
        <v>239834</v>
      </c>
      <c r="G1657" t="s">
        <v>297</v>
      </c>
      <c r="H1657" t="s">
        <v>34930</v>
      </c>
      <c r="I1657" t="s">
        <v>34931</v>
      </c>
      <c r="J1657" t="s">
        <v>280</v>
      </c>
      <c r="K1657" t="s">
        <v>191</v>
      </c>
      <c r="L1657" t="s">
        <v>34932</v>
      </c>
      <c r="M1657" t="s">
        <v>34933</v>
      </c>
      <c r="N1657" t="s">
        <v>281</v>
      </c>
      <c r="O1657" t="s">
        <v>75</v>
      </c>
      <c r="P1657" t="s">
        <v>34934</v>
      </c>
      <c r="Q1657" t="s">
        <v>282</v>
      </c>
      <c r="R1657" t="s">
        <v>284</v>
      </c>
      <c r="S1657" t="s">
        <v>99</v>
      </c>
      <c r="T1657" t="s">
        <v>288</v>
      </c>
      <c r="U1657" t="s">
        <v>29892</v>
      </c>
      <c r="V1657" s="1" t="s">
        <v>18674</v>
      </c>
      <c r="W1657" t="s">
        <v>34935</v>
      </c>
      <c r="X1657" s="1" t="s">
        <v>22433</v>
      </c>
      <c r="Y1657">
        <v>1148</v>
      </c>
      <c r="Z1657" t="s">
        <v>18822</v>
      </c>
      <c r="AA1657">
        <v>1</v>
      </c>
      <c r="AB1657" t="s">
        <v>16870</v>
      </c>
      <c r="AC1657">
        <v>0</v>
      </c>
      <c r="AD1657">
        <v>0</v>
      </c>
      <c r="AE1657">
        <v>0</v>
      </c>
      <c r="AF1657">
        <v>0</v>
      </c>
      <c r="AG1657">
        <v>0</v>
      </c>
      <c r="AH1657">
        <v>0</v>
      </c>
      <c r="AI1657">
        <v>0</v>
      </c>
      <c r="AJ1657">
        <v>0</v>
      </c>
      <c r="AK1657">
        <v>0</v>
      </c>
      <c r="AL1657">
        <v>0</v>
      </c>
      <c r="AM1657">
        <v>0</v>
      </c>
      <c r="AN1657">
        <v>0</v>
      </c>
      <c r="AO1657">
        <v>0</v>
      </c>
      <c r="AP1657">
        <v>0</v>
      </c>
      <c r="AQ1657">
        <v>0</v>
      </c>
      <c r="AR1657">
        <v>1</v>
      </c>
      <c r="AS1657" t="s">
        <v>17087</v>
      </c>
      <c r="AT1657" t="s">
        <v>97</v>
      </c>
    </row>
    <row r="1658" spans="1:46" x14ac:dyDescent="0.25">
      <c r="A1658" t="s">
        <v>2</v>
      </c>
      <c r="B1658" t="s">
        <v>34956</v>
      </c>
      <c r="C1658" t="s">
        <v>34957</v>
      </c>
      <c r="D1658" t="s">
        <v>34958</v>
      </c>
      <c r="E1658">
        <v>239823</v>
      </c>
      <c r="G1658" t="s">
        <v>297</v>
      </c>
      <c r="H1658" t="s">
        <v>34959</v>
      </c>
      <c r="I1658" t="s">
        <v>34960</v>
      </c>
      <c r="J1658" t="s">
        <v>280</v>
      </c>
      <c r="K1658" t="s">
        <v>183</v>
      </c>
      <c r="L1658" t="s">
        <v>34961</v>
      </c>
      <c r="M1658" t="s">
        <v>34962</v>
      </c>
      <c r="N1658" t="s">
        <v>281</v>
      </c>
      <c r="O1658" t="s">
        <v>75</v>
      </c>
      <c r="P1658" t="s">
        <v>34963</v>
      </c>
      <c r="Q1658" t="s">
        <v>282</v>
      </c>
      <c r="R1658" t="s">
        <v>284</v>
      </c>
      <c r="S1658" t="s">
        <v>99</v>
      </c>
      <c r="T1658" t="s">
        <v>18711</v>
      </c>
      <c r="U1658" t="s">
        <v>34964</v>
      </c>
      <c r="V1658" s="1" t="s">
        <v>18674</v>
      </c>
      <c r="W1658" t="s">
        <v>34965</v>
      </c>
      <c r="X1658" s="1" t="s">
        <v>22433</v>
      </c>
      <c r="Y1658">
        <v>1148</v>
      </c>
      <c r="Z1658" t="s">
        <v>18822</v>
      </c>
      <c r="AA1658">
        <v>1</v>
      </c>
      <c r="AB1658" t="s">
        <v>16870</v>
      </c>
      <c r="AC1658">
        <v>0</v>
      </c>
      <c r="AD1658">
        <v>0</v>
      </c>
      <c r="AE1658">
        <v>0</v>
      </c>
      <c r="AF1658">
        <v>0</v>
      </c>
      <c r="AG1658">
        <v>0</v>
      </c>
      <c r="AH1658">
        <v>0</v>
      </c>
      <c r="AI1658">
        <v>0</v>
      </c>
      <c r="AJ1658">
        <v>0</v>
      </c>
      <c r="AK1658">
        <v>0</v>
      </c>
      <c r="AL1658">
        <v>0</v>
      </c>
      <c r="AM1658">
        <v>0</v>
      </c>
      <c r="AN1658">
        <v>0</v>
      </c>
      <c r="AO1658">
        <v>0</v>
      </c>
      <c r="AP1658">
        <v>0</v>
      </c>
      <c r="AQ1658">
        <v>0</v>
      </c>
      <c r="AR1658">
        <v>1</v>
      </c>
      <c r="AS1658" t="s">
        <v>17087</v>
      </c>
      <c r="AT1658" t="s">
        <v>97</v>
      </c>
    </row>
    <row r="1659" spans="1:46" x14ac:dyDescent="0.25">
      <c r="A1659" t="s">
        <v>1</v>
      </c>
      <c r="B1659" t="s">
        <v>34936</v>
      </c>
      <c r="C1659" t="s">
        <v>34937</v>
      </c>
      <c r="D1659" t="s">
        <v>34938</v>
      </c>
      <c r="E1659">
        <v>238770</v>
      </c>
      <c r="G1659" t="s">
        <v>297</v>
      </c>
      <c r="H1659" t="s">
        <v>34939</v>
      </c>
      <c r="I1659" t="s">
        <v>34940</v>
      </c>
      <c r="J1659" t="s">
        <v>280</v>
      </c>
      <c r="K1659" t="s">
        <v>101</v>
      </c>
      <c r="L1659" t="s">
        <v>34941</v>
      </c>
      <c r="M1659" t="s">
        <v>34942</v>
      </c>
      <c r="N1659" t="s">
        <v>281</v>
      </c>
      <c r="O1659" t="s">
        <v>75</v>
      </c>
      <c r="P1659" t="s">
        <v>34943</v>
      </c>
      <c r="Q1659" t="s">
        <v>282</v>
      </c>
      <c r="R1659" t="s">
        <v>246</v>
      </c>
      <c r="S1659" t="s">
        <v>102</v>
      </c>
      <c r="T1659" t="s">
        <v>18708</v>
      </c>
      <c r="U1659" t="s">
        <v>34944</v>
      </c>
      <c r="V1659" s="1" t="s">
        <v>18674</v>
      </c>
      <c r="W1659" t="s">
        <v>34945</v>
      </c>
      <c r="X1659" s="1" t="s">
        <v>22433</v>
      </c>
      <c r="Y1659">
        <v>1148</v>
      </c>
      <c r="Z1659" t="s">
        <v>18822</v>
      </c>
      <c r="AA1659">
        <v>1</v>
      </c>
      <c r="AB1659" t="s">
        <v>16870</v>
      </c>
      <c r="AC1659">
        <v>0</v>
      </c>
      <c r="AD1659">
        <v>0</v>
      </c>
      <c r="AE1659">
        <v>0</v>
      </c>
      <c r="AF1659">
        <v>0</v>
      </c>
      <c r="AG1659">
        <v>0</v>
      </c>
      <c r="AH1659">
        <v>0</v>
      </c>
      <c r="AI1659">
        <v>0</v>
      </c>
      <c r="AJ1659">
        <v>0</v>
      </c>
      <c r="AK1659">
        <v>0</v>
      </c>
      <c r="AL1659">
        <v>0</v>
      </c>
      <c r="AM1659">
        <v>0</v>
      </c>
      <c r="AN1659">
        <v>0</v>
      </c>
      <c r="AO1659">
        <v>0</v>
      </c>
      <c r="AP1659">
        <v>0</v>
      </c>
      <c r="AQ1659">
        <v>0</v>
      </c>
      <c r="AR1659">
        <v>1</v>
      </c>
      <c r="AS1659" t="s">
        <v>17087</v>
      </c>
      <c r="AT1659" t="s">
        <v>97</v>
      </c>
    </row>
    <row r="1660" spans="1:46" x14ac:dyDescent="0.25">
      <c r="A1660" t="s">
        <v>2</v>
      </c>
      <c r="B1660" t="s">
        <v>34946</v>
      </c>
      <c r="C1660" t="s">
        <v>34947</v>
      </c>
      <c r="D1660" t="s">
        <v>34948</v>
      </c>
      <c r="E1660">
        <v>239911</v>
      </c>
      <c r="G1660" t="s">
        <v>297</v>
      </c>
      <c r="H1660" t="s">
        <v>34949</v>
      </c>
      <c r="I1660" t="s">
        <v>34950</v>
      </c>
      <c r="J1660" t="s">
        <v>280</v>
      </c>
      <c r="K1660" t="s">
        <v>191</v>
      </c>
      <c r="L1660" t="s">
        <v>34951</v>
      </c>
      <c r="M1660" t="s">
        <v>34952</v>
      </c>
      <c r="N1660" t="s">
        <v>285</v>
      </c>
      <c r="O1660" t="s">
        <v>75</v>
      </c>
      <c r="P1660" t="s">
        <v>34953</v>
      </c>
      <c r="Q1660" t="s">
        <v>282</v>
      </c>
      <c r="R1660" t="s">
        <v>246</v>
      </c>
      <c r="S1660" t="s">
        <v>18667</v>
      </c>
      <c r="T1660" t="s">
        <v>18804</v>
      </c>
      <c r="U1660" t="s">
        <v>34954</v>
      </c>
      <c r="V1660" s="1" t="s">
        <v>18674</v>
      </c>
      <c r="W1660" t="s">
        <v>34955</v>
      </c>
      <c r="X1660" s="1" t="s">
        <v>22433</v>
      </c>
      <c r="Y1660">
        <v>1148</v>
      </c>
      <c r="Z1660" t="s">
        <v>18822</v>
      </c>
      <c r="AA1660">
        <v>1</v>
      </c>
      <c r="AB1660" t="s">
        <v>16870</v>
      </c>
      <c r="AC1660">
        <v>0</v>
      </c>
      <c r="AD1660">
        <v>0</v>
      </c>
      <c r="AE1660">
        <v>0</v>
      </c>
      <c r="AF1660">
        <v>0</v>
      </c>
      <c r="AG1660">
        <v>0</v>
      </c>
      <c r="AH1660">
        <v>0</v>
      </c>
      <c r="AI1660">
        <v>0</v>
      </c>
      <c r="AJ1660">
        <v>0</v>
      </c>
      <c r="AK1660">
        <v>0</v>
      </c>
      <c r="AL1660">
        <v>0</v>
      </c>
      <c r="AM1660">
        <v>0</v>
      </c>
      <c r="AN1660">
        <v>0</v>
      </c>
      <c r="AO1660">
        <v>0</v>
      </c>
      <c r="AP1660">
        <v>0</v>
      </c>
      <c r="AQ1660">
        <v>0</v>
      </c>
      <c r="AR1660">
        <v>1</v>
      </c>
      <c r="AS1660" t="s">
        <v>17087</v>
      </c>
      <c r="AT1660" t="s">
        <v>97</v>
      </c>
    </row>
    <row r="1661" spans="1:46" x14ac:dyDescent="0.25">
      <c r="A1661" t="s">
        <v>2</v>
      </c>
      <c r="B1661" t="s">
        <v>34994</v>
      </c>
      <c r="C1661" t="s">
        <v>34995</v>
      </c>
      <c r="D1661" t="s">
        <v>34996</v>
      </c>
      <c r="E1661">
        <v>240008</v>
      </c>
      <c r="G1661" t="s">
        <v>297</v>
      </c>
      <c r="H1661" t="s">
        <v>34997</v>
      </c>
      <c r="I1661" t="s">
        <v>34998</v>
      </c>
      <c r="J1661" t="s">
        <v>280</v>
      </c>
      <c r="K1661" t="s">
        <v>21070</v>
      </c>
      <c r="L1661" t="s">
        <v>34999</v>
      </c>
      <c r="M1661" t="s">
        <v>35000</v>
      </c>
      <c r="N1661" t="s">
        <v>281</v>
      </c>
      <c r="O1661" t="s">
        <v>75</v>
      </c>
      <c r="P1661" t="s">
        <v>35001</v>
      </c>
      <c r="Q1661" t="s">
        <v>282</v>
      </c>
      <c r="R1661" t="s">
        <v>17068</v>
      </c>
      <c r="S1661" t="s">
        <v>162</v>
      </c>
      <c r="T1661" t="s">
        <v>18473</v>
      </c>
      <c r="U1661" t="s">
        <v>35002</v>
      </c>
      <c r="V1661" s="1" t="s">
        <v>18674</v>
      </c>
      <c r="W1661" t="s">
        <v>26825</v>
      </c>
      <c r="X1661" s="1" t="s">
        <v>22433</v>
      </c>
      <c r="Y1661">
        <v>1148</v>
      </c>
      <c r="Z1661" t="s">
        <v>18822</v>
      </c>
      <c r="AA1661">
        <v>1</v>
      </c>
      <c r="AB1661" t="s">
        <v>16870</v>
      </c>
      <c r="AC1661">
        <v>0</v>
      </c>
      <c r="AD1661">
        <v>0</v>
      </c>
      <c r="AE1661">
        <v>0</v>
      </c>
      <c r="AF1661">
        <v>0</v>
      </c>
      <c r="AG1661">
        <v>0</v>
      </c>
      <c r="AH1661">
        <v>0</v>
      </c>
      <c r="AI1661">
        <v>0</v>
      </c>
      <c r="AJ1661">
        <v>0</v>
      </c>
      <c r="AK1661">
        <v>0</v>
      </c>
      <c r="AL1661">
        <v>0</v>
      </c>
      <c r="AM1661">
        <v>0</v>
      </c>
      <c r="AN1661">
        <v>0</v>
      </c>
      <c r="AO1661">
        <v>0</v>
      </c>
      <c r="AP1661">
        <v>0</v>
      </c>
      <c r="AQ1661">
        <v>0</v>
      </c>
      <c r="AR1661">
        <v>1</v>
      </c>
      <c r="AS1661" t="s">
        <v>17087</v>
      </c>
      <c r="AT1661" t="s">
        <v>97</v>
      </c>
    </row>
    <row r="1662" spans="1:46" x14ac:dyDescent="0.25">
      <c r="A1662" t="s">
        <v>2</v>
      </c>
      <c r="B1662" t="s">
        <v>35032</v>
      </c>
      <c r="C1662" t="s">
        <v>35033</v>
      </c>
      <c r="D1662" t="s">
        <v>35034</v>
      </c>
      <c r="E1662">
        <v>240006</v>
      </c>
      <c r="G1662" t="s">
        <v>297</v>
      </c>
      <c r="H1662" t="s">
        <v>35035</v>
      </c>
      <c r="I1662" t="s">
        <v>35036</v>
      </c>
      <c r="J1662" t="s">
        <v>280</v>
      </c>
      <c r="K1662" t="s">
        <v>17635</v>
      </c>
      <c r="L1662" t="s">
        <v>35037</v>
      </c>
      <c r="M1662" t="s">
        <v>35038</v>
      </c>
      <c r="N1662" t="s">
        <v>281</v>
      </c>
      <c r="O1662" t="s">
        <v>75</v>
      </c>
      <c r="P1662" t="s">
        <v>35039</v>
      </c>
      <c r="Q1662" t="s">
        <v>282</v>
      </c>
      <c r="R1662" t="s">
        <v>246</v>
      </c>
      <c r="S1662" t="s">
        <v>162</v>
      </c>
      <c r="T1662" t="s">
        <v>18473</v>
      </c>
      <c r="U1662" t="s">
        <v>20094</v>
      </c>
      <c r="V1662" s="1" t="s">
        <v>18674</v>
      </c>
      <c r="W1662" t="s">
        <v>35040</v>
      </c>
      <c r="X1662" s="1" t="s">
        <v>22433</v>
      </c>
      <c r="Y1662">
        <v>1148</v>
      </c>
      <c r="Z1662" t="s">
        <v>18822</v>
      </c>
      <c r="AA1662">
        <v>1</v>
      </c>
      <c r="AB1662" t="s">
        <v>16870</v>
      </c>
      <c r="AC1662">
        <v>0</v>
      </c>
      <c r="AD1662">
        <v>0</v>
      </c>
      <c r="AE1662">
        <v>0</v>
      </c>
      <c r="AF1662">
        <v>0</v>
      </c>
      <c r="AG1662">
        <v>0</v>
      </c>
      <c r="AH1662">
        <v>0</v>
      </c>
      <c r="AI1662">
        <v>0</v>
      </c>
      <c r="AJ1662">
        <v>0</v>
      </c>
      <c r="AK1662">
        <v>0</v>
      </c>
      <c r="AL1662">
        <v>0</v>
      </c>
      <c r="AM1662">
        <v>0</v>
      </c>
      <c r="AN1662">
        <v>0</v>
      </c>
      <c r="AO1662">
        <v>0</v>
      </c>
      <c r="AP1662">
        <v>0</v>
      </c>
      <c r="AQ1662">
        <v>0</v>
      </c>
      <c r="AR1662">
        <v>1</v>
      </c>
      <c r="AS1662" t="s">
        <v>17087</v>
      </c>
      <c r="AT1662" t="s">
        <v>97</v>
      </c>
    </row>
    <row r="1663" spans="1:46" x14ac:dyDescent="0.25">
      <c r="A1663" t="s">
        <v>2</v>
      </c>
      <c r="B1663" t="s">
        <v>34966</v>
      </c>
      <c r="C1663" t="s">
        <v>34967</v>
      </c>
      <c r="D1663" t="s">
        <v>34968</v>
      </c>
      <c r="E1663">
        <v>239785</v>
      </c>
      <c r="G1663" t="s">
        <v>297</v>
      </c>
      <c r="H1663" t="s">
        <v>34969</v>
      </c>
      <c r="I1663" t="s">
        <v>34970</v>
      </c>
      <c r="J1663" t="s">
        <v>280</v>
      </c>
      <c r="K1663" t="s">
        <v>191</v>
      </c>
      <c r="L1663" t="s">
        <v>34971</v>
      </c>
      <c r="M1663" t="s">
        <v>34972</v>
      </c>
      <c r="N1663" t="s">
        <v>281</v>
      </c>
      <c r="O1663" t="s">
        <v>75</v>
      </c>
      <c r="P1663" t="s">
        <v>34973</v>
      </c>
      <c r="Q1663" t="s">
        <v>282</v>
      </c>
      <c r="R1663" t="s">
        <v>246</v>
      </c>
      <c r="S1663" t="s">
        <v>18535</v>
      </c>
      <c r="T1663" t="s">
        <v>18709</v>
      </c>
      <c r="U1663" t="s">
        <v>34974</v>
      </c>
      <c r="V1663" s="1" t="s">
        <v>18674</v>
      </c>
      <c r="W1663" t="s">
        <v>34975</v>
      </c>
      <c r="X1663" s="1" t="s">
        <v>22433</v>
      </c>
      <c r="Y1663">
        <v>1148</v>
      </c>
      <c r="Z1663" t="s">
        <v>18822</v>
      </c>
      <c r="AA1663">
        <v>1</v>
      </c>
      <c r="AB1663" t="s">
        <v>16870</v>
      </c>
      <c r="AC1663">
        <v>0</v>
      </c>
      <c r="AD1663">
        <v>0</v>
      </c>
      <c r="AE1663">
        <v>0</v>
      </c>
      <c r="AF1663">
        <v>0</v>
      </c>
      <c r="AG1663">
        <v>0</v>
      </c>
      <c r="AH1663">
        <v>0</v>
      </c>
      <c r="AI1663">
        <v>0</v>
      </c>
      <c r="AJ1663">
        <v>0</v>
      </c>
      <c r="AK1663">
        <v>0</v>
      </c>
      <c r="AL1663">
        <v>0</v>
      </c>
      <c r="AM1663">
        <v>0</v>
      </c>
      <c r="AN1663">
        <v>0</v>
      </c>
      <c r="AO1663">
        <v>0</v>
      </c>
      <c r="AP1663">
        <v>0</v>
      </c>
      <c r="AQ1663">
        <v>0</v>
      </c>
      <c r="AR1663">
        <v>1</v>
      </c>
      <c r="AS1663" t="s">
        <v>17087</v>
      </c>
      <c r="AT1663" t="s">
        <v>97</v>
      </c>
    </row>
    <row r="1664" spans="1:46" x14ac:dyDescent="0.25">
      <c r="A1664" t="s">
        <v>2</v>
      </c>
      <c r="B1664" t="s">
        <v>35003</v>
      </c>
      <c r="C1664" t="s">
        <v>35004</v>
      </c>
      <c r="D1664" t="s">
        <v>35005</v>
      </c>
      <c r="E1664">
        <v>239742</v>
      </c>
      <c r="G1664" t="s">
        <v>297</v>
      </c>
      <c r="H1664" t="s">
        <v>35006</v>
      </c>
      <c r="I1664" t="s">
        <v>35007</v>
      </c>
      <c r="J1664" t="s">
        <v>280</v>
      </c>
      <c r="K1664" t="s">
        <v>191</v>
      </c>
      <c r="L1664" t="s">
        <v>35008</v>
      </c>
      <c r="M1664" t="s">
        <v>35009</v>
      </c>
      <c r="N1664" t="s">
        <v>285</v>
      </c>
      <c r="O1664" t="s">
        <v>75</v>
      </c>
      <c r="P1664" t="s">
        <v>35010</v>
      </c>
      <c r="Q1664" t="s">
        <v>282</v>
      </c>
      <c r="R1664" t="s">
        <v>284</v>
      </c>
      <c r="S1664" t="s">
        <v>18535</v>
      </c>
      <c r="T1664" t="s">
        <v>18709</v>
      </c>
      <c r="U1664" t="s">
        <v>35011</v>
      </c>
      <c r="V1664" s="1" t="s">
        <v>18674</v>
      </c>
      <c r="W1664" t="s">
        <v>20611</v>
      </c>
      <c r="X1664" s="1" t="s">
        <v>22433</v>
      </c>
      <c r="Y1664">
        <v>1148</v>
      </c>
      <c r="Z1664" t="s">
        <v>18822</v>
      </c>
      <c r="AA1664">
        <v>1</v>
      </c>
      <c r="AB1664" t="s">
        <v>16870</v>
      </c>
      <c r="AC1664">
        <v>0</v>
      </c>
      <c r="AD1664">
        <v>0</v>
      </c>
      <c r="AE1664">
        <v>0</v>
      </c>
      <c r="AF1664">
        <v>0</v>
      </c>
      <c r="AG1664">
        <v>0</v>
      </c>
      <c r="AH1664">
        <v>0</v>
      </c>
      <c r="AI1664">
        <v>0</v>
      </c>
      <c r="AJ1664">
        <v>0</v>
      </c>
      <c r="AK1664">
        <v>0</v>
      </c>
      <c r="AL1664">
        <v>0</v>
      </c>
      <c r="AM1664">
        <v>0</v>
      </c>
      <c r="AN1664">
        <v>0</v>
      </c>
      <c r="AO1664">
        <v>0</v>
      </c>
      <c r="AP1664">
        <v>0</v>
      </c>
      <c r="AQ1664">
        <v>0</v>
      </c>
      <c r="AR1664">
        <v>1</v>
      </c>
      <c r="AS1664" t="s">
        <v>17087</v>
      </c>
      <c r="AT1664" t="s">
        <v>97</v>
      </c>
    </row>
    <row r="1665" spans="1:46" x14ac:dyDescent="0.25">
      <c r="A1665" t="s">
        <v>2</v>
      </c>
      <c r="B1665" t="s">
        <v>34898</v>
      </c>
      <c r="C1665" t="s">
        <v>34899</v>
      </c>
      <c r="D1665" t="s">
        <v>34900</v>
      </c>
      <c r="E1665">
        <v>240000</v>
      </c>
      <c r="G1665" t="s">
        <v>297</v>
      </c>
      <c r="H1665" t="s">
        <v>34901</v>
      </c>
      <c r="I1665" t="s">
        <v>34902</v>
      </c>
      <c r="J1665" t="s">
        <v>280</v>
      </c>
      <c r="K1665" t="s">
        <v>18655</v>
      </c>
      <c r="L1665" t="s">
        <v>34903</v>
      </c>
      <c r="M1665" t="s">
        <v>34904</v>
      </c>
      <c r="N1665" t="s">
        <v>285</v>
      </c>
      <c r="O1665" t="s">
        <v>75</v>
      </c>
      <c r="P1665" t="s">
        <v>34905</v>
      </c>
      <c r="Q1665" t="s">
        <v>282</v>
      </c>
      <c r="R1665" t="s">
        <v>284</v>
      </c>
      <c r="S1665" t="s">
        <v>152</v>
      </c>
      <c r="T1665" t="s">
        <v>18530</v>
      </c>
      <c r="U1665" t="s">
        <v>34906</v>
      </c>
      <c r="V1665" s="1" t="s">
        <v>18674</v>
      </c>
      <c r="W1665" t="s">
        <v>34907</v>
      </c>
      <c r="X1665" s="1" t="s">
        <v>22433</v>
      </c>
      <c r="Y1665">
        <v>1148</v>
      </c>
      <c r="Z1665" t="s">
        <v>18822</v>
      </c>
      <c r="AA1665">
        <v>1</v>
      </c>
      <c r="AB1665" t="s">
        <v>16870</v>
      </c>
      <c r="AC1665">
        <v>0</v>
      </c>
      <c r="AD1665">
        <v>0</v>
      </c>
      <c r="AE1665">
        <v>0</v>
      </c>
      <c r="AF1665">
        <v>0</v>
      </c>
      <c r="AG1665">
        <v>0</v>
      </c>
      <c r="AH1665">
        <v>0</v>
      </c>
      <c r="AI1665">
        <v>0</v>
      </c>
      <c r="AJ1665">
        <v>0</v>
      </c>
      <c r="AK1665">
        <v>0</v>
      </c>
      <c r="AL1665">
        <v>0</v>
      </c>
      <c r="AM1665">
        <v>0</v>
      </c>
      <c r="AN1665">
        <v>0</v>
      </c>
      <c r="AO1665">
        <v>0</v>
      </c>
      <c r="AP1665">
        <v>0</v>
      </c>
      <c r="AQ1665">
        <v>0</v>
      </c>
      <c r="AR1665">
        <v>1</v>
      </c>
      <c r="AS1665" t="s">
        <v>17087</v>
      </c>
      <c r="AT1665" t="s">
        <v>97</v>
      </c>
    </row>
    <row r="1666" spans="1:46" x14ac:dyDescent="0.25">
      <c r="A1666" t="s">
        <v>2</v>
      </c>
      <c r="B1666" t="s">
        <v>35022</v>
      </c>
      <c r="C1666" t="s">
        <v>35023</v>
      </c>
      <c r="D1666" t="s">
        <v>35024</v>
      </c>
      <c r="E1666">
        <v>240016</v>
      </c>
      <c r="G1666" t="s">
        <v>297</v>
      </c>
      <c r="H1666" t="s">
        <v>35025</v>
      </c>
      <c r="I1666" t="s">
        <v>35026</v>
      </c>
      <c r="J1666" t="s">
        <v>280</v>
      </c>
      <c r="K1666" t="s">
        <v>18815</v>
      </c>
      <c r="L1666" t="s">
        <v>35027</v>
      </c>
      <c r="M1666" t="s">
        <v>35028</v>
      </c>
      <c r="N1666" t="s">
        <v>281</v>
      </c>
      <c r="O1666" t="s">
        <v>75</v>
      </c>
      <c r="P1666" t="s">
        <v>35029</v>
      </c>
      <c r="Q1666" t="s">
        <v>282</v>
      </c>
      <c r="R1666" t="s">
        <v>17068</v>
      </c>
      <c r="S1666" t="s">
        <v>162</v>
      </c>
      <c r="T1666" t="s">
        <v>18473</v>
      </c>
      <c r="U1666" t="s">
        <v>35030</v>
      </c>
      <c r="V1666" s="1" t="s">
        <v>18674</v>
      </c>
      <c r="W1666" t="s">
        <v>35031</v>
      </c>
      <c r="X1666" s="1" t="s">
        <v>22433</v>
      </c>
      <c r="Y1666">
        <v>1148</v>
      </c>
      <c r="Z1666" t="s">
        <v>18822</v>
      </c>
      <c r="AA1666">
        <v>1</v>
      </c>
      <c r="AB1666" t="s">
        <v>16870</v>
      </c>
      <c r="AC1666">
        <v>0</v>
      </c>
      <c r="AD1666">
        <v>0</v>
      </c>
      <c r="AE1666">
        <v>0</v>
      </c>
      <c r="AF1666">
        <v>0</v>
      </c>
      <c r="AG1666">
        <v>0</v>
      </c>
      <c r="AH1666">
        <v>0</v>
      </c>
      <c r="AI1666">
        <v>0</v>
      </c>
      <c r="AJ1666">
        <v>0</v>
      </c>
      <c r="AK1666">
        <v>0</v>
      </c>
      <c r="AL1666">
        <v>0</v>
      </c>
      <c r="AM1666">
        <v>0</v>
      </c>
      <c r="AN1666">
        <v>0</v>
      </c>
      <c r="AO1666">
        <v>0</v>
      </c>
      <c r="AP1666">
        <v>0</v>
      </c>
      <c r="AQ1666">
        <v>0</v>
      </c>
      <c r="AR1666">
        <v>1</v>
      </c>
      <c r="AS1666" t="s">
        <v>17087</v>
      </c>
      <c r="AT1666" t="s">
        <v>97</v>
      </c>
    </row>
    <row r="1667" spans="1:46" x14ac:dyDescent="0.25">
      <c r="A1667" t="s">
        <v>2</v>
      </c>
      <c r="B1667" t="s">
        <v>35012</v>
      </c>
      <c r="C1667" t="s">
        <v>35013</v>
      </c>
      <c r="D1667" t="s">
        <v>35014</v>
      </c>
      <c r="E1667">
        <v>239670</v>
      </c>
      <c r="G1667" t="s">
        <v>297</v>
      </c>
      <c r="H1667" t="s">
        <v>35015</v>
      </c>
      <c r="I1667" t="s">
        <v>35016</v>
      </c>
      <c r="J1667" t="s">
        <v>280</v>
      </c>
      <c r="K1667" t="s">
        <v>191</v>
      </c>
      <c r="L1667" t="s">
        <v>35017</v>
      </c>
      <c r="M1667" t="s">
        <v>35018</v>
      </c>
      <c r="N1667" t="s">
        <v>35019</v>
      </c>
      <c r="O1667" t="s">
        <v>75</v>
      </c>
      <c r="P1667" t="s">
        <v>35020</v>
      </c>
      <c r="Q1667" t="s">
        <v>282</v>
      </c>
      <c r="R1667" t="s">
        <v>246</v>
      </c>
      <c r="S1667" t="s">
        <v>18535</v>
      </c>
      <c r="T1667" t="s">
        <v>18709</v>
      </c>
      <c r="U1667" t="s">
        <v>18964</v>
      </c>
      <c r="V1667" s="1" t="s">
        <v>18674</v>
      </c>
      <c r="W1667" t="s">
        <v>35021</v>
      </c>
      <c r="X1667" s="1" t="s">
        <v>22433</v>
      </c>
      <c r="Y1667">
        <v>1148</v>
      </c>
      <c r="Z1667" t="s">
        <v>18822</v>
      </c>
      <c r="AA1667">
        <v>1</v>
      </c>
      <c r="AB1667" t="s">
        <v>16870</v>
      </c>
      <c r="AC1667">
        <v>0</v>
      </c>
      <c r="AD1667">
        <v>0</v>
      </c>
      <c r="AE1667">
        <v>0</v>
      </c>
      <c r="AF1667">
        <v>0</v>
      </c>
      <c r="AG1667">
        <v>0</v>
      </c>
      <c r="AH1667">
        <v>0</v>
      </c>
      <c r="AI1667">
        <v>0</v>
      </c>
      <c r="AJ1667">
        <v>0</v>
      </c>
      <c r="AK1667">
        <v>0</v>
      </c>
      <c r="AL1667">
        <v>0</v>
      </c>
      <c r="AM1667">
        <v>0</v>
      </c>
      <c r="AN1667">
        <v>0</v>
      </c>
      <c r="AO1667">
        <v>0</v>
      </c>
      <c r="AP1667">
        <v>0</v>
      </c>
      <c r="AQ1667">
        <v>0</v>
      </c>
      <c r="AR1667">
        <v>1</v>
      </c>
      <c r="AS1667" t="s">
        <v>17087</v>
      </c>
      <c r="AT1667" t="s">
        <v>97</v>
      </c>
    </row>
    <row r="1668" spans="1:46" x14ac:dyDescent="0.25">
      <c r="A1668" t="s">
        <v>2</v>
      </c>
      <c r="B1668" t="s">
        <v>35041</v>
      </c>
      <c r="C1668" t="s">
        <v>35042</v>
      </c>
      <c r="D1668" t="s">
        <v>35043</v>
      </c>
      <c r="E1668">
        <v>239987</v>
      </c>
      <c r="G1668" t="s">
        <v>297</v>
      </c>
      <c r="H1668" t="s">
        <v>35044</v>
      </c>
      <c r="I1668" t="s">
        <v>35045</v>
      </c>
      <c r="J1668" t="s">
        <v>280</v>
      </c>
      <c r="K1668" t="s">
        <v>17604</v>
      </c>
      <c r="L1668" t="s">
        <v>35046</v>
      </c>
      <c r="M1668" t="s">
        <v>35047</v>
      </c>
      <c r="N1668" t="s">
        <v>281</v>
      </c>
      <c r="O1668" t="s">
        <v>75</v>
      </c>
      <c r="P1668" t="s">
        <v>35048</v>
      </c>
      <c r="Q1668" t="s">
        <v>282</v>
      </c>
      <c r="R1668" t="s">
        <v>246</v>
      </c>
      <c r="S1668" t="s">
        <v>17069</v>
      </c>
      <c r="T1668" t="s">
        <v>18664</v>
      </c>
      <c r="U1668" t="s">
        <v>35049</v>
      </c>
      <c r="V1668" s="1" t="s">
        <v>18674</v>
      </c>
      <c r="W1668" t="s">
        <v>35050</v>
      </c>
      <c r="X1668" s="1" t="s">
        <v>22433</v>
      </c>
      <c r="Y1668">
        <v>1148</v>
      </c>
      <c r="Z1668" t="s">
        <v>18822</v>
      </c>
      <c r="AA1668">
        <v>1</v>
      </c>
      <c r="AB1668" t="s">
        <v>16870</v>
      </c>
      <c r="AC1668">
        <v>0</v>
      </c>
      <c r="AD1668">
        <v>0</v>
      </c>
      <c r="AE1668">
        <v>0</v>
      </c>
      <c r="AF1668">
        <v>0</v>
      </c>
      <c r="AG1668">
        <v>0</v>
      </c>
      <c r="AH1668">
        <v>0</v>
      </c>
      <c r="AI1668">
        <v>0</v>
      </c>
      <c r="AJ1668">
        <v>0</v>
      </c>
      <c r="AK1668">
        <v>0</v>
      </c>
      <c r="AL1668">
        <v>0</v>
      </c>
      <c r="AM1668">
        <v>0</v>
      </c>
      <c r="AN1668">
        <v>0</v>
      </c>
      <c r="AO1668">
        <v>0</v>
      </c>
      <c r="AP1668">
        <v>0</v>
      </c>
      <c r="AQ1668">
        <v>0</v>
      </c>
      <c r="AR1668">
        <v>1</v>
      </c>
      <c r="AS1668" t="s">
        <v>17087</v>
      </c>
      <c r="AT1668" t="s">
        <v>97</v>
      </c>
    </row>
    <row r="1669" spans="1:46" x14ac:dyDescent="0.25">
      <c r="A1669" t="s">
        <v>2</v>
      </c>
      <c r="B1669" t="s">
        <v>34976</v>
      </c>
      <c r="C1669" t="s">
        <v>34977</v>
      </c>
      <c r="D1669" t="s">
        <v>34978</v>
      </c>
      <c r="E1669">
        <v>239822</v>
      </c>
      <c r="G1669" t="s">
        <v>297</v>
      </c>
      <c r="H1669" t="s">
        <v>34979</v>
      </c>
      <c r="I1669" t="s">
        <v>34980</v>
      </c>
      <c r="J1669" t="s">
        <v>280</v>
      </c>
      <c r="K1669" t="s">
        <v>183</v>
      </c>
      <c r="L1669" t="s">
        <v>34981</v>
      </c>
      <c r="M1669" t="s">
        <v>34982</v>
      </c>
      <c r="N1669" t="s">
        <v>285</v>
      </c>
      <c r="O1669" t="s">
        <v>75</v>
      </c>
      <c r="P1669" t="s">
        <v>34983</v>
      </c>
      <c r="Q1669" t="s">
        <v>286</v>
      </c>
      <c r="R1669" t="s">
        <v>16868</v>
      </c>
      <c r="S1669" t="s">
        <v>99</v>
      </c>
      <c r="T1669" t="s">
        <v>18711</v>
      </c>
      <c r="U1669" t="s">
        <v>34984</v>
      </c>
      <c r="V1669" s="1" t="s">
        <v>18674</v>
      </c>
      <c r="W1669" t="s">
        <v>34985</v>
      </c>
      <c r="X1669" s="1" t="s">
        <v>22433</v>
      </c>
      <c r="Y1669">
        <v>1148</v>
      </c>
      <c r="Z1669" t="s">
        <v>18822</v>
      </c>
      <c r="AA1669">
        <v>1</v>
      </c>
      <c r="AB1669" t="s">
        <v>16870</v>
      </c>
      <c r="AC1669">
        <v>0</v>
      </c>
      <c r="AD1669">
        <v>0</v>
      </c>
      <c r="AE1669">
        <v>0</v>
      </c>
      <c r="AF1669">
        <v>0</v>
      </c>
      <c r="AG1669">
        <v>0</v>
      </c>
      <c r="AH1669">
        <v>0</v>
      </c>
      <c r="AI1669">
        <v>0</v>
      </c>
      <c r="AJ1669">
        <v>0</v>
      </c>
      <c r="AK1669">
        <v>0</v>
      </c>
      <c r="AL1669">
        <v>0</v>
      </c>
      <c r="AM1669">
        <v>0</v>
      </c>
      <c r="AN1669">
        <v>0</v>
      </c>
      <c r="AO1669">
        <v>0</v>
      </c>
      <c r="AP1669">
        <v>0</v>
      </c>
      <c r="AQ1669">
        <v>0</v>
      </c>
      <c r="AR1669">
        <v>1</v>
      </c>
      <c r="AS1669" t="s">
        <v>17087</v>
      </c>
      <c r="AT1669" t="s">
        <v>97</v>
      </c>
    </row>
    <row r="1670" spans="1:46" x14ac:dyDescent="0.25">
      <c r="A1670" t="s">
        <v>2</v>
      </c>
      <c r="B1670" t="s">
        <v>34917</v>
      </c>
      <c r="C1670" t="s">
        <v>34918</v>
      </c>
      <c r="D1670" t="s">
        <v>34919</v>
      </c>
      <c r="E1670">
        <v>240035</v>
      </c>
      <c r="G1670" t="s">
        <v>297</v>
      </c>
      <c r="H1670" t="s">
        <v>34920</v>
      </c>
      <c r="I1670" t="s">
        <v>34921</v>
      </c>
      <c r="J1670" t="s">
        <v>280</v>
      </c>
      <c r="K1670" t="s">
        <v>18272</v>
      </c>
      <c r="L1670" t="s">
        <v>34922</v>
      </c>
      <c r="M1670" t="s">
        <v>34923</v>
      </c>
      <c r="N1670" t="s">
        <v>281</v>
      </c>
      <c r="O1670" t="s">
        <v>75</v>
      </c>
      <c r="P1670" t="s">
        <v>34924</v>
      </c>
      <c r="Q1670" t="s">
        <v>282</v>
      </c>
      <c r="R1670" t="s">
        <v>246</v>
      </c>
      <c r="S1670" t="s">
        <v>88</v>
      </c>
      <c r="T1670" t="s">
        <v>18758</v>
      </c>
      <c r="U1670" t="s">
        <v>34925</v>
      </c>
      <c r="V1670" s="1" t="s">
        <v>18674</v>
      </c>
      <c r="W1670" t="s">
        <v>34926</v>
      </c>
      <c r="X1670" s="1" t="s">
        <v>22433</v>
      </c>
      <c r="Y1670">
        <v>1148</v>
      </c>
      <c r="Z1670" t="s">
        <v>18822</v>
      </c>
      <c r="AA1670">
        <v>1</v>
      </c>
      <c r="AB1670" t="s">
        <v>16870</v>
      </c>
      <c r="AC1670">
        <v>0</v>
      </c>
      <c r="AD1670">
        <v>0</v>
      </c>
      <c r="AE1670">
        <v>0</v>
      </c>
      <c r="AF1670">
        <v>0</v>
      </c>
      <c r="AG1670">
        <v>0</v>
      </c>
      <c r="AH1670">
        <v>0</v>
      </c>
      <c r="AI1670">
        <v>0</v>
      </c>
      <c r="AJ1670">
        <v>0</v>
      </c>
      <c r="AK1670">
        <v>0</v>
      </c>
      <c r="AL1670">
        <v>0</v>
      </c>
      <c r="AM1670">
        <v>0</v>
      </c>
      <c r="AN1670">
        <v>0</v>
      </c>
      <c r="AO1670">
        <v>0</v>
      </c>
      <c r="AP1670">
        <v>0</v>
      </c>
      <c r="AQ1670">
        <v>0</v>
      </c>
      <c r="AR1670">
        <v>1</v>
      </c>
      <c r="AS1670" t="s">
        <v>17087</v>
      </c>
      <c r="AT1670" t="s">
        <v>97</v>
      </c>
    </row>
    <row r="1671" spans="1:46" x14ac:dyDescent="0.25">
      <c r="A1671" t="s">
        <v>16787</v>
      </c>
      <c r="B1671" t="s">
        <v>35051</v>
      </c>
      <c r="C1671" t="s">
        <v>35052</v>
      </c>
      <c r="D1671" t="s">
        <v>35053</v>
      </c>
      <c r="E1671">
        <v>462416</v>
      </c>
      <c r="G1671" t="s">
        <v>296</v>
      </c>
      <c r="H1671" t="s">
        <v>35054</v>
      </c>
      <c r="I1671" t="s">
        <v>35055</v>
      </c>
      <c r="J1671" t="s">
        <v>280</v>
      </c>
      <c r="K1671" t="s">
        <v>18926</v>
      </c>
      <c r="L1671" t="s">
        <v>35056</v>
      </c>
      <c r="M1671" t="s">
        <v>35057</v>
      </c>
      <c r="N1671" t="s">
        <v>285</v>
      </c>
      <c r="O1671" t="s">
        <v>155</v>
      </c>
      <c r="P1671" t="s">
        <v>35058</v>
      </c>
      <c r="Q1671" t="s">
        <v>282</v>
      </c>
      <c r="R1671" t="s">
        <v>284</v>
      </c>
      <c r="S1671" t="s">
        <v>18672</v>
      </c>
      <c r="T1671" t="s">
        <v>18778</v>
      </c>
      <c r="U1671" t="s">
        <v>35059</v>
      </c>
      <c r="V1671" s="1" t="s">
        <v>20208</v>
      </c>
      <c r="W1671" t="s">
        <v>35060</v>
      </c>
      <c r="X1671" s="1" t="s">
        <v>22433</v>
      </c>
      <c r="Y1671">
        <v>1124</v>
      </c>
      <c r="Z1671" t="s">
        <v>18825</v>
      </c>
      <c r="AA1671">
        <v>1</v>
      </c>
      <c r="AB1671" t="s">
        <v>18006</v>
      </c>
      <c r="AC1671">
        <v>1</v>
      </c>
      <c r="AD1671">
        <v>1</v>
      </c>
      <c r="AE1671">
        <v>0</v>
      </c>
      <c r="AF1671">
        <v>0</v>
      </c>
      <c r="AG1671">
        <v>0</v>
      </c>
      <c r="AH1671">
        <v>0</v>
      </c>
      <c r="AI1671">
        <v>0</v>
      </c>
      <c r="AJ1671">
        <v>0</v>
      </c>
      <c r="AK1671">
        <v>0</v>
      </c>
      <c r="AL1671">
        <v>0</v>
      </c>
      <c r="AM1671">
        <v>0</v>
      </c>
      <c r="AN1671">
        <v>0</v>
      </c>
      <c r="AO1671">
        <v>0</v>
      </c>
      <c r="AP1671">
        <v>0</v>
      </c>
      <c r="AQ1671">
        <v>0</v>
      </c>
      <c r="AR1671">
        <v>20</v>
      </c>
      <c r="AS1671" t="s">
        <v>16731</v>
      </c>
      <c r="AT1671" t="s">
        <v>92</v>
      </c>
    </row>
    <row r="1672" spans="1:46" x14ac:dyDescent="0.25">
      <c r="A1672" t="s">
        <v>16787</v>
      </c>
      <c r="B1672" t="s">
        <v>35061</v>
      </c>
      <c r="C1672" t="s">
        <v>35062</v>
      </c>
      <c r="D1672" t="s">
        <v>35063</v>
      </c>
      <c r="E1672">
        <v>463695</v>
      </c>
      <c r="G1672" t="s">
        <v>293</v>
      </c>
      <c r="H1672" t="s">
        <v>35064</v>
      </c>
      <c r="I1672" t="s">
        <v>35065</v>
      </c>
      <c r="J1672" t="s">
        <v>280</v>
      </c>
      <c r="K1672" t="s">
        <v>17460</v>
      </c>
      <c r="L1672" t="s">
        <v>35066</v>
      </c>
      <c r="M1672" t="s">
        <v>35067</v>
      </c>
      <c r="N1672" t="s">
        <v>35068</v>
      </c>
      <c r="O1672" t="s">
        <v>155</v>
      </c>
      <c r="P1672" t="s">
        <v>35069</v>
      </c>
      <c r="Q1672" t="s">
        <v>282</v>
      </c>
      <c r="R1672" t="s">
        <v>284</v>
      </c>
      <c r="S1672" t="s">
        <v>18672</v>
      </c>
      <c r="T1672" t="s">
        <v>20926</v>
      </c>
      <c r="U1672" t="s">
        <v>35070</v>
      </c>
      <c r="V1672" s="1" t="s">
        <v>20208</v>
      </c>
      <c r="W1672" t="s">
        <v>35071</v>
      </c>
      <c r="X1672" s="1" t="s">
        <v>22433</v>
      </c>
      <c r="Y1672">
        <v>1124</v>
      </c>
      <c r="Z1672" t="s">
        <v>18825</v>
      </c>
      <c r="AA1672">
        <v>1</v>
      </c>
      <c r="AB1672" t="s">
        <v>18006</v>
      </c>
      <c r="AC1672">
        <v>1</v>
      </c>
      <c r="AD1672">
        <v>1</v>
      </c>
      <c r="AE1672">
        <v>0</v>
      </c>
      <c r="AF1672">
        <v>0</v>
      </c>
      <c r="AG1672">
        <v>0</v>
      </c>
      <c r="AH1672">
        <v>0</v>
      </c>
      <c r="AI1672">
        <v>0</v>
      </c>
      <c r="AJ1672">
        <v>0</v>
      </c>
      <c r="AK1672">
        <v>0</v>
      </c>
      <c r="AL1672">
        <v>0</v>
      </c>
      <c r="AM1672">
        <v>0</v>
      </c>
      <c r="AN1672">
        <v>0</v>
      </c>
      <c r="AO1672">
        <v>0</v>
      </c>
      <c r="AP1672">
        <v>0</v>
      </c>
      <c r="AQ1672">
        <v>0</v>
      </c>
      <c r="AR1672">
        <v>18</v>
      </c>
      <c r="AS1672" t="s">
        <v>16734</v>
      </c>
      <c r="AT1672" t="s">
        <v>92</v>
      </c>
    </row>
    <row r="1673" spans="1:46" x14ac:dyDescent="0.25">
      <c r="A1673" t="s">
        <v>16787</v>
      </c>
      <c r="B1673" t="s">
        <v>41068</v>
      </c>
      <c r="C1673" t="s">
        <v>41069</v>
      </c>
      <c r="D1673" t="s">
        <v>41070</v>
      </c>
      <c r="E1673">
        <v>432788</v>
      </c>
      <c r="G1673" t="s">
        <v>283</v>
      </c>
      <c r="H1673" t="s">
        <v>41071</v>
      </c>
      <c r="I1673" t="s">
        <v>41072</v>
      </c>
      <c r="J1673" t="s">
        <v>280</v>
      </c>
      <c r="K1673" t="s">
        <v>41073</v>
      </c>
      <c r="L1673" t="s">
        <v>41074</v>
      </c>
      <c r="M1673" t="s">
        <v>41075</v>
      </c>
      <c r="N1673" t="s">
        <v>41076</v>
      </c>
      <c r="O1673" t="s">
        <v>155</v>
      </c>
      <c r="P1673" t="s">
        <v>41077</v>
      </c>
      <c r="Q1673" t="s">
        <v>282</v>
      </c>
      <c r="R1673" t="s">
        <v>284</v>
      </c>
      <c r="S1673" t="s">
        <v>18688</v>
      </c>
      <c r="T1673" t="s">
        <v>41078</v>
      </c>
      <c r="U1673" t="s">
        <v>41079</v>
      </c>
      <c r="V1673" s="1" t="s">
        <v>18608</v>
      </c>
      <c r="W1673" t="s">
        <v>41080</v>
      </c>
      <c r="X1673" s="1" t="s">
        <v>22433</v>
      </c>
      <c r="Y1673">
        <v>1104</v>
      </c>
      <c r="Z1673" t="s">
        <v>35081</v>
      </c>
      <c r="AA1673">
        <v>0</v>
      </c>
      <c r="AB1673" t="s">
        <v>87</v>
      </c>
      <c r="AC1673">
        <v>0</v>
      </c>
      <c r="AD1673">
        <v>0</v>
      </c>
      <c r="AE1673">
        <v>0</v>
      </c>
      <c r="AF1673">
        <v>0</v>
      </c>
      <c r="AG1673">
        <v>0</v>
      </c>
      <c r="AH1673">
        <v>0</v>
      </c>
      <c r="AI1673">
        <v>0</v>
      </c>
      <c r="AJ1673">
        <v>0</v>
      </c>
      <c r="AK1673">
        <v>0</v>
      </c>
      <c r="AL1673">
        <v>1</v>
      </c>
      <c r="AM1673">
        <v>0</v>
      </c>
      <c r="AN1673">
        <v>1</v>
      </c>
      <c r="AO1673">
        <v>0</v>
      </c>
      <c r="AP1673">
        <v>0</v>
      </c>
      <c r="AQ1673">
        <v>0</v>
      </c>
      <c r="AR1673">
        <v>18</v>
      </c>
      <c r="AS1673" t="s">
        <v>16729</v>
      </c>
      <c r="AT1673" t="s">
        <v>80</v>
      </c>
    </row>
    <row r="1674" spans="1:46" x14ac:dyDescent="0.25">
      <c r="A1674" t="s">
        <v>16787</v>
      </c>
      <c r="B1674" t="s">
        <v>60362</v>
      </c>
      <c r="C1674" t="s">
        <v>60363</v>
      </c>
      <c r="D1674" t="s">
        <v>60364</v>
      </c>
      <c r="E1674">
        <v>469127</v>
      </c>
      <c r="G1674" t="s">
        <v>291</v>
      </c>
      <c r="H1674" t="s">
        <v>60365</v>
      </c>
      <c r="I1674" t="s">
        <v>60366</v>
      </c>
      <c r="J1674" t="s">
        <v>280</v>
      </c>
      <c r="K1674" t="s">
        <v>17209</v>
      </c>
      <c r="L1674" t="s">
        <v>60367</v>
      </c>
      <c r="M1674" t="s">
        <v>60368</v>
      </c>
      <c r="N1674" t="s">
        <v>60369</v>
      </c>
      <c r="O1674" t="s">
        <v>155</v>
      </c>
      <c r="P1674" t="s">
        <v>60370</v>
      </c>
      <c r="Q1674" t="s">
        <v>286</v>
      </c>
      <c r="R1674" t="s">
        <v>164</v>
      </c>
      <c r="S1674" t="s">
        <v>18688</v>
      </c>
      <c r="T1674" t="s">
        <v>18686</v>
      </c>
      <c r="U1674" t="s">
        <v>60371</v>
      </c>
      <c r="V1674" s="1" t="s">
        <v>22433</v>
      </c>
      <c r="W1674" t="s">
        <v>20970</v>
      </c>
      <c r="X1674" s="1" t="s">
        <v>22433</v>
      </c>
      <c r="Y1674">
        <v>1104</v>
      </c>
      <c r="Z1674" t="s">
        <v>35081</v>
      </c>
      <c r="AA1674">
        <v>0</v>
      </c>
      <c r="AB1674" t="s">
        <v>87</v>
      </c>
      <c r="AC1674">
        <v>0</v>
      </c>
      <c r="AD1674">
        <v>0</v>
      </c>
      <c r="AE1674">
        <v>0</v>
      </c>
      <c r="AF1674">
        <v>0</v>
      </c>
      <c r="AG1674">
        <v>0</v>
      </c>
      <c r="AH1674">
        <v>0</v>
      </c>
      <c r="AI1674">
        <v>0</v>
      </c>
      <c r="AJ1674">
        <v>0</v>
      </c>
      <c r="AK1674">
        <v>0</v>
      </c>
      <c r="AL1674">
        <v>1</v>
      </c>
      <c r="AM1674">
        <v>0</v>
      </c>
      <c r="AN1674">
        <v>1</v>
      </c>
      <c r="AO1674">
        <v>0</v>
      </c>
      <c r="AP1674">
        <v>0</v>
      </c>
      <c r="AQ1674">
        <v>0</v>
      </c>
      <c r="AR1674">
        <v>33</v>
      </c>
      <c r="AS1674" t="s">
        <v>22850</v>
      </c>
      <c r="AT1674" t="s">
        <v>118</v>
      </c>
    </row>
    <row r="1675" spans="1:46" x14ac:dyDescent="0.25">
      <c r="A1675" t="s">
        <v>16787</v>
      </c>
      <c r="B1675" t="s">
        <v>35072</v>
      </c>
      <c r="C1675" t="s">
        <v>35073</v>
      </c>
      <c r="D1675" t="s">
        <v>35074</v>
      </c>
      <c r="E1675">
        <v>431264</v>
      </c>
      <c r="G1675" t="s">
        <v>16900</v>
      </c>
      <c r="H1675" t="s">
        <v>35075</v>
      </c>
      <c r="I1675" t="s">
        <v>35076</v>
      </c>
      <c r="J1675" t="s">
        <v>280</v>
      </c>
      <c r="K1675" t="s">
        <v>16714</v>
      </c>
      <c r="L1675" t="s">
        <v>35077</v>
      </c>
      <c r="M1675" t="s">
        <v>35078</v>
      </c>
      <c r="N1675" t="s">
        <v>281</v>
      </c>
      <c r="O1675" t="s">
        <v>155</v>
      </c>
      <c r="P1675" t="s">
        <v>35079</v>
      </c>
      <c r="Q1675" t="s">
        <v>282</v>
      </c>
      <c r="R1675" t="s">
        <v>284</v>
      </c>
      <c r="S1675" t="s">
        <v>18688</v>
      </c>
      <c r="T1675" t="s">
        <v>18689</v>
      </c>
      <c r="U1675" t="s">
        <v>21047</v>
      </c>
      <c r="V1675" s="1" t="s">
        <v>18608</v>
      </c>
      <c r="W1675" t="s">
        <v>35080</v>
      </c>
      <c r="X1675" s="1" t="s">
        <v>22433</v>
      </c>
      <c r="Y1675">
        <v>1104</v>
      </c>
      <c r="Z1675" t="s">
        <v>35081</v>
      </c>
      <c r="AA1675">
        <v>0</v>
      </c>
      <c r="AB1675" t="s">
        <v>87</v>
      </c>
      <c r="AC1675">
        <v>0</v>
      </c>
      <c r="AD1675">
        <v>0</v>
      </c>
      <c r="AE1675">
        <v>0</v>
      </c>
      <c r="AF1675">
        <v>0</v>
      </c>
      <c r="AG1675">
        <v>0</v>
      </c>
      <c r="AH1675">
        <v>0</v>
      </c>
      <c r="AI1675">
        <v>0</v>
      </c>
      <c r="AJ1675">
        <v>0</v>
      </c>
      <c r="AK1675">
        <v>0</v>
      </c>
      <c r="AL1675">
        <v>1</v>
      </c>
      <c r="AM1675">
        <v>0</v>
      </c>
      <c r="AN1675">
        <v>1</v>
      </c>
      <c r="AO1675">
        <v>0</v>
      </c>
      <c r="AP1675">
        <v>0</v>
      </c>
      <c r="AQ1675">
        <v>0</v>
      </c>
      <c r="AR1675">
        <v>18</v>
      </c>
      <c r="AS1675" t="s">
        <v>16898</v>
      </c>
      <c r="AT1675" t="s">
        <v>80</v>
      </c>
    </row>
    <row r="1676" spans="1:46" x14ac:dyDescent="0.25">
      <c r="A1676" t="s">
        <v>2</v>
      </c>
      <c r="B1676" t="s">
        <v>23057</v>
      </c>
      <c r="C1676" t="s">
        <v>23058</v>
      </c>
      <c r="D1676" t="s">
        <v>23059</v>
      </c>
      <c r="E1676">
        <v>465568</v>
      </c>
      <c r="G1676" t="s">
        <v>291</v>
      </c>
      <c r="H1676" t="s">
        <v>23060</v>
      </c>
      <c r="I1676" t="s">
        <v>23061</v>
      </c>
      <c r="J1676" t="s">
        <v>280</v>
      </c>
      <c r="K1676" t="s">
        <v>18531</v>
      </c>
      <c r="L1676" t="s">
        <v>23062</v>
      </c>
      <c r="M1676" t="s">
        <v>23063</v>
      </c>
      <c r="N1676" t="s">
        <v>23064</v>
      </c>
      <c r="O1676" t="s">
        <v>75</v>
      </c>
      <c r="P1676" t="s">
        <v>23065</v>
      </c>
      <c r="Q1676" t="s">
        <v>282</v>
      </c>
      <c r="R1676" t="s">
        <v>18695</v>
      </c>
      <c r="S1676" t="s">
        <v>17069</v>
      </c>
      <c r="T1676" t="s">
        <v>18532</v>
      </c>
      <c r="U1676" t="s">
        <v>23066</v>
      </c>
      <c r="V1676" s="1" t="s">
        <v>22433</v>
      </c>
      <c r="W1676" t="s">
        <v>23067</v>
      </c>
      <c r="X1676" s="1" t="s">
        <v>22433</v>
      </c>
      <c r="Y1676">
        <v>1076</v>
      </c>
      <c r="Z1676" t="s">
        <v>18892</v>
      </c>
      <c r="AA1676">
        <v>0</v>
      </c>
      <c r="AB1676" t="s">
        <v>87</v>
      </c>
      <c r="AC1676">
        <v>1</v>
      </c>
      <c r="AD1676">
        <v>0</v>
      </c>
      <c r="AE1676">
        <v>1</v>
      </c>
      <c r="AF1676">
        <v>0</v>
      </c>
      <c r="AG1676">
        <v>0</v>
      </c>
      <c r="AH1676">
        <v>0</v>
      </c>
      <c r="AI1676">
        <v>0</v>
      </c>
      <c r="AJ1676">
        <v>0</v>
      </c>
      <c r="AK1676">
        <v>0</v>
      </c>
      <c r="AL1676">
        <v>0</v>
      </c>
      <c r="AM1676">
        <v>0</v>
      </c>
      <c r="AN1676">
        <v>0</v>
      </c>
      <c r="AO1676">
        <v>0</v>
      </c>
      <c r="AP1676">
        <v>0</v>
      </c>
      <c r="AQ1676">
        <v>0</v>
      </c>
      <c r="AR1676">
        <v>20</v>
      </c>
      <c r="AS1676" t="s">
        <v>16731</v>
      </c>
      <c r="AT1676" t="s">
        <v>92</v>
      </c>
    </row>
    <row r="1677" spans="1:46" x14ac:dyDescent="0.25">
      <c r="A1677" t="s">
        <v>2</v>
      </c>
      <c r="B1677" t="s">
        <v>35092</v>
      </c>
      <c r="C1677" t="s">
        <v>35093</v>
      </c>
      <c r="D1677" t="s">
        <v>35094</v>
      </c>
      <c r="E1677">
        <v>464849</v>
      </c>
      <c r="G1677" t="s">
        <v>16900</v>
      </c>
      <c r="H1677" t="s">
        <v>35095</v>
      </c>
      <c r="I1677" t="s">
        <v>35096</v>
      </c>
      <c r="J1677" t="s">
        <v>280</v>
      </c>
      <c r="K1677" t="s">
        <v>194</v>
      </c>
      <c r="L1677" t="s">
        <v>35097</v>
      </c>
      <c r="M1677" t="s">
        <v>35098</v>
      </c>
      <c r="N1677" t="s">
        <v>35099</v>
      </c>
      <c r="O1677" t="s">
        <v>75</v>
      </c>
      <c r="P1677" t="s">
        <v>35100</v>
      </c>
      <c r="Q1677" t="s">
        <v>282</v>
      </c>
      <c r="R1677" t="s">
        <v>284</v>
      </c>
      <c r="S1677" t="s">
        <v>17069</v>
      </c>
      <c r="T1677" t="s">
        <v>18664</v>
      </c>
      <c r="U1677" t="s">
        <v>35101</v>
      </c>
      <c r="V1677" s="1" t="s">
        <v>20208</v>
      </c>
      <c r="W1677" t="s">
        <v>35102</v>
      </c>
      <c r="X1677" s="1" t="s">
        <v>22433</v>
      </c>
      <c r="Y1677">
        <v>1076</v>
      </c>
      <c r="Z1677" t="s">
        <v>18892</v>
      </c>
      <c r="AA1677">
        <v>0</v>
      </c>
      <c r="AB1677" t="s">
        <v>87</v>
      </c>
      <c r="AC1677">
        <v>0</v>
      </c>
      <c r="AD1677">
        <v>0</v>
      </c>
      <c r="AE1677">
        <v>0</v>
      </c>
      <c r="AF1677">
        <v>0</v>
      </c>
      <c r="AG1677">
        <v>0</v>
      </c>
      <c r="AH1677">
        <v>0</v>
      </c>
      <c r="AI1677">
        <v>0</v>
      </c>
      <c r="AJ1677">
        <v>0</v>
      </c>
      <c r="AK1677">
        <v>0</v>
      </c>
      <c r="AL1677">
        <v>1</v>
      </c>
      <c r="AM1677">
        <v>0</v>
      </c>
      <c r="AN1677">
        <v>1</v>
      </c>
      <c r="AO1677">
        <v>0</v>
      </c>
      <c r="AP1677">
        <v>0</v>
      </c>
      <c r="AQ1677">
        <v>0</v>
      </c>
      <c r="AR1677">
        <v>18</v>
      </c>
      <c r="AS1677" t="s">
        <v>16729</v>
      </c>
      <c r="AT1677" t="s">
        <v>80</v>
      </c>
    </row>
    <row r="1678" spans="1:46" x14ac:dyDescent="0.25">
      <c r="A1678" t="s">
        <v>2</v>
      </c>
      <c r="B1678" t="s">
        <v>37890</v>
      </c>
      <c r="C1678" t="s">
        <v>37891</v>
      </c>
      <c r="D1678" t="s">
        <v>37892</v>
      </c>
      <c r="E1678">
        <v>468427</v>
      </c>
      <c r="G1678" t="s">
        <v>283</v>
      </c>
      <c r="H1678" t="s">
        <v>37893</v>
      </c>
      <c r="I1678" t="s">
        <v>37894</v>
      </c>
      <c r="J1678" t="s">
        <v>280</v>
      </c>
      <c r="K1678" t="s">
        <v>17233</v>
      </c>
      <c r="L1678" t="s">
        <v>37895</v>
      </c>
      <c r="M1678" t="s">
        <v>37896</v>
      </c>
      <c r="N1678" t="s">
        <v>281</v>
      </c>
      <c r="O1678" t="s">
        <v>75</v>
      </c>
      <c r="P1678" t="s">
        <v>37897</v>
      </c>
      <c r="Q1678" t="s">
        <v>282</v>
      </c>
      <c r="R1678" t="s">
        <v>284</v>
      </c>
      <c r="S1678" t="s">
        <v>17069</v>
      </c>
      <c r="T1678" t="s">
        <v>18681</v>
      </c>
      <c r="U1678" t="s">
        <v>37898</v>
      </c>
      <c r="V1678" s="1" t="s">
        <v>22433</v>
      </c>
      <c r="W1678" t="s">
        <v>37899</v>
      </c>
      <c r="X1678" s="1" t="s">
        <v>22433</v>
      </c>
      <c r="Y1678">
        <v>1076</v>
      </c>
      <c r="Z1678" t="s">
        <v>18892</v>
      </c>
      <c r="AA1678">
        <v>0</v>
      </c>
      <c r="AB1678" t="s">
        <v>87</v>
      </c>
      <c r="AC1678">
        <v>0</v>
      </c>
      <c r="AD1678">
        <v>0</v>
      </c>
      <c r="AE1678">
        <v>0</v>
      </c>
      <c r="AF1678">
        <v>0</v>
      </c>
      <c r="AG1678">
        <v>0</v>
      </c>
      <c r="AH1678">
        <v>0</v>
      </c>
      <c r="AI1678">
        <v>0</v>
      </c>
      <c r="AJ1678">
        <v>0</v>
      </c>
      <c r="AK1678">
        <v>0</v>
      </c>
      <c r="AL1678">
        <v>1</v>
      </c>
      <c r="AM1678">
        <v>0</v>
      </c>
      <c r="AN1678">
        <v>1</v>
      </c>
      <c r="AO1678">
        <v>0</v>
      </c>
      <c r="AP1678">
        <v>0</v>
      </c>
      <c r="AQ1678">
        <v>0</v>
      </c>
      <c r="AR1678">
        <v>18</v>
      </c>
      <c r="AS1678" t="s">
        <v>18719</v>
      </c>
      <c r="AT1678" t="s">
        <v>80</v>
      </c>
    </row>
    <row r="1679" spans="1:46" x14ac:dyDescent="0.25">
      <c r="A1679" t="s">
        <v>2</v>
      </c>
      <c r="B1679" t="s">
        <v>35082</v>
      </c>
      <c r="C1679" t="s">
        <v>35083</v>
      </c>
      <c r="D1679" t="s">
        <v>35084</v>
      </c>
      <c r="E1679">
        <v>464708</v>
      </c>
      <c r="G1679" t="s">
        <v>299</v>
      </c>
      <c r="H1679" t="s">
        <v>35085</v>
      </c>
      <c r="I1679" t="s">
        <v>35086</v>
      </c>
      <c r="J1679" t="s">
        <v>280</v>
      </c>
      <c r="K1679" t="s">
        <v>18983</v>
      </c>
      <c r="L1679" t="s">
        <v>35087</v>
      </c>
      <c r="M1679" t="s">
        <v>35088</v>
      </c>
      <c r="N1679" t="s">
        <v>285</v>
      </c>
      <c r="O1679" t="s">
        <v>75</v>
      </c>
      <c r="P1679" t="s">
        <v>35089</v>
      </c>
      <c r="Q1679" t="s">
        <v>282</v>
      </c>
      <c r="R1679" t="s">
        <v>284</v>
      </c>
      <c r="S1679" t="s">
        <v>17069</v>
      </c>
      <c r="T1679" t="s">
        <v>18681</v>
      </c>
      <c r="U1679" t="s">
        <v>35090</v>
      </c>
      <c r="V1679" s="1" t="s">
        <v>20208</v>
      </c>
      <c r="W1679" t="s">
        <v>35091</v>
      </c>
      <c r="X1679" s="1" t="s">
        <v>22433</v>
      </c>
      <c r="Y1679">
        <v>1076</v>
      </c>
      <c r="Z1679" t="s">
        <v>18892</v>
      </c>
      <c r="AA1679">
        <v>0</v>
      </c>
      <c r="AB1679" t="s">
        <v>87</v>
      </c>
      <c r="AC1679">
        <v>0</v>
      </c>
      <c r="AD1679">
        <v>0</v>
      </c>
      <c r="AE1679">
        <v>0</v>
      </c>
      <c r="AF1679">
        <v>0</v>
      </c>
      <c r="AG1679">
        <v>0</v>
      </c>
      <c r="AH1679">
        <v>0</v>
      </c>
      <c r="AI1679">
        <v>0</v>
      </c>
      <c r="AJ1679">
        <v>0</v>
      </c>
      <c r="AK1679">
        <v>0</v>
      </c>
      <c r="AL1679">
        <v>1</v>
      </c>
      <c r="AM1679">
        <v>0</v>
      </c>
      <c r="AN1679">
        <v>1</v>
      </c>
      <c r="AO1679">
        <v>0</v>
      </c>
      <c r="AP1679">
        <v>0</v>
      </c>
      <c r="AQ1679">
        <v>0</v>
      </c>
      <c r="AR1679">
        <v>18</v>
      </c>
      <c r="AS1679" t="s">
        <v>16729</v>
      </c>
      <c r="AT1679" t="s">
        <v>80</v>
      </c>
    </row>
    <row r="1680" spans="1:46" x14ac:dyDescent="0.25">
      <c r="A1680" t="s">
        <v>1</v>
      </c>
      <c r="B1680" t="s">
        <v>60372</v>
      </c>
      <c r="C1680" t="s">
        <v>60373</v>
      </c>
      <c r="D1680" t="s">
        <v>60374</v>
      </c>
      <c r="E1680">
        <v>470645</v>
      </c>
      <c r="G1680" t="s">
        <v>293</v>
      </c>
      <c r="H1680" t="s">
        <v>60375</v>
      </c>
      <c r="I1680" t="s">
        <v>60376</v>
      </c>
      <c r="J1680" t="s">
        <v>280</v>
      </c>
      <c r="K1680" t="s">
        <v>18904</v>
      </c>
      <c r="L1680" t="s">
        <v>60377</v>
      </c>
      <c r="M1680" t="s">
        <v>60378</v>
      </c>
      <c r="N1680" t="s">
        <v>285</v>
      </c>
      <c r="O1680" t="s">
        <v>75</v>
      </c>
      <c r="P1680" t="s">
        <v>60379</v>
      </c>
      <c r="Q1680" t="s">
        <v>282</v>
      </c>
      <c r="R1680" t="s">
        <v>284</v>
      </c>
      <c r="S1680" t="s">
        <v>136</v>
      </c>
      <c r="T1680" t="s">
        <v>18484</v>
      </c>
      <c r="U1680" t="s">
        <v>60380</v>
      </c>
      <c r="V1680" s="1" t="s">
        <v>22433</v>
      </c>
      <c r="W1680" t="s">
        <v>60381</v>
      </c>
      <c r="X1680" s="1" t="s">
        <v>22433</v>
      </c>
      <c r="Y1680">
        <v>1049</v>
      </c>
      <c r="Z1680" t="s">
        <v>60382</v>
      </c>
      <c r="AA1680">
        <v>0</v>
      </c>
      <c r="AB1680" t="s">
        <v>87</v>
      </c>
      <c r="AC1680">
        <v>0</v>
      </c>
      <c r="AD1680">
        <v>0</v>
      </c>
      <c r="AE1680">
        <v>0</v>
      </c>
      <c r="AF1680">
        <v>0</v>
      </c>
      <c r="AG1680">
        <v>0</v>
      </c>
      <c r="AH1680">
        <v>0</v>
      </c>
      <c r="AI1680">
        <v>0</v>
      </c>
      <c r="AJ1680">
        <v>0</v>
      </c>
      <c r="AK1680">
        <v>0</v>
      </c>
      <c r="AL1680">
        <v>0</v>
      </c>
      <c r="AM1680">
        <v>0</v>
      </c>
      <c r="AN1680">
        <v>0</v>
      </c>
      <c r="AO1680">
        <v>1</v>
      </c>
      <c r="AP1680">
        <v>0</v>
      </c>
      <c r="AQ1680">
        <v>1</v>
      </c>
      <c r="AR1680">
        <v>15</v>
      </c>
      <c r="AS1680" t="s">
        <v>18789</v>
      </c>
      <c r="AT1680" t="s">
        <v>16825</v>
      </c>
    </row>
    <row r="1681" spans="1:46" x14ac:dyDescent="0.25">
      <c r="A1681" t="s">
        <v>2</v>
      </c>
      <c r="B1681" t="s">
        <v>60383</v>
      </c>
      <c r="C1681" t="s">
        <v>60384</v>
      </c>
      <c r="D1681" t="s">
        <v>60385</v>
      </c>
      <c r="E1681">
        <v>470121</v>
      </c>
      <c r="G1681" t="s">
        <v>291</v>
      </c>
      <c r="H1681" t="s">
        <v>60386</v>
      </c>
      <c r="I1681" t="s">
        <v>60387</v>
      </c>
      <c r="J1681" t="s">
        <v>280</v>
      </c>
      <c r="K1681" t="s">
        <v>191</v>
      </c>
      <c r="L1681" t="s">
        <v>60388</v>
      </c>
      <c r="M1681" t="s">
        <v>60389</v>
      </c>
      <c r="N1681" t="s">
        <v>285</v>
      </c>
      <c r="O1681" t="s">
        <v>75</v>
      </c>
      <c r="P1681" t="s">
        <v>60390</v>
      </c>
      <c r="Q1681" t="s">
        <v>282</v>
      </c>
      <c r="R1681" t="s">
        <v>284</v>
      </c>
      <c r="S1681" t="s">
        <v>18667</v>
      </c>
      <c r="T1681" t="s">
        <v>18709</v>
      </c>
      <c r="U1681" t="s">
        <v>60391</v>
      </c>
      <c r="V1681" s="1" t="s">
        <v>22433</v>
      </c>
      <c r="W1681" t="s">
        <v>60392</v>
      </c>
      <c r="X1681" s="1" t="s">
        <v>22433</v>
      </c>
      <c r="Y1681">
        <v>1030</v>
      </c>
      <c r="Z1681" t="s">
        <v>19293</v>
      </c>
      <c r="AA1681">
        <v>0</v>
      </c>
      <c r="AB1681" t="s">
        <v>87</v>
      </c>
      <c r="AC1681">
        <v>0</v>
      </c>
      <c r="AD1681">
        <v>0</v>
      </c>
      <c r="AE1681">
        <v>0</v>
      </c>
      <c r="AF1681">
        <v>0</v>
      </c>
      <c r="AG1681">
        <v>0</v>
      </c>
      <c r="AH1681">
        <v>0</v>
      </c>
      <c r="AI1681">
        <v>0</v>
      </c>
      <c r="AJ1681">
        <v>0</v>
      </c>
      <c r="AK1681">
        <v>0</v>
      </c>
      <c r="AL1681">
        <v>1</v>
      </c>
      <c r="AM1681">
        <v>0</v>
      </c>
      <c r="AN1681">
        <v>1</v>
      </c>
      <c r="AO1681">
        <v>0</v>
      </c>
      <c r="AP1681">
        <v>0</v>
      </c>
      <c r="AQ1681">
        <v>0</v>
      </c>
      <c r="AR1681">
        <v>18</v>
      </c>
      <c r="AS1681" t="s">
        <v>16732</v>
      </c>
      <c r="AT1681" t="s">
        <v>80</v>
      </c>
    </row>
    <row r="1682" spans="1:46" x14ac:dyDescent="0.25">
      <c r="A1682" t="s">
        <v>2</v>
      </c>
      <c r="B1682" t="s">
        <v>60393</v>
      </c>
      <c r="C1682" t="s">
        <v>60394</v>
      </c>
      <c r="D1682" t="s">
        <v>60395</v>
      </c>
      <c r="E1682">
        <v>469183</v>
      </c>
      <c r="G1682" t="s">
        <v>283</v>
      </c>
      <c r="H1682" t="s">
        <v>60396</v>
      </c>
      <c r="I1682" t="s">
        <v>60397</v>
      </c>
      <c r="J1682" t="s">
        <v>280</v>
      </c>
      <c r="K1682" t="s">
        <v>191</v>
      </c>
      <c r="L1682" t="s">
        <v>60398</v>
      </c>
      <c r="M1682" t="s">
        <v>60399</v>
      </c>
      <c r="N1682" t="s">
        <v>281</v>
      </c>
      <c r="O1682" t="s">
        <v>75</v>
      </c>
      <c r="P1682" t="s">
        <v>60400</v>
      </c>
      <c r="Q1682" t="s">
        <v>282</v>
      </c>
      <c r="R1682" t="s">
        <v>284</v>
      </c>
      <c r="S1682" t="s">
        <v>18667</v>
      </c>
      <c r="T1682" t="s">
        <v>18668</v>
      </c>
      <c r="U1682" t="s">
        <v>60401</v>
      </c>
      <c r="V1682" s="1" t="s">
        <v>22433</v>
      </c>
      <c r="W1682" t="s">
        <v>60402</v>
      </c>
      <c r="X1682" s="1" t="s">
        <v>22433</v>
      </c>
      <c r="Y1682">
        <v>1030</v>
      </c>
      <c r="Z1682" t="s">
        <v>19293</v>
      </c>
      <c r="AA1682">
        <v>0</v>
      </c>
      <c r="AB1682" t="s">
        <v>87</v>
      </c>
      <c r="AC1682">
        <v>0</v>
      </c>
      <c r="AD1682">
        <v>0</v>
      </c>
      <c r="AE1682">
        <v>0</v>
      </c>
      <c r="AF1682">
        <v>0</v>
      </c>
      <c r="AG1682">
        <v>0</v>
      </c>
      <c r="AH1682">
        <v>0</v>
      </c>
      <c r="AI1682">
        <v>0</v>
      </c>
      <c r="AJ1682">
        <v>0</v>
      </c>
      <c r="AK1682">
        <v>0</v>
      </c>
      <c r="AL1682">
        <v>0</v>
      </c>
      <c r="AM1682">
        <v>0</v>
      </c>
      <c r="AN1682">
        <v>0</v>
      </c>
      <c r="AO1682">
        <v>1</v>
      </c>
      <c r="AP1682">
        <v>0</v>
      </c>
      <c r="AQ1682">
        <v>1</v>
      </c>
      <c r="AR1682">
        <v>15</v>
      </c>
      <c r="AS1682" t="s">
        <v>18789</v>
      </c>
      <c r="AT1682" t="s">
        <v>16825</v>
      </c>
    </row>
    <row r="1683" spans="1:46" x14ac:dyDescent="0.25">
      <c r="A1683" t="s">
        <v>2</v>
      </c>
      <c r="B1683" t="s">
        <v>35103</v>
      </c>
      <c r="C1683" t="s">
        <v>35104</v>
      </c>
      <c r="D1683" t="s">
        <v>35105</v>
      </c>
      <c r="E1683">
        <v>465488</v>
      </c>
      <c r="G1683" t="s">
        <v>16900</v>
      </c>
      <c r="H1683" t="s">
        <v>35106</v>
      </c>
      <c r="I1683" t="s">
        <v>35107</v>
      </c>
      <c r="J1683" t="s">
        <v>280</v>
      </c>
      <c r="K1683" t="s">
        <v>191</v>
      </c>
      <c r="L1683" t="s">
        <v>35108</v>
      </c>
      <c r="M1683" t="s">
        <v>35109</v>
      </c>
      <c r="N1683" t="s">
        <v>281</v>
      </c>
      <c r="O1683" t="s">
        <v>75</v>
      </c>
      <c r="P1683" t="s">
        <v>35110</v>
      </c>
      <c r="Q1683" t="s">
        <v>282</v>
      </c>
      <c r="R1683" t="s">
        <v>284</v>
      </c>
      <c r="S1683" t="s">
        <v>18667</v>
      </c>
      <c r="T1683" t="s">
        <v>18709</v>
      </c>
      <c r="U1683" t="s">
        <v>35111</v>
      </c>
      <c r="V1683" s="1" t="s">
        <v>20208</v>
      </c>
      <c r="W1683" t="s">
        <v>35112</v>
      </c>
      <c r="X1683" s="1" t="s">
        <v>22433</v>
      </c>
      <c r="Y1683">
        <v>1030</v>
      </c>
      <c r="Z1683" t="s">
        <v>19293</v>
      </c>
      <c r="AA1683">
        <v>0</v>
      </c>
      <c r="AB1683" t="s">
        <v>87</v>
      </c>
      <c r="AC1683">
        <v>0</v>
      </c>
      <c r="AD1683">
        <v>0</v>
      </c>
      <c r="AE1683">
        <v>0</v>
      </c>
      <c r="AF1683">
        <v>0</v>
      </c>
      <c r="AG1683">
        <v>0</v>
      </c>
      <c r="AH1683">
        <v>0</v>
      </c>
      <c r="AI1683">
        <v>0</v>
      </c>
      <c r="AJ1683">
        <v>0</v>
      </c>
      <c r="AK1683">
        <v>0</v>
      </c>
      <c r="AL1683">
        <v>1</v>
      </c>
      <c r="AM1683">
        <v>0</v>
      </c>
      <c r="AN1683">
        <v>1</v>
      </c>
      <c r="AO1683">
        <v>0</v>
      </c>
      <c r="AP1683">
        <v>0</v>
      </c>
      <c r="AQ1683">
        <v>0</v>
      </c>
      <c r="AR1683">
        <v>18</v>
      </c>
      <c r="AS1683" t="s">
        <v>16729</v>
      </c>
      <c r="AT1683" t="s">
        <v>80</v>
      </c>
    </row>
    <row r="1684" spans="1:46" x14ac:dyDescent="0.25">
      <c r="A1684" t="s">
        <v>2</v>
      </c>
      <c r="B1684" t="s">
        <v>35122</v>
      </c>
      <c r="C1684" t="s">
        <v>35123</v>
      </c>
      <c r="D1684" t="s">
        <v>35124</v>
      </c>
      <c r="E1684">
        <v>462730</v>
      </c>
      <c r="G1684" t="s">
        <v>16900</v>
      </c>
      <c r="H1684" t="s">
        <v>35125</v>
      </c>
      <c r="I1684" t="s">
        <v>35126</v>
      </c>
      <c r="J1684" t="s">
        <v>280</v>
      </c>
      <c r="K1684" t="s">
        <v>19971</v>
      </c>
      <c r="L1684" t="s">
        <v>35127</v>
      </c>
      <c r="M1684" t="s">
        <v>35128</v>
      </c>
      <c r="N1684" t="s">
        <v>285</v>
      </c>
      <c r="O1684" t="s">
        <v>75</v>
      </c>
      <c r="P1684" t="s">
        <v>35129</v>
      </c>
      <c r="Q1684" t="s">
        <v>282</v>
      </c>
      <c r="R1684" t="s">
        <v>284</v>
      </c>
      <c r="S1684" t="s">
        <v>17069</v>
      </c>
      <c r="T1684" t="s">
        <v>18532</v>
      </c>
      <c r="U1684" t="s">
        <v>20792</v>
      </c>
      <c r="V1684" s="1" t="s">
        <v>20208</v>
      </c>
      <c r="W1684" t="s">
        <v>35130</v>
      </c>
      <c r="X1684" s="1" t="s">
        <v>22433</v>
      </c>
      <c r="Y1684">
        <v>1005</v>
      </c>
      <c r="Z1684" t="s">
        <v>20732</v>
      </c>
      <c r="AA1684">
        <v>0</v>
      </c>
      <c r="AB1684" t="s">
        <v>87</v>
      </c>
      <c r="AC1684">
        <v>1</v>
      </c>
      <c r="AD1684">
        <v>0</v>
      </c>
      <c r="AE1684">
        <v>1</v>
      </c>
      <c r="AF1684">
        <v>0</v>
      </c>
      <c r="AG1684">
        <v>0</v>
      </c>
      <c r="AH1684">
        <v>0</v>
      </c>
      <c r="AI1684">
        <v>0</v>
      </c>
      <c r="AJ1684">
        <v>0</v>
      </c>
      <c r="AK1684">
        <v>0</v>
      </c>
      <c r="AL1684">
        <v>0</v>
      </c>
      <c r="AM1684">
        <v>0</v>
      </c>
      <c r="AN1684">
        <v>0</v>
      </c>
      <c r="AO1684">
        <v>0</v>
      </c>
      <c r="AP1684">
        <v>0</v>
      </c>
      <c r="AQ1684">
        <v>0</v>
      </c>
      <c r="AR1684">
        <v>18</v>
      </c>
      <c r="AS1684" t="s">
        <v>16734</v>
      </c>
      <c r="AT1684" t="s">
        <v>92</v>
      </c>
    </row>
    <row r="1685" spans="1:46" x14ac:dyDescent="0.25">
      <c r="A1685" t="s">
        <v>2</v>
      </c>
      <c r="B1685" t="s">
        <v>40798</v>
      </c>
      <c r="C1685" t="s">
        <v>40799</v>
      </c>
      <c r="D1685" t="s">
        <v>40800</v>
      </c>
      <c r="E1685">
        <v>461210</v>
      </c>
      <c r="G1685" t="s">
        <v>295</v>
      </c>
      <c r="H1685" t="s">
        <v>40801</v>
      </c>
      <c r="I1685" t="s">
        <v>40802</v>
      </c>
      <c r="J1685" t="s">
        <v>280</v>
      </c>
      <c r="K1685" t="s">
        <v>31944</v>
      </c>
      <c r="L1685" t="s">
        <v>40803</v>
      </c>
      <c r="M1685" t="s">
        <v>40804</v>
      </c>
      <c r="N1685" t="s">
        <v>285</v>
      </c>
      <c r="O1685" t="s">
        <v>75</v>
      </c>
      <c r="P1685" t="s">
        <v>40805</v>
      </c>
      <c r="Q1685" t="s">
        <v>282</v>
      </c>
      <c r="R1685" t="s">
        <v>284</v>
      </c>
      <c r="S1685" t="s">
        <v>17069</v>
      </c>
      <c r="T1685" t="s">
        <v>294</v>
      </c>
      <c r="U1685" t="s">
        <v>40806</v>
      </c>
      <c r="V1685" s="1" t="s">
        <v>20208</v>
      </c>
      <c r="W1685" t="s">
        <v>40807</v>
      </c>
      <c r="X1685" s="1" t="s">
        <v>22433</v>
      </c>
      <c r="Y1685">
        <v>1005</v>
      </c>
      <c r="Z1685" t="s">
        <v>20732</v>
      </c>
      <c r="AA1685">
        <v>0</v>
      </c>
      <c r="AB1685" t="s">
        <v>87</v>
      </c>
      <c r="AC1685">
        <v>0</v>
      </c>
      <c r="AD1685">
        <v>0</v>
      </c>
      <c r="AE1685">
        <v>0</v>
      </c>
      <c r="AF1685">
        <v>0</v>
      </c>
      <c r="AG1685">
        <v>0</v>
      </c>
      <c r="AH1685">
        <v>0</v>
      </c>
      <c r="AI1685">
        <v>0</v>
      </c>
      <c r="AJ1685">
        <v>0</v>
      </c>
      <c r="AK1685">
        <v>0</v>
      </c>
      <c r="AL1685">
        <v>1</v>
      </c>
      <c r="AM1685">
        <v>0</v>
      </c>
      <c r="AN1685">
        <v>1</v>
      </c>
      <c r="AO1685">
        <v>0</v>
      </c>
      <c r="AP1685">
        <v>0</v>
      </c>
      <c r="AQ1685">
        <v>0</v>
      </c>
      <c r="AR1685">
        <v>21</v>
      </c>
      <c r="AS1685" t="s">
        <v>18931</v>
      </c>
      <c r="AT1685" t="s">
        <v>16866</v>
      </c>
    </row>
    <row r="1686" spans="1:46" x14ac:dyDescent="0.25">
      <c r="A1686" t="s">
        <v>2</v>
      </c>
      <c r="B1686" t="s">
        <v>35113</v>
      </c>
      <c r="C1686" t="s">
        <v>35114</v>
      </c>
      <c r="D1686" t="s">
        <v>35115</v>
      </c>
      <c r="E1686">
        <v>464344</v>
      </c>
      <c r="G1686" t="s">
        <v>299</v>
      </c>
      <c r="H1686" t="s">
        <v>35116</v>
      </c>
      <c r="I1686" t="s">
        <v>35117</v>
      </c>
      <c r="J1686" t="s">
        <v>280</v>
      </c>
      <c r="K1686" t="s">
        <v>31944</v>
      </c>
      <c r="L1686" t="s">
        <v>35118</v>
      </c>
      <c r="M1686" t="s">
        <v>35119</v>
      </c>
      <c r="N1686" t="s">
        <v>281</v>
      </c>
      <c r="O1686" t="s">
        <v>75</v>
      </c>
      <c r="P1686" t="s">
        <v>35120</v>
      </c>
      <c r="Q1686" t="s">
        <v>282</v>
      </c>
      <c r="R1686" t="s">
        <v>284</v>
      </c>
      <c r="S1686" t="s">
        <v>17069</v>
      </c>
      <c r="T1686" t="s">
        <v>18664</v>
      </c>
      <c r="U1686" t="s">
        <v>20731</v>
      </c>
      <c r="V1686" s="1" t="s">
        <v>20208</v>
      </c>
      <c r="W1686" t="s">
        <v>35121</v>
      </c>
      <c r="X1686" s="1" t="s">
        <v>22433</v>
      </c>
      <c r="Y1686">
        <v>1005</v>
      </c>
      <c r="Z1686" t="s">
        <v>20732</v>
      </c>
      <c r="AA1686">
        <v>0</v>
      </c>
      <c r="AB1686" t="s">
        <v>87</v>
      </c>
      <c r="AC1686">
        <v>0</v>
      </c>
      <c r="AD1686">
        <v>0</v>
      </c>
      <c r="AE1686">
        <v>0</v>
      </c>
      <c r="AF1686">
        <v>0</v>
      </c>
      <c r="AG1686">
        <v>0</v>
      </c>
      <c r="AH1686">
        <v>0</v>
      </c>
      <c r="AI1686">
        <v>0</v>
      </c>
      <c r="AJ1686">
        <v>0</v>
      </c>
      <c r="AK1686">
        <v>0</v>
      </c>
      <c r="AL1686">
        <v>1</v>
      </c>
      <c r="AM1686">
        <v>0</v>
      </c>
      <c r="AN1686">
        <v>1</v>
      </c>
      <c r="AO1686">
        <v>0</v>
      </c>
      <c r="AP1686">
        <v>0</v>
      </c>
      <c r="AQ1686">
        <v>0</v>
      </c>
      <c r="AR1686">
        <v>18</v>
      </c>
      <c r="AS1686" t="s">
        <v>18508</v>
      </c>
      <c r="AT1686" t="s">
        <v>105</v>
      </c>
    </row>
    <row r="1687" spans="1:46" x14ac:dyDescent="0.25">
      <c r="A1687" t="s">
        <v>2</v>
      </c>
      <c r="B1687" t="s">
        <v>35158</v>
      </c>
      <c r="C1687" t="s">
        <v>35159</v>
      </c>
      <c r="D1687" t="s">
        <v>35160</v>
      </c>
      <c r="E1687">
        <v>464768</v>
      </c>
      <c r="G1687" t="s">
        <v>283</v>
      </c>
      <c r="H1687" t="s">
        <v>35161</v>
      </c>
      <c r="I1687" t="s">
        <v>35162</v>
      </c>
      <c r="J1687" t="s">
        <v>280</v>
      </c>
      <c r="K1687" t="s">
        <v>183</v>
      </c>
      <c r="L1687" t="s">
        <v>35163</v>
      </c>
      <c r="M1687" t="s">
        <v>35164</v>
      </c>
      <c r="N1687" t="s">
        <v>281</v>
      </c>
      <c r="O1687" t="s">
        <v>75</v>
      </c>
      <c r="P1687" t="s">
        <v>35165</v>
      </c>
      <c r="Q1687" t="s">
        <v>282</v>
      </c>
      <c r="R1687" t="s">
        <v>284</v>
      </c>
      <c r="S1687" t="s">
        <v>99</v>
      </c>
      <c r="T1687" t="s">
        <v>18711</v>
      </c>
      <c r="U1687" t="s">
        <v>35166</v>
      </c>
      <c r="V1687" s="1" t="s">
        <v>20208</v>
      </c>
      <c r="W1687" t="s">
        <v>35167</v>
      </c>
      <c r="X1687" s="1" t="s">
        <v>22433</v>
      </c>
      <c r="Y1687">
        <v>984</v>
      </c>
      <c r="Z1687" t="s">
        <v>20071</v>
      </c>
      <c r="AA1687">
        <v>1</v>
      </c>
      <c r="AB1687" t="s">
        <v>18007</v>
      </c>
      <c r="AC1687">
        <v>1</v>
      </c>
      <c r="AD1687">
        <v>1</v>
      </c>
      <c r="AE1687">
        <v>0</v>
      </c>
      <c r="AF1687">
        <v>0</v>
      </c>
      <c r="AG1687">
        <v>0</v>
      </c>
      <c r="AH1687">
        <v>0</v>
      </c>
      <c r="AI1687">
        <v>0</v>
      </c>
      <c r="AJ1687">
        <v>0</v>
      </c>
      <c r="AK1687">
        <v>0</v>
      </c>
      <c r="AL1687">
        <v>0</v>
      </c>
      <c r="AM1687">
        <v>0</v>
      </c>
      <c r="AN1687">
        <v>0</v>
      </c>
      <c r="AO1687">
        <v>0</v>
      </c>
      <c r="AP1687">
        <v>0</v>
      </c>
      <c r="AQ1687">
        <v>0</v>
      </c>
      <c r="AR1687">
        <v>18</v>
      </c>
      <c r="AS1687" t="s">
        <v>16734</v>
      </c>
      <c r="AT1687" t="s">
        <v>92</v>
      </c>
    </row>
    <row r="1688" spans="1:46" x14ac:dyDescent="0.25">
      <c r="A1688" t="s">
        <v>2</v>
      </c>
      <c r="B1688" t="s">
        <v>35131</v>
      </c>
      <c r="C1688" t="s">
        <v>35132</v>
      </c>
      <c r="D1688" t="s">
        <v>60403</v>
      </c>
      <c r="E1688">
        <v>470984</v>
      </c>
      <c r="G1688" t="s">
        <v>296</v>
      </c>
      <c r="H1688" t="s">
        <v>35133</v>
      </c>
      <c r="I1688" t="s">
        <v>35134</v>
      </c>
      <c r="J1688" t="s">
        <v>280</v>
      </c>
      <c r="K1688" t="s">
        <v>200</v>
      </c>
      <c r="L1688" t="s">
        <v>35135</v>
      </c>
      <c r="M1688" t="s">
        <v>35136</v>
      </c>
      <c r="N1688" t="s">
        <v>285</v>
      </c>
      <c r="O1688" t="s">
        <v>75</v>
      </c>
      <c r="P1688" t="s">
        <v>35137</v>
      </c>
      <c r="Q1688" t="s">
        <v>282</v>
      </c>
      <c r="R1688" t="s">
        <v>284</v>
      </c>
      <c r="S1688" t="s">
        <v>99</v>
      </c>
      <c r="T1688" t="s">
        <v>288</v>
      </c>
      <c r="U1688" t="s">
        <v>35138</v>
      </c>
      <c r="V1688" s="1" t="s">
        <v>22433</v>
      </c>
      <c r="W1688" t="s">
        <v>60404</v>
      </c>
      <c r="X1688" s="1" t="s">
        <v>22433</v>
      </c>
      <c r="Y1688">
        <v>984</v>
      </c>
      <c r="Z1688" t="s">
        <v>20071</v>
      </c>
      <c r="AA1688">
        <v>1</v>
      </c>
      <c r="AB1688" t="s">
        <v>18007</v>
      </c>
      <c r="AC1688">
        <v>1</v>
      </c>
      <c r="AD1688">
        <v>1</v>
      </c>
      <c r="AE1688">
        <v>0</v>
      </c>
      <c r="AF1688">
        <v>0</v>
      </c>
      <c r="AG1688">
        <v>0</v>
      </c>
      <c r="AH1688">
        <v>0</v>
      </c>
      <c r="AI1688">
        <v>0</v>
      </c>
      <c r="AJ1688">
        <v>0</v>
      </c>
      <c r="AK1688">
        <v>0</v>
      </c>
      <c r="AL1688">
        <v>0</v>
      </c>
      <c r="AM1688">
        <v>0</v>
      </c>
      <c r="AN1688">
        <v>0</v>
      </c>
      <c r="AO1688">
        <v>0</v>
      </c>
      <c r="AP1688">
        <v>0</v>
      </c>
      <c r="AQ1688">
        <v>0</v>
      </c>
      <c r="AR1688">
        <v>18</v>
      </c>
      <c r="AS1688" t="s">
        <v>16734</v>
      </c>
      <c r="AT1688" t="s">
        <v>92</v>
      </c>
    </row>
    <row r="1689" spans="1:46" x14ac:dyDescent="0.25">
      <c r="A1689" t="s">
        <v>2</v>
      </c>
      <c r="B1689" t="s">
        <v>35139</v>
      </c>
      <c r="C1689" t="s">
        <v>35140</v>
      </c>
      <c r="D1689" t="s">
        <v>35141</v>
      </c>
      <c r="E1689">
        <v>464950</v>
      </c>
      <c r="G1689" t="s">
        <v>295</v>
      </c>
      <c r="H1689" t="s">
        <v>35142</v>
      </c>
      <c r="I1689" t="s">
        <v>35143</v>
      </c>
      <c r="J1689" t="s">
        <v>280</v>
      </c>
      <c r="K1689" t="s">
        <v>200</v>
      </c>
      <c r="L1689" t="s">
        <v>35144</v>
      </c>
      <c r="M1689" t="s">
        <v>35145</v>
      </c>
      <c r="N1689" t="s">
        <v>281</v>
      </c>
      <c r="O1689" t="s">
        <v>75</v>
      </c>
      <c r="P1689" t="s">
        <v>35146</v>
      </c>
      <c r="Q1689" t="s">
        <v>282</v>
      </c>
      <c r="R1689" t="s">
        <v>245</v>
      </c>
      <c r="S1689" t="s">
        <v>99</v>
      </c>
      <c r="T1689" t="s">
        <v>288</v>
      </c>
      <c r="U1689" t="s">
        <v>19957</v>
      </c>
      <c r="V1689" s="1" t="s">
        <v>20208</v>
      </c>
      <c r="W1689" t="s">
        <v>35147</v>
      </c>
      <c r="X1689" s="1" t="s">
        <v>22433</v>
      </c>
      <c r="Y1689">
        <v>984</v>
      </c>
      <c r="Z1689" t="s">
        <v>20071</v>
      </c>
      <c r="AA1689">
        <v>1</v>
      </c>
      <c r="AB1689" t="s">
        <v>18007</v>
      </c>
      <c r="AC1689">
        <v>1</v>
      </c>
      <c r="AD1689">
        <v>1</v>
      </c>
      <c r="AE1689">
        <v>0</v>
      </c>
      <c r="AF1689">
        <v>0</v>
      </c>
      <c r="AG1689">
        <v>0</v>
      </c>
      <c r="AH1689">
        <v>0</v>
      </c>
      <c r="AI1689">
        <v>0</v>
      </c>
      <c r="AJ1689">
        <v>0</v>
      </c>
      <c r="AK1689">
        <v>0</v>
      </c>
      <c r="AL1689">
        <v>0</v>
      </c>
      <c r="AM1689">
        <v>0</v>
      </c>
      <c r="AN1689">
        <v>0</v>
      </c>
      <c r="AO1689">
        <v>0</v>
      </c>
      <c r="AP1689">
        <v>0</v>
      </c>
      <c r="AQ1689">
        <v>0</v>
      </c>
      <c r="AR1689">
        <v>18</v>
      </c>
      <c r="AS1689" t="s">
        <v>16734</v>
      </c>
      <c r="AT1689" t="s">
        <v>92</v>
      </c>
    </row>
    <row r="1690" spans="1:46" x14ac:dyDescent="0.25">
      <c r="A1690" t="s">
        <v>2</v>
      </c>
      <c r="B1690" t="s">
        <v>35148</v>
      </c>
      <c r="C1690" t="s">
        <v>35149</v>
      </c>
      <c r="D1690" t="s">
        <v>35150</v>
      </c>
      <c r="E1690">
        <v>465220</v>
      </c>
      <c r="G1690" t="s">
        <v>291</v>
      </c>
      <c r="H1690" t="s">
        <v>35151</v>
      </c>
      <c r="I1690" t="s">
        <v>35152</v>
      </c>
      <c r="J1690" t="s">
        <v>280</v>
      </c>
      <c r="K1690" t="s">
        <v>200</v>
      </c>
      <c r="L1690" t="s">
        <v>35153</v>
      </c>
      <c r="M1690" t="s">
        <v>35154</v>
      </c>
      <c r="N1690" t="s">
        <v>281</v>
      </c>
      <c r="O1690" t="s">
        <v>75</v>
      </c>
      <c r="P1690" t="s">
        <v>35155</v>
      </c>
      <c r="Q1690" t="s">
        <v>282</v>
      </c>
      <c r="R1690" t="s">
        <v>284</v>
      </c>
      <c r="S1690" t="s">
        <v>99</v>
      </c>
      <c r="T1690" t="s">
        <v>288</v>
      </c>
      <c r="U1690" t="s">
        <v>35156</v>
      </c>
      <c r="V1690" s="1" t="s">
        <v>20208</v>
      </c>
      <c r="W1690" t="s">
        <v>35157</v>
      </c>
      <c r="X1690" s="1" t="s">
        <v>22433</v>
      </c>
      <c r="Y1690">
        <v>984</v>
      </c>
      <c r="Z1690" t="s">
        <v>20071</v>
      </c>
      <c r="AA1690">
        <v>1</v>
      </c>
      <c r="AB1690" t="s">
        <v>18007</v>
      </c>
      <c r="AC1690">
        <v>1</v>
      </c>
      <c r="AD1690">
        <v>1</v>
      </c>
      <c r="AE1690">
        <v>0</v>
      </c>
      <c r="AF1690">
        <v>0</v>
      </c>
      <c r="AG1690">
        <v>0</v>
      </c>
      <c r="AH1690">
        <v>0</v>
      </c>
      <c r="AI1690">
        <v>0</v>
      </c>
      <c r="AJ1690">
        <v>0</v>
      </c>
      <c r="AK1690">
        <v>0</v>
      </c>
      <c r="AL1690">
        <v>0</v>
      </c>
      <c r="AM1690">
        <v>0</v>
      </c>
      <c r="AN1690">
        <v>0</v>
      </c>
      <c r="AO1690">
        <v>0</v>
      </c>
      <c r="AP1690">
        <v>0</v>
      </c>
      <c r="AQ1690">
        <v>0</v>
      </c>
      <c r="AR1690">
        <v>20</v>
      </c>
      <c r="AS1690" t="s">
        <v>16731</v>
      </c>
      <c r="AT1690" t="s">
        <v>92</v>
      </c>
    </row>
    <row r="1691" spans="1:46" x14ac:dyDescent="0.25">
      <c r="A1691" t="s">
        <v>1</v>
      </c>
      <c r="B1691" t="s">
        <v>60405</v>
      </c>
      <c r="C1691" t="s">
        <v>60406</v>
      </c>
      <c r="D1691" t="s">
        <v>60407</v>
      </c>
      <c r="E1691">
        <v>468779</v>
      </c>
      <c r="G1691" t="s">
        <v>283</v>
      </c>
      <c r="H1691" t="s">
        <v>60408</v>
      </c>
      <c r="I1691" t="s">
        <v>60409</v>
      </c>
      <c r="J1691" t="s">
        <v>280</v>
      </c>
      <c r="K1691" t="s">
        <v>18582</v>
      </c>
      <c r="L1691" t="s">
        <v>60410</v>
      </c>
      <c r="M1691" t="s">
        <v>60411</v>
      </c>
      <c r="N1691" t="s">
        <v>60412</v>
      </c>
      <c r="O1691" t="s">
        <v>75</v>
      </c>
      <c r="P1691" t="s">
        <v>60413</v>
      </c>
      <c r="Q1691" t="s">
        <v>282</v>
      </c>
      <c r="R1691" t="s">
        <v>284</v>
      </c>
      <c r="S1691" t="s">
        <v>94</v>
      </c>
      <c r="T1691" t="s">
        <v>18770</v>
      </c>
      <c r="U1691" t="s">
        <v>20353</v>
      </c>
      <c r="V1691" s="1" t="s">
        <v>22433</v>
      </c>
      <c r="W1691" t="s">
        <v>60414</v>
      </c>
      <c r="X1691" s="1" t="s">
        <v>22433</v>
      </c>
      <c r="Y1691">
        <v>983</v>
      </c>
      <c r="Z1691" t="s">
        <v>19294</v>
      </c>
      <c r="AA1691">
        <v>0</v>
      </c>
      <c r="AB1691" t="s">
        <v>87</v>
      </c>
      <c r="AC1691">
        <v>0</v>
      </c>
      <c r="AD1691">
        <v>0</v>
      </c>
      <c r="AE1691">
        <v>0</v>
      </c>
      <c r="AF1691">
        <v>0</v>
      </c>
      <c r="AG1691">
        <v>0</v>
      </c>
      <c r="AH1691">
        <v>0</v>
      </c>
      <c r="AI1691">
        <v>0</v>
      </c>
      <c r="AJ1691">
        <v>0</v>
      </c>
      <c r="AK1691">
        <v>0</v>
      </c>
      <c r="AL1691">
        <v>1</v>
      </c>
      <c r="AM1691">
        <v>0</v>
      </c>
      <c r="AN1691">
        <v>1</v>
      </c>
      <c r="AO1691">
        <v>0</v>
      </c>
      <c r="AP1691">
        <v>0</v>
      </c>
      <c r="AQ1691">
        <v>0</v>
      </c>
      <c r="AR1691">
        <v>18</v>
      </c>
      <c r="AS1691" t="s">
        <v>16898</v>
      </c>
      <c r="AT1691" t="s">
        <v>80</v>
      </c>
    </row>
    <row r="1692" spans="1:46" x14ac:dyDescent="0.25">
      <c r="A1692" t="s">
        <v>2</v>
      </c>
      <c r="B1692" t="s">
        <v>40550</v>
      </c>
      <c r="C1692" t="s">
        <v>40551</v>
      </c>
      <c r="D1692" t="s">
        <v>40552</v>
      </c>
      <c r="E1692">
        <v>464838</v>
      </c>
      <c r="G1692" t="s">
        <v>293</v>
      </c>
      <c r="H1692" t="s">
        <v>40553</v>
      </c>
      <c r="I1692" t="s">
        <v>40554</v>
      </c>
      <c r="J1692" t="s">
        <v>280</v>
      </c>
      <c r="K1692" t="s">
        <v>197</v>
      </c>
      <c r="L1692" t="s">
        <v>40555</v>
      </c>
      <c r="M1692" t="s">
        <v>40556</v>
      </c>
      <c r="N1692" t="s">
        <v>40557</v>
      </c>
      <c r="O1692" t="s">
        <v>75</v>
      </c>
      <c r="P1692" t="s">
        <v>40558</v>
      </c>
      <c r="Q1692" t="s">
        <v>282</v>
      </c>
      <c r="R1692" t="s">
        <v>284</v>
      </c>
      <c r="S1692" t="s">
        <v>17348</v>
      </c>
      <c r="T1692" t="s">
        <v>18511</v>
      </c>
      <c r="U1692" t="s">
        <v>40559</v>
      </c>
      <c r="V1692" s="1" t="s">
        <v>20208</v>
      </c>
      <c r="W1692" t="s">
        <v>40560</v>
      </c>
      <c r="X1692" s="1" t="s">
        <v>22433</v>
      </c>
      <c r="Y1692">
        <v>835</v>
      </c>
      <c r="Z1692" t="s">
        <v>35188</v>
      </c>
      <c r="AA1692">
        <v>0</v>
      </c>
      <c r="AB1692" t="s">
        <v>87</v>
      </c>
      <c r="AC1692">
        <v>0</v>
      </c>
      <c r="AD1692">
        <v>0</v>
      </c>
      <c r="AE1692">
        <v>0</v>
      </c>
      <c r="AF1692">
        <v>0</v>
      </c>
      <c r="AG1692">
        <v>0</v>
      </c>
      <c r="AH1692">
        <v>0</v>
      </c>
      <c r="AI1692">
        <v>0</v>
      </c>
      <c r="AJ1692">
        <v>0</v>
      </c>
      <c r="AK1692">
        <v>0</v>
      </c>
      <c r="AL1692">
        <v>1</v>
      </c>
      <c r="AM1692">
        <v>0</v>
      </c>
      <c r="AN1692">
        <v>1</v>
      </c>
      <c r="AO1692">
        <v>0</v>
      </c>
      <c r="AP1692">
        <v>0</v>
      </c>
      <c r="AQ1692">
        <v>0</v>
      </c>
      <c r="AR1692">
        <v>18</v>
      </c>
      <c r="AS1692" t="s">
        <v>16729</v>
      </c>
      <c r="AT1692" t="s">
        <v>80</v>
      </c>
    </row>
    <row r="1693" spans="1:46" x14ac:dyDescent="0.25">
      <c r="A1693" t="s">
        <v>2</v>
      </c>
      <c r="B1693" t="s">
        <v>35178</v>
      </c>
      <c r="C1693" t="s">
        <v>35179</v>
      </c>
      <c r="D1693" t="s">
        <v>35180</v>
      </c>
      <c r="E1693">
        <v>462836</v>
      </c>
      <c r="G1693" t="s">
        <v>299</v>
      </c>
      <c r="H1693" t="s">
        <v>35181</v>
      </c>
      <c r="I1693" t="s">
        <v>35182</v>
      </c>
      <c r="J1693" t="s">
        <v>280</v>
      </c>
      <c r="K1693" t="s">
        <v>187</v>
      </c>
      <c r="L1693" t="s">
        <v>35183</v>
      </c>
      <c r="M1693" t="s">
        <v>35184</v>
      </c>
      <c r="N1693" t="s">
        <v>281</v>
      </c>
      <c r="O1693" t="s">
        <v>75</v>
      </c>
      <c r="P1693" t="s">
        <v>35185</v>
      </c>
      <c r="Q1693" t="s">
        <v>282</v>
      </c>
      <c r="R1693" t="s">
        <v>284</v>
      </c>
      <c r="S1693" t="s">
        <v>17348</v>
      </c>
      <c r="T1693" t="s">
        <v>17349</v>
      </c>
      <c r="U1693" t="s">
        <v>35186</v>
      </c>
      <c r="V1693" s="1" t="s">
        <v>20208</v>
      </c>
      <c r="W1693" t="s">
        <v>35187</v>
      </c>
      <c r="X1693" s="1" t="s">
        <v>22433</v>
      </c>
      <c r="Y1693">
        <v>835</v>
      </c>
      <c r="Z1693" t="s">
        <v>35188</v>
      </c>
      <c r="AA1693">
        <v>0</v>
      </c>
      <c r="AB1693" t="s">
        <v>87</v>
      </c>
      <c r="AC1693">
        <v>0</v>
      </c>
      <c r="AD1693">
        <v>0</v>
      </c>
      <c r="AE1693">
        <v>0</v>
      </c>
      <c r="AF1693">
        <v>0</v>
      </c>
      <c r="AG1693">
        <v>0</v>
      </c>
      <c r="AH1693">
        <v>0</v>
      </c>
      <c r="AI1693">
        <v>0</v>
      </c>
      <c r="AJ1693">
        <v>0</v>
      </c>
      <c r="AK1693">
        <v>0</v>
      </c>
      <c r="AL1693">
        <v>1</v>
      </c>
      <c r="AM1693">
        <v>0</v>
      </c>
      <c r="AN1693">
        <v>1</v>
      </c>
      <c r="AO1693">
        <v>0</v>
      </c>
      <c r="AP1693">
        <v>0</v>
      </c>
      <c r="AQ1693">
        <v>0</v>
      </c>
      <c r="AR1693">
        <v>18</v>
      </c>
      <c r="AS1693" t="s">
        <v>16729</v>
      </c>
      <c r="AT1693" t="s">
        <v>80</v>
      </c>
    </row>
    <row r="1694" spans="1:46" x14ac:dyDescent="0.25">
      <c r="A1694" t="s">
        <v>2</v>
      </c>
      <c r="B1694" t="s">
        <v>35189</v>
      </c>
      <c r="C1694" t="s">
        <v>35190</v>
      </c>
      <c r="D1694" t="s">
        <v>35191</v>
      </c>
      <c r="E1694">
        <v>464727</v>
      </c>
      <c r="G1694" t="s">
        <v>16900</v>
      </c>
      <c r="H1694" t="s">
        <v>35192</v>
      </c>
      <c r="I1694" t="s">
        <v>35193</v>
      </c>
      <c r="J1694" t="s">
        <v>280</v>
      </c>
      <c r="K1694" t="s">
        <v>188</v>
      </c>
      <c r="L1694" t="s">
        <v>35194</v>
      </c>
      <c r="M1694" t="s">
        <v>35195</v>
      </c>
      <c r="N1694" t="s">
        <v>35196</v>
      </c>
      <c r="O1694" t="s">
        <v>75</v>
      </c>
      <c r="P1694" t="s">
        <v>35197</v>
      </c>
      <c r="Q1694" t="s">
        <v>282</v>
      </c>
      <c r="R1694" t="s">
        <v>284</v>
      </c>
      <c r="S1694" t="s">
        <v>17348</v>
      </c>
      <c r="T1694" t="s">
        <v>17349</v>
      </c>
      <c r="U1694" t="s">
        <v>35198</v>
      </c>
      <c r="V1694" s="1" t="s">
        <v>20208</v>
      </c>
      <c r="W1694" t="s">
        <v>35199</v>
      </c>
      <c r="X1694" s="1" t="s">
        <v>22433</v>
      </c>
      <c r="Y1694">
        <v>835</v>
      </c>
      <c r="Z1694" t="s">
        <v>35188</v>
      </c>
      <c r="AA1694">
        <v>0</v>
      </c>
      <c r="AB1694" t="s">
        <v>87</v>
      </c>
      <c r="AC1694">
        <v>0</v>
      </c>
      <c r="AD1694">
        <v>0</v>
      </c>
      <c r="AE1694">
        <v>0</v>
      </c>
      <c r="AF1694">
        <v>0</v>
      </c>
      <c r="AG1694">
        <v>0</v>
      </c>
      <c r="AH1694">
        <v>0</v>
      </c>
      <c r="AI1694">
        <v>0</v>
      </c>
      <c r="AJ1694">
        <v>0</v>
      </c>
      <c r="AK1694">
        <v>0</v>
      </c>
      <c r="AL1694">
        <v>1</v>
      </c>
      <c r="AM1694">
        <v>0</v>
      </c>
      <c r="AN1694">
        <v>1</v>
      </c>
      <c r="AO1694">
        <v>0</v>
      </c>
      <c r="AP1694">
        <v>0</v>
      </c>
      <c r="AQ1694">
        <v>0</v>
      </c>
      <c r="AR1694">
        <v>18</v>
      </c>
      <c r="AS1694" t="s">
        <v>16729</v>
      </c>
      <c r="AT1694" t="s">
        <v>80</v>
      </c>
    </row>
    <row r="1695" spans="1:46" x14ac:dyDescent="0.25">
      <c r="A1695" t="s">
        <v>2</v>
      </c>
      <c r="B1695" t="s">
        <v>25404</v>
      </c>
      <c r="C1695" t="s">
        <v>25405</v>
      </c>
      <c r="D1695" t="s">
        <v>25406</v>
      </c>
      <c r="E1695">
        <v>462823</v>
      </c>
      <c r="G1695" t="s">
        <v>295</v>
      </c>
      <c r="H1695" t="s">
        <v>25407</v>
      </c>
      <c r="I1695" t="s">
        <v>25408</v>
      </c>
      <c r="J1695" t="s">
        <v>18603</v>
      </c>
      <c r="K1695" t="s">
        <v>187</v>
      </c>
      <c r="L1695" t="s">
        <v>25409</v>
      </c>
      <c r="M1695" t="s">
        <v>25410</v>
      </c>
      <c r="N1695" t="s">
        <v>281</v>
      </c>
      <c r="O1695" t="s">
        <v>75</v>
      </c>
      <c r="P1695" t="s">
        <v>25411</v>
      </c>
      <c r="Q1695" t="s">
        <v>282</v>
      </c>
      <c r="R1695" t="s">
        <v>169</v>
      </c>
      <c r="S1695" t="s">
        <v>17348</v>
      </c>
      <c r="T1695" t="s">
        <v>18510</v>
      </c>
      <c r="U1695" t="s">
        <v>19978</v>
      </c>
      <c r="V1695" s="1" t="s">
        <v>20208</v>
      </c>
      <c r="W1695" t="s">
        <v>25412</v>
      </c>
      <c r="X1695" s="1" t="s">
        <v>22433</v>
      </c>
      <c r="Y1695">
        <v>835</v>
      </c>
      <c r="Z1695" t="s">
        <v>35188</v>
      </c>
      <c r="AA1695">
        <v>0</v>
      </c>
      <c r="AB1695" t="s">
        <v>87</v>
      </c>
      <c r="AC1695">
        <v>0</v>
      </c>
      <c r="AD1695">
        <v>0</v>
      </c>
      <c r="AE1695">
        <v>0</v>
      </c>
      <c r="AF1695">
        <v>0</v>
      </c>
      <c r="AG1695">
        <v>0</v>
      </c>
      <c r="AH1695">
        <v>0</v>
      </c>
      <c r="AI1695">
        <v>0</v>
      </c>
      <c r="AJ1695">
        <v>0</v>
      </c>
      <c r="AK1695">
        <v>0</v>
      </c>
      <c r="AL1695">
        <v>1</v>
      </c>
      <c r="AM1695">
        <v>0</v>
      </c>
      <c r="AN1695">
        <v>1</v>
      </c>
      <c r="AO1695">
        <v>0</v>
      </c>
      <c r="AP1695">
        <v>0</v>
      </c>
      <c r="AQ1695">
        <v>0</v>
      </c>
      <c r="AR1695">
        <v>18</v>
      </c>
      <c r="AS1695" t="s">
        <v>16729</v>
      </c>
      <c r="AT1695" t="s">
        <v>80</v>
      </c>
    </row>
    <row r="1696" spans="1:46" x14ac:dyDescent="0.25">
      <c r="A1696" t="s">
        <v>16787</v>
      </c>
      <c r="B1696" t="s">
        <v>35200</v>
      </c>
      <c r="C1696" t="s">
        <v>35201</v>
      </c>
      <c r="D1696" t="s">
        <v>35202</v>
      </c>
      <c r="E1696">
        <v>395818</v>
      </c>
      <c r="G1696" t="s">
        <v>35203</v>
      </c>
      <c r="H1696" t="s">
        <v>35204</v>
      </c>
      <c r="I1696" t="s">
        <v>35205</v>
      </c>
      <c r="J1696" t="s">
        <v>35206</v>
      </c>
      <c r="K1696" t="s">
        <v>18544</v>
      </c>
      <c r="L1696" t="s">
        <v>35207</v>
      </c>
      <c r="M1696" t="s">
        <v>285</v>
      </c>
      <c r="N1696" t="s">
        <v>285</v>
      </c>
      <c r="O1696" t="s">
        <v>155</v>
      </c>
      <c r="P1696" t="s">
        <v>35208</v>
      </c>
      <c r="Q1696" t="s">
        <v>286</v>
      </c>
      <c r="R1696" t="s">
        <v>35209</v>
      </c>
      <c r="S1696" t="s">
        <v>17162</v>
      </c>
      <c r="T1696" t="s">
        <v>18723</v>
      </c>
      <c r="U1696" t="s">
        <v>18790</v>
      </c>
      <c r="V1696" s="1" t="s">
        <v>18375</v>
      </c>
      <c r="W1696" t="s">
        <v>35210</v>
      </c>
      <c r="X1696" s="1" t="s">
        <v>22433</v>
      </c>
      <c r="Y1696">
        <v>748</v>
      </c>
      <c r="Z1696" t="s">
        <v>20072</v>
      </c>
      <c r="AA1696">
        <v>0</v>
      </c>
      <c r="AB1696" t="s">
        <v>87</v>
      </c>
      <c r="AC1696">
        <v>0</v>
      </c>
      <c r="AD1696">
        <v>0</v>
      </c>
      <c r="AE1696">
        <v>0</v>
      </c>
      <c r="AF1696">
        <v>0</v>
      </c>
      <c r="AG1696">
        <v>0</v>
      </c>
      <c r="AH1696">
        <v>0</v>
      </c>
      <c r="AI1696">
        <v>0</v>
      </c>
      <c r="AJ1696">
        <v>0</v>
      </c>
      <c r="AK1696">
        <v>0</v>
      </c>
      <c r="AL1696">
        <v>0</v>
      </c>
      <c r="AM1696">
        <v>0</v>
      </c>
      <c r="AN1696">
        <v>0</v>
      </c>
      <c r="AO1696">
        <v>1</v>
      </c>
      <c r="AP1696">
        <v>0</v>
      </c>
      <c r="AQ1696">
        <v>1</v>
      </c>
      <c r="AR1696">
        <v>24</v>
      </c>
      <c r="AS1696" t="s">
        <v>18553</v>
      </c>
      <c r="AT1696" t="s">
        <v>17655</v>
      </c>
    </row>
    <row r="1697" spans="1:46" x14ac:dyDescent="0.25">
      <c r="A1697" t="s">
        <v>16787</v>
      </c>
      <c r="B1697" t="s">
        <v>60415</v>
      </c>
      <c r="C1697" t="s">
        <v>60416</v>
      </c>
      <c r="D1697" t="s">
        <v>60417</v>
      </c>
      <c r="E1697">
        <v>469138</v>
      </c>
      <c r="G1697" t="s">
        <v>295</v>
      </c>
      <c r="H1697" t="s">
        <v>60418</v>
      </c>
      <c r="I1697" t="s">
        <v>60419</v>
      </c>
      <c r="J1697" t="s">
        <v>18016</v>
      </c>
      <c r="K1697" t="s">
        <v>18582</v>
      </c>
      <c r="L1697" t="s">
        <v>60420</v>
      </c>
      <c r="M1697" t="s">
        <v>60421</v>
      </c>
      <c r="N1697" t="s">
        <v>60422</v>
      </c>
      <c r="O1697" t="s">
        <v>155</v>
      </c>
      <c r="P1697" t="s">
        <v>60423</v>
      </c>
      <c r="Q1697" t="s">
        <v>286</v>
      </c>
      <c r="R1697" t="s">
        <v>243</v>
      </c>
      <c r="S1697" t="s">
        <v>17162</v>
      </c>
      <c r="T1697" t="s">
        <v>18718</v>
      </c>
      <c r="U1697" t="s">
        <v>60424</v>
      </c>
      <c r="V1697" s="1" t="s">
        <v>22433</v>
      </c>
      <c r="W1697" t="s">
        <v>60425</v>
      </c>
      <c r="X1697" s="1" t="s">
        <v>22433</v>
      </c>
      <c r="Y1697">
        <v>748</v>
      </c>
      <c r="Z1697" t="s">
        <v>20072</v>
      </c>
      <c r="AA1697">
        <v>0</v>
      </c>
      <c r="AB1697" t="s">
        <v>87</v>
      </c>
      <c r="AC1697">
        <v>0</v>
      </c>
      <c r="AD1697">
        <v>0</v>
      </c>
      <c r="AE1697">
        <v>0</v>
      </c>
      <c r="AF1697">
        <v>0</v>
      </c>
      <c r="AG1697">
        <v>0</v>
      </c>
      <c r="AH1697">
        <v>0</v>
      </c>
      <c r="AI1697">
        <v>0</v>
      </c>
      <c r="AJ1697">
        <v>0</v>
      </c>
      <c r="AK1697">
        <v>0</v>
      </c>
      <c r="AL1697">
        <v>0</v>
      </c>
      <c r="AM1697">
        <v>0</v>
      </c>
      <c r="AN1697">
        <v>0</v>
      </c>
      <c r="AO1697">
        <v>1</v>
      </c>
      <c r="AP1697">
        <v>0</v>
      </c>
      <c r="AQ1697">
        <v>1</v>
      </c>
      <c r="AR1697">
        <v>24</v>
      </c>
      <c r="AS1697" t="s">
        <v>18553</v>
      </c>
      <c r="AT1697" t="s">
        <v>17655</v>
      </c>
    </row>
    <row r="1698" spans="1:46" x14ac:dyDescent="0.25">
      <c r="A1698" t="s">
        <v>16787</v>
      </c>
      <c r="B1698" t="s">
        <v>60426</v>
      </c>
      <c r="C1698" t="s">
        <v>60427</v>
      </c>
      <c r="D1698" t="s">
        <v>60428</v>
      </c>
      <c r="E1698">
        <v>469144</v>
      </c>
      <c r="G1698" t="s">
        <v>293</v>
      </c>
      <c r="H1698" t="s">
        <v>60429</v>
      </c>
      <c r="I1698" t="s">
        <v>60430</v>
      </c>
      <c r="J1698" t="s">
        <v>280</v>
      </c>
      <c r="K1698" t="s">
        <v>18582</v>
      </c>
      <c r="L1698" t="s">
        <v>60431</v>
      </c>
      <c r="M1698" t="s">
        <v>60432</v>
      </c>
      <c r="N1698" t="s">
        <v>60432</v>
      </c>
      <c r="O1698" t="s">
        <v>155</v>
      </c>
      <c r="P1698" t="s">
        <v>60433</v>
      </c>
      <c r="Q1698" t="s">
        <v>286</v>
      </c>
      <c r="R1698" t="s">
        <v>243</v>
      </c>
      <c r="S1698" t="s">
        <v>17162</v>
      </c>
      <c r="T1698" t="s">
        <v>18718</v>
      </c>
      <c r="U1698" t="s">
        <v>60424</v>
      </c>
      <c r="V1698" s="1" t="s">
        <v>22433</v>
      </c>
      <c r="W1698" t="s">
        <v>60434</v>
      </c>
      <c r="X1698" s="1" t="s">
        <v>22433</v>
      </c>
      <c r="Y1698">
        <v>748</v>
      </c>
      <c r="Z1698" t="s">
        <v>20072</v>
      </c>
      <c r="AA1698">
        <v>0</v>
      </c>
      <c r="AB1698" t="s">
        <v>87</v>
      </c>
      <c r="AC1698">
        <v>0</v>
      </c>
      <c r="AD1698">
        <v>0</v>
      </c>
      <c r="AE1698">
        <v>0</v>
      </c>
      <c r="AF1698">
        <v>0</v>
      </c>
      <c r="AG1698">
        <v>0</v>
      </c>
      <c r="AH1698">
        <v>0</v>
      </c>
      <c r="AI1698">
        <v>0</v>
      </c>
      <c r="AJ1698">
        <v>0</v>
      </c>
      <c r="AK1698">
        <v>0</v>
      </c>
      <c r="AL1698">
        <v>0</v>
      </c>
      <c r="AM1698">
        <v>0</v>
      </c>
      <c r="AN1698">
        <v>0</v>
      </c>
      <c r="AO1698">
        <v>1</v>
      </c>
      <c r="AP1698">
        <v>0</v>
      </c>
      <c r="AQ1698">
        <v>1</v>
      </c>
      <c r="AR1698">
        <v>24</v>
      </c>
      <c r="AS1698" t="s">
        <v>18553</v>
      </c>
      <c r="AT1698" t="s">
        <v>17655</v>
      </c>
    </row>
    <row r="1699" spans="1:46" x14ac:dyDescent="0.25">
      <c r="A1699" t="s">
        <v>16787</v>
      </c>
      <c r="B1699" t="s">
        <v>35211</v>
      </c>
      <c r="C1699" t="s">
        <v>35212</v>
      </c>
      <c r="D1699" t="s">
        <v>35213</v>
      </c>
      <c r="E1699">
        <v>401030</v>
      </c>
      <c r="G1699" t="s">
        <v>299</v>
      </c>
      <c r="H1699" t="s">
        <v>35214</v>
      </c>
      <c r="I1699" t="s">
        <v>35215</v>
      </c>
      <c r="J1699" t="s">
        <v>280</v>
      </c>
      <c r="K1699" t="s">
        <v>18866</v>
      </c>
      <c r="L1699" t="s">
        <v>35216</v>
      </c>
      <c r="M1699" t="s">
        <v>281</v>
      </c>
      <c r="N1699" t="s">
        <v>281</v>
      </c>
      <c r="O1699" t="s">
        <v>155</v>
      </c>
      <c r="P1699" t="s">
        <v>35217</v>
      </c>
      <c r="Q1699" t="s">
        <v>286</v>
      </c>
      <c r="R1699" t="s">
        <v>35209</v>
      </c>
      <c r="S1699" t="s">
        <v>165</v>
      </c>
      <c r="T1699" t="s">
        <v>18747</v>
      </c>
      <c r="U1699" t="s">
        <v>20373</v>
      </c>
      <c r="V1699" s="1" t="s">
        <v>18433</v>
      </c>
      <c r="W1699" t="s">
        <v>35218</v>
      </c>
      <c r="X1699" s="1" t="s">
        <v>22433</v>
      </c>
      <c r="Y1699">
        <v>748</v>
      </c>
      <c r="Z1699" t="s">
        <v>20072</v>
      </c>
      <c r="AA1699">
        <v>0</v>
      </c>
      <c r="AB1699" t="s">
        <v>87</v>
      </c>
      <c r="AC1699">
        <v>0</v>
      </c>
      <c r="AD1699">
        <v>0</v>
      </c>
      <c r="AE1699">
        <v>0</v>
      </c>
      <c r="AF1699">
        <v>0</v>
      </c>
      <c r="AG1699">
        <v>0</v>
      </c>
      <c r="AH1699">
        <v>0</v>
      </c>
      <c r="AI1699">
        <v>0</v>
      </c>
      <c r="AJ1699">
        <v>0</v>
      </c>
      <c r="AK1699">
        <v>0</v>
      </c>
      <c r="AL1699">
        <v>0</v>
      </c>
      <c r="AM1699">
        <v>0</v>
      </c>
      <c r="AN1699">
        <v>0</v>
      </c>
      <c r="AO1699">
        <v>1</v>
      </c>
      <c r="AP1699">
        <v>0</v>
      </c>
      <c r="AQ1699">
        <v>1</v>
      </c>
      <c r="AR1699">
        <v>10</v>
      </c>
      <c r="AS1699" t="s">
        <v>18871</v>
      </c>
      <c r="AT1699" t="s">
        <v>17655</v>
      </c>
    </row>
    <row r="1700" spans="1:46" x14ac:dyDescent="0.25">
      <c r="A1700" t="s">
        <v>0</v>
      </c>
      <c r="B1700" t="s">
        <v>60435</v>
      </c>
      <c r="C1700" t="s">
        <v>60436</v>
      </c>
      <c r="D1700" t="s">
        <v>60437</v>
      </c>
      <c r="E1700">
        <v>470207</v>
      </c>
      <c r="G1700" t="s">
        <v>291</v>
      </c>
      <c r="H1700" t="s">
        <v>60438</v>
      </c>
      <c r="I1700" t="s">
        <v>60439</v>
      </c>
      <c r="J1700" t="s">
        <v>280</v>
      </c>
      <c r="K1700" t="s">
        <v>140</v>
      </c>
      <c r="L1700" t="s">
        <v>60440</v>
      </c>
      <c r="M1700" t="s">
        <v>60441</v>
      </c>
      <c r="N1700" t="s">
        <v>60442</v>
      </c>
      <c r="O1700" t="s">
        <v>141</v>
      </c>
      <c r="P1700" t="s">
        <v>60443</v>
      </c>
      <c r="Q1700" t="s">
        <v>282</v>
      </c>
      <c r="R1700" t="s">
        <v>284</v>
      </c>
      <c r="S1700" t="s">
        <v>18471</v>
      </c>
      <c r="T1700" t="s">
        <v>18732</v>
      </c>
      <c r="U1700" t="s">
        <v>25474</v>
      </c>
      <c r="V1700" s="1" t="s">
        <v>22433</v>
      </c>
      <c r="W1700" t="s">
        <v>60444</v>
      </c>
      <c r="X1700" s="1" t="s">
        <v>22433</v>
      </c>
      <c r="Y1700">
        <v>746</v>
      </c>
      <c r="Z1700" t="s">
        <v>35229</v>
      </c>
      <c r="AA1700">
        <v>0</v>
      </c>
      <c r="AB1700" t="s">
        <v>87</v>
      </c>
      <c r="AC1700">
        <v>0</v>
      </c>
      <c r="AD1700">
        <v>0</v>
      </c>
      <c r="AE1700">
        <v>0</v>
      </c>
      <c r="AF1700">
        <v>0</v>
      </c>
      <c r="AG1700">
        <v>0</v>
      </c>
      <c r="AH1700">
        <v>0</v>
      </c>
      <c r="AI1700">
        <v>0</v>
      </c>
      <c r="AJ1700">
        <v>0</v>
      </c>
      <c r="AK1700">
        <v>0</v>
      </c>
      <c r="AL1700">
        <v>1</v>
      </c>
      <c r="AM1700">
        <v>0</v>
      </c>
      <c r="AN1700">
        <v>1</v>
      </c>
      <c r="AO1700">
        <v>0</v>
      </c>
      <c r="AP1700">
        <v>0</v>
      </c>
      <c r="AQ1700">
        <v>0</v>
      </c>
      <c r="AR1700">
        <v>18</v>
      </c>
      <c r="AS1700" t="s">
        <v>16729</v>
      </c>
      <c r="AT1700" t="s">
        <v>80</v>
      </c>
    </row>
    <row r="1701" spans="1:46" x14ac:dyDescent="0.25">
      <c r="A1701" t="s">
        <v>0</v>
      </c>
      <c r="B1701" t="s">
        <v>35219</v>
      </c>
      <c r="C1701" t="s">
        <v>35220</v>
      </c>
      <c r="D1701" t="s">
        <v>35221</v>
      </c>
      <c r="E1701">
        <v>468252</v>
      </c>
      <c r="G1701" t="s">
        <v>295</v>
      </c>
      <c r="H1701" t="s">
        <v>35222</v>
      </c>
      <c r="I1701" t="s">
        <v>35223</v>
      </c>
      <c r="J1701" t="s">
        <v>280</v>
      </c>
      <c r="K1701" t="s">
        <v>140</v>
      </c>
      <c r="L1701" t="s">
        <v>35224</v>
      </c>
      <c r="M1701" t="s">
        <v>35225</v>
      </c>
      <c r="N1701" t="s">
        <v>281</v>
      </c>
      <c r="O1701" t="s">
        <v>141</v>
      </c>
      <c r="P1701" t="s">
        <v>35226</v>
      </c>
      <c r="Q1701" t="s">
        <v>282</v>
      </c>
      <c r="R1701" t="s">
        <v>18695</v>
      </c>
      <c r="S1701" t="s">
        <v>18471</v>
      </c>
      <c r="T1701" t="s">
        <v>18732</v>
      </c>
      <c r="U1701" t="s">
        <v>35227</v>
      </c>
      <c r="V1701" s="1" t="s">
        <v>22433</v>
      </c>
      <c r="W1701" t="s">
        <v>35228</v>
      </c>
      <c r="X1701" s="1" t="s">
        <v>22433</v>
      </c>
      <c r="Y1701">
        <v>746</v>
      </c>
      <c r="Z1701" t="s">
        <v>35229</v>
      </c>
      <c r="AA1701">
        <v>0</v>
      </c>
      <c r="AB1701" t="s">
        <v>87</v>
      </c>
      <c r="AC1701">
        <v>0</v>
      </c>
      <c r="AD1701">
        <v>0</v>
      </c>
      <c r="AE1701">
        <v>0</v>
      </c>
      <c r="AF1701">
        <v>0</v>
      </c>
      <c r="AG1701">
        <v>0</v>
      </c>
      <c r="AH1701">
        <v>0</v>
      </c>
      <c r="AI1701">
        <v>0</v>
      </c>
      <c r="AJ1701">
        <v>0</v>
      </c>
      <c r="AK1701">
        <v>0</v>
      </c>
      <c r="AL1701">
        <v>1</v>
      </c>
      <c r="AM1701">
        <v>0</v>
      </c>
      <c r="AN1701">
        <v>1</v>
      </c>
      <c r="AO1701">
        <v>0</v>
      </c>
      <c r="AP1701">
        <v>0</v>
      </c>
      <c r="AQ1701">
        <v>0</v>
      </c>
      <c r="AR1701">
        <v>18</v>
      </c>
      <c r="AS1701" t="s">
        <v>16729</v>
      </c>
      <c r="AT1701" t="s">
        <v>80</v>
      </c>
    </row>
    <row r="1702" spans="1:46" x14ac:dyDescent="0.25">
      <c r="A1702" t="s">
        <v>0</v>
      </c>
      <c r="B1702" t="s">
        <v>25465</v>
      </c>
      <c r="C1702" t="s">
        <v>25466</v>
      </c>
      <c r="D1702" t="s">
        <v>25467</v>
      </c>
      <c r="E1702">
        <v>465322</v>
      </c>
      <c r="G1702" t="s">
        <v>293</v>
      </c>
      <c r="H1702" t="s">
        <v>25468</v>
      </c>
      <c r="I1702" t="s">
        <v>25469</v>
      </c>
      <c r="J1702" t="s">
        <v>280</v>
      </c>
      <c r="K1702" t="s">
        <v>140</v>
      </c>
      <c r="L1702" t="s">
        <v>25470</v>
      </c>
      <c r="M1702" t="s">
        <v>25471</v>
      </c>
      <c r="N1702" t="s">
        <v>25472</v>
      </c>
      <c r="O1702" t="s">
        <v>141</v>
      </c>
      <c r="P1702" t="s">
        <v>25473</v>
      </c>
      <c r="Q1702" t="s">
        <v>282</v>
      </c>
      <c r="R1702" t="s">
        <v>284</v>
      </c>
      <c r="S1702" t="s">
        <v>18471</v>
      </c>
      <c r="T1702" t="s">
        <v>18732</v>
      </c>
      <c r="U1702" t="s">
        <v>25474</v>
      </c>
      <c r="V1702" s="1" t="s">
        <v>20208</v>
      </c>
      <c r="W1702" t="s">
        <v>25475</v>
      </c>
      <c r="X1702" s="1" t="s">
        <v>22433</v>
      </c>
      <c r="Y1702">
        <v>746</v>
      </c>
      <c r="Z1702" t="s">
        <v>35229</v>
      </c>
      <c r="AA1702">
        <v>0</v>
      </c>
      <c r="AB1702" t="s">
        <v>87</v>
      </c>
      <c r="AC1702">
        <v>0</v>
      </c>
      <c r="AD1702">
        <v>0</v>
      </c>
      <c r="AE1702">
        <v>0</v>
      </c>
      <c r="AF1702">
        <v>0</v>
      </c>
      <c r="AG1702">
        <v>0</v>
      </c>
      <c r="AH1702">
        <v>0</v>
      </c>
      <c r="AI1702">
        <v>0</v>
      </c>
      <c r="AJ1702">
        <v>0</v>
      </c>
      <c r="AK1702">
        <v>0</v>
      </c>
      <c r="AL1702">
        <v>1</v>
      </c>
      <c r="AM1702">
        <v>0</v>
      </c>
      <c r="AN1702">
        <v>1</v>
      </c>
      <c r="AO1702">
        <v>0</v>
      </c>
      <c r="AP1702">
        <v>0</v>
      </c>
      <c r="AQ1702">
        <v>0</v>
      </c>
      <c r="AR1702">
        <v>18</v>
      </c>
      <c r="AS1702" t="s">
        <v>16729</v>
      </c>
      <c r="AT1702" t="s">
        <v>80</v>
      </c>
    </row>
    <row r="1703" spans="1:46" x14ac:dyDescent="0.25">
      <c r="A1703" t="s">
        <v>2</v>
      </c>
      <c r="B1703" t="s">
        <v>35230</v>
      </c>
      <c r="C1703" t="s">
        <v>35231</v>
      </c>
      <c r="D1703" t="s">
        <v>35232</v>
      </c>
      <c r="E1703">
        <v>464249</v>
      </c>
      <c r="G1703" t="s">
        <v>299</v>
      </c>
      <c r="H1703" t="s">
        <v>35233</v>
      </c>
      <c r="I1703" t="s">
        <v>35234</v>
      </c>
      <c r="J1703" t="s">
        <v>280</v>
      </c>
      <c r="K1703" t="s">
        <v>191</v>
      </c>
      <c r="L1703" t="s">
        <v>35235</v>
      </c>
      <c r="M1703" t="s">
        <v>35236</v>
      </c>
      <c r="N1703" t="s">
        <v>281</v>
      </c>
      <c r="O1703" t="s">
        <v>75</v>
      </c>
      <c r="P1703" t="s">
        <v>35237</v>
      </c>
      <c r="Q1703" t="s">
        <v>282</v>
      </c>
      <c r="R1703" t="s">
        <v>284</v>
      </c>
      <c r="S1703" t="s">
        <v>18535</v>
      </c>
      <c r="T1703" t="s">
        <v>18709</v>
      </c>
      <c r="U1703" t="s">
        <v>35238</v>
      </c>
      <c r="V1703" s="1" t="s">
        <v>20208</v>
      </c>
      <c r="W1703" t="s">
        <v>35239</v>
      </c>
      <c r="X1703" s="1" t="s">
        <v>22433</v>
      </c>
      <c r="Y1703">
        <v>733</v>
      </c>
      <c r="Z1703" t="s">
        <v>19295</v>
      </c>
      <c r="AA1703">
        <v>1</v>
      </c>
      <c r="AB1703" t="s">
        <v>16827</v>
      </c>
      <c r="AC1703">
        <v>1</v>
      </c>
      <c r="AD1703">
        <v>1</v>
      </c>
      <c r="AE1703">
        <v>0</v>
      </c>
      <c r="AF1703">
        <v>0</v>
      </c>
      <c r="AG1703">
        <v>0</v>
      </c>
      <c r="AH1703">
        <v>0</v>
      </c>
      <c r="AI1703">
        <v>0</v>
      </c>
      <c r="AJ1703">
        <v>0</v>
      </c>
      <c r="AK1703">
        <v>0</v>
      </c>
      <c r="AL1703">
        <v>0</v>
      </c>
      <c r="AM1703">
        <v>0</v>
      </c>
      <c r="AN1703">
        <v>0</v>
      </c>
      <c r="AO1703">
        <v>0</v>
      </c>
      <c r="AP1703">
        <v>0</v>
      </c>
      <c r="AQ1703">
        <v>0</v>
      </c>
      <c r="AR1703">
        <v>20</v>
      </c>
      <c r="AS1703" t="s">
        <v>16731</v>
      </c>
      <c r="AT1703" t="s">
        <v>92</v>
      </c>
    </row>
    <row r="1704" spans="1:46" x14ac:dyDescent="0.25">
      <c r="A1704" t="s">
        <v>2</v>
      </c>
      <c r="B1704" t="s">
        <v>35240</v>
      </c>
      <c r="C1704" t="s">
        <v>35241</v>
      </c>
      <c r="D1704" t="s">
        <v>35242</v>
      </c>
      <c r="E1704">
        <v>468176</v>
      </c>
      <c r="G1704" t="s">
        <v>16830</v>
      </c>
      <c r="H1704" t="s">
        <v>35243</v>
      </c>
      <c r="I1704" t="s">
        <v>35244</v>
      </c>
      <c r="J1704" t="s">
        <v>280</v>
      </c>
      <c r="K1704" t="s">
        <v>191</v>
      </c>
      <c r="L1704" t="s">
        <v>35245</v>
      </c>
      <c r="M1704" t="s">
        <v>35246</v>
      </c>
      <c r="N1704" t="s">
        <v>285</v>
      </c>
      <c r="O1704" t="s">
        <v>75</v>
      </c>
      <c r="P1704" t="s">
        <v>35247</v>
      </c>
      <c r="Q1704" t="s">
        <v>282</v>
      </c>
      <c r="R1704" t="s">
        <v>284</v>
      </c>
      <c r="S1704" t="s">
        <v>18535</v>
      </c>
      <c r="T1704" t="s">
        <v>18709</v>
      </c>
      <c r="U1704" t="s">
        <v>35248</v>
      </c>
      <c r="V1704" s="1" t="s">
        <v>22433</v>
      </c>
      <c r="W1704" t="s">
        <v>35249</v>
      </c>
      <c r="X1704" s="1" t="s">
        <v>22433</v>
      </c>
      <c r="Y1704">
        <v>733</v>
      </c>
      <c r="Z1704" t="s">
        <v>19295</v>
      </c>
      <c r="AA1704">
        <v>1</v>
      </c>
      <c r="AB1704" t="s">
        <v>16827</v>
      </c>
      <c r="AC1704">
        <v>1</v>
      </c>
      <c r="AD1704">
        <v>1</v>
      </c>
      <c r="AE1704">
        <v>0</v>
      </c>
      <c r="AF1704">
        <v>0</v>
      </c>
      <c r="AG1704">
        <v>0</v>
      </c>
      <c r="AH1704">
        <v>0</v>
      </c>
      <c r="AI1704">
        <v>0</v>
      </c>
      <c r="AJ1704">
        <v>0</v>
      </c>
      <c r="AK1704">
        <v>0</v>
      </c>
      <c r="AL1704">
        <v>0</v>
      </c>
      <c r="AM1704">
        <v>0</v>
      </c>
      <c r="AN1704">
        <v>0</v>
      </c>
      <c r="AO1704">
        <v>0</v>
      </c>
      <c r="AP1704">
        <v>0</v>
      </c>
      <c r="AQ1704">
        <v>0</v>
      </c>
      <c r="AR1704">
        <v>18</v>
      </c>
      <c r="AS1704" t="s">
        <v>16734</v>
      </c>
      <c r="AT1704" t="s">
        <v>92</v>
      </c>
    </row>
    <row r="1705" spans="1:46" x14ac:dyDescent="0.25">
      <c r="A1705" t="s">
        <v>2</v>
      </c>
      <c r="B1705" t="s">
        <v>60445</v>
      </c>
      <c r="C1705" t="s">
        <v>60446</v>
      </c>
      <c r="D1705" t="s">
        <v>60447</v>
      </c>
      <c r="E1705">
        <v>471212</v>
      </c>
      <c r="G1705" t="s">
        <v>296</v>
      </c>
      <c r="H1705" t="s">
        <v>60448</v>
      </c>
      <c r="I1705" t="s">
        <v>60449</v>
      </c>
      <c r="J1705" t="s">
        <v>280</v>
      </c>
      <c r="K1705" t="s">
        <v>191</v>
      </c>
      <c r="L1705" t="s">
        <v>60450</v>
      </c>
      <c r="M1705" t="s">
        <v>60451</v>
      </c>
      <c r="N1705" t="s">
        <v>285</v>
      </c>
      <c r="O1705" t="s">
        <v>75</v>
      </c>
      <c r="P1705" t="s">
        <v>60452</v>
      </c>
      <c r="Q1705" t="s">
        <v>282</v>
      </c>
      <c r="R1705" t="s">
        <v>246</v>
      </c>
      <c r="S1705" t="s">
        <v>18535</v>
      </c>
      <c r="T1705" t="s">
        <v>18709</v>
      </c>
      <c r="U1705" t="s">
        <v>60453</v>
      </c>
      <c r="V1705" s="1" t="s">
        <v>22433</v>
      </c>
      <c r="W1705" t="s">
        <v>60454</v>
      </c>
      <c r="X1705" s="1" t="s">
        <v>22433</v>
      </c>
      <c r="Y1705">
        <v>733</v>
      </c>
      <c r="Z1705" t="s">
        <v>19295</v>
      </c>
      <c r="AA1705">
        <v>1</v>
      </c>
      <c r="AB1705" t="s">
        <v>16827</v>
      </c>
      <c r="AC1705">
        <v>1</v>
      </c>
      <c r="AD1705">
        <v>1</v>
      </c>
      <c r="AE1705">
        <v>0</v>
      </c>
      <c r="AF1705">
        <v>0</v>
      </c>
      <c r="AG1705">
        <v>0</v>
      </c>
      <c r="AH1705">
        <v>0</v>
      </c>
      <c r="AI1705">
        <v>0</v>
      </c>
      <c r="AJ1705">
        <v>0</v>
      </c>
      <c r="AK1705">
        <v>0</v>
      </c>
      <c r="AL1705">
        <v>0</v>
      </c>
      <c r="AM1705">
        <v>0</v>
      </c>
      <c r="AN1705">
        <v>0</v>
      </c>
      <c r="AO1705">
        <v>0</v>
      </c>
      <c r="AP1705">
        <v>0</v>
      </c>
      <c r="AQ1705">
        <v>0</v>
      </c>
      <c r="AR1705">
        <v>18</v>
      </c>
      <c r="AS1705" t="s">
        <v>16734</v>
      </c>
      <c r="AT1705" t="s">
        <v>92</v>
      </c>
    </row>
    <row r="1706" spans="1:46" x14ac:dyDescent="0.25">
      <c r="A1706" t="s">
        <v>2</v>
      </c>
      <c r="B1706" t="s">
        <v>22465</v>
      </c>
      <c r="C1706" t="s">
        <v>22466</v>
      </c>
      <c r="D1706" t="s">
        <v>22467</v>
      </c>
      <c r="E1706">
        <v>468489</v>
      </c>
      <c r="G1706" t="s">
        <v>283</v>
      </c>
      <c r="H1706" t="s">
        <v>22468</v>
      </c>
      <c r="I1706" t="s">
        <v>22469</v>
      </c>
      <c r="J1706" t="s">
        <v>280</v>
      </c>
      <c r="K1706" t="s">
        <v>191</v>
      </c>
      <c r="L1706" t="s">
        <v>22470</v>
      </c>
      <c r="M1706" t="s">
        <v>22471</v>
      </c>
      <c r="N1706" t="s">
        <v>22472</v>
      </c>
      <c r="O1706" t="s">
        <v>75</v>
      </c>
      <c r="P1706" t="s">
        <v>22473</v>
      </c>
      <c r="Q1706" t="s">
        <v>282</v>
      </c>
      <c r="R1706" t="s">
        <v>284</v>
      </c>
      <c r="S1706" t="s">
        <v>18535</v>
      </c>
      <c r="T1706" t="s">
        <v>18709</v>
      </c>
      <c r="U1706" t="s">
        <v>22474</v>
      </c>
      <c r="V1706" s="1" t="s">
        <v>22433</v>
      </c>
      <c r="W1706" t="s">
        <v>22475</v>
      </c>
      <c r="X1706" s="1" t="s">
        <v>22433</v>
      </c>
      <c r="Y1706">
        <v>733</v>
      </c>
      <c r="Z1706" t="s">
        <v>19295</v>
      </c>
      <c r="AA1706">
        <v>1</v>
      </c>
      <c r="AB1706" t="s">
        <v>16827</v>
      </c>
      <c r="AC1706">
        <v>0</v>
      </c>
      <c r="AD1706">
        <v>0</v>
      </c>
      <c r="AE1706">
        <v>0</v>
      </c>
      <c r="AF1706">
        <v>0</v>
      </c>
      <c r="AG1706">
        <v>0</v>
      </c>
      <c r="AH1706">
        <v>0</v>
      </c>
      <c r="AI1706">
        <v>0</v>
      </c>
      <c r="AJ1706">
        <v>0</v>
      </c>
      <c r="AK1706">
        <v>0</v>
      </c>
      <c r="AL1706">
        <v>1</v>
      </c>
      <c r="AM1706">
        <v>1</v>
      </c>
      <c r="AN1706">
        <v>0</v>
      </c>
      <c r="AO1706">
        <v>0</v>
      </c>
      <c r="AP1706">
        <v>0</v>
      </c>
      <c r="AQ1706">
        <v>0</v>
      </c>
      <c r="AR1706">
        <v>14</v>
      </c>
      <c r="AS1706" t="s">
        <v>17335</v>
      </c>
      <c r="AT1706" t="s">
        <v>99</v>
      </c>
    </row>
    <row r="1707" spans="1:46" x14ac:dyDescent="0.25">
      <c r="A1707" t="s">
        <v>1</v>
      </c>
      <c r="B1707" t="s">
        <v>60455</v>
      </c>
      <c r="C1707" t="s">
        <v>60456</v>
      </c>
      <c r="D1707" t="s">
        <v>60457</v>
      </c>
      <c r="E1707">
        <v>469497</v>
      </c>
      <c r="G1707" t="s">
        <v>291</v>
      </c>
      <c r="H1707" t="s">
        <v>60458</v>
      </c>
      <c r="I1707" t="s">
        <v>60459</v>
      </c>
      <c r="J1707" t="s">
        <v>280</v>
      </c>
      <c r="K1707" t="s">
        <v>35255</v>
      </c>
      <c r="L1707" t="s">
        <v>60460</v>
      </c>
      <c r="M1707" t="s">
        <v>60461</v>
      </c>
      <c r="N1707" t="s">
        <v>285</v>
      </c>
      <c r="O1707" t="s">
        <v>75</v>
      </c>
      <c r="P1707" t="s">
        <v>60462</v>
      </c>
      <c r="Q1707" t="s">
        <v>282</v>
      </c>
      <c r="R1707" t="s">
        <v>284</v>
      </c>
      <c r="S1707" t="s">
        <v>18745</v>
      </c>
      <c r="T1707" t="s">
        <v>18746</v>
      </c>
      <c r="U1707" t="s">
        <v>60463</v>
      </c>
      <c r="V1707" s="1" t="s">
        <v>22433</v>
      </c>
      <c r="W1707" t="s">
        <v>60464</v>
      </c>
      <c r="X1707" s="1" t="s">
        <v>22433</v>
      </c>
      <c r="Y1707">
        <v>667</v>
      </c>
      <c r="Z1707" t="s">
        <v>20736</v>
      </c>
      <c r="AA1707">
        <v>0</v>
      </c>
      <c r="AB1707" t="s">
        <v>87</v>
      </c>
      <c r="AC1707">
        <v>0</v>
      </c>
      <c r="AD1707">
        <v>0</v>
      </c>
      <c r="AE1707">
        <v>0</v>
      </c>
      <c r="AF1707">
        <v>0</v>
      </c>
      <c r="AG1707">
        <v>0</v>
      </c>
      <c r="AH1707">
        <v>0</v>
      </c>
      <c r="AI1707">
        <v>0</v>
      </c>
      <c r="AJ1707">
        <v>0</v>
      </c>
      <c r="AK1707">
        <v>0</v>
      </c>
      <c r="AL1707">
        <v>1</v>
      </c>
      <c r="AM1707">
        <v>0</v>
      </c>
      <c r="AN1707">
        <v>1</v>
      </c>
      <c r="AO1707">
        <v>0</v>
      </c>
      <c r="AP1707">
        <v>0</v>
      </c>
      <c r="AQ1707">
        <v>0</v>
      </c>
      <c r="AR1707">
        <v>18</v>
      </c>
      <c r="AS1707" t="s">
        <v>16732</v>
      </c>
      <c r="AT1707" t="s">
        <v>80</v>
      </c>
    </row>
    <row r="1708" spans="1:46" x14ac:dyDescent="0.25">
      <c r="A1708" t="s">
        <v>1</v>
      </c>
      <c r="B1708" t="s">
        <v>35250</v>
      </c>
      <c r="C1708" t="s">
        <v>35251</v>
      </c>
      <c r="D1708" t="s">
        <v>35252</v>
      </c>
      <c r="E1708">
        <v>455007</v>
      </c>
      <c r="G1708" t="s">
        <v>298</v>
      </c>
      <c r="H1708" t="s">
        <v>35253</v>
      </c>
      <c r="I1708" t="s">
        <v>35254</v>
      </c>
      <c r="J1708" t="s">
        <v>280</v>
      </c>
      <c r="K1708" t="s">
        <v>35255</v>
      </c>
      <c r="L1708" t="s">
        <v>35256</v>
      </c>
      <c r="M1708" t="s">
        <v>287</v>
      </c>
      <c r="N1708" t="s">
        <v>285</v>
      </c>
      <c r="O1708" t="s">
        <v>75</v>
      </c>
      <c r="P1708" t="s">
        <v>35257</v>
      </c>
      <c r="Q1708" t="s">
        <v>282</v>
      </c>
      <c r="R1708" t="s">
        <v>169</v>
      </c>
      <c r="S1708" t="s">
        <v>18745</v>
      </c>
      <c r="T1708" t="s">
        <v>18746</v>
      </c>
      <c r="U1708" t="s">
        <v>35258</v>
      </c>
      <c r="V1708" s="1" t="s">
        <v>19945</v>
      </c>
      <c r="W1708" t="s">
        <v>35259</v>
      </c>
      <c r="X1708" s="1" t="s">
        <v>22433</v>
      </c>
      <c r="Y1708">
        <v>667</v>
      </c>
      <c r="Z1708" t="s">
        <v>20736</v>
      </c>
      <c r="AA1708">
        <v>0</v>
      </c>
      <c r="AB1708" t="s">
        <v>87</v>
      </c>
      <c r="AC1708">
        <v>1</v>
      </c>
      <c r="AD1708">
        <v>0</v>
      </c>
      <c r="AE1708">
        <v>1</v>
      </c>
      <c r="AF1708">
        <v>0</v>
      </c>
      <c r="AG1708">
        <v>0</v>
      </c>
      <c r="AH1708">
        <v>0</v>
      </c>
      <c r="AI1708">
        <v>0</v>
      </c>
      <c r="AJ1708">
        <v>0</v>
      </c>
      <c r="AK1708">
        <v>0</v>
      </c>
      <c r="AL1708">
        <v>0</v>
      </c>
      <c r="AM1708">
        <v>0</v>
      </c>
      <c r="AN1708">
        <v>0</v>
      </c>
      <c r="AO1708">
        <v>0</v>
      </c>
      <c r="AP1708">
        <v>0</v>
      </c>
      <c r="AQ1708">
        <v>0</v>
      </c>
      <c r="AR1708">
        <v>18</v>
      </c>
      <c r="AS1708" t="s">
        <v>16734</v>
      </c>
      <c r="AT1708" t="s">
        <v>92</v>
      </c>
    </row>
    <row r="1709" spans="1:46" x14ac:dyDescent="0.25">
      <c r="A1709" t="s">
        <v>1</v>
      </c>
      <c r="B1709" t="s">
        <v>60465</v>
      </c>
      <c r="C1709" t="s">
        <v>60466</v>
      </c>
      <c r="D1709" t="s">
        <v>60467</v>
      </c>
      <c r="E1709">
        <v>470054</v>
      </c>
      <c r="G1709" t="s">
        <v>293</v>
      </c>
      <c r="H1709" t="s">
        <v>60468</v>
      </c>
      <c r="I1709" t="s">
        <v>60469</v>
      </c>
      <c r="J1709" t="s">
        <v>280</v>
      </c>
      <c r="K1709" t="s">
        <v>18567</v>
      </c>
      <c r="L1709" t="s">
        <v>60470</v>
      </c>
      <c r="M1709" t="s">
        <v>281</v>
      </c>
      <c r="N1709" t="s">
        <v>60471</v>
      </c>
      <c r="O1709" t="s">
        <v>75</v>
      </c>
      <c r="P1709" t="s">
        <v>60472</v>
      </c>
      <c r="Q1709" t="s">
        <v>282</v>
      </c>
      <c r="R1709" t="s">
        <v>284</v>
      </c>
      <c r="S1709" t="s">
        <v>18745</v>
      </c>
      <c r="T1709" t="s">
        <v>18746</v>
      </c>
      <c r="U1709" t="s">
        <v>60473</v>
      </c>
      <c r="V1709" s="1" t="s">
        <v>22433</v>
      </c>
      <c r="W1709" t="s">
        <v>60474</v>
      </c>
      <c r="X1709" s="1" t="s">
        <v>22433</v>
      </c>
      <c r="Y1709">
        <v>667</v>
      </c>
      <c r="Z1709" t="s">
        <v>20736</v>
      </c>
      <c r="AA1709">
        <v>0</v>
      </c>
      <c r="AB1709" t="s">
        <v>87</v>
      </c>
      <c r="AC1709">
        <v>0</v>
      </c>
      <c r="AD1709">
        <v>0</v>
      </c>
      <c r="AE1709">
        <v>0</v>
      </c>
      <c r="AF1709">
        <v>0</v>
      </c>
      <c r="AG1709">
        <v>0</v>
      </c>
      <c r="AH1709">
        <v>0</v>
      </c>
      <c r="AI1709">
        <v>0</v>
      </c>
      <c r="AJ1709">
        <v>0</v>
      </c>
      <c r="AK1709">
        <v>0</v>
      </c>
      <c r="AL1709">
        <v>1</v>
      </c>
      <c r="AM1709">
        <v>0</v>
      </c>
      <c r="AN1709">
        <v>1</v>
      </c>
      <c r="AO1709">
        <v>0</v>
      </c>
      <c r="AP1709">
        <v>0</v>
      </c>
      <c r="AQ1709">
        <v>0</v>
      </c>
      <c r="AR1709">
        <v>18</v>
      </c>
      <c r="AS1709" t="s">
        <v>16730</v>
      </c>
      <c r="AT1709" t="s">
        <v>80</v>
      </c>
    </row>
    <row r="1710" spans="1:46" x14ac:dyDescent="0.25">
      <c r="A1710" t="s">
        <v>1</v>
      </c>
      <c r="B1710" t="s">
        <v>30263</v>
      </c>
      <c r="C1710" t="s">
        <v>30264</v>
      </c>
      <c r="D1710" t="s">
        <v>30265</v>
      </c>
      <c r="E1710">
        <v>434763</v>
      </c>
      <c r="G1710" t="s">
        <v>16830</v>
      </c>
      <c r="H1710" t="s">
        <v>30266</v>
      </c>
      <c r="I1710" t="s">
        <v>30267</v>
      </c>
      <c r="J1710" t="s">
        <v>280</v>
      </c>
      <c r="K1710" t="s">
        <v>17643</v>
      </c>
      <c r="L1710" t="s">
        <v>30268</v>
      </c>
      <c r="M1710" t="s">
        <v>30269</v>
      </c>
      <c r="N1710" t="s">
        <v>30270</v>
      </c>
      <c r="O1710" t="s">
        <v>75</v>
      </c>
      <c r="P1710" t="s">
        <v>30271</v>
      </c>
      <c r="Q1710" t="s">
        <v>286</v>
      </c>
      <c r="R1710" t="s">
        <v>20008</v>
      </c>
      <c r="S1710" t="s">
        <v>106</v>
      </c>
      <c r="T1710" t="s">
        <v>18513</v>
      </c>
      <c r="U1710" t="s">
        <v>30272</v>
      </c>
      <c r="V1710" s="1" t="s">
        <v>18608</v>
      </c>
      <c r="W1710" t="s">
        <v>30273</v>
      </c>
      <c r="X1710" s="1" t="s">
        <v>22433</v>
      </c>
      <c r="Y1710">
        <v>1915</v>
      </c>
      <c r="Z1710" t="s">
        <v>60475</v>
      </c>
      <c r="AA1710">
        <v>0</v>
      </c>
      <c r="AB1710" t="s">
        <v>87</v>
      </c>
      <c r="AC1710">
        <v>0</v>
      </c>
      <c r="AD1710">
        <v>0</v>
      </c>
      <c r="AE1710">
        <v>0</v>
      </c>
      <c r="AF1710">
        <v>0</v>
      </c>
      <c r="AG1710">
        <v>0</v>
      </c>
      <c r="AH1710">
        <v>0</v>
      </c>
      <c r="AI1710">
        <v>0</v>
      </c>
      <c r="AJ1710">
        <v>0</v>
      </c>
      <c r="AK1710">
        <v>0</v>
      </c>
      <c r="AL1710">
        <v>0</v>
      </c>
      <c r="AM1710">
        <v>0</v>
      </c>
      <c r="AN1710">
        <v>0</v>
      </c>
      <c r="AO1710">
        <v>1</v>
      </c>
      <c r="AP1710">
        <v>0</v>
      </c>
      <c r="AQ1710">
        <v>1</v>
      </c>
      <c r="AR1710">
        <v>10</v>
      </c>
      <c r="AS1710" t="s">
        <v>18871</v>
      </c>
      <c r="AT1710" t="s">
        <v>17655</v>
      </c>
    </row>
    <row r="1711" spans="1:46" x14ac:dyDescent="0.25">
      <c r="A1711" t="s">
        <v>1</v>
      </c>
      <c r="B1711" t="s">
        <v>35260</v>
      </c>
      <c r="C1711" t="s">
        <v>35261</v>
      </c>
      <c r="D1711" t="s">
        <v>35262</v>
      </c>
      <c r="E1711">
        <v>465344</v>
      </c>
      <c r="G1711" t="s">
        <v>298</v>
      </c>
      <c r="H1711" t="s">
        <v>35263</v>
      </c>
      <c r="I1711" t="s">
        <v>35264</v>
      </c>
      <c r="J1711" t="s">
        <v>280</v>
      </c>
      <c r="K1711" t="s">
        <v>17065</v>
      </c>
      <c r="L1711" t="s">
        <v>35265</v>
      </c>
      <c r="M1711" t="s">
        <v>35266</v>
      </c>
      <c r="N1711" t="s">
        <v>35267</v>
      </c>
      <c r="O1711" t="s">
        <v>75</v>
      </c>
      <c r="P1711" t="s">
        <v>35268</v>
      </c>
      <c r="Q1711" t="s">
        <v>282</v>
      </c>
      <c r="R1711" t="s">
        <v>246</v>
      </c>
      <c r="S1711" t="s">
        <v>16897</v>
      </c>
      <c r="T1711" t="s">
        <v>18801</v>
      </c>
      <c r="U1711" t="s">
        <v>20751</v>
      </c>
      <c r="V1711" s="1" t="s">
        <v>20208</v>
      </c>
      <c r="W1711" t="s">
        <v>35269</v>
      </c>
      <c r="X1711" s="1" t="s">
        <v>22433</v>
      </c>
      <c r="Y1711">
        <v>1839</v>
      </c>
      <c r="Z1711" t="s">
        <v>20738</v>
      </c>
      <c r="AA1711">
        <v>1</v>
      </c>
      <c r="AB1711" t="s">
        <v>17416</v>
      </c>
      <c r="AC1711">
        <v>1</v>
      </c>
      <c r="AD1711">
        <v>1</v>
      </c>
      <c r="AE1711">
        <v>0</v>
      </c>
      <c r="AF1711">
        <v>0</v>
      </c>
      <c r="AG1711">
        <v>0</v>
      </c>
      <c r="AH1711">
        <v>0</v>
      </c>
      <c r="AI1711">
        <v>0</v>
      </c>
      <c r="AJ1711">
        <v>0</v>
      </c>
      <c r="AK1711">
        <v>0</v>
      </c>
      <c r="AL1711">
        <v>0</v>
      </c>
      <c r="AM1711">
        <v>0</v>
      </c>
      <c r="AN1711">
        <v>0</v>
      </c>
      <c r="AO1711">
        <v>0</v>
      </c>
      <c r="AP1711">
        <v>0</v>
      </c>
      <c r="AQ1711">
        <v>0</v>
      </c>
      <c r="AR1711">
        <v>22</v>
      </c>
      <c r="AS1711" t="s">
        <v>18487</v>
      </c>
      <c r="AT1711" t="s">
        <v>92</v>
      </c>
    </row>
    <row r="1712" spans="1:46" x14ac:dyDescent="0.25">
      <c r="A1712" t="s">
        <v>1</v>
      </c>
      <c r="B1712" t="s">
        <v>60476</v>
      </c>
      <c r="C1712" t="s">
        <v>60477</v>
      </c>
      <c r="D1712" t="s">
        <v>60478</v>
      </c>
      <c r="E1712">
        <v>468737</v>
      </c>
      <c r="G1712" t="s">
        <v>298</v>
      </c>
      <c r="H1712" t="s">
        <v>60479</v>
      </c>
      <c r="I1712" t="s">
        <v>60480</v>
      </c>
      <c r="J1712" t="s">
        <v>280</v>
      </c>
      <c r="K1712" t="s">
        <v>16739</v>
      </c>
      <c r="L1712" t="s">
        <v>60481</v>
      </c>
      <c r="M1712" t="s">
        <v>60482</v>
      </c>
      <c r="N1712" t="s">
        <v>281</v>
      </c>
      <c r="O1712" t="s">
        <v>75</v>
      </c>
      <c r="P1712" t="s">
        <v>60483</v>
      </c>
      <c r="Q1712" t="s">
        <v>282</v>
      </c>
      <c r="R1712" t="s">
        <v>284</v>
      </c>
      <c r="S1712" t="s">
        <v>195</v>
      </c>
      <c r="T1712" t="s">
        <v>18517</v>
      </c>
      <c r="U1712" t="s">
        <v>60484</v>
      </c>
      <c r="V1712" s="1" t="s">
        <v>22433</v>
      </c>
      <c r="W1712" t="s">
        <v>60485</v>
      </c>
      <c r="X1712" s="1" t="s">
        <v>22433</v>
      </c>
      <c r="Y1712">
        <v>1541</v>
      </c>
      <c r="Z1712" t="s">
        <v>60486</v>
      </c>
      <c r="AA1712">
        <v>1</v>
      </c>
      <c r="AB1712" t="s">
        <v>19296</v>
      </c>
      <c r="AC1712">
        <v>1</v>
      </c>
      <c r="AD1712">
        <v>1</v>
      </c>
      <c r="AE1712">
        <v>0</v>
      </c>
      <c r="AF1712">
        <v>0</v>
      </c>
      <c r="AG1712">
        <v>0</v>
      </c>
      <c r="AH1712">
        <v>0</v>
      </c>
      <c r="AI1712">
        <v>0</v>
      </c>
      <c r="AJ1712">
        <v>0</v>
      </c>
      <c r="AK1712">
        <v>0</v>
      </c>
      <c r="AL1712">
        <v>0</v>
      </c>
      <c r="AM1712">
        <v>0</v>
      </c>
      <c r="AN1712">
        <v>0</v>
      </c>
      <c r="AO1712">
        <v>0</v>
      </c>
      <c r="AP1712">
        <v>0</v>
      </c>
      <c r="AQ1712">
        <v>0</v>
      </c>
      <c r="AR1712">
        <v>18</v>
      </c>
      <c r="AS1712" t="s">
        <v>16734</v>
      </c>
      <c r="AT1712" t="s">
        <v>92</v>
      </c>
    </row>
    <row r="1713" spans="1:46" x14ac:dyDescent="0.25">
      <c r="A1713" t="s">
        <v>1</v>
      </c>
      <c r="B1713" t="s">
        <v>60487</v>
      </c>
      <c r="C1713" t="s">
        <v>60488</v>
      </c>
      <c r="D1713" t="s">
        <v>60489</v>
      </c>
      <c r="E1713">
        <v>469256</v>
      </c>
      <c r="G1713" t="s">
        <v>283</v>
      </c>
      <c r="H1713" t="s">
        <v>60490</v>
      </c>
      <c r="I1713" t="s">
        <v>60491</v>
      </c>
      <c r="J1713" t="s">
        <v>280</v>
      </c>
      <c r="K1713" t="s">
        <v>16739</v>
      </c>
      <c r="L1713" t="s">
        <v>60492</v>
      </c>
      <c r="M1713" t="s">
        <v>60493</v>
      </c>
      <c r="N1713" t="s">
        <v>285</v>
      </c>
      <c r="O1713" t="s">
        <v>75</v>
      </c>
      <c r="P1713" t="s">
        <v>60494</v>
      </c>
      <c r="Q1713" t="s">
        <v>282</v>
      </c>
      <c r="R1713" t="s">
        <v>284</v>
      </c>
      <c r="S1713" t="s">
        <v>195</v>
      </c>
      <c r="T1713" t="s">
        <v>18517</v>
      </c>
      <c r="U1713" t="s">
        <v>60495</v>
      </c>
      <c r="V1713" s="1" t="s">
        <v>22433</v>
      </c>
      <c r="W1713" t="s">
        <v>60496</v>
      </c>
      <c r="X1713" s="1" t="s">
        <v>22433</v>
      </c>
      <c r="Y1713">
        <v>1541</v>
      </c>
      <c r="Z1713" t="s">
        <v>60486</v>
      </c>
      <c r="AA1713">
        <v>1</v>
      </c>
      <c r="AB1713" t="s">
        <v>19296</v>
      </c>
      <c r="AC1713">
        <v>1</v>
      </c>
      <c r="AD1713">
        <v>1</v>
      </c>
      <c r="AE1713">
        <v>0</v>
      </c>
      <c r="AF1713">
        <v>0</v>
      </c>
      <c r="AG1713">
        <v>0</v>
      </c>
      <c r="AH1713">
        <v>0</v>
      </c>
      <c r="AI1713">
        <v>0</v>
      </c>
      <c r="AJ1713">
        <v>0</v>
      </c>
      <c r="AK1713">
        <v>0</v>
      </c>
      <c r="AL1713">
        <v>0</v>
      </c>
      <c r="AM1713">
        <v>0</v>
      </c>
      <c r="AN1713">
        <v>0</v>
      </c>
      <c r="AO1713">
        <v>0</v>
      </c>
      <c r="AP1713">
        <v>0</v>
      </c>
      <c r="AQ1713">
        <v>0</v>
      </c>
      <c r="AR1713">
        <v>18</v>
      </c>
      <c r="AS1713" t="s">
        <v>16734</v>
      </c>
      <c r="AT1713" t="s">
        <v>92</v>
      </c>
    </row>
    <row r="1714" spans="1:46" x14ac:dyDescent="0.25">
      <c r="A1714" t="s">
        <v>16787</v>
      </c>
      <c r="B1714" t="s">
        <v>35270</v>
      </c>
      <c r="C1714" t="s">
        <v>35271</v>
      </c>
      <c r="D1714" t="s">
        <v>35272</v>
      </c>
      <c r="E1714">
        <v>462769</v>
      </c>
      <c r="G1714" t="s">
        <v>299</v>
      </c>
      <c r="H1714" t="s">
        <v>35273</v>
      </c>
      <c r="I1714" t="s">
        <v>35274</v>
      </c>
      <c r="J1714" t="s">
        <v>280</v>
      </c>
      <c r="K1714" t="s">
        <v>20070</v>
      </c>
      <c r="L1714" t="s">
        <v>35275</v>
      </c>
      <c r="M1714" t="s">
        <v>35276</v>
      </c>
      <c r="N1714" t="s">
        <v>35276</v>
      </c>
      <c r="O1714" t="s">
        <v>155</v>
      </c>
      <c r="P1714" t="s">
        <v>35277</v>
      </c>
      <c r="Q1714" t="s">
        <v>282</v>
      </c>
      <c r="R1714" t="s">
        <v>284</v>
      </c>
      <c r="S1714" t="s">
        <v>78</v>
      </c>
      <c r="T1714" t="s">
        <v>18797</v>
      </c>
      <c r="U1714" t="s">
        <v>35278</v>
      </c>
      <c r="V1714" s="1" t="s">
        <v>20208</v>
      </c>
      <c r="W1714" t="s">
        <v>35279</v>
      </c>
      <c r="X1714" s="1" t="s">
        <v>22433</v>
      </c>
      <c r="Y1714">
        <v>1430</v>
      </c>
      <c r="Z1714" t="s">
        <v>35280</v>
      </c>
      <c r="AA1714">
        <v>0</v>
      </c>
      <c r="AB1714" t="s">
        <v>87</v>
      </c>
      <c r="AC1714">
        <v>0</v>
      </c>
      <c r="AD1714">
        <v>0</v>
      </c>
      <c r="AE1714">
        <v>0</v>
      </c>
      <c r="AF1714">
        <v>0</v>
      </c>
      <c r="AG1714">
        <v>0</v>
      </c>
      <c r="AH1714">
        <v>0</v>
      </c>
      <c r="AI1714">
        <v>0</v>
      </c>
      <c r="AJ1714">
        <v>0</v>
      </c>
      <c r="AK1714">
        <v>0</v>
      </c>
      <c r="AL1714">
        <v>1</v>
      </c>
      <c r="AM1714">
        <v>0</v>
      </c>
      <c r="AN1714">
        <v>1</v>
      </c>
      <c r="AO1714">
        <v>0</v>
      </c>
      <c r="AP1714">
        <v>0</v>
      </c>
      <c r="AQ1714">
        <v>0</v>
      </c>
      <c r="AR1714">
        <v>18</v>
      </c>
      <c r="AS1714" t="s">
        <v>16729</v>
      </c>
      <c r="AT1714" t="s">
        <v>80</v>
      </c>
    </row>
    <row r="1715" spans="1:46" x14ac:dyDescent="0.25">
      <c r="A1715" t="s">
        <v>16787</v>
      </c>
      <c r="B1715" t="s">
        <v>35281</v>
      </c>
      <c r="C1715" t="s">
        <v>35282</v>
      </c>
      <c r="D1715" t="s">
        <v>35283</v>
      </c>
      <c r="E1715">
        <v>449982</v>
      </c>
      <c r="G1715" t="s">
        <v>298</v>
      </c>
      <c r="H1715" t="s">
        <v>35284</v>
      </c>
      <c r="I1715" t="s">
        <v>35285</v>
      </c>
      <c r="J1715" t="s">
        <v>280</v>
      </c>
      <c r="K1715" t="s">
        <v>20341</v>
      </c>
      <c r="L1715" t="s">
        <v>35286</v>
      </c>
      <c r="M1715" t="s">
        <v>35287</v>
      </c>
      <c r="N1715" t="s">
        <v>281</v>
      </c>
      <c r="O1715" t="s">
        <v>155</v>
      </c>
      <c r="P1715" t="s">
        <v>35288</v>
      </c>
      <c r="Q1715" t="s">
        <v>282</v>
      </c>
      <c r="R1715" t="s">
        <v>284</v>
      </c>
      <c r="S1715" t="s">
        <v>78</v>
      </c>
      <c r="T1715" t="s">
        <v>18797</v>
      </c>
      <c r="U1715" t="s">
        <v>35289</v>
      </c>
      <c r="V1715" s="1" t="s">
        <v>19945</v>
      </c>
      <c r="W1715" t="s">
        <v>35290</v>
      </c>
      <c r="X1715" s="1" t="s">
        <v>22433</v>
      </c>
      <c r="Y1715">
        <v>1430</v>
      </c>
      <c r="Z1715" t="s">
        <v>35280</v>
      </c>
      <c r="AA1715">
        <v>0</v>
      </c>
      <c r="AB1715" t="s">
        <v>87</v>
      </c>
      <c r="AC1715">
        <v>0</v>
      </c>
      <c r="AD1715">
        <v>0</v>
      </c>
      <c r="AE1715">
        <v>0</v>
      </c>
      <c r="AF1715">
        <v>0</v>
      </c>
      <c r="AG1715">
        <v>0</v>
      </c>
      <c r="AH1715">
        <v>0</v>
      </c>
      <c r="AI1715">
        <v>0</v>
      </c>
      <c r="AJ1715">
        <v>0</v>
      </c>
      <c r="AK1715">
        <v>0</v>
      </c>
      <c r="AL1715">
        <v>1</v>
      </c>
      <c r="AM1715">
        <v>0</v>
      </c>
      <c r="AN1715">
        <v>1</v>
      </c>
      <c r="AO1715">
        <v>0</v>
      </c>
      <c r="AP1715">
        <v>0</v>
      </c>
      <c r="AQ1715">
        <v>0</v>
      </c>
      <c r="AR1715">
        <v>18</v>
      </c>
      <c r="AS1715" t="s">
        <v>16729</v>
      </c>
      <c r="AT1715" t="s">
        <v>80</v>
      </c>
    </row>
    <row r="1716" spans="1:46" x14ac:dyDescent="0.25">
      <c r="A1716" t="s">
        <v>1</v>
      </c>
      <c r="B1716" t="s">
        <v>35291</v>
      </c>
      <c r="C1716" t="s">
        <v>35292</v>
      </c>
      <c r="D1716" t="s">
        <v>35293</v>
      </c>
      <c r="E1716">
        <v>454651</v>
      </c>
      <c r="G1716" t="s">
        <v>295</v>
      </c>
      <c r="H1716" t="s">
        <v>35294</v>
      </c>
      <c r="I1716" t="s">
        <v>35295</v>
      </c>
      <c r="J1716" t="s">
        <v>280</v>
      </c>
      <c r="K1716" t="s">
        <v>16739</v>
      </c>
      <c r="L1716" t="s">
        <v>35296</v>
      </c>
      <c r="M1716" t="s">
        <v>287</v>
      </c>
      <c r="N1716" t="s">
        <v>285</v>
      </c>
      <c r="O1716" t="s">
        <v>75</v>
      </c>
      <c r="P1716" t="s">
        <v>35297</v>
      </c>
      <c r="Q1716" t="s">
        <v>282</v>
      </c>
      <c r="R1716" t="s">
        <v>284</v>
      </c>
      <c r="S1716" t="s">
        <v>195</v>
      </c>
      <c r="T1716" t="s">
        <v>18517</v>
      </c>
      <c r="U1716" t="s">
        <v>35298</v>
      </c>
      <c r="V1716" s="1" t="s">
        <v>19945</v>
      </c>
      <c r="W1716" t="s">
        <v>35299</v>
      </c>
      <c r="X1716" s="1" t="s">
        <v>22433</v>
      </c>
      <c r="Y1716">
        <v>1417</v>
      </c>
      <c r="Z1716" t="s">
        <v>35300</v>
      </c>
      <c r="AA1716">
        <v>1</v>
      </c>
      <c r="AB1716" t="s">
        <v>19296</v>
      </c>
      <c r="AC1716">
        <v>1</v>
      </c>
      <c r="AD1716">
        <v>1</v>
      </c>
      <c r="AE1716">
        <v>0</v>
      </c>
      <c r="AF1716">
        <v>0</v>
      </c>
      <c r="AG1716">
        <v>0</v>
      </c>
      <c r="AH1716">
        <v>0</v>
      </c>
      <c r="AI1716">
        <v>0</v>
      </c>
      <c r="AJ1716">
        <v>0</v>
      </c>
      <c r="AK1716">
        <v>0</v>
      </c>
      <c r="AL1716">
        <v>0</v>
      </c>
      <c r="AM1716">
        <v>0</v>
      </c>
      <c r="AN1716">
        <v>0</v>
      </c>
      <c r="AO1716">
        <v>0</v>
      </c>
      <c r="AP1716">
        <v>0</v>
      </c>
      <c r="AQ1716">
        <v>0</v>
      </c>
      <c r="AR1716">
        <v>18</v>
      </c>
      <c r="AS1716" t="s">
        <v>16734</v>
      </c>
      <c r="AT1716" t="s">
        <v>92</v>
      </c>
    </row>
    <row r="1717" spans="1:46" x14ac:dyDescent="0.25">
      <c r="A1717" t="s">
        <v>1</v>
      </c>
      <c r="B1717" t="s">
        <v>35301</v>
      </c>
      <c r="C1717" t="s">
        <v>35302</v>
      </c>
      <c r="D1717" t="s">
        <v>35303</v>
      </c>
      <c r="E1717">
        <v>462351</v>
      </c>
      <c r="G1717" t="s">
        <v>299</v>
      </c>
      <c r="H1717" t="s">
        <v>35304</v>
      </c>
      <c r="I1717" t="s">
        <v>35305</v>
      </c>
      <c r="J1717" t="s">
        <v>280</v>
      </c>
      <c r="K1717" t="s">
        <v>17065</v>
      </c>
      <c r="L1717" t="s">
        <v>35306</v>
      </c>
      <c r="M1717" t="s">
        <v>35307</v>
      </c>
      <c r="N1717" t="s">
        <v>281</v>
      </c>
      <c r="O1717" t="s">
        <v>75</v>
      </c>
      <c r="P1717" t="s">
        <v>35308</v>
      </c>
      <c r="Q1717" t="s">
        <v>282</v>
      </c>
      <c r="R1717" t="s">
        <v>284</v>
      </c>
      <c r="S1717" t="s">
        <v>16897</v>
      </c>
      <c r="T1717" t="s">
        <v>18801</v>
      </c>
      <c r="U1717" t="s">
        <v>35309</v>
      </c>
      <c r="V1717" s="1" t="s">
        <v>20208</v>
      </c>
      <c r="W1717" t="s">
        <v>21247</v>
      </c>
      <c r="X1717" s="1" t="s">
        <v>22433</v>
      </c>
      <c r="Y1717">
        <v>1406</v>
      </c>
      <c r="Z1717" t="s">
        <v>19297</v>
      </c>
      <c r="AA1717">
        <v>0</v>
      </c>
      <c r="AB1717" t="s">
        <v>87</v>
      </c>
      <c r="AC1717">
        <v>0</v>
      </c>
      <c r="AD1717">
        <v>0</v>
      </c>
      <c r="AE1717">
        <v>0</v>
      </c>
      <c r="AF1717">
        <v>0</v>
      </c>
      <c r="AG1717">
        <v>0</v>
      </c>
      <c r="AH1717">
        <v>0</v>
      </c>
      <c r="AI1717">
        <v>0</v>
      </c>
      <c r="AJ1717">
        <v>0</v>
      </c>
      <c r="AK1717">
        <v>0</v>
      </c>
      <c r="AL1717">
        <v>1</v>
      </c>
      <c r="AM1717">
        <v>0</v>
      </c>
      <c r="AN1717">
        <v>1</v>
      </c>
      <c r="AO1717">
        <v>0</v>
      </c>
      <c r="AP1717">
        <v>0</v>
      </c>
      <c r="AQ1717">
        <v>0</v>
      </c>
      <c r="AR1717">
        <v>18</v>
      </c>
      <c r="AS1717" t="s">
        <v>16732</v>
      </c>
      <c r="AT1717" t="s">
        <v>80</v>
      </c>
    </row>
    <row r="1718" spans="1:46" x14ac:dyDescent="0.25">
      <c r="A1718" t="s">
        <v>1</v>
      </c>
      <c r="B1718" t="s">
        <v>39032</v>
      </c>
      <c r="C1718" t="s">
        <v>39033</v>
      </c>
      <c r="D1718" t="s">
        <v>39034</v>
      </c>
      <c r="E1718">
        <v>462855</v>
      </c>
      <c r="G1718" t="s">
        <v>293</v>
      </c>
      <c r="H1718" t="s">
        <v>39035</v>
      </c>
      <c r="I1718" t="s">
        <v>39036</v>
      </c>
      <c r="J1718" t="s">
        <v>280</v>
      </c>
      <c r="K1718" t="s">
        <v>74</v>
      </c>
      <c r="L1718" t="s">
        <v>39037</v>
      </c>
      <c r="M1718" t="s">
        <v>287</v>
      </c>
      <c r="N1718" t="s">
        <v>39038</v>
      </c>
      <c r="O1718" t="s">
        <v>75</v>
      </c>
      <c r="P1718" t="s">
        <v>39039</v>
      </c>
      <c r="Q1718" t="s">
        <v>282</v>
      </c>
      <c r="R1718" t="s">
        <v>284</v>
      </c>
      <c r="S1718" t="s">
        <v>16897</v>
      </c>
      <c r="T1718" t="s">
        <v>18497</v>
      </c>
      <c r="U1718" t="s">
        <v>39040</v>
      </c>
      <c r="V1718" s="1" t="s">
        <v>20208</v>
      </c>
      <c r="W1718" t="s">
        <v>39041</v>
      </c>
      <c r="X1718" s="1" t="s">
        <v>22433</v>
      </c>
      <c r="Y1718">
        <v>1406</v>
      </c>
      <c r="Z1718" t="s">
        <v>19297</v>
      </c>
      <c r="AA1718">
        <v>0</v>
      </c>
      <c r="AB1718" t="s">
        <v>87</v>
      </c>
      <c r="AC1718">
        <v>0</v>
      </c>
      <c r="AD1718">
        <v>0</v>
      </c>
      <c r="AE1718">
        <v>0</v>
      </c>
      <c r="AF1718">
        <v>0</v>
      </c>
      <c r="AG1718">
        <v>0</v>
      </c>
      <c r="AH1718">
        <v>0</v>
      </c>
      <c r="AI1718">
        <v>0</v>
      </c>
      <c r="AJ1718">
        <v>0</v>
      </c>
      <c r="AK1718">
        <v>0</v>
      </c>
      <c r="AL1718">
        <v>1</v>
      </c>
      <c r="AM1718">
        <v>0</v>
      </c>
      <c r="AN1718">
        <v>1</v>
      </c>
      <c r="AO1718">
        <v>0</v>
      </c>
      <c r="AP1718">
        <v>0</v>
      </c>
      <c r="AQ1718">
        <v>0</v>
      </c>
      <c r="AR1718">
        <v>18</v>
      </c>
      <c r="AS1718" t="s">
        <v>16729</v>
      </c>
      <c r="AT1718" t="s">
        <v>80</v>
      </c>
    </row>
    <row r="1719" spans="1:46" x14ac:dyDescent="0.25">
      <c r="A1719" t="s">
        <v>1</v>
      </c>
      <c r="B1719" t="s">
        <v>35310</v>
      </c>
      <c r="C1719" t="s">
        <v>35311</v>
      </c>
      <c r="D1719" t="s">
        <v>35312</v>
      </c>
      <c r="E1719">
        <v>434262</v>
      </c>
      <c r="G1719" t="s">
        <v>298</v>
      </c>
      <c r="H1719" t="s">
        <v>35313</v>
      </c>
      <c r="I1719" t="s">
        <v>35314</v>
      </c>
      <c r="J1719" t="s">
        <v>280</v>
      </c>
      <c r="K1719" t="s">
        <v>17065</v>
      </c>
      <c r="L1719" t="s">
        <v>35315</v>
      </c>
      <c r="M1719" t="s">
        <v>35316</v>
      </c>
      <c r="N1719" t="s">
        <v>287</v>
      </c>
      <c r="O1719" t="s">
        <v>75</v>
      </c>
      <c r="P1719" t="s">
        <v>35317</v>
      </c>
      <c r="Q1719" t="s">
        <v>282</v>
      </c>
      <c r="R1719" t="s">
        <v>284</v>
      </c>
      <c r="S1719" t="s">
        <v>16897</v>
      </c>
      <c r="T1719" t="s">
        <v>18801</v>
      </c>
      <c r="U1719" t="s">
        <v>28574</v>
      </c>
      <c r="V1719" s="1" t="s">
        <v>18608</v>
      </c>
      <c r="W1719" t="s">
        <v>35318</v>
      </c>
      <c r="X1719" s="1" t="s">
        <v>22433</v>
      </c>
      <c r="Y1719">
        <v>1406</v>
      </c>
      <c r="Z1719" t="s">
        <v>19297</v>
      </c>
      <c r="AA1719">
        <v>0</v>
      </c>
      <c r="AB1719" t="s">
        <v>87</v>
      </c>
      <c r="AC1719">
        <v>0</v>
      </c>
      <c r="AD1719">
        <v>0</v>
      </c>
      <c r="AE1719">
        <v>0</v>
      </c>
      <c r="AF1719">
        <v>0</v>
      </c>
      <c r="AG1719">
        <v>0</v>
      </c>
      <c r="AH1719">
        <v>0</v>
      </c>
      <c r="AI1719">
        <v>0</v>
      </c>
      <c r="AJ1719">
        <v>0</v>
      </c>
      <c r="AK1719">
        <v>0</v>
      </c>
      <c r="AL1719">
        <v>1</v>
      </c>
      <c r="AM1719">
        <v>0</v>
      </c>
      <c r="AN1719">
        <v>1</v>
      </c>
      <c r="AO1719">
        <v>0</v>
      </c>
      <c r="AP1719">
        <v>0</v>
      </c>
      <c r="AQ1719">
        <v>0</v>
      </c>
      <c r="AR1719">
        <v>18</v>
      </c>
      <c r="AS1719" t="s">
        <v>16729</v>
      </c>
      <c r="AT1719" t="s">
        <v>80</v>
      </c>
    </row>
    <row r="1720" spans="1:46" x14ac:dyDescent="0.25">
      <c r="A1720" t="s">
        <v>0</v>
      </c>
      <c r="B1720" t="s">
        <v>27512</v>
      </c>
      <c r="C1720" t="s">
        <v>27513</v>
      </c>
      <c r="D1720" t="s">
        <v>27514</v>
      </c>
      <c r="E1720">
        <v>468483</v>
      </c>
      <c r="G1720" t="s">
        <v>293</v>
      </c>
      <c r="H1720" t="s">
        <v>27515</v>
      </c>
      <c r="I1720" t="s">
        <v>27516</v>
      </c>
      <c r="J1720" t="s">
        <v>280</v>
      </c>
      <c r="K1720" t="s">
        <v>17103</v>
      </c>
      <c r="L1720" t="s">
        <v>27517</v>
      </c>
      <c r="M1720" t="s">
        <v>27518</v>
      </c>
      <c r="N1720" t="s">
        <v>27519</v>
      </c>
      <c r="O1720" t="s">
        <v>75</v>
      </c>
      <c r="P1720" t="s">
        <v>27520</v>
      </c>
      <c r="Q1720" t="s">
        <v>282</v>
      </c>
      <c r="R1720" t="s">
        <v>284</v>
      </c>
      <c r="S1720" t="s">
        <v>17347</v>
      </c>
      <c r="T1720" t="s">
        <v>18477</v>
      </c>
      <c r="U1720" t="s">
        <v>27521</v>
      </c>
      <c r="V1720" s="1" t="s">
        <v>22433</v>
      </c>
      <c r="W1720" t="s">
        <v>27522</v>
      </c>
      <c r="X1720" s="1" t="s">
        <v>22433</v>
      </c>
      <c r="Y1720">
        <v>1387</v>
      </c>
      <c r="Z1720" t="s">
        <v>60497</v>
      </c>
      <c r="AA1720">
        <v>0</v>
      </c>
      <c r="AB1720" t="s">
        <v>87</v>
      </c>
      <c r="AC1720">
        <v>0</v>
      </c>
      <c r="AD1720">
        <v>0</v>
      </c>
      <c r="AE1720">
        <v>0</v>
      </c>
      <c r="AF1720">
        <v>0</v>
      </c>
      <c r="AG1720">
        <v>0</v>
      </c>
      <c r="AH1720">
        <v>0</v>
      </c>
      <c r="AI1720">
        <v>0</v>
      </c>
      <c r="AJ1720">
        <v>0</v>
      </c>
      <c r="AK1720">
        <v>0</v>
      </c>
      <c r="AL1720">
        <v>1</v>
      </c>
      <c r="AM1720">
        <v>0</v>
      </c>
      <c r="AN1720">
        <v>1</v>
      </c>
      <c r="AO1720">
        <v>0</v>
      </c>
      <c r="AP1720">
        <v>0</v>
      </c>
      <c r="AQ1720">
        <v>0</v>
      </c>
      <c r="AR1720">
        <v>18</v>
      </c>
      <c r="AS1720" t="s">
        <v>16729</v>
      </c>
      <c r="AT1720" t="s">
        <v>80</v>
      </c>
    </row>
    <row r="1721" spans="1:46" x14ac:dyDescent="0.25">
      <c r="A1721" t="s">
        <v>0</v>
      </c>
      <c r="B1721" t="s">
        <v>26593</v>
      </c>
      <c r="C1721" t="s">
        <v>26594</v>
      </c>
      <c r="D1721" t="s">
        <v>26595</v>
      </c>
      <c r="E1721">
        <v>468544</v>
      </c>
      <c r="G1721" t="s">
        <v>296</v>
      </c>
      <c r="H1721" t="s">
        <v>26596</v>
      </c>
      <c r="I1721" t="s">
        <v>26597</v>
      </c>
      <c r="J1721" t="s">
        <v>280</v>
      </c>
      <c r="K1721" t="s">
        <v>153</v>
      </c>
      <c r="L1721" t="s">
        <v>26598</v>
      </c>
      <c r="M1721" t="s">
        <v>26599</v>
      </c>
      <c r="N1721" t="s">
        <v>281</v>
      </c>
      <c r="O1721" t="s">
        <v>75</v>
      </c>
      <c r="P1721" t="s">
        <v>26600</v>
      </c>
      <c r="Q1721" t="s">
        <v>282</v>
      </c>
      <c r="R1721" t="s">
        <v>284</v>
      </c>
      <c r="S1721" t="s">
        <v>17347</v>
      </c>
      <c r="T1721" t="s">
        <v>18692</v>
      </c>
      <c r="U1721" t="s">
        <v>26601</v>
      </c>
      <c r="V1721" s="1" t="s">
        <v>22433</v>
      </c>
      <c r="W1721" t="s">
        <v>26602</v>
      </c>
      <c r="X1721" s="1" t="s">
        <v>22433</v>
      </c>
      <c r="Y1721">
        <v>1387</v>
      </c>
      <c r="Z1721" t="s">
        <v>60497</v>
      </c>
      <c r="AA1721">
        <v>0</v>
      </c>
      <c r="AB1721" t="s">
        <v>87</v>
      </c>
      <c r="AC1721">
        <v>0</v>
      </c>
      <c r="AD1721">
        <v>0</v>
      </c>
      <c r="AE1721">
        <v>0</v>
      </c>
      <c r="AF1721">
        <v>0</v>
      </c>
      <c r="AG1721">
        <v>0</v>
      </c>
      <c r="AH1721">
        <v>0</v>
      </c>
      <c r="AI1721">
        <v>0</v>
      </c>
      <c r="AJ1721">
        <v>0</v>
      </c>
      <c r="AK1721">
        <v>0</v>
      </c>
      <c r="AL1721">
        <v>1</v>
      </c>
      <c r="AM1721">
        <v>0</v>
      </c>
      <c r="AN1721">
        <v>1</v>
      </c>
      <c r="AO1721">
        <v>0</v>
      </c>
      <c r="AP1721">
        <v>0</v>
      </c>
      <c r="AQ1721">
        <v>0</v>
      </c>
      <c r="AR1721">
        <v>18</v>
      </c>
      <c r="AS1721" t="s">
        <v>16729</v>
      </c>
      <c r="AT1721" t="s">
        <v>80</v>
      </c>
    </row>
    <row r="1722" spans="1:46" x14ac:dyDescent="0.25">
      <c r="A1722" t="s">
        <v>16787</v>
      </c>
      <c r="B1722" t="s">
        <v>35319</v>
      </c>
      <c r="C1722" t="s">
        <v>35320</v>
      </c>
      <c r="D1722" t="s">
        <v>35321</v>
      </c>
      <c r="E1722">
        <v>279106</v>
      </c>
      <c r="G1722" t="s">
        <v>16900</v>
      </c>
      <c r="H1722" t="s">
        <v>35322</v>
      </c>
      <c r="I1722" t="s">
        <v>35323</v>
      </c>
      <c r="J1722" t="s">
        <v>280</v>
      </c>
      <c r="K1722" t="s">
        <v>18764</v>
      </c>
      <c r="L1722" t="s">
        <v>35324</v>
      </c>
      <c r="M1722" t="s">
        <v>35325</v>
      </c>
      <c r="N1722" t="s">
        <v>35325</v>
      </c>
      <c r="O1722" t="s">
        <v>155</v>
      </c>
      <c r="P1722" t="s">
        <v>35326</v>
      </c>
      <c r="Q1722" t="s">
        <v>286</v>
      </c>
      <c r="R1722" t="s">
        <v>35209</v>
      </c>
      <c r="S1722" t="s">
        <v>18765</v>
      </c>
      <c r="T1722" t="s">
        <v>18716</v>
      </c>
      <c r="U1722" t="s">
        <v>35327</v>
      </c>
      <c r="V1722" s="1" t="s">
        <v>18319</v>
      </c>
      <c r="W1722" t="s">
        <v>35328</v>
      </c>
      <c r="X1722" s="1" t="s">
        <v>22433</v>
      </c>
      <c r="Y1722">
        <v>1107</v>
      </c>
      <c r="Z1722" t="s">
        <v>18827</v>
      </c>
      <c r="AA1722">
        <v>0</v>
      </c>
      <c r="AB1722" t="s">
        <v>87</v>
      </c>
      <c r="AC1722">
        <v>0</v>
      </c>
      <c r="AD1722">
        <v>0</v>
      </c>
      <c r="AE1722">
        <v>0</v>
      </c>
      <c r="AF1722">
        <v>0</v>
      </c>
      <c r="AG1722">
        <v>0</v>
      </c>
      <c r="AH1722">
        <v>0</v>
      </c>
      <c r="AI1722">
        <v>0</v>
      </c>
      <c r="AJ1722">
        <v>0</v>
      </c>
      <c r="AK1722">
        <v>0</v>
      </c>
      <c r="AL1722">
        <v>0</v>
      </c>
      <c r="AM1722">
        <v>0</v>
      </c>
      <c r="AN1722">
        <v>0</v>
      </c>
      <c r="AO1722">
        <v>1</v>
      </c>
      <c r="AP1722">
        <v>0</v>
      </c>
      <c r="AQ1722">
        <v>1</v>
      </c>
      <c r="AR1722">
        <v>24</v>
      </c>
      <c r="AS1722" t="s">
        <v>18553</v>
      </c>
      <c r="AT1722" t="s">
        <v>17655</v>
      </c>
    </row>
    <row r="1723" spans="1:46" x14ac:dyDescent="0.25">
      <c r="A1723" t="s">
        <v>16787</v>
      </c>
      <c r="B1723" t="s">
        <v>24951</v>
      </c>
      <c r="C1723" t="s">
        <v>24952</v>
      </c>
      <c r="D1723" t="s">
        <v>24953</v>
      </c>
      <c r="E1723">
        <v>464373</v>
      </c>
      <c r="G1723" t="s">
        <v>293</v>
      </c>
      <c r="H1723" t="s">
        <v>24954</v>
      </c>
      <c r="I1723" t="s">
        <v>24955</v>
      </c>
      <c r="J1723" t="s">
        <v>280</v>
      </c>
      <c r="K1723" t="s">
        <v>18928</v>
      </c>
      <c r="L1723" t="s">
        <v>24956</v>
      </c>
      <c r="M1723" t="s">
        <v>24957</v>
      </c>
      <c r="N1723" t="s">
        <v>285</v>
      </c>
      <c r="O1723" t="s">
        <v>155</v>
      </c>
      <c r="P1723" t="s">
        <v>24958</v>
      </c>
      <c r="Q1723" t="s">
        <v>282</v>
      </c>
      <c r="R1723" t="s">
        <v>284</v>
      </c>
      <c r="S1723" t="s">
        <v>17162</v>
      </c>
      <c r="T1723" t="s">
        <v>18718</v>
      </c>
      <c r="U1723" t="s">
        <v>24959</v>
      </c>
      <c r="V1723" s="1" t="s">
        <v>20208</v>
      </c>
      <c r="W1723" t="s">
        <v>24960</v>
      </c>
      <c r="X1723" s="1" t="s">
        <v>22433</v>
      </c>
      <c r="Y1723">
        <v>1098</v>
      </c>
      <c r="Z1723" t="s">
        <v>60498</v>
      </c>
      <c r="AA1723">
        <v>0</v>
      </c>
      <c r="AB1723" t="s">
        <v>87</v>
      </c>
      <c r="AC1723">
        <v>0</v>
      </c>
      <c r="AD1723">
        <v>0</v>
      </c>
      <c r="AE1723">
        <v>0</v>
      </c>
      <c r="AF1723">
        <v>0</v>
      </c>
      <c r="AG1723">
        <v>0</v>
      </c>
      <c r="AH1723">
        <v>0</v>
      </c>
      <c r="AI1723">
        <v>0</v>
      </c>
      <c r="AJ1723">
        <v>0</v>
      </c>
      <c r="AK1723">
        <v>0</v>
      </c>
      <c r="AL1723">
        <v>1</v>
      </c>
      <c r="AM1723">
        <v>0</v>
      </c>
      <c r="AN1723">
        <v>1</v>
      </c>
      <c r="AO1723">
        <v>0</v>
      </c>
      <c r="AP1723">
        <v>0</v>
      </c>
      <c r="AQ1723">
        <v>0</v>
      </c>
      <c r="AR1723">
        <v>18</v>
      </c>
      <c r="AS1723" t="s">
        <v>16729</v>
      </c>
      <c r="AT1723" t="s">
        <v>80</v>
      </c>
    </row>
    <row r="1724" spans="1:46" x14ac:dyDescent="0.25">
      <c r="A1724" t="s">
        <v>0</v>
      </c>
      <c r="B1724" t="s">
        <v>26623</v>
      </c>
      <c r="C1724" t="s">
        <v>26624</v>
      </c>
      <c r="D1724" t="s">
        <v>26625</v>
      </c>
      <c r="E1724">
        <v>464300</v>
      </c>
      <c r="G1724" t="s">
        <v>291</v>
      </c>
      <c r="H1724" t="s">
        <v>26626</v>
      </c>
      <c r="I1724" t="s">
        <v>26627</v>
      </c>
      <c r="J1724" t="s">
        <v>280</v>
      </c>
      <c r="K1724" t="s">
        <v>16767</v>
      </c>
      <c r="L1724" t="s">
        <v>26628</v>
      </c>
      <c r="M1724" t="s">
        <v>26629</v>
      </c>
      <c r="N1724" t="s">
        <v>281</v>
      </c>
      <c r="O1724" t="s">
        <v>75</v>
      </c>
      <c r="P1724" t="s">
        <v>26630</v>
      </c>
      <c r="Q1724" t="s">
        <v>282</v>
      </c>
      <c r="R1724" t="s">
        <v>246</v>
      </c>
      <c r="S1724" t="s">
        <v>18751</v>
      </c>
      <c r="T1724" t="s">
        <v>18768</v>
      </c>
      <c r="U1724" t="s">
        <v>26631</v>
      </c>
      <c r="V1724" s="1" t="s">
        <v>20208</v>
      </c>
      <c r="W1724" t="s">
        <v>26632</v>
      </c>
      <c r="X1724" s="1" t="s">
        <v>22433</v>
      </c>
      <c r="Y1724">
        <v>922</v>
      </c>
      <c r="Z1724" t="s">
        <v>35339</v>
      </c>
      <c r="AA1724">
        <v>0</v>
      </c>
      <c r="AB1724" t="s">
        <v>87</v>
      </c>
      <c r="AC1724">
        <v>1</v>
      </c>
      <c r="AD1724">
        <v>0</v>
      </c>
      <c r="AE1724">
        <v>1</v>
      </c>
      <c r="AF1724">
        <v>0</v>
      </c>
      <c r="AG1724">
        <v>0</v>
      </c>
      <c r="AH1724">
        <v>0</v>
      </c>
      <c r="AI1724">
        <v>0</v>
      </c>
      <c r="AJ1724">
        <v>0</v>
      </c>
      <c r="AK1724">
        <v>0</v>
      </c>
      <c r="AL1724">
        <v>0</v>
      </c>
      <c r="AM1724">
        <v>0</v>
      </c>
      <c r="AN1724">
        <v>0</v>
      </c>
      <c r="AO1724">
        <v>0</v>
      </c>
      <c r="AP1724">
        <v>0</v>
      </c>
      <c r="AQ1724">
        <v>0</v>
      </c>
      <c r="AR1724">
        <v>18</v>
      </c>
      <c r="AS1724" t="s">
        <v>16734</v>
      </c>
      <c r="AT1724" t="s">
        <v>92</v>
      </c>
    </row>
    <row r="1725" spans="1:46" x14ac:dyDescent="0.25">
      <c r="A1725" t="s">
        <v>0</v>
      </c>
      <c r="B1725" t="s">
        <v>35329</v>
      </c>
      <c r="C1725" t="s">
        <v>35330</v>
      </c>
      <c r="D1725" t="s">
        <v>35331</v>
      </c>
      <c r="E1725">
        <v>461158</v>
      </c>
      <c r="G1725" t="s">
        <v>295</v>
      </c>
      <c r="H1725" t="s">
        <v>35332</v>
      </c>
      <c r="I1725" t="s">
        <v>35333</v>
      </c>
      <c r="J1725" t="s">
        <v>280</v>
      </c>
      <c r="K1725" t="s">
        <v>26890</v>
      </c>
      <c r="L1725" t="s">
        <v>35334</v>
      </c>
      <c r="M1725" t="s">
        <v>35335</v>
      </c>
      <c r="N1725" t="s">
        <v>281</v>
      </c>
      <c r="O1725" t="s">
        <v>75</v>
      </c>
      <c r="P1725" t="s">
        <v>35336</v>
      </c>
      <c r="Q1725" t="s">
        <v>282</v>
      </c>
      <c r="R1725" t="s">
        <v>246</v>
      </c>
      <c r="S1725" t="s">
        <v>18751</v>
      </c>
      <c r="T1725" t="s">
        <v>18773</v>
      </c>
      <c r="U1725" t="s">
        <v>35337</v>
      </c>
      <c r="V1725" s="1" t="s">
        <v>20208</v>
      </c>
      <c r="W1725" t="s">
        <v>35338</v>
      </c>
      <c r="X1725" s="1" t="s">
        <v>22433</v>
      </c>
      <c r="Y1725">
        <v>922</v>
      </c>
      <c r="Z1725" t="s">
        <v>35339</v>
      </c>
      <c r="AA1725">
        <v>0</v>
      </c>
      <c r="AB1725" t="s">
        <v>87</v>
      </c>
      <c r="AC1725">
        <v>0</v>
      </c>
      <c r="AD1725">
        <v>0</v>
      </c>
      <c r="AE1725">
        <v>0</v>
      </c>
      <c r="AF1725">
        <v>0</v>
      </c>
      <c r="AG1725">
        <v>0</v>
      </c>
      <c r="AH1725">
        <v>0</v>
      </c>
      <c r="AI1725">
        <v>0</v>
      </c>
      <c r="AJ1725">
        <v>0</v>
      </c>
      <c r="AK1725">
        <v>0</v>
      </c>
      <c r="AL1725">
        <v>1</v>
      </c>
      <c r="AM1725">
        <v>0</v>
      </c>
      <c r="AN1725">
        <v>1</v>
      </c>
      <c r="AO1725">
        <v>0</v>
      </c>
      <c r="AP1725">
        <v>0</v>
      </c>
      <c r="AQ1725">
        <v>0</v>
      </c>
      <c r="AR1725">
        <v>18</v>
      </c>
      <c r="AS1725" t="s">
        <v>16729</v>
      </c>
      <c r="AT1725" t="s">
        <v>80</v>
      </c>
    </row>
    <row r="1726" spans="1:46" x14ac:dyDescent="0.25">
      <c r="A1726" t="s">
        <v>2</v>
      </c>
      <c r="B1726" t="s">
        <v>38723</v>
      </c>
      <c r="C1726" t="s">
        <v>38724</v>
      </c>
      <c r="D1726" t="s">
        <v>38725</v>
      </c>
      <c r="E1726">
        <v>468386</v>
      </c>
      <c r="G1726" t="s">
        <v>291</v>
      </c>
      <c r="H1726" t="s">
        <v>38726</v>
      </c>
      <c r="I1726" t="s">
        <v>38727</v>
      </c>
      <c r="J1726" t="s">
        <v>280</v>
      </c>
      <c r="K1726" t="s">
        <v>20028</v>
      </c>
      <c r="L1726" t="s">
        <v>38728</v>
      </c>
      <c r="M1726" t="s">
        <v>38729</v>
      </c>
      <c r="N1726" t="s">
        <v>38730</v>
      </c>
      <c r="O1726" t="s">
        <v>75</v>
      </c>
      <c r="P1726" t="s">
        <v>38731</v>
      </c>
      <c r="Q1726" t="s">
        <v>282</v>
      </c>
      <c r="R1726" t="s">
        <v>284</v>
      </c>
      <c r="S1726" t="s">
        <v>18498</v>
      </c>
      <c r="T1726" t="s">
        <v>17353</v>
      </c>
      <c r="U1726" t="s">
        <v>38732</v>
      </c>
      <c r="V1726" s="1" t="s">
        <v>22433</v>
      </c>
      <c r="W1726" t="s">
        <v>38733</v>
      </c>
      <c r="X1726" s="1" t="s">
        <v>22433</v>
      </c>
      <c r="Y1726">
        <v>781</v>
      </c>
      <c r="Z1726" t="s">
        <v>60499</v>
      </c>
      <c r="AA1726">
        <v>0</v>
      </c>
      <c r="AB1726" t="s">
        <v>87</v>
      </c>
      <c r="AC1726">
        <v>0</v>
      </c>
      <c r="AD1726">
        <v>0</v>
      </c>
      <c r="AE1726">
        <v>0</v>
      </c>
      <c r="AF1726">
        <v>0</v>
      </c>
      <c r="AG1726">
        <v>0</v>
      </c>
      <c r="AH1726">
        <v>0</v>
      </c>
      <c r="AI1726">
        <v>0</v>
      </c>
      <c r="AJ1726">
        <v>0</v>
      </c>
      <c r="AK1726">
        <v>0</v>
      </c>
      <c r="AL1726">
        <v>1</v>
      </c>
      <c r="AM1726">
        <v>0</v>
      </c>
      <c r="AN1726">
        <v>1</v>
      </c>
      <c r="AO1726">
        <v>0</v>
      </c>
      <c r="AP1726">
        <v>0</v>
      </c>
      <c r="AQ1726">
        <v>0</v>
      </c>
      <c r="AR1726">
        <v>18</v>
      </c>
      <c r="AS1726" t="s">
        <v>16730</v>
      </c>
      <c r="AT1726" t="s">
        <v>80</v>
      </c>
    </row>
    <row r="1727" spans="1:46" x14ac:dyDescent="0.25">
      <c r="A1727" t="s">
        <v>2</v>
      </c>
      <c r="B1727" t="s">
        <v>26341</v>
      </c>
      <c r="C1727" t="s">
        <v>26342</v>
      </c>
      <c r="D1727" t="s">
        <v>26343</v>
      </c>
      <c r="E1727">
        <v>462492</v>
      </c>
      <c r="G1727" t="s">
        <v>298</v>
      </c>
      <c r="H1727" t="s">
        <v>26344</v>
      </c>
      <c r="I1727" t="s">
        <v>26345</v>
      </c>
      <c r="J1727" t="s">
        <v>280</v>
      </c>
      <c r="K1727" t="s">
        <v>18954</v>
      </c>
      <c r="L1727" t="s">
        <v>26346</v>
      </c>
      <c r="M1727" t="s">
        <v>26347</v>
      </c>
      <c r="N1727" t="s">
        <v>281</v>
      </c>
      <c r="O1727" t="s">
        <v>75</v>
      </c>
      <c r="P1727" t="s">
        <v>26348</v>
      </c>
      <c r="Q1727" t="s">
        <v>282</v>
      </c>
      <c r="R1727" t="s">
        <v>284</v>
      </c>
      <c r="S1727" t="s">
        <v>18498</v>
      </c>
      <c r="T1727" t="s">
        <v>18499</v>
      </c>
      <c r="U1727" t="s">
        <v>26349</v>
      </c>
      <c r="V1727" s="1" t="s">
        <v>20208</v>
      </c>
      <c r="W1727" t="s">
        <v>26350</v>
      </c>
      <c r="X1727" s="1" t="s">
        <v>22433</v>
      </c>
      <c r="Y1727">
        <v>781</v>
      </c>
      <c r="Z1727" t="s">
        <v>60499</v>
      </c>
      <c r="AA1727">
        <v>0</v>
      </c>
      <c r="AB1727" t="s">
        <v>87</v>
      </c>
      <c r="AC1727">
        <v>0</v>
      </c>
      <c r="AD1727">
        <v>0</v>
      </c>
      <c r="AE1727">
        <v>0</v>
      </c>
      <c r="AF1727">
        <v>0</v>
      </c>
      <c r="AG1727">
        <v>0</v>
      </c>
      <c r="AH1727">
        <v>0</v>
      </c>
      <c r="AI1727">
        <v>0</v>
      </c>
      <c r="AJ1727">
        <v>0</v>
      </c>
      <c r="AK1727">
        <v>0</v>
      </c>
      <c r="AL1727">
        <v>1</v>
      </c>
      <c r="AM1727">
        <v>0</v>
      </c>
      <c r="AN1727">
        <v>1</v>
      </c>
      <c r="AO1727">
        <v>0</v>
      </c>
      <c r="AP1727">
        <v>0</v>
      </c>
      <c r="AQ1727">
        <v>0</v>
      </c>
      <c r="AR1727">
        <v>18</v>
      </c>
      <c r="AS1727" t="s">
        <v>17070</v>
      </c>
      <c r="AT1727" t="s">
        <v>99</v>
      </c>
    </row>
    <row r="1728" spans="1:46" x14ac:dyDescent="0.25">
      <c r="A1728" t="s">
        <v>2</v>
      </c>
      <c r="B1728" t="s">
        <v>60500</v>
      </c>
      <c r="C1728" t="s">
        <v>60501</v>
      </c>
      <c r="D1728" t="s">
        <v>60502</v>
      </c>
      <c r="E1728">
        <v>469253</v>
      </c>
      <c r="G1728" t="s">
        <v>296</v>
      </c>
      <c r="H1728" t="s">
        <v>60503</v>
      </c>
      <c r="I1728" t="s">
        <v>60504</v>
      </c>
      <c r="J1728" t="s">
        <v>280</v>
      </c>
      <c r="K1728" t="s">
        <v>29514</v>
      </c>
      <c r="L1728" t="s">
        <v>60505</v>
      </c>
      <c r="M1728" t="s">
        <v>60506</v>
      </c>
      <c r="N1728" t="s">
        <v>285</v>
      </c>
      <c r="O1728" t="s">
        <v>75</v>
      </c>
      <c r="P1728" t="s">
        <v>60507</v>
      </c>
      <c r="Q1728" t="s">
        <v>282</v>
      </c>
      <c r="R1728" t="s">
        <v>284</v>
      </c>
      <c r="S1728" t="s">
        <v>18498</v>
      </c>
      <c r="T1728" t="s">
        <v>18939</v>
      </c>
      <c r="U1728" t="s">
        <v>60508</v>
      </c>
      <c r="V1728" s="1" t="s">
        <v>22433</v>
      </c>
      <c r="W1728" t="s">
        <v>60509</v>
      </c>
      <c r="X1728" s="1" t="s">
        <v>22433</v>
      </c>
      <c r="Y1728">
        <v>781</v>
      </c>
      <c r="Z1728" t="s">
        <v>60499</v>
      </c>
      <c r="AA1728">
        <v>0</v>
      </c>
      <c r="AB1728" t="s">
        <v>87</v>
      </c>
      <c r="AC1728">
        <v>1</v>
      </c>
      <c r="AD1728">
        <v>0</v>
      </c>
      <c r="AE1728">
        <v>1</v>
      </c>
      <c r="AF1728">
        <v>0</v>
      </c>
      <c r="AG1728">
        <v>0</v>
      </c>
      <c r="AH1728">
        <v>0</v>
      </c>
      <c r="AI1728">
        <v>0</v>
      </c>
      <c r="AJ1728">
        <v>0</v>
      </c>
      <c r="AK1728">
        <v>0</v>
      </c>
      <c r="AL1728">
        <v>0</v>
      </c>
      <c r="AM1728">
        <v>0</v>
      </c>
      <c r="AN1728">
        <v>0</v>
      </c>
      <c r="AO1728">
        <v>0</v>
      </c>
      <c r="AP1728">
        <v>0</v>
      </c>
      <c r="AQ1728">
        <v>0</v>
      </c>
      <c r="AR1728">
        <v>22</v>
      </c>
      <c r="AS1728" t="s">
        <v>18487</v>
      </c>
      <c r="AT1728" t="s">
        <v>92</v>
      </c>
    </row>
    <row r="1729" spans="1:46" x14ac:dyDescent="0.25">
      <c r="A1729" t="s">
        <v>16787</v>
      </c>
      <c r="B1729" t="s">
        <v>35340</v>
      </c>
      <c r="C1729" t="s">
        <v>35341</v>
      </c>
      <c r="D1729" t="s">
        <v>35342</v>
      </c>
      <c r="E1729">
        <v>462770</v>
      </c>
      <c r="G1729" t="s">
        <v>296</v>
      </c>
      <c r="H1729" t="s">
        <v>35343</v>
      </c>
      <c r="I1729" t="s">
        <v>35344</v>
      </c>
      <c r="J1729" t="s">
        <v>280</v>
      </c>
      <c r="K1729" t="s">
        <v>17594</v>
      </c>
      <c r="L1729" t="s">
        <v>35345</v>
      </c>
      <c r="M1729" t="s">
        <v>35346</v>
      </c>
      <c r="N1729" t="s">
        <v>35347</v>
      </c>
      <c r="O1729" t="s">
        <v>155</v>
      </c>
      <c r="P1729" t="s">
        <v>35348</v>
      </c>
      <c r="Q1729" t="s">
        <v>282</v>
      </c>
      <c r="R1729" t="s">
        <v>246</v>
      </c>
      <c r="S1729" t="s">
        <v>137</v>
      </c>
      <c r="T1729" t="s">
        <v>18710</v>
      </c>
      <c r="U1729" t="s">
        <v>35349</v>
      </c>
      <c r="V1729" s="1" t="s">
        <v>20208</v>
      </c>
      <c r="W1729" t="s">
        <v>35350</v>
      </c>
      <c r="X1729" s="1" t="s">
        <v>22433</v>
      </c>
      <c r="Y1729">
        <v>759</v>
      </c>
      <c r="Z1729" t="s">
        <v>20762</v>
      </c>
      <c r="AA1729">
        <v>1</v>
      </c>
      <c r="AB1729" t="s">
        <v>18006</v>
      </c>
      <c r="AC1729">
        <v>0</v>
      </c>
      <c r="AD1729">
        <v>0</v>
      </c>
      <c r="AE1729">
        <v>0</v>
      </c>
      <c r="AF1729">
        <v>0</v>
      </c>
      <c r="AG1729">
        <v>0</v>
      </c>
      <c r="AH1729">
        <v>0</v>
      </c>
      <c r="AI1729">
        <v>0</v>
      </c>
      <c r="AJ1729">
        <v>0</v>
      </c>
      <c r="AK1729">
        <v>0</v>
      </c>
      <c r="AL1729">
        <v>1</v>
      </c>
      <c r="AM1729">
        <v>1</v>
      </c>
      <c r="AN1729">
        <v>0</v>
      </c>
      <c r="AO1729">
        <v>0</v>
      </c>
      <c r="AP1729">
        <v>0</v>
      </c>
      <c r="AQ1729">
        <v>0</v>
      </c>
      <c r="AR1729">
        <v>19</v>
      </c>
      <c r="AS1729" t="s">
        <v>18503</v>
      </c>
      <c r="AT1729" t="s">
        <v>99</v>
      </c>
    </row>
    <row r="1730" spans="1:46" x14ac:dyDescent="0.25">
      <c r="A1730" t="s">
        <v>0</v>
      </c>
      <c r="B1730" t="s">
        <v>35351</v>
      </c>
      <c r="C1730" t="s">
        <v>35352</v>
      </c>
      <c r="D1730" t="s">
        <v>35353</v>
      </c>
      <c r="E1730">
        <v>465115</v>
      </c>
      <c r="G1730" t="s">
        <v>295</v>
      </c>
      <c r="H1730" t="s">
        <v>35354</v>
      </c>
      <c r="I1730" t="s">
        <v>35355</v>
      </c>
      <c r="J1730" t="s">
        <v>35356</v>
      </c>
      <c r="K1730" t="s">
        <v>26028</v>
      </c>
      <c r="L1730" t="s">
        <v>35357</v>
      </c>
      <c r="M1730" t="s">
        <v>287</v>
      </c>
      <c r="N1730" t="s">
        <v>281</v>
      </c>
      <c r="O1730" t="s">
        <v>75</v>
      </c>
      <c r="P1730" t="s">
        <v>35358</v>
      </c>
      <c r="Q1730" t="s">
        <v>282</v>
      </c>
      <c r="R1730" t="s">
        <v>246</v>
      </c>
      <c r="S1730" t="s">
        <v>17343</v>
      </c>
      <c r="T1730" t="s">
        <v>18742</v>
      </c>
      <c r="U1730" t="s">
        <v>35359</v>
      </c>
      <c r="V1730" s="1" t="s">
        <v>20208</v>
      </c>
      <c r="W1730" t="s">
        <v>35360</v>
      </c>
      <c r="X1730" s="1" t="s">
        <v>22433</v>
      </c>
      <c r="Y1730">
        <v>703</v>
      </c>
      <c r="Z1730" t="s">
        <v>35361</v>
      </c>
      <c r="AA1730">
        <v>0</v>
      </c>
      <c r="AB1730" t="s">
        <v>87</v>
      </c>
      <c r="AC1730">
        <v>0</v>
      </c>
      <c r="AD1730">
        <v>0</v>
      </c>
      <c r="AE1730">
        <v>0</v>
      </c>
      <c r="AF1730">
        <v>0</v>
      </c>
      <c r="AG1730">
        <v>0</v>
      </c>
      <c r="AH1730">
        <v>0</v>
      </c>
      <c r="AI1730">
        <v>0</v>
      </c>
      <c r="AJ1730">
        <v>0</v>
      </c>
      <c r="AK1730">
        <v>0</v>
      </c>
      <c r="AL1730">
        <v>1</v>
      </c>
      <c r="AM1730">
        <v>0</v>
      </c>
      <c r="AN1730">
        <v>1</v>
      </c>
      <c r="AO1730">
        <v>0</v>
      </c>
      <c r="AP1730">
        <v>0</v>
      </c>
      <c r="AQ1730">
        <v>0</v>
      </c>
      <c r="AR1730">
        <v>18</v>
      </c>
      <c r="AS1730" t="s">
        <v>16729</v>
      </c>
      <c r="AT1730" t="s">
        <v>80</v>
      </c>
    </row>
    <row r="1731" spans="1:46" x14ac:dyDescent="0.25">
      <c r="A1731" t="s">
        <v>0</v>
      </c>
      <c r="B1731" t="s">
        <v>60510</v>
      </c>
      <c r="C1731" t="s">
        <v>60511</v>
      </c>
      <c r="D1731" t="s">
        <v>60512</v>
      </c>
      <c r="E1731">
        <v>468898</v>
      </c>
      <c r="G1731" t="s">
        <v>293</v>
      </c>
      <c r="H1731" t="s">
        <v>60513</v>
      </c>
      <c r="I1731" t="s">
        <v>60514</v>
      </c>
      <c r="J1731" t="s">
        <v>280</v>
      </c>
      <c r="K1731" t="s">
        <v>133</v>
      </c>
      <c r="L1731" t="s">
        <v>60515</v>
      </c>
      <c r="M1731" t="s">
        <v>60516</v>
      </c>
      <c r="N1731" t="s">
        <v>60517</v>
      </c>
      <c r="O1731" t="s">
        <v>75</v>
      </c>
      <c r="P1731" t="s">
        <v>60518</v>
      </c>
      <c r="Q1731" t="s">
        <v>282</v>
      </c>
      <c r="R1731" t="s">
        <v>284</v>
      </c>
      <c r="S1731" t="s">
        <v>17343</v>
      </c>
      <c r="T1731" t="s">
        <v>18698</v>
      </c>
      <c r="U1731" t="s">
        <v>60519</v>
      </c>
      <c r="V1731" s="1" t="s">
        <v>22433</v>
      </c>
      <c r="W1731" t="s">
        <v>58600</v>
      </c>
      <c r="X1731" s="1" t="s">
        <v>22433</v>
      </c>
      <c r="Y1731">
        <v>703</v>
      </c>
      <c r="Z1731" t="s">
        <v>35361</v>
      </c>
      <c r="AA1731">
        <v>0</v>
      </c>
      <c r="AB1731" t="s">
        <v>87</v>
      </c>
      <c r="AC1731">
        <v>0</v>
      </c>
      <c r="AD1731">
        <v>0</v>
      </c>
      <c r="AE1731">
        <v>0</v>
      </c>
      <c r="AF1731">
        <v>0</v>
      </c>
      <c r="AG1731">
        <v>0</v>
      </c>
      <c r="AH1731">
        <v>0</v>
      </c>
      <c r="AI1731">
        <v>0</v>
      </c>
      <c r="AJ1731">
        <v>0</v>
      </c>
      <c r="AK1731">
        <v>0</v>
      </c>
      <c r="AL1731">
        <v>1</v>
      </c>
      <c r="AM1731">
        <v>0</v>
      </c>
      <c r="AN1731">
        <v>1</v>
      </c>
      <c r="AO1731">
        <v>0</v>
      </c>
      <c r="AP1731">
        <v>0</v>
      </c>
      <c r="AQ1731">
        <v>0</v>
      </c>
      <c r="AR1731">
        <v>18</v>
      </c>
      <c r="AS1731" t="s">
        <v>16729</v>
      </c>
      <c r="AT1731" t="s">
        <v>80</v>
      </c>
    </row>
    <row r="1732" spans="1:46" x14ac:dyDescent="0.25">
      <c r="A1732" t="s">
        <v>0</v>
      </c>
      <c r="B1732" t="s">
        <v>26503</v>
      </c>
      <c r="C1732" t="s">
        <v>26504</v>
      </c>
      <c r="D1732" t="s">
        <v>26505</v>
      </c>
      <c r="E1732">
        <v>464900</v>
      </c>
      <c r="G1732" t="s">
        <v>295</v>
      </c>
      <c r="H1732" t="s">
        <v>26506</v>
      </c>
      <c r="I1732" t="s">
        <v>26507</v>
      </c>
      <c r="J1732" t="s">
        <v>280</v>
      </c>
      <c r="K1732" t="s">
        <v>26508</v>
      </c>
      <c r="L1732" t="s">
        <v>26509</v>
      </c>
      <c r="M1732" t="s">
        <v>26510</v>
      </c>
      <c r="N1732" t="s">
        <v>285</v>
      </c>
      <c r="O1732" t="s">
        <v>75</v>
      </c>
      <c r="P1732" t="s">
        <v>26511</v>
      </c>
      <c r="Q1732" t="s">
        <v>282</v>
      </c>
      <c r="R1732" t="s">
        <v>284</v>
      </c>
      <c r="S1732" t="s">
        <v>17343</v>
      </c>
      <c r="T1732" t="s">
        <v>18730</v>
      </c>
      <c r="U1732" t="s">
        <v>26512</v>
      </c>
      <c r="V1732" s="1" t="s">
        <v>20208</v>
      </c>
      <c r="W1732" t="s">
        <v>26513</v>
      </c>
      <c r="X1732" s="1" t="s">
        <v>22433</v>
      </c>
      <c r="Y1732">
        <v>703</v>
      </c>
      <c r="Z1732" t="s">
        <v>35361</v>
      </c>
      <c r="AA1732">
        <v>0</v>
      </c>
      <c r="AB1732" t="s">
        <v>87</v>
      </c>
      <c r="AC1732">
        <v>0</v>
      </c>
      <c r="AD1732">
        <v>0</v>
      </c>
      <c r="AE1732">
        <v>0</v>
      </c>
      <c r="AF1732">
        <v>0</v>
      </c>
      <c r="AG1732">
        <v>0</v>
      </c>
      <c r="AH1732">
        <v>0</v>
      </c>
      <c r="AI1732">
        <v>0</v>
      </c>
      <c r="AJ1732">
        <v>0</v>
      </c>
      <c r="AK1732">
        <v>0</v>
      </c>
      <c r="AL1732">
        <v>1</v>
      </c>
      <c r="AM1732">
        <v>0</v>
      </c>
      <c r="AN1732">
        <v>1</v>
      </c>
      <c r="AO1732">
        <v>0</v>
      </c>
      <c r="AP1732">
        <v>0</v>
      </c>
      <c r="AQ1732">
        <v>0</v>
      </c>
      <c r="AR1732">
        <v>18</v>
      </c>
      <c r="AS1732" t="s">
        <v>16729</v>
      </c>
      <c r="AT1732" t="s">
        <v>80</v>
      </c>
    </row>
    <row r="1733" spans="1:46" x14ac:dyDescent="0.25">
      <c r="A1733" t="s">
        <v>2</v>
      </c>
      <c r="B1733" t="s">
        <v>28020</v>
      </c>
      <c r="C1733" t="s">
        <v>28021</v>
      </c>
      <c r="D1733" t="s">
        <v>28022</v>
      </c>
      <c r="E1733">
        <v>459811</v>
      </c>
      <c r="G1733" t="s">
        <v>293</v>
      </c>
      <c r="H1733" t="s">
        <v>28023</v>
      </c>
      <c r="I1733" t="s">
        <v>28024</v>
      </c>
      <c r="J1733" t="s">
        <v>280</v>
      </c>
      <c r="K1733" t="s">
        <v>197</v>
      </c>
      <c r="L1733" t="s">
        <v>28025</v>
      </c>
      <c r="M1733" t="s">
        <v>28026</v>
      </c>
      <c r="N1733" t="s">
        <v>281</v>
      </c>
      <c r="O1733" t="s">
        <v>75</v>
      </c>
      <c r="P1733" t="s">
        <v>28027</v>
      </c>
      <c r="Q1733" t="s">
        <v>282</v>
      </c>
      <c r="R1733" t="s">
        <v>28028</v>
      </c>
      <c r="S1733" t="s">
        <v>17348</v>
      </c>
      <c r="T1733" t="s">
        <v>18511</v>
      </c>
      <c r="U1733" t="s">
        <v>28029</v>
      </c>
      <c r="V1733" s="1" t="s">
        <v>20208</v>
      </c>
      <c r="W1733" t="s">
        <v>28030</v>
      </c>
      <c r="X1733" s="1" t="s">
        <v>22433</v>
      </c>
      <c r="Y1733">
        <v>591</v>
      </c>
      <c r="Z1733" t="s">
        <v>18828</v>
      </c>
      <c r="AA1733">
        <v>0</v>
      </c>
      <c r="AB1733" t="s">
        <v>87</v>
      </c>
      <c r="AC1733">
        <v>0</v>
      </c>
      <c r="AD1733">
        <v>0</v>
      </c>
      <c r="AE1733">
        <v>0</v>
      </c>
      <c r="AF1733">
        <v>0</v>
      </c>
      <c r="AG1733">
        <v>0</v>
      </c>
      <c r="AH1733">
        <v>0</v>
      </c>
      <c r="AI1733">
        <v>0</v>
      </c>
      <c r="AJ1733">
        <v>0</v>
      </c>
      <c r="AK1733">
        <v>0</v>
      </c>
      <c r="AL1733">
        <v>1</v>
      </c>
      <c r="AM1733">
        <v>0</v>
      </c>
      <c r="AN1733">
        <v>1</v>
      </c>
      <c r="AO1733">
        <v>0</v>
      </c>
      <c r="AP1733">
        <v>0</v>
      </c>
      <c r="AQ1733">
        <v>0</v>
      </c>
      <c r="AR1733">
        <v>18</v>
      </c>
      <c r="AS1733" t="s">
        <v>16898</v>
      </c>
      <c r="AT1733" t="s">
        <v>80</v>
      </c>
    </row>
    <row r="1734" spans="1:46" x14ac:dyDescent="0.25">
      <c r="A1734" t="s">
        <v>2</v>
      </c>
      <c r="B1734" t="s">
        <v>35362</v>
      </c>
      <c r="C1734" t="s">
        <v>35363</v>
      </c>
      <c r="D1734" t="s">
        <v>35364</v>
      </c>
      <c r="E1734">
        <v>463112</v>
      </c>
      <c r="G1734" t="s">
        <v>295</v>
      </c>
      <c r="H1734" t="s">
        <v>35365</v>
      </c>
      <c r="I1734" t="s">
        <v>35366</v>
      </c>
      <c r="J1734" t="s">
        <v>280</v>
      </c>
      <c r="K1734" t="s">
        <v>17155</v>
      </c>
      <c r="L1734" t="s">
        <v>35367</v>
      </c>
      <c r="M1734" t="s">
        <v>35368</v>
      </c>
      <c r="N1734" t="s">
        <v>35369</v>
      </c>
      <c r="O1734" t="s">
        <v>75</v>
      </c>
      <c r="P1734" t="s">
        <v>35370</v>
      </c>
      <c r="Q1734" t="s">
        <v>282</v>
      </c>
      <c r="R1734" t="s">
        <v>284</v>
      </c>
      <c r="S1734" t="s">
        <v>17348</v>
      </c>
      <c r="T1734" t="s">
        <v>18720</v>
      </c>
      <c r="U1734" t="s">
        <v>35371</v>
      </c>
      <c r="V1734" s="1" t="s">
        <v>20208</v>
      </c>
      <c r="W1734" t="s">
        <v>35372</v>
      </c>
      <c r="X1734" s="1" t="s">
        <v>22433</v>
      </c>
      <c r="Y1734">
        <v>591</v>
      </c>
      <c r="Z1734" t="s">
        <v>18828</v>
      </c>
      <c r="AA1734">
        <v>0</v>
      </c>
      <c r="AB1734" t="s">
        <v>87</v>
      </c>
      <c r="AC1734">
        <v>0</v>
      </c>
      <c r="AD1734">
        <v>0</v>
      </c>
      <c r="AE1734">
        <v>0</v>
      </c>
      <c r="AF1734">
        <v>0</v>
      </c>
      <c r="AG1734">
        <v>0</v>
      </c>
      <c r="AH1734">
        <v>0</v>
      </c>
      <c r="AI1734">
        <v>0</v>
      </c>
      <c r="AJ1734">
        <v>0</v>
      </c>
      <c r="AK1734">
        <v>0</v>
      </c>
      <c r="AL1734">
        <v>1</v>
      </c>
      <c r="AM1734">
        <v>0</v>
      </c>
      <c r="AN1734">
        <v>1</v>
      </c>
      <c r="AO1734">
        <v>0</v>
      </c>
      <c r="AP1734">
        <v>0</v>
      </c>
      <c r="AQ1734">
        <v>0</v>
      </c>
      <c r="AR1734">
        <v>18</v>
      </c>
      <c r="AS1734" t="s">
        <v>16729</v>
      </c>
      <c r="AT1734" t="s">
        <v>80</v>
      </c>
    </row>
    <row r="1735" spans="1:46" x14ac:dyDescent="0.25">
      <c r="A1735" t="s">
        <v>16787</v>
      </c>
      <c r="B1735" t="s">
        <v>26723</v>
      </c>
      <c r="C1735" t="s">
        <v>26724</v>
      </c>
      <c r="D1735" t="s">
        <v>26725</v>
      </c>
      <c r="E1735">
        <v>468619</v>
      </c>
      <c r="G1735" t="s">
        <v>298</v>
      </c>
      <c r="H1735" t="s">
        <v>26726</v>
      </c>
      <c r="I1735" t="s">
        <v>26727</v>
      </c>
      <c r="J1735" t="s">
        <v>280</v>
      </c>
      <c r="K1735" t="s">
        <v>18631</v>
      </c>
      <c r="L1735" t="s">
        <v>26728</v>
      </c>
      <c r="M1735" t="s">
        <v>26729</v>
      </c>
      <c r="N1735" t="s">
        <v>287</v>
      </c>
      <c r="O1735" t="s">
        <v>155</v>
      </c>
      <c r="P1735" t="s">
        <v>26730</v>
      </c>
      <c r="Q1735" t="s">
        <v>282</v>
      </c>
      <c r="R1735" t="s">
        <v>284</v>
      </c>
      <c r="S1735" t="s">
        <v>18672</v>
      </c>
      <c r="T1735" t="s">
        <v>18760</v>
      </c>
      <c r="U1735" t="s">
        <v>19954</v>
      </c>
      <c r="V1735" s="1" t="s">
        <v>22433</v>
      </c>
      <c r="W1735" t="s">
        <v>26731</v>
      </c>
      <c r="X1735" s="1" t="s">
        <v>22433</v>
      </c>
      <c r="Y1735">
        <v>1927</v>
      </c>
      <c r="Z1735" t="s">
        <v>60520</v>
      </c>
      <c r="AA1735">
        <v>0</v>
      </c>
      <c r="AB1735" t="s">
        <v>87</v>
      </c>
      <c r="AC1735">
        <v>0</v>
      </c>
      <c r="AD1735">
        <v>0</v>
      </c>
      <c r="AE1735">
        <v>0</v>
      </c>
      <c r="AF1735">
        <v>0</v>
      </c>
      <c r="AG1735">
        <v>0</v>
      </c>
      <c r="AH1735">
        <v>0</v>
      </c>
      <c r="AI1735">
        <v>0</v>
      </c>
      <c r="AJ1735">
        <v>0</v>
      </c>
      <c r="AK1735">
        <v>0</v>
      </c>
      <c r="AL1735">
        <v>1</v>
      </c>
      <c r="AM1735">
        <v>0</v>
      </c>
      <c r="AN1735">
        <v>1</v>
      </c>
      <c r="AO1735">
        <v>0</v>
      </c>
      <c r="AP1735">
        <v>0</v>
      </c>
      <c r="AQ1735">
        <v>0</v>
      </c>
      <c r="AR1735">
        <v>18</v>
      </c>
      <c r="AS1735" t="s">
        <v>16730</v>
      </c>
      <c r="AT1735" t="s">
        <v>80</v>
      </c>
    </row>
    <row r="1736" spans="1:46" x14ac:dyDescent="0.25">
      <c r="A1736" t="s">
        <v>16787</v>
      </c>
      <c r="B1736" t="s">
        <v>60521</v>
      </c>
      <c r="C1736" t="s">
        <v>60522</v>
      </c>
      <c r="D1736" t="s">
        <v>60523</v>
      </c>
      <c r="E1736">
        <v>469834</v>
      </c>
      <c r="G1736" t="s">
        <v>291</v>
      </c>
      <c r="H1736" t="s">
        <v>60524</v>
      </c>
      <c r="I1736" t="s">
        <v>60525</v>
      </c>
      <c r="J1736" t="s">
        <v>280</v>
      </c>
      <c r="K1736" t="s">
        <v>18631</v>
      </c>
      <c r="L1736" t="s">
        <v>60526</v>
      </c>
      <c r="M1736" t="s">
        <v>60527</v>
      </c>
      <c r="N1736" t="s">
        <v>281</v>
      </c>
      <c r="O1736" t="s">
        <v>155</v>
      </c>
      <c r="P1736" t="s">
        <v>60528</v>
      </c>
      <c r="Q1736" t="s">
        <v>282</v>
      </c>
      <c r="R1736" t="s">
        <v>284</v>
      </c>
      <c r="S1736" t="s">
        <v>18672</v>
      </c>
      <c r="T1736" t="s">
        <v>18760</v>
      </c>
      <c r="U1736" t="s">
        <v>60529</v>
      </c>
      <c r="V1736" s="1" t="s">
        <v>22433</v>
      </c>
      <c r="W1736" t="s">
        <v>60530</v>
      </c>
      <c r="X1736" s="1" t="s">
        <v>22433</v>
      </c>
      <c r="Y1736">
        <v>1927</v>
      </c>
      <c r="Z1736" t="s">
        <v>60520</v>
      </c>
      <c r="AA1736">
        <v>0</v>
      </c>
      <c r="AB1736" t="s">
        <v>87</v>
      </c>
      <c r="AC1736">
        <v>0</v>
      </c>
      <c r="AD1736">
        <v>0</v>
      </c>
      <c r="AE1736">
        <v>0</v>
      </c>
      <c r="AF1736">
        <v>0</v>
      </c>
      <c r="AG1736">
        <v>0</v>
      </c>
      <c r="AH1736">
        <v>0</v>
      </c>
      <c r="AI1736">
        <v>0</v>
      </c>
      <c r="AJ1736">
        <v>0</v>
      </c>
      <c r="AK1736">
        <v>0</v>
      </c>
      <c r="AL1736">
        <v>1</v>
      </c>
      <c r="AM1736">
        <v>0</v>
      </c>
      <c r="AN1736">
        <v>1</v>
      </c>
      <c r="AO1736">
        <v>0</v>
      </c>
      <c r="AP1736">
        <v>0</v>
      </c>
      <c r="AQ1736">
        <v>0</v>
      </c>
      <c r="AR1736">
        <v>18</v>
      </c>
      <c r="AS1736" t="s">
        <v>16898</v>
      </c>
      <c r="AT1736" t="s">
        <v>80</v>
      </c>
    </row>
    <row r="1737" spans="1:46" x14ac:dyDescent="0.25">
      <c r="A1737" t="s">
        <v>0</v>
      </c>
      <c r="B1737" t="s">
        <v>35383</v>
      </c>
      <c r="C1737" t="s">
        <v>35384</v>
      </c>
      <c r="D1737" t="s">
        <v>35385</v>
      </c>
      <c r="E1737">
        <v>462739</v>
      </c>
      <c r="G1737" t="s">
        <v>298</v>
      </c>
      <c r="H1737" t="s">
        <v>35386</v>
      </c>
      <c r="I1737" t="s">
        <v>35387</v>
      </c>
      <c r="J1737" t="s">
        <v>280</v>
      </c>
      <c r="K1737" t="s">
        <v>133</v>
      </c>
      <c r="L1737" t="s">
        <v>35388</v>
      </c>
      <c r="M1737" t="s">
        <v>35389</v>
      </c>
      <c r="N1737" t="s">
        <v>285</v>
      </c>
      <c r="O1737" t="s">
        <v>75</v>
      </c>
      <c r="P1737" t="s">
        <v>35390</v>
      </c>
      <c r="Q1737" t="s">
        <v>282</v>
      </c>
      <c r="R1737" t="s">
        <v>284</v>
      </c>
      <c r="S1737" t="s">
        <v>17343</v>
      </c>
      <c r="T1737" t="s">
        <v>18742</v>
      </c>
      <c r="U1737" t="s">
        <v>35391</v>
      </c>
      <c r="V1737" s="1" t="s">
        <v>20208</v>
      </c>
      <c r="W1737" t="s">
        <v>35392</v>
      </c>
      <c r="X1737" s="1" t="s">
        <v>22433</v>
      </c>
      <c r="Y1737">
        <v>1878</v>
      </c>
      <c r="Z1737" t="s">
        <v>18893</v>
      </c>
      <c r="AA1737">
        <v>1</v>
      </c>
      <c r="AB1737" t="s">
        <v>16827</v>
      </c>
      <c r="AC1737">
        <v>1</v>
      </c>
      <c r="AD1737">
        <v>1</v>
      </c>
      <c r="AE1737">
        <v>0</v>
      </c>
      <c r="AF1737">
        <v>0</v>
      </c>
      <c r="AG1737">
        <v>0</v>
      </c>
      <c r="AH1737">
        <v>0</v>
      </c>
      <c r="AI1737">
        <v>0</v>
      </c>
      <c r="AJ1737">
        <v>0</v>
      </c>
      <c r="AK1737">
        <v>0</v>
      </c>
      <c r="AL1737">
        <v>0</v>
      </c>
      <c r="AM1737">
        <v>0</v>
      </c>
      <c r="AN1737">
        <v>0</v>
      </c>
      <c r="AO1737">
        <v>0</v>
      </c>
      <c r="AP1737">
        <v>0</v>
      </c>
      <c r="AQ1737">
        <v>0</v>
      </c>
      <c r="AR1737">
        <v>18</v>
      </c>
      <c r="AS1737" t="s">
        <v>16734</v>
      </c>
      <c r="AT1737" t="s">
        <v>92</v>
      </c>
    </row>
    <row r="1738" spans="1:46" x14ac:dyDescent="0.25">
      <c r="A1738" t="s">
        <v>0</v>
      </c>
      <c r="B1738" t="s">
        <v>35373</v>
      </c>
      <c r="C1738" t="s">
        <v>35374</v>
      </c>
      <c r="D1738" t="s">
        <v>35375</v>
      </c>
      <c r="E1738">
        <v>465029</v>
      </c>
      <c r="G1738" t="s">
        <v>295</v>
      </c>
      <c r="H1738" t="s">
        <v>35376</v>
      </c>
      <c r="I1738" t="s">
        <v>35377</v>
      </c>
      <c r="J1738" t="s">
        <v>280</v>
      </c>
      <c r="K1738" t="s">
        <v>26028</v>
      </c>
      <c r="L1738" t="s">
        <v>35378</v>
      </c>
      <c r="M1738" t="s">
        <v>35379</v>
      </c>
      <c r="N1738" t="s">
        <v>281</v>
      </c>
      <c r="O1738" t="s">
        <v>75</v>
      </c>
      <c r="P1738" t="s">
        <v>35380</v>
      </c>
      <c r="Q1738" t="s">
        <v>282</v>
      </c>
      <c r="R1738" t="s">
        <v>246</v>
      </c>
      <c r="S1738" t="s">
        <v>17343</v>
      </c>
      <c r="T1738" t="s">
        <v>18742</v>
      </c>
      <c r="U1738" t="s">
        <v>35381</v>
      </c>
      <c r="V1738" s="1" t="s">
        <v>20208</v>
      </c>
      <c r="W1738" t="s">
        <v>35382</v>
      </c>
      <c r="X1738" s="1" t="s">
        <v>22433</v>
      </c>
      <c r="Y1738">
        <v>1878</v>
      </c>
      <c r="Z1738" t="s">
        <v>18893</v>
      </c>
      <c r="AA1738">
        <v>1</v>
      </c>
      <c r="AB1738" t="s">
        <v>16827</v>
      </c>
      <c r="AC1738">
        <v>1</v>
      </c>
      <c r="AD1738">
        <v>1</v>
      </c>
      <c r="AE1738">
        <v>0</v>
      </c>
      <c r="AF1738">
        <v>0</v>
      </c>
      <c r="AG1738">
        <v>0</v>
      </c>
      <c r="AH1738">
        <v>0</v>
      </c>
      <c r="AI1738">
        <v>0</v>
      </c>
      <c r="AJ1738">
        <v>0</v>
      </c>
      <c r="AK1738">
        <v>0</v>
      </c>
      <c r="AL1738">
        <v>0</v>
      </c>
      <c r="AM1738">
        <v>0</v>
      </c>
      <c r="AN1738">
        <v>0</v>
      </c>
      <c r="AO1738">
        <v>0</v>
      </c>
      <c r="AP1738">
        <v>0</v>
      </c>
      <c r="AQ1738">
        <v>0</v>
      </c>
      <c r="AR1738">
        <v>18</v>
      </c>
      <c r="AS1738" t="s">
        <v>16734</v>
      </c>
      <c r="AT1738" t="s">
        <v>92</v>
      </c>
    </row>
    <row r="1739" spans="1:46" x14ac:dyDescent="0.25">
      <c r="A1739" t="s">
        <v>0</v>
      </c>
      <c r="B1739" t="s">
        <v>60531</v>
      </c>
      <c r="C1739" t="s">
        <v>60532</v>
      </c>
      <c r="D1739" t="s">
        <v>60533</v>
      </c>
      <c r="E1739">
        <v>469732</v>
      </c>
      <c r="G1739" t="s">
        <v>293</v>
      </c>
      <c r="H1739" t="s">
        <v>60534</v>
      </c>
      <c r="I1739" t="s">
        <v>60535</v>
      </c>
      <c r="J1739" t="s">
        <v>280</v>
      </c>
      <c r="K1739" t="s">
        <v>133</v>
      </c>
      <c r="L1739" t="s">
        <v>60536</v>
      </c>
      <c r="M1739" t="s">
        <v>60537</v>
      </c>
      <c r="N1739" t="s">
        <v>60538</v>
      </c>
      <c r="O1739" t="s">
        <v>75</v>
      </c>
      <c r="P1739" t="s">
        <v>60539</v>
      </c>
      <c r="Q1739" t="s">
        <v>282</v>
      </c>
      <c r="R1739" t="s">
        <v>284</v>
      </c>
      <c r="S1739" t="s">
        <v>17343</v>
      </c>
      <c r="T1739" t="s">
        <v>18730</v>
      </c>
      <c r="U1739" t="s">
        <v>60540</v>
      </c>
      <c r="V1739" s="1" t="s">
        <v>22433</v>
      </c>
      <c r="W1739" t="s">
        <v>60541</v>
      </c>
      <c r="X1739" s="1" t="s">
        <v>22433</v>
      </c>
      <c r="Y1739">
        <v>1878</v>
      </c>
      <c r="Z1739" t="s">
        <v>18893</v>
      </c>
      <c r="AA1739">
        <v>1</v>
      </c>
      <c r="AB1739" t="s">
        <v>16827</v>
      </c>
      <c r="AC1739">
        <v>1</v>
      </c>
      <c r="AD1739">
        <v>1</v>
      </c>
      <c r="AE1739">
        <v>0</v>
      </c>
      <c r="AF1739">
        <v>0</v>
      </c>
      <c r="AG1739">
        <v>0</v>
      </c>
      <c r="AH1739">
        <v>0</v>
      </c>
      <c r="AI1739">
        <v>0</v>
      </c>
      <c r="AJ1739">
        <v>0</v>
      </c>
      <c r="AK1739">
        <v>0</v>
      </c>
      <c r="AL1739">
        <v>0</v>
      </c>
      <c r="AM1739">
        <v>0</v>
      </c>
      <c r="AN1739">
        <v>0</v>
      </c>
      <c r="AO1739">
        <v>0</v>
      </c>
      <c r="AP1739">
        <v>0</v>
      </c>
      <c r="AQ1739">
        <v>0</v>
      </c>
      <c r="AR1739">
        <v>18</v>
      </c>
      <c r="AS1739" t="s">
        <v>16734</v>
      </c>
      <c r="AT1739" t="s">
        <v>92</v>
      </c>
    </row>
    <row r="1740" spans="1:46" x14ac:dyDescent="0.25">
      <c r="A1740" t="s">
        <v>1</v>
      </c>
      <c r="B1740" t="s">
        <v>35393</v>
      </c>
      <c r="C1740" t="s">
        <v>35394</v>
      </c>
      <c r="D1740" t="s">
        <v>35395</v>
      </c>
      <c r="E1740">
        <v>465143</v>
      </c>
      <c r="G1740" t="s">
        <v>295</v>
      </c>
      <c r="H1740" t="s">
        <v>35396</v>
      </c>
      <c r="I1740" t="s">
        <v>35397</v>
      </c>
      <c r="J1740" t="s">
        <v>280</v>
      </c>
      <c r="K1740" t="s">
        <v>17572</v>
      </c>
      <c r="L1740" t="s">
        <v>35398</v>
      </c>
      <c r="M1740" t="s">
        <v>35399</v>
      </c>
      <c r="N1740" t="s">
        <v>281</v>
      </c>
      <c r="O1740" t="s">
        <v>116</v>
      </c>
      <c r="P1740" t="s">
        <v>35400</v>
      </c>
      <c r="Q1740" t="s">
        <v>282</v>
      </c>
      <c r="R1740" t="s">
        <v>246</v>
      </c>
      <c r="S1740" t="s">
        <v>106</v>
      </c>
      <c r="T1740" t="s">
        <v>18489</v>
      </c>
      <c r="U1740" t="s">
        <v>20975</v>
      </c>
      <c r="V1740" s="1" t="s">
        <v>20208</v>
      </c>
      <c r="W1740" t="s">
        <v>35401</v>
      </c>
      <c r="X1740" s="1" t="s">
        <v>22433</v>
      </c>
      <c r="Y1740">
        <v>1582</v>
      </c>
      <c r="Z1740" t="s">
        <v>35402</v>
      </c>
      <c r="AA1740">
        <v>1</v>
      </c>
      <c r="AB1740" t="s">
        <v>19296</v>
      </c>
      <c r="AC1740">
        <v>1</v>
      </c>
      <c r="AD1740">
        <v>1</v>
      </c>
      <c r="AE1740">
        <v>0</v>
      </c>
      <c r="AF1740">
        <v>0</v>
      </c>
      <c r="AG1740">
        <v>0</v>
      </c>
      <c r="AH1740">
        <v>0</v>
      </c>
      <c r="AI1740">
        <v>0</v>
      </c>
      <c r="AJ1740">
        <v>0</v>
      </c>
      <c r="AK1740">
        <v>0</v>
      </c>
      <c r="AL1740">
        <v>0</v>
      </c>
      <c r="AM1740">
        <v>0</v>
      </c>
      <c r="AN1740">
        <v>0</v>
      </c>
      <c r="AO1740">
        <v>0</v>
      </c>
      <c r="AP1740">
        <v>0</v>
      </c>
      <c r="AQ1740">
        <v>0</v>
      </c>
      <c r="AR1740">
        <v>20</v>
      </c>
      <c r="AS1740" t="s">
        <v>16731</v>
      </c>
      <c r="AT1740" t="s">
        <v>92</v>
      </c>
    </row>
    <row r="1741" spans="1:46" x14ac:dyDescent="0.25">
      <c r="A1741" t="s">
        <v>1</v>
      </c>
      <c r="B1741" t="s">
        <v>60542</v>
      </c>
      <c r="C1741" t="s">
        <v>60543</v>
      </c>
      <c r="D1741" t="s">
        <v>60544</v>
      </c>
      <c r="E1741">
        <v>470688</v>
      </c>
      <c r="G1741" t="s">
        <v>293</v>
      </c>
      <c r="H1741" t="s">
        <v>60545</v>
      </c>
      <c r="I1741" t="s">
        <v>60546</v>
      </c>
      <c r="J1741" t="s">
        <v>280</v>
      </c>
      <c r="K1741" t="s">
        <v>16901</v>
      </c>
      <c r="L1741" t="s">
        <v>60547</v>
      </c>
      <c r="M1741" t="s">
        <v>60548</v>
      </c>
      <c r="N1741" t="s">
        <v>281</v>
      </c>
      <c r="O1741" t="s">
        <v>75</v>
      </c>
      <c r="P1741" t="s">
        <v>60549</v>
      </c>
      <c r="Q1741" t="s">
        <v>282</v>
      </c>
      <c r="R1741" t="s">
        <v>284</v>
      </c>
      <c r="S1741" t="s">
        <v>106</v>
      </c>
      <c r="T1741" t="s">
        <v>18513</v>
      </c>
      <c r="U1741" t="s">
        <v>60550</v>
      </c>
      <c r="V1741" s="1" t="s">
        <v>22433</v>
      </c>
      <c r="W1741" t="s">
        <v>60551</v>
      </c>
      <c r="X1741" s="1" t="s">
        <v>22433</v>
      </c>
      <c r="Y1741">
        <v>1582</v>
      </c>
      <c r="Z1741" t="s">
        <v>35402</v>
      </c>
      <c r="AA1741">
        <v>1</v>
      </c>
      <c r="AB1741" t="s">
        <v>19296</v>
      </c>
      <c r="AC1741">
        <v>1</v>
      </c>
      <c r="AD1741">
        <v>1</v>
      </c>
      <c r="AE1741">
        <v>0</v>
      </c>
      <c r="AF1741">
        <v>0</v>
      </c>
      <c r="AG1741">
        <v>0</v>
      </c>
      <c r="AH1741">
        <v>0</v>
      </c>
      <c r="AI1741">
        <v>0</v>
      </c>
      <c r="AJ1741">
        <v>0</v>
      </c>
      <c r="AK1741">
        <v>0</v>
      </c>
      <c r="AL1741">
        <v>0</v>
      </c>
      <c r="AM1741">
        <v>0</v>
      </c>
      <c r="AN1741">
        <v>0</v>
      </c>
      <c r="AO1741">
        <v>0</v>
      </c>
      <c r="AP1741">
        <v>0</v>
      </c>
      <c r="AQ1741">
        <v>0</v>
      </c>
      <c r="AR1741">
        <v>18</v>
      </c>
      <c r="AS1741" t="s">
        <v>16734</v>
      </c>
      <c r="AT1741" t="s">
        <v>92</v>
      </c>
    </row>
    <row r="1742" spans="1:46" x14ac:dyDescent="0.25">
      <c r="A1742" t="s">
        <v>2</v>
      </c>
      <c r="B1742" t="s">
        <v>60552</v>
      </c>
      <c r="C1742" t="s">
        <v>60553</v>
      </c>
      <c r="D1742" t="s">
        <v>60554</v>
      </c>
      <c r="E1742">
        <v>470251</v>
      </c>
      <c r="G1742" t="s">
        <v>296</v>
      </c>
      <c r="H1742" t="s">
        <v>60555</v>
      </c>
      <c r="I1742" t="s">
        <v>60556</v>
      </c>
      <c r="J1742" t="s">
        <v>280</v>
      </c>
      <c r="K1742" t="s">
        <v>199</v>
      </c>
      <c r="L1742" t="s">
        <v>60557</v>
      </c>
      <c r="M1742" t="s">
        <v>60558</v>
      </c>
      <c r="N1742" t="s">
        <v>60559</v>
      </c>
      <c r="O1742" t="s">
        <v>75</v>
      </c>
      <c r="P1742" t="s">
        <v>60560</v>
      </c>
      <c r="Q1742" t="s">
        <v>282</v>
      </c>
      <c r="R1742" t="s">
        <v>284</v>
      </c>
      <c r="S1742" t="s">
        <v>17348</v>
      </c>
      <c r="T1742" t="s">
        <v>18511</v>
      </c>
      <c r="U1742" t="s">
        <v>24489</v>
      </c>
      <c r="V1742" s="1" t="s">
        <v>22433</v>
      </c>
      <c r="W1742" t="s">
        <v>60561</v>
      </c>
      <c r="X1742" s="1" t="s">
        <v>22433</v>
      </c>
      <c r="Y1742">
        <v>1493</v>
      </c>
      <c r="Z1742" t="s">
        <v>20769</v>
      </c>
      <c r="AA1742">
        <v>0</v>
      </c>
      <c r="AB1742" t="s">
        <v>87</v>
      </c>
      <c r="AC1742">
        <v>0</v>
      </c>
      <c r="AD1742">
        <v>0</v>
      </c>
      <c r="AE1742">
        <v>0</v>
      </c>
      <c r="AF1742">
        <v>0</v>
      </c>
      <c r="AG1742">
        <v>0</v>
      </c>
      <c r="AH1742">
        <v>0</v>
      </c>
      <c r="AI1742">
        <v>0</v>
      </c>
      <c r="AJ1742">
        <v>0</v>
      </c>
      <c r="AK1742">
        <v>0</v>
      </c>
      <c r="AL1742">
        <v>0</v>
      </c>
      <c r="AM1742">
        <v>0</v>
      </c>
      <c r="AN1742">
        <v>0</v>
      </c>
      <c r="AO1742">
        <v>1</v>
      </c>
      <c r="AP1742">
        <v>0</v>
      </c>
      <c r="AQ1742">
        <v>1</v>
      </c>
      <c r="AR1742">
        <v>8</v>
      </c>
      <c r="AS1742" t="s">
        <v>18526</v>
      </c>
      <c r="AT1742" t="s">
        <v>16825</v>
      </c>
    </row>
    <row r="1743" spans="1:46" x14ac:dyDescent="0.25">
      <c r="A1743" t="s">
        <v>2</v>
      </c>
      <c r="B1743" t="s">
        <v>38434</v>
      </c>
      <c r="C1743" t="s">
        <v>38435</v>
      </c>
      <c r="D1743" t="s">
        <v>38436</v>
      </c>
      <c r="E1743">
        <v>464763</v>
      </c>
      <c r="G1743" t="s">
        <v>291</v>
      </c>
      <c r="H1743" t="s">
        <v>38437</v>
      </c>
      <c r="I1743" t="s">
        <v>38438</v>
      </c>
      <c r="J1743" t="s">
        <v>280</v>
      </c>
      <c r="K1743" t="s">
        <v>188</v>
      </c>
      <c r="L1743" t="s">
        <v>38439</v>
      </c>
      <c r="M1743" t="s">
        <v>38440</v>
      </c>
      <c r="N1743" t="s">
        <v>281</v>
      </c>
      <c r="O1743" t="s">
        <v>75</v>
      </c>
      <c r="P1743" t="s">
        <v>38441</v>
      </c>
      <c r="Q1743" t="s">
        <v>282</v>
      </c>
      <c r="R1743" t="s">
        <v>246</v>
      </c>
      <c r="S1743" t="s">
        <v>17348</v>
      </c>
      <c r="T1743" t="s">
        <v>17349</v>
      </c>
      <c r="U1743" t="s">
        <v>25747</v>
      </c>
      <c r="V1743" s="1" t="s">
        <v>20208</v>
      </c>
      <c r="W1743" t="s">
        <v>38442</v>
      </c>
      <c r="X1743" s="1" t="s">
        <v>22433</v>
      </c>
      <c r="Y1743">
        <v>1493</v>
      </c>
      <c r="Z1743" t="s">
        <v>20769</v>
      </c>
      <c r="AA1743">
        <v>0</v>
      </c>
      <c r="AB1743" t="s">
        <v>87</v>
      </c>
      <c r="AC1743">
        <v>0</v>
      </c>
      <c r="AD1743">
        <v>0</v>
      </c>
      <c r="AE1743">
        <v>0</v>
      </c>
      <c r="AF1743">
        <v>0</v>
      </c>
      <c r="AG1743">
        <v>0</v>
      </c>
      <c r="AH1743">
        <v>0</v>
      </c>
      <c r="AI1743">
        <v>0</v>
      </c>
      <c r="AJ1743">
        <v>0</v>
      </c>
      <c r="AK1743">
        <v>0</v>
      </c>
      <c r="AL1743">
        <v>1</v>
      </c>
      <c r="AM1743">
        <v>0</v>
      </c>
      <c r="AN1743">
        <v>1</v>
      </c>
      <c r="AO1743">
        <v>0</v>
      </c>
      <c r="AP1743">
        <v>0</v>
      </c>
      <c r="AQ1743">
        <v>0</v>
      </c>
      <c r="AR1743">
        <v>18</v>
      </c>
      <c r="AS1743" t="s">
        <v>16729</v>
      </c>
      <c r="AT1743" t="s">
        <v>80</v>
      </c>
    </row>
    <row r="1744" spans="1:46" x14ac:dyDescent="0.25">
      <c r="A1744" t="s">
        <v>2</v>
      </c>
      <c r="B1744" t="s">
        <v>35410</v>
      </c>
      <c r="C1744" t="s">
        <v>35411</v>
      </c>
      <c r="D1744" t="s">
        <v>35412</v>
      </c>
      <c r="E1744">
        <v>463557</v>
      </c>
      <c r="G1744" t="s">
        <v>295</v>
      </c>
      <c r="H1744" t="s">
        <v>35413</v>
      </c>
      <c r="I1744" t="s">
        <v>35414</v>
      </c>
      <c r="J1744" t="s">
        <v>280</v>
      </c>
      <c r="K1744" t="s">
        <v>188</v>
      </c>
      <c r="L1744" t="s">
        <v>35415</v>
      </c>
      <c r="M1744" t="s">
        <v>35416</v>
      </c>
      <c r="N1744" t="s">
        <v>35417</v>
      </c>
      <c r="O1744" t="s">
        <v>75</v>
      </c>
      <c r="P1744" t="s">
        <v>35418</v>
      </c>
      <c r="Q1744" t="s">
        <v>282</v>
      </c>
      <c r="R1744" t="s">
        <v>284</v>
      </c>
      <c r="S1744" t="s">
        <v>17348</v>
      </c>
      <c r="T1744" t="s">
        <v>17349</v>
      </c>
      <c r="U1744" t="s">
        <v>35419</v>
      </c>
      <c r="V1744" s="1" t="s">
        <v>20208</v>
      </c>
      <c r="W1744" t="s">
        <v>35420</v>
      </c>
      <c r="X1744" s="1" t="s">
        <v>22433</v>
      </c>
      <c r="Y1744">
        <v>1493</v>
      </c>
      <c r="Z1744" t="s">
        <v>20769</v>
      </c>
      <c r="AA1744">
        <v>0</v>
      </c>
      <c r="AB1744" t="s">
        <v>87</v>
      </c>
      <c r="AC1744">
        <v>0</v>
      </c>
      <c r="AD1744">
        <v>0</v>
      </c>
      <c r="AE1744">
        <v>0</v>
      </c>
      <c r="AF1744">
        <v>0</v>
      </c>
      <c r="AG1744">
        <v>0</v>
      </c>
      <c r="AH1744">
        <v>0</v>
      </c>
      <c r="AI1744">
        <v>0</v>
      </c>
      <c r="AJ1744">
        <v>0</v>
      </c>
      <c r="AK1744">
        <v>0</v>
      </c>
      <c r="AL1744">
        <v>1</v>
      </c>
      <c r="AM1744">
        <v>0</v>
      </c>
      <c r="AN1744">
        <v>1</v>
      </c>
      <c r="AO1744">
        <v>0</v>
      </c>
      <c r="AP1744">
        <v>0</v>
      </c>
      <c r="AQ1744">
        <v>0</v>
      </c>
      <c r="AR1744">
        <v>18</v>
      </c>
      <c r="AS1744" t="s">
        <v>16730</v>
      </c>
      <c r="AT1744" t="s">
        <v>80</v>
      </c>
    </row>
    <row r="1745" spans="1:46" x14ac:dyDescent="0.25">
      <c r="A1745" t="s">
        <v>2</v>
      </c>
      <c r="B1745" t="s">
        <v>35452</v>
      </c>
      <c r="C1745" t="s">
        <v>35453</v>
      </c>
      <c r="D1745" t="s">
        <v>35454</v>
      </c>
      <c r="E1745">
        <v>459485</v>
      </c>
      <c r="G1745" t="s">
        <v>283</v>
      </c>
      <c r="H1745" t="s">
        <v>35455</v>
      </c>
      <c r="I1745" t="s">
        <v>35456</v>
      </c>
      <c r="J1745" t="s">
        <v>280</v>
      </c>
      <c r="K1745" t="s">
        <v>197</v>
      </c>
      <c r="L1745" t="s">
        <v>35457</v>
      </c>
      <c r="M1745" t="s">
        <v>35458</v>
      </c>
      <c r="N1745" t="s">
        <v>281</v>
      </c>
      <c r="O1745" t="s">
        <v>75</v>
      </c>
      <c r="P1745" t="s">
        <v>35459</v>
      </c>
      <c r="Q1745" t="s">
        <v>282</v>
      </c>
      <c r="R1745" t="s">
        <v>245</v>
      </c>
      <c r="S1745" t="s">
        <v>17350</v>
      </c>
      <c r="T1745" t="s">
        <v>18680</v>
      </c>
      <c r="U1745" t="s">
        <v>35460</v>
      </c>
      <c r="V1745" s="1" t="s">
        <v>20208</v>
      </c>
      <c r="W1745" t="s">
        <v>35461</v>
      </c>
      <c r="X1745" s="1" t="s">
        <v>22433</v>
      </c>
      <c r="Y1745">
        <v>1444</v>
      </c>
      <c r="Z1745" t="s">
        <v>19298</v>
      </c>
      <c r="AA1745">
        <v>1</v>
      </c>
      <c r="AB1745" t="s">
        <v>16870</v>
      </c>
      <c r="AC1745">
        <v>0</v>
      </c>
      <c r="AD1745">
        <v>0</v>
      </c>
      <c r="AE1745">
        <v>0</v>
      </c>
      <c r="AF1745">
        <v>0</v>
      </c>
      <c r="AG1745">
        <v>0</v>
      </c>
      <c r="AH1745">
        <v>0</v>
      </c>
      <c r="AI1745">
        <v>0</v>
      </c>
      <c r="AJ1745">
        <v>0</v>
      </c>
      <c r="AK1745">
        <v>0</v>
      </c>
      <c r="AL1745">
        <v>1</v>
      </c>
      <c r="AM1745">
        <v>1</v>
      </c>
      <c r="AN1745">
        <v>0</v>
      </c>
      <c r="AO1745">
        <v>0</v>
      </c>
      <c r="AP1745">
        <v>0</v>
      </c>
      <c r="AQ1745">
        <v>0</v>
      </c>
      <c r="AR1745">
        <v>18</v>
      </c>
      <c r="AS1745" t="s">
        <v>18556</v>
      </c>
      <c r="AT1745" t="s">
        <v>99</v>
      </c>
    </row>
    <row r="1746" spans="1:46" x14ac:dyDescent="0.25">
      <c r="A1746" t="s">
        <v>2</v>
      </c>
      <c r="B1746" t="s">
        <v>60562</v>
      </c>
      <c r="C1746" t="s">
        <v>60563</v>
      </c>
      <c r="D1746" t="s">
        <v>60564</v>
      </c>
      <c r="E1746">
        <v>470349</v>
      </c>
      <c r="G1746" t="s">
        <v>291</v>
      </c>
      <c r="H1746" t="s">
        <v>60565</v>
      </c>
      <c r="I1746" t="s">
        <v>60566</v>
      </c>
      <c r="J1746" t="s">
        <v>280</v>
      </c>
      <c r="K1746" t="s">
        <v>197</v>
      </c>
      <c r="L1746" t="s">
        <v>60567</v>
      </c>
      <c r="M1746" t="s">
        <v>60568</v>
      </c>
      <c r="N1746" t="s">
        <v>281</v>
      </c>
      <c r="O1746" t="s">
        <v>75</v>
      </c>
      <c r="P1746" t="s">
        <v>60569</v>
      </c>
      <c r="Q1746" t="s">
        <v>282</v>
      </c>
      <c r="R1746" t="s">
        <v>246</v>
      </c>
      <c r="S1746" t="s">
        <v>17350</v>
      </c>
      <c r="T1746" t="s">
        <v>17351</v>
      </c>
      <c r="U1746" t="s">
        <v>60570</v>
      </c>
      <c r="V1746" s="1" t="s">
        <v>22433</v>
      </c>
      <c r="W1746" t="s">
        <v>59380</v>
      </c>
      <c r="X1746" s="1" t="s">
        <v>22433</v>
      </c>
      <c r="Y1746">
        <v>1444</v>
      </c>
      <c r="Z1746" t="s">
        <v>19298</v>
      </c>
      <c r="AA1746">
        <v>1</v>
      </c>
      <c r="AB1746" t="s">
        <v>16870</v>
      </c>
      <c r="AC1746">
        <v>1</v>
      </c>
      <c r="AD1746">
        <v>1</v>
      </c>
      <c r="AE1746">
        <v>0</v>
      </c>
      <c r="AF1746">
        <v>0</v>
      </c>
      <c r="AG1746">
        <v>0</v>
      </c>
      <c r="AH1746">
        <v>0</v>
      </c>
      <c r="AI1746">
        <v>0</v>
      </c>
      <c r="AJ1746">
        <v>0</v>
      </c>
      <c r="AK1746">
        <v>0</v>
      </c>
      <c r="AL1746">
        <v>0</v>
      </c>
      <c r="AM1746">
        <v>0</v>
      </c>
      <c r="AN1746">
        <v>0</v>
      </c>
      <c r="AO1746">
        <v>0</v>
      </c>
      <c r="AP1746">
        <v>0</v>
      </c>
      <c r="AQ1746">
        <v>0</v>
      </c>
      <c r="AR1746">
        <v>18</v>
      </c>
      <c r="AS1746" t="s">
        <v>16734</v>
      </c>
      <c r="AT1746" t="s">
        <v>92</v>
      </c>
    </row>
    <row r="1747" spans="1:46" x14ac:dyDescent="0.25">
      <c r="A1747" t="s">
        <v>2</v>
      </c>
      <c r="B1747" t="s">
        <v>35442</v>
      </c>
      <c r="C1747" t="s">
        <v>35443</v>
      </c>
      <c r="D1747" t="s">
        <v>35444</v>
      </c>
      <c r="E1747">
        <v>464874</v>
      </c>
      <c r="G1747" t="s">
        <v>16900</v>
      </c>
      <c r="H1747" t="s">
        <v>35445</v>
      </c>
      <c r="I1747" t="s">
        <v>35446</v>
      </c>
      <c r="J1747" t="s">
        <v>280</v>
      </c>
      <c r="K1747" t="s">
        <v>17169</v>
      </c>
      <c r="L1747" t="s">
        <v>35447</v>
      </c>
      <c r="M1747" t="s">
        <v>35448</v>
      </c>
      <c r="N1747" t="s">
        <v>281</v>
      </c>
      <c r="O1747" t="s">
        <v>75</v>
      </c>
      <c r="P1747" t="s">
        <v>35449</v>
      </c>
      <c r="Q1747" t="s">
        <v>282</v>
      </c>
      <c r="R1747" t="s">
        <v>284</v>
      </c>
      <c r="S1747" t="s">
        <v>17350</v>
      </c>
      <c r="T1747" t="s">
        <v>18680</v>
      </c>
      <c r="U1747" t="s">
        <v>35450</v>
      </c>
      <c r="V1747" s="1" t="s">
        <v>20208</v>
      </c>
      <c r="W1747" t="s">
        <v>35451</v>
      </c>
      <c r="X1747" s="1" t="s">
        <v>22433</v>
      </c>
      <c r="Y1747">
        <v>1444</v>
      </c>
      <c r="Z1747" t="s">
        <v>19298</v>
      </c>
      <c r="AA1747">
        <v>1</v>
      </c>
      <c r="AB1747" t="s">
        <v>16870</v>
      </c>
      <c r="AC1747">
        <v>1</v>
      </c>
      <c r="AD1747">
        <v>1</v>
      </c>
      <c r="AE1747">
        <v>0</v>
      </c>
      <c r="AF1747">
        <v>0</v>
      </c>
      <c r="AG1747">
        <v>0</v>
      </c>
      <c r="AH1747">
        <v>0</v>
      </c>
      <c r="AI1747">
        <v>0</v>
      </c>
      <c r="AJ1747">
        <v>0</v>
      </c>
      <c r="AK1747">
        <v>0</v>
      </c>
      <c r="AL1747">
        <v>0</v>
      </c>
      <c r="AM1747">
        <v>0</v>
      </c>
      <c r="AN1747">
        <v>0</v>
      </c>
      <c r="AO1747">
        <v>0</v>
      </c>
      <c r="AP1747">
        <v>0</v>
      </c>
      <c r="AQ1747">
        <v>0</v>
      </c>
      <c r="AR1747">
        <v>20</v>
      </c>
      <c r="AS1747" t="s">
        <v>16731</v>
      </c>
      <c r="AT1747" t="s">
        <v>92</v>
      </c>
    </row>
    <row r="1748" spans="1:46" x14ac:dyDescent="0.25">
      <c r="A1748" t="s">
        <v>2</v>
      </c>
      <c r="B1748" t="s">
        <v>35431</v>
      </c>
      <c r="C1748" t="s">
        <v>35432</v>
      </c>
      <c r="D1748" t="s">
        <v>35433</v>
      </c>
      <c r="E1748">
        <v>462591</v>
      </c>
      <c r="G1748" t="s">
        <v>291</v>
      </c>
      <c r="H1748" t="s">
        <v>35434</v>
      </c>
      <c r="I1748" t="s">
        <v>35435</v>
      </c>
      <c r="J1748" t="s">
        <v>280</v>
      </c>
      <c r="K1748" t="s">
        <v>17671</v>
      </c>
      <c r="L1748" t="s">
        <v>35436</v>
      </c>
      <c r="M1748" t="s">
        <v>35437</v>
      </c>
      <c r="N1748" t="s">
        <v>35438</v>
      </c>
      <c r="O1748" t="s">
        <v>75</v>
      </c>
      <c r="P1748" t="s">
        <v>35439</v>
      </c>
      <c r="Q1748" t="s">
        <v>282</v>
      </c>
      <c r="R1748" t="s">
        <v>245</v>
      </c>
      <c r="S1748" t="s">
        <v>17350</v>
      </c>
      <c r="T1748" t="s">
        <v>17351</v>
      </c>
      <c r="U1748" t="s">
        <v>35440</v>
      </c>
      <c r="V1748" s="1" t="s">
        <v>20208</v>
      </c>
      <c r="W1748" t="s">
        <v>35441</v>
      </c>
      <c r="X1748" s="1" t="s">
        <v>22433</v>
      </c>
      <c r="Y1748">
        <v>1444</v>
      </c>
      <c r="Z1748" t="s">
        <v>19298</v>
      </c>
      <c r="AA1748">
        <v>1</v>
      </c>
      <c r="AB1748" t="s">
        <v>16870</v>
      </c>
      <c r="AC1748">
        <v>0</v>
      </c>
      <c r="AD1748">
        <v>0</v>
      </c>
      <c r="AE1748">
        <v>0</v>
      </c>
      <c r="AF1748">
        <v>0</v>
      </c>
      <c r="AG1748">
        <v>0</v>
      </c>
      <c r="AH1748">
        <v>0</v>
      </c>
      <c r="AI1748">
        <v>0</v>
      </c>
      <c r="AJ1748">
        <v>0</v>
      </c>
      <c r="AK1748">
        <v>0</v>
      </c>
      <c r="AL1748">
        <v>1</v>
      </c>
      <c r="AM1748">
        <v>1</v>
      </c>
      <c r="AN1748">
        <v>0</v>
      </c>
      <c r="AO1748">
        <v>0</v>
      </c>
      <c r="AP1748">
        <v>0</v>
      </c>
      <c r="AQ1748">
        <v>0</v>
      </c>
      <c r="AR1748">
        <v>14</v>
      </c>
      <c r="AS1748" t="s">
        <v>17335</v>
      </c>
      <c r="AT1748" t="s">
        <v>99</v>
      </c>
    </row>
    <row r="1749" spans="1:46" x14ac:dyDescent="0.25">
      <c r="A1749" t="s">
        <v>2</v>
      </c>
      <c r="B1749" t="s">
        <v>35421</v>
      </c>
      <c r="C1749" t="s">
        <v>35422</v>
      </c>
      <c r="D1749" t="s">
        <v>35423</v>
      </c>
      <c r="E1749">
        <v>463419</v>
      </c>
      <c r="G1749" t="s">
        <v>299</v>
      </c>
      <c r="H1749" t="s">
        <v>35424</v>
      </c>
      <c r="I1749" t="s">
        <v>35425</v>
      </c>
      <c r="J1749" t="s">
        <v>280</v>
      </c>
      <c r="K1749" t="s">
        <v>197</v>
      </c>
      <c r="L1749" t="s">
        <v>35426</v>
      </c>
      <c r="M1749" t="s">
        <v>35427</v>
      </c>
      <c r="N1749" t="s">
        <v>281</v>
      </c>
      <c r="O1749" t="s">
        <v>75</v>
      </c>
      <c r="P1749" t="s">
        <v>35428</v>
      </c>
      <c r="Q1749" t="s">
        <v>282</v>
      </c>
      <c r="R1749" t="s">
        <v>284</v>
      </c>
      <c r="S1749" t="s">
        <v>17350</v>
      </c>
      <c r="T1749" t="s">
        <v>17351</v>
      </c>
      <c r="U1749" t="s">
        <v>35429</v>
      </c>
      <c r="V1749" s="1" t="s">
        <v>20208</v>
      </c>
      <c r="W1749" t="s">
        <v>35430</v>
      </c>
      <c r="X1749" s="1" t="s">
        <v>22433</v>
      </c>
      <c r="Y1749">
        <v>1444</v>
      </c>
      <c r="Z1749" t="s">
        <v>19298</v>
      </c>
      <c r="AA1749">
        <v>1</v>
      </c>
      <c r="AB1749" t="s">
        <v>16870</v>
      </c>
      <c r="AC1749">
        <v>1</v>
      </c>
      <c r="AD1749">
        <v>1</v>
      </c>
      <c r="AE1749">
        <v>0</v>
      </c>
      <c r="AF1749">
        <v>0</v>
      </c>
      <c r="AG1749">
        <v>0</v>
      </c>
      <c r="AH1749">
        <v>0</v>
      </c>
      <c r="AI1749">
        <v>0</v>
      </c>
      <c r="AJ1749">
        <v>0</v>
      </c>
      <c r="AK1749">
        <v>0</v>
      </c>
      <c r="AL1749">
        <v>0</v>
      </c>
      <c r="AM1749">
        <v>0</v>
      </c>
      <c r="AN1749">
        <v>0</v>
      </c>
      <c r="AO1749">
        <v>0</v>
      </c>
      <c r="AP1749">
        <v>0</v>
      </c>
      <c r="AQ1749">
        <v>0</v>
      </c>
      <c r="AR1749">
        <v>18</v>
      </c>
      <c r="AS1749" t="s">
        <v>16734</v>
      </c>
      <c r="AT1749" t="s">
        <v>92</v>
      </c>
    </row>
    <row r="1750" spans="1:46" x14ac:dyDescent="0.25">
      <c r="A1750" t="s">
        <v>0</v>
      </c>
      <c r="B1750" t="s">
        <v>28365</v>
      </c>
      <c r="C1750" t="s">
        <v>28366</v>
      </c>
      <c r="D1750" t="s">
        <v>28367</v>
      </c>
      <c r="E1750">
        <v>464761</v>
      </c>
      <c r="G1750" t="s">
        <v>293</v>
      </c>
      <c r="H1750" t="s">
        <v>28368</v>
      </c>
      <c r="I1750" t="s">
        <v>28369</v>
      </c>
      <c r="J1750" t="s">
        <v>280</v>
      </c>
      <c r="K1750" t="s">
        <v>16907</v>
      </c>
      <c r="L1750" t="s">
        <v>28370</v>
      </c>
      <c r="M1750" t="s">
        <v>28371</v>
      </c>
      <c r="N1750" t="s">
        <v>28372</v>
      </c>
      <c r="O1750" t="s">
        <v>141</v>
      </c>
      <c r="P1750" t="s">
        <v>28373</v>
      </c>
      <c r="Q1750" t="s">
        <v>282</v>
      </c>
      <c r="R1750" t="s">
        <v>284</v>
      </c>
      <c r="S1750" t="s">
        <v>18471</v>
      </c>
      <c r="T1750" t="s">
        <v>18722</v>
      </c>
      <c r="U1750" t="s">
        <v>28374</v>
      </c>
      <c r="V1750" s="1" t="s">
        <v>20208</v>
      </c>
      <c r="W1750" t="s">
        <v>28375</v>
      </c>
      <c r="X1750" s="1" t="s">
        <v>22433</v>
      </c>
      <c r="Y1750">
        <v>1421</v>
      </c>
      <c r="Z1750" t="s">
        <v>35472</v>
      </c>
      <c r="AA1750">
        <v>0</v>
      </c>
      <c r="AB1750" t="s">
        <v>87</v>
      </c>
      <c r="AC1750">
        <v>1</v>
      </c>
      <c r="AD1750">
        <v>0</v>
      </c>
      <c r="AE1750">
        <v>1</v>
      </c>
      <c r="AF1750">
        <v>0</v>
      </c>
      <c r="AG1750">
        <v>0</v>
      </c>
      <c r="AH1750">
        <v>0</v>
      </c>
      <c r="AI1750">
        <v>0</v>
      </c>
      <c r="AJ1750">
        <v>0</v>
      </c>
      <c r="AK1750">
        <v>0</v>
      </c>
      <c r="AL1750">
        <v>0</v>
      </c>
      <c r="AM1750">
        <v>0</v>
      </c>
      <c r="AN1750">
        <v>0</v>
      </c>
      <c r="AO1750">
        <v>0</v>
      </c>
      <c r="AP1750">
        <v>0</v>
      </c>
      <c r="AQ1750">
        <v>0</v>
      </c>
      <c r="AR1750">
        <v>18</v>
      </c>
      <c r="AS1750" t="s">
        <v>16734</v>
      </c>
      <c r="AT1750" t="s">
        <v>92</v>
      </c>
    </row>
    <row r="1751" spans="1:46" x14ac:dyDescent="0.25">
      <c r="A1751" t="s">
        <v>0</v>
      </c>
      <c r="B1751" t="s">
        <v>35462</v>
      </c>
      <c r="C1751" t="s">
        <v>35463</v>
      </c>
      <c r="D1751" t="s">
        <v>35464</v>
      </c>
      <c r="E1751">
        <v>446505</v>
      </c>
      <c r="G1751" t="s">
        <v>295</v>
      </c>
      <c r="H1751" t="s">
        <v>35465</v>
      </c>
      <c r="I1751" t="s">
        <v>35466</v>
      </c>
      <c r="J1751" t="s">
        <v>280</v>
      </c>
      <c r="K1751" t="s">
        <v>18606</v>
      </c>
      <c r="L1751" t="s">
        <v>35467</v>
      </c>
      <c r="M1751" t="s">
        <v>35468</v>
      </c>
      <c r="N1751" t="s">
        <v>285</v>
      </c>
      <c r="O1751" t="s">
        <v>141</v>
      </c>
      <c r="P1751" t="s">
        <v>35469</v>
      </c>
      <c r="Q1751" t="s">
        <v>282</v>
      </c>
      <c r="R1751" t="s">
        <v>169</v>
      </c>
      <c r="S1751" t="s">
        <v>18471</v>
      </c>
      <c r="T1751" t="s">
        <v>18722</v>
      </c>
      <c r="U1751" t="s">
        <v>35470</v>
      </c>
      <c r="V1751" s="1" t="s">
        <v>19187</v>
      </c>
      <c r="W1751" t="s">
        <v>35471</v>
      </c>
      <c r="X1751" s="1" t="s">
        <v>22433</v>
      </c>
      <c r="Y1751">
        <v>1421</v>
      </c>
      <c r="Z1751" t="s">
        <v>35472</v>
      </c>
      <c r="AA1751">
        <v>0</v>
      </c>
      <c r="AB1751" t="s">
        <v>87</v>
      </c>
      <c r="AC1751">
        <v>1</v>
      </c>
      <c r="AD1751">
        <v>0</v>
      </c>
      <c r="AE1751">
        <v>1</v>
      </c>
      <c r="AF1751">
        <v>0</v>
      </c>
      <c r="AG1751">
        <v>0</v>
      </c>
      <c r="AH1751">
        <v>0</v>
      </c>
      <c r="AI1751">
        <v>0</v>
      </c>
      <c r="AJ1751">
        <v>0</v>
      </c>
      <c r="AK1751">
        <v>0</v>
      </c>
      <c r="AL1751">
        <v>0</v>
      </c>
      <c r="AM1751">
        <v>0</v>
      </c>
      <c r="AN1751">
        <v>0</v>
      </c>
      <c r="AO1751">
        <v>0</v>
      </c>
      <c r="AP1751">
        <v>0</v>
      </c>
      <c r="AQ1751">
        <v>0</v>
      </c>
      <c r="AR1751">
        <v>20</v>
      </c>
      <c r="AS1751" t="s">
        <v>16731</v>
      </c>
      <c r="AT1751" t="s">
        <v>92</v>
      </c>
    </row>
    <row r="1752" spans="1:46" x14ac:dyDescent="0.25">
      <c r="A1752" t="s">
        <v>2</v>
      </c>
      <c r="B1752" t="s">
        <v>39988</v>
      </c>
      <c r="C1752" t="s">
        <v>39989</v>
      </c>
      <c r="D1752" t="s">
        <v>39990</v>
      </c>
      <c r="E1752">
        <v>464822</v>
      </c>
      <c r="G1752" t="s">
        <v>295</v>
      </c>
      <c r="H1752" t="s">
        <v>39991</v>
      </c>
      <c r="I1752" t="s">
        <v>39992</v>
      </c>
      <c r="J1752" t="s">
        <v>280</v>
      </c>
      <c r="K1752" t="s">
        <v>191</v>
      </c>
      <c r="L1752" t="s">
        <v>39993</v>
      </c>
      <c r="M1752" t="s">
        <v>39994</v>
      </c>
      <c r="N1752" t="s">
        <v>281</v>
      </c>
      <c r="O1752" t="s">
        <v>75</v>
      </c>
      <c r="P1752" t="s">
        <v>39995</v>
      </c>
      <c r="Q1752" t="s">
        <v>282</v>
      </c>
      <c r="R1752" t="s">
        <v>284</v>
      </c>
      <c r="S1752" t="s">
        <v>18535</v>
      </c>
      <c r="T1752" t="s">
        <v>18709</v>
      </c>
      <c r="U1752" t="s">
        <v>39996</v>
      </c>
      <c r="V1752" s="1" t="s">
        <v>20208</v>
      </c>
      <c r="W1752" t="s">
        <v>39997</v>
      </c>
      <c r="X1752" s="1" t="s">
        <v>22433</v>
      </c>
      <c r="Y1752">
        <v>1418</v>
      </c>
      <c r="Z1752" t="s">
        <v>20774</v>
      </c>
      <c r="AA1752">
        <v>0</v>
      </c>
      <c r="AB1752" t="s">
        <v>87</v>
      </c>
      <c r="AC1752">
        <v>0</v>
      </c>
      <c r="AD1752">
        <v>0</v>
      </c>
      <c r="AE1752">
        <v>0</v>
      </c>
      <c r="AF1752">
        <v>0</v>
      </c>
      <c r="AG1752">
        <v>0</v>
      </c>
      <c r="AH1752">
        <v>0</v>
      </c>
      <c r="AI1752">
        <v>0</v>
      </c>
      <c r="AJ1752">
        <v>0</v>
      </c>
      <c r="AK1752">
        <v>0</v>
      </c>
      <c r="AL1752">
        <v>1</v>
      </c>
      <c r="AM1752">
        <v>0</v>
      </c>
      <c r="AN1752">
        <v>1</v>
      </c>
      <c r="AO1752">
        <v>0</v>
      </c>
      <c r="AP1752">
        <v>0</v>
      </c>
      <c r="AQ1752">
        <v>0</v>
      </c>
      <c r="AR1752">
        <v>18</v>
      </c>
      <c r="AS1752" t="s">
        <v>16729</v>
      </c>
      <c r="AT1752" t="s">
        <v>80</v>
      </c>
    </row>
    <row r="1753" spans="1:46" x14ac:dyDescent="0.25">
      <c r="A1753" t="s">
        <v>2</v>
      </c>
      <c r="B1753" t="s">
        <v>35483</v>
      </c>
      <c r="C1753" t="s">
        <v>35484</v>
      </c>
      <c r="D1753" t="s">
        <v>35485</v>
      </c>
      <c r="E1753">
        <v>464010</v>
      </c>
      <c r="G1753" t="s">
        <v>16900</v>
      </c>
      <c r="H1753" t="s">
        <v>35486</v>
      </c>
      <c r="I1753" t="s">
        <v>35487</v>
      </c>
      <c r="J1753" t="s">
        <v>280</v>
      </c>
      <c r="K1753" t="s">
        <v>191</v>
      </c>
      <c r="L1753" t="s">
        <v>35488</v>
      </c>
      <c r="M1753" t="s">
        <v>35489</v>
      </c>
      <c r="N1753" t="s">
        <v>281</v>
      </c>
      <c r="O1753" t="s">
        <v>75</v>
      </c>
      <c r="P1753" t="s">
        <v>35490</v>
      </c>
      <c r="Q1753" t="s">
        <v>282</v>
      </c>
      <c r="R1753" t="s">
        <v>245</v>
      </c>
      <c r="S1753" t="s">
        <v>18535</v>
      </c>
      <c r="T1753" t="s">
        <v>18670</v>
      </c>
      <c r="U1753" t="s">
        <v>35491</v>
      </c>
      <c r="V1753" s="1" t="s">
        <v>20208</v>
      </c>
      <c r="W1753" t="s">
        <v>35492</v>
      </c>
      <c r="X1753" s="1" t="s">
        <v>22433</v>
      </c>
      <c r="Y1753">
        <v>1418</v>
      </c>
      <c r="Z1753" t="s">
        <v>20774</v>
      </c>
      <c r="AA1753">
        <v>0</v>
      </c>
      <c r="AB1753" t="s">
        <v>87</v>
      </c>
      <c r="AC1753">
        <v>0</v>
      </c>
      <c r="AD1753">
        <v>0</v>
      </c>
      <c r="AE1753">
        <v>0</v>
      </c>
      <c r="AF1753">
        <v>0</v>
      </c>
      <c r="AG1753">
        <v>0</v>
      </c>
      <c r="AH1753">
        <v>0</v>
      </c>
      <c r="AI1753">
        <v>0</v>
      </c>
      <c r="AJ1753">
        <v>0</v>
      </c>
      <c r="AK1753">
        <v>0</v>
      </c>
      <c r="AL1753">
        <v>1</v>
      </c>
      <c r="AM1753">
        <v>0</v>
      </c>
      <c r="AN1753">
        <v>1</v>
      </c>
      <c r="AO1753">
        <v>0</v>
      </c>
      <c r="AP1753">
        <v>0</v>
      </c>
      <c r="AQ1753">
        <v>0</v>
      </c>
      <c r="AR1753">
        <v>18</v>
      </c>
      <c r="AS1753" t="s">
        <v>16729</v>
      </c>
      <c r="AT1753" t="s">
        <v>80</v>
      </c>
    </row>
    <row r="1754" spans="1:46" x14ac:dyDescent="0.25">
      <c r="A1754" t="s">
        <v>2</v>
      </c>
      <c r="B1754" t="s">
        <v>27324</v>
      </c>
      <c r="C1754" t="s">
        <v>27325</v>
      </c>
      <c r="D1754" t="s">
        <v>27326</v>
      </c>
      <c r="E1754">
        <v>468331</v>
      </c>
      <c r="G1754" t="s">
        <v>293</v>
      </c>
      <c r="H1754" t="s">
        <v>27327</v>
      </c>
      <c r="I1754" t="s">
        <v>27328</v>
      </c>
      <c r="J1754" t="s">
        <v>280</v>
      </c>
      <c r="K1754" t="s">
        <v>191</v>
      </c>
      <c r="L1754" t="s">
        <v>27329</v>
      </c>
      <c r="M1754" t="s">
        <v>27330</v>
      </c>
      <c r="N1754" t="s">
        <v>27331</v>
      </c>
      <c r="O1754" t="s">
        <v>75</v>
      </c>
      <c r="P1754" t="s">
        <v>27332</v>
      </c>
      <c r="Q1754" t="s">
        <v>282</v>
      </c>
      <c r="R1754" t="s">
        <v>245</v>
      </c>
      <c r="S1754" t="s">
        <v>18535</v>
      </c>
      <c r="T1754" t="s">
        <v>18536</v>
      </c>
      <c r="U1754" t="s">
        <v>27333</v>
      </c>
      <c r="V1754" s="1" t="s">
        <v>22433</v>
      </c>
      <c r="W1754" t="s">
        <v>27334</v>
      </c>
      <c r="X1754" s="1" t="s">
        <v>22433</v>
      </c>
      <c r="Y1754">
        <v>1418</v>
      </c>
      <c r="Z1754" t="s">
        <v>20774</v>
      </c>
      <c r="AA1754">
        <v>0</v>
      </c>
      <c r="AB1754" t="s">
        <v>87</v>
      </c>
      <c r="AC1754">
        <v>0</v>
      </c>
      <c r="AD1754">
        <v>0</v>
      </c>
      <c r="AE1754">
        <v>0</v>
      </c>
      <c r="AF1754">
        <v>0</v>
      </c>
      <c r="AG1754">
        <v>0</v>
      </c>
      <c r="AH1754">
        <v>0</v>
      </c>
      <c r="AI1754">
        <v>0</v>
      </c>
      <c r="AJ1754">
        <v>0</v>
      </c>
      <c r="AK1754">
        <v>0</v>
      </c>
      <c r="AL1754">
        <v>1</v>
      </c>
      <c r="AM1754">
        <v>0</v>
      </c>
      <c r="AN1754">
        <v>1</v>
      </c>
      <c r="AO1754">
        <v>0</v>
      </c>
      <c r="AP1754">
        <v>0</v>
      </c>
      <c r="AQ1754">
        <v>0</v>
      </c>
      <c r="AR1754">
        <v>18</v>
      </c>
      <c r="AS1754" t="s">
        <v>16729</v>
      </c>
      <c r="AT1754" t="s">
        <v>80</v>
      </c>
    </row>
    <row r="1755" spans="1:46" x14ac:dyDescent="0.25">
      <c r="A1755" t="s">
        <v>2</v>
      </c>
      <c r="B1755" t="s">
        <v>35473</v>
      </c>
      <c r="C1755" t="s">
        <v>35474</v>
      </c>
      <c r="D1755" t="s">
        <v>35475</v>
      </c>
      <c r="E1755">
        <v>463664</v>
      </c>
      <c r="G1755" t="s">
        <v>299</v>
      </c>
      <c r="H1755" t="s">
        <v>35476</v>
      </c>
      <c r="I1755" t="s">
        <v>35477</v>
      </c>
      <c r="J1755" t="s">
        <v>280</v>
      </c>
      <c r="K1755" t="s">
        <v>191</v>
      </c>
      <c r="L1755" t="s">
        <v>35478</v>
      </c>
      <c r="M1755" t="s">
        <v>35479</v>
      </c>
      <c r="N1755" t="s">
        <v>281</v>
      </c>
      <c r="O1755" t="s">
        <v>75</v>
      </c>
      <c r="P1755" t="s">
        <v>35480</v>
      </c>
      <c r="Q1755" t="s">
        <v>282</v>
      </c>
      <c r="R1755" t="s">
        <v>284</v>
      </c>
      <c r="S1755" t="s">
        <v>18535</v>
      </c>
      <c r="T1755" t="s">
        <v>18709</v>
      </c>
      <c r="U1755" t="s">
        <v>35481</v>
      </c>
      <c r="V1755" s="1" t="s">
        <v>20208</v>
      </c>
      <c r="W1755" t="s">
        <v>35482</v>
      </c>
      <c r="X1755" s="1" t="s">
        <v>22433</v>
      </c>
      <c r="Y1755">
        <v>1418</v>
      </c>
      <c r="Z1755" t="s">
        <v>20774</v>
      </c>
      <c r="AA1755">
        <v>0</v>
      </c>
      <c r="AB1755" t="s">
        <v>87</v>
      </c>
      <c r="AC1755">
        <v>0</v>
      </c>
      <c r="AD1755">
        <v>0</v>
      </c>
      <c r="AE1755">
        <v>0</v>
      </c>
      <c r="AF1755">
        <v>0</v>
      </c>
      <c r="AG1755">
        <v>0</v>
      </c>
      <c r="AH1755">
        <v>0</v>
      </c>
      <c r="AI1755">
        <v>0</v>
      </c>
      <c r="AJ1755">
        <v>0</v>
      </c>
      <c r="AK1755">
        <v>0</v>
      </c>
      <c r="AL1755">
        <v>1</v>
      </c>
      <c r="AM1755">
        <v>0</v>
      </c>
      <c r="AN1755">
        <v>1</v>
      </c>
      <c r="AO1755">
        <v>0</v>
      </c>
      <c r="AP1755">
        <v>0</v>
      </c>
      <c r="AQ1755">
        <v>0</v>
      </c>
      <c r="AR1755">
        <v>18</v>
      </c>
      <c r="AS1755" t="s">
        <v>16729</v>
      </c>
      <c r="AT1755" t="s">
        <v>80</v>
      </c>
    </row>
    <row r="1756" spans="1:46" x14ac:dyDescent="0.25">
      <c r="A1756" t="s">
        <v>0</v>
      </c>
      <c r="B1756" t="s">
        <v>24180</v>
      </c>
      <c r="C1756" t="s">
        <v>24181</v>
      </c>
      <c r="D1756" t="s">
        <v>24182</v>
      </c>
      <c r="E1756">
        <v>455871</v>
      </c>
      <c r="G1756" t="s">
        <v>293</v>
      </c>
      <c r="H1756" t="s">
        <v>24183</v>
      </c>
      <c r="I1756" t="s">
        <v>24184</v>
      </c>
      <c r="J1756" t="s">
        <v>280</v>
      </c>
      <c r="K1756" t="s">
        <v>132</v>
      </c>
      <c r="L1756" t="s">
        <v>24185</v>
      </c>
      <c r="M1756" t="s">
        <v>24186</v>
      </c>
      <c r="N1756" t="s">
        <v>24187</v>
      </c>
      <c r="O1756" t="s">
        <v>75</v>
      </c>
      <c r="P1756" t="s">
        <v>24188</v>
      </c>
      <c r="Q1756" t="s">
        <v>282</v>
      </c>
      <c r="R1756" t="s">
        <v>284</v>
      </c>
      <c r="S1756" t="s">
        <v>18683</v>
      </c>
      <c r="T1756" t="s">
        <v>18684</v>
      </c>
      <c r="U1756" t="s">
        <v>20909</v>
      </c>
      <c r="V1756" s="1" t="s">
        <v>20208</v>
      </c>
      <c r="W1756" t="s">
        <v>24189</v>
      </c>
      <c r="X1756" s="1" t="s">
        <v>22433</v>
      </c>
      <c r="Y1756">
        <v>1415</v>
      </c>
      <c r="Z1756" t="s">
        <v>35504</v>
      </c>
      <c r="AA1756">
        <v>0</v>
      </c>
      <c r="AB1756" t="s">
        <v>87</v>
      </c>
      <c r="AC1756">
        <v>0</v>
      </c>
      <c r="AD1756">
        <v>0</v>
      </c>
      <c r="AE1756">
        <v>0</v>
      </c>
      <c r="AF1756">
        <v>0</v>
      </c>
      <c r="AG1756">
        <v>0</v>
      </c>
      <c r="AH1756">
        <v>0</v>
      </c>
      <c r="AI1756">
        <v>0</v>
      </c>
      <c r="AJ1756">
        <v>0</v>
      </c>
      <c r="AK1756">
        <v>0</v>
      </c>
      <c r="AL1756">
        <v>1</v>
      </c>
      <c r="AM1756">
        <v>0</v>
      </c>
      <c r="AN1756">
        <v>1</v>
      </c>
      <c r="AO1756">
        <v>0</v>
      </c>
      <c r="AP1756">
        <v>0</v>
      </c>
      <c r="AQ1756">
        <v>0</v>
      </c>
      <c r="AR1756">
        <v>18</v>
      </c>
      <c r="AS1756" t="s">
        <v>16732</v>
      </c>
      <c r="AT1756" t="s">
        <v>80</v>
      </c>
    </row>
    <row r="1757" spans="1:46" x14ac:dyDescent="0.25">
      <c r="A1757" t="s">
        <v>0</v>
      </c>
      <c r="B1757" t="s">
        <v>35493</v>
      </c>
      <c r="C1757" t="s">
        <v>35494</v>
      </c>
      <c r="D1757" t="s">
        <v>35495</v>
      </c>
      <c r="E1757">
        <v>464609</v>
      </c>
      <c r="G1757" t="s">
        <v>295</v>
      </c>
      <c r="H1757" t="s">
        <v>35496</v>
      </c>
      <c r="I1757" t="s">
        <v>35497</v>
      </c>
      <c r="J1757" t="s">
        <v>280</v>
      </c>
      <c r="K1757" t="s">
        <v>139</v>
      </c>
      <c r="L1757" t="s">
        <v>35498</v>
      </c>
      <c r="M1757" t="s">
        <v>35499</v>
      </c>
      <c r="N1757" t="s">
        <v>35500</v>
      </c>
      <c r="O1757" t="s">
        <v>75</v>
      </c>
      <c r="P1757" t="s">
        <v>35501</v>
      </c>
      <c r="Q1757" t="s">
        <v>282</v>
      </c>
      <c r="R1757" t="s">
        <v>284</v>
      </c>
      <c r="S1757" t="s">
        <v>18683</v>
      </c>
      <c r="T1757" t="s">
        <v>18717</v>
      </c>
      <c r="U1757" t="s">
        <v>35502</v>
      </c>
      <c r="V1757" s="1" t="s">
        <v>20208</v>
      </c>
      <c r="W1757" t="s">
        <v>35503</v>
      </c>
      <c r="X1757" s="1" t="s">
        <v>22433</v>
      </c>
      <c r="Y1757">
        <v>1415</v>
      </c>
      <c r="Z1757" t="s">
        <v>35504</v>
      </c>
      <c r="AA1757">
        <v>0</v>
      </c>
      <c r="AB1757" t="s">
        <v>87</v>
      </c>
      <c r="AC1757">
        <v>0</v>
      </c>
      <c r="AD1757">
        <v>0</v>
      </c>
      <c r="AE1757">
        <v>0</v>
      </c>
      <c r="AF1757">
        <v>0</v>
      </c>
      <c r="AG1757">
        <v>0</v>
      </c>
      <c r="AH1757">
        <v>0</v>
      </c>
      <c r="AI1757">
        <v>0</v>
      </c>
      <c r="AJ1757">
        <v>0</v>
      </c>
      <c r="AK1757">
        <v>0</v>
      </c>
      <c r="AL1757">
        <v>1</v>
      </c>
      <c r="AM1757">
        <v>0</v>
      </c>
      <c r="AN1757">
        <v>1</v>
      </c>
      <c r="AO1757">
        <v>0</v>
      </c>
      <c r="AP1757">
        <v>0</v>
      </c>
      <c r="AQ1757">
        <v>0</v>
      </c>
      <c r="AR1757">
        <v>18</v>
      </c>
      <c r="AS1757" t="s">
        <v>16729</v>
      </c>
      <c r="AT1757" t="s">
        <v>80</v>
      </c>
    </row>
    <row r="1758" spans="1:46" x14ac:dyDescent="0.25">
      <c r="A1758" t="s">
        <v>0</v>
      </c>
      <c r="B1758" t="s">
        <v>35517</v>
      </c>
      <c r="C1758" t="s">
        <v>35518</v>
      </c>
      <c r="D1758" t="s">
        <v>35519</v>
      </c>
      <c r="E1758">
        <v>463294</v>
      </c>
      <c r="G1758" t="s">
        <v>299</v>
      </c>
      <c r="H1758" t="s">
        <v>35520</v>
      </c>
      <c r="I1758" t="s">
        <v>35521</v>
      </c>
      <c r="J1758" t="s">
        <v>280</v>
      </c>
      <c r="K1758" t="s">
        <v>17235</v>
      </c>
      <c r="L1758" t="s">
        <v>35522</v>
      </c>
      <c r="M1758" t="s">
        <v>35523</v>
      </c>
      <c r="N1758" t="s">
        <v>281</v>
      </c>
      <c r="O1758" t="s">
        <v>75</v>
      </c>
      <c r="P1758" t="s">
        <v>35524</v>
      </c>
      <c r="Q1758" t="s">
        <v>282</v>
      </c>
      <c r="R1758" t="s">
        <v>284</v>
      </c>
      <c r="S1758" t="s">
        <v>18476</v>
      </c>
      <c r="T1758" t="s">
        <v>18477</v>
      </c>
      <c r="U1758" t="s">
        <v>35525</v>
      </c>
      <c r="V1758" s="1" t="s">
        <v>20208</v>
      </c>
      <c r="W1758" t="s">
        <v>20326</v>
      </c>
      <c r="X1758" s="1" t="s">
        <v>22433</v>
      </c>
      <c r="Y1758">
        <v>1408</v>
      </c>
      <c r="Z1758" t="s">
        <v>18894</v>
      </c>
      <c r="AA1758">
        <v>0</v>
      </c>
      <c r="AB1758" t="s">
        <v>87</v>
      </c>
      <c r="AC1758">
        <v>0</v>
      </c>
      <c r="AD1758">
        <v>0</v>
      </c>
      <c r="AE1758">
        <v>0</v>
      </c>
      <c r="AF1758">
        <v>0</v>
      </c>
      <c r="AG1758">
        <v>0</v>
      </c>
      <c r="AH1758">
        <v>0</v>
      </c>
      <c r="AI1758">
        <v>0</v>
      </c>
      <c r="AJ1758">
        <v>0</v>
      </c>
      <c r="AK1758">
        <v>0</v>
      </c>
      <c r="AL1758">
        <v>1</v>
      </c>
      <c r="AM1758">
        <v>0</v>
      </c>
      <c r="AN1758">
        <v>1</v>
      </c>
      <c r="AO1758">
        <v>0</v>
      </c>
      <c r="AP1758">
        <v>0</v>
      </c>
      <c r="AQ1758">
        <v>0</v>
      </c>
      <c r="AR1758">
        <v>18</v>
      </c>
      <c r="AS1758" t="s">
        <v>16729</v>
      </c>
      <c r="AT1758" t="s">
        <v>80</v>
      </c>
    </row>
    <row r="1759" spans="1:46" x14ac:dyDescent="0.25">
      <c r="A1759" t="s">
        <v>0</v>
      </c>
      <c r="B1759" t="s">
        <v>28757</v>
      </c>
      <c r="C1759" t="s">
        <v>28758</v>
      </c>
      <c r="D1759" t="s">
        <v>28759</v>
      </c>
      <c r="E1759">
        <v>464329</v>
      </c>
      <c r="G1759" t="s">
        <v>293</v>
      </c>
      <c r="H1759" t="s">
        <v>28760</v>
      </c>
      <c r="I1759" t="s">
        <v>28761</v>
      </c>
      <c r="J1759" t="s">
        <v>280</v>
      </c>
      <c r="K1759" t="s">
        <v>16772</v>
      </c>
      <c r="L1759" t="s">
        <v>28762</v>
      </c>
      <c r="M1759" t="s">
        <v>28763</v>
      </c>
      <c r="N1759" t="s">
        <v>28764</v>
      </c>
      <c r="O1759" t="s">
        <v>75</v>
      </c>
      <c r="P1759" t="s">
        <v>28765</v>
      </c>
      <c r="Q1759" t="s">
        <v>282</v>
      </c>
      <c r="R1759" t="s">
        <v>284</v>
      </c>
      <c r="S1759" t="s">
        <v>18476</v>
      </c>
      <c r="T1759" t="s">
        <v>18477</v>
      </c>
      <c r="U1759" t="s">
        <v>28766</v>
      </c>
      <c r="V1759" s="1" t="s">
        <v>20208</v>
      </c>
      <c r="W1759" t="s">
        <v>28767</v>
      </c>
      <c r="X1759" s="1" t="s">
        <v>22433</v>
      </c>
      <c r="Y1759">
        <v>1408</v>
      </c>
      <c r="Z1759" t="s">
        <v>18894</v>
      </c>
      <c r="AA1759">
        <v>0</v>
      </c>
      <c r="AB1759" t="s">
        <v>87</v>
      </c>
      <c r="AC1759">
        <v>0</v>
      </c>
      <c r="AD1759">
        <v>0</v>
      </c>
      <c r="AE1759">
        <v>0</v>
      </c>
      <c r="AF1759">
        <v>0</v>
      </c>
      <c r="AG1759">
        <v>0</v>
      </c>
      <c r="AH1759">
        <v>0</v>
      </c>
      <c r="AI1759">
        <v>0</v>
      </c>
      <c r="AJ1759">
        <v>0</v>
      </c>
      <c r="AK1759">
        <v>0</v>
      </c>
      <c r="AL1759">
        <v>1</v>
      </c>
      <c r="AM1759">
        <v>0</v>
      </c>
      <c r="AN1759">
        <v>1</v>
      </c>
      <c r="AO1759">
        <v>0</v>
      </c>
      <c r="AP1759">
        <v>0</v>
      </c>
      <c r="AQ1759">
        <v>0</v>
      </c>
      <c r="AR1759">
        <v>18</v>
      </c>
      <c r="AS1759" t="s">
        <v>16729</v>
      </c>
      <c r="AT1759" t="s">
        <v>80</v>
      </c>
    </row>
    <row r="1760" spans="1:46" x14ac:dyDescent="0.25">
      <c r="A1760" t="s">
        <v>2</v>
      </c>
      <c r="B1760" t="s">
        <v>35526</v>
      </c>
      <c r="C1760" t="s">
        <v>35527</v>
      </c>
      <c r="D1760" t="s">
        <v>35528</v>
      </c>
      <c r="E1760">
        <v>451615</v>
      </c>
      <c r="G1760" t="s">
        <v>295</v>
      </c>
      <c r="H1760" t="s">
        <v>35529</v>
      </c>
      <c r="I1760" t="s">
        <v>35530</v>
      </c>
      <c r="J1760" t="s">
        <v>280</v>
      </c>
      <c r="K1760" t="s">
        <v>17644</v>
      </c>
      <c r="L1760" t="s">
        <v>35531</v>
      </c>
      <c r="M1760" t="s">
        <v>35532</v>
      </c>
      <c r="N1760" t="s">
        <v>281</v>
      </c>
      <c r="O1760" t="s">
        <v>75</v>
      </c>
      <c r="P1760" t="s">
        <v>35533</v>
      </c>
      <c r="Q1760" t="s">
        <v>282</v>
      </c>
      <c r="R1760" t="s">
        <v>284</v>
      </c>
      <c r="S1760" t="s">
        <v>115</v>
      </c>
      <c r="T1760" t="s">
        <v>18676</v>
      </c>
      <c r="U1760" t="s">
        <v>20529</v>
      </c>
      <c r="V1760" s="1" t="s">
        <v>19945</v>
      </c>
      <c r="W1760" t="s">
        <v>35534</v>
      </c>
      <c r="X1760" s="1" t="s">
        <v>22433</v>
      </c>
      <c r="Y1760">
        <v>1311</v>
      </c>
      <c r="Z1760" t="s">
        <v>35535</v>
      </c>
      <c r="AA1760">
        <v>0</v>
      </c>
      <c r="AB1760" t="s">
        <v>87</v>
      </c>
      <c r="AC1760">
        <v>0</v>
      </c>
      <c r="AD1760">
        <v>0</v>
      </c>
      <c r="AE1760">
        <v>0</v>
      </c>
      <c r="AF1760">
        <v>0</v>
      </c>
      <c r="AG1760">
        <v>0</v>
      </c>
      <c r="AH1760">
        <v>0</v>
      </c>
      <c r="AI1760">
        <v>0</v>
      </c>
      <c r="AJ1760">
        <v>0</v>
      </c>
      <c r="AK1760">
        <v>0</v>
      </c>
      <c r="AL1760">
        <v>1</v>
      </c>
      <c r="AM1760">
        <v>0</v>
      </c>
      <c r="AN1760">
        <v>1</v>
      </c>
      <c r="AO1760">
        <v>0</v>
      </c>
      <c r="AP1760">
        <v>0</v>
      </c>
      <c r="AQ1760">
        <v>0</v>
      </c>
      <c r="AR1760">
        <v>18</v>
      </c>
      <c r="AS1760" t="s">
        <v>16898</v>
      </c>
      <c r="AT1760" t="s">
        <v>80</v>
      </c>
    </row>
    <row r="1761" spans="1:46" x14ac:dyDescent="0.25">
      <c r="A1761" t="s">
        <v>2</v>
      </c>
      <c r="B1761" t="s">
        <v>60571</v>
      </c>
      <c r="C1761" t="s">
        <v>60572</v>
      </c>
      <c r="D1761" t="s">
        <v>60573</v>
      </c>
      <c r="E1761">
        <v>470768</v>
      </c>
      <c r="G1761" t="s">
        <v>293</v>
      </c>
      <c r="H1761" t="s">
        <v>60574</v>
      </c>
      <c r="I1761" t="s">
        <v>60575</v>
      </c>
      <c r="J1761" t="s">
        <v>280</v>
      </c>
      <c r="K1761" t="s">
        <v>17566</v>
      </c>
      <c r="L1761" t="s">
        <v>60576</v>
      </c>
      <c r="M1761" t="s">
        <v>60577</v>
      </c>
      <c r="N1761" t="s">
        <v>60578</v>
      </c>
      <c r="O1761" t="s">
        <v>75</v>
      </c>
      <c r="P1761" t="s">
        <v>60579</v>
      </c>
      <c r="Q1761" t="s">
        <v>282</v>
      </c>
      <c r="R1761" t="s">
        <v>284</v>
      </c>
      <c r="S1761" t="s">
        <v>115</v>
      </c>
      <c r="T1761" t="s">
        <v>18824</v>
      </c>
      <c r="U1761" t="s">
        <v>60580</v>
      </c>
      <c r="V1761" s="1" t="s">
        <v>22433</v>
      </c>
      <c r="W1761" t="s">
        <v>60581</v>
      </c>
      <c r="X1761" s="1" t="s">
        <v>22433</v>
      </c>
      <c r="Y1761">
        <v>1311</v>
      </c>
      <c r="Z1761" t="s">
        <v>35535</v>
      </c>
      <c r="AA1761">
        <v>0</v>
      </c>
      <c r="AB1761" t="s">
        <v>87</v>
      </c>
      <c r="AC1761">
        <v>0</v>
      </c>
      <c r="AD1761">
        <v>0</v>
      </c>
      <c r="AE1761">
        <v>0</v>
      </c>
      <c r="AF1761">
        <v>0</v>
      </c>
      <c r="AG1761">
        <v>0</v>
      </c>
      <c r="AH1761">
        <v>0</v>
      </c>
      <c r="AI1761">
        <v>0</v>
      </c>
      <c r="AJ1761">
        <v>0</v>
      </c>
      <c r="AK1761">
        <v>0</v>
      </c>
      <c r="AL1761">
        <v>1</v>
      </c>
      <c r="AM1761">
        <v>0</v>
      </c>
      <c r="AN1761">
        <v>1</v>
      </c>
      <c r="AO1761">
        <v>0</v>
      </c>
      <c r="AP1761">
        <v>0</v>
      </c>
      <c r="AQ1761">
        <v>0</v>
      </c>
      <c r="AR1761">
        <v>18</v>
      </c>
      <c r="AS1761" t="s">
        <v>18556</v>
      </c>
      <c r="AT1761" t="s">
        <v>99</v>
      </c>
    </row>
    <row r="1762" spans="1:46" x14ac:dyDescent="0.25">
      <c r="A1762" t="s">
        <v>16787</v>
      </c>
      <c r="B1762" t="s">
        <v>35547</v>
      </c>
      <c r="C1762" t="s">
        <v>35548</v>
      </c>
      <c r="D1762" t="s">
        <v>35549</v>
      </c>
      <c r="E1762">
        <v>468321</v>
      </c>
      <c r="G1762" t="s">
        <v>16900</v>
      </c>
      <c r="H1762" t="s">
        <v>35550</v>
      </c>
      <c r="I1762" t="s">
        <v>35551</v>
      </c>
      <c r="J1762" t="s">
        <v>280</v>
      </c>
      <c r="K1762" t="s">
        <v>27340</v>
      </c>
      <c r="L1762" t="s">
        <v>35552</v>
      </c>
      <c r="M1762" t="s">
        <v>35553</v>
      </c>
      <c r="N1762" t="s">
        <v>35554</v>
      </c>
      <c r="O1762" t="s">
        <v>155</v>
      </c>
      <c r="P1762" t="s">
        <v>35555</v>
      </c>
      <c r="Q1762" t="s">
        <v>282</v>
      </c>
      <c r="R1762" t="s">
        <v>284</v>
      </c>
      <c r="S1762" t="s">
        <v>202</v>
      </c>
      <c r="T1762" t="s">
        <v>17363</v>
      </c>
      <c r="U1762" t="s">
        <v>35556</v>
      </c>
      <c r="V1762" s="1" t="s">
        <v>22433</v>
      </c>
      <c r="W1762" t="s">
        <v>35557</v>
      </c>
      <c r="X1762" s="1" t="s">
        <v>22433</v>
      </c>
      <c r="Y1762">
        <v>1284</v>
      </c>
      <c r="Z1762" t="s">
        <v>35546</v>
      </c>
      <c r="AA1762">
        <v>0</v>
      </c>
      <c r="AB1762" t="s">
        <v>87</v>
      </c>
      <c r="AC1762">
        <v>0</v>
      </c>
      <c r="AD1762">
        <v>0</v>
      </c>
      <c r="AE1762">
        <v>0</v>
      </c>
      <c r="AF1762">
        <v>0</v>
      </c>
      <c r="AG1762">
        <v>0</v>
      </c>
      <c r="AH1762">
        <v>0</v>
      </c>
      <c r="AI1762">
        <v>0</v>
      </c>
      <c r="AJ1762">
        <v>0</v>
      </c>
      <c r="AK1762">
        <v>0</v>
      </c>
      <c r="AL1762">
        <v>1</v>
      </c>
      <c r="AM1762">
        <v>0</v>
      </c>
      <c r="AN1762">
        <v>1</v>
      </c>
      <c r="AO1762">
        <v>0</v>
      </c>
      <c r="AP1762">
        <v>0</v>
      </c>
      <c r="AQ1762">
        <v>0</v>
      </c>
      <c r="AR1762">
        <v>18</v>
      </c>
      <c r="AS1762" t="s">
        <v>16729</v>
      </c>
      <c r="AT1762" t="s">
        <v>80</v>
      </c>
    </row>
    <row r="1763" spans="1:46" x14ac:dyDescent="0.25">
      <c r="A1763" t="s">
        <v>16787</v>
      </c>
      <c r="B1763" t="s">
        <v>35536</v>
      </c>
      <c r="C1763" t="s">
        <v>35537</v>
      </c>
      <c r="D1763" t="s">
        <v>35538</v>
      </c>
      <c r="E1763">
        <v>468502</v>
      </c>
      <c r="G1763" t="s">
        <v>295</v>
      </c>
      <c r="H1763" t="s">
        <v>35539</v>
      </c>
      <c r="I1763" t="s">
        <v>35540</v>
      </c>
      <c r="J1763" t="s">
        <v>280</v>
      </c>
      <c r="K1763" t="s">
        <v>27445</v>
      </c>
      <c r="L1763" t="s">
        <v>35541</v>
      </c>
      <c r="M1763" t="s">
        <v>35542</v>
      </c>
      <c r="N1763" t="s">
        <v>35543</v>
      </c>
      <c r="O1763" t="s">
        <v>155</v>
      </c>
      <c r="P1763" t="s">
        <v>35544</v>
      </c>
      <c r="Q1763" t="s">
        <v>282</v>
      </c>
      <c r="R1763" t="s">
        <v>284</v>
      </c>
      <c r="S1763" t="s">
        <v>202</v>
      </c>
      <c r="T1763" t="s">
        <v>18491</v>
      </c>
      <c r="U1763" t="s">
        <v>35545</v>
      </c>
      <c r="V1763" s="1" t="s">
        <v>22433</v>
      </c>
      <c r="W1763" t="s">
        <v>30003</v>
      </c>
      <c r="X1763" s="1" t="s">
        <v>22433</v>
      </c>
      <c r="Y1763">
        <v>1284</v>
      </c>
      <c r="Z1763" t="s">
        <v>35546</v>
      </c>
      <c r="AA1763">
        <v>0</v>
      </c>
      <c r="AB1763" t="s">
        <v>87</v>
      </c>
      <c r="AC1763">
        <v>0</v>
      </c>
      <c r="AD1763">
        <v>0</v>
      </c>
      <c r="AE1763">
        <v>0</v>
      </c>
      <c r="AF1763">
        <v>0</v>
      </c>
      <c r="AG1763">
        <v>0</v>
      </c>
      <c r="AH1763">
        <v>0</v>
      </c>
      <c r="AI1763">
        <v>0</v>
      </c>
      <c r="AJ1763">
        <v>0</v>
      </c>
      <c r="AK1763">
        <v>0</v>
      </c>
      <c r="AL1763">
        <v>0</v>
      </c>
      <c r="AM1763">
        <v>0</v>
      </c>
      <c r="AN1763">
        <v>0</v>
      </c>
      <c r="AO1763">
        <v>1</v>
      </c>
      <c r="AP1763">
        <v>0</v>
      </c>
      <c r="AQ1763">
        <v>1</v>
      </c>
      <c r="AR1763">
        <v>8</v>
      </c>
      <c r="AS1763" t="s">
        <v>18526</v>
      </c>
      <c r="AT1763" t="s">
        <v>16825</v>
      </c>
    </row>
    <row r="1764" spans="1:46" x14ac:dyDescent="0.25">
      <c r="A1764" t="s">
        <v>16787</v>
      </c>
      <c r="B1764" t="s">
        <v>60582</v>
      </c>
      <c r="C1764" t="s">
        <v>60583</v>
      </c>
      <c r="D1764" t="s">
        <v>60584</v>
      </c>
      <c r="E1764">
        <v>469693</v>
      </c>
      <c r="G1764" t="s">
        <v>293</v>
      </c>
      <c r="H1764" t="s">
        <v>60585</v>
      </c>
      <c r="I1764" t="s">
        <v>60586</v>
      </c>
      <c r="J1764" t="s">
        <v>280</v>
      </c>
      <c r="K1764" t="s">
        <v>17870</v>
      </c>
      <c r="L1764" t="s">
        <v>60587</v>
      </c>
      <c r="M1764" t="s">
        <v>60588</v>
      </c>
      <c r="N1764" t="s">
        <v>60589</v>
      </c>
      <c r="O1764" t="s">
        <v>155</v>
      </c>
      <c r="P1764" t="s">
        <v>60590</v>
      </c>
      <c r="Q1764" t="s">
        <v>282</v>
      </c>
      <c r="R1764" t="s">
        <v>284</v>
      </c>
      <c r="S1764" t="s">
        <v>202</v>
      </c>
      <c r="T1764" t="s">
        <v>17363</v>
      </c>
      <c r="U1764" t="s">
        <v>60591</v>
      </c>
      <c r="V1764" s="1" t="s">
        <v>22433</v>
      </c>
      <c r="W1764" t="s">
        <v>41281</v>
      </c>
      <c r="X1764" s="1" t="s">
        <v>22433</v>
      </c>
      <c r="Y1764">
        <v>1284</v>
      </c>
      <c r="Z1764" t="s">
        <v>35546</v>
      </c>
      <c r="AA1764">
        <v>0</v>
      </c>
      <c r="AB1764" t="s">
        <v>87</v>
      </c>
      <c r="AC1764">
        <v>0</v>
      </c>
      <c r="AD1764">
        <v>0</v>
      </c>
      <c r="AE1764">
        <v>0</v>
      </c>
      <c r="AF1764">
        <v>0</v>
      </c>
      <c r="AG1764">
        <v>0</v>
      </c>
      <c r="AH1764">
        <v>0</v>
      </c>
      <c r="AI1764">
        <v>0</v>
      </c>
      <c r="AJ1764">
        <v>0</v>
      </c>
      <c r="AK1764">
        <v>0</v>
      </c>
      <c r="AL1764">
        <v>1</v>
      </c>
      <c r="AM1764">
        <v>0</v>
      </c>
      <c r="AN1764">
        <v>1</v>
      </c>
      <c r="AO1764">
        <v>0</v>
      </c>
      <c r="AP1764">
        <v>0</v>
      </c>
      <c r="AQ1764">
        <v>0</v>
      </c>
      <c r="AR1764">
        <v>18</v>
      </c>
      <c r="AS1764" t="s">
        <v>16729</v>
      </c>
      <c r="AT1764" t="s">
        <v>80</v>
      </c>
    </row>
    <row r="1765" spans="1:46" x14ac:dyDescent="0.25">
      <c r="A1765" t="s">
        <v>2</v>
      </c>
      <c r="B1765" t="s">
        <v>22190</v>
      </c>
      <c r="C1765" t="s">
        <v>22191</v>
      </c>
      <c r="D1765" t="s">
        <v>35583</v>
      </c>
      <c r="E1765">
        <v>459974</v>
      </c>
      <c r="G1765" t="s">
        <v>297</v>
      </c>
      <c r="H1765" t="s">
        <v>22192</v>
      </c>
      <c r="I1765" t="s">
        <v>22193</v>
      </c>
      <c r="J1765" t="s">
        <v>280</v>
      </c>
      <c r="K1765" t="s">
        <v>197</v>
      </c>
      <c r="L1765" t="s">
        <v>35584</v>
      </c>
      <c r="M1765" t="s">
        <v>22194</v>
      </c>
      <c r="N1765" t="s">
        <v>281</v>
      </c>
      <c r="O1765" t="s">
        <v>75</v>
      </c>
      <c r="P1765" t="s">
        <v>22195</v>
      </c>
      <c r="Q1765" t="s">
        <v>282</v>
      </c>
      <c r="R1765" t="s">
        <v>284</v>
      </c>
      <c r="S1765" t="s">
        <v>17352</v>
      </c>
      <c r="T1765" t="s">
        <v>17356</v>
      </c>
      <c r="U1765" t="s">
        <v>20475</v>
      </c>
      <c r="V1765" s="1" t="s">
        <v>20208</v>
      </c>
      <c r="W1765" t="s">
        <v>20856</v>
      </c>
      <c r="X1765" s="1" t="s">
        <v>22433</v>
      </c>
      <c r="Y1765">
        <v>1277</v>
      </c>
      <c r="Z1765" t="s">
        <v>20074</v>
      </c>
      <c r="AA1765">
        <v>1</v>
      </c>
      <c r="AB1765" t="s">
        <v>16870</v>
      </c>
      <c r="AC1765">
        <v>0</v>
      </c>
      <c r="AD1765">
        <v>0</v>
      </c>
      <c r="AE1765">
        <v>0</v>
      </c>
      <c r="AF1765">
        <v>1</v>
      </c>
      <c r="AG1765">
        <v>1</v>
      </c>
      <c r="AH1765">
        <v>0</v>
      </c>
      <c r="AI1765">
        <v>0</v>
      </c>
      <c r="AJ1765">
        <v>0</v>
      </c>
      <c r="AK1765">
        <v>0</v>
      </c>
      <c r="AL1765">
        <v>0</v>
      </c>
      <c r="AM1765">
        <v>0</v>
      </c>
      <c r="AN1765">
        <v>0</v>
      </c>
      <c r="AO1765">
        <v>0</v>
      </c>
      <c r="AP1765">
        <v>0</v>
      </c>
      <c r="AQ1765">
        <v>0</v>
      </c>
      <c r="AR1765">
        <v>17</v>
      </c>
      <c r="AS1765" t="s">
        <v>17164</v>
      </c>
      <c r="AT1765" t="s">
        <v>169</v>
      </c>
    </row>
    <row r="1766" spans="1:46" x14ac:dyDescent="0.25">
      <c r="A1766" t="s">
        <v>2</v>
      </c>
      <c r="B1766" t="s">
        <v>22118</v>
      </c>
      <c r="C1766" t="s">
        <v>22119</v>
      </c>
      <c r="D1766" t="s">
        <v>35577</v>
      </c>
      <c r="E1766">
        <v>461115</v>
      </c>
      <c r="G1766" t="s">
        <v>297</v>
      </c>
      <c r="H1766" t="s">
        <v>35578</v>
      </c>
      <c r="I1766" t="s">
        <v>22120</v>
      </c>
      <c r="J1766" t="s">
        <v>280</v>
      </c>
      <c r="K1766" t="s">
        <v>20962</v>
      </c>
      <c r="L1766" t="s">
        <v>35579</v>
      </c>
      <c r="M1766" t="s">
        <v>35580</v>
      </c>
      <c r="N1766" t="s">
        <v>281</v>
      </c>
      <c r="O1766" t="s">
        <v>75</v>
      </c>
      <c r="P1766" t="s">
        <v>22122</v>
      </c>
      <c r="Q1766" t="s">
        <v>282</v>
      </c>
      <c r="R1766" t="s">
        <v>284</v>
      </c>
      <c r="S1766" t="s">
        <v>17354</v>
      </c>
      <c r="T1766" t="s">
        <v>18501</v>
      </c>
      <c r="U1766" t="s">
        <v>35581</v>
      </c>
      <c r="V1766" s="1" t="s">
        <v>20208</v>
      </c>
      <c r="W1766" t="s">
        <v>35582</v>
      </c>
      <c r="X1766" s="1" t="s">
        <v>22433</v>
      </c>
      <c r="Y1766">
        <v>1277</v>
      </c>
      <c r="Z1766" t="s">
        <v>20074</v>
      </c>
      <c r="AA1766">
        <v>1</v>
      </c>
      <c r="AB1766" t="s">
        <v>16870</v>
      </c>
      <c r="AC1766">
        <v>0</v>
      </c>
      <c r="AD1766">
        <v>0</v>
      </c>
      <c r="AE1766">
        <v>0</v>
      </c>
      <c r="AF1766">
        <v>1</v>
      </c>
      <c r="AG1766">
        <v>1</v>
      </c>
      <c r="AH1766">
        <v>0</v>
      </c>
      <c r="AI1766">
        <v>0</v>
      </c>
      <c r="AJ1766">
        <v>0</v>
      </c>
      <c r="AK1766">
        <v>0</v>
      </c>
      <c r="AL1766">
        <v>0</v>
      </c>
      <c r="AM1766">
        <v>0</v>
      </c>
      <c r="AN1766">
        <v>0</v>
      </c>
      <c r="AO1766">
        <v>0</v>
      </c>
      <c r="AP1766">
        <v>0</v>
      </c>
      <c r="AQ1766">
        <v>0</v>
      </c>
      <c r="AR1766">
        <v>17</v>
      </c>
      <c r="AS1766" t="s">
        <v>17164</v>
      </c>
      <c r="AT1766" t="s">
        <v>169</v>
      </c>
    </row>
    <row r="1767" spans="1:46" x14ac:dyDescent="0.25">
      <c r="A1767" t="s">
        <v>2</v>
      </c>
      <c r="B1767" t="s">
        <v>35558</v>
      </c>
      <c r="C1767" t="s">
        <v>35559</v>
      </c>
      <c r="D1767" t="s">
        <v>35560</v>
      </c>
      <c r="E1767">
        <v>464027</v>
      </c>
      <c r="G1767" t="s">
        <v>297</v>
      </c>
      <c r="H1767" t="s">
        <v>35561</v>
      </c>
      <c r="I1767" t="s">
        <v>35562</v>
      </c>
      <c r="J1767" t="s">
        <v>280</v>
      </c>
      <c r="K1767" t="s">
        <v>17169</v>
      </c>
      <c r="L1767" t="s">
        <v>35563</v>
      </c>
      <c r="M1767" t="s">
        <v>35564</v>
      </c>
      <c r="N1767" t="s">
        <v>281</v>
      </c>
      <c r="O1767" t="s">
        <v>75</v>
      </c>
      <c r="P1767" t="s">
        <v>35565</v>
      </c>
      <c r="Q1767" t="s">
        <v>282</v>
      </c>
      <c r="R1767" t="s">
        <v>284</v>
      </c>
      <c r="S1767" t="s">
        <v>17350</v>
      </c>
      <c r="T1767" t="s">
        <v>18680</v>
      </c>
      <c r="U1767" t="s">
        <v>35450</v>
      </c>
      <c r="V1767" s="1" t="s">
        <v>20208</v>
      </c>
      <c r="W1767" t="s">
        <v>35566</v>
      </c>
      <c r="X1767" s="1" t="s">
        <v>22433</v>
      </c>
      <c r="Y1767">
        <v>1277</v>
      </c>
      <c r="Z1767" t="s">
        <v>20074</v>
      </c>
      <c r="AA1767">
        <v>1</v>
      </c>
      <c r="AB1767" t="s">
        <v>16870</v>
      </c>
      <c r="AC1767">
        <v>0</v>
      </c>
      <c r="AD1767">
        <v>0</v>
      </c>
      <c r="AE1767">
        <v>0</v>
      </c>
      <c r="AF1767">
        <v>1</v>
      </c>
      <c r="AG1767">
        <v>1</v>
      </c>
      <c r="AH1767">
        <v>0</v>
      </c>
      <c r="AI1767">
        <v>0</v>
      </c>
      <c r="AJ1767">
        <v>0</v>
      </c>
      <c r="AK1767">
        <v>0</v>
      </c>
      <c r="AL1767">
        <v>0</v>
      </c>
      <c r="AM1767">
        <v>0</v>
      </c>
      <c r="AN1767">
        <v>0</v>
      </c>
      <c r="AO1767">
        <v>0</v>
      </c>
      <c r="AP1767">
        <v>0</v>
      </c>
      <c r="AQ1767">
        <v>0</v>
      </c>
      <c r="AR1767">
        <v>17</v>
      </c>
      <c r="AS1767" t="s">
        <v>17164</v>
      </c>
      <c r="AT1767" t="s">
        <v>169</v>
      </c>
    </row>
    <row r="1768" spans="1:46" x14ac:dyDescent="0.25">
      <c r="A1768" t="s">
        <v>2</v>
      </c>
      <c r="B1768" t="s">
        <v>35567</v>
      </c>
      <c r="C1768" t="s">
        <v>35568</v>
      </c>
      <c r="D1768" t="s">
        <v>35569</v>
      </c>
      <c r="E1768">
        <v>464518</v>
      </c>
      <c r="G1768" t="s">
        <v>297</v>
      </c>
      <c r="H1768" t="s">
        <v>35570</v>
      </c>
      <c r="I1768" t="s">
        <v>35571</v>
      </c>
      <c r="J1768" t="s">
        <v>280</v>
      </c>
      <c r="K1768" t="s">
        <v>31156</v>
      </c>
      <c r="L1768" t="s">
        <v>35572</v>
      </c>
      <c r="M1768" t="s">
        <v>35573</v>
      </c>
      <c r="N1768" t="s">
        <v>281</v>
      </c>
      <c r="O1768" t="s">
        <v>75</v>
      </c>
      <c r="P1768" t="s">
        <v>35574</v>
      </c>
      <c r="Q1768" t="s">
        <v>282</v>
      </c>
      <c r="R1768" t="s">
        <v>284</v>
      </c>
      <c r="S1768" t="s">
        <v>17357</v>
      </c>
      <c r="T1768" t="s">
        <v>18534</v>
      </c>
      <c r="U1768" t="s">
        <v>35575</v>
      </c>
      <c r="V1768" s="1" t="s">
        <v>20208</v>
      </c>
      <c r="W1768" t="s">
        <v>35576</v>
      </c>
      <c r="X1768" s="1" t="s">
        <v>22433</v>
      </c>
      <c r="Y1768">
        <v>1277</v>
      </c>
      <c r="Z1768" t="s">
        <v>20074</v>
      </c>
      <c r="AA1768">
        <v>1</v>
      </c>
      <c r="AB1768" t="s">
        <v>16870</v>
      </c>
      <c r="AC1768">
        <v>0</v>
      </c>
      <c r="AD1768">
        <v>0</v>
      </c>
      <c r="AE1768">
        <v>0</v>
      </c>
      <c r="AF1768">
        <v>1</v>
      </c>
      <c r="AG1768">
        <v>1</v>
      </c>
      <c r="AH1768">
        <v>0</v>
      </c>
      <c r="AI1768">
        <v>0</v>
      </c>
      <c r="AJ1768">
        <v>0</v>
      </c>
      <c r="AK1768">
        <v>0</v>
      </c>
      <c r="AL1768">
        <v>0</v>
      </c>
      <c r="AM1768">
        <v>0</v>
      </c>
      <c r="AN1768">
        <v>0</v>
      </c>
      <c r="AO1768">
        <v>0</v>
      </c>
      <c r="AP1768">
        <v>0</v>
      </c>
      <c r="AQ1768">
        <v>0</v>
      </c>
      <c r="AR1768">
        <v>17</v>
      </c>
      <c r="AS1768" t="s">
        <v>17164</v>
      </c>
      <c r="AT1768" t="s">
        <v>169</v>
      </c>
    </row>
    <row r="1769" spans="1:46" x14ac:dyDescent="0.25">
      <c r="A1769" t="s">
        <v>16787</v>
      </c>
      <c r="B1769" t="s">
        <v>37980</v>
      </c>
      <c r="C1769" t="s">
        <v>37981</v>
      </c>
      <c r="D1769" t="s">
        <v>37982</v>
      </c>
      <c r="E1769">
        <v>459327</v>
      </c>
      <c r="G1769" t="s">
        <v>295</v>
      </c>
      <c r="H1769" t="s">
        <v>37983</v>
      </c>
      <c r="I1769" t="s">
        <v>37984</v>
      </c>
      <c r="J1769" t="s">
        <v>280</v>
      </c>
      <c r="K1769" t="s">
        <v>17030</v>
      </c>
      <c r="L1769" t="s">
        <v>37985</v>
      </c>
      <c r="M1769" t="s">
        <v>37986</v>
      </c>
      <c r="N1769" t="s">
        <v>281</v>
      </c>
      <c r="O1769" t="s">
        <v>141</v>
      </c>
      <c r="P1769" t="s">
        <v>37987</v>
      </c>
      <c r="Q1769" t="s">
        <v>282</v>
      </c>
      <c r="R1769" t="s">
        <v>284</v>
      </c>
      <c r="S1769" t="s">
        <v>17677</v>
      </c>
      <c r="T1769" t="s">
        <v>18739</v>
      </c>
      <c r="U1769" t="s">
        <v>26561</v>
      </c>
      <c r="V1769" s="1" t="s">
        <v>20208</v>
      </c>
      <c r="W1769" t="s">
        <v>37988</v>
      </c>
      <c r="X1769" s="1" t="s">
        <v>22433</v>
      </c>
      <c r="Y1769">
        <v>1272</v>
      </c>
      <c r="Z1769" t="s">
        <v>60592</v>
      </c>
      <c r="AA1769">
        <v>0</v>
      </c>
      <c r="AB1769" t="s">
        <v>87</v>
      </c>
      <c r="AC1769">
        <v>1</v>
      </c>
      <c r="AD1769">
        <v>0</v>
      </c>
      <c r="AE1769">
        <v>1</v>
      </c>
      <c r="AF1769">
        <v>0</v>
      </c>
      <c r="AG1769">
        <v>0</v>
      </c>
      <c r="AH1769">
        <v>0</v>
      </c>
      <c r="AI1769">
        <v>0</v>
      </c>
      <c r="AJ1769">
        <v>0</v>
      </c>
      <c r="AK1769">
        <v>0</v>
      </c>
      <c r="AL1769">
        <v>0</v>
      </c>
      <c r="AM1769">
        <v>0</v>
      </c>
      <c r="AN1769">
        <v>0</v>
      </c>
      <c r="AO1769">
        <v>0</v>
      </c>
      <c r="AP1769">
        <v>0</v>
      </c>
      <c r="AQ1769">
        <v>0</v>
      </c>
      <c r="AR1769">
        <v>20</v>
      </c>
      <c r="AS1769" t="s">
        <v>16731</v>
      </c>
      <c r="AT1769" t="s">
        <v>92</v>
      </c>
    </row>
    <row r="1770" spans="1:46" x14ac:dyDescent="0.25">
      <c r="A1770" t="s">
        <v>16787</v>
      </c>
      <c r="B1770" t="s">
        <v>60593</v>
      </c>
      <c r="C1770" t="s">
        <v>60594</v>
      </c>
      <c r="D1770" t="s">
        <v>60595</v>
      </c>
      <c r="E1770">
        <v>470112</v>
      </c>
      <c r="G1770" t="s">
        <v>293</v>
      </c>
      <c r="H1770" t="s">
        <v>60596</v>
      </c>
      <c r="I1770" t="s">
        <v>60597</v>
      </c>
      <c r="J1770" t="s">
        <v>280</v>
      </c>
      <c r="K1770" t="s">
        <v>17676</v>
      </c>
      <c r="L1770" t="s">
        <v>60598</v>
      </c>
      <c r="M1770" t="s">
        <v>60599</v>
      </c>
      <c r="N1770" t="s">
        <v>285</v>
      </c>
      <c r="O1770" t="s">
        <v>141</v>
      </c>
      <c r="P1770" t="s">
        <v>60600</v>
      </c>
      <c r="Q1770" t="s">
        <v>282</v>
      </c>
      <c r="R1770" t="s">
        <v>284</v>
      </c>
      <c r="S1770" t="s">
        <v>17677</v>
      </c>
      <c r="T1770" t="s">
        <v>18739</v>
      </c>
      <c r="U1770" t="s">
        <v>60601</v>
      </c>
      <c r="V1770" s="1" t="s">
        <v>22433</v>
      </c>
      <c r="W1770" t="s">
        <v>60602</v>
      </c>
      <c r="X1770" s="1" t="s">
        <v>22433</v>
      </c>
      <c r="Y1770">
        <v>1272</v>
      </c>
      <c r="Z1770" t="s">
        <v>60592</v>
      </c>
      <c r="AA1770">
        <v>0</v>
      </c>
      <c r="AB1770" t="s">
        <v>87</v>
      </c>
      <c r="AC1770">
        <v>0</v>
      </c>
      <c r="AD1770">
        <v>0</v>
      </c>
      <c r="AE1770">
        <v>0</v>
      </c>
      <c r="AF1770">
        <v>0</v>
      </c>
      <c r="AG1770">
        <v>0</v>
      </c>
      <c r="AH1770">
        <v>0</v>
      </c>
      <c r="AI1770">
        <v>0</v>
      </c>
      <c r="AJ1770">
        <v>0</v>
      </c>
      <c r="AK1770">
        <v>0</v>
      </c>
      <c r="AL1770">
        <v>1</v>
      </c>
      <c r="AM1770">
        <v>0</v>
      </c>
      <c r="AN1770">
        <v>1</v>
      </c>
      <c r="AO1770">
        <v>0</v>
      </c>
      <c r="AP1770">
        <v>0</v>
      </c>
      <c r="AQ1770">
        <v>0</v>
      </c>
      <c r="AR1770">
        <v>14</v>
      </c>
      <c r="AS1770" t="s">
        <v>17335</v>
      </c>
      <c r="AT1770" t="s">
        <v>99</v>
      </c>
    </row>
    <row r="1771" spans="1:46" x14ac:dyDescent="0.25">
      <c r="A1771" t="s">
        <v>16787</v>
      </c>
      <c r="B1771" t="s">
        <v>26554</v>
      </c>
      <c r="C1771" t="s">
        <v>26555</v>
      </c>
      <c r="D1771" t="s">
        <v>26556</v>
      </c>
      <c r="E1771">
        <v>468655</v>
      </c>
      <c r="G1771" t="s">
        <v>298</v>
      </c>
      <c r="H1771" t="s">
        <v>26557</v>
      </c>
      <c r="I1771" t="s">
        <v>26558</v>
      </c>
      <c r="J1771" t="s">
        <v>280</v>
      </c>
      <c r="K1771" t="s">
        <v>17030</v>
      </c>
      <c r="L1771" t="s">
        <v>26559</v>
      </c>
      <c r="M1771" t="s">
        <v>287</v>
      </c>
      <c r="N1771" t="s">
        <v>281</v>
      </c>
      <c r="O1771" t="s">
        <v>141</v>
      </c>
      <c r="P1771" t="s">
        <v>26560</v>
      </c>
      <c r="Q1771" t="s">
        <v>282</v>
      </c>
      <c r="R1771" t="s">
        <v>284</v>
      </c>
      <c r="S1771" t="s">
        <v>17677</v>
      </c>
      <c r="T1771" t="s">
        <v>18739</v>
      </c>
      <c r="U1771" t="s">
        <v>26561</v>
      </c>
      <c r="V1771" s="1" t="s">
        <v>22433</v>
      </c>
      <c r="W1771" t="s">
        <v>26562</v>
      </c>
      <c r="X1771" s="1" t="s">
        <v>22433</v>
      </c>
      <c r="Y1771">
        <v>1272</v>
      </c>
      <c r="Z1771" t="s">
        <v>60592</v>
      </c>
      <c r="AA1771">
        <v>0</v>
      </c>
      <c r="AB1771" t="s">
        <v>87</v>
      </c>
      <c r="AC1771">
        <v>0</v>
      </c>
      <c r="AD1771">
        <v>0</v>
      </c>
      <c r="AE1771">
        <v>0</v>
      </c>
      <c r="AF1771">
        <v>0</v>
      </c>
      <c r="AG1771">
        <v>0</v>
      </c>
      <c r="AH1771">
        <v>0</v>
      </c>
      <c r="AI1771">
        <v>0</v>
      </c>
      <c r="AJ1771">
        <v>0</v>
      </c>
      <c r="AK1771">
        <v>0</v>
      </c>
      <c r="AL1771">
        <v>1</v>
      </c>
      <c r="AM1771">
        <v>0</v>
      </c>
      <c r="AN1771">
        <v>1</v>
      </c>
      <c r="AO1771">
        <v>0</v>
      </c>
      <c r="AP1771">
        <v>0</v>
      </c>
      <c r="AQ1771">
        <v>0</v>
      </c>
      <c r="AR1771">
        <v>18</v>
      </c>
      <c r="AS1771" t="s">
        <v>16729</v>
      </c>
      <c r="AT1771" t="s">
        <v>80</v>
      </c>
    </row>
    <row r="1772" spans="1:46" x14ac:dyDescent="0.25">
      <c r="A1772" t="s">
        <v>2</v>
      </c>
      <c r="B1772" t="s">
        <v>35585</v>
      </c>
      <c r="C1772" t="s">
        <v>35586</v>
      </c>
      <c r="D1772" t="s">
        <v>35587</v>
      </c>
      <c r="E1772">
        <v>436797</v>
      </c>
      <c r="G1772" t="s">
        <v>298</v>
      </c>
      <c r="H1772" t="s">
        <v>35588</v>
      </c>
      <c r="I1772" t="s">
        <v>35589</v>
      </c>
      <c r="J1772" t="s">
        <v>280</v>
      </c>
      <c r="K1772" t="s">
        <v>191</v>
      </c>
      <c r="L1772" t="s">
        <v>35590</v>
      </c>
      <c r="M1772" t="s">
        <v>35591</v>
      </c>
      <c r="N1772" t="s">
        <v>281</v>
      </c>
      <c r="O1772" t="s">
        <v>75</v>
      </c>
      <c r="P1772" t="s">
        <v>35592</v>
      </c>
      <c r="Q1772" t="s">
        <v>282</v>
      </c>
      <c r="R1772" t="s">
        <v>246</v>
      </c>
      <c r="S1772" t="s">
        <v>18667</v>
      </c>
      <c r="T1772" t="s">
        <v>18709</v>
      </c>
      <c r="U1772" t="s">
        <v>20787</v>
      </c>
      <c r="V1772" s="1" t="s">
        <v>18608</v>
      </c>
      <c r="W1772" t="s">
        <v>35593</v>
      </c>
      <c r="X1772" s="1" t="s">
        <v>22433</v>
      </c>
      <c r="Y1772">
        <v>1078</v>
      </c>
      <c r="Z1772" t="s">
        <v>20776</v>
      </c>
      <c r="AA1772">
        <v>1</v>
      </c>
      <c r="AB1772" t="s">
        <v>16827</v>
      </c>
      <c r="AC1772">
        <v>1</v>
      </c>
      <c r="AD1772">
        <v>1</v>
      </c>
      <c r="AE1772">
        <v>0</v>
      </c>
      <c r="AF1772">
        <v>0</v>
      </c>
      <c r="AG1772">
        <v>0</v>
      </c>
      <c r="AH1772">
        <v>0</v>
      </c>
      <c r="AI1772">
        <v>0</v>
      </c>
      <c r="AJ1772">
        <v>0</v>
      </c>
      <c r="AK1772">
        <v>0</v>
      </c>
      <c r="AL1772">
        <v>0</v>
      </c>
      <c r="AM1772">
        <v>0</v>
      </c>
      <c r="AN1772">
        <v>0</v>
      </c>
      <c r="AO1772">
        <v>0</v>
      </c>
      <c r="AP1772">
        <v>0</v>
      </c>
      <c r="AQ1772">
        <v>0</v>
      </c>
      <c r="AR1772">
        <v>18</v>
      </c>
      <c r="AS1772" t="s">
        <v>16734</v>
      </c>
      <c r="AT1772" t="s">
        <v>92</v>
      </c>
    </row>
    <row r="1773" spans="1:46" x14ac:dyDescent="0.25">
      <c r="A1773" t="s">
        <v>2</v>
      </c>
      <c r="B1773" t="s">
        <v>35594</v>
      </c>
      <c r="C1773" t="s">
        <v>35595</v>
      </c>
      <c r="D1773" t="s">
        <v>35596</v>
      </c>
      <c r="E1773">
        <v>465123</v>
      </c>
      <c r="G1773" t="s">
        <v>16828</v>
      </c>
      <c r="H1773" t="s">
        <v>35597</v>
      </c>
      <c r="I1773" t="s">
        <v>35598</v>
      </c>
      <c r="J1773" t="s">
        <v>280</v>
      </c>
      <c r="K1773" t="s">
        <v>191</v>
      </c>
      <c r="L1773" t="s">
        <v>35599</v>
      </c>
      <c r="M1773" t="s">
        <v>287</v>
      </c>
      <c r="N1773" t="s">
        <v>285</v>
      </c>
      <c r="O1773" t="s">
        <v>75</v>
      </c>
      <c r="P1773" t="s">
        <v>35600</v>
      </c>
      <c r="Q1773" t="s">
        <v>282</v>
      </c>
      <c r="R1773" t="s">
        <v>284</v>
      </c>
      <c r="S1773" t="s">
        <v>18667</v>
      </c>
      <c r="T1773" t="s">
        <v>18668</v>
      </c>
      <c r="U1773" t="s">
        <v>35601</v>
      </c>
      <c r="V1773" s="1" t="s">
        <v>20208</v>
      </c>
      <c r="W1773" t="s">
        <v>35602</v>
      </c>
      <c r="X1773" s="1" t="s">
        <v>22433</v>
      </c>
      <c r="Y1773">
        <v>1078</v>
      </c>
      <c r="Z1773" t="s">
        <v>20776</v>
      </c>
      <c r="AA1773">
        <v>1</v>
      </c>
      <c r="AB1773" t="s">
        <v>16827</v>
      </c>
      <c r="AC1773">
        <v>1</v>
      </c>
      <c r="AD1773">
        <v>1</v>
      </c>
      <c r="AE1773">
        <v>0</v>
      </c>
      <c r="AF1773">
        <v>0</v>
      </c>
      <c r="AG1773">
        <v>0</v>
      </c>
      <c r="AH1773">
        <v>0</v>
      </c>
      <c r="AI1773">
        <v>0</v>
      </c>
      <c r="AJ1773">
        <v>0</v>
      </c>
      <c r="AK1773">
        <v>0</v>
      </c>
      <c r="AL1773">
        <v>0</v>
      </c>
      <c r="AM1773">
        <v>0</v>
      </c>
      <c r="AN1773">
        <v>0</v>
      </c>
      <c r="AO1773">
        <v>0</v>
      </c>
      <c r="AP1773">
        <v>0</v>
      </c>
      <c r="AQ1773">
        <v>0</v>
      </c>
      <c r="AR1773">
        <v>20</v>
      </c>
      <c r="AS1773" t="s">
        <v>16731</v>
      </c>
      <c r="AT1773" t="s">
        <v>92</v>
      </c>
    </row>
    <row r="1774" spans="1:46" x14ac:dyDescent="0.25">
      <c r="A1774" t="s">
        <v>2</v>
      </c>
      <c r="B1774" t="s">
        <v>35603</v>
      </c>
      <c r="C1774" t="s">
        <v>35604</v>
      </c>
      <c r="D1774" t="s">
        <v>35605</v>
      </c>
      <c r="E1774">
        <v>401797</v>
      </c>
      <c r="G1774" t="s">
        <v>283</v>
      </c>
      <c r="H1774" t="s">
        <v>35606</v>
      </c>
      <c r="I1774" t="s">
        <v>35607</v>
      </c>
      <c r="J1774" t="s">
        <v>280</v>
      </c>
      <c r="K1774" t="s">
        <v>191</v>
      </c>
      <c r="L1774" t="s">
        <v>35608</v>
      </c>
      <c r="M1774" t="s">
        <v>35609</v>
      </c>
      <c r="N1774" t="s">
        <v>285</v>
      </c>
      <c r="O1774" t="s">
        <v>75</v>
      </c>
      <c r="P1774" t="s">
        <v>35610</v>
      </c>
      <c r="Q1774" t="s">
        <v>282</v>
      </c>
      <c r="R1774" t="s">
        <v>284</v>
      </c>
      <c r="S1774" t="s">
        <v>18667</v>
      </c>
      <c r="T1774" t="s">
        <v>18668</v>
      </c>
      <c r="U1774" t="s">
        <v>35611</v>
      </c>
      <c r="V1774" s="1" t="s">
        <v>18433</v>
      </c>
      <c r="W1774" t="s">
        <v>26013</v>
      </c>
      <c r="X1774" s="1" t="s">
        <v>22433</v>
      </c>
      <c r="Y1774">
        <v>1078</v>
      </c>
      <c r="Z1774" t="s">
        <v>20776</v>
      </c>
      <c r="AA1774">
        <v>1</v>
      </c>
      <c r="AB1774" t="s">
        <v>16827</v>
      </c>
      <c r="AC1774">
        <v>0</v>
      </c>
      <c r="AD1774">
        <v>0</v>
      </c>
      <c r="AE1774">
        <v>0</v>
      </c>
      <c r="AF1774">
        <v>0</v>
      </c>
      <c r="AG1774">
        <v>0</v>
      </c>
      <c r="AH1774">
        <v>0</v>
      </c>
      <c r="AI1774">
        <v>0</v>
      </c>
      <c r="AJ1774">
        <v>0</v>
      </c>
      <c r="AK1774">
        <v>0</v>
      </c>
      <c r="AL1774">
        <v>1</v>
      </c>
      <c r="AM1774">
        <v>1</v>
      </c>
      <c r="AN1774">
        <v>0</v>
      </c>
      <c r="AO1774">
        <v>0</v>
      </c>
      <c r="AP1774">
        <v>0</v>
      </c>
      <c r="AQ1774">
        <v>0</v>
      </c>
      <c r="AR1774">
        <v>21</v>
      </c>
      <c r="AS1774" t="s">
        <v>18541</v>
      </c>
      <c r="AT1774" t="s">
        <v>99</v>
      </c>
    </row>
    <row r="1775" spans="1:46" x14ac:dyDescent="0.25">
      <c r="A1775" t="s">
        <v>1</v>
      </c>
      <c r="B1775" t="s">
        <v>35612</v>
      </c>
      <c r="C1775" t="s">
        <v>35613</v>
      </c>
      <c r="D1775" t="s">
        <v>35614</v>
      </c>
      <c r="E1775">
        <v>464650</v>
      </c>
      <c r="G1775" t="s">
        <v>295</v>
      </c>
      <c r="H1775" t="s">
        <v>35615</v>
      </c>
      <c r="I1775" t="s">
        <v>35616</v>
      </c>
      <c r="J1775" t="s">
        <v>280</v>
      </c>
      <c r="K1775" t="s">
        <v>16739</v>
      </c>
      <c r="L1775" t="s">
        <v>35617</v>
      </c>
      <c r="M1775" t="s">
        <v>35618</v>
      </c>
      <c r="N1775" t="s">
        <v>281</v>
      </c>
      <c r="O1775" t="s">
        <v>75</v>
      </c>
      <c r="P1775" t="s">
        <v>35619</v>
      </c>
      <c r="Q1775" t="s">
        <v>282</v>
      </c>
      <c r="R1775" t="s">
        <v>284</v>
      </c>
      <c r="S1775" t="s">
        <v>195</v>
      </c>
      <c r="T1775" t="s">
        <v>18517</v>
      </c>
      <c r="U1775" t="s">
        <v>35620</v>
      </c>
      <c r="V1775" s="1" t="s">
        <v>20208</v>
      </c>
      <c r="W1775" t="s">
        <v>35621</v>
      </c>
      <c r="X1775" s="1" t="s">
        <v>22433</v>
      </c>
      <c r="Y1775">
        <v>1077</v>
      </c>
      <c r="Z1775" t="s">
        <v>19300</v>
      </c>
      <c r="AA1775">
        <v>1</v>
      </c>
      <c r="AB1775" t="s">
        <v>19296</v>
      </c>
      <c r="AC1775">
        <v>1</v>
      </c>
      <c r="AD1775">
        <v>1</v>
      </c>
      <c r="AE1775">
        <v>0</v>
      </c>
      <c r="AF1775">
        <v>0</v>
      </c>
      <c r="AG1775">
        <v>0</v>
      </c>
      <c r="AH1775">
        <v>0</v>
      </c>
      <c r="AI1775">
        <v>0</v>
      </c>
      <c r="AJ1775">
        <v>0</v>
      </c>
      <c r="AK1775">
        <v>0</v>
      </c>
      <c r="AL1775">
        <v>0</v>
      </c>
      <c r="AM1775">
        <v>0</v>
      </c>
      <c r="AN1775">
        <v>0</v>
      </c>
      <c r="AO1775">
        <v>0</v>
      </c>
      <c r="AP1775">
        <v>0</v>
      </c>
      <c r="AQ1775">
        <v>0</v>
      </c>
      <c r="AR1775">
        <v>18</v>
      </c>
      <c r="AS1775" t="s">
        <v>16734</v>
      </c>
      <c r="AT1775" t="s">
        <v>92</v>
      </c>
    </row>
    <row r="1776" spans="1:46" x14ac:dyDescent="0.25">
      <c r="A1776" t="s">
        <v>16787</v>
      </c>
      <c r="B1776" t="s">
        <v>23361</v>
      </c>
      <c r="C1776" t="s">
        <v>23362</v>
      </c>
      <c r="D1776" t="s">
        <v>23363</v>
      </c>
      <c r="E1776">
        <v>461077</v>
      </c>
      <c r="G1776" t="s">
        <v>293</v>
      </c>
      <c r="H1776" t="s">
        <v>23364</v>
      </c>
      <c r="I1776" t="s">
        <v>23365</v>
      </c>
      <c r="J1776" t="s">
        <v>280</v>
      </c>
      <c r="K1776" t="s">
        <v>19976</v>
      </c>
      <c r="L1776" t="s">
        <v>23366</v>
      </c>
      <c r="M1776" t="s">
        <v>23367</v>
      </c>
      <c r="N1776" t="s">
        <v>281</v>
      </c>
      <c r="O1776" t="s">
        <v>155</v>
      </c>
      <c r="P1776" t="s">
        <v>23368</v>
      </c>
      <c r="Q1776" t="s">
        <v>286</v>
      </c>
      <c r="R1776" t="s">
        <v>243</v>
      </c>
      <c r="S1776" t="s">
        <v>18672</v>
      </c>
      <c r="T1776" t="s">
        <v>18757</v>
      </c>
      <c r="U1776" t="s">
        <v>23369</v>
      </c>
      <c r="V1776" s="1" t="s">
        <v>20208</v>
      </c>
      <c r="W1776" t="s">
        <v>23370</v>
      </c>
      <c r="X1776" s="1" t="s">
        <v>22433</v>
      </c>
      <c r="Y1776">
        <v>1047</v>
      </c>
      <c r="Z1776" t="s">
        <v>35632</v>
      </c>
      <c r="AA1776">
        <v>0</v>
      </c>
      <c r="AB1776" t="s">
        <v>87</v>
      </c>
      <c r="AC1776">
        <v>0</v>
      </c>
      <c r="AD1776">
        <v>0</v>
      </c>
      <c r="AE1776">
        <v>0</v>
      </c>
      <c r="AF1776">
        <v>0</v>
      </c>
      <c r="AG1776">
        <v>0</v>
      </c>
      <c r="AH1776">
        <v>0</v>
      </c>
      <c r="AI1776">
        <v>0</v>
      </c>
      <c r="AJ1776">
        <v>0</v>
      </c>
      <c r="AK1776">
        <v>0</v>
      </c>
      <c r="AL1776">
        <v>1</v>
      </c>
      <c r="AM1776">
        <v>0</v>
      </c>
      <c r="AN1776">
        <v>1</v>
      </c>
      <c r="AO1776">
        <v>0</v>
      </c>
      <c r="AP1776">
        <v>0</v>
      </c>
      <c r="AQ1776">
        <v>0</v>
      </c>
      <c r="AR1776">
        <v>18</v>
      </c>
      <c r="AS1776" t="s">
        <v>18486</v>
      </c>
      <c r="AT1776" t="s">
        <v>88</v>
      </c>
    </row>
    <row r="1777" spans="1:46" x14ac:dyDescent="0.25">
      <c r="A1777" t="s">
        <v>16787</v>
      </c>
      <c r="B1777" t="s">
        <v>35622</v>
      </c>
      <c r="C1777" t="s">
        <v>35623</v>
      </c>
      <c r="D1777" t="s">
        <v>35624</v>
      </c>
      <c r="E1777">
        <v>468448</v>
      </c>
      <c r="G1777" t="s">
        <v>16900</v>
      </c>
      <c r="H1777" t="s">
        <v>35625</v>
      </c>
      <c r="I1777" t="s">
        <v>35626</v>
      </c>
      <c r="J1777" t="s">
        <v>280</v>
      </c>
      <c r="K1777" t="s">
        <v>18671</v>
      </c>
      <c r="L1777" t="s">
        <v>35627</v>
      </c>
      <c r="M1777" t="s">
        <v>35628</v>
      </c>
      <c r="N1777" t="s">
        <v>35628</v>
      </c>
      <c r="O1777" t="s">
        <v>155</v>
      </c>
      <c r="P1777" t="s">
        <v>35629</v>
      </c>
      <c r="Q1777" t="s">
        <v>282</v>
      </c>
      <c r="R1777" t="s">
        <v>284</v>
      </c>
      <c r="S1777" t="s">
        <v>18672</v>
      </c>
      <c r="T1777" t="s">
        <v>18673</v>
      </c>
      <c r="U1777" t="s">
        <v>35630</v>
      </c>
      <c r="V1777" s="1" t="s">
        <v>22433</v>
      </c>
      <c r="W1777" t="s">
        <v>35631</v>
      </c>
      <c r="X1777" s="1" t="s">
        <v>22433</v>
      </c>
      <c r="Y1777">
        <v>1047</v>
      </c>
      <c r="Z1777" t="s">
        <v>35632</v>
      </c>
      <c r="AA1777">
        <v>0</v>
      </c>
      <c r="AB1777" t="s">
        <v>87</v>
      </c>
      <c r="AC1777">
        <v>0</v>
      </c>
      <c r="AD1777">
        <v>0</v>
      </c>
      <c r="AE1777">
        <v>0</v>
      </c>
      <c r="AF1777">
        <v>0</v>
      </c>
      <c r="AG1777">
        <v>0</v>
      </c>
      <c r="AH1777">
        <v>0</v>
      </c>
      <c r="AI1777">
        <v>0</v>
      </c>
      <c r="AJ1777">
        <v>0</v>
      </c>
      <c r="AK1777">
        <v>0</v>
      </c>
      <c r="AL1777">
        <v>1</v>
      </c>
      <c r="AM1777">
        <v>0</v>
      </c>
      <c r="AN1777">
        <v>1</v>
      </c>
      <c r="AO1777">
        <v>0</v>
      </c>
      <c r="AP1777">
        <v>0</v>
      </c>
      <c r="AQ1777">
        <v>0</v>
      </c>
      <c r="AR1777">
        <v>18</v>
      </c>
      <c r="AS1777" t="s">
        <v>16729</v>
      </c>
      <c r="AT1777" t="s">
        <v>80</v>
      </c>
    </row>
    <row r="1778" spans="1:46" x14ac:dyDescent="0.25">
      <c r="A1778" t="s">
        <v>16787</v>
      </c>
      <c r="B1778" t="s">
        <v>35633</v>
      </c>
      <c r="C1778" t="s">
        <v>35634</v>
      </c>
      <c r="D1778" t="s">
        <v>35635</v>
      </c>
      <c r="E1778">
        <v>345939</v>
      </c>
      <c r="G1778" t="s">
        <v>299</v>
      </c>
      <c r="H1778" t="s">
        <v>35636</v>
      </c>
      <c r="I1778" t="s">
        <v>35637</v>
      </c>
      <c r="J1778" t="s">
        <v>280</v>
      </c>
      <c r="K1778" t="s">
        <v>18602</v>
      </c>
      <c r="L1778" t="s">
        <v>35638</v>
      </c>
      <c r="M1778" t="s">
        <v>35639</v>
      </c>
      <c r="N1778" t="s">
        <v>281</v>
      </c>
      <c r="O1778" t="s">
        <v>155</v>
      </c>
      <c r="P1778" t="s">
        <v>35640</v>
      </c>
      <c r="Q1778" t="s">
        <v>286</v>
      </c>
      <c r="R1778" t="s">
        <v>243</v>
      </c>
      <c r="S1778" t="s">
        <v>18672</v>
      </c>
      <c r="T1778" t="s">
        <v>18721</v>
      </c>
      <c r="U1778" t="s">
        <v>35641</v>
      </c>
      <c r="V1778" s="1" t="s">
        <v>18364</v>
      </c>
      <c r="W1778" t="s">
        <v>35642</v>
      </c>
      <c r="X1778" s="1" t="s">
        <v>22433</v>
      </c>
      <c r="Y1778">
        <v>1047</v>
      </c>
      <c r="Z1778" t="s">
        <v>35632</v>
      </c>
      <c r="AA1778">
        <v>0</v>
      </c>
      <c r="AB1778" t="s">
        <v>87</v>
      </c>
      <c r="AC1778">
        <v>0</v>
      </c>
      <c r="AD1778">
        <v>0</v>
      </c>
      <c r="AE1778">
        <v>0</v>
      </c>
      <c r="AF1778">
        <v>0</v>
      </c>
      <c r="AG1778">
        <v>0</v>
      </c>
      <c r="AH1778">
        <v>0</v>
      </c>
      <c r="AI1778">
        <v>0</v>
      </c>
      <c r="AJ1778">
        <v>0</v>
      </c>
      <c r="AK1778">
        <v>0</v>
      </c>
      <c r="AL1778">
        <v>1</v>
      </c>
      <c r="AM1778">
        <v>0</v>
      </c>
      <c r="AN1778">
        <v>1</v>
      </c>
      <c r="AO1778">
        <v>0</v>
      </c>
      <c r="AP1778">
        <v>0</v>
      </c>
      <c r="AQ1778">
        <v>0</v>
      </c>
      <c r="AR1778">
        <v>21</v>
      </c>
      <c r="AS1778" t="s">
        <v>18748</v>
      </c>
      <c r="AT1778" t="s">
        <v>118</v>
      </c>
    </row>
    <row r="1779" spans="1:46" x14ac:dyDescent="0.25">
      <c r="A1779" t="s">
        <v>16787</v>
      </c>
      <c r="B1779" t="s">
        <v>37910</v>
      </c>
      <c r="C1779" t="s">
        <v>37911</v>
      </c>
      <c r="D1779" t="s">
        <v>37912</v>
      </c>
      <c r="E1779">
        <v>460638</v>
      </c>
      <c r="G1779" t="s">
        <v>298</v>
      </c>
      <c r="H1779" t="s">
        <v>37913</v>
      </c>
      <c r="I1779" t="s">
        <v>37914</v>
      </c>
      <c r="J1779" t="s">
        <v>280</v>
      </c>
      <c r="K1779" t="s">
        <v>156</v>
      </c>
      <c r="L1779" t="s">
        <v>37915</v>
      </c>
      <c r="M1779" t="s">
        <v>37916</v>
      </c>
      <c r="N1779" t="s">
        <v>285</v>
      </c>
      <c r="O1779" t="s">
        <v>155</v>
      </c>
      <c r="P1779" t="s">
        <v>37917</v>
      </c>
      <c r="Q1779" t="s">
        <v>282</v>
      </c>
      <c r="R1779" t="s">
        <v>284</v>
      </c>
      <c r="S1779" t="s">
        <v>18672</v>
      </c>
      <c r="T1779" t="s">
        <v>18757</v>
      </c>
      <c r="U1779" t="s">
        <v>37918</v>
      </c>
      <c r="V1779" s="1" t="s">
        <v>20208</v>
      </c>
      <c r="W1779" t="s">
        <v>37919</v>
      </c>
      <c r="X1779" s="1" t="s">
        <v>22433</v>
      </c>
      <c r="Y1779">
        <v>1047</v>
      </c>
      <c r="Z1779" t="s">
        <v>35632</v>
      </c>
      <c r="AA1779">
        <v>0</v>
      </c>
      <c r="AB1779" t="s">
        <v>87</v>
      </c>
      <c r="AC1779">
        <v>0</v>
      </c>
      <c r="AD1779">
        <v>0</v>
      </c>
      <c r="AE1779">
        <v>0</v>
      </c>
      <c r="AF1779">
        <v>0</v>
      </c>
      <c r="AG1779">
        <v>0</v>
      </c>
      <c r="AH1779">
        <v>0</v>
      </c>
      <c r="AI1779">
        <v>0</v>
      </c>
      <c r="AJ1779">
        <v>0</v>
      </c>
      <c r="AK1779">
        <v>0</v>
      </c>
      <c r="AL1779">
        <v>1</v>
      </c>
      <c r="AM1779">
        <v>0</v>
      </c>
      <c r="AN1779">
        <v>1</v>
      </c>
      <c r="AO1779">
        <v>0</v>
      </c>
      <c r="AP1779">
        <v>0</v>
      </c>
      <c r="AQ1779">
        <v>0</v>
      </c>
      <c r="AR1779">
        <v>18</v>
      </c>
      <c r="AS1779" t="s">
        <v>16729</v>
      </c>
      <c r="AT1779" t="s">
        <v>80</v>
      </c>
    </row>
    <row r="1780" spans="1:46" x14ac:dyDescent="0.25">
      <c r="A1780" t="s">
        <v>1</v>
      </c>
      <c r="B1780" t="s">
        <v>35643</v>
      </c>
      <c r="C1780" t="s">
        <v>35644</v>
      </c>
      <c r="D1780" t="s">
        <v>35645</v>
      </c>
      <c r="E1780">
        <v>434746</v>
      </c>
      <c r="G1780" t="s">
        <v>16900</v>
      </c>
      <c r="H1780" t="s">
        <v>35646</v>
      </c>
      <c r="I1780" t="s">
        <v>35647</v>
      </c>
      <c r="J1780" t="s">
        <v>280</v>
      </c>
      <c r="K1780" t="s">
        <v>25997</v>
      </c>
      <c r="L1780" t="s">
        <v>35648</v>
      </c>
      <c r="M1780" t="s">
        <v>35649</v>
      </c>
      <c r="N1780" t="s">
        <v>285</v>
      </c>
      <c r="O1780" t="s">
        <v>75</v>
      </c>
      <c r="P1780" t="s">
        <v>35650</v>
      </c>
      <c r="Q1780" t="s">
        <v>282</v>
      </c>
      <c r="R1780" t="s">
        <v>284</v>
      </c>
      <c r="S1780" t="s">
        <v>102</v>
      </c>
      <c r="T1780" t="s">
        <v>18791</v>
      </c>
      <c r="U1780" t="s">
        <v>35651</v>
      </c>
      <c r="V1780" s="1" t="s">
        <v>18608</v>
      </c>
      <c r="W1780" t="s">
        <v>35652</v>
      </c>
      <c r="X1780" s="1" t="s">
        <v>22433</v>
      </c>
      <c r="Y1780">
        <v>1021</v>
      </c>
      <c r="Z1780" t="s">
        <v>18966</v>
      </c>
      <c r="AA1780">
        <v>0</v>
      </c>
      <c r="AB1780" t="s">
        <v>87</v>
      </c>
      <c r="AC1780">
        <v>0</v>
      </c>
      <c r="AD1780">
        <v>0</v>
      </c>
      <c r="AE1780">
        <v>0</v>
      </c>
      <c r="AF1780">
        <v>0</v>
      </c>
      <c r="AG1780">
        <v>0</v>
      </c>
      <c r="AH1780">
        <v>0</v>
      </c>
      <c r="AI1780">
        <v>0</v>
      </c>
      <c r="AJ1780">
        <v>0</v>
      </c>
      <c r="AK1780">
        <v>0</v>
      </c>
      <c r="AL1780">
        <v>1</v>
      </c>
      <c r="AM1780">
        <v>0</v>
      </c>
      <c r="AN1780">
        <v>1</v>
      </c>
      <c r="AO1780">
        <v>0</v>
      </c>
      <c r="AP1780">
        <v>0</v>
      </c>
      <c r="AQ1780">
        <v>0</v>
      </c>
      <c r="AR1780">
        <v>21</v>
      </c>
      <c r="AS1780" t="s">
        <v>18691</v>
      </c>
      <c r="AT1780" t="s">
        <v>99</v>
      </c>
    </row>
    <row r="1781" spans="1:46" x14ac:dyDescent="0.25">
      <c r="A1781" t="s">
        <v>1</v>
      </c>
      <c r="B1781" t="s">
        <v>26134</v>
      </c>
      <c r="C1781" t="s">
        <v>26135</v>
      </c>
      <c r="D1781" t="s">
        <v>26136</v>
      </c>
      <c r="E1781">
        <v>446759</v>
      </c>
      <c r="G1781" t="s">
        <v>295</v>
      </c>
      <c r="H1781" t="s">
        <v>26137</v>
      </c>
      <c r="I1781" t="s">
        <v>26138</v>
      </c>
      <c r="J1781" t="s">
        <v>26139</v>
      </c>
      <c r="K1781" t="s">
        <v>26140</v>
      </c>
      <c r="L1781" t="s">
        <v>26141</v>
      </c>
      <c r="M1781" t="s">
        <v>26142</v>
      </c>
      <c r="N1781" t="s">
        <v>281</v>
      </c>
      <c r="O1781" t="s">
        <v>75</v>
      </c>
      <c r="P1781" t="s">
        <v>26143</v>
      </c>
      <c r="Q1781" t="s">
        <v>282</v>
      </c>
      <c r="R1781" t="s">
        <v>169</v>
      </c>
      <c r="S1781" t="s">
        <v>18493</v>
      </c>
      <c r="T1781" t="s">
        <v>18494</v>
      </c>
      <c r="U1781" t="s">
        <v>26144</v>
      </c>
      <c r="V1781" s="1" t="s">
        <v>19187</v>
      </c>
      <c r="W1781" t="s">
        <v>26145</v>
      </c>
      <c r="X1781" s="1" t="s">
        <v>22433</v>
      </c>
      <c r="Y1781">
        <v>989</v>
      </c>
      <c r="Z1781" t="s">
        <v>35655</v>
      </c>
      <c r="AA1781">
        <v>0</v>
      </c>
      <c r="AB1781" t="s">
        <v>87</v>
      </c>
      <c r="AC1781">
        <v>0</v>
      </c>
      <c r="AD1781">
        <v>0</v>
      </c>
      <c r="AE1781">
        <v>0</v>
      </c>
      <c r="AF1781">
        <v>0</v>
      </c>
      <c r="AG1781">
        <v>0</v>
      </c>
      <c r="AH1781">
        <v>0</v>
      </c>
      <c r="AI1781">
        <v>0</v>
      </c>
      <c r="AJ1781">
        <v>0</v>
      </c>
      <c r="AK1781">
        <v>0</v>
      </c>
      <c r="AL1781">
        <v>1</v>
      </c>
      <c r="AM1781">
        <v>0</v>
      </c>
      <c r="AN1781">
        <v>1</v>
      </c>
      <c r="AO1781">
        <v>0</v>
      </c>
      <c r="AP1781">
        <v>0</v>
      </c>
      <c r="AQ1781">
        <v>0</v>
      </c>
      <c r="AR1781">
        <v>18</v>
      </c>
      <c r="AS1781" t="s">
        <v>18508</v>
      </c>
      <c r="AT1781" t="s">
        <v>105</v>
      </c>
    </row>
    <row r="1782" spans="1:46" x14ac:dyDescent="0.25">
      <c r="A1782" t="s">
        <v>1</v>
      </c>
      <c r="B1782" t="s">
        <v>23271</v>
      </c>
      <c r="C1782" t="s">
        <v>23272</v>
      </c>
      <c r="D1782" t="s">
        <v>35653</v>
      </c>
      <c r="E1782">
        <v>460450</v>
      </c>
      <c r="G1782" t="s">
        <v>299</v>
      </c>
      <c r="H1782" t="s">
        <v>23274</v>
      </c>
      <c r="I1782" t="s">
        <v>23275</v>
      </c>
      <c r="J1782" t="s">
        <v>280</v>
      </c>
      <c r="K1782" t="s">
        <v>20229</v>
      </c>
      <c r="L1782" t="s">
        <v>23276</v>
      </c>
      <c r="M1782" t="s">
        <v>23277</v>
      </c>
      <c r="N1782" t="s">
        <v>285</v>
      </c>
      <c r="O1782" t="s">
        <v>75</v>
      </c>
      <c r="P1782" t="s">
        <v>23278</v>
      </c>
      <c r="Q1782" t="s">
        <v>282</v>
      </c>
      <c r="R1782" t="s">
        <v>284</v>
      </c>
      <c r="S1782" t="s">
        <v>18493</v>
      </c>
      <c r="T1782" t="s">
        <v>18494</v>
      </c>
      <c r="U1782" t="s">
        <v>20230</v>
      </c>
      <c r="V1782" s="1" t="s">
        <v>20208</v>
      </c>
      <c r="W1782" t="s">
        <v>35654</v>
      </c>
      <c r="X1782" s="1" t="s">
        <v>22433</v>
      </c>
      <c r="Y1782">
        <v>989</v>
      </c>
      <c r="Z1782" t="s">
        <v>35655</v>
      </c>
      <c r="AA1782">
        <v>0</v>
      </c>
      <c r="AB1782" t="s">
        <v>87</v>
      </c>
      <c r="AC1782">
        <v>0</v>
      </c>
      <c r="AD1782">
        <v>0</v>
      </c>
      <c r="AE1782">
        <v>0</v>
      </c>
      <c r="AF1782">
        <v>0</v>
      </c>
      <c r="AG1782">
        <v>0</v>
      </c>
      <c r="AH1782">
        <v>0</v>
      </c>
      <c r="AI1782">
        <v>0</v>
      </c>
      <c r="AJ1782">
        <v>0</v>
      </c>
      <c r="AK1782">
        <v>0</v>
      </c>
      <c r="AL1782">
        <v>1</v>
      </c>
      <c r="AM1782">
        <v>0</v>
      </c>
      <c r="AN1782">
        <v>1</v>
      </c>
      <c r="AO1782">
        <v>0</v>
      </c>
      <c r="AP1782">
        <v>0</v>
      </c>
      <c r="AQ1782">
        <v>0</v>
      </c>
      <c r="AR1782">
        <v>18</v>
      </c>
      <c r="AS1782" t="s">
        <v>16898</v>
      </c>
      <c r="AT1782" t="s">
        <v>80</v>
      </c>
    </row>
    <row r="1783" spans="1:46" x14ac:dyDescent="0.25">
      <c r="A1783" t="s">
        <v>1</v>
      </c>
      <c r="B1783" t="s">
        <v>37401</v>
      </c>
      <c r="C1783" t="s">
        <v>37402</v>
      </c>
      <c r="D1783" t="s">
        <v>37403</v>
      </c>
      <c r="E1783">
        <v>455435</v>
      </c>
      <c r="G1783" t="s">
        <v>293</v>
      </c>
      <c r="H1783" t="s">
        <v>37404</v>
      </c>
      <c r="I1783" t="s">
        <v>37405</v>
      </c>
      <c r="J1783" t="s">
        <v>280</v>
      </c>
      <c r="K1783" t="s">
        <v>18384</v>
      </c>
      <c r="L1783" t="s">
        <v>37406</v>
      </c>
      <c r="M1783" t="s">
        <v>37407</v>
      </c>
      <c r="N1783" t="s">
        <v>281</v>
      </c>
      <c r="O1783" t="s">
        <v>75</v>
      </c>
      <c r="P1783" t="s">
        <v>37408</v>
      </c>
      <c r="Q1783" t="s">
        <v>282</v>
      </c>
      <c r="R1783" t="s">
        <v>284</v>
      </c>
      <c r="S1783" t="s">
        <v>18493</v>
      </c>
      <c r="T1783" t="s">
        <v>18494</v>
      </c>
      <c r="U1783" t="s">
        <v>20369</v>
      </c>
      <c r="V1783" s="1" t="s">
        <v>19945</v>
      </c>
      <c r="W1783" t="s">
        <v>37409</v>
      </c>
      <c r="X1783" s="1" t="s">
        <v>22433</v>
      </c>
      <c r="Y1783">
        <v>989</v>
      </c>
      <c r="Z1783" t="s">
        <v>35655</v>
      </c>
      <c r="AA1783">
        <v>0</v>
      </c>
      <c r="AB1783" t="s">
        <v>87</v>
      </c>
      <c r="AC1783">
        <v>1</v>
      </c>
      <c r="AD1783">
        <v>0</v>
      </c>
      <c r="AE1783">
        <v>1</v>
      </c>
      <c r="AF1783">
        <v>0</v>
      </c>
      <c r="AG1783">
        <v>0</v>
      </c>
      <c r="AH1783">
        <v>0</v>
      </c>
      <c r="AI1783">
        <v>0</v>
      </c>
      <c r="AJ1783">
        <v>0</v>
      </c>
      <c r="AK1783">
        <v>0</v>
      </c>
      <c r="AL1783">
        <v>0</v>
      </c>
      <c r="AM1783">
        <v>0</v>
      </c>
      <c r="AN1783">
        <v>0</v>
      </c>
      <c r="AO1783">
        <v>0</v>
      </c>
      <c r="AP1783">
        <v>0</v>
      </c>
      <c r="AQ1783">
        <v>0</v>
      </c>
      <c r="AR1783">
        <v>18</v>
      </c>
      <c r="AS1783" t="s">
        <v>16734</v>
      </c>
      <c r="AT1783" t="s">
        <v>92</v>
      </c>
    </row>
    <row r="1784" spans="1:46" x14ac:dyDescent="0.25">
      <c r="A1784" t="s">
        <v>1</v>
      </c>
      <c r="B1784" t="s">
        <v>35656</v>
      </c>
      <c r="C1784" t="s">
        <v>35657</v>
      </c>
      <c r="D1784" t="s">
        <v>35658</v>
      </c>
      <c r="E1784">
        <v>468296</v>
      </c>
      <c r="G1784" t="s">
        <v>298</v>
      </c>
      <c r="H1784" t="s">
        <v>35659</v>
      </c>
      <c r="I1784" t="s">
        <v>35660</v>
      </c>
      <c r="J1784" t="s">
        <v>280</v>
      </c>
      <c r="K1784" t="s">
        <v>104</v>
      </c>
      <c r="L1784" t="s">
        <v>35661</v>
      </c>
      <c r="M1784" t="s">
        <v>35662</v>
      </c>
      <c r="N1784" t="s">
        <v>35663</v>
      </c>
      <c r="O1784" t="s">
        <v>75</v>
      </c>
      <c r="P1784" t="s">
        <v>35664</v>
      </c>
      <c r="Q1784" t="s">
        <v>282</v>
      </c>
      <c r="R1784" t="s">
        <v>284</v>
      </c>
      <c r="S1784" t="s">
        <v>18493</v>
      </c>
      <c r="T1784" t="s">
        <v>18494</v>
      </c>
      <c r="U1784" t="s">
        <v>30131</v>
      </c>
      <c r="V1784" s="1" t="s">
        <v>22433</v>
      </c>
      <c r="W1784" t="s">
        <v>35665</v>
      </c>
      <c r="X1784" s="1" t="s">
        <v>22433</v>
      </c>
      <c r="Y1784">
        <v>989</v>
      </c>
      <c r="Z1784" t="s">
        <v>35655</v>
      </c>
      <c r="AA1784">
        <v>0</v>
      </c>
      <c r="AB1784" t="s">
        <v>87</v>
      </c>
      <c r="AC1784">
        <v>0</v>
      </c>
      <c r="AD1784">
        <v>0</v>
      </c>
      <c r="AE1784">
        <v>0</v>
      </c>
      <c r="AF1784">
        <v>0</v>
      </c>
      <c r="AG1784">
        <v>0</v>
      </c>
      <c r="AH1784">
        <v>0</v>
      </c>
      <c r="AI1784">
        <v>0</v>
      </c>
      <c r="AJ1784">
        <v>0</v>
      </c>
      <c r="AK1784">
        <v>0</v>
      </c>
      <c r="AL1784">
        <v>1</v>
      </c>
      <c r="AM1784">
        <v>0</v>
      </c>
      <c r="AN1784">
        <v>1</v>
      </c>
      <c r="AO1784">
        <v>0</v>
      </c>
      <c r="AP1784">
        <v>0</v>
      </c>
      <c r="AQ1784">
        <v>0</v>
      </c>
      <c r="AR1784">
        <v>18</v>
      </c>
      <c r="AS1784" t="s">
        <v>16729</v>
      </c>
      <c r="AT1784" t="s">
        <v>80</v>
      </c>
    </row>
    <row r="1785" spans="1:46" x14ac:dyDescent="0.25">
      <c r="A1785" t="s">
        <v>2</v>
      </c>
      <c r="B1785" t="s">
        <v>25172</v>
      </c>
      <c r="C1785" t="s">
        <v>25173</v>
      </c>
      <c r="D1785" t="s">
        <v>25174</v>
      </c>
      <c r="E1785">
        <v>455550</v>
      </c>
      <c r="G1785" t="s">
        <v>298</v>
      </c>
      <c r="H1785" t="s">
        <v>25175</v>
      </c>
      <c r="I1785" t="s">
        <v>25176</v>
      </c>
      <c r="J1785" t="s">
        <v>280</v>
      </c>
      <c r="K1785" t="s">
        <v>197</v>
      </c>
      <c r="L1785" t="s">
        <v>25177</v>
      </c>
      <c r="M1785" t="s">
        <v>25178</v>
      </c>
      <c r="N1785" t="s">
        <v>281</v>
      </c>
      <c r="O1785" t="s">
        <v>75</v>
      </c>
      <c r="P1785" t="s">
        <v>25179</v>
      </c>
      <c r="Q1785" t="s">
        <v>282</v>
      </c>
      <c r="R1785" t="s">
        <v>284</v>
      </c>
      <c r="S1785" t="s">
        <v>17350</v>
      </c>
      <c r="T1785" t="s">
        <v>17351</v>
      </c>
      <c r="U1785" t="s">
        <v>25180</v>
      </c>
      <c r="V1785" s="1" t="s">
        <v>19945</v>
      </c>
      <c r="W1785" t="s">
        <v>25181</v>
      </c>
      <c r="X1785" s="1" t="s">
        <v>22433</v>
      </c>
      <c r="Y1785">
        <v>967</v>
      </c>
      <c r="Z1785" t="s">
        <v>18967</v>
      </c>
      <c r="AA1785">
        <v>0</v>
      </c>
      <c r="AB1785" t="s">
        <v>87</v>
      </c>
      <c r="AC1785">
        <v>0</v>
      </c>
      <c r="AD1785">
        <v>0</v>
      </c>
      <c r="AE1785">
        <v>0</v>
      </c>
      <c r="AF1785">
        <v>0</v>
      </c>
      <c r="AG1785">
        <v>0</v>
      </c>
      <c r="AH1785">
        <v>0</v>
      </c>
      <c r="AI1785">
        <v>0</v>
      </c>
      <c r="AJ1785">
        <v>0</v>
      </c>
      <c r="AK1785">
        <v>0</v>
      </c>
      <c r="AL1785">
        <v>1</v>
      </c>
      <c r="AM1785">
        <v>0</v>
      </c>
      <c r="AN1785">
        <v>1</v>
      </c>
      <c r="AO1785">
        <v>0</v>
      </c>
      <c r="AP1785">
        <v>0</v>
      </c>
      <c r="AQ1785">
        <v>0</v>
      </c>
      <c r="AR1785">
        <v>18</v>
      </c>
      <c r="AS1785" t="s">
        <v>16729</v>
      </c>
      <c r="AT1785" t="s">
        <v>80</v>
      </c>
    </row>
    <row r="1786" spans="1:46" x14ac:dyDescent="0.25">
      <c r="A1786" t="s">
        <v>2</v>
      </c>
      <c r="B1786" t="s">
        <v>35666</v>
      </c>
      <c r="C1786" t="s">
        <v>35667</v>
      </c>
      <c r="D1786" t="s">
        <v>35668</v>
      </c>
      <c r="E1786">
        <v>438427</v>
      </c>
      <c r="G1786" t="s">
        <v>16900</v>
      </c>
      <c r="H1786" t="s">
        <v>35669</v>
      </c>
      <c r="I1786" t="s">
        <v>35670</v>
      </c>
      <c r="J1786" t="s">
        <v>280</v>
      </c>
      <c r="K1786" t="s">
        <v>16902</v>
      </c>
      <c r="L1786" t="s">
        <v>35671</v>
      </c>
      <c r="M1786" t="s">
        <v>35672</v>
      </c>
      <c r="N1786" t="s">
        <v>285</v>
      </c>
      <c r="O1786" t="s">
        <v>75</v>
      </c>
      <c r="P1786" t="s">
        <v>35673</v>
      </c>
      <c r="Q1786" t="s">
        <v>282</v>
      </c>
      <c r="R1786" t="s">
        <v>169</v>
      </c>
      <c r="S1786" t="s">
        <v>17350</v>
      </c>
      <c r="T1786" t="s">
        <v>18680</v>
      </c>
      <c r="U1786" t="s">
        <v>35674</v>
      </c>
      <c r="V1786" s="1" t="s">
        <v>18608</v>
      </c>
      <c r="W1786" t="s">
        <v>35675</v>
      </c>
      <c r="X1786" s="1" t="s">
        <v>22433</v>
      </c>
      <c r="Y1786">
        <v>967</v>
      </c>
      <c r="Z1786" t="s">
        <v>18967</v>
      </c>
      <c r="AA1786">
        <v>0</v>
      </c>
      <c r="AB1786" t="s">
        <v>87</v>
      </c>
      <c r="AC1786">
        <v>0</v>
      </c>
      <c r="AD1786">
        <v>0</v>
      </c>
      <c r="AE1786">
        <v>0</v>
      </c>
      <c r="AF1786">
        <v>0</v>
      </c>
      <c r="AG1786">
        <v>0</v>
      </c>
      <c r="AH1786">
        <v>0</v>
      </c>
      <c r="AI1786">
        <v>0</v>
      </c>
      <c r="AJ1786">
        <v>0</v>
      </c>
      <c r="AK1786">
        <v>0</v>
      </c>
      <c r="AL1786">
        <v>1</v>
      </c>
      <c r="AM1786">
        <v>0</v>
      </c>
      <c r="AN1786">
        <v>1</v>
      </c>
      <c r="AO1786">
        <v>0</v>
      </c>
      <c r="AP1786">
        <v>0</v>
      </c>
      <c r="AQ1786">
        <v>0</v>
      </c>
      <c r="AR1786">
        <v>18</v>
      </c>
      <c r="AS1786" t="s">
        <v>16729</v>
      </c>
      <c r="AT1786" t="s">
        <v>80</v>
      </c>
    </row>
    <row r="1787" spans="1:46" x14ac:dyDescent="0.25">
      <c r="A1787" t="s">
        <v>2</v>
      </c>
      <c r="B1787" t="s">
        <v>40242</v>
      </c>
      <c r="C1787" t="s">
        <v>40243</v>
      </c>
      <c r="D1787" t="s">
        <v>40244</v>
      </c>
      <c r="E1787">
        <v>414159</v>
      </c>
      <c r="G1787" t="s">
        <v>291</v>
      </c>
      <c r="H1787" t="s">
        <v>40245</v>
      </c>
      <c r="I1787" t="s">
        <v>40246</v>
      </c>
      <c r="J1787" t="s">
        <v>280</v>
      </c>
      <c r="K1787" t="s">
        <v>16902</v>
      </c>
      <c r="L1787" t="s">
        <v>40247</v>
      </c>
      <c r="M1787" t="s">
        <v>40248</v>
      </c>
      <c r="N1787" t="s">
        <v>285</v>
      </c>
      <c r="O1787" t="s">
        <v>75</v>
      </c>
      <c r="P1787" t="s">
        <v>40249</v>
      </c>
      <c r="Q1787" t="s">
        <v>286</v>
      </c>
      <c r="R1787" t="s">
        <v>243</v>
      </c>
      <c r="S1787" t="s">
        <v>17350</v>
      </c>
      <c r="T1787" t="s">
        <v>17351</v>
      </c>
      <c r="U1787" t="s">
        <v>40250</v>
      </c>
      <c r="V1787" s="1" t="s">
        <v>18865</v>
      </c>
      <c r="W1787" t="s">
        <v>40251</v>
      </c>
      <c r="X1787" s="1" t="s">
        <v>22433</v>
      </c>
      <c r="Y1787">
        <v>967</v>
      </c>
      <c r="Z1787" t="s">
        <v>18967</v>
      </c>
      <c r="AA1787">
        <v>0</v>
      </c>
      <c r="AB1787" t="s">
        <v>87</v>
      </c>
      <c r="AC1787">
        <v>0</v>
      </c>
      <c r="AD1787">
        <v>0</v>
      </c>
      <c r="AE1787">
        <v>0</v>
      </c>
      <c r="AF1787">
        <v>0</v>
      </c>
      <c r="AG1787">
        <v>0</v>
      </c>
      <c r="AH1787">
        <v>0</v>
      </c>
      <c r="AI1787">
        <v>0</v>
      </c>
      <c r="AJ1787">
        <v>0</v>
      </c>
      <c r="AK1787">
        <v>0</v>
      </c>
      <c r="AL1787">
        <v>1</v>
      </c>
      <c r="AM1787">
        <v>0</v>
      </c>
      <c r="AN1787">
        <v>1</v>
      </c>
      <c r="AO1787">
        <v>0</v>
      </c>
      <c r="AP1787">
        <v>0</v>
      </c>
      <c r="AQ1787">
        <v>0</v>
      </c>
      <c r="AR1787">
        <v>10</v>
      </c>
      <c r="AS1787" t="s">
        <v>18474</v>
      </c>
      <c r="AT1787" t="s">
        <v>118</v>
      </c>
    </row>
    <row r="1788" spans="1:46" x14ac:dyDescent="0.25">
      <c r="A1788" t="s">
        <v>2</v>
      </c>
      <c r="B1788" t="s">
        <v>35676</v>
      </c>
      <c r="C1788" t="s">
        <v>35677</v>
      </c>
      <c r="D1788" t="s">
        <v>35678</v>
      </c>
      <c r="E1788">
        <v>464285</v>
      </c>
      <c r="G1788" t="s">
        <v>299</v>
      </c>
      <c r="H1788" t="s">
        <v>35679</v>
      </c>
      <c r="I1788" t="s">
        <v>35680</v>
      </c>
      <c r="J1788" t="s">
        <v>280</v>
      </c>
      <c r="K1788" t="s">
        <v>197</v>
      </c>
      <c r="L1788" t="s">
        <v>35681</v>
      </c>
      <c r="M1788" t="s">
        <v>35682</v>
      </c>
      <c r="N1788" t="s">
        <v>35683</v>
      </c>
      <c r="O1788" t="s">
        <v>75</v>
      </c>
      <c r="P1788" t="s">
        <v>35684</v>
      </c>
      <c r="Q1788" t="s">
        <v>282</v>
      </c>
      <c r="R1788" t="s">
        <v>202</v>
      </c>
      <c r="S1788" t="s">
        <v>17350</v>
      </c>
      <c r="T1788" t="s">
        <v>17351</v>
      </c>
      <c r="U1788" t="s">
        <v>35685</v>
      </c>
      <c r="V1788" s="1" t="s">
        <v>20208</v>
      </c>
      <c r="W1788" t="s">
        <v>35686</v>
      </c>
      <c r="X1788" s="1" t="s">
        <v>22433</v>
      </c>
      <c r="Y1788">
        <v>967</v>
      </c>
      <c r="Z1788" t="s">
        <v>18967</v>
      </c>
      <c r="AA1788">
        <v>0</v>
      </c>
      <c r="AB1788" t="s">
        <v>87</v>
      </c>
      <c r="AC1788">
        <v>0</v>
      </c>
      <c r="AD1788">
        <v>0</v>
      </c>
      <c r="AE1788">
        <v>0</v>
      </c>
      <c r="AF1788">
        <v>0</v>
      </c>
      <c r="AG1788">
        <v>0</v>
      </c>
      <c r="AH1788">
        <v>0</v>
      </c>
      <c r="AI1788">
        <v>0</v>
      </c>
      <c r="AJ1788">
        <v>0</v>
      </c>
      <c r="AK1788">
        <v>0</v>
      </c>
      <c r="AL1788">
        <v>1</v>
      </c>
      <c r="AM1788">
        <v>0</v>
      </c>
      <c r="AN1788">
        <v>1</v>
      </c>
      <c r="AO1788">
        <v>0</v>
      </c>
      <c r="AP1788">
        <v>0</v>
      </c>
      <c r="AQ1788">
        <v>0</v>
      </c>
      <c r="AR1788">
        <v>18</v>
      </c>
      <c r="AS1788" t="s">
        <v>16729</v>
      </c>
      <c r="AT1788" t="s">
        <v>80</v>
      </c>
    </row>
    <row r="1789" spans="1:46" x14ac:dyDescent="0.25">
      <c r="A1789" t="s">
        <v>2</v>
      </c>
      <c r="B1789" t="s">
        <v>35687</v>
      </c>
      <c r="C1789" t="s">
        <v>35688</v>
      </c>
      <c r="D1789" t="s">
        <v>35689</v>
      </c>
      <c r="E1789">
        <v>464619</v>
      </c>
      <c r="G1789" t="s">
        <v>17262</v>
      </c>
      <c r="H1789" t="s">
        <v>35690</v>
      </c>
      <c r="I1789" t="s">
        <v>35691</v>
      </c>
      <c r="J1789" t="s">
        <v>280</v>
      </c>
      <c r="K1789" t="s">
        <v>191</v>
      </c>
      <c r="L1789" t="s">
        <v>35692</v>
      </c>
      <c r="M1789" t="s">
        <v>35693</v>
      </c>
      <c r="N1789" t="s">
        <v>281</v>
      </c>
      <c r="O1789" t="s">
        <v>75</v>
      </c>
      <c r="P1789" t="s">
        <v>35694</v>
      </c>
      <c r="Q1789" t="s">
        <v>282</v>
      </c>
      <c r="R1789" t="s">
        <v>284</v>
      </c>
      <c r="S1789" t="s">
        <v>18667</v>
      </c>
      <c r="T1789" t="s">
        <v>18709</v>
      </c>
      <c r="U1789" t="s">
        <v>35695</v>
      </c>
      <c r="V1789" s="1" t="s">
        <v>20208</v>
      </c>
      <c r="W1789" t="s">
        <v>35696</v>
      </c>
      <c r="X1789" s="1" t="s">
        <v>22433</v>
      </c>
      <c r="Y1789">
        <v>944</v>
      </c>
      <c r="Z1789" t="s">
        <v>18968</v>
      </c>
      <c r="AA1789">
        <v>0</v>
      </c>
      <c r="AB1789" t="s">
        <v>87</v>
      </c>
      <c r="AC1789">
        <v>0</v>
      </c>
      <c r="AD1789">
        <v>0</v>
      </c>
      <c r="AE1789">
        <v>0</v>
      </c>
      <c r="AF1789">
        <v>0</v>
      </c>
      <c r="AG1789">
        <v>0</v>
      </c>
      <c r="AH1789">
        <v>0</v>
      </c>
      <c r="AI1789">
        <v>0</v>
      </c>
      <c r="AJ1789">
        <v>0</v>
      </c>
      <c r="AK1789">
        <v>0</v>
      </c>
      <c r="AL1789">
        <v>1</v>
      </c>
      <c r="AM1789">
        <v>0</v>
      </c>
      <c r="AN1789">
        <v>1</v>
      </c>
      <c r="AO1789">
        <v>0</v>
      </c>
      <c r="AP1789">
        <v>0</v>
      </c>
      <c r="AQ1789">
        <v>0</v>
      </c>
      <c r="AR1789">
        <v>18</v>
      </c>
      <c r="AS1789" t="s">
        <v>16729</v>
      </c>
      <c r="AT1789" t="s">
        <v>80</v>
      </c>
    </row>
    <row r="1790" spans="1:46" x14ac:dyDescent="0.25">
      <c r="A1790" t="s">
        <v>2</v>
      </c>
      <c r="B1790" t="s">
        <v>35697</v>
      </c>
      <c r="C1790" t="s">
        <v>35698</v>
      </c>
      <c r="D1790" t="s">
        <v>35699</v>
      </c>
      <c r="E1790">
        <v>468342</v>
      </c>
      <c r="G1790" t="s">
        <v>16900</v>
      </c>
      <c r="H1790" t="s">
        <v>35700</v>
      </c>
      <c r="I1790" t="s">
        <v>35701</v>
      </c>
      <c r="J1790" t="s">
        <v>280</v>
      </c>
      <c r="K1790" t="s">
        <v>191</v>
      </c>
      <c r="L1790" t="s">
        <v>35702</v>
      </c>
      <c r="M1790" t="s">
        <v>35703</v>
      </c>
      <c r="N1790" t="s">
        <v>285</v>
      </c>
      <c r="O1790" t="s">
        <v>75</v>
      </c>
      <c r="P1790" t="s">
        <v>35704</v>
      </c>
      <c r="Q1790" t="s">
        <v>282</v>
      </c>
      <c r="R1790" t="s">
        <v>284</v>
      </c>
      <c r="S1790" t="s">
        <v>18667</v>
      </c>
      <c r="T1790" t="s">
        <v>18709</v>
      </c>
      <c r="U1790" t="s">
        <v>23830</v>
      </c>
      <c r="V1790" s="1" t="s">
        <v>22433</v>
      </c>
      <c r="W1790" t="s">
        <v>20228</v>
      </c>
      <c r="X1790" s="1" t="s">
        <v>22433</v>
      </c>
      <c r="Y1790">
        <v>944</v>
      </c>
      <c r="Z1790" t="s">
        <v>18968</v>
      </c>
      <c r="AA1790">
        <v>0</v>
      </c>
      <c r="AB1790" t="s">
        <v>87</v>
      </c>
      <c r="AC1790">
        <v>0</v>
      </c>
      <c r="AD1790">
        <v>0</v>
      </c>
      <c r="AE1790">
        <v>0</v>
      </c>
      <c r="AF1790">
        <v>0</v>
      </c>
      <c r="AG1790">
        <v>0</v>
      </c>
      <c r="AH1790">
        <v>0</v>
      </c>
      <c r="AI1790">
        <v>0</v>
      </c>
      <c r="AJ1790">
        <v>0</v>
      </c>
      <c r="AK1790">
        <v>0</v>
      </c>
      <c r="AL1790">
        <v>1</v>
      </c>
      <c r="AM1790">
        <v>0</v>
      </c>
      <c r="AN1790">
        <v>1</v>
      </c>
      <c r="AO1790">
        <v>0</v>
      </c>
      <c r="AP1790">
        <v>0</v>
      </c>
      <c r="AQ1790">
        <v>0</v>
      </c>
      <c r="AR1790">
        <v>18</v>
      </c>
      <c r="AS1790" t="s">
        <v>16729</v>
      </c>
      <c r="AT1790" t="s">
        <v>80</v>
      </c>
    </row>
    <row r="1791" spans="1:46" x14ac:dyDescent="0.25">
      <c r="A1791" t="s">
        <v>16787</v>
      </c>
      <c r="B1791" t="s">
        <v>35716</v>
      </c>
      <c r="C1791" t="s">
        <v>35717</v>
      </c>
      <c r="D1791" t="s">
        <v>35718</v>
      </c>
      <c r="E1791">
        <v>463151</v>
      </c>
      <c r="G1791" t="s">
        <v>299</v>
      </c>
      <c r="H1791" t="s">
        <v>35719</v>
      </c>
      <c r="I1791" t="s">
        <v>35720</v>
      </c>
      <c r="J1791" t="s">
        <v>280</v>
      </c>
      <c r="K1791" t="s">
        <v>19755</v>
      </c>
      <c r="L1791" t="s">
        <v>35721</v>
      </c>
      <c r="M1791" t="s">
        <v>287</v>
      </c>
      <c r="N1791" t="s">
        <v>285</v>
      </c>
      <c r="O1791" t="s">
        <v>155</v>
      </c>
      <c r="P1791" t="s">
        <v>35722</v>
      </c>
      <c r="Q1791" t="s">
        <v>282</v>
      </c>
      <c r="R1791" t="s">
        <v>284</v>
      </c>
      <c r="S1791" t="s">
        <v>16908</v>
      </c>
      <c r="T1791" t="s">
        <v>18816</v>
      </c>
      <c r="U1791" t="s">
        <v>35723</v>
      </c>
      <c r="V1791" s="1" t="s">
        <v>20208</v>
      </c>
      <c r="W1791" t="s">
        <v>35724</v>
      </c>
      <c r="X1791" s="1" t="s">
        <v>22433</v>
      </c>
      <c r="Y1791">
        <v>920</v>
      </c>
      <c r="Z1791" t="s">
        <v>35715</v>
      </c>
      <c r="AA1791">
        <v>0</v>
      </c>
      <c r="AB1791" t="s">
        <v>87</v>
      </c>
      <c r="AC1791">
        <v>0</v>
      </c>
      <c r="AD1791">
        <v>0</v>
      </c>
      <c r="AE1791">
        <v>0</v>
      </c>
      <c r="AF1791">
        <v>0</v>
      </c>
      <c r="AG1791">
        <v>0</v>
      </c>
      <c r="AH1791">
        <v>0</v>
      </c>
      <c r="AI1791">
        <v>0</v>
      </c>
      <c r="AJ1791">
        <v>0</v>
      </c>
      <c r="AK1791">
        <v>0</v>
      </c>
      <c r="AL1791">
        <v>1</v>
      </c>
      <c r="AM1791">
        <v>0</v>
      </c>
      <c r="AN1791">
        <v>1</v>
      </c>
      <c r="AO1791">
        <v>0</v>
      </c>
      <c r="AP1791">
        <v>0</v>
      </c>
      <c r="AQ1791">
        <v>0</v>
      </c>
      <c r="AR1791">
        <v>18</v>
      </c>
      <c r="AS1791" t="s">
        <v>16729</v>
      </c>
      <c r="AT1791" t="s">
        <v>80</v>
      </c>
    </row>
    <row r="1792" spans="1:46" x14ac:dyDescent="0.25">
      <c r="A1792" t="s">
        <v>16787</v>
      </c>
      <c r="B1792" t="s">
        <v>35705</v>
      </c>
      <c r="C1792" t="s">
        <v>35706</v>
      </c>
      <c r="D1792" t="s">
        <v>35707</v>
      </c>
      <c r="E1792">
        <v>462121</v>
      </c>
      <c r="G1792" t="s">
        <v>16900</v>
      </c>
      <c r="H1792" t="s">
        <v>35708</v>
      </c>
      <c r="I1792" t="s">
        <v>35709</v>
      </c>
      <c r="J1792" t="s">
        <v>280</v>
      </c>
      <c r="K1792" t="s">
        <v>18576</v>
      </c>
      <c r="L1792" t="s">
        <v>35710</v>
      </c>
      <c r="M1792" t="s">
        <v>35711</v>
      </c>
      <c r="N1792" t="s">
        <v>285</v>
      </c>
      <c r="O1792" t="s">
        <v>155</v>
      </c>
      <c r="P1792" t="s">
        <v>35712</v>
      </c>
      <c r="Q1792" t="s">
        <v>282</v>
      </c>
      <c r="R1792" t="s">
        <v>284</v>
      </c>
      <c r="S1792" t="s">
        <v>16908</v>
      </c>
      <c r="T1792" t="s">
        <v>18816</v>
      </c>
      <c r="U1792" t="s">
        <v>35713</v>
      </c>
      <c r="V1792" s="1" t="s">
        <v>20208</v>
      </c>
      <c r="W1792" t="s">
        <v>35714</v>
      </c>
      <c r="X1792" s="1" t="s">
        <v>22433</v>
      </c>
      <c r="Y1792">
        <v>920</v>
      </c>
      <c r="Z1792" t="s">
        <v>35715</v>
      </c>
      <c r="AA1792">
        <v>0</v>
      </c>
      <c r="AB1792" t="s">
        <v>87</v>
      </c>
      <c r="AC1792">
        <v>1</v>
      </c>
      <c r="AD1792">
        <v>0</v>
      </c>
      <c r="AE1792">
        <v>1</v>
      </c>
      <c r="AF1792">
        <v>0</v>
      </c>
      <c r="AG1792">
        <v>0</v>
      </c>
      <c r="AH1792">
        <v>0</v>
      </c>
      <c r="AI1792">
        <v>0</v>
      </c>
      <c r="AJ1792">
        <v>0</v>
      </c>
      <c r="AK1792">
        <v>0</v>
      </c>
      <c r="AL1792">
        <v>0</v>
      </c>
      <c r="AM1792">
        <v>0</v>
      </c>
      <c r="AN1792">
        <v>0</v>
      </c>
      <c r="AO1792">
        <v>0</v>
      </c>
      <c r="AP1792">
        <v>0</v>
      </c>
      <c r="AQ1792">
        <v>0</v>
      </c>
      <c r="AR1792">
        <v>18</v>
      </c>
      <c r="AS1792" t="s">
        <v>16734</v>
      </c>
      <c r="AT1792" t="s">
        <v>92</v>
      </c>
    </row>
    <row r="1793" spans="1:46" x14ac:dyDescent="0.25">
      <c r="A1793" t="s">
        <v>16787</v>
      </c>
      <c r="B1793" t="s">
        <v>23099</v>
      </c>
      <c r="C1793" t="s">
        <v>23100</v>
      </c>
      <c r="D1793" t="s">
        <v>23101</v>
      </c>
      <c r="E1793">
        <v>468329</v>
      </c>
      <c r="G1793" t="s">
        <v>283</v>
      </c>
      <c r="H1793" t="s">
        <v>23102</v>
      </c>
      <c r="I1793" t="s">
        <v>23103</v>
      </c>
      <c r="J1793" t="s">
        <v>280</v>
      </c>
      <c r="K1793" t="s">
        <v>19755</v>
      </c>
      <c r="L1793" t="s">
        <v>23104</v>
      </c>
      <c r="M1793" t="s">
        <v>23105</v>
      </c>
      <c r="N1793" t="s">
        <v>285</v>
      </c>
      <c r="O1793" t="s">
        <v>155</v>
      </c>
      <c r="P1793" t="s">
        <v>23106</v>
      </c>
      <c r="Q1793" t="s">
        <v>282</v>
      </c>
      <c r="R1793" t="s">
        <v>284</v>
      </c>
      <c r="S1793" t="s">
        <v>16908</v>
      </c>
      <c r="T1793" t="s">
        <v>18816</v>
      </c>
      <c r="U1793" t="s">
        <v>23107</v>
      </c>
      <c r="V1793" s="1" t="s">
        <v>22433</v>
      </c>
      <c r="W1793" t="s">
        <v>23108</v>
      </c>
      <c r="X1793" s="1" t="s">
        <v>22433</v>
      </c>
      <c r="Y1793">
        <v>920</v>
      </c>
      <c r="Z1793" t="s">
        <v>35715</v>
      </c>
      <c r="AA1793">
        <v>0</v>
      </c>
      <c r="AB1793" t="s">
        <v>87</v>
      </c>
      <c r="AC1793">
        <v>0</v>
      </c>
      <c r="AD1793">
        <v>0</v>
      </c>
      <c r="AE1793">
        <v>0</v>
      </c>
      <c r="AF1793">
        <v>0</v>
      </c>
      <c r="AG1793">
        <v>0</v>
      </c>
      <c r="AH1793">
        <v>0</v>
      </c>
      <c r="AI1793">
        <v>0</v>
      </c>
      <c r="AJ1793">
        <v>0</v>
      </c>
      <c r="AK1793">
        <v>0</v>
      </c>
      <c r="AL1793">
        <v>1</v>
      </c>
      <c r="AM1793">
        <v>0</v>
      </c>
      <c r="AN1793">
        <v>1</v>
      </c>
      <c r="AO1793">
        <v>0</v>
      </c>
      <c r="AP1793">
        <v>0</v>
      </c>
      <c r="AQ1793">
        <v>0</v>
      </c>
      <c r="AR1793">
        <v>18</v>
      </c>
      <c r="AS1793" t="s">
        <v>16729</v>
      </c>
      <c r="AT1793" t="s">
        <v>80</v>
      </c>
    </row>
    <row r="1794" spans="1:46" x14ac:dyDescent="0.25">
      <c r="A1794" t="s">
        <v>16787</v>
      </c>
      <c r="B1794" t="s">
        <v>25949</v>
      </c>
      <c r="C1794" t="s">
        <v>25950</v>
      </c>
      <c r="D1794" t="s">
        <v>25951</v>
      </c>
      <c r="E1794">
        <v>421005</v>
      </c>
      <c r="G1794" t="s">
        <v>293</v>
      </c>
      <c r="H1794" t="s">
        <v>25952</v>
      </c>
      <c r="I1794" t="s">
        <v>25953</v>
      </c>
      <c r="J1794" t="s">
        <v>280</v>
      </c>
      <c r="K1794" t="s">
        <v>25954</v>
      </c>
      <c r="L1794" t="s">
        <v>25955</v>
      </c>
      <c r="M1794" t="s">
        <v>25956</v>
      </c>
      <c r="N1794" t="s">
        <v>285</v>
      </c>
      <c r="O1794" t="s">
        <v>155</v>
      </c>
      <c r="P1794" t="s">
        <v>25957</v>
      </c>
      <c r="Q1794" t="s">
        <v>282</v>
      </c>
      <c r="R1794" t="s">
        <v>284</v>
      </c>
      <c r="S1794" t="s">
        <v>16908</v>
      </c>
      <c r="T1794" t="s">
        <v>18816</v>
      </c>
      <c r="U1794" t="s">
        <v>25958</v>
      </c>
      <c r="V1794" s="1" t="s">
        <v>18389</v>
      </c>
      <c r="W1794" t="s">
        <v>25959</v>
      </c>
      <c r="X1794" s="1" t="s">
        <v>22433</v>
      </c>
      <c r="Y1794">
        <v>920</v>
      </c>
      <c r="Z1794" t="s">
        <v>35715</v>
      </c>
      <c r="AA1794">
        <v>0</v>
      </c>
      <c r="AB1794" t="s">
        <v>87</v>
      </c>
      <c r="AC1794">
        <v>0</v>
      </c>
      <c r="AD1794">
        <v>0</v>
      </c>
      <c r="AE1794">
        <v>0</v>
      </c>
      <c r="AF1794">
        <v>0</v>
      </c>
      <c r="AG1794">
        <v>0</v>
      </c>
      <c r="AH1794">
        <v>0</v>
      </c>
      <c r="AI1794">
        <v>0</v>
      </c>
      <c r="AJ1794">
        <v>0</v>
      </c>
      <c r="AK1794">
        <v>0</v>
      </c>
      <c r="AL1794">
        <v>1</v>
      </c>
      <c r="AM1794">
        <v>0</v>
      </c>
      <c r="AN1794">
        <v>1</v>
      </c>
      <c r="AO1794">
        <v>0</v>
      </c>
      <c r="AP1794">
        <v>0</v>
      </c>
      <c r="AQ1794">
        <v>0</v>
      </c>
      <c r="AR1794">
        <v>18</v>
      </c>
      <c r="AS1794" t="s">
        <v>16729</v>
      </c>
      <c r="AT1794" t="s">
        <v>80</v>
      </c>
    </row>
    <row r="1795" spans="1:46" x14ac:dyDescent="0.25">
      <c r="A1795" t="s">
        <v>0</v>
      </c>
      <c r="B1795" t="s">
        <v>35725</v>
      </c>
      <c r="C1795" t="s">
        <v>35726</v>
      </c>
      <c r="D1795" t="s">
        <v>35727</v>
      </c>
      <c r="E1795">
        <v>462999</v>
      </c>
      <c r="G1795" t="s">
        <v>298</v>
      </c>
      <c r="H1795" t="s">
        <v>35728</v>
      </c>
      <c r="I1795" t="s">
        <v>35729</v>
      </c>
      <c r="J1795" t="s">
        <v>280</v>
      </c>
      <c r="K1795" t="s">
        <v>133</v>
      </c>
      <c r="L1795" t="s">
        <v>35730</v>
      </c>
      <c r="M1795" t="s">
        <v>35731</v>
      </c>
      <c r="N1795" t="s">
        <v>281</v>
      </c>
      <c r="O1795" t="s">
        <v>75</v>
      </c>
      <c r="P1795" t="s">
        <v>35732</v>
      </c>
      <c r="Q1795" t="s">
        <v>282</v>
      </c>
      <c r="R1795" t="s">
        <v>245</v>
      </c>
      <c r="S1795" t="s">
        <v>17343</v>
      </c>
      <c r="T1795" t="s">
        <v>18698</v>
      </c>
      <c r="U1795" t="s">
        <v>35733</v>
      </c>
      <c r="V1795" s="1" t="s">
        <v>20208</v>
      </c>
      <c r="W1795" t="s">
        <v>35734</v>
      </c>
      <c r="X1795" s="1" t="s">
        <v>22433</v>
      </c>
      <c r="Y1795">
        <v>902</v>
      </c>
      <c r="Z1795" t="s">
        <v>18782</v>
      </c>
      <c r="AA1795">
        <v>1</v>
      </c>
      <c r="AB1795" t="s">
        <v>17260</v>
      </c>
      <c r="AC1795">
        <v>1</v>
      </c>
      <c r="AD1795">
        <v>1</v>
      </c>
      <c r="AE1795">
        <v>0</v>
      </c>
      <c r="AF1795">
        <v>0</v>
      </c>
      <c r="AG1795">
        <v>0</v>
      </c>
      <c r="AH1795">
        <v>0</v>
      </c>
      <c r="AI1795">
        <v>0</v>
      </c>
      <c r="AJ1795">
        <v>0</v>
      </c>
      <c r="AK1795">
        <v>0</v>
      </c>
      <c r="AL1795">
        <v>0</v>
      </c>
      <c r="AM1795">
        <v>0</v>
      </c>
      <c r="AN1795">
        <v>0</v>
      </c>
      <c r="AO1795">
        <v>0</v>
      </c>
      <c r="AP1795">
        <v>0</v>
      </c>
      <c r="AQ1795">
        <v>0</v>
      </c>
      <c r="AR1795">
        <v>20</v>
      </c>
      <c r="AS1795" t="s">
        <v>16731</v>
      </c>
      <c r="AT1795" t="s">
        <v>92</v>
      </c>
    </row>
    <row r="1796" spans="1:46" x14ac:dyDescent="0.25">
      <c r="A1796" t="s">
        <v>0</v>
      </c>
      <c r="B1796" t="s">
        <v>60603</v>
      </c>
      <c r="C1796" t="s">
        <v>60604</v>
      </c>
      <c r="D1796" t="s">
        <v>60605</v>
      </c>
      <c r="E1796">
        <v>470134</v>
      </c>
      <c r="G1796" t="s">
        <v>296</v>
      </c>
      <c r="H1796" t="s">
        <v>60606</v>
      </c>
      <c r="I1796" t="s">
        <v>60607</v>
      </c>
      <c r="J1796" t="s">
        <v>280</v>
      </c>
      <c r="K1796" t="s">
        <v>138</v>
      </c>
      <c r="L1796" t="s">
        <v>60608</v>
      </c>
      <c r="M1796" t="s">
        <v>60609</v>
      </c>
      <c r="N1796" t="s">
        <v>60610</v>
      </c>
      <c r="O1796" t="s">
        <v>75</v>
      </c>
      <c r="P1796" t="s">
        <v>60611</v>
      </c>
      <c r="Q1796" t="s">
        <v>282</v>
      </c>
      <c r="R1796" t="s">
        <v>284</v>
      </c>
      <c r="S1796" t="s">
        <v>17343</v>
      </c>
      <c r="T1796" t="s">
        <v>17344</v>
      </c>
      <c r="U1796" t="s">
        <v>60612</v>
      </c>
      <c r="V1796" s="1" t="s">
        <v>22433</v>
      </c>
      <c r="W1796" t="s">
        <v>60613</v>
      </c>
      <c r="X1796" s="1" t="s">
        <v>22433</v>
      </c>
      <c r="Y1796">
        <v>902</v>
      </c>
      <c r="Z1796" t="s">
        <v>18782</v>
      </c>
      <c r="AA1796">
        <v>1</v>
      </c>
      <c r="AB1796" t="s">
        <v>17260</v>
      </c>
      <c r="AC1796">
        <v>1</v>
      </c>
      <c r="AD1796">
        <v>1</v>
      </c>
      <c r="AE1796">
        <v>0</v>
      </c>
      <c r="AF1796">
        <v>0</v>
      </c>
      <c r="AG1796">
        <v>0</v>
      </c>
      <c r="AH1796">
        <v>0</v>
      </c>
      <c r="AI1796">
        <v>0</v>
      </c>
      <c r="AJ1796">
        <v>0</v>
      </c>
      <c r="AK1796">
        <v>0</v>
      </c>
      <c r="AL1796">
        <v>0</v>
      </c>
      <c r="AM1796">
        <v>0</v>
      </c>
      <c r="AN1796">
        <v>0</v>
      </c>
      <c r="AO1796">
        <v>0</v>
      </c>
      <c r="AP1796">
        <v>0</v>
      </c>
      <c r="AQ1796">
        <v>0</v>
      </c>
      <c r="AR1796">
        <v>18</v>
      </c>
      <c r="AS1796" t="s">
        <v>16734</v>
      </c>
      <c r="AT1796" t="s">
        <v>92</v>
      </c>
    </row>
    <row r="1797" spans="1:46" x14ac:dyDescent="0.25">
      <c r="A1797" t="s">
        <v>16787</v>
      </c>
      <c r="B1797" t="s">
        <v>35735</v>
      </c>
      <c r="C1797" t="s">
        <v>35736</v>
      </c>
      <c r="D1797" t="s">
        <v>35737</v>
      </c>
      <c r="E1797">
        <v>463173</v>
      </c>
      <c r="G1797" t="s">
        <v>295</v>
      </c>
      <c r="H1797" t="s">
        <v>35738</v>
      </c>
      <c r="I1797" t="s">
        <v>35739</v>
      </c>
      <c r="J1797" t="s">
        <v>280</v>
      </c>
      <c r="K1797" t="s">
        <v>24424</v>
      </c>
      <c r="L1797" t="s">
        <v>35740</v>
      </c>
      <c r="M1797" t="s">
        <v>35741</v>
      </c>
      <c r="N1797" t="s">
        <v>35742</v>
      </c>
      <c r="O1797" t="s">
        <v>155</v>
      </c>
      <c r="P1797" t="s">
        <v>35743</v>
      </c>
      <c r="Q1797" t="s">
        <v>282</v>
      </c>
      <c r="R1797" t="s">
        <v>284</v>
      </c>
      <c r="S1797" t="s">
        <v>246</v>
      </c>
      <c r="T1797" t="s">
        <v>18735</v>
      </c>
      <c r="U1797" t="s">
        <v>24428</v>
      </c>
      <c r="V1797" s="1" t="s">
        <v>20208</v>
      </c>
      <c r="W1797" t="s">
        <v>35744</v>
      </c>
      <c r="X1797" s="1" t="s">
        <v>22433</v>
      </c>
      <c r="Y1797">
        <v>889</v>
      </c>
      <c r="Z1797" t="s">
        <v>35745</v>
      </c>
      <c r="AA1797">
        <v>0</v>
      </c>
      <c r="AB1797" t="s">
        <v>87</v>
      </c>
      <c r="AC1797">
        <v>0</v>
      </c>
      <c r="AD1797">
        <v>0</v>
      </c>
      <c r="AE1797">
        <v>0</v>
      </c>
      <c r="AF1797">
        <v>0</v>
      </c>
      <c r="AG1797">
        <v>0</v>
      </c>
      <c r="AH1797">
        <v>0</v>
      </c>
      <c r="AI1797">
        <v>0</v>
      </c>
      <c r="AJ1797">
        <v>0</v>
      </c>
      <c r="AK1797">
        <v>0</v>
      </c>
      <c r="AL1797">
        <v>1</v>
      </c>
      <c r="AM1797">
        <v>0</v>
      </c>
      <c r="AN1797">
        <v>1</v>
      </c>
      <c r="AO1797">
        <v>0</v>
      </c>
      <c r="AP1797">
        <v>0</v>
      </c>
      <c r="AQ1797">
        <v>0</v>
      </c>
      <c r="AR1797">
        <v>18</v>
      </c>
      <c r="AS1797" t="s">
        <v>16729</v>
      </c>
      <c r="AT1797" t="s">
        <v>80</v>
      </c>
    </row>
    <row r="1798" spans="1:46" x14ac:dyDescent="0.25">
      <c r="A1798" t="s">
        <v>2</v>
      </c>
      <c r="B1798" t="s">
        <v>60614</v>
      </c>
      <c r="C1798" t="s">
        <v>60615</v>
      </c>
      <c r="D1798" t="s">
        <v>60616</v>
      </c>
      <c r="E1798">
        <v>469000</v>
      </c>
      <c r="G1798" t="s">
        <v>283</v>
      </c>
      <c r="H1798" t="s">
        <v>60617</v>
      </c>
      <c r="I1798" t="s">
        <v>60618</v>
      </c>
      <c r="J1798" t="s">
        <v>280</v>
      </c>
      <c r="K1798" t="s">
        <v>18527</v>
      </c>
      <c r="L1798" t="s">
        <v>60619</v>
      </c>
      <c r="M1798" t="s">
        <v>60620</v>
      </c>
      <c r="N1798" t="s">
        <v>285</v>
      </c>
      <c r="O1798" t="s">
        <v>75</v>
      </c>
      <c r="P1798" t="s">
        <v>60621</v>
      </c>
      <c r="Q1798" t="s">
        <v>282</v>
      </c>
      <c r="R1798" t="s">
        <v>284</v>
      </c>
      <c r="S1798" t="s">
        <v>17076</v>
      </c>
      <c r="T1798" t="s">
        <v>18528</v>
      </c>
      <c r="U1798" t="s">
        <v>60622</v>
      </c>
      <c r="V1798" s="1" t="s">
        <v>22433</v>
      </c>
      <c r="W1798" t="s">
        <v>60623</v>
      </c>
      <c r="X1798" s="1" t="s">
        <v>22433</v>
      </c>
      <c r="Y1798">
        <v>700</v>
      </c>
      <c r="Z1798" t="s">
        <v>60624</v>
      </c>
      <c r="AA1798">
        <v>0</v>
      </c>
      <c r="AB1798" t="s">
        <v>87</v>
      </c>
      <c r="AC1798">
        <v>0</v>
      </c>
      <c r="AD1798">
        <v>0</v>
      </c>
      <c r="AE1798">
        <v>0</v>
      </c>
      <c r="AF1798">
        <v>0</v>
      </c>
      <c r="AG1798">
        <v>0</v>
      </c>
      <c r="AH1798">
        <v>0</v>
      </c>
      <c r="AI1798">
        <v>0</v>
      </c>
      <c r="AJ1798">
        <v>0</v>
      </c>
      <c r="AK1798">
        <v>0</v>
      </c>
      <c r="AL1798">
        <v>1</v>
      </c>
      <c r="AM1798">
        <v>0</v>
      </c>
      <c r="AN1798">
        <v>1</v>
      </c>
      <c r="AO1798">
        <v>0</v>
      </c>
      <c r="AP1798">
        <v>0</v>
      </c>
      <c r="AQ1798">
        <v>0</v>
      </c>
      <c r="AR1798">
        <v>18</v>
      </c>
      <c r="AS1798" t="s">
        <v>16729</v>
      </c>
      <c r="AT1798" t="s">
        <v>80</v>
      </c>
    </row>
    <row r="1799" spans="1:46" x14ac:dyDescent="0.25">
      <c r="A1799" t="s">
        <v>2</v>
      </c>
      <c r="B1799" t="s">
        <v>60625</v>
      </c>
      <c r="C1799" t="s">
        <v>60626</v>
      </c>
      <c r="D1799" t="s">
        <v>60627</v>
      </c>
      <c r="E1799">
        <v>469862</v>
      </c>
      <c r="G1799" t="s">
        <v>291</v>
      </c>
      <c r="H1799" t="s">
        <v>60628</v>
      </c>
      <c r="I1799" t="s">
        <v>60629</v>
      </c>
      <c r="J1799" t="s">
        <v>280</v>
      </c>
      <c r="K1799" t="s">
        <v>191</v>
      </c>
      <c r="L1799" t="s">
        <v>60630</v>
      </c>
      <c r="M1799" t="s">
        <v>60631</v>
      </c>
      <c r="N1799" t="s">
        <v>281</v>
      </c>
      <c r="O1799" t="s">
        <v>75</v>
      </c>
      <c r="P1799" t="s">
        <v>60632</v>
      </c>
      <c r="Q1799" t="s">
        <v>282</v>
      </c>
      <c r="R1799" t="s">
        <v>284</v>
      </c>
      <c r="S1799" t="s">
        <v>18667</v>
      </c>
      <c r="T1799" t="s">
        <v>18804</v>
      </c>
      <c r="U1799" t="s">
        <v>60633</v>
      </c>
      <c r="V1799" s="1" t="s">
        <v>22433</v>
      </c>
      <c r="W1799" t="s">
        <v>60634</v>
      </c>
      <c r="X1799" s="1" t="s">
        <v>22433</v>
      </c>
      <c r="Y1799">
        <v>597</v>
      </c>
      <c r="Z1799" t="s">
        <v>18829</v>
      </c>
      <c r="AA1799">
        <v>1</v>
      </c>
      <c r="AB1799" t="s">
        <v>18007</v>
      </c>
      <c r="AC1799">
        <v>0</v>
      </c>
      <c r="AD1799">
        <v>0</v>
      </c>
      <c r="AE1799">
        <v>0</v>
      </c>
      <c r="AF1799">
        <v>0</v>
      </c>
      <c r="AG1799">
        <v>0</v>
      </c>
      <c r="AH1799">
        <v>0</v>
      </c>
      <c r="AI1799">
        <v>0</v>
      </c>
      <c r="AJ1799">
        <v>0</v>
      </c>
      <c r="AK1799">
        <v>0</v>
      </c>
      <c r="AL1799">
        <v>1</v>
      </c>
      <c r="AM1799">
        <v>1</v>
      </c>
      <c r="AN1799">
        <v>0</v>
      </c>
      <c r="AO1799">
        <v>0</v>
      </c>
      <c r="AP1799">
        <v>0</v>
      </c>
      <c r="AQ1799">
        <v>0</v>
      </c>
      <c r="AR1799">
        <v>18</v>
      </c>
      <c r="AS1799" t="s">
        <v>18750</v>
      </c>
      <c r="AT1799" t="s">
        <v>99</v>
      </c>
    </row>
    <row r="1800" spans="1:46" x14ac:dyDescent="0.25">
      <c r="A1800" t="s">
        <v>2</v>
      </c>
      <c r="B1800" t="s">
        <v>35761</v>
      </c>
      <c r="C1800" t="s">
        <v>35762</v>
      </c>
      <c r="D1800" t="s">
        <v>35763</v>
      </c>
      <c r="E1800">
        <v>463868</v>
      </c>
      <c r="G1800" t="s">
        <v>299</v>
      </c>
      <c r="H1800" t="s">
        <v>35764</v>
      </c>
      <c r="I1800" t="s">
        <v>35765</v>
      </c>
      <c r="J1800" t="s">
        <v>280</v>
      </c>
      <c r="K1800" t="s">
        <v>191</v>
      </c>
      <c r="L1800" t="s">
        <v>35766</v>
      </c>
      <c r="M1800" t="s">
        <v>35767</v>
      </c>
      <c r="N1800" t="s">
        <v>281</v>
      </c>
      <c r="O1800" t="s">
        <v>75</v>
      </c>
      <c r="P1800" t="s">
        <v>35768</v>
      </c>
      <c r="Q1800" t="s">
        <v>282</v>
      </c>
      <c r="R1800" t="s">
        <v>284</v>
      </c>
      <c r="S1800" t="s">
        <v>18667</v>
      </c>
      <c r="T1800" t="s">
        <v>18709</v>
      </c>
      <c r="U1800" t="s">
        <v>35769</v>
      </c>
      <c r="V1800" s="1" t="s">
        <v>20208</v>
      </c>
      <c r="W1800" t="s">
        <v>35770</v>
      </c>
      <c r="X1800" s="1" t="s">
        <v>22433</v>
      </c>
      <c r="Y1800">
        <v>597</v>
      </c>
      <c r="Z1800" t="s">
        <v>18829</v>
      </c>
      <c r="AA1800">
        <v>1</v>
      </c>
      <c r="AB1800" t="s">
        <v>18007</v>
      </c>
      <c r="AC1800">
        <v>1</v>
      </c>
      <c r="AD1800">
        <v>1</v>
      </c>
      <c r="AE1800">
        <v>0</v>
      </c>
      <c r="AF1800">
        <v>0</v>
      </c>
      <c r="AG1800">
        <v>0</v>
      </c>
      <c r="AH1800">
        <v>0</v>
      </c>
      <c r="AI1800">
        <v>0</v>
      </c>
      <c r="AJ1800">
        <v>0</v>
      </c>
      <c r="AK1800">
        <v>0</v>
      </c>
      <c r="AL1800">
        <v>0</v>
      </c>
      <c r="AM1800">
        <v>0</v>
      </c>
      <c r="AN1800">
        <v>0</v>
      </c>
      <c r="AO1800">
        <v>0</v>
      </c>
      <c r="AP1800">
        <v>0</v>
      </c>
      <c r="AQ1800">
        <v>0</v>
      </c>
      <c r="AR1800">
        <v>18</v>
      </c>
      <c r="AS1800" t="s">
        <v>16734</v>
      </c>
      <c r="AT1800" t="s">
        <v>92</v>
      </c>
    </row>
    <row r="1801" spans="1:46" x14ac:dyDescent="0.25">
      <c r="A1801" t="s">
        <v>2</v>
      </c>
      <c r="B1801" t="s">
        <v>35752</v>
      </c>
      <c r="C1801" t="s">
        <v>35753</v>
      </c>
      <c r="D1801" t="s">
        <v>35754</v>
      </c>
      <c r="E1801">
        <v>465145</v>
      </c>
      <c r="G1801" t="s">
        <v>295</v>
      </c>
      <c r="H1801" t="s">
        <v>35755</v>
      </c>
      <c r="I1801" t="s">
        <v>35756</v>
      </c>
      <c r="J1801" t="s">
        <v>280</v>
      </c>
      <c r="K1801" t="s">
        <v>191</v>
      </c>
      <c r="L1801" t="s">
        <v>35757</v>
      </c>
      <c r="M1801" t="s">
        <v>35758</v>
      </c>
      <c r="N1801" t="s">
        <v>281</v>
      </c>
      <c r="O1801" t="s">
        <v>75</v>
      </c>
      <c r="P1801" t="s">
        <v>35759</v>
      </c>
      <c r="Q1801" t="s">
        <v>282</v>
      </c>
      <c r="R1801" t="s">
        <v>246</v>
      </c>
      <c r="S1801" t="s">
        <v>18667</v>
      </c>
      <c r="T1801" t="s">
        <v>18709</v>
      </c>
      <c r="U1801" t="s">
        <v>21031</v>
      </c>
      <c r="V1801" s="1" t="s">
        <v>20208</v>
      </c>
      <c r="W1801" t="s">
        <v>35760</v>
      </c>
      <c r="X1801" s="1" t="s">
        <v>22433</v>
      </c>
      <c r="Y1801">
        <v>597</v>
      </c>
      <c r="Z1801" t="s">
        <v>18829</v>
      </c>
      <c r="AA1801">
        <v>1</v>
      </c>
      <c r="AB1801" t="s">
        <v>18007</v>
      </c>
      <c r="AC1801">
        <v>1</v>
      </c>
      <c r="AD1801">
        <v>1</v>
      </c>
      <c r="AE1801">
        <v>0</v>
      </c>
      <c r="AF1801">
        <v>0</v>
      </c>
      <c r="AG1801">
        <v>0</v>
      </c>
      <c r="AH1801">
        <v>0</v>
      </c>
      <c r="AI1801">
        <v>0</v>
      </c>
      <c r="AJ1801">
        <v>0</v>
      </c>
      <c r="AK1801">
        <v>0</v>
      </c>
      <c r="AL1801">
        <v>0</v>
      </c>
      <c r="AM1801">
        <v>0</v>
      </c>
      <c r="AN1801">
        <v>0</v>
      </c>
      <c r="AO1801">
        <v>0</v>
      </c>
      <c r="AP1801">
        <v>0</v>
      </c>
      <c r="AQ1801">
        <v>0</v>
      </c>
      <c r="AR1801">
        <v>18</v>
      </c>
      <c r="AS1801" t="s">
        <v>16734</v>
      </c>
      <c r="AT1801" t="s">
        <v>92</v>
      </c>
    </row>
    <row r="1802" spans="1:46" x14ac:dyDescent="0.25">
      <c r="A1802" t="s">
        <v>2</v>
      </c>
      <c r="B1802" t="s">
        <v>35746</v>
      </c>
      <c r="C1802" t="s">
        <v>21056</v>
      </c>
      <c r="D1802" t="s">
        <v>35747</v>
      </c>
      <c r="E1802">
        <v>465112</v>
      </c>
      <c r="G1802" t="s">
        <v>16900</v>
      </c>
      <c r="H1802" t="s">
        <v>21057</v>
      </c>
      <c r="I1802" t="s">
        <v>35748</v>
      </c>
      <c r="J1802" t="s">
        <v>280</v>
      </c>
      <c r="K1802" t="s">
        <v>191</v>
      </c>
      <c r="L1802" t="s">
        <v>35749</v>
      </c>
      <c r="M1802" t="s">
        <v>281</v>
      </c>
      <c r="N1802" t="s">
        <v>21058</v>
      </c>
      <c r="O1802" t="s">
        <v>75</v>
      </c>
      <c r="P1802" t="s">
        <v>35750</v>
      </c>
      <c r="Q1802" t="s">
        <v>282</v>
      </c>
      <c r="R1802" t="s">
        <v>284</v>
      </c>
      <c r="S1802" t="s">
        <v>18667</v>
      </c>
      <c r="T1802" t="s">
        <v>18709</v>
      </c>
      <c r="U1802" t="s">
        <v>35695</v>
      </c>
      <c r="V1802" s="1" t="s">
        <v>20208</v>
      </c>
      <c r="W1802" t="s">
        <v>35751</v>
      </c>
      <c r="X1802" s="1" t="s">
        <v>22433</v>
      </c>
      <c r="Y1802">
        <v>597</v>
      </c>
      <c r="Z1802" t="s">
        <v>18829</v>
      </c>
      <c r="AA1802">
        <v>1</v>
      </c>
      <c r="AB1802" t="s">
        <v>18007</v>
      </c>
      <c r="AC1802">
        <v>1</v>
      </c>
      <c r="AD1802">
        <v>1</v>
      </c>
      <c r="AE1802">
        <v>0</v>
      </c>
      <c r="AF1802">
        <v>0</v>
      </c>
      <c r="AG1802">
        <v>0</v>
      </c>
      <c r="AH1802">
        <v>0</v>
      </c>
      <c r="AI1802">
        <v>0</v>
      </c>
      <c r="AJ1802">
        <v>0</v>
      </c>
      <c r="AK1802">
        <v>0</v>
      </c>
      <c r="AL1802">
        <v>0</v>
      </c>
      <c r="AM1802">
        <v>0</v>
      </c>
      <c r="AN1802">
        <v>0</v>
      </c>
      <c r="AO1802">
        <v>0</v>
      </c>
      <c r="AP1802">
        <v>0</v>
      </c>
      <c r="AQ1802">
        <v>0</v>
      </c>
      <c r="AR1802">
        <v>20</v>
      </c>
      <c r="AS1802" t="s">
        <v>16731</v>
      </c>
      <c r="AT1802" t="s">
        <v>92</v>
      </c>
    </row>
    <row r="1803" spans="1:46" x14ac:dyDescent="0.25">
      <c r="A1803" t="s">
        <v>2</v>
      </c>
      <c r="B1803" t="s">
        <v>38353</v>
      </c>
      <c r="C1803" t="s">
        <v>38354</v>
      </c>
      <c r="D1803" t="s">
        <v>38355</v>
      </c>
      <c r="E1803">
        <v>449700</v>
      </c>
      <c r="G1803" t="s">
        <v>291</v>
      </c>
      <c r="H1803" t="s">
        <v>38356</v>
      </c>
      <c r="I1803" t="s">
        <v>38357</v>
      </c>
      <c r="J1803" t="s">
        <v>92</v>
      </c>
      <c r="K1803" t="s">
        <v>191</v>
      </c>
      <c r="L1803" t="s">
        <v>38358</v>
      </c>
      <c r="M1803" t="s">
        <v>17675</v>
      </c>
      <c r="N1803" t="s">
        <v>281</v>
      </c>
      <c r="O1803" t="s">
        <v>75</v>
      </c>
      <c r="P1803" t="s">
        <v>38359</v>
      </c>
      <c r="Q1803" t="s">
        <v>286</v>
      </c>
      <c r="R1803" t="s">
        <v>243</v>
      </c>
      <c r="S1803" t="s">
        <v>18667</v>
      </c>
      <c r="T1803" t="s">
        <v>18804</v>
      </c>
      <c r="U1803" t="s">
        <v>38360</v>
      </c>
      <c r="V1803" s="1" t="s">
        <v>19945</v>
      </c>
      <c r="W1803" t="s">
        <v>38361</v>
      </c>
      <c r="X1803" s="1" t="s">
        <v>22433</v>
      </c>
      <c r="Y1803">
        <v>580</v>
      </c>
      <c r="Z1803" t="s">
        <v>18830</v>
      </c>
      <c r="AA1803">
        <v>0</v>
      </c>
      <c r="AB1803" t="s">
        <v>87</v>
      </c>
      <c r="AC1803">
        <v>0</v>
      </c>
      <c r="AD1803">
        <v>0</v>
      </c>
      <c r="AE1803">
        <v>0</v>
      </c>
      <c r="AF1803">
        <v>0</v>
      </c>
      <c r="AG1803">
        <v>0</v>
      </c>
      <c r="AH1803">
        <v>0</v>
      </c>
      <c r="AI1803">
        <v>0</v>
      </c>
      <c r="AJ1803">
        <v>0</v>
      </c>
      <c r="AK1803">
        <v>0</v>
      </c>
      <c r="AL1803">
        <v>1</v>
      </c>
      <c r="AM1803">
        <v>0</v>
      </c>
      <c r="AN1803">
        <v>1</v>
      </c>
      <c r="AO1803">
        <v>0</v>
      </c>
      <c r="AP1803">
        <v>0</v>
      </c>
      <c r="AQ1803">
        <v>0</v>
      </c>
      <c r="AR1803">
        <v>20</v>
      </c>
      <c r="AS1803" t="s">
        <v>18539</v>
      </c>
      <c r="AT1803" t="s">
        <v>118</v>
      </c>
    </row>
    <row r="1804" spans="1:46" x14ac:dyDescent="0.25">
      <c r="A1804" t="s">
        <v>2</v>
      </c>
      <c r="B1804" t="s">
        <v>35771</v>
      </c>
      <c r="C1804" t="s">
        <v>35772</v>
      </c>
      <c r="D1804" t="s">
        <v>35773</v>
      </c>
      <c r="E1804">
        <v>465238</v>
      </c>
      <c r="G1804" t="s">
        <v>299</v>
      </c>
      <c r="H1804" t="s">
        <v>35774</v>
      </c>
      <c r="I1804" t="s">
        <v>35775</v>
      </c>
      <c r="J1804" t="s">
        <v>280</v>
      </c>
      <c r="K1804" t="s">
        <v>191</v>
      </c>
      <c r="L1804" t="s">
        <v>35776</v>
      </c>
      <c r="M1804" t="s">
        <v>35777</v>
      </c>
      <c r="N1804" t="s">
        <v>285</v>
      </c>
      <c r="O1804" t="s">
        <v>75</v>
      </c>
      <c r="P1804" t="s">
        <v>35778</v>
      </c>
      <c r="Q1804" t="s">
        <v>282</v>
      </c>
      <c r="R1804" t="s">
        <v>246</v>
      </c>
      <c r="S1804" t="s">
        <v>18535</v>
      </c>
      <c r="T1804" t="s">
        <v>18709</v>
      </c>
      <c r="U1804" t="s">
        <v>35779</v>
      </c>
      <c r="V1804" s="1" t="s">
        <v>20208</v>
      </c>
      <c r="W1804" t="s">
        <v>35780</v>
      </c>
      <c r="X1804" s="1" t="s">
        <v>22433</v>
      </c>
      <c r="Y1804">
        <v>580</v>
      </c>
      <c r="Z1804" t="s">
        <v>18830</v>
      </c>
      <c r="AA1804">
        <v>0</v>
      </c>
      <c r="AB1804" t="s">
        <v>87</v>
      </c>
      <c r="AC1804">
        <v>0</v>
      </c>
      <c r="AD1804">
        <v>0</v>
      </c>
      <c r="AE1804">
        <v>0</v>
      </c>
      <c r="AF1804">
        <v>0</v>
      </c>
      <c r="AG1804">
        <v>0</v>
      </c>
      <c r="AH1804">
        <v>0</v>
      </c>
      <c r="AI1804">
        <v>0</v>
      </c>
      <c r="AJ1804">
        <v>0</v>
      </c>
      <c r="AK1804">
        <v>0</v>
      </c>
      <c r="AL1804">
        <v>1</v>
      </c>
      <c r="AM1804">
        <v>0</v>
      </c>
      <c r="AN1804">
        <v>1</v>
      </c>
      <c r="AO1804">
        <v>0</v>
      </c>
      <c r="AP1804">
        <v>0</v>
      </c>
      <c r="AQ1804">
        <v>0</v>
      </c>
      <c r="AR1804">
        <v>18</v>
      </c>
      <c r="AS1804" t="s">
        <v>16729</v>
      </c>
      <c r="AT1804" t="s">
        <v>80</v>
      </c>
    </row>
    <row r="1805" spans="1:46" x14ac:dyDescent="0.25">
      <c r="A1805" t="s">
        <v>2</v>
      </c>
      <c r="B1805" t="s">
        <v>35797</v>
      </c>
      <c r="C1805" t="s">
        <v>35798</v>
      </c>
      <c r="D1805" t="s">
        <v>35799</v>
      </c>
      <c r="E1805">
        <v>464484</v>
      </c>
      <c r="G1805" t="s">
        <v>295</v>
      </c>
      <c r="H1805" t="s">
        <v>35800</v>
      </c>
      <c r="I1805" t="s">
        <v>35801</v>
      </c>
      <c r="J1805" t="s">
        <v>280</v>
      </c>
      <c r="K1805" t="s">
        <v>24256</v>
      </c>
      <c r="L1805" t="s">
        <v>35802</v>
      </c>
      <c r="M1805" t="s">
        <v>35803</v>
      </c>
      <c r="N1805" t="s">
        <v>285</v>
      </c>
      <c r="O1805" t="s">
        <v>75</v>
      </c>
      <c r="P1805" t="s">
        <v>35804</v>
      </c>
      <c r="Q1805" t="s">
        <v>282</v>
      </c>
      <c r="R1805" t="s">
        <v>284</v>
      </c>
      <c r="S1805" t="s">
        <v>17350</v>
      </c>
      <c r="T1805" t="s">
        <v>17351</v>
      </c>
      <c r="U1805" t="s">
        <v>20961</v>
      </c>
      <c r="V1805" s="1" t="s">
        <v>20208</v>
      </c>
      <c r="W1805" t="s">
        <v>35805</v>
      </c>
      <c r="X1805" s="1" t="s">
        <v>22433</v>
      </c>
      <c r="Y1805">
        <v>570</v>
      </c>
      <c r="Z1805" t="s">
        <v>18831</v>
      </c>
      <c r="AA1805">
        <v>1</v>
      </c>
      <c r="AB1805" t="s">
        <v>16870</v>
      </c>
      <c r="AC1805">
        <v>1</v>
      </c>
      <c r="AD1805">
        <v>1</v>
      </c>
      <c r="AE1805">
        <v>0</v>
      </c>
      <c r="AF1805">
        <v>0</v>
      </c>
      <c r="AG1805">
        <v>0</v>
      </c>
      <c r="AH1805">
        <v>0</v>
      </c>
      <c r="AI1805">
        <v>0</v>
      </c>
      <c r="AJ1805">
        <v>0</v>
      </c>
      <c r="AK1805">
        <v>0</v>
      </c>
      <c r="AL1805">
        <v>0</v>
      </c>
      <c r="AM1805">
        <v>0</v>
      </c>
      <c r="AN1805">
        <v>0</v>
      </c>
      <c r="AO1805">
        <v>0</v>
      </c>
      <c r="AP1805">
        <v>0</v>
      </c>
      <c r="AQ1805">
        <v>0</v>
      </c>
      <c r="AR1805">
        <v>18</v>
      </c>
      <c r="AS1805" t="s">
        <v>16734</v>
      </c>
      <c r="AT1805" t="s">
        <v>92</v>
      </c>
    </row>
    <row r="1806" spans="1:46" x14ac:dyDescent="0.25">
      <c r="A1806" t="s">
        <v>2</v>
      </c>
      <c r="B1806" t="s">
        <v>35791</v>
      </c>
      <c r="C1806" t="s">
        <v>35792</v>
      </c>
      <c r="D1806" t="s">
        <v>35793</v>
      </c>
      <c r="E1806">
        <v>463966</v>
      </c>
      <c r="G1806" t="s">
        <v>299</v>
      </c>
      <c r="H1806" t="s">
        <v>26201</v>
      </c>
      <c r="I1806" t="s">
        <v>35794</v>
      </c>
      <c r="J1806" t="s">
        <v>280</v>
      </c>
      <c r="K1806" t="s">
        <v>197</v>
      </c>
      <c r="L1806" t="s">
        <v>26203</v>
      </c>
      <c r="M1806" t="s">
        <v>26204</v>
      </c>
      <c r="N1806" t="s">
        <v>281</v>
      </c>
      <c r="O1806" t="s">
        <v>75</v>
      </c>
      <c r="P1806" t="s">
        <v>35795</v>
      </c>
      <c r="Q1806" t="s">
        <v>282</v>
      </c>
      <c r="R1806" t="s">
        <v>246</v>
      </c>
      <c r="S1806" t="s">
        <v>17350</v>
      </c>
      <c r="T1806" t="s">
        <v>17351</v>
      </c>
      <c r="U1806" t="s">
        <v>26206</v>
      </c>
      <c r="V1806" s="1" t="s">
        <v>20208</v>
      </c>
      <c r="W1806" t="s">
        <v>35796</v>
      </c>
      <c r="X1806" s="1" t="s">
        <v>22433</v>
      </c>
      <c r="Y1806">
        <v>570</v>
      </c>
      <c r="Z1806" t="s">
        <v>18831</v>
      </c>
      <c r="AA1806">
        <v>1</v>
      </c>
      <c r="AB1806" t="s">
        <v>16870</v>
      </c>
      <c r="AC1806">
        <v>0</v>
      </c>
      <c r="AD1806">
        <v>0</v>
      </c>
      <c r="AE1806">
        <v>0</v>
      </c>
      <c r="AF1806">
        <v>0</v>
      </c>
      <c r="AG1806">
        <v>0</v>
      </c>
      <c r="AH1806">
        <v>0</v>
      </c>
      <c r="AI1806">
        <v>0</v>
      </c>
      <c r="AJ1806">
        <v>0</v>
      </c>
      <c r="AK1806">
        <v>0</v>
      </c>
      <c r="AL1806">
        <v>1</v>
      </c>
      <c r="AM1806">
        <v>1</v>
      </c>
      <c r="AN1806">
        <v>0</v>
      </c>
      <c r="AO1806">
        <v>0</v>
      </c>
      <c r="AP1806">
        <v>0</v>
      </c>
      <c r="AQ1806">
        <v>0</v>
      </c>
      <c r="AR1806">
        <v>18</v>
      </c>
      <c r="AS1806" t="s">
        <v>18556</v>
      </c>
      <c r="AT1806" t="s">
        <v>99</v>
      </c>
    </row>
    <row r="1807" spans="1:46" x14ac:dyDescent="0.25">
      <c r="A1807" t="s">
        <v>2</v>
      </c>
      <c r="B1807" t="s">
        <v>35781</v>
      </c>
      <c r="C1807" t="s">
        <v>35782</v>
      </c>
      <c r="D1807" t="s">
        <v>35783</v>
      </c>
      <c r="E1807">
        <v>464935</v>
      </c>
      <c r="G1807" t="s">
        <v>16900</v>
      </c>
      <c r="H1807" t="s">
        <v>35784</v>
      </c>
      <c r="I1807" t="s">
        <v>35785</v>
      </c>
      <c r="J1807" t="s">
        <v>280</v>
      </c>
      <c r="K1807" t="s">
        <v>197</v>
      </c>
      <c r="L1807" t="s">
        <v>35786</v>
      </c>
      <c r="M1807" t="s">
        <v>35787</v>
      </c>
      <c r="N1807" t="s">
        <v>281</v>
      </c>
      <c r="O1807" t="s">
        <v>75</v>
      </c>
      <c r="P1807" t="s">
        <v>35788</v>
      </c>
      <c r="Q1807" t="s">
        <v>282</v>
      </c>
      <c r="R1807" t="s">
        <v>169</v>
      </c>
      <c r="S1807" t="s">
        <v>17350</v>
      </c>
      <c r="T1807" t="s">
        <v>17351</v>
      </c>
      <c r="U1807" t="s">
        <v>35789</v>
      </c>
      <c r="V1807" s="1" t="s">
        <v>20208</v>
      </c>
      <c r="W1807" t="s">
        <v>35790</v>
      </c>
      <c r="X1807" s="1" t="s">
        <v>22433</v>
      </c>
      <c r="Y1807">
        <v>570</v>
      </c>
      <c r="Z1807" t="s">
        <v>18831</v>
      </c>
      <c r="AA1807">
        <v>1</v>
      </c>
      <c r="AB1807" t="s">
        <v>16870</v>
      </c>
      <c r="AC1807">
        <v>1</v>
      </c>
      <c r="AD1807">
        <v>1</v>
      </c>
      <c r="AE1807">
        <v>0</v>
      </c>
      <c r="AF1807">
        <v>0</v>
      </c>
      <c r="AG1807">
        <v>0</v>
      </c>
      <c r="AH1807">
        <v>0</v>
      </c>
      <c r="AI1807">
        <v>0</v>
      </c>
      <c r="AJ1807">
        <v>0</v>
      </c>
      <c r="AK1807">
        <v>0</v>
      </c>
      <c r="AL1807">
        <v>0</v>
      </c>
      <c r="AM1807">
        <v>0</v>
      </c>
      <c r="AN1807">
        <v>0</v>
      </c>
      <c r="AO1807">
        <v>0</v>
      </c>
      <c r="AP1807">
        <v>0</v>
      </c>
      <c r="AQ1807">
        <v>0</v>
      </c>
      <c r="AR1807">
        <v>22</v>
      </c>
      <c r="AS1807" t="s">
        <v>18487</v>
      </c>
      <c r="AT1807" t="s">
        <v>92</v>
      </c>
    </row>
    <row r="1808" spans="1:46" x14ac:dyDescent="0.25">
      <c r="A1808" t="s">
        <v>2</v>
      </c>
      <c r="B1808" t="s">
        <v>60635</v>
      </c>
      <c r="C1808" t="s">
        <v>60636</v>
      </c>
      <c r="D1808" t="s">
        <v>60637</v>
      </c>
      <c r="E1808">
        <v>468922</v>
      </c>
      <c r="G1808" t="s">
        <v>283</v>
      </c>
      <c r="H1808" t="s">
        <v>60638</v>
      </c>
      <c r="I1808" t="s">
        <v>60639</v>
      </c>
      <c r="J1808" t="s">
        <v>280</v>
      </c>
      <c r="K1808" t="s">
        <v>16902</v>
      </c>
      <c r="L1808" t="s">
        <v>60640</v>
      </c>
      <c r="M1808" t="s">
        <v>60641</v>
      </c>
      <c r="N1808" t="s">
        <v>281</v>
      </c>
      <c r="O1808" t="s">
        <v>75</v>
      </c>
      <c r="P1808" t="s">
        <v>60642</v>
      </c>
      <c r="Q1808" t="s">
        <v>282</v>
      </c>
      <c r="R1808" t="s">
        <v>284</v>
      </c>
      <c r="S1808" t="s">
        <v>17350</v>
      </c>
      <c r="T1808" t="s">
        <v>17351</v>
      </c>
      <c r="U1808" t="s">
        <v>60643</v>
      </c>
      <c r="V1808" s="1" t="s">
        <v>22433</v>
      </c>
      <c r="W1808" t="s">
        <v>60644</v>
      </c>
      <c r="X1808" s="1" t="s">
        <v>22433</v>
      </c>
      <c r="Y1808">
        <v>570</v>
      </c>
      <c r="Z1808" t="s">
        <v>18831</v>
      </c>
      <c r="AA1808">
        <v>1</v>
      </c>
      <c r="AB1808" t="s">
        <v>16870</v>
      </c>
      <c r="AC1808">
        <v>0</v>
      </c>
      <c r="AD1808">
        <v>0</v>
      </c>
      <c r="AE1808">
        <v>0</v>
      </c>
      <c r="AF1808">
        <v>0</v>
      </c>
      <c r="AG1808">
        <v>0</v>
      </c>
      <c r="AH1808">
        <v>0</v>
      </c>
      <c r="AI1808">
        <v>0</v>
      </c>
      <c r="AJ1808">
        <v>0</v>
      </c>
      <c r="AK1808">
        <v>0</v>
      </c>
      <c r="AL1808">
        <v>1</v>
      </c>
      <c r="AM1808">
        <v>1</v>
      </c>
      <c r="AN1808">
        <v>0</v>
      </c>
      <c r="AO1808">
        <v>0</v>
      </c>
      <c r="AP1808">
        <v>0</v>
      </c>
      <c r="AQ1808">
        <v>0</v>
      </c>
      <c r="AR1808">
        <v>22</v>
      </c>
      <c r="AS1808" t="s">
        <v>18750</v>
      </c>
      <c r="AT1808" t="s">
        <v>99</v>
      </c>
    </row>
    <row r="1809" spans="1:46" x14ac:dyDescent="0.25">
      <c r="A1809" t="s">
        <v>0</v>
      </c>
      <c r="B1809" t="s">
        <v>27523</v>
      </c>
      <c r="C1809" t="s">
        <v>27524</v>
      </c>
      <c r="D1809" t="s">
        <v>27525</v>
      </c>
      <c r="E1809">
        <v>463892</v>
      </c>
      <c r="G1809" t="s">
        <v>293</v>
      </c>
      <c r="H1809" t="s">
        <v>27526</v>
      </c>
      <c r="I1809" t="s">
        <v>27527</v>
      </c>
      <c r="J1809" t="s">
        <v>280</v>
      </c>
      <c r="K1809" t="s">
        <v>143</v>
      </c>
      <c r="L1809" t="s">
        <v>27528</v>
      </c>
      <c r="M1809" t="s">
        <v>27529</v>
      </c>
      <c r="N1809" t="s">
        <v>285</v>
      </c>
      <c r="O1809" t="s">
        <v>75</v>
      </c>
      <c r="P1809" t="s">
        <v>27530</v>
      </c>
      <c r="Q1809" t="s">
        <v>282</v>
      </c>
      <c r="R1809" t="s">
        <v>246</v>
      </c>
      <c r="S1809" t="s">
        <v>17347</v>
      </c>
      <c r="T1809" t="s">
        <v>18692</v>
      </c>
      <c r="U1809" t="s">
        <v>27531</v>
      </c>
      <c r="V1809" s="1" t="s">
        <v>20208</v>
      </c>
      <c r="W1809" t="s">
        <v>27532</v>
      </c>
      <c r="X1809" s="1" t="s">
        <v>22433</v>
      </c>
      <c r="Y1809">
        <v>1531</v>
      </c>
      <c r="Z1809" t="s">
        <v>20791</v>
      </c>
      <c r="AA1809">
        <v>0</v>
      </c>
      <c r="AB1809" t="s">
        <v>87</v>
      </c>
      <c r="AC1809">
        <v>0</v>
      </c>
      <c r="AD1809">
        <v>0</v>
      </c>
      <c r="AE1809">
        <v>0</v>
      </c>
      <c r="AF1809">
        <v>0</v>
      </c>
      <c r="AG1809">
        <v>0</v>
      </c>
      <c r="AH1809">
        <v>0</v>
      </c>
      <c r="AI1809">
        <v>0</v>
      </c>
      <c r="AJ1809">
        <v>0</v>
      </c>
      <c r="AK1809">
        <v>0</v>
      </c>
      <c r="AL1809">
        <v>1</v>
      </c>
      <c r="AM1809">
        <v>0</v>
      </c>
      <c r="AN1809">
        <v>1</v>
      </c>
      <c r="AO1809">
        <v>0</v>
      </c>
      <c r="AP1809">
        <v>0</v>
      </c>
      <c r="AQ1809">
        <v>0</v>
      </c>
      <c r="AR1809">
        <v>18</v>
      </c>
      <c r="AS1809" t="s">
        <v>16729</v>
      </c>
      <c r="AT1809" t="s">
        <v>80</v>
      </c>
    </row>
    <row r="1810" spans="1:46" x14ac:dyDescent="0.25">
      <c r="A1810" t="s">
        <v>0</v>
      </c>
      <c r="B1810" t="s">
        <v>35806</v>
      </c>
      <c r="C1810" t="s">
        <v>35807</v>
      </c>
      <c r="D1810" t="s">
        <v>35808</v>
      </c>
      <c r="E1810">
        <v>376619</v>
      </c>
      <c r="G1810" t="s">
        <v>299</v>
      </c>
      <c r="H1810" t="s">
        <v>35809</v>
      </c>
      <c r="I1810" t="s">
        <v>20788</v>
      </c>
      <c r="J1810" t="s">
        <v>280</v>
      </c>
      <c r="K1810" t="s">
        <v>19181</v>
      </c>
      <c r="L1810" t="s">
        <v>20789</v>
      </c>
      <c r="M1810" t="s">
        <v>20790</v>
      </c>
      <c r="N1810" t="s">
        <v>281</v>
      </c>
      <c r="O1810" t="s">
        <v>75</v>
      </c>
      <c r="P1810" t="s">
        <v>35810</v>
      </c>
      <c r="Q1810" t="s">
        <v>286</v>
      </c>
      <c r="R1810" t="s">
        <v>243</v>
      </c>
      <c r="S1810" t="s">
        <v>18476</v>
      </c>
      <c r="T1810" t="s">
        <v>18477</v>
      </c>
      <c r="U1810" t="s">
        <v>20535</v>
      </c>
      <c r="V1810" s="1" t="s">
        <v>18373</v>
      </c>
      <c r="W1810" t="s">
        <v>35811</v>
      </c>
      <c r="X1810" s="1" t="s">
        <v>22433</v>
      </c>
      <c r="Y1810">
        <v>1531</v>
      </c>
      <c r="Z1810" t="s">
        <v>20791</v>
      </c>
      <c r="AA1810">
        <v>0</v>
      </c>
      <c r="AB1810" t="s">
        <v>87</v>
      </c>
      <c r="AC1810">
        <v>0</v>
      </c>
      <c r="AD1810">
        <v>0</v>
      </c>
      <c r="AE1810">
        <v>0</v>
      </c>
      <c r="AF1810">
        <v>0</v>
      </c>
      <c r="AG1810">
        <v>0</v>
      </c>
      <c r="AH1810">
        <v>0</v>
      </c>
      <c r="AI1810">
        <v>0</v>
      </c>
      <c r="AJ1810">
        <v>0</v>
      </c>
      <c r="AK1810">
        <v>0</v>
      </c>
      <c r="AL1810">
        <v>1</v>
      </c>
      <c r="AM1810">
        <v>0</v>
      </c>
      <c r="AN1810">
        <v>1</v>
      </c>
      <c r="AO1810">
        <v>0</v>
      </c>
      <c r="AP1810">
        <v>0</v>
      </c>
      <c r="AQ1810">
        <v>0</v>
      </c>
      <c r="AR1810">
        <v>27</v>
      </c>
      <c r="AS1810" t="s">
        <v>20388</v>
      </c>
      <c r="AT1810" t="s">
        <v>17655</v>
      </c>
    </row>
    <row r="1811" spans="1:46" x14ac:dyDescent="0.25">
      <c r="A1811" t="s">
        <v>0</v>
      </c>
      <c r="B1811" t="s">
        <v>20491</v>
      </c>
      <c r="C1811" t="s">
        <v>20492</v>
      </c>
      <c r="D1811" t="s">
        <v>25990</v>
      </c>
      <c r="E1811">
        <v>464506</v>
      </c>
      <c r="G1811" t="s">
        <v>296</v>
      </c>
      <c r="H1811" t="s">
        <v>20493</v>
      </c>
      <c r="I1811" t="s">
        <v>20494</v>
      </c>
      <c r="J1811" t="s">
        <v>280</v>
      </c>
      <c r="K1811" t="s">
        <v>133</v>
      </c>
      <c r="L1811" t="s">
        <v>20495</v>
      </c>
      <c r="M1811" t="s">
        <v>20496</v>
      </c>
      <c r="N1811" t="s">
        <v>20497</v>
      </c>
      <c r="O1811" t="s">
        <v>75</v>
      </c>
      <c r="P1811" t="s">
        <v>20498</v>
      </c>
      <c r="Q1811" t="s">
        <v>282</v>
      </c>
      <c r="R1811" t="s">
        <v>284</v>
      </c>
      <c r="S1811" t="s">
        <v>17343</v>
      </c>
      <c r="T1811" t="s">
        <v>18698</v>
      </c>
      <c r="U1811" t="s">
        <v>20499</v>
      </c>
      <c r="V1811" s="1" t="s">
        <v>20208</v>
      </c>
      <c r="W1811" t="s">
        <v>25991</v>
      </c>
      <c r="X1811" s="1" t="s">
        <v>22433</v>
      </c>
      <c r="Y1811">
        <v>1511</v>
      </c>
      <c r="Z1811" t="s">
        <v>35822</v>
      </c>
      <c r="AA1811">
        <v>0</v>
      </c>
      <c r="AB1811" t="s">
        <v>87</v>
      </c>
      <c r="AC1811">
        <v>0</v>
      </c>
      <c r="AD1811">
        <v>0</v>
      </c>
      <c r="AE1811">
        <v>0</v>
      </c>
      <c r="AF1811">
        <v>0</v>
      </c>
      <c r="AG1811">
        <v>0</v>
      </c>
      <c r="AH1811">
        <v>0</v>
      </c>
      <c r="AI1811">
        <v>0</v>
      </c>
      <c r="AJ1811">
        <v>0</v>
      </c>
      <c r="AK1811">
        <v>0</v>
      </c>
      <c r="AL1811">
        <v>1</v>
      </c>
      <c r="AM1811">
        <v>0</v>
      </c>
      <c r="AN1811">
        <v>1</v>
      </c>
      <c r="AO1811">
        <v>0</v>
      </c>
      <c r="AP1811">
        <v>0</v>
      </c>
      <c r="AQ1811">
        <v>0</v>
      </c>
      <c r="AR1811">
        <v>18</v>
      </c>
      <c r="AS1811" t="s">
        <v>16729</v>
      </c>
      <c r="AT1811" t="s">
        <v>80</v>
      </c>
    </row>
    <row r="1812" spans="1:46" x14ac:dyDescent="0.25">
      <c r="A1812" t="s">
        <v>0</v>
      </c>
      <c r="B1812" t="s">
        <v>35812</v>
      </c>
      <c r="C1812" t="s">
        <v>35813</v>
      </c>
      <c r="D1812" t="s">
        <v>35814</v>
      </c>
      <c r="E1812">
        <v>459526</v>
      </c>
      <c r="G1812" t="s">
        <v>16900</v>
      </c>
      <c r="H1812" t="s">
        <v>35815</v>
      </c>
      <c r="I1812" t="s">
        <v>35816</v>
      </c>
      <c r="J1812" t="s">
        <v>280</v>
      </c>
      <c r="K1812" t="s">
        <v>133</v>
      </c>
      <c r="L1812" t="s">
        <v>35817</v>
      </c>
      <c r="M1812" t="s">
        <v>35818</v>
      </c>
      <c r="N1812" t="s">
        <v>285</v>
      </c>
      <c r="O1812" t="s">
        <v>75</v>
      </c>
      <c r="P1812" t="s">
        <v>35819</v>
      </c>
      <c r="Q1812" t="s">
        <v>282</v>
      </c>
      <c r="R1812" t="s">
        <v>284</v>
      </c>
      <c r="S1812" t="s">
        <v>17343</v>
      </c>
      <c r="T1812" t="s">
        <v>18698</v>
      </c>
      <c r="U1812" t="s">
        <v>35820</v>
      </c>
      <c r="V1812" s="1" t="s">
        <v>20208</v>
      </c>
      <c r="W1812" t="s">
        <v>35821</v>
      </c>
      <c r="X1812" s="1" t="s">
        <v>22433</v>
      </c>
      <c r="Y1812">
        <v>1511</v>
      </c>
      <c r="Z1812" t="s">
        <v>35822</v>
      </c>
      <c r="AA1812">
        <v>0</v>
      </c>
      <c r="AB1812" t="s">
        <v>87</v>
      </c>
      <c r="AC1812">
        <v>0</v>
      </c>
      <c r="AD1812">
        <v>0</v>
      </c>
      <c r="AE1812">
        <v>0</v>
      </c>
      <c r="AF1812">
        <v>0</v>
      </c>
      <c r="AG1812">
        <v>0</v>
      </c>
      <c r="AH1812">
        <v>0</v>
      </c>
      <c r="AI1812">
        <v>0</v>
      </c>
      <c r="AJ1812">
        <v>0</v>
      </c>
      <c r="AK1812">
        <v>0</v>
      </c>
      <c r="AL1812">
        <v>1</v>
      </c>
      <c r="AM1812">
        <v>0</v>
      </c>
      <c r="AN1812">
        <v>1</v>
      </c>
      <c r="AO1812">
        <v>0</v>
      </c>
      <c r="AP1812">
        <v>0</v>
      </c>
      <c r="AQ1812">
        <v>0</v>
      </c>
      <c r="AR1812">
        <v>18</v>
      </c>
      <c r="AS1812" t="s">
        <v>16729</v>
      </c>
      <c r="AT1812" t="s">
        <v>80</v>
      </c>
    </row>
    <row r="1813" spans="1:46" x14ac:dyDescent="0.25">
      <c r="A1813" t="s">
        <v>0</v>
      </c>
      <c r="B1813" t="s">
        <v>37665</v>
      </c>
      <c r="C1813" t="s">
        <v>37666</v>
      </c>
      <c r="D1813" t="s">
        <v>37667</v>
      </c>
      <c r="E1813">
        <v>450789</v>
      </c>
      <c r="G1813" t="s">
        <v>291</v>
      </c>
      <c r="H1813" t="s">
        <v>37668</v>
      </c>
      <c r="I1813" t="s">
        <v>37669</v>
      </c>
      <c r="J1813" t="s">
        <v>280</v>
      </c>
      <c r="K1813" t="s">
        <v>133</v>
      </c>
      <c r="L1813" t="s">
        <v>37670</v>
      </c>
      <c r="M1813" t="s">
        <v>37671</v>
      </c>
      <c r="N1813" t="s">
        <v>287</v>
      </c>
      <c r="O1813" t="s">
        <v>75</v>
      </c>
      <c r="P1813" t="s">
        <v>37672</v>
      </c>
      <c r="Q1813" t="s">
        <v>282</v>
      </c>
      <c r="R1813" t="s">
        <v>284</v>
      </c>
      <c r="S1813" t="s">
        <v>17343</v>
      </c>
      <c r="T1813" t="s">
        <v>18742</v>
      </c>
      <c r="U1813" t="s">
        <v>37673</v>
      </c>
      <c r="V1813" s="1" t="s">
        <v>19945</v>
      </c>
      <c r="W1813" t="s">
        <v>37674</v>
      </c>
      <c r="X1813" s="1" t="s">
        <v>22433</v>
      </c>
      <c r="Y1813">
        <v>1511</v>
      </c>
      <c r="Z1813" t="s">
        <v>35822</v>
      </c>
      <c r="AA1813">
        <v>0</v>
      </c>
      <c r="AB1813" t="s">
        <v>87</v>
      </c>
      <c r="AC1813">
        <v>0</v>
      </c>
      <c r="AD1813">
        <v>0</v>
      </c>
      <c r="AE1813">
        <v>0</v>
      </c>
      <c r="AF1813">
        <v>0</v>
      </c>
      <c r="AG1813">
        <v>0</v>
      </c>
      <c r="AH1813">
        <v>0</v>
      </c>
      <c r="AI1813">
        <v>0</v>
      </c>
      <c r="AJ1813">
        <v>0</v>
      </c>
      <c r="AK1813">
        <v>0</v>
      </c>
      <c r="AL1813">
        <v>1</v>
      </c>
      <c r="AM1813">
        <v>0</v>
      </c>
      <c r="AN1813">
        <v>1</v>
      </c>
      <c r="AO1813">
        <v>0</v>
      </c>
      <c r="AP1813">
        <v>0</v>
      </c>
      <c r="AQ1813">
        <v>0</v>
      </c>
      <c r="AR1813">
        <v>18</v>
      </c>
      <c r="AS1813" t="s">
        <v>16729</v>
      </c>
      <c r="AT1813" t="s">
        <v>80</v>
      </c>
    </row>
    <row r="1814" spans="1:46" x14ac:dyDescent="0.25">
      <c r="A1814" t="s">
        <v>0</v>
      </c>
      <c r="B1814" t="s">
        <v>60645</v>
      </c>
      <c r="C1814" t="s">
        <v>60646</v>
      </c>
      <c r="D1814" t="s">
        <v>60647</v>
      </c>
      <c r="E1814">
        <v>469109</v>
      </c>
      <c r="G1814" t="s">
        <v>283</v>
      </c>
      <c r="H1814" t="s">
        <v>60648</v>
      </c>
      <c r="I1814" t="s">
        <v>60649</v>
      </c>
      <c r="J1814" t="s">
        <v>280</v>
      </c>
      <c r="K1814" t="s">
        <v>133</v>
      </c>
      <c r="L1814" t="s">
        <v>60650</v>
      </c>
      <c r="M1814" t="s">
        <v>60651</v>
      </c>
      <c r="N1814" t="s">
        <v>285</v>
      </c>
      <c r="O1814" t="s">
        <v>75</v>
      </c>
      <c r="P1814" t="s">
        <v>60652</v>
      </c>
      <c r="Q1814" t="s">
        <v>282</v>
      </c>
      <c r="R1814" t="s">
        <v>284</v>
      </c>
      <c r="S1814" t="s">
        <v>17343</v>
      </c>
      <c r="T1814" t="s">
        <v>18698</v>
      </c>
      <c r="U1814" t="s">
        <v>60653</v>
      </c>
      <c r="V1814" s="1" t="s">
        <v>22433</v>
      </c>
      <c r="W1814" t="s">
        <v>60654</v>
      </c>
      <c r="X1814" s="1" t="s">
        <v>22433</v>
      </c>
      <c r="Y1814">
        <v>1511</v>
      </c>
      <c r="Z1814" t="s">
        <v>35822</v>
      </c>
      <c r="AA1814">
        <v>0</v>
      </c>
      <c r="AB1814" t="s">
        <v>87</v>
      </c>
      <c r="AC1814">
        <v>0</v>
      </c>
      <c r="AD1814">
        <v>0</v>
      </c>
      <c r="AE1814">
        <v>0</v>
      </c>
      <c r="AF1814">
        <v>0</v>
      </c>
      <c r="AG1814">
        <v>0</v>
      </c>
      <c r="AH1814">
        <v>0</v>
      </c>
      <c r="AI1814">
        <v>0</v>
      </c>
      <c r="AJ1814">
        <v>0</v>
      </c>
      <c r="AK1814">
        <v>0</v>
      </c>
      <c r="AL1814">
        <v>1</v>
      </c>
      <c r="AM1814">
        <v>0</v>
      </c>
      <c r="AN1814">
        <v>1</v>
      </c>
      <c r="AO1814">
        <v>0</v>
      </c>
      <c r="AP1814">
        <v>0</v>
      </c>
      <c r="AQ1814">
        <v>0</v>
      </c>
      <c r="AR1814">
        <v>18</v>
      </c>
      <c r="AS1814" t="s">
        <v>16729</v>
      </c>
      <c r="AT1814" t="s">
        <v>80</v>
      </c>
    </row>
    <row r="1815" spans="1:46" x14ac:dyDescent="0.25">
      <c r="A1815" t="s">
        <v>2</v>
      </c>
      <c r="B1815" t="s">
        <v>25455</v>
      </c>
      <c r="C1815" t="s">
        <v>25456</v>
      </c>
      <c r="D1815" t="s">
        <v>25457</v>
      </c>
      <c r="E1815">
        <v>462438</v>
      </c>
      <c r="G1815" t="s">
        <v>293</v>
      </c>
      <c r="H1815" t="s">
        <v>25458</v>
      </c>
      <c r="I1815" t="s">
        <v>25459</v>
      </c>
      <c r="J1815" t="s">
        <v>280</v>
      </c>
      <c r="K1815" t="s">
        <v>17236</v>
      </c>
      <c r="L1815" t="s">
        <v>25460</v>
      </c>
      <c r="M1815" t="s">
        <v>25461</v>
      </c>
      <c r="N1815" t="s">
        <v>285</v>
      </c>
      <c r="O1815" t="s">
        <v>75</v>
      </c>
      <c r="P1815" t="s">
        <v>25462</v>
      </c>
      <c r="Q1815" t="s">
        <v>282</v>
      </c>
      <c r="R1815" t="s">
        <v>284</v>
      </c>
      <c r="S1815" t="s">
        <v>17069</v>
      </c>
      <c r="T1815" t="s">
        <v>18664</v>
      </c>
      <c r="U1815" t="s">
        <v>25463</v>
      </c>
      <c r="V1815" s="1" t="s">
        <v>20208</v>
      </c>
      <c r="W1815" t="s">
        <v>25464</v>
      </c>
      <c r="X1815" s="1" t="s">
        <v>22433</v>
      </c>
      <c r="Y1815">
        <v>1505</v>
      </c>
      <c r="Z1815" t="s">
        <v>60655</v>
      </c>
      <c r="AA1815">
        <v>0</v>
      </c>
      <c r="AB1815" t="s">
        <v>87</v>
      </c>
      <c r="AC1815">
        <v>0</v>
      </c>
      <c r="AD1815">
        <v>0</v>
      </c>
      <c r="AE1815">
        <v>0</v>
      </c>
      <c r="AF1815">
        <v>0</v>
      </c>
      <c r="AG1815">
        <v>0</v>
      </c>
      <c r="AH1815">
        <v>0</v>
      </c>
      <c r="AI1815">
        <v>0</v>
      </c>
      <c r="AJ1815">
        <v>0</v>
      </c>
      <c r="AK1815">
        <v>0</v>
      </c>
      <c r="AL1815">
        <v>1</v>
      </c>
      <c r="AM1815">
        <v>0</v>
      </c>
      <c r="AN1815">
        <v>1</v>
      </c>
      <c r="AO1815">
        <v>0</v>
      </c>
      <c r="AP1815">
        <v>0</v>
      </c>
      <c r="AQ1815">
        <v>0</v>
      </c>
      <c r="AR1815">
        <v>18</v>
      </c>
      <c r="AS1815" t="s">
        <v>16729</v>
      </c>
      <c r="AT1815" t="s">
        <v>80</v>
      </c>
    </row>
    <row r="1816" spans="1:46" x14ac:dyDescent="0.25">
      <c r="A1816" t="s">
        <v>0</v>
      </c>
      <c r="B1816" t="s">
        <v>35823</v>
      </c>
      <c r="C1816" t="s">
        <v>35824</v>
      </c>
      <c r="D1816" t="s">
        <v>35825</v>
      </c>
      <c r="E1816">
        <v>464913</v>
      </c>
      <c r="G1816" t="s">
        <v>295</v>
      </c>
      <c r="H1816" t="s">
        <v>35826</v>
      </c>
      <c r="I1816" t="s">
        <v>35827</v>
      </c>
      <c r="J1816" t="s">
        <v>280</v>
      </c>
      <c r="K1816" t="s">
        <v>18944</v>
      </c>
      <c r="L1816" t="s">
        <v>35828</v>
      </c>
      <c r="M1816" t="s">
        <v>287</v>
      </c>
      <c r="N1816" t="s">
        <v>285</v>
      </c>
      <c r="O1816" t="s">
        <v>75</v>
      </c>
      <c r="P1816" t="s">
        <v>35829</v>
      </c>
      <c r="Q1816" t="s">
        <v>282</v>
      </c>
      <c r="R1816" t="s">
        <v>284</v>
      </c>
      <c r="S1816" t="s">
        <v>18476</v>
      </c>
      <c r="T1816" t="s">
        <v>18477</v>
      </c>
      <c r="U1816" t="s">
        <v>23900</v>
      </c>
      <c r="V1816" s="1" t="s">
        <v>20208</v>
      </c>
      <c r="W1816" t="s">
        <v>35830</v>
      </c>
      <c r="X1816" s="1" t="s">
        <v>22433</v>
      </c>
      <c r="Y1816">
        <v>1413</v>
      </c>
      <c r="Z1816" t="s">
        <v>20076</v>
      </c>
      <c r="AA1816">
        <v>0</v>
      </c>
      <c r="AB1816" t="s">
        <v>87</v>
      </c>
      <c r="AC1816">
        <v>0</v>
      </c>
      <c r="AD1816">
        <v>0</v>
      </c>
      <c r="AE1816">
        <v>0</v>
      </c>
      <c r="AF1816">
        <v>0</v>
      </c>
      <c r="AG1816">
        <v>0</v>
      </c>
      <c r="AH1816">
        <v>0</v>
      </c>
      <c r="AI1816">
        <v>0</v>
      </c>
      <c r="AJ1816">
        <v>0</v>
      </c>
      <c r="AK1816">
        <v>0</v>
      </c>
      <c r="AL1816">
        <v>1</v>
      </c>
      <c r="AM1816">
        <v>0</v>
      </c>
      <c r="AN1816">
        <v>1</v>
      </c>
      <c r="AO1816">
        <v>0</v>
      </c>
      <c r="AP1816">
        <v>0</v>
      </c>
      <c r="AQ1816">
        <v>0</v>
      </c>
      <c r="AR1816">
        <v>18</v>
      </c>
      <c r="AS1816" t="s">
        <v>16729</v>
      </c>
      <c r="AT1816" t="s">
        <v>80</v>
      </c>
    </row>
    <row r="1817" spans="1:46" x14ac:dyDescent="0.25">
      <c r="A1817" t="s">
        <v>0</v>
      </c>
      <c r="B1817" t="s">
        <v>26583</v>
      </c>
      <c r="C1817" t="s">
        <v>26584</v>
      </c>
      <c r="D1817" t="s">
        <v>26585</v>
      </c>
      <c r="E1817">
        <v>464814</v>
      </c>
      <c r="G1817" t="s">
        <v>293</v>
      </c>
      <c r="H1817" t="s">
        <v>26586</v>
      </c>
      <c r="I1817" t="s">
        <v>26587</v>
      </c>
      <c r="J1817" t="s">
        <v>280</v>
      </c>
      <c r="K1817" t="s">
        <v>17183</v>
      </c>
      <c r="L1817" t="s">
        <v>26588</v>
      </c>
      <c r="M1817" t="s">
        <v>26589</v>
      </c>
      <c r="N1817" t="s">
        <v>285</v>
      </c>
      <c r="O1817" t="s">
        <v>75</v>
      </c>
      <c r="P1817" t="s">
        <v>26590</v>
      </c>
      <c r="Q1817" t="s">
        <v>282</v>
      </c>
      <c r="R1817" t="s">
        <v>284</v>
      </c>
      <c r="S1817" t="s">
        <v>18476</v>
      </c>
      <c r="T1817" t="s">
        <v>18477</v>
      </c>
      <c r="U1817" t="s">
        <v>26591</v>
      </c>
      <c r="V1817" s="1" t="s">
        <v>20208</v>
      </c>
      <c r="W1817" t="s">
        <v>26592</v>
      </c>
      <c r="X1817" s="1" t="s">
        <v>22433</v>
      </c>
      <c r="Y1817">
        <v>1413</v>
      </c>
      <c r="Z1817" t="s">
        <v>20076</v>
      </c>
      <c r="AA1817">
        <v>0</v>
      </c>
      <c r="AB1817" t="s">
        <v>87</v>
      </c>
      <c r="AC1817">
        <v>1</v>
      </c>
      <c r="AD1817">
        <v>0</v>
      </c>
      <c r="AE1817">
        <v>1</v>
      </c>
      <c r="AF1817">
        <v>0</v>
      </c>
      <c r="AG1817">
        <v>0</v>
      </c>
      <c r="AH1817">
        <v>0</v>
      </c>
      <c r="AI1817">
        <v>0</v>
      </c>
      <c r="AJ1817">
        <v>0</v>
      </c>
      <c r="AK1817">
        <v>0</v>
      </c>
      <c r="AL1817">
        <v>0</v>
      </c>
      <c r="AM1817">
        <v>0</v>
      </c>
      <c r="AN1817">
        <v>0</v>
      </c>
      <c r="AO1817">
        <v>0</v>
      </c>
      <c r="AP1817">
        <v>0</v>
      </c>
      <c r="AQ1817">
        <v>0</v>
      </c>
      <c r="AR1817">
        <v>18</v>
      </c>
      <c r="AS1817" t="s">
        <v>16734</v>
      </c>
      <c r="AT1817" t="s">
        <v>92</v>
      </c>
    </row>
    <row r="1818" spans="1:46" x14ac:dyDescent="0.25">
      <c r="A1818" t="s">
        <v>1</v>
      </c>
      <c r="B1818" t="s">
        <v>39174</v>
      </c>
      <c r="C1818" t="s">
        <v>39175</v>
      </c>
      <c r="D1818" t="s">
        <v>39176</v>
      </c>
      <c r="E1818">
        <v>462986</v>
      </c>
      <c r="G1818" t="s">
        <v>298</v>
      </c>
      <c r="H1818" t="s">
        <v>17492</v>
      </c>
      <c r="I1818" t="s">
        <v>36805</v>
      </c>
      <c r="J1818" t="s">
        <v>280</v>
      </c>
      <c r="K1818" t="s">
        <v>101</v>
      </c>
      <c r="L1818" t="s">
        <v>36806</v>
      </c>
      <c r="M1818" t="s">
        <v>287</v>
      </c>
      <c r="N1818" t="s">
        <v>281</v>
      </c>
      <c r="O1818" t="s">
        <v>75</v>
      </c>
      <c r="P1818" t="s">
        <v>36808</v>
      </c>
      <c r="Q1818" t="s">
        <v>282</v>
      </c>
      <c r="R1818" t="s">
        <v>245</v>
      </c>
      <c r="S1818" t="s">
        <v>102</v>
      </c>
      <c r="T1818" t="s">
        <v>18708</v>
      </c>
      <c r="U1818" t="s">
        <v>36809</v>
      </c>
      <c r="V1818" s="1" t="s">
        <v>20208</v>
      </c>
      <c r="W1818" t="s">
        <v>39177</v>
      </c>
      <c r="X1818" s="1" t="s">
        <v>22433</v>
      </c>
      <c r="Y1818">
        <v>1228</v>
      </c>
      <c r="Z1818" t="s">
        <v>60656</v>
      </c>
      <c r="AA1818">
        <v>0</v>
      </c>
      <c r="AB1818" t="s">
        <v>87</v>
      </c>
      <c r="AC1818">
        <v>0</v>
      </c>
      <c r="AD1818">
        <v>0</v>
      </c>
      <c r="AE1818">
        <v>0</v>
      </c>
      <c r="AF1818">
        <v>0</v>
      </c>
      <c r="AG1818">
        <v>0</v>
      </c>
      <c r="AH1818">
        <v>0</v>
      </c>
      <c r="AI1818">
        <v>0</v>
      </c>
      <c r="AJ1818">
        <v>0</v>
      </c>
      <c r="AK1818">
        <v>0</v>
      </c>
      <c r="AL1818">
        <v>1</v>
      </c>
      <c r="AM1818">
        <v>0</v>
      </c>
      <c r="AN1818">
        <v>1</v>
      </c>
      <c r="AO1818">
        <v>0</v>
      </c>
      <c r="AP1818">
        <v>0</v>
      </c>
      <c r="AQ1818">
        <v>0</v>
      </c>
      <c r="AR1818">
        <v>14</v>
      </c>
      <c r="AS1818" t="s">
        <v>17335</v>
      </c>
      <c r="AT1818" t="s">
        <v>99</v>
      </c>
    </row>
    <row r="1819" spans="1:46" x14ac:dyDescent="0.25">
      <c r="A1819" t="s">
        <v>1</v>
      </c>
      <c r="B1819" t="s">
        <v>35833</v>
      </c>
      <c r="C1819" t="s">
        <v>35834</v>
      </c>
      <c r="D1819" t="s">
        <v>35835</v>
      </c>
      <c r="E1819">
        <v>464261</v>
      </c>
      <c r="G1819" t="s">
        <v>297</v>
      </c>
      <c r="H1819" t="s">
        <v>35836</v>
      </c>
      <c r="I1819" t="s">
        <v>35837</v>
      </c>
      <c r="J1819" t="s">
        <v>280</v>
      </c>
      <c r="K1819" t="s">
        <v>18984</v>
      </c>
      <c r="L1819" t="s">
        <v>35838</v>
      </c>
      <c r="M1819" t="s">
        <v>35839</v>
      </c>
      <c r="N1819" t="s">
        <v>285</v>
      </c>
      <c r="O1819" t="s">
        <v>75</v>
      </c>
      <c r="P1819" t="s">
        <v>35840</v>
      </c>
      <c r="Q1819" t="s">
        <v>282</v>
      </c>
      <c r="R1819" t="s">
        <v>284</v>
      </c>
      <c r="S1819" t="s">
        <v>18519</v>
      </c>
      <c r="T1819" t="s">
        <v>18520</v>
      </c>
      <c r="U1819" t="s">
        <v>35841</v>
      </c>
      <c r="V1819" s="1" t="s">
        <v>20208</v>
      </c>
      <c r="W1819" t="s">
        <v>35842</v>
      </c>
      <c r="X1819" s="1" t="s">
        <v>22433</v>
      </c>
      <c r="Y1819">
        <v>1191</v>
      </c>
      <c r="Z1819" t="s">
        <v>18970</v>
      </c>
      <c r="AA1819">
        <v>1</v>
      </c>
      <c r="AB1819" t="s">
        <v>18818</v>
      </c>
      <c r="AC1819">
        <v>0</v>
      </c>
      <c r="AD1819">
        <v>0</v>
      </c>
      <c r="AE1819">
        <v>0</v>
      </c>
      <c r="AF1819">
        <v>1</v>
      </c>
      <c r="AG1819">
        <v>1</v>
      </c>
      <c r="AH1819">
        <v>0</v>
      </c>
      <c r="AI1819">
        <v>0</v>
      </c>
      <c r="AJ1819">
        <v>0</v>
      </c>
      <c r="AK1819">
        <v>0</v>
      </c>
      <c r="AL1819">
        <v>0</v>
      </c>
      <c r="AM1819">
        <v>0</v>
      </c>
      <c r="AN1819">
        <v>0</v>
      </c>
      <c r="AO1819">
        <v>0</v>
      </c>
      <c r="AP1819">
        <v>0</v>
      </c>
      <c r="AQ1819">
        <v>0</v>
      </c>
      <c r="AR1819">
        <v>17</v>
      </c>
      <c r="AS1819" t="s">
        <v>17164</v>
      </c>
      <c r="AT1819" t="s">
        <v>169</v>
      </c>
    </row>
    <row r="1820" spans="1:46" x14ac:dyDescent="0.25">
      <c r="A1820" t="s">
        <v>1</v>
      </c>
      <c r="B1820" t="s">
        <v>20809</v>
      </c>
      <c r="C1820" t="s">
        <v>20810</v>
      </c>
      <c r="D1820" t="s">
        <v>20811</v>
      </c>
      <c r="E1820">
        <v>421866</v>
      </c>
      <c r="G1820" t="s">
        <v>297</v>
      </c>
      <c r="H1820" t="s">
        <v>20812</v>
      </c>
      <c r="I1820" t="s">
        <v>20813</v>
      </c>
      <c r="J1820" t="s">
        <v>280</v>
      </c>
      <c r="K1820" t="s">
        <v>18819</v>
      </c>
      <c r="L1820" t="s">
        <v>20814</v>
      </c>
      <c r="M1820" t="s">
        <v>20815</v>
      </c>
      <c r="N1820" t="s">
        <v>281</v>
      </c>
      <c r="O1820" t="s">
        <v>75</v>
      </c>
      <c r="P1820" t="s">
        <v>20816</v>
      </c>
      <c r="Q1820" t="s">
        <v>282</v>
      </c>
      <c r="R1820" t="s">
        <v>284</v>
      </c>
      <c r="S1820" t="s">
        <v>134</v>
      </c>
      <c r="T1820" t="s">
        <v>18520</v>
      </c>
      <c r="U1820" t="s">
        <v>18971</v>
      </c>
      <c r="V1820" s="1" t="s">
        <v>18389</v>
      </c>
      <c r="W1820" t="s">
        <v>20657</v>
      </c>
      <c r="X1820" s="1" t="s">
        <v>22433</v>
      </c>
      <c r="Y1820">
        <v>1191</v>
      </c>
      <c r="Z1820" t="s">
        <v>18970</v>
      </c>
      <c r="AA1820">
        <v>1</v>
      </c>
      <c r="AB1820" t="s">
        <v>18818</v>
      </c>
      <c r="AC1820">
        <v>0</v>
      </c>
      <c r="AD1820">
        <v>0</v>
      </c>
      <c r="AE1820">
        <v>0</v>
      </c>
      <c r="AF1820">
        <v>1</v>
      </c>
      <c r="AG1820">
        <v>1</v>
      </c>
      <c r="AH1820">
        <v>0</v>
      </c>
      <c r="AI1820">
        <v>0</v>
      </c>
      <c r="AJ1820">
        <v>0</v>
      </c>
      <c r="AK1820">
        <v>0</v>
      </c>
      <c r="AL1820">
        <v>0</v>
      </c>
      <c r="AM1820">
        <v>0</v>
      </c>
      <c r="AN1820">
        <v>0</v>
      </c>
      <c r="AO1820">
        <v>0</v>
      </c>
      <c r="AP1820">
        <v>0</v>
      </c>
      <c r="AQ1820">
        <v>0</v>
      </c>
      <c r="AR1820">
        <v>17</v>
      </c>
      <c r="AS1820" t="s">
        <v>17164</v>
      </c>
      <c r="AT1820" t="s">
        <v>169</v>
      </c>
    </row>
    <row r="1821" spans="1:46" x14ac:dyDescent="0.25">
      <c r="A1821" t="s">
        <v>1</v>
      </c>
      <c r="B1821" t="s">
        <v>19979</v>
      </c>
      <c r="C1821" t="s">
        <v>19980</v>
      </c>
      <c r="D1821" t="s">
        <v>20803</v>
      </c>
      <c r="E1821">
        <v>455607</v>
      </c>
      <c r="G1821" t="s">
        <v>297</v>
      </c>
      <c r="H1821" t="s">
        <v>19981</v>
      </c>
      <c r="I1821" t="s">
        <v>19982</v>
      </c>
      <c r="J1821" t="s">
        <v>280</v>
      </c>
      <c r="K1821" t="s">
        <v>18984</v>
      </c>
      <c r="L1821" t="s">
        <v>19983</v>
      </c>
      <c r="M1821" t="s">
        <v>19984</v>
      </c>
      <c r="N1821" t="s">
        <v>281</v>
      </c>
      <c r="O1821" t="s">
        <v>75</v>
      </c>
      <c r="P1821" t="s">
        <v>19985</v>
      </c>
      <c r="Q1821" t="s">
        <v>282</v>
      </c>
      <c r="R1821" t="s">
        <v>246</v>
      </c>
      <c r="S1821" t="s">
        <v>18519</v>
      </c>
      <c r="T1821" t="s">
        <v>18520</v>
      </c>
      <c r="U1821" t="s">
        <v>19986</v>
      </c>
      <c r="V1821" s="1" t="s">
        <v>19945</v>
      </c>
      <c r="W1821" t="s">
        <v>20804</v>
      </c>
      <c r="X1821" s="1" t="s">
        <v>22433</v>
      </c>
      <c r="Y1821">
        <v>1191</v>
      </c>
      <c r="Z1821" t="s">
        <v>18970</v>
      </c>
      <c r="AA1821">
        <v>1</v>
      </c>
      <c r="AB1821" t="s">
        <v>18818</v>
      </c>
      <c r="AC1821">
        <v>0</v>
      </c>
      <c r="AD1821">
        <v>0</v>
      </c>
      <c r="AE1821">
        <v>0</v>
      </c>
      <c r="AF1821">
        <v>1</v>
      </c>
      <c r="AG1821">
        <v>1</v>
      </c>
      <c r="AH1821">
        <v>0</v>
      </c>
      <c r="AI1821">
        <v>0</v>
      </c>
      <c r="AJ1821">
        <v>0</v>
      </c>
      <c r="AK1821">
        <v>0</v>
      </c>
      <c r="AL1821">
        <v>0</v>
      </c>
      <c r="AM1821">
        <v>0</v>
      </c>
      <c r="AN1821">
        <v>0</v>
      </c>
      <c r="AO1821">
        <v>0</v>
      </c>
      <c r="AP1821">
        <v>0</v>
      </c>
      <c r="AQ1821">
        <v>0</v>
      </c>
      <c r="AR1821">
        <v>14</v>
      </c>
      <c r="AS1821" t="s">
        <v>18736</v>
      </c>
      <c r="AT1821" t="s">
        <v>169</v>
      </c>
    </row>
    <row r="1822" spans="1:46" x14ac:dyDescent="0.25">
      <c r="A1822" t="s">
        <v>1</v>
      </c>
      <c r="B1822" t="s">
        <v>35845</v>
      </c>
      <c r="C1822" t="s">
        <v>35846</v>
      </c>
      <c r="D1822" t="s">
        <v>35847</v>
      </c>
      <c r="E1822">
        <v>463806</v>
      </c>
      <c r="G1822" t="s">
        <v>297</v>
      </c>
      <c r="H1822" t="s">
        <v>35848</v>
      </c>
      <c r="I1822" t="s">
        <v>35849</v>
      </c>
      <c r="J1822" t="s">
        <v>280</v>
      </c>
      <c r="K1822" t="s">
        <v>17171</v>
      </c>
      <c r="L1822" t="s">
        <v>35850</v>
      </c>
      <c r="M1822" t="s">
        <v>35851</v>
      </c>
      <c r="N1822" t="s">
        <v>281</v>
      </c>
      <c r="O1822" t="s">
        <v>75</v>
      </c>
      <c r="P1822" t="s">
        <v>35852</v>
      </c>
      <c r="Q1822" t="s">
        <v>282</v>
      </c>
      <c r="R1822" t="s">
        <v>284</v>
      </c>
      <c r="S1822" t="s">
        <v>18519</v>
      </c>
      <c r="T1822" t="s">
        <v>18520</v>
      </c>
      <c r="U1822" t="s">
        <v>35853</v>
      </c>
      <c r="V1822" s="1" t="s">
        <v>20208</v>
      </c>
      <c r="W1822" t="s">
        <v>35854</v>
      </c>
      <c r="X1822" s="1" t="s">
        <v>22433</v>
      </c>
      <c r="Y1822">
        <v>1191</v>
      </c>
      <c r="Z1822" t="s">
        <v>18970</v>
      </c>
      <c r="AA1822">
        <v>1</v>
      </c>
      <c r="AB1822" t="s">
        <v>18818</v>
      </c>
      <c r="AC1822">
        <v>0</v>
      </c>
      <c r="AD1822">
        <v>0</v>
      </c>
      <c r="AE1822">
        <v>0</v>
      </c>
      <c r="AF1822">
        <v>1</v>
      </c>
      <c r="AG1822">
        <v>1</v>
      </c>
      <c r="AH1822">
        <v>0</v>
      </c>
      <c r="AI1822">
        <v>0</v>
      </c>
      <c r="AJ1822">
        <v>0</v>
      </c>
      <c r="AK1822">
        <v>0</v>
      </c>
      <c r="AL1822">
        <v>0</v>
      </c>
      <c r="AM1822">
        <v>0</v>
      </c>
      <c r="AN1822">
        <v>0</v>
      </c>
      <c r="AO1822">
        <v>0</v>
      </c>
      <c r="AP1822">
        <v>0</v>
      </c>
      <c r="AQ1822">
        <v>0</v>
      </c>
      <c r="AR1822">
        <v>17</v>
      </c>
      <c r="AS1822" t="s">
        <v>17164</v>
      </c>
      <c r="AT1822" t="s">
        <v>169</v>
      </c>
    </row>
    <row r="1823" spans="1:46" x14ac:dyDescent="0.25">
      <c r="A1823" t="s">
        <v>1</v>
      </c>
      <c r="B1823" t="s">
        <v>20870</v>
      </c>
      <c r="C1823" t="s">
        <v>20871</v>
      </c>
      <c r="D1823" t="s">
        <v>35831</v>
      </c>
      <c r="E1823">
        <v>461609</v>
      </c>
      <c r="G1823" t="s">
        <v>297</v>
      </c>
      <c r="H1823" t="s">
        <v>20872</v>
      </c>
      <c r="I1823" t="s">
        <v>20873</v>
      </c>
      <c r="J1823" t="s">
        <v>280</v>
      </c>
      <c r="K1823" t="s">
        <v>16867</v>
      </c>
      <c r="L1823" t="s">
        <v>20874</v>
      </c>
      <c r="M1823" t="s">
        <v>20875</v>
      </c>
      <c r="N1823" t="s">
        <v>281</v>
      </c>
      <c r="O1823" t="s">
        <v>75</v>
      </c>
      <c r="P1823" t="s">
        <v>20876</v>
      </c>
      <c r="Q1823" t="s">
        <v>282</v>
      </c>
      <c r="R1823" t="s">
        <v>284</v>
      </c>
      <c r="S1823" t="s">
        <v>94</v>
      </c>
      <c r="T1823" t="s">
        <v>18771</v>
      </c>
      <c r="U1823" t="s">
        <v>20877</v>
      </c>
      <c r="V1823" s="1" t="s">
        <v>20208</v>
      </c>
      <c r="W1823" t="s">
        <v>35832</v>
      </c>
      <c r="X1823" s="1" t="s">
        <v>22433</v>
      </c>
      <c r="Y1823">
        <v>1191</v>
      </c>
      <c r="Z1823" t="s">
        <v>18970</v>
      </c>
      <c r="AA1823">
        <v>1</v>
      </c>
      <c r="AB1823" t="s">
        <v>18818</v>
      </c>
      <c r="AC1823">
        <v>0</v>
      </c>
      <c r="AD1823">
        <v>0</v>
      </c>
      <c r="AE1823">
        <v>0</v>
      </c>
      <c r="AF1823">
        <v>1</v>
      </c>
      <c r="AG1823">
        <v>1</v>
      </c>
      <c r="AH1823">
        <v>0</v>
      </c>
      <c r="AI1823">
        <v>0</v>
      </c>
      <c r="AJ1823">
        <v>0</v>
      </c>
      <c r="AK1823">
        <v>0</v>
      </c>
      <c r="AL1823">
        <v>0</v>
      </c>
      <c r="AM1823">
        <v>0</v>
      </c>
      <c r="AN1823">
        <v>0</v>
      </c>
      <c r="AO1823">
        <v>0</v>
      </c>
      <c r="AP1823">
        <v>0</v>
      </c>
      <c r="AQ1823">
        <v>0</v>
      </c>
      <c r="AR1823">
        <v>17</v>
      </c>
      <c r="AS1823" t="s">
        <v>17164</v>
      </c>
      <c r="AT1823" t="s">
        <v>169</v>
      </c>
    </row>
    <row r="1824" spans="1:46" x14ac:dyDescent="0.25">
      <c r="A1824" t="s">
        <v>1</v>
      </c>
      <c r="B1824" t="s">
        <v>20055</v>
      </c>
      <c r="C1824" t="s">
        <v>20056</v>
      </c>
      <c r="D1824" t="s">
        <v>20807</v>
      </c>
      <c r="E1824">
        <v>452482</v>
      </c>
      <c r="G1824" t="s">
        <v>297</v>
      </c>
      <c r="H1824" t="s">
        <v>20057</v>
      </c>
      <c r="I1824" t="s">
        <v>20058</v>
      </c>
      <c r="J1824" t="s">
        <v>280</v>
      </c>
      <c r="K1824" t="s">
        <v>16867</v>
      </c>
      <c r="L1824" t="s">
        <v>20059</v>
      </c>
      <c r="M1824" t="s">
        <v>20060</v>
      </c>
      <c r="N1824" t="s">
        <v>20061</v>
      </c>
      <c r="O1824" t="s">
        <v>75</v>
      </c>
      <c r="P1824" t="s">
        <v>20062</v>
      </c>
      <c r="Q1824" t="s">
        <v>282</v>
      </c>
      <c r="R1824" t="s">
        <v>284</v>
      </c>
      <c r="S1824" t="s">
        <v>94</v>
      </c>
      <c r="T1824" t="s">
        <v>18771</v>
      </c>
      <c r="U1824" t="s">
        <v>20063</v>
      </c>
      <c r="V1824" s="1" t="s">
        <v>19945</v>
      </c>
      <c r="W1824" t="s">
        <v>20808</v>
      </c>
      <c r="X1824" s="1" t="s">
        <v>22433</v>
      </c>
      <c r="Y1824">
        <v>1191</v>
      </c>
      <c r="Z1824" t="s">
        <v>18970</v>
      </c>
      <c r="AA1824">
        <v>1</v>
      </c>
      <c r="AB1824" t="s">
        <v>18818</v>
      </c>
      <c r="AC1824">
        <v>0</v>
      </c>
      <c r="AD1824">
        <v>0</v>
      </c>
      <c r="AE1824">
        <v>0</v>
      </c>
      <c r="AF1824">
        <v>1</v>
      </c>
      <c r="AG1824">
        <v>1</v>
      </c>
      <c r="AH1824">
        <v>0</v>
      </c>
      <c r="AI1824">
        <v>0</v>
      </c>
      <c r="AJ1824">
        <v>0</v>
      </c>
      <c r="AK1824">
        <v>0</v>
      </c>
      <c r="AL1824">
        <v>0</v>
      </c>
      <c r="AM1824">
        <v>0</v>
      </c>
      <c r="AN1824">
        <v>0</v>
      </c>
      <c r="AO1824">
        <v>0</v>
      </c>
      <c r="AP1824">
        <v>0</v>
      </c>
      <c r="AQ1824">
        <v>0</v>
      </c>
      <c r="AR1824">
        <v>17</v>
      </c>
      <c r="AS1824" t="s">
        <v>17164</v>
      </c>
      <c r="AT1824" t="s">
        <v>169</v>
      </c>
    </row>
    <row r="1825" spans="1:46" x14ac:dyDescent="0.25">
      <c r="A1825" t="s">
        <v>1</v>
      </c>
      <c r="B1825" t="s">
        <v>20793</v>
      </c>
      <c r="C1825" t="s">
        <v>20794</v>
      </c>
      <c r="D1825" t="s">
        <v>20795</v>
      </c>
      <c r="E1825">
        <v>450924</v>
      </c>
      <c r="G1825" t="s">
        <v>297</v>
      </c>
      <c r="H1825" t="s">
        <v>20796</v>
      </c>
      <c r="I1825" t="s">
        <v>20797</v>
      </c>
      <c r="J1825" t="s">
        <v>280</v>
      </c>
      <c r="K1825" t="s">
        <v>18571</v>
      </c>
      <c r="L1825" t="s">
        <v>20798</v>
      </c>
      <c r="M1825" t="s">
        <v>20799</v>
      </c>
      <c r="N1825" t="s">
        <v>281</v>
      </c>
      <c r="O1825" t="s">
        <v>75</v>
      </c>
      <c r="P1825" t="s">
        <v>20800</v>
      </c>
      <c r="Q1825" t="s">
        <v>282</v>
      </c>
      <c r="R1825" t="s">
        <v>284</v>
      </c>
      <c r="S1825" t="s">
        <v>134</v>
      </c>
      <c r="T1825" t="s">
        <v>18518</v>
      </c>
      <c r="U1825" t="s">
        <v>20801</v>
      </c>
      <c r="V1825" s="1" t="s">
        <v>19945</v>
      </c>
      <c r="W1825" t="s">
        <v>20802</v>
      </c>
      <c r="X1825" s="1" t="s">
        <v>22433</v>
      </c>
      <c r="Y1825">
        <v>1191</v>
      </c>
      <c r="Z1825" t="s">
        <v>18970</v>
      </c>
      <c r="AA1825">
        <v>1</v>
      </c>
      <c r="AB1825" t="s">
        <v>18818</v>
      </c>
      <c r="AC1825">
        <v>0</v>
      </c>
      <c r="AD1825">
        <v>0</v>
      </c>
      <c r="AE1825">
        <v>0</v>
      </c>
      <c r="AF1825">
        <v>1</v>
      </c>
      <c r="AG1825">
        <v>1</v>
      </c>
      <c r="AH1825">
        <v>0</v>
      </c>
      <c r="AI1825">
        <v>0</v>
      </c>
      <c r="AJ1825">
        <v>0</v>
      </c>
      <c r="AK1825">
        <v>0</v>
      </c>
      <c r="AL1825">
        <v>0</v>
      </c>
      <c r="AM1825">
        <v>0</v>
      </c>
      <c r="AN1825">
        <v>0</v>
      </c>
      <c r="AO1825">
        <v>0</v>
      </c>
      <c r="AP1825">
        <v>0</v>
      </c>
      <c r="AQ1825">
        <v>0</v>
      </c>
      <c r="AR1825">
        <v>17</v>
      </c>
      <c r="AS1825" t="s">
        <v>17164</v>
      </c>
      <c r="AT1825" t="s">
        <v>169</v>
      </c>
    </row>
    <row r="1826" spans="1:46" x14ac:dyDescent="0.25">
      <c r="A1826" t="s">
        <v>1</v>
      </c>
      <c r="B1826" t="s">
        <v>35855</v>
      </c>
      <c r="C1826" t="s">
        <v>35856</v>
      </c>
      <c r="D1826" t="s">
        <v>35857</v>
      </c>
      <c r="E1826">
        <v>465105</v>
      </c>
      <c r="G1826" t="s">
        <v>297</v>
      </c>
      <c r="H1826" t="s">
        <v>20291</v>
      </c>
      <c r="I1826" t="s">
        <v>35858</v>
      </c>
      <c r="J1826" t="s">
        <v>280</v>
      </c>
      <c r="K1826" t="s">
        <v>16867</v>
      </c>
      <c r="L1826" t="s">
        <v>35859</v>
      </c>
      <c r="M1826" t="s">
        <v>20292</v>
      </c>
      <c r="N1826" t="s">
        <v>281</v>
      </c>
      <c r="O1826" t="s">
        <v>75</v>
      </c>
      <c r="P1826" t="s">
        <v>35860</v>
      </c>
      <c r="Q1826" t="s">
        <v>282</v>
      </c>
      <c r="R1826" t="s">
        <v>284</v>
      </c>
      <c r="S1826" t="s">
        <v>94</v>
      </c>
      <c r="T1826" t="s">
        <v>18509</v>
      </c>
      <c r="U1826" t="s">
        <v>35861</v>
      </c>
      <c r="V1826" s="1" t="s">
        <v>20208</v>
      </c>
      <c r="W1826" t="s">
        <v>35862</v>
      </c>
      <c r="X1826" s="1" t="s">
        <v>22433</v>
      </c>
      <c r="Y1826">
        <v>1191</v>
      </c>
      <c r="Z1826" t="s">
        <v>18970</v>
      </c>
      <c r="AA1826">
        <v>1</v>
      </c>
      <c r="AB1826" t="s">
        <v>18818</v>
      </c>
      <c r="AC1826">
        <v>0</v>
      </c>
      <c r="AD1826">
        <v>0</v>
      </c>
      <c r="AE1826">
        <v>0</v>
      </c>
      <c r="AF1826">
        <v>1</v>
      </c>
      <c r="AG1826">
        <v>1</v>
      </c>
      <c r="AH1826">
        <v>0</v>
      </c>
      <c r="AI1826">
        <v>0</v>
      </c>
      <c r="AJ1826">
        <v>0</v>
      </c>
      <c r="AK1826">
        <v>0</v>
      </c>
      <c r="AL1826">
        <v>0</v>
      </c>
      <c r="AM1826">
        <v>0</v>
      </c>
      <c r="AN1826">
        <v>0</v>
      </c>
      <c r="AO1826">
        <v>0</v>
      </c>
      <c r="AP1826">
        <v>0</v>
      </c>
      <c r="AQ1826">
        <v>0</v>
      </c>
      <c r="AR1826">
        <v>17</v>
      </c>
      <c r="AS1826" t="s">
        <v>17164</v>
      </c>
      <c r="AT1826" t="s">
        <v>169</v>
      </c>
    </row>
    <row r="1827" spans="1:46" x14ac:dyDescent="0.25">
      <c r="A1827" t="s">
        <v>1</v>
      </c>
      <c r="B1827" t="s">
        <v>20941</v>
      </c>
      <c r="C1827" t="s">
        <v>20942</v>
      </c>
      <c r="D1827" t="s">
        <v>35843</v>
      </c>
      <c r="E1827">
        <v>463971</v>
      </c>
      <c r="G1827" t="s">
        <v>297</v>
      </c>
      <c r="H1827" t="s">
        <v>20943</v>
      </c>
      <c r="I1827" t="s">
        <v>20944</v>
      </c>
      <c r="J1827" t="s">
        <v>280</v>
      </c>
      <c r="K1827" t="s">
        <v>113</v>
      </c>
      <c r="L1827" t="s">
        <v>20945</v>
      </c>
      <c r="M1827" t="s">
        <v>20946</v>
      </c>
      <c r="N1827" t="s">
        <v>20947</v>
      </c>
      <c r="O1827" t="s">
        <v>75</v>
      </c>
      <c r="P1827" t="s">
        <v>20948</v>
      </c>
      <c r="Q1827" t="s">
        <v>282</v>
      </c>
      <c r="R1827" t="s">
        <v>284</v>
      </c>
      <c r="S1827" t="s">
        <v>114</v>
      </c>
      <c r="T1827" t="s">
        <v>18687</v>
      </c>
      <c r="U1827" t="s">
        <v>19343</v>
      </c>
      <c r="V1827" s="1" t="s">
        <v>20208</v>
      </c>
      <c r="W1827" t="s">
        <v>35844</v>
      </c>
      <c r="X1827" s="1" t="s">
        <v>22433</v>
      </c>
      <c r="Y1827">
        <v>1191</v>
      </c>
      <c r="Z1827" t="s">
        <v>18970</v>
      </c>
      <c r="AA1827">
        <v>1</v>
      </c>
      <c r="AB1827" t="s">
        <v>18818</v>
      </c>
      <c r="AC1827">
        <v>0</v>
      </c>
      <c r="AD1827">
        <v>0</v>
      </c>
      <c r="AE1827">
        <v>0</v>
      </c>
      <c r="AF1827">
        <v>1</v>
      </c>
      <c r="AG1827">
        <v>1</v>
      </c>
      <c r="AH1827">
        <v>0</v>
      </c>
      <c r="AI1827">
        <v>0</v>
      </c>
      <c r="AJ1827">
        <v>0</v>
      </c>
      <c r="AK1827">
        <v>0</v>
      </c>
      <c r="AL1827">
        <v>0</v>
      </c>
      <c r="AM1827">
        <v>0</v>
      </c>
      <c r="AN1827">
        <v>0</v>
      </c>
      <c r="AO1827">
        <v>0</v>
      </c>
      <c r="AP1827">
        <v>0</v>
      </c>
      <c r="AQ1827">
        <v>0</v>
      </c>
      <c r="AR1827">
        <v>17</v>
      </c>
      <c r="AS1827" t="s">
        <v>17164</v>
      </c>
      <c r="AT1827" t="s">
        <v>169</v>
      </c>
    </row>
    <row r="1828" spans="1:46" x14ac:dyDescent="0.25">
      <c r="A1828" t="s">
        <v>1</v>
      </c>
      <c r="B1828" t="s">
        <v>20123</v>
      </c>
      <c r="C1828" t="s">
        <v>20124</v>
      </c>
      <c r="D1828" t="s">
        <v>20805</v>
      </c>
      <c r="E1828">
        <v>453238</v>
      </c>
      <c r="G1828" t="s">
        <v>297</v>
      </c>
      <c r="H1828" t="s">
        <v>20125</v>
      </c>
      <c r="I1828" t="s">
        <v>20126</v>
      </c>
      <c r="J1828" t="s">
        <v>280</v>
      </c>
      <c r="K1828" t="s">
        <v>18809</v>
      </c>
      <c r="L1828" t="s">
        <v>20127</v>
      </c>
      <c r="M1828" t="s">
        <v>20128</v>
      </c>
      <c r="N1828" t="s">
        <v>20129</v>
      </c>
      <c r="O1828" t="s">
        <v>75</v>
      </c>
      <c r="P1828" t="s">
        <v>20130</v>
      </c>
      <c r="Q1828" t="s">
        <v>282</v>
      </c>
      <c r="R1828" t="s">
        <v>284</v>
      </c>
      <c r="S1828" t="s">
        <v>108</v>
      </c>
      <c r="T1828" t="s">
        <v>18743</v>
      </c>
      <c r="U1828" t="s">
        <v>20131</v>
      </c>
      <c r="V1828" s="1" t="s">
        <v>19945</v>
      </c>
      <c r="W1828" t="s">
        <v>20806</v>
      </c>
      <c r="X1828" s="1" t="s">
        <v>22433</v>
      </c>
      <c r="Y1828">
        <v>1191</v>
      </c>
      <c r="Z1828" t="s">
        <v>18970</v>
      </c>
      <c r="AA1828">
        <v>1</v>
      </c>
      <c r="AB1828" t="s">
        <v>18818</v>
      </c>
      <c r="AC1828">
        <v>0</v>
      </c>
      <c r="AD1828">
        <v>0</v>
      </c>
      <c r="AE1828">
        <v>0</v>
      </c>
      <c r="AF1828">
        <v>1</v>
      </c>
      <c r="AG1828">
        <v>1</v>
      </c>
      <c r="AH1828">
        <v>0</v>
      </c>
      <c r="AI1828">
        <v>0</v>
      </c>
      <c r="AJ1828">
        <v>0</v>
      </c>
      <c r="AK1828">
        <v>0</v>
      </c>
      <c r="AL1828">
        <v>0</v>
      </c>
      <c r="AM1828">
        <v>0</v>
      </c>
      <c r="AN1828">
        <v>0</v>
      </c>
      <c r="AO1828">
        <v>0</v>
      </c>
      <c r="AP1828">
        <v>0</v>
      </c>
      <c r="AQ1828">
        <v>0</v>
      </c>
      <c r="AR1828">
        <v>17</v>
      </c>
      <c r="AS1828" t="s">
        <v>17164</v>
      </c>
      <c r="AT1828" t="s">
        <v>169</v>
      </c>
    </row>
    <row r="1829" spans="1:46" x14ac:dyDescent="0.25">
      <c r="A1829" t="s">
        <v>2</v>
      </c>
      <c r="B1829" t="s">
        <v>35863</v>
      </c>
      <c r="C1829" t="s">
        <v>35864</v>
      </c>
      <c r="D1829" t="s">
        <v>35865</v>
      </c>
      <c r="E1829">
        <v>453512</v>
      </c>
      <c r="G1829" t="s">
        <v>16830</v>
      </c>
      <c r="H1829" t="s">
        <v>35866</v>
      </c>
      <c r="I1829" t="s">
        <v>35867</v>
      </c>
      <c r="J1829" t="s">
        <v>280</v>
      </c>
      <c r="K1829" t="s">
        <v>191</v>
      </c>
      <c r="L1829" t="s">
        <v>35868</v>
      </c>
      <c r="M1829" t="s">
        <v>35869</v>
      </c>
      <c r="N1829" t="s">
        <v>35870</v>
      </c>
      <c r="O1829" t="s">
        <v>75</v>
      </c>
      <c r="P1829" t="s">
        <v>35871</v>
      </c>
      <c r="Q1829" t="s">
        <v>282</v>
      </c>
      <c r="R1829" t="s">
        <v>246</v>
      </c>
      <c r="S1829" t="s">
        <v>18667</v>
      </c>
      <c r="T1829" t="s">
        <v>18709</v>
      </c>
      <c r="U1829" t="s">
        <v>34672</v>
      </c>
      <c r="V1829" s="1" t="s">
        <v>19945</v>
      </c>
      <c r="W1829" t="s">
        <v>35872</v>
      </c>
      <c r="X1829" s="1" t="s">
        <v>22433</v>
      </c>
      <c r="Y1829">
        <v>1122</v>
      </c>
      <c r="Z1829" t="s">
        <v>19175</v>
      </c>
      <c r="AA1829">
        <v>1</v>
      </c>
      <c r="AB1829" t="s">
        <v>18007</v>
      </c>
      <c r="AC1829">
        <v>0</v>
      </c>
      <c r="AD1829">
        <v>0</v>
      </c>
      <c r="AE1829">
        <v>0</v>
      </c>
      <c r="AF1829">
        <v>0</v>
      </c>
      <c r="AG1829">
        <v>0</v>
      </c>
      <c r="AH1829">
        <v>0</v>
      </c>
      <c r="AI1829">
        <v>0</v>
      </c>
      <c r="AJ1829">
        <v>0</v>
      </c>
      <c r="AK1829">
        <v>0</v>
      </c>
      <c r="AL1829">
        <v>1</v>
      </c>
      <c r="AM1829">
        <v>1</v>
      </c>
      <c r="AN1829">
        <v>0</v>
      </c>
      <c r="AO1829">
        <v>0</v>
      </c>
      <c r="AP1829">
        <v>0</v>
      </c>
      <c r="AQ1829">
        <v>0</v>
      </c>
      <c r="AR1829">
        <v>18</v>
      </c>
      <c r="AS1829" t="s">
        <v>18556</v>
      </c>
      <c r="AT1829" t="s">
        <v>99</v>
      </c>
    </row>
    <row r="1830" spans="1:46" x14ac:dyDescent="0.25">
      <c r="A1830" t="s">
        <v>2</v>
      </c>
      <c r="B1830" t="s">
        <v>35873</v>
      </c>
      <c r="C1830" t="s">
        <v>35874</v>
      </c>
      <c r="D1830" t="s">
        <v>35875</v>
      </c>
      <c r="E1830">
        <v>413229</v>
      </c>
      <c r="G1830" t="s">
        <v>283</v>
      </c>
      <c r="H1830" t="s">
        <v>35876</v>
      </c>
      <c r="I1830" t="s">
        <v>35877</v>
      </c>
      <c r="J1830" t="s">
        <v>280</v>
      </c>
      <c r="K1830" t="s">
        <v>191</v>
      </c>
      <c r="L1830" t="s">
        <v>35878</v>
      </c>
      <c r="M1830" t="s">
        <v>35879</v>
      </c>
      <c r="N1830" t="s">
        <v>285</v>
      </c>
      <c r="O1830" t="s">
        <v>75</v>
      </c>
      <c r="P1830" t="s">
        <v>35880</v>
      </c>
      <c r="Q1830" t="s">
        <v>282</v>
      </c>
      <c r="R1830" t="s">
        <v>246</v>
      </c>
      <c r="S1830" t="s">
        <v>18667</v>
      </c>
      <c r="T1830" t="s">
        <v>18668</v>
      </c>
      <c r="U1830" t="s">
        <v>21053</v>
      </c>
      <c r="V1830" s="1" t="s">
        <v>18865</v>
      </c>
      <c r="W1830" t="s">
        <v>35881</v>
      </c>
      <c r="X1830" s="1" t="s">
        <v>22433</v>
      </c>
      <c r="Y1830">
        <v>1122</v>
      </c>
      <c r="Z1830" t="s">
        <v>19175</v>
      </c>
      <c r="AA1830">
        <v>1</v>
      </c>
      <c r="AB1830" t="s">
        <v>18007</v>
      </c>
      <c r="AC1830">
        <v>0</v>
      </c>
      <c r="AD1830">
        <v>0</v>
      </c>
      <c r="AE1830">
        <v>0</v>
      </c>
      <c r="AF1830">
        <v>0</v>
      </c>
      <c r="AG1830">
        <v>0</v>
      </c>
      <c r="AH1830">
        <v>0</v>
      </c>
      <c r="AI1830">
        <v>0</v>
      </c>
      <c r="AJ1830">
        <v>0</v>
      </c>
      <c r="AK1830">
        <v>0</v>
      </c>
      <c r="AL1830">
        <v>1</v>
      </c>
      <c r="AM1830">
        <v>1</v>
      </c>
      <c r="AN1830">
        <v>0</v>
      </c>
      <c r="AO1830">
        <v>0</v>
      </c>
      <c r="AP1830">
        <v>0</v>
      </c>
      <c r="AQ1830">
        <v>0</v>
      </c>
      <c r="AR1830">
        <v>21</v>
      </c>
      <c r="AS1830" t="s">
        <v>18691</v>
      </c>
      <c r="AT1830" t="s">
        <v>99</v>
      </c>
    </row>
    <row r="1831" spans="1:46" x14ac:dyDescent="0.25">
      <c r="A1831" t="s">
        <v>2</v>
      </c>
      <c r="B1831" t="s">
        <v>35882</v>
      </c>
      <c r="C1831" t="s">
        <v>35883</v>
      </c>
      <c r="D1831" t="s">
        <v>35884</v>
      </c>
      <c r="E1831">
        <v>460683</v>
      </c>
      <c r="G1831" t="s">
        <v>291</v>
      </c>
      <c r="H1831" t="s">
        <v>35885</v>
      </c>
      <c r="I1831" t="s">
        <v>35886</v>
      </c>
      <c r="J1831" t="s">
        <v>280</v>
      </c>
      <c r="K1831" t="s">
        <v>191</v>
      </c>
      <c r="L1831" t="s">
        <v>35887</v>
      </c>
      <c r="M1831" t="s">
        <v>35888</v>
      </c>
      <c r="N1831" t="s">
        <v>35889</v>
      </c>
      <c r="O1831" t="s">
        <v>75</v>
      </c>
      <c r="P1831" t="s">
        <v>35890</v>
      </c>
      <c r="Q1831" t="s">
        <v>282</v>
      </c>
      <c r="R1831" t="s">
        <v>284</v>
      </c>
      <c r="S1831" t="s">
        <v>18667</v>
      </c>
      <c r="T1831" t="s">
        <v>18668</v>
      </c>
      <c r="U1831" t="s">
        <v>35891</v>
      </c>
      <c r="V1831" s="1" t="s">
        <v>20208</v>
      </c>
      <c r="W1831" t="s">
        <v>35892</v>
      </c>
      <c r="X1831" s="1" t="s">
        <v>22433</v>
      </c>
      <c r="Y1831">
        <v>1122</v>
      </c>
      <c r="Z1831" t="s">
        <v>19175</v>
      </c>
      <c r="AA1831">
        <v>1</v>
      </c>
      <c r="AB1831" t="s">
        <v>18007</v>
      </c>
      <c r="AC1831">
        <v>1</v>
      </c>
      <c r="AD1831">
        <v>1</v>
      </c>
      <c r="AE1831">
        <v>0</v>
      </c>
      <c r="AF1831">
        <v>0</v>
      </c>
      <c r="AG1831">
        <v>0</v>
      </c>
      <c r="AH1831">
        <v>0</v>
      </c>
      <c r="AI1831">
        <v>0</v>
      </c>
      <c r="AJ1831">
        <v>0</v>
      </c>
      <c r="AK1831">
        <v>0</v>
      </c>
      <c r="AL1831">
        <v>0</v>
      </c>
      <c r="AM1831">
        <v>0</v>
      </c>
      <c r="AN1831">
        <v>0</v>
      </c>
      <c r="AO1831">
        <v>0</v>
      </c>
      <c r="AP1831">
        <v>0</v>
      </c>
      <c r="AQ1831">
        <v>0</v>
      </c>
      <c r="AR1831">
        <v>18</v>
      </c>
      <c r="AS1831" t="s">
        <v>16734</v>
      </c>
      <c r="AT1831" t="s">
        <v>92</v>
      </c>
    </row>
    <row r="1832" spans="1:46" x14ac:dyDescent="0.25">
      <c r="A1832" t="s">
        <v>16787</v>
      </c>
      <c r="B1832" t="s">
        <v>35906</v>
      </c>
      <c r="C1832" t="s">
        <v>35907</v>
      </c>
      <c r="D1832" t="s">
        <v>35908</v>
      </c>
      <c r="E1832">
        <v>463593</v>
      </c>
      <c r="G1832" t="s">
        <v>299</v>
      </c>
      <c r="H1832" t="s">
        <v>35909</v>
      </c>
      <c r="I1832" t="s">
        <v>35910</v>
      </c>
      <c r="J1832" t="s">
        <v>280</v>
      </c>
      <c r="K1832" t="s">
        <v>20925</v>
      </c>
      <c r="L1832" t="s">
        <v>35911</v>
      </c>
      <c r="M1832" t="s">
        <v>35912</v>
      </c>
      <c r="N1832" t="s">
        <v>35913</v>
      </c>
      <c r="O1832" t="s">
        <v>155</v>
      </c>
      <c r="P1832" t="s">
        <v>35914</v>
      </c>
      <c r="Q1832" t="s">
        <v>282</v>
      </c>
      <c r="R1832" t="s">
        <v>246</v>
      </c>
      <c r="S1832" t="s">
        <v>18672</v>
      </c>
      <c r="T1832" t="s">
        <v>20926</v>
      </c>
      <c r="U1832" t="s">
        <v>35915</v>
      </c>
      <c r="V1832" s="1" t="s">
        <v>20208</v>
      </c>
      <c r="W1832" t="s">
        <v>35916</v>
      </c>
      <c r="X1832" s="1" t="s">
        <v>22433</v>
      </c>
      <c r="Y1832">
        <v>1022</v>
      </c>
      <c r="Z1832" t="s">
        <v>35903</v>
      </c>
      <c r="AA1832">
        <v>1</v>
      </c>
      <c r="AB1832" t="s">
        <v>18006</v>
      </c>
      <c r="AC1832">
        <v>1</v>
      </c>
      <c r="AD1832">
        <v>1</v>
      </c>
      <c r="AE1832">
        <v>0</v>
      </c>
      <c r="AF1832">
        <v>0</v>
      </c>
      <c r="AG1832">
        <v>0</v>
      </c>
      <c r="AH1832">
        <v>0</v>
      </c>
      <c r="AI1832">
        <v>0</v>
      </c>
      <c r="AJ1832">
        <v>0</v>
      </c>
      <c r="AK1832">
        <v>0</v>
      </c>
      <c r="AL1832">
        <v>0</v>
      </c>
      <c r="AM1832">
        <v>0</v>
      </c>
      <c r="AN1832">
        <v>0</v>
      </c>
      <c r="AO1832">
        <v>0</v>
      </c>
      <c r="AP1832">
        <v>0</v>
      </c>
      <c r="AQ1832">
        <v>0</v>
      </c>
      <c r="AR1832">
        <v>18</v>
      </c>
      <c r="AS1832" t="s">
        <v>16734</v>
      </c>
      <c r="AT1832" t="s">
        <v>92</v>
      </c>
    </row>
    <row r="1833" spans="1:46" x14ac:dyDescent="0.25">
      <c r="A1833" t="s">
        <v>16787</v>
      </c>
      <c r="B1833" t="s">
        <v>35893</v>
      </c>
      <c r="C1833" t="s">
        <v>35894</v>
      </c>
      <c r="D1833" t="s">
        <v>35895</v>
      </c>
      <c r="E1833">
        <v>460821</v>
      </c>
      <c r="G1833" t="s">
        <v>295</v>
      </c>
      <c r="H1833" t="s">
        <v>35896</v>
      </c>
      <c r="I1833" t="s">
        <v>35897</v>
      </c>
      <c r="J1833" t="s">
        <v>280</v>
      </c>
      <c r="K1833" t="s">
        <v>18631</v>
      </c>
      <c r="L1833" t="s">
        <v>35898</v>
      </c>
      <c r="M1833" t="s">
        <v>35899</v>
      </c>
      <c r="N1833" t="s">
        <v>35900</v>
      </c>
      <c r="O1833" t="s">
        <v>155</v>
      </c>
      <c r="P1833" t="s">
        <v>35901</v>
      </c>
      <c r="Q1833" t="s">
        <v>282</v>
      </c>
      <c r="R1833" t="s">
        <v>284</v>
      </c>
      <c r="S1833" t="s">
        <v>18672</v>
      </c>
      <c r="T1833" t="s">
        <v>18760</v>
      </c>
      <c r="U1833" t="s">
        <v>19954</v>
      </c>
      <c r="V1833" s="1" t="s">
        <v>20208</v>
      </c>
      <c r="W1833" t="s">
        <v>35902</v>
      </c>
      <c r="X1833" s="1" t="s">
        <v>22433</v>
      </c>
      <c r="Y1833">
        <v>1022</v>
      </c>
      <c r="Z1833" t="s">
        <v>35903</v>
      </c>
      <c r="AA1833">
        <v>1</v>
      </c>
      <c r="AB1833" t="s">
        <v>18006</v>
      </c>
      <c r="AC1833">
        <v>1</v>
      </c>
      <c r="AD1833">
        <v>1</v>
      </c>
      <c r="AE1833">
        <v>0</v>
      </c>
      <c r="AF1833">
        <v>0</v>
      </c>
      <c r="AG1833">
        <v>0</v>
      </c>
      <c r="AH1833">
        <v>0</v>
      </c>
      <c r="AI1833">
        <v>0</v>
      </c>
      <c r="AJ1833">
        <v>0</v>
      </c>
      <c r="AK1833">
        <v>0</v>
      </c>
      <c r="AL1833">
        <v>0</v>
      </c>
      <c r="AM1833">
        <v>0</v>
      </c>
      <c r="AN1833">
        <v>0</v>
      </c>
      <c r="AO1833">
        <v>0</v>
      </c>
      <c r="AP1833">
        <v>0</v>
      </c>
      <c r="AQ1833">
        <v>0</v>
      </c>
      <c r="AR1833">
        <v>18</v>
      </c>
      <c r="AS1833" t="s">
        <v>16734</v>
      </c>
      <c r="AT1833" t="s">
        <v>92</v>
      </c>
    </row>
    <row r="1834" spans="1:46" x14ac:dyDescent="0.25">
      <c r="A1834" t="s">
        <v>16787</v>
      </c>
      <c r="B1834" t="s">
        <v>35917</v>
      </c>
      <c r="C1834" t="s">
        <v>35918</v>
      </c>
      <c r="D1834" t="s">
        <v>35919</v>
      </c>
      <c r="E1834">
        <v>464196</v>
      </c>
      <c r="G1834" t="s">
        <v>293</v>
      </c>
      <c r="H1834" t="s">
        <v>35920</v>
      </c>
      <c r="I1834" t="s">
        <v>35921</v>
      </c>
      <c r="J1834" t="s">
        <v>280</v>
      </c>
      <c r="K1834" t="s">
        <v>17907</v>
      </c>
      <c r="L1834" t="s">
        <v>35922</v>
      </c>
      <c r="M1834" t="s">
        <v>35923</v>
      </c>
      <c r="N1834" t="s">
        <v>281</v>
      </c>
      <c r="O1834" t="s">
        <v>155</v>
      </c>
      <c r="P1834" t="s">
        <v>35924</v>
      </c>
      <c r="Q1834" t="s">
        <v>282</v>
      </c>
      <c r="R1834" t="s">
        <v>284</v>
      </c>
      <c r="S1834" t="s">
        <v>18672</v>
      </c>
      <c r="T1834" t="s">
        <v>18673</v>
      </c>
      <c r="U1834" t="s">
        <v>35925</v>
      </c>
      <c r="V1834" s="1" t="s">
        <v>20208</v>
      </c>
      <c r="W1834" t="s">
        <v>35926</v>
      </c>
      <c r="X1834" s="1" t="s">
        <v>22433</v>
      </c>
      <c r="Y1834">
        <v>1022</v>
      </c>
      <c r="Z1834" t="s">
        <v>35903</v>
      </c>
      <c r="AA1834">
        <v>1</v>
      </c>
      <c r="AB1834" t="s">
        <v>18006</v>
      </c>
      <c r="AC1834">
        <v>1</v>
      </c>
      <c r="AD1834">
        <v>1</v>
      </c>
      <c r="AE1834">
        <v>0</v>
      </c>
      <c r="AF1834">
        <v>0</v>
      </c>
      <c r="AG1834">
        <v>0</v>
      </c>
      <c r="AH1834">
        <v>0</v>
      </c>
      <c r="AI1834">
        <v>0</v>
      </c>
      <c r="AJ1834">
        <v>0</v>
      </c>
      <c r="AK1834">
        <v>0</v>
      </c>
      <c r="AL1834">
        <v>0</v>
      </c>
      <c r="AM1834">
        <v>0</v>
      </c>
      <c r="AN1834">
        <v>0</v>
      </c>
      <c r="AO1834">
        <v>0</v>
      </c>
      <c r="AP1834">
        <v>0</v>
      </c>
      <c r="AQ1834">
        <v>0</v>
      </c>
      <c r="AR1834">
        <v>20</v>
      </c>
      <c r="AS1834" t="s">
        <v>16731</v>
      </c>
      <c r="AT1834" t="s">
        <v>92</v>
      </c>
    </row>
    <row r="1835" spans="1:46" x14ac:dyDescent="0.25">
      <c r="A1835" t="s">
        <v>16787</v>
      </c>
      <c r="B1835" t="s">
        <v>22574</v>
      </c>
      <c r="C1835" t="s">
        <v>22575</v>
      </c>
      <c r="D1835" t="s">
        <v>35904</v>
      </c>
      <c r="E1835">
        <v>449724</v>
      </c>
      <c r="G1835" t="s">
        <v>16900</v>
      </c>
      <c r="H1835" t="s">
        <v>22577</v>
      </c>
      <c r="I1835" t="s">
        <v>22578</v>
      </c>
      <c r="J1835" t="s">
        <v>280</v>
      </c>
      <c r="K1835" t="s">
        <v>156</v>
      </c>
      <c r="L1835" t="s">
        <v>22579</v>
      </c>
      <c r="M1835" t="s">
        <v>22580</v>
      </c>
      <c r="N1835" t="s">
        <v>22581</v>
      </c>
      <c r="O1835" t="s">
        <v>155</v>
      </c>
      <c r="P1835" t="s">
        <v>22582</v>
      </c>
      <c r="Q1835" t="s">
        <v>282</v>
      </c>
      <c r="R1835" t="s">
        <v>284</v>
      </c>
      <c r="S1835" t="s">
        <v>18672</v>
      </c>
      <c r="T1835" t="s">
        <v>18721</v>
      </c>
      <c r="U1835" t="s">
        <v>22583</v>
      </c>
      <c r="V1835" s="1" t="s">
        <v>19945</v>
      </c>
      <c r="W1835" t="s">
        <v>35905</v>
      </c>
      <c r="X1835" s="1" t="s">
        <v>22433</v>
      </c>
      <c r="Y1835">
        <v>1022</v>
      </c>
      <c r="Z1835" t="s">
        <v>35903</v>
      </c>
      <c r="AA1835">
        <v>1</v>
      </c>
      <c r="AB1835" t="s">
        <v>18006</v>
      </c>
      <c r="AC1835">
        <v>1</v>
      </c>
      <c r="AD1835">
        <v>1</v>
      </c>
      <c r="AE1835">
        <v>0</v>
      </c>
      <c r="AF1835">
        <v>0</v>
      </c>
      <c r="AG1835">
        <v>0</v>
      </c>
      <c r="AH1835">
        <v>0</v>
      </c>
      <c r="AI1835">
        <v>0</v>
      </c>
      <c r="AJ1835">
        <v>0</v>
      </c>
      <c r="AK1835">
        <v>0</v>
      </c>
      <c r="AL1835">
        <v>0</v>
      </c>
      <c r="AM1835">
        <v>0</v>
      </c>
      <c r="AN1835">
        <v>0</v>
      </c>
      <c r="AO1835">
        <v>0</v>
      </c>
      <c r="AP1835">
        <v>0</v>
      </c>
      <c r="AQ1835">
        <v>0</v>
      </c>
      <c r="AR1835">
        <v>18</v>
      </c>
      <c r="AS1835" t="s">
        <v>16734</v>
      </c>
      <c r="AT1835" t="s">
        <v>92</v>
      </c>
    </row>
    <row r="1836" spans="1:46" x14ac:dyDescent="0.25">
      <c r="A1836" t="s">
        <v>2</v>
      </c>
      <c r="B1836" t="s">
        <v>40899</v>
      </c>
      <c r="C1836" t="s">
        <v>40900</v>
      </c>
      <c r="D1836" t="s">
        <v>40901</v>
      </c>
      <c r="E1836">
        <v>462759</v>
      </c>
      <c r="G1836" t="s">
        <v>283</v>
      </c>
      <c r="H1836" t="s">
        <v>40902</v>
      </c>
      <c r="I1836" t="s">
        <v>40903</v>
      </c>
      <c r="J1836" t="s">
        <v>280</v>
      </c>
      <c r="K1836" t="s">
        <v>200</v>
      </c>
      <c r="L1836" t="s">
        <v>40904</v>
      </c>
      <c r="M1836" t="s">
        <v>287</v>
      </c>
      <c r="N1836" t="s">
        <v>287</v>
      </c>
      <c r="O1836" t="s">
        <v>75</v>
      </c>
      <c r="P1836" t="s">
        <v>40905</v>
      </c>
      <c r="Q1836" t="s">
        <v>286</v>
      </c>
      <c r="R1836" t="s">
        <v>243</v>
      </c>
      <c r="S1836" t="s">
        <v>99</v>
      </c>
      <c r="T1836" t="s">
        <v>288</v>
      </c>
      <c r="U1836" t="s">
        <v>40906</v>
      </c>
      <c r="V1836" s="1" t="s">
        <v>20208</v>
      </c>
      <c r="W1836" t="s">
        <v>40907</v>
      </c>
      <c r="X1836" s="1" t="s">
        <v>22433</v>
      </c>
      <c r="Y1836">
        <v>992</v>
      </c>
      <c r="Z1836" t="s">
        <v>19301</v>
      </c>
      <c r="AA1836">
        <v>0</v>
      </c>
      <c r="AB1836" t="s">
        <v>87</v>
      </c>
      <c r="AC1836">
        <v>0</v>
      </c>
      <c r="AD1836">
        <v>0</v>
      </c>
      <c r="AE1836">
        <v>0</v>
      </c>
      <c r="AF1836">
        <v>0</v>
      </c>
      <c r="AG1836">
        <v>0</v>
      </c>
      <c r="AH1836">
        <v>0</v>
      </c>
      <c r="AI1836">
        <v>0</v>
      </c>
      <c r="AJ1836">
        <v>0</v>
      </c>
      <c r="AK1836">
        <v>0</v>
      </c>
      <c r="AL1836">
        <v>1</v>
      </c>
      <c r="AM1836">
        <v>0</v>
      </c>
      <c r="AN1836">
        <v>1</v>
      </c>
      <c r="AO1836">
        <v>0</v>
      </c>
      <c r="AP1836">
        <v>0</v>
      </c>
      <c r="AQ1836">
        <v>0</v>
      </c>
      <c r="AR1836">
        <v>18</v>
      </c>
      <c r="AS1836" t="s">
        <v>16733</v>
      </c>
      <c r="AT1836" t="s">
        <v>88</v>
      </c>
    </row>
    <row r="1837" spans="1:46" x14ac:dyDescent="0.25">
      <c r="A1837" t="s">
        <v>2</v>
      </c>
      <c r="B1837" t="s">
        <v>37462</v>
      </c>
      <c r="C1837" t="s">
        <v>37463</v>
      </c>
      <c r="D1837" t="s">
        <v>37464</v>
      </c>
      <c r="E1837">
        <v>468651</v>
      </c>
      <c r="G1837" t="s">
        <v>16830</v>
      </c>
      <c r="H1837" t="s">
        <v>37465</v>
      </c>
      <c r="I1837" t="s">
        <v>37466</v>
      </c>
      <c r="J1837" t="s">
        <v>37467</v>
      </c>
      <c r="K1837" t="s">
        <v>200</v>
      </c>
      <c r="L1837" t="s">
        <v>37468</v>
      </c>
      <c r="M1837" t="s">
        <v>287</v>
      </c>
      <c r="N1837" t="s">
        <v>281</v>
      </c>
      <c r="O1837" t="s">
        <v>75</v>
      </c>
      <c r="P1837" t="s">
        <v>37469</v>
      </c>
      <c r="Q1837" t="s">
        <v>282</v>
      </c>
      <c r="R1837" t="s">
        <v>83</v>
      </c>
      <c r="S1837" t="s">
        <v>99</v>
      </c>
      <c r="T1837" t="s">
        <v>288</v>
      </c>
      <c r="U1837" t="s">
        <v>37470</v>
      </c>
      <c r="V1837" s="1" t="s">
        <v>22433</v>
      </c>
      <c r="W1837" t="s">
        <v>37471</v>
      </c>
      <c r="X1837" s="1" t="s">
        <v>22433</v>
      </c>
      <c r="Y1837">
        <v>992</v>
      </c>
      <c r="Z1837" t="s">
        <v>19301</v>
      </c>
      <c r="AA1837">
        <v>0</v>
      </c>
      <c r="AB1837" t="s">
        <v>87</v>
      </c>
      <c r="AC1837">
        <v>0</v>
      </c>
      <c r="AD1837">
        <v>0</v>
      </c>
      <c r="AE1837">
        <v>0</v>
      </c>
      <c r="AF1837">
        <v>0</v>
      </c>
      <c r="AG1837">
        <v>0</v>
      </c>
      <c r="AH1837">
        <v>0</v>
      </c>
      <c r="AI1837">
        <v>0</v>
      </c>
      <c r="AJ1837">
        <v>0</v>
      </c>
      <c r="AK1837">
        <v>0</v>
      </c>
      <c r="AL1837">
        <v>1</v>
      </c>
      <c r="AM1837">
        <v>0</v>
      </c>
      <c r="AN1837">
        <v>1</v>
      </c>
      <c r="AO1837">
        <v>0</v>
      </c>
      <c r="AP1837">
        <v>0</v>
      </c>
      <c r="AQ1837">
        <v>0</v>
      </c>
      <c r="AR1837">
        <v>20</v>
      </c>
      <c r="AS1837" t="s">
        <v>18525</v>
      </c>
      <c r="AT1837" t="s">
        <v>88</v>
      </c>
    </row>
    <row r="1838" spans="1:46" x14ac:dyDescent="0.25">
      <c r="A1838" t="s">
        <v>2</v>
      </c>
      <c r="B1838" t="s">
        <v>60657</v>
      </c>
      <c r="C1838" t="s">
        <v>60658</v>
      </c>
      <c r="D1838" t="s">
        <v>60659</v>
      </c>
      <c r="E1838">
        <v>470168</v>
      </c>
      <c r="G1838" t="s">
        <v>293</v>
      </c>
      <c r="H1838" t="s">
        <v>60660</v>
      </c>
      <c r="I1838" t="s">
        <v>60661</v>
      </c>
      <c r="J1838" t="s">
        <v>280</v>
      </c>
      <c r="K1838" t="s">
        <v>183</v>
      </c>
      <c r="L1838" t="s">
        <v>60662</v>
      </c>
      <c r="M1838" t="s">
        <v>60663</v>
      </c>
      <c r="N1838" t="s">
        <v>285</v>
      </c>
      <c r="O1838" t="s">
        <v>75</v>
      </c>
      <c r="P1838" t="s">
        <v>60664</v>
      </c>
      <c r="Q1838" t="s">
        <v>282</v>
      </c>
      <c r="R1838" t="s">
        <v>284</v>
      </c>
      <c r="S1838" t="s">
        <v>99</v>
      </c>
      <c r="T1838" t="s">
        <v>288</v>
      </c>
      <c r="U1838" t="s">
        <v>60665</v>
      </c>
      <c r="V1838" s="1" t="s">
        <v>22433</v>
      </c>
      <c r="W1838" t="s">
        <v>60666</v>
      </c>
      <c r="X1838" s="1" t="s">
        <v>22433</v>
      </c>
      <c r="Y1838">
        <v>992</v>
      </c>
      <c r="Z1838" t="s">
        <v>19301</v>
      </c>
      <c r="AA1838">
        <v>0</v>
      </c>
      <c r="AB1838" t="s">
        <v>87</v>
      </c>
      <c r="AC1838">
        <v>0</v>
      </c>
      <c r="AD1838">
        <v>0</v>
      </c>
      <c r="AE1838">
        <v>0</v>
      </c>
      <c r="AF1838">
        <v>0</v>
      </c>
      <c r="AG1838">
        <v>0</v>
      </c>
      <c r="AH1838">
        <v>0</v>
      </c>
      <c r="AI1838">
        <v>0</v>
      </c>
      <c r="AJ1838">
        <v>0</v>
      </c>
      <c r="AK1838">
        <v>0</v>
      </c>
      <c r="AL1838">
        <v>1</v>
      </c>
      <c r="AM1838">
        <v>0</v>
      </c>
      <c r="AN1838">
        <v>1</v>
      </c>
      <c r="AO1838">
        <v>0</v>
      </c>
      <c r="AP1838">
        <v>0</v>
      </c>
      <c r="AQ1838">
        <v>0</v>
      </c>
      <c r="AR1838">
        <v>18</v>
      </c>
      <c r="AS1838" t="s">
        <v>16729</v>
      </c>
      <c r="AT1838" t="s">
        <v>80</v>
      </c>
    </row>
    <row r="1839" spans="1:46" x14ac:dyDescent="0.25">
      <c r="A1839" t="s">
        <v>2</v>
      </c>
      <c r="B1839" t="s">
        <v>35927</v>
      </c>
      <c r="C1839" t="s">
        <v>35928</v>
      </c>
      <c r="D1839" t="s">
        <v>35929</v>
      </c>
      <c r="E1839">
        <v>444009</v>
      </c>
      <c r="G1839" t="s">
        <v>16900</v>
      </c>
      <c r="H1839" t="s">
        <v>35930</v>
      </c>
      <c r="I1839" t="s">
        <v>35931</v>
      </c>
      <c r="J1839" t="s">
        <v>280</v>
      </c>
      <c r="K1839" t="s">
        <v>183</v>
      </c>
      <c r="L1839" t="s">
        <v>35932</v>
      </c>
      <c r="M1839" t="s">
        <v>35933</v>
      </c>
      <c r="N1839" t="s">
        <v>281</v>
      </c>
      <c r="O1839" t="s">
        <v>75</v>
      </c>
      <c r="P1839" t="s">
        <v>35934</v>
      </c>
      <c r="Q1839" t="s">
        <v>286</v>
      </c>
      <c r="R1839" t="s">
        <v>243</v>
      </c>
      <c r="S1839" t="s">
        <v>99</v>
      </c>
      <c r="T1839" t="s">
        <v>288</v>
      </c>
      <c r="U1839" t="s">
        <v>35935</v>
      </c>
      <c r="V1839" s="1" t="s">
        <v>19187</v>
      </c>
      <c r="W1839" t="s">
        <v>20368</v>
      </c>
      <c r="X1839" s="1" t="s">
        <v>22433</v>
      </c>
      <c r="Y1839">
        <v>992</v>
      </c>
      <c r="Z1839" t="s">
        <v>19301</v>
      </c>
      <c r="AA1839">
        <v>0</v>
      </c>
      <c r="AB1839" t="s">
        <v>87</v>
      </c>
      <c r="AC1839">
        <v>0</v>
      </c>
      <c r="AD1839">
        <v>0</v>
      </c>
      <c r="AE1839">
        <v>0</v>
      </c>
      <c r="AF1839">
        <v>0</v>
      </c>
      <c r="AG1839">
        <v>0</v>
      </c>
      <c r="AH1839">
        <v>0</v>
      </c>
      <c r="AI1839">
        <v>0</v>
      </c>
      <c r="AJ1839">
        <v>0</v>
      </c>
      <c r="AK1839">
        <v>0</v>
      </c>
      <c r="AL1839">
        <v>1</v>
      </c>
      <c r="AM1839">
        <v>0</v>
      </c>
      <c r="AN1839">
        <v>1</v>
      </c>
      <c r="AO1839">
        <v>0</v>
      </c>
      <c r="AP1839">
        <v>0</v>
      </c>
      <c r="AQ1839">
        <v>0</v>
      </c>
      <c r="AR1839">
        <v>22</v>
      </c>
      <c r="AS1839" t="s">
        <v>18533</v>
      </c>
      <c r="AT1839" t="s">
        <v>118</v>
      </c>
    </row>
    <row r="1840" spans="1:46" x14ac:dyDescent="0.25">
      <c r="A1840" t="s">
        <v>1</v>
      </c>
      <c r="B1840" t="s">
        <v>60667</v>
      </c>
      <c r="C1840" t="s">
        <v>60668</v>
      </c>
      <c r="D1840" t="s">
        <v>60669</v>
      </c>
      <c r="E1840">
        <v>470091</v>
      </c>
      <c r="G1840" t="s">
        <v>291</v>
      </c>
      <c r="H1840" t="s">
        <v>60670</v>
      </c>
      <c r="I1840" t="s">
        <v>60671</v>
      </c>
      <c r="J1840" t="s">
        <v>280</v>
      </c>
      <c r="K1840" t="s">
        <v>17572</v>
      </c>
      <c r="L1840" t="s">
        <v>60672</v>
      </c>
      <c r="M1840" t="s">
        <v>60673</v>
      </c>
      <c r="N1840" t="s">
        <v>281</v>
      </c>
      <c r="O1840" t="s">
        <v>116</v>
      </c>
      <c r="P1840" t="s">
        <v>60674</v>
      </c>
      <c r="Q1840" t="s">
        <v>282</v>
      </c>
      <c r="R1840" t="s">
        <v>284</v>
      </c>
      <c r="S1840" t="s">
        <v>106</v>
      </c>
      <c r="T1840" t="s">
        <v>18489</v>
      </c>
      <c r="U1840" t="s">
        <v>60675</v>
      </c>
      <c r="V1840" s="1" t="s">
        <v>22433</v>
      </c>
      <c r="W1840" t="s">
        <v>60676</v>
      </c>
      <c r="X1840" s="1" t="s">
        <v>22433</v>
      </c>
      <c r="Y1840">
        <v>982</v>
      </c>
      <c r="Z1840" t="s">
        <v>19302</v>
      </c>
      <c r="AA1840">
        <v>0</v>
      </c>
      <c r="AB1840" t="s">
        <v>87</v>
      </c>
      <c r="AC1840">
        <v>1</v>
      </c>
      <c r="AD1840">
        <v>0</v>
      </c>
      <c r="AE1840">
        <v>1</v>
      </c>
      <c r="AF1840">
        <v>0</v>
      </c>
      <c r="AG1840">
        <v>0</v>
      </c>
      <c r="AH1840">
        <v>0</v>
      </c>
      <c r="AI1840">
        <v>0</v>
      </c>
      <c r="AJ1840">
        <v>0</v>
      </c>
      <c r="AK1840">
        <v>0</v>
      </c>
      <c r="AL1840">
        <v>0</v>
      </c>
      <c r="AM1840">
        <v>0</v>
      </c>
      <c r="AN1840">
        <v>0</v>
      </c>
      <c r="AO1840">
        <v>0</v>
      </c>
      <c r="AP1840">
        <v>0</v>
      </c>
      <c r="AQ1840">
        <v>0</v>
      </c>
      <c r="AR1840">
        <v>20</v>
      </c>
      <c r="AS1840" t="s">
        <v>16731</v>
      </c>
      <c r="AT1840" t="s">
        <v>92</v>
      </c>
    </row>
    <row r="1841" spans="1:46" x14ac:dyDescent="0.25">
      <c r="A1841" t="s">
        <v>1</v>
      </c>
      <c r="B1841" t="s">
        <v>35936</v>
      </c>
      <c r="C1841" t="s">
        <v>35937</v>
      </c>
      <c r="D1841" t="s">
        <v>35938</v>
      </c>
      <c r="E1841">
        <v>455486</v>
      </c>
      <c r="G1841" t="s">
        <v>299</v>
      </c>
      <c r="H1841" t="s">
        <v>35939</v>
      </c>
      <c r="I1841" t="s">
        <v>35940</v>
      </c>
      <c r="J1841" t="s">
        <v>280</v>
      </c>
      <c r="K1841" t="s">
        <v>16901</v>
      </c>
      <c r="L1841" t="s">
        <v>35941</v>
      </c>
      <c r="M1841" t="s">
        <v>35942</v>
      </c>
      <c r="N1841" t="s">
        <v>35943</v>
      </c>
      <c r="O1841" t="s">
        <v>75</v>
      </c>
      <c r="P1841" t="s">
        <v>35944</v>
      </c>
      <c r="Q1841" t="s">
        <v>282</v>
      </c>
      <c r="R1841" t="s">
        <v>246</v>
      </c>
      <c r="S1841" t="s">
        <v>106</v>
      </c>
      <c r="T1841" t="s">
        <v>18513</v>
      </c>
      <c r="U1841" t="s">
        <v>20385</v>
      </c>
      <c r="V1841" s="1" t="s">
        <v>19945</v>
      </c>
      <c r="W1841" t="s">
        <v>35945</v>
      </c>
      <c r="X1841" s="1" t="s">
        <v>22433</v>
      </c>
      <c r="Y1841">
        <v>982</v>
      </c>
      <c r="Z1841" t="s">
        <v>19302</v>
      </c>
      <c r="AA1841">
        <v>0</v>
      </c>
      <c r="AB1841" t="s">
        <v>87</v>
      </c>
      <c r="AC1841">
        <v>0</v>
      </c>
      <c r="AD1841">
        <v>0</v>
      </c>
      <c r="AE1841">
        <v>0</v>
      </c>
      <c r="AF1841">
        <v>0</v>
      </c>
      <c r="AG1841">
        <v>0</v>
      </c>
      <c r="AH1841">
        <v>0</v>
      </c>
      <c r="AI1841">
        <v>0</v>
      </c>
      <c r="AJ1841">
        <v>0</v>
      </c>
      <c r="AK1841">
        <v>0</v>
      </c>
      <c r="AL1841">
        <v>1</v>
      </c>
      <c r="AM1841">
        <v>0</v>
      </c>
      <c r="AN1841">
        <v>1</v>
      </c>
      <c r="AO1841">
        <v>0</v>
      </c>
      <c r="AP1841">
        <v>0</v>
      </c>
      <c r="AQ1841">
        <v>0</v>
      </c>
      <c r="AR1841">
        <v>18</v>
      </c>
      <c r="AS1841" t="s">
        <v>16729</v>
      </c>
      <c r="AT1841" t="s">
        <v>80</v>
      </c>
    </row>
    <row r="1842" spans="1:46" x14ac:dyDescent="0.25">
      <c r="A1842" t="s">
        <v>2</v>
      </c>
      <c r="B1842" t="s">
        <v>60677</v>
      </c>
      <c r="C1842" t="s">
        <v>60678</v>
      </c>
      <c r="D1842" t="s">
        <v>60679</v>
      </c>
      <c r="E1842">
        <v>470982</v>
      </c>
      <c r="G1842" t="s">
        <v>296</v>
      </c>
      <c r="H1842" t="s">
        <v>60680</v>
      </c>
      <c r="I1842" t="s">
        <v>60681</v>
      </c>
      <c r="J1842" t="s">
        <v>280</v>
      </c>
      <c r="K1842" t="s">
        <v>189</v>
      </c>
      <c r="L1842" t="s">
        <v>60682</v>
      </c>
      <c r="M1842" t="s">
        <v>60683</v>
      </c>
      <c r="N1842" t="s">
        <v>281</v>
      </c>
      <c r="O1842" t="s">
        <v>75</v>
      </c>
      <c r="P1842" t="s">
        <v>60684</v>
      </c>
      <c r="Q1842" t="s">
        <v>282</v>
      </c>
      <c r="R1842" t="s">
        <v>284</v>
      </c>
      <c r="S1842" t="s">
        <v>162</v>
      </c>
      <c r="T1842" t="s">
        <v>18681</v>
      </c>
      <c r="U1842" t="s">
        <v>60685</v>
      </c>
      <c r="V1842" s="1" t="s">
        <v>22433</v>
      </c>
      <c r="W1842" t="s">
        <v>60686</v>
      </c>
      <c r="X1842" s="1" t="s">
        <v>22433</v>
      </c>
      <c r="Y1842">
        <v>978</v>
      </c>
      <c r="Z1842" t="s">
        <v>60687</v>
      </c>
      <c r="AA1842">
        <v>0</v>
      </c>
      <c r="AB1842" t="s">
        <v>87</v>
      </c>
      <c r="AC1842">
        <v>1</v>
      </c>
      <c r="AD1842">
        <v>0</v>
      </c>
      <c r="AE1842">
        <v>1</v>
      </c>
      <c r="AF1842">
        <v>0</v>
      </c>
      <c r="AG1842">
        <v>0</v>
      </c>
      <c r="AH1842">
        <v>0</v>
      </c>
      <c r="AI1842">
        <v>0</v>
      </c>
      <c r="AJ1842">
        <v>0</v>
      </c>
      <c r="AK1842">
        <v>0</v>
      </c>
      <c r="AL1842">
        <v>0</v>
      </c>
      <c r="AM1842">
        <v>0</v>
      </c>
      <c r="AN1842">
        <v>0</v>
      </c>
      <c r="AO1842">
        <v>0</v>
      </c>
      <c r="AP1842">
        <v>0</v>
      </c>
      <c r="AQ1842">
        <v>0</v>
      </c>
      <c r="AR1842">
        <v>18</v>
      </c>
      <c r="AS1842" t="s">
        <v>16734</v>
      </c>
      <c r="AT1842" t="s">
        <v>92</v>
      </c>
    </row>
    <row r="1843" spans="1:46" x14ac:dyDescent="0.25">
      <c r="A1843" t="s">
        <v>16787</v>
      </c>
      <c r="B1843" t="s">
        <v>20713</v>
      </c>
      <c r="C1843" t="s">
        <v>20714</v>
      </c>
      <c r="D1843" t="s">
        <v>27659</v>
      </c>
      <c r="E1843">
        <v>463876</v>
      </c>
      <c r="G1843" t="s">
        <v>296</v>
      </c>
      <c r="H1843" t="s">
        <v>20716</v>
      </c>
      <c r="I1843" t="s">
        <v>20717</v>
      </c>
      <c r="J1843" t="s">
        <v>280</v>
      </c>
      <c r="K1843" t="s">
        <v>17078</v>
      </c>
      <c r="L1843" t="s">
        <v>20718</v>
      </c>
      <c r="M1843" t="s">
        <v>20719</v>
      </c>
      <c r="N1843" t="s">
        <v>20720</v>
      </c>
      <c r="O1843" t="s">
        <v>155</v>
      </c>
      <c r="P1843" t="s">
        <v>20721</v>
      </c>
      <c r="Q1843" t="s">
        <v>282</v>
      </c>
      <c r="R1843" t="s">
        <v>17068</v>
      </c>
      <c r="S1843" t="s">
        <v>18672</v>
      </c>
      <c r="T1843" t="s">
        <v>18760</v>
      </c>
      <c r="U1843" t="s">
        <v>20722</v>
      </c>
      <c r="V1843" s="1" t="s">
        <v>20208</v>
      </c>
      <c r="W1843" t="s">
        <v>27660</v>
      </c>
      <c r="X1843" s="1" t="s">
        <v>22433</v>
      </c>
      <c r="Y1843">
        <v>917</v>
      </c>
      <c r="Z1843" t="s">
        <v>35946</v>
      </c>
      <c r="AA1843">
        <v>0</v>
      </c>
      <c r="AB1843" t="s">
        <v>87</v>
      </c>
      <c r="AC1843">
        <v>0</v>
      </c>
      <c r="AD1843">
        <v>0</v>
      </c>
      <c r="AE1843">
        <v>0</v>
      </c>
      <c r="AF1843">
        <v>0</v>
      </c>
      <c r="AG1843">
        <v>0</v>
      </c>
      <c r="AH1843">
        <v>0</v>
      </c>
      <c r="AI1843">
        <v>0</v>
      </c>
      <c r="AJ1843">
        <v>0</v>
      </c>
      <c r="AK1843">
        <v>0</v>
      </c>
      <c r="AL1843">
        <v>1</v>
      </c>
      <c r="AM1843">
        <v>0</v>
      </c>
      <c r="AN1843">
        <v>1</v>
      </c>
      <c r="AO1843">
        <v>0</v>
      </c>
      <c r="AP1843">
        <v>0</v>
      </c>
      <c r="AQ1843">
        <v>0</v>
      </c>
      <c r="AR1843">
        <v>18</v>
      </c>
      <c r="AS1843" t="s">
        <v>16729</v>
      </c>
      <c r="AT1843" t="s">
        <v>80</v>
      </c>
    </row>
    <row r="1844" spans="1:46" x14ac:dyDescent="0.25">
      <c r="A1844" t="s">
        <v>16787</v>
      </c>
      <c r="B1844" t="s">
        <v>60688</v>
      </c>
      <c r="C1844" t="s">
        <v>60689</v>
      </c>
      <c r="D1844" t="s">
        <v>60690</v>
      </c>
      <c r="E1844">
        <v>468787</v>
      </c>
      <c r="G1844" t="s">
        <v>296</v>
      </c>
      <c r="H1844" t="s">
        <v>60691</v>
      </c>
      <c r="I1844" t="s">
        <v>60692</v>
      </c>
      <c r="J1844" t="s">
        <v>280</v>
      </c>
      <c r="K1844" t="s">
        <v>18013</v>
      </c>
      <c r="L1844" t="s">
        <v>60693</v>
      </c>
      <c r="M1844" t="s">
        <v>60694</v>
      </c>
      <c r="N1844" t="s">
        <v>285</v>
      </c>
      <c r="O1844" t="s">
        <v>155</v>
      </c>
      <c r="P1844" t="s">
        <v>60695</v>
      </c>
      <c r="Q1844" t="s">
        <v>286</v>
      </c>
      <c r="R1844" t="s">
        <v>243</v>
      </c>
      <c r="S1844" t="s">
        <v>17346</v>
      </c>
      <c r="T1844" t="s">
        <v>18475</v>
      </c>
      <c r="U1844" t="s">
        <v>60696</v>
      </c>
      <c r="V1844" s="1" t="s">
        <v>22433</v>
      </c>
      <c r="W1844" t="s">
        <v>60697</v>
      </c>
      <c r="X1844" s="1" t="s">
        <v>22433</v>
      </c>
      <c r="Y1844">
        <v>872</v>
      </c>
      <c r="Z1844" t="s">
        <v>60698</v>
      </c>
      <c r="AA1844">
        <v>0</v>
      </c>
      <c r="AB1844" t="s">
        <v>87</v>
      </c>
      <c r="AC1844">
        <v>0</v>
      </c>
      <c r="AD1844">
        <v>0</v>
      </c>
      <c r="AE1844">
        <v>0</v>
      </c>
      <c r="AF1844">
        <v>0</v>
      </c>
      <c r="AG1844">
        <v>0</v>
      </c>
      <c r="AH1844">
        <v>0</v>
      </c>
      <c r="AI1844">
        <v>0</v>
      </c>
      <c r="AJ1844">
        <v>0</v>
      </c>
      <c r="AK1844">
        <v>0</v>
      </c>
      <c r="AL1844">
        <v>1</v>
      </c>
      <c r="AM1844">
        <v>0</v>
      </c>
      <c r="AN1844">
        <v>1</v>
      </c>
      <c r="AO1844">
        <v>0</v>
      </c>
      <c r="AP1844">
        <v>0</v>
      </c>
      <c r="AQ1844">
        <v>0</v>
      </c>
      <c r="AR1844">
        <v>18</v>
      </c>
      <c r="AS1844" t="s">
        <v>18486</v>
      </c>
      <c r="AT1844" t="s">
        <v>88</v>
      </c>
    </row>
    <row r="1845" spans="1:46" x14ac:dyDescent="0.25">
      <c r="A1845" t="s">
        <v>0</v>
      </c>
      <c r="B1845" t="s">
        <v>38814</v>
      </c>
      <c r="C1845" t="s">
        <v>38815</v>
      </c>
      <c r="D1845" t="s">
        <v>38816</v>
      </c>
      <c r="E1845">
        <v>465097</v>
      </c>
      <c r="G1845" t="s">
        <v>293</v>
      </c>
      <c r="H1845" t="s">
        <v>38817</v>
      </c>
      <c r="I1845" t="s">
        <v>38818</v>
      </c>
      <c r="J1845" t="s">
        <v>280</v>
      </c>
      <c r="K1845" t="s">
        <v>143</v>
      </c>
      <c r="L1845" t="s">
        <v>38819</v>
      </c>
      <c r="M1845" t="s">
        <v>38820</v>
      </c>
      <c r="N1845" t="s">
        <v>38821</v>
      </c>
      <c r="O1845" t="s">
        <v>75</v>
      </c>
      <c r="P1845" t="s">
        <v>38822</v>
      </c>
      <c r="Q1845" t="s">
        <v>282</v>
      </c>
      <c r="R1845" t="s">
        <v>284</v>
      </c>
      <c r="S1845" t="s">
        <v>17347</v>
      </c>
      <c r="T1845" t="s">
        <v>18692</v>
      </c>
      <c r="U1845" t="s">
        <v>38823</v>
      </c>
      <c r="V1845" s="1" t="s">
        <v>20208</v>
      </c>
      <c r="W1845" t="s">
        <v>38824</v>
      </c>
      <c r="X1845" s="1" t="s">
        <v>22433</v>
      </c>
      <c r="Y1845">
        <v>794</v>
      </c>
      <c r="Z1845" t="s">
        <v>60699</v>
      </c>
      <c r="AA1845">
        <v>0</v>
      </c>
      <c r="AB1845" t="s">
        <v>87</v>
      </c>
      <c r="AC1845">
        <v>1</v>
      </c>
      <c r="AD1845">
        <v>0</v>
      </c>
      <c r="AE1845">
        <v>1</v>
      </c>
      <c r="AF1845">
        <v>0</v>
      </c>
      <c r="AG1845">
        <v>0</v>
      </c>
      <c r="AH1845">
        <v>0</v>
      </c>
      <c r="AI1845">
        <v>0</v>
      </c>
      <c r="AJ1845">
        <v>0</v>
      </c>
      <c r="AK1845">
        <v>0</v>
      </c>
      <c r="AL1845">
        <v>0</v>
      </c>
      <c r="AM1845">
        <v>0</v>
      </c>
      <c r="AN1845">
        <v>0</v>
      </c>
      <c r="AO1845">
        <v>0</v>
      </c>
      <c r="AP1845">
        <v>0</v>
      </c>
      <c r="AQ1845">
        <v>0</v>
      </c>
      <c r="AR1845">
        <v>18</v>
      </c>
      <c r="AS1845" t="s">
        <v>16734</v>
      </c>
      <c r="AT1845" t="s">
        <v>92</v>
      </c>
    </row>
    <row r="1846" spans="1:46" x14ac:dyDescent="0.25">
      <c r="A1846" t="s">
        <v>0</v>
      </c>
      <c r="B1846" t="s">
        <v>39768</v>
      </c>
      <c r="C1846" t="s">
        <v>39769</v>
      </c>
      <c r="D1846" t="s">
        <v>39770</v>
      </c>
      <c r="E1846">
        <v>463831</v>
      </c>
      <c r="G1846" t="s">
        <v>16900</v>
      </c>
      <c r="H1846" t="s">
        <v>39771</v>
      </c>
      <c r="I1846" t="s">
        <v>39772</v>
      </c>
      <c r="J1846" t="s">
        <v>280</v>
      </c>
      <c r="K1846" t="s">
        <v>17103</v>
      </c>
      <c r="L1846" t="s">
        <v>39773</v>
      </c>
      <c r="M1846" t="s">
        <v>39774</v>
      </c>
      <c r="N1846" t="s">
        <v>281</v>
      </c>
      <c r="O1846" t="s">
        <v>75</v>
      </c>
      <c r="P1846" t="s">
        <v>39775</v>
      </c>
      <c r="Q1846" t="s">
        <v>282</v>
      </c>
      <c r="R1846" t="s">
        <v>284</v>
      </c>
      <c r="S1846" t="s">
        <v>17347</v>
      </c>
      <c r="T1846" t="s">
        <v>18692</v>
      </c>
      <c r="U1846" t="s">
        <v>39776</v>
      </c>
      <c r="V1846" s="1" t="s">
        <v>20208</v>
      </c>
      <c r="W1846" t="s">
        <v>39777</v>
      </c>
      <c r="X1846" s="1" t="s">
        <v>22433</v>
      </c>
      <c r="Y1846">
        <v>794</v>
      </c>
      <c r="Z1846" t="s">
        <v>60699</v>
      </c>
      <c r="AA1846">
        <v>0</v>
      </c>
      <c r="AB1846" t="s">
        <v>87</v>
      </c>
      <c r="AC1846">
        <v>1</v>
      </c>
      <c r="AD1846">
        <v>0</v>
      </c>
      <c r="AE1846">
        <v>1</v>
      </c>
      <c r="AF1846">
        <v>0</v>
      </c>
      <c r="AG1846">
        <v>0</v>
      </c>
      <c r="AH1846">
        <v>0</v>
      </c>
      <c r="AI1846">
        <v>0</v>
      </c>
      <c r="AJ1846">
        <v>0</v>
      </c>
      <c r="AK1846">
        <v>0</v>
      </c>
      <c r="AL1846">
        <v>0</v>
      </c>
      <c r="AM1846">
        <v>0</v>
      </c>
      <c r="AN1846">
        <v>0</v>
      </c>
      <c r="AO1846">
        <v>0</v>
      </c>
      <c r="AP1846">
        <v>0</v>
      </c>
      <c r="AQ1846">
        <v>0</v>
      </c>
      <c r="AR1846">
        <v>18</v>
      </c>
      <c r="AS1846" t="s">
        <v>16734</v>
      </c>
      <c r="AT1846" t="s">
        <v>92</v>
      </c>
    </row>
    <row r="1847" spans="1:46" x14ac:dyDescent="0.25">
      <c r="A1847" t="s">
        <v>0</v>
      </c>
      <c r="B1847" t="s">
        <v>24367</v>
      </c>
      <c r="C1847" t="s">
        <v>24368</v>
      </c>
      <c r="D1847" t="s">
        <v>24369</v>
      </c>
      <c r="E1847">
        <v>465148</v>
      </c>
      <c r="G1847" t="s">
        <v>291</v>
      </c>
      <c r="H1847" t="s">
        <v>24370</v>
      </c>
      <c r="I1847" t="s">
        <v>24371</v>
      </c>
      <c r="J1847" t="s">
        <v>280</v>
      </c>
      <c r="K1847" t="s">
        <v>17103</v>
      </c>
      <c r="L1847" t="s">
        <v>24372</v>
      </c>
      <c r="M1847" t="s">
        <v>24373</v>
      </c>
      <c r="N1847" t="s">
        <v>24374</v>
      </c>
      <c r="O1847" t="s">
        <v>75</v>
      </c>
      <c r="P1847" t="s">
        <v>24375</v>
      </c>
      <c r="Q1847" t="s">
        <v>282</v>
      </c>
      <c r="R1847" t="s">
        <v>284</v>
      </c>
      <c r="S1847" t="s">
        <v>17347</v>
      </c>
      <c r="T1847" t="s">
        <v>18692</v>
      </c>
      <c r="U1847" t="s">
        <v>24376</v>
      </c>
      <c r="V1847" s="1" t="s">
        <v>20208</v>
      </c>
      <c r="W1847" t="s">
        <v>24377</v>
      </c>
      <c r="X1847" s="1" t="s">
        <v>22433</v>
      </c>
      <c r="Y1847">
        <v>794</v>
      </c>
      <c r="Z1847" t="s">
        <v>60699</v>
      </c>
      <c r="AA1847">
        <v>0</v>
      </c>
      <c r="AB1847" t="s">
        <v>87</v>
      </c>
      <c r="AC1847">
        <v>0</v>
      </c>
      <c r="AD1847">
        <v>0</v>
      </c>
      <c r="AE1847">
        <v>0</v>
      </c>
      <c r="AF1847">
        <v>0</v>
      </c>
      <c r="AG1847">
        <v>0</v>
      </c>
      <c r="AH1847">
        <v>0</v>
      </c>
      <c r="AI1847">
        <v>0</v>
      </c>
      <c r="AJ1847">
        <v>0</v>
      </c>
      <c r="AK1847">
        <v>0</v>
      </c>
      <c r="AL1847">
        <v>1</v>
      </c>
      <c r="AM1847">
        <v>0</v>
      </c>
      <c r="AN1847">
        <v>1</v>
      </c>
      <c r="AO1847">
        <v>0</v>
      </c>
      <c r="AP1847">
        <v>0</v>
      </c>
      <c r="AQ1847">
        <v>0</v>
      </c>
      <c r="AR1847">
        <v>18</v>
      </c>
      <c r="AS1847" t="s">
        <v>16729</v>
      </c>
      <c r="AT1847" t="s">
        <v>80</v>
      </c>
    </row>
    <row r="1848" spans="1:46" x14ac:dyDescent="0.25">
      <c r="A1848" t="s">
        <v>1</v>
      </c>
      <c r="B1848" t="s">
        <v>35957</v>
      </c>
      <c r="C1848" t="s">
        <v>35958</v>
      </c>
      <c r="D1848" t="s">
        <v>35959</v>
      </c>
      <c r="E1848">
        <v>462380</v>
      </c>
      <c r="G1848" t="s">
        <v>16900</v>
      </c>
      <c r="H1848" t="s">
        <v>35960</v>
      </c>
      <c r="I1848" t="s">
        <v>35961</v>
      </c>
      <c r="J1848" t="s">
        <v>280</v>
      </c>
      <c r="K1848" t="s">
        <v>35962</v>
      </c>
      <c r="L1848" t="s">
        <v>35963</v>
      </c>
      <c r="M1848" t="s">
        <v>35964</v>
      </c>
      <c r="N1848" t="s">
        <v>281</v>
      </c>
      <c r="O1848" t="s">
        <v>116</v>
      </c>
      <c r="P1848" t="s">
        <v>35965</v>
      </c>
      <c r="Q1848" t="s">
        <v>282</v>
      </c>
      <c r="R1848" t="s">
        <v>17068</v>
      </c>
      <c r="S1848" t="s">
        <v>16829</v>
      </c>
      <c r="T1848" t="s">
        <v>18801</v>
      </c>
      <c r="U1848" t="s">
        <v>35966</v>
      </c>
      <c r="V1848" s="1" t="s">
        <v>20208</v>
      </c>
      <c r="W1848" t="s">
        <v>35967</v>
      </c>
      <c r="X1848" s="1" t="s">
        <v>22433</v>
      </c>
      <c r="Y1848">
        <v>702</v>
      </c>
      <c r="Z1848" t="s">
        <v>20078</v>
      </c>
      <c r="AA1848">
        <v>0</v>
      </c>
      <c r="AB1848" t="s">
        <v>87</v>
      </c>
      <c r="AC1848">
        <v>0</v>
      </c>
      <c r="AD1848">
        <v>0</v>
      </c>
      <c r="AE1848">
        <v>0</v>
      </c>
      <c r="AF1848">
        <v>0</v>
      </c>
      <c r="AG1848">
        <v>0</v>
      </c>
      <c r="AH1848">
        <v>0</v>
      </c>
      <c r="AI1848">
        <v>0</v>
      </c>
      <c r="AJ1848">
        <v>0</v>
      </c>
      <c r="AK1848">
        <v>0</v>
      </c>
      <c r="AL1848">
        <v>1</v>
      </c>
      <c r="AM1848">
        <v>0</v>
      </c>
      <c r="AN1848">
        <v>1</v>
      </c>
      <c r="AO1848">
        <v>0</v>
      </c>
      <c r="AP1848">
        <v>0</v>
      </c>
      <c r="AQ1848">
        <v>0</v>
      </c>
      <c r="AR1848">
        <v>18</v>
      </c>
      <c r="AS1848" t="s">
        <v>16732</v>
      </c>
      <c r="AT1848" t="s">
        <v>80</v>
      </c>
    </row>
    <row r="1849" spans="1:46" x14ac:dyDescent="0.25">
      <c r="A1849" t="s">
        <v>1</v>
      </c>
      <c r="B1849" t="s">
        <v>35947</v>
      </c>
      <c r="C1849" t="s">
        <v>35948</v>
      </c>
      <c r="D1849" t="s">
        <v>35949</v>
      </c>
      <c r="E1849">
        <v>460104</v>
      </c>
      <c r="G1849" t="s">
        <v>299</v>
      </c>
      <c r="H1849" t="s">
        <v>35950</v>
      </c>
      <c r="I1849" t="s">
        <v>35951</v>
      </c>
      <c r="J1849" t="s">
        <v>280</v>
      </c>
      <c r="K1849" t="s">
        <v>17577</v>
      </c>
      <c r="L1849" t="s">
        <v>35952</v>
      </c>
      <c r="M1849" t="s">
        <v>35953</v>
      </c>
      <c r="N1849" t="s">
        <v>281</v>
      </c>
      <c r="O1849" t="s">
        <v>116</v>
      </c>
      <c r="P1849" t="s">
        <v>35954</v>
      </c>
      <c r="Q1849" t="s">
        <v>282</v>
      </c>
      <c r="R1849" t="s">
        <v>284</v>
      </c>
      <c r="S1849" t="s">
        <v>16829</v>
      </c>
      <c r="T1849" t="s">
        <v>18801</v>
      </c>
      <c r="U1849" t="s">
        <v>35955</v>
      </c>
      <c r="V1849" s="1" t="s">
        <v>20208</v>
      </c>
      <c r="W1849" t="s">
        <v>35956</v>
      </c>
      <c r="X1849" s="1" t="s">
        <v>22433</v>
      </c>
      <c r="Y1849">
        <v>702</v>
      </c>
      <c r="Z1849" t="s">
        <v>20078</v>
      </c>
      <c r="AA1849">
        <v>0</v>
      </c>
      <c r="AB1849" t="s">
        <v>87</v>
      </c>
      <c r="AC1849">
        <v>0</v>
      </c>
      <c r="AD1849">
        <v>0</v>
      </c>
      <c r="AE1849">
        <v>0</v>
      </c>
      <c r="AF1849">
        <v>0</v>
      </c>
      <c r="AG1849">
        <v>0</v>
      </c>
      <c r="AH1849">
        <v>0</v>
      </c>
      <c r="AI1849">
        <v>0</v>
      </c>
      <c r="AJ1849">
        <v>0</v>
      </c>
      <c r="AK1849">
        <v>0</v>
      </c>
      <c r="AL1849">
        <v>1</v>
      </c>
      <c r="AM1849">
        <v>0</v>
      </c>
      <c r="AN1849">
        <v>1</v>
      </c>
      <c r="AO1849">
        <v>0</v>
      </c>
      <c r="AP1849">
        <v>0</v>
      </c>
      <c r="AQ1849">
        <v>0</v>
      </c>
      <c r="AR1849">
        <v>18</v>
      </c>
      <c r="AS1849" t="s">
        <v>16729</v>
      </c>
      <c r="AT1849" t="s">
        <v>80</v>
      </c>
    </row>
    <row r="1850" spans="1:46" x14ac:dyDescent="0.25">
      <c r="A1850" t="s">
        <v>2</v>
      </c>
      <c r="B1850" t="s">
        <v>60700</v>
      </c>
      <c r="C1850" t="s">
        <v>60701</v>
      </c>
      <c r="D1850" t="s">
        <v>60702</v>
      </c>
      <c r="E1850">
        <v>469215</v>
      </c>
      <c r="G1850" t="s">
        <v>291</v>
      </c>
      <c r="H1850" t="s">
        <v>60703</v>
      </c>
      <c r="I1850" t="s">
        <v>60704</v>
      </c>
      <c r="J1850" t="s">
        <v>280</v>
      </c>
      <c r="K1850" t="s">
        <v>20958</v>
      </c>
      <c r="L1850" t="s">
        <v>60705</v>
      </c>
      <c r="M1850" t="s">
        <v>60706</v>
      </c>
      <c r="N1850" t="s">
        <v>281</v>
      </c>
      <c r="O1850" t="s">
        <v>75</v>
      </c>
      <c r="P1850" t="s">
        <v>60707</v>
      </c>
      <c r="Q1850" t="s">
        <v>282</v>
      </c>
      <c r="R1850" t="s">
        <v>284</v>
      </c>
      <c r="S1850" t="s">
        <v>152</v>
      </c>
      <c r="T1850" t="s">
        <v>18530</v>
      </c>
      <c r="U1850" t="s">
        <v>60708</v>
      </c>
      <c r="V1850" s="1" t="s">
        <v>22433</v>
      </c>
      <c r="W1850" t="s">
        <v>60709</v>
      </c>
      <c r="X1850" s="1" t="s">
        <v>22433</v>
      </c>
      <c r="Y1850">
        <v>684</v>
      </c>
      <c r="Z1850" t="s">
        <v>20822</v>
      </c>
      <c r="AA1850">
        <v>0</v>
      </c>
      <c r="AB1850" t="s">
        <v>87</v>
      </c>
      <c r="AC1850">
        <v>0</v>
      </c>
      <c r="AD1850">
        <v>0</v>
      </c>
      <c r="AE1850">
        <v>0</v>
      </c>
      <c r="AF1850">
        <v>0</v>
      </c>
      <c r="AG1850">
        <v>0</v>
      </c>
      <c r="AH1850">
        <v>0</v>
      </c>
      <c r="AI1850">
        <v>0</v>
      </c>
      <c r="AJ1850">
        <v>0</v>
      </c>
      <c r="AK1850">
        <v>0</v>
      </c>
      <c r="AL1850">
        <v>1</v>
      </c>
      <c r="AM1850">
        <v>0</v>
      </c>
      <c r="AN1850">
        <v>1</v>
      </c>
      <c r="AO1850">
        <v>0</v>
      </c>
      <c r="AP1850">
        <v>0</v>
      </c>
      <c r="AQ1850">
        <v>0</v>
      </c>
      <c r="AR1850">
        <v>18</v>
      </c>
      <c r="AS1850" t="s">
        <v>16729</v>
      </c>
      <c r="AT1850" t="s">
        <v>80</v>
      </c>
    </row>
    <row r="1851" spans="1:46" x14ac:dyDescent="0.25">
      <c r="A1851" t="s">
        <v>2</v>
      </c>
      <c r="B1851" t="s">
        <v>28303</v>
      </c>
      <c r="C1851" t="s">
        <v>28304</v>
      </c>
      <c r="D1851" t="s">
        <v>35968</v>
      </c>
      <c r="E1851">
        <v>463092</v>
      </c>
      <c r="G1851" t="s">
        <v>299</v>
      </c>
      <c r="H1851" t="s">
        <v>28306</v>
      </c>
      <c r="I1851" t="s">
        <v>28307</v>
      </c>
      <c r="J1851" t="s">
        <v>280</v>
      </c>
      <c r="K1851" t="s">
        <v>17670</v>
      </c>
      <c r="L1851" t="s">
        <v>28308</v>
      </c>
      <c r="M1851" t="s">
        <v>28309</v>
      </c>
      <c r="N1851" t="s">
        <v>28310</v>
      </c>
      <c r="O1851" t="s">
        <v>75</v>
      </c>
      <c r="P1851" t="s">
        <v>28311</v>
      </c>
      <c r="Q1851" t="s">
        <v>282</v>
      </c>
      <c r="R1851" t="s">
        <v>284</v>
      </c>
      <c r="S1851" t="s">
        <v>115</v>
      </c>
      <c r="T1851" t="s">
        <v>18529</v>
      </c>
      <c r="U1851" t="s">
        <v>28312</v>
      </c>
      <c r="V1851" s="1" t="s">
        <v>20208</v>
      </c>
      <c r="W1851" t="s">
        <v>35969</v>
      </c>
      <c r="X1851" s="1" t="s">
        <v>22433</v>
      </c>
      <c r="Y1851">
        <v>684</v>
      </c>
      <c r="Z1851" t="s">
        <v>20822</v>
      </c>
      <c r="AA1851">
        <v>0</v>
      </c>
      <c r="AB1851" t="s">
        <v>87</v>
      </c>
      <c r="AC1851">
        <v>0</v>
      </c>
      <c r="AD1851">
        <v>0</v>
      </c>
      <c r="AE1851">
        <v>0</v>
      </c>
      <c r="AF1851">
        <v>0</v>
      </c>
      <c r="AG1851">
        <v>0</v>
      </c>
      <c r="AH1851">
        <v>0</v>
      </c>
      <c r="AI1851">
        <v>0</v>
      </c>
      <c r="AJ1851">
        <v>0</v>
      </c>
      <c r="AK1851">
        <v>0</v>
      </c>
      <c r="AL1851">
        <v>1</v>
      </c>
      <c r="AM1851">
        <v>0</v>
      </c>
      <c r="AN1851">
        <v>1</v>
      </c>
      <c r="AO1851">
        <v>0</v>
      </c>
      <c r="AP1851">
        <v>0</v>
      </c>
      <c r="AQ1851">
        <v>0</v>
      </c>
      <c r="AR1851">
        <v>18</v>
      </c>
      <c r="AS1851" t="s">
        <v>18556</v>
      </c>
      <c r="AT1851" t="s">
        <v>99</v>
      </c>
    </row>
    <row r="1852" spans="1:46" x14ac:dyDescent="0.25">
      <c r="A1852" t="s">
        <v>2</v>
      </c>
      <c r="B1852" t="s">
        <v>38384</v>
      </c>
      <c r="C1852" t="s">
        <v>38385</v>
      </c>
      <c r="D1852" t="s">
        <v>38386</v>
      </c>
      <c r="E1852">
        <v>415320</v>
      </c>
      <c r="G1852" t="s">
        <v>295</v>
      </c>
      <c r="H1852" t="s">
        <v>38387</v>
      </c>
      <c r="I1852" t="s">
        <v>38388</v>
      </c>
      <c r="J1852" t="s">
        <v>280</v>
      </c>
      <c r="K1852" t="s">
        <v>17566</v>
      </c>
      <c r="L1852" t="s">
        <v>38389</v>
      </c>
      <c r="M1852" t="s">
        <v>38390</v>
      </c>
      <c r="N1852" t="s">
        <v>285</v>
      </c>
      <c r="O1852" t="s">
        <v>75</v>
      </c>
      <c r="P1852" t="s">
        <v>38391</v>
      </c>
      <c r="Q1852" t="s">
        <v>282</v>
      </c>
      <c r="R1852" t="s">
        <v>284</v>
      </c>
      <c r="S1852" t="s">
        <v>115</v>
      </c>
      <c r="T1852" t="s">
        <v>18824</v>
      </c>
      <c r="U1852" t="s">
        <v>38392</v>
      </c>
      <c r="V1852" s="1" t="s">
        <v>18865</v>
      </c>
      <c r="W1852" t="s">
        <v>38393</v>
      </c>
      <c r="X1852" s="1" t="s">
        <v>22433</v>
      </c>
      <c r="Y1852">
        <v>684</v>
      </c>
      <c r="Z1852" t="s">
        <v>20822</v>
      </c>
      <c r="AA1852">
        <v>0</v>
      </c>
      <c r="AB1852" t="s">
        <v>87</v>
      </c>
      <c r="AC1852">
        <v>0</v>
      </c>
      <c r="AD1852">
        <v>0</v>
      </c>
      <c r="AE1852">
        <v>0</v>
      </c>
      <c r="AF1852">
        <v>0</v>
      </c>
      <c r="AG1852">
        <v>0</v>
      </c>
      <c r="AH1852">
        <v>0</v>
      </c>
      <c r="AI1852">
        <v>0</v>
      </c>
      <c r="AJ1852">
        <v>0</v>
      </c>
      <c r="AK1852">
        <v>0</v>
      </c>
      <c r="AL1852">
        <v>1</v>
      </c>
      <c r="AM1852">
        <v>0</v>
      </c>
      <c r="AN1852">
        <v>1</v>
      </c>
      <c r="AO1852">
        <v>0</v>
      </c>
      <c r="AP1852">
        <v>0</v>
      </c>
      <c r="AQ1852">
        <v>0</v>
      </c>
      <c r="AR1852">
        <v>18</v>
      </c>
      <c r="AS1852" t="s">
        <v>16729</v>
      </c>
      <c r="AT1852" t="s">
        <v>80</v>
      </c>
    </row>
    <row r="1853" spans="1:46" x14ac:dyDescent="0.25">
      <c r="A1853" t="s">
        <v>2</v>
      </c>
      <c r="B1853" t="s">
        <v>39231</v>
      </c>
      <c r="C1853" t="s">
        <v>39232</v>
      </c>
      <c r="D1853" t="s">
        <v>39233</v>
      </c>
      <c r="E1853">
        <v>465035</v>
      </c>
      <c r="G1853" t="s">
        <v>296</v>
      </c>
      <c r="H1853" t="s">
        <v>39234</v>
      </c>
      <c r="I1853" t="s">
        <v>39235</v>
      </c>
      <c r="J1853" t="s">
        <v>280</v>
      </c>
      <c r="K1853" t="s">
        <v>18642</v>
      </c>
      <c r="L1853" t="s">
        <v>39236</v>
      </c>
      <c r="M1853" t="s">
        <v>287</v>
      </c>
      <c r="N1853" t="s">
        <v>39237</v>
      </c>
      <c r="O1853" t="s">
        <v>75</v>
      </c>
      <c r="P1853" t="s">
        <v>39238</v>
      </c>
      <c r="Q1853" t="s">
        <v>282</v>
      </c>
      <c r="R1853" t="s">
        <v>284</v>
      </c>
      <c r="S1853" t="s">
        <v>115</v>
      </c>
      <c r="T1853" t="s">
        <v>18676</v>
      </c>
      <c r="U1853" t="s">
        <v>29860</v>
      </c>
      <c r="V1853" s="1" t="s">
        <v>20208</v>
      </c>
      <c r="W1853" t="s">
        <v>39239</v>
      </c>
      <c r="X1853" s="1" t="s">
        <v>22433</v>
      </c>
      <c r="Y1853">
        <v>684</v>
      </c>
      <c r="Z1853" t="s">
        <v>20822</v>
      </c>
      <c r="AA1853">
        <v>0</v>
      </c>
      <c r="AB1853" t="s">
        <v>87</v>
      </c>
      <c r="AC1853">
        <v>0</v>
      </c>
      <c r="AD1853">
        <v>0</v>
      </c>
      <c r="AE1853">
        <v>0</v>
      </c>
      <c r="AF1853">
        <v>0</v>
      </c>
      <c r="AG1853">
        <v>0</v>
      </c>
      <c r="AH1853">
        <v>0</v>
      </c>
      <c r="AI1853">
        <v>0</v>
      </c>
      <c r="AJ1853">
        <v>0</v>
      </c>
      <c r="AK1853">
        <v>0</v>
      </c>
      <c r="AL1853">
        <v>1</v>
      </c>
      <c r="AM1853">
        <v>0</v>
      </c>
      <c r="AN1853">
        <v>1</v>
      </c>
      <c r="AO1853">
        <v>0</v>
      </c>
      <c r="AP1853">
        <v>0</v>
      </c>
      <c r="AQ1853">
        <v>0</v>
      </c>
      <c r="AR1853">
        <v>18</v>
      </c>
      <c r="AS1853" t="s">
        <v>16729</v>
      </c>
      <c r="AT1853" t="s">
        <v>80</v>
      </c>
    </row>
    <row r="1854" spans="1:46" x14ac:dyDescent="0.25">
      <c r="A1854" t="s">
        <v>2</v>
      </c>
      <c r="B1854" t="s">
        <v>32384</v>
      </c>
      <c r="C1854" t="s">
        <v>32385</v>
      </c>
      <c r="D1854" t="s">
        <v>32386</v>
      </c>
      <c r="E1854">
        <v>468257</v>
      </c>
      <c r="G1854" t="s">
        <v>298</v>
      </c>
      <c r="H1854" t="s">
        <v>32387</v>
      </c>
      <c r="I1854" t="s">
        <v>32388</v>
      </c>
      <c r="J1854" t="s">
        <v>280</v>
      </c>
      <c r="K1854" t="s">
        <v>17670</v>
      </c>
      <c r="L1854" t="s">
        <v>32389</v>
      </c>
      <c r="M1854" t="s">
        <v>32390</v>
      </c>
      <c r="N1854" t="s">
        <v>32391</v>
      </c>
      <c r="O1854" t="s">
        <v>75</v>
      </c>
      <c r="P1854" t="s">
        <v>32392</v>
      </c>
      <c r="Q1854" t="s">
        <v>282</v>
      </c>
      <c r="R1854" t="s">
        <v>284</v>
      </c>
      <c r="S1854" t="s">
        <v>115</v>
      </c>
      <c r="T1854" t="s">
        <v>18529</v>
      </c>
      <c r="U1854" t="s">
        <v>32393</v>
      </c>
      <c r="V1854" s="1" t="s">
        <v>22433</v>
      </c>
      <c r="W1854" t="s">
        <v>32394</v>
      </c>
      <c r="X1854" s="1" t="s">
        <v>22433</v>
      </c>
      <c r="Y1854">
        <v>684</v>
      </c>
      <c r="Z1854" t="s">
        <v>20822</v>
      </c>
      <c r="AA1854">
        <v>0</v>
      </c>
      <c r="AB1854" t="s">
        <v>87</v>
      </c>
      <c r="AC1854">
        <v>0</v>
      </c>
      <c r="AD1854">
        <v>0</v>
      </c>
      <c r="AE1854">
        <v>0</v>
      </c>
      <c r="AF1854">
        <v>0</v>
      </c>
      <c r="AG1854">
        <v>0</v>
      </c>
      <c r="AH1854">
        <v>0</v>
      </c>
      <c r="AI1854">
        <v>0</v>
      </c>
      <c r="AJ1854">
        <v>0</v>
      </c>
      <c r="AK1854">
        <v>0</v>
      </c>
      <c r="AL1854">
        <v>1</v>
      </c>
      <c r="AM1854">
        <v>0</v>
      </c>
      <c r="AN1854">
        <v>1</v>
      </c>
      <c r="AO1854">
        <v>0</v>
      </c>
      <c r="AP1854">
        <v>0</v>
      </c>
      <c r="AQ1854">
        <v>0</v>
      </c>
      <c r="AR1854">
        <v>18</v>
      </c>
      <c r="AS1854" t="s">
        <v>16729</v>
      </c>
      <c r="AT1854" t="s">
        <v>80</v>
      </c>
    </row>
    <row r="1855" spans="1:46" x14ac:dyDescent="0.25">
      <c r="A1855" t="s">
        <v>16787</v>
      </c>
      <c r="B1855" t="s">
        <v>39798</v>
      </c>
      <c r="C1855" t="s">
        <v>39799</v>
      </c>
      <c r="D1855" t="s">
        <v>39800</v>
      </c>
      <c r="E1855">
        <v>455371</v>
      </c>
      <c r="G1855" t="s">
        <v>291</v>
      </c>
      <c r="H1855" t="s">
        <v>39801</v>
      </c>
      <c r="I1855" t="s">
        <v>39802</v>
      </c>
      <c r="J1855" t="s">
        <v>280</v>
      </c>
      <c r="K1855" t="s">
        <v>18622</v>
      </c>
      <c r="L1855" t="s">
        <v>39803</v>
      </c>
      <c r="M1855" t="s">
        <v>39804</v>
      </c>
      <c r="N1855" t="s">
        <v>281</v>
      </c>
      <c r="O1855" t="s">
        <v>155</v>
      </c>
      <c r="P1855" t="s">
        <v>39805</v>
      </c>
      <c r="Q1855" t="s">
        <v>282</v>
      </c>
      <c r="R1855" t="s">
        <v>246</v>
      </c>
      <c r="S1855" t="s">
        <v>18014</v>
      </c>
      <c r="T1855" t="s">
        <v>18834</v>
      </c>
      <c r="U1855" t="s">
        <v>20973</v>
      </c>
      <c r="V1855" s="1" t="s">
        <v>19945</v>
      </c>
      <c r="W1855" t="s">
        <v>39806</v>
      </c>
      <c r="X1855" s="1" t="s">
        <v>22433</v>
      </c>
      <c r="Y1855">
        <v>1889</v>
      </c>
      <c r="Z1855" t="s">
        <v>19303</v>
      </c>
      <c r="AA1855">
        <v>0</v>
      </c>
      <c r="AB1855" t="s">
        <v>87</v>
      </c>
      <c r="AC1855">
        <v>1</v>
      </c>
      <c r="AD1855">
        <v>0</v>
      </c>
      <c r="AE1855">
        <v>1</v>
      </c>
      <c r="AF1855">
        <v>0</v>
      </c>
      <c r="AG1855">
        <v>0</v>
      </c>
      <c r="AH1855">
        <v>0</v>
      </c>
      <c r="AI1855">
        <v>0</v>
      </c>
      <c r="AJ1855">
        <v>0</v>
      </c>
      <c r="AK1855">
        <v>0</v>
      </c>
      <c r="AL1855">
        <v>0</v>
      </c>
      <c r="AM1855">
        <v>0</v>
      </c>
      <c r="AN1855">
        <v>0</v>
      </c>
      <c r="AO1855">
        <v>0</v>
      </c>
      <c r="AP1855">
        <v>0</v>
      </c>
      <c r="AQ1855">
        <v>0</v>
      </c>
      <c r="AR1855">
        <v>18</v>
      </c>
      <c r="AS1855" t="s">
        <v>16734</v>
      </c>
      <c r="AT1855" t="s">
        <v>92</v>
      </c>
    </row>
    <row r="1856" spans="1:46" x14ac:dyDescent="0.25">
      <c r="A1856" t="s">
        <v>16787</v>
      </c>
      <c r="B1856" t="s">
        <v>35984</v>
      </c>
      <c r="C1856" t="s">
        <v>35985</v>
      </c>
      <c r="D1856" t="s">
        <v>35986</v>
      </c>
      <c r="E1856">
        <v>453673</v>
      </c>
      <c r="G1856" t="s">
        <v>295</v>
      </c>
      <c r="H1856" t="s">
        <v>35987</v>
      </c>
      <c r="I1856" t="s">
        <v>35988</v>
      </c>
      <c r="J1856" t="s">
        <v>280</v>
      </c>
      <c r="K1856" t="s">
        <v>18622</v>
      </c>
      <c r="L1856" t="s">
        <v>35989</v>
      </c>
      <c r="M1856" t="s">
        <v>35990</v>
      </c>
      <c r="N1856" t="s">
        <v>285</v>
      </c>
      <c r="O1856" t="s">
        <v>155</v>
      </c>
      <c r="P1856" t="s">
        <v>35991</v>
      </c>
      <c r="Q1856" t="s">
        <v>282</v>
      </c>
      <c r="R1856" t="s">
        <v>284</v>
      </c>
      <c r="S1856" t="s">
        <v>18014</v>
      </c>
      <c r="T1856" t="s">
        <v>18834</v>
      </c>
      <c r="U1856" t="s">
        <v>20973</v>
      </c>
      <c r="V1856" s="1" t="s">
        <v>19945</v>
      </c>
      <c r="W1856" t="s">
        <v>35992</v>
      </c>
      <c r="X1856" s="1" t="s">
        <v>22433</v>
      </c>
      <c r="Y1856">
        <v>1889</v>
      </c>
      <c r="Z1856" t="s">
        <v>19303</v>
      </c>
      <c r="AA1856">
        <v>0</v>
      </c>
      <c r="AB1856" t="s">
        <v>87</v>
      </c>
      <c r="AC1856">
        <v>0</v>
      </c>
      <c r="AD1856">
        <v>0</v>
      </c>
      <c r="AE1856">
        <v>0</v>
      </c>
      <c r="AF1856">
        <v>0</v>
      </c>
      <c r="AG1856">
        <v>0</v>
      </c>
      <c r="AH1856">
        <v>0</v>
      </c>
      <c r="AI1856">
        <v>0</v>
      </c>
      <c r="AJ1856">
        <v>0</v>
      </c>
      <c r="AK1856">
        <v>0</v>
      </c>
      <c r="AL1856">
        <v>1</v>
      </c>
      <c r="AM1856">
        <v>0</v>
      </c>
      <c r="AN1856">
        <v>1</v>
      </c>
      <c r="AO1856">
        <v>0</v>
      </c>
      <c r="AP1856">
        <v>0</v>
      </c>
      <c r="AQ1856">
        <v>0</v>
      </c>
      <c r="AR1856">
        <v>18</v>
      </c>
      <c r="AS1856" t="s">
        <v>16729</v>
      </c>
      <c r="AT1856" t="s">
        <v>80</v>
      </c>
    </row>
    <row r="1857" spans="1:46" x14ac:dyDescent="0.25">
      <c r="A1857" t="s">
        <v>16787</v>
      </c>
      <c r="B1857" t="s">
        <v>60710</v>
      </c>
      <c r="C1857" t="s">
        <v>60711</v>
      </c>
      <c r="D1857" t="s">
        <v>60712</v>
      </c>
      <c r="E1857">
        <v>468866</v>
      </c>
      <c r="G1857" t="s">
        <v>296</v>
      </c>
      <c r="H1857" t="s">
        <v>60713</v>
      </c>
      <c r="I1857" t="s">
        <v>60714</v>
      </c>
      <c r="J1857" t="s">
        <v>280</v>
      </c>
      <c r="K1857" t="s">
        <v>60715</v>
      </c>
      <c r="L1857" t="s">
        <v>60716</v>
      </c>
      <c r="M1857" t="s">
        <v>60717</v>
      </c>
      <c r="N1857" t="s">
        <v>285</v>
      </c>
      <c r="O1857" t="s">
        <v>155</v>
      </c>
      <c r="P1857" t="s">
        <v>60718</v>
      </c>
      <c r="Q1857" t="s">
        <v>282</v>
      </c>
      <c r="R1857" t="s">
        <v>284</v>
      </c>
      <c r="S1857" t="s">
        <v>18014</v>
      </c>
      <c r="T1857" t="s">
        <v>18834</v>
      </c>
      <c r="U1857" t="s">
        <v>60719</v>
      </c>
      <c r="V1857" s="1" t="s">
        <v>22433</v>
      </c>
      <c r="W1857" t="s">
        <v>60720</v>
      </c>
      <c r="X1857" s="1" t="s">
        <v>22433</v>
      </c>
      <c r="Y1857">
        <v>1889</v>
      </c>
      <c r="Z1857" t="s">
        <v>19303</v>
      </c>
      <c r="AA1857">
        <v>0</v>
      </c>
      <c r="AB1857" t="s">
        <v>87</v>
      </c>
      <c r="AC1857">
        <v>0</v>
      </c>
      <c r="AD1857">
        <v>0</v>
      </c>
      <c r="AE1857">
        <v>0</v>
      </c>
      <c r="AF1857">
        <v>0</v>
      </c>
      <c r="AG1857">
        <v>0</v>
      </c>
      <c r="AH1857">
        <v>0</v>
      </c>
      <c r="AI1857">
        <v>0</v>
      </c>
      <c r="AJ1857">
        <v>0</v>
      </c>
      <c r="AK1857">
        <v>0</v>
      </c>
      <c r="AL1857">
        <v>1</v>
      </c>
      <c r="AM1857">
        <v>0</v>
      </c>
      <c r="AN1857">
        <v>1</v>
      </c>
      <c r="AO1857">
        <v>0</v>
      </c>
      <c r="AP1857">
        <v>0</v>
      </c>
      <c r="AQ1857">
        <v>0</v>
      </c>
      <c r="AR1857">
        <v>18</v>
      </c>
      <c r="AS1857" t="s">
        <v>16729</v>
      </c>
      <c r="AT1857" t="s">
        <v>80</v>
      </c>
    </row>
    <row r="1858" spans="1:46" x14ac:dyDescent="0.25">
      <c r="A1858" t="s">
        <v>2</v>
      </c>
      <c r="B1858" t="s">
        <v>60721</v>
      </c>
      <c r="C1858" t="s">
        <v>60722</v>
      </c>
      <c r="D1858" t="s">
        <v>60723</v>
      </c>
      <c r="E1858">
        <v>468916</v>
      </c>
      <c r="G1858" t="s">
        <v>293</v>
      </c>
      <c r="H1858" t="s">
        <v>60724</v>
      </c>
      <c r="I1858" t="s">
        <v>60725</v>
      </c>
      <c r="J1858" t="s">
        <v>280</v>
      </c>
      <c r="K1858" t="s">
        <v>17269</v>
      </c>
      <c r="L1858" t="s">
        <v>60726</v>
      </c>
      <c r="M1858" t="s">
        <v>60727</v>
      </c>
      <c r="N1858" t="s">
        <v>285</v>
      </c>
      <c r="O1858" t="s">
        <v>75</v>
      </c>
      <c r="P1858" t="s">
        <v>60728</v>
      </c>
      <c r="Q1858" t="s">
        <v>282</v>
      </c>
      <c r="R1858" t="s">
        <v>284</v>
      </c>
      <c r="S1858" t="s">
        <v>99</v>
      </c>
      <c r="T1858" t="s">
        <v>288</v>
      </c>
      <c r="U1858" t="s">
        <v>60729</v>
      </c>
      <c r="V1858" s="1" t="s">
        <v>22433</v>
      </c>
      <c r="W1858" t="s">
        <v>60730</v>
      </c>
      <c r="X1858" s="1" t="s">
        <v>22433</v>
      </c>
      <c r="Y1858">
        <v>1797</v>
      </c>
      <c r="Z1858" t="s">
        <v>36004</v>
      </c>
      <c r="AA1858">
        <v>0</v>
      </c>
      <c r="AB1858" t="s">
        <v>87</v>
      </c>
      <c r="AC1858">
        <v>0</v>
      </c>
      <c r="AD1858">
        <v>0</v>
      </c>
      <c r="AE1858">
        <v>0</v>
      </c>
      <c r="AF1858">
        <v>0</v>
      </c>
      <c r="AG1858">
        <v>0</v>
      </c>
      <c r="AH1858">
        <v>0</v>
      </c>
      <c r="AI1858">
        <v>0</v>
      </c>
      <c r="AJ1858">
        <v>0</v>
      </c>
      <c r="AK1858">
        <v>0</v>
      </c>
      <c r="AL1858">
        <v>1</v>
      </c>
      <c r="AM1858">
        <v>0</v>
      </c>
      <c r="AN1858">
        <v>1</v>
      </c>
      <c r="AO1858">
        <v>0</v>
      </c>
      <c r="AP1858">
        <v>0</v>
      </c>
      <c r="AQ1858">
        <v>0</v>
      </c>
      <c r="AR1858">
        <v>18</v>
      </c>
      <c r="AS1858" t="s">
        <v>16732</v>
      </c>
      <c r="AT1858" t="s">
        <v>80</v>
      </c>
    </row>
    <row r="1859" spans="1:46" x14ac:dyDescent="0.25">
      <c r="A1859" t="s">
        <v>2</v>
      </c>
      <c r="B1859" t="s">
        <v>35993</v>
      </c>
      <c r="C1859" t="s">
        <v>35994</v>
      </c>
      <c r="D1859" t="s">
        <v>35995</v>
      </c>
      <c r="E1859">
        <v>464077</v>
      </c>
      <c r="G1859" t="s">
        <v>295</v>
      </c>
      <c r="H1859" t="s">
        <v>35996</v>
      </c>
      <c r="I1859" t="s">
        <v>35997</v>
      </c>
      <c r="J1859" t="s">
        <v>35998</v>
      </c>
      <c r="K1859" t="s">
        <v>183</v>
      </c>
      <c r="L1859" t="s">
        <v>35999</v>
      </c>
      <c r="M1859" t="s">
        <v>36000</v>
      </c>
      <c r="N1859" t="s">
        <v>281</v>
      </c>
      <c r="O1859" t="s">
        <v>75</v>
      </c>
      <c r="P1859" t="s">
        <v>36001</v>
      </c>
      <c r="Q1859" t="s">
        <v>282</v>
      </c>
      <c r="R1859" t="s">
        <v>83</v>
      </c>
      <c r="S1859" t="s">
        <v>99</v>
      </c>
      <c r="T1859" t="s">
        <v>18711</v>
      </c>
      <c r="U1859" t="s">
        <v>36002</v>
      </c>
      <c r="V1859" s="1" t="s">
        <v>20208</v>
      </c>
      <c r="W1859" t="s">
        <v>36003</v>
      </c>
      <c r="X1859" s="1" t="s">
        <v>22433</v>
      </c>
      <c r="Y1859">
        <v>1797</v>
      </c>
      <c r="Z1859" t="s">
        <v>36004</v>
      </c>
      <c r="AA1859">
        <v>0</v>
      </c>
      <c r="AB1859" t="s">
        <v>87</v>
      </c>
      <c r="AC1859">
        <v>0</v>
      </c>
      <c r="AD1859">
        <v>0</v>
      </c>
      <c r="AE1859">
        <v>0</v>
      </c>
      <c r="AF1859">
        <v>0</v>
      </c>
      <c r="AG1859">
        <v>0</v>
      </c>
      <c r="AH1859">
        <v>0</v>
      </c>
      <c r="AI1859">
        <v>0</v>
      </c>
      <c r="AJ1859">
        <v>0</v>
      </c>
      <c r="AK1859">
        <v>0</v>
      </c>
      <c r="AL1859">
        <v>1</v>
      </c>
      <c r="AM1859">
        <v>0</v>
      </c>
      <c r="AN1859">
        <v>1</v>
      </c>
      <c r="AO1859">
        <v>0</v>
      </c>
      <c r="AP1859">
        <v>0</v>
      </c>
      <c r="AQ1859">
        <v>0</v>
      </c>
      <c r="AR1859">
        <v>20</v>
      </c>
      <c r="AS1859" t="s">
        <v>18525</v>
      </c>
      <c r="AT1859" t="s">
        <v>88</v>
      </c>
    </row>
    <row r="1860" spans="1:46" x14ac:dyDescent="0.25">
      <c r="A1860" t="s">
        <v>2</v>
      </c>
      <c r="B1860" t="s">
        <v>60731</v>
      </c>
      <c r="C1860" t="s">
        <v>60732</v>
      </c>
      <c r="D1860" t="s">
        <v>60733</v>
      </c>
      <c r="E1860">
        <v>468973</v>
      </c>
      <c r="G1860" t="s">
        <v>291</v>
      </c>
      <c r="H1860" t="s">
        <v>60734</v>
      </c>
      <c r="I1860" t="s">
        <v>60735</v>
      </c>
      <c r="J1860" t="s">
        <v>49855</v>
      </c>
      <c r="K1860" t="s">
        <v>198</v>
      </c>
      <c r="L1860" t="s">
        <v>60736</v>
      </c>
      <c r="M1860" t="s">
        <v>60737</v>
      </c>
      <c r="N1860" t="s">
        <v>60738</v>
      </c>
      <c r="O1860" t="s">
        <v>75</v>
      </c>
      <c r="P1860" t="s">
        <v>60739</v>
      </c>
      <c r="Q1860" t="s">
        <v>282</v>
      </c>
      <c r="R1860" t="s">
        <v>246</v>
      </c>
      <c r="S1860" t="s">
        <v>88</v>
      </c>
      <c r="T1860" t="s">
        <v>18530</v>
      </c>
      <c r="U1860" t="s">
        <v>60740</v>
      </c>
      <c r="V1860" s="1" t="s">
        <v>22433</v>
      </c>
      <c r="W1860" t="s">
        <v>60741</v>
      </c>
      <c r="X1860" s="1" t="s">
        <v>22433</v>
      </c>
      <c r="Y1860">
        <v>1755</v>
      </c>
      <c r="Z1860" t="s">
        <v>36015</v>
      </c>
      <c r="AA1860">
        <v>0</v>
      </c>
      <c r="AB1860" t="s">
        <v>87</v>
      </c>
      <c r="AC1860">
        <v>1</v>
      </c>
      <c r="AD1860">
        <v>0</v>
      </c>
      <c r="AE1860">
        <v>1</v>
      </c>
      <c r="AF1860">
        <v>0</v>
      </c>
      <c r="AG1860">
        <v>0</v>
      </c>
      <c r="AH1860">
        <v>0</v>
      </c>
      <c r="AI1860">
        <v>0</v>
      </c>
      <c r="AJ1860">
        <v>0</v>
      </c>
      <c r="AK1860">
        <v>0</v>
      </c>
      <c r="AL1860">
        <v>0</v>
      </c>
      <c r="AM1860">
        <v>0</v>
      </c>
      <c r="AN1860">
        <v>0</v>
      </c>
      <c r="AO1860">
        <v>0</v>
      </c>
      <c r="AP1860">
        <v>0</v>
      </c>
      <c r="AQ1860">
        <v>0</v>
      </c>
      <c r="AR1860">
        <v>18</v>
      </c>
      <c r="AS1860" t="s">
        <v>16734</v>
      </c>
      <c r="AT1860" t="s">
        <v>92</v>
      </c>
    </row>
    <row r="1861" spans="1:46" x14ac:dyDescent="0.25">
      <c r="A1861" t="s">
        <v>2</v>
      </c>
      <c r="B1861" t="s">
        <v>60742</v>
      </c>
      <c r="C1861" t="s">
        <v>60743</v>
      </c>
      <c r="D1861" t="s">
        <v>60744</v>
      </c>
      <c r="E1861">
        <v>469503</v>
      </c>
      <c r="G1861" t="s">
        <v>293</v>
      </c>
      <c r="H1861" t="s">
        <v>60745</v>
      </c>
      <c r="I1861" t="s">
        <v>60746</v>
      </c>
      <c r="J1861" t="s">
        <v>280</v>
      </c>
      <c r="K1861" t="s">
        <v>22490</v>
      </c>
      <c r="L1861" t="s">
        <v>60747</v>
      </c>
      <c r="M1861" t="s">
        <v>60748</v>
      </c>
      <c r="N1861" t="s">
        <v>281</v>
      </c>
      <c r="O1861" t="s">
        <v>75</v>
      </c>
      <c r="P1861" t="s">
        <v>60749</v>
      </c>
      <c r="Q1861" t="s">
        <v>282</v>
      </c>
      <c r="R1861" t="s">
        <v>284</v>
      </c>
      <c r="S1861" t="s">
        <v>88</v>
      </c>
      <c r="T1861" t="s">
        <v>18530</v>
      </c>
      <c r="U1861" t="s">
        <v>22494</v>
      </c>
      <c r="V1861" s="1" t="s">
        <v>22433</v>
      </c>
      <c r="W1861" t="s">
        <v>60750</v>
      </c>
      <c r="X1861" s="1" t="s">
        <v>22433</v>
      </c>
      <c r="Y1861">
        <v>1755</v>
      </c>
      <c r="Z1861" t="s">
        <v>36015</v>
      </c>
      <c r="AA1861">
        <v>0</v>
      </c>
      <c r="AB1861" t="s">
        <v>87</v>
      </c>
      <c r="AC1861">
        <v>0</v>
      </c>
      <c r="AD1861">
        <v>0</v>
      </c>
      <c r="AE1861">
        <v>0</v>
      </c>
      <c r="AF1861">
        <v>0</v>
      </c>
      <c r="AG1861">
        <v>0</v>
      </c>
      <c r="AH1861">
        <v>0</v>
      </c>
      <c r="AI1861">
        <v>0</v>
      </c>
      <c r="AJ1861">
        <v>0</v>
      </c>
      <c r="AK1861">
        <v>0</v>
      </c>
      <c r="AL1861">
        <v>1</v>
      </c>
      <c r="AM1861">
        <v>0</v>
      </c>
      <c r="AN1861">
        <v>1</v>
      </c>
      <c r="AO1861">
        <v>0</v>
      </c>
      <c r="AP1861">
        <v>0</v>
      </c>
      <c r="AQ1861">
        <v>0</v>
      </c>
      <c r="AR1861">
        <v>18</v>
      </c>
      <c r="AS1861" t="s">
        <v>16729</v>
      </c>
      <c r="AT1861" t="s">
        <v>80</v>
      </c>
    </row>
    <row r="1862" spans="1:46" x14ac:dyDescent="0.25">
      <c r="A1862" t="s">
        <v>2</v>
      </c>
      <c r="B1862" t="s">
        <v>36005</v>
      </c>
      <c r="C1862" t="s">
        <v>36006</v>
      </c>
      <c r="D1862" t="s">
        <v>36007</v>
      </c>
      <c r="E1862">
        <v>464612</v>
      </c>
      <c r="G1862" t="s">
        <v>295</v>
      </c>
      <c r="H1862" t="s">
        <v>36008</v>
      </c>
      <c r="I1862" t="s">
        <v>36009</v>
      </c>
      <c r="J1862" t="s">
        <v>280</v>
      </c>
      <c r="K1862" t="s">
        <v>18868</v>
      </c>
      <c r="L1862" t="s">
        <v>36010</v>
      </c>
      <c r="M1862" t="s">
        <v>36011</v>
      </c>
      <c r="N1862" t="s">
        <v>285</v>
      </c>
      <c r="O1862" t="s">
        <v>75</v>
      </c>
      <c r="P1862" t="s">
        <v>36012</v>
      </c>
      <c r="Q1862" t="s">
        <v>282</v>
      </c>
      <c r="R1862" t="s">
        <v>17068</v>
      </c>
      <c r="S1862" t="s">
        <v>88</v>
      </c>
      <c r="T1862" t="s">
        <v>18737</v>
      </c>
      <c r="U1862" t="s">
        <v>36013</v>
      </c>
      <c r="V1862" s="1" t="s">
        <v>20208</v>
      </c>
      <c r="W1862" t="s">
        <v>36014</v>
      </c>
      <c r="X1862" s="1" t="s">
        <v>22433</v>
      </c>
      <c r="Y1862">
        <v>1755</v>
      </c>
      <c r="Z1862" t="s">
        <v>36015</v>
      </c>
      <c r="AA1862">
        <v>0</v>
      </c>
      <c r="AB1862" t="s">
        <v>87</v>
      </c>
      <c r="AC1862">
        <v>0</v>
      </c>
      <c r="AD1862">
        <v>0</v>
      </c>
      <c r="AE1862">
        <v>0</v>
      </c>
      <c r="AF1862">
        <v>0</v>
      </c>
      <c r="AG1862">
        <v>0</v>
      </c>
      <c r="AH1862">
        <v>0</v>
      </c>
      <c r="AI1862">
        <v>0</v>
      </c>
      <c r="AJ1862">
        <v>0</v>
      </c>
      <c r="AK1862">
        <v>0</v>
      </c>
      <c r="AL1862">
        <v>1</v>
      </c>
      <c r="AM1862">
        <v>0</v>
      </c>
      <c r="AN1862">
        <v>1</v>
      </c>
      <c r="AO1862">
        <v>0</v>
      </c>
      <c r="AP1862">
        <v>0</v>
      </c>
      <c r="AQ1862">
        <v>0</v>
      </c>
      <c r="AR1862">
        <v>18</v>
      </c>
      <c r="AS1862" t="s">
        <v>16729</v>
      </c>
      <c r="AT1862" t="s">
        <v>80</v>
      </c>
    </row>
    <row r="1863" spans="1:46" x14ac:dyDescent="0.25">
      <c r="A1863" t="s">
        <v>2</v>
      </c>
      <c r="B1863" t="s">
        <v>60751</v>
      </c>
      <c r="C1863" t="s">
        <v>60752</v>
      </c>
      <c r="D1863" t="s">
        <v>60753</v>
      </c>
      <c r="E1863">
        <v>471208</v>
      </c>
      <c r="G1863" t="s">
        <v>296</v>
      </c>
      <c r="H1863" t="s">
        <v>60754</v>
      </c>
      <c r="I1863" t="s">
        <v>60755</v>
      </c>
      <c r="J1863" t="s">
        <v>280</v>
      </c>
      <c r="K1863" t="s">
        <v>191</v>
      </c>
      <c r="L1863" t="s">
        <v>60756</v>
      </c>
      <c r="M1863" t="s">
        <v>60757</v>
      </c>
      <c r="N1863" t="s">
        <v>285</v>
      </c>
      <c r="O1863" t="s">
        <v>75</v>
      </c>
      <c r="P1863" t="s">
        <v>60758</v>
      </c>
      <c r="Q1863" t="s">
        <v>282</v>
      </c>
      <c r="R1863" t="s">
        <v>284</v>
      </c>
      <c r="S1863" t="s">
        <v>18535</v>
      </c>
      <c r="T1863" t="s">
        <v>18709</v>
      </c>
      <c r="U1863" t="s">
        <v>60759</v>
      </c>
      <c r="V1863" s="1" t="s">
        <v>22433</v>
      </c>
      <c r="W1863" t="s">
        <v>60760</v>
      </c>
      <c r="X1863" s="1" t="s">
        <v>22433</v>
      </c>
      <c r="Y1863">
        <v>1721</v>
      </c>
      <c r="Z1863" t="s">
        <v>18895</v>
      </c>
      <c r="AA1863">
        <v>1</v>
      </c>
      <c r="AB1863" t="s">
        <v>18007</v>
      </c>
      <c r="AC1863">
        <v>1</v>
      </c>
      <c r="AD1863">
        <v>1</v>
      </c>
      <c r="AE1863">
        <v>0</v>
      </c>
      <c r="AF1863">
        <v>0</v>
      </c>
      <c r="AG1863">
        <v>0</v>
      </c>
      <c r="AH1863">
        <v>0</v>
      </c>
      <c r="AI1863">
        <v>0</v>
      </c>
      <c r="AJ1863">
        <v>0</v>
      </c>
      <c r="AK1863">
        <v>0</v>
      </c>
      <c r="AL1863">
        <v>0</v>
      </c>
      <c r="AM1863">
        <v>0</v>
      </c>
      <c r="AN1863">
        <v>0</v>
      </c>
      <c r="AO1863">
        <v>0</v>
      </c>
      <c r="AP1863">
        <v>0</v>
      </c>
      <c r="AQ1863">
        <v>0</v>
      </c>
      <c r="AR1863">
        <v>18</v>
      </c>
      <c r="AS1863" t="s">
        <v>16734</v>
      </c>
      <c r="AT1863" t="s">
        <v>92</v>
      </c>
    </row>
    <row r="1864" spans="1:46" x14ac:dyDescent="0.25">
      <c r="A1864" t="s">
        <v>2</v>
      </c>
      <c r="B1864" t="s">
        <v>36016</v>
      </c>
      <c r="C1864" t="s">
        <v>36017</v>
      </c>
      <c r="D1864" t="s">
        <v>36018</v>
      </c>
      <c r="E1864">
        <v>463555</v>
      </c>
      <c r="G1864" t="s">
        <v>298</v>
      </c>
      <c r="H1864" t="s">
        <v>36019</v>
      </c>
      <c r="I1864" t="s">
        <v>36020</v>
      </c>
      <c r="J1864" t="s">
        <v>280</v>
      </c>
      <c r="K1864" t="s">
        <v>191</v>
      </c>
      <c r="L1864" t="s">
        <v>36021</v>
      </c>
      <c r="M1864" t="s">
        <v>36022</v>
      </c>
      <c r="N1864" t="s">
        <v>36023</v>
      </c>
      <c r="O1864" t="s">
        <v>75</v>
      </c>
      <c r="P1864" t="s">
        <v>36024</v>
      </c>
      <c r="Q1864" t="s">
        <v>282</v>
      </c>
      <c r="R1864" t="s">
        <v>284</v>
      </c>
      <c r="S1864" t="s">
        <v>18667</v>
      </c>
      <c r="T1864" t="s">
        <v>18709</v>
      </c>
      <c r="U1864" t="s">
        <v>36025</v>
      </c>
      <c r="V1864" s="1" t="s">
        <v>20208</v>
      </c>
      <c r="W1864" t="s">
        <v>36026</v>
      </c>
      <c r="X1864" s="1" t="s">
        <v>22433</v>
      </c>
      <c r="Y1864">
        <v>1721</v>
      </c>
      <c r="Z1864" t="s">
        <v>18895</v>
      </c>
      <c r="AA1864">
        <v>1</v>
      </c>
      <c r="AB1864" t="s">
        <v>18007</v>
      </c>
      <c r="AC1864">
        <v>0</v>
      </c>
      <c r="AD1864">
        <v>0</v>
      </c>
      <c r="AE1864">
        <v>0</v>
      </c>
      <c r="AF1864">
        <v>0</v>
      </c>
      <c r="AG1864">
        <v>0</v>
      </c>
      <c r="AH1864">
        <v>0</v>
      </c>
      <c r="AI1864">
        <v>0</v>
      </c>
      <c r="AJ1864">
        <v>0</v>
      </c>
      <c r="AK1864">
        <v>0</v>
      </c>
      <c r="AL1864">
        <v>1</v>
      </c>
      <c r="AM1864">
        <v>1</v>
      </c>
      <c r="AN1864">
        <v>0</v>
      </c>
      <c r="AO1864">
        <v>0</v>
      </c>
      <c r="AP1864">
        <v>0</v>
      </c>
      <c r="AQ1864">
        <v>0</v>
      </c>
      <c r="AR1864">
        <v>18</v>
      </c>
      <c r="AS1864" t="s">
        <v>18556</v>
      </c>
      <c r="AT1864" t="s">
        <v>99</v>
      </c>
    </row>
    <row r="1865" spans="1:46" x14ac:dyDescent="0.25">
      <c r="A1865" t="s">
        <v>2</v>
      </c>
      <c r="B1865" t="s">
        <v>36027</v>
      </c>
      <c r="C1865" t="s">
        <v>36028</v>
      </c>
      <c r="D1865" t="s">
        <v>36029</v>
      </c>
      <c r="E1865">
        <v>465093</v>
      </c>
      <c r="G1865" t="s">
        <v>16900</v>
      </c>
      <c r="H1865" t="s">
        <v>36030</v>
      </c>
      <c r="I1865" t="s">
        <v>36031</v>
      </c>
      <c r="J1865" t="s">
        <v>280</v>
      </c>
      <c r="K1865" t="s">
        <v>191</v>
      </c>
      <c r="L1865" t="s">
        <v>36032</v>
      </c>
      <c r="M1865" t="s">
        <v>36033</v>
      </c>
      <c r="N1865" t="s">
        <v>281</v>
      </c>
      <c r="O1865" t="s">
        <v>75</v>
      </c>
      <c r="P1865" t="s">
        <v>36034</v>
      </c>
      <c r="Q1865" t="s">
        <v>282</v>
      </c>
      <c r="R1865" t="s">
        <v>246</v>
      </c>
      <c r="S1865" t="s">
        <v>18667</v>
      </c>
      <c r="T1865" t="s">
        <v>18668</v>
      </c>
      <c r="U1865" t="s">
        <v>36035</v>
      </c>
      <c r="V1865" s="1" t="s">
        <v>20208</v>
      </c>
      <c r="W1865" t="s">
        <v>36036</v>
      </c>
      <c r="X1865" s="1" t="s">
        <v>22433</v>
      </c>
      <c r="Y1865">
        <v>1721</v>
      </c>
      <c r="Z1865" t="s">
        <v>18895</v>
      </c>
      <c r="AA1865">
        <v>1</v>
      </c>
      <c r="AB1865" t="s">
        <v>18007</v>
      </c>
      <c r="AC1865">
        <v>1</v>
      </c>
      <c r="AD1865">
        <v>1</v>
      </c>
      <c r="AE1865">
        <v>0</v>
      </c>
      <c r="AF1865">
        <v>0</v>
      </c>
      <c r="AG1865">
        <v>0</v>
      </c>
      <c r="AH1865">
        <v>0</v>
      </c>
      <c r="AI1865">
        <v>0</v>
      </c>
      <c r="AJ1865">
        <v>0</v>
      </c>
      <c r="AK1865">
        <v>0</v>
      </c>
      <c r="AL1865">
        <v>0</v>
      </c>
      <c r="AM1865">
        <v>0</v>
      </c>
      <c r="AN1865">
        <v>0</v>
      </c>
      <c r="AO1865">
        <v>0</v>
      </c>
      <c r="AP1865">
        <v>0</v>
      </c>
      <c r="AQ1865">
        <v>0</v>
      </c>
      <c r="AR1865">
        <v>18</v>
      </c>
      <c r="AS1865" t="s">
        <v>16734</v>
      </c>
      <c r="AT1865" t="s">
        <v>92</v>
      </c>
    </row>
    <row r="1866" spans="1:46" x14ac:dyDescent="0.25">
      <c r="A1866" t="s">
        <v>0</v>
      </c>
      <c r="B1866" t="s">
        <v>36038</v>
      </c>
      <c r="C1866" t="s">
        <v>36039</v>
      </c>
      <c r="D1866" t="s">
        <v>36040</v>
      </c>
      <c r="E1866">
        <v>468183</v>
      </c>
      <c r="G1866" t="s">
        <v>283</v>
      </c>
      <c r="H1866" t="s">
        <v>36041</v>
      </c>
      <c r="I1866" t="s">
        <v>36042</v>
      </c>
      <c r="J1866" t="s">
        <v>280</v>
      </c>
      <c r="K1866" t="s">
        <v>18423</v>
      </c>
      <c r="L1866" t="s">
        <v>36043</v>
      </c>
      <c r="M1866" t="s">
        <v>36044</v>
      </c>
      <c r="N1866" t="s">
        <v>285</v>
      </c>
      <c r="O1866" t="s">
        <v>75</v>
      </c>
      <c r="P1866" t="s">
        <v>36045</v>
      </c>
      <c r="Q1866" t="s">
        <v>282</v>
      </c>
      <c r="R1866" t="s">
        <v>284</v>
      </c>
      <c r="S1866" t="s">
        <v>17345</v>
      </c>
      <c r="T1866" t="s">
        <v>18832</v>
      </c>
      <c r="U1866" t="s">
        <v>36046</v>
      </c>
      <c r="V1866" s="1" t="s">
        <v>22433</v>
      </c>
      <c r="W1866" t="s">
        <v>36047</v>
      </c>
      <c r="X1866" s="1" t="s">
        <v>22433</v>
      </c>
      <c r="Y1866">
        <v>1710</v>
      </c>
      <c r="Z1866" t="s">
        <v>36037</v>
      </c>
      <c r="AA1866">
        <v>1</v>
      </c>
      <c r="AB1866" t="s">
        <v>17260</v>
      </c>
      <c r="AC1866">
        <v>1</v>
      </c>
      <c r="AD1866">
        <v>1</v>
      </c>
      <c r="AE1866">
        <v>0</v>
      </c>
      <c r="AF1866">
        <v>0</v>
      </c>
      <c r="AG1866">
        <v>0</v>
      </c>
      <c r="AH1866">
        <v>0</v>
      </c>
      <c r="AI1866">
        <v>0</v>
      </c>
      <c r="AJ1866">
        <v>0</v>
      </c>
      <c r="AK1866">
        <v>0</v>
      </c>
      <c r="AL1866">
        <v>0</v>
      </c>
      <c r="AM1866">
        <v>0</v>
      </c>
      <c r="AN1866">
        <v>0</v>
      </c>
      <c r="AO1866">
        <v>0</v>
      </c>
      <c r="AP1866">
        <v>0</v>
      </c>
      <c r="AQ1866">
        <v>0</v>
      </c>
      <c r="AR1866">
        <v>20</v>
      </c>
      <c r="AS1866" t="s">
        <v>16731</v>
      </c>
      <c r="AT1866" t="s">
        <v>92</v>
      </c>
    </row>
    <row r="1867" spans="1:46" x14ac:dyDescent="0.25">
      <c r="A1867" t="s">
        <v>0</v>
      </c>
      <c r="B1867" t="s">
        <v>36048</v>
      </c>
      <c r="C1867" t="s">
        <v>36049</v>
      </c>
      <c r="D1867" t="s">
        <v>36050</v>
      </c>
      <c r="E1867">
        <v>459436</v>
      </c>
      <c r="G1867" t="s">
        <v>295</v>
      </c>
      <c r="H1867" t="s">
        <v>36051</v>
      </c>
      <c r="I1867" t="s">
        <v>36052</v>
      </c>
      <c r="J1867" t="s">
        <v>280</v>
      </c>
      <c r="K1867" t="s">
        <v>144</v>
      </c>
      <c r="L1867" t="s">
        <v>36053</v>
      </c>
      <c r="M1867" t="s">
        <v>287</v>
      </c>
      <c r="N1867" t="s">
        <v>36054</v>
      </c>
      <c r="O1867" t="s">
        <v>75</v>
      </c>
      <c r="P1867" t="s">
        <v>36055</v>
      </c>
      <c r="Q1867" t="s">
        <v>282</v>
      </c>
      <c r="R1867" t="s">
        <v>245</v>
      </c>
      <c r="S1867" t="s">
        <v>17345</v>
      </c>
      <c r="T1867" t="s">
        <v>17344</v>
      </c>
      <c r="U1867" t="s">
        <v>36056</v>
      </c>
      <c r="V1867" s="1" t="s">
        <v>20208</v>
      </c>
      <c r="W1867" t="s">
        <v>36057</v>
      </c>
      <c r="X1867" s="1" t="s">
        <v>22433</v>
      </c>
      <c r="Y1867">
        <v>1710</v>
      </c>
      <c r="Z1867" t="s">
        <v>36037</v>
      </c>
      <c r="AA1867">
        <v>1</v>
      </c>
      <c r="AB1867" t="s">
        <v>17260</v>
      </c>
      <c r="AC1867">
        <v>0</v>
      </c>
      <c r="AD1867">
        <v>0</v>
      </c>
      <c r="AE1867">
        <v>0</v>
      </c>
      <c r="AF1867">
        <v>0</v>
      </c>
      <c r="AG1867">
        <v>0</v>
      </c>
      <c r="AH1867">
        <v>0</v>
      </c>
      <c r="AI1867">
        <v>0</v>
      </c>
      <c r="AJ1867">
        <v>0</v>
      </c>
      <c r="AK1867">
        <v>0</v>
      </c>
      <c r="AL1867">
        <v>1</v>
      </c>
      <c r="AM1867">
        <v>1</v>
      </c>
      <c r="AN1867">
        <v>0</v>
      </c>
      <c r="AO1867">
        <v>0</v>
      </c>
      <c r="AP1867">
        <v>0</v>
      </c>
      <c r="AQ1867">
        <v>0</v>
      </c>
      <c r="AR1867">
        <v>19</v>
      </c>
      <c r="AS1867" t="s">
        <v>18503</v>
      </c>
      <c r="AT1867" t="s">
        <v>99</v>
      </c>
    </row>
    <row r="1868" spans="1:46" x14ac:dyDescent="0.25">
      <c r="A1868" t="s">
        <v>0</v>
      </c>
      <c r="B1868" t="s">
        <v>36058</v>
      </c>
      <c r="C1868" t="s">
        <v>36059</v>
      </c>
      <c r="D1868" t="s">
        <v>36060</v>
      </c>
      <c r="E1868">
        <v>460407</v>
      </c>
      <c r="G1868" t="s">
        <v>298</v>
      </c>
      <c r="H1868" t="s">
        <v>36061</v>
      </c>
      <c r="I1868" t="s">
        <v>36062</v>
      </c>
      <c r="J1868" t="s">
        <v>280</v>
      </c>
      <c r="K1868" t="s">
        <v>132</v>
      </c>
      <c r="L1868" t="s">
        <v>36063</v>
      </c>
      <c r="M1868" t="s">
        <v>36064</v>
      </c>
      <c r="N1868" t="s">
        <v>36065</v>
      </c>
      <c r="O1868" t="s">
        <v>75</v>
      </c>
      <c r="P1868" t="s">
        <v>36066</v>
      </c>
      <c r="Q1868" t="s">
        <v>282</v>
      </c>
      <c r="R1868" t="s">
        <v>284</v>
      </c>
      <c r="S1868" t="s">
        <v>18683</v>
      </c>
      <c r="T1868" t="s">
        <v>18714</v>
      </c>
      <c r="U1868" t="s">
        <v>36067</v>
      </c>
      <c r="V1868" s="1" t="s">
        <v>20208</v>
      </c>
      <c r="W1868" t="s">
        <v>36068</v>
      </c>
      <c r="X1868" s="1" t="s">
        <v>22433</v>
      </c>
      <c r="Y1868">
        <v>1636</v>
      </c>
      <c r="Z1868" t="s">
        <v>36069</v>
      </c>
      <c r="AA1868">
        <v>1</v>
      </c>
      <c r="AB1868" t="s">
        <v>16827</v>
      </c>
      <c r="AC1868">
        <v>1</v>
      </c>
      <c r="AD1868">
        <v>1</v>
      </c>
      <c r="AE1868">
        <v>0</v>
      </c>
      <c r="AF1868">
        <v>0</v>
      </c>
      <c r="AG1868">
        <v>0</v>
      </c>
      <c r="AH1868">
        <v>0</v>
      </c>
      <c r="AI1868">
        <v>0</v>
      </c>
      <c r="AJ1868">
        <v>0</v>
      </c>
      <c r="AK1868">
        <v>0</v>
      </c>
      <c r="AL1868">
        <v>0</v>
      </c>
      <c r="AM1868">
        <v>0</v>
      </c>
      <c r="AN1868">
        <v>0</v>
      </c>
      <c r="AO1868">
        <v>0</v>
      </c>
      <c r="AP1868">
        <v>0</v>
      </c>
      <c r="AQ1868">
        <v>0</v>
      </c>
      <c r="AR1868">
        <v>20</v>
      </c>
      <c r="AS1868" t="s">
        <v>16731</v>
      </c>
      <c r="AT1868" t="s">
        <v>92</v>
      </c>
    </row>
    <row r="1869" spans="1:46" x14ac:dyDescent="0.25">
      <c r="A1869" t="s">
        <v>2</v>
      </c>
      <c r="B1869" t="s">
        <v>36070</v>
      </c>
      <c r="C1869" t="s">
        <v>36071</v>
      </c>
      <c r="D1869" t="s">
        <v>36072</v>
      </c>
      <c r="E1869">
        <v>464662</v>
      </c>
      <c r="G1869" t="s">
        <v>298</v>
      </c>
      <c r="H1869" t="s">
        <v>36073</v>
      </c>
      <c r="I1869" t="s">
        <v>36074</v>
      </c>
      <c r="J1869" t="s">
        <v>280</v>
      </c>
      <c r="K1869" t="s">
        <v>197</v>
      </c>
      <c r="L1869" t="s">
        <v>36075</v>
      </c>
      <c r="M1869" t="s">
        <v>36076</v>
      </c>
      <c r="N1869" t="s">
        <v>281</v>
      </c>
      <c r="O1869" t="s">
        <v>75</v>
      </c>
      <c r="P1869" t="s">
        <v>36077</v>
      </c>
      <c r="Q1869" t="s">
        <v>282</v>
      </c>
      <c r="R1869" t="s">
        <v>246</v>
      </c>
      <c r="S1869" t="s">
        <v>17354</v>
      </c>
      <c r="T1869" t="s">
        <v>17355</v>
      </c>
      <c r="U1869" t="s">
        <v>36078</v>
      </c>
      <c r="V1869" s="1" t="s">
        <v>20208</v>
      </c>
      <c r="W1869" t="s">
        <v>36079</v>
      </c>
      <c r="X1869" s="1" t="s">
        <v>22433</v>
      </c>
      <c r="Y1869">
        <v>1503</v>
      </c>
      <c r="Z1869" t="s">
        <v>19304</v>
      </c>
      <c r="AA1869">
        <v>0</v>
      </c>
      <c r="AB1869" t="s">
        <v>87</v>
      </c>
      <c r="AC1869">
        <v>1</v>
      </c>
      <c r="AD1869">
        <v>0</v>
      </c>
      <c r="AE1869">
        <v>1</v>
      </c>
      <c r="AF1869">
        <v>0</v>
      </c>
      <c r="AG1869">
        <v>0</v>
      </c>
      <c r="AH1869">
        <v>0</v>
      </c>
      <c r="AI1869">
        <v>0</v>
      </c>
      <c r="AJ1869">
        <v>0</v>
      </c>
      <c r="AK1869">
        <v>0</v>
      </c>
      <c r="AL1869">
        <v>0</v>
      </c>
      <c r="AM1869">
        <v>0</v>
      </c>
      <c r="AN1869">
        <v>0</v>
      </c>
      <c r="AO1869">
        <v>0</v>
      </c>
      <c r="AP1869">
        <v>0</v>
      </c>
      <c r="AQ1869">
        <v>0</v>
      </c>
      <c r="AR1869">
        <v>18</v>
      </c>
      <c r="AS1869" t="s">
        <v>16734</v>
      </c>
      <c r="AT1869" t="s">
        <v>92</v>
      </c>
    </row>
    <row r="1870" spans="1:46" x14ac:dyDescent="0.25">
      <c r="A1870" t="s">
        <v>2</v>
      </c>
      <c r="B1870" t="s">
        <v>28999</v>
      </c>
      <c r="C1870" t="s">
        <v>29000</v>
      </c>
      <c r="D1870" t="s">
        <v>29001</v>
      </c>
      <c r="E1870">
        <v>468456</v>
      </c>
      <c r="G1870" t="s">
        <v>293</v>
      </c>
      <c r="H1870" t="s">
        <v>29002</v>
      </c>
      <c r="I1870" t="s">
        <v>29003</v>
      </c>
      <c r="J1870" t="s">
        <v>280</v>
      </c>
      <c r="K1870" t="s">
        <v>197</v>
      </c>
      <c r="L1870" t="s">
        <v>29004</v>
      </c>
      <c r="M1870" t="s">
        <v>287</v>
      </c>
      <c r="N1870" t="s">
        <v>281</v>
      </c>
      <c r="O1870" t="s">
        <v>75</v>
      </c>
      <c r="P1870" t="s">
        <v>29005</v>
      </c>
      <c r="Q1870" t="s">
        <v>282</v>
      </c>
      <c r="R1870" t="s">
        <v>246</v>
      </c>
      <c r="S1870" t="s">
        <v>17354</v>
      </c>
      <c r="T1870" t="s">
        <v>17355</v>
      </c>
      <c r="U1870" t="s">
        <v>29006</v>
      </c>
      <c r="V1870" s="1" t="s">
        <v>22433</v>
      </c>
      <c r="W1870" t="s">
        <v>29007</v>
      </c>
      <c r="X1870" s="1" t="s">
        <v>22433</v>
      </c>
      <c r="Y1870">
        <v>1503</v>
      </c>
      <c r="Z1870" t="s">
        <v>19304</v>
      </c>
      <c r="AA1870">
        <v>0</v>
      </c>
      <c r="AB1870" t="s">
        <v>87</v>
      </c>
      <c r="AC1870">
        <v>0</v>
      </c>
      <c r="AD1870">
        <v>0</v>
      </c>
      <c r="AE1870">
        <v>0</v>
      </c>
      <c r="AF1870">
        <v>0</v>
      </c>
      <c r="AG1870">
        <v>0</v>
      </c>
      <c r="AH1870">
        <v>0</v>
      </c>
      <c r="AI1870">
        <v>0</v>
      </c>
      <c r="AJ1870">
        <v>0</v>
      </c>
      <c r="AK1870">
        <v>0</v>
      </c>
      <c r="AL1870">
        <v>1</v>
      </c>
      <c r="AM1870">
        <v>0</v>
      </c>
      <c r="AN1870">
        <v>1</v>
      </c>
      <c r="AO1870">
        <v>0</v>
      </c>
      <c r="AP1870">
        <v>0</v>
      </c>
      <c r="AQ1870">
        <v>0</v>
      </c>
      <c r="AR1870">
        <v>18</v>
      </c>
      <c r="AS1870" t="s">
        <v>16729</v>
      </c>
      <c r="AT1870" t="s">
        <v>80</v>
      </c>
    </row>
    <row r="1871" spans="1:46" x14ac:dyDescent="0.25">
      <c r="A1871" t="s">
        <v>2</v>
      </c>
      <c r="B1871" t="s">
        <v>36080</v>
      </c>
      <c r="C1871" t="s">
        <v>36081</v>
      </c>
      <c r="D1871" t="s">
        <v>36082</v>
      </c>
      <c r="E1871">
        <v>465593</v>
      </c>
      <c r="G1871" t="s">
        <v>16900</v>
      </c>
      <c r="H1871" t="s">
        <v>36083</v>
      </c>
      <c r="I1871" t="s">
        <v>36084</v>
      </c>
      <c r="J1871" t="s">
        <v>280</v>
      </c>
      <c r="K1871" t="s">
        <v>17651</v>
      </c>
      <c r="L1871" t="s">
        <v>36085</v>
      </c>
      <c r="M1871" t="s">
        <v>36086</v>
      </c>
      <c r="N1871" t="s">
        <v>285</v>
      </c>
      <c r="O1871" t="s">
        <v>75</v>
      </c>
      <c r="P1871" t="s">
        <v>36087</v>
      </c>
      <c r="Q1871" t="s">
        <v>282</v>
      </c>
      <c r="R1871" t="s">
        <v>284</v>
      </c>
      <c r="S1871" t="s">
        <v>18535</v>
      </c>
      <c r="T1871" t="s">
        <v>18670</v>
      </c>
      <c r="U1871" t="s">
        <v>36088</v>
      </c>
      <c r="V1871" s="1" t="s">
        <v>22433</v>
      </c>
      <c r="W1871" t="s">
        <v>36089</v>
      </c>
      <c r="X1871" s="1" t="s">
        <v>22433</v>
      </c>
      <c r="Y1871">
        <v>1479</v>
      </c>
      <c r="Z1871" t="s">
        <v>19305</v>
      </c>
      <c r="AA1871">
        <v>0</v>
      </c>
      <c r="AB1871" t="s">
        <v>87</v>
      </c>
      <c r="AC1871">
        <v>0</v>
      </c>
      <c r="AD1871">
        <v>0</v>
      </c>
      <c r="AE1871">
        <v>0</v>
      </c>
      <c r="AF1871">
        <v>0</v>
      </c>
      <c r="AG1871">
        <v>0</v>
      </c>
      <c r="AH1871">
        <v>0</v>
      </c>
      <c r="AI1871">
        <v>0</v>
      </c>
      <c r="AJ1871">
        <v>0</v>
      </c>
      <c r="AK1871">
        <v>0</v>
      </c>
      <c r="AL1871">
        <v>1</v>
      </c>
      <c r="AM1871">
        <v>0</v>
      </c>
      <c r="AN1871">
        <v>1</v>
      </c>
      <c r="AO1871">
        <v>0</v>
      </c>
      <c r="AP1871">
        <v>0</v>
      </c>
      <c r="AQ1871">
        <v>0</v>
      </c>
      <c r="AR1871">
        <v>18</v>
      </c>
      <c r="AS1871" t="s">
        <v>16729</v>
      </c>
      <c r="AT1871" t="s">
        <v>80</v>
      </c>
    </row>
    <row r="1872" spans="1:46" x14ac:dyDescent="0.25">
      <c r="A1872" t="s">
        <v>2</v>
      </c>
      <c r="B1872" t="s">
        <v>28778</v>
      </c>
      <c r="C1872" t="s">
        <v>28779</v>
      </c>
      <c r="D1872" t="s">
        <v>28780</v>
      </c>
      <c r="E1872">
        <v>464856</v>
      </c>
      <c r="G1872" t="s">
        <v>295</v>
      </c>
      <c r="H1872" t="s">
        <v>28781</v>
      </c>
      <c r="I1872" t="s">
        <v>28782</v>
      </c>
      <c r="J1872" t="s">
        <v>280</v>
      </c>
      <c r="K1872" t="s">
        <v>191</v>
      </c>
      <c r="L1872" t="s">
        <v>28783</v>
      </c>
      <c r="M1872" t="s">
        <v>28784</v>
      </c>
      <c r="N1872" t="s">
        <v>281</v>
      </c>
      <c r="O1872" t="s">
        <v>75</v>
      </c>
      <c r="P1872" t="s">
        <v>28785</v>
      </c>
      <c r="Q1872" t="s">
        <v>282</v>
      </c>
      <c r="R1872" t="s">
        <v>246</v>
      </c>
      <c r="S1872" t="s">
        <v>18535</v>
      </c>
      <c r="T1872" t="s">
        <v>18709</v>
      </c>
      <c r="U1872" t="s">
        <v>21049</v>
      </c>
      <c r="V1872" s="1" t="s">
        <v>20208</v>
      </c>
      <c r="W1872" t="s">
        <v>28786</v>
      </c>
      <c r="X1872" s="1" t="s">
        <v>22433</v>
      </c>
      <c r="Y1872">
        <v>1479</v>
      </c>
      <c r="Z1872" t="s">
        <v>19305</v>
      </c>
      <c r="AA1872">
        <v>0</v>
      </c>
      <c r="AB1872" t="s">
        <v>87</v>
      </c>
      <c r="AC1872">
        <v>0</v>
      </c>
      <c r="AD1872">
        <v>0</v>
      </c>
      <c r="AE1872">
        <v>0</v>
      </c>
      <c r="AF1872">
        <v>0</v>
      </c>
      <c r="AG1872">
        <v>0</v>
      </c>
      <c r="AH1872">
        <v>0</v>
      </c>
      <c r="AI1872">
        <v>0</v>
      </c>
      <c r="AJ1872">
        <v>0</v>
      </c>
      <c r="AK1872">
        <v>0</v>
      </c>
      <c r="AL1872">
        <v>1</v>
      </c>
      <c r="AM1872">
        <v>0</v>
      </c>
      <c r="AN1872">
        <v>1</v>
      </c>
      <c r="AO1872">
        <v>0</v>
      </c>
      <c r="AP1872">
        <v>0</v>
      </c>
      <c r="AQ1872">
        <v>0</v>
      </c>
      <c r="AR1872">
        <v>18</v>
      </c>
      <c r="AS1872" t="s">
        <v>16729</v>
      </c>
      <c r="AT1872" t="s">
        <v>80</v>
      </c>
    </row>
    <row r="1873" spans="1:46" x14ac:dyDescent="0.25">
      <c r="A1873" t="s">
        <v>2</v>
      </c>
      <c r="B1873" t="s">
        <v>28491</v>
      </c>
      <c r="C1873" t="s">
        <v>28492</v>
      </c>
      <c r="D1873" t="s">
        <v>28493</v>
      </c>
      <c r="E1873">
        <v>464376</v>
      </c>
      <c r="G1873" t="s">
        <v>298</v>
      </c>
      <c r="H1873" t="s">
        <v>28494</v>
      </c>
      <c r="I1873" t="s">
        <v>28495</v>
      </c>
      <c r="J1873" t="s">
        <v>280</v>
      </c>
      <c r="K1873" t="s">
        <v>191</v>
      </c>
      <c r="L1873" t="s">
        <v>28496</v>
      </c>
      <c r="M1873" t="s">
        <v>28497</v>
      </c>
      <c r="N1873" t="s">
        <v>28498</v>
      </c>
      <c r="O1873" t="s">
        <v>75</v>
      </c>
      <c r="P1873" t="s">
        <v>28499</v>
      </c>
      <c r="Q1873" t="s">
        <v>282</v>
      </c>
      <c r="R1873" t="s">
        <v>246</v>
      </c>
      <c r="S1873" t="s">
        <v>18535</v>
      </c>
      <c r="T1873" t="s">
        <v>18670</v>
      </c>
      <c r="U1873" t="s">
        <v>28500</v>
      </c>
      <c r="V1873" s="1" t="s">
        <v>20208</v>
      </c>
      <c r="W1873" t="s">
        <v>28501</v>
      </c>
      <c r="X1873" s="1" t="s">
        <v>22433</v>
      </c>
      <c r="Y1873">
        <v>1479</v>
      </c>
      <c r="Z1873" t="s">
        <v>19305</v>
      </c>
      <c r="AA1873">
        <v>0</v>
      </c>
      <c r="AB1873" t="s">
        <v>87</v>
      </c>
      <c r="AC1873">
        <v>0</v>
      </c>
      <c r="AD1873">
        <v>0</v>
      </c>
      <c r="AE1873">
        <v>0</v>
      </c>
      <c r="AF1873">
        <v>0</v>
      </c>
      <c r="AG1873">
        <v>0</v>
      </c>
      <c r="AH1873">
        <v>0</v>
      </c>
      <c r="AI1873">
        <v>0</v>
      </c>
      <c r="AJ1873">
        <v>0</v>
      </c>
      <c r="AK1873">
        <v>0</v>
      </c>
      <c r="AL1873">
        <v>1</v>
      </c>
      <c r="AM1873">
        <v>0</v>
      </c>
      <c r="AN1873">
        <v>1</v>
      </c>
      <c r="AO1873">
        <v>0</v>
      </c>
      <c r="AP1873">
        <v>0</v>
      </c>
      <c r="AQ1873">
        <v>0</v>
      </c>
      <c r="AR1873">
        <v>18</v>
      </c>
      <c r="AS1873" t="s">
        <v>16729</v>
      </c>
      <c r="AT1873" t="s">
        <v>80</v>
      </c>
    </row>
    <row r="1874" spans="1:46" x14ac:dyDescent="0.25">
      <c r="A1874" t="s">
        <v>2</v>
      </c>
      <c r="B1874" t="s">
        <v>25192</v>
      </c>
      <c r="C1874" t="s">
        <v>25193</v>
      </c>
      <c r="D1874" t="s">
        <v>25194</v>
      </c>
      <c r="E1874">
        <v>463415</v>
      </c>
      <c r="G1874" t="s">
        <v>293</v>
      </c>
      <c r="H1874" t="s">
        <v>25195</v>
      </c>
      <c r="I1874" t="s">
        <v>25196</v>
      </c>
      <c r="J1874" t="s">
        <v>280</v>
      </c>
      <c r="K1874" t="s">
        <v>191</v>
      </c>
      <c r="L1874" t="s">
        <v>25197</v>
      </c>
      <c r="M1874" t="s">
        <v>25198</v>
      </c>
      <c r="N1874" t="s">
        <v>281</v>
      </c>
      <c r="O1874" t="s">
        <v>75</v>
      </c>
      <c r="P1874" t="s">
        <v>25199</v>
      </c>
      <c r="Q1874" t="s">
        <v>282</v>
      </c>
      <c r="R1874" t="s">
        <v>284</v>
      </c>
      <c r="S1874" t="s">
        <v>18535</v>
      </c>
      <c r="T1874" t="s">
        <v>18670</v>
      </c>
      <c r="U1874" t="s">
        <v>25200</v>
      </c>
      <c r="V1874" s="1" t="s">
        <v>20208</v>
      </c>
      <c r="W1874" t="s">
        <v>25201</v>
      </c>
      <c r="X1874" s="1" t="s">
        <v>22433</v>
      </c>
      <c r="Y1874">
        <v>1479</v>
      </c>
      <c r="Z1874" t="s">
        <v>19305</v>
      </c>
      <c r="AA1874">
        <v>0</v>
      </c>
      <c r="AB1874" t="s">
        <v>87</v>
      </c>
      <c r="AC1874">
        <v>0</v>
      </c>
      <c r="AD1874">
        <v>0</v>
      </c>
      <c r="AE1874">
        <v>0</v>
      </c>
      <c r="AF1874">
        <v>0</v>
      </c>
      <c r="AG1874">
        <v>0</v>
      </c>
      <c r="AH1874">
        <v>0</v>
      </c>
      <c r="AI1874">
        <v>0</v>
      </c>
      <c r="AJ1874">
        <v>0</v>
      </c>
      <c r="AK1874">
        <v>0</v>
      </c>
      <c r="AL1874">
        <v>1</v>
      </c>
      <c r="AM1874">
        <v>0</v>
      </c>
      <c r="AN1874">
        <v>1</v>
      </c>
      <c r="AO1874">
        <v>0</v>
      </c>
      <c r="AP1874">
        <v>0</v>
      </c>
      <c r="AQ1874">
        <v>0</v>
      </c>
      <c r="AR1874">
        <v>18</v>
      </c>
      <c r="AS1874" t="s">
        <v>16729</v>
      </c>
      <c r="AT1874" t="s">
        <v>80</v>
      </c>
    </row>
    <row r="1875" spans="1:46" x14ac:dyDescent="0.25">
      <c r="A1875" t="s">
        <v>16787</v>
      </c>
      <c r="B1875" t="s">
        <v>36090</v>
      </c>
      <c r="C1875" t="s">
        <v>36091</v>
      </c>
      <c r="D1875" t="s">
        <v>36092</v>
      </c>
      <c r="E1875">
        <v>465438</v>
      </c>
      <c r="G1875" t="s">
        <v>299</v>
      </c>
      <c r="H1875" t="s">
        <v>36093</v>
      </c>
      <c r="I1875" t="s">
        <v>36094</v>
      </c>
      <c r="J1875" t="s">
        <v>280</v>
      </c>
      <c r="K1875" t="s">
        <v>17243</v>
      </c>
      <c r="L1875" t="s">
        <v>36095</v>
      </c>
      <c r="M1875" t="s">
        <v>36096</v>
      </c>
      <c r="N1875" t="s">
        <v>285</v>
      </c>
      <c r="O1875" t="s">
        <v>155</v>
      </c>
      <c r="P1875" t="s">
        <v>36097</v>
      </c>
      <c r="Q1875" t="s">
        <v>282</v>
      </c>
      <c r="R1875" t="s">
        <v>284</v>
      </c>
      <c r="S1875" t="s">
        <v>238</v>
      </c>
      <c r="T1875" t="s">
        <v>289</v>
      </c>
      <c r="U1875" t="s">
        <v>36098</v>
      </c>
      <c r="V1875" s="1" t="s">
        <v>20208</v>
      </c>
      <c r="W1875" t="s">
        <v>36099</v>
      </c>
      <c r="X1875" s="1" t="s">
        <v>22433</v>
      </c>
      <c r="Y1875">
        <v>1256</v>
      </c>
      <c r="Z1875" t="s">
        <v>19306</v>
      </c>
      <c r="AA1875">
        <v>0</v>
      </c>
      <c r="AB1875" t="s">
        <v>87</v>
      </c>
      <c r="AC1875">
        <v>0</v>
      </c>
      <c r="AD1875">
        <v>0</v>
      </c>
      <c r="AE1875">
        <v>0</v>
      </c>
      <c r="AF1875">
        <v>0</v>
      </c>
      <c r="AG1875">
        <v>0</v>
      </c>
      <c r="AH1875">
        <v>0</v>
      </c>
      <c r="AI1875">
        <v>0</v>
      </c>
      <c r="AJ1875">
        <v>0</v>
      </c>
      <c r="AK1875">
        <v>0</v>
      </c>
      <c r="AL1875">
        <v>1</v>
      </c>
      <c r="AM1875">
        <v>0</v>
      </c>
      <c r="AN1875">
        <v>1</v>
      </c>
      <c r="AO1875">
        <v>0</v>
      </c>
      <c r="AP1875">
        <v>0</v>
      </c>
      <c r="AQ1875">
        <v>0</v>
      </c>
      <c r="AR1875">
        <v>18</v>
      </c>
      <c r="AS1875" t="s">
        <v>16729</v>
      </c>
      <c r="AT1875" t="s">
        <v>80</v>
      </c>
    </row>
    <row r="1876" spans="1:46" x14ac:dyDescent="0.25">
      <c r="A1876" t="s">
        <v>16787</v>
      </c>
      <c r="B1876" t="s">
        <v>21955</v>
      </c>
      <c r="C1876" t="s">
        <v>21956</v>
      </c>
      <c r="D1876" t="s">
        <v>21957</v>
      </c>
      <c r="E1876">
        <v>454995</v>
      </c>
      <c r="G1876" t="s">
        <v>293</v>
      </c>
      <c r="H1876" t="s">
        <v>21958</v>
      </c>
      <c r="I1876" t="s">
        <v>21959</v>
      </c>
      <c r="J1876" t="s">
        <v>21960</v>
      </c>
      <c r="K1876" t="s">
        <v>157</v>
      </c>
      <c r="L1876" t="s">
        <v>39703</v>
      </c>
      <c r="M1876" t="s">
        <v>21961</v>
      </c>
      <c r="N1876" t="s">
        <v>281</v>
      </c>
      <c r="O1876" t="s">
        <v>155</v>
      </c>
      <c r="P1876" t="s">
        <v>39704</v>
      </c>
      <c r="Q1876" t="s">
        <v>282</v>
      </c>
      <c r="R1876" t="s">
        <v>202</v>
      </c>
      <c r="S1876" t="s">
        <v>238</v>
      </c>
      <c r="T1876" t="s">
        <v>17358</v>
      </c>
      <c r="U1876" t="s">
        <v>39705</v>
      </c>
      <c r="V1876" s="1" t="s">
        <v>19945</v>
      </c>
      <c r="W1876" t="s">
        <v>39706</v>
      </c>
      <c r="X1876" s="1" t="s">
        <v>22433</v>
      </c>
      <c r="Y1876">
        <v>1256</v>
      </c>
      <c r="Z1876" t="s">
        <v>19306</v>
      </c>
      <c r="AA1876">
        <v>0</v>
      </c>
      <c r="AB1876" t="s">
        <v>87</v>
      </c>
      <c r="AC1876">
        <v>0</v>
      </c>
      <c r="AD1876">
        <v>0</v>
      </c>
      <c r="AE1876">
        <v>0</v>
      </c>
      <c r="AF1876">
        <v>0</v>
      </c>
      <c r="AG1876">
        <v>0</v>
      </c>
      <c r="AH1876">
        <v>0</v>
      </c>
      <c r="AI1876">
        <v>0</v>
      </c>
      <c r="AJ1876">
        <v>0</v>
      </c>
      <c r="AK1876">
        <v>0</v>
      </c>
      <c r="AL1876">
        <v>1</v>
      </c>
      <c r="AM1876">
        <v>0</v>
      </c>
      <c r="AN1876">
        <v>1</v>
      </c>
      <c r="AO1876">
        <v>0</v>
      </c>
      <c r="AP1876">
        <v>0</v>
      </c>
      <c r="AQ1876">
        <v>0</v>
      </c>
      <c r="AR1876">
        <v>18</v>
      </c>
      <c r="AS1876" t="s">
        <v>16729</v>
      </c>
      <c r="AT1876" t="s">
        <v>80</v>
      </c>
    </row>
    <row r="1877" spans="1:46" x14ac:dyDescent="0.25">
      <c r="A1877" t="s">
        <v>2</v>
      </c>
      <c r="B1877" t="s">
        <v>40517</v>
      </c>
      <c r="C1877" t="s">
        <v>40518</v>
      </c>
      <c r="D1877" t="s">
        <v>60761</v>
      </c>
      <c r="E1877">
        <v>470574</v>
      </c>
      <c r="G1877" t="s">
        <v>293</v>
      </c>
      <c r="H1877" t="s">
        <v>40520</v>
      </c>
      <c r="I1877" t="s">
        <v>40521</v>
      </c>
      <c r="J1877" t="s">
        <v>280</v>
      </c>
      <c r="K1877" t="s">
        <v>17169</v>
      </c>
      <c r="L1877" t="s">
        <v>40522</v>
      </c>
      <c r="M1877" t="s">
        <v>40523</v>
      </c>
      <c r="N1877" t="s">
        <v>40524</v>
      </c>
      <c r="O1877" t="s">
        <v>75</v>
      </c>
      <c r="P1877" t="s">
        <v>40525</v>
      </c>
      <c r="Q1877" t="s">
        <v>282</v>
      </c>
      <c r="R1877" t="s">
        <v>18695</v>
      </c>
      <c r="S1877" t="s">
        <v>17350</v>
      </c>
      <c r="T1877" t="s">
        <v>18680</v>
      </c>
      <c r="U1877" t="s">
        <v>40526</v>
      </c>
      <c r="V1877" s="1" t="s">
        <v>22433</v>
      </c>
      <c r="W1877" t="s">
        <v>60762</v>
      </c>
      <c r="X1877" s="1" t="s">
        <v>22433</v>
      </c>
      <c r="Y1877">
        <v>1238</v>
      </c>
      <c r="Z1877" t="s">
        <v>60763</v>
      </c>
      <c r="AA1877">
        <v>0</v>
      </c>
      <c r="AB1877" t="s">
        <v>87</v>
      </c>
      <c r="AC1877">
        <v>0</v>
      </c>
      <c r="AD1877">
        <v>0</v>
      </c>
      <c r="AE1877">
        <v>0</v>
      </c>
      <c r="AF1877">
        <v>0</v>
      </c>
      <c r="AG1877">
        <v>0</v>
      </c>
      <c r="AH1877">
        <v>0</v>
      </c>
      <c r="AI1877">
        <v>0</v>
      </c>
      <c r="AJ1877">
        <v>0</v>
      </c>
      <c r="AK1877">
        <v>0</v>
      </c>
      <c r="AL1877">
        <v>1</v>
      </c>
      <c r="AM1877">
        <v>0</v>
      </c>
      <c r="AN1877">
        <v>1</v>
      </c>
      <c r="AO1877">
        <v>0</v>
      </c>
      <c r="AP1877">
        <v>0</v>
      </c>
      <c r="AQ1877">
        <v>0</v>
      </c>
      <c r="AR1877">
        <v>18</v>
      </c>
      <c r="AS1877" t="s">
        <v>16729</v>
      </c>
      <c r="AT1877" t="s">
        <v>80</v>
      </c>
    </row>
    <row r="1878" spans="1:46" x14ac:dyDescent="0.25">
      <c r="A1878" t="s">
        <v>2</v>
      </c>
      <c r="B1878" t="s">
        <v>40517</v>
      </c>
      <c r="C1878" t="s">
        <v>40518</v>
      </c>
      <c r="D1878" t="s">
        <v>40519</v>
      </c>
      <c r="E1878">
        <v>465231</v>
      </c>
      <c r="G1878" t="s">
        <v>295</v>
      </c>
      <c r="H1878" t="s">
        <v>40520</v>
      </c>
      <c r="I1878" t="s">
        <v>40521</v>
      </c>
      <c r="J1878" t="s">
        <v>280</v>
      </c>
      <c r="K1878" t="s">
        <v>17169</v>
      </c>
      <c r="L1878" t="s">
        <v>40522</v>
      </c>
      <c r="M1878" t="s">
        <v>40523</v>
      </c>
      <c r="N1878" t="s">
        <v>40524</v>
      </c>
      <c r="O1878" t="s">
        <v>75</v>
      </c>
      <c r="P1878" t="s">
        <v>40525</v>
      </c>
      <c r="Q1878" t="s">
        <v>282</v>
      </c>
      <c r="R1878" t="s">
        <v>18695</v>
      </c>
      <c r="S1878" t="s">
        <v>17350</v>
      </c>
      <c r="T1878" t="s">
        <v>18680</v>
      </c>
      <c r="U1878" t="s">
        <v>40526</v>
      </c>
      <c r="V1878" s="1" t="s">
        <v>20208</v>
      </c>
      <c r="W1878" t="s">
        <v>40527</v>
      </c>
      <c r="X1878" s="1" t="s">
        <v>22433</v>
      </c>
      <c r="Y1878">
        <v>1238</v>
      </c>
      <c r="Z1878" t="s">
        <v>60763</v>
      </c>
      <c r="AA1878">
        <v>0</v>
      </c>
      <c r="AB1878" t="s">
        <v>87</v>
      </c>
      <c r="AC1878">
        <v>0</v>
      </c>
      <c r="AD1878">
        <v>0</v>
      </c>
      <c r="AE1878">
        <v>0</v>
      </c>
      <c r="AF1878">
        <v>0</v>
      </c>
      <c r="AG1878">
        <v>0</v>
      </c>
      <c r="AH1878">
        <v>0</v>
      </c>
      <c r="AI1878">
        <v>0</v>
      </c>
      <c r="AJ1878">
        <v>0</v>
      </c>
      <c r="AK1878">
        <v>0</v>
      </c>
      <c r="AL1878">
        <v>1</v>
      </c>
      <c r="AM1878">
        <v>0</v>
      </c>
      <c r="AN1878">
        <v>1</v>
      </c>
      <c r="AO1878">
        <v>0</v>
      </c>
      <c r="AP1878">
        <v>0</v>
      </c>
      <c r="AQ1878">
        <v>0</v>
      </c>
      <c r="AR1878">
        <v>18</v>
      </c>
      <c r="AS1878" t="s">
        <v>16729</v>
      </c>
      <c r="AT1878" t="s">
        <v>80</v>
      </c>
    </row>
    <row r="1879" spans="1:46" x14ac:dyDescent="0.25">
      <c r="A1879" t="s">
        <v>2</v>
      </c>
      <c r="B1879" t="s">
        <v>25869</v>
      </c>
      <c r="C1879" t="s">
        <v>25870</v>
      </c>
      <c r="D1879" t="s">
        <v>25871</v>
      </c>
      <c r="E1879">
        <v>464678</v>
      </c>
      <c r="G1879" t="s">
        <v>283</v>
      </c>
      <c r="H1879" t="s">
        <v>25872</v>
      </c>
      <c r="I1879" t="s">
        <v>25873</v>
      </c>
      <c r="J1879" t="s">
        <v>280</v>
      </c>
      <c r="K1879" t="s">
        <v>197</v>
      </c>
      <c r="L1879" t="s">
        <v>25874</v>
      </c>
      <c r="M1879" t="s">
        <v>25875</v>
      </c>
      <c r="N1879" t="s">
        <v>285</v>
      </c>
      <c r="O1879" t="s">
        <v>75</v>
      </c>
      <c r="P1879" t="s">
        <v>25876</v>
      </c>
      <c r="Q1879" t="s">
        <v>282</v>
      </c>
      <c r="R1879" t="s">
        <v>17068</v>
      </c>
      <c r="S1879" t="s">
        <v>17350</v>
      </c>
      <c r="T1879" t="s">
        <v>17351</v>
      </c>
      <c r="U1879" t="s">
        <v>25877</v>
      </c>
      <c r="V1879" s="1" t="s">
        <v>20208</v>
      </c>
      <c r="W1879" t="s">
        <v>25878</v>
      </c>
      <c r="X1879" s="1" t="s">
        <v>22433</v>
      </c>
      <c r="Y1879">
        <v>1238</v>
      </c>
      <c r="Z1879" t="s">
        <v>60763</v>
      </c>
      <c r="AA1879">
        <v>0</v>
      </c>
      <c r="AB1879" t="s">
        <v>87</v>
      </c>
      <c r="AC1879">
        <v>0</v>
      </c>
      <c r="AD1879">
        <v>0</v>
      </c>
      <c r="AE1879">
        <v>0</v>
      </c>
      <c r="AF1879">
        <v>0</v>
      </c>
      <c r="AG1879">
        <v>0</v>
      </c>
      <c r="AH1879">
        <v>0</v>
      </c>
      <c r="AI1879">
        <v>0</v>
      </c>
      <c r="AJ1879">
        <v>0</v>
      </c>
      <c r="AK1879">
        <v>0</v>
      </c>
      <c r="AL1879">
        <v>1</v>
      </c>
      <c r="AM1879">
        <v>0</v>
      </c>
      <c r="AN1879">
        <v>1</v>
      </c>
      <c r="AO1879">
        <v>0</v>
      </c>
      <c r="AP1879">
        <v>0</v>
      </c>
      <c r="AQ1879">
        <v>0</v>
      </c>
      <c r="AR1879">
        <v>18</v>
      </c>
      <c r="AS1879" t="s">
        <v>16729</v>
      </c>
      <c r="AT1879" t="s">
        <v>80</v>
      </c>
    </row>
    <row r="1880" spans="1:46" x14ac:dyDescent="0.25">
      <c r="A1880" t="s">
        <v>2</v>
      </c>
      <c r="B1880" t="s">
        <v>25617</v>
      </c>
      <c r="C1880" t="s">
        <v>25618</v>
      </c>
      <c r="D1880" t="s">
        <v>25619</v>
      </c>
      <c r="E1880">
        <v>464467</v>
      </c>
      <c r="G1880" t="s">
        <v>291</v>
      </c>
      <c r="H1880" t="s">
        <v>25620</v>
      </c>
      <c r="I1880" t="s">
        <v>25621</v>
      </c>
      <c r="J1880" t="s">
        <v>280</v>
      </c>
      <c r="K1880" t="s">
        <v>18464</v>
      </c>
      <c r="L1880" t="s">
        <v>25622</v>
      </c>
      <c r="M1880" t="s">
        <v>25623</v>
      </c>
      <c r="N1880" t="s">
        <v>285</v>
      </c>
      <c r="O1880" t="s">
        <v>75</v>
      </c>
      <c r="P1880" t="s">
        <v>25624</v>
      </c>
      <c r="Q1880" t="s">
        <v>282</v>
      </c>
      <c r="R1880" t="s">
        <v>284</v>
      </c>
      <c r="S1880" t="s">
        <v>17350</v>
      </c>
      <c r="T1880" t="s">
        <v>18680</v>
      </c>
      <c r="U1880" t="s">
        <v>25625</v>
      </c>
      <c r="V1880" s="1" t="s">
        <v>20208</v>
      </c>
      <c r="W1880" t="s">
        <v>25626</v>
      </c>
      <c r="X1880" s="1" t="s">
        <v>22433</v>
      </c>
      <c r="Y1880">
        <v>1238</v>
      </c>
      <c r="Z1880" t="s">
        <v>60763</v>
      </c>
      <c r="AA1880">
        <v>0</v>
      </c>
      <c r="AB1880" t="s">
        <v>87</v>
      </c>
      <c r="AC1880">
        <v>0</v>
      </c>
      <c r="AD1880">
        <v>0</v>
      </c>
      <c r="AE1880">
        <v>0</v>
      </c>
      <c r="AF1880">
        <v>0</v>
      </c>
      <c r="AG1880">
        <v>0</v>
      </c>
      <c r="AH1880">
        <v>0</v>
      </c>
      <c r="AI1880">
        <v>0</v>
      </c>
      <c r="AJ1880">
        <v>0</v>
      </c>
      <c r="AK1880">
        <v>0</v>
      </c>
      <c r="AL1880">
        <v>1</v>
      </c>
      <c r="AM1880">
        <v>0</v>
      </c>
      <c r="AN1880">
        <v>1</v>
      </c>
      <c r="AO1880">
        <v>0</v>
      </c>
      <c r="AP1880">
        <v>0</v>
      </c>
      <c r="AQ1880">
        <v>0</v>
      </c>
      <c r="AR1880">
        <v>18</v>
      </c>
      <c r="AS1880" t="s">
        <v>16729</v>
      </c>
      <c r="AT1880" t="s">
        <v>80</v>
      </c>
    </row>
    <row r="1881" spans="1:46" x14ac:dyDescent="0.25">
      <c r="A1881" t="s">
        <v>0</v>
      </c>
      <c r="B1881" t="s">
        <v>24510</v>
      </c>
      <c r="C1881" t="s">
        <v>24511</v>
      </c>
      <c r="D1881" t="s">
        <v>24512</v>
      </c>
      <c r="E1881">
        <v>460964</v>
      </c>
      <c r="G1881" t="s">
        <v>298</v>
      </c>
      <c r="H1881" t="s">
        <v>24513</v>
      </c>
      <c r="I1881" t="s">
        <v>24514</v>
      </c>
      <c r="J1881" t="s">
        <v>280</v>
      </c>
      <c r="K1881" t="s">
        <v>148</v>
      </c>
      <c r="L1881" t="s">
        <v>24515</v>
      </c>
      <c r="M1881" t="s">
        <v>24516</v>
      </c>
      <c r="N1881" t="s">
        <v>285</v>
      </c>
      <c r="O1881" t="s">
        <v>75</v>
      </c>
      <c r="P1881" t="s">
        <v>24517</v>
      </c>
      <c r="Q1881" t="s">
        <v>282</v>
      </c>
      <c r="R1881" t="s">
        <v>284</v>
      </c>
      <c r="S1881" t="s">
        <v>17345</v>
      </c>
      <c r="T1881" t="s">
        <v>17344</v>
      </c>
      <c r="U1881" t="s">
        <v>24518</v>
      </c>
      <c r="V1881" s="1" t="s">
        <v>20208</v>
      </c>
      <c r="W1881" t="s">
        <v>24519</v>
      </c>
      <c r="X1881" s="1" t="s">
        <v>22433</v>
      </c>
      <c r="Y1881">
        <v>1213</v>
      </c>
      <c r="Z1881" t="s">
        <v>36111</v>
      </c>
      <c r="AA1881">
        <v>0</v>
      </c>
      <c r="AB1881" t="s">
        <v>87</v>
      </c>
      <c r="AC1881">
        <v>0</v>
      </c>
      <c r="AD1881">
        <v>0</v>
      </c>
      <c r="AE1881">
        <v>0</v>
      </c>
      <c r="AF1881">
        <v>0</v>
      </c>
      <c r="AG1881">
        <v>0</v>
      </c>
      <c r="AH1881">
        <v>0</v>
      </c>
      <c r="AI1881">
        <v>0</v>
      </c>
      <c r="AJ1881">
        <v>0</v>
      </c>
      <c r="AK1881">
        <v>0</v>
      </c>
      <c r="AL1881">
        <v>1</v>
      </c>
      <c r="AM1881">
        <v>0</v>
      </c>
      <c r="AN1881">
        <v>1</v>
      </c>
      <c r="AO1881">
        <v>0</v>
      </c>
      <c r="AP1881">
        <v>0</v>
      </c>
      <c r="AQ1881">
        <v>0</v>
      </c>
      <c r="AR1881">
        <v>18</v>
      </c>
      <c r="AS1881" t="s">
        <v>16729</v>
      </c>
      <c r="AT1881" t="s">
        <v>80</v>
      </c>
    </row>
    <row r="1882" spans="1:46" x14ac:dyDescent="0.25">
      <c r="A1882" t="s">
        <v>0</v>
      </c>
      <c r="B1882" t="s">
        <v>39998</v>
      </c>
      <c r="C1882" t="s">
        <v>39999</v>
      </c>
      <c r="D1882" t="s">
        <v>40000</v>
      </c>
      <c r="E1882">
        <v>468545</v>
      </c>
      <c r="G1882" t="s">
        <v>295</v>
      </c>
      <c r="H1882" t="s">
        <v>40001</v>
      </c>
      <c r="I1882" t="s">
        <v>40002</v>
      </c>
      <c r="J1882" t="s">
        <v>280</v>
      </c>
      <c r="K1882" t="s">
        <v>20868</v>
      </c>
      <c r="L1882" t="s">
        <v>40003</v>
      </c>
      <c r="M1882" t="s">
        <v>40004</v>
      </c>
      <c r="N1882" t="s">
        <v>285</v>
      </c>
      <c r="O1882" t="s">
        <v>75</v>
      </c>
      <c r="P1882" t="s">
        <v>40005</v>
      </c>
      <c r="Q1882" t="s">
        <v>282</v>
      </c>
      <c r="R1882" t="s">
        <v>284</v>
      </c>
      <c r="S1882" t="s">
        <v>17345</v>
      </c>
      <c r="T1882" t="s">
        <v>18832</v>
      </c>
      <c r="U1882" t="s">
        <v>40006</v>
      </c>
      <c r="V1882" s="1" t="s">
        <v>22433</v>
      </c>
      <c r="W1882" t="s">
        <v>40007</v>
      </c>
      <c r="X1882" s="1" t="s">
        <v>22433</v>
      </c>
      <c r="Y1882">
        <v>1213</v>
      </c>
      <c r="Z1882" t="s">
        <v>36111</v>
      </c>
      <c r="AA1882">
        <v>0</v>
      </c>
      <c r="AB1882" t="s">
        <v>87</v>
      </c>
      <c r="AC1882">
        <v>0</v>
      </c>
      <c r="AD1882">
        <v>0</v>
      </c>
      <c r="AE1882">
        <v>0</v>
      </c>
      <c r="AF1882">
        <v>0</v>
      </c>
      <c r="AG1882">
        <v>0</v>
      </c>
      <c r="AH1882">
        <v>0</v>
      </c>
      <c r="AI1882">
        <v>0</v>
      </c>
      <c r="AJ1882">
        <v>0</v>
      </c>
      <c r="AK1882">
        <v>0</v>
      </c>
      <c r="AL1882">
        <v>1</v>
      </c>
      <c r="AM1882">
        <v>0</v>
      </c>
      <c r="AN1882">
        <v>1</v>
      </c>
      <c r="AO1882">
        <v>0</v>
      </c>
      <c r="AP1882">
        <v>0</v>
      </c>
      <c r="AQ1882">
        <v>0</v>
      </c>
      <c r="AR1882">
        <v>18</v>
      </c>
      <c r="AS1882" t="s">
        <v>16729</v>
      </c>
      <c r="AT1882" t="s">
        <v>80</v>
      </c>
    </row>
    <row r="1883" spans="1:46" x14ac:dyDescent="0.25">
      <c r="A1883" t="s">
        <v>0</v>
      </c>
      <c r="B1883" t="s">
        <v>36112</v>
      </c>
      <c r="C1883" t="s">
        <v>36113</v>
      </c>
      <c r="D1883" t="s">
        <v>36114</v>
      </c>
      <c r="E1883">
        <v>463861</v>
      </c>
      <c r="G1883" t="s">
        <v>16900</v>
      </c>
      <c r="H1883" t="s">
        <v>36115</v>
      </c>
      <c r="I1883" t="s">
        <v>36116</v>
      </c>
      <c r="J1883" t="s">
        <v>280</v>
      </c>
      <c r="K1883" t="s">
        <v>144</v>
      </c>
      <c r="L1883" t="s">
        <v>36117</v>
      </c>
      <c r="M1883" t="s">
        <v>36118</v>
      </c>
      <c r="N1883" t="s">
        <v>281</v>
      </c>
      <c r="O1883" t="s">
        <v>75</v>
      </c>
      <c r="P1883" t="s">
        <v>36119</v>
      </c>
      <c r="Q1883" t="s">
        <v>282</v>
      </c>
      <c r="R1883" t="s">
        <v>284</v>
      </c>
      <c r="S1883" t="s">
        <v>17345</v>
      </c>
      <c r="T1883" t="s">
        <v>17344</v>
      </c>
      <c r="U1883" t="s">
        <v>36120</v>
      </c>
      <c r="V1883" s="1" t="s">
        <v>20208</v>
      </c>
      <c r="W1883" t="s">
        <v>29723</v>
      </c>
      <c r="X1883" s="1" t="s">
        <v>22433</v>
      </c>
      <c r="Y1883">
        <v>1213</v>
      </c>
      <c r="Z1883" t="s">
        <v>36111</v>
      </c>
      <c r="AA1883">
        <v>0</v>
      </c>
      <c r="AB1883" t="s">
        <v>87</v>
      </c>
      <c r="AC1883">
        <v>0</v>
      </c>
      <c r="AD1883">
        <v>0</v>
      </c>
      <c r="AE1883">
        <v>0</v>
      </c>
      <c r="AF1883">
        <v>0</v>
      </c>
      <c r="AG1883">
        <v>0</v>
      </c>
      <c r="AH1883">
        <v>0</v>
      </c>
      <c r="AI1883">
        <v>0</v>
      </c>
      <c r="AJ1883">
        <v>0</v>
      </c>
      <c r="AK1883">
        <v>0</v>
      </c>
      <c r="AL1883">
        <v>1</v>
      </c>
      <c r="AM1883">
        <v>0</v>
      </c>
      <c r="AN1883">
        <v>1</v>
      </c>
      <c r="AO1883">
        <v>0</v>
      </c>
      <c r="AP1883">
        <v>0</v>
      </c>
      <c r="AQ1883">
        <v>0</v>
      </c>
      <c r="AR1883">
        <v>18</v>
      </c>
      <c r="AS1883" t="s">
        <v>16729</v>
      </c>
      <c r="AT1883" t="s">
        <v>80</v>
      </c>
    </row>
    <row r="1884" spans="1:46" x14ac:dyDescent="0.25">
      <c r="A1884" t="s">
        <v>0</v>
      </c>
      <c r="B1884" t="s">
        <v>36100</v>
      </c>
      <c r="C1884" t="s">
        <v>36101</v>
      </c>
      <c r="D1884" t="s">
        <v>36102</v>
      </c>
      <c r="E1884">
        <v>465161</v>
      </c>
      <c r="G1884" t="s">
        <v>17262</v>
      </c>
      <c r="H1884" t="s">
        <v>36103</v>
      </c>
      <c r="I1884" t="s">
        <v>36104</v>
      </c>
      <c r="J1884" t="s">
        <v>280</v>
      </c>
      <c r="K1884" t="s">
        <v>18593</v>
      </c>
      <c r="L1884" t="s">
        <v>36105</v>
      </c>
      <c r="M1884" t="s">
        <v>36106</v>
      </c>
      <c r="N1884" t="s">
        <v>36107</v>
      </c>
      <c r="O1884" t="s">
        <v>75</v>
      </c>
      <c r="P1884" t="s">
        <v>36108</v>
      </c>
      <c r="Q1884" t="s">
        <v>282</v>
      </c>
      <c r="R1884" t="s">
        <v>284</v>
      </c>
      <c r="S1884" t="s">
        <v>17345</v>
      </c>
      <c r="T1884" t="s">
        <v>18833</v>
      </c>
      <c r="U1884" t="s">
        <v>36109</v>
      </c>
      <c r="V1884" s="1" t="s">
        <v>20208</v>
      </c>
      <c r="W1884" t="s">
        <v>36110</v>
      </c>
      <c r="X1884" s="1" t="s">
        <v>22433</v>
      </c>
      <c r="Y1884">
        <v>1213</v>
      </c>
      <c r="Z1884" t="s">
        <v>36111</v>
      </c>
      <c r="AA1884">
        <v>0</v>
      </c>
      <c r="AB1884" t="s">
        <v>87</v>
      </c>
      <c r="AC1884">
        <v>0</v>
      </c>
      <c r="AD1884">
        <v>0</v>
      </c>
      <c r="AE1884">
        <v>0</v>
      </c>
      <c r="AF1884">
        <v>0</v>
      </c>
      <c r="AG1884">
        <v>0</v>
      </c>
      <c r="AH1884">
        <v>0</v>
      </c>
      <c r="AI1884">
        <v>0</v>
      </c>
      <c r="AJ1884">
        <v>0</v>
      </c>
      <c r="AK1884">
        <v>0</v>
      </c>
      <c r="AL1884">
        <v>1</v>
      </c>
      <c r="AM1884">
        <v>0</v>
      </c>
      <c r="AN1884">
        <v>1</v>
      </c>
      <c r="AO1884">
        <v>0</v>
      </c>
      <c r="AP1884">
        <v>0</v>
      </c>
      <c r="AQ1884">
        <v>0</v>
      </c>
      <c r="AR1884">
        <v>18</v>
      </c>
      <c r="AS1884" t="s">
        <v>16729</v>
      </c>
      <c r="AT1884" t="s">
        <v>80</v>
      </c>
    </row>
    <row r="1885" spans="1:46" x14ac:dyDescent="0.25">
      <c r="A1885" t="s">
        <v>2</v>
      </c>
      <c r="B1885" t="s">
        <v>24850</v>
      </c>
      <c r="C1885" t="s">
        <v>24851</v>
      </c>
      <c r="D1885" t="s">
        <v>24852</v>
      </c>
      <c r="E1885">
        <v>403600</v>
      </c>
      <c r="G1885" t="s">
        <v>291</v>
      </c>
      <c r="H1885" t="s">
        <v>24853</v>
      </c>
      <c r="I1885" t="s">
        <v>24854</v>
      </c>
      <c r="J1885" t="s">
        <v>280</v>
      </c>
      <c r="K1885" t="s">
        <v>18660</v>
      </c>
      <c r="L1885" t="s">
        <v>24855</v>
      </c>
      <c r="M1885" t="s">
        <v>24856</v>
      </c>
      <c r="N1885" t="s">
        <v>281</v>
      </c>
      <c r="O1885" t="s">
        <v>75</v>
      </c>
      <c r="P1885" t="s">
        <v>24857</v>
      </c>
      <c r="Q1885" t="s">
        <v>286</v>
      </c>
      <c r="R1885" t="s">
        <v>243</v>
      </c>
      <c r="S1885" t="s">
        <v>17161</v>
      </c>
      <c r="T1885" t="s">
        <v>18738</v>
      </c>
      <c r="U1885" t="s">
        <v>24858</v>
      </c>
      <c r="V1885" s="1" t="s">
        <v>18433</v>
      </c>
      <c r="W1885" t="s">
        <v>24859</v>
      </c>
      <c r="X1885" s="1" t="s">
        <v>22433</v>
      </c>
      <c r="Y1885">
        <v>1186</v>
      </c>
      <c r="Z1885" t="s">
        <v>60764</v>
      </c>
      <c r="AA1885">
        <v>0</v>
      </c>
      <c r="AB1885" t="s">
        <v>87</v>
      </c>
      <c r="AC1885">
        <v>0</v>
      </c>
      <c r="AD1885">
        <v>0</v>
      </c>
      <c r="AE1885">
        <v>0</v>
      </c>
      <c r="AF1885">
        <v>0</v>
      </c>
      <c r="AG1885">
        <v>0</v>
      </c>
      <c r="AH1885">
        <v>0</v>
      </c>
      <c r="AI1885">
        <v>0</v>
      </c>
      <c r="AJ1885">
        <v>0</v>
      </c>
      <c r="AK1885">
        <v>0</v>
      </c>
      <c r="AL1885">
        <v>1</v>
      </c>
      <c r="AM1885">
        <v>0</v>
      </c>
      <c r="AN1885">
        <v>1</v>
      </c>
      <c r="AO1885">
        <v>0</v>
      </c>
      <c r="AP1885">
        <v>0</v>
      </c>
      <c r="AQ1885">
        <v>0</v>
      </c>
      <c r="AR1885">
        <v>22</v>
      </c>
      <c r="AS1885" t="s">
        <v>18533</v>
      </c>
      <c r="AT1885" t="s">
        <v>118</v>
      </c>
    </row>
    <row r="1886" spans="1:46" x14ac:dyDescent="0.25">
      <c r="A1886" t="s">
        <v>0</v>
      </c>
      <c r="B1886" t="s">
        <v>27184</v>
      </c>
      <c r="C1886" t="s">
        <v>27185</v>
      </c>
      <c r="D1886" t="s">
        <v>27186</v>
      </c>
      <c r="E1886">
        <v>463016</v>
      </c>
      <c r="G1886" t="s">
        <v>293</v>
      </c>
      <c r="H1886" t="s">
        <v>27187</v>
      </c>
      <c r="I1886" t="s">
        <v>27188</v>
      </c>
      <c r="J1886" t="s">
        <v>280</v>
      </c>
      <c r="K1886" t="s">
        <v>132</v>
      </c>
      <c r="L1886" t="s">
        <v>27189</v>
      </c>
      <c r="M1886" t="s">
        <v>27190</v>
      </c>
      <c r="N1886" t="s">
        <v>285</v>
      </c>
      <c r="O1886" t="s">
        <v>75</v>
      </c>
      <c r="P1886" t="s">
        <v>27191</v>
      </c>
      <c r="Q1886" t="s">
        <v>282</v>
      </c>
      <c r="R1886" t="s">
        <v>284</v>
      </c>
      <c r="S1886" t="s">
        <v>18683</v>
      </c>
      <c r="T1886" t="s">
        <v>18766</v>
      </c>
      <c r="U1886" t="s">
        <v>27192</v>
      </c>
      <c r="V1886" s="1" t="s">
        <v>20208</v>
      </c>
      <c r="W1886" t="s">
        <v>27193</v>
      </c>
      <c r="X1886" s="1" t="s">
        <v>22433</v>
      </c>
      <c r="Y1886">
        <v>1181</v>
      </c>
      <c r="Z1886" t="s">
        <v>19307</v>
      </c>
      <c r="AA1886">
        <v>0</v>
      </c>
      <c r="AB1886" t="s">
        <v>87</v>
      </c>
      <c r="AC1886">
        <v>0</v>
      </c>
      <c r="AD1886">
        <v>0</v>
      </c>
      <c r="AE1886">
        <v>0</v>
      </c>
      <c r="AF1886">
        <v>0</v>
      </c>
      <c r="AG1886">
        <v>0</v>
      </c>
      <c r="AH1886">
        <v>0</v>
      </c>
      <c r="AI1886">
        <v>0</v>
      </c>
      <c r="AJ1886">
        <v>0</v>
      </c>
      <c r="AK1886">
        <v>0</v>
      </c>
      <c r="AL1886">
        <v>1</v>
      </c>
      <c r="AM1886">
        <v>0</v>
      </c>
      <c r="AN1886">
        <v>1</v>
      </c>
      <c r="AO1886">
        <v>0</v>
      </c>
      <c r="AP1886">
        <v>0</v>
      </c>
      <c r="AQ1886">
        <v>0</v>
      </c>
      <c r="AR1886">
        <v>18</v>
      </c>
      <c r="AS1886" t="s">
        <v>16729</v>
      </c>
      <c r="AT1886" t="s">
        <v>80</v>
      </c>
    </row>
    <row r="1887" spans="1:46" x14ac:dyDescent="0.25">
      <c r="A1887" t="s">
        <v>0</v>
      </c>
      <c r="B1887" t="s">
        <v>36121</v>
      </c>
      <c r="C1887" t="s">
        <v>36122</v>
      </c>
      <c r="D1887" t="s">
        <v>36123</v>
      </c>
      <c r="E1887">
        <v>464296</v>
      </c>
      <c r="G1887" t="s">
        <v>299</v>
      </c>
      <c r="H1887" t="s">
        <v>36124</v>
      </c>
      <c r="I1887" t="s">
        <v>36125</v>
      </c>
      <c r="J1887" t="s">
        <v>280</v>
      </c>
      <c r="K1887" t="s">
        <v>36126</v>
      </c>
      <c r="L1887" t="s">
        <v>36127</v>
      </c>
      <c r="M1887" t="s">
        <v>36128</v>
      </c>
      <c r="N1887" t="s">
        <v>285</v>
      </c>
      <c r="O1887" t="s">
        <v>75</v>
      </c>
      <c r="P1887" t="s">
        <v>36129</v>
      </c>
      <c r="Q1887" t="s">
        <v>282</v>
      </c>
      <c r="R1887" t="s">
        <v>284</v>
      </c>
      <c r="S1887" t="s">
        <v>18683</v>
      </c>
      <c r="T1887" t="s">
        <v>18684</v>
      </c>
      <c r="U1887" t="s">
        <v>36130</v>
      </c>
      <c r="V1887" s="1" t="s">
        <v>20208</v>
      </c>
      <c r="W1887" t="s">
        <v>36131</v>
      </c>
      <c r="X1887" s="1" t="s">
        <v>22433</v>
      </c>
      <c r="Y1887">
        <v>1181</v>
      </c>
      <c r="Z1887" t="s">
        <v>19307</v>
      </c>
      <c r="AA1887">
        <v>0</v>
      </c>
      <c r="AB1887" t="s">
        <v>87</v>
      </c>
      <c r="AC1887">
        <v>0</v>
      </c>
      <c r="AD1887">
        <v>0</v>
      </c>
      <c r="AE1887">
        <v>0</v>
      </c>
      <c r="AF1887">
        <v>0</v>
      </c>
      <c r="AG1887">
        <v>0</v>
      </c>
      <c r="AH1887">
        <v>0</v>
      </c>
      <c r="AI1887">
        <v>0</v>
      </c>
      <c r="AJ1887">
        <v>0</v>
      </c>
      <c r="AK1887">
        <v>0</v>
      </c>
      <c r="AL1887">
        <v>1</v>
      </c>
      <c r="AM1887">
        <v>0</v>
      </c>
      <c r="AN1887">
        <v>1</v>
      </c>
      <c r="AO1887">
        <v>0</v>
      </c>
      <c r="AP1887">
        <v>0</v>
      </c>
      <c r="AQ1887">
        <v>0</v>
      </c>
      <c r="AR1887">
        <v>18</v>
      </c>
      <c r="AS1887" t="s">
        <v>16729</v>
      </c>
      <c r="AT1887" t="s">
        <v>80</v>
      </c>
    </row>
    <row r="1888" spans="1:46" x14ac:dyDescent="0.25">
      <c r="A1888" t="s">
        <v>0</v>
      </c>
      <c r="B1888" t="s">
        <v>25699</v>
      </c>
      <c r="C1888" t="s">
        <v>25700</v>
      </c>
      <c r="D1888" t="s">
        <v>25701</v>
      </c>
      <c r="E1888">
        <v>455735</v>
      </c>
      <c r="G1888" t="s">
        <v>283</v>
      </c>
      <c r="H1888" t="s">
        <v>25702</v>
      </c>
      <c r="I1888" t="s">
        <v>25703</v>
      </c>
      <c r="J1888" t="s">
        <v>280</v>
      </c>
      <c r="K1888" t="s">
        <v>18896</v>
      </c>
      <c r="L1888" t="s">
        <v>25704</v>
      </c>
      <c r="M1888" t="s">
        <v>25705</v>
      </c>
      <c r="N1888" t="s">
        <v>25706</v>
      </c>
      <c r="O1888" t="s">
        <v>75</v>
      </c>
      <c r="P1888" t="s">
        <v>25707</v>
      </c>
      <c r="Q1888" t="s">
        <v>282</v>
      </c>
      <c r="R1888" t="s">
        <v>284</v>
      </c>
      <c r="S1888" t="s">
        <v>18683</v>
      </c>
      <c r="T1888" t="s">
        <v>18766</v>
      </c>
      <c r="U1888" t="s">
        <v>20582</v>
      </c>
      <c r="V1888" s="1" t="s">
        <v>19945</v>
      </c>
      <c r="W1888" t="s">
        <v>25708</v>
      </c>
      <c r="X1888" s="1" t="s">
        <v>22433</v>
      </c>
      <c r="Y1888">
        <v>1181</v>
      </c>
      <c r="Z1888" t="s">
        <v>19307</v>
      </c>
      <c r="AA1888">
        <v>0</v>
      </c>
      <c r="AB1888" t="s">
        <v>87</v>
      </c>
      <c r="AC1888">
        <v>0</v>
      </c>
      <c r="AD1888">
        <v>0</v>
      </c>
      <c r="AE1888">
        <v>0</v>
      </c>
      <c r="AF1888">
        <v>0</v>
      </c>
      <c r="AG1888">
        <v>0</v>
      </c>
      <c r="AH1888">
        <v>0</v>
      </c>
      <c r="AI1888">
        <v>0</v>
      </c>
      <c r="AJ1888">
        <v>0</v>
      </c>
      <c r="AK1888">
        <v>0</v>
      </c>
      <c r="AL1888">
        <v>1</v>
      </c>
      <c r="AM1888">
        <v>0</v>
      </c>
      <c r="AN1888">
        <v>1</v>
      </c>
      <c r="AO1888">
        <v>0</v>
      </c>
      <c r="AP1888">
        <v>0</v>
      </c>
      <c r="AQ1888">
        <v>0</v>
      </c>
      <c r="AR1888">
        <v>18</v>
      </c>
      <c r="AS1888" t="s">
        <v>16729</v>
      </c>
      <c r="AT1888" t="s">
        <v>80</v>
      </c>
    </row>
    <row r="1889" spans="1:46" x14ac:dyDescent="0.25">
      <c r="A1889" t="s">
        <v>0</v>
      </c>
      <c r="B1889" t="s">
        <v>38510</v>
      </c>
      <c r="C1889" t="s">
        <v>38511</v>
      </c>
      <c r="D1889" t="s">
        <v>38512</v>
      </c>
      <c r="E1889">
        <v>465213</v>
      </c>
      <c r="G1889" t="s">
        <v>291</v>
      </c>
      <c r="H1889" t="s">
        <v>38513</v>
      </c>
      <c r="I1889" t="s">
        <v>38514</v>
      </c>
      <c r="J1889" t="s">
        <v>280</v>
      </c>
      <c r="K1889" t="s">
        <v>139</v>
      </c>
      <c r="L1889" t="s">
        <v>38515</v>
      </c>
      <c r="M1889" t="s">
        <v>287</v>
      </c>
      <c r="N1889" t="s">
        <v>281</v>
      </c>
      <c r="O1889" t="s">
        <v>75</v>
      </c>
      <c r="P1889" t="s">
        <v>38516</v>
      </c>
      <c r="Q1889" t="s">
        <v>282</v>
      </c>
      <c r="R1889" t="s">
        <v>284</v>
      </c>
      <c r="S1889" t="s">
        <v>18683</v>
      </c>
      <c r="T1889" t="s">
        <v>18717</v>
      </c>
      <c r="U1889" t="s">
        <v>38517</v>
      </c>
      <c r="V1889" s="1" t="s">
        <v>20208</v>
      </c>
      <c r="W1889" t="s">
        <v>38518</v>
      </c>
      <c r="X1889" s="1" t="s">
        <v>22433</v>
      </c>
      <c r="Y1889">
        <v>1181</v>
      </c>
      <c r="Z1889" t="s">
        <v>19307</v>
      </c>
      <c r="AA1889">
        <v>0</v>
      </c>
      <c r="AB1889" t="s">
        <v>87</v>
      </c>
      <c r="AC1889">
        <v>0</v>
      </c>
      <c r="AD1889">
        <v>0</v>
      </c>
      <c r="AE1889">
        <v>0</v>
      </c>
      <c r="AF1889">
        <v>0</v>
      </c>
      <c r="AG1889">
        <v>0</v>
      </c>
      <c r="AH1889">
        <v>0</v>
      </c>
      <c r="AI1889">
        <v>0</v>
      </c>
      <c r="AJ1889">
        <v>0</v>
      </c>
      <c r="AK1889">
        <v>0</v>
      </c>
      <c r="AL1889">
        <v>1</v>
      </c>
      <c r="AM1889">
        <v>0</v>
      </c>
      <c r="AN1889">
        <v>1</v>
      </c>
      <c r="AO1889">
        <v>0</v>
      </c>
      <c r="AP1889">
        <v>0</v>
      </c>
      <c r="AQ1889">
        <v>0</v>
      </c>
      <c r="AR1889">
        <v>18</v>
      </c>
      <c r="AS1889" t="s">
        <v>16729</v>
      </c>
      <c r="AT1889" t="s">
        <v>80</v>
      </c>
    </row>
    <row r="1890" spans="1:46" x14ac:dyDescent="0.25">
      <c r="A1890" t="s">
        <v>16787</v>
      </c>
      <c r="B1890" t="s">
        <v>37999</v>
      </c>
      <c r="C1890" t="s">
        <v>38000</v>
      </c>
      <c r="D1890" t="s">
        <v>38001</v>
      </c>
      <c r="E1890">
        <v>463783</v>
      </c>
      <c r="G1890" t="s">
        <v>283</v>
      </c>
      <c r="H1890" t="s">
        <v>38002</v>
      </c>
      <c r="I1890" t="s">
        <v>38003</v>
      </c>
      <c r="J1890" t="s">
        <v>280</v>
      </c>
      <c r="K1890" t="s">
        <v>20070</v>
      </c>
      <c r="L1890" t="s">
        <v>38004</v>
      </c>
      <c r="M1890" t="s">
        <v>38005</v>
      </c>
      <c r="N1890" t="s">
        <v>285</v>
      </c>
      <c r="O1890" t="s">
        <v>155</v>
      </c>
      <c r="P1890" t="s">
        <v>38006</v>
      </c>
      <c r="Q1890" t="s">
        <v>282</v>
      </c>
      <c r="R1890" t="s">
        <v>284</v>
      </c>
      <c r="S1890" t="s">
        <v>78</v>
      </c>
      <c r="T1890" t="s">
        <v>18797</v>
      </c>
      <c r="U1890" t="s">
        <v>38007</v>
      </c>
      <c r="V1890" s="1" t="s">
        <v>20208</v>
      </c>
      <c r="W1890" t="s">
        <v>38008</v>
      </c>
      <c r="X1890" s="1" t="s">
        <v>22433</v>
      </c>
      <c r="Y1890">
        <v>1131</v>
      </c>
      <c r="Z1890" t="s">
        <v>20828</v>
      </c>
      <c r="AA1890">
        <v>0</v>
      </c>
      <c r="AB1890" t="s">
        <v>87</v>
      </c>
      <c r="AC1890">
        <v>0</v>
      </c>
      <c r="AD1890">
        <v>0</v>
      </c>
      <c r="AE1890">
        <v>0</v>
      </c>
      <c r="AF1890">
        <v>0</v>
      </c>
      <c r="AG1890">
        <v>0</v>
      </c>
      <c r="AH1890">
        <v>0</v>
      </c>
      <c r="AI1890">
        <v>0</v>
      </c>
      <c r="AJ1890">
        <v>0</v>
      </c>
      <c r="AK1890">
        <v>0</v>
      </c>
      <c r="AL1890">
        <v>1</v>
      </c>
      <c r="AM1890">
        <v>0</v>
      </c>
      <c r="AN1890">
        <v>1</v>
      </c>
      <c r="AO1890">
        <v>0</v>
      </c>
      <c r="AP1890">
        <v>0</v>
      </c>
      <c r="AQ1890">
        <v>0</v>
      </c>
      <c r="AR1890">
        <v>18</v>
      </c>
      <c r="AS1890" t="s">
        <v>16729</v>
      </c>
      <c r="AT1890" t="s">
        <v>80</v>
      </c>
    </row>
    <row r="1891" spans="1:46" x14ac:dyDescent="0.25">
      <c r="A1891" t="s">
        <v>16787</v>
      </c>
      <c r="B1891" t="s">
        <v>38713</v>
      </c>
      <c r="C1891" t="s">
        <v>38714</v>
      </c>
      <c r="D1891" t="s">
        <v>38715</v>
      </c>
      <c r="E1891">
        <v>468401</v>
      </c>
      <c r="G1891" t="s">
        <v>293</v>
      </c>
      <c r="H1891" t="s">
        <v>38716</v>
      </c>
      <c r="I1891" t="s">
        <v>38717</v>
      </c>
      <c r="J1891" t="s">
        <v>280</v>
      </c>
      <c r="K1891" t="s">
        <v>26529</v>
      </c>
      <c r="L1891" t="s">
        <v>38718</v>
      </c>
      <c r="M1891" t="s">
        <v>38719</v>
      </c>
      <c r="N1891" t="s">
        <v>285</v>
      </c>
      <c r="O1891" t="s">
        <v>155</v>
      </c>
      <c r="P1891" t="s">
        <v>38720</v>
      </c>
      <c r="Q1891" t="s">
        <v>282</v>
      </c>
      <c r="R1891" t="s">
        <v>284</v>
      </c>
      <c r="S1891" t="s">
        <v>78</v>
      </c>
      <c r="T1891" t="s">
        <v>18797</v>
      </c>
      <c r="U1891" t="s">
        <v>38721</v>
      </c>
      <c r="V1891" s="1" t="s">
        <v>22433</v>
      </c>
      <c r="W1891" t="s">
        <v>38722</v>
      </c>
      <c r="X1891" s="1" t="s">
        <v>22433</v>
      </c>
      <c r="Y1891">
        <v>1131</v>
      </c>
      <c r="Z1891" t="s">
        <v>20828</v>
      </c>
      <c r="AA1891">
        <v>0</v>
      </c>
      <c r="AB1891" t="s">
        <v>87</v>
      </c>
      <c r="AC1891">
        <v>0</v>
      </c>
      <c r="AD1891">
        <v>0</v>
      </c>
      <c r="AE1891">
        <v>0</v>
      </c>
      <c r="AF1891">
        <v>0</v>
      </c>
      <c r="AG1891">
        <v>0</v>
      </c>
      <c r="AH1891">
        <v>0</v>
      </c>
      <c r="AI1891">
        <v>0</v>
      </c>
      <c r="AJ1891">
        <v>0</v>
      </c>
      <c r="AK1891">
        <v>0</v>
      </c>
      <c r="AL1891">
        <v>1</v>
      </c>
      <c r="AM1891">
        <v>0</v>
      </c>
      <c r="AN1891">
        <v>1</v>
      </c>
      <c r="AO1891">
        <v>0</v>
      </c>
      <c r="AP1891">
        <v>0</v>
      </c>
      <c r="AQ1891">
        <v>0</v>
      </c>
      <c r="AR1891">
        <v>18</v>
      </c>
      <c r="AS1891" t="s">
        <v>16729</v>
      </c>
      <c r="AT1891" t="s">
        <v>80</v>
      </c>
    </row>
    <row r="1892" spans="1:46" x14ac:dyDescent="0.25">
      <c r="A1892" t="s">
        <v>16787</v>
      </c>
      <c r="B1892" t="s">
        <v>36132</v>
      </c>
      <c r="C1892" t="s">
        <v>36133</v>
      </c>
      <c r="D1892" t="s">
        <v>36134</v>
      </c>
      <c r="E1892">
        <v>462835</v>
      </c>
      <c r="G1892" t="s">
        <v>16900</v>
      </c>
      <c r="H1892" t="s">
        <v>36135</v>
      </c>
      <c r="I1892" t="s">
        <v>36136</v>
      </c>
      <c r="J1892" t="s">
        <v>280</v>
      </c>
      <c r="K1892" t="s">
        <v>18611</v>
      </c>
      <c r="L1892" t="s">
        <v>36137</v>
      </c>
      <c r="M1892" t="s">
        <v>36138</v>
      </c>
      <c r="N1892" t="s">
        <v>36139</v>
      </c>
      <c r="O1892" t="s">
        <v>155</v>
      </c>
      <c r="P1892" t="s">
        <v>36140</v>
      </c>
      <c r="Q1892" t="s">
        <v>282</v>
      </c>
      <c r="R1892" t="s">
        <v>284</v>
      </c>
      <c r="S1892" t="s">
        <v>78</v>
      </c>
      <c r="T1892" t="s">
        <v>18797</v>
      </c>
      <c r="U1892" t="s">
        <v>36141</v>
      </c>
      <c r="V1892" s="1" t="s">
        <v>20208</v>
      </c>
      <c r="W1892" t="s">
        <v>36142</v>
      </c>
      <c r="X1892" s="1" t="s">
        <v>22433</v>
      </c>
      <c r="Y1892">
        <v>1131</v>
      </c>
      <c r="Z1892" t="s">
        <v>20828</v>
      </c>
      <c r="AA1892">
        <v>0</v>
      </c>
      <c r="AB1892" t="s">
        <v>87</v>
      </c>
      <c r="AC1892">
        <v>0</v>
      </c>
      <c r="AD1892">
        <v>0</v>
      </c>
      <c r="AE1892">
        <v>0</v>
      </c>
      <c r="AF1892">
        <v>0</v>
      </c>
      <c r="AG1892">
        <v>0</v>
      </c>
      <c r="AH1892">
        <v>0</v>
      </c>
      <c r="AI1892">
        <v>0</v>
      </c>
      <c r="AJ1892">
        <v>0</v>
      </c>
      <c r="AK1892">
        <v>0</v>
      </c>
      <c r="AL1892">
        <v>1</v>
      </c>
      <c r="AM1892">
        <v>0</v>
      </c>
      <c r="AN1892">
        <v>1</v>
      </c>
      <c r="AO1892">
        <v>0</v>
      </c>
      <c r="AP1892">
        <v>0</v>
      </c>
      <c r="AQ1892">
        <v>0</v>
      </c>
      <c r="AR1892">
        <v>18</v>
      </c>
      <c r="AS1892" t="s">
        <v>16730</v>
      </c>
      <c r="AT1892" t="s">
        <v>80</v>
      </c>
    </row>
    <row r="1893" spans="1:46" x14ac:dyDescent="0.25">
      <c r="A1893" t="s">
        <v>16787</v>
      </c>
      <c r="B1893" t="s">
        <v>22931</v>
      </c>
      <c r="C1893" t="s">
        <v>22932</v>
      </c>
      <c r="D1893" t="s">
        <v>22933</v>
      </c>
      <c r="E1893">
        <v>446997</v>
      </c>
      <c r="G1893" t="s">
        <v>291</v>
      </c>
      <c r="H1893" t="s">
        <v>22934</v>
      </c>
      <c r="I1893" t="s">
        <v>22935</v>
      </c>
      <c r="J1893" t="s">
        <v>280</v>
      </c>
      <c r="K1893" t="s">
        <v>22936</v>
      </c>
      <c r="L1893" t="s">
        <v>22937</v>
      </c>
      <c r="M1893" t="s">
        <v>22938</v>
      </c>
      <c r="N1893" t="s">
        <v>285</v>
      </c>
      <c r="O1893" t="s">
        <v>155</v>
      </c>
      <c r="P1893" t="s">
        <v>22939</v>
      </c>
      <c r="Q1893" t="s">
        <v>282</v>
      </c>
      <c r="R1893" t="s">
        <v>284</v>
      </c>
      <c r="S1893" t="s">
        <v>78</v>
      </c>
      <c r="T1893" t="s">
        <v>18797</v>
      </c>
      <c r="U1893" t="s">
        <v>22940</v>
      </c>
      <c r="V1893" s="1" t="s">
        <v>19187</v>
      </c>
      <c r="W1893" t="s">
        <v>22941</v>
      </c>
      <c r="X1893" s="1" t="s">
        <v>22433</v>
      </c>
      <c r="Y1893">
        <v>1131</v>
      </c>
      <c r="Z1893" t="s">
        <v>20828</v>
      </c>
      <c r="AA1893">
        <v>0</v>
      </c>
      <c r="AB1893" t="s">
        <v>87</v>
      </c>
      <c r="AC1893">
        <v>0</v>
      </c>
      <c r="AD1893">
        <v>0</v>
      </c>
      <c r="AE1893">
        <v>0</v>
      </c>
      <c r="AF1893">
        <v>0</v>
      </c>
      <c r="AG1893">
        <v>0</v>
      </c>
      <c r="AH1893">
        <v>0</v>
      </c>
      <c r="AI1893">
        <v>0</v>
      </c>
      <c r="AJ1893">
        <v>0</v>
      </c>
      <c r="AK1893">
        <v>0</v>
      </c>
      <c r="AL1893">
        <v>1</v>
      </c>
      <c r="AM1893">
        <v>0</v>
      </c>
      <c r="AN1893">
        <v>1</v>
      </c>
      <c r="AO1893">
        <v>0</v>
      </c>
      <c r="AP1893">
        <v>0</v>
      </c>
      <c r="AQ1893">
        <v>0</v>
      </c>
      <c r="AR1893">
        <v>18</v>
      </c>
      <c r="AS1893" t="s">
        <v>16729</v>
      </c>
      <c r="AT1893" t="s">
        <v>80</v>
      </c>
    </row>
    <row r="1894" spans="1:46" x14ac:dyDescent="0.25">
      <c r="A1894" t="s">
        <v>16787</v>
      </c>
      <c r="B1894" t="s">
        <v>60765</v>
      </c>
      <c r="C1894" t="s">
        <v>60766</v>
      </c>
      <c r="D1894" t="s">
        <v>60767</v>
      </c>
      <c r="E1894">
        <v>470328</v>
      </c>
      <c r="G1894" t="s">
        <v>291</v>
      </c>
      <c r="H1894" t="s">
        <v>60768</v>
      </c>
      <c r="I1894" t="s">
        <v>60769</v>
      </c>
      <c r="J1894" t="s">
        <v>92</v>
      </c>
      <c r="K1894" t="s">
        <v>54611</v>
      </c>
      <c r="L1894" t="s">
        <v>60770</v>
      </c>
      <c r="M1894" t="s">
        <v>60771</v>
      </c>
      <c r="N1894" t="s">
        <v>60772</v>
      </c>
      <c r="O1894" t="s">
        <v>155</v>
      </c>
      <c r="P1894" t="s">
        <v>60773</v>
      </c>
      <c r="Q1894" t="s">
        <v>286</v>
      </c>
      <c r="R1894" t="s">
        <v>17578</v>
      </c>
      <c r="S1894" t="s">
        <v>18765</v>
      </c>
      <c r="T1894" t="s">
        <v>18716</v>
      </c>
      <c r="U1894" t="s">
        <v>60774</v>
      </c>
      <c r="V1894" s="1" t="s">
        <v>22433</v>
      </c>
      <c r="W1894" t="s">
        <v>60775</v>
      </c>
      <c r="X1894" s="1" t="s">
        <v>22433</v>
      </c>
      <c r="Y1894">
        <v>1120</v>
      </c>
      <c r="Z1894" t="s">
        <v>36154</v>
      </c>
      <c r="AA1894">
        <v>0</v>
      </c>
      <c r="AB1894" t="s">
        <v>87</v>
      </c>
      <c r="AC1894">
        <v>0</v>
      </c>
      <c r="AD1894">
        <v>0</v>
      </c>
      <c r="AE1894">
        <v>0</v>
      </c>
      <c r="AF1894">
        <v>0</v>
      </c>
      <c r="AG1894">
        <v>0</v>
      </c>
      <c r="AH1894">
        <v>0</v>
      </c>
      <c r="AI1894">
        <v>0</v>
      </c>
      <c r="AJ1894">
        <v>0</v>
      </c>
      <c r="AK1894">
        <v>0</v>
      </c>
      <c r="AL1894">
        <v>1</v>
      </c>
      <c r="AM1894">
        <v>0</v>
      </c>
      <c r="AN1894">
        <v>1</v>
      </c>
      <c r="AO1894">
        <v>0</v>
      </c>
      <c r="AP1894">
        <v>0</v>
      </c>
      <c r="AQ1894">
        <v>0</v>
      </c>
      <c r="AR1894">
        <v>18</v>
      </c>
      <c r="AS1894" t="s">
        <v>18486</v>
      </c>
      <c r="AT1894" t="s">
        <v>88</v>
      </c>
    </row>
    <row r="1895" spans="1:46" x14ac:dyDescent="0.25">
      <c r="A1895" t="s">
        <v>16787</v>
      </c>
      <c r="B1895" t="s">
        <v>36143</v>
      </c>
      <c r="C1895" t="s">
        <v>36144</v>
      </c>
      <c r="D1895" t="s">
        <v>36145</v>
      </c>
      <c r="E1895">
        <v>457202</v>
      </c>
      <c r="G1895" t="s">
        <v>16900</v>
      </c>
      <c r="H1895" t="s">
        <v>36146</v>
      </c>
      <c r="I1895" t="s">
        <v>36147</v>
      </c>
      <c r="J1895" t="s">
        <v>280</v>
      </c>
      <c r="K1895" t="s">
        <v>18764</v>
      </c>
      <c r="L1895" t="s">
        <v>36148</v>
      </c>
      <c r="M1895" t="s">
        <v>36149</v>
      </c>
      <c r="N1895" t="s">
        <v>36150</v>
      </c>
      <c r="O1895" t="s">
        <v>155</v>
      </c>
      <c r="P1895" t="s">
        <v>36151</v>
      </c>
      <c r="Q1895" t="s">
        <v>282</v>
      </c>
      <c r="R1895" t="s">
        <v>284</v>
      </c>
      <c r="S1895" t="s">
        <v>18765</v>
      </c>
      <c r="T1895" t="s">
        <v>18716</v>
      </c>
      <c r="U1895" t="s">
        <v>36152</v>
      </c>
      <c r="V1895" s="1" t="s">
        <v>20208</v>
      </c>
      <c r="W1895" t="s">
        <v>36153</v>
      </c>
      <c r="X1895" s="1" t="s">
        <v>22433</v>
      </c>
      <c r="Y1895">
        <v>1120</v>
      </c>
      <c r="Z1895" t="s">
        <v>36154</v>
      </c>
      <c r="AA1895">
        <v>0</v>
      </c>
      <c r="AB1895" t="s">
        <v>87</v>
      </c>
      <c r="AC1895">
        <v>0</v>
      </c>
      <c r="AD1895">
        <v>0</v>
      </c>
      <c r="AE1895">
        <v>0</v>
      </c>
      <c r="AF1895">
        <v>0</v>
      </c>
      <c r="AG1895">
        <v>0</v>
      </c>
      <c r="AH1895">
        <v>0</v>
      </c>
      <c r="AI1895">
        <v>0</v>
      </c>
      <c r="AJ1895">
        <v>0</v>
      </c>
      <c r="AK1895">
        <v>0</v>
      </c>
      <c r="AL1895">
        <v>1</v>
      </c>
      <c r="AM1895">
        <v>0</v>
      </c>
      <c r="AN1895">
        <v>1</v>
      </c>
      <c r="AO1895">
        <v>0</v>
      </c>
      <c r="AP1895">
        <v>0</v>
      </c>
      <c r="AQ1895">
        <v>0</v>
      </c>
      <c r="AR1895">
        <v>18</v>
      </c>
      <c r="AS1895" t="s">
        <v>16729</v>
      </c>
      <c r="AT1895" t="s">
        <v>80</v>
      </c>
    </row>
    <row r="1896" spans="1:46" x14ac:dyDescent="0.25">
      <c r="A1896" t="s">
        <v>2</v>
      </c>
      <c r="B1896" t="s">
        <v>36155</v>
      </c>
      <c r="C1896" t="s">
        <v>36156</v>
      </c>
      <c r="D1896" t="s">
        <v>36157</v>
      </c>
      <c r="E1896">
        <v>465050</v>
      </c>
      <c r="G1896" t="s">
        <v>295</v>
      </c>
      <c r="H1896" t="s">
        <v>36158</v>
      </c>
      <c r="I1896" t="s">
        <v>36159</v>
      </c>
      <c r="J1896" t="s">
        <v>280</v>
      </c>
      <c r="K1896" t="s">
        <v>191</v>
      </c>
      <c r="L1896" t="s">
        <v>36160</v>
      </c>
      <c r="M1896" t="s">
        <v>36161</v>
      </c>
      <c r="N1896" t="s">
        <v>281</v>
      </c>
      <c r="O1896" t="s">
        <v>75</v>
      </c>
      <c r="P1896" t="s">
        <v>36162</v>
      </c>
      <c r="Q1896" t="s">
        <v>282</v>
      </c>
      <c r="R1896" t="s">
        <v>284</v>
      </c>
      <c r="S1896" t="s">
        <v>18667</v>
      </c>
      <c r="T1896" t="s">
        <v>18668</v>
      </c>
      <c r="U1896" t="s">
        <v>36163</v>
      </c>
      <c r="V1896" s="1" t="s">
        <v>20208</v>
      </c>
      <c r="W1896" t="s">
        <v>36164</v>
      </c>
      <c r="X1896" s="1" t="s">
        <v>22433</v>
      </c>
      <c r="Y1896">
        <v>1016</v>
      </c>
      <c r="Z1896" t="s">
        <v>18836</v>
      </c>
      <c r="AA1896">
        <v>1</v>
      </c>
      <c r="AB1896" t="s">
        <v>18007</v>
      </c>
      <c r="AC1896">
        <v>1</v>
      </c>
      <c r="AD1896">
        <v>1</v>
      </c>
      <c r="AE1896">
        <v>0</v>
      </c>
      <c r="AF1896">
        <v>0</v>
      </c>
      <c r="AG1896">
        <v>0</v>
      </c>
      <c r="AH1896">
        <v>0</v>
      </c>
      <c r="AI1896">
        <v>0</v>
      </c>
      <c r="AJ1896">
        <v>0</v>
      </c>
      <c r="AK1896">
        <v>0</v>
      </c>
      <c r="AL1896">
        <v>0</v>
      </c>
      <c r="AM1896">
        <v>0</v>
      </c>
      <c r="AN1896">
        <v>0</v>
      </c>
      <c r="AO1896">
        <v>0</v>
      </c>
      <c r="AP1896">
        <v>0</v>
      </c>
      <c r="AQ1896">
        <v>0</v>
      </c>
      <c r="AR1896">
        <v>18</v>
      </c>
      <c r="AS1896" t="s">
        <v>16734</v>
      </c>
      <c r="AT1896" t="s">
        <v>92</v>
      </c>
    </row>
    <row r="1897" spans="1:46" x14ac:dyDescent="0.25">
      <c r="A1897" t="s">
        <v>2</v>
      </c>
      <c r="B1897" t="s">
        <v>36165</v>
      </c>
      <c r="C1897" t="s">
        <v>36166</v>
      </c>
      <c r="D1897" t="s">
        <v>36167</v>
      </c>
      <c r="E1897">
        <v>464766</v>
      </c>
      <c r="G1897" t="s">
        <v>16900</v>
      </c>
      <c r="H1897" t="s">
        <v>36168</v>
      </c>
      <c r="I1897" t="s">
        <v>36169</v>
      </c>
      <c r="J1897" t="s">
        <v>280</v>
      </c>
      <c r="K1897" t="s">
        <v>191</v>
      </c>
      <c r="L1897" t="s">
        <v>36170</v>
      </c>
      <c r="M1897" t="s">
        <v>36171</v>
      </c>
      <c r="N1897" t="s">
        <v>36172</v>
      </c>
      <c r="O1897" t="s">
        <v>75</v>
      </c>
      <c r="P1897" t="s">
        <v>36173</v>
      </c>
      <c r="Q1897" t="s">
        <v>282</v>
      </c>
      <c r="R1897" t="s">
        <v>284</v>
      </c>
      <c r="S1897" t="s">
        <v>18667</v>
      </c>
      <c r="T1897" t="s">
        <v>18668</v>
      </c>
      <c r="U1897" t="s">
        <v>36174</v>
      </c>
      <c r="V1897" s="1" t="s">
        <v>20208</v>
      </c>
      <c r="W1897" t="s">
        <v>36175</v>
      </c>
      <c r="X1897" s="1" t="s">
        <v>22433</v>
      </c>
      <c r="Y1897">
        <v>1016</v>
      </c>
      <c r="Z1897" t="s">
        <v>18836</v>
      </c>
      <c r="AA1897">
        <v>1</v>
      </c>
      <c r="AB1897" t="s">
        <v>18007</v>
      </c>
      <c r="AC1897">
        <v>1</v>
      </c>
      <c r="AD1897">
        <v>1</v>
      </c>
      <c r="AE1897">
        <v>0</v>
      </c>
      <c r="AF1897">
        <v>0</v>
      </c>
      <c r="AG1897">
        <v>0</v>
      </c>
      <c r="AH1897">
        <v>0</v>
      </c>
      <c r="AI1897">
        <v>0</v>
      </c>
      <c r="AJ1897">
        <v>0</v>
      </c>
      <c r="AK1897">
        <v>0</v>
      </c>
      <c r="AL1897">
        <v>0</v>
      </c>
      <c r="AM1897">
        <v>0</v>
      </c>
      <c r="AN1897">
        <v>0</v>
      </c>
      <c r="AO1897">
        <v>0</v>
      </c>
      <c r="AP1897">
        <v>0</v>
      </c>
      <c r="AQ1897">
        <v>0</v>
      </c>
      <c r="AR1897">
        <v>20</v>
      </c>
      <c r="AS1897" t="s">
        <v>16731</v>
      </c>
      <c r="AT1897" t="s">
        <v>92</v>
      </c>
    </row>
    <row r="1898" spans="1:46" x14ac:dyDescent="0.25">
      <c r="A1898" t="s">
        <v>16787</v>
      </c>
      <c r="B1898" t="s">
        <v>36176</v>
      </c>
      <c r="C1898" t="s">
        <v>36177</v>
      </c>
      <c r="D1898" t="s">
        <v>36178</v>
      </c>
      <c r="E1898">
        <v>464611</v>
      </c>
      <c r="G1898" t="s">
        <v>295</v>
      </c>
      <c r="H1898" t="s">
        <v>36179</v>
      </c>
      <c r="I1898" t="s">
        <v>36180</v>
      </c>
      <c r="J1898" t="s">
        <v>36181</v>
      </c>
      <c r="K1898" t="s">
        <v>19167</v>
      </c>
      <c r="L1898" t="s">
        <v>36182</v>
      </c>
      <c r="M1898" t="s">
        <v>36183</v>
      </c>
      <c r="N1898" t="s">
        <v>285</v>
      </c>
      <c r="O1898" t="s">
        <v>146</v>
      </c>
      <c r="P1898" t="s">
        <v>36184</v>
      </c>
      <c r="Q1898" t="s">
        <v>282</v>
      </c>
      <c r="R1898" t="s">
        <v>284</v>
      </c>
      <c r="S1898" t="s">
        <v>17072</v>
      </c>
      <c r="T1898" t="s">
        <v>18694</v>
      </c>
      <c r="U1898" t="s">
        <v>20081</v>
      </c>
      <c r="V1898" s="1" t="s">
        <v>20208</v>
      </c>
      <c r="W1898" t="s">
        <v>36185</v>
      </c>
      <c r="X1898" s="1" t="s">
        <v>22433</v>
      </c>
      <c r="Y1898">
        <v>1004</v>
      </c>
      <c r="Z1898" t="s">
        <v>19309</v>
      </c>
      <c r="AA1898">
        <v>0</v>
      </c>
      <c r="AB1898" t="s">
        <v>87</v>
      </c>
      <c r="AC1898">
        <v>0</v>
      </c>
      <c r="AD1898">
        <v>0</v>
      </c>
      <c r="AE1898">
        <v>0</v>
      </c>
      <c r="AF1898">
        <v>0</v>
      </c>
      <c r="AG1898">
        <v>0</v>
      </c>
      <c r="AH1898">
        <v>0</v>
      </c>
      <c r="AI1898">
        <v>0</v>
      </c>
      <c r="AJ1898">
        <v>0</v>
      </c>
      <c r="AK1898">
        <v>0</v>
      </c>
      <c r="AL1898">
        <v>1</v>
      </c>
      <c r="AM1898">
        <v>0</v>
      </c>
      <c r="AN1898">
        <v>1</v>
      </c>
      <c r="AO1898">
        <v>0</v>
      </c>
      <c r="AP1898">
        <v>0</v>
      </c>
      <c r="AQ1898">
        <v>0</v>
      </c>
      <c r="AR1898">
        <v>18</v>
      </c>
      <c r="AS1898" t="s">
        <v>16729</v>
      </c>
      <c r="AT1898" t="s">
        <v>80</v>
      </c>
    </row>
    <row r="1899" spans="1:46" x14ac:dyDescent="0.25">
      <c r="A1899" t="s">
        <v>16787</v>
      </c>
      <c r="B1899" t="s">
        <v>37654</v>
      </c>
      <c r="C1899" t="s">
        <v>37655</v>
      </c>
      <c r="D1899" t="s">
        <v>37656</v>
      </c>
      <c r="E1899">
        <v>460062</v>
      </c>
      <c r="G1899" t="s">
        <v>16828</v>
      </c>
      <c r="H1899" t="s">
        <v>37657</v>
      </c>
      <c r="I1899" t="s">
        <v>37658</v>
      </c>
      <c r="J1899" t="s">
        <v>280</v>
      </c>
      <c r="K1899" t="s">
        <v>18610</v>
      </c>
      <c r="L1899" t="s">
        <v>37659</v>
      </c>
      <c r="M1899" t="s">
        <v>37660</v>
      </c>
      <c r="N1899" t="s">
        <v>37661</v>
      </c>
      <c r="O1899" t="s">
        <v>146</v>
      </c>
      <c r="P1899" t="s">
        <v>37662</v>
      </c>
      <c r="Q1899" t="s">
        <v>282</v>
      </c>
      <c r="R1899" t="s">
        <v>284</v>
      </c>
      <c r="S1899" t="s">
        <v>17072</v>
      </c>
      <c r="T1899" t="s">
        <v>18694</v>
      </c>
      <c r="U1899" t="s">
        <v>37663</v>
      </c>
      <c r="V1899" s="1" t="s">
        <v>20208</v>
      </c>
      <c r="W1899" t="s">
        <v>37664</v>
      </c>
      <c r="X1899" s="1" t="s">
        <v>22433</v>
      </c>
      <c r="Y1899">
        <v>1004</v>
      </c>
      <c r="Z1899" t="s">
        <v>19309</v>
      </c>
      <c r="AA1899">
        <v>0</v>
      </c>
      <c r="AB1899" t="s">
        <v>87</v>
      </c>
      <c r="AC1899">
        <v>0</v>
      </c>
      <c r="AD1899">
        <v>0</v>
      </c>
      <c r="AE1899">
        <v>0</v>
      </c>
      <c r="AF1899">
        <v>0</v>
      </c>
      <c r="AG1899">
        <v>0</v>
      </c>
      <c r="AH1899">
        <v>0</v>
      </c>
      <c r="AI1899">
        <v>0</v>
      </c>
      <c r="AJ1899">
        <v>0</v>
      </c>
      <c r="AK1899">
        <v>0</v>
      </c>
      <c r="AL1899">
        <v>1</v>
      </c>
      <c r="AM1899">
        <v>0</v>
      </c>
      <c r="AN1899">
        <v>1</v>
      </c>
      <c r="AO1899">
        <v>0</v>
      </c>
      <c r="AP1899">
        <v>0</v>
      </c>
      <c r="AQ1899">
        <v>0</v>
      </c>
      <c r="AR1899">
        <v>18</v>
      </c>
      <c r="AS1899" t="s">
        <v>16729</v>
      </c>
      <c r="AT1899" t="s">
        <v>80</v>
      </c>
    </row>
    <row r="1900" spans="1:46" x14ac:dyDescent="0.25">
      <c r="A1900" t="s">
        <v>16787</v>
      </c>
      <c r="B1900" t="s">
        <v>36186</v>
      </c>
      <c r="C1900" t="s">
        <v>36187</v>
      </c>
      <c r="D1900" t="s">
        <v>36188</v>
      </c>
      <c r="E1900">
        <v>461237</v>
      </c>
      <c r="G1900" t="s">
        <v>295</v>
      </c>
      <c r="H1900" t="s">
        <v>36189</v>
      </c>
      <c r="I1900" t="s">
        <v>36190</v>
      </c>
      <c r="J1900" t="s">
        <v>280</v>
      </c>
      <c r="K1900" t="s">
        <v>17078</v>
      </c>
      <c r="L1900" t="s">
        <v>36191</v>
      </c>
      <c r="M1900" t="s">
        <v>36192</v>
      </c>
      <c r="N1900" t="s">
        <v>285</v>
      </c>
      <c r="O1900" t="s">
        <v>146</v>
      </c>
      <c r="P1900" t="s">
        <v>36193</v>
      </c>
      <c r="Q1900" t="s">
        <v>286</v>
      </c>
      <c r="R1900" t="s">
        <v>164</v>
      </c>
      <c r="S1900" t="s">
        <v>111</v>
      </c>
      <c r="T1900" t="s">
        <v>19341</v>
      </c>
      <c r="U1900" t="s">
        <v>36194</v>
      </c>
      <c r="V1900" s="1" t="s">
        <v>20208</v>
      </c>
      <c r="W1900" t="s">
        <v>36195</v>
      </c>
      <c r="X1900" s="1" t="s">
        <v>22433</v>
      </c>
      <c r="Y1900">
        <v>980</v>
      </c>
      <c r="Z1900" t="s">
        <v>36196</v>
      </c>
      <c r="AA1900">
        <v>0</v>
      </c>
      <c r="AB1900" t="s">
        <v>87</v>
      </c>
      <c r="AC1900">
        <v>0</v>
      </c>
      <c r="AD1900">
        <v>0</v>
      </c>
      <c r="AE1900">
        <v>0</v>
      </c>
      <c r="AF1900">
        <v>0</v>
      </c>
      <c r="AG1900">
        <v>0</v>
      </c>
      <c r="AH1900">
        <v>0</v>
      </c>
      <c r="AI1900">
        <v>0</v>
      </c>
      <c r="AJ1900">
        <v>0</v>
      </c>
      <c r="AK1900">
        <v>0</v>
      </c>
      <c r="AL1900">
        <v>1</v>
      </c>
      <c r="AM1900">
        <v>0</v>
      </c>
      <c r="AN1900">
        <v>1</v>
      </c>
      <c r="AO1900">
        <v>0</v>
      </c>
      <c r="AP1900">
        <v>0</v>
      </c>
      <c r="AQ1900">
        <v>0</v>
      </c>
      <c r="AR1900">
        <v>18</v>
      </c>
      <c r="AS1900" t="s">
        <v>16733</v>
      </c>
      <c r="AT1900" t="s">
        <v>88</v>
      </c>
    </row>
    <row r="1901" spans="1:46" x14ac:dyDescent="0.25">
      <c r="A1901" t="s">
        <v>16787</v>
      </c>
      <c r="B1901" t="s">
        <v>60776</v>
      </c>
      <c r="C1901" t="s">
        <v>60777</v>
      </c>
      <c r="D1901" t="s">
        <v>60778</v>
      </c>
      <c r="E1901">
        <v>469120</v>
      </c>
      <c r="G1901" t="s">
        <v>16830</v>
      </c>
      <c r="H1901" t="s">
        <v>60779</v>
      </c>
      <c r="I1901" t="s">
        <v>60780</v>
      </c>
      <c r="J1901" t="s">
        <v>280</v>
      </c>
      <c r="K1901" t="s">
        <v>33708</v>
      </c>
      <c r="L1901" t="s">
        <v>60781</v>
      </c>
      <c r="M1901" t="s">
        <v>60782</v>
      </c>
      <c r="N1901" t="s">
        <v>281</v>
      </c>
      <c r="O1901" t="s">
        <v>146</v>
      </c>
      <c r="P1901" t="s">
        <v>60783</v>
      </c>
      <c r="Q1901" t="s">
        <v>282</v>
      </c>
      <c r="R1901" t="s">
        <v>284</v>
      </c>
      <c r="S1901" t="s">
        <v>18725</v>
      </c>
      <c r="T1901" t="s">
        <v>18784</v>
      </c>
      <c r="U1901" t="s">
        <v>60784</v>
      </c>
      <c r="V1901" s="1" t="s">
        <v>22433</v>
      </c>
      <c r="W1901" t="s">
        <v>60785</v>
      </c>
      <c r="X1901" s="1" t="s">
        <v>22433</v>
      </c>
      <c r="Y1901">
        <v>980</v>
      </c>
      <c r="Z1901" t="s">
        <v>36196</v>
      </c>
      <c r="AA1901">
        <v>0</v>
      </c>
      <c r="AB1901" t="s">
        <v>87</v>
      </c>
      <c r="AC1901">
        <v>0</v>
      </c>
      <c r="AD1901">
        <v>0</v>
      </c>
      <c r="AE1901">
        <v>0</v>
      </c>
      <c r="AF1901">
        <v>0</v>
      </c>
      <c r="AG1901">
        <v>0</v>
      </c>
      <c r="AH1901">
        <v>0</v>
      </c>
      <c r="AI1901">
        <v>0</v>
      </c>
      <c r="AJ1901">
        <v>0</v>
      </c>
      <c r="AK1901">
        <v>0</v>
      </c>
      <c r="AL1901">
        <v>1</v>
      </c>
      <c r="AM1901">
        <v>0</v>
      </c>
      <c r="AN1901">
        <v>1</v>
      </c>
      <c r="AO1901">
        <v>0</v>
      </c>
      <c r="AP1901">
        <v>0</v>
      </c>
      <c r="AQ1901">
        <v>0</v>
      </c>
      <c r="AR1901">
        <v>18</v>
      </c>
      <c r="AS1901" t="s">
        <v>16729</v>
      </c>
      <c r="AT1901" t="s">
        <v>80</v>
      </c>
    </row>
    <row r="1902" spans="1:46" x14ac:dyDescent="0.25">
      <c r="A1902" t="s">
        <v>16787</v>
      </c>
      <c r="B1902" t="s">
        <v>36197</v>
      </c>
      <c r="C1902" t="s">
        <v>36198</v>
      </c>
      <c r="D1902" t="s">
        <v>36199</v>
      </c>
      <c r="E1902">
        <v>455665</v>
      </c>
      <c r="G1902" t="s">
        <v>16900</v>
      </c>
      <c r="H1902" t="s">
        <v>36200</v>
      </c>
      <c r="I1902" t="s">
        <v>36201</v>
      </c>
      <c r="J1902" t="s">
        <v>280</v>
      </c>
      <c r="K1902" t="s">
        <v>18008</v>
      </c>
      <c r="L1902" t="s">
        <v>36202</v>
      </c>
      <c r="M1902" t="s">
        <v>36203</v>
      </c>
      <c r="N1902" t="s">
        <v>281</v>
      </c>
      <c r="O1902" t="s">
        <v>146</v>
      </c>
      <c r="P1902" t="s">
        <v>36204</v>
      </c>
      <c r="Q1902" t="s">
        <v>282</v>
      </c>
      <c r="R1902" t="s">
        <v>284</v>
      </c>
      <c r="S1902" t="s">
        <v>111</v>
      </c>
      <c r="T1902" t="s">
        <v>18769</v>
      </c>
      <c r="U1902" t="s">
        <v>36205</v>
      </c>
      <c r="V1902" s="1" t="s">
        <v>19945</v>
      </c>
      <c r="W1902" t="s">
        <v>36206</v>
      </c>
      <c r="X1902" s="1" t="s">
        <v>22433</v>
      </c>
      <c r="Y1902">
        <v>980</v>
      </c>
      <c r="Z1902" t="s">
        <v>36196</v>
      </c>
      <c r="AA1902">
        <v>0</v>
      </c>
      <c r="AB1902" t="s">
        <v>87</v>
      </c>
      <c r="AC1902">
        <v>0</v>
      </c>
      <c r="AD1902">
        <v>0</v>
      </c>
      <c r="AE1902">
        <v>0</v>
      </c>
      <c r="AF1902">
        <v>0</v>
      </c>
      <c r="AG1902">
        <v>0</v>
      </c>
      <c r="AH1902">
        <v>0</v>
      </c>
      <c r="AI1902">
        <v>0</v>
      </c>
      <c r="AJ1902">
        <v>0</v>
      </c>
      <c r="AK1902">
        <v>0</v>
      </c>
      <c r="AL1902">
        <v>1</v>
      </c>
      <c r="AM1902">
        <v>0</v>
      </c>
      <c r="AN1902">
        <v>1</v>
      </c>
      <c r="AO1902">
        <v>0</v>
      </c>
      <c r="AP1902">
        <v>0</v>
      </c>
      <c r="AQ1902">
        <v>0</v>
      </c>
      <c r="AR1902">
        <v>18</v>
      </c>
      <c r="AS1902" t="s">
        <v>16729</v>
      </c>
      <c r="AT1902" t="s">
        <v>80</v>
      </c>
    </row>
    <row r="1903" spans="1:46" x14ac:dyDescent="0.25">
      <c r="A1903" t="s">
        <v>16787</v>
      </c>
      <c r="B1903" t="s">
        <v>29283</v>
      </c>
      <c r="C1903" t="s">
        <v>29284</v>
      </c>
      <c r="D1903" t="s">
        <v>29285</v>
      </c>
      <c r="E1903">
        <v>405557</v>
      </c>
      <c r="G1903" t="s">
        <v>283</v>
      </c>
      <c r="H1903" t="s">
        <v>29286</v>
      </c>
      <c r="I1903" t="s">
        <v>29287</v>
      </c>
      <c r="J1903" t="s">
        <v>280</v>
      </c>
      <c r="K1903" t="s">
        <v>17078</v>
      </c>
      <c r="L1903" t="s">
        <v>29288</v>
      </c>
      <c r="M1903" t="s">
        <v>29289</v>
      </c>
      <c r="N1903" t="s">
        <v>285</v>
      </c>
      <c r="O1903" t="s">
        <v>146</v>
      </c>
      <c r="P1903" t="s">
        <v>29290</v>
      </c>
      <c r="Q1903" t="s">
        <v>282</v>
      </c>
      <c r="R1903" t="s">
        <v>18693</v>
      </c>
      <c r="S1903" t="s">
        <v>111</v>
      </c>
      <c r="T1903" t="s">
        <v>19341</v>
      </c>
      <c r="U1903" t="s">
        <v>29291</v>
      </c>
      <c r="V1903" s="1" t="s">
        <v>18433</v>
      </c>
      <c r="W1903" t="s">
        <v>29292</v>
      </c>
      <c r="X1903" s="1" t="s">
        <v>22433</v>
      </c>
      <c r="Y1903">
        <v>980</v>
      </c>
      <c r="Z1903" t="s">
        <v>36196</v>
      </c>
      <c r="AA1903">
        <v>0</v>
      </c>
      <c r="AB1903" t="s">
        <v>87</v>
      </c>
      <c r="AC1903">
        <v>0</v>
      </c>
      <c r="AD1903">
        <v>0</v>
      </c>
      <c r="AE1903">
        <v>0</v>
      </c>
      <c r="AF1903">
        <v>0</v>
      </c>
      <c r="AG1903">
        <v>0</v>
      </c>
      <c r="AH1903">
        <v>0</v>
      </c>
      <c r="AI1903">
        <v>0</v>
      </c>
      <c r="AJ1903">
        <v>0</v>
      </c>
      <c r="AK1903">
        <v>0</v>
      </c>
      <c r="AL1903">
        <v>1</v>
      </c>
      <c r="AM1903">
        <v>0</v>
      </c>
      <c r="AN1903">
        <v>1</v>
      </c>
      <c r="AO1903">
        <v>0</v>
      </c>
      <c r="AP1903">
        <v>0</v>
      </c>
      <c r="AQ1903">
        <v>0</v>
      </c>
      <c r="AR1903">
        <v>18</v>
      </c>
      <c r="AS1903" t="s">
        <v>16729</v>
      </c>
      <c r="AT1903" t="s">
        <v>80</v>
      </c>
    </row>
    <row r="1904" spans="1:46" x14ac:dyDescent="0.25">
      <c r="A1904" t="s">
        <v>2</v>
      </c>
      <c r="B1904" t="s">
        <v>36207</v>
      </c>
      <c r="C1904" t="s">
        <v>36208</v>
      </c>
      <c r="D1904" t="s">
        <v>36209</v>
      </c>
      <c r="E1904">
        <v>468558</v>
      </c>
      <c r="G1904" t="s">
        <v>298</v>
      </c>
      <c r="H1904" t="s">
        <v>36210</v>
      </c>
      <c r="I1904" t="s">
        <v>36211</v>
      </c>
      <c r="J1904" t="s">
        <v>280</v>
      </c>
      <c r="K1904" t="s">
        <v>16815</v>
      </c>
      <c r="L1904" t="s">
        <v>36212</v>
      </c>
      <c r="M1904" t="s">
        <v>36213</v>
      </c>
      <c r="N1904" t="s">
        <v>285</v>
      </c>
      <c r="O1904" t="s">
        <v>75</v>
      </c>
      <c r="P1904" t="s">
        <v>36214</v>
      </c>
      <c r="Q1904" t="s">
        <v>282</v>
      </c>
      <c r="R1904" t="s">
        <v>284</v>
      </c>
      <c r="S1904" t="s">
        <v>17350</v>
      </c>
      <c r="T1904" t="s">
        <v>18680</v>
      </c>
      <c r="U1904" t="s">
        <v>36215</v>
      </c>
      <c r="V1904" s="1" t="s">
        <v>22433</v>
      </c>
      <c r="W1904" t="s">
        <v>36216</v>
      </c>
      <c r="X1904" s="1" t="s">
        <v>22433</v>
      </c>
      <c r="Y1904">
        <v>954</v>
      </c>
      <c r="Z1904" t="s">
        <v>36217</v>
      </c>
      <c r="AA1904">
        <v>1</v>
      </c>
      <c r="AB1904" t="s">
        <v>16827</v>
      </c>
      <c r="AC1904">
        <v>1</v>
      </c>
      <c r="AD1904">
        <v>1</v>
      </c>
      <c r="AE1904">
        <v>0</v>
      </c>
      <c r="AF1904">
        <v>0</v>
      </c>
      <c r="AG1904">
        <v>0</v>
      </c>
      <c r="AH1904">
        <v>0</v>
      </c>
      <c r="AI1904">
        <v>0</v>
      </c>
      <c r="AJ1904">
        <v>0</v>
      </c>
      <c r="AK1904">
        <v>0</v>
      </c>
      <c r="AL1904">
        <v>0</v>
      </c>
      <c r="AM1904">
        <v>0</v>
      </c>
      <c r="AN1904">
        <v>0</v>
      </c>
      <c r="AO1904">
        <v>0</v>
      </c>
      <c r="AP1904">
        <v>0</v>
      </c>
      <c r="AQ1904">
        <v>0</v>
      </c>
      <c r="AR1904">
        <v>18</v>
      </c>
      <c r="AS1904" t="s">
        <v>16734</v>
      </c>
      <c r="AT1904" t="s">
        <v>92</v>
      </c>
    </row>
    <row r="1905" spans="1:46" x14ac:dyDescent="0.25">
      <c r="A1905" t="s">
        <v>2</v>
      </c>
      <c r="B1905" t="s">
        <v>36227</v>
      </c>
      <c r="C1905" t="s">
        <v>36228</v>
      </c>
      <c r="D1905" t="s">
        <v>36229</v>
      </c>
      <c r="E1905">
        <v>462461</v>
      </c>
      <c r="G1905" t="s">
        <v>299</v>
      </c>
      <c r="H1905" t="s">
        <v>36230</v>
      </c>
      <c r="I1905" t="s">
        <v>36231</v>
      </c>
      <c r="J1905" t="s">
        <v>280</v>
      </c>
      <c r="K1905" t="s">
        <v>197</v>
      </c>
      <c r="L1905" t="s">
        <v>36232</v>
      </c>
      <c r="M1905" t="s">
        <v>36233</v>
      </c>
      <c r="N1905" t="s">
        <v>281</v>
      </c>
      <c r="O1905" t="s">
        <v>75</v>
      </c>
      <c r="P1905" t="s">
        <v>36234</v>
      </c>
      <c r="Q1905" t="s">
        <v>282</v>
      </c>
      <c r="R1905" t="s">
        <v>284</v>
      </c>
      <c r="S1905" t="s">
        <v>17350</v>
      </c>
      <c r="T1905" t="s">
        <v>17356</v>
      </c>
      <c r="U1905" t="s">
        <v>36235</v>
      </c>
      <c r="V1905" s="1" t="s">
        <v>20208</v>
      </c>
      <c r="W1905" t="s">
        <v>36236</v>
      </c>
      <c r="X1905" s="1" t="s">
        <v>22433</v>
      </c>
      <c r="Y1905">
        <v>954</v>
      </c>
      <c r="Z1905" t="s">
        <v>36217</v>
      </c>
      <c r="AA1905">
        <v>1</v>
      </c>
      <c r="AB1905" t="s">
        <v>16827</v>
      </c>
      <c r="AC1905">
        <v>1</v>
      </c>
      <c r="AD1905">
        <v>1</v>
      </c>
      <c r="AE1905">
        <v>0</v>
      </c>
      <c r="AF1905">
        <v>0</v>
      </c>
      <c r="AG1905">
        <v>0</v>
      </c>
      <c r="AH1905">
        <v>0</v>
      </c>
      <c r="AI1905">
        <v>0</v>
      </c>
      <c r="AJ1905">
        <v>0</v>
      </c>
      <c r="AK1905">
        <v>0</v>
      </c>
      <c r="AL1905">
        <v>0</v>
      </c>
      <c r="AM1905">
        <v>0</v>
      </c>
      <c r="AN1905">
        <v>0</v>
      </c>
      <c r="AO1905">
        <v>0</v>
      </c>
      <c r="AP1905">
        <v>0</v>
      </c>
      <c r="AQ1905">
        <v>0</v>
      </c>
      <c r="AR1905">
        <v>20</v>
      </c>
      <c r="AS1905" t="s">
        <v>16731</v>
      </c>
      <c r="AT1905" t="s">
        <v>92</v>
      </c>
    </row>
    <row r="1906" spans="1:46" x14ac:dyDescent="0.25">
      <c r="A1906" t="s">
        <v>2</v>
      </c>
      <c r="B1906" t="s">
        <v>36218</v>
      </c>
      <c r="C1906" t="s">
        <v>36219</v>
      </c>
      <c r="D1906" t="s">
        <v>36220</v>
      </c>
      <c r="E1906">
        <v>460101</v>
      </c>
      <c r="G1906" t="s">
        <v>16828</v>
      </c>
      <c r="H1906" t="s">
        <v>36221</v>
      </c>
      <c r="I1906" t="s">
        <v>36222</v>
      </c>
      <c r="J1906" t="s">
        <v>280</v>
      </c>
      <c r="K1906" t="s">
        <v>17196</v>
      </c>
      <c r="L1906" t="s">
        <v>36223</v>
      </c>
      <c r="M1906" t="s">
        <v>36224</v>
      </c>
      <c r="N1906" t="s">
        <v>285</v>
      </c>
      <c r="O1906" t="s">
        <v>75</v>
      </c>
      <c r="P1906" t="s">
        <v>36225</v>
      </c>
      <c r="Q1906" t="s">
        <v>282</v>
      </c>
      <c r="R1906" t="s">
        <v>246</v>
      </c>
      <c r="S1906" t="s">
        <v>17350</v>
      </c>
      <c r="T1906" t="s">
        <v>17356</v>
      </c>
      <c r="U1906" t="s">
        <v>29474</v>
      </c>
      <c r="V1906" s="1" t="s">
        <v>20208</v>
      </c>
      <c r="W1906" t="s">
        <v>36226</v>
      </c>
      <c r="X1906" s="1" t="s">
        <v>22433</v>
      </c>
      <c r="Y1906">
        <v>954</v>
      </c>
      <c r="Z1906" t="s">
        <v>36217</v>
      </c>
      <c r="AA1906">
        <v>1</v>
      </c>
      <c r="AB1906" t="s">
        <v>16827</v>
      </c>
      <c r="AC1906">
        <v>0</v>
      </c>
      <c r="AD1906">
        <v>0</v>
      </c>
      <c r="AE1906">
        <v>0</v>
      </c>
      <c r="AF1906">
        <v>0</v>
      </c>
      <c r="AG1906">
        <v>0</v>
      </c>
      <c r="AH1906">
        <v>0</v>
      </c>
      <c r="AI1906">
        <v>0</v>
      </c>
      <c r="AJ1906">
        <v>0</v>
      </c>
      <c r="AK1906">
        <v>0</v>
      </c>
      <c r="AL1906">
        <v>1</v>
      </c>
      <c r="AM1906">
        <v>1</v>
      </c>
      <c r="AN1906">
        <v>0</v>
      </c>
      <c r="AO1906">
        <v>0</v>
      </c>
      <c r="AP1906">
        <v>0</v>
      </c>
      <c r="AQ1906">
        <v>0</v>
      </c>
      <c r="AR1906">
        <v>10</v>
      </c>
      <c r="AS1906" t="s">
        <v>17335</v>
      </c>
      <c r="AT1906" t="s">
        <v>99</v>
      </c>
    </row>
    <row r="1907" spans="1:46" x14ac:dyDescent="0.25">
      <c r="A1907" t="s">
        <v>2</v>
      </c>
      <c r="B1907" t="s">
        <v>40711</v>
      </c>
      <c r="C1907" t="s">
        <v>40712</v>
      </c>
      <c r="D1907" t="s">
        <v>40713</v>
      </c>
      <c r="E1907">
        <v>440995</v>
      </c>
      <c r="G1907" t="s">
        <v>291</v>
      </c>
      <c r="H1907" t="s">
        <v>40714</v>
      </c>
      <c r="I1907" t="s">
        <v>40715</v>
      </c>
      <c r="J1907" t="s">
        <v>280</v>
      </c>
      <c r="K1907" t="s">
        <v>191</v>
      </c>
      <c r="L1907" t="s">
        <v>40716</v>
      </c>
      <c r="M1907" t="s">
        <v>40717</v>
      </c>
      <c r="N1907" t="s">
        <v>285</v>
      </c>
      <c r="O1907" t="s">
        <v>75</v>
      </c>
      <c r="P1907" t="s">
        <v>40718</v>
      </c>
      <c r="Q1907" t="s">
        <v>282</v>
      </c>
      <c r="R1907" t="s">
        <v>284</v>
      </c>
      <c r="S1907" t="s">
        <v>18535</v>
      </c>
      <c r="T1907" t="s">
        <v>18709</v>
      </c>
      <c r="U1907" t="s">
        <v>35238</v>
      </c>
      <c r="V1907" s="1" t="s">
        <v>19187</v>
      </c>
      <c r="W1907" t="s">
        <v>40719</v>
      </c>
      <c r="X1907" s="1" t="s">
        <v>22433</v>
      </c>
      <c r="Y1907">
        <v>786</v>
      </c>
      <c r="Z1907" t="s">
        <v>19310</v>
      </c>
      <c r="AA1907">
        <v>0</v>
      </c>
      <c r="AB1907" t="s">
        <v>87</v>
      </c>
      <c r="AC1907">
        <v>0</v>
      </c>
      <c r="AD1907">
        <v>0</v>
      </c>
      <c r="AE1907">
        <v>0</v>
      </c>
      <c r="AF1907">
        <v>0</v>
      </c>
      <c r="AG1907">
        <v>0</v>
      </c>
      <c r="AH1907">
        <v>0</v>
      </c>
      <c r="AI1907">
        <v>0</v>
      </c>
      <c r="AJ1907">
        <v>0</v>
      </c>
      <c r="AK1907">
        <v>0</v>
      </c>
      <c r="AL1907">
        <v>1</v>
      </c>
      <c r="AM1907">
        <v>0</v>
      </c>
      <c r="AN1907">
        <v>1</v>
      </c>
      <c r="AO1907">
        <v>0</v>
      </c>
      <c r="AP1907">
        <v>0</v>
      </c>
      <c r="AQ1907">
        <v>0</v>
      </c>
      <c r="AR1907">
        <v>18</v>
      </c>
      <c r="AS1907" t="s">
        <v>16729</v>
      </c>
      <c r="AT1907" t="s">
        <v>80</v>
      </c>
    </row>
    <row r="1908" spans="1:46" x14ac:dyDescent="0.25">
      <c r="A1908" t="s">
        <v>2</v>
      </c>
      <c r="B1908" t="s">
        <v>22062</v>
      </c>
      <c r="C1908" t="s">
        <v>21022</v>
      </c>
      <c r="D1908" t="s">
        <v>36237</v>
      </c>
      <c r="E1908">
        <v>464481</v>
      </c>
      <c r="G1908" t="s">
        <v>298</v>
      </c>
      <c r="H1908" t="s">
        <v>21023</v>
      </c>
      <c r="I1908" t="s">
        <v>22063</v>
      </c>
      <c r="J1908" t="s">
        <v>280</v>
      </c>
      <c r="K1908" t="s">
        <v>191</v>
      </c>
      <c r="L1908" t="s">
        <v>36238</v>
      </c>
      <c r="M1908" t="s">
        <v>36239</v>
      </c>
      <c r="N1908" t="s">
        <v>21024</v>
      </c>
      <c r="O1908" t="s">
        <v>75</v>
      </c>
      <c r="P1908" t="s">
        <v>22064</v>
      </c>
      <c r="Q1908" t="s">
        <v>282</v>
      </c>
      <c r="R1908" t="s">
        <v>284</v>
      </c>
      <c r="S1908" t="s">
        <v>18535</v>
      </c>
      <c r="T1908" t="s">
        <v>18709</v>
      </c>
      <c r="U1908" t="s">
        <v>36240</v>
      </c>
      <c r="V1908" s="1" t="s">
        <v>20208</v>
      </c>
      <c r="W1908" t="s">
        <v>36241</v>
      </c>
      <c r="X1908" s="1" t="s">
        <v>22433</v>
      </c>
      <c r="Y1908">
        <v>786</v>
      </c>
      <c r="Z1908" t="s">
        <v>19310</v>
      </c>
      <c r="AA1908">
        <v>0</v>
      </c>
      <c r="AB1908" t="s">
        <v>87</v>
      </c>
      <c r="AC1908">
        <v>0</v>
      </c>
      <c r="AD1908">
        <v>0</v>
      </c>
      <c r="AE1908">
        <v>0</v>
      </c>
      <c r="AF1908">
        <v>0</v>
      </c>
      <c r="AG1908">
        <v>0</v>
      </c>
      <c r="AH1908">
        <v>0</v>
      </c>
      <c r="AI1908">
        <v>0</v>
      </c>
      <c r="AJ1908">
        <v>0</v>
      </c>
      <c r="AK1908">
        <v>0</v>
      </c>
      <c r="AL1908">
        <v>1</v>
      </c>
      <c r="AM1908">
        <v>0</v>
      </c>
      <c r="AN1908">
        <v>1</v>
      </c>
      <c r="AO1908">
        <v>0</v>
      </c>
      <c r="AP1908">
        <v>0</v>
      </c>
      <c r="AQ1908">
        <v>0</v>
      </c>
      <c r="AR1908">
        <v>18</v>
      </c>
      <c r="AS1908" t="s">
        <v>16729</v>
      </c>
      <c r="AT1908" t="s">
        <v>80</v>
      </c>
    </row>
    <row r="1909" spans="1:46" x14ac:dyDescent="0.25">
      <c r="A1909" t="s">
        <v>2</v>
      </c>
      <c r="B1909" t="s">
        <v>20357</v>
      </c>
      <c r="C1909" t="s">
        <v>20358</v>
      </c>
      <c r="D1909" t="s">
        <v>20359</v>
      </c>
      <c r="E1909">
        <v>454504</v>
      </c>
      <c r="G1909" t="s">
        <v>295</v>
      </c>
      <c r="H1909" t="s">
        <v>20360</v>
      </c>
      <c r="I1909" t="s">
        <v>20361</v>
      </c>
      <c r="J1909" t="s">
        <v>280</v>
      </c>
      <c r="K1909" t="s">
        <v>191</v>
      </c>
      <c r="L1909" t="s">
        <v>20362</v>
      </c>
      <c r="M1909" t="s">
        <v>20363</v>
      </c>
      <c r="N1909" t="s">
        <v>281</v>
      </c>
      <c r="O1909" t="s">
        <v>75</v>
      </c>
      <c r="P1909" t="s">
        <v>20364</v>
      </c>
      <c r="Q1909" t="s">
        <v>282</v>
      </c>
      <c r="R1909" t="s">
        <v>284</v>
      </c>
      <c r="S1909" t="s">
        <v>18535</v>
      </c>
      <c r="T1909" t="s">
        <v>18709</v>
      </c>
      <c r="U1909" t="s">
        <v>20365</v>
      </c>
      <c r="V1909" s="1" t="s">
        <v>19945</v>
      </c>
      <c r="W1909" t="s">
        <v>20366</v>
      </c>
      <c r="X1909" s="1" t="s">
        <v>22433</v>
      </c>
      <c r="Y1909">
        <v>786</v>
      </c>
      <c r="Z1909" t="s">
        <v>19310</v>
      </c>
      <c r="AA1909">
        <v>0</v>
      </c>
      <c r="AB1909" t="s">
        <v>87</v>
      </c>
      <c r="AC1909">
        <v>0</v>
      </c>
      <c r="AD1909">
        <v>0</v>
      </c>
      <c r="AE1909">
        <v>0</v>
      </c>
      <c r="AF1909">
        <v>0</v>
      </c>
      <c r="AG1909">
        <v>0</v>
      </c>
      <c r="AH1909">
        <v>0</v>
      </c>
      <c r="AI1909">
        <v>0</v>
      </c>
      <c r="AJ1909">
        <v>0</v>
      </c>
      <c r="AK1909">
        <v>0</v>
      </c>
      <c r="AL1909">
        <v>1</v>
      </c>
      <c r="AM1909">
        <v>0</v>
      </c>
      <c r="AN1909">
        <v>1</v>
      </c>
      <c r="AO1909">
        <v>0</v>
      </c>
      <c r="AP1909">
        <v>0</v>
      </c>
      <c r="AQ1909">
        <v>0</v>
      </c>
      <c r="AR1909">
        <v>18</v>
      </c>
      <c r="AS1909" t="s">
        <v>16732</v>
      </c>
      <c r="AT1909" t="s">
        <v>80</v>
      </c>
    </row>
    <row r="1910" spans="1:46" x14ac:dyDescent="0.25">
      <c r="A1910" t="s">
        <v>1</v>
      </c>
      <c r="B1910" t="s">
        <v>26124</v>
      </c>
      <c r="C1910" t="s">
        <v>26125</v>
      </c>
      <c r="D1910" t="s">
        <v>26126</v>
      </c>
      <c r="E1910">
        <v>464463</v>
      </c>
      <c r="G1910" t="s">
        <v>291</v>
      </c>
      <c r="H1910" t="s">
        <v>26127</v>
      </c>
      <c r="I1910" t="s">
        <v>26128</v>
      </c>
      <c r="J1910" t="s">
        <v>280</v>
      </c>
      <c r="K1910" t="s">
        <v>18314</v>
      </c>
      <c r="L1910" t="s">
        <v>26129</v>
      </c>
      <c r="M1910" t="s">
        <v>26130</v>
      </c>
      <c r="N1910" t="s">
        <v>26131</v>
      </c>
      <c r="O1910" t="s">
        <v>75</v>
      </c>
      <c r="P1910" t="s">
        <v>26132</v>
      </c>
      <c r="Q1910" t="s">
        <v>282</v>
      </c>
      <c r="R1910" t="s">
        <v>284</v>
      </c>
      <c r="S1910" t="s">
        <v>134</v>
      </c>
      <c r="T1910" t="s">
        <v>18509</v>
      </c>
      <c r="U1910" t="s">
        <v>26133</v>
      </c>
      <c r="V1910" s="1" t="s">
        <v>20208</v>
      </c>
      <c r="W1910" t="s">
        <v>20501</v>
      </c>
      <c r="X1910" s="1" t="s">
        <v>22433</v>
      </c>
      <c r="Y1910">
        <v>722</v>
      </c>
      <c r="Z1910" t="s">
        <v>36262</v>
      </c>
      <c r="AA1910">
        <v>0</v>
      </c>
      <c r="AB1910" t="s">
        <v>87</v>
      </c>
      <c r="AC1910">
        <v>0</v>
      </c>
      <c r="AD1910">
        <v>0</v>
      </c>
      <c r="AE1910">
        <v>0</v>
      </c>
      <c r="AF1910">
        <v>0</v>
      </c>
      <c r="AG1910">
        <v>0</v>
      </c>
      <c r="AH1910">
        <v>0</v>
      </c>
      <c r="AI1910">
        <v>0</v>
      </c>
      <c r="AJ1910">
        <v>0</v>
      </c>
      <c r="AK1910">
        <v>0</v>
      </c>
      <c r="AL1910">
        <v>1</v>
      </c>
      <c r="AM1910">
        <v>0</v>
      </c>
      <c r="AN1910">
        <v>1</v>
      </c>
      <c r="AO1910">
        <v>0</v>
      </c>
      <c r="AP1910">
        <v>0</v>
      </c>
      <c r="AQ1910">
        <v>0</v>
      </c>
      <c r="AR1910">
        <v>18</v>
      </c>
      <c r="AS1910" t="s">
        <v>16729</v>
      </c>
      <c r="AT1910" t="s">
        <v>80</v>
      </c>
    </row>
    <row r="1911" spans="1:46" x14ac:dyDescent="0.25">
      <c r="A1911" t="s">
        <v>1</v>
      </c>
      <c r="B1911" t="s">
        <v>36252</v>
      </c>
      <c r="C1911" t="s">
        <v>36253</v>
      </c>
      <c r="D1911" t="s">
        <v>36254</v>
      </c>
      <c r="E1911">
        <v>459559</v>
      </c>
      <c r="G1911" t="s">
        <v>299</v>
      </c>
      <c r="H1911" t="s">
        <v>36255</v>
      </c>
      <c r="I1911" t="s">
        <v>36256</v>
      </c>
      <c r="J1911" t="s">
        <v>280</v>
      </c>
      <c r="K1911" t="s">
        <v>17951</v>
      </c>
      <c r="L1911" t="s">
        <v>36257</v>
      </c>
      <c r="M1911" t="s">
        <v>36258</v>
      </c>
      <c r="N1911" t="s">
        <v>36259</v>
      </c>
      <c r="O1911" t="s">
        <v>75</v>
      </c>
      <c r="P1911" t="s">
        <v>36260</v>
      </c>
      <c r="Q1911" t="s">
        <v>282</v>
      </c>
      <c r="R1911" t="s">
        <v>246</v>
      </c>
      <c r="S1911" t="s">
        <v>134</v>
      </c>
      <c r="T1911" t="s">
        <v>18509</v>
      </c>
      <c r="U1911" t="s">
        <v>36261</v>
      </c>
      <c r="V1911" s="1" t="s">
        <v>20208</v>
      </c>
      <c r="W1911" t="s">
        <v>20697</v>
      </c>
      <c r="X1911" s="1" t="s">
        <v>22433</v>
      </c>
      <c r="Y1911">
        <v>722</v>
      </c>
      <c r="Z1911" t="s">
        <v>36262</v>
      </c>
      <c r="AA1911">
        <v>0</v>
      </c>
      <c r="AB1911" t="s">
        <v>87</v>
      </c>
      <c r="AC1911">
        <v>0</v>
      </c>
      <c r="AD1911">
        <v>0</v>
      </c>
      <c r="AE1911">
        <v>0</v>
      </c>
      <c r="AF1911">
        <v>0</v>
      </c>
      <c r="AG1911">
        <v>0</v>
      </c>
      <c r="AH1911">
        <v>0</v>
      </c>
      <c r="AI1911">
        <v>0</v>
      </c>
      <c r="AJ1911">
        <v>0</v>
      </c>
      <c r="AK1911">
        <v>0</v>
      </c>
      <c r="AL1911">
        <v>1</v>
      </c>
      <c r="AM1911">
        <v>0</v>
      </c>
      <c r="AN1911">
        <v>1</v>
      </c>
      <c r="AO1911">
        <v>0</v>
      </c>
      <c r="AP1911">
        <v>0</v>
      </c>
      <c r="AQ1911">
        <v>0</v>
      </c>
      <c r="AR1911">
        <v>18</v>
      </c>
      <c r="AS1911" t="s">
        <v>16729</v>
      </c>
      <c r="AT1911" t="s">
        <v>80</v>
      </c>
    </row>
    <row r="1912" spans="1:46" x14ac:dyDescent="0.25">
      <c r="A1912" t="s">
        <v>2</v>
      </c>
      <c r="B1912" t="s">
        <v>20315</v>
      </c>
      <c r="C1912" t="s">
        <v>20316</v>
      </c>
      <c r="D1912" t="s">
        <v>20317</v>
      </c>
      <c r="E1912">
        <v>459201</v>
      </c>
      <c r="G1912" t="s">
        <v>296</v>
      </c>
      <c r="H1912" t="s">
        <v>20318</v>
      </c>
      <c r="I1912" t="s">
        <v>20319</v>
      </c>
      <c r="J1912" t="s">
        <v>280</v>
      </c>
      <c r="K1912" t="s">
        <v>191</v>
      </c>
      <c r="L1912" t="s">
        <v>20320</v>
      </c>
      <c r="M1912" t="s">
        <v>20321</v>
      </c>
      <c r="N1912" t="s">
        <v>285</v>
      </c>
      <c r="O1912" t="s">
        <v>75</v>
      </c>
      <c r="P1912" t="s">
        <v>20322</v>
      </c>
      <c r="Q1912" t="s">
        <v>286</v>
      </c>
      <c r="R1912" t="s">
        <v>243</v>
      </c>
      <c r="S1912" t="s">
        <v>18667</v>
      </c>
      <c r="T1912" t="s">
        <v>18668</v>
      </c>
      <c r="U1912" t="s">
        <v>20323</v>
      </c>
      <c r="V1912" s="1" t="s">
        <v>20208</v>
      </c>
      <c r="W1912" t="s">
        <v>20324</v>
      </c>
      <c r="X1912" s="1" t="s">
        <v>22433</v>
      </c>
      <c r="Y1912">
        <v>721</v>
      </c>
      <c r="Z1912" t="s">
        <v>20832</v>
      </c>
      <c r="AA1912">
        <v>0</v>
      </c>
      <c r="AB1912" t="s">
        <v>87</v>
      </c>
      <c r="AC1912">
        <v>0</v>
      </c>
      <c r="AD1912">
        <v>0</v>
      </c>
      <c r="AE1912">
        <v>0</v>
      </c>
      <c r="AF1912">
        <v>0</v>
      </c>
      <c r="AG1912">
        <v>0</v>
      </c>
      <c r="AH1912">
        <v>0</v>
      </c>
      <c r="AI1912">
        <v>0</v>
      </c>
      <c r="AJ1912">
        <v>0</v>
      </c>
      <c r="AK1912">
        <v>0</v>
      </c>
      <c r="AL1912">
        <v>0</v>
      </c>
      <c r="AM1912">
        <v>0</v>
      </c>
      <c r="AN1912">
        <v>0</v>
      </c>
      <c r="AO1912">
        <v>1</v>
      </c>
      <c r="AP1912">
        <v>0</v>
      </c>
      <c r="AQ1912">
        <v>1</v>
      </c>
      <c r="AR1912">
        <v>16</v>
      </c>
      <c r="AS1912" t="s">
        <v>18496</v>
      </c>
      <c r="AT1912" t="s">
        <v>16825</v>
      </c>
    </row>
    <row r="1913" spans="1:46" x14ac:dyDescent="0.25">
      <c r="A1913" t="s">
        <v>2</v>
      </c>
      <c r="B1913" t="s">
        <v>36263</v>
      </c>
      <c r="C1913" t="s">
        <v>36264</v>
      </c>
      <c r="D1913" t="s">
        <v>36265</v>
      </c>
      <c r="E1913">
        <v>468463</v>
      </c>
      <c r="G1913" t="s">
        <v>298</v>
      </c>
      <c r="H1913" t="s">
        <v>36266</v>
      </c>
      <c r="I1913" t="s">
        <v>36267</v>
      </c>
      <c r="J1913" t="s">
        <v>280</v>
      </c>
      <c r="K1913" t="s">
        <v>191</v>
      </c>
      <c r="L1913" t="s">
        <v>36268</v>
      </c>
      <c r="M1913" t="s">
        <v>36269</v>
      </c>
      <c r="N1913" t="s">
        <v>285</v>
      </c>
      <c r="O1913" t="s">
        <v>75</v>
      </c>
      <c r="P1913" t="s">
        <v>36270</v>
      </c>
      <c r="Q1913" t="s">
        <v>282</v>
      </c>
      <c r="R1913" t="s">
        <v>284</v>
      </c>
      <c r="S1913" t="s">
        <v>18667</v>
      </c>
      <c r="T1913" t="s">
        <v>18709</v>
      </c>
      <c r="U1913" t="s">
        <v>19287</v>
      </c>
      <c r="V1913" s="1" t="s">
        <v>22433</v>
      </c>
      <c r="W1913" t="s">
        <v>36271</v>
      </c>
      <c r="X1913" s="1" t="s">
        <v>22433</v>
      </c>
      <c r="Y1913">
        <v>721</v>
      </c>
      <c r="Z1913" t="s">
        <v>20832</v>
      </c>
      <c r="AA1913">
        <v>0</v>
      </c>
      <c r="AB1913" t="s">
        <v>87</v>
      </c>
      <c r="AC1913">
        <v>0</v>
      </c>
      <c r="AD1913">
        <v>0</v>
      </c>
      <c r="AE1913">
        <v>0</v>
      </c>
      <c r="AF1913">
        <v>0</v>
      </c>
      <c r="AG1913">
        <v>0</v>
      </c>
      <c r="AH1913">
        <v>0</v>
      </c>
      <c r="AI1913">
        <v>0</v>
      </c>
      <c r="AJ1913">
        <v>0</v>
      </c>
      <c r="AK1913">
        <v>0</v>
      </c>
      <c r="AL1913">
        <v>1</v>
      </c>
      <c r="AM1913">
        <v>0</v>
      </c>
      <c r="AN1913">
        <v>1</v>
      </c>
      <c r="AO1913">
        <v>0</v>
      </c>
      <c r="AP1913">
        <v>0</v>
      </c>
      <c r="AQ1913">
        <v>0</v>
      </c>
      <c r="AR1913">
        <v>18</v>
      </c>
      <c r="AS1913" t="s">
        <v>16729</v>
      </c>
      <c r="AT1913" t="s">
        <v>80</v>
      </c>
    </row>
    <row r="1914" spans="1:46" x14ac:dyDescent="0.25">
      <c r="A1914" t="s">
        <v>2</v>
      </c>
      <c r="B1914" t="s">
        <v>24013</v>
      </c>
      <c r="C1914" t="s">
        <v>24014</v>
      </c>
      <c r="D1914" t="s">
        <v>24015</v>
      </c>
      <c r="E1914">
        <v>461966</v>
      </c>
      <c r="G1914" t="s">
        <v>293</v>
      </c>
      <c r="H1914" t="s">
        <v>24016</v>
      </c>
      <c r="I1914" t="s">
        <v>24017</v>
      </c>
      <c r="J1914" t="s">
        <v>280</v>
      </c>
      <c r="K1914" t="s">
        <v>191</v>
      </c>
      <c r="L1914" t="s">
        <v>24018</v>
      </c>
      <c r="M1914" t="s">
        <v>24019</v>
      </c>
      <c r="N1914" t="s">
        <v>281</v>
      </c>
      <c r="O1914" t="s">
        <v>75</v>
      </c>
      <c r="P1914" t="s">
        <v>24020</v>
      </c>
      <c r="Q1914" t="s">
        <v>282</v>
      </c>
      <c r="R1914" t="s">
        <v>284</v>
      </c>
      <c r="S1914" t="s">
        <v>18667</v>
      </c>
      <c r="T1914" t="s">
        <v>18668</v>
      </c>
      <c r="U1914" t="s">
        <v>24021</v>
      </c>
      <c r="V1914" s="1" t="s">
        <v>20208</v>
      </c>
      <c r="W1914" t="s">
        <v>24022</v>
      </c>
      <c r="X1914" s="1" t="s">
        <v>22433</v>
      </c>
      <c r="Y1914">
        <v>721</v>
      </c>
      <c r="Z1914" t="s">
        <v>20832</v>
      </c>
      <c r="AA1914">
        <v>0</v>
      </c>
      <c r="AB1914" t="s">
        <v>87</v>
      </c>
      <c r="AC1914">
        <v>0</v>
      </c>
      <c r="AD1914">
        <v>0</v>
      </c>
      <c r="AE1914">
        <v>0</v>
      </c>
      <c r="AF1914">
        <v>0</v>
      </c>
      <c r="AG1914">
        <v>0</v>
      </c>
      <c r="AH1914">
        <v>0</v>
      </c>
      <c r="AI1914">
        <v>0</v>
      </c>
      <c r="AJ1914">
        <v>0</v>
      </c>
      <c r="AK1914">
        <v>0</v>
      </c>
      <c r="AL1914">
        <v>1</v>
      </c>
      <c r="AM1914">
        <v>0</v>
      </c>
      <c r="AN1914">
        <v>1</v>
      </c>
      <c r="AO1914">
        <v>0</v>
      </c>
      <c r="AP1914">
        <v>0</v>
      </c>
      <c r="AQ1914">
        <v>0</v>
      </c>
      <c r="AR1914">
        <v>18</v>
      </c>
      <c r="AS1914" t="s">
        <v>16729</v>
      </c>
      <c r="AT1914" t="s">
        <v>80</v>
      </c>
    </row>
    <row r="1915" spans="1:46" x14ac:dyDescent="0.25">
      <c r="A1915" t="s">
        <v>1</v>
      </c>
      <c r="B1915" t="s">
        <v>36272</v>
      </c>
      <c r="C1915" t="s">
        <v>36273</v>
      </c>
      <c r="D1915" t="s">
        <v>36274</v>
      </c>
      <c r="E1915">
        <v>459410</v>
      </c>
      <c r="G1915" t="s">
        <v>295</v>
      </c>
      <c r="H1915" t="s">
        <v>36275</v>
      </c>
      <c r="I1915" t="s">
        <v>36276</v>
      </c>
      <c r="J1915" t="s">
        <v>280</v>
      </c>
      <c r="K1915" t="s">
        <v>20272</v>
      </c>
      <c r="L1915" t="s">
        <v>36277</v>
      </c>
      <c r="M1915" t="s">
        <v>36278</v>
      </c>
      <c r="N1915" t="s">
        <v>281</v>
      </c>
      <c r="O1915" t="s">
        <v>75</v>
      </c>
      <c r="P1915" t="s">
        <v>36279</v>
      </c>
      <c r="Q1915" t="s">
        <v>282</v>
      </c>
      <c r="R1915" t="s">
        <v>284</v>
      </c>
      <c r="S1915" t="s">
        <v>18519</v>
      </c>
      <c r="T1915" t="s">
        <v>18520</v>
      </c>
      <c r="U1915" t="s">
        <v>36280</v>
      </c>
      <c r="V1915" s="1" t="s">
        <v>20208</v>
      </c>
      <c r="W1915" t="s">
        <v>36281</v>
      </c>
      <c r="X1915" s="1" t="s">
        <v>22433</v>
      </c>
      <c r="Y1915">
        <v>670</v>
      </c>
      <c r="Z1915" t="s">
        <v>19311</v>
      </c>
      <c r="AA1915">
        <v>0</v>
      </c>
      <c r="AB1915" t="s">
        <v>87</v>
      </c>
      <c r="AC1915">
        <v>1</v>
      </c>
      <c r="AD1915">
        <v>0</v>
      </c>
      <c r="AE1915">
        <v>1</v>
      </c>
      <c r="AF1915">
        <v>0</v>
      </c>
      <c r="AG1915">
        <v>0</v>
      </c>
      <c r="AH1915">
        <v>0</v>
      </c>
      <c r="AI1915">
        <v>0</v>
      </c>
      <c r="AJ1915">
        <v>0</v>
      </c>
      <c r="AK1915">
        <v>0</v>
      </c>
      <c r="AL1915">
        <v>0</v>
      </c>
      <c r="AM1915">
        <v>0</v>
      </c>
      <c r="AN1915">
        <v>0</v>
      </c>
      <c r="AO1915">
        <v>0</v>
      </c>
      <c r="AP1915">
        <v>0</v>
      </c>
      <c r="AQ1915">
        <v>0</v>
      </c>
      <c r="AR1915">
        <v>18</v>
      </c>
      <c r="AS1915" t="s">
        <v>16734</v>
      </c>
      <c r="AT1915" t="s">
        <v>92</v>
      </c>
    </row>
    <row r="1916" spans="1:46" x14ac:dyDescent="0.25">
      <c r="A1916" t="s">
        <v>16787</v>
      </c>
      <c r="B1916" t="s">
        <v>20836</v>
      </c>
      <c r="C1916" t="s">
        <v>20837</v>
      </c>
      <c r="D1916" t="s">
        <v>20838</v>
      </c>
      <c r="E1916">
        <v>459460</v>
      </c>
      <c r="G1916" t="s">
        <v>297</v>
      </c>
      <c r="H1916" t="s">
        <v>20839</v>
      </c>
      <c r="I1916" t="s">
        <v>20840</v>
      </c>
      <c r="J1916" t="s">
        <v>280</v>
      </c>
      <c r="K1916" t="s">
        <v>16819</v>
      </c>
      <c r="L1916" t="s">
        <v>20080</v>
      </c>
      <c r="M1916" t="s">
        <v>20841</v>
      </c>
      <c r="N1916" t="s">
        <v>20842</v>
      </c>
      <c r="O1916" t="s">
        <v>146</v>
      </c>
      <c r="P1916" t="s">
        <v>20843</v>
      </c>
      <c r="Q1916" t="s">
        <v>282</v>
      </c>
      <c r="R1916" t="s">
        <v>284</v>
      </c>
      <c r="S1916" t="s">
        <v>17072</v>
      </c>
      <c r="T1916" t="s">
        <v>18694</v>
      </c>
      <c r="U1916" t="s">
        <v>20081</v>
      </c>
      <c r="V1916" s="1" t="s">
        <v>20208</v>
      </c>
      <c r="W1916" t="s">
        <v>20844</v>
      </c>
      <c r="X1916" s="1" t="s">
        <v>22433</v>
      </c>
      <c r="Y1916">
        <v>616</v>
      </c>
      <c r="Z1916" t="s">
        <v>20079</v>
      </c>
      <c r="AA1916">
        <v>1</v>
      </c>
      <c r="AB1916" t="s">
        <v>18006</v>
      </c>
      <c r="AC1916">
        <v>0</v>
      </c>
      <c r="AD1916">
        <v>0</v>
      </c>
      <c r="AE1916">
        <v>0</v>
      </c>
      <c r="AF1916">
        <v>1</v>
      </c>
      <c r="AG1916">
        <v>1</v>
      </c>
      <c r="AH1916">
        <v>0</v>
      </c>
      <c r="AI1916">
        <v>0</v>
      </c>
      <c r="AJ1916">
        <v>0</v>
      </c>
      <c r="AK1916">
        <v>0</v>
      </c>
      <c r="AL1916">
        <v>0</v>
      </c>
      <c r="AM1916">
        <v>0</v>
      </c>
      <c r="AN1916">
        <v>0</v>
      </c>
      <c r="AO1916">
        <v>0</v>
      </c>
      <c r="AP1916">
        <v>0</v>
      </c>
      <c r="AQ1916">
        <v>0</v>
      </c>
      <c r="AR1916">
        <v>17</v>
      </c>
      <c r="AS1916" t="s">
        <v>17164</v>
      </c>
      <c r="AT1916" t="s">
        <v>169</v>
      </c>
    </row>
    <row r="1917" spans="1:46" x14ac:dyDescent="0.25">
      <c r="A1917" t="s">
        <v>16787</v>
      </c>
      <c r="B1917" t="s">
        <v>20845</v>
      </c>
      <c r="C1917" t="s">
        <v>20846</v>
      </c>
      <c r="D1917" t="s">
        <v>20847</v>
      </c>
      <c r="E1917">
        <v>435504</v>
      </c>
      <c r="G1917" t="s">
        <v>297</v>
      </c>
      <c r="H1917" t="s">
        <v>20848</v>
      </c>
      <c r="I1917" t="s">
        <v>20849</v>
      </c>
      <c r="J1917" t="s">
        <v>280</v>
      </c>
      <c r="K1917" t="s">
        <v>18611</v>
      </c>
      <c r="L1917" t="s">
        <v>20850</v>
      </c>
      <c r="M1917" t="s">
        <v>287</v>
      </c>
      <c r="N1917" t="s">
        <v>20851</v>
      </c>
      <c r="O1917" t="s">
        <v>155</v>
      </c>
      <c r="P1917" t="s">
        <v>20852</v>
      </c>
      <c r="Q1917" t="s">
        <v>282</v>
      </c>
      <c r="R1917" t="s">
        <v>284</v>
      </c>
      <c r="S1917" t="s">
        <v>78</v>
      </c>
      <c r="T1917" t="s">
        <v>18797</v>
      </c>
      <c r="U1917" t="s">
        <v>20853</v>
      </c>
      <c r="V1917" s="1" t="s">
        <v>18608</v>
      </c>
      <c r="W1917" t="s">
        <v>20854</v>
      </c>
      <c r="X1917" s="1" t="s">
        <v>22433</v>
      </c>
      <c r="Y1917">
        <v>616</v>
      </c>
      <c r="Z1917" t="s">
        <v>20079</v>
      </c>
      <c r="AA1917">
        <v>1</v>
      </c>
      <c r="AB1917" t="s">
        <v>18006</v>
      </c>
      <c r="AC1917">
        <v>0</v>
      </c>
      <c r="AD1917">
        <v>0</v>
      </c>
      <c r="AE1917">
        <v>0</v>
      </c>
      <c r="AF1917">
        <v>1</v>
      </c>
      <c r="AG1917">
        <v>1</v>
      </c>
      <c r="AH1917">
        <v>0</v>
      </c>
      <c r="AI1917">
        <v>0</v>
      </c>
      <c r="AJ1917">
        <v>0</v>
      </c>
      <c r="AK1917">
        <v>0</v>
      </c>
      <c r="AL1917">
        <v>0</v>
      </c>
      <c r="AM1917">
        <v>0</v>
      </c>
      <c r="AN1917">
        <v>0</v>
      </c>
      <c r="AO1917">
        <v>0</v>
      </c>
      <c r="AP1917">
        <v>0</v>
      </c>
      <c r="AQ1917">
        <v>0</v>
      </c>
      <c r="AR1917">
        <v>17</v>
      </c>
      <c r="AS1917" t="s">
        <v>17164</v>
      </c>
      <c r="AT1917" t="s">
        <v>169</v>
      </c>
    </row>
    <row r="1918" spans="1:46" x14ac:dyDescent="0.25">
      <c r="A1918" t="s">
        <v>16787</v>
      </c>
      <c r="B1918" t="s">
        <v>60786</v>
      </c>
      <c r="C1918" t="s">
        <v>60787</v>
      </c>
      <c r="D1918" t="s">
        <v>60788</v>
      </c>
      <c r="E1918">
        <v>468430</v>
      </c>
      <c r="G1918" t="s">
        <v>297</v>
      </c>
      <c r="H1918" t="s">
        <v>60789</v>
      </c>
      <c r="I1918" t="s">
        <v>60790</v>
      </c>
      <c r="J1918" t="s">
        <v>280</v>
      </c>
      <c r="K1918" t="s">
        <v>17108</v>
      </c>
      <c r="L1918" t="s">
        <v>60791</v>
      </c>
      <c r="M1918" t="s">
        <v>60792</v>
      </c>
      <c r="N1918" t="s">
        <v>281</v>
      </c>
      <c r="O1918" t="s">
        <v>155</v>
      </c>
      <c r="P1918" t="s">
        <v>60793</v>
      </c>
      <c r="Q1918" t="s">
        <v>282</v>
      </c>
      <c r="R1918" t="s">
        <v>17068</v>
      </c>
      <c r="S1918" t="s">
        <v>17071</v>
      </c>
      <c r="T1918" t="s">
        <v>20225</v>
      </c>
      <c r="U1918" t="s">
        <v>60794</v>
      </c>
      <c r="V1918" s="1" t="s">
        <v>22433</v>
      </c>
      <c r="W1918" t="s">
        <v>60795</v>
      </c>
      <c r="X1918" s="1" t="s">
        <v>22433</v>
      </c>
      <c r="Y1918">
        <v>616</v>
      </c>
      <c r="Z1918" t="s">
        <v>20079</v>
      </c>
      <c r="AA1918">
        <v>1</v>
      </c>
      <c r="AB1918" t="s">
        <v>18006</v>
      </c>
      <c r="AC1918">
        <v>0</v>
      </c>
      <c r="AD1918">
        <v>0</v>
      </c>
      <c r="AE1918">
        <v>0</v>
      </c>
      <c r="AF1918">
        <v>1</v>
      </c>
      <c r="AG1918">
        <v>1</v>
      </c>
      <c r="AH1918">
        <v>0</v>
      </c>
      <c r="AI1918">
        <v>0</v>
      </c>
      <c r="AJ1918">
        <v>0</v>
      </c>
      <c r="AK1918">
        <v>0</v>
      </c>
      <c r="AL1918">
        <v>0</v>
      </c>
      <c r="AM1918">
        <v>0</v>
      </c>
      <c r="AN1918">
        <v>0</v>
      </c>
      <c r="AO1918">
        <v>0</v>
      </c>
      <c r="AP1918">
        <v>0</v>
      </c>
      <c r="AQ1918">
        <v>0</v>
      </c>
      <c r="AR1918">
        <v>17</v>
      </c>
      <c r="AS1918" t="s">
        <v>17164</v>
      </c>
      <c r="AT1918" t="s">
        <v>169</v>
      </c>
    </row>
    <row r="1919" spans="1:46" x14ac:dyDescent="0.25">
      <c r="A1919" t="s">
        <v>16787</v>
      </c>
      <c r="B1919" t="s">
        <v>20082</v>
      </c>
      <c r="C1919" t="s">
        <v>20083</v>
      </c>
      <c r="D1919" t="s">
        <v>20084</v>
      </c>
      <c r="E1919">
        <v>414934</v>
      </c>
      <c r="G1919" t="s">
        <v>297</v>
      </c>
      <c r="H1919" t="s">
        <v>20085</v>
      </c>
      <c r="I1919" t="s">
        <v>20086</v>
      </c>
      <c r="J1919" t="s">
        <v>280</v>
      </c>
      <c r="K1919" t="s">
        <v>17098</v>
      </c>
      <c r="L1919" t="s">
        <v>20087</v>
      </c>
      <c r="M1919" t="s">
        <v>20088</v>
      </c>
      <c r="N1919" t="s">
        <v>20089</v>
      </c>
      <c r="O1919" t="s">
        <v>155</v>
      </c>
      <c r="P1919" t="s">
        <v>20090</v>
      </c>
      <c r="Q1919" t="s">
        <v>282</v>
      </c>
      <c r="R1919" t="s">
        <v>284</v>
      </c>
      <c r="S1919" t="s">
        <v>238</v>
      </c>
      <c r="T1919" t="s">
        <v>289</v>
      </c>
      <c r="U1919" t="s">
        <v>20091</v>
      </c>
      <c r="V1919" s="1" t="s">
        <v>18865</v>
      </c>
      <c r="W1919" t="s">
        <v>19333</v>
      </c>
      <c r="X1919" s="1" t="s">
        <v>22433</v>
      </c>
      <c r="Y1919">
        <v>616</v>
      </c>
      <c r="Z1919" t="s">
        <v>20079</v>
      </c>
      <c r="AA1919">
        <v>1</v>
      </c>
      <c r="AB1919" t="s">
        <v>18006</v>
      </c>
      <c r="AC1919">
        <v>0</v>
      </c>
      <c r="AD1919">
        <v>0</v>
      </c>
      <c r="AE1919">
        <v>0</v>
      </c>
      <c r="AF1919">
        <v>1</v>
      </c>
      <c r="AG1919">
        <v>1</v>
      </c>
      <c r="AH1919">
        <v>0</v>
      </c>
      <c r="AI1919">
        <v>0</v>
      </c>
      <c r="AJ1919">
        <v>0</v>
      </c>
      <c r="AK1919">
        <v>0</v>
      </c>
      <c r="AL1919">
        <v>0</v>
      </c>
      <c r="AM1919">
        <v>0</v>
      </c>
      <c r="AN1919">
        <v>0</v>
      </c>
      <c r="AO1919">
        <v>0</v>
      </c>
      <c r="AP1919">
        <v>0</v>
      </c>
      <c r="AQ1919">
        <v>0</v>
      </c>
      <c r="AR1919">
        <v>17</v>
      </c>
      <c r="AS1919" t="s">
        <v>17164</v>
      </c>
      <c r="AT1919" t="s">
        <v>169</v>
      </c>
    </row>
    <row r="1920" spans="1:46" x14ac:dyDescent="0.25">
      <c r="A1920" t="s">
        <v>16787</v>
      </c>
      <c r="B1920" t="s">
        <v>25292</v>
      </c>
      <c r="C1920" t="s">
        <v>25293</v>
      </c>
      <c r="D1920" t="s">
        <v>36282</v>
      </c>
      <c r="E1920">
        <v>463333</v>
      </c>
      <c r="G1920" t="s">
        <v>16900</v>
      </c>
      <c r="H1920" t="s">
        <v>25295</v>
      </c>
      <c r="I1920" t="s">
        <v>25296</v>
      </c>
      <c r="J1920" t="s">
        <v>280</v>
      </c>
      <c r="K1920" t="s">
        <v>17209</v>
      </c>
      <c r="L1920" t="s">
        <v>25297</v>
      </c>
      <c r="M1920" t="s">
        <v>25298</v>
      </c>
      <c r="N1920" t="s">
        <v>25299</v>
      </c>
      <c r="O1920" t="s">
        <v>155</v>
      </c>
      <c r="P1920" t="s">
        <v>25300</v>
      </c>
      <c r="Q1920" t="s">
        <v>282</v>
      </c>
      <c r="R1920" t="s">
        <v>284</v>
      </c>
      <c r="S1920" t="s">
        <v>18688</v>
      </c>
      <c r="T1920" t="s">
        <v>18686</v>
      </c>
      <c r="U1920" t="s">
        <v>25301</v>
      </c>
      <c r="V1920" s="1" t="s">
        <v>20208</v>
      </c>
      <c r="W1920" t="s">
        <v>36283</v>
      </c>
      <c r="X1920" s="1" t="s">
        <v>22433</v>
      </c>
      <c r="Y1920">
        <v>610</v>
      </c>
      <c r="Z1920" t="s">
        <v>20855</v>
      </c>
      <c r="AA1920">
        <v>1</v>
      </c>
      <c r="AB1920" t="s">
        <v>18006</v>
      </c>
      <c r="AC1920">
        <v>0</v>
      </c>
      <c r="AD1920">
        <v>0</v>
      </c>
      <c r="AE1920">
        <v>0</v>
      </c>
      <c r="AF1920">
        <v>0</v>
      </c>
      <c r="AG1920">
        <v>0</v>
      </c>
      <c r="AH1920">
        <v>0</v>
      </c>
      <c r="AI1920">
        <v>0</v>
      </c>
      <c r="AJ1920">
        <v>0</v>
      </c>
      <c r="AK1920">
        <v>0</v>
      </c>
      <c r="AL1920">
        <v>1</v>
      </c>
      <c r="AM1920">
        <v>1</v>
      </c>
      <c r="AN1920">
        <v>0</v>
      </c>
      <c r="AO1920">
        <v>0</v>
      </c>
      <c r="AP1920">
        <v>0</v>
      </c>
      <c r="AQ1920">
        <v>0</v>
      </c>
      <c r="AR1920">
        <v>10</v>
      </c>
      <c r="AS1920" t="s">
        <v>17335</v>
      </c>
      <c r="AT1920" t="s">
        <v>99</v>
      </c>
    </row>
    <row r="1921" spans="1:46" x14ac:dyDescent="0.25">
      <c r="A1921" t="s">
        <v>16787</v>
      </c>
      <c r="B1921" t="s">
        <v>60796</v>
      </c>
      <c r="C1921" t="s">
        <v>60797</v>
      </c>
      <c r="D1921" t="s">
        <v>60798</v>
      </c>
      <c r="E1921">
        <v>469511</v>
      </c>
      <c r="G1921" t="s">
        <v>293</v>
      </c>
      <c r="H1921" t="s">
        <v>60799</v>
      </c>
      <c r="I1921" t="s">
        <v>60800</v>
      </c>
      <c r="J1921" t="s">
        <v>280</v>
      </c>
      <c r="K1921" t="s">
        <v>17642</v>
      </c>
      <c r="L1921" t="s">
        <v>60801</v>
      </c>
      <c r="M1921" t="s">
        <v>60802</v>
      </c>
      <c r="N1921" t="s">
        <v>60803</v>
      </c>
      <c r="O1921" t="s">
        <v>155</v>
      </c>
      <c r="P1921" t="s">
        <v>60804</v>
      </c>
      <c r="Q1921" t="s">
        <v>282</v>
      </c>
      <c r="R1921" t="s">
        <v>284</v>
      </c>
      <c r="S1921" t="s">
        <v>18688</v>
      </c>
      <c r="T1921" t="s">
        <v>18706</v>
      </c>
      <c r="U1921" t="s">
        <v>60805</v>
      </c>
      <c r="V1921" s="1" t="s">
        <v>22433</v>
      </c>
      <c r="W1921" t="s">
        <v>60806</v>
      </c>
      <c r="X1921" s="1" t="s">
        <v>22433</v>
      </c>
      <c r="Y1921">
        <v>568</v>
      </c>
      <c r="Z1921" t="s">
        <v>36294</v>
      </c>
      <c r="AA1921">
        <v>0</v>
      </c>
      <c r="AB1921" t="s">
        <v>87</v>
      </c>
      <c r="AC1921">
        <v>0</v>
      </c>
      <c r="AD1921">
        <v>0</v>
      </c>
      <c r="AE1921">
        <v>0</v>
      </c>
      <c r="AF1921">
        <v>0</v>
      </c>
      <c r="AG1921">
        <v>0</v>
      </c>
      <c r="AH1921">
        <v>0</v>
      </c>
      <c r="AI1921">
        <v>0</v>
      </c>
      <c r="AJ1921">
        <v>0</v>
      </c>
      <c r="AK1921">
        <v>0</v>
      </c>
      <c r="AL1921">
        <v>1</v>
      </c>
      <c r="AM1921">
        <v>0</v>
      </c>
      <c r="AN1921">
        <v>1</v>
      </c>
      <c r="AO1921">
        <v>0</v>
      </c>
      <c r="AP1921">
        <v>0</v>
      </c>
      <c r="AQ1921">
        <v>0</v>
      </c>
      <c r="AR1921">
        <v>18</v>
      </c>
      <c r="AS1921" t="s">
        <v>16729</v>
      </c>
      <c r="AT1921" t="s">
        <v>80</v>
      </c>
    </row>
    <row r="1922" spans="1:46" x14ac:dyDescent="0.25">
      <c r="A1922" t="s">
        <v>16787</v>
      </c>
      <c r="B1922" t="s">
        <v>36284</v>
      </c>
      <c r="C1922" t="s">
        <v>36285</v>
      </c>
      <c r="D1922" t="s">
        <v>36286</v>
      </c>
      <c r="E1922">
        <v>468595</v>
      </c>
      <c r="G1922" t="s">
        <v>295</v>
      </c>
      <c r="H1922" t="s">
        <v>36287</v>
      </c>
      <c r="I1922" t="s">
        <v>36288</v>
      </c>
      <c r="J1922" t="s">
        <v>280</v>
      </c>
      <c r="K1922" t="s">
        <v>17331</v>
      </c>
      <c r="L1922" t="s">
        <v>36289</v>
      </c>
      <c r="M1922" t="s">
        <v>36290</v>
      </c>
      <c r="N1922" t="s">
        <v>285</v>
      </c>
      <c r="O1922" t="s">
        <v>155</v>
      </c>
      <c r="P1922" t="s">
        <v>36291</v>
      </c>
      <c r="Q1922" t="s">
        <v>282</v>
      </c>
      <c r="R1922" t="s">
        <v>284</v>
      </c>
      <c r="S1922" t="s">
        <v>18688</v>
      </c>
      <c r="T1922" t="s">
        <v>18689</v>
      </c>
      <c r="U1922" t="s">
        <v>36292</v>
      </c>
      <c r="V1922" s="1" t="s">
        <v>22433</v>
      </c>
      <c r="W1922" t="s">
        <v>36293</v>
      </c>
      <c r="X1922" s="1" t="s">
        <v>22433</v>
      </c>
      <c r="Y1922">
        <v>568</v>
      </c>
      <c r="Z1922" t="s">
        <v>36294</v>
      </c>
      <c r="AA1922">
        <v>0</v>
      </c>
      <c r="AB1922" t="s">
        <v>87</v>
      </c>
      <c r="AC1922">
        <v>0</v>
      </c>
      <c r="AD1922">
        <v>0</v>
      </c>
      <c r="AE1922">
        <v>0</v>
      </c>
      <c r="AF1922">
        <v>0</v>
      </c>
      <c r="AG1922">
        <v>0</v>
      </c>
      <c r="AH1922">
        <v>0</v>
      </c>
      <c r="AI1922">
        <v>0</v>
      </c>
      <c r="AJ1922">
        <v>0</v>
      </c>
      <c r="AK1922">
        <v>0</v>
      </c>
      <c r="AL1922">
        <v>1</v>
      </c>
      <c r="AM1922">
        <v>0</v>
      </c>
      <c r="AN1922">
        <v>1</v>
      </c>
      <c r="AO1922">
        <v>0</v>
      </c>
      <c r="AP1922">
        <v>0</v>
      </c>
      <c r="AQ1922">
        <v>0</v>
      </c>
      <c r="AR1922">
        <v>18</v>
      </c>
      <c r="AS1922" t="s">
        <v>16730</v>
      </c>
      <c r="AT1922" t="s">
        <v>80</v>
      </c>
    </row>
    <row r="1923" spans="1:46" x14ac:dyDescent="0.25">
      <c r="A1923" t="s">
        <v>2</v>
      </c>
      <c r="B1923" t="s">
        <v>60807</v>
      </c>
      <c r="C1923" t="s">
        <v>60808</v>
      </c>
      <c r="D1923" t="s">
        <v>60809</v>
      </c>
      <c r="E1923">
        <v>468690</v>
      </c>
      <c r="G1923" t="s">
        <v>293</v>
      </c>
      <c r="H1923" t="s">
        <v>60810</v>
      </c>
      <c r="I1923" t="s">
        <v>60811</v>
      </c>
      <c r="J1923" t="s">
        <v>280</v>
      </c>
      <c r="K1923" t="s">
        <v>183</v>
      </c>
      <c r="L1923" t="s">
        <v>60812</v>
      </c>
      <c r="M1923" t="s">
        <v>60813</v>
      </c>
      <c r="N1923" t="s">
        <v>285</v>
      </c>
      <c r="O1923" t="s">
        <v>75</v>
      </c>
      <c r="P1923" t="s">
        <v>60814</v>
      </c>
      <c r="Q1923" t="s">
        <v>282</v>
      </c>
      <c r="R1923" t="s">
        <v>284</v>
      </c>
      <c r="S1923" t="s">
        <v>99</v>
      </c>
      <c r="T1923" t="s">
        <v>18711</v>
      </c>
      <c r="U1923" t="s">
        <v>37315</v>
      </c>
      <c r="V1923" s="1" t="s">
        <v>22433</v>
      </c>
      <c r="W1923" t="s">
        <v>60815</v>
      </c>
      <c r="X1923" s="1" t="s">
        <v>22433</v>
      </c>
      <c r="Y1923">
        <v>258</v>
      </c>
      <c r="Z1923" t="s">
        <v>20859</v>
      </c>
      <c r="AA1923">
        <v>1</v>
      </c>
      <c r="AB1923" t="s">
        <v>16870</v>
      </c>
      <c r="AC1923">
        <v>1</v>
      </c>
      <c r="AD1923">
        <v>1</v>
      </c>
      <c r="AE1923">
        <v>0</v>
      </c>
      <c r="AF1923">
        <v>0</v>
      </c>
      <c r="AG1923">
        <v>0</v>
      </c>
      <c r="AH1923">
        <v>0</v>
      </c>
      <c r="AI1923">
        <v>0</v>
      </c>
      <c r="AJ1923">
        <v>0</v>
      </c>
      <c r="AK1923">
        <v>0</v>
      </c>
      <c r="AL1923">
        <v>0</v>
      </c>
      <c r="AM1923">
        <v>0</v>
      </c>
      <c r="AN1923">
        <v>0</v>
      </c>
      <c r="AO1923">
        <v>0</v>
      </c>
      <c r="AP1923">
        <v>0</v>
      </c>
      <c r="AQ1923">
        <v>0</v>
      </c>
      <c r="AR1923">
        <v>18</v>
      </c>
      <c r="AS1923" t="s">
        <v>16734</v>
      </c>
      <c r="AT1923" t="s">
        <v>92</v>
      </c>
    </row>
    <row r="1924" spans="1:46" x14ac:dyDescent="0.25">
      <c r="A1924" t="s">
        <v>2</v>
      </c>
      <c r="B1924" t="s">
        <v>36295</v>
      </c>
      <c r="C1924" t="s">
        <v>36296</v>
      </c>
      <c r="D1924" t="s">
        <v>36297</v>
      </c>
      <c r="E1924">
        <v>459688</v>
      </c>
      <c r="G1924" t="s">
        <v>16900</v>
      </c>
      <c r="H1924" t="s">
        <v>36298</v>
      </c>
      <c r="I1924" t="s">
        <v>36299</v>
      </c>
      <c r="J1924" t="s">
        <v>280</v>
      </c>
      <c r="K1924" t="s">
        <v>191</v>
      </c>
      <c r="L1924" t="s">
        <v>36300</v>
      </c>
      <c r="M1924" t="s">
        <v>36301</v>
      </c>
      <c r="N1924" t="s">
        <v>285</v>
      </c>
      <c r="O1924" t="s">
        <v>75</v>
      </c>
      <c r="P1924" t="s">
        <v>36302</v>
      </c>
      <c r="Q1924" t="s">
        <v>282</v>
      </c>
      <c r="R1924" t="s">
        <v>284</v>
      </c>
      <c r="S1924" t="s">
        <v>18535</v>
      </c>
      <c r="T1924" t="s">
        <v>18536</v>
      </c>
      <c r="U1924" t="s">
        <v>20401</v>
      </c>
      <c r="V1924" s="1" t="s">
        <v>20208</v>
      </c>
      <c r="W1924" t="s">
        <v>36303</v>
      </c>
      <c r="X1924" s="1" t="s">
        <v>22433</v>
      </c>
      <c r="Y1924">
        <v>258</v>
      </c>
      <c r="Z1924" t="s">
        <v>20859</v>
      </c>
      <c r="AA1924">
        <v>1</v>
      </c>
      <c r="AB1924" t="s">
        <v>16870</v>
      </c>
      <c r="AC1924">
        <v>0</v>
      </c>
      <c r="AD1924">
        <v>0</v>
      </c>
      <c r="AE1924">
        <v>0</v>
      </c>
      <c r="AF1924">
        <v>0</v>
      </c>
      <c r="AG1924">
        <v>0</v>
      </c>
      <c r="AH1924">
        <v>0</v>
      </c>
      <c r="AI1924">
        <v>0</v>
      </c>
      <c r="AJ1924">
        <v>0</v>
      </c>
      <c r="AK1924">
        <v>0</v>
      </c>
      <c r="AL1924">
        <v>1</v>
      </c>
      <c r="AM1924">
        <v>1</v>
      </c>
      <c r="AN1924">
        <v>0</v>
      </c>
      <c r="AO1924">
        <v>0</v>
      </c>
      <c r="AP1924">
        <v>0</v>
      </c>
      <c r="AQ1924">
        <v>0</v>
      </c>
      <c r="AR1924">
        <v>18</v>
      </c>
      <c r="AS1924" t="s">
        <v>18556</v>
      </c>
      <c r="AT1924" t="s">
        <v>99</v>
      </c>
    </row>
    <row r="1925" spans="1:46" x14ac:dyDescent="0.25">
      <c r="A1925" t="s">
        <v>2</v>
      </c>
      <c r="B1925" t="s">
        <v>60816</v>
      </c>
      <c r="C1925" t="s">
        <v>60817</v>
      </c>
      <c r="D1925" t="s">
        <v>60818</v>
      </c>
      <c r="E1925">
        <v>469461</v>
      </c>
      <c r="G1925" t="s">
        <v>295</v>
      </c>
      <c r="H1925" t="s">
        <v>60819</v>
      </c>
      <c r="I1925" t="s">
        <v>60820</v>
      </c>
      <c r="J1925" t="s">
        <v>280</v>
      </c>
      <c r="K1925" t="s">
        <v>191</v>
      </c>
      <c r="L1925" t="s">
        <v>60821</v>
      </c>
      <c r="M1925" t="s">
        <v>60822</v>
      </c>
      <c r="N1925" t="s">
        <v>281</v>
      </c>
      <c r="O1925" t="s">
        <v>75</v>
      </c>
      <c r="P1925" t="s">
        <v>60823</v>
      </c>
      <c r="Q1925" t="s">
        <v>282</v>
      </c>
      <c r="R1925" t="s">
        <v>284</v>
      </c>
      <c r="S1925" t="s">
        <v>18535</v>
      </c>
      <c r="T1925" t="s">
        <v>18709</v>
      </c>
      <c r="U1925" t="s">
        <v>60824</v>
      </c>
      <c r="V1925" s="1" t="s">
        <v>22433</v>
      </c>
      <c r="W1925" t="s">
        <v>60825</v>
      </c>
      <c r="X1925" s="1" t="s">
        <v>22433</v>
      </c>
      <c r="Y1925">
        <v>258</v>
      </c>
      <c r="Z1925" t="s">
        <v>20859</v>
      </c>
      <c r="AA1925">
        <v>1</v>
      </c>
      <c r="AB1925" t="s">
        <v>16870</v>
      </c>
      <c r="AC1925">
        <v>1</v>
      </c>
      <c r="AD1925">
        <v>1</v>
      </c>
      <c r="AE1925">
        <v>0</v>
      </c>
      <c r="AF1925">
        <v>0</v>
      </c>
      <c r="AG1925">
        <v>0</v>
      </c>
      <c r="AH1925">
        <v>0</v>
      </c>
      <c r="AI1925">
        <v>0</v>
      </c>
      <c r="AJ1925">
        <v>0</v>
      </c>
      <c r="AK1925">
        <v>0</v>
      </c>
      <c r="AL1925">
        <v>0</v>
      </c>
      <c r="AM1925">
        <v>0</v>
      </c>
      <c r="AN1925">
        <v>0</v>
      </c>
      <c r="AO1925">
        <v>0</v>
      </c>
      <c r="AP1925">
        <v>0</v>
      </c>
      <c r="AQ1925">
        <v>0</v>
      </c>
      <c r="AR1925">
        <v>18</v>
      </c>
      <c r="AS1925" t="s">
        <v>16734</v>
      </c>
      <c r="AT1925" t="s">
        <v>92</v>
      </c>
    </row>
    <row r="1926" spans="1:46" x14ac:dyDescent="0.25">
      <c r="A1926" t="s">
        <v>1</v>
      </c>
      <c r="B1926" t="s">
        <v>36334</v>
      </c>
      <c r="C1926" t="s">
        <v>36335</v>
      </c>
      <c r="D1926" t="s">
        <v>36336</v>
      </c>
      <c r="E1926">
        <v>460022</v>
      </c>
      <c r="G1926" t="s">
        <v>295</v>
      </c>
      <c r="H1926" t="s">
        <v>36337</v>
      </c>
      <c r="I1926" t="s">
        <v>36338</v>
      </c>
      <c r="J1926" t="s">
        <v>280</v>
      </c>
      <c r="K1926" t="s">
        <v>17542</v>
      </c>
      <c r="L1926" t="s">
        <v>36339</v>
      </c>
      <c r="M1926" t="s">
        <v>36340</v>
      </c>
      <c r="N1926" t="s">
        <v>281</v>
      </c>
      <c r="O1926" t="s">
        <v>75</v>
      </c>
      <c r="P1926" t="s">
        <v>36341</v>
      </c>
      <c r="Q1926" t="s">
        <v>282</v>
      </c>
      <c r="R1926" t="s">
        <v>284</v>
      </c>
      <c r="S1926" t="s">
        <v>18519</v>
      </c>
      <c r="T1926" t="s">
        <v>18520</v>
      </c>
      <c r="U1926" t="s">
        <v>36342</v>
      </c>
      <c r="V1926" s="1" t="s">
        <v>20208</v>
      </c>
      <c r="W1926" t="s">
        <v>36343</v>
      </c>
      <c r="X1926" s="1" t="s">
        <v>22433</v>
      </c>
      <c r="Y1926">
        <v>213</v>
      </c>
      <c r="Z1926" t="s">
        <v>20862</v>
      </c>
      <c r="AA1926">
        <v>0</v>
      </c>
      <c r="AB1926" t="s">
        <v>87</v>
      </c>
      <c r="AC1926">
        <v>0</v>
      </c>
      <c r="AD1926">
        <v>0</v>
      </c>
      <c r="AE1926">
        <v>0</v>
      </c>
      <c r="AF1926">
        <v>0</v>
      </c>
      <c r="AG1926">
        <v>0</v>
      </c>
      <c r="AH1926">
        <v>0</v>
      </c>
      <c r="AI1926">
        <v>0</v>
      </c>
      <c r="AJ1926">
        <v>0</v>
      </c>
      <c r="AK1926">
        <v>0</v>
      </c>
      <c r="AL1926">
        <v>1</v>
      </c>
      <c r="AM1926">
        <v>0</v>
      </c>
      <c r="AN1926">
        <v>1</v>
      </c>
      <c r="AO1926">
        <v>0</v>
      </c>
      <c r="AP1926">
        <v>0</v>
      </c>
      <c r="AQ1926">
        <v>0</v>
      </c>
      <c r="AR1926">
        <v>18</v>
      </c>
      <c r="AS1926" t="s">
        <v>18556</v>
      </c>
      <c r="AT1926" t="s">
        <v>99</v>
      </c>
    </row>
    <row r="1927" spans="1:46" x14ac:dyDescent="0.25">
      <c r="A1927" t="s">
        <v>1</v>
      </c>
      <c r="B1927" t="s">
        <v>36324</v>
      </c>
      <c r="C1927" t="s">
        <v>36325</v>
      </c>
      <c r="D1927" t="s">
        <v>36326</v>
      </c>
      <c r="E1927">
        <v>460667</v>
      </c>
      <c r="G1927" t="s">
        <v>291</v>
      </c>
      <c r="H1927" t="s">
        <v>36327</v>
      </c>
      <c r="I1927" t="s">
        <v>36328</v>
      </c>
      <c r="J1927" t="s">
        <v>280</v>
      </c>
      <c r="K1927" t="s">
        <v>18910</v>
      </c>
      <c r="L1927" t="s">
        <v>36329</v>
      </c>
      <c r="M1927" t="s">
        <v>36330</v>
      </c>
      <c r="N1927" t="s">
        <v>285</v>
      </c>
      <c r="O1927" t="s">
        <v>75</v>
      </c>
      <c r="P1927" t="s">
        <v>36331</v>
      </c>
      <c r="Q1927" t="s">
        <v>282</v>
      </c>
      <c r="R1927" t="s">
        <v>245</v>
      </c>
      <c r="S1927" t="s">
        <v>18519</v>
      </c>
      <c r="T1927" t="s">
        <v>18520</v>
      </c>
      <c r="U1927" t="s">
        <v>36332</v>
      </c>
      <c r="V1927" s="1" t="s">
        <v>20208</v>
      </c>
      <c r="W1927" t="s">
        <v>36333</v>
      </c>
      <c r="X1927" s="1" t="s">
        <v>22433</v>
      </c>
      <c r="Y1927">
        <v>213</v>
      </c>
      <c r="Z1927" t="s">
        <v>20862</v>
      </c>
      <c r="AA1927">
        <v>0</v>
      </c>
      <c r="AB1927" t="s">
        <v>87</v>
      </c>
      <c r="AC1927">
        <v>0</v>
      </c>
      <c r="AD1927">
        <v>0</v>
      </c>
      <c r="AE1927">
        <v>0</v>
      </c>
      <c r="AF1927">
        <v>0</v>
      </c>
      <c r="AG1927">
        <v>0</v>
      </c>
      <c r="AH1927">
        <v>0</v>
      </c>
      <c r="AI1927">
        <v>0</v>
      </c>
      <c r="AJ1927">
        <v>0</v>
      </c>
      <c r="AK1927">
        <v>0</v>
      </c>
      <c r="AL1927">
        <v>1</v>
      </c>
      <c r="AM1927">
        <v>0</v>
      </c>
      <c r="AN1927">
        <v>1</v>
      </c>
      <c r="AO1927">
        <v>0</v>
      </c>
      <c r="AP1927">
        <v>0</v>
      </c>
      <c r="AQ1927">
        <v>0</v>
      </c>
      <c r="AR1927">
        <v>18</v>
      </c>
      <c r="AS1927" t="s">
        <v>18556</v>
      </c>
      <c r="AT1927" t="s">
        <v>99</v>
      </c>
    </row>
    <row r="1928" spans="1:46" x14ac:dyDescent="0.25">
      <c r="A1928" t="s">
        <v>1</v>
      </c>
      <c r="B1928" t="s">
        <v>36304</v>
      </c>
      <c r="C1928" t="s">
        <v>36305</v>
      </c>
      <c r="D1928" t="s">
        <v>36306</v>
      </c>
      <c r="E1928">
        <v>464984</v>
      </c>
      <c r="G1928" t="s">
        <v>16828</v>
      </c>
      <c r="H1928" t="s">
        <v>36307</v>
      </c>
      <c r="I1928" t="s">
        <v>36308</v>
      </c>
      <c r="J1928" t="s">
        <v>280</v>
      </c>
      <c r="K1928" t="s">
        <v>18984</v>
      </c>
      <c r="L1928" t="s">
        <v>36309</v>
      </c>
      <c r="M1928" t="s">
        <v>36310</v>
      </c>
      <c r="N1928" t="s">
        <v>285</v>
      </c>
      <c r="O1928" t="s">
        <v>75</v>
      </c>
      <c r="P1928" t="s">
        <v>36311</v>
      </c>
      <c r="Q1928" t="s">
        <v>282</v>
      </c>
      <c r="R1928" t="s">
        <v>284</v>
      </c>
      <c r="S1928" t="s">
        <v>18519</v>
      </c>
      <c r="T1928" t="s">
        <v>18520</v>
      </c>
      <c r="U1928" t="s">
        <v>36312</v>
      </c>
      <c r="V1928" s="1" t="s">
        <v>20208</v>
      </c>
      <c r="W1928" t="s">
        <v>36313</v>
      </c>
      <c r="X1928" s="1" t="s">
        <v>22433</v>
      </c>
      <c r="Y1928">
        <v>213</v>
      </c>
      <c r="Z1928" t="s">
        <v>20862</v>
      </c>
      <c r="AA1928">
        <v>0</v>
      </c>
      <c r="AB1928" t="s">
        <v>87</v>
      </c>
      <c r="AC1928">
        <v>1</v>
      </c>
      <c r="AD1928">
        <v>0</v>
      </c>
      <c r="AE1928">
        <v>1</v>
      </c>
      <c r="AF1928">
        <v>0</v>
      </c>
      <c r="AG1928">
        <v>0</v>
      </c>
      <c r="AH1928">
        <v>0</v>
      </c>
      <c r="AI1928">
        <v>0</v>
      </c>
      <c r="AJ1928">
        <v>0</v>
      </c>
      <c r="AK1928">
        <v>0</v>
      </c>
      <c r="AL1928">
        <v>0</v>
      </c>
      <c r="AM1928">
        <v>0</v>
      </c>
      <c r="AN1928">
        <v>0</v>
      </c>
      <c r="AO1928">
        <v>0</v>
      </c>
      <c r="AP1928">
        <v>0</v>
      </c>
      <c r="AQ1928">
        <v>0</v>
      </c>
      <c r="AR1928">
        <v>20</v>
      </c>
      <c r="AS1928" t="s">
        <v>16731</v>
      </c>
      <c r="AT1928" t="s">
        <v>92</v>
      </c>
    </row>
    <row r="1929" spans="1:46" x14ac:dyDescent="0.25">
      <c r="A1929" t="s">
        <v>2</v>
      </c>
      <c r="B1929" t="s">
        <v>20544</v>
      </c>
      <c r="C1929" t="s">
        <v>20545</v>
      </c>
      <c r="D1929" t="s">
        <v>36347</v>
      </c>
      <c r="E1929">
        <v>461337</v>
      </c>
      <c r="G1929" t="s">
        <v>297</v>
      </c>
      <c r="H1929" t="s">
        <v>20546</v>
      </c>
      <c r="I1929" t="s">
        <v>20547</v>
      </c>
      <c r="J1929" t="s">
        <v>280</v>
      </c>
      <c r="K1929" t="s">
        <v>18762</v>
      </c>
      <c r="L1929" t="s">
        <v>20548</v>
      </c>
      <c r="M1929" t="s">
        <v>20549</v>
      </c>
      <c r="N1929" t="s">
        <v>281</v>
      </c>
      <c r="O1929" t="s">
        <v>75</v>
      </c>
      <c r="P1929" t="s">
        <v>20550</v>
      </c>
      <c r="Q1929" t="s">
        <v>282</v>
      </c>
      <c r="R1929" t="s">
        <v>284</v>
      </c>
      <c r="S1929" t="s">
        <v>152</v>
      </c>
      <c r="T1929" t="s">
        <v>18473</v>
      </c>
      <c r="U1929" t="s">
        <v>20551</v>
      </c>
      <c r="V1929" s="1" t="s">
        <v>20208</v>
      </c>
      <c r="W1929" t="s">
        <v>36348</v>
      </c>
      <c r="X1929" s="1" t="s">
        <v>22433</v>
      </c>
      <c r="Y1929">
        <v>161</v>
      </c>
      <c r="Z1929" t="s">
        <v>36346</v>
      </c>
      <c r="AA1929">
        <v>1</v>
      </c>
      <c r="AB1929" t="s">
        <v>16870</v>
      </c>
      <c r="AC1929">
        <v>0</v>
      </c>
      <c r="AD1929">
        <v>0</v>
      </c>
      <c r="AE1929">
        <v>0</v>
      </c>
      <c r="AF1929">
        <v>1</v>
      </c>
      <c r="AG1929">
        <v>1</v>
      </c>
      <c r="AH1929">
        <v>0</v>
      </c>
      <c r="AI1929">
        <v>0</v>
      </c>
      <c r="AJ1929">
        <v>0</v>
      </c>
      <c r="AK1929">
        <v>0</v>
      </c>
      <c r="AL1929">
        <v>0</v>
      </c>
      <c r="AM1929">
        <v>0</v>
      </c>
      <c r="AN1929">
        <v>0</v>
      </c>
      <c r="AO1929">
        <v>0</v>
      </c>
      <c r="AP1929">
        <v>0</v>
      </c>
      <c r="AQ1929">
        <v>0</v>
      </c>
      <c r="AR1929">
        <v>17</v>
      </c>
      <c r="AS1929" t="s">
        <v>17164</v>
      </c>
      <c r="AT1929" t="s">
        <v>169</v>
      </c>
    </row>
    <row r="1930" spans="1:46" x14ac:dyDescent="0.25">
      <c r="A1930" t="s">
        <v>2</v>
      </c>
      <c r="B1930" t="s">
        <v>31208</v>
      </c>
      <c r="C1930" t="s">
        <v>31209</v>
      </c>
      <c r="D1930" t="s">
        <v>31210</v>
      </c>
      <c r="E1930">
        <v>464546</v>
      </c>
      <c r="G1930" t="s">
        <v>297</v>
      </c>
      <c r="H1930" t="s">
        <v>31211</v>
      </c>
      <c r="I1930" t="s">
        <v>31212</v>
      </c>
      <c r="J1930" t="s">
        <v>280</v>
      </c>
      <c r="K1930" t="s">
        <v>18009</v>
      </c>
      <c r="L1930" t="s">
        <v>31213</v>
      </c>
      <c r="M1930" t="s">
        <v>31214</v>
      </c>
      <c r="N1930" t="s">
        <v>285</v>
      </c>
      <c r="O1930" t="s">
        <v>75</v>
      </c>
      <c r="P1930" t="s">
        <v>31215</v>
      </c>
      <c r="Q1930" t="s">
        <v>282</v>
      </c>
      <c r="R1930" t="s">
        <v>284</v>
      </c>
      <c r="S1930" t="s">
        <v>17161</v>
      </c>
      <c r="T1930" t="s">
        <v>18738</v>
      </c>
      <c r="U1930" t="s">
        <v>31216</v>
      </c>
      <c r="V1930" s="1" t="s">
        <v>20208</v>
      </c>
      <c r="W1930" t="s">
        <v>31217</v>
      </c>
      <c r="X1930" s="1" t="s">
        <v>22433</v>
      </c>
      <c r="Y1930">
        <v>161</v>
      </c>
      <c r="Z1930" t="s">
        <v>36346</v>
      </c>
      <c r="AA1930">
        <v>1</v>
      </c>
      <c r="AB1930" t="s">
        <v>16870</v>
      </c>
      <c r="AC1930">
        <v>0</v>
      </c>
      <c r="AD1930">
        <v>0</v>
      </c>
      <c r="AE1930">
        <v>0</v>
      </c>
      <c r="AF1930">
        <v>1</v>
      </c>
      <c r="AG1930">
        <v>1</v>
      </c>
      <c r="AH1930">
        <v>0</v>
      </c>
      <c r="AI1930">
        <v>0</v>
      </c>
      <c r="AJ1930">
        <v>0</v>
      </c>
      <c r="AK1930">
        <v>0</v>
      </c>
      <c r="AL1930">
        <v>0</v>
      </c>
      <c r="AM1930">
        <v>0</v>
      </c>
      <c r="AN1930">
        <v>0</v>
      </c>
      <c r="AO1930">
        <v>0</v>
      </c>
      <c r="AP1930">
        <v>0</v>
      </c>
      <c r="AQ1930">
        <v>0</v>
      </c>
      <c r="AR1930">
        <v>17</v>
      </c>
      <c r="AS1930" t="s">
        <v>17164</v>
      </c>
      <c r="AT1930" t="s">
        <v>169</v>
      </c>
    </row>
    <row r="1931" spans="1:46" x14ac:dyDescent="0.25">
      <c r="A1931" t="s">
        <v>2</v>
      </c>
      <c r="B1931" t="s">
        <v>22102</v>
      </c>
      <c r="C1931" t="s">
        <v>22103</v>
      </c>
      <c r="D1931" t="s">
        <v>31204</v>
      </c>
      <c r="E1931">
        <v>463956</v>
      </c>
      <c r="G1931" t="s">
        <v>297</v>
      </c>
      <c r="H1931" t="s">
        <v>22104</v>
      </c>
      <c r="I1931" t="s">
        <v>22105</v>
      </c>
      <c r="J1931" t="s">
        <v>280</v>
      </c>
      <c r="K1931" t="s">
        <v>22106</v>
      </c>
      <c r="L1931" t="s">
        <v>31205</v>
      </c>
      <c r="M1931" t="s">
        <v>22108</v>
      </c>
      <c r="N1931" t="s">
        <v>281</v>
      </c>
      <c r="O1931" t="s">
        <v>75</v>
      </c>
      <c r="P1931" t="s">
        <v>22109</v>
      </c>
      <c r="Q1931" t="s">
        <v>286</v>
      </c>
      <c r="R1931" t="s">
        <v>243</v>
      </c>
      <c r="S1931" t="s">
        <v>17076</v>
      </c>
      <c r="T1931" t="s">
        <v>18528</v>
      </c>
      <c r="U1931" t="s">
        <v>31206</v>
      </c>
      <c r="V1931" s="1" t="s">
        <v>20208</v>
      </c>
      <c r="W1931" t="s">
        <v>31207</v>
      </c>
      <c r="X1931" s="1" t="s">
        <v>22433</v>
      </c>
      <c r="Y1931">
        <v>161</v>
      </c>
      <c r="Z1931" t="s">
        <v>36346</v>
      </c>
      <c r="AA1931">
        <v>1</v>
      </c>
      <c r="AB1931" t="s">
        <v>16870</v>
      </c>
      <c r="AC1931">
        <v>0</v>
      </c>
      <c r="AD1931">
        <v>0</v>
      </c>
      <c r="AE1931">
        <v>0</v>
      </c>
      <c r="AF1931">
        <v>1</v>
      </c>
      <c r="AG1931">
        <v>1</v>
      </c>
      <c r="AH1931">
        <v>0</v>
      </c>
      <c r="AI1931">
        <v>0</v>
      </c>
      <c r="AJ1931">
        <v>0</v>
      </c>
      <c r="AK1931">
        <v>0</v>
      </c>
      <c r="AL1931">
        <v>0</v>
      </c>
      <c r="AM1931">
        <v>0</v>
      </c>
      <c r="AN1931">
        <v>0</v>
      </c>
      <c r="AO1931">
        <v>0</v>
      </c>
      <c r="AP1931">
        <v>0</v>
      </c>
      <c r="AQ1931">
        <v>0</v>
      </c>
      <c r="AR1931">
        <v>17</v>
      </c>
      <c r="AS1931" t="s">
        <v>17164</v>
      </c>
      <c r="AT1931" t="s">
        <v>169</v>
      </c>
    </row>
    <row r="1932" spans="1:46" x14ac:dyDescent="0.25">
      <c r="A1932" t="s">
        <v>2</v>
      </c>
      <c r="B1932" t="s">
        <v>20661</v>
      </c>
      <c r="C1932" t="s">
        <v>20662</v>
      </c>
      <c r="D1932" t="s">
        <v>36344</v>
      </c>
      <c r="E1932">
        <v>460791</v>
      </c>
      <c r="G1932" t="s">
        <v>297</v>
      </c>
      <c r="H1932" t="s">
        <v>20663</v>
      </c>
      <c r="I1932" t="s">
        <v>20664</v>
      </c>
      <c r="J1932" t="s">
        <v>280</v>
      </c>
      <c r="K1932" t="s">
        <v>18665</v>
      </c>
      <c r="L1932" t="s">
        <v>20390</v>
      </c>
      <c r="M1932" t="s">
        <v>20665</v>
      </c>
      <c r="N1932" t="s">
        <v>20666</v>
      </c>
      <c r="O1932" t="s">
        <v>75</v>
      </c>
      <c r="P1932" t="s">
        <v>20667</v>
      </c>
      <c r="Q1932" t="s">
        <v>282</v>
      </c>
      <c r="R1932" t="s">
        <v>284</v>
      </c>
      <c r="S1932" t="s">
        <v>152</v>
      </c>
      <c r="T1932" t="s">
        <v>18666</v>
      </c>
      <c r="U1932" t="s">
        <v>20149</v>
      </c>
      <c r="V1932" s="1" t="s">
        <v>20208</v>
      </c>
      <c r="W1932" t="s">
        <v>36345</v>
      </c>
      <c r="X1932" s="1" t="s">
        <v>22433</v>
      </c>
      <c r="Y1932">
        <v>161</v>
      </c>
      <c r="Z1932" t="s">
        <v>36346</v>
      </c>
      <c r="AA1932">
        <v>1</v>
      </c>
      <c r="AB1932" t="s">
        <v>16870</v>
      </c>
      <c r="AC1932">
        <v>0</v>
      </c>
      <c r="AD1932">
        <v>0</v>
      </c>
      <c r="AE1932">
        <v>0</v>
      </c>
      <c r="AF1932">
        <v>1</v>
      </c>
      <c r="AG1932">
        <v>1</v>
      </c>
      <c r="AH1932">
        <v>0</v>
      </c>
      <c r="AI1932">
        <v>0</v>
      </c>
      <c r="AJ1932">
        <v>0</v>
      </c>
      <c r="AK1932">
        <v>0</v>
      </c>
      <c r="AL1932">
        <v>0</v>
      </c>
      <c r="AM1932">
        <v>0</v>
      </c>
      <c r="AN1932">
        <v>0</v>
      </c>
      <c r="AO1932">
        <v>0</v>
      </c>
      <c r="AP1932">
        <v>0</v>
      </c>
      <c r="AQ1932">
        <v>0</v>
      </c>
      <c r="AR1932">
        <v>17</v>
      </c>
      <c r="AS1932" t="s">
        <v>17164</v>
      </c>
      <c r="AT1932" t="s">
        <v>169</v>
      </c>
    </row>
    <row r="1933" spans="1:46" x14ac:dyDescent="0.25">
      <c r="A1933" t="s">
        <v>2</v>
      </c>
      <c r="B1933" t="s">
        <v>60826</v>
      </c>
      <c r="C1933" t="s">
        <v>60827</v>
      </c>
      <c r="D1933" t="s">
        <v>60828</v>
      </c>
      <c r="E1933">
        <v>463605</v>
      </c>
      <c r="G1933" t="s">
        <v>297</v>
      </c>
      <c r="H1933" t="s">
        <v>60829</v>
      </c>
      <c r="I1933" t="s">
        <v>60830</v>
      </c>
      <c r="J1933" t="s">
        <v>60831</v>
      </c>
      <c r="K1933" t="s">
        <v>17560</v>
      </c>
      <c r="L1933" t="s">
        <v>60832</v>
      </c>
      <c r="M1933" t="s">
        <v>60833</v>
      </c>
      <c r="N1933" t="s">
        <v>281</v>
      </c>
      <c r="O1933" t="s">
        <v>75</v>
      </c>
      <c r="P1933" t="s">
        <v>60834</v>
      </c>
      <c r="Q1933" t="s">
        <v>286</v>
      </c>
      <c r="R1933" t="s">
        <v>243</v>
      </c>
      <c r="S1933" t="s">
        <v>88</v>
      </c>
      <c r="T1933" t="s">
        <v>18758</v>
      </c>
      <c r="U1933" t="s">
        <v>60835</v>
      </c>
      <c r="V1933" s="1" t="s">
        <v>20208</v>
      </c>
      <c r="W1933" t="s">
        <v>60836</v>
      </c>
      <c r="X1933" s="1" t="s">
        <v>22433</v>
      </c>
      <c r="Y1933">
        <v>161</v>
      </c>
      <c r="Z1933" t="s">
        <v>36346</v>
      </c>
      <c r="AA1933">
        <v>1</v>
      </c>
      <c r="AB1933" t="s">
        <v>16870</v>
      </c>
      <c r="AC1933">
        <v>0</v>
      </c>
      <c r="AD1933">
        <v>0</v>
      </c>
      <c r="AE1933">
        <v>0</v>
      </c>
      <c r="AF1933">
        <v>1</v>
      </c>
      <c r="AG1933">
        <v>1</v>
      </c>
      <c r="AH1933">
        <v>0</v>
      </c>
      <c r="AI1933">
        <v>0</v>
      </c>
      <c r="AJ1933">
        <v>0</v>
      </c>
      <c r="AK1933">
        <v>0</v>
      </c>
      <c r="AL1933">
        <v>0</v>
      </c>
      <c r="AM1933">
        <v>0</v>
      </c>
      <c r="AN1933">
        <v>0</v>
      </c>
      <c r="AO1933">
        <v>0</v>
      </c>
      <c r="AP1933">
        <v>0</v>
      </c>
      <c r="AQ1933">
        <v>0</v>
      </c>
      <c r="AR1933">
        <v>14</v>
      </c>
      <c r="AS1933" t="s">
        <v>18736</v>
      </c>
      <c r="AT1933" t="s">
        <v>169</v>
      </c>
    </row>
    <row r="1934" spans="1:46" x14ac:dyDescent="0.25">
      <c r="A1934" t="s">
        <v>16787</v>
      </c>
      <c r="B1934" t="s">
        <v>23832</v>
      </c>
      <c r="C1934" t="s">
        <v>23833</v>
      </c>
      <c r="D1934" t="s">
        <v>23834</v>
      </c>
      <c r="E1934">
        <v>463323</v>
      </c>
      <c r="G1934" t="s">
        <v>293</v>
      </c>
      <c r="H1934" t="s">
        <v>23835</v>
      </c>
      <c r="I1934" t="s">
        <v>23836</v>
      </c>
      <c r="J1934" t="s">
        <v>280</v>
      </c>
      <c r="K1934" t="s">
        <v>156</v>
      </c>
      <c r="L1934" t="s">
        <v>23837</v>
      </c>
      <c r="M1934" t="s">
        <v>23838</v>
      </c>
      <c r="N1934" t="s">
        <v>281</v>
      </c>
      <c r="O1934" t="s">
        <v>155</v>
      </c>
      <c r="P1934" t="s">
        <v>23839</v>
      </c>
      <c r="Q1934" t="s">
        <v>282</v>
      </c>
      <c r="R1934" t="s">
        <v>246</v>
      </c>
      <c r="S1934" t="s">
        <v>18672</v>
      </c>
      <c r="T1934" t="s">
        <v>18757</v>
      </c>
      <c r="U1934" t="s">
        <v>23840</v>
      </c>
      <c r="V1934" s="1" t="s">
        <v>20208</v>
      </c>
      <c r="W1934" t="s">
        <v>23841</v>
      </c>
      <c r="X1934" s="1" t="s">
        <v>22433</v>
      </c>
      <c r="Y1934">
        <v>120</v>
      </c>
      <c r="Z1934" t="s">
        <v>60837</v>
      </c>
      <c r="AA1934">
        <v>0</v>
      </c>
      <c r="AB1934" t="s">
        <v>87</v>
      </c>
      <c r="AC1934">
        <v>0</v>
      </c>
      <c r="AD1934">
        <v>0</v>
      </c>
      <c r="AE1934">
        <v>0</v>
      </c>
      <c r="AF1934">
        <v>0</v>
      </c>
      <c r="AG1934">
        <v>0</v>
      </c>
      <c r="AH1934">
        <v>0</v>
      </c>
      <c r="AI1934">
        <v>0</v>
      </c>
      <c r="AJ1934">
        <v>0</v>
      </c>
      <c r="AK1934">
        <v>0</v>
      </c>
      <c r="AL1934">
        <v>1</v>
      </c>
      <c r="AM1934">
        <v>0</v>
      </c>
      <c r="AN1934">
        <v>1</v>
      </c>
      <c r="AO1934">
        <v>0</v>
      </c>
      <c r="AP1934">
        <v>0</v>
      </c>
      <c r="AQ1934">
        <v>0</v>
      </c>
      <c r="AR1934">
        <v>18</v>
      </c>
      <c r="AS1934" t="s">
        <v>16729</v>
      </c>
      <c r="AT1934" t="s">
        <v>80</v>
      </c>
    </row>
    <row r="1935" spans="1:46" x14ac:dyDescent="0.25">
      <c r="A1935" t="s">
        <v>16787</v>
      </c>
      <c r="B1935" t="s">
        <v>60838</v>
      </c>
      <c r="C1935" t="s">
        <v>60839</v>
      </c>
      <c r="D1935" t="s">
        <v>60840</v>
      </c>
      <c r="E1935">
        <v>469213</v>
      </c>
      <c r="G1935" t="s">
        <v>283</v>
      </c>
      <c r="H1935" t="s">
        <v>60841</v>
      </c>
      <c r="I1935" t="s">
        <v>60842</v>
      </c>
      <c r="J1935" t="s">
        <v>280</v>
      </c>
      <c r="K1935" t="s">
        <v>60843</v>
      </c>
      <c r="L1935" t="s">
        <v>60844</v>
      </c>
      <c r="M1935" t="s">
        <v>60845</v>
      </c>
      <c r="N1935" t="s">
        <v>285</v>
      </c>
      <c r="O1935" t="s">
        <v>155</v>
      </c>
      <c r="P1935" t="s">
        <v>60846</v>
      </c>
      <c r="Q1935" t="s">
        <v>282</v>
      </c>
      <c r="R1935" t="s">
        <v>284</v>
      </c>
      <c r="S1935" t="s">
        <v>18672</v>
      </c>
      <c r="T1935" t="s">
        <v>18721</v>
      </c>
      <c r="U1935" t="s">
        <v>60847</v>
      </c>
      <c r="V1935" s="1" t="s">
        <v>22433</v>
      </c>
      <c r="W1935" t="s">
        <v>60848</v>
      </c>
      <c r="X1935" s="1" t="s">
        <v>22433</v>
      </c>
      <c r="Y1935">
        <v>120</v>
      </c>
      <c r="Z1935" t="s">
        <v>60837</v>
      </c>
      <c r="AA1935">
        <v>0</v>
      </c>
      <c r="AB1935" t="s">
        <v>87</v>
      </c>
      <c r="AC1935">
        <v>1</v>
      </c>
      <c r="AD1935">
        <v>0</v>
      </c>
      <c r="AE1935">
        <v>1</v>
      </c>
      <c r="AF1935">
        <v>0</v>
      </c>
      <c r="AG1935">
        <v>0</v>
      </c>
      <c r="AH1935">
        <v>0</v>
      </c>
      <c r="AI1935">
        <v>0</v>
      </c>
      <c r="AJ1935">
        <v>0</v>
      </c>
      <c r="AK1935">
        <v>0</v>
      </c>
      <c r="AL1935">
        <v>0</v>
      </c>
      <c r="AM1935">
        <v>0</v>
      </c>
      <c r="AN1935">
        <v>0</v>
      </c>
      <c r="AO1935">
        <v>0</v>
      </c>
      <c r="AP1935">
        <v>0</v>
      </c>
      <c r="AQ1935">
        <v>0</v>
      </c>
      <c r="AR1935">
        <v>20</v>
      </c>
      <c r="AS1935" t="s">
        <v>16731</v>
      </c>
      <c r="AT1935" t="s">
        <v>92</v>
      </c>
    </row>
    <row r="1936" spans="1:46" x14ac:dyDescent="0.25">
      <c r="A1936" t="s">
        <v>1</v>
      </c>
      <c r="B1936" t="s">
        <v>40067</v>
      </c>
      <c r="C1936" t="s">
        <v>40068</v>
      </c>
      <c r="D1936" t="s">
        <v>40069</v>
      </c>
      <c r="E1936">
        <v>465045</v>
      </c>
      <c r="G1936" t="s">
        <v>298</v>
      </c>
      <c r="H1936" t="s">
        <v>40070</v>
      </c>
      <c r="I1936" t="s">
        <v>40071</v>
      </c>
      <c r="J1936" t="s">
        <v>280</v>
      </c>
      <c r="K1936" t="s">
        <v>90</v>
      </c>
      <c r="L1936" t="s">
        <v>40072</v>
      </c>
      <c r="M1936" t="s">
        <v>40073</v>
      </c>
      <c r="N1936" t="s">
        <v>40074</v>
      </c>
      <c r="O1936" t="s">
        <v>75</v>
      </c>
      <c r="P1936" t="s">
        <v>40075</v>
      </c>
      <c r="Q1936" t="s">
        <v>282</v>
      </c>
      <c r="R1936" t="s">
        <v>242</v>
      </c>
      <c r="S1936" t="s">
        <v>108</v>
      </c>
      <c r="T1936" t="s">
        <v>18728</v>
      </c>
      <c r="U1936" t="s">
        <v>40076</v>
      </c>
      <c r="V1936" s="1" t="s">
        <v>20208</v>
      </c>
      <c r="W1936" t="s">
        <v>40077</v>
      </c>
      <c r="X1936" s="1" t="s">
        <v>22433</v>
      </c>
      <c r="Y1936">
        <v>25</v>
      </c>
      <c r="Z1936" t="s">
        <v>60849</v>
      </c>
      <c r="AA1936">
        <v>0</v>
      </c>
      <c r="AB1936" t="s">
        <v>87</v>
      </c>
      <c r="AC1936">
        <v>0</v>
      </c>
      <c r="AD1936">
        <v>0</v>
      </c>
      <c r="AE1936">
        <v>0</v>
      </c>
      <c r="AF1936">
        <v>0</v>
      </c>
      <c r="AG1936">
        <v>0</v>
      </c>
      <c r="AH1936">
        <v>0</v>
      </c>
      <c r="AI1936">
        <v>0</v>
      </c>
      <c r="AJ1936">
        <v>0</v>
      </c>
      <c r="AK1936">
        <v>0</v>
      </c>
      <c r="AL1936">
        <v>1</v>
      </c>
      <c r="AM1936">
        <v>0</v>
      </c>
      <c r="AN1936">
        <v>1</v>
      </c>
      <c r="AO1936">
        <v>0</v>
      </c>
      <c r="AP1936">
        <v>0</v>
      </c>
      <c r="AQ1936">
        <v>0</v>
      </c>
      <c r="AR1936">
        <v>18</v>
      </c>
      <c r="AS1936" t="s">
        <v>16729</v>
      </c>
      <c r="AT1936" t="s">
        <v>80</v>
      </c>
    </row>
    <row r="1937" spans="1:46" x14ac:dyDescent="0.25">
      <c r="A1937" t="s">
        <v>1</v>
      </c>
      <c r="B1937" t="s">
        <v>26804</v>
      </c>
      <c r="C1937" t="s">
        <v>26805</v>
      </c>
      <c r="D1937" t="s">
        <v>26806</v>
      </c>
      <c r="E1937">
        <v>465333</v>
      </c>
      <c r="G1937" t="s">
        <v>296</v>
      </c>
      <c r="H1937" t="s">
        <v>26807</v>
      </c>
      <c r="I1937" t="s">
        <v>26808</v>
      </c>
      <c r="J1937" t="s">
        <v>280</v>
      </c>
      <c r="K1937" t="s">
        <v>25984</v>
      </c>
      <c r="L1937" t="s">
        <v>26809</v>
      </c>
      <c r="M1937" t="s">
        <v>26810</v>
      </c>
      <c r="N1937" t="s">
        <v>26811</v>
      </c>
      <c r="O1937" t="s">
        <v>75</v>
      </c>
      <c r="P1937" t="s">
        <v>26812</v>
      </c>
      <c r="Q1937" t="s">
        <v>282</v>
      </c>
      <c r="R1937" t="s">
        <v>284</v>
      </c>
      <c r="S1937" t="s">
        <v>108</v>
      </c>
      <c r="T1937" t="s">
        <v>18799</v>
      </c>
      <c r="U1937" t="s">
        <v>26813</v>
      </c>
      <c r="V1937" s="1" t="s">
        <v>20208</v>
      </c>
      <c r="W1937" t="s">
        <v>26814</v>
      </c>
      <c r="X1937" s="1" t="s">
        <v>22433</v>
      </c>
      <c r="Y1937">
        <v>25</v>
      </c>
      <c r="Z1937" t="s">
        <v>60849</v>
      </c>
      <c r="AA1937">
        <v>0</v>
      </c>
      <c r="AB1937" t="s">
        <v>87</v>
      </c>
      <c r="AC1937">
        <v>0</v>
      </c>
      <c r="AD1937">
        <v>0</v>
      </c>
      <c r="AE1937">
        <v>0</v>
      </c>
      <c r="AF1937">
        <v>0</v>
      </c>
      <c r="AG1937">
        <v>0</v>
      </c>
      <c r="AH1937">
        <v>0</v>
      </c>
      <c r="AI1937">
        <v>0</v>
      </c>
      <c r="AJ1937">
        <v>0</v>
      </c>
      <c r="AK1937">
        <v>0</v>
      </c>
      <c r="AL1937">
        <v>1</v>
      </c>
      <c r="AM1937">
        <v>0</v>
      </c>
      <c r="AN1937">
        <v>1</v>
      </c>
      <c r="AO1937">
        <v>0</v>
      </c>
      <c r="AP1937">
        <v>0</v>
      </c>
      <c r="AQ1937">
        <v>0</v>
      </c>
      <c r="AR1937">
        <v>18</v>
      </c>
      <c r="AS1937" t="s">
        <v>16732</v>
      </c>
      <c r="AT1937" t="s">
        <v>80</v>
      </c>
    </row>
    <row r="1938" spans="1:46" x14ac:dyDescent="0.25">
      <c r="A1938" t="s">
        <v>1</v>
      </c>
      <c r="B1938" t="s">
        <v>28928</v>
      </c>
      <c r="C1938" t="s">
        <v>28929</v>
      </c>
      <c r="D1938" t="s">
        <v>28930</v>
      </c>
      <c r="E1938">
        <v>468428</v>
      </c>
      <c r="G1938" t="s">
        <v>291</v>
      </c>
      <c r="H1938" t="s">
        <v>28931</v>
      </c>
      <c r="I1938" t="s">
        <v>28932</v>
      </c>
      <c r="J1938" t="s">
        <v>280</v>
      </c>
      <c r="K1938" t="s">
        <v>86</v>
      </c>
      <c r="L1938" t="s">
        <v>28933</v>
      </c>
      <c r="M1938" t="s">
        <v>28934</v>
      </c>
      <c r="N1938" t="s">
        <v>281</v>
      </c>
      <c r="O1938" t="s">
        <v>75</v>
      </c>
      <c r="P1938" t="s">
        <v>28935</v>
      </c>
      <c r="Q1938" t="s">
        <v>282</v>
      </c>
      <c r="R1938" t="s">
        <v>284</v>
      </c>
      <c r="S1938" t="s">
        <v>108</v>
      </c>
      <c r="T1938" t="s">
        <v>18799</v>
      </c>
      <c r="U1938" t="s">
        <v>28936</v>
      </c>
      <c r="V1938" s="1" t="s">
        <v>22433</v>
      </c>
      <c r="W1938" t="s">
        <v>28937</v>
      </c>
      <c r="X1938" s="1" t="s">
        <v>22433</v>
      </c>
      <c r="Y1938">
        <v>25</v>
      </c>
      <c r="Z1938" t="s">
        <v>60849</v>
      </c>
      <c r="AA1938">
        <v>0</v>
      </c>
      <c r="AB1938" t="s">
        <v>87</v>
      </c>
      <c r="AC1938">
        <v>0</v>
      </c>
      <c r="AD1938">
        <v>0</v>
      </c>
      <c r="AE1938">
        <v>0</v>
      </c>
      <c r="AF1938">
        <v>0</v>
      </c>
      <c r="AG1938">
        <v>0</v>
      </c>
      <c r="AH1938">
        <v>0</v>
      </c>
      <c r="AI1938">
        <v>0</v>
      </c>
      <c r="AJ1938">
        <v>0</v>
      </c>
      <c r="AK1938">
        <v>0</v>
      </c>
      <c r="AL1938">
        <v>1</v>
      </c>
      <c r="AM1938">
        <v>0</v>
      </c>
      <c r="AN1938">
        <v>1</v>
      </c>
      <c r="AO1938">
        <v>0</v>
      </c>
      <c r="AP1938">
        <v>0</v>
      </c>
      <c r="AQ1938">
        <v>0</v>
      </c>
      <c r="AR1938">
        <v>18</v>
      </c>
      <c r="AS1938" t="s">
        <v>16729</v>
      </c>
      <c r="AT1938" t="s">
        <v>80</v>
      </c>
    </row>
    <row r="1939" spans="1:46" x14ac:dyDescent="0.25">
      <c r="A1939" t="s">
        <v>2</v>
      </c>
      <c r="B1939" t="s">
        <v>36349</v>
      </c>
      <c r="C1939" t="s">
        <v>36350</v>
      </c>
      <c r="D1939" t="s">
        <v>36351</v>
      </c>
      <c r="E1939">
        <v>462865</v>
      </c>
      <c r="G1939" t="s">
        <v>299</v>
      </c>
      <c r="H1939" t="s">
        <v>36352</v>
      </c>
      <c r="I1939" t="s">
        <v>36353</v>
      </c>
      <c r="J1939" t="s">
        <v>280</v>
      </c>
      <c r="K1939" t="s">
        <v>188</v>
      </c>
      <c r="L1939" t="s">
        <v>36354</v>
      </c>
      <c r="M1939" t="s">
        <v>36355</v>
      </c>
      <c r="N1939" t="s">
        <v>287</v>
      </c>
      <c r="O1939" t="s">
        <v>75</v>
      </c>
      <c r="P1939" t="s">
        <v>36356</v>
      </c>
      <c r="Q1939" t="s">
        <v>282</v>
      </c>
      <c r="R1939" t="s">
        <v>284</v>
      </c>
      <c r="S1939" t="s">
        <v>17348</v>
      </c>
      <c r="T1939" t="s">
        <v>17349</v>
      </c>
      <c r="U1939" t="s">
        <v>25747</v>
      </c>
      <c r="V1939" s="1" t="s">
        <v>20208</v>
      </c>
      <c r="W1939" t="s">
        <v>29806</v>
      </c>
      <c r="X1939" s="1" t="s">
        <v>22433</v>
      </c>
      <c r="Y1939">
        <v>18</v>
      </c>
      <c r="Z1939" t="s">
        <v>18973</v>
      </c>
      <c r="AA1939">
        <v>0</v>
      </c>
      <c r="AB1939" t="s">
        <v>87</v>
      </c>
      <c r="AC1939">
        <v>0</v>
      </c>
      <c r="AD1939">
        <v>0</v>
      </c>
      <c r="AE1939">
        <v>0</v>
      </c>
      <c r="AF1939">
        <v>0</v>
      </c>
      <c r="AG1939">
        <v>0</v>
      </c>
      <c r="AH1939">
        <v>0</v>
      </c>
      <c r="AI1939">
        <v>0</v>
      </c>
      <c r="AJ1939">
        <v>0</v>
      </c>
      <c r="AK1939">
        <v>0</v>
      </c>
      <c r="AL1939">
        <v>1</v>
      </c>
      <c r="AM1939">
        <v>0</v>
      </c>
      <c r="AN1939">
        <v>1</v>
      </c>
      <c r="AO1939">
        <v>0</v>
      </c>
      <c r="AP1939">
        <v>0</v>
      </c>
      <c r="AQ1939">
        <v>0</v>
      </c>
      <c r="AR1939">
        <v>18</v>
      </c>
      <c r="AS1939" t="s">
        <v>16729</v>
      </c>
      <c r="AT1939" t="s">
        <v>80</v>
      </c>
    </row>
    <row r="1940" spans="1:46" x14ac:dyDescent="0.25">
      <c r="A1940" t="s">
        <v>2</v>
      </c>
      <c r="B1940" t="s">
        <v>39807</v>
      </c>
      <c r="C1940" t="s">
        <v>39808</v>
      </c>
      <c r="D1940" t="s">
        <v>39809</v>
      </c>
      <c r="E1940">
        <v>465197</v>
      </c>
      <c r="G1940" t="s">
        <v>296</v>
      </c>
      <c r="H1940" t="s">
        <v>39810</v>
      </c>
      <c r="I1940" t="s">
        <v>39811</v>
      </c>
      <c r="J1940" t="s">
        <v>280</v>
      </c>
      <c r="K1940" t="s">
        <v>197</v>
      </c>
      <c r="L1940" t="s">
        <v>39812</v>
      </c>
      <c r="M1940" t="s">
        <v>39813</v>
      </c>
      <c r="N1940" t="s">
        <v>281</v>
      </c>
      <c r="O1940" t="s">
        <v>75</v>
      </c>
      <c r="P1940" t="s">
        <v>39814</v>
      </c>
      <c r="Q1940" t="s">
        <v>282</v>
      </c>
      <c r="R1940" t="s">
        <v>246</v>
      </c>
      <c r="S1940" t="s">
        <v>17348</v>
      </c>
      <c r="T1940" t="s">
        <v>18511</v>
      </c>
      <c r="U1940" t="s">
        <v>39815</v>
      </c>
      <c r="V1940" s="1" t="s">
        <v>20208</v>
      </c>
      <c r="W1940" t="s">
        <v>39816</v>
      </c>
      <c r="X1940" s="1" t="s">
        <v>22433</v>
      </c>
      <c r="Y1940">
        <v>18</v>
      </c>
      <c r="Z1940" t="s">
        <v>18973</v>
      </c>
      <c r="AA1940">
        <v>0</v>
      </c>
      <c r="AB1940" t="s">
        <v>87</v>
      </c>
      <c r="AC1940">
        <v>0</v>
      </c>
      <c r="AD1940">
        <v>0</v>
      </c>
      <c r="AE1940">
        <v>0</v>
      </c>
      <c r="AF1940">
        <v>0</v>
      </c>
      <c r="AG1940">
        <v>0</v>
      </c>
      <c r="AH1940">
        <v>0</v>
      </c>
      <c r="AI1940">
        <v>0</v>
      </c>
      <c r="AJ1940">
        <v>0</v>
      </c>
      <c r="AK1940">
        <v>0</v>
      </c>
      <c r="AL1940">
        <v>1</v>
      </c>
      <c r="AM1940">
        <v>0</v>
      </c>
      <c r="AN1940">
        <v>1</v>
      </c>
      <c r="AO1940">
        <v>0</v>
      </c>
      <c r="AP1940">
        <v>0</v>
      </c>
      <c r="AQ1940">
        <v>0</v>
      </c>
      <c r="AR1940">
        <v>18</v>
      </c>
      <c r="AS1940" t="s">
        <v>16729</v>
      </c>
      <c r="AT1940" t="s">
        <v>80</v>
      </c>
    </row>
    <row r="1941" spans="1:46" x14ac:dyDescent="0.25">
      <c r="A1941" t="s">
        <v>1</v>
      </c>
      <c r="B1941" t="s">
        <v>24799</v>
      </c>
      <c r="C1941" t="s">
        <v>24800</v>
      </c>
      <c r="D1941" t="s">
        <v>24801</v>
      </c>
      <c r="E1941">
        <v>463923</v>
      </c>
      <c r="G1941" t="s">
        <v>293</v>
      </c>
      <c r="H1941" t="s">
        <v>24802</v>
      </c>
      <c r="I1941" t="s">
        <v>24803</v>
      </c>
      <c r="J1941" t="s">
        <v>280</v>
      </c>
      <c r="K1941" t="s">
        <v>17542</v>
      </c>
      <c r="L1941" t="s">
        <v>24804</v>
      </c>
      <c r="M1941" t="s">
        <v>24805</v>
      </c>
      <c r="N1941" t="s">
        <v>285</v>
      </c>
      <c r="O1941" t="s">
        <v>75</v>
      </c>
      <c r="P1941" t="s">
        <v>24806</v>
      </c>
      <c r="Q1941" t="s">
        <v>282</v>
      </c>
      <c r="R1941" t="s">
        <v>284</v>
      </c>
      <c r="S1941" t="s">
        <v>18519</v>
      </c>
      <c r="T1941" t="s">
        <v>18520</v>
      </c>
      <c r="U1941" t="s">
        <v>24807</v>
      </c>
      <c r="V1941" s="1" t="s">
        <v>20208</v>
      </c>
      <c r="W1941" t="s">
        <v>24808</v>
      </c>
      <c r="X1941" s="1" t="s">
        <v>22433</v>
      </c>
      <c r="Y1941">
        <v>564</v>
      </c>
      <c r="Z1941" t="s">
        <v>19312</v>
      </c>
      <c r="AA1941">
        <v>0</v>
      </c>
      <c r="AB1941" t="s">
        <v>87</v>
      </c>
      <c r="AC1941">
        <v>0</v>
      </c>
      <c r="AD1941">
        <v>0</v>
      </c>
      <c r="AE1941">
        <v>0</v>
      </c>
      <c r="AF1941">
        <v>0</v>
      </c>
      <c r="AG1941">
        <v>0</v>
      </c>
      <c r="AH1941">
        <v>0</v>
      </c>
      <c r="AI1941">
        <v>0</v>
      </c>
      <c r="AJ1941">
        <v>0</v>
      </c>
      <c r="AK1941">
        <v>0</v>
      </c>
      <c r="AL1941">
        <v>1</v>
      </c>
      <c r="AM1941">
        <v>0</v>
      </c>
      <c r="AN1941">
        <v>1</v>
      </c>
      <c r="AO1941">
        <v>0</v>
      </c>
      <c r="AP1941">
        <v>0</v>
      </c>
      <c r="AQ1941">
        <v>0</v>
      </c>
      <c r="AR1941">
        <v>18</v>
      </c>
      <c r="AS1941" t="s">
        <v>16729</v>
      </c>
      <c r="AT1941" t="s">
        <v>80</v>
      </c>
    </row>
    <row r="1942" spans="1:46" x14ac:dyDescent="0.25">
      <c r="A1942" t="s">
        <v>1</v>
      </c>
      <c r="B1942" t="s">
        <v>36357</v>
      </c>
      <c r="C1942" t="s">
        <v>36358</v>
      </c>
      <c r="D1942" t="s">
        <v>36359</v>
      </c>
      <c r="E1942">
        <v>461427</v>
      </c>
      <c r="G1942" t="s">
        <v>295</v>
      </c>
      <c r="H1942" t="s">
        <v>36360</v>
      </c>
      <c r="I1942" t="s">
        <v>36361</v>
      </c>
      <c r="J1942" t="s">
        <v>280</v>
      </c>
      <c r="K1942" t="s">
        <v>18984</v>
      </c>
      <c r="L1942" t="s">
        <v>36362</v>
      </c>
      <c r="M1942" t="s">
        <v>36363</v>
      </c>
      <c r="N1942" t="s">
        <v>285</v>
      </c>
      <c r="O1942" t="s">
        <v>75</v>
      </c>
      <c r="P1942" t="s">
        <v>36364</v>
      </c>
      <c r="Q1942" t="s">
        <v>282</v>
      </c>
      <c r="R1942" t="s">
        <v>284</v>
      </c>
      <c r="S1942" t="s">
        <v>18519</v>
      </c>
      <c r="T1942" t="s">
        <v>18520</v>
      </c>
      <c r="U1942" t="s">
        <v>36365</v>
      </c>
      <c r="V1942" s="1" t="s">
        <v>20208</v>
      </c>
      <c r="W1942" t="s">
        <v>36366</v>
      </c>
      <c r="X1942" s="1" t="s">
        <v>22433</v>
      </c>
      <c r="Y1942">
        <v>564</v>
      </c>
      <c r="Z1942" t="s">
        <v>19312</v>
      </c>
      <c r="AA1942">
        <v>0</v>
      </c>
      <c r="AB1942" t="s">
        <v>87</v>
      </c>
      <c r="AC1942">
        <v>0</v>
      </c>
      <c r="AD1942">
        <v>0</v>
      </c>
      <c r="AE1942">
        <v>0</v>
      </c>
      <c r="AF1942">
        <v>0</v>
      </c>
      <c r="AG1942">
        <v>0</v>
      </c>
      <c r="AH1942">
        <v>0</v>
      </c>
      <c r="AI1942">
        <v>0</v>
      </c>
      <c r="AJ1942">
        <v>0</v>
      </c>
      <c r="AK1942">
        <v>0</v>
      </c>
      <c r="AL1942">
        <v>1</v>
      </c>
      <c r="AM1942">
        <v>0</v>
      </c>
      <c r="AN1942">
        <v>1</v>
      </c>
      <c r="AO1942">
        <v>0</v>
      </c>
      <c r="AP1942">
        <v>0</v>
      </c>
      <c r="AQ1942">
        <v>0</v>
      </c>
      <c r="AR1942">
        <v>18</v>
      </c>
      <c r="AS1942" t="s">
        <v>16729</v>
      </c>
      <c r="AT1942" t="s">
        <v>80</v>
      </c>
    </row>
    <row r="1943" spans="1:46" x14ac:dyDescent="0.25">
      <c r="A1943" t="s">
        <v>1</v>
      </c>
      <c r="B1943" t="s">
        <v>60850</v>
      </c>
      <c r="C1943" t="s">
        <v>60851</v>
      </c>
      <c r="D1943" t="s">
        <v>60852</v>
      </c>
      <c r="E1943">
        <v>469697</v>
      </c>
      <c r="G1943" t="s">
        <v>16828</v>
      </c>
      <c r="H1943" t="s">
        <v>60853</v>
      </c>
      <c r="I1943" t="s">
        <v>60854</v>
      </c>
      <c r="J1943" t="s">
        <v>280</v>
      </c>
      <c r="K1943" t="s">
        <v>17951</v>
      </c>
      <c r="L1943" t="s">
        <v>60855</v>
      </c>
      <c r="M1943" t="s">
        <v>60856</v>
      </c>
      <c r="N1943" t="s">
        <v>285</v>
      </c>
      <c r="O1943" t="s">
        <v>75</v>
      </c>
      <c r="P1943" t="s">
        <v>60857</v>
      </c>
      <c r="Q1943" t="s">
        <v>282</v>
      </c>
      <c r="R1943" t="s">
        <v>284</v>
      </c>
      <c r="S1943" t="s">
        <v>134</v>
      </c>
      <c r="T1943" t="s">
        <v>18509</v>
      </c>
      <c r="U1943" t="s">
        <v>60858</v>
      </c>
      <c r="V1943" s="1" t="s">
        <v>22433</v>
      </c>
      <c r="W1943" t="s">
        <v>60859</v>
      </c>
      <c r="X1943" s="1" t="s">
        <v>22433</v>
      </c>
      <c r="Y1943">
        <v>519</v>
      </c>
      <c r="Z1943" t="s">
        <v>18974</v>
      </c>
      <c r="AA1943">
        <v>0</v>
      </c>
      <c r="AB1943" t="s">
        <v>87</v>
      </c>
      <c r="AC1943">
        <v>0</v>
      </c>
      <c r="AD1943">
        <v>0</v>
      </c>
      <c r="AE1943">
        <v>0</v>
      </c>
      <c r="AF1943">
        <v>0</v>
      </c>
      <c r="AG1943">
        <v>0</v>
      </c>
      <c r="AH1943">
        <v>0</v>
      </c>
      <c r="AI1943">
        <v>0</v>
      </c>
      <c r="AJ1943">
        <v>0</v>
      </c>
      <c r="AK1943">
        <v>0</v>
      </c>
      <c r="AL1943">
        <v>1</v>
      </c>
      <c r="AM1943">
        <v>0</v>
      </c>
      <c r="AN1943">
        <v>1</v>
      </c>
      <c r="AO1943">
        <v>0</v>
      </c>
      <c r="AP1943">
        <v>0</v>
      </c>
      <c r="AQ1943">
        <v>0</v>
      </c>
      <c r="AR1943">
        <v>18</v>
      </c>
      <c r="AS1943" t="s">
        <v>16729</v>
      </c>
      <c r="AT1943" t="s">
        <v>80</v>
      </c>
    </row>
    <row r="1944" spans="1:46" x14ac:dyDescent="0.25">
      <c r="A1944" t="s">
        <v>1</v>
      </c>
      <c r="B1944" t="s">
        <v>36367</v>
      </c>
      <c r="C1944" t="s">
        <v>36368</v>
      </c>
      <c r="D1944" t="s">
        <v>36369</v>
      </c>
      <c r="E1944">
        <v>459392</v>
      </c>
      <c r="G1944" t="s">
        <v>298</v>
      </c>
      <c r="H1944" t="s">
        <v>36370</v>
      </c>
      <c r="I1944" t="s">
        <v>36371</v>
      </c>
      <c r="J1944" t="s">
        <v>280</v>
      </c>
      <c r="K1944" t="s">
        <v>86</v>
      </c>
      <c r="L1944" t="s">
        <v>36372</v>
      </c>
      <c r="M1944" t="s">
        <v>36373</v>
      </c>
      <c r="N1944" t="s">
        <v>281</v>
      </c>
      <c r="O1944" t="s">
        <v>75</v>
      </c>
      <c r="P1944" t="s">
        <v>36374</v>
      </c>
      <c r="Q1944" t="s">
        <v>282</v>
      </c>
      <c r="R1944" t="s">
        <v>245</v>
      </c>
      <c r="S1944" t="s">
        <v>134</v>
      </c>
      <c r="T1944" t="s">
        <v>18514</v>
      </c>
      <c r="U1944" t="s">
        <v>36375</v>
      </c>
      <c r="V1944" s="1" t="s">
        <v>20208</v>
      </c>
      <c r="W1944" t="s">
        <v>36376</v>
      </c>
      <c r="X1944" s="1" t="s">
        <v>22433</v>
      </c>
      <c r="Y1944">
        <v>519</v>
      </c>
      <c r="Z1944" t="s">
        <v>18974</v>
      </c>
      <c r="AA1944">
        <v>0</v>
      </c>
      <c r="AB1944" t="s">
        <v>87</v>
      </c>
      <c r="AC1944">
        <v>0</v>
      </c>
      <c r="AD1944">
        <v>0</v>
      </c>
      <c r="AE1944">
        <v>0</v>
      </c>
      <c r="AF1944">
        <v>0</v>
      </c>
      <c r="AG1944">
        <v>0</v>
      </c>
      <c r="AH1944">
        <v>0</v>
      </c>
      <c r="AI1944">
        <v>0</v>
      </c>
      <c r="AJ1944">
        <v>0</v>
      </c>
      <c r="AK1944">
        <v>0</v>
      </c>
      <c r="AL1944">
        <v>1</v>
      </c>
      <c r="AM1944">
        <v>0</v>
      </c>
      <c r="AN1944">
        <v>1</v>
      </c>
      <c r="AO1944">
        <v>0</v>
      </c>
      <c r="AP1944">
        <v>0</v>
      </c>
      <c r="AQ1944">
        <v>0</v>
      </c>
      <c r="AR1944">
        <v>18</v>
      </c>
      <c r="AS1944" t="s">
        <v>16729</v>
      </c>
      <c r="AT1944" t="s">
        <v>80</v>
      </c>
    </row>
    <row r="1945" spans="1:46" x14ac:dyDescent="0.25">
      <c r="A1945" t="s">
        <v>1</v>
      </c>
      <c r="B1945" t="s">
        <v>25002</v>
      </c>
      <c r="C1945" t="s">
        <v>25003</v>
      </c>
      <c r="D1945" t="s">
        <v>25004</v>
      </c>
      <c r="E1945">
        <v>468580</v>
      </c>
      <c r="G1945" t="s">
        <v>295</v>
      </c>
      <c r="H1945" t="s">
        <v>25005</v>
      </c>
      <c r="I1945" t="s">
        <v>25006</v>
      </c>
      <c r="J1945" t="s">
        <v>280</v>
      </c>
      <c r="K1945" t="s">
        <v>86</v>
      </c>
      <c r="L1945" t="s">
        <v>25007</v>
      </c>
      <c r="M1945" t="s">
        <v>25008</v>
      </c>
      <c r="N1945" t="s">
        <v>25008</v>
      </c>
      <c r="O1945" t="s">
        <v>75</v>
      </c>
      <c r="P1945" t="s">
        <v>25009</v>
      </c>
      <c r="Q1945" t="s">
        <v>282</v>
      </c>
      <c r="R1945" t="s">
        <v>284</v>
      </c>
      <c r="S1945" t="s">
        <v>134</v>
      </c>
      <c r="T1945" t="s">
        <v>18514</v>
      </c>
      <c r="U1945" t="s">
        <v>25010</v>
      </c>
      <c r="V1945" s="1" t="s">
        <v>22433</v>
      </c>
      <c r="W1945" t="s">
        <v>25011</v>
      </c>
      <c r="X1945" s="1" t="s">
        <v>22433</v>
      </c>
      <c r="Y1945">
        <v>519</v>
      </c>
      <c r="Z1945" t="s">
        <v>18974</v>
      </c>
      <c r="AA1945">
        <v>0</v>
      </c>
      <c r="AB1945" t="s">
        <v>87</v>
      </c>
      <c r="AC1945">
        <v>0</v>
      </c>
      <c r="AD1945">
        <v>0</v>
      </c>
      <c r="AE1945">
        <v>0</v>
      </c>
      <c r="AF1945">
        <v>0</v>
      </c>
      <c r="AG1945">
        <v>0</v>
      </c>
      <c r="AH1945">
        <v>0</v>
      </c>
      <c r="AI1945">
        <v>0</v>
      </c>
      <c r="AJ1945">
        <v>0</v>
      </c>
      <c r="AK1945">
        <v>0</v>
      </c>
      <c r="AL1945">
        <v>1</v>
      </c>
      <c r="AM1945">
        <v>0</v>
      </c>
      <c r="AN1945">
        <v>1</v>
      </c>
      <c r="AO1945">
        <v>0</v>
      </c>
      <c r="AP1945">
        <v>0</v>
      </c>
      <c r="AQ1945">
        <v>0</v>
      </c>
      <c r="AR1945">
        <v>18</v>
      </c>
      <c r="AS1945" t="s">
        <v>16729</v>
      </c>
      <c r="AT1945" t="s">
        <v>80</v>
      </c>
    </row>
    <row r="1946" spans="1:46" x14ac:dyDescent="0.25">
      <c r="A1946" t="s">
        <v>1</v>
      </c>
      <c r="B1946" t="s">
        <v>38794</v>
      </c>
      <c r="C1946" t="s">
        <v>38795</v>
      </c>
      <c r="D1946" t="s">
        <v>38796</v>
      </c>
      <c r="E1946">
        <v>464382</v>
      </c>
      <c r="G1946" t="s">
        <v>291</v>
      </c>
      <c r="H1946" t="s">
        <v>38797</v>
      </c>
      <c r="I1946" t="s">
        <v>38798</v>
      </c>
      <c r="J1946" t="s">
        <v>280</v>
      </c>
      <c r="K1946" t="s">
        <v>103</v>
      </c>
      <c r="L1946" t="s">
        <v>38799</v>
      </c>
      <c r="M1946" t="s">
        <v>38800</v>
      </c>
      <c r="N1946" t="s">
        <v>38801</v>
      </c>
      <c r="O1946" t="s">
        <v>75</v>
      </c>
      <c r="P1946" t="s">
        <v>38802</v>
      </c>
      <c r="Q1946" t="s">
        <v>282</v>
      </c>
      <c r="R1946" t="s">
        <v>17068</v>
      </c>
      <c r="S1946" t="s">
        <v>134</v>
      </c>
      <c r="T1946" t="s">
        <v>18504</v>
      </c>
      <c r="U1946" t="s">
        <v>20602</v>
      </c>
      <c r="V1946" s="1" t="s">
        <v>20208</v>
      </c>
      <c r="W1946" t="s">
        <v>38803</v>
      </c>
      <c r="X1946" s="1" t="s">
        <v>22433</v>
      </c>
      <c r="Y1946">
        <v>519</v>
      </c>
      <c r="Z1946" t="s">
        <v>18974</v>
      </c>
      <c r="AA1946">
        <v>0</v>
      </c>
      <c r="AB1946" t="s">
        <v>87</v>
      </c>
      <c r="AC1946">
        <v>0</v>
      </c>
      <c r="AD1946">
        <v>0</v>
      </c>
      <c r="AE1946">
        <v>0</v>
      </c>
      <c r="AF1946">
        <v>0</v>
      </c>
      <c r="AG1946">
        <v>0</v>
      </c>
      <c r="AH1946">
        <v>0</v>
      </c>
      <c r="AI1946">
        <v>0</v>
      </c>
      <c r="AJ1946">
        <v>0</v>
      </c>
      <c r="AK1946">
        <v>0</v>
      </c>
      <c r="AL1946">
        <v>1</v>
      </c>
      <c r="AM1946">
        <v>0</v>
      </c>
      <c r="AN1946">
        <v>1</v>
      </c>
      <c r="AO1946">
        <v>0</v>
      </c>
      <c r="AP1946">
        <v>0</v>
      </c>
      <c r="AQ1946">
        <v>0</v>
      </c>
      <c r="AR1946">
        <v>18</v>
      </c>
      <c r="AS1946" t="s">
        <v>16729</v>
      </c>
      <c r="AT1946" t="s">
        <v>80</v>
      </c>
    </row>
    <row r="1947" spans="1:46" x14ac:dyDescent="0.25">
      <c r="A1947" t="s">
        <v>2</v>
      </c>
      <c r="B1947" t="s">
        <v>36377</v>
      </c>
      <c r="C1947" t="s">
        <v>36378</v>
      </c>
      <c r="D1947" t="s">
        <v>36379</v>
      </c>
      <c r="E1947">
        <v>428411</v>
      </c>
      <c r="G1947" t="s">
        <v>299</v>
      </c>
      <c r="H1947" t="s">
        <v>36380</v>
      </c>
      <c r="I1947" t="s">
        <v>36381</v>
      </c>
      <c r="J1947" t="s">
        <v>280</v>
      </c>
      <c r="K1947" t="s">
        <v>188</v>
      </c>
      <c r="L1947" t="s">
        <v>29574</v>
      </c>
      <c r="M1947" t="s">
        <v>36382</v>
      </c>
      <c r="N1947" t="s">
        <v>285</v>
      </c>
      <c r="O1947" t="s">
        <v>75</v>
      </c>
      <c r="P1947" t="s">
        <v>36383</v>
      </c>
      <c r="Q1947" t="s">
        <v>282</v>
      </c>
      <c r="R1947" t="s">
        <v>284</v>
      </c>
      <c r="S1947" t="s">
        <v>17348</v>
      </c>
      <c r="T1947" t="s">
        <v>17349</v>
      </c>
      <c r="U1947" t="s">
        <v>28688</v>
      </c>
      <c r="V1947" s="1" t="s">
        <v>18938</v>
      </c>
      <c r="W1947" t="s">
        <v>36384</v>
      </c>
      <c r="X1947" s="1" t="s">
        <v>22433</v>
      </c>
      <c r="Y1947">
        <v>429</v>
      </c>
      <c r="Z1947" t="s">
        <v>36385</v>
      </c>
      <c r="AA1947">
        <v>0</v>
      </c>
      <c r="AB1947" t="s">
        <v>87</v>
      </c>
      <c r="AC1947">
        <v>0</v>
      </c>
      <c r="AD1947">
        <v>0</v>
      </c>
      <c r="AE1947">
        <v>0</v>
      </c>
      <c r="AF1947">
        <v>0</v>
      </c>
      <c r="AG1947">
        <v>0</v>
      </c>
      <c r="AH1947">
        <v>0</v>
      </c>
      <c r="AI1947">
        <v>0</v>
      </c>
      <c r="AJ1947">
        <v>0</v>
      </c>
      <c r="AK1947">
        <v>0</v>
      </c>
      <c r="AL1947">
        <v>1</v>
      </c>
      <c r="AM1947">
        <v>0</v>
      </c>
      <c r="AN1947">
        <v>1</v>
      </c>
      <c r="AO1947">
        <v>0</v>
      </c>
      <c r="AP1947">
        <v>0</v>
      </c>
      <c r="AQ1947">
        <v>0</v>
      </c>
      <c r="AR1947">
        <v>18</v>
      </c>
      <c r="AS1947" t="s">
        <v>16729</v>
      </c>
      <c r="AT1947" t="s">
        <v>80</v>
      </c>
    </row>
    <row r="1948" spans="1:46" x14ac:dyDescent="0.25">
      <c r="A1948" t="s">
        <v>2</v>
      </c>
      <c r="B1948" t="s">
        <v>38207</v>
      </c>
      <c r="C1948" t="s">
        <v>38208</v>
      </c>
      <c r="D1948" t="s">
        <v>38209</v>
      </c>
      <c r="E1948">
        <v>464775</v>
      </c>
      <c r="G1948" t="s">
        <v>293</v>
      </c>
      <c r="H1948" t="s">
        <v>38210</v>
      </c>
      <c r="I1948" t="s">
        <v>38211</v>
      </c>
      <c r="J1948" t="s">
        <v>280</v>
      </c>
      <c r="K1948" t="s">
        <v>188</v>
      </c>
      <c r="L1948" t="s">
        <v>28176</v>
      </c>
      <c r="M1948" t="s">
        <v>38212</v>
      </c>
      <c r="N1948" t="s">
        <v>285</v>
      </c>
      <c r="O1948" t="s">
        <v>75</v>
      </c>
      <c r="P1948" t="s">
        <v>38213</v>
      </c>
      <c r="Q1948" t="s">
        <v>282</v>
      </c>
      <c r="R1948" t="s">
        <v>284</v>
      </c>
      <c r="S1948" t="s">
        <v>17348</v>
      </c>
      <c r="T1948" t="s">
        <v>17349</v>
      </c>
      <c r="U1948" t="s">
        <v>25747</v>
      </c>
      <c r="V1948" s="1" t="s">
        <v>20208</v>
      </c>
      <c r="W1948" t="s">
        <v>38214</v>
      </c>
      <c r="X1948" s="1" t="s">
        <v>22433</v>
      </c>
      <c r="Y1948">
        <v>429</v>
      </c>
      <c r="Z1948" t="s">
        <v>36385</v>
      </c>
      <c r="AA1948">
        <v>0</v>
      </c>
      <c r="AB1948" t="s">
        <v>87</v>
      </c>
      <c r="AC1948">
        <v>0</v>
      </c>
      <c r="AD1948">
        <v>0</v>
      </c>
      <c r="AE1948">
        <v>0</v>
      </c>
      <c r="AF1948">
        <v>0</v>
      </c>
      <c r="AG1948">
        <v>0</v>
      </c>
      <c r="AH1948">
        <v>0</v>
      </c>
      <c r="AI1948">
        <v>0</v>
      </c>
      <c r="AJ1948">
        <v>0</v>
      </c>
      <c r="AK1948">
        <v>0</v>
      </c>
      <c r="AL1948">
        <v>1</v>
      </c>
      <c r="AM1948">
        <v>0</v>
      </c>
      <c r="AN1948">
        <v>1</v>
      </c>
      <c r="AO1948">
        <v>0</v>
      </c>
      <c r="AP1948">
        <v>0</v>
      </c>
      <c r="AQ1948">
        <v>0</v>
      </c>
      <c r="AR1948">
        <v>18</v>
      </c>
      <c r="AS1948" t="s">
        <v>16729</v>
      </c>
      <c r="AT1948" t="s">
        <v>80</v>
      </c>
    </row>
    <row r="1949" spans="1:46" x14ac:dyDescent="0.25">
      <c r="A1949" t="s">
        <v>2</v>
      </c>
      <c r="B1949" t="s">
        <v>38071</v>
      </c>
      <c r="C1949" t="s">
        <v>38072</v>
      </c>
      <c r="D1949" t="s">
        <v>38073</v>
      </c>
      <c r="E1949">
        <v>447345</v>
      </c>
      <c r="G1949" t="s">
        <v>283</v>
      </c>
      <c r="H1949" t="s">
        <v>38074</v>
      </c>
      <c r="I1949" t="s">
        <v>38075</v>
      </c>
      <c r="J1949" t="s">
        <v>280</v>
      </c>
      <c r="K1949" t="s">
        <v>188</v>
      </c>
      <c r="L1949" t="s">
        <v>38076</v>
      </c>
      <c r="M1949" t="s">
        <v>38077</v>
      </c>
      <c r="N1949" t="s">
        <v>285</v>
      </c>
      <c r="O1949" t="s">
        <v>75</v>
      </c>
      <c r="P1949" t="s">
        <v>38078</v>
      </c>
      <c r="Q1949" t="s">
        <v>282</v>
      </c>
      <c r="R1949" t="s">
        <v>284</v>
      </c>
      <c r="S1949" t="s">
        <v>17348</v>
      </c>
      <c r="T1949" t="s">
        <v>17349</v>
      </c>
      <c r="U1949" t="s">
        <v>38079</v>
      </c>
      <c r="V1949" s="1" t="s">
        <v>19187</v>
      </c>
      <c r="W1949" t="s">
        <v>38080</v>
      </c>
      <c r="X1949" s="1" t="s">
        <v>22433</v>
      </c>
      <c r="Y1949">
        <v>429</v>
      </c>
      <c r="Z1949" t="s">
        <v>36385</v>
      </c>
      <c r="AA1949">
        <v>0</v>
      </c>
      <c r="AB1949" t="s">
        <v>87</v>
      </c>
      <c r="AC1949">
        <v>0</v>
      </c>
      <c r="AD1949">
        <v>0</v>
      </c>
      <c r="AE1949">
        <v>0</v>
      </c>
      <c r="AF1949">
        <v>0</v>
      </c>
      <c r="AG1949">
        <v>0</v>
      </c>
      <c r="AH1949">
        <v>0</v>
      </c>
      <c r="AI1949">
        <v>0</v>
      </c>
      <c r="AJ1949">
        <v>0</v>
      </c>
      <c r="AK1949">
        <v>0</v>
      </c>
      <c r="AL1949">
        <v>0</v>
      </c>
      <c r="AM1949">
        <v>0</v>
      </c>
      <c r="AN1949">
        <v>0</v>
      </c>
      <c r="AO1949">
        <v>1</v>
      </c>
      <c r="AP1949">
        <v>0</v>
      </c>
      <c r="AQ1949">
        <v>1</v>
      </c>
      <c r="AR1949">
        <v>20</v>
      </c>
      <c r="AS1949" t="s">
        <v>18727</v>
      </c>
      <c r="AT1949" t="s">
        <v>80</v>
      </c>
    </row>
    <row r="1950" spans="1:46" x14ac:dyDescent="0.25">
      <c r="A1950" t="s">
        <v>2</v>
      </c>
      <c r="B1950" t="s">
        <v>36396</v>
      </c>
      <c r="C1950" t="s">
        <v>36397</v>
      </c>
      <c r="D1950" t="s">
        <v>36398</v>
      </c>
      <c r="E1950">
        <v>468224</v>
      </c>
      <c r="G1950" t="s">
        <v>298</v>
      </c>
      <c r="H1950" t="s">
        <v>36399</v>
      </c>
      <c r="I1950" t="s">
        <v>36400</v>
      </c>
      <c r="J1950" t="s">
        <v>280</v>
      </c>
      <c r="K1950" t="s">
        <v>197</v>
      </c>
      <c r="L1950" t="s">
        <v>36401</v>
      </c>
      <c r="M1950" t="s">
        <v>36402</v>
      </c>
      <c r="N1950" t="s">
        <v>36403</v>
      </c>
      <c r="O1950" t="s">
        <v>75</v>
      </c>
      <c r="P1950" t="s">
        <v>36404</v>
      </c>
      <c r="Q1950" t="s">
        <v>282</v>
      </c>
      <c r="R1950" t="s">
        <v>246</v>
      </c>
      <c r="S1950" t="s">
        <v>17354</v>
      </c>
      <c r="T1950" t="s">
        <v>18480</v>
      </c>
      <c r="U1950" t="s">
        <v>20448</v>
      </c>
      <c r="V1950" s="1" t="s">
        <v>22433</v>
      </c>
      <c r="W1950" t="s">
        <v>36405</v>
      </c>
      <c r="X1950" s="1" t="s">
        <v>22433</v>
      </c>
      <c r="Y1950">
        <v>348</v>
      </c>
      <c r="Z1950" t="s">
        <v>19313</v>
      </c>
      <c r="AA1950">
        <v>0</v>
      </c>
      <c r="AB1950" t="s">
        <v>87</v>
      </c>
      <c r="AC1950">
        <v>0</v>
      </c>
      <c r="AD1950">
        <v>0</v>
      </c>
      <c r="AE1950">
        <v>0</v>
      </c>
      <c r="AF1950">
        <v>0</v>
      </c>
      <c r="AG1950">
        <v>0</v>
      </c>
      <c r="AH1950">
        <v>0</v>
      </c>
      <c r="AI1950">
        <v>0</v>
      </c>
      <c r="AJ1950">
        <v>0</v>
      </c>
      <c r="AK1950">
        <v>0</v>
      </c>
      <c r="AL1950">
        <v>1</v>
      </c>
      <c r="AM1950">
        <v>0</v>
      </c>
      <c r="AN1950">
        <v>1</v>
      </c>
      <c r="AO1950">
        <v>0</v>
      </c>
      <c r="AP1950">
        <v>0</v>
      </c>
      <c r="AQ1950">
        <v>0</v>
      </c>
      <c r="AR1950">
        <v>18</v>
      </c>
      <c r="AS1950" t="s">
        <v>16729</v>
      </c>
      <c r="AT1950" t="s">
        <v>80</v>
      </c>
    </row>
    <row r="1951" spans="1:46" x14ac:dyDescent="0.25">
      <c r="A1951" t="s">
        <v>2</v>
      </c>
      <c r="B1951" t="s">
        <v>36386</v>
      </c>
      <c r="C1951" t="s">
        <v>36387</v>
      </c>
      <c r="D1951" t="s">
        <v>36388</v>
      </c>
      <c r="E1951">
        <v>462824</v>
      </c>
      <c r="G1951" t="s">
        <v>299</v>
      </c>
      <c r="H1951" t="s">
        <v>36389</v>
      </c>
      <c r="I1951" t="s">
        <v>36390</v>
      </c>
      <c r="J1951" t="s">
        <v>280</v>
      </c>
      <c r="K1951" t="s">
        <v>197</v>
      </c>
      <c r="L1951" t="s">
        <v>36391</v>
      </c>
      <c r="M1951" t="s">
        <v>287</v>
      </c>
      <c r="N1951" t="s">
        <v>36392</v>
      </c>
      <c r="O1951" t="s">
        <v>75</v>
      </c>
      <c r="P1951" t="s">
        <v>36393</v>
      </c>
      <c r="Q1951" t="s">
        <v>282</v>
      </c>
      <c r="R1951" t="s">
        <v>246</v>
      </c>
      <c r="S1951" t="s">
        <v>17354</v>
      </c>
      <c r="T1951" t="s">
        <v>18480</v>
      </c>
      <c r="U1951" t="s">
        <v>36394</v>
      </c>
      <c r="V1951" s="1" t="s">
        <v>20208</v>
      </c>
      <c r="W1951" t="s">
        <v>36395</v>
      </c>
      <c r="X1951" s="1" t="s">
        <v>22433</v>
      </c>
      <c r="Y1951">
        <v>348</v>
      </c>
      <c r="Z1951" t="s">
        <v>19313</v>
      </c>
      <c r="AA1951">
        <v>0</v>
      </c>
      <c r="AB1951" t="s">
        <v>87</v>
      </c>
      <c r="AC1951">
        <v>0</v>
      </c>
      <c r="AD1951">
        <v>0</v>
      </c>
      <c r="AE1951">
        <v>0</v>
      </c>
      <c r="AF1951">
        <v>0</v>
      </c>
      <c r="AG1951">
        <v>0</v>
      </c>
      <c r="AH1951">
        <v>0</v>
      </c>
      <c r="AI1951">
        <v>0</v>
      </c>
      <c r="AJ1951">
        <v>0</v>
      </c>
      <c r="AK1951">
        <v>0</v>
      </c>
      <c r="AL1951">
        <v>1</v>
      </c>
      <c r="AM1951">
        <v>0</v>
      </c>
      <c r="AN1951">
        <v>1</v>
      </c>
      <c r="AO1951">
        <v>0</v>
      </c>
      <c r="AP1951">
        <v>0</v>
      </c>
      <c r="AQ1951">
        <v>0</v>
      </c>
      <c r="AR1951">
        <v>18</v>
      </c>
      <c r="AS1951" t="s">
        <v>16729</v>
      </c>
      <c r="AT1951" t="s">
        <v>80</v>
      </c>
    </row>
    <row r="1952" spans="1:46" x14ac:dyDescent="0.25">
      <c r="A1952" t="s">
        <v>2</v>
      </c>
      <c r="B1952" t="s">
        <v>24520</v>
      </c>
      <c r="C1952" t="s">
        <v>24521</v>
      </c>
      <c r="D1952" t="s">
        <v>24522</v>
      </c>
      <c r="E1952">
        <v>465545</v>
      </c>
      <c r="G1952" t="s">
        <v>293</v>
      </c>
      <c r="H1952" t="s">
        <v>24523</v>
      </c>
      <c r="I1952" t="s">
        <v>24524</v>
      </c>
      <c r="J1952" t="s">
        <v>280</v>
      </c>
      <c r="K1952" t="s">
        <v>197</v>
      </c>
      <c r="L1952" t="s">
        <v>24525</v>
      </c>
      <c r="M1952" t="s">
        <v>24526</v>
      </c>
      <c r="N1952" t="s">
        <v>281</v>
      </c>
      <c r="O1952" t="s">
        <v>75</v>
      </c>
      <c r="P1952" t="s">
        <v>24527</v>
      </c>
      <c r="Q1952" t="s">
        <v>282</v>
      </c>
      <c r="R1952" t="s">
        <v>284</v>
      </c>
      <c r="S1952" t="s">
        <v>17354</v>
      </c>
      <c r="T1952" t="s">
        <v>18480</v>
      </c>
      <c r="U1952" t="s">
        <v>24528</v>
      </c>
      <c r="V1952" s="1" t="s">
        <v>20208</v>
      </c>
      <c r="W1952" t="s">
        <v>24529</v>
      </c>
      <c r="X1952" s="1" t="s">
        <v>22433</v>
      </c>
      <c r="Y1952">
        <v>348</v>
      </c>
      <c r="Z1952" t="s">
        <v>19313</v>
      </c>
      <c r="AA1952">
        <v>0</v>
      </c>
      <c r="AB1952" t="s">
        <v>87</v>
      </c>
      <c r="AC1952">
        <v>0</v>
      </c>
      <c r="AD1952">
        <v>0</v>
      </c>
      <c r="AE1952">
        <v>0</v>
      </c>
      <c r="AF1952">
        <v>0</v>
      </c>
      <c r="AG1952">
        <v>0</v>
      </c>
      <c r="AH1952">
        <v>0</v>
      </c>
      <c r="AI1952">
        <v>0</v>
      </c>
      <c r="AJ1952">
        <v>0</v>
      </c>
      <c r="AK1952">
        <v>0</v>
      </c>
      <c r="AL1952">
        <v>1</v>
      </c>
      <c r="AM1952">
        <v>0</v>
      </c>
      <c r="AN1952">
        <v>1</v>
      </c>
      <c r="AO1952">
        <v>0</v>
      </c>
      <c r="AP1952">
        <v>0</v>
      </c>
      <c r="AQ1952">
        <v>0</v>
      </c>
      <c r="AR1952">
        <v>18</v>
      </c>
      <c r="AS1952" t="s">
        <v>16729</v>
      </c>
      <c r="AT1952" t="s">
        <v>80</v>
      </c>
    </row>
    <row r="1953" spans="1:46" x14ac:dyDescent="0.25">
      <c r="A1953" t="s">
        <v>2</v>
      </c>
      <c r="B1953" t="s">
        <v>26864</v>
      </c>
      <c r="C1953" t="s">
        <v>26865</v>
      </c>
      <c r="D1953" t="s">
        <v>26866</v>
      </c>
      <c r="E1953">
        <v>464211</v>
      </c>
      <c r="G1953" t="s">
        <v>295</v>
      </c>
      <c r="H1953" t="s">
        <v>26867</v>
      </c>
      <c r="I1953" t="s">
        <v>26868</v>
      </c>
      <c r="J1953" t="s">
        <v>280</v>
      </c>
      <c r="K1953" t="s">
        <v>197</v>
      </c>
      <c r="L1953" t="s">
        <v>26869</v>
      </c>
      <c r="M1953" t="s">
        <v>26870</v>
      </c>
      <c r="N1953" t="s">
        <v>26871</v>
      </c>
      <c r="O1953" t="s">
        <v>75</v>
      </c>
      <c r="P1953" t="s">
        <v>26872</v>
      </c>
      <c r="Q1953" t="s">
        <v>282</v>
      </c>
      <c r="R1953" t="s">
        <v>284</v>
      </c>
      <c r="S1953" t="s">
        <v>17354</v>
      </c>
      <c r="T1953" t="s">
        <v>18480</v>
      </c>
      <c r="U1953" t="s">
        <v>26873</v>
      </c>
      <c r="V1953" s="1" t="s">
        <v>20208</v>
      </c>
      <c r="W1953" t="s">
        <v>26874</v>
      </c>
      <c r="X1953" s="1" t="s">
        <v>22433</v>
      </c>
      <c r="Y1953">
        <v>348</v>
      </c>
      <c r="Z1953" t="s">
        <v>19313</v>
      </c>
      <c r="AA1953">
        <v>0</v>
      </c>
      <c r="AB1953" t="s">
        <v>87</v>
      </c>
      <c r="AC1953">
        <v>0</v>
      </c>
      <c r="AD1953">
        <v>0</v>
      </c>
      <c r="AE1953">
        <v>0</v>
      </c>
      <c r="AF1953">
        <v>0</v>
      </c>
      <c r="AG1953">
        <v>0</v>
      </c>
      <c r="AH1953">
        <v>0</v>
      </c>
      <c r="AI1953">
        <v>0</v>
      </c>
      <c r="AJ1953">
        <v>0</v>
      </c>
      <c r="AK1953">
        <v>0</v>
      </c>
      <c r="AL1953">
        <v>1</v>
      </c>
      <c r="AM1953">
        <v>0</v>
      </c>
      <c r="AN1953">
        <v>1</v>
      </c>
      <c r="AO1953">
        <v>0</v>
      </c>
      <c r="AP1953">
        <v>0</v>
      </c>
      <c r="AQ1953">
        <v>0</v>
      </c>
      <c r="AR1953">
        <v>18</v>
      </c>
      <c r="AS1953" t="s">
        <v>16729</v>
      </c>
      <c r="AT1953" t="s">
        <v>80</v>
      </c>
    </row>
    <row r="1954" spans="1:46" x14ac:dyDescent="0.25">
      <c r="A1954" t="s">
        <v>1</v>
      </c>
      <c r="B1954" t="s">
        <v>36426</v>
      </c>
      <c r="C1954" t="s">
        <v>36427</v>
      </c>
      <c r="D1954" t="s">
        <v>36428</v>
      </c>
      <c r="E1954">
        <v>461781</v>
      </c>
      <c r="G1954" t="s">
        <v>291</v>
      </c>
      <c r="H1954" t="s">
        <v>36429</v>
      </c>
      <c r="I1954" t="s">
        <v>36430</v>
      </c>
      <c r="J1954" t="s">
        <v>280</v>
      </c>
      <c r="K1954" t="s">
        <v>16740</v>
      </c>
      <c r="L1954" t="s">
        <v>36431</v>
      </c>
      <c r="M1954" t="s">
        <v>36432</v>
      </c>
      <c r="N1954" t="s">
        <v>281</v>
      </c>
      <c r="O1954" t="s">
        <v>75</v>
      </c>
      <c r="P1954" t="s">
        <v>36433</v>
      </c>
      <c r="Q1954" t="s">
        <v>282</v>
      </c>
      <c r="R1954" t="s">
        <v>246</v>
      </c>
      <c r="S1954" t="s">
        <v>102</v>
      </c>
      <c r="T1954" t="s">
        <v>18741</v>
      </c>
      <c r="U1954" t="s">
        <v>20936</v>
      </c>
      <c r="V1954" s="1" t="s">
        <v>20208</v>
      </c>
      <c r="W1954" t="s">
        <v>36434</v>
      </c>
      <c r="X1954" s="1" t="s">
        <v>22433</v>
      </c>
      <c r="Y1954">
        <v>299</v>
      </c>
      <c r="Z1954" t="s">
        <v>19314</v>
      </c>
      <c r="AA1954">
        <v>1</v>
      </c>
      <c r="AB1954" t="s">
        <v>16870</v>
      </c>
      <c r="AC1954">
        <v>1</v>
      </c>
      <c r="AD1954">
        <v>1</v>
      </c>
      <c r="AE1954">
        <v>0</v>
      </c>
      <c r="AF1954">
        <v>0</v>
      </c>
      <c r="AG1954">
        <v>0</v>
      </c>
      <c r="AH1954">
        <v>0</v>
      </c>
      <c r="AI1954">
        <v>0</v>
      </c>
      <c r="AJ1954">
        <v>0</v>
      </c>
      <c r="AK1954">
        <v>0</v>
      </c>
      <c r="AL1954">
        <v>0</v>
      </c>
      <c r="AM1954">
        <v>0</v>
      </c>
      <c r="AN1954">
        <v>0</v>
      </c>
      <c r="AO1954">
        <v>0</v>
      </c>
      <c r="AP1954">
        <v>0</v>
      </c>
      <c r="AQ1954">
        <v>0</v>
      </c>
      <c r="AR1954">
        <v>18</v>
      </c>
      <c r="AS1954" t="s">
        <v>16734</v>
      </c>
      <c r="AT1954" t="s">
        <v>92</v>
      </c>
    </row>
    <row r="1955" spans="1:46" x14ac:dyDescent="0.25">
      <c r="A1955" t="s">
        <v>1</v>
      </c>
      <c r="B1955" t="s">
        <v>25992</v>
      </c>
      <c r="C1955" t="s">
        <v>25993</v>
      </c>
      <c r="D1955" t="s">
        <v>25994</v>
      </c>
      <c r="E1955">
        <v>468346</v>
      </c>
      <c r="G1955" t="s">
        <v>16828</v>
      </c>
      <c r="H1955" t="s">
        <v>25995</v>
      </c>
      <c r="I1955" t="s">
        <v>25996</v>
      </c>
      <c r="J1955" t="s">
        <v>280</v>
      </c>
      <c r="K1955" t="s">
        <v>25997</v>
      </c>
      <c r="L1955" t="s">
        <v>25998</v>
      </c>
      <c r="M1955" t="s">
        <v>25999</v>
      </c>
      <c r="N1955" t="s">
        <v>26000</v>
      </c>
      <c r="O1955" t="s">
        <v>75</v>
      </c>
      <c r="P1955" t="s">
        <v>26001</v>
      </c>
      <c r="Q1955" t="s">
        <v>282</v>
      </c>
      <c r="R1955" t="s">
        <v>284</v>
      </c>
      <c r="S1955" t="s">
        <v>102</v>
      </c>
      <c r="T1955" t="s">
        <v>18791</v>
      </c>
      <c r="U1955" t="s">
        <v>26002</v>
      </c>
      <c r="V1955" s="1" t="s">
        <v>22433</v>
      </c>
      <c r="W1955" t="s">
        <v>26003</v>
      </c>
      <c r="X1955" s="1" t="s">
        <v>22433</v>
      </c>
      <c r="Y1955">
        <v>299</v>
      </c>
      <c r="Z1955" t="s">
        <v>19314</v>
      </c>
      <c r="AA1955">
        <v>1</v>
      </c>
      <c r="AB1955" t="s">
        <v>16870</v>
      </c>
      <c r="AC1955">
        <v>1</v>
      </c>
      <c r="AD1955">
        <v>1</v>
      </c>
      <c r="AE1955">
        <v>0</v>
      </c>
      <c r="AF1955">
        <v>0</v>
      </c>
      <c r="AG1955">
        <v>0</v>
      </c>
      <c r="AH1955">
        <v>0</v>
      </c>
      <c r="AI1955">
        <v>0</v>
      </c>
      <c r="AJ1955">
        <v>0</v>
      </c>
      <c r="AK1955">
        <v>0</v>
      </c>
      <c r="AL1955">
        <v>0</v>
      </c>
      <c r="AM1955">
        <v>0</v>
      </c>
      <c r="AN1955">
        <v>0</v>
      </c>
      <c r="AO1955">
        <v>0</v>
      </c>
      <c r="AP1955">
        <v>0</v>
      </c>
      <c r="AQ1955">
        <v>0</v>
      </c>
      <c r="AR1955">
        <v>20</v>
      </c>
      <c r="AS1955" t="s">
        <v>16731</v>
      </c>
      <c r="AT1955" t="s">
        <v>92</v>
      </c>
    </row>
    <row r="1956" spans="1:46" x14ac:dyDescent="0.25">
      <c r="A1956" t="s">
        <v>1</v>
      </c>
      <c r="B1956" t="s">
        <v>36406</v>
      </c>
      <c r="C1956" t="s">
        <v>36407</v>
      </c>
      <c r="D1956" t="s">
        <v>36408</v>
      </c>
      <c r="E1956">
        <v>454849</v>
      </c>
      <c r="G1956" t="s">
        <v>295</v>
      </c>
      <c r="H1956" t="s">
        <v>36409</v>
      </c>
      <c r="I1956" t="s">
        <v>36410</v>
      </c>
      <c r="J1956" t="s">
        <v>280</v>
      </c>
      <c r="K1956" t="s">
        <v>20024</v>
      </c>
      <c r="L1956" t="s">
        <v>36411</v>
      </c>
      <c r="M1956" t="s">
        <v>36412</v>
      </c>
      <c r="N1956" t="s">
        <v>281</v>
      </c>
      <c r="O1956" t="s">
        <v>75</v>
      </c>
      <c r="P1956" t="s">
        <v>36413</v>
      </c>
      <c r="Q1956" t="s">
        <v>282</v>
      </c>
      <c r="R1956" t="s">
        <v>246</v>
      </c>
      <c r="S1956" t="s">
        <v>102</v>
      </c>
      <c r="T1956" t="s">
        <v>18741</v>
      </c>
      <c r="U1956" t="s">
        <v>36414</v>
      </c>
      <c r="V1956" s="1" t="s">
        <v>19945</v>
      </c>
      <c r="W1956" t="s">
        <v>36415</v>
      </c>
      <c r="X1956" s="1" t="s">
        <v>22433</v>
      </c>
      <c r="Y1956">
        <v>299</v>
      </c>
      <c r="Z1956" t="s">
        <v>19314</v>
      </c>
      <c r="AA1956">
        <v>1</v>
      </c>
      <c r="AB1956" t="s">
        <v>16870</v>
      </c>
      <c r="AC1956">
        <v>1</v>
      </c>
      <c r="AD1956">
        <v>1</v>
      </c>
      <c r="AE1956">
        <v>0</v>
      </c>
      <c r="AF1956">
        <v>0</v>
      </c>
      <c r="AG1956">
        <v>0</v>
      </c>
      <c r="AH1956">
        <v>0</v>
      </c>
      <c r="AI1956">
        <v>0</v>
      </c>
      <c r="AJ1956">
        <v>0</v>
      </c>
      <c r="AK1956">
        <v>0</v>
      </c>
      <c r="AL1956">
        <v>0</v>
      </c>
      <c r="AM1956">
        <v>0</v>
      </c>
      <c r="AN1956">
        <v>0</v>
      </c>
      <c r="AO1956">
        <v>0</v>
      </c>
      <c r="AP1956">
        <v>0</v>
      </c>
      <c r="AQ1956">
        <v>0</v>
      </c>
      <c r="AR1956">
        <v>18</v>
      </c>
      <c r="AS1956" t="s">
        <v>16734</v>
      </c>
      <c r="AT1956" t="s">
        <v>92</v>
      </c>
    </row>
    <row r="1957" spans="1:46" x14ac:dyDescent="0.25">
      <c r="A1957" t="s">
        <v>1</v>
      </c>
      <c r="B1957" t="s">
        <v>36416</v>
      </c>
      <c r="C1957" t="s">
        <v>36417</v>
      </c>
      <c r="D1957" t="s">
        <v>36418</v>
      </c>
      <c r="E1957">
        <v>427570</v>
      </c>
      <c r="G1957" t="s">
        <v>299</v>
      </c>
      <c r="H1957" t="s">
        <v>36419</v>
      </c>
      <c r="I1957" t="s">
        <v>36420</v>
      </c>
      <c r="J1957" t="s">
        <v>280</v>
      </c>
      <c r="K1957" t="s">
        <v>101</v>
      </c>
      <c r="L1957" t="s">
        <v>36421</v>
      </c>
      <c r="M1957" t="s">
        <v>36422</v>
      </c>
      <c r="N1957" t="s">
        <v>36422</v>
      </c>
      <c r="O1957" t="s">
        <v>75</v>
      </c>
      <c r="P1957" t="s">
        <v>36423</v>
      </c>
      <c r="Q1957" t="s">
        <v>282</v>
      </c>
      <c r="R1957" t="s">
        <v>284</v>
      </c>
      <c r="S1957" t="s">
        <v>102</v>
      </c>
      <c r="T1957" t="s">
        <v>18708</v>
      </c>
      <c r="U1957" t="s">
        <v>36424</v>
      </c>
      <c r="V1957" s="1" t="s">
        <v>18938</v>
      </c>
      <c r="W1957" t="s">
        <v>36425</v>
      </c>
      <c r="X1957" s="1" t="s">
        <v>22433</v>
      </c>
      <c r="Y1957">
        <v>299</v>
      </c>
      <c r="Z1957" t="s">
        <v>19314</v>
      </c>
      <c r="AA1957">
        <v>1</v>
      </c>
      <c r="AB1957" t="s">
        <v>16870</v>
      </c>
      <c r="AC1957">
        <v>0</v>
      </c>
      <c r="AD1957">
        <v>0</v>
      </c>
      <c r="AE1957">
        <v>0</v>
      </c>
      <c r="AF1957">
        <v>0</v>
      </c>
      <c r="AG1957">
        <v>0</v>
      </c>
      <c r="AH1957">
        <v>0</v>
      </c>
      <c r="AI1957">
        <v>0</v>
      </c>
      <c r="AJ1957">
        <v>0</v>
      </c>
      <c r="AK1957">
        <v>0</v>
      </c>
      <c r="AL1957">
        <v>1</v>
      </c>
      <c r="AM1957">
        <v>1</v>
      </c>
      <c r="AN1957">
        <v>0</v>
      </c>
      <c r="AO1957">
        <v>0</v>
      </c>
      <c r="AP1957">
        <v>0</v>
      </c>
      <c r="AQ1957">
        <v>0</v>
      </c>
      <c r="AR1957">
        <v>21</v>
      </c>
      <c r="AS1957" t="s">
        <v>18691</v>
      </c>
      <c r="AT1957" t="s">
        <v>99</v>
      </c>
    </row>
    <row r="1958" spans="1:46" x14ac:dyDescent="0.25">
      <c r="A1958" t="s">
        <v>0</v>
      </c>
      <c r="B1958" t="s">
        <v>26432</v>
      </c>
      <c r="C1958" t="s">
        <v>26433</v>
      </c>
      <c r="D1958" t="s">
        <v>26434</v>
      </c>
      <c r="E1958">
        <v>464355</v>
      </c>
      <c r="G1958" t="s">
        <v>293</v>
      </c>
      <c r="H1958" t="s">
        <v>26435</v>
      </c>
      <c r="I1958" t="s">
        <v>26436</v>
      </c>
      <c r="J1958" t="s">
        <v>280</v>
      </c>
      <c r="K1958" t="s">
        <v>17115</v>
      </c>
      <c r="L1958" t="s">
        <v>26437</v>
      </c>
      <c r="M1958" t="s">
        <v>26438</v>
      </c>
      <c r="N1958" t="s">
        <v>285</v>
      </c>
      <c r="O1958" t="s">
        <v>75</v>
      </c>
      <c r="P1958" t="s">
        <v>26439</v>
      </c>
      <c r="Q1958" t="s">
        <v>282</v>
      </c>
      <c r="R1958" t="s">
        <v>245</v>
      </c>
      <c r="S1958" t="s">
        <v>18476</v>
      </c>
      <c r="T1958" t="s">
        <v>18477</v>
      </c>
      <c r="U1958" t="s">
        <v>26440</v>
      </c>
      <c r="V1958" s="1" t="s">
        <v>20208</v>
      </c>
      <c r="W1958" t="s">
        <v>26441</v>
      </c>
      <c r="X1958" s="1" t="s">
        <v>22433</v>
      </c>
      <c r="Y1958">
        <v>271</v>
      </c>
      <c r="Z1958" t="s">
        <v>18837</v>
      </c>
      <c r="AA1958">
        <v>0</v>
      </c>
      <c r="AB1958" t="s">
        <v>87</v>
      </c>
      <c r="AC1958">
        <v>0</v>
      </c>
      <c r="AD1958">
        <v>0</v>
      </c>
      <c r="AE1958">
        <v>0</v>
      </c>
      <c r="AF1958">
        <v>0</v>
      </c>
      <c r="AG1958">
        <v>0</v>
      </c>
      <c r="AH1958">
        <v>0</v>
      </c>
      <c r="AI1958">
        <v>0</v>
      </c>
      <c r="AJ1958">
        <v>0</v>
      </c>
      <c r="AK1958">
        <v>0</v>
      </c>
      <c r="AL1958">
        <v>1</v>
      </c>
      <c r="AM1958">
        <v>0</v>
      </c>
      <c r="AN1958">
        <v>1</v>
      </c>
      <c r="AO1958">
        <v>0</v>
      </c>
      <c r="AP1958">
        <v>0</v>
      </c>
      <c r="AQ1958">
        <v>0</v>
      </c>
      <c r="AR1958">
        <v>18</v>
      </c>
      <c r="AS1958" t="s">
        <v>18750</v>
      </c>
      <c r="AT1958" t="s">
        <v>99</v>
      </c>
    </row>
    <row r="1959" spans="1:46" x14ac:dyDescent="0.25">
      <c r="A1959" t="s">
        <v>0</v>
      </c>
      <c r="B1959" t="s">
        <v>36435</v>
      </c>
      <c r="C1959" t="s">
        <v>36436</v>
      </c>
      <c r="D1959" t="s">
        <v>36437</v>
      </c>
      <c r="E1959">
        <v>459448</v>
      </c>
      <c r="G1959" t="s">
        <v>16900</v>
      </c>
      <c r="H1959" t="s">
        <v>36438</v>
      </c>
      <c r="I1959" t="s">
        <v>18949</v>
      </c>
      <c r="J1959" t="s">
        <v>36439</v>
      </c>
      <c r="K1959" t="s">
        <v>17673</v>
      </c>
      <c r="L1959" t="s">
        <v>18950</v>
      </c>
      <c r="M1959" t="s">
        <v>36440</v>
      </c>
      <c r="N1959" t="s">
        <v>287</v>
      </c>
      <c r="O1959" t="s">
        <v>75</v>
      </c>
      <c r="P1959" t="s">
        <v>36441</v>
      </c>
      <c r="Q1959" t="s">
        <v>282</v>
      </c>
      <c r="R1959" t="s">
        <v>242</v>
      </c>
      <c r="S1959" t="s">
        <v>18476</v>
      </c>
      <c r="T1959" t="s">
        <v>18477</v>
      </c>
      <c r="U1959" t="s">
        <v>18951</v>
      </c>
      <c r="V1959" s="1" t="s">
        <v>20208</v>
      </c>
      <c r="W1959" t="s">
        <v>36442</v>
      </c>
      <c r="X1959" s="1" t="s">
        <v>22433</v>
      </c>
      <c r="Y1959">
        <v>271</v>
      </c>
      <c r="Z1959" t="s">
        <v>18837</v>
      </c>
      <c r="AA1959">
        <v>0</v>
      </c>
      <c r="AB1959" t="s">
        <v>87</v>
      </c>
      <c r="AC1959">
        <v>0</v>
      </c>
      <c r="AD1959">
        <v>0</v>
      </c>
      <c r="AE1959">
        <v>0</v>
      </c>
      <c r="AF1959">
        <v>0</v>
      </c>
      <c r="AG1959">
        <v>0</v>
      </c>
      <c r="AH1959">
        <v>0</v>
      </c>
      <c r="AI1959">
        <v>0</v>
      </c>
      <c r="AJ1959">
        <v>0</v>
      </c>
      <c r="AK1959">
        <v>0</v>
      </c>
      <c r="AL1959">
        <v>1</v>
      </c>
      <c r="AM1959">
        <v>0</v>
      </c>
      <c r="AN1959">
        <v>1</v>
      </c>
      <c r="AO1959">
        <v>0</v>
      </c>
      <c r="AP1959">
        <v>0</v>
      </c>
      <c r="AQ1959">
        <v>0</v>
      </c>
      <c r="AR1959">
        <v>18</v>
      </c>
      <c r="AS1959" t="s">
        <v>16732</v>
      </c>
      <c r="AT1959" t="s">
        <v>80</v>
      </c>
    </row>
    <row r="1960" spans="1:46" x14ac:dyDescent="0.25">
      <c r="A1960" t="s">
        <v>0</v>
      </c>
      <c r="B1960" t="s">
        <v>29079</v>
      </c>
      <c r="C1960" t="s">
        <v>29080</v>
      </c>
      <c r="D1960" t="s">
        <v>29081</v>
      </c>
      <c r="E1960">
        <v>465089</v>
      </c>
      <c r="G1960" t="s">
        <v>291</v>
      </c>
      <c r="H1960" t="s">
        <v>29082</v>
      </c>
      <c r="I1960" t="s">
        <v>29083</v>
      </c>
      <c r="J1960" t="s">
        <v>280</v>
      </c>
      <c r="K1960" t="s">
        <v>29084</v>
      </c>
      <c r="L1960" t="s">
        <v>29085</v>
      </c>
      <c r="M1960" t="s">
        <v>29086</v>
      </c>
      <c r="N1960" t="s">
        <v>29087</v>
      </c>
      <c r="O1960" t="s">
        <v>75</v>
      </c>
      <c r="P1960" t="s">
        <v>29088</v>
      </c>
      <c r="Q1960" t="s">
        <v>282</v>
      </c>
      <c r="R1960" t="s">
        <v>284</v>
      </c>
      <c r="S1960" t="s">
        <v>18476</v>
      </c>
      <c r="T1960" t="s">
        <v>18805</v>
      </c>
      <c r="U1960" t="s">
        <v>29089</v>
      </c>
      <c r="V1960" s="1" t="s">
        <v>20208</v>
      </c>
      <c r="W1960" t="s">
        <v>29090</v>
      </c>
      <c r="X1960" s="1" t="s">
        <v>22433</v>
      </c>
      <c r="Y1960">
        <v>271</v>
      </c>
      <c r="Z1960" t="s">
        <v>18837</v>
      </c>
      <c r="AA1960">
        <v>0</v>
      </c>
      <c r="AB1960" t="s">
        <v>87</v>
      </c>
      <c r="AC1960">
        <v>0</v>
      </c>
      <c r="AD1960">
        <v>0</v>
      </c>
      <c r="AE1960">
        <v>0</v>
      </c>
      <c r="AF1960">
        <v>0</v>
      </c>
      <c r="AG1960">
        <v>0</v>
      </c>
      <c r="AH1960">
        <v>0</v>
      </c>
      <c r="AI1960">
        <v>0</v>
      </c>
      <c r="AJ1960">
        <v>0</v>
      </c>
      <c r="AK1960">
        <v>0</v>
      </c>
      <c r="AL1960">
        <v>1</v>
      </c>
      <c r="AM1960">
        <v>0</v>
      </c>
      <c r="AN1960">
        <v>1</v>
      </c>
      <c r="AO1960">
        <v>0</v>
      </c>
      <c r="AP1960">
        <v>0</v>
      </c>
      <c r="AQ1960">
        <v>0</v>
      </c>
      <c r="AR1960">
        <v>18</v>
      </c>
      <c r="AS1960" t="s">
        <v>16729</v>
      </c>
      <c r="AT1960" t="s">
        <v>80</v>
      </c>
    </row>
    <row r="1961" spans="1:46" x14ac:dyDescent="0.25">
      <c r="A1961" t="s">
        <v>2</v>
      </c>
      <c r="B1961" t="s">
        <v>60860</v>
      </c>
      <c r="C1961" t="s">
        <v>60861</v>
      </c>
      <c r="D1961" t="s">
        <v>60862</v>
      </c>
      <c r="E1961">
        <v>468895</v>
      </c>
      <c r="G1961" t="s">
        <v>295</v>
      </c>
      <c r="H1961" t="s">
        <v>60863</v>
      </c>
      <c r="I1961" t="s">
        <v>60864</v>
      </c>
      <c r="J1961" t="s">
        <v>280</v>
      </c>
      <c r="K1961" t="s">
        <v>200</v>
      </c>
      <c r="L1961" t="s">
        <v>60865</v>
      </c>
      <c r="M1961" t="s">
        <v>60866</v>
      </c>
      <c r="N1961" t="s">
        <v>60867</v>
      </c>
      <c r="O1961" t="s">
        <v>75</v>
      </c>
      <c r="P1961" t="s">
        <v>60868</v>
      </c>
      <c r="Q1961" t="s">
        <v>282</v>
      </c>
      <c r="R1961" t="s">
        <v>284</v>
      </c>
      <c r="S1961" t="s">
        <v>99</v>
      </c>
      <c r="T1961" t="s">
        <v>288</v>
      </c>
      <c r="U1961" t="s">
        <v>60869</v>
      </c>
      <c r="V1961" s="1" t="s">
        <v>22433</v>
      </c>
      <c r="W1961" t="s">
        <v>60870</v>
      </c>
      <c r="X1961" s="1" t="s">
        <v>22433</v>
      </c>
      <c r="Y1961">
        <v>127</v>
      </c>
      <c r="Z1961" t="s">
        <v>19315</v>
      </c>
      <c r="AA1961">
        <v>0</v>
      </c>
      <c r="AB1961" t="s">
        <v>87</v>
      </c>
      <c r="AC1961">
        <v>0</v>
      </c>
      <c r="AD1961">
        <v>0</v>
      </c>
      <c r="AE1961">
        <v>0</v>
      </c>
      <c r="AF1961">
        <v>0</v>
      </c>
      <c r="AG1961">
        <v>0</v>
      </c>
      <c r="AH1961">
        <v>0</v>
      </c>
      <c r="AI1961">
        <v>0</v>
      </c>
      <c r="AJ1961">
        <v>0</v>
      </c>
      <c r="AK1961">
        <v>0</v>
      </c>
      <c r="AL1961">
        <v>1</v>
      </c>
      <c r="AM1961">
        <v>0</v>
      </c>
      <c r="AN1961">
        <v>1</v>
      </c>
      <c r="AO1961">
        <v>0</v>
      </c>
      <c r="AP1961">
        <v>0</v>
      </c>
      <c r="AQ1961">
        <v>0</v>
      </c>
      <c r="AR1961">
        <v>18</v>
      </c>
      <c r="AS1961" t="s">
        <v>16729</v>
      </c>
      <c r="AT1961" t="s">
        <v>80</v>
      </c>
    </row>
    <row r="1962" spans="1:46" x14ac:dyDescent="0.25">
      <c r="A1962" t="s">
        <v>2</v>
      </c>
      <c r="B1962" t="s">
        <v>60871</v>
      </c>
      <c r="C1962" t="s">
        <v>60872</v>
      </c>
      <c r="D1962" t="s">
        <v>60873</v>
      </c>
      <c r="E1962">
        <v>469112</v>
      </c>
      <c r="G1962" t="s">
        <v>293</v>
      </c>
      <c r="H1962" t="s">
        <v>60874</v>
      </c>
      <c r="I1962" t="s">
        <v>60875</v>
      </c>
      <c r="J1962" t="s">
        <v>280</v>
      </c>
      <c r="K1962" t="s">
        <v>183</v>
      </c>
      <c r="L1962" t="s">
        <v>60876</v>
      </c>
      <c r="M1962" t="s">
        <v>281</v>
      </c>
      <c r="N1962" t="s">
        <v>60877</v>
      </c>
      <c r="O1962" t="s">
        <v>75</v>
      </c>
      <c r="P1962" t="s">
        <v>60878</v>
      </c>
      <c r="Q1962" t="s">
        <v>282</v>
      </c>
      <c r="R1962" t="s">
        <v>284</v>
      </c>
      <c r="S1962" t="s">
        <v>99</v>
      </c>
      <c r="T1962" t="s">
        <v>18711</v>
      </c>
      <c r="U1962" t="s">
        <v>60879</v>
      </c>
      <c r="V1962" s="1" t="s">
        <v>22433</v>
      </c>
      <c r="W1962" t="s">
        <v>60880</v>
      </c>
      <c r="X1962" s="1" t="s">
        <v>22433</v>
      </c>
      <c r="Y1962">
        <v>127</v>
      </c>
      <c r="Z1962" t="s">
        <v>19315</v>
      </c>
      <c r="AA1962">
        <v>0</v>
      </c>
      <c r="AB1962" t="s">
        <v>87</v>
      </c>
      <c r="AC1962">
        <v>0</v>
      </c>
      <c r="AD1962">
        <v>0</v>
      </c>
      <c r="AE1962">
        <v>0</v>
      </c>
      <c r="AF1962">
        <v>0</v>
      </c>
      <c r="AG1962">
        <v>0</v>
      </c>
      <c r="AH1962">
        <v>0</v>
      </c>
      <c r="AI1962">
        <v>0</v>
      </c>
      <c r="AJ1962">
        <v>0</v>
      </c>
      <c r="AK1962">
        <v>0</v>
      </c>
      <c r="AL1962">
        <v>1</v>
      </c>
      <c r="AM1962">
        <v>0</v>
      </c>
      <c r="AN1962">
        <v>1</v>
      </c>
      <c r="AO1962">
        <v>0</v>
      </c>
      <c r="AP1962">
        <v>0</v>
      </c>
      <c r="AQ1962">
        <v>0</v>
      </c>
      <c r="AR1962">
        <v>18</v>
      </c>
      <c r="AS1962" t="s">
        <v>16729</v>
      </c>
      <c r="AT1962" t="s">
        <v>80</v>
      </c>
    </row>
    <row r="1963" spans="1:46" x14ac:dyDescent="0.25">
      <c r="A1963" t="s">
        <v>2</v>
      </c>
      <c r="B1963" t="s">
        <v>36443</v>
      </c>
      <c r="C1963" t="s">
        <v>36444</v>
      </c>
      <c r="D1963" t="s">
        <v>36445</v>
      </c>
      <c r="E1963">
        <v>465258</v>
      </c>
      <c r="G1963" t="s">
        <v>299</v>
      </c>
      <c r="H1963" t="s">
        <v>36446</v>
      </c>
      <c r="I1963" t="s">
        <v>36447</v>
      </c>
      <c r="J1963" t="s">
        <v>280</v>
      </c>
      <c r="K1963" t="s">
        <v>16741</v>
      </c>
      <c r="L1963" t="s">
        <v>36448</v>
      </c>
      <c r="M1963" t="s">
        <v>36449</v>
      </c>
      <c r="N1963" t="s">
        <v>36450</v>
      </c>
      <c r="O1963" t="s">
        <v>75</v>
      </c>
      <c r="P1963" t="s">
        <v>36451</v>
      </c>
      <c r="Q1963" t="s">
        <v>282</v>
      </c>
      <c r="R1963" t="s">
        <v>284</v>
      </c>
      <c r="S1963" t="s">
        <v>99</v>
      </c>
      <c r="T1963" t="s">
        <v>288</v>
      </c>
      <c r="U1963" t="s">
        <v>36452</v>
      </c>
      <c r="V1963" s="1" t="s">
        <v>20208</v>
      </c>
      <c r="W1963" t="s">
        <v>36453</v>
      </c>
      <c r="X1963" s="1" t="s">
        <v>22433</v>
      </c>
      <c r="Y1963">
        <v>127</v>
      </c>
      <c r="Z1963" t="s">
        <v>19315</v>
      </c>
      <c r="AA1963">
        <v>0</v>
      </c>
      <c r="AB1963" t="s">
        <v>87</v>
      </c>
      <c r="AC1963">
        <v>0</v>
      </c>
      <c r="AD1963">
        <v>0</v>
      </c>
      <c r="AE1963">
        <v>0</v>
      </c>
      <c r="AF1963">
        <v>0</v>
      </c>
      <c r="AG1963">
        <v>0</v>
      </c>
      <c r="AH1963">
        <v>0</v>
      </c>
      <c r="AI1963">
        <v>0</v>
      </c>
      <c r="AJ1963">
        <v>0</v>
      </c>
      <c r="AK1963">
        <v>0</v>
      </c>
      <c r="AL1963">
        <v>1</v>
      </c>
      <c r="AM1963">
        <v>0</v>
      </c>
      <c r="AN1963">
        <v>1</v>
      </c>
      <c r="AO1963">
        <v>0</v>
      </c>
      <c r="AP1963">
        <v>0</v>
      </c>
      <c r="AQ1963">
        <v>0</v>
      </c>
      <c r="AR1963">
        <v>18</v>
      </c>
      <c r="AS1963" t="s">
        <v>16729</v>
      </c>
      <c r="AT1963" t="s">
        <v>80</v>
      </c>
    </row>
    <row r="1964" spans="1:46" x14ac:dyDescent="0.25">
      <c r="A1964" t="s">
        <v>2</v>
      </c>
      <c r="B1964" t="s">
        <v>36455</v>
      </c>
      <c r="C1964" t="s">
        <v>36456</v>
      </c>
      <c r="D1964" t="s">
        <v>36457</v>
      </c>
      <c r="E1964">
        <v>465573</v>
      </c>
      <c r="G1964" t="s">
        <v>298</v>
      </c>
      <c r="H1964" t="s">
        <v>36458</v>
      </c>
      <c r="I1964" t="s">
        <v>36459</v>
      </c>
      <c r="J1964" t="s">
        <v>280</v>
      </c>
      <c r="K1964" t="s">
        <v>197</v>
      </c>
      <c r="L1964" t="s">
        <v>36460</v>
      </c>
      <c r="M1964" t="s">
        <v>36461</v>
      </c>
      <c r="N1964" t="s">
        <v>281</v>
      </c>
      <c r="O1964" t="s">
        <v>75</v>
      </c>
      <c r="P1964" t="s">
        <v>36462</v>
      </c>
      <c r="Q1964" t="s">
        <v>282</v>
      </c>
      <c r="R1964" t="s">
        <v>284</v>
      </c>
      <c r="S1964" t="s">
        <v>17354</v>
      </c>
      <c r="T1964" t="s">
        <v>18480</v>
      </c>
      <c r="U1964" t="s">
        <v>36463</v>
      </c>
      <c r="V1964" s="1" t="s">
        <v>22433</v>
      </c>
      <c r="W1964" t="s">
        <v>36464</v>
      </c>
      <c r="X1964" s="1" t="s">
        <v>22433</v>
      </c>
      <c r="Y1964">
        <v>124</v>
      </c>
      <c r="Z1964" t="s">
        <v>36454</v>
      </c>
      <c r="AA1964">
        <v>1</v>
      </c>
      <c r="AB1964" t="s">
        <v>16827</v>
      </c>
      <c r="AC1964">
        <v>1</v>
      </c>
      <c r="AD1964">
        <v>1</v>
      </c>
      <c r="AE1964">
        <v>0</v>
      </c>
      <c r="AF1964">
        <v>0</v>
      </c>
      <c r="AG1964">
        <v>0</v>
      </c>
      <c r="AH1964">
        <v>0</v>
      </c>
      <c r="AI1964">
        <v>0</v>
      </c>
      <c r="AJ1964">
        <v>0</v>
      </c>
      <c r="AK1964">
        <v>0</v>
      </c>
      <c r="AL1964">
        <v>0</v>
      </c>
      <c r="AM1964">
        <v>0</v>
      </c>
      <c r="AN1964">
        <v>0</v>
      </c>
      <c r="AO1964">
        <v>0</v>
      </c>
      <c r="AP1964">
        <v>0</v>
      </c>
      <c r="AQ1964">
        <v>0</v>
      </c>
      <c r="AR1964">
        <v>18</v>
      </c>
      <c r="AS1964" t="s">
        <v>16734</v>
      </c>
      <c r="AT1964" t="s">
        <v>92</v>
      </c>
    </row>
    <row r="1965" spans="1:46" x14ac:dyDescent="0.25">
      <c r="A1965" t="s">
        <v>2</v>
      </c>
      <c r="B1965" t="s">
        <v>36465</v>
      </c>
      <c r="C1965" t="s">
        <v>36466</v>
      </c>
      <c r="D1965" t="s">
        <v>36467</v>
      </c>
      <c r="E1965">
        <v>465088</v>
      </c>
      <c r="G1965" t="s">
        <v>295</v>
      </c>
      <c r="H1965" t="s">
        <v>36468</v>
      </c>
      <c r="I1965" t="s">
        <v>36469</v>
      </c>
      <c r="J1965" t="s">
        <v>280</v>
      </c>
      <c r="K1965" t="s">
        <v>197</v>
      </c>
      <c r="L1965" t="s">
        <v>36470</v>
      </c>
      <c r="M1965" t="s">
        <v>36471</v>
      </c>
      <c r="N1965" t="s">
        <v>281</v>
      </c>
      <c r="O1965" t="s">
        <v>75</v>
      </c>
      <c r="P1965" t="s">
        <v>36472</v>
      </c>
      <c r="Q1965" t="s">
        <v>282</v>
      </c>
      <c r="R1965" t="s">
        <v>284</v>
      </c>
      <c r="S1965" t="s">
        <v>17354</v>
      </c>
      <c r="T1965" t="s">
        <v>17355</v>
      </c>
      <c r="U1965" t="s">
        <v>20474</v>
      </c>
      <c r="V1965" s="1" t="s">
        <v>20208</v>
      </c>
      <c r="W1965" t="s">
        <v>36473</v>
      </c>
      <c r="X1965" s="1" t="s">
        <v>22433</v>
      </c>
      <c r="Y1965">
        <v>124</v>
      </c>
      <c r="Z1965" t="s">
        <v>36454</v>
      </c>
      <c r="AA1965">
        <v>1</v>
      </c>
      <c r="AB1965" t="s">
        <v>16827</v>
      </c>
      <c r="AC1965">
        <v>1</v>
      </c>
      <c r="AD1965">
        <v>1</v>
      </c>
      <c r="AE1965">
        <v>0</v>
      </c>
      <c r="AF1965">
        <v>0</v>
      </c>
      <c r="AG1965">
        <v>0</v>
      </c>
      <c r="AH1965">
        <v>0</v>
      </c>
      <c r="AI1965">
        <v>0</v>
      </c>
      <c r="AJ1965">
        <v>0</v>
      </c>
      <c r="AK1965">
        <v>0</v>
      </c>
      <c r="AL1965">
        <v>0</v>
      </c>
      <c r="AM1965">
        <v>0</v>
      </c>
      <c r="AN1965">
        <v>0</v>
      </c>
      <c r="AO1965">
        <v>0</v>
      </c>
      <c r="AP1965">
        <v>0</v>
      </c>
      <c r="AQ1965">
        <v>0</v>
      </c>
      <c r="AR1965">
        <v>18</v>
      </c>
      <c r="AS1965" t="s">
        <v>16734</v>
      </c>
      <c r="AT1965" t="s">
        <v>92</v>
      </c>
    </row>
    <row r="1966" spans="1:46" x14ac:dyDescent="0.25">
      <c r="A1966" t="s">
        <v>0</v>
      </c>
      <c r="B1966" t="s">
        <v>60881</v>
      </c>
      <c r="C1966" t="s">
        <v>60882</v>
      </c>
      <c r="D1966" t="s">
        <v>60883</v>
      </c>
      <c r="E1966">
        <v>469798</v>
      </c>
      <c r="G1966" t="s">
        <v>16830</v>
      </c>
      <c r="H1966" t="s">
        <v>60884</v>
      </c>
      <c r="I1966" t="s">
        <v>60885</v>
      </c>
      <c r="J1966" t="s">
        <v>280</v>
      </c>
      <c r="K1966" t="s">
        <v>144</v>
      </c>
      <c r="L1966" t="s">
        <v>60886</v>
      </c>
      <c r="M1966" t="s">
        <v>60887</v>
      </c>
      <c r="N1966" t="s">
        <v>281</v>
      </c>
      <c r="O1966" t="s">
        <v>75</v>
      </c>
      <c r="P1966" t="s">
        <v>60888</v>
      </c>
      <c r="Q1966" t="s">
        <v>282</v>
      </c>
      <c r="R1966" t="s">
        <v>245</v>
      </c>
      <c r="S1966" t="s">
        <v>17345</v>
      </c>
      <c r="T1966" t="s">
        <v>17344</v>
      </c>
      <c r="U1966" t="s">
        <v>60889</v>
      </c>
      <c r="V1966" s="1" t="s">
        <v>22433</v>
      </c>
      <c r="W1966" t="s">
        <v>60890</v>
      </c>
      <c r="X1966" s="1" t="s">
        <v>22433</v>
      </c>
      <c r="Y1966">
        <v>541</v>
      </c>
      <c r="Z1966" t="s">
        <v>20869</v>
      </c>
      <c r="AA1966">
        <v>0</v>
      </c>
      <c r="AB1966" t="s">
        <v>87</v>
      </c>
      <c r="AC1966">
        <v>0</v>
      </c>
      <c r="AD1966">
        <v>0</v>
      </c>
      <c r="AE1966">
        <v>0</v>
      </c>
      <c r="AF1966">
        <v>0</v>
      </c>
      <c r="AG1966">
        <v>0</v>
      </c>
      <c r="AH1966">
        <v>0</v>
      </c>
      <c r="AI1966">
        <v>0</v>
      </c>
      <c r="AJ1966">
        <v>0</v>
      </c>
      <c r="AK1966">
        <v>0</v>
      </c>
      <c r="AL1966">
        <v>1</v>
      </c>
      <c r="AM1966">
        <v>0</v>
      </c>
      <c r="AN1966">
        <v>1</v>
      </c>
      <c r="AO1966">
        <v>0</v>
      </c>
      <c r="AP1966">
        <v>0</v>
      </c>
      <c r="AQ1966">
        <v>0</v>
      </c>
      <c r="AR1966">
        <v>18</v>
      </c>
      <c r="AS1966" t="s">
        <v>16730</v>
      </c>
      <c r="AT1966" t="s">
        <v>80</v>
      </c>
    </row>
    <row r="1967" spans="1:46" x14ac:dyDescent="0.25">
      <c r="A1967" t="s">
        <v>0</v>
      </c>
      <c r="B1967" t="s">
        <v>36485</v>
      </c>
      <c r="C1967" t="s">
        <v>36486</v>
      </c>
      <c r="D1967" t="s">
        <v>36487</v>
      </c>
      <c r="E1967">
        <v>464557</v>
      </c>
      <c r="G1967" t="s">
        <v>299</v>
      </c>
      <c r="H1967" t="s">
        <v>36488</v>
      </c>
      <c r="I1967" t="s">
        <v>36489</v>
      </c>
      <c r="J1967" t="s">
        <v>280</v>
      </c>
      <c r="K1967" t="s">
        <v>24128</v>
      </c>
      <c r="L1967" t="s">
        <v>36490</v>
      </c>
      <c r="M1967" t="s">
        <v>36491</v>
      </c>
      <c r="N1967" t="s">
        <v>36492</v>
      </c>
      <c r="O1967" t="s">
        <v>75</v>
      </c>
      <c r="P1967" t="s">
        <v>36493</v>
      </c>
      <c r="Q1967" t="s">
        <v>282</v>
      </c>
      <c r="R1967" t="s">
        <v>284</v>
      </c>
      <c r="S1967" t="s">
        <v>17345</v>
      </c>
      <c r="T1967" t="s">
        <v>18472</v>
      </c>
      <c r="U1967" t="s">
        <v>36494</v>
      </c>
      <c r="V1967" s="1" t="s">
        <v>20208</v>
      </c>
      <c r="W1967" t="s">
        <v>36495</v>
      </c>
      <c r="X1967" s="1" t="s">
        <v>22433</v>
      </c>
      <c r="Y1967">
        <v>541</v>
      </c>
      <c r="Z1967" t="s">
        <v>20869</v>
      </c>
      <c r="AA1967">
        <v>0</v>
      </c>
      <c r="AB1967" t="s">
        <v>87</v>
      </c>
      <c r="AC1967">
        <v>0</v>
      </c>
      <c r="AD1967">
        <v>0</v>
      </c>
      <c r="AE1967">
        <v>0</v>
      </c>
      <c r="AF1967">
        <v>0</v>
      </c>
      <c r="AG1967">
        <v>0</v>
      </c>
      <c r="AH1967">
        <v>0</v>
      </c>
      <c r="AI1967">
        <v>0</v>
      </c>
      <c r="AJ1967">
        <v>0</v>
      </c>
      <c r="AK1967">
        <v>0</v>
      </c>
      <c r="AL1967">
        <v>1</v>
      </c>
      <c r="AM1967">
        <v>0</v>
      </c>
      <c r="AN1967">
        <v>1</v>
      </c>
      <c r="AO1967">
        <v>0</v>
      </c>
      <c r="AP1967">
        <v>0</v>
      </c>
      <c r="AQ1967">
        <v>0</v>
      </c>
      <c r="AR1967">
        <v>18</v>
      </c>
      <c r="AS1967" t="s">
        <v>16729</v>
      </c>
      <c r="AT1967" t="s">
        <v>80</v>
      </c>
    </row>
    <row r="1968" spans="1:46" x14ac:dyDescent="0.25">
      <c r="A1968" t="s">
        <v>0</v>
      </c>
      <c r="B1968" t="s">
        <v>36474</v>
      </c>
      <c r="C1968" t="s">
        <v>36475</v>
      </c>
      <c r="D1968" t="s">
        <v>36476</v>
      </c>
      <c r="E1968">
        <v>468450</v>
      </c>
      <c r="G1968" t="s">
        <v>16900</v>
      </c>
      <c r="H1968" t="s">
        <v>36477</v>
      </c>
      <c r="I1968" t="s">
        <v>36478</v>
      </c>
      <c r="J1968" t="s">
        <v>280</v>
      </c>
      <c r="K1968" t="s">
        <v>18847</v>
      </c>
      <c r="L1968" t="s">
        <v>36479</v>
      </c>
      <c r="M1968" t="s">
        <v>36480</v>
      </c>
      <c r="N1968" t="s">
        <v>36481</v>
      </c>
      <c r="O1968" t="s">
        <v>75</v>
      </c>
      <c r="P1968" t="s">
        <v>36482</v>
      </c>
      <c r="Q1968" t="s">
        <v>282</v>
      </c>
      <c r="R1968" t="s">
        <v>284</v>
      </c>
      <c r="S1968" t="s">
        <v>17345</v>
      </c>
      <c r="T1968" t="s">
        <v>18472</v>
      </c>
      <c r="U1968" t="s">
        <v>36483</v>
      </c>
      <c r="V1968" s="1" t="s">
        <v>22433</v>
      </c>
      <c r="W1968" t="s">
        <v>36484</v>
      </c>
      <c r="X1968" s="1" t="s">
        <v>22433</v>
      </c>
      <c r="Y1968">
        <v>541</v>
      </c>
      <c r="Z1968" t="s">
        <v>20869</v>
      </c>
      <c r="AA1968">
        <v>0</v>
      </c>
      <c r="AB1968" t="s">
        <v>87</v>
      </c>
      <c r="AC1968">
        <v>0</v>
      </c>
      <c r="AD1968">
        <v>0</v>
      </c>
      <c r="AE1968">
        <v>0</v>
      </c>
      <c r="AF1968">
        <v>0</v>
      </c>
      <c r="AG1968">
        <v>0</v>
      </c>
      <c r="AH1968">
        <v>0</v>
      </c>
      <c r="AI1968">
        <v>0</v>
      </c>
      <c r="AJ1968">
        <v>0</v>
      </c>
      <c r="AK1968">
        <v>0</v>
      </c>
      <c r="AL1968">
        <v>1</v>
      </c>
      <c r="AM1968">
        <v>0</v>
      </c>
      <c r="AN1968">
        <v>1</v>
      </c>
      <c r="AO1968">
        <v>0</v>
      </c>
      <c r="AP1968">
        <v>0</v>
      </c>
      <c r="AQ1968">
        <v>0</v>
      </c>
      <c r="AR1968">
        <v>18</v>
      </c>
      <c r="AS1968" t="s">
        <v>18508</v>
      </c>
      <c r="AT1968" t="s">
        <v>105</v>
      </c>
    </row>
    <row r="1969" spans="1:46" x14ac:dyDescent="0.25">
      <c r="A1969" t="s">
        <v>2</v>
      </c>
      <c r="B1969" t="s">
        <v>60891</v>
      </c>
      <c r="C1969" t="s">
        <v>60892</v>
      </c>
      <c r="D1969" t="s">
        <v>60893</v>
      </c>
      <c r="E1969">
        <v>468948</v>
      </c>
      <c r="G1969" t="s">
        <v>296</v>
      </c>
      <c r="H1969" t="s">
        <v>60894</v>
      </c>
      <c r="I1969" t="s">
        <v>60895</v>
      </c>
      <c r="J1969" t="s">
        <v>280</v>
      </c>
      <c r="K1969" t="s">
        <v>60896</v>
      </c>
      <c r="L1969" t="s">
        <v>60897</v>
      </c>
      <c r="M1969" t="s">
        <v>60898</v>
      </c>
      <c r="N1969" t="s">
        <v>285</v>
      </c>
      <c r="O1969" t="s">
        <v>75</v>
      </c>
      <c r="P1969" t="s">
        <v>60899</v>
      </c>
      <c r="Q1969" t="s">
        <v>282</v>
      </c>
      <c r="R1969" t="s">
        <v>284</v>
      </c>
      <c r="S1969" t="s">
        <v>17357</v>
      </c>
      <c r="T1969" t="s">
        <v>18675</v>
      </c>
      <c r="U1969" t="s">
        <v>60900</v>
      </c>
      <c r="V1969" s="1" t="s">
        <v>22433</v>
      </c>
      <c r="W1969" t="s">
        <v>60901</v>
      </c>
      <c r="X1969" s="1" t="s">
        <v>22433</v>
      </c>
      <c r="Y1969">
        <v>530</v>
      </c>
      <c r="Z1969" t="s">
        <v>36507</v>
      </c>
      <c r="AA1969">
        <v>0</v>
      </c>
      <c r="AB1969" t="s">
        <v>87</v>
      </c>
      <c r="AC1969">
        <v>0</v>
      </c>
      <c r="AD1969">
        <v>0</v>
      </c>
      <c r="AE1969">
        <v>0</v>
      </c>
      <c r="AF1969">
        <v>0</v>
      </c>
      <c r="AG1969">
        <v>0</v>
      </c>
      <c r="AH1969">
        <v>0</v>
      </c>
      <c r="AI1969">
        <v>0</v>
      </c>
      <c r="AJ1969">
        <v>0</v>
      </c>
      <c r="AK1969">
        <v>0</v>
      </c>
      <c r="AL1969">
        <v>1</v>
      </c>
      <c r="AM1969">
        <v>0</v>
      </c>
      <c r="AN1969">
        <v>1</v>
      </c>
      <c r="AO1969">
        <v>0</v>
      </c>
      <c r="AP1969">
        <v>0</v>
      </c>
      <c r="AQ1969">
        <v>0</v>
      </c>
      <c r="AR1969">
        <v>18</v>
      </c>
      <c r="AS1969" t="s">
        <v>16729</v>
      </c>
      <c r="AT1969" t="s">
        <v>80</v>
      </c>
    </row>
    <row r="1970" spans="1:46" x14ac:dyDescent="0.25">
      <c r="A1970" t="s">
        <v>2</v>
      </c>
      <c r="B1970" t="s">
        <v>24063</v>
      </c>
      <c r="C1970" t="s">
        <v>24064</v>
      </c>
      <c r="D1970" t="s">
        <v>24065</v>
      </c>
      <c r="E1970">
        <v>465086</v>
      </c>
      <c r="G1970" t="s">
        <v>283</v>
      </c>
      <c r="H1970" t="s">
        <v>24066</v>
      </c>
      <c r="I1970" t="s">
        <v>24067</v>
      </c>
      <c r="J1970" t="s">
        <v>280</v>
      </c>
      <c r="K1970" t="s">
        <v>18877</v>
      </c>
      <c r="L1970" t="s">
        <v>24068</v>
      </c>
      <c r="M1970" t="s">
        <v>24069</v>
      </c>
      <c r="N1970" t="s">
        <v>285</v>
      </c>
      <c r="O1970" t="s">
        <v>75</v>
      </c>
      <c r="P1970" t="s">
        <v>24070</v>
      </c>
      <c r="Q1970" t="s">
        <v>282</v>
      </c>
      <c r="R1970" t="s">
        <v>284</v>
      </c>
      <c r="S1970" t="s">
        <v>17357</v>
      </c>
      <c r="T1970" t="s">
        <v>18534</v>
      </c>
      <c r="U1970" t="s">
        <v>24071</v>
      </c>
      <c r="V1970" s="1" t="s">
        <v>20208</v>
      </c>
      <c r="W1970" t="s">
        <v>24072</v>
      </c>
      <c r="X1970" s="1" t="s">
        <v>22433</v>
      </c>
      <c r="Y1970">
        <v>530</v>
      </c>
      <c r="Z1970" t="s">
        <v>36507</v>
      </c>
      <c r="AA1970">
        <v>0</v>
      </c>
      <c r="AB1970" t="s">
        <v>87</v>
      </c>
      <c r="AC1970">
        <v>1</v>
      </c>
      <c r="AD1970">
        <v>0</v>
      </c>
      <c r="AE1970">
        <v>1</v>
      </c>
      <c r="AF1970">
        <v>0</v>
      </c>
      <c r="AG1970">
        <v>0</v>
      </c>
      <c r="AH1970">
        <v>0</v>
      </c>
      <c r="AI1970">
        <v>0</v>
      </c>
      <c r="AJ1970">
        <v>0</v>
      </c>
      <c r="AK1970">
        <v>0</v>
      </c>
      <c r="AL1970">
        <v>0</v>
      </c>
      <c r="AM1970">
        <v>0</v>
      </c>
      <c r="AN1970">
        <v>0</v>
      </c>
      <c r="AO1970">
        <v>0</v>
      </c>
      <c r="AP1970">
        <v>0</v>
      </c>
      <c r="AQ1970">
        <v>0</v>
      </c>
      <c r="AR1970">
        <v>20</v>
      </c>
      <c r="AS1970" t="s">
        <v>16731</v>
      </c>
      <c r="AT1970" t="s">
        <v>92</v>
      </c>
    </row>
    <row r="1971" spans="1:46" x14ac:dyDescent="0.25">
      <c r="A1971" t="s">
        <v>2</v>
      </c>
      <c r="B1971" t="s">
        <v>36496</v>
      </c>
      <c r="C1971" t="s">
        <v>36497</v>
      </c>
      <c r="D1971" t="s">
        <v>36498</v>
      </c>
      <c r="E1971">
        <v>463773</v>
      </c>
      <c r="G1971" t="s">
        <v>16900</v>
      </c>
      <c r="H1971" t="s">
        <v>36499</v>
      </c>
      <c r="I1971" t="s">
        <v>36500</v>
      </c>
      <c r="J1971" t="s">
        <v>280</v>
      </c>
      <c r="K1971" t="s">
        <v>36501</v>
      </c>
      <c r="L1971" t="s">
        <v>36502</v>
      </c>
      <c r="M1971" t="s">
        <v>36503</v>
      </c>
      <c r="N1971" t="s">
        <v>285</v>
      </c>
      <c r="O1971" t="s">
        <v>75</v>
      </c>
      <c r="P1971" t="s">
        <v>36504</v>
      </c>
      <c r="Q1971" t="s">
        <v>282</v>
      </c>
      <c r="R1971" t="s">
        <v>284</v>
      </c>
      <c r="S1971" t="s">
        <v>17163</v>
      </c>
      <c r="T1971" t="s">
        <v>17353</v>
      </c>
      <c r="U1971" t="s">
        <v>36505</v>
      </c>
      <c r="V1971" s="1" t="s">
        <v>20208</v>
      </c>
      <c r="W1971" t="s">
        <v>36506</v>
      </c>
      <c r="X1971" s="1" t="s">
        <v>22433</v>
      </c>
      <c r="Y1971">
        <v>530</v>
      </c>
      <c r="Z1971" t="s">
        <v>36507</v>
      </c>
      <c r="AA1971">
        <v>0</v>
      </c>
      <c r="AB1971" t="s">
        <v>87</v>
      </c>
      <c r="AC1971">
        <v>0</v>
      </c>
      <c r="AD1971">
        <v>0</v>
      </c>
      <c r="AE1971">
        <v>0</v>
      </c>
      <c r="AF1971">
        <v>0</v>
      </c>
      <c r="AG1971">
        <v>0</v>
      </c>
      <c r="AH1971">
        <v>0</v>
      </c>
      <c r="AI1971">
        <v>0</v>
      </c>
      <c r="AJ1971">
        <v>0</v>
      </c>
      <c r="AK1971">
        <v>0</v>
      </c>
      <c r="AL1971">
        <v>1</v>
      </c>
      <c r="AM1971">
        <v>0</v>
      </c>
      <c r="AN1971">
        <v>1</v>
      </c>
      <c r="AO1971">
        <v>0</v>
      </c>
      <c r="AP1971">
        <v>0</v>
      </c>
      <c r="AQ1971">
        <v>0</v>
      </c>
      <c r="AR1971">
        <v>18</v>
      </c>
      <c r="AS1971" t="s">
        <v>16729</v>
      </c>
      <c r="AT1971" t="s">
        <v>80</v>
      </c>
    </row>
    <row r="1972" spans="1:46" x14ac:dyDescent="0.25">
      <c r="A1972" t="s">
        <v>16787</v>
      </c>
      <c r="B1972" t="s">
        <v>37410</v>
      </c>
      <c r="C1972" t="s">
        <v>37411</v>
      </c>
      <c r="D1972" t="s">
        <v>37412</v>
      </c>
      <c r="E1972">
        <v>436335</v>
      </c>
      <c r="G1972" t="s">
        <v>16830</v>
      </c>
      <c r="H1972" t="s">
        <v>37413</v>
      </c>
      <c r="I1972" t="s">
        <v>37414</v>
      </c>
      <c r="J1972" t="s">
        <v>37415</v>
      </c>
      <c r="K1972" t="s">
        <v>18900</v>
      </c>
      <c r="L1972" t="s">
        <v>37416</v>
      </c>
      <c r="M1972" t="s">
        <v>37417</v>
      </c>
      <c r="N1972" t="s">
        <v>281</v>
      </c>
      <c r="O1972" t="s">
        <v>146</v>
      </c>
      <c r="P1972" t="s">
        <v>37418</v>
      </c>
      <c r="Q1972" t="s">
        <v>282</v>
      </c>
      <c r="R1972" t="s">
        <v>245</v>
      </c>
      <c r="S1972" t="s">
        <v>17072</v>
      </c>
      <c r="T1972" t="s">
        <v>18694</v>
      </c>
      <c r="U1972" t="s">
        <v>37419</v>
      </c>
      <c r="V1972" s="1" t="s">
        <v>18608</v>
      </c>
      <c r="W1972" t="s">
        <v>37420</v>
      </c>
      <c r="X1972" s="1" t="s">
        <v>22433</v>
      </c>
      <c r="Y1972">
        <v>475</v>
      </c>
      <c r="Z1972" t="s">
        <v>36518</v>
      </c>
      <c r="AA1972">
        <v>0</v>
      </c>
      <c r="AB1972" t="s">
        <v>87</v>
      </c>
      <c r="AC1972">
        <v>0</v>
      </c>
      <c r="AD1972">
        <v>0</v>
      </c>
      <c r="AE1972">
        <v>0</v>
      </c>
      <c r="AF1972">
        <v>0</v>
      </c>
      <c r="AG1972">
        <v>0</v>
      </c>
      <c r="AH1972">
        <v>0</v>
      </c>
      <c r="AI1972">
        <v>0</v>
      </c>
      <c r="AJ1972">
        <v>0</v>
      </c>
      <c r="AK1972">
        <v>0</v>
      </c>
      <c r="AL1972">
        <v>1</v>
      </c>
      <c r="AM1972">
        <v>0</v>
      </c>
      <c r="AN1972">
        <v>1</v>
      </c>
      <c r="AO1972">
        <v>0</v>
      </c>
      <c r="AP1972">
        <v>0</v>
      </c>
      <c r="AQ1972">
        <v>0</v>
      </c>
      <c r="AR1972">
        <v>18</v>
      </c>
      <c r="AS1972" t="s">
        <v>16729</v>
      </c>
      <c r="AT1972" t="s">
        <v>80</v>
      </c>
    </row>
    <row r="1973" spans="1:46" x14ac:dyDescent="0.25">
      <c r="A1973" t="s">
        <v>16787</v>
      </c>
      <c r="B1973" t="s">
        <v>22627</v>
      </c>
      <c r="C1973" t="s">
        <v>22628</v>
      </c>
      <c r="D1973" t="s">
        <v>22629</v>
      </c>
      <c r="E1973">
        <v>468370</v>
      </c>
      <c r="G1973" t="s">
        <v>291</v>
      </c>
      <c r="H1973" t="s">
        <v>22630</v>
      </c>
      <c r="I1973" t="s">
        <v>22631</v>
      </c>
      <c r="J1973" t="s">
        <v>280</v>
      </c>
      <c r="K1973" t="s">
        <v>17200</v>
      </c>
      <c r="L1973" t="s">
        <v>22632</v>
      </c>
      <c r="M1973" t="s">
        <v>22633</v>
      </c>
      <c r="N1973" t="s">
        <v>287</v>
      </c>
      <c r="O1973" t="s">
        <v>146</v>
      </c>
      <c r="P1973" t="s">
        <v>22634</v>
      </c>
      <c r="Q1973" t="s">
        <v>282</v>
      </c>
      <c r="R1973" t="s">
        <v>284</v>
      </c>
      <c r="S1973" t="s">
        <v>17093</v>
      </c>
      <c r="T1973" t="s">
        <v>18512</v>
      </c>
      <c r="U1973" t="s">
        <v>22635</v>
      </c>
      <c r="V1973" s="1" t="s">
        <v>22433</v>
      </c>
      <c r="W1973" t="s">
        <v>21020</v>
      </c>
      <c r="X1973" s="1" t="s">
        <v>22433</v>
      </c>
      <c r="Y1973">
        <v>475</v>
      </c>
      <c r="Z1973" t="s">
        <v>36518</v>
      </c>
      <c r="AA1973">
        <v>0</v>
      </c>
      <c r="AB1973" t="s">
        <v>87</v>
      </c>
      <c r="AC1973">
        <v>0</v>
      </c>
      <c r="AD1973">
        <v>0</v>
      </c>
      <c r="AE1973">
        <v>0</v>
      </c>
      <c r="AF1973">
        <v>0</v>
      </c>
      <c r="AG1973">
        <v>0</v>
      </c>
      <c r="AH1973">
        <v>0</v>
      </c>
      <c r="AI1973">
        <v>0</v>
      </c>
      <c r="AJ1973">
        <v>0</v>
      </c>
      <c r="AK1973">
        <v>0</v>
      </c>
      <c r="AL1973">
        <v>1</v>
      </c>
      <c r="AM1973">
        <v>0</v>
      </c>
      <c r="AN1973">
        <v>1</v>
      </c>
      <c r="AO1973">
        <v>0</v>
      </c>
      <c r="AP1973">
        <v>0</v>
      </c>
      <c r="AQ1973">
        <v>0</v>
      </c>
      <c r="AR1973">
        <v>18</v>
      </c>
      <c r="AS1973" t="s">
        <v>16732</v>
      </c>
      <c r="AT1973" t="s">
        <v>80</v>
      </c>
    </row>
    <row r="1974" spans="1:46" x14ac:dyDescent="0.25">
      <c r="A1974" t="s">
        <v>16787</v>
      </c>
      <c r="B1974" t="s">
        <v>36508</v>
      </c>
      <c r="C1974" t="s">
        <v>36509</v>
      </c>
      <c r="D1974" t="s">
        <v>36510</v>
      </c>
      <c r="E1974">
        <v>468211</v>
      </c>
      <c r="G1974" t="s">
        <v>295</v>
      </c>
      <c r="H1974" t="s">
        <v>36511</v>
      </c>
      <c r="I1974" t="s">
        <v>36512</v>
      </c>
      <c r="J1974" t="s">
        <v>280</v>
      </c>
      <c r="K1974" t="s">
        <v>19975</v>
      </c>
      <c r="L1974" t="s">
        <v>36513</v>
      </c>
      <c r="M1974" t="s">
        <v>36514</v>
      </c>
      <c r="N1974" t="s">
        <v>281</v>
      </c>
      <c r="O1974" t="s">
        <v>146</v>
      </c>
      <c r="P1974" t="s">
        <v>36515</v>
      </c>
      <c r="Q1974" t="s">
        <v>282</v>
      </c>
      <c r="R1974" t="s">
        <v>284</v>
      </c>
      <c r="S1974" t="s">
        <v>17093</v>
      </c>
      <c r="T1974" t="s">
        <v>18512</v>
      </c>
      <c r="U1974" t="s">
        <v>36516</v>
      </c>
      <c r="V1974" s="1" t="s">
        <v>22433</v>
      </c>
      <c r="W1974" t="s">
        <v>36517</v>
      </c>
      <c r="X1974" s="1" t="s">
        <v>22433</v>
      </c>
      <c r="Y1974">
        <v>475</v>
      </c>
      <c r="Z1974" t="s">
        <v>36518</v>
      </c>
      <c r="AA1974">
        <v>0</v>
      </c>
      <c r="AB1974" t="s">
        <v>87</v>
      </c>
      <c r="AC1974">
        <v>0</v>
      </c>
      <c r="AD1974">
        <v>0</v>
      </c>
      <c r="AE1974">
        <v>0</v>
      </c>
      <c r="AF1974">
        <v>0</v>
      </c>
      <c r="AG1974">
        <v>0</v>
      </c>
      <c r="AH1974">
        <v>0</v>
      </c>
      <c r="AI1974">
        <v>0</v>
      </c>
      <c r="AJ1974">
        <v>0</v>
      </c>
      <c r="AK1974">
        <v>0</v>
      </c>
      <c r="AL1974">
        <v>1</v>
      </c>
      <c r="AM1974">
        <v>0</v>
      </c>
      <c r="AN1974">
        <v>1</v>
      </c>
      <c r="AO1974">
        <v>0</v>
      </c>
      <c r="AP1974">
        <v>0</v>
      </c>
      <c r="AQ1974">
        <v>0</v>
      </c>
      <c r="AR1974">
        <v>18</v>
      </c>
      <c r="AS1974" t="s">
        <v>16729</v>
      </c>
      <c r="AT1974" t="s">
        <v>80</v>
      </c>
    </row>
    <row r="1975" spans="1:46" x14ac:dyDescent="0.25">
      <c r="A1975" t="s">
        <v>1</v>
      </c>
      <c r="B1975" t="s">
        <v>22658</v>
      </c>
      <c r="C1975" t="s">
        <v>22659</v>
      </c>
      <c r="D1975" t="s">
        <v>22660</v>
      </c>
      <c r="E1975">
        <v>463649</v>
      </c>
      <c r="G1975" t="s">
        <v>291</v>
      </c>
      <c r="H1975" t="s">
        <v>22661</v>
      </c>
      <c r="I1975" t="s">
        <v>22662</v>
      </c>
      <c r="J1975" t="s">
        <v>280</v>
      </c>
      <c r="K1975" t="s">
        <v>22663</v>
      </c>
      <c r="L1975" t="s">
        <v>22664</v>
      </c>
      <c r="M1975" t="s">
        <v>22665</v>
      </c>
      <c r="N1975" t="s">
        <v>22666</v>
      </c>
      <c r="O1975" t="s">
        <v>75</v>
      </c>
      <c r="P1975" t="s">
        <v>22667</v>
      </c>
      <c r="Q1975" t="s">
        <v>282</v>
      </c>
      <c r="R1975" t="s">
        <v>284</v>
      </c>
      <c r="S1975" t="s">
        <v>17359</v>
      </c>
      <c r="T1975" t="s">
        <v>18759</v>
      </c>
      <c r="U1975" t="s">
        <v>22668</v>
      </c>
      <c r="V1975" s="1" t="s">
        <v>20208</v>
      </c>
      <c r="W1975" t="s">
        <v>22669</v>
      </c>
      <c r="X1975" s="1" t="s">
        <v>22433</v>
      </c>
      <c r="Y1975">
        <v>451</v>
      </c>
      <c r="Z1975" t="s">
        <v>60902</v>
      </c>
      <c r="AA1975">
        <v>0</v>
      </c>
      <c r="AB1975" t="s">
        <v>87</v>
      </c>
      <c r="AC1975">
        <v>0</v>
      </c>
      <c r="AD1975">
        <v>0</v>
      </c>
      <c r="AE1975">
        <v>0</v>
      </c>
      <c r="AF1975">
        <v>0</v>
      </c>
      <c r="AG1975">
        <v>0</v>
      </c>
      <c r="AH1975">
        <v>0</v>
      </c>
      <c r="AI1975">
        <v>1</v>
      </c>
      <c r="AJ1975">
        <v>0</v>
      </c>
      <c r="AK1975">
        <v>1</v>
      </c>
      <c r="AL1975">
        <v>0</v>
      </c>
      <c r="AM1975">
        <v>0</v>
      </c>
      <c r="AN1975">
        <v>0</v>
      </c>
      <c r="AO1975">
        <v>0</v>
      </c>
      <c r="AP1975">
        <v>0</v>
      </c>
      <c r="AQ1975">
        <v>0</v>
      </c>
      <c r="AR1975">
        <v>35</v>
      </c>
      <c r="AS1975" t="s">
        <v>22670</v>
      </c>
      <c r="AT1975" t="s">
        <v>99</v>
      </c>
    </row>
    <row r="1976" spans="1:46" x14ac:dyDescent="0.25">
      <c r="A1976" t="s">
        <v>0</v>
      </c>
      <c r="B1976" t="s">
        <v>36519</v>
      </c>
      <c r="C1976" t="s">
        <v>36520</v>
      </c>
      <c r="D1976" t="s">
        <v>36521</v>
      </c>
      <c r="E1976">
        <v>453851</v>
      </c>
      <c r="G1976" t="s">
        <v>298</v>
      </c>
      <c r="H1976" t="s">
        <v>36522</v>
      </c>
      <c r="I1976" t="s">
        <v>36523</v>
      </c>
      <c r="J1976" t="s">
        <v>280</v>
      </c>
      <c r="K1976" t="s">
        <v>132</v>
      </c>
      <c r="L1976" t="s">
        <v>36524</v>
      </c>
      <c r="M1976" t="s">
        <v>285</v>
      </c>
      <c r="N1976" t="s">
        <v>36525</v>
      </c>
      <c r="O1976" t="s">
        <v>75</v>
      </c>
      <c r="P1976" t="s">
        <v>36526</v>
      </c>
      <c r="Q1976" t="s">
        <v>282</v>
      </c>
      <c r="R1976" t="s">
        <v>284</v>
      </c>
      <c r="S1976" t="s">
        <v>18683</v>
      </c>
      <c r="T1976" t="s">
        <v>18742</v>
      </c>
      <c r="U1976" t="s">
        <v>36527</v>
      </c>
      <c r="V1976" s="1" t="s">
        <v>19945</v>
      </c>
      <c r="W1976" t="s">
        <v>36528</v>
      </c>
      <c r="X1976" s="1" t="s">
        <v>22433</v>
      </c>
      <c r="Y1976">
        <v>403</v>
      </c>
      <c r="Z1976" t="s">
        <v>19316</v>
      </c>
      <c r="AA1976">
        <v>0</v>
      </c>
      <c r="AB1976" t="s">
        <v>87</v>
      </c>
      <c r="AC1976">
        <v>0</v>
      </c>
      <c r="AD1976">
        <v>0</v>
      </c>
      <c r="AE1976">
        <v>0</v>
      </c>
      <c r="AF1976">
        <v>0</v>
      </c>
      <c r="AG1976">
        <v>0</v>
      </c>
      <c r="AH1976">
        <v>0</v>
      </c>
      <c r="AI1976">
        <v>0</v>
      </c>
      <c r="AJ1976">
        <v>0</v>
      </c>
      <c r="AK1976">
        <v>0</v>
      </c>
      <c r="AL1976">
        <v>1</v>
      </c>
      <c r="AM1976">
        <v>0</v>
      </c>
      <c r="AN1976">
        <v>1</v>
      </c>
      <c r="AO1976">
        <v>0</v>
      </c>
      <c r="AP1976">
        <v>0</v>
      </c>
      <c r="AQ1976">
        <v>0</v>
      </c>
      <c r="AR1976">
        <v>18</v>
      </c>
      <c r="AS1976" t="s">
        <v>16729</v>
      </c>
      <c r="AT1976" t="s">
        <v>80</v>
      </c>
    </row>
    <row r="1977" spans="1:46" x14ac:dyDescent="0.25">
      <c r="A1977" t="s">
        <v>0</v>
      </c>
      <c r="B1977" t="s">
        <v>60903</v>
      </c>
      <c r="C1977" t="s">
        <v>60904</v>
      </c>
      <c r="D1977" t="s">
        <v>60905</v>
      </c>
      <c r="E1977">
        <v>468825</v>
      </c>
      <c r="G1977" t="s">
        <v>283</v>
      </c>
      <c r="H1977" t="s">
        <v>60906</v>
      </c>
      <c r="I1977" t="s">
        <v>60907</v>
      </c>
      <c r="J1977" t="s">
        <v>280</v>
      </c>
      <c r="K1977" t="s">
        <v>60908</v>
      </c>
      <c r="L1977" t="s">
        <v>60909</v>
      </c>
      <c r="M1977" t="s">
        <v>60910</v>
      </c>
      <c r="N1977" t="s">
        <v>285</v>
      </c>
      <c r="O1977" t="s">
        <v>75</v>
      </c>
      <c r="P1977" t="s">
        <v>60911</v>
      </c>
      <c r="Q1977" t="s">
        <v>282</v>
      </c>
      <c r="R1977" t="s">
        <v>284</v>
      </c>
      <c r="S1977" t="s">
        <v>18683</v>
      </c>
      <c r="T1977" t="s">
        <v>18684</v>
      </c>
      <c r="U1977" t="s">
        <v>60912</v>
      </c>
      <c r="V1977" s="1" t="s">
        <v>22433</v>
      </c>
      <c r="W1977" t="s">
        <v>46385</v>
      </c>
      <c r="X1977" s="1" t="s">
        <v>22433</v>
      </c>
      <c r="Y1977">
        <v>403</v>
      </c>
      <c r="Z1977" t="s">
        <v>19316</v>
      </c>
      <c r="AA1977">
        <v>0</v>
      </c>
      <c r="AB1977" t="s">
        <v>87</v>
      </c>
      <c r="AC1977">
        <v>0</v>
      </c>
      <c r="AD1977">
        <v>0</v>
      </c>
      <c r="AE1977">
        <v>0</v>
      </c>
      <c r="AF1977">
        <v>0</v>
      </c>
      <c r="AG1977">
        <v>0</v>
      </c>
      <c r="AH1977">
        <v>0</v>
      </c>
      <c r="AI1977">
        <v>0</v>
      </c>
      <c r="AJ1977">
        <v>0</v>
      </c>
      <c r="AK1977">
        <v>0</v>
      </c>
      <c r="AL1977">
        <v>1</v>
      </c>
      <c r="AM1977">
        <v>0</v>
      </c>
      <c r="AN1977">
        <v>1</v>
      </c>
      <c r="AO1977">
        <v>0</v>
      </c>
      <c r="AP1977">
        <v>0</v>
      </c>
      <c r="AQ1977">
        <v>0</v>
      </c>
      <c r="AR1977">
        <v>18</v>
      </c>
      <c r="AS1977" t="s">
        <v>16729</v>
      </c>
      <c r="AT1977" t="s">
        <v>80</v>
      </c>
    </row>
    <row r="1978" spans="1:46" x14ac:dyDescent="0.25">
      <c r="A1978" t="s">
        <v>0</v>
      </c>
      <c r="B1978" t="s">
        <v>29120</v>
      </c>
      <c r="C1978" t="s">
        <v>29121</v>
      </c>
      <c r="D1978" t="s">
        <v>29122</v>
      </c>
      <c r="E1978">
        <v>465414</v>
      </c>
      <c r="G1978" t="s">
        <v>296</v>
      </c>
      <c r="H1978" t="s">
        <v>29123</v>
      </c>
      <c r="I1978" t="s">
        <v>29124</v>
      </c>
      <c r="J1978" t="s">
        <v>280</v>
      </c>
      <c r="K1978" t="s">
        <v>132</v>
      </c>
      <c r="L1978" t="s">
        <v>29125</v>
      </c>
      <c r="M1978" t="s">
        <v>29126</v>
      </c>
      <c r="N1978" t="s">
        <v>285</v>
      </c>
      <c r="O1978" t="s">
        <v>75</v>
      </c>
      <c r="P1978" t="s">
        <v>29127</v>
      </c>
      <c r="Q1978" t="s">
        <v>282</v>
      </c>
      <c r="R1978" t="s">
        <v>284</v>
      </c>
      <c r="S1978" t="s">
        <v>18683</v>
      </c>
      <c r="T1978" t="s">
        <v>18684</v>
      </c>
      <c r="U1978" t="s">
        <v>29128</v>
      </c>
      <c r="V1978" s="1" t="s">
        <v>20208</v>
      </c>
      <c r="W1978" t="s">
        <v>29129</v>
      </c>
      <c r="X1978" s="1" t="s">
        <v>22433</v>
      </c>
      <c r="Y1978">
        <v>403</v>
      </c>
      <c r="Z1978" t="s">
        <v>19316</v>
      </c>
      <c r="AA1978">
        <v>0</v>
      </c>
      <c r="AB1978" t="s">
        <v>87</v>
      </c>
      <c r="AC1978">
        <v>0</v>
      </c>
      <c r="AD1978">
        <v>0</v>
      </c>
      <c r="AE1978">
        <v>0</v>
      </c>
      <c r="AF1978">
        <v>0</v>
      </c>
      <c r="AG1978">
        <v>0</v>
      </c>
      <c r="AH1978">
        <v>0</v>
      </c>
      <c r="AI1978">
        <v>0</v>
      </c>
      <c r="AJ1978">
        <v>0</v>
      </c>
      <c r="AK1978">
        <v>0</v>
      </c>
      <c r="AL1978">
        <v>1</v>
      </c>
      <c r="AM1978">
        <v>0</v>
      </c>
      <c r="AN1978">
        <v>1</v>
      </c>
      <c r="AO1978">
        <v>0</v>
      </c>
      <c r="AP1978">
        <v>0</v>
      </c>
      <c r="AQ1978">
        <v>0</v>
      </c>
      <c r="AR1978">
        <v>18</v>
      </c>
      <c r="AS1978" t="s">
        <v>16732</v>
      </c>
      <c r="AT1978" t="s">
        <v>80</v>
      </c>
    </row>
    <row r="1979" spans="1:46" x14ac:dyDescent="0.25">
      <c r="A1979" t="s">
        <v>1</v>
      </c>
      <c r="B1979" t="s">
        <v>36529</v>
      </c>
      <c r="C1979" t="s">
        <v>36530</v>
      </c>
      <c r="D1979" t="s">
        <v>36531</v>
      </c>
      <c r="E1979">
        <v>464176</v>
      </c>
      <c r="G1979" t="s">
        <v>16900</v>
      </c>
      <c r="H1979" t="s">
        <v>36532</v>
      </c>
      <c r="I1979" t="s">
        <v>36533</v>
      </c>
      <c r="J1979" t="s">
        <v>280</v>
      </c>
      <c r="K1979" t="s">
        <v>86</v>
      </c>
      <c r="L1979" t="s">
        <v>36534</v>
      </c>
      <c r="M1979" t="s">
        <v>36535</v>
      </c>
      <c r="N1979" t="s">
        <v>281</v>
      </c>
      <c r="O1979" t="s">
        <v>75</v>
      </c>
      <c r="P1979" t="s">
        <v>36536</v>
      </c>
      <c r="Q1979" t="s">
        <v>282</v>
      </c>
      <c r="R1979" t="s">
        <v>284</v>
      </c>
      <c r="S1979" t="s">
        <v>134</v>
      </c>
      <c r="T1979" t="s">
        <v>18514</v>
      </c>
      <c r="U1979" t="s">
        <v>36537</v>
      </c>
      <c r="V1979" s="1" t="s">
        <v>20208</v>
      </c>
      <c r="W1979" t="s">
        <v>36538</v>
      </c>
      <c r="X1979" s="1" t="s">
        <v>22433</v>
      </c>
      <c r="Y1979">
        <v>366</v>
      </c>
      <c r="Z1979" t="s">
        <v>36539</v>
      </c>
      <c r="AA1979">
        <v>0</v>
      </c>
      <c r="AB1979" t="s">
        <v>87</v>
      </c>
      <c r="AC1979">
        <v>0</v>
      </c>
      <c r="AD1979">
        <v>0</v>
      </c>
      <c r="AE1979">
        <v>0</v>
      </c>
      <c r="AF1979">
        <v>0</v>
      </c>
      <c r="AG1979">
        <v>0</v>
      </c>
      <c r="AH1979">
        <v>0</v>
      </c>
      <c r="AI1979">
        <v>0</v>
      </c>
      <c r="AJ1979">
        <v>0</v>
      </c>
      <c r="AK1979">
        <v>0</v>
      </c>
      <c r="AL1979">
        <v>1</v>
      </c>
      <c r="AM1979">
        <v>0</v>
      </c>
      <c r="AN1979">
        <v>1</v>
      </c>
      <c r="AO1979">
        <v>0</v>
      </c>
      <c r="AP1979">
        <v>0</v>
      </c>
      <c r="AQ1979">
        <v>0</v>
      </c>
      <c r="AR1979">
        <v>18</v>
      </c>
      <c r="AS1979" t="s">
        <v>16729</v>
      </c>
      <c r="AT1979" t="s">
        <v>80</v>
      </c>
    </row>
    <row r="1980" spans="1:46" x14ac:dyDescent="0.25">
      <c r="A1980" t="s">
        <v>1</v>
      </c>
      <c r="B1980" t="s">
        <v>23451</v>
      </c>
      <c r="C1980" t="s">
        <v>23452</v>
      </c>
      <c r="D1980" t="s">
        <v>23453</v>
      </c>
      <c r="E1980">
        <v>464555</v>
      </c>
      <c r="G1980" t="s">
        <v>291</v>
      </c>
      <c r="H1980" t="s">
        <v>23454</v>
      </c>
      <c r="I1980" t="s">
        <v>23455</v>
      </c>
      <c r="J1980" t="s">
        <v>280</v>
      </c>
      <c r="K1980" t="s">
        <v>86</v>
      </c>
      <c r="L1980" t="s">
        <v>23456</v>
      </c>
      <c r="M1980" t="s">
        <v>23457</v>
      </c>
      <c r="N1980" t="s">
        <v>281</v>
      </c>
      <c r="O1980" t="s">
        <v>75</v>
      </c>
      <c r="P1980" t="s">
        <v>23458</v>
      </c>
      <c r="Q1980" t="s">
        <v>282</v>
      </c>
      <c r="R1980" t="s">
        <v>284</v>
      </c>
      <c r="S1980" t="s">
        <v>134</v>
      </c>
      <c r="T1980" t="s">
        <v>18509</v>
      </c>
      <c r="U1980" t="s">
        <v>23459</v>
      </c>
      <c r="V1980" s="1" t="s">
        <v>20208</v>
      </c>
      <c r="W1980" t="s">
        <v>23460</v>
      </c>
      <c r="X1980" s="1" t="s">
        <v>22433</v>
      </c>
      <c r="Y1980">
        <v>366</v>
      </c>
      <c r="Z1980" t="s">
        <v>36539</v>
      </c>
      <c r="AA1980">
        <v>0</v>
      </c>
      <c r="AB1980" t="s">
        <v>87</v>
      </c>
      <c r="AC1980">
        <v>0</v>
      </c>
      <c r="AD1980">
        <v>0</v>
      </c>
      <c r="AE1980">
        <v>0</v>
      </c>
      <c r="AF1980">
        <v>0</v>
      </c>
      <c r="AG1980">
        <v>0</v>
      </c>
      <c r="AH1980">
        <v>0</v>
      </c>
      <c r="AI1980">
        <v>0</v>
      </c>
      <c r="AJ1980">
        <v>0</v>
      </c>
      <c r="AK1980">
        <v>0</v>
      </c>
      <c r="AL1980">
        <v>1</v>
      </c>
      <c r="AM1980">
        <v>0</v>
      </c>
      <c r="AN1980">
        <v>1</v>
      </c>
      <c r="AO1980">
        <v>0</v>
      </c>
      <c r="AP1980">
        <v>0</v>
      </c>
      <c r="AQ1980">
        <v>0</v>
      </c>
      <c r="AR1980">
        <v>18</v>
      </c>
      <c r="AS1980" t="s">
        <v>16729</v>
      </c>
      <c r="AT1980" t="s">
        <v>80</v>
      </c>
    </row>
    <row r="1981" spans="1:46" x14ac:dyDescent="0.25">
      <c r="A1981" t="s">
        <v>1</v>
      </c>
      <c r="B1981" t="s">
        <v>27928</v>
      </c>
      <c r="C1981" t="s">
        <v>27929</v>
      </c>
      <c r="D1981" t="s">
        <v>27930</v>
      </c>
      <c r="E1981">
        <v>462442</v>
      </c>
      <c r="G1981" t="s">
        <v>283</v>
      </c>
      <c r="H1981" t="s">
        <v>27931</v>
      </c>
      <c r="I1981" t="s">
        <v>27932</v>
      </c>
      <c r="J1981" t="s">
        <v>280</v>
      </c>
      <c r="K1981" t="s">
        <v>86</v>
      </c>
      <c r="L1981" t="s">
        <v>27933</v>
      </c>
      <c r="M1981" t="s">
        <v>27934</v>
      </c>
      <c r="N1981" t="s">
        <v>285</v>
      </c>
      <c r="O1981" t="s">
        <v>75</v>
      </c>
      <c r="P1981" t="s">
        <v>27935</v>
      </c>
      <c r="Q1981" t="s">
        <v>282</v>
      </c>
      <c r="R1981" t="s">
        <v>284</v>
      </c>
      <c r="S1981" t="s">
        <v>134</v>
      </c>
      <c r="T1981" t="s">
        <v>18514</v>
      </c>
      <c r="U1981" t="s">
        <v>27936</v>
      </c>
      <c r="V1981" s="1" t="s">
        <v>20208</v>
      </c>
      <c r="W1981" t="s">
        <v>27937</v>
      </c>
      <c r="X1981" s="1" t="s">
        <v>22433</v>
      </c>
      <c r="Y1981">
        <v>366</v>
      </c>
      <c r="Z1981" t="s">
        <v>36539</v>
      </c>
      <c r="AA1981">
        <v>0</v>
      </c>
      <c r="AB1981" t="s">
        <v>87</v>
      </c>
      <c r="AC1981">
        <v>0</v>
      </c>
      <c r="AD1981">
        <v>0</v>
      </c>
      <c r="AE1981">
        <v>0</v>
      </c>
      <c r="AF1981">
        <v>0</v>
      </c>
      <c r="AG1981">
        <v>0</v>
      </c>
      <c r="AH1981">
        <v>0</v>
      </c>
      <c r="AI1981">
        <v>0</v>
      </c>
      <c r="AJ1981">
        <v>0</v>
      </c>
      <c r="AK1981">
        <v>0</v>
      </c>
      <c r="AL1981">
        <v>1</v>
      </c>
      <c r="AM1981">
        <v>0</v>
      </c>
      <c r="AN1981">
        <v>1</v>
      </c>
      <c r="AO1981">
        <v>0</v>
      </c>
      <c r="AP1981">
        <v>0</v>
      </c>
      <c r="AQ1981">
        <v>0</v>
      </c>
      <c r="AR1981">
        <v>18</v>
      </c>
      <c r="AS1981" t="s">
        <v>16729</v>
      </c>
      <c r="AT1981" t="s">
        <v>80</v>
      </c>
    </row>
    <row r="1982" spans="1:46" x14ac:dyDescent="0.25">
      <c r="A1982" t="s">
        <v>1</v>
      </c>
      <c r="B1982" t="s">
        <v>36540</v>
      </c>
      <c r="C1982" t="s">
        <v>36541</v>
      </c>
      <c r="D1982" t="s">
        <v>36542</v>
      </c>
      <c r="E1982">
        <v>463176</v>
      </c>
      <c r="G1982" t="s">
        <v>299</v>
      </c>
      <c r="H1982" t="s">
        <v>36543</v>
      </c>
      <c r="I1982" t="s">
        <v>36544</v>
      </c>
      <c r="J1982" t="s">
        <v>280</v>
      </c>
      <c r="K1982" t="s">
        <v>86</v>
      </c>
      <c r="L1982" t="s">
        <v>36545</v>
      </c>
      <c r="M1982" t="s">
        <v>36546</v>
      </c>
      <c r="N1982" t="s">
        <v>281</v>
      </c>
      <c r="O1982" t="s">
        <v>75</v>
      </c>
      <c r="P1982" t="s">
        <v>36547</v>
      </c>
      <c r="Q1982" t="s">
        <v>282</v>
      </c>
      <c r="R1982" t="s">
        <v>246</v>
      </c>
      <c r="S1982" t="s">
        <v>134</v>
      </c>
      <c r="T1982" t="s">
        <v>18514</v>
      </c>
      <c r="U1982" t="s">
        <v>36548</v>
      </c>
      <c r="V1982" s="1" t="s">
        <v>20208</v>
      </c>
      <c r="W1982" t="s">
        <v>36549</v>
      </c>
      <c r="X1982" s="1" t="s">
        <v>22433</v>
      </c>
      <c r="Y1982">
        <v>363</v>
      </c>
      <c r="Z1982" t="s">
        <v>18839</v>
      </c>
      <c r="AA1982">
        <v>1</v>
      </c>
      <c r="AB1982" t="s">
        <v>16827</v>
      </c>
      <c r="AC1982">
        <v>1</v>
      </c>
      <c r="AD1982">
        <v>1</v>
      </c>
      <c r="AE1982">
        <v>0</v>
      </c>
      <c r="AF1982">
        <v>0</v>
      </c>
      <c r="AG1982">
        <v>0</v>
      </c>
      <c r="AH1982">
        <v>0</v>
      </c>
      <c r="AI1982">
        <v>0</v>
      </c>
      <c r="AJ1982">
        <v>0</v>
      </c>
      <c r="AK1982">
        <v>0</v>
      </c>
      <c r="AL1982">
        <v>0</v>
      </c>
      <c r="AM1982">
        <v>0</v>
      </c>
      <c r="AN1982">
        <v>0</v>
      </c>
      <c r="AO1982">
        <v>0</v>
      </c>
      <c r="AP1982">
        <v>0</v>
      </c>
      <c r="AQ1982">
        <v>0</v>
      </c>
      <c r="AR1982">
        <v>22</v>
      </c>
      <c r="AS1982" t="s">
        <v>18487</v>
      </c>
      <c r="AT1982" t="s">
        <v>92</v>
      </c>
    </row>
    <row r="1983" spans="1:46" x14ac:dyDescent="0.25">
      <c r="A1983" t="s">
        <v>1</v>
      </c>
      <c r="B1983" t="s">
        <v>40581</v>
      </c>
      <c r="C1983" t="s">
        <v>40582</v>
      </c>
      <c r="D1983" t="s">
        <v>40583</v>
      </c>
      <c r="E1983">
        <v>468562</v>
      </c>
      <c r="G1983" t="s">
        <v>295</v>
      </c>
      <c r="H1983" t="s">
        <v>40584</v>
      </c>
      <c r="I1983" t="s">
        <v>40585</v>
      </c>
      <c r="J1983" t="s">
        <v>280</v>
      </c>
      <c r="K1983" t="s">
        <v>34165</v>
      </c>
      <c r="L1983" t="s">
        <v>40586</v>
      </c>
      <c r="M1983" t="s">
        <v>40587</v>
      </c>
      <c r="N1983" t="s">
        <v>281</v>
      </c>
      <c r="O1983" t="s">
        <v>75</v>
      </c>
      <c r="P1983" t="s">
        <v>40588</v>
      </c>
      <c r="Q1983" t="s">
        <v>282</v>
      </c>
      <c r="R1983" t="s">
        <v>284</v>
      </c>
      <c r="S1983" t="s">
        <v>134</v>
      </c>
      <c r="T1983" t="s">
        <v>18518</v>
      </c>
      <c r="U1983" t="s">
        <v>40589</v>
      </c>
      <c r="V1983" s="1" t="s">
        <v>22433</v>
      </c>
      <c r="W1983" t="s">
        <v>40590</v>
      </c>
      <c r="X1983" s="1" t="s">
        <v>22433</v>
      </c>
      <c r="Y1983">
        <v>363</v>
      </c>
      <c r="Z1983" t="s">
        <v>18839</v>
      </c>
      <c r="AA1983">
        <v>1</v>
      </c>
      <c r="AB1983" t="s">
        <v>16827</v>
      </c>
      <c r="AC1983">
        <v>1</v>
      </c>
      <c r="AD1983">
        <v>1</v>
      </c>
      <c r="AE1983">
        <v>0</v>
      </c>
      <c r="AF1983">
        <v>0</v>
      </c>
      <c r="AG1983">
        <v>0</v>
      </c>
      <c r="AH1983">
        <v>0</v>
      </c>
      <c r="AI1983">
        <v>0</v>
      </c>
      <c r="AJ1983">
        <v>0</v>
      </c>
      <c r="AK1983">
        <v>0</v>
      </c>
      <c r="AL1983">
        <v>0</v>
      </c>
      <c r="AM1983">
        <v>0</v>
      </c>
      <c r="AN1983">
        <v>0</v>
      </c>
      <c r="AO1983">
        <v>0</v>
      </c>
      <c r="AP1983">
        <v>0</v>
      </c>
      <c r="AQ1983">
        <v>0</v>
      </c>
      <c r="AR1983">
        <v>18</v>
      </c>
      <c r="AS1983" t="s">
        <v>16734</v>
      </c>
      <c r="AT1983" t="s">
        <v>92</v>
      </c>
    </row>
    <row r="1984" spans="1:46" x14ac:dyDescent="0.25">
      <c r="A1984" t="s">
        <v>1</v>
      </c>
      <c r="B1984" t="s">
        <v>36550</v>
      </c>
      <c r="C1984" t="s">
        <v>36551</v>
      </c>
      <c r="D1984" t="s">
        <v>36552</v>
      </c>
      <c r="E1984">
        <v>453393</v>
      </c>
      <c r="G1984" t="s">
        <v>283</v>
      </c>
      <c r="H1984" t="s">
        <v>36553</v>
      </c>
      <c r="I1984" t="s">
        <v>36554</v>
      </c>
      <c r="J1984" t="s">
        <v>280</v>
      </c>
      <c r="K1984" t="s">
        <v>86</v>
      </c>
      <c r="L1984" t="s">
        <v>36555</v>
      </c>
      <c r="M1984" t="s">
        <v>36556</v>
      </c>
      <c r="N1984" t="s">
        <v>281</v>
      </c>
      <c r="O1984" t="s">
        <v>75</v>
      </c>
      <c r="P1984" t="s">
        <v>36557</v>
      </c>
      <c r="Q1984" t="s">
        <v>282</v>
      </c>
      <c r="R1984" t="s">
        <v>284</v>
      </c>
      <c r="S1984" t="s">
        <v>134</v>
      </c>
      <c r="T1984" t="s">
        <v>18518</v>
      </c>
      <c r="U1984" t="s">
        <v>36558</v>
      </c>
      <c r="V1984" s="1" t="s">
        <v>19945</v>
      </c>
      <c r="W1984" t="s">
        <v>36559</v>
      </c>
      <c r="X1984" s="1" t="s">
        <v>22433</v>
      </c>
      <c r="Y1984">
        <v>363</v>
      </c>
      <c r="Z1984" t="s">
        <v>18839</v>
      </c>
      <c r="AA1984">
        <v>1</v>
      </c>
      <c r="AB1984" t="s">
        <v>16827</v>
      </c>
      <c r="AC1984">
        <v>1</v>
      </c>
      <c r="AD1984">
        <v>1</v>
      </c>
      <c r="AE1984">
        <v>0</v>
      </c>
      <c r="AF1984">
        <v>0</v>
      </c>
      <c r="AG1984">
        <v>0</v>
      </c>
      <c r="AH1984">
        <v>0</v>
      </c>
      <c r="AI1984">
        <v>0</v>
      </c>
      <c r="AJ1984">
        <v>0</v>
      </c>
      <c r="AK1984">
        <v>0</v>
      </c>
      <c r="AL1984">
        <v>0</v>
      </c>
      <c r="AM1984">
        <v>0</v>
      </c>
      <c r="AN1984">
        <v>0</v>
      </c>
      <c r="AO1984">
        <v>0</v>
      </c>
      <c r="AP1984">
        <v>0</v>
      </c>
      <c r="AQ1984">
        <v>0</v>
      </c>
      <c r="AR1984">
        <v>18</v>
      </c>
      <c r="AS1984" t="s">
        <v>16734</v>
      </c>
      <c r="AT1984" t="s">
        <v>92</v>
      </c>
    </row>
    <row r="1985" spans="1:46" x14ac:dyDescent="0.25">
      <c r="A1985" t="s">
        <v>1</v>
      </c>
      <c r="B1985" t="s">
        <v>36561</v>
      </c>
      <c r="C1985" t="s">
        <v>36562</v>
      </c>
      <c r="D1985" t="s">
        <v>36563</v>
      </c>
      <c r="E1985">
        <v>464752</v>
      </c>
      <c r="G1985" t="s">
        <v>299</v>
      </c>
      <c r="H1985" t="s">
        <v>36564</v>
      </c>
      <c r="I1985" t="s">
        <v>36565</v>
      </c>
      <c r="J1985" t="s">
        <v>280</v>
      </c>
      <c r="K1985" t="s">
        <v>86</v>
      </c>
      <c r="L1985" t="s">
        <v>36566</v>
      </c>
      <c r="M1985" t="s">
        <v>36567</v>
      </c>
      <c r="N1985" t="s">
        <v>281</v>
      </c>
      <c r="O1985" t="s">
        <v>75</v>
      </c>
      <c r="P1985" t="s">
        <v>36568</v>
      </c>
      <c r="Q1985" t="s">
        <v>282</v>
      </c>
      <c r="R1985" t="s">
        <v>284</v>
      </c>
      <c r="S1985" t="s">
        <v>134</v>
      </c>
      <c r="T1985" t="s">
        <v>18514</v>
      </c>
      <c r="U1985" t="s">
        <v>36569</v>
      </c>
      <c r="V1985" s="1" t="s">
        <v>20208</v>
      </c>
      <c r="W1985" t="s">
        <v>36570</v>
      </c>
      <c r="X1985" s="1" t="s">
        <v>22433</v>
      </c>
      <c r="Y1985">
        <v>57</v>
      </c>
      <c r="Z1985" t="s">
        <v>36560</v>
      </c>
      <c r="AA1985">
        <v>1</v>
      </c>
      <c r="AB1985" t="s">
        <v>16827</v>
      </c>
      <c r="AC1985">
        <v>1</v>
      </c>
      <c r="AD1985">
        <v>1</v>
      </c>
      <c r="AE1985">
        <v>0</v>
      </c>
      <c r="AF1985">
        <v>0</v>
      </c>
      <c r="AG1985">
        <v>0</v>
      </c>
      <c r="AH1985">
        <v>0</v>
      </c>
      <c r="AI1985">
        <v>0</v>
      </c>
      <c r="AJ1985">
        <v>0</v>
      </c>
      <c r="AK1985">
        <v>0</v>
      </c>
      <c r="AL1985">
        <v>0</v>
      </c>
      <c r="AM1985">
        <v>0</v>
      </c>
      <c r="AN1985">
        <v>0</v>
      </c>
      <c r="AO1985">
        <v>0</v>
      </c>
      <c r="AP1985">
        <v>0</v>
      </c>
      <c r="AQ1985">
        <v>0</v>
      </c>
      <c r="AR1985">
        <v>20</v>
      </c>
      <c r="AS1985" t="s">
        <v>16731</v>
      </c>
      <c r="AT1985" t="s">
        <v>92</v>
      </c>
    </row>
    <row r="1986" spans="1:46" x14ac:dyDescent="0.25">
      <c r="A1986" t="s">
        <v>16787</v>
      </c>
      <c r="B1986" t="s">
        <v>60913</v>
      </c>
      <c r="C1986" t="s">
        <v>60914</v>
      </c>
      <c r="D1986" t="s">
        <v>60915</v>
      </c>
      <c r="E1986">
        <v>468809</v>
      </c>
      <c r="G1986" t="s">
        <v>291</v>
      </c>
      <c r="H1986" t="s">
        <v>60916</v>
      </c>
      <c r="I1986" t="s">
        <v>60917</v>
      </c>
      <c r="J1986" t="s">
        <v>280</v>
      </c>
      <c r="K1986" t="s">
        <v>18982</v>
      </c>
      <c r="L1986" t="s">
        <v>60918</v>
      </c>
      <c r="M1986" t="s">
        <v>60919</v>
      </c>
      <c r="N1986" t="s">
        <v>281</v>
      </c>
      <c r="O1986" t="s">
        <v>155</v>
      </c>
      <c r="P1986" t="s">
        <v>60920</v>
      </c>
      <c r="Q1986" t="s">
        <v>282</v>
      </c>
      <c r="R1986" t="s">
        <v>284</v>
      </c>
      <c r="S1986" t="s">
        <v>17346</v>
      </c>
      <c r="T1986" t="s">
        <v>18729</v>
      </c>
      <c r="U1986" t="s">
        <v>60921</v>
      </c>
      <c r="V1986" s="1" t="s">
        <v>22433</v>
      </c>
      <c r="W1986" t="s">
        <v>60922</v>
      </c>
      <c r="X1986" s="1" t="s">
        <v>22433</v>
      </c>
      <c r="Y1986">
        <v>2</v>
      </c>
      <c r="Z1986" t="s">
        <v>60923</v>
      </c>
      <c r="AA1986">
        <v>0</v>
      </c>
      <c r="AB1986" t="s">
        <v>87</v>
      </c>
      <c r="AC1986">
        <v>0</v>
      </c>
      <c r="AD1986">
        <v>0</v>
      </c>
      <c r="AE1986">
        <v>0</v>
      </c>
      <c r="AF1986">
        <v>0</v>
      </c>
      <c r="AG1986">
        <v>0</v>
      </c>
      <c r="AH1986">
        <v>0</v>
      </c>
      <c r="AI1986">
        <v>0</v>
      </c>
      <c r="AJ1986">
        <v>0</v>
      </c>
      <c r="AK1986">
        <v>0</v>
      </c>
      <c r="AL1986">
        <v>1</v>
      </c>
      <c r="AM1986">
        <v>0</v>
      </c>
      <c r="AN1986">
        <v>1</v>
      </c>
      <c r="AO1986">
        <v>0</v>
      </c>
      <c r="AP1986">
        <v>0</v>
      </c>
      <c r="AQ1986">
        <v>0</v>
      </c>
      <c r="AR1986">
        <v>18</v>
      </c>
      <c r="AS1986" t="s">
        <v>16729</v>
      </c>
      <c r="AT1986" t="s">
        <v>80</v>
      </c>
    </row>
    <row r="1987" spans="1:46" x14ac:dyDescent="0.25">
      <c r="A1987" t="s">
        <v>16787</v>
      </c>
      <c r="B1987" t="s">
        <v>38755</v>
      </c>
      <c r="C1987" t="s">
        <v>38756</v>
      </c>
      <c r="D1987" t="s">
        <v>38757</v>
      </c>
      <c r="E1987">
        <v>453500</v>
      </c>
      <c r="G1987" t="s">
        <v>16830</v>
      </c>
      <c r="H1987" t="s">
        <v>38758</v>
      </c>
      <c r="I1987" t="s">
        <v>38759</v>
      </c>
      <c r="J1987" t="s">
        <v>280</v>
      </c>
      <c r="K1987" t="s">
        <v>18891</v>
      </c>
      <c r="L1987" t="s">
        <v>38760</v>
      </c>
      <c r="M1987" t="s">
        <v>38761</v>
      </c>
      <c r="N1987" t="s">
        <v>285</v>
      </c>
      <c r="O1987" t="s">
        <v>155</v>
      </c>
      <c r="P1987" t="s">
        <v>38762</v>
      </c>
      <c r="Q1987" t="s">
        <v>282</v>
      </c>
      <c r="R1987" t="s">
        <v>284</v>
      </c>
      <c r="S1987" t="s">
        <v>17346</v>
      </c>
      <c r="T1987" t="s">
        <v>18729</v>
      </c>
      <c r="U1987" t="s">
        <v>23602</v>
      </c>
      <c r="V1987" s="1" t="s">
        <v>19945</v>
      </c>
      <c r="W1987" t="s">
        <v>38763</v>
      </c>
      <c r="X1987" s="1" t="s">
        <v>22433</v>
      </c>
      <c r="Y1987">
        <v>2</v>
      </c>
      <c r="Z1987" t="s">
        <v>60923</v>
      </c>
      <c r="AA1987">
        <v>0</v>
      </c>
      <c r="AB1987" t="s">
        <v>87</v>
      </c>
      <c r="AC1987">
        <v>0</v>
      </c>
      <c r="AD1987">
        <v>0</v>
      </c>
      <c r="AE1987">
        <v>0</v>
      </c>
      <c r="AF1987">
        <v>0</v>
      </c>
      <c r="AG1987">
        <v>0</v>
      </c>
      <c r="AH1987">
        <v>0</v>
      </c>
      <c r="AI1987">
        <v>0</v>
      </c>
      <c r="AJ1987">
        <v>0</v>
      </c>
      <c r="AK1987">
        <v>0</v>
      </c>
      <c r="AL1987">
        <v>1</v>
      </c>
      <c r="AM1987">
        <v>0</v>
      </c>
      <c r="AN1987">
        <v>1</v>
      </c>
      <c r="AO1987">
        <v>0</v>
      </c>
      <c r="AP1987">
        <v>0</v>
      </c>
      <c r="AQ1987">
        <v>0</v>
      </c>
      <c r="AR1987">
        <v>18</v>
      </c>
      <c r="AS1987" t="s">
        <v>16729</v>
      </c>
      <c r="AT1987" t="s">
        <v>80</v>
      </c>
    </row>
    <row r="1988" spans="1:46" x14ac:dyDescent="0.25">
      <c r="A1988" t="s">
        <v>1</v>
      </c>
      <c r="B1988" t="s">
        <v>36571</v>
      </c>
      <c r="C1988" t="s">
        <v>36572</v>
      </c>
      <c r="D1988" t="s">
        <v>36573</v>
      </c>
      <c r="E1988">
        <v>464274</v>
      </c>
      <c r="G1988" t="s">
        <v>295</v>
      </c>
      <c r="H1988" t="s">
        <v>36574</v>
      </c>
      <c r="I1988" t="s">
        <v>36575</v>
      </c>
      <c r="J1988" t="s">
        <v>280</v>
      </c>
      <c r="K1988" t="s">
        <v>86</v>
      </c>
      <c r="L1988" t="s">
        <v>36576</v>
      </c>
      <c r="M1988" t="s">
        <v>36577</v>
      </c>
      <c r="N1988" t="s">
        <v>36578</v>
      </c>
      <c r="O1988" t="s">
        <v>75</v>
      </c>
      <c r="P1988" t="s">
        <v>36579</v>
      </c>
      <c r="Q1988" t="s">
        <v>282</v>
      </c>
      <c r="R1988" t="s">
        <v>284</v>
      </c>
      <c r="S1988" t="s">
        <v>134</v>
      </c>
      <c r="T1988" t="s">
        <v>18514</v>
      </c>
      <c r="U1988" t="s">
        <v>36580</v>
      </c>
      <c r="V1988" s="1" t="s">
        <v>20208</v>
      </c>
      <c r="W1988" t="s">
        <v>36581</v>
      </c>
      <c r="X1988" s="1" t="s">
        <v>22433</v>
      </c>
      <c r="Y1988">
        <v>426</v>
      </c>
      <c r="Z1988" t="s">
        <v>18976</v>
      </c>
      <c r="AA1988">
        <v>1</v>
      </c>
      <c r="AB1988" t="s">
        <v>16827</v>
      </c>
      <c r="AC1988">
        <v>1</v>
      </c>
      <c r="AD1988">
        <v>1</v>
      </c>
      <c r="AE1988">
        <v>0</v>
      </c>
      <c r="AF1988">
        <v>0</v>
      </c>
      <c r="AG1988">
        <v>0</v>
      </c>
      <c r="AH1988">
        <v>0</v>
      </c>
      <c r="AI1988">
        <v>0</v>
      </c>
      <c r="AJ1988">
        <v>0</v>
      </c>
      <c r="AK1988">
        <v>0</v>
      </c>
      <c r="AL1988">
        <v>0</v>
      </c>
      <c r="AM1988">
        <v>0</v>
      </c>
      <c r="AN1988">
        <v>0</v>
      </c>
      <c r="AO1988">
        <v>0</v>
      </c>
      <c r="AP1988">
        <v>0</v>
      </c>
      <c r="AQ1988">
        <v>0</v>
      </c>
      <c r="AR1988">
        <v>20</v>
      </c>
      <c r="AS1988" t="s">
        <v>16731</v>
      </c>
      <c r="AT1988" t="s">
        <v>92</v>
      </c>
    </row>
    <row r="1989" spans="1:46" x14ac:dyDescent="0.25">
      <c r="A1989" t="s">
        <v>1</v>
      </c>
      <c r="B1989" t="s">
        <v>36582</v>
      </c>
      <c r="C1989" t="s">
        <v>36583</v>
      </c>
      <c r="D1989" t="s">
        <v>36584</v>
      </c>
      <c r="E1989">
        <v>465245</v>
      </c>
      <c r="G1989" t="s">
        <v>16900</v>
      </c>
      <c r="H1989" t="s">
        <v>36585</v>
      </c>
      <c r="I1989" t="s">
        <v>36586</v>
      </c>
      <c r="J1989" t="s">
        <v>280</v>
      </c>
      <c r="K1989" t="s">
        <v>103</v>
      </c>
      <c r="L1989" t="s">
        <v>36587</v>
      </c>
      <c r="M1989" t="s">
        <v>36588</v>
      </c>
      <c r="N1989" t="s">
        <v>281</v>
      </c>
      <c r="O1989" t="s">
        <v>75</v>
      </c>
      <c r="P1989" t="s">
        <v>36589</v>
      </c>
      <c r="Q1989" t="s">
        <v>282</v>
      </c>
      <c r="R1989" t="s">
        <v>284</v>
      </c>
      <c r="S1989" t="s">
        <v>134</v>
      </c>
      <c r="T1989" t="s">
        <v>18504</v>
      </c>
      <c r="U1989" t="s">
        <v>36590</v>
      </c>
      <c r="V1989" s="1" t="s">
        <v>20208</v>
      </c>
      <c r="W1989" t="s">
        <v>36591</v>
      </c>
      <c r="X1989" s="1" t="s">
        <v>22433</v>
      </c>
      <c r="Y1989">
        <v>426</v>
      </c>
      <c r="Z1989" t="s">
        <v>18976</v>
      </c>
      <c r="AA1989">
        <v>1</v>
      </c>
      <c r="AB1989" t="s">
        <v>16827</v>
      </c>
      <c r="AC1989">
        <v>1</v>
      </c>
      <c r="AD1989">
        <v>1</v>
      </c>
      <c r="AE1989">
        <v>0</v>
      </c>
      <c r="AF1989">
        <v>0</v>
      </c>
      <c r="AG1989">
        <v>0</v>
      </c>
      <c r="AH1989">
        <v>0</v>
      </c>
      <c r="AI1989">
        <v>0</v>
      </c>
      <c r="AJ1989">
        <v>0</v>
      </c>
      <c r="AK1989">
        <v>0</v>
      </c>
      <c r="AL1989">
        <v>0</v>
      </c>
      <c r="AM1989">
        <v>0</v>
      </c>
      <c r="AN1989">
        <v>0</v>
      </c>
      <c r="AO1989">
        <v>0</v>
      </c>
      <c r="AP1989">
        <v>0</v>
      </c>
      <c r="AQ1989">
        <v>0</v>
      </c>
      <c r="AR1989">
        <v>18</v>
      </c>
      <c r="AS1989" t="s">
        <v>16734</v>
      </c>
      <c r="AT1989" t="s">
        <v>92</v>
      </c>
    </row>
    <row r="1990" spans="1:46" x14ac:dyDescent="0.25">
      <c r="A1990" t="s">
        <v>16787</v>
      </c>
      <c r="B1990" t="s">
        <v>36592</v>
      </c>
      <c r="C1990" t="s">
        <v>36593</v>
      </c>
      <c r="D1990" t="s">
        <v>36594</v>
      </c>
      <c r="E1990">
        <v>431902</v>
      </c>
      <c r="G1990" t="s">
        <v>299</v>
      </c>
      <c r="H1990" t="s">
        <v>36595</v>
      </c>
      <c r="I1990" t="s">
        <v>36596</v>
      </c>
      <c r="J1990" t="s">
        <v>280</v>
      </c>
      <c r="K1990" t="s">
        <v>160</v>
      </c>
      <c r="L1990" t="s">
        <v>36597</v>
      </c>
      <c r="M1990" t="s">
        <v>36598</v>
      </c>
      <c r="N1990" t="s">
        <v>281</v>
      </c>
      <c r="O1990" t="s">
        <v>155</v>
      </c>
      <c r="P1990" t="s">
        <v>36599</v>
      </c>
      <c r="Q1990" t="s">
        <v>282</v>
      </c>
      <c r="R1990" t="s">
        <v>284</v>
      </c>
      <c r="S1990" t="s">
        <v>165</v>
      </c>
      <c r="T1990" t="s">
        <v>17361</v>
      </c>
      <c r="U1990" t="s">
        <v>36600</v>
      </c>
      <c r="V1990" s="1" t="s">
        <v>18608</v>
      </c>
      <c r="W1990" t="s">
        <v>36601</v>
      </c>
      <c r="X1990" s="1" t="s">
        <v>22433</v>
      </c>
      <c r="Y1990">
        <v>375</v>
      </c>
      <c r="Z1990" t="s">
        <v>19317</v>
      </c>
      <c r="AA1990">
        <v>1</v>
      </c>
      <c r="AB1990" t="s">
        <v>18006</v>
      </c>
      <c r="AC1990">
        <v>1</v>
      </c>
      <c r="AD1990">
        <v>1</v>
      </c>
      <c r="AE1990">
        <v>0</v>
      </c>
      <c r="AF1990">
        <v>0</v>
      </c>
      <c r="AG1990">
        <v>0</v>
      </c>
      <c r="AH1990">
        <v>0</v>
      </c>
      <c r="AI1990">
        <v>0</v>
      </c>
      <c r="AJ1990">
        <v>0</v>
      </c>
      <c r="AK1990">
        <v>0</v>
      </c>
      <c r="AL1990">
        <v>0</v>
      </c>
      <c r="AM1990">
        <v>0</v>
      </c>
      <c r="AN1990">
        <v>0</v>
      </c>
      <c r="AO1990">
        <v>0</v>
      </c>
      <c r="AP1990">
        <v>0</v>
      </c>
      <c r="AQ1990">
        <v>0</v>
      </c>
      <c r="AR1990">
        <v>18</v>
      </c>
      <c r="AS1990" t="s">
        <v>16734</v>
      </c>
      <c r="AT1990" t="s">
        <v>92</v>
      </c>
    </row>
    <row r="1991" spans="1:46" x14ac:dyDescent="0.25">
      <c r="A1991" t="s">
        <v>16787</v>
      </c>
      <c r="B1991" t="s">
        <v>36602</v>
      </c>
      <c r="C1991" t="s">
        <v>36603</v>
      </c>
      <c r="D1991" t="s">
        <v>36604</v>
      </c>
      <c r="E1991">
        <v>454999</v>
      </c>
      <c r="G1991" t="s">
        <v>283</v>
      </c>
      <c r="H1991" t="s">
        <v>36605</v>
      </c>
      <c r="I1991" t="s">
        <v>36606</v>
      </c>
      <c r="J1991" t="s">
        <v>280</v>
      </c>
      <c r="K1991" t="s">
        <v>18316</v>
      </c>
      <c r="L1991" t="s">
        <v>36607</v>
      </c>
      <c r="M1991" t="s">
        <v>36608</v>
      </c>
      <c r="N1991" t="s">
        <v>36609</v>
      </c>
      <c r="O1991" t="s">
        <v>155</v>
      </c>
      <c r="P1991" t="s">
        <v>36610</v>
      </c>
      <c r="Q1991" t="s">
        <v>282</v>
      </c>
      <c r="R1991" t="s">
        <v>284</v>
      </c>
      <c r="S1991" t="s">
        <v>165</v>
      </c>
      <c r="T1991" t="s">
        <v>18846</v>
      </c>
      <c r="U1991" t="s">
        <v>20325</v>
      </c>
      <c r="V1991" s="1" t="s">
        <v>19945</v>
      </c>
      <c r="W1991" t="s">
        <v>36611</v>
      </c>
      <c r="X1991" s="1" t="s">
        <v>22433</v>
      </c>
      <c r="Y1991">
        <v>375</v>
      </c>
      <c r="Z1991" t="s">
        <v>19317</v>
      </c>
      <c r="AA1991">
        <v>1</v>
      </c>
      <c r="AB1991" t="s">
        <v>18006</v>
      </c>
      <c r="AC1991">
        <v>1</v>
      </c>
      <c r="AD1991">
        <v>1</v>
      </c>
      <c r="AE1991">
        <v>0</v>
      </c>
      <c r="AF1991">
        <v>0</v>
      </c>
      <c r="AG1991">
        <v>0</v>
      </c>
      <c r="AH1991">
        <v>0</v>
      </c>
      <c r="AI1991">
        <v>0</v>
      </c>
      <c r="AJ1991">
        <v>0</v>
      </c>
      <c r="AK1991">
        <v>0</v>
      </c>
      <c r="AL1991">
        <v>0</v>
      </c>
      <c r="AM1991">
        <v>0</v>
      </c>
      <c r="AN1991">
        <v>0</v>
      </c>
      <c r="AO1991">
        <v>0</v>
      </c>
      <c r="AP1991">
        <v>0</v>
      </c>
      <c r="AQ1991">
        <v>0</v>
      </c>
      <c r="AR1991">
        <v>20</v>
      </c>
      <c r="AS1991" t="s">
        <v>16731</v>
      </c>
      <c r="AT1991" t="s">
        <v>92</v>
      </c>
    </row>
    <row r="1992" spans="1:46" x14ac:dyDescent="0.25">
      <c r="A1992" t="s">
        <v>16787</v>
      </c>
      <c r="B1992" t="s">
        <v>36612</v>
      </c>
      <c r="C1992" t="s">
        <v>36613</v>
      </c>
      <c r="D1992" t="s">
        <v>36614</v>
      </c>
      <c r="E1992">
        <v>464517</v>
      </c>
      <c r="G1992" t="s">
        <v>291</v>
      </c>
      <c r="H1992" t="s">
        <v>36615</v>
      </c>
      <c r="I1992" t="s">
        <v>36616</v>
      </c>
      <c r="J1992" t="s">
        <v>280</v>
      </c>
      <c r="K1992" t="s">
        <v>18316</v>
      </c>
      <c r="L1992" t="s">
        <v>36617</v>
      </c>
      <c r="M1992" t="s">
        <v>36618</v>
      </c>
      <c r="N1992" t="s">
        <v>36619</v>
      </c>
      <c r="O1992" t="s">
        <v>155</v>
      </c>
      <c r="P1992" t="s">
        <v>36620</v>
      </c>
      <c r="Q1992" t="s">
        <v>282</v>
      </c>
      <c r="R1992" t="s">
        <v>284</v>
      </c>
      <c r="S1992" t="s">
        <v>165</v>
      </c>
      <c r="T1992" t="s">
        <v>18846</v>
      </c>
      <c r="U1992" t="s">
        <v>36621</v>
      </c>
      <c r="V1992" s="1" t="s">
        <v>20208</v>
      </c>
      <c r="W1992" t="s">
        <v>36622</v>
      </c>
      <c r="X1992" s="1" t="s">
        <v>22433</v>
      </c>
      <c r="Y1992">
        <v>375</v>
      </c>
      <c r="Z1992" t="s">
        <v>19317</v>
      </c>
      <c r="AA1992">
        <v>1</v>
      </c>
      <c r="AB1992" t="s">
        <v>18006</v>
      </c>
      <c r="AC1992">
        <v>1</v>
      </c>
      <c r="AD1992">
        <v>1</v>
      </c>
      <c r="AE1992">
        <v>0</v>
      </c>
      <c r="AF1992">
        <v>0</v>
      </c>
      <c r="AG1992">
        <v>0</v>
      </c>
      <c r="AH1992">
        <v>0</v>
      </c>
      <c r="AI1992">
        <v>0</v>
      </c>
      <c r="AJ1992">
        <v>0</v>
      </c>
      <c r="AK1992">
        <v>0</v>
      </c>
      <c r="AL1992">
        <v>0</v>
      </c>
      <c r="AM1992">
        <v>0</v>
      </c>
      <c r="AN1992">
        <v>0</v>
      </c>
      <c r="AO1992">
        <v>0</v>
      </c>
      <c r="AP1992">
        <v>0</v>
      </c>
      <c r="AQ1992">
        <v>0</v>
      </c>
      <c r="AR1992">
        <v>18</v>
      </c>
      <c r="AS1992" t="s">
        <v>16734</v>
      </c>
      <c r="AT1992" t="s">
        <v>92</v>
      </c>
    </row>
    <row r="1993" spans="1:46" x14ac:dyDescent="0.25">
      <c r="A1993" t="s">
        <v>16787</v>
      </c>
      <c r="B1993" t="s">
        <v>27020</v>
      </c>
      <c r="C1993" t="s">
        <v>27021</v>
      </c>
      <c r="D1993" t="s">
        <v>27022</v>
      </c>
      <c r="E1993">
        <v>461929</v>
      </c>
      <c r="G1993" t="s">
        <v>293</v>
      </c>
      <c r="H1993" t="s">
        <v>27023</v>
      </c>
      <c r="I1993" t="s">
        <v>27024</v>
      </c>
      <c r="J1993" t="s">
        <v>280</v>
      </c>
      <c r="K1993" t="s">
        <v>27025</v>
      </c>
      <c r="L1993" t="s">
        <v>27026</v>
      </c>
      <c r="M1993" t="s">
        <v>287</v>
      </c>
      <c r="N1993" t="s">
        <v>27027</v>
      </c>
      <c r="O1993" t="s">
        <v>155</v>
      </c>
      <c r="P1993" t="s">
        <v>27028</v>
      </c>
      <c r="Q1993" t="s">
        <v>282</v>
      </c>
      <c r="R1993" t="s">
        <v>284</v>
      </c>
      <c r="S1993" t="s">
        <v>165</v>
      </c>
      <c r="T1993" t="s">
        <v>17361</v>
      </c>
      <c r="U1993" t="s">
        <v>27029</v>
      </c>
      <c r="V1993" s="1" t="s">
        <v>20208</v>
      </c>
      <c r="W1993" t="s">
        <v>27030</v>
      </c>
      <c r="X1993" s="1" t="s">
        <v>22433</v>
      </c>
      <c r="Y1993">
        <v>375</v>
      </c>
      <c r="Z1993" t="s">
        <v>19317</v>
      </c>
      <c r="AA1993">
        <v>1</v>
      </c>
      <c r="AB1993" t="s">
        <v>18006</v>
      </c>
      <c r="AC1993">
        <v>1</v>
      </c>
      <c r="AD1993">
        <v>1</v>
      </c>
      <c r="AE1993">
        <v>0</v>
      </c>
      <c r="AF1993">
        <v>0</v>
      </c>
      <c r="AG1993">
        <v>0</v>
      </c>
      <c r="AH1993">
        <v>0</v>
      </c>
      <c r="AI1993">
        <v>0</v>
      </c>
      <c r="AJ1993">
        <v>0</v>
      </c>
      <c r="AK1993">
        <v>0</v>
      </c>
      <c r="AL1993">
        <v>0</v>
      </c>
      <c r="AM1993">
        <v>0</v>
      </c>
      <c r="AN1993">
        <v>0</v>
      </c>
      <c r="AO1993">
        <v>0</v>
      </c>
      <c r="AP1993">
        <v>0</v>
      </c>
      <c r="AQ1993">
        <v>0</v>
      </c>
      <c r="AR1993">
        <v>20</v>
      </c>
      <c r="AS1993" t="s">
        <v>16731</v>
      </c>
      <c r="AT1993" t="s">
        <v>92</v>
      </c>
    </row>
    <row r="1994" spans="1:46" x14ac:dyDescent="0.25">
      <c r="A1994" t="s">
        <v>16787</v>
      </c>
      <c r="B1994" t="s">
        <v>36623</v>
      </c>
      <c r="C1994" t="s">
        <v>36624</v>
      </c>
      <c r="D1994" t="s">
        <v>36625</v>
      </c>
      <c r="E1994">
        <v>447878</v>
      </c>
      <c r="G1994" t="s">
        <v>295</v>
      </c>
      <c r="H1994" t="s">
        <v>36626</v>
      </c>
      <c r="I1994" t="s">
        <v>36627</v>
      </c>
      <c r="J1994" t="s">
        <v>280</v>
      </c>
      <c r="K1994" t="s">
        <v>19775</v>
      </c>
      <c r="L1994" t="s">
        <v>36628</v>
      </c>
      <c r="M1994" t="s">
        <v>36629</v>
      </c>
      <c r="N1994" t="s">
        <v>285</v>
      </c>
      <c r="O1994" t="s">
        <v>146</v>
      </c>
      <c r="P1994" t="s">
        <v>36630</v>
      </c>
      <c r="Q1994" t="s">
        <v>282</v>
      </c>
      <c r="R1994" t="s">
        <v>284</v>
      </c>
      <c r="S1994" t="s">
        <v>17072</v>
      </c>
      <c r="T1994" t="s">
        <v>18694</v>
      </c>
      <c r="U1994" t="s">
        <v>36631</v>
      </c>
      <c r="V1994" s="1" t="s">
        <v>19187</v>
      </c>
      <c r="W1994" t="s">
        <v>36632</v>
      </c>
      <c r="X1994" s="1" t="s">
        <v>22433</v>
      </c>
      <c r="Y1994">
        <v>248</v>
      </c>
      <c r="Z1994" t="s">
        <v>36633</v>
      </c>
      <c r="AA1994">
        <v>0</v>
      </c>
      <c r="AB1994" t="s">
        <v>87</v>
      </c>
      <c r="AC1994">
        <v>0</v>
      </c>
      <c r="AD1994">
        <v>0</v>
      </c>
      <c r="AE1994">
        <v>0</v>
      </c>
      <c r="AF1994">
        <v>0</v>
      </c>
      <c r="AG1994">
        <v>0</v>
      </c>
      <c r="AH1994">
        <v>0</v>
      </c>
      <c r="AI1994">
        <v>0</v>
      </c>
      <c r="AJ1994">
        <v>0</v>
      </c>
      <c r="AK1994">
        <v>0</v>
      </c>
      <c r="AL1994">
        <v>0</v>
      </c>
      <c r="AM1994">
        <v>0</v>
      </c>
      <c r="AN1994">
        <v>0</v>
      </c>
      <c r="AO1994">
        <v>1</v>
      </c>
      <c r="AP1994">
        <v>0</v>
      </c>
      <c r="AQ1994">
        <v>1</v>
      </c>
      <c r="AR1994">
        <v>20</v>
      </c>
      <c r="AS1994" t="s">
        <v>18727</v>
      </c>
      <c r="AT1994" t="s">
        <v>80</v>
      </c>
    </row>
    <row r="1995" spans="1:46" x14ac:dyDescent="0.25">
      <c r="A1995" t="s">
        <v>16787</v>
      </c>
      <c r="B1995" t="s">
        <v>38641</v>
      </c>
      <c r="C1995" t="s">
        <v>38642</v>
      </c>
      <c r="D1995" t="s">
        <v>38643</v>
      </c>
      <c r="E1995">
        <v>464901</v>
      </c>
      <c r="G1995" t="s">
        <v>18690</v>
      </c>
      <c r="H1995" t="s">
        <v>38644</v>
      </c>
      <c r="I1995" t="s">
        <v>38645</v>
      </c>
      <c r="J1995" t="s">
        <v>280</v>
      </c>
      <c r="K1995" t="s">
        <v>18610</v>
      </c>
      <c r="L1995" t="s">
        <v>38646</v>
      </c>
      <c r="M1995" t="s">
        <v>38647</v>
      </c>
      <c r="N1995" t="s">
        <v>281</v>
      </c>
      <c r="O1995" t="s">
        <v>146</v>
      </c>
      <c r="P1995" t="s">
        <v>38648</v>
      </c>
      <c r="Q1995" t="s">
        <v>282</v>
      </c>
      <c r="R1995" t="s">
        <v>284</v>
      </c>
      <c r="S1995" t="s">
        <v>17072</v>
      </c>
      <c r="T1995" t="s">
        <v>18694</v>
      </c>
      <c r="U1995" t="s">
        <v>38649</v>
      </c>
      <c r="V1995" s="1" t="s">
        <v>20208</v>
      </c>
      <c r="W1995" t="s">
        <v>38650</v>
      </c>
      <c r="X1995" s="1" t="s">
        <v>22433</v>
      </c>
      <c r="Y1995">
        <v>248</v>
      </c>
      <c r="Z1995" t="s">
        <v>36633</v>
      </c>
      <c r="AA1995">
        <v>0</v>
      </c>
      <c r="AB1995" t="s">
        <v>87</v>
      </c>
      <c r="AC1995">
        <v>0</v>
      </c>
      <c r="AD1995">
        <v>0</v>
      </c>
      <c r="AE1995">
        <v>0</v>
      </c>
      <c r="AF1995">
        <v>0</v>
      </c>
      <c r="AG1995">
        <v>0</v>
      </c>
      <c r="AH1995">
        <v>0</v>
      </c>
      <c r="AI1995">
        <v>0</v>
      </c>
      <c r="AJ1995">
        <v>0</v>
      </c>
      <c r="AK1995">
        <v>0</v>
      </c>
      <c r="AL1995">
        <v>1</v>
      </c>
      <c r="AM1995">
        <v>0</v>
      </c>
      <c r="AN1995">
        <v>1</v>
      </c>
      <c r="AO1995">
        <v>0</v>
      </c>
      <c r="AP1995">
        <v>0</v>
      </c>
      <c r="AQ1995">
        <v>0</v>
      </c>
      <c r="AR1995">
        <v>18</v>
      </c>
      <c r="AS1995" t="s">
        <v>16729</v>
      </c>
      <c r="AT1995" t="s">
        <v>80</v>
      </c>
    </row>
    <row r="1996" spans="1:46" x14ac:dyDescent="0.25">
      <c r="A1996" t="s">
        <v>16787</v>
      </c>
      <c r="B1996" t="s">
        <v>38500</v>
      </c>
      <c r="C1996" t="s">
        <v>38501</v>
      </c>
      <c r="D1996" t="s">
        <v>38502</v>
      </c>
      <c r="E1996">
        <v>452028</v>
      </c>
      <c r="G1996" t="s">
        <v>291</v>
      </c>
      <c r="H1996" t="s">
        <v>38503</v>
      </c>
      <c r="I1996" t="s">
        <v>38504</v>
      </c>
      <c r="J1996" t="s">
        <v>280</v>
      </c>
      <c r="K1996" t="s">
        <v>19177</v>
      </c>
      <c r="L1996" t="s">
        <v>38505</v>
      </c>
      <c r="M1996" t="s">
        <v>38506</v>
      </c>
      <c r="N1996" t="s">
        <v>285</v>
      </c>
      <c r="O1996" t="s">
        <v>146</v>
      </c>
      <c r="P1996" t="s">
        <v>38507</v>
      </c>
      <c r="Q1996" t="s">
        <v>282</v>
      </c>
      <c r="R1996" t="s">
        <v>284</v>
      </c>
      <c r="S1996" t="s">
        <v>17072</v>
      </c>
      <c r="T1996" t="s">
        <v>18694</v>
      </c>
      <c r="U1996" t="s">
        <v>38508</v>
      </c>
      <c r="V1996" s="1" t="s">
        <v>19945</v>
      </c>
      <c r="W1996" t="s">
        <v>38509</v>
      </c>
      <c r="X1996" s="1" t="s">
        <v>22433</v>
      </c>
      <c r="Y1996">
        <v>248</v>
      </c>
      <c r="Z1996" t="s">
        <v>36633</v>
      </c>
      <c r="AA1996">
        <v>0</v>
      </c>
      <c r="AB1996" t="s">
        <v>87</v>
      </c>
      <c r="AC1996">
        <v>0</v>
      </c>
      <c r="AD1996">
        <v>0</v>
      </c>
      <c r="AE1996">
        <v>0</v>
      </c>
      <c r="AF1996">
        <v>0</v>
      </c>
      <c r="AG1996">
        <v>0</v>
      </c>
      <c r="AH1996">
        <v>0</v>
      </c>
      <c r="AI1996">
        <v>0</v>
      </c>
      <c r="AJ1996">
        <v>0</v>
      </c>
      <c r="AK1996">
        <v>0</v>
      </c>
      <c r="AL1996">
        <v>1</v>
      </c>
      <c r="AM1996">
        <v>0</v>
      </c>
      <c r="AN1996">
        <v>1</v>
      </c>
      <c r="AO1996">
        <v>0</v>
      </c>
      <c r="AP1996">
        <v>0</v>
      </c>
      <c r="AQ1996">
        <v>0</v>
      </c>
      <c r="AR1996">
        <v>18</v>
      </c>
      <c r="AS1996" t="s">
        <v>18750</v>
      </c>
      <c r="AT1996" t="s">
        <v>99</v>
      </c>
    </row>
    <row r="1997" spans="1:46" x14ac:dyDescent="0.25">
      <c r="A1997" t="s">
        <v>2</v>
      </c>
      <c r="B1997" t="s">
        <v>60924</v>
      </c>
      <c r="C1997" t="s">
        <v>60925</v>
      </c>
      <c r="D1997" t="s">
        <v>60926</v>
      </c>
      <c r="E1997">
        <v>469153</v>
      </c>
      <c r="G1997" t="s">
        <v>293</v>
      </c>
      <c r="H1997" t="s">
        <v>60927</v>
      </c>
      <c r="I1997" t="s">
        <v>60928</v>
      </c>
      <c r="J1997" t="s">
        <v>280</v>
      </c>
      <c r="K1997" t="s">
        <v>18885</v>
      </c>
      <c r="L1997" t="s">
        <v>60929</v>
      </c>
      <c r="M1997" t="s">
        <v>60930</v>
      </c>
      <c r="N1997" t="s">
        <v>281</v>
      </c>
      <c r="O1997" t="s">
        <v>75</v>
      </c>
      <c r="P1997" t="s">
        <v>60931</v>
      </c>
      <c r="Q1997" t="s">
        <v>282</v>
      </c>
      <c r="R1997" t="s">
        <v>284</v>
      </c>
      <c r="S1997" t="s">
        <v>88</v>
      </c>
      <c r="T1997" t="s">
        <v>18507</v>
      </c>
      <c r="U1997" t="s">
        <v>40538</v>
      </c>
      <c r="V1997" s="1" t="s">
        <v>22433</v>
      </c>
      <c r="W1997" t="s">
        <v>60932</v>
      </c>
      <c r="X1997" s="1" t="s">
        <v>22433</v>
      </c>
      <c r="Y1997">
        <v>543</v>
      </c>
      <c r="Z1997" t="s">
        <v>36644</v>
      </c>
      <c r="AA1997">
        <v>0</v>
      </c>
      <c r="AB1997" t="s">
        <v>87</v>
      </c>
      <c r="AC1997">
        <v>0</v>
      </c>
      <c r="AD1997">
        <v>0</v>
      </c>
      <c r="AE1997">
        <v>0</v>
      </c>
      <c r="AF1997">
        <v>0</v>
      </c>
      <c r="AG1997">
        <v>0</v>
      </c>
      <c r="AH1997">
        <v>0</v>
      </c>
      <c r="AI1997">
        <v>0</v>
      </c>
      <c r="AJ1997">
        <v>0</v>
      </c>
      <c r="AK1997">
        <v>0</v>
      </c>
      <c r="AL1997">
        <v>1</v>
      </c>
      <c r="AM1997">
        <v>0</v>
      </c>
      <c r="AN1997">
        <v>1</v>
      </c>
      <c r="AO1997">
        <v>0</v>
      </c>
      <c r="AP1997">
        <v>0</v>
      </c>
      <c r="AQ1997">
        <v>0</v>
      </c>
      <c r="AR1997">
        <v>18</v>
      </c>
      <c r="AS1997" t="s">
        <v>16729</v>
      </c>
      <c r="AT1997" t="s">
        <v>80</v>
      </c>
    </row>
    <row r="1998" spans="1:46" x14ac:dyDescent="0.25">
      <c r="A1998" t="s">
        <v>2</v>
      </c>
      <c r="B1998" t="s">
        <v>36634</v>
      </c>
      <c r="C1998" t="s">
        <v>36635</v>
      </c>
      <c r="D1998" t="s">
        <v>36636</v>
      </c>
      <c r="E1998">
        <v>465279</v>
      </c>
      <c r="G1998" t="s">
        <v>283</v>
      </c>
      <c r="H1998" t="s">
        <v>36637</v>
      </c>
      <c r="I1998" t="s">
        <v>36638</v>
      </c>
      <c r="J1998" t="s">
        <v>280</v>
      </c>
      <c r="K1998" t="s">
        <v>18924</v>
      </c>
      <c r="L1998" t="s">
        <v>36639</v>
      </c>
      <c r="M1998" t="s">
        <v>36640</v>
      </c>
      <c r="N1998" t="s">
        <v>36640</v>
      </c>
      <c r="O1998" t="s">
        <v>75</v>
      </c>
      <c r="P1998" t="s">
        <v>36641</v>
      </c>
      <c r="Q1998" t="s">
        <v>282</v>
      </c>
      <c r="R1998" t="s">
        <v>284</v>
      </c>
      <c r="S1998" t="s">
        <v>88</v>
      </c>
      <c r="T1998" t="s">
        <v>18529</v>
      </c>
      <c r="U1998" t="s">
        <v>36642</v>
      </c>
      <c r="V1998" s="1" t="s">
        <v>20208</v>
      </c>
      <c r="W1998" t="s">
        <v>36643</v>
      </c>
      <c r="X1998" s="1" t="s">
        <v>22433</v>
      </c>
      <c r="Y1998">
        <v>543</v>
      </c>
      <c r="Z1998" t="s">
        <v>36644</v>
      </c>
      <c r="AA1998">
        <v>0</v>
      </c>
      <c r="AB1998" t="s">
        <v>87</v>
      </c>
      <c r="AC1998">
        <v>0</v>
      </c>
      <c r="AD1998">
        <v>0</v>
      </c>
      <c r="AE1998">
        <v>0</v>
      </c>
      <c r="AF1998">
        <v>0</v>
      </c>
      <c r="AG1998">
        <v>0</v>
      </c>
      <c r="AH1998">
        <v>0</v>
      </c>
      <c r="AI1998">
        <v>0</v>
      </c>
      <c r="AJ1998">
        <v>0</v>
      </c>
      <c r="AK1998">
        <v>0</v>
      </c>
      <c r="AL1998">
        <v>1</v>
      </c>
      <c r="AM1998">
        <v>0</v>
      </c>
      <c r="AN1998">
        <v>1</v>
      </c>
      <c r="AO1998">
        <v>0</v>
      </c>
      <c r="AP1998">
        <v>0</v>
      </c>
      <c r="AQ1998">
        <v>0</v>
      </c>
      <c r="AR1998">
        <v>18</v>
      </c>
      <c r="AS1998" t="s">
        <v>16898</v>
      </c>
      <c r="AT1998" t="s">
        <v>80</v>
      </c>
    </row>
    <row r="1999" spans="1:46" x14ac:dyDescent="0.25">
      <c r="A1999" t="s">
        <v>2</v>
      </c>
      <c r="B1999" t="s">
        <v>60933</v>
      </c>
      <c r="C1999" t="s">
        <v>60934</v>
      </c>
      <c r="D1999" t="s">
        <v>60935</v>
      </c>
      <c r="E1999">
        <v>468959</v>
      </c>
      <c r="G1999" t="s">
        <v>291</v>
      </c>
      <c r="H1999" t="s">
        <v>60936</v>
      </c>
      <c r="I1999" t="s">
        <v>60937</v>
      </c>
      <c r="J1999" t="s">
        <v>280</v>
      </c>
      <c r="K1999" t="s">
        <v>17338</v>
      </c>
      <c r="L1999" t="s">
        <v>60938</v>
      </c>
      <c r="M1999" t="s">
        <v>60939</v>
      </c>
      <c r="N1999" t="s">
        <v>60940</v>
      </c>
      <c r="O1999" t="s">
        <v>75</v>
      </c>
      <c r="P1999" t="s">
        <v>60941</v>
      </c>
      <c r="Q1999" t="s">
        <v>282</v>
      </c>
      <c r="R1999" t="s">
        <v>284</v>
      </c>
      <c r="S1999" t="s">
        <v>88</v>
      </c>
      <c r="T1999" t="s">
        <v>18758</v>
      </c>
      <c r="U1999" t="s">
        <v>60942</v>
      </c>
      <c r="V1999" s="1" t="s">
        <v>22433</v>
      </c>
      <c r="W1999" t="s">
        <v>60943</v>
      </c>
      <c r="X1999" s="1" t="s">
        <v>22433</v>
      </c>
      <c r="Y1999">
        <v>543</v>
      </c>
      <c r="Z1999" t="s">
        <v>36644</v>
      </c>
      <c r="AA1999">
        <v>0</v>
      </c>
      <c r="AB1999" t="s">
        <v>87</v>
      </c>
      <c r="AC1999">
        <v>1</v>
      </c>
      <c r="AD1999">
        <v>0</v>
      </c>
      <c r="AE1999">
        <v>1</v>
      </c>
      <c r="AF1999">
        <v>0</v>
      </c>
      <c r="AG1999">
        <v>0</v>
      </c>
      <c r="AH1999">
        <v>0</v>
      </c>
      <c r="AI1999">
        <v>0</v>
      </c>
      <c r="AJ1999">
        <v>0</v>
      </c>
      <c r="AK1999">
        <v>0</v>
      </c>
      <c r="AL1999">
        <v>0</v>
      </c>
      <c r="AM1999">
        <v>0</v>
      </c>
      <c r="AN1999">
        <v>0</v>
      </c>
      <c r="AO1999">
        <v>0</v>
      </c>
      <c r="AP1999">
        <v>0</v>
      </c>
      <c r="AQ1999">
        <v>0</v>
      </c>
      <c r="AR1999">
        <v>18</v>
      </c>
      <c r="AS1999" t="s">
        <v>16734</v>
      </c>
      <c r="AT1999" t="s">
        <v>92</v>
      </c>
    </row>
    <row r="2000" spans="1:46" x14ac:dyDescent="0.25">
      <c r="A2000" t="s">
        <v>16787</v>
      </c>
      <c r="B2000" t="s">
        <v>36645</v>
      </c>
      <c r="C2000" t="s">
        <v>36646</v>
      </c>
      <c r="D2000" t="s">
        <v>36647</v>
      </c>
      <c r="E2000">
        <v>438076</v>
      </c>
      <c r="G2000" t="s">
        <v>295</v>
      </c>
      <c r="H2000" t="s">
        <v>36648</v>
      </c>
      <c r="I2000" t="s">
        <v>36649</v>
      </c>
      <c r="J2000" t="s">
        <v>280</v>
      </c>
      <c r="K2000" t="s">
        <v>18671</v>
      </c>
      <c r="L2000" t="s">
        <v>36650</v>
      </c>
      <c r="M2000" t="s">
        <v>36651</v>
      </c>
      <c r="N2000" t="s">
        <v>36652</v>
      </c>
      <c r="O2000" t="s">
        <v>155</v>
      </c>
      <c r="P2000" t="s">
        <v>36653</v>
      </c>
      <c r="Q2000" t="s">
        <v>282</v>
      </c>
      <c r="R2000" t="s">
        <v>284</v>
      </c>
      <c r="S2000" t="s">
        <v>18672</v>
      </c>
      <c r="T2000" t="s">
        <v>18673</v>
      </c>
      <c r="U2000" t="s">
        <v>36654</v>
      </c>
      <c r="V2000" s="1" t="s">
        <v>18608</v>
      </c>
      <c r="W2000" t="s">
        <v>36655</v>
      </c>
      <c r="X2000" s="1" t="s">
        <v>22433</v>
      </c>
      <c r="Y2000">
        <v>472</v>
      </c>
      <c r="Z2000" t="s">
        <v>20095</v>
      </c>
      <c r="AA2000">
        <v>0</v>
      </c>
      <c r="AB2000" t="s">
        <v>87</v>
      </c>
      <c r="AC2000">
        <v>0</v>
      </c>
      <c r="AD2000">
        <v>0</v>
      </c>
      <c r="AE2000">
        <v>0</v>
      </c>
      <c r="AF2000">
        <v>0</v>
      </c>
      <c r="AG2000">
        <v>0</v>
      </c>
      <c r="AH2000">
        <v>0</v>
      </c>
      <c r="AI2000">
        <v>0</v>
      </c>
      <c r="AJ2000">
        <v>0</v>
      </c>
      <c r="AK2000">
        <v>0</v>
      </c>
      <c r="AL2000">
        <v>1</v>
      </c>
      <c r="AM2000">
        <v>0</v>
      </c>
      <c r="AN2000">
        <v>1</v>
      </c>
      <c r="AO2000">
        <v>0</v>
      </c>
      <c r="AP2000">
        <v>0</v>
      </c>
      <c r="AQ2000">
        <v>0</v>
      </c>
      <c r="AR2000">
        <v>18</v>
      </c>
      <c r="AS2000" t="s">
        <v>16729</v>
      </c>
      <c r="AT2000" t="s">
        <v>80</v>
      </c>
    </row>
    <row r="2001" spans="1:46" x14ac:dyDescent="0.25">
      <c r="A2001" t="s">
        <v>16787</v>
      </c>
      <c r="B2001" t="s">
        <v>60944</v>
      </c>
      <c r="C2001" t="s">
        <v>60945</v>
      </c>
      <c r="D2001" t="s">
        <v>60946</v>
      </c>
      <c r="E2001">
        <v>469716</v>
      </c>
      <c r="G2001" t="s">
        <v>296</v>
      </c>
      <c r="H2001" t="s">
        <v>60947</v>
      </c>
      <c r="I2001" t="s">
        <v>60948</v>
      </c>
      <c r="J2001" t="s">
        <v>280</v>
      </c>
      <c r="K2001" t="s">
        <v>19976</v>
      </c>
      <c r="L2001" t="s">
        <v>60949</v>
      </c>
      <c r="M2001" t="s">
        <v>60950</v>
      </c>
      <c r="N2001" t="s">
        <v>60951</v>
      </c>
      <c r="O2001" t="s">
        <v>155</v>
      </c>
      <c r="P2001" t="s">
        <v>60952</v>
      </c>
      <c r="Q2001" t="s">
        <v>282</v>
      </c>
      <c r="R2001" t="s">
        <v>284</v>
      </c>
      <c r="S2001" t="s">
        <v>18672</v>
      </c>
      <c r="T2001" t="s">
        <v>18757</v>
      </c>
      <c r="U2001" t="s">
        <v>60953</v>
      </c>
      <c r="V2001" s="1" t="s">
        <v>22433</v>
      </c>
      <c r="W2001" t="s">
        <v>60954</v>
      </c>
      <c r="X2001" s="1" t="s">
        <v>22433</v>
      </c>
      <c r="Y2001">
        <v>472</v>
      </c>
      <c r="Z2001" t="s">
        <v>20095</v>
      </c>
      <c r="AA2001">
        <v>0</v>
      </c>
      <c r="AB2001" t="s">
        <v>87</v>
      </c>
      <c r="AC2001">
        <v>0</v>
      </c>
      <c r="AD2001">
        <v>0</v>
      </c>
      <c r="AE2001">
        <v>0</v>
      </c>
      <c r="AF2001">
        <v>0</v>
      </c>
      <c r="AG2001">
        <v>0</v>
      </c>
      <c r="AH2001">
        <v>0</v>
      </c>
      <c r="AI2001">
        <v>0</v>
      </c>
      <c r="AJ2001">
        <v>0</v>
      </c>
      <c r="AK2001">
        <v>0</v>
      </c>
      <c r="AL2001">
        <v>1</v>
      </c>
      <c r="AM2001">
        <v>0</v>
      </c>
      <c r="AN2001">
        <v>1</v>
      </c>
      <c r="AO2001">
        <v>0</v>
      </c>
      <c r="AP2001">
        <v>0</v>
      </c>
      <c r="AQ2001">
        <v>0</v>
      </c>
      <c r="AR2001">
        <v>18</v>
      </c>
      <c r="AS2001" t="s">
        <v>16729</v>
      </c>
      <c r="AT2001" t="s">
        <v>80</v>
      </c>
    </row>
    <row r="2002" spans="1:46" x14ac:dyDescent="0.25">
      <c r="A2002" t="s">
        <v>0</v>
      </c>
      <c r="B2002" t="s">
        <v>21635</v>
      </c>
      <c r="C2002" t="s">
        <v>21636</v>
      </c>
      <c r="D2002" t="s">
        <v>36656</v>
      </c>
      <c r="E2002">
        <v>464149</v>
      </c>
      <c r="G2002" t="s">
        <v>291</v>
      </c>
      <c r="H2002" t="s">
        <v>21637</v>
      </c>
      <c r="I2002" t="s">
        <v>21638</v>
      </c>
      <c r="J2002" t="s">
        <v>280</v>
      </c>
      <c r="K2002" t="s">
        <v>21639</v>
      </c>
      <c r="L2002" t="s">
        <v>36657</v>
      </c>
      <c r="M2002" t="s">
        <v>21641</v>
      </c>
      <c r="N2002" t="s">
        <v>281</v>
      </c>
      <c r="O2002" t="s">
        <v>75</v>
      </c>
      <c r="P2002" t="s">
        <v>21642</v>
      </c>
      <c r="Q2002" t="s">
        <v>282</v>
      </c>
      <c r="R2002" t="s">
        <v>245</v>
      </c>
      <c r="S2002" t="s">
        <v>18683</v>
      </c>
      <c r="T2002" t="s">
        <v>18717</v>
      </c>
      <c r="U2002" t="s">
        <v>36658</v>
      </c>
      <c r="V2002" s="1" t="s">
        <v>20208</v>
      </c>
      <c r="W2002" t="s">
        <v>36659</v>
      </c>
      <c r="X2002" s="1" t="s">
        <v>22433</v>
      </c>
      <c r="Y2002">
        <v>450</v>
      </c>
      <c r="Z2002" t="s">
        <v>20096</v>
      </c>
      <c r="AA2002">
        <v>1</v>
      </c>
      <c r="AB2002" t="s">
        <v>17145</v>
      </c>
      <c r="AC2002">
        <v>0</v>
      </c>
      <c r="AD2002">
        <v>0</v>
      </c>
      <c r="AE2002">
        <v>0</v>
      </c>
      <c r="AF2002">
        <v>0</v>
      </c>
      <c r="AG2002">
        <v>0</v>
      </c>
      <c r="AH2002">
        <v>0</v>
      </c>
      <c r="AI2002">
        <v>0</v>
      </c>
      <c r="AJ2002">
        <v>0</v>
      </c>
      <c r="AK2002">
        <v>0</v>
      </c>
      <c r="AL2002">
        <v>1</v>
      </c>
      <c r="AM2002">
        <v>1</v>
      </c>
      <c r="AN2002">
        <v>0</v>
      </c>
      <c r="AO2002">
        <v>0</v>
      </c>
      <c r="AP2002">
        <v>0</v>
      </c>
      <c r="AQ2002">
        <v>0</v>
      </c>
      <c r="AR2002">
        <v>10</v>
      </c>
      <c r="AS2002" t="s">
        <v>17335</v>
      </c>
      <c r="AT2002" t="s">
        <v>99</v>
      </c>
    </row>
    <row r="2003" spans="1:46" x14ac:dyDescent="0.25">
      <c r="A2003" t="s">
        <v>0</v>
      </c>
      <c r="B2003" t="s">
        <v>60955</v>
      </c>
      <c r="C2003" t="s">
        <v>60956</v>
      </c>
      <c r="D2003" t="s">
        <v>60957</v>
      </c>
      <c r="E2003">
        <v>469883</v>
      </c>
      <c r="G2003" t="s">
        <v>293</v>
      </c>
      <c r="H2003" t="s">
        <v>60958</v>
      </c>
      <c r="I2003" t="s">
        <v>60959</v>
      </c>
      <c r="J2003" t="s">
        <v>280</v>
      </c>
      <c r="K2003" t="s">
        <v>17187</v>
      </c>
      <c r="L2003" t="s">
        <v>60960</v>
      </c>
      <c r="M2003" t="s">
        <v>60961</v>
      </c>
      <c r="N2003" t="s">
        <v>60962</v>
      </c>
      <c r="O2003" t="s">
        <v>75</v>
      </c>
      <c r="P2003" t="s">
        <v>60963</v>
      </c>
      <c r="Q2003" t="s">
        <v>282</v>
      </c>
      <c r="R2003" t="s">
        <v>18695</v>
      </c>
      <c r="S2003" t="s">
        <v>17343</v>
      </c>
      <c r="T2003" t="s">
        <v>18698</v>
      </c>
      <c r="U2003" t="s">
        <v>60964</v>
      </c>
      <c r="V2003" s="1" t="s">
        <v>22433</v>
      </c>
      <c r="W2003" t="s">
        <v>60965</v>
      </c>
      <c r="X2003" s="1" t="s">
        <v>22433</v>
      </c>
      <c r="Y2003">
        <v>438</v>
      </c>
      <c r="Z2003" t="s">
        <v>36668</v>
      </c>
      <c r="AA2003">
        <v>0</v>
      </c>
      <c r="AB2003" t="s">
        <v>87</v>
      </c>
      <c r="AC2003">
        <v>0</v>
      </c>
      <c r="AD2003">
        <v>0</v>
      </c>
      <c r="AE2003">
        <v>0</v>
      </c>
      <c r="AF2003">
        <v>0</v>
      </c>
      <c r="AG2003">
        <v>0</v>
      </c>
      <c r="AH2003">
        <v>0</v>
      </c>
      <c r="AI2003">
        <v>0</v>
      </c>
      <c r="AJ2003">
        <v>0</v>
      </c>
      <c r="AK2003">
        <v>0</v>
      </c>
      <c r="AL2003">
        <v>1</v>
      </c>
      <c r="AM2003">
        <v>0</v>
      </c>
      <c r="AN2003">
        <v>1</v>
      </c>
      <c r="AO2003">
        <v>0</v>
      </c>
      <c r="AP2003">
        <v>0</v>
      </c>
      <c r="AQ2003">
        <v>0</v>
      </c>
      <c r="AR2003">
        <v>24</v>
      </c>
      <c r="AS2003" t="s">
        <v>31140</v>
      </c>
      <c r="AT2003" t="s">
        <v>80</v>
      </c>
    </row>
    <row r="2004" spans="1:46" x14ac:dyDescent="0.25">
      <c r="A2004" t="s">
        <v>0</v>
      </c>
      <c r="B2004" t="s">
        <v>60966</v>
      </c>
      <c r="C2004" t="s">
        <v>60967</v>
      </c>
      <c r="D2004" t="s">
        <v>60968</v>
      </c>
      <c r="E2004">
        <v>469611</v>
      </c>
      <c r="G2004" t="s">
        <v>295</v>
      </c>
      <c r="H2004" t="s">
        <v>60969</v>
      </c>
      <c r="I2004" t="s">
        <v>60970</v>
      </c>
      <c r="J2004" t="s">
        <v>280</v>
      </c>
      <c r="K2004" t="s">
        <v>138</v>
      </c>
      <c r="L2004" t="s">
        <v>60971</v>
      </c>
      <c r="M2004" t="s">
        <v>60972</v>
      </c>
      <c r="N2004" t="s">
        <v>285</v>
      </c>
      <c r="O2004" t="s">
        <v>75</v>
      </c>
      <c r="P2004" t="s">
        <v>60973</v>
      </c>
      <c r="Q2004" t="s">
        <v>286</v>
      </c>
      <c r="R2004" t="s">
        <v>243</v>
      </c>
      <c r="S2004" t="s">
        <v>17343</v>
      </c>
      <c r="T2004" t="s">
        <v>17344</v>
      </c>
      <c r="U2004" t="s">
        <v>60974</v>
      </c>
      <c r="V2004" s="1" t="s">
        <v>22433</v>
      </c>
      <c r="W2004" t="s">
        <v>60975</v>
      </c>
      <c r="X2004" s="1" t="s">
        <v>22433</v>
      </c>
      <c r="Y2004">
        <v>438</v>
      </c>
      <c r="Z2004" t="s">
        <v>36668</v>
      </c>
      <c r="AA2004">
        <v>0</v>
      </c>
      <c r="AB2004" t="s">
        <v>87</v>
      </c>
      <c r="AC2004">
        <v>0</v>
      </c>
      <c r="AD2004">
        <v>0</v>
      </c>
      <c r="AE2004">
        <v>0</v>
      </c>
      <c r="AF2004">
        <v>0</v>
      </c>
      <c r="AG2004">
        <v>0</v>
      </c>
      <c r="AH2004">
        <v>0</v>
      </c>
      <c r="AI2004">
        <v>0</v>
      </c>
      <c r="AJ2004">
        <v>0</v>
      </c>
      <c r="AK2004">
        <v>0</v>
      </c>
      <c r="AL2004">
        <v>1</v>
      </c>
      <c r="AM2004">
        <v>0</v>
      </c>
      <c r="AN2004">
        <v>1</v>
      </c>
      <c r="AO2004">
        <v>0</v>
      </c>
      <c r="AP2004">
        <v>0</v>
      </c>
      <c r="AQ2004">
        <v>0</v>
      </c>
      <c r="AR2004">
        <v>18</v>
      </c>
      <c r="AS2004" t="s">
        <v>18715</v>
      </c>
      <c r="AT2004" t="s">
        <v>88</v>
      </c>
    </row>
    <row r="2005" spans="1:46" x14ac:dyDescent="0.25">
      <c r="A2005" t="s">
        <v>0</v>
      </c>
      <c r="B2005" t="s">
        <v>28274</v>
      </c>
      <c r="C2005" t="s">
        <v>28275</v>
      </c>
      <c r="D2005" t="s">
        <v>28276</v>
      </c>
      <c r="E2005">
        <v>455445</v>
      </c>
      <c r="G2005" t="s">
        <v>296</v>
      </c>
      <c r="H2005" t="s">
        <v>28277</v>
      </c>
      <c r="I2005" t="s">
        <v>28278</v>
      </c>
      <c r="J2005" t="s">
        <v>280</v>
      </c>
      <c r="K2005" t="s">
        <v>18909</v>
      </c>
      <c r="L2005" t="s">
        <v>28279</v>
      </c>
      <c r="M2005" t="s">
        <v>28280</v>
      </c>
      <c r="N2005" t="s">
        <v>285</v>
      </c>
      <c r="O2005" t="s">
        <v>75</v>
      </c>
      <c r="P2005" t="s">
        <v>28281</v>
      </c>
      <c r="Q2005" t="s">
        <v>286</v>
      </c>
      <c r="R2005" t="s">
        <v>16868</v>
      </c>
      <c r="S2005" t="s">
        <v>17343</v>
      </c>
      <c r="T2005" t="s">
        <v>18730</v>
      </c>
      <c r="U2005" t="s">
        <v>21017</v>
      </c>
      <c r="V2005" s="1" t="s">
        <v>19945</v>
      </c>
      <c r="W2005" t="s">
        <v>28282</v>
      </c>
      <c r="X2005" s="1" t="s">
        <v>22433</v>
      </c>
      <c r="Y2005">
        <v>438</v>
      </c>
      <c r="Z2005" t="s">
        <v>36668</v>
      </c>
      <c r="AA2005">
        <v>0</v>
      </c>
      <c r="AB2005" t="s">
        <v>87</v>
      </c>
      <c r="AC2005">
        <v>0</v>
      </c>
      <c r="AD2005">
        <v>0</v>
      </c>
      <c r="AE2005">
        <v>0</v>
      </c>
      <c r="AF2005">
        <v>0</v>
      </c>
      <c r="AG2005">
        <v>0</v>
      </c>
      <c r="AH2005">
        <v>0</v>
      </c>
      <c r="AI2005">
        <v>0</v>
      </c>
      <c r="AJ2005">
        <v>0</v>
      </c>
      <c r="AK2005">
        <v>0</v>
      </c>
      <c r="AL2005">
        <v>1</v>
      </c>
      <c r="AM2005">
        <v>0</v>
      </c>
      <c r="AN2005">
        <v>1</v>
      </c>
      <c r="AO2005">
        <v>0</v>
      </c>
      <c r="AP2005">
        <v>0</v>
      </c>
      <c r="AQ2005">
        <v>0</v>
      </c>
      <c r="AR2005">
        <v>21</v>
      </c>
      <c r="AS2005" t="s">
        <v>18748</v>
      </c>
      <c r="AT2005" t="s">
        <v>118</v>
      </c>
    </row>
    <row r="2006" spans="1:46" x14ac:dyDescent="0.25">
      <c r="A2006" t="s">
        <v>0</v>
      </c>
      <c r="B2006" t="s">
        <v>36660</v>
      </c>
      <c r="C2006" t="s">
        <v>36661</v>
      </c>
      <c r="D2006" t="s">
        <v>36662</v>
      </c>
      <c r="E2006">
        <v>460636</v>
      </c>
      <c r="G2006" t="s">
        <v>295</v>
      </c>
      <c r="H2006" t="s">
        <v>36663</v>
      </c>
      <c r="I2006" t="s">
        <v>36664</v>
      </c>
      <c r="J2006" t="s">
        <v>18016</v>
      </c>
      <c r="K2006" t="s">
        <v>138</v>
      </c>
      <c r="L2006" t="s">
        <v>36665</v>
      </c>
      <c r="M2006" t="s">
        <v>287</v>
      </c>
      <c r="N2006" t="s">
        <v>281</v>
      </c>
      <c r="O2006" t="s">
        <v>75</v>
      </c>
      <c r="P2006" t="s">
        <v>36666</v>
      </c>
      <c r="Q2006" t="s">
        <v>286</v>
      </c>
      <c r="R2006" t="s">
        <v>18523</v>
      </c>
      <c r="S2006" t="s">
        <v>17343</v>
      </c>
      <c r="T2006" t="s">
        <v>17344</v>
      </c>
      <c r="U2006" t="s">
        <v>20480</v>
      </c>
      <c r="V2006" s="1" t="s">
        <v>20208</v>
      </c>
      <c r="W2006" t="s">
        <v>36667</v>
      </c>
      <c r="X2006" s="1" t="s">
        <v>22433</v>
      </c>
      <c r="Y2006">
        <v>438</v>
      </c>
      <c r="Z2006" t="s">
        <v>36668</v>
      </c>
      <c r="AA2006">
        <v>0</v>
      </c>
      <c r="AB2006" t="s">
        <v>87</v>
      </c>
      <c r="AC2006">
        <v>0</v>
      </c>
      <c r="AD2006">
        <v>0</v>
      </c>
      <c r="AE2006">
        <v>0</v>
      </c>
      <c r="AF2006">
        <v>0</v>
      </c>
      <c r="AG2006">
        <v>0</v>
      </c>
      <c r="AH2006">
        <v>0</v>
      </c>
      <c r="AI2006">
        <v>0</v>
      </c>
      <c r="AJ2006">
        <v>0</v>
      </c>
      <c r="AK2006">
        <v>0</v>
      </c>
      <c r="AL2006">
        <v>0</v>
      </c>
      <c r="AM2006">
        <v>0</v>
      </c>
      <c r="AN2006">
        <v>0</v>
      </c>
      <c r="AO2006">
        <v>1</v>
      </c>
      <c r="AP2006">
        <v>0</v>
      </c>
      <c r="AQ2006">
        <v>1</v>
      </c>
      <c r="AR2006">
        <v>10</v>
      </c>
      <c r="AS2006" t="s">
        <v>18767</v>
      </c>
      <c r="AT2006" t="s">
        <v>16825</v>
      </c>
    </row>
    <row r="2007" spans="1:46" x14ac:dyDescent="0.25">
      <c r="A2007" t="s">
        <v>1</v>
      </c>
      <c r="B2007" t="s">
        <v>60976</v>
      </c>
      <c r="C2007" t="s">
        <v>60977</v>
      </c>
      <c r="D2007" t="s">
        <v>60978</v>
      </c>
      <c r="E2007">
        <v>470863</v>
      </c>
      <c r="G2007" t="s">
        <v>293</v>
      </c>
      <c r="H2007" t="s">
        <v>60979</v>
      </c>
      <c r="I2007" t="s">
        <v>60980</v>
      </c>
      <c r="J2007" t="s">
        <v>280</v>
      </c>
      <c r="K2007" t="s">
        <v>60981</v>
      </c>
      <c r="L2007" t="s">
        <v>60982</v>
      </c>
      <c r="M2007" t="s">
        <v>60983</v>
      </c>
      <c r="N2007" t="s">
        <v>281</v>
      </c>
      <c r="O2007" t="s">
        <v>75</v>
      </c>
      <c r="P2007" t="s">
        <v>60984</v>
      </c>
      <c r="Q2007" t="s">
        <v>282</v>
      </c>
      <c r="R2007" t="s">
        <v>284</v>
      </c>
      <c r="S2007" t="s">
        <v>18811</v>
      </c>
      <c r="T2007" t="s">
        <v>18812</v>
      </c>
      <c r="U2007" t="s">
        <v>60985</v>
      </c>
      <c r="V2007" s="1" t="s">
        <v>22433</v>
      </c>
      <c r="W2007" t="s">
        <v>60986</v>
      </c>
      <c r="X2007" s="1" t="s">
        <v>22433</v>
      </c>
      <c r="Y2007">
        <v>435</v>
      </c>
      <c r="Z2007" t="s">
        <v>36681</v>
      </c>
      <c r="AA2007">
        <v>0</v>
      </c>
      <c r="AB2007" t="s">
        <v>87</v>
      </c>
      <c r="AC2007">
        <v>0</v>
      </c>
      <c r="AD2007">
        <v>0</v>
      </c>
      <c r="AE2007">
        <v>0</v>
      </c>
      <c r="AF2007">
        <v>0</v>
      </c>
      <c r="AG2007">
        <v>0</v>
      </c>
      <c r="AH2007">
        <v>0</v>
      </c>
      <c r="AI2007">
        <v>0</v>
      </c>
      <c r="AJ2007">
        <v>0</v>
      </c>
      <c r="AK2007">
        <v>0</v>
      </c>
      <c r="AL2007">
        <v>0</v>
      </c>
      <c r="AM2007">
        <v>0</v>
      </c>
      <c r="AN2007">
        <v>0</v>
      </c>
      <c r="AO2007">
        <v>1</v>
      </c>
      <c r="AP2007">
        <v>0</v>
      </c>
      <c r="AQ2007">
        <v>1</v>
      </c>
      <c r="AR2007">
        <v>15</v>
      </c>
      <c r="AS2007" t="s">
        <v>18789</v>
      </c>
      <c r="AT2007" t="s">
        <v>16825</v>
      </c>
    </row>
    <row r="2008" spans="1:46" x14ac:dyDescent="0.25">
      <c r="A2008" t="s">
        <v>1</v>
      </c>
      <c r="B2008" t="s">
        <v>36669</v>
      </c>
      <c r="C2008" t="s">
        <v>36670</v>
      </c>
      <c r="D2008" t="s">
        <v>36671</v>
      </c>
      <c r="E2008">
        <v>464684</v>
      </c>
      <c r="G2008" t="s">
        <v>295</v>
      </c>
      <c r="H2008" t="s">
        <v>36672</v>
      </c>
      <c r="I2008" t="s">
        <v>36673</v>
      </c>
      <c r="J2008" t="s">
        <v>280</v>
      </c>
      <c r="K2008" t="s">
        <v>36674</v>
      </c>
      <c r="L2008" t="s">
        <v>36675</v>
      </c>
      <c r="M2008" t="s">
        <v>36676</v>
      </c>
      <c r="N2008" t="s">
        <v>36677</v>
      </c>
      <c r="O2008" t="s">
        <v>75</v>
      </c>
      <c r="P2008" t="s">
        <v>36678</v>
      </c>
      <c r="Q2008" t="s">
        <v>282</v>
      </c>
      <c r="R2008" t="s">
        <v>246</v>
      </c>
      <c r="S2008" t="s">
        <v>18811</v>
      </c>
      <c r="T2008" t="s">
        <v>18812</v>
      </c>
      <c r="U2008" t="s">
        <v>36679</v>
      </c>
      <c r="V2008" s="1" t="s">
        <v>20208</v>
      </c>
      <c r="W2008" t="s">
        <v>36680</v>
      </c>
      <c r="X2008" s="1" t="s">
        <v>22433</v>
      </c>
      <c r="Y2008">
        <v>435</v>
      </c>
      <c r="Z2008" t="s">
        <v>36681</v>
      </c>
      <c r="AA2008">
        <v>0</v>
      </c>
      <c r="AB2008" t="s">
        <v>87</v>
      </c>
      <c r="AC2008">
        <v>0</v>
      </c>
      <c r="AD2008">
        <v>0</v>
      </c>
      <c r="AE2008">
        <v>0</v>
      </c>
      <c r="AF2008">
        <v>0</v>
      </c>
      <c r="AG2008">
        <v>0</v>
      </c>
      <c r="AH2008">
        <v>0</v>
      </c>
      <c r="AI2008">
        <v>0</v>
      </c>
      <c r="AJ2008">
        <v>0</v>
      </c>
      <c r="AK2008">
        <v>0</v>
      </c>
      <c r="AL2008">
        <v>1</v>
      </c>
      <c r="AM2008">
        <v>0</v>
      </c>
      <c r="AN2008">
        <v>1</v>
      </c>
      <c r="AO2008">
        <v>0</v>
      </c>
      <c r="AP2008">
        <v>0</v>
      </c>
      <c r="AQ2008">
        <v>0</v>
      </c>
      <c r="AR2008">
        <v>18</v>
      </c>
      <c r="AS2008" t="s">
        <v>16729</v>
      </c>
      <c r="AT2008" t="s">
        <v>80</v>
      </c>
    </row>
    <row r="2009" spans="1:46" x14ac:dyDescent="0.25">
      <c r="A2009" t="s">
        <v>1</v>
      </c>
      <c r="B2009" t="s">
        <v>36682</v>
      </c>
      <c r="C2009" t="s">
        <v>36683</v>
      </c>
      <c r="D2009" t="s">
        <v>36684</v>
      </c>
      <c r="E2009">
        <v>465479</v>
      </c>
      <c r="G2009" t="s">
        <v>299</v>
      </c>
      <c r="H2009" t="s">
        <v>36685</v>
      </c>
      <c r="I2009" t="s">
        <v>36686</v>
      </c>
      <c r="J2009" t="s">
        <v>280</v>
      </c>
      <c r="K2009" t="s">
        <v>36687</v>
      </c>
      <c r="L2009" t="s">
        <v>36688</v>
      </c>
      <c r="M2009" t="s">
        <v>36689</v>
      </c>
      <c r="N2009" t="s">
        <v>281</v>
      </c>
      <c r="O2009" t="s">
        <v>75</v>
      </c>
      <c r="P2009" t="s">
        <v>36690</v>
      </c>
      <c r="Q2009" t="s">
        <v>282</v>
      </c>
      <c r="R2009" t="s">
        <v>246</v>
      </c>
      <c r="S2009" t="s">
        <v>94</v>
      </c>
      <c r="T2009" t="s">
        <v>18509</v>
      </c>
      <c r="U2009" t="s">
        <v>36691</v>
      </c>
      <c r="V2009" s="1" t="s">
        <v>20208</v>
      </c>
      <c r="W2009" t="s">
        <v>36692</v>
      </c>
      <c r="X2009" s="1" t="s">
        <v>22433</v>
      </c>
      <c r="Y2009">
        <v>410</v>
      </c>
      <c r="Z2009" t="s">
        <v>19318</v>
      </c>
      <c r="AA2009">
        <v>1</v>
      </c>
      <c r="AB2009" t="s">
        <v>16827</v>
      </c>
      <c r="AC2009">
        <v>1</v>
      </c>
      <c r="AD2009">
        <v>1</v>
      </c>
      <c r="AE2009">
        <v>0</v>
      </c>
      <c r="AF2009">
        <v>0</v>
      </c>
      <c r="AG2009">
        <v>0</v>
      </c>
      <c r="AH2009">
        <v>0</v>
      </c>
      <c r="AI2009">
        <v>0</v>
      </c>
      <c r="AJ2009">
        <v>0</v>
      </c>
      <c r="AK2009">
        <v>0</v>
      </c>
      <c r="AL2009">
        <v>0</v>
      </c>
      <c r="AM2009">
        <v>0</v>
      </c>
      <c r="AN2009">
        <v>0</v>
      </c>
      <c r="AO2009">
        <v>0</v>
      </c>
      <c r="AP2009">
        <v>0</v>
      </c>
      <c r="AQ2009">
        <v>0</v>
      </c>
      <c r="AR2009">
        <v>18</v>
      </c>
      <c r="AS2009" t="s">
        <v>16734</v>
      </c>
      <c r="AT2009" t="s">
        <v>92</v>
      </c>
    </row>
    <row r="2010" spans="1:46" x14ac:dyDescent="0.25">
      <c r="A2010" t="s">
        <v>1</v>
      </c>
      <c r="B2010" t="s">
        <v>20901</v>
      </c>
      <c r="C2010" t="s">
        <v>20902</v>
      </c>
      <c r="D2010" t="s">
        <v>36693</v>
      </c>
      <c r="E2010">
        <v>462682</v>
      </c>
      <c r="G2010" t="s">
        <v>283</v>
      </c>
      <c r="H2010" t="s">
        <v>20903</v>
      </c>
      <c r="I2010" t="s">
        <v>20904</v>
      </c>
      <c r="J2010" t="s">
        <v>280</v>
      </c>
      <c r="K2010" t="s">
        <v>93</v>
      </c>
      <c r="L2010" t="s">
        <v>20905</v>
      </c>
      <c r="M2010" t="s">
        <v>20906</v>
      </c>
      <c r="N2010" t="s">
        <v>285</v>
      </c>
      <c r="O2010" t="s">
        <v>75</v>
      </c>
      <c r="P2010" t="s">
        <v>20907</v>
      </c>
      <c r="Q2010" t="s">
        <v>282</v>
      </c>
      <c r="R2010" t="s">
        <v>284</v>
      </c>
      <c r="S2010" t="s">
        <v>94</v>
      </c>
      <c r="T2010" t="s">
        <v>18713</v>
      </c>
      <c r="U2010" t="s">
        <v>20908</v>
      </c>
      <c r="V2010" s="1" t="s">
        <v>20208</v>
      </c>
      <c r="W2010" t="s">
        <v>36694</v>
      </c>
      <c r="X2010" s="1" t="s">
        <v>22433</v>
      </c>
      <c r="Y2010">
        <v>410</v>
      </c>
      <c r="Z2010" t="s">
        <v>19318</v>
      </c>
      <c r="AA2010">
        <v>1</v>
      </c>
      <c r="AB2010" t="s">
        <v>16827</v>
      </c>
      <c r="AC2010">
        <v>1</v>
      </c>
      <c r="AD2010">
        <v>1</v>
      </c>
      <c r="AE2010">
        <v>0</v>
      </c>
      <c r="AF2010">
        <v>0</v>
      </c>
      <c r="AG2010">
        <v>0</v>
      </c>
      <c r="AH2010">
        <v>0</v>
      </c>
      <c r="AI2010">
        <v>0</v>
      </c>
      <c r="AJ2010">
        <v>0</v>
      </c>
      <c r="AK2010">
        <v>0</v>
      </c>
      <c r="AL2010">
        <v>0</v>
      </c>
      <c r="AM2010">
        <v>0</v>
      </c>
      <c r="AN2010">
        <v>0</v>
      </c>
      <c r="AO2010">
        <v>0</v>
      </c>
      <c r="AP2010">
        <v>0</v>
      </c>
      <c r="AQ2010">
        <v>0</v>
      </c>
      <c r="AR2010">
        <v>20</v>
      </c>
      <c r="AS2010" t="s">
        <v>16731</v>
      </c>
      <c r="AT2010" t="s">
        <v>92</v>
      </c>
    </row>
    <row r="2011" spans="1:46" x14ac:dyDescent="0.25">
      <c r="A2011" t="s">
        <v>16787</v>
      </c>
      <c r="B2011" t="s">
        <v>36706</v>
      </c>
      <c r="C2011" t="s">
        <v>36707</v>
      </c>
      <c r="D2011" t="s">
        <v>36708</v>
      </c>
      <c r="E2011">
        <v>454994</v>
      </c>
      <c r="G2011" t="s">
        <v>16900</v>
      </c>
      <c r="H2011" t="s">
        <v>36709</v>
      </c>
      <c r="I2011" t="s">
        <v>36710</v>
      </c>
      <c r="J2011" t="s">
        <v>280</v>
      </c>
      <c r="K2011" t="s">
        <v>36700</v>
      </c>
      <c r="L2011" t="s">
        <v>36711</v>
      </c>
      <c r="M2011" t="s">
        <v>36712</v>
      </c>
      <c r="N2011" t="s">
        <v>285</v>
      </c>
      <c r="O2011" t="s">
        <v>155</v>
      </c>
      <c r="P2011" t="s">
        <v>36713</v>
      </c>
      <c r="Q2011" t="s">
        <v>282</v>
      </c>
      <c r="R2011" t="s">
        <v>246</v>
      </c>
      <c r="S2011" t="s">
        <v>165</v>
      </c>
      <c r="T2011" t="s">
        <v>18747</v>
      </c>
      <c r="U2011" t="s">
        <v>36714</v>
      </c>
      <c r="V2011" s="1" t="s">
        <v>19945</v>
      </c>
      <c r="W2011" t="s">
        <v>36715</v>
      </c>
      <c r="X2011" s="1" t="s">
        <v>22433</v>
      </c>
      <c r="Y2011">
        <v>327</v>
      </c>
      <c r="Z2011" t="s">
        <v>19319</v>
      </c>
      <c r="AA2011">
        <v>1</v>
      </c>
      <c r="AB2011" t="s">
        <v>18006</v>
      </c>
      <c r="AC2011">
        <v>1</v>
      </c>
      <c r="AD2011">
        <v>1</v>
      </c>
      <c r="AE2011">
        <v>0</v>
      </c>
      <c r="AF2011">
        <v>0</v>
      </c>
      <c r="AG2011">
        <v>0</v>
      </c>
      <c r="AH2011">
        <v>0</v>
      </c>
      <c r="AI2011">
        <v>0</v>
      </c>
      <c r="AJ2011">
        <v>0</v>
      </c>
      <c r="AK2011">
        <v>0</v>
      </c>
      <c r="AL2011">
        <v>0</v>
      </c>
      <c r="AM2011">
        <v>0</v>
      </c>
      <c r="AN2011">
        <v>0</v>
      </c>
      <c r="AO2011">
        <v>0</v>
      </c>
      <c r="AP2011">
        <v>0</v>
      </c>
      <c r="AQ2011">
        <v>0</v>
      </c>
      <c r="AR2011">
        <v>18</v>
      </c>
      <c r="AS2011" t="s">
        <v>16734</v>
      </c>
      <c r="AT2011" t="s">
        <v>92</v>
      </c>
    </row>
    <row r="2012" spans="1:46" x14ac:dyDescent="0.25">
      <c r="A2012" t="s">
        <v>16787</v>
      </c>
      <c r="B2012" t="s">
        <v>36695</v>
      </c>
      <c r="C2012" t="s">
        <v>36696</v>
      </c>
      <c r="D2012" t="s">
        <v>36697</v>
      </c>
      <c r="E2012">
        <v>460907</v>
      </c>
      <c r="G2012" t="s">
        <v>16830</v>
      </c>
      <c r="H2012" t="s">
        <v>36698</v>
      </c>
      <c r="I2012" t="s">
        <v>36699</v>
      </c>
      <c r="J2012" t="s">
        <v>280</v>
      </c>
      <c r="K2012" t="s">
        <v>36700</v>
      </c>
      <c r="L2012" t="s">
        <v>36701</v>
      </c>
      <c r="M2012" t="s">
        <v>36702</v>
      </c>
      <c r="N2012" t="s">
        <v>281</v>
      </c>
      <c r="O2012" t="s">
        <v>155</v>
      </c>
      <c r="P2012" t="s">
        <v>36703</v>
      </c>
      <c r="Q2012" t="s">
        <v>282</v>
      </c>
      <c r="R2012" t="s">
        <v>246</v>
      </c>
      <c r="S2012" t="s">
        <v>165</v>
      </c>
      <c r="T2012" t="s">
        <v>18747</v>
      </c>
      <c r="U2012" t="s">
        <v>36704</v>
      </c>
      <c r="V2012" s="1" t="s">
        <v>20208</v>
      </c>
      <c r="W2012" t="s">
        <v>36705</v>
      </c>
      <c r="X2012" s="1" t="s">
        <v>22433</v>
      </c>
      <c r="Y2012">
        <v>327</v>
      </c>
      <c r="Z2012" t="s">
        <v>19319</v>
      </c>
      <c r="AA2012">
        <v>1</v>
      </c>
      <c r="AB2012" t="s">
        <v>18006</v>
      </c>
      <c r="AC2012">
        <v>1</v>
      </c>
      <c r="AD2012">
        <v>1</v>
      </c>
      <c r="AE2012">
        <v>0</v>
      </c>
      <c r="AF2012">
        <v>0</v>
      </c>
      <c r="AG2012">
        <v>0</v>
      </c>
      <c r="AH2012">
        <v>0</v>
      </c>
      <c r="AI2012">
        <v>0</v>
      </c>
      <c r="AJ2012">
        <v>0</v>
      </c>
      <c r="AK2012">
        <v>0</v>
      </c>
      <c r="AL2012">
        <v>0</v>
      </c>
      <c r="AM2012">
        <v>0</v>
      </c>
      <c r="AN2012">
        <v>0</v>
      </c>
      <c r="AO2012">
        <v>0</v>
      </c>
      <c r="AP2012">
        <v>0</v>
      </c>
      <c r="AQ2012">
        <v>0</v>
      </c>
      <c r="AR2012">
        <v>20</v>
      </c>
      <c r="AS2012" t="s">
        <v>16731</v>
      </c>
      <c r="AT2012" t="s">
        <v>92</v>
      </c>
    </row>
    <row r="2013" spans="1:46" x14ac:dyDescent="0.25">
      <c r="A2013" t="s">
        <v>16787</v>
      </c>
      <c r="B2013" t="s">
        <v>36716</v>
      </c>
      <c r="C2013" t="s">
        <v>36717</v>
      </c>
      <c r="D2013" t="s">
        <v>36718</v>
      </c>
      <c r="E2013">
        <v>455034</v>
      </c>
      <c r="G2013" t="s">
        <v>291</v>
      </c>
      <c r="H2013" t="s">
        <v>36719</v>
      </c>
      <c r="I2013" t="s">
        <v>36720</v>
      </c>
      <c r="J2013" t="s">
        <v>280</v>
      </c>
      <c r="K2013" t="s">
        <v>171</v>
      </c>
      <c r="L2013" t="s">
        <v>36721</v>
      </c>
      <c r="M2013" t="s">
        <v>36722</v>
      </c>
      <c r="N2013" t="s">
        <v>281</v>
      </c>
      <c r="O2013" t="s">
        <v>155</v>
      </c>
      <c r="P2013" t="s">
        <v>36723</v>
      </c>
      <c r="Q2013" t="s">
        <v>282</v>
      </c>
      <c r="R2013" t="s">
        <v>284</v>
      </c>
      <c r="S2013" t="s">
        <v>165</v>
      </c>
      <c r="T2013" t="s">
        <v>18846</v>
      </c>
      <c r="U2013" t="s">
        <v>36724</v>
      </c>
      <c r="V2013" s="1" t="s">
        <v>19945</v>
      </c>
      <c r="W2013" t="s">
        <v>36725</v>
      </c>
      <c r="X2013" s="1" t="s">
        <v>22433</v>
      </c>
      <c r="Y2013">
        <v>327</v>
      </c>
      <c r="Z2013" t="s">
        <v>19319</v>
      </c>
      <c r="AA2013">
        <v>1</v>
      </c>
      <c r="AB2013" t="s">
        <v>18006</v>
      </c>
      <c r="AC2013">
        <v>1</v>
      </c>
      <c r="AD2013">
        <v>1</v>
      </c>
      <c r="AE2013">
        <v>0</v>
      </c>
      <c r="AF2013">
        <v>0</v>
      </c>
      <c r="AG2013">
        <v>0</v>
      </c>
      <c r="AH2013">
        <v>0</v>
      </c>
      <c r="AI2013">
        <v>0</v>
      </c>
      <c r="AJ2013">
        <v>0</v>
      </c>
      <c r="AK2013">
        <v>0</v>
      </c>
      <c r="AL2013">
        <v>0</v>
      </c>
      <c r="AM2013">
        <v>0</v>
      </c>
      <c r="AN2013">
        <v>0</v>
      </c>
      <c r="AO2013">
        <v>0</v>
      </c>
      <c r="AP2013">
        <v>0</v>
      </c>
      <c r="AQ2013">
        <v>0</v>
      </c>
      <c r="AR2013">
        <v>18</v>
      </c>
      <c r="AS2013" t="s">
        <v>16734</v>
      </c>
      <c r="AT2013" t="s">
        <v>92</v>
      </c>
    </row>
    <row r="2014" spans="1:46" x14ac:dyDescent="0.25">
      <c r="A2014" t="s">
        <v>0</v>
      </c>
      <c r="B2014" t="s">
        <v>20454</v>
      </c>
      <c r="C2014" t="s">
        <v>20455</v>
      </c>
      <c r="D2014" t="s">
        <v>36726</v>
      </c>
      <c r="E2014">
        <v>468198</v>
      </c>
      <c r="G2014" t="s">
        <v>299</v>
      </c>
      <c r="H2014" t="s">
        <v>20456</v>
      </c>
      <c r="I2014" t="s">
        <v>20457</v>
      </c>
      <c r="J2014" t="s">
        <v>280</v>
      </c>
      <c r="K2014" t="s">
        <v>16764</v>
      </c>
      <c r="L2014" t="s">
        <v>20458</v>
      </c>
      <c r="M2014" t="s">
        <v>287</v>
      </c>
      <c r="N2014" t="s">
        <v>285</v>
      </c>
      <c r="O2014" t="s">
        <v>75</v>
      </c>
      <c r="P2014" t="s">
        <v>20459</v>
      </c>
      <c r="Q2014" t="s">
        <v>282</v>
      </c>
      <c r="R2014" t="s">
        <v>284</v>
      </c>
      <c r="S2014" t="s">
        <v>18751</v>
      </c>
      <c r="T2014" t="s">
        <v>18773</v>
      </c>
      <c r="U2014" t="s">
        <v>20460</v>
      </c>
      <c r="V2014" s="1" t="s">
        <v>22433</v>
      </c>
      <c r="W2014" t="s">
        <v>36727</v>
      </c>
      <c r="X2014" s="1" t="s">
        <v>22433</v>
      </c>
      <c r="Y2014">
        <v>250</v>
      </c>
      <c r="Z2014" t="s">
        <v>20885</v>
      </c>
      <c r="AA2014">
        <v>0</v>
      </c>
      <c r="AB2014" t="s">
        <v>87</v>
      </c>
      <c r="AC2014">
        <v>0</v>
      </c>
      <c r="AD2014">
        <v>0</v>
      </c>
      <c r="AE2014">
        <v>0</v>
      </c>
      <c r="AF2014">
        <v>0</v>
      </c>
      <c r="AG2014">
        <v>0</v>
      </c>
      <c r="AH2014">
        <v>0</v>
      </c>
      <c r="AI2014">
        <v>0</v>
      </c>
      <c r="AJ2014">
        <v>0</v>
      </c>
      <c r="AK2014">
        <v>0</v>
      </c>
      <c r="AL2014">
        <v>1</v>
      </c>
      <c r="AM2014">
        <v>0</v>
      </c>
      <c r="AN2014">
        <v>1</v>
      </c>
      <c r="AO2014">
        <v>0</v>
      </c>
      <c r="AP2014">
        <v>0</v>
      </c>
      <c r="AQ2014">
        <v>0</v>
      </c>
      <c r="AR2014">
        <v>18</v>
      </c>
      <c r="AS2014" t="s">
        <v>16898</v>
      </c>
      <c r="AT2014" t="s">
        <v>80</v>
      </c>
    </row>
    <row r="2015" spans="1:46" x14ac:dyDescent="0.25">
      <c r="A2015" t="s">
        <v>0</v>
      </c>
      <c r="B2015" t="s">
        <v>60987</v>
      </c>
      <c r="C2015" t="s">
        <v>60988</v>
      </c>
      <c r="D2015" t="s">
        <v>60989</v>
      </c>
      <c r="E2015">
        <v>470063</v>
      </c>
      <c r="G2015" t="s">
        <v>291</v>
      </c>
      <c r="H2015" t="s">
        <v>60990</v>
      </c>
      <c r="I2015" t="s">
        <v>60991</v>
      </c>
      <c r="J2015" t="s">
        <v>280</v>
      </c>
      <c r="K2015" t="s">
        <v>26890</v>
      </c>
      <c r="L2015" t="s">
        <v>60992</v>
      </c>
      <c r="M2015" t="s">
        <v>60993</v>
      </c>
      <c r="N2015" t="s">
        <v>60994</v>
      </c>
      <c r="O2015" t="s">
        <v>75</v>
      </c>
      <c r="P2015" t="s">
        <v>60995</v>
      </c>
      <c r="Q2015" t="s">
        <v>282</v>
      </c>
      <c r="R2015" t="s">
        <v>284</v>
      </c>
      <c r="S2015" t="s">
        <v>18751</v>
      </c>
      <c r="T2015" t="s">
        <v>18773</v>
      </c>
      <c r="U2015" t="s">
        <v>60996</v>
      </c>
      <c r="V2015" s="1" t="s">
        <v>22433</v>
      </c>
      <c r="W2015" t="s">
        <v>60997</v>
      </c>
      <c r="X2015" s="1" t="s">
        <v>22433</v>
      </c>
      <c r="Y2015">
        <v>250</v>
      </c>
      <c r="Z2015" t="s">
        <v>20885</v>
      </c>
      <c r="AA2015">
        <v>0</v>
      </c>
      <c r="AB2015" t="s">
        <v>87</v>
      </c>
      <c r="AC2015">
        <v>0</v>
      </c>
      <c r="AD2015">
        <v>0</v>
      </c>
      <c r="AE2015">
        <v>0</v>
      </c>
      <c r="AF2015">
        <v>0</v>
      </c>
      <c r="AG2015">
        <v>0</v>
      </c>
      <c r="AH2015">
        <v>0</v>
      </c>
      <c r="AI2015">
        <v>0</v>
      </c>
      <c r="AJ2015">
        <v>0</v>
      </c>
      <c r="AK2015">
        <v>0</v>
      </c>
      <c r="AL2015">
        <v>1</v>
      </c>
      <c r="AM2015">
        <v>0</v>
      </c>
      <c r="AN2015">
        <v>1</v>
      </c>
      <c r="AO2015">
        <v>0</v>
      </c>
      <c r="AP2015">
        <v>0</v>
      </c>
      <c r="AQ2015">
        <v>0</v>
      </c>
      <c r="AR2015">
        <v>18</v>
      </c>
      <c r="AS2015" t="s">
        <v>16729</v>
      </c>
      <c r="AT2015" t="s">
        <v>80</v>
      </c>
    </row>
    <row r="2016" spans="1:46" x14ac:dyDescent="0.25">
      <c r="A2016" t="s">
        <v>0</v>
      </c>
      <c r="B2016" t="s">
        <v>25496</v>
      </c>
      <c r="C2016" t="s">
        <v>25497</v>
      </c>
      <c r="D2016" t="s">
        <v>25498</v>
      </c>
      <c r="E2016">
        <v>464637</v>
      </c>
      <c r="G2016" t="s">
        <v>295</v>
      </c>
      <c r="H2016" t="s">
        <v>25499</v>
      </c>
      <c r="I2016" t="s">
        <v>25500</v>
      </c>
      <c r="J2016" t="s">
        <v>280</v>
      </c>
      <c r="K2016" t="s">
        <v>16764</v>
      </c>
      <c r="L2016" t="s">
        <v>25501</v>
      </c>
      <c r="M2016" t="s">
        <v>25502</v>
      </c>
      <c r="N2016" t="s">
        <v>25503</v>
      </c>
      <c r="O2016" t="s">
        <v>75</v>
      </c>
      <c r="P2016" t="s">
        <v>25504</v>
      </c>
      <c r="Q2016" t="s">
        <v>282</v>
      </c>
      <c r="R2016" t="s">
        <v>284</v>
      </c>
      <c r="S2016" t="s">
        <v>18751</v>
      </c>
      <c r="T2016" t="s">
        <v>18773</v>
      </c>
      <c r="U2016" t="s">
        <v>25505</v>
      </c>
      <c r="V2016" s="1" t="s">
        <v>20208</v>
      </c>
      <c r="W2016" t="s">
        <v>20861</v>
      </c>
      <c r="X2016" s="1" t="s">
        <v>22433</v>
      </c>
      <c r="Y2016">
        <v>250</v>
      </c>
      <c r="Z2016" t="s">
        <v>20885</v>
      </c>
      <c r="AA2016">
        <v>0</v>
      </c>
      <c r="AB2016" t="s">
        <v>87</v>
      </c>
      <c r="AC2016">
        <v>0</v>
      </c>
      <c r="AD2016">
        <v>0</v>
      </c>
      <c r="AE2016">
        <v>0</v>
      </c>
      <c r="AF2016">
        <v>0</v>
      </c>
      <c r="AG2016">
        <v>0</v>
      </c>
      <c r="AH2016">
        <v>0</v>
      </c>
      <c r="AI2016">
        <v>0</v>
      </c>
      <c r="AJ2016">
        <v>0</v>
      </c>
      <c r="AK2016">
        <v>0</v>
      </c>
      <c r="AL2016">
        <v>1</v>
      </c>
      <c r="AM2016">
        <v>0</v>
      </c>
      <c r="AN2016">
        <v>1</v>
      </c>
      <c r="AO2016">
        <v>0</v>
      </c>
      <c r="AP2016">
        <v>0</v>
      </c>
      <c r="AQ2016">
        <v>0</v>
      </c>
      <c r="AR2016">
        <v>18</v>
      </c>
      <c r="AS2016" t="s">
        <v>16729</v>
      </c>
      <c r="AT2016" t="s">
        <v>80</v>
      </c>
    </row>
    <row r="2017" spans="1:46" x14ac:dyDescent="0.25">
      <c r="A2017" t="s">
        <v>2</v>
      </c>
      <c r="B2017" t="s">
        <v>36728</v>
      </c>
      <c r="C2017" t="s">
        <v>36729</v>
      </c>
      <c r="D2017" t="s">
        <v>36730</v>
      </c>
      <c r="E2017">
        <v>464948</v>
      </c>
      <c r="G2017" t="s">
        <v>298</v>
      </c>
      <c r="H2017" t="s">
        <v>36731</v>
      </c>
      <c r="I2017" t="s">
        <v>36732</v>
      </c>
      <c r="J2017" t="s">
        <v>280</v>
      </c>
      <c r="K2017" t="s">
        <v>197</v>
      </c>
      <c r="L2017" t="s">
        <v>36733</v>
      </c>
      <c r="M2017" t="s">
        <v>36734</v>
      </c>
      <c r="N2017" t="s">
        <v>285</v>
      </c>
      <c r="O2017" t="s">
        <v>75</v>
      </c>
      <c r="P2017" t="s">
        <v>36735</v>
      </c>
      <c r="Q2017" t="s">
        <v>282</v>
      </c>
      <c r="R2017" t="s">
        <v>169</v>
      </c>
      <c r="S2017" t="s">
        <v>17354</v>
      </c>
      <c r="T2017" t="s">
        <v>18480</v>
      </c>
      <c r="U2017" t="s">
        <v>36736</v>
      </c>
      <c r="V2017" s="1" t="s">
        <v>20208</v>
      </c>
      <c r="W2017" t="s">
        <v>36737</v>
      </c>
      <c r="X2017" s="1" t="s">
        <v>22433</v>
      </c>
      <c r="Y2017">
        <v>205</v>
      </c>
      <c r="Z2017" t="s">
        <v>36738</v>
      </c>
      <c r="AA2017">
        <v>1</v>
      </c>
      <c r="AB2017" t="s">
        <v>16827</v>
      </c>
      <c r="AC2017">
        <v>0</v>
      </c>
      <c r="AD2017">
        <v>0</v>
      </c>
      <c r="AE2017">
        <v>0</v>
      </c>
      <c r="AF2017">
        <v>0</v>
      </c>
      <c r="AG2017">
        <v>0</v>
      </c>
      <c r="AH2017">
        <v>0</v>
      </c>
      <c r="AI2017">
        <v>1</v>
      </c>
      <c r="AJ2017">
        <v>1</v>
      </c>
      <c r="AK2017">
        <v>0</v>
      </c>
      <c r="AL2017">
        <v>0</v>
      </c>
      <c r="AM2017">
        <v>0</v>
      </c>
      <c r="AN2017">
        <v>0</v>
      </c>
      <c r="AO2017">
        <v>0</v>
      </c>
      <c r="AP2017">
        <v>0</v>
      </c>
      <c r="AQ2017">
        <v>0</v>
      </c>
      <c r="AR2017">
        <v>16</v>
      </c>
      <c r="AS2017" t="s">
        <v>36739</v>
      </c>
      <c r="AT2017" t="s">
        <v>99</v>
      </c>
    </row>
    <row r="2018" spans="1:46" x14ac:dyDescent="0.25">
      <c r="A2018" t="s">
        <v>2</v>
      </c>
      <c r="B2018" t="s">
        <v>39432</v>
      </c>
      <c r="C2018" t="s">
        <v>39433</v>
      </c>
      <c r="D2018" t="s">
        <v>39434</v>
      </c>
      <c r="E2018">
        <v>468402</v>
      </c>
      <c r="G2018" t="s">
        <v>291</v>
      </c>
      <c r="H2018" t="s">
        <v>39435</v>
      </c>
      <c r="I2018" t="s">
        <v>39436</v>
      </c>
      <c r="J2018" t="s">
        <v>280</v>
      </c>
      <c r="K2018" t="s">
        <v>197</v>
      </c>
      <c r="L2018" t="s">
        <v>39437</v>
      </c>
      <c r="M2018" t="s">
        <v>39438</v>
      </c>
      <c r="N2018" t="s">
        <v>39439</v>
      </c>
      <c r="O2018" t="s">
        <v>75</v>
      </c>
      <c r="P2018" t="s">
        <v>39440</v>
      </c>
      <c r="Q2018" t="s">
        <v>282</v>
      </c>
      <c r="R2018" t="s">
        <v>284</v>
      </c>
      <c r="S2018" t="s">
        <v>17354</v>
      </c>
      <c r="T2018" t="s">
        <v>18480</v>
      </c>
      <c r="U2018" t="s">
        <v>20470</v>
      </c>
      <c r="V2018" s="1" t="s">
        <v>22433</v>
      </c>
      <c r="W2018" t="s">
        <v>39441</v>
      </c>
      <c r="X2018" s="1" t="s">
        <v>22433</v>
      </c>
      <c r="Y2018">
        <v>205</v>
      </c>
      <c r="Z2018" t="s">
        <v>36738</v>
      </c>
      <c r="AA2018">
        <v>1</v>
      </c>
      <c r="AB2018" t="s">
        <v>16827</v>
      </c>
      <c r="AC2018">
        <v>1</v>
      </c>
      <c r="AD2018">
        <v>1</v>
      </c>
      <c r="AE2018">
        <v>0</v>
      </c>
      <c r="AF2018">
        <v>0</v>
      </c>
      <c r="AG2018">
        <v>0</v>
      </c>
      <c r="AH2018">
        <v>0</v>
      </c>
      <c r="AI2018">
        <v>0</v>
      </c>
      <c r="AJ2018">
        <v>0</v>
      </c>
      <c r="AK2018">
        <v>0</v>
      </c>
      <c r="AL2018">
        <v>0</v>
      </c>
      <c r="AM2018">
        <v>0</v>
      </c>
      <c r="AN2018">
        <v>0</v>
      </c>
      <c r="AO2018">
        <v>0</v>
      </c>
      <c r="AP2018">
        <v>0</v>
      </c>
      <c r="AQ2018">
        <v>0</v>
      </c>
      <c r="AR2018">
        <v>20</v>
      </c>
      <c r="AS2018" t="s">
        <v>16731</v>
      </c>
      <c r="AT2018" t="s">
        <v>92</v>
      </c>
    </row>
    <row r="2019" spans="1:46" x14ac:dyDescent="0.25">
      <c r="A2019" t="s">
        <v>2</v>
      </c>
      <c r="B2019" t="s">
        <v>60998</v>
      </c>
      <c r="C2019" t="s">
        <v>60999</v>
      </c>
      <c r="D2019" t="s">
        <v>61000</v>
      </c>
      <c r="E2019">
        <v>469091</v>
      </c>
      <c r="G2019" t="s">
        <v>283</v>
      </c>
      <c r="H2019" t="s">
        <v>61001</v>
      </c>
      <c r="I2019" t="s">
        <v>61002</v>
      </c>
      <c r="J2019" t="s">
        <v>280</v>
      </c>
      <c r="K2019" t="s">
        <v>18815</v>
      </c>
      <c r="L2019" t="s">
        <v>61003</v>
      </c>
      <c r="M2019" t="s">
        <v>281</v>
      </c>
      <c r="N2019" t="s">
        <v>61004</v>
      </c>
      <c r="O2019" t="s">
        <v>75</v>
      </c>
      <c r="P2019" t="s">
        <v>61005</v>
      </c>
      <c r="Q2019" t="s">
        <v>282</v>
      </c>
      <c r="R2019" t="s">
        <v>284</v>
      </c>
      <c r="S2019" t="s">
        <v>162</v>
      </c>
      <c r="T2019" t="s">
        <v>18681</v>
      </c>
      <c r="U2019" t="s">
        <v>61006</v>
      </c>
      <c r="V2019" s="1" t="s">
        <v>22433</v>
      </c>
      <c r="W2019" t="s">
        <v>29598</v>
      </c>
      <c r="X2019" s="1" t="s">
        <v>22433</v>
      </c>
      <c r="Y2019">
        <v>187</v>
      </c>
      <c r="Z2019" t="s">
        <v>36750</v>
      </c>
      <c r="AA2019">
        <v>0</v>
      </c>
      <c r="AB2019" t="s">
        <v>87</v>
      </c>
      <c r="AC2019">
        <v>0</v>
      </c>
      <c r="AD2019">
        <v>0</v>
      </c>
      <c r="AE2019">
        <v>0</v>
      </c>
      <c r="AF2019">
        <v>0</v>
      </c>
      <c r="AG2019">
        <v>0</v>
      </c>
      <c r="AH2019">
        <v>0</v>
      </c>
      <c r="AI2019">
        <v>0</v>
      </c>
      <c r="AJ2019">
        <v>0</v>
      </c>
      <c r="AK2019">
        <v>0</v>
      </c>
      <c r="AL2019">
        <v>1</v>
      </c>
      <c r="AM2019">
        <v>0</v>
      </c>
      <c r="AN2019">
        <v>1</v>
      </c>
      <c r="AO2019">
        <v>0</v>
      </c>
      <c r="AP2019">
        <v>0</v>
      </c>
      <c r="AQ2019">
        <v>0</v>
      </c>
      <c r="AR2019">
        <v>18</v>
      </c>
      <c r="AS2019" t="s">
        <v>16729</v>
      </c>
      <c r="AT2019" t="s">
        <v>80</v>
      </c>
    </row>
    <row r="2020" spans="1:46" x14ac:dyDescent="0.25">
      <c r="A2020" t="s">
        <v>2</v>
      </c>
      <c r="B2020" t="s">
        <v>36740</v>
      </c>
      <c r="C2020" t="s">
        <v>36741</v>
      </c>
      <c r="D2020" t="s">
        <v>36742</v>
      </c>
      <c r="E2020">
        <v>451850</v>
      </c>
      <c r="G2020" t="s">
        <v>16900</v>
      </c>
      <c r="H2020" t="s">
        <v>36743</v>
      </c>
      <c r="I2020" t="s">
        <v>36744</v>
      </c>
      <c r="J2020" t="s">
        <v>280</v>
      </c>
      <c r="K2020" t="s">
        <v>17635</v>
      </c>
      <c r="L2020" t="s">
        <v>36745</v>
      </c>
      <c r="M2020" t="s">
        <v>36746</v>
      </c>
      <c r="N2020" t="s">
        <v>281</v>
      </c>
      <c r="O2020" t="s">
        <v>75</v>
      </c>
      <c r="P2020" t="s">
        <v>36747</v>
      </c>
      <c r="Q2020" t="s">
        <v>282</v>
      </c>
      <c r="R2020" t="s">
        <v>284</v>
      </c>
      <c r="S2020" t="s">
        <v>162</v>
      </c>
      <c r="T2020" t="s">
        <v>18473</v>
      </c>
      <c r="U2020" t="s">
        <v>36748</v>
      </c>
      <c r="V2020" s="1" t="s">
        <v>19945</v>
      </c>
      <c r="W2020" t="s">
        <v>36749</v>
      </c>
      <c r="X2020" s="1" t="s">
        <v>22433</v>
      </c>
      <c r="Y2020">
        <v>187</v>
      </c>
      <c r="Z2020" t="s">
        <v>36750</v>
      </c>
      <c r="AA2020">
        <v>0</v>
      </c>
      <c r="AB2020" t="s">
        <v>87</v>
      </c>
      <c r="AC2020">
        <v>1</v>
      </c>
      <c r="AD2020">
        <v>0</v>
      </c>
      <c r="AE2020">
        <v>1</v>
      </c>
      <c r="AF2020">
        <v>0</v>
      </c>
      <c r="AG2020">
        <v>0</v>
      </c>
      <c r="AH2020">
        <v>0</v>
      </c>
      <c r="AI2020">
        <v>0</v>
      </c>
      <c r="AJ2020">
        <v>0</v>
      </c>
      <c r="AK2020">
        <v>0</v>
      </c>
      <c r="AL2020">
        <v>0</v>
      </c>
      <c r="AM2020">
        <v>0</v>
      </c>
      <c r="AN2020">
        <v>0</v>
      </c>
      <c r="AO2020">
        <v>0</v>
      </c>
      <c r="AP2020">
        <v>0</v>
      </c>
      <c r="AQ2020">
        <v>0</v>
      </c>
      <c r="AR2020">
        <v>18</v>
      </c>
      <c r="AS2020" t="s">
        <v>16734</v>
      </c>
      <c r="AT2020" t="s">
        <v>92</v>
      </c>
    </row>
    <row r="2021" spans="1:46" x14ac:dyDescent="0.25">
      <c r="A2021" t="s">
        <v>2</v>
      </c>
      <c r="B2021" t="s">
        <v>36751</v>
      </c>
      <c r="C2021" t="s">
        <v>36752</v>
      </c>
      <c r="D2021" t="s">
        <v>36753</v>
      </c>
      <c r="E2021">
        <v>369056</v>
      </c>
      <c r="G2021" t="s">
        <v>299</v>
      </c>
      <c r="H2021" t="s">
        <v>36754</v>
      </c>
      <c r="I2021" t="s">
        <v>36755</v>
      </c>
      <c r="J2021" t="s">
        <v>280</v>
      </c>
      <c r="K2021" t="s">
        <v>18815</v>
      </c>
      <c r="L2021" t="s">
        <v>36756</v>
      </c>
      <c r="M2021" t="s">
        <v>36757</v>
      </c>
      <c r="N2021" t="s">
        <v>285</v>
      </c>
      <c r="O2021" t="s">
        <v>75</v>
      </c>
      <c r="P2021" t="s">
        <v>36758</v>
      </c>
      <c r="Q2021" t="s">
        <v>282</v>
      </c>
      <c r="R2021" t="s">
        <v>284</v>
      </c>
      <c r="S2021" t="s">
        <v>162</v>
      </c>
      <c r="T2021" t="s">
        <v>18681</v>
      </c>
      <c r="U2021" t="s">
        <v>36759</v>
      </c>
      <c r="V2021" s="1" t="s">
        <v>18372</v>
      </c>
      <c r="W2021" t="s">
        <v>36760</v>
      </c>
      <c r="X2021" s="1" t="s">
        <v>22433</v>
      </c>
      <c r="Y2021">
        <v>187</v>
      </c>
      <c r="Z2021" t="s">
        <v>36750</v>
      </c>
      <c r="AA2021">
        <v>0</v>
      </c>
      <c r="AB2021" t="s">
        <v>87</v>
      </c>
      <c r="AC2021">
        <v>0</v>
      </c>
      <c r="AD2021">
        <v>0</v>
      </c>
      <c r="AE2021">
        <v>0</v>
      </c>
      <c r="AF2021">
        <v>0</v>
      </c>
      <c r="AG2021">
        <v>0</v>
      </c>
      <c r="AH2021">
        <v>0</v>
      </c>
      <c r="AI2021">
        <v>0</v>
      </c>
      <c r="AJ2021">
        <v>0</v>
      </c>
      <c r="AK2021">
        <v>0</v>
      </c>
      <c r="AL2021">
        <v>1</v>
      </c>
      <c r="AM2021">
        <v>0</v>
      </c>
      <c r="AN2021">
        <v>1</v>
      </c>
      <c r="AO2021">
        <v>0</v>
      </c>
      <c r="AP2021">
        <v>0</v>
      </c>
      <c r="AQ2021">
        <v>0</v>
      </c>
      <c r="AR2021">
        <v>18</v>
      </c>
      <c r="AS2021" t="s">
        <v>16729</v>
      </c>
      <c r="AT2021" t="s">
        <v>80</v>
      </c>
    </row>
    <row r="2022" spans="1:46" x14ac:dyDescent="0.25">
      <c r="A2022" t="s">
        <v>1</v>
      </c>
      <c r="B2022" t="s">
        <v>36781</v>
      </c>
      <c r="C2022" t="s">
        <v>36782</v>
      </c>
      <c r="D2022" t="s">
        <v>36783</v>
      </c>
      <c r="E2022">
        <v>454815</v>
      </c>
      <c r="G2022" t="s">
        <v>283</v>
      </c>
      <c r="H2022" t="s">
        <v>36784</v>
      </c>
      <c r="I2022" t="s">
        <v>36785</v>
      </c>
      <c r="J2022" t="s">
        <v>280</v>
      </c>
      <c r="K2022" t="s">
        <v>101</v>
      </c>
      <c r="L2022" t="s">
        <v>36786</v>
      </c>
      <c r="M2022" t="s">
        <v>36787</v>
      </c>
      <c r="N2022" t="s">
        <v>281</v>
      </c>
      <c r="O2022" t="s">
        <v>75</v>
      </c>
      <c r="P2022" t="s">
        <v>36788</v>
      </c>
      <c r="Q2022" t="s">
        <v>282</v>
      </c>
      <c r="R2022" t="s">
        <v>284</v>
      </c>
      <c r="S2022" t="s">
        <v>102</v>
      </c>
      <c r="T2022" t="s">
        <v>18708</v>
      </c>
      <c r="U2022" t="s">
        <v>36789</v>
      </c>
      <c r="V2022" s="1" t="s">
        <v>19945</v>
      </c>
      <c r="W2022" t="s">
        <v>36790</v>
      </c>
      <c r="X2022" s="1" t="s">
        <v>22433</v>
      </c>
      <c r="Y2022">
        <v>111</v>
      </c>
      <c r="Z2022" t="s">
        <v>20887</v>
      </c>
      <c r="AA2022">
        <v>1</v>
      </c>
      <c r="AB2022" t="s">
        <v>16870</v>
      </c>
      <c r="AC2022">
        <v>1</v>
      </c>
      <c r="AD2022">
        <v>1</v>
      </c>
      <c r="AE2022">
        <v>0</v>
      </c>
      <c r="AF2022">
        <v>0</v>
      </c>
      <c r="AG2022">
        <v>0</v>
      </c>
      <c r="AH2022">
        <v>0</v>
      </c>
      <c r="AI2022">
        <v>0</v>
      </c>
      <c r="AJ2022">
        <v>0</v>
      </c>
      <c r="AK2022">
        <v>0</v>
      </c>
      <c r="AL2022">
        <v>0</v>
      </c>
      <c r="AM2022">
        <v>0</v>
      </c>
      <c r="AN2022">
        <v>0</v>
      </c>
      <c r="AO2022">
        <v>0</v>
      </c>
      <c r="AP2022">
        <v>0</v>
      </c>
      <c r="AQ2022">
        <v>0</v>
      </c>
      <c r="AR2022">
        <v>18</v>
      </c>
      <c r="AS2022" t="s">
        <v>16734</v>
      </c>
      <c r="AT2022" t="s">
        <v>92</v>
      </c>
    </row>
    <row r="2023" spans="1:46" x14ac:dyDescent="0.25">
      <c r="A2023" t="s">
        <v>1</v>
      </c>
      <c r="B2023" t="s">
        <v>36791</v>
      </c>
      <c r="C2023" t="s">
        <v>36792</v>
      </c>
      <c r="D2023" t="s">
        <v>36793</v>
      </c>
      <c r="E2023">
        <v>460245</v>
      </c>
      <c r="G2023" t="s">
        <v>16900</v>
      </c>
      <c r="H2023" t="s">
        <v>36794</v>
      </c>
      <c r="I2023" t="s">
        <v>36795</v>
      </c>
      <c r="J2023" t="s">
        <v>280</v>
      </c>
      <c r="K2023" t="s">
        <v>18315</v>
      </c>
      <c r="L2023" t="s">
        <v>36796</v>
      </c>
      <c r="M2023" t="s">
        <v>36797</v>
      </c>
      <c r="N2023" t="s">
        <v>285</v>
      </c>
      <c r="O2023" t="s">
        <v>75</v>
      </c>
      <c r="P2023" t="s">
        <v>36798</v>
      </c>
      <c r="Q2023" t="s">
        <v>282</v>
      </c>
      <c r="R2023" t="s">
        <v>284</v>
      </c>
      <c r="S2023" t="s">
        <v>102</v>
      </c>
      <c r="T2023" t="s">
        <v>18708</v>
      </c>
      <c r="U2023" t="s">
        <v>36799</v>
      </c>
      <c r="V2023" s="1" t="s">
        <v>20208</v>
      </c>
      <c r="W2023" t="s">
        <v>36800</v>
      </c>
      <c r="X2023" s="1" t="s">
        <v>22433</v>
      </c>
      <c r="Y2023">
        <v>111</v>
      </c>
      <c r="Z2023" t="s">
        <v>20887</v>
      </c>
      <c r="AA2023">
        <v>1</v>
      </c>
      <c r="AB2023" t="s">
        <v>16870</v>
      </c>
      <c r="AC2023">
        <v>1</v>
      </c>
      <c r="AD2023">
        <v>1</v>
      </c>
      <c r="AE2023">
        <v>0</v>
      </c>
      <c r="AF2023">
        <v>0</v>
      </c>
      <c r="AG2023">
        <v>0</v>
      </c>
      <c r="AH2023">
        <v>0</v>
      </c>
      <c r="AI2023">
        <v>0</v>
      </c>
      <c r="AJ2023">
        <v>0</v>
      </c>
      <c r="AK2023">
        <v>0</v>
      </c>
      <c r="AL2023">
        <v>0</v>
      </c>
      <c r="AM2023">
        <v>0</v>
      </c>
      <c r="AN2023">
        <v>0</v>
      </c>
      <c r="AO2023">
        <v>0</v>
      </c>
      <c r="AP2023">
        <v>0</v>
      </c>
      <c r="AQ2023">
        <v>0</v>
      </c>
      <c r="AR2023">
        <v>20</v>
      </c>
      <c r="AS2023" t="s">
        <v>16731</v>
      </c>
      <c r="AT2023" t="s">
        <v>92</v>
      </c>
    </row>
    <row r="2024" spans="1:46" x14ac:dyDescent="0.25">
      <c r="A2024" t="s">
        <v>1</v>
      </c>
      <c r="B2024" t="s">
        <v>36801</v>
      </c>
      <c r="C2024" t="s">
        <v>36802</v>
      </c>
      <c r="D2024" t="s">
        <v>36803</v>
      </c>
      <c r="E2024">
        <v>464412</v>
      </c>
      <c r="G2024" t="s">
        <v>296</v>
      </c>
      <c r="H2024" t="s">
        <v>36804</v>
      </c>
      <c r="I2024" t="s">
        <v>36805</v>
      </c>
      <c r="J2024" t="s">
        <v>280</v>
      </c>
      <c r="K2024" t="s">
        <v>101</v>
      </c>
      <c r="L2024" t="s">
        <v>36806</v>
      </c>
      <c r="M2024" t="s">
        <v>36807</v>
      </c>
      <c r="N2024" t="s">
        <v>281</v>
      </c>
      <c r="O2024" t="s">
        <v>75</v>
      </c>
      <c r="P2024" t="s">
        <v>36808</v>
      </c>
      <c r="Q2024" t="s">
        <v>282</v>
      </c>
      <c r="R2024" t="s">
        <v>245</v>
      </c>
      <c r="S2024" t="s">
        <v>102</v>
      </c>
      <c r="T2024" t="s">
        <v>18708</v>
      </c>
      <c r="U2024" t="s">
        <v>36809</v>
      </c>
      <c r="V2024" s="1" t="s">
        <v>20208</v>
      </c>
      <c r="W2024" t="s">
        <v>36810</v>
      </c>
      <c r="X2024" s="1" t="s">
        <v>22433</v>
      </c>
      <c r="Y2024">
        <v>111</v>
      </c>
      <c r="Z2024" t="s">
        <v>20887</v>
      </c>
      <c r="AA2024">
        <v>1</v>
      </c>
      <c r="AB2024" t="s">
        <v>16870</v>
      </c>
      <c r="AC2024">
        <v>0</v>
      </c>
      <c r="AD2024">
        <v>0</v>
      </c>
      <c r="AE2024">
        <v>0</v>
      </c>
      <c r="AF2024">
        <v>0</v>
      </c>
      <c r="AG2024">
        <v>0</v>
      </c>
      <c r="AH2024">
        <v>0</v>
      </c>
      <c r="AI2024">
        <v>0</v>
      </c>
      <c r="AJ2024">
        <v>0</v>
      </c>
      <c r="AK2024">
        <v>0</v>
      </c>
      <c r="AL2024">
        <v>1</v>
      </c>
      <c r="AM2024">
        <v>1</v>
      </c>
      <c r="AN2024">
        <v>0</v>
      </c>
      <c r="AO2024">
        <v>0</v>
      </c>
      <c r="AP2024">
        <v>0</v>
      </c>
      <c r="AQ2024">
        <v>0</v>
      </c>
      <c r="AR2024">
        <v>18</v>
      </c>
      <c r="AS2024" t="s">
        <v>18556</v>
      </c>
      <c r="AT2024" t="s">
        <v>99</v>
      </c>
    </row>
    <row r="2025" spans="1:46" x14ac:dyDescent="0.25">
      <c r="A2025" t="s">
        <v>1</v>
      </c>
      <c r="B2025" t="s">
        <v>36771</v>
      </c>
      <c r="C2025" t="s">
        <v>36772</v>
      </c>
      <c r="D2025" t="s">
        <v>36773</v>
      </c>
      <c r="E2025">
        <v>465198</v>
      </c>
      <c r="G2025" t="s">
        <v>16830</v>
      </c>
      <c r="H2025" t="s">
        <v>36774</v>
      </c>
      <c r="I2025" t="s">
        <v>36775</v>
      </c>
      <c r="J2025" t="s">
        <v>280</v>
      </c>
      <c r="K2025" t="s">
        <v>101</v>
      </c>
      <c r="L2025" t="s">
        <v>36776</v>
      </c>
      <c r="M2025" t="s">
        <v>36777</v>
      </c>
      <c r="N2025" t="s">
        <v>281</v>
      </c>
      <c r="O2025" t="s">
        <v>75</v>
      </c>
      <c r="P2025" t="s">
        <v>36778</v>
      </c>
      <c r="Q2025" t="s">
        <v>282</v>
      </c>
      <c r="R2025" t="s">
        <v>246</v>
      </c>
      <c r="S2025" t="s">
        <v>102</v>
      </c>
      <c r="T2025" t="s">
        <v>18708</v>
      </c>
      <c r="U2025" t="s">
        <v>36779</v>
      </c>
      <c r="V2025" s="1" t="s">
        <v>20208</v>
      </c>
      <c r="W2025" t="s">
        <v>36780</v>
      </c>
      <c r="X2025" s="1" t="s">
        <v>22433</v>
      </c>
      <c r="Y2025">
        <v>111</v>
      </c>
      <c r="Z2025" t="s">
        <v>20887</v>
      </c>
      <c r="AA2025">
        <v>1</v>
      </c>
      <c r="AB2025" t="s">
        <v>16870</v>
      </c>
      <c r="AC2025">
        <v>1</v>
      </c>
      <c r="AD2025">
        <v>1</v>
      </c>
      <c r="AE2025">
        <v>0</v>
      </c>
      <c r="AF2025">
        <v>0</v>
      </c>
      <c r="AG2025">
        <v>0</v>
      </c>
      <c r="AH2025">
        <v>0</v>
      </c>
      <c r="AI2025">
        <v>0</v>
      </c>
      <c r="AJ2025">
        <v>0</v>
      </c>
      <c r="AK2025">
        <v>0</v>
      </c>
      <c r="AL2025">
        <v>0</v>
      </c>
      <c r="AM2025">
        <v>0</v>
      </c>
      <c r="AN2025">
        <v>0</v>
      </c>
      <c r="AO2025">
        <v>0</v>
      </c>
      <c r="AP2025">
        <v>0</v>
      </c>
      <c r="AQ2025">
        <v>0</v>
      </c>
      <c r="AR2025">
        <v>18</v>
      </c>
      <c r="AS2025" t="s">
        <v>16734</v>
      </c>
      <c r="AT2025" t="s">
        <v>92</v>
      </c>
    </row>
    <row r="2026" spans="1:46" x14ac:dyDescent="0.25">
      <c r="A2026" t="s">
        <v>1</v>
      </c>
      <c r="B2026" t="s">
        <v>36761</v>
      </c>
      <c r="C2026" t="s">
        <v>36762</v>
      </c>
      <c r="D2026" t="s">
        <v>36763</v>
      </c>
      <c r="E2026">
        <v>464019</v>
      </c>
      <c r="G2026" t="s">
        <v>291</v>
      </c>
      <c r="H2026" t="s">
        <v>36764</v>
      </c>
      <c r="I2026" t="s">
        <v>36765</v>
      </c>
      <c r="J2026" t="s">
        <v>280</v>
      </c>
      <c r="K2026" t="s">
        <v>101</v>
      </c>
      <c r="L2026" t="s">
        <v>36766</v>
      </c>
      <c r="M2026" t="s">
        <v>36767</v>
      </c>
      <c r="N2026" t="s">
        <v>281</v>
      </c>
      <c r="O2026" t="s">
        <v>75</v>
      </c>
      <c r="P2026" t="s">
        <v>36768</v>
      </c>
      <c r="Q2026" t="s">
        <v>282</v>
      </c>
      <c r="R2026" t="s">
        <v>246</v>
      </c>
      <c r="S2026" t="s">
        <v>102</v>
      </c>
      <c r="T2026" t="s">
        <v>18708</v>
      </c>
      <c r="U2026" t="s">
        <v>36769</v>
      </c>
      <c r="V2026" s="1" t="s">
        <v>20208</v>
      </c>
      <c r="W2026" t="s">
        <v>36770</v>
      </c>
      <c r="X2026" s="1" t="s">
        <v>22433</v>
      </c>
      <c r="Y2026">
        <v>111</v>
      </c>
      <c r="Z2026" t="s">
        <v>20887</v>
      </c>
      <c r="AA2026">
        <v>1</v>
      </c>
      <c r="AB2026" t="s">
        <v>16870</v>
      </c>
      <c r="AC2026">
        <v>1</v>
      </c>
      <c r="AD2026">
        <v>1</v>
      </c>
      <c r="AE2026">
        <v>0</v>
      </c>
      <c r="AF2026">
        <v>0</v>
      </c>
      <c r="AG2026">
        <v>0</v>
      </c>
      <c r="AH2026">
        <v>0</v>
      </c>
      <c r="AI2026">
        <v>0</v>
      </c>
      <c r="AJ2026">
        <v>0</v>
      </c>
      <c r="AK2026">
        <v>0</v>
      </c>
      <c r="AL2026">
        <v>0</v>
      </c>
      <c r="AM2026">
        <v>0</v>
      </c>
      <c r="AN2026">
        <v>0</v>
      </c>
      <c r="AO2026">
        <v>0</v>
      </c>
      <c r="AP2026">
        <v>0</v>
      </c>
      <c r="AQ2026">
        <v>0</v>
      </c>
      <c r="AR2026">
        <v>18</v>
      </c>
      <c r="AS2026" t="s">
        <v>16734</v>
      </c>
      <c r="AT2026" t="s">
        <v>92</v>
      </c>
    </row>
    <row r="2027" spans="1:46" x14ac:dyDescent="0.25">
      <c r="A2027" t="s">
        <v>2</v>
      </c>
      <c r="B2027" t="s">
        <v>36811</v>
      </c>
      <c r="C2027" t="s">
        <v>36812</v>
      </c>
      <c r="D2027" t="s">
        <v>36813</v>
      </c>
      <c r="E2027">
        <v>461880</v>
      </c>
      <c r="G2027" t="s">
        <v>299</v>
      </c>
      <c r="H2027" t="s">
        <v>21435</v>
      </c>
      <c r="I2027" t="s">
        <v>36814</v>
      </c>
      <c r="J2027" t="s">
        <v>280</v>
      </c>
      <c r="K2027" t="s">
        <v>197</v>
      </c>
      <c r="L2027" t="s">
        <v>36815</v>
      </c>
      <c r="M2027" t="s">
        <v>21437</v>
      </c>
      <c r="N2027" t="s">
        <v>281</v>
      </c>
      <c r="O2027" t="s">
        <v>75</v>
      </c>
      <c r="P2027" t="s">
        <v>36816</v>
      </c>
      <c r="Q2027" t="s">
        <v>286</v>
      </c>
      <c r="R2027" t="s">
        <v>243</v>
      </c>
      <c r="S2027" t="s">
        <v>17354</v>
      </c>
      <c r="T2027" t="s">
        <v>17355</v>
      </c>
      <c r="U2027" t="s">
        <v>36817</v>
      </c>
      <c r="V2027" s="1" t="s">
        <v>20208</v>
      </c>
      <c r="W2027" t="s">
        <v>36818</v>
      </c>
      <c r="X2027" s="1" t="s">
        <v>22433</v>
      </c>
      <c r="Y2027">
        <v>110</v>
      </c>
      <c r="Z2027" t="s">
        <v>20097</v>
      </c>
      <c r="AA2027">
        <v>0</v>
      </c>
      <c r="AB2027" t="s">
        <v>87</v>
      </c>
      <c r="AC2027">
        <v>0</v>
      </c>
      <c r="AD2027">
        <v>0</v>
      </c>
      <c r="AE2027">
        <v>0</v>
      </c>
      <c r="AF2027">
        <v>0</v>
      </c>
      <c r="AG2027">
        <v>0</v>
      </c>
      <c r="AH2027">
        <v>0</v>
      </c>
      <c r="AI2027">
        <v>0</v>
      </c>
      <c r="AJ2027">
        <v>0</v>
      </c>
      <c r="AK2027">
        <v>0</v>
      </c>
      <c r="AL2027">
        <v>1</v>
      </c>
      <c r="AM2027">
        <v>0</v>
      </c>
      <c r="AN2027">
        <v>1</v>
      </c>
      <c r="AO2027">
        <v>0</v>
      </c>
      <c r="AP2027">
        <v>0</v>
      </c>
      <c r="AQ2027">
        <v>0</v>
      </c>
      <c r="AR2027">
        <v>18</v>
      </c>
      <c r="AS2027" t="s">
        <v>16733</v>
      </c>
      <c r="AT2027" t="s">
        <v>88</v>
      </c>
    </row>
    <row r="2028" spans="1:46" x14ac:dyDescent="0.25">
      <c r="A2028" t="s">
        <v>2</v>
      </c>
      <c r="B2028" t="s">
        <v>61007</v>
      </c>
      <c r="C2028" t="s">
        <v>61008</v>
      </c>
      <c r="D2028" t="s">
        <v>61009</v>
      </c>
      <c r="E2028">
        <v>469726</v>
      </c>
      <c r="G2028" t="s">
        <v>291</v>
      </c>
      <c r="H2028" t="s">
        <v>61010</v>
      </c>
      <c r="I2028" t="s">
        <v>61011</v>
      </c>
      <c r="J2028" t="s">
        <v>280</v>
      </c>
      <c r="K2028" t="s">
        <v>197</v>
      </c>
      <c r="L2028" t="s">
        <v>61012</v>
      </c>
      <c r="M2028" t="s">
        <v>17675</v>
      </c>
      <c r="N2028" t="s">
        <v>281</v>
      </c>
      <c r="O2028" t="s">
        <v>75</v>
      </c>
      <c r="P2028" t="s">
        <v>61013</v>
      </c>
      <c r="Q2028" t="s">
        <v>286</v>
      </c>
      <c r="R2028" t="s">
        <v>243</v>
      </c>
      <c r="S2028" t="s">
        <v>17354</v>
      </c>
      <c r="T2028" t="s">
        <v>18480</v>
      </c>
      <c r="U2028" t="s">
        <v>61014</v>
      </c>
      <c r="V2028" s="1" t="s">
        <v>22433</v>
      </c>
      <c r="W2028" t="s">
        <v>61015</v>
      </c>
      <c r="X2028" s="1" t="s">
        <v>22433</v>
      </c>
      <c r="Y2028">
        <v>110</v>
      </c>
      <c r="Z2028" t="s">
        <v>20097</v>
      </c>
      <c r="AA2028">
        <v>0</v>
      </c>
      <c r="AB2028" t="s">
        <v>87</v>
      </c>
      <c r="AC2028">
        <v>0</v>
      </c>
      <c r="AD2028">
        <v>0</v>
      </c>
      <c r="AE2028">
        <v>0</v>
      </c>
      <c r="AF2028">
        <v>0</v>
      </c>
      <c r="AG2028">
        <v>0</v>
      </c>
      <c r="AH2028">
        <v>0</v>
      </c>
      <c r="AI2028">
        <v>0</v>
      </c>
      <c r="AJ2028">
        <v>0</v>
      </c>
      <c r="AK2028">
        <v>0</v>
      </c>
      <c r="AL2028">
        <v>1</v>
      </c>
      <c r="AM2028">
        <v>0</v>
      </c>
      <c r="AN2028">
        <v>1</v>
      </c>
      <c r="AO2028">
        <v>0</v>
      </c>
      <c r="AP2028">
        <v>0</v>
      </c>
      <c r="AQ2028">
        <v>0</v>
      </c>
      <c r="AR2028">
        <v>18</v>
      </c>
      <c r="AS2028" t="s">
        <v>18486</v>
      </c>
      <c r="AT2028" t="s">
        <v>88</v>
      </c>
    </row>
    <row r="2029" spans="1:46" x14ac:dyDescent="0.25">
      <c r="A2029" t="s">
        <v>16787</v>
      </c>
      <c r="B2029" t="s">
        <v>36819</v>
      </c>
      <c r="C2029" t="s">
        <v>36820</v>
      </c>
      <c r="D2029" t="s">
        <v>36821</v>
      </c>
      <c r="E2029">
        <v>459449</v>
      </c>
      <c r="G2029" t="s">
        <v>16900</v>
      </c>
      <c r="H2029" t="s">
        <v>36822</v>
      </c>
      <c r="I2029" t="s">
        <v>36823</v>
      </c>
      <c r="J2029" t="s">
        <v>280</v>
      </c>
      <c r="K2029" t="s">
        <v>17233</v>
      </c>
      <c r="L2029" t="s">
        <v>36824</v>
      </c>
      <c r="M2029" t="s">
        <v>36825</v>
      </c>
      <c r="N2029" t="s">
        <v>287</v>
      </c>
      <c r="O2029" t="s">
        <v>155</v>
      </c>
      <c r="P2029" t="s">
        <v>36826</v>
      </c>
      <c r="Q2029" t="s">
        <v>282</v>
      </c>
      <c r="R2029" t="s">
        <v>284</v>
      </c>
      <c r="S2029" t="s">
        <v>17162</v>
      </c>
      <c r="T2029" t="s">
        <v>18686</v>
      </c>
      <c r="U2029" t="s">
        <v>36827</v>
      </c>
      <c r="V2029" s="1" t="s">
        <v>20208</v>
      </c>
      <c r="W2029" t="s">
        <v>36828</v>
      </c>
      <c r="X2029" s="1" t="s">
        <v>22433</v>
      </c>
      <c r="Y2029">
        <v>342</v>
      </c>
      <c r="Z2029" t="s">
        <v>19325</v>
      </c>
      <c r="AA2029">
        <v>1</v>
      </c>
      <c r="AB2029" t="s">
        <v>18006</v>
      </c>
      <c r="AC2029">
        <v>0</v>
      </c>
      <c r="AD2029">
        <v>0</v>
      </c>
      <c r="AE2029">
        <v>0</v>
      </c>
      <c r="AF2029">
        <v>0</v>
      </c>
      <c r="AG2029">
        <v>0</v>
      </c>
      <c r="AH2029">
        <v>0</v>
      </c>
      <c r="AI2029">
        <v>0</v>
      </c>
      <c r="AJ2029">
        <v>0</v>
      </c>
      <c r="AK2029">
        <v>0</v>
      </c>
      <c r="AL2029">
        <v>1</v>
      </c>
      <c r="AM2029">
        <v>1</v>
      </c>
      <c r="AN2029">
        <v>0</v>
      </c>
      <c r="AO2029">
        <v>0</v>
      </c>
      <c r="AP2029">
        <v>0</v>
      </c>
      <c r="AQ2029">
        <v>0</v>
      </c>
      <c r="AR2029">
        <v>14</v>
      </c>
      <c r="AS2029" t="s">
        <v>17335</v>
      </c>
      <c r="AT2029" t="s">
        <v>99</v>
      </c>
    </row>
    <row r="2030" spans="1:46" x14ac:dyDescent="0.25">
      <c r="A2030" t="s">
        <v>16787</v>
      </c>
      <c r="B2030" t="s">
        <v>61016</v>
      </c>
      <c r="C2030" t="s">
        <v>61017</v>
      </c>
      <c r="D2030" t="s">
        <v>61018</v>
      </c>
      <c r="E2030">
        <v>471116</v>
      </c>
      <c r="G2030" t="s">
        <v>16830</v>
      </c>
      <c r="H2030" t="s">
        <v>61019</v>
      </c>
      <c r="I2030" t="s">
        <v>61020</v>
      </c>
      <c r="J2030" t="s">
        <v>280</v>
      </c>
      <c r="K2030" t="s">
        <v>17180</v>
      </c>
      <c r="L2030" t="s">
        <v>61021</v>
      </c>
      <c r="M2030" t="s">
        <v>61022</v>
      </c>
      <c r="N2030" t="s">
        <v>285</v>
      </c>
      <c r="O2030" t="s">
        <v>155</v>
      </c>
      <c r="P2030" t="s">
        <v>61023</v>
      </c>
      <c r="Q2030" t="s">
        <v>282</v>
      </c>
      <c r="R2030" t="s">
        <v>284</v>
      </c>
      <c r="S2030" t="s">
        <v>17162</v>
      </c>
      <c r="T2030" t="s">
        <v>18718</v>
      </c>
      <c r="U2030" t="s">
        <v>61024</v>
      </c>
      <c r="V2030" s="1" t="s">
        <v>22433</v>
      </c>
      <c r="W2030" t="s">
        <v>61025</v>
      </c>
      <c r="X2030" s="1" t="s">
        <v>22433</v>
      </c>
      <c r="Y2030">
        <v>342</v>
      </c>
      <c r="Z2030" t="s">
        <v>19325</v>
      </c>
      <c r="AA2030">
        <v>1</v>
      </c>
      <c r="AB2030" t="s">
        <v>18006</v>
      </c>
      <c r="AC2030">
        <v>0</v>
      </c>
      <c r="AD2030">
        <v>0</v>
      </c>
      <c r="AE2030">
        <v>0</v>
      </c>
      <c r="AF2030">
        <v>0</v>
      </c>
      <c r="AG2030">
        <v>0</v>
      </c>
      <c r="AH2030">
        <v>0</v>
      </c>
      <c r="AI2030">
        <v>0</v>
      </c>
      <c r="AJ2030">
        <v>0</v>
      </c>
      <c r="AK2030">
        <v>0</v>
      </c>
      <c r="AL2030">
        <v>1</v>
      </c>
      <c r="AM2030">
        <v>1</v>
      </c>
      <c r="AN2030">
        <v>0</v>
      </c>
      <c r="AO2030">
        <v>0</v>
      </c>
      <c r="AP2030">
        <v>0</v>
      </c>
      <c r="AQ2030">
        <v>0</v>
      </c>
      <c r="AR2030">
        <v>18</v>
      </c>
      <c r="AS2030" t="s">
        <v>18556</v>
      </c>
      <c r="AT2030" t="s">
        <v>99</v>
      </c>
    </row>
    <row r="2031" spans="1:46" x14ac:dyDescent="0.25">
      <c r="A2031" t="s">
        <v>2</v>
      </c>
      <c r="B2031" t="s">
        <v>36829</v>
      </c>
      <c r="C2031" t="s">
        <v>36830</v>
      </c>
      <c r="D2031" t="s">
        <v>36831</v>
      </c>
      <c r="E2031">
        <v>455508</v>
      </c>
      <c r="G2031" t="s">
        <v>17262</v>
      </c>
      <c r="H2031" t="s">
        <v>36832</v>
      </c>
      <c r="I2031" t="s">
        <v>36833</v>
      </c>
      <c r="J2031" t="s">
        <v>280</v>
      </c>
      <c r="K2031" t="s">
        <v>36834</v>
      </c>
      <c r="L2031" t="s">
        <v>36835</v>
      </c>
      <c r="M2031" t="s">
        <v>36836</v>
      </c>
      <c r="N2031" t="s">
        <v>36837</v>
      </c>
      <c r="O2031" t="s">
        <v>75</v>
      </c>
      <c r="P2031" t="s">
        <v>36838</v>
      </c>
      <c r="Q2031" t="s">
        <v>282</v>
      </c>
      <c r="R2031" t="s">
        <v>284</v>
      </c>
      <c r="S2031" t="s">
        <v>17357</v>
      </c>
      <c r="T2031" t="s">
        <v>18675</v>
      </c>
      <c r="U2031" t="s">
        <v>36839</v>
      </c>
      <c r="V2031" s="1" t="s">
        <v>19945</v>
      </c>
      <c r="W2031" t="s">
        <v>36840</v>
      </c>
      <c r="X2031" s="1" t="s">
        <v>22433</v>
      </c>
      <c r="Y2031">
        <v>293</v>
      </c>
      <c r="Z2031" t="s">
        <v>19326</v>
      </c>
      <c r="AA2031">
        <v>0</v>
      </c>
      <c r="AB2031" t="s">
        <v>87</v>
      </c>
      <c r="AC2031">
        <v>1</v>
      </c>
      <c r="AD2031">
        <v>0</v>
      </c>
      <c r="AE2031">
        <v>1</v>
      </c>
      <c r="AF2031">
        <v>0</v>
      </c>
      <c r="AG2031">
        <v>0</v>
      </c>
      <c r="AH2031">
        <v>0</v>
      </c>
      <c r="AI2031">
        <v>0</v>
      </c>
      <c r="AJ2031">
        <v>0</v>
      </c>
      <c r="AK2031">
        <v>0</v>
      </c>
      <c r="AL2031">
        <v>0</v>
      </c>
      <c r="AM2031">
        <v>0</v>
      </c>
      <c r="AN2031">
        <v>0</v>
      </c>
      <c r="AO2031">
        <v>0</v>
      </c>
      <c r="AP2031">
        <v>0</v>
      </c>
      <c r="AQ2031">
        <v>0</v>
      </c>
      <c r="AR2031">
        <v>18</v>
      </c>
      <c r="AS2031" t="s">
        <v>16734</v>
      </c>
      <c r="AT2031" t="s">
        <v>92</v>
      </c>
    </row>
    <row r="2032" spans="1:46" x14ac:dyDescent="0.25">
      <c r="A2032" t="s">
        <v>16787</v>
      </c>
      <c r="B2032" t="s">
        <v>36841</v>
      </c>
      <c r="C2032" t="s">
        <v>36842</v>
      </c>
      <c r="D2032" t="s">
        <v>36843</v>
      </c>
      <c r="E2032">
        <v>454635</v>
      </c>
      <c r="G2032" t="s">
        <v>295</v>
      </c>
      <c r="H2032" t="s">
        <v>36844</v>
      </c>
      <c r="I2032" t="s">
        <v>36845</v>
      </c>
      <c r="J2032" t="s">
        <v>280</v>
      </c>
      <c r="K2032" t="s">
        <v>21193</v>
      </c>
      <c r="L2032" t="s">
        <v>36846</v>
      </c>
      <c r="M2032" t="s">
        <v>36847</v>
      </c>
      <c r="N2032" t="s">
        <v>36848</v>
      </c>
      <c r="O2032" t="s">
        <v>155</v>
      </c>
      <c r="P2032" t="s">
        <v>36849</v>
      </c>
      <c r="Q2032" t="s">
        <v>282</v>
      </c>
      <c r="R2032" t="s">
        <v>284</v>
      </c>
      <c r="S2032" t="s">
        <v>17669</v>
      </c>
      <c r="T2032" t="s">
        <v>20148</v>
      </c>
      <c r="U2032" t="s">
        <v>36850</v>
      </c>
      <c r="V2032" s="1" t="s">
        <v>19945</v>
      </c>
      <c r="W2032" t="s">
        <v>36851</v>
      </c>
      <c r="X2032" s="1" t="s">
        <v>22433</v>
      </c>
      <c r="Y2032">
        <v>255</v>
      </c>
      <c r="Z2032" t="s">
        <v>36852</v>
      </c>
      <c r="AA2032">
        <v>0</v>
      </c>
      <c r="AB2032" t="s">
        <v>87</v>
      </c>
      <c r="AC2032">
        <v>1</v>
      </c>
      <c r="AD2032">
        <v>0</v>
      </c>
      <c r="AE2032">
        <v>1</v>
      </c>
      <c r="AF2032">
        <v>0</v>
      </c>
      <c r="AG2032">
        <v>0</v>
      </c>
      <c r="AH2032">
        <v>0</v>
      </c>
      <c r="AI2032">
        <v>0</v>
      </c>
      <c r="AJ2032">
        <v>0</v>
      </c>
      <c r="AK2032">
        <v>0</v>
      </c>
      <c r="AL2032">
        <v>0</v>
      </c>
      <c r="AM2032">
        <v>0</v>
      </c>
      <c r="AN2032">
        <v>0</v>
      </c>
      <c r="AO2032">
        <v>0</v>
      </c>
      <c r="AP2032">
        <v>0</v>
      </c>
      <c r="AQ2032">
        <v>0</v>
      </c>
      <c r="AR2032">
        <v>20</v>
      </c>
      <c r="AS2032" t="s">
        <v>16731</v>
      </c>
      <c r="AT2032" t="s">
        <v>92</v>
      </c>
    </row>
    <row r="2033" spans="1:46" x14ac:dyDescent="0.25">
      <c r="A2033" t="s">
        <v>0</v>
      </c>
      <c r="B2033" t="s">
        <v>29038</v>
      </c>
      <c r="C2033" t="s">
        <v>29039</v>
      </c>
      <c r="D2033" t="s">
        <v>29040</v>
      </c>
      <c r="E2033">
        <v>465126</v>
      </c>
      <c r="G2033" t="s">
        <v>295</v>
      </c>
      <c r="H2033" t="s">
        <v>29041</v>
      </c>
      <c r="I2033" t="s">
        <v>29042</v>
      </c>
      <c r="J2033" t="s">
        <v>280</v>
      </c>
      <c r="K2033" t="s">
        <v>143</v>
      </c>
      <c r="L2033" t="s">
        <v>29043</v>
      </c>
      <c r="M2033" t="s">
        <v>29044</v>
      </c>
      <c r="N2033" t="s">
        <v>285</v>
      </c>
      <c r="O2033" t="s">
        <v>75</v>
      </c>
      <c r="P2033" t="s">
        <v>29045</v>
      </c>
      <c r="Q2033" t="s">
        <v>282</v>
      </c>
      <c r="R2033" t="s">
        <v>284</v>
      </c>
      <c r="S2033" t="s">
        <v>17347</v>
      </c>
      <c r="T2033" t="s">
        <v>18766</v>
      </c>
      <c r="U2033" t="s">
        <v>29046</v>
      </c>
      <c r="V2033" s="1" t="s">
        <v>20208</v>
      </c>
      <c r="W2033" t="s">
        <v>29047</v>
      </c>
      <c r="X2033" s="1" t="s">
        <v>22433</v>
      </c>
      <c r="Y2033">
        <v>246</v>
      </c>
      <c r="Z2033" t="s">
        <v>36853</v>
      </c>
      <c r="AA2033">
        <v>0</v>
      </c>
      <c r="AB2033" t="s">
        <v>87</v>
      </c>
      <c r="AC2033">
        <v>0</v>
      </c>
      <c r="AD2033">
        <v>0</v>
      </c>
      <c r="AE2033">
        <v>0</v>
      </c>
      <c r="AF2033">
        <v>0</v>
      </c>
      <c r="AG2033">
        <v>0</v>
      </c>
      <c r="AH2033">
        <v>0</v>
      </c>
      <c r="AI2033">
        <v>0</v>
      </c>
      <c r="AJ2033">
        <v>0</v>
      </c>
      <c r="AK2033">
        <v>0</v>
      </c>
      <c r="AL2033">
        <v>1</v>
      </c>
      <c r="AM2033">
        <v>0</v>
      </c>
      <c r="AN2033">
        <v>1</v>
      </c>
      <c r="AO2033">
        <v>0</v>
      </c>
      <c r="AP2033">
        <v>0</v>
      </c>
      <c r="AQ2033">
        <v>0</v>
      </c>
      <c r="AR2033">
        <v>18</v>
      </c>
      <c r="AS2033" t="s">
        <v>16729</v>
      </c>
      <c r="AT2033" t="s">
        <v>80</v>
      </c>
    </row>
    <row r="2034" spans="1:46" x14ac:dyDescent="0.25">
      <c r="A2034" t="s">
        <v>0</v>
      </c>
      <c r="B2034" t="s">
        <v>27816</v>
      </c>
      <c r="C2034" t="s">
        <v>27817</v>
      </c>
      <c r="D2034" t="s">
        <v>27818</v>
      </c>
      <c r="E2034">
        <v>468214</v>
      </c>
      <c r="G2034" t="s">
        <v>291</v>
      </c>
      <c r="H2034" t="s">
        <v>27819</v>
      </c>
      <c r="I2034" t="s">
        <v>27820</v>
      </c>
      <c r="J2034" t="s">
        <v>280</v>
      </c>
      <c r="K2034" t="s">
        <v>20489</v>
      </c>
      <c r="L2034" t="s">
        <v>27821</v>
      </c>
      <c r="M2034" t="s">
        <v>27822</v>
      </c>
      <c r="N2034" t="s">
        <v>281</v>
      </c>
      <c r="O2034" t="s">
        <v>75</v>
      </c>
      <c r="P2034" t="s">
        <v>27823</v>
      </c>
      <c r="Q2034" t="s">
        <v>282</v>
      </c>
      <c r="R2034" t="s">
        <v>284</v>
      </c>
      <c r="S2034" t="s">
        <v>17347</v>
      </c>
      <c r="T2034" t="s">
        <v>18483</v>
      </c>
      <c r="U2034" t="s">
        <v>27824</v>
      </c>
      <c r="V2034" s="1" t="s">
        <v>22433</v>
      </c>
      <c r="W2034" t="s">
        <v>27825</v>
      </c>
      <c r="X2034" s="1" t="s">
        <v>22433</v>
      </c>
      <c r="Y2034">
        <v>246</v>
      </c>
      <c r="Z2034" t="s">
        <v>36853</v>
      </c>
      <c r="AA2034">
        <v>0</v>
      </c>
      <c r="AB2034" t="s">
        <v>87</v>
      </c>
      <c r="AC2034">
        <v>0</v>
      </c>
      <c r="AD2034">
        <v>0</v>
      </c>
      <c r="AE2034">
        <v>0</v>
      </c>
      <c r="AF2034">
        <v>0</v>
      </c>
      <c r="AG2034">
        <v>0</v>
      </c>
      <c r="AH2034">
        <v>0</v>
      </c>
      <c r="AI2034">
        <v>0</v>
      </c>
      <c r="AJ2034">
        <v>0</v>
      </c>
      <c r="AK2034">
        <v>0</v>
      </c>
      <c r="AL2034">
        <v>1</v>
      </c>
      <c r="AM2034">
        <v>0</v>
      </c>
      <c r="AN2034">
        <v>1</v>
      </c>
      <c r="AO2034">
        <v>0</v>
      </c>
      <c r="AP2034">
        <v>0</v>
      </c>
      <c r="AQ2034">
        <v>0</v>
      </c>
      <c r="AR2034">
        <v>18</v>
      </c>
      <c r="AS2034" t="s">
        <v>16729</v>
      </c>
      <c r="AT2034" t="s">
        <v>80</v>
      </c>
    </row>
    <row r="2035" spans="1:46" x14ac:dyDescent="0.25">
      <c r="A2035" t="s">
        <v>2</v>
      </c>
      <c r="B2035" t="s">
        <v>37099</v>
      </c>
      <c r="C2035" t="s">
        <v>37100</v>
      </c>
      <c r="D2035" t="s">
        <v>37101</v>
      </c>
      <c r="E2035">
        <v>240169</v>
      </c>
      <c r="G2035" t="s">
        <v>297</v>
      </c>
      <c r="H2035" t="s">
        <v>37102</v>
      </c>
      <c r="I2035" t="s">
        <v>37103</v>
      </c>
      <c r="J2035" t="s">
        <v>280</v>
      </c>
      <c r="K2035" t="s">
        <v>197</v>
      </c>
      <c r="L2035" t="s">
        <v>37104</v>
      </c>
      <c r="M2035" t="s">
        <v>37105</v>
      </c>
      <c r="N2035" t="s">
        <v>281</v>
      </c>
      <c r="O2035" t="s">
        <v>75</v>
      </c>
      <c r="P2035" t="s">
        <v>37106</v>
      </c>
      <c r="Q2035" t="s">
        <v>282</v>
      </c>
      <c r="R2035" t="s">
        <v>284</v>
      </c>
      <c r="S2035" t="s">
        <v>17354</v>
      </c>
      <c r="T2035" t="s">
        <v>18480</v>
      </c>
      <c r="U2035" t="s">
        <v>37107</v>
      </c>
      <c r="V2035" s="1" t="s">
        <v>18674</v>
      </c>
      <c r="W2035" t="s">
        <v>37108</v>
      </c>
      <c r="X2035" s="1" t="s">
        <v>22433</v>
      </c>
      <c r="Y2035">
        <v>49</v>
      </c>
      <c r="Z2035" t="s">
        <v>18840</v>
      </c>
      <c r="AA2035">
        <v>1</v>
      </c>
      <c r="AB2035" t="s">
        <v>18479</v>
      </c>
      <c r="AC2035">
        <v>0</v>
      </c>
      <c r="AD2035">
        <v>0</v>
      </c>
      <c r="AE2035">
        <v>0</v>
      </c>
      <c r="AF2035">
        <v>0</v>
      </c>
      <c r="AG2035">
        <v>0</v>
      </c>
      <c r="AH2035">
        <v>0</v>
      </c>
      <c r="AI2035">
        <v>0</v>
      </c>
      <c r="AJ2035">
        <v>0</v>
      </c>
      <c r="AK2035">
        <v>0</v>
      </c>
      <c r="AL2035">
        <v>0</v>
      </c>
      <c r="AM2035">
        <v>0</v>
      </c>
      <c r="AN2035">
        <v>0</v>
      </c>
      <c r="AO2035">
        <v>0</v>
      </c>
      <c r="AP2035">
        <v>0</v>
      </c>
      <c r="AQ2035">
        <v>0</v>
      </c>
      <c r="AR2035">
        <v>1</v>
      </c>
      <c r="AS2035" t="s">
        <v>17087</v>
      </c>
      <c r="AT2035" t="s">
        <v>97</v>
      </c>
    </row>
    <row r="2036" spans="1:46" x14ac:dyDescent="0.25">
      <c r="A2036" t="s">
        <v>2</v>
      </c>
      <c r="B2036" t="s">
        <v>36921</v>
      </c>
      <c r="C2036" t="s">
        <v>36922</v>
      </c>
      <c r="D2036" t="s">
        <v>36923</v>
      </c>
      <c r="E2036">
        <v>240069</v>
      </c>
      <c r="G2036" t="s">
        <v>297</v>
      </c>
      <c r="H2036" t="s">
        <v>36924</v>
      </c>
      <c r="I2036" t="s">
        <v>36925</v>
      </c>
      <c r="J2036" t="s">
        <v>280</v>
      </c>
      <c r="K2036" t="s">
        <v>197</v>
      </c>
      <c r="L2036" t="s">
        <v>36926</v>
      </c>
      <c r="M2036" t="s">
        <v>287</v>
      </c>
      <c r="N2036" t="s">
        <v>281</v>
      </c>
      <c r="O2036" t="s">
        <v>75</v>
      </c>
      <c r="P2036" t="s">
        <v>36927</v>
      </c>
      <c r="Q2036" t="s">
        <v>282</v>
      </c>
      <c r="R2036" t="s">
        <v>284</v>
      </c>
      <c r="S2036" t="s">
        <v>17354</v>
      </c>
      <c r="T2036" t="s">
        <v>17355</v>
      </c>
      <c r="U2036" t="s">
        <v>34232</v>
      </c>
      <c r="V2036" s="1" t="s">
        <v>18674</v>
      </c>
      <c r="W2036" t="s">
        <v>36928</v>
      </c>
      <c r="X2036" s="1" t="s">
        <v>22433</v>
      </c>
      <c r="Y2036">
        <v>49</v>
      </c>
      <c r="Z2036" t="s">
        <v>18840</v>
      </c>
      <c r="AA2036">
        <v>1</v>
      </c>
      <c r="AB2036" t="s">
        <v>18479</v>
      </c>
      <c r="AC2036">
        <v>0</v>
      </c>
      <c r="AD2036">
        <v>0</v>
      </c>
      <c r="AE2036">
        <v>0</v>
      </c>
      <c r="AF2036">
        <v>0</v>
      </c>
      <c r="AG2036">
        <v>0</v>
      </c>
      <c r="AH2036">
        <v>0</v>
      </c>
      <c r="AI2036">
        <v>0</v>
      </c>
      <c r="AJ2036">
        <v>0</v>
      </c>
      <c r="AK2036">
        <v>0</v>
      </c>
      <c r="AL2036">
        <v>0</v>
      </c>
      <c r="AM2036">
        <v>0</v>
      </c>
      <c r="AN2036">
        <v>0</v>
      </c>
      <c r="AO2036">
        <v>0</v>
      </c>
      <c r="AP2036">
        <v>0</v>
      </c>
      <c r="AQ2036">
        <v>0</v>
      </c>
      <c r="AR2036">
        <v>1</v>
      </c>
      <c r="AS2036" t="s">
        <v>17087</v>
      </c>
      <c r="AT2036" t="s">
        <v>97</v>
      </c>
    </row>
    <row r="2037" spans="1:46" x14ac:dyDescent="0.25">
      <c r="A2037" t="s">
        <v>2</v>
      </c>
      <c r="B2037" t="s">
        <v>37109</v>
      </c>
      <c r="C2037" t="s">
        <v>37110</v>
      </c>
      <c r="D2037" t="s">
        <v>37111</v>
      </c>
      <c r="E2037">
        <v>240367</v>
      </c>
      <c r="G2037" t="s">
        <v>297</v>
      </c>
      <c r="H2037" t="s">
        <v>37112</v>
      </c>
      <c r="I2037" t="s">
        <v>37113</v>
      </c>
      <c r="J2037" t="s">
        <v>280</v>
      </c>
      <c r="K2037" t="s">
        <v>188</v>
      </c>
      <c r="L2037" t="s">
        <v>37114</v>
      </c>
      <c r="M2037" t="s">
        <v>37115</v>
      </c>
      <c r="N2037" t="s">
        <v>281</v>
      </c>
      <c r="O2037" t="s">
        <v>75</v>
      </c>
      <c r="P2037" t="s">
        <v>37116</v>
      </c>
      <c r="Q2037" t="s">
        <v>282</v>
      </c>
      <c r="R2037" t="s">
        <v>169</v>
      </c>
      <c r="S2037" t="s">
        <v>17348</v>
      </c>
      <c r="T2037" t="s">
        <v>17349</v>
      </c>
      <c r="U2037" t="s">
        <v>37117</v>
      </c>
      <c r="V2037" s="1" t="s">
        <v>18674</v>
      </c>
      <c r="W2037" t="s">
        <v>37118</v>
      </c>
      <c r="X2037" s="1" t="s">
        <v>22433</v>
      </c>
      <c r="Y2037">
        <v>49</v>
      </c>
      <c r="Z2037" t="s">
        <v>18840</v>
      </c>
      <c r="AA2037">
        <v>1</v>
      </c>
      <c r="AB2037" t="s">
        <v>18479</v>
      </c>
      <c r="AC2037">
        <v>0</v>
      </c>
      <c r="AD2037">
        <v>0</v>
      </c>
      <c r="AE2037">
        <v>0</v>
      </c>
      <c r="AF2037">
        <v>0</v>
      </c>
      <c r="AG2037">
        <v>0</v>
      </c>
      <c r="AH2037">
        <v>0</v>
      </c>
      <c r="AI2037">
        <v>0</v>
      </c>
      <c r="AJ2037">
        <v>0</v>
      </c>
      <c r="AK2037">
        <v>0</v>
      </c>
      <c r="AL2037">
        <v>0</v>
      </c>
      <c r="AM2037">
        <v>0</v>
      </c>
      <c r="AN2037">
        <v>0</v>
      </c>
      <c r="AO2037">
        <v>0</v>
      </c>
      <c r="AP2037">
        <v>0</v>
      </c>
      <c r="AQ2037">
        <v>0</v>
      </c>
      <c r="AR2037">
        <v>1</v>
      </c>
      <c r="AS2037" t="s">
        <v>17087</v>
      </c>
      <c r="AT2037" t="s">
        <v>97</v>
      </c>
    </row>
    <row r="2038" spans="1:46" x14ac:dyDescent="0.25">
      <c r="A2038" t="s">
        <v>2</v>
      </c>
      <c r="B2038" t="s">
        <v>37051</v>
      </c>
      <c r="C2038" t="s">
        <v>37052</v>
      </c>
      <c r="D2038" t="s">
        <v>37053</v>
      </c>
      <c r="E2038">
        <v>240141</v>
      </c>
      <c r="G2038" t="s">
        <v>297</v>
      </c>
      <c r="H2038" t="s">
        <v>37054</v>
      </c>
      <c r="I2038" t="s">
        <v>37055</v>
      </c>
      <c r="J2038" t="s">
        <v>280</v>
      </c>
      <c r="K2038" t="s">
        <v>197</v>
      </c>
      <c r="L2038" t="s">
        <v>37056</v>
      </c>
      <c r="M2038" t="s">
        <v>37057</v>
      </c>
      <c r="N2038" t="s">
        <v>285</v>
      </c>
      <c r="O2038" t="s">
        <v>75</v>
      </c>
      <c r="P2038" t="s">
        <v>37058</v>
      </c>
      <c r="Q2038" t="s">
        <v>282</v>
      </c>
      <c r="R2038" t="s">
        <v>284</v>
      </c>
      <c r="S2038" t="s">
        <v>17354</v>
      </c>
      <c r="T2038" t="s">
        <v>18480</v>
      </c>
      <c r="U2038" t="s">
        <v>37059</v>
      </c>
      <c r="V2038" s="1" t="s">
        <v>18674</v>
      </c>
      <c r="W2038" t="s">
        <v>37060</v>
      </c>
      <c r="X2038" s="1" t="s">
        <v>22433</v>
      </c>
      <c r="Y2038">
        <v>49</v>
      </c>
      <c r="Z2038" t="s">
        <v>18840</v>
      </c>
      <c r="AA2038">
        <v>1</v>
      </c>
      <c r="AB2038" t="s">
        <v>18479</v>
      </c>
      <c r="AC2038">
        <v>0</v>
      </c>
      <c r="AD2038">
        <v>0</v>
      </c>
      <c r="AE2038">
        <v>0</v>
      </c>
      <c r="AF2038">
        <v>0</v>
      </c>
      <c r="AG2038">
        <v>0</v>
      </c>
      <c r="AH2038">
        <v>0</v>
      </c>
      <c r="AI2038">
        <v>0</v>
      </c>
      <c r="AJ2038">
        <v>0</v>
      </c>
      <c r="AK2038">
        <v>0</v>
      </c>
      <c r="AL2038">
        <v>0</v>
      </c>
      <c r="AM2038">
        <v>0</v>
      </c>
      <c r="AN2038">
        <v>0</v>
      </c>
      <c r="AO2038">
        <v>0</v>
      </c>
      <c r="AP2038">
        <v>0</v>
      </c>
      <c r="AQ2038">
        <v>0</v>
      </c>
      <c r="AR2038">
        <v>1</v>
      </c>
      <c r="AS2038" t="s">
        <v>17087</v>
      </c>
      <c r="AT2038" t="s">
        <v>97</v>
      </c>
    </row>
    <row r="2039" spans="1:46" x14ac:dyDescent="0.25">
      <c r="A2039" t="s">
        <v>2</v>
      </c>
      <c r="B2039" t="s">
        <v>36854</v>
      </c>
      <c r="C2039" t="s">
        <v>36855</v>
      </c>
      <c r="D2039" t="s">
        <v>36856</v>
      </c>
      <c r="E2039">
        <v>240331</v>
      </c>
      <c r="G2039" t="s">
        <v>297</v>
      </c>
      <c r="H2039" t="s">
        <v>36857</v>
      </c>
      <c r="I2039" t="s">
        <v>36858</v>
      </c>
      <c r="J2039" t="s">
        <v>36859</v>
      </c>
      <c r="K2039" t="s">
        <v>197</v>
      </c>
      <c r="L2039" t="s">
        <v>36860</v>
      </c>
      <c r="M2039" t="s">
        <v>36861</v>
      </c>
      <c r="N2039" t="s">
        <v>36862</v>
      </c>
      <c r="O2039" t="s">
        <v>75</v>
      </c>
      <c r="P2039" t="s">
        <v>36863</v>
      </c>
      <c r="Q2039" t="s">
        <v>282</v>
      </c>
      <c r="R2039" t="s">
        <v>18693</v>
      </c>
      <c r="S2039" t="s">
        <v>17350</v>
      </c>
      <c r="T2039" t="s">
        <v>17351</v>
      </c>
      <c r="U2039" t="s">
        <v>36864</v>
      </c>
      <c r="V2039" s="1" t="s">
        <v>18674</v>
      </c>
      <c r="W2039" t="s">
        <v>18960</v>
      </c>
      <c r="X2039" s="1" t="s">
        <v>22433</v>
      </c>
      <c r="Y2039">
        <v>49</v>
      </c>
      <c r="Z2039" t="s">
        <v>18840</v>
      </c>
      <c r="AA2039">
        <v>1</v>
      </c>
      <c r="AB2039" t="s">
        <v>18479</v>
      </c>
      <c r="AC2039">
        <v>0</v>
      </c>
      <c r="AD2039">
        <v>0</v>
      </c>
      <c r="AE2039">
        <v>0</v>
      </c>
      <c r="AF2039">
        <v>0</v>
      </c>
      <c r="AG2039">
        <v>0</v>
      </c>
      <c r="AH2039">
        <v>0</v>
      </c>
      <c r="AI2039">
        <v>0</v>
      </c>
      <c r="AJ2039">
        <v>0</v>
      </c>
      <c r="AK2039">
        <v>0</v>
      </c>
      <c r="AL2039">
        <v>0</v>
      </c>
      <c r="AM2039">
        <v>0</v>
      </c>
      <c r="AN2039">
        <v>0</v>
      </c>
      <c r="AO2039">
        <v>0</v>
      </c>
      <c r="AP2039">
        <v>0</v>
      </c>
      <c r="AQ2039">
        <v>0</v>
      </c>
      <c r="AR2039">
        <v>1</v>
      </c>
      <c r="AS2039" t="s">
        <v>17087</v>
      </c>
      <c r="AT2039" t="s">
        <v>97</v>
      </c>
    </row>
    <row r="2040" spans="1:46" x14ac:dyDescent="0.25">
      <c r="A2040" t="s">
        <v>2</v>
      </c>
      <c r="B2040" t="s">
        <v>37089</v>
      </c>
      <c r="C2040" t="s">
        <v>37090</v>
      </c>
      <c r="D2040" t="s">
        <v>37091</v>
      </c>
      <c r="E2040">
        <v>240409</v>
      </c>
      <c r="G2040" t="s">
        <v>297</v>
      </c>
      <c r="H2040" t="s">
        <v>37092</v>
      </c>
      <c r="I2040" t="s">
        <v>37093</v>
      </c>
      <c r="J2040" t="s">
        <v>280</v>
      </c>
      <c r="K2040" t="s">
        <v>187</v>
      </c>
      <c r="L2040" t="s">
        <v>37094</v>
      </c>
      <c r="M2040" t="s">
        <v>37095</v>
      </c>
      <c r="N2040" t="s">
        <v>285</v>
      </c>
      <c r="O2040" t="s">
        <v>75</v>
      </c>
      <c r="P2040" t="s">
        <v>37096</v>
      </c>
      <c r="Q2040" t="s">
        <v>286</v>
      </c>
      <c r="R2040" t="s">
        <v>243</v>
      </c>
      <c r="S2040" t="s">
        <v>17348</v>
      </c>
      <c r="T2040" t="s">
        <v>18510</v>
      </c>
      <c r="U2040" t="s">
        <v>37097</v>
      </c>
      <c r="V2040" s="1" t="s">
        <v>18674</v>
      </c>
      <c r="W2040" t="s">
        <v>37098</v>
      </c>
      <c r="X2040" s="1" t="s">
        <v>22433</v>
      </c>
      <c r="Y2040">
        <v>49</v>
      </c>
      <c r="Z2040" t="s">
        <v>18840</v>
      </c>
      <c r="AA2040">
        <v>1</v>
      </c>
      <c r="AB2040" t="s">
        <v>18479</v>
      </c>
      <c r="AC2040">
        <v>0</v>
      </c>
      <c r="AD2040">
        <v>0</v>
      </c>
      <c r="AE2040">
        <v>0</v>
      </c>
      <c r="AF2040">
        <v>0</v>
      </c>
      <c r="AG2040">
        <v>0</v>
      </c>
      <c r="AH2040">
        <v>0</v>
      </c>
      <c r="AI2040">
        <v>0</v>
      </c>
      <c r="AJ2040">
        <v>0</v>
      </c>
      <c r="AK2040">
        <v>0</v>
      </c>
      <c r="AL2040">
        <v>0</v>
      </c>
      <c r="AM2040">
        <v>0</v>
      </c>
      <c r="AN2040">
        <v>0</v>
      </c>
      <c r="AO2040">
        <v>0</v>
      </c>
      <c r="AP2040">
        <v>0</v>
      </c>
      <c r="AQ2040">
        <v>0</v>
      </c>
      <c r="AR2040">
        <v>1</v>
      </c>
      <c r="AS2040" t="s">
        <v>17087</v>
      </c>
      <c r="AT2040" t="s">
        <v>97</v>
      </c>
    </row>
    <row r="2041" spans="1:46" x14ac:dyDescent="0.25">
      <c r="A2041" t="s">
        <v>2</v>
      </c>
      <c r="B2041" t="s">
        <v>36947</v>
      </c>
      <c r="C2041" t="s">
        <v>36948</v>
      </c>
      <c r="D2041" t="s">
        <v>36949</v>
      </c>
      <c r="E2041">
        <v>240427</v>
      </c>
      <c r="G2041" t="s">
        <v>297</v>
      </c>
      <c r="H2041" t="s">
        <v>36950</v>
      </c>
      <c r="I2041" t="s">
        <v>36951</v>
      </c>
      <c r="J2041" t="s">
        <v>280</v>
      </c>
      <c r="K2041" t="s">
        <v>16742</v>
      </c>
      <c r="L2041" t="s">
        <v>36952</v>
      </c>
      <c r="M2041" t="s">
        <v>36953</v>
      </c>
      <c r="N2041" t="s">
        <v>285</v>
      </c>
      <c r="O2041" t="s">
        <v>75</v>
      </c>
      <c r="P2041" t="s">
        <v>36954</v>
      </c>
      <c r="Q2041" t="s">
        <v>282</v>
      </c>
      <c r="R2041" t="s">
        <v>246</v>
      </c>
      <c r="S2041" t="s">
        <v>17073</v>
      </c>
      <c r="T2041" t="s">
        <v>18507</v>
      </c>
      <c r="U2041" t="s">
        <v>36955</v>
      </c>
      <c r="V2041" s="1" t="s">
        <v>18674</v>
      </c>
      <c r="W2041" t="s">
        <v>36956</v>
      </c>
      <c r="X2041" s="1" t="s">
        <v>22433</v>
      </c>
      <c r="Y2041">
        <v>49</v>
      </c>
      <c r="Z2041" t="s">
        <v>18840</v>
      </c>
      <c r="AA2041">
        <v>1</v>
      </c>
      <c r="AB2041" t="s">
        <v>18479</v>
      </c>
      <c r="AC2041">
        <v>0</v>
      </c>
      <c r="AD2041">
        <v>0</v>
      </c>
      <c r="AE2041">
        <v>0</v>
      </c>
      <c r="AF2041">
        <v>0</v>
      </c>
      <c r="AG2041">
        <v>0</v>
      </c>
      <c r="AH2041">
        <v>0</v>
      </c>
      <c r="AI2041">
        <v>0</v>
      </c>
      <c r="AJ2041">
        <v>0</v>
      </c>
      <c r="AK2041">
        <v>0</v>
      </c>
      <c r="AL2041">
        <v>0</v>
      </c>
      <c r="AM2041">
        <v>0</v>
      </c>
      <c r="AN2041">
        <v>0</v>
      </c>
      <c r="AO2041">
        <v>0</v>
      </c>
      <c r="AP2041">
        <v>0</v>
      </c>
      <c r="AQ2041">
        <v>0</v>
      </c>
      <c r="AR2041">
        <v>1</v>
      </c>
      <c r="AS2041" t="s">
        <v>17087</v>
      </c>
      <c r="AT2041" t="s">
        <v>97</v>
      </c>
    </row>
    <row r="2042" spans="1:46" x14ac:dyDescent="0.25">
      <c r="A2042" t="s">
        <v>2</v>
      </c>
      <c r="B2042" t="s">
        <v>36957</v>
      </c>
      <c r="C2042" t="s">
        <v>36958</v>
      </c>
      <c r="D2042" t="s">
        <v>36959</v>
      </c>
      <c r="E2042">
        <v>240352</v>
      </c>
      <c r="G2042" t="s">
        <v>297</v>
      </c>
      <c r="H2042" t="s">
        <v>36960</v>
      </c>
      <c r="I2042" t="s">
        <v>36961</v>
      </c>
      <c r="J2042" t="s">
        <v>280</v>
      </c>
      <c r="K2042" t="s">
        <v>197</v>
      </c>
      <c r="L2042" t="s">
        <v>36962</v>
      </c>
      <c r="M2042" t="s">
        <v>36963</v>
      </c>
      <c r="N2042" t="s">
        <v>281</v>
      </c>
      <c r="O2042" t="s">
        <v>75</v>
      </c>
      <c r="P2042" t="s">
        <v>36964</v>
      </c>
      <c r="Q2042" t="s">
        <v>282</v>
      </c>
      <c r="R2042" t="s">
        <v>246</v>
      </c>
      <c r="S2042" t="s">
        <v>17348</v>
      </c>
      <c r="T2042" t="s">
        <v>18511</v>
      </c>
      <c r="U2042" t="s">
        <v>36965</v>
      </c>
      <c r="V2042" s="1" t="s">
        <v>18674</v>
      </c>
      <c r="W2042" t="s">
        <v>36966</v>
      </c>
      <c r="X2042" s="1" t="s">
        <v>22433</v>
      </c>
      <c r="Y2042">
        <v>49</v>
      </c>
      <c r="Z2042" t="s">
        <v>18840</v>
      </c>
      <c r="AA2042">
        <v>1</v>
      </c>
      <c r="AB2042" t="s">
        <v>18479</v>
      </c>
      <c r="AC2042">
        <v>0</v>
      </c>
      <c r="AD2042">
        <v>0</v>
      </c>
      <c r="AE2042">
        <v>0</v>
      </c>
      <c r="AF2042">
        <v>0</v>
      </c>
      <c r="AG2042">
        <v>0</v>
      </c>
      <c r="AH2042">
        <v>0</v>
      </c>
      <c r="AI2042">
        <v>0</v>
      </c>
      <c r="AJ2042">
        <v>0</v>
      </c>
      <c r="AK2042">
        <v>0</v>
      </c>
      <c r="AL2042">
        <v>0</v>
      </c>
      <c r="AM2042">
        <v>0</v>
      </c>
      <c r="AN2042">
        <v>0</v>
      </c>
      <c r="AO2042">
        <v>0</v>
      </c>
      <c r="AP2042">
        <v>0</v>
      </c>
      <c r="AQ2042">
        <v>0</v>
      </c>
      <c r="AR2042">
        <v>1</v>
      </c>
      <c r="AS2042" t="s">
        <v>17087</v>
      </c>
      <c r="AT2042" t="s">
        <v>97</v>
      </c>
    </row>
    <row r="2043" spans="1:46" x14ac:dyDescent="0.25">
      <c r="A2043" t="s">
        <v>2</v>
      </c>
      <c r="B2043" t="s">
        <v>37119</v>
      </c>
      <c r="C2043" t="s">
        <v>37120</v>
      </c>
      <c r="D2043" t="s">
        <v>37121</v>
      </c>
      <c r="E2043">
        <v>240422</v>
      </c>
      <c r="G2043" t="s">
        <v>297</v>
      </c>
      <c r="H2043" t="s">
        <v>37122</v>
      </c>
      <c r="I2043" t="s">
        <v>37123</v>
      </c>
      <c r="J2043" t="s">
        <v>280</v>
      </c>
      <c r="K2043" t="s">
        <v>16742</v>
      </c>
      <c r="L2043" t="s">
        <v>37124</v>
      </c>
      <c r="M2043" t="s">
        <v>37125</v>
      </c>
      <c r="N2043" t="s">
        <v>281</v>
      </c>
      <c r="O2043" t="s">
        <v>75</v>
      </c>
      <c r="P2043" t="s">
        <v>37126</v>
      </c>
      <c r="Q2043" t="s">
        <v>282</v>
      </c>
      <c r="R2043" t="s">
        <v>284</v>
      </c>
      <c r="S2043" t="s">
        <v>17073</v>
      </c>
      <c r="T2043" t="s">
        <v>18507</v>
      </c>
      <c r="U2043" t="s">
        <v>20387</v>
      </c>
      <c r="V2043" s="1" t="s">
        <v>18674</v>
      </c>
      <c r="W2043" t="s">
        <v>37127</v>
      </c>
      <c r="X2043" s="1" t="s">
        <v>22433</v>
      </c>
      <c r="Y2043">
        <v>49</v>
      </c>
      <c r="Z2043" t="s">
        <v>18840</v>
      </c>
      <c r="AA2043">
        <v>1</v>
      </c>
      <c r="AB2043" t="s">
        <v>18479</v>
      </c>
      <c r="AC2043">
        <v>0</v>
      </c>
      <c r="AD2043">
        <v>0</v>
      </c>
      <c r="AE2043">
        <v>0</v>
      </c>
      <c r="AF2043">
        <v>0</v>
      </c>
      <c r="AG2043">
        <v>0</v>
      </c>
      <c r="AH2043">
        <v>0</v>
      </c>
      <c r="AI2043">
        <v>0</v>
      </c>
      <c r="AJ2043">
        <v>0</v>
      </c>
      <c r="AK2043">
        <v>0</v>
      </c>
      <c r="AL2043">
        <v>0</v>
      </c>
      <c r="AM2043">
        <v>0</v>
      </c>
      <c r="AN2043">
        <v>0</v>
      </c>
      <c r="AO2043">
        <v>0</v>
      </c>
      <c r="AP2043">
        <v>0</v>
      </c>
      <c r="AQ2043">
        <v>0</v>
      </c>
      <c r="AR2043">
        <v>1</v>
      </c>
      <c r="AS2043" t="s">
        <v>17087</v>
      </c>
      <c r="AT2043" t="s">
        <v>97</v>
      </c>
    </row>
    <row r="2044" spans="1:46" x14ac:dyDescent="0.25">
      <c r="A2044" t="s">
        <v>2</v>
      </c>
      <c r="B2044" t="s">
        <v>36874</v>
      </c>
      <c r="C2044" t="s">
        <v>36875</v>
      </c>
      <c r="D2044" t="s">
        <v>36876</v>
      </c>
      <c r="E2044">
        <v>240392</v>
      </c>
      <c r="G2044" t="s">
        <v>297</v>
      </c>
      <c r="H2044" t="s">
        <v>36877</v>
      </c>
      <c r="I2044" t="s">
        <v>36878</v>
      </c>
      <c r="J2044" t="s">
        <v>280</v>
      </c>
      <c r="K2044" t="s">
        <v>187</v>
      </c>
      <c r="L2044" t="s">
        <v>32305</v>
      </c>
      <c r="M2044" t="s">
        <v>36879</v>
      </c>
      <c r="N2044" t="s">
        <v>281</v>
      </c>
      <c r="O2044" t="s">
        <v>75</v>
      </c>
      <c r="P2044" t="s">
        <v>36880</v>
      </c>
      <c r="Q2044" t="s">
        <v>282</v>
      </c>
      <c r="R2044" t="s">
        <v>169</v>
      </c>
      <c r="S2044" t="s">
        <v>17348</v>
      </c>
      <c r="T2044" t="s">
        <v>18510</v>
      </c>
      <c r="U2044" t="s">
        <v>32308</v>
      </c>
      <c r="V2044" s="1" t="s">
        <v>18674</v>
      </c>
      <c r="W2044" t="s">
        <v>36881</v>
      </c>
      <c r="X2044" s="1" t="s">
        <v>22433</v>
      </c>
      <c r="Y2044">
        <v>49</v>
      </c>
      <c r="Z2044" t="s">
        <v>18840</v>
      </c>
      <c r="AA2044">
        <v>1</v>
      </c>
      <c r="AB2044" t="s">
        <v>18479</v>
      </c>
      <c r="AC2044">
        <v>0</v>
      </c>
      <c r="AD2044">
        <v>0</v>
      </c>
      <c r="AE2044">
        <v>0</v>
      </c>
      <c r="AF2044">
        <v>0</v>
      </c>
      <c r="AG2044">
        <v>0</v>
      </c>
      <c r="AH2044">
        <v>0</v>
      </c>
      <c r="AI2044">
        <v>0</v>
      </c>
      <c r="AJ2044">
        <v>0</v>
      </c>
      <c r="AK2044">
        <v>0</v>
      </c>
      <c r="AL2044">
        <v>0</v>
      </c>
      <c r="AM2044">
        <v>0</v>
      </c>
      <c r="AN2044">
        <v>0</v>
      </c>
      <c r="AO2044">
        <v>0</v>
      </c>
      <c r="AP2044">
        <v>0</v>
      </c>
      <c r="AQ2044">
        <v>0</v>
      </c>
      <c r="AR2044">
        <v>1</v>
      </c>
      <c r="AS2044" t="s">
        <v>17087</v>
      </c>
      <c r="AT2044" t="s">
        <v>97</v>
      </c>
    </row>
    <row r="2045" spans="1:46" x14ac:dyDescent="0.25">
      <c r="A2045" t="s">
        <v>2</v>
      </c>
      <c r="B2045" t="s">
        <v>37033</v>
      </c>
      <c r="C2045" t="s">
        <v>37034</v>
      </c>
      <c r="D2045" t="s">
        <v>37035</v>
      </c>
      <c r="E2045">
        <v>240438</v>
      </c>
      <c r="G2045" t="s">
        <v>297</v>
      </c>
      <c r="H2045" t="s">
        <v>37036</v>
      </c>
      <c r="I2045" t="s">
        <v>37037</v>
      </c>
      <c r="J2045" t="s">
        <v>280</v>
      </c>
      <c r="K2045" t="s">
        <v>16815</v>
      </c>
      <c r="L2045" t="s">
        <v>37038</v>
      </c>
      <c r="M2045" t="s">
        <v>37039</v>
      </c>
      <c r="N2045" t="s">
        <v>281</v>
      </c>
      <c r="O2045" t="s">
        <v>75</v>
      </c>
      <c r="P2045" t="s">
        <v>37040</v>
      </c>
      <c r="Q2045" t="s">
        <v>282</v>
      </c>
      <c r="R2045" t="s">
        <v>202</v>
      </c>
      <c r="S2045" t="s">
        <v>17350</v>
      </c>
      <c r="T2045" t="s">
        <v>18680</v>
      </c>
      <c r="U2045" t="s">
        <v>37041</v>
      </c>
      <c r="V2045" s="1" t="s">
        <v>18674</v>
      </c>
      <c r="W2045" t="s">
        <v>20374</v>
      </c>
      <c r="X2045" s="1" t="s">
        <v>22433</v>
      </c>
      <c r="Y2045">
        <v>49</v>
      </c>
      <c r="Z2045" t="s">
        <v>18840</v>
      </c>
      <c r="AA2045">
        <v>1</v>
      </c>
      <c r="AB2045" t="s">
        <v>18479</v>
      </c>
      <c r="AC2045">
        <v>0</v>
      </c>
      <c r="AD2045">
        <v>0</v>
      </c>
      <c r="AE2045">
        <v>0</v>
      </c>
      <c r="AF2045">
        <v>0</v>
      </c>
      <c r="AG2045">
        <v>0</v>
      </c>
      <c r="AH2045">
        <v>0</v>
      </c>
      <c r="AI2045">
        <v>0</v>
      </c>
      <c r="AJ2045">
        <v>0</v>
      </c>
      <c r="AK2045">
        <v>0</v>
      </c>
      <c r="AL2045">
        <v>0</v>
      </c>
      <c r="AM2045">
        <v>0</v>
      </c>
      <c r="AN2045">
        <v>0</v>
      </c>
      <c r="AO2045">
        <v>0</v>
      </c>
      <c r="AP2045">
        <v>0</v>
      </c>
      <c r="AQ2045">
        <v>0</v>
      </c>
      <c r="AR2045">
        <v>1</v>
      </c>
      <c r="AS2045" t="s">
        <v>17087</v>
      </c>
      <c r="AT2045" t="s">
        <v>97</v>
      </c>
    </row>
    <row r="2046" spans="1:46" x14ac:dyDescent="0.25">
      <c r="A2046" t="s">
        <v>2</v>
      </c>
      <c r="B2046" t="s">
        <v>37080</v>
      </c>
      <c r="C2046" t="s">
        <v>37081</v>
      </c>
      <c r="D2046" t="s">
        <v>37082</v>
      </c>
      <c r="E2046">
        <v>240210</v>
      </c>
      <c r="G2046" t="s">
        <v>297</v>
      </c>
      <c r="H2046" t="s">
        <v>37083</v>
      </c>
      <c r="I2046" t="s">
        <v>37084</v>
      </c>
      <c r="J2046" t="s">
        <v>280</v>
      </c>
      <c r="K2046" t="s">
        <v>197</v>
      </c>
      <c r="L2046" t="s">
        <v>37085</v>
      </c>
      <c r="M2046" t="s">
        <v>37086</v>
      </c>
      <c r="N2046" t="s">
        <v>281</v>
      </c>
      <c r="O2046" t="s">
        <v>75</v>
      </c>
      <c r="P2046" t="s">
        <v>37087</v>
      </c>
      <c r="Q2046" t="s">
        <v>282</v>
      </c>
      <c r="R2046" t="s">
        <v>245</v>
      </c>
      <c r="S2046" t="s">
        <v>17354</v>
      </c>
      <c r="T2046" t="s">
        <v>18480</v>
      </c>
      <c r="U2046" t="s">
        <v>37088</v>
      </c>
      <c r="V2046" s="1" t="s">
        <v>18674</v>
      </c>
      <c r="W2046" t="s">
        <v>21046</v>
      </c>
      <c r="X2046" s="1" t="s">
        <v>22433</v>
      </c>
      <c r="Y2046">
        <v>49</v>
      </c>
      <c r="Z2046" t="s">
        <v>18840</v>
      </c>
      <c r="AA2046">
        <v>1</v>
      </c>
      <c r="AB2046" t="s">
        <v>18479</v>
      </c>
      <c r="AC2046">
        <v>0</v>
      </c>
      <c r="AD2046">
        <v>0</v>
      </c>
      <c r="AE2046">
        <v>0</v>
      </c>
      <c r="AF2046">
        <v>0</v>
      </c>
      <c r="AG2046">
        <v>0</v>
      </c>
      <c r="AH2046">
        <v>0</v>
      </c>
      <c r="AI2046">
        <v>0</v>
      </c>
      <c r="AJ2046">
        <v>0</v>
      </c>
      <c r="AK2046">
        <v>0</v>
      </c>
      <c r="AL2046">
        <v>0</v>
      </c>
      <c r="AM2046">
        <v>0</v>
      </c>
      <c r="AN2046">
        <v>0</v>
      </c>
      <c r="AO2046">
        <v>0</v>
      </c>
      <c r="AP2046">
        <v>0</v>
      </c>
      <c r="AQ2046">
        <v>0</v>
      </c>
      <c r="AR2046">
        <v>1</v>
      </c>
      <c r="AS2046" t="s">
        <v>17087</v>
      </c>
      <c r="AT2046" t="s">
        <v>97</v>
      </c>
    </row>
    <row r="2047" spans="1:46" x14ac:dyDescent="0.25">
      <c r="A2047" t="s">
        <v>2</v>
      </c>
      <c r="B2047" t="s">
        <v>36901</v>
      </c>
      <c r="C2047" t="s">
        <v>36902</v>
      </c>
      <c r="D2047" t="s">
        <v>36903</v>
      </c>
      <c r="E2047">
        <v>240428</v>
      </c>
      <c r="G2047" t="s">
        <v>297</v>
      </c>
      <c r="H2047" t="s">
        <v>36904</v>
      </c>
      <c r="I2047" t="s">
        <v>36905</v>
      </c>
      <c r="J2047" t="s">
        <v>280</v>
      </c>
      <c r="K2047" t="s">
        <v>16742</v>
      </c>
      <c r="L2047" t="s">
        <v>36906</v>
      </c>
      <c r="M2047" t="s">
        <v>36907</v>
      </c>
      <c r="N2047" t="s">
        <v>281</v>
      </c>
      <c r="O2047" t="s">
        <v>75</v>
      </c>
      <c r="P2047" t="s">
        <v>36908</v>
      </c>
      <c r="Q2047" t="s">
        <v>282</v>
      </c>
      <c r="R2047" t="s">
        <v>246</v>
      </c>
      <c r="S2047" t="s">
        <v>17073</v>
      </c>
      <c r="T2047" t="s">
        <v>18507</v>
      </c>
      <c r="U2047" t="s">
        <v>36909</v>
      </c>
      <c r="V2047" s="1" t="s">
        <v>18674</v>
      </c>
      <c r="W2047" t="s">
        <v>36910</v>
      </c>
      <c r="X2047" s="1" t="s">
        <v>22433</v>
      </c>
      <c r="Y2047">
        <v>49</v>
      </c>
      <c r="Z2047" t="s">
        <v>18840</v>
      </c>
      <c r="AA2047">
        <v>1</v>
      </c>
      <c r="AB2047" t="s">
        <v>18479</v>
      </c>
      <c r="AC2047">
        <v>0</v>
      </c>
      <c r="AD2047">
        <v>0</v>
      </c>
      <c r="AE2047">
        <v>0</v>
      </c>
      <c r="AF2047">
        <v>0</v>
      </c>
      <c r="AG2047">
        <v>0</v>
      </c>
      <c r="AH2047">
        <v>0</v>
      </c>
      <c r="AI2047">
        <v>0</v>
      </c>
      <c r="AJ2047">
        <v>0</v>
      </c>
      <c r="AK2047">
        <v>0</v>
      </c>
      <c r="AL2047">
        <v>0</v>
      </c>
      <c r="AM2047">
        <v>0</v>
      </c>
      <c r="AN2047">
        <v>0</v>
      </c>
      <c r="AO2047">
        <v>0</v>
      </c>
      <c r="AP2047">
        <v>0</v>
      </c>
      <c r="AQ2047">
        <v>0</v>
      </c>
      <c r="AR2047">
        <v>1</v>
      </c>
      <c r="AS2047" t="s">
        <v>17087</v>
      </c>
      <c r="AT2047" t="s">
        <v>97</v>
      </c>
    </row>
    <row r="2048" spans="1:46" x14ac:dyDescent="0.25">
      <c r="A2048" t="s">
        <v>2</v>
      </c>
      <c r="B2048" t="s">
        <v>36911</v>
      </c>
      <c r="C2048" t="s">
        <v>36912</v>
      </c>
      <c r="D2048" t="s">
        <v>36913</v>
      </c>
      <c r="E2048">
        <v>240349</v>
      </c>
      <c r="G2048" t="s">
        <v>297</v>
      </c>
      <c r="H2048" t="s">
        <v>36914</v>
      </c>
      <c r="I2048" t="s">
        <v>36915</v>
      </c>
      <c r="J2048" t="s">
        <v>36916</v>
      </c>
      <c r="K2048" t="s">
        <v>17671</v>
      </c>
      <c r="L2048" t="s">
        <v>36917</v>
      </c>
      <c r="M2048" t="s">
        <v>285</v>
      </c>
      <c r="N2048" t="s">
        <v>36918</v>
      </c>
      <c r="O2048" t="s">
        <v>75</v>
      </c>
      <c r="P2048" t="s">
        <v>36919</v>
      </c>
      <c r="Q2048" t="s">
        <v>286</v>
      </c>
      <c r="R2048" t="s">
        <v>243</v>
      </c>
      <c r="S2048" t="s">
        <v>17350</v>
      </c>
      <c r="T2048" t="s">
        <v>17351</v>
      </c>
      <c r="U2048" t="s">
        <v>36920</v>
      </c>
      <c r="V2048" s="1" t="s">
        <v>18674</v>
      </c>
      <c r="W2048" t="s">
        <v>24189</v>
      </c>
      <c r="X2048" s="1" t="s">
        <v>22433</v>
      </c>
      <c r="Y2048">
        <v>49</v>
      </c>
      <c r="Z2048" t="s">
        <v>18840</v>
      </c>
      <c r="AA2048">
        <v>1</v>
      </c>
      <c r="AB2048" t="s">
        <v>18479</v>
      </c>
      <c r="AC2048">
        <v>0</v>
      </c>
      <c r="AD2048">
        <v>0</v>
      </c>
      <c r="AE2048">
        <v>0</v>
      </c>
      <c r="AF2048">
        <v>0</v>
      </c>
      <c r="AG2048">
        <v>0</v>
      </c>
      <c r="AH2048">
        <v>0</v>
      </c>
      <c r="AI2048">
        <v>0</v>
      </c>
      <c r="AJ2048">
        <v>0</v>
      </c>
      <c r="AK2048">
        <v>0</v>
      </c>
      <c r="AL2048">
        <v>0</v>
      </c>
      <c r="AM2048">
        <v>0</v>
      </c>
      <c r="AN2048">
        <v>0</v>
      </c>
      <c r="AO2048">
        <v>0</v>
      </c>
      <c r="AP2048">
        <v>0</v>
      </c>
      <c r="AQ2048">
        <v>0</v>
      </c>
      <c r="AR2048">
        <v>1</v>
      </c>
      <c r="AS2048" t="s">
        <v>17087</v>
      </c>
      <c r="AT2048" t="s">
        <v>97</v>
      </c>
    </row>
    <row r="2049" spans="1:46" x14ac:dyDescent="0.25">
      <c r="A2049" t="s">
        <v>2</v>
      </c>
      <c r="B2049" t="s">
        <v>37042</v>
      </c>
      <c r="C2049" t="s">
        <v>37043</v>
      </c>
      <c r="D2049" t="s">
        <v>37044</v>
      </c>
      <c r="E2049">
        <v>240133</v>
      </c>
      <c r="G2049" t="s">
        <v>297</v>
      </c>
      <c r="H2049" t="s">
        <v>37045</v>
      </c>
      <c r="I2049" t="s">
        <v>37046</v>
      </c>
      <c r="J2049" t="s">
        <v>280</v>
      </c>
      <c r="K2049" t="s">
        <v>197</v>
      </c>
      <c r="L2049" t="s">
        <v>37047</v>
      </c>
      <c r="M2049" t="s">
        <v>37048</v>
      </c>
      <c r="N2049" t="s">
        <v>285</v>
      </c>
      <c r="O2049" t="s">
        <v>75</v>
      </c>
      <c r="P2049" t="s">
        <v>37049</v>
      </c>
      <c r="Q2049" t="s">
        <v>282</v>
      </c>
      <c r="R2049" t="s">
        <v>284</v>
      </c>
      <c r="S2049" t="s">
        <v>17354</v>
      </c>
      <c r="T2049" t="s">
        <v>18480</v>
      </c>
      <c r="U2049" t="s">
        <v>37050</v>
      </c>
      <c r="V2049" s="1" t="s">
        <v>18674</v>
      </c>
      <c r="W2049" t="s">
        <v>30792</v>
      </c>
      <c r="X2049" s="1" t="s">
        <v>22433</v>
      </c>
      <c r="Y2049">
        <v>49</v>
      </c>
      <c r="Z2049" t="s">
        <v>18840</v>
      </c>
      <c r="AA2049">
        <v>1</v>
      </c>
      <c r="AB2049" t="s">
        <v>18479</v>
      </c>
      <c r="AC2049">
        <v>0</v>
      </c>
      <c r="AD2049">
        <v>0</v>
      </c>
      <c r="AE2049">
        <v>0</v>
      </c>
      <c r="AF2049">
        <v>0</v>
      </c>
      <c r="AG2049">
        <v>0</v>
      </c>
      <c r="AH2049">
        <v>0</v>
      </c>
      <c r="AI2049">
        <v>0</v>
      </c>
      <c r="AJ2049">
        <v>0</v>
      </c>
      <c r="AK2049">
        <v>0</v>
      </c>
      <c r="AL2049">
        <v>0</v>
      </c>
      <c r="AM2049">
        <v>0</v>
      </c>
      <c r="AN2049">
        <v>0</v>
      </c>
      <c r="AO2049">
        <v>0</v>
      </c>
      <c r="AP2049">
        <v>0</v>
      </c>
      <c r="AQ2049">
        <v>0</v>
      </c>
      <c r="AR2049">
        <v>1</v>
      </c>
      <c r="AS2049" t="s">
        <v>17087</v>
      </c>
      <c r="AT2049" t="s">
        <v>97</v>
      </c>
    </row>
    <row r="2050" spans="1:46" x14ac:dyDescent="0.25">
      <c r="A2050" t="s">
        <v>2</v>
      </c>
      <c r="B2050" t="s">
        <v>36977</v>
      </c>
      <c r="C2050" t="s">
        <v>36978</v>
      </c>
      <c r="D2050" t="s">
        <v>36979</v>
      </c>
      <c r="E2050">
        <v>240198</v>
      </c>
      <c r="G2050" t="s">
        <v>297</v>
      </c>
      <c r="H2050" t="s">
        <v>36980</v>
      </c>
      <c r="I2050" t="s">
        <v>36981</v>
      </c>
      <c r="J2050" t="s">
        <v>280</v>
      </c>
      <c r="K2050" t="s">
        <v>197</v>
      </c>
      <c r="L2050" t="s">
        <v>36982</v>
      </c>
      <c r="M2050" t="s">
        <v>36983</v>
      </c>
      <c r="N2050" t="s">
        <v>285</v>
      </c>
      <c r="O2050" t="s">
        <v>75</v>
      </c>
      <c r="P2050" t="s">
        <v>36984</v>
      </c>
      <c r="Q2050" t="s">
        <v>282</v>
      </c>
      <c r="R2050" t="s">
        <v>246</v>
      </c>
      <c r="S2050" t="s">
        <v>17354</v>
      </c>
      <c r="T2050" t="s">
        <v>18480</v>
      </c>
      <c r="U2050" t="s">
        <v>36985</v>
      </c>
      <c r="V2050" s="1" t="s">
        <v>18674</v>
      </c>
      <c r="W2050" t="s">
        <v>36986</v>
      </c>
      <c r="X2050" s="1" t="s">
        <v>22433</v>
      </c>
      <c r="Y2050">
        <v>49</v>
      </c>
      <c r="Z2050" t="s">
        <v>18840</v>
      </c>
      <c r="AA2050">
        <v>1</v>
      </c>
      <c r="AB2050" t="s">
        <v>18479</v>
      </c>
      <c r="AC2050">
        <v>0</v>
      </c>
      <c r="AD2050">
        <v>0</v>
      </c>
      <c r="AE2050">
        <v>0</v>
      </c>
      <c r="AF2050">
        <v>0</v>
      </c>
      <c r="AG2050">
        <v>0</v>
      </c>
      <c r="AH2050">
        <v>0</v>
      </c>
      <c r="AI2050">
        <v>0</v>
      </c>
      <c r="AJ2050">
        <v>0</v>
      </c>
      <c r="AK2050">
        <v>0</v>
      </c>
      <c r="AL2050">
        <v>0</v>
      </c>
      <c r="AM2050">
        <v>0</v>
      </c>
      <c r="AN2050">
        <v>0</v>
      </c>
      <c r="AO2050">
        <v>0</v>
      </c>
      <c r="AP2050">
        <v>0</v>
      </c>
      <c r="AQ2050">
        <v>0</v>
      </c>
      <c r="AR2050">
        <v>1</v>
      </c>
      <c r="AS2050" t="s">
        <v>17087</v>
      </c>
      <c r="AT2050" t="s">
        <v>97</v>
      </c>
    </row>
    <row r="2051" spans="1:46" x14ac:dyDescent="0.25">
      <c r="A2051" t="s">
        <v>2</v>
      </c>
      <c r="B2051" t="s">
        <v>36987</v>
      </c>
      <c r="C2051" t="s">
        <v>36988</v>
      </c>
      <c r="D2051" t="s">
        <v>36989</v>
      </c>
      <c r="E2051">
        <v>240129</v>
      </c>
      <c r="G2051" t="s">
        <v>297</v>
      </c>
      <c r="H2051" t="s">
        <v>36990</v>
      </c>
      <c r="I2051" t="s">
        <v>36991</v>
      </c>
      <c r="J2051" t="s">
        <v>280</v>
      </c>
      <c r="K2051" t="s">
        <v>197</v>
      </c>
      <c r="L2051" t="s">
        <v>36992</v>
      </c>
      <c r="M2051" t="s">
        <v>36993</v>
      </c>
      <c r="N2051" t="s">
        <v>281</v>
      </c>
      <c r="O2051" t="s">
        <v>75</v>
      </c>
      <c r="P2051" t="s">
        <v>36994</v>
      </c>
      <c r="Q2051" t="s">
        <v>282</v>
      </c>
      <c r="R2051" t="s">
        <v>246</v>
      </c>
      <c r="S2051" t="s">
        <v>17354</v>
      </c>
      <c r="T2051" t="s">
        <v>17355</v>
      </c>
      <c r="U2051" t="s">
        <v>36995</v>
      </c>
      <c r="V2051" s="1" t="s">
        <v>18674</v>
      </c>
      <c r="W2051" t="s">
        <v>30772</v>
      </c>
      <c r="X2051" s="1" t="s">
        <v>22433</v>
      </c>
      <c r="Y2051">
        <v>49</v>
      </c>
      <c r="Z2051" t="s">
        <v>18840</v>
      </c>
      <c r="AA2051">
        <v>1</v>
      </c>
      <c r="AB2051" t="s">
        <v>18479</v>
      </c>
      <c r="AC2051">
        <v>0</v>
      </c>
      <c r="AD2051">
        <v>0</v>
      </c>
      <c r="AE2051">
        <v>0</v>
      </c>
      <c r="AF2051">
        <v>0</v>
      </c>
      <c r="AG2051">
        <v>0</v>
      </c>
      <c r="AH2051">
        <v>0</v>
      </c>
      <c r="AI2051">
        <v>0</v>
      </c>
      <c r="AJ2051">
        <v>0</v>
      </c>
      <c r="AK2051">
        <v>0</v>
      </c>
      <c r="AL2051">
        <v>0</v>
      </c>
      <c r="AM2051">
        <v>0</v>
      </c>
      <c r="AN2051">
        <v>0</v>
      </c>
      <c r="AO2051">
        <v>0</v>
      </c>
      <c r="AP2051">
        <v>0</v>
      </c>
      <c r="AQ2051">
        <v>0</v>
      </c>
      <c r="AR2051">
        <v>1</v>
      </c>
      <c r="AS2051" t="s">
        <v>17087</v>
      </c>
      <c r="AT2051" t="s">
        <v>97</v>
      </c>
    </row>
    <row r="2052" spans="1:46" x14ac:dyDescent="0.25">
      <c r="A2052" t="s">
        <v>2</v>
      </c>
      <c r="B2052" t="s">
        <v>36939</v>
      </c>
      <c r="C2052" t="s">
        <v>36940</v>
      </c>
      <c r="D2052" t="s">
        <v>36941</v>
      </c>
      <c r="E2052">
        <v>240354</v>
      </c>
      <c r="G2052" t="s">
        <v>297</v>
      </c>
      <c r="H2052" t="s">
        <v>36942</v>
      </c>
      <c r="I2052" t="s">
        <v>36943</v>
      </c>
      <c r="J2052" t="s">
        <v>280</v>
      </c>
      <c r="K2052" t="s">
        <v>199</v>
      </c>
      <c r="L2052" t="s">
        <v>36944</v>
      </c>
      <c r="M2052" t="s">
        <v>36945</v>
      </c>
      <c r="N2052" t="s">
        <v>281</v>
      </c>
      <c r="O2052" t="s">
        <v>75</v>
      </c>
      <c r="P2052" t="s">
        <v>36946</v>
      </c>
      <c r="Q2052" t="s">
        <v>282</v>
      </c>
      <c r="R2052" t="s">
        <v>284</v>
      </c>
      <c r="S2052" t="s">
        <v>17348</v>
      </c>
      <c r="T2052" t="s">
        <v>18511</v>
      </c>
      <c r="U2052" t="s">
        <v>20563</v>
      </c>
      <c r="V2052" s="1" t="s">
        <v>18674</v>
      </c>
      <c r="W2052" t="s">
        <v>20607</v>
      </c>
      <c r="X2052" s="1" t="s">
        <v>22433</v>
      </c>
      <c r="Y2052">
        <v>49</v>
      </c>
      <c r="Z2052" t="s">
        <v>18840</v>
      </c>
      <c r="AA2052">
        <v>1</v>
      </c>
      <c r="AB2052" t="s">
        <v>18479</v>
      </c>
      <c r="AC2052">
        <v>0</v>
      </c>
      <c r="AD2052">
        <v>0</v>
      </c>
      <c r="AE2052">
        <v>0</v>
      </c>
      <c r="AF2052">
        <v>0</v>
      </c>
      <c r="AG2052">
        <v>0</v>
      </c>
      <c r="AH2052">
        <v>0</v>
      </c>
      <c r="AI2052">
        <v>0</v>
      </c>
      <c r="AJ2052">
        <v>0</v>
      </c>
      <c r="AK2052">
        <v>0</v>
      </c>
      <c r="AL2052">
        <v>0</v>
      </c>
      <c r="AM2052">
        <v>0</v>
      </c>
      <c r="AN2052">
        <v>0</v>
      </c>
      <c r="AO2052">
        <v>0</v>
      </c>
      <c r="AP2052">
        <v>0</v>
      </c>
      <c r="AQ2052">
        <v>0</v>
      </c>
      <c r="AR2052">
        <v>1</v>
      </c>
      <c r="AS2052" t="s">
        <v>17087</v>
      </c>
      <c r="AT2052" t="s">
        <v>97</v>
      </c>
    </row>
    <row r="2053" spans="1:46" x14ac:dyDescent="0.25">
      <c r="A2053" t="s">
        <v>2</v>
      </c>
      <c r="B2053" t="s">
        <v>36892</v>
      </c>
      <c r="C2053" t="s">
        <v>36893</v>
      </c>
      <c r="D2053" t="s">
        <v>36894</v>
      </c>
      <c r="E2053">
        <v>240217</v>
      </c>
      <c r="G2053" t="s">
        <v>297</v>
      </c>
      <c r="H2053" t="s">
        <v>36895</v>
      </c>
      <c r="I2053" t="s">
        <v>36896</v>
      </c>
      <c r="J2053" t="s">
        <v>280</v>
      </c>
      <c r="K2053" t="s">
        <v>197</v>
      </c>
      <c r="L2053" t="s">
        <v>36897</v>
      </c>
      <c r="M2053" t="s">
        <v>36898</v>
      </c>
      <c r="N2053" t="s">
        <v>281</v>
      </c>
      <c r="O2053" t="s">
        <v>75</v>
      </c>
      <c r="P2053" t="s">
        <v>36899</v>
      </c>
      <c r="Q2053" t="s">
        <v>282</v>
      </c>
      <c r="R2053" t="s">
        <v>284</v>
      </c>
      <c r="S2053" t="s">
        <v>17354</v>
      </c>
      <c r="T2053" t="s">
        <v>18480</v>
      </c>
      <c r="U2053" t="s">
        <v>20120</v>
      </c>
      <c r="V2053" s="1" t="s">
        <v>18674</v>
      </c>
      <c r="W2053" t="s">
        <v>36900</v>
      </c>
      <c r="X2053" s="1" t="s">
        <v>22433</v>
      </c>
      <c r="Y2053">
        <v>49</v>
      </c>
      <c r="Z2053" t="s">
        <v>18840</v>
      </c>
      <c r="AA2053">
        <v>1</v>
      </c>
      <c r="AB2053" t="s">
        <v>18479</v>
      </c>
      <c r="AC2053">
        <v>0</v>
      </c>
      <c r="AD2053">
        <v>0</v>
      </c>
      <c r="AE2053">
        <v>0</v>
      </c>
      <c r="AF2053">
        <v>0</v>
      </c>
      <c r="AG2053">
        <v>0</v>
      </c>
      <c r="AH2053">
        <v>0</v>
      </c>
      <c r="AI2053">
        <v>0</v>
      </c>
      <c r="AJ2053">
        <v>0</v>
      </c>
      <c r="AK2053">
        <v>0</v>
      </c>
      <c r="AL2053">
        <v>0</v>
      </c>
      <c r="AM2053">
        <v>0</v>
      </c>
      <c r="AN2053">
        <v>0</v>
      </c>
      <c r="AO2053">
        <v>0</v>
      </c>
      <c r="AP2053">
        <v>0</v>
      </c>
      <c r="AQ2053">
        <v>0</v>
      </c>
      <c r="AR2053">
        <v>1</v>
      </c>
      <c r="AS2053" t="s">
        <v>17087</v>
      </c>
      <c r="AT2053" t="s">
        <v>97</v>
      </c>
    </row>
    <row r="2054" spans="1:46" x14ac:dyDescent="0.25">
      <c r="A2054" t="s">
        <v>2</v>
      </c>
      <c r="B2054" t="s">
        <v>36996</v>
      </c>
      <c r="C2054" t="s">
        <v>36997</v>
      </c>
      <c r="D2054" t="s">
        <v>36998</v>
      </c>
      <c r="E2054">
        <v>240348</v>
      </c>
      <c r="G2054" t="s">
        <v>297</v>
      </c>
      <c r="H2054" t="s">
        <v>36999</v>
      </c>
      <c r="I2054" t="s">
        <v>37000</v>
      </c>
      <c r="J2054" t="s">
        <v>280</v>
      </c>
      <c r="K2054" t="s">
        <v>199</v>
      </c>
      <c r="L2054" t="s">
        <v>37001</v>
      </c>
      <c r="M2054" t="s">
        <v>37002</v>
      </c>
      <c r="N2054" t="s">
        <v>285</v>
      </c>
      <c r="O2054" t="s">
        <v>75</v>
      </c>
      <c r="P2054" t="s">
        <v>37003</v>
      </c>
      <c r="Q2054" t="s">
        <v>282</v>
      </c>
      <c r="R2054" t="s">
        <v>246</v>
      </c>
      <c r="S2054" t="s">
        <v>17348</v>
      </c>
      <c r="T2054" t="s">
        <v>18511</v>
      </c>
      <c r="U2054" t="s">
        <v>20890</v>
      </c>
      <c r="V2054" s="1" t="s">
        <v>18674</v>
      </c>
      <c r="W2054" t="s">
        <v>20614</v>
      </c>
      <c r="X2054" s="1" t="s">
        <v>22433</v>
      </c>
      <c r="Y2054">
        <v>49</v>
      </c>
      <c r="Z2054" t="s">
        <v>18840</v>
      </c>
      <c r="AA2054">
        <v>1</v>
      </c>
      <c r="AB2054" t="s">
        <v>18479</v>
      </c>
      <c r="AC2054">
        <v>0</v>
      </c>
      <c r="AD2054">
        <v>0</v>
      </c>
      <c r="AE2054">
        <v>0</v>
      </c>
      <c r="AF2054">
        <v>0</v>
      </c>
      <c r="AG2054">
        <v>0</v>
      </c>
      <c r="AH2054">
        <v>0</v>
      </c>
      <c r="AI2054">
        <v>0</v>
      </c>
      <c r="AJ2054">
        <v>0</v>
      </c>
      <c r="AK2054">
        <v>0</v>
      </c>
      <c r="AL2054">
        <v>0</v>
      </c>
      <c r="AM2054">
        <v>0</v>
      </c>
      <c r="AN2054">
        <v>0</v>
      </c>
      <c r="AO2054">
        <v>0</v>
      </c>
      <c r="AP2054">
        <v>0</v>
      </c>
      <c r="AQ2054">
        <v>0</v>
      </c>
      <c r="AR2054">
        <v>1</v>
      </c>
      <c r="AS2054" t="s">
        <v>17087</v>
      </c>
      <c r="AT2054" t="s">
        <v>97</v>
      </c>
    </row>
    <row r="2055" spans="1:46" x14ac:dyDescent="0.25">
      <c r="A2055" t="s">
        <v>2</v>
      </c>
      <c r="B2055" t="s">
        <v>37014</v>
      </c>
      <c r="C2055" t="s">
        <v>37015</v>
      </c>
      <c r="D2055" t="s">
        <v>37016</v>
      </c>
      <c r="E2055">
        <v>240116</v>
      </c>
      <c r="G2055" t="s">
        <v>297</v>
      </c>
      <c r="H2055" t="s">
        <v>37017</v>
      </c>
      <c r="I2055" t="s">
        <v>37018</v>
      </c>
      <c r="J2055" t="s">
        <v>280</v>
      </c>
      <c r="K2055" t="s">
        <v>197</v>
      </c>
      <c r="L2055" t="s">
        <v>37019</v>
      </c>
      <c r="M2055" t="s">
        <v>37020</v>
      </c>
      <c r="N2055" t="s">
        <v>281</v>
      </c>
      <c r="O2055" t="s">
        <v>75</v>
      </c>
      <c r="P2055" t="s">
        <v>37021</v>
      </c>
      <c r="Q2055" t="s">
        <v>282</v>
      </c>
      <c r="R2055" t="s">
        <v>246</v>
      </c>
      <c r="S2055" t="s">
        <v>17354</v>
      </c>
      <c r="T2055" t="s">
        <v>18480</v>
      </c>
      <c r="U2055" t="s">
        <v>37022</v>
      </c>
      <c r="V2055" s="1" t="s">
        <v>18674</v>
      </c>
      <c r="W2055" t="s">
        <v>20624</v>
      </c>
      <c r="X2055" s="1" t="s">
        <v>22433</v>
      </c>
      <c r="Y2055">
        <v>49</v>
      </c>
      <c r="Z2055" t="s">
        <v>18840</v>
      </c>
      <c r="AA2055">
        <v>1</v>
      </c>
      <c r="AB2055" t="s">
        <v>18479</v>
      </c>
      <c r="AC2055">
        <v>0</v>
      </c>
      <c r="AD2055">
        <v>0</v>
      </c>
      <c r="AE2055">
        <v>0</v>
      </c>
      <c r="AF2055">
        <v>0</v>
      </c>
      <c r="AG2055">
        <v>0</v>
      </c>
      <c r="AH2055">
        <v>0</v>
      </c>
      <c r="AI2055">
        <v>0</v>
      </c>
      <c r="AJ2055">
        <v>0</v>
      </c>
      <c r="AK2055">
        <v>0</v>
      </c>
      <c r="AL2055">
        <v>0</v>
      </c>
      <c r="AM2055">
        <v>0</v>
      </c>
      <c r="AN2055">
        <v>0</v>
      </c>
      <c r="AO2055">
        <v>0</v>
      </c>
      <c r="AP2055">
        <v>0</v>
      </c>
      <c r="AQ2055">
        <v>0</v>
      </c>
      <c r="AR2055">
        <v>1</v>
      </c>
      <c r="AS2055" t="s">
        <v>17087</v>
      </c>
      <c r="AT2055" t="s">
        <v>97</v>
      </c>
    </row>
    <row r="2056" spans="1:46" x14ac:dyDescent="0.25">
      <c r="A2056" t="s">
        <v>2</v>
      </c>
      <c r="B2056" t="s">
        <v>36865</v>
      </c>
      <c r="C2056" t="s">
        <v>36866</v>
      </c>
      <c r="D2056" t="s">
        <v>36867</v>
      </c>
      <c r="E2056">
        <v>240410</v>
      </c>
      <c r="G2056" t="s">
        <v>297</v>
      </c>
      <c r="H2056" t="s">
        <v>36868</v>
      </c>
      <c r="I2056" t="s">
        <v>36869</v>
      </c>
      <c r="J2056" t="s">
        <v>280</v>
      </c>
      <c r="K2056" t="s">
        <v>187</v>
      </c>
      <c r="L2056" t="s">
        <v>36870</v>
      </c>
      <c r="M2056" t="s">
        <v>36871</v>
      </c>
      <c r="N2056" t="s">
        <v>287</v>
      </c>
      <c r="O2056" t="s">
        <v>75</v>
      </c>
      <c r="P2056" t="s">
        <v>36872</v>
      </c>
      <c r="Q2056" t="s">
        <v>282</v>
      </c>
      <c r="R2056" t="s">
        <v>17068</v>
      </c>
      <c r="S2056" t="s">
        <v>17348</v>
      </c>
      <c r="T2056" t="s">
        <v>18510</v>
      </c>
      <c r="U2056" t="s">
        <v>20891</v>
      </c>
      <c r="V2056" s="1" t="s">
        <v>18674</v>
      </c>
      <c r="W2056" t="s">
        <v>36873</v>
      </c>
      <c r="X2056" s="1" t="s">
        <v>22433</v>
      </c>
      <c r="Y2056">
        <v>49</v>
      </c>
      <c r="Z2056" t="s">
        <v>18840</v>
      </c>
      <c r="AA2056">
        <v>1</v>
      </c>
      <c r="AB2056" t="s">
        <v>18479</v>
      </c>
      <c r="AC2056">
        <v>0</v>
      </c>
      <c r="AD2056">
        <v>0</v>
      </c>
      <c r="AE2056">
        <v>0</v>
      </c>
      <c r="AF2056">
        <v>0</v>
      </c>
      <c r="AG2056">
        <v>0</v>
      </c>
      <c r="AH2056">
        <v>0</v>
      </c>
      <c r="AI2056">
        <v>0</v>
      </c>
      <c r="AJ2056">
        <v>0</v>
      </c>
      <c r="AK2056">
        <v>0</v>
      </c>
      <c r="AL2056">
        <v>0</v>
      </c>
      <c r="AM2056">
        <v>0</v>
      </c>
      <c r="AN2056">
        <v>0</v>
      </c>
      <c r="AO2056">
        <v>0</v>
      </c>
      <c r="AP2056">
        <v>0</v>
      </c>
      <c r="AQ2056">
        <v>0</v>
      </c>
      <c r="AR2056">
        <v>1</v>
      </c>
      <c r="AS2056" t="s">
        <v>17087</v>
      </c>
      <c r="AT2056" t="s">
        <v>97</v>
      </c>
    </row>
    <row r="2057" spans="1:46" x14ac:dyDescent="0.25">
      <c r="A2057" t="s">
        <v>2</v>
      </c>
      <c r="B2057" t="s">
        <v>36967</v>
      </c>
      <c r="C2057" t="s">
        <v>36968</v>
      </c>
      <c r="D2057" t="s">
        <v>36969</v>
      </c>
      <c r="E2057">
        <v>240191</v>
      </c>
      <c r="G2057" t="s">
        <v>297</v>
      </c>
      <c r="H2057" t="s">
        <v>36970</v>
      </c>
      <c r="I2057" t="s">
        <v>36971</v>
      </c>
      <c r="J2057" t="s">
        <v>280</v>
      </c>
      <c r="K2057" t="s">
        <v>197</v>
      </c>
      <c r="L2057" t="s">
        <v>36972</v>
      </c>
      <c r="M2057" t="s">
        <v>36973</v>
      </c>
      <c r="N2057" t="s">
        <v>36974</v>
      </c>
      <c r="O2057" t="s">
        <v>75</v>
      </c>
      <c r="P2057" t="s">
        <v>36975</v>
      </c>
      <c r="Q2057" t="s">
        <v>282</v>
      </c>
      <c r="R2057" t="s">
        <v>284</v>
      </c>
      <c r="S2057" t="s">
        <v>17354</v>
      </c>
      <c r="T2057" t="s">
        <v>17355</v>
      </c>
      <c r="U2057" t="s">
        <v>36976</v>
      </c>
      <c r="V2057" s="1" t="s">
        <v>18674</v>
      </c>
      <c r="W2057" t="s">
        <v>20047</v>
      </c>
      <c r="X2057" s="1" t="s">
        <v>22433</v>
      </c>
      <c r="Y2057">
        <v>49</v>
      </c>
      <c r="Z2057" t="s">
        <v>18840</v>
      </c>
      <c r="AA2057">
        <v>1</v>
      </c>
      <c r="AB2057" t="s">
        <v>18479</v>
      </c>
      <c r="AC2057">
        <v>0</v>
      </c>
      <c r="AD2057">
        <v>0</v>
      </c>
      <c r="AE2057">
        <v>0</v>
      </c>
      <c r="AF2057">
        <v>0</v>
      </c>
      <c r="AG2057">
        <v>0</v>
      </c>
      <c r="AH2057">
        <v>0</v>
      </c>
      <c r="AI2057">
        <v>0</v>
      </c>
      <c r="AJ2057">
        <v>0</v>
      </c>
      <c r="AK2057">
        <v>0</v>
      </c>
      <c r="AL2057">
        <v>0</v>
      </c>
      <c r="AM2057">
        <v>0</v>
      </c>
      <c r="AN2057">
        <v>0</v>
      </c>
      <c r="AO2057">
        <v>0</v>
      </c>
      <c r="AP2057">
        <v>0</v>
      </c>
      <c r="AQ2057">
        <v>0</v>
      </c>
      <c r="AR2057">
        <v>1</v>
      </c>
      <c r="AS2057" t="s">
        <v>17087</v>
      </c>
      <c r="AT2057" t="s">
        <v>97</v>
      </c>
    </row>
    <row r="2058" spans="1:46" x14ac:dyDescent="0.25">
      <c r="A2058" t="s">
        <v>2</v>
      </c>
      <c r="B2058" t="s">
        <v>36929</v>
      </c>
      <c r="C2058" t="s">
        <v>36930</v>
      </c>
      <c r="D2058" t="s">
        <v>36931</v>
      </c>
      <c r="E2058">
        <v>240407</v>
      </c>
      <c r="G2058" t="s">
        <v>297</v>
      </c>
      <c r="H2058" t="s">
        <v>36932</v>
      </c>
      <c r="I2058" t="s">
        <v>36933</v>
      </c>
      <c r="J2058" t="s">
        <v>280</v>
      </c>
      <c r="K2058" t="s">
        <v>187</v>
      </c>
      <c r="L2058" t="s">
        <v>36934</v>
      </c>
      <c r="M2058" t="s">
        <v>36935</v>
      </c>
      <c r="N2058" t="s">
        <v>287</v>
      </c>
      <c r="O2058" t="s">
        <v>75</v>
      </c>
      <c r="P2058" t="s">
        <v>36936</v>
      </c>
      <c r="Q2058" t="s">
        <v>282</v>
      </c>
      <c r="R2058" t="s">
        <v>284</v>
      </c>
      <c r="S2058" t="s">
        <v>17348</v>
      </c>
      <c r="T2058" t="s">
        <v>18510</v>
      </c>
      <c r="U2058" t="s">
        <v>36937</v>
      </c>
      <c r="V2058" s="1" t="s">
        <v>18674</v>
      </c>
      <c r="W2058" t="s">
        <v>36938</v>
      </c>
      <c r="X2058" s="1" t="s">
        <v>22433</v>
      </c>
      <c r="Y2058">
        <v>49</v>
      </c>
      <c r="Z2058" t="s">
        <v>18840</v>
      </c>
      <c r="AA2058">
        <v>1</v>
      </c>
      <c r="AB2058" t="s">
        <v>18479</v>
      </c>
      <c r="AC2058">
        <v>0</v>
      </c>
      <c r="AD2058">
        <v>0</v>
      </c>
      <c r="AE2058">
        <v>0</v>
      </c>
      <c r="AF2058">
        <v>0</v>
      </c>
      <c r="AG2058">
        <v>0</v>
      </c>
      <c r="AH2058">
        <v>0</v>
      </c>
      <c r="AI2058">
        <v>0</v>
      </c>
      <c r="AJ2058">
        <v>0</v>
      </c>
      <c r="AK2058">
        <v>0</v>
      </c>
      <c r="AL2058">
        <v>0</v>
      </c>
      <c r="AM2058">
        <v>0</v>
      </c>
      <c r="AN2058">
        <v>0</v>
      </c>
      <c r="AO2058">
        <v>0</v>
      </c>
      <c r="AP2058">
        <v>0</v>
      </c>
      <c r="AQ2058">
        <v>0</v>
      </c>
      <c r="AR2058">
        <v>1</v>
      </c>
      <c r="AS2058" t="s">
        <v>17087</v>
      </c>
      <c r="AT2058" t="s">
        <v>97</v>
      </c>
    </row>
    <row r="2059" spans="1:46" x14ac:dyDescent="0.25">
      <c r="A2059" t="s">
        <v>2</v>
      </c>
      <c r="B2059" t="s">
        <v>37061</v>
      </c>
      <c r="C2059" t="s">
        <v>37062</v>
      </c>
      <c r="D2059" t="s">
        <v>37063</v>
      </c>
      <c r="E2059">
        <v>240203</v>
      </c>
      <c r="G2059" t="s">
        <v>297</v>
      </c>
      <c r="H2059" t="s">
        <v>37064</v>
      </c>
      <c r="I2059" t="s">
        <v>37065</v>
      </c>
      <c r="J2059" t="s">
        <v>280</v>
      </c>
      <c r="K2059" t="s">
        <v>197</v>
      </c>
      <c r="L2059" t="s">
        <v>37066</v>
      </c>
      <c r="M2059" t="s">
        <v>281</v>
      </c>
      <c r="N2059" t="s">
        <v>37067</v>
      </c>
      <c r="O2059" t="s">
        <v>75</v>
      </c>
      <c r="P2059" t="s">
        <v>37068</v>
      </c>
      <c r="Q2059" t="s">
        <v>282</v>
      </c>
      <c r="R2059" t="s">
        <v>284</v>
      </c>
      <c r="S2059" t="s">
        <v>17354</v>
      </c>
      <c r="T2059" t="s">
        <v>17355</v>
      </c>
      <c r="U2059" t="s">
        <v>37069</v>
      </c>
      <c r="V2059" s="1" t="s">
        <v>18674</v>
      </c>
      <c r="W2059" t="s">
        <v>37070</v>
      </c>
      <c r="X2059" s="1" t="s">
        <v>22433</v>
      </c>
      <c r="Y2059">
        <v>49</v>
      </c>
      <c r="Z2059" t="s">
        <v>18840</v>
      </c>
      <c r="AA2059">
        <v>1</v>
      </c>
      <c r="AB2059" t="s">
        <v>18479</v>
      </c>
      <c r="AC2059">
        <v>0</v>
      </c>
      <c r="AD2059">
        <v>0</v>
      </c>
      <c r="AE2059">
        <v>0</v>
      </c>
      <c r="AF2059">
        <v>0</v>
      </c>
      <c r="AG2059">
        <v>0</v>
      </c>
      <c r="AH2059">
        <v>0</v>
      </c>
      <c r="AI2059">
        <v>0</v>
      </c>
      <c r="AJ2059">
        <v>0</v>
      </c>
      <c r="AK2059">
        <v>0</v>
      </c>
      <c r="AL2059">
        <v>0</v>
      </c>
      <c r="AM2059">
        <v>0</v>
      </c>
      <c r="AN2059">
        <v>0</v>
      </c>
      <c r="AO2059">
        <v>0</v>
      </c>
      <c r="AP2059">
        <v>0</v>
      </c>
      <c r="AQ2059">
        <v>0</v>
      </c>
      <c r="AR2059">
        <v>1</v>
      </c>
      <c r="AS2059" t="s">
        <v>17087</v>
      </c>
      <c r="AT2059" t="s">
        <v>97</v>
      </c>
    </row>
    <row r="2060" spans="1:46" x14ac:dyDescent="0.25">
      <c r="A2060" t="s">
        <v>2</v>
      </c>
      <c r="B2060" t="s">
        <v>37023</v>
      </c>
      <c r="C2060" t="s">
        <v>37024</v>
      </c>
      <c r="D2060" t="s">
        <v>37025</v>
      </c>
      <c r="E2060">
        <v>240327</v>
      </c>
      <c r="G2060" t="s">
        <v>297</v>
      </c>
      <c r="H2060" t="s">
        <v>37026</v>
      </c>
      <c r="I2060" t="s">
        <v>37027</v>
      </c>
      <c r="J2060" t="s">
        <v>280</v>
      </c>
      <c r="K2060" t="s">
        <v>197</v>
      </c>
      <c r="L2060" t="s">
        <v>37028</v>
      </c>
      <c r="M2060" t="s">
        <v>37029</v>
      </c>
      <c r="N2060" t="s">
        <v>285</v>
      </c>
      <c r="O2060" t="s">
        <v>75</v>
      </c>
      <c r="P2060" t="s">
        <v>37030</v>
      </c>
      <c r="Q2060" t="s">
        <v>282</v>
      </c>
      <c r="R2060" t="s">
        <v>246</v>
      </c>
      <c r="S2060" t="s">
        <v>17350</v>
      </c>
      <c r="T2060" t="s">
        <v>17351</v>
      </c>
      <c r="U2060" t="s">
        <v>37031</v>
      </c>
      <c r="V2060" s="1" t="s">
        <v>18674</v>
      </c>
      <c r="W2060" t="s">
        <v>37032</v>
      </c>
      <c r="X2060" s="1" t="s">
        <v>22433</v>
      </c>
      <c r="Y2060">
        <v>49</v>
      </c>
      <c r="Z2060" t="s">
        <v>18840</v>
      </c>
      <c r="AA2060">
        <v>1</v>
      </c>
      <c r="AB2060" t="s">
        <v>18479</v>
      </c>
      <c r="AC2060">
        <v>0</v>
      </c>
      <c r="AD2060">
        <v>0</v>
      </c>
      <c r="AE2060">
        <v>0</v>
      </c>
      <c r="AF2060">
        <v>0</v>
      </c>
      <c r="AG2060">
        <v>0</v>
      </c>
      <c r="AH2060">
        <v>0</v>
      </c>
      <c r="AI2060">
        <v>0</v>
      </c>
      <c r="AJ2060">
        <v>0</v>
      </c>
      <c r="AK2060">
        <v>0</v>
      </c>
      <c r="AL2060">
        <v>0</v>
      </c>
      <c r="AM2060">
        <v>0</v>
      </c>
      <c r="AN2060">
        <v>0</v>
      </c>
      <c r="AO2060">
        <v>0</v>
      </c>
      <c r="AP2060">
        <v>0</v>
      </c>
      <c r="AQ2060">
        <v>0</v>
      </c>
      <c r="AR2060">
        <v>1</v>
      </c>
      <c r="AS2060" t="s">
        <v>17087</v>
      </c>
      <c r="AT2060" t="s">
        <v>97</v>
      </c>
    </row>
    <row r="2061" spans="1:46" x14ac:dyDescent="0.25">
      <c r="A2061" t="s">
        <v>2</v>
      </c>
      <c r="B2061" t="s">
        <v>36882</v>
      </c>
      <c r="C2061" t="s">
        <v>36883</v>
      </c>
      <c r="D2061" t="s">
        <v>36884</v>
      </c>
      <c r="E2061">
        <v>240401</v>
      </c>
      <c r="G2061" t="s">
        <v>297</v>
      </c>
      <c r="H2061" t="s">
        <v>36885</v>
      </c>
      <c r="I2061" t="s">
        <v>36886</v>
      </c>
      <c r="J2061" t="s">
        <v>280</v>
      </c>
      <c r="K2061" t="s">
        <v>187</v>
      </c>
      <c r="L2061" t="s">
        <v>36887</v>
      </c>
      <c r="M2061" t="s">
        <v>36888</v>
      </c>
      <c r="N2061" t="s">
        <v>281</v>
      </c>
      <c r="O2061" t="s">
        <v>75</v>
      </c>
      <c r="P2061" t="s">
        <v>36889</v>
      </c>
      <c r="Q2061" t="s">
        <v>282</v>
      </c>
      <c r="R2061" t="s">
        <v>284</v>
      </c>
      <c r="S2061" t="s">
        <v>17348</v>
      </c>
      <c r="T2061" t="s">
        <v>18510</v>
      </c>
      <c r="U2061" t="s">
        <v>36890</v>
      </c>
      <c r="V2061" s="1" t="s">
        <v>18674</v>
      </c>
      <c r="W2061" t="s">
        <v>36891</v>
      </c>
      <c r="X2061" s="1" t="s">
        <v>22433</v>
      </c>
      <c r="Y2061">
        <v>49</v>
      </c>
      <c r="Z2061" t="s">
        <v>18840</v>
      </c>
      <c r="AA2061">
        <v>1</v>
      </c>
      <c r="AB2061" t="s">
        <v>18479</v>
      </c>
      <c r="AC2061">
        <v>0</v>
      </c>
      <c r="AD2061">
        <v>0</v>
      </c>
      <c r="AE2061">
        <v>0</v>
      </c>
      <c r="AF2061">
        <v>0</v>
      </c>
      <c r="AG2061">
        <v>0</v>
      </c>
      <c r="AH2061">
        <v>0</v>
      </c>
      <c r="AI2061">
        <v>0</v>
      </c>
      <c r="AJ2061">
        <v>0</v>
      </c>
      <c r="AK2061">
        <v>0</v>
      </c>
      <c r="AL2061">
        <v>0</v>
      </c>
      <c r="AM2061">
        <v>0</v>
      </c>
      <c r="AN2061">
        <v>0</v>
      </c>
      <c r="AO2061">
        <v>0</v>
      </c>
      <c r="AP2061">
        <v>0</v>
      </c>
      <c r="AQ2061">
        <v>0</v>
      </c>
      <c r="AR2061">
        <v>1</v>
      </c>
      <c r="AS2061" t="s">
        <v>17087</v>
      </c>
      <c r="AT2061" t="s">
        <v>97</v>
      </c>
    </row>
    <row r="2062" spans="1:46" x14ac:dyDescent="0.25">
      <c r="A2062" t="s">
        <v>2</v>
      </c>
      <c r="B2062" t="s">
        <v>37071</v>
      </c>
      <c r="C2062" t="s">
        <v>37072</v>
      </c>
      <c r="D2062" t="s">
        <v>37073</v>
      </c>
      <c r="E2062">
        <v>240426</v>
      </c>
      <c r="G2062" t="s">
        <v>297</v>
      </c>
      <c r="H2062" t="s">
        <v>37074</v>
      </c>
      <c r="I2062" t="s">
        <v>37075</v>
      </c>
      <c r="J2062" t="s">
        <v>280</v>
      </c>
      <c r="K2062" t="s">
        <v>16742</v>
      </c>
      <c r="L2062" t="s">
        <v>37076</v>
      </c>
      <c r="M2062" t="s">
        <v>37077</v>
      </c>
      <c r="N2062" t="s">
        <v>281</v>
      </c>
      <c r="O2062" t="s">
        <v>75</v>
      </c>
      <c r="P2062" t="s">
        <v>37078</v>
      </c>
      <c r="Q2062" t="s">
        <v>282</v>
      </c>
      <c r="R2062" t="s">
        <v>284</v>
      </c>
      <c r="S2062" t="s">
        <v>17073</v>
      </c>
      <c r="T2062" t="s">
        <v>18507</v>
      </c>
      <c r="U2062" t="s">
        <v>37079</v>
      </c>
      <c r="V2062" s="1" t="s">
        <v>18674</v>
      </c>
      <c r="W2062" t="s">
        <v>36956</v>
      </c>
      <c r="X2062" s="1" t="s">
        <v>22433</v>
      </c>
      <c r="Y2062">
        <v>49</v>
      </c>
      <c r="Z2062" t="s">
        <v>18840</v>
      </c>
      <c r="AA2062">
        <v>1</v>
      </c>
      <c r="AB2062" t="s">
        <v>18479</v>
      </c>
      <c r="AC2062">
        <v>0</v>
      </c>
      <c r="AD2062">
        <v>0</v>
      </c>
      <c r="AE2062">
        <v>0</v>
      </c>
      <c r="AF2062">
        <v>0</v>
      </c>
      <c r="AG2062">
        <v>0</v>
      </c>
      <c r="AH2062">
        <v>0</v>
      </c>
      <c r="AI2062">
        <v>0</v>
      </c>
      <c r="AJ2062">
        <v>0</v>
      </c>
      <c r="AK2062">
        <v>0</v>
      </c>
      <c r="AL2062">
        <v>0</v>
      </c>
      <c r="AM2062">
        <v>0</v>
      </c>
      <c r="AN2062">
        <v>0</v>
      </c>
      <c r="AO2062">
        <v>0</v>
      </c>
      <c r="AP2062">
        <v>0</v>
      </c>
      <c r="AQ2062">
        <v>0</v>
      </c>
      <c r="AR2062">
        <v>1</v>
      </c>
      <c r="AS2062" t="s">
        <v>17087</v>
      </c>
      <c r="AT2062" t="s">
        <v>97</v>
      </c>
    </row>
    <row r="2063" spans="1:46" x14ac:dyDescent="0.25">
      <c r="A2063" t="s">
        <v>2</v>
      </c>
      <c r="B2063" t="s">
        <v>37004</v>
      </c>
      <c r="C2063" t="s">
        <v>37005</v>
      </c>
      <c r="D2063" t="s">
        <v>37006</v>
      </c>
      <c r="E2063">
        <v>240200</v>
      </c>
      <c r="G2063" t="s">
        <v>297</v>
      </c>
      <c r="H2063" t="s">
        <v>37007</v>
      </c>
      <c r="I2063" t="s">
        <v>37008</v>
      </c>
      <c r="J2063" t="s">
        <v>280</v>
      </c>
      <c r="K2063" t="s">
        <v>197</v>
      </c>
      <c r="L2063" t="s">
        <v>37009</v>
      </c>
      <c r="M2063" t="s">
        <v>37010</v>
      </c>
      <c r="N2063" t="s">
        <v>281</v>
      </c>
      <c r="O2063" t="s">
        <v>75</v>
      </c>
      <c r="P2063" t="s">
        <v>37011</v>
      </c>
      <c r="Q2063" t="s">
        <v>282</v>
      </c>
      <c r="R2063" t="s">
        <v>246</v>
      </c>
      <c r="S2063" t="s">
        <v>17354</v>
      </c>
      <c r="T2063" t="s">
        <v>18480</v>
      </c>
      <c r="U2063" t="s">
        <v>37012</v>
      </c>
      <c r="V2063" s="1" t="s">
        <v>18674</v>
      </c>
      <c r="W2063" t="s">
        <v>37013</v>
      </c>
      <c r="X2063" s="1" t="s">
        <v>22433</v>
      </c>
      <c r="Y2063">
        <v>49</v>
      </c>
      <c r="Z2063" t="s">
        <v>18840</v>
      </c>
      <c r="AA2063">
        <v>1</v>
      </c>
      <c r="AB2063" t="s">
        <v>18479</v>
      </c>
      <c r="AC2063">
        <v>0</v>
      </c>
      <c r="AD2063">
        <v>0</v>
      </c>
      <c r="AE2063">
        <v>0</v>
      </c>
      <c r="AF2063">
        <v>0</v>
      </c>
      <c r="AG2063">
        <v>0</v>
      </c>
      <c r="AH2063">
        <v>0</v>
      </c>
      <c r="AI2063">
        <v>0</v>
      </c>
      <c r="AJ2063">
        <v>0</v>
      </c>
      <c r="AK2063">
        <v>0</v>
      </c>
      <c r="AL2063">
        <v>0</v>
      </c>
      <c r="AM2063">
        <v>0</v>
      </c>
      <c r="AN2063">
        <v>0</v>
      </c>
      <c r="AO2063">
        <v>0</v>
      </c>
      <c r="AP2063">
        <v>0</v>
      </c>
      <c r="AQ2063">
        <v>0</v>
      </c>
      <c r="AR2063">
        <v>1</v>
      </c>
      <c r="AS2063" t="s">
        <v>17087</v>
      </c>
      <c r="AT2063" t="s">
        <v>97</v>
      </c>
    </row>
    <row r="2064" spans="1:46" x14ac:dyDescent="0.25">
      <c r="A2064" t="s">
        <v>1</v>
      </c>
      <c r="B2064" t="s">
        <v>37128</v>
      </c>
      <c r="C2064" t="s">
        <v>37129</v>
      </c>
      <c r="D2064" t="s">
        <v>37130</v>
      </c>
      <c r="E2064">
        <v>459732</v>
      </c>
      <c r="G2064" t="s">
        <v>295</v>
      </c>
      <c r="H2064" t="s">
        <v>37131</v>
      </c>
      <c r="I2064" t="s">
        <v>37132</v>
      </c>
      <c r="J2064" t="s">
        <v>280</v>
      </c>
      <c r="K2064" t="s">
        <v>101</v>
      </c>
      <c r="L2064" t="s">
        <v>37133</v>
      </c>
      <c r="M2064" t="s">
        <v>37134</v>
      </c>
      <c r="N2064" t="s">
        <v>37135</v>
      </c>
      <c r="O2064" t="s">
        <v>75</v>
      </c>
      <c r="P2064" t="s">
        <v>37136</v>
      </c>
      <c r="Q2064" t="s">
        <v>282</v>
      </c>
      <c r="R2064" t="s">
        <v>284</v>
      </c>
      <c r="S2064" t="s">
        <v>102</v>
      </c>
      <c r="T2064" t="s">
        <v>18708</v>
      </c>
      <c r="U2064" t="s">
        <v>30241</v>
      </c>
      <c r="V2064" s="1" t="s">
        <v>20208</v>
      </c>
      <c r="W2064" t="s">
        <v>37137</v>
      </c>
      <c r="X2064" s="1" t="s">
        <v>22433</v>
      </c>
      <c r="Y2064">
        <v>46</v>
      </c>
      <c r="Z2064" t="s">
        <v>19328</v>
      </c>
      <c r="AA2064">
        <v>0</v>
      </c>
      <c r="AB2064" t="s">
        <v>87</v>
      </c>
      <c r="AC2064">
        <v>0</v>
      </c>
      <c r="AD2064">
        <v>0</v>
      </c>
      <c r="AE2064">
        <v>0</v>
      </c>
      <c r="AF2064">
        <v>0</v>
      </c>
      <c r="AG2064">
        <v>0</v>
      </c>
      <c r="AH2064">
        <v>0</v>
      </c>
      <c r="AI2064">
        <v>0</v>
      </c>
      <c r="AJ2064">
        <v>0</v>
      </c>
      <c r="AK2064">
        <v>0</v>
      </c>
      <c r="AL2064">
        <v>1</v>
      </c>
      <c r="AM2064">
        <v>0</v>
      </c>
      <c r="AN2064">
        <v>1</v>
      </c>
      <c r="AO2064">
        <v>0</v>
      </c>
      <c r="AP2064">
        <v>0</v>
      </c>
      <c r="AQ2064">
        <v>0</v>
      </c>
      <c r="AR2064">
        <v>18</v>
      </c>
      <c r="AS2064" t="s">
        <v>16729</v>
      </c>
      <c r="AT2064" t="s">
        <v>80</v>
      </c>
    </row>
    <row r="2065" spans="1:46" x14ac:dyDescent="0.25">
      <c r="A2065" t="s">
        <v>1</v>
      </c>
      <c r="B2065" t="s">
        <v>25627</v>
      </c>
      <c r="C2065" t="s">
        <v>25628</v>
      </c>
      <c r="D2065" t="s">
        <v>25629</v>
      </c>
      <c r="E2065">
        <v>465101</v>
      </c>
      <c r="G2065" t="s">
        <v>291</v>
      </c>
      <c r="H2065" t="s">
        <v>25630</v>
      </c>
      <c r="I2065" t="s">
        <v>25631</v>
      </c>
      <c r="J2065" t="s">
        <v>25632</v>
      </c>
      <c r="K2065" t="s">
        <v>17331</v>
      </c>
      <c r="L2065" t="s">
        <v>25633</v>
      </c>
      <c r="M2065" t="s">
        <v>25634</v>
      </c>
      <c r="N2065" t="s">
        <v>281</v>
      </c>
      <c r="O2065" t="s">
        <v>75</v>
      </c>
      <c r="P2065" t="s">
        <v>25635</v>
      </c>
      <c r="Q2065" t="s">
        <v>282</v>
      </c>
      <c r="R2065" t="s">
        <v>284</v>
      </c>
      <c r="S2065" t="s">
        <v>102</v>
      </c>
      <c r="T2065" t="s">
        <v>18708</v>
      </c>
      <c r="U2065" t="s">
        <v>25636</v>
      </c>
      <c r="V2065" s="1" t="s">
        <v>20208</v>
      </c>
      <c r="W2065" t="s">
        <v>25637</v>
      </c>
      <c r="X2065" s="1" t="s">
        <v>22433</v>
      </c>
      <c r="Y2065">
        <v>46</v>
      </c>
      <c r="Z2065" t="s">
        <v>19328</v>
      </c>
      <c r="AA2065">
        <v>0</v>
      </c>
      <c r="AB2065" t="s">
        <v>87</v>
      </c>
      <c r="AC2065">
        <v>1</v>
      </c>
      <c r="AD2065">
        <v>0</v>
      </c>
      <c r="AE2065">
        <v>1</v>
      </c>
      <c r="AF2065">
        <v>0</v>
      </c>
      <c r="AG2065">
        <v>0</v>
      </c>
      <c r="AH2065">
        <v>0</v>
      </c>
      <c r="AI2065">
        <v>0</v>
      </c>
      <c r="AJ2065">
        <v>0</v>
      </c>
      <c r="AK2065">
        <v>0</v>
      </c>
      <c r="AL2065">
        <v>0</v>
      </c>
      <c r="AM2065">
        <v>0</v>
      </c>
      <c r="AN2065">
        <v>0</v>
      </c>
      <c r="AO2065">
        <v>0</v>
      </c>
      <c r="AP2065">
        <v>0</v>
      </c>
      <c r="AQ2065">
        <v>0</v>
      </c>
      <c r="AR2065">
        <v>18</v>
      </c>
      <c r="AS2065" t="s">
        <v>16734</v>
      </c>
      <c r="AT2065" t="s">
        <v>92</v>
      </c>
    </row>
    <row r="2066" spans="1:46" x14ac:dyDescent="0.25">
      <c r="A2066" t="s">
        <v>2</v>
      </c>
      <c r="B2066" t="s">
        <v>37138</v>
      </c>
      <c r="C2066" t="s">
        <v>37139</v>
      </c>
      <c r="D2066" t="s">
        <v>37140</v>
      </c>
      <c r="E2066">
        <v>465122</v>
      </c>
      <c r="G2066" t="s">
        <v>299</v>
      </c>
      <c r="H2066" t="s">
        <v>37141</v>
      </c>
      <c r="I2066" t="s">
        <v>37142</v>
      </c>
      <c r="J2066" t="s">
        <v>280</v>
      </c>
      <c r="K2066" t="s">
        <v>191</v>
      </c>
      <c r="L2066" t="s">
        <v>37143</v>
      </c>
      <c r="M2066" t="s">
        <v>37144</v>
      </c>
      <c r="N2066" t="s">
        <v>37145</v>
      </c>
      <c r="O2066" t="s">
        <v>75</v>
      </c>
      <c r="P2066" t="s">
        <v>37146</v>
      </c>
      <c r="Q2066" t="s">
        <v>282</v>
      </c>
      <c r="R2066" t="s">
        <v>284</v>
      </c>
      <c r="S2066" t="s">
        <v>18667</v>
      </c>
      <c r="T2066" t="s">
        <v>18709</v>
      </c>
      <c r="U2066" t="s">
        <v>20518</v>
      </c>
      <c r="V2066" s="1" t="s">
        <v>20208</v>
      </c>
      <c r="W2066" t="s">
        <v>37147</v>
      </c>
      <c r="X2066" s="1" t="s">
        <v>22433</v>
      </c>
      <c r="Y2066">
        <v>557</v>
      </c>
      <c r="Z2066" t="s">
        <v>37148</v>
      </c>
      <c r="AA2066">
        <v>0</v>
      </c>
      <c r="AB2066" t="s">
        <v>87</v>
      </c>
      <c r="AC2066">
        <v>0</v>
      </c>
      <c r="AD2066">
        <v>0</v>
      </c>
      <c r="AE2066">
        <v>0</v>
      </c>
      <c r="AF2066">
        <v>0</v>
      </c>
      <c r="AG2066">
        <v>0</v>
      </c>
      <c r="AH2066">
        <v>0</v>
      </c>
      <c r="AI2066">
        <v>0</v>
      </c>
      <c r="AJ2066">
        <v>0</v>
      </c>
      <c r="AK2066">
        <v>0</v>
      </c>
      <c r="AL2066">
        <v>1</v>
      </c>
      <c r="AM2066">
        <v>0</v>
      </c>
      <c r="AN2066">
        <v>1</v>
      </c>
      <c r="AO2066">
        <v>0</v>
      </c>
      <c r="AP2066">
        <v>0</v>
      </c>
      <c r="AQ2066">
        <v>0</v>
      </c>
      <c r="AR2066">
        <v>18</v>
      </c>
      <c r="AS2066" t="s">
        <v>16729</v>
      </c>
      <c r="AT2066" t="s">
        <v>80</v>
      </c>
    </row>
    <row r="2067" spans="1:46" x14ac:dyDescent="0.25">
      <c r="A2067" t="s">
        <v>1</v>
      </c>
      <c r="B2067" t="s">
        <v>39490</v>
      </c>
      <c r="C2067" t="s">
        <v>39491</v>
      </c>
      <c r="D2067" t="s">
        <v>39492</v>
      </c>
      <c r="E2067">
        <v>468308</v>
      </c>
      <c r="G2067" t="s">
        <v>293</v>
      </c>
      <c r="H2067" t="s">
        <v>39493</v>
      </c>
      <c r="I2067" t="s">
        <v>39494</v>
      </c>
      <c r="J2067" t="s">
        <v>280</v>
      </c>
      <c r="K2067" t="s">
        <v>20077</v>
      </c>
      <c r="L2067" t="s">
        <v>39495</v>
      </c>
      <c r="M2067" t="s">
        <v>39496</v>
      </c>
      <c r="N2067" t="s">
        <v>285</v>
      </c>
      <c r="O2067" t="s">
        <v>75</v>
      </c>
      <c r="P2067" t="s">
        <v>39497</v>
      </c>
      <c r="Q2067" t="s">
        <v>282</v>
      </c>
      <c r="R2067" t="s">
        <v>284</v>
      </c>
      <c r="S2067" t="s">
        <v>94</v>
      </c>
      <c r="T2067" t="s">
        <v>18770</v>
      </c>
      <c r="U2067" t="s">
        <v>39498</v>
      </c>
      <c r="V2067" s="1" t="s">
        <v>22433</v>
      </c>
      <c r="W2067" t="s">
        <v>39499</v>
      </c>
      <c r="X2067" s="1" t="s">
        <v>22433</v>
      </c>
      <c r="Y2067">
        <v>150</v>
      </c>
      <c r="Z2067" t="s">
        <v>61026</v>
      </c>
      <c r="AA2067">
        <v>0</v>
      </c>
      <c r="AB2067" t="s">
        <v>87</v>
      </c>
      <c r="AC2067">
        <v>0</v>
      </c>
      <c r="AD2067">
        <v>0</v>
      </c>
      <c r="AE2067">
        <v>0</v>
      </c>
      <c r="AF2067">
        <v>0</v>
      </c>
      <c r="AG2067">
        <v>0</v>
      </c>
      <c r="AH2067">
        <v>0</v>
      </c>
      <c r="AI2067">
        <v>0</v>
      </c>
      <c r="AJ2067">
        <v>0</v>
      </c>
      <c r="AK2067">
        <v>0</v>
      </c>
      <c r="AL2067">
        <v>1</v>
      </c>
      <c r="AM2067">
        <v>0</v>
      </c>
      <c r="AN2067">
        <v>1</v>
      </c>
      <c r="AO2067">
        <v>0</v>
      </c>
      <c r="AP2067">
        <v>0</v>
      </c>
      <c r="AQ2067">
        <v>0</v>
      </c>
      <c r="AR2067">
        <v>18</v>
      </c>
      <c r="AS2067" t="s">
        <v>16729</v>
      </c>
      <c r="AT2067" t="s">
        <v>80</v>
      </c>
    </row>
    <row r="2068" spans="1:46" x14ac:dyDescent="0.25">
      <c r="A2068" t="s">
        <v>1</v>
      </c>
      <c r="B2068" t="s">
        <v>37149</v>
      </c>
      <c r="C2068" t="s">
        <v>37150</v>
      </c>
      <c r="D2068" t="s">
        <v>37151</v>
      </c>
      <c r="E2068">
        <v>465544</v>
      </c>
      <c r="G2068" t="s">
        <v>295</v>
      </c>
      <c r="H2068" t="s">
        <v>37152</v>
      </c>
      <c r="I2068" t="s">
        <v>37153</v>
      </c>
      <c r="J2068" t="s">
        <v>280</v>
      </c>
      <c r="K2068" t="s">
        <v>18963</v>
      </c>
      <c r="L2068" t="s">
        <v>37154</v>
      </c>
      <c r="M2068" t="s">
        <v>37155</v>
      </c>
      <c r="N2068" t="s">
        <v>281</v>
      </c>
      <c r="O2068" t="s">
        <v>75</v>
      </c>
      <c r="P2068" t="s">
        <v>37156</v>
      </c>
      <c r="Q2068" t="s">
        <v>282</v>
      </c>
      <c r="R2068" t="s">
        <v>284</v>
      </c>
      <c r="S2068" t="s">
        <v>108</v>
      </c>
      <c r="T2068" t="s">
        <v>18743</v>
      </c>
      <c r="U2068" t="s">
        <v>37157</v>
      </c>
      <c r="V2068" s="1" t="s">
        <v>20208</v>
      </c>
      <c r="W2068" t="s">
        <v>37158</v>
      </c>
      <c r="X2068" s="1" t="s">
        <v>22433</v>
      </c>
      <c r="Y2068">
        <v>115</v>
      </c>
      <c r="Z2068" t="s">
        <v>20098</v>
      </c>
      <c r="AA2068">
        <v>0</v>
      </c>
      <c r="AB2068" t="s">
        <v>87</v>
      </c>
      <c r="AC2068">
        <v>0</v>
      </c>
      <c r="AD2068">
        <v>0</v>
      </c>
      <c r="AE2068">
        <v>0</v>
      </c>
      <c r="AF2068">
        <v>0</v>
      </c>
      <c r="AG2068">
        <v>0</v>
      </c>
      <c r="AH2068">
        <v>0</v>
      </c>
      <c r="AI2068">
        <v>0</v>
      </c>
      <c r="AJ2068">
        <v>0</v>
      </c>
      <c r="AK2068">
        <v>0</v>
      </c>
      <c r="AL2068">
        <v>1</v>
      </c>
      <c r="AM2068">
        <v>0</v>
      </c>
      <c r="AN2068">
        <v>1</v>
      </c>
      <c r="AO2068">
        <v>0</v>
      </c>
      <c r="AP2068">
        <v>0</v>
      </c>
      <c r="AQ2068">
        <v>0</v>
      </c>
      <c r="AR2068">
        <v>18</v>
      </c>
      <c r="AS2068" t="s">
        <v>16729</v>
      </c>
      <c r="AT2068" t="s">
        <v>80</v>
      </c>
    </row>
    <row r="2069" spans="1:46" x14ac:dyDescent="0.25">
      <c r="A2069" t="s">
        <v>1</v>
      </c>
      <c r="B2069" t="s">
        <v>23563</v>
      </c>
      <c r="C2069" t="s">
        <v>23564</v>
      </c>
      <c r="D2069" t="s">
        <v>23565</v>
      </c>
      <c r="E2069">
        <v>438645</v>
      </c>
      <c r="G2069" t="s">
        <v>293</v>
      </c>
      <c r="H2069" t="s">
        <v>23566</v>
      </c>
      <c r="I2069" t="s">
        <v>23567</v>
      </c>
      <c r="J2069" t="s">
        <v>280</v>
      </c>
      <c r="K2069" t="s">
        <v>90</v>
      </c>
      <c r="L2069" t="s">
        <v>23568</v>
      </c>
      <c r="M2069" t="s">
        <v>23569</v>
      </c>
      <c r="N2069" t="s">
        <v>285</v>
      </c>
      <c r="O2069" t="s">
        <v>75</v>
      </c>
      <c r="P2069" t="s">
        <v>23570</v>
      </c>
      <c r="Q2069" t="s">
        <v>282</v>
      </c>
      <c r="R2069" t="s">
        <v>284</v>
      </c>
      <c r="S2069" t="s">
        <v>108</v>
      </c>
      <c r="T2069" t="s">
        <v>18728</v>
      </c>
      <c r="U2069" t="s">
        <v>23571</v>
      </c>
      <c r="V2069" s="1" t="s">
        <v>19187</v>
      </c>
      <c r="W2069" t="s">
        <v>23572</v>
      </c>
      <c r="X2069" s="1" t="s">
        <v>22433</v>
      </c>
      <c r="Y2069">
        <v>115</v>
      </c>
      <c r="Z2069" t="s">
        <v>20098</v>
      </c>
      <c r="AA2069">
        <v>0</v>
      </c>
      <c r="AB2069" t="s">
        <v>87</v>
      </c>
      <c r="AC2069">
        <v>0</v>
      </c>
      <c r="AD2069">
        <v>0</v>
      </c>
      <c r="AE2069">
        <v>0</v>
      </c>
      <c r="AF2069">
        <v>0</v>
      </c>
      <c r="AG2069">
        <v>0</v>
      </c>
      <c r="AH2069">
        <v>0</v>
      </c>
      <c r="AI2069">
        <v>0</v>
      </c>
      <c r="AJ2069">
        <v>0</v>
      </c>
      <c r="AK2069">
        <v>0</v>
      </c>
      <c r="AL2069">
        <v>0</v>
      </c>
      <c r="AM2069">
        <v>0</v>
      </c>
      <c r="AN2069">
        <v>0</v>
      </c>
      <c r="AO2069">
        <v>1</v>
      </c>
      <c r="AP2069">
        <v>0</v>
      </c>
      <c r="AQ2069">
        <v>1</v>
      </c>
      <c r="AR2069">
        <v>20</v>
      </c>
      <c r="AS2069" t="s">
        <v>18727</v>
      </c>
      <c r="AT2069" t="s">
        <v>80</v>
      </c>
    </row>
    <row r="2070" spans="1:46" x14ac:dyDescent="0.25">
      <c r="A2070" t="s">
        <v>2</v>
      </c>
      <c r="B2070" t="s">
        <v>37159</v>
      </c>
      <c r="C2070" t="s">
        <v>37160</v>
      </c>
      <c r="D2070" t="s">
        <v>37161</v>
      </c>
      <c r="E2070">
        <v>465299</v>
      </c>
      <c r="G2070" t="s">
        <v>299</v>
      </c>
      <c r="H2070" t="s">
        <v>37162</v>
      </c>
      <c r="I2070" t="s">
        <v>37163</v>
      </c>
      <c r="J2070" t="s">
        <v>280</v>
      </c>
      <c r="K2070" t="s">
        <v>191</v>
      </c>
      <c r="L2070" t="s">
        <v>37164</v>
      </c>
      <c r="M2070" t="s">
        <v>37165</v>
      </c>
      <c r="N2070" t="s">
        <v>37166</v>
      </c>
      <c r="O2070" t="s">
        <v>75</v>
      </c>
      <c r="P2070" t="s">
        <v>37167</v>
      </c>
      <c r="Q2070" t="s">
        <v>282</v>
      </c>
      <c r="R2070" t="s">
        <v>284</v>
      </c>
      <c r="S2070" t="s">
        <v>18667</v>
      </c>
      <c r="T2070" t="s">
        <v>18709</v>
      </c>
      <c r="U2070" t="s">
        <v>37168</v>
      </c>
      <c r="V2070" s="1" t="s">
        <v>20208</v>
      </c>
      <c r="W2070" t="s">
        <v>37169</v>
      </c>
      <c r="X2070" s="1" t="s">
        <v>22433</v>
      </c>
      <c r="Y2070">
        <v>552</v>
      </c>
      <c r="Z2070" t="s">
        <v>19331</v>
      </c>
      <c r="AA2070">
        <v>0</v>
      </c>
      <c r="AB2070" t="s">
        <v>87</v>
      </c>
      <c r="AC2070">
        <v>1</v>
      </c>
      <c r="AD2070">
        <v>0</v>
      </c>
      <c r="AE2070">
        <v>1</v>
      </c>
      <c r="AF2070">
        <v>0</v>
      </c>
      <c r="AG2070">
        <v>0</v>
      </c>
      <c r="AH2070">
        <v>0</v>
      </c>
      <c r="AI2070">
        <v>0</v>
      </c>
      <c r="AJ2070">
        <v>0</v>
      </c>
      <c r="AK2070">
        <v>0</v>
      </c>
      <c r="AL2070">
        <v>0</v>
      </c>
      <c r="AM2070">
        <v>0</v>
      </c>
      <c r="AN2070">
        <v>0</v>
      </c>
      <c r="AO2070">
        <v>0</v>
      </c>
      <c r="AP2070">
        <v>0</v>
      </c>
      <c r="AQ2070">
        <v>0</v>
      </c>
      <c r="AR2070">
        <v>20</v>
      </c>
      <c r="AS2070" t="s">
        <v>16731</v>
      </c>
      <c r="AT2070" t="s">
        <v>92</v>
      </c>
    </row>
    <row r="2071" spans="1:46" x14ac:dyDescent="0.25">
      <c r="A2071" t="s">
        <v>2</v>
      </c>
      <c r="B2071" t="s">
        <v>61027</v>
      </c>
      <c r="C2071" t="s">
        <v>61028</v>
      </c>
      <c r="D2071" t="s">
        <v>61029</v>
      </c>
      <c r="E2071">
        <v>469193</v>
      </c>
      <c r="G2071" t="s">
        <v>283</v>
      </c>
      <c r="H2071" t="s">
        <v>61030</v>
      </c>
      <c r="I2071" t="s">
        <v>61031</v>
      </c>
      <c r="J2071" t="s">
        <v>280</v>
      </c>
      <c r="K2071" t="s">
        <v>191</v>
      </c>
      <c r="L2071" t="s">
        <v>61032</v>
      </c>
      <c r="M2071" t="s">
        <v>285</v>
      </c>
      <c r="N2071" t="s">
        <v>61033</v>
      </c>
      <c r="O2071" t="s">
        <v>75</v>
      </c>
      <c r="P2071" t="s">
        <v>61034</v>
      </c>
      <c r="Q2071" t="s">
        <v>286</v>
      </c>
      <c r="R2071" t="s">
        <v>243</v>
      </c>
      <c r="S2071" t="s">
        <v>18667</v>
      </c>
      <c r="T2071" t="s">
        <v>18668</v>
      </c>
      <c r="U2071" t="s">
        <v>61035</v>
      </c>
      <c r="V2071" s="1" t="s">
        <v>22433</v>
      </c>
      <c r="W2071" t="s">
        <v>61036</v>
      </c>
      <c r="X2071" s="1" t="s">
        <v>22433</v>
      </c>
      <c r="Y2071">
        <v>552</v>
      </c>
      <c r="Z2071" t="s">
        <v>19331</v>
      </c>
      <c r="AA2071">
        <v>0</v>
      </c>
      <c r="AB2071" t="s">
        <v>87</v>
      </c>
      <c r="AC2071">
        <v>0</v>
      </c>
      <c r="AD2071">
        <v>0</v>
      </c>
      <c r="AE2071">
        <v>0</v>
      </c>
      <c r="AF2071">
        <v>0</v>
      </c>
      <c r="AG2071">
        <v>0</v>
      </c>
      <c r="AH2071">
        <v>0</v>
      </c>
      <c r="AI2071">
        <v>0</v>
      </c>
      <c r="AJ2071">
        <v>0</v>
      </c>
      <c r="AK2071">
        <v>0</v>
      </c>
      <c r="AL2071">
        <v>1</v>
      </c>
      <c r="AM2071">
        <v>0</v>
      </c>
      <c r="AN2071">
        <v>1</v>
      </c>
      <c r="AO2071">
        <v>0</v>
      </c>
      <c r="AP2071">
        <v>0</v>
      </c>
      <c r="AQ2071">
        <v>0</v>
      </c>
      <c r="AR2071">
        <v>18</v>
      </c>
      <c r="AS2071" t="s">
        <v>18715</v>
      </c>
      <c r="AT2071" t="s">
        <v>88</v>
      </c>
    </row>
    <row r="2072" spans="1:46" x14ac:dyDescent="0.25">
      <c r="A2072" t="s">
        <v>2</v>
      </c>
      <c r="B2072" t="s">
        <v>37170</v>
      </c>
      <c r="C2072" t="s">
        <v>37171</v>
      </c>
      <c r="D2072" t="s">
        <v>37172</v>
      </c>
      <c r="E2072">
        <v>465355</v>
      </c>
      <c r="G2072" t="s">
        <v>16900</v>
      </c>
      <c r="H2072" t="s">
        <v>37173</v>
      </c>
      <c r="I2072" t="s">
        <v>37174</v>
      </c>
      <c r="J2072" t="s">
        <v>37175</v>
      </c>
      <c r="K2072" t="s">
        <v>191</v>
      </c>
      <c r="L2072" t="s">
        <v>37176</v>
      </c>
      <c r="M2072" t="s">
        <v>281</v>
      </c>
      <c r="N2072" t="s">
        <v>281</v>
      </c>
      <c r="O2072" t="s">
        <v>75</v>
      </c>
      <c r="P2072" t="s">
        <v>37177</v>
      </c>
      <c r="Q2072" t="s">
        <v>282</v>
      </c>
      <c r="R2072" t="s">
        <v>83</v>
      </c>
      <c r="S2072" t="s">
        <v>18667</v>
      </c>
      <c r="T2072" t="s">
        <v>18668</v>
      </c>
      <c r="U2072" t="s">
        <v>37178</v>
      </c>
      <c r="V2072" s="1" t="s">
        <v>20208</v>
      </c>
      <c r="W2072" t="s">
        <v>37179</v>
      </c>
      <c r="X2072" s="1" t="s">
        <v>22433</v>
      </c>
      <c r="Y2072">
        <v>552</v>
      </c>
      <c r="Z2072" t="s">
        <v>19331</v>
      </c>
      <c r="AA2072">
        <v>0</v>
      </c>
      <c r="AB2072" t="s">
        <v>87</v>
      </c>
      <c r="AC2072">
        <v>0</v>
      </c>
      <c r="AD2072">
        <v>0</v>
      </c>
      <c r="AE2072">
        <v>0</v>
      </c>
      <c r="AF2072">
        <v>0</v>
      </c>
      <c r="AG2072">
        <v>0</v>
      </c>
      <c r="AH2072">
        <v>0</v>
      </c>
      <c r="AI2072">
        <v>0</v>
      </c>
      <c r="AJ2072">
        <v>0</v>
      </c>
      <c r="AK2072">
        <v>0</v>
      </c>
      <c r="AL2072">
        <v>1</v>
      </c>
      <c r="AM2072">
        <v>0</v>
      </c>
      <c r="AN2072">
        <v>1</v>
      </c>
      <c r="AO2072">
        <v>0</v>
      </c>
      <c r="AP2072">
        <v>0</v>
      </c>
      <c r="AQ2072">
        <v>0</v>
      </c>
      <c r="AR2072">
        <v>24</v>
      </c>
      <c r="AS2072" t="s">
        <v>31140</v>
      </c>
      <c r="AT2072" t="s">
        <v>80</v>
      </c>
    </row>
    <row r="2073" spans="1:46" x14ac:dyDescent="0.25">
      <c r="A2073" t="s">
        <v>2</v>
      </c>
      <c r="B2073" t="s">
        <v>25085</v>
      </c>
      <c r="C2073" t="s">
        <v>25086</v>
      </c>
      <c r="D2073" t="s">
        <v>25087</v>
      </c>
      <c r="E2073">
        <v>247832</v>
      </c>
      <c r="G2073" t="s">
        <v>298</v>
      </c>
      <c r="H2073" t="s">
        <v>25088</v>
      </c>
      <c r="I2073" t="s">
        <v>25089</v>
      </c>
      <c r="J2073" t="s">
        <v>18016</v>
      </c>
      <c r="K2073" t="s">
        <v>191</v>
      </c>
      <c r="L2073" t="s">
        <v>25090</v>
      </c>
      <c r="M2073" t="s">
        <v>287</v>
      </c>
      <c r="N2073" t="s">
        <v>281</v>
      </c>
      <c r="O2073" t="s">
        <v>75</v>
      </c>
      <c r="P2073" t="s">
        <v>25091</v>
      </c>
      <c r="Q2073" t="s">
        <v>286</v>
      </c>
      <c r="R2073" t="s">
        <v>243</v>
      </c>
      <c r="S2073" t="s">
        <v>18667</v>
      </c>
      <c r="T2073" t="s">
        <v>18804</v>
      </c>
      <c r="U2073" t="s">
        <v>25092</v>
      </c>
      <c r="V2073" s="1" t="s">
        <v>17899</v>
      </c>
      <c r="W2073" t="s">
        <v>24314</v>
      </c>
      <c r="X2073" s="1" t="s">
        <v>22433</v>
      </c>
      <c r="Y2073">
        <v>552</v>
      </c>
      <c r="Z2073" t="s">
        <v>19331</v>
      </c>
      <c r="AA2073">
        <v>0</v>
      </c>
      <c r="AB2073" t="s">
        <v>87</v>
      </c>
      <c r="AC2073">
        <v>0</v>
      </c>
      <c r="AD2073">
        <v>0</v>
      </c>
      <c r="AE2073">
        <v>0</v>
      </c>
      <c r="AF2073">
        <v>0</v>
      </c>
      <c r="AG2073">
        <v>0</v>
      </c>
      <c r="AH2073">
        <v>0</v>
      </c>
      <c r="AI2073">
        <v>0</v>
      </c>
      <c r="AJ2073">
        <v>0</v>
      </c>
      <c r="AK2073">
        <v>0</v>
      </c>
      <c r="AL2073">
        <v>1</v>
      </c>
      <c r="AM2073">
        <v>0</v>
      </c>
      <c r="AN2073">
        <v>1</v>
      </c>
      <c r="AO2073">
        <v>0</v>
      </c>
      <c r="AP2073">
        <v>0</v>
      </c>
      <c r="AQ2073">
        <v>0</v>
      </c>
      <c r="AR2073">
        <v>21</v>
      </c>
      <c r="AS2073" t="s">
        <v>22850</v>
      </c>
      <c r="AT2073" t="s">
        <v>118</v>
      </c>
    </row>
    <row r="2074" spans="1:46" x14ac:dyDescent="0.25">
      <c r="A2074" t="s">
        <v>1</v>
      </c>
      <c r="B2074" t="s">
        <v>61037</v>
      </c>
      <c r="C2074" t="s">
        <v>61038</v>
      </c>
      <c r="D2074" t="s">
        <v>61039</v>
      </c>
      <c r="E2074">
        <v>469940</v>
      </c>
      <c r="G2074" t="s">
        <v>291</v>
      </c>
      <c r="H2074" t="s">
        <v>61040</v>
      </c>
      <c r="I2074" t="s">
        <v>61041</v>
      </c>
      <c r="J2074" t="s">
        <v>280</v>
      </c>
      <c r="K2074" t="s">
        <v>86</v>
      </c>
      <c r="L2074" t="s">
        <v>61042</v>
      </c>
      <c r="M2074" t="s">
        <v>61043</v>
      </c>
      <c r="N2074" t="s">
        <v>281</v>
      </c>
      <c r="O2074" t="s">
        <v>75</v>
      </c>
      <c r="P2074" t="s">
        <v>61044</v>
      </c>
      <c r="Q2074" t="s">
        <v>282</v>
      </c>
      <c r="R2074" t="s">
        <v>245</v>
      </c>
      <c r="S2074" t="s">
        <v>134</v>
      </c>
      <c r="T2074" t="s">
        <v>18514</v>
      </c>
      <c r="U2074" t="s">
        <v>36375</v>
      </c>
      <c r="V2074" s="1" t="s">
        <v>22433</v>
      </c>
      <c r="W2074" t="s">
        <v>61045</v>
      </c>
      <c r="X2074" s="1" t="s">
        <v>22433</v>
      </c>
      <c r="Y2074">
        <v>452</v>
      </c>
      <c r="Z2074" t="s">
        <v>18977</v>
      </c>
      <c r="AA2074">
        <v>1</v>
      </c>
      <c r="AB2074" t="s">
        <v>16827</v>
      </c>
      <c r="AC2074">
        <v>1</v>
      </c>
      <c r="AD2074">
        <v>1</v>
      </c>
      <c r="AE2074">
        <v>0</v>
      </c>
      <c r="AF2074">
        <v>0</v>
      </c>
      <c r="AG2074">
        <v>0</v>
      </c>
      <c r="AH2074">
        <v>0</v>
      </c>
      <c r="AI2074">
        <v>0</v>
      </c>
      <c r="AJ2074">
        <v>0</v>
      </c>
      <c r="AK2074">
        <v>0</v>
      </c>
      <c r="AL2074">
        <v>0</v>
      </c>
      <c r="AM2074">
        <v>0</v>
      </c>
      <c r="AN2074">
        <v>0</v>
      </c>
      <c r="AO2074">
        <v>0</v>
      </c>
      <c r="AP2074">
        <v>0</v>
      </c>
      <c r="AQ2074">
        <v>0</v>
      </c>
      <c r="AR2074">
        <v>20</v>
      </c>
      <c r="AS2074" t="s">
        <v>16731</v>
      </c>
      <c r="AT2074" t="s">
        <v>92</v>
      </c>
    </row>
    <row r="2075" spans="1:46" x14ac:dyDescent="0.25">
      <c r="A2075" t="s">
        <v>1</v>
      </c>
      <c r="B2075" t="s">
        <v>37190</v>
      </c>
      <c r="C2075" t="s">
        <v>37191</v>
      </c>
      <c r="D2075" t="s">
        <v>37192</v>
      </c>
      <c r="E2075">
        <v>464717</v>
      </c>
      <c r="G2075" t="s">
        <v>16828</v>
      </c>
      <c r="H2075" t="s">
        <v>37193</v>
      </c>
      <c r="I2075" t="s">
        <v>37194</v>
      </c>
      <c r="J2075" t="s">
        <v>280</v>
      </c>
      <c r="K2075" t="s">
        <v>86</v>
      </c>
      <c r="L2075" t="s">
        <v>37195</v>
      </c>
      <c r="M2075" t="s">
        <v>37196</v>
      </c>
      <c r="N2075" t="s">
        <v>281</v>
      </c>
      <c r="O2075" t="s">
        <v>75</v>
      </c>
      <c r="P2075" t="s">
        <v>37197</v>
      </c>
      <c r="Q2075" t="s">
        <v>282</v>
      </c>
      <c r="R2075" t="s">
        <v>284</v>
      </c>
      <c r="S2075" t="s">
        <v>134</v>
      </c>
      <c r="T2075" t="s">
        <v>18514</v>
      </c>
      <c r="U2075" t="s">
        <v>27936</v>
      </c>
      <c r="V2075" s="1" t="s">
        <v>20208</v>
      </c>
      <c r="W2075" t="s">
        <v>37198</v>
      </c>
      <c r="X2075" s="1" t="s">
        <v>22433</v>
      </c>
      <c r="Y2075">
        <v>452</v>
      </c>
      <c r="Z2075" t="s">
        <v>18977</v>
      </c>
      <c r="AA2075">
        <v>1</v>
      </c>
      <c r="AB2075" t="s">
        <v>16827</v>
      </c>
      <c r="AC2075">
        <v>1</v>
      </c>
      <c r="AD2075">
        <v>1</v>
      </c>
      <c r="AE2075">
        <v>0</v>
      </c>
      <c r="AF2075">
        <v>0</v>
      </c>
      <c r="AG2075">
        <v>0</v>
      </c>
      <c r="AH2075">
        <v>0</v>
      </c>
      <c r="AI2075">
        <v>0</v>
      </c>
      <c r="AJ2075">
        <v>0</v>
      </c>
      <c r="AK2075">
        <v>0</v>
      </c>
      <c r="AL2075">
        <v>0</v>
      </c>
      <c r="AM2075">
        <v>0</v>
      </c>
      <c r="AN2075">
        <v>0</v>
      </c>
      <c r="AO2075">
        <v>0</v>
      </c>
      <c r="AP2075">
        <v>0</v>
      </c>
      <c r="AQ2075">
        <v>0</v>
      </c>
      <c r="AR2075">
        <v>20</v>
      </c>
      <c r="AS2075" t="s">
        <v>16731</v>
      </c>
      <c r="AT2075" t="s">
        <v>92</v>
      </c>
    </row>
    <row r="2076" spans="1:46" x14ac:dyDescent="0.25">
      <c r="A2076" t="s">
        <v>1</v>
      </c>
      <c r="B2076" t="s">
        <v>25638</v>
      </c>
      <c r="C2076" t="s">
        <v>25639</v>
      </c>
      <c r="D2076" t="s">
        <v>25640</v>
      </c>
      <c r="E2076">
        <v>463360</v>
      </c>
      <c r="G2076" t="s">
        <v>293</v>
      </c>
      <c r="H2076" t="s">
        <v>25641</v>
      </c>
      <c r="I2076" t="s">
        <v>25642</v>
      </c>
      <c r="J2076" t="s">
        <v>280</v>
      </c>
      <c r="K2076" t="s">
        <v>86</v>
      </c>
      <c r="L2076" t="s">
        <v>25643</v>
      </c>
      <c r="M2076" t="s">
        <v>25644</v>
      </c>
      <c r="N2076" t="s">
        <v>281</v>
      </c>
      <c r="O2076" t="s">
        <v>75</v>
      </c>
      <c r="P2076" t="s">
        <v>25645</v>
      </c>
      <c r="Q2076" t="s">
        <v>282</v>
      </c>
      <c r="R2076" t="s">
        <v>202</v>
      </c>
      <c r="S2076" t="s">
        <v>134</v>
      </c>
      <c r="T2076" t="s">
        <v>18514</v>
      </c>
      <c r="U2076" t="s">
        <v>25646</v>
      </c>
      <c r="V2076" s="1" t="s">
        <v>20208</v>
      </c>
      <c r="W2076" t="s">
        <v>25647</v>
      </c>
      <c r="X2076" s="1" t="s">
        <v>22433</v>
      </c>
      <c r="Y2076">
        <v>452</v>
      </c>
      <c r="Z2076" t="s">
        <v>18977</v>
      </c>
      <c r="AA2076">
        <v>1</v>
      </c>
      <c r="AB2076" t="s">
        <v>16827</v>
      </c>
      <c r="AC2076">
        <v>0</v>
      </c>
      <c r="AD2076">
        <v>0</v>
      </c>
      <c r="AE2076">
        <v>0</v>
      </c>
      <c r="AF2076">
        <v>0</v>
      </c>
      <c r="AG2076">
        <v>0</v>
      </c>
      <c r="AH2076">
        <v>0</v>
      </c>
      <c r="AI2076">
        <v>0</v>
      </c>
      <c r="AJ2076">
        <v>0</v>
      </c>
      <c r="AK2076">
        <v>0</v>
      </c>
      <c r="AL2076">
        <v>1</v>
      </c>
      <c r="AM2076">
        <v>1</v>
      </c>
      <c r="AN2076">
        <v>0</v>
      </c>
      <c r="AO2076">
        <v>0</v>
      </c>
      <c r="AP2076">
        <v>0</v>
      </c>
      <c r="AQ2076">
        <v>0</v>
      </c>
      <c r="AR2076">
        <v>21</v>
      </c>
      <c r="AS2076" t="s">
        <v>18691</v>
      </c>
      <c r="AT2076" t="s">
        <v>99</v>
      </c>
    </row>
    <row r="2077" spans="1:46" x14ac:dyDescent="0.25">
      <c r="A2077" t="s">
        <v>1</v>
      </c>
      <c r="B2077" t="s">
        <v>37180</v>
      </c>
      <c r="C2077" t="s">
        <v>37181</v>
      </c>
      <c r="D2077" t="s">
        <v>37182</v>
      </c>
      <c r="E2077">
        <v>465473</v>
      </c>
      <c r="G2077" t="s">
        <v>295</v>
      </c>
      <c r="H2077" t="s">
        <v>37183</v>
      </c>
      <c r="I2077" t="s">
        <v>37184</v>
      </c>
      <c r="J2077" t="s">
        <v>280</v>
      </c>
      <c r="K2077" t="s">
        <v>86</v>
      </c>
      <c r="L2077" t="s">
        <v>37185</v>
      </c>
      <c r="M2077" t="s">
        <v>37186</v>
      </c>
      <c r="N2077" t="s">
        <v>281</v>
      </c>
      <c r="O2077" t="s">
        <v>75</v>
      </c>
      <c r="P2077" t="s">
        <v>37187</v>
      </c>
      <c r="Q2077" t="s">
        <v>282</v>
      </c>
      <c r="R2077" t="s">
        <v>284</v>
      </c>
      <c r="S2077" t="s">
        <v>134</v>
      </c>
      <c r="T2077" t="s">
        <v>18514</v>
      </c>
      <c r="U2077" t="s">
        <v>37188</v>
      </c>
      <c r="V2077" s="1" t="s">
        <v>20208</v>
      </c>
      <c r="W2077" t="s">
        <v>37189</v>
      </c>
      <c r="X2077" s="1" t="s">
        <v>22433</v>
      </c>
      <c r="Y2077">
        <v>452</v>
      </c>
      <c r="Z2077" t="s">
        <v>18977</v>
      </c>
      <c r="AA2077">
        <v>1</v>
      </c>
      <c r="AB2077" t="s">
        <v>16827</v>
      </c>
      <c r="AC2077">
        <v>1</v>
      </c>
      <c r="AD2077">
        <v>1</v>
      </c>
      <c r="AE2077">
        <v>0</v>
      </c>
      <c r="AF2077">
        <v>0</v>
      </c>
      <c r="AG2077">
        <v>0</v>
      </c>
      <c r="AH2077">
        <v>0</v>
      </c>
      <c r="AI2077">
        <v>0</v>
      </c>
      <c r="AJ2077">
        <v>0</v>
      </c>
      <c r="AK2077">
        <v>0</v>
      </c>
      <c r="AL2077">
        <v>0</v>
      </c>
      <c r="AM2077">
        <v>0</v>
      </c>
      <c r="AN2077">
        <v>0</v>
      </c>
      <c r="AO2077">
        <v>0</v>
      </c>
      <c r="AP2077">
        <v>0</v>
      </c>
      <c r="AQ2077">
        <v>0</v>
      </c>
      <c r="AR2077">
        <v>20</v>
      </c>
      <c r="AS2077" t="s">
        <v>16731</v>
      </c>
      <c r="AT2077" t="s">
        <v>92</v>
      </c>
    </row>
    <row r="2078" spans="1:46" x14ac:dyDescent="0.25">
      <c r="A2078" t="s">
        <v>2</v>
      </c>
      <c r="B2078" t="s">
        <v>40858</v>
      </c>
      <c r="C2078" t="s">
        <v>40859</v>
      </c>
      <c r="D2078" t="s">
        <v>40860</v>
      </c>
      <c r="E2078">
        <v>461622</v>
      </c>
      <c r="G2078" t="s">
        <v>283</v>
      </c>
      <c r="H2078" t="s">
        <v>40861</v>
      </c>
      <c r="I2078" t="s">
        <v>40862</v>
      </c>
      <c r="J2078" t="s">
        <v>280</v>
      </c>
      <c r="K2078" t="s">
        <v>18652</v>
      </c>
      <c r="L2078" t="s">
        <v>40863</v>
      </c>
      <c r="M2078" t="s">
        <v>40864</v>
      </c>
      <c r="N2078" t="s">
        <v>40865</v>
      </c>
      <c r="O2078" t="s">
        <v>75</v>
      </c>
      <c r="P2078" t="s">
        <v>40866</v>
      </c>
      <c r="Q2078" t="s">
        <v>286</v>
      </c>
      <c r="R2078" t="s">
        <v>243</v>
      </c>
      <c r="S2078" t="s">
        <v>17350</v>
      </c>
      <c r="T2078" t="s">
        <v>17351</v>
      </c>
      <c r="U2078" t="s">
        <v>40867</v>
      </c>
      <c r="V2078" s="1" t="s">
        <v>20208</v>
      </c>
      <c r="W2078" t="s">
        <v>40868</v>
      </c>
      <c r="X2078" s="1" t="s">
        <v>22433</v>
      </c>
      <c r="Y2078">
        <v>257</v>
      </c>
      <c r="Z2078" t="s">
        <v>19332</v>
      </c>
      <c r="AA2078">
        <v>0</v>
      </c>
      <c r="AB2078" t="s">
        <v>87</v>
      </c>
      <c r="AC2078">
        <v>0</v>
      </c>
      <c r="AD2078">
        <v>0</v>
      </c>
      <c r="AE2078">
        <v>0</v>
      </c>
      <c r="AF2078">
        <v>0</v>
      </c>
      <c r="AG2078">
        <v>0</v>
      </c>
      <c r="AH2078">
        <v>0</v>
      </c>
      <c r="AI2078">
        <v>0</v>
      </c>
      <c r="AJ2078">
        <v>0</v>
      </c>
      <c r="AK2078">
        <v>0</v>
      </c>
      <c r="AL2078">
        <v>1</v>
      </c>
      <c r="AM2078">
        <v>0</v>
      </c>
      <c r="AN2078">
        <v>1</v>
      </c>
      <c r="AO2078">
        <v>0</v>
      </c>
      <c r="AP2078">
        <v>0</v>
      </c>
      <c r="AQ2078">
        <v>0</v>
      </c>
      <c r="AR2078">
        <v>10</v>
      </c>
      <c r="AS2078" t="s">
        <v>18474</v>
      </c>
      <c r="AT2078" t="s">
        <v>118</v>
      </c>
    </row>
    <row r="2079" spans="1:46" x14ac:dyDescent="0.25">
      <c r="A2079" t="s">
        <v>2</v>
      </c>
      <c r="B2079" t="s">
        <v>61046</v>
      </c>
      <c r="C2079" t="s">
        <v>61047</v>
      </c>
      <c r="D2079" t="s">
        <v>61048</v>
      </c>
      <c r="E2079">
        <v>469537</v>
      </c>
      <c r="G2079" t="s">
        <v>293</v>
      </c>
      <c r="H2079" t="s">
        <v>61049</v>
      </c>
      <c r="I2079" t="s">
        <v>61050</v>
      </c>
      <c r="J2079" t="s">
        <v>280</v>
      </c>
      <c r="K2079" t="s">
        <v>24256</v>
      </c>
      <c r="L2079" t="s">
        <v>61051</v>
      </c>
      <c r="M2079" t="s">
        <v>61052</v>
      </c>
      <c r="N2079" t="s">
        <v>61053</v>
      </c>
      <c r="O2079" t="s">
        <v>75</v>
      </c>
      <c r="P2079" t="s">
        <v>61054</v>
      </c>
      <c r="Q2079" t="s">
        <v>282</v>
      </c>
      <c r="R2079" t="s">
        <v>246</v>
      </c>
      <c r="S2079" t="s">
        <v>17350</v>
      </c>
      <c r="T2079" t="s">
        <v>17351</v>
      </c>
      <c r="U2079" t="s">
        <v>35789</v>
      </c>
      <c r="V2079" s="1" t="s">
        <v>22433</v>
      </c>
      <c r="W2079" t="s">
        <v>61055</v>
      </c>
      <c r="X2079" s="1" t="s">
        <v>22433</v>
      </c>
      <c r="Y2079">
        <v>257</v>
      </c>
      <c r="Z2079" t="s">
        <v>19332</v>
      </c>
      <c r="AA2079">
        <v>0</v>
      </c>
      <c r="AB2079" t="s">
        <v>87</v>
      </c>
      <c r="AC2079">
        <v>0</v>
      </c>
      <c r="AD2079">
        <v>0</v>
      </c>
      <c r="AE2079">
        <v>0</v>
      </c>
      <c r="AF2079">
        <v>0</v>
      </c>
      <c r="AG2079">
        <v>0</v>
      </c>
      <c r="AH2079">
        <v>0</v>
      </c>
      <c r="AI2079">
        <v>0</v>
      </c>
      <c r="AJ2079">
        <v>0</v>
      </c>
      <c r="AK2079">
        <v>0</v>
      </c>
      <c r="AL2079">
        <v>1</v>
      </c>
      <c r="AM2079">
        <v>0</v>
      </c>
      <c r="AN2079">
        <v>1</v>
      </c>
      <c r="AO2079">
        <v>0</v>
      </c>
      <c r="AP2079">
        <v>0</v>
      </c>
      <c r="AQ2079">
        <v>0</v>
      </c>
      <c r="AR2079">
        <v>18</v>
      </c>
      <c r="AS2079" t="s">
        <v>16729</v>
      </c>
      <c r="AT2079" t="s">
        <v>80</v>
      </c>
    </row>
    <row r="2080" spans="1:46" x14ac:dyDescent="0.25">
      <c r="A2080" t="s">
        <v>2</v>
      </c>
      <c r="B2080" t="s">
        <v>37199</v>
      </c>
      <c r="C2080" t="s">
        <v>37200</v>
      </c>
      <c r="D2080" t="s">
        <v>37201</v>
      </c>
      <c r="E2080">
        <v>357825</v>
      </c>
      <c r="G2080" t="s">
        <v>298</v>
      </c>
      <c r="H2080" t="s">
        <v>37202</v>
      </c>
      <c r="I2080" t="s">
        <v>37203</v>
      </c>
      <c r="J2080" t="s">
        <v>280</v>
      </c>
      <c r="K2080" t="s">
        <v>24256</v>
      </c>
      <c r="L2080" t="s">
        <v>37204</v>
      </c>
      <c r="M2080" t="s">
        <v>37205</v>
      </c>
      <c r="N2080" t="s">
        <v>285</v>
      </c>
      <c r="O2080" t="s">
        <v>75</v>
      </c>
      <c r="P2080" t="s">
        <v>37206</v>
      </c>
      <c r="Q2080" t="s">
        <v>286</v>
      </c>
      <c r="R2080" t="s">
        <v>243</v>
      </c>
      <c r="S2080" t="s">
        <v>17350</v>
      </c>
      <c r="T2080" t="s">
        <v>17351</v>
      </c>
      <c r="U2080" t="s">
        <v>37207</v>
      </c>
      <c r="V2080" s="1" t="s">
        <v>18371</v>
      </c>
      <c r="W2080" t="s">
        <v>37208</v>
      </c>
      <c r="X2080" s="1" t="s">
        <v>22433</v>
      </c>
      <c r="Y2080">
        <v>257</v>
      </c>
      <c r="Z2080" t="s">
        <v>19332</v>
      </c>
      <c r="AA2080">
        <v>0</v>
      </c>
      <c r="AB2080" t="s">
        <v>87</v>
      </c>
      <c r="AC2080">
        <v>0</v>
      </c>
      <c r="AD2080">
        <v>0</v>
      </c>
      <c r="AE2080">
        <v>0</v>
      </c>
      <c r="AF2080">
        <v>0</v>
      </c>
      <c r="AG2080">
        <v>0</v>
      </c>
      <c r="AH2080">
        <v>0</v>
      </c>
      <c r="AI2080">
        <v>0</v>
      </c>
      <c r="AJ2080">
        <v>0</v>
      </c>
      <c r="AK2080">
        <v>0</v>
      </c>
      <c r="AL2080">
        <v>1</v>
      </c>
      <c r="AM2080">
        <v>0</v>
      </c>
      <c r="AN2080">
        <v>1</v>
      </c>
      <c r="AO2080">
        <v>0</v>
      </c>
      <c r="AP2080">
        <v>0</v>
      </c>
      <c r="AQ2080">
        <v>0</v>
      </c>
      <c r="AR2080">
        <v>21</v>
      </c>
      <c r="AS2080" t="s">
        <v>18748</v>
      </c>
      <c r="AT2080" t="s">
        <v>118</v>
      </c>
    </row>
    <row r="2081" spans="1:46" x14ac:dyDescent="0.25">
      <c r="A2081" t="s">
        <v>2</v>
      </c>
      <c r="B2081" t="s">
        <v>37219</v>
      </c>
      <c r="C2081" t="s">
        <v>37220</v>
      </c>
      <c r="D2081" t="s">
        <v>37221</v>
      </c>
      <c r="E2081">
        <v>461799</v>
      </c>
      <c r="G2081" t="s">
        <v>16900</v>
      </c>
      <c r="H2081" t="s">
        <v>17492</v>
      </c>
      <c r="I2081" t="s">
        <v>37222</v>
      </c>
      <c r="J2081" t="s">
        <v>37223</v>
      </c>
      <c r="K2081" t="s">
        <v>191</v>
      </c>
      <c r="L2081" t="s">
        <v>37224</v>
      </c>
      <c r="M2081" t="s">
        <v>287</v>
      </c>
      <c r="N2081" t="s">
        <v>281</v>
      </c>
      <c r="O2081" t="s">
        <v>75</v>
      </c>
      <c r="P2081" t="s">
        <v>37225</v>
      </c>
      <c r="Q2081" t="s">
        <v>282</v>
      </c>
      <c r="R2081" t="s">
        <v>18695</v>
      </c>
      <c r="S2081" t="s">
        <v>18535</v>
      </c>
      <c r="T2081" t="s">
        <v>18709</v>
      </c>
      <c r="U2081" t="s">
        <v>37226</v>
      </c>
      <c r="V2081" s="1" t="s">
        <v>20208</v>
      </c>
      <c r="W2081" t="s">
        <v>37227</v>
      </c>
      <c r="X2081" s="1" t="s">
        <v>22433</v>
      </c>
      <c r="Y2081">
        <v>116</v>
      </c>
      <c r="Z2081" t="s">
        <v>18841</v>
      </c>
      <c r="AA2081">
        <v>0</v>
      </c>
      <c r="AB2081" t="s">
        <v>87</v>
      </c>
      <c r="AC2081">
        <v>0</v>
      </c>
      <c r="AD2081">
        <v>0</v>
      </c>
      <c r="AE2081">
        <v>0</v>
      </c>
      <c r="AF2081">
        <v>0</v>
      </c>
      <c r="AG2081">
        <v>0</v>
      </c>
      <c r="AH2081">
        <v>0</v>
      </c>
      <c r="AI2081">
        <v>0</v>
      </c>
      <c r="AJ2081">
        <v>0</v>
      </c>
      <c r="AK2081">
        <v>0</v>
      </c>
      <c r="AL2081">
        <v>1</v>
      </c>
      <c r="AM2081">
        <v>0</v>
      </c>
      <c r="AN2081">
        <v>1</v>
      </c>
      <c r="AO2081">
        <v>0</v>
      </c>
      <c r="AP2081">
        <v>0</v>
      </c>
      <c r="AQ2081">
        <v>0</v>
      </c>
      <c r="AR2081">
        <v>18</v>
      </c>
      <c r="AS2081" t="s">
        <v>16729</v>
      </c>
      <c r="AT2081" t="s">
        <v>80</v>
      </c>
    </row>
    <row r="2082" spans="1:46" x14ac:dyDescent="0.25">
      <c r="A2082" t="s">
        <v>2</v>
      </c>
      <c r="B2082" t="s">
        <v>23646</v>
      </c>
      <c r="C2082" t="s">
        <v>23647</v>
      </c>
      <c r="D2082" t="s">
        <v>23648</v>
      </c>
      <c r="E2082">
        <v>463583</v>
      </c>
      <c r="G2082" t="s">
        <v>298</v>
      </c>
      <c r="H2082" t="s">
        <v>23649</v>
      </c>
      <c r="I2082" t="s">
        <v>23650</v>
      </c>
      <c r="J2082" t="s">
        <v>280</v>
      </c>
      <c r="K2082" t="s">
        <v>191</v>
      </c>
      <c r="L2082" t="s">
        <v>23651</v>
      </c>
      <c r="M2082" t="s">
        <v>23652</v>
      </c>
      <c r="N2082" t="s">
        <v>23653</v>
      </c>
      <c r="O2082" t="s">
        <v>75</v>
      </c>
      <c r="P2082" t="s">
        <v>23654</v>
      </c>
      <c r="Q2082" t="s">
        <v>282</v>
      </c>
      <c r="R2082" t="s">
        <v>284</v>
      </c>
      <c r="S2082" t="s">
        <v>18535</v>
      </c>
      <c r="T2082" t="s">
        <v>288</v>
      </c>
      <c r="U2082" t="s">
        <v>23655</v>
      </c>
      <c r="V2082" s="1" t="s">
        <v>20208</v>
      </c>
      <c r="W2082" t="s">
        <v>23656</v>
      </c>
      <c r="X2082" s="1" t="s">
        <v>22433</v>
      </c>
      <c r="Y2082">
        <v>116</v>
      </c>
      <c r="Z2082" t="s">
        <v>18841</v>
      </c>
      <c r="AA2082">
        <v>0</v>
      </c>
      <c r="AB2082" t="s">
        <v>87</v>
      </c>
      <c r="AC2082">
        <v>0</v>
      </c>
      <c r="AD2082">
        <v>0</v>
      </c>
      <c r="AE2082">
        <v>0</v>
      </c>
      <c r="AF2082">
        <v>0</v>
      </c>
      <c r="AG2082">
        <v>0</v>
      </c>
      <c r="AH2082">
        <v>0</v>
      </c>
      <c r="AI2082">
        <v>0</v>
      </c>
      <c r="AJ2082">
        <v>0</v>
      </c>
      <c r="AK2082">
        <v>0</v>
      </c>
      <c r="AL2082">
        <v>1</v>
      </c>
      <c r="AM2082">
        <v>0</v>
      </c>
      <c r="AN2082">
        <v>1</v>
      </c>
      <c r="AO2082">
        <v>0</v>
      </c>
      <c r="AP2082">
        <v>0</v>
      </c>
      <c r="AQ2082">
        <v>0</v>
      </c>
      <c r="AR2082">
        <v>18</v>
      </c>
      <c r="AS2082" t="s">
        <v>16732</v>
      </c>
      <c r="AT2082" t="s">
        <v>80</v>
      </c>
    </row>
    <row r="2083" spans="1:46" x14ac:dyDescent="0.25">
      <c r="A2083" t="s">
        <v>2</v>
      </c>
      <c r="B2083" t="s">
        <v>40392</v>
      </c>
      <c r="C2083" t="s">
        <v>40393</v>
      </c>
      <c r="D2083" t="s">
        <v>40394</v>
      </c>
      <c r="E2083">
        <v>465470</v>
      </c>
      <c r="G2083" t="s">
        <v>296</v>
      </c>
      <c r="H2083" t="s">
        <v>40395</v>
      </c>
      <c r="I2083" t="s">
        <v>40396</v>
      </c>
      <c r="J2083" t="s">
        <v>280</v>
      </c>
      <c r="K2083" t="s">
        <v>191</v>
      </c>
      <c r="L2083" t="s">
        <v>40397</v>
      </c>
      <c r="M2083" t="s">
        <v>40398</v>
      </c>
      <c r="N2083" t="s">
        <v>40399</v>
      </c>
      <c r="O2083" t="s">
        <v>75</v>
      </c>
      <c r="P2083" t="s">
        <v>40400</v>
      </c>
      <c r="Q2083" t="s">
        <v>282</v>
      </c>
      <c r="R2083" t="s">
        <v>284</v>
      </c>
      <c r="S2083" t="s">
        <v>18535</v>
      </c>
      <c r="T2083" t="s">
        <v>18670</v>
      </c>
      <c r="U2083" t="s">
        <v>40401</v>
      </c>
      <c r="V2083" s="1" t="s">
        <v>20208</v>
      </c>
      <c r="W2083" t="s">
        <v>40402</v>
      </c>
      <c r="X2083" s="1" t="s">
        <v>22433</v>
      </c>
      <c r="Y2083">
        <v>116</v>
      </c>
      <c r="Z2083" t="s">
        <v>18841</v>
      </c>
      <c r="AA2083">
        <v>0</v>
      </c>
      <c r="AB2083" t="s">
        <v>87</v>
      </c>
      <c r="AC2083">
        <v>0</v>
      </c>
      <c r="AD2083">
        <v>0</v>
      </c>
      <c r="AE2083">
        <v>0</v>
      </c>
      <c r="AF2083">
        <v>0</v>
      </c>
      <c r="AG2083">
        <v>0</v>
      </c>
      <c r="AH2083">
        <v>0</v>
      </c>
      <c r="AI2083">
        <v>0</v>
      </c>
      <c r="AJ2083">
        <v>0</v>
      </c>
      <c r="AK2083">
        <v>0</v>
      </c>
      <c r="AL2083">
        <v>1</v>
      </c>
      <c r="AM2083">
        <v>0</v>
      </c>
      <c r="AN2083">
        <v>1</v>
      </c>
      <c r="AO2083">
        <v>0</v>
      </c>
      <c r="AP2083">
        <v>0</v>
      </c>
      <c r="AQ2083">
        <v>0</v>
      </c>
      <c r="AR2083">
        <v>18</v>
      </c>
      <c r="AS2083" t="s">
        <v>16729</v>
      </c>
      <c r="AT2083" t="s">
        <v>80</v>
      </c>
    </row>
    <row r="2084" spans="1:46" x14ac:dyDescent="0.25">
      <c r="A2084" t="s">
        <v>2</v>
      </c>
      <c r="B2084" t="s">
        <v>37209</v>
      </c>
      <c r="C2084" t="s">
        <v>37210</v>
      </c>
      <c r="D2084" t="s">
        <v>37211</v>
      </c>
      <c r="E2084">
        <v>464042</v>
      </c>
      <c r="G2084" t="s">
        <v>299</v>
      </c>
      <c r="H2084" t="s">
        <v>37212</v>
      </c>
      <c r="I2084" t="s">
        <v>37213</v>
      </c>
      <c r="J2084" t="s">
        <v>280</v>
      </c>
      <c r="K2084" t="s">
        <v>191</v>
      </c>
      <c r="L2084" t="s">
        <v>37214</v>
      </c>
      <c r="M2084" t="s">
        <v>37215</v>
      </c>
      <c r="N2084" t="s">
        <v>285</v>
      </c>
      <c r="O2084" t="s">
        <v>75</v>
      </c>
      <c r="P2084" t="s">
        <v>37216</v>
      </c>
      <c r="Q2084" t="s">
        <v>286</v>
      </c>
      <c r="R2084" t="s">
        <v>243</v>
      </c>
      <c r="S2084" t="s">
        <v>18535</v>
      </c>
      <c r="T2084" t="s">
        <v>18670</v>
      </c>
      <c r="U2084" t="s">
        <v>37217</v>
      </c>
      <c r="V2084" s="1" t="s">
        <v>20208</v>
      </c>
      <c r="W2084" t="s">
        <v>37218</v>
      </c>
      <c r="X2084" s="1" t="s">
        <v>22433</v>
      </c>
      <c r="Y2084">
        <v>116</v>
      </c>
      <c r="Z2084" t="s">
        <v>18841</v>
      </c>
      <c r="AA2084">
        <v>0</v>
      </c>
      <c r="AB2084" t="s">
        <v>87</v>
      </c>
      <c r="AC2084">
        <v>0</v>
      </c>
      <c r="AD2084">
        <v>0</v>
      </c>
      <c r="AE2084">
        <v>0</v>
      </c>
      <c r="AF2084">
        <v>0</v>
      </c>
      <c r="AG2084">
        <v>0</v>
      </c>
      <c r="AH2084">
        <v>0</v>
      </c>
      <c r="AI2084">
        <v>0</v>
      </c>
      <c r="AJ2084">
        <v>0</v>
      </c>
      <c r="AK2084">
        <v>0</v>
      </c>
      <c r="AL2084">
        <v>1</v>
      </c>
      <c r="AM2084">
        <v>0</v>
      </c>
      <c r="AN2084">
        <v>1</v>
      </c>
      <c r="AO2084">
        <v>0</v>
      </c>
      <c r="AP2084">
        <v>0</v>
      </c>
      <c r="AQ2084">
        <v>0</v>
      </c>
      <c r="AR2084">
        <v>18</v>
      </c>
      <c r="AS2084" t="s">
        <v>16733</v>
      </c>
      <c r="AT2084" t="s">
        <v>88</v>
      </c>
    </row>
    <row r="2085" spans="1:46" x14ac:dyDescent="0.25">
      <c r="A2085" t="s">
        <v>16787</v>
      </c>
      <c r="B2085" t="s">
        <v>37228</v>
      </c>
      <c r="C2085" t="s">
        <v>37229</v>
      </c>
      <c r="D2085" t="s">
        <v>37230</v>
      </c>
      <c r="E2085">
        <v>468230</v>
      </c>
      <c r="G2085" t="s">
        <v>16900</v>
      </c>
      <c r="H2085" t="s">
        <v>37231</v>
      </c>
      <c r="I2085" t="s">
        <v>37232</v>
      </c>
      <c r="J2085" t="s">
        <v>280</v>
      </c>
      <c r="K2085" t="s">
        <v>18891</v>
      </c>
      <c r="L2085" t="s">
        <v>37233</v>
      </c>
      <c r="M2085" t="s">
        <v>37234</v>
      </c>
      <c r="N2085" t="s">
        <v>285</v>
      </c>
      <c r="O2085" t="s">
        <v>155</v>
      </c>
      <c r="P2085" t="s">
        <v>37235</v>
      </c>
      <c r="Q2085" t="s">
        <v>282</v>
      </c>
      <c r="R2085" t="s">
        <v>284</v>
      </c>
      <c r="S2085" t="s">
        <v>17346</v>
      </c>
      <c r="T2085" t="s">
        <v>18729</v>
      </c>
      <c r="U2085" t="s">
        <v>20222</v>
      </c>
      <c r="V2085" s="1" t="s">
        <v>22433</v>
      </c>
      <c r="W2085" t="s">
        <v>37236</v>
      </c>
      <c r="X2085" s="1" t="s">
        <v>22433</v>
      </c>
      <c r="Y2085">
        <v>86</v>
      </c>
      <c r="Z2085" t="s">
        <v>20099</v>
      </c>
      <c r="AA2085">
        <v>0</v>
      </c>
      <c r="AB2085" t="s">
        <v>87</v>
      </c>
      <c r="AC2085">
        <v>0</v>
      </c>
      <c r="AD2085">
        <v>0</v>
      </c>
      <c r="AE2085">
        <v>0</v>
      </c>
      <c r="AF2085">
        <v>0</v>
      </c>
      <c r="AG2085">
        <v>0</v>
      </c>
      <c r="AH2085">
        <v>0</v>
      </c>
      <c r="AI2085">
        <v>0</v>
      </c>
      <c r="AJ2085">
        <v>0</v>
      </c>
      <c r="AK2085">
        <v>0</v>
      </c>
      <c r="AL2085">
        <v>1</v>
      </c>
      <c r="AM2085">
        <v>0</v>
      </c>
      <c r="AN2085">
        <v>1</v>
      </c>
      <c r="AO2085">
        <v>0</v>
      </c>
      <c r="AP2085">
        <v>0</v>
      </c>
      <c r="AQ2085">
        <v>0</v>
      </c>
      <c r="AR2085">
        <v>18</v>
      </c>
      <c r="AS2085" t="s">
        <v>16729</v>
      </c>
      <c r="AT2085" t="s">
        <v>80</v>
      </c>
    </row>
    <row r="2086" spans="1:46" x14ac:dyDescent="0.25">
      <c r="A2086" t="s">
        <v>16787</v>
      </c>
      <c r="B2086" t="s">
        <v>23781</v>
      </c>
      <c r="C2086" t="s">
        <v>23782</v>
      </c>
      <c r="D2086" t="s">
        <v>23783</v>
      </c>
      <c r="E2086">
        <v>464977</v>
      </c>
      <c r="G2086" t="s">
        <v>296</v>
      </c>
      <c r="H2086" t="s">
        <v>23784</v>
      </c>
      <c r="I2086" t="s">
        <v>23785</v>
      </c>
      <c r="J2086" t="s">
        <v>280</v>
      </c>
      <c r="K2086" t="s">
        <v>18013</v>
      </c>
      <c r="L2086" t="s">
        <v>23786</v>
      </c>
      <c r="M2086" t="s">
        <v>23787</v>
      </c>
      <c r="N2086" t="s">
        <v>285</v>
      </c>
      <c r="O2086" t="s">
        <v>155</v>
      </c>
      <c r="P2086" t="s">
        <v>23788</v>
      </c>
      <c r="Q2086" t="s">
        <v>282</v>
      </c>
      <c r="R2086" t="s">
        <v>284</v>
      </c>
      <c r="S2086" t="s">
        <v>17346</v>
      </c>
      <c r="T2086" t="s">
        <v>18475</v>
      </c>
      <c r="U2086" t="s">
        <v>23789</v>
      </c>
      <c r="V2086" s="1" t="s">
        <v>20208</v>
      </c>
      <c r="W2086" t="s">
        <v>23790</v>
      </c>
      <c r="X2086" s="1" t="s">
        <v>22433</v>
      </c>
      <c r="Y2086">
        <v>86</v>
      </c>
      <c r="Z2086" t="s">
        <v>20099</v>
      </c>
      <c r="AA2086">
        <v>0</v>
      </c>
      <c r="AB2086" t="s">
        <v>87</v>
      </c>
      <c r="AC2086">
        <v>0</v>
      </c>
      <c r="AD2086">
        <v>0</v>
      </c>
      <c r="AE2086">
        <v>0</v>
      </c>
      <c r="AF2086">
        <v>0</v>
      </c>
      <c r="AG2086">
        <v>0</v>
      </c>
      <c r="AH2086">
        <v>0</v>
      </c>
      <c r="AI2086">
        <v>0</v>
      </c>
      <c r="AJ2086">
        <v>0</v>
      </c>
      <c r="AK2086">
        <v>0</v>
      </c>
      <c r="AL2086">
        <v>1</v>
      </c>
      <c r="AM2086">
        <v>0</v>
      </c>
      <c r="AN2086">
        <v>1</v>
      </c>
      <c r="AO2086">
        <v>0</v>
      </c>
      <c r="AP2086">
        <v>0</v>
      </c>
      <c r="AQ2086">
        <v>0</v>
      </c>
      <c r="AR2086">
        <v>18</v>
      </c>
      <c r="AS2086" t="s">
        <v>16729</v>
      </c>
      <c r="AT2086" t="s">
        <v>80</v>
      </c>
    </row>
    <row r="2087" spans="1:46" x14ac:dyDescent="0.25">
      <c r="A2087" t="s">
        <v>16787</v>
      </c>
      <c r="B2087" t="s">
        <v>37237</v>
      </c>
      <c r="C2087" t="s">
        <v>37238</v>
      </c>
      <c r="D2087" t="s">
        <v>37239</v>
      </c>
      <c r="E2087">
        <v>452935</v>
      </c>
      <c r="G2087" t="s">
        <v>299</v>
      </c>
      <c r="H2087" t="s">
        <v>37240</v>
      </c>
      <c r="I2087" t="s">
        <v>37241</v>
      </c>
      <c r="J2087" t="s">
        <v>280</v>
      </c>
      <c r="K2087" t="s">
        <v>18842</v>
      </c>
      <c r="L2087" t="s">
        <v>37242</v>
      </c>
      <c r="M2087" t="s">
        <v>37243</v>
      </c>
      <c r="N2087" t="s">
        <v>285</v>
      </c>
      <c r="O2087" t="s">
        <v>155</v>
      </c>
      <c r="P2087" t="s">
        <v>37244</v>
      </c>
      <c r="Q2087" t="s">
        <v>282</v>
      </c>
      <c r="R2087" t="s">
        <v>284</v>
      </c>
      <c r="S2087" t="s">
        <v>17346</v>
      </c>
      <c r="T2087" t="s">
        <v>18729</v>
      </c>
      <c r="U2087" t="s">
        <v>37245</v>
      </c>
      <c r="V2087" s="1" t="s">
        <v>19945</v>
      </c>
      <c r="W2087" t="s">
        <v>37246</v>
      </c>
      <c r="X2087" s="1" t="s">
        <v>22433</v>
      </c>
      <c r="Y2087">
        <v>86</v>
      </c>
      <c r="Z2087" t="s">
        <v>20099</v>
      </c>
      <c r="AA2087">
        <v>0</v>
      </c>
      <c r="AB2087" t="s">
        <v>87</v>
      </c>
      <c r="AC2087">
        <v>1</v>
      </c>
      <c r="AD2087">
        <v>0</v>
      </c>
      <c r="AE2087">
        <v>1</v>
      </c>
      <c r="AF2087">
        <v>0</v>
      </c>
      <c r="AG2087">
        <v>0</v>
      </c>
      <c r="AH2087">
        <v>0</v>
      </c>
      <c r="AI2087">
        <v>0</v>
      </c>
      <c r="AJ2087">
        <v>0</v>
      </c>
      <c r="AK2087">
        <v>0</v>
      </c>
      <c r="AL2087">
        <v>0</v>
      </c>
      <c r="AM2087">
        <v>0</v>
      </c>
      <c r="AN2087">
        <v>0</v>
      </c>
      <c r="AO2087">
        <v>0</v>
      </c>
      <c r="AP2087">
        <v>0</v>
      </c>
      <c r="AQ2087">
        <v>0</v>
      </c>
      <c r="AR2087">
        <v>20</v>
      </c>
      <c r="AS2087" t="s">
        <v>16731</v>
      </c>
      <c r="AT2087" t="s">
        <v>92</v>
      </c>
    </row>
    <row r="2088" spans="1:46" x14ac:dyDescent="0.25">
      <c r="A2088" t="s">
        <v>16787</v>
      </c>
      <c r="B2088" t="s">
        <v>61056</v>
      </c>
      <c r="C2088" t="s">
        <v>61057</v>
      </c>
      <c r="D2088" t="s">
        <v>61058</v>
      </c>
      <c r="E2088">
        <v>469201</v>
      </c>
      <c r="G2088" t="s">
        <v>291</v>
      </c>
      <c r="H2088" t="s">
        <v>61059</v>
      </c>
      <c r="I2088" t="s">
        <v>61060</v>
      </c>
      <c r="J2088" t="s">
        <v>280</v>
      </c>
      <c r="K2088" t="s">
        <v>18972</v>
      </c>
      <c r="L2088" t="s">
        <v>61061</v>
      </c>
      <c r="M2088" t="s">
        <v>61062</v>
      </c>
      <c r="N2088" t="s">
        <v>281</v>
      </c>
      <c r="O2088" t="s">
        <v>155</v>
      </c>
      <c r="P2088" t="s">
        <v>61063</v>
      </c>
      <c r="Q2088" t="s">
        <v>282</v>
      </c>
      <c r="R2088" t="s">
        <v>284</v>
      </c>
      <c r="S2088" t="s">
        <v>17346</v>
      </c>
      <c r="T2088" t="s">
        <v>18475</v>
      </c>
      <c r="U2088" t="s">
        <v>61064</v>
      </c>
      <c r="V2088" s="1" t="s">
        <v>22433</v>
      </c>
      <c r="W2088" t="s">
        <v>61065</v>
      </c>
      <c r="X2088" s="1" t="s">
        <v>22433</v>
      </c>
      <c r="Y2088">
        <v>86</v>
      </c>
      <c r="Z2088" t="s">
        <v>20099</v>
      </c>
      <c r="AA2088">
        <v>0</v>
      </c>
      <c r="AB2088" t="s">
        <v>87</v>
      </c>
      <c r="AC2088">
        <v>0</v>
      </c>
      <c r="AD2088">
        <v>0</v>
      </c>
      <c r="AE2088">
        <v>0</v>
      </c>
      <c r="AF2088">
        <v>0</v>
      </c>
      <c r="AG2088">
        <v>0</v>
      </c>
      <c r="AH2088">
        <v>0</v>
      </c>
      <c r="AI2088">
        <v>0</v>
      </c>
      <c r="AJ2088">
        <v>0</v>
      </c>
      <c r="AK2088">
        <v>0</v>
      </c>
      <c r="AL2088">
        <v>1</v>
      </c>
      <c r="AM2088">
        <v>0</v>
      </c>
      <c r="AN2088">
        <v>1</v>
      </c>
      <c r="AO2088">
        <v>0</v>
      </c>
      <c r="AP2088">
        <v>0</v>
      </c>
      <c r="AQ2088">
        <v>0</v>
      </c>
      <c r="AR2088">
        <v>22</v>
      </c>
      <c r="AS2088" t="s">
        <v>18750</v>
      </c>
      <c r="AT2088" t="s">
        <v>99</v>
      </c>
    </row>
    <row r="2089" spans="1:46" x14ac:dyDescent="0.25">
      <c r="A2089" t="s">
        <v>1</v>
      </c>
      <c r="B2089" t="s">
        <v>25667</v>
      </c>
      <c r="C2089" t="s">
        <v>25668</v>
      </c>
      <c r="D2089" t="s">
        <v>25669</v>
      </c>
      <c r="E2089">
        <v>461837</v>
      </c>
      <c r="G2089" t="s">
        <v>16828</v>
      </c>
      <c r="H2089" t="s">
        <v>25670</v>
      </c>
      <c r="I2089" t="s">
        <v>25671</v>
      </c>
      <c r="J2089" t="s">
        <v>280</v>
      </c>
      <c r="K2089" t="s">
        <v>25672</v>
      </c>
      <c r="L2089" t="s">
        <v>25673</v>
      </c>
      <c r="M2089" t="s">
        <v>25674</v>
      </c>
      <c r="N2089" t="s">
        <v>285</v>
      </c>
      <c r="O2089" t="s">
        <v>75</v>
      </c>
      <c r="P2089" t="s">
        <v>25675</v>
      </c>
      <c r="Q2089" t="s">
        <v>282</v>
      </c>
      <c r="R2089" t="s">
        <v>284</v>
      </c>
      <c r="S2089" t="s">
        <v>102</v>
      </c>
      <c r="T2089" t="s">
        <v>18687</v>
      </c>
      <c r="U2089" t="s">
        <v>25676</v>
      </c>
      <c r="V2089" s="1" t="s">
        <v>20208</v>
      </c>
      <c r="W2089" t="s">
        <v>25677</v>
      </c>
      <c r="X2089" s="1" t="s">
        <v>22433</v>
      </c>
      <c r="Y2089">
        <v>0</v>
      </c>
      <c r="Z2089" t="s">
        <v>18646</v>
      </c>
      <c r="AA2089">
        <v>0</v>
      </c>
      <c r="AB2089" t="s">
        <v>87</v>
      </c>
      <c r="AC2089">
        <v>0</v>
      </c>
      <c r="AD2089">
        <v>0</v>
      </c>
      <c r="AE2089">
        <v>0</v>
      </c>
      <c r="AF2089">
        <v>0</v>
      </c>
      <c r="AG2089">
        <v>0</v>
      </c>
      <c r="AH2089">
        <v>0</v>
      </c>
      <c r="AI2089">
        <v>0</v>
      </c>
      <c r="AJ2089">
        <v>0</v>
      </c>
      <c r="AK2089">
        <v>0</v>
      </c>
      <c r="AL2089">
        <v>1</v>
      </c>
      <c r="AM2089">
        <v>0</v>
      </c>
      <c r="AN2089">
        <v>0</v>
      </c>
      <c r="AO2089">
        <v>0</v>
      </c>
      <c r="AP2089">
        <v>0</v>
      </c>
      <c r="AQ2089">
        <v>0</v>
      </c>
      <c r="AR2089">
        <v>18</v>
      </c>
      <c r="AS2089" t="s">
        <v>16729</v>
      </c>
      <c r="AT2089" t="s">
        <v>80</v>
      </c>
    </row>
    <row r="2090" spans="1:46" x14ac:dyDescent="0.25">
      <c r="A2090" t="s">
        <v>16787</v>
      </c>
      <c r="B2090" t="s">
        <v>27959</v>
      </c>
      <c r="C2090" t="s">
        <v>27960</v>
      </c>
      <c r="D2090" t="s">
        <v>27961</v>
      </c>
      <c r="E2090">
        <v>239601</v>
      </c>
      <c r="G2090" t="s">
        <v>297</v>
      </c>
      <c r="H2090" t="s">
        <v>27962</v>
      </c>
      <c r="I2090" t="s">
        <v>27963</v>
      </c>
      <c r="J2090" t="s">
        <v>280</v>
      </c>
      <c r="K2090" t="s">
        <v>16819</v>
      </c>
      <c r="L2090" t="s">
        <v>27964</v>
      </c>
      <c r="M2090" t="s">
        <v>27965</v>
      </c>
      <c r="N2090" t="s">
        <v>281</v>
      </c>
      <c r="O2090" t="s">
        <v>146</v>
      </c>
      <c r="P2090" t="s">
        <v>27966</v>
      </c>
      <c r="Q2090" t="s">
        <v>282</v>
      </c>
      <c r="R2090" t="s">
        <v>284</v>
      </c>
      <c r="S2090" t="s">
        <v>17072</v>
      </c>
      <c r="T2090" t="s">
        <v>18694</v>
      </c>
      <c r="U2090" t="s">
        <v>27967</v>
      </c>
      <c r="V2090" s="1" t="s">
        <v>18674</v>
      </c>
      <c r="W2090" t="s">
        <v>27968</v>
      </c>
      <c r="X2090" s="1" t="s">
        <v>22433</v>
      </c>
      <c r="Y2090">
        <v>0</v>
      </c>
      <c r="Z2090" t="s">
        <v>18646</v>
      </c>
      <c r="AA2090">
        <v>0</v>
      </c>
      <c r="AB2090" t="s">
        <v>87</v>
      </c>
      <c r="AC2090">
        <v>0</v>
      </c>
      <c r="AD2090">
        <v>0</v>
      </c>
      <c r="AE2090">
        <v>0</v>
      </c>
      <c r="AF2090">
        <v>0</v>
      </c>
      <c r="AG2090">
        <v>0</v>
      </c>
      <c r="AH2090">
        <v>0</v>
      </c>
      <c r="AI2090">
        <v>0</v>
      </c>
      <c r="AJ2090">
        <v>0</v>
      </c>
      <c r="AK2090">
        <v>0</v>
      </c>
      <c r="AL2090">
        <v>0</v>
      </c>
      <c r="AM2090">
        <v>0</v>
      </c>
      <c r="AN2090">
        <v>0</v>
      </c>
      <c r="AO2090">
        <v>0</v>
      </c>
      <c r="AP2090">
        <v>0</v>
      </c>
      <c r="AQ2090">
        <v>0</v>
      </c>
      <c r="AR2090">
        <v>1</v>
      </c>
      <c r="AS2090" t="s">
        <v>17087</v>
      </c>
      <c r="AT2090" t="s">
        <v>97</v>
      </c>
    </row>
    <row r="2091" spans="1:46" x14ac:dyDescent="0.25">
      <c r="A2091" t="s">
        <v>16787</v>
      </c>
      <c r="B2091" t="s">
        <v>61066</v>
      </c>
      <c r="C2091" t="s">
        <v>61067</v>
      </c>
      <c r="D2091" t="s">
        <v>61068</v>
      </c>
      <c r="E2091">
        <v>469408</v>
      </c>
      <c r="G2091" t="s">
        <v>297</v>
      </c>
      <c r="H2091" t="s">
        <v>61069</v>
      </c>
      <c r="I2091" t="s">
        <v>61070</v>
      </c>
      <c r="J2091" t="s">
        <v>280</v>
      </c>
      <c r="K2091" t="s">
        <v>171</v>
      </c>
      <c r="L2091" t="s">
        <v>61071</v>
      </c>
      <c r="M2091" t="s">
        <v>61072</v>
      </c>
      <c r="N2091" t="s">
        <v>285</v>
      </c>
      <c r="O2091" t="s">
        <v>155</v>
      </c>
      <c r="P2091" t="s">
        <v>61073</v>
      </c>
      <c r="Q2091" t="s">
        <v>282</v>
      </c>
      <c r="R2091" t="s">
        <v>284</v>
      </c>
      <c r="S2091" t="s">
        <v>165</v>
      </c>
      <c r="T2091" t="s">
        <v>18846</v>
      </c>
      <c r="U2091" t="s">
        <v>61074</v>
      </c>
      <c r="V2091" s="1" t="s">
        <v>22433</v>
      </c>
      <c r="W2091" t="s">
        <v>61075</v>
      </c>
      <c r="X2091" s="1" t="s">
        <v>22433</v>
      </c>
      <c r="Y2091">
        <v>0</v>
      </c>
      <c r="Z2091" t="s">
        <v>18646</v>
      </c>
      <c r="AA2091">
        <v>0</v>
      </c>
      <c r="AB2091" t="s">
        <v>87</v>
      </c>
      <c r="AC2091">
        <v>0</v>
      </c>
      <c r="AD2091">
        <v>0</v>
      </c>
      <c r="AE2091">
        <v>0</v>
      </c>
      <c r="AF2091">
        <v>0</v>
      </c>
      <c r="AG2091">
        <v>0</v>
      </c>
      <c r="AH2091">
        <v>0</v>
      </c>
      <c r="AI2091">
        <v>0</v>
      </c>
      <c r="AJ2091">
        <v>0</v>
      </c>
      <c r="AK2091">
        <v>0</v>
      </c>
      <c r="AL2091">
        <v>0</v>
      </c>
      <c r="AM2091">
        <v>0</v>
      </c>
      <c r="AN2091">
        <v>0</v>
      </c>
      <c r="AO2091">
        <v>0</v>
      </c>
      <c r="AP2091">
        <v>0</v>
      </c>
      <c r="AQ2091">
        <v>0</v>
      </c>
      <c r="AR2091">
        <v>0</v>
      </c>
      <c r="AS2091" t="s">
        <v>18661</v>
      </c>
      <c r="AT2091" t="s">
        <v>97</v>
      </c>
    </row>
    <row r="2092" spans="1:46" x14ac:dyDescent="0.25">
      <c r="A2092" t="s">
        <v>1</v>
      </c>
      <c r="B2092" t="s">
        <v>39221</v>
      </c>
      <c r="C2092" t="s">
        <v>39222</v>
      </c>
      <c r="D2092" t="s">
        <v>39223</v>
      </c>
      <c r="E2092">
        <v>450858</v>
      </c>
      <c r="G2092" t="s">
        <v>16828</v>
      </c>
      <c r="H2092" t="s">
        <v>39224</v>
      </c>
      <c r="I2092" t="s">
        <v>39225</v>
      </c>
      <c r="J2092" t="s">
        <v>280</v>
      </c>
      <c r="K2092" t="s">
        <v>16740</v>
      </c>
      <c r="L2092" t="s">
        <v>39226</v>
      </c>
      <c r="M2092" t="s">
        <v>39227</v>
      </c>
      <c r="N2092" t="s">
        <v>285</v>
      </c>
      <c r="O2092" t="s">
        <v>75</v>
      </c>
      <c r="P2092" t="s">
        <v>39228</v>
      </c>
      <c r="Q2092" t="s">
        <v>282</v>
      </c>
      <c r="R2092" t="s">
        <v>246</v>
      </c>
      <c r="S2092" t="s">
        <v>102</v>
      </c>
      <c r="T2092" t="s">
        <v>18741</v>
      </c>
      <c r="U2092" t="s">
        <v>39229</v>
      </c>
      <c r="V2092" s="1" t="s">
        <v>19945</v>
      </c>
      <c r="W2092" t="s">
        <v>39230</v>
      </c>
      <c r="X2092" s="1" t="s">
        <v>22433</v>
      </c>
      <c r="Y2092">
        <v>0</v>
      </c>
      <c r="Z2092" t="s">
        <v>18646</v>
      </c>
      <c r="AA2092">
        <v>0</v>
      </c>
      <c r="AB2092" t="s">
        <v>87</v>
      </c>
      <c r="AC2092">
        <v>0</v>
      </c>
      <c r="AD2092">
        <v>0</v>
      </c>
      <c r="AE2092">
        <v>0</v>
      </c>
      <c r="AF2092">
        <v>0</v>
      </c>
      <c r="AG2092">
        <v>0</v>
      </c>
      <c r="AH2092">
        <v>0</v>
      </c>
      <c r="AI2092">
        <v>0</v>
      </c>
      <c r="AJ2092">
        <v>0</v>
      </c>
      <c r="AK2092">
        <v>0</v>
      </c>
      <c r="AL2092">
        <v>1</v>
      </c>
      <c r="AM2092">
        <v>0</v>
      </c>
      <c r="AN2092">
        <v>0</v>
      </c>
      <c r="AO2092">
        <v>0</v>
      </c>
      <c r="AP2092">
        <v>0</v>
      </c>
      <c r="AQ2092">
        <v>0</v>
      </c>
      <c r="AR2092">
        <v>18</v>
      </c>
      <c r="AS2092" t="s">
        <v>16729</v>
      </c>
      <c r="AT2092" t="s">
        <v>80</v>
      </c>
    </row>
    <row r="2093" spans="1:46" x14ac:dyDescent="0.25">
      <c r="A2093" t="s">
        <v>2</v>
      </c>
      <c r="B2093" t="s">
        <v>61076</v>
      </c>
      <c r="C2093" t="s">
        <v>61077</v>
      </c>
      <c r="D2093" t="s">
        <v>61078</v>
      </c>
      <c r="E2093">
        <v>471146</v>
      </c>
      <c r="G2093" t="s">
        <v>18669</v>
      </c>
      <c r="H2093" t="s">
        <v>61079</v>
      </c>
      <c r="I2093" t="s">
        <v>61080</v>
      </c>
      <c r="J2093" t="s">
        <v>280</v>
      </c>
      <c r="K2093" t="s">
        <v>18945</v>
      </c>
      <c r="L2093" t="s">
        <v>61081</v>
      </c>
      <c r="M2093" t="s">
        <v>61082</v>
      </c>
      <c r="N2093" t="s">
        <v>61083</v>
      </c>
      <c r="O2093" t="s">
        <v>75</v>
      </c>
      <c r="P2093" t="s">
        <v>61084</v>
      </c>
      <c r="Q2093" t="s">
        <v>282</v>
      </c>
      <c r="R2093" t="s">
        <v>284</v>
      </c>
      <c r="S2093" t="s">
        <v>17069</v>
      </c>
      <c r="T2093" t="s">
        <v>18664</v>
      </c>
      <c r="U2093" t="s">
        <v>61085</v>
      </c>
      <c r="V2093" s="1" t="s">
        <v>22433</v>
      </c>
      <c r="W2093" t="s">
        <v>61086</v>
      </c>
      <c r="X2093" s="1" t="s">
        <v>22433</v>
      </c>
      <c r="Y2093">
        <v>0</v>
      </c>
      <c r="Z2093" t="s">
        <v>18646</v>
      </c>
      <c r="AA2093">
        <v>0</v>
      </c>
      <c r="AB2093" t="s">
        <v>87</v>
      </c>
      <c r="AC2093">
        <v>0</v>
      </c>
      <c r="AD2093">
        <v>0</v>
      </c>
      <c r="AE2093">
        <v>0</v>
      </c>
      <c r="AF2093">
        <v>0</v>
      </c>
      <c r="AG2093">
        <v>0</v>
      </c>
      <c r="AH2093">
        <v>0</v>
      </c>
      <c r="AI2093">
        <v>0</v>
      </c>
      <c r="AJ2093">
        <v>0</v>
      </c>
      <c r="AK2093">
        <v>0</v>
      </c>
      <c r="AL2093">
        <v>1</v>
      </c>
      <c r="AM2093">
        <v>0</v>
      </c>
      <c r="AN2093">
        <v>0</v>
      </c>
      <c r="AO2093">
        <v>0</v>
      </c>
      <c r="AP2093">
        <v>0</v>
      </c>
      <c r="AQ2093">
        <v>0</v>
      </c>
      <c r="AR2093">
        <v>18</v>
      </c>
      <c r="AS2093" t="s">
        <v>16729</v>
      </c>
      <c r="AT2093" t="s">
        <v>80</v>
      </c>
    </row>
    <row r="2094" spans="1:46" x14ac:dyDescent="0.25">
      <c r="A2094" t="s">
        <v>16787</v>
      </c>
      <c r="B2094" t="s">
        <v>61087</v>
      </c>
      <c r="C2094" t="s">
        <v>61088</v>
      </c>
      <c r="D2094" t="s">
        <v>61089</v>
      </c>
      <c r="E2094">
        <v>469861</v>
      </c>
      <c r="G2094" t="s">
        <v>297</v>
      </c>
      <c r="H2094" t="s">
        <v>61090</v>
      </c>
      <c r="I2094" t="s">
        <v>61091</v>
      </c>
      <c r="J2094" t="s">
        <v>280</v>
      </c>
      <c r="K2094" t="s">
        <v>40216</v>
      </c>
      <c r="L2094" t="s">
        <v>61092</v>
      </c>
      <c r="M2094" t="s">
        <v>61093</v>
      </c>
      <c r="N2094" t="s">
        <v>285</v>
      </c>
      <c r="O2094" t="s">
        <v>146</v>
      </c>
      <c r="P2094" t="s">
        <v>61094</v>
      </c>
      <c r="Q2094" t="s">
        <v>282</v>
      </c>
      <c r="R2094" t="s">
        <v>284</v>
      </c>
      <c r="S2094" t="s">
        <v>18725</v>
      </c>
      <c r="T2094" t="s">
        <v>18694</v>
      </c>
      <c r="U2094" t="s">
        <v>61095</v>
      </c>
      <c r="V2094" s="1" t="s">
        <v>22433</v>
      </c>
      <c r="W2094" t="s">
        <v>61096</v>
      </c>
      <c r="X2094" s="1" t="s">
        <v>22433</v>
      </c>
      <c r="Y2094">
        <v>0</v>
      </c>
      <c r="Z2094" t="s">
        <v>18646</v>
      </c>
      <c r="AA2094">
        <v>0</v>
      </c>
      <c r="AB2094" t="s">
        <v>87</v>
      </c>
      <c r="AC2094">
        <v>0</v>
      </c>
      <c r="AD2094">
        <v>0</v>
      </c>
      <c r="AE2094">
        <v>0</v>
      </c>
      <c r="AF2094">
        <v>0</v>
      </c>
      <c r="AG2094">
        <v>0</v>
      </c>
      <c r="AH2094">
        <v>0</v>
      </c>
      <c r="AI2094">
        <v>0</v>
      </c>
      <c r="AJ2094">
        <v>0</v>
      </c>
      <c r="AK2094">
        <v>0</v>
      </c>
      <c r="AL2094">
        <v>0</v>
      </c>
      <c r="AM2094">
        <v>0</v>
      </c>
      <c r="AN2094">
        <v>0</v>
      </c>
      <c r="AO2094">
        <v>0</v>
      </c>
      <c r="AP2094">
        <v>0</v>
      </c>
      <c r="AQ2094">
        <v>0</v>
      </c>
      <c r="AR2094">
        <v>0</v>
      </c>
      <c r="AS2094" t="s">
        <v>18661</v>
      </c>
      <c r="AT2094" t="s">
        <v>97</v>
      </c>
    </row>
    <row r="2095" spans="1:46" x14ac:dyDescent="0.25">
      <c r="A2095" t="s">
        <v>16787</v>
      </c>
      <c r="B2095" t="s">
        <v>61097</v>
      </c>
      <c r="C2095" t="s">
        <v>61098</v>
      </c>
      <c r="D2095" t="s">
        <v>61099</v>
      </c>
      <c r="E2095">
        <v>471093</v>
      </c>
      <c r="G2095" t="s">
        <v>297</v>
      </c>
      <c r="H2095" t="s">
        <v>61100</v>
      </c>
      <c r="I2095" t="s">
        <v>61101</v>
      </c>
      <c r="J2095" t="s">
        <v>280</v>
      </c>
      <c r="K2095" t="s">
        <v>61102</v>
      </c>
      <c r="L2095" t="s">
        <v>61103</v>
      </c>
      <c r="M2095" t="s">
        <v>61104</v>
      </c>
      <c r="N2095" t="s">
        <v>61105</v>
      </c>
      <c r="O2095" t="s">
        <v>155</v>
      </c>
      <c r="P2095" t="s">
        <v>61106</v>
      </c>
      <c r="Q2095" t="s">
        <v>282</v>
      </c>
      <c r="R2095" t="s">
        <v>284</v>
      </c>
      <c r="S2095" t="s">
        <v>18628</v>
      </c>
      <c r="T2095" t="s">
        <v>18699</v>
      </c>
      <c r="U2095" t="s">
        <v>61107</v>
      </c>
      <c r="V2095" s="1" t="s">
        <v>22433</v>
      </c>
      <c r="W2095" t="s">
        <v>61108</v>
      </c>
      <c r="X2095" s="1" t="s">
        <v>22433</v>
      </c>
      <c r="Y2095">
        <v>0</v>
      </c>
      <c r="Z2095" t="s">
        <v>18646</v>
      </c>
      <c r="AA2095">
        <v>0</v>
      </c>
      <c r="AB2095" t="s">
        <v>87</v>
      </c>
      <c r="AC2095">
        <v>0</v>
      </c>
      <c r="AD2095">
        <v>0</v>
      </c>
      <c r="AE2095">
        <v>0</v>
      </c>
      <c r="AF2095">
        <v>0</v>
      </c>
      <c r="AG2095">
        <v>0</v>
      </c>
      <c r="AH2095">
        <v>0</v>
      </c>
      <c r="AI2095">
        <v>0</v>
      </c>
      <c r="AJ2095">
        <v>0</v>
      </c>
      <c r="AK2095">
        <v>0</v>
      </c>
      <c r="AL2095">
        <v>0</v>
      </c>
      <c r="AM2095">
        <v>0</v>
      </c>
      <c r="AN2095">
        <v>0</v>
      </c>
      <c r="AO2095">
        <v>0</v>
      </c>
      <c r="AP2095">
        <v>0</v>
      </c>
      <c r="AQ2095">
        <v>0</v>
      </c>
      <c r="AR2095">
        <v>0</v>
      </c>
      <c r="AS2095" t="s">
        <v>18661</v>
      </c>
      <c r="AT2095" t="s">
        <v>97</v>
      </c>
    </row>
    <row r="2096" spans="1:46" x14ac:dyDescent="0.25">
      <c r="A2096" t="s">
        <v>16787</v>
      </c>
      <c r="B2096" t="s">
        <v>61109</v>
      </c>
      <c r="C2096" t="s">
        <v>61110</v>
      </c>
      <c r="D2096" t="s">
        <v>61111</v>
      </c>
      <c r="E2096">
        <v>469502</v>
      </c>
      <c r="G2096" t="s">
        <v>297</v>
      </c>
      <c r="H2096" t="s">
        <v>61112</v>
      </c>
      <c r="I2096" t="s">
        <v>23630</v>
      </c>
      <c r="J2096" t="s">
        <v>280</v>
      </c>
      <c r="K2096" t="s">
        <v>61102</v>
      </c>
      <c r="L2096" t="s">
        <v>61113</v>
      </c>
      <c r="M2096" t="s">
        <v>61114</v>
      </c>
      <c r="N2096" t="s">
        <v>61115</v>
      </c>
      <c r="O2096" t="s">
        <v>155</v>
      </c>
      <c r="P2096" t="s">
        <v>61116</v>
      </c>
      <c r="Q2096" t="s">
        <v>282</v>
      </c>
      <c r="R2096" t="s">
        <v>284</v>
      </c>
      <c r="S2096" t="s">
        <v>18628</v>
      </c>
      <c r="T2096" t="s">
        <v>18699</v>
      </c>
      <c r="U2096" t="s">
        <v>61117</v>
      </c>
      <c r="V2096" s="1" t="s">
        <v>22433</v>
      </c>
      <c r="W2096" t="s">
        <v>61118</v>
      </c>
      <c r="X2096" s="1" t="s">
        <v>22433</v>
      </c>
      <c r="Y2096">
        <v>0</v>
      </c>
      <c r="Z2096" t="s">
        <v>18646</v>
      </c>
      <c r="AA2096">
        <v>0</v>
      </c>
      <c r="AB2096" t="s">
        <v>87</v>
      </c>
      <c r="AC2096">
        <v>0</v>
      </c>
      <c r="AD2096">
        <v>0</v>
      </c>
      <c r="AE2096">
        <v>0</v>
      </c>
      <c r="AF2096">
        <v>0</v>
      </c>
      <c r="AG2096">
        <v>0</v>
      </c>
      <c r="AH2096">
        <v>0</v>
      </c>
      <c r="AI2096">
        <v>0</v>
      </c>
      <c r="AJ2096">
        <v>0</v>
      </c>
      <c r="AK2096">
        <v>0</v>
      </c>
      <c r="AL2096">
        <v>0</v>
      </c>
      <c r="AM2096">
        <v>0</v>
      </c>
      <c r="AN2096">
        <v>0</v>
      </c>
      <c r="AO2096">
        <v>0</v>
      </c>
      <c r="AP2096">
        <v>0</v>
      </c>
      <c r="AQ2096">
        <v>0</v>
      </c>
      <c r="AR2096">
        <v>0</v>
      </c>
      <c r="AS2096" t="s">
        <v>18661</v>
      </c>
      <c r="AT2096" t="s">
        <v>97</v>
      </c>
    </row>
    <row r="2097" spans="1:46" x14ac:dyDescent="0.25">
      <c r="A2097" t="s">
        <v>16787</v>
      </c>
      <c r="B2097" t="s">
        <v>61119</v>
      </c>
      <c r="C2097" t="s">
        <v>61120</v>
      </c>
      <c r="D2097" t="s">
        <v>61121</v>
      </c>
      <c r="E2097">
        <v>397000</v>
      </c>
      <c r="G2097" t="s">
        <v>297</v>
      </c>
      <c r="H2097" t="s">
        <v>61122</v>
      </c>
      <c r="I2097" t="s">
        <v>61123</v>
      </c>
      <c r="J2097" t="s">
        <v>280</v>
      </c>
      <c r="K2097" t="s">
        <v>17098</v>
      </c>
      <c r="L2097" t="s">
        <v>61124</v>
      </c>
      <c r="M2097" t="s">
        <v>61125</v>
      </c>
      <c r="N2097" t="s">
        <v>285</v>
      </c>
      <c r="O2097" t="s">
        <v>155</v>
      </c>
      <c r="P2097" t="s">
        <v>61126</v>
      </c>
      <c r="Q2097" t="s">
        <v>282</v>
      </c>
      <c r="R2097" t="s">
        <v>284</v>
      </c>
      <c r="S2097" t="s">
        <v>238</v>
      </c>
      <c r="T2097" t="s">
        <v>289</v>
      </c>
      <c r="U2097" t="s">
        <v>27101</v>
      </c>
      <c r="V2097" s="1" t="s">
        <v>18375</v>
      </c>
      <c r="W2097" t="s">
        <v>61127</v>
      </c>
      <c r="X2097" s="1" t="s">
        <v>22433</v>
      </c>
      <c r="Y2097">
        <v>0</v>
      </c>
      <c r="Z2097" t="s">
        <v>18646</v>
      </c>
      <c r="AA2097">
        <v>0</v>
      </c>
      <c r="AB2097" t="s">
        <v>87</v>
      </c>
      <c r="AC2097">
        <v>0</v>
      </c>
      <c r="AD2097">
        <v>0</v>
      </c>
      <c r="AE2097">
        <v>0</v>
      </c>
      <c r="AF2097">
        <v>0</v>
      </c>
      <c r="AG2097">
        <v>0</v>
      </c>
      <c r="AH2097">
        <v>0</v>
      </c>
      <c r="AI2097">
        <v>0</v>
      </c>
      <c r="AJ2097">
        <v>0</v>
      </c>
      <c r="AK2097">
        <v>0</v>
      </c>
      <c r="AL2097">
        <v>0</v>
      </c>
      <c r="AM2097">
        <v>0</v>
      </c>
      <c r="AN2097">
        <v>0</v>
      </c>
      <c r="AO2097">
        <v>0</v>
      </c>
      <c r="AP2097">
        <v>0</v>
      </c>
      <c r="AQ2097">
        <v>0</v>
      </c>
      <c r="AR2097">
        <v>0</v>
      </c>
      <c r="AS2097" t="s">
        <v>18661</v>
      </c>
      <c r="AT2097" t="s">
        <v>97</v>
      </c>
    </row>
    <row r="2098" spans="1:46" x14ac:dyDescent="0.25">
      <c r="A2098" t="s">
        <v>16787</v>
      </c>
      <c r="B2098" t="s">
        <v>24231</v>
      </c>
      <c r="C2098" t="s">
        <v>24232</v>
      </c>
      <c r="D2098" t="s">
        <v>24233</v>
      </c>
      <c r="E2098">
        <v>453421</v>
      </c>
      <c r="G2098" t="s">
        <v>16830</v>
      </c>
      <c r="H2098" t="s">
        <v>24234</v>
      </c>
      <c r="I2098" t="s">
        <v>24235</v>
      </c>
      <c r="J2098" t="s">
        <v>280</v>
      </c>
      <c r="K2098" t="s">
        <v>20355</v>
      </c>
      <c r="L2098" t="s">
        <v>24236</v>
      </c>
      <c r="M2098" t="s">
        <v>24237</v>
      </c>
      <c r="N2098" t="s">
        <v>285</v>
      </c>
      <c r="O2098" t="s">
        <v>155</v>
      </c>
      <c r="P2098" t="s">
        <v>24238</v>
      </c>
      <c r="Q2098" t="s">
        <v>282</v>
      </c>
      <c r="R2098" t="s">
        <v>284</v>
      </c>
      <c r="S2098" t="s">
        <v>16908</v>
      </c>
      <c r="T2098" t="s">
        <v>18706</v>
      </c>
      <c r="U2098" t="s">
        <v>24239</v>
      </c>
      <c r="V2098" s="1" t="s">
        <v>19945</v>
      </c>
      <c r="W2098" t="s">
        <v>20413</v>
      </c>
      <c r="X2098" s="1" t="s">
        <v>22433</v>
      </c>
      <c r="Y2098">
        <v>0</v>
      </c>
      <c r="Z2098" t="s">
        <v>18646</v>
      </c>
      <c r="AA2098">
        <v>0</v>
      </c>
      <c r="AB2098" t="s">
        <v>87</v>
      </c>
      <c r="AC2098">
        <v>0</v>
      </c>
      <c r="AD2098">
        <v>0</v>
      </c>
      <c r="AE2098">
        <v>0</v>
      </c>
      <c r="AF2098">
        <v>0</v>
      </c>
      <c r="AG2098">
        <v>0</v>
      </c>
      <c r="AH2098">
        <v>0</v>
      </c>
      <c r="AI2098">
        <v>0</v>
      </c>
      <c r="AJ2098">
        <v>0</v>
      </c>
      <c r="AK2098">
        <v>0</v>
      </c>
      <c r="AL2098">
        <v>1</v>
      </c>
      <c r="AM2098">
        <v>0</v>
      </c>
      <c r="AN2098">
        <v>0</v>
      </c>
      <c r="AO2098">
        <v>0</v>
      </c>
      <c r="AP2098">
        <v>0</v>
      </c>
      <c r="AQ2098">
        <v>0</v>
      </c>
      <c r="AR2098">
        <v>18</v>
      </c>
      <c r="AS2098" t="s">
        <v>16729</v>
      </c>
      <c r="AT2098" t="s">
        <v>80</v>
      </c>
    </row>
    <row r="2099" spans="1:46" x14ac:dyDescent="0.25">
      <c r="A2099" t="s">
        <v>16787</v>
      </c>
      <c r="B2099" t="s">
        <v>61128</v>
      </c>
      <c r="C2099" t="s">
        <v>61129</v>
      </c>
      <c r="D2099" t="s">
        <v>61130</v>
      </c>
      <c r="E2099">
        <v>470750</v>
      </c>
      <c r="G2099" t="s">
        <v>297</v>
      </c>
      <c r="H2099" t="s">
        <v>61131</v>
      </c>
      <c r="I2099" t="s">
        <v>61132</v>
      </c>
      <c r="J2099" t="s">
        <v>280</v>
      </c>
      <c r="K2099" t="s">
        <v>157</v>
      </c>
      <c r="L2099" t="s">
        <v>61133</v>
      </c>
      <c r="M2099" t="s">
        <v>287</v>
      </c>
      <c r="N2099" t="s">
        <v>281</v>
      </c>
      <c r="O2099" t="s">
        <v>155</v>
      </c>
      <c r="P2099" t="s">
        <v>61134</v>
      </c>
      <c r="Q2099" t="s">
        <v>282</v>
      </c>
      <c r="R2099" t="s">
        <v>284</v>
      </c>
      <c r="S2099" t="s">
        <v>238</v>
      </c>
      <c r="T2099" t="s">
        <v>17358</v>
      </c>
      <c r="U2099" t="s">
        <v>61135</v>
      </c>
      <c r="V2099" s="1" t="s">
        <v>22433</v>
      </c>
      <c r="W2099" t="s">
        <v>61136</v>
      </c>
      <c r="X2099" s="1" t="s">
        <v>22433</v>
      </c>
      <c r="Y2099">
        <v>0</v>
      </c>
      <c r="Z2099" t="s">
        <v>18646</v>
      </c>
      <c r="AA2099">
        <v>0</v>
      </c>
      <c r="AB2099" t="s">
        <v>87</v>
      </c>
      <c r="AC2099">
        <v>0</v>
      </c>
      <c r="AD2099">
        <v>0</v>
      </c>
      <c r="AE2099">
        <v>0</v>
      </c>
      <c r="AF2099">
        <v>0</v>
      </c>
      <c r="AG2099">
        <v>0</v>
      </c>
      <c r="AH2099">
        <v>0</v>
      </c>
      <c r="AI2099">
        <v>0</v>
      </c>
      <c r="AJ2099">
        <v>0</v>
      </c>
      <c r="AK2099">
        <v>0</v>
      </c>
      <c r="AL2099">
        <v>0</v>
      </c>
      <c r="AM2099">
        <v>0</v>
      </c>
      <c r="AN2099">
        <v>0</v>
      </c>
      <c r="AO2099">
        <v>0</v>
      </c>
      <c r="AP2099">
        <v>0</v>
      </c>
      <c r="AQ2099">
        <v>0</v>
      </c>
      <c r="AR2099">
        <v>0</v>
      </c>
      <c r="AS2099" t="s">
        <v>18661</v>
      </c>
      <c r="AT2099" t="s">
        <v>97</v>
      </c>
    </row>
    <row r="2100" spans="1:46" x14ac:dyDescent="0.25">
      <c r="A2100" t="s">
        <v>1</v>
      </c>
      <c r="B2100" t="s">
        <v>39081</v>
      </c>
      <c r="C2100" t="s">
        <v>39082</v>
      </c>
      <c r="D2100" t="s">
        <v>39083</v>
      </c>
      <c r="E2100">
        <v>454507</v>
      </c>
      <c r="G2100" t="s">
        <v>297</v>
      </c>
      <c r="H2100" t="s">
        <v>39084</v>
      </c>
      <c r="I2100" t="s">
        <v>39085</v>
      </c>
      <c r="J2100" t="s">
        <v>280</v>
      </c>
      <c r="K2100" t="s">
        <v>101</v>
      </c>
      <c r="L2100" t="s">
        <v>39086</v>
      </c>
      <c r="M2100" t="s">
        <v>39087</v>
      </c>
      <c r="N2100" t="s">
        <v>281</v>
      </c>
      <c r="O2100" t="s">
        <v>75</v>
      </c>
      <c r="P2100" t="s">
        <v>39088</v>
      </c>
      <c r="Q2100" t="s">
        <v>282</v>
      </c>
      <c r="R2100" t="s">
        <v>246</v>
      </c>
      <c r="S2100" t="s">
        <v>102</v>
      </c>
      <c r="T2100" t="s">
        <v>18708</v>
      </c>
      <c r="U2100" t="s">
        <v>39089</v>
      </c>
      <c r="V2100" s="1" t="s">
        <v>19945</v>
      </c>
      <c r="W2100" t="s">
        <v>39090</v>
      </c>
      <c r="X2100" s="1" t="s">
        <v>22433</v>
      </c>
      <c r="Y2100">
        <v>0</v>
      </c>
      <c r="Z2100" t="s">
        <v>18646</v>
      </c>
      <c r="AA2100">
        <v>0</v>
      </c>
      <c r="AB2100" t="s">
        <v>87</v>
      </c>
      <c r="AC2100">
        <v>0</v>
      </c>
      <c r="AD2100">
        <v>0</v>
      </c>
      <c r="AE2100">
        <v>0</v>
      </c>
      <c r="AF2100">
        <v>0</v>
      </c>
      <c r="AG2100">
        <v>0</v>
      </c>
      <c r="AH2100">
        <v>0</v>
      </c>
      <c r="AI2100">
        <v>0</v>
      </c>
      <c r="AJ2100">
        <v>0</v>
      </c>
      <c r="AK2100">
        <v>0</v>
      </c>
      <c r="AL2100">
        <v>0</v>
      </c>
      <c r="AM2100">
        <v>0</v>
      </c>
      <c r="AN2100">
        <v>0</v>
      </c>
      <c r="AO2100">
        <v>0</v>
      </c>
      <c r="AP2100">
        <v>0</v>
      </c>
      <c r="AQ2100">
        <v>0</v>
      </c>
      <c r="AR2100">
        <v>0</v>
      </c>
      <c r="AS2100" t="s">
        <v>18661</v>
      </c>
      <c r="AT2100" t="s">
        <v>97</v>
      </c>
    </row>
    <row r="2101" spans="1:46" x14ac:dyDescent="0.25">
      <c r="A2101" t="s">
        <v>2</v>
      </c>
      <c r="B2101" t="s">
        <v>61137</v>
      </c>
      <c r="C2101" t="s">
        <v>61138</v>
      </c>
      <c r="D2101" t="s">
        <v>61139</v>
      </c>
      <c r="E2101">
        <v>469415</v>
      </c>
      <c r="G2101" t="s">
        <v>297</v>
      </c>
      <c r="H2101" t="s">
        <v>61140</v>
      </c>
      <c r="I2101" t="s">
        <v>61141</v>
      </c>
      <c r="J2101" t="s">
        <v>280</v>
      </c>
      <c r="K2101" t="s">
        <v>197</v>
      </c>
      <c r="L2101" t="s">
        <v>61142</v>
      </c>
      <c r="M2101" t="s">
        <v>61143</v>
      </c>
      <c r="N2101" t="s">
        <v>281</v>
      </c>
      <c r="O2101" t="s">
        <v>75</v>
      </c>
      <c r="P2101" t="s">
        <v>61144</v>
      </c>
      <c r="Q2101" t="s">
        <v>282</v>
      </c>
      <c r="R2101" t="s">
        <v>246</v>
      </c>
      <c r="S2101" t="s">
        <v>17354</v>
      </c>
      <c r="T2101" t="s">
        <v>18480</v>
      </c>
      <c r="U2101" t="s">
        <v>61145</v>
      </c>
      <c r="V2101" s="1" t="s">
        <v>22433</v>
      </c>
      <c r="W2101" t="s">
        <v>61146</v>
      </c>
      <c r="X2101" s="1" t="s">
        <v>22433</v>
      </c>
      <c r="Y2101">
        <v>0</v>
      </c>
      <c r="Z2101" t="s">
        <v>18646</v>
      </c>
      <c r="AA2101">
        <v>0</v>
      </c>
      <c r="AB2101" t="s">
        <v>87</v>
      </c>
      <c r="AC2101">
        <v>0</v>
      </c>
      <c r="AD2101">
        <v>0</v>
      </c>
      <c r="AE2101">
        <v>0</v>
      </c>
      <c r="AF2101">
        <v>0</v>
      </c>
      <c r="AG2101">
        <v>0</v>
      </c>
      <c r="AH2101">
        <v>0</v>
      </c>
      <c r="AI2101">
        <v>0</v>
      </c>
      <c r="AJ2101">
        <v>0</v>
      </c>
      <c r="AK2101">
        <v>0</v>
      </c>
      <c r="AL2101">
        <v>0</v>
      </c>
      <c r="AM2101">
        <v>0</v>
      </c>
      <c r="AN2101">
        <v>0</v>
      </c>
      <c r="AO2101">
        <v>0</v>
      </c>
      <c r="AP2101">
        <v>0</v>
      </c>
      <c r="AQ2101">
        <v>0</v>
      </c>
      <c r="AR2101">
        <v>0</v>
      </c>
      <c r="AS2101" t="s">
        <v>18661</v>
      </c>
      <c r="AT2101" t="s">
        <v>97</v>
      </c>
    </row>
    <row r="2102" spans="1:46" x14ac:dyDescent="0.25">
      <c r="A2102" t="s">
        <v>1</v>
      </c>
      <c r="B2102" t="s">
        <v>61147</v>
      </c>
      <c r="C2102" t="s">
        <v>61148</v>
      </c>
      <c r="D2102" t="s">
        <v>61149</v>
      </c>
      <c r="E2102">
        <v>469558</v>
      </c>
      <c r="G2102" t="s">
        <v>297</v>
      </c>
      <c r="H2102" t="s">
        <v>61150</v>
      </c>
      <c r="I2102" t="s">
        <v>61151</v>
      </c>
      <c r="J2102" t="s">
        <v>280</v>
      </c>
      <c r="K2102" t="s">
        <v>61152</v>
      </c>
      <c r="L2102" t="s">
        <v>61153</v>
      </c>
      <c r="M2102" t="s">
        <v>61154</v>
      </c>
      <c r="N2102" t="s">
        <v>285</v>
      </c>
      <c r="O2102" t="s">
        <v>75</v>
      </c>
      <c r="P2102" t="s">
        <v>61155</v>
      </c>
      <c r="Q2102" t="s">
        <v>282</v>
      </c>
      <c r="R2102" t="s">
        <v>17068</v>
      </c>
      <c r="S2102" t="s">
        <v>195</v>
      </c>
      <c r="T2102" t="s">
        <v>18517</v>
      </c>
      <c r="U2102" t="s">
        <v>61156</v>
      </c>
      <c r="V2102" s="1" t="s">
        <v>22433</v>
      </c>
      <c r="W2102" t="s">
        <v>61157</v>
      </c>
      <c r="X2102" s="1" t="s">
        <v>22433</v>
      </c>
      <c r="Y2102">
        <v>0</v>
      </c>
      <c r="Z2102" t="s">
        <v>18646</v>
      </c>
      <c r="AA2102">
        <v>0</v>
      </c>
      <c r="AB2102" t="s">
        <v>87</v>
      </c>
      <c r="AC2102">
        <v>0</v>
      </c>
      <c r="AD2102">
        <v>0</v>
      </c>
      <c r="AE2102">
        <v>0</v>
      </c>
      <c r="AF2102">
        <v>0</v>
      </c>
      <c r="AG2102">
        <v>0</v>
      </c>
      <c r="AH2102">
        <v>0</v>
      </c>
      <c r="AI2102">
        <v>0</v>
      </c>
      <c r="AJ2102">
        <v>0</v>
      </c>
      <c r="AK2102">
        <v>0</v>
      </c>
      <c r="AL2102">
        <v>0</v>
      </c>
      <c r="AM2102">
        <v>0</v>
      </c>
      <c r="AN2102">
        <v>0</v>
      </c>
      <c r="AO2102">
        <v>0</v>
      </c>
      <c r="AP2102">
        <v>0</v>
      </c>
      <c r="AQ2102">
        <v>0</v>
      </c>
      <c r="AR2102">
        <v>0</v>
      </c>
      <c r="AS2102" t="s">
        <v>18661</v>
      </c>
      <c r="AT2102" t="s">
        <v>97</v>
      </c>
    </row>
    <row r="2103" spans="1:46" x14ac:dyDescent="0.25">
      <c r="A2103" t="s">
        <v>0</v>
      </c>
      <c r="B2103" t="s">
        <v>38774</v>
      </c>
      <c r="C2103" t="s">
        <v>38775</v>
      </c>
      <c r="D2103" t="s">
        <v>38776</v>
      </c>
      <c r="E2103">
        <v>449936</v>
      </c>
      <c r="G2103" t="s">
        <v>297</v>
      </c>
      <c r="H2103" t="s">
        <v>38777</v>
      </c>
      <c r="I2103" t="s">
        <v>38778</v>
      </c>
      <c r="J2103" t="s">
        <v>280</v>
      </c>
      <c r="K2103" t="s">
        <v>18606</v>
      </c>
      <c r="L2103" t="s">
        <v>38779</v>
      </c>
      <c r="M2103" t="s">
        <v>38780</v>
      </c>
      <c r="N2103" t="s">
        <v>285</v>
      </c>
      <c r="O2103" t="s">
        <v>141</v>
      </c>
      <c r="P2103" t="s">
        <v>38781</v>
      </c>
      <c r="Q2103" t="s">
        <v>282</v>
      </c>
      <c r="R2103" t="s">
        <v>284</v>
      </c>
      <c r="S2103" t="s">
        <v>18471</v>
      </c>
      <c r="T2103" t="s">
        <v>18722</v>
      </c>
      <c r="U2103" t="s">
        <v>38782</v>
      </c>
      <c r="V2103" s="1" t="s">
        <v>19945</v>
      </c>
      <c r="W2103" t="s">
        <v>38783</v>
      </c>
      <c r="X2103" s="1" t="s">
        <v>22433</v>
      </c>
      <c r="Y2103">
        <v>0</v>
      </c>
      <c r="Z2103" t="s">
        <v>18646</v>
      </c>
      <c r="AA2103">
        <v>0</v>
      </c>
      <c r="AB2103" t="s">
        <v>87</v>
      </c>
      <c r="AC2103">
        <v>0</v>
      </c>
      <c r="AD2103">
        <v>0</v>
      </c>
      <c r="AE2103">
        <v>0</v>
      </c>
      <c r="AF2103">
        <v>0</v>
      </c>
      <c r="AG2103">
        <v>0</v>
      </c>
      <c r="AH2103">
        <v>0</v>
      </c>
      <c r="AI2103">
        <v>0</v>
      </c>
      <c r="AJ2103">
        <v>0</v>
      </c>
      <c r="AK2103">
        <v>0</v>
      </c>
      <c r="AL2103">
        <v>0</v>
      </c>
      <c r="AM2103">
        <v>0</v>
      </c>
      <c r="AN2103">
        <v>0</v>
      </c>
      <c r="AO2103">
        <v>0</v>
      </c>
      <c r="AP2103">
        <v>0</v>
      </c>
      <c r="AQ2103">
        <v>0</v>
      </c>
      <c r="AR2103">
        <v>0</v>
      </c>
      <c r="AS2103" t="s">
        <v>18661</v>
      </c>
      <c r="AT2103" t="s">
        <v>97</v>
      </c>
    </row>
    <row r="2104" spans="1:46" x14ac:dyDescent="0.25">
      <c r="A2104" t="s">
        <v>1</v>
      </c>
      <c r="B2104" t="s">
        <v>38692</v>
      </c>
      <c r="C2104" t="s">
        <v>38693</v>
      </c>
      <c r="D2104" t="s">
        <v>38694</v>
      </c>
      <c r="E2104">
        <v>468273</v>
      </c>
      <c r="G2104" t="s">
        <v>297</v>
      </c>
      <c r="H2104" t="s">
        <v>38695</v>
      </c>
      <c r="I2104" t="s">
        <v>38696</v>
      </c>
      <c r="J2104" t="s">
        <v>280</v>
      </c>
      <c r="K2104" t="s">
        <v>86</v>
      </c>
      <c r="L2104" t="s">
        <v>38697</v>
      </c>
      <c r="M2104" t="s">
        <v>38698</v>
      </c>
      <c r="N2104" t="s">
        <v>38699</v>
      </c>
      <c r="O2104" t="s">
        <v>75</v>
      </c>
      <c r="P2104" t="s">
        <v>38700</v>
      </c>
      <c r="Q2104" t="s">
        <v>286</v>
      </c>
      <c r="R2104" t="s">
        <v>243</v>
      </c>
      <c r="S2104" t="s">
        <v>134</v>
      </c>
      <c r="T2104" t="s">
        <v>18514</v>
      </c>
      <c r="U2104" t="s">
        <v>20437</v>
      </c>
      <c r="V2104" s="1" t="s">
        <v>22433</v>
      </c>
      <c r="W2104" t="s">
        <v>38701</v>
      </c>
      <c r="X2104" s="1" t="s">
        <v>22433</v>
      </c>
      <c r="Y2104">
        <v>0</v>
      </c>
      <c r="Z2104" t="s">
        <v>18646</v>
      </c>
      <c r="AA2104">
        <v>0</v>
      </c>
      <c r="AB2104" t="s">
        <v>87</v>
      </c>
      <c r="AC2104">
        <v>0</v>
      </c>
      <c r="AD2104">
        <v>0</v>
      </c>
      <c r="AE2104">
        <v>0</v>
      </c>
      <c r="AF2104">
        <v>0</v>
      </c>
      <c r="AG2104">
        <v>0</v>
      </c>
      <c r="AH2104">
        <v>0</v>
      </c>
      <c r="AI2104">
        <v>0</v>
      </c>
      <c r="AJ2104">
        <v>0</v>
      </c>
      <c r="AK2104">
        <v>0</v>
      </c>
      <c r="AL2104">
        <v>0</v>
      </c>
      <c r="AM2104">
        <v>0</v>
      </c>
      <c r="AN2104">
        <v>0</v>
      </c>
      <c r="AO2104">
        <v>0</v>
      </c>
      <c r="AP2104">
        <v>0</v>
      </c>
      <c r="AQ2104">
        <v>0</v>
      </c>
      <c r="AR2104">
        <v>0</v>
      </c>
      <c r="AS2104" t="s">
        <v>18707</v>
      </c>
      <c r="AT2104" t="s">
        <v>97</v>
      </c>
    </row>
    <row r="2105" spans="1:46" x14ac:dyDescent="0.25">
      <c r="A2105" t="s">
        <v>16787</v>
      </c>
      <c r="B2105" t="s">
        <v>28051</v>
      </c>
      <c r="C2105" t="s">
        <v>28052</v>
      </c>
      <c r="D2105" t="s">
        <v>28053</v>
      </c>
      <c r="E2105">
        <v>464641</v>
      </c>
      <c r="G2105" t="s">
        <v>16830</v>
      </c>
      <c r="H2105" t="s">
        <v>28054</v>
      </c>
      <c r="I2105" t="s">
        <v>28055</v>
      </c>
      <c r="J2105" t="s">
        <v>280</v>
      </c>
      <c r="K2105" t="s">
        <v>18866</v>
      </c>
      <c r="L2105" t="s">
        <v>28056</v>
      </c>
      <c r="M2105" t="s">
        <v>28057</v>
      </c>
      <c r="N2105" t="s">
        <v>285</v>
      </c>
      <c r="O2105" t="s">
        <v>155</v>
      </c>
      <c r="P2105" t="s">
        <v>28058</v>
      </c>
      <c r="Q2105" t="s">
        <v>282</v>
      </c>
      <c r="R2105" t="s">
        <v>284</v>
      </c>
      <c r="S2105" t="s">
        <v>165</v>
      </c>
      <c r="T2105" t="s">
        <v>18747</v>
      </c>
      <c r="U2105" t="s">
        <v>28059</v>
      </c>
      <c r="V2105" s="1" t="s">
        <v>20208</v>
      </c>
      <c r="W2105" t="s">
        <v>28060</v>
      </c>
      <c r="X2105" s="1" t="s">
        <v>22433</v>
      </c>
      <c r="Y2105">
        <v>0</v>
      </c>
      <c r="Z2105" t="s">
        <v>18646</v>
      </c>
      <c r="AA2105">
        <v>0</v>
      </c>
      <c r="AB2105" t="s">
        <v>87</v>
      </c>
      <c r="AC2105">
        <v>0</v>
      </c>
      <c r="AD2105">
        <v>0</v>
      </c>
      <c r="AE2105">
        <v>0</v>
      </c>
      <c r="AF2105">
        <v>0</v>
      </c>
      <c r="AG2105">
        <v>0</v>
      </c>
      <c r="AH2105">
        <v>0</v>
      </c>
      <c r="AI2105">
        <v>0</v>
      </c>
      <c r="AJ2105">
        <v>0</v>
      </c>
      <c r="AK2105">
        <v>0</v>
      </c>
      <c r="AL2105">
        <v>1</v>
      </c>
      <c r="AM2105">
        <v>0</v>
      </c>
      <c r="AN2105">
        <v>0</v>
      </c>
      <c r="AO2105">
        <v>0</v>
      </c>
      <c r="AP2105">
        <v>0</v>
      </c>
      <c r="AQ2105">
        <v>0</v>
      </c>
      <c r="AR2105">
        <v>18</v>
      </c>
      <c r="AS2105" t="s">
        <v>16729</v>
      </c>
      <c r="AT2105" t="s">
        <v>80</v>
      </c>
    </row>
    <row r="2106" spans="1:46" x14ac:dyDescent="0.25">
      <c r="A2106" t="s">
        <v>2</v>
      </c>
      <c r="B2106" t="s">
        <v>23626</v>
      </c>
      <c r="C2106" t="s">
        <v>23627</v>
      </c>
      <c r="D2106" t="s">
        <v>23628</v>
      </c>
      <c r="E2106">
        <v>464335</v>
      </c>
      <c r="G2106" t="s">
        <v>297</v>
      </c>
      <c r="H2106" t="s">
        <v>23629</v>
      </c>
      <c r="I2106" t="s">
        <v>23630</v>
      </c>
      <c r="J2106" t="s">
        <v>280</v>
      </c>
      <c r="K2106" t="s">
        <v>17577</v>
      </c>
      <c r="L2106" t="s">
        <v>23631</v>
      </c>
      <c r="M2106" t="s">
        <v>23632</v>
      </c>
      <c r="N2106" t="s">
        <v>281</v>
      </c>
      <c r="O2106" t="s">
        <v>75</v>
      </c>
      <c r="P2106" t="s">
        <v>23633</v>
      </c>
      <c r="Q2106" t="s">
        <v>282</v>
      </c>
      <c r="R2106" t="s">
        <v>284</v>
      </c>
      <c r="S2106" t="s">
        <v>17357</v>
      </c>
      <c r="T2106" t="s">
        <v>18724</v>
      </c>
      <c r="U2106" t="s">
        <v>23634</v>
      </c>
      <c r="V2106" s="1" t="s">
        <v>20208</v>
      </c>
      <c r="W2106" t="s">
        <v>23635</v>
      </c>
      <c r="X2106" s="1" t="s">
        <v>22433</v>
      </c>
      <c r="Y2106">
        <v>0</v>
      </c>
      <c r="Z2106" t="s">
        <v>18646</v>
      </c>
      <c r="AA2106">
        <v>0</v>
      </c>
      <c r="AB2106" t="s">
        <v>87</v>
      </c>
      <c r="AC2106">
        <v>0</v>
      </c>
      <c r="AD2106">
        <v>0</v>
      </c>
      <c r="AE2106">
        <v>0</v>
      </c>
      <c r="AF2106">
        <v>0</v>
      </c>
      <c r="AG2106">
        <v>0</v>
      </c>
      <c r="AH2106">
        <v>0</v>
      </c>
      <c r="AI2106">
        <v>0</v>
      </c>
      <c r="AJ2106">
        <v>0</v>
      </c>
      <c r="AK2106">
        <v>0</v>
      </c>
      <c r="AL2106">
        <v>0</v>
      </c>
      <c r="AM2106">
        <v>0</v>
      </c>
      <c r="AN2106">
        <v>0</v>
      </c>
      <c r="AO2106">
        <v>0</v>
      </c>
      <c r="AP2106">
        <v>0</v>
      </c>
      <c r="AQ2106">
        <v>0</v>
      </c>
      <c r="AR2106">
        <v>0</v>
      </c>
      <c r="AS2106" t="s">
        <v>18661</v>
      </c>
      <c r="AT2106" t="s">
        <v>97</v>
      </c>
    </row>
    <row r="2107" spans="1:46" x14ac:dyDescent="0.25">
      <c r="A2107" t="s">
        <v>1</v>
      </c>
      <c r="B2107" t="s">
        <v>61158</v>
      </c>
      <c r="C2107" t="s">
        <v>61159</v>
      </c>
      <c r="D2107" t="s">
        <v>61160</v>
      </c>
      <c r="E2107">
        <v>469856</v>
      </c>
      <c r="G2107" t="s">
        <v>297</v>
      </c>
      <c r="H2107" t="s">
        <v>61161</v>
      </c>
      <c r="I2107" t="s">
        <v>61162</v>
      </c>
      <c r="J2107" t="s">
        <v>280</v>
      </c>
      <c r="K2107" t="s">
        <v>16739</v>
      </c>
      <c r="L2107" t="s">
        <v>61163</v>
      </c>
      <c r="M2107" t="s">
        <v>61164</v>
      </c>
      <c r="N2107" t="s">
        <v>285</v>
      </c>
      <c r="O2107" t="s">
        <v>75</v>
      </c>
      <c r="P2107" t="s">
        <v>61165</v>
      </c>
      <c r="Q2107" t="s">
        <v>282</v>
      </c>
      <c r="R2107" t="s">
        <v>284</v>
      </c>
      <c r="S2107" t="s">
        <v>195</v>
      </c>
      <c r="T2107" t="s">
        <v>18517</v>
      </c>
      <c r="U2107" t="s">
        <v>61166</v>
      </c>
      <c r="V2107" s="1" t="s">
        <v>22433</v>
      </c>
      <c r="W2107" t="s">
        <v>61167</v>
      </c>
      <c r="X2107" s="1" t="s">
        <v>22433</v>
      </c>
      <c r="Y2107">
        <v>0</v>
      </c>
      <c r="Z2107" t="s">
        <v>18646</v>
      </c>
      <c r="AA2107">
        <v>0</v>
      </c>
      <c r="AB2107" t="s">
        <v>87</v>
      </c>
      <c r="AC2107">
        <v>0</v>
      </c>
      <c r="AD2107">
        <v>0</v>
      </c>
      <c r="AE2107">
        <v>0</v>
      </c>
      <c r="AF2107">
        <v>0</v>
      </c>
      <c r="AG2107">
        <v>0</v>
      </c>
      <c r="AH2107">
        <v>0</v>
      </c>
      <c r="AI2107">
        <v>0</v>
      </c>
      <c r="AJ2107">
        <v>0</v>
      </c>
      <c r="AK2107">
        <v>0</v>
      </c>
      <c r="AL2107">
        <v>0</v>
      </c>
      <c r="AM2107">
        <v>0</v>
      </c>
      <c r="AN2107">
        <v>0</v>
      </c>
      <c r="AO2107">
        <v>0</v>
      </c>
      <c r="AP2107">
        <v>0</v>
      </c>
      <c r="AQ2107">
        <v>0</v>
      </c>
      <c r="AR2107">
        <v>0</v>
      </c>
      <c r="AS2107" t="s">
        <v>18661</v>
      </c>
      <c r="AT2107" t="s">
        <v>97</v>
      </c>
    </row>
    <row r="2108" spans="1:46" x14ac:dyDescent="0.25">
      <c r="A2108" t="s">
        <v>2</v>
      </c>
      <c r="B2108" t="s">
        <v>37772</v>
      </c>
      <c r="C2108" t="s">
        <v>37773</v>
      </c>
      <c r="D2108" t="s">
        <v>37774</v>
      </c>
      <c r="E2108">
        <v>452377</v>
      </c>
      <c r="G2108" t="s">
        <v>297</v>
      </c>
      <c r="H2108" t="s">
        <v>37775</v>
      </c>
      <c r="I2108" t="s">
        <v>37776</v>
      </c>
      <c r="J2108" t="s">
        <v>280</v>
      </c>
      <c r="K2108" t="s">
        <v>191</v>
      </c>
      <c r="L2108" t="s">
        <v>37777</v>
      </c>
      <c r="M2108" t="s">
        <v>37778</v>
      </c>
      <c r="N2108" t="s">
        <v>281</v>
      </c>
      <c r="O2108" t="s">
        <v>75</v>
      </c>
      <c r="P2108" t="s">
        <v>37779</v>
      </c>
      <c r="Q2108" t="s">
        <v>282</v>
      </c>
      <c r="R2108" t="s">
        <v>246</v>
      </c>
      <c r="S2108" t="s">
        <v>18535</v>
      </c>
      <c r="T2108" t="s">
        <v>18709</v>
      </c>
      <c r="U2108" t="s">
        <v>20517</v>
      </c>
      <c r="V2108" s="1" t="s">
        <v>19945</v>
      </c>
      <c r="W2108" t="s">
        <v>37780</v>
      </c>
      <c r="X2108" s="1" t="s">
        <v>22433</v>
      </c>
      <c r="Y2108">
        <v>0</v>
      </c>
      <c r="Z2108" t="s">
        <v>18646</v>
      </c>
      <c r="AA2108">
        <v>0</v>
      </c>
      <c r="AB2108" t="s">
        <v>87</v>
      </c>
      <c r="AC2108">
        <v>0</v>
      </c>
      <c r="AD2108">
        <v>0</v>
      </c>
      <c r="AE2108">
        <v>0</v>
      </c>
      <c r="AF2108">
        <v>0</v>
      </c>
      <c r="AG2108">
        <v>0</v>
      </c>
      <c r="AH2108">
        <v>0</v>
      </c>
      <c r="AI2108">
        <v>0</v>
      </c>
      <c r="AJ2108">
        <v>0</v>
      </c>
      <c r="AK2108">
        <v>0</v>
      </c>
      <c r="AL2108">
        <v>0</v>
      </c>
      <c r="AM2108">
        <v>0</v>
      </c>
      <c r="AN2108">
        <v>0</v>
      </c>
      <c r="AO2108">
        <v>0</v>
      </c>
      <c r="AP2108">
        <v>0</v>
      </c>
      <c r="AQ2108">
        <v>0</v>
      </c>
      <c r="AR2108">
        <v>0</v>
      </c>
      <c r="AS2108" t="s">
        <v>18661</v>
      </c>
      <c r="AT2108" t="s">
        <v>97</v>
      </c>
    </row>
    <row r="2109" spans="1:46" x14ac:dyDescent="0.25">
      <c r="A2109" t="s">
        <v>16787</v>
      </c>
      <c r="B2109" t="s">
        <v>61168</v>
      </c>
      <c r="C2109" t="s">
        <v>61169</v>
      </c>
      <c r="D2109" t="s">
        <v>61170</v>
      </c>
      <c r="E2109">
        <v>469701</v>
      </c>
      <c r="G2109" t="s">
        <v>297</v>
      </c>
      <c r="H2109" t="s">
        <v>61171</v>
      </c>
      <c r="I2109" t="s">
        <v>61172</v>
      </c>
      <c r="J2109" t="s">
        <v>280</v>
      </c>
      <c r="K2109" t="s">
        <v>18011</v>
      </c>
      <c r="L2109" t="s">
        <v>61173</v>
      </c>
      <c r="M2109" t="s">
        <v>61174</v>
      </c>
      <c r="N2109" t="s">
        <v>285</v>
      </c>
      <c r="O2109" t="s">
        <v>155</v>
      </c>
      <c r="P2109" t="s">
        <v>61175</v>
      </c>
      <c r="Q2109" t="s">
        <v>282</v>
      </c>
      <c r="R2109" t="s">
        <v>284</v>
      </c>
      <c r="S2109" t="s">
        <v>17362</v>
      </c>
      <c r="T2109" t="s">
        <v>18677</v>
      </c>
      <c r="U2109" t="s">
        <v>61176</v>
      </c>
      <c r="V2109" s="1" t="s">
        <v>22433</v>
      </c>
      <c r="W2109" t="s">
        <v>61177</v>
      </c>
      <c r="X2109" s="1" t="s">
        <v>22433</v>
      </c>
      <c r="Y2109">
        <v>0</v>
      </c>
      <c r="Z2109" t="s">
        <v>18646</v>
      </c>
      <c r="AA2109">
        <v>0</v>
      </c>
      <c r="AB2109" t="s">
        <v>87</v>
      </c>
      <c r="AC2109">
        <v>0</v>
      </c>
      <c r="AD2109">
        <v>0</v>
      </c>
      <c r="AE2109">
        <v>0</v>
      </c>
      <c r="AF2109">
        <v>0</v>
      </c>
      <c r="AG2109">
        <v>0</v>
      </c>
      <c r="AH2109">
        <v>0</v>
      </c>
      <c r="AI2109">
        <v>0</v>
      </c>
      <c r="AJ2109">
        <v>0</v>
      </c>
      <c r="AK2109">
        <v>0</v>
      </c>
      <c r="AL2109">
        <v>0</v>
      </c>
      <c r="AM2109">
        <v>0</v>
      </c>
      <c r="AN2109">
        <v>0</v>
      </c>
      <c r="AO2109">
        <v>0</v>
      </c>
      <c r="AP2109">
        <v>0</v>
      </c>
      <c r="AQ2109">
        <v>0</v>
      </c>
      <c r="AR2109">
        <v>0</v>
      </c>
      <c r="AS2109" t="s">
        <v>18661</v>
      </c>
      <c r="AT2109" t="s">
        <v>97</v>
      </c>
    </row>
    <row r="2110" spans="1:46" x14ac:dyDescent="0.25">
      <c r="A2110" t="s">
        <v>0</v>
      </c>
      <c r="B2110" t="s">
        <v>61178</v>
      </c>
      <c r="C2110" t="s">
        <v>61179</v>
      </c>
      <c r="D2110" t="s">
        <v>61180</v>
      </c>
      <c r="E2110">
        <v>471069</v>
      </c>
      <c r="G2110" t="s">
        <v>296</v>
      </c>
      <c r="H2110" t="s">
        <v>61181</v>
      </c>
      <c r="I2110" t="s">
        <v>61182</v>
      </c>
      <c r="J2110" t="s">
        <v>280</v>
      </c>
      <c r="K2110" t="s">
        <v>51051</v>
      </c>
      <c r="L2110" t="s">
        <v>61183</v>
      </c>
      <c r="M2110" t="s">
        <v>61184</v>
      </c>
      <c r="N2110" t="s">
        <v>281</v>
      </c>
      <c r="O2110" t="s">
        <v>75</v>
      </c>
      <c r="P2110" t="s">
        <v>61185</v>
      </c>
      <c r="Q2110" t="s">
        <v>282</v>
      </c>
      <c r="R2110" t="s">
        <v>284</v>
      </c>
      <c r="S2110" t="s">
        <v>18751</v>
      </c>
      <c r="T2110" t="s">
        <v>18752</v>
      </c>
      <c r="U2110" t="s">
        <v>61186</v>
      </c>
      <c r="V2110" s="1" t="s">
        <v>22433</v>
      </c>
      <c r="W2110" t="s">
        <v>61187</v>
      </c>
      <c r="X2110" s="1" t="s">
        <v>22433</v>
      </c>
      <c r="Y2110">
        <v>0</v>
      </c>
      <c r="Z2110" t="s">
        <v>18646</v>
      </c>
      <c r="AA2110">
        <v>0</v>
      </c>
      <c r="AB2110" t="s">
        <v>87</v>
      </c>
      <c r="AC2110">
        <v>1</v>
      </c>
      <c r="AD2110">
        <v>0</v>
      </c>
      <c r="AE2110">
        <v>0</v>
      </c>
      <c r="AF2110">
        <v>0</v>
      </c>
      <c r="AG2110">
        <v>0</v>
      </c>
      <c r="AH2110">
        <v>0</v>
      </c>
      <c r="AI2110">
        <v>0</v>
      </c>
      <c r="AJ2110">
        <v>0</v>
      </c>
      <c r="AK2110">
        <v>0</v>
      </c>
      <c r="AL2110">
        <v>0</v>
      </c>
      <c r="AM2110">
        <v>0</v>
      </c>
      <c r="AN2110">
        <v>0</v>
      </c>
      <c r="AO2110">
        <v>0</v>
      </c>
      <c r="AP2110">
        <v>0</v>
      </c>
      <c r="AQ2110">
        <v>0</v>
      </c>
      <c r="AR2110">
        <v>18</v>
      </c>
      <c r="AS2110" t="s">
        <v>16734</v>
      </c>
      <c r="AT2110" t="s">
        <v>92</v>
      </c>
    </row>
    <row r="2111" spans="1:46" x14ac:dyDescent="0.25">
      <c r="A2111" t="s">
        <v>0</v>
      </c>
      <c r="B2111" t="s">
        <v>61188</v>
      </c>
      <c r="C2111" t="s">
        <v>61189</v>
      </c>
      <c r="D2111" t="s">
        <v>61190</v>
      </c>
      <c r="E2111">
        <v>470516</v>
      </c>
      <c r="G2111" t="s">
        <v>297</v>
      </c>
      <c r="H2111" t="s">
        <v>61191</v>
      </c>
      <c r="I2111" t="s">
        <v>61192</v>
      </c>
      <c r="J2111" t="s">
        <v>280</v>
      </c>
      <c r="K2111" t="s">
        <v>16772</v>
      </c>
      <c r="L2111" t="s">
        <v>61193</v>
      </c>
      <c r="M2111" t="s">
        <v>61194</v>
      </c>
      <c r="N2111" t="s">
        <v>281</v>
      </c>
      <c r="O2111" t="s">
        <v>75</v>
      </c>
      <c r="P2111" t="s">
        <v>61195</v>
      </c>
      <c r="Q2111" t="s">
        <v>282</v>
      </c>
      <c r="R2111" t="s">
        <v>284</v>
      </c>
      <c r="S2111" t="s">
        <v>18476</v>
      </c>
      <c r="T2111" t="s">
        <v>18477</v>
      </c>
      <c r="U2111" t="s">
        <v>61196</v>
      </c>
      <c r="V2111" s="1" t="s">
        <v>22433</v>
      </c>
      <c r="W2111" t="s">
        <v>61197</v>
      </c>
      <c r="X2111" s="1" t="s">
        <v>22433</v>
      </c>
      <c r="Y2111">
        <v>0</v>
      </c>
      <c r="Z2111" t="s">
        <v>18646</v>
      </c>
      <c r="AA2111">
        <v>0</v>
      </c>
      <c r="AB2111" t="s">
        <v>87</v>
      </c>
      <c r="AC2111">
        <v>0</v>
      </c>
      <c r="AD2111">
        <v>0</v>
      </c>
      <c r="AE2111">
        <v>0</v>
      </c>
      <c r="AF2111">
        <v>0</v>
      </c>
      <c r="AG2111">
        <v>0</v>
      </c>
      <c r="AH2111">
        <v>0</v>
      </c>
      <c r="AI2111">
        <v>0</v>
      </c>
      <c r="AJ2111">
        <v>0</v>
      </c>
      <c r="AK2111">
        <v>0</v>
      </c>
      <c r="AL2111">
        <v>0</v>
      </c>
      <c r="AM2111">
        <v>0</v>
      </c>
      <c r="AN2111">
        <v>0</v>
      </c>
      <c r="AO2111">
        <v>0</v>
      </c>
      <c r="AP2111">
        <v>0</v>
      </c>
      <c r="AQ2111">
        <v>0</v>
      </c>
      <c r="AR2111">
        <v>0</v>
      </c>
      <c r="AS2111" t="s">
        <v>18661</v>
      </c>
      <c r="AT2111" t="s">
        <v>97</v>
      </c>
    </row>
    <row r="2112" spans="1:46" x14ac:dyDescent="0.25">
      <c r="A2112" t="s">
        <v>2</v>
      </c>
      <c r="B2112" t="s">
        <v>61198</v>
      </c>
      <c r="C2112" t="s">
        <v>61199</v>
      </c>
      <c r="D2112" t="s">
        <v>61200</v>
      </c>
      <c r="E2112">
        <v>470960</v>
      </c>
      <c r="G2112" t="s">
        <v>297</v>
      </c>
      <c r="H2112" t="s">
        <v>61201</v>
      </c>
      <c r="I2112" t="s">
        <v>61202</v>
      </c>
      <c r="J2112" t="s">
        <v>280</v>
      </c>
      <c r="K2112" t="s">
        <v>187</v>
      </c>
      <c r="L2112" t="s">
        <v>61203</v>
      </c>
      <c r="M2112" t="s">
        <v>61204</v>
      </c>
      <c r="N2112" t="s">
        <v>61205</v>
      </c>
      <c r="O2112" t="s">
        <v>75</v>
      </c>
      <c r="P2112" t="s">
        <v>61206</v>
      </c>
      <c r="Q2112" t="s">
        <v>282</v>
      </c>
      <c r="R2112" t="s">
        <v>246</v>
      </c>
      <c r="S2112" t="s">
        <v>17348</v>
      </c>
      <c r="T2112" t="s">
        <v>18510</v>
      </c>
      <c r="U2112" t="s">
        <v>19978</v>
      </c>
      <c r="V2112" s="1" t="s">
        <v>22433</v>
      </c>
      <c r="W2112" t="s">
        <v>61207</v>
      </c>
      <c r="X2112" s="1" t="s">
        <v>22433</v>
      </c>
      <c r="Y2112">
        <v>0</v>
      </c>
      <c r="Z2112" t="s">
        <v>18646</v>
      </c>
      <c r="AA2112">
        <v>0</v>
      </c>
      <c r="AB2112" t="s">
        <v>87</v>
      </c>
      <c r="AC2112">
        <v>0</v>
      </c>
      <c r="AD2112">
        <v>0</v>
      </c>
      <c r="AE2112">
        <v>0</v>
      </c>
      <c r="AF2112">
        <v>0</v>
      </c>
      <c r="AG2112">
        <v>0</v>
      </c>
      <c r="AH2112">
        <v>0</v>
      </c>
      <c r="AI2112">
        <v>0</v>
      </c>
      <c r="AJ2112">
        <v>0</v>
      </c>
      <c r="AK2112">
        <v>0</v>
      </c>
      <c r="AL2112">
        <v>0</v>
      </c>
      <c r="AM2112">
        <v>0</v>
      </c>
      <c r="AN2112">
        <v>0</v>
      </c>
      <c r="AO2112">
        <v>0</v>
      </c>
      <c r="AP2112">
        <v>0</v>
      </c>
      <c r="AQ2112">
        <v>0</v>
      </c>
      <c r="AR2112">
        <v>0</v>
      </c>
      <c r="AS2112" t="s">
        <v>18661</v>
      </c>
      <c r="AT2112" t="s">
        <v>97</v>
      </c>
    </row>
    <row r="2113" spans="1:46" x14ac:dyDescent="0.25">
      <c r="A2113" t="s">
        <v>16787</v>
      </c>
      <c r="B2113" t="s">
        <v>61208</v>
      </c>
      <c r="C2113" t="s">
        <v>61209</v>
      </c>
      <c r="D2113" t="s">
        <v>61210</v>
      </c>
      <c r="E2113">
        <v>470991</v>
      </c>
      <c r="G2113" t="s">
        <v>297</v>
      </c>
      <c r="H2113" t="s">
        <v>61211</v>
      </c>
      <c r="I2113" t="s">
        <v>61212</v>
      </c>
      <c r="J2113" t="s">
        <v>16790</v>
      </c>
      <c r="K2113" t="s">
        <v>27340</v>
      </c>
      <c r="L2113" t="s">
        <v>61213</v>
      </c>
      <c r="M2113" t="s">
        <v>61214</v>
      </c>
      <c r="N2113" t="s">
        <v>61215</v>
      </c>
      <c r="O2113" t="s">
        <v>155</v>
      </c>
      <c r="P2113" t="s">
        <v>61216</v>
      </c>
      <c r="Q2113" t="s">
        <v>282</v>
      </c>
      <c r="R2113" t="s">
        <v>284</v>
      </c>
      <c r="S2113" t="s">
        <v>202</v>
      </c>
      <c r="T2113" t="s">
        <v>17363</v>
      </c>
      <c r="U2113" t="s">
        <v>61217</v>
      </c>
      <c r="V2113" s="1" t="s">
        <v>22433</v>
      </c>
      <c r="W2113" t="s">
        <v>61218</v>
      </c>
      <c r="X2113" s="1" t="s">
        <v>22433</v>
      </c>
      <c r="Y2113">
        <v>0</v>
      </c>
      <c r="Z2113" t="s">
        <v>18646</v>
      </c>
      <c r="AA2113">
        <v>0</v>
      </c>
      <c r="AB2113" t="s">
        <v>87</v>
      </c>
      <c r="AC2113">
        <v>0</v>
      </c>
      <c r="AD2113">
        <v>0</v>
      </c>
      <c r="AE2113">
        <v>0</v>
      </c>
      <c r="AF2113">
        <v>0</v>
      </c>
      <c r="AG2113">
        <v>0</v>
      </c>
      <c r="AH2113">
        <v>0</v>
      </c>
      <c r="AI2113">
        <v>0</v>
      </c>
      <c r="AJ2113">
        <v>0</v>
      </c>
      <c r="AK2113">
        <v>0</v>
      </c>
      <c r="AL2113">
        <v>0</v>
      </c>
      <c r="AM2113">
        <v>0</v>
      </c>
      <c r="AN2113">
        <v>0</v>
      </c>
      <c r="AO2113">
        <v>0</v>
      </c>
      <c r="AP2113">
        <v>0</v>
      </c>
      <c r="AQ2113">
        <v>0</v>
      </c>
      <c r="AR2113">
        <v>0</v>
      </c>
      <c r="AS2113" t="s">
        <v>18661</v>
      </c>
      <c r="AT2113" t="s">
        <v>97</v>
      </c>
    </row>
    <row r="2114" spans="1:46" x14ac:dyDescent="0.25">
      <c r="A2114" t="s">
        <v>2</v>
      </c>
      <c r="B2114" t="s">
        <v>61219</v>
      </c>
      <c r="C2114" t="s">
        <v>61220</v>
      </c>
      <c r="D2114" t="s">
        <v>61221</v>
      </c>
      <c r="E2114">
        <v>470397</v>
      </c>
      <c r="G2114" t="s">
        <v>297</v>
      </c>
      <c r="H2114" t="s">
        <v>61222</v>
      </c>
      <c r="I2114" t="s">
        <v>61223</v>
      </c>
      <c r="J2114" t="s">
        <v>280</v>
      </c>
      <c r="K2114" t="s">
        <v>197</v>
      </c>
      <c r="L2114" t="s">
        <v>61224</v>
      </c>
      <c r="M2114" t="s">
        <v>61225</v>
      </c>
      <c r="N2114" t="s">
        <v>285</v>
      </c>
      <c r="O2114" t="s">
        <v>75</v>
      </c>
      <c r="P2114" t="s">
        <v>61226</v>
      </c>
      <c r="Q2114" t="s">
        <v>282</v>
      </c>
      <c r="R2114" t="s">
        <v>284</v>
      </c>
      <c r="S2114" t="s">
        <v>17350</v>
      </c>
      <c r="T2114" t="s">
        <v>17351</v>
      </c>
      <c r="U2114" t="s">
        <v>61227</v>
      </c>
      <c r="V2114" s="1" t="s">
        <v>22433</v>
      </c>
      <c r="W2114" t="s">
        <v>61228</v>
      </c>
      <c r="X2114" s="1" t="s">
        <v>22433</v>
      </c>
      <c r="Y2114">
        <v>0</v>
      </c>
      <c r="Z2114" t="s">
        <v>18646</v>
      </c>
      <c r="AA2114">
        <v>0</v>
      </c>
      <c r="AB2114" t="s">
        <v>87</v>
      </c>
      <c r="AC2114">
        <v>0</v>
      </c>
      <c r="AD2114">
        <v>0</v>
      </c>
      <c r="AE2114">
        <v>0</v>
      </c>
      <c r="AF2114">
        <v>0</v>
      </c>
      <c r="AG2114">
        <v>0</v>
      </c>
      <c r="AH2114">
        <v>0</v>
      </c>
      <c r="AI2114">
        <v>0</v>
      </c>
      <c r="AJ2114">
        <v>0</v>
      </c>
      <c r="AK2114">
        <v>0</v>
      </c>
      <c r="AL2114">
        <v>0</v>
      </c>
      <c r="AM2114">
        <v>0</v>
      </c>
      <c r="AN2114">
        <v>0</v>
      </c>
      <c r="AO2114">
        <v>0</v>
      </c>
      <c r="AP2114">
        <v>0</v>
      </c>
      <c r="AQ2114">
        <v>0</v>
      </c>
      <c r="AR2114">
        <v>0</v>
      </c>
      <c r="AS2114" t="s">
        <v>18661</v>
      </c>
      <c r="AT2114" t="s">
        <v>97</v>
      </c>
    </row>
    <row r="2115" spans="1:46" x14ac:dyDescent="0.25">
      <c r="A2115" t="s">
        <v>2</v>
      </c>
      <c r="B2115" t="s">
        <v>40818</v>
      </c>
      <c r="C2115" t="s">
        <v>40819</v>
      </c>
      <c r="D2115" t="s">
        <v>40820</v>
      </c>
      <c r="E2115">
        <v>446877</v>
      </c>
      <c r="G2115" t="s">
        <v>297</v>
      </c>
      <c r="H2115" t="s">
        <v>40821</v>
      </c>
      <c r="I2115" t="s">
        <v>40822</v>
      </c>
      <c r="J2115" t="s">
        <v>280</v>
      </c>
      <c r="K2115" t="s">
        <v>16741</v>
      </c>
      <c r="L2115" t="s">
        <v>40823</v>
      </c>
      <c r="M2115" t="s">
        <v>40824</v>
      </c>
      <c r="N2115" t="s">
        <v>281</v>
      </c>
      <c r="O2115" t="s">
        <v>75</v>
      </c>
      <c r="P2115" t="s">
        <v>40825</v>
      </c>
      <c r="Q2115" t="s">
        <v>282</v>
      </c>
      <c r="R2115" t="s">
        <v>284</v>
      </c>
      <c r="S2115" t="s">
        <v>99</v>
      </c>
      <c r="T2115" t="s">
        <v>18670</v>
      </c>
      <c r="U2115" t="s">
        <v>40826</v>
      </c>
      <c r="V2115" s="1" t="s">
        <v>19187</v>
      </c>
      <c r="W2115" t="s">
        <v>23015</v>
      </c>
      <c r="X2115" s="1" t="s">
        <v>22433</v>
      </c>
      <c r="Y2115">
        <v>0</v>
      </c>
      <c r="Z2115" t="s">
        <v>18646</v>
      </c>
      <c r="AA2115">
        <v>0</v>
      </c>
      <c r="AB2115" t="s">
        <v>87</v>
      </c>
      <c r="AC2115">
        <v>0</v>
      </c>
      <c r="AD2115">
        <v>0</v>
      </c>
      <c r="AE2115">
        <v>0</v>
      </c>
      <c r="AF2115">
        <v>0</v>
      </c>
      <c r="AG2115">
        <v>0</v>
      </c>
      <c r="AH2115">
        <v>0</v>
      </c>
      <c r="AI2115">
        <v>0</v>
      </c>
      <c r="AJ2115">
        <v>0</v>
      </c>
      <c r="AK2115">
        <v>0</v>
      </c>
      <c r="AL2115">
        <v>0</v>
      </c>
      <c r="AM2115">
        <v>0</v>
      </c>
      <c r="AN2115">
        <v>0</v>
      </c>
      <c r="AO2115">
        <v>0</v>
      </c>
      <c r="AP2115">
        <v>0</v>
      </c>
      <c r="AQ2115">
        <v>0</v>
      </c>
      <c r="AR2115">
        <v>0</v>
      </c>
      <c r="AS2115" t="s">
        <v>18661</v>
      </c>
      <c r="AT2115" t="s">
        <v>97</v>
      </c>
    </row>
    <row r="2116" spans="1:46" x14ac:dyDescent="0.25">
      <c r="A2116" t="s">
        <v>2</v>
      </c>
      <c r="B2116" t="s">
        <v>61229</v>
      </c>
      <c r="C2116" t="s">
        <v>61230</v>
      </c>
      <c r="D2116" t="s">
        <v>61231</v>
      </c>
      <c r="E2116">
        <v>470290</v>
      </c>
      <c r="G2116" t="s">
        <v>297</v>
      </c>
      <c r="H2116" t="s">
        <v>61232</v>
      </c>
      <c r="I2116" t="s">
        <v>61233</v>
      </c>
      <c r="J2116" t="s">
        <v>280</v>
      </c>
      <c r="K2116" t="s">
        <v>16741</v>
      </c>
      <c r="L2116" t="s">
        <v>61234</v>
      </c>
      <c r="M2116" t="s">
        <v>61235</v>
      </c>
      <c r="N2116" t="s">
        <v>285</v>
      </c>
      <c r="O2116" t="s">
        <v>75</v>
      </c>
      <c r="P2116" t="s">
        <v>61236</v>
      </c>
      <c r="Q2116" t="s">
        <v>282</v>
      </c>
      <c r="R2116" t="s">
        <v>284</v>
      </c>
      <c r="S2116" t="s">
        <v>99</v>
      </c>
      <c r="T2116" t="s">
        <v>288</v>
      </c>
      <c r="U2116" t="s">
        <v>61237</v>
      </c>
      <c r="V2116" s="1" t="s">
        <v>22433</v>
      </c>
      <c r="W2116" t="s">
        <v>61238</v>
      </c>
      <c r="X2116" s="1" t="s">
        <v>22433</v>
      </c>
      <c r="Y2116">
        <v>0</v>
      </c>
      <c r="Z2116" t="s">
        <v>18646</v>
      </c>
      <c r="AA2116">
        <v>0</v>
      </c>
      <c r="AB2116" t="s">
        <v>87</v>
      </c>
      <c r="AC2116">
        <v>0</v>
      </c>
      <c r="AD2116">
        <v>0</v>
      </c>
      <c r="AE2116">
        <v>0</v>
      </c>
      <c r="AF2116">
        <v>0</v>
      </c>
      <c r="AG2116">
        <v>0</v>
      </c>
      <c r="AH2116">
        <v>0</v>
      </c>
      <c r="AI2116">
        <v>0</v>
      </c>
      <c r="AJ2116">
        <v>0</v>
      </c>
      <c r="AK2116">
        <v>0</v>
      </c>
      <c r="AL2116">
        <v>0</v>
      </c>
      <c r="AM2116">
        <v>0</v>
      </c>
      <c r="AN2116">
        <v>0</v>
      </c>
      <c r="AO2116">
        <v>0</v>
      </c>
      <c r="AP2116">
        <v>0</v>
      </c>
      <c r="AQ2116">
        <v>0</v>
      </c>
      <c r="AR2116">
        <v>0</v>
      </c>
      <c r="AS2116" t="s">
        <v>18661</v>
      </c>
      <c r="AT2116" t="s">
        <v>97</v>
      </c>
    </row>
    <row r="2117" spans="1:46" x14ac:dyDescent="0.25">
      <c r="A2117" t="s">
        <v>16787</v>
      </c>
      <c r="B2117" t="s">
        <v>61239</v>
      </c>
      <c r="C2117" t="s">
        <v>61240</v>
      </c>
      <c r="D2117" t="s">
        <v>61241</v>
      </c>
      <c r="E2117">
        <v>468734</v>
      </c>
      <c r="G2117" t="s">
        <v>297</v>
      </c>
      <c r="H2117" t="s">
        <v>61242</v>
      </c>
      <c r="I2117" t="s">
        <v>61243</v>
      </c>
      <c r="J2117" t="s">
        <v>280</v>
      </c>
      <c r="K2117" t="s">
        <v>18764</v>
      </c>
      <c r="L2117" t="s">
        <v>61244</v>
      </c>
      <c r="M2117" t="s">
        <v>61245</v>
      </c>
      <c r="N2117" t="s">
        <v>281</v>
      </c>
      <c r="O2117" t="s">
        <v>155</v>
      </c>
      <c r="P2117" t="s">
        <v>61246</v>
      </c>
      <c r="Q2117" t="s">
        <v>282</v>
      </c>
      <c r="R2117" t="s">
        <v>284</v>
      </c>
      <c r="S2117" t="s">
        <v>18765</v>
      </c>
      <c r="T2117" t="s">
        <v>18716</v>
      </c>
      <c r="U2117" t="s">
        <v>61247</v>
      </c>
      <c r="V2117" s="1" t="s">
        <v>22433</v>
      </c>
      <c r="W2117" t="s">
        <v>61248</v>
      </c>
      <c r="X2117" s="1" t="s">
        <v>22433</v>
      </c>
      <c r="Y2117">
        <v>0</v>
      </c>
      <c r="Z2117" t="s">
        <v>18646</v>
      </c>
      <c r="AA2117">
        <v>0</v>
      </c>
      <c r="AB2117" t="s">
        <v>87</v>
      </c>
      <c r="AC2117">
        <v>0</v>
      </c>
      <c r="AD2117">
        <v>0</v>
      </c>
      <c r="AE2117">
        <v>0</v>
      </c>
      <c r="AF2117">
        <v>0</v>
      </c>
      <c r="AG2117">
        <v>0</v>
      </c>
      <c r="AH2117">
        <v>0</v>
      </c>
      <c r="AI2117">
        <v>0</v>
      </c>
      <c r="AJ2117">
        <v>0</v>
      </c>
      <c r="AK2117">
        <v>0</v>
      </c>
      <c r="AL2117">
        <v>0</v>
      </c>
      <c r="AM2117">
        <v>0</v>
      </c>
      <c r="AN2117">
        <v>0</v>
      </c>
      <c r="AO2117">
        <v>0</v>
      </c>
      <c r="AP2117">
        <v>0</v>
      </c>
      <c r="AQ2117">
        <v>0</v>
      </c>
      <c r="AR2117">
        <v>0</v>
      </c>
      <c r="AS2117" t="s">
        <v>18661</v>
      </c>
      <c r="AT2117" t="s">
        <v>97</v>
      </c>
    </row>
    <row r="2118" spans="1:46" x14ac:dyDescent="0.25">
      <c r="A2118" t="s">
        <v>1</v>
      </c>
      <c r="B2118" t="s">
        <v>61249</v>
      </c>
      <c r="C2118" t="s">
        <v>61250</v>
      </c>
      <c r="D2118" t="s">
        <v>61251</v>
      </c>
      <c r="E2118">
        <v>471187</v>
      </c>
      <c r="G2118" t="s">
        <v>297</v>
      </c>
      <c r="H2118" t="s">
        <v>61252</v>
      </c>
      <c r="I2118" t="s">
        <v>61253</v>
      </c>
      <c r="J2118" t="s">
        <v>280</v>
      </c>
      <c r="K2118" t="s">
        <v>26911</v>
      </c>
      <c r="L2118" t="s">
        <v>61254</v>
      </c>
      <c r="M2118" t="s">
        <v>61255</v>
      </c>
      <c r="N2118" t="s">
        <v>285</v>
      </c>
      <c r="O2118" t="s">
        <v>75</v>
      </c>
      <c r="P2118" t="s">
        <v>61256</v>
      </c>
      <c r="Q2118" t="s">
        <v>282</v>
      </c>
      <c r="R2118" t="s">
        <v>284</v>
      </c>
      <c r="S2118" t="s">
        <v>16897</v>
      </c>
      <c r="T2118" t="s">
        <v>18497</v>
      </c>
      <c r="U2118" t="s">
        <v>61257</v>
      </c>
      <c r="V2118" s="1" t="s">
        <v>22433</v>
      </c>
      <c r="W2118" t="s">
        <v>61258</v>
      </c>
      <c r="X2118" s="1" t="s">
        <v>22433</v>
      </c>
      <c r="Y2118">
        <v>0</v>
      </c>
      <c r="Z2118" t="s">
        <v>18646</v>
      </c>
      <c r="AA2118">
        <v>0</v>
      </c>
      <c r="AB2118" t="s">
        <v>87</v>
      </c>
      <c r="AC2118">
        <v>0</v>
      </c>
      <c r="AD2118">
        <v>0</v>
      </c>
      <c r="AE2118">
        <v>0</v>
      </c>
      <c r="AF2118">
        <v>0</v>
      </c>
      <c r="AG2118">
        <v>0</v>
      </c>
      <c r="AH2118">
        <v>0</v>
      </c>
      <c r="AI2118">
        <v>0</v>
      </c>
      <c r="AJ2118">
        <v>0</v>
      </c>
      <c r="AK2118">
        <v>0</v>
      </c>
      <c r="AL2118">
        <v>0</v>
      </c>
      <c r="AM2118">
        <v>0</v>
      </c>
      <c r="AN2118">
        <v>0</v>
      </c>
      <c r="AO2118">
        <v>0</v>
      </c>
      <c r="AP2118">
        <v>0</v>
      </c>
      <c r="AQ2118">
        <v>0</v>
      </c>
      <c r="AR2118">
        <v>0</v>
      </c>
      <c r="AS2118" t="s">
        <v>18661</v>
      </c>
      <c r="AT2118" t="s">
        <v>97</v>
      </c>
    </row>
    <row r="2119" spans="1:46" x14ac:dyDescent="0.25">
      <c r="A2119" t="s">
        <v>1</v>
      </c>
      <c r="B2119" t="s">
        <v>61259</v>
      </c>
      <c r="C2119" t="s">
        <v>61260</v>
      </c>
      <c r="D2119" t="s">
        <v>61261</v>
      </c>
      <c r="E2119">
        <v>471019</v>
      </c>
      <c r="G2119" t="s">
        <v>297</v>
      </c>
      <c r="H2119" t="s">
        <v>61262</v>
      </c>
      <c r="I2119" t="s">
        <v>61263</v>
      </c>
      <c r="J2119" t="s">
        <v>280</v>
      </c>
      <c r="K2119" t="s">
        <v>86</v>
      </c>
      <c r="L2119" t="s">
        <v>61264</v>
      </c>
      <c r="M2119" t="s">
        <v>61265</v>
      </c>
      <c r="N2119" t="s">
        <v>281</v>
      </c>
      <c r="O2119" t="s">
        <v>75</v>
      </c>
      <c r="P2119" t="s">
        <v>61266</v>
      </c>
      <c r="Q2119" t="s">
        <v>282</v>
      </c>
      <c r="R2119" t="s">
        <v>245</v>
      </c>
      <c r="S2119" t="s">
        <v>134</v>
      </c>
      <c r="T2119" t="s">
        <v>18514</v>
      </c>
      <c r="U2119" t="s">
        <v>61267</v>
      </c>
      <c r="V2119" s="1" t="s">
        <v>22433</v>
      </c>
      <c r="W2119" t="s">
        <v>61268</v>
      </c>
      <c r="X2119" s="1" t="s">
        <v>22433</v>
      </c>
      <c r="Y2119">
        <v>0</v>
      </c>
      <c r="Z2119" t="s">
        <v>18646</v>
      </c>
      <c r="AA2119">
        <v>0</v>
      </c>
      <c r="AB2119" t="s">
        <v>87</v>
      </c>
      <c r="AC2119">
        <v>0</v>
      </c>
      <c r="AD2119">
        <v>0</v>
      </c>
      <c r="AE2119">
        <v>0</v>
      </c>
      <c r="AF2119">
        <v>0</v>
      </c>
      <c r="AG2119">
        <v>0</v>
      </c>
      <c r="AH2119">
        <v>0</v>
      </c>
      <c r="AI2119">
        <v>0</v>
      </c>
      <c r="AJ2119">
        <v>0</v>
      </c>
      <c r="AK2119">
        <v>0</v>
      </c>
      <c r="AL2119">
        <v>0</v>
      </c>
      <c r="AM2119">
        <v>0</v>
      </c>
      <c r="AN2119">
        <v>0</v>
      </c>
      <c r="AO2119">
        <v>0</v>
      </c>
      <c r="AP2119">
        <v>0</v>
      </c>
      <c r="AQ2119">
        <v>0</v>
      </c>
      <c r="AR2119">
        <v>0</v>
      </c>
      <c r="AS2119" t="s">
        <v>18661</v>
      </c>
      <c r="AT2119" t="s">
        <v>97</v>
      </c>
    </row>
    <row r="2120" spans="1:46" x14ac:dyDescent="0.25">
      <c r="A2120" t="s">
        <v>16787</v>
      </c>
      <c r="B2120" t="s">
        <v>38935</v>
      </c>
      <c r="C2120" t="s">
        <v>38936</v>
      </c>
      <c r="D2120" t="s">
        <v>38937</v>
      </c>
      <c r="E2120">
        <v>441432</v>
      </c>
      <c r="G2120" t="s">
        <v>296</v>
      </c>
      <c r="H2120" t="s">
        <v>38938</v>
      </c>
      <c r="I2120" t="s">
        <v>38939</v>
      </c>
      <c r="J2120" t="s">
        <v>280</v>
      </c>
      <c r="K2120" t="s">
        <v>163</v>
      </c>
      <c r="L2120" t="s">
        <v>38940</v>
      </c>
      <c r="M2120" t="s">
        <v>38941</v>
      </c>
      <c r="N2120" t="s">
        <v>281</v>
      </c>
      <c r="O2120" t="s">
        <v>155</v>
      </c>
      <c r="P2120" t="s">
        <v>38942</v>
      </c>
      <c r="Q2120" t="s">
        <v>282</v>
      </c>
      <c r="R2120" t="s">
        <v>246</v>
      </c>
      <c r="S2120" t="s">
        <v>17071</v>
      </c>
      <c r="T2120" t="s">
        <v>18662</v>
      </c>
      <c r="U2120" t="s">
        <v>38943</v>
      </c>
      <c r="V2120" s="1" t="s">
        <v>19187</v>
      </c>
      <c r="W2120" t="s">
        <v>24429</v>
      </c>
      <c r="X2120" s="1" t="s">
        <v>22433</v>
      </c>
      <c r="Y2120">
        <v>0</v>
      </c>
      <c r="Z2120" t="s">
        <v>18646</v>
      </c>
      <c r="AA2120">
        <v>0</v>
      </c>
      <c r="AB2120" t="s">
        <v>87</v>
      </c>
      <c r="AC2120">
        <v>0</v>
      </c>
      <c r="AD2120">
        <v>0</v>
      </c>
      <c r="AE2120">
        <v>0</v>
      </c>
      <c r="AF2120">
        <v>0</v>
      </c>
      <c r="AG2120">
        <v>0</v>
      </c>
      <c r="AH2120">
        <v>0</v>
      </c>
      <c r="AI2120">
        <v>0</v>
      </c>
      <c r="AJ2120">
        <v>0</v>
      </c>
      <c r="AK2120">
        <v>0</v>
      </c>
      <c r="AL2120">
        <v>1</v>
      </c>
      <c r="AM2120">
        <v>0</v>
      </c>
      <c r="AN2120">
        <v>0</v>
      </c>
      <c r="AO2120">
        <v>0</v>
      </c>
      <c r="AP2120">
        <v>0</v>
      </c>
      <c r="AQ2120">
        <v>0</v>
      </c>
      <c r="AR2120">
        <v>18</v>
      </c>
      <c r="AS2120" t="s">
        <v>16729</v>
      </c>
      <c r="AT2120" t="s">
        <v>80</v>
      </c>
    </row>
    <row r="2121" spans="1:46" x14ac:dyDescent="0.25">
      <c r="A2121" t="s">
        <v>0</v>
      </c>
      <c r="B2121" t="s">
        <v>61269</v>
      </c>
      <c r="C2121" t="s">
        <v>61270</v>
      </c>
      <c r="D2121" t="s">
        <v>61271</v>
      </c>
      <c r="E2121">
        <v>470238</v>
      </c>
      <c r="G2121" t="s">
        <v>297</v>
      </c>
      <c r="H2121" t="s">
        <v>61272</v>
      </c>
      <c r="I2121" t="s">
        <v>61273</v>
      </c>
      <c r="J2121" t="s">
        <v>280</v>
      </c>
      <c r="K2121" t="s">
        <v>17653</v>
      </c>
      <c r="L2121" t="s">
        <v>61274</v>
      </c>
      <c r="M2121" t="s">
        <v>61275</v>
      </c>
      <c r="N2121" t="s">
        <v>281</v>
      </c>
      <c r="O2121" t="s">
        <v>75</v>
      </c>
      <c r="P2121" t="s">
        <v>61276</v>
      </c>
      <c r="Q2121" t="s">
        <v>282</v>
      </c>
      <c r="R2121" t="s">
        <v>284</v>
      </c>
      <c r="S2121" t="s">
        <v>18751</v>
      </c>
      <c r="T2121" t="s">
        <v>18752</v>
      </c>
      <c r="U2121" t="s">
        <v>61277</v>
      </c>
      <c r="V2121" s="1" t="s">
        <v>22433</v>
      </c>
      <c r="W2121" t="s">
        <v>61278</v>
      </c>
      <c r="X2121" s="1" t="s">
        <v>22433</v>
      </c>
      <c r="Y2121">
        <v>0</v>
      </c>
      <c r="Z2121" t="s">
        <v>18646</v>
      </c>
      <c r="AA2121">
        <v>0</v>
      </c>
      <c r="AB2121" t="s">
        <v>87</v>
      </c>
      <c r="AC2121">
        <v>0</v>
      </c>
      <c r="AD2121">
        <v>0</v>
      </c>
      <c r="AE2121">
        <v>0</v>
      </c>
      <c r="AF2121">
        <v>0</v>
      </c>
      <c r="AG2121">
        <v>0</v>
      </c>
      <c r="AH2121">
        <v>0</v>
      </c>
      <c r="AI2121">
        <v>0</v>
      </c>
      <c r="AJ2121">
        <v>0</v>
      </c>
      <c r="AK2121">
        <v>0</v>
      </c>
      <c r="AL2121">
        <v>0</v>
      </c>
      <c r="AM2121">
        <v>0</v>
      </c>
      <c r="AN2121">
        <v>0</v>
      </c>
      <c r="AO2121">
        <v>0</v>
      </c>
      <c r="AP2121">
        <v>0</v>
      </c>
      <c r="AQ2121">
        <v>0</v>
      </c>
      <c r="AR2121">
        <v>0</v>
      </c>
      <c r="AS2121" t="s">
        <v>18661</v>
      </c>
      <c r="AT2121" t="s">
        <v>97</v>
      </c>
    </row>
    <row r="2122" spans="1:46" x14ac:dyDescent="0.25">
      <c r="A2122" t="s">
        <v>0</v>
      </c>
      <c r="B2122" t="s">
        <v>61279</v>
      </c>
      <c r="C2122" t="s">
        <v>61280</v>
      </c>
      <c r="D2122" t="s">
        <v>61281</v>
      </c>
      <c r="E2122">
        <v>471214</v>
      </c>
      <c r="G2122" t="s">
        <v>297</v>
      </c>
      <c r="H2122" t="s">
        <v>61282</v>
      </c>
      <c r="I2122" t="s">
        <v>61283</v>
      </c>
      <c r="J2122" t="s">
        <v>280</v>
      </c>
      <c r="K2122" t="s">
        <v>144</v>
      </c>
      <c r="L2122" t="s">
        <v>61284</v>
      </c>
      <c r="M2122" t="s">
        <v>281</v>
      </c>
      <c r="N2122" t="s">
        <v>285</v>
      </c>
      <c r="O2122" t="s">
        <v>75</v>
      </c>
      <c r="P2122" t="s">
        <v>61285</v>
      </c>
      <c r="Q2122" t="s">
        <v>282</v>
      </c>
      <c r="R2122" t="s">
        <v>245</v>
      </c>
      <c r="S2122" t="s">
        <v>17345</v>
      </c>
      <c r="T2122" t="s">
        <v>17344</v>
      </c>
      <c r="U2122" t="s">
        <v>61286</v>
      </c>
      <c r="V2122" s="1" t="s">
        <v>22433</v>
      </c>
      <c r="W2122" t="s">
        <v>61287</v>
      </c>
      <c r="X2122" s="1" t="s">
        <v>22433</v>
      </c>
      <c r="Y2122">
        <v>0</v>
      </c>
      <c r="Z2122" t="s">
        <v>18646</v>
      </c>
      <c r="AA2122">
        <v>0</v>
      </c>
      <c r="AB2122" t="s">
        <v>87</v>
      </c>
      <c r="AC2122">
        <v>0</v>
      </c>
      <c r="AD2122">
        <v>0</v>
      </c>
      <c r="AE2122">
        <v>0</v>
      </c>
      <c r="AF2122">
        <v>0</v>
      </c>
      <c r="AG2122">
        <v>0</v>
      </c>
      <c r="AH2122">
        <v>0</v>
      </c>
      <c r="AI2122">
        <v>0</v>
      </c>
      <c r="AJ2122">
        <v>0</v>
      </c>
      <c r="AK2122">
        <v>0</v>
      </c>
      <c r="AL2122">
        <v>0</v>
      </c>
      <c r="AM2122">
        <v>0</v>
      </c>
      <c r="AN2122">
        <v>0</v>
      </c>
      <c r="AO2122">
        <v>0</v>
      </c>
      <c r="AP2122">
        <v>0</v>
      </c>
      <c r="AQ2122">
        <v>0</v>
      </c>
      <c r="AR2122">
        <v>0</v>
      </c>
      <c r="AS2122" t="s">
        <v>18661</v>
      </c>
      <c r="AT2122" t="s">
        <v>97</v>
      </c>
    </row>
    <row r="2123" spans="1:46" x14ac:dyDescent="0.25">
      <c r="A2123" t="s">
        <v>16787</v>
      </c>
      <c r="B2123" t="s">
        <v>38895</v>
      </c>
      <c r="C2123" t="s">
        <v>38896</v>
      </c>
      <c r="D2123" t="s">
        <v>38897</v>
      </c>
      <c r="E2123">
        <v>465570</v>
      </c>
      <c r="G2123" t="s">
        <v>297</v>
      </c>
      <c r="H2123" t="s">
        <v>38898</v>
      </c>
      <c r="I2123" t="s">
        <v>38899</v>
      </c>
      <c r="J2123" t="s">
        <v>280</v>
      </c>
      <c r="K2123" t="s">
        <v>18921</v>
      </c>
      <c r="L2123" t="s">
        <v>38900</v>
      </c>
      <c r="M2123" t="s">
        <v>38901</v>
      </c>
      <c r="N2123" t="s">
        <v>285</v>
      </c>
      <c r="O2123" t="s">
        <v>155</v>
      </c>
      <c r="P2123" t="s">
        <v>38902</v>
      </c>
      <c r="Q2123" t="s">
        <v>282</v>
      </c>
      <c r="R2123" t="s">
        <v>284</v>
      </c>
      <c r="S2123" t="s">
        <v>18765</v>
      </c>
      <c r="T2123" t="s">
        <v>18716</v>
      </c>
      <c r="U2123" t="s">
        <v>38903</v>
      </c>
      <c r="V2123" s="1" t="s">
        <v>22433</v>
      </c>
      <c r="W2123" t="s">
        <v>38904</v>
      </c>
      <c r="X2123" s="1" t="s">
        <v>22433</v>
      </c>
      <c r="Y2123">
        <v>0</v>
      </c>
      <c r="Z2123" t="s">
        <v>18646</v>
      </c>
      <c r="AA2123">
        <v>0</v>
      </c>
      <c r="AB2123" t="s">
        <v>87</v>
      </c>
      <c r="AC2123">
        <v>0</v>
      </c>
      <c r="AD2123">
        <v>0</v>
      </c>
      <c r="AE2123">
        <v>0</v>
      </c>
      <c r="AF2123">
        <v>0</v>
      </c>
      <c r="AG2123">
        <v>0</v>
      </c>
      <c r="AH2123">
        <v>0</v>
      </c>
      <c r="AI2123">
        <v>0</v>
      </c>
      <c r="AJ2123">
        <v>0</v>
      </c>
      <c r="AK2123">
        <v>0</v>
      </c>
      <c r="AL2123">
        <v>0</v>
      </c>
      <c r="AM2123">
        <v>0</v>
      </c>
      <c r="AN2123">
        <v>0</v>
      </c>
      <c r="AO2123">
        <v>0</v>
      </c>
      <c r="AP2123">
        <v>0</v>
      </c>
      <c r="AQ2123">
        <v>0</v>
      </c>
      <c r="AR2123">
        <v>0</v>
      </c>
      <c r="AS2123" t="s">
        <v>18661</v>
      </c>
      <c r="AT2123" t="s">
        <v>97</v>
      </c>
    </row>
    <row r="2124" spans="1:46" x14ac:dyDescent="0.25">
      <c r="A2124" t="s">
        <v>2</v>
      </c>
      <c r="B2124" t="s">
        <v>61288</v>
      </c>
      <c r="C2124" t="s">
        <v>61289</v>
      </c>
      <c r="D2124" t="s">
        <v>61290</v>
      </c>
      <c r="E2124">
        <v>469857</v>
      </c>
      <c r="G2124" t="s">
        <v>297</v>
      </c>
      <c r="H2124" t="s">
        <v>61291</v>
      </c>
      <c r="I2124" t="s">
        <v>61292</v>
      </c>
      <c r="J2124" t="s">
        <v>280</v>
      </c>
      <c r="K2124" t="s">
        <v>192</v>
      </c>
      <c r="L2124" t="s">
        <v>61293</v>
      </c>
      <c r="M2124" t="s">
        <v>61294</v>
      </c>
      <c r="N2124" t="s">
        <v>285</v>
      </c>
      <c r="O2124" t="s">
        <v>75</v>
      </c>
      <c r="P2124" t="s">
        <v>61295</v>
      </c>
      <c r="Q2124" t="s">
        <v>282</v>
      </c>
      <c r="R2124" t="s">
        <v>17068</v>
      </c>
      <c r="S2124" t="s">
        <v>115</v>
      </c>
      <c r="T2124" t="s">
        <v>18529</v>
      </c>
      <c r="U2124" t="s">
        <v>58877</v>
      </c>
      <c r="V2124" s="1" t="s">
        <v>22433</v>
      </c>
      <c r="W2124" t="s">
        <v>61296</v>
      </c>
      <c r="X2124" s="1" t="s">
        <v>22433</v>
      </c>
      <c r="Y2124">
        <v>0</v>
      </c>
      <c r="Z2124" t="s">
        <v>18646</v>
      </c>
      <c r="AA2124">
        <v>0</v>
      </c>
      <c r="AB2124" t="s">
        <v>87</v>
      </c>
      <c r="AC2124">
        <v>0</v>
      </c>
      <c r="AD2124">
        <v>0</v>
      </c>
      <c r="AE2124">
        <v>0</v>
      </c>
      <c r="AF2124">
        <v>0</v>
      </c>
      <c r="AG2124">
        <v>0</v>
      </c>
      <c r="AH2124">
        <v>0</v>
      </c>
      <c r="AI2124">
        <v>0</v>
      </c>
      <c r="AJ2124">
        <v>0</v>
      </c>
      <c r="AK2124">
        <v>0</v>
      </c>
      <c r="AL2124">
        <v>0</v>
      </c>
      <c r="AM2124">
        <v>0</v>
      </c>
      <c r="AN2124">
        <v>0</v>
      </c>
      <c r="AO2124">
        <v>0</v>
      </c>
      <c r="AP2124">
        <v>0</v>
      </c>
      <c r="AQ2124">
        <v>0</v>
      </c>
      <c r="AR2124">
        <v>0</v>
      </c>
      <c r="AS2124" t="s">
        <v>18661</v>
      </c>
      <c r="AT2124" t="s">
        <v>97</v>
      </c>
    </row>
    <row r="2125" spans="1:46" x14ac:dyDescent="0.25">
      <c r="A2125" t="s">
        <v>2</v>
      </c>
      <c r="B2125" t="s">
        <v>60998</v>
      </c>
      <c r="C2125" t="s">
        <v>60999</v>
      </c>
      <c r="D2125" t="s">
        <v>61297</v>
      </c>
      <c r="E2125">
        <v>469024</v>
      </c>
      <c r="G2125" t="s">
        <v>297</v>
      </c>
      <c r="H2125" t="s">
        <v>61001</v>
      </c>
      <c r="I2125" t="s">
        <v>61002</v>
      </c>
      <c r="J2125" t="s">
        <v>280</v>
      </c>
      <c r="K2125" t="s">
        <v>18815</v>
      </c>
      <c r="L2125" t="s">
        <v>61003</v>
      </c>
      <c r="M2125" t="s">
        <v>281</v>
      </c>
      <c r="N2125" t="s">
        <v>61004</v>
      </c>
      <c r="O2125" t="s">
        <v>75</v>
      </c>
      <c r="P2125" t="s">
        <v>61005</v>
      </c>
      <c r="Q2125" t="s">
        <v>282</v>
      </c>
      <c r="R2125" t="s">
        <v>284</v>
      </c>
      <c r="S2125" t="s">
        <v>162</v>
      </c>
      <c r="T2125" t="s">
        <v>18681</v>
      </c>
      <c r="U2125" t="s">
        <v>61006</v>
      </c>
      <c r="V2125" s="1" t="s">
        <v>22433</v>
      </c>
      <c r="W2125" t="s">
        <v>61298</v>
      </c>
      <c r="X2125" s="1" t="s">
        <v>22433</v>
      </c>
      <c r="Y2125">
        <v>0</v>
      </c>
      <c r="Z2125" t="s">
        <v>18646</v>
      </c>
      <c r="AA2125">
        <v>0</v>
      </c>
      <c r="AB2125" t="s">
        <v>87</v>
      </c>
      <c r="AC2125">
        <v>0</v>
      </c>
      <c r="AD2125">
        <v>0</v>
      </c>
      <c r="AE2125">
        <v>0</v>
      </c>
      <c r="AF2125">
        <v>0</v>
      </c>
      <c r="AG2125">
        <v>0</v>
      </c>
      <c r="AH2125">
        <v>0</v>
      </c>
      <c r="AI2125">
        <v>0</v>
      </c>
      <c r="AJ2125">
        <v>0</v>
      </c>
      <c r="AK2125">
        <v>0</v>
      </c>
      <c r="AL2125">
        <v>0</v>
      </c>
      <c r="AM2125">
        <v>0</v>
      </c>
      <c r="AN2125">
        <v>0</v>
      </c>
      <c r="AO2125">
        <v>0</v>
      </c>
      <c r="AP2125">
        <v>0</v>
      </c>
      <c r="AQ2125">
        <v>0</v>
      </c>
      <c r="AR2125">
        <v>0</v>
      </c>
      <c r="AS2125" t="s">
        <v>18661</v>
      </c>
      <c r="AT2125" t="s">
        <v>97</v>
      </c>
    </row>
    <row r="2126" spans="1:46" x14ac:dyDescent="0.25">
      <c r="A2126" t="s">
        <v>2</v>
      </c>
      <c r="B2126" t="s">
        <v>61299</v>
      </c>
      <c r="C2126" t="s">
        <v>61300</v>
      </c>
      <c r="D2126" t="s">
        <v>61301</v>
      </c>
      <c r="E2126">
        <v>469486</v>
      </c>
      <c r="G2126" t="s">
        <v>297</v>
      </c>
      <c r="H2126" t="s">
        <v>61302</v>
      </c>
      <c r="I2126" t="s">
        <v>61303</v>
      </c>
      <c r="J2126" t="s">
        <v>280</v>
      </c>
      <c r="K2126" t="s">
        <v>191</v>
      </c>
      <c r="L2126" t="s">
        <v>61304</v>
      </c>
      <c r="M2126" t="s">
        <v>61305</v>
      </c>
      <c r="N2126" t="s">
        <v>281</v>
      </c>
      <c r="O2126" t="s">
        <v>75</v>
      </c>
      <c r="P2126" t="s">
        <v>61306</v>
      </c>
      <c r="Q2126" t="s">
        <v>282</v>
      </c>
      <c r="R2126" t="s">
        <v>246</v>
      </c>
      <c r="S2126" t="s">
        <v>18667</v>
      </c>
      <c r="T2126" t="s">
        <v>18709</v>
      </c>
      <c r="U2126" t="s">
        <v>34643</v>
      </c>
      <c r="V2126" s="1" t="s">
        <v>22433</v>
      </c>
      <c r="W2126" t="s">
        <v>61307</v>
      </c>
      <c r="X2126" s="1" t="s">
        <v>22433</v>
      </c>
      <c r="Y2126">
        <v>0</v>
      </c>
      <c r="Z2126" t="s">
        <v>18646</v>
      </c>
      <c r="AA2126">
        <v>0</v>
      </c>
      <c r="AB2126" t="s">
        <v>87</v>
      </c>
      <c r="AC2126">
        <v>0</v>
      </c>
      <c r="AD2126">
        <v>0</v>
      </c>
      <c r="AE2126">
        <v>0</v>
      </c>
      <c r="AF2126">
        <v>0</v>
      </c>
      <c r="AG2126">
        <v>0</v>
      </c>
      <c r="AH2126">
        <v>0</v>
      </c>
      <c r="AI2126">
        <v>0</v>
      </c>
      <c r="AJ2126">
        <v>0</v>
      </c>
      <c r="AK2126">
        <v>0</v>
      </c>
      <c r="AL2126">
        <v>0</v>
      </c>
      <c r="AM2126">
        <v>0</v>
      </c>
      <c r="AN2126">
        <v>0</v>
      </c>
      <c r="AO2126">
        <v>0</v>
      </c>
      <c r="AP2126">
        <v>0</v>
      </c>
      <c r="AQ2126">
        <v>0</v>
      </c>
      <c r="AR2126">
        <v>0</v>
      </c>
      <c r="AS2126" t="s">
        <v>18661</v>
      </c>
      <c r="AT2126" t="s">
        <v>97</v>
      </c>
    </row>
    <row r="2127" spans="1:46" x14ac:dyDescent="0.25">
      <c r="A2127" t="s">
        <v>2</v>
      </c>
      <c r="B2127" t="s">
        <v>37707</v>
      </c>
      <c r="C2127" t="s">
        <v>37708</v>
      </c>
      <c r="D2127" t="s">
        <v>37709</v>
      </c>
      <c r="E2127">
        <v>239986</v>
      </c>
      <c r="G2127" t="s">
        <v>297</v>
      </c>
      <c r="H2127" t="s">
        <v>37710</v>
      </c>
      <c r="I2127" t="s">
        <v>37711</v>
      </c>
      <c r="J2127" t="s">
        <v>37712</v>
      </c>
      <c r="K2127" t="s">
        <v>18009</v>
      </c>
      <c r="L2127" t="s">
        <v>37713</v>
      </c>
      <c r="M2127" t="s">
        <v>37714</v>
      </c>
      <c r="N2127" t="s">
        <v>37715</v>
      </c>
      <c r="O2127" t="s">
        <v>75</v>
      </c>
      <c r="P2127" t="s">
        <v>37716</v>
      </c>
      <c r="Q2127" t="s">
        <v>282</v>
      </c>
      <c r="R2127" t="s">
        <v>17068</v>
      </c>
      <c r="S2127" t="s">
        <v>17161</v>
      </c>
      <c r="T2127" t="s">
        <v>18738</v>
      </c>
      <c r="U2127" t="s">
        <v>37717</v>
      </c>
      <c r="V2127" s="1" t="s">
        <v>18674</v>
      </c>
      <c r="W2127" t="s">
        <v>37718</v>
      </c>
      <c r="X2127" s="1" t="s">
        <v>22433</v>
      </c>
      <c r="Y2127">
        <v>0</v>
      </c>
      <c r="Z2127" t="s">
        <v>18646</v>
      </c>
      <c r="AA2127">
        <v>0</v>
      </c>
      <c r="AB2127" t="s">
        <v>87</v>
      </c>
      <c r="AC2127">
        <v>0</v>
      </c>
      <c r="AD2127">
        <v>0</v>
      </c>
      <c r="AE2127">
        <v>0</v>
      </c>
      <c r="AF2127">
        <v>0</v>
      </c>
      <c r="AG2127">
        <v>0</v>
      </c>
      <c r="AH2127">
        <v>0</v>
      </c>
      <c r="AI2127">
        <v>0</v>
      </c>
      <c r="AJ2127">
        <v>0</v>
      </c>
      <c r="AK2127">
        <v>0</v>
      </c>
      <c r="AL2127">
        <v>0</v>
      </c>
      <c r="AM2127">
        <v>0</v>
      </c>
      <c r="AN2127">
        <v>0</v>
      </c>
      <c r="AO2127">
        <v>0</v>
      </c>
      <c r="AP2127">
        <v>0</v>
      </c>
      <c r="AQ2127">
        <v>0</v>
      </c>
      <c r="AR2127">
        <v>1</v>
      </c>
      <c r="AS2127" t="s">
        <v>17087</v>
      </c>
      <c r="AT2127" t="s">
        <v>97</v>
      </c>
    </row>
    <row r="2128" spans="1:46" x14ac:dyDescent="0.25">
      <c r="A2128" t="s">
        <v>0</v>
      </c>
      <c r="B2128" t="s">
        <v>25133</v>
      </c>
      <c r="C2128" t="s">
        <v>25134</v>
      </c>
      <c r="D2128" t="s">
        <v>25135</v>
      </c>
      <c r="E2128">
        <v>220863</v>
      </c>
      <c r="G2128" t="s">
        <v>297</v>
      </c>
      <c r="H2128" t="s">
        <v>25136</v>
      </c>
      <c r="I2128" t="s">
        <v>25137</v>
      </c>
      <c r="J2128" t="s">
        <v>280</v>
      </c>
      <c r="K2128" t="s">
        <v>133</v>
      </c>
      <c r="L2128" t="s">
        <v>25138</v>
      </c>
      <c r="M2128" t="s">
        <v>281</v>
      </c>
      <c r="N2128" t="s">
        <v>25139</v>
      </c>
      <c r="O2128" t="s">
        <v>75</v>
      </c>
      <c r="P2128" t="s">
        <v>25140</v>
      </c>
      <c r="Q2128" t="s">
        <v>282</v>
      </c>
      <c r="R2128" t="s">
        <v>284</v>
      </c>
      <c r="S2128" t="s">
        <v>17343</v>
      </c>
      <c r="T2128" t="s">
        <v>18742</v>
      </c>
      <c r="U2128" t="s">
        <v>25141</v>
      </c>
      <c r="V2128" s="1" t="s">
        <v>17840</v>
      </c>
      <c r="W2128" t="s">
        <v>25142</v>
      </c>
      <c r="X2128" s="1" t="s">
        <v>22433</v>
      </c>
      <c r="Y2128">
        <v>0</v>
      </c>
      <c r="Z2128" t="s">
        <v>18646</v>
      </c>
      <c r="AA2128">
        <v>0</v>
      </c>
      <c r="AB2128" t="s">
        <v>87</v>
      </c>
      <c r="AC2128">
        <v>0</v>
      </c>
      <c r="AD2128">
        <v>0</v>
      </c>
      <c r="AE2128">
        <v>0</v>
      </c>
      <c r="AF2128">
        <v>0</v>
      </c>
      <c r="AG2128">
        <v>0</v>
      </c>
      <c r="AH2128">
        <v>0</v>
      </c>
      <c r="AI2128">
        <v>0</v>
      </c>
      <c r="AJ2128">
        <v>0</v>
      </c>
      <c r="AK2128">
        <v>0</v>
      </c>
      <c r="AL2128">
        <v>0</v>
      </c>
      <c r="AM2128">
        <v>0</v>
      </c>
      <c r="AN2128">
        <v>0</v>
      </c>
      <c r="AO2128">
        <v>0</v>
      </c>
      <c r="AP2128">
        <v>0</v>
      </c>
      <c r="AQ2128">
        <v>0</v>
      </c>
      <c r="AR2128">
        <v>0</v>
      </c>
      <c r="AS2128" t="s">
        <v>18661</v>
      </c>
      <c r="AT2128" t="s">
        <v>97</v>
      </c>
    </row>
    <row r="2129" spans="1:46" x14ac:dyDescent="0.25">
      <c r="A2129" t="s">
        <v>16787</v>
      </c>
      <c r="B2129" t="s">
        <v>37350</v>
      </c>
      <c r="C2129" t="s">
        <v>37351</v>
      </c>
      <c r="D2129" t="s">
        <v>37352</v>
      </c>
      <c r="E2129">
        <v>464468</v>
      </c>
      <c r="G2129" t="s">
        <v>297</v>
      </c>
      <c r="H2129" t="s">
        <v>37353</v>
      </c>
      <c r="I2129" t="s">
        <v>37354</v>
      </c>
      <c r="J2129" t="s">
        <v>280</v>
      </c>
      <c r="K2129" t="s">
        <v>19975</v>
      </c>
      <c r="L2129" t="s">
        <v>37355</v>
      </c>
      <c r="M2129" t="s">
        <v>37356</v>
      </c>
      <c r="N2129" t="s">
        <v>37357</v>
      </c>
      <c r="O2129" t="s">
        <v>146</v>
      </c>
      <c r="P2129" t="s">
        <v>37358</v>
      </c>
      <c r="Q2129" t="s">
        <v>282</v>
      </c>
      <c r="R2129" t="s">
        <v>284</v>
      </c>
      <c r="S2129" t="s">
        <v>17093</v>
      </c>
      <c r="T2129" t="s">
        <v>18512</v>
      </c>
      <c r="U2129" t="s">
        <v>37359</v>
      </c>
      <c r="V2129" s="1" t="s">
        <v>20208</v>
      </c>
      <c r="W2129" t="s">
        <v>37360</v>
      </c>
      <c r="X2129" s="1" t="s">
        <v>22433</v>
      </c>
      <c r="Y2129">
        <v>0</v>
      </c>
      <c r="Z2129" t="s">
        <v>18646</v>
      </c>
      <c r="AA2129">
        <v>0</v>
      </c>
      <c r="AB2129" t="s">
        <v>87</v>
      </c>
      <c r="AC2129">
        <v>0</v>
      </c>
      <c r="AD2129">
        <v>0</v>
      </c>
      <c r="AE2129">
        <v>0</v>
      </c>
      <c r="AF2129">
        <v>0</v>
      </c>
      <c r="AG2129">
        <v>0</v>
      </c>
      <c r="AH2129">
        <v>0</v>
      </c>
      <c r="AI2129">
        <v>0</v>
      </c>
      <c r="AJ2129">
        <v>0</v>
      </c>
      <c r="AK2129">
        <v>0</v>
      </c>
      <c r="AL2129">
        <v>0</v>
      </c>
      <c r="AM2129">
        <v>0</v>
      </c>
      <c r="AN2129">
        <v>0</v>
      </c>
      <c r="AO2129">
        <v>0</v>
      </c>
      <c r="AP2129">
        <v>0</v>
      </c>
      <c r="AQ2129">
        <v>0</v>
      </c>
      <c r="AR2129">
        <v>0</v>
      </c>
      <c r="AS2129" t="s">
        <v>18661</v>
      </c>
      <c r="AT2129" t="s">
        <v>97</v>
      </c>
    </row>
    <row r="2130" spans="1:46" x14ac:dyDescent="0.25">
      <c r="A2130" t="s">
        <v>0</v>
      </c>
      <c r="B2130" t="s">
        <v>28628</v>
      </c>
      <c r="C2130" t="s">
        <v>28629</v>
      </c>
      <c r="D2130" t="s">
        <v>28630</v>
      </c>
      <c r="E2130">
        <v>238848</v>
      </c>
      <c r="G2130" t="s">
        <v>297</v>
      </c>
      <c r="H2130" t="s">
        <v>28631</v>
      </c>
      <c r="I2130" t="s">
        <v>28632</v>
      </c>
      <c r="J2130" t="s">
        <v>280</v>
      </c>
      <c r="K2130" t="s">
        <v>28633</v>
      </c>
      <c r="L2130" t="s">
        <v>28634</v>
      </c>
      <c r="M2130" t="s">
        <v>28635</v>
      </c>
      <c r="N2130" t="s">
        <v>281</v>
      </c>
      <c r="O2130" t="s">
        <v>141</v>
      </c>
      <c r="P2130" t="s">
        <v>28636</v>
      </c>
      <c r="Q2130" t="s">
        <v>282</v>
      </c>
      <c r="R2130" t="s">
        <v>284</v>
      </c>
      <c r="S2130" t="s">
        <v>18471</v>
      </c>
      <c r="T2130" t="s">
        <v>18722</v>
      </c>
      <c r="U2130" t="s">
        <v>28637</v>
      </c>
      <c r="V2130" s="1" t="s">
        <v>18674</v>
      </c>
      <c r="W2130" t="s">
        <v>28638</v>
      </c>
      <c r="X2130" s="1" t="s">
        <v>22433</v>
      </c>
      <c r="Y2130">
        <v>0</v>
      </c>
      <c r="Z2130" t="s">
        <v>18646</v>
      </c>
      <c r="AA2130">
        <v>0</v>
      </c>
      <c r="AB2130" t="s">
        <v>87</v>
      </c>
      <c r="AC2130">
        <v>0</v>
      </c>
      <c r="AD2130">
        <v>0</v>
      </c>
      <c r="AE2130">
        <v>0</v>
      </c>
      <c r="AF2130">
        <v>0</v>
      </c>
      <c r="AG2130">
        <v>0</v>
      </c>
      <c r="AH2130">
        <v>0</v>
      </c>
      <c r="AI2130">
        <v>0</v>
      </c>
      <c r="AJ2130">
        <v>0</v>
      </c>
      <c r="AK2130">
        <v>0</v>
      </c>
      <c r="AL2130">
        <v>0</v>
      </c>
      <c r="AM2130">
        <v>0</v>
      </c>
      <c r="AN2130">
        <v>0</v>
      </c>
      <c r="AO2130">
        <v>0</v>
      </c>
      <c r="AP2130">
        <v>0</v>
      </c>
      <c r="AQ2130">
        <v>0</v>
      </c>
      <c r="AR2130">
        <v>1</v>
      </c>
      <c r="AS2130" t="s">
        <v>17087</v>
      </c>
      <c r="AT2130" t="s">
        <v>97</v>
      </c>
    </row>
    <row r="2131" spans="1:46" x14ac:dyDescent="0.25">
      <c r="A2131" t="s">
        <v>16787</v>
      </c>
      <c r="B2131" t="s">
        <v>22636</v>
      </c>
      <c r="C2131" t="s">
        <v>22637</v>
      </c>
      <c r="D2131" t="s">
        <v>22638</v>
      </c>
      <c r="E2131">
        <v>343538</v>
      </c>
      <c r="G2131" t="s">
        <v>297</v>
      </c>
      <c r="H2131" t="s">
        <v>22639</v>
      </c>
      <c r="I2131" t="s">
        <v>22640</v>
      </c>
      <c r="J2131" t="s">
        <v>280</v>
      </c>
      <c r="K2131" t="s">
        <v>22641</v>
      </c>
      <c r="L2131" t="s">
        <v>22642</v>
      </c>
      <c r="M2131" t="s">
        <v>22643</v>
      </c>
      <c r="N2131" t="s">
        <v>22643</v>
      </c>
      <c r="O2131" t="s">
        <v>155</v>
      </c>
      <c r="P2131" t="s">
        <v>22644</v>
      </c>
      <c r="Q2131" t="s">
        <v>282</v>
      </c>
      <c r="R2131" t="s">
        <v>246</v>
      </c>
      <c r="S2131" t="s">
        <v>16899</v>
      </c>
      <c r="T2131" t="s">
        <v>18987</v>
      </c>
      <c r="U2131" t="s">
        <v>22645</v>
      </c>
      <c r="V2131" s="1" t="s">
        <v>18364</v>
      </c>
      <c r="W2131" t="s">
        <v>22646</v>
      </c>
      <c r="X2131" s="1" t="s">
        <v>22433</v>
      </c>
      <c r="Y2131">
        <v>0</v>
      </c>
      <c r="Z2131" t="s">
        <v>18646</v>
      </c>
      <c r="AA2131">
        <v>0</v>
      </c>
      <c r="AB2131" t="s">
        <v>87</v>
      </c>
      <c r="AC2131">
        <v>0</v>
      </c>
      <c r="AD2131">
        <v>0</v>
      </c>
      <c r="AE2131">
        <v>0</v>
      </c>
      <c r="AF2131">
        <v>0</v>
      </c>
      <c r="AG2131">
        <v>0</v>
      </c>
      <c r="AH2131">
        <v>0</v>
      </c>
      <c r="AI2131">
        <v>0</v>
      </c>
      <c r="AJ2131">
        <v>0</v>
      </c>
      <c r="AK2131">
        <v>0</v>
      </c>
      <c r="AL2131">
        <v>0</v>
      </c>
      <c r="AM2131">
        <v>0</v>
      </c>
      <c r="AN2131">
        <v>0</v>
      </c>
      <c r="AO2131">
        <v>0</v>
      </c>
      <c r="AP2131">
        <v>0</v>
      </c>
      <c r="AQ2131">
        <v>0</v>
      </c>
      <c r="AR2131">
        <v>0</v>
      </c>
      <c r="AS2131" t="s">
        <v>18661</v>
      </c>
      <c r="AT2131" t="s">
        <v>97</v>
      </c>
    </row>
    <row r="2132" spans="1:46" x14ac:dyDescent="0.25">
      <c r="A2132" t="s">
        <v>2</v>
      </c>
      <c r="B2132" t="s">
        <v>61308</v>
      </c>
      <c r="C2132" t="s">
        <v>61309</v>
      </c>
      <c r="D2132" t="s">
        <v>61310</v>
      </c>
      <c r="E2132">
        <v>470222</v>
      </c>
      <c r="G2132" t="s">
        <v>297</v>
      </c>
      <c r="H2132" t="s">
        <v>61311</v>
      </c>
      <c r="I2132" t="s">
        <v>61312</v>
      </c>
      <c r="J2132" t="s">
        <v>280</v>
      </c>
      <c r="K2132" t="s">
        <v>191</v>
      </c>
      <c r="L2132" t="s">
        <v>61313</v>
      </c>
      <c r="M2132" t="s">
        <v>61314</v>
      </c>
      <c r="N2132" t="s">
        <v>61315</v>
      </c>
      <c r="O2132" t="s">
        <v>75</v>
      </c>
      <c r="P2132" t="s">
        <v>61316</v>
      </c>
      <c r="Q2132" t="s">
        <v>282</v>
      </c>
      <c r="R2132" t="s">
        <v>245</v>
      </c>
      <c r="S2132" t="s">
        <v>18535</v>
      </c>
      <c r="T2132" t="s">
        <v>18536</v>
      </c>
      <c r="U2132" t="s">
        <v>61317</v>
      </c>
      <c r="V2132" s="1" t="s">
        <v>22433</v>
      </c>
      <c r="W2132" t="s">
        <v>61318</v>
      </c>
      <c r="X2132" s="1" t="s">
        <v>22433</v>
      </c>
      <c r="Y2132">
        <v>0</v>
      </c>
      <c r="Z2132" t="s">
        <v>18646</v>
      </c>
      <c r="AA2132">
        <v>0</v>
      </c>
      <c r="AB2132" t="s">
        <v>87</v>
      </c>
      <c r="AC2132">
        <v>0</v>
      </c>
      <c r="AD2132">
        <v>0</v>
      </c>
      <c r="AE2132">
        <v>0</v>
      </c>
      <c r="AF2132">
        <v>0</v>
      </c>
      <c r="AG2132">
        <v>0</v>
      </c>
      <c r="AH2132">
        <v>0</v>
      </c>
      <c r="AI2132">
        <v>0</v>
      </c>
      <c r="AJ2132">
        <v>0</v>
      </c>
      <c r="AK2132">
        <v>0</v>
      </c>
      <c r="AL2132">
        <v>0</v>
      </c>
      <c r="AM2132">
        <v>0</v>
      </c>
      <c r="AN2132">
        <v>0</v>
      </c>
      <c r="AO2132">
        <v>0</v>
      </c>
      <c r="AP2132">
        <v>0</v>
      </c>
      <c r="AQ2132">
        <v>0</v>
      </c>
      <c r="AR2132">
        <v>0</v>
      </c>
      <c r="AS2132" t="s">
        <v>18661</v>
      </c>
      <c r="AT2132" t="s">
        <v>97</v>
      </c>
    </row>
    <row r="2133" spans="1:46" x14ac:dyDescent="0.25">
      <c r="A2133" t="s">
        <v>1</v>
      </c>
      <c r="B2133" t="s">
        <v>61319</v>
      </c>
      <c r="C2133" t="s">
        <v>61320</v>
      </c>
      <c r="D2133" t="s">
        <v>61321</v>
      </c>
      <c r="E2133">
        <v>471176</v>
      </c>
      <c r="G2133" t="s">
        <v>297</v>
      </c>
      <c r="H2133" t="s">
        <v>61322</v>
      </c>
      <c r="I2133" t="s">
        <v>61323</v>
      </c>
      <c r="J2133" t="s">
        <v>280</v>
      </c>
      <c r="K2133" t="s">
        <v>93</v>
      </c>
      <c r="L2133" t="s">
        <v>61324</v>
      </c>
      <c r="M2133" t="s">
        <v>61325</v>
      </c>
      <c r="N2133" t="s">
        <v>281</v>
      </c>
      <c r="O2133" t="s">
        <v>75</v>
      </c>
      <c r="P2133" t="s">
        <v>61326</v>
      </c>
      <c r="Q2133" t="s">
        <v>282</v>
      </c>
      <c r="R2133" t="s">
        <v>284</v>
      </c>
      <c r="S2133" t="s">
        <v>94</v>
      </c>
      <c r="T2133" t="s">
        <v>18713</v>
      </c>
      <c r="U2133" t="s">
        <v>61327</v>
      </c>
      <c r="V2133" s="1" t="s">
        <v>22433</v>
      </c>
      <c r="W2133" t="s">
        <v>61328</v>
      </c>
      <c r="X2133" s="1" t="s">
        <v>22433</v>
      </c>
      <c r="Y2133">
        <v>0</v>
      </c>
      <c r="Z2133" t="s">
        <v>18646</v>
      </c>
      <c r="AA2133">
        <v>0</v>
      </c>
      <c r="AB2133" t="s">
        <v>87</v>
      </c>
      <c r="AC2133">
        <v>0</v>
      </c>
      <c r="AD2133">
        <v>0</v>
      </c>
      <c r="AE2133">
        <v>0</v>
      </c>
      <c r="AF2133">
        <v>0</v>
      </c>
      <c r="AG2133">
        <v>0</v>
      </c>
      <c r="AH2133">
        <v>0</v>
      </c>
      <c r="AI2133">
        <v>0</v>
      </c>
      <c r="AJ2133">
        <v>0</v>
      </c>
      <c r="AK2133">
        <v>0</v>
      </c>
      <c r="AL2133">
        <v>0</v>
      </c>
      <c r="AM2133">
        <v>0</v>
      </c>
      <c r="AN2133">
        <v>0</v>
      </c>
      <c r="AO2133">
        <v>0</v>
      </c>
      <c r="AP2133">
        <v>0</v>
      </c>
      <c r="AQ2133">
        <v>0</v>
      </c>
      <c r="AR2133">
        <v>0</v>
      </c>
      <c r="AS2133" t="s">
        <v>18661</v>
      </c>
      <c r="AT2133" t="s">
        <v>97</v>
      </c>
    </row>
    <row r="2134" spans="1:46" x14ac:dyDescent="0.25">
      <c r="A2134" t="s">
        <v>0</v>
      </c>
      <c r="B2134" t="s">
        <v>26310</v>
      </c>
      <c r="C2134" t="s">
        <v>26311</v>
      </c>
      <c r="D2134" t="s">
        <v>26312</v>
      </c>
      <c r="E2134">
        <v>460182</v>
      </c>
      <c r="G2134" t="s">
        <v>296</v>
      </c>
      <c r="H2134" t="s">
        <v>26313</v>
      </c>
      <c r="I2134" t="s">
        <v>26314</v>
      </c>
      <c r="J2134" t="s">
        <v>280</v>
      </c>
      <c r="K2134" t="s">
        <v>18591</v>
      </c>
      <c r="L2134" t="s">
        <v>26315</v>
      </c>
      <c r="M2134" t="s">
        <v>26316</v>
      </c>
      <c r="N2134" t="s">
        <v>285</v>
      </c>
      <c r="O2134" t="s">
        <v>75</v>
      </c>
      <c r="P2134" t="s">
        <v>26317</v>
      </c>
      <c r="Q2134" t="s">
        <v>282</v>
      </c>
      <c r="R2134" t="s">
        <v>284</v>
      </c>
      <c r="S2134" t="s">
        <v>18751</v>
      </c>
      <c r="T2134" t="s">
        <v>18768</v>
      </c>
      <c r="U2134" t="s">
        <v>26318</v>
      </c>
      <c r="V2134" s="1" t="s">
        <v>20208</v>
      </c>
      <c r="W2134" t="s">
        <v>26319</v>
      </c>
      <c r="X2134" s="1" t="s">
        <v>22433</v>
      </c>
      <c r="Y2134">
        <v>0</v>
      </c>
      <c r="Z2134" t="s">
        <v>18646</v>
      </c>
      <c r="AA2134">
        <v>0</v>
      </c>
      <c r="AB2134" t="s">
        <v>87</v>
      </c>
      <c r="AC2134">
        <v>0</v>
      </c>
      <c r="AD2134">
        <v>0</v>
      </c>
      <c r="AE2134">
        <v>0</v>
      </c>
      <c r="AF2134">
        <v>0</v>
      </c>
      <c r="AG2134">
        <v>0</v>
      </c>
      <c r="AH2134">
        <v>0</v>
      </c>
      <c r="AI2134">
        <v>0</v>
      </c>
      <c r="AJ2134">
        <v>0</v>
      </c>
      <c r="AK2134">
        <v>0</v>
      </c>
      <c r="AL2134">
        <v>1</v>
      </c>
      <c r="AM2134">
        <v>0</v>
      </c>
      <c r="AN2134">
        <v>0</v>
      </c>
      <c r="AO2134">
        <v>0</v>
      </c>
      <c r="AP2134">
        <v>0</v>
      </c>
      <c r="AQ2134">
        <v>0</v>
      </c>
      <c r="AR2134">
        <v>18</v>
      </c>
      <c r="AS2134" t="s">
        <v>17070</v>
      </c>
      <c r="AT2134" t="s">
        <v>99</v>
      </c>
    </row>
    <row r="2135" spans="1:46" x14ac:dyDescent="0.25">
      <c r="A2135" t="s">
        <v>16787</v>
      </c>
      <c r="B2135" t="s">
        <v>24931</v>
      </c>
      <c r="C2135" t="s">
        <v>24932</v>
      </c>
      <c r="D2135" t="s">
        <v>24933</v>
      </c>
      <c r="E2135">
        <v>459339</v>
      </c>
      <c r="G2135" t="s">
        <v>16828</v>
      </c>
      <c r="H2135" t="s">
        <v>24934</v>
      </c>
      <c r="I2135" t="s">
        <v>24935</v>
      </c>
      <c r="J2135" t="s">
        <v>280</v>
      </c>
      <c r="K2135" t="s">
        <v>24936</v>
      </c>
      <c r="L2135" t="s">
        <v>24937</v>
      </c>
      <c r="M2135" t="s">
        <v>24938</v>
      </c>
      <c r="N2135" t="s">
        <v>281</v>
      </c>
      <c r="O2135" t="s">
        <v>155</v>
      </c>
      <c r="P2135" t="s">
        <v>24939</v>
      </c>
      <c r="Q2135" t="s">
        <v>282</v>
      </c>
      <c r="R2135" t="s">
        <v>284</v>
      </c>
      <c r="S2135" t="s">
        <v>18765</v>
      </c>
      <c r="T2135" t="s">
        <v>18716</v>
      </c>
      <c r="U2135" t="s">
        <v>24940</v>
      </c>
      <c r="V2135" s="1" t="s">
        <v>20208</v>
      </c>
      <c r="W2135" t="s">
        <v>24941</v>
      </c>
      <c r="X2135" s="1" t="s">
        <v>22433</v>
      </c>
      <c r="Y2135">
        <v>0</v>
      </c>
      <c r="Z2135" t="s">
        <v>18646</v>
      </c>
      <c r="AA2135">
        <v>0</v>
      </c>
      <c r="AB2135" t="s">
        <v>87</v>
      </c>
      <c r="AC2135">
        <v>0</v>
      </c>
      <c r="AD2135">
        <v>0</v>
      </c>
      <c r="AE2135">
        <v>0</v>
      </c>
      <c r="AF2135">
        <v>0</v>
      </c>
      <c r="AG2135">
        <v>0</v>
      </c>
      <c r="AH2135">
        <v>0</v>
      </c>
      <c r="AI2135">
        <v>0</v>
      </c>
      <c r="AJ2135">
        <v>0</v>
      </c>
      <c r="AK2135">
        <v>0</v>
      </c>
      <c r="AL2135">
        <v>1</v>
      </c>
      <c r="AM2135">
        <v>0</v>
      </c>
      <c r="AN2135">
        <v>0</v>
      </c>
      <c r="AO2135">
        <v>0</v>
      </c>
      <c r="AP2135">
        <v>0</v>
      </c>
      <c r="AQ2135">
        <v>0</v>
      </c>
      <c r="AR2135">
        <v>18</v>
      </c>
      <c r="AS2135" t="s">
        <v>16729</v>
      </c>
      <c r="AT2135" t="s">
        <v>80</v>
      </c>
    </row>
    <row r="2136" spans="1:46" x14ac:dyDescent="0.25">
      <c r="A2136" t="s">
        <v>1</v>
      </c>
      <c r="B2136" t="s">
        <v>61329</v>
      </c>
      <c r="C2136" t="s">
        <v>61330</v>
      </c>
      <c r="D2136" t="s">
        <v>61331</v>
      </c>
      <c r="E2136">
        <v>470437</v>
      </c>
      <c r="G2136" t="s">
        <v>297</v>
      </c>
      <c r="H2136" t="s">
        <v>61332</v>
      </c>
      <c r="I2136" t="s">
        <v>61333</v>
      </c>
      <c r="J2136" t="s">
        <v>280</v>
      </c>
      <c r="K2136" t="s">
        <v>90</v>
      </c>
      <c r="L2136" t="s">
        <v>61334</v>
      </c>
      <c r="M2136" t="s">
        <v>61335</v>
      </c>
      <c r="N2136" t="s">
        <v>281</v>
      </c>
      <c r="O2136" t="s">
        <v>75</v>
      </c>
      <c r="P2136" t="s">
        <v>61336</v>
      </c>
      <c r="Q2136" t="s">
        <v>282</v>
      </c>
      <c r="R2136" t="s">
        <v>284</v>
      </c>
      <c r="S2136" t="s">
        <v>108</v>
      </c>
      <c r="T2136" t="s">
        <v>18728</v>
      </c>
      <c r="U2136" t="s">
        <v>61337</v>
      </c>
      <c r="V2136" s="1" t="s">
        <v>22433</v>
      </c>
      <c r="W2136" t="s">
        <v>61338</v>
      </c>
      <c r="X2136" s="1" t="s">
        <v>22433</v>
      </c>
      <c r="Y2136">
        <v>0</v>
      </c>
      <c r="Z2136" t="s">
        <v>18646</v>
      </c>
      <c r="AA2136">
        <v>0</v>
      </c>
      <c r="AB2136" t="s">
        <v>87</v>
      </c>
      <c r="AC2136">
        <v>0</v>
      </c>
      <c r="AD2136">
        <v>0</v>
      </c>
      <c r="AE2136">
        <v>0</v>
      </c>
      <c r="AF2136">
        <v>0</v>
      </c>
      <c r="AG2136">
        <v>0</v>
      </c>
      <c r="AH2136">
        <v>0</v>
      </c>
      <c r="AI2136">
        <v>0</v>
      </c>
      <c r="AJ2136">
        <v>0</v>
      </c>
      <c r="AK2136">
        <v>0</v>
      </c>
      <c r="AL2136">
        <v>0</v>
      </c>
      <c r="AM2136">
        <v>0</v>
      </c>
      <c r="AN2136">
        <v>0</v>
      </c>
      <c r="AO2136">
        <v>0</v>
      </c>
      <c r="AP2136">
        <v>0</v>
      </c>
      <c r="AQ2136">
        <v>0</v>
      </c>
      <c r="AR2136">
        <v>0</v>
      </c>
      <c r="AS2136" t="s">
        <v>18661</v>
      </c>
      <c r="AT2136" t="s">
        <v>97</v>
      </c>
    </row>
    <row r="2137" spans="1:46" x14ac:dyDescent="0.25">
      <c r="A2137" t="s">
        <v>2</v>
      </c>
      <c r="B2137" t="s">
        <v>39857</v>
      </c>
      <c r="C2137" t="s">
        <v>39858</v>
      </c>
      <c r="D2137" t="s">
        <v>39859</v>
      </c>
      <c r="E2137">
        <v>465373</v>
      </c>
      <c r="G2137" t="s">
        <v>16830</v>
      </c>
      <c r="H2137" t="s">
        <v>39860</v>
      </c>
      <c r="I2137" t="s">
        <v>39861</v>
      </c>
      <c r="J2137" t="s">
        <v>280</v>
      </c>
      <c r="K2137" t="s">
        <v>191</v>
      </c>
      <c r="L2137" t="s">
        <v>39862</v>
      </c>
      <c r="M2137" t="s">
        <v>39863</v>
      </c>
      <c r="N2137" t="s">
        <v>285</v>
      </c>
      <c r="O2137" t="s">
        <v>75</v>
      </c>
      <c r="P2137" t="s">
        <v>39864</v>
      </c>
      <c r="Q2137" t="s">
        <v>282</v>
      </c>
      <c r="R2137" t="s">
        <v>246</v>
      </c>
      <c r="S2137" t="s">
        <v>18667</v>
      </c>
      <c r="T2137" t="s">
        <v>18709</v>
      </c>
      <c r="U2137" t="s">
        <v>39865</v>
      </c>
      <c r="V2137" s="1" t="s">
        <v>20208</v>
      </c>
      <c r="W2137" t="s">
        <v>39866</v>
      </c>
      <c r="X2137" s="1" t="s">
        <v>22433</v>
      </c>
      <c r="Y2137">
        <v>0</v>
      </c>
      <c r="Z2137" t="s">
        <v>18646</v>
      </c>
      <c r="AA2137">
        <v>0</v>
      </c>
      <c r="AB2137" t="s">
        <v>87</v>
      </c>
      <c r="AC2137">
        <v>0</v>
      </c>
      <c r="AD2137">
        <v>0</v>
      </c>
      <c r="AE2137">
        <v>0</v>
      </c>
      <c r="AF2137">
        <v>0</v>
      </c>
      <c r="AG2137">
        <v>0</v>
      </c>
      <c r="AH2137">
        <v>0</v>
      </c>
      <c r="AI2137">
        <v>0</v>
      </c>
      <c r="AJ2137">
        <v>0</v>
      </c>
      <c r="AK2137">
        <v>0</v>
      </c>
      <c r="AL2137">
        <v>1</v>
      </c>
      <c r="AM2137">
        <v>0</v>
      </c>
      <c r="AN2137">
        <v>0</v>
      </c>
      <c r="AO2137">
        <v>0</v>
      </c>
      <c r="AP2137">
        <v>0</v>
      </c>
      <c r="AQ2137">
        <v>0</v>
      </c>
      <c r="AR2137">
        <v>18</v>
      </c>
      <c r="AS2137" t="s">
        <v>16729</v>
      </c>
      <c r="AT2137" t="s">
        <v>80</v>
      </c>
    </row>
    <row r="2138" spans="1:46" x14ac:dyDescent="0.25">
      <c r="A2138" t="s">
        <v>1</v>
      </c>
      <c r="B2138" t="s">
        <v>22790</v>
      </c>
      <c r="C2138" t="s">
        <v>22791</v>
      </c>
      <c r="D2138" t="s">
        <v>22792</v>
      </c>
      <c r="E2138">
        <v>464179</v>
      </c>
      <c r="G2138" t="s">
        <v>17424</v>
      </c>
      <c r="H2138" t="s">
        <v>22793</v>
      </c>
      <c r="I2138" t="s">
        <v>22794</v>
      </c>
      <c r="J2138" t="s">
        <v>280</v>
      </c>
      <c r="K2138" t="s">
        <v>18764</v>
      </c>
      <c r="L2138" t="s">
        <v>22795</v>
      </c>
      <c r="M2138" t="s">
        <v>22796</v>
      </c>
      <c r="N2138" t="s">
        <v>285</v>
      </c>
      <c r="O2138" t="s">
        <v>75</v>
      </c>
      <c r="P2138" t="s">
        <v>22797</v>
      </c>
      <c r="Q2138" t="s">
        <v>282</v>
      </c>
      <c r="R2138" t="s">
        <v>284</v>
      </c>
      <c r="S2138" t="s">
        <v>18519</v>
      </c>
      <c r="T2138" t="s">
        <v>20268</v>
      </c>
      <c r="U2138" t="s">
        <v>22798</v>
      </c>
      <c r="V2138" s="1" t="s">
        <v>20208</v>
      </c>
      <c r="W2138" t="s">
        <v>22799</v>
      </c>
      <c r="X2138" s="1" t="s">
        <v>22433</v>
      </c>
      <c r="Y2138">
        <v>0</v>
      </c>
      <c r="Z2138" t="s">
        <v>18646</v>
      </c>
      <c r="AA2138">
        <v>0</v>
      </c>
      <c r="AB2138" t="s">
        <v>87</v>
      </c>
      <c r="AC2138">
        <v>0</v>
      </c>
      <c r="AD2138">
        <v>0</v>
      </c>
      <c r="AE2138">
        <v>0</v>
      </c>
      <c r="AF2138">
        <v>0</v>
      </c>
      <c r="AG2138">
        <v>0</v>
      </c>
      <c r="AH2138">
        <v>0</v>
      </c>
      <c r="AI2138">
        <v>0</v>
      </c>
      <c r="AJ2138">
        <v>0</v>
      </c>
      <c r="AK2138">
        <v>0</v>
      </c>
      <c r="AL2138">
        <v>1</v>
      </c>
      <c r="AM2138">
        <v>0</v>
      </c>
      <c r="AN2138">
        <v>0</v>
      </c>
      <c r="AO2138">
        <v>0</v>
      </c>
      <c r="AP2138">
        <v>0</v>
      </c>
      <c r="AQ2138">
        <v>0</v>
      </c>
      <c r="AR2138">
        <v>18</v>
      </c>
      <c r="AS2138" t="s">
        <v>16730</v>
      </c>
      <c r="AT2138" t="s">
        <v>80</v>
      </c>
    </row>
    <row r="2139" spans="1:46" x14ac:dyDescent="0.25">
      <c r="A2139" t="s">
        <v>2</v>
      </c>
      <c r="B2139" t="s">
        <v>61339</v>
      </c>
      <c r="C2139" t="s">
        <v>61340</v>
      </c>
      <c r="D2139" t="s">
        <v>61341</v>
      </c>
      <c r="E2139">
        <v>470722</v>
      </c>
      <c r="G2139" t="s">
        <v>297</v>
      </c>
      <c r="H2139" t="s">
        <v>61342</v>
      </c>
      <c r="I2139" t="s">
        <v>61343</v>
      </c>
      <c r="J2139" t="s">
        <v>49855</v>
      </c>
      <c r="K2139" t="s">
        <v>191</v>
      </c>
      <c r="L2139" t="s">
        <v>61344</v>
      </c>
      <c r="M2139" t="s">
        <v>61345</v>
      </c>
      <c r="N2139" t="s">
        <v>287</v>
      </c>
      <c r="O2139" t="s">
        <v>75</v>
      </c>
      <c r="P2139" t="s">
        <v>61346</v>
      </c>
      <c r="Q2139" t="s">
        <v>282</v>
      </c>
      <c r="R2139" t="s">
        <v>246</v>
      </c>
      <c r="S2139" t="s">
        <v>18667</v>
      </c>
      <c r="T2139" t="s">
        <v>18668</v>
      </c>
      <c r="U2139" t="s">
        <v>61347</v>
      </c>
      <c r="V2139" s="1" t="s">
        <v>22433</v>
      </c>
      <c r="W2139" t="s">
        <v>61348</v>
      </c>
      <c r="X2139" s="1" t="s">
        <v>22433</v>
      </c>
      <c r="Y2139">
        <v>0</v>
      </c>
      <c r="Z2139" t="s">
        <v>18646</v>
      </c>
      <c r="AA2139">
        <v>0</v>
      </c>
      <c r="AB2139" t="s">
        <v>87</v>
      </c>
      <c r="AC2139">
        <v>0</v>
      </c>
      <c r="AD2139">
        <v>0</v>
      </c>
      <c r="AE2139">
        <v>0</v>
      </c>
      <c r="AF2139">
        <v>0</v>
      </c>
      <c r="AG2139">
        <v>0</v>
      </c>
      <c r="AH2139">
        <v>0</v>
      </c>
      <c r="AI2139">
        <v>0</v>
      </c>
      <c r="AJ2139">
        <v>0</v>
      </c>
      <c r="AK2139">
        <v>0</v>
      </c>
      <c r="AL2139">
        <v>0</v>
      </c>
      <c r="AM2139">
        <v>0</v>
      </c>
      <c r="AN2139">
        <v>0</v>
      </c>
      <c r="AO2139">
        <v>0</v>
      </c>
      <c r="AP2139">
        <v>0</v>
      </c>
      <c r="AQ2139">
        <v>0</v>
      </c>
      <c r="AR2139">
        <v>0</v>
      </c>
      <c r="AS2139" t="s">
        <v>18661</v>
      </c>
      <c r="AT2139" t="s">
        <v>97</v>
      </c>
    </row>
    <row r="2140" spans="1:46" x14ac:dyDescent="0.25">
      <c r="A2140" t="s">
        <v>0</v>
      </c>
      <c r="B2140" t="s">
        <v>61349</v>
      </c>
      <c r="C2140" t="s">
        <v>61350</v>
      </c>
      <c r="D2140" t="s">
        <v>61351</v>
      </c>
      <c r="E2140">
        <v>469263</v>
      </c>
      <c r="G2140" t="s">
        <v>297</v>
      </c>
      <c r="H2140" t="s">
        <v>61352</v>
      </c>
      <c r="I2140" t="s">
        <v>61353</v>
      </c>
      <c r="J2140" t="s">
        <v>280</v>
      </c>
      <c r="K2140" t="s">
        <v>138</v>
      </c>
      <c r="L2140" t="s">
        <v>61354</v>
      </c>
      <c r="M2140" t="s">
        <v>61355</v>
      </c>
      <c r="N2140" t="s">
        <v>285</v>
      </c>
      <c r="O2140" t="s">
        <v>75</v>
      </c>
      <c r="P2140" t="s">
        <v>61356</v>
      </c>
      <c r="Q2140" t="s">
        <v>282</v>
      </c>
      <c r="R2140" t="s">
        <v>284</v>
      </c>
      <c r="S2140" t="s">
        <v>17343</v>
      </c>
      <c r="T2140" t="s">
        <v>17344</v>
      </c>
      <c r="U2140" t="s">
        <v>61357</v>
      </c>
      <c r="V2140" s="1" t="s">
        <v>22433</v>
      </c>
      <c r="W2140" t="s">
        <v>61358</v>
      </c>
      <c r="X2140" s="1" t="s">
        <v>22433</v>
      </c>
      <c r="Y2140">
        <v>0</v>
      </c>
      <c r="Z2140" t="s">
        <v>18646</v>
      </c>
      <c r="AA2140">
        <v>0</v>
      </c>
      <c r="AB2140" t="s">
        <v>87</v>
      </c>
      <c r="AC2140">
        <v>0</v>
      </c>
      <c r="AD2140">
        <v>0</v>
      </c>
      <c r="AE2140">
        <v>0</v>
      </c>
      <c r="AF2140">
        <v>0</v>
      </c>
      <c r="AG2140">
        <v>0</v>
      </c>
      <c r="AH2140">
        <v>0</v>
      </c>
      <c r="AI2140">
        <v>0</v>
      </c>
      <c r="AJ2140">
        <v>0</v>
      </c>
      <c r="AK2140">
        <v>0</v>
      </c>
      <c r="AL2140">
        <v>0</v>
      </c>
      <c r="AM2140">
        <v>0</v>
      </c>
      <c r="AN2140">
        <v>0</v>
      </c>
      <c r="AO2140">
        <v>0</v>
      </c>
      <c r="AP2140">
        <v>0</v>
      </c>
      <c r="AQ2140">
        <v>0</v>
      </c>
      <c r="AR2140">
        <v>0</v>
      </c>
      <c r="AS2140" t="s">
        <v>18661</v>
      </c>
      <c r="AT2140" t="s">
        <v>97</v>
      </c>
    </row>
    <row r="2141" spans="1:46" x14ac:dyDescent="0.25">
      <c r="A2141" t="s">
        <v>16787</v>
      </c>
      <c r="B2141" t="s">
        <v>61359</v>
      </c>
      <c r="C2141" t="s">
        <v>61360</v>
      </c>
      <c r="D2141" t="s">
        <v>61361</v>
      </c>
      <c r="E2141">
        <v>470856</v>
      </c>
      <c r="G2141" t="s">
        <v>297</v>
      </c>
      <c r="H2141" t="s">
        <v>61362</v>
      </c>
      <c r="I2141" t="s">
        <v>61363</v>
      </c>
      <c r="J2141" t="s">
        <v>280</v>
      </c>
      <c r="K2141" t="s">
        <v>27445</v>
      </c>
      <c r="L2141" t="s">
        <v>61364</v>
      </c>
      <c r="M2141" t="s">
        <v>61365</v>
      </c>
      <c r="N2141" t="s">
        <v>281</v>
      </c>
      <c r="O2141" t="s">
        <v>155</v>
      </c>
      <c r="P2141" t="s">
        <v>61366</v>
      </c>
      <c r="Q2141" t="s">
        <v>282</v>
      </c>
      <c r="R2141" t="s">
        <v>284</v>
      </c>
      <c r="S2141" t="s">
        <v>202</v>
      </c>
      <c r="T2141" t="s">
        <v>18491</v>
      </c>
      <c r="U2141" t="s">
        <v>37338</v>
      </c>
      <c r="V2141" s="1" t="s">
        <v>22433</v>
      </c>
      <c r="W2141" t="s">
        <v>61367</v>
      </c>
      <c r="X2141" s="1" t="s">
        <v>22433</v>
      </c>
      <c r="Y2141">
        <v>0</v>
      </c>
      <c r="Z2141" t="s">
        <v>18646</v>
      </c>
      <c r="AA2141">
        <v>0</v>
      </c>
      <c r="AB2141" t="s">
        <v>87</v>
      </c>
      <c r="AC2141">
        <v>0</v>
      </c>
      <c r="AD2141">
        <v>0</v>
      </c>
      <c r="AE2141">
        <v>0</v>
      </c>
      <c r="AF2141">
        <v>0</v>
      </c>
      <c r="AG2141">
        <v>0</v>
      </c>
      <c r="AH2141">
        <v>0</v>
      </c>
      <c r="AI2141">
        <v>0</v>
      </c>
      <c r="AJ2141">
        <v>0</v>
      </c>
      <c r="AK2141">
        <v>0</v>
      </c>
      <c r="AL2141">
        <v>0</v>
      </c>
      <c r="AM2141">
        <v>0</v>
      </c>
      <c r="AN2141">
        <v>0</v>
      </c>
      <c r="AO2141">
        <v>0</v>
      </c>
      <c r="AP2141">
        <v>0</v>
      </c>
      <c r="AQ2141">
        <v>0</v>
      </c>
      <c r="AR2141">
        <v>0</v>
      </c>
      <c r="AS2141" t="s">
        <v>18661</v>
      </c>
      <c r="AT2141" t="s">
        <v>97</v>
      </c>
    </row>
    <row r="2142" spans="1:46" x14ac:dyDescent="0.25">
      <c r="A2142" t="s">
        <v>2</v>
      </c>
      <c r="B2142" t="s">
        <v>61368</v>
      </c>
      <c r="C2142" t="s">
        <v>61369</v>
      </c>
      <c r="D2142" t="s">
        <v>61370</v>
      </c>
      <c r="E2142">
        <v>470338</v>
      </c>
      <c r="G2142" t="s">
        <v>297</v>
      </c>
      <c r="H2142" t="s">
        <v>61371</v>
      </c>
      <c r="I2142" t="s">
        <v>61372</v>
      </c>
      <c r="J2142" t="s">
        <v>280</v>
      </c>
      <c r="K2142" t="s">
        <v>197</v>
      </c>
      <c r="L2142" t="s">
        <v>61373</v>
      </c>
      <c r="M2142" t="s">
        <v>61374</v>
      </c>
      <c r="N2142" t="s">
        <v>281</v>
      </c>
      <c r="O2142" t="s">
        <v>75</v>
      </c>
      <c r="P2142" t="s">
        <v>61375</v>
      </c>
      <c r="Q2142" t="s">
        <v>282</v>
      </c>
      <c r="R2142" t="s">
        <v>246</v>
      </c>
      <c r="S2142" t="s">
        <v>17354</v>
      </c>
      <c r="T2142" t="s">
        <v>17355</v>
      </c>
      <c r="U2142" t="s">
        <v>61376</v>
      </c>
      <c r="V2142" s="1" t="s">
        <v>22433</v>
      </c>
      <c r="W2142" t="s">
        <v>61377</v>
      </c>
      <c r="X2142" s="1" t="s">
        <v>22433</v>
      </c>
      <c r="Y2142">
        <v>0</v>
      </c>
      <c r="Z2142" t="s">
        <v>18646</v>
      </c>
      <c r="AA2142">
        <v>0</v>
      </c>
      <c r="AB2142" t="s">
        <v>87</v>
      </c>
      <c r="AC2142">
        <v>0</v>
      </c>
      <c r="AD2142">
        <v>0</v>
      </c>
      <c r="AE2142">
        <v>0</v>
      </c>
      <c r="AF2142">
        <v>0</v>
      </c>
      <c r="AG2142">
        <v>0</v>
      </c>
      <c r="AH2142">
        <v>0</v>
      </c>
      <c r="AI2142">
        <v>0</v>
      </c>
      <c r="AJ2142">
        <v>0</v>
      </c>
      <c r="AK2142">
        <v>0</v>
      </c>
      <c r="AL2142">
        <v>0</v>
      </c>
      <c r="AM2142">
        <v>0</v>
      </c>
      <c r="AN2142">
        <v>0</v>
      </c>
      <c r="AO2142">
        <v>0</v>
      </c>
      <c r="AP2142">
        <v>0</v>
      </c>
      <c r="AQ2142">
        <v>0</v>
      </c>
      <c r="AR2142">
        <v>0</v>
      </c>
      <c r="AS2142" t="s">
        <v>18661</v>
      </c>
      <c r="AT2142" t="s">
        <v>97</v>
      </c>
    </row>
    <row r="2143" spans="1:46" x14ac:dyDescent="0.25">
      <c r="A2143" t="s">
        <v>2</v>
      </c>
      <c r="B2143" t="s">
        <v>37900</v>
      </c>
      <c r="C2143" t="s">
        <v>37901</v>
      </c>
      <c r="D2143" t="s">
        <v>37902</v>
      </c>
      <c r="E2143">
        <v>463221</v>
      </c>
      <c r="G2143" t="s">
        <v>297</v>
      </c>
      <c r="H2143" t="s">
        <v>37903</v>
      </c>
      <c r="I2143" t="s">
        <v>37904</v>
      </c>
      <c r="J2143" t="s">
        <v>280</v>
      </c>
      <c r="K2143" t="s">
        <v>197</v>
      </c>
      <c r="L2143" t="s">
        <v>37905</v>
      </c>
      <c r="M2143" t="s">
        <v>37906</v>
      </c>
      <c r="N2143" t="s">
        <v>281</v>
      </c>
      <c r="O2143" t="s">
        <v>75</v>
      </c>
      <c r="P2143" t="s">
        <v>37907</v>
      </c>
      <c r="Q2143" t="s">
        <v>282</v>
      </c>
      <c r="R2143" t="s">
        <v>284</v>
      </c>
      <c r="S2143" t="s">
        <v>17354</v>
      </c>
      <c r="T2143" t="s">
        <v>18480</v>
      </c>
      <c r="U2143" t="s">
        <v>37908</v>
      </c>
      <c r="V2143" s="1" t="s">
        <v>20208</v>
      </c>
      <c r="W2143" t="s">
        <v>37909</v>
      </c>
      <c r="X2143" s="1" t="s">
        <v>22433</v>
      </c>
      <c r="Y2143">
        <v>0</v>
      </c>
      <c r="Z2143" t="s">
        <v>18646</v>
      </c>
      <c r="AA2143">
        <v>0</v>
      </c>
      <c r="AB2143" t="s">
        <v>87</v>
      </c>
      <c r="AC2143">
        <v>0</v>
      </c>
      <c r="AD2143">
        <v>0</v>
      </c>
      <c r="AE2143">
        <v>0</v>
      </c>
      <c r="AF2143">
        <v>0</v>
      </c>
      <c r="AG2143">
        <v>0</v>
      </c>
      <c r="AH2143">
        <v>0</v>
      </c>
      <c r="AI2143">
        <v>0</v>
      </c>
      <c r="AJ2143">
        <v>0</v>
      </c>
      <c r="AK2143">
        <v>0</v>
      </c>
      <c r="AL2143">
        <v>0</v>
      </c>
      <c r="AM2143">
        <v>0</v>
      </c>
      <c r="AN2143">
        <v>0</v>
      </c>
      <c r="AO2143">
        <v>0</v>
      </c>
      <c r="AP2143">
        <v>0</v>
      </c>
      <c r="AQ2143">
        <v>0</v>
      </c>
      <c r="AR2143">
        <v>0</v>
      </c>
      <c r="AS2143" t="s">
        <v>18661</v>
      </c>
      <c r="AT2143" t="s">
        <v>97</v>
      </c>
    </row>
    <row r="2144" spans="1:46" x14ac:dyDescent="0.25">
      <c r="A2144" t="s">
        <v>2</v>
      </c>
      <c r="B2144" t="s">
        <v>37622</v>
      </c>
      <c r="C2144" t="s">
        <v>37623</v>
      </c>
      <c r="D2144" t="s">
        <v>37624</v>
      </c>
      <c r="E2144">
        <v>436110</v>
      </c>
      <c r="G2144" t="s">
        <v>297</v>
      </c>
      <c r="H2144" t="s">
        <v>37625</v>
      </c>
      <c r="I2144" t="s">
        <v>37626</v>
      </c>
      <c r="J2144" t="s">
        <v>280</v>
      </c>
      <c r="K2144" t="s">
        <v>17535</v>
      </c>
      <c r="L2144" t="s">
        <v>37627</v>
      </c>
      <c r="M2144" t="s">
        <v>37628</v>
      </c>
      <c r="N2144" t="s">
        <v>287</v>
      </c>
      <c r="O2144" t="s">
        <v>75</v>
      </c>
      <c r="P2144" t="s">
        <v>37629</v>
      </c>
      <c r="Q2144" t="s">
        <v>282</v>
      </c>
      <c r="R2144" t="s">
        <v>284</v>
      </c>
      <c r="S2144" t="s">
        <v>18498</v>
      </c>
      <c r="T2144" t="s">
        <v>18500</v>
      </c>
      <c r="U2144" t="s">
        <v>37630</v>
      </c>
      <c r="V2144" s="1" t="s">
        <v>18608</v>
      </c>
      <c r="W2144" t="s">
        <v>37631</v>
      </c>
      <c r="X2144" s="1" t="s">
        <v>22433</v>
      </c>
      <c r="Y2144">
        <v>0</v>
      </c>
      <c r="Z2144" t="s">
        <v>18646</v>
      </c>
      <c r="AA2144">
        <v>0</v>
      </c>
      <c r="AB2144" t="s">
        <v>87</v>
      </c>
      <c r="AC2144">
        <v>0</v>
      </c>
      <c r="AD2144">
        <v>0</v>
      </c>
      <c r="AE2144">
        <v>0</v>
      </c>
      <c r="AF2144">
        <v>0</v>
      </c>
      <c r="AG2144">
        <v>0</v>
      </c>
      <c r="AH2144">
        <v>0</v>
      </c>
      <c r="AI2144">
        <v>0</v>
      </c>
      <c r="AJ2144">
        <v>0</v>
      </c>
      <c r="AK2144">
        <v>0</v>
      </c>
      <c r="AL2144">
        <v>0</v>
      </c>
      <c r="AM2144">
        <v>0</v>
      </c>
      <c r="AN2144">
        <v>0</v>
      </c>
      <c r="AO2144">
        <v>0</v>
      </c>
      <c r="AP2144">
        <v>0</v>
      </c>
      <c r="AQ2144">
        <v>0</v>
      </c>
      <c r="AR2144">
        <v>0</v>
      </c>
      <c r="AS2144" t="s">
        <v>18661</v>
      </c>
      <c r="AT2144" t="s">
        <v>97</v>
      </c>
    </row>
    <row r="2145" spans="1:46" x14ac:dyDescent="0.25">
      <c r="A2145" t="s">
        <v>2</v>
      </c>
      <c r="B2145" t="s">
        <v>61378</v>
      </c>
      <c r="C2145" t="s">
        <v>61379</v>
      </c>
      <c r="D2145" t="s">
        <v>61380</v>
      </c>
      <c r="E2145">
        <v>470143</v>
      </c>
      <c r="G2145" t="s">
        <v>297</v>
      </c>
      <c r="H2145" t="s">
        <v>61381</v>
      </c>
      <c r="I2145" t="s">
        <v>61382</v>
      </c>
      <c r="J2145" t="s">
        <v>280</v>
      </c>
      <c r="K2145" t="s">
        <v>17535</v>
      </c>
      <c r="L2145" t="s">
        <v>61383</v>
      </c>
      <c r="M2145" t="s">
        <v>61384</v>
      </c>
      <c r="N2145" t="s">
        <v>285</v>
      </c>
      <c r="O2145" t="s">
        <v>75</v>
      </c>
      <c r="P2145" t="s">
        <v>61385</v>
      </c>
      <c r="Q2145" t="s">
        <v>282</v>
      </c>
      <c r="R2145" t="s">
        <v>284</v>
      </c>
      <c r="S2145" t="s">
        <v>18498</v>
      </c>
      <c r="T2145" t="s">
        <v>18500</v>
      </c>
      <c r="U2145" t="s">
        <v>61386</v>
      </c>
      <c r="V2145" s="1" t="s">
        <v>22433</v>
      </c>
      <c r="W2145" t="s">
        <v>61387</v>
      </c>
      <c r="X2145" s="1" t="s">
        <v>22433</v>
      </c>
      <c r="Y2145">
        <v>0</v>
      </c>
      <c r="Z2145" t="s">
        <v>18646</v>
      </c>
      <c r="AA2145">
        <v>0</v>
      </c>
      <c r="AB2145" t="s">
        <v>87</v>
      </c>
      <c r="AC2145">
        <v>0</v>
      </c>
      <c r="AD2145">
        <v>0</v>
      </c>
      <c r="AE2145">
        <v>0</v>
      </c>
      <c r="AF2145">
        <v>0</v>
      </c>
      <c r="AG2145">
        <v>0</v>
      </c>
      <c r="AH2145">
        <v>0</v>
      </c>
      <c r="AI2145">
        <v>0</v>
      </c>
      <c r="AJ2145">
        <v>0</v>
      </c>
      <c r="AK2145">
        <v>0</v>
      </c>
      <c r="AL2145">
        <v>0</v>
      </c>
      <c r="AM2145">
        <v>0</v>
      </c>
      <c r="AN2145">
        <v>0</v>
      </c>
      <c r="AO2145">
        <v>0</v>
      </c>
      <c r="AP2145">
        <v>0</v>
      </c>
      <c r="AQ2145">
        <v>0</v>
      </c>
      <c r="AR2145">
        <v>0</v>
      </c>
      <c r="AS2145" t="s">
        <v>18661</v>
      </c>
      <c r="AT2145" t="s">
        <v>97</v>
      </c>
    </row>
    <row r="2146" spans="1:46" x14ac:dyDescent="0.25">
      <c r="A2146" t="s">
        <v>1</v>
      </c>
      <c r="B2146" t="s">
        <v>61388</v>
      </c>
      <c r="C2146" t="s">
        <v>61389</v>
      </c>
      <c r="D2146" t="s">
        <v>61390</v>
      </c>
      <c r="E2146">
        <v>469180</v>
      </c>
      <c r="G2146" t="s">
        <v>297</v>
      </c>
      <c r="H2146" t="s">
        <v>61391</v>
      </c>
      <c r="I2146" t="s">
        <v>61392</v>
      </c>
      <c r="J2146" t="s">
        <v>280</v>
      </c>
      <c r="K2146" t="s">
        <v>24660</v>
      </c>
      <c r="L2146" t="s">
        <v>61393</v>
      </c>
      <c r="M2146" t="s">
        <v>61394</v>
      </c>
      <c r="N2146" t="s">
        <v>61395</v>
      </c>
      <c r="O2146" t="s">
        <v>75</v>
      </c>
      <c r="P2146" t="s">
        <v>61396</v>
      </c>
      <c r="Q2146" t="s">
        <v>282</v>
      </c>
      <c r="R2146" t="s">
        <v>284</v>
      </c>
      <c r="S2146" t="s">
        <v>136</v>
      </c>
      <c r="T2146" t="s">
        <v>24664</v>
      </c>
      <c r="U2146" t="s">
        <v>61397</v>
      </c>
      <c r="V2146" s="1" t="s">
        <v>22433</v>
      </c>
      <c r="W2146" t="s">
        <v>61398</v>
      </c>
      <c r="X2146" s="1" t="s">
        <v>22433</v>
      </c>
      <c r="Y2146">
        <v>0</v>
      </c>
      <c r="Z2146" t="s">
        <v>18646</v>
      </c>
      <c r="AA2146">
        <v>0</v>
      </c>
      <c r="AB2146" t="s">
        <v>87</v>
      </c>
      <c r="AC2146">
        <v>0</v>
      </c>
      <c r="AD2146">
        <v>0</v>
      </c>
      <c r="AE2146">
        <v>0</v>
      </c>
      <c r="AF2146">
        <v>0</v>
      </c>
      <c r="AG2146">
        <v>0</v>
      </c>
      <c r="AH2146">
        <v>0</v>
      </c>
      <c r="AI2146">
        <v>0</v>
      </c>
      <c r="AJ2146">
        <v>0</v>
      </c>
      <c r="AK2146">
        <v>0</v>
      </c>
      <c r="AL2146">
        <v>0</v>
      </c>
      <c r="AM2146">
        <v>0</v>
      </c>
      <c r="AN2146">
        <v>0</v>
      </c>
      <c r="AO2146">
        <v>0</v>
      </c>
      <c r="AP2146">
        <v>0</v>
      </c>
      <c r="AQ2146">
        <v>0</v>
      </c>
      <c r="AR2146">
        <v>0</v>
      </c>
      <c r="AS2146" t="s">
        <v>18661</v>
      </c>
      <c r="AT2146" t="s">
        <v>97</v>
      </c>
    </row>
    <row r="2147" spans="1:46" x14ac:dyDescent="0.25">
      <c r="A2147" t="s">
        <v>0</v>
      </c>
      <c r="B2147" t="s">
        <v>61399</v>
      </c>
      <c r="C2147" t="s">
        <v>61400</v>
      </c>
      <c r="D2147" t="s">
        <v>61401</v>
      </c>
      <c r="E2147">
        <v>470629</v>
      </c>
      <c r="G2147" t="s">
        <v>296</v>
      </c>
      <c r="H2147" t="s">
        <v>61402</v>
      </c>
      <c r="I2147" t="s">
        <v>61403</v>
      </c>
      <c r="J2147" t="s">
        <v>280</v>
      </c>
      <c r="K2147" t="s">
        <v>133</v>
      </c>
      <c r="L2147" t="s">
        <v>61404</v>
      </c>
      <c r="M2147" t="s">
        <v>61405</v>
      </c>
      <c r="N2147" t="s">
        <v>285</v>
      </c>
      <c r="O2147" t="s">
        <v>75</v>
      </c>
      <c r="P2147" t="s">
        <v>61406</v>
      </c>
      <c r="Q2147" t="s">
        <v>282</v>
      </c>
      <c r="R2147" t="s">
        <v>284</v>
      </c>
      <c r="S2147" t="s">
        <v>17343</v>
      </c>
      <c r="T2147" t="s">
        <v>18742</v>
      </c>
      <c r="U2147" t="s">
        <v>61407</v>
      </c>
      <c r="V2147" s="1" t="s">
        <v>22433</v>
      </c>
      <c r="W2147" t="s">
        <v>61408</v>
      </c>
      <c r="X2147" s="1" t="s">
        <v>22433</v>
      </c>
      <c r="Y2147">
        <v>0</v>
      </c>
      <c r="Z2147" t="s">
        <v>18646</v>
      </c>
      <c r="AA2147">
        <v>0</v>
      </c>
      <c r="AB2147" t="s">
        <v>87</v>
      </c>
      <c r="AC2147">
        <v>0</v>
      </c>
      <c r="AD2147">
        <v>0</v>
      </c>
      <c r="AE2147">
        <v>0</v>
      </c>
      <c r="AF2147">
        <v>0</v>
      </c>
      <c r="AG2147">
        <v>0</v>
      </c>
      <c r="AH2147">
        <v>0</v>
      </c>
      <c r="AI2147">
        <v>0</v>
      </c>
      <c r="AJ2147">
        <v>0</v>
      </c>
      <c r="AK2147">
        <v>0</v>
      </c>
      <c r="AL2147">
        <v>1</v>
      </c>
      <c r="AM2147">
        <v>0</v>
      </c>
      <c r="AN2147">
        <v>0</v>
      </c>
      <c r="AO2147">
        <v>0</v>
      </c>
      <c r="AP2147">
        <v>0</v>
      </c>
      <c r="AQ2147">
        <v>0</v>
      </c>
      <c r="AR2147">
        <v>18</v>
      </c>
      <c r="AS2147" t="s">
        <v>16729</v>
      </c>
      <c r="AT2147" t="s">
        <v>80</v>
      </c>
    </row>
    <row r="2148" spans="1:46" x14ac:dyDescent="0.25">
      <c r="A2148" t="s">
        <v>2</v>
      </c>
      <c r="B2148" t="s">
        <v>28180</v>
      </c>
      <c r="C2148" t="s">
        <v>28181</v>
      </c>
      <c r="D2148" t="s">
        <v>28182</v>
      </c>
      <c r="E2148">
        <v>407763</v>
      </c>
      <c r="G2148" t="s">
        <v>297</v>
      </c>
      <c r="H2148" t="s">
        <v>28183</v>
      </c>
      <c r="I2148" t="s">
        <v>28184</v>
      </c>
      <c r="J2148" t="s">
        <v>280</v>
      </c>
      <c r="K2148" t="s">
        <v>28185</v>
      </c>
      <c r="L2148" t="s">
        <v>28186</v>
      </c>
      <c r="M2148" t="s">
        <v>28187</v>
      </c>
      <c r="N2148" t="s">
        <v>285</v>
      </c>
      <c r="O2148" t="s">
        <v>75</v>
      </c>
      <c r="P2148" t="s">
        <v>28188</v>
      </c>
      <c r="Q2148" t="s">
        <v>282</v>
      </c>
      <c r="R2148" t="s">
        <v>284</v>
      </c>
      <c r="S2148" t="s">
        <v>17163</v>
      </c>
      <c r="T2148" t="s">
        <v>17353</v>
      </c>
      <c r="U2148" t="s">
        <v>28189</v>
      </c>
      <c r="V2148" s="1" t="s">
        <v>18433</v>
      </c>
      <c r="W2148" t="s">
        <v>28190</v>
      </c>
      <c r="X2148" s="1" t="s">
        <v>22433</v>
      </c>
      <c r="Y2148">
        <v>0</v>
      </c>
      <c r="Z2148" t="s">
        <v>18646</v>
      </c>
      <c r="AA2148">
        <v>0</v>
      </c>
      <c r="AB2148" t="s">
        <v>87</v>
      </c>
      <c r="AC2148">
        <v>0</v>
      </c>
      <c r="AD2148">
        <v>0</v>
      </c>
      <c r="AE2148">
        <v>0</v>
      </c>
      <c r="AF2148">
        <v>0</v>
      </c>
      <c r="AG2148">
        <v>0</v>
      </c>
      <c r="AH2148">
        <v>0</v>
      </c>
      <c r="AI2148">
        <v>0</v>
      </c>
      <c r="AJ2148">
        <v>0</v>
      </c>
      <c r="AK2148">
        <v>0</v>
      </c>
      <c r="AL2148">
        <v>0</v>
      </c>
      <c r="AM2148">
        <v>0</v>
      </c>
      <c r="AN2148">
        <v>0</v>
      </c>
      <c r="AO2148">
        <v>0</v>
      </c>
      <c r="AP2148">
        <v>0</v>
      </c>
      <c r="AQ2148">
        <v>0</v>
      </c>
      <c r="AR2148">
        <v>0</v>
      </c>
      <c r="AS2148" t="s">
        <v>18661</v>
      </c>
      <c r="AT2148" t="s">
        <v>97</v>
      </c>
    </row>
    <row r="2149" spans="1:46" x14ac:dyDescent="0.25">
      <c r="A2149" t="s">
        <v>1</v>
      </c>
      <c r="B2149" t="s">
        <v>29091</v>
      </c>
      <c r="C2149" t="s">
        <v>29092</v>
      </c>
      <c r="D2149" t="s">
        <v>29093</v>
      </c>
      <c r="E2149">
        <v>444453</v>
      </c>
      <c r="G2149" t="s">
        <v>297</v>
      </c>
      <c r="H2149" t="s">
        <v>29094</v>
      </c>
      <c r="I2149" t="s">
        <v>29095</v>
      </c>
      <c r="J2149" t="s">
        <v>280</v>
      </c>
      <c r="K2149" t="s">
        <v>74</v>
      </c>
      <c r="L2149" t="s">
        <v>29096</v>
      </c>
      <c r="M2149" t="s">
        <v>29097</v>
      </c>
      <c r="N2149" t="s">
        <v>285</v>
      </c>
      <c r="O2149" t="s">
        <v>75</v>
      </c>
      <c r="P2149" t="s">
        <v>29098</v>
      </c>
      <c r="Q2149" t="s">
        <v>282</v>
      </c>
      <c r="R2149" t="s">
        <v>284</v>
      </c>
      <c r="S2149" t="s">
        <v>16897</v>
      </c>
      <c r="T2149" t="s">
        <v>18497</v>
      </c>
      <c r="U2149" t="s">
        <v>29099</v>
      </c>
      <c r="V2149" s="1" t="s">
        <v>19187</v>
      </c>
      <c r="W2149" t="s">
        <v>29100</v>
      </c>
      <c r="X2149" s="1" t="s">
        <v>22433</v>
      </c>
      <c r="Y2149">
        <v>0</v>
      </c>
      <c r="Z2149" t="s">
        <v>18646</v>
      </c>
      <c r="AA2149">
        <v>0</v>
      </c>
      <c r="AB2149" t="s">
        <v>87</v>
      </c>
      <c r="AC2149">
        <v>0</v>
      </c>
      <c r="AD2149">
        <v>0</v>
      </c>
      <c r="AE2149">
        <v>0</v>
      </c>
      <c r="AF2149">
        <v>0</v>
      </c>
      <c r="AG2149">
        <v>0</v>
      </c>
      <c r="AH2149">
        <v>0</v>
      </c>
      <c r="AI2149">
        <v>0</v>
      </c>
      <c r="AJ2149">
        <v>0</v>
      </c>
      <c r="AK2149">
        <v>0</v>
      </c>
      <c r="AL2149">
        <v>0</v>
      </c>
      <c r="AM2149">
        <v>0</v>
      </c>
      <c r="AN2149">
        <v>0</v>
      </c>
      <c r="AO2149">
        <v>0</v>
      </c>
      <c r="AP2149">
        <v>0</v>
      </c>
      <c r="AQ2149">
        <v>0</v>
      </c>
      <c r="AR2149">
        <v>0</v>
      </c>
      <c r="AS2149" t="s">
        <v>18661</v>
      </c>
      <c r="AT2149" t="s">
        <v>97</v>
      </c>
    </row>
    <row r="2150" spans="1:46" x14ac:dyDescent="0.25">
      <c r="A2150" t="s">
        <v>0</v>
      </c>
      <c r="B2150" t="s">
        <v>22901</v>
      </c>
      <c r="C2150" t="s">
        <v>22902</v>
      </c>
      <c r="D2150" t="s">
        <v>22903</v>
      </c>
      <c r="E2150">
        <v>238857</v>
      </c>
      <c r="G2150" t="s">
        <v>297</v>
      </c>
      <c r="H2150" t="s">
        <v>22904</v>
      </c>
      <c r="I2150" t="s">
        <v>22905</v>
      </c>
      <c r="J2150" t="s">
        <v>280</v>
      </c>
      <c r="K2150" t="s">
        <v>16907</v>
      </c>
      <c r="L2150" t="s">
        <v>22906</v>
      </c>
      <c r="M2150" t="s">
        <v>22907</v>
      </c>
      <c r="N2150" t="s">
        <v>22908</v>
      </c>
      <c r="O2150" t="s">
        <v>141</v>
      </c>
      <c r="P2150" t="s">
        <v>22909</v>
      </c>
      <c r="Q2150" t="s">
        <v>282</v>
      </c>
      <c r="R2150" t="s">
        <v>284</v>
      </c>
      <c r="S2150" t="s">
        <v>18471</v>
      </c>
      <c r="T2150" t="s">
        <v>18722</v>
      </c>
      <c r="U2150" t="s">
        <v>20266</v>
      </c>
      <c r="V2150" s="1" t="s">
        <v>18674</v>
      </c>
      <c r="W2150" t="s">
        <v>22910</v>
      </c>
      <c r="X2150" s="1" t="s">
        <v>22433</v>
      </c>
      <c r="Y2150">
        <v>0</v>
      </c>
      <c r="Z2150" t="s">
        <v>18646</v>
      </c>
      <c r="AA2150">
        <v>0</v>
      </c>
      <c r="AB2150" t="s">
        <v>87</v>
      </c>
      <c r="AC2150">
        <v>0</v>
      </c>
      <c r="AD2150">
        <v>0</v>
      </c>
      <c r="AE2150">
        <v>0</v>
      </c>
      <c r="AF2150">
        <v>0</v>
      </c>
      <c r="AG2150">
        <v>0</v>
      </c>
      <c r="AH2150">
        <v>0</v>
      </c>
      <c r="AI2150">
        <v>0</v>
      </c>
      <c r="AJ2150">
        <v>0</v>
      </c>
      <c r="AK2150">
        <v>0</v>
      </c>
      <c r="AL2150">
        <v>0</v>
      </c>
      <c r="AM2150">
        <v>0</v>
      </c>
      <c r="AN2150">
        <v>0</v>
      </c>
      <c r="AO2150">
        <v>0</v>
      </c>
      <c r="AP2150">
        <v>0</v>
      </c>
      <c r="AQ2150">
        <v>0</v>
      </c>
      <c r="AR2150">
        <v>1</v>
      </c>
      <c r="AS2150" t="s">
        <v>17087</v>
      </c>
      <c r="AT2150" t="s">
        <v>97</v>
      </c>
    </row>
    <row r="2151" spans="1:46" x14ac:dyDescent="0.25">
      <c r="A2151" t="s">
        <v>1</v>
      </c>
      <c r="B2151" t="s">
        <v>24023</v>
      </c>
      <c r="C2151" t="s">
        <v>24024</v>
      </c>
      <c r="D2151" t="s">
        <v>24025</v>
      </c>
      <c r="E2151">
        <v>238279</v>
      </c>
      <c r="G2151" t="s">
        <v>297</v>
      </c>
      <c r="H2151" t="s">
        <v>24026</v>
      </c>
      <c r="I2151" t="s">
        <v>24027</v>
      </c>
      <c r="J2151" t="s">
        <v>24028</v>
      </c>
      <c r="K2151" t="s">
        <v>17534</v>
      </c>
      <c r="L2151" t="s">
        <v>24029</v>
      </c>
      <c r="M2151" t="s">
        <v>24030</v>
      </c>
      <c r="N2151" t="s">
        <v>285</v>
      </c>
      <c r="O2151" t="s">
        <v>75</v>
      </c>
      <c r="P2151" t="s">
        <v>24031</v>
      </c>
      <c r="Q2151" t="s">
        <v>282</v>
      </c>
      <c r="R2151" t="s">
        <v>20157</v>
      </c>
      <c r="S2151" t="s">
        <v>94</v>
      </c>
      <c r="T2151" t="s">
        <v>18733</v>
      </c>
      <c r="U2151" t="s">
        <v>24032</v>
      </c>
      <c r="V2151" s="1" t="s">
        <v>18674</v>
      </c>
      <c r="W2151" t="s">
        <v>24033</v>
      </c>
      <c r="X2151" s="1" t="s">
        <v>22433</v>
      </c>
      <c r="Y2151">
        <v>0</v>
      </c>
      <c r="Z2151" t="s">
        <v>18646</v>
      </c>
      <c r="AA2151">
        <v>0</v>
      </c>
      <c r="AB2151" t="s">
        <v>87</v>
      </c>
      <c r="AC2151">
        <v>0</v>
      </c>
      <c r="AD2151">
        <v>0</v>
      </c>
      <c r="AE2151">
        <v>0</v>
      </c>
      <c r="AF2151">
        <v>0</v>
      </c>
      <c r="AG2151">
        <v>0</v>
      </c>
      <c r="AH2151">
        <v>0</v>
      </c>
      <c r="AI2151">
        <v>0</v>
      </c>
      <c r="AJ2151">
        <v>0</v>
      </c>
      <c r="AK2151">
        <v>0</v>
      </c>
      <c r="AL2151">
        <v>0</v>
      </c>
      <c r="AM2151">
        <v>0</v>
      </c>
      <c r="AN2151">
        <v>0</v>
      </c>
      <c r="AO2151">
        <v>0</v>
      </c>
      <c r="AP2151">
        <v>0</v>
      </c>
      <c r="AQ2151">
        <v>0</v>
      </c>
      <c r="AR2151">
        <v>1</v>
      </c>
      <c r="AS2151" t="s">
        <v>17087</v>
      </c>
      <c r="AT2151" t="s">
        <v>97</v>
      </c>
    </row>
    <row r="2152" spans="1:46" x14ac:dyDescent="0.25">
      <c r="A2152" t="s">
        <v>1</v>
      </c>
      <c r="B2152" t="s">
        <v>61409</v>
      </c>
      <c r="C2152" t="s">
        <v>61410</v>
      </c>
      <c r="D2152" t="s">
        <v>61411</v>
      </c>
      <c r="E2152">
        <v>470813</v>
      </c>
      <c r="G2152" t="s">
        <v>297</v>
      </c>
      <c r="H2152" t="s">
        <v>61412</v>
      </c>
      <c r="I2152" t="s">
        <v>61413</v>
      </c>
      <c r="J2152" t="s">
        <v>280</v>
      </c>
      <c r="K2152" t="s">
        <v>16739</v>
      </c>
      <c r="L2152" t="s">
        <v>61414</v>
      </c>
      <c r="M2152" t="s">
        <v>61415</v>
      </c>
      <c r="N2152" t="s">
        <v>281</v>
      </c>
      <c r="O2152" t="s">
        <v>75</v>
      </c>
      <c r="P2152" t="s">
        <v>61416</v>
      </c>
      <c r="Q2152" t="s">
        <v>282</v>
      </c>
      <c r="R2152" t="s">
        <v>284</v>
      </c>
      <c r="S2152" t="s">
        <v>195</v>
      </c>
      <c r="T2152" t="s">
        <v>18517</v>
      </c>
      <c r="U2152" t="s">
        <v>61417</v>
      </c>
      <c r="V2152" s="1" t="s">
        <v>22433</v>
      </c>
      <c r="W2152" t="s">
        <v>61418</v>
      </c>
      <c r="X2152" s="1" t="s">
        <v>22433</v>
      </c>
      <c r="Y2152">
        <v>0</v>
      </c>
      <c r="Z2152" t="s">
        <v>18646</v>
      </c>
      <c r="AA2152">
        <v>0</v>
      </c>
      <c r="AB2152" t="s">
        <v>87</v>
      </c>
      <c r="AC2152">
        <v>0</v>
      </c>
      <c r="AD2152">
        <v>0</v>
      </c>
      <c r="AE2152">
        <v>0</v>
      </c>
      <c r="AF2152">
        <v>0</v>
      </c>
      <c r="AG2152">
        <v>0</v>
      </c>
      <c r="AH2152">
        <v>0</v>
      </c>
      <c r="AI2152">
        <v>0</v>
      </c>
      <c r="AJ2152">
        <v>0</v>
      </c>
      <c r="AK2152">
        <v>0</v>
      </c>
      <c r="AL2152">
        <v>0</v>
      </c>
      <c r="AM2152">
        <v>0</v>
      </c>
      <c r="AN2152">
        <v>0</v>
      </c>
      <c r="AO2152">
        <v>0</v>
      </c>
      <c r="AP2152">
        <v>0</v>
      </c>
      <c r="AQ2152">
        <v>0</v>
      </c>
      <c r="AR2152">
        <v>0</v>
      </c>
      <c r="AS2152" t="s">
        <v>18661</v>
      </c>
      <c r="AT2152" t="s">
        <v>97</v>
      </c>
    </row>
    <row r="2153" spans="1:46" x14ac:dyDescent="0.25">
      <c r="A2153" t="s">
        <v>1</v>
      </c>
      <c r="B2153" t="s">
        <v>25648</v>
      </c>
      <c r="C2153" t="s">
        <v>25649</v>
      </c>
      <c r="D2153" t="s">
        <v>25650</v>
      </c>
      <c r="E2153">
        <v>418797</v>
      </c>
      <c r="G2153" t="s">
        <v>17424</v>
      </c>
      <c r="H2153" t="s">
        <v>25651</v>
      </c>
      <c r="I2153" t="s">
        <v>25652</v>
      </c>
      <c r="J2153" t="s">
        <v>280</v>
      </c>
      <c r="K2153" t="s">
        <v>90</v>
      </c>
      <c r="L2153" t="s">
        <v>25653</v>
      </c>
      <c r="M2153" t="s">
        <v>25654</v>
      </c>
      <c r="N2153" t="s">
        <v>281</v>
      </c>
      <c r="O2153" t="s">
        <v>75</v>
      </c>
      <c r="P2153" t="s">
        <v>25655</v>
      </c>
      <c r="Q2153" t="s">
        <v>282</v>
      </c>
      <c r="R2153" t="s">
        <v>284</v>
      </c>
      <c r="S2153" t="s">
        <v>108</v>
      </c>
      <c r="T2153" t="s">
        <v>18728</v>
      </c>
      <c r="U2153" t="s">
        <v>20968</v>
      </c>
      <c r="V2153" s="1" t="s">
        <v>18389</v>
      </c>
      <c r="W2153" t="s">
        <v>25656</v>
      </c>
      <c r="X2153" s="1" t="s">
        <v>22433</v>
      </c>
      <c r="Y2153">
        <v>0</v>
      </c>
      <c r="Z2153" t="s">
        <v>18646</v>
      </c>
      <c r="AA2153">
        <v>0</v>
      </c>
      <c r="AB2153" t="s">
        <v>87</v>
      </c>
      <c r="AC2153">
        <v>0</v>
      </c>
      <c r="AD2153">
        <v>0</v>
      </c>
      <c r="AE2153">
        <v>0</v>
      </c>
      <c r="AF2153">
        <v>0</v>
      </c>
      <c r="AG2153">
        <v>0</v>
      </c>
      <c r="AH2153">
        <v>0</v>
      </c>
      <c r="AI2153">
        <v>0</v>
      </c>
      <c r="AJ2153">
        <v>0</v>
      </c>
      <c r="AK2153">
        <v>0</v>
      </c>
      <c r="AL2153">
        <v>1</v>
      </c>
      <c r="AM2153">
        <v>0</v>
      </c>
      <c r="AN2153">
        <v>0</v>
      </c>
      <c r="AO2153">
        <v>0</v>
      </c>
      <c r="AP2153">
        <v>0</v>
      </c>
      <c r="AQ2153">
        <v>0</v>
      </c>
      <c r="AR2153">
        <v>18</v>
      </c>
      <c r="AS2153" t="s">
        <v>16729</v>
      </c>
      <c r="AT2153" t="s">
        <v>80</v>
      </c>
    </row>
    <row r="2154" spans="1:46" x14ac:dyDescent="0.25">
      <c r="A2154" t="s">
        <v>2</v>
      </c>
      <c r="B2154" t="s">
        <v>22851</v>
      </c>
      <c r="C2154" t="s">
        <v>22852</v>
      </c>
      <c r="D2154" t="s">
        <v>22853</v>
      </c>
      <c r="E2154">
        <v>443363</v>
      </c>
      <c r="G2154" t="s">
        <v>297</v>
      </c>
      <c r="H2154" t="s">
        <v>22854</v>
      </c>
      <c r="I2154" t="s">
        <v>22855</v>
      </c>
      <c r="J2154" t="s">
        <v>280</v>
      </c>
      <c r="K2154" t="s">
        <v>16869</v>
      </c>
      <c r="L2154" t="s">
        <v>22856</v>
      </c>
      <c r="M2154" t="s">
        <v>22857</v>
      </c>
      <c r="N2154" t="s">
        <v>281</v>
      </c>
      <c r="O2154" t="s">
        <v>75</v>
      </c>
      <c r="P2154" t="s">
        <v>22858</v>
      </c>
      <c r="Q2154" t="s">
        <v>282</v>
      </c>
      <c r="R2154" t="s">
        <v>246</v>
      </c>
      <c r="S2154" t="s">
        <v>17354</v>
      </c>
      <c r="T2154" t="s">
        <v>18501</v>
      </c>
      <c r="U2154" t="s">
        <v>22859</v>
      </c>
      <c r="V2154" s="1" t="s">
        <v>19187</v>
      </c>
      <c r="W2154" t="s">
        <v>22860</v>
      </c>
      <c r="X2154" s="1" t="s">
        <v>22433</v>
      </c>
      <c r="Y2154">
        <v>0</v>
      </c>
      <c r="Z2154" t="s">
        <v>18646</v>
      </c>
      <c r="AA2154">
        <v>0</v>
      </c>
      <c r="AB2154" t="s">
        <v>87</v>
      </c>
      <c r="AC2154">
        <v>0</v>
      </c>
      <c r="AD2154">
        <v>0</v>
      </c>
      <c r="AE2154">
        <v>0</v>
      </c>
      <c r="AF2154">
        <v>0</v>
      </c>
      <c r="AG2154">
        <v>0</v>
      </c>
      <c r="AH2154">
        <v>0</v>
      </c>
      <c r="AI2154">
        <v>0</v>
      </c>
      <c r="AJ2154">
        <v>0</v>
      </c>
      <c r="AK2154">
        <v>0</v>
      </c>
      <c r="AL2154">
        <v>0</v>
      </c>
      <c r="AM2154">
        <v>0</v>
      </c>
      <c r="AN2154">
        <v>0</v>
      </c>
      <c r="AO2154">
        <v>0</v>
      </c>
      <c r="AP2154">
        <v>0</v>
      </c>
      <c r="AQ2154">
        <v>0</v>
      </c>
      <c r="AR2154">
        <v>0</v>
      </c>
      <c r="AS2154" t="s">
        <v>18661</v>
      </c>
      <c r="AT2154" t="s">
        <v>97</v>
      </c>
    </row>
    <row r="2155" spans="1:46" x14ac:dyDescent="0.25">
      <c r="A2155" t="s">
        <v>16787</v>
      </c>
      <c r="B2155" t="s">
        <v>61419</v>
      </c>
      <c r="C2155" t="s">
        <v>61420</v>
      </c>
      <c r="D2155" t="s">
        <v>61421</v>
      </c>
      <c r="E2155">
        <v>468885</v>
      </c>
      <c r="G2155" t="s">
        <v>297</v>
      </c>
      <c r="H2155" t="s">
        <v>61422</v>
      </c>
      <c r="I2155" t="s">
        <v>61423</v>
      </c>
      <c r="J2155" t="s">
        <v>92</v>
      </c>
      <c r="K2155" t="s">
        <v>18806</v>
      </c>
      <c r="L2155" t="s">
        <v>61424</v>
      </c>
      <c r="M2155" t="s">
        <v>61425</v>
      </c>
      <c r="N2155" t="s">
        <v>281</v>
      </c>
      <c r="O2155" t="s">
        <v>155</v>
      </c>
      <c r="P2155" t="s">
        <v>61426</v>
      </c>
      <c r="Q2155" t="s">
        <v>286</v>
      </c>
      <c r="R2155" t="s">
        <v>243</v>
      </c>
      <c r="S2155" t="s">
        <v>18628</v>
      </c>
      <c r="T2155" t="s">
        <v>18699</v>
      </c>
      <c r="U2155" t="s">
        <v>61427</v>
      </c>
      <c r="V2155" s="1" t="s">
        <v>22433</v>
      </c>
      <c r="W2155" t="s">
        <v>61428</v>
      </c>
      <c r="X2155" s="1" t="s">
        <v>22433</v>
      </c>
      <c r="Y2155">
        <v>0</v>
      </c>
      <c r="Z2155" t="s">
        <v>18646</v>
      </c>
      <c r="AA2155">
        <v>0</v>
      </c>
      <c r="AB2155" t="s">
        <v>87</v>
      </c>
      <c r="AC2155">
        <v>0</v>
      </c>
      <c r="AD2155">
        <v>0</v>
      </c>
      <c r="AE2155">
        <v>0</v>
      </c>
      <c r="AF2155">
        <v>0</v>
      </c>
      <c r="AG2155">
        <v>0</v>
      </c>
      <c r="AH2155">
        <v>0</v>
      </c>
      <c r="AI2155">
        <v>0</v>
      </c>
      <c r="AJ2155">
        <v>0</v>
      </c>
      <c r="AK2155">
        <v>0</v>
      </c>
      <c r="AL2155">
        <v>0</v>
      </c>
      <c r="AM2155">
        <v>0</v>
      </c>
      <c r="AN2155">
        <v>0</v>
      </c>
      <c r="AO2155">
        <v>0</v>
      </c>
      <c r="AP2155">
        <v>0</v>
      </c>
      <c r="AQ2155">
        <v>0</v>
      </c>
      <c r="AR2155">
        <v>0</v>
      </c>
      <c r="AS2155" t="s">
        <v>18707</v>
      </c>
      <c r="AT2155" t="s">
        <v>97</v>
      </c>
    </row>
    <row r="2156" spans="1:46" x14ac:dyDescent="0.25">
      <c r="A2156" t="s">
        <v>0</v>
      </c>
      <c r="B2156" t="s">
        <v>61429</v>
      </c>
      <c r="C2156" t="s">
        <v>61430</v>
      </c>
      <c r="D2156" t="s">
        <v>61431</v>
      </c>
      <c r="E2156">
        <v>470976</v>
      </c>
      <c r="G2156" t="s">
        <v>297</v>
      </c>
      <c r="H2156" t="s">
        <v>61432</v>
      </c>
      <c r="I2156" t="s">
        <v>61433</v>
      </c>
      <c r="J2156" t="s">
        <v>280</v>
      </c>
      <c r="K2156" t="s">
        <v>132</v>
      </c>
      <c r="L2156" t="s">
        <v>61434</v>
      </c>
      <c r="M2156" t="s">
        <v>61435</v>
      </c>
      <c r="N2156" t="s">
        <v>285</v>
      </c>
      <c r="O2156" t="s">
        <v>75</v>
      </c>
      <c r="P2156" t="s">
        <v>61436</v>
      </c>
      <c r="Q2156" t="s">
        <v>282</v>
      </c>
      <c r="R2156" t="s">
        <v>284</v>
      </c>
      <c r="S2156" t="s">
        <v>18683</v>
      </c>
      <c r="T2156" t="s">
        <v>18742</v>
      </c>
      <c r="U2156" t="s">
        <v>61437</v>
      </c>
      <c r="V2156" s="1" t="s">
        <v>22433</v>
      </c>
      <c r="W2156" t="s">
        <v>61438</v>
      </c>
      <c r="X2156" s="1" t="s">
        <v>22433</v>
      </c>
      <c r="Y2156">
        <v>0</v>
      </c>
      <c r="Z2156" t="s">
        <v>18646</v>
      </c>
      <c r="AA2156">
        <v>0</v>
      </c>
      <c r="AB2156" t="s">
        <v>87</v>
      </c>
      <c r="AC2156">
        <v>0</v>
      </c>
      <c r="AD2156">
        <v>0</v>
      </c>
      <c r="AE2156">
        <v>0</v>
      </c>
      <c r="AF2156">
        <v>0</v>
      </c>
      <c r="AG2156">
        <v>0</v>
      </c>
      <c r="AH2156">
        <v>0</v>
      </c>
      <c r="AI2156">
        <v>0</v>
      </c>
      <c r="AJ2156">
        <v>0</v>
      </c>
      <c r="AK2156">
        <v>0</v>
      </c>
      <c r="AL2156">
        <v>0</v>
      </c>
      <c r="AM2156">
        <v>0</v>
      </c>
      <c r="AN2156">
        <v>0</v>
      </c>
      <c r="AO2156">
        <v>0</v>
      </c>
      <c r="AP2156">
        <v>0</v>
      </c>
      <c r="AQ2156">
        <v>0</v>
      </c>
      <c r="AR2156">
        <v>0</v>
      </c>
      <c r="AS2156" t="s">
        <v>18661</v>
      </c>
      <c r="AT2156" t="s">
        <v>97</v>
      </c>
    </row>
    <row r="2157" spans="1:46" x14ac:dyDescent="0.25">
      <c r="A2157" t="s">
        <v>0</v>
      </c>
      <c r="B2157" t="s">
        <v>39875</v>
      </c>
      <c r="C2157" t="s">
        <v>39876</v>
      </c>
      <c r="D2157" t="s">
        <v>39877</v>
      </c>
      <c r="E2157">
        <v>405755</v>
      </c>
      <c r="G2157" t="s">
        <v>297</v>
      </c>
      <c r="H2157" t="s">
        <v>39878</v>
      </c>
      <c r="I2157" t="s">
        <v>39879</v>
      </c>
      <c r="J2157" t="s">
        <v>280</v>
      </c>
      <c r="K2157" t="s">
        <v>18426</v>
      </c>
      <c r="L2157" t="s">
        <v>39880</v>
      </c>
      <c r="M2157" t="s">
        <v>39881</v>
      </c>
      <c r="N2157" t="s">
        <v>39882</v>
      </c>
      <c r="O2157" t="s">
        <v>75</v>
      </c>
      <c r="P2157" t="s">
        <v>39883</v>
      </c>
      <c r="Q2157" t="s">
        <v>282</v>
      </c>
      <c r="R2157" t="s">
        <v>284</v>
      </c>
      <c r="S2157" t="s">
        <v>17343</v>
      </c>
      <c r="T2157" t="s">
        <v>18742</v>
      </c>
      <c r="U2157" t="s">
        <v>39884</v>
      </c>
      <c r="V2157" s="1" t="s">
        <v>18433</v>
      </c>
      <c r="W2157" t="s">
        <v>39885</v>
      </c>
      <c r="X2157" s="1" t="s">
        <v>22433</v>
      </c>
      <c r="Y2157">
        <v>0</v>
      </c>
      <c r="Z2157" t="s">
        <v>18646</v>
      </c>
      <c r="AA2157">
        <v>0</v>
      </c>
      <c r="AB2157" t="s">
        <v>87</v>
      </c>
      <c r="AC2157">
        <v>0</v>
      </c>
      <c r="AD2157">
        <v>0</v>
      </c>
      <c r="AE2157">
        <v>0</v>
      </c>
      <c r="AF2157">
        <v>0</v>
      </c>
      <c r="AG2157">
        <v>0</v>
      </c>
      <c r="AH2157">
        <v>0</v>
      </c>
      <c r="AI2157">
        <v>0</v>
      </c>
      <c r="AJ2157">
        <v>0</v>
      </c>
      <c r="AK2157">
        <v>0</v>
      </c>
      <c r="AL2157">
        <v>0</v>
      </c>
      <c r="AM2157">
        <v>0</v>
      </c>
      <c r="AN2157">
        <v>0</v>
      </c>
      <c r="AO2157">
        <v>0</v>
      </c>
      <c r="AP2157">
        <v>0</v>
      </c>
      <c r="AQ2157">
        <v>0</v>
      </c>
      <c r="AR2157">
        <v>0</v>
      </c>
      <c r="AS2157" t="s">
        <v>18661</v>
      </c>
      <c r="AT2157" t="s">
        <v>97</v>
      </c>
    </row>
    <row r="2158" spans="1:46" x14ac:dyDescent="0.25">
      <c r="A2158" t="s">
        <v>1</v>
      </c>
      <c r="B2158" t="s">
        <v>61439</v>
      </c>
      <c r="C2158" t="s">
        <v>61440</v>
      </c>
      <c r="D2158" t="s">
        <v>61441</v>
      </c>
      <c r="E2158">
        <v>469941</v>
      </c>
      <c r="G2158" t="s">
        <v>16828</v>
      </c>
      <c r="H2158" t="s">
        <v>61442</v>
      </c>
      <c r="I2158" t="s">
        <v>61443</v>
      </c>
      <c r="J2158" t="s">
        <v>280</v>
      </c>
      <c r="K2158" t="s">
        <v>117</v>
      </c>
      <c r="L2158" t="s">
        <v>61444</v>
      </c>
      <c r="M2158" t="s">
        <v>61445</v>
      </c>
      <c r="N2158" t="s">
        <v>285</v>
      </c>
      <c r="O2158" t="s">
        <v>75</v>
      </c>
      <c r="P2158" t="s">
        <v>61446</v>
      </c>
      <c r="Q2158" t="s">
        <v>282</v>
      </c>
      <c r="R2158" t="s">
        <v>246</v>
      </c>
      <c r="S2158" t="s">
        <v>17058</v>
      </c>
      <c r="T2158" t="s">
        <v>18492</v>
      </c>
      <c r="U2158" t="s">
        <v>61447</v>
      </c>
      <c r="V2158" s="1" t="s">
        <v>22433</v>
      </c>
      <c r="W2158" t="s">
        <v>61448</v>
      </c>
      <c r="X2158" s="1" t="s">
        <v>22433</v>
      </c>
      <c r="Y2158">
        <v>0</v>
      </c>
      <c r="Z2158" t="s">
        <v>18646</v>
      </c>
      <c r="AA2158">
        <v>0</v>
      </c>
      <c r="AB2158" t="s">
        <v>87</v>
      </c>
      <c r="AC2158">
        <v>0</v>
      </c>
      <c r="AD2158">
        <v>0</v>
      </c>
      <c r="AE2158">
        <v>0</v>
      </c>
      <c r="AF2158">
        <v>0</v>
      </c>
      <c r="AG2158">
        <v>0</v>
      </c>
      <c r="AH2158">
        <v>0</v>
      </c>
      <c r="AI2158">
        <v>0</v>
      </c>
      <c r="AJ2158">
        <v>0</v>
      </c>
      <c r="AK2158">
        <v>0</v>
      </c>
      <c r="AL2158">
        <v>1</v>
      </c>
      <c r="AM2158">
        <v>0</v>
      </c>
      <c r="AN2158">
        <v>0</v>
      </c>
      <c r="AO2158">
        <v>0</v>
      </c>
      <c r="AP2158">
        <v>0</v>
      </c>
      <c r="AQ2158">
        <v>0</v>
      </c>
      <c r="AR2158">
        <v>18</v>
      </c>
      <c r="AS2158" t="s">
        <v>16729</v>
      </c>
      <c r="AT2158" t="s">
        <v>80</v>
      </c>
    </row>
    <row r="2159" spans="1:46" x14ac:dyDescent="0.25">
      <c r="A2159" t="s">
        <v>1</v>
      </c>
      <c r="B2159" t="s">
        <v>26476</v>
      </c>
      <c r="C2159" t="s">
        <v>26477</v>
      </c>
      <c r="D2159" t="s">
        <v>26478</v>
      </c>
      <c r="E2159">
        <v>396631</v>
      </c>
      <c r="G2159" t="s">
        <v>297</v>
      </c>
      <c r="H2159" t="s">
        <v>26479</v>
      </c>
      <c r="I2159" t="s">
        <v>24762</v>
      </c>
      <c r="J2159" t="s">
        <v>92</v>
      </c>
      <c r="K2159" t="s">
        <v>22774</v>
      </c>
      <c r="L2159" t="s">
        <v>24763</v>
      </c>
      <c r="M2159" t="s">
        <v>26480</v>
      </c>
      <c r="N2159" t="s">
        <v>24764</v>
      </c>
      <c r="O2159" t="s">
        <v>75</v>
      </c>
      <c r="P2159" t="s">
        <v>26481</v>
      </c>
      <c r="Q2159" t="s">
        <v>286</v>
      </c>
      <c r="R2159" t="s">
        <v>17578</v>
      </c>
      <c r="S2159" t="s">
        <v>102</v>
      </c>
      <c r="T2159" t="s">
        <v>18708</v>
      </c>
      <c r="U2159" t="s">
        <v>24766</v>
      </c>
      <c r="V2159" s="1" t="s">
        <v>18375</v>
      </c>
      <c r="W2159" t="s">
        <v>26482</v>
      </c>
      <c r="X2159" s="1" t="s">
        <v>22433</v>
      </c>
      <c r="Y2159">
        <v>0</v>
      </c>
      <c r="Z2159" t="s">
        <v>18646</v>
      </c>
      <c r="AA2159">
        <v>0</v>
      </c>
      <c r="AB2159" t="s">
        <v>87</v>
      </c>
      <c r="AC2159">
        <v>0</v>
      </c>
      <c r="AD2159">
        <v>0</v>
      </c>
      <c r="AE2159">
        <v>0</v>
      </c>
      <c r="AF2159">
        <v>0</v>
      </c>
      <c r="AG2159">
        <v>0</v>
      </c>
      <c r="AH2159">
        <v>0</v>
      </c>
      <c r="AI2159">
        <v>0</v>
      </c>
      <c r="AJ2159">
        <v>0</v>
      </c>
      <c r="AK2159">
        <v>0</v>
      </c>
      <c r="AL2159">
        <v>0</v>
      </c>
      <c r="AM2159">
        <v>0</v>
      </c>
      <c r="AN2159">
        <v>0</v>
      </c>
      <c r="AO2159">
        <v>0</v>
      </c>
      <c r="AP2159">
        <v>0</v>
      </c>
      <c r="AQ2159">
        <v>0</v>
      </c>
      <c r="AR2159">
        <v>0</v>
      </c>
      <c r="AS2159" t="s">
        <v>18707</v>
      </c>
      <c r="AT2159" t="s">
        <v>97</v>
      </c>
    </row>
    <row r="2160" spans="1:46" x14ac:dyDescent="0.25">
      <c r="A2160" t="s">
        <v>0</v>
      </c>
      <c r="B2160" t="s">
        <v>61449</v>
      </c>
      <c r="C2160" t="s">
        <v>61450</v>
      </c>
      <c r="D2160" t="s">
        <v>61451</v>
      </c>
      <c r="E2160">
        <v>469551</v>
      </c>
      <c r="G2160" t="s">
        <v>297</v>
      </c>
      <c r="H2160" t="s">
        <v>61452</v>
      </c>
      <c r="I2160" t="s">
        <v>61453</v>
      </c>
      <c r="J2160" t="s">
        <v>280</v>
      </c>
      <c r="K2160" t="s">
        <v>148</v>
      </c>
      <c r="L2160" t="s">
        <v>61454</v>
      </c>
      <c r="M2160" t="s">
        <v>61455</v>
      </c>
      <c r="N2160" t="s">
        <v>285</v>
      </c>
      <c r="O2160" t="s">
        <v>75</v>
      </c>
      <c r="P2160" t="s">
        <v>61456</v>
      </c>
      <c r="Q2160" t="s">
        <v>282</v>
      </c>
      <c r="R2160" t="s">
        <v>245</v>
      </c>
      <c r="S2160" t="s">
        <v>17345</v>
      </c>
      <c r="T2160" t="s">
        <v>18833</v>
      </c>
      <c r="U2160" t="s">
        <v>61457</v>
      </c>
      <c r="V2160" s="1" t="s">
        <v>22433</v>
      </c>
      <c r="W2160" t="s">
        <v>61458</v>
      </c>
      <c r="X2160" s="1" t="s">
        <v>22433</v>
      </c>
      <c r="Y2160">
        <v>0</v>
      </c>
      <c r="Z2160" t="s">
        <v>18646</v>
      </c>
      <c r="AA2160">
        <v>0</v>
      </c>
      <c r="AB2160" t="s">
        <v>87</v>
      </c>
      <c r="AC2160">
        <v>0</v>
      </c>
      <c r="AD2160">
        <v>0</v>
      </c>
      <c r="AE2160">
        <v>0</v>
      </c>
      <c r="AF2160">
        <v>0</v>
      </c>
      <c r="AG2160">
        <v>0</v>
      </c>
      <c r="AH2160">
        <v>0</v>
      </c>
      <c r="AI2160">
        <v>0</v>
      </c>
      <c r="AJ2160">
        <v>0</v>
      </c>
      <c r="AK2160">
        <v>0</v>
      </c>
      <c r="AL2160">
        <v>0</v>
      </c>
      <c r="AM2160">
        <v>0</v>
      </c>
      <c r="AN2160">
        <v>0</v>
      </c>
      <c r="AO2160">
        <v>0</v>
      </c>
      <c r="AP2160">
        <v>0</v>
      </c>
      <c r="AQ2160">
        <v>0</v>
      </c>
      <c r="AR2160">
        <v>0</v>
      </c>
      <c r="AS2160" t="s">
        <v>18661</v>
      </c>
      <c r="AT2160" t="s">
        <v>97</v>
      </c>
    </row>
    <row r="2161" spans="1:46" x14ac:dyDescent="0.25">
      <c r="A2161" t="s">
        <v>1</v>
      </c>
      <c r="B2161" t="s">
        <v>24170</v>
      </c>
      <c r="C2161" t="s">
        <v>24171</v>
      </c>
      <c r="D2161" t="s">
        <v>24172</v>
      </c>
      <c r="E2161">
        <v>468645</v>
      </c>
      <c r="G2161" t="s">
        <v>297</v>
      </c>
      <c r="H2161" t="s">
        <v>24173</v>
      </c>
      <c r="I2161" t="s">
        <v>24174</v>
      </c>
      <c r="J2161" t="s">
        <v>280</v>
      </c>
      <c r="K2161" t="s">
        <v>19183</v>
      </c>
      <c r="L2161" t="s">
        <v>24175</v>
      </c>
      <c r="M2161" t="s">
        <v>24176</v>
      </c>
      <c r="N2161" t="s">
        <v>281</v>
      </c>
      <c r="O2161" t="s">
        <v>75</v>
      </c>
      <c r="P2161" t="s">
        <v>24177</v>
      </c>
      <c r="Q2161" t="s">
        <v>282</v>
      </c>
      <c r="R2161" t="s">
        <v>284</v>
      </c>
      <c r="S2161" t="s">
        <v>106</v>
      </c>
      <c r="T2161" t="s">
        <v>18513</v>
      </c>
      <c r="U2161" t="s">
        <v>24178</v>
      </c>
      <c r="V2161" s="1" t="s">
        <v>22433</v>
      </c>
      <c r="W2161" t="s">
        <v>24179</v>
      </c>
      <c r="X2161" s="1" t="s">
        <v>22433</v>
      </c>
      <c r="Y2161">
        <v>0</v>
      </c>
      <c r="Z2161" t="s">
        <v>18646</v>
      </c>
      <c r="AA2161">
        <v>0</v>
      </c>
      <c r="AB2161" t="s">
        <v>87</v>
      </c>
      <c r="AC2161">
        <v>0</v>
      </c>
      <c r="AD2161">
        <v>0</v>
      </c>
      <c r="AE2161">
        <v>0</v>
      </c>
      <c r="AF2161">
        <v>0</v>
      </c>
      <c r="AG2161">
        <v>0</v>
      </c>
      <c r="AH2161">
        <v>0</v>
      </c>
      <c r="AI2161">
        <v>0</v>
      </c>
      <c r="AJ2161">
        <v>0</v>
      </c>
      <c r="AK2161">
        <v>0</v>
      </c>
      <c r="AL2161">
        <v>0</v>
      </c>
      <c r="AM2161">
        <v>0</v>
      </c>
      <c r="AN2161">
        <v>0</v>
      </c>
      <c r="AO2161">
        <v>0</v>
      </c>
      <c r="AP2161">
        <v>0</v>
      </c>
      <c r="AQ2161">
        <v>0</v>
      </c>
      <c r="AR2161">
        <v>0</v>
      </c>
      <c r="AS2161" t="s">
        <v>18661</v>
      </c>
      <c r="AT2161" t="s">
        <v>97</v>
      </c>
    </row>
    <row r="2162" spans="1:46" x14ac:dyDescent="0.25">
      <c r="A2162" t="s">
        <v>2</v>
      </c>
      <c r="B2162" t="s">
        <v>22585</v>
      </c>
      <c r="C2162" t="s">
        <v>22586</v>
      </c>
      <c r="D2162" t="s">
        <v>22587</v>
      </c>
      <c r="E2162">
        <v>464820</v>
      </c>
      <c r="G2162" t="s">
        <v>296</v>
      </c>
      <c r="H2162" t="s">
        <v>22588</v>
      </c>
      <c r="I2162" t="s">
        <v>22589</v>
      </c>
      <c r="J2162" t="s">
        <v>280</v>
      </c>
      <c r="K2162" t="s">
        <v>191</v>
      </c>
      <c r="L2162" t="s">
        <v>22590</v>
      </c>
      <c r="M2162" t="s">
        <v>22591</v>
      </c>
      <c r="N2162" t="s">
        <v>285</v>
      </c>
      <c r="O2162" t="s">
        <v>75</v>
      </c>
      <c r="P2162" t="s">
        <v>22592</v>
      </c>
      <c r="Q2162" t="s">
        <v>282</v>
      </c>
      <c r="R2162" t="s">
        <v>284</v>
      </c>
      <c r="S2162" t="s">
        <v>18535</v>
      </c>
      <c r="T2162" t="s">
        <v>18536</v>
      </c>
      <c r="U2162" t="s">
        <v>22593</v>
      </c>
      <c r="V2162" s="1" t="s">
        <v>20208</v>
      </c>
      <c r="W2162" t="s">
        <v>22594</v>
      </c>
      <c r="X2162" s="1" t="s">
        <v>22433</v>
      </c>
      <c r="Y2162">
        <v>0</v>
      </c>
      <c r="Z2162" t="s">
        <v>18646</v>
      </c>
      <c r="AA2162">
        <v>0</v>
      </c>
      <c r="AB2162" t="s">
        <v>87</v>
      </c>
      <c r="AC2162">
        <v>0</v>
      </c>
      <c r="AD2162">
        <v>0</v>
      </c>
      <c r="AE2162">
        <v>0</v>
      </c>
      <c r="AF2162">
        <v>0</v>
      </c>
      <c r="AG2162">
        <v>0</v>
      </c>
      <c r="AH2162">
        <v>0</v>
      </c>
      <c r="AI2162">
        <v>0</v>
      </c>
      <c r="AJ2162">
        <v>0</v>
      </c>
      <c r="AK2162">
        <v>0</v>
      </c>
      <c r="AL2162">
        <v>1</v>
      </c>
      <c r="AM2162">
        <v>0</v>
      </c>
      <c r="AN2162">
        <v>0</v>
      </c>
      <c r="AO2162">
        <v>0</v>
      </c>
      <c r="AP2162">
        <v>0</v>
      </c>
      <c r="AQ2162">
        <v>0</v>
      </c>
      <c r="AR2162">
        <v>18</v>
      </c>
      <c r="AS2162" t="s">
        <v>16729</v>
      </c>
      <c r="AT2162" t="s">
        <v>80</v>
      </c>
    </row>
    <row r="2163" spans="1:46" x14ac:dyDescent="0.25">
      <c r="A2163" t="s">
        <v>1</v>
      </c>
      <c r="B2163" t="s">
        <v>61459</v>
      </c>
      <c r="C2163" t="s">
        <v>61460</v>
      </c>
      <c r="D2163" t="s">
        <v>61461</v>
      </c>
      <c r="E2163">
        <v>470268</v>
      </c>
      <c r="G2163" t="s">
        <v>297</v>
      </c>
      <c r="H2163" t="s">
        <v>61462</v>
      </c>
      <c r="I2163" t="s">
        <v>61463</v>
      </c>
      <c r="J2163" t="s">
        <v>280</v>
      </c>
      <c r="K2163" t="s">
        <v>93</v>
      </c>
      <c r="L2163" t="s">
        <v>61464</v>
      </c>
      <c r="M2163" t="s">
        <v>61465</v>
      </c>
      <c r="N2163" t="s">
        <v>281</v>
      </c>
      <c r="O2163" t="s">
        <v>75</v>
      </c>
      <c r="P2163" t="s">
        <v>61466</v>
      </c>
      <c r="Q2163" t="s">
        <v>282</v>
      </c>
      <c r="R2163" t="s">
        <v>245</v>
      </c>
      <c r="S2163" t="s">
        <v>94</v>
      </c>
      <c r="T2163" t="s">
        <v>18713</v>
      </c>
      <c r="U2163" t="s">
        <v>61467</v>
      </c>
      <c r="V2163" s="1" t="s">
        <v>22433</v>
      </c>
      <c r="W2163" t="s">
        <v>61468</v>
      </c>
      <c r="X2163" s="1" t="s">
        <v>22433</v>
      </c>
      <c r="Y2163">
        <v>0</v>
      </c>
      <c r="Z2163" t="s">
        <v>18646</v>
      </c>
      <c r="AA2163">
        <v>0</v>
      </c>
      <c r="AB2163" t="s">
        <v>87</v>
      </c>
      <c r="AC2163">
        <v>0</v>
      </c>
      <c r="AD2163">
        <v>0</v>
      </c>
      <c r="AE2163">
        <v>0</v>
      </c>
      <c r="AF2163">
        <v>0</v>
      </c>
      <c r="AG2163">
        <v>0</v>
      </c>
      <c r="AH2163">
        <v>0</v>
      </c>
      <c r="AI2163">
        <v>0</v>
      </c>
      <c r="AJ2163">
        <v>0</v>
      </c>
      <c r="AK2163">
        <v>0</v>
      </c>
      <c r="AL2163">
        <v>0</v>
      </c>
      <c r="AM2163">
        <v>0</v>
      </c>
      <c r="AN2163">
        <v>0</v>
      </c>
      <c r="AO2163">
        <v>0</v>
      </c>
      <c r="AP2163">
        <v>0</v>
      </c>
      <c r="AQ2163">
        <v>0</v>
      </c>
      <c r="AR2163">
        <v>0</v>
      </c>
      <c r="AS2163" t="s">
        <v>18661</v>
      </c>
      <c r="AT2163" t="s">
        <v>97</v>
      </c>
    </row>
    <row r="2164" spans="1:46" x14ac:dyDescent="0.25">
      <c r="A2164" t="s">
        <v>16787</v>
      </c>
      <c r="B2164" t="s">
        <v>22953</v>
      </c>
      <c r="C2164" t="s">
        <v>22954</v>
      </c>
      <c r="D2164" t="s">
        <v>22955</v>
      </c>
      <c r="E2164">
        <v>394363</v>
      </c>
      <c r="G2164" t="s">
        <v>297</v>
      </c>
      <c r="H2164" t="s">
        <v>22956</v>
      </c>
      <c r="I2164" t="s">
        <v>22957</v>
      </c>
      <c r="J2164" t="s">
        <v>280</v>
      </c>
      <c r="K2164" t="s">
        <v>19308</v>
      </c>
      <c r="L2164" t="s">
        <v>22958</v>
      </c>
      <c r="M2164" t="s">
        <v>22959</v>
      </c>
      <c r="N2164" t="s">
        <v>281</v>
      </c>
      <c r="O2164" t="s">
        <v>155</v>
      </c>
      <c r="P2164" t="s">
        <v>22960</v>
      </c>
      <c r="Q2164" t="s">
        <v>282</v>
      </c>
      <c r="R2164" t="s">
        <v>284</v>
      </c>
      <c r="S2164" t="s">
        <v>246</v>
      </c>
      <c r="T2164" t="s">
        <v>18735</v>
      </c>
      <c r="U2164" t="s">
        <v>22961</v>
      </c>
      <c r="V2164" s="1" t="s">
        <v>18375</v>
      </c>
      <c r="W2164" t="s">
        <v>22962</v>
      </c>
      <c r="X2164" s="1" t="s">
        <v>22433</v>
      </c>
      <c r="Y2164">
        <v>0</v>
      </c>
      <c r="Z2164" t="s">
        <v>18646</v>
      </c>
      <c r="AA2164">
        <v>0</v>
      </c>
      <c r="AB2164" t="s">
        <v>87</v>
      </c>
      <c r="AC2164">
        <v>0</v>
      </c>
      <c r="AD2164">
        <v>0</v>
      </c>
      <c r="AE2164">
        <v>0</v>
      </c>
      <c r="AF2164">
        <v>0</v>
      </c>
      <c r="AG2164">
        <v>0</v>
      </c>
      <c r="AH2164">
        <v>0</v>
      </c>
      <c r="AI2164">
        <v>0</v>
      </c>
      <c r="AJ2164">
        <v>0</v>
      </c>
      <c r="AK2164">
        <v>0</v>
      </c>
      <c r="AL2164">
        <v>0</v>
      </c>
      <c r="AM2164">
        <v>0</v>
      </c>
      <c r="AN2164">
        <v>0</v>
      </c>
      <c r="AO2164">
        <v>0</v>
      </c>
      <c r="AP2164">
        <v>0</v>
      </c>
      <c r="AQ2164">
        <v>0</v>
      </c>
      <c r="AR2164">
        <v>0</v>
      </c>
      <c r="AS2164" t="s">
        <v>18661</v>
      </c>
      <c r="AT2164" t="s">
        <v>97</v>
      </c>
    </row>
    <row r="2165" spans="1:46" x14ac:dyDescent="0.25">
      <c r="A2165" t="s">
        <v>16787</v>
      </c>
      <c r="B2165" t="s">
        <v>61469</v>
      </c>
      <c r="C2165" t="s">
        <v>61470</v>
      </c>
      <c r="D2165" t="s">
        <v>61471</v>
      </c>
      <c r="E2165">
        <v>469087</v>
      </c>
      <c r="G2165" t="s">
        <v>297</v>
      </c>
      <c r="H2165" t="s">
        <v>61472</v>
      </c>
      <c r="I2165" t="s">
        <v>61473</v>
      </c>
      <c r="J2165" t="s">
        <v>280</v>
      </c>
      <c r="K2165" t="s">
        <v>61474</v>
      </c>
      <c r="L2165" t="s">
        <v>61475</v>
      </c>
      <c r="M2165" t="s">
        <v>61476</v>
      </c>
      <c r="N2165" t="s">
        <v>281</v>
      </c>
      <c r="O2165" t="s">
        <v>146</v>
      </c>
      <c r="P2165" t="s">
        <v>61477</v>
      </c>
      <c r="Q2165" t="s">
        <v>282</v>
      </c>
      <c r="R2165" t="s">
        <v>284</v>
      </c>
      <c r="S2165" t="s">
        <v>18725</v>
      </c>
      <c r="T2165" t="s">
        <v>18726</v>
      </c>
      <c r="U2165" t="s">
        <v>61478</v>
      </c>
      <c r="V2165" s="1" t="s">
        <v>22433</v>
      </c>
      <c r="W2165" t="s">
        <v>61479</v>
      </c>
      <c r="X2165" s="1" t="s">
        <v>22433</v>
      </c>
      <c r="Y2165">
        <v>0</v>
      </c>
      <c r="Z2165" t="s">
        <v>18646</v>
      </c>
      <c r="AA2165">
        <v>0</v>
      </c>
      <c r="AB2165" t="s">
        <v>87</v>
      </c>
      <c r="AC2165">
        <v>0</v>
      </c>
      <c r="AD2165">
        <v>0</v>
      </c>
      <c r="AE2165">
        <v>0</v>
      </c>
      <c r="AF2165">
        <v>0</v>
      </c>
      <c r="AG2165">
        <v>0</v>
      </c>
      <c r="AH2165">
        <v>0</v>
      </c>
      <c r="AI2165">
        <v>0</v>
      </c>
      <c r="AJ2165">
        <v>0</v>
      </c>
      <c r="AK2165">
        <v>0</v>
      </c>
      <c r="AL2165">
        <v>0</v>
      </c>
      <c r="AM2165">
        <v>0</v>
      </c>
      <c r="AN2165">
        <v>0</v>
      </c>
      <c r="AO2165">
        <v>0</v>
      </c>
      <c r="AP2165">
        <v>0</v>
      </c>
      <c r="AQ2165">
        <v>0</v>
      </c>
      <c r="AR2165">
        <v>0</v>
      </c>
      <c r="AS2165" t="s">
        <v>18661</v>
      </c>
      <c r="AT2165" t="s">
        <v>97</v>
      </c>
    </row>
    <row r="2166" spans="1:46" x14ac:dyDescent="0.25">
      <c r="A2166" t="s">
        <v>2</v>
      </c>
      <c r="B2166" t="s">
        <v>28090</v>
      </c>
      <c r="C2166" t="s">
        <v>28091</v>
      </c>
      <c r="D2166" t="s">
        <v>28092</v>
      </c>
      <c r="E2166">
        <v>462139</v>
      </c>
      <c r="G2166" t="s">
        <v>297</v>
      </c>
      <c r="H2166" t="s">
        <v>28093</v>
      </c>
      <c r="I2166" t="s">
        <v>28094</v>
      </c>
      <c r="J2166" t="s">
        <v>280</v>
      </c>
      <c r="K2166" t="s">
        <v>197</v>
      </c>
      <c r="L2166" t="s">
        <v>28095</v>
      </c>
      <c r="M2166" t="s">
        <v>28096</v>
      </c>
      <c r="N2166" t="s">
        <v>285</v>
      </c>
      <c r="O2166" t="s">
        <v>75</v>
      </c>
      <c r="P2166" t="s">
        <v>28097</v>
      </c>
      <c r="Q2166" t="s">
        <v>282</v>
      </c>
      <c r="R2166" t="s">
        <v>284</v>
      </c>
      <c r="S2166" t="s">
        <v>17350</v>
      </c>
      <c r="T2166" t="s">
        <v>17356</v>
      </c>
      <c r="U2166" t="s">
        <v>28098</v>
      </c>
      <c r="V2166" s="1" t="s">
        <v>20208</v>
      </c>
      <c r="W2166" t="s">
        <v>28099</v>
      </c>
      <c r="X2166" s="1" t="s">
        <v>22433</v>
      </c>
      <c r="Y2166">
        <v>0</v>
      </c>
      <c r="Z2166" t="s">
        <v>18646</v>
      </c>
      <c r="AA2166">
        <v>0</v>
      </c>
      <c r="AB2166" t="s">
        <v>87</v>
      </c>
      <c r="AC2166">
        <v>0</v>
      </c>
      <c r="AD2166">
        <v>0</v>
      </c>
      <c r="AE2166">
        <v>0</v>
      </c>
      <c r="AF2166">
        <v>0</v>
      </c>
      <c r="AG2166">
        <v>0</v>
      </c>
      <c r="AH2166">
        <v>0</v>
      </c>
      <c r="AI2166">
        <v>0</v>
      </c>
      <c r="AJ2166">
        <v>0</v>
      </c>
      <c r="AK2166">
        <v>0</v>
      </c>
      <c r="AL2166">
        <v>0</v>
      </c>
      <c r="AM2166">
        <v>0</v>
      </c>
      <c r="AN2166">
        <v>0</v>
      </c>
      <c r="AO2166">
        <v>0</v>
      </c>
      <c r="AP2166">
        <v>0</v>
      </c>
      <c r="AQ2166">
        <v>0</v>
      </c>
      <c r="AR2166">
        <v>0</v>
      </c>
      <c r="AS2166" t="s">
        <v>18661</v>
      </c>
      <c r="AT2166" t="s">
        <v>97</v>
      </c>
    </row>
    <row r="2167" spans="1:46" x14ac:dyDescent="0.25">
      <c r="A2167" t="s">
        <v>0</v>
      </c>
      <c r="B2167" t="s">
        <v>24123</v>
      </c>
      <c r="C2167" t="s">
        <v>24124</v>
      </c>
      <c r="D2167" t="s">
        <v>24125</v>
      </c>
      <c r="E2167">
        <v>239008</v>
      </c>
      <c r="G2167" t="s">
        <v>297</v>
      </c>
      <c r="H2167" t="s">
        <v>24126</v>
      </c>
      <c r="I2167" t="s">
        <v>24127</v>
      </c>
      <c r="J2167" t="s">
        <v>280</v>
      </c>
      <c r="K2167" t="s">
        <v>24128</v>
      </c>
      <c r="L2167" t="s">
        <v>24129</v>
      </c>
      <c r="M2167" t="s">
        <v>24130</v>
      </c>
      <c r="N2167" t="s">
        <v>281</v>
      </c>
      <c r="O2167" t="s">
        <v>75</v>
      </c>
      <c r="P2167" t="s">
        <v>24131</v>
      </c>
      <c r="Q2167" t="s">
        <v>282</v>
      </c>
      <c r="R2167" t="s">
        <v>246</v>
      </c>
      <c r="S2167" t="s">
        <v>17345</v>
      </c>
      <c r="T2167" t="s">
        <v>18472</v>
      </c>
      <c r="U2167" t="s">
        <v>24132</v>
      </c>
      <c r="V2167" s="1" t="s">
        <v>18674</v>
      </c>
      <c r="W2167" t="s">
        <v>24133</v>
      </c>
      <c r="X2167" s="1" t="s">
        <v>22433</v>
      </c>
      <c r="Y2167">
        <v>0</v>
      </c>
      <c r="Z2167" t="s">
        <v>18646</v>
      </c>
      <c r="AA2167">
        <v>0</v>
      </c>
      <c r="AB2167" t="s">
        <v>87</v>
      </c>
      <c r="AC2167">
        <v>0</v>
      </c>
      <c r="AD2167">
        <v>0</v>
      </c>
      <c r="AE2167">
        <v>0</v>
      </c>
      <c r="AF2167">
        <v>0</v>
      </c>
      <c r="AG2167">
        <v>0</v>
      </c>
      <c r="AH2167">
        <v>0</v>
      </c>
      <c r="AI2167">
        <v>0</v>
      </c>
      <c r="AJ2167">
        <v>0</v>
      </c>
      <c r="AK2167">
        <v>0</v>
      </c>
      <c r="AL2167">
        <v>0</v>
      </c>
      <c r="AM2167">
        <v>0</v>
      </c>
      <c r="AN2167">
        <v>0</v>
      </c>
      <c r="AO2167">
        <v>0</v>
      </c>
      <c r="AP2167">
        <v>0</v>
      </c>
      <c r="AQ2167">
        <v>0</v>
      </c>
      <c r="AR2167">
        <v>1</v>
      </c>
      <c r="AS2167" t="s">
        <v>17087</v>
      </c>
      <c r="AT2167" t="s">
        <v>97</v>
      </c>
    </row>
    <row r="2168" spans="1:46" x14ac:dyDescent="0.25">
      <c r="A2168" t="s">
        <v>2</v>
      </c>
      <c r="B2168" t="s">
        <v>61480</v>
      </c>
      <c r="C2168" t="s">
        <v>61481</v>
      </c>
      <c r="D2168" t="s">
        <v>61482</v>
      </c>
      <c r="E2168">
        <v>470381</v>
      </c>
      <c r="G2168" t="s">
        <v>16828</v>
      </c>
      <c r="H2168" t="s">
        <v>61483</v>
      </c>
      <c r="I2168" t="s">
        <v>61484</v>
      </c>
      <c r="J2168" t="s">
        <v>280</v>
      </c>
      <c r="K2168" t="s">
        <v>197</v>
      </c>
      <c r="L2168" t="s">
        <v>61485</v>
      </c>
      <c r="M2168" t="s">
        <v>61486</v>
      </c>
      <c r="N2168" t="s">
        <v>281</v>
      </c>
      <c r="O2168" t="s">
        <v>75</v>
      </c>
      <c r="P2168" t="s">
        <v>61487</v>
      </c>
      <c r="Q2168" t="s">
        <v>282</v>
      </c>
      <c r="R2168" t="s">
        <v>246</v>
      </c>
      <c r="S2168" t="s">
        <v>17354</v>
      </c>
      <c r="T2168" t="s">
        <v>17356</v>
      </c>
      <c r="U2168" t="s">
        <v>61488</v>
      </c>
      <c r="V2168" s="1" t="s">
        <v>22433</v>
      </c>
      <c r="W2168" t="s">
        <v>61489</v>
      </c>
      <c r="X2168" s="1" t="s">
        <v>22433</v>
      </c>
      <c r="Y2168">
        <v>0</v>
      </c>
      <c r="Z2168" t="s">
        <v>18646</v>
      </c>
      <c r="AA2168">
        <v>0</v>
      </c>
      <c r="AB2168" t="s">
        <v>87</v>
      </c>
      <c r="AC2168">
        <v>0</v>
      </c>
      <c r="AD2168">
        <v>0</v>
      </c>
      <c r="AE2168">
        <v>0</v>
      </c>
      <c r="AF2168">
        <v>0</v>
      </c>
      <c r="AG2168">
        <v>0</v>
      </c>
      <c r="AH2168">
        <v>0</v>
      </c>
      <c r="AI2168">
        <v>0</v>
      </c>
      <c r="AJ2168">
        <v>0</v>
      </c>
      <c r="AK2168">
        <v>0</v>
      </c>
      <c r="AL2168">
        <v>1</v>
      </c>
      <c r="AM2168">
        <v>0</v>
      </c>
      <c r="AN2168">
        <v>0</v>
      </c>
      <c r="AO2168">
        <v>0</v>
      </c>
      <c r="AP2168">
        <v>0</v>
      </c>
      <c r="AQ2168">
        <v>0</v>
      </c>
      <c r="AR2168">
        <v>18</v>
      </c>
      <c r="AS2168" t="s">
        <v>16732</v>
      </c>
      <c r="AT2168" t="s">
        <v>80</v>
      </c>
    </row>
    <row r="2169" spans="1:46" x14ac:dyDescent="0.25">
      <c r="A2169" t="s">
        <v>0</v>
      </c>
      <c r="B2169" t="s">
        <v>22985</v>
      </c>
      <c r="C2169" t="s">
        <v>22986</v>
      </c>
      <c r="D2169" t="s">
        <v>22987</v>
      </c>
      <c r="E2169">
        <v>464925</v>
      </c>
      <c r="G2169" t="s">
        <v>18690</v>
      </c>
      <c r="H2169" t="s">
        <v>22988</v>
      </c>
      <c r="I2169" t="s">
        <v>22989</v>
      </c>
      <c r="J2169" t="s">
        <v>280</v>
      </c>
      <c r="K2169" t="s">
        <v>153</v>
      </c>
      <c r="L2169" t="s">
        <v>22990</v>
      </c>
      <c r="M2169" t="s">
        <v>22991</v>
      </c>
      <c r="N2169" t="s">
        <v>22992</v>
      </c>
      <c r="O2169" t="s">
        <v>75</v>
      </c>
      <c r="P2169" t="s">
        <v>22993</v>
      </c>
      <c r="Q2169" t="s">
        <v>282</v>
      </c>
      <c r="R2169" t="s">
        <v>284</v>
      </c>
      <c r="S2169" t="s">
        <v>17347</v>
      </c>
      <c r="T2169" t="s">
        <v>18692</v>
      </c>
      <c r="U2169" t="s">
        <v>22994</v>
      </c>
      <c r="V2169" s="1" t="s">
        <v>20208</v>
      </c>
      <c r="W2169" t="s">
        <v>22995</v>
      </c>
      <c r="X2169" s="1" t="s">
        <v>22433</v>
      </c>
      <c r="Y2169">
        <v>0</v>
      </c>
      <c r="Z2169" t="s">
        <v>18646</v>
      </c>
      <c r="AA2169">
        <v>0</v>
      </c>
      <c r="AB2169" t="s">
        <v>87</v>
      </c>
      <c r="AC2169">
        <v>0</v>
      </c>
      <c r="AD2169">
        <v>0</v>
      </c>
      <c r="AE2169">
        <v>0</v>
      </c>
      <c r="AF2169">
        <v>0</v>
      </c>
      <c r="AG2169">
        <v>0</v>
      </c>
      <c r="AH2169">
        <v>0</v>
      </c>
      <c r="AI2169">
        <v>0</v>
      </c>
      <c r="AJ2169">
        <v>0</v>
      </c>
      <c r="AK2169">
        <v>0</v>
      </c>
      <c r="AL2169">
        <v>1</v>
      </c>
      <c r="AM2169">
        <v>0</v>
      </c>
      <c r="AN2169">
        <v>0</v>
      </c>
      <c r="AO2169">
        <v>0</v>
      </c>
      <c r="AP2169">
        <v>0</v>
      </c>
      <c r="AQ2169">
        <v>0</v>
      </c>
      <c r="AR2169">
        <v>18</v>
      </c>
      <c r="AS2169" t="s">
        <v>16729</v>
      </c>
      <c r="AT2169" t="s">
        <v>80</v>
      </c>
    </row>
    <row r="2170" spans="1:46" x14ac:dyDescent="0.25">
      <c r="A2170" t="s">
        <v>1</v>
      </c>
      <c r="B2170" t="s">
        <v>22423</v>
      </c>
      <c r="C2170" t="s">
        <v>22424</v>
      </c>
      <c r="D2170" t="s">
        <v>22425</v>
      </c>
      <c r="E2170">
        <v>464117</v>
      </c>
      <c r="G2170" t="s">
        <v>17424</v>
      </c>
      <c r="H2170" t="s">
        <v>22426</v>
      </c>
      <c r="I2170" t="s">
        <v>22427</v>
      </c>
      <c r="J2170" t="s">
        <v>280</v>
      </c>
      <c r="K2170" t="s">
        <v>101</v>
      </c>
      <c r="L2170" t="s">
        <v>22428</v>
      </c>
      <c r="M2170" t="s">
        <v>22429</v>
      </c>
      <c r="N2170" t="s">
        <v>22430</v>
      </c>
      <c r="O2170" t="s">
        <v>75</v>
      </c>
      <c r="P2170" t="s">
        <v>22431</v>
      </c>
      <c r="Q2170" t="s">
        <v>282</v>
      </c>
      <c r="R2170" t="s">
        <v>246</v>
      </c>
      <c r="S2170" t="s">
        <v>102</v>
      </c>
      <c r="T2170" t="s">
        <v>18708</v>
      </c>
      <c r="U2170" t="s">
        <v>22432</v>
      </c>
      <c r="V2170" s="1" t="s">
        <v>20208</v>
      </c>
      <c r="W2170" t="s">
        <v>20825</v>
      </c>
      <c r="X2170" s="1" t="s">
        <v>22433</v>
      </c>
      <c r="Y2170">
        <v>0</v>
      </c>
      <c r="Z2170" t="s">
        <v>18646</v>
      </c>
      <c r="AA2170">
        <v>0</v>
      </c>
      <c r="AB2170" t="s">
        <v>87</v>
      </c>
      <c r="AC2170">
        <v>0</v>
      </c>
      <c r="AD2170">
        <v>0</v>
      </c>
      <c r="AE2170">
        <v>0</v>
      </c>
      <c r="AF2170">
        <v>0</v>
      </c>
      <c r="AG2170">
        <v>0</v>
      </c>
      <c r="AH2170">
        <v>0</v>
      </c>
      <c r="AI2170">
        <v>0</v>
      </c>
      <c r="AJ2170">
        <v>0</v>
      </c>
      <c r="AK2170">
        <v>0</v>
      </c>
      <c r="AL2170">
        <v>1</v>
      </c>
      <c r="AM2170">
        <v>0</v>
      </c>
      <c r="AN2170">
        <v>0</v>
      </c>
      <c r="AO2170">
        <v>0</v>
      </c>
      <c r="AP2170">
        <v>0</v>
      </c>
      <c r="AQ2170">
        <v>0</v>
      </c>
      <c r="AR2170">
        <v>18</v>
      </c>
      <c r="AS2170" t="s">
        <v>16729</v>
      </c>
      <c r="AT2170" t="s">
        <v>80</v>
      </c>
    </row>
    <row r="2171" spans="1:46" x14ac:dyDescent="0.25">
      <c r="A2171" t="s">
        <v>0</v>
      </c>
      <c r="B2171" t="s">
        <v>38867</v>
      </c>
      <c r="C2171" t="s">
        <v>38868</v>
      </c>
      <c r="D2171" t="s">
        <v>38869</v>
      </c>
      <c r="E2171">
        <v>468614</v>
      </c>
      <c r="G2171" t="s">
        <v>297</v>
      </c>
      <c r="H2171" t="s">
        <v>38870</v>
      </c>
      <c r="I2171" t="s">
        <v>38871</v>
      </c>
      <c r="J2171" t="s">
        <v>92</v>
      </c>
      <c r="K2171" t="s">
        <v>17103</v>
      </c>
      <c r="L2171" t="s">
        <v>38872</v>
      </c>
      <c r="M2171" t="s">
        <v>38873</v>
      </c>
      <c r="N2171" t="s">
        <v>281</v>
      </c>
      <c r="O2171" t="s">
        <v>75</v>
      </c>
      <c r="P2171" t="s">
        <v>38874</v>
      </c>
      <c r="Q2171" t="s">
        <v>286</v>
      </c>
      <c r="R2171" t="s">
        <v>243</v>
      </c>
      <c r="S2171" t="s">
        <v>17347</v>
      </c>
      <c r="T2171" t="s">
        <v>18692</v>
      </c>
      <c r="U2171" t="s">
        <v>37968</v>
      </c>
      <c r="V2171" s="1" t="s">
        <v>22433</v>
      </c>
      <c r="W2171" t="s">
        <v>25103</v>
      </c>
      <c r="X2171" s="1" t="s">
        <v>22433</v>
      </c>
      <c r="Y2171">
        <v>0</v>
      </c>
      <c r="Z2171" t="s">
        <v>18646</v>
      </c>
      <c r="AA2171">
        <v>0</v>
      </c>
      <c r="AB2171" t="s">
        <v>87</v>
      </c>
      <c r="AC2171">
        <v>0</v>
      </c>
      <c r="AD2171">
        <v>0</v>
      </c>
      <c r="AE2171">
        <v>0</v>
      </c>
      <c r="AF2171">
        <v>0</v>
      </c>
      <c r="AG2171">
        <v>0</v>
      </c>
      <c r="AH2171">
        <v>0</v>
      </c>
      <c r="AI2171">
        <v>0</v>
      </c>
      <c r="AJ2171">
        <v>0</v>
      </c>
      <c r="AK2171">
        <v>0</v>
      </c>
      <c r="AL2171">
        <v>0</v>
      </c>
      <c r="AM2171">
        <v>0</v>
      </c>
      <c r="AN2171">
        <v>0</v>
      </c>
      <c r="AO2171">
        <v>0</v>
      </c>
      <c r="AP2171">
        <v>0</v>
      </c>
      <c r="AQ2171">
        <v>0</v>
      </c>
      <c r="AR2171">
        <v>0</v>
      </c>
      <c r="AS2171" t="s">
        <v>18707</v>
      </c>
      <c r="AT2171" t="s">
        <v>97</v>
      </c>
    </row>
    <row r="2172" spans="1:46" x14ac:dyDescent="0.25">
      <c r="A2172" t="s">
        <v>0</v>
      </c>
      <c r="B2172" t="s">
        <v>61490</v>
      </c>
      <c r="C2172" t="s">
        <v>61491</v>
      </c>
      <c r="D2172" t="s">
        <v>61492</v>
      </c>
      <c r="E2172">
        <v>469437</v>
      </c>
      <c r="G2172" t="s">
        <v>297</v>
      </c>
      <c r="H2172" t="s">
        <v>61493</v>
      </c>
      <c r="I2172" t="s">
        <v>61494</v>
      </c>
      <c r="J2172" t="s">
        <v>280</v>
      </c>
      <c r="K2172" t="s">
        <v>18587</v>
      </c>
      <c r="L2172" t="s">
        <v>61495</v>
      </c>
      <c r="M2172" t="s">
        <v>61496</v>
      </c>
      <c r="N2172" t="s">
        <v>285</v>
      </c>
      <c r="O2172" t="s">
        <v>75</v>
      </c>
      <c r="P2172" t="s">
        <v>61497</v>
      </c>
      <c r="Q2172" t="s">
        <v>282</v>
      </c>
      <c r="R2172" t="s">
        <v>245</v>
      </c>
      <c r="S2172" t="s">
        <v>18683</v>
      </c>
      <c r="T2172" t="s">
        <v>18692</v>
      </c>
      <c r="U2172" t="s">
        <v>20919</v>
      </c>
      <c r="V2172" s="1" t="s">
        <v>22433</v>
      </c>
      <c r="W2172" t="s">
        <v>61498</v>
      </c>
      <c r="X2172" s="1" t="s">
        <v>22433</v>
      </c>
      <c r="Y2172">
        <v>0</v>
      </c>
      <c r="Z2172" t="s">
        <v>18646</v>
      </c>
      <c r="AA2172">
        <v>0</v>
      </c>
      <c r="AB2172" t="s">
        <v>87</v>
      </c>
      <c r="AC2172">
        <v>0</v>
      </c>
      <c r="AD2172">
        <v>0</v>
      </c>
      <c r="AE2172">
        <v>0</v>
      </c>
      <c r="AF2172">
        <v>0</v>
      </c>
      <c r="AG2172">
        <v>0</v>
      </c>
      <c r="AH2172">
        <v>0</v>
      </c>
      <c r="AI2172">
        <v>0</v>
      </c>
      <c r="AJ2172">
        <v>0</v>
      </c>
      <c r="AK2172">
        <v>0</v>
      </c>
      <c r="AL2172">
        <v>0</v>
      </c>
      <c r="AM2172">
        <v>0</v>
      </c>
      <c r="AN2172">
        <v>0</v>
      </c>
      <c r="AO2172">
        <v>0</v>
      </c>
      <c r="AP2172">
        <v>0</v>
      </c>
      <c r="AQ2172">
        <v>0</v>
      </c>
      <c r="AR2172">
        <v>0</v>
      </c>
      <c r="AS2172" t="s">
        <v>18661</v>
      </c>
      <c r="AT2172" t="s">
        <v>97</v>
      </c>
    </row>
    <row r="2173" spans="1:46" x14ac:dyDescent="0.25">
      <c r="A2173" t="s">
        <v>0</v>
      </c>
      <c r="B2173" t="s">
        <v>27081</v>
      </c>
      <c r="C2173" t="s">
        <v>27082</v>
      </c>
      <c r="D2173" t="s">
        <v>27083</v>
      </c>
      <c r="E2173">
        <v>468499</v>
      </c>
      <c r="G2173" t="s">
        <v>296</v>
      </c>
      <c r="H2173" t="s">
        <v>27084</v>
      </c>
      <c r="I2173" t="s">
        <v>27085</v>
      </c>
      <c r="J2173" t="s">
        <v>280</v>
      </c>
      <c r="K2173" t="s">
        <v>27086</v>
      </c>
      <c r="L2173" t="s">
        <v>27087</v>
      </c>
      <c r="M2173" t="s">
        <v>27088</v>
      </c>
      <c r="N2173" t="s">
        <v>27089</v>
      </c>
      <c r="O2173" t="s">
        <v>75</v>
      </c>
      <c r="P2173" t="s">
        <v>27090</v>
      </c>
      <c r="Q2173" t="s">
        <v>282</v>
      </c>
      <c r="R2173" t="s">
        <v>284</v>
      </c>
      <c r="S2173" t="s">
        <v>17347</v>
      </c>
      <c r="T2173" t="s">
        <v>18483</v>
      </c>
      <c r="U2173" t="s">
        <v>27091</v>
      </c>
      <c r="V2173" s="1" t="s">
        <v>22433</v>
      </c>
      <c r="W2173" t="s">
        <v>27092</v>
      </c>
      <c r="X2173" s="1" t="s">
        <v>22433</v>
      </c>
      <c r="Y2173">
        <v>0</v>
      </c>
      <c r="Z2173" t="s">
        <v>18646</v>
      </c>
      <c r="AA2173">
        <v>0</v>
      </c>
      <c r="AB2173" t="s">
        <v>87</v>
      </c>
      <c r="AC2173">
        <v>0</v>
      </c>
      <c r="AD2173">
        <v>0</v>
      </c>
      <c r="AE2173">
        <v>0</v>
      </c>
      <c r="AF2173">
        <v>0</v>
      </c>
      <c r="AG2173">
        <v>0</v>
      </c>
      <c r="AH2173">
        <v>0</v>
      </c>
      <c r="AI2173">
        <v>0</v>
      </c>
      <c r="AJ2173">
        <v>0</v>
      </c>
      <c r="AK2173">
        <v>0</v>
      </c>
      <c r="AL2173">
        <v>1</v>
      </c>
      <c r="AM2173">
        <v>0</v>
      </c>
      <c r="AN2173">
        <v>0</v>
      </c>
      <c r="AO2173">
        <v>0</v>
      </c>
      <c r="AP2173">
        <v>0</v>
      </c>
      <c r="AQ2173">
        <v>0</v>
      </c>
      <c r="AR2173">
        <v>18</v>
      </c>
      <c r="AS2173" t="s">
        <v>16729</v>
      </c>
      <c r="AT2173" t="s">
        <v>80</v>
      </c>
    </row>
    <row r="2174" spans="1:46" x14ac:dyDescent="0.25">
      <c r="A2174" t="s">
        <v>2</v>
      </c>
      <c r="B2174" t="s">
        <v>61499</v>
      </c>
      <c r="C2174" t="s">
        <v>61500</v>
      </c>
      <c r="D2174" t="s">
        <v>61501</v>
      </c>
      <c r="E2174">
        <v>469761</v>
      </c>
      <c r="G2174" t="s">
        <v>297</v>
      </c>
      <c r="H2174" t="s">
        <v>61502</v>
      </c>
      <c r="I2174" t="s">
        <v>61503</v>
      </c>
      <c r="J2174" t="s">
        <v>280</v>
      </c>
      <c r="K2174" t="s">
        <v>17459</v>
      </c>
      <c r="L2174" t="s">
        <v>61504</v>
      </c>
      <c r="M2174" t="s">
        <v>61505</v>
      </c>
      <c r="N2174" t="s">
        <v>281</v>
      </c>
      <c r="O2174" t="s">
        <v>75</v>
      </c>
      <c r="P2174" t="s">
        <v>61506</v>
      </c>
      <c r="Q2174" t="s">
        <v>282</v>
      </c>
      <c r="R2174" t="s">
        <v>169</v>
      </c>
      <c r="S2174" t="s">
        <v>17352</v>
      </c>
      <c r="T2174" t="s">
        <v>18675</v>
      </c>
      <c r="U2174" t="s">
        <v>61507</v>
      </c>
      <c r="V2174" s="1" t="s">
        <v>22433</v>
      </c>
      <c r="W2174" t="s">
        <v>61508</v>
      </c>
      <c r="X2174" s="1" t="s">
        <v>22433</v>
      </c>
      <c r="Y2174">
        <v>0</v>
      </c>
      <c r="Z2174" t="s">
        <v>18646</v>
      </c>
      <c r="AA2174">
        <v>0</v>
      </c>
      <c r="AB2174" t="s">
        <v>87</v>
      </c>
      <c r="AC2174">
        <v>0</v>
      </c>
      <c r="AD2174">
        <v>0</v>
      </c>
      <c r="AE2174">
        <v>0</v>
      </c>
      <c r="AF2174">
        <v>0</v>
      </c>
      <c r="AG2174">
        <v>0</v>
      </c>
      <c r="AH2174">
        <v>0</v>
      </c>
      <c r="AI2174">
        <v>0</v>
      </c>
      <c r="AJ2174">
        <v>0</v>
      </c>
      <c r="AK2174">
        <v>0</v>
      </c>
      <c r="AL2174">
        <v>0</v>
      </c>
      <c r="AM2174">
        <v>0</v>
      </c>
      <c r="AN2174">
        <v>0</v>
      </c>
      <c r="AO2174">
        <v>0</v>
      </c>
      <c r="AP2174">
        <v>0</v>
      </c>
      <c r="AQ2174">
        <v>0</v>
      </c>
      <c r="AR2174">
        <v>0</v>
      </c>
      <c r="AS2174" t="s">
        <v>18661</v>
      </c>
      <c r="AT2174" t="s">
        <v>97</v>
      </c>
    </row>
    <row r="2175" spans="1:46" x14ac:dyDescent="0.25">
      <c r="A2175" t="s">
        <v>1</v>
      </c>
      <c r="B2175" t="s">
        <v>61509</v>
      </c>
      <c r="C2175" t="s">
        <v>61510</v>
      </c>
      <c r="D2175" t="s">
        <v>61511</v>
      </c>
      <c r="E2175">
        <v>470550</v>
      </c>
      <c r="G2175" t="s">
        <v>297</v>
      </c>
      <c r="H2175" t="s">
        <v>61512</v>
      </c>
      <c r="I2175" t="s">
        <v>61513</v>
      </c>
      <c r="J2175" t="s">
        <v>280</v>
      </c>
      <c r="K2175" t="s">
        <v>17270</v>
      </c>
      <c r="L2175" t="s">
        <v>61514</v>
      </c>
      <c r="M2175" t="s">
        <v>287</v>
      </c>
      <c r="N2175" t="s">
        <v>285</v>
      </c>
      <c r="O2175" t="s">
        <v>75</v>
      </c>
      <c r="P2175" t="s">
        <v>61515</v>
      </c>
      <c r="Q2175" t="s">
        <v>282</v>
      </c>
      <c r="R2175" t="s">
        <v>246</v>
      </c>
      <c r="S2175" t="s">
        <v>102</v>
      </c>
      <c r="T2175" t="s">
        <v>18708</v>
      </c>
      <c r="U2175" t="s">
        <v>61516</v>
      </c>
      <c r="V2175" s="1" t="s">
        <v>22433</v>
      </c>
      <c r="W2175" t="s">
        <v>61517</v>
      </c>
      <c r="X2175" s="1" t="s">
        <v>22433</v>
      </c>
      <c r="Y2175">
        <v>0</v>
      </c>
      <c r="Z2175" t="s">
        <v>18646</v>
      </c>
      <c r="AA2175">
        <v>0</v>
      </c>
      <c r="AB2175" t="s">
        <v>87</v>
      </c>
      <c r="AC2175">
        <v>0</v>
      </c>
      <c r="AD2175">
        <v>0</v>
      </c>
      <c r="AE2175">
        <v>0</v>
      </c>
      <c r="AF2175">
        <v>0</v>
      </c>
      <c r="AG2175">
        <v>0</v>
      </c>
      <c r="AH2175">
        <v>0</v>
      </c>
      <c r="AI2175">
        <v>0</v>
      </c>
      <c r="AJ2175">
        <v>0</v>
      </c>
      <c r="AK2175">
        <v>0</v>
      </c>
      <c r="AL2175">
        <v>0</v>
      </c>
      <c r="AM2175">
        <v>0</v>
      </c>
      <c r="AN2175">
        <v>0</v>
      </c>
      <c r="AO2175">
        <v>0</v>
      </c>
      <c r="AP2175">
        <v>0</v>
      </c>
      <c r="AQ2175">
        <v>0</v>
      </c>
      <c r="AR2175">
        <v>0</v>
      </c>
      <c r="AS2175" t="s">
        <v>18661</v>
      </c>
      <c r="AT2175" t="s">
        <v>97</v>
      </c>
    </row>
    <row r="2176" spans="1:46" x14ac:dyDescent="0.25">
      <c r="A2176" t="s">
        <v>1</v>
      </c>
      <c r="B2176" t="s">
        <v>38702</v>
      </c>
      <c r="C2176" t="s">
        <v>38703</v>
      </c>
      <c r="D2176" t="s">
        <v>38704</v>
      </c>
      <c r="E2176">
        <v>462796</v>
      </c>
      <c r="G2176" t="s">
        <v>17424</v>
      </c>
      <c r="H2176" t="s">
        <v>38705</v>
      </c>
      <c r="I2176" t="s">
        <v>38706</v>
      </c>
      <c r="J2176" t="s">
        <v>280</v>
      </c>
      <c r="K2176" t="s">
        <v>38707</v>
      </c>
      <c r="L2176" t="s">
        <v>38708</v>
      </c>
      <c r="M2176" t="s">
        <v>38709</v>
      </c>
      <c r="N2176" t="s">
        <v>285</v>
      </c>
      <c r="O2176" t="s">
        <v>75</v>
      </c>
      <c r="P2176" t="s">
        <v>38710</v>
      </c>
      <c r="Q2176" t="s">
        <v>282</v>
      </c>
      <c r="R2176" t="s">
        <v>284</v>
      </c>
      <c r="S2176" t="s">
        <v>102</v>
      </c>
      <c r="T2176" t="s">
        <v>18791</v>
      </c>
      <c r="U2176" t="s">
        <v>38711</v>
      </c>
      <c r="V2176" s="1" t="s">
        <v>20208</v>
      </c>
      <c r="W2176" t="s">
        <v>38712</v>
      </c>
      <c r="X2176" s="1" t="s">
        <v>22433</v>
      </c>
      <c r="Y2176">
        <v>0</v>
      </c>
      <c r="Z2176" t="s">
        <v>18646</v>
      </c>
      <c r="AA2176">
        <v>0</v>
      </c>
      <c r="AB2176" t="s">
        <v>87</v>
      </c>
      <c r="AC2176">
        <v>0</v>
      </c>
      <c r="AD2176">
        <v>0</v>
      </c>
      <c r="AE2176">
        <v>0</v>
      </c>
      <c r="AF2176">
        <v>0</v>
      </c>
      <c r="AG2176">
        <v>0</v>
      </c>
      <c r="AH2176">
        <v>0</v>
      </c>
      <c r="AI2176">
        <v>0</v>
      </c>
      <c r="AJ2176">
        <v>0</v>
      </c>
      <c r="AK2176">
        <v>0</v>
      </c>
      <c r="AL2176">
        <v>1</v>
      </c>
      <c r="AM2176">
        <v>0</v>
      </c>
      <c r="AN2176">
        <v>0</v>
      </c>
      <c r="AO2176">
        <v>0</v>
      </c>
      <c r="AP2176">
        <v>0</v>
      </c>
      <c r="AQ2176">
        <v>0</v>
      </c>
      <c r="AR2176">
        <v>18</v>
      </c>
      <c r="AS2176" t="s">
        <v>16729</v>
      </c>
      <c r="AT2176" t="s">
        <v>80</v>
      </c>
    </row>
    <row r="2177" spans="1:46" x14ac:dyDescent="0.25">
      <c r="A2177" t="s">
        <v>16787</v>
      </c>
      <c r="B2177" t="s">
        <v>61518</v>
      </c>
      <c r="C2177" t="s">
        <v>61519</v>
      </c>
      <c r="D2177" t="s">
        <v>61520</v>
      </c>
      <c r="E2177">
        <v>468686</v>
      </c>
      <c r="G2177" t="s">
        <v>297</v>
      </c>
      <c r="H2177" t="s">
        <v>61521</v>
      </c>
      <c r="I2177" t="s">
        <v>61522</v>
      </c>
      <c r="J2177" t="s">
        <v>280</v>
      </c>
      <c r="K2177" t="s">
        <v>61523</v>
      </c>
      <c r="L2177" t="s">
        <v>61524</v>
      </c>
      <c r="M2177" t="s">
        <v>61525</v>
      </c>
      <c r="N2177" t="s">
        <v>281</v>
      </c>
      <c r="O2177" t="s">
        <v>155</v>
      </c>
      <c r="P2177" t="s">
        <v>61526</v>
      </c>
      <c r="Q2177" t="s">
        <v>282</v>
      </c>
      <c r="R2177" t="s">
        <v>284</v>
      </c>
      <c r="S2177" t="s">
        <v>246</v>
      </c>
      <c r="T2177" t="s">
        <v>18735</v>
      </c>
      <c r="U2177" t="s">
        <v>61527</v>
      </c>
      <c r="V2177" s="1" t="s">
        <v>22433</v>
      </c>
      <c r="W2177" t="s">
        <v>61528</v>
      </c>
      <c r="X2177" s="1" t="s">
        <v>22433</v>
      </c>
      <c r="Y2177">
        <v>0</v>
      </c>
      <c r="Z2177" t="s">
        <v>18646</v>
      </c>
      <c r="AA2177">
        <v>0</v>
      </c>
      <c r="AB2177" t="s">
        <v>87</v>
      </c>
      <c r="AC2177">
        <v>0</v>
      </c>
      <c r="AD2177">
        <v>0</v>
      </c>
      <c r="AE2177">
        <v>0</v>
      </c>
      <c r="AF2177">
        <v>0</v>
      </c>
      <c r="AG2177">
        <v>0</v>
      </c>
      <c r="AH2177">
        <v>0</v>
      </c>
      <c r="AI2177">
        <v>0</v>
      </c>
      <c r="AJ2177">
        <v>0</v>
      </c>
      <c r="AK2177">
        <v>0</v>
      </c>
      <c r="AL2177">
        <v>0</v>
      </c>
      <c r="AM2177">
        <v>0</v>
      </c>
      <c r="AN2177">
        <v>0</v>
      </c>
      <c r="AO2177">
        <v>0</v>
      </c>
      <c r="AP2177">
        <v>0</v>
      </c>
      <c r="AQ2177">
        <v>0</v>
      </c>
      <c r="AR2177">
        <v>0</v>
      </c>
      <c r="AS2177" t="s">
        <v>18661</v>
      </c>
      <c r="AT2177" t="s">
        <v>97</v>
      </c>
    </row>
    <row r="2178" spans="1:46" x14ac:dyDescent="0.25">
      <c r="A2178" t="s">
        <v>16787</v>
      </c>
      <c r="B2178" t="s">
        <v>26382</v>
      </c>
      <c r="C2178" t="s">
        <v>26383</v>
      </c>
      <c r="D2178" t="s">
        <v>26384</v>
      </c>
      <c r="E2178">
        <v>468472</v>
      </c>
      <c r="G2178" t="s">
        <v>297</v>
      </c>
      <c r="H2178" t="s">
        <v>26385</v>
      </c>
      <c r="I2178" t="s">
        <v>26386</v>
      </c>
      <c r="J2178" t="s">
        <v>280</v>
      </c>
      <c r="K2178" t="s">
        <v>156</v>
      </c>
      <c r="L2178" t="s">
        <v>26387</v>
      </c>
      <c r="M2178" t="s">
        <v>26388</v>
      </c>
      <c r="N2178" t="s">
        <v>281</v>
      </c>
      <c r="O2178" t="s">
        <v>155</v>
      </c>
      <c r="P2178" t="s">
        <v>26389</v>
      </c>
      <c r="Q2178" t="s">
        <v>282</v>
      </c>
      <c r="R2178" t="s">
        <v>246</v>
      </c>
      <c r="S2178" t="s">
        <v>18672</v>
      </c>
      <c r="T2178" t="s">
        <v>18757</v>
      </c>
      <c r="U2178" t="s">
        <v>20991</v>
      </c>
      <c r="V2178" s="1" t="s">
        <v>22433</v>
      </c>
      <c r="W2178" t="s">
        <v>26390</v>
      </c>
      <c r="X2178" s="1" t="s">
        <v>22433</v>
      </c>
      <c r="Y2178">
        <v>0</v>
      </c>
      <c r="Z2178" t="s">
        <v>18646</v>
      </c>
      <c r="AA2178">
        <v>0</v>
      </c>
      <c r="AB2178" t="s">
        <v>87</v>
      </c>
      <c r="AC2178">
        <v>0</v>
      </c>
      <c r="AD2178">
        <v>0</v>
      </c>
      <c r="AE2178">
        <v>0</v>
      </c>
      <c r="AF2178">
        <v>0</v>
      </c>
      <c r="AG2178">
        <v>0</v>
      </c>
      <c r="AH2178">
        <v>0</v>
      </c>
      <c r="AI2178">
        <v>0</v>
      </c>
      <c r="AJ2178">
        <v>0</v>
      </c>
      <c r="AK2178">
        <v>0</v>
      </c>
      <c r="AL2178">
        <v>0</v>
      </c>
      <c r="AM2178">
        <v>0</v>
      </c>
      <c r="AN2178">
        <v>0</v>
      </c>
      <c r="AO2178">
        <v>0</v>
      </c>
      <c r="AP2178">
        <v>0</v>
      </c>
      <c r="AQ2178">
        <v>0</v>
      </c>
      <c r="AR2178">
        <v>0</v>
      </c>
      <c r="AS2178" t="s">
        <v>18661</v>
      </c>
      <c r="AT2178" t="s">
        <v>97</v>
      </c>
    </row>
    <row r="2179" spans="1:46" x14ac:dyDescent="0.25">
      <c r="A2179" t="s">
        <v>0</v>
      </c>
      <c r="B2179" t="s">
        <v>61529</v>
      </c>
      <c r="C2179" t="s">
        <v>61530</v>
      </c>
      <c r="D2179" t="s">
        <v>61531</v>
      </c>
      <c r="E2179">
        <v>469260</v>
      </c>
      <c r="G2179" t="s">
        <v>297</v>
      </c>
      <c r="H2179" t="s">
        <v>61532</v>
      </c>
      <c r="I2179" t="s">
        <v>61533</v>
      </c>
      <c r="J2179" t="s">
        <v>280</v>
      </c>
      <c r="K2179" t="s">
        <v>133</v>
      </c>
      <c r="L2179" t="s">
        <v>61534</v>
      </c>
      <c r="M2179" t="s">
        <v>61535</v>
      </c>
      <c r="N2179" t="s">
        <v>61536</v>
      </c>
      <c r="O2179" t="s">
        <v>75</v>
      </c>
      <c r="P2179" t="s">
        <v>61537</v>
      </c>
      <c r="Q2179" t="s">
        <v>282</v>
      </c>
      <c r="R2179" t="s">
        <v>284</v>
      </c>
      <c r="S2179" t="s">
        <v>17343</v>
      </c>
      <c r="T2179" t="s">
        <v>18742</v>
      </c>
      <c r="U2179" t="s">
        <v>61538</v>
      </c>
      <c r="V2179" s="1" t="s">
        <v>22433</v>
      </c>
      <c r="W2179" t="s">
        <v>61539</v>
      </c>
      <c r="X2179" s="1" t="s">
        <v>22433</v>
      </c>
      <c r="Y2179">
        <v>0</v>
      </c>
      <c r="Z2179" t="s">
        <v>18646</v>
      </c>
      <c r="AA2179">
        <v>0</v>
      </c>
      <c r="AB2179" t="s">
        <v>87</v>
      </c>
      <c r="AC2179">
        <v>0</v>
      </c>
      <c r="AD2179">
        <v>0</v>
      </c>
      <c r="AE2179">
        <v>0</v>
      </c>
      <c r="AF2179">
        <v>0</v>
      </c>
      <c r="AG2179">
        <v>0</v>
      </c>
      <c r="AH2179">
        <v>0</v>
      </c>
      <c r="AI2179">
        <v>0</v>
      </c>
      <c r="AJ2179">
        <v>0</v>
      </c>
      <c r="AK2179">
        <v>0</v>
      </c>
      <c r="AL2179">
        <v>0</v>
      </c>
      <c r="AM2179">
        <v>0</v>
      </c>
      <c r="AN2179">
        <v>0</v>
      </c>
      <c r="AO2179">
        <v>0</v>
      </c>
      <c r="AP2179">
        <v>0</v>
      </c>
      <c r="AQ2179">
        <v>0</v>
      </c>
      <c r="AR2179">
        <v>0</v>
      </c>
      <c r="AS2179" t="s">
        <v>18661</v>
      </c>
      <c r="AT2179" t="s">
        <v>97</v>
      </c>
    </row>
    <row r="2180" spans="1:46" x14ac:dyDescent="0.25">
      <c r="A2180" t="s">
        <v>1</v>
      </c>
      <c r="B2180" t="s">
        <v>38744</v>
      </c>
      <c r="C2180" t="s">
        <v>38745</v>
      </c>
      <c r="D2180" t="s">
        <v>38746</v>
      </c>
      <c r="E2180">
        <v>460952</v>
      </c>
      <c r="G2180" t="s">
        <v>16830</v>
      </c>
      <c r="H2180" t="s">
        <v>38747</v>
      </c>
      <c r="I2180" t="s">
        <v>38748</v>
      </c>
      <c r="J2180" t="s">
        <v>280</v>
      </c>
      <c r="K2180" t="s">
        <v>101</v>
      </c>
      <c r="L2180" t="s">
        <v>38749</v>
      </c>
      <c r="M2180" t="s">
        <v>38750</v>
      </c>
      <c r="N2180" t="s">
        <v>38751</v>
      </c>
      <c r="O2180" t="s">
        <v>75</v>
      </c>
      <c r="P2180" t="s">
        <v>38752</v>
      </c>
      <c r="Q2180" t="s">
        <v>282</v>
      </c>
      <c r="R2180" t="s">
        <v>284</v>
      </c>
      <c r="S2180" t="s">
        <v>102</v>
      </c>
      <c r="T2180" t="s">
        <v>18708</v>
      </c>
      <c r="U2180" t="s">
        <v>38753</v>
      </c>
      <c r="V2180" s="1" t="s">
        <v>20208</v>
      </c>
      <c r="W2180" t="s">
        <v>38754</v>
      </c>
      <c r="X2180" s="1" t="s">
        <v>22433</v>
      </c>
      <c r="Y2180">
        <v>0</v>
      </c>
      <c r="Z2180" t="s">
        <v>18646</v>
      </c>
      <c r="AA2180">
        <v>0</v>
      </c>
      <c r="AB2180" t="s">
        <v>87</v>
      </c>
      <c r="AC2180">
        <v>0</v>
      </c>
      <c r="AD2180">
        <v>0</v>
      </c>
      <c r="AE2180">
        <v>0</v>
      </c>
      <c r="AF2180">
        <v>0</v>
      </c>
      <c r="AG2180">
        <v>0</v>
      </c>
      <c r="AH2180">
        <v>0</v>
      </c>
      <c r="AI2180">
        <v>0</v>
      </c>
      <c r="AJ2180">
        <v>0</v>
      </c>
      <c r="AK2180">
        <v>0</v>
      </c>
      <c r="AL2180">
        <v>1</v>
      </c>
      <c r="AM2180">
        <v>0</v>
      </c>
      <c r="AN2180">
        <v>0</v>
      </c>
      <c r="AO2180">
        <v>0</v>
      </c>
      <c r="AP2180">
        <v>0</v>
      </c>
      <c r="AQ2180">
        <v>0</v>
      </c>
      <c r="AR2180">
        <v>18</v>
      </c>
      <c r="AS2180" t="s">
        <v>16729</v>
      </c>
      <c r="AT2180" t="s">
        <v>80</v>
      </c>
    </row>
    <row r="2181" spans="1:46" x14ac:dyDescent="0.25">
      <c r="A2181" t="s">
        <v>1</v>
      </c>
      <c r="B2181" t="s">
        <v>61540</v>
      </c>
      <c r="C2181" t="s">
        <v>61541</v>
      </c>
      <c r="D2181" t="s">
        <v>61542</v>
      </c>
      <c r="E2181">
        <v>468917</v>
      </c>
      <c r="G2181" t="s">
        <v>297</v>
      </c>
      <c r="H2181" t="s">
        <v>61543</v>
      </c>
      <c r="I2181" t="s">
        <v>61544</v>
      </c>
      <c r="J2181" t="s">
        <v>280</v>
      </c>
      <c r="K2181" t="s">
        <v>18315</v>
      </c>
      <c r="L2181" t="s">
        <v>61545</v>
      </c>
      <c r="M2181" t="s">
        <v>61546</v>
      </c>
      <c r="N2181" t="s">
        <v>285</v>
      </c>
      <c r="O2181" t="s">
        <v>75</v>
      </c>
      <c r="P2181" t="s">
        <v>61547</v>
      </c>
      <c r="Q2181" t="s">
        <v>282</v>
      </c>
      <c r="R2181" t="s">
        <v>284</v>
      </c>
      <c r="S2181" t="s">
        <v>102</v>
      </c>
      <c r="T2181" t="s">
        <v>18708</v>
      </c>
      <c r="U2181" t="s">
        <v>61548</v>
      </c>
      <c r="V2181" s="1" t="s">
        <v>22433</v>
      </c>
      <c r="W2181" t="s">
        <v>25454</v>
      </c>
      <c r="X2181" s="1" t="s">
        <v>22433</v>
      </c>
      <c r="Y2181">
        <v>0</v>
      </c>
      <c r="Z2181" t="s">
        <v>18646</v>
      </c>
      <c r="AA2181">
        <v>0</v>
      </c>
      <c r="AB2181" t="s">
        <v>87</v>
      </c>
      <c r="AC2181">
        <v>0</v>
      </c>
      <c r="AD2181">
        <v>0</v>
      </c>
      <c r="AE2181">
        <v>0</v>
      </c>
      <c r="AF2181">
        <v>0</v>
      </c>
      <c r="AG2181">
        <v>0</v>
      </c>
      <c r="AH2181">
        <v>0</v>
      </c>
      <c r="AI2181">
        <v>0</v>
      </c>
      <c r="AJ2181">
        <v>0</v>
      </c>
      <c r="AK2181">
        <v>0</v>
      </c>
      <c r="AL2181">
        <v>0</v>
      </c>
      <c r="AM2181">
        <v>0</v>
      </c>
      <c r="AN2181">
        <v>0</v>
      </c>
      <c r="AO2181">
        <v>0</v>
      </c>
      <c r="AP2181">
        <v>0</v>
      </c>
      <c r="AQ2181">
        <v>0</v>
      </c>
      <c r="AR2181">
        <v>0</v>
      </c>
      <c r="AS2181" t="s">
        <v>18661</v>
      </c>
      <c r="AT2181" t="s">
        <v>97</v>
      </c>
    </row>
    <row r="2182" spans="1:46" x14ac:dyDescent="0.25">
      <c r="A2182" t="s">
        <v>1</v>
      </c>
      <c r="B2182" t="s">
        <v>61549</v>
      </c>
      <c r="C2182" t="s">
        <v>61550</v>
      </c>
      <c r="D2182" t="s">
        <v>61551</v>
      </c>
      <c r="E2182">
        <v>470153</v>
      </c>
      <c r="G2182" t="s">
        <v>297</v>
      </c>
      <c r="H2182" t="s">
        <v>61552</v>
      </c>
      <c r="I2182" t="s">
        <v>61553</v>
      </c>
      <c r="J2182" t="s">
        <v>280</v>
      </c>
      <c r="K2182" t="s">
        <v>95</v>
      </c>
      <c r="L2182" t="s">
        <v>61554</v>
      </c>
      <c r="M2182" t="s">
        <v>287</v>
      </c>
      <c r="N2182" t="s">
        <v>285</v>
      </c>
      <c r="O2182" t="s">
        <v>75</v>
      </c>
      <c r="P2182" t="s">
        <v>61555</v>
      </c>
      <c r="Q2182" t="s">
        <v>282</v>
      </c>
      <c r="R2182" t="s">
        <v>246</v>
      </c>
      <c r="S2182" t="s">
        <v>195</v>
      </c>
      <c r="T2182" t="s">
        <v>18704</v>
      </c>
      <c r="U2182" t="s">
        <v>61556</v>
      </c>
      <c r="V2182" s="1" t="s">
        <v>22433</v>
      </c>
      <c r="W2182" t="s">
        <v>61557</v>
      </c>
      <c r="X2182" s="1" t="s">
        <v>22433</v>
      </c>
      <c r="Y2182">
        <v>0</v>
      </c>
      <c r="Z2182" t="s">
        <v>18646</v>
      </c>
      <c r="AA2182">
        <v>0</v>
      </c>
      <c r="AB2182" t="s">
        <v>87</v>
      </c>
      <c r="AC2182">
        <v>0</v>
      </c>
      <c r="AD2182">
        <v>0</v>
      </c>
      <c r="AE2182">
        <v>0</v>
      </c>
      <c r="AF2182">
        <v>0</v>
      </c>
      <c r="AG2182">
        <v>0</v>
      </c>
      <c r="AH2182">
        <v>0</v>
      </c>
      <c r="AI2182">
        <v>0</v>
      </c>
      <c r="AJ2182">
        <v>0</v>
      </c>
      <c r="AK2182">
        <v>0</v>
      </c>
      <c r="AL2182">
        <v>0</v>
      </c>
      <c r="AM2182">
        <v>0</v>
      </c>
      <c r="AN2182">
        <v>0</v>
      </c>
      <c r="AO2182">
        <v>0</v>
      </c>
      <c r="AP2182">
        <v>0</v>
      </c>
      <c r="AQ2182">
        <v>0</v>
      </c>
      <c r="AR2182">
        <v>0</v>
      </c>
      <c r="AS2182" t="s">
        <v>18661</v>
      </c>
      <c r="AT2182" t="s">
        <v>97</v>
      </c>
    </row>
    <row r="2183" spans="1:46" x14ac:dyDescent="0.25">
      <c r="A2183" t="s">
        <v>0</v>
      </c>
      <c r="B2183" t="s">
        <v>61558</v>
      </c>
      <c r="C2183" t="s">
        <v>61559</v>
      </c>
      <c r="D2183" t="s">
        <v>61560</v>
      </c>
      <c r="E2183">
        <v>468683</v>
      </c>
      <c r="G2183" t="s">
        <v>297</v>
      </c>
      <c r="H2183" t="s">
        <v>61561</v>
      </c>
      <c r="I2183" t="s">
        <v>61562</v>
      </c>
      <c r="J2183" t="s">
        <v>280</v>
      </c>
      <c r="K2183" t="s">
        <v>18906</v>
      </c>
      <c r="L2183" t="s">
        <v>61563</v>
      </c>
      <c r="M2183" t="s">
        <v>61564</v>
      </c>
      <c r="N2183" t="s">
        <v>285</v>
      </c>
      <c r="O2183" t="s">
        <v>75</v>
      </c>
      <c r="P2183" t="s">
        <v>61565</v>
      </c>
      <c r="Q2183" t="s">
        <v>282</v>
      </c>
      <c r="R2183" t="s">
        <v>284</v>
      </c>
      <c r="S2183" t="s">
        <v>17343</v>
      </c>
      <c r="T2183" t="s">
        <v>18742</v>
      </c>
      <c r="U2183" t="s">
        <v>61566</v>
      </c>
      <c r="V2183" s="1" t="s">
        <v>22433</v>
      </c>
      <c r="W2183" t="s">
        <v>61567</v>
      </c>
      <c r="X2183" s="1" t="s">
        <v>22433</v>
      </c>
      <c r="Y2183">
        <v>0</v>
      </c>
      <c r="Z2183" t="s">
        <v>18646</v>
      </c>
      <c r="AA2183">
        <v>0</v>
      </c>
      <c r="AB2183" t="s">
        <v>87</v>
      </c>
      <c r="AC2183">
        <v>0</v>
      </c>
      <c r="AD2183">
        <v>0</v>
      </c>
      <c r="AE2183">
        <v>0</v>
      </c>
      <c r="AF2183">
        <v>0</v>
      </c>
      <c r="AG2183">
        <v>0</v>
      </c>
      <c r="AH2183">
        <v>0</v>
      </c>
      <c r="AI2183">
        <v>0</v>
      </c>
      <c r="AJ2183">
        <v>0</v>
      </c>
      <c r="AK2183">
        <v>0</v>
      </c>
      <c r="AL2183">
        <v>0</v>
      </c>
      <c r="AM2183">
        <v>0</v>
      </c>
      <c r="AN2183">
        <v>0</v>
      </c>
      <c r="AO2183">
        <v>0</v>
      </c>
      <c r="AP2183">
        <v>0</v>
      </c>
      <c r="AQ2183">
        <v>0</v>
      </c>
      <c r="AR2183">
        <v>0</v>
      </c>
      <c r="AS2183" t="s">
        <v>18661</v>
      </c>
      <c r="AT2183" t="s">
        <v>97</v>
      </c>
    </row>
    <row r="2184" spans="1:46" x14ac:dyDescent="0.25">
      <c r="A2184" t="s">
        <v>16787</v>
      </c>
      <c r="B2184" t="s">
        <v>28978</v>
      </c>
      <c r="C2184" t="s">
        <v>28979</v>
      </c>
      <c r="D2184" t="s">
        <v>28980</v>
      </c>
      <c r="E2184">
        <v>328293</v>
      </c>
      <c r="G2184" t="s">
        <v>297</v>
      </c>
      <c r="H2184" t="s">
        <v>28981</v>
      </c>
      <c r="I2184" t="s">
        <v>28982</v>
      </c>
      <c r="J2184" t="s">
        <v>280</v>
      </c>
      <c r="K2184" t="s">
        <v>17045</v>
      </c>
      <c r="L2184" t="s">
        <v>28983</v>
      </c>
      <c r="M2184" t="s">
        <v>28984</v>
      </c>
      <c r="N2184" t="s">
        <v>281</v>
      </c>
      <c r="O2184" t="s">
        <v>155</v>
      </c>
      <c r="P2184" t="s">
        <v>28985</v>
      </c>
      <c r="Q2184" t="s">
        <v>282</v>
      </c>
      <c r="R2184" t="s">
        <v>284</v>
      </c>
      <c r="S2184" t="s">
        <v>17346</v>
      </c>
      <c r="T2184" t="s">
        <v>18729</v>
      </c>
      <c r="U2184" t="s">
        <v>21055</v>
      </c>
      <c r="V2184" s="1" t="s">
        <v>18379</v>
      </c>
      <c r="W2184" t="s">
        <v>28986</v>
      </c>
      <c r="X2184" s="1" t="s">
        <v>22433</v>
      </c>
      <c r="Y2184">
        <v>0</v>
      </c>
      <c r="Z2184" t="s">
        <v>18646</v>
      </c>
      <c r="AA2184">
        <v>0</v>
      </c>
      <c r="AB2184" t="s">
        <v>87</v>
      </c>
      <c r="AC2184">
        <v>0</v>
      </c>
      <c r="AD2184">
        <v>0</v>
      </c>
      <c r="AE2184">
        <v>0</v>
      </c>
      <c r="AF2184">
        <v>0</v>
      </c>
      <c r="AG2184">
        <v>0</v>
      </c>
      <c r="AH2184">
        <v>0</v>
      </c>
      <c r="AI2184">
        <v>0</v>
      </c>
      <c r="AJ2184">
        <v>0</v>
      </c>
      <c r="AK2184">
        <v>0</v>
      </c>
      <c r="AL2184">
        <v>0</v>
      </c>
      <c r="AM2184">
        <v>0</v>
      </c>
      <c r="AN2184">
        <v>0</v>
      </c>
      <c r="AO2184">
        <v>0</v>
      </c>
      <c r="AP2184">
        <v>0</v>
      </c>
      <c r="AQ2184">
        <v>0</v>
      </c>
      <c r="AR2184">
        <v>0</v>
      </c>
      <c r="AS2184" t="s">
        <v>18661</v>
      </c>
      <c r="AT2184" t="s">
        <v>97</v>
      </c>
    </row>
    <row r="2185" spans="1:46" x14ac:dyDescent="0.25">
      <c r="A2185" t="s">
        <v>2</v>
      </c>
      <c r="B2185" t="s">
        <v>41046</v>
      </c>
      <c r="C2185" t="s">
        <v>41047</v>
      </c>
      <c r="D2185" t="s">
        <v>41048</v>
      </c>
      <c r="E2185">
        <v>463298</v>
      </c>
      <c r="G2185" t="s">
        <v>16830</v>
      </c>
      <c r="H2185" t="s">
        <v>41049</v>
      </c>
      <c r="I2185" t="s">
        <v>41050</v>
      </c>
      <c r="J2185" t="s">
        <v>280</v>
      </c>
      <c r="K2185" t="s">
        <v>18947</v>
      </c>
      <c r="L2185" t="s">
        <v>41051</v>
      </c>
      <c r="M2185" t="s">
        <v>41052</v>
      </c>
      <c r="N2185" t="s">
        <v>281</v>
      </c>
      <c r="O2185" t="s">
        <v>75</v>
      </c>
      <c r="P2185" t="s">
        <v>41053</v>
      </c>
      <c r="Q2185" t="s">
        <v>282</v>
      </c>
      <c r="R2185" t="s">
        <v>284</v>
      </c>
      <c r="S2185" t="s">
        <v>17161</v>
      </c>
      <c r="T2185" t="s">
        <v>18902</v>
      </c>
      <c r="U2185" t="s">
        <v>41054</v>
      </c>
      <c r="V2185" s="1" t="s">
        <v>20208</v>
      </c>
      <c r="W2185" t="s">
        <v>41055</v>
      </c>
      <c r="X2185" s="1" t="s">
        <v>22433</v>
      </c>
      <c r="Y2185">
        <v>0</v>
      </c>
      <c r="Z2185" t="s">
        <v>18646</v>
      </c>
      <c r="AA2185">
        <v>0</v>
      </c>
      <c r="AB2185" t="s">
        <v>87</v>
      </c>
      <c r="AC2185">
        <v>1</v>
      </c>
      <c r="AD2185">
        <v>0</v>
      </c>
      <c r="AE2185">
        <v>0</v>
      </c>
      <c r="AF2185">
        <v>0</v>
      </c>
      <c r="AG2185">
        <v>0</v>
      </c>
      <c r="AH2185">
        <v>0</v>
      </c>
      <c r="AI2185">
        <v>0</v>
      </c>
      <c r="AJ2185">
        <v>0</v>
      </c>
      <c r="AK2185">
        <v>0</v>
      </c>
      <c r="AL2185">
        <v>0</v>
      </c>
      <c r="AM2185">
        <v>0</v>
      </c>
      <c r="AN2185">
        <v>0</v>
      </c>
      <c r="AO2185">
        <v>0</v>
      </c>
      <c r="AP2185">
        <v>0</v>
      </c>
      <c r="AQ2185">
        <v>0</v>
      </c>
      <c r="AR2185">
        <v>20</v>
      </c>
      <c r="AS2185" t="s">
        <v>16731</v>
      </c>
      <c r="AT2185" t="s">
        <v>92</v>
      </c>
    </row>
    <row r="2186" spans="1:46" x14ac:dyDescent="0.25">
      <c r="A2186" t="s">
        <v>16787</v>
      </c>
      <c r="B2186" t="s">
        <v>61568</v>
      </c>
      <c r="C2186" t="s">
        <v>61569</v>
      </c>
      <c r="D2186" t="s">
        <v>61570</v>
      </c>
      <c r="E2186">
        <v>470178</v>
      </c>
      <c r="G2186" t="s">
        <v>297</v>
      </c>
      <c r="H2186" t="s">
        <v>61571</v>
      </c>
      <c r="I2186" t="s">
        <v>61572</v>
      </c>
      <c r="J2186" t="s">
        <v>280</v>
      </c>
      <c r="K2186" t="s">
        <v>17078</v>
      </c>
      <c r="L2186" t="s">
        <v>61573</v>
      </c>
      <c r="M2186" t="s">
        <v>61574</v>
      </c>
      <c r="N2186" t="s">
        <v>281</v>
      </c>
      <c r="O2186" t="s">
        <v>146</v>
      </c>
      <c r="P2186" t="s">
        <v>61575</v>
      </c>
      <c r="Q2186" t="s">
        <v>282</v>
      </c>
      <c r="R2186" t="s">
        <v>284</v>
      </c>
      <c r="S2186" t="s">
        <v>111</v>
      </c>
      <c r="T2186" t="s">
        <v>19341</v>
      </c>
      <c r="U2186" t="s">
        <v>61576</v>
      </c>
      <c r="V2186" s="1" t="s">
        <v>22433</v>
      </c>
      <c r="W2186" t="s">
        <v>61577</v>
      </c>
      <c r="X2186" s="1" t="s">
        <v>22433</v>
      </c>
      <c r="Y2186">
        <v>0</v>
      </c>
      <c r="Z2186" t="s">
        <v>18646</v>
      </c>
      <c r="AA2186">
        <v>0</v>
      </c>
      <c r="AB2186" t="s">
        <v>87</v>
      </c>
      <c r="AC2186">
        <v>0</v>
      </c>
      <c r="AD2186">
        <v>0</v>
      </c>
      <c r="AE2186">
        <v>0</v>
      </c>
      <c r="AF2186">
        <v>0</v>
      </c>
      <c r="AG2186">
        <v>0</v>
      </c>
      <c r="AH2186">
        <v>0</v>
      </c>
      <c r="AI2186">
        <v>0</v>
      </c>
      <c r="AJ2186">
        <v>0</v>
      </c>
      <c r="AK2186">
        <v>0</v>
      </c>
      <c r="AL2186">
        <v>0</v>
      </c>
      <c r="AM2186">
        <v>0</v>
      </c>
      <c r="AN2186">
        <v>0</v>
      </c>
      <c r="AO2186">
        <v>0</v>
      </c>
      <c r="AP2186">
        <v>0</v>
      </c>
      <c r="AQ2186">
        <v>0</v>
      </c>
      <c r="AR2186">
        <v>0</v>
      </c>
      <c r="AS2186" t="s">
        <v>18661</v>
      </c>
      <c r="AT2186" t="s">
        <v>97</v>
      </c>
    </row>
    <row r="2187" spans="1:46" x14ac:dyDescent="0.25">
      <c r="A2187" t="s">
        <v>2</v>
      </c>
      <c r="B2187" t="s">
        <v>22739</v>
      </c>
      <c r="C2187" t="s">
        <v>22740</v>
      </c>
      <c r="D2187" t="s">
        <v>22741</v>
      </c>
      <c r="E2187">
        <v>352710</v>
      </c>
      <c r="G2187" t="s">
        <v>16828</v>
      </c>
      <c r="H2187" t="s">
        <v>22742</v>
      </c>
      <c r="I2187" t="s">
        <v>22743</v>
      </c>
      <c r="J2187" t="s">
        <v>280</v>
      </c>
      <c r="K2187" t="s">
        <v>191</v>
      </c>
      <c r="L2187" t="s">
        <v>22744</v>
      </c>
      <c r="M2187" t="s">
        <v>22745</v>
      </c>
      <c r="N2187" t="s">
        <v>285</v>
      </c>
      <c r="O2187" t="s">
        <v>75</v>
      </c>
      <c r="P2187" t="s">
        <v>22746</v>
      </c>
      <c r="Q2187" t="s">
        <v>282</v>
      </c>
      <c r="R2187" t="s">
        <v>245</v>
      </c>
      <c r="S2187" t="s">
        <v>18667</v>
      </c>
      <c r="T2187" t="s">
        <v>18668</v>
      </c>
      <c r="U2187" t="s">
        <v>22747</v>
      </c>
      <c r="V2187" s="1" t="s">
        <v>18371</v>
      </c>
      <c r="W2187" t="s">
        <v>22748</v>
      </c>
      <c r="X2187" s="1" t="s">
        <v>22433</v>
      </c>
      <c r="Y2187">
        <v>0</v>
      </c>
      <c r="Z2187" t="s">
        <v>18646</v>
      </c>
      <c r="AA2187">
        <v>0</v>
      </c>
      <c r="AB2187" t="s">
        <v>87</v>
      </c>
      <c r="AC2187">
        <v>0</v>
      </c>
      <c r="AD2187">
        <v>0</v>
      </c>
      <c r="AE2187">
        <v>0</v>
      </c>
      <c r="AF2187">
        <v>0</v>
      </c>
      <c r="AG2187">
        <v>0</v>
      </c>
      <c r="AH2187">
        <v>0</v>
      </c>
      <c r="AI2187">
        <v>0</v>
      </c>
      <c r="AJ2187">
        <v>0</v>
      </c>
      <c r="AK2187">
        <v>0</v>
      </c>
      <c r="AL2187">
        <v>0</v>
      </c>
      <c r="AM2187">
        <v>0</v>
      </c>
      <c r="AN2187">
        <v>0</v>
      </c>
      <c r="AO2187">
        <v>1</v>
      </c>
      <c r="AP2187">
        <v>0</v>
      </c>
      <c r="AQ2187">
        <v>0</v>
      </c>
      <c r="AR2187">
        <v>16</v>
      </c>
      <c r="AS2187" t="s">
        <v>18496</v>
      </c>
      <c r="AT2187" t="s">
        <v>16825</v>
      </c>
    </row>
    <row r="2188" spans="1:46" x14ac:dyDescent="0.25">
      <c r="A2188" t="s">
        <v>1</v>
      </c>
      <c r="B2188" t="s">
        <v>38846</v>
      </c>
      <c r="C2188" t="s">
        <v>38847</v>
      </c>
      <c r="D2188" t="s">
        <v>38848</v>
      </c>
      <c r="E2188">
        <v>460108</v>
      </c>
      <c r="G2188" t="s">
        <v>297</v>
      </c>
      <c r="H2188" t="s">
        <v>38849</v>
      </c>
      <c r="I2188" t="s">
        <v>38850</v>
      </c>
      <c r="J2188" t="s">
        <v>280</v>
      </c>
      <c r="K2188" t="s">
        <v>18867</v>
      </c>
      <c r="L2188" t="s">
        <v>38851</v>
      </c>
      <c r="M2188" t="s">
        <v>38852</v>
      </c>
      <c r="N2188" t="s">
        <v>285</v>
      </c>
      <c r="O2188" t="s">
        <v>75</v>
      </c>
      <c r="P2188" t="s">
        <v>38853</v>
      </c>
      <c r="Q2188" t="s">
        <v>282</v>
      </c>
      <c r="R2188" t="s">
        <v>242</v>
      </c>
      <c r="S2188" t="s">
        <v>17058</v>
      </c>
      <c r="T2188" t="s">
        <v>18679</v>
      </c>
      <c r="U2188" t="s">
        <v>38854</v>
      </c>
      <c r="V2188" s="1" t="s">
        <v>20208</v>
      </c>
      <c r="W2188" t="s">
        <v>38855</v>
      </c>
      <c r="X2188" s="1" t="s">
        <v>22433</v>
      </c>
      <c r="Y2188">
        <v>0</v>
      </c>
      <c r="Z2188" t="s">
        <v>18646</v>
      </c>
      <c r="AA2188">
        <v>0</v>
      </c>
      <c r="AB2188" t="s">
        <v>87</v>
      </c>
      <c r="AC2188">
        <v>0</v>
      </c>
      <c r="AD2188">
        <v>0</v>
      </c>
      <c r="AE2188">
        <v>0</v>
      </c>
      <c r="AF2188">
        <v>0</v>
      </c>
      <c r="AG2188">
        <v>0</v>
      </c>
      <c r="AH2188">
        <v>0</v>
      </c>
      <c r="AI2188">
        <v>0</v>
      </c>
      <c r="AJ2188">
        <v>0</v>
      </c>
      <c r="AK2188">
        <v>0</v>
      </c>
      <c r="AL2188">
        <v>0</v>
      </c>
      <c r="AM2188">
        <v>0</v>
      </c>
      <c r="AN2188">
        <v>0</v>
      </c>
      <c r="AO2188">
        <v>0</v>
      </c>
      <c r="AP2188">
        <v>0</v>
      </c>
      <c r="AQ2188">
        <v>0</v>
      </c>
      <c r="AR2188">
        <v>0</v>
      </c>
      <c r="AS2188" t="s">
        <v>18661</v>
      </c>
      <c r="AT2188" t="s">
        <v>97</v>
      </c>
    </row>
    <row r="2189" spans="1:46" x14ac:dyDescent="0.25">
      <c r="A2189" t="s">
        <v>2</v>
      </c>
      <c r="B2189" t="s">
        <v>25283</v>
      </c>
      <c r="C2189" t="s">
        <v>25284</v>
      </c>
      <c r="D2189" t="s">
        <v>25285</v>
      </c>
      <c r="E2189">
        <v>284352</v>
      </c>
      <c r="G2189" t="s">
        <v>297</v>
      </c>
      <c r="H2189" t="s">
        <v>25286</v>
      </c>
      <c r="I2189" t="s">
        <v>25287</v>
      </c>
      <c r="J2189" t="s">
        <v>280</v>
      </c>
      <c r="K2189" t="s">
        <v>18317</v>
      </c>
      <c r="L2189" t="s">
        <v>25288</v>
      </c>
      <c r="M2189" t="s">
        <v>281</v>
      </c>
      <c r="N2189" t="s">
        <v>287</v>
      </c>
      <c r="O2189" t="s">
        <v>75</v>
      </c>
      <c r="P2189" t="s">
        <v>25289</v>
      </c>
      <c r="Q2189" t="s">
        <v>282</v>
      </c>
      <c r="R2189" t="s">
        <v>284</v>
      </c>
      <c r="S2189" t="s">
        <v>17073</v>
      </c>
      <c r="T2189" t="s">
        <v>18507</v>
      </c>
      <c r="U2189" t="s">
        <v>25290</v>
      </c>
      <c r="V2189" s="1" t="s">
        <v>18319</v>
      </c>
      <c r="W2189" t="s">
        <v>25291</v>
      </c>
      <c r="X2189" s="1" t="s">
        <v>22433</v>
      </c>
      <c r="Y2189">
        <v>0</v>
      </c>
      <c r="Z2189" t="s">
        <v>18646</v>
      </c>
      <c r="AA2189">
        <v>0</v>
      </c>
      <c r="AB2189" t="s">
        <v>87</v>
      </c>
      <c r="AC2189">
        <v>0</v>
      </c>
      <c r="AD2189">
        <v>0</v>
      </c>
      <c r="AE2189">
        <v>0</v>
      </c>
      <c r="AF2189">
        <v>0</v>
      </c>
      <c r="AG2189">
        <v>0</v>
      </c>
      <c r="AH2189">
        <v>0</v>
      </c>
      <c r="AI2189">
        <v>0</v>
      </c>
      <c r="AJ2189">
        <v>0</v>
      </c>
      <c r="AK2189">
        <v>0</v>
      </c>
      <c r="AL2189">
        <v>0</v>
      </c>
      <c r="AM2189">
        <v>0</v>
      </c>
      <c r="AN2189">
        <v>0</v>
      </c>
      <c r="AO2189">
        <v>0</v>
      </c>
      <c r="AP2189">
        <v>0</v>
      </c>
      <c r="AQ2189">
        <v>0</v>
      </c>
      <c r="AR2189">
        <v>0</v>
      </c>
      <c r="AS2189" t="s">
        <v>18661</v>
      </c>
      <c r="AT2189" t="s">
        <v>97</v>
      </c>
    </row>
    <row r="2190" spans="1:46" x14ac:dyDescent="0.25">
      <c r="A2190" t="s">
        <v>2</v>
      </c>
      <c r="B2190" t="s">
        <v>61578</v>
      </c>
      <c r="C2190" t="s">
        <v>61579</v>
      </c>
      <c r="D2190" t="s">
        <v>61580</v>
      </c>
      <c r="E2190">
        <v>470117</v>
      </c>
      <c r="G2190" t="s">
        <v>297</v>
      </c>
      <c r="H2190" t="s">
        <v>61581</v>
      </c>
      <c r="I2190" t="s">
        <v>61582</v>
      </c>
      <c r="J2190" t="s">
        <v>280</v>
      </c>
      <c r="K2190" t="s">
        <v>17169</v>
      </c>
      <c r="L2190" t="s">
        <v>61583</v>
      </c>
      <c r="M2190" t="s">
        <v>61584</v>
      </c>
      <c r="N2190" t="s">
        <v>281</v>
      </c>
      <c r="O2190" t="s">
        <v>75</v>
      </c>
      <c r="P2190" t="s">
        <v>61585</v>
      </c>
      <c r="Q2190" t="s">
        <v>282</v>
      </c>
      <c r="R2190" t="s">
        <v>284</v>
      </c>
      <c r="S2190" t="s">
        <v>17350</v>
      </c>
      <c r="T2190" t="s">
        <v>18680</v>
      </c>
      <c r="U2190" t="s">
        <v>61586</v>
      </c>
      <c r="V2190" s="1" t="s">
        <v>22433</v>
      </c>
      <c r="W2190" t="s">
        <v>61587</v>
      </c>
      <c r="X2190" s="1" t="s">
        <v>22433</v>
      </c>
      <c r="Y2190">
        <v>0</v>
      </c>
      <c r="Z2190" t="s">
        <v>18646</v>
      </c>
      <c r="AA2190">
        <v>0</v>
      </c>
      <c r="AB2190" t="s">
        <v>87</v>
      </c>
      <c r="AC2190">
        <v>0</v>
      </c>
      <c r="AD2190">
        <v>0</v>
      </c>
      <c r="AE2190">
        <v>0</v>
      </c>
      <c r="AF2190">
        <v>0</v>
      </c>
      <c r="AG2190">
        <v>0</v>
      </c>
      <c r="AH2190">
        <v>0</v>
      </c>
      <c r="AI2190">
        <v>0</v>
      </c>
      <c r="AJ2190">
        <v>0</v>
      </c>
      <c r="AK2190">
        <v>0</v>
      </c>
      <c r="AL2190">
        <v>0</v>
      </c>
      <c r="AM2190">
        <v>0</v>
      </c>
      <c r="AN2190">
        <v>0</v>
      </c>
      <c r="AO2190">
        <v>0</v>
      </c>
      <c r="AP2190">
        <v>0</v>
      </c>
      <c r="AQ2190">
        <v>0</v>
      </c>
      <c r="AR2190">
        <v>0</v>
      </c>
      <c r="AS2190" t="s">
        <v>18661</v>
      </c>
      <c r="AT2190" t="s">
        <v>97</v>
      </c>
    </row>
    <row r="2191" spans="1:46" x14ac:dyDescent="0.25">
      <c r="A2191" t="s">
        <v>16787</v>
      </c>
      <c r="B2191" t="s">
        <v>61588</v>
      </c>
      <c r="C2191" t="s">
        <v>61589</v>
      </c>
      <c r="D2191" t="s">
        <v>61590</v>
      </c>
      <c r="E2191">
        <v>469973</v>
      </c>
      <c r="G2191" t="s">
        <v>297</v>
      </c>
      <c r="H2191" t="s">
        <v>61591</v>
      </c>
      <c r="I2191" t="s">
        <v>61592</v>
      </c>
      <c r="J2191" t="s">
        <v>280</v>
      </c>
      <c r="K2191" t="s">
        <v>157</v>
      </c>
      <c r="L2191" t="s">
        <v>61593</v>
      </c>
      <c r="M2191" t="s">
        <v>61594</v>
      </c>
      <c r="N2191" t="s">
        <v>285</v>
      </c>
      <c r="O2191" t="s">
        <v>155</v>
      </c>
      <c r="P2191" t="s">
        <v>61595</v>
      </c>
      <c r="Q2191" t="s">
        <v>282</v>
      </c>
      <c r="R2191" t="s">
        <v>284</v>
      </c>
      <c r="S2191" t="s">
        <v>238</v>
      </c>
      <c r="T2191" t="s">
        <v>17358</v>
      </c>
      <c r="U2191" t="s">
        <v>61596</v>
      </c>
      <c r="V2191" s="1" t="s">
        <v>22433</v>
      </c>
      <c r="W2191" t="s">
        <v>61597</v>
      </c>
      <c r="X2191" s="1" t="s">
        <v>22433</v>
      </c>
      <c r="Y2191">
        <v>0</v>
      </c>
      <c r="Z2191" t="s">
        <v>18646</v>
      </c>
      <c r="AA2191">
        <v>0</v>
      </c>
      <c r="AB2191" t="s">
        <v>87</v>
      </c>
      <c r="AC2191">
        <v>0</v>
      </c>
      <c r="AD2191">
        <v>0</v>
      </c>
      <c r="AE2191">
        <v>0</v>
      </c>
      <c r="AF2191">
        <v>0</v>
      </c>
      <c r="AG2191">
        <v>0</v>
      </c>
      <c r="AH2191">
        <v>0</v>
      </c>
      <c r="AI2191">
        <v>0</v>
      </c>
      <c r="AJ2191">
        <v>0</v>
      </c>
      <c r="AK2191">
        <v>0</v>
      </c>
      <c r="AL2191">
        <v>0</v>
      </c>
      <c r="AM2191">
        <v>0</v>
      </c>
      <c r="AN2191">
        <v>0</v>
      </c>
      <c r="AO2191">
        <v>0</v>
      </c>
      <c r="AP2191">
        <v>0</v>
      </c>
      <c r="AQ2191">
        <v>0</v>
      </c>
      <c r="AR2191">
        <v>0</v>
      </c>
      <c r="AS2191" t="s">
        <v>18661</v>
      </c>
      <c r="AT2191" t="s">
        <v>97</v>
      </c>
    </row>
    <row r="2192" spans="1:46" x14ac:dyDescent="0.25">
      <c r="A2192" t="s">
        <v>1</v>
      </c>
      <c r="B2192" t="s">
        <v>61598</v>
      </c>
      <c r="C2192" t="s">
        <v>61599</v>
      </c>
      <c r="D2192" t="s">
        <v>61600</v>
      </c>
      <c r="E2192">
        <v>469960</v>
      </c>
      <c r="G2192" t="s">
        <v>297</v>
      </c>
      <c r="H2192" t="s">
        <v>61601</v>
      </c>
      <c r="I2192" t="s">
        <v>61602</v>
      </c>
      <c r="J2192" t="s">
        <v>280</v>
      </c>
      <c r="K2192" t="s">
        <v>113</v>
      </c>
      <c r="L2192" t="s">
        <v>61603</v>
      </c>
      <c r="M2192" t="s">
        <v>61604</v>
      </c>
      <c r="N2192" t="s">
        <v>285</v>
      </c>
      <c r="O2192" t="s">
        <v>75</v>
      </c>
      <c r="P2192" t="s">
        <v>61605</v>
      </c>
      <c r="Q2192" t="s">
        <v>282</v>
      </c>
      <c r="R2192" t="s">
        <v>284</v>
      </c>
      <c r="S2192" t="s">
        <v>114</v>
      </c>
      <c r="T2192" t="s">
        <v>18687</v>
      </c>
      <c r="U2192" t="s">
        <v>61606</v>
      </c>
      <c r="V2192" s="1" t="s">
        <v>22433</v>
      </c>
      <c r="W2192" t="s">
        <v>61607</v>
      </c>
      <c r="X2192" s="1" t="s">
        <v>22433</v>
      </c>
      <c r="Y2192">
        <v>0</v>
      </c>
      <c r="Z2192" t="s">
        <v>18646</v>
      </c>
      <c r="AA2192">
        <v>0</v>
      </c>
      <c r="AB2192" t="s">
        <v>87</v>
      </c>
      <c r="AC2192">
        <v>0</v>
      </c>
      <c r="AD2192">
        <v>0</v>
      </c>
      <c r="AE2192">
        <v>0</v>
      </c>
      <c r="AF2192">
        <v>0</v>
      </c>
      <c r="AG2192">
        <v>0</v>
      </c>
      <c r="AH2192">
        <v>0</v>
      </c>
      <c r="AI2192">
        <v>0</v>
      </c>
      <c r="AJ2192">
        <v>0</v>
      </c>
      <c r="AK2192">
        <v>0</v>
      </c>
      <c r="AL2192">
        <v>0</v>
      </c>
      <c r="AM2192">
        <v>0</v>
      </c>
      <c r="AN2192">
        <v>0</v>
      </c>
      <c r="AO2192">
        <v>0</v>
      </c>
      <c r="AP2192">
        <v>0</v>
      </c>
      <c r="AQ2192">
        <v>0</v>
      </c>
      <c r="AR2192">
        <v>0</v>
      </c>
      <c r="AS2192" t="s">
        <v>18661</v>
      </c>
      <c r="AT2192" t="s">
        <v>97</v>
      </c>
    </row>
    <row r="2193" spans="1:46" x14ac:dyDescent="0.25">
      <c r="A2193" t="s">
        <v>16787</v>
      </c>
      <c r="B2193" t="s">
        <v>28061</v>
      </c>
      <c r="C2193" t="s">
        <v>28062</v>
      </c>
      <c r="D2193" t="s">
        <v>28063</v>
      </c>
      <c r="E2193">
        <v>468639</v>
      </c>
      <c r="G2193" t="s">
        <v>16828</v>
      </c>
      <c r="H2193" t="s">
        <v>28064</v>
      </c>
      <c r="I2193" t="s">
        <v>28065</v>
      </c>
      <c r="J2193" t="s">
        <v>280</v>
      </c>
      <c r="K2193" t="s">
        <v>168</v>
      </c>
      <c r="L2193" t="s">
        <v>28066</v>
      </c>
      <c r="M2193" t="s">
        <v>28067</v>
      </c>
      <c r="N2193" t="s">
        <v>285</v>
      </c>
      <c r="O2193" t="s">
        <v>155</v>
      </c>
      <c r="P2193" t="s">
        <v>28068</v>
      </c>
      <c r="Q2193" t="s">
        <v>282</v>
      </c>
      <c r="R2193" t="s">
        <v>284</v>
      </c>
      <c r="S2193" t="s">
        <v>78</v>
      </c>
      <c r="T2193" t="s">
        <v>18797</v>
      </c>
      <c r="U2193" t="s">
        <v>28069</v>
      </c>
      <c r="V2193" s="1" t="s">
        <v>22433</v>
      </c>
      <c r="W2193" t="s">
        <v>28070</v>
      </c>
      <c r="X2193" s="1" t="s">
        <v>22433</v>
      </c>
      <c r="Y2193">
        <v>0</v>
      </c>
      <c r="Z2193" t="s">
        <v>18646</v>
      </c>
      <c r="AA2193">
        <v>0</v>
      </c>
      <c r="AB2193" t="s">
        <v>87</v>
      </c>
      <c r="AC2193">
        <v>0</v>
      </c>
      <c r="AD2193">
        <v>0</v>
      </c>
      <c r="AE2193">
        <v>0</v>
      </c>
      <c r="AF2193">
        <v>0</v>
      </c>
      <c r="AG2193">
        <v>0</v>
      </c>
      <c r="AH2193">
        <v>0</v>
      </c>
      <c r="AI2193">
        <v>0</v>
      </c>
      <c r="AJ2193">
        <v>0</v>
      </c>
      <c r="AK2193">
        <v>0</v>
      </c>
      <c r="AL2193">
        <v>1</v>
      </c>
      <c r="AM2193">
        <v>0</v>
      </c>
      <c r="AN2193">
        <v>0</v>
      </c>
      <c r="AO2193">
        <v>0</v>
      </c>
      <c r="AP2193">
        <v>0</v>
      </c>
      <c r="AQ2193">
        <v>0</v>
      </c>
      <c r="AR2193">
        <v>18</v>
      </c>
      <c r="AS2193" t="s">
        <v>16729</v>
      </c>
      <c r="AT2193" t="s">
        <v>80</v>
      </c>
    </row>
    <row r="2194" spans="1:46" x14ac:dyDescent="0.25">
      <c r="A2194" t="s">
        <v>0</v>
      </c>
      <c r="B2194" t="s">
        <v>40759</v>
      </c>
      <c r="C2194" t="s">
        <v>40760</v>
      </c>
      <c r="D2194" t="s">
        <v>40761</v>
      </c>
      <c r="E2194">
        <v>468451</v>
      </c>
      <c r="G2194" t="s">
        <v>297</v>
      </c>
      <c r="H2194" t="s">
        <v>40762</v>
      </c>
      <c r="I2194" t="s">
        <v>40763</v>
      </c>
      <c r="J2194" t="s">
        <v>280</v>
      </c>
      <c r="K2194" t="s">
        <v>132</v>
      </c>
      <c r="L2194" t="s">
        <v>40764</v>
      </c>
      <c r="M2194" t="s">
        <v>40765</v>
      </c>
      <c r="N2194" t="s">
        <v>40766</v>
      </c>
      <c r="O2194" t="s">
        <v>75</v>
      </c>
      <c r="P2194" t="s">
        <v>40767</v>
      </c>
      <c r="Q2194" t="s">
        <v>282</v>
      </c>
      <c r="R2194" t="s">
        <v>284</v>
      </c>
      <c r="S2194" t="s">
        <v>18683</v>
      </c>
      <c r="T2194" t="s">
        <v>18742</v>
      </c>
      <c r="U2194" t="s">
        <v>40768</v>
      </c>
      <c r="V2194" s="1" t="s">
        <v>22433</v>
      </c>
      <c r="W2194" t="s">
        <v>40769</v>
      </c>
      <c r="X2194" s="1" t="s">
        <v>22433</v>
      </c>
      <c r="Y2194">
        <v>0</v>
      </c>
      <c r="Z2194" t="s">
        <v>18646</v>
      </c>
      <c r="AA2194">
        <v>0</v>
      </c>
      <c r="AB2194" t="s">
        <v>87</v>
      </c>
      <c r="AC2194">
        <v>0</v>
      </c>
      <c r="AD2194">
        <v>0</v>
      </c>
      <c r="AE2194">
        <v>0</v>
      </c>
      <c r="AF2194">
        <v>0</v>
      </c>
      <c r="AG2194">
        <v>0</v>
      </c>
      <c r="AH2194">
        <v>0</v>
      </c>
      <c r="AI2194">
        <v>0</v>
      </c>
      <c r="AJ2194">
        <v>0</v>
      </c>
      <c r="AK2194">
        <v>0</v>
      </c>
      <c r="AL2194">
        <v>0</v>
      </c>
      <c r="AM2194">
        <v>0</v>
      </c>
      <c r="AN2194">
        <v>0</v>
      </c>
      <c r="AO2194">
        <v>0</v>
      </c>
      <c r="AP2194">
        <v>0</v>
      </c>
      <c r="AQ2194">
        <v>0</v>
      </c>
      <c r="AR2194">
        <v>0</v>
      </c>
      <c r="AS2194" t="s">
        <v>18661</v>
      </c>
      <c r="AT2194" t="s">
        <v>97</v>
      </c>
    </row>
    <row r="2195" spans="1:46" x14ac:dyDescent="0.25">
      <c r="A2195" t="s">
        <v>1</v>
      </c>
      <c r="B2195" t="s">
        <v>61608</v>
      </c>
      <c r="C2195" t="s">
        <v>61609</v>
      </c>
      <c r="D2195" t="s">
        <v>61610</v>
      </c>
      <c r="E2195">
        <v>470820</v>
      </c>
      <c r="G2195" t="s">
        <v>17424</v>
      </c>
      <c r="H2195" t="s">
        <v>61611</v>
      </c>
      <c r="I2195" t="s">
        <v>61612</v>
      </c>
      <c r="J2195" t="s">
        <v>280</v>
      </c>
      <c r="K2195" t="s">
        <v>90</v>
      </c>
      <c r="L2195" t="s">
        <v>61613</v>
      </c>
      <c r="M2195" t="s">
        <v>61614</v>
      </c>
      <c r="N2195" t="s">
        <v>61615</v>
      </c>
      <c r="O2195" t="s">
        <v>75</v>
      </c>
      <c r="P2195" t="s">
        <v>61616</v>
      </c>
      <c r="Q2195" t="s">
        <v>282</v>
      </c>
      <c r="R2195" t="s">
        <v>284</v>
      </c>
      <c r="S2195" t="s">
        <v>108</v>
      </c>
      <c r="T2195" t="s">
        <v>18728</v>
      </c>
      <c r="U2195" t="s">
        <v>61617</v>
      </c>
      <c r="V2195" s="1" t="s">
        <v>22433</v>
      </c>
      <c r="W2195" t="s">
        <v>61618</v>
      </c>
      <c r="X2195" s="1" t="s">
        <v>22433</v>
      </c>
      <c r="Y2195">
        <v>0</v>
      </c>
      <c r="Z2195" t="s">
        <v>18646</v>
      </c>
      <c r="AA2195">
        <v>0</v>
      </c>
      <c r="AB2195" t="s">
        <v>87</v>
      </c>
      <c r="AC2195">
        <v>0</v>
      </c>
      <c r="AD2195">
        <v>0</v>
      </c>
      <c r="AE2195">
        <v>0</v>
      </c>
      <c r="AF2195">
        <v>0</v>
      </c>
      <c r="AG2195">
        <v>0</v>
      </c>
      <c r="AH2195">
        <v>0</v>
      </c>
      <c r="AI2195">
        <v>0</v>
      </c>
      <c r="AJ2195">
        <v>0</v>
      </c>
      <c r="AK2195">
        <v>0</v>
      </c>
      <c r="AL2195">
        <v>1</v>
      </c>
      <c r="AM2195">
        <v>0</v>
      </c>
      <c r="AN2195">
        <v>0</v>
      </c>
      <c r="AO2195">
        <v>0</v>
      </c>
      <c r="AP2195">
        <v>0</v>
      </c>
      <c r="AQ2195">
        <v>0</v>
      </c>
      <c r="AR2195">
        <v>18</v>
      </c>
      <c r="AS2195" t="s">
        <v>16729</v>
      </c>
      <c r="AT2195" t="s">
        <v>80</v>
      </c>
    </row>
    <row r="2196" spans="1:46" x14ac:dyDescent="0.25">
      <c r="A2196" t="s">
        <v>0</v>
      </c>
      <c r="B2196" t="s">
        <v>61619</v>
      </c>
      <c r="C2196" t="s">
        <v>61620</v>
      </c>
      <c r="D2196" t="s">
        <v>61621</v>
      </c>
      <c r="E2196">
        <v>469828</v>
      </c>
      <c r="G2196" t="s">
        <v>297</v>
      </c>
      <c r="H2196" t="s">
        <v>61622</v>
      </c>
      <c r="I2196" t="s">
        <v>61623</v>
      </c>
      <c r="J2196" t="s">
        <v>280</v>
      </c>
      <c r="K2196" t="s">
        <v>16764</v>
      </c>
      <c r="L2196" t="s">
        <v>61624</v>
      </c>
      <c r="M2196" t="s">
        <v>61625</v>
      </c>
      <c r="N2196" t="s">
        <v>281</v>
      </c>
      <c r="O2196" t="s">
        <v>75</v>
      </c>
      <c r="P2196" t="s">
        <v>61626</v>
      </c>
      <c r="Q2196" t="s">
        <v>282</v>
      </c>
      <c r="R2196" t="s">
        <v>284</v>
      </c>
      <c r="S2196" t="s">
        <v>18751</v>
      </c>
      <c r="T2196" t="s">
        <v>18773</v>
      </c>
      <c r="U2196" t="s">
        <v>61627</v>
      </c>
      <c r="V2196" s="1" t="s">
        <v>22433</v>
      </c>
      <c r="W2196" t="s">
        <v>59595</v>
      </c>
      <c r="X2196" s="1" t="s">
        <v>22433</v>
      </c>
      <c r="Y2196">
        <v>0</v>
      </c>
      <c r="Z2196" t="s">
        <v>18646</v>
      </c>
      <c r="AA2196">
        <v>0</v>
      </c>
      <c r="AB2196" t="s">
        <v>87</v>
      </c>
      <c r="AC2196">
        <v>0</v>
      </c>
      <c r="AD2196">
        <v>0</v>
      </c>
      <c r="AE2196">
        <v>0</v>
      </c>
      <c r="AF2196">
        <v>0</v>
      </c>
      <c r="AG2196">
        <v>0</v>
      </c>
      <c r="AH2196">
        <v>0</v>
      </c>
      <c r="AI2196">
        <v>0</v>
      </c>
      <c r="AJ2196">
        <v>0</v>
      </c>
      <c r="AK2196">
        <v>0</v>
      </c>
      <c r="AL2196">
        <v>0</v>
      </c>
      <c r="AM2196">
        <v>0</v>
      </c>
      <c r="AN2196">
        <v>0</v>
      </c>
      <c r="AO2196">
        <v>0</v>
      </c>
      <c r="AP2196">
        <v>0</v>
      </c>
      <c r="AQ2196">
        <v>0</v>
      </c>
      <c r="AR2196">
        <v>0</v>
      </c>
      <c r="AS2196" t="s">
        <v>18661</v>
      </c>
      <c r="AT2196" t="s">
        <v>97</v>
      </c>
    </row>
    <row r="2197" spans="1:46" x14ac:dyDescent="0.25">
      <c r="A2197" t="s">
        <v>1</v>
      </c>
      <c r="B2197" t="s">
        <v>28293</v>
      </c>
      <c r="C2197" t="s">
        <v>28294</v>
      </c>
      <c r="D2197" t="s">
        <v>28295</v>
      </c>
      <c r="E2197">
        <v>468569</v>
      </c>
      <c r="G2197" t="s">
        <v>297</v>
      </c>
      <c r="H2197" t="s">
        <v>28296</v>
      </c>
      <c r="I2197" t="s">
        <v>28297</v>
      </c>
      <c r="J2197" t="s">
        <v>280</v>
      </c>
      <c r="K2197" t="s">
        <v>95</v>
      </c>
      <c r="L2197" t="s">
        <v>28298</v>
      </c>
      <c r="M2197" t="s">
        <v>28299</v>
      </c>
      <c r="N2197" t="s">
        <v>281</v>
      </c>
      <c r="O2197" t="s">
        <v>75</v>
      </c>
      <c r="P2197" t="s">
        <v>28300</v>
      </c>
      <c r="Q2197" t="s">
        <v>282</v>
      </c>
      <c r="R2197" t="s">
        <v>284</v>
      </c>
      <c r="S2197" t="s">
        <v>195</v>
      </c>
      <c r="T2197" t="s">
        <v>18704</v>
      </c>
      <c r="U2197" t="s">
        <v>28301</v>
      </c>
      <c r="V2197" s="1" t="s">
        <v>22433</v>
      </c>
      <c r="W2197" t="s">
        <v>28302</v>
      </c>
      <c r="X2197" s="1" t="s">
        <v>22433</v>
      </c>
      <c r="Y2197">
        <v>0</v>
      </c>
      <c r="Z2197" t="s">
        <v>18646</v>
      </c>
      <c r="AA2197">
        <v>0</v>
      </c>
      <c r="AB2197" t="s">
        <v>87</v>
      </c>
      <c r="AC2197">
        <v>0</v>
      </c>
      <c r="AD2197">
        <v>0</v>
      </c>
      <c r="AE2197">
        <v>0</v>
      </c>
      <c r="AF2197">
        <v>0</v>
      </c>
      <c r="AG2197">
        <v>0</v>
      </c>
      <c r="AH2197">
        <v>0</v>
      </c>
      <c r="AI2197">
        <v>0</v>
      </c>
      <c r="AJ2197">
        <v>0</v>
      </c>
      <c r="AK2197">
        <v>0</v>
      </c>
      <c r="AL2197">
        <v>0</v>
      </c>
      <c r="AM2197">
        <v>0</v>
      </c>
      <c r="AN2197">
        <v>0</v>
      </c>
      <c r="AO2197">
        <v>0</v>
      </c>
      <c r="AP2197">
        <v>0</v>
      </c>
      <c r="AQ2197">
        <v>0</v>
      </c>
      <c r="AR2197">
        <v>0</v>
      </c>
      <c r="AS2197" t="s">
        <v>18661</v>
      </c>
      <c r="AT2197" t="s">
        <v>97</v>
      </c>
    </row>
    <row r="2198" spans="1:46" x14ac:dyDescent="0.25">
      <c r="A2198" t="s">
        <v>2</v>
      </c>
      <c r="B2198" t="s">
        <v>26280</v>
      </c>
      <c r="C2198" t="s">
        <v>26281</v>
      </c>
      <c r="D2198" t="s">
        <v>26282</v>
      </c>
      <c r="E2198">
        <v>464607</v>
      </c>
      <c r="G2198" t="s">
        <v>296</v>
      </c>
      <c r="H2198" t="s">
        <v>26283</v>
      </c>
      <c r="I2198" t="s">
        <v>26284</v>
      </c>
      <c r="J2198" t="s">
        <v>280</v>
      </c>
      <c r="K2198" t="s">
        <v>17604</v>
      </c>
      <c r="L2198" t="s">
        <v>26285</v>
      </c>
      <c r="M2198" t="s">
        <v>26286</v>
      </c>
      <c r="N2198" t="s">
        <v>26287</v>
      </c>
      <c r="O2198" t="s">
        <v>75</v>
      </c>
      <c r="P2198" t="s">
        <v>26288</v>
      </c>
      <c r="Q2198" t="s">
        <v>282</v>
      </c>
      <c r="R2198" t="s">
        <v>284</v>
      </c>
      <c r="S2198" t="s">
        <v>17069</v>
      </c>
      <c r="T2198" t="s">
        <v>18664</v>
      </c>
      <c r="U2198" t="s">
        <v>26289</v>
      </c>
      <c r="V2198" s="1" t="s">
        <v>20208</v>
      </c>
      <c r="W2198" t="s">
        <v>26290</v>
      </c>
      <c r="X2198" s="1" t="s">
        <v>22433</v>
      </c>
      <c r="Y2198">
        <v>0</v>
      </c>
      <c r="Z2198" t="s">
        <v>18646</v>
      </c>
      <c r="AA2198">
        <v>0</v>
      </c>
      <c r="AB2198" t="s">
        <v>87</v>
      </c>
      <c r="AC2198">
        <v>0</v>
      </c>
      <c r="AD2198">
        <v>0</v>
      </c>
      <c r="AE2198">
        <v>0</v>
      </c>
      <c r="AF2198">
        <v>0</v>
      </c>
      <c r="AG2198">
        <v>0</v>
      </c>
      <c r="AH2198">
        <v>0</v>
      </c>
      <c r="AI2198">
        <v>0</v>
      </c>
      <c r="AJ2198">
        <v>0</v>
      </c>
      <c r="AK2198">
        <v>0</v>
      </c>
      <c r="AL2198">
        <v>1</v>
      </c>
      <c r="AM2198">
        <v>0</v>
      </c>
      <c r="AN2198">
        <v>0</v>
      </c>
      <c r="AO2198">
        <v>0</v>
      </c>
      <c r="AP2198">
        <v>0</v>
      </c>
      <c r="AQ2198">
        <v>0</v>
      </c>
      <c r="AR2198">
        <v>18</v>
      </c>
      <c r="AS2198" t="s">
        <v>16732</v>
      </c>
      <c r="AT2198" t="s">
        <v>80</v>
      </c>
    </row>
    <row r="2199" spans="1:46" x14ac:dyDescent="0.25">
      <c r="A2199" t="s">
        <v>1</v>
      </c>
      <c r="B2199" t="s">
        <v>61628</v>
      </c>
      <c r="C2199" t="s">
        <v>61629</v>
      </c>
      <c r="D2199" t="s">
        <v>61630</v>
      </c>
      <c r="E2199">
        <v>468955</v>
      </c>
      <c r="G2199" t="s">
        <v>297</v>
      </c>
      <c r="H2199" t="s">
        <v>61631</v>
      </c>
      <c r="I2199" t="s">
        <v>61632</v>
      </c>
      <c r="J2199" t="s">
        <v>280</v>
      </c>
      <c r="K2199" t="s">
        <v>104</v>
      </c>
      <c r="L2199" t="s">
        <v>61633</v>
      </c>
      <c r="M2199" t="s">
        <v>61634</v>
      </c>
      <c r="N2199" t="s">
        <v>61634</v>
      </c>
      <c r="O2199" t="s">
        <v>75</v>
      </c>
      <c r="P2199" t="s">
        <v>61635</v>
      </c>
      <c r="Q2199" t="s">
        <v>282</v>
      </c>
      <c r="R2199" t="s">
        <v>284</v>
      </c>
      <c r="S2199" t="s">
        <v>18493</v>
      </c>
      <c r="T2199" t="s">
        <v>18494</v>
      </c>
      <c r="U2199" t="s">
        <v>61636</v>
      </c>
      <c r="V2199" s="1" t="s">
        <v>22433</v>
      </c>
      <c r="W2199" t="s">
        <v>61637</v>
      </c>
      <c r="X2199" s="1" t="s">
        <v>22433</v>
      </c>
      <c r="Y2199">
        <v>0</v>
      </c>
      <c r="Z2199" t="s">
        <v>18646</v>
      </c>
      <c r="AA2199">
        <v>0</v>
      </c>
      <c r="AB2199" t="s">
        <v>87</v>
      </c>
      <c r="AC2199">
        <v>0</v>
      </c>
      <c r="AD2199">
        <v>0</v>
      </c>
      <c r="AE2199">
        <v>0</v>
      </c>
      <c r="AF2199">
        <v>0</v>
      </c>
      <c r="AG2199">
        <v>0</v>
      </c>
      <c r="AH2199">
        <v>0</v>
      </c>
      <c r="AI2199">
        <v>0</v>
      </c>
      <c r="AJ2199">
        <v>0</v>
      </c>
      <c r="AK2199">
        <v>0</v>
      </c>
      <c r="AL2199">
        <v>0</v>
      </c>
      <c r="AM2199">
        <v>0</v>
      </c>
      <c r="AN2199">
        <v>0</v>
      </c>
      <c r="AO2199">
        <v>0</v>
      </c>
      <c r="AP2199">
        <v>0</v>
      </c>
      <c r="AQ2199">
        <v>0</v>
      </c>
      <c r="AR2199">
        <v>0</v>
      </c>
      <c r="AS2199" t="s">
        <v>18661</v>
      </c>
      <c r="AT2199" t="s">
        <v>97</v>
      </c>
    </row>
    <row r="2200" spans="1:46" x14ac:dyDescent="0.25">
      <c r="A2200" t="s">
        <v>2</v>
      </c>
      <c r="B2200" t="s">
        <v>61638</v>
      </c>
      <c r="C2200" t="s">
        <v>61639</v>
      </c>
      <c r="D2200" t="s">
        <v>61640</v>
      </c>
      <c r="E2200">
        <v>470234</v>
      </c>
      <c r="G2200" t="s">
        <v>297</v>
      </c>
      <c r="H2200" t="s">
        <v>61641</v>
      </c>
      <c r="I2200" t="s">
        <v>61642</v>
      </c>
      <c r="J2200" t="s">
        <v>280</v>
      </c>
      <c r="K2200" t="s">
        <v>18665</v>
      </c>
      <c r="L2200" t="s">
        <v>61643</v>
      </c>
      <c r="M2200" t="s">
        <v>61644</v>
      </c>
      <c r="N2200" t="s">
        <v>281</v>
      </c>
      <c r="O2200" t="s">
        <v>75</v>
      </c>
      <c r="P2200" t="s">
        <v>61645</v>
      </c>
      <c r="Q2200" t="s">
        <v>282</v>
      </c>
      <c r="R2200" t="s">
        <v>284</v>
      </c>
      <c r="S2200" t="s">
        <v>152</v>
      </c>
      <c r="T2200" t="s">
        <v>18473</v>
      </c>
      <c r="U2200" t="s">
        <v>61646</v>
      </c>
      <c r="V2200" s="1" t="s">
        <v>22433</v>
      </c>
      <c r="W2200" t="s">
        <v>61647</v>
      </c>
      <c r="X2200" s="1" t="s">
        <v>22433</v>
      </c>
      <c r="Y2200">
        <v>0</v>
      </c>
      <c r="Z2200" t="s">
        <v>18646</v>
      </c>
      <c r="AA2200">
        <v>0</v>
      </c>
      <c r="AB2200" t="s">
        <v>87</v>
      </c>
      <c r="AC2200">
        <v>0</v>
      </c>
      <c r="AD2200">
        <v>0</v>
      </c>
      <c r="AE2200">
        <v>0</v>
      </c>
      <c r="AF2200">
        <v>0</v>
      </c>
      <c r="AG2200">
        <v>0</v>
      </c>
      <c r="AH2200">
        <v>0</v>
      </c>
      <c r="AI2200">
        <v>0</v>
      </c>
      <c r="AJ2200">
        <v>0</v>
      </c>
      <c r="AK2200">
        <v>0</v>
      </c>
      <c r="AL2200">
        <v>0</v>
      </c>
      <c r="AM2200">
        <v>0</v>
      </c>
      <c r="AN2200">
        <v>0</v>
      </c>
      <c r="AO2200">
        <v>0</v>
      </c>
      <c r="AP2200">
        <v>0</v>
      </c>
      <c r="AQ2200">
        <v>0</v>
      </c>
      <c r="AR2200">
        <v>0</v>
      </c>
      <c r="AS2200" t="s">
        <v>18661</v>
      </c>
      <c r="AT2200" t="s">
        <v>97</v>
      </c>
    </row>
    <row r="2201" spans="1:46" x14ac:dyDescent="0.25">
      <c r="A2201" t="s">
        <v>16787</v>
      </c>
      <c r="B2201" t="s">
        <v>61648</v>
      </c>
      <c r="C2201" t="s">
        <v>61649</v>
      </c>
      <c r="D2201" t="s">
        <v>61650</v>
      </c>
      <c r="E2201">
        <v>469331</v>
      </c>
      <c r="G2201" t="s">
        <v>297</v>
      </c>
      <c r="H2201" t="s">
        <v>61651</v>
      </c>
      <c r="I2201" t="s">
        <v>61652</v>
      </c>
      <c r="J2201" t="s">
        <v>280</v>
      </c>
      <c r="K2201" t="s">
        <v>18851</v>
      </c>
      <c r="L2201" t="s">
        <v>61653</v>
      </c>
      <c r="M2201" t="s">
        <v>61654</v>
      </c>
      <c r="N2201" t="s">
        <v>281</v>
      </c>
      <c r="O2201" t="s">
        <v>146</v>
      </c>
      <c r="P2201" t="s">
        <v>61655</v>
      </c>
      <c r="Q2201" t="s">
        <v>282</v>
      </c>
      <c r="R2201" t="s">
        <v>284</v>
      </c>
      <c r="S2201" t="s">
        <v>18725</v>
      </c>
      <c r="T2201" t="s">
        <v>18694</v>
      </c>
      <c r="U2201" t="s">
        <v>61656</v>
      </c>
      <c r="V2201" s="1" t="s">
        <v>22433</v>
      </c>
      <c r="W2201" t="s">
        <v>61657</v>
      </c>
      <c r="X2201" s="1" t="s">
        <v>22433</v>
      </c>
      <c r="Y2201">
        <v>0</v>
      </c>
      <c r="Z2201" t="s">
        <v>18646</v>
      </c>
      <c r="AA2201">
        <v>0</v>
      </c>
      <c r="AB2201" t="s">
        <v>87</v>
      </c>
      <c r="AC2201">
        <v>0</v>
      </c>
      <c r="AD2201">
        <v>0</v>
      </c>
      <c r="AE2201">
        <v>0</v>
      </c>
      <c r="AF2201">
        <v>0</v>
      </c>
      <c r="AG2201">
        <v>0</v>
      </c>
      <c r="AH2201">
        <v>0</v>
      </c>
      <c r="AI2201">
        <v>0</v>
      </c>
      <c r="AJ2201">
        <v>0</v>
      </c>
      <c r="AK2201">
        <v>0</v>
      </c>
      <c r="AL2201">
        <v>0</v>
      </c>
      <c r="AM2201">
        <v>0</v>
      </c>
      <c r="AN2201">
        <v>0</v>
      </c>
      <c r="AO2201">
        <v>0</v>
      </c>
      <c r="AP2201">
        <v>0</v>
      </c>
      <c r="AQ2201">
        <v>0</v>
      </c>
      <c r="AR2201">
        <v>0</v>
      </c>
      <c r="AS2201" t="s">
        <v>18661</v>
      </c>
      <c r="AT2201" t="s">
        <v>97</v>
      </c>
    </row>
    <row r="2202" spans="1:46" x14ac:dyDescent="0.25">
      <c r="A2202" t="s">
        <v>1</v>
      </c>
      <c r="B2202" t="s">
        <v>61658</v>
      </c>
      <c r="C2202" t="s">
        <v>61659</v>
      </c>
      <c r="D2202" t="s">
        <v>61660</v>
      </c>
      <c r="E2202">
        <v>469285</v>
      </c>
      <c r="G2202" t="s">
        <v>297</v>
      </c>
      <c r="H2202" t="s">
        <v>61661</v>
      </c>
      <c r="I2202" t="s">
        <v>61662</v>
      </c>
      <c r="J2202" t="s">
        <v>280</v>
      </c>
      <c r="K2202" t="s">
        <v>61663</v>
      </c>
      <c r="L2202" t="s">
        <v>61664</v>
      </c>
      <c r="M2202" t="s">
        <v>61665</v>
      </c>
      <c r="N2202" t="s">
        <v>285</v>
      </c>
      <c r="O2202" t="s">
        <v>75</v>
      </c>
      <c r="P2202" t="s">
        <v>61666</v>
      </c>
      <c r="Q2202" t="s">
        <v>282</v>
      </c>
      <c r="R2202" t="s">
        <v>284</v>
      </c>
      <c r="S2202" t="s">
        <v>18685</v>
      </c>
      <c r="T2202" t="s">
        <v>18494</v>
      </c>
      <c r="U2202" t="s">
        <v>61667</v>
      </c>
      <c r="V2202" s="1" t="s">
        <v>22433</v>
      </c>
      <c r="W2202" t="s">
        <v>61668</v>
      </c>
      <c r="X2202" s="1" t="s">
        <v>22433</v>
      </c>
      <c r="Y2202">
        <v>0</v>
      </c>
      <c r="Z2202" t="s">
        <v>18646</v>
      </c>
      <c r="AA2202">
        <v>0</v>
      </c>
      <c r="AB2202" t="s">
        <v>87</v>
      </c>
      <c r="AC2202">
        <v>0</v>
      </c>
      <c r="AD2202">
        <v>0</v>
      </c>
      <c r="AE2202">
        <v>0</v>
      </c>
      <c r="AF2202">
        <v>0</v>
      </c>
      <c r="AG2202">
        <v>0</v>
      </c>
      <c r="AH2202">
        <v>0</v>
      </c>
      <c r="AI2202">
        <v>0</v>
      </c>
      <c r="AJ2202">
        <v>0</v>
      </c>
      <c r="AK2202">
        <v>0</v>
      </c>
      <c r="AL2202">
        <v>0</v>
      </c>
      <c r="AM2202">
        <v>0</v>
      </c>
      <c r="AN2202">
        <v>0</v>
      </c>
      <c r="AO2202">
        <v>0</v>
      </c>
      <c r="AP2202">
        <v>0</v>
      </c>
      <c r="AQ2202">
        <v>0</v>
      </c>
      <c r="AR2202">
        <v>0</v>
      </c>
      <c r="AS2202" t="s">
        <v>18661</v>
      </c>
      <c r="AT2202" t="s">
        <v>97</v>
      </c>
    </row>
    <row r="2203" spans="1:46" x14ac:dyDescent="0.25">
      <c r="A2203" t="s">
        <v>16787</v>
      </c>
      <c r="B2203" t="s">
        <v>61669</v>
      </c>
      <c r="C2203" t="s">
        <v>61670</v>
      </c>
      <c r="D2203" t="s">
        <v>61671</v>
      </c>
      <c r="E2203">
        <v>470959</v>
      </c>
      <c r="G2203" t="s">
        <v>297</v>
      </c>
      <c r="H2203" t="s">
        <v>61672</v>
      </c>
      <c r="I2203" t="s">
        <v>61673</v>
      </c>
      <c r="J2203" t="s">
        <v>280</v>
      </c>
      <c r="K2203" t="s">
        <v>18230</v>
      </c>
      <c r="L2203" t="s">
        <v>61674</v>
      </c>
      <c r="M2203" t="s">
        <v>61675</v>
      </c>
      <c r="N2203" t="s">
        <v>281</v>
      </c>
      <c r="O2203" t="s">
        <v>155</v>
      </c>
      <c r="P2203" t="s">
        <v>61676</v>
      </c>
      <c r="Q2203" t="s">
        <v>282</v>
      </c>
      <c r="R2203" t="s">
        <v>284</v>
      </c>
      <c r="S2203" t="s">
        <v>16899</v>
      </c>
      <c r="T2203" t="s">
        <v>18482</v>
      </c>
      <c r="U2203" t="s">
        <v>61677</v>
      </c>
      <c r="V2203" s="1" t="s">
        <v>22433</v>
      </c>
      <c r="W2203" t="s">
        <v>61678</v>
      </c>
      <c r="X2203" s="1" t="s">
        <v>22433</v>
      </c>
      <c r="Y2203">
        <v>0</v>
      </c>
      <c r="Z2203" t="s">
        <v>18646</v>
      </c>
      <c r="AA2203">
        <v>0</v>
      </c>
      <c r="AB2203" t="s">
        <v>87</v>
      </c>
      <c r="AC2203">
        <v>0</v>
      </c>
      <c r="AD2203">
        <v>0</v>
      </c>
      <c r="AE2203">
        <v>0</v>
      </c>
      <c r="AF2203">
        <v>0</v>
      </c>
      <c r="AG2203">
        <v>0</v>
      </c>
      <c r="AH2203">
        <v>0</v>
      </c>
      <c r="AI2203">
        <v>0</v>
      </c>
      <c r="AJ2203">
        <v>0</v>
      </c>
      <c r="AK2203">
        <v>0</v>
      </c>
      <c r="AL2203">
        <v>0</v>
      </c>
      <c r="AM2203">
        <v>0</v>
      </c>
      <c r="AN2203">
        <v>0</v>
      </c>
      <c r="AO2203">
        <v>0</v>
      </c>
      <c r="AP2203">
        <v>0</v>
      </c>
      <c r="AQ2203">
        <v>0</v>
      </c>
      <c r="AR2203">
        <v>0</v>
      </c>
      <c r="AS2203" t="s">
        <v>18661</v>
      </c>
      <c r="AT2203" t="s">
        <v>97</v>
      </c>
    </row>
    <row r="2204" spans="1:46" x14ac:dyDescent="0.25">
      <c r="A2204" t="s">
        <v>16787</v>
      </c>
      <c r="B2204" t="s">
        <v>61679</v>
      </c>
      <c r="C2204" t="s">
        <v>61680</v>
      </c>
      <c r="D2204" t="s">
        <v>61681</v>
      </c>
      <c r="E2204">
        <v>471110</v>
      </c>
      <c r="G2204" t="s">
        <v>297</v>
      </c>
      <c r="H2204" t="s">
        <v>61682</v>
      </c>
      <c r="I2204" t="s">
        <v>61683</v>
      </c>
      <c r="J2204" t="s">
        <v>280</v>
      </c>
      <c r="K2204" t="s">
        <v>160</v>
      </c>
      <c r="L2204" t="s">
        <v>61684</v>
      </c>
      <c r="M2204" t="s">
        <v>61685</v>
      </c>
      <c r="N2204" t="s">
        <v>281</v>
      </c>
      <c r="O2204" t="s">
        <v>155</v>
      </c>
      <c r="P2204" t="s">
        <v>61686</v>
      </c>
      <c r="Q2204" t="s">
        <v>282</v>
      </c>
      <c r="R2204" t="s">
        <v>246</v>
      </c>
      <c r="S2204" t="s">
        <v>165</v>
      </c>
      <c r="T2204" t="s">
        <v>17361</v>
      </c>
      <c r="U2204" t="s">
        <v>29208</v>
      </c>
      <c r="V2204" s="1" t="s">
        <v>22433</v>
      </c>
      <c r="W2204" t="s">
        <v>61687</v>
      </c>
      <c r="X2204" s="1" t="s">
        <v>22433</v>
      </c>
      <c r="Y2204">
        <v>0</v>
      </c>
      <c r="Z2204" t="s">
        <v>18646</v>
      </c>
      <c r="AA2204">
        <v>0</v>
      </c>
      <c r="AB2204" t="s">
        <v>87</v>
      </c>
      <c r="AC2204">
        <v>0</v>
      </c>
      <c r="AD2204">
        <v>0</v>
      </c>
      <c r="AE2204">
        <v>0</v>
      </c>
      <c r="AF2204">
        <v>0</v>
      </c>
      <c r="AG2204">
        <v>0</v>
      </c>
      <c r="AH2204">
        <v>0</v>
      </c>
      <c r="AI2204">
        <v>0</v>
      </c>
      <c r="AJ2204">
        <v>0</v>
      </c>
      <c r="AK2204">
        <v>0</v>
      </c>
      <c r="AL2204">
        <v>0</v>
      </c>
      <c r="AM2204">
        <v>0</v>
      </c>
      <c r="AN2204">
        <v>0</v>
      </c>
      <c r="AO2204">
        <v>0</v>
      </c>
      <c r="AP2204">
        <v>0</v>
      </c>
      <c r="AQ2204">
        <v>0</v>
      </c>
      <c r="AR2204">
        <v>0</v>
      </c>
      <c r="AS2204" t="s">
        <v>18661</v>
      </c>
      <c r="AT2204" t="s">
        <v>97</v>
      </c>
    </row>
    <row r="2205" spans="1:46" x14ac:dyDescent="0.25">
      <c r="A2205" t="s">
        <v>2</v>
      </c>
      <c r="B2205" t="s">
        <v>61688</v>
      </c>
      <c r="C2205" t="s">
        <v>61689</v>
      </c>
      <c r="D2205" t="s">
        <v>61690</v>
      </c>
      <c r="E2205">
        <v>469755</v>
      </c>
      <c r="G2205" t="s">
        <v>297</v>
      </c>
      <c r="H2205" t="s">
        <v>61691</v>
      </c>
      <c r="I2205" t="s">
        <v>61692</v>
      </c>
      <c r="J2205" t="s">
        <v>280</v>
      </c>
      <c r="K2205" t="s">
        <v>18823</v>
      </c>
      <c r="L2205" t="s">
        <v>61693</v>
      </c>
      <c r="M2205" t="s">
        <v>61694</v>
      </c>
      <c r="N2205" t="s">
        <v>285</v>
      </c>
      <c r="O2205" t="s">
        <v>75</v>
      </c>
      <c r="P2205" t="s">
        <v>61695</v>
      </c>
      <c r="Q2205" t="s">
        <v>282</v>
      </c>
      <c r="R2205" t="s">
        <v>284</v>
      </c>
      <c r="S2205" t="s">
        <v>162</v>
      </c>
      <c r="T2205" t="s">
        <v>18473</v>
      </c>
      <c r="U2205" t="s">
        <v>61696</v>
      </c>
      <c r="V2205" s="1" t="s">
        <v>22433</v>
      </c>
      <c r="W2205" t="s">
        <v>61697</v>
      </c>
      <c r="X2205" s="1" t="s">
        <v>22433</v>
      </c>
      <c r="Y2205">
        <v>0</v>
      </c>
      <c r="Z2205" t="s">
        <v>18646</v>
      </c>
      <c r="AA2205">
        <v>0</v>
      </c>
      <c r="AB2205" t="s">
        <v>87</v>
      </c>
      <c r="AC2205">
        <v>0</v>
      </c>
      <c r="AD2205">
        <v>0</v>
      </c>
      <c r="AE2205">
        <v>0</v>
      </c>
      <c r="AF2205">
        <v>0</v>
      </c>
      <c r="AG2205">
        <v>0</v>
      </c>
      <c r="AH2205">
        <v>0</v>
      </c>
      <c r="AI2205">
        <v>0</v>
      </c>
      <c r="AJ2205">
        <v>0</v>
      </c>
      <c r="AK2205">
        <v>0</v>
      </c>
      <c r="AL2205">
        <v>0</v>
      </c>
      <c r="AM2205">
        <v>0</v>
      </c>
      <c r="AN2205">
        <v>0</v>
      </c>
      <c r="AO2205">
        <v>0</v>
      </c>
      <c r="AP2205">
        <v>0</v>
      </c>
      <c r="AQ2205">
        <v>0</v>
      </c>
      <c r="AR2205">
        <v>0</v>
      </c>
      <c r="AS2205" t="s">
        <v>18661</v>
      </c>
      <c r="AT2205" t="s">
        <v>97</v>
      </c>
    </row>
    <row r="2206" spans="1:46" x14ac:dyDescent="0.25">
      <c r="A2206" t="s">
        <v>1</v>
      </c>
      <c r="B2206" t="s">
        <v>24530</v>
      </c>
      <c r="C2206" t="s">
        <v>24531</v>
      </c>
      <c r="D2206" t="s">
        <v>24532</v>
      </c>
      <c r="E2206">
        <v>238531</v>
      </c>
      <c r="G2206" t="s">
        <v>297</v>
      </c>
      <c r="H2206" t="s">
        <v>24533</v>
      </c>
      <c r="I2206" t="s">
        <v>24534</v>
      </c>
      <c r="J2206" t="s">
        <v>280</v>
      </c>
      <c r="K2206" t="s">
        <v>18764</v>
      </c>
      <c r="L2206" t="s">
        <v>24535</v>
      </c>
      <c r="M2206" t="s">
        <v>24536</v>
      </c>
      <c r="N2206" t="s">
        <v>24537</v>
      </c>
      <c r="O2206" t="s">
        <v>75</v>
      </c>
      <c r="P2206" t="s">
        <v>24538</v>
      </c>
      <c r="Q2206" t="s">
        <v>282</v>
      </c>
      <c r="R2206" t="s">
        <v>246</v>
      </c>
      <c r="S2206" t="s">
        <v>18519</v>
      </c>
      <c r="T2206" t="s">
        <v>20268</v>
      </c>
      <c r="U2206" t="s">
        <v>24539</v>
      </c>
      <c r="V2206" s="1" t="s">
        <v>18674</v>
      </c>
      <c r="W2206" t="s">
        <v>24540</v>
      </c>
      <c r="X2206" s="1" t="s">
        <v>22433</v>
      </c>
      <c r="Y2206">
        <v>0</v>
      </c>
      <c r="Z2206" t="s">
        <v>18646</v>
      </c>
      <c r="AA2206">
        <v>0</v>
      </c>
      <c r="AB2206" t="s">
        <v>87</v>
      </c>
      <c r="AC2206">
        <v>0</v>
      </c>
      <c r="AD2206">
        <v>0</v>
      </c>
      <c r="AE2206">
        <v>0</v>
      </c>
      <c r="AF2206">
        <v>0</v>
      </c>
      <c r="AG2206">
        <v>0</v>
      </c>
      <c r="AH2206">
        <v>0</v>
      </c>
      <c r="AI2206">
        <v>0</v>
      </c>
      <c r="AJ2206">
        <v>0</v>
      </c>
      <c r="AK2206">
        <v>0</v>
      </c>
      <c r="AL2206">
        <v>0</v>
      </c>
      <c r="AM2206">
        <v>0</v>
      </c>
      <c r="AN2206">
        <v>0</v>
      </c>
      <c r="AO2206">
        <v>0</v>
      </c>
      <c r="AP2206">
        <v>0</v>
      </c>
      <c r="AQ2206">
        <v>0</v>
      </c>
      <c r="AR2206">
        <v>1</v>
      </c>
      <c r="AS2206" t="s">
        <v>17087</v>
      </c>
      <c r="AT2206" t="s">
        <v>97</v>
      </c>
    </row>
    <row r="2207" spans="1:46" x14ac:dyDescent="0.25">
      <c r="A2207" t="s">
        <v>16787</v>
      </c>
      <c r="B2207" t="s">
        <v>28716</v>
      </c>
      <c r="C2207" t="s">
        <v>28717</v>
      </c>
      <c r="D2207" t="s">
        <v>28718</v>
      </c>
      <c r="E2207">
        <v>172148</v>
      </c>
      <c r="G2207" t="s">
        <v>297</v>
      </c>
      <c r="H2207" t="s">
        <v>28719</v>
      </c>
      <c r="I2207" t="s">
        <v>28720</v>
      </c>
      <c r="J2207" t="s">
        <v>280</v>
      </c>
      <c r="K2207" t="s">
        <v>157</v>
      </c>
      <c r="L2207" t="s">
        <v>28721</v>
      </c>
      <c r="M2207" t="s">
        <v>28722</v>
      </c>
      <c r="N2207" t="s">
        <v>285</v>
      </c>
      <c r="O2207" t="s">
        <v>155</v>
      </c>
      <c r="P2207" t="s">
        <v>28723</v>
      </c>
      <c r="Q2207" t="s">
        <v>282</v>
      </c>
      <c r="R2207" t="s">
        <v>246</v>
      </c>
      <c r="S2207" t="s">
        <v>238</v>
      </c>
      <c r="T2207" t="s">
        <v>17358</v>
      </c>
      <c r="U2207" t="s">
        <v>28724</v>
      </c>
      <c r="V2207" s="1" t="s">
        <v>17646</v>
      </c>
      <c r="W2207" t="s">
        <v>28725</v>
      </c>
      <c r="X2207" s="1" t="s">
        <v>22433</v>
      </c>
      <c r="Y2207">
        <v>0</v>
      </c>
      <c r="Z2207" t="s">
        <v>18646</v>
      </c>
      <c r="AA2207">
        <v>0</v>
      </c>
      <c r="AB2207" t="s">
        <v>87</v>
      </c>
      <c r="AC2207">
        <v>0</v>
      </c>
      <c r="AD2207">
        <v>0</v>
      </c>
      <c r="AE2207">
        <v>0</v>
      </c>
      <c r="AF2207">
        <v>0</v>
      </c>
      <c r="AG2207">
        <v>0</v>
      </c>
      <c r="AH2207">
        <v>0</v>
      </c>
      <c r="AI2207">
        <v>0</v>
      </c>
      <c r="AJ2207">
        <v>0</v>
      </c>
      <c r="AK2207">
        <v>0</v>
      </c>
      <c r="AL2207">
        <v>0</v>
      </c>
      <c r="AM2207">
        <v>0</v>
      </c>
      <c r="AN2207">
        <v>0</v>
      </c>
      <c r="AO2207">
        <v>0</v>
      </c>
      <c r="AP2207">
        <v>0</v>
      </c>
      <c r="AQ2207">
        <v>0</v>
      </c>
      <c r="AR2207">
        <v>0</v>
      </c>
      <c r="AS2207" t="s">
        <v>18661</v>
      </c>
      <c r="AT2207" t="s">
        <v>97</v>
      </c>
    </row>
    <row r="2208" spans="1:46" x14ac:dyDescent="0.25">
      <c r="A2208" t="s">
        <v>2</v>
      </c>
      <c r="B2208" t="s">
        <v>23280</v>
      </c>
      <c r="C2208" t="s">
        <v>23281</v>
      </c>
      <c r="D2208" t="s">
        <v>23282</v>
      </c>
      <c r="E2208">
        <v>464371</v>
      </c>
      <c r="G2208" t="s">
        <v>16828</v>
      </c>
      <c r="H2208" t="s">
        <v>23283</v>
      </c>
      <c r="I2208" t="s">
        <v>23284</v>
      </c>
      <c r="J2208" t="s">
        <v>280</v>
      </c>
      <c r="K2208" t="s">
        <v>187</v>
      </c>
      <c r="L2208" t="s">
        <v>23285</v>
      </c>
      <c r="M2208" t="s">
        <v>23286</v>
      </c>
      <c r="N2208" t="s">
        <v>287</v>
      </c>
      <c r="O2208" t="s">
        <v>75</v>
      </c>
      <c r="P2208" t="s">
        <v>23287</v>
      </c>
      <c r="Q2208" t="s">
        <v>282</v>
      </c>
      <c r="R2208" t="s">
        <v>284</v>
      </c>
      <c r="S2208" t="s">
        <v>17348</v>
      </c>
      <c r="T2208" t="s">
        <v>18510</v>
      </c>
      <c r="U2208" t="s">
        <v>23288</v>
      </c>
      <c r="V2208" s="1" t="s">
        <v>20208</v>
      </c>
      <c r="W2208" t="s">
        <v>23289</v>
      </c>
      <c r="X2208" s="1" t="s">
        <v>22433</v>
      </c>
      <c r="Y2208">
        <v>0</v>
      </c>
      <c r="Z2208" t="s">
        <v>18646</v>
      </c>
      <c r="AA2208">
        <v>0</v>
      </c>
      <c r="AB2208" t="s">
        <v>87</v>
      </c>
      <c r="AC2208">
        <v>0</v>
      </c>
      <c r="AD2208">
        <v>0</v>
      </c>
      <c r="AE2208">
        <v>0</v>
      </c>
      <c r="AF2208">
        <v>0</v>
      </c>
      <c r="AG2208">
        <v>0</v>
      </c>
      <c r="AH2208">
        <v>0</v>
      </c>
      <c r="AI2208">
        <v>0</v>
      </c>
      <c r="AJ2208">
        <v>0</v>
      </c>
      <c r="AK2208">
        <v>0</v>
      </c>
      <c r="AL2208">
        <v>1</v>
      </c>
      <c r="AM2208">
        <v>0</v>
      </c>
      <c r="AN2208">
        <v>0</v>
      </c>
      <c r="AO2208">
        <v>0</v>
      </c>
      <c r="AP2208">
        <v>0</v>
      </c>
      <c r="AQ2208">
        <v>0</v>
      </c>
      <c r="AR2208">
        <v>18</v>
      </c>
      <c r="AS2208" t="s">
        <v>16729</v>
      </c>
      <c r="AT2208" t="s">
        <v>80</v>
      </c>
    </row>
    <row r="2209" spans="1:46" x14ac:dyDescent="0.25">
      <c r="A2209" t="s">
        <v>16787</v>
      </c>
      <c r="B2209" t="s">
        <v>61698</v>
      </c>
      <c r="C2209" t="s">
        <v>61699</v>
      </c>
      <c r="D2209" t="s">
        <v>61700</v>
      </c>
      <c r="E2209">
        <v>470166</v>
      </c>
      <c r="G2209" t="s">
        <v>297</v>
      </c>
      <c r="H2209" t="s">
        <v>61701</v>
      </c>
      <c r="I2209" t="s">
        <v>61702</v>
      </c>
      <c r="J2209" t="s">
        <v>280</v>
      </c>
      <c r="K2209" t="s">
        <v>18764</v>
      </c>
      <c r="L2209" t="s">
        <v>61703</v>
      </c>
      <c r="M2209" t="s">
        <v>61704</v>
      </c>
      <c r="N2209" t="s">
        <v>285</v>
      </c>
      <c r="O2209" t="s">
        <v>155</v>
      </c>
      <c r="P2209" t="s">
        <v>61705</v>
      </c>
      <c r="Q2209" t="s">
        <v>282</v>
      </c>
      <c r="R2209" t="s">
        <v>284</v>
      </c>
      <c r="S2209" t="s">
        <v>18765</v>
      </c>
      <c r="T2209" t="s">
        <v>18716</v>
      </c>
      <c r="U2209" t="s">
        <v>61706</v>
      </c>
      <c r="V2209" s="1" t="s">
        <v>22433</v>
      </c>
      <c r="W2209" t="s">
        <v>61707</v>
      </c>
      <c r="X2209" s="1" t="s">
        <v>22433</v>
      </c>
      <c r="Y2209">
        <v>0</v>
      </c>
      <c r="Z2209" t="s">
        <v>18646</v>
      </c>
      <c r="AA2209">
        <v>0</v>
      </c>
      <c r="AB2209" t="s">
        <v>87</v>
      </c>
      <c r="AC2209">
        <v>0</v>
      </c>
      <c r="AD2209">
        <v>0</v>
      </c>
      <c r="AE2209">
        <v>0</v>
      </c>
      <c r="AF2209">
        <v>0</v>
      </c>
      <c r="AG2209">
        <v>0</v>
      </c>
      <c r="AH2209">
        <v>0</v>
      </c>
      <c r="AI2209">
        <v>0</v>
      </c>
      <c r="AJ2209">
        <v>0</v>
      </c>
      <c r="AK2209">
        <v>0</v>
      </c>
      <c r="AL2209">
        <v>0</v>
      </c>
      <c r="AM2209">
        <v>0</v>
      </c>
      <c r="AN2209">
        <v>0</v>
      </c>
      <c r="AO2209">
        <v>0</v>
      </c>
      <c r="AP2209">
        <v>0</v>
      </c>
      <c r="AQ2209">
        <v>0</v>
      </c>
      <c r="AR2209">
        <v>0</v>
      </c>
      <c r="AS2209" t="s">
        <v>18661</v>
      </c>
      <c r="AT2209" t="s">
        <v>97</v>
      </c>
    </row>
    <row r="2210" spans="1:46" x14ac:dyDescent="0.25">
      <c r="A2210" t="s">
        <v>2</v>
      </c>
      <c r="B2210" t="s">
        <v>61708</v>
      </c>
      <c r="C2210" t="s">
        <v>61709</v>
      </c>
      <c r="D2210" t="s">
        <v>61710</v>
      </c>
      <c r="E2210">
        <v>470176</v>
      </c>
      <c r="G2210" t="s">
        <v>297</v>
      </c>
      <c r="H2210" t="s">
        <v>61711</v>
      </c>
      <c r="I2210" t="s">
        <v>61712</v>
      </c>
      <c r="J2210" t="s">
        <v>280</v>
      </c>
      <c r="K2210" t="s">
        <v>192</v>
      </c>
      <c r="L2210" t="s">
        <v>61713</v>
      </c>
      <c r="M2210" t="s">
        <v>61714</v>
      </c>
      <c r="N2210" t="s">
        <v>281</v>
      </c>
      <c r="O2210" t="s">
        <v>75</v>
      </c>
      <c r="P2210" t="s">
        <v>61715</v>
      </c>
      <c r="Q2210" t="s">
        <v>282</v>
      </c>
      <c r="R2210" t="s">
        <v>18695</v>
      </c>
      <c r="S2210" t="s">
        <v>115</v>
      </c>
      <c r="T2210" t="s">
        <v>18676</v>
      </c>
      <c r="U2210" t="s">
        <v>61716</v>
      </c>
      <c r="V2210" s="1" t="s">
        <v>22433</v>
      </c>
      <c r="W2210" t="s">
        <v>61717</v>
      </c>
      <c r="X2210" s="1" t="s">
        <v>22433</v>
      </c>
      <c r="Y2210">
        <v>0</v>
      </c>
      <c r="Z2210" t="s">
        <v>18646</v>
      </c>
      <c r="AA2210">
        <v>0</v>
      </c>
      <c r="AB2210" t="s">
        <v>87</v>
      </c>
      <c r="AC2210">
        <v>0</v>
      </c>
      <c r="AD2210">
        <v>0</v>
      </c>
      <c r="AE2210">
        <v>0</v>
      </c>
      <c r="AF2210">
        <v>0</v>
      </c>
      <c r="AG2210">
        <v>0</v>
      </c>
      <c r="AH2210">
        <v>0</v>
      </c>
      <c r="AI2210">
        <v>0</v>
      </c>
      <c r="AJ2210">
        <v>0</v>
      </c>
      <c r="AK2210">
        <v>0</v>
      </c>
      <c r="AL2210">
        <v>0</v>
      </c>
      <c r="AM2210">
        <v>0</v>
      </c>
      <c r="AN2210">
        <v>0</v>
      </c>
      <c r="AO2210">
        <v>0</v>
      </c>
      <c r="AP2210">
        <v>0</v>
      </c>
      <c r="AQ2210">
        <v>0</v>
      </c>
      <c r="AR2210">
        <v>0</v>
      </c>
      <c r="AS2210" t="s">
        <v>18661</v>
      </c>
      <c r="AT2210" t="s">
        <v>97</v>
      </c>
    </row>
    <row r="2211" spans="1:46" x14ac:dyDescent="0.25">
      <c r="A2211" t="s">
        <v>0</v>
      </c>
      <c r="B2211" t="s">
        <v>40837</v>
      </c>
      <c r="C2211" t="s">
        <v>40838</v>
      </c>
      <c r="D2211" t="s">
        <v>40839</v>
      </c>
      <c r="E2211">
        <v>468445</v>
      </c>
      <c r="G2211" t="s">
        <v>297</v>
      </c>
      <c r="H2211" t="s">
        <v>40840</v>
      </c>
      <c r="I2211" t="s">
        <v>40841</v>
      </c>
      <c r="J2211" t="s">
        <v>280</v>
      </c>
      <c r="K2211" t="s">
        <v>133</v>
      </c>
      <c r="L2211" t="s">
        <v>40842</v>
      </c>
      <c r="M2211" t="s">
        <v>40843</v>
      </c>
      <c r="N2211" t="s">
        <v>281</v>
      </c>
      <c r="O2211" t="s">
        <v>75</v>
      </c>
      <c r="P2211" t="s">
        <v>40844</v>
      </c>
      <c r="Q2211" t="s">
        <v>282</v>
      </c>
      <c r="R2211" t="s">
        <v>246</v>
      </c>
      <c r="S2211" t="s">
        <v>17343</v>
      </c>
      <c r="T2211" t="s">
        <v>18742</v>
      </c>
      <c r="U2211" t="s">
        <v>40845</v>
      </c>
      <c r="V2211" s="1" t="s">
        <v>22433</v>
      </c>
      <c r="W2211" t="s">
        <v>40846</v>
      </c>
      <c r="X2211" s="1" t="s">
        <v>22433</v>
      </c>
      <c r="Y2211">
        <v>0</v>
      </c>
      <c r="Z2211" t="s">
        <v>18646</v>
      </c>
      <c r="AA2211">
        <v>0</v>
      </c>
      <c r="AB2211" t="s">
        <v>87</v>
      </c>
      <c r="AC2211">
        <v>0</v>
      </c>
      <c r="AD2211">
        <v>0</v>
      </c>
      <c r="AE2211">
        <v>0</v>
      </c>
      <c r="AF2211">
        <v>0</v>
      </c>
      <c r="AG2211">
        <v>0</v>
      </c>
      <c r="AH2211">
        <v>0</v>
      </c>
      <c r="AI2211">
        <v>0</v>
      </c>
      <c r="AJ2211">
        <v>0</v>
      </c>
      <c r="AK2211">
        <v>0</v>
      </c>
      <c r="AL2211">
        <v>0</v>
      </c>
      <c r="AM2211">
        <v>0</v>
      </c>
      <c r="AN2211">
        <v>0</v>
      </c>
      <c r="AO2211">
        <v>0</v>
      </c>
      <c r="AP2211">
        <v>0</v>
      </c>
      <c r="AQ2211">
        <v>0</v>
      </c>
      <c r="AR2211">
        <v>0</v>
      </c>
      <c r="AS2211" t="s">
        <v>18661</v>
      </c>
      <c r="AT2211" t="s">
        <v>97</v>
      </c>
    </row>
    <row r="2212" spans="1:46" x14ac:dyDescent="0.25">
      <c r="A2212" t="s">
        <v>2</v>
      </c>
      <c r="B2212" t="s">
        <v>21059</v>
      </c>
      <c r="C2212" t="s">
        <v>21060</v>
      </c>
      <c r="D2212" t="s">
        <v>21061</v>
      </c>
      <c r="E2212">
        <v>450243</v>
      </c>
      <c r="G2212" t="s">
        <v>16830</v>
      </c>
      <c r="H2212" t="s">
        <v>21062</v>
      </c>
      <c r="I2212" t="s">
        <v>21063</v>
      </c>
      <c r="J2212" t="s">
        <v>280</v>
      </c>
      <c r="K2212" t="s">
        <v>191</v>
      </c>
      <c r="L2212" t="s">
        <v>21064</v>
      </c>
      <c r="M2212" t="s">
        <v>21065</v>
      </c>
      <c r="N2212" t="s">
        <v>285</v>
      </c>
      <c r="O2212" t="s">
        <v>75</v>
      </c>
      <c r="P2212" t="s">
        <v>21066</v>
      </c>
      <c r="Q2212" t="s">
        <v>282</v>
      </c>
      <c r="R2212" t="s">
        <v>284</v>
      </c>
      <c r="S2212" t="s">
        <v>18667</v>
      </c>
      <c r="T2212" t="s">
        <v>18668</v>
      </c>
      <c r="U2212" t="s">
        <v>21067</v>
      </c>
      <c r="V2212" s="1" t="s">
        <v>19945</v>
      </c>
      <c r="W2212" t="s">
        <v>21068</v>
      </c>
      <c r="X2212" s="1" t="s">
        <v>22433</v>
      </c>
      <c r="Y2212">
        <v>0</v>
      </c>
      <c r="Z2212" t="s">
        <v>18646</v>
      </c>
      <c r="AA2212">
        <v>0</v>
      </c>
      <c r="AB2212" t="s">
        <v>87</v>
      </c>
      <c r="AC2212">
        <v>0</v>
      </c>
      <c r="AD2212">
        <v>0</v>
      </c>
      <c r="AE2212">
        <v>0</v>
      </c>
      <c r="AF2212">
        <v>0</v>
      </c>
      <c r="AG2212">
        <v>0</v>
      </c>
      <c r="AH2212">
        <v>0</v>
      </c>
      <c r="AI2212">
        <v>0</v>
      </c>
      <c r="AJ2212">
        <v>0</v>
      </c>
      <c r="AK2212">
        <v>0</v>
      </c>
      <c r="AL2212">
        <v>1</v>
      </c>
      <c r="AM2212">
        <v>0</v>
      </c>
      <c r="AN2212">
        <v>0</v>
      </c>
      <c r="AO2212">
        <v>0</v>
      </c>
      <c r="AP2212">
        <v>0</v>
      </c>
      <c r="AQ2212">
        <v>0</v>
      </c>
      <c r="AR2212">
        <v>18</v>
      </c>
      <c r="AS2212" t="s">
        <v>16729</v>
      </c>
      <c r="AT2212" t="s">
        <v>80</v>
      </c>
    </row>
    <row r="2213" spans="1:46" x14ac:dyDescent="0.25">
      <c r="A2213" t="s">
        <v>0</v>
      </c>
      <c r="B2213" t="s">
        <v>39319</v>
      </c>
      <c r="C2213" t="s">
        <v>39320</v>
      </c>
      <c r="D2213" t="s">
        <v>39321</v>
      </c>
      <c r="E2213">
        <v>239215</v>
      </c>
      <c r="G2213" t="s">
        <v>297</v>
      </c>
      <c r="H2213" t="s">
        <v>39322</v>
      </c>
      <c r="I2213" t="s">
        <v>39323</v>
      </c>
      <c r="J2213" t="s">
        <v>39324</v>
      </c>
      <c r="K2213" t="s">
        <v>144</v>
      </c>
      <c r="L2213" t="s">
        <v>39325</v>
      </c>
      <c r="M2213" t="s">
        <v>39326</v>
      </c>
      <c r="N2213" t="s">
        <v>281</v>
      </c>
      <c r="O2213" t="s">
        <v>75</v>
      </c>
      <c r="P2213" t="s">
        <v>39327</v>
      </c>
      <c r="Q2213" t="s">
        <v>282</v>
      </c>
      <c r="R2213" t="s">
        <v>284</v>
      </c>
      <c r="S2213" t="s">
        <v>17343</v>
      </c>
      <c r="T2213" t="s">
        <v>18698</v>
      </c>
      <c r="U2213" t="s">
        <v>37978</v>
      </c>
      <c r="V2213" s="1" t="s">
        <v>18674</v>
      </c>
      <c r="W2213" t="s">
        <v>20623</v>
      </c>
      <c r="X2213" s="1" t="s">
        <v>22433</v>
      </c>
      <c r="Y2213">
        <v>0</v>
      </c>
      <c r="Z2213" t="s">
        <v>18646</v>
      </c>
      <c r="AA2213">
        <v>0</v>
      </c>
      <c r="AB2213" t="s">
        <v>87</v>
      </c>
      <c r="AC2213">
        <v>0</v>
      </c>
      <c r="AD2213">
        <v>0</v>
      </c>
      <c r="AE2213">
        <v>0</v>
      </c>
      <c r="AF2213">
        <v>0</v>
      </c>
      <c r="AG2213">
        <v>0</v>
      </c>
      <c r="AH2213">
        <v>0</v>
      </c>
      <c r="AI2213">
        <v>0</v>
      </c>
      <c r="AJ2213">
        <v>0</v>
      </c>
      <c r="AK2213">
        <v>0</v>
      </c>
      <c r="AL2213">
        <v>0</v>
      </c>
      <c r="AM2213">
        <v>0</v>
      </c>
      <c r="AN2213">
        <v>0</v>
      </c>
      <c r="AO2213">
        <v>0</v>
      </c>
      <c r="AP2213">
        <v>0</v>
      </c>
      <c r="AQ2213">
        <v>0</v>
      </c>
      <c r="AR2213">
        <v>1</v>
      </c>
      <c r="AS2213" t="s">
        <v>17087</v>
      </c>
      <c r="AT2213" t="s">
        <v>97</v>
      </c>
    </row>
    <row r="2214" spans="1:46" x14ac:dyDescent="0.25">
      <c r="A2214" t="s">
        <v>0</v>
      </c>
      <c r="B2214" t="s">
        <v>25826</v>
      </c>
      <c r="C2214" t="s">
        <v>25827</v>
      </c>
      <c r="D2214" t="s">
        <v>25828</v>
      </c>
      <c r="E2214">
        <v>451827</v>
      </c>
      <c r="G2214" t="s">
        <v>297</v>
      </c>
      <c r="H2214" t="s">
        <v>25829</v>
      </c>
      <c r="I2214" t="s">
        <v>25830</v>
      </c>
      <c r="J2214" t="s">
        <v>280</v>
      </c>
      <c r="K2214" t="s">
        <v>17115</v>
      </c>
      <c r="L2214" t="s">
        <v>25831</v>
      </c>
      <c r="M2214" t="s">
        <v>25832</v>
      </c>
      <c r="N2214" t="s">
        <v>25833</v>
      </c>
      <c r="O2214" t="s">
        <v>75</v>
      </c>
      <c r="P2214" t="s">
        <v>25834</v>
      </c>
      <c r="Q2214" t="s">
        <v>282</v>
      </c>
      <c r="R2214" t="s">
        <v>284</v>
      </c>
      <c r="S2214" t="s">
        <v>18476</v>
      </c>
      <c r="T2214" t="s">
        <v>18477</v>
      </c>
      <c r="U2214" t="s">
        <v>25835</v>
      </c>
      <c r="V2214" s="1" t="s">
        <v>19945</v>
      </c>
      <c r="W2214" t="s">
        <v>25836</v>
      </c>
      <c r="X2214" s="1" t="s">
        <v>22433</v>
      </c>
      <c r="Y2214">
        <v>0</v>
      </c>
      <c r="Z2214" t="s">
        <v>18646</v>
      </c>
      <c r="AA2214">
        <v>0</v>
      </c>
      <c r="AB2214" t="s">
        <v>87</v>
      </c>
      <c r="AC2214">
        <v>0</v>
      </c>
      <c r="AD2214">
        <v>0</v>
      </c>
      <c r="AE2214">
        <v>0</v>
      </c>
      <c r="AF2214">
        <v>0</v>
      </c>
      <c r="AG2214">
        <v>0</v>
      </c>
      <c r="AH2214">
        <v>0</v>
      </c>
      <c r="AI2214">
        <v>0</v>
      </c>
      <c r="AJ2214">
        <v>0</v>
      </c>
      <c r="AK2214">
        <v>0</v>
      </c>
      <c r="AL2214">
        <v>0</v>
      </c>
      <c r="AM2214">
        <v>0</v>
      </c>
      <c r="AN2214">
        <v>0</v>
      </c>
      <c r="AO2214">
        <v>0</v>
      </c>
      <c r="AP2214">
        <v>0</v>
      </c>
      <c r="AQ2214">
        <v>0</v>
      </c>
      <c r="AR2214">
        <v>0</v>
      </c>
      <c r="AS2214" t="s">
        <v>18661</v>
      </c>
      <c r="AT2214" t="s">
        <v>97</v>
      </c>
    </row>
    <row r="2215" spans="1:46" x14ac:dyDescent="0.25">
      <c r="A2215" t="s">
        <v>16787</v>
      </c>
      <c r="B2215" t="s">
        <v>27768</v>
      </c>
      <c r="C2215" t="s">
        <v>27769</v>
      </c>
      <c r="D2215" t="s">
        <v>27770</v>
      </c>
      <c r="E2215">
        <v>468653</v>
      </c>
      <c r="G2215" t="s">
        <v>297</v>
      </c>
      <c r="H2215" t="s">
        <v>27771</v>
      </c>
      <c r="I2215" t="s">
        <v>27772</v>
      </c>
      <c r="J2215" t="s">
        <v>280</v>
      </c>
      <c r="K2215" t="s">
        <v>21018</v>
      </c>
      <c r="L2215" t="s">
        <v>27773</v>
      </c>
      <c r="M2215" t="s">
        <v>27774</v>
      </c>
      <c r="N2215" t="s">
        <v>281</v>
      </c>
      <c r="O2215" t="s">
        <v>155</v>
      </c>
      <c r="P2215" t="s">
        <v>27775</v>
      </c>
      <c r="Q2215" t="s">
        <v>282</v>
      </c>
      <c r="R2215" t="s">
        <v>284</v>
      </c>
      <c r="S2215" t="s">
        <v>172</v>
      </c>
      <c r="T2215" t="s">
        <v>18756</v>
      </c>
      <c r="U2215" t="s">
        <v>21019</v>
      </c>
      <c r="V2215" s="1" t="s">
        <v>22433</v>
      </c>
      <c r="W2215" t="s">
        <v>27776</v>
      </c>
      <c r="X2215" s="1" t="s">
        <v>22433</v>
      </c>
      <c r="Y2215">
        <v>0</v>
      </c>
      <c r="Z2215" t="s">
        <v>18646</v>
      </c>
      <c r="AA2215">
        <v>0</v>
      </c>
      <c r="AB2215" t="s">
        <v>87</v>
      </c>
      <c r="AC2215">
        <v>0</v>
      </c>
      <c r="AD2215">
        <v>0</v>
      </c>
      <c r="AE2215">
        <v>0</v>
      </c>
      <c r="AF2215">
        <v>0</v>
      </c>
      <c r="AG2215">
        <v>0</v>
      </c>
      <c r="AH2215">
        <v>0</v>
      </c>
      <c r="AI2215">
        <v>0</v>
      </c>
      <c r="AJ2215">
        <v>0</v>
      </c>
      <c r="AK2215">
        <v>0</v>
      </c>
      <c r="AL2215">
        <v>0</v>
      </c>
      <c r="AM2215">
        <v>0</v>
      </c>
      <c r="AN2215">
        <v>0</v>
      </c>
      <c r="AO2215">
        <v>0</v>
      </c>
      <c r="AP2215">
        <v>0</v>
      </c>
      <c r="AQ2215">
        <v>0</v>
      </c>
      <c r="AR2215">
        <v>0</v>
      </c>
      <c r="AS2215" t="s">
        <v>18661</v>
      </c>
      <c r="AT2215" t="s">
        <v>97</v>
      </c>
    </row>
    <row r="2216" spans="1:46" x14ac:dyDescent="0.25">
      <c r="A2216" t="s">
        <v>16787</v>
      </c>
      <c r="B2216" t="s">
        <v>61718</v>
      </c>
      <c r="C2216" t="s">
        <v>61719</v>
      </c>
      <c r="D2216" t="s">
        <v>61720</v>
      </c>
      <c r="E2216">
        <v>470580</v>
      </c>
      <c r="G2216" t="s">
        <v>297</v>
      </c>
      <c r="H2216" t="s">
        <v>61721</v>
      </c>
      <c r="I2216" t="s">
        <v>61722</v>
      </c>
      <c r="J2216" t="s">
        <v>280</v>
      </c>
      <c r="K2216" t="s">
        <v>19969</v>
      </c>
      <c r="L2216" t="s">
        <v>61723</v>
      </c>
      <c r="M2216" t="s">
        <v>61724</v>
      </c>
      <c r="N2216" t="s">
        <v>61725</v>
      </c>
      <c r="O2216" t="s">
        <v>155</v>
      </c>
      <c r="P2216" t="s">
        <v>61726</v>
      </c>
      <c r="Q2216" t="s">
        <v>282</v>
      </c>
      <c r="R2216" t="s">
        <v>284</v>
      </c>
      <c r="S2216" t="s">
        <v>18014</v>
      </c>
      <c r="T2216" t="s">
        <v>18834</v>
      </c>
      <c r="U2216" t="s">
        <v>61727</v>
      </c>
      <c r="V2216" s="1" t="s">
        <v>22433</v>
      </c>
      <c r="W2216" t="s">
        <v>61728</v>
      </c>
      <c r="X2216" s="1" t="s">
        <v>22433</v>
      </c>
      <c r="Y2216">
        <v>0</v>
      </c>
      <c r="Z2216" t="s">
        <v>18646</v>
      </c>
      <c r="AA2216">
        <v>0</v>
      </c>
      <c r="AB2216" t="s">
        <v>87</v>
      </c>
      <c r="AC2216">
        <v>0</v>
      </c>
      <c r="AD2216">
        <v>0</v>
      </c>
      <c r="AE2216">
        <v>0</v>
      </c>
      <c r="AF2216">
        <v>0</v>
      </c>
      <c r="AG2216">
        <v>0</v>
      </c>
      <c r="AH2216">
        <v>0</v>
      </c>
      <c r="AI2216">
        <v>0</v>
      </c>
      <c r="AJ2216">
        <v>0</v>
      </c>
      <c r="AK2216">
        <v>0</v>
      </c>
      <c r="AL2216">
        <v>0</v>
      </c>
      <c r="AM2216">
        <v>0</v>
      </c>
      <c r="AN2216">
        <v>0</v>
      </c>
      <c r="AO2216">
        <v>0</v>
      </c>
      <c r="AP2216">
        <v>0</v>
      </c>
      <c r="AQ2216">
        <v>0</v>
      </c>
      <c r="AR2216">
        <v>0</v>
      </c>
      <c r="AS2216" t="s">
        <v>18661</v>
      </c>
      <c r="AT2216" t="s">
        <v>97</v>
      </c>
    </row>
    <row r="2217" spans="1:46" x14ac:dyDescent="0.25">
      <c r="A2217" t="s">
        <v>0</v>
      </c>
      <c r="B2217" t="s">
        <v>61729</v>
      </c>
      <c r="C2217" t="s">
        <v>61730</v>
      </c>
      <c r="D2217" t="s">
        <v>61731</v>
      </c>
      <c r="E2217">
        <v>469384</v>
      </c>
      <c r="G2217" t="s">
        <v>297</v>
      </c>
      <c r="H2217" t="s">
        <v>18850</v>
      </c>
      <c r="I2217" t="s">
        <v>61732</v>
      </c>
      <c r="J2217" t="s">
        <v>61733</v>
      </c>
      <c r="K2217" t="s">
        <v>144</v>
      </c>
      <c r="L2217" t="s">
        <v>61734</v>
      </c>
      <c r="M2217" t="s">
        <v>287</v>
      </c>
      <c r="N2217" t="s">
        <v>281</v>
      </c>
      <c r="O2217" t="s">
        <v>75</v>
      </c>
      <c r="P2217" t="s">
        <v>61735</v>
      </c>
      <c r="Q2217" t="s">
        <v>282</v>
      </c>
      <c r="R2217" t="s">
        <v>28028</v>
      </c>
      <c r="S2217" t="s">
        <v>17345</v>
      </c>
      <c r="T2217" t="s">
        <v>18833</v>
      </c>
      <c r="U2217" t="s">
        <v>61736</v>
      </c>
      <c r="V2217" s="1" t="s">
        <v>22433</v>
      </c>
      <c r="W2217" t="s">
        <v>61737</v>
      </c>
      <c r="X2217" s="1" t="s">
        <v>22433</v>
      </c>
      <c r="Y2217">
        <v>0</v>
      </c>
      <c r="Z2217" t="s">
        <v>18646</v>
      </c>
      <c r="AA2217">
        <v>0</v>
      </c>
      <c r="AB2217" t="s">
        <v>87</v>
      </c>
      <c r="AC2217">
        <v>0</v>
      </c>
      <c r="AD2217">
        <v>0</v>
      </c>
      <c r="AE2217">
        <v>0</v>
      </c>
      <c r="AF2217">
        <v>0</v>
      </c>
      <c r="AG2217">
        <v>0</v>
      </c>
      <c r="AH2217">
        <v>0</v>
      </c>
      <c r="AI2217">
        <v>0</v>
      </c>
      <c r="AJ2217">
        <v>0</v>
      </c>
      <c r="AK2217">
        <v>0</v>
      </c>
      <c r="AL2217">
        <v>0</v>
      </c>
      <c r="AM2217">
        <v>0</v>
      </c>
      <c r="AN2217">
        <v>0</v>
      </c>
      <c r="AO2217">
        <v>0</v>
      </c>
      <c r="AP2217">
        <v>0</v>
      </c>
      <c r="AQ2217">
        <v>0</v>
      </c>
      <c r="AR2217">
        <v>0</v>
      </c>
      <c r="AS2217" t="s">
        <v>18661</v>
      </c>
      <c r="AT2217" t="s">
        <v>97</v>
      </c>
    </row>
    <row r="2218" spans="1:46" x14ac:dyDescent="0.25">
      <c r="A2218" t="s">
        <v>1</v>
      </c>
      <c r="B2218" t="s">
        <v>25889</v>
      </c>
      <c r="C2218" t="s">
        <v>25890</v>
      </c>
      <c r="D2218" t="s">
        <v>25891</v>
      </c>
      <c r="E2218">
        <v>436303</v>
      </c>
      <c r="G2218" t="s">
        <v>297</v>
      </c>
      <c r="H2218" t="s">
        <v>25892</v>
      </c>
      <c r="I2218" t="s">
        <v>25893</v>
      </c>
      <c r="J2218" t="s">
        <v>280</v>
      </c>
      <c r="K2218" t="s">
        <v>16901</v>
      </c>
      <c r="L2218" t="s">
        <v>25894</v>
      </c>
      <c r="M2218" t="s">
        <v>25895</v>
      </c>
      <c r="N2218" t="s">
        <v>281</v>
      </c>
      <c r="O2218" t="s">
        <v>75</v>
      </c>
      <c r="P2218" t="s">
        <v>25896</v>
      </c>
      <c r="Q2218" t="s">
        <v>282</v>
      </c>
      <c r="R2218" t="s">
        <v>246</v>
      </c>
      <c r="S2218" t="s">
        <v>106</v>
      </c>
      <c r="T2218" t="s">
        <v>18513</v>
      </c>
      <c r="U2218" t="s">
        <v>25897</v>
      </c>
      <c r="V2218" s="1" t="s">
        <v>18608</v>
      </c>
      <c r="W2218" t="s">
        <v>25898</v>
      </c>
      <c r="X2218" s="1" t="s">
        <v>22433</v>
      </c>
      <c r="Y2218">
        <v>0</v>
      </c>
      <c r="Z2218" t="s">
        <v>18646</v>
      </c>
      <c r="AA2218">
        <v>0</v>
      </c>
      <c r="AB2218" t="s">
        <v>87</v>
      </c>
      <c r="AC2218">
        <v>0</v>
      </c>
      <c r="AD2218">
        <v>0</v>
      </c>
      <c r="AE2218">
        <v>0</v>
      </c>
      <c r="AF2218">
        <v>0</v>
      </c>
      <c r="AG2218">
        <v>0</v>
      </c>
      <c r="AH2218">
        <v>0</v>
      </c>
      <c r="AI2218">
        <v>0</v>
      </c>
      <c r="AJ2218">
        <v>0</v>
      </c>
      <c r="AK2218">
        <v>0</v>
      </c>
      <c r="AL2218">
        <v>0</v>
      </c>
      <c r="AM2218">
        <v>0</v>
      </c>
      <c r="AN2218">
        <v>0</v>
      </c>
      <c r="AO2218">
        <v>0</v>
      </c>
      <c r="AP2218">
        <v>0</v>
      </c>
      <c r="AQ2218">
        <v>0</v>
      </c>
      <c r="AR2218">
        <v>0</v>
      </c>
      <c r="AS2218" t="s">
        <v>18661</v>
      </c>
      <c r="AT2218" t="s">
        <v>97</v>
      </c>
    </row>
    <row r="2219" spans="1:46" x14ac:dyDescent="0.25">
      <c r="A2219" t="s">
        <v>0</v>
      </c>
      <c r="B2219" t="s">
        <v>23212</v>
      </c>
      <c r="C2219" t="s">
        <v>23213</v>
      </c>
      <c r="D2219" t="s">
        <v>23214</v>
      </c>
      <c r="E2219">
        <v>437246</v>
      </c>
      <c r="G2219" t="s">
        <v>297</v>
      </c>
      <c r="H2219" t="s">
        <v>23215</v>
      </c>
      <c r="I2219" t="s">
        <v>23216</v>
      </c>
      <c r="J2219" t="s">
        <v>280</v>
      </c>
      <c r="K2219" t="s">
        <v>22652</v>
      </c>
      <c r="L2219" t="s">
        <v>23217</v>
      </c>
      <c r="M2219" t="s">
        <v>23218</v>
      </c>
      <c r="N2219" t="s">
        <v>285</v>
      </c>
      <c r="O2219" t="s">
        <v>75</v>
      </c>
      <c r="P2219" t="s">
        <v>23219</v>
      </c>
      <c r="Q2219" t="s">
        <v>282</v>
      </c>
      <c r="R2219" t="s">
        <v>284</v>
      </c>
      <c r="S2219" t="s">
        <v>18751</v>
      </c>
      <c r="T2219" t="s">
        <v>18887</v>
      </c>
      <c r="U2219" t="s">
        <v>23220</v>
      </c>
      <c r="V2219" s="1" t="s">
        <v>18608</v>
      </c>
      <c r="W2219" t="s">
        <v>23221</v>
      </c>
      <c r="X2219" s="1" t="s">
        <v>22433</v>
      </c>
      <c r="Y2219">
        <v>0</v>
      </c>
      <c r="Z2219" t="s">
        <v>18646</v>
      </c>
      <c r="AA2219">
        <v>0</v>
      </c>
      <c r="AB2219" t="s">
        <v>87</v>
      </c>
      <c r="AC2219">
        <v>0</v>
      </c>
      <c r="AD2219">
        <v>0</v>
      </c>
      <c r="AE2219">
        <v>0</v>
      </c>
      <c r="AF2219">
        <v>0</v>
      </c>
      <c r="AG2219">
        <v>0</v>
      </c>
      <c r="AH2219">
        <v>0</v>
      </c>
      <c r="AI2219">
        <v>0</v>
      </c>
      <c r="AJ2219">
        <v>0</v>
      </c>
      <c r="AK2219">
        <v>0</v>
      </c>
      <c r="AL2219">
        <v>0</v>
      </c>
      <c r="AM2219">
        <v>0</v>
      </c>
      <c r="AN2219">
        <v>0</v>
      </c>
      <c r="AO2219">
        <v>0</v>
      </c>
      <c r="AP2219">
        <v>0</v>
      </c>
      <c r="AQ2219">
        <v>0</v>
      </c>
      <c r="AR2219">
        <v>0</v>
      </c>
      <c r="AS2219" t="s">
        <v>18661</v>
      </c>
      <c r="AT2219" t="s">
        <v>97</v>
      </c>
    </row>
    <row r="2220" spans="1:46" x14ac:dyDescent="0.25">
      <c r="A2220" t="s">
        <v>16787</v>
      </c>
      <c r="B2220" t="s">
        <v>38109</v>
      </c>
      <c r="C2220" t="s">
        <v>38110</v>
      </c>
      <c r="D2220" t="s">
        <v>38111</v>
      </c>
      <c r="E2220">
        <v>318624</v>
      </c>
      <c r="G2220" t="s">
        <v>297</v>
      </c>
      <c r="H2220" t="s">
        <v>38112</v>
      </c>
      <c r="I2220" t="s">
        <v>38113</v>
      </c>
      <c r="J2220" t="s">
        <v>280</v>
      </c>
      <c r="K2220" t="s">
        <v>156</v>
      </c>
      <c r="L2220" t="s">
        <v>38114</v>
      </c>
      <c r="M2220" t="s">
        <v>38115</v>
      </c>
      <c r="N2220" t="s">
        <v>281</v>
      </c>
      <c r="O2220" t="s">
        <v>155</v>
      </c>
      <c r="P2220" t="s">
        <v>38116</v>
      </c>
      <c r="Q2220" t="s">
        <v>282</v>
      </c>
      <c r="R2220" t="s">
        <v>246</v>
      </c>
      <c r="S2220" t="s">
        <v>18672</v>
      </c>
      <c r="T2220" t="s">
        <v>18757</v>
      </c>
      <c r="U2220" t="s">
        <v>38117</v>
      </c>
      <c r="V2220" s="1" t="s">
        <v>18363</v>
      </c>
      <c r="W2220" t="s">
        <v>38118</v>
      </c>
      <c r="X2220" s="1" t="s">
        <v>22433</v>
      </c>
      <c r="Y2220">
        <v>0</v>
      </c>
      <c r="Z2220" t="s">
        <v>18646</v>
      </c>
      <c r="AA2220">
        <v>0</v>
      </c>
      <c r="AB2220" t="s">
        <v>87</v>
      </c>
      <c r="AC2220">
        <v>0</v>
      </c>
      <c r="AD2220">
        <v>0</v>
      </c>
      <c r="AE2220">
        <v>0</v>
      </c>
      <c r="AF2220">
        <v>0</v>
      </c>
      <c r="AG2220">
        <v>0</v>
      </c>
      <c r="AH2220">
        <v>0</v>
      </c>
      <c r="AI2220">
        <v>0</v>
      </c>
      <c r="AJ2220">
        <v>0</v>
      </c>
      <c r="AK2220">
        <v>0</v>
      </c>
      <c r="AL2220">
        <v>0</v>
      </c>
      <c r="AM2220">
        <v>0</v>
      </c>
      <c r="AN2220">
        <v>0</v>
      </c>
      <c r="AO2220">
        <v>0</v>
      </c>
      <c r="AP2220">
        <v>0</v>
      </c>
      <c r="AQ2220">
        <v>0</v>
      </c>
      <c r="AR2220">
        <v>0</v>
      </c>
      <c r="AS2220" t="s">
        <v>18661</v>
      </c>
      <c r="AT2220" t="s">
        <v>97</v>
      </c>
    </row>
    <row r="2221" spans="1:46" x14ac:dyDescent="0.25">
      <c r="A2221" t="s">
        <v>1</v>
      </c>
      <c r="B2221" t="s">
        <v>61738</v>
      </c>
      <c r="C2221" t="s">
        <v>61739</v>
      </c>
      <c r="D2221" t="s">
        <v>61740</v>
      </c>
      <c r="E2221">
        <v>470306</v>
      </c>
      <c r="G2221" t="s">
        <v>297</v>
      </c>
      <c r="H2221" t="s">
        <v>61741</v>
      </c>
      <c r="I2221" t="s">
        <v>61742</v>
      </c>
      <c r="J2221" t="s">
        <v>280</v>
      </c>
      <c r="K2221" t="s">
        <v>16901</v>
      </c>
      <c r="L2221" t="s">
        <v>61743</v>
      </c>
      <c r="M2221" t="s">
        <v>61744</v>
      </c>
      <c r="N2221" t="s">
        <v>281</v>
      </c>
      <c r="O2221" t="s">
        <v>75</v>
      </c>
      <c r="P2221" t="s">
        <v>61745</v>
      </c>
      <c r="Q2221" t="s">
        <v>282</v>
      </c>
      <c r="R2221" t="s">
        <v>284</v>
      </c>
      <c r="S2221" t="s">
        <v>106</v>
      </c>
      <c r="T2221" t="s">
        <v>18513</v>
      </c>
      <c r="U2221" t="s">
        <v>61746</v>
      </c>
      <c r="V2221" s="1" t="s">
        <v>22433</v>
      </c>
      <c r="W2221" t="s">
        <v>61747</v>
      </c>
      <c r="X2221" s="1" t="s">
        <v>22433</v>
      </c>
      <c r="Y2221">
        <v>0</v>
      </c>
      <c r="Z2221" t="s">
        <v>18646</v>
      </c>
      <c r="AA2221">
        <v>0</v>
      </c>
      <c r="AB2221" t="s">
        <v>87</v>
      </c>
      <c r="AC2221">
        <v>0</v>
      </c>
      <c r="AD2221">
        <v>0</v>
      </c>
      <c r="AE2221">
        <v>0</v>
      </c>
      <c r="AF2221">
        <v>0</v>
      </c>
      <c r="AG2221">
        <v>0</v>
      </c>
      <c r="AH2221">
        <v>0</v>
      </c>
      <c r="AI2221">
        <v>0</v>
      </c>
      <c r="AJ2221">
        <v>0</v>
      </c>
      <c r="AK2221">
        <v>0</v>
      </c>
      <c r="AL2221">
        <v>0</v>
      </c>
      <c r="AM2221">
        <v>0</v>
      </c>
      <c r="AN2221">
        <v>0</v>
      </c>
      <c r="AO2221">
        <v>0</v>
      </c>
      <c r="AP2221">
        <v>0</v>
      </c>
      <c r="AQ2221">
        <v>0</v>
      </c>
      <c r="AR2221">
        <v>0</v>
      </c>
      <c r="AS2221" t="s">
        <v>18661</v>
      </c>
      <c r="AT2221" t="s">
        <v>97</v>
      </c>
    </row>
    <row r="2222" spans="1:46" x14ac:dyDescent="0.25">
      <c r="A2222" t="s">
        <v>2</v>
      </c>
      <c r="B2222" t="s">
        <v>23165</v>
      </c>
      <c r="C2222" t="s">
        <v>23166</v>
      </c>
      <c r="D2222" t="s">
        <v>23167</v>
      </c>
      <c r="E2222">
        <v>464191</v>
      </c>
      <c r="G2222" t="s">
        <v>297</v>
      </c>
      <c r="H2222" t="s">
        <v>23168</v>
      </c>
      <c r="I2222" t="s">
        <v>23169</v>
      </c>
      <c r="J2222" t="s">
        <v>23170</v>
      </c>
      <c r="K2222" t="s">
        <v>17456</v>
      </c>
      <c r="L2222" t="s">
        <v>23171</v>
      </c>
      <c r="M2222" t="s">
        <v>23172</v>
      </c>
      <c r="N2222" t="s">
        <v>23173</v>
      </c>
      <c r="O2222" t="s">
        <v>75</v>
      </c>
      <c r="P2222" t="s">
        <v>23174</v>
      </c>
      <c r="Q2222" t="s">
        <v>282</v>
      </c>
      <c r="R2222" t="s">
        <v>246</v>
      </c>
      <c r="S2222" t="s">
        <v>18535</v>
      </c>
      <c r="T2222" t="s">
        <v>18670</v>
      </c>
      <c r="U2222" t="s">
        <v>23175</v>
      </c>
      <c r="V2222" s="1" t="s">
        <v>20208</v>
      </c>
      <c r="W2222" t="s">
        <v>23176</v>
      </c>
      <c r="X2222" s="1" t="s">
        <v>22433</v>
      </c>
      <c r="Y2222">
        <v>0</v>
      </c>
      <c r="Z2222" t="s">
        <v>18646</v>
      </c>
      <c r="AA2222">
        <v>0</v>
      </c>
      <c r="AB2222" t="s">
        <v>87</v>
      </c>
      <c r="AC2222">
        <v>0</v>
      </c>
      <c r="AD2222">
        <v>0</v>
      </c>
      <c r="AE2222">
        <v>0</v>
      </c>
      <c r="AF2222">
        <v>0</v>
      </c>
      <c r="AG2222">
        <v>0</v>
      </c>
      <c r="AH2222">
        <v>0</v>
      </c>
      <c r="AI2222">
        <v>0</v>
      </c>
      <c r="AJ2222">
        <v>0</v>
      </c>
      <c r="AK2222">
        <v>0</v>
      </c>
      <c r="AL2222">
        <v>0</v>
      </c>
      <c r="AM2222">
        <v>0</v>
      </c>
      <c r="AN2222">
        <v>0</v>
      </c>
      <c r="AO2222">
        <v>0</v>
      </c>
      <c r="AP2222">
        <v>0</v>
      </c>
      <c r="AQ2222">
        <v>0</v>
      </c>
      <c r="AR2222">
        <v>0</v>
      </c>
      <c r="AS2222" t="s">
        <v>18661</v>
      </c>
      <c r="AT2222" t="s">
        <v>97</v>
      </c>
    </row>
    <row r="2223" spans="1:46" x14ac:dyDescent="0.25">
      <c r="A2223" t="s">
        <v>16787</v>
      </c>
      <c r="B2223" t="s">
        <v>40720</v>
      </c>
      <c r="C2223" t="s">
        <v>40721</v>
      </c>
      <c r="D2223" t="s">
        <v>40722</v>
      </c>
      <c r="E2223">
        <v>468480</v>
      </c>
      <c r="G2223" t="s">
        <v>297</v>
      </c>
      <c r="H2223" t="s">
        <v>40723</v>
      </c>
      <c r="I2223" t="s">
        <v>40724</v>
      </c>
      <c r="J2223" t="s">
        <v>280</v>
      </c>
      <c r="K2223" t="s">
        <v>18901</v>
      </c>
      <c r="L2223" t="s">
        <v>40725</v>
      </c>
      <c r="M2223" t="s">
        <v>40726</v>
      </c>
      <c r="N2223" t="s">
        <v>285</v>
      </c>
      <c r="O2223" t="s">
        <v>155</v>
      </c>
      <c r="P2223" t="s">
        <v>40727</v>
      </c>
      <c r="Q2223" t="s">
        <v>282</v>
      </c>
      <c r="R2223" t="s">
        <v>284</v>
      </c>
      <c r="S2223" t="s">
        <v>18826</v>
      </c>
      <c r="T2223" t="s">
        <v>20121</v>
      </c>
      <c r="U2223" t="s">
        <v>40728</v>
      </c>
      <c r="V2223" s="1" t="s">
        <v>22433</v>
      </c>
      <c r="W2223" t="s">
        <v>40729</v>
      </c>
      <c r="X2223" s="1" t="s">
        <v>22433</v>
      </c>
      <c r="Y2223">
        <v>0</v>
      </c>
      <c r="Z2223" t="s">
        <v>18646</v>
      </c>
      <c r="AA2223">
        <v>0</v>
      </c>
      <c r="AB2223" t="s">
        <v>87</v>
      </c>
      <c r="AC2223">
        <v>0</v>
      </c>
      <c r="AD2223">
        <v>0</v>
      </c>
      <c r="AE2223">
        <v>0</v>
      </c>
      <c r="AF2223">
        <v>0</v>
      </c>
      <c r="AG2223">
        <v>0</v>
      </c>
      <c r="AH2223">
        <v>0</v>
      </c>
      <c r="AI2223">
        <v>0</v>
      </c>
      <c r="AJ2223">
        <v>0</v>
      </c>
      <c r="AK2223">
        <v>0</v>
      </c>
      <c r="AL2223">
        <v>0</v>
      </c>
      <c r="AM2223">
        <v>0</v>
      </c>
      <c r="AN2223">
        <v>0</v>
      </c>
      <c r="AO2223">
        <v>0</v>
      </c>
      <c r="AP2223">
        <v>0</v>
      </c>
      <c r="AQ2223">
        <v>0</v>
      </c>
      <c r="AR2223">
        <v>0</v>
      </c>
      <c r="AS2223" t="s">
        <v>18661</v>
      </c>
      <c r="AT2223" t="s">
        <v>97</v>
      </c>
    </row>
    <row r="2224" spans="1:46" x14ac:dyDescent="0.25">
      <c r="A2224" t="s">
        <v>2</v>
      </c>
      <c r="B2224" t="s">
        <v>61748</v>
      </c>
      <c r="C2224" t="s">
        <v>61749</v>
      </c>
      <c r="D2224" t="s">
        <v>61750</v>
      </c>
      <c r="E2224">
        <v>468761</v>
      </c>
      <c r="G2224" t="s">
        <v>297</v>
      </c>
      <c r="H2224" t="s">
        <v>61751</v>
      </c>
      <c r="I2224" t="s">
        <v>61752</v>
      </c>
      <c r="J2224" t="s">
        <v>280</v>
      </c>
      <c r="K2224" t="s">
        <v>17505</v>
      </c>
      <c r="L2224" t="s">
        <v>61753</v>
      </c>
      <c r="M2224" t="s">
        <v>61754</v>
      </c>
      <c r="N2224" t="s">
        <v>281</v>
      </c>
      <c r="O2224" t="s">
        <v>75</v>
      </c>
      <c r="P2224" t="s">
        <v>61755</v>
      </c>
      <c r="Q2224" t="s">
        <v>282</v>
      </c>
      <c r="R2224" t="s">
        <v>284</v>
      </c>
      <c r="S2224" t="s">
        <v>115</v>
      </c>
      <c r="T2224" t="s">
        <v>18668</v>
      </c>
      <c r="U2224" t="s">
        <v>61756</v>
      </c>
      <c r="V2224" s="1" t="s">
        <v>22433</v>
      </c>
      <c r="W2224" t="s">
        <v>61757</v>
      </c>
      <c r="X2224" s="1" t="s">
        <v>22433</v>
      </c>
      <c r="Y2224">
        <v>0</v>
      </c>
      <c r="Z2224" t="s">
        <v>18646</v>
      </c>
      <c r="AA2224">
        <v>0</v>
      </c>
      <c r="AB2224" t="s">
        <v>87</v>
      </c>
      <c r="AC2224">
        <v>0</v>
      </c>
      <c r="AD2224">
        <v>0</v>
      </c>
      <c r="AE2224">
        <v>0</v>
      </c>
      <c r="AF2224">
        <v>0</v>
      </c>
      <c r="AG2224">
        <v>0</v>
      </c>
      <c r="AH2224">
        <v>0</v>
      </c>
      <c r="AI2224">
        <v>0</v>
      </c>
      <c r="AJ2224">
        <v>0</v>
      </c>
      <c r="AK2224">
        <v>0</v>
      </c>
      <c r="AL2224">
        <v>0</v>
      </c>
      <c r="AM2224">
        <v>0</v>
      </c>
      <c r="AN2224">
        <v>0</v>
      </c>
      <c r="AO2224">
        <v>0</v>
      </c>
      <c r="AP2224">
        <v>0</v>
      </c>
      <c r="AQ2224">
        <v>0</v>
      </c>
      <c r="AR2224">
        <v>0</v>
      </c>
      <c r="AS2224" t="s">
        <v>18661</v>
      </c>
      <c r="AT2224" t="s">
        <v>97</v>
      </c>
    </row>
    <row r="2225" spans="1:46" x14ac:dyDescent="0.25">
      <c r="A2225" t="s">
        <v>1</v>
      </c>
      <c r="B2225" t="s">
        <v>61758</v>
      </c>
      <c r="C2225" t="s">
        <v>61759</v>
      </c>
      <c r="D2225" t="s">
        <v>61760</v>
      </c>
      <c r="E2225">
        <v>471155</v>
      </c>
      <c r="G2225" t="s">
        <v>18690</v>
      </c>
      <c r="H2225" t="s">
        <v>61761</v>
      </c>
      <c r="I2225" t="s">
        <v>61762</v>
      </c>
      <c r="J2225" t="s">
        <v>280</v>
      </c>
      <c r="K2225" t="s">
        <v>61763</v>
      </c>
      <c r="L2225" t="s">
        <v>61764</v>
      </c>
      <c r="M2225" t="s">
        <v>61765</v>
      </c>
      <c r="N2225" t="s">
        <v>61766</v>
      </c>
      <c r="O2225" t="s">
        <v>75</v>
      </c>
      <c r="P2225" t="s">
        <v>61767</v>
      </c>
      <c r="Q2225" t="s">
        <v>282</v>
      </c>
      <c r="R2225" t="s">
        <v>284</v>
      </c>
      <c r="S2225" t="s">
        <v>18519</v>
      </c>
      <c r="T2225" t="s">
        <v>18520</v>
      </c>
      <c r="U2225" t="s">
        <v>61768</v>
      </c>
      <c r="V2225" s="1" t="s">
        <v>22433</v>
      </c>
      <c r="W2225" t="s">
        <v>61769</v>
      </c>
      <c r="X2225" s="1" t="s">
        <v>22433</v>
      </c>
      <c r="Y2225">
        <v>0</v>
      </c>
      <c r="Z2225" t="s">
        <v>18646</v>
      </c>
      <c r="AA2225">
        <v>0</v>
      </c>
      <c r="AB2225" t="s">
        <v>87</v>
      </c>
      <c r="AC2225">
        <v>0</v>
      </c>
      <c r="AD2225">
        <v>0</v>
      </c>
      <c r="AE2225">
        <v>0</v>
      </c>
      <c r="AF2225">
        <v>0</v>
      </c>
      <c r="AG2225">
        <v>0</v>
      </c>
      <c r="AH2225">
        <v>0</v>
      </c>
      <c r="AI2225">
        <v>0</v>
      </c>
      <c r="AJ2225">
        <v>0</v>
      </c>
      <c r="AK2225">
        <v>0</v>
      </c>
      <c r="AL2225">
        <v>1</v>
      </c>
      <c r="AM2225">
        <v>0</v>
      </c>
      <c r="AN2225">
        <v>0</v>
      </c>
      <c r="AO2225">
        <v>0</v>
      </c>
      <c r="AP2225">
        <v>0</v>
      </c>
      <c r="AQ2225">
        <v>0</v>
      </c>
      <c r="AR2225">
        <v>18</v>
      </c>
      <c r="AS2225" t="s">
        <v>16729</v>
      </c>
      <c r="AT2225" t="s">
        <v>80</v>
      </c>
    </row>
    <row r="2226" spans="1:46" x14ac:dyDescent="0.25">
      <c r="A2226" t="s">
        <v>0</v>
      </c>
      <c r="B2226" t="s">
        <v>61770</v>
      </c>
      <c r="C2226" t="s">
        <v>61771</v>
      </c>
      <c r="D2226" t="s">
        <v>61772</v>
      </c>
      <c r="E2226">
        <v>470180</v>
      </c>
      <c r="G2226" t="s">
        <v>16828</v>
      </c>
      <c r="H2226" t="s">
        <v>61773</v>
      </c>
      <c r="I2226" t="s">
        <v>61774</v>
      </c>
      <c r="J2226" t="s">
        <v>280</v>
      </c>
      <c r="K2226" t="s">
        <v>132</v>
      </c>
      <c r="L2226" t="s">
        <v>61775</v>
      </c>
      <c r="M2226" t="s">
        <v>61776</v>
      </c>
      <c r="N2226" t="s">
        <v>285</v>
      </c>
      <c r="O2226" t="s">
        <v>75</v>
      </c>
      <c r="P2226" t="s">
        <v>61777</v>
      </c>
      <c r="Q2226" t="s">
        <v>282</v>
      </c>
      <c r="R2226" t="s">
        <v>284</v>
      </c>
      <c r="S2226" t="s">
        <v>18683</v>
      </c>
      <c r="T2226" t="s">
        <v>18766</v>
      </c>
      <c r="U2226" t="s">
        <v>61778</v>
      </c>
      <c r="V2226" s="1" t="s">
        <v>22433</v>
      </c>
      <c r="W2226" t="s">
        <v>61779</v>
      </c>
      <c r="X2226" s="1" t="s">
        <v>22433</v>
      </c>
      <c r="Y2226">
        <v>0</v>
      </c>
      <c r="Z2226" t="s">
        <v>18646</v>
      </c>
      <c r="AA2226">
        <v>0</v>
      </c>
      <c r="AB2226" t="s">
        <v>87</v>
      </c>
      <c r="AC2226">
        <v>0</v>
      </c>
      <c r="AD2226">
        <v>0</v>
      </c>
      <c r="AE2226">
        <v>0</v>
      </c>
      <c r="AF2226">
        <v>0</v>
      </c>
      <c r="AG2226">
        <v>0</v>
      </c>
      <c r="AH2226">
        <v>0</v>
      </c>
      <c r="AI2226">
        <v>0</v>
      </c>
      <c r="AJ2226">
        <v>0</v>
      </c>
      <c r="AK2226">
        <v>0</v>
      </c>
      <c r="AL2226">
        <v>1</v>
      </c>
      <c r="AM2226">
        <v>0</v>
      </c>
      <c r="AN2226">
        <v>0</v>
      </c>
      <c r="AO2226">
        <v>0</v>
      </c>
      <c r="AP2226">
        <v>0</v>
      </c>
      <c r="AQ2226">
        <v>0</v>
      </c>
      <c r="AR2226">
        <v>18</v>
      </c>
      <c r="AS2226" t="s">
        <v>16729</v>
      </c>
      <c r="AT2226" t="s">
        <v>80</v>
      </c>
    </row>
    <row r="2227" spans="1:46" x14ac:dyDescent="0.25">
      <c r="A2227" t="s">
        <v>16787</v>
      </c>
      <c r="B2227" t="s">
        <v>27225</v>
      </c>
      <c r="C2227" t="s">
        <v>27226</v>
      </c>
      <c r="D2227" t="s">
        <v>27227</v>
      </c>
      <c r="E2227">
        <v>364868</v>
      </c>
      <c r="G2227" t="s">
        <v>297</v>
      </c>
      <c r="H2227" t="s">
        <v>27228</v>
      </c>
      <c r="I2227" t="s">
        <v>27229</v>
      </c>
      <c r="J2227" t="s">
        <v>280</v>
      </c>
      <c r="K2227" t="s">
        <v>17179</v>
      </c>
      <c r="L2227" t="s">
        <v>27230</v>
      </c>
      <c r="M2227" t="s">
        <v>27231</v>
      </c>
      <c r="N2227" t="s">
        <v>281</v>
      </c>
      <c r="O2227" t="s">
        <v>155</v>
      </c>
      <c r="P2227" t="s">
        <v>27232</v>
      </c>
      <c r="Q2227" t="s">
        <v>282</v>
      </c>
      <c r="R2227" t="s">
        <v>284</v>
      </c>
      <c r="S2227" t="s">
        <v>78</v>
      </c>
      <c r="T2227" t="s">
        <v>289</v>
      </c>
      <c r="U2227" t="s">
        <v>27233</v>
      </c>
      <c r="V2227" s="1" t="s">
        <v>18312</v>
      </c>
      <c r="W2227" t="s">
        <v>20483</v>
      </c>
      <c r="X2227" s="1" t="s">
        <v>22433</v>
      </c>
      <c r="Y2227">
        <v>0</v>
      </c>
      <c r="Z2227" t="s">
        <v>18646</v>
      </c>
      <c r="AA2227">
        <v>0</v>
      </c>
      <c r="AB2227" t="s">
        <v>87</v>
      </c>
      <c r="AC2227">
        <v>0</v>
      </c>
      <c r="AD2227">
        <v>0</v>
      </c>
      <c r="AE2227">
        <v>0</v>
      </c>
      <c r="AF2227">
        <v>0</v>
      </c>
      <c r="AG2227">
        <v>0</v>
      </c>
      <c r="AH2227">
        <v>0</v>
      </c>
      <c r="AI2227">
        <v>0</v>
      </c>
      <c r="AJ2227">
        <v>0</v>
      </c>
      <c r="AK2227">
        <v>0</v>
      </c>
      <c r="AL2227">
        <v>0</v>
      </c>
      <c r="AM2227">
        <v>0</v>
      </c>
      <c r="AN2227">
        <v>0</v>
      </c>
      <c r="AO2227">
        <v>0</v>
      </c>
      <c r="AP2227">
        <v>0</v>
      </c>
      <c r="AQ2227">
        <v>0</v>
      </c>
      <c r="AR2227">
        <v>0</v>
      </c>
      <c r="AS2227" t="s">
        <v>18661</v>
      </c>
      <c r="AT2227" t="s">
        <v>97</v>
      </c>
    </row>
    <row r="2228" spans="1:46" x14ac:dyDescent="0.25">
      <c r="A2228" t="s">
        <v>16787</v>
      </c>
      <c r="B2228" t="s">
        <v>61780</v>
      </c>
      <c r="C2228" t="s">
        <v>61781</v>
      </c>
      <c r="D2228" t="s">
        <v>61782</v>
      </c>
      <c r="E2228">
        <v>470894</v>
      </c>
      <c r="G2228" t="s">
        <v>297</v>
      </c>
      <c r="H2228" t="s">
        <v>61783</v>
      </c>
      <c r="I2228" t="s">
        <v>61784</v>
      </c>
      <c r="J2228" t="s">
        <v>280</v>
      </c>
      <c r="K2228" t="s">
        <v>17078</v>
      </c>
      <c r="L2228" t="s">
        <v>61785</v>
      </c>
      <c r="M2228" t="s">
        <v>61786</v>
      </c>
      <c r="N2228" t="s">
        <v>285</v>
      </c>
      <c r="O2228" t="s">
        <v>155</v>
      </c>
      <c r="P2228" t="s">
        <v>61787</v>
      </c>
      <c r="Q2228" t="s">
        <v>282</v>
      </c>
      <c r="R2228" t="s">
        <v>246</v>
      </c>
      <c r="S2228" t="s">
        <v>18672</v>
      </c>
      <c r="T2228" t="s">
        <v>18760</v>
      </c>
      <c r="U2228" t="s">
        <v>61788</v>
      </c>
      <c r="V2228" s="1" t="s">
        <v>22433</v>
      </c>
      <c r="W2228" t="s">
        <v>61789</v>
      </c>
      <c r="X2228" s="1" t="s">
        <v>22433</v>
      </c>
      <c r="Y2228">
        <v>0</v>
      </c>
      <c r="Z2228" t="s">
        <v>18646</v>
      </c>
      <c r="AA2228">
        <v>0</v>
      </c>
      <c r="AB2228" t="s">
        <v>87</v>
      </c>
      <c r="AC2228">
        <v>0</v>
      </c>
      <c r="AD2228">
        <v>0</v>
      </c>
      <c r="AE2228">
        <v>0</v>
      </c>
      <c r="AF2228">
        <v>0</v>
      </c>
      <c r="AG2228">
        <v>0</v>
      </c>
      <c r="AH2228">
        <v>0</v>
      </c>
      <c r="AI2228">
        <v>0</v>
      </c>
      <c r="AJ2228">
        <v>0</v>
      </c>
      <c r="AK2228">
        <v>0</v>
      </c>
      <c r="AL2228">
        <v>0</v>
      </c>
      <c r="AM2228">
        <v>0</v>
      </c>
      <c r="AN2228">
        <v>0</v>
      </c>
      <c r="AO2228">
        <v>0</v>
      </c>
      <c r="AP2228">
        <v>0</v>
      </c>
      <c r="AQ2228">
        <v>0</v>
      </c>
      <c r="AR2228">
        <v>0</v>
      </c>
      <c r="AS2228" t="s">
        <v>18661</v>
      </c>
      <c r="AT2228" t="s">
        <v>97</v>
      </c>
    </row>
    <row r="2229" spans="1:46" x14ac:dyDescent="0.25">
      <c r="A2229" t="s">
        <v>16787</v>
      </c>
      <c r="B2229" t="s">
        <v>61790</v>
      </c>
      <c r="C2229" t="s">
        <v>61791</v>
      </c>
      <c r="D2229" t="s">
        <v>61792</v>
      </c>
      <c r="E2229">
        <v>469141</v>
      </c>
      <c r="G2229" t="s">
        <v>16828</v>
      </c>
      <c r="H2229" t="s">
        <v>61793</v>
      </c>
      <c r="I2229" t="s">
        <v>61794</v>
      </c>
      <c r="J2229" t="s">
        <v>280</v>
      </c>
      <c r="K2229" t="s">
        <v>17179</v>
      </c>
      <c r="L2229" t="s">
        <v>61795</v>
      </c>
      <c r="M2229" t="s">
        <v>61796</v>
      </c>
      <c r="N2229" t="s">
        <v>285</v>
      </c>
      <c r="O2229" t="s">
        <v>155</v>
      </c>
      <c r="P2229" t="s">
        <v>61797</v>
      </c>
      <c r="Q2229" t="s">
        <v>282</v>
      </c>
      <c r="R2229" t="s">
        <v>284</v>
      </c>
      <c r="S2229" t="s">
        <v>78</v>
      </c>
      <c r="T2229" t="s">
        <v>289</v>
      </c>
      <c r="U2229" t="s">
        <v>61798</v>
      </c>
      <c r="V2229" s="1" t="s">
        <v>22433</v>
      </c>
      <c r="W2229" t="s">
        <v>61799</v>
      </c>
      <c r="X2229" s="1" t="s">
        <v>22433</v>
      </c>
      <c r="Y2229">
        <v>0</v>
      </c>
      <c r="Z2229" t="s">
        <v>18646</v>
      </c>
      <c r="AA2229">
        <v>0</v>
      </c>
      <c r="AB2229" t="s">
        <v>87</v>
      </c>
      <c r="AC2229">
        <v>0</v>
      </c>
      <c r="AD2229">
        <v>0</v>
      </c>
      <c r="AE2229">
        <v>0</v>
      </c>
      <c r="AF2229">
        <v>0</v>
      </c>
      <c r="AG2229">
        <v>0</v>
      </c>
      <c r="AH2229">
        <v>0</v>
      </c>
      <c r="AI2229">
        <v>0</v>
      </c>
      <c r="AJ2229">
        <v>0</v>
      </c>
      <c r="AK2229">
        <v>0</v>
      </c>
      <c r="AL2229">
        <v>1</v>
      </c>
      <c r="AM2229">
        <v>0</v>
      </c>
      <c r="AN2229">
        <v>0</v>
      </c>
      <c r="AO2229">
        <v>0</v>
      </c>
      <c r="AP2229">
        <v>0</v>
      </c>
      <c r="AQ2229">
        <v>0</v>
      </c>
      <c r="AR2229">
        <v>18</v>
      </c>
      <c r="AS2229" t="s">
        <v>16729</v>
      </c>
      <c r="AT2229" t="s">
        <v>80</v>
      </c>
    </row>
    <row r="2230" spans="1:46" x14ac:dyDescent="0.25">
      <c r="A2230" t="s">
        <v>16787</v>
      </c>
      <c r="B2230" t="s">
        <v>39350</v>
      </c>
      <c r="C2230" t="s">
        <v>39351</v>
      </c>
      <c r="D2230" t="s">
        <v>39352</v>
      </c>
      <c r="E2230">
        <v>464774</v>
      </c>
      <c r="G2230" t="s">
        <v>16830</v>
      </c>
      <c r="H2230" t="s">
        <v>39353</v>
      </c>
      <c r="I2230" t="s">
        <v>39354</v>
      </c>
      <c r="J2230" t="s">
        <v>280</v>
      </c>
      <c r="K2230" t="s">
        <v>29145</v>
      </c>
      <c r="L2230" t="s">
        <v>39355</v>
      </c>
      <c r="M2230" t="s">
        <v>39356</v>
      </c>
      <c r="N2230" t="s">
        <v>39357</v>
      </c>
      <c r="O2230" t="s">
        <v>155</v>
      </c>
      <c r="P2230" t="s">
        <v>39358</v>
      </c>
      <c r="Q2230" t="s">
        <v>282</v>
      </c>
      <c r="R2230" t="s">
        <v>284</v>
      </c>
      <c r="S2230" t="s">
        <v>238</v>
      </c>
      <c r="T2230" t="s">
        <v>18763</v>
      </c>
      <c r="U2230" t="s">
        <v>32541</v>
      </c>
      <c r="V2230" s="1" t="s">
        <v>20208</v>
      </c>
      <c r="W2230" t="s">
        <v>39359</v>
      </c>
      <c r="X2230" s="1" t="s">
        <v>22433</v>
      </c>
      <c r="Y2230">
        <v>0</v>
      </c>
      <c r="Z2230" t="s">
        <v>18646</v>
      </c>
      <c r="AA2230">
        <v>0</v>
      </c>
      <c r="AB2230" t="s">
        <v>87</v>
      </c>
      <c r="AC2230">
        <v>0</v>
      </c>
      <c r="AD2230">
        <v>0</v>
      </c>
      <c r="AE2230">
        <v>0</v>
      </c>
      <c r="AF2230">
        <v>0</v>
      </c>
      <c r="AG2230">
        <v>0</v>
      </c>
      <c r="AH2230">
        <v>0</v>
      </c>
      <c r="AI2230">
        <v>0</v>
      </c>
      <c r="AJ2230">
        <v>0</v>
      </c>
      <c r="AK2230">
        <v>0</v>
      </c>
      <c r="AL2230">
        <v>1</v>
      </c>
      <c r="AM2230">
        <v>0</v>
      </c>
      <c r="AN2230">
        <v>0</v>
      </c>
      <c r="AO2230">
        <v>0</v>
      </c>
      <c r="AP2230">
        <v>0</v>
      </c>
      <c r="AQ2230">
        <v>0</v>
      </c>
      <c r="AR2230">
        <v>18</v>
      </c>
      <c r="AS2230" t="s">
        <v>16730</v>
      </c>
      <c r="AT2230" t="s">
        <v>80</v>
      </c>
    </row>
    <row r="2231" spans="1:46" x14ac:dyDescent="0.25">
      <c r="A2231" t="s">
        <v>16787</v>
      </c>
      <c r="B2231" t="s">
        <v>61800</v>
      </c>
      <c r="C2231" t="s">
        <v>61801</v>
      </c>
      <c r="D2231" t="s">
        <v>61802</v>
      </c>
      <c r="E2231">
        <v>469376</v>
      </c>
      <c r="G2231" t="s">
        <v>16828</v>
      </c>
      <c r="H2231" t="s">
        <v>61803</v>
      </c>
      <c r="I2231" t="s">
        <v>61804</v>
      </c>
      <c r="J2231" t="s">
        <v>280</v>
      </c>
      <c r="K2231" t="s">
        <v>18842</v>
      </c>
      <c r="L2231" t="s">
        <v>61805</v>
      </c>
      <c r="M2231" t="s">
        <v>287</v>
      </c>
      <c r="N2231" t="s">
        <v>285</v>
      </c>
      <c r="O2231" t="s">
        <v>155</v>
      </c>
      <c r="P2231" t="s">
        <v>61806</v>
      </c>
      <c r="Q2231" t="s">
        <v>282</v>
      </c>
      <c r="R2231" t="s">
        <v>284</v>
      </c>
      <c r="S2231" t="s">
        <v>17346</v>
      </c>
      <c r="T2231" t="s">
        <v>18729</v>
      </c>
      <c r="U2231" t="s">
        <v>61807</v>
      </c>
      <c r="V2231" s="1" t="s">
        <v>22433</v>
      </c>
      <c r="W2231" t="s">
        <v>61808</v>
      </c>
      <c r="X2231" s="1" t="s">
        <v>22433</v>
      </c>
      <c r="Y2231">
        <v>0</v>
      </c>
      <c r="Z2231" t="s">
        <v>18646</v>
      </c>
      <c r="AA2231">
        <v>0</v>
      </c>
      <c r="AB2231" t="s">
        <v>87</v>
      </c>
      <c r="AC2231">
        <v>0</v>
      </c>
      <c r="AD2231">
        <v>0</v>
      </c>
      <c r="AE2231">
        <v>0</v>
      </c>
      <c r="AF2231">
        <v>0</v>
      </c>
      <c r="AG2231">
        <v>0</v>
      </c>
      <c r="AH2231">
        <v>0</v>
      </c>
      <c r="AI2231">
        <v>0</v>
      </c>
      <c r="AJ2231">
        <v>0</v>
      </c>
      <c r="AK2231">
        <v>0</v>
      </c>
      <c r="AL2231">
        <v>1</v>
      </c>
      <c r="AM2231">
        <v>0</v>
      </c>
      <c r="AN2231">
        <v>0</v>
      </c>
      <c r="AO2231">
        <v>0</v>
      </c>
      <c r="AP2231">
        <v>0</v>
      </c>
      <c r="AQ2231">
        <v>0</v>
      </c>
      <c r="AR2231">
        <v>18</v>
      </c>
      <c r="AS2231" t="s">
        <v>16730</v>
      </c>
      <c r="AT2231" t="s">
        <v>80</v>
      </c>
    </row>
    <row r="2232" spans="1:46" x14ac:dyDescent="0.25">
      <c r="A2232" t="s">
        <v>16787</v>
      </c>
      <c r="B2232" t="s">
        <v>61809</v>
      </c>
      <c r="C2232" t="s">
        <v>61810</v>
      </c>
      <c r="D2232" t="s">
        <v>61811</v>
      </c>
      <c r="E2232">
        <v>469221</v>
      </c>
      <c r="G2232" t="s">
        <v>297</v>
      </c>
      <c r="H2232" t="s">
        <v>61812</v>
      </c>
      <c r="I2232" t="s">
        <v>61813</v>
      </c>
      <c r="J2232" t="s">
        <v>280</v>
      </c>
      <c r="K2232" t="s">
        <v>18983</v>
      </c>
      <c r="L2232" t="s">
        <v>61814</v>
      </c>
      <c r="M2232" t="s">
        <v>61815</v>
      </c>
      <c r="N2232" t="s">
        <v>61816</v>
      </c>
      <c r="O2232" t="s">
        <v>155</v>
      </c>
      <c r="P2232" t="s">
        <v>61817</v>
      </c>
      <c r="Q2232" t="s">
        <v>282</v>
      </c>
      <c r="R2232" t="s">
        <v>284</v>
      </c>
      <c r="S2232" t="s">
        <v>17071</v>
      </c>
      <c r="T2232" t="s">
        <v>18662</v>
      </c>
      <c r="U2232" t="s">
        <v>61818</v>
      </c>
      <c r="V2232" s="1" t="s">
        <v>22433</v>
      </c>
      <c r="W2232" t="s">
        <v>61819</v>
      </c>
      <c r="X2232" s="1" t="s">
        <v>22433</v>
      </c>
      <c r="Y2232">
        <v>0</v>
      </c>
      <c r="Z2232" t="s">
        <v>18646</v>
      </c>
      <c r="AA2232">
        <v>0</v>
      </c>
      <c r="AB2232" t="s">
        <v>87</v>
      </c>
      <c r="AC2232">
        <v>0</v>
      </c>
      <c r="AD2232">
        <v>0</v>
      </c>
      <c r="AE2232">
        <v>0</v>
      </c>
      <c r="AF2232">
        <v>0</v>
      </c>
      <c r="AG2232">
        <v>0</v>
      </c>
      <c r="AH2232">
        <v>0</v>
      </c>
      <c r="AI2232">
        <v>0</v>
      </c>
      <c r="AJ2232">
        <v>0</v>
      </c>
      <c r="AK2232">
        <v>0</v>
      </c>
      <c r="AL2232">
        <v>0</v>
      </c>
      <c r="AM2232">
        <v>0</v>
      </c>
      <c r="AN2232">
        <v>0</v>
      </c>
      <c r="AO2232">
        <v>0</v>
      </c>
      <c r="AP2232">
        <v>0</v>
      </c>
      <c r="AQ2232">
        <v>0</v>
      </c>
      <c r="AR2232">
        <v>0</v>
      </c>
      <c r="AS2232" t="s">
        <v>18661</v>
      </c>
      <c r="AT2232" t="s">
        <v>97</v>
      </c>
    </row>
    <row r="2233" spans="1:46" x14ac:dyDescent="0.25">
      <c r="A2233" t="s">
        <v>2</v>
      </c>
      <c r="B2233" t="s">
        <v>23232</v>
      </c>
      <c r="C2233" t="s">
        <v>23233</v>
      </c>
      <c r="D2233" t="s">
        <v>23234</v>
      </c>
      <c r="E2233">
        <v>434209</v>
      </c>
      <c r="G2233" t="s">
        <v>297</v>
      </c>
      <c r="H2233" t="s">
        <v>23235</v>
      </c>
      <c r="I2233" t="s">
        <v>23236</v>
      </c>
      <c r="J2233" t="s">
        <v>280</v>
      </c>
      <c r="K2233" t="s">
        <v>191</v>
      </c>
      <c r="L2233" t="s">
        <v>23237</v>
      </c>
      <c r="M2233" t="s">
        <v>23238</v>
      </c>
      <c r="N2233" t="s">
        <v>281</v>
      </c>
      <c r="O2233" t="s">
        <v>75</v>
      </c>
      <c r="P2233" t="s">
        <v>23239</v>
      </c>
      <c r="Q2233" t="s">
        <v>282</v>
      </c>
      <c r="R2233" t="s">
        <v>284</v>
      </c>
      <c r="S2233" t="s">
        <v>18667</v>
      </c>
      <c r="T2233" t="s">
        <v>18709</v>
      </c>
      <c r="U2233" t="s">
        <v>23240</v>
      </c>
      <c r="V2233" s="1" t="s">
        <v>18608</v>
      </c>
      <c r="W2233" t="s">
        <v>23241</v>
      </c>
      <c r="X2233" s="1" t="s">
        <v>22433</v>
      </c>
      <c r="Y2233">
        <v>0</v>
      </c>
      <c r="Z2233" t="s">
        <v>18646</v>
      </c>
      <c r="AA2233">
        <v>0</v>
      </c>
      <c r="AB2233" t="s">
        <v>87</v>
      </c>
      <c r="AC2233">
        <v>0</v>
      </c>
      <c r="AD2233">
        <v>0</v>
      </c>
      <c r="AE2233">
        <v>0</v>
      </c>
      <c r="AF2233">
        <v>0</v>
      </c>
      <c r="AG2233">
        <v>0</v>
      </c>
      <c r="AH2233">
        <v>0</v>
      </c>
      <c r="AI2233">
        <v>0</v>
      </c>
      <c r="AJ2233">
        <v>0</v>
      </c>
      <c r="AK2233">
        <v>0</v>
      </c>
      <c r="AL2233">
        <v>0</v>
      </c>
      <c r="AM2233">
        <v>0</v>
      </c>
      <c r="AN2233">
        <v>0</v>
      </c>
      <c r="AO2233">
        <v>0</v>
      </c>
      <c r="AP2233">
        <v>0</v>
      </c>
      <c r="AQ2233">
        <v>0</v>
      </c>
      <c r="AR2233">
        <v>0</v>
      </c>
      <c r="AS2233" t="s">
        <v>18661</v>
      </c>
      <c r="AT2233" t="s">
        <v>97</v>
      </c>
    </row>
    <row r="2234" spans="1:46" x14ac:dyDescent="0.25">
      <c r="A2234" t="s">
        <v>1</v>
      </c>
      <c r="B2234" t="s">
        <v>61820</v>
      </c>
      <c r="C2234" t="s">
        <v>61821</v>
      </c>
      <c r="D2234" t="s">
        <v>61822</v>
      </c>
      <c r="E2234">
        <v>470296</v>
      </c>
      <c r="G2234" t="s">
        <v>297</v>
      </c>
      <c r="H2234" t="s">
        <v>61823</v>
      </c>
      <c r="I2234" t="s">
        <v>61824</v>
      </c>
      <c r="J2234" t="s">
        <v>280</v>
      </c>
      <c r="K2234" t="s">
        <v>18849</v>
      </c>
      <c r="L2234" t="s">
        <v>61825</v>
      </c>
      <c r="M2234" t="s">
        <v>61826</v>
      </c>
      <c r="N2234" t="s">
        <v>281</v>
      </c>
      <c r="O2234" t="s">
        <v>75</v>
      </c>
      <c r="P2234" t="s">
        <v>61827</v>
      </c>
      <c r="Q2234" t="s">
        <v>282</v>
      </c>
      <c r="R2234" t="s">
        <v>284</v>
      </c>
      <c r="S2234" t="s">
        <v>18685</v>
      </c>
      <c r="T2234" t="s">
        <v>18494</v>
      </c>
      <c r="U2234" t="s">
        <v>61828</v>
      </c>
      <c r="V2234" s="1" t="s">
        <v>22433</v>
      </c>
      <c r="W2234" t="s">
        <v>61829</v>
      </c>
      <c r="X2234" s="1" t="s">
        <v>22433</v>
      </c>
      <c r="Y2234">
        <v>0</v>
      </c>
      <c r="Z2234" t="s">
        <v>18646</v>
      </c>
      <c r="AA2234">
        <v>0</v>
      </c>
      <c r="AB2234" t="s">
        <v>87</v>
      </c>
      <c r="AC2234">
        <v>0</v>
      </c>
      <c r="AD2234">
        <v>0</v>
      </c>
      <c r="AE2234">
        <v>0</v>
      </c>
      <c r="AF2234">
        <v>0</v>
      </c>
      <c r="AG2234">
        <v>0</v>
      </c>
      <c r="AH2234">
        <v>0</v>
      </c>
      <c r="AI2234">
        <v>0</v>
      </c>
      <c r="AJ2234">
        <v>0</v>
      </c>
      <c r="AK2234">
        <v>0</v>
      </c>
      <c r="AL2234">
        <v>0</v>
      </c>
      <c r="AM2234">
        <v>0</v>
      </c>
      <c r="AN2234">
        <v>0</v>
      </c>
      <c r="AO2234">
        <v>0</v>
      </c>
      <c r="AP2234">
        <v>0</v>
      </c>
      <c r="AQ2234">
        <v>0</v>
      </c>
      <c r="AR2234">
        <v>0</v>
      </c>
      <c r="AS2234" t="s">
        <v>18661</v>
      </c>
      <c r="AT2234" t="s">
        <v>97</v>
      </c>
    </row>
    <row r="2235" spans="1:46" x14ac:dyDescent="0.25">
      <c r="A2235" t="s">
        <v>1</v>
      </c>
      <c r="B2235" t="s">
        <v>23535</v>
      </c>
      <c r="C2235" t="s">
        <v>23536</v>
      </c>
      <c r="D2235" t="s">
        <v>23537</v>
      </c>
      <c r="E2235">
        <v>468564</v>
      </c>
      <c r="G2235" t="s">
        <v>297</v>
      </c>
      <c r="H2235" t="s">
        <v>23538</v>
      </c>
      <c r="I2235" t="s">
        <v>23539</v>
      </c>
      <c r="J2235" t="s">
        <v>280</v>
      </c>
      <c r="K2235" t="s">
        <v>104</v>
      </c>
      <c r="L2235" t="s">
        <v>23540</v>
      </c>
      <c r="M2235" t="s">
        <v>23541</v>
      </c>
      <c r="N2235" t="s">
        <v>281</v>
      </c>
      <c r="O2235" t="s">
        <v>75</v>
      </c>
      <c r="P2235" t="s">
        <v>23542</v>
      </c>
      <c r="Q2235" t="s">
        <v>282</v>
      </c>
      <c r="R2235" t="s">
        <v>284</v>
      </c>
      <c r="S2235" t="s">
        <v>18493</v>
      </c>
      <c r="T2235" t="s">
        <v>18494</v>
      </c>
      <c r="U2235" t="s">
        <v>23543</v>
      </c>
      <c r="V2235" s="1" t="s">
        <v>22433</v>
      </c>
      <c r="W2235" t="s">
        <v>23544</v>
      </c>
      <c r="X2235" s="1" t="s">
        <v>22433</v>
      </c>
      <c r="Y2235">
        <v>0</v>
      </c>
      <c r="Z2235" t="s">
        <v>18646</v>
      </c>
      <c r="AA2235">
        <v>0</v>
      </c>
      <c r="AB2235" t="s">
        <v>87</v>
      </c>
      <c r="AC2235">
        <v>0</v>
      </c>
      <c r="AD2235">
        <v>0</v>
      </c>
      <c r="AE2235">
        <v>0</v>
      </c>
      <c r="AF2235">
        <v>0</v>
      </c>
      <c r="AG2235">
        <v>0</v>
      </c>
      <c r="AH2235">
        <v>0</v>
      </c>
      <c r="AI2235">
        <v>0</v>
      </c>
      <c r="AJ2235">
        <v>0</v>
      </c>
      <c r="AK2235">
        <v>0</v>
      </c>
      <c r="AL2235">
        <v>0</v>
      </c>
      <c r="AM2235">
        <v>0</v>
      </c>
      <c r="AN2235">
        <v>0</v>
      </c>
      <c r="AO2235">
        <v>0</v>
      </c>
      <c r="AP2235">
        <v>0</v>
      </c>
      <c r="AQ2235">
        <v>0</v>
      </c>
      <c r="AR2235">
        <v>0</v>
      </c>
      <c r="AS2235" t="s">
        <v>18661</v>
      </c>
      <c r="AT2235" t="s">
        <v>97</v>
      </c>
    </row>
    <row r="2236" spans="1:46" x14ac:dyDescent="0.25">
      <c r="A2236" t="s">
        <v>1</v>
      </c>
      <c r="B2236" t="s">
        <v>61830</v>
      </c>
      <c r="C2236" t="s">
        <v>61831</v>
      </c>
      <c r="D2236" t="s">
        <v>61832</v>
      </c>
      <c r="E2236">
        <v>469032</v>
      </c>
      <c r="G2236" t="s">
        <v>297</v>
      </c>
      <c r="H2236" t="s">
        <v>61833</v>
      </c>
      <c r="I2236" t="s">
        <v>61834</v>
      </c>
      <c r="J2236" t="s">
        <v>280</v>
      </c>
      <c r="K2236" t="s">
        <v>93</v>
      </c>
      <c r="L2236" t="s">
        <v>61835</v>
      </c>
      <c r="M2236" t="s">
        <v>61836</v>
      </c>
      <c r="N2236" t="s">
        <v>281</v>
      </c>
      <c r="O2236" t="s">
        <v>75</v>
      </c>
      <c r="P2236" t="s">
        <v>61837</v>
      </c>
      <c r="Q2236" t="s">
        <v>282</v>
      </c>
      <c r="R2236" t="s">
        <v>284</v>
      </c>
      <c r="S2236" t="s">
        <v>94</v>
      </c>
      <c r="T2236" t="s">
        <v>18713</v>
      </c>
      <c r="U2236" t="s">
        <v>61838</v>
      </c>
      <c r="V2236" s="1" t="s">
        <v>22433</v>
      </c>
      <c r="W2236" t="s">
        <v>61839</v>
      </c>
      <c r="X2236" s="1" t="s">
        <v>22433</v>
      </c>
      <c r="Y2236">
        <v>0</v>
      </c>
      <c r="Z2236" t="s">
        <v>18646</v>
      </c>
      <c r="AA2236">
        <v>0</v>
      </c>
      <c r="AB2236" t="s">
        <v>87</v>
      </c>
      <c r="AC2236">
        <v>0</v>
      </c>
      <c r="AD2236">
        <v>0</v>
      </c>
      <c r="AE2236">
        <v>0</v>
      </c>
      <c r="AF2236">
        <v>0</v>
      </c>
      <c r="AG2236">
        <v>0</v>
      </c>
      <c r="AH2236">
        <v>0</v>
      </c>
      <c r="AI2236">
        <v>0</v>
      </c>
      <c r="AJ2236">
        <v>0</v>
      </c>
      <c r="AK2236">
        <v>0</v>
      </c>
      <c r="AL2236">
        <v>0</v>
      </c>
      <c r="AM2236">
        <v>0</v>
      </c>
      <c r="AN2236">
        <v>0</v>
      </c>
      <c r="AO2236">
        <v>0</v>
      </c>
      <c r="AP2236">
        <v>0</v>
      </c>
      <c r="AQ2236">
        <v>0</v>
      </c>
      <c r="AR2236">
        <v>0</v>
      </c>
      <c r="AS2236" t="s">
        <v>18661</v>
      </c>
      <c r="AT2236" t="s">
        <v>97</v>
      </c>
    </row>
    <row r="2237" spans="1:46" x14ac:dyDescent="0.25">
      <c r="A2237" t="s">
        <v>2</v>
      </c>
      <c r="B2237" t="s">
        <v>27153</v>
      </c>
      <c r="C2237" t="s">
        <v>27154</v>
      </c>
      <c r="D2237" t="s">
        <v>27155</v>
      </c>
      <c r="E2237">
        <v>443996</v>
      </c>
      <c r="G2237" t="s">
        <v>297</v>
      </c>
      <c r="H2237" t="s">
        <v>27156</v>
      </c>
      <c r="I2237" t="s">
        <v>27157</v>
      </c>
      <c r="J2237" t="s">
        <v>280</v>
      </c>
      <c r="K2237" t="s">
        <v>16742</v>
      </c>
      <c r="L2237" t="s">
        <v>27158</v>
      </c>
      <c r="M2237" t="s">
        <v>27159</v>
      </c>
      <c r="N2237" t="s">
        <v>27160</v>
      </c>
      <c r="O2237" t="s">
        <v>75</v>
      </c>
      <c r="P2237" t="s">
        <v>27161</v>
      </c>
      <c r="Q2237" t="s">
        <v>282</v>
      </c>
      <c r="R2237" t="s">
        <v>284</v>
      </c>
      <c r="S2237" t="s">
        <v>17073</v>
      </c>
      <c r="T2237" t="s">
        <v>18507</v>
      </c>
      <c r="U2237" t="s">
        <v>27162</v>
      </c>
      <c r="V2237" s="1" t="s">
        <v>19187</v>
      </c>
      <c r="W2237" t="s">
        <v>27163</v>
      </c>
      <c r="X2237" s="1" t="s">
        <v>22433</v>
      </c>
      <c r="Y2237">
        <v>0</v>
      </c>
      <c r="Z2237" t="s">
        <v>18646</v>
      </c>
      <c r="AA2237">
        <v>0</v>
      </c>
      <c r="AB2237" t="s">
        <v>87</v>
      </c>
      <c r="AC2237">
        <v>0</v>
      </c>
      <c r="AD2237">
        <v>0</v>
      </c>
      <c r="AE2237">
        <v>0</v>
      </c>
      <c r="AF2237">
        <v>0</v>
      </c>
      <c r="AG2237">
        <v>0</v>
      </c>
      <c r="AH2237">
        <v>0</v>
      </c>
      <c r="AI2237">
        <v>0</v>
      </c>
      <c r="AJ2237">
        <v>0</v>
      </c>
      <c r="AK2237">
        <v>0</v>
      </c>
      <c r="AL2237">
        <v>0</v>
      </c>
      <c r="AM2237">
        <v>0</v>
      </c>
      <c r="AN2237">
        <v>0</v>
      </c>
      <c r="AO2237">
        <v>0</v>
      </c>
      <c r="AP2237">
        <v>0</v>
      </c>
      <c r="AQ2237">
        <v>0</v>
      </c>
      <c r="AR2237">
        <v>0</v>
      </c>
      <c r="AS2237" t="s">
        <v>18661</v>
      </c>
      <c r="AT2237" t="s">
        <v>97</v>
      </c>
    </row>
    <row r="2238" spans="1:46" x14ac:dyDescent="0.25">
      <c r="A2238" t="s">
        <v>1</v>
      </c>
      <c r="B2238" t="s">
        <v>61840</v>
      </c>
      <c r="C2238" t="s">
        <v>61841</v>
      </c>
      <c r="D2238" t="s">
        <v>61842</v>
      </c>
      <c r="E2238">
        <v>469557</v>
      </c>
      <c r="G2238" t="s">
        <v>297</v>
      </c>
      <c r="H2238" t="s">
        <v>61843</v>
      </c>
      <c r="I2238" t="s">
        <v>61844</v>
      </c>
      <c r="J2238" t="s">
        <v>280</v>
      </c>
      <c r="K2238" t="s">
        <v>27589</v>
      </c>
      <c r="L2238" t="s">
        <v>61845</v>
      </c>
      <c r="M2238" t="s">
        <v>61846</v>
      </c>
      <c r="N2238" t="s">
        <v>285</v>
      </c>
      <c r="O2238" t="s">
        <v>75</v>
      </c>
      <c r="P2238" t="s">
        <v>61847</v>
      </c>
      <c r="Q2238" t="s">
        <v>282</v>
      </c>
      <c r="R2238" t="s">
        <v>284</v>
      </c>
      <c r="S2238" t="s">
        <v>18702</v>
      </c>
      <c r="T2238" t="s">
        <v>27364</v>
      </c>
      <c r="U2238" t="s">
        <v>61848</v>
      </c>
      <c r="V2238" s="1" t="s">
        <v>22433</v>
      </c>
      <c r="W2238" t="s">
        <v>61849</v>
      </c>
      <c r="X2238" s="1" t="s">
        <v>22433</v>
      </c>
      <c r="Y2238">
        <v>0</v>
      </c>
      <c r="Z2238" t="s">
        <v>18646</v>
      </c>
      <c r="AA2238">
        <v>0</v>
      </c>
      <c r="AB2238" t="s">
        <v>87</v>
      </c>
      <c r="AC2238">
        <v>0</v>
      </c>
      <c r="AD2238">
        <v>0</v>
      </c>
      <c r="AE2238">
        <v>0</v>
      </c>
      <c r="AF2238">
        <v>0</v>
      </c>
      <c r="AG2238">
        <v>0</v>
      </c>
      <c r="AH2238">
        <v>0</v>
      </c>
      <c r="AI2238">
        <v>0</v>
      </c>
      <c r="AJ2238">
        <v>0</v>
      </c>
      <c r="AK2238">
        <v>0</v>
      </c>
      <c r="AL2238">
        <v>0</v>
      </c>
      <c r="AM2238">
        <v>0</v>
      </c>
      <c r="AN2238">
        <v>0</v>
      </c>
      <c r="AO2238">
        <v>0</v>
      </c>
      <c r="AP2238">
        <v>0</v>
      </c>
      <c r="AQ2238">
        <v>0</v>
      </c>
      <c r="AR2238">
        <v>0</v>
      </c>
      <c r="AS2238" t="s">
        <v>18661</v>
      </c>
      <c r="AT2238" t="s">
        <v>97</v>
      </c>
    </row>
    <row r="2239" spans="1:46" x14ac:dyDescent="0.25">
      <c r="A2239" t="s">
        <v>2</v>
      </c>
      <c r="B2239" t="s">
        <v>61850</v>
      </c>
      <c r="C2239" t="s">
        <v>61851</v>
      </c>
      <c r="D2239" t="s">
        <v>61852</v>
      </c>
      <c r="E2239">
        <v>469470</v>
      </c>
      <c r="G2239" t="s">
        <v>297</v>
      </c>
      <c r="H2239" t="s">
        <v>61853</v>
      </c>
      <c r="I2239" t="s">
        <v>61854</v>
      </c>
      <c r="J2239" t="s">
        <v>280</v>
      </c>
      <c r="K2239" t="s">
        <v>201</v>
      </c>
      <c r="L2239" t="s">
        <v>61855</v>
      </c>
      <c r="M2239" t="s">
        <v>61856</v>
      </c>
      <c r="N2239" t="s">
        <v>281</v>
      </c>
      <c r="O2239" t="s">
        <v>75</v>
      </c>
      <c r="P2239" t="s">
        <v>61857</v>
      </c>
      <c r="Q2239" t="s">
        <v>282</v>
      </c>
      <c r="R2239" t="s">
        <v>284</v>
      </c>
      <c r="S2239" t="s">
        <v>17163</v>
      </c>
      <c r="T2239" t="s">
        <v>17353</v>
      </c>
      <c r="U2239" t="s">
        <v>61858</v>
      </c>
      <c r="V2239" s="1" t="s">
        <v>22433</v>
      </c>
      <c r="W2239" t="s">
        <v>61859</v>
      </c>
      <c r="X2239" s="1" t="s">
        <v>22433</v>
      </c>
      <c r="Y2239">
        <v>0</v>
      </c>
      <c r="Z2239" t="s">
        <v>18646</v>
      </c>
      <c r="AA2239">
        <v>0</v>
      </c>
      <c r="AB2239" t="s">
        <v>87</v>
      </c>
      <c r="AC2239">
        <v>0</v>
      </c>
      <c r="AD2239">
        <v>0</v>
      </c>
      <c r="AE2239">
        <v>0</v>
      </c>
      <c r="AF2239">
        <v>0</v>
      </c>
      <c r="AG2239">
        <v>0</v>
      </c>
      <c r="AH2239">
        <v>0</v>
      </c>
      <c r="AI2239">
        <v>0</v>
      </c>
      <c r="AJ2239">
        <v>0</v>
      </c>
      <c r="AK2239">
        <v>0</v>
      </c>
      <c r="AL2239">
        <v>0</v>
      </c>
      <c r="AM2239">
        <v>0</v>
      </c>
      <c r="AN2239">
        <v>0</v>
      </c>
      <c r="AO2239">
        <v>0</v>
      </c>
      <c r="AP2239">
        <v>0</v>
      </c>
      <c r="AQ2239">
        <v>0</v>
      </c>
      <c r="AR2239">
        <v>0</v>
      </c>
      <c r="AS2239" t="s">
        <v>18661</v>
      </c>
      <c r="AT2239" t="s">
        <v>97</v>
      </c>
    </row>
    <row r="2240" spans="1:46" x14ac:dyDescent="0.25">
      <c r="A2240" t="s">
        <v>0</v>
      </c>
      <c r="B2240" t="s">
        <v>38119</v>
      </c>
      <c r="C2240" t="s">
        <v>38120</v>
      </c>
      <c r="D2240" t="s">
        <v>38121</v>
      </c>
      <c r="E2240">
        <v>445738</v>
      </c>
      <c r="G2240" t="s">
        <v>297</v>
      </c>
      <c r="H2240" t="s">
        <v>38122</v>
      </c>
      <c r="I2240" t="s">
        <v>38123</v>
      </c>
      <c r="J2240" t="s">
        <v>280</v>
      </c>
      <c r="K2240" t="s">
        <v>17234</v>
      </c>
      <c r="L2240" t="s">
        <v>38124</v>
      </c>
      <c r="M2240" t="s">
        <v>38125</v>
      </c>
      <c r="N2240" t="s">
        <v>285</v>
      </c>
      <c r="O2240" t="s">
        <v>75</v>
      </c>
      <c r="P2240" t="s">
        <v>38126</v>
      </c>
      <c r="Q2240" t="s">
        <v>282</v>
      </c>
      <c r="R2240" t="s">
        <v>284</v>
      </c>
      <c r="S2240" t="s">
        <v>17345</v>
      </c>
      <c r="T2240" t="s">
        <v>17344</v>
      </c>
      <c r="U2240" t="s">
        <v>38127</v>
      </c>
      <c r="V2240" s="1" t="s">
        <v>19187</v>
      </c>
      <c r="W2240" t="s">
        <v>38128</v>
      </c>
      <c r="X2240" s="1" t="s">
        <v>22433</v>
      </c>
      <c r="Y2240">
        <v>0</v>
      </c>
      <c r="Z2240" t="s">
        <v>18646</v>
      </c>
      <c r="AA2240">
        <v>0</v>
      </c>
      <c r="AB2240" t="s">
        <v>87</v>
      </c>
      <c r="AC2240">
        <v>0</v>
      </c>
      <c r="AD2240">
        <v>0</v>
      </c>
      <c r="AE2240">
        <v>0</v>
      </c>
      <c r="AF2240">
        <v>0</v>
      </c>
      <c r="AG2240">
        <v>0</v>
      </c>
      <c r="AH2240">
        <v>0</v>
      </c>
      <c r="AI2240">
        <v>0</v>
      </c>
      <c r="AJ2240">
        <v>0</v>
      </c>
      <c r="AK2240">
        <v>0</v>
      </c>
      <c r="AL2240">
        <v>0</v>
      </c>
      <c r="AM2240">
        <v>0</v>
      </c>
      <c r="AN2240">
        <v>0</v>
      </c>
      <c r="AO2240">
        <v>0</v>
      </c>
      <c r="AP2240">
        <v>0</v>
      </c>
      <c r="AQ2240">
        <v>0</v>
      </c>
      <c r="AR2240">
        <v>0</v>
      </c>
      <c r="AS2240" t="s">
        <v>18661</v>
      </c>
      <c r="AT2240" t="s">
        <v>97</v>
      </c>
    </row>
    <row r="2241" spans="1:46" x14ac:dyDescent="0.25">
      <c r="A2241" t="s">
        <v>2</v>
      </c>
      <c r="B2241" t="s">
        <v>25918</v>
      </c>
      <c r="C2241" t="s">
        <v>25919</v>
      </c>
      <c r="D2241" t="s">
        <v>25920</v>
      </c>
      <c r="E2241">
        <v>380453</v>
      </c>
      <c r="G2241" t="s">
        <v>297</v>
      </c>
      <c r="H2241" t="s">
        <v>25921</v>
      </c>
      <c r="I2241" t="s">
        <v>25922</v>
      </c>
      <c r="J2241" t="s">
        <v>280</v>
      </c>
      <c r="K2241" t="s">
        <v>200</v>
      </c>
      <c r="L2241" t="s">
        <v>25923</v>
      </c>
      <c r="M2241" t="s">
        <v>25924</v>
      </c>
      <c r="N2241" t="s">
        <v>25925</v>
      </c>
      <c r="O2241" t="s">
        <v>75</v>
      </c>
      <c r="P2241" t="s">
        <v>25926</v>
      </c>
      <c r="Q2241" t="s">
        <v>282</v>
      </c>
      <c r="R2241" t="s">
        <v>284</v>
      </c>
      <c r="S2241" t="s">
        <v>99</v>
      </c>
      <c r="T2241" t="s">
        <v>288</v>
      </c>
      <c r="U2241" t="s">
        <v>25927</v>
      </c>
      <c r="V2241" s="1" t="s">
        <v>18374</v>
      </c>
      <c r="W2241" t="s">
        <v>25928</v>
      </c>
      <c r="X2241" s="1" t="s">
        <v>22433</v>
      </c>
      <c r="Y2241">
        <v>0</v>
      </c>
      <c r="Z2241" t="s">
        <v>18646</v>
      </c>
      <c r="AA2241">
        <v>0</v>
      </c>
      <c r="AB2241" t="s">
        <v>87</v>
      </c>
      <c r="AC2241">
        <v>0</v>
      </c>
      <c r="AD2241">
        <v>0</v>
      </c>
      <c r="AE2241">
        <v>0</v>
      </c>
      <c r="AF2241">
        <v>0</v>
      </c>
      <c r="AG2241">
        <v>0</v>
      </c>
      <c r="AH2241">
        <v>0</v>
      </c>
      <c r="AI2241">
        <v>0</v>
      </c>
      <c r="AJ2241">
        <v>0</v>
      </c>
      <c r="AK2241">
        <v>0</v>
      </c>
      <c r="AL2241">
        <v>0</v>
      </c>
      <c r="AM2241">
        <v>0</v>
      </c>
      <c r="AN2241">
        <v>0</v>
      </c>
      <c r="AO2241">
        <v>0</v>
      </c>
      <c r="AP2241">
        <v>0</v>
      </c>
      <c r="AQ2241">
        <v>0</v>
      </c>
      <c r="AR2241">
        <v>0</v>
      </c>
      <c r="AS2241" t="s">
        <v>18661</v>
      </c>
      <c r="AT2241" t="s">
        <v>97</v>
      </c>
    </row>
    <row r="2242" spans="1:46" x14ac:dyDescent="0.25">
      <c r="A2242" t="s">
        <v>0</v>
      </c>
      <c r="B2242" t="s">
        <v>61860</v>
      </c>
      <c r="C2242" t="s">
        <v>61861</v>
      </c>
      <c r="D2242" t="s">
        <v>61862</v>
      </c>
      <c r="E2242">
        <v>470522</v>
      </c>
      <c r="G2242" t="s">
        <v>297</v>
      </c>
      <c r="H2242" t="s">
        <v>61863</v>
      </c>
      <c r="I2242" t="s">
        <v>61864</v>
      </c>
      <c r="J2242" t="s">
        <v>280</v>
      </c>
      <c r="K2242" t="s">
        <v>17234</v>
      </c>
      <c r="L2242" t="s">
        <v>61865</v>
      </c>
      <c r="M2242" t="s">
        <v>61866</v>
      </c>
      <c r="N2242" t="s">
        <v>61867</v>
      </c>
      <c r="O2242" t="s">
        <v>75</v>
      </c>
      <c r="P2242" t="s">
        <v>61868</v>
      </c>
      <c r="Q2242" t="s">
        <v>282</v>
      </c>
      <c r="R2242" t="s">
        <v>284</v>
      </c>
      <c r="S2242" t="s">
        <v>17345</v>
      </c>
      <c r="T2242" t="s">
        <v>18717</v>
      </c>
      <c r="U2242" t="s">
        <v>61869</v>
      </c>
      <c r="V2242" s="1" t="s">
        <v>22433</v>
      </c>
      <c r="W2242" t="s">
        <v>61870</v>
      </c>
      <c r="X2242" s="1" t="s">
        <v>22433</v>
      </c>
      <c r="Y2242">
        <v>0</v>
      </c>
      <c r="Z2242" t="s">
        <v>18646</v>
      </c>
      <c r="AA2242">
        <v>0</v>
      </c>
      <c r="AB2242" t="s">
        <v>87</v>
      </c>
      <c r="AC2242">
        <v>0</v>
      </c>
      <c r="AD2242">
        <v>0</v>
      </c>
      <c r="AE2242">
        <v>0</v>
      </c>
      <c r="AF2242">
        <v>0</v>
      </c>
      <c r="AG2242">
        <v>0</v>
      </c>
      <c r="AH2242">
        <v>0</v>
      </c>
      <c r="AI2242">
        <v>0</v>
      </c>
      <c r="AJ2242">
        <v>0</v>
      </c>
      <c r="AK2242">
        <v>0</v>
      </c>
      <c r="AL2242">
        <v>0</v>
      </c>
      <c r="AM2242">
        <v>0</v>
      </c>
      <c r="AN2242">
        <v>0</v>
      </c>
      <c r="AO2242">
        <v>0</v>
      </c>
      <c r="AP2242">
        <v>0</v>
      </c>
      <c r="AQ2242">
        <v>0</v>
      </c>
      <c r="AR2242">
        <v>0</v>
      </c>
      <c r="AS2242" t="s">
        <v>18661</v>
      </c>
      <c r="AT2242" t="s">
        <v>97</v>
      </c>
    </row>
    <row r="2243" spans="1:46" x14ac:dyDescent="0.25">
      <c r="A2243" t="s">
        <v>2</v>
      </c>
      <c r="B2243" t="s">
        <v>38443</v>
      </c>
      <c r="C2243" t="s">
        <v>38444</v>
      </c>
      <c r="D2243" t="s">
        <v>38445</v>
      </c>
      <c r="E2243">
        <v>436468</v>
      </c>
      <c r="G2243" t="s">
        <v>297</v>
      </c>
      <c r="H2243" t="s">
        <v>38446</v>
      </c>
      <c r="I2243" t="s">
        <v>38447</v>
      </c>
      <c r="J2243" t="s">
        <v>280</v>
      </c>
      <c r="K2243" t="s">
        <v>20593</v>
      </c>
      <c r="L2243" t="s">
        <v>38448</v>
      </c>
      <c r="M2243" t="s">
        <v>38449</v>
      </c>
      <c r="N2243" t="s">
        <v>281</v>
      </c>
      <c r="O2243" t="s">
        <v>75</v>
      </c>
      <c r="P2243" t="s">
        <v>38450</v>
      </c>
      <c r="Q2243" t="s">
        <v>282</v>
      </c>
      <c r="R2243" t="s">
        <v>284</v>
      </c>
      <c r="S2243" t="s">
        <v>88</v>
      </c>
      <c r="T2243" t="s">
        <v>18737</v>
      </c>
      <c r="U2243" t="s">
        <v>38451</v>
      </c>
      <c r="V2243" s="1" t="s">
        <v>18608</v>
      </c>
      <c r="W2243" t="s">
        <v>38452</v>
      </c>
      <c r="X2243" s="1" t="s">
        <v>22433</v>
      </c>
      <c r="Y2243">
        <v>0</v>
      </c>
      <c r="Z2243" t="s">
        <v>18646</v>
      </c>
      <c r="AA2243">
        <v>0</v>
      </c>
      <c r="AB2243" t="s">
        <v>87</v>
      </c>
      <c r="AC2243">
        <v>0</v>
      </c>
      <c r="AD2243">
        <v>0</v>
      </c>
      <c r="AE2243">
        <v>0</v>
      </c>
      <c r="AF2243">
        <v>0</v>
      </c>
      <c r="AG2243">
        <v>0</v>
      </c>
      <c r="AH2243">
        <v>0</v>
      </c>
      <c r="AI2243">
        <v>0</v>
      </c>
      <c r="AJ2243">
        <v>0</v>
      </c>
      <c r="AK2243">
        <v>0</v>
      </c>
      <c r="AL2243">
        <v>0</v>
      </c>
      <c r="AM2243">
        <v>0</v>
      </c>
      <c r="AN2243">
        <v>0</v>
      </c>
      <c r="AO2243">
        <v>0</v>
      </c>
      <c r="AP2243">
        <v>0</v>
      </c>
      <c r="AQ2243">
        <v>0</v>
      </c>
      <c r="AR2243">
        <v>0</v>
      </c>
      <c r="AS2243" t="s">
        <v>18661</v>
      </c>
      <c r="AT2243" t="s">
        <v>97</v>
      </c>
    </row>
    <row r="2244" spans="1:46" x14ac:dyDescent="0.25">
      <c r="A2244" t="s">
        <v>16787</v>
      </c>
      <c r="B2244" t="s">
        <v>26188</v>
      </c>
      <c r="C2244" t="s">
        <v>26189</v>
      </c>
      <c r="D2244" t="s">
        <v>26190</v>
      </c>
      <c r="E2244">
        <v>239382</v>
      </c>
      <c r="G2244" t="s">
        <v>297</v>
      </c>
      <c r="H2244" t="s">
        <v>26191</v>
      </c>
      <c r="I2244" t="s">
        <v>26192</v>
      </c>
      <c r="J2244" t="s">
        <v>280</v>
      </c>
      <c r="K2244" t="s">
        <v>18410</v>
      </c>
      <c r="L2244" t="s">
        <v>26193</v>
      </c>
      <c r="M2244" t="s">
        <v>26194</v>
      </c>
      <c r="N2244" t="s">
        <v>281</v>
      </c>
      <c r="O2244" t="s">
        <v>155</v>
      </c>
      <c r="P2244" t="s">
        <v>26195</v>
      </c>
      <c r="Q2244" t="s">
        <v>282</v>
      </c>
      <c r="R2244" t="s">
        <v>284</v>
      </c>
      <c r="S2244" t="s">
        <v>18672</v>
      </c>
      <c r="T2244" t="s">
        <v>18673</v>
      </c>
      <c r="U2244" t="s">
        <v>26196</v>
      </c>
      <c r="V2244" s="1" t="s">
        <v>18674</v>
      </c>
      <c r="W2244" t="s">
        <v>26197</v>
      </c>
      <c r="X2244" s="1" t="s">
        <v>22433</v>
      </c>
      <c r="Y2244">
        <v>0</v>
      </c>
      <c r="Z2244" t="s">
        <v>18646</v>
      </c>
      <c r="AA2244">
        <v>0</v>
      </c>
      <c r="AB2244" t="s">
        <v>87</v>
      </c>
      <c r="AC2244">
        <v>0</v>
      </c>
      <c r="AD2244">
        <v>0</v>
      </c>
      <c r="AE2244">
        <v>0</v>
      </c>
      <c r="AF2244">
        <v>0</v>
      </c>
      <c r="AG2244">
        <v>0</v>
      </c>
      <c r="AH2244">
        <v>0</v>
      </c>
      <c r="AI2244">
        <v>0</v>
      </c>
      <c r="AJ2244">
        <v>0</v>
      </c>
      <c r="AK2244">
        <v>0</v>
      </c>
      <c r="AL2244">
        <v>0</v>
      </c>
      <c r="AM2244">
        <v>0</v>
      </c>
      <c r="AN2244">
        <v>0</v>
      </c>
      <c r="AO2244">
        <v>0</v>
      </c>
      <c r="AP2244">
        <v>0</v>
      </c>
      <c r="AQ2244">
        <v>0</v>
      </c>
      <c r="AR2244">
        <v>1</v>
      </c>
      <c r="AS2244" t="s">
        <v>17087</v>
      </c>
      <c r="AT2244" t="s">
        <v>97</v>
      </c>
    </row>
    <row r="2245" spans="1:46" x14ac:dyDescent="0.25">
      <c r="A2245" t="s">
        <v>2</v>
      </c>
      <c r="B2245" t="s">
        <v>27969</v>
      </c>
      <c r="C2245" t="s">
        <v>27970</v>
      </c>
      <c r="D2245" t="s">
        <v>27971</v>
      </c>
      <c r="E2245">
        <v>239952</v>
      </c>
      <c r="G2245" t="s">
        <v>297</v>
      </c>
      <c r="H2245" t="s">
        <v>27972</v>
      </c>
      <c r="I2245" t="s">
        <v>27973</v>
      </c>
      <c r="J2245" t="s">
        <v>280</v>
      </c>
      <c r="K2245" t="s">
        <v>27974</v>
      </c>
      <c r="L2245" t="s">
        <v>27975</v>
      </c>
      <c r="M2245" t="s">
        <v>27976</v>
      </c>
      <c r="N2245" t="s">
        <v>285</v>
      </c>
      <c r="O2245" t="s">
        <v>75</v>
      </c>
      <c r="P2245" t="s">
        <v>27977</v>
      </c>
      <c r="Q2245" t="s">
        <v>282</v>
      </c>
      <c r="R2245" t="s">
        <v>284</v>
      </c>
      <c r="S2245" t="s">
        <v>17161</v>
      </c>
      <c r="T2245" t="s">
        <v>290</v>
      </c>
      <c r="U2245" t="s">
        <v>27978</v>
      </c>
      <c r="V2245" s="1" t="s">
        <v>18674</v>
      </c>
      <c r="W2245" t="s">
        <v>27979</v>
      </c>
      <c r="X2245" s="1" t="s">
        <v>22433</v>
      </c>
      <c r="Y2245">
        <v>0</v>
      </c>
      <c r="Z2245" t="s">
        <v>18646</v>
      </c>
      <c r="AA2245">
        <v>0</v>
      </c>
      <c r="AB2245" t="s">
        <v>87</v>
      </c>
      <c r="AC2245">
        <v>0</v>
      </c>
      <c r="AD2245">
        <v>0</v>
      </c>
      <c r="AE2245">
        <v>0</v>
      </c>
      <c r="AF2245">
        <v>0</v>
      </c>
      <c r="AG2245">
        <v>0</v>
      </c>
      <c r="AH2245">
        <v>0</v>
      </c>
      <c r="AI2245">
        <v>0</v>
      </c>
      <c r="AJ2245">
        <v>0</v>
      </c>
      <c r="AK2245">
        <v>0</v>
      </c>
      <c r="AL2245">
        <v>0</v>
      </c>
      <c r="AM2245">
        <v>0</v>
      </c>
      <c r="AN2245">
        <v>0</v>
      </c>
      <c r="AO2245">
        <v>0</v>
      </c>
      <c r="AP2245">
        <v>0</v>
      </c>
      <c r="AQ2245">
        <v>0</v>
      </c>
      <c r="AR2245">
        <v>1</v>
      </c>
      <c r="AS2245" t="s">
        <v>17087</v>
      </c>
      <c r="AT2245" t="s">
        <v>97</v>
      </c>
    </row>
    <row r="2246" spans="1:46" x14ac:dyDescent="0.25">
      <c r="A2246" t="s">
        <v>0</v>
      </c>
      <c r="B2246" t="s">
        <v>40609</v>
      </c>
      <c r="C2246" t="s">
        <v>40610</v>
      </c>
      <c r="D2246" t="s">
        <v>40611</v>
      </c>
      <c r="E2246">
        <v>403258</v>
      </c>
      <c r="G2246" t="s">
        <v>297</v>
      </c>
      <c r="H2246" t="s">
        <v>40612</v>
      </c>
      <c r="I2246" t="s">
        <v>40613</v>
      </c>
      <c r="J2246" t="s">
        <v>280</v>
      </c>
      <c r="K2246" t="s">
        <v>16767</v>
      </c>
      <c r="L2246" t="s">
        <v>40614</v>
      </c>
      <c r="M2246" t="s">
        <v>40615</v>
      </c>
      <c r="N2246" t="s">
        <v>281</v>
      </c>
      <c r="O2246" t="s">
        <v>75</v>
      </c>
      <c r="P2246" t="s">
        <v>40616</v>
      </c>
      <c r="Q2246" t="s">
        <v>282</v>
      </c>
      <c r="R2246" t="s">
        <v>284</v>
      </c>
      <c r="S2246" t="s">
        <v>18751</v>
      </c>
      <c r="T2246" t="s">
        <v>18768</v>
      </c>
      <c r="U2246" t="s">
        <v>40617</v>
      </c>
      <c r="V2246" s="1" t="s">
        <v>18433</v>
      </c>
      <c r="W2246" t="s">
        <v>40618</v>
      </c>
      <c r="X2246" s="1" t="s">
        <v>22433</v>
      </c>
      <c r="Y2246">
        <v>0</v>
      </c>
      <c r="Z2246" t="s">
        <v>18646</v>
      </c>
      <c r="AA2246">
        <v>0</v>
      </c>
      <c r="AB2246" t="s">
        <v>87</v>
      </c>
      <c r="AC2246">
        <v>0</v>
      </c>
      <c r="AD2246">
        <v>0</v>
      </c>
      <c r="AE2246">
        <v>0</v>
      </c>
      <c r="AF2246">
        <v>0</v>
      </c>
      <c r="AG2246">
        <v>0</v>
      </c>
      <c r="AH2246">
        <v>0</v>
      </c>
      <c r="AI2246">
        <v>0</v>
      </c>
      <c r="AJ2246">
        <v>0</v>
      </c>
      <c r="AK2246">
        <v>0</v>
      </c>
      <c r="AL2246">
        <v>0</v>
      </c>
      <c r="AM2246">
        <v>0</v>
      </c>
      <c r="AN2246">
        <v>0</v>
      </c>
      <c r="AO2246">
        <v>0</v>
      </c>
      <c r="AP2246">
        <v>0</v>
      </c>
      <c r="AQ2246">
        <v>0</v>
      </c>
      <c r="AR2246">
        <v>0</v>
      </c>
      <c r="AS2246" t="s">
        <v>18661</v>
      </c>
      <c r="AT2246" t="s">
        <v>97</v>
      </c>
    </row>
    <row r="2247" spans="1:46" x14ac:dyDescent="0.25">
      <c r="A2247" t="s">
        <v>2</v>
      </c>
      <c r="B2247" t="s">
        <v>61871</v>
      </c>
      <c r="C2247" t="s">
        <v>61872</v>
      </c>
      <c r="D2247" t="s">
        <v>61873</v>
      </c>
      <c r="E2247">
        <v>470452</v>
      </c>
      <c r="G2247" t="s">
        <v>297</v>
      </c>
      <c r="H2247" t="s">
        <v>61874</v>
      </c>
      <c r="I2247" t="s">
        <v>61875</v>
      </c>
      <c r="J2247" t="s">
        <v>280</v>
      </c>
      <c r="K2247" t="s">
        <v>17196</v>
      </c>
      <c r="L2247" t="s">
        <v>61876</v>
      </c>
      <c r="M2247" t="s">
        <v>61877</v>
      </c>
      <c r="N2247" t="s">
        <v>285</v>
      </c>
      <c r="O2247" t="s">
        <v>75</v>
      </c>
      <c r="P2247" t="s">
        <v>61878</v>
      </c>
      <c r="Q2247" t="s">
        <v>282</v>
      </c>
      <c r="R2247" t="s">
        <v>284</v>
      </c>
      <c r="S2247" t="s">
        <v>17350</v>
      </c>
      <c r="T2247" t="s">
        <v>17351</v>
      </c>
      <c r="U2247" t="s">
        <v>61879</v>
      </c>
      <c r="V2247" s="1" t="s">
        <v>22433</v>
      </c>
      <c r="W2247" t="s">
        <v>61880</v>
      </c>
      <c r="X2247" s="1" t="s">
        <v>22433</v>
      </c>
      <c r="Y2247">
        <v>0</v>
      </c>
      <c r="Z2247" t="s">
        <v>18646</v>
      </c>
      <c r="AA2247">
        <v>0</v>
      </c>
      <c r="AB2247" t="s">
        <v>87</v>
      </c>
      <c r="AC2247">
        <v>0</v>
      </c>
      <c r="AD2247">
        <v>0</v>
      </c>
      <c r="AE2247">
        <v>0</v>
      </c>
      <c r="AF2247">
        <v>0</v>
      </c>
      <c r="AG2247">
        <v>0</v>
      </c>
      <c r="AH2247">
        <v>0</v>
      </c>
      <c r="AI2247">
        <v>0</v>
      </c>
      <c r="AJ2247">
        <v>0</v>
      </c>
      <c r="AK2247">
        <v>0</v>
      </c>
      <c r="AL2247">
        <v>0</v>
      </c>
      <c r="AM2247">
        <v>0</v>
      </c>
      <c r="AN2247">
        <v>0</v>
      </c>
      <c r="AO2247">
        <v>0</v>
      </c>
      <c r="AP2247">
        <v>0</v>
      </c>
      <c r="AQ2247">
        <v>0</v>
      </c>
      <c r="AR2247">
        <v>0</v>
      </c>
      <c r="AS2247" t="s">
        <v>18661</v>
      </c>
      <c r="AT2247" t="s">
        <v>97</v>
      </c>
    </row>
    <row r="2248" spans="1:46" x14ac:dyDescent="0.25">
      <c r="A2248" t="s">
        <v>2</v>
      </c>
      <c r="B2248" t="s">
        <v>28804</v>
      </c>
      <c r="C2248" t="s">
        <v>28805</v>
      </c>
      <c r="D2248" t="s">
        <v>28806</v>
      </c>
      <c r="E2248">
        <v>433758</v>
      </c>
      <c r="G2248" t="s">
        <v>297</v>
      </c>
      <c r="H2248" t="s">
        <v>28807</v>
      </c>
      <c r="I2248" t="s">
        <v>28808</v>
      </c>
      <c r="J2248" t="s">
        <v>280</v>
      </c>
      <c r="K2248" t="s">
        <v>197</v>
      </c>
      <c r="L2248" t="s">
        <v>28809</v>
      </c>
      <c r="M2248" t="s">
        <v>28810</v>
      </c>
      <c r="N2248" t="s">
        <v>28811</v>
      </c>
      <c r="O2248" t="s">
        <v>75</v>
      </c>
      <c r="P2248" t="s">
        <v>28812</v>
      </c>
      <c r="Q2248" t="s">
        <v>282</v>
      </c>
      <c r="R2248" t="s">
        <v>284</v>
      </c>
      <c r="S2248" t="s">
        <v>17354</v>
      </c>
      <c r="T2248" t="s">
        <v>18480</v>
      </c>
      <c r="U2248" t="s">
        <v>28813</v>
      </c>
      <c r="V2248" s="1" t="s">
        <v>18608</v>
      </c>
      <c r="W2248" t="s">
        <v>28814</v>
      </c>
      <c r="X2248" s="1" t="s">
        <v>22433</v>
      </c>
      <c r="Y2248">
        <v>0</v>
      </c>
      <c r="Z2248" t="s">
        <v>18646</v>
      </c>
      <c r="AA2248">
        <v>0</v>
      </c>
      <c r="AB2248" t="s">
        <v>87</v>
      </c>
      <c r="AC2248">
        <v>0</v>
      </c>
      <c r="AD2248">
        <v>0</v>
      </c>
      <c r="AE2248">
        <v>0</v>
      </c>
      <c r="AF2248">
        <v>0</v>
      </c>
      <c r="AG2248">
        <v>0</v>
      </c>
      <c r="AH2248">
        <v>0</v>
      </c>
      <c r="AI2248">
        <v>0</v>
      </c>
      <c r="AJ2248">
        <v>0</v>
      </c>
      <c r="AK2248">
        <v>0</v>
      </c>
      <c r="AL2248">
        <v>0</v>
      </c>
      <c r="AM2248">
        <v>0</v>
      </c>
      <c r="AN2248">
        <v>0</v>
      </c>
      <c r="AO2248">
        <v>0</v>
      </c>
      <c r="AP2248">
        <v>0</v>
      </c>
      <c r="AQ2248">
        <v>0</v>
      </c>
      <c r="AR2248">
        <v>0</v>
      </c>
      <c r="AS2248" t="s">
        <v>18661</v>
      </c>
      <c r="AT2248" t="s">
        <v>97</v>
      </c>
    </row>
    <row r="2249" spans="1:46" x14ac:dyDescent="0.25">
      <c r="A2249" t="s">
        <v>2</v>
      </c>
      <c r="B2249" t="s">
        <v>28768</v>
      </c>
      <c r="C2249" t="s">
        <v>28769</v>
      </c>
      <c r="D2249" t="s">
        <v>28770</v>
      </c>
      <c r="E2249">
        <v>460614</v>
      </c>
      <c r="G2249" t="s">
        <v>283</v>
      </c>
      <c r="H2249" t="s">
        <v>28771</v>
      </c>
      <c r="I2249" t="s">
        <v>28772</v>
      </c>
      <c r="J2249" t="s">
        <v>28773</v>
      </c>
      <c r="K2249" t="s">
        <v>189</v>
      </c>
      <c r="L2249" t="s">
        <v>28774</v>
      </c>
      <c r="M2249" t="s">
        <v>287</v>
      </c>
      <c r="N2249" t="s">
        <v>281</v>
      </c>
      <c r="O2249" t="s">
        <v>75</v>
      </c>
      <c r="P2249" t="s">
        <v>28775</v>
      </c>
      <c r="Q2249" t="s">
        <v>282</v>
      </c>
      <c r="R2249" t="s">
        <v>16946</v>
      </c>
      <c r="S2249" t="s">
        <v>17161</v>
      </c>
      <c r="T2249" t="s">
        <v>18681</v>
      </c>
      <c r="U2249" t="s">
        <v>28776</v>
      </c>
      <c r="V2249" s="1" t="s">
        <v>20208</v>
      </c>
      <c r="W2249" t="s">
        <v>28777</v>
      </c>
      <c r="X2249" s="1" t="s">
        <v>22433</v>
      </c>
      <c r="Y2249">
        <v>0</v>
      </c>
      <c r="Z2249" t="s">
        <v>18646</v>
      </c>
      <c r="AA2249">
        <v>0</v>
      </c>
      <c r="AB2249" t="s">
        <v>87</v>
      </c>
      <c r="AC2249">
        <v>0</v>
      </c>
      <c r="AD2249">
        <v>0</v>
      </c>
      <c r="AE2249">
        <v>0</v>
      </c>
      <c r="AF2249">
        <v>0</v>
      </c>
      <c r="AG2249">
        <v>0</v>
      </c>
      <c r="AH2249">
        <v>0</v>
      </c>
      <c r="AI2249">
        <v>0</v>
      </c>
      <c r="AJ2249">
        <v>0</v>
      </c>
      <c r="AK2249">
        <v>0</v>
      </c>
      <c r="AL2249">
        <v>1</v>
      </c>
      <c r="AM2249">
        <v>0</v>
      </c>
      <c r="AN2249">
        <v>0</v>
      </c>
      <c r="AO2249">
        <v>0</v>
      </c>
      <c r="AP2249">
        <v>0</v>
      </c>
      <c r="AQ2249">
        <v>0</v>
      </c>
      <c r="AR2249">
        <v>21</v>
      </c>
      <c r="AS2249" t="s">
        <v>18931</v>
      </c>
      <c r="AT2249" t="s">
        <v>16866</v>
      </c>
    </row>
    <row r="2250" spans="1:46" x14ac:dyDescent="0.25">
      <c r="A2250" t="s">
        <v>2</v>
      </c>
      <c r="B2250" t="s">
        <v>61881</v>
      </c>
      <c r="C2250" t="s">
        <v>61882</v>
      </c>
      <c r="D2250" t="s">
        <v>61883</v>
      </c>
      <c r="E2250">
        <v>469971</v>
      </c>
      <c r="G2250" t="s">
        <v>297</v>
      </c>
      <c r="H2250" t="s">
        <v>61884</v>
      </c>
      <c r="I2250" t="s">
        <v>61885</v>
      </c>
      <c r="J2250" t="s">
        <v>280</v>
      </c>
      <c r="K2250" t="s">
        <v>197</v>
      </c>
      <c r="L2250" t="s">
        <v>61886</v>
      </c>
      <c r="M2250" t="s">
        <v>61887</v>
      </c>
      <c r="N2250" t="s">
        <v>61887</v>
      </c>
      <c r="O2250" t="s">
        <v>75</v>
      </c>
      <c r="P2250" t="s">
        <v>61888</v>
      </c>
      <c r="Q2250" t="s">
        <v>282</v>
      </c>
      <c r="R2250" t="s">
        <v>169</v>
      </c>
      <c r="S2250" t="s">
        <v>17354</v>
      </c>
      <c r="T2250" t="s">
        <v>17351</v>
      </c>
      <c r="U2250" t="s">
        <v>61889</v>
      </c>
      <c r="V2250" s="1" t="s">
        <v>22433</v>
      </c>
      <c r="W2250" t="s">
        <v>61890</v>
      </c>
      <c r="X2250" s="1" t="s">
        <v>22433</v>
      </c>
      <c r="Y2250">
        <v>0</v>
      </c>
      <c r="Z2250" t="s">
        <v>18646</v>
      </c>
      <c r="AA2250">
        <v>0</v>
      </c>
      <c r="AB2250" t="s">
        <v>87</v>
      </c>
      <c r="AC2250">
        <v>0</v>
      </c>
      <c r="AD2250">
        <v>0</v>
      </c>
      <c r="AE2250">
        <v>0</v>
      </c>
      <c r="AF2250">
        <v>0</v>
      </c>
      <c r="AG2250">
        <v>0</v>
      </c>
      <c r="AH2250">
        <v>0</v>
      </c>
      <c r="AI2250">
        <v>0</v>
      </c>
      <c r="AJ2250">
        <v>0</v>
      </c>
      <c r="AK2250">
        <v>0</v>
      </c>
      <c r="AL2250">
        <v>0</v>
      </c>
      <c r="AM2250">
        <v>0</v>
      </c>
      <c r="AN2250">
        <v>0</v>
      </c>
      <c r="AO2250">
        <v>0</v>
      </c>
      <c r="AP2250">
        <v>0</v>
      </c>
      <c r="AQ2250">
        <v>0</v>
      </c>
      <c r="AR2250">
        <v>0</v>
      </c>
      <c r="AS2250" t="s">
        <v>18661</v>
      </c>
      <c r="AT2250" t="s">
        <v>97</v>
      </c>
    </row>
    <row r="2251" spans="1:46" x14ac:dyDescent="0.25">
      <c r="A2251" t="s">
        <v>0</v>
      </c>
      <c r="B2251" t="s">
        <v>26054</v>
      </c>
      <c r="C2251" t="s">
        <v>26055</v>
      </c>
      <c r="D2251" t="s">
        <v>26056</v>
      </c>
      <c r="E2251">
        <v>454610</v>
      </c>
      <c r="G2251" t="s">
        <v>297</v>
      </c>
      <c r="H2251" t="s">
        <v>26057</v>
      </c>
      <c r="I2251" t="s">
        <v>26058</v>
      </c>
      <c r="J2251" t="s">
        <v>280</v>
      </c>
      <c r="K2251" t="s">
        <v>140</v>
      </c>
      <c r="L2251" t="s">
        <v>26059</v>
      </c>
      <c r="M2251" t="s">
        <v>26060</v>
      </c>
      <c r="N2251" t="s">
        <v>26061</v>
      </c>
      <c r="O2251" t="s">
        <v>141</v>
      </c>
      <c r="P2251" t="s">
        <v>26062</v>
      </c>
      <c r="Q2251" t="s">
        <v>282</v>
      </c>
      <c r="R2251" t="s">
        <v>284</v>
      </c>
      <c r="S2251" t="s">
        <v>18471</v>
      </c>
      <c r="T2251" t="s">
        <v>18732</v>
      </c>
      <c r="U2251" t="s">
        <v>26063</v>
      </c>
      <c r="V2251" s="1" t="s">
        <v>19945</v>
      </c>
      <c r="W2251" t="s">
        <v>26064</v>
      </c>
      <c r="X2251" s="1" t="s">
        <v>22433</v>
      </c>
      <c r="Y2251">
        <v>0</v>
      </c>
      <c r="Z2251" t="s">
        <v>18646</v>
      </c>
      <c r="AA2251">
        <v>0</v>
      </c>
      <c r="AB2251" t="s">
        <v>87</v>
      </c>
      <c r="AC2251">
        <v>0</v>
      </c>
      <c r="AD2251">
        <v>0</v>
      </c>
      <c r="AE2251">
        <v>0</v>
      </c>
      <c r="AF2251">
        <v>0</v>
      </c>
      <c r="AG2251">
        <v>0</v>
      </c>
      <c r="AH2251">
        <v>0</v>
      </c>
      <c r="AI2251">
        <v>0</v>
      </c>
      <c r="AJ2251">
        <v>0</v>
      </c>
      <c r="AK2251">
        <v>0</v>
      </c>
      <c r="AL2251">
        <v>0</v>
      </c>
      <c r="AM2251">
        <v>0</v>
      </c>
      <c r="AN2251">
        <v>0</v>
      </c>
      <c r="AO2251">
        <v>0</v>
      </c>
      <c r="AP2251">
        <v>0</v>
      </c>
      <c r="AQ2251">
        <v>0</v>
      </c>
      <c r="AR2251">
        <v>0</v>
      </c>
      <c r="AS2251" t="s">
        <v>18661</v>
      </c>
      <c r="AT2251" t="s">
        <v>97</v>
      </c>
    </row>
    <row r="2252" spans="1:46" x14ac:dyDescent="0.25">
      <c r="A2252" t="s">
        <v>2</v>
      </c>
      <c r="B2252" t="s">
        <v>61891</v>
      </c>
      <c r="C2252" t="s">
        <v>61892</v>
      </c>
      <c r="D2252" t="s">
        <v>61893</v>
      </c>
      <c r="E2252">
        <v>470487</v>
      </c>
      <c r="G2252" t="s">
        <v>297</v>
      </c>
      <c r="H2252" t="s">
        <v>61894</v>
      </c>
      <c r="I2252" t="s">
        <v>61895</v>
      </c>
      <c r="J2252" t="s">
        <v>280</v>
      </c>
      <c r="K2252" t="s">
        <v>16902</v>
      </c>
      <c r="L2252" t="s">
        <v>61896</v>
      </c>
      <c r="M2252" t="s">
        <v>61897</v>
      </c>
      <c r="N2252" t="s">
        <v>285</v>
      </c>
      <c r="O2252" t="s">
        <v>75</v>
      </c>
      <c r="P2252" t="s">
        <v>61898</v>
      </c>
      <c r="Q2252" t="s">
        <v>282</v>
      </c>
      <c r="R2252" t="s">
        <v>284</v>
      </c>
      <c r="S2252" t="s">
        <v>17350</v>
      </c>
      <c r="T2252" t="s">
        <v>17351</v>
      </c>
      <c r="U2252" t="s">
        <v>61899</v>
      </c>
      <c r="V2252" s="1" t="s">
        <v>22433</v>
      </c>
      <c r="W2252" t="s">
        <v>61900</v>
      </c>
      <c r="X2252" s="1" t="s">
        <v>22433</v>
      </c>
      <c r="Y2252">
        <v>0</v>
      </c>
      <c r="Z2252" t="s">
        <v>18646</v>
      </c>
      <c r="AA2252">
        <v>0</v>
      </c>
      <c r="AB2252" t="s">
        <v>87</v>
      </c>
      <c r="AC2252">
        <v>0</v>
      </c>
      <c r="AD2252">
        <v>0</v>
      </c>
      <c r="AE2252">
        <v>0</v>
      </c>
      <c r="AF2252">
        <v>0</v>
      </c>
      <c r="AG2252">
        <v>0</v>
      </c>
      <c r="AH2252">
        <v>0</v>
      </c>
      <c r="AI2252">
        <v>0</v>
      </c>
      <c r="AJ2252">
        <v>0</v>
      </c>
      <c r="AK2252">
        <v>0</v>
      </c>
      <c r="AL2252">
        <v>0</v>
      </c>
      <c r="AM2252">
        <v>0</v>
      </c>
      <c r="AN2252">
        <v>0</v>
      </c>
      <c r="AO2252">
        <v>0</v>
      </c>
      <c r="AP2252">
        <v>0</v>
      </c>
      <c r="AQ2252">
        <v>0</v>
      </c>
      <c r="AR2252">
        <v>0</v>
      </c>
      <c r="AS2252" t="s">
        <v>18661</v>
      </c>
      <c r="AT2252" t="s">
        <v>97</v>
      </c>
    </row>
    <row r="2253" spans="1:46" x14ac:dyDescent="0.25">
      <c r="A2253" t="s">
        <v>0</v>
      </c>
      <c r="B2253" t="s">
        <v>61901</v>
      </c>
      <c r="C2253" t="s">
        <v>61902</v>
      </c>
      <c r="D2253" t="s">
        <v>61903</v>
      </c>
      <c r="E2253">
        <v>470826</v>
      </c>
      <c r="G2253" t="s">
        <v>297</v>
      </c>
      <c r="H2253" t="s">
        <v>61904</v>
      </c>
      <c r="I2253" t="s">
        <v>61905</v>
      </c>
      <c r="J2253" t="s">
        <v>280</v>
      </c>
      <c r="K2253" t="s">
        <v>138</v>
      </c>
      <c r="L2253" t="s">
        <v>61906</v>
      </c>
      <c r="M2253" t="s">
        <v>61907</v>
      </c>
      <c r="N2253" t="s">
        <v>281</v>
      </c>
      <c r="O2253" t="s">
        <v>75</v>
      </c>
      <c r="P2253" t="s">
        <v>61908</v>
      </c>
      <c r="Q2253" t="s">
        <v>282</v>
      </c>
      <c r="R2253" t="s">
        <v>245</v>
      </c>
      <c r="S2253" t="s">
        <v>17343</v>
      </c>
      <c r="T2253" t="s">
        <v>17344</v>
      </c>
      <c r="U2253" t="s">
        <v>61909</v>
      </c>
      <c r="V2253" s="1" t="s">
        <v>22433</v>
      </c>
      <c r="W2253" t="s">
        <v>61910</v>
      </c>
      <c r="X2253" s="1" t="s">
        <v>22433</v>
      </c>
      <c r="Y2253">
        <v>0</v>
      </c>
      <c r="Z2253" t="s">
        <v>18646</v>
      </c>
      <c r="AA2253">
        <v>0</v>
      </c>
      <c r="AB2253" t="s">
        <v>87</v>
      </c>
      <c r="AC2253">
        <v>0</v>
      </c>
      <c r="AD2253">
        <v>0</v>
      </c>
      <c r="AE2253">
        <v>0</v>
      </c>
      <c r="AF2253">
        <v>0</v>
      </c>
      <c r="AG2253">
        <v>0</v>
      </c>
      <c r="AH2253">
        <v>0</v>
      </c>
      <c r="AI2253">
        <v>0</v>
      </c>
      <c r="AJ2253">
        <v>0</v>
      </c>
      <c r="AK2253">
        <v>0</v>
      </c>
      <c r="AL2253">
        <v>0</v>
      </c>
      <c r="AM2253">
        <v>0</v>
      </c>
      <c r="AN2253">
        <v>0</v>
      </c>
      <c r="AO2253">
        <v>0</v>
      </c>
      <c r="AP2253">
        <v>0</v>
      </c>
      <c r="AQ2253">
        <v>0</v>
      </c>
      <c r="AR2253">
        <v>0</v>
      </c>
      <c r="AS2253" t="s">
        <v>18661</v>
      </c>
      <c r="AT2253" t="s">
        <v>97</v>
      </c>
    </row>
    <row r="2254" spans="1:46" x14ac:dyDescent="0.25">
      <c r="A2254" t="s">
        <v>16787</v>
      </c>
      <c r="B2254" t="s">
        <v>61911</v>
      </c>
      <c r="C2254" t="s">
        <v>61912</v>
      </c>
      <c r="D2254" t="s">
        <v>61913</v>
      </c>
      <c r="E2254">
        <v>471213</v>
      </c>
      <c r="G2254" t="s">
        <v>297</v>
      </c>
      <c r="H2254" t="s">
        <v>61914</v>
      </c>
      <c r="I2254" t="s">
        <v>61915</v>
      </c>
      <c r="J2254" t="s">
        <v>280</v>
      </c>
      <c r="K2254" t="s">
        <v>170</v>
      </c>
      <c r="L2254" t="s">
        <v>61916</v>
      </c>
      <c r="M2254" t="s">
        <v>287</v>
      </c>
      <c r="N2254" t="s">
        <v>281</v>
      </c>
      <c r="O2254" t="s">
        <v>155</v>
      </c>
      <c r="P2254" t="s">
        <v>61917</v>
      </c>
      <c r="Q2254" t="s">
        <v>282</v>
      </c>
      <c r="R2254" t="s">
        <v>246</v>
      </c>
      <c r="S2254" t="s">
        <v>17362</v>
      </c>
      <c r="T2254" t="s">
        <v>17363</v>
      </c>
      <c r="U2254" t="s">
        <v>61918</v>
      </c>
      <c r="V2254" s="1" t="s">
        <v>22433</v>
      </c>
      <c r="W2254" t="s">
        <v>61919</v>
      </c>
      <c r="X2254" s="1" t="s">
        <v>22433</v>
      </c>
      <c r="Y2254">
        <v>0</v>
      </c>
      <c r="Z2254" t="s">
        <v>18646</v>
      </c>
      <c r="AA2254">
        <v>0</v>
      </c>
      <c r="AB2254" t="s">
        <v>87</v>
      </c>
      <c r="AC2254">
        <v>0</v>
      </c>
      <c r="AD2254">
        <v>0</v>
      </c>
      <c r="AE2254">
        <v>0</v>
      </c>
      <c r="AF2254">
        <v>0</v>
      </c>
      <c r="AG2254">
        <v>0</v>
      </c>
      <c r="AH2254">
        <v>0</v>
      </c>
      <c r="AI2254">
        <v>0</v>
      </c>
      <c r="AJ2254">
        <v>0</v>
      </c>
      <c r="AK2254">
        <v>0</v>
      </c>
      <c r="AL2254">
        <v>0</v>
      </c>
      <c r="AM2254">
        <v>0</v>
      </c>
      <c r="AN2254">
        <v>0</v>
      </c>
      <c r="AO2254">
        <v>0</v>
      </c>
      <c r="AP2254">
        <v>0</v>
      </c>
      <c r="AQ2254">
        <v>0</v>
      </c>
      <c r="AR2254">
        <v>0</v>
      </c>
      <c r="AS2254" t="s">
        <v>18661</v>
      </c>
      <c r="AT2254" t="s">
        <v>97</v>
      </c>
    </row>
    <row r="2255" spans="1:46" x14ac:dyDescent="0.25">
      <c r="A2255" t="s">
        <v>0</v>
      </c>
      <c r="B2255" t="s">
        <v>39670</v>
      </c>
      <c r="C2255" t="s">
        <v>39671</v>
      </c>
      <c r="D2255" t="s">
        <v>39672</v>
      </c>
      <c r="E2255">
        <v>464914</v>
      </c>
      <c r="G2255" t="s">
        <v>17424</v>
      </c>
      <c r="H2255" t="s">
        <v>39673</v>
      </c>
      <c r="I2255" t="s">
        <v>39674</v>
      </c>
      <c r="J2255" t="s">
        <v>280</v>
      </c>
      <c r="K2255" t="s">
        <v>17103</v>
      </c>
      <c r="L2255" t="s">
        <v>39675</v>
      </c>
      <c r="M2255" t="s">
        <v>39676</v>
      </c>
      <c r="N2255" t="s">
        <v>287</v>
      </c>
      <c r="O2255" t="s">
        <v>75</v>
      </c>
      <c r="P2255" t="s">
        <v>39677</v>
      </c>
      <c r="Q2255" t="s">
        <v>282</v>
      </c>
      <c r="R2255" t="s">
        <v>284</v>
      </c>
      <c r="S2255" t="s">
        <v>17347</v>
      </c>
      <c r="T2255" t="s">
        <v>18483</v>
      </c>
      <c r="U2255" t="s">
        <v>39678</v>
      </c>
      <c r="V2255" s="1" t="s">
        <v>20208</v>
      </c>
      <c r="W2255" t="s">
        <v>39679</v>
      </c>
      <c r="X2255" s="1" t="s">
        <v>22433</v>
      </c>
      <c r="Y2255">
        <v>0</v>
      </c>
      <c r="Z2255" t="s">
        <v>18646</v>
      </c>
      <c r="AA2255">
        <v>0</v>
      </c>
      <c r="AB2255" t="s">
        <v>87</v>
      </c>
      <c r="AC2255">
        <v>0</v>
      </c>
      <c r="AD2255">
        <v>0</v>
      </c>
      <c r="AE2255">
        <v>0</v>
      </c>
      <c r="AF2255">
        <v>0</v>
      </c>
      <c r="AG2255">
        <v>0</v>
      </c>
      <c r="AH2255">
        <v>0</v>
      </c>
      <c r="AI2255">
        <v>0</v>
      </c>
      <c r="AJ2255">
        <v>0</v>
      </c>
      <c r="AK2255">
        <v>0</v>
      </c>
      <c r="AL2255">
        <v>1</v>
      </c>
      <c r="AM2255">
        <v>0</v>
      </c>
      <c r="AN2255">
        <v>0</v>
      </c>
      <c r="AO2255">
        <v>0</v>
      </c>
      <c r="AP2255">
        <v>0</v>
      </c>
      <c r="AQ2255">
        <v>0</v>
      </c>
      <c r="AR2255">
        <v>18</v>
      </c>
      <c r="AS2255" t="s">
        <v>16729</v>
      </c>
      <c r="AT2255" t="s">
        <v>80</v>
      </c>
    </row>
    <row r="2256" spans="1:46" x14ac:dyDescent="0.25">
      <c r="A2256" t="s">
        <v>2</v>
      </c>
      <c r="B2256" t="s">
        <v>23441</v>
      </c>
      <c r="C2256" t="s">
        <v>23442</v>
      </c>
      <c r="D2256" t="s">
        <v>23443</v>
      </c>
      <c r="E2256">
        <v>412606</v>
      </c>
      <c r="G2256" t="s">
        <v>297</v>
      </c>
      <c r="H2256" t="s">
        <v>23444</v>
      </c>
      <c r="I2256" t="s">
        <v>23445</v>
      </c>
      <c r="J2256" t="s">
        <v>280</v>
      </c>
      <c r="K2256" t="s">
        <v>17244</v>
      </c>
      <c r="L2256" t="s">
        <v>23446</v>
      </c>
      <c r="M2256" t="s">
        <v>23447</v>
      </c>
      <c r="N2256" t="s">
        <v>285</v>
      </c>
      <c r="O2256" t="s">
        <v>75</v>
      </c>
      <c r="P2256" t="s">
        <v>23448</v>
      </c>
      <c r="Q2256" t="s">
        <v>282</v>
      </c>
      <c r="R2256" t="s">
        <v>284</v>
      </c>
      <c r="S2256" t="s">
        <v>17352</v>
      </c>
      <c r="T2256" t="s">
        <v>17356</v>
      </c>
      <c r="U2256" t="s">
        <v>23449</v>
      </c>
      <c r="V2256" s="1" t="s">
        <v>18865</v>
      </c>
      <c r="W2256" t="s">
        <v>23450</v>
      </c>
      <c r="X2256" s="1" t="s">
        <v>22433</v>
      </c>
      <c r="Y2256">
        <v>0</v>
      </c>
      <c r="Z2256" t="s">
        <v>18646</v>
      </c>
      <c r="AA2256">
        <v>0</v>
      </c>
      <c r="AB2256" t="s">
        <v>87</v>
      </c>
      <c r="AC2256">
        <v>0</v>
      </c>
      <c r="AD2256">
        <v>0</v>
      </c>
      <c r="AE2256">
        <v>0</v>
      </c>
      <c r="AF2256">
        <v>0</v>
      </c>
      <c r="AG2256">
        <v>0</v>
      </c>
      <c r="AH2256">
        <v>0</v>
      </c>
      <c r="AI2256">
        <v>0</v>
      </c>
      <c r="AJ2256">
        <v>0</v>
      </c>
      <c r="AK2256">
        <v>0</v>
      </c>
      <c r="AL2256">
        <v>0</v>
      </c>
      <c r="AM2256">
        <v>0</v>
      </c>
      <c r="AN2256">
        <v>0</v>
      </c>
      <c r="AO2256">
        <v>0</v>
      </c>
      <c r="AP2256">
        <v>0</v>
      </c>
      <c r="AQ2256">
        <v>0</v>
      </c>
      <c r="AR2256">
        <v>0</v>
      </c>
      <c r="AS2256" t="s">
        <v>18661</v>
      </c>
      <c r="AT2256" t="s">
        <v>97</v>
      </c>
    </row>
    <row r="2257" spans="1:46" x14ac:dyDescent="0.25">
      <c r="A2257" t="s">
        <v>16787</v>
      </c>
      <c r="B2257" t="s">
        <v>23573</v>
      </c>
      <c r="C2257" t="s">
        <v>23574</v>
      </c>
      <c r="D2257" t="s">
        <v>23575</v>
      </c>
      <c r="E2257">
        <v>465487</v>
      </c>
      <c r="G2257" t="s">
        <v>297</v>
      </c>
      <c r="H2257" t="s">
        <v>23576</v>
      </c>
      <c r="I2257" t="s">
        <v>23577</v>
      </c>
      <c r="J2257" t="s">
        <v>280</v>
      </c>
      <c r="K2257" t="s">
        <v>157</v>
      </c>
      <c r="L2257" t="s">
        <v>23578</v>
      </c>
      <c r="M2257" t="s">
        <v>23579</v>
      </c>
      <c r="N2257" t="s">
        <v>281</v>
      </c>
      <c r="O2257" t="s">
        <v>155</v>
      </c>
      <c r="P2257" t="s">
        <v>23580</v>
      </c>
      <c r="Q2257" t="s">
        <v>282</v>
      </c>
      <c r="R2257" t="s">
        <v>284</v>
      </c>
      <c r="S2257" t="s">
        <v>238</v>
      </c>
      <c r="T2257" t="s">
        <v>17358</v>
      </c>
      <c r="U2257" t="s">
        <v>23581</v>
      </c>
      <c r="V2257" s="1" t="s">
        <v>20208</v>
      </c>
      <c r="W2257" t="s">
        <v>23582</v>
      </c>
      <c r="X2257" s="1" t="s">
        <v>22433</v>
      </c>
      <c r="Y2257">
        <v>0</v>
      </c>
      <c r="Z2257" t="s">
        <v>18646</v>
      </c>
      <c r="AA2257">
        <v>0</v>
      </c>
      <c r="AB2257" t="s">
        <v>87</v>
      </c>
      <c r="AC2257">
        <v>0</v>
      </c>
      <c r="AD2257">
        <v>0</v>
      </c>
      <c r="AE2257">
        <v>0</v>
      </c>
      <c r="AF2257">
        <v>0</v>
      </c>
      <c r="AG2257">
        <v>0</v>
      </c>
      <c r="AH2257">
        <v>0</v>
      </c>
      <c r="AI2257">
        <v>0</v>
      </c>
      <c r="AJ2257">
        <v>0</v>
      </c>
      <c r="AK2257">
        <v>0</v>
      </c>
      <c r="AL2257">
        <v>0</v>
      </c>
      <c r="AM2257">
        <v>0</v>
      </c>
      <c r="AN2257">
        <v>0</v>
      </c>
      <c r="AO2257">
        <v>0</v>
      </c>
      <c r="AP2257">
        <v>0</v>
      </c>
      <c r="AQ2257">
        <v>0</v>
      </c>
      <c r="AR2257">
        <v>0</v>
      </c>
      <c r="AS2257" t="s">
        <v>18661</v>
      </c>
      <c r="AT2257" t="s">
        <v>97</v>
      </c>
    </row>
    <row r="2258" spans="1:46" x14ac:dyDescent="0.25">
      <c r="A2258" t="s">
        <v>2</v>
      </c>
      <c r="B2258" t="s">
        <v>61920</v>
      </c>
      <c r="C2258" t="s">
        <v>61921</v>
      </c>
      <c r="D2258" t="s">
        <v>61922</v>
      </c>
      <c r="E2258">
        <v>471261</v>
      </c>
      <c r="G2258" t="s">
        <v>297</v>
      </c>
      <c r="H2258" t="s">
        <v>61923</v>
      </c>
      <c r="I2258" t="s">
        <v>61924</v>
      </c>
      <c r="J2258" t="s">
        <v>280</v>
      </c>
      <c r="K2258" t="s">
        <v>197</v>
      </c>
      <c r="L2258" t="s">
        <v>61925</v>
      </c>
      <c r="M2258" t="s">
        <v>61926</v>
      </c>
      <c r="N2258" t="s">
        <v>281</v>
      </c>
      <c r="O2258" t="s">
        <v>75</v>
      </c>
      <c r="P2258" t="s">
        <v>61927</v>
      </c>
      <c r="Q2258" t="s">
        <v>282</v>
      </c>
      <c r="R2258" t="s">
        <v>246</v>
      </c>
      <c r="S2258" t="s">
        <v>17350</v>
      </c>
      <c r="T2258" t="s">
        <v>17351</v>
      </c>
      <c r="U2258" t="s">
        <v>61928</v>
      </c>
      <c r="V2258" s="1" t="s">
        <v>22433</v>
      </c>
      <c r="W2258" t="s">
        <v>61929</v>
      </c>
      <c r="X2258" s="1" t="s">
        <v>22433</v>
      </c>
      <c r="Y2258">
        <v>0</v>
      </c>
      <c r="Z2258" t="s">
        <v>18646</v>
      </c>
      <c r="AA2258">
        <v>0</v>
      </c>
      <c r="AB2258" t="s">
        <v>87</v>
      </c>
      <c r="AC2258">
        <v>0</v>
      </c>
      <c r="AD2258">
        <v>0</v>
      </c>
      <c r="AE2258">
        <v>0</v>
      </c>
      <c r="AF2258">
        <v>0</v>
      </c>
      <c r="AG2258">
        <v>0</v>
      </c>
      <c r="AH2258">
        <v>0</v>
      </c>
      <c r="AI2258">
        <v>0</v>
      </c>
      <c r="AJ2258">
        <v>0</v>
      </c>
      <c r="AK2258">
        <v>0</v>
      </c>
      <c r="AL2258">
        <v>0</v>
      </c>
      <c r="AM2258">
        <v>0</v>
      </c>
      <c r="AN2258">
        <v>0</v>
      </c>
      <c r="AO2258">
        <v>0</v>
      </c>
      <c r="AP2258">
        <v>0</v>
      </c>
      <c r="AQ2258">
        <v>0</v>
      </c>
      <c r="AR2258">
        <v>0</v>
      </c>
      <c r="AS2258" t="s">
        <v>18661</v>
      </c>
      <c r="AT2258" t="s">
        <v>97</v>
      </c>
    </row>
    <row r="2259" spans="1:46" x14ac:dyDescent="0.25">
      <c r="A2259" t="s">
        <v>1</v>
      </c>
      <c r="B2259" t="s">
        <v>26453</v>
      </c>
      <c r="C2259" t="s">
        <v>26454</v>
      </c>
      <c r="D2259" t="s">
        <v>26455</v>
      </c>
      <c r="E2259">
        <v>460687</v>
      </c>
      <c r="G2259" t="s">
        <v>16828</v>
      </c>
      <c r="H2259" t="s">
        <v>26456</v>
      </c>
      <c r="I2259" t="s">
        <v>26457</v>
      </c>
      <c r="J2259" t="s">
        <v>280</v>
      </c>
      <c r="K2259" t="s">
        <v>26458</v>
      </c>
      <c r="L2259" t="s">
        <v>26459</v>
      </c>
      <c r="M2259" t="s">
        <v>26460</v>
      </c>
      <c r="N2259" t="s">
        <v>26461</v>
      </c>
      <c r="O2259" t="s">
        <v>75</v>
      </c>
      <c r="P2259" t="s">
        <v>26462</v>
      </c>
      <c r="Q2259" t="s">
        <v>282</v>
      </c>
      <c r="R2259" t="s">
        <v>284</v>
      </c>
      <c r="S2259" t="s">
        <v>102</v>
      </c>
      <c r="T2259" t="s">
        <v>18741</v>
      </c>
      <c r="U2259" t="s">
        <v>26463</v>
      </c>
      <c r="V2259" s="1" t="s">
        <v>20208</v>
      </c>
      <c r="W2259" t="s">
        <v>26464</v>
      </c>
      <c r="X2259" s="1" t="s">
        <v>22433</v>
      </c>
      <c r="Y2259">
        <v>0</v>
      </c>
      <c r="Z2259" t="s">
        <v>18646</v>
      </c>
      <c r="AA2259">
        <v>0</v>
      </c>
      <c r="AB2259" t="s">
        <v>87</v>
      </c>
      <c r="AC2259">
        <v>0</v>
      </c>
      <c r="AD2259">
        <v>0</v>
      </c>
      <c r="AE2259">
        <v>0</v>
      </c>
      <c r="AF2259">
        <v>0</v>
      </c>
      <c r="AG2259">
        <v>0</v>
      </c>
      <c r="AH2259">
        <v>0</v>
      </c>
      <c r="AI2259">
        <v>0</v>
      </c>
      <c r="AJ2259">
        <v>0</v>
      </c>
      <c r="AK2259">
        <v>0</v>
      </c>
      <c r="AL2259">
        <v>1</v>
      </c>
      <c r="AM2259">
        <v>0</v>
      </c>
      <c r="AN2259">
        <v>0</v>
      </c>
      <c r="AO2259">
        <v>0</v>
      </c>
      <c r="AP2259">
        <v>0</v>
      </c>
      <c r="AQ2259">
        <v>0</v>
      </c>
      <c r="AR2259">
        <v>18</v>
      </c>
      <c r="AS2259" t="s">
        <v>18508</v>
      </c>
      <c r="AT2259" t="s">
        <v>105</v>
      </c>
    </row>
    <row r="2260" spans="1:46" x14ac:dyDescent="0.25">
      <c r="A2260" t="s">
        <v>2</v>
      </c>
      <c r="B2260" t="s">
        <v>61930</v>
      </c>
      <c r="C2260" t="s">
        <v>61931</v>
      </c>
      <c r="D2260" t="s">
        <v>61932</v>
      </c>
      <c r="E2260">
        <v>469838</v>
      </c>
      <c r="G2260" t="s">
        <v>297</v>
      </c>
      <c r="H2260" t="s">
        <v>61933</v>
      </c>
      <c r="I2260" t="s">
        <v>61934</v>
      </c>
      <c r="J2260" t="s">
        <v>280</v>
      </c>
      <c r="K2260" t="s">
        <v>197</v>
      </c>
      <c r="L2260" t="s">
        <v>61935</v>
      </c>
      <c r="M2260" t="s">
        <v>61936</v>
      </c>
      <c r="N2260" t="s">
        <v>61937</v>
      </c>
      <c r="O2260" t="s">
        <v>75</v>
      </c>
      <c r="P2260" t="s">
        <v>61938</v>
      </c>
      <c r="Q2260" t="s">
        <v>282</v>
      </c>
      <c r="R2260" t="s">
        <v>169</v>
      </c>
      <c r="S2260" t="s">
        <v>17354</v>
      </c>
      <c r="T2260" t="s">
        <v>18480</v>
      </c>
      <c r="U2260" t="s">
        <v>61939</v>
      </c>
      <c r="V2260" s="1" t="s">
        <v>22433</v>
      </c>
      <c r="W2260" t="s">
        <v>61940</v>
      </c>
      <c r="X2260" s="1" t="s">
        <v>22433</v>
      </c>
      <c r="Y2260">
        <v>0</v>
      </c>
      <c r="Z2260" t="s">
        <v>18646</v>
      </c>
      <c r="AA2260">
        <v>0</v>
      </c>
      <c r="AB2260" t="s">
        <v>87</v>
      </c>
      <c r="AC2260">
        <v>0</v>
      </c>
      <c r="AD2260">
        <v>0</v>
      </c>
      <c r="AE2260">
        <v>0</v>
      </c>
      <c r="AF2260">
        <v>0</v>
      </c>
      <c r="AG2260">
        <v>0</v>
      </c>
      <c r="AH2260">
        <v>0</v>
      </c>
      <c r="AI2260">
        <v>0</v>
      </c>
      <c r="AJ2260">
        <v>0</v>
      </c>
      <c r="AK2260">
        <v>0</v>
      </c>
      <c r="AL2260">
        <v>0</v>
      </c>
      <c r="AM2260">
        <v>0</v>
      </c>
      <c r="AN2260">
        <v>0</v>
      </c>
      <c r="AO2260">
        <v>0</v>
      </c>
      <c r="AP2260">
        <v>0</v>
      </c>
      <c r="AQ2260">
        <v>0</v>
      </c>
      <c r="AR2260">
        <v>0</v>
      </c>
      <c r="AS2260" t="s">
        <v>18661</v>
      </c>
      <c r="AT2260" t="s">
        <v>97</v>
      </c>
    </row>
    <row r="2261" spans="1:46" x14ac:dyDescent="0.25">
      <c r="A2261" t="s">
        <v>16787</v>
      </c>
      <c r="B2261" t="s">
        <v>61941</v>
      </c>
      <c r="C2261" t="s">
        <v>61942</v>
      </c>
      <c r="D2261" t="s">
        <v>61943</v>
      </c>
      <c r="E2261">
        <v>470525</v>
      </c>
      <c r="G2261" t="s">
        <v>297</v>
      </c>
      <c r="H2261" t="s">
        <v>61944</v>
      </c>
      <c r="I2261" t="s">
        <v>61945</v>
      </c>
      <c r="J2261" t="s">
        <v>280</v>
      </c>
      <c r="K2261" t="s">
        <v>17108</v>
      </c>
      <c r="L2261" t="s">
        <v>61946</v>
      </c>
      <c r="M2261" t="s">
        <v>61947</v>
      </c>
      <c r="N2261" t="s">
        <v>61948</v>
      </c>
      <c r="O2261" t="s">
        <v>155</v>
      </c>
      <c r="P2261" t="s">
        <v>61949</v>
      </c>
      <c r="Q2261" t="s">
        <v>282</v>
      </c>
      <c r="R2261" t="s">
        <v>284</v>
      </c>
      <c r="S2261" t="s">
        <v>17071</v>
      </c>
      <c r="T2261" t="s">
        <v>18662</v>
      </c>
      <c r="U2261" t="s">
        <v>61950</v>
      </c>
      <c r="V2261" s="1" t="s">
        <v>22433</v>
      </c>
      <c r="W2261" t="s">
        <v>61951</v>
      </c>
      <c r="X2261" s="1" t="s">
        <v>22433</v>
      </c>
      <c r="Y2261">
        <v>0</v>
      </c>
      <c r="Z2261" t="s">
        <v>18646</v>
      </c>
      <c r="AA2261">
        <v>0</v>
      </c>
      <c r="AB2261" t="s">
        <v>87</v>
      </c>
      <c r="AC2261">
        <v>0</v>
      </c>
      <c r="AD2261">
        <v>0</v>
      </c>
      <c r="AE2261">
        <v>0</v>
      </c>
      <c r="AF2261">
        <v>0</v>
      </c>
      <c r="AG2261">
        <v>0</v>
      </c>
      <c r="AH2261">
        <v>0</v>
      </c>
      <c r="AI2261">
        <v>0</v>
      </c>
      <c r="AJ2261">
        <v>0</v>
      </c>
      <c r="AK2261">
        <v>0</v>
      </c>
      <c r="AL2261">
        <v>0</v>
      </c>
      <c r="AM2261">
        <v>0</v>
      </c>
      <c r="AN2261">
        <v>0</v>
      </c>
      <c r="AO2261">
        <v>0</v>
      </c>
      <c r="AP2261">
        <v>0</v>
      </c>
      <c r="AQ2261">
        <v>0</v>
      </c>
      <c r="AR2261">
        <v>0</v>
      </c>
      <c r="AS2261" t="s">
        <v>18661</v>
      </c>
      <c r="AT2261" t="s">
        <v>97</v>
      </c>
    </row>
    <row r="2262" spans="1:46" x14ac:dyDescent="0.25">
      <c r="A2262" t="s">
        <v>1</v>
      </c>
      <c r="B2262" t="s">
        <v>24840</v>
      </c>
      <c r="C2262" t="s">
        <v>24841</v>
      </c>
      <c r="D2262" t="s">
        <v>24842</v>
      </c>
      <c r="E2262">
        <v>464159</v>
      </c>
      <c r="G2262" t="s">
        <v>16830</v>
      </c>
      <c r="H2262" t="s">
        <v>24843</v>
      </c>
      <c r="I2262" t="s">
        <v>24844</v>
      </c>
      <c r="J2262" t="s">
        <v>280</v>
      </c>
      <c r="K2262" t="s">
        <v>18572</v>
      </c>
      <c r="L2262" t="s">
        <v>24845</v>
      </c>
      <c r="M2262" t="s">
        <v>24846</v>
      </c>
      <c r="N2262" t="s">
        <v>24846</v>
      </c>
      <c r="O2262" t="s">
        <v>75</v>
      </c>
      <c r="P2262" t="s">
        <v>24847</v>
      </c>
      <c r="Q2262" t="s">
        <v>282</v>
      </c>
      <c r="R2262" t="s">
        <v>246</v>
      </c>
      <c r="S2262" t="s">
        <v>18702</v>
      </c>
      <c r="T2262" t="s">
        <v>18703</v>
      </c>
      <c r="U2262" t="s">
        <v>24848</v>
      </c>
      <c r="V2262" s="1" t="s">
        <v>20208</v>
      </c>
      <c r="W2262" t="s">
        <v>24849</v>
      </c>
      <c r="X2262" s="1" t="s">
        <v>22433</v>
      </c>
      <c r="Y2262">
        <v>0</v>
      </c>
      <c r="Z2262" t="s">
        <v>18646</v>
      </c>
      <c r="AA2262">
        <v>0</v>
      </c>
      <c r="AB2262" t="s">
        <v>87</v>
      </c>
      <c r="AC2262">
        <v>0</v>
      </c>
      <c r="AD2262">
        <v>0</v>
      </c>
      <c r="AE2262">
        <v>0</v>
      </c>
      <c r="AF2262">
        <v>0</v>
      </c>
      <c r="AG2262">
        <v>0</v>
      </c>
      <c r="AH2262">
        <v>0</v>
      </c>
      <c r="AI2262">
        <v>0</v>
      </c>
      <c r="AJ2262">
        <v>0</v>
      </c>
      <c r="AK2262">
        <v>0</v>
      </c>
      <c r="AL2262">
        <v>1</v>
      </c>
      <c r="AM2262">
        <v>0</v>
      </c>
      <c r="AN2262">
        <v>0</v>
      </c>
      <c r="AO2262">
        <v>0</v>
      </c>
      <c r="AP2262">
        <v>0</v>
      </c>
      <c r="AQ2262">
        <v>0</v>
      </c>
      <c r="AR2262">
        <v>18</v>
      </c>
      <c r="AS2262" t="s">
        <v>16729</v>
      </c>
      <c r="AT2262" t="s">
        <v>80</v>
      </c>
    </row>
    <row r="2263" spans="1:46" x14ac:dyDescent="0.25">
      <c r="A2263" t="s">
        <v>1</v>
      </c>
      <c r="B2263" t="s">
        <v>26093</v>
      </c>
      <c r="C2263" t="s">
        <v>26094</v>
      </c>
      <c r="D2263" t="s">
        <v>26095</v>
      </c>
      <c r="E2263">
        <v>463945</v>
      </c>
      <c r="G2263" t="s">
        <v>16828</v>
      </c>
      <c r="H2263" t="s">
        <v>26096</v>
      </c>
      <c r="I2263" t="s">
        <v>26097</v>
      </c>
      <c r="J2263" t="s">
        <v>280</v>
      </c>
      <c r="K2263" t="s">
        <v>17542</v>
      </c>
      <c r="L2263" t="s">
        <v>26098</v>
      </c>
      <c r="M2263" t="s">
        <v>26099</v>
      </c>
      <c r="N2263" t="s">
        <v>285</v>
      </c>
      <c r="O2263" t="s">
        <v>75</v>
      </c>
      <c r="P2263" t="s">
        <v>26100</v>
      </c>
      <c r="Q2263" t="s">
        <v>282</v>
      </c>
      <c r="R2263" t="s">
        <v>284</v>
      </c>
      <c r="S2263" t="s">
        <v>18519</v>
      </c>
      <c r="T2263" t="s">
        <v>18520</v>
      </c>
      <c r="U2263" t="s">
        <v>26101</v>
      </c>
      <c r="V2263" s="1" t="s">
        <v>20208</v>
      </c>
      <c r="W2263" t="s">
        <v>26102</v>
      </c>
      <c r="X2263" s="1" t="s">
        <v>22433</v>
      </c>
      <c r="Y2263">
        <v>0</v>
      </c>
      <c r="Z2263" t="s">
        <v>18646</v>
      </c>
      <c r="AA2263">
        <v>0</v>
      </c>
      <c r="AB2263" t="s">
        <v>87</v>
      </c>
      <c r="AC2263">
        <v>0</v>
      </c>
      <c r="AD2263">
        <v>0</v>
      </c>
      <c r="AE2263">
        <v>0</v>
      </c>
      <c r="AF2263">
        <v>0</v>
      </c>
      <c r="AG2263">
        <v>0</v>
      </c>
      <c r="AH2263">
        <v>0</v>
      </c>
      <c r="AI2263">
        <v>0</v>
      </c>
      <c r="AJ2263">
        <v>0</v>
      </c>
      <c r="AK2263">
        <v>0</v>
      </c>
      <c r="AL2263">
        <v>1</v>
      </c>
      <c r="AM2263">
        <v>0</v>
      </c>
      <c r="AN2263">
        <v>0</v>
      </c>
      <c r="AO2263">
        <v>0</v>
      </c>
      <c r="AP2263">
        <v>0</v>
      </c>
      <c r="AQ2263">
        <v>0</v>
      </c>
      <c r="AR2263">
        <v>18</v>
      </c>
      <c r="AS2263" t="s">
        <v>16729</v>
      </c>
      <c r="AT2263" t="s">
        <v>80</v>
      </c>
    </row>
    <row r="2264" spans="1:46" x14ac:dyDescent="0.25">
      <c r="A2264" t="s">
        <v>2</v>
      </c>
      <c r="B2264" t="s">
        <v>61952</v>
      </c>
      <c r="C2264" t="s">
        <v>61953</v>
      </c>
      <c r="D2264" t="s">
        <v>61954</v>
      </c>
      <c r="E2264">
        <v>469116</v>
      </c>
      <c r="G2264" t="s">
        <v>297</v>
      </c>
      <c r="H2264" t="s">
        <v>61955</v>
      </c>
      <c r="I2264" t="s">
        <v>61956</v>
      </c>
      <c r="J2264" t="s">
        <v>280</v>
      </c>
      <c r="K2264" t="s">
        <v>61957</v>
      </c>
      <c r="L2264" t="s">
        <v>61958</v>
      </c>
      <c r="M2264" t="s">
        <v>61959</v>
      </c>
      <c r="N2264" t="s">
        <v>281</v>
      </c>
      <c r="O2264" t="s">
        <v>75</v>
      </c>
      <c r="P2264" t="s">
        <v>61960</v>
      </c>
      <c r="Q2264" t="s">
        <v>282</v>
      </c>
      <c r="R2264" t="s">
        <v>246</v>
      </c>
      <c r="S2264" t="s">
        <v>17336</v>
      </c>
      <c r="T2264" t="s">
        <v>18506</v>
      </c>
      <c r="U2264" t="s">
        <v>61961</v>
      </c>
      <c r="V2264" s="1" t="s">
        <v>22433</v>
      </c>
      <c r="W2264" t="s">
        <v>61962</v>
      </c>
      <c r="X2264" s="1" t="s">
        <v>22433</v>
      </c>
      <c r="Y2264">
        <v>0</v>
      </c>
      <c r="Z2264" t="s">
        <v>18646</v>
      </c>
      <c r="AA2264">
        <v>0</v>
      </c>
      <c r="AB2264" t="s">
        <v>87</v>
      </c>
      <c r="AC2264">
        <v>0</v>
      </c>
      <c r="AD2264">
        <v>0</v>
      </c>
      <c r="AE2264">
        <v>0</v>
      </c>
      <c r="AF2264">
        <v>0</v>
      </c>
      <c r="AG2264">
        <v>0</v>
      </c>
      <c r="AH2264">
        <v>0</v>
      </c>
      <c r="AI2264">
        <v>0</v>
      </c>
      <c r="AJ2264">
        <v>0</v>
      </c>
      <c r="AK2264">
        <v>0</v>
      </c>
      <c r="AL2264">
        <v>0</v>
      </c>
      <c r="AM2264">
        <v>0</v>
      </c>
      <c r="AN2264">
        <v>0</v>
      </c>
      <c r="AO2264">
        <v>0</v>
      </c>
      <c r="AP2264">
        <v>0</v>
      </c>
      <c r="AQ2264">
        <v>0</v>
      </c>
      <c r="AR2264">
        <v>0</v>
      </c>
      <c r="AS2264" t="s">
        <v>18661</v>
      </c>
      <c r="AT2264" t="s">
        <v>97</v>
      </c>
    </row>
    <row r="2265" spans="1:46" x14ac:dyDescent="0.25">
      <c r="A2265" t="s">
        <v>1</v>
      </c>
      <c r="B2265" t="s">
        <v>27980</v>
      </c>
      <c r="C2265" t="s">
        <v>27981</v>
      </c>
      <c r="D2265" t="s">
        <v>27982</v>
      </c>
      <c r="E2265">
        <v>464111</v>
      </c>
      <c r="G2265" t="s">
        <v>297</v>
      </c>
      <c r="H2265" t="s">
        <v>27983</v>
      </c>
      <c r="I2265" t="s">
        <v>27984</v>
      </c>
      <c r="J2265" t="s">
        <v>280</v>
      </c>
      <c r="K2265" t="s">
        <v>27985</v>
      </c>
      <c r="L2265" t="s">
        <v>27986</v>
      </c>
      <c r="M2265" t="s">
        <v>27987</v>
      </c>
      <c r="N2265" t="s">
        <v>285</v>
      </c>
      <c r="O2265" t="s">
        <v>116</v>
      </c>
      <c r="P2265" t="s">
        <v>27988</v>
      </c>
      <c r="Q2265" t="s">
        <v>282</v>
      </c>
      <c r="R2265" t="s">
        <v>17068</v>
      </c>
      <c r="S2265" t="s">
        <v>18702</v>
      </c>
      <c r="T2265" t="s">
        <v>18703</v>
      </c>
      <c r="U2265" t="s">
        <v>27989</v>
      </c>
      <c r="V2265" s="1" t="s">
        <v>20208</v>
      </c>
      <c r="W2265" t="s">
        <v>27990</v>
      </c>
      <c r="X2265" s="1" t="s">
        <v>22433</v>
      </c>
      <c r="Y2265">
        <v>0</v>
      </c>
      <c r="Z2265" t="s">
        <v>18646</v>
      </c>
      <c r="AA2265">
        <v>0</v>
      </c>
      <c r="AB2265" t="s">
        <v>87</v>
      </c>
      <c r="AC2265">
        <v>0</v>
      </c>
      <c r="AD2265">
        <v>0</v>
      </c>
      <c r="AE2265">
        <v>0</v>
      </c>
      <c r="AF2265">
        <v>0</v>
      </c>
      <c r="AG2265">
        <v>0</v>
      </c>
      <c r="AH2265">
        <v>0</v>
      </c>
      <c r="AI2265">
        <v>0</v>
      </c>
      <c r="AJ2265">
        <v>0</v>
      </c>
      <c r="AK2265">
        <v>0</v>
      </c>
      <c r="AL2265">
        <v>0</v>
      </c>
      <c r="AM2265">
        <v>0</v>
      </c>
      <c r="AN2265">
        <v>0</v>
      </c>
      <c r="AO2265">
        <v>0</v>
      </c>
      <c r="AP2265">
        <v>0</v>
      </c>
      <c r="AQ2265">
        <v>0</v>
      </c>
      <c r="AR2265">
        <v>0</v>
      </c>
      <c r="AS2265" t="s">
        <v>18661</v>
      </c>
      <c r="AT2265" t="s">
        <v>97</v>
      </c>
    </row>
    <row r="2266" spans="1:46" x14ac:dyDescent="0.25">
      <c r="A2266" t="s">
        <v>0</v>
      </c>
      <c r="B2266" t="s">
        <v>61963</v>
      </c>
      <c r="C2266" t="s">
        <v>61964</v>
      </c>
      <c r="D2266" t="s">
        <v>61965</v>
      </c>
      <c r="E2266">
        <v>469521</v>
      </c>
      <c r="G2266" t="s">
        <v>297</v>
      </c>
      <c r="H2266" t="s">
        <v>61966</v>
      </c>
      <c r="I2266" t="s">
        <v>61967</v>
      </c>
      <c r="J2266" t="s">
        <v>280</v>
      </c>
      <c r="K2266" t="s">
        <v>19169</v>
      </c>
      <c r="L2266" t="s">
        <v>61968</v>
      </c>
      <c r="M2266" t="s">
        <v>287</v>
      </c>
      <c r="N2266" t="s">
        <v>61969</v>
      </c>
      <c r="O2266" t="s">
        <v>75</v>
      </c>
      <c r="P2266" t="s">
        <v>61970</v>
      </c>
      <c r="Q2266" t="s">
        <v>282</v>
      </c>
      <c r="R2266" t="s">
        <v>284</v>
      </c>
      <c r="S2266" t="s">
        <v>18751</v>
      </c>
      <c r="T2266" t="s">
        <v>61971</v>
      </c>
      <c r="U2266" t="s">
        <v>61972</v>
      </c>
      <c r="V2266" s="1" t="s">
        <v>22433</v>
      </c>
      <c r="W2266" t="s">
        <v>61973</v>
      </c>
      <c r="X2266" s="1" t="s">
        <v>22433</v>
      </c>
      <c r="Y2266">
        <v>0</v>
      </c>
      <c r="Z2266" t="s">
        <v>18646</v>
      </c>
      <c r="AA2266">
        <v>0</v>
      </c>
      <c r="AB2266" t="s">
        <v>87</v>
      </c>
      <c r="AC2266">
        <v>0</v>
      </c>
      <c r="AD2266">
        <v>0</v>
      </c>
      <c r="AE2266">
        <v>0</v>
      </c>
      <c r="AF2266">
        <v>0</v>
      </c>
      <c r="AG2266">
        <v>0</v>
      </c>
      <c r="AH2266">
        <v>0</v>
      </c>
      <c r="AI2266">
        <v>0</v>
      </c>
      <c r="AJ2266">
        <v>0</v>
      </c>
      <c r="AK2266">
        <v>0</v>
      </c>
      <c r="AL2266">
        <v>0</v>
      </c>
      <c r="AM2266">
        <v>0</v>
      </c>
      <c r="AN2266">
        <v>0</v>
      </c>
      <c r="AO2266">
        <v>0</v>
      </c>
      <c r="AP2266">
        <v>0</v>
      </c>
      <c r="AQ2266">
        <v>0</v>
      </c>
      <c r="AR2266">
        <v>0</v>
      </c>
      <c r="AS2266" t="s">
        <v>18661</v>
      </c>
      <c r="AT2266" t="s">
        <v>97</v>
      </c>
    </row>
    <row r="2267" spans="1:46" x14ac:dyDescent="0.25">
      <c r="A2267" t="s">
        <v>1</v>
      </c>
      <c r="B2267" t="s">
        <v>61974</v>
      </c>
      <c r="C2267" t="s">
        <v>61975</v>
      </c>
      <c r="D2267" t="s">
        <v>61976</v>
      </c>
      <c r="E2267">
        <v>470079</v>
      </c>
      <c r="G2267" t="s">
        <v>297</v>
      </c>
      <c r="H2267" t="s">
        <v>61977</v>
      </c>
      <c r="I2267" t="s">
        <v>61978</v>
      </c>
      <c r="J2267" t="s">
        <v>280</v>
      </c>
      <c r="K2267" t="s">
        <v>18571</v>
      </c>
      <c r="L2267" t="s">
        <v>61979</v>
      </c>
      <c r="M2267" t="s">
        <v>61980</v>
      </c>
      <c r="N2267" t="s">
        <v>61981</v>
      </c>
      <c r="O2267" t="s">
        <v>75</v>
      </c>
      <c r="P2267" t="s">
        <v>61982</v>
      </c>
      <c r="Q2267" t="s">
        <v>282</v>
      </c>
      <c r="R2267" t="s">
        <v>284</v>
      </c>
      <c r="S2267" t="s">
        <v>134</v>
      </c>
      <c r="T2267" t="s">
        <v>18518</v>
      </c>
      <c r="U2267" t="s">
        <v>61983</v>
      </c>
      <c r="V2267" s="1" t="s">
        <v>22433</v>
      </c>
      <c r="W2267" t="s">
        <v>61984</v>
      </c>
      <c r="X2267" s="1" t="s">
        <v>22433</v>
      </c>
      <c r="Y2267">
        <v>0</v>
      </c>
      <c r="Z2267" t="s">
        <v>18646</v>
      </c>
      <c r="AA2267">
        <v>0</v>
      </c>
      <c r="AB2267" t="s">
        <v>87</v>
      </c>
      <c r="AC2267">
        <v>0</v>
      </c>
      <c r="AD2267">
        <v>0</v>
      </c>
      <c r="AE2267">
        <v>0</v>
      </c>
      <c r="AF2267">
        <v>0</v>
      </c>
      <c r="AG2267">
        <v>0</v>
      </c>
      <c r="AH2267">
        <v>0</v>
      </c>
      <c r="AI2267">
        <v>0</v>
      </c>
      <c r="AJ2267">
        <v>0</v>
      </c>
      <c r="AK2267">
        <v>0</v>
      </c>
      <c r="AL2267">
        <v>0</v>
      </c>
      <c r="AM2267">
        <v>0</v>
      </c>
      <c r="AN2267">
        <v>0</v>
      </c>
      <c r="AO2267">
        <v>0</v>
      </c>
      <c r="AP2267">
        <v>0</v>
      </c>
      <c r="AQ2267">
        <v>0</v>
      </c>
      <c r="AR2267">
        <v>0</v>
      </c>
      <c r="AS2267" t="s">
        <v>18661</v>
      </c>
      <c r="AT2267" t="s">
        <v>97</v>
      </c>
    </row>
    <row r="2268" spans="1:46" x14ac:dyDescent="0.25">
      <c r="A2268" t="s">
        <v>0</v>
      </c>
      <c r="B2268" t="s">
        <v>22455</v>
      </c>
      <c r="C2268" t="s">
        <v>22456</v>
      </c>
      <c r="D2268" t="s">
        <v>22457</v>
      </c>
      <c r="E2268">
        <v>468251</v>
      </c>
      <c r="G2268" t="s">
        <v>297</v>
      </c>
      <c r="H2268" t="s">
        <v>22458</v>
      </c>
      <c r="I2268" t="s">
        <v>22459</v>
      </c>
      <c r="J2268" t="s">
        <v>280</v>
      </c>
      <c r="K2268" t="s">
        <v>16767</v>
      </c>
      <c r="L2268" t="s">
        <v>22460</v>
      </c>
      <c r="M2268" t="s">
        <v>22461</v>
      </c>
      <c r="N2268" t="s">
        <v>281</v>
      </c>
      <c r="O2268" t="s">
        <v>75</v>
      </c>
      <c r="P2268" t="s">
        <v>22462</v>
      </c>
      <c r="Q2268" t="s">
        <v>282</v>
      </c>
      <c r="R2268" t="s">
        <v>284</v>
      </c>
      <c r="S2268" t="s">
        <v>18751</v>
      </c>
      <c r="T2268" t="s">
        <v>18768</v>
      </c>
      <c r="U2268" t="s">
        <v>22463</v>
      </c>
      <c r="V2268" s="1" t="s">
        <v>22433</v>
      </c>
      <c r="W2268" t="s">
        <v>22464</v>
      </c>
      <c r="X2268" s="1" t="s">
        <v>22433</v>
      </c>
      <c r="Y2268">
        <v>0</v>
      </c>
      <c r="Z2268" t="s">
        <v>18646</v>
      </c>
      <c r="AA2268">
        <v>0</v>
      </c>
      <c r="AB2268" t="s">
        <v>87</v>
      </c>
      <c r="AC2268">
        <v>0</v>
      </c>
      <c r="AD2268">
        <v>0</v>
      </c>
      <c r="AE2268">
        <v>0</v>
      </c>
      <c r="AF2268">
        <v>0</v>
      </c>
      <c r="AG2268">
        <v>0</v>
      </c>
      <c r="AH2268">
        <v>0</v>
      </c>
      <c r="AI2268">
        <v>0</v>
      </c>
      <c r="AJ2268">
        <v>0</v>
      </c>
      <c r="AK2268">
        <v>0</v>
      </c>
      <c r="AL2268">
        <v>0</v>
      </c>
      <c r="AM2268">
        <v>0</v>
      </c>
      <c r="AN2268">
        <v>0</v>
      </c>
      <c r="AO2268">
        <v>0</v>
      </c>
      <c r="AP2268">
        <v>0</v>
      </c>
      <c r="AQ2268">
        <v>0</v>
      </c>
      <c r="AR2268">
        <v>0</v>
      </c>
      <c r="AS2268" t="s">
        <v>18661</v>
      </c>
      <c r="AT2268" t="s">
        <v>97</v>
      </c>
    </row>
    <row r="2269" spans="1:46" x14ac:dyDescent="0.25">
      <c r="A2269" t="s">
        <v>16787</v>
      </c>
      <c r="B2269" t="s">
        <v>25353</v>
      </c>
      <c r="C2269" t="s">
        <v>25354</v>
      </c>
      <c r="D2269" t="s">
        <v>25355</v>
      </c>
      <c r="E2269">
        <v>397079</v>
      </c>
      <c r="G2269" t="s">
        <v>297</v>
      </c>
      <c r="H2269" t="s">
        <v>25356</v>
      </c>
      <c r="I2269" t="s">
        <v>25357</v>
      </c>
      <c r="J2269" t="s">
        <v>280</v>
      </c>
      <c r="K2269" t="s">
        <v>19167</v>
      </c>
      <c r="L2269" t="s">
        <v>25358</v>
      </c>
      <c r="M2269" t="s">
        <v>25359</v>
      </c>
      <c r="N2269" t="s">
        <v>281</v>
      </c>
      <c r="O2269" t="s">
        <v>146</v>
      </c>
      <c r="P2269" t="s">
        <v>25360</v>
      </c>
      <c r="Q2269" t="s">
        <v>282</v>
      </c>
      <c r="R2269" t="s">
        <v>284</v>
      </c>
      <c r="S2269" t="s">
        <v>17072</v>
      </c>
      <c r="T2269" t="s">
        <v>18694</v>
      </c>
      <c r="U2269" t="s">
        <v>25361</v>
      </c>
      <c r="V2269" s="1" t="s">
        <v>18375</v>
      </c>
      <c r="W2269" t="s">
        <v>25362</v>
      </c>
      <c r="X2269" s="1" t="s">
        <v>22433</v>
      </c>
      <c r="Y2269">
        <v>0</v>
      </c>
      <c r="Z2269" t="s">
        <v>18646</v>
      </c>
      <c r="AA2269">
        <v>0</v>
      </c>
      <c r="AB2269" t="s">
        <v>87</v>
      </c>
      <c r="AC2269">
        <v>0</v>
      </c>
      <c r="AD2269">
        <v>0</v>
      </c>
      <c r="AE2269">
        <v>0</v>
      </c>
      <c r="AF2269">
        <v>0</v>
      </c>
      <c r="AG2269">
        <v>0</v>
      </c>
      <c r="AH2269">
        <v>0</v>
      </c>
      <c r="AI2269">
        <v>0</v>
      </c>
      <c r="AJ2269">
        <v>0</v>
      </c>
      <c r="AK2269">
        <v>0</v>
      </c>
      <c r="AL2269">
        <v>0</v>
      </c>
      <c r="AM2269">
        <v>0</v>
      </c>
      <c r="AN2269">
        <v>0</v>
      </c>
      <c r="AO2269">
        <v>0</v>
      </c>
      <c r="AP2269">
        <v>0</v>
      </c>
      <c r="AQ2269">
        <v>0</v>
      </c>
      <c r="AR2269">
        <v>0</v>
      </c>
      <c r="AS2269" t="s">
        <v>18661</v>
      </c>
      <c r="AT2269" t="s">
        <v>97</v>
      </c>
    </row>
    <row r="2270" spans="1:46" x14ac:dyDescent="0.25">
      <c r="A2270" t="s">
        <v>1</v>
      </c>
      <c r="B2270" t="s">
        <v>25858</v>
      </c>
      <c r="C2270" t="s">
        <v>25859</v>
      </c>
      <c r="D2270" t="s">
        <v>25860</v>
      </c>
      <c r="E2270">
        <v>434598</v>
      </c>
      <c r="G2270" t="s">
        <v>297</v>
      </c>
      <c r="H2270" t="s">
        <v>25861</v>
      </c>
      <c r="I2270" t="s">
        <v>25862</v>
      </c>
      <c r="J2270" t="s">
        <v>280</v>
      </c>
      <c r="K2270" t="s">
        <v>18569</v>
      </c>
      <c r="L2270" t="s">
        <v>25863</v>
      </c>
      <c r="M2270" t="s">
        <v>25864</v>
      </c>
      <c r="N2270" t="s">
        <v>25865</v>
      </c>
      <c r="O2270" t="s">
        <v>75</v>
      </c>
      <c r="P2270" t="s">
        <v>25866</v>
      </c>
      <c r="Q2270" t="s">
        <v>282</v>
      </c>
      <c r="R2270" t="s">
        <v>284</v>
      </c>
      <c r="S2270" t="s">
        <v>134</v>
      </c>
      <c r="T2270" t="s">
        <v>18518</v>
      </c>
      <c r="U2270" t="s">
        <v>25867</v>
      </c>
      <c r="V2270" s="1" t="s">
        <v>18608</v>
      </c>
      <c r="W2270" t="s">
        <v>25868</v>
      </c>
      <c r="X2270" s="1" t="s">
        <v>22433</v>
      </c>
      <c r="Y2270">
        <v>0</v>
      </c>
      <c r="Z2270" t="s">
        <v>18646</v>
      </c>
      <c r="AA2270">
        <v>0</v>
      </c>
      <c r="AB2270" t="s">
        <v>87</v>
      </c>
      <c r="AC2270">
        <v>0</v>
      </c>
      <c r="AD2270">
        <v>0</v>
      </c>
      <c r="AE2270">
        <v>0</v>
      </c>
      <c r="AF2270">
        <v>0</v>
      </c>
      <c r="AG2270">
        <v>0</v>
      </c>
      <c r="AH2270">
        <v>0</v>
      </c>
      <c r="AI2270">
        <v>0</v>
      </c>
      <c r="AJ2270">
        <v>0</v>
      </c>
      <c r="AK2270">
        <v>0</v>
      </c>
      <c r="AL2270">
        <v>0</v>
      </c>
      <c r="AM2270">
        <v>0</v>
      </c>
      <c r="AN2270">
        <v>0</v>
      </c>
      <c r="AO2270">
        <v>0</v>
      </c>
      <c r="AP2270">
        <v>0</v>
      </c>
      <c r="AQ2270">
        <v>0</v>
      </c>
      <c r="AR2270">
        <v>0</v>
      </c>
      <c r="AS2270" t="s">
        <v>18661</v>
      </c>
      <c r="AT2270" t="s">
        <v>97</v>
      </c>
    </row>
    <row r="2271" spans="1:46" x14ac:dyDescent="0.25">
      <c r="A2271" t="s">
        <v>2</v>
      </c>
      <c r="B2271" t="s">
        <v>28303</v>
      </c>
      <c r="C2271" t="s">
        <v>28304</v>
      </c>
      <c r="D2271" t="s">
        <v>28305</v>
      </c>
      <c r="E2271">
        <v>468603</v>
      </c>
      <c r="G2271" t="s">
        <v>297</v>
      </c>
      <c r="H2271" t="s">
        <v>28306</v>
      </c>
      <c r="I2271" t="s">
        <v>28307</v>
      </c>
      <c r="J2271" t="s">
        <v>280</v>
      </c>
      <c r="K2271" t="s">
        <v>17670</v>
      </c>
      <c r="L2271" t="s">
        <v>28308</v>
      </c>
      <c r="M2271" t="s">
        <v>28309</v>
      </c>
      <c r="N2271" t="s">
        <v>28310</v>
      </c>
      <c r="O2271" t="s">
        <v>75</v>
      </c>
      <c r="P2271" t="s">
        <v>28311</v>
      </c>
      <c r="Q2271" t="s">
        <v>282</v>
      </c>
      <c r="R2271" t="s">
        <v>284</v>
      </c>
      <c r="S2271" t="s">
        <v>115</v>
      </c>
      <c r="T2271" t="s">
        <v>18529</v>
      </c>
      <c r="U2271" t="s">
        <v>28312</v>
      </c>
      <c r="V2271" s="1" t="s">
        <v>22433</v>
      </c>
      <c r="W2271" t="s">
        <v>28313</v>
      </c>
      <c r="X2271" s="1" t="s">
        <v>22433</v>
      </c>
      <c r="Y2271">
        <v>0</v>
      </c>
      <c r="Z2271" t="s">
        <v>18646</v>
      </c>
      <c r="AA2271">
        <v>0</v>
      </c>
      <c r="AB2271" t="s">
        <v>87</v>
      </c>
      <c r="AC2271">
        <v>0</v>
      </c>
      <c r="AD2271">
        <v>0</v>
      </c>
      <c r="AE2271">
        <v>0</v>
      </c>
      <c r="AF2271">
        <v>0</v>
      </c>
      <c r="AG2271">
        <v>0</v>
      </c>
      <c r="AH2271">
        <v>0</v>
      </c>
      <c r="AI2271">
        <v>0</v>
      </c>
      <c r="AJ2271">
        <v>0</v>
      </c>
      <c r="AK2271">
        <v>0</v>
      </c>
      <c r="AL2271">
        <v>0</v>
      </c>
      <c r="AM2271">
        <v>0</v>
      </c>
      <c r="AN2271">
        <v>0</v>
      </c>
      <c r="AO2271">
        <v>1</v>
      </c>
      <c r="AP2271">
        <v>0</v>
      </c>
      <c r="AQ2271">
        <v>0</v>
      </c>
      <c r="AR2271">
        <v>0</v>
      </c>
      <c r="AS2271" t="s">
        <v>17452</v>
      </c>
      <c r="AT2271" t="s">
        <v>123</v>
      </c>
    </row>
    <row r="2272" spans="1:46" x14ac:dyDescent="0.25">
      <c r="A2272" t="s">
        <v>2</v>
      </c>
      <c r="B2272" t="s">
        <v>28254</v>
      </c>
      <c r="C2272" t="s">
        <v>28255</v>
      </c>
      <c r="D2272" t="s">
        <v>28256</v>
      </c>
      <c r="E2272">
        <v>436949</v>
      </c>
      <c r="G2272" t="s">
        <v>297</v>
      </c>
      <c r="H2272" t="s">
        <v>28257</v>
      </c>
      <c r="I2272" t="s">
        <v>28258</v>
      </c>
      <c r="J2272" t="s">
        <v>280</v>
      </c>
      <c r="K2272" t="s">
        <v>17566</v>
      </c>
      <c r="L2272" t="s">
        <v>28259</v>
      </c>
      <c r="M2272" t="s">
        <v>28260</v>
      </c>
      <c r="N2272" t="s">
        <v>285</v>
      </c>
      <c r="O2272" t="s">
        <v>75</v>
      </c>
      <c r="P2272" t="s">
        <v>28261</v>
      </c>
      <c r="Q2272" t="s">
        <v>282</v>
      </c>
      <c r="R2272" t="s">
        <v>246</v>
      </c>
      <c r="S2272" t="s">
        <v>115</v>
      </c>
      <c r="T2272" t="s">
        <v>18749</v>
      </c>
      <c r="U2272" t="s">
        <v>20577</v>
      </c>
      <c r="V2272" s="1" t="s">
        <v>18608</v>
      </c>
      <c r="W2272" t="s">
        <v>28262</v>
      </c>
      <c r="X2272" s="1" t="s">
        <v>22433</v>
      </c>
      <c r="Y2272">
        <v>0</v>
      </c>
      <c r="Z2272" t="s">
        <v>18646</v>
      </c>
      <c r="AA2272">
        <v>0</v>
      </c>
      <c r="AB2272" t="s">
        <v>87</v>
      </c>
      <c r="AC2272">
        <v>0</v>
      </c>
      <c r="AD2272">
        <v>0</v>
      </c>
      <c r="AE2272">
        <v>0</v>
      </c>
      <c r="AF2272">
        <v>0</v>
      </c>
      <c r="AG2272">
        <v>0</v>
      </c>
      <c r="AH2272">
        <v>0</v>
      </c>
      <c r="AI2272">
        <v>0</v>
      </c>
      <c r="AJ2272">
        <v>0</v>
      </c>
      <c r="AK2272">
        <v>0</v>
      </c>
      <c r="AL2272">
        <v>0</v>
      </c>
      <c r="AM2272">
        <v>0</v>
      </c>
      <c r="AN2272">
        <v>0</v>
      </c>
      <c r="AO2272">
        <v>0</v>
      </c>
      <c r="AP2272">
        <v>0</v>
      </c>
      <c r="AQ2272">
        <v>0</v>
      </c>
      <c r="AR2272">
        <v>0</v>
      </c>
      <c r="AS2272" t="s">
        <v>18661</v>
      </c>
      <c r="AT2272" t="s">
        <v>97</v>
      </c>
    </row>
    <row r="2273" spans="1:46" x14ac:dyDescent="0.25">
      <c r="A2273" t="s">
        <v>1</v>
      </c>
      <c r="B2273" t="s">
        <v>27649</v>
      </c>
      <c r="C2273" t="s">
        <v>27650</v>
      </c>
      <c r="D2273" t="s">
        <v>27651</v>
      </c>
      <c r="E2273">
        <v>432331</v>
      </c>
      <c r="G2273" t="s">
        <v>297</v>
      </c>
      <c r="H2273" t="s">
        <v>27652</v>
      </c>
      <c r="I2273" t="s">
        <v>27653</v>
      </c>
      <c r="J2273" t="s">
        <v>280</v>
      </c>
      <c r="K2273" t="s">
        <v>17643</v>
      </c>
      <c r="L2273" t="s">
        <v>27654</v>
      </c>
      <c r="M2273" t="s">
        <v>27655</v>
      </c>
      <c r="N2273" t="s">
        <v>281</v>
      </c>
      <c r="O2273" t="s">
        <v>75</v>
      </c>
      <c r="P2273" t="s">
        <v>27656</v>
      </c>
      <c r="Q2273" t="s">
        <v>282</v>
      </c>
      <c r="R2273" t="s">
        <v>284</v>
      </c>
      <c r="S2273" t="s">
        <v>106</v>
      </c>
      <c r="T2273" t="s">
        <v>18513</v>
      </c>
      <c r="U2273" t="s">
        <v>27657</v>
      </c>
      <c r="V2273" s="1" t="s">
        <v>18608</v>
      </c>
      <c r="W2273" t="s">
        <v>27658</v>
      </c>
      <c r="X2273" s="1" t="s">
        <v>22433</v>
      </c>
      <c r="Y2273">
        <v>0</v>
      </c>
      <c r="Z2273" t="s">
        <v>18646</v>
      </c>
      <c r="AA2273">
        <v>0</v>
      </c>
      <c r="AB2273" t="s">
        <v>87</v>
      </c>
      <c r="AC2273">
        <v>0</v>
      </c>
      <c r="AD2273">
        <v>0</v>
      </c>
      <c r="AE2273">
        <v>0</v>
      </c>
      <c r="AF2273">
        <v>0</v>
      </c>
      <c r="AG2273">
        <v>0</v>
      </c>
      <c r="AH2273">
        <v>0</v>
      </c>
      <c r="AI2273">
        <v>0</v>
      </c>
      <c r="AJ2273">
        <v>0</v>
      </c>
      <c r="AK2273">
        <v>0</v>
      </c>
      <c r="AL2273">
        <v>0</v>
      </c>
      <c r="AM2273">
        <v>0</v>
      </c>
      <c r="AN2273">
        <v>0</v>
      </c>
      <c r="AO2273">
        <v>0</v>
      </c>
      <c r="AP2273">
        <v>0</v>
      </c>
      <c r="AQ2273">
        <v>0</v>
      </c>
      <c r="AR2273">
        <v>0</v>
      </c>
      <c r="AS2273" t="s">
        <v>18661</v>
      </c>
      <c r="AT2273" t="s">
        <v>97</v>
      </c>
    </row>
    <row r="2274" spans="1:46" x14ac:dyDescent="0.25">
      <c r="A2274" t="s">
        <v>2</v>
      </c>
      <c r="B2274" t="s">
        <v>61985</v>
      </c>
      <c r="C2274" t="s">
        <v>61986</v>
      </c>
      <c r="D2274" t="s">
        <v>61987</v>
      </c>
      <c r="E2274">
        <v>469382</v>
      </c>
      <c r="G2274" t="s">
        <v>297</v>
      </c>
      <c r="H2274" t="s">
        <v>61988</v>
      </c>
      <c r="I2274" t="s">
        <v>61989</v>
      </c>
      <c r="J2274" t="s">
        <v>280</v>
      </c>
      <c r="K2274" t="s">
        <v>17671</v>
      </c>
      <c r="L2274" t="s">
        <v>61990</v>
      </c>
      <c r="M2274" t="s">
        <v>61991</v>
      </c>
      <c r="N2274" t="s">
        <v>61992</v>
      </c>
      <c r="O2274" t="s">
        <v>75</v>
      </c>
      <c r="P2274" t="s">
        <v>61993</v>
      </c>
      <c r="Q2274" t="s">
        <v>282</v>
      </c>
      <c r="R2274" t="s">
        <v>284</v>
      </c>
      <c r="S2274" t="s">
        <v>17350</v>
      </c>
      <c r="T2274" t="s">
        <v>17351</v>
      </c>
      <c r="U2274" t="s">
        <v>61994</v>
      </c>
      <c r="V2274" s="1" t="s">
        <v>22433</v>
      </c>
      <c r="W2274" t="s">
        <v>61995</v>
      </c>
      <c r="X2274" s="1" t="s">
        <v>22433</v>
      </c>
      <c r="Y2274">
        <v>0</v>
      </c>
      <c r="Z2274" t="s">
        <v>18646</v>
      </c>
      <c r="AA2274">
        <v>0</v>
      </c>
      <c r="AB2274" t="s">
        <v>87</v>
      </c>
      <c r="AC2274">
        <v>0</v>
      </c>
      <c r="AD2274">
        <v>0</v>
      </c>
      <c r="AE2274">
        <v>0</v>
      </c>
      <c r="AF2274">
        <v>0</v>
      </c>
      <c r="AG2274">
        <v>0</v>
      </c>
      <c r="AH2274">
        <v>0</v>
      </c>
      <c r="AI2274">
        <v>0</v>
      </c>
      <c r="AJ2274">
        <v>0</v>
      </c>
      <c r="AK2274">
        <v>0</v>
      </c>
      <c r="AL2274">
        <v>0</v>
      </c>
      <c r="AM2274">
        <v>0</v>
      </c>
      <c r="AN2274">
        <v>0</v>
      </c>
      <c r="AO2274">
        <v>0</v>
      </c>
      <c r="AP2274">
        <v>0</v>
      </c>
      <c r="AQ2274">
        <v>0</v>
      </c>
      <c r="AR2274">
        <v>0</v>
      </c>
      <c r="AS2274" t="s">
        <v>18661</v>
      </c>
      <c r="AT2274" t="s">
        <v>97</v>
      </c>
    </row>
    <row r="2275" spans="1:46" x14ac:dyDescent="0.25">
      <c r="A2275" t="s">
        <v>2</v>
      </c>
      <c r="B2275" t="s">
        <v>28948</v>
      </c>
      <c r="C2275" t="s">
        <v>28949</v>
      </c>
      <c r="D2275" t="s">
        <v>28950</v>
      </c>
      <c r="E2275">
        <v>465546</v>
      </c>
      <c r="G2275" t="s">
        <v>297</v>
      </c>
      <c r="H2275" t="s">
        <v>28951</v>
      </c>
      <c r="I2275" t="s">
        <v>28952</v>
      </c>
      <c r="J2275" t="s">
        <v>280</v>
      </c>
      <c r="K2275" t="s">
        <v>191</v>
      </c>
      <c r="L2275" t="s">
        <v>28953</v>
      </c>
      <c r="M2275" t="s">
        <v>28954</v>
      </c>
      <c r="N2275" t="s">
        <v>281</v>
      </c>
      <c r="O2275" t="s">
        <v>75</v>
      </c>
      <c r="P2275" t="s">
        <v>28955</v>
      </c>
      <c r="Q2275" t="s">
        <v>282</v>
      </c>
      <c r="R2275" t="s">
        <v>246</v>
      </c>
      <c r="S2275" t="s">
        <v>18535</v>
      </c>
      <c r="T2275" t="s">
        <v>18709</v>
      </c>
      <c r="U2275" t="s">
        <v>28956</v>
      </c>
      <c r="V2275" s="1" t="s">
        <v>20208</v>
      </c>
      <c r="W2275" t="s">
        <v>28957</v>
      </c>
      <c r="X2275" s="1" t="s">
        <v>22433</v>
      </c>
      <c r="Y2275">
        <v>0</v>
      </c>
      <c r="Z2275" t="s">
        <v>18646</v>
      </c>
      <c r="AA2275">
        <v>0</v>
      </c>
      <c r="AB2275" t="s">
        <v>87</v>
      </c>
      <c r="AC2275">
        <v>0</v>
      </c>
      <c r="AD2275">
        <v>0</v>
      </c>
      <c r="AE2275">
        <v>0</v>
      </c>
      <c r="AF2275">
        <v>0</v>
      </c>
      <c r="AG2275">
        <v>0</v>
      </c>
      <c r="AH2275">
        <v>0</v>
      </c>
      <c r="AI2275">
        <v>0</v>
      </c>
      <c r="AJ2275">
        <v>0</v>
      </c>
      <c r="AK2275">
        <v>0</v>
      </c>
      <c r="AL2275">
        <v>0</v>
      </c>
      <c r="AM2275">
        <v>0</v>
      </c>
      <c r="AN2275">
        <v>0</v>
      </c>
      <c r="AO2275">
        <v>0</v>
      </c>
      <c r="AP2275">
        <v>0</v>
      </c>
      <c r="AQ2275">
        <v>0</v>
      </c>
      <c r="AR2275">
        <v>0</v>
      </c>
      <c r="AS2275" t="s">
        <v>18661</v>
      </c>
      <c r="AT2275" t="s">
        <v>97</v>
      </c>
    </row>
    <row r="2276" spans="1:46" x14ac:dyDescent="0.25">
      <c r="A2276" t="s">
        <v>1</v>
      </c>
      <c r="B2276" t="s">
        <v>28191</v>
      </c>
      <c r="C2276" t="s">
        <v>28192</v>
      </c>
      <c r="D2276" t="s">
        <v>28193</v>
      </c>
      <c r="E2276">
        <v>317497</v>
      </c>
      <c r="G2276" t="s">
        <v>297</v>
      </c>
      <c r="H2276" t="s">
        <v>28194</v>
      </c>
      <c r="I2276" t="s">
        <v>28195</v>
      </c>
      <c r="J2276" t="s">
        <v>280</v>
      </c>
      <c r="K2276" t="s">
        <v>86</v>
      </c>
      <c r="L2276" t="s">
        <v>28196</v>
      </c>
      <c r="M2276" t="s">
        <v>287</v>
      </c>
      <c r="N2276" t="s">
        <v>285</v>
      </c>
      <c r="O2276" t="s">
        <v>75</v>
      </c>
      <c r="P2276" t="s">
        <v>28197</v>
      </c>
      <c r="Q2276" t="s">
        <v>282</v>
      </c>
      <c r="R2276" t="s">
        <v>246</v>
      </c>
      <c r="S2276" t="s">
        <v>134</v>
      </c>
      <c r="T2276" t="s">
        <v>18514</v>
      </c>
      <c r="U2276" t="s">
        <v>28198</v>
      </c>
      <c r="V2276" s="1" t="s">
        <v>18363</v>
      </c>
      <c r="W2276" t="s">
        <v>28199</v>
      </c>
      <c r="X2276" s="1" t="s">
        <v>22433</v>
      </c>
      <c r="Y2276">
        <v>0</v>
      </c>
      <c r="Z2276" t="s">
        <v>18646</v>
      </c>
      <c r="AA2276">
        <v>0</v>
      </c>
      <c r="AB2276" t="s">
        <v>87</v>
      </c>
      <c r="AC2276">
        <v>0</v>
      </c>
      <c r="AD2276">
        <v>0</v>
      </c>
      <c r="AE2276">
        <v>0</v>
      </c>
      <c r="AF2276">
        <v>0</v>
      </c>
      <c r="AG2276">
        <v>0</v>
      </c>
      <c r="AH2276">
        <v>0</v>
      </c>
      <c r="AI2276">
        <v>0</v>
      </c>
      <c r="AJ2276">
        <v>0</v>
      </c>
      <c r="AK2276">
        <v>0</v>
      </c>
      <c r="AL2276">
        <v>0</v>
      </c>
      <c r="AM2276">
        <v>0</v>
      </c>
      <c r="AN2276">
        <v>0</v>
      </c>
      <c r="AO2276">
        <v>0</v>
      </c>
      <c r="AP2276">
        <v>0</v>
      </c>
      <c r="AQ2276">
        <v>0</v>
      </c>
      <c r="AR2276">
        <v>0</v>
      </c>
      <c r="AS2276" t="s">
        <v>18661</v>
      </c>
      <c r="AT2276" t="s">
        <v>97</v>
      </c>
    </row>
    <row r="2277" spans="1:46" x14ac:dyDescent="0.25">
      <c r="A2277" t="s">
        <v>16787</v>
      </c>
      <c r="B2277" t="s">
        <v>61996</v>
      </c>
      <c r="C2277" t="s">
        <v>61997</v>
      </c>
      <c r="D2277" t="s">
        <v>61998</v>
      </c>
      <c r="E2277">
        <v>469809</v>
      </c>
      <c r="G2277" t="s">
        <v>297</v>
      </c>
      <c r="H2277" t="s">
        <v>61999</v>
      </c>
      <c r="I2277" t="s">
        <v>62000</v>
      </c>
      <c r="J2277" t="s">
        <v>280</v>
      </c>
      <c r="K2277" t="s">
        <v>62001</v>
      </c>
      <c r="L2277" t="s">
        <v>62002</v>
      </c>
      <c r="M2277" t="s">
        <v>62003</v>
      </c>
      <c r="N2277" t="s">
        <v>281</v>
      </c>
      <c r="O2277" t="s">
        <v>155</v>
      </c>
      <c r="P2277" t="s">
        <v>62004</v>
      </c>
      <c r="Q2277" t="s">
        <v>282</v>
      </c>
      <c r="R2277" t="s">
        <v>284</v>
      </c>
      <c r="S2277" t="s">
        <v>20220</v>
      </c>
      <c r="T2277" t="s">
        <v>18699</v>
      </c>
      <c r="U2277" t="s">
        <v>62005</v>
      </c>
      <c r="V2277" s="1" t="s">
        <v>22433</v>
      </c>
      <c r="W2277" t="s">
        <v>62006</v>
      </c>
      <c r="X2277" s="1" t="s">
        <v>22433</v>
      </c>
      <c r="Y2277">
        <v>0</v>
      </c>
      <c r="Z2277" t="s">
        <v>18646</v>
      </c>
      <c r="AA2277">
        <v>0</v>
      </c>
      <c r="AB2277" t="s">
        <v>87</v>
      </c>
      <c r="AC2277">
        <v>0</v>
      </c>
      <c r="AD2277">
        <v>0</v>
      </c>
      <c r="AE2277">
        <v>0</v>
      </c>
      <c r="AF2277">
        <v>0</v>
      </c>
      <c r="AG2277">
        <v>0</v>
      </c>
      <c r="AH2277">
        <v>0</v>
      </c>
      <c r="AI2277">
        <v>0</v>
      </c>
      <c r="AJ2277">
        <v>0</v>
      </c>
      <c r="AK2277">
        <v>0</v>
      </c>
      <c r="AL2277">
        <v>0</v>
      </c>
      <c r="AM2277">
        <v>0</v>
      </c>
      <c r="AN2277">
        <v>0</v>
      </c>
      <c r="AO2277">
        <v>0</v>
      </c>
      <c r="AP2277">
        <v>0</v>
      </c>
      <c r="AQ2277">
        <v>0</v>
      </c>
      <c r="AR2277">
        <v>0</v>
      </c>
      <c r="AS2277" t="s">
        <v>18661</v>
      </c>
      <c r="AT2277" t="s">
        <v>97</v>
      </c>
    </row>
    <row r="2278" spans="1:46" x14ac:dyDescent="0.25">
      <c r="A2278" t="s">
        <v>2</v>
      </c>
      <c r="B2278" t="s">
        <v>62007</v>
      </c>
      <c r="C2278" t="s">
        <v>62008</v>
      </c>
      <c r="D2278" t="s">
        <v>62009</v>
      </c>
      <c r="E2278">
        <v>469846</v>
      </c>
      <c r="G2278" t="s">
        <v>16828</v>
      </c>
      <c r="H2278" t="s">
        <v>62010</v>
      </c>
      <c r="I2278" t="s">
        <v>62011</v>
      </c>
      <c r="J2278" t="s">
        <v>280</v>
      </c>
      <c r="K2278" t="s">
        <v>191</v>
      </c>
      <c r="L2278" t="s">
        <v>62012</v>
      </c>
      <c r="M2278" t="s">
        <v>62013</v>
      </c>
      <c r="N2278" t="s">
        <v>281</v>
      </c>
      <c r="O2278" t="s">
        <v>75</v>
      </c>
      <c r="P2278" t="s">
        <v>62014</v>
      </c>
      <c r="Q2278" t="s">
        <v>282</v>
      </c>
      <c r="R2278" t="s">
        <v>284</v>
      </c>
      <c r="S2278" t="s">
        <v>18667</v>
      </c>
      <c r="T2278" t="s">
        <v>18709</v>
      </c>
      <c r="U2278" t="s">
        <v>20707</v>
      </c>
      <c r="V2278" s="1" t="s">
        <v>22433</v>
      </c>
      <c r="W2278" t="s">
        <v>62015</v>
      </c>
      <c r="X2278" s="1" t="s">
        <v>22433</v>
      </c>
      <c r="Y2278">
        <v>0</v>
      </c>
      <c r="Z2278" t="s">
        <v>18646</v>
      </c>
      <c r="AA2278">
        <v>0</v>
      </c>
      <c r="AB2278" t="s">
        <v>87</v>
      </c>
      <c r="AC2278">
        <v>0</v>
      </c>
      <c r="AD2278">
        <v>0</v>
      </c>
      <c r="AE2278">
        <v>0</v>
      </c>
      <c r="AF2278">
        <v>0</v>
      </c>
      <c r="AG2278">
        <v>0</v>
      </c>
      <c r="AH2278">
        <v>0</v>
      </c>
      <c r="AI2278">
        <v>0</v>
      </c>
      <c r="AJ2278">
        <v>0</v>
      </c>
      <c r="AK2278">
        <v>0</v>
      </c>
      <c r="AL2278">
        <v>1</v>
      </c>
      <c r="AM2278">
        <v>0</v>
      </c>
      <c r="AN2278">
        <v>0</v>
      </c>
      <c r="AO2278">
        <v>0</v>
      </c>
      <c r="AP2278">
        <v>0</v>
      </c>
      <c r="AQ2278">
        <v>0</v>
      </c>
      <c r="AR2278">
        <v>18</v>
      </c>
      <c r="AS2278" t="s">
        <v>16729</v>
      </c>
      <c r="AT2278" t="s">
        <v>80</v>
      </c>
    </row>
    <row r="2279" spans="1:46" x14ac:dyDescent="0.25">
      <c r="A2279" t="s">
        <v>2</v>
      </c>
      <c r="B2279" t="s">
        <v>22527</v>
      </c>
      <c r="C2279" t="s">
        <v>22528</v>
      </c>
      <c r="D2279" t="s">
        <v>22529</v>
      </c>
      <c r="E2279">
        <v>468289</v>
      </c>
      <c r="G2279" t="s">
        <v>297</v>
      </c>
      <c r="H2279" t="s">
        <v>22530</v>
      </c>
      <c r="I2279" t="s">
        <v>22531</v>
      </c>
      <c r="J2279" t="s">
        <v>280</v>
      </c>
      <c r="K2279" t="s">
        <v>20467</v>
      </c>
      <c r="L2279" t="s">
        <v>20468</v>
      </c>
      <c r="M2279" t="s">
        <v>22532</v>
      </c>
      <c r="N2279" t="s">
        <v>281</v>
      </c>
      <c r="O2279" t="s">
        <v>75</v>
      </c>
      <c r="P2279" t="s">
        <v>22533</v>
      </c>
      <c r="Q2279" t="s">
        <v>282</v>
      </c>
      <c r="R2279" t="s">
        <v>17068</v>
      </c>
      <c r="S2279" t="s">
        <v>17163</v>
      </c>
      <c r="T2279" t="s">
        <v>18499</v>
      </c>
      <c r="U2279" t="s">
        <v>20469</v>
      </c>
      <c r="V2279" s="1" t="s">
        <v>22433</v>
      </c>
      <c r="W2279" t="s">
        <v>22534</v>
      </c>
      <c r="X2279" s="1" t="s">
        <v>22433</v>
      </c>
      <c r="Y2279">
        <v>0</v>
      </c>
      <c r="Z2279" t="s">
        <v>18646</v>
      </c>
      <c r="AA2279">
        <v>0</v>
      </c>
      <c r="AB2279" t="s">
        <v>87</v>
      </c>
      <c r="AC2279">
        <v>0</v>
      </c>
      <c r="AD2279">
        <v>0</v>
      </c>
      <c r="AE2279">
        <v>0</v>
      </c>
      <c r="AF2279">
        <v>0</v>
      </c>
      <c r="AG2279">
        <v>0</v>
      </c>
      <c r="AH2279">
        <v>0</v>
      </c>
      <c r="AI2279">
        <v>0</v>
      </c>
      <c r="AJ2279">
        <v>0</v>
      </c>
      <c r="AK2279">
        <v>0</v>
      </c>
      <c r="AL2279">
        <v>0</v>
      </c>
      <c r="AM2279">
        <v>0</v>
      </c>
      <c r="AN2279">
        <v>0</v>
      </c>
      <c r="AO2279">
        <v>0</v>
      </c>
      <c r="AP2279">
        <v>0</v>
      </c>
      <c r="AQ2279">
        <v>0</v>
      </c>
      <c r="AR2279">
        <v>0</v>
      </c>
      <c r="AS2279" t="s">
        <v>18661</v>
      </c>
      <c r="AT2279" t="s">
        <v>97</v>
      </c>
    </row>
    <row r="2280" spans="1:46" x14ac:dyDescent="0.25">
      <c r="A2280" t="s">
        <v>1</v>
      </c>
      <c r="B2280" t="s">
        <v>62016</v>
      </c>
      <c r="C2280" t="s">
        <v>62017</v>
      </c>
      <c r="D2280" t="s">
        <v>62018</v>
      </c>
      <c r="E2280">
        <v>469204</v>
      </c>
      <c r="G2280" t="s">
        <v>297</v>
      </c>
      <c r="H2280" t="s">
        <v>62019</v>
      </c>
      <c r="I2280" t="s">
        <v>62020</v>
      </c>
      <c r="J2280" t="s">
        <v>280</v>
      </c>
      <c r="K2280" t="s">
        <v>17470</v>
      </c>
      <c r="L2280" t="s">
        <v>62021</v>
      </c>
      <c r="M2280" t="s">
        <v>62022</v>
      </c>
      <c r="N2280" t="s">
        <v>62023</v>
      </c>
      <c r="O2280" t="s">
        <v>75</v>
      </c>
      <c r="P2280" t="s">
        <v>62024</v>
      </c>
      <c r="Q2280" t="s">
        <v>282</v>
      </c>
      <c r="R2280" t="s">
        <v>284</v>
      </c>
      <c r="S2280" t="s">
        <v>16897</v>
      </c>
      <c r="T2280" t="s">
        <v>18801</v>
      </c>
      <c r="U2280" t="s">
        <v>62025</v>
      </c>
      <c r="V2280" s="1" t="s">
        <v>22433</v>
      </c>
      <c r="W2280" t="s">
        <v>62026</v>
      </c>
      <c r="X2280" s="1" t="s">
        <v>22433</v>
      </c>
      <c r="Y2280">
        <v>0</v>
      </c>
      <c r="Z2280" t="s">
        <v>18646</v>
      </c>
      <c r="AA2280">
        <v>0</v>
      </c>
      <c r="AB2280" t="s">
        <v>87</v>
      </c>
      <c r="AC2280">
        <v>0</v>
      </c>
      <c r="AD2280">
        <v>0</v>
      </c>
      <c r="AE2280">
        <v>0</v>
      </c>
      <c r="AF2280">
        <v>0</v>
      </c>
      <c r="AG2280">
        <v>0</v>
      </c>
      <c r="AH2280">
        <v>0</v>
      </c>
      <c r="AI2280">
        <v>0</v>
      </c>
      <c r="AJ2280">
        <v>0</v>
      </c>
      <c r="AK2280">
        <v>0</v>
      </c>
      <c r="AL2280">
        <v>0</v>
      </c>
      <c r="AM2280">
        <v>0</v>
      </c>
      <c r="AN2280">
        <v>0</v>
      </c>
      <c r="AO2280">
        <v>0</v>
      </c>
      <c r="AP2280">
        <v>0</v>
      </c>
      <c r="AQ2280">
        <v>0</v>
      </c>
      <c r="AR2280">
        <v>0</v>
      </c>
      <c r="AS2280" t="s">
        <v>18661</v>
      </c>
      <c r="AT2280" t="s">
        <v>97</v>
      </c>
    </row>
    <row r="2281" spans="1:46" x14ac:dyDescent="0.25">
      <c r="A2281" t="s">
        <v>0</v>
      </c>
      <c r="B2281" t="s">
        <v>38836</v>
      </c>
      <c r="C2281" t="s">
        <v>38837</v>
      </c>
      <c r="D2281" t="s">
        <v>38838</v>
      </c>
      <c r="E2281">
        <v>449545</v>
      </c>
      <c r="G2281" t="s">
        <v>297</v>
      </c>
      <c r="H2281" t="s">
        <v>38839</v>
      </c>
      <c r="I2281" t="s">
        <v>38840</v>
      </c>
      <c r="J2281" t="s">
        <v>280</v>
      </c>
      <c r="K2281" t="s">
        <v>18606</v>
      </c>
      <c r="L2281" t="s">
        <v>38841</v>
      </c>
      <c r="M2281" t="s">
        <v>38842</v>
      </c>
      <c r="N2281" t="s">
        <v>281</v>
      </c>
      <c r="O2281" t="s">
        <v>141</v>
      </c>
      <c r="P2281" t="s">
        <v>38843</v>
      </c>
      <c r="Q2281" t="s">
        <v>282</v>
      </c>
      <c r="R2281" t="s">
        <v>284</v>
      </c>
      <c r="S2281" t="s">
        <v>18471</v>
      </c>
      <c r="T2281" t="s">
        <v>18722</v>
      </c>
      <c r="U2281" t="s">
        <v>38844</v>
      </c>
      <c r="V2281" s="1" t="s">
        <v>19945</v>
      </c>
      <c r="W2281" t="s">
        <v>38845</v>
      </c>
      <c r="X2281" s="1" t="s">
        <v>22433</v>
      </c>
      <c r="Y2281">
        <v>0</v>
      </c>
      <c r="Z2281" t="s">
        <v>18646</v>
      </c>
      <c r="AA2281">
        <v>0</v>
      </c>
      <c r="AB2281" t="s">
        <v>87</v>
      </c>
      <c r="AC2281">
        <v>0</v>
      </c>
      <c r="AD2281">
        <v>0</v>
      </c>
      <c r="AE2281">
        <v>0</v>
      </c>
      <c r="AF2281">
        <v>0</v>
      </c>
      <c r="AG2281">
        <v>0</v>
      </c>
      <c r="AH2281">
        <v>0</v>
      </c>
      <c r="AI2281">
        <v>0</v>
      </c>
      <c r="AJ2281">
        <v>0</v>
      </c>
      <c r="AK2281">
        <v>0</v>
      </c>
      <c r="AL2281">
        <v>0</v>
      </c>
      <c r="AM2281">
        <v>0</v>
      </c>
      <c r="AN2281">
        <v>0</v>
      </c>
      <c r="AO2281">
        <v>0</v>
      </c>
      <c r="AP2281">
        <v>0</v>
      </c>
      <c r="AQ2281">
        <v>0</v>
      </c>
      <c r="AR2281">
        <v>0</v>
      </c>
      <c r="AS2281" t="s">
        <v>18661</v>
      </c>
      <c r="AT2281" t="s">
        <v>97</v>
      </c>
    </row>
    <row r="2282" spans="1:46" x14ac:dyDescent="0.25">
      <c r="A2282" t="s">
        <v>2</v>
      </c>
      <c r="B2282" t="s">
        <v>62027</v>
      </c>
      <c r="C2282" t="s">
        <v>62028</v>
      </c>
      <c r="D2282" t="s">
        <v>62029</v>
      </c>
      <c r="E2282">
        <v>469274</v>
      </c>
      <c r="G2282" t="s">
        <v>297</v>
      </c>
      <c r="H2282" t="s">
        <v>62030</v>
      </c>
      <c r="I2282" t="s">
        <v>62031</v>
      </c>
      <c r="J2282" t="s">
        <v>280</v>
      </c>
      <c r="K2282" t="s">
        <v>38789</v>
      </c>
      <c r="L2282" t="s">
        <v>62032</v>
      </c>
      <c r="M2282" t="s">
        <v>62033</v>
      </c>
      <c r="N2282" t="s">
        <v>285</v>
      </c>
      <c r="O2282" t="s">
        <v>75</v>
      </c>
      <c r="P2282" t="s">
        <v>62034</v>
      </c>
      <c r="Q2282" t="s">
        <v>282</v>
      </c>
      <c r="R2282" t="s">
        <v>284</v>
      </c>
      <c r="S2282" t="s">
        <v>17073</v>
      </c>
      <c r="T2282" t="s">
        <v>18510</v>
      </c>
      <c r="U2282" t="s">
        <v>62035</v>
      </c>
      <c r="V2282" s="1" t="s">
        <v>22433</v>
      </c>
      <c r="W2282" t="s">
        <v>62036</v>
      </c>
      <c r="X2282" s="1" t="s">
        <v>22433</v>
      </c>
      <c r="Y2282">
        <v>0</v>
      </c>
      <c r="Z2282" t="s">
        <v>18646</v>
      </c>
      <c r="AA2282">
        <v>0</v>
      </c>
      <c r="AB2282" t="s">
        <v>87</v>
      </c>
      <c r="AC2282">
        <v>0</v>
      </c>
      <c r="AD2282">
        <v>0</v>
      </c>
      <c r="AE2282">
        <v>0</v>
      </c>
      <c r="AF2282">
        <v>0</v>
      </c>
      <c r="AG2282">
        <v>0</v>
      </c>
      <c r="AH2282">
        <v>0</v>
      </c>
      <c r="AI2282">
        <v>0</v>
      </c>
      <c r="AJ2282">
        <v>0</v>
      </c>
      <c r="AK2282">
        <v>0</v>
      </c>
      <c r="AL2282">
        <v>0</v>
      </c>
      <c r="AM2282">
        <v>0</v>
      </c>
      <c r="AN2282">
        <v>0</v>
      </c>
      <c r="AO2282">
        <v>0</v>
      </c>
      <c r="AP2282">
        <v>0</v>
      </c>
      <c r="AQ2282">
        <v>0</v>
      </c>
      <c r="AR2282">
        <v>0</v>
      </c>
      <c r="AS2282" t="s">
        <v>18661</v>
      </c>
      <c r="AT2282" t="s">
        <v>97</v>
      </c>
    </row>
    <row r="2283" spans="1:46" x14ac:dyDescent="0.25">
      <c r="A2283" t="s">
        <v>1</v>
      </c>
      <c r="B2283" t="s">
        <v>62037</v>
      </c>
      <c r="C2283" t="s">
        <v>62038</v>
      </c>
      <c r="D2283" t="s">
        <v>62039</v>
      </c>
      <c r="E2283">
        <v>471232</v>
      </c>
      <c r="G2283" t="s">
        <v>297</v>
      </c>
      <c r="H2283" t="s">
        <v>62040</v>
      </c>
      <c r="I2283" t="s">
        <v>62041</v>
      </c>
      <c r="J2283" t="s">
        <v>280</v>
      </c>
      <c r="K2283" t="s">
        <v>18582</v>
      </c>
      <c r="L2283" t="s">
        <v>62042</v>
      </c>
      <c r="M2283" t="s">
        <v>62043</v>
      </c>
      <c r="N2283" t="s">
        <v>281</v>
      </c>
      <c r="O2283" t="s">
        <v>75</v>
      </c>
      <c r="P2283" t="s">
        <v>62044</v>
      </c>
      <c r="Q2283" t="s">
        <v>282</v>
      </c>
      <c r="R2283" t="s">
        <v>284</v>
      </c>
      <c r="S2283" t="s">
        <v>94</v>
      </c>
      <c r="T2283" t="s">
        <v>18733</v>
      </c>
      <c r="U2283" t="s">
        <v>62045</v>
      </c>
      <c r="V2283" s="1" t="s">
        <v>22433</v>
      </c>
      <c r="W2283" t="s">
        <v>62046</v>
      </c>
      <c r="X2283" s="1" t="s">
        <v>22433</v>
      </c>
      <c r="Y2283">
        <v>0</v>
      </c>
      <c r="Z2283" t="s">
        <v>18646</v>
      </c>
      <c r="AA2283">
        <v>0</v>
      </c>
      <c r="AB2283" t="s">
        <v>87</v>
      </c>
      <c r="AC2283">
        <v>0</v>
      </c>
      <c r="AD2283">
        <v>0</v>
      </c>
      <c r="AE2283">
        <v>0</v>
      </c>
      <c r="AF2283">
        <v>0</v>
      </c>
      <c r="AG2283">
        <v>0</v>
      </c>
      <c r="AH2283">
        <v>0</v>
      </c>
      <c r="AI2283">
        <v>0</v>
      </c>
      <c r="AJ2283">
        <v>0</v>
      </c>
      <c r="AK2283">
        <v>0</v>
      </c>
      <c r="AL2283">
        <v>0</v>
      </c>
      <c r="AM2283">
        <v>0</v>
      </c>
      <c r="AN2283">
        <v>0</v>
      </c>
      <c r="AO2283">
        <v>0</v>
      </c>
      <c r="AP2283">
        <v>0</v>
      </c>
      <c r="AQ2283">
        <v>0</v>
      </c>
      <c r="AR2283">
        <v>0</v>
      </c>
      <c r="AS2283" t="s">
        <v>18661</v>
      </c>
      <c r="AT2283" t="s">
        <v>97</v>
      </c>
    </row>
    <row r="2284" spans="1:46" x14ac:dyDescent="0.25">
      <c r="A2284" t="s">
        <v>16787</v>
      </c>
      <c r="B2284" t="s">
        <v>62047</v>
      </c>
      <c r="C2284" t="s">
        <v>62048</v>
      </c>
      <c r="D2284" t="s">
        <v>62049</v>
      </c>
      <c r="E2284">
        <v>471087</v>
      </c>
      <c r="G2284" t="s">
        <v>297</v>
      </c>
      <c r="H2284" t="s">
        <v>56129</v>
      </c>
      <c r="I2284" t="s">
        <v>62050</v>
      </c>
      <c r="J2284" t="s">
        <v>280</v>
      </c>
      <c r="K2284" t="s">
        <v>17907</v>
      </c>
      <c r="L2284" t="s">
        <v>62051</v>
      </c>
      <c r="M2284" t="s">
        <v>62052</v>
      </c>
      <c r="N2284" t="s">
        <v>285</v>
      </c>
      <c r="O2284" t="s">
        <v>155</v>
      </c>
      <c r="P2284" t="s">
        <v>62053</v>
      </c>
      <c r="Q2284" t="s">
        <v>282</v>
      </c>
      <c r="R2284" t="s">
        <v>284</v>
      </c>
      <c r="S2284" t="s">
        <v>18672</v>
      </c>
      <c r="T2284" t="s">
        <v>18673</v>
      </c>
      <c r="U2284" t="s">
        <v>62054</v>
      </c>
      <c r="V2284" s="1" t="s">
        <v>22433</v>
      </c>
      <c r="W2284" t="s">
        <v>62055</v>
      </c>
      <c r="X2284" s="1" t="s">
        <v>22433</v>
      </c>
      <c r="Y2284">
        <v>0</v>
      </c>
      <c r="Z2284" t="s">
        <v>18646</v>
      </c>
      <c r="AA2284">
        <v>0</v>
      </c>
      <c r="AB2284" t="s">
        <v>87</v>
      </c>
      <c r="AC2284">
        <v>0</v>
      </c>
      <c r="AD2284">
        <v>0</v>
      </c>
      <c r="AE2284">
        <v>0</v>
      </c>
      <c r="AF2284">
        <v>0</v>
      </c>
      <c r="AG2284">
        <v>0</v>
      </c>
      <c r="AH2284">
        <v>0</v>
      </c>
      <c r="AI2284">
        <v>0</v>
      </c>
      <c r="AJ2284">
        <v>0</v>
      </c>
      <c r="AK2284">
        <v>0</v>
      </c>
      <c r="AL2284">
        <v>0</v>
      </c>
      <c r="AM2284">
        <v>0</v>
      </c>
      <c r="AN2284">
        <v>0</v>
      </c>
      <c r="AO2284">
        <v>0</v>
      </c>
      <c r="AP2284">
        <v>0</v>
      </c>
      <c r="AQ2284">
        <v>0</v>
      </c>
      <c r="AR2284">
        <v>0</v>
      </c>
      <c r="AS2284" t="s">
        <v>18661</v>
      </c>
      <c r="AT2284" t="s">
        <v>97</v>
      </c>
    </row>
    <row r="2285" spans="1:46" x14ac:dyDescent="0.25">
      <c r="A2285" t="s">
        <v>16787</v>
      </c>
      <c r="B2285" t="s">
        <v>39680</v>
      </c>
      <c r="C2285" t="s">
        <v>39681</v>
      </c>
      <c r="D2285" t="s">
        <v>39682</v>
      </c>
      <c r="E2285">
        <v>239630</v>
      </c>
      <c r="G2285" t="s">
        <v>297</v>
      </c>
      <c r="H2285" t="s">
        <v>39683</v>
      </c>
      <c r="I2285" t="s">
        <v>39684</v>
      </c>
      <c r="J2285" t="s">
        <v>280</v>
      </c>
      <c r="K2285" t="s">
        <v>17627</v>
      </c>
      <c r="L2285" t="s">
        <v>39685</v>
      </c>
      <c r="M2285" t="s">
        <v>39686</v>
      </c>
      <c r="N2285" t="s">
        <v>39687</v>
      </c>
      <c r="O2285" t="s">
        <v>146</v>
      </c>
      <c r="P2285" t="s">
        <v>39688</v>
      </c>
      <c r="Q2285" t="s">
        <v>282</v>
      </c>
      <c r="R2285" t="s">
        <v>246</v>
      </c>
      <c r="S2285" t="s">
        <v>17628</v>
      </c>
      <c r="T2285" t="s">
        <v>18682</v>
      </c>
      <c r="U2285" t="s">
        <v>39689</v>
      </c>
      <c r="V2285" s="1" t="s">
        <v>18674</v>
      </c>
      <c r="W2285" t="s">
        <v>39690</v>
      </c>
      <c r="X2285" s="1" t="s">
        <v>22433</v>
      </c>
      <c r="Y2285">
        <v>0</v>
      </c>
      <c r="Z2285" t="s">
        <v>18646</v>
      </c>
      <c r="AA2285">
        <v>0</v>
      </c>
      <c r="AB2285" t="s">
        <v>87</v>
      </c>
      <c r="AC2285">
        <v>0</v>
      </c>
      <c r="AD2285">
        <v>0</v>
      </c>
      <c r="AE2285">
        <v>0</v>
      </c>
      <c r="AF2285">
        <v>0</v>
      </c>
      <c r="AG2285">
        <v>0</v>
      </c>
      <c r="AH2285">
        <v>0</v>
      </c>
      <c r="AI2285">
        <v>0</v>
      </c>
      <c r="AJ2285">
        <v>0</v>
      </c>
      <c r="AK2285">
        <v>0</v>
      </c>
      <c r="AL2285">
        <v>0</v>
      </c>
      <c r="AM2285">
        <v>0</v>
      </c>
      <c r="AN2285">
        <v>0</v>
      </c>
      <c r="AO2285">
        <v>0</v>
      </c>
      <c r="AP2285">
        <v>0</v>
      </c>
      <c r="AQ2285">
        <v>0</v>
      </c>
      <c r="AR2285">
        <v>1</v>
      </c>
      <c r="AS2285" t="s">
        <v>17087</v>
      </c>
      <c r="AT2285" t="s">
        <v>97</v>
      </c>
    </row>
    <row r="2286" spans="1:46" x14ac:dyDescent="0.25">
      <c r="A2286" t="s">
        <v>2</v>
      </c>
      <c r="B2286" t="s">
        <v>28968</v>
      </c>
      <c r="C2286" t="s">
        <v>28969</v>
      </c>
      <c r="D2286" t="s">
        <v>28970</v>
      </c>
      <c r="E2286">
        <v>394887</v>
      </c>
      <c r="G2286" t="s">
        <v>297</v>
      </c>
      <c r="H2286" t="s">
        <v>28971</v>
      </c>
      <c r="I2286" t="s">
        <v>28972</v>
      </c>
      <c r="J2286" t="s">
        <v>280</v>
      </c>
      <c r="K2286" t="s">
        <v>197</v>
      </c>
      <c r="L2286" t="s">
        <v>28973</v>
      </c>
      <c r="M2286" t="s">
        <v>28974</v>
      </c>
      <c r="N2286" t="s">
        <v>281</v>
      </c>
      <c r="O2286" t="s">
        <v>75</v>
      </c>
      <c r="P2286" t="s">
        <v>28975</v>
      </c>
      <c r="Q2286" t="s">
        <v>282</v>
      </c>
      <c r="R2286" t="s">
        <v>284</v>
      </c>
      <c r="S2286" t="s">
        <v>17354</v>
      </c>
      <c r="T2286" t="s">
        <v>17355</v>
      </c>
      <c r="U2286" t="s">
        <v>28976</v>
      </c>
      <c r="V2286" s="1" t="s">
        <v>18375</v>
      </c>
      <c r="W2286" t="s">
        <v>28977</v>
      </c>
      <c r="X2286" s="1" t="s">
        <v>22433</v>
      </c>
      <c r="Y2286">
        <v>0</v>
      </c>
      <c r="Z2286" t="s">
        <v>18646</v>
      </c>
      <c r="AA2286">
        <v>0</v>
      </c>
      <c r="AB2286" t="s">
        <v>87</v>
      </c>
      <c r="AC2286">
        <v>0</v>
      </c>
      <c r="AD2286">
        <v>0</v>
      </c>
      <c r="AE2286">
        <v>0</v>
      </c>
      <c r="AF2286">
        <v>0</v>
      </c>
      <c r="AG2286">
        <v>0</v>
      </c>
      <c r="AH2286">
        <v>0</v>
      </c>
      <c r="AI2286">
        <v>0</v>
      </c>
      <c r="AJ2286">
        <v>0</v>
      </c>
      <c r="AK2286">
        <v>0</v>
      </c>
      <c r="AL2286">
        <v>0</v>
      </c>
      <c r="AM2286">
        <v>0</v>
      </c>
      <c r="AN2286">
        <v>0</v>
      </c>
      <c r="AO2286">
        <v>0</v>
      </c>
      <c r="AP2286">
        <v>0</v>
      </c>
      <c r="AQ2286">
        <v>0</v>
      </c>
      <c r="AR2286">
        <v>0</v>
      </c>
      <c r="AS2286" t="s">
        <v>18661</v>
      </c>
      <c r="AT2286" t="s">
        <v>97</v>
      </c>
    </row>
    <row r="2287" spans="1:46" x14ac:dyDescent="0.25">
      <c r="A2287" t="s">
        <v>16787</v>
      </c>
      <c r="B2287" t="s">
        <v>24164</v>
      </c>
      <c r="C2287" t="s">
        <v>24165</v>
      </c>
      <c r="D2287" t="s">
        <v>24166</v>
      </c>
      <c r="E2287">
        <v>465536</v>
      </c>
      <c r="G2287" t="s">
        <v>17424</v>
      </c>
      <c r="H2287" t="s">
        <v>24167</v>
      </c>
      <c r="I2287" t="s">
        <v>20406</v>
      </c>
      <c r="J2287" t="s">
        <v>280</v>
      </c>
      <c r="K2287" t="s">
        <v>19976</v>
      </c>
      <c r="L2287" t="s">
        <v>20407</v>
      </c>
      <c r="M2287" t="s">
        <v>20408</v>
      </c>
      <c r="N2287" t="s">
        <v>281</v>
      </c>
      <c r="O2287" t="s">
        <v>155</v>
      </c>
      <c r="P2287" t="s">
        <v>24168</v>
      </c>
      <c r="Q2287" t="s">
        <v>282</v>
      </c>
      <c r="R2287" t="s">
        <v>284</v>
      </c>
      <c r="S2287" t="s">
        <v>18672</v>
      </c>
      <c r="T2287" t="s">
        <v>18757</v>
      </c>
      <c r="U2287" t="s">
        <v>20409</v>
      </c>
      <c r="V2287" s="1" t="s">
        <v>20208</v>
      </c>
      <c r="W2287" t="s">
        <v>24169</v>
      </c>
      <c r="X2287" s="1" t="s">
        <v>22433</v>
      </c>
      <c r="Y2287">
        <v>0</v>
      </c>
      <c r="Z2287" t="s">
        <v>18646</v>
      </c>
      <c r="AA2287">
        <v>0</v>
      </c>
      <c r="AB2287" t="s">
        <v>87</v>
      </c>
      <c r="AC2287">
        <v>0</v>
      </c>
      <c r="AD2287">
        <v>0</v>
      </c>
      <c r="AE2287">
        <v>0</v>
      </c>
      <c r="AF2287">
        <v>0</v>
      </c>
      <c r="AG2287">
        <v>0</v>
      </c>
      <c r="AH2287">
        <v>0</v>
      </c>
      <c r="AI2287">
        <v>0</v>
      </c>
      <c r="AJ2287">
        <v>0</v>
      </c>
      <c r="AK2287">
        <v>0</v>
      </c>
      <c r="AL2287">
        <v>1</v>
      </c>
      <c r="AM2287">
        <v>0</v>
      </c>
      <c r="AN2287">
        <v>0</v>
      </c>
      <c r="AO2287">
        <v>0</v>
      </c>
      <c r="AP2287">
        <v>0</v>
      </c>
      <c r="AQ2287">
        <v>0</v>
      </c>
      <c r="AR2287">
        <v>18</v>
      </c>
      <c r="AS2287" t="s">
        <v>16729</v>
      </c>
      <c r="AT2287" t="s">
        <v>80</v>
      </c>
    </row>
    <row r="2288" spans="1:46" x14ac:dyDescent="0.25">
      <c r="A2288" t="s">
        <v>2</v>
      </c>
      <c r="B2288" t="s">
        <v>62056</v>
      </c>
      <c r="C2288" t="s">
        <v>62057</v>
      </c>
      <c r="D2288" t="s">
        <v>62058</v>
      </c>
      <c r="E2288">
        <v>470623</v>
      </c>
      <c r="G2288" t="s">
        <v>297</v>
      </c>
      <c r="H2288" t="s">
        <v>62059</v>
      </c>
      <c r="I2288" t="s">
        <v>62060</v>
      </c>
      <c r="J2288" t="s">
        <v>31625</v>
      </c>
      <c r="K2288" t="s">
        <v>16741</v>
      </c>
      <c r="L2288" t="s">
        <v>62061</v>
      </c>
      <c r="M2288" t="s">
        <v>62062</v>
      </c>
      <c r="N2288" t="s">
        <v>281</v>
      </c>
      <c r="O2288" t="s">
        <v>75</v>
      </c>
      <c r="P2288" t="s">
        <v>62063</v>
      </c>
      <c r="Q2288" t="s">
        <v>282</v>
      </c>
      <c r="R2288" t="s">
        <v>245</v>
      </c>
      <c r="S2288" t="s">
        <v>99</v>
      </c>
      <c r="T2288" t="s">
        <v>288</v>
      </c>
      <c r="U2288" t="s">
        <v>62064</v>
      </c>
      <c r="V2288" s="1" t="s">
        <v>22433</v>
      </c>
      <c r="W2288" t="s">
        <v>62065</v>
      </c>
      <c r="X2288" s="1" t="s">
        <v>22433</v>
      </c>
      <c r="Y2288">
        <v>0</v>
      </c>
      <c r="Z2288" t="s">
        <v>18646</v>
      </c>
      <c r="AA2288">
        <v>0</v>
      </c>
      <c r="AB2288" t="s">
        <v>87</v>
      </c>
      <c r="AC2288">
        <v>0</v>
      </c>
      <c r="AD2288">
        <v>0</v>
      </c>
      <c r="AE2288">
        <v>0</v>
      </c>
      <c r="AF2288">
        <v>0</v>
      </c>
      <c r="AG2288">
        <v>0</v>
      </c>
      <c r="AH2288">
        <v>0</v>
      </c>
      <c r="AI2288">
        <v>0</v>
      </c>
      <c r="AJ2288">
        <v>0</v>
      </c>
      <c r="AK2288">
        <v>0</v>
      </c>
      <c r="AL2288">
        <v>0</v>
      </c>
      <c r="AM2288">
        <v>0</v>
      </c>
      <c r="AN2288">
        <v>0</v>
      </c>
      <c r="AO2288">
        <v>0</v>
      </c>
      <c r="AP2288">
        <v>0</v>
      </c>
      <c r="AQ2288">
        <v>0</v>
      </c>
      <c r="AR2288">
        <v>0</v>
      </c>
      <c r="AS2288" t="s">
        <v>18661</v>
      </c>
      <c r="AT2288" t="s">
        <v>97</v>
      </c>
    </row>
    <row r="2289" spans="1:46" x14ac:dyDescent="0.25">
      <c r="A2289" t="s">
        <v>0</v>
      </c>
      <c r="B2289" t="s">
        <v>62066</v>
      </c>
      <c r="C2289" t="s">
        <v>62067</v>
      </c>
      <c r="D2289" t="s">
        <v>62068</v>
      </c>
      <c r="E2289">
        <v>469980</v>
      </c>
      <c r="G2289" t="s">
        <v>293</v>
      </c>
      <c r="H2289" t="s">
        <v>62069</v>
      </c>
      <c r="I2289" t="s">
        <v>62070</v>
      </c>
      <c r="J2289" t="s">
        <v>280</v>
      </c>
      <c r="K2289" t="s">
        <v>144</v>
      </c>
      <c r="L2289" t="s">
        <v>62071</v>
      </c>
      <c r="M2289" t="s">
        <v>62072</v>
      </c>
      <c r="N2289" t="s">
        <v>281</v>
      </c>
      <c r="O2289" t="s">
        <v>75</v>
      </c>
      <c r="P2289" t="s">
        <v>62073</v>
      </c>
      <c r="Q2289" t="s">
        <v>282</v>
      </c>
      <c r="R2289" t="s">
        <v>246</v>
      </c>
      <c r="S2289" t="s">
        <v>17345</v>
      </c>
      <c r="T2289" t="s">
        <v>17344</v>
      </c>
      <c r="U2289" t="s">
        <v>62074</v>
      </c>
      <c r="V2289" s="1" t="s">
        <v>22433</v>
      </c>
      <c r="W2289" t="s">
        <v>62075</v>
      </c>
      <c r="X2289" s="1" t="s">
        <v>22433</v>
      </c>
      <c r="Y2289">
        <v>0</v>
      </c>
      <c r="Z2289" t="s">
        <v>18646</v>
      </c>
      <c r="AA2289">
        <v>0</v>
      </c>
      <c r="AB2289" t="s">
        <v>87</v>
      </c>
      <c r="AC2289">
        <v>0</v>
      </c>
      <c r="AD2289">
        <v>0</v>
      </c>
      <c r="AE2289">
        <v>0</v>
      </c>
      <c r="AF2289">
        <v>0</v>
      </c>
      <c r="AG2289">
        <v>0</v>
      </c>
      <c r="AH2289">
        <v>0</v>
      </c>
      <c r="AI2289">
        <v>0</v>
      </c>
      <c r="AJ2289">
        <v>0</v>
      </c>
      <c r="AK2289">
        <v>0</v>
      </c>
      <c r="AL2289">
        <v>1</v>
      </c>
      <c r="AM2289">
        <v>0</v>
      </c>
      <c r="AN2289">
        <v>0</v>
      </c>
      <c r="AO2289">
        <v>0</v>
      </c>
      <c r="AP2289">
        <v>0</v>
      </c>
      <c r="AQ2289">
        <v>0</v>
      </c>
      <c r="AR2289">
        <v>18</v>
      </c>
      <c r="AS2289" t="s">
        <v>16729</v>
      </c>
      <c r="AT2289" t="s">
        <v>80</v>
      </c>
    </row>
    <row r="2290" spans="1:46" x14ac:dyDescent="0.25">
      <c r="A2290" t="s">
        <v>16787</v>
      </c>
      <c r="B2290" t="s">
        <v>62076</v>
      </c>
      <c r="C2290" t="s">
        <v>62077</v>
      </c>
      <c r="D2290" t="s">
        <v>62078</v>
      </c>
      <c r="E2290">
        <v>470038</v>
      </c>
      <c r="G2290" t="s">
        <v>297</v>
      </c>
      <c r="H2290" t="s">
        <v>62079</v>
      </c>
      <c r="I2290" t="s">
        <v>62080</v>
      </c>
      <c r="J2290" t="s">
        <v>280</v>
      </c>
      <c r="K2290" t="s">
        <v>17179</v>
      </c>
      <c r="L2290" t="s">
        <v>62081</v>
      </c>
      <c r="M2290" t="s">
        <v>62082</v>
      </c>
      <c r="N2290" t="s">
        <v>285</v>
      </c>
      <c r="O2290" t="s">
        <v>155</v>
      </c>
      <c r="P2290" t="s">
        <v>62083</v>
      </c>
      <c r="Q2290" t="s">
        <v>282</v>
      </c>
      <c r="R2290" t="s">
        <v>284</v>
      </c>
      <c r="S2290" t="s">
        <v>78</v>
      </c>
      <c r="T2290" t="s">
        <v>289</v>
      </c>
      <c r="U2290" t="s">
        <v>38670</v>
      </c>
      <c r="V2290" s="1" t="s">
        <v>22433</v>
      </c>
      <c r="W2290" t="s">
        <v>62084</v>
      </c>
      <c r="X2290" s="1" t="s">
        <v>22433</v>
      </c>
      <c r="Y2290">
        <v>0</v>
      </c>
      <c r="Z2290" t="s">
        <v>18646</v>
      </c>
      <c r="AA2290">
        <v>0</v>
      </c>
      <c r="AB2290" t="s">
        <v>87</v>
      </c>
      <c r="AC2290">
        <v>0</v>
      </c>
      <c r="AD2290">
        <v>0</v>
      </c>
      <c r="AE2290">
        <v>0</v>
      </c>
      <c r="AF2290">
        <v>0</v>
      </c>
      <c r="AG2290">
        <v>0</v>
      </c>
      <c r="AH2290">
        <v>0</v>
      </c>
      <c r="AI2290">
        <v>0</v>
      </c>
      <c r="AJ2290">
        <v>0</v>
      </c>
      <c r="AK2290">
        <v>0</v>
      </c>
      <c r="AL2290">
        <v>0</v>
      </c>
      <c r="AM2290">
        <v>0</v>
      </c>
      <c r="AN2290">
        <v>0</v>
      </c>
      <c r="AO2290">
        <v>0</v>
      </c>
      <c r="AP2290">
        <v>0</v>
      </c>
      <c r="AQ2290">
        <v>0</v>
      </c>
      <c r="AR2290">
        <v>0</v>
      </c>
      <c r="AS2290" t="s">
        <v>18661</v>
      </c>
      <c r="AT2290" t="s">
        <v>97</v>
      </c>
    </row>
    <row r="2291" spans="1:46" x14ac:dyDescent="0.25">
      <c r="A2291" t="s">
        <v>16787</v>
      </c>
      <c r="B2291" t="s">
        <v>23761</v>
      </c>
      <c r="C2291" t="s">
        <v>23762</v>
      </c>
      <c r="D2291" t="s">
        <v>23763</v>
      </c>
      <c r="E2291">
        <v>447474</v>
      </c>
      <c r="G2291" t="s">
        <v>16828</v>
      </c>
      <c r="H2291" t="s">
        <v>23764</v>
      </c>
      <c r="I2291" t="s">
        <v>23765</v>
      </c>
      <c r="J2291" t="s">
        <v>280</v>
      </c>
      <c r="K2291" t="s">
        <v>19775</v>
      </c>
      <c r="L2291" t="s">
        <v>23766</v>
      </c>
      <c r="M2291" t="s">
        <v>23767</v>
      </c>
      <c r="N2291" t="s">
        <v>285</v>
      </c>
      <c r="O2291" t="s">
        <v>146</v>
      </c>
      <c r="P2291" t="s">
        <v>23768</v>
      </c>
      <c r="Q2291" t="s">
        <v>282</v>
      </c>
      <c r="R2291" t="s">
        <v>284</v>
      </c>
      <c r="S2291" t="s">
        <v>17072</v>
      </c>
      <c r="T2291" t="s">
        <v>18694</v>
      </c>
      <c r="U2291" t="s">
        <v>23769</v>
      </c>
      <c r="V2291" s="1" t="s">
        <v>19187</v>
      </c>
      <c r="W2291" t="s">
        <v>23770</v>
      </c>
      <c r="X2291" s="1" t="s">
        <v>22433</v>
      </c>
      <c r="Y2291">
        <v>0</v>
      </c>
      <c r="Z2291" t="s">
        <v>18646</v>
      </c>
      <c r="AA2291">
        <v>0</v>
      </c>
      <c r="AB2291" t="s">
        <v>87</v>
      </c>
      <c r="AC2291">
        <v>1</v>
      </c>
      <c r="AD2291">
        <v>0</v>
      </c>
      <c r="AE2291">
        <v>0</v>
      </c>
      <c r="AF2291">
        <v>0</v>
      </c>
      <c r="AG2291">
        <v>0</v>
      </c>
      <c r="AH2291">
        <v>0</v>
      </c>
      <c r="AI2291">
        <v>0</v>
      </c>
      <c r="AJ2291">
        <v>0</v>
      </c>
      <c r="AK2291">
        <v>0</v>
      </c>
      <c r="AL2291">
        <v>0</v>
      </c>
      <c r="AM2291">
        <v>0</v>
      </c>
      <c r="AN2291">
        <v>0</v>
      </c>
      <c r="AO2291">
        <v>0</v>
      </c>
      <c r="AP2291">
        <v>0</v>
      </c>
      <c r="AQ2291">
        <v>0</v>
      </c>
      <c r="AR2291">
        <v>18</v>
      </c>
      <c r="AS2291" t="s">
        <v>16734</v>
      </c>
      <c r="AT2291" t="s">
        <v>92</v>
      </c>
    </row>
    <row r="2292" spans="1:46" x14ac:dyDescent="0.25">
      <c r="A2292" t="s">
        <v>0</v>
      </c>
      <c r="B2292" t="s">
        <v>38344</v>
      </c>
      <c r="C2292" t="s">
        <v>38345</v>
      </c>
      <c r="D2292" t="s">
        <v>38346</v>
      </c>
      <c r="E2292">
        <v>381196</v>
      </c>
      <c r="G2292" t="s">
        <v>297</v>
      </c>
      <c r="H2292" t="s">
        <v>38347</v>
      </c>
      <c r="I2292" t="s">
        <v>38348</v>
      </c>
      <c r="J2292" t="s">
        <v>280</v>
      </c>
      <c r="K2292" t="s">
        <v>153</v>
      </c>
      <c r="L2292" t="s">
        <v>38349</v>
      </c>
      <c r="M2292" t="s">
        <v>38350</v>
      </c>
      <c r="N2292" t="s">
        <v>285</v>
      </c>
      <c r="O2292" t="s">
        <v>75</v>
      </c>
      <c r="P2292" t="s">
        <v>38351</v>
      </c>
      <c r="Q2292" t="s">
        <v>282</v>
      </c>
      <c r="R2292" t="s">
        <v>246</v>
      </c>
      <c r="S2292" t="s">
        <v>17347</v>
      </c>
      <c r="T2292" t="s">
        <v>18692</v>
      </c>
      <c r="U2292" t="s">
        <v>38352</v>
      </c>
      <c r="V2292" s="1" t="s">
        <v>18374</v>
      </c>
      <c r="W2292" t="s">
        <v>20970</v>
      </c>
      <c r="X2292" s="1" t="s">
        <v>22433</v>
      </c>
      <c r="Y2292">
        <v>0</v>
      </c>
      <c r="Z2292" t="s">
        <v>18646</v>
      </c>
      <c r="AA2292">
        <v>0</v>
      </c>
      <c r="AB2292" t="s">
        <v>87</v>
      </c>
      <c r="AC2292">
        <v>0</v>
      </c>
      <c r="AD2292">
        <v>0</v>
      </c>
      <c r="AE2292">
        <v>0</v>
      </c>
      <c r="AF2292">
        <v>0</v>
      </c>
      <c r="AG2292">
        <v>0</v>
      </c>
      <c r="AH2292">
        <v>0</v>
      </c>
      <c r="AI2292">
        <v>0</v>
      </c>
      <c r="AJ2292">
        <v>0</v>
      </c>
      <c r="AK2292">
        <v>0</v>
      </c>
      <c r="AL2292">
        <v>0</v>
      </c>
      <c r="AM2292">
        <v>0</v>
      </c>
      <c r="AN2292">
        <v>0</v>
      </c>
      <c r="AO2292">
        <v>0</v>
      </c>
      <c r="AP2292">
        <v>0</v>
      </c>
      <c r="AQ2292">
        <v>0</v>
      </c>
      <c r="AR2292">
        <v>0</v>
      </c>
      <c r="AS2292" t="s">
        <v>18661</v>
      </c>
      <c r="AT2292" t="s">
        <v>97</v>
      </c>
    </row>
    <row r="2293" spans="1:46" x14ac:dyDescent="0.25">
      <c r="A2293" t="s">
        <v>1</v>
      </c>
      <c r="B2293" t="s">
        <v>62085</v>
      </c>
      <c r="C2293" t="s">
        <v>62086</v>
      </c>
      <c r="D2293" t="s">
        <v>62087</v>
      </c>
      <c r="E2293">
        <v>469564</v>
      </c>
      <c r="G2293" t="s">
        <v>16828</v>
      </c>
      <c r="H2293" t="s">
        <v>62088</v>
      </c>
      <c r="I2293" t="s">
        <v>62089</v>
      </c>
      <c r="J2293" t="s">
        <v>280</v>
      </c>
      <c r="K2293" t="s">
        <v>18963</v>
      </c>
      <c r="L2293" t="s">
        <v>62090</v>
      </c>
      <c r="M2293" t="s">
        <v>62091</v>
      </c>
      <c r="N2293" t="s">
        <v>62092</v>
      </c>
      <c r="O2293" t="s">
        <v>75</v>
      </c>
      <c r="P2293" t="s">
        <v>62093</v>
      </c>
      <c r="Q2293" t="s">
        <v>282</v>
      </c>
      <c r="R2293" t="s">
        <v>284</v>
      </c>
      <c r="S2293" t="s">
        <v>108</v>
      </c>
      <c r="T2293" t="s">
        <v>18743</v>
      </c>
      <c r="U2293" t="s">
        <v>62094</v>
      </c>
      <c r="V2293" s="1" t="s">
        <v>22433</v>
      </c>
      <c r="W2293" t="s">
        <v>62095</v>
      </c>
      <c r="X2293" s="1" t="s">
        <v>22433</v>
      </c>
      <c r="Y2293">
        <v>0</v>
      </c>
      <c r="Z2293" t="s">
        <v>18646</v>
      </c>
      <c r="AA2293">
        <v>0</v>
      </c>
      <c r="AB2293" t="s">
        <v>87</v>
      </c>
      <c r="AC2293">
        <v>0</v>
      </c>
      <c r="AD2293">
        <v>0</v>
      </c>
      <c r="AE2293">
        <v>0</v>
      </c>
      <c r="AF2293">
        <v>0</v>
      </c>
      <c r="AG2293">
        <v>0</v>
      </c>
      <c r="AH2293">
        <v>0</v>
      </c>
      <c r="AI2293">
        <v>0</v>
      </c>
      <c r="AJ2293">
        <v>0</v>
      </c>
      <c r="AK2293">
        <v>0</v>
      </c>
      <c r="AL2293">
        <v>1</v>
      </c>
      <c r="AM2293">
        <v>0</v>
      </c>
      <c r="AN2293">
        <v>0</v>
      </c>
      <c r="AO2293">
        <v>0</v>
      </c>
      <c r="AP2293">
        <v>0</v>
      </c>
      <c r="AQ2293">
        <v>0</v>
      </c>
      <c r="AR2293">
        <v>18</v>
      </c>
      <c r="AS2293" t="s">
        <v>16729</v>
      </c>
      <c r="AT2293" t="s">
        <v>80</v>
      </c>
    </row>
    <row r="2294" spans="1:46" x14ac:dyDescent="0.25">
      <c r="A2294" t="s">
        <v>1</v>
      </c>
      <c r="B2294" t="s">
        <v>28221</v>
      </c>
      <c r="C2294" t="s">
        <v>28222</v>
      </c>
      <c r="D2294" t="s">
        <v>28223</v>
      </c>
      <c r="E2294">
        <v>238776</v>
      </c>
      <c r="G2294" t="s">
        <v>297</v>
      </c>
      <c r="H2294" t="s">
        <v>28224</v>
      </c>
      <c r="I2294" t="s">
        <v>28225</v>
      </c>
      <c r="J2294" t="s">
        <v>280</v>
      </c>
      <c r="K2294" t="s">
        <v>28226</v>
      </c>
      <c r="L2294" t="s">
        <v>28227</v>
      </c>
      <c r="M2294" t="s">
        <v>28228</v>
      </c>
      <c r="N2294" t="s">
        <v>281</v>
      </c>
      <c r="O2294" t="s">
        <v>75</v>
      </c>
      <c r="P2294" t="s">
        <v>28229</v>
      </c>
      <c r="Q2294" t="s">
        <v>282</v>
      </c>
      <c r="R2294" t="s">
        <v>284</v>
      </c>
      <c r="S2294" t="s">
        <v>114</v>
      </c>
      <c r="T2294" t="s">
        <v>28230</v>
      </c>
      <c r="U2294" t="s">
        <v>28231</v>
      </c>
      <c r="V2294" s="1" t="s">
        <v>18674</v>
      </c>
      <c r="W2294" t="s">
        <v>28232</v>
      </c>
      <c r="X2294" s="1" t="s">
        <v>22433</v>
      </c>
      <c r="Y2294">
        <v>0</v>
      </c>
      <c r="Z2294" t="s">
        <v>18646</v>
      </c>
      <c r="AA2294">
        <v>0</v>
      </c>
      <c r="AB2294" t="s">
        <v>87</v>
      </c>
      <c r="AC2294">
        <v>0</v>
      </c>
      <c r="AD2294">
        <v>0</v>
      </c>
      <c r="AE2294">
        <v>0</v>
      </c>
      <c r="AF2294">
        <v>0</v>
      </c>
      <c r="AG2294">
        <v>0</v>
      </c>
      <c r="AH2294">
        <v>0</v>
      </c>
      <c r="AI2294">
        <v>0</v>
      </c>
      <c r="AJ2294">
        <v>0</v>
      </c>
      <c r="AK2294">
        <v>0</v>
      </c>
      <c r="AL2294">
        <v>0</v>
      </c>
      <c r="AM2294">
        <v>0</v>
      </c>
      <c r="AN2294">
        <v>0</v>
      </c>
      <c r="AO2294">
        <v>0</v>
      </c>
      <c r="AP2294">
        <v>0</v>
      </c>
      <c r="AQ2294">
        <v>0</v>
      </c>
      <c r="AR2294">
        <v>1</v>
      </c>
      <c r="AS2294" t="s">
        <v>17087</v>
      </c>
      <c r="AT2294" t="s">
        <v>97</v>
      </c>
    </row>
    <row r="2295" spans="1:46" x14ac:dyDescent="0.25">
      <c r="A2295" t="s">
        <v>2</v>
      </c>
      <c r="B2295" t="s">
        <v>62096</v>
      </c>
      <c r="C2295" t="s">
        <v>62097</v>
      </c>
      <c r="D2295" t="s">
        <v>62098</v>
      </c>
      <c r="E2295">
        <v>470515</v>
      </c>
      <c r="G2295" t="s">
        <v>297</v>
      </c>
      <c r="H2295" t="s">
        <v>62099</v>
      </c>
      <c r="I2295" t="s">
        <v>62100</v>
      </c>
      <c r="J2295" t="s">
        <v>280</v>
      </c>
      <c r="K2295" t="s">
        <v>185</v>
      </c>
      <c r="L2295" t="s">
        <v>62101</v>
      </c>
      <c r="M2295" t="s">
        <v>62102</v>
      </c>
      <c r="N2295" t="s">
        <v>285</v>
      </c>
      <c r="O2295" t="s">
        <v>75</v>
      </c>
      <c r="P2295" t="s">
        <v>62103</v>
      </c>
      <c r="Q2295" t="s">
        <v>282</v>
      </c>
      <c r="R2295" t="s">
        <v>284</v>
      </c>
      <c r="S2295" t="s">
        <v>17161</v>
      </c>
      <c r="T2295" t="s">
        <v>18738</v>
      </c>
      <c r="U2295" t="s">
        <v>62104</v>
      </c>
      <c r="V2295" s="1" t="s">
        <v>22433</v>
      </c>
      <c r="W2295" t="s">
        <v>62105</v>
      </c>
      <c r="X2295" s="1" t="s">
        <v>22433</v>
      </c>
      <c r="Y2295">
        <v>0</v>
      </c>
      <c r="Z2295" t="s">
        <v>18646</v>
      </c>
      <c r="AA2295">
        <v>0</v>
      </c>
      <c r="AB2295" t="s">
        <v>87</v>
      </c>
      <c r="AC2295">
        <v>0</v>
      </c>
      <c r="AD2295">
        <v>0</v>
      </c>
      <c r="AE2295">
        <v>0</v>
      </c>
      <c r="AF2295">
        <v>0</v>
      </c>
      <c r="AG2295">
        <v>0</v>
      </c>
      <c r="AH2295">
        <v>0</v>
      </c>
      <c r="AI2295">
        <v>0</v>
      </c>
      <c r="AJ2295">
        <v>0</v>
      </c>
      <c r="AK2295">
        <v>0</v>
      </c>
      <c r="AL2295">
        <v>0</v>
      </c>
      <c r="AM2295">
        <v>0</v>
      </c>
      <c r="AN2295">
        <v>0</v>
      </c>
      <c r="AO2295">
        <v>0</v>
      </c>
      <c r="AP2295">
        <v>0</v>
      </c>
      <c r="AQ2295">
        <v>0</v>
      </c>
      <c r="AR2295">
        <v>0</v>
      </c>
      <c r="AS2295" t="s">
        <v>18661</v>
      </c>
      <c r="AT2295" t="s">
        <v>97</v>
      </c>
    </row>
    <row r="2296" spans="1:46" x14ac:dyDescent="0.25">
      <c r="A2296" t="s">
        <v>2</v>
      </c>
      <c r="B2296" t="s">
        <v>62106</v>
      </c>
      <c r="C2296" t="s">
        <v>62107</v>
      </c>
      <c r="D2296" t="s">
        <v>62108</v>
      </c>
      <c r="E2296">
        <v>470728</v>
      </c>
      <c r="G2296" t="s">
        <v>297</v>
      </c>
      <c r="H2296" t="s">
        <v>62109</v>
      </c>
      <c r="I2296" t="s">
        <v>62110</v>
      </c>
      <c r="J2296" t="s">
        <v>280</v>
      </c>
      <c r="K2296" t="s">
        <v>185</v>
      </c>
      <c r="L2296" t="s">
        <v>62111</v>
      </c>
      <c r="M2296" t="s">
        <v>62112</v>
      </c>
      <c r="N2296" t="s">
        <v>285</v>
      </c>
      <c r="O2296" t="s">
        <v>75</v>
      </c>
      <c r="P2296" t="s">
        <v>62113</v>
      </c>
      <c r="Q2296" t="s">
        <v>282</v>
      </c>
      <c r="R2296" t="s">
        <v>246</v>
      </c>
      <c r="S2296" t="s">
        <v>17161</v>
      </c>
      <c r="T2296" t="s">
        <v>18738</v>
      </c>
      <c r="U2296" t="s">
        <v>62114</v>
      </c>
      <c r="V2296" s="1" t="s">
        <v>22433</v>
      </c>
      <c r="W2296" t="s">
        <v>62115</v>
      </c>
      <c r="X2296" s="1" t="s">
        <v>22433</v>
      </c>
      <c r="Y2296">
        <v>0</v>
      </c>
      <c r="Z2296" t="s">
        <v>18646</v>
      </c>
      <c r="AA2296">
        <v>0</v>
      </c>
      <c r="AB2296" t="s">
        <v>87</v>
      </c>
      <c r="AC2296">
        <v>0</v>
      </c>
      <c r="AD2296">
        <v>0</v>
      </c>
      <c r="AE2296">
        <v>0</v>
      </c>
      <c r="AF2296">
        <v>0</v>
      </c>
      <c r="AG2296">
        <v>0</v>
      </c>
      <c r="AH2296">
        <v>0</v>
      </c>
      <c r="AI2296">
        <v>0</v>
      </c>
      <c r="AJ2296">
        <v>0</v>
      </c>
      <c r="AK2296">
        <v>0</v>
      </c>
      <c r="AL2296">
        <v>0</v>
      </c>
      <c r="AM2296">
        <v>0</v>
      </c>
      <c r="AN2296">
        <v>0</v>
      </c>
      <c r="AO2296">
        <v>0</v>
      </c>
      <c r="AP2296">
        <v>0</v>
      </c>
      <c r="AQ2296">
        <v>0</v>
      </c>
      <c r="AR2296">
        <v>0</v>
      </c>
      <c r="AS2296" t="s">
        <v>18661</v>
      </c>
      <c r="AT2296" t="s">
        <v>97</v>
      </c>
    </row>
    <row r="2297" spans="1:46" x14ac:dyDescent="0.25">
      <c r="A2297" t="s">
        <v>1</v>
      </c>
      <c r="B2297" t="s">
        <v>25153</v>
      </c>
      <c r="C2297" t="s">
        <v>25154</v>
      </c>
      <c r="D2297" t="s">
        <v>25155</v>
      </c>
      <c r="E2297">
        <v>465500</v>
      </c>
      <c r="G2297" t="s">
        <v>18690</v>
      </c>
      <c r="H2297" t="s">
        <v>25156</v>
      </c>
      <c r="I2297" t="s">
        <v>25157</v>
      </c>
      <c r="J2297" t="s">
        <v>280</v>
      </c>
      <c r="K2297" t="s">
        <v>17086</v>
      </c>
      <c r="L2297" t="s">
        <v>25158</v>
      </c>
      <c r="M2297" t="s">
        <v>25159</v>
      </c>
      <c r="N2297" t="s">
        <v>281</v>
      </c>
      <c r="O2297" t="s">
        <v>75</v>
      </c>
      <c r="P2297" t="s">
        <v>25160</v>
      </c>
      <c r="Q2297" t="s">
        <v>282</v>
      </c>
      <c r="R2297" t="s">
        <v>284</v>
      </c>
      <c r="S2297" t="s">
        <v>94</v>
      </c>
      <c r="T2297" t="s">
        <v>18770</v>
      </c>
      <c r="U2297" t="s">
        <v>21073</v>
      </c>
      <c r="V2297" s="1" t="s">
        <v>20208</v>
      </c>
      <c r="W2297" t="s">
        <v>25161</v>
      </c>
      <c r="X2297" s="1" t="s">
        <v>22433</v>
      </c>
      <c r="Y2297">
        <v>0</v>
      </c>
      <c r="Z2297" t="s">
        <v>18646</v>
      </c>
      <c r="AA2297">
        <v>0</v>
      </c>
      <c r="AB2297" t="s">
        <v>87</v>
      </c>
      <c r="AC2297">
        <v>0</v>
      </c>
      <c r="AD2297">
        <v>0</v>
      </c>
      <c r="AE2297">
        <v>0</v>
      </c>
      <c r="AF2297">
        <v>0</v>
      </c>
      <c r="AG2297">
        <v>0</v>
      </c>
      <c r="AH2297">
        <v>0</v>
      </c>
      <c r="AI2297">
        <v>0</v>
      </c>
      <c r="AJ2297">
        <v>0</v>
      </c>
      <c r="AK2297">
        <v>0</v>
      </c>
      <c r="AL2297">
        <v>1</v>
      </c>
      <c r="AM2297">
        <v>0</v>
      </c>
      <c r="AN2297">
        <v>0</v>
      </c>
      <c r="AO2297">
        <v>0</v>
      </c>
      <c r="AP2297">
        <v>0</v>
      </c>
      <c r="AQ2297">
        <v>0</v>
      </c>
      <c r="AR2297">
        <v>18</v>
      </c>
      <c r="AS2297" t="s">
        <v>16729</v>
      </c>
      <c r="AT2297" t="s">
        <v>80</v>
      </c>
    </row>
    <row r="2298" spans="1:46" x14ac:dyDescent="0.25">
      <c r="A2298" t="s">
        <v>0</v>
      </c>
      <c r="B2298" t="s">
        <v>62116</v>
      </c>
      <c r="C2298" t="s">
        <v>62117</v>
      </c>
      <c r="D2298" t="s">
        <v>62118</v>
      </c>
      <c r="E2298">
        <v>470295</v>
      </c>
      <c r="G2298" t="s">
        <v>16830</v>
      </c>
      <c r="H2298" t="s">
        <v>62119</v>
      </c>
      <c r="I2298" t="s">
        <v>62120</v>
      </c>
      <c r="J2298" t="s">
        <v>280</v>
      </c>
      <c r="K2298" t="s">
        <v>140</v>
      </c>
      <c r="L2298" t="s">
        <v>62121</v>
      </c>
      <c r="M2298" t="s">
        <v>62122</v>
      </c>
      <c r="N2298" t="s">
        <v>62123</v>
      </c>
      <c r="O2298" t="s">
        <v>141</v>
      </c>
      <c r="P2298" t="s">
        <v>62124</v>
      </c>
      <c r="Q2298" t="s">
        <v>282</v>
      </c>
      <c r="R2298" t="s">
        <v>284</v>
      </c>
      <c r="S2298" t="s">
        <v>18471</v>
      </c>
      <c r="T2298" t="s">
        <v>18732</v>
      </c>
      <c r="U2298" t="s">
        <v>37295</v>
      </c>
      <c r="V2298" s="1" t="s">
        <v>22433</v>
      </c>
      <c r="W2298" t="s">
        <v>62125</v>
      </c>
      <c r="X2298" s="1" t="s">
        <v>22433</v>
      </c>
      <c r="Y2298">
        <v>0</v>
      </c>
      <c r="Z2298" t="s">
        <v>18646</v>
      </c>
      <c r="AA2298">
        <v>0</v>
      </c>
      <c r="AB2298" t="s">
        <v>87</v>
      </c>
      <c r="AC2298">
        <v>0</v>
      </c>
      <c r="AD2298">
        <v>0</v>
      </c>
      <c r="AE2298">
        <v>0</v>
      </c>
      <c r="AF2298">
        <v>0</v>
      </c>
      <c r="AG2298">
        <v>0</v>
      </c>
      <c r="AH2298">
        <v>0</v>
      </c>
      <c r="AI2298">
        <v>0</v>
      </c>
      <c r="AJ2298">
        <v>0</v>
      </c>
      <c r="AK2298">
        <v>0</v>
      </c>
      <c r="AL2298">
        <v>1</v>
      </c>
      <c r="AM2298">
        <v>0</v>
      </c>
      <c r="AN2298">
        <v>0</v>
      </c>
      <c r="AO2298">
        <v>0</v>
      </c>
      <c r="AP2298">
        <v>0</v>
      </c>
      <c r="AQ2298">
        <v>0</v>
      </c>
      <c r="AR2298">
        <v>18</v>
      </c>
      <c r="AS2298" t="s">
        <v>16729</v>
      </c>
      <c r="AT2298" t="s">
        <v>80</v>
      </c>
    </row>
    <row r="2299" spans="1:46" x14ac:dyDescent="0.25">
      <c r="A2299" t="s">
        <v>0</v>
      </c>
      <c r="B2299" t="s">
        <v>62126</v>
      </c>
      <c r="C2299" t="s">
        <v>62127</v>
      </c>
      <c r="D2299" t="s">
        <v>62128</v>
      </c>
      <c r="E2299">
        <v>469600</v>
      </c>
      <c r="G2299" t="s">
        <v>297</v>
      </c>
      <c r="H2299" t="s">
        <v>62129</v>
      </c>
      <c r="I2299" t="s">
        <v>62130</v>
      </c>
      <c r="J2299" t="s">
        <v>280</v>
      </c>
      <c r="K2299" t="s">
        <v>62131</v>
      </c>
      <c r="L2299" t="s">
        <v>62132</v>
      </c>
      <c r="M2299" t="s">
        <v>62133</v>
      </c>
      <c r="N2299" t="s">
        <v>281</v>
      </c>
      <c r="O2299" t="s">
        <v>75</v>
      </c>
      <c r="P2299" t="s">
        <v>62134</v>
      </c>
      <c r="Q2299" t="s">
        <v>282</v>
      </c>
      <c r="R2299" t="s">
        <v>284</v>
      </c>
      <c r="S2299" t="s">
        <v>18476</v>
      </c>
      <c r="T2299" t="s">
        <v>18701</v>
      </c>
      <c r="U2299" t="s">
        <v>62135</v>
      </c>
      <c r="V2299" s="1" t="s">
        <v>22433</v>
      </c>
      <c r="W2299" t="s">
        <v>62136</v>
      </c>
      <c r="X2299" s="1" t="s">
        <v>22433</v>
      </c>
      <c r="Y2299">
        <v>0</v>
      </c>
      <c r="Z2299" t="s">
        <v>18646</v>
      </c>
      <c r="AA2299">
        <v>0</v>
      </c>
      <c r="AB2299" t="s">
        <v>87</v>
      </c>
      <c r="AC2299">
        <v>0</v>
      </c>
      <c r="AD2299">
        <v>0</v>
      </c>
      <c r="AE2299">
        <v>0</v>
      </c>
      <c r="AF2299">
        <v>0</v>
      </c>
      <c r="AG2299">
        <v>0</v>
      </c>
      <c r="AH2299">
        <v>0</v>
      </c>
      <c r="AI2299">
        <v>0</v>
      </c>
      <c r="AJ2299">
        <v>0</v>
      </c>
      <c r="AK2299">
        <v>0</v>
      </c>
      <c r="AL2299">
        <v>0</v>
      </c>
      <c r="AM2299">
        <v>0</v>
      </c>
      <c r="AN2299">
        <v>0</v>
      </c>
      <c r="AO2299">
        <v>0</v>
      </c>
      <c r="AP2299">
        <v>0</v>
      </c>
      <c r="AQ2299">
        <v>0</v>
      </c>
      <c r="AR2299">
        <v>0</v>
      </c>
      <c r="AS2299" t="s">
        <v>18661</v>
      </c>
      <c r="AT2299" t="s">
        <v>97</v>
      </c>
    </row>
    <row r="2300" spans="1:46" x14ac:dyDescent="0.25">
      <c r="A2300" t="s">
        <v>2</v>
      </c>
      <c r="B2300" t="s">
        <v>62137</v>
      </c>
      <c r="C2300" t="s">
        <v>62138</v>
      </c>
      <c r="D2300" t="s">
        <v>62139</v>
      </c>
      <c r="E2300">
        <v>469637</v>
      </c>
      <c r="G2300" t="s">
        <v>297</v>
      </c>
      <c r="H2300" t="s">
        <v>62140</v>
      </c>
      <c r="I2300" t="s">
        <v>62141</v>
      </c>
      <c r="J2300" t="s">
        <v>280</v>
      </c>
      <c r="K2300" t="s">
        <v>17244</v>
      </c>
      <c r="L2300" t="s">
        <v>62142</v>
      </c>
      <c r="M2300" t="s">
        <v>281</v>
      </c>
      <c r="N2300" t="s">
        <v>281</v>
      </c>
      <c r="O2300" t="s">
        <v>75</v>
      </c>
      <c r="P2300" t="s">
        <v>62143</v>
      </c>
      <c r="Q2300" t="s">
        <v>282</v>
      </c>
      <c r="R2300" t="s">
        <v>169</v>
      </c>
      <c r="S2300" t="s">
        <v>17352</v>
      </c>
      <c r="T2300" t="s">
        <v>17356</v>
      </c>
      <c r="U2300" t="s">
        <v>62144</v>
      </c>
      <c r="V2300" s="1" t="s">
        <v>22433</v>
      </c>
      <c r="W2300" t="s">
        <v>62145</v>
      </c>
      <c r="X2300" s="1" t="s">
        <v>22433</v>
      </c>
      <c r="Y2300">
        <v>0</v>
      </c>
      <c r="Z2300" t="s">
        <v>18646</v>
      </c>
      <c r="AA2300">
        <v>0</v>
      </c>
      <c r="AB2300" t="s">
        <v>87</v>
      </c>
      <c r="AC2300">
        <v>0</v>
      </c>
      <c r="AD2300">
        <v>0</v>
      </c>
      <c r="AE2300">
        <v>0</v>
      </c>
      <c r="AF2300">
        <v>0</v>
      </c>
      <c r="AG2300">
        <v>0</v>
      </c>
      <c r="AH2300">
        <v>0</v>
      </c>
      <c r="AI2300">
        <v>0</v>
      </c>
      <c r="AJ2300">
        <v>0</v>
      </c>
      <c r="AK2300">
        <v>0</v>
      </c>
      <c r="AL2300">
        <v>0</v>
      </c>
      <c r="AM2300">
        <v>0</v>
      </c>
      <c r="AN2300">
        <v>0</v>
      </c>
      <c r="AO2300">
        <v>0</v>
      </c>
      <c r="AP2300">
        <v>0</v>
      </c>
      <c r="AQ2300">
        <v>0</v>
      </c>
      <c r="AR2300">
        <v>0</v>
      </c>
      <c r="AS2300" t="s">
        <v>18661</v>
      </c>
      <c r="AT2300" t="s">
        <v>97</v>
      </c>
    </row>
    <row r="2301" spans="1:46" x14ac:dyDescent="0.25">
      <c r="A2301" t="s">
        <v>2</v>
      </c>
      <c r="B2301" t="s">
        <v>23729</v>
      </c>
      <c r="C2301" t="s">
        <v>23730</v>
      </c>
      <c r="D2301" t="s">
        <v>23731</v>
      </c>
      <c r="E2301">
        <v>382725</v>
      </c>
      <c r="G2301" t="s">
        <v>18690</v>
      </c>
      <c r="H2301" t="s">
        <v>23732</v>
      </c>
      <c r="I2301" t="s">
        <v>23733</v>
      </c>
      <c r="J2301" t="s">
        <v>280</v>
      </c>
      <c r="K2301" t="s">
        <v>17505</v>
      </c>
      <c r="L2301" t="s">
        <v>23734</v>
      </c>
      <c r="M2301" t="s">
        <v>23735</v>
      </c>
      <c r="N2301" t="s">
        <v>281</v>
      </c>
      <c r="O2301" t="s">
        <v>75</v>
      </c>
      <c r="P2301" t="s">
        <v>23736</v>
      </c>
      <c r="Q2301" t="s">
        <v>282</v>
      </c>
      <c r="R2301" t="s">
        <v>284</v>
      </c>
      <c r="S2301" t="s">
        <v>115</v>
      </c>
      <c r="T2301" t="s">
        <v>18824</v>
      </c>
      <c r="U2301" t="s">
        <v>23737</v>
      </c>
      <c r="V2301" s="1" t="s">
        <v>18374</v>
      </c>
      <c r="W2301" t="s">
        <v>23738</v>
      </c>
      <c r="X2301" s="1" t="s">
        <v>22433</v>
      </c>
      <c r="Y2301">
        <v>0</v>
      </c>
      <c r="Z2301" t="s">
        <v>18646</v>
      </c>
      <c r="AA2301">
        <v>0</v>
      </c>
      <c r="AB2301" t="s">
        <v>87</v>
      </c>
      <c r="AC2301">
        <v>0</v>
      </c>
      <c r="AD2301">
        <v>0</v>
      </c>
      <c r="AE2301">
        <v>0</v>
      </c>
      <c r="AF2301">
        <v>0</v>
      </c>
      <c r="AG2301">
        <v>0</v>
      </c>
      <c r="AH2301">
        <v>0</v>
      </c>
      <c r="AI2301">
        <v>0</v>
      </c>
      <c r="AJ2301">
        <v>0</v>
      </c>
      <c r="AK2301">
        <v>0</v>
      </c>
      <c r="AL2301">
        <v>1</v>
      </c>
      <c r="AM2301">
        <v>0</v>
      </c>
      <c r="AN2301">
        <v>0</v>
      </c>
      <c r="AO2301">
        <v>0</v>
      </c>
      <c r="AP2301">
        <v>0</v>
      </c>
      <c r="AQ2301">
        <v>0</v>
      </c>
      <c r="AR2301">
        <v>19</v>
      </c>
      <c r="AS2301" t="s">
        <v>18503</v>
      </c>
      <c r="AT2301" t="s">
        <v>99</v>
      </c>
    </row>
    <row r="2302" spans="1:46" x14ac:dyDescent="0.25">
      <c r="A2302" t="s">
        <v>1</v>
      </c>
      <c r="B2302" t="s">
        <v>22963</v>
      </c>
      <c r="C2302" t="s">
        <v>22964</v>
      </c>
      <c r="D2302" t="s">
        <v>22965</v>
      </c>
      <c r="E2302">
        <v>199140</v>
      </c>
      <c r="G2302" t="s">
        <v>297</v>
      </c>
      <c r="H2302" t="s">
        <v>22966</v>
      </c>
      <c r="I2302" t="s">
        <v>22967</v>
      </c>
      <c r="J2302" t="s">
        <v>280</v>
      </c>
      <c r="K2302" t="s">
        <v>18867</v>
      </c>
      <c r="L2302" t="s">
        <v>22968</v>
      </c>
      <c r="M2302" t="s">
        <v>22969</v>
      </c>
      <c r="N2302" t="s">
        <v>281</v>
      </c>
      <c r="O2302" t="s">
        <v>75</v>
      </c>
      <c r="P2302" t="s">
        <v>22970</v>
      </c>
      <c r="Q2302" t="s">
        <v>286</v>
      </c>
      <c r="R2302" t="s">
        <v>20178</v>
      </c>
      <c r="S2302" t="s">
        <v>17058</v>
      </c>
      <c r="T2302" t="s">
        <v>18679</v>
      </c>
      <c r="U2302" t="s">
        <v>22971</v>
      </c>
      <c r="V2302" s="1" t="s">
        <v>17665</v>
      </c>
      <c r="W2302" t="s">
        <v>22972</v>
      </c>
      <c r="X2302" s="1" t="s">
        <v>22433</v>
      </c>
      <c r="Y2302">
        <v>0</v>
      </c>
      <c r="Z2302" t="s">
        <v>18646</v>
      </c>
      <c r="AA2302">
        <v>0</v>
      </c>
      <c r="AB2302" t="s">
        <v>87</v>
      </c>
      <c r="AC2302">
        <v>0</v>
      </c>
      <c r="AD2302">
        <v>0</v>
      </c>
      <c r="AE2302">
        <v>0</v>
      </c>
      <c r="AF2302">
        <v>0</v>
      </c>
      <c r="AG2302">
        <v>0</v>
      </c>
      <c r="AH2302">
        <v>0</v>
      </c>
      <c r="AI2302">
        <v>0</v>
      </c>
      <c r="AJ2302">
        <v>0</v>
      </c>
      <c r="AK2302">
        <v>0</v>
      </c>
      <c r="AL2302">
        <v>0</v>
      </c>
      <c r="AM2302">
        <v>0</v>
      </c>
      <c r="AN2302">
        <v>0</v>
      </c>
      <c r="AO2302">
        <v>0</v>
      </c>
      <c r="AP2302">
        <v>0</v>
      </c>
      <c r="AQ2302">
        <v>0</v>
      </c>
      <c r="AR2302">
        <v>12</v>
      </c>
      <c r="AS2302" t="s">
        <v>22973</v>
      </c>
      <c r="AT2302" t="s">
        <v>97</v>
      </c>
    </row>
    <row r="2303" spans="1:46" x14ac:dyDescent="0.25">
      <c r="A2303" t="s">
        <v>2</v>
      </c>
      <c r="B2303" t="s">
        <v>37279</v>
      </c>
      <c r="C2303" t="s">
        <v>37280</v>
      </c>
      <c r="D2303" t="s">
        <v>37281</v>
      </c>
      <c r="E2303">
        <v>468255</v>
      </c>
      <c r="G2303" t="s">
        <v>16828</v>
      </c>
      <c r="H2303" t="s">
        <v>37282</v>
      </c>
      <c r="I2303" t="s">
        <v>37283</v>
      </c>
      <c r="J2303" t="s">
        <v>280</v>
      </c>
      <c r="K2303" t="s">
        <v>16742</v>
      </c>
      <c r="L2303" t="s">
        <v>37284</v>
      </c>
      <c r="M2303" t="s">
        <v>287</v>
      </c>
      <c r="N2303" t="s">
        <v>281</v>
      </c>
      <c r="O2303" t="s">
        <v>75</v>
      </c>
      <c r="P2303" t="s">
        <v>37285</v>
      </c>
      <c r="Q2303" t="s">
        <v>282</v>
      </c>
      <c r="R2303" t="s">
        <v>246</v>
      </c>
      <c r="S2303" t="s">
        <v>17073</v>
      </c>
      <c r="T2303" t="s">
        <v>18507</v>
      </c>
      <c r="U2303" t="s">
        <v>36955</v>
      </c>
      <c r="V2303" s="1" t="s">
        <v>22433</v>
      </c>
      <c r="W2303" t="s">
        <v>37286</v>
      </c>
      <c r="X2303" s="1" t="s">
        <v>22433</v>
      </c>
      <c r="Y2303">
        <v>0</v>
      </c>
      <c r="Z2303" t="s">
        <v>18646</v>
      </c>
      <c r="AA2303">
        <v>0</v>
      </c>
      <c r="AB2303" t="s">
        <v>87</v>
      </c>
      <c r="AC2303">
        <v>0</v>
      </c>
      <c r="AD2303">
        <v>0</v>
      </c>
      <c r="AE2303">
        <v>0</v>
      </c>
      <c r="AF2303">
        <v>0</v>
      </c>
      <c r="AG2303">
        <v>0</v>
      </c>
      <c r="AH2303">
        <v>0</v>
      </c>
      <c r="AI2303">
        <v>0</v>
      </c>
      <c r="AJ2303">
        <v>0</v>
      </c>
      <c r="AK2303">
        <v>0</v>
      </c>
      <c r="AL2303">
        <v>1</v>
      </c>
      <c r="AM2303">
        <v>0</v>
      </c>
      <c r="AN2303">
        <v>0</v>
      </c>
      <c r="AO2303">
        <v>0</v>
      </c>
      <c r="AP2303">
        <v>0</v>
      </c>
      <c r="AQ2303">
        <v>0</v>
      </c>
      <c r="AR2303">
        <v>18</v>
      </c>
      <c r="AS2303" t="s">
        <v>16729</v>
      </c>
      <c r="AT2303" t="s">
        <v>80</v>
      </c>
    </row>
    <row r="2304" spans="1:46" x14ac:dyDescent="0.25">
      <c r="A2304" t="s">
        <v>2</v>
      </c>
      <c r="B2304" t="s">
        <v>34286</v>
      </c>
      <c r="C2304" t="s">
        <v>34287</v>
      </c>
      <c r="D2304" t="s">
        <v>62146</v>
      </c>
      <c r="E2304">
        <v>468724</v>
      </c>
      <c r="G2304" t="s">
        <v>297</v>
      </c>
      <c r="H2304" t="s">
        <v>34289</v>
      </c>
      <c r="I2304" t="s">
        <v>34290</v>
      </c>
      <c r="J2304" t="s">
        <v>280</v>
      </c>
      <c r="K2304" t="s">
        <v>19875</v>
      </c>
      <c r="L2304" t="s">
        <v>34291</v>
      </c>
      <c r="M2304" t="s">
        <v>34292</v>
      </c>
      <c r="N2304" t="s">
        <v>34293</v>
      </c>
      <c r="O2304" t="s">
        <v>75</v>
      </c>
      <c r="P2304" t="s">
        <v>34294</v>
      </c>
      <c r="Q2304" t="s">
        <v>282</v>
      </c>
      <c r="R2304" t="s">
        <v>284</v>
      </c>
      <c r="S2304" t="s">
        <v>18505</v>
      </c>
      <c r="T2304" t="s">
        <v>18506</v>
      </c>
      <c r="U2304" t="s">
        <v>34295</v>
      </c>
      <c r="V2304" s="1" t="s">
        <v>22433</v>
      </c>
      <c r="W2304" t="s">
        <v>62147</v>
      </c>
      <c r="X2304" s="1" t="s">
        <v>22433</v>
      </c>
      <c r="Y2304">
        <v>0</v>
      </c>
      <c r="Z2304" t="s">
        <v>18646</v>
      </c>
      <c r="AA2304">
        <v>0</v>
      </c>
      <c r="AB2304" t="s">
        <v>87</v>
      </c>
      <c r="AC2304">
        <v>0</v>
      </c>
      <c r="AD2304">
        <v>0</v>
      </c>
      <c r="AE2304">
        <v>0</v>
      </c>
      <c r="AF2304">
        <v>0</v>
      </c>
      <c r="AG2304">
        <v>0</v>
      </c>
      <c r="AH2304">
        <v>0</v>
      </c>
      <c r="AI2304">
        <v>0</v>
      </c>
      <c r="AJ2304">
        <v>0</v>
      </c>
      <c r="AK2304">
        <v>0</v>
      </c>
      <c r="AL2304">
        <v>0</v>
      </c>
      <c r="AM2304">
        <v>0</v>
      </c>
      <c r="AN2304">
        <v>0</v>
      </c>
      <c r="AO2304">
        <v>1</v>
      </c>
      <c r="AP2304">
        <v>0</v>
      </c>
      <c r="AQ2304">
        <v>0</v>
      </c>
      <c r="AR2304">
        <v>0</v>
      </c>
      <c r="AS2304" t="s">
        <v>17452</v>
      </c>
      <c r="AT2304" t="s">
        <v>123</v>
      </c>
    </row>
    <row r="2305" spans="1:46" x14ac:dyDescent="0.25">
      <c r="A2305" t="s">
        <v>1</v>
      </c>
      <c r="B2305" t="s">
        <v>62148</v>
      </c>
      <c r="C2305" t="s">
        <v>62149</v>
      </c>
      <c r="D2305" t="s">
        <v>62150</v>
      </c>
      <c r="E2305">
        <v>470924</v>
      </c>
      <c r="G2305" t="s">
        <v>297</v>
      </c>
      <c r="H2305" t="s">
        <v>62151</v>
      </c>
      <c r="I2305" t="s">
        <v>62152</v>
      </c>
      <c r="J2305" t="s">
        <v>280</v>
      </c>
      <c r="K2305" t="s">
        <v>21048</v>
      </c>
      <c r="L2305" t="s">
        <v>62153</v>
      </c>
      <c r="M2305" t="s">
        <v>62154</v>
      </c>
      <c r="N2305" t="s">
        <v>62155</v>
      </c>
      <c r="O2305" t="s">
        <v>75</v>
      </c>
      <c r="P2305" t="s">
        <v>62156</v>
      </c>
      <c r="Q2305" t="s">
        <v>282</v>
      </c>
      <c r="R2305" t="s">
        <v>284</v>
      </c>
      <c r="S2305" t="s">
        <v>17058</v>
      </c>
      <c r="T2305" t="s">
        <v>18492</v>
      </c>
      <c r="U2305" t="s">
        <v>62157</v>
      </c>
      <c r="V2305" s="1" t="s">
        <v>22433</v>
      </c>
      <c r="W2305" t="s">
        <v>62158</v>
      </c>
      <c r="X2305" s="1" t="s">
        <v>22433</v>
      </c>
      <c r="Y2305">
        <v>0</v>
      </c>
      <c r="Z2305" t="s">
        <v>18646</v>
      </c>
      <c r="AA2305">
        <v>0</v>
      </c>
      <c r="AB2305" t="s">
        <v>87</v>
      </c>
      <c r="AC2305">
        <v>0</v>
      </c>
      <c r="AD2305">
        <v>0</v>
      </c>
      <c r="AE2305">
        <v>0</v>
      </c>
      <c r="AF2305">
        <v>0</v>
      </c>
      <c r="AG2305">
        <v>0</v>
      </c>
      <c r="AH2305">
        <v>0</v>
      </c>
      <c r="AI2305">
        <v>0</v>
      </c>
      <c r="AJ2305">
        <v>0</v>
      </c>
      <c r="AK2305">
        <v>0</v>
      </c>
      <c r="AL2305">
        <v>0</v>
      </c>
      <c r="AM2305">
        <v>0</v>
      </c>
      <c r="AN2305">
        <v>0</v>
      </c>
      <c r="AO2305">
        <v>0</v>
      </c>
      <c r="AP2305">
        <v>0</v>
      </c>
      <c r="AQ2305">
        <v>0</v>
      </c>
      <c r="AR2305">
        <v>0</v>
      </c>
      <c r="AS2305" t="s">
        <v>18661</v>
      </c>
      <c r="AT2305" t="s">
        <v>97</v>
      </c>
    </row>
    <row r="2306" spans="1:46" x14ac:dyDescent="0.25">
      <c r="A2306" t="s">
        <v>16787</v>
      </c>
      <c r="B2306" t="s">
        <v>27907</v>
      </c>
      <c r="C2306" t="s">
        <v>27908</v>
      </c>
      <c r="D2306" t="s">
        <v>27909</v>
      </c>
      <c r="E2306">
        <v>308861</v>
      </c>
      <c r="G2306" t="s">
        <v>297</v>
      </c>
      <c r="H2306" t="s">
        <v>27910</v>
      </c>
      <c r="I2306" t="s">
        <v>27911</v>
      </c>
      <c r="J2306" t="s">
        <v>280</v>
      </c>
      <c r="K2306" t="s">
        <v>18011</v>
      </c>
      <c r="L2306" t="s">
        <v>27912</v>
      </c>
      <c r="M2306" t="s">
        <v>27913</v>
      </c>
      <c r="N2306" t="s">
        <v>27914</v>
      </c>
      <c r="O2306" t="s">
        <v>155</v>
      </c>
      <c r="P2306" t="s">
        <v>27915</v>
      </c>
      <c r="Q2306" t="s">
        <v>282</v>
      </c>
      <c r="R2306" t="s">
        <v>246</v>
      </c>
      <c r="S2306" t="s">
        <v>17362</v>
      </c>
      <c r="T2306" t="s">
        <v>18677</v>
      </c>
      <c r="U2306" t="s">
        <v>27916</v>
      </c>
      <c r="V2306" s="1" t="s">
        <v>18281</v>
      </c>
      <c r="W2306" t="s">
        <v>27917</v>
      </c>
      <c r="X2306" s="1" t="s">
        <v>22433</v>
      </c>
      <c r="Y2306">
        <v>0</v>
      </c>
      <c r="Z2306" t="s">
        <v>18646</v>
      </c>
      <c r="AA2306">
        <v>0</v>
      </c>
      <c r="AB2306" t="s">
        <v>87</v>
      </c>
      <c r="AC2306">
        <v>0</v>
      </c>
      <c r="AD2306">
        <v>0</v>
      </c>
      <c r="AE2306">
        <v>0</v>
      </c>
      <c r="AF2306">
        <v>0</v>
      </c>
      <c r="AG2306">
        <v>0</v>
      </c>
      <c r="AH2306">
        <v>0</v>
      </c>
      <c r="AI2306">
        <v>0</v>
      </c>
      <c r="AJ2306">
        <v>0</v>
      </c>
      <c r="AK2306">
        <v>0</v>
      </c>
      <c r="AL2306">
        <v>0</v>
      </c>
      <c r="AM2306">
        <v>0</v>
      </c>
      <c r="AN2306">
        <v>0</v>
      </c>
      <c r="AO2306">
        <v>0</v>
      </c>
      <c r="AP2306">
        <v>0</v>
      </c>
      <c r="AQ2306">
        <v>0</v>
      </c>
      <c r="AR2306">
        <v>0</v>
      </c>
      <c r="AS2306" t="s">
        <v>18661</v>
      </c>
      <c r="AT2306" t="s">
        <v>97</v>
      </c>
    </row>
    <row r="2307" spans="1:46" x14ac:dyDescent="0.25">
      <c r="A2307" t="s">
        <v>0</v>
      </c>
      <c r="B2307" t="s">
        <v>62159</v>
      </c>
      <c r="C2307" t="s">
        <v>62160</v>
      </c>
      <c r="D2307" t="s">
        <v>62161</v>
      </c>
      <c r="E2307">
        <v>471258</v>
      </c>
      <c r="G2307" t="s">
        <v>297</v>
      </c>
      <c r="H2307" t="s">
        <v>62162</v>
      </c>
      <c r="I2307" t="s">
        <v>22845</v>
      </c>
      <c r="J2307" t="s">
        <v>280</v>
      </c>
      <c r="K2307" t="s">
        <v>18980</v>
      </c>
      <c r="L2307" t="s">
        <v>62163</v>
      </c>
      <c r="M2307" t="s">
        <v>287</v>
      </c>
      <c r="N2307" t="s">
        <v>285</v>
      </c>
      <c r="O2307" t="s">
        <v>75</v>
      </c>
      <c r="P2307" t="s">
        <v>62164</v>
      </c>
      <c r="Q2307" t="s">
        <v>282</v>
      </c>
      <c r="R2307" t="s">
        <v>284</v>
      </c>
      <c r="S2307" t="s">
        <v>18751</v>
      </c>
      <c r="T2307" t="s">
        <v>18887</v>
      </c>
      <c r="U2307" t="s">
        <v>62165</v>
      </c>
      <c r="V2307" s="1" t="s">
        <v>22433</v>
      </c>
      <c r="W2307" t="s">
        <v>62166</v>
      </c>
      <c r="X2307" s="1" t="s">
        <v>22433</v>
      </c>
      <c r="Y2307">
        <v>0</v>
      </c>
      <c r="Z2307" t="s">
        <v>18646</v>
      </c>
      <c r="AA2307">
        <v>0</v>
      </c>
      <c r="AB2307" t="s">
        <v>87</v>
      </c>
      <c r="AC2307">
        <v>0</v>
      </c>
      <c r="AD2307">
        <v>0</v>
      </c>
      <c r="AE2307">
        <v>0</v>
      </c>
      <c r="AF2307">
        <v>0</v>
      </c>
      <c r="AG2307">
        <v>0</v>
      </c>
      <c r="AH2307">
        <v>0</v>
      </c>
      <c r="AI2307">
        <v>0</v>
      </c>
      <c r="AJ2307">
        <v>0</v>
      </c>
      <c r="AK2307">
        <v>0</v>
      </c>
      <c r="AL2307">
        <v>0</v>
      </c>
      <c r="AM2307">
        <v>0</v>
      </c>
      <c r="AN2307">
        <v>0</v>
      </c>
      <c r="AO2307">
        <v>0</v>
      </c>
      <c r="AP2307">
        <v>0</v>
      </c>
      <c r="AQ2307">
        <v>0</v>
      </c>
      <c r="AR2307">
        <v>0</v>
      </c>
      <c r="AS2307" t="s">
        <v>18661</v>
      </c>
      <c r="AT2307" t="s">
        <v>97</v>
      </c>
    </row>
    <row r="2308" spans="1:46" x14ac:dyDescent="0.25">
      <c r="A2308" t="s">
        <v>1</v>
      </c>
      <c r="B2308" t="s">
        <v>36550</v>
      </c>
      <c r="C2308" t="s">
        <v>36551</v>
      </c>
      <c r="D2308" t="s">
        <v>62167</v>
      </c>
      <c r="E2308">
        <v>470377</v>
      </c>
      <c r="G2308" t="s">
        <v>297</v>
      </c>
      <c r="H2308" t="s">
        <v>36553</v>
      </c>
      <c r="I2308" t="s">
        <v>36554</v>
      </c>
      <c r="J2308" t="s">
        <v>280</v>
      </c>
      <c r="K2308" t="s">
        <v>86</v>
      </c>
      <c r="L2308" t="s">
        <v>36555</v>
      </c>
      <c r="M2308" t="s">
        <v>36556</v>
      </c>
      <c r="N2308" t="s">
        <v>281</v>
      </c>
      <c r="O2308" t="s">
        <v>75</v>
      </c>
      <c r="P2308" t="s">
        <v>36557</v>
      </c>
      <c r="Q2308" t="s">
        <v>282</v>
      </c>
      <c r="R2308" t="s">
        <v>284</v>
      </c>
      <c r="S2308" t="s">
        <v>134</v>
      </c>
      <c r="T2308" t="s">
        <v>18518</v>
      </c>
      <c r="U2308" t="s">
        <v>36558</v>
      </c>
      <c r="V2308" s="1" t="s">
        <v>22433</v>
      </c>
      <c r="W2308" t="s">
        <v>62168</v>
      </c>
      <c r="X2308" s="1" t="s">
        <v>22433</v>
      </c>
      <c r="Y2308">
        <v>0</v>
      </c>
      <c r="Z2308" t="s">
        <v>18646</v>
      </c>
      <c r="AA2308">
        <v>0</v>
      </c>
      <c r="AB2308" t="s">
        <v>87</v>
      </c>
      <c r="AC2308">
        <v>0</v>
      </c>
      <c r="AD2308">
        <v>0</v>
      </c>
      <c r="AE2308">
        <v>0</v>
      </c>
      <c r="AF2308">
        <v>0</v>
      </c>
      <c r="AG2308">
        <v>0</v>
      </c>
      <c r="AH2308">
        <v>0</v>
      </c>
      <c r="AI2308">
        <v>0</v>
      </c>
      <c r="AJ2308">
        <v>0</v>
      </c>
      <c r="AK2308">
        <v>0</v>
      </c>
      <c r="AL2308">
        <v>0</v>
      </c>
      <c r="AM2308">
        <v>0</v>
      </c>
      <c r="AN2308">
        <v>0</v>
      </c>
      <c r="AO2308">
        <v>1</v>
      </c>
      <c r="AP2308">
        <v>0</v>
      </c>
      <c r="AQ2308">
        <v>0</v>
      </c>
      <c r="AR2308">
        <v>0</v>
      </c>
      <c r="AS2308" t="s">
        <v>17452</v>
      </c>
      <c r="AT2308" t="s">
        <v>123</v>
      </c>
    </row>
    <row r="2309" spans="1:46" x14ac:dyDescent="0.25">
      <c r="A2309" t="s">
        <v>1</v>
      </c>
      <c r="B2309" t="s">
        <v>62169</v>
      </c>
      <c r="C2309" t="s">
        <v>62170</v>
      </c>
      <c r="D2309" t="s">
        <v>62171</v>
      </c>
      <c r="E2309">
        <v>469903</v>
      </c>
      <c r="G2309" t="s">
        <v>297</v>
      </c>
      <c r="H2309" t="s">
        <v>62172</v>
      </c>
      <c r="I2309" t="s">
        <v>62173</v>
      </c>
      <c r="J2309" t="s">
        <v>280</v>
      </c>
      <c r="K2309" t="s">
        <v>24266</v>
      </c>
      <c r="L2309" t="s">
        <v>62174</v>
      </c>
      <c r="M2309" t="s">
        <v>62175</v>
      </c>
      <c r="N2309" t="s">
        <v>285</v>
      </c>
      <c r="O2309" t="s">
        <v>75</v>
      </c>
      <c r="P2309" t="s">
        <v>62176</v>
      </c>
      <c r="Q2309" t="s">
        <v>282</v>
      </c>
      <c r="R2309" t="s">
        <v>246</v>
      </c>
      <c r="S2309" t="s">
        <v>18519</v>
      </c>
      <c r="T2309" t="s">
        <v>18775</v>
      </c>
      <c r="U2309" t="s">
        <v>62177</v>
      </c>
      <c r="V2309" s="1" t="s">
        <v>22433</v>
      </c>
      <c r="W2309" t="s">
        <v>62178</v>
      </c>
      <c r="X2309" s="1" t="s">
        <v>22433</v>
      </c>
      <c r="Y2309">
        <v>0</v>
      </c>
      <c r="Z2309" t="s">
        <v>18646</v>
      </c>
      <c r="AA2309">
        <v>0</v>
      </c>
      <c r="AB2309" t="s">
        <v>87</v>
      </c>
      <c r="AC2309">
        <v>0</v>
      </c>
      <c r="AD2309">
        <v>0</v>
      </c>
      <c r="AE2309">
        <v>0</v>
      </c>
      <c r="AF2309">
        <v>0</v>
      </c>
      <c r="AG2309">
        <v>0</v>
      </c>
      <c r="AH2309">
        <v>0</v>
      </c>
      <c r="AI2309">
        <v>0</v>
      </c>
      <c r="AJ2309">
        <v>0</v>
      </c>
      <c r="AK2309">
        <v>0</v>
      </c>
      <c r="AL2309">
        <v>0</v>
      </c>
      <c r="AM2309">
        <v>0</v>
      </c>
      <c r="AN2309">
        <v>0</v>
      </c>
      <c r="AO2309">
        <v>0</v>
      </c>
      <c r="AP2309">
        <v>0</v>
      </c>
      <c r="AQ2309">
        <v>0</v>
      </c>
      <c r="AR2309">
        <v>0</v>
      </c>
      <c r="AS2309" t="s">
        <v>18661</v>
      </c>
      <c r="AT2309" t="s">
        <v>97</v>
      </c>
    </row>
    <row r="2310" spans="1:46" x14ac:dyDescent="0.25">
      <c r="A2310" t="s">
        <v>0</v>
      </c>
      <c r="B2310" t="s">
        <v>26218</v>
      </c>
      <c r="C2310" t="s">
        <v>26219</v>
      </c>
      <c r="D2310" t="s">
        <v>26220</v>
      </c>
      <c r="E2310">
        <v>428350</v>
      </c>
      <c r="G2310" t="s">
        <v>297</v>
      </c>
      <c r="H2310" t="s">
        <v>26221</v>
      </c>
      <c r="I2310" t="s">
        <v>26222</v>
      </c>
      <c r="J2310" t="s">
        <v>280</v>
      </c>
      <c r="K2310" t="s">
        <v>133</v>
      </c>
      <c r="L2310" t="s">
        <v>26223</v>
      </c>
      <c r="M2310" t="s">
        <v>26224</v>
      </c>
      <c r="N2310" t="s">
        <v>26225</v>
      </c>
      <c r="O2310" t="s">
        <v>75</v>
      </c>
      <c r="P2310" t="s">
        <v>26226</v>
      </c>
      <c r="Q2310" t="s">
        <v>282</v>
      </c>
      <c r="R2310" t="s">
        <v>246</v>
      </c>
      <c r="S2310" t="s">
        <v>17343</v>
      </c>
      <c r="T2310" t="s">
        <v>18698</v>
      </c>
      <c r="U2310" t="s">
        <v>24121</v>
      </c>
      <c r="V2310" s="1" t="s">
        <v>18938</v>
      </c>
      <c r="W2310" t="s">
        <v>26227</v>
      </c>
      <c r="X2310" s="1" t="s">
        <v>22433</v>
      </c>
      <c r="Y2310">
        <v>0</v>
      </c>
      <c r="Z2310" t="s">
        <v>18646</v>
      </c>
      <c r="AA2310">
        <v>0</v>
      </c>
      <c r="AB2310" t="s">
        <v>87</v>
      </c>
      <c r="AC2310">
        <v>0</v>
      </c>
      <c r="AD2310">
        <v>0</v>
      </c>
      <c r="AE2310">
        <v>0</v>
      </c>
      <c r="AF2310">
        <v>0</v>
      </c>
      <c r="AG2310">
        <v>0</v>
      </c>
      <c r="AH2310">
        <v>0</v>
      </c>
      <c r="AI2310">
        <v>0</v>
      </c>
      <c r="AJ2310">
        <v>0</v>
      </c>
      <c r="AK2310">
        <v>0</v>
      </c>
      <c r="AL2310">
        <v>0</v>
      </c>
      <c r="AM2310">
        <v>0</v>
      </c>
      <c r="AN2310">
        <v>0</v>
      </c>
      <c r="AO2310">
        <v>0</v>
      </c>
      <c r="AP2310">
        <v>0</v>
      </c>
      <c r="AQ2310">
        <v>0</v>
      </c>
      <c r="AR2310">
        <v>0</v>
      </c>
      <c r="AS2310" t="s">
        <v>18661</v>
      </c>
      <c r="AT2310" t="s">
        <v>97</v>
      </c>
    </row>
    <row r="2311" spans="1:46" x14ac:dyDescent="0.25">
      <c r="A2311" t="s">
        <v>1</v>
      </c>
      <c r="B2311" t="s">
        <v>23271</v>
      </c>
      <c r="C2311" t="s">
        <v>23272</v>
      </c>
      <c r="D2311" t="s">
        <v>23273</v>
      </c>
      <c r="E2311">
        <v>468387</v>
      </c>
      <c r="G2311" t="s">
        <v>297</v>
      </c>
      <c r="H2311" t="s">
        <v>23274</v>
      </c>
      <c r="I2311" t="s">
        <v>23275</v>
      </c>
      <c r="J2311" t="s">
        <v>280</v>
      </c>
      <c r="K2311" t="s">
        <v>20229</v>
      </c>
      <c r="L2311" t="s">
        <v>23276</v>
      </c>
      <c r="M2311" t="s">
        <v>23277</v>
      </c>
      <c r="N2311" t="s">
        <v>285</v>
      </c>
      <c r="O2311" t="s">
        <v>75</v>
      </c>
      <c r="P2311" t="s">
        <v>23278</v>
      </c>
      <c r="Q2311" t="s">
        <v>282</v>
      </c>
      <c r="R2311" t="s">
        <v>284</v>
      </c>
      <c r="S2311" t="s">
        <v>18493</v>
      </c>
      <c r="T2311" t="s">
        <v>18494</v>
      </c>
      <c r="U2311" t="s">
        <v>20230</v>
      </c>
      <c r="V2311" s="1" t="s">
        <v>22433</v>
      </c>
      <c r="W2311" t="s">
        <v>23279</v>
      </c>
      <c r="X2311" s="1" t="s">
        <v>22433</v>
      </c>
      <c r="Y2311">
        <v>0</v>
      </c>
      <c r="Z2311" t="s">
        <v>18646</v>
      </c>
      <c r="AA2311">
        <v>0</v>
      </c>
      <c r="AB2311" t="s">
        <v>87</v>
      </c>
      <c r="AC2311">
        <v>0</v>
      </c>
      <c r="AD2311">
        <v>0</v>
      </c>
      <c r="AE2311">
        <v>0</v>
      </c>
      <c r="AF2311">
        <v>0</v>
      </c>
      <c r="AG2311">
        <v>0</v>
      </c>
      <c r="AH2311">
        <v>0</v>
      </c>
      <c r="AI2311">
        <v>0</v>
      </c>
      <c r="AJ2311">
        <v>0</v>
      </c>
      <c r="AK2311">
        <v>0</v>
      </c>
      <c r="AL2311">
        <v>0</v>
      </c>
      <c r="AM2311">
        <v>0</v>
      </c>
      <c r="AN2311">
        <v>0</v>
      </c>
      <c r="AO2311">
        <v>1</v>
      </c>
      <c r="AP2311">
        <v>0</v>
      </c>
      <c r="AQ2311">
        <v>0</v>
      </c>
      <c r="AR2311">
        <v>0</v>
      </c>
      <c r="AS2311" t="s">
        <v>17452</v>
      </c>
      <c r="AT2311" t="s">
        <v>123</v>
      </c>
    </row>
    <row r="2312" spans="1:46" x14ac:dyDescent="0.25">
      <c r="A2312" t="s">
        <v>2</v>
      </c>
      <c r="B2312" t="s">
        <v>62179</v>
      </c>
      <c r="C2312" t="s">
        <v>62180</v>
      </c>
      <c r="D2312" t="s">
        <v>62181</v>
      </c>
      <c r="E2312">
        <v>470004</v>
      </c>
      <c r="G2312" t="s">
        <v>297</v>
      </c>
      <c r="H2312" t="s">
        <v>62182</v>
      </c>
      <c r="I2312" t="s">
        <v>62183</v>
      </c>
      <c r="J2312" t="s">
        <v>280</v>
      </c>
      <c r="K2312" t="s">
        <v>197</v>
      </c>
      <c r="L2312" t="s">
        <v>62184</v>
      </c>
      <c r="M2312" t="s">
        <v>62185</v>
      </c>
      <c r="N2312" t="s">
        <v>281</v>
      </c>
      <c r="O2312" t="s">
        <v>75</v>
      </c>
      <c r="P2312" t="s">
        <v>62186</v>
      </c>
      <c r="Q2312" t="s">
        <v>282</v>
      </c>
      <c r="R2312" t="s">
        <v>246</v>
      </c>
      <c r="S2312" t="s">
        <v>17350</v>
      </c>
      <c r="T2312" t="s">
        <v>17351</v>
      </c>
      <c r="U2312" t="s">
        <v>35429</v>
      </c>
      <c r="V2312" s="1" t="s">
        <v>22433</v>
      </c>
      <c r="W2312" t="s">
        <v>62187</v>
      </c>
      <c r="X2312" s="1" t="s">
        <v>22433</v>
      </c>
      <c r="Y2312">
        <v>0</v>
      </c>
      <c r="Z2312" t="s">
        <v>18646</v>
      </c>
      <c r="AA2312">
        <v>0</v>
      </c>
      <c r="AB2312" t="s">
        <v>87</v>
      </c>
      <c r="AC2312">
        <v>0</v>
      </c>
      <c r="AD2312">
        <v>0</v>
      </c>
      <c r="AE2312">
        <v>0</v>
      </c>
      <c r="AF2312">
        <v>0</v>
      </c>
      <c r="AG2312">
        <v>0</v>
      </c>
      <c r="AH2312">
        <v>0</v>
      </c>
      <c r="AI2312">
        <v>0</v>
      </c>
      <c r="AJ2312">
        <v>0</v>
      </c>
      <c r="AK2312">
        <v>0</v>
      </c>
      <c r="AL2312">
        <v>0</v>
      </c>
      <c r="AM2312">
        <v>0</v>
      </c>
      <c r="AN2312">
        <v>0</v>
      </c>
      <c r="AO2312">
        <v>0</v>
      </c>
      <c r="AP2312">
        <v>0</v>
      </c>
      <c r="AQ2312">
        <v>0</v>
      </c>
      <c r="AR2312">
        <v>0</v>
      </c>
      <c r="AS2312" t="s">
        <v>18661</v>
      </c>
      <c r="AT2312" t="s">
        <v>97</v>
      </c>
    </row>
    <row r="2313" spans="1:46" x14ac:dyDescent="0.25">
      <c r="A2313" t="s">
        <v>16787</v>
      </c>
      <c r="B2313" t="s">
        <v>62188</v>
      </c>
      <c r="C2313" t="s">
        <v>62189</v>
      </c>
      <c r="D2313" t="s">
        <v>62190</v>
      </c>
      <c r="E2313">
        <v>470456</v>
      </c>
      <c r="G2313" t="s">
        <v>17424</v>
      </c>
      <c r="H2313" t="s">
        <v>62191</v>
      </c>
      <c r="I2313" t="s">
        <v>62192</v>
      </c>
      <c r="J2313" t="s">
        <v>280</v>
      </c>
      <c r="K2313" t="s">
        <v>59077</v>
      </c>
      <c r="L2313" t="s">
        <v>62193</v>
      </c>
      <c r="M2313" t="s">
        <v>62194</v>
      </c>
      <c r="N2313" t="s">
        <v>285</v>
      </c>
      <c r="O2313" t="s">
        <v>155</v>
      </c>
      <c r="P2313" t="s">
        <v>62195</v>
      </c>
      <c r="Q2313" t="s">
        <v>282</v>
      </c>
      <c r="R2313" t="s">
        <v>284</v>
      </c>
      <c r="S2313" t="s">
        <v>165</v>
      </c>
      <c r="T2313" t="s">
        <v>17361</v>
      </c>
      <c r="U2313" t="s">
        <v>62196</v>
      </c>
      <c r="V2313" s="1" t="s">
        <v>22433</v>
      </c>
      <c r="W2313" t="s">
        <v>62197</v>
      </c>
      <c r="X2313" s="1" t="s">
        <v>22433</v>
      </c>
      <c r="Y2313">
        <v>0</v>
      </c>
      <c r="Z2313" t="s">
        <v>18646</v>
      </c>
      <c r="AA2313">
        <v>0</v>
      </c>
      <c r="AB2313" t="s">
        <v>87</v>
      </c>
      <c r="AC2313">
        <v>0</v>
      </c>
      <c r="AD2313">
        <v>0</v>
      </c>
      <c r="AE2313">
        <v>0</v>
      </c>
      <c r="AF2313">
        <v>0</v>
      </c>
      <c r="AG2313">
        <v>0</v>
      </c>
      <c r="AH2313">
        <v>0</v>
      </c>
      <c r="AI2313">
        <v>0</v>
      </c>
      <c r="AJ2313">
        <v>0</v>
      </c>
      <c r="AK2313">
        <v>0</v>
      </c>
      <c r="AL2313">
        <v>1</v>
      </c>
      <c r="AM2313">
        <v>0</v>
      </c>
      <c r="AN2313">
        <v>0</v>
      </c>
      <c r="AO2313">
        <v>0</v>
      </c>
      <c r="AP2313">
        <v>0</v>
      </c>
      <c r="AQ2313">
        <v>0</v>
      </c>
      <c r="AR2313">
        <v>18</v>
      </c>
      <c r="AS2313" t="s">
        <v>16729</v>
      </c>
      <c r="AT2313" t="s">
        <v>80</v>
      </c>
    </row>
    <row r="2314" spans="1:46" x14ac:dyDescent="0.25">
      <c r="A2314" t="s">
        <v>2</v>
      </c>
      <c r="B2314" t="s">
        <v>23802</v>
      </c>
      <c r="C2314" t="s">
        <v>23803</v>
      </c>
      <c r="D2314" t="s">
        <v>23804</v>
      </c>
      <c r="E2314">
        <v>468334</v>
      </c>
      <c r="G2314" t="s">
        <v>297</v>
      </c>
      <c r="H2314" t="s">
        <v>23805</v>
      </c>
      <c r="I2314" t="s">
        <v>23806</v>
      </c>
      <c r="J2314" t="s">
        <v>280</v>
      </c>
      <c r="K2314" t="s">
        <v>18665</v>
      </c>
      <c r="L2314" t="s">
        <v>23807</v>
      </c>
      <c r="M2314" t="s">
        <v>23808</v>
      </c>
      <c r="N2314" t="s">
        <v>281</v>
      </c>
      <c r="O2314" t="s">
        <v>75</v>
      </c>
      <c r="P2314" t="s">
        <v>23809</v>
      </c>
      <c r="Q2314" t="s">
        <v>282</v>
      </c>
      <c r="R2314" t="s">
        <v>284</v>
      </c>
      <c r="S2314" t="s">
        <v>152</v>
      </c>
      <c r="T2314" t="s">
        <v>18666</v>
      </c>
      <c r="U2314" t="s">
        <v>20149</v>
      </c>
      <c r="V2314" s="1" t="s">
        <v>22433</v>
      </c>
      <c r="W2314" t="s">
        <v>23810</v>
      </c>
      <c r="X2314" s="1" t="s">
        <v>22433</v>
      </c>
      <c r="Y2314">
        <v>0</v>
      </c>
      <c r="Z2314" t="s">
        <v>18646</v>
      </c>
      <c r="AA2314">
        <v>0</v>
      </c>
      <c r="AB2314" t="s">
        <v>87</v>
      </c>
      <c r="AC2314">
        <v>0</v>
      </c>
      <c r="AD2314">
        <v>0</v>
      </c>
      <c r="AE2314">
        <v>0</v>
      </c>
      <c r="AF2314">
        <v>0</v>
      </c>
      <c r="AG2314">
        <v>0</v>
      </c>
      <c r="AH2314">
        <v>0</v>
      </c>
      <c r="AI2314">
        <v>0</v>
      </c>
      <c r="AJ2314">
        <v>0</v>
      </c>
      <c r="AK2314">
        <v>0</v>
      </c>
      <c r="AL2314">
        <v>0</v>
      </c>
      <c r="AM2314">
        <v>0</v>
      </c>
      <c r="AN2314">
        <v>0</v>
      </c>
      <c r="AO2314">
        <v>1</v>
      </c>
      <c r="AP2314">
        <v>0</v>
      </c>
      <c r="AQ2314">
        <v>0</v>
      </c>
      <c r="AR2314">
        <v>0</v>
      </c>
      <c r="AS2314" t="s">
        <v>17452</v>
      </c>
      <c r="AT2314" t="s">
        <v>123</v>
      </c>
    </row>
    <row r="2315" spans="1:46" x14ac:dyDescent="0.25">
      <c r="A2315" t="s">
        <v>16787</v>
      </c>
      <c r="B2315" t="s">
        <v>35893</v>
      </c>
      <c r="C2315" t="s">
        <v>35894</v>
      </c>
      <c r="D2315" t="s">
        <v>62198</v>
      </c>
      <c r="E2315">
        <v>470455</v>
      </c>
      <c r="G2315" t="s">
        <v>297</v>
      </c>
      <c r="H2315" t="s">
        <v>35896</v>
      </c>
      <c r="I2315" t="s">
        <v>35897</v>
      </c>
      <c r="J2315" t="s">
        <v>280</v>
      </c>
      <c r="K2315" t="s">
        <v>18631</v>
      </c>
      <c r="L2315" t="s">
        <v>35898</v>
      </c>
      <c r="M2315" t="s">
        <v>35899</v>
      </c>
      <c r="N2315" t="s">
        <v>35900</v>
      </c>
      <c r="O2315" t="s">
        <v>155</v>
      </c>
      <c r="P2315" t="s">
        <v>35901</v>
      </c>
      <c r="Q2315" t="s">
        <v>282</v>
      </c>
      <c r="R2315" t="s">
        <v>284</v>
      </c>
      <c r="S2315" t="s">
        <v>18672</v>
      </c>
      <c r="T2315" t="s">
        <v>18760</v>
      </c>
      <c r="U2315" t="s">
        <v>19954</v>
      </c>
      <c r="V2315" s="1" t="s">
        <v>22433</v>
      </c>
      <c r="W2315" t="s">
        <v>62199</v>
      </c>
      <c r="X2315" s="1" t="s">
        <v>22433</v>
      </c>
      <c r="Y2315">
        <v>0</v>
      </c>
      <c r="Z2315" t="s">
        <v>18646</v>
      </c>
      <c r="AA2315">
        <v>0</v>
      </c>
      <c r="AB2315" t="s">
        <v>87</v>
      </c>
      <c r="AC2315">
        <v>0</v>
      </c>
      <c r="AD2315">
        <v>0</v>
      </c>
      <c r="AE2315">
        <v>0</v>
      </c>
      <c r="AF2315">
        <v>0</v>
      </c>
      <c r="AG2315">
        <v>0</v>
      </c>
      <c r="AH2315">
        <v>0</v>
      </c>
      <c r="AI2315">
        <v>0</v>
      </c>
      <c r="AJ2315">
        <v>0</v>
      </c>
      <c r="AK2315">
        <v>0</v>
      </c>
      <c r="AL2315">
        <v>0</v>
      </c>
      <c r="AM2315">
        <v>0</v>
      </c>
      <c r="AN2315">
        <v>0</v>
      </c>
      <c r="AO2315">
        <v>1</v>
      </c>
      <c r="AP2315">
        <v>0</v>
      </c>
      <c r="AQ2315">
        <v>0</v>
      </c>
      <c r="AR2315">
        <v>0</v>
      </c>
      <c r="AS2315" t="s">
        <v>17452</v>
      </c>
      <c r="AT2315" t="s">
        <v>123</v>
      </c>
    </row>
    <row r="2316" spans="1:46" x14ac:dyDescent="0.25">
      <c r="A2316" t="s">
        <v>2</v>
      </c>
      <c r="B2316" t="s">
        <v>62200</v>
      </c>
      <c r="C2316" t="s">
        <v>62201</v>
      </c>
      <c r="D2316" t="s">
        <v>62202</v>
      </c>
      <c r="E2316">
        <v>470718</v>
      </c>
      <c r="G2316" t="s">
        <v>297</v>
      </c>
      <c r="H2316" t="s">
        <v>62203</v>
      </c>
      <c r="I2316" t="s">
        <v>62204</v>
      </c>
      <c r="J2316" t="s">
        <v>280</v>
      </c>
      <c r="K2316" t="s">
        <v>18665</v>
      </c>
      <c r="L2316" t="s">
        <v>62205</v>
      </c>
      <c r="M2316" t="s">
        <v>62206</v>
      </c>
      <c r="N2316" t="s">
        <v>281</v>
      </c>
      <c r="O2316" t="s">
        <v>75</v>
      </c>
      <c r="P2316" t="s">
        <v>62207</v>
      </c>
      <c r="Q2316" t="s">
        <v>282</v>
      </c>
      <c r="R2316" t="s">
        <v>246</v>
      </c>
      <c r="S2316" t="s">
        <v>152</v>
      </c>
      <c r="T2316" t="s">
        <v>18666</v>
      </c>
      <c r="U2316" t="s">
        <v>26783</v>
      </c>
      <c r="V2316" s="1" t="s">
        <v>22433</v>
      </c>
      <c r="W2316" t="s">
        <v>62208</v>
      </c>
      <c r="X2316" s="1" t="s">
        <v>22433</v>
      </c>
      <c r="Y2316">
        <v>0</v>
      </c>
      <c r="Z2316" t="s">
        <v>18646</v>
      </c>
      <c r="AA2316">
        <v>0</v>
      </c>
      <c r="AB2316" t="s">
        <v>87</v>
      </c>
      <c r="AC2316">
        <v>0</v>
      </c>
      <c r="AD2316">
        <v>0</v>
      </c>
      <c r="AE2316">
        <v>0</v>
      </c>
      <c r="AF2316">
        <v>0</v>
      </c>
      <c r="AG2316">
        <v>0</v>
      </c>
      <c r="AH2316">
        <v>0</v>
      </c>
      <c r="AI2316">
        <v>0</v>
      </c>
      <c r="AJ2316">
        <v>0</v>
      </c>
      <c r="AK2316">
        <v>0</v>
      </c>
      <c r="AL2316">
        <v>0</v>
      </c>
      <c r="AM2316">
        <v>0</v>
      </c>
      <c r="AN2316">
        <v>0</v>
      </c>
      <c r="AO2316">
        <v>0</v>
      </c>
      <c r="AP2316">
        <v>0</v>
      </c>
      <c r="AQ2316">
        <v>0</v>
      </c>
      <c r="AR2316">
        <v>0</v>
      </c>
      <c r="AS2316" t="s">
        <v>18661</v>
      </c>
      <c r="AT2316" t="s">
        <v>97</v>
      </c>
    </row>
    <row r="2317" spans="1:46" x14ac:dyDescent="0.25">
      <c r="A2317" t="s">
        <v>1</v>
      </c>
      <c r="B2317" t="s">
        <v>26795</v>
      </c>
      <c r="C2317" t="s">
        <v>26796</v>
      </c>
      <c r="D2317" t="s">
        <v>26797</v>
      </c>
      <c r="E2317">
        <v>238293</v>
      </c>
      <c r="G2317" t="s">
        <v>297</v>
      </c>
      <c r="H2317" t="s">
        <v>26798</v>
      </c>
      <c r="I2317" t="s">
        <v>26799</v>
      </c>
      <c r="J2317" t="s">
        <v>280</v>
      </c>
      <c r="K2317" t="s">
        <v>95</v>
      </c>
      <c r="L2317" t="s">
        <v>26800</v>
      </c>
      <c r="M2317" t="s">
        <v>26801</v>
      </c>
      <c r="N2317" t="s">
        <v>285</v>
      </c>
      <c r="O2317" t="s">
        <v>75</v>
      </c>
      <c r="P2317" t="s">
        <v>26802</v>
      </c>
      <c r="Q2317" t="s">
        <v>282</v>
      </c>
      <c r="R2317" t="s">
        <v>284</v>
      </c>
      <c r="S2317" t="s">
        <v>195</v>
      </c>
      <c r="T2317" t="s">
        <v>18704</v>
      </c>
      <c r="U2317" t="s">
        <v>26803</v>
      </c>
      <c r="V2317" s="1" t="s">
        <v>18674</v>
      </c>
      <c r="W2317" t="s">
        <v>25577</v>
      </c>
      <c r="X2317" s="1" t="s">
        <v>22433</v>
      </c>
      <c r="Y2317">
        <v>0</v>
      </c>
      <c r="Z2317" t="s">
        <v>18646</v>
      </c>
      <c r="AA2317">
        <v>0</v>
      </c>
      <c r="AB2317" t="s">
        <v>87</v>
      </c>
      <c r="AC2317">
        <v>0</v>
      </c>
      <c r="AD2317">
        <v>0</v>
      </c>
      <c r="AE2317">
        <v>0</v>
      </c>
      <c r="AF2317">
        <v>0</v>
      </c>
      <c r="AG2317">
        <v>0</v>
      </c>
      <c r="AH2317">
        <v>0</v>
      </c>
      <c r="AI2317">
        <v>0</v>
      </c>
      <c r="AJ2317">
        <v>0</v>
      </c>
      <c r="AK2317">
        <v>0</v>
      </c>
      <c r="AL2317">
        <v>0</v>
      </c>
      <c r="AM2317">
        <v>0</v>
      </c>
      <c r="AN2317">
        <v>0</v>
      </c>
      <c r="AO2317">
        <v>0</v>
      </c>
      <c r="AP2317">
        <v>0</v>
      </c>
      <c r="AQ2317">
        <v>0</v>
      </c>
      <c r="AR2317">
        <v>1</v>
      </c>
      <c r="AS2317" t="s">
        <v>17087</v>
      </c>
      <c r="AT2317" t="s">
        <v>97</v>
      </c>
    </row>
    <row r="2318" spans="1:46" x14ac:dyDescent="0.25">
      <c r="A2318" t="s">
        <v>2</v>
      </c>
      <c r="B2318" t="s">
        <v>22476</v>
      </c>
      <c r="C2318" t="s">
        <v>22477</v>
      </c>
      <c r="D2318" t="s">
        <v>22478</v>
      </c>
      <c r="E2318">
        <v>240039</v>
      </c>
      <c r="G2318" t="s">
        <v>297</v>
      </c>
      <c r="H2318" t="s">
        <v>22479</v>
      </c>
      <c r="I2318" t="s">
        <v>22480</v>
      </c>
      <c r="J2318" t="s">
        <v>280</v>
      </c>
      <c r="K2318" t="s">
        <v>17645</v>
      </c>
      <c r="L2318" t="s">
        <v>22481</v>
      </c>
      <c r="M2318" t="s">
        <v>22482</v>
      </c>
      <c r="N2318" t="s">
        <v>281</v>
      </c>
      <c r="O2318" t="s">
        <v>75</v>
      </c>
      <c r="P2318" t="s">
        <v>22483</v>
      </c>
      <c r="Q2318" t="s">
        <v>282</v>
      </c>
      <c r="R2318" t="s">
        <v>284</v>
      </c>
      <c r="S2318" t="s">
        <v>88</v>
      </c>
      <c r="T2318" t="s">
        <v>18529</v>
      </c>
      <c r="U2318" t="s">
        <v>20880</v>
      </c>
      <c r="V2318" s="1" t="s">
        <v>18674</v>
      </c>
      <c r="W2318" t="s">
        <v>22484</v>
      </c>
      <c r="X2318" s="1" t="s">
        <v>22433</v>
      </c>
      <c r="Y2318">
        <v>0</v>
      </c>
      <c r="Z2318" t="s">
        <v>18646</v>
      </c>
      <c r="AA2318">
        <v>0</v>
      </c>
      <c r="AB2318" t="s">
        <v>87</v>
      </c>
      <c r="AC2318">
        <v>0</v>
      </c>
      <c r="AD2318">
        <v>0</v>
      </c>
      <c r="AE2318">
        <v>0</v>
      </c>
      <c r="AF2318">
        <v>0</v>
      </c>
      <c r="AG2318">
        <v>0</v>
      </c>
      <c r="AH2318">
        <v>0</v>
      </c>
      <c r="AI2318">
        <v>0</v>
      </c>
      <c r="AJ2318">
        <v>0</v>
      </c>
      <c r="AK2318">
        <v>0</v>
      </c>
      <c r="AL2318">
        <v>0</v>
      </c>
      <c r="AM2318">
        <v>0</v>
      </c>
      <c r="AN2318">
        <v>0</v>
      </c>
      <c r="AO2318">
        <v>0</v>
      </c>
      <c r="AP2318">
        <v>0</v>
      </c>
      <c r="AQ2318">
        <v>0</v>
      </c>
      <c r="AR2318">
        <v>1</v>
      </c>
      <c r="AS2318" t="s">
        <v>17087</v>
      </c>
      <c r="AT2318" t="s">
        <v>97</v>
      </c>
    </row>
    <row r="2319" spans="1:46" x14ac:dyDescent="0.25">
      <c r="A2319" t="s">
        <v>16787</v>
      </c>
      <c r="B2319" t="s">
        <v>62209</v>
      </c>
      <c r="C2319" t="s">
        <v>62210</v>
      </c>
      <c r="D2319" t="s">
        <v>62211</v>
      </c>
      <c r="E2319">
        <v>468804</v>
      </c>
      <c r="G2319" t="s">
        <v>297</v>
      </c>
      <c r="H2319" t="s">
        <v>62212</v>
      </c>
      <c r="I2319" t="s">
        <v>62213</v>
      </c>
      <c r="J2319" t="s">
        <v>280</v>
      </c>
      <c r="K2319" t="s">
        <v>27025</v>
      </c>
      <c r="L2319" t="s">
        <v>62214</v>
      </c>
      <c r="M2319" t="s">
        <v>62215</v>
      </c>
      <c r="N2319" t="s">
        <v>281</v>
      </c>
      <c r="O2319" t="s">
        <v>155</v>
      </c>
      <c r="P2319" t="s">
        <v>62216</v>
      </c>
      <c r="Q2319" t="s">
        <v>282</v>
      </c>
      <c r="R2319" t="s">
        <v>284</v>
      </c>
      <c r="S2319" t="s">
        <v>165</v>
      </c>
      <c r="T2319" t="s">
        <v>17361</v>
      </c>
      <c r="U2319" t="s">
        <v>62217</v>
      </c>
      <c r="V2319" s="1" t="s">
        <v>22433</v>
      </c>
      <c r="W2319" t="s">
        <v>62218</v>
      </c>
      <c r="X2319" s="1" t="s">
        <v>22433</v>
      </c>
      <c r="Y2319">
        <v>0</v>
      </c>
      <c r="Z2319" t="s">
        <v>18646</v>
      </c>
      <c r="AA2319">
        <v>0</v>
      </c>
      <c r="AB2319" t="s">
        <v>87</v>
      </c>
      <c r="AC2319">
        <v>0</v>
      </c>
      <c r="AD2319">
        <v>0</v>
      </c>
      <c r="AE2319">
        <v>0</v>
      </c>
      <c r="AF2319">
        <v>0</v>
      </c>
      <c r="AG2319">
        <v>0</v>
      </c>
      <c r="AH2319">
        <v>0</v>
      </c>
      <c r="AI2319">
        <v>0</v>
      </c>
      <c r="AJ2319">
        <v>0</v>
      </c>
      <c r="AK2319">
        <v>0</v>
      </c>
      <c r="AL2319">
        <v>0</v>
      </c>
      <c r="AM2319">
        <v>0</v>
      </c>
      <c r="AN2319">
        <v>0</v>
      </c>
      <c r="AO2319">
        <v>0</v>
      </c>
      <c r="AP2319">
        <v>0</v>
      </c>
      <c r="AQ2319">
        <v>0</v>
      </c>
      <c r="AR2319">
        <v>0</v>
      </c>
      <c r="AS2319" t="s">
        <v>18661</v>
      </c>
      <c r="AT2319" t="s">
        <v>97</v>
      </c>
    </row>
    <row r="2320" spans="1:46" x14ac:dyDescent="0.25">
      <c r="A2320" t="s">
        <v>1</v>
      </c>
      <c r="B2320" t="s">
        <v>62219</v>
      </c>
      <c r="C2320" t="s">
        <v>62220</v>
      </c>
      <c r="D2320" t="s">
        <v>62221</v>
      </c>
      <c r="E2320">
        <v>470977</v>
      </c>
      <c r="G2320" t="s">
        <v>297</v>
      </c>
      <c r="H2320" t="s">
        <v>62222</v>
      </c>
      <c r="I2320" t="s">
        <v>62223</v>
      </c>
      <c r="J2320" t="s">
        <v>280</v>
      </c>
      <c r="K2320" t="s">
        <v>16901</v>
      </c>
      <c r="L2320" t="s">
        <v>62224</v>
      </c>
      <c r="M2320" t="s">
        <v>62225</v>
      </c>
      <c r="N2320" t="s">
        <v>281</v>
      </c>
      <c r="O2320" t="s">
        <v>75</v>
      </c>
      <c r="P2320" t="s">
        <v>62226</v>
      </c>
      <c r="Q2320" t="s">
        <v>282</v>
      </c>
      <c r="R2320" t="s">
        <v>284</v>
      </c>
      <c r="S2320" t="s">
        <v>106</v>
      </c>
      <c r="T2320" t="s">
        <v>18513</v>
      </c>
      <c r="U2320" t="s">
        <v>62227</v>
      </c>
      <c r="V2320" s="1" t="s">
        <v>22433</v>
      </c>
      <c r="W2320" t="s">
        <v>62228</v>
      </c>
      <c r="X2320" s="1" t="s">
        <v>22433</v>
      </c>
      <c r="Y2320">
        <v>0</v>
      </c>
      <c r="Z2320" t="s">
        <v>18646</v>
      </c>
      <c r="AA2320">
        <v>0</v>
      </c>
      <c r="AB2320" t="s">
        <v>87</v>
      </c>
      <c r="AC2320">
        <v>0</v>
      </c>
      <c r="AD2320">
        <v>0</v>
      </c>
      <c r="AE2320">
        <v>0</v>
      </c>
      <c r="AF2320">
        <v>0</v>
      </c>
      <c r="AG2320">
        <v>0</v>
      </c>
      <c r="AH2320">
        <v>0</v>
      </c>
      <c r="AI2320">
        <v>0</v>
      </c>
      <c r="AJ2320">
        <v>0</v>
      </c>
      <c r="AK2320">
        <v>0</v>
      </c>
      <c r="AL2320">
        <v>0</v>
      </c>
      <c r="AM2320">
        <v>0</v>
      </c>
      <c r="AN2320">
        <v>0</v>
      </c>
      <c r="AO2320">
        <v>0</v>
      </c>
      <c r="AP2320">
        <v>0</v>
      </c>
      <c r="AQ2320">
        <v>0</v>
      </c>
      <c r="AR2320">
        <v>0</v>
      </c>
      <c r="AS2320" t="s">
        <v>18661</v>
      </c>
      <c r="AT2320" t="s">
        <v>97</v>
      </c>
    </row>
    <row r="2321" spans="1:46" x14ac:dyDescent="0.25">
      <c r="A2321" t="s">
        <v>16787</v>
      </c>
      <c r="B2321" t="s">
        <v>62229</v>
      </c>
      <c r="C2321" t="s">
        <v>62230</v>
      </c>
      <c r="D2321" t="s">
        <v>62231</v>
      </c>
      <c r="E2321">
        <v>469725</v>
      </c>
      <c r="G2321" t="s">
        <v>297</v>
      </c>
      <c r="H2321" t="s">
        <v>62232</v>
      </c>
      <c r="I2321" t="s">
        <v>62233</v>
      </c>
      <c r="J2321" t="s">
        <v>280</v>
      </c>
      <c r="K2321" t="s">
        <v>18753</v>
      </c>
      <c r="L2321" t="s">
        <v>62234</v>
      </c>
      <c r="M2321" t="s">
        <v>62235</v>
      </c>
      <c r="N2321" t="s">
        <v>62236</v>
      </c>
      <c r="O2321" t="s">
        <v>146</v>
      </c>
      <c r="P2321" t="s">
        <v>62237</v>
      </c>
      <c r="Q2321" t="s">
        <v>282</v>
      </c>
      <c r="R2321" t="s">
        <v>284</v>
      </c>
      <c r="S2321" t="s">
        <v>17093</v>
      </c>
      <c r="T2321" t="s">
        <v>18754</v>
      </c>
      <c r="U2321" t="s">
        <v>27957</v>
      </c>
      <c r="V2321" s="1" t="s">
        <v>22433</v>
      </c>
      <c r="W2321" t="s">
        <v>62238</v>
      </c>
      <c r="X2321" s="1" t="s">
        <v>22433</v>
      </c>
      <c r="Y2321">
        <v>0</v>
      </c>
      <c r="Z2321" t="s">
        <v>18646</v>
      </c>
      <c r="AA2321">
        <v>0</v>
      </c>
      <c r="AB2321" t="s">
        <v>87</v>
      </c>
      <c r="AC2321">
        <v>0</v>
      </c>
      <c r="AD2321">
        <v>0</v>
      </c>
      <c r="AE2321">
        <v>0</v>
      </c>
      <c r="AF2321">
        <v>0</v>
      </c>
      <c r="AG2321">
        <v>0</v>
      </c>
      <c r="AH2321">
        <v>0</v>
      </c>
      <c r="AI2321">
        <v>0</v>
      </c>
      <c r="AJ2321">
        <v>0</v>
      </c>
      <c r="AK2321">
        <v>0</v>
      </c>
      <c r="AL2321">
        <v>0</v>
      </c>
      <c r="AM2321">
        <v>0</v>
      </c>
      <c r="AN2321">
        <v>0</v>
      </c>
      <c r="AO2321">
        <v>0</v>
      </c>
      <c r="AP2321">
        <v>0</v>
      </c>
      <c r="AQ2321">
        <v>0</v>
      </c>
      <c r="AR2321">
        <v>0</v>
      </c>
      <c r="AS2321" t="s">
        <v>18661</v>
      </c>
      <c r="AT2321" t="s">
        <v>97</v>
      </c>
    </row>
    <row r="2322" spans="1:46" x14ac:dyDescent="0.25">
      <c r="A2322" t="s">
        <v>2</v>
      </c>
      <c r="B2322" t="s">
        <v>25363</v>
      </c>
      <c r="C2322" t="s">
        <v>25364</v>
      </c>
      <c r="D2322" t="s">
        <v>25365</v>
      </c>
      <c r="E2322">
        <v>465579</v>
      </c>
      <c r="G2322" t="s">
        <v>297</v>
      </c>
      <c r="H2322" t="s">
        <v>25366</v>
      </c>
      <c r="I2322" t="s">
        <v>25367</v>
      </c>
      <c r="J2322" t="s">
        <v>280</v>
      </c>
      <c r="K2322" t="s">
        <v>198</v>
      </c>
      <c r="L2322" t="s">
        <v>25368</v>
      </c>
      <c r="M2322" t="s">
        <v>25369</v>
      </c>
      <c r="N2322" t="s">
        <v>281</v>
      </c>
      <c r="O2322" t="s">
        <v>75</v>
      </c>
      <c r="P2322" t="s">
        <v>25370</v>
      </c>
      <c r="Q2322" t="s">
        <v>282</v>
      </c>
      <c r="R2322" t="s">
        <v>246</v>
      </c>
      <c r="S2322" t="s">
        <v>88</v>
      </c>
      <c r="T2322" t="s">
        <v>18530</v>
      </c>
      <c r="U2322" t="s">
        <v>25371</v>
      </c>
      <c r="V2322" s="1" t="s">
        <v>22433</v>
      </c>
      <c r="W2322" t="s">
        <v>25372</v>
      </c>
      <c r="X2322" s="1" t="s">
        <v>22433</v>
      </c>
      <c r="Y2322">
        <v>0</v>
      </c>
      <c r="Z2322" t="s">
        <v>18646</v>
      </c>
      <c r="AA2322">
        <v>0</v>
      </c>
      <c r="AB2322" t="s">
        <v>87</v>
      </c>
      <c r="AC2322">
        <v>0</v>
      </c>
      <c r="AD2322">
        <v>0</v>
      </c>
      <c r="AE2322">
        <v>0</v>
      </c>
      <c r="AF2322">
        <v>0</v>
      </c>
      <c r="AG2322">
        <v>0</v>
      </c>
      <c r="AH2322">
        <v>0</v>
      </c>
      <c r="AI2322">
        <v>0</v>
      </c>
      <c r="AJ2322">
        <v>0</v>
      </c>
      <c r="AK2322">
        <v>0</v>
      </c>
      <c r="AL2322">
        <v>0</v>
      </c>
      <c r="AM2322">
        <v>0</v>
      </c>
      <c r="AN2322">
        <v>0</v>
      </c>
      <c r="AO2322">
        <v>0</v>
      </c>
      <c r="AP2322">
        <v>0</v>
      </c>
      <c r="AQ2322">
        <v>0</v>
      </c>
      <c r="AR2322">
        <v>0</v>
      </c>
      <c r="AS2322" t="s">
        <v>18661</v>
      </c>
      <c r="AT2322" t="s">
        <v>97</v>
      </c>
    </row>
    <row r="2323" spans="1:46" x14ac:dyDescent="0.25">
      <c r="A2323" t="s">
        <v>2</v>
      </c>
      <c r="B2323" t="s">
        <v>62239</v>
      </c>
      <c r="C2323" t="s">
        <v>62240</v>
      </c>
      <c r="D2323" t="s">
        <v>62241</v>
      </c>
      <c r="E2323">
        <v>470602</v>
      </c>
      <c r="G2323" t="s">
        <v>297</v>
      </c>
      <c r="H2323" t="s">
        <v>62242</v>
      </c>
      <c r="I2323" t="s">
        <v>62243</v>
      </c>
      <c r="J2323" t="s">
        <v>92</v>
      </c>
      <c r="K2323" t="s">
        <v>18009</v>
      </c>
      <c r="L2323" t="s">
        <v>62244</v>
      </c>
      <c r="M2323" t="s">
        <v>62245</v>
      </c>
      <c r="N2323" t="s">
        <v>281</v>
      </c>
      <c r="O2323" t="s">
        <v>75</v>
      </c>
      <c r="P2323" t="s">
        <v>62246</v>
      </c>
      <c r="Q2323" t="s">
        <v>286</v>
      </c>
      <c r="R2323" t="s">
        <v>17578</v>
      </c>
      <c r="S2323" t="s">
        <v>17161</v>
      </c>
      <c r="T2323" t="s">
        <v>18738</v>
      </c>
      <c r="U2323" t="s">
        <v>62247</v>
      </c>
      <c r="V2323" s="1" t="s">
        <v>22433</v>
      </c>
      <c r="W2323" t="s">
        <v>62248</v>
      </c>
      <c r="X2323" s="1" t="s">
        <v>22433</v>
      </c>
      <c r="Y2323">
        <v>0</v>
      </c>
      <c r="Z2323" t="s">
        <v>18646</v>
      </c>
      <c r="AA2323">
        <v>0</v>
      </c>
      <c r="AB2323" t="s">
        <v>87</v>
      </c>
      <c r="AC2323">
        <v>0</v>
      </c>
      <c r="AD2323">
        <v>0</v>
      </c>
      <c r="AE2323">
        <v>0</v>
      </c>
      <c r="AF2323">
        <v>0</v>
      </c>
      <c r="AG2323">
        <v>0</v>
      </c>
      <c r="AH2323">
        <v>0</v>
      </c>
      <c r="AI2323">
        <v>0</v>
      </c>
      <c r="AJ2323">
        <v>0</v>
      </c>
      <c r="AK2323">
        <v>0</v>
      </c>
      <c r="AL2323">
        <v>0</v>
      </c>
      <c r="AM2323">
        <v>0</v>
      </c>
      <c r="AN2323">
        <v>0</v>
      </c>
      <c r="AO2323">
        <v>0</v>
      </c>
      <c r="AP2323">
        <v>0</v>
      </c>
      <c r="AQ2323">
        <v>0</v>
      </c>
      <c r="AR2323">
        <v>0</v>
      </c>
      <c r="AS2323" t="s">
        <v>18707</v>
      </c>
      <c r="AT2323" t="s">
        <v>97</v>
      </c>
    </row>
    <row r="2324" spans="1:46" x14ac:dyDescent="0.25">
      <c r="A2324" t="s">
        <v>1</v>
      </c>
      <c r="B2324" t="s">
        <v>40351</v>
      </c>
      <c r="C2324" t="s">
        <v>40352</v>
      </c>
      <c r="D2324" t="s">
        <v>40353</v>
      </c>
      <c r="E2324">
        <v>238477</v>
      </c>
      <c r="G2324" t="s">
        <v>297</v>
      </c>
      <c r="H2324" t="s">
        <v>40354</v>
      </c>
      <c r="I2324" t="s">
        <v>40355</v>
      </c>
      <c r="J2324" t="s">
        <v>280</v>
      </c>
      <c r="K2324" t="s">
        <v>17952</v>
      </c>
      <c r="L2324" t="s">
        <v>40356</v>
      </c>
      <c r="M2324" t="s">
        <v>40357</v>
      </c>
      <c r="N2324" t="s">
        <v>281</v>
      </c>
      <c r="O2324" t="s">
        <v>75</v>
      </c>
      <c r="P2324" t="s">
        <v>40358</v>
      </c>
      <c r="Q2324" t="s">
        <v>282</v>
      </c>
      <c r="R2324" t="s">
        <v>284</v>
      </c>
      <c r="S2324" t="s">
        <v>166</v>
      </c>
      <c r="T2324" t="s">
        <v>18705</v>
      </c>
      <c r="U2324" t="s">
        <v>40359</v>
      </c>
      <c r="V2324" s="1" t="s">
        <v>18674</v>
      </c>
      <c r="W2324" t="s">
        <v>40360</v>
      </c>
      <c r="X2324" s="1" t="s">
        <v>22433</v>
      </c>
      <c r="Y2324">
        <v>0</v>
      </c>
      <c r="Z2324" t="s">
        <v>18646</v>
      </c>
      <c r="AA2324">
        <v>0</v>
      </c>
      <c r="AB2324" t="s">
        <v>87</v>
      </c>
      <c r="AC2324">
        <v>0</v>
      </c>
      <c r="AD2324">
        <v>0</v>
      </c>
      <c r="AE2324">
        <v>0</v>
      </c>
      <c r="AF2324">
        <v>0</v>
      </c>
      <c r="AG2324">
        <v>0</v>
      </c>
      <c r="AH2324">
        <v>0</v>
      </c>
      <c r="AI2324">
        <v>0</v>
      </c>
      <c r="AJ2324">
        <v>0</v>
      </c>
      <c r="AK2324">
        <v>0</v>
      </c>
      <c r="AL2324">
        <v>0</v>
      </c>
      <c r="AM2324">
        <v>0</v>
      </c>
      <c r="AN2324">
        <v>0</v>
      </c>
      <c r="AO2324">
        <v>0</v>
      </c>
      <c r="AP2324">
        <v>0</v>
      </c>
      <c r="AQ2324">
        <v>0</v>
      </c>
      <c r="AR2324">
        <v>1</v>
      </c>
      <c r="AS2324" t="s">
        <v>17087</v>
      </c>
      <c r="AT2324" t="s">
        <v>97</v>
      </c>
    </row>
    <row r="2325" spans="1:46" x14ac:dyDescent="0.25">
      <c r="A2325" t="s">
        <v>1</v>
      </c>
      <c r="B2325" t="s">
        <v>62249</v>
      </c>
      <c r="C2325" t="s">
        <v>62250</v>
      </c>
      <c r="D2325" t="s">
        <v>62251</v>
      </c>
      <c r="E2325">
        <v>470998</v>
      </c>
      <c r="G2325" t="s">
        <v>297</v>
      </c>
      <c r="H2325" t="s">
        <v>62252</v>
      </c>
      <c r="I2325" t="s">
        <v>62253</v>
      </c>
      <c r="J2325" t="s">
        <v>280</v>
      </c>
      <c r="K2325" t="s">
        <v>23355</v>
      </c>
      <c r="L2325" t="s">
        <v>62254</v>
      </c>
      <c r="M2325" t="s">
        <v>62255</v>
      </c>
      <c r="N2325" t="s">
        <v>281</v>
      </c>
      <c r="O2325" t="s">
        <v>75</v>
      </c>
      <c r="P2325" t="s">
        <v>62256</v>
      </c>
      <c r="Q2325" t="s">
        <v>282</v>
      </c>
      <c r="R2325" t="s">
        <v>284</v>
      </c>
      <c r="S2325" t="s">
        <v>108</v>
      </c>
      <c r="T2325" t="s">
        <v>18522</v>
      </c>
      <c r="U2325" t="s">
        <v>23359</v>
      </c>
      <c r="V2325" s="1" t="s">
        <v>22433</v>
      </c>
      <c r="W2325" t="s">
        <v>62257</v>
      </c>
      <c r="X2325" s="1" t="s">
        <v>22433</v>
      </c>
      <c r="Y2325">
        <v>0</v>
      </c>
      <c r="Z2325" t="s">
        <v>18646</v>
      </c>
      <c r="AA2325">
        <v>0</v>
      </c>
      <c r="AB2325" t="s">
        <v>87</v>
      </c>
      <c r="AC2325">
        <v>0</v>
      </c>
      <c r="AD2325">
        <v>0</v>
      </c>
      <c r="AE2325">
        <v>0</v>
      </c>
      <c r="AF2325">
        <v>0</v>
      </c>
      <c r="AG2325">
        <v>0</v>
      </c>
      <c r="AH2325">
        <v>0</v>
      </c>
      <c r="AI2325">
        <v>0</v>
      </c>
      <c r="AJ2325">
        <v>0</v>
      </c>
      <c r="AK2325">
        <v>0</v>
      </c>
      <c r="AL2325">
        <v>0</v>
      </c>
      <c r="AM2325">
        <v>0</v>
      </c>
      <c r="AN2325">
        <v>0</v>
      </c>
      <c r="AO2325">
        <v>0</v>
      </c>
      <c r="AP2325">
        <v>0</v>
      </c>
      <c r="AQ2325">
        <v>0</v>
      </c>
      <c r="AR2325">
        <v>0</v>
      </c>
      <c r="AS2325" t="s">
        <v>18661</v>
      </c>
      <c r="AT2325" t="s">
        <v>97</v>
      </c>
    </row>
    <row r="2326" spans="1:46" x14ac:dyDescent="0.25">
      <c r="A2326" t="s">
        <v>16787</v>
      </c>
      <c r="B2326" t="s">
        <v>25012</v>
      </c>
      <c r="C2326" t="s">
        <v>25013</v>
      </c>
      <c r="D2326" t="s">
        <v>25014</v>
      </c>
      <c r="E2326">
        <v>376117</v>
      </c>
      <c r="G2326" t="s">
        <v>297</v>
      </c>
      <c r="H2326" t="s">
        <v>25015</v>
      </c>
      <c r="I2326" t="s">
        <v>25016</v>
      </c>
      <c r="J2326" t="s">
        <v>280</v>
      </c>
      <c r="K2326" t="s">
        <v>18610</v>
      </c>
      <c r="L2326" t="s">
        <v>19274</v>
      </c>
      <c r="M2326" t="s">
        <v>25017</v>
      </c>
      <c r="N2326" t="s">
        <v>281</v>
      </c>
      <c r="O2326" t="s">
        <v>146</v>
      </c>
      <c r="P2326" t="s">
        <v>25018</v>
      </c>
      <c r="Q2326" t="s">
        <v>282</v>
      </c>
      <c r="R2326" t="s">
        <v>284</v>
      </c>
      <c r="S2326" t="s">
        <v>17072</v>
      </c>
      <c r="T2326" t="s">
        <v>18694</v>
      </c>
      <c r="U2326" t="s">
        <v>19275</v>
      </c>
      <c r="V2326" s="1" t="s">
        <v>18373</v>
      </c>
      <c r="W2326" t="s">
        <v>25019</v>
      </c>
      <c r="X2326" s="1" t="s">
        <v>22433</v>
      </c>
      <c r="Y2326">
        <v>0</v>
      </c>
      <c r="Z2326" t="s">
        <v>18646</v>
      </c>
      <c r="AA2326">
        <v>0</v>
      </c>
      <c r="AB2326" t="s">
        <v>87</v>
      </c>
      <c r="AC2326">
        <v>0</v>
      </c>
      <c r="AD2326">
        <v>0</v>
      </c>
      <c r="AE2326">
        <v>0</v>
      </c>
      <c r="AF2326">
        <v>0</v>
      </c>
      <c r="AG2326">
        <v>0</v>
      </c>
      <c r="AH2326">
        <v>0</v>
      </c>
      <c r="AI2326">
        <v>0</v>
      </c>
      <c r="AJ2326">
        <v>0</v>
      </c>
      <c r="AK2326">
        <v>0</v>
      </c>
      <c r="AL2326">
        <v>0</v>
      </c>
      <c r="AM2326">
        <v>0</v>
      </c>
      <c r="AN2326">
        <v>0</v>
      </c>
      <c r="AO2326">
        <v>0</v>
      </c>
      <c r="AP2326">
        <v>0</v>
      </c>
      <c r="AQ2326">
        <v>0</v>
      </c>
      <c r="AR2326">
        <v>0</v>
      </c>
      <c r="AS2326" t="s">
        <v>18661</v>
      </c>
      <c r="AT2326" t="s">
        <v>97</v>
      </c>
    </row>
    <row r="2327" spans="1:46" x14ac:dyDescent="0.25">
      <c r="A2327" t="s">
        <v>0</v>
      </c>
      <c r="B2327" t="s">
        <v>62258</v>
      </c>
      <c r="C2327" t="s">
        <v>62259</v>
      </c>
      <c r="D2327" t="s">
        <v>62260</v>
      </c>
      <c r="E2327">
        <v>468986</v>
      </c>
      <c r="G2327" t="s">
        <v>297</v>
      </c>
      <c r="H2327" t="s">
        <v>62261</v>
      </c>
      <c r="I2327" t="s">
        <v>62262</v>
      </c>
      <c r="J2327" t="s">
        <v>280</v>
      </c>
      <c r="K2327" t="s">
        <v>133</v>
      </c>
      <c r="L2327" t="s">
        <v>62263</v>
      </c>
      <c r="M2327" t="s">
        <v>62264</v>
      </c>
      <c r="N2327" t="s">
        <v>62265</v>
      </c>
      <c r="O2327" t="s">
        <v>75</v>
      </c>
      <c r="P2327" t="s">
        <v>62266</v>
      </c>
      <c r="Q2327" t="s">
        <v>282</v>
      </c>
      <c r="R2327" t="s">
        <v>284</v>
      </c>
      <c r="S2327" t="s">
        <v>17343</v>
      </c>
      <c r="T2327" t="s">
        <v>18730</v>
      </c>
      <c r="U2327" t="s">
        <v>60540</v>
      </c>
      <c r="V2327" s="1" t="s">
        <v>22433</v>
      </c>
      <c r="W2327" t="s">
        <v>62267</v>
      </c>
      <c r="X2327" s="1" t="s">
        <v>22433</v>
      </c>
      <c r="Y2327">
        <v>0</v>
      </c>
      <c r="Z2327" t="s">
        <v>18646</v>
      </c>
      <c r="AA2327">
        <v>0</v>
      </c>
      <c r="AB2327" t="s">
        <v>87</v>
      </c>
      <c r="AC2327">
        <v>0</v>
      </c>
      <c r="AD2327">
        <v>0</v>
      </c>
      <c r="AE2327">
        <v>0</v>
      </c>
      <c r="AF2327">
        <v>0</v>
      </c>
      <c r="AG2327">
        <v>0</v>
      </c>
      <c r="AH2327">
        <v>0</v>
      </c>
      <c r="AI2327">
        <v>0</v>
      </c>
      <c r="AJ2327">
        <v>0</v>
      </c>
      <c r="AK2327">
        <v>0</v>
      </c>
      <c r="AL2327">
        <v>0</v>
      </c>
      <c r="AM2327">
        <v>0</v>
      </c>
      <c r="AN2327">
        <v>0</v>
      </c>
      <c r="AO2327">
        <v>0</v>
      </c>
      <c r="AP2327">
        <v>0</v>
      </c>
      <c r="AQ2327">
        <v>0</v>
      </c>
      <c r="AR2327">
        <v>0</v>
      </c>
      <c r="AS2327" t="s">
        <v>18661</v>
      </c>
      <c r="AT2327" t="s">
        <v>97</v>
      </c>
    </row>
    <row r="2328" spans="1:46" x14ac:dyDescent="0.25">
      <c r="A2328" t="s">
        <v>1</v>
      </c>
      <c r="B2328" t="s">
        <v>37513</v>
      </c>
      <c r="C2328" t="s">
        <v>37514</v>
      </c>
      <c r="D2328" t="s">
        <v>37515</v>
      </c>
      <c r="E2328">
        <v>447912</v>
      </c>
      <c r="G2328" t="s">
        <v>18690</v>
      </c>
      <c r="H2328" t="s">
        <v>37516</v>
      </c>
      <c r="I2328" t="s">
        <v>37517</v>
      </c>
      <c r="J2328" t="s">
        <v>280</v>
      </c>
      <c r="K2328" t="s">
        <v>86</v>
      </c>
      <c r="L2328" t="s">
        <v>37518</v>
      </c>
      <c r="M2328" t="s">
        <v>37519</v>
      </c>
      <c r="N2328" t="s">
        <v>37520</v>
      </c>
      <c r="O2328" t="s">
        <v>75</v>
      </c>
      <c r="P2328" t="s">
        <v>37521</v>
      </c>
      <c r="Q2328" t="s">
        <v>282</v>
      </c>
      <c r="R2328" t="s">
        <v>284</v>
      </c>
      <c r="S2328" t="s">
        <v>134</v>
      </c>
      <c r="T2328" t="s">
        <v>18514</v>
      </c>
      <c r="U2328" t="s">
        <v>20143</v>
      </c>
      <c r="V2328" s="1" t="s">
        <v>19187</v>
      </c>
      <c r="W2328" t="s">
        <v>37522</v>
      </c>
      <c r="X2328" s="1" t="s">
        <v>22433</v>
      </c>
      <c r="Y2328">
        <v>0</v>
      </c>
      <c r="Z2328" t="s">
        <v>18646</v>
      </c>
      <c r="AA2328">
        <v>0</v>
      </c>
      <c r="AB2328" t="s">
        <v>87</v>
      </c>
      <c r="AC2328">
        <v>0</v>
      </c>
      <c r="AD2328">
        <v>0</v>
      </c>
      <c r="AE2328">
        <v>0</v>
      </c>
      <c r="AF2328">
        <v>0</v>
      </c>
      <c r="AG2328">
        <v>0</v>
      </c>
      <c r="AH2328">
        <v>0</v>
      </c>
      <c r="AI2328">
        <v>0</v>
      </c>
      <c r="AJ2328">
        <v>0</v>
      </c>
      <c r="AK2328">
        <v>0</v>
      </c>
      <c r="AL2328">
        <v>1</v>
      </c>
      <c r="AM2328">
        <v>0</v>
      </c>
      <c r="AN2328">
        <v>0</v>
      </c>
      <c r="AO2328">
        <v>0</v>
      </c>
      <c r="AP2328">
        <v>0</v>
      </c>
      <c r="AQ2328">
        <v>0</v>
      </c>
      <c r="AR2328">
        <v>18</v>
      </c>
      <c r="AS2328" t="s">
        <v>16729</v>
      </c>
      <c r="AT2328" t="s">
        <v>80</v>
      </c>
    </row>
    <row r="2329" spans="1:46" x14ac:dyDescent="0.25">
      <c r="A2329" t="s">
        <v>0</v>
      </c>
      <c r="B2329" t="s">
        <v>38885</v>
      </c>
      <c r="C2329" t="s">
        <v>38886</v>
      </c>
      <c r="D2329" t="s">
        <v>38887</v>
      </c>
      <c r="E2329">
        <v>451343</v>
      </c>
      <c r="G2329" t="s">
        <v>16828</v>
      </c>
      <c r="H2329" t="s">
        <v>38888</v>
      </c>
      <c r="I2329" t="s">
        <v>38889</v>
      </c>
      <c r="J2329" t="s">
        <v>280</v>
      </c>
      <c r="K2329" t="s">
        <v>17115</v>
      </c>
      <c r="L2329" t="s">
        <v>38890</v>
      </c>
      <c r="M2329" t="s">
        <v>38891</v>
      </c>
      <c r="N2329" t="s">
        <v>285</v>
      </c>
      <c r="O2329" t="s">
        <v>75</v>
      </c>
      <c r="P2329" t="s">
        <v>38892</v>
      </c>
      <c r="Q2329" t="s">
        <v>282</v>
      </c>
      <c r="R2329" t="s">
        <v>284</v>
      </c>
      <c r="S2329" t="s">
        <v>18476</v>
      </c>
      <c r="T2329" t="s">
        <v>18477</v>
      </c>
      <c r="U2329" t="s">
        <v>38893</v>
      </c>
      <c r="V2329" s="1" t="s">
        <v>19945</v>
      </c>
      <c r="W2329" t="s">
        <v>38894</v>
      </c>
      <c r="X2329" s="1" t="s">
        <v>22433</v>
      </c>
      <c r="Y2329">
        <v>0</v>
      </c>
      <c r="Z2329" t="s">
        <v>18646</v>
      </c>
      <c r="AA2329">
        <v>0</v>
      </c>
      <c r="AB2329" t="s">
        <v>87</v>
      </c>
      <c r="AC2329">
        <v>0</v>
      </c>
      <c r="AD2329">
        <v>0</v>
      </c>
      <c r="AE2329">
        <v>0</v>
      </c>
      <c r="AF2329">
        <v>0</v>
      </c>
      <c r="AG2329">
        <v>0</v>
      </c>
      <c r="AH2329">
        <v>0</v>
      </c>
      <c r="AI2329">
        <v>0</v>
      </c>
      <c r="AJ2329">
        <v>0</v>
      </c>
      <c r="AK2329">
        <v>0</v>
      </c>
      <c r="AL2329">
        <v>0</v>
      </c>
      <c r="AM2329">
        <v>0</v>
      </c>
      <c r="AN2329">
        <v>0</v>
      </c>
      <c r="AO2329">
        <v>1</v>
      </c>
      <c r="AP2329">
        <v>0</v>
      </c>
      <c r="AQ2329">
        <v>0</v>
      </c>
      <c r="AR2329">
        <v>20</v>
      </c>
      <c r="AS2329" t="s">
        <v>18727</v>
      </c>
      <c r="AT2329" t="s">
        <v>80</v>
      </c>
    </row>
    <row r="2330" spans="1:46" x14ac:dyDescent="0.25">
      <c r="A2330" t="s">
        <v>0</v>
      </c>
      <c r="B2330" t="s">
        <v>62268</v>
      </c>
      <c r="C2330" t="s">
        <v>62269</v>
      </c>
      <c r="D2330" t="s">
        <v>62270</v>
      </c>
      <c r="E2330">
        <v>469386</v>
      </c>
      <c r="G2330" t="s">
        <v>296</v>
      </c>
      <c r="H2330" t="s">
        <v>62271</v>
      </c>
      <c r="I2330" t="s">
        <v>62272</v>
      </c>
      <c r="J2330" t="s">
        <v>280</v>
      </c>
      <c r="K2330" t="s">
        <v>139</v>
      </c>
      <c r="L2330" t="s">
        <v>62273</v>
      </c>
      <c r="M2330" t="s">
        <v>62274</v>
      </c>
      <c r="N2330" t="s">
        <v>281</v>
      </c>
      <c r="O2330" t="s">
        <v>75</v>
      </c>
      <c r="P2330" t="s">
        <v>62275</v>
      </c>
      <c r="Q2330" t="s">
        <v>282</v>
      </c>
      <c r="R2330" t="s">
        <v>284</v>
      </c>
      <c r="S2330" t="s">
        <v>18683</v>
      </c>
      <c r="T2330" t="s">
        <v>18717</v>
      </c>
      <c r="U2330" t="s">
        <v>35502</v>
      </c>
      <c r="V2330" s="1" t="s">
        <v>22433</v>
      </c>
      <c r="W2330" t="s">
        <v>62276</v>
      </c>
      <c r="X2330" s="1" t="s">
        <v>22433</v>
      </c>
      <c r="Y2330">
        <v>0</v>
      </c>
      <c r="Z2330" t="s">
        <v>18646</v>
      </c>
      <c r="AA2330">
        <v>0</v>
      </c>
      <c r="AB2330" t="s">
        <v>87</v>
      </c>
      <c r="AC2330">
        <v>0</v>
      </c>
      <c r="AD2330">
        <v>0</v>
      </c>
      <c r="AE2330">
        <v>0</v>
      </c>
      <c r="AF2330">
        <v>0</v>
      </c>
      <c r="AG2330">
        <v>0</v>
      </c>
      <c r="AH2330">
        <v>0</v>
      </c>
      <c r="AI2330">
        <v>0</v>
      </c>
      <c r="AJ2330">
        <v>0</v>
      </c>
      <c r="AK2330">
        <v>0</v>
      </c>
      <c r="AL2330">
        <v>1</v>
      </c>
      <c r="AM2330">
        <v>0</v>
      </c>
      <c r="AN2330">
        <v>0</v>
      </c>
      <c r="AO2330">
        <v>0</v>
      </c>
      <c r="AP2330">
        <v>0</v>
      </c>
      <c r="AQ2330">
        <v>0</v>
      </c>
      <c r="AR2330">
        <v>18</v>
      </c>
      <c r="AS2330" t="s">
        <v>16729</v>
      </c>
      <c r="AT2330" t="s">
        <v>80</v>
      </c>
    </row>
    <row r="2331" spans="1:46" x14ac:dyDescent="0.25">
      <c r="A2331" t="s">
        <v>2</v>
      </c>
      <c r="B2331" t="s">
        <v>26732</v>
      </c>
      <c r="C2331" t="s">
        <v>26733</v>
      </c>
      <c r="D2331" t="s">
        <v>26734</v>
      </c>
      <c r="E2331">
        <v>455126</v>
      </c>
      <c r="G2331" t="s">
        <v>16828</v>
      </c>
      <c r="H2331" t="s">
        <v>26735</v>
      </c>
      <c r="I2331" t="s">
        <v>26736</v>
      </c>
      <c r="J2331" t="s">
        <v>280</v>
      </c>
      <c r="K2331" t="s">
        <v>16815</v>
      </c>
      <c r="L2331" t="s">
        <v>26737</v>
      </c>
      <c r="M2331" t="s">
        <v>26738</v>
      </c>
      <c r="N2331" t="s">
        <v>26739</v>
      </c>
      <c r="O2331" t="s">
        <v>75</v>
      </c>
      <c r="P2331" t="s">
        <v>26740</v>
      </c>
      <c r="Q2331" t="s">
        <v>282</v>
      </c>
      <c r="R2331" t="s">
        <v>284</v>
      </c>
      <c r="S2331" t="s">
        <v>17350</v>
      </c>
      <c r="T2331" t="s">
        <v>18680</v>
      </c>
      <c r="U2331" t="s">
        <v>26741</v>
      </c>
      <c r="V2331" s="1" t="s">
        <v>19945</v>
      </c>
      <c r="W2331" t="s">
        <v>26742</v>
      </c>
      <c r="X2331" s="1" t="s">
        <v>22433</v>
      </c>
      <c r="Y2331">
        <v>0</v>
      </c>
      <c r="Z2331" t="s">
        <v>18646</v>
      </c>
      <c r="AA2331">
        <v>0</v>
      </c>
      <c r="AB2331" t="s">
        <v>87</v>
      </c>
      <c r="AC2331">
        <v>0</v>
      </c>
      <c r="AD2331">
        <v>0</v>
      </c>
      <c r="AE2331">
        <v>0</v>
      </c>
      <c r="AF2331">
        <v>0</v>
      </c>
      <c r="AG2331">
        <v>0</v>
      </c>
      <c r="AH2331">
        <v>0</v>
      </c>
      <c r="AI2331">
        <v>0</v>
      </c>
      <c r="AJ2331">
        <v>0</v>
      </c>
      <c r="AK2331">
        <v>0</v>
      </c>
      <c r="AL2331">
        <v>1</v>
      </c>
      <c r="AM2331">
        <v>0</v>
      </c>
      <c r="AN2331">
        <v>0</v>
      </c>
      <c r="AO2331">
        <v>0</v>
      </c>
      <c r="AP2331">
        <v>0</v>
      </c>
      <c r="AQ2331">
        <v>0</v>
      </c>
      <c r="AR2331">
        <v>18</v>
      </c>
      <c r="AS2331" t="s">
        <v>16729</v>
      </c>
      <c r="AT2331" t="s">
        <v>80</v>
      </c>
    </row>
    <row r="2332" spans="1:46" x14ac:dyDescent="0.25">
      <c r="A2332" t="s">
        <v>2</v>
      </c>
      <c r="B2332" t="s">
        <v>62277</v>
      </c>
      <c r="C2332" t="s">
        <v>62278</v>
      </c>
      <c r="D2332" t="s">
        <v>62279</v>
      </c>
      <c r="E2332">
        <v>468987</v>
      </c>
      <c r="G2332" t="s">
        <v>18669</v>
      </c>
      <c r="H2332" t="s">
        <v>62280</v>
      </c>
      <c r="I2332" t="s">
        <v>62281</v>
      </c>
      <c r="J2332" t="s">
        <v>280</v>
      </c>
      <c r="K2332" t="s">
        <v>187</v>
      </c>
      <c r="L2332" t="s">
        <v>62282</v>
      </c>
      <c r="M2332" t="s">
        <v>62283</v>
      </c>
      <c r="N2332" t="s">
        <v>62284</v>
      </c>
      <c r="O2332" t="s">
        <v>75</v>
      </c>
      <c r="P2332" t="s">
        <v>62285</v>
      </c>
      <c r="Q2332" t="s">
        <v>282</v>
      </c>
      <c r="R2332" t="s">
        <v>284</v>
      </c>
      <c r="S2332" t="s">
        <v>17348</v>
      </c>
      <c r="T2332" t="s">
        <v>17349</v>
      </c>
      <c r="U2332" t="s">
        <v>62286</v>
      </c>
      <c r="V2332" s="1" t="s">
        <v>22433</v>
      </c>
      <c r="W2332" t="s">
        <v>62287</v>
      </c>
      <c r="X2332" s="1" t="s">
        <v>22433</v>
      </c>
      <c r="Y2332">
        <v>0</v>
      </c>
      <c r="Z2332" t="s">
        <v>18646</v>
      </c>
      <c r="AA2332">
        <v>0</v>
      </c>
      <c r="AB2332" t="s">
        <v>87</v>
      </c>
      <c r="AC2332">
        <v>0</v>
      </c>
      <c r="AD2332">
        <v>0</v>
      </c>
      <c r="AE2332">
        <v>0</v>
      </c>
      <c r="AF2332">
        <v>0</v>
      </c>
      <c r="AG2332">
        <v>0</v>
      </c>
      <c r="AH2332">
        <v>0</v>
      </c>
      <c r="AI2332">
        <v>0</v>
      </c>
      <c r="AJ2332">
        <v>0</v>
      </c>
      <c r="AK2332">
        <v>0</v>
      </c>
      <c r="AL2332">
        <v>1</v>
      </c>
      <c r="AM2332">
        <v>0</v>
      </c>
      <c r="AN2332">
        <v>0</v>
      </c>
      <c r="AO2332">
        <v>0</v>
      </c>
      <c r="AP2332">
        <v>0</v>
      </c>
      <c r="AQ2332">
        <v>0</v>
      </c>
      <c r="AR2332">
        <v>18</v>
      </c>
      <c r="AS2332" t="s">
        <v>16729</v>
      </c>
      <c r="AT2332" t="s">
        <v>80</v>
      </c>
    </row>
    <row r="2333" spans="1:46" x14ac:dyDescent="0.25">
      <c r="A2333" t="s">
        <v>0</v>
      </c>
      <c r="B2333" t="s">
        <v>62288</v>
      </c>
      <c r="C2333" t="s">
        <v>62289</v>
      </c>
      <c r="D2333" t="s">
        <v>62290</v>
      </c>
      <c r="E2333">
        <v>470047</v>
      </c>
      <c r="G2333" t="s">
        <v>297</v>
      </c>
      <c r="H2333" t="s">
        <v>62291</v>
      </c>
      <c r="I2333" t="s">
        <v>62292</v>
      </c>
      <c r="J2333" t="s">
        <v>280</v>
      </c>
      <c r="K2333" t="s">
        <v>16772</v>
      </c>
      <c r="L2333" t="s">
        <v>62293</v>
      </c>
      <c r="M2333" t="s">
        <v>62294</v>
      </c>
      <c r="N2333" t="s">
        <v>281</v>
      </c>
      <c r="O2333" t="s">
        <v>75</v>
      </c>
      <c r="P2333" t="s">
        <v>62295</v>
      </c>
      <c r="Q2333" t="s">
        <v>282</v>
      </c>
      <c r="R2333" t="s">
        <v>284</v>
      </c>
      <c r="S2333" t="s">
        <v>18476</v>
      </c>
      <c r="T2333" t="s">
        <v>18477</v>
      </c>
      <c r="U2333" t="s">
        <v>62296</v>
      </c>
      <c r="V2333" s="1" t="s">
        <v>22433</v>
      </c>
      <c r="W2333" t="s">
        <v>62297</v>
      </c>
      <c r="X2333" s="1" t="s">
        <v>22433</v>
      </c>
      <c r="Y2333">
        <v>0</v>
      </c>
      <c r="Z2333" t="s">
        <v>18646</v>
      </c>
      <c r="AA2333">
        <v>0</v>
      </c>
      <c r="AB2333" t="s">
        <v>87</v>
      </c>
      <c r="AC2333">
        <v>0</v>
      </c>
      <c r="AD2333">
        <v>0</v>
      </c>
      <c r="AE2333">
        <v>0</v>
      </c>
      <c r="AF2333">
        <v>0</v>
      </c>
      <c r="AG2333">
        <v>0</v>
      </c>
      <c r="AH2333">
        <v>0</v>
      </c>
      <c r="AI2333">
        <v>0</v>
      </c>
      <c r="AJ2333">
        <v>0</v>
      </c>
      <c r="AK2333">
        <v>0</v>
      </c>
      <c r="AL2333">
        <v>0</v>
      </c>
      <c r="AM2333">
        <v>0</v>
      </c>
      <c r="AN2333">
        <v>0</v>
      </c>
      <c r="AO2333">
        <v>0</v>
      </c>
      <c r="AP2333">
        <v>0</v>
      </c>
      <c r="AQ2333">
        <v>0</v>
      </c>
      <c r="AR2333">
        <v>0</v>
      </c>
      <c r="AS2333" t="s">
        <v>18661</v>
      </c>
      <c r="AT2333" t="s">
        <v>97</v>
      </c>
    </row>
    <row r="2334" spans="1:46" x14ac:dyDescent="0.25">
      <c r="A2334" t="s">
        <v>1</v>
      </c>
      <c r="B2334" t="s">
        <v>62298</v>
      </c>
      <c r="C2334" t="s">
        <v>62299</v>
      </c>
      <c r="D2334" t="s">
        <v>62300</v>
      </c>
      <c r="E2334">
        <v>470186</v>
      </c>
      <c r="G2334" t="s">
        <v>297</v>
      </c>
      <c r="H2334" t="s">
        <v>62301</v>
      </c>
      <c r="I2334" t="s">
        <v>62302</v>
      </c>
      <c r="J2334" t="s">
        <v>280</v>
      </c>
      <c r="K2334" t="s">
        <v>103</v>
      </c>
      <c r="L2334" t="s">
        <v>62303</v>
      </c>
      <c r="M2334" t="s">
        <v>62304</v>
      </c>
      <c r="N2334" t="s">
        <v>281</v>
      </c>
      <c r="O2334" t="s">
        <v>75</v>
      </c>
      <c r="P2334" t="s">
        <v>62305</v>
      </c>
      <c r="Q2334" t="s">
        <v>282</v>
      </c>
      <c r="R2334" t="s">
        <v>284</v>
      </c>
      <c r="S2334" t="s">
        <v>134</v>
      </c>
      <c r="T2334" t="s">
        <v>18504</v>
      </c>
      <c r="U2334" t="s">
        <v>62306</v>
      </c>
      <c r="V2334" s="1" t="s">
        <v>22433</v>
      </c>
      <c r="W2334" t="s">
        <v>62307</v>
      </c>
      <c r="X2334" s="1" t="s">
        <v>22433</v>
      </c>
      <c r="Y2334">
        <v>0</v>
      </c>
      <c r="Z2334" t="s">
        <v>18646</v>
      </c>
      <c r="AA2334">
        <v>0</v>
      </c>
      <c r="AB2334" t="s">
        <v>87</v>
      </c>
      <c r="AC2334">
        <v>0</v>
      </c>
      <c r="AD2334">
        <v>0</v>
      </c>
      <c r="AE2334">
        <v>0</v>
      </c>
      <c r="AF2334">
        <v>0</v>
      </c>
      <c r="AG2334">
        <v>0</v>
      </c>
      <c r="AH2334">
        <v>0</v>
      </c>
      <c r="AI2334">
        <v>0</v>
      </c>
      <c r="AJ2334">
        <v>0</v>
      </c>
      <c r="AK2334">
        <v>0</v>
      </c>
      <c r="AL2334">
        <v>0</v>
      </c>
      <c r="AM2334">
        <v>0</v>
      </c>
      <c r="AN2334">
        <v>0</v>
      </c>
      <c r="AO2334">
        <v>0</v>
      </c>
      <c r="AP2334">
        <v>0</v>
      </c>
      <c r="AQ2334">
        <v>0</v>
      </c>
      <c r="AR2334">
        <v>0</v>
      </c>
      <c r="AS2334" t="s">
        <v>18661</v>
      </c>
      <c r="AT2334" t="s">
        <v>97</v>
      </c>
    </row>
    <row r="2335" spans="1:46" x14ac:dyDescent="0.25">
      <c r="A2335" t="s">
        <v>16787</v>
      </c>
      <c r="B2335" t="s">
        <v>62308</v>
      </c>
      <c r="C2335" t="s">
        <v>62309</v>
      </c>
      <c r="D2335" t="s">
        <v>62310</v>
      </c>
      <c r="E2335">
        <v>469244</v>
      </c>
      <c r="G2335" t="s">
        <v>297</v>
      </c>
      <c r="H2335" t="s">
        <v>62311</v>
      </c>
      <c r="I2335" t="s">
        <v>62312</v>
      </c>
      <c r="J2335" t="s">
        <v>280</v>
      </c>
      <c r="K2335" t="s">
        <v>19969</v>
      </c>
      <c r="L2335" t="s">
        <v>62313</v>
      </c>
      <c r="M2335" t="s">
        <v>62314</v>
      </c>
      <c r="N2335" t="s">
        <v>285</v>
      </c>
      <c r="O2335" t="s">
        <v>155</v>
      </c>
      <c r="P2335" t="s">
        <v>62315</v>
      </c>
      <c r="Q2335" t="s">
        <v>282</v>
      </c>
      <c r="R2335" t="s">
        <v>284</v>
      </c>
      <c r="S2335" t="s">
        <v>18014</v>
      </c>
      <c r="T2335" t="s">
        <v>18834</v>
      </c>
      <c r="U2335" t="s">
        <v>38027</v>
      </c>
      <c r="V2335" s="1" t="s">
        <v>22433</v>
      </c>
      <c r="W2335" t="s">
        <v>62316</v>
      </c>
      <c r="X2335" s="1" t="s">
        <v>22433</v>
      </c>
      <c r="Y2335">
        <v>0</v>
      </c>
      <c r="Z2335" t="s">
        <v>18646</v>
      </c>
      <c r="AA2335">
        <v>0</v>
      </c>
      <c r="AB2335" t="s">
        <v>87</v>
      </c>
      <c r="AC2335">
        <v>0</v>
      </c>
      <c r="AD2335">
        <v>0</v>
      </c>
      <c r="AE2335">
        <v>0</v>
      </c>
      <c r="AF2335">
        <v>0</v>
      </c>
      <c r="AG2335">
        <v>0</v>
      </c>
      <c r="AH2335">
        <v>0</v>
      </c>
      <c r="AI2335">
        <v>0</v>
      </c>
      <c r="AJ2335">
        <v>0</v>
      </c>
      <c r="AK2335">
        <v>0</v>
      </c>
      <c r="AL2335">
        <v>0</v>
      </c>
      <c r="AM2335">
        <v>0</v>
      </c>
      <c r="AN2335">
        <v>0</v>
      </c>
      <c r="AO2335">
        <v>0</v>
      </c>
      <c r="AP2335">
        <v>0</v>
      </c>
      <c r="AQ2335">
        <v>0</v>
      </c>
      <c r="AR2335">
        <v>0</v>
      </c>
      <c r="AS2335" t="s">
        <v>18661</v>
      </c>
      <c r="AT2335" t="s">
        <v>97</v>
      </c>
    </row>
    <row r="2336" spans="1:46" x14ac:dyDescent="0.25">
      <c r="A2336" t="s">
        <v>0</v>
      </c>
      <c r="B2336" t="s">
        <v>62317</v>
      </c>
      <c r="C2336" t="s">
        <v>62318</v>
      </c>
      <c r="D2336" t="s">
        <v>62319</v>
      </c>
      <c r="E2336">
        <v>469563</v>
      </c>
      <c r="G2336" t="s">
        <v>296</v>
      </c>
      <c r="H2336" t="s">
        <v>62320</v>
      </c>
      <c r="I2336" t="s">
        <v>62321</v>
      </c>
      <c r="J2336" t="s">
        <v>280</v>
      </c>
      <c r="K2336" t="s">
        <v>140</v>
      </c>
      <c r="L2336" t="s">
        <v>62322</v>
      </c>
      <c r="M2336" t="s">
        <v>62323</v>
      </c>
      <c r="N2336" t="s">
        <v>285</v>
      </c>
      <c r="O2336" t="s">
        <v>141</v>
      </c>
      <c r="P2336" t="s">
        <v>62324</v>
      </c>
      <c r="Q2336" t="s">
        <v>282</v>
      </c>
      <c r="R2336" t="s">
        <v>284</v>
      </c>
      <c r="S2336" t="s">
        <v>18471</v>
      </c>
      <c r="T2336" t="s">
        <v>18732</v>
      </c>
      <c r="U2336" t="s">
        <v>35227</v>
      </c>
      <c r="V2336" s="1" t="s">
        <v>22433</v>
      </c>
      <c r="W2336" t="s">
        <v>62325</v>
      </c>
      <c r="X2336" s="1" t="s">
        <v>22433</v>
      </c>
      <c r="Y2336">
        <v>0</v>
      </c>
      <c r="Z2336" t="s">
        <v>18646</v>
      </c>
      <c r="AA2336">
        <v>0</v>
      </c>
      <c r="AB2336" t="s">
        <v>87</v>
      </c>
      <c r="AC2336">
        <v>0</v>
      </c>
      <c r="AD2336">
        <v>0</v>
      </c>
      <c r="AE2336">
        <v>0</v>
      </c>
      <c r="AF2336">
        <v>0</v>
      </c>
      <c r="AG2336">
        <v>0</v>
      </c>
      <c r="AH2336">
        <v>0</v>
      </c>
      <c r="AI2336">
        <v>0</v>
      </c>
      <c r="AJ2336">
        <v>0</v>
      </c>
      <c r="AK2336">
        <v>0</v>
      </c>
      <c r="AL2336">
        <v>1</v>
      </c>
      <c r="AM2336">
        <v>0</v>
      </c>
      <c r="AN2336">
        <v>0</v>
      </c>
      <c r="AO2336">
        <v>0</v>
      </c>
      <c r="AP2336">
        <v>0</v>
      </c>
      <c r="AQ2336">
        <v>0</v>
      </c>
      <c r="AR2336">
        <v>18</v>
      </c>
      <c r="AS2336" t="s">
        <v>16729</v>
      </c>
      <c r="AT2336" t="s">
        <v>80</v>
      </c>
    </row>
    <row r="2337" spans="1:46" x14ac:dyDescent="0.25">
      <c r="A2337" t="s">
        <v>1</v>
      </c>
      <c r="B2337" t="s">
        <v>62326</v>
      </c>
      <c r="C2337" t="s">
        <v>62327</v>
      </c>
      <c r="D2337" t="s">
        <v>62328</v>
      </c>
      <c r="E2337">
        <v>470891</v>
      </c>
      <c r="G2337" t="s">
        <v>297</v>
      </c>
      <c r="H2337" t="s">
        <v>62329</v>
      </c>
      <c r="I2337" t="s">
        <v>62330</v>
      </c>
      <c r="J2337" t="s">
        <v>62331</v>
      </c>
      <c r="K2337" t="s">
        <v>86</v>
      </c>
      <c r="L2337" t="s">
        <v>62332</v>
      </c>
      <c r="M2337" t="s">
        <v>62333</v>
      </c>
      <c r="N2337" t="s">
        <v>281</v>
      </c>
      <c r="O2337" t="s">
        <v>75</v>
      </c>
      <c r="P2337" t="s">
        <v>62334</v>
      </c>
      <c r="Q2337" t="s">
        <v>286</v>
      </c>
      <c r="R2337" t="s">
        <v>154</v>
      </c>
      <c r="S2337" t="s">
        <v>62335</v>
      </c>
      <c r="T2337" t="s">
        <v>18514</v>
      </c>
      <c r="U2337" t="s">
        <v>62336</v>
      </c>
      <c r="V2337" s="1" t="s">
        <v>22433</v>
      </c>
      <c r="W2337" t="s">
        <v>62337</v>
      </c>
      <c r="X2337" s="1" t="s">
        <v>22433</v>
      </c>
      <c r="Y2337">
        <v>0</v>
      </c>
      <c r="Z2337" t="s">
        <v>18646</v>
      </c>
      <c r="AA2337">
        <v>0</v>
      </c>
      <c r="AB2337" t="s">
        <v>87</v>
      </c>
      <c r="AC2337">
        <v>0</v>
      </c>
      <c r="AD2337">
        <v>0</v>
      </c>
      <c r="AE2337">
        <v>0</v>
      </c>
      <c r="AF2337">
        <v>0</v>
      </c>
      <c r="AG2337">
        <v>0</v>
      </c>
      <c r="AH2337">
        <v>0</v>
      </c>
      <c r="AI2337">
        <v>0</v>
      </c>
      <c r="AJ2337">
        <v>0</v>
      </c>
      <c r="AK2337">
        <v>0</v>
      </c>
      <c r="AL2337">
        <v>0</v>
      </c>
      <c r="AM2337">
        <v>0</v>
      </c>
      <c r="AN2337">
        <v>0</v>
      </c>
      <c r="AO2337">
        <v>0</v>
      </c>
      <c r="AP2337">
        <v>0</v>
      </c>
      <c r="AQ2337">
        <v>0</v>
      </c>
      <c r="AR2337">
        <v>0</v>
      </c>
      <c r="AS2337" t="s">
        <v>18661</v>
      </c>
      <c r="AT2337" t="s">
        <v>97</v>
      </c>
    </row>
    <row r="2338" spans="1:46" x14ac:dyDescent="0.25">
      <c r="A2338" t="s">
        <v>0</v>
      </c>
      <c r="B2338" t="s">
        <v>62338</v>
      </c>
      <c r="C2338" t="s">
        <v>62339</v>
      </c>
      <c r="D2338" t="s">
        <v>62340</v>
      </c>
      <c r="E2338">
        <v>471163</v>
      </c>
      <c r="G2338" t="s">
        <v>297</v>
      </c>
      <c r="H2338" t="s">
        <v>39771</v>
      </c>
      <c r="I2338" t="s">
        <v>39772</v>
      </c>
      <c r="J2338" t="s">
        <v>62341</v>
      </c>
      <c r="K2338" t="s">
        <v>17103</v>
      </c>
      <c r="L2338" t="s">
        <v>39773</v>
      </c>
      <c r="M2338" t="s">
        <v>62342</v>
      </c>
      <c r="N2338" t="s">
        <v>285</v>
      </c>
      <c r="O2338" t="s">
        <v>75</v>
      </c>
      <c r="P2338" t="s">
        <v>62343</v>
      </c>
      <c r="Q2338" t="s">
        <v>282</v>
      </c>
      <c r="R2338" t="s">
        <v>284</v>
      </c>
      <c r="S2338" t="s">
        <v>17347</v>
      </c>
      <c r="T2338" t="s">
        <v>18692</v>
      </c>
      <c r="U2338" t="s">
        <v>39776</v>
      </c>
      <c r="V2338" s="1" t="s">
        <v>22433</v>
      </c>
      <c r="W2338" t="s">
        <v>62344</v>
      </c>
      <c r="X2338" s="1" t="s">
        <v>22433</v>
      </c>
      <c r="Y2338">
        <v>0</v>
      </c>
      <c r="Z2338" t="s">
        <v>18646</v>
      </c>
      <c r="AA2338">
        <v>0</v>
      </c>
      <c r="AB2338" t="s">
        <v>87</v>
      </c>
      <c r="AC2338">
        <v>0</v>
      </c>
      <c r="AD2338">
        <v>0</v>
      </c>
      <c r="AE2338">
        <v>0</v>
      </c>
      <c r="AF2338">
        <v>0</v>
      </c>
      <c r="AG2338">
        <v>0</v>
      </c>
      <c r="AH2338">
        <v>0</v>
      </c>
      <c r="AI2338">
        <v>0</v>
      </c>
      <c r="AJ2338">
        <v>0</v>
      </c>
      <c r="AK2338">
        <v>0</v>
      </c>
      <c r="AL2338">
        <v>0</v>
      </c>
      <c r="AM2338">
        <v>0</v>
      </c>
      <c r="AN2338">
        <v>0</v>
      </c>
      <c r="AO2338">
        <v>0</v>
      </c>
      <c r="AP2338">
        <v>0</v>
      </c>
      <c r="AQ2338">
        <v>0</v>
      </c>
      <c r="AR2338">
        <v>0</v>
      </c>
      <c r="AS2338" t="s">
        <v>18661</v>
      </c>
      <c r="AT2338" t="s">
        <v>97</v>
      </c>
    </row>
    <row r="2339" spans="1:46" x14ac:dyDescent="0.25">
      <c r="A2339" t="s">
        <v>2</v>
      </c>
      <c r="B2339" t="s">
        <v>38784</v>
      </c>
      <c r="C2339" t="s">
        <v>38785</v>
      </c>
      <c r="D2339" t="s">
        <v>38786</v>
      </c>
      <c r="E2339">
        <v>240415</v>
      </c>
      <c r="G2339" t="s">
        <v>297</v>
      </c>
      <c r="H2339" t="s">
        <v>38787</v>
      </c>
      <c r="I2339" t="s">
        <v>38788</v>
      </c>
      <c r="J2339" t="s">
        <v>280</v>
      </c>
      <c r="K2339" t="s">
        <v>38789</v>
      </c>
      <c r="L2339" t="s">
        <v>38790</v>
      </c>
      <c r="M2339" t="s">
        <v>281</v>
      </c>
      <c r="N2339" t="s">
        <v>281</v>
      </c>
      <c r="O2339" t="s">
        <v>75</v>
      </c>
      <c r="P2339" t="s">
        <v>38791</v>
      </c>
      <c r="Q2339" t="s">
        <v>282</v>
      </c>
      <c r="R2339" t="s">
        <v>17068</v>
      </c>
      <c r="S2339" t="s">
        <v>17073</v>
      </c>
      <c r="T2339" t="s">
        <v>18510</v>
      </c>
      <c r="U2339" t="s">
        <v>38792</v>
      </c>
      <c r="V2339" s="1" t="s">
        <v>18674</v>
      </c>
      <c r="W2339" t="s">
        <v>38793</v>
      </c>
      <c r="X2339" s="1" t="s">
        <v>22433</v>
      </c>
      <c r="Y2339">
        <v>0</v>
      </c>
      <c r="Z2339" t="s">
        <v>18646</v>
      </c>
      <c r="AA2339">
        <v>0</v>
      </c>
      <c r="AB2339" t="s">
        <v>87</v>
      </c>
      <c r="AC2339">
        <v>0</v>
      </c>
      <c r="AD2339">
        <v>0</v>
      </c>
      <c r="AE2339">
        <v>0</v>
      </c>
      <c r="AF2339">
        <v>0</v>
      </c>
      <c r="AG2339">
        <v>0</v>
      </c>
      <c r="AH2339">
        <v>0</v>
      </c>
      <c r="AI2339">
        <v>0</v>
      </c>
      <c r="AJ2339">
        <v>0</v>
      </c>
      <c r="AK2339">
        <v>0</v>
      </c>
      <c r="AL2339">
        <v>0</v>
      </c>
      <c r="AM2339">
        <v>0</v>
      </c>
      <c r="AN2339">
        <v>0</v>
      </c>
      <c r="AO2339">
        <v>0</v>
      </c>
      <c r="AP2339">
        <v>0</v>
      </c>
      <c r="AQ2339">
        <v>0</v>
      </c>
      <c r="AR2339">
        <v>1</v>
      </c>
      <c r="AS2339" t="s">
        <v>17087</v>
      </c>
      <c r="AT2339" t="s">
        <v>97</v>
      </c>
    </row>
    <row r="2340" spans="1:46" x14ac:dyDescent="0.25">
      <c r="A2340" t="s">
        <v>2</v>
      </c>
      <c r="B2340" t="s">
        <v>24880</v>
      </c>
      <c r="C2340" t="s">
        <v>24881</v>
      </c>
      <c r="D2340" t="s">
        <v>24882</v>
      </c>
      <c r="E2340">
        <v>383741</v>
      </c>
      <c r="G2340" t="s">
        <v>297</v>
      </c>
      <c r="H2340" t="s">
        <v>24883</v>
      </c>
      <c r="I2340" t="s">
        <v>24884</v>
      </c>
      <c r="J2340" t="s">
        <v>280</v>
      </c>
      <c r="K2340" t="s">
        <v>18954</v>
      </c>
      <c r="L2340" t="s">
        <v>24885</v>
      </c>
      <c r="M2340" t="s">
        <v>24886</v>
      </c>
      <c r="N2340" t="s">
        <v>281</v>
      </c>
      <c r="O2340" t="s">
        <v>75</v>
      </c>
      <c r="P2340" t="s">
        <v>24887</v>
      </c>
      <c r="Q2340" t="s">
        <v>282</v>
      </c>
      <c r="R2340" t="s">
        <v>284</v>
      </c>
      <c r="S2340" t="s">
        <v>18498</v>
      </c>
      <c r="T2340" t="s">
        <v>18499</v>
      </c>
      <c r="U2340" t="s">
        <v>24888</v>
      </c>
      <c r="V2340" s="1" t="s">
        <v>18374</v>
      </c>
      <c r="W2340" t="s">
        <v>24889</v>
      </c>
      <c r="X2340" s="1" t="s">
        <v>22433</v>
      </c>
      <c r="Y2340">
        <v>0</v>
      </c>
      <c r="Z2340" t="s">
        <v>18646</v>
      </c>
      <c r="AA2340">
        <v>0</v>
      </c>
      <c r="AB2340" t="s">
        <v>87</v>
      </c>
      <c r="AC2340">
        <v>0</v>
      </c>
      <c r="AD2340">
        <v>0</v>
      </c>
      <c r="AE2340">
        <v>0</v>
      </c>
      <c r="AF2340">
        <v>0</v>
      </c>
      <c r="AG2340">
        <v>0</v>
      </c>
      <c r="AH2340">
        <v>0</v>
      </c>
      <c r="AI2340">
        <v>0</v>
      </c>
      <c r="AJ2340">
        <v>0</v>
      </c>
      <c r="AK2340">
        <v>0</v>
      </c>
      <c r="AL2340">
        <v>0</v>
      </c>
      <c r="AM2340">
        <v>0</v>
      </c>
      <c r="AN2340">
        <v>0</v>
      </c>
      <c r="AO2340">
        <v>0</v>
      </c>
      <c r="AP2340">
        <v>0</v>
      </c>
      <c r="AQ2340">
        <v>0</v>
      </c>
      <c r="AR2340">
        <v>0</v>
      </c>
      <c r="AS2340" t="s">
        <v>18661</v>
      </c>
      <c r="AT2340" t="s">
        <v>97</v>
      </c>
    </row>
    <row r="2341" spans="1:46" x14ac:dyDescent="0.25">
      <c r="A2341" t="s">
        <v>0</v>
      </c>
      <c r="B2341" t="s">
        <v>29068</v>
      </c>
      <c r="C2341" t="s">
        <v>29069</v>
      </c>
      <c r="D2341" t="s">
        <v>29070</v>
      </c>
      <c r="E2341">
        <v>468526</v>
      </c>
      <c r="G2341" t="s">
        <v>16830</v>
      </c>
      <c r="H2341" t="s">
        <v>29071</v>
      </c>
      <c r="I2341" t="s">
        <v>29072</v>
      </c>
      <c r="J2341" t="s">
        <v>280</v>
      </c>
      <c r="K2341" t="s">
        <v>132</v>
      </c>
      <c r="L2341" t="s">
        <v>29073</v>
      </c>
      <c r="M2341" t="s">
        <v>29074</v>
      </c>
      <c r="N2341" t="s">
        <v>29075</v>
      </c>
      <c r="O2341" t="s">
        <v>75</v>
      </c>
      <c r="P2341" t="s">
        <v>29076</v>
      </c>
      <c r="Q2341" t="s">
        <v>282</v>
      </c>
      <c r="R2341" t="s">
        <v>284</v>
      </c>
      <c r="S2341" t="s">
        <v>18683</v>
      </c>
      <c r="T2341" t="s">
        <v>18684</v>
      </c>
      <c r="U2341" t="s">
        <v>29077</v>
      </c>
      <c r="V2341" s="1" t="s">
        <v>22433</v>
      </c>
      <c r="W2341" t="s">
        <v>29078</v>
      </c>
      <c r="X2341" s="1" t="s">
        <v>22433</v>
      </c>
      <c r="Y2341">
        <v>0</v>
      </c>
      <c r="Z2341" t="s">
        <v>18646</v>
      </c>
      <c r="AA2341">
        <v>0</v>
      </c>
      <c r="AB2341" t="s">
        <v>87</v>
      </c>
      <c r="AC2341">
        <v>0</v>
      </c>
      <c r="AD2341">
        <v>0</v>
      </c>
      <c r="AE2341">
        <v>0</v>
      </c>
      <c r="AF2341">
        <v>0</v>
      </c>
      <c r="AG2341">
        <v>0</v>
      </c>
      <c r="AH2341">
        <v>0</v>
      </c>
      <c r="AI2341">
        <v>0</v>
      </c>
      <c r="AJ2341">
        <v>0</v>
      </c>
      <c r="AK2341">
        <v>0</v>
      </c>
      <c r="AL2341">
        <v>1</v>
      </c>
      <c r="AM2341">
        <v>0</v>
      </c>
      <c r="AN2341">
        <v>0</v>
      </c>
      <c r="AO2341">
        <v>0</v>
      </c>
      <c r="AP2341">
        <v>0</v>
      </c>
      <c r="AQ2341">
        <v>0</v>
      </c>
      <c r="AR2341">
        <v>18</v>
      </c>
      <c r="AS2341" t="s">
        <v>16898</v>
      </c>
      <c r="AT2341" t="s">
        <v>80</v>
      </c>
    </row>
    <row r="2342" spans="1:46" x14ac:dyDescent="0.25">
      <c r="A2342" t="s">
        <v>16787</v>
      </c>
      <c r="B2342" t="s">
        <v>25383</v>
      </c>
      <c r="C2342" t="s">
        <v>25384</v>
      </c>
      <c r="D2342" t="s">
        <v>25385</v>
      </c>
      <c r="E2342">
        <v>453237</v>
      </c>
      <c r="G2342" t="s">
        <v>297</v>
      </c>
      <c r="H2342" t="s">
        <v>25386</v>
      </c>
      <c r="I2342" t="s">
        <v>25387</v>
      </c>
      <c r="J2342" t="s">
        <v>280</v>
      </c>
      <c r="K2342" t="s">
        <v>17676</v>
      </c>
      <c r="L2342" t="s">
        <v>25388</v>
      </c>
      <c r="M2342" t="s">
        <v>25389</v>
      </c>
      <c r="N2342" t="s">
        <v>281</v>
      </c>
      <c r="O2342" t="s">
        <v>141</v>
      </c>
      <c r="P2342" t="s">
        <v>25390</v>
      </c>
      <c r="Q2342" t="s">
        <v>282</v>
      </c>
      <c r="R2342" t="s">
        <v>246</v>
      </c>
      <c r="S2342" t="s">
        <v>17677</v>
      </c>
      <c r="T2342" t="s">
        <v>18739</v>
      </c>
      <c r="U2342" t="s">
        <v>25391</v>
      </c>
      <c r="V2342" s="1" t="s">
        <v>19945</v>
      </c>
      <c r="W2342" t="s">
        <v>25392</v>
      </c>
      <c r="X2342" s="1" t="s">
        <v>22433</v>
      </c>
      <c r="Y2342">
        <v>0</v>
      </c>
      <c r="Z2342" t="s">
        <v>18646</v>
      </c>
      <c r="AA2342">
        <v>0</v>
      </c>
      <c r="AB2342" t="s">
        <v>87</v>
      </c>
      <c r="AC2342">
        <v>0</v>
      </c>
      <c r="AD2342">
        <v>0</v>
      </c>
      <c r="AE2342">
        <v>0</v>
      </c>
      <c r="AF2342">
        <v>0</v>
      </c>
      <c r="AG2342">
        <v>0</v>
      </c>
      <c r="AH2342">
        <v>0</v>
      </c>
      <c r="AI2342">
        <v>0</v>
      </c>
      <c r="AJ2342">
        <v>0</v>
      </c>
      <c r="AK2342">
        <v>0</v>
      </c>
      <c r="AL2342">
        <v>0</v>
      </c>
      <c r="AM2342">
        <v>0</v>
      </c>
      <c r="AN2342">
        <v>0</v>
      </c>
      <c r="AO2342">
        <v>0</v>
      </c>
      <c r="AP2342">
        <v>0</v>
      </c>
      <c r="AQ2342">
        <v>0</v>
      </c>
      <c r="AR2342">
        <v>0</v>
      </c>
      <c r="AS2342" t="s">
        <v>18661</v>
      </c>
      <c r="AT2342" t="s">
        <v>97</v>
      </c>
    </row>
    <row r="2343" spans="1:46" x14ac:dyDescent="0.25">
      <c r="A2343" t="s">
        <v>1</v>
      </c>
      <c r="B2343" t="s">
        <v>62345</v>
      </c>
      <c r="C2343" t="s">
        <v>62346</v>
      </c>
      <c r="D2343" t="s">
        <v>62347</v>
      </c>
      <c r="E2343">
        <v>469817</v>
      </c>
      <c r="G2343" t="s">
        <v>297</v>
      </c>
      <c r="H2343" t="s">
        <v>62348</v>
      </c>
      <c r="I2343" t="s">
        <v>62349</v>
      </c>
      <c r="J2343" t="s">
        <v>280</v>
      </c>
      <c r="K2343" t="s">
        <v>129</v>
      </c>
      <c r="L2343" t="s">
        <v>62350</v>
      </c>
      <c r="M2343" t="s">
        <v>62351</v>
      </c>
      <c r="N2343" t="s">
        <v>285</v>
      </c>
      <c r="O2343" t="s">
        <v>75</v>
      </c>
      <c r="P2343" t="s">
        <v>62352</v>
      </c>
      <c r="Q2343" t="s">
        <v>282</v>
      </c>
      <c r="R2343" t="s">
        <v>284</v>
      </c>
      <c r="S2343" t="s">
        <v>16897</v>
      </c>
      <c r="T2343" t="s">
        <v>18740</v>
      </c>
      <c r="U2343" t="s">
        <v>62353</v>
      </c>
      <c r="V2343" s="1" t="s">
        <v>22433</v>
      </c>
      <c r="W2343" t="s">
        <v>62354</v>
      </c>
      <c r="X2343" s="1" t="s">
        <v>22433</v>
      </c>
      <c r="Y2343">
        <v>0</v>
      </c>
      <c r="Z2343" t="s">
        <v>18646</v>
      </c>
      <c r="AA2343">
        <v>0</v>
      </c>
      <c r="AB2343" t="s">
        <v>87</v>
      </c>
      <c r="AC2343">
        <v>0</v>
      </c>
      <c r="AD2343">
        <v>0</v>
      </c>
      <c r="AE2343">
        <v>0</v>
      </c>
      <c r="AF2343">
        <v>0</v>
      </c>
      <c r="AG2343">
        <v>0</v>
      </c>
      <c r="AH2343">
        <v>0</v>
      </c>
      <c r="AI2343">
        <v>0</v>
      </c>
      <c r="AJ2343">
        <v>0</v>
      </c>
      <c r="AK2343">
        <v>0</v>
      </c>
      <c r="AL2343">
        <v>0</v>
      </c>
      <c r="AM2343">
        <v>0</v>
      </c>
      <c r="AN2343">
        <v>0</v>
      </c>
      <c r="AO2343">
        <v>0</v>
      </c>
      <c r="AP2343">
        <v>0</v>
      </c>
      <c r="AQ2343">
        <v>0</v>
      </c>
      <c r="AR2343">
        <v>0</v>
      </c>
      <c r="AS2343" t="s">
        <v>18661</v>
      </c>
      <c r="AT2343" t="s">
        <v>97</v>
      </c>
    </row>
    <row r="2344" spans="1:46" x14ac:dyDescent="0.25">
      <c r="A2344" t="s">
        <v>1</v>
      </c>
      <c r="B2344" t="s">
        <v>62355</v>
      </c>
      <c r="C2344" t="s">
        <v>62356</v>
      </c>
      <c r="D2344" t="s">
        <v>62357</v>
      </c>
      <c r="E2344">
        <v>471266</v>
      </c>
      <c r="G2344" t="s">
        <v>297</v>
      </c>
      <c r="H2344" t="s">
        <v>62358</v>
      </c>
      <c r="I2344" t="s">
        <v>62359</v>
      </c>
      <c r="J2344" t="s">
        <v>280</v>
      </c>
      <c r="K2344" t="s">
        <v>113</v>
      </c>
      <c r="L2344" t="s">
        <v>62360</v>
      </c>
      <c r="M2344" t="s">
        <v>62361</v>
      </c>
      <c r="N2344" t="s">
        <v>62362</v>
      </c>
      <c r="O2344" t="s">
        <v>75</v>
      </c>
      <c r="P2344" t="s">
        <v>62363</v>
      </c>
      <c r="Q2344" t="s">
        <v>282</v>
      </c>
      <c r="R2344" t="s">
        <v>284</v>
      </c>
      <c r="S2344" t="s">
        <v>114</v>
      </c>
      <c r="T2344" t="s">
        <v>18687</v>
      </c>
      <c r="U2344" t="s">
        <v>62364</v>
      </c>
      <c r="V2344" s="1" t="s">
        <v>22433</v>
      </c>
      <c r="W2344" t="s">
        <v>62365</v>
      </c>
      <c r="X2344" s="1" t="s">
        <v>22433</v>
      </c>
      <c r="Y2344">
        <v>0</v>
      </c>
      <c r="Z2344" t="s">
        <v>18646</v>
      </c>
      <c r="AA2344">
        <v>0</v>
      </c>
      <c r="AB2344" t="s">
        <v>87</v>
      </c>
      <c r="AC2344">
        <v>0</v>
      </c>
      <c r="AD2344">
        <v>0</v>
      </c>
      <c r="AE2344">
        <v>0</v>
      </c>
      <c r="AF2344">
        <v>0</v>
      </c>
      <c r="AG2344">
        <v>0</v>
      </c>
      <c r="AH2344">
        <v>0</v>
      </c>
      <c r="AI2344">
        <v>0</v>
      </c>
      <c r="AJ2344">
        <v>0</v>
      </c>
      <c r="AK2344">
        <v>0</v>
      </c>
      <c r="AL2344">
        <v>0</v>
      </c>
      <c r="AM2344">
        <v>0</v>
      </c>
      <c r="AN2344">
        <v>0</v>
      </c>
      <c r="AO2344">
        <v>0</v>
      </c>
      <c r="AP2344">
        <v>0</v>
      </c>
      <c r="AQ2344">
        <v>0</v>
      </c>
      <c r="AR2344">
        <v>0</v>
      </c>
      <c r="AS2344" t="s">
        <v>18661</v>
      </c>
      <c r="AT2344" t="s">
        <v>97</v>
      </c>
    </row>
    <row r="2345" spans="1:46" x14ac:dyDescent="0.25">
      <c r="A2345" t="s">
        <v>16787</v>
      </c>
      <c r="B2345" t="s">
        <v>24347</v>
      </c>
      <c r="C2345" t="s">
        <v>24348</v>
      </c>
      <c r="D2345" t="s">
        <v>24349</v>
      </c>
      <c r="E2345">
        <v>239589</v>
      </c>
      <c r="G2345" t="s">
        <v>297</v>
      </c>
      <c r="H2345" t="s">
        <v>24350</v>
      </c>
      <c r="I2345" t="s">
        <v>24351</v>
      </c>
      <c r="J2345" t="s">
        <v>280</v>
      </c>
      <c r="K2345" t="s">
        <v>17200</v>
      </c>
      <c r="L2345" t="s">
        <v>24352</v>
      </c>
      <c r="M2345" t="s">
        <v>24353</v>
      </c>
      <c r="N2345" t="s">
        <v>24354</v>
      </c>
      <c r="O2345" t="s">
        <v>146</v>
      </c>
      <c r="P2345" t="s">
        <v>24355</v>
      </c>
      <c r="Q2345" t="s">
        <v>282</v>
      </c>
      <c r="R2345" t="s">
        <v>284</v>
      </c>
      <c r="S2345" t="s">
        <v>17093</v>
      </c>
      <c r="T2345" t="s">
        <v>18512</v>
      </c>
      <c r="U2345" t="s">
        <v>22635</v>
      </c>
      <c r="V2345" s="1" t="s">
        <v>18674</v>
      </c>
      <c r="W2345" t="s">
        <v>24356</v>
      </c>
      <c r="X2345" s="1" t="s">
        <v>22433</v>
      </c>
      <c r="Y2345">
        <v>0</v>
      </c>
      <c r="Z2345" t="s">
        <v>18646</v>
      </c>
      <c r="AA2345">
        <v>0</v>
      </c>
      <c r="AB2345" t="s">
        <v>87</v>
      </c>
      <c r="AC2345">
        <v>0</v>
      </c>
      <c r="AD2345">
        <v>0</v>
      </c>
      <c r="AE2345">
        <v>0</v>
      </c>
      <c r="AF2345">
        <v>0</v>
      </c>
      <c r="AG2345">
        <v>0</v>
      </c>
      <c r="AH2345">
        <v>0</v>
      </c>
      <c r="AI2345">
        <v>0</v>
      </c>
      <c r="AJ2345">
        <v>0</v>
      </c>
      <c r="AK2345">
        <v>0</v>
      </c>
      <c r="AL2345">
        <v>0</v>
      </c>
      <c r="AM2345">
        <v>0</v>
      </c>
      <c r="AN2345">
        <v>0</v>
      </c>
      <c r="AO2345">
        <v>0</v>
      </c>
      <c r="AP2345">
        <v>0</v>
      </c>
      <c r="AQ2345">
        <v>0</v>
      </c>
      <c r="AR2345">
        <v>1</v>
      </c>
      <c r="AS2345" t="s">
        <v>17087</v>
      </c>
      <c r="AT2345" t="s">
        <v>97</v>
      </c>
    </row>
    <row r="2346" spans="1:46" x14ac:dyDescent="0.25">
      <c r="A2346" t="s">
        <v>0</v>
      </c>
      <c r="B2346" t="s">
        <v>62366</v>
      </c>
      <c r="C2346" t="s">
        <v>62367</v>
      </c>
      <c r="D2346" t="s">
        <v>62368</v>
      </c>
      <c r="E2346">
        <v>470590</v>
      </c>
      <c r="G2346" t="s">
        <v>293</v>
      </c>
      <c r="H2346" t="s">
        <v>62369</v>
      </c>
      <c r="I2346" t="s">
        <v>62370</v>
      </c>
      <c r="J2346" t="s">
        <v>280</v>
      </c>
      <c r="K2346" t="s">
        <v>144</v>
      </c>
      <c r="L2346" t="s">
        <v>62371</v>
      </c>
      <c r="M2346" t="s">
        <v>62372</v>
      </c>
      <c r="N2346" t="s">
        <v>62373</v>
      </c>
      <c r="O2346" t="s">
        <v>75</v>
      </c>
      <c r="P2346" t="s">
        <v>62374</v>
      </c>
      <c r="Q2346" t="s">
        <v>286</v>
      </c>
      <c r="R2346" t="s">
        <v>243</v>
      </c>
      <c r="S2346" t="s">
        <v>17345</v>
      </c>
      <c r="T2346" t="s">
        <v>17344</v>
      </c>
      <c r="U2346" t="s">
        <v>62375</v>
      </c>
      <c r="V2346" s="1" t="s">
        <v>22433</v>
      </c>
      <c r="W2346" t="s">
        <v>62376</v>
      </c>
      <c r="X2346" s="1" t="s">
        <v>22433</v>
      </c>
      <c r="Y2346">
        <v>0</v>
      </c>
      <c r="Z2346" t="s">
        <v>18646</v>
      </c>
      <c r="AA2346">
        <v>0</v>
      </c>
      <c r="AB2346" t="s">
        <v>87</v>
      </c>
      <c r="AC2346">
        <v>0</v>
      </c>
      <c r="AD2346">
        <v>0</v>
      </c>
      <c r="AE2346">
        <v>0</v>
      </c>
      <c r="AF2346">
        <v>0</v>
      </c>
      <c r="AG2346">
        <v>0</v>
      </c>
      <c r="AH2346">
        <v>0</v>
      </c>
      <c r="AI2346">
        <v>0</v>
      </c>
      <c r="AJ2346">
        <v>0</v>
      </c>
      <c r="AK2346">
        <v>0</v>
      </c>
      <c r="AL2346">
        <v>1</v>
      </c>
      <c r="AM2346">
        <v>0</v>
      </c>
      <c r="AN2346">
        <v>0</v>
      </c>
      <c r="AO2346">
        <v>0</v>
      </c>
      <c r="AP2346">
        <v>0</v>
      </c>
      <c r="AQ2346">
        <v>0</v>
      </c>
      <c r="AR2346">
        <v>10</v>
      </c>
      <c r="AS2346" t="s">
        <v>18474</v>
      </c>
      <c r="AT2346" t="s">
        <v>118</v>
      </c>
    </row>
    <row r="2347" spans="1:46" x14ac:dyDescent="0.25">
      <c r="A2347" t="s">
        <v>1</v>
      </c>
      <c r="B2347" t="s">
        <v>39500</v>
      </c>
      <c r="C2347" t="s">
        <v>39501</v>
      </c>
      <c r="D2347" t="s">
        <v>39502</v>
      </c>
      <c r="E2347">
        <v>248990</v>
      </c>
      <c r="G2347" t="s">
        <v>297</v>
      </c>
      <c r="H2347" t="s">
        <v>39503</v>
      </c>
      <c r="I2347" t="s">
        <v>39504</v>
      </c>
      <c r="J2347" t="s">
        <v>39505</v>
      </c>
      <c r="K2347" t="s">
        <v>103</v>
      </c>
      <c r="L2347" t="s">
        <v>39506</v>
      </c>
      <c r="M2347" t="s">
        <v>39507</v>
      </c>
      <c r="N2347" t="s">
        <v>281</v>
      </c>
      <c r="O2347" t="s">
        <v>75</v>
      </c>
      <c r="P2347" t="s">
        <v>39508</v>
      </c>
      <c r="Q2347" t="s">
        <v>282</v>
      </c>
      <c r="R2347" t="s">
        <v>246</v>
      </c>
      <c r="S2347" t="s">
        <v>134</v>
      </c>
      <c r="T2347" t="s">
        <v>18504</v>
      </c>
      <c r="U2347" t="s">
        <v>39509</v>
      </c>
      <c r="V2347" s="1" t="s">
        <v>17899</v>
      </c>
      <c r="W2347" t="s">
        <v>39510</v>
      </c>
      <c r="X2347" s="1" t="s">
        <v>22433</v>
      </c>
      <c r="Y2347">
        <v>0</v>
      </c>
      <c r="Z2347" t="s">
        <v>18646</v>
      </c>
      <c r="AA2347">
        <v>0</v>
      </c>
      <c r="AB2347" t="s">
        <v>87</v>
      </c>
      <c r="AC2347">
        <v>0</v>
      </c>
      <c r="AD2347">
        <v>0</v>
      </c>
      <c r="AE2347">
        <v>0</v>
      </c>
      <c r="AF2347">
        <v>0</v>
      </c>
      <c r="AG2347">
        <v>0</v>
      </c>
      <c r="AH2347">
        <v>0</v>
      </c>
      <c r="AI2347">
        <v>0</v>
      </c>
      <c r="AJ2347">
        <v>0</v>
      </c>
      <c r="AK2347">
        <v>0</v>
      </c>
      <c r="AL2347">
        <v>0</v>
      </c>
      <c r="AM2347">
        <v>0</v>
      </c>
      <c r="AN2347">
        <v>0</v>
      </c>
      <c r="AO2347">
        <v>0</v>
      </c>
      <c r="AP2347">
        <v>0</v>
      </c>
      <c r="AQ2347">
        <v>0</v>
      </c>
      <c r="AR2347">
        <v>0</v>
      </c>
      <c r="AS2347" t="s">
        <v>18661</v>
      </c>
      <c r="AT2347" t="s">
        <v>97</v>
      </c>
    </row>
    <row r="2348" spans="1:46" x14ac:dyDescent="0.25">
      <c r="A2348" t="s">
        <v>2</v>
      </c>
      <c r="B2348" t="s">
        <v>28200</v>
      </c>
      <c r="C2348" t="s">
        <v>28201</v>
      </c>
      <c r="D2348" t="s">
        <v>62377</v>
      </c>
      <c r="E2348">
        <v>471014</v>
      </c>
      <c r="G2348" t="s">
        <v>297</v>
      </c>
      <c r="H2348" t="s">
        <v>28203</v>
      </c>
      <c r="I2348" t="s">
        <v>28204</v>
      </c>
      <c r="J2348" t="s">
        <v>280</v>
      </c>
      <c r="K2348" t="s">
        <v>191</v>
      </c>
      <c r="L2348" t="s">
        <v>28205</v>
      </c>
      <c r="M2348" t="s">
        <v>28206</v>
      </c>
      <c r="N2348" t="s">
        <v>28207</v>
      </c>
      <c r="O2348" t="s">
        <v>75</v>
      </c>
      <c r="P2348" t="s">
        <v>28208</v>
      </c>
      <c r="Q2348" t="s">
        <v>282</v>
      </c>
      <c r="R2348" t="s">
        <v>284</v>
      </c>
      <c r="S2348" t="s">
        <v>18667</v>
      </c>
      <c r="T2348" t="s">
        <v>18668</v>
      </c>
      <c r="U2348" t="s">
        <v>28209</v>
      </c>
      <c r="V2348" s="1" t="s">
        <v>22433</v>
      </c>
      <c r="W2348" t="s">
        <v>62378</v>
      </c>
      <c r="X2348" s="1" t="s">
        <v>22433</v>
      </c>
      <c r="Y2348">
        <v>0</v>
      </c>
      <c r="Z2348" t="s">
        <v>18646</v>
      </c>
      <c r="AA2348">
        <v>0</v>
      </c>
      <c r="AB2348" t="s">
        <v>87</v>
      </c>
      <c r="AC2348">
        <v>0</v>
      </c>
      <c r="AD2348">
        <v>0</v>
      </c>
      <c r="AE2348">
        <v>0</v>
      </c>
      <c r="AF2348">
        <v>0</v>
      </c>
      <c r="AG2348">
        <v>0</v>
      </c>
      <c r="AH2348">
        <v>0</v>
      </c>
      <c r="AI2348">
        <v>0</v>
      </c>
      <c r="AJ2348">
        <v>0</v>
      </c>
      <c r="AK2348">
        <v>0</v>
      </c>
      <c r="AL2348">
        <v>0</v>
      </c>
      <c r="AM2348">
        <v>0</v>
      </c>
      <c r="AN2348">
        <v>0</v>
      </c>
      <c r="AO2348">
        <v>1</v>
      </c>
      <c r="AP2348">
        <v>0</v>
      </c>
      <c r="AQ2348">
        <v>0</v>
      </c>
      <c r="AR2348">
        <v>0</v>
      </c>
      <c r="AS2348" t="s">
        <v>17452</v>
      </c>
      <c r="AT2348" t="s">
        <v>123</v>
      </c>
    </row>
    <row r="2349" spans="1:46" x14ac:dyDescent="0.25">
      <c r="A2349" t="s">
        <v>2</v>
      </c>
      <c r="B2349" t="s">
        <v>27482</v>
      </c>
      <c r="C2349" t="s">
        <v>27483</v>
      </c>
      <c r="D2349" t="s">
        <v>27484</v>
      </c>
      <c r="E2349">
        <v>349725</v>
      </c>
      <c r="G2349" t="s">
        <v>297</v>
      </c>
      <c r="H2349" t="s">
        <v>27485</v>
      </c>
      <c r="I2349" t="s">
        <v>27486</v>
      </c>
      <c r="J2349" t="s">
        <v>280</v>
      </c>
      <c r="K2349" t="s">
        <v>197</v>
      </c>
      <c r="L2349" t="s">
        <v>27487</v>
      </c>
      <c r="M2349" t="s">
        <v>27488</v>
      </c>
      <c r="N2349" t="s">
        <v>285</v>
      </c>
      <c r="O2349" t="s">
        <v>75</v>
      </c>
      <c r="P2349" t="s">
        <v>27489</v>
      </c>
      <c r="Q2349" t="s">
        <v>282</v>
      </c>
      <c r="R2349" t="s">
        <v>169</v>
      </c>
      <c r="S2349" t="s">
        <v>17354</v>
      </c>
      <c r="T2349" t="s">
        <v>18480</v>
      </c>
      <c r="U2349" t="s">
        <v>27490</v>
      </c>
      <c r="V2349" s="1" t="s">
        <v>18364</v>
      </c>
      <c r="W2349" t="s">
        <v>27491</v>
      </c>
      <c r="X2349" s="1" t="s">
        <v>22433</v>
      </c>
      <c r="Y2349">
        <v>0</v>
      </c>
      <c r="Z2349" t="s">
        <v>18646</v>
      </c>
      <c r="AA2349">
        <v>0</v>
      </c>
      <c r="AB2349" t="s">
        <v>87</v>
      </c>
      <c r="AC2349">
        <v>0</v>
      </c>
      <c r="AD2349">
        <v>0</v>
      </c>
      <c r="AE2349">
        <v>0</v>
      </c>
      <c r="AF2349">
        <v>0</v>
      </c>
      <c r="AG2349">
        <v>0</v>
      </c>
      <c r="AH2349">
        <v>0</v>
      </c>
      <c r="AI2349">
        <v>0</v>
      </c>
      <c r="AJ2349">
        <v>0</v>
      </c>
      <c r="AK2349">
        <v>0</v>
      </c>
      <c r="AL2349">
        <v>0</v>
      </c>
      <c r="AM2349">
        <v>0</v>
      </c>
      <c r="AN2349">
        <v>0</v>
      </c>
      <c r="AO2349">
        <v>0</v>
      </c>
      <c r="AP2349">
        <v>0</v>
      </c>
      <c r="AQ2349">
        <v>0</v>
      </c>
      <c r="AR2349">
        <v>0</v>
      </c>
      <c r="AS2349" t="s">
        <v>18661</v>
      </c>
      <c r="AT2349" t="s">
        <v>97</v>
      </c>
    </row>
    <row r="2350" spans="1:46" x14ac:dyDescent="0.25">
      <c r="A2350" t="s">
        <v>1</v>
      </c>
      <c r="B2350" t="s">
        <v>62379</v>
      </c>
      <c r="C2350" t="s">
        <v>62380</v>
      </c>
      <c r="D2350" t="s">
        <v>62381</v>
      </c>
      <c r="E2350">
        <v>471153</v>
      </c>
      <c r="G2350" t="s">
        <v>297</v>
      </c>
      <c r="H2350" t="s">
        <v>62382</v>
      </c>
      <c r="I2350" t="s">
        <v>62383</v>
      </c>
      <c r="J2350" t="s">
        <v>280</v>
      </c>
      <c r="K2350" t="s">
        <v>17171</v>
      </c>
      <c r="L2350" t="s">
        <v>62384</v>
      </c>
      <c r="M2350" t="s">
        <v>62385</v>
      </c>
      <c r="N2350" t="s">
        <v>62386</v>
      </c>
      <c r="O2350" t="s">
        <v>75</v>
      </c>
      <c r="P2350" t="s">
        <v>62387</v>
      </c>
      <c r="Q2350" t="s">
        <v>282</v>
      </c>
      <c r="R2350" t="s">
        <v>284</v>
      </c>
      <c r="S2350" t="s">
        <v>18519</v>
      </c>
      <c r="T2350" t="s">
        <v>18520</v>
      </c>
      <c r="U2350" t="s">
        <v>62388</v>
      </c>
      <c r="V2350" s="1" t="s">
        <v>22433</v>
      </c>
      <c r="W2350" t="s">
        <v>62389</v>
      </c>
      <c r="X2350" s="1" t="s">
        <v>22433</v>
      </c>
      <c r="Y2350">
        <v>0</v>
      </c>
      <c r="Z2350" t="s">
        <v>18646</v>
      </c>
      <c r="AA2350">
        <v>0</v>
      </c>
      <c r="AB2350" t="s">
        <v>87</v>
      </c>
      <c r="AC2350">
        <v>0</v>
      </c>
      <c r="AD2350">
        <v>0</v>
      </c>
      <c r="AE2350">
        <v>0</v>
      </c>
      <c r="AF2350">
        <v>0</v>
      </c>
      <c r="AG2350">
        <v>0</v>
      </c>
      <c r="AH2350">
        <v>0</v>
      </c>
      <c r="AI2350">
        <v>0</v>
      </c>
      <c r="AJ2350">
        <v>0</v>
      </c>
      <c r="AK2350">
        <v>0</v>
      </c>
      <c r="AL2350">
        <v>0</v>
      </c>
      <c r="AM2350">
        <v>0</v>
      </c>
      <c r="AN2350">
        <v>0</v>
      </c>
      <c r="AO2350">
        <v>0</v>
      </c>
      <c r="AP2350">
        <v>0</v>
      </c>
      <c r="AQ2350">
        <v>0</v>
      </c>
      <c r="AR2350">
        <v>0</v>
      </c>
      <c r="AS2350" t="s">
        <v>18661</v>
      </c>
      <c r="AT2350" t="s">
        <v>97</v>
      </c>
    </row>
    <row r="2351" spans="1:46" x14ac:dyDescent="0.25">
      <c r="A2351" t="s">
        <v>0</v>
      </c>
      <c r="B2351" t="s">
        <v>26004</v>
      </c>
      <c r="C2351" t="s">
        <v>26005</v>
      </c>
      <c r="D2351" t="s">
        <v>26006</v>
      </c>
      <c r="E2351">
        <v>392525</v>
      </c>
      <c r="G2351" t="s">
        <v>297</v>
      </c>
      <c r="H2351" t="s">
        <v>26007</v>
      </c>
      <c r="I2351" t="s">
        <v>26008</v>
      </c>
      <c r="J2351" t="s">
        <v>280</v>
      </c>
      <c r="K2351" t="s">
        <v>133</v>
      </c>
      <c r="L2351" t="s">
        <v>26009</v>
      </c>
      <c r="M2351" t="s">
        <v>26010</v>
      </c>
      <c r="N2351" t="s">
        <v>285</v>
      </c>
      <c r="O2351" t="s">
        <v>75</v>
      </c>
      <c r="P2351" t="s">
        <v>26011</v>
      </c>
      <c r="Q2351" t="s">
        <v>286</v>
      </c>
      <c r="R2351" t="s">
        <v>243</v>
      </c>
      <c r="S2351" t="s">
        <v>17343</v>
      </c>
      <c r="T2351" t="s">
        <v>18698</v>
      </c>
      <c r="U2351" t="s">
        <v>26012</v>
      </c>
      <c r="V2351" s="1" t="s">
        <v>18375</v>
      </c>
      <c r="W2351" t="s">
        <v>26013</v>
      </c>
      <c r="X2351" s="1" t="s">
        <v>22433</v>
      </c>
      <c r="Y2351">
        <v>0</v>
      </c>
      <c r="Z2351" t="s">
        <v>18646</v>
      </c>
      <c r="AA2351">
        <v>0</v>
      </c>
      <c r="AB2351" t="s">
        <v>87</v>
      </c>
      <c r="AC2351">
        <v>0</v>
      </c>
      <c r="AD2351">
        <v>0</v>
      </c>
      <c r="AE2351">
        <v>0</v>
      </c>
      <c r="AF2351">
        <v>0</v>
      </c>
      <c r="AG2351">
        <v>0</v>
      </c>
      <c r="AH2351">
        <v>0</v>
      </c>
      <c r="AI2351">
        <v>0</v>
      </c>
      <c r="AJ2351">
        <v>0</v>
      </c>
      <c r="AK2351">
        <v>0</v>
      </c>
      <c r="AL2351">
        <v>0</v>
      </c>
      <c r="AM2351">
        <v>0</v>
      </c>
      <c r="AN2351">
        <v>0</v>
      </c>
      <c r="AO2351">
        <v>0</v>
      </c>
      <c r="AP2351">
        <v>0</v>
      </c>
      <c r="AQ2351">
        <v>0</v>
      </c>
      <c r="AR2351">
        <v>0</v>
      </c>
      <c r="AS2351" t="s">
        <v>18707</v>
      </c>
      <c r="AT2351" t="s">
        <v>97</v>
      </c>
    </row>
    <row r="2352" spans="1:46" x14ac:dyDescent="0.25">
      <c r="A2352" t="s">
        <v>2</v>
      </c>
      <c r="B2352" t="s">
        <v>40967</v>
      </c>
      <c r="C2352" t="s">
        <v>40968</v>
      </c>
      <c r="D2352" t="s">
        <v>40969</v>
      </c>
      <c r="E2352">
        <v>384612</v>
      </c>
      <c r="G2352" t="s">
        <v>297</v>
      </c>
      <c r="H2352" t="s">
        <v>40970</v>
      </c>
      <c r="I2352" t="s">
        <v>40971</v>
      </c>
      <c r="J2352" t="s">
        <v>280</v>
      </c>
      <c r="K2352" t="s">
        <v>197</v>
      </c>
      <c r="L2352" t="s">
        <v>40972</v>
      </c>
      <c r="M2352" t="s">
        <v>40973</v>
      </c>
      <c r="N2352" t="s">
        <v>285</v>
      </c>
      <c r="O2352" t="s">
        <v>75</v>
      </c>
      <c r="P2352" t="s">
        <v>40974</v>
      </c>
      <c r="Q2352" t="s">
        <v>282</v>
      </c>
      <c r="R2352" t="s">
        <v>284</v>
      </c>
      <c r="S2352" t="s">
        <v>17354</v>
      </c>
      <c r="T2352" t="s">
        <v>18480</v>
      </c>
      <c r="U2352" t="s">
        <v>40975</v>
      </c>
      <c r="V2352" s="1" t="s">
        <v>18374</v>
      </c>
      <c r="W2352" t="s">
        <v>40976</v>
      </c>
      <c r="X2352" s="1" t="s">
        <v>22433</v>
      </c>
      <c r="Y2352">
        <v>0</v>
      </c>
      <c r="Z2352" t="s">
        <v>18646</v>
      </c>
      <c r="AA2352">
        <v>0</v>
      </c>
      <c r="AB2352" t="s">
        <v>87</v>
      </c>
      <c r="AC2352">
        <v>0</v>
      </c>
      <c r="AD2352">
        <v>0</v>
      </c>
      <c r="AE2352">
        <v>0</v>
      </c>
      <c r="AF2352">
        <v>0</v>
      </c>
      <c r="AG2352">
        <v>0</v>
      </c>
      <c r="AH2352">
        <v>0</v>
      </c>
      <c r="AI2352">
        <v>0</v>
      </c>
      <c r="AJ2352">
        <v>0</v>
      </c>
      <c r="AK2352">
        <v>0</v>
      </c>
      <c r="AL2352">
        <v>0</v>
      </c>
      <c r="AM2352">
        <v>0</v>
      </c>
      <c r="AN2352">
        <v>0</v>
      </c>
      <c r="AO2352">
        <v>0</v>
      </c>
      <c r="AP2352">
        <v>0</v>
      </c>
      <c r="AQ2352">
        <v>0</v>
      </c>
      <c r="AR2352">
        <v>0</v>
      </c>
      <c r="AS2352" t="s">
        <v>18661</v>
      </c>
      <c r="AT2352" t="s">
        <v>97</v>
      </c>
    </row>
    <row r="2353" spans="1:46" x14ac:dyDescent="0.25">
      <c r="A2353" t="s">
        <v>16787</v>
      </c>
      <c r="B2353" t="s">
        <v>62390</v>
      </c>
      <c r="C2353" t="s">
        <v>62391</v>
      </c>
      <c r="D2353" t="s">
        <v>62392</v>
      </c>
      <c r="E2353">
        <v>470417</v>
      </c>
      <c r="G2353" t="s">
        <v>17424</v>
      </c>
      <c r="H2353" t="s">
        <v>62393</v>
      </c>
      <c r="I2353" t="s">
        <v>62394</v>
      </c>
      <c r="J2353" t="s">
        <v>280</v>
      </c>
      <c r="K2353" t="s">
        <v>17209</v>
      </c>
      <c r="L2353" t="s">
        <v>62395</v>
      </c>
      <c r="M2353" t="s">
        <v>62396</v>
      </c>
      <c r="N2353" t="s">
        <v>281</v>
      </c>
      <c r="O2353" t="s">
        <v>155</v>
      </c>
      <c r="P2353" t="s">
        <v>62397</v>
      </c>
      <c r="Q2353" t="s">
        <v>282</v>
      </c>
      <c r="R2353" t="s">
        <v>284</v>
      </c>
      <c r="S2353" t="s">
        <v>18688</v>
      </c>
      <c r="T2353" t="s">
        <v>18686</v>
      </c>
      <c r="U2353" t="s">
        <v>62398</v>
      </c>
      <c r="V2353" s="1" t="s">
        <v>22433</v>
      </c>
      <c r="W2353" t="s">
        <v>62399</v>
      </c>
      <c r="X2353" s="1" t="s">
        <v>22433</v>
      </c>
      <c r="Y2353">
        <v>0</v>
      </c>
      <c r="Z2353" t="s">
        <v>18646</v>
      </c>
      <c r="AA2353">
        <v>0</v>
      </c>
      <c r="AB2353" t="s">
        <v>87</v>
      </c>
      <c r="AC2353">
        <v>0</v>
      </c>
      <c r="AD2353">
        <v>0</v>
      </c>
      <c r="AE2353">
        <v>0</v>
      </c>
      <c r="AF2353">
        <v>0</v>
      </c>
      <c r="AG2353">
        <v>0</v>
      </c>
      <c r="AH2353">
        <v>0</v>
      </c>
      <c r="AI2353">
        <v>0</v>
      </c>
      <c r="AJ2353">
        <v>0</v>
      </c>
      <c r="AK2353">
        <v>0</v>
      </c>
      <c r="AL2353">
        <v>1</v>
      </c>
      <c r="AM2353">
        <v>0</v>
      </c>
      <c r="AN2353">
        <v>0</v>
      </c>
      <c r="AO2353">
        <v>0</v>
      </c>
      <c r="AP2353">
        <v>0</v>
      </c>
      <c r="AQ2353">
        <v>0</v>
      </c>
      <c r="AR2353">
        <v>18</v>
      </c>
      <c r="AS2353" t="s">
        <v>16729</v>
      </c>
      <c r="AT2353" t="s">
        <v>80</v>
      </c>
    </row>
    <row r="2354" spans="1:46" x14ac:dyDescent="0.25">
      <c r="A2354" t="s">
        <v>16787</v>
      </c>
      <c r="B2354" t="s">
        <v>39187</v>
      </c>
      <c r="C2354" t="s">
        <v>39188</v>
      </c>
      <c r="D2354" t="s">
        <v>39189</v>
      </c>
      <c r="E2354">
        <v>383848</v>
      </c>
      <c r="G2354" t="s">
        <v>297</v>
      </c>
      <c r="H2354" t="s">
        <v>39190</v>
      </c>
      <c r="I2354" t="s">
        <v>39191</v>
      </c>
      <c r="J2354" t="s">
        <v>280</v>
      </c>
      <c r="K2354" t="s">
        <v>39192</v>
      </c>
      <c r="L2354" t="s">
        <v>39193</v>
      </c>
      <c r="M2354" t="s">
        <v>39194</v>
      </c>
      <c r="N2354" t="s">
        <v>285</v>
      </c>
      <c r="O2354" t="s">
        <v>146</v>
      </c>
      <c r="P2354" t="s">
        <v>39195</v>
      </c>
      <c r="Q2354" t="s">
        <v>282</v>
      </c>
      <c r="R2354" t="s">
        <v>284</v>
      </c>
      <c r="S2354" t="s">
        <v>17628</v>
      </c>
      <c r="T2354" t="s">
        <v>18682</v>
      </c>
      <c r="U2354" t="s">
        <v>39196</v>
      </c>
      <c r="V2354" s="1" t="s">
        <v>18374</v>
      </c>
      <c r="W2354" t="s">
        <v>39197</v>
      </c>
      <c r="X2354" s="1" t="s">
        <v>22433</v>
      </c>
      <c r="Y2354">
        <v>0</v>
      </c>
      <c r="Z2354" t="s">
        <v>18646</v>
      </c>
      <c r="AA2354">
        <v>0</v>
      </c>
      <c r="AB2354" t="s">
        <v>87</v>
      </c>
      <c r="AC2354">
        <v>0</v>
      </c>
      <c r="AD2354">
        <v>0</v>
      </c>
      <c r="AE2354">
        <v>0</v>
      </c>
      <c r="AF2354">
        <v>0</v>
      </c>
      <c r="AG2354">
        <v>0</v>
      </c>
      <c r="AH2354">
        <v>0</v>
      </c>
      <c r="AI2354">
        <v>0</v>
      </c>
      <c r="AJ2354">
        <v>0</v>
      </c>
      <c r="AK2354">
        <v>0</v>
      </c>
      <c r="AL2354">
        <v>0</v>
      </c>
      <c r="AM2354">
        <v>0</v>
      </c>
      <c r="AN2354">
        <v>0</v>
      </c>
      <c r="AO2354">
        <v>0</v>
      </c>
      <c r="AP2354">
        <v>0</v>
      </c>
      <c r="AQ2354">
        <v>0</v>
      </c>
      <c r="AR2354">
        <v>0</v>
      </c>
      <c r="AS2354" t="s">
        <v>18661</v>
      </c>
      <c r="AT2354" t="s">
        <v>97</v>
      </c>
    </row>
    <row r="2355" spans="1:46" x14ac:dyDescent="0.25">
      <c r="A2355" t="s">
        <v>0</v>
      </c>
      <c r="B2355" t="s">
        <v>38529</v>
      </c>
      <c r="C2355" t="s">
        <v>38530</v>
      </c>
      <c r="D2355" t="s">
        <v>38531</v>
      </c>
      <c r="E2355">
        <v>238919</v>
      </c>
      <c r="G2355" t="s">
        <v>297</v>
      </c>
      <c r="H2355" t="s">
        <v>38532</v>
      </c>
      <c r="I2355" t="s">
        <v>38533</v>
      </c>
      <c r="J2355" t="s">
        <v>280</v>
      </c>
      <c r="K2355" t="s">
        <v>18980</v>
      </c>
      <c r="L2355" t="s">
        <v>38534</v>
      </c>
      <c r="M2355" t="s">
        <v>38535</v>
      </c>
      <c r="N2355" t="s">
        <v>287</v>
      </c>
      <c r="O2355" t="s">
        <v>75</v>
      </c>
      <c r="P2355" t="s">
        <v>38536</v>
      </c>
      <c r="Q2355" t="s">
        <v>282</v>
      </c>
      <c r="R2355" t="s">
        <v>284</v>
      </c>
      <c r="S2355" t="s">
        <v>18751</v>
      </c>
      <c r="T2355" t="s">
        <v>18887</v>
      </c>
      <c r="U2355" t="s">
        <v>38537</v>
      </c>
      <c r="V2355" s="1" t="s">
        <v>18674</v>
      </c>
      <c r="W2355" t="s">
        <v>22657</v>
      </c>
      <c r="X2355" s="1" t="s">
        <v>22433</v>
      </c>
      <c r="Y2355">
        <v>0</v>
      </c>
      <c r="Z2355" t="s">
        <v>18646</v>
      </c>
      <c r="AA2355">
        <v>0</v>
      </c>
      <c r="AB2355" t="s">
        <v>87</v>
      </c>
      <c r="AC2355">
        <v>0</v>
      </c>
      <c r="AD2355">
        <v>0</v>
      </c>
      <c r="AE2355">
        <v>0</v>
      </c>
      <c r="AF2355">
        <v>0</v>
      </c>
      <c r="AG2355">
        <v>0</v>
      </c>
      <c r="AH2355">
        <v>0</v>
      </c>
      <c r="AI2355">
        <v>0</v>
      </c>
      <c r="AJ2355">
        <v>0</v>
      </c>
      <c r="AK2355">
        <v>0</v>
      </c>
      <c r="AL2355">
        <v>0</v>
      </c>
      <c r="AM2355">
        <v>0</v>
      </c>
      <c r="AN2355">
        <v>0</v>
      </c>
      <c r="AO2355">
        <v>0</v>
      </c>
      <c r="AP2355">
        <v>0</v>
      </c>
      <c r="AQ2355">
        <v>0</v>
      </c>
      <c r="AR2355">
        <v>1</v>
      </c>
      <c r="AS2355" t="s">
        <v>17087</v>
      </c>
      <c r="AT2355" t="s">
        <v>97</v>
      </c>
    </row>
    <row r="2356" spans="1:46" x14ac:dyDescent="0.25">
      <c r="A2356" t="s">
        <v>2</v>
      </c>
      <c r="B2356" t="s">
        <v>62400</v>
      </c>
      <c r="C2356" t="s">
        <v>62401</v>
      </c>
      <c r="D2356" t="s">
        <v>62402</v>
      </c>
      <c r="E2356">
        <v>470244</v>
      </c>
      <c r="G2356" t="s">
        <v>297</v>
      </c>
      <c r="H2356" t="s">
        <v>62403</v>
      </c>
      <c r="I2356" t="s">
        <v>62404</v>
      </c>
      <c r="J2356" t="s">
        <v>280</v>
      </c>
      <c r="K2356" t="s">
        <v>197</v>
      </c>
      <c r="L2356" t="s">
        <v>62405</v>
      </c>
      <c r="M2356" t="s">
        <v>62406</v>
      </c>
      <c r="N2356" t="s">
        <v>62407</v>
      </c>
      <c r="O2356" t="s">
        <v>75</v>
      </c>
      <c r="P2356" t="s">
        <v>62408</v>
      </c>
      <c r="Q2356" t="s">
        <v>286</v>
      </c>
      <c r="R2356" t="s">
        <v>243</v>
      </c>
      <c r="S2356" t="s">
        <v>17354</v>
      </c>
      <c r="T2356" t="s">
        <v>18480</v>
      </c>
      <c r="U2356" t="s">
        <v>62409</v>
      </c>
      <c r="V2356" s="1" t="s">
        <v>22433</v>
      </c>
      <c r="W2356" t="s">
        <v>62410</v>
      </c>
      <c r="X2356" s="1" t="s">
        <v>22433</v>
      </c>
      <c r="Y2356">
        <v>0</v>
      </c>
      <c r="Z2356" t="s">
        <v>18646</v>
      </c>
      <c r="AA2356">
        <v>0</v>
      </c>
      <c r="AB2356" t="s">
        <v>87</v>
      </c>
      <c r="AC2356">
        <v>0</v>
      </c>
      <c r="AD2356">
        <v>0</v>
      </c>
      <c r="AE2356">
        <v>0</v>
      </c>
      <c r="AF2356">
        <v>0</v>
      </c>
      <c r="AG2356">
        <v>0</v>
      </c>
      <c r="AH2356">
        <v>0</v>
      </c>
      <c r="AI2356">
        <v>0</v>
      </c>
      <c r="AJ2356">
        <v>0</v>
      </c>
      <c r="AK2356">
        <v>0</v>
      </c>
      <c r="AL2356">
        <v>0</v>
      </c>
      <c r="AM2356">
        <v>0</v>
      </c>
      <c r="AN2356">
        <v>0</v>
      </c>
      <c r="AO2356">
        <v>0</v>
      </c>
      <c r="AP2356">
        <v>0</v>
      </c>
      <c r="AQ2356">
        <v>0</v>
      </c>
      <c r="AR2356">
        <v>0</v>
      </c>
      <c r="AS2356" t="s">
        <v>18707</v>
      </c>
      <c r="AT2356" t="s">
        <v>97</v>
      </c>
    </row>
    <row r="2357" spans="1:46" x14ac:dyDescent="0.25">
      <c r="A2357" t="s">
        <v>16787</v>
      </c>
      <c r="B2357" t="s">
        <v>38050</v>
      </c>
      <c r="C2357" t="s">
        <v>38051</v>
      </c>
      <c r="D2357" t="s">
        <v>38052</v>
      </c>
      <c r="E2357">
        <v>395059</v>
      </c>
      <c r="G2357" t="s">
        <v>297</v>
      </c>
      <c r="H2357" t="s">
        <v>38053</v>
      </c>
      <c r="I2357" t="s">
        <v>38054</v>
      </c>
      <c r="J2357" t="s">
        <v>280</v>
      </c>
      <c r="K2357" t="s">
        <v>18897</v>
      </c>
      <c r="L2357" t="s">
        <v>38055</v>
      </c>
      <c r="M2357" t="s">
        <v>38056</v>
      </c>
      <c r="N2357" t="s">
        <v>38057</v>
      </c>
      <c r="O2357" t="s">
        <v>155</v>
      </c>
      <c r="P2357" t="s">
        <v>38058</v>
      </c>
      <c r="Q2357" t="s">
        <v>282</v>
      </c>
      <c r="R2357" t="s">
        <v>284</v>
      </c>
      <c r="S2357" t="s">
        <v>238</v>
      </c>
      <c r="T2357" t="s">
        <v>18490</v>
      </c>
      <c r="U2357" t="s">
        <v>38059</v>
      </c>
      <c r="V2357" s="1" t="s">
        <v>18375</v>
      </c>
      <c r="W2357" t="s">
        <v>38060</v>
      </c>
      <c r="X2357" s="1" t="s">
        <v>22433</v>
      </c>
      <c r="Y2357">
        <v>0</v>
      </c>
      <c r="Z2357" t="s">
        <v>18646</v>
      </c>
      <c r="AA2357">
        <v>0</v>
      </c>
      <c r="AB2357" t="s">
        <v>87</v>
      </c>
      <c r="AC2357">
        <v>0</v>
      </c>
      <c r="AD2357">
        <v>0</v>
      </c>
      <c r="AE2357">
        <v>0</v>
      </c>
      <c r="AF2357">
        <v>0</v>
      </c>
      <c r="AG2357">
        <v>0</v>
      </c>
      <c r="AH2357">
        <v>0</v>
      </c>
      <c r="AI2357">
        <v>0</v>
      </c>
      <c r="AJ2357">
        <v>0</v>
      </c>
      <c r="AK2357">
        <v>0</v>
      </c>
      <c r="AL2357">
        <v>0</v>
      </c>
      <c r="AM2357">
        <v>0</v>
      </c>
      <c r="AN2357">
        <v>0</v>
      </c>
      <c r="AO2357">
        <v>0</v>
      </c>
      <c r="AP2357">
        <v>0</v>
      </c>
      <c r="AQ2357">
        <v>0</v>
      </c>
      <c r="AR2357">
        <v>0</v>
      </c>
      <c r="AS2357" t="s">
        <v>18661</v>
      </c>
      <c r="AT2357" t="s">
        <v>97</v>
      </c>
    </row>
    <row r="2358" spans="1:46" x14ac:dyDescent="0.25">
      <c r="A2358" t="s">
        <v>1</v>
      </c>
      <c r="B2358" t="s">
        <v>39411</v>
      </c>
      <c r="C2358" t="s">
        <v>39412</v>
      </c>
      <c r="D2358" t="s">
        <v>39413</v>
      </c>
      <c r="E2358">
        <v>238514</v>
      </c>
      <c r="G2358" t="s">
        <v>297</v>
      </c>
      <c r="H2358" t="s">
        <v>39414</v>
      </c>
      <c r="I2358" t="s">
        <v>39415</v>
      </c>
      <c r="J2358" t="s">
        <v>280</v>
      </c>
      <c r="K2358" t="s">
        <v>39416</v>
      </c>
      <c r="L2358" t="s">
        <v>39417</v>
      </c>
      <c r="M2358" t="s">
        <v>39418</v>
      </c>
      <c r="N2358" t="s">
        <v>285</v>
      </c>
      <c r="O2358" t="s">
        <v>75</v>
      </c>
      <c r="P2358" t="s">
        <v>39419</v>
      </c>
      <c r="Q2358" t="s">
        <v>282</v>
      </c>
      <c r="R2358" t="s">
        <v>17068</v>
      </c>
      <c r="S2358" t="s">
        <v>114</v>
      </c>
      <c r="T2358" t="s">
        <v>18687</v>
      </c>
      <c r="U2358" t="s">
        <v>39420</v>
      </c>
      <c r="V2358" s="1" t="s">
        <v>18674</v>
      </c>
      <c r="W2358" t="s">
        <v>20918</v>
      </c>
      <c r="X2358" s="1" t="s">
        <v>22433</v>
      </c>
      <c r="Y2358">
        <v>0</v>
      </c>
      <c r="Z2358" t="s">
        <v>18646</v>
      </c>
      <c r="AA2358">
        <v>0</v>
      </c>
      <c r="AB2358" t="s">
        <v>87</v>
      </c>
      <c r="AC2358">
        <v>0</v>
      </c>
      <c r="AD2358">
        <v>0</v>
      </c>
      <c r="AE2358">
        <v>0</v>
      </c>
      <c r="AF2358">
        <v>0</v>
      </c>
      <c r="AG2358">
        <v>0</v>
      </c>
      <c r="AH2358">
        <v>0</v>
      </c>
      <c r="AI2358">
        <v>0</v>
      </c>
      <c r="AJ2358">
        <v>0</v>
      </c>
      <c r="AK2358">
        <v>0</v>
      </c>
      <c r="AL2358">
        <v>0</v>
      </c>
      <c r="AM2358">
        <v>0</v>
      </c>
      <c r="AN2358">
        <v>0</v>
      </c>
      <c r="AO2358">
        <v>0</v>
      </c>
      <c r="AP2358">
        <v>0</v>
      </c>
      <c r="AQ2358">
        <v>0</v>
      </c>
      <c r="AR2358">
        <v>1</v>
      </c>
      <c r="AS2358" t="s">
        <v>17087</v>
      </c>
      <c r="AT2358" t="s">
        <v>97</v>
      </c>
    </row>
    <row r="2359" spans="1:46" x14ac:dyDescent="0.25">
      <c r="A2359" t="s">
        <v>2</v>
      </c>
      <c r="B2359" t="s">
        <v>62411</v>
      </c>
      <c r="C2359" t="s">
        <v>62412</v>
      </c>
      <c r="D2359" t="s">
        <v>62413</v>
      </c>
      <c r="E2359">
        <v>471103</v>
      </c>
      <c r="G2359" t="s">
        <v>297</v>
      </c>
      <c r="H2359" t="s">
        <v>62414</v>
      </c>
      <c r="I2359" t="s">
        <v>62415</v>
      </c>
      <c r="J2359" t="s">
        <v>280</v>
      </c>
      <c r="K2359" t="s">
        <v>197</v>
      </c>
      <c r="L2359" t="s">
        <v>62416</v>
      </c>
      <c r="M2359" t="s">
        <v>62417</v>
      </c>
      <c r="N2359" t="s">
        <v>281</v>
      </c>
      <c r="O2359" t="s">
        <v>75</v>
      </c>
      <c r="P2359" t="s">
        <v>62418</v>
      </c>
      <c r="Q2359" t="s">
        <v>282</v>
      </c>
      <c r="R2359" t="s">
        <v>169</v>
      </c>
      <c r="S2359" t="s">
        <v>17354</v>
      </c>
      <c r="T2359" t="s">
        <v>18480</v>
      </c>
      <c r="U2359" t="s">
        <v>62419</v>
      </c>
      <c r="V2359" s="1" t="s">
        <v>22433</v>
      </c>
      <c r="W2359" t="s">
        <v>62420</v>
      </c>
      <c r="X2359" s="1" t="s">
        <v>22433</v>
      </c>
      <c r="Y2359">
        <v>0</v>
      </c>
      <c r="Z2359" t="s">
        <v>18646</v>
      </c>
      <c r="AA2359">
        <v>0</v>
      </c>
      <c r="AB2359" t="s">
        <v>87</v>
      </c>
      <c r="AC2359">
        <v>0</v>
      </c>
      <c r="AD2359">
        <v>0</v>
      </c>
      <c r="AE2359">
        <v>0</v>
      </c>
      <c r="AF2359">
        <v>0</v>
      </c>
      <c r="AG2359">
        <v>0</v>
      </c>
      <c r="AH2359">
        <v>0</v>
      </c>
      <c r="AI2359">
        <v>0</v>
      </c>
      <c r="AJ2359">
        <v>0</v>
      </c>
      <c r="AK2359">
        <v>0</v>
      </c>
      <c r="AL2359">
        <v>0</v>
      </c>
      <c r="AM2359">
        <v>0</v>
      </c>
      <c r="AN2359">
        <v>0</v>
      </c>
      <c r="AO2359">
        <v>0</v>
      </c>
      <c r="AP2359">
        <v>0</v>
      </c>
      <c r="AQ2359">
        <v>0</v>
      </c>
      <c r="AR2359">
        <v>0</v>
      </c>
      <c r="AS2359" t="s">
        <v>18661</v>
      </c>
      <c r="AT2359" t="s">
        <v>97</v>
      </c>
    </row>
    <row r="2360" spans="1:46" x14ac:dyDescent="0.25">
      <c r="A2360" t="s">
        <v>1</v>
      </c>
      <c r="B2360" t="s">
        <v>20134</v>
      </c>
      <c r="C2360" t="s">
        <v>20135</v>
      </c>
      <c r="D2360" t="s">
        <v>24345</v>
      </c>
      <c r="E2360">
        <v>465051</v>
      </c>
      <c r="G2360" t="s">
        <v>16830</v>
      </c>
      <c r="H2360" t="s">
        <v>20136</v>
      </c>
      <c r="I2360" t="s">
        <v>20137</v>
      </c>
      <c r="J2360" t="s">
        <v>280</v>
      </c>
      <c r="K2360" t="s">
        <v>86</v>
      </c>
      <c r="L2360" t="s">
        <v>20138</v>
      </c>
      <c r="M2360" t="s">
        <v>20139</v>
      </c>
      <c r="N2360" t="s">
        <v>20140</v>
      </c>
      <c r="O2360" t="s">
        <v>75</v>
      </c>
      <c r="P2360" t="s">
        <v>20141</v>
      </c>
      <c r="Q2360" t="s">
        <v>282</v>
      </c>
      <c r="R2360" t="s">
        <v>284</v>
      </c>
      <c r="S2360" t="s">
        <v>134</v>
      </c>
      <c r="T2360" t="s">
        <v>18514</v>
      </c>
      <c r="U2360" t="s">
        <v>20142</v>
      </c>
      <c r="V2360" s="1" t="s">
        <v>20208</v>
      </c>
      <c r="W2360" t="s">
        <v>24346</v>
      </c>
      <c r="X2360" s="1" t="s">
        <v>22433</v>
      </c>
      <c r="Y2360">
        <v>0</v>
      </c>
      <c r="Z2360" t="s">
        <v>18646</v>
      </c>
      <c r="AA2360">
        <v>0</v>
      </c>
      <c r="AB2360" t="s">
        <v>87</v>
      </c>
      <c r="AC2360">
        <v>0</v>
      </c>
      <c r="AD2360">
        <v>0</v>
      </c>
      <c r="AE2360">
        <v>0</v>
      </c>
      <c r="AF2360">
        <v>0</v>
      </c>
      <c r="AG2360">
        <v>0</v>
      </c>
      <c r="AH2360">
        <v>0</v>
      </c>
      <c r="AI2360">
        <v>0</v>
      </c>
      <c r="AJ2360">
        <v>0</v>
      </c>
      <c r="AK2360">
        <v>0</v>
      </c>
      <c r="AL2360">
        <v>1</v>
      </c>
      <c r="AM2360">
        <v>0</v>
      </c>
      <c r="AN2360">
        <v>0</v>
      </c>
      <c r="AO2360">
        <v>0</v>
      </c>
      <c r="AP2360">
        <v>0</v>
      </c>
      <c r="AQ2360">
        <v>0</v>
      </c>
      <c r="AR2360">
        <v>18</v>
      </c>
      <c r="AS2360" t="s">
        <v>16729</v>
      </c>
      <c r="AT2360" t="s">
        <v>80</v>
      </c>
    </row>
    <row r="2361" spans="1:46" x14ac:dyDescent="0.25">
      <c r="A2361" t="s">
        <v>1</v>
      </c>
      <c r="B2361" t="s">
        <v>62421</v>
      </c>
      <c r="C2361" t="s">
        <v>62422</v>
      </c>
      <c r="D2361" t="s">
        <v>62423</v>
      </c>
      <c r="E2361">
        <v>470707</v>
      </c>
      <c r="G2361" t="s">
        <v>297</v>
      </c>
      <c r="H2361" t="s">
        <v>62424</v>
      </c>
      <c r="I2361" t="s">
        <v>62425</v>
      </c>
      <c r="J2361" t="s">
        <v>280</v>
      </c>
      <c r="K2361" t="s">
        <v>16739</v>
      </c>
      <c r="L2361" t="s">
        <v>62426</v>
      </c>
      <c r="M2361" t="s">
        <v>62427</v>
      </c>
      <c r="N2361" t="s">
        <v>285</v>
      </c>
      <c r="O2361" t="s">
        <v>75</v>
      </c>
      <c r="P2361" t="s">
        <v>62428</v>
      </c>
      <c r="Q2361" t="s">
        <v>282</v>
      </c>
      <c r="R2361" t="s">
        <v>17068</v>
      </c>
      <c r="S2361" t="s">
        <v>195</v>
      </c>
      <c r="T2361" t="s">
        <v>18517</v>
      </c>
      <c r="U2361" t="s">
        <v>62429</v>
      </c>
      <c r="V2361" s="1" t="s">
        <v>22433</v>
      </c>
      <c r="W2361" t="s">
        <v>62430</v>
      </c>
      <c r="X2361" s="1" t="s">
        <v>22433</v>
      </c>
      <c r="Y2361">
        <v>0</v>
      </c>
      <c r="Z2361" t="s">
        <v>18646</v>
      </c>
      <c r="AA2361">
        <v>0</v>
      </c>
      <c r="AB2361" t="s">
        <v>87</v>
      </c>
      <c r="AC2361">
        <v>0</v>
      </c>
      <c r="AD2361">
        <v>0</v>
      </c>
      <c r="AE2361">
        <v>0</v>
      </c>
      <c r="AF2361">
        <v>0</v>
      </c>
      <c r="AG2361">
        <v>0</v>
      </c>
      <c r="AH2361">
        <v>0</v>
      </c>
      <c r="AI2361">
        <v>0</v>
      </c>
      <c r="AJ2361">
        <v>0</v>
      </c>
      <c r="AK2361">
        <v>0</v>
      </c>
      <c r="AL2361">
        <v>0</v>
      </c>
      <c r="AM2361">
        <v>0</v>
      </c>
      <c r="AN2361">
        <v>0</v>
      </c>
      <c r="AO2361">
        <v>0</v>
      </c>
      <c r="AP2361">
        <v>0</v>
      </c>
      <c r="AQ2361">
        <v>0</v>
      </c>
      <c r="AR2361">
        <v>0</v>
      </c>
      <c r="AS2361" t="s">
        <v>18661</v>
      </c>
      <c r="AT2361" t="s">
        <v>97</v>
      </c>
    </row>
    <row r="2362" spans="1:46" x14ac:dyDescent="0.25">
      <c r="A2362" t="s">
        <v>2</v>
      </c>
      <c r="B2362" t="s">
        <v>62431</v>
      </c>
      <c r="C2362" t="s">
        <v>62432</v>
      </c>
      <c r="D2362" t="s">
        <v>62433</v>
      </c>
      <c r="E2362">
        <v>471053</v>
      </c>
      <c r="G2362" t="s">
        <v>297</v>
      </c>
      <c r="H2362" t="s">
        <v>62434</v>
      </c>
      <c r="I2362" t="s">
        <v>62435</v>
      </c>
      <c r="J2362" t="s">
        <v>16722</v>
      </c>
      <c r="K2362" t="s">
        <v>18230</v>
      </c>
      <c r="L2362" t="s">
        <v>62436</v>
      </c>
      <c r="M2362" t="s">
        <v>62437</v>
      </c>
      <c r="N2362" t="s">
        <v>285</v>
      </c>
      <c r="O2362" t="s">
        <v>75</v>
      </c>
      <c r="P2362" t="s">
        <v>62438</v>
      </c>
      <c r="Q2362" t="s">
        <v>282</v>
      </c>
      <c r="R2362" t="s">
        <v>284</v>
      </c>
      <c r="S2362" t="s">
        <v>17163</v>
      </c>
      <c r="T2362" t="s">
        <v>18499</v>
      </c>
      <c r="U2362" t="s">
        <v>61217</v>
      </c>
      <c r="V2362" s="1" t="s">
        <v>22433</v>
      </c>
      <c r="W2362" t="s">
        <v>62439</v>
      </c>
      <c r="X2362" s="1" t="s">
        <v>22433</v>
      </c>
      <c r="Y2362">
        <v>0</v>
      </c>
      <c r="Z2362" t="s">
        <v>18646</v>
      </c>
      <c r="AA2362">
        <v>0</v>
      </c>
      <c r="AB2362" t="s">
        <v>87</v>
      </c>
      <c r="AC2362">
        <v>0</v>
      </c>
      <c r="AD2362">
        <v>0</v>
      </c>
      <c r="AE2362">
        <v>0</v>
      </c>
      <c r="AF2362">
        <v>0</v>
      </c>
      <c r="AG2362">
        <v>0</v>
      </c>
      <c r="AH2362">
        <v>0</v>
      </c>
      <c r="AI2362">
        <v>0</v>
      </c>
      <c r="AJ2362">
        <v>0</v>
      </c>
      <c r="AK2362">
        <v>0</v>
      </c>
      <c r="AL2362">
        <v>0</v>
      </c>
      <c r="AM2362">
        <v>0</v>
      </c>
      <c r="AN2362">
        <v>0</v>
      </c>
      <c r="AO2362">
        <v>0</v>
      </c>
      <c r="AP2362">
        <v>0</v>
      </c>
      <c r="AQ2362">
        <v>0</v>
      </c>
      <c r="AR2362">
        <v>0</v>
      </c>
      <c r="AS2362" t="s">
        <v>18661</v>
      </c>
      <c r="AT2362" t="s">
        <v>97</v>
      </c>
    </row>
    <row r="2363" spans="1:46" x14ac:dyDescent="0.25">
      <c r="A2363" t="s">
        <v>0</v>
      </c>
      <c r="B2363" t="s">
        <v>62440</v>
      </c>
      <c r="C2363" t="s">
        <v>62441</v>
      </c>
      <c r="D2363" t="s">
        <v>62442</v>
      </c>
      <c r="E2363">
        <v>469649</v>
      </c>
      <c r="G2363" t="s">
        <v>296</v>
      </c>
      <c r="H2363" t="s">
        <v>62443</v>
      </c>
      <c r="I2363" t="s">
        <v>62444</v>
      </c>
      <c r="J2363" t="s">
        <v>280</v>
      </c>
      <c r="K2363" t="s">
        <v>140</v>
      </c>
      <c r="L2363" t="s">
        <v>62445</v>
      </c>
      <c r="M2363" t="s">
        <v>62446</v>
      </c>
      <c r="N2363" t="s">
        <v>285</v>
      </c>
      <c r="O2363" t="s">
        <v>141</v>
      </c>
      <c r="P2363" t="s">
        <v>62447</v>
      </c>
      <c r="Q2363" t="s">
        <v>282</v>
      </c>
      <c r="R2363" t="s">
        <v>284</v>
      </c>
      <c r="S2363" t="s">
        <v>18471</v>
      </c>
      <c r="T2363" t="s">
        <v>18732</v>
      </c>
      <c r="U2363" t="s">
        <v>62448</v>
      </c>
      <c r="V2363" s="1" t="s">
        <v>22433</v>
      </c>
      <c r="W2363" t="s">
        <v>62449</v>
      </c>
      <c r="X2363" s="1" t="s">
        <v>22433</v>
      </c>
      <c r="Y2363">
        <v>0</v>
      </c>
      <c r="Z2363" t="s">
        <v>18646</v>
      </c>
      <c r="AA2363">
        <v>0</v>
      </c>
      <c r="AB2363" t="s">
        <v>87</v>
      </c>
      <c r="AC2363">
        <v>0</v>
      </c>
      <c r="AD2363">
        <v>0</v>
      </c>
      <c r="AE2363">
        <v>0</v>
      </c>
      <c r="AF2363">
        <v>0</v>
      </c>
      <c r="AG2363">
        <v>0</v>
      </c>
      <c r="AH2363">
        <v>0</v>
      </c>
      <c r="AI2363">
        <v>0</v>
      </c>
      <c r="AJ2363">
        <v>0</v>
      </c>
      <c r="AK2363">
        <v>0</v>
      </c>
      <c r="AL2363">
        <v>1</v>
      </c>
      <c r="AM2363">
        <v>0</v>
      </c>
      <c r="AN2363">
        <v>0</v>
      </c>
      <c r="AO2363">
        <v>0</v>
      </c>
      <c r="AP2363">
        <v>0</v>
      </c>
      <c r="AQ2363">
        <v>0</v>
      </c>
      <c r="AR2363">
        <v>18</v>
      </c>
      <c r="AS2363" t="s">
        <v>16729</v>
      </c>
      <c r="AT2363" t="s">
        <v>80</v>
      </c>
    </row>
    <row r="2364" spans="1:46" x14ac:dyDescent="0.25">
      <c r="A2364" t="s">
        <v>2</v>
      </c>
      <c r="B2364" t="s">
        <v>25837</v>
      </c>
      <c r="C2364" t="s">
        <v>25838</v>
      </c>
      <c r="D2364" t="s">
        <v>25839</v>
      </c>
      <c r="E2364">
        <v>422109</v>
      </c>
      <c r="G2364" t="s">
        <v>297</v>
      </c>
      <c r="H2364" t="s">
        <v>25840</v>
      </c>
      <c r="I2364" t="s">
        <v>25841</v>
      </c>
      <c r="J2364" t="s">
        <v>280</v>
      </c>
      <c r="K2364" t="s">
        <v>16742</v>
      </c>
      <c r="L2364" t="s">
        <v>25842</v>
      </c>
      <c r="M2364" t="s">
        <v>25843</v>
      </c>
      <c r="N2364" t="s">
        <v>285</v>
      </c>
      <c r="O2364" t="s">
        <v>75</v>
      </c>
      <c r="P2364" t="s">
        <v>25844</v>
      </c>
      <c r="Q2364" t="s">
        <v>282</v>
      </c>
      <c r="R2364" t="s">
        <v>284</v>
      </c>
      <c r="S2364" t="s">
        <v>17073</v>
      </c>
      <c r="T2364" t="s">
        <v>18507</v>
      </c>
      <c r="U2364" t="s">
        <v>25845</v>
      </c>
      <c r="V2364" s="1" t="s">
        <v>18389</v>
      </c>
      <c r="W2364" t="s">
        <v>25846</v>
      </c>
      <c r="X2364" s="1" t="s">
        <v>22433</v>
      </c>
      <c r="Y2364">
        <v>0</v>
      </c>
      <c r="Z2364" t="s">
        <v>18646</v>
      </c>
      <c r="AA2364">
        <v>0</v>
      </c>
      <c r="AB2364" t="s">
        <v>87</v>
      </c>
      <c r="AC2364">
        <v>0</v>
      </c>
      <c r="AD2364">
        <v>0</v>
      </c>
      <c r="AE2364">
        <v>0</v>
      </c>
      <c r="AF2364">
        <v>0</v>
      </c>
      <c r="AG2364">
        <v>0</v>
      </c>
      <c r="AH2364">
        <v>0</v>
      </c>
      <c r="AI2364">
        <v>0</v>
      </c>
      <c r="AJ2364">
        <v>0</v>
      </c>
      <c r="AK2364">
        <v>0</v>
      </c>
      <c r="AL2364">
        <v>0</v>
      </c>
      <c r="AM2364">
        <v>0</v>
      </c>
      <c r="AN2364">
        <v>0</v>
      </c>
      <c r="AO2364">
        <v>0</v>
      </c>
      <c r="AP2364">
        <v>0</v>
      </c>
      <c r="AQ2364">
        <v>0</v>
      </c>
      <c r="AR2364">
        <v>0</v>
      </c>
      <c r="AS2364" t="s">
        <v>18661</v>
      </c>
      <c r="AT2364" t="s">
        <v>97</v>
      </c>
    </row>
    <row r="2365" spans="1:46" x14ac:dyDescent="0.25">
      <c r="A2365" t="s">
        <v>1</v>
      </c>
      <c r="B2365" t="s">
        <v>27194</v>
      </c>
      <c r="C2365" t="s">
        <v>27195</v>
      </c>
      <c r="D2365" t="s">
        <v>27196</v>
      </c>
      <c r="E2365">
        <v>468532</v>
      </c>
      <c r="G2365" t="s">
        <v>297</v>
      </c>
      <c r="H2365" t="s">
        <v>27197</v>
      </c>
      <c r="I2365" t="s">
        <v>27198</v>
      </c>
      <c r="J2365" t="s">
        <v>280</v>
      </c>
      <c r="K2365" t="s">
        <v>17643</v>
      </c>
      <c r="L2365" t="s">
        <v>27199</v>
      </c>
      <c r="M2365" t="s">
        <v>27200</v>
      </c>
      <c r="N2365" t="s">
        <v>27201</v>
      </c>
      <c r="O2365" t="s">
        <v>75</v>
      </c>
      <c r="P2365" t="s">
        <v>27202</v>
      </c>
      <c r="Q2365" t="s">
        <v>282</v>
      </c>
      <c r="R2365" t="s">
        <v>284</v>
      </c>
      <c r="S2365" t="s">
        <v>106</v>
      </c>
      <c r="T2365" t="s">
        <v>18513</v>
      </c>
      <c r="U2365" t="s">
        <v>27203</v>
      </c>
      <c r="V2365" s="1" t="s">
        <v>22433</v>
      </c>
      <c r="W2365" t="s">
        <v>27204</v>
      </c>
      <c r="X2365" s="1" t="s">
        <v>22433</v>
      </c>
      <c r="Y2365">
        <v>0</v>
      </c>
      <c r="Z2365" t="s">
        <v>18646</v>
      </c>
      <c r="AA2365">
        <v>0</v>
      </c>
      <c r="AB2365" t="s">
        <v>87</v>
      </c>
      <c r="AC2365">
        <v>0</v>
      </c>
      <c r="AD2365">
        <v>0</v>
      </c>
      <c r="AE2365">
        <v>0</v>
      </c>
      <c r="AF2365">
        <v>0</v>
      </c>
      <c r="AG2365">
        <v>0</v>
      </c>
      <c r="AH2365">
        <v>0</v>
      </c>
      <c r="AI2365">
        <v>0</v>
      </c>
      <c r="AJ2365">
        <v>0</v>
      </c>
      <c r="AK2365">
        <v>0</v>
      </c>
      <c r="AL2365">
        <v>0</v>
      </c>
      <c r="AM2365">
        <v>0</v>
      </c>
      <c r="AN2365">
        <v>0</v>
      </c>
      <c r="AO2365">
        <v>0</v>
      </c>
      <c r="AP2365">
        <v>0</v>
      </c>
      <c r="AQ2365">
        <v>0</v>
      </c>
      <c r="AR2365">
        <v>0</v>
      </c>
      <c r="AS2365" t="s">
        <v>18661</v>
      </c>
      <c r="AT2365" t="s">
        <v>97</v>
      </c>
    </row>
    <row r="2366" spans="1:46" x14ac:dyDescent="0.25">
      <c r="A2366" t="s">
        <v>2</v>
      </c>
      <c r="B2366" t="s">
        <v>24739</v>
      </c>
      <c r="C2366" t="s">
        <v>24740</v>
      </c>
      <c r="D2366" t="s">
        <v>24741</v>
      </c>
      <c r="E2366">
        <v>463028</v>
      </c>
      <c r="G2366" t="s">
        <v>297</v>
      </c>
      <c r="H2366" t="s">
        <v>24742</v>
      </c>
      <c r="I2366" t="s">
        <v>24743</v>
      </c>
      <c r="J2366" t="s">
        <v>280</v>
      </c>
      <c r="K2366" t="s">
        <v>17923</v>
      </c>
      <c r="L2366" t="s">
        <v>24744</v>
      </c>
      <c r="M2366" t="s">
        <v>24745</v>
      </c>
      <c r="N2366" t="s">
        <v>281</v>
      </c>
      <c r="O2366" t="s">
        <v>75</v>
      </c>
      <c r="P2366" t="s">
        <v>24746</v>
      </c>
      <c r="Q2366" t="s">
        <v>282</v>
      </c>
      <c r="R2366" t="s">
        <v>284</v>
      </c>
      <c r="S2366" t="s">
        <v>17336</v>
      </c>
      <c r="T2366" t="s">
        <v>18734</v>
      </c>
      <c r="U2366" t="s">
        <v>24747</v>
      </c>
      <c r="V2366" s="1" t="s">
        <v>20208</v>
      </c>
      <c r="W2366" t="s">
        <v>24748</v>
      </c>
      <c r="X2366" s="1" t="s">
        <v>22433</v>
      </c>
      <c r="Y2366">
        <v>0</v>
      </c>
      <c r="Z2366" t="s">
        <v>18646</v>
      </c>
      <c r="AA2366">
        <v>0</v>
      </c>
      <c r="AB2366" t="s">
        <v>87</v>
      </c>
      <c r="AC2366">
        <v>0</v>
      </c>
      <c r="AD2366">
        <v>0</v>
      </c>
      <c r="AE2366">
        <v>0</v>
      </c>
      <c r="AF2366">
        <v>0</v>
      </c>
      <c r="AG2366">
        <v>0</v>
      </c>
      <c r="AH2366">
        <v>0</v>
      </c>
      <c r="AI2366">
        <v>0</v>
      </c>
      <c r="AJ2366">
        <v>0</v>
      </c>
      <c r="AK2366">
        <v>0</v>
      </c>
      <c r="AL2366">
        <v>0</v>
      </c>
      <c r="AM2366">
        <v>0</v>
      </c>
      <c r="AN2366">
        <v>0</v>
      </c>
      <c r="AO2366">
        <v>0</v>
      </c>
      <c r="AP2366">
        <v>0</v>
      </c>
      <c r="AQ2366">
        <v>0</v>
      </c>
      <c r="AR2366">
        <v>0</v>
      </c>
      <c r="AS2366" t="s">
        <v>18661</v>
      </c>
      <c r="AT2366" t="s">
        <v>97</v>
      </c>
    </row>
    <row r="2367" spans="1:46" x14ac:dyDescent="0.25">
      <c r="A2367" t="s">
        <v>2</v>
      </c>
      <c r="B2367" t="s">
        <v>62450</v>
      </c>
      <c r="C2367" t="s">
        <v>62451</v>
      </c>
      <c r="D2367" t="s">
        <v>62452</v>
      </c>
      <c r="E2367">
        <v>469830</v>
      </c>
      <c r="G2367" t="s">
        <v>18669</v>
      </c>
      <c r="H2367" t="s">
        <v>62453</v>
      </c>
      <c r="I2367" t="s">
        <v>62454</v>
      </c>
      <c r="J2367" t="s">
        <v>280</v>
      </c>
      <c r="K2367" t="s">
        <v>197</v>
      </c>
      <c r="L2367" t="s">
        <v>62455</v>
      </c>
      <c r="M2367" t="s">
        <v>62456</v>
      </c>
      <c r="N2367" t="s">
        <v>281</v>
      </c>
      <c r="O2367" t="s">
        <v>75</v>
      </c>
      <c r="P2367" t="s">
        <v>62457</v>
      </c>
      <c r="Q2367" t="s">
        <v>282</v>
      </c>
      <c r="R2367" t="s">
        <v>246</v>
      </c>
      <c r="S2367" t="s">
        <v>17354</v>
      </c>
      <c r="T2367" t="s">
        <v>17356</v>
      </c>
      <c r="U2367" t="s">
        <v>62458</v>
      </c>
      <c r="V2367" s="1" t="s">
        <v>22433</v>
      </c>
      <c r="W2367" t="s">
        <v>59595</v>
      </c>
      <c r="X2367" s="1" t="s">
        <v>22433</v>
      </c>
      <c r="Y2367">
        <v>0</v>
      </c>
      <c r="Z2367" t="s">
        <v>18646</v>
      </c>
      <c r="AA2367">
        <v>0</v>
      </c>
      <c r="AB2367" t="s">
        <v>87</v>
      </c>
      <c r="AC2367">
        <v>0</v>
      </c>
      <c r="AD2367">
        <v>0</v>
      </c>
      <c r="AE2367">
        <v>0</v>
      </c>
      <c r="AF2367">
        <v>0</v>
      </c>
      <c r="AG2367">
        <v>0</v>
      </c>
      <c r="AH2367">
        <v>0</v>
      </c>
      <c r="AI2367">
        <v>0</v>
      </c>
      <c r="AJ2367">
        <v>0</v>
      </c>
      <c r="AK2367">
        <v>0</v>
      </c>
      <c r="AL2367">
        <v>1</v>
      </c>
      <c r="AM2367">
        <v>0</v>
      </c>
      <c r="AN2367">
        <v>0</v>
      </c>
      <c r="AO2367">
        <v>0</v>
      </c>
      <c r="AP2367">
        <v>0</v>
      </c>
      <c r="AQ2367">
        <v>0</v>
      </c>
      <c r="AR2367">
        <v>18</v>
      </c>
      <c r="AS2367" t="s">
        <v>16729</v>
      </c>
      <c r="AT2367" t="s">
        <v>80</v>
      </c>
    </row>
    <row r="2368" spans="1:46" x14ac:dyDescent="0.25">
      <c r="A2368" t="s">
        <v>1</v>
      </c>
      <c r="B2368" t="s">
        <v>62459</v>
      </c>
      <c r="C2368" t="s">
        <v>62460</v>
      </c>
      <c r="D2368" t="s">
        <v>62461</v>
      </c>
      <c r="E2368">
        <v>470323</v>
      </c>
      <c r="G2368" t="s">
        <v>297</v>
      </c>
      <c r="H2368" t="s">
        <v>62462</v>
      </c>
      <c r="I2368" t="s">
        <v>62463</v>
      </c>
      <c r="J2368" t="s">
        <v>280</v>
      </c>
      <c r="K2368" t="s">
        <v>18384</v>
      </c>
      <c r="L2368" t="s">
        <v>62464</v>
      </c>
      <c r="M2368" t="s">
        <v>62465</v>
      </c>
      <c r="N2368" t="s">
        <v>62466</v>
      </c>
      <c r="O2368" t="s">
        <v>75</v>
      </c>
      <c r="P2368" t="s">
        <v>62467</v>
      </c>
      <c r="Q2368" t="s">
        <v>282</v>
      </c>
      <c r="R2368" t="s">
        <v>284</v>
      </c>
      <c r="S2368" t="s">
        <v>18493</v>
      </c>
      <c r="T2368" t="s">
        <v>18494</v>
      </c>
      <c r="U2368" t="s">
        <v>62468</v>
      </c>
      <c r="V2368" s="1" t="s">
        <v>22433</v>
      </c>
      <c r="W2368" t="s">
        <v>62469</v>
      </c>
      <c r="X2368" s="1" t="s">
        <v>22433</v>
      </c>
      <c r="Y2368">
        <v>0</v>
      </c>
      <c r="Z2368" t="s">
        <v>18646</v>
      </c>
      <c r="AA2368">
        <v>0</v>
      </c>
      <c r="AB2368" t="s">
        <v>87</v>
      </c>
      <c r="AC2368">
        <v>0</v>
      </c>
      <c r="AD2368">
        <v>0</v>
      </c>
      <c r="AE2368">
        <v>0</v>
      </c>
      <c r="AF2368">
        <v>0</v>
      </c>
      <c r="AG2368">
        <v>0</v>
      </c>
      <c r="AH2368">
        <v>0</v>
      </c>
      <c r="AI2368">
        <v>0</v>
      </c>
      <c r="AJ2368">
        <v>0</v>
      </c>
      <c r="AK2368">
        <v>0</v>
      </c>
      <c r="AL2368">
        <v>0</v>
      </c>
      <c r="AM2368">
        <v>0</v>
      </c>
      <c r="AN2368">
        <v>0</v>
      </c>
      <c r="AO2368">
        <v>0</v>
      </c>
      <c r="AP2368">
        <v>0</v>
      </c>
      <c r="AQ2368">
        <v>0</v>
      </c>
      <c r="AR2368">
        <v>0</v>
      </c>
      <c r="AS2368" t="s">
        <v>18661</v>
      </c>
      <c r="AT2368" t="s">
        <v>97</v>
      </c>
    </row>
    <row r="2369" spans="1:46" x14ac:dyDescent="0.25">
      <c r="A2369" t="s">
        <v>0</v>
      </c>
      <c r="B2369" t="s">
        <v>23198</v>
      </c>
      <c r="C2369" t="s">
        <v>23199</v>
      </c>
      <c r="D2369" t="s">
        <v>23200</v>
      </c>
      <c r="E2369">
        <v>468285</v>
      </c>
      <c r="G2369" t="s">
        <v>296</v>
      </c>
      <c r="H2369" t="s">
        <v>23201</v>
      </c>
      <c r="I2369" t="s">
        <v>23202</v>
      </c>
      <c r="J2369" t="s">
        <v>280</v>
      </c>
      <c r="K2369" t="s">
        <v>23203</v>
      </c>
      <c r="L2369" t="s">
        <v>23204</v>
      </c>
      <c r="M2369" t="s">
        <v>23205</v>
      </c>
      <c r="N2369" t="s">
        <v>23206</v>
      </c>
      <c r="O2369" t="s">
        <v>75</v>
      </c>
      <c r="P2369" t="s">
        <v>23207</v>
      </c>
      <c r="Q2369" t="s">
        <v>282</v>
      </c>
      <c r="R2369" t="s">
        <v>284</v>
      </c>
      <c r="S2369" t="s">
        <v>18476</v>
      </c>
      <c r="T2369" t="s">
        <v>18843</v>
      </c>
      <c r="U2369" t="s">
        <v>23208</v>
      </c>
      <c r="V2369" s="1" t="s">
        <v>22433</v>
      </c>
      <c r="W2369" t="s">
        <v>23209</v>
      </c>
      <c r="X2369" s="1" t="s">
        <v>22433</v>
      </c>
      <c r="Y2369">
        <v>0</v>
      </c>
      <c r="Z2369" t="s">
        <v>18646</v>
      </c>
      <c r="AA2369">
        <v>0</v>
      </c>
      <c r="AB2369" t="s">
        <v>87</v>
      </c>
      <c r="AC2369">
        <v>0</v>
      </c>
      <c r="AD2369">
        <v>0</v>
      </c>
      <c r="AE2369">
        <v>0</v>
      </c>
      <c r="AF2369">
        <v>0</v>
      </c>
      <c r="AG2369">
        <v>0</v>
      </c>
      <c r="AH2369">
        <v>0</v>
      </c>
      <c r="AI2369">
        <v>0</v>
      </c>
      <c r="AJ2369">
        <v>0</v>
      </c>
      <c r="AK2369">
        <v>0</v>
      </c>
      <c r="AL2369">
        <v>1</v>
      </c>
      <c r="AM2369">
        <v>0</v>
      </c>
      <c r="AN2369">
        <v>0</v>
      </c>
      <c r="AO2369">
        <v>0</v>
      </c>
      <c r="AP2369">
        <v>0</v>
      </c>
      <c r="AQ2369">
        <v>0</v>
      </c>
      <c r="AR2369">
        <v>18</v>
      </c>
      <c r="AS2369" t="s">
        <v>16729</v>
      </c>
      <c r="AT2369" t="s">
        <v>80</v>
      </c>
    </row>
    <row r="2370" spans="1:46" x14ac:dyDescent="0.25">
      <c r="A2370" t="s">
        <v>1</v>
      </c>
      <c r="B2370" t="s">
        <v>28699</v>
      </c>
      <c r="C2370" t="s">
        <v>28700</v>
      </c>
      <c r="D2370" t="s">
        <v>28701</v>
      </c>
      <c r="E2370">
        <v>238280</v>
      </c>
      <c r="G2370" t="s">
        <v>297</v>
      </c>
      <c r="H2370" t="s">
        <v>28702</v>
      </c>
      <c r="I2370" t="s">
        <v>24027</v>
      </c>
      <c r="J2370" t="s">
        <v>28703</v>
      </c>
      <c r="K2370" t="s">
        <v>17534</v>
      </c>
      <c r="L2370" t="s">
        <v>24029</v>
      </c>
      <c r="M2370" t="s">
        <v>28704</v>
      </c>
      <c r="N2370" t="s">
        <v>281</v>
      </c>
      <c r="O2370" t="s">
        <v>75</v>
      </c>
      <c r="P2370" t="s">
        <v>28705</v>
      </c>
      <c r="Q2370" t="s">
        <v>282</v>
      </c>
      <c r="R2370" t="s">
        <v>20157</v>
      </c>
      <c r="S2370" t="s">
        <v>94</v>
      </c>
      <c r="T2370" t="s">
        <v>18733</v>
      </c>
      <c r="U2370" t="s">
        <v>24032</v>
      </c>
      <c r="V2370" s="1" t="s">
        <v>18674</v>
      </c>
      <c r="W2370" t="s">
        <v>24033</v>
      </c>
      <c r="X2370" s="1" t="s">
        <v>22433</v>
      </c>
      <c r="Y2370">
        <v>0</v>
      </c>
      <c r="Z2370" t="s">
        <v>18646</v>
      </c>
      <c r="AA2370">
        <v>0</v>
      </c>
      <c r="AB2370" t="s">
        <v>87</v>
      </c>
      <c r="AC2370">
        <v>0</v>
      </c>
      <c r="AD2370">
        <v>0</v>
      </c>
      <c r="AE2370">
        <v>0</v>
      </c>
      <c r="AF2370">
        <v>0</v>
      </c>
      <c r="AG2370">
        <v>0</v>
      </c>
      <c r="AH2370">
        <v>0</v>
      </c>
      <c r="AI2370">
        <v>0</v>
      </c>
      <c r="AJ2370">
        <v>0</v>
      </c>
      <c r="AK2370">
        <v>0</v>
      </c>
      <c r="AL2370">
        <v>0</v>
      </c>
      <c r="AM2370">
        <v>0</v>
      </c>
      <c r="AN2370">
        <v>0</v>
      </c>
      <c r="AO2370">
        <v>0</v>
      </c>
      <c r="AP2370">
        <v>0</v>
      </c>
      <c r="AQ2370">
        <v>0</v>
      </c>
      <c r="AR2370">
        <v>1</v>
      </c>
      <c r="AS2370" t="s">
        <v>17087</v>
      </c>
      <c r="AT2370" t="s">
        <v>97</v>
      </c>
    </row>
    <row r="2371" spans="1:46" x14ac:dyDescent="0.25">
      <c r="A2371" t="s">
        <v>16787</v>
      </c>
      <c r="B2371" t="s">
        <v>62470</v>
      </c>
      <c r="C2371" t="s">
        <v>62471</v>
      </c>
      <c r="D2371" t="s">
        <v>62472</v>
      </c>
      <c r="E2371">
        <v>470228</v>
      </c>
      <c r="G2371" t="s">
        <v>297</v>
      </c>
      <c r="H2371" t="s">
        <v>62473</v>
      </c>
      <c r="I2371" t="s">
        <v>62474</v>
      </c>
      <c r="J2371" t="s">
        <v>280</v>
      </c>
      <c r="K2371" t="s">
        <v>62475</v>
      </c>
      <c r="L2371" t="s">
        <v>62476</v>
      </c>
      <c r="M2371" t="s">
        <v>62477</v>
      </c>
      <c r="N2371" t="s">
        <v>281</v>
      </c>
      <c r="O2371" t="s">
        <v>155</v>
      </c>
      <c r="P2371" t="s">
        <v>62478</v>
      </c>
      <c r="Q2371" t="s">
        <v>282</v>
      </c>
      <c r="R2371" t="s">
        <v>284</v>
      </c>
      <c r="S2371" t="s">
        <v>16899</v>
      </c>
      <c r="T2371" t="s">
        <v>18482</v>
      </c>
      <c r="U2371" t="s">
        <v>62479</v>
      </c>
      <c r="V2371" s="1" t="s">
        <v>22433</v>
      </c>
      <c r="W2371" t="s">
        <v>62480</v>
      </c>
      <c r="X2371" s="1" t="s">
        <v>22433</v>
      </c>
      <c r="Y2371">
        <v>0</v>
      </c>
      <c r="Z2371" t="s">
        <v>18646</v>
      </c>
      <c r="AA2371">
        <v>0</v>
      </c>
      <c r="AB2371" t="s">
        <v>87</v>
      </c>
      <c r="AC2371">
        <v>0</v>
      </c>
      <c r="AD2371">
        <v>0</v>
      </c>
      <c r="AE2371">
        <v>0</v>
      </c>
      <c r="AF2371">
        <v>0</v>
      </c>
      <c r="AG2371">
        <v>0</v>
      </c>
      <c r="AH2371">
        <v>0</v>
      </c>
      <c r="AI2371">
        <v>0</v>
      </c>
      <c r="AJ2371">
        <v>0</v>
      </c>
      <c r="AK2371">
        <v>0</v>
      </c>
      <c r="AL2371">
        <v>0</v>
      </c>
      <c r="AM2371">
        <v>0</v>
      </c>
      <c r="AN2371">
        <v>0</v>
      </c>
      <c r="AO2371">
        <v>0</v>
      </c>
      <c r="AP2371">
        <v>0</v>
      </c>
      <c r="AQ2371">
        <v>0</v>
      </c>
      <c r="AR2371">
        <v>0</v>
      </c>
      <c r="AS2371" t="s">
        <v>18661</v>
      </c>
      <c r="AT2371" t="s">
        <v>97</v>
      </c>
    </row>
    <row r="2372" spans="1:46" x14ac:dyDescent="0.25">
      <c r="A2372" t="s">
        <v>16787</v>
      </c>
      <c r="B2372" t="s">
        <v>24440</v>
      </c>
      <c r="C2372" t="s">
        <v>24441</v>
      </c>
      <c r="D2372" t="s">
        <v>24442</v>
      </c>
      <c r="E2372">
        <v>465496</v>
      </c>
      <c r="G2372" t="s">
        <v>16828</v>
      </c>
      <c r="H2372" t="s">
        <v>24443</v>
      </c>
      <c r="I2372" t="s">
        <v>24444</v>
      </c>
      <c r="J2372" t="s">
        <v>280</v>
      </c>
      <c r="K2372" t="s">
        <v>19976</v>
      </c>
      <c r="L2372" t="s">
        <v>24445</v>
      </c>
      <c r="M2372" t="s">
        <v>24446</v>
      </c>
      <c r="N2372" t="s">
        <v>24447</v>
      </c>
      <c r="O2372" t="s">
        <v>155</v>
      </c>
      <c r="P2372" t="s">
        <v>24448</v>
      </c>
      <c r="Q2372" t="s">
        <v>282</v>
      </c>
      <c r="R2372" t="s">
        <v>284</v>
      </c>
      <c r="S2372" t="s">
        <v>18672</v>
      </c>
      <c r="T2372" t="s">
        <v>18757</v>
      </c>
      <c r="U2372" t="s">
        <v>24449</v>
      </c>
      <c r="V2372" s="1" t="s">
        <v>20208</v>
      </c>
      <c r="W2372" t="s">
        <v>24450</v>
      </c>
      <c r="X2372" s="1" t="s">
        <v>22433</v>
      </c>
      <c r="Y2372">
        <v>0</v>
      </c>
      <c r="Z2372" t="s">
        <v>18646</v>
      </c>
      <c r="AA2372">
        <v>0</v>
      </c>
      <c r="AB2372" t="s">
        <v>87</v>
      </c>
      <c r="AC2372">
        <v>0</v>
      </c>
      <c r="AD2372">
        <v>0</v>
      </c>
      <c r="AE2372">
        <v>0</v>
      </c>
      <c r="AF2372">
        <v>0</v>
      </c>
      <c r="AG2372">
        <v>0</v>
      </c>
      <c r="AH2372">
        <v>0</v>
      </c>
      <c r="AI2372">
        <v>0</v>
      </c>
      <c r="AJ2372">
        <v>0</v>
      </c>
      <c r="AK2372">
        <v>0</v>
      </c>
      <c r="AL2372">
        <v>1</v>
      </c>
      <c r="AM2372">
        <v>0</v>
      </c>
      <c r="AN2372">
        <v>0</v>
      </c>
      <c r="AO2372">
        <v>0</v>
      </c>
      <c r="AP2372">
        <v>0</v>
      </c>
      <c r="AQ2372">
        <v>0</v>
      </c>
      <c r="AR2372">
        <v>18</v>
      </c>
      <c r="AS2372" t="s">
        <v>16729</v>
      </c>
      <c r="AT2372" t="s">
        <v>80</v>
      </c>
    </row>
    <row r="2373" spans="1:46" x14ac:dyDescent="0.25">
      <c r="A2373" t="s">
        <v>0</v>
      </c>
      <c r="B2373" t="s">
        <v>62481</v>
      </c>
      <c r="C2373" t="s">
        <v>62482</v>
      </c>
      <c r="D2373" t="s">
        <v>62483</v>
      </c>
      <c r="E2373">
        <v>468675</v>
      </c>
      <c r="G2373" t="s">
        <v>297</v>
      </c>
      <c r="H2373" t="s">
        <v>62484</v>
      </c>
      <c r="I2373" t="s">
        <v>62485</v>
      </c>
      <c r="J2373" t="s">
        <v>280</v>
      </c>
      <c r="K2373" t="s">
        <v>17653</v>
      </c>
      <c r="L2373" t="s">
        <v>62486</v>
      </c>
      <c r="M2373" t="s">
        <v>62487</v>
      </c>
      <c r="N2373" t="s">
        <v>62488</v>
      </c>
      <c r="O2373" t="s">
        <v>75</v>
      </c>
      <c r="P2373" t="s">
        <v>62489</v>
      </c>
      <c r="Q2373" t="s">
        <v>282</v>
      </c>
      <c r="R2373" t="s">
        <v>284</v>
      </c>
      <c r="S2373" t="s">
        <v>18751</v>
      </c>
      <c r="T2373" t="s">
        <v>18752</v>
      </c>
      <c r="U2373" t="s">
        <v>62490</v>
      </c>
      <c r="V2373" s="1" t="s">
        <v>22433</v>
      </c>
      <c r="W2373" t="s">
        <v>62491</v>
      </c>
      <c r="X2373" s="1" t="s">
        <v>22433</v>
      </c>
      <c r="Y2373">
        <v>0</v>
      </c>
      <c r="Z2373" t="s">
        <v>18646</v>
      </c>
      <c r="AA2373">
        <v>0</v>
      </c>
      <c r="AB2373" t="s">
        <v>87</v>
      </c>
      <c r="AC2373">
        <v>0</v>
      </c>
      <c r="AD2373">
        <v>0</v>
      </c>
      <c r="AE2373">
        <v>0</v>
      </c>
      <c r="AF2373">
        <v>0</v>
      </c>
      <c r="AG2373">
        <v>0</v>
      </c>
      <c r="AH2373">
        <v>0</v>
      </c>
      <c r="AI2373">
        <v>0</v>
      </c>
      <c r="AJ2373">
        <v>0</v>
      </c>
      <c r="AK2373">
        <v>0</v>
      </c>
      <c r="AL2373">
        <v>0</v>
      </c>
      <c r="AM2373">
        <v>0</v>
      </c>
      <c r="AN2373">
        <v>0</v>
      </c>
      <c r="AO2373">
        <v>0</v>
      </c>
      <c r="AP2373">
        <v>0</v>
      </c>
      <c r="AQ2373">
        <v>0</v>
      </c>
      <c r="AR2373">
        <v>0</v>
      </c>
      <c r="AS2373" t="s">
        <v>18661</v>
      </c>
      <c r="AT2373" t="s">
        <v>97</v>
      </c>
    </row>
    <row r="2374" spans="1:46" x14ac:dyDescent="0.25">
      <c r="A2374" t="s">
        <v>16787</v>
      </c>
      <c r="B2374" t="s">
        <v>62492</v>
      </c>
      <c r="C2374" t="s">
        <v>62493</v>
      </c>
      <c r="D2374" t="s">
        <v>62494</v>
      </c>
      <c r="E2374">
        <v>470315</v>
      </c>
      <c r="G2374" t="s">
        <v>297</v>
      </c>
      <c r="H2374" t="s">
        <v>62495</v>
      </c>
      <c r="I2374" t="s">
        <v>62496</v>
      </c>
      <c r="J2374" t="s">
        <v>280</v>
      </c>
      <c r="K2374" t="s">
        <v>17078</v>
      </c>
      <c r="L2374" t="s">
        <v>62497</v>
      </c>
      <c r="M2374" t="s">
        <v>62498</v>
      </c>
      <c r="N2374" t="s">
        <v>281</v>
      </c>
      <c r="O2374" t="s">
        <v>155</v>
      </c>
      <c r="P2374" t="s">
        <v>62499</v>
      </c>
      <c r="Q2374" t="s">
        <v>282</v>
      </c>
      <c r="R2374" t="s">
        <v>284</v>
      </c>
      <c r="S2374" t="s">
        <v>18672</v>
      </c>
      <c r="T2374" t="s">
        <v>18760</v>
      </c>
      <c r="U2374" t="s">
        <v>24417</v>
      </c>
      <c r="V2374" s="1" t="s">
        <v>22433</v>
      </c>
      <c r="W2374" t="s">
        <v>62500</v>
      </c>
      <c r="X2374" s="1" t="s">
        <v>22433</v>
      </c>
      <c r="Y2374">
        <v>0</v>
      </c>
      <c r="Z2374" t="s">
        <v>18646</v>
      </c>
      <c r="AA2374">
        <v>0</v>
      </c>
      <c r="AB2374" t="s">
        <v>87</v>
      </c>
      <c r="AC2374">
        <v>0</v>
      </c>
      <c r="AD2374">
        <v>0</v>
      </c>
      <c r="AE2374">
        <v>0</v>
      </c>
      <c r="AF2374">
        <v>0</v>
      </c>
      <c r="AG2374">
        <v>0</v>
      </c>
      <c r="AH2374">
        <v>0</v>
      </c>
      <c r="AI2374">
        <v>0</v>
      </c>
      <c r="AJ2374">
        <v>0</v>
      </c>
      <c r="AK2374">
        <v>0</v>
      </c>
      <c r="AL2374">
        <v>0</v>
      </c>
      <c r="AM2374">
        <v>0</v>
      </c>
      <c r="AN2374">
        <v>0</v>
      </c>
      <c r="AO2374">
        <v>0</v>
      </c>
      <c r="AP2374">
        <v>0</v>
      </c>
      <c r="AQ2374">
        <v>0</v>
      </c>
      <c r="AR2374">
        <v>0</v>
      </c>
      <c r="AS2374" t="s">
        <v>18661</v>
      </c>
      <c r="AT2374" t="s">
        <v>97</v>
      </c>
    </row>
    <row r="2375" spans="1:46" x14ac:dyDescent="0.25">
      <c r="A2375" t="s">
        <v>16787</v>
      </c>
      <c r="B2375" t="s">
        <v>62501</v>
      </c>
      <c r="C2375" t="s">
        <v>62502</v>
      </c>
      <c r="D2375" t="s">
        <v>62503</v>
      </c>
      <c r="E2375">
        <v>469484</v>
      </c>
      <c r="G2375" t="s">
        <v>297</v>
      </c>
      <c r="H2375" t="s">
        <v>62504</v>
      </c>
      <c r="I2375" t="s">
        <v>62505</v>
      </c>
      <c r="J2375" t="s">
        <v>280</v>
      </c>
      <c r="K2375" t="s">
        <v>17627</v>
      </c>
      <c r="L2375" t="s">
        <v>62506</v>
      </c>
      <c r="M2375" t="s">
        <v>62507</v>
      </c>
      <c r="N2375" t="s">
        <v>285</v>
      </c>
      <c r="O2375" t="s">
        <v>146</v>
      </c>
      <c r="P2375" t="s">
        <v>62508</v>
      </c>
      <c r="Q2375" t="s">
        <v>286</v>
      </c>
      <c r="R2375" t="s">
        <v>243</v>
      </c>
      <c r="S2375" t="s">
        <v>17628</v>
      </c>
      <c r="T2375" t="s">
        <v>18682</v>
      </c>
      <c r="U2375" t="s">
        <v>29648</v>
      </c>
      <c r="V2375" s="1" t="s">
        <v>22433</v>
      </c>
      <c r="W2375" t="s">
        <v>62509</v>
      </c>
      <c r="X2375" s="1" t="s">
        <v>22433</v>
      </c>
      <c r="Y2375">
        <v>0</v>
      </c>
      <c r="Z2375" t="s">
        <v>18646</v>
      </c>
      <c r="AA2375">
        <v>0</v>
      </c>
      <c r="AB2375" t="s">
        <v>87</v>
      </c>
      <c r="AC2375">
        <v>0</v>
      </c>
      <c r="AD2375">
        <v>0</v>
      </c>
      <c r="AE2375">
        <v>0</v>
      </c>
      <c r="AF2375">
        <v>0</v>
      </c>
      <c r="AG2375">
        <v>0</v>
      </c>
      <c r="AH2375">
        <v>0</v>
      </c>
      <c r="AI2375">
        <v>0</v>
      </c>
      <c r="AJ2375">
        <v>0</v>
      </c>
      <c r="AK2375">
        <v>0</v>
      </c>
      <c r="AL2375">
        <v>0</v>
      </c>
      <c r="AM2375">
        <v>0</v>
      </c>
      <c r="AN2375">
        <v>0</v>
      </c>
      <c r="AO2375">
        <v>0</v>
      </c>
      <c r="AP2375">
        <v>0</v>
      </c>
      <c r="AQ2375">
        <v>0</v>
      </c>
      <c r="AR2375">
        <v>0</v>
      </c>
      <c r="AS2375" t="s">
        <v>18707</v>
      </c>
      <c r="AT2375" t="s">
        <v>97</v>
      </c>
    </row>
    <row r="2376" spans="1:46" x14ac:dyDescent="0.25">
      <c r="A2376" t="s">
        <v>16787</v>
      </c>
      <c r="B2376" t="s">
        <v>24419</v>
      </c>
      <c r="C2376" t="s">
        <v>24420</v>
      </c>
      <c r="D2376" t="s">
        <v>24421</v>
      </c>
      <c r="E2376">
        <v>441431</v>
      </c>
      <c r="G2376" t="s">
        <v>297</v>
      </c>
      <c r="H2376" t="s">
        <v>24422</v>
      </c>
      <c r="I2376" t="s">
        <v>24423</v>
      </c>
      <c r="J2376" t="s">
        <v>280</v>
      </c>
      <c r="K2376" t="s">
        <v>24424</v>
      </c>
      <c r="L2376" t="s">
        <v>24425</v>
      </c>
      <c r="M2376" t="s">
        <v>24426</v>
      </c>
      <c r="N2376" t="s">
        <v>285</v>
      </c>
      <c r="O2376" t="s">
        <v>155</v>
      </c>
      <c r="P2376" t="s">
        <v>24427</v>
      </c>
      <c r="Q2376" t="s">
        <v>282</v>
      </c>
      <c r="R2376" t="s">
        <v>284</v>
      </c>
      <c r="S2376" t="s">
        <v>246</v>
      </c>
      <c r="T2376" t="s">
        <v>18735</v>
      </c>
      <c r="U2376" t="s">
        <v>24428</v>
      </c>
      <c r="V2376" s="1" t="s">
        <v>19187</v>
      </c>
      <c r="W2376" t="s">
        <v>24429</v>
      </c>
      <c r="X2376" s="1" t="s">
        <v>22433</v>
      </c>
      <c r="Y2376">
        <v>0</v>
      </c>
      <c r="Z2376" t="s">
        <v>18646</v>
      </c>
      <c r="AA2376">
        <v>0</v>
      </c>
      <c r="AB2376" t="s">
        <v>87</v>
      </c>
      <c r="AC2376">
        <v>0</v>
      </c>
      <c r="AD2376">
        <v>0</v>
      </c>
      <c r="AE2376">
        <v>0</v>
      </c>
      <c r="AF2376">
        <v>0</v>
      </c>
      <c r="AG2376">
        <v>0</v>
      </c>
      <c r="AH2376">
        <v>0</v>
      </c>
      <c r="AI2376">
        <v>0</v>
      </c>
      <c r="AJ2376">
        <v>0</v>
      </c>
      <c r="AK2376">
        <v>0</v>
      </c>
      <c r="AL2376">
        <v>0</v>
      </c>
      <c r="AM2376">
        <v>0</v>
      </c>
      <c r="AN2376">
        <v>0</v>
      </c>
      <c r="AO2376">
        <v>0</v>
      </c>
      <c r="AP2376">
        <v>0</v>
      </c>
      <c r="AQ2376">
        <v>0</v>
      </c>
      <c r="AR2376">
        <v>0</v>
      </c>
      <c r="AS2376" t="s">
        <v>18661</v>
      </c>
      <c r="AT2376" t="s">
        <v>97</v>
      </c>
    </row>
    <row r="2377" spans="1:46" x14ac:dyDescent="0.25">
      <c r="A2377" t="s">
        <v>16787</v>
      </c>
      <c r="B2377" t="s">
        <v>62510</v>
      </c>
      <c r="C2377" t="s">
        <v>62511</v>
      </c>
      <c r="D2377" t="s">
        <v>62512</v>
      </c>
      <c r="E2377">
        <v>469947</v>
      </c>
      <c r="G2377" t="s">
        <v>297</v>
      </c>
      <c r="H2377" t="s">
        <v>39535</v>
      </c>
      <c r="I2377" t="s">
        <v>62513</v>
      </c>
      <c r="J2377" t="s">
        <v>280</v>
      </c>
      <c r="K2377" t="s">
        <v>18013</v>
      </c>
      <c r="L2377" t="s">
        <v>62514</v>
      </c>
      <c r="M2377" t="s">
        <v>62515</v>
      </c>
      <c r="N2377" t="s">
        <v>62516</v>
      </c>
      <c r="O2377" t="s">
        <v>155</v>
      </c>
      <c r="P2377" t="s">
        <v>62517</v>
      </c>
      <c r="Q2377" t="s">
        <v>282</v>
      </c>
      <c r="R2377" t="s">
        <v>284</v>
      </c>
      <c r="S2377" t="s">
        <v>17346</v>
      </c>
      <c r="T2377" t="s">
        <v>18475</v>
      </c>
      <c r="U2377" t="s">
        <v>62518</v>
      </c>
      <c r="V2377" s="1" t="s">
        <v>22433</v>
      </c>
      <c r="W2377" t="s">
        <v>62519</v>
      </c>
      <c r="X2377" s="1" t="s">
        <v>22433</v>
      </c>
      <c r="Y2377">
        <v>0</v>
      </c>
      <c r="Z2377" t="s">
        <v>18646</v>
      </c>
      <c r="AA2377">
        <v>0</v>
      </c>
      <c r="AB2377" t="s">
        <v>87</v>
      </c>
      <c r="AC2377">
        <v>0</v>
      </c>
      <c r="AD2377">
        <v>0</v>
      </c>
      <c r="AE2377">
        <v>0</v>
      </c>
      <c r="AF2377">
        <v>0</v>
      </c>
      <c r="AG2377">
        <v>0</v>
      </c>
      <c r="AH2377">
        <v>0</v>
      </c>
      <c r="AI2377">
        <v>0</v>
      </c>
      <c r="AJ2377">
        <v>0</v>
      </c>
      <c r="AK2377">
        <v>0</v>
      </c>
      <c r="AL2377">
        <v>0</v>
      </c>
      <c r="AM2377">
        <v>0</v>
      </c>
      <c r="AN2377">
        <v>0</v>
      </c>
      <c r="AO2377">
        <v>0</v>
      </c>
      <c r="AP2377">
        <v>0</v>
      </c>
      <c r="AQ2377">
        <v>0</v>
      </c>
      <c r="AR2377">
        <v>0</v>
      </c>
      <c r="AS2377" t="s">
        <v>18661</v>
      </c>
      <c r="AT2377" t="s">
        <v>97</v>
      </c>
    </row>
    <row r="2378" spans="1:46" x14ac:dyDescent="0.25">
      <c r="A2378" t="s">
        <v>16787</v>
      </c>
      <c r="B2378" t="s">
        <v>40629</v>
      </c>
      <c r="C2378" t="s">
        <v>40630</v>
      </c>
      <c r="D2378" t="s">
        <v>40631</v>
      </c>
      <c r="E2378">
        <v>464585</v>
      </c>
      <c r="G2378" t="s">
        <v>16828</v>
      </c>
      <c r="H2378" t="s">
        <v>40632</v>
      </c>
      <c r="I2378" t="s">
        <v>40633</v>
      </c>
      <c r="J2378" t="s">
        <v>280</v>
      </c>
      <c r="K2378" t="s">
        <v>40634</v>
      </c>
      <c r="L2378" t="s">
        <v>40635</v>
      </c>
      <c r="M2378" t="s">
        <v>40636</v>
      </c>
      <c r="N2378" t="s">
        <v>281</v>
      </c>
      <c r="O2378" t="s">
        <v>155</v>
      </c>
      <c r="P2378" t="s">
        <v>40637</v>
      </c>
      <c r="Q2378" t="s">
        <v>282</v>
      </c>
      <c r="R2378" t="s">
        <v>284</v>
      </c>
      <c r="S2378" t="s">
        <v>137</v>
      </c>
      <c r="T2378" t="s">
        <v>18710</v>
      </c>
      <c r="U2378" t="s">
        <v>40638</v>
      </c>
      <c r="V2378" s="1" t="s">
        <v>20208</v>
      </c>
      <c r="W2378" t="s">
        <v>40639</v>
      </c>
      <c r="X2378" s="1" t="s">
        <v>22433</v>
      </c>
      <c r="Y2378">
        <v>0</v>
      </c>
      <c r="Z2378" t="s">
        <v>18646</v>
      </c>
      <c r="AA2378">
        <v>0</v>
      </c>
      <c r="AB2378" t="s">
        <v>87</v>
      </c>
      <c r="AC2378">
        <v>0</v>
      </c>
      <c r="AD2378">
        <v>0</v>
      </c>
      <c r="AE2378">
        <v>0</v>
      </c>
      <c r="AF2378">
        <v>0</v>
      </c>
      <c r="AG2378">
        <v>0</v>
      </c>
      <c r="AH2378">
        <v>0</v>
      </c>
      <c r="AI2378">
        <v>0</v>
      </c>
      <c r="AJ2378">
        <v>0</v>
      </c>
      <c r="AK2378">
        <v>0</v>
      </c>
      <c r="AL2378">
        <v>1</v>
      </c>
      <c r="AM2378">
        <v>0</v>
      </c>
      <c r="AN2378">
        <v>0</v>
      </c>
      <c r="AO2378">
        <v>0</v>
      </c>
      <c r="AP2378">
        <v>0</v>
      </c>
      <c r="AQ2378">
        <v>0</v>
      </c>
      <c r="AR2378">
        <v>18</v>
      </c>
      <c r="AS2378" t="s">
        <v>18719</v>
      </c>
      <c r="AT2378" t="s">
        <v>80</v>
      </c>
    </row>
    <row r="2379" spans="1:46" x14ac:dyDescent="0.25">
      <c r="A2379" t="s">
        <v>16787</v>
      </c>
      <c r="B2379" t="s">
        <v>62520</v>
      </c>
      <c r="C2379" t="s">
        <v>62521</v>
      </c>
      <c r="D2379" t="s">
        <v>62522</v>
      </c>
      <c r="E2379">
        <v>469240</v>
      </c>
      <c r="G2379" t="s">
        <v>297</v>
      </c>
      <c r="H2379" t="s">
        <v>62523</v>
      </c>
      <c r="I2379" t="s">
        <v>62524</v>
      </c>
      <c r="J2379" t="s">
        <v>280</v>
      </c>
      <c r="K2379" t="s">
        <v>20429</v>
      </c>
      <c r="L2379" t="s">
        <v>62525</v>
      </c>
      <c r="M2379" t="s">
        <v>62526</v>
      </c>
      <c r="N2379" t="s">
        <v>285</v>
      </c>
      <c r="O2379" t="s">
        <v>155</v>
      </c>
      <c r="P2379" t="s">
        <v>62527</v>
      </c>
      <c r="Q2379" t="s">
        <v>282</v>
      </c>
      <c r="R2379" t="s">
        <v>284</v>
      </c>
      <c r="S2379" t="s">
        <v>18765</v>
      </c>
      <c r="T2379" t="s">
        <v>18716</v>
      </c>
      <c r="U2379" t="s">
        <v>62528</v>
      </c>
      <c r="V2379" s="1" t="s">
        <v>22433</v>
      </c>
      <c r="W2379" t="s">
        <v>62529</v>
      </c>
      <c r="X2379" s="1" t="s">
        <v>22433</v>
      </c>
      <c r="Y2379">
        <v>0</v>
      </c>
      <c r="Z2379" t="s">
        <v>18646</v>
      </c>
      <c r="AA2379">
        <v>0</v>
      </c>
      <c r="AB2379" t="s">
        <v>87</v>
      </c>
      <c r="AC2379">
        <v>0</v>
      </c>
      <c r="AD2379">
        <v>0</v>
      </c>
      <c r="AE2379">
        <v>0</v>
      </c>
      <c r="AF2379">
        <v>0</v>
      </c>
      <c r="AG2379">
        <v>0</v>
      </c>
      <c r="AH2379">
        <v>0</v>
      </c>
      <c r="AI2379">
        <v>0</v>
      </c>
      <c r="AJ2379">
        <v>0</v>
      </c>
      <c r="AK2379">
        <v>0</v>
      </c>
      <c r="AL2379">
        <v>0</v>
      </c>
      <c r="AM2379">
        <v>0</v>
      </c>
      <c r="AN2379">
        <v>0</v>
      </c>
      <c r="AO2379">
        <v>0</v>
      </c>
      <c r="AP2379">
        <v>0</v>
      </c>
      <c r="AQ2379">
        <v>0</v>
      </c>
      <c r="AR2379">
        <v>0</v>
      </c>
      <c r="AS2379" t="s">
        <v>18661</v>
      </c>
      <c r="AT2379" t="s">
        <v>97</v>
      </c>
    </row>
    <row r="2380" spans="1:46" x14ac:dyDescent="0.25">
      <c r="A2380" t="s">
        <v>16787</v>
      </c>
      <c r="B2380" t="s">
        <v>22564</v>
      </c>
      <c r="C2380" t="s">
        <v>22565</v>
      </c>
      <c r="D2380" t="s">
        <v>22566</v>
      </c>
      <c r="E2380">
        <v>239373</v>
      </c>
      <c r="G2380" t="s">
        <v>297</v>
      </c>
      <c r="H2380" t="s">
        <v>22567</v>
      </c>
      <c r="I2380" t="s">
        <v>22568</v>
      </c>
      <c r="J2380" t="s">
        <v>280</v>
      </c>
      <c r="K2380" t="s">
        <v>167</v>
      </c>
      <c r="L2380" t="s">
        <v>22569</v>
      </c>
      <c r="M2380" t="s">
        <v>22570</v>
      </c>
      <c r="N2380" t="s">
        <v>285</v>
      </c>
      <c r="O2380" t="s">
        <v>155</v>
      </c>
      <c r="P2380" t="s">
        <v>22571</v>
      </c>
      <c r="Q2380" t="s">
        <v>282</v>
      </c>
      <c r="R2380" t="s">
        <v>284</v>
      </c>
      <c r="S2380" t="s">
        <v>172</v>
      </c>
      <c r="T2380" t="s">
        <v>18756</v>
      </c>
      <c r="U2380" t="s">
        <v>22572</v>
      </c>
      <c r="V2380" s="1" t="s">
        <v>18674</v>
      </c>
      <c r="W2380" t="s">
        <v>22573</v>
      </c>
      <c r="X2380" s="1" t="s">
        <v>22433</v>
      </c>
      <c r="Y2380">
        <v>0</v>
      </c>
      <c r="Z2380" t="s">
        <v>18646</v>
      </c>
      <c r="AA2380">
        <v>0</v>
      </c>
      <c r="AB2380" t="s">
        <v>87</v>
      </c>
      <c r="AC2380">
        <v>0</v>
      </c>
      <c r="AD2380">
        <v>0</v>
      </c>
      <c r="AE2380">
        <v>0</v>
      </c>
      <c r="AF2380">
        <v>0</v>
      </c>
      <c r="AG2380">
        <v>0</v>
      </c>
      <c r="AH2380">
        <v>0</v>
      </c>
      <c r="AI2380">
        <v>0</v>
      </c>
      <c r="AJ2380">
        <v>0</v>
      </c>
      <c r="AK2380">
        <v>0</v>
      </c>
      <c r="AL2380">
        <v>0</v>
      </c>
      <c r="AM2380">
        <v>0</v>
      </c>
      <c r="AN2380">
        <v>0</v>
      </c>
      <c r="AO2380">
        <v>0</v>
      </c>
      <c r="AP2380">
        <v>0</v>
      </c>
      <c r="AQ2380">
        <v>0</v>
      </c>
      <c r="AR2380">
        <v>1</v>
      </c>
      <c r="AS2380" t="s">
        <v>17087</v>
      </c>
      <c r="AT2380" t="s">
        <v>97</v>
      </c>
    </row>
    <row r="2381" spans="1:46" x14ac:dyDescent="0.25">
      <c r="A2381" t="s">
        <v>2</v>
      </c>
      <c r="B2381" t="s">
        <v>25879</v>
      </c>
      <c r="C2381" t="s">
        <v>25880</v>
      </c>
      <c r="D2381" t="s">
        <v>25881</v>
      </c>
      <c r="E2381">
        <v>459671</v>
      </c>
      <c r="G2381" t="s">
        <v>297</v>
      </c>
      <c r="H2381" t="s">
        <v>25882</v>
      </c>
      <c r="I2381" t="s">
        <v>25883</v>
      </c>
      <c r="J2381" t="s">
        <v>280</v>
      </c>
      <c r="K2381" t="s">
        <v>17560</v>
      </c>
      <c r="L2381" t="s">
        <v>25884</v>
      </c>
      <c r="M2381" t="s">
        <v>25885</v>
      </c>
      <c r="N2381" t="s">
        <v>281</v>
      </c>
      <c r="O2381" t="s">
        <v>75</v>
      </c>
      <c r="P2381" t="s">
        <v>25886</v>
      </c>
      <c r="Q2381" t="s">
        <v>282</v>
      </c>
      <c r="R2381" t="s">
        <v>284</v>
      </c>
      <c r="S2381" t="s">
        <v>88</v>
      </c>
      <c r="T2381" t="s">
        <v>18758</v>
      </c>
      <c r="U2381" t="s">
        <v>25887</v>
      </c>
      <c r="V2381" s="1" t="s">
        <v>20208</v>
      </c>
      <c r="W2381" t="s">
        <v>25888</v>
      </c>
      <c r="X2381" s="1" t="s">
        <v>22433</v>
      </c>
      <c r="Y2381">
        <v>0</v>
      </c>
      <c r="Z2381" t="s">
        <v>18646</v>
      </c>
      <c r="AA2381">
        <v>0</v>
      </c>
      <c r="AB2381" t="s">
        <v>87</v>
      </c>
      <c r="AC2381">
        <v>0</v>
      </c>
      <c r="AD2381">
        <v>0</v>
      </c>
      <c r="AE2381">
        <v>0</v>
      </c>
      <c r="AF2381">
        <v>0</v>
      </c>
      <c r="AG2381">
        <v>0</v>
      </c>
      <c r="AH2381">
        <v>0</v>
      </c>
      <c r="AI2381">
        <v>0</v>
      </c>
      <c r="AJ2381">
        <v>0</v>
      </c>
      <c r="AK2381">
        <v>0</v>
      </c>
      <c r="AL2381">
        <v>0</v>
      </c>
      <c r="AM2381">
        <v>0</v>
      </c>
      <c r="AN2381">
        <v>0</v>
      </c>
      <c r="AO2381">
        <v>0</v>
      </c>
      <c r="AP2381">
        <v>0</v>
      </c>
      <c r="AQ2381">
        <v>0</v>
      </c>
      <c r="AR2381">
        <v>0</v>
      </c>
      <c r="AS2381" t="s">
        <v>18661</v>
      </c>
      <c r="AT2381" t="s">
        <v>97</v>
      </c>
    </row>
    <row r="2382" spans="1:46" x14ac:dyDescent="0.25">
      <c r="A2382" t="s">
        <v>1</v>
      </c>
      <c r="B2382" t="s">
        <v>40908</v>
      </c>
      <c r="C2382" t="s">
        <v>40909</v>
      </c>
      <c r="D2382" t="s">
        <v>40910</v>
      </c>
      <c r="E2382">
        <v>455674</v>
      </c>
      <c r="G2382" t="s">
        <v>16830</v>
      </c>
      <c r="H2382" t="s">
        <v>40911</v>
      </c>
      <c r="I2382" t="s">
        <v>40912</v>
      </c>
      <c r="J2382" t="s">
        <v>280</v>
      </c>
      <c r="K2382" t="s">
        <v>113</v>
      </c>
      <c r="L2382" t="s">
        <v>40913</v>
      </c>
      <c r="M2382" t="s">
        <v>40914</v>
      </c>
      <c r="N2382" t="s">
        <v>285</v>
      </c>
      <c r="O2382" t="s">
        <v>75</v>
      </c>
      <c r="P2382" t="s">
        <v>40915</v>
      </c>
      <c r="Q2382" t="s">
        <v>282</v>
      </c>
      <c r="R2382" t="s">
        <v>246</v>
      </c>
      <c r="S2382" t="s">
        <v>114</v>
      </c>
      <c r="T2382" t="s">
        <v>18687</v>
      </c>
      <c r="U2382" t="s">
        <v>40916</v>
      </c>
      <c r="V2382" s="1" t="s">
        <v>19945</v>
      </c>
      <c r="W2382" t="s">
        <v>40917</v>
      </c>
      <c r="X2382" s="1" t="s">
        <v>22433</v>
      </c>
      <c r="Y2382">
        <v>0</v>
      </c>
      <c r="Z2382" t="s">
        <v>18646</v>
      </c>
      <c r="AA2382">
        <v>0</v>
      </c>
      <c r="AB2382" t="s">
        <v>87</v>
      </c>
      <c r="AC2382">
        <v>1</v>
      </c>
      <c r="AD2382">
        <v>0</v>
      </c>
      <c r="AE2382">
        <v>0</v>
      </c>
      <c r="AF2382">
        <v>0</v>
      </c>
      <c r="AG2382">
        <v>0</v>
      </c>
      <c r="AH2382">
        <v>0</v>
      </c>
      <c r="AI2382">
        <v>0</v>
      </c>
      <c r="AJ2382">
        <v>0</v>
      </c>
      <c r="AK2382">
        <v>0</v>
      </c>
      <c r="AL2382">
        <v>0</v>
      </c>
      <c r="AM2382">
        <v>0</v>
      </c>
      <c r="AN2382">
        <v>0</v>
      </c>
      <c r="AO2382">
        <v>0</v>
      </c>
      <c r="AP2382">
        <v>0</v>
      </c>
      <c r="AQ2382">
        <v>0</v>
      </c>
      <c r="AR2382">
        <v>18</v>
      </c>
      <c r="AS2382" t="s">
        <v>16734</v>
      </c>
      <c r="AT2382" t="s">
        <v>92</v>
      </c>
    </row>
    <row r="2383" spans="1:46" x14ac:dyDescent="0.25">
      <c r="A2383" t="s">
        <v>1</v>
      </c>
      <c r="B2383" t="s">
        <v>25929</v>
      </c>
      <c r="C2383" t="s">
        <v>25930</v>
      </c>
      <c r="D2383" t="s">
        <v>25931</v>
      </c>
      <c r="E2383">
        <v>465100</v>
      </c>
      <c r="G2383" t="s">
        <v>16828</v>
      </c>
      <c r="H2383" t="s">
        <v>25932</v>
      </c>
      <c r="I2383" t="s">
        <v>25933</v>
      </c>
      <c r="J2383" t="s">
        <v>280</v>
      </c>
      <c r="K2383" t="s">
        <v>86</v>
      </c>
      <c r="L2383" t="s">
        <v>25934</v>
      </c>
      <c r="M2383" t="s">
        <v>25935</v>
      </c>
      <c r="N2383" t="s">
        <v>25936</v>
      </c>
      <c r="O2383" t="s">
        <v>75</v>
      </c>
      <c r="P2383" t="s">
        <v>25937</v>
      </c>
      <c r="Q2383" t="s">
        <v>282</v>
      </c>
      <c r="R2383" t="s">
        <v>284</v>
      </c>
      <c r="S2383" t="s">
        <v>134</v>
      </c>
      <c r="T2383" t="s">
        <v>18514</v>
      </c>
      <c r="U2383" t="s">
        <v>25938</v>
      </c>
      <c r="V2383" s="1" t="s">
        <v>20208</v>
      </c>
      <c r="W2383" t="s">
        <v>25939</v>
      </c>
      <c r="X2383" s="1" t="s">
        <v>22433</v>
      </c>
      <c r="Y2383">
        <v>0</v>
      </c>
      <c r="Z2383" t="s">
        <v>18646</v>
      </c>
      <c r="AA2383">
        <v>0</v>
      </c>
      <c r="AB2383" t="s">
        <v>87</v>
      </c>
      <c r="AC2383">
        <v>0</v>
      </c>
      <c r="AD2383">
        <v>0</v>
      </c>
      <c r="AE2383">
        <v>0</v>
      </c>
      <c r="AF2383">
        <v>0</v>
      </c>
      <c r="AG2383">
        <v>0</v>
      </c>
      <c r="AH2383">
        <v>0</v>
      </c>
      <c r="AI2383">
        <v>0</v>
      </c>
      <c r="AJ2383">
        <v>0</v>
      </c>
      <c r="AK2383">
        <v>0</v>
      </c>
      <c r="AL2383">
        <v>1</v>
      </c>
      <c r="AM2383">
        <v>0</v>
      </c>
      <c r="AN2383">
        <v>0</v>
      </c>
      <c r="AO2383">
        <v>0</v>
      </c>
      <c r="AP2383">
        <v>0</v>
      </c>
      <c r="AQ2383">
        <v>0</v>
      </c>
      <c r="AR2383">
        <v>18</v>
      </c>
      <c r="AS2383" t="s">
        <v>16729</v>
      </c>
      <c r="AT2383" t="s">
        <v>80</v>
      </c>
    </row>
    <row r="2384" spans="1:46" x14ac:dyDescent="0.25">
      <c r="A2384" t="s">
        <v>1</v>
      </c>
      <c r="B2384" t="s">
        <v>20506</v>
      </c>
      <c r="C2384" t="s">
        <v>20507</v>
      </c>
      <c r="D2384" t="s">
        <v>62530</v>
      </c>
      <c r="E2384">
        <v>470805</v>
      </c>
      <c r="G2384" t="s">
        <v>297</v>
      </c>
      <c r="H2384" t="s">
        <v>20508</v>
      </c>
      <c r="I2384" t="s">
        <v>20509</v>
      </c>
      <c r="J2384" t="s">
        <v>280</v>
      </c>
      <c r="K2384" t="s">
        <v>17476</v>
      </c>
      <c r="L2384" t="s">
        <v>20510</v>
      </c>
      <c r="M2384" t="s">
        <v>20511</v>
      </c>
      <c r="N2384" t="s">
        <v>281</v>
      </c>
      <c r="O2384" t="s">
        <v>75</v>
      </c>
      <c r="P2384" t="s">
        <v>20512</v>
      </c>
      <c r="Q2384" t="s">
        <v>282</v>
      </c>
      <c r="R2384" t="s">
        <v>284</v>
      </c>
      <c r="S2384" t="s">
        <v>18685</v>
      </c>
      <c r="T2384" t="s">
        <v>18744</v>
      </c>
      <c r="U2384" t="s">
        <v>20513</v>
      </c>
      <c r="V2384" s="1" t="s">
        <v>22433</v>
      </c>
      <c r="W2384" t="s">
        <v>62531</v>
      </c>
      <c r="X2384" s="1" t="s">
        <v>22433</v>
      </c>
      <c r="Y2384">
        <v>0</v>
      </c>
      <c r="Z2384" t="s">
        <v>18646</v>
      </c>
      <c r="AA2384">
        <v>0</v>
      </c>
      <c r="AB2384" t="s">
        <v>87</v>
      </c>
      <c r="AC2384">
        <v>0</v>
      </c>
      <c r="AD2384">
        <v>0</v>
      </c>
      <c r="AE2384">
        <v>0</v>
      </c>
      <c r="AF2384">
        <v>0</v>
      </c>
      <c r="AG2384">
        <v>0</v>
      </c>
      <c r="AH2384">
        <v>0</v>
      </c>
      <c r="AI2384">
        <v>0</v>
      </c>
      <c r="AJ2384">
        <v>0</v>
      </c>
      <c r="AK2384">
        <v>0</v>
      </c>
      <c r="AL2384">
        <v>0</v>
      </c>
      <c r="AM2384">
        <v>0</v>
      </c>
      <c r="AN2384">
        <v>0</v>
      </c>
      <c r="AO2384">
        <v>1</v>
      </c>
      <c r="AP2384">
        <v>0</v>
      </c>
      <c r="AQ2384">
        <v>0</v>
      </c>
      <c r="AR2384">
        <v>0</v>
      </c>
      <c r="AS2384" t="s">
        <v>17452</v>
      </c>
      <c r="AT2384" t="s">
        <v>123</v>
      </c>
    </row>
    <row r="2385" spans="1:46" x14ac:dyDescent="0.25">
      <c r="A2385" t="s">
        <v>16787</v>
      </c>
      <c r="B2385" t="s">
        <v>38284</v>
      </c>
      <c r="C2385" t="s">
        <v>38285</v>
      </c>
      <c r="D2385" t="s">
        <v>38286</v>
      </c>
      <c r="E2385">
        <v>402360</v>
      </c>
      <c r="G2385" t="s">
        <v>297</v>
      </c>
      <c r="H2385" t="s">
        <v>38287</v>
      </c>
      <c r="I2385" t="s">
        <v>38288</v>
      </c>
      <c r="J2385" t="s">
        <v>280</v>
      </c>
      <c r="K2385" t="s">
        <v>17233</v>
      </c>
      <c r="L2385" t="s">
        <v>38289</v>
      </c>
      <c r="M2385" t="s">
        <v>38290</v>
      </c>
      <c r="N2385" t="s">
        <v>287</v>
      </c>
      <c r="O2385" t="s">
        <v>155</v>
      </c>
      <c r="P2385" t="s">
        <v>38291</v>
      </c>
      <c r="Q2385" t="s">
        <v>282</v>
      </c>
      <c r="R2385" t="s">
        <v>246</v>
      </c>
      <c r="S2385" t="s">
        <v>17162</v>
      </c>
      <c r="T2385" t="s">
        <v>18686</v>
      </c>
      <c r="U2385" t="s">
        <v>38292</v>
      </c>
      <c r="V2385" s="1" t="s">
        <v>18433</v>
      </c>
      <c r="W2385" t="s">
        <v>38293</v>
      </c>
      <c r="X2385" s="1" t="s">
        <v>22433</v>
      </c>
      <c r="Y2385">
        <v>0</v>
      </c>
      <c r="Z2385" t="s">
        <v>18646</v>
      </c>
      <c r="AA2385">
        <v>0</v>
      </c>
      <c r="AB2385" t="s">
        <v>87</v>
      </c>
      <c r="AC2385">
        <v>0</v>
      </c>
      <c r="AD2385">
        <v>0</v>
      </c>
      <c r="AE2385">
        <v>0</v>
      </c>
      <c r="AF2385">
        <v>0</v>
      </c>
      <c r="AG2385">
        <v>0</v>
      </c>
      <c r="AH2385">
        <v>0</v>
      </c>
      <c r="AI2385">
        <v>0</v>
      </c>
      <c r="AJ2385">
        <v>0</v>
      </c>
      <c r="AK2385">
        <v>0</v>
      </c>
      <c r="AL2385">
        <v>0</v>
      </c>
      <c r="AM2385">
        <v>0</v>
      </c>
      <c r="AN2385">
        <v>0</v>
      </c>
      <c r="AO2385">
        <v>0</v>
      </c>
      <c r="AP2385">
        <v>0</v>
      </c>
      <c r="AQ2385">
        <v>0</v>
      </c>
      <c r="AR2385">
        <v>0</v>
      </c>
      <c r="AS2385" t="s">
        <v>18661</v>
      </c>
      <c r="AT2385" t="s">
        <v>97</v>
      </c>
    </row>
    <row r="2386" spans="1:46" x14ac:dyDescent="0.25">
      <c r="A2386" t="s">
        <v>2</v>
      </c>
      <c r="B2386" t="s">
        <v>23411</v>
      </c>
      <c r="C2386" t="s">
        <v>23412</v>
      </c>
      <c r="D2386" t="s">
        <v>62532</v>
      </c>
      <c r="E2386">
        <v>470169</v>
      </c>
      <c r="G2386" t="s">
        <v>297</v>
      </c>
      <c r="H2386" t="s">
        <v>23414</v>
      </c>
      <c r="I2386" t="s">
        <v>23415</v>
      </c>
      <c r="J2386" t="s">
        <v>280</v>
      </c>
      <c r="K2386" t="s">
        <v>197</v>
      </c>
      <c r="L2386" t="s">
        <v>23416</v>
      </c>
      <c r="M2386" t="s">
        <v>23417</v>
      </c>
      <c r="N2386" t="s">
        <v>281</v>
      </c>
      <c r="O2386" t="s">
        <v>75</v>
      </c>
      <c r="P2386" t="s">
        <v>23418</v>
      </c>
      <c r="Q2386" t="s">
        <v>282</v>
      </c>
      <c r="R2386" t="s">
        <v>284</v>
      </c>
      <c r="S2386" t="s">
        <v>17352</v>
      </c>
      <c r="T2386" t="s">
        <v>17356</v>
      </c>
      <c r="U2386" t="s">
        <v>23419</v>
      </c>
      <c r="V2386" s="1" t="s">
        <v>22433</v>
      </c>
      <c r="W2386" t="s">
        <v>62533</v>
      </c>
      <c r="X2386" s="1" t="s">
        <v>22433</v>
      </c>
      <c r="Y2386">
        <v>0</v>
      </c>
      <c r="Z2386" t="s">
        <v>18646</v>
      </c>
      <c r="AA2386">
        <v>0</v>
      </c>
      <c r="AB2386" t="s">
        <v>87</v>
      </c>
      <c r="AC2386">
        <v>0</v>
      </c>
      <c r="AD2386">
        <v>0</v>
      </c>
      <c r="AE2386">
        <v>0</v>
      </c>
      <c r="AF2386">
        <v>0</v>
      </c>
      <c r="AG2386">
        <v>0</v>
      </c>
      <c r="AH2386">
        <v>0</v>
      </c>
      <c r="AI2386">
        <v>0</v>
      </c>
      <c r="AJ2386">
        <v>0</v>
      </c>
      <c r="AK2386">
        <v>0</v>
      </c>
      <c r="AL2386">
        <v>0</v>
      </c>
      <c r="AM2386">
        <v>0</v>
      </c>
      <c r="AN2386">
        <v>0</v>
      </c>
      <c r="AO2386">
        <v>1</v>
      </c>
      <c r="AP2386">
        <v>0</v>
      </c>
      <c r="AQ2386">
        <v>0</v>
      </c>
      <c r="AR2386">
        <v>0</v>
      </c>
      <c r="AS2386" t="s">
        <v>17452</v>
      </c>
      <c r="AT2386" t="s">
        <v>123</v>
      </c>
    </row>
    <row r="2387" spans="1:46" x14ac:dyDescent="0.25">
      <c r="A2387" t="s">
        <v>1</v>
      </c>
      <c r="B2387" t="s">
        <v>24655</v>
      </c>
      <c r="C2387" t="s">
        <v>24656</v>
      </c>
      <c r="D2387" t="s">
        <v>24657</v>
      </c>
      <c r="E2387">
        <v>238603</v>
      </c>
      <c r="G2387" t="s">
        <v>297</v>
      </c>
      <c r="H2387" t="s">
        <v>24658</v>
      </c>
      <c r="I2387" t="s">
        <v>24659</v>
      </c>
      <c r="J2387" t="s">
        <v>280</v>
      </c>
      <c r="K2387" t="s">
        <v>24660</v>
      </c>
      <c r="L2387" t="s">
        <v>24661</v>
      </c>
      <c r="M2387" t="s">
        <v>24662</v>
      </c>
      <c r="N2387" t="s">
        <v>281</v>
      </c>
      <c r="O2387" t="s">
        <v>75</v>
      </c>
      <c r="P2387" t="s">
        <v>24663</v>
      </c>
      <c r="Q2387" t="s">
        <v>282</v>
      </c>
      <c r="R2387" t="s">
        <v>246</v>
      </c>
      <c r="S2387" t="s">
        <v>136</v>
      </c>
      <c r="T2387" t="s">
        <v>24664</v>
      </c>
      <c r="U2387" t="s">
        <v>24665</v>
      </c>
      <c r="V2387" s="1" t="s">
        <v>18674</v>
      </c>
      <c r="W2387" t="s">
        <v>24666</v>
      </c>
      <c r="X2387" s="1" t="s">
        <v>22433</v>
      </c>
      <c r="Y2387">
        <v>0</v>
      </c>
      <c r="Z2387" t="s">
        <v>18646</v>
      </c>
      <c r="AA2387">
        <v>0</v>
      </c>
      <c r="AB2387" t="s">
        <v>87</v>
      </c>
      <c r="AC2387">
        <v>0</v>
      </c>
      <c r="AD2387">
        <v>0</v>
      </c>
      <c r="AE2387">
        <v>0</v>
      </c>
      <c r="AF2387">
        <v>0</v>
      </c>
      <c r="AG2387">
        <v>0</v>
      </c>
      <c r="AH2387">
        <v>0</v>
      </c>
      <c r="AI2387">
        <v>0</v>
      </c>
      <c r="AJ2387">
        <v>0</v>
      </c>
      <c r="AK2387">
        <v>0</v>
      </c>
      <c r="AL2387">
        <v>0</v>
      </c>
      <c r="AM2387">
        <v>0</v>
      </c>
      <c r="AN2387">
        <v>0</v>
      </c>
      <c r="AO2387">
        <v>0</v>
      </c>
      <c r="AP2387">
        <v>0</v>
      </c>
      <c r="AQ2387">
        <v>0</v>
      </c>
      <c r="AR2387">
        <v>1</v>
      </c>
      <c r="AS2387" t="s">
        <v>17087</v>
      </c>
      <c r="AT2387" t="s">
        <v>97</v>
      </c>
    </row>
    <row r="2388" spans="1:46" x14ac:dyDescent="0.25">
      <c r="A2388" t="s">
        <v>2</v>
      </c>
      <c r="B2388" t="s">
        <v>62534</v>
      </c>
      <c r="C2388" t="s">
        <v>62535</v>
      </c>
      <c r="D2388" t="s">
        <v>62536</v>
      </c>
      <c r="E2388">
        <v>470871</v>
      </c>
      <c r="G2388" t="s">
        <v>297</v>
      </c>
      <c r="H2388" t="s">
        <v>62537</v>
      </c>
      <c r="I2388" t="s">
        <v>62538</v>
      </c>
      <c r="J2388" t="s">
        <v>280</v>
      </c>
      <c r="K2388" t="s">
        <v>200</v>
      </c>
      <c r="L2388" t="s">
        <v>62539</v>
      </c>
      <c r="M2388" t="s">
        <v>62540</v>
      </c>
      <c r="N2388" t="s">
        <v>281</v>
      </c>
      <c r="O2388" t="s">
        <v>75</v>
      </c>
      <c r="P2388" t="s">
        <v>62541</v>
      </c>
      <c r="Q2388" t="s">
        <v>282</v>
      </c>
      <c r="R2388" t="s">
        <v>284</v>
      </c>
      <c r="S2388" t="s">
        <v>99</v>
      </c>
      <c r="T2388" t="s">
        <v>288</v>
      </c>
      <c r="U2388" t="s">
        <v>62542</v>
      </c>
      <c r="V2388" s="1" t="s">
        <v>22433</v>
      </c>
      <c r="W2388" t="s">
        <v>62543</v>
      </c>
      <c r="X2388" s="1" t="s">
        <v>22433</v>
      </c>
      <c r="Y2388">
        <v>0</v>
      </c>
      <c r="Z2388" t="s">
        <v>18646</v>
      </c>
      <c r="AA2388">
        <v>0</v>
      </c>
      <c r="AB2388" t="s">
        <v>87</v>
      </c>
      <c r="AC2388">
        <v>0</v>
      </c>
      <c r="AD2388">
        <v>0</v>
      </c>
      <c r="AE2388">
        <v>0</v>
      </c>
      <c r="AF2388">
        <v>0</v>
      </c>
      <c r="AG2388">
        <v>0</v>
      </c>
      <c r="AH2388">
        <v>0</v>
      </c>
      <c r="AI2388">
        <v>0</v>
      </c>
      <c r="AJ2388">
        <v>0</v>
      </c>
      <c r="AK2388">
        <v>0</v>
      </c>
      <c r="AL2388">
        <v>0</v>
      </c>
      <c r="AM2388">
        <v>0</v>
      </c>
      <c r="AN2388">
        <v>0</v>
      </c>
      <c r="AO2388">
        <v>0</v>
      </c>
      <c r="AP2388">
        <v>0</v>
      </c>
      <c r="AQ2388">
        <v>0</v>
      </c>
      <c r="AR2388">
        <v>0</v>
      </c>
      <c r="AS2388" t="s">
        <v>18661</v>
      </c>
      <c r="AT2388" t="s">
        <v>97</v>
      </c>
    </row>
    <row r="2389" spans="1:46" x14ac:dyDescent="0.25">
      <c r="A2389" t="s">
        <v>2</v>
      </c>
      <c r="B2389" t="s">
        <v>28680</v>
      </c>
      <c r="C2389" t="s">
        <v>28681</v>
      </c>
      <c r="D2389" t="s">
        <v>28682</v>
      </c>
      <c r="E2389">
        <v>455257</v>
      </c>
      <c r="G2389" t="s">
        <v>16830</v>
      </c>
      <c r="H2389" t="s">
        <v>28683</v>
      </c>
      <c r="I2389" t="s">
        <v>28684</v>
      </c>
      <c r="J2389" t="s">
        <v>280</v>
      </c>
      <c r="K2389" t="s">
        <v>188</v>
      </c>
      <c r="L2389" t="s">
        <v>28685</v>
      </c>
      <c r="M2389" t="s">
        <v>28686</v>
      </c>
      <c r="N2389" t="s">
        <v>285</v>
      </c>
      <c r="O2389" t="s">
        <v>75</v>
      </c>
      <c r="P2389" t="s">
        <v>28687</v>
      </c>
      <c r="Q2389" t="s">
        <v>282</v>
      </c>
      <c r="R2389" t="s">
        <v>284</v>
      </c>
      <c r="S2389" t="s">
        <v>17348</v>
      </c>
      <c r="T2389" t="s">
        <v>17349</v>
      </c>
      <c r="U2389" t="s">
        <v>28688</v>
      </c>
      <c r="V2389" s="1" t="s">
        <v>19945</v>
      </c>
      <c r="W2389" t="s">
        <v>28689</v>
      </c>
      <c r="X2389" s="1" t="s">
        <v>22433</v>
      </c>
      <c r="Y2389">
        <v>0</v>
      </c>
      <c r="Z2389" t="s">
        <v>18646</v>
      </c>
      <c r="AA2389">
        <v>0</v>
      </c>
      <c r="AB2389" t="s">
        <v>87</v>
      </c>
      <c r="AC2389">
        <v>0</v>
      </c>
      <c r="AD2389">
        <v>0</v>
      </c>
      <c r="AE2389">
        <v>0</v>
      </c>
      <c r="AF2389">
        <v>0</v>
      </c>
      <c r="AG2389">
        <v>0</v>
      </c>
      <c r="AH2389">
        <v>0</v>
      </c>
      <c r="AI2389">
        <v>0</v>
      </c>
      <c r="AJ2389">
        <v>0</v>
      </c>
      <c r="AK2389">
        <v>0</v>
      </c>
      <c r="AL2389">
        <v>1</v>
      </c>
      <c r="AM2389">
        <v>0</v>
      </c>
      <c r="AN2389">
        <v>0</v>
      </c>
      <c r="AO2389">
        <v>0</v>
      </c>
      <c r="AP2389">
        <v>0</v>
      </c>
      <c r="AQ2389">
        <v>0</v>
      </c>
      <c r="AR2389">
        <v>18</v>
      </c>
      <c r="AS2389" t="s">
        <v>16729</v>
      </c>
      <c r="AT2389" t="s">
        <v>80</v>
      </c>
    </row>
    <row r="2390" spans="1:46" x14ac:dyDescent="0.25">
      <c r="A2390" t="s">
        <v>2</v>
      </c>
      <c r="B2390" t="s">
        <v>62544</v>
      </c>
      <c r="C2390" t="s">
        <v>62545</v>
      </c>
      <c r="D2390" t="s">
        <v>62546</v>
      </c>
      <c r="E2390">
        <v>468940</v>
      </c>
      <c r="G2390" t="s">
        <v>297</v>
      </c>
      <c r="H2390" t="s">
        <v>62547</v>
      </c>
      <c r="I2390" t="s">
        <v>62548</v>
      </c>
      <c r="J2390" t="s">
        <v>280</v>
      </c>
      <c r="K2390" t="s">
        <v>191</v>
      </c>
      <c r="L2390" t="s">
        <v>62549</v>
      </c>
      <c r="M2390" t="s">
        <v>62550</v>
      </c>
      <c r="N2390" t="s">
        <v>281</v>
      </c>
      <c r="O2390" t="s">
        <v>75</v>
      </c>
      <c r="P2390" t="s">
        <v>62551</v>
      </c>
      <c r="Q2390" t="s">
        <v>282</v>
      </c>
      <c r="R2390" t="s">
        <v>245</v>
      </c>
      <c r="S2390" t="s">
        <v>18535</v>
      </c>
      <c r="T2390" t="s">
        <v>18536</v>
      </c>
      <c r="U2390" t="s">
        <v>62552</v>
      </c>
      <c r="V2390" s="1" t="s">
        <v>22433</v>
      </c>
      <c r="W2390" t="s">
        <v>62553</v>
      </c>
      <c r="X2390" s="1" t="s">
        <v>22433</v>
      </c>
      <c r="Y2390">
        <v>0</v>
      </c>
      <c r="Z2390" t="s">
        <v>18646</v>
      </c>
      <c r="AA2390">
        <v>0</v>
      </c>
      <c r="AB2390" t="s">
        <v>87</v>
      </c>
      <c r="AC2390">
        <v>0</v>
      </c>
      <c r="AD2390">
        <v>0</v>
      </c>
      <c r="AE2390">
        <v>0</v>
      </c>
      <c r="AF2390">
        <v>0</v>
      </c>
      <c r="AG2390">
        <v>0</v>
      </c>
      <c r="AH2390">
        <v>0</v>
      </c>
      <c r="AI2390">
        <v>0</v>
      </c>
      <c r="AJ2390">
        <v>0</v>
      </c>
      <c r="AK2390">
        <v>0</v>
      </c>
      <c r="AL2390">
        <v>0</v>
      </c>
      <c r="AM2390">
        <v>0</v>
      </c>
      <c r="AN2390">
        <v>0</v>
      </c>
      <c r="AO2390">
        <v>0</v>
      </c>
      <c r="AP2390">
        <v>0</v>
      </c>
      <c r="AQ2390">
        <v>0</v>
      </c>
      <c r="AR2390">
        <v>0</v>
      </c>
      <c r="AS2390" t="s">
        <v>18661</v>
      </c>
      <c r="AT2390" t="s">
        <v>97</v>
      </c>
    </row>
    <row r="2391" spans="1:46" x14ac:dyDescent="0.25">
      <c r="A2391" t="s">
        <v>2</v>
      </c>
      <c r="B2391" t="s">
        <v>38588</v>
      </c>
      <c r="C2391" t="s">
        <v>38589</v>
      </c>
      <c r="D2391" t="s">
        <v>38590</v>
      </c>
      <c r="E2391">
        <v>411910</v>
      </c>
      <c r="G2391" t="s">
        <v>297</v>
      </c>
      <c r="H2391" t="s">
        <v>38591</v>
      </c>
      <c r="I2391" t="s">
        <v>38592</v>
      </c>
      <c r="J2391" t="s">
        <v>280</v>
      </c>
      <c r="K2391" t="s">
        <v>191</v>
      </c>
      <c r="L2391" t="s">
        <v>38593</v>
      </c>
      <c r="M2391" t="s">
        <v>38594</v>
      </c>
      <c r="N2391" t="s">
        <v>38594</v>
      </c>
      <c r="O2391" t="s">
        <v>75</v>
      </c>
      <c r="P2391" t="s">
        <v>38595</v>
      </c>
      <c r="Q2391" t="s">
        <v>282</v>
      </c>
      <c r="R2391" t="s">
        <v>284</v>
      </c>
      <c r="S2391" t="s">
        <v>18535</v>
      </c>
      <c r="T2391" t="s">
        <v>18709</v>
      </c>
      <c r="U2391" t="s">
        <v>38596</v>
      </c>
      <c r="V2391" s="1" t="s">
        <v>18865</v>
      </c>
      <c r="W2391" t="s">
        <v>38597</v>
      </c>
      <c r="X2391" s="1" t="s">
        <v>22433</v>
      </c>
      <c r="Y2391">
        <v>0</v>
      </c>
      <c r="Z2391" t="s">
        <v>18646</v>
      </c>
      <c r="AA2391">
        <v>0</v>
      </c>
      <c r="AB2391" t="s">
        <v>87</v>
      </c>
      <c r="AC2391">
        <v>0</v>
      </c>
      <c r="AD2391">
        <v>0</v>
      </c>
      <c r="AE2391">
        <v>0</v>
      </c>
      <c r="AF2391">
        <v>0</v>
      </c>
      <c r="AG2391">
        <v>0</v>
      </c>
      <c r="AH2391">
        <v>0</v>
      </c>
      <c r="AI2391">
        <v>0</v>
      </c>
      <c r="AJ2391">
        <v>0</v>
      </c>
      <c r="AK2391">
        <v>0</v>
      </c>
      <c r="AL2391">
        <v>0</v>
      </c>
      <c r="AM2391">
        <v>0</v>
      </c>
      <c r="AN2391">
        <v>0</v>
      </c>
      <c r="AO2391">
        <v>0</v>
      </c>
      <c r="AP2391">
        <v>0</v>
      </c>
      <c r="AQ2391">
        <v>0</v>
      </c>
      <c r="AR2391">
        <v>0</v>
      </c>
      <c r="AS2391" t="s">
        <v>18661</v>
      </c>
      <c r="AT2391" t="s">
        <v>97</v>
      </c>
    </row>
    <row r="2392" spans="1:46" x14ac:dyDescent="0.25">
      <c r="A2392" t="s">
        <v>16787</v>
      </c>
      <c r="B2392" t="s">
        <v>40808</v>
      </c>
      <c r="C2392" t="s">
        <v>40809</v>
      </c>
      <c r="D2392" t="s">
        <v>40810</v>
      </c>
      <c r="E2392">
        <v>437653</v>
      </c>
      <c r="G2392" t="s">
        <v>297</v>
      </c>
      <c r="H2392" t="s">
        <v>40811</v>
      </c>
      <c r="I2392" t="s">
        <v>40812</v>
      </c>
      <c r="J2392" t="s">
        <v>280</v>
      </c>
      <c r="K2392" t="s">
        <v>17527</v>
      </c>
      <c r="L2392" t="s">
        <v>40813</v>
      </c>
      <c r="M2392" t="s">
        <v>40814</v>
      </c>
      <c r="N2392" t="s">
        <v>281</v>
      </c>
      <c r="O2392" t="s">
        <v>155</v>
      </c>
      <c r="P2392" t="s">
        <v>40815</v>
      </c>
      <c r="Q2392" t="s">
        <v>282</v>
      </c>
      <c r="R2392" t="s">
        <v>284</v>
      </c>
      <c r="S2392" t="s">
        <v>202</v>
      </c>
      <c r="T2392" t="s">
        <v>18491</v>
      </c>
      <c r="U2392" t="s">
        <v>40816</v>
      </c>
      <c r="V2392" s="1" t="s">
        <v>18608</v>
      </c>
      <c r="W2392" t="s">
        <v>40817</v>
      </c>
      <c r="X2392" s="1" t="s">
        <v>22433</v>
      </c>
      <c r="Y2392">
        <v>0</v>
      </c>
      <c r="Z2392" t="s">
        <v>18646</v>
      </c>
      <c r="AA2392">
        <v>0</v>
      </c>
      <c r="AB2392" t="s">
        <v>87</v>
      </c>
      <c r="AC2392">
        <v>0</v>
      </c>
      <c r="AD2392">
        <v>0</v>
      </c>
      <c r="AE2392">
        <v>0</v>
      </c>
      <c r="AF2392">
        <v>0</v>
      </c>
      <c r="AG2392">
        <v>0</v>
      </c>
      <c r="AH2392">
        <v>0</v>
      </c>
      <c r="AI2392">
        <v>0</v>
      </c>
      <c r="AJ2392">
        <v>0</v>
      </c>
      <c r="AK2392">
        <v>0</v>
      </c>
      <c r="AL2392">
        <v>0</v>
      </c>
      <c r="AM2392">
        <v>0</v>
      </c>
      <c r="AN2392">
        <v>0</v>
      </c>
      <c r="AO2392">
        <v>0</v>
      </c>
      <c r="AP2392">
        <v>0</v>
      </c>
      <c r="AQ2392">
        <v>0</v>
      </c>
      <c r="AR2392">
        <v>0</v>
      </c>
      <c r="AS2392" t="s">
        <v>18661</v>
      </c>
      <c r="AT2392" t="s">
        <v>97</v>
      </c>
    </row>
    <row r="2393" spans="1:46" x14ac:dyDescent="0.25">
      <c r="A2393" t="s">
        <v>2</v>
      </c>
      <c r="B2393" t="s">
        <v>62554</v>
      </c>
      <c r="C2393" t="s">
        <v>62555</v>
      </c>
      <c r="D2393" t="s">
        <v>62556</v>
      </c>
      <c r="E2393">
        <v>470265</v>
      </c>
      <c r="G2393" t="s">
        <v>297</v>
      </c>
      <c r="H2393" t="s">
        <v>62557</v>
      </c>
      <c r="I2393" t="s">
        <v>62558</v>
      </c>
      <c r="J2393" t="s">
        <v>280</v>
      </c>
      <c r="K2393" t="s">
        <v>17269</v>
      </c>
      <c r="L2393" t="s">
        <v>62559</v>
      </c>
      <c r="M2393" t="s">
        <v>62560</v>
      </c>
      <c r="N2393" t="s">
        <v>62561</v>
      </c>
      <c r="O2393" t="s">
        <v>75</v>
      </c>
      <c r="P2393" t="s">
        <v>62562</v>
      </c>
      <c r="Q2393" t="s">
        <v>282</v>
      </c>
      <c r="R2393" t="s">
        <v>284</v>
      </c>
      <c r="S2393" t="s">
        <v>99</v>
      </c>
      <c r="T2393" t="s">
        <v>288</v>
      </c>
      <c r="U2393" t="s">
        <v>20984</v>
      </c>
      <c r="V2393" s="1" t="s">
        <v>22433</v>
      </c>
      <c r="W2393" t="s">
        <v>62563</v>
      </c>
      <c r="X2393" s="1" t="s">
        <v>22433</v>
      </c>
      <c r="Y2393">
        <v>0</v>
      </c>
      <c r="Z2393" t="s">
        <v>18646</v>
      </c>
      <c r="AA2393">
        <v>0</v>
      </c>
      <c r="AB2393" t="s">
        <v>87</v>
      </c>
      <c r="AC2393">
        <v>0</v>
      </c>
      <c r="AD2393">
        <v>0</v>
      </c>
      <c r="AE2393">
        <v>0</v>
      </c>
      <c r="AF2393">
        <v>0</v>
      </c>
      <c r="AG2393">
        <v>0</v>
      </c>
      <c r="AH2393">
        <v>0</v>
      </c>
      <c r="AI2393">
        <v>0</v>
      </c>
      <c r="AJ2393">
        <v>0</v>
      </c>
      <c r="AK2393">
        <v>0</v>
      </c>
      <c r="AL2393">
        <v>0</v>
      </c>
      <c r="AM2393">
        <v>0</v>
      </c>
      <c r="AN2393">
        <v>0</v>
      </c>
      <c r="AO2393">
        <v>0</v>
      </c>
      <c r="AP2393">
        <v>0</v>
      </c>
      <c r="AQ2393">
        <v>0</v>
      </c>
      <c r="AR2393">
        <v>0</v>
      </c>
      <c r="AS2393" t="s">
        <v>18661</v>
      </c>
      <c r="AT2393" t="s">
        <v>97</v>
      </c>
    </row>
    <row r="2394" spans="1:46" x14ac:dyDescent="0.25">
      <c r="A2394" t="s">
        <v>1</v>
      </c>
      <c r="B2394" t="s">
        <v>62564</v>
      </c>
      <c r="C2394" t="s">
        <v>62565</v>
      </c>
      <c r="D2394" t="s">
        <v>62566</v>
      </c>
      <c r="E2394">
        <v>468693</v>
      </c>
      <c r="G2394" t="s">
        <v>297</v>
      </c>
      <c r="H2394" t="s">
        <v>62567</v>
      </c>
      <c r="I2394" t="s">
        <v>62568</v>
      </c>
      <c r="J2394" t="s">
        <v>280</v>
      </c>
      <c r="K2394" t="s">
        <v>90</v>
      </c>
      <c r="L2394" t="s">
        <v>62569</v>
      </c>
      <c r="M2394" t="s">
        <v>62570</v>
      </c>
      <c r="N2394" t="s">
        <v>281</v>
      </c>
      <c r="O2394" t="s">
        <v>75</v>
      </c>
      <c r="P2394" t="s">
        <v>62571</v>
      </c>
      <c r="Q2394" t="s">
        <v>282</v>
      </c>
      <c r="R2394" t="s">
        <v>284</v>
      </c>
      <c r="S2394" t="s">
        <v>108</v>
      </c>
      <c r="T2394" t="s">
        <v>18728</v>
      </c>
      <c r="U2394" t="s">
        <v>62572</v>
      </c>
      <c r="V2394" s="1" t="s">
        <v>22433</v>
      </c>
      <c r="W2394" t="s">
        <v>62573</v>
      </c>
      <c r="X2394" s="1" t="s">
        <v>22433</v>
      </c>
      <c r="Y2394">
        <v>0</v>
      </c>
      <c r="Z2394" t="s">
        <v>18646</v>
      </c>
      <c r="AA2394">
        <v>0</v>
      </c>
      <c r="AB2394" t="s">
        <v>87</v>
      </c>
      <c r="AC2394">
        <v>0</v>
      </c>
      <c r="AD2394">
        <v>0</v>
      </c>
      <c r="AE2394">
        <v>0</v>
      </c>
      <c r="AF2394">
        <v>0</v>
      </c>
      <c r="AG2394">
        <v>0</v>
      </c>
      <c r="AH2394">
        <v>0</v>
      </c>
      <c r="AI2394">
        <v>0</v>
      </c>
      <c r="AJ2394">
        <v>0</v>
      </c>
      <c r="AK2394">
        <v>0</v>
      </c>
      <c r="AL2394">
        <v>0</v>
      </c>
      <c r="AM2394">
        <v>0</v>
      </c>
      <c r="AN2394">
        <v>0</v>
      </c>
      <c r="AO2394">
        <v>0</v>
      </c>
      <c r="AP2394">
        <v>0</v>
      </c>
      <c r="AQ2394">
        <v>0</v>
      </c>
      <c r="AR2394">
        <v>0</v>
      </c>
      <c r="AS2394" t="s">
        <v>18661</v>
      </c>
      <c r="AT2394" t="s">
        <v>97</v>
      </c>
    </row>
    <row r="2395" spans="1:46" x14ac:dyDescent="0.25">
      <c r="A2395" t="s">
        <v>0</v>
      </c>
      <c r="B2395" t="s">
        <v>62574</v>
      </c>
      <c r="C2395" t="s">
        <v>62575</v>
      </c>
      <c r="D2395" t="s">
        <v>62576</v>
      </c>
      <c r="E2395">
        <v>469105</v>
      </c>
      <c r="G2395" t="s">
        <v>297</v>
      </c>
      <c r="H2395" t="s">
        <v>62577</v>
      </c>
      <c r="I2395" t="s">
        <v>62578</v>
      </c>
      <c r="J2395" t="s">
        <v>280</v>
      </c>
      <c r="K2395" t="s">
        <v>17541</v>
      </c>
      <c r="L2395" t="s">
        <v>62579</v>
      </c>
      <c r="M2395" t="s">
        <v>287</v>
      </c>
      <c r="N2395" t="s">
        <v>281</v>
      </c>
      <c r="O2395" t="s">
        <v>75</v>
      </c>
      <c r="P2395" t="s">
        <v>62580</v>
      </c>
      <c r="Q2395" t="s">
        <v>282</v>
      </c>
      <c r="R2395" t="s">
        <v>284</v>
      </c>
      <c r="S2395" t="s">
        <v>17345</v>
      </c>
      <c r="T2395" t="s">
        <v>18472</v>
      </c>
      <c r="U2395" t="s">
        <v>62581</v>
      </c>
      <c r="V2395" s="1" t="s">
        <v>22433</v>
      </c>
      <c r="W2395" t="s">
        <v>62582</v>
      </c>
      <c r="X2395" s="1" t="s">
        <v>22433</v>
      </c>
      <c r="Y2395">
        <v>0</v>
      </c>
      <c r="Z2395" t="s">
        <v>18646</v>
      </c>
      <c r="AA2395">
        <v>0</v>
      </c>
      <c r="AB2395" t="s">
        <v>87</v>
      </c>
      <c r="AC2395">
        <v>0</v>
      </c>
      <c r="AD2395">
        <v>0</v>
      </c>
      <c r="AE2395">
        <v>0</v>
      </c>
      <c r="AF2395">
        <v>0</v>
      </c>
      <c r="AG2395">
        <v>0</v>
      </c>
      <c r="AH2395">
        <v>0</v>
      </c>
      <c r="AI2395">
        <v>0</v>
      </c>
      <c r="AJ2395">
        <v>0</v>
      </c>
      <c r="AK2395">
        <v>0</v>
      </c>
      <c r="AL2395">
        <v>0</v>
      </c>
      <c r="AM2395">
        <v>0</v>
      </c>
      <c r="AN2395">
        <v>0</v>
      </c>
      <c r="AO2395">
        <v>0</v>
      </c>
      <c r="AP2395">
        <v>0</v>
      </c>
      <c r="AQ2395">
        <v>0</v>
      </c>
      <c r="AR2395">
        <v>0</v>
      </c>
      <c r="AS2395" t="s">
        <v>18661</v>
      </c>
      <c r="AT2395" t="s">
        <v>97</v>
      </c>
    </row>
    <row r="2396" spans="1:46" x14ac:dyDescent="0.25">
      <c r="A2396" t="s">
        <v>16787</v>
      </c>
      <c r="B2396" t="s">
        <v>28938</v>
      </c>
      <c r="C2396" t="s">
        <v>28939</v>
      </c>
      <c r="D2396" t="s">
        <v>28940</v>
      </c>
      <c r="E2396">
        <v>453640</v>
      </c>
      <c r="G2396" t="s">
        <v>297</v>
      </c>
      <c r="H2396" t="s">
        <v>28941</v>
      </c>
      <c r="I2396" t="s">
        <v>28942</v>
      </c>
      <c r="J2396" t="s">
        <v>280</v>
      </c>
      <c r="K2396" t="s">
        <v>157</v>
      </c>
      <c r="L2396" t="s">
        <v>28943</v>
      </c>
      <c r="M2396" t="s">
        <v>28944</v>
      </c>
      <c r="N2396" t="s">
        <v>281</v>
      </c>
      <c r="O2396" t="s">
        <v>155</v>
      </c>
      <c r="P2396" t="s">
        <v>28945</v>
      </c>
      <c r="Q2396" t="s">
        <v>282</v>
      </c>
      <c r="R2396" t="s">
        <v>284</v>
      </c>
      <c r="S2396" t="s">
        <v>238</v>
      </c>
      <c r="T2396" t="s">
        <v>292</v>
      </c>
      <c r="U2396" t="s">
        <v>28946</v>
      </c>
      <c r="V2396" s="1" t="s">
        <v>19945</v>
      </c>
      <c r="W2396" t="s">
        <v>28947</v>
      </c>
      <c r="X2396" s="1" t="s">
        <v>22433</v>
      </c>
      <c r="Y2396">
        <v>0</v>
      </c>
      <c r="Z2396" t="s">
        <v>18646</v>
      </c>
      <c r="AA2396">
        <v>0</v>
      </c>
      <c r="AB2396" t="s">
        <v>87</v>
      </c>
      <c r="AC2396">
        <v>0</v>
      </c>
      <c r="AD2396">
        <v>0</v>
      </c>
      <c r="AE2396">
        <v>0</v>
      </c>
      <c r="AF2396">
        <v>0</v>
      </c>
      <c r="AG2396">
        <v>0</v>
      </c>
      <c r="AH2396">
        <v>0</v>
      </c>
      <c r="AI2396">
        <v>0</v>
      </c>
      <c r="AJ2396">
        <v>0</v>
      </c>
      <c r="AK2396">
        <v>0</v>
      </c>
      <c r="AL2396">
        <v>0</v>
      </c>
      <c r="AM2396">
        <v>0</v>
      </c>
      <c r="AN2396">
        <v>0</v>
      </c>
      <c r="AO2396">
        <v>0</v>
      </c>
      <c r="AP2396">
        <v>0</v>
      </c>
      <c r="AQ2396">
        <v>0</v>
      </c>
      <c r="AR2396">
        <v>0</v>
      </c>
      <c r="AS2396" t="s">
        <v>18661</v>
      </c>
      <c r="AT2396" t="s">
        <v>97</v>
      </c>
    </row>
    <row r="2397" spans="1:46" x14ac:dyDescent="0.25">
      <c r="A2397" t="s">
        <v>16787</v>
      </c>
      <c r="B2397" t="s">
        <v>23593</v>
      </c>
      <c r="C2397" t="s">
        <v>23594</v>
      </c>
      <c r="D2397" t="s">
        <v>23595</v>
      </c>
      <c r="E2397">
        <v>395527</v>
      </c>
      <c r="G2397" t="s">
        <v>297</v>
      </c>
      <c r="H2397" t="s">
        <v>23596</v>
      </c>
      <c r="I2397" t="s">
        <v>23597</v>
      </c>
      <c r="J2397" t="s">
        <v>280</v>
      </c>
      <c r="K2397" t="s">
        <v>18891</v>
      </c>
      <c r="L2397" t="s">
        <v>23598</v>
      </c>
      <c r="M2397" t="s">
        <v>23599</v>
      </c>
      <c r="N2397" t="s">
        <v>23600</v>
      </c>
      <c r="O2397" t="s">
        <v>155</v>
      </c>
      <c r="P2397" t="s">
        <v>23601</v>
      </c>
      <c r="Q2397" t="s">
        <v>282</v>
      </c>
      <c r="R2397" t="s">
        <v>284</v>
      </c>
      <c r="S2397" t="s">
        <v>17346</v>
      </c>
      <c r="T2397" t="s">
        <v>18729</v>
      </c>
      <c r="U2397" t="s">
        <v>23602</v>
      </c>
      <c r="V2397" s="1" t="s">
        <v>18375</v>
      </c>
      <c r="W2397" t="s">
        <v>23603</v>
      </c>
      <c r="X2397" s="1" t="s">
        <v>22433</v>
      </c>
      <c r="Y2397">
        <v>0</v>
      </c>
      <c r="Z2397" t="s">
        <v>18646</v>
      </c>
      <c r="AA2397">
        <v>0</v>
      </c>
      <c r="AB2397" t="s">
        <v>87</v>
      </c>
      <c r="AC2397">
        <v>0</v>
      </c>
      <c r="AD2397">
        <v>0</v>
      </c>
      <c r="AE2397">
        <v>0</v>
      </c>
      <c r="AF2397">
        <v>0</v>
      </c>
      <c r="AG2397">
        <v>0</v>
      </c>
      <c r="AH2397">
        <v>0</v>
      </c>
      <c r="AI2397">
        <v>0</v>
      </c>
      <c r="AJ2397">
        <v>0</v>
      </c>
      <c r="AK2397">
        <v>0</v>
      </c>
      <c r="AL2397">
        <v>0</v>
      </c>
      <c r="AM2397">
        <v>0</v>
      </c>
      <c r="AN2397">
        <v>0</v>
      </c>
      <c r="AO2397">
        <v>0</v>
      </c>
      <c r="AP2397">
        <v>0</v>
      </c>
      <c r="AQ2397">
        <v>0</v>
      </c>
      <c r="AR2397">
        <v>0</v>
      </c>
      <c r="AS2397" t="s">
        <v>18661</v>
      </c>
      <c r="AT2397" t="s">
        <v>97</v>
      </c>
    </row>
    <row r="2398" spans="1:46" x14ac:dyDescent="0.25">
      <c r="A2398" t="s">
        <v>1</v>
      </c>
      <c r="B2398" t="s">
        <v>62583</v>
      </c>
      <c r="C2398" t="s">
        <v>62584</v>
      </c>
      <c r="D2398" t="s">
        <v>62585</v>
      </c>
      <c r="E2398">
        <v>470252</v>
      </c>
      <c r="G2398" t="s">
        <v>16830</v>
      </c>
      <c r="H2398" t="s">
        <v>62586</v>
      </c>
      <c r="I2398" t="s">
        <v>62587</v>
      </c>
      <c r="J2398" t="s">
        <v>280</v>
      </c>
      <c r="K2398" t="s">
        <v>62588</v>
      </c>
      <c r="L2398" t="s">
        <v>62589</v>
      </c>
      <c r="M2398" t="s">
        <v>62590</v>
      </c>
      <c r="N2398" t="s">
        <v>285</v>
      </c>
      <c r="O2398" t="s">
        <v>75</v>
      </c>
      <c r="P2398" t="s">
        <v>62591</v>
      </c>
      <c r="Q2398" t="s">
        <v>282</v>
      </c>
      <c r="R2398" t="s">
        <v>284</v>
      </c>
      <c r="S2398" t="s">
        <v>94</v>
      </c>
      <c r="T2398" t="s">
        <v>18770</v>
      </c>
      <c r="U2398" t="s">
        <v>62592</v>
      </c>
      <c r="V2398" s="1" t="s">
        <v>22433</v>
      </c>
      <c r="W2398" t="s">
        <v>60561</v>
      </c>
      <c r="X2398" s="1" t="s">
        <v>22433</v>
      </c>
      <c r="Y2398">
        <v>0</v>
      </c>
      <c r="Z2398" t="s">
        <v>18646</v>
      </c>
      <c r="AA2398">
        <v>0</v>
      </c>
      <c r="AB2398" t="s">
        <v>87</v>
      </c>
      <c r="AC2398">
        <v>0</v>
      </c>
      <c r="AD2398">
        <v>0</v>
      </c>
      <c r="AE2398">
        <v>0</v>
      </c>
      <c r="AF2398">
        <v>0</v>
      </c>
      <c r="AG2398">
        <v>0</v>
      </c>
      <c r="AH2398">
        <v>0</v>
      </c>
      <c r="AI2398">
        <v>0</v>
      </c>
      <c r="AJ2398">
        <v>0</v>
      </c>
      <c r="AK2398">
        <v>0</v>
      </c>
      <c r="AL2398">
        <v>1</v>
      </c>
      <c r="AM2398">
        <v>0</v>
      </c>
      <c r="AN2398">
        <v>0</v>
      </c>
      <c r="AO2398">
        <v>0</v>
      </c>
      <c r="AP2398">
        <v>0</v>
      </c>
      <c r="AQ2398">
        <v>0</v>
      </c>
      <c r="AR2398">
        <v>18</v>
      </c>
      <c r="AS2398" t="s">
        <v>16729</v>
      </c>
      <c r="AT2398" t="s">
        <v>80</v>
      </c>
    </row>
    <row r="2399" spans="1:46" x14ac:dyDescent="0.25">
      <c r="A2399" t="s">
        <v>1</v>
      </c>
      <c r="B2399" t="s">
        <v>62593</v>
      </c>
      <c r="C2399" t="s">
        <v>62594</v>
      </c>
      <c r="D2399" t="s">
        <v>62595</v>
      </c>
      <c r="E2399">
        <v>469252</v>
      </c>
      <c r="G2399" t="s">
        <v>297</v>
      </c>
      <c r="H2399" t="s">
        <v>62596</v>
      </c>
      <c r="I2399" t="s">
        <v>62597</v>
      </c>
      <c r="J2399" t="s">
        <v>280</v>
      </c>
      <c r="K2399" t="s">
        <v>62598</v>
      </c>
      <c r="L2399" t="s">
        <v>62599</v>
      </c>
      <c r="M2399" t="s">
        <v>62600</v>
      </c>
      <c r="N2399" t="s">
        <v>62601</v>
      </c>
      <c r="O2399" t="s">
        <v>75</v>
      </c>
      <c r="P2399" t="s">
        <v>62602</v>
      </c>
      <c r="Q2399" t="s">
        <v>282</v>
      </c>
      <c r="R2399" t="s">
        <v>284</v>
      </c>
      <c r="S2399" t="s">
        <v>18685</v>
      </c>
      <c r="T2399" t="s">
        <v>18494</v>
      </c>
      <c r="U2399" t="s">
        <v>62603</v>
      </c>
      <c r="V2399" s="1" t="s">
        <v>22433</v>
      </c>
      <c r="W2399" t="s">
        <v>60509</v>
      </c>
      <c r="X2399" s="1" t="s">
        <v>22433</v>
      </c>
      <c r="Y2399">
        <v>0</v>
      </c>
      <c r="Z2399" t="s">
        <v>18646</v>
      </c>
      <c r="AA2399">
        <v>0</v>
      </c>
      <c r="AB2399" t="s">
        <v>87</v>
      </c>
      <c r="AC2399">
        <v>0</v>
      </c>
      <c r="AD2399">
        <v>0</v>
      </c>
      <c r="AE2399">
        <v>0</v>
      </c>
      <c r="AF2399">
        <v>0</v>
      </c>
      <c r="AG2399">
        <v>0</v>
      </c>
      <c r="AH2399">
        <v>0</v>
      </c>
      <c r="AI2399">
        <v>0</v>
      </c>
      <c r="AJ2399">
        <v>0</v>
      </c>
      <c r="AK2399">
        <v>0</v>
      </c>
      <c r="AL2399">
        <v>0</v>
      </c>
      <c r="AM2399">
        <v>0</v>
      </c>
      <c r="AN2399">
        <v>0</v>
      </c>
      <c r="AO2399">
        <v>0</v>
      </c>
      <c r="AP2399">
        <v>0</v>
      </c>
      <c r="AQ2399">
        <v>0</v>
      </c>
      <c r="AR2399">
        <v>0</v>
      </c>
      <c r="AS2399" t="s">
        <v>18661</v>
      </c>
      <c r="AT2399" t="s">
        <v>97</v>
      </c>
    </row>
    <row r="2400" spans="1:46" x14ac:dyDescent="0.25">
      <c r="A2400" t="s">
        <v>1</v>
      </c>
      <c r="B2400" t="s">
        <v>41183</v>
      </c>
      <c r="C2400" t="s">
        <v>41184</v>
      </c>
      <c r="D2400" t="s">
        <v>41185</v>
      </c>
      <c r="E2400">
        <v>462180</v>
      </c>
      <c r="G2400" t="s">
        <v>17424</v>
      </c>
      <c r="H2400" t="s">
        <v>41186</v>
      </c>
      <c r="I2400" t="s">
        <v>41187</v>
      </c>
      <c r="J2400" t="s">
        <v>280</v>
      </c>
      <c r="K2400" t="s">
        <v>101</v>
      </c>
      <c r="L2400" t="s">
        <v>41188</v>
      </c>
      <c r="M2400" t="s">
        <v>41189</v>
      </c>
      <c r="N2400" t="s">
        <v>287</v>
      </c>
      <c r="O2400" t="s">
        <v>75</v>
      </c>
      <c r="P2400" t="s">
        <v>41190</v>
      </c>
      <c r="Q2400" t="s">
        <v>282</v>
      </c>
      <c r="R2400" t="s">
        <v>246</v>
      </c>
      <c r="S2400" t="s">
        <v>102</v>
      </c>
      <c r="T2400" t="s">
        <v>18708</v>
      </c>
      <c r="U2400" t="s">
        <v>41191</v>
      </c>
      <c r="V2400" s="1" t="s">
        <v>20208</v>
      </c>
      <c r="W2400" t="s">
        <v>41192</v>
      </c>
      <c r="X2400" s="1" t="s">
        <v>22433</v>
      </c>
      <c r="Y2400">
        <v>0</v>
      </c>
      <c r="Z2400" t="s">
        <v>18646</v>
      </c>
      <c r="AA2400">
        <v>0</v>
      </c>
      <c r="AB2400" t="s">
        <v>87</v>
      </c>
      <c r="AC2400">
        <v>0</v>
      </c>
      <c r="AD2400">
        <v>0</v>
      </c>
      <c r="AE2400">
        <v>0</v>
      </c>
      <c r="AF2400">
        <v>0</v>
      </c>
      <c r="AG2400">
        <v>0</v>
      </c>
      <c r="AH2400">
        <v>0</v>
      </c>
      <c r="AI2400">
        <v>0</v>
      </c>
      <c r="AJ2400">
        <v>0</v>
      </c>
      <c r="AK2400">
        <v>0</v>
      </c>
      <c r="AL2400">
        <v>1</v>
      </c>
      <c r="AM2400">
        <v>0</v>
      </c>
      <c r="AN2400">
        <v>0</v>
      </c>
      <c r="AO2400">
        <v>0</v>
      </c>
      <c r="AP2400">
        <v>0</v>
      </c>
      <c r="AQ2400">
        <v>0</v>
      </c>
      <c r="AR2400">
        <v>18</v>
      </c>
      <c r="AS2400" t="s">
        <v>16898</v>
      </c>
      <c r="AT2400" t="s">
        <v>80</v>
      </c>
    </row>
    <row r="2401" spans="1:46" x14ac:dyDescent="0.25">
      <c r="A2401" t="s">
        <v>2</v>
      </c>
      <c r="B2401" t="s">
        <v>62604</v>
      </c>
      <c r="C2401" t="s">
        <v>62605</v>
      </c>
      <c r="D2401" t="s">
        <v>62606</v>
      </c>
      <c r="E2401">
        <v>471173</v>
      </c>
      <c r="G2401" t="s">
        <v>297</v>
      </c>
      <c r="H2401" t="s">
        <v>62607</v>
      </c>
      <c r="I2401" t="s">
        <v>62608</v>
      </c>
      <c r="J2401" t="s">
        <v>280</v>
      </c>
      <c r="K2401" t="s">
        <v>191</v>
      </c>
      <c r="L2401" t="s">
        <v>62609</v>
      </c>
      <c r="M2401" t="s">
        <v>62610</v>
      </c>
      <c r="N2401" t="s">
        <v>281</v>
      </c>
      <c r="O2401" t="s">
        <v>75</v>
      </c>
      <c r="P2401" t="s">
        <v>62611</v>
      </c>
      <c r="Q2401" t="s">
        <v>282</v>
      </c>
      <c r="R2401" t="s">
        <v>246</v>
      </c>
      <c r="S2401" t="s">
        <v>18535</v>
      </c>
      <c r="T2401" t="s">
        <v>18536</v>
      </c>
      <c r="U2401" t="s">
        <v>62612</v>
      </c>
      <c r="V2401" s="1" t="s">
        <v>22433</v>
      </c>
      <c r="W2401" t="s">
        <v>62613</v>
      </c>
      <c r="X2401" s="1" t="s">
        <v>22433</v>
      </c>
      <c r="Y2401">
        <v>0</v>
      </c>
      <c r="Z2401" t="s">
        <v>18646</v>
      </c>
      <c r="AA2401">
        <v>0</v>
      </c>
      <c r="AB2401" t="s">
        <v>87</v>
      </c>
      <c r="AC2401">
        <v>0</v>
      </c>
      <c r="AD2401">
        <v>0</v>
      </c>
      <c r="AE2401">
        <v>0</v>
      </c>
      <c r="AF2401">
        <v>0</v>
      </c>
      <c r="AG2401">
        <v>0</v>
      </c>
      <c r="AH2401">
        <v>0</v>
      </c>
      <c r="AI2401">
        <v>0</v>
      </c>
      <c r="AJ2401">
        <v>0</v>
      </c>
      <c r="AK2401">
        <v>0</v>
      </c>
      <c r="AL2401">
        <v>0</v>
      </c>
      <c r="AM2401">
        <v>0</v>
      </c>
      <c r="AN2401">
        <v>0</v>
      </c>
      <c r="AO2401">
        <v>0</v>
      </c>
      <c r="AP2401">
        <v>0</v>
      </c>
      <c r="AQ2401">
        <v>0</v>
      </c>
      <c r="AR2401">
        <v>0</v>
      </c>
      <c r="AS2401" t="s">
        <v>18661</v>
      </c>
      <c r="AT2401" t="s">
        <v>97</v>
      </c>
    </row>
    <row r="2402" spans="1:46" x14ac:dyDescent="0.25">
      <c r="A2402" t="s">
        <v>0</v>
      </c>
      <c r="B2402" t="s">
        <v>62614</v>
      </c>
      <c r="C2402" t="s">
        <v>62615</v>
      </c>
      <c r="D2402" t="s">
        <v>62616</v>
      </c>
      <c r="E2402">
        <v>471115</v>
      </c>
      <c r="G2402" t="s">
        <v>297</v>
      </c>
      <c r="H2402" t="s">
        <v>62617</v>
      </c>
      <c r="I2402" t="s">
        <v>62618</v>
      </c>
      <c r="J2402" t="s">
        <v>280</v>
      </c>
      <c r="K2402" t="s">
        <v>153</v>
      </c>
      <c r="L2402" t="s">
        <v>62619</v>
      </c>
      <c r="M2402" t="s">
        <v>62620</v>
      </c>
      <c r="N2402" t="s">
        <v>285</v>
      </c>
      <c r="O2402" t="s">
        <v>75</v>
      </c>
      <c r="P2402" t="s">
        <v>62621</v>
      </c>
      <c r="Q2402" t="s">
        <v>282</v>
      </c>
      <c r="R2402" t="s">
        <v>284</v>
      </c>
      <c r="S2402" t="s">
        <v>17347</v>
      </c>
      <c r="T2402" t="s">
        <v>18692</v>
      </c>
      <c r="U2402" t="s">
        <v>62622</v>
      </c>
      <c r="V2402" s="1" t="s">
        <v>22433</v>
      </c>
      <c r="W2402" t="s">
        <v>62623</v>
      </c>
      <c r="X2402" s="1" t="s">
        <v>22433</v>
      </c>
      <c r="Y2402">
        <v>0</v>
      </c>
      <c r="Z2402" t="s">
        <v>18646</v>
      </c>
      <c r="AA2402">
        <v>0</v>
      </c>
      <c r="AB2402" t="s">
        <v>87</v>
      </c>
      <c r="AC2402">
        <v>0</v>
      </c>
      <c r="AD2402">
        <v>0</v>
      </c>
      <c r="AE2402">
        <v>0</v>
      </c>
      <c r="AF2402">
        <v>0</v>
      </c>
      <c r="AG2402">
        <v>0</v>
      </c>
      <c r="AH2402">
        <v>0</v>
      </c>
      <c r="AI2402">
        <v>0</v>
      </c>
      <c r="AJ2402">
        <v>0</v>
      </c>
      <c r="AK2402">
        <v>0</v>
      </c>
      <c r="AL2402">
        <v>0</v>
      </c>
      <c r="AM2402">
        <v>0</v>
      </c>
      <c r="AN2402">
        <v>0</v>
      </c>
      <c r="AO2402">
        <v>0</v>
      </c>
      <c r="AP2402">
        <v>0</v>
      </c>
      <c r="AQ2402">
        <v>0</v>
      </c>
      <c r="AR2402">
        <v>0</v>
      </c>
      <c r="AS2402" t="s">
        <v>18661</v>
      </c>
      <c r="AT2402" t="s">
        <v>97</v>
      </c>
    </row>
    <row r="2403" spans="1:46" x14ac:dyDescent="0.25">
      <c r="A2403" t="s">
        <v>2</v>
      </c>
      <c r="B2403" t="s">
        <v>23636</v>
      </c>
      <c r="C2403" t="s">
        <v>23637</v>
      </c>
      <c r="D2403" t="s">
        <v>23638</v>
      </c>
      <c r="E2403">
        <v>464549</v>
      </c>
      <c r="G2403" t="s">
        <v>297</v>
      </c>
      <c r="H2403" t="s">
        <v>23639</v>
      </c>
      <c r="I2403" t="s">
        <v>23640</v>
      </c>
      <c r="J2403" t="s">
        <v>280</v>
      </c>
      <c r="K2403" t="s">
        <v>191</v>
      </c>
      <c r="L2403" t="s">
        <v>23641</v>
      </c>
      <c r="M2403" t="s">
        <v>23642</v>
      </c>
      <c r="N2403" t="s">
        <v>281</v>
      </c>
      <c r="O2403" t="s">
        <v>75</v>
      </c>
      <c r="P2403" t="s">
        <v>23643</v>
      </c>
      <c r="Q2403" t="s">
        <v>282</v>
      </c>
      <c r="R2403" t="s">
        <v>284</v>
      </c>
      <c r="S2403" t="s">
        <v>18667</v>
      </c>
      <c r="T2403" t="s">
        <v>18668</v>
      </c>
      <c r="U2403" t="s">
        <v>23644</v>
      </c>
      <c r="V2403" s="1" t="s">
        <v>20208</v>
      </c>
      <c r="W2403" t="s">
        <v>23645</v>
      </c>
      <c r="X2403" s="1" t="s">
        <v>22433</v>
      </c>
      <c r="Y2403">
        <v>0</v>
      </c>
      <c r="Z2403" t="s">
        <v>18646</v>
      </c>
      <c r="AA2403">
        <v>0</v>
      </c>
      <c r="AB2403" t="s">
        <v>87</v>
      </c>
      <c r="AC2403">
        <v>0</v>
      </c>
      <c r="AD2403">
        <v>0</v>
      </c>
      <c r="AE2403">
        <v>0</v>
      </c>
      <c r="AF2403">
        <v>0</v>
      </c>
      <c r="AG2403">
        <v>0</v>
      </c>
      <c r="AH2403">
        <v>0</v>
      </c>
      <c r="AI2403">
        <v>0</v>
      </c>
      <c r="AJ2403">
        <v>0</v>
      </c>
      <c r="AK2403">
        <v>0</v>
      </c>
      <c r="AL2403">
        <v>0</v>
      </c>
      <c r="AM2403">
        <v>0</v>
      </c>
      <c r="AN2403">
        <v>0</v>
      </c>
      <c r="AO2403">
        <v>0</v>
      </c>
      <c r="AP2403">
        <v>0</v>
      </c>
      <c r="AQ2403">
        <v>0</v>
      </c>
      <c r="AR2403">
        <v>0</v>
      </c>
      <c r="AS2403" t="s">
        <v>18661</v>
      </c>
      <c r="AT2403" t="s">
        <v>97</v>
      </c>
    </row>
    <row r="2404" spans="1:46" x14ac:dyDescent="0.25">
      <c r="A2404" t="s">
        <v>2</v>
      </c>
      <c r="B2404" t="s">
        <v>62624</v>
      </c>
      <c r="C2404" t="s">
        <v>62625</v>
      </c>
      <c r="D2404" t="s">
        <v>62626</v>
      </c>
      <c r="E2404">
        <v>470677</v>
      </c>
      <c r="G2404" t="s">
        <v>297</v>
      </c>
      <c r="H2404" t="s">
        <v>62627</v>
      </c>
      <c r="I2404" t="s">
        <v>62628</v>
      </c>
      <c r="J2404" t="s">
        <v>280</v>
      </c>
      <c r="K2404" t="s">
        <v>18009</v>
      </c>
      <c r="L2404" t="s">
        <v>62629</v>
      </c>
      <c r="M2404" t="s">
        <v>62630</v>
      </c>
      <c r="N2404" t="s">
        <v>62631</v>
      </c>
      <c r="O2404" t="s">
        <v>75</v>
      </c>
      <c r="P2404" t="s">
        <v>62632</v>
      </c>
      <c r="Q2404" t="s">
        <v>286</v>
      </c>
      <c r="R2404" t="s">
        <v>243</v>
      </c>
      <c r="S2404" t="s">
        <v>17161</v>
      </c>
      <c r="T2404" t="s">
        <v>18738</v>
      </c>
      <c r="U2404" t="s">
        <v>62633</v>
      </c>
      <c r="V2404" s="1" t="s">
        <v>22433</v>
      </c>
      <c r="W2404" t="s">
        <v>62634</v>
      </c>
      <c r="X2404" s="1" t="s">
        <v>22433</v>
      </c>
      <c r="Y2404">
        <v>0</v>
      </c>
      <c r="Z2404" t="s">
        <v>18646</v>
      </c>
      <c r="AA2404">
        <v>0</v>
      </c>
      <c r="AB2404" t="s">
        <v>87</v>
      </c>
      <c r="AC2404">
        <v>0</v>
      </c>
      <c r="AD2404">
        <v>0</v>
      </c>
      <c r="AE2404">
        <v>0</v>
      </c>
      <c r="AF2404">
        <v>0</v>
      </c>
      <c r="AG2404">
        <v>0</v>
      </c>
      <c r="AH2404">
        <v>0</v>
      </c>
      <c r="AI2404">
        <v>0</v>
      </c>
      <c r="AJ2404">
        <v>0</v>
      </c>
      <c r="AK2404">
        <v>0</v>
      </c>
      <c r="AL2404">
        <v>0</v>
      </c>
      <c r="AM2404">
        <v>0</v>
      </c>
      <c r="AN2404">
        <v>0</v>
      </c>
      <c r="AO2404">
        <v>0</v>
      </c>
      <c r="AP2404">
        <v>0</v>
      </c>
      <c r="AQ2404">
        <v>0</v>
      </c>
      <c r="AR2404">
        <v>0</v>
      </c>
      <c r="AS2404" t="s">
        <v>18707</v>
      </c>
      <c r="AT2404" t="s">
        <v>97</v>
      </c>
    </row>
    <row r="2405" spans="1:46" x14ac:dyDescent="0.25">
      <c r="A2405" t="s">
        <v>2</v>
      </c>
      <c r="B2405" t="s">
        <v>62635</v>
      </c>
      <c r="C2405" t="s">
        <v>62636</v>
      </c>
      <c r="D2405" t="s">
        <v>62637</v>
      </c>
      <c r="E2405">
        <v>469309</v>
      </c>
      <c r="G2405" t="s">
        <v>297</v>
      </c>
      <c r="H2405" t="s">
        <v>62638</v>
      </c>
      <c r="I2405" t="s">
        <v>62639</v>
      </c>
      <c r="J2405" t="s">
        <v>280</v>
      </c>
      <c r="K2405" t="s">
        <v>187</v>
      </c>
      <c r="L2405" t="s">
        <v>62640</v>
      </c>
      <c r="M2405" t="s">
        <v>62641</v>
      </c>
      <c r="N2405" t="s">
        <v>281</v>
      </c>
      <c r="O2405" t="s">
        <v>75</v>
      </c>
      <c r="P2405" t="s">
        <v>62642</v>
      </c>
      <c r="Q2405" t="s">
        <v>282</v>
      </c>
      <c r="R2405" t="s">
        <v>284</v>
      </c>
      <c r="S2405" t="s">
        <v>17348</v>
      </c>
      <c r="T2405" t="s">
        <v>18510</v>
      </c>
      <c r="U2405" t="s">
        <v>62643</v>
      </c>
      <c r="V2405" s="1" t="s">
        <v>22433</v>
      </c>
      <c r="W2405" t="s">
        <v>62644</v>
      </c>
      <c r="X2405" s="1" t="s">
        <v>22433</v>
      </c>
      <c r="Y2405">
        <v>0</v>
      </c>
      <c r="Z2405" t="s">
        <v>18646</v>
      </c>
      <c r="AA2405">
        <v>0</v>
      </c>
      <c r="AB2405" t="s">
        <v>87</v>
      </c>
      <c r="AC2405">
        <v>0</v>
      </c>
      <c r="AD2405">
        <v>0</v>
      </c>
      <c r="AE2405">
        <v>0</v>
      </c>
      <c r="AF2405">
        <v>0</v>
      </c>
      <c r="AG2405">
        <v>0</v>
      </c>
      <c r="AH2405">
        <v>0</v>
      </c>
      <c r="AI2405">
        <v>0</v>
      </c>
      <c r="AJ2405">
        <v>0</v>
      </c>
      <c r="AK2405">
        <v>0</v>
      </c>
      <c r="AL2405">
        <v>0</v>
      </c>
      <c r="AM2405">
        <v>0</v>
      </c>
      <c r="AN2405">
        <v>0</v>
      </c>
      <c r="AO2405">
        <v>0</v>
      </c>
      <c r="AP2405">
        <v>0</v>
      </c>
      <c r="AQ2405">
        <v>0</v>
      </c>
      <c r="AR2405">
        <v>0</v>
      </c>
      <c r="AS2405" t="s">
        <v>18661</v>
      </c>
      <c r="AT2405" t="s">
        <v>97</v>
      </c>
    </row>
    <row r="2406" spans="1:46" x14ac:dyDescent="0.25">
      <c r="A2406" t="s">
        <v>0</v>
      </c>
      <c r="B2406" t="s">
        <v>62645</v>
      </c>
      <c r="C2406" t="s">
        <v>62646</v>
      </c>
      <c r="D2406" t="s">
        <v>62647</v>
      </c>
      <c r="E2406">
        <v>470140</v>
      </c>
      <c r="G2406" t="s">
        <v>297</v>
      </c>
      <c r="H2406" t="s">
        <v>62648</v>
      </c>
      <c r="I2406" t="s">
        <v>62649</v>
      </c>
      <c r="J2406" t="s">
        <v>280</v>
      </c>
      <c r="K2406" t="s">
        <v>17234</v>
      </c>
      <c r="L2406" t="s">
        <v>62650</v>
      </c>
      <c r="M2406" t="s">
        <v>62651</v>
      </c>
      <c r="N2406" t="s">
        <v>281</v>
      </c>
      <c r="O2406" t="s">
        <v>75</v>
      </c>
      <c r="P2406" t="s">
        <v>62652</v>
      </c>
      <c r="Q2406" t="s">
        <v>282</v>
      </c>
      <c r="R2406" t="s">
        <v>284</v>
      </c>
      <c r="S2406" t="s">
        <v>17345</v>
      </c>
      <c r="T2406" t="s">
        <v>17344</v>
      </c>
      <c r="U2406" t="s">
        <v>62653</v>
      </c>
      <c r="V2406" s="1" t="s">
        <v>22433</v>
      </c>
      <c r="W2406" t="s">
        <v>62654</v>
      </c>
      <c r="X2406" s="1" t="s">
        <v>22433</v>
      </c>
      <c r="Y2406">
        <v>0</v>
      </c>
      <c r="Z2406" t="s">
        <v>18646</v>
      </c>
      <c r="AA2406">
        <v>0</v>
      </c>
      <c r="AB2406" t="s">
        <v>87</v>
      </c>
      <c r="AC2406">
        <v>0</v>
      </c>
      <c r="AD2406">
        <v>0</v>
      </c>
      <c r="AE2406">
        <v>0</v>
      </c>
      <c r="AF2406">
        <v>0</v>
      </c>
      <c r="AG2406">
        <v>0</v>
      </c>
      <c r="AH2406">
        <v>0</v>
      </c>
      <c r="AI2406">
        <v>0</v>
      </c>
      <c r="AJ2406">
        <v>0</v>
      </c>
      <c r="AK2406">
        <v>0</v>
      </c>
      <c r="AL2406">
        <v>0</v>
      </c>
      <c r="AM2406">
        <v>0</v>
      </c>
      <c r="AN2406">
        <v>0</v>
      </c>
      <c r="AO2406">
        <v>0</v>
      </c>
      <c r="AP2406">
        <v>0</v>
      </c>
      <c r="AQ2406">
        <v>0</v>
      </c>
      <c r="AR2406">
        <v>0</v>
      </c>
      <c r="AS2406" t="s">
        <v>18661</v>
      </c>
      <c r="AT2406" t="s">
        <v>97</v>
      </c>
    </row>
    <row r="2407" spans="1:46" x14ac:dyDescent="0.25">
      <c r="A2407" t="s">
        <v>1</v>
      </c>
      <c r="B2407" t="s">
        <v>62655</v>
      </c>
      <c r="C2407" t="s">
        <v>62656</v>
      </c>
      <c r="D2407" t="s">
        <v>62657</v>
      </c>
      <c r="E2407">
        <v>469706</v>
      </c>
      <c r="G2407" t="s">
        <v>297</v>
      </c>
      <c r="H2407" t="s">
        <v>62658</v>
      </c>
      <c r="I2407" t="s">
        <v>62659</v>
      </c>
      <c r="J2407" t="s">
        <v>280</v>
      </c>
      <c r="K2407" t="s">
        <v>35962</v>
      </c>
      <c r="L2407" t="s">
        <v>62660</v>
      </c>
      <c r="M2407" t="s">
        <v>62661</v>
      </c>
      <c r="N2407" t="s">
        <v>281</v>
      </c>
      <c r="O2407" t="s">
        <v>116</v>
      </c>
      <c r="P2407" t="s">
        <v>62662</v>
      </c>
      <c r="Q2407" t="s">
        <v>282</v>
      </c>
      <c r="R2407" t="s">
        <v>284</v>
      </c>
      <c r="S2407" t="s">
        <v>16829</v>
      </c>
      <c r="T2407" t="s">
        <v>18801</v>
      </c>
      <c r="U2407" t="s">
        <v>62663</v>
      </c>
      <c r="V2407" s="1" t="s">
        <v>22433</v>
      </c>
      <c r="W2407" t="s">
        <v>62664</v>
      </c>
      <c r="X2407" s="1" t="s">
        <v>22433</v>
      </c>
      <c r="Y2407">
        <v>0</v>
      </c>
      <c r="Z2407" t="s">
        <v>18646</v>
      </c>
      <c r="AA2407">
        <v>0</v>
      </c>
      <c r="AB2407" t="s">
        <v>87</v>
      </c>
      <c r="AC2407">
        <v>0</v>
      </c>
      <c r="AD2407">
        <v>0</v>
      </c>
      <c r="AE2407">
        <v>0</v>
      </c>
      <c r="AF2407">
        <v>0</v>
      </c>
      <c r="AG2407">
        <v>0</v>
      </c>
      <c r="AH2407">
        <v>0</v>
      </c>
      <c r="AI2407">
        <v>0</v>
      </c>
      <c r="AJ2407">
        <v>0</v>
      </c>
      <c r="AK2407">
        <v>0</v>
      </c>
      <c r="AL2407">
        <v>0</v>
      </c>
      <c r="AM2407">
        <v>0</v>
      </c>
      <c r="AN2407">
        <v>0</v>
      </c>
      <c r="AO2407">
        <v>0</v>
      </c>
      <c r="AP2407">
        <v>0</v>
      </c>
      <c r="AQ2407">
        <v>0</v>
      </c>
      <c r="AR2407">
        <v>0</v>
      </c>
      <c r="AS2407" t="s">
        <v>18661</v>
      </c>
      <c r="AT2407" t="s">
        <v>97</v>
      </c>
    </row>
    <row r="2408" spans="1:46" x14ac:dyDescent="0.25">
      <c r="A2408" t="s">
        <v>2</v>
      </c>
      <c r="B2408" t="s">
        <v>62665</v>
      </c>
      <c r="C2408" t="s">
        <v>62666</v>
      </c>
      <c r="D2408" t="s">
        <v>62667</v>
      </c>
      <c r="E2408">
        <v>471165</v>
      </c>
      <c r="G2408" t="s">
        <v>297</v>
      </c>
      <c r="H2408" t="s">
        <v>62668</v>
      </c>
      <c r="I2408" t="s">
        <v>62669</v>
      </c>
      <c r="J2408" t="s">
        <v>280</v>
      </c>
      <c r="K2408" t="s">
        <v>191</v>
      </c>
      <c r="L2408" t="s">
        <v>62670</v>
      </c>
      <c r="M2408" t="s">
        <v>62671</v>
      </c>
      <c r="N2408" t="s">
        <v>285</v>
      </c>
      <c r="O2408" t="s">
        <v>75</v>
      </c>
      <c r="P2408" t="s">
        <v>62672</v>
      </c>
      <c r="Q2408" t="s">
        <v>286</v>
      </c>
      <c r="R2408" t="s">
        <v>243</v>
      </c>
      <c r="S2408" t="s">
        <v>18535</v>
      </c>
      <c r="T2408" t="s">
        <v>18670</v>
      </c>
      <c r="U2408" t="s">
        <v>62673</v>
      </c>
      <c r="V2408" s="1" t="s">
        <v>22433</v>
      </c>
      <c r="W2408" t="s">
        <v>62674</v>
      </c>
      <c r="X2408" s="1" t="s">
        <v>22433</v>
      </c>
      <c r="Y2408">
        <v>0</v>
      </c>
      <c r="Z2408" t="s">
        <v>18646</v>
      </c>
      <c r="AA2408">
        <v>0</v>
      </c>
      <c r="AB2408" t="s">
        <v>87</v>
      </c>
      <c r="AC2408">
        <v>0</v>
      </c>
      <c r="AD2408">
        <v>0</v>
      </c>
      <c r="AE2408">
        <v>0</v>
      </c>
      <c r="AF2408">
        <v>0</v>
      </c>
      <c r="AG2408">
        <v>0</v>
      </c>
      <c r="AH2408">
        <v>0</v>
      </c>
      <c r="AI2408">
        <v>0</v>
      </c>
      <c r="AJ2408">
        <v>0</v>
      </c>
      <c r="AK2408">
        <v>0</v>
      </c>
      <c r="AL2408">
        <v>0</v>
      </c>
      <c r="AM2408">
        <v>0</v>
      </c>
      <c r="AN2408">
        <v>0</v>
      </c>
      <c r="AO2408">
        <v>0</v>
      </c>
      <c r="AP2408">
        <v>0</v>
      </c>
      <c r="AQ2408">
        <v>0</v>
      </c>
      <c r="AR2408">
        <v>0</v>
      </c>
      <c r="AS2408" t="s">
        <v>18707</v>
      </c>
      <c r="AT2408" t="s">
        <v>97</v>
      </c>
    </row>
    <row r="2409" spans="1:46" x14ac:dyDescent="0.25">
      <c r="A2409" t="s">
        <v>2</v>
      </c>
      <c r="B2409" t="s">
        <v>24697</v>
      </c>
      <c r="C2409" t="s">
        <v>24698</v>
      </c>
      <c r="D2409" t="s">
        <v>24699</v>
      </c>
      <c r="E2409">
        <v>239980</v>
      </c>
      <c r="G2409" t="s">
        <v>297</v>
      </c>
      <c r="H2409" t="s">
        <v>24700</v>
      </c>
      <c r="I2409" t="s">
        <v>24701</v>
      </c>
      <c r="J2409" t="s">
        <v>280</v>
      </c>
      <c r="K2409" t="s">
        <v>24702</v>
      </c>
      <c r="L2409" t="s">
        <v>24703</v>
      </c>
      <c r="M2409" t="s">
        <v>24704</v>
      </c>
      <c r="N2409" t="s">
        <v>285</v>
      </c>
      <c r="O2409" t="s">
        <v>75</v>
      </c>
      <c r="P2409" t="s">
        <v>24705</v>
      </c>
      <c r="Q2409" t="s">
        <v>282</v>
      </c>
      <c r="R2409" t="s">
        <v>284</v>
      </c>
      <c r="S2409" t="s">
        <v>17161</v>
      </c>
      <c r="T2409" t="s">
        <v>290</v>
      </c>
      <c r="U2409" t="s">
        <v>24706</v>
      </c>
      <c r="V2409" s="1" t="s">
        <v>18674</v>
      </c>
      <c r="W2409" t="s">
        <v>24707</v>
      </c>
      <c r="X2409" s="1" t="s">
        <v>22433</v>
      </c>
      <c r="Y2409">
        <v>0</v>
      </c>
      <c r="Z2409" t="s">
        <v>18646</v>
      </c>
      <c r="AA2409">
        <v>0</v>
      </c>
      <c r="AB2409" t="s">
        <v>87</v>
      </c>
      <c r="AC2409">
        <v>0</v>
      </c>
      <c r="AD2409">
        <v>0</v>
      </c>
      <c r="AE2409">
        <v>0</v>
      </c>
      <c r="AF2409">
        <v>0</v>
      </c>
      <c r="AG2409">
        <v>0</v>
      </c>
      <c r="AH2409">
        <v>0</v>
      </c>
      <c r="AI2409">
        <v>0</v>
      </c>
      <c r="AJ2409">
        <v>0</v>
      </c>
      <c r="AK2409">
        <v>0</v>
      </c>
      <c r="AL2409">
        <v>0</v>
      </c>
      <c r="AM2409">
        <v>0</v>
      </c>
      <c r="AN2409">
        <v>0</v>
      </c>
      <c r="AO2409">
        <v>0</v>
      </c>
      <c r="AP2409">
        <v>0</v>
      </c>
      <c r="AQ2409">
        <v>0</v>
      </c>
      <c r="AR2409">
        <v>1</v>
      </c>
      <c r="AS2409" t="s">
        <v>17087</v>
      </c>
      <c r="AT2409" t="s">
        <v>97</v>
      </c>
    </row>
    <row r="2410" spans="1:46" x14ac:dyDescent="0.25">
      <c r="A2410" t="s">
        <v>0</v>
      </c>
      <c r="B2410" t="s">
        <v>62675</v>
      </c>
      <c r="C2410" t="s">
        <v>62676</v>
      </c>
      <c r="D2410" t="s">
        <v>62677</v>
      </c>
      <c r="E2410">
        <v>471225</v>
      </c>
      <c r="G2410" t="s">
        <v>16828</v>
      </c>
      <c r="H2410" t="s">
        <v>62678</v>
      </c>
      <c r="I2410" t="s">
        <v>62679</v>
      </c>
      <c r="J2410" t="s">
        <v>280</v>
      </c>
      <c r="K2410" t="s">
        <v>17205</v>
      </c>
      <c r="L2410" t="s">
        <v>62680</v>
      </c>
      <c r="M2410" t="s">
        <v>62681</v>
      </c>
      <c r="N2410" t="s">
        <v>62682</v>
      </c>
      <c r="O2410" t="s">
        <v>75</v>
      </c>
      <c r="P2410" t="s">
        <v>62683</v>
      </c>
      <c r="Q2410" t="s">
        <v>282</v>
      </c>
      <c r="R2410" t="s">
        <v>246</v>
      </c>
      <c r="S2410" t="s">
        <v>17343</v>
      </c>
      <c r="T2410" t="s">
        <v>18698</v>
      </c>
      <c r="U2410" t="s">
        <v>62684</v>
      </c>
      <c r="V2410" s="1" t="s">
        <v>22433</v>
      </c>
      <c r="W2410" t="s">
        <v>62685</v>
      </c>
      <c r="X2410" s="1" t="s">
        <v>22433</v>
      </c>
      <c r="Y2410">
        <v>0</v>
      </c>
      <c r="Z2410" t="s">
        <v>18646</v>
      </c>
      <c r="AA2410">
        <v>0</v>
      </c>
      <c r="AB2410" t="s">
        <v>87</v>
      </c>
      <c r="AC2410">
        <v>1</v>
      </c>
      <c r="AD2410">
        <v>0</v>
      </c>
      <c r="AE2410">
        <v>0</v>
      </c>
      <c r="AF2410">
        <v>0</v>
      </c>
      <c r="AG2410">
        <v>0</v>
      </c>
      <c r="AH2410">
        <v>0</v>
      </c>
      <c r="AI2410">
        <v>0</v>
      </c>
      <c r="AJ2410">
        <v>0</v>
      </c>
      <c r="AK2410">
        <v>0</v>
      </c>
      <c r="AL2410">
        <v>0</v>
      </c>
      <c r="AM2410">
        <v>0</v>
      </c>
      <c r="AN2410">
        <v>0</v>
      </c>
      <c r="AO2410">
        <v>0</v>
      </c>
      <c r="AP2410">
        <v>0</v>
      </c>
      <c r="AQ2410">
        <v>0</v>
      </c>
      <c r="AR2410">
        <v>18</v>
      </c>
      <c r="AS2410" t="s">
        <v>16734</v>
      </c>
      <c r="AT2410" t="s">
        <v>92</v>
      </c>
    </row>
    <row r="2411" spans="1:46" x14ac:dyDescent="0.25">
      <c r="A2411" t="s">
        <v>2</v>
      </c>
      <c r="B2411" t="s">
        <v>28918</v>
      </c>
      <c r="C2411" t="s">
        <v>28919</v>
      </c>
      <c r="D2411" t="s">
        <v>28920</v>
      </c>
      <c r="E2411">
        <v>443652</v>
      </c>
      <c r="G2411" t="s">
        <v>297</v>
      </c>
      <c r="H2411" t="s">
        <v>28921</v>
      </c>
      <c r="I2411" t="s">
        <v>28922</v>
      </c>
      <c r="J2411" t="s">
        <v>280</v>
      </c>
      <c r="K2411" t="s">
        <v>191</v>
      </c>
      <c r="L2411" t="s">
        <v>28923</v>
      </c>
      <c r="M2411" t="s">
        <v>28924</v>
      </c>
      <c r="N2411" t="s">
        <v>281</v>
      </c>
      <c r="O2411" t="s">
        <v>75</v>
      </c>
      <c r="P2411" t="s">
        <v>28925</v>
      </c>
      <c r="Q2411" t="s">
        <v>282</v>
      </c>
      <c r="R2411" t="s">
        <v>284</v>
      </c>
      <c r="S2411" t="s">
        <v>18667</v>
      </c>
      <c r="T2411" t="s">
        <v>18709</v>
      </c>
      <c r="U2411" t="s">
        <v>28926</v>
      </c>
      <c r="V2411" s="1" t="s">
        <v>19187</v>
      </c>
      <c r="W2411" t="s">
        <v>28927</v>
      </c>
      <c r="X2411" s="1" t="s">
        <v>22433</v>
      </c>
      <c r="Y2411">
        <v>0</v>
      </c>
      <c r="Z2411" t="s">
        <v>18646</v>
      </c>
      <c r="AA2411">
        <v>0</v>
      </c>
      <c r="AB2411" t="s">
        <v>87</v>
      </c>
      <c r="AC2411">
        <v>0</v>
      </c>
      <c r="AD2411">
        <v>0</v>
      </c>
      <c r="AE2411">
        <v>0</v>
      </c>
      <c r="AF2411">
        <v>0</v>
      </c>
      <c r="AG2411">
        <v>0</v>
      </c>
      <c r="AH2411">
        <v>0</v>
      </c>
      <c r="AI2411">
        <v>0</v>
      </c>
      <c r="AJ2411">
        <v>0</v>
      </c>
      <c r="AK2411">
        <v>0</v>
      </c>
      <c r="AL2411">
        <v>0</v>
      </c>
      <c r="AM2411">
        <v>0</v>
      </c>
      <c r="AN2411">
        <v>0</v>
      </c>
      <c r="AO2411">
        <v>0</v>
      </c>
      <c r="AP2411">
        <v>0</v>
      </c>
      <c r="AQ2411">
        <v>0</v>
      </c>
      <c r="AR2411">
        <v>0</v>
      </c>
      <c r="AS2411" t="s">
        <v>18661</v>
      </c>
      <c r="AT2411" t="s">
        <v>97</v>
      </c>
    </row>
    <row r="2412" spans="1:46" x14ac:dyDescent="0.25">
      <c r="A2412" t="s">
        <v>0</v>
      </c>
      <c r="B2412" t="s">
        <v>25709</v>
      </c>
      <c r="C2412" t="s">
        <v>25710</v>
      </c>
      <c r="D2412" t="s">
        <v>25711</v>
      </c>
      <c r="E2412">
        <v>464311</v>
      </c>
      <c r="G2412" t="s">
        <v>17424</v>
      </c>
      <c r="H2412" t="s">
        <v>25712</v>
      </c>
      <c r="I2412" t="s">
        <v>25713</v>
      </c>
      <c r="J2412" t="s">
        <v>280</v>
      </c>
      <c r="K2412" t="s">
        <v>16767</v>
      </c>
      <c r="L2412" t="s">
        <v>25714</v>
      </c>
      <c r="M2412" t="s">
        <v>25715</v>
      </c>
      <c r="N2412" t="s">
        <v>25716</v>
      </c>
      <c r="O2412" t="s">
        <v>75</v>
      </c>
      <c r="P2412" t="s">
        <v>25717</v>
      </c>
      <c r="Q2412" t="s">
        <v>282</v>
      </c>
      <c r="R2412" t="s">
        <v>284</v>
      </c>
      <c r="S2412" t="s">
        <v>18751</v>
      </c>
      <c r="T2412" t="s">
        <v>18768</v>
      </c>
      <c r="U2412" t="s">
        <v>20488</v>
      </c>
      <c r="V2412" s="1" t="s">
        <v>20208</v>
      </c>
      <c r="W2412" t="s">
        <v>25718</v>
      </c>
      <c r="X2412" s="1" t="s">
        <v>22433</v>
      </c>
      <c r="Y2412">
        <v>0</v>
      </c>
      <c r="Z2412" t="s">
        <v>18646</v>
      </c>
      <c r="AA2412">
        <v>0</v>
      </c>
      <c r="AB2412" t="s">
        <v>87</v>
      </c>
      <c r="AC2412">
        <v>1</v>
      </c>
      <c r="AD2412">
        <v>0</v>
      </c>
      <c r="AE2412">
        <v>0</v>
      </c>
      <c r="AF2412">
        <v>0</v>
      </c>
      <c r="AG2412">
        <v>0</v>
      </c>
      <c r="AH2412">
        <v>0</v>
      </c>
      <c r="AI2412">
        <v>0</v>
      </c>
      <c r="AJ2412">
        <v>0</v>
      </c>
      <c r="AK2412">
        <v>0</v>
      </c>
      <c r="AL2412">
        <v>0</v>
      </c>
      <c r="AM2412">
        <v>0</v>
      </c>
      <c r="AN2412">
        <v>0</v>
      </c>
      <c r="AO2412">
        <v>0</v>
      </c>
      <c r="AP2412">
        <v>0</v>
      </c>
      <c r="AQ2412">
        <v>0</v>
      </c>
      <c r="AR2412">
        <v>20</v>
      </c>
      <c r="AS2412" t="s">
        <v>16731</v>
      </c>
      <c r="AT2412" t="s">
        <v>92</v>
      </c>
    </row>
    <row r="2413" spans="1:46" x14ac:dyDescent="0.25">
      <c r="A2413" t="s">
        <v>16787</v>
      </c>
      <c r="B2413" t="s">
        <v>28245</v>
      </c>
      <c r="C2413" t="s">
        <v>28246</v>
      </c>
      <c r="D2413" t="s">
        <v>28247</v>
      </c>
      <c r="E2413">
        <v>239402</v>
      </c>
      <c r="G2413" t="s">
        <v>297</v>
      </c>
      <c r="H2413" t="s">
        <v>28248</v>
      </c>
      <c r="I2413" t="s">
        <v>28249</v>
      </c>
      <c r="J2413" t="s">
        <v>18073</v>
      </c>
      <c r="K2413" t="s">
        <v>19206</v>
      </c>
      <c r="L2413" t="s">
        <v>28250</v>
      </c>
      <c r="M2413" t="s">
        <v>28251</v>
      </c>
      <c r="N2413" t="s">
        <v>281</v>
      </c>
      <c r="O2413" t="s">
        <v>155</v>
      </c>
      <c r="P2413" t="s">
        <v>28252</v>
      </c>
      <c r="Q2413" t="s">
        <v>286</v>
      </c>
      <c r="R2413" t="s">
        <v>243</v>
      </c>
      <c r="S2413" t="s">
        <v>18672</v>
      </c>
      <c r="T2413" t="s">
        <v>18899</v>
      </c>
      <c r="U2413" t="s">
        <v>28253</v>
      </c>
      <c r="V2413" s="1" t="s">
        <v>18674</v>
      </c>
      <c r="W2413" t="s">
        <v>20598</v>
      </c>
      <c r="X2413" s="1" t="s">
        <v>22433</v>
      </c>
      <c r="Y2413">
        <v>0</v>
      </c>
      <c r="Z2413" t="s">
        <v>18646</v>
      </c>
      <c r="AA2413">
        <v>0</v>
      </c>
      <c r="AB2413" t="s">
        <v>87</v>
      </c>
      <c r="AC2413">
        <v>0</v>
      </c>
      <c r="AD2413">
        <v>0</v>
      </c>
      <c r="AE2413">
        <v>0</v>
      </c>
      <c r="AF2413">
        <v>0</v>
      </c>
      <c r="AG2413">
        <v>0</v>
      </c>
      <c r="AH2413">
        <v>0</v>
      </c>
      <c r="AI2413">
        <v>0</v>
      </c>
      <c r="AJ2413">
        <v>0</v>
      </c>
      <c r="AK2413">
        <v>0</v>
      </c>
      <c r="AL2413">
        <v>0</v>
      </c>
      <c r="AM2413">
        <v>0</v>
      </c>
      <c r="AN2413">
        <v>0</v>
      </c>
      <c r="AO2413">
        <v>0</v>
      </c>
      <c r="AP2413">
        <v>0</v>
      </c>
      <c r="AQ2413">
        <v>0</v>
      </c>
      <c r="AR2413">
        <v>1</v>
      </c>
      <c r="AS2413" t="s">
        <v>17087</v>
      </c>
      <c r="AT2413" t="s">
        <v>97</v>
      </c>
    </row>
    <row r="2414" spans="1:46" x14ac:dyDescent="0.25">
      <c r="A2414" t="s">
        <v>16787</v>
      </c>
      <c r="B2414" t="s">
        <v>62686</v>
      </c>
      <c r="C2414" t="s">
        <v>62687</v>
      </c>
      <c r="D2414" t="s">
        <v>62688</v>
      </c>
      <c r="E2414">
        <v>470931</v>
      </c>
      <c r="G2414" t="s">
        <v>297</v>
      </c>
      <c r="H2414" t="s">
        <v>62689</v>
      </c>
      <c r="I2414" t="s">
        <v>62690</v>
      </c>
      <c r="J2414" t="s">
        <v>280</v>
      </c>
      <c r="K2414" t="s">
        <v>19956</v>
      </c>
      <c r="L2414" t="s">
        <v>62691</v>
      </c>
      <c r="M2414" t="s">
        <v>62692</v>
      </c>
      <c r="N2414" t="s">
        <v>281</v>
      </c>
      <c r="O2414" t="s">
        <v>155</v>
      </c>
      <c r="P2414" t="s">
        <v>62693</v>
      </c>
      <c r="Q2414" t="s">
        <v>282</v>
      </c>
      <c r="R2414" t="s">
        <v>284</v>
      </c>
      <c r="S2414" t="s">
        <v>17071</v>
      </c>
      <c r="T2414" t="s">
        <v>18662</v>
      </c>
      <c r="U2414" t="s">
        <v>62694</v>
      </c>
      <c r="V2414" s="1" t="s">
        <v>22433</v>
      </c>
      <c r="W2414" t="s">
        <v>62695</v>
      </c>
      <c r="X2414" s="1" t="s">
        <v>22433</v>
      </c>
      <c r="Y2414">
        <v>0</v>
      </c>
      <c r="Z2414" t="s">
        <v>18646</v>
      </c>
      <c r="AA2414">
        <v>0</v>
      </c>
      <c r="AB2414" t="s">
        <v>87</v>
      </c>
      <c r="AC2414">
        <v>0</v>
      </c>
      <c r="AD2414">
        <v>0</v>
      </c>
      <c r="AE2414">
        <v>0</v>
      </c>
      <c r="AF2414">
        <v>0</v>
      </c>
      <c r="AG2414">
        <v>0</v>
      </c>
      <c r="AH2414">
        <v>0</v>
      </c>
      <c r="AI2414">
        <v>0</v>
      </c>
      <c r="AJ2414">
        <v>0</v>
      </c>
      <c r="AK2414">
        <v>0</v>
      </c>
      <c r="AL2414">
        <v>0</v>
      </c>
      <c r="AM2414">
        <v>0</v>
      </c>
      <c r="AN2414">
        <v>0</v>
      </c>
      <c r="AO2414">
        <v>0</v>
      </c>
      <c r="AP2414">
        <v>0</v>
      </c>
      <c r="AQ2414">
        <v>0</v>
      </c>
      <c r="AR2414">
        <v>0</v>
      </c>
      <c r="AS2414" t="s">
        <v>18661</v>
      </c>
      <c r="AT2414" t="s">
        <v>97</v>
      </c>
    </row>
    <row r="2415" spans="1:46" x14ac:dyDescent="0.25">
      <c r="A2415" t="s">
        <v>1</v>
      </c>
      <c r="B2415" t="s">
        <v>62696</v>
      </c>
      <c r="C2415" t="s">
        <v>62697</v>
      </c>
      <c r="D2415" t="s">
        <v>62698</v>
      </c>
      <c r="E2415">
        <v>470939</v>
      </c>
      <c r="G2415" t="s">
        <v>297</v>
      </c>
      <c r="H2415" t="s">
        <v>62699</v>
      </c>
      <c r="I2415" t="s">
        <v>62700</v>
      </c>
      <c r="J2415" t="s">
        <v>62701</v>
      </c>
      <c r="K2415" t="s">
        <v>86</v>
      </c>
      <c r="L2415" t="s">
        <v>62702</v>
      </c>
      <c r="M2415" t="s">
        <v>62703</v>
      </c>
      <c r="N2415" t="s">
        <v>281</v>
      </c>
      <c r="O2415" t="s">
        <v>75</v>
      </c>
      <c r="P2415" t="s">
        <v>62704</v>
      </c>
      <c r="Q2415" t="s">
        <v>282</v>
      </c>
      <c r="R2415" t="s">
        <v>246</v>
      </c>
      <c r="S2415" t="s">
        <v>134</v>
      </c>
      <c r="T2415" t="s">
        <v>18514</v>
      </c>
      <c r="U2415" t="s">
        <v>62705</v>
      </c>
      <c r="V2415" s="1" t="s">
        <v>22433</v>
      </c>
      <c r="W2415" t="s">
        <v>62706</v>
      </c>
      <c r="X2415" s="1" t="s">
        <v>22433</v>
      </c>
      <c r="Y2415">
        <v>0</v>
      </c>
      <c r="Z2415" t="s">
        <v>18646</v>
      </c>
      <c r="AA2415">
        <v>0</v>
      </c>
      <c r="AB2415" t="s">
        <v>87</v>
      </c>
      <c r="AC2415">
        <v>0</v>
      </c>
      <c r="AD2415">
        <v>0</v>
      </c>
      <c r="AE2415">
        <v>0</v>
      </c>
      <c r="AF2415">
        <v>0</v>
      </c>
      <c r="AG2415">
        <v>0</v>
      </c>
      <c r="AH2415">
        <v>0</v>
      </c>
      <c r="AI2415">
        <v>0</v>
      </c>
      <c r="AJ2415">
        <v>0</v>
      </c>
      <c r="AK2415">
        <v>0</v>
      </c>
      <c r="AL2415">
        <v>0</v>
      </c>
      <c r="AM2415">
        <v>0</v>
      </c>
      <c r="AN2415">
        <v>0</v>
      </c>
      <c r="AO2415">
        <v>0</v>
      </c>
      <c r="AP2415">
        <v>0</v>
      </c>
      <c r="AQ2415">
        <v>0</v>
      </c>
      <c r="AR2415">
        <v>0</v>
      </c>
      <c r="AS2415" t="s">
        <v>18661</v>
      </c>
      <c r="AT2415" t="s">
        <v>97</v>
      </c>
    </row>
    <row r="2416" spans="1:46" x14ac:dyDescent="0.25">
      <c r="A2416" t="s">
        <v>1</v>
      </c>
      <c r="B2416" t="s">
        <v>32624</v>
      </c>
      <c r="C2416" t="s">
        <v>32625</v>
      </c>
      <c r="D2416" t="s">
        <v>62707</v>
      </c>
      <c r="E2416">
        <v>471032</v>
      </c>
      <c r="G2416" t="s">
        <v>297</v>
      </c>
      <c r="H2416" t="s">
        <v>32627</v>
      </c>
      <c r="I2416" t="s">
        <v>32628</v>
      </c>
      <c r="J2416" t="s">
        <v>280</v>
      </c>
      <c r="K2416" t="s">
        <v>101</v>
      </c>
      <c r="L2416" t="s">
        <v>32629</v>
      </c>
      <c r="M2416" t="s">
        <v>32630</v>
      </c>
      <c r="N2416" t="s">
        <v>281</v>
      </c>
      <c r="O2416" t="s">
        <v>75</v>
      </c>
      <c r="P2416" t="s">
        <v>32631</v>
      </c>
      <c r="Q2416" t="s">
        <v>282</v>
      </c>
      <c r="R2416" t="s">
        <v>284</v>
      </c>
      <c r="S2416" t="s">
        <v>102</v>
      </c>
      <c r="T2416" t="s">
        <v>18708</v>
      </c>
      <c r="U2416" t="s">
        <v>32632</v>
      </c>
      <c r="V2416" s="1" t="s">
        <v>22433</v>
      </c>
      <c r="W2416" t="s">
        <v>62708</v>
      </c>
      <c r="X2416" s="1" t="s">
        <v>22433</v>
      </c>
      <c r="Y2416">
        <v>0</v>
      </c>
      <c r="Z2416" t="s">
        <v>18646</v>
      </c>
      <c r="AA2416">
        <v>0</v>
      </c>
      <c r="AB2416" t="s">
        <v>87</v>
      </c>
      <c r="AC2416">
        <v>0</v>
      </c>
      <c r="AD2416">
        <v>0</v>
      </c>
      <c r="AE2416">
        <v>0</v>
      </c>
      <c r="AF2416">
        <v>0</v>
      </c>
      <c r="AG2416">
        <v>0</v>
      </c>
      <c r="AH2416">
        <v>0</v>
      </c>
      <c r="AI2416">
        <v>0</v>
      </c>
      <c r="AJ2416">
        <v>0</v>
      </c>
      <c r="AK2416">
        <v>0</v>
      </c>
      <c r="AL2416">
        <v>0</v>
      </c>
      <c r="AM2416">
        <v>0</v>
      </c>
      <c r="AN2416">
        <v>0</v>
      </c>
      <c r="AO2416">
        <v>1</v>
      </c>
      <c r="AP2416">
        <v>0</v>
      </c>
      <c r="AQ2416">
        <v>0</v>
      </c>
      <c r="AR2416">
        <v>0</v>
      </c>
      <c r="AS2416" t="s">
        <v>17452</v>
      </c>
      <c r="AT2416" t="s">
        <v>123</v>
      </c>
    </row>
    <row r="2417" spans="1:46" x14ac:dyDescent="0.25">
      <c r="A2417" t="s">
        <v>0</v>
      </c>
      <c r="B2417" t="s">
        <v>25124</v>
      </c>
      <c r="C2417" t="s">
        <v>25125</v>
      </c>
      <c r="D2417" t="s">
        <v>25126</v>
      </c>
      <c r="E2417">
        <v>460937</v>
      </c>
      <c r="G2417" t="s">
        <v>297</v>
      </c>
      <c r="H2417" t="s">
        <v>25127</v>
      </c>
      <c r="I2417" t="s">
        <v>25128</v>
      </c>
      <c r="J2417" t="s">
        <v>280</v>
      </c>
      <c r="K2417" t="s">
        <v>16764</v>
      </c>
      <c r="L2417" t="s">
        <v>25129</v>
      </c>
      <c r="M2417" t="s">
        <v>25130</v>
      </c>
      <c r="N2417" t="s">
        <v>281</v>
      </c>
      <c r="O2417" t="s">
        <v>75</v>
      </c>
      <c r="P2417" t="s">
        <v>25131</v>
      </c>
      <c r="Q2417" t="s">
        <v>282</v>
      </c>
      <c r="R2417" t="s">
        <v>284</v>
      </c>
      <c r="S2417" t="s">
        <v>18751</v>
      </c>
      <c r="T2417" t="s">
        <v>18773</v>
      </c>
      <c r="U2417" t="s">
        <v>20599</v>
      </c>
      <c r="V2417" s="1" t="s">
        <v>20208</v>
      </c>
      <c r="W2417" t="s">
        <v>25132</v>
      </c>
      <c r="X2417" s="1" t="s">
        <v>22433</v>
      </c>
      <c r="Y2417">
        <v>0</v>
      </c>
      <c r="Z2417" t="s">
        <v>18646</v>
      </c>
      <c r="AA2417">
        <v>0</v>
      </c>
      <c r="AB2417" t="s">
        <v>87</v>
      </c>
      <c r="AC2417">
        <v>0</v>
      </c>
      <c r="AD2417">
        <v>0</v>
      </c>
      <c r="AE2417">
        <v>0</v>
      </c>
      <c r="AF2417">
        <v>0</v>
      </c>
      <c r="AG2417">
        <v>0</v>
      </c>
      <c r="AH2417">
        <v>0</v>
      </c>
      <c r="AI2417">
        <v>0</v>
      </c>
      <c r="AJ2417">
        <v>0</v>
      </c>
      <c r="AK2417">
        <v>0</v>
      </c>
      <c r="AL2417">
        <v>0</v>
      </c>
      <c r="AM2417">
        <v>0</v>
      </c>
      <c r="AN2417">
        <v>0</v>
      </c>
      <c r="AO2417">
        <v>0</v>
      </c>
      <c r="AP2417">
        <v>0</v>
      </c>
      <c r="AQ2417">
        <v>0</v>
      </c>
      <c r="AR2417">
        <v>0</v>
      </c>
      <c r="AS2417" t="s">
        <v>18661</v>
      </c>
      <c r="AT2417" t="s">
        <v>97</v>
      </c>
    </row>
    <row r="2418" spans="1:46" x14ac:dyDescent="0.25">
      <c r="A2418" t="s">
        <v>2</v>
      </c>
      <c r="B2418" t="s">
        <v>62709</v>
      </c>
      <c r="C2418" t="s">
        <v>62710</v>
      </c>
      <c r="D2418" t="s">
        <v>62711</v>
      </c>
      <c r="E2418">
        <v>470165</v>
      </c>
      <c r="G2418" t="s">
        <v>16828</v>
      </c>
      <c r="H2418" t="s">
        <v>62712</v>
      </c>
      <c r="I2418" t="s">
        <v>62713</v>
      </c>
      <c r="J2418" t="s">
        <v>280</v>
      </c>
      <c r="K2418" t="s">
        <v>197</v>
      </c>
      <c r="L2418" t="s">
        <v>62714</v>
      </c>
      <c r="M2418" t="s">
        <v>62715</v>
      </c>
      <c r="N2418" t="s">
        <v>62716</v>
      </c>
      <c r="O2418" t="s">
        <v>75</v>
      </c>
      <c r="P2418" t="s">
        <v>62717</v>
      </c>
      <c r="Q2418" t="s">
        <v>282</v>
      </c>
      <c r="R2418" t="s">
        <v>246</v>
      </c>
      <c r="S2418" t="s">
        <v>17350</v>
      </c>
      <c r="T2418" t="s">
        <v>17356</v>
      </c>
      <c r="U2418" t="s">
        <v>62718</v>
      </c>
      <c r="V2418" s="1" t="s">
        <v>22433</v>
      </c>
      <c r="W2418" t="s">
        <v>62719</v>
      </c>
      <c r="X2418" s="1" t="s">
        <v>22433</v>
      </c>
      <c r="Y2418">
        <v>0</v>
      </c>
      <c r="Z2418" t="s">
        <v>18646</v>
      </c>
      <c r="AA2418">
        <v>0</v>
      </c>
      <c r="AB2418" t="s">
        <v>87</v>
      </c>
      <c r="AC2418">
        <v>0</v>
      </c>
      <c r="AD2418">
        <v>0</v>
      </c>
      <c r="AE2418">
        <v>0</v>
      </c>
      <c r="AF2418">
        <v>0</v>
      </c>
      <c r="AG2418">
        <v>0</v>
      </c>
      <c r="AH2418">
        <v>0</v>
      </c>
      <c r="AI2418">
        <v>0</v>
      </c>
      <c r="AJ2418">
        <v>0</v>
      </c>
      <c r="AK2418">
        <v>0</v>
      </c>
      <c r="AL2418">
        <v>1</v>
      </c>
      <c r="AM2418">
        <v>0</v>
      </c>
      <c r="AN2418">
        <v>0</v>
      </c>
      <c r="AO2418">
        <v>0</v>
      </c>
      <c r="AP2418">
        <v>0</v>
      </c>
      <c r="AQ2418">
        <v>0</v>
      </c>
      <c r="AR2418">
        <v>18</v>
      </c>
      <c r="AS2418" t="s">
        <v>16729</v>
      </c>
      <c r="AT2418" t="s">
        <v>80</v>
      </c>
    </row>
    <row r="2419" spans="1:46" x14ac:dyDescent="0.25">
      <c r="A2419" t="s">
        <v>2</v>
      </c>
      <c r="B2419" t="s">
        <v>62720</v>
      </c>
      <c r="C2419" t="s">
        <v>62721</v>
      </c>
      <c r="D2419" t="s">
        <v>62722</v>
      </c>
      <c r="E2419">
        <v>469098</v>
      </c>
      <c r="G2419" t="s">
        <v>297</v>
      </c>
      <c r="H2419" t="s">
        <v>62723</v>
      </c>
      <c r="I2419" t="s">
        <v>62724</v>
      </c>
      <c r="J2419" t="s">
        <v>280</v>
      </c>
      <c r="K2419" t="s">
        <v>17233</v>
      </c>
      <c r="L2419" t="s">
        <v>62725</v>
      </c>
      <c r="M2419" t="s">
        <v>62726</v>
      </c>
      <c r="N2419" t="s">
        <v>281</v>
      </c>
      <c r="O2419" t="s">
        <v>75</v>
      </c>
      <c r="P2419" t="s">
        <v>62727</v>
      </c>
      <c r="Q2419" t="s">
        <v>282</v>
      </c>
      <c r="R2419" t="s">
        <v>284</v>
      </c>
      <c r="S2419" t="s">
        <v>17069</v>
      </c>
      <c r="T2419" t="s">
        <v>18681</v>
      </c>
      <c r="U2419" t="s">
        <v>62728</v>
      </c>
      <c r="V2419" s="1" t="s">
        <v>22433</v>
      </c>
      <c r="W2419" t="s">
        <v>62729</v>
      </c>
      <c r="X2419" s="1" t="s">
        <v>22433</v>
      </c>
      <c r="Y2419">
        <v>0</v>
      </c>
      <c r="Z2419" t="s">
        <v>18646</v>
      </c>
      <c r="AA2419">
        <v>0</v>
      </c>
      <c r="AB2419" t="s">
        <v>87</v>
      </c>
      <c r="AC2419">
        <v>0</v>
      </c>
      <c r="AD2419">
        <v>0</v>
      </c>
      <c r="AE2419">
        <v>0</v>
      </c>
      <c r="AF2419">
        <v>0</v>
      </c>
      <c r="AG2419">
        <v>0</v>
      </c>
      <c r="AH2419">
        <v>0</v>
      </c>
      <c r="AI2419">
        <v>0</v>
      </c>
      <c r="AJ2419">
        <v>0</v>
      </c>
      <c r="AK2419">
        <v>0</v>
      </c>
      <c r="AL2419">
        <v>0</v>
      </c>
      <c r="AM2419">
        <v>0</v>
      </c>
      <c r="AN2419">
        <v>0</v>
      </c>
      <c r="AO2419">
        <v>0</v>
      </c>
      <c r="AP2419">
        <v>0</v>
      </c>
      <c r="AQ2419">
        <v>0</v>
      </c>
      <c r="AR2419">
        <v>0</v>
      </c>
      <c r="AS2419" t="s">
        <v>18661</v>
      </c>
      <c r="AT2419" t="s">
        <v>97</v>
      </c>
    </row>
    <row r="2420" spans="1:46" x14ac:dyDescent="0.25">
      <c r="A2420" t="s">
        <v>16787</v>
      </c>
      <c r="B2420" t="s">
        <v>40181</v>
      </c>
      <c r="C2420" t="s">
        <v>40182</v>
      </c>
      <c r="D2420" t="s">
        <v>40183</v>
      </c>
      <c r="E2420">
        <v>372661</v>
      </c>
      <c r="G2420" t="s">
        <v>297</v>
      </c>
      <c r="H2420" t="s">
        <v>40184</v>
      </c>
      <c r="I2420" t="s">
        <v>40185</v>
      </c>
      <c r="J2420" t="s">
        <v>280</v>
      </c>
      <c r="K2420" t="s">
        <v>17627</v>
      </c>
      <c r="L2420" t="s">
        <v>40186</v>
      </c>
      <c r="M2420" t="s">
        <v>40187</v>
      </c>
      <c r="N2420" t="s">
        <v>281</v>
      </c>
      <c r="O2420" t="s">
        <v>146</v>
      </c>
      <c r="P2420" t="s">
        <v>40188</v>
      </c>
      <c r="Q2420" t="s">
        <v>282</v>
      </c>
      <c r="R2420" t="s">
        <v>246</v>
      </c>
      <c r="S2420" t="s">
        <v>17628</v>
      </c>
      <c r="T2420" t="s">
        <v>18682</v>
      </c>
      <c r="U2420" t="s">
        <v>34818</v>
      </c>
      <c r="V2420" s="1" t="s">
        <v>18373</v>
      </c>
      <c r="W2420" t="s">
        <v>40189</v>
      </c>
      <c r="X2420" s="1" t="s">
        <v>22433</v>
      </c>
      <c r="Y2420">
        <v>0</v>
      </c>
      <c r="Z2420" t="s">
        <v>18646</v>
      </c>
      <c r="AA2420">
        <v>0</v>
      </c>
      <c r="AB2420" t="s">
        <v>87</v>
      </c>
      <c r="AC2420">
        <v>0</v>
      </c>
      <c r="AD2420">
        <v>0</v>
      </c>
      <c r="AE2420">
        <v>0</v>
      </c>
      <c r="AF2420">
        <v>0</v>
      </c>
      <c r="AG2420">
        <v>0</v>
      </c>
      <c r="AH2420">
        <v>0</v>
      </c>
      <c r="AI2420">
        <v>0</v>
      </c>
      <c r="AJ2420">
        <v>0</v>
      </c>
      <c r="AK2420">
        <v>0</v>
      </c>
      <c r="AL2420">
        <v>0</v>
      </c>
      <c r="AM2420">
        <v>0</v>
      </c>
      <c r="AN2420">
        <v>0</v>
      </c>
      <c r="AO2420">
        <v>0</v>
      </c>
      <c r="AP2420">
        <v>0</v>
      </c>
      <c r="AQ2420">
        <v>0</v>
      </c>
      <c r="AR2420">
        <v>0</v>
      </c>
      <c r="AS2420" t="s">
        <v>18661</v>
      </c>
      <c r="AT2420" t="s">
        <v>97</v>
      </c>
    </row>
    <row r="2421" spans="1:46" x14ac:dyDescent="0.25">
      <c r="A2421" t="s">
        <v>1</v>
      </c>
      <c r="B2421" t="s">
        <v>40130</v>
      </c>
      <c r="C2421" t="s">
        <v>40131</v>
      </c>
      <c r="D2421" t="s">
        <v>40132</v>
      </c>
      <c r="E2421">
        <v>437914</v>
      </c>
      <c r="G2421" t="s">
        <v>297</v>
      </c>
      <c r="H2421" t="s">
        <v>40133</v>
      </c>
      <c r="I2421" t="s">
        <v>40134</v>
      </c>
      <c r="J2421" t="s">
        <v>280</v>
      </c>
      <c r="K2421" t="s">
        <v>86</v>
      </c>
      <c r="L2421" t="s">
        <v>40135</v>
      </c>
      <c r="M2421" t="s">
        <v>40136</v>
      </c>
      <c r="N2421" t="s">
        <v>281</v>
      </c>
      <c r="O2421" t="s">
        <v>75</v>
      </c>
      <c r="P2421" t="s">
        <v>40137</v>
      </c>
      <c r="Q2421" t="s">
        <v>282</v>
      </c>
      <c r="R2421" t="s">
        <v>246</v>
      </c>
      <c r="S2421" t="s">
        <v>134</v>
      </c>
      <c r="T2421" t="s">
        <v>18514</v>
      </c>
      <c r="U2421" t="s">
        <v>40138</v>
      </c>
      <c r="V2421" s="1" t="s">
        <v>18608</v>
      </c>
      <c r="W2421" t="s">
        <v>40139</v>
      </c>
      <c r="X2421" s="1" t="s">
        <v>22433</v>
      </c>
      <c r="Y2421">
        <v>0</v>
      </c>
      <c r="Z2421" t="s">
        <v>18646</v>
      </c>
      <c r="AA2421">
        <v>0</v>
      </c>
      <c r="AB2421" t="s">
        <v>87</v>
      </c>
      <c r="AC2421">
        <v>0</v>
      </c>
      <c r="AD2421">
        <v>0</v>
      </c>
      <c r="AE2421">
        <v>0</v>
      </c>
      <c r="AF2421">
        <v>0</v>
      </c>
      <c r="AG2421">
        <v>0</v>
      </c>
      <c r="AH2421">
        <v>0</v>
      </c>
      <c r="AI2421">
        <v>0</v>
      </c>
      <c r="AJ2421">
        <v>0</v>
      </c>
      <c r="AK2421">
        <v>0</v>
      </c>
      <c r="AL2421">
        <v>0</v>
      </c>
      <c r="AM2421">
        <v>0</v>
      </c>
      <c r="AN2421">
        <v>0</v>
      </c>
      <c r="AO2421">
        <v>0</v>
      </c>
      <c r="AP2421">
        <v>0</v>
      </c>
      <c r="AQ2421">
        <v>0</v>
      </c>
      <c r="AR2421">
        <v>0</v>
      </c>
      <c r="AS2421" t="s">
        <v>18661</v>
      </c>
      <c r="AT2421" t="s">
        <v>97</v>
      </c>
    </row>
    <row r="2422" spans="1:46" x14ac:dyDescent="0.25">
      <c r="A2422" t="s">
        <v>0</v>
      </c>
      <c r="B2422" t="s">
        <v>26836</v>
      </c>
      <c r="C2422" t="s">
        <v>26837</v>
      </c>
      <c r="D2422" t="s">
        <v>26838</v>
      </c>
      <c r="E2422">
        <v>468583</v>
      </c>
      <c r="G2422" t="s">
        <v>297</v>
      </c>
      <c r="H2422" t="s">
        <v>26839</v>
      </c>
      <c r="I2422" t="s">
        <v>26840</v>
      </c>
      <c r="J2422" t="s">
        <v>280</v>
      </c>
      <c r="K2422" t="s">
        <v>140</v>
      </c>
      <c r="L2422" t="s">
        <v>26841</v>
      </c>
      <c r="M2422" t="s">
        <v>26842</v>
      </c>
      <c r="N2422" t="s">
        <v>281</v>
      </c>
      <c r="O2422" t="s">
        <v>141</v>
      </c>
      <c r="P2422" t="s">
        <v>26843</v>
      </c>
      <c r="Q2422" t="s">
        <v>282</v>
      </c>
      <c r="R2422" t="s">
        <v>246</v>
      </c>
      <c r="S2422" t="s">
        <v>18471</v>
      </c>
      <c r="T2422" t="s">
        <v>18732</v>
      </c>
      <c r="U2422" t="s">
        <v>20367</v>
      </c>
      <c r="V2422" s="1" t="s">
        <v>22433</v>
      </c>
      <c r="W2422" t="s">
        <v>26844</v>
      </c>
      <c r="X2422" s="1" t="s">
        <v>22433</v>
      </c>
      <c r="Y2422">
        <v>0</v>
      </c>
      <c r="Z2422" t="s">
        <v>18646</v>
      </c>
      <c r="AA2422">
        <v>0</v>
      </c>
      <c r="AB2422" t="s">
        <v>87</v>
      </c>
      <c r="AC2422">
        <v>0</v>
      </c>
      <c r="AD2422">
        <v>0</v>
      </c>
      <c r="AE2422">
        <v>0</v>
      </c>
      <c r="AF2422">
        <v>0</v>
      </c>
      <c r="AG2422">
        <v>0</v>
      </c>
      <c r="AH2422">
        <v>0</v>
      </c>
      <c r="AI2422">
        <v>0</v>
      </c>
      <c r="AJ2422">
        <v>0</v>
      </c>
      <c r="AK2422">
        <v>0</v>
      </c>
      <c r="AL2422">
        <v>0</v>
      </c>
      <c r="AM2422">
        <v>0</v>
      </c>
      <c r="AN2422">
        <v>0</v>
      </c>
      <c r="AO2422">
        <v>0</v>
      </c>
      <c r="AP2422">
        <v>0</v>
      </c>
      <c r="AQ2422">
        <v>0</v>
      </c>
      <c r="AR2422">
        <v>0</v>
      </c>
      <c r="AS2422" t="s">
        <v>18661</v>
      </c>
      <c r="AT2422" t="s">
        <v>97</v>
      </c>
    </row>
    <row r="2423" spans="1:46" x14ac:dyDescent="0.25">
      <c r="A2423" t="s">
        <v>1</v>
      </c>
      <c r="B2423" t="s">
        <v>39817</v>
      </c>
      <c r="C2423" t="s">
        <v>39818</v>
      </c>
      <c r="D2423" t="s">
        <v>39819</v>
      </c>
      <c r="E2423">
        <v>434817</v>
      </c>
      <c r="G2423" t="s">
        <v>297</v>
      </c>
      <c r="H2423" t="s">
        <v>39820</v>
      </c>
      <c r="I2423" t="s">
        <v>39821</v>
      </c>
      <c r="J2423" t="s">
        <v>280</v>
      </c>
      <c r="K2423" t="s">
        <v>113</v>
      </c>
      <c r="L2423" t="s">
        <v>39822</v>
      </c>
      <c r="M2423" t="s">
        <v>39823</v>
      </c>
      <c r="N2423" t="s">
        <v>39824</v>
      </c>
      <c r="O2423" t="s">
        <v>75</v>
      </c>
      <c r="P2423" t="s">
        <v>39825</v>
      </c>
      <c r="Q2423" t="s">
        <v>282</v>
      </c>
      <c r="R2423" t="s">
        <v>284</v>
      </c>
      <c r="S2423" t="s">
        <v>114</v>
      </c>
      <c r="T2423" t="s">
        <v>18687</v>
      </c>
      <c r="U2423" t="s">
        <v>39826</v>
      </c>
      <c r="V2423" s="1" t="s">
        <v>18608</v>
      </c>
      <c r="W2423" t="s">
        <v>21091</v>
      </c>
      <c r="X2423" s="1" t="s">
        <v>22433</v>
      </c>
      <c r="Y2423">
        <v>0</v>
      </c>
      <c r="Z2423" t="s">
        <v>18646</v>
      </c>
      <c r="AA2423">
        <v>0</v>
      </c>
      <c r="AB2423" t="s">
        <v>87</v>
      </c>
      <c r="AC2423">
        <v>0</v>
      </c>
      <c r="AD2423">
        <v>0</v>
      </c>
      <c r="AE2423">
        <v>0</v>
      </c>
      <c r="AF2423">
        <v>0</v>
      </c>
      <c r="AG2423">
        <v>0</v>
      </c>
      <c r="AH2423">
        <v>0</v>
      </c>
      <c r="AI2423">
        <v>0</v>
      </c>
      <c r="AJ2423">
        <v>0</v>
      </c>
      <c r="AK2423">
        <v>0</v>
      </c>
      <c r="AL2423">
        <v>0</v>
      </c>
      <c r="AM2423">
        <v>0</v>
      </c>
      <c r="AN2423">
        <v>0</v>
      </c>
      <c r="AO2423">
        <v>0</v>
      </c>
      <c r="AP2423">
        <v>0</v>
      </c>
      <c r="AQ2423">
        <v>0</v>
      </c>
      <c r="AR2423">
        <v>0</v>
      </c>
      <c r="AS2423" t="s">
        <v>18661</v>
      </c>
      <c r="AT2423" t="s">
        <v>97</v>
      </c>
    </row>
    <row r="2424" spans="1:46" x14ac:dyDescent="0.25">
      <c r="A2424" t="s">
        <v>1</v>
      </c>
      <c r="B2424" t="s">
        <v>22841</v>
      </c>
      <c r="C2424" t="s">
        <v>22842</v>
      </c>
      <c r="D2424" t="s">
        <v>22843</v>
      </c>
      <c r="E2424">
        <v>0</v>
      </c>
      <c r="H2424" t="s">
        <v>22844</v>
      </c>
      <c r="I2424" t="s">
        <v>22845</v>
      </c>
      <c r="J2424" t="s">
        <v>280</v>
      </c>
      <c r="K2424" t="s">
        <v>90</v>
      </c>
      <c r="L2424" t="s">
        <v>22846</v>
      </c>
      <c r="M2424" t="s">
        <v>22847</v>
      </c>
      <c r="N2424" t="s">
        <v>281</v>
      </c>
      <c r="O2424" t="s">
        <v>75</v>
      </c>
      <c r="P2424" t="s">
        <v>22848</v>
      </c>
      <c r="Q2424" t="s">
        <v>286</v>
      </c>
      <c r="R2424" t="s">
        <v>243</v>
      </c>
      <c r="S2424" t="s">
        <v>108</v>
      </c>
      <c r="T2424" t="s">
        <v>18728</v>
      </c>
      <c r="U2424" t="s">
        <v>20309</v>
      </c>
      <c r="V2424" s="1" t="s">
        <v>17665</v>
      </c>
      <c r="W2424" t="s">
        <v>22849</v>
      </c>
      <c r="X2424" s="1" t="s">
        <v>22433</v>
      </c>
      <c r="Y2424">
        <v>0</v>
      </c>
      <c r="Z2424" t="s">
        <v>18646</v>
      </c>
      <c r="AA2424">
        <v>0</v>
      </c>
      <c r="AB2424" t="s">
        <v>87</v>
      </c>
      <c r="AC2424">
        <v>0</v>
      </c>
      <c r="AD2424">
        <v>0</v>
      </c>
      <c r="AE2424">
        <v>0</v>
      </c>
      <c r="AF2424">
        <v>0</v>
      </c>
      <c r="AG2424">
        <v>0</v>
      </c>
      <c r="AH2424">
        <v>0</v>
      </c>
      <c r="AI2424">
        <v>0</v>
      </c>
      <c r="AJ2424">
        <v>0</v>
      </c>
      <c r="AK2424">
        <v>0</v>
      </c>
      <c r="AL2424">
        <v>1</v>
      </c>
      <c r="AM2424">
        <v>0</v>
      </c>
      <c r="AN2424">
        <v>0</v>
      </c>
      <c r="AO2424">
        <v>0</v>
      </c>
      <c r="AP2424">
        <v>0</v>
      </c>
      <c r="AQ2424">
        <v>0</v>
      </c>
      <c r="AR2424">
        <v>61</v>
      </c>
      <c r="AS2424" t="s">
        <v>22850</v>
      </c>
      <c r="AT2424" t="s">
        <v>118</v>
      </c>
    </row>
    <row r="2425" spans="1:46" x14ac:dyDescent="0.25">
      <c r="A2425" t="s">
        <v>0</v>
      </c>
      <c r="B2425" t="s">
        <v>62730</v>
      </c>
      <c r="C2425" t="s">
        <v>62731</v>
      </c>
      <c r="D2425" t="s">
        <v>62732</v>
      </c>
      <c r="E2425">
        <v>469302</v>
      </c>
      <c r="G2425" t="s">
        <v>297</v>
      </c>
      <c r="H2425" t="s">
        <v>62733</v>
      </c>
      <c r="I2425" t="s">
        <v>62734</v>
      </c>
      <c r="J2425" t="s">
        <v>280</v>
      </c>
      <c r="K2425" t="s">
        <v>143</v>
      </c>
      <c r="L2425" t="s">
        <v>62735</v>
      </c>
      <c r="M2425" t="s">
        <v>62736</v>
      </c>
      <c r="N2425" t="s">
        <v>285</v>
      </c>
      <c r="O2425" t="s">
        <v>75</v>
      </c>
      <c r="P2425" t="s">
        <v>62737</v>
      </c>
      <c r="Q2425" t="s">
        <v>282</v>
      </c>
      <c r="R2425" t="s">
        <v>284</v>
      </c>
      <c r="S2425" t="s">
        <v>17347</v>
      </c>
      <c r="T2425" t="s">
        <v>18692</v>
      </c>
      <c r="U2425" t="s">
        <v>62738</v>
      </c>
      <c r="V2425" s="1" t="s">
        <v>22433</v>
      </c>
      <c r="W2425" t="s">
        <v>57966</v>
      </c>
      <c r="X2425" s="1" t="s">
        <v>22433</v>
      </c>
      <c r="Y2425">
        <v>0</v>
      </c>
      <c r="Z2425" t="s">
        <v>18646</v>
      </c>
      <c r="AA2425">
        <v>0</v>
      </c>
      <c r="AB2425" t="s">
        <v>87</v>
      </c>
      <c r="AC2425">
        <v>0</v>
      </c>
      <c r="AD2425">
        <v>0</v>
      </c>
      <c r="AE2425">
        <v>0</v>
      </c>
      <c r="AF2425">
        <v>0</v>
      </c>
      <c r="AG2425">
        <v>0</v>
      </c>
      <c r="AH2425">
        <v>0</v>
      </c>
      <c r="AI2425">
        <v>0</v>
      </c>
      <c r="AJ2425">
        <v>0</v>
      </c>
      <c r="AK2425">
        <v>0</v>
      </c>
      <c r="AL2425">
        <v>0</v>
      </c>
      <c r="AM2425">
        <v>0</v>
      </c>
      <c r="AN2425">
        <v>0</v>
      </c>
      <c r="AO2425">
        <v>0</v>
      </c>
      <c r="AP2425">
        <v>0</v>
      </c>
      <c r="AQ2425">
        <v>0</v>
      </c>
      <c r="AR2425">
        <v>0</v>
      </c>
      <c r="AS2425" t="s">
        <v>18661</v>
      </c>
      <c r="AT2425" t="s">
        <v>97</v>
      </c>
    </row>
    <row r="2426" spans="1:46" x14ac:dyDescent="0.25">
      <c r="A2426" t="s">
        <v>1</v>
      </c>
      <c r="B2426" t="s">
        <v>62739</v>
      </c>
      <c r="C2426" t="s">
        <v>62740</v>
      </c>
      <c r="D2426" t="s">
        <v>62741</v>
      </c>
      <c r="E2426">
        <v>469854</v>
      </c>
      <c r="G2426" t="s">
        <v>297</v>
      </c>
      <c r="H2426" t="s">
        <v>62742</v>
      </c>
      <c r="I2426" t="s">
        <v>62743</v>
      </c>
      <c r="J2426" t="s">
        <v>280</v>
      </c>
      <c r="K2426" t="s">
        <v>86</v>
      </c>
      <c r="L2426" t="s">
        <v>62744</v>
      </c>
      <c r="M2426" t="s">
        <v>62745</v>
      </c>
      <c r="N2426" t="s">
        <v>281</v>
      </c>
      <c r="O2426" t="s">
        <v>75</v>
      </c>
      <c r="P2426" t="s">
        <v>62746</v>
      </c>
      <c r="Q2426" t="s">
        <v>282</v>
      </c>
      <c r="R2426" t="s">
        <v>284</v>
      </c>
      <c r="S2426" t="s">
        <v>108</v>
      </c>
      <c r="T2426" t="s">
        <v>18771</v>
      </c>
      <c r="U2426" t="s">
        <v>62747</v>
      </c>
      <c r="V2426" s="1" t="s">
        <v>22433</v>
      </c>
      <c r="W2426" t="s">
        <v>62748</v>
      </c>
      <c r="X2426" s="1" t="s">
        <v>22433</v>
      </c>
      <c r="Y2426">
        <v>0</v>
      </c>
      <c r="Z2426" t="s">
        <v>18646</v>
      </c>
      <c r="AA2426">
        <v>0</v>
      </c>
      <c r="AB2426" t="s">
        <v>87</v>
      </c>
      <c r="AC2426">
        <v>0</v>
      </c>
      <c r="AD2426">
        <v>0</v>
      </c>
      <c r="AE2426">
        <v>0</v>
      </c>
      <c r="AF2426">
        <v>0</v>
      </c>
      <c r="AG2426">
        <v>0</v>
      </c>
      <c r="AH2426">
        <v>0</v>
      </c>
      <c r="AI2426">
        <v>0</v>
      </c>
      <c r="AJ2426">
        <v>0</v>
      </c>
      <c r="AK2426">
        <v>0</v>
      </c>
      <c r="AL2426">
        <v>0</v>
      </c>
      <c r="AM2426">
        <v>0</v>
      </c>
      <c r="AN2426">
        <v>0</v>
      </c>
      <c r="AO2426">
        <v>0</v>
      </c>
      <c r="AP2426">
        <v>0</v>
      </c>
      <c r="AQ2426">
        <v>0</v>
      </c>
      <c r="AR2426">
        <v>0</v>
      </c>
      <c r="AS2426" t="s">
        <v>18661</v>
      </c>
      <c r="AT2426" t="s">
        <v>97</v>
      </c>
    </row>
    <row r="2427" spans="1:46" x14ac:dyDescent="0.25">
      <c r="A2427" t="s">
        <v>2</v>
      </c>
      <c r="B2427" t="s">
        <v>39739</v>
      </c>
      <c r="C2427" t="s">
        <v>39740</v>
      </c>
      <c r="D2427" t="s">
        <v>39741</v>
      </c>
      <c r="E2427">
        <v>432961</v>
      </c>
      <c r="G2427" t="s">
        <v>297</v>
      </c>
      <c r="H2427" t="s">
        <v>39742</v>
      </c>
      <c r="I2427" t="s">
        <v>39743</v>
      </c>
      <c r="J2427" t="s">
        <v>280</v>
      </c>
      <c r="K2427" t="s">
        <v>18527</v>
      </c>
      <c r="L2427" t="s">
        <v>39744</v>
      </c>
      <c r="M2427" t="s">
        <v>287</v>
      </c>
      <c r="N2427" t="s">
        <v>39745</v>
      </c>
      <c r="O2427" t="s">
        <v>75</v>
      </c>
      <c r="P2427" t="s">
        <v>39746</v>
      </c>
      <c r="Q2427" t="s">
        <v>282</v>
      </c>
      <c r="R2427" t="s">
        <v>246</v>
      </c>
      <c r="S2427" t="s">
        <v>17076</v>
      </c>
      <c r="T2427" t="s">
        <v>18528</v>
      </c>
      <c r="U2427" t="s">
        <v>39747</v>
      </c>
      <c r="V2427" s="1" t="s">
        <v>18608</v>
      </c>
      <c r="W2427" t="s">
        <v>39748</v>
      </c>
      <c r="X2427" s="1" t="s">
        <v>22433</v>
      </c>
      <c r="Y2427">
        <v>0</v>
      </c>
      <c r="Z2427" t="s">
        <v>18646</v>
      </c>
      <c r="AA2427">
        <v>0</v>
      </c>
      <c r="AB2427" t="s">
        <v>87</v>
      </c>
      <c r="AC2427">
        <v>0</v>
      </c>
      <c r="AD2427">
        <v>0</v>
      </c>
      <c r="AE2427">
        <v>0</v>
      </c>
      <c r="AF2427">
        <v>0</v>
      </c>
      <c r="AG2427">
        <v>0</v>
      </c>
      <c r="AH2427">
        <v>0</v>
      </c>
      <c r="AI2427">
        <v>0</v>
      </c>
      <c r="AJ2427">
        <v>0</v>
      </c>
      <c r="AK2427">
        <v>0</v>
      </c>
      <c r="AL2427">
        <v>0</v>
      </c>
      <c r="AM2427">
        <v>0</v>
      </c>
      <c r="AN2427">
        <v>0</v>
      </c>
      <c r="AO2427">
        <v>0</v>
      </c>
      <c r="AP2427">
        <v>0</v>
      </c>
      <c r="AQ2427">
        <v>0</v>
      </c>
      <c r="AR2427">
        <v>0</v>
      </c>
      <c r="AS2427" t="s">
        <v>18661</v>
      </c>
      <c r="AT2427" t="s">
        <v>97</v>
      </c>
    </row>
    <row r="2428" spans="1:46" x14ac:dyDescent="0.25">
      <c r="A2428" t="s">
        <v>2</v>
      </c>
      <c r="B2428" t="s">
        <v>25393</v>
      </c>
      <c r="C2428" t="s">
        <v>25394</v>
      </c>
      <c r="D2428" t="s">
        <v>25395</v>
      </c>
      <c r="E2428">
        <v>461621</v>
      </c>
      <c r="G2428" t="s">
        <v>297</v>
      </c>
      <c r="H2428" t="s">
        <v>25396</v>
      </c>
      <c r="I2428" t="s">
        <v>25397</v>
      </c>
      <c r="J2428" t="s">
        <v>25398</v>
      </c>
      <c r="K2428" t="s">
        <v>197</v>
      </c>
      <c r="L2428" t="s">
        <v>25399</v>
      </c>
      <c r="M2428" t="s">
        <v>25400</v>
      </c>
      <c r="N2428" t="s">
        <v>281</v>
      </c>
      <c r="O2428" t="s">
        <v>75</v>
      </c>
      <c r="P2428" t="s">
        <v>25401</v>
      </c>
      <c r="Q2428" t="s">
        <v>282</v>
      </c>
      <c r="R2428" t="s">
        <v>246</v>
      </c>
      <c r="S2428" t="s">
        <v>17350</v>
      </c>
      <c r="T2428" t="s">
        <v>17351</v>
      </c>
      <c r="U2428" t="s">
        <v>25402</v>
      </c>
      <c r="V2428" s="1" t="s">
        <v>20208</v>
      </c>
      <c r="W2428" t="s">
        <v>25403</v>
      </c>
      <c r="X2428" s="1" t="s">
        <v>22433</v>
      </c>
      <c r="Y2428">
        <v>0</v>
      </c>
      <c r="Z2428" t="s">
        <v>18646</v>
      </c>
      <c r="AA2428">
        <v>0</v>
      </c>
      <c r="AB2428" t="s">
        <v>87</v>
      </c>
      <c r="AC2428">
        <v>0</v>
      </c>
      <c r="AD2428">
        <v>0</v>
      </c>
      <c r="AE2428">
        <v>0</v>
      </c>
      <c r="AF2428">
        <v>0</v>
      </c>
      <c r="AG2428">
        <v>0</v>
      </c>
      <c r="AH2428">
        <v>0</v>
      </c>
      <c r="AI2428">
        <v>0</v>
      </c>
      <c r="AJ2428">
        <v>0</v>
      </c>
      <c r="AK2428">
        <v>0</v>
      </c>
      <c r="AL2428">
        <v>0</v>
      </c>
      <c r="AM2428">
        <v>0</v>
      </c>
      <c r="AN2428">
        <v>0</v>
      </c>
      <c r="AO2428">
        <v>0</v>
      </c>
      <c r="AP2428">
        <v>0</v>
      </c>
      <c r="AQ2428">
        <v>0</v>
      </c>
      <c r="AR2428">
        <v>0</v>
      </c>
      <c r="AS2428" t="s">
        <v>18661</v>
      </c>
      <c r="AT2428" t="s">
        <v>97</v>
      </c>
    </row>
    <row r="2429" spans="1:46" x14ac:dyDescent="0.25">
      <c r="A2429" t="s">
        <v>2</v>
      </c>
      <c r="B2429" t="s">
        <v>24982</v>
      </c>
      <c r="C2429" t="s">
        <v>24983</v>
      </c>
      <c r="D2429" t="s">
        <v>24984</v>
      </c>
      <c r="E2429">
        <v>460771</v>
      </c>
      <c r="G2429" t="s">
        <v>16828</v>
      </c>
      <c r="H2429" t="s">
        <v>24985</v>
      </c>
      <c r="I2429" t="s">
        <v>24986</v>
      </c>
      <c r="J2429" t="s">
        <v>280</v>
      </c>
      <c r="K2429" t="s">
        <v>17560</v>
      </c>
      <c r="L2429" t="s">
        <v>24987</v>
      </c>
      <c r="M2429" t="s">
        <v>24988</v>
      </c>
      <c r="N2429" t="s">
        <v>281</v>
      </c>
      <c r="O2429" t="s">
        <v>75</v>
      </c>
      <c r="P2429" t="s">
        <v>24989</v>
      </c>
      <c r="Q2429" t="s">
        <v>282</v>
      </c>
      <c r="R2429" t="s">
        <v>284</v>
      </c>
      <c r="S2429" t="s">
        <v>88</v>
      </c>
      <c r="T2429" t="s">
        <v>18758</v>
      </c>
      <c r="U2429" t="s">
        <v>24990</v>
      </c>
      <c r="V2429" s="1" t="s">
        <v>20208</v>
      </c>
      <c r="W2429" t="s">
        <v>24991</v>
      </c>
      <c r="X2429" s="1" t="s">
        <v>22433</v>
      </c>
      <c r="Y2429">
        <v>0</v>
      </c>
      <c r="Z2429" t="s">
        <v>18646</v>
      </c>
      <c r="AA2429">
        <v>0</v>
      </c>
      <c r="AB2429" t="s">
        <v>87</v>
      </c>
      <c r="AC2429">
        <v>0</v>
      </c>
      <c r="AD2429">
        <v>0</v>
      </c>
      <c r="AE2429">
        <v>0</v>
      </c>
      <c r="AF2429">
        <v>0</v>
      </c>
      <c r="AG2429">
        <v>0</v>
      </c>
      <c r="AH2429">
        <v>0</v>
      </c>
      <c r="AI2429">
        <v>0</v>
      </c>
      <c r="AJ2429">
        <v>0</v>
      </c>
      <c r="AK2429">
        <v>0</v>
      </c>
      <c r="AL2429">
        <v>0</v>
      </c>
      <c r="AM2429">
        <v>0</v>
      </c>
      <c r="AN2429">
        <v>0</v>
      </c>
      <c r="AO2429">
        <v>1</v>
      </c>
      <c r="AP2429">
        <v>0</v>
      </c>
      <c r="AQ2429">
        <v>0</v>
      </c>
      <c r="AR2429">
        <v>15</v>
      </c>
      <c r="AS2429" t="s">
        <v>18789</v>
      </c>
      <c r="AT2429" t="s">
        <v>16825</v>
      </c>
    </row>
    <row r="2430" spans="1:46" x14ac:dyDescent="0.25">
      <c r="A2430" t="s">
        <v>1</v>
      </c>
      <c r="B2430" t="s">
        <v>37871</v>
      </c>
      <c r="C2430" t="s">
        <v>37872</v>
      </c>
      <c r="D2430" t="s">
        <v>37873</v>
      </c>
      <c r="E2430">
        <v>468406</v>
      </c>
      <c r="G2430" t="s">
        <v>18690</v>
      </c>
      <c r="H2430" t="s">
        <v>37874</v>
      </c>
      <c r="I2430" t="s">
        <v>37875</v>
      </c>
      <c r="J2430" t="s">
        <v>280</v>
      </c>
      <c r="K2430" t="s">
        <v>18883</v>
      </c>
      <c r="L2430" t="s">
        <v>37876</v>
      </c>
      <c r="M2430" t="s">
        <v>37877</v>
      </c>
      <c r="N2430" t="s">
        <v>285</v>
      </c>
      <c r="O2430" t="s">
        <v>75</v>
      </c>
      <c r="P2430" t="s">
        <v>37878</v>
      </c>
      <c r="Q2430" t="s">
        <v>282</v>
      </c>
      <c r="R2430" t="s">
        <v>284</v>
      </c>
      <c r="S2430" t="s">
        <v>17058</v>
      </c>
      <c r="T2430" t="s">
        <v>18884</v>
      </c>
      <c r="U2430" t="s">
        <v>37879</v>
      </c>
      <c r="V2430" s="1" t="s">
        <v>22433</v>
      </c>
      <c r="W2430" t="s">
        <v>37880</v>
      </c>
      <c r="X2430" s="1" t="s">
        <v>22433</v>
      </c>
      <c r="Y2430">
        <v>0</v>
      </c>
      <c r="Z2430" t="s">
        <v>18646</v>
      </c>
      <c r="AA2430">
        <v>0</v>
      </c>
      <c r="AB2430" t="s">
        <v>87</v>
      </c>
      <c r="AC2430">
        <v>0</v>
      </c>
      <c r="AD2430">
        <v>0</v>
      </c>
      <c r="AE2430">
        <v>0</v>
      </c>
      <c r="AF2430">
        <v>0</v>
      </c>
      <c r="AG2430">
        <v>0</v>
      </c>
      <c r="AH2430">
        <v>0</v>
      </c>
      <c r="AI2430">
        <v>0</v>
      </c>
      <c r="AJ2430">
        <v>0</v>
      </c>
      <c r="AK2430">
        <v>0</v>
      </c>
      <c r="AL2430">
        <v>1</v>
      </c>
      <c r="AM2430">
        <v>0</v>
      </c>
      <c r="AN2430">
        <v>0</v>
      </c>
      <c r="AO2430">
        <v>0</v>
      </c>
      <c r="AP2430">
        <v>0</v>
      </c>
      <c r="AQ2430">
        <v>0</v>
      </c>
      <c r="AR2430">
        <v>18</v>
      </c>
      <c r="AS2430" t="s">
        <v>16729</v>
      </c>
      <c r="AT2430" t="s">
        <v>80</v>
      </c>
    </row>
    <row r="2431" spans="1:46" x14ac:dyDescent="0.25">
      <c r="A2431" t="s">
        <v>1</v>
      </c>
      <c r="B2431" t="s">
        <v>62749</v>
      </c>
      <c r="C2431" t="s">
        <v>62750</v>
      </c>
      <c r="D2431" t="s">
        <v>62751</v>
      </c>
      <c r="E2431">
        <v>469171</v>
      </c>
      <c r="G2431" t="s">
        <v>297</v>
      </c>
      <c r="H2431" t="s">
        <v>62752</v>
      </c>
      <c r="I2431" t="s">
        <v>62753</v>
      </c>
      <c r="J2431" t="s">
        <v>280</v>
      </c>
      <c r="K2431" t="s">
        <v>20050</v>
      </c>
      <c r="L2431" t="s">
        <v>62754</v>
      </c>
      <c r="M2431" t="s">
        <v>62755</v>
      </c>
      <c r="N2431" t="s">
        <v>62756</v>
      </c>
      <c r="O2431" t="s">
        <v>116</v>
      </c>
      <c r="P2431" t="s">
        <v>62757</v>
      </c>
      <c r="Q2431" t="s">
        <v>286</v>
      </c>
      <c r="R2431" t="s">
        <v>243</v>
      </c>
      <c r="S2431" t="s">
        <v>106</v>
      </c>
      <c r="T2431" t="s">
        <v>18489</v>
      </c>
      <c r="U2431" t="s">
        <v>62758</v>
      </c>
      <c r="V2431" s="1" t="s">
        <v>22433</v>
      </c>
      <c r="W2431" t="s">
        <v>62759</v>
      </c>
      <c r="X2431" s="1" t="s">
        <v>22433</v>
      </c>
      <c r="Y2431">
        <v>0</v>
      </c>
      <c r="Z2431" t="s">
        <v>18646</v>
      </c>
      <c r="AA2431">
        <v>0</v>
      </c>
      <c r="AB2431" t="s">
        <v>87</v>
      </c>
      <c r="AC2431">
        <v>0</v>
      </c>
      <c r="AD2431">
        <v>0</v>
      </c>
      <c r="AE2431">
        <v>0</v>
      </c>
      <c r="AF2431">
        <v>0</v>
      </c>
      <c r="AG2431">
        <v>0</v>
      </c>
      <c r="AH2431">
        <v>0</v>
      </c>
      <c r="AI2431">
        <v>0</v>
      </c>
      <c r="AJ2431">
        <v>0</v>
      </c>
      <c r="AK2431">
        <v>0</v>
      </c>
      <c r="AL2431">
        <v>0</v>
      </c>
      <c r="AM2431">
        <v>0</v>
      </c>
      <c r="AN2431">
        <v>0</v>
      </c>
      <c r="AO2431">
        <v>0</v>
      </c>
      <c r="AP2431">
        <v>0</v>
      </c>
      <c r="AQ2431">
        <v>0</v>
      </c>
      <c r="AR2431">
        <v>0</v>
      </c>
      <c r="AS2431" t="s">
        <v>18707</v>
      </c>
      <c r="AT2431" t="s">
        <v>97</v>
      </c>
    </row>
    <row r="2432" spans="1:46" x14ac:dyDescent="0.25">
      <c r="A2432" t="s">
        <v>16787</v>
      </c>
      <c r="B2432" t="s">
        <v>40048</v>
      </c>
      <c r="C2432" t="s">
        <v>40049</v>
      </c>
      <c r="D2432" t="s">
        <v>40050</v>
      </c>
      <c r="E2432">
        <v>468225</v>
      </c>
      <c r="G2432" t="s">
        <v>297</v>
      </c>
      <c r="H2432" t="s">
        <v>40051</v>
      </c>
      <c r="I2432" t="s">
        <v>40052</v>
      </c>
      <c r="J2432" t="s">
        <v>280</v>
      </c>
      <c r="K2432" t="s">
        <v>160</v>
      </c>
      <c r="L2432" t="s">
        <v>40053</v>
      </c>
      <c r="M2432" t="s">
        <v>281</v>
      </c>
      <c r="N2432" t="s">
        <v>281</v>
      </c>
      <c r="O2432" t="s">
        <v>155</v>
      </c>
      <c r="P2432" t="s">
        <v>40054</v>
      </c>
      <c r="Q2432" t="s">
        <v>282</v>
      </c>
      <c r="R2432" t="s">
        <v>284</v>
      </c>
      <c r="S2432" t="s">
        <v>165</v>
      </c>
      <c r="T2432" t="s">
        <v>17361</v>
      </c>
      <c r="U2432" t="s">
        <v>40055</v>
      </c>
      <c r="V2432" s="1" t="s">
        <v>22433</v>
      </c>
      <c r="W2432" t="s">
        <v>40056</v>
      </c>
      <c r="X2432" s="1" t="s">
        <v>22433</v>
      </c>
      <c r="Y2432">
        <v>0</v>
      </c>
      <c r="Z2432" t="s">
        <v>18646</v>
      </c>
      <c r="AA2432">
        <v>0</v>
      </c>
      <c r="AB2432" t="s">
        <v>87</v>
      </c>
      <c r="AC2432">
        <v>0</v>
      </c>
      <c r="AD2432">
        <v>0</v>
      </c>
      <c r="AE2432">
        <v>0</v>
      </c>
      <c r="AF2432">
        <v>0</v>
      </c>
      <c r="AG2432">
        <v>0</v>
      </c>
      <c r="AH2432">
        <v>0</v>
      </c>
      <c r="AI2432">
        <v>0</v>
      </c>
      <c r="AJ2432">
        <v>0</v>
      </c>
      <c r="AK2432">
        <v>0</v>
      </c>
      <c r="AL2432">
        <v>0</v>
      </c>
      <c r="AM2432">
        <v>0</v>
      </c>
      <c r="AN2432">
        <v>0</v>
      </c>
      <c r="AO2432">
        <v>0</v>
      </c>
      <c r="AP2432">
        <v>0</v>
      </c>
      <c r="AQ2432">
        <v>0</v>
      </c>
      <c r="AR2432">
        <v>0</v>
      </c>
      <c r="AS2432" t="s">
        <v>18661</v>
      </c>
      <c r="AT2432" t="s">
        <v>97</v>
      </c>
    </row>
    <row r="2433" spans="1:46" x14ac:dyDescent="0.25">
      <c r="A2433" t="s">
        <v>0</v>
      </c>
      <c r="B2433" t="s">
        <v>62760</v>
      </c>
      <c r="C2433" t="s">
        <v>62761</v>
      </c>
      <c r="D2433" t="s">
        <v>62762</v>
      </c>
      <c r="E2433">
        <v>470542</v>
      </c>
      <c r="G2433" t="s">
        <v>297</v>
      </c>
      <c r="H2433" t="s">
        <v>62763</v>
      </c>
      <c r="I2433" t="s">
        <v>62764</v>
      </c>
      <c r="J2433" t="s">
        <v>280</v>
      </c>
      <c r="K2433" t="s">
        <v>62765</v>
      </c>
      <c r="L2433" t="s">
        <v>62766</v>
      </c>
      <c r="M2433" t="s">
        <v>62767</v>
      </c>
      <c r="N2433" t="s">
        <v>285</v>
      </c>
      <c r="O2433" t="s">
        <v>75</v>
      </c>
      <c r="P2433" t="s">
        <v>62768</v>
      </c>
      <c r="Q2433" t="s">
        <v>282</v>
      </c>
      <c r="R2433" t="s">
        <v>284</v>
      </c>
      <c r="S2433" t="s">
        <v>17347</v>
      </c>
      <c r="T2433" t="s">
        <v>18483</v>
      </c>
      <c r="U2433" t="s">
        <v>62769</v>
      </c>
      <c r="V2433" s="1" t="s">
        <v>22433</v>
      </c>
      <c r="W2433" t="s">
        <v>62770</v>
      </c>
      <c r="X2433" s="1" t="s">
        <v>22433</v>
      </c>
      <c r="Y2433">
        <v>0</v>
      </c>
      <c r="Z2433" t="s">
        <v>18646</v>
      </c>
      <c r="AA2433">
        <v>0</v>
      </c>
      <c r="AB2433" t="s">
        <v>87</v>
      </c>
      <c r="AC2433">
        <v>0</v>
      </c>
      <c r="AD2433">
        <v>0</v>
      </c>
      <c r="AE2433">
        <v>0</v>
      </c>
      <c r="AF2433">
        <v>0</v>
      </c>
      <c r="AG2433">
        <v>0</v>
      </c>
      <c r="AH2433">
        <v>0</v>
      </c>
      <c r="AI2433">
        <v>0</v>
      </c>
      <c r="AJ2433">
        <v>0</v>
      </c>
      <c r="AK2433">
        <v>0</v>
      </c>
      <c r="AL2433">
        <v>0</v>
      </c>
      <c r="AM2433">
        <v>0</v>
      </c>
      <c r="AN2433">
        <v>0</v>
      </c>
      <c r="AO2433">
        <v>0</v>
      </c>
      <c r="AP2433">
        <v>0</v>
      </c>
      <c r="AQ2433">
        <v>0</v>
      </c>
      <c r="AR2433">
        <v>0</v>
      </c>
      <c r="AS2433" t="s">
        <v>18661</v>
      </c>
      <c r="AT2433" t="s">
        <v>97</v>
      </c>
    </row>
    <row r="2434" spans="1:46" x14ac:dyDescent="0.25">
      <c r="A2434" t="s">
        <v>16787</v>
      </c>
      <c r="B2434" t="s">
        <v>22831</v>
      </c>
      <c r="C2434" t="s">
        <v>22832</v>
      </c>
      <c r="D2434" t="s">
        <v>22833</v>
      </c>
      <c r="E2434">
        <v>463191</v>
      </c>
      <c r="G2434" t="s">
        <v>16830</v>
      </c>
      <c r="H2434" t="s">
        <v>22834</v>
      </c>
      <c r="I2434" t="s">
        <v>22835</v>
      </c>
      <c r="J2434" t="s">
        <v>280</v>
      </c>
      <c r="K2434" t="s">
        <v>17030</v>
      </c>
      <c r="L2434" t="s">
        <v>22836</v>
      </c>
      <c r="M2434" t="s">
        <v>22837</v>
      </c>
      <c r="N2434" t="s">
        <v>285</v>
      </c>
      <c r="O2434" t="s">
        <v>141</v>
      </c>
      <c r="P2434" t="s">
        <v>22838</v>
      </c>
      <c r="Q2434" t="s">
        <v>282</v>
      </c>
      <c r="R2434" t="s">
        <v>246</v>
      </c>
      <c r="S2434" t="s">
        <v>17677</v>
      </c>
      <c r="T2434" t="s">
        <v>18739</v>
      </c>
      <c r="U2434" t="s">
        <v>22839</v>
      </c>
      <c r="V2434" s="1" t="s">
        <v>20208</v>
      </c>
      <c r="W2434" t="s">
        <v>22840</v>
      </c>
      <c r="X2434" s="1" t="s">
        <v>22433</v>
      </c>
      <c r="Y2434">
        <v>0</v>
      </c>
      <c r="Z2434" t="s">
        <v>18646</v>
      </c>
      <c r="AA2434">
        <v>0</v>
      </c>
      <c r="AB2434" t="s">
        <v>87</v>
      </c>
      <c r="AC2434">
        <v>1</v>
      </c>
      <c r="AD2434">
        <v>0</v>
      </c>
      <c r="AE2434">
        <v>0</v>
      </c>
      <c r="AF2434">
        <v>0</v>
      </c>
      <c r="AG2434">
        <v>0</v>
      </c>
      <c r="AH2434">
        <v>0</v>
      </c>
      <c r="AI2434">
        <v>0</v>
      </c>
      <c r="AJ2434">
        <v>0</v>
      </c>
      <c r="AK2434">
        <v>0</v>
      </c>
      <c r="AL2434">
        <v>0</v>
      </c>
      <c r="AM2434">
        <v>0</v>
      </c>
      <c r="AN2434">
        <v>0</v>
      </c>
      <c r="AO2434">
        <v>0</v>
      </c>
      <c r="AP2434">
        <v>0</v>
      </c>
      <c r="AQ2434">
        <v>0</v>
      </c>
      <c r="AR2434">
        <v>20</v>
      </c>
      <c r="AS2434" t="s">
        <v>16731</v>
      </c>
      <c r="AT2434" t="s">
        <v>92</v>
      </c>
    </row>
    <row r="2435" spans="1:46" x14ac:dyDescent="0.25">
      <c r="A2435" t="s">
        <v>0</v>
      </c>
      <c r="B2435" t="s">
        <v>23078</v>
      </c>
      <c r="C2435" t="s">
        <v>23079</v>
      </c>
      <c r="D2435" t="s">
        <v>23080</v>
      </c>
      <c r="E2435">
        <v>453056</v>
      </c>
      <c r="G2435" t="s">
        <v>297</v>
      </c>
      <c r="H2435" t="s">
        <v>23081</v>
      </c>
      <c r="I2435" t="s">
        <v>23082</v>
      </c>
      <c r="J2435" t="s">
        <v>280</v>
      </c>
      <c r="K2435" t="s">
        <v>153</v>
      </c>
      <c r="L2435" t="s">
        <v>23083</v>
      </c>
      <c r="M2435" t="s">
        <v>23084</v>
      </c>
      <c r="N2435" t="s">
        <v>23085</v>
      </c>
      <c r="O2435" t="s">
        <v>75</v>
      </c>
      <c r="P2435" t="s">
        <v>23086</v>
      </c>
      <c r="Q2435" t="s">
        <v>282</v>
      </c>
      <c r="R2435" t="s">
        <v>284</v>
      </c>
      <c r="S2435" t="s">
        <v>17347</v>
      </c>
      <c r="T2435" t="s">
        <v>18692</v>
      </c>
      <c r="U2435" t="s">
        <v>23087</v>
      </c>
      <c r="V2435" s="1" t="s">
        <v>19945</v>
      </c>
      <c r="W2435" t="s">
        <v>23088</v>
      </c>
      <c r="X2435" s="1" t="s">
        <v>22433</v>
      </c>
      <c r="Y2435">
        <v>0</v>
      </c>
      <c r="Z2435" t="s">
        <v>18646</v>
      </c>
      <c r="AA2435">
        <v>0</v>
      </c>
      <c r="AB2435" t="s">
        <v>87</v>
      </c>
      <c r="AC2435">
        <v>0</v>
      </c>
      <c r="AD2435">
        <v>0</v>
      </c>
      <c r="AE2435">
        <v>0</v>
      </c>
      <c r="AF2435">
        <v>0</v>
      </c>
      <c r="AG2435">
        <v>0</v>
      </c>
      <c r="AH2435">
        <v>0</v>
      </c>
      <c r="AI2435">
        <v>0</v>
      </c>
      <c r="AJ2435">
        <v>0</v>
      </c>
      <c r="AK2435">
        <v>0</v>
      </c>
      <c r="AL2435">
        <v>0</v>
      </c>
      <c r="AM2435">
        <v>0</v>
      </c>
      <c r="AN2435">
        <v>0</v>
      </c>
      <c r="AO2435">
        <v>0</v>
      </c>
      <c r="AP2435">
        <v>0</v>
      </c>
      <c r="AQ2435">
        <v>0</v>
      </c>
      <c r="AR2435">
        <v>0</v>
      </c>
      <c r="AS2435" t="s">
        <v>18661</v>
      </c>
      <c r="AT2435" t="s">
        <v>97</v>
      </c>
    </row>
    <row r="2436" spans="1:46" x14ac:dyDescent="0.25">
      <c r="A2436" t="s">
        <v>16787</v>
      </c>
      <c r="B2436" t="s">
        <v>26642</v>
      </c>
      <c r="C2436" t="s">
        <v>26643</v>
      </c>
      <c r="D2436" t="s">
        <v>26644</v>
      </c>
      <c r="E2436">
        <v>468379</v>
      </c>
      <c r="G2436" t="s">
        <v>297</v>
      </c>
      <c r="H2436" t="s">
        <v>26645</v>
      </c>
      <c r="I2436" t="s">
        <v>26646</v>
      </c>
      <c r="J2436" t="s">
        <v>280</v>
      </c>
      <c r="K2436" t="s">
        <v>16714</v>
      </c>
      <c r="L2436" t="s">
        <v>26647</v>
      </c>
      <c r="M2436" t="s">
        <v>26648</v>
      </c>
      <c r="N2436" t="s">
        <v>26649</v>
      </c>
      <c r="O2436" t="s">
        <v>155</v>
      </c>
      <c r="P2436" t="s">
        <v>26650</v>
      </c>
      <c r="Q2436" t="s">
        <v>282</v>
      </c>
      <c r="R2436" t="s">
        <v>246</v>
      </c>
      <c r="S2436" t="s">
        <v>18688</v>
      </c>
      <c r="T2436" t="s">
        <v>18689</v>
      </c>
      <c r="U2436" t="s">
        <v>26651</v>
      </c>
      <c r="V2436" s="1" t="s">
        <v>22433</v>
      </c>
      <c r="W2436" t="s">
        <v>26652</v>
      </c>
      <c r="X2436" s="1" t="s">
        <v>22433</v>
      </c>
      <c r="Y2436">
        <v>0</v>
      </c>
      <c r="Z2436" t="s">
        <v>18646</v>
      </c>
      <c r="AA2436">
        <v>0</v>
      </c>
      <c r="AB2436" t="s">
        <v>87</v>
      </c>
      <c r="AC2436">
        <v>0</v>
      </c>
      <c r="AD2436">
        <v>0</v>
      </c>
      <c r="AE2436">
        <v>0</v>
      </c>
      <c r="AF2436">
        <v>0</v>
      </c>
      <c r="AG2436">
        <v>0</v>
      </c>
      <c r="AH2436">
        <v>0</v>
      </c>
      <c r="AI2436">
        <v>0</v>
      </c>
      <c r="AJ2436">
        <v>0</v>
      </c>
      <c r="AK2436">
        <v>0</v>
      </c>
      <c r="AL2436">
        <v>0</v>
      </c>
      <c r="AM2436">
        <v>0</v>
      </c>
      <c r="AN2436">
        <v>0</v>
      </c>
      <c r="AO2436">
        <v>0</v>
      </c>
      <c r="AP2436">
        <v>0</v>
      </c>
      <c r="AQ2436">
        <v>0</v>
      </c>
      <c r="AR2436">
        <v>0</v>
      </c>
      <c r="AS2436" t="s">
        <v>18661</v>
      </c>
      <c r="AT2436" t="s">
        <v>97</v>
      </c>
    </row>
    <row r="2437" spans="1:46" x14ac:dyDescent="0.25">
      <c r="A2437" t="s">
        <v>2</v>
      </c>
      <c r="B2437" t="s">
        <v>22882</v>
      </c>
      <c r="C2437" t="s">
        <v>22883</v>
      </c>
      <c r="D2437" t="s">
        <v>22884</v>
      </c>
      <c r="E2437">
        <v>240245</v>
      </c>
      <c r="G2437" t="s">
        <v>297</v>
      </c>
      <c r="H2437" t="s">
        <v>22885</v>
      </c>
      <c r="I2437" t="s">
        <v>22886</v>
      </c>
      <c r="J2437" t="s">
        <v>280</v>
      </c>
      <c r="K2437" t="s">
        <v>17191</v>
      </c>
      <c r="L2437" t="s">
        <v>22887</v>
      </c>
      <c r="M2437" t="s">
        <v>22888</v>
      </c>
      <c r="N2437" t="s">
        <v>281</v>
      </c>
      <c r="O2437" t="s">
        <v>75</v>
      </c>
      <c r="P2437" t="s">
        <v>22889</v>
      </c>
      <c r="Q2437" t="s">
        <v>282</v>
      </c>
      <c r="R2437" t="s">
        <v>284</v>
      </c>
      <c r="S2437" t="s">
        <v>18505</v>
      </c>
      <c r="T2437" t="s">
        <v>18506</v>
      </c>
      <c r="U2437" t="s">
        <v>22890</v>
      </c>
      <c r="V2437" s="1" t="s">
        <v>18674</v>
      </c>
      <c r="W2437" t="s">
        <v>20617</v>
      </c>
      <c r="X2437" s="1" t="s">
        <v>22433</v>
      </c>
      <c r="Y2437">
        <v>0</v>
      </c>
      <c r="Z2437" t="s">
        <v>18646</v>
      </c>
      <c r="AA2437">
        <v>0</v>
      </c>
      <c r="AB2437" t="s">
        <v>87</v>
      </c>
      <c r="AC2437">
        <v>0</v>
      </c>
      <c r="AD2437">
        <v>0</v>
      </c>
      <c r="AE2437">
        <v>0</v>
      </c>
      <c r="AF2437">
        <v>0</v>
      </c>
      <c r="AG2437">
        <v>0</v>
      </c>
      <c r="AH2437">
        <v>0</v>
      </c>
      <c r="AI2437">
        <v>0</v>
      </c>
      <c r="AJ2437">
        <v>0</v>
      </c>
      <c r="AK2437">
        <v>0</v>
      </c>
      <c r="AL2437">
        <v>0</v>
      </c>
      <c r="AM2437">
        <v>0</v>
      </c>
      <c r="AN2437">
        <v>0</v>
      </c>
      <c r="AO2437">
        <v>0</v>
      </c>
      <c r="AP2437">
        <v>0</v>
      </c>
      <c r="AQ2437">
        <v>0</v>
      </c>
      <c r="AR2437">
        <v>1</v>
      </c>
      <c r="AS2437" t="s">
        <v>17087</v>
      </c>
      <c r="AT2437" t="s">
        <v>97</v>
      </c>
    </row>
    <row r="2438" spans="1:46" x14ac:dyDescent="0.25">
      <c r="A2438" t="s">
        <v>0</v>
      </c>
      <c r="B2438" t="s">
        <v>62771</v>
      </c>
      <c r="C2438" t="s">
        <v>62772</v>
      </c>
      <c r="D2438" t="s">
        <v>62773</v>
      </c>
      <c r="E2438">
        <v>470790</v>
      </c>
      <c r="G2438" t="s">
        <v>297</v>
      </c>
      <c r="H2438" t="s">
        <v>62774</v>
      </c>
      <c r="I2438" t="s">
        <v>62775</v>
      </c>
      <c r="J2438" t="s">
        <v>280</v>
      </c>
      <c r="K2438" t="s">
        <v>132</v>
      </c>
      <c r="L2438" t="s">
        <v>62776</v>
      </c>
      <c r="M2438" t="s">
        <v>62777</v>
      </c>
      <c r="N2438" t="s">
        <v>281</v>
      </c>
      <c r="O2438" t="s">
        <v>75</v>
      </c>
      <c r="P2438" t="s">
        <v>62778</v>
      </c>
      <c r="Q2438" t="s">
        <v>282</v>
      </c>
      <c r="R2438" t="s">
        <v>246</v>
      </c>
      <c r="S2438" t="s">
        <v>18683</v>
      </c>
      <c r="T2438" t="s">
        <v>18766</v>
      </c>
      <c r="U2438" t="s">
        <v>62779</v>
      </c>
      <c r="V2438" s="1" t="s">
        <v>22433</v>
      </c>
      <c r="W2438" t="s">
        <v>62780</v>
      </c>
      <c r="X2438" s="1" t="s">
        <v>22433</v>
      </c>
      <c r="Y2438">
        <v>0</v>
      </c>
      <c r="Z2438" t="s">
        <v>18646</v>
      </c>
      <c r="AA2438">
        <v>0</v>
      </c>
      <c r="AB2438" t="s">
        <v>87</v>
      </c>
      <c r="AC2438">
        <v>0</v>
      </c>
      <c r="AD2438">
        <v>0</v>
      </c>
      <c r="AE2438">
        <v>0</v>
      </c>
      <c r="AF2438">
        <v>0</v>
      </c>
      <c r="AG2438">
        <v>0</v>
      </c>
      <c r="AH2438">
        <v>0</v>
      </c>
      <c r="AI2438">
        <v>0</v>
      </c>
      <c r="AJ2438">
        <v>0</v>
      </c>
      <c r="AK2438">
        <v>0</v>
      </c>
      <c r="AL2438">
        <v>0</v>
      </c>
      <c r="AM2438">
        <v>0</v>
      </c>
      <c r="AN2438">
        <v>0</v>
      </c>
      <c r="AO2438">
        <v>0</v>
      </c>
      <c r="AP2438">
        <v>0</v>
      </c>
      <c r="AQ2438">
        <v>0</v>
      </c>
      <c r="AR2438">
        <v>0</v>
      </c>
      <c r="AS2438" t="s">
        <v>18661</v>
      </c>
      <c r="AT2438" t="s">
        <v>97</v>
      </c>
    </row>
    <row r="2439" spans="1:46" x14ac:dyDescent="0.25">
      <c r="A2439" t="s">
        <v>0</v>
      </c>
      <c r="B2439" t="s">
        <v>62781</v>
      </c>
      <c r="C2439" t="s">
        <v>62782</v>
      </c>
      <c r="D2439" t="s">
        <v>62783</v>
      </c>
      <c r="E2439">
        <v>469241</v>
      </c>
      <c r="G2439" t="s">
        <v>297</v>
      </c>
      <c r="H2439" t="s">
        <v>62784</v>
      </c>
      <c r="I2439" t="s">
        <v>62785</v>
      </c>
      <c r="J2439" t="s">
        <v>280</v>
      </c>
      <c r="K2439" t="s">
        <v>153</v>
      </c>
      <c r="L2439" t="s">
        <v>62786</v>
      </c>
      <c r="M2439" t="s">
        <v>62787</v>
      </c>
      <c r="N2439" t="s">
        <v>285</v>
      </c>
      <c r="O2439" t="s">
        <v>75</v>
      </c>
      <c r="P2439" t="s">
        <v>62788</v>
      </c>
      <c r="Q2439" t="s">
        <v>282</v>
      </c>
      <c r="R2439" t="s">
        <v>284</v>
      </c>
      <c r="S2439" t="s">
        <v>17347</v>
      </c>
      <c r="T2439" t="s">
        <v>18692</v>
      </c>
      <c r="U2439" t="s">
        <v>62789</v>
      </c>
      <c r="V2439" s="1" t="s">
        <v>22433</v>
      </c>
      <c r="W2439" t="s">
        <v>62790</v>
      </c>
      <c r="X2439" s="1" t="s">
        <v>22433</v>
      </c>
      <c r="Y2439">
        <v>0</v>
      </c>
      <c r="Z2439" t="s">
        <v>18646</v>
      </c>
      <c r="AA2439">
        <v>0</v>
      </c>
      <c r="AB2439" t="s">
        <v>87</v>
      </c>
      <c r="AC2439">
        <v>0</v>
      </c>
      <c r="AD2439">
        <v>0</v>
      </c>
      <c r="AE2439">
        <v>0</v>
      </c>
      <c r="AF2439">
        <v>0</v>
      </c>
      <c r="AG2439">
        <v>0</v>
      </c>
      <c r="AH2439">
        <v>0</v>
      </c>
      <c r="AI2439">
        <v>0</v>
      </c>
      <c r="AJ2439">
        <v>0</v>
      </c>
      <c r="AK2439">
        <v>0</v>
      </c>
      <c r="AL2439">
        <v>0</v>
      </c>
      <c r="AM2439">
        <v>0</v>
      </c>
      <c r="AN2439">
        <v>0</v>
      </c>
      <c r="AO2439">
        <v>0</v>
      </c>
      <c r="AP2439">
        <v>0</v>
      </c>
      <c r="AQ2439">
        <v>0</v>
      </c>
      <c r="AR2439">
        <v>0</v>
      </c>
      <c r="AS2439" t="s">
        <v>18661</v>
      </c>
      <c r="AT2439" t="s">
        <v>97</v>
      </c>
    </row>
    <row r="2440" spans="1:46" x14ac:dyDescent="0.25">
      <c r="A2440" t="s">
        <v>16787</v>
      </c>
      <c r="B2440" t="s">
        <v>62791</v>
      </c>
      <c r="C2440" t="s">
        <v>62792</v>
      </c>
      <c r="D2440" t="s">
        <v>62793</v>
      </c>
      <c r="E2440">
        <v>471051</v>
      </c>
      <c r="G2440" t="s">
        <v>297</v>
      </c>
      <c r="H2440" t="s">
        <v>62794</v>
      </c>
      <c r="I2440" t="s">
        <v>62795</v>
      </c>
      <c r="J2440" t="s">
        <v>280</v>
      </c>
      <c r="K2440" t="s">
        <v>170</v>
      </c>
      <c r="L2440" t="s">
        <v>62796</v>
      </c>
      <c r="M2440" t="s">
        <v>62797</v>
      </c>
      <c r="N2440" t="s">
        <v>281</v>
      </c>
      <c r="O2440" t="s">
        <v>155</v>
      </c>
      <c r="P2440" t="s">
        <v>62798</v>
      </c>
      <c r="Q2440" t="s">
        <v>282</v>
      </c>
      <c r="R2440" t="s">
        <v>284</v>
      </c>
      <c r="S2440" t="s">
        <v>17362</v>
      </c>
      <c r="T2440" t="s">
        <v>17363</v>
      </c>
      <c r="U2440" t="s">
        <v>62799</v>
      </c>
      <c r="V2440" s="1" t="s">
        <v>22433</v>
      </c>
      <c r="W2440" t="s">
        <v>62800</v>
      </c>
      <c r="X2440" s="1" t="s">
        <v>22433</v>
      </c>
      <c r="Y2440">
        <v>0</v>
      </c>
      <c r="Z2440" t="s">
        <v>18646</v>
      </c>
      <c r="AA2440">
        <v>0</v>
      </c>
      <c r="AB2440" t="s">
        <v>87</v>
      </c>
      <c r="AC2440">
        <v>0</v>
      </c>
      <c r="AD2440">
        <v>0</v>
      </c>
      <c r="AE2440">
        <v>0</v>
      </c>
      <c r="AF2440">
        <v>0</v>
      </c>
      <c r="AG2440">
        <v>0</v>
      </c>
      <c r="AH2440">
        <v>0</v>
      </c>
      <c r="AI2440">
        <v>0</v>
      </c>
      <c r="AJ2440">
        <v>0</v>
      </c>
      <c r="AK2440">
        <v>0</v>
      </c>
      <c r="AL2440">
        <v>0</v>
      </c>
      <c r="AM2440">
        <v>0</v>
      </c>
      <c r="AN2440">
        <v>0</v>
      </c>
      <c r="AO2440">
        <v>0</v>
      </c>
      <c r="AP2440">
        <v>0</v>
      </c>
      <c r="AQ2440">
        <v>0</v>
      </c>
      <c r="AR2440">
        <v>0</v>
      </c>
      <c r="AS2440" t="s">
        <v>18661</v>
      </c>
      <c r="AT2440" t="s">
        <v>97</v>
      </c>
    </row>
    <row r="2441" spans="1:46" x14ac:dyDescent="0.25">
      <c r="A2441" t="s">
        <v>0</v>
      </c>
      <c r="B2441" t="s">
        <v>62801</v>
      </c>
      <c r="C2441" t="s">
        <v>62802</v>
      </c>
      <c r="D2441" t="s">
        <v>62803</v>
      </c>
      <c r="E2441">
        <v>469927</v>
      </c>
      <c r="G2441" t="s">
        <v>296</v>
      </c>
      <c r="H2441" t="s">
        <v>62804</v>
      </c>
      <c r="I2441" t="s">
        <v>62805</v>
      </c>
      <c r="J2441" t="s">
        <v>280</v>
      </c>
      <c r="K2441" t="s">
        <v>17205</v>
      </c>
      <c r="L2441" t="s">
        <v>62806</v>
      </c>
      <c r="M2441" t="s">
        <v>62807</v>
      </c>
      <c r="N2441" t="s">
        <v>281</v>
      </c>
      <c r="O2441" t="s">
        <v>75</v>
      </c>
      <c r="P2441" t="s">
        <v>62808</v>
      </c>
      <c r="Q2441" t="s">
        <v>282</v>
      </c>
      <c r="R2441" t="s">
        <v>284</v>
      </c>
      <c r="S2441" t="s">
        <v>17343</v>
      </c>
      <c r="T2441" t="s">
        <v>18698</v>
      </c>
      <c r="U2441" t="s">
        <v>62809</v>
      </c>
      <c r="V2441" s="1" t="s">
        <v>22433</v>
      </c>
      <c r="W2441" t="s">
        <v>62810</v>
      </c>
      <c r="X2441" s="1" t="s">
        <v>22433</v>
      </c>
      <c r="Y2441">
        <v>0</v>
      </c>
      <c r="Z2441" t="s">
        <v>18646</v>
      </c>
      <c r="AA2441">
        <v>0</v>
      </c>
      <c r="AB2441" t="s">
        <v>87</v>
      </c>
      <c r="AC2441">
        <v>0</v>
      </c>
      <c r="AD2441">
        <v>0</v>
      </c>
      <c r="AE2441">
        <v>0</v>
      </c>
      <c r="AF2441">
        <v>0</v>
      </c>
      <c r="AG2441">
        <v>0</v>
      </c>
      <c r="AH2441">
        <v>0</v>
      </c>
      <c r="AI2441">
        <v>0</v>
      </c>
      <c r="AJ2441">
        <v>0</v>
      </c>
      <c r="AK2441">
        <v>0</v>
      </c>
      <c r="AL2441">
        <v>1</v>
      </c>
      <c r="AM2441">
        <v>0</v>
      </c>
      <c r="AN2441">
        <v>0</v>
      </c>
      <c r="AO2441">
        <v>0</v>
      </c>
      <c r="AP2441">
        <v>0</v>
      </c>
      <c r="AQ2441">
        <v>0</v>
      </c>
      <c r="AR2441">
        <v>18</v>
      </c>
      <c r="AS2441" t="s">
        <v>16729</v>
      </c>
      <c r="AT2441" t="s">
        <v>80</v>
      </c>
    </row>
    <row r="2442" spans="1:46" x14ac:dyDescent="0.25">
      <c r="A2442" t="s">
        <v>1</v>
      </c>
      <c r="B2442" t="s">
        <v>25264</v>
      </c>
      <c r="C2442" t="s">
        <v>25265</v>
      </c>
      <c r="D2442" t="s">
        <v>25266</v>
      </c>
      <c r="E2442">
        <v>454464</v>
      </c>
      <c r="G2442" t="s">
        <v>296</v>
      </c>
      <c r="H2442" t="s">
        <v>25267</v>
      </c>
      <c r="I2442" t="s">
        <v>25268</v>
      </c>
      <c r="J2442" t="s">
        <v>280</v>
      </c>
      <c r="K2442" t="s">
        <v>23355</v>
      </c>
      <c r="L2442" t="s">
        <v>25269</v>
      </c>
      <c r="M2442" t="s">
        <v>25270</v>
      </c>
      <c r="N2442" t="s">
        <v>281</v>
      </c>
      <c r="O2442" t="s">
        <v>75</v>
      </c>
      <c r="P2442" t="s">
        <v>25271</v>
      </c>
      <c r="Q2442" t="s">
        <v>282</v>
      </c>
      <c r="R2442" t="s">
        <v>245</v>
      </c>
      <c r="S2442" t="s">
        <v>108</v>
      </c>
      <c r="T2442" t="s">
        <v>18522</v>
      </c>
      <c r="U2442" t="s">
        <v>23359</v>
      </c>
      <c r="V2442" s="1" t="s">
        <v>19945</v>
      </c>
      <c r="W2442" t="s">
        <v>25272</v>
      </c>
      <c r="X2442" s="1" t="s">
        <v>22433</v>
      </c>
      <c r="Y2442">
        <v>0</v>
      </c>
      <c r="Z2442" t="s">
        <v>18646</v>
      </c>
      <c r="AA2442">
        <v>0</v>
      </c>
      <c r="AB2442" t="s">
        <v>87</v>
      </c>
      <c r="AC2442">
        <v>0</v>
      </c>
      <c r="AD2442">
        <v>0</v>
      </c>
      <c r="AE2442">
        <v>0</v>
      </c>
      <c r="AF2442">
        <v>0</v>
      </c>
      <c r="AG2442">
        <v>0</v>
      </c>
      <c r="AH2442">
        <v>0</v>
      </c>
      <c r="AI2442">
        <v>0</v>
      </c>
      <c r="AJ2442">
        <v>0</v>
      </c>
      <c r="AK2442">
        <v>0</v>
      </c>
      <c r="AL2442">
        <v>1</v>
      </c>
      <c r="AM2442">
        <v>0</v>
      </c>
      <c r="AN2442">
        <v>0</v>
      </c>
      <c r="AO2442">
        <v>0</v>
      </c>
      <c r="AP2442">
        <v>0</v>
      </c>
      <c r="AQ2442">
        <v>0</v>
      </c>
      <c r="AR2442">
        <v>18</v>
      </c>
      <c r="AS2442" t="s">
        <v>16729</v>
      </c>
      <c r="AT2442" t="s">
        <v>80</v>
      </c>
    </row>
    <row r="2443" spans="1:46" x14ac:dyDescent="0.25">
      <c r="A2443" t="s">
        <v>2</v>
      </c>
      <c r="B2443" t="s">
        <v>62811</v>
      </c>
      <c r="C2443" t="s">
        <v>62812</v>
      </c>
      <c r="D2443" t="s">
        <v>62813</v>
      </c>
      <c r="E2443">
        <v>470184</v>
      </c>
      <c r="G2443" t="s">
        <v>16828</v>
      </c>
      <c r="H2443" t="s">
        <v>62814</v>
      </c>
      <c r="I2443" t="s">
        <v>62815</v>
      </c>
      <c r="J2443" t="s">
        <v>280</v>
      </c>
      <c r="K2443" t="s">
        <v>197</v>
      </c>
      <c r="L2443" t="s">
        <v>62816</v>
      </c>
      <c r="M2443" t="s">
        <v>62817</v>
      </c>
      <c r="N2443" t="s">
        <v>285</v>
      </c>
      <c r="O2443" t="s">
        <v>75</v>
      </c>
      <c r="P2443" t="s">
        <v>62818</v>
      </c>
      <c r="Q2443" t="s">
        <v>282</v>
      </c>
      <c r="R2443" t="s">
        <v>284</v>
      </c>
      <c r="S2443" t="s">
        <v>17354</v>
      </c>
      <c r="T2443" t="s">
        <v>18480</v>
      </c>
      <c r="U2443" t="s">
        <v>62819</v>
      </c>
      <c r="V2443" s="1" t="s">
        <v>22433</v>
      </c>
      <c r="W2443" t="s">
        <v>62820</v>
      </c>
      <c r="X2443" s="1" t="s">
        <v>22433</v>
      </c>
      <c r="Y2443">
        <v>0</v>
      </c>
      <c r="Z2443" t="s">
        <v>18646</v>
      </c>
      <c r="AA2443">
        <v>0</v>
      </c>
      <c r="AB2443" t="s">
        <v>87</v>
      </c>
      <c r="AC2443">
        <v>0</v>
      </c>
      <c r="AD2443">
        <v>0</v>
      </c>
      <c r="AE2443">
        <v>0</v>
      </c>
      <c r="AF2443">
        <v>0</v>
      </c>
      <c r="AG2443">
        <v>0</v>
      </c>
      <c r="AH2443">
        <v>0</v>
      </c>
      <c r="AI2443">
        <v>0</v>
      </c>
      <c r="AJ2443">
        <v>0</v>
      </c>
      <c r="AK2443">
        <v>0</v>
      </c>
      <c r="AL2443">
        <v>1</v>
      </c>
      <c r="AM2443">
        <v>0</v>
      </c>
      <c r="AN2443">
        <v>0</v>
      </c>
      <c r="AO2443">
        <v>0</v>
      </c>
      <c r="AP2443">
        <v>0</v>
      </c>
      <c r="AQ2443">
        <v>0</v>
      </c>
      <c r="AR2443">
        <v>18</v>
      </c>
      <c r="AS2443" t="s">
        <v>16729</v>
      </c>
      <c r="AT2443" t="s">
        <v>80</v>
      </c>
    </row>
    <row r="2444" spans="1:46" x14ac:dyDescent="0.25">
      <c r="A2444" t="s">
        <v>1</v>
      </c>
      <c r="B2444" t="s">
        <v>62821</v>
      </c>
      <c r="C2444" t="s">
        <v>62822</v>
      </c>
      <c r="D2444" t="s">
        <v>62823</v>
      </c>
      <c r="E2444">
        <v>469627</v>
      </c>
      <c r="G2444" t="s">
        <v>297</v>
      </c>
      <c r="H2444" t="s">
        <v>62824</v>
      </c>
      <c r="I2444" t="s">
        <v>62825</v>
      </c>
      <c r="J2444" t="s">
        <v>62826</v>
      </c>
      <c r="K2444" t="s">
        <v>18678</v>
      </c>
      <c r="L2444" t="s">
        <v>62827</v>
      </c>
      <c r="M2444" t="s">
        <v>62828</v>
      </c>
      <c r="N2444" t="s">
        <v>281</v>
      </c>
      <c r="O2444" t="s">
        <v>75</v>
      </c>
      <c r="P2444" t="s">
        <v>62829</v>
      </c>
      <c r="Q2444" t="s">
        <v>282</v>
      </c>
      <c r="R2444" t="s">
        <v>141</v>
      </c>
      <c r="S2444" t="s">
        <v>17074</v>
      </c>
      <c r="T2444" t="s">
        <v>18679</v>
      </c>
      <c r="U2444" t="s">
        <v>62830</v>
      </c>
      <c r="V2444" s="1" t="s">
        <v>22433</v>
      </c>
      <c r="W2444" t="s">
        <v>62831</v>
      </c>
      <c r="X2444" s="1" t="s">
        <v>22433</v>
      </c>
      <c r="Y2444">
        <v>0</v>
      </c>
      <c r="Z2444" t="s">
        <v>18646</v>
      </c>
      <c r="AA2444">
        <v>0</v>
      </c>
      <c r="AB2444" t="s">
        <v>87</v>
      </c>
      <c r="AC2444">
        <v>0</v>
      </c>
      <c r="AD2444">
        <v>0</v>
      </c>
      <c r="AE2444">
        <v>0</v>
      </c>
      <c r="AF2444">
        <v>0</v>
      </c>
      <c r="AG2444">
        <v>0</v>
      </c>
      <c r="AH2444">
        <v>0</v>
      </c>
      <c r="AI2444">
        <v>0</v>
      </c>
      <c r="AJ2444">
        <v>0</v>
      </c>
      <c r="AK2444">
        <v>0</v>
      </c>
      <c r="AL2444">
        <v>0</v>
      </c>
      <c r="AM2444">
        <v>0</v>
      </c>
      <c r="AN2444">
        <v>0</v>
      </c>
      <c r="AO2444">
        <v>0</v>
      </c>
      <c r="AP2444">
        <v>0</v>
      </c>
      <c r="AQ2444">
        <v>0</v>
      </c>
      <c r="AR2444">
        <v>0</v>
      </c>
      <c r="AS2444" t="s">
        <v>18661</v>
      </c>
      <c r="AT2444" t="s">
        <v>97</v>
      </c>
    </row>
    <row r="2445" spans="1:46" x14ac:dyDescent="0.25">
      <c r="A2445" t="s">
        <v>2</v>
      </c>
      <c r="B2445" t="s">
        <v>62832</v>
      </c>
      <c r="C2445" t="s">
        <v>62833</v>
      </c>
      <c r="D2445" t="s">
        <v>62834</v>
      </c>
      <c r="E2445">
        <v>471147</v>
      </c>
      <c r="G2445" t="s">
        <v>297</v>
      </c>
      <c r="H2445" t="s">
        <v>62835</v>
      </c>
      <c r="I2445" t="s">
        <v>62836</v>
      </c>
      <c r="J2445" t="s">
        <v>280</v>
      </c>
      <c r="K2445" t="s">
        <v>34016</v>
      </c>
      <c r="L2445" t="s">
        <v>62837</v>
      </c>
      <c r="M2445" t="s">
        <v>62838</v>
      </c>
      <c r="N2445" t="s">
        <v>285</v>
      </c>
      <c r="O2445" t="s">
        <v>75</v>
      </c>
      <c r="P2445" t="s">
        <v>62839</v>
      </c>
      <c r="Q2445" t="s">
        <v>282</v>
      </c>
      <c r="R2445" t="s">
        <v>284</v>
      </c>
      <c r="S2445" t="s">
        <v>17161</v>
      </c>
      <c r="T2445" t="s">
        <v>18528</v>
      </c>
      <c r="U2445" t="s">
        <v>62840</v>
      </c>
      <c r="V2445" s="1" t="s">
        <v>22433</v>
      </c>
      <c r="W2445" t="s">
        <v>24002</v>
      </c>
      <c r="X2445" s="1" t="s">
        <v>22433</v>
      </c>
      <c r="Y2445">
        <v>0</v>
      </c>
      <c r="Z2445" t="s">
        <v>18646</v>
      </c>
      <c r="AA2445">
        <v>0</v>
      </c>
      <c r="AB2445" t="s">
        <v>87</v>
      </c>
      <c r="AC2445">
        <v>0</v>
      </c>
      <c r="AD2445">
        <v>0</v>
      </c>
      <c r="AE2445">
        <v>0</v>
      </c>
      <c r="AF2445">
        <v>0</v>
      </c>
      <c r="AG2445">
        <v>0</v>
      </c>
      <c r="AH2445">
        <v>0</v>
      </c>
      <c r="AI2445">
        <v>0</v>
      </c>
      <c r="AJ2445">
        <v>0</v>
      </c>
      <c r="AK2445">
        <v>0</v>
      </c>
      <c r="AL2445">
        <v>0</v>
      </c>
      <c r="AM2445">
        <v>0</v>
      </c>
      <c r="AN2445">
        <v>0</v>
      </c>
      <c r="AO2445">
        <v>0</v>
      </c>
      <c r="AP2445">
        <v>0</v>
      </c>
      <c r="AQ2445">
        <v>0</v>
      </c>
      <c r="AR2445">
        <v>0</v>
      </c>
      <c r="AS2445" t="s">
        <v>18661</v>
      </c>
      <c r="AT2445" t="s">
        <v>97</v>
      </c>
    </row>
    <row r="2446" spans="1:46" x14ac:dyDescent="0.25">
      <c r="A2446" t="s">
        <v>16787</v>
      </c>
      <c r="B2446" t="s">
        <v>24461</v>
      </c>
      <c r="C2446" t="s">
        <v>24462</v>
      </c>
      <c r="D2446" t="s">
        <v>24463</v>
      </c>
      <c r="E2446">
        <v>444829</v>
      </c>
      <c r="G2446" t="s">
        <v>297</v>
      </c>
      <c r="H2446" t="s">
        <v>24464</v>
      </c>
      <c r="I2446" t="s">
        <v>24465</v>
      </c>
      <c r="J2446" t="s">
        <v>280</v>
      </c>
      <c r="K2446" t="s">
        <v>17652</v>
      </c>
      <c r="L2446" t="s">
        <v>24466</v>
      </c>
      <c r="M2446" t="s">
        <v>24467</v>
      </c>
      <c r="N2446" t="s">
        <v>281</v>
      </c>
      <c r="O2446" t="s">
        <v>155</v>
      </c>
      <c r="P2446" t="s">
        <v>24468</v>
      </c>
      <c r="Q2446" t="s">
        <v>282</v>
      </c>
      <c r="R2446" t="s">
        <v>246</v>
      </c>
      <c r="S2446" t="s">
        <v>238</v>
      </c>
      <c r="T2446" t="s">
        <v>18763</v>
      </c>
      <c r="U2446" t="s">
        <v>24469</v>
      </c>
      <c r="V2446" s="1" t="s">
        <v>19187</v>
      </c>
      <c r="W2446" t="s">
        <v>24470</v>
      </c>
      <c r="X2446" s="1" t="s">
        <v>22433</v>
      </c>
      <c r="Y2446">
        <v>0</v>
      </c>
      <c r="Z2446" t="s">
        <v>18646</v>
      </c>
      <c r="AA2446">
        <v>0</v>
      </c>
      <c r="AB2446" t="s">
        <v>87</v>
      </c>
      <c r="AC2446">
        <v>0</v>
      </c>
      <c r="AD2446">
        <v>0</v>
      </c>
      <c r="AE2446">
        <v>0</v>
      </c>
      <c r="AF2446">
        <v>0</v>
      </c>
      <c r="AG2446">
        <v>0</v>
      </c>
      <c r="AH2446">
        <v>0</v>
      </c>
      <c r="AI2446">
        <v>0</v>
      </c>
      <c r="AJ2446">
        <v>0</v>
      </c>
      <c r="AK2446">
        <v>0</v>
      </c>
      <c r="AL2446">
        <v>0</v>
      </c>
      <c r="AM2446">
        <v>0</v>
      </c>
      <c r="AN2446">
        <v>0</v>
      </c>
      <c r="AO2446">
        <v>0</v>
      </c>
      <c r="AP2446">
        <v>0</v>
      </c>
      <c r="AQ2446">
        <v>0</v>
      </c>
      <c r="AR2446">
        <v>0</v>
      </c>
      <c r="AS2446" t="s">
        <v>18661</v>
      </c>
      <c r="AT2446" t="s">
        <v>97</v>
      </c>
    </row>
    <row r="2447" spans="1:46" x14ac:dyDescent="0.25">
      <c r="A2447" t="s">
        <v>16787</v>
      </c>
      <c r="B2447" t="s">
        <v>24961</v>
      </c>
      <c r="C2447" t="s">
        <v>24962</v>
      </c>
      <c r="D2447" t="s">
        <v>24963</v>
      </c>
      <c r="E2447">
        <v>239483</v>
      </c>
      <c r="G2447" t="s">
        <v>297</v>
      </c>
      <c r="H2447" t="s">
        <v>24964</v>
      </c>
      <c r="I2447" t="s">
        <v>24965</v>
      </c>
      <c r="J2447" t="s">
        <v>280</v>
      </c>
      <c r="K2447" t="s">
        <v>24966</v>
      </c>
      <c r="L2447" t="s">
        <v>24967</v>
      </c>
      <c r="M2447" t="s">
        <v>24968</v>
      </c>
      <c r="N2447" t="s">
        <v>285</v>
      </c>
      <c r="O2447" t="s">
        <v>155</v>
      </c>
      <c r="P2447" t="s">
        <v>24969</v>
      </c>
      <c r="Q2447" t="s">
        <v>282</v>
      </c>
      <c r="R2447" t="s">
        <v>284</v>
      </c>
      <c r="S2447" t="s">
        <v>17071</v>
      </c>
      <c r="T2447" t="s">
        <v>18662</v>
      </c>
      <c r="U2447" t="s">
        <v>24970</v>
      </c>
      <c r="V2447" s="1" t="s">
        <v>18674</v>
      </c>
      <c r="W2447" t="s">
        <v>20604</v>
      </c>
      <c r="X2447" s="1" t="s">
        <v>22433</v>
      </c>
      <c r="Y2447">
        <v>0</v>
      </c>
      <c r="Z2447" t="s">
        <v>18646</v>
      </c>
      <c r="AA2447">
        <v>0</v>
      </c>
      <c r="AB2447" t="s">
        <v>87</v>
      </c>
      <c r="AC2447">
        <v>0</v>
      </c>
      <c r="AD2447">
        <v>0</v>
      </c>
      <c r="AE2447">
        <v>0</v>
      </c>
      <c r="AF2447">
        <v>0</v>
      </c>
      <c r="AG2447">
        <v>0</v>
      </c>
      <c r="AH2447">
        <v>0</v>
      </c>
      <c r="AI2447">
        <v>0</v>
      </c>
      <c r="AJ2447">
        <v>0</v>
      </c>
      <c r="AK2447">
        <v>0</v>
      </c>
      <c r="AL2447">
        <v>0</v>
      </c>
      <c r="AM2447">
        <v>0</v>
      </c>
      <c r="AN2447">
        <v>0</v>
      </c>
      <c r="AO2447">
        <v>0</v>
      </c>
      <c r="AP2447">
        <v>0</v>
      </c>
      <c r="AQ2447">
        <v>0</v>
      </c>
      <c r="AR2447">
        <v>1</v>
      </c>
      <c r="AS2447" t="s">
        <v>17087</v>
      </c>
      <c r="AT2447" t="s">
        <v>97</v>
      </c>
    </row>
    <row r="2448" spans="1:46" x14ac:dyDescent="0.25">
      <c r="A2448" t="s">
        <v>1</v>
      </c>
      <c r="B2448" t="s">
        <v>62841</v>
      </c>
      <c r="C2448" t="s">
        <v>62842</v>
      </c>
      <c r="D2448" t="s">
        <v>62843</v>
      </c>
      <c r="E2448">
        <v>469752</v>
      </c>
      <c r="G2448" t="s">
        <v>297</v>
      </c>
      <c r="H2448" t="s">
        <v>62844</v>
      </c>
      <c r="I2448" t="s">
        <v>62845</v>
      </c>
      <c r="J2448" t="s">
        <v>280</v>
      </c>
      <c r="K2448" t="s">
        <v>47847</v>
      </c>
      <c r="L2448" t="s">
        <v>62846</v>
      </c>
      <c r="M2448" t="s">
        <v>62847</v>
      </c>
      <c r="N2448" t="s">
        <v>281</v>
      </c>
      <c r="O2448" t="s">
        <v>75</v>
      </c>
      <c r="P2448" t="s">
        <v>62848</v>
      </c>
      <c r="Q2448" t="s">
        <v>282</v>
      </c>
      <c r="R2448" t="s">
        <v>284</v>
      </c>
      <c r="S2448" t="s">
        <v>195</v>
      </c>
      <c r="T2448" t="s">
        <v>18518</v>
      </c>
      <c r="U2448" t="s">
        <v>62849</v>
      </c>
      <c r="V2448" s="1" t="s">
        <v>22433</v>
      </c>
      <c r="W2448" t="s">
        <v>62850</v>
      </c>
      <c r="X2448" s="1" t="s">
        <v>22433</v>
      </c>
      <c r="Y2448">
        <v>0</v>
      </c>
      <c r="Z2448" t="s">
        <v>18646</v>
      </c>
      <c r="AA2448">
        <v>0</v>
      </c>
      <c r="AB2448" t="s">
        <v>87</v>
      </c>
      <c r="AC2448">
        <v>0</v>
      </c>
      <c r="AD2448">
        <v>0</v>
      </c>
      <c r="AE2448">
        <v>0</v>
      </c>
      <c r="AF2448">
        <v>0</v>
      </c>
      <c r="AG2448">
        <v>0</v>
      </c>
      <c r="AH2448">
        <v>0</v>
      </c>
      <c r="AI2448">
        <v>0</v>
      </c>
      <c r="AJ2448">
        <v>0</v>
      </c>
      <c r="AK2448">
        <v>0</v>
      </c>
      <c r="AL2448">
        <v>0</v>
      </c>
      <c r="AM2448">
        <v>0</v>
      </c>
      <c r="AN2448">
        <v>0</v>
      </c>
      <c r="AO2448">
        <v>0</v>
      </c>
      <c r="AP2448">
        <v>0</v>
      </c>
      <c r="AQ2448">
        <v>0</v>
      </c>
      <c r="AR2448">
        <v>0</v>
      </c>
      <c r="AS2448" t="s">
        <v>18661</v>
      </c>
      <c r="AT2448" t="s">
        <v>97</v>
      </c>
    </row>
    <row r="2449" spans="1:46" x14ac:dyDescent="0.25">
      <c r="A2449" t="s">
        <v>16787</v>
      </c>
      <c r="B2449" t="s">
        <v>22709</v>
      </c>
      <c r="C2449" t="s">
        <v>22710</v>
      </c>
      <c r="D2449" t="s">
        <v>22711</v>
      </c>
      <c r="E2449">
        <v>239465</v>
      </c>
      <c r="G2449" t="s">
        <v>297</v>
      </c>
      <c r="H2449" t="s">
        <v>22712</v>
      </c>
      <c r="I2449" t="s">
        <v>22713</v>
      </c>
      <c r="J2449" t="s">
        <v>280</v>
      </c>
      <c r="K2449" t="s">
        <v>16714</v>
      </c>
      <c r="L2449" t="s">
        <v>22714</v>
      </c>
      <c r="M2449" t="s">
        <v>22715</v>
      </c>
      <c r="N2449" t="s">
        <v>281</v>
      </c>
      <c r="O2449" t="s">
        <v>155</v>
      </c>
      <c r="P2449" t="s">
        <v>22716</v>
      </c>
      <c r="Q2449" t="s">
        <v>282</v>
      </c>
      <c r="R2449" t="s">
        <v>284</v>
      </c>
      <c r="S2449" t="s">
        <v>18688</v>
      </c>
      <c r="T2449" t="s">
        <v>18689</v>
      </c>
      <c r="U2449" t="s">
        <v>22717</v>
      </c>
      <c r="V2449" s="1" t="s">
        <v>18674</v>
      </c>
      <c r="W2449" t="s">
        <v>22718</v>
      </c>
      <c r="X2449" s="1" t="s">
        <v>22433</v>
      </c>
      <c r="Y2449">
        <v>0</v>
      </c>
      <c r="Z2449" t="s">
        <v>18646</v>
      </c>
      <c r="AA2449">
        <v>0</v>
      </c>
      <c r="AB2449" t="s">
        <v>87</v>
      </c>
      <c r="AC2449">
        <v>0</v>
      </c>
      <c r="AD2449">
        <v>0</v>
      </c>
      <c r="AE2449">
        <v>0</v>
      </c>
      <c r="AF2449">
        <v>0</v>
      </c>
      <c r="AG2449">
        <v>0</v>
      </c>
      <c r="AH2449">
        <v>0</v>
      </c>
      <c r="AI2449">
        <v>0</v>
      </c>
      <c r="AJ2449">
        <v>0</v>
      </c>
      <c r="AK2449">
        <v>0</v>
      </c>
      <c r="AL2449">
        <v>0</v>
      </c>
      <c r="AM2449">
        <v>0</v>
      </c>
      <c r="AN2449">
        <v>0</v>
      </c>
      <c r="AO2449">
        <v>0</v>
      </c>
      <c r="AP2449">
        <v>0</v>
      </c>
      <c r="AQ2449">
        <v>0</v>
      </c>
      <c r="AR2449">
        <v>1</v>
      </c>
      <c r="AS2449" t="s">
        <v>17087</v>
      </c>
      <c r="AT2449" t="s">
        <v>97</v>
      </c>
    </row>
    <row r="2450" spans="1:46" x14ac:dyDescent="0.25">
      <c r="A2450" t="s">
        <v>16787</v>
      </c>
      <c r="B2450" t="s">
        <v>62851</v>
      </c>
      <c r="C2450" t="s">
        <v>62852</v>
      </c>
      <c r="D2450" t="s">
        <v>62853</v>
      </c>
      <c r="E2450">
        <v>468853</v>
      </c>
      <c r="G2450" t="s">
        <v>16828</v>
      </c>
      <c r="H2450" t="s">
        <v>62854</v>
      </c>
      <c r="I2450" t="s">
        <v>62855</v>
      </c>
      <c r="J2450" t="s">
        <v>280</v>
      </c>
      <c r="K2450" t="s">
        <v>17045</v>
      </c>
      <c r="L2450" t="s">
        <v>62856</v>
      </c>
      <c r="M2450" t="s">
        <v>62857</v>
      </c>
      <c r="N2450" t="s">
        <v>281</v>
      </c>
      <c r="O2450" t="s">
        <v>155</v>
      </c>
      <c r="P2450" t="s">
        <v>62858</v>
      </c>
      <c r="Q2450" t="s">
        <v>282</v>
      </c>
      <c r="R2450" t="s">
        <v>284</v>
      </c>
      <c r="S2450" t="s">
        <v>17346</v>
      </c>
      <c r="T2450" t="s">
        <v>18729</v>
      </c>
      <c r="U2450" t="s">
        <v>62859</v>
      </c>
      <c r="V2450" s="1" t="s">
        <v>22433</v>
      </c>
      <c r="W2450" t="s">
        <v>62860</v>
      </c>
      <c r="X2450" s="1" t="s">
        <v>22433</v>
      </c>
      <c r="Y2450">
        <v>0</v>
      </c>
      <c r="Z2450" t="s">
        <v>18646</v>
      </c>
      <c r="AA2450">
        <v>0</v>
      </c>
      <c r="AB2450" t="s">
        <v>87</v>
      </c>
      <c r="AC2450">
        <v>0</v>
      </c>
      <c r="AD2450">
        <v>0</v>
      </c>
      <c r="AE2450">
        <v>0</v>
      </c>
      <c r="AF2450">
        <v>0</v>
      </c>
      <c r="AG2450">
        <v>0</v>
      </c>
      <c r="AH2450">
        <v>0</v>
      </c>
      <c r="AI2450">
        <v>0</v>
      </c>
      <c r="AJ2450">
        <v>0</v>
      </c>
      <c r="AK2450">
        <v>0</v>
      </c>
      <c r="AL2450">
        <v>1</v>
      </c>
      <c r="AM2450">
        <v>0</v>
      </c>
      <c r="AN2450">
        <v>0</v>
      </c>
      <c r="AO2450">
        <v>0</v>
      </c>
      <c r="AP2450">
        <v>0</v>
      </c>
      <c r="AQ2450">
        <v>0</v>
      </c>
      <c r="AR2450">
        <v>18</v>
      </c>
      <c r="AS2450" t="s">
        <v>16729</v>
      </c>
      <c r="AT2450" t="s">
        <v>80</v>
      </c>
    </row>
    <row r="2451" spans="1:46" x14ac:dyDescent="0.25">
      <c r="A2451" t="s">
        <v>16787</v>
      </c>
      <c r="B2451" t="s">
        <v>27121</v>
      </c>
      <c r="C2451" t="s">
        <v>27122</v>
      </c>
      <c r="D2451" t="s">
        <v>27123</v>
      </c>
      <c r="E2451">
        <v>465228</v>
      </c>
      <c r="G2451" t="s">
        <v>16828</v>
      </c>
      <c r="H2451" t="s">
        <v>27124</v>
      </c>
      <c r="I2451" t="s">
        <v>27125</v>
      </c>
      <c r="J2451" t="s">
        <v>280</v>
      </c>
      <c r="K2451" t="s">
        <v>27126</v>
      </c>
      <c r="L2451" t="s">
        <v>27127</v>
      </c>
      <c r="M2451" t="s">
        <v>27128</v>
      </c>
      <c r="N2451" t="s">
        <v>285</v>
      </c>
      <c r="O2451" t="s">
        <v>155</v>
      </c>
      <c r="P2451" t="s">
        <v>27129</v>
      </c>
      <c r="Q2451" t="s">
        <v>282</v>
      </c>
      <c r="R2451" t="s">
        <v>284</v>
      </c>
      <c r="S2451" t="s">
        <v>18672</v>
      </c>
      <c r="T2451" t="s">
        <v>18673</v>
      </c>
      <c r="U2451" t="s">
        <v>27130</v>
      </c>
      <c r="V2451" s="1" t="s">
        <v>20208</v>
      </c>
      <c r="W2451" t="s">
        <v>27131</v>
      </c>
      <c r="X2451" s="1" t="s">
        <v>22433</v>
      </c>
      <c r="Y2451">
        <v>0</v>
      </c>
      <c r="Z2451" t="s">
        <v>18646</v>
      </c>
      <c r="AA2451">
        <v>0</v>
      </c>
      <c r="AB2451" t="s">
        <v>87</v>
      </c>
      <c r="AC2451">
        <v>0</v>
      </c>
      <c r="AD2451">
        <v>0</v>
      </c>
      <c r="AE2451">
        <v>0</v>
      </c>
      <c r="AF2451">
        <v>0</v>
      </c>
      <c r="AG2451">
        <v>0</v>
      </c>
      <c r="AH2451">
        <v>0</v>
      </c>
      <c r="AI2451">
        <v>0</v>
      </c>
      <c r="AJ2451">
        <v>0</v>
      </c>
      <c r="AK2451">
        <v>0</v>
      </c>
      <c r="AL2451">
        <v>1</v>
      </c>
      <c r="AM2451">
        <v>0</v>
      </c>
      <c r="AN2451">
        <v>0</v>
      </c>
      <c r="AO2451">
        <v>0</v>
      </c>
      <c r="AP2451">
        <v>0</v>
      </c>
      <c r="AQ2451">
        <v>0</v>
      </c>
      <c r="AR2451">
        <v>18</v>
      </c>
      <c r="AS2451" t="s">
        <v>16729</v>
      </c>
      <c r="AT2451" t="s">
        <v>80</v>
      </c>
    </row>
    <row r="2452" spans="1:46" x14ac:dyDescent="0.25">
      <c r="A2452" t="s">
        <v>2</v>
      </c>
      <c r="B2452" t="s">
        <v>62861</v>
      </c>
      <c r="C2452" t="s">
        <v>62862</v>
      </c>
      <c r="D2452" t="s">
        <v>62863</v>
      </c>
      <c r="E2452">
        <v>470737</v>
      </c>
      <c r="G2452" t="s">
        <v>297</v>
      </c>
      <c r="H2452" t="s">
        <v>62864</v>
      </c>
      <c r="I2452" t="s">
        <v>62865</v>
      </c>
      <c r="J2452" t="s">
        <v>280</v>
      </c>
      <c r="K2452" t="s">
        <v>191</v>
      </c>
      <c r="L2452" t="s">
        <v>62866</v>
      </c>
      <c r="M2452" t="s">
        <v>62867</v>
      </c>
      <c r="N2452" t="s">
        <v>281</v>
      </c>
      <c r="O2452" t="s">
        <v>75</v>
      </c>
      <c r="P2452" t="s">
        <v>62868</v>
      </c>
      <c r="Q2452" t="s">
        <v>282</v>
      </c>
      <c r="R2452" t="s">
        <v>284</v>
      </c>
      <c r="S2452" t="s">
        <v>18667</v>
      </c>
      <c r="T2452" t="s">
        <v>18668</v>
      </c>
      <c r="U2452" t="s">
        <v>30002</v>
      </c>
      <c r="V2452" s="1" t="s">
        <v>22433</v>
      </c>
      <c r="W2452" t="s">
        <v>58308</v>
      </c>
      <c r="X2452" s="1" t="s">
        <v>22433</v>
      </c>
      <c r="Y2452">
        <v>0</v>
      </c>
      <c r="Z2452" t="s">
        <v>18646</v>
      </c>
      <c r="AA2452">
        <v>0</v>
      </c>
      <c r="AB2452" t="s">
        <v>87</v>
      </c>
      <c r="AC2452">
        <v>0</v>
      </c>
      <c r="AD2452">
        <v>0</v>
      </c>
      <c r="AE2452">
        <v>0</v>
      </c>
      <c r="AF2452">
        <v>0</v>
      </c>
      <c r="AG2452">
        <v>0</v>
      </c>
      <c r="AH2452">
        <v>0</v>
      </c>
      <c r="AI2452">
        <v>0</v>
      </c>
      <c r="AJ2452">
        <v>0</v>
      </c>
      <c r="AK2452">
        <v>0</v>
      </c>
      <c r="AL2452">
        <v>0</v>
      </c>
      <c r="AM2452">
        <v>0</v>
      </c>
      <c r="AN2452">
        <v>0</v>
      </c>
      <c r="AO2452">
        <v>0</v>
      </c>
      <c r="AP2452">
        <v>0</v>
      </c>
      <c r="AQ2452">
        <v>0</v>
      </c>
      <c r="AR2452">
        <v>0</v>
      </c>
      <c r="AS2452" t="s">
        <v>18661</v>
      </c>
      <c r="AT2452" t="s">
        <v>97</v>
      </c>
    </row>
    <row r="2453" spans="1:46" x14ac:dyDescent="0.25">
      <c r="A2453" t="s">
        <v>1</v>
      </c>
      <c r="B2453" t="s">
        <v>62869</v>
      </c>
      <c r="C2453" t="s">
        <v>62870</v>
      </c>
      <c r="D2453" t="s">
        <v>62871</v>
      </c>
      <c r="E2453">
        <v>469237</v>
      </c>
      <c r="G2453" t="s">
        <v>297</v>
      </c>
      <c r="H2453" t="s">
        <v>62872</v>
      </c>
      <c r="I2453" t="s">
        <v>62873</v>
      </c>
      <c r="J2453" t="s">
        <v>280</v>
      </c>
      <c r="K2453" t="s">
        <v>62874</v>
      </c>
      <c r="L2453" t="s">
        <v>62875</v>
      </c>
      <c r="M2453" t="s">
        <v>287</v>
      </c>
      <c r="N2453" t="s">
        <v>281</v>
      </c>
      <c r="O2453" t="s">
        <v>75</v>
      </c>
      <c r="P2453" t="s">
        <v>62876</v>
      </c>
      <c r="Q2453" t="s">
        <v>282</v>
      </c>
      <c r="R2453" t="s">
        <v>284</v>
      </c>
      <c r="S2453" t="s">
        <v>18702</v>
      </c>
      <c r="T2453" t="s">
        <v>18703</v>
      </c>
      <c r="U2453" t="s">
        <v>62877</v>
      </c>
      <c r="V2453" s="1" t="s">
        <v>22433</v>
      </c>
      <c r="W2453" t="s">
        <v>62878</v>
      </c>
      <c r="X2453" s="1" t="s">
        <v>22433</v>
      </c>
      <c r="Y2453">
        <v>0</v>
      </c>
      <c r="Z2453" t="s">
        <v>18646</v>
      </c>
      <c r="AA2453">
        <v>0</v>
      </c>
      <c r="AB2453" t="s">
        <v>87</v>
      </c>
      <c r="AC2453">
        <v>0</v>
      </c>
      <c r="AD2453">
        <v>0</v>
      </c>
      <c r="AE2453">
        <v>0</v>
      </c>
      <c r="AF2453">
        <v>0</v>
      </c>
      <c r="AG2453">
        <v>0</v>
      </c>
      <c r="AH2453">
        <v>0</v>
      </c>
      <c r="AI2453">
        <v>0</v>
      </c>
      <c r="AJ2453">
        <v>0</v>
      </c>
      <c r="AK2453">
        <v>0</v>
      </c>
      <c r="AL2453">
        <v>0</v>
      </c>
      <c r="AM2453">
        <v>0</v>
      </c>
      <c r="AN2453">
        <v>0</v>
      </c>
      <c r="AO2453">
        <v>0</v>
      </c>
      <c r="AP2453">
        <v>0</v>
      </c>
      <c r="AQ2453">
        <v>0</v>
      </c>
      <c r="AR2453">
        <v>0</v>
      </c>
      <c r="AS2453" t="s">
        <v>18661</v>
      </c>
      <c r="AT2453" t="s">
        <v>97</v>
      </c>
    </row>
    <row r="2454" spans="1:46" x14ac:dyDescent="0.25">
      <c r="A2454" t="s">
        <v>1</v>
      </c>
      <c r="B2454" t="s">
        <v>62879</v>
      </c>
      <c r="C2454" t="s">
        <v>62880</v>
      </c>
      <c r="D2454" t="s">
        <v>62881</v>
      </c>
      <c r="E2454">
        <v>469336</v>
      </c>
      <c r="G2454" t="s">
        <v>297</v>
      </c>
      <c r="H2454" t="s">
        <v>62882</v>
      </c>
      <c r="I2454" t="s">
        <v>62883</v>
      </c>
      <c r="J2454" t="s">
        <v>280</v>
      </c>
      <c r="K2454" t="s">
        <v>18764</v>
      </c>
      <c r="L2454" t="s">
        <v>62884</v>
      </c>
      <c r="M2454" t="s">
        <v>62885</v>
      </c>
      <c r="N2454" t="s">
        <v>62886</v>
      </c>
      <c r="O2454" t="s">
        <v>75</v>
      </c>
      <c r="P2454" t="s">
        <v>62887</v>
      </c>
      <c r="Q2454" t="s">
        <v>282</v>
      </c>
      <c r="R2454" t="s">
        <v>284</v>
      </c>
      <c r="S2454" t="s">
        <v>18519</v>
      </c>
      <c r="T2454" t="s">
        <v>20268</v>
      </c>
      <c r="U2454" t="s">
        <v>62888</v>
      </c>
      <c r="V2454" s="1" t="s">
        <v>22433</v>
      </c>
      <c r="W2454" t="s">
        <v>62889</v>
      </c>
      <c r="X2454" s="1" t="s">
        <v>22433</v>
      </c>
      <c r="Y2454">
        <v>0</v>
      </c>
      <c r="Z2454" t="s">
        <v>18646</v>
      </c>
      <c r="AA2454">
        <v>0</v>
      </c>
      <c r="AB2454" t="s">
        <v>87</v>
      </c>
      <c r="AC2454">
        <v>0</v>
      </c>
      <c r="AD2454">
        <v>0</v>
      </c>
      <c r="AE2454">
        <v>0</v>
      </c>
      <c r="AF2454">
        <v>0</v>
      </c>
      <c r="AG2454">
        <v>0</v>
      </c>
      <c r="AH2454">
        <v>0</v>
      </c>
      <c r="AI2454">
        <v>0</v>
      </c>
      <c r="AJ2454">
        <v>0</v>
      </c>
      <c r="AK2454">
        <v>0</v>
      </c>
      <c r="AL2454">
        <v>0</v>
      </c>
      <c r="AM2454">
        <v>0</v>
      </c>
      <c r="AN2454">
        <v>0</v>
      </c>
      <c r="AO2454">
        <v>0</v>
      </c>
      <c r="AP2454">
        <v>0</v>
      </c>
      <c r="AQ2454">
        <v>0</v>
      </c>
      <c r="AR2454">
        <v>0</v>
      </c>
      <c r="AS2454" t="s">
        <v>18661</v>
      </c>
      <c r="AT2454" t="s">
        <v>97</v>
      </c>
    </row>
    <row r="2455" spans="1:46" x14ac:dyDescent="0.25">
      <c r="A2455" t="s">
        <v>1</v>
      </c>
      <c r="B2455" t="s">
        <v>25506</v>
      </c>
      <c r="C2455" t="s">
        <v>25507</v>
      </c>
      <c r="D2455" t="s">
        <v>25508</v>
      </c>
      <c r="E2455">
        <v>462849</v>
      </c>
      <c r="G2455" t="s">
        <v>17424</v>
      </c>
      <c r="H2455" t="s">
        <v>25509</v>
      </c>
      <c r="I2455" t="s">
        <v>25510</v>
      </c>
      <c r="J2455" t="s">
        <v>25511</v>
      </c>
      <c r="K2455" t="s">
        <v>18315</v>
      </c>
      <c r="L2455" t="s">
        <v>25512</v>
      </c>
      <c r="M2455" t="s">
        <v>25513</v>
      </c>
      <c r="N2455" t="s">
        <v>285</v>
      </c>
      <c r="O2455" t="s">
        <v>75</v>
      </c>
      <c r="P2455" t="s">
        <v>25514</v>
      </c>
      <c r="Q2455" t="s">
        <v>282</v>
      </c>
      <c r="R2455" t="s">
        <v>245</v>
      </c>
      <c r="S2455" t="s">
        <v>102</v>
      </c>
      <c r="T2455" t="s">
        <v>18708</v>
      </c>
      <c r="U2455" t="s">
        <v>25515</v>
      </c>
      <c r="V2455" s="1" t="s">
        <v>20208</v>
      </c>
      <c r="W2455" t="s">
        <v>25516</v>
      </c>
      <c r="X2455" s="1" t="s">
        <v>22433</v>
      </c>
      <c r="Y2455">
        <v>0</v>
      </c>
      <c r="Z2455" t="s">
        <v>18646</v>
      </c>
      <c r="AA2455">
        <v>0</v>
      </c>
      <c r="AB2455" t="s">
        <v>87</v>
      </c>
      <c r="AC2455">
        <v>0</v>
      </c>
      <c r="AD2455">
        <v>0</v>
      </c>
      <c r="AE2455">
        <v>0</v>
      </c>
      <c r="AF2455">
        <v>0</v>
      </c>
      <c r="AG2455">
        <v>0</v>
      </c>
      <c r="AH2455">
        <v>0</v>
      </c>
      <c r="AI2455">
        <v>0</v>
      </c>
      <c r="AJ2455">
        <v>0</v>
      </c>
      <c r="AK2455">
        <v>0</v>
      </c>
      <c r="AL2455">
        <v>1</v>
      </c>
      <c r="AM2455">
        <v>0</v>
      </c>
      <c r="AN2455">
        <v>0</v>
      </c>
      <c r="AO2455">
        <v>0</v>
      </c>
      <c r="AP2455">
        <v>0</v>
      </c>
      <c r="AQ2455">
        <v>0</v>
      </c>
      <c r="AR2455">
        <v>18</v>
      </c>
      <c r="AS2455" t="s">
        <v>16729</v>
      </c>
      <c r="AT2455" t="s">
        <v>80</v>
      </c>
    </row>
    <row r="2456" spans="1:46" x14ac:dyDescent="0.25">
      <c r="A2456" t="s">
        <v>2</v>
      </c>
      <c r="B2456" t="s">
        <v>62890</v>
      </c>
      <c r="C2456" t="s">
        <v>62891</v>
      </c>
      <c r="D2456" t="s">
        <v>62892</v>
      </c>
      <c r="E2456">
        <v>469003</v>
      </c>
      <c r="G2456" t="s">
        <v>297</v>
      </c>
      <c r="H2456" t="s">
        <v>62893</v>
      </c>
      <c r="I2456" t="s">
        <v>62894</v>
      </c>
      <c r="J2456" t="s">
        <v>280</v>
      </c>
      <c r="K2456" t="s">
        <v>191</v>
      </c>
      <c r="L2456" t="s">
        <v>62895</v>
      </c>
      <c r="M2456" t="s">
        <v>62896</v>
      </c>
      <c r="N2456" t="s">
        <v>285</v>
      </c>
      <c r="O2456" t="s">
        <v>75</v>
      </c>
      <c r="P2456" t="s">
        <v>62897</v>
      </c>
      <c r="Q2456" t="s">
        <v>282</v>
      </c>
      <c r="R2456" t="s">
        <v>284</v>
      </c>
      <c r="S2456" t="s">
        <v>18667</v>
      </c>
      <c r="T2456" t="s">
        <v>18668</v>
      </c>
      <c r="U2456" t="s">
        <v>62898</v>
      </c>
      <c r="V2456" s="1" t="s">
        <v>22433</v>
      </c>
      <c r="W2456" t="s">
        <v>62899</v>
      </c>
      <c r="X2456" s="1" t="s">
        <v>22433</v>
      </c>
      <c r="Y2456">
        <v>0</v>
      </c>
      <c r="Z2456" t="s">
        <v>18646</v>
      </c>
      <c r="AA2456">
        <v>0</v>
      </c>
      <c r="AB2456" t="s">
        <v>87</v>
      </c>
      <c r="AC2456">
        <v>0</v>
      </c>
      <c r="AD2456">
        <v>0</v>
      </c>
      <c r="AE2456">
        <v>0</v>
      </c>
      <c r="AF2456">
        <v>0</v>
      </c>
      <c r="AG2456">
        <v>0</v>
      </c>
      <c r="AH2456">
        <v>0</v>
      </c>
      <c r="AI2456">
        <v>0</v>
      </c>
      <c r="AJ2456">
        <v>0</v>
      </c>
      <c r="AK2456">
        <v>0</v>
      </c>
      <c r="AL2456">
        <v>0</v>
      </c>
      <c r="AM2456">
        <v>0</v>
      </c>
      <c r="AN2456">
        <v>0</v>
      </c>
      <c r="AO2456">
        <v>0</v>
      </c>
      <c r="AP2456">
        <v>0</v>
      </c>
      <c r="AQ2456">
        <v>0</v>
      </c>
      <c r="AR2456">
        <v>0</v>
      </c>
      <c r="AS2456" t="s">
        <v>18661</v>
      </c>
      <c r="AT2456" t="s">
        <v>97</v>
      </c>
    </row>
    <row r="2457" spans="1:46" x14ac:dyDescent="0.25">
      <c r="A2457" t="s">
        <v>0</v>
      </c>
      <c r="B2457" t="s">
        <v>62900</v>
      </c>
      <c r="C2457" t="s">
        <v>62901</v>
      </c>
      <c r="D2457" t="s">
        <v>62902</v>
      </c>
      <c r="E2457">
        <v>469409</v>
      </c>
      <c r="G2457" t="s">
        <v>297</v>
      </c>
      <c r="H2457" t="s">
        <v>62903</v>
      </c>
      <c r="I2457" t="s">
        <v>62904</v>
      </c>
      <c r="J2457" t="s">
        <v>62905</v>
      </c>
      <c r="K2457" t="s">
        <v>62906</v>
      </c>
      <c r="L2457" t="s">
        <v>62907</v>
      </c>
      <c r="M2457" t="s">
        <v>62908</v>
      </c>
      <c r="N2457" t="s">
        <v>287</v>
      </c>
      <c r="O2457" t="s">
        <v>75</v>
      </c>
      <c r="P2457" t="s">
        <v>62909</v>
      </c>
      <c r="Q2457" t="s">
        <v>282</v>
      </c>
      <c r="R2457" t="s">
        <v>284</v>
      </c>
      <c r="S2457" t="s">
        <v>17345</v>
      </c>
      <c r="T2457" t="s">
        <v>18717</v>
      </c>
      <c r="U2457" t="s">
        <v>62910</v>
      </c>
      <c r="V2457" s="1" t="s">
        <v>22433</v>
      </c>
      <c r="W2457" t="s">
        <v>62911</v>
      </c>
      <c r="X2457" s="1" t="s">
        <v>22433</v>
      </c>
      <c r="Y2457">
        <v>0</v>
      </c>
      <c r="Z2457" t="s">
        <v>18646</v>
      </c>
      <c r="AA2457">
        <v>0</v>
      </c>
      <c r="AB2457" t="s">
        <v>87</v>
      </c>
      <c r="AC2457">
        <v>0</v>
      </c>
      <c r="AD2457">
        <v>0</v>
      </c>
      <c r="AE2457">
        <v>0</v>
      </c>
      <c r="AF2457">
        <v>0</v>
      </c>
      <c r="AG2457">
        <v>0</v>
      </c>
      <c r="AH2457">
        <v>0</v>
      </c>
      <c r="AI2457">
        <v>0</v>
      </c>
      <c r="AJ2457">
        <v>0</v>
      </c>
      <c r="AK2457">
        <v>0</v>
      </c>
      <c r="AL2457">
        <v>0</v>
      </c>
      <c r="AM2457">
        <v>0</v>
      </c>
      <c r="AN2457">
        <v>0</v>
      </c>
      <c r="AO2457">
        <v>0</v>
      </c>
      <c r="AP2457">
        <v>0</v>
      </c>
      <c r="AQ2457">
        <v>0</v>
      </c>
      <c r="AR2457">
        <v>0</v>
      </c>
      <c r="AS2457" t="s">
        <v>18661</v>
      </c>
      <c r="AT2457" t="s">
        <v>97</v>
      </c>
    </row>
    <row r="2458" spans="1:46" x14ac:dyDescent="0.25">
      <c r="A2458" t="s">
        <v>1</v>
      </c>
      <c r="B2458" t="s">
        <v>62912</v>
      </c>
      <c r="C2458" t="s">
        <v>62913</v>
      </c>
      <c r="D2458" t="s">
        <v>62914</v>
      </c>
      <c r="E2458">
        <v>470083</v>
      </c>
      <c r="G2458" t="s">
        <v>17424</v>
      </c>
      <c r="H2458" t="s">
        <v>62915</v>
      </c>
      <c r="I2458" t="s">
        <v>62916</v>
      </c>
      <c r="J2458" t="s">
        <v>280</v>
      </c>
      <c r="K2458" t="s">
        <v>17947</v>
      </c>
      <c r="L2458" t="s">
        <v>62917</v>
      </c>
      <c r="M2458" t="s">
        <v>62918</v>
      </c>
      <c r="N2458" t="s">
        <v>285</v>
      </c>
      <c r="O2458" t="s">
        <v>75</v>
      </c>
      <c r="P2458" t="s">
        <v>62919</v>
      </c>
      <c r="Q2458" t="s">
        <v>282</v>
      </c>
      <c r="R2458" t="s">
        <v>284</v>
      </c>
      <c r="S2458" t="s">
        <v>17359</v>
      </c>
      <c r="T2458" t="s">
        <v>18759</v>
      </c>
      <c r="U2458" t="s">
        <v>62920</v>
      </c>
      <c r="V2458" s="1" t="s">
        <v>22433</v>
      </c>
      <c r="W2458" t="s">
        <v>62921</v>
      </c>
      <c r="X2458" s="1" t="s">
        <v>22433</v>
      </c>
      <c r="Y2458">
        <v>0</v>
      </c>
      <c r="Z2458" t="s">
        <v>18646</v>
      </c>
      <c r="AA2458">
        <v>0</v>
      </c>
      <c r="AB2458" t="s">
        <v>87</v>
      </c>
      <c r="AC2458">
        <v>0</v>
      </c>
      <c r="AD2458">
        <v>0</v>
      </c>
      <c r="AE2458">
        <v>0</v>
      </c>
      <c r="AF2458">
        <v>0</v>
      </c>
      <c r="AG2458">
        <v>0</v>
      </c>
      <c r="AH2458">
        <v>0</v>
      </c>
      <c r="AI2458">
        <v>0</v>
      </c>
      <c r="AJ2458">
        <v>0</v>
      </c>
      <c r="AK2458">
        <v>0</v>
      </c>
      <c r="AL2458">
        <v>1</v>
      </c>
      <c r="AM2458">
        <v>0</v>
      </c>
      <c r="AN2458">
        <v>0</v>
      </c>
      <c r="AO2458">
        <v>0</v>
      </c>
      <c r="AP2458">
        <v>0</v>
      </c>
      <c r="AQ2458">
        <v>0</v>
      </c>
      <c r="AR2458">
        <v>18</v>
      </c>
      <c r="AS2458" t="s">
        <v>16729</v>
      </c>
      <c r="AT2458" t="s">
        <v>80</v>
      </c>
    </row>
    <row r="2459" spans="1:46" x14ac:dyDescent="0.25">
      <c r="A2459" t="s">
        <v>1</v>
      </c>
      <c r="B2459" t="s">
        <v>62922</v>
      </c>
      <c r="C2459" t="s">
        <v>62923</v>
      </c>
      <c r="D2459" t="s">
        <v>62924</v>
      </c>
      <c r="E2459">
        <v>471207</v>
      </c>
      <c r="G2459" t="s">
        <v>18690</v>
      </c>
      <c r="H2459" t="s">
        <v>62925</v>
      </c>
      <c r="I2459" t="s">
        <v>62926</v>
      </c>
      <c r="J2459" t="s">
        <v>280</v>
      </c>
      <c r="K2459" t="s">
        <v>18315</v>
      </c>
      <c r="L2459" t="s">
        <v>62927</v>
      </c>
      <c r="M2459" t="s">
        <v>62928</v>
      </c>
      <c r="N2459" t="s">
        <v>62929</v>
      </c>
      <c r="O2459" t="s">
        <v>75</v>
      </c>
      <c r="P2459" t="s">
        <v>62930</v>
      </c>
      <c r="Q2459" t="s">
        <v>282</v>
      </c>
      <c r="R2459" t="s">
        <v>284</v>
      </c>
      <c r="S2459" t="s">
        <v>102</v>
      </c>
      <c r="T2459" t="s">
        <v>18708</v>
      </c>
      <c r="U2459" t="s">
        <v>62931</v>
      </c>
      <c r="V2459" s="1" t="s">
        <v>22433</v>
      </c>
      <c r="W2459" t="s">
        <v>62932</v>
      </c>
      <c r="X2459" s="1" t="s">
        <v>22433</v>
      </c>
      <c r="Y2459">
        <v>0</v>
      </c>
      <c r="Z2459" t="s">
        <v>18646</v>
      </c>
      <c r="AA2459">
        <v>0</v>
      </c>
      <c r="AB2459" t="s">
        <v>87</v>
      </c>
      <c r="AC2459">
        <v>0</v>
      </c>
      <c r="AD2459">
        <v>0</v>
      </c>
      <c r="AE2459">
        <v>0</v>
      </c>
      <c r="AF2459">
        <v>0</v>
      </c>
      <c r="AG2459">
        <v>0</v>
      </c>
      <c r="AH2459">
        <v>0</v>
      </c>
      <c r="AI2459">
        <v>0</v>
      </c>
      <c r="AJ2459">
        <v>0</v>
      </c>
      <c r="AK2459">
        <v>0</v>
      </c>
      <c r="AL2459">
        <v>1</v>
      </c>
      <c r="AM2459">
        <v>0</v>
      </c>
      <c r="AN2459">
        <v>0</v>
      </c>
      <c r="AO2459">
        <v>0</v>
      </c>
      <c r="AP2459">
        <v>0</v>
      </c>
      <c r="AQ2459">
        <v>0</v>
      </c>
      <c r="AR2459">
        <v>18</v>
      </c>
      <c r="AS2459" t="s">
        <v>16729</v>
      </c>
      <c r="AT2459" t="s">
        <v>80</v>
      </c>
    </row>
    <row r="2460" spans="1:46" x14ac:dyDescent="0.25">
      <c r="A2460" t="s">
        <v>16787</v>
      </c>
      <c r="B2460" t="s">
        <v>22555</v>
      </c>
      <c r="C2460" t="s">
        <v>22556</v>
      </c>
      <c r="D2460" t="s">
        <v>22557</v>
      </c>
      <c r="E2460">
        <v>239348</v>
      </c>
      <c r="G2460" t="s">
        <v>297</v>
      </c>
      <c r="H2460" t="s">
        <v>22558</v>
      </c>
      <c r="I2460" t="s">
        <v>22559</v>
      </c>
      <c r="J2460" t="s">
        <v>280</v>
      </c>
      <c r="K2460" t="s">
        <v>156</v>
      </c>
      <c r="L2460" t="s">
        <v>22560</v>
      </c>
      <c r="M2460" t="s">
        <v>22561</v>
      </c>
      <c r="N2460" t="s">
        <v>285</v>
      </c>
      <c r="O2460" t="s">
        <v>155</v>
      </c>
      <c r="P2460" t="s">
        <v>22562</v>
      </c>
      <c r="Q2460" t="s">
        <v>282</v>
      </c>
      <c r="R2460" t="s">
        <v>246</v>
      </c>
      <c r="S2460" t="s">
        <v>18672</v>
      </c>
      <c r="T2460" t="s">
        <v>18757</v>
      </c>
      <c r="U2460" t="s">
        <v>20991</v>
      </c>
      <c r="V2460" s="1" t="s">
        <v>18674</v>
      </c>
      <c r="W2460" t="s">
        <v>22563</v>
      </c>
      <c r="X2460" s="1" t="s">
        <v>22433</v>
      </c>
      <c r="Y2460">
        <v>0</v>
      </c>
      <c r="Z2460" t="s">
        <v>18646</v>
      </c>
      <c r="AA2460">
        <v>0</v>
      </c>
      <c r="AB2460" t="s">
        <v>87</v>
      </c>
      <c r="AC2460">
        <v>0</v>
      </c>
      <c r="AD2460">
        <v>0</v>
      </c>
      <c r="AE2460">
        <v>0</v>
      </c>
      <c r="AF2460">
        <v>0</v>
      </c>
      <c r="AG2460">
        <v>0</v>
      </c>
      <c r="AH2460">
        <v>0</v>
      </c>
      <c r="AI2460">
        <v>0</v>
      </c>
      <c r="AJ2460">
        <v>0</v>
      </c>
      <c r="AK2460">
        <v>0</v>
      </c>
      <c r="AL2460">
        <v>0</v>
      </c>
      <c r="AM2460">
        <v>0</v>
      </c>
      <c r="AN2460">
        <v>0</v>
      </c>
      <c r="AO2460">
        <v>0</v>
      </c>
      <c r="AP2460">
        <v>0</v>
      </c>
      <c r="AQ2460">
        <v>0</v>
      </c>
      <c r="AR2460">
        <v>1</v>
      </c>
      <c r="AS2460" t="s">
        <v>17087</v>
      </c>
      <c r="AT2460" t="s">
        <v>97</v>
      </c>
    </row>
    <row r="2461" spans="1:46" x14ac:dyDescent="0.25">
      <c r="A2461" t="s">
        <v>16787</v>
      </c>
      <c r="B2461" t="s">
        <v>62933</v>
      </c>
      <c r="C2461" t="s">
        <v>62934</v>
      </c>
      <c r="D2461" t="s">
        <v>62935</v>
      </c>
      <c r="E2461">
        <v>468856</v>
      </c>
      <c r="G2461" t="s">
        <v>297</v>
      </c>
      <c r="H2461" t="s">
        <v>62936</v>
      </c>
      <c r="I2461" t="s">
        <v>62937</v>
      </c>
      <c r="J2461" t="s">
        <v>280</v>
      </c>
      <c r="K2461" t="s">
        <v>18901</v>
      </c>
      <c r="L2461" t="s">
        <v>62938</v>
      </c>
      <c r="M2461" t="s">
        <v>62939</v>
      </c>
      <c r="N2461" t="s">
        <v>285</v>
      </c>
      <c r="O2461" t="s">
        <v>155</v>
      </c>
      <c r="P2461" t="s">
        <v>62940</v>
      </c>
      <c r="Q2461" t="s">
        <v>282</v>
      </c>
      <c r="R2461" t="s">
        <v>284</v>
      </c>
      <c r="S2461" t="s">
        <v>18826</v>
      </c>
      <c r="T2461" t="s">
        <v>20121</v>
      </c>
      <c r="U2461" t="s">
        <v>62941</v>
      </c>
      <c r="V2461" s="1" t="s">
        <v>22433</v>
      </c>
      <c r="W2461" t="s">
        <v>62942</v>
      </c>
      <c r="X2461" s="1" t="s">
        <v>22433</v>
      </c>
      <c r="Y2461">
        <v>0</v>
      </c>
      <c r="Z2461" t="s">
        <v>18646</v>
      </c>
      <c r="AA2461">
        <v>0</v>
      </c>
      <c r="AB2461" t="s">
        <v>87</v>
      </c>
      <c r="AC2461">
        <v>0</v>
      </c>
      <c r="AD2461">
        <v>0</v>
      </c>
      <c r="AE2461">
        <v>0</v>
      </c>
      <c r="AF2461">
        <v>0</v>
      </c>
      <c r="AG2461">
        <v>0</v>
      </c>
      <c r="AH2461">
        <v>0</v>
      </c>
      <c r="AI2461">
        <v>0</v>
      </c>
      <c r="AJ2461">
        <v>0</v>
      </c>
      <c r="AK2461">
        <v>0</v>
      </c>
      <c r="AL2461">
        <v>0</v>
      </c>
      <c r="AM2461">
        <v>0</v>
      </c>
      <c r="AN2461">
        <v>0</v>
      </c>
      <c r="AO2461">
        <v>0</v>
      </c>
      <c r="AP2461">
        <v>0</v>
      </c>
      <c r="AQ2461">
        <v>0</v>
      </c>
      <c r="AR2461">
        <v>0</v>
      </c>
      <c r="AS2461" t="s">
        <v>18661</v>
      </c>
      <c r="AT2461" t="s">
        <v>97</v>
      </c>
    </row>
    <row r="2462" spans="1:46" x14ac:dyDescent="0.25">
      <c r="A2462" t="s">
        <v>16787</v>
      </c>
      <c r="B2462" t="s">
        <v>20279</v>
      </c>
      <c r="C2462" t="s">
        <v>20280</v>
      </c>
      <c r="D2462" t="s">
        <v>37740</v>
      </c>
      <c r="E2462">
        <v>468314</v>
      </c>
      <c r="G2462" t="s">
        <v>297</v>
      </c>
      <c r="H2462" t="s">
        <v>20281</v>
      </c>
      <c r="I2462" t="s">
        <v>20282</v>
      </c>
      <c r="J2462" t="s">
        <v>280</v>
      </c>
      <c r="K2462" t="s">
        <v>18982</v>
      </c>
      <c r="L2462" t="s">
        <v>20283</v>
      </c>
      <c r="M2462" t="s">
        <v>20284</v>
      </c>
      <c r="N2462" t="s">
        <v>20285</v>
      </c>
      <c r="O2462" t="s">
        <v>155</v>
      </c>
      <c r="P2462" t="s">
        <v>20286</v>
      </c>
      <c r="Q2462" t="s">
        <v>282</v>
      </c>
      <c r="R2462" t="s">
        <v>284</v>
      </c>
      <c r="S2462" t="s">
        <v>17346</v>
      </c>
      <c r="T2462" t="s">
        <v>18729</v>
      </c>
      <c r="U2462" t="s">
        <v>20287</v>
      </c>
      <c r="V2462" s="1" t="s">
        <v>22433</v>
      </c>
      <c r="W2462" t="s">
        <v>37741</v>
      </c>
      <c r="X2462" s="1" t="s">
        <v>22433</v>
      </c>
      <c r="Y2462">
        <v>0</v>
      </c>
      <c r="Z2462" t="s">
        <v>18646</v>
      </c>
      <c r="AA2462">
        <v>0</v>
      </c>
      <c r="AB2462" t="s">
        <v>87</v>
      </c>
      <c r="AC2462">
        <v>0</v>
      </c>
      <c r="AD2462">
        <v>0</v>
      </c>
      <c r="AE2462">
        <v>0</v>
      </c>
      <c r="AF2462">
        <v>0</v>
      </c>
      <c r="AG2462">
        <v>0</v>
      </c>
      <c r="AH2462">
        <v>0</v>
      </c>
      <c r="AI2462">
        <v>0</v>
      </c>
      <c r="AJ2462">
        <v>0</v>
      </c>
      <c r="AK2462">
        <v>0</v>
      </c>
      <c r="AL2462">
        <v>0</v>
      </c>
      <c r="AM2462">
        <v>0</v>
      </c>
      <c r="AN2462">
        <v>0</v>
      </c>
      <c r="AO2462">
        <v>0</v>
      </c>
      <c r="AP2462">
        <v>0</v>
      </c>
      <c r="AQ2462">
        <v>0</v>
      </c>
      <c r="AR2462">
        <v>0</v>
      </c>
      <c r="AS2462" t="s">
        <v>18661</v>
      </c>
      <c r="AT2462" t="s">
        <v>97</v>
      </c>
    </row>
    <row r="2463" spans="1:46" x14ac:dyDescent="0.25">
      <c r="A2463" t="s">
        <v>16787</v>
      </c>
      <c r="B2463" t="s">
        <v>23719</v>
      </c>
      <c r="C2463" t="s">
        <v>23720</v>
      </c>
      <c r="D2463" t="s">
        <v>23721</v>
      </c>
      <c r="E2463">
        <v>393294</v>
      </c>
      <c r="G2463" t="s">
        <v>297</v>
      </c>
      <c r="H2463" t="s">
        <v>23722</v>
      </c>
      <c r="I2463" t="s">
        <v>23723</v>
      </c>
      <c r="J2463" t="s">
        <v>280</v>
      </c>
      <c r="K2463" t="s">
        <v>20262</v>
      </c>
      <c r="L2463" t="s">
        <v>23724</v>
      </c>
      <c r="M2463" t="s">
        <v>23725</v>
      </c>
      <c r="N2463" t="s">
        <v>281</v>
      </c>
      <c r="O2463" t="s">
        <v>155</v>
      </c>
      <c r="P2463" t="s">
        <v>23726</v>
      </c>
      <c r="Q2463" t="s">
        <v>282</v>
      </c>
      <c r="R2463" t="s">
        <v>284</v>
      </c>
      <c r="S2463" t="s">
        <v>78</v>
      </c>
      <c r="T2463" t="s">
        <v>18797</v>
      </c>
      <c r="U2463" t="s">
        <v>23727</v>
      </c>
      <c r="V2463" s="1" t="s">
        <v>18375</v>
      </c>
      <c r="W2463" t="s">
        <v>23728</v>
      </c>
      <c r="X2463" s="1" t="s">
        <v>22433</v>
      </c>
      <c r="Y2463">
        <v>0</v>
      </c>
      <c r="Z2463" t="s">
        <v>18646</v>
      </c>
      <c r="AA2463">
        <v>0</v>
      </c>
      <c r="AB2463" t="s">
        <v>87</v>
      </c>
      <c r="AC2463">
        <v>0</v>
      </c>
      <c r="AD2463">
        <v>0</v>
      </c>
      <c r="AE2463">
        <v>0</v>
      </c>
      <c r="AF2463">
        <v>0</v>
      </c>
      <c r="AG2463">
        <v>0</v>
      </c>
      <c r="AH2463">
        <v>0</v>
      </c>
      <c r="AI2463">
        <v>0</v>
      </c>
      <c r="AJ2463">
        <v>0</v>
      </c>
      <c r="AK2463">
        <v>0</v>
      </c>
      <c r="AL2463">
        <v>0</v>
      </c>
      <c r="AM2463">
        <v>0</v>
      </c>
      <c r="AN2463">
        <v>0</v>
      </c>
      <c r="AO2463">
        <v>0</v>
      </c>
      <c r="AP2463">
        <v>0</v>
      </c>
      <c r="AQ2463">
        <v>0</v>
      </c>
      <c r="AR2463">
        <v>0</v>
      </c>
      <c r="AS2463" t="s">
        <v>18661</v>
      </c>
      <c r="AT2463" t="s">
        <v>97</v>
      </c>
    </row>
    <row r="2464" spans="1:46" x14ac:dyDescent="0.25">
      <c r="A2464" t="s">
        <v>1</v>
      </c>
      <c r="B2464" t="s">
        <v>62943</v>
      </c>
      <c r="C2464" t="s">
        <v>62944</v>
      </c>
      <c r="D2464" t="s">
        <v>62945</v>
      </c>
      <c r="E2464">
        <v>470214</v>
      </c>
      <c r="G2464" t="s">
        <v>297</v>
      </c>
      <c r="H2464" t="s">
        <v>62946</v>
      </c>
      <c r="I2464" t="s">
        <v>62947</v>
      </c>
      <c r="J2464" t="s">
        <v>280</v>
      </c>
      <c r="K2464" t="s">
        <v>20024</v>
      </c>
      <c r="L2464" t="s">
        <v>62948</v>
      </c>
      <c r="M2464" t="s">
        <v>62949</v>
      </c>
      <c r="N2464" t="s">
        <v>285</v>
      </c>
      <c r="O2464" t="s">
        <v>75</v>
      </c>
      <c r="P2464" t="s">
        <v>62950</v>
      </c>
      <c r="Q2464" t="s">
        <v>282</v>
      </c>
      <c r="R2464" t="s">
        <v>284</v>
      </c>
      <c r="S2464" t="s">
        <v>102</v>
      </c>
      <c r="T2464" t="s">
        <v>18741</v>
      </c>
      <c r="U2464" t="s">
        <v>62951</v>
      </c>
      <c r="V2464" s="1" t="s">
        <v>22433</v>
      </c>
      <c r="W2464" t="s">
        <v>62952</v>
      </c>
      <c r="X2464" s="1" t="s">
        <v>22433</v>
      </c>
      <c r="Y2464">
        <v>0</v>
      </c>
      <c r="Z2464" t="s">
        <v>18646</v>
      </c>
      <c r="AA2464">
        <v>0</v>
      </c>
      <c r="AB2464" t="s">
        <v>87</v>
      </c>
      <c r="AC2464">
        <v>0</v>
      </c>
      <c r="AD2464">
        <v>0</v>
      </c>
      <c r="AE2464">
        <v>0</v>
      </c>
      <c r="AF2464">
        <v>0</v>
      </c>
      <c r="AG2464">
        <v>0</v>
      </c>
      <c r="AH2464">
        <v>0</v>
      </c>
      <c r="AI2464">
        <v>0</v>
      </c>
      <c r="AJ2464">
        <v>0</v>
      </c>
      <c r="AK2464">
        <v>0</v>
      </c>
      <c r="AL2464">
        <v>0</v>
      </c>
      <c r="AM2464">
        <v>0</v>
      </c>
      <c r="AN2464">
        <v>0</v>
      </c>
      <c r="AO2464">
        <v>0</v>
      </c>
      <c r="AP2464">
        <v>0</v>
      </c>
      <c r="AQ2464">
        <v>0</v>
      </c>
      <c r="AR2464">
        <v>0</v>
      </c>
      <c r="AS2464" t="s">
        <v>18661</v>
      </c>
      <c r="AT2464" t="s">
        <v>97</v>
      </c>
    </row>
    <row r="2465" spans="1:46" x14ac:dyDescent="0.25">
      <c r="A2465" t="s">
        <v>16787</v>
      </c>
      <c r="B2465" t="s">
        <v>62953</v>
      </c>
      <c r="C2465" t="s">
        <v>62954</v>
      </c>
      <c r="D2465" t="s">
        <v>62955</v>
      </c>
      <c r="E2465">
        <v>469648</v>
      </c>
      <c r="G2465" t="s">
        <v>297</v>
      </c>
      <c r="H2465" t="s">
        <v>62956</v>
      </c>
      <c r="I2465" t="s">
        <v>62957</v>
      </c>
      <c r="J2465" t="s">
        <v>280</v>
      </c>
      <c r="K2465" t="s">
        <v>17045</v>
      </c>
      <c r="L2465" t="s">
        <v>62958</v>
      </c>
      <c r="M2465" t="s">
        <v>62959</v>
      </c>
      <c r="N2465" t="s">
        <v>285</v>
      </c>
      <c r="O2465" t="s">
        <v>155</v>
      </c>
      <c r="P2465" t="s">
        <v>62960</v>
      </c>
      <c r="Q2465" t="s">
        <v>282</v>
      </c>
      <c r="R2465" t="s">
        <v>284</v>
      </c>
      <c r="S2465" t="s">
        <v>17346</v>
      </c>
      <c r="T2465" t="s">
        <v>18729</v>
      </c>
      <c r="U2465" t="s">
        <v>62961</v>
      </c>
      <c r="V2465" s="1" t="s">
        <v>22433</v>
      </c>
      <c r="W2465" t="s">
        <v>62449</v>
      </c>
      <c r="X2465" s="1" t="s">
        <v>22433</v>
      </c>
      <c r="Y2465">
        <v>0</v>
      </c>
      <c r="Z2465" t="s">
        <v>18646</v>
      </c>
      <c r="AA2465">
        <v>0</v>
      </c>
      <c r="AB2465" t="s">
        <v>87</v>
      </c>
      <c r="AC2465">
        <v>0</v>
      </c>
      <c r="AD2465">
        <v>0</v>
      </c>
      <c r="AE2465">
        <v>0</v>
      </c>
      <c r="AF2465">
        <v>0</v>
      </c>
      <c r="AG2465">
        <v>0</v>
      </c>
      <c r="AH2465">
        <v>0</v>
      </c>
      <c r="AI2465">
        <v>0</v>
      </c>
      <c r="AJ2465">
        <v>0</v>
      </c>
      <c r="AK2465">
        <v>0</v>
      </c>
      <c r="AL2465">
        <v>0</v>
      </c>
      <c r="AM2465">
        <v>0</v>
      </c>
      <c r="AN2465">
        <v>0</v>
      </c>
      <c r="AO2465">
        <v>0</v>
      </c>
      <c r="AP2465">
        <v>0</v>
      </c>
      <c r="AQ2465">
        <v>0</v>
      </c>
      <c r="AR2465">
        <v>0</v>
      </c>
      <c r="AS2465" t="s">
        <v>18661</v>
      </c>
      <c r="AT2465" t="s">
        <v>97</v>
      </c>
    </row>
    <row r="2466" spans="1:46" x14ac:dyDescent="0.25">
      <c r="A2466" t="s">
        <v>0</v>
      </c>
      <c r="B2466" t="s">
        <v>62962</v>
      </c>
      <c r="C2466" t="s">
        <v>62963</v>
      </c>
      <c r="D2466" t="s">
        <v>62964</v>
      </c>
      <c r="E2466">
        <v>469006</v>
      </c>
      <c r="G2466" t="s">
        <v>297</v>
      </c>
      <c r="H2466" t="s">
        <v>62965</v>
      </c>
      <c r="I2466" t="s">
        <v>62966</v>
      </c>
      <c r="J2466" t="s">
        <v>280</v>
      </c>
      <c r="K2466" t="s">
        <v>17654</v>
      </c>
      <c r="L2466" t="s">
        <v>62967</v>
      </c>
      <c r="M2466" t="s">
        <v>62968</v>
      </c>
      <c r="N2466" t="s">
        <v>285</v>
      </c>
      <c r="O2466" t="s">
        <v>75</v>
      </c>
      <c r="P2466" t="s">
        <v>62969</v>
      </c>
      <c r="Q2466" t="s">
        <v>282</v>
      </c>
      <c r="R2466" t="s">
        <v>284</v>
      </c>
      <c r="S2466" t="s">
        <v>17343</v>
      </c>
      <c r="T2466" t="s">
        <v>18730</v>
      </c>
      <c r="U2466" t="s">
        <v>62970</v>
      </c>
      <c r="V2466" s="1" t="s">
        <v>22433</v>
      </c>
      <c r="W2466" t="s">
        <v>62971</v>
      </c>
      <c r="X2466" s="1" t="s">
        <v>22433</v>
      </c>
      <c r="Y2466">
        <v>0</v>
      </c>
      <c r="Z2466" t="s">
        <v>18646</v>
      </c>
      <c r="AA2466">
        <v>0</v>
      </c>
      <c r="AB2466" t="s">
        <v>87</v>
      </c>
      <c r="AC2466">
        <v>0</v>
      </c>
      <c r="AD2466">
        <v>0</v>
      </c>
      <c r="AE2466">
        <v>0</v>
      </c>
      <c r="AF2466">
        <v>0</v>
      </c>
      <c r="AG2466">
        <v>0</v>
      </c>
      <c r="AH2466">
        <v>0</v>
      </c>
      <c r="AI2466">
        <v>0</v>
      </c>
      <c r="AJ2466">
        <v>0</v>
      </c>
      <c r="AK2466">
        <v>0</v>
      </c>
      <c r="AL2466">
        <v>0</v>
      </c>
      <c r="AM2466">
        <v>0</v>
      </c>
      <c r="AN2466">
        <v>0</v>
      </c>
      <c r="AO2466">
        <v>0</v>
      </c>
      <c r="AP2466">
        <v>0</v>
      </c>
      <c r="AQ2466">
        <v>0</v>
      </c>
      <c r="AR2466">
        <v>0</v>
      </c>
      <c r="AS2466" t="s">
        <v>18661</v>
      </c>
      <c r="AT2466" t="s">
        <v>97</v>
      </c>
    </row>
    <row r="2467" spans="1:46" x14ac:dyDescent="0.25">
      <c r="A2467" t="s">
        <v>16787</v>
      </c>
      <c r="B2467" t="s">
        <v>62972</v>
      </c>
      <c r="C2467" t="s">
        <v>62973</v>
      </c>
      <c r="D2467" t="s">
        <v>62974</v>
      </c>
      <c r="E2467">
        <v>468869</v>
      </c>
      <c r="G2467" t="s">
        <v>297</v>
      </c>
      <c r="H2467" t="s">
        <v>62975</v>
      </c>
      <c r="I2467" t="s">
        <v>62976</v>
      </c>
      <c r="J2467" t="s">
        <v>280</v>
      </c>
      <c r="K2467" t="s">
        <v>62977</v>
      </c>
      <c r="L2467" t="s">
        <v>62978</v>
      </c>
      <c r="M2467" t="s">
        <v>62979</v>
      </c>
      <c r="N2467" t="s">
        <v>281</v>
      </c>
      <c r="O2467" t="s">
        <v>155</v>
      </c>
      <c r="P2467" t="s">
        <v>62980</v>
      </c>
      <c r="Q2467" t="s">
        <v>282</v>
      </c>
      <c r="R2467" t="s">
        <v>284</v>
      </c>
      <c r="S2467" t="s">
        <v>18688</v>
      </c>
      <c r="T2467" t="s">
        <v>18689</v>
      </c>
      <c r="U2467" t="s">
        <v>62981</v>
      </c>
      <c r="V2467" s="1" t="s">
        <v>22433</v>
      </c>
      <c r="W2467" t="s">
        <v>62982</v>
      </c>
      <c r="X2467" s="1" t="s">
        <v>22433</v>
      </c>
      <c r="Y2467">
        <v>0</v>
      </c>
      <c r="Z2467" t="s">
        <v>18646</v>
      </c>
      <c r="AA2467">
        <v>0</v>
      </c>
      <c r="AB2467" t="s">
        <v>87</v>
      </c>
      <c r="AC2467">
        <v>0</v>
      </c>
      <c r="AD2467">
        <v>0</v>
      </c>
      <c r="AE2467">
        <v>0</v>
      </c>
      <c r="AF2467">
        <v>0</v>
      </c>
      <c r="AG2467">
        <v>0</v>
      </c>
      <c r="AH2467">
        <v>0</v>
      </c>
      <c r="AI2467">
        <v>0</v>
      </c>
      <c r="AJ2467">
        <v>0</v>
      </c>
      <c r="AK2467">
        <v>0</v>
      </c>
      <c r="AL2467">
        <v>0</v>
      </c>
      <c r="AM2467">
        <v>0</v>
      </c>
      <c r="AN2467">
        <v>0</v>
      </c>
      <c r="AO2467">
        <v>0</v>
      </c>
      <c r="AP2467">
        <v>0</v>
      </c>
      <c r="AQ2467">
        <v>0</v>
      </c>
      <c r="AR2467">
        <v>0</v>
      </c>
      <c r="AS2467" t="s">
        <v>18661</v>
      </c>
      <c r="AT2467" t="s">
        <v>97</v>
      </c>
    </row>
    <row r="2468" spans="1:46" x14ac:dyDescent="0.25">
      <c r="A2468" t="s">
        <v>16787</v>
      </c>
      <c r="B2468" t="s">
        <v>62983</v>
      </c>
      <c r="C2468" t="s">
        <v>62984</v>
      </c>
      <c r="D2468" t="s">
        <v>62985</v>
      </c>
      <c r="E2468">
        <v>469036</v>
      </c>
      <c r="G2468" t="s">
        <v>297</v>
      </c>
      <c r="H2468" t="s">
        <v>62986</v>
      </c>
      <c r="I2468" t="s">
        <v>62987</v>
      </c>
      <c r="J2468" t="s">
        <v>280</v>
      </c>
      <c r="K2468" t="s">
        <v>17676</v>
      </c>
      <c r="L2468" t="s">
        <v>62988</v>
      </c>
      <c r="M2468" t="s">
        <v>62989</v>
      </c>
      <c r="N2468" t="s">
        <v>285</v>
      </c>
      <c r="O2468" t="s">
        <v>141</v>
      </c>
      <c r="P2468" t="s">
        <v>62990</v>
      </c>
      <c r="Q2468" t="s">
        <v>282</v>
      </c>
      <c r="R2468" t="s">
        <v>284</v>
      </c>
      <c r="S2468" t="s">
        <v>17677</v>
      </c>
      <c r="T2468" t="s">
        <v>18739</v>
      </c>
      <c r="U2468" t="s">
        <v>62991</v>
      </c>
      <c r="V2468" s="1" t="s">
        <v>22433</v>
      </c>
      <c r="W2468" t="s">
        <v>62992</v>
      </c>
      <c r="X2468" s="1" t="s">
        <v>22433</v>
      </c>
      <c r="Y2468">
        <v>0</v>
      </c>
      <c r="Z2468" t="s">
        <v>18646</v>
      </c>
      <c r="AA2468">
        <v>0</v>
      </c>
      <c r="AB2468" t="s">
        <v>87</v>
      </c>
      <c r="AC2468">
        <v>0</v>
      </c>
      <c r="AD2468">
        <v>0</v>
      </c>
      <c r="AE2468">
        <v>0</v>
      </c>
      <c r="AF2468">
        <v>0</v>
      </c>
      <c r="AG2468">
        <v>0</v>
      </c>
      <c r="AH2468">
        <v>0</v>
      </c>
      <c r="AI2468">
        <v>0</v>
      </c>
      <c r="AJ2468">
        <v>0</v>
      </c>
      <c r="AK2468">
        <v>0</v>
      </c>
      <c r="AL2468">
        <v>0</v>
      </c>
      <c r="AM2468">
        <v>0</v>
      </c>
      <c r="AN2468">
        <v>0</v>
      </c>
      <c r="AO2468">
        <v>0</v>
      </c>
      <c r="AP2468">
        <v>0</v>
      </c>
      <c r="AQ2468">
        <v>0</v>
      </c>
      <c r="AR2468">
        <v>0</v>
      </c>
      <c r="AS2468" t="s">
        <v>18661</v>
      </c>
      <c r="AT2468" t="s">
        <v>97</v>
      </c>
    </row>
    <row r="2469" spans="1:46" x14ac:dyDescent="0.25">
      <c r="A2469" t="s">
        <v>2</v>
      </c>
      <c r="B2469" t="s">
        <v>27777</v>
      </c>
      <c r="C2469" t="s">
        <v>27778</v>
      </c>
      <c r="D2469" t="s">
        <v>27779</v>
      </c>
      <c r="E2469">
        <v>240038</v>
      </c>
      <c r="G2469" t="s">
        <v>297</v>
      </c>
      <c r="H2469" t="s">
        <v>27780</v>
      </c>
      <c r="I2469" t="s">
        <v>27781</v>
      </c>
      <c r="J2469" t="s">
        <v>280</v>
      </c>
      <c r="K2469" t="s">
        <v>20593</v>
      </c>
      <c r="L2469" t="s">
        <v>27782</v>
      </c>
      <c r="M2469" t="s">
        <v>27783</v>
      </c>
      <c r="N2469" t="s">
        <v>285</v>
      </c>
      <c r="O2469" t="s">
        <v>75</v>
      </c>
      <c r="P2469" t="s">
        <v>27784</v>
      </c>
      <c r="Q2469" t="s">
        <v>282</v>
      </c>
      <c r="R2469" t="s">
        <v>284</v>
      </c>
      <c r="S2469" t="s">
        <v>88</v>
      </c>
      <c r="T2469" t="s">
        <v>18737</v>
      </c>
      <c r="U2469" t="s">
        <v>26237</v>
      </c>
      <c r="V2469" s="1" t="s">
        <v>18674</v>
      </c>
      <c r="W2469" t="s">
        <v>22484</v>
      </c>
      <c r="X2469" s="1" t="s">
        <v>22433</v>
      </c>
      <c r="Y2469">
        <v>0</v>
      </c>
      <c r="Z2469" t="s">
        <v>18646</v>
      </c>
      <c r="AA2469">
        <v>0</v>
      </c>
      <c r="AB2469" t="s">
        <v>87</v>
      </c>
      <c r="AC2469">
        <v>0</v>
      </c>
      <c r="AD2469">
        <v>0</v>
      </c>
      <c r="AE2469">
        <v>0</v>
      </c>
      <c r="AF2469">
        <v>0</v>
      </c>
      <c r="AG2469">
        <v>0</v>
      </c>
      <c r="AH2469">
        <v>0</v>
      </c>
      <c r="AI2469">
        <v>0</v>
      </c>
      <c r="AJ2469">
        <v>0</v>
      </c>
      <c r="AK2469">
        <v>0</v>
      </c>
      <c r="AL2469">
        <v>0</v>
      </c>
      <c r="AM2469">
        <v>0</v>
      </c>
      <c r="AN2469">
        <v>0</v>
      </c>
      <c r="AO2469">
        <v>0</v>
      </c>
      <c r="AP2469">
        <v>0</v>
      </c>
      <c r="AQ2469">
        <v>0</v>
      </c>
      <c r="AR2469">
        <v>1</v>
      </c>
      <c r="AS2469" t="s">
        <v>17087</v>
      </c>
      <c r="AT2469" t="s">
        <v>97</v>
      </c>
    </row>
    <row r="2470" spans="1:46" x14ac:dyDescent="0.25">
      <c r="A2470" t="s">
        <v>1</v>
      </c>
      <c r="B2470" t="s">
        <v>62993</v>
      </c>
      <c r="C2470" t="s">
        <v>62994</v>
      </c>
      <c r="D2470" t="s">
        <v>62995</v>
      </c>
      <c r="E2470">
        <v>468951</v>
      </c>
      <c r="G2470" t="s">
        <v>18690</v>
      </c>
      <c r="H2470" t="s">
        <v>62996</v>
      </c>
      <c r="I2470" t="s">
        <v>62997</v>
      </c>
      <c r="J2470" t="s">
        <v>280</v>
      </c>
      <c r="K2470" t="s">
        <v>17327</v>
      </c>
      <c r="L2470" t="s">
        <v>62998</v>
      </c>
      <c r="M2470" t="s">
        <v>62999</v>
      </c>
      <c r="N2470" t="s">
        <v>285</v>
      </c>
      <c r="O2470" t="s">
        <v>75</v>
      </c>
      <c r="P2470" t="s">
        <v>63000</v>
      </c>
      <c r="Q2470" t="s">
        <v>282</v>
      </c>
      <c r="R2470" t="s">
        <v>284</v>
      </c>
      <c r="S2470" t="s">
        <v>123</v>
      </c>
      <c r="T2470" t="s">
        <v>18495</v>
      </c>
      <c r="U2470" t="s">
        <v>63001</v>
      </c>
      <c r="V2470" s="1" t="s">
        <v>22433</v>
      </c>
      <c r="W2470" t="s">
        <v>63002</v>
      </c>
      <c r="X2470" s="1" t="s">
        <v>22433</v>
      </c>
      <c r="Y2470">
        <v>0</v>
      </c>
      <c r="Z2470" t="s">
        <v>18646</v>
      </c>
      <c r="AA2470">
        <v>0</v>
      </c>
      <c r="AB2470" t="s">
        <v>87</v>
      </c>
      <c r="AC2470">
        <v>0</v>
      </c>
      <c r="AD2470">
        <v>0</v>
      </c>
      <c r="AE2470">
        <v>0</v>
      </c>
      <c r="AF2470">
        <v>0</v>
      </c>
      <c r="AG2470">
        <v>0</v>
      </c>
      <c r="AH2470">
        <v>0</v>
      </c>
      <c r="AI2470">
        <v>0</v>
      </c>
      <c r="AJ2470">
        <v>0</v>
      </c>
      <c r="AK2470">
        <v>0</v>
      </c>
      <c r="AL2470">
        <v>1</v>
      </c>
      <c r="AM2470">
        <v>0</v>
      </c>
      <c r="AN2470">
        <v>0</v>
      </c>
      <c r="AO2470">
        <v>0</v>
      </c>
      <c r="AP2470">
        <v>0</v>
      </c>
      <c r="AQ2470">
        <v>0</v>
      </c>
      <c r="AR2470">
        <v>18</v>
      </c>
      <c r="AS2470" t="s">
        <v>16729</v>
      </c>
      <c r="AT2470" t="s">
        <v>80</v>
      </c>
    </row>
    <row r="2471" spans="1:46" x14ac:dyDescent="0.25">
      <c r="A2471" t="s">
        <v>1</v>
      </c>
      <c r="B2471" t="s">
        <v>22434</v>
      </c>
      <c r="C2471" t="s">
        <v>22435</v>
      </c>
      <c r="D2471" t="s">
        <v>22436</v>
      </c>
      <c r="E2471">
        <v>238459</v>
      </c>
      <c r="G2471" t="s">
        <v>297</v>
      </c>
      <c r="H2471" t="s">
        <v>22437</v>
      </c>
      <c r="I2471" t="s">
        <v>22438</v>
      </c>
      <c r="J2471" t="s">
        <v>280</v>
      </c>
      <c r="K2471" t="s">
        <v>18567</v>
      </c>
      <c r="L2471" t="s">
        <v>22439</v>
      </c>
      <c r="M2471" t="s">
        <v>22440</v>
      </c>
      <c r="N2471" t="s">
        <v>281</v>
      </c>
      <c r="O2471" t="s">
        <v>75</v>
      </c>
      <c r="P2471" t="s">
        <v>22441</v>
      </c>
      <c r="Q2471" t="s">
        <v>282</v>
      </c>
      <c r="R2471" t="s">
        <v>284</v>
      </c>
      <c r="S2471" t="s">
        <v>18745</v>
      </c>
      <c r="T2471" t="s">
        <v>18746</v>
      </c>
      <c r="U2471" t="s">
        <v>22442</v>
      </c>
      <c r="V2471" s="1" t="s">
        <v>18674</v>
      </c>
      <c r="W2471" t="s">
        <v>22443</v>
      </c>
      <c r="X2471" s="1" t="s">
        <v>22433</v>
      </c>
      <c r="Y2471">
        <v>0</v>
      </c>
      <c r="Z2471" t="s">
        <v>18646</v>
      </c>
      <c r="AA2471">
        <v>0</v>
      </c>
      <c r="AB2471" t="s">
        <v>87</v>
      </c>
      <c r="AC2471">
        <v>0</v>
      </c>
      <c r="AD2471">
        <v>0</v>
      </c>
      <c r="AE2471">
        <v>0</v>
      </c>
      <c r="AF2471">
        <v>0</v>
      </c>
      <c r="AG2471">
        <v>0</v>
      </c>
      <c r="AH2471">
        <v>0</v>
      </c>
      <c r="AI2471">
        <v>0</v>
      </c>
      <c r="AJ2471">
        <v>0</v>
      </c>
      <c r="AK2471">
        <v>0</v>
      </c>
      <c r="AL2471">
        <v>0</v>
      </c>
      <c r="AM2471">
        <v>0</v>
      </c>
      <c r="AN2471">
        <v>0</v>
      </c>
      <c r="AO2471">
        <v>0</v>
      </c>
      <c r="AP2471">
        <v>0</v>
      </c>
      <c r="AQ2471">
        <v>0</v>
      </c>
      <c r="AR2471">
        <v>1</v>
      </c>
      <c r="AS2471" t="s">
        <v>17087</v>
      </c>
      <c r="AT2471" t="s">
        <v>97</v>
      </c>
    </row>
    <row r="2472" spans="1:46" x14ac:dyDescent="0.25">
      <c r="A2472" t="s">
        <v>16787</v>
      </c>
      <c r="B2472" t="s">
        <v>63003</v>
      </c>
      <c r="C2472" t="s">
        <v>63004</v>
      </c>
      <c r="D2472" t="s">
        <v>63005</v>
      </c>
      <c r="E2472">
        <v>469902</v>
      </c>
      <c r="G2472" t="s">
        <v>297</v>
      </c>
      <c r="H2472" t="s">
        <v>63006</v>
      </c>
      <c r="I2472" t="s">
        <v>63007</v>
      </c>
      <c r="J2472" t="s">
        <v>280</v>
      </c>
      <c r="K2472" t="s">
        <v>17627</v>
      </c>
      <c r="L2472" t="s">
        <v>63008</v>
      </c>
      <c r="M2472" t="s">
        <v>63009</v>
      </c>
      <c r="N2472" t="s">
        <v>281</v>
      </c>
      <c r="O2472" t="s">
        <v>146</v>
      </c>
      <c r="P2472" t="s">
        <v>63010</v>
      </c>
      <c r="Q2472" t="s">
        <v>282</v>
      </c>
      <c r="R2472" t="s">
        <v>246</v>
      </c>
      <c r="S2472" t="s">
        <v>17628</v>
      </c>
      <c r="T2472" t="s">
        <v>18682</v>
      </c>
      <c r="U2472" t="s">
        <v>63011</v>
      </c>
      <c r="V2472" s="1" t="s">
        <v>22433</v>
      </c>
      <c r="W2472" t="s">
        <v>63012</v>
      </c>
      <c r="X2472" s="1" t="s">
        <v>22433</v>
      </c>
      <c r="Y2472">
        <v>0</v>
      </c>
      <c r="Z2472" t="s">
        <v>18646</v>
      </c>
      <c r="AA2472">
        <v>0</v>
      </c>
      <c r="AB2472" t="s">
        <v>87</v>
      </c>
      <c r="AC2472">
        <v>0</v>
      </c>
      <c r="AD2472">
        <v>0</v>
      </c>
      <c r="AE2472">
        <v>0</v>
      </c>
      <c r="AF2472">
        <v>0</v>
      </c>
      <c r="AG2472">
        <v>0</v>
      </c>
      <c r="AH2472">
        <v>0</v>
      </c>
      <c r="AI2472">
        <v>0</v>
      </c>
      <c r="AJ2472">
        <v>0</v>
      </c>
      <c r="AK2472">
        <v>0</v>
      </c>
      <c r="AL2472">
        <v>0</v>
      </c>
      <c r="AM2472">
        <v>0</v>
      </c>
      <c r="AN2472">
        <v>0</v>
      </c>
      <c r="AO2472">
        <v>0</v>
      </c>
      <c r="AP2472">
        <v>0</v>
      </c>
      <c r="AQ2472">
        <v>0</v>
      </c>
      <c r="AR2472">
        <v>0</v>
      </c>
      <c r="AS2472" t="s">
        <v>18661</v>
      </c>
      <c r="AT2472" t="s">
        <v>97</v>
      </c>
    </row>
    <row r="2473" spans="1:46" x14ac:dyDescent="0.25">
      <c r="A2473" t="s">
        <v>2</v>
      </c>
      <c r="B2473" t="s">
        <v>41081</v>
      </c>
      <c r="C2473" t="s">
        <v>41082</v>
      </c>
      <c r="D2473" t="s">
        <v>41083</v>
      </c>
      <c r="E2473">
        <v>414463</v>
      </c>
      <c r="G2473" t="s">
        <v>297</v>
      </c>
      <c r="H2473" t="s">
        <v>41084</v>
      </c>
      <c r="I2473" t="s">
        <v>41085</v>
      </c>
      <c r="J2473" t="s">
        <v>280</v>
      </c>
      <c r="K2473" t="s">
        <v>20075</v>
      </c>
      <c r="L2473" t="s">
        <v>41086</v>
      </c>
      <c r="M2473" t="s">
        <v>41087</v>
      </c>
      <c r="N2473" t="s">
        <v>281</v>
      </c>
      <c r="O2473" t="s">
        <v>75</v>
      </c>
      <c r="P2473" t="s">
        <v>41088</v>
      </c>
      <c r="Q2473" t="s">
        <v>282</v>
      </c>
      <c r="R2473" t="s">
        <v>284</v>
      </c>
      <c r="S2473" t="s">
        <v>17069</v>
      </c>
      <c r="T2473" t="s">
        <v>18664</v>
      </c>
      <c r="U2473" t="s">
        <v>20939</v>
      </c>
      <c r="V2473" s="1" t="s">
        <v>18865</v>
      </c>
      <c r="W2473" t="s">
        <v>41089</v>
      </c>
      <c r="X2473" s="1" t="s">
        <v>22433</v>
      </c>
      <c r="Y2473">
        <v>0</v>
      </c>
      <c r="Z2473" t="s">
        <v>18646</v>
      </c>
      <c r="AA2473">
        <v>0</v>
      </c>
      <c r="AB2473" t="s">
        <v>87</v>
      </c>
      <c r="AC2473">
        <v>0</v>
      </c>
      <c r="AD2473">
        <v>0</v>
      </c>
      <c r="AE2473">
        <v>0</v>
      </c>
      <c r="AF2473">
        <v>0</v>
      </c>
      <c r="AG2473">
        <v>0</v>
      </c>
      <c r="AH2473">
        <v>0</v>
      </c>
      <c r="AI2473">
        <v>0</v>
      </c>
      <c r="AJ2473">
        <v>0</v>
      </c>
      <c r="AK2473">
        <v>0</v>
      </c>
      <c r="AL2473">
        <v>0</v>
      </c>
      <c r="AM2473">
        <v>0</v>
      </c>
      <c r="AN2473">
        <v>0</v>
      </c>
      <c r="AO2473">
        <v>0</v>
      </c>
      <c r="AP2473">
        <v>0</v>
      </c>
      <c r="AQ2473">
        <v>0</v>
      </c>
      <c r="AR2473">
        <v>0</v>
      </c>
      <c r="AS2473" t="s">
        <v>18661</v>
      </c>
      <c r="AT2473" t="s">
        <v>97</v>
      </c>
    </row>
    <row r="2474" spans="1:46" x14ac:dyDescent="0.25">
      <c r="A2474" t="s">
        <v>1</v>
      </c>
      <c r="B2474" t="s">
        <v>63013</v>
      </c>
      <c r="C2474" t="s">
        <v>63014</v>
      </c>
      <c r="D2474" t="s">
        <v>63015</v>
      </c>
      <c r="E2474">
        <v>470365</v>
      </c>
      <c r="G2474" t="s">
        <v>16830</v>
      </c>
      <c r="H2474" t="s">
        <v>63016</v>
      </c>
      <c r="I2474" t="s">
        <v>63017</v>
      </c>
      <c r="J2474" t="s">
        <v>280</v>
      </c>
      <c r="K2474" t="s">
        <v>90</v>
      </c>
      <c r="L2474" t="s">
        <v>63018</v>
      </c>
      <c r="M2474" t="s">
        <v>63019</v>
      </c>
      <c r="N2474" t="s">
        <v>285</v>
      </c>
      <c r="O2474" t="s">
        <v>75</v>
      </c>
      <c r="P2474" t="s">
        <v>63020</v>
      </c>
      <c r="Q2474" t="s">
        <v>282</v>
      </c>
      <c r="R2474" t="s">
        <v>246</v>
      </c>
      <c r="S2474" t="s">
        <v>108</v>
      </c>
      <c r="T2474" t="s">
        <v>18728</v>
      </c>
      <c r="U2474" t="s">
        <v>20147</v>
      </c>
      <c r="V2474" s="1" t="s">
        <v>22433</v>
      </c>
      <c r="W2474" t="s">
        <v>63021</v>
      </c>
      <c r="X2474" s="1" t="s">
        <v>22433</v>
      </c>
      <c r="Y2474">
        <v>0</v>
      </c>
      <c r="Z2474" t="s">
        <v>18646</v>
      </c>
      <c r="AA2474">
        <v>0</v>
      </c>
      <c r="AB2474" t="s">
        <v>87</v>
      </c>
      <c r="AC2474">
        <v>0</v>
      </c>
      <c r="AD2474">
        <v>0</v>
      </c>
      <c r="AE2474">
        <v>0</v>
      </c>
      <c r="AF2474">
        <v>0</v>
      </c>
      <c r="AG2474">
        <v>0</v>
      </c>
      <c r="AH2474">
        <v>0</v>
      </c>
      <c r="AI2474">
        <v>0</v>
      </c>
      <c r="AJ2474">
        <v>0</v>
      </c>
      <c r="AK2474">
        <v>0</v>
      </c>
      <c r="AL2474">
        <v>1</v>
      </c>
      <c r="AM2474">
        <v>0</v>
      </c>
      <c r="AN2474">
        <v>0</v>
      </c>
      <c r="AO2474">
        <v>0</v>
      </c>
      <c r="AP2474">
        <v>0</v>
      </c>
      <c r="AQ2474">
        <v>0</v>
      </c>
      <c r="AR2474">
        <v>18</v>
      </c>
      <c r="AS2474" t="s">
        <v>16729</v>
      </c>
      <c r="AT2474" t="s">
        <v>80</v>
      </c>
    </row>
    <row r="2475" spans="1:46" x14ac:dyDescent="0.25">
      <c r="A2475" t="s">
        <v>1</v>
      </c>
      <c r="B2475" t="s">
        <v>63022</v>
      </c>
      <c r="C2475" t="s">
        <v>63023</v>
      </c>
      <c r="D2475" t="s">
        <v>63024</v>
      </c>
      <c r="E2475">
        <v>469134</v>
      </c>
      <c r="G2475" t="s">
        <v>297</v>
      </c>
      <c r="H2475" t="s">
        <v>63025</v>
      </c>
      <c r="I2475" t="s">
        <v>63026</v>
      </c>
      <c r="J2475" t="s">
        <v>280</v>
      </c>
      <c r="K2475" t="s">
        <v>36687</v>
      </c>
      <c r="L2475" t="s">
        <v>63027</v>
      </c>
      <c r="M2475" t="s">
        <v>63028</v>
      </c>
      <c r="N2475" t="s">
        <v>63029</v>
      </c>
      <c r="O2475" t="s">
        <v>75</v>
      </c>
      <c r="P2475" t="s">
        <v>63030</v>
      </c>
      <c r="Q2475" t="s">
        <v>282</v>
      </c>
      <c r="R2475" t="s">
        <v>284</v>
      </c>
      <c r="S2475" t="s">
        <v>94</v>
      </c>
      <c r="T2475" t="s">
        <v>18509</v>
      </c>
      <c r="U2475" t="s">
        <v>63031</v>
      </c>
      <c r="V2475" s="1" t="s">
        <v>22433</v>
      </c>
      <c r="W2475" t="s">
        <v>63032</v>
      </c>
      <c r="X2475" s="1" t="s">
        <v>22433</v>
      </c>
      <c r="Y2475">
        <v>0</v>
      </c>
      <c r="Z2475" t="s">
        <v>18646</v>
      </c>
      <c r="AA2475">
        <v>0</v>
      </c>
      <c r="AB2475" t="s">
        <v>87</v>
      </c>
      <c r="AC2475">
        <v>0</v>
      </c>
      <c r="AD2475">
        <v>0</v>
      </c>
      <c r="AE2475">
        <v>0</v>
      </c>
      <c r="AF2475">
        <v>0</v>
      </c>
      <c r="AG2475">
        <v>0</v>
      </c>
      <c r="AH2475">
        <v>0</v>
      </c>
      <c r="AI2475">
        <v>0</v>
      </c>
      <c r="AJ2475">
        <v>0</v>
      </c>
      <c r="AK2475">
        <v>0</v>
      </c>
      <c r="AL2475">
        <v>0</v>
      </c>
      <c r="AM2475">
        <v>0</v>
      </c>
      <c r="AN2475">
        <v>0</v>
      </c>
      <c r="AO2475">
        <v>0</v>
      </c>
      <c r="AP2475">
        <v>0</v>
      </c>
      <c r="AQ2475">
        <v>0</v>
      </c>
      <c r="AR2475">
        <v>0</v>
      </c>
      <c r="AS2475" t="s">
        <v>18661</v>
      </c>
      <c r="AT2475" t="s">
        <v>97</v>
      </c>
    </row>
    <row r="2476" spans="1:46" x14ac:dyDescent="0.25">
      <c r="A2476" t="s">
        <v>0</v>
      </c>
      <c r="B2476" t="s">
        <v>63033</v>
      </c>
      <c r="C2476" t="s">
        <v>63034</v>
      </c>
      <c r="D2476" t="s">
        <v>63035</v>
      </c>
      <c r="E2476">
        <v>470190</v>
      </c>
      <c r="G2476" t="s">
        <v>293</v>
      </c>
      <c r="H2476" t="s">
        <v>63036</v>
      </c>
      <c r="I2476" t="s">
        <v>63037</v>
      </c>
      <c r="J2476" t="s">
        <v>280</v>
      </c>
      <c r="K2476" t="s">
        <v>17062</v>
      </c>
      <c r="L2476" t="s">
        <v>63038</v>
      </c>
      <c r="M2476" t="s">
        <v>63039</v>
      </c>
      <c r="N2476" t="s">
        <v>63040</v>
      </c>
      <c r="O2476" t="s">
        <v>75</v>
      </c>
      <c r="P2476" t="s">
        <v>63041</v>
      </c>
      <c r="Q2476" t="s">
        <v>282</v>
      </c>
      <c r="R2476" t="s">
        <v>284</v>
      </c>
      <c r="S2476" t="s">
        <v>17345</v>
      </c>
      <c r="T2476" t="s">
        <v>18717</v>
      </c>
      <c r="U2476" t="s">
        <v>63042</v>
      </c>
      <c r="V2476" s="1" t="s">
        <v>22433</v>
      </c>
      <c r="W2476" t="s">
        <v>63043</v>
      </c>
      <c r="X2476" s="1" t="s">
        <v>22433</v>
      </c>
      <c r="Y2476">
        <v>0</v>
      </c>
      <c r="Z2476" t="s">
        <v>18646</v>
      </c>
      <c r="AA2476">
        <v>0</v>
      </c>
      <c r="AB2476" t="s">
        <v>87</v>
      </c>
      <c r="AC2476">
        <v>0</v>
      </c>
      <c r="AD2476">
        <v>0</v>
      </c>
      <c r="AE2476">
        <v>0</v>
      </c>
      <c r="AF2476">
        <v>0</v>
      </c>
      <c r="AG2476">
        <v>0</v>
      </c>
      <c r="AH2476">
        <v>0</v>
      </c>
      <c r="AI2476">
        <v>0</v>
      </c>
      <c r="AJ2476">
        <v>0</v>
      </c>
      <c r="AK2476">
        <v>0</v>
      </c>
      <c r="AL2476">
        <v>1</v>
      </c>
      <c r="AM2476">
        <v>0</v>
      </c>
      <c r="AN2476">
        <v>0</v>
      </c>
      <c r="AO2476">
        <v>0</v>
      </c>
      <c r="AP2476">
        <v>0</v>
      </c>
      <c r="AQ2476">
        <v>0</v>
      </c>
      <c r="AR2476">
        <v>18</v>
      </c>
      <c r="AS2476" t="s">
        <v>16729</v>
      </c>
      <c r="AT2476" t="s">
        <v>80</v>
      </c>
    </row>
    <row r="2477" spans="1:46" x14ac:dyDescent="0.25">
      <c r="A2477" t="s">
        <v>16787</v>
      </c>
      <c r="B2477" t="s">
        <v>23089</v>
      </c>
      <c r="C2477" t="s">
        <v>23090</v>
      </c>
      <c r="D2477" t="s">
        <v>23091</v>
      </c>
      <c r="E2477">
        <v>468192</v>
      </c>
      <c r="G2477" t="s">
        <v>297</v>
      </c>
      <c r="H2477" t="s">
        <v>23092</v>
      </c>
      <c r="I2477" t="s">
        <v>23093</v>
      </c>
      <c r="J2477" t="s">
        <v>280</v>
      </c>
      <c r="K2477" t="s">
        <v>18901</v>
      </c>
      <c r="L2477" t="s">
        <v>23094</v>
      </c>
      <c r="M2477" t="s">
        <v>23095</v>
      </c>
      <c r="N2477" t="s">
        <v>281</v>
      </c>
      <c r="O2477" t="s">
        <v>155</v>
      </c>
      <c r="P2477" t="s">
        <v>23096</v>
      </c>
      <c r="Q2477" t="s">
        <v>282</v>
      </c>
      <c r="R2477" t="s">
        <v>284</v>
      </c>
      <c r="S2477" t="s">
        <v>18826</v>
      </c>
      <c r="T2477" t="s">
        <v>20121</v>
      </c>
      <c r="U2477" t="s">
        <v>23097</v>
      </c>
      <c r="V2477" s="1" t="s">
        <v>22433</v>
      </c>
      <c r="W2477" t="s">
        <v>23098</v>
      </c>
      <c r="X2477" s="1" t="s">
        <v>22433</v>
      </c>
      <c r="Y2477">
        <v>0</v>
      </c>
      <c r="Z2477" t="s">
        <v>18646</v>
      </c>
      <c r="AA2477">
        <v>0</v>
      </c>
      <c r="AB2477" t="s">
        <v>87</v>
      </c>
      <c r="AC2477">
        <v>0</v>
      </c>
      <c r="AD2477">
        <v>0</v>
      </c>
      <c r="AE2477">
        <v>0</v>
      </c>
      <c r="AF2477">
        <v>0</v>
      </c>
      <c r="AG2477">
        <v>0</v>
      </c>
      <c r="AH2477">
        <v>0</v>
      </c>
      <c r="AI2477">
        <v>0</v>
      </c>
      <c r="AJ2477">
        <v>0</v>
      </c>
      <c r="AK2477">
        <v>0</v>
      </c>
      <c r="AL2477">
        <v>0</v>
      </c>
      <c r="AM2477">
        <v>0</v>
      </c>
      <c r="AN2477">
        <v>0</v>
      </c>
      <c r="AO2477">
        <v>0</v>
      </c>
      <c r="AP2477">
        <v>0</v>
      </c>
      <c r="AQ2477">
        <v>0</v>
      </c>
      <c r="AR2477">
        <v>0</v>
      </c>
      <c r="AS2477" t="s">
        <v>18661</v>
      </c>
      <c r="AT2477" t="s">
        <v>97</v>
      </c>
    </row>
    <row r="2478" spans="1:46" x14ac:dyDescent="0.25">
      <c r="A2478" t="s">
        <v>0</v>
      </c>
      <c r="B2478" t="s">
        <v>63044</v>
      </c>
      <c r="C2478" t="s">
        <v>63045</v>
      </c>
      <c r="D2478" t="s">
        <v>63046</v>
      </c>
      <c r="E2478">
        <v>470339</v>
      </c>
      <c r="G2478" t="s">
        <v>297</v>
      </c>
      <c r="H2478" t="s">
        <v>63047</v>
      </c>
      <c r="I2478" t="s">
        <v>63048</v>
      </c>
      <c r="J2478" t="s">
        <v>280</v>
      </c>
      <c r="K2478" t="s">
        <v>148</v>
      </c>
      <c r="L2478" t="s">
        <v>63049</v>
      </c>
      <c r="M2478" t="s">
        <v>63050</v>
      </c>
      <c r="N2478" t="s">
        <v>285</v>
      </c>
      <c r="O2478" t="s">
        <v>75</v>
      </c>
      <c r="P2478" t="s">
        <v>63051</v>
      </c>
      <c r="Q2478" t="s">
        <v>282</v>
      </c>
      <c r="R2478" t="s">
        <v>284</v>
      </c>
      <c r="S2478" t="s">
        <v>17345</v>
      </c>
      <c r="T2478" t="s">
        <v>18833</v>
      </c>
      <c r="U2478" t="s">
        <v>63052</v>
      </c>
      <c r="V2478" s="1" t="s">
        <v>22433</v>
      </c>
      <c r="W2478" t="s">
        <v>63053</v>
      </c>
      <c r="X2478" s="1" t="s">
        <v>22433</v>
      </c>
      <c r="Y2478">
        <v>0</v>
      </c>
      <c r="Z2478" t="s">
        <v>18646</v>
      </c>
      <c r="AA2478">
        <v>0</v>
      </c>
      <c r="AB2478" t="s">
        <v>87</v>
      </c>
      <c r="AC2478">
        <v>0</v>
      </c>
      <c r="AD2478">
        <v>0</v>
      </c>
      <c r="AE2478">
        <v>0</v>
      </c>
      <c r="AF2478">
        <v>0</v>
      </c>
      <c r="AG2478">
        <v>0</v>
      </c>
      <c r="AH2478">
        <v>0</v>
      </c>
      <c r="AI2478">
        <v>0</v>
      </c>
      <c r="AJ2478">
        <v>0</v>
      </c>
      <c r="AK2478">
        <v>0</v>
      </c>
      <c r="AL2478">
        <v>0</v>
      </c>
      <c r="AM2478">
        <v>0</v>
      </c>
      <c r="AN2478">
        <v>0</v>
      </c>
      <c r="AO2478">
        <v>0</v>
      </c>
      <c r="AP2478">
        <v>0</v>
      </c>
      <c r="AQ2478">
        <v>0</v>
      </c>
      <c r="AR2478">
        <v>0</v>
      </c>
      <c r="AS2478" t="s">
        <v>18661</v>
      </c>
      <c r="AT2478" t="s">
        <v>97</v>
      </c>
    </row>
    <row r="2479" spans="1:46" x14ac:dyDescent="0.25">
      <c r="A2479" t="s">
        <v>2</v>
      </c>
      <c r="B2479" t="s">
        <v>22800</v>
      </c>
      <c r="C2479" t="s">
        <v>22801</v>
      </c>
      <c r="D2479" t="s">
        <v>22802</v>
      </c>
      <c r="E2479">
        <v>197755</v>
      </c>
      <c r="G2479" t="s">
        <v>293</v>
      </c>
      <c r="H2479" t="s">
        <v>22803</v>
      </c>
      <c r="I2479" t="s">
        <v>22804</v>
      </c>
      <c r="J2479" t="s">
        <v>280</v>
      </c>
      <c r="K2479" t="s">
        <v>191</v>
      </c>
      <c r="L2479" t="s">
        <v>22805</v>
      </c>
      <c r="M2479" t="s">
        <v>22806</v>
      </c>
      <c r="N2479" t="s">
        <v>22807</v>
      </c>
      <c r="O2479" t="s">
        <v>75</v>
      </c>
      <c r="P2479" t="s">
        <v>22808</v>
      </c>
      <c r="Q2479" t="s">
        <v>282</v>
      </c>
      <c r="R2479" t="s">
        <v>284</v>
      </c>
      <c r="S2479" t="s">
        <v>18535</v>
      </c>
      <c r="T2479" t="s">
        <v>18709</v>
      </c>
      <c r="U2479" t="s">
        <v>22809</v>
      </c>
      <c r="V2479" s="1" t="s">
        <v>17665</v>
      </c>
      <c r="W2479" t="s">
        <v>22810</v>
      </c>
      <c r="X2479" s="1" t="s">
        <v>22433</v>
      </c>
      <c r="Y2479">
        <v>0</v>
      </c>
      <c r="Z2479" t="s">
        <v>18646</v>
      </c>
      <c r="AA2479">
        <v>0</v>
      </c>
      <c r="AB2479" t="s">
        <v>87</v>
      </c>
      <c r="AC2479">
        <v>0</v>
      </c>
      <c r="AD2479">
        <v>0</v>
      </c>
      <c r="AE2479">
        <v>0</v>
      </c>
      <c r="AF2479">
        <v>0</v>
      </c>
      <c r="AG2479">
        <v>0</v>
      </c>
      <c r="AH2479">
        <v>0</v>
      </c>
      <c r="AI2479">
        <v>0</v>
      </c>
      <c r="AJ2479">
        <v>0</v>
      </c>
      <c r="AK2479">
        <v>0</v>
      </c>
      <c r="AL2479">
        <v>1</v>
      </c>
      <c r="AM2479">
        <v>0</v>
      </c>
      <c r="AN2479">
        <v>0</v>
      </c>
      <c r="AO2479">
        <v>0</v>
      </c>
      <c r="AP2479">
        <v>0</v>
      </c>
      <c r="AQ2479">
        <v>0</v>
      </c>
      <c r="AR2479">
        <v>21</v>
      </c>
      <c r="AS2479" t="s">
        <v>18691</v>
      </c>
      <c r="AT2479" t="s">
        <v>99</v>
      </c>
    </row>
    <row r="2480" spans="1:46" x14ac:dyDescent="0.25">
      <c r="A2480" t="s">
        <v>16787</v>
      </c>
      <c r="B2480" t="s">
        <v>22444</v>
      </c>
      <c r="C2480" t="s">
        <v>22445</v>
      </c>
      <c r="D2480" t="s">
        <v>22446</v>
      </c>
      <c r="E2480">
        <v>239595</v>
      </c>
      <c r="G2480" t="s">
        <v>297</v>
      </c>
      <c r="H2480" t="s">
        <v>22447</v>
      </c>
      <c r="I2480" t="s">
        <v>22448</v>
      </c>
      <c r="J2480" t="s">
        <v>280</v>
      </c>
      <c r="K2480" t="s">
        <v>22449</v>
      </c>
      <c r="L2480" t="s">
        <v>22450</v>
      </c>
      <c r="M2480" t="s">
        <v>22451</v>
      </c>
      <c r="N2480" t="s">
        <v>22452</v>
      </c>
      <c r="O2480" t="s">
        <v>146</v>
      </c>
      <c r="P2480" t="s">
        <v>22453</v>
      </c>
      <c r="Q2480" t="s">
        <v>282</v>
      </c>
      <c r="R2480" t="s">
        <v>284</v>
      </c>
      <c r="S2480" t="s">
        <v>111</v>
      </c>
      <c r="T2480" t="s">
        <v>19341</v>
      </c>
      <c r="U2480" t="s">
        <v>22454</v>
      </c>
      <c r="V2480" s="1" t="s">
        <v>18674</v>
      </c>
      <c r="W2480" t="s">
        <v>20049</v>
      </c>
      <c r="X2480" s="1" t="s">
        <v>22433</v>
      </c>
      <c r="Y2480">
        <v>0</v>
      </c>
      <c r="Z2480" t="s">
        <v>18646</v>
      </c>
      <c r="AA2480">
        <v>0</v>
      </c>
      <c r="AB2480" t="s">
        <v>87</v>
      </c>
      <c r="AC2480">
        <v>0</v>
      </c>
      <c r="AD2480">
        <v>0</v>
      </c>
      <c r="AE2480">
        <v>0</v>
      </c>
      <c r="AF2480">
        <v>0</v>
      </c>
      <c r="AG2480">
        <v>0</v>
      </c>
      <c r="AH2480">
        <v>0</v>
      </c>
      <c r="AI2480">
        <v>0</v>
      </c>
      <c r="AJ2480">
        <v>0</v>
      </c>
      <c r="AK2480">
        <v>0</v>
      </c>
      <c r="AL2480">
        <v>0</v>
      </c>
      <c r="AM2480">
        <v>0</v>
      </c>
      <c r="AN2480">
        <v>0</v>
      </c>
      <c r="AO2480">
        <v>0</v>
      </c>
      <c r="AP2480">
        <v>0</v>
      </c>
      <c r="AQ2480">
        <v>0</v>
      </c>
      <c r="AR2480">
        <v>1</v>
      </c>
      <c r="AS2480" t="s">
        <v>17087</v>
      </c>
      <c r="AT2480" t="s">
        <v>97</v>
      </c>
    </row>
    <row r="2481" spans="1:46" x14ac:dyDescent="0.25">
      <c r="A2481" t="s">
        <v>1</v>
      </c>
      <c r="B2481" t="s">
        <v>22699</v>
      </c>
      <c r="C2481" t="s">
        <v>22700</v>
      </c>
      <c r="D2481" t="s">
        <v>22701</v>
      </c>
      <c r="E2481">
        <v>462410</v>
      </c>
      <c r="G2481" t="s">
        <v>297</v>
      </c>
      <c r="H2481" t="s">
        <v>22702</v>
      </c>
      <c r="I2481" t="s">
        <v>22703</v>
      </c>
      <c r="J2481" t="s">
        <v>280</v>
      </c>
      <c r="K2481" t="s">
        <v>86</v>
      </c>
      <c r="L2481" t="s">
        <v>22704</v>
      </c>
      <c r="M2481" t="s">
        <v>22705</v>
      </c>
      <c r="N2481" t="s">
        <v>285</v>
      </c>
      <c r="O2481" t="s">
        <v>75</v>
      </c>
      <c r="P2481" t="s">
        <v>22706</v>
      </c>
      <c r="Q2481" t="s">
        <v>282</v>
      </c>
      <c r="R2481" t="s">
        <v>284</v>
      </c>
      <c r="S2481" t="s">
        <v>134</v>
      </c>
      <c r="T2481" t="s">
        <v>18514</v>
      </c>
      <c r="U2481" t="s">
        <v>22707</v>
      </c>
      <c r="V2481" s="1" t="s">
        <v>20208</v>
      </c>
      <c r="W2481" t="s">
        <v>22708</v>
      </c>
      <c r="X2481" s="1" t="s">
        <v>22433</v>
      </c>
      <c r="Y2481">
        <v>0</v>
      </c>
      <c r="Z2481" t="s">
        <v>18646</v>
      </c>
      <c r="AA2481">
        <v>0</v>
      </c>
      <c r="AB2481" t="s">
        <v>87</v>
      </c>
      <c r="AC2481">
        <v>0</v>
      </c>
      <c r="AD2481">
        <v>0</v>
      </c>
      <c r="AE2481">
        <v>0</v>
      </c>
      <c r="AF2481">
        <v>0</v>
      </c>
      <c r="AG2481">
        <v>0</v>
      </c>
      <c r="AH2481">
        <v>0</v>
      </c>
      <c r="AI2481">
        <v>0</v>
      </c>
      <c r="AJ2481">
        <v>0</v>
      </c>
      <c r="AK2481">
        <v>0</v>
      </c>
      <c r="AL2481">
        <v>0</v>
      </c>
      <c r="AM2481">
        <v>0</v>
      </c>
      <c r="AN2481">
        <v>0</v>
      </c>
      <c r="AO2481">
        <v>0</v>
      </c>
      <c r="AP2481">
        <v>0</v>
      </c>
      <c r="AQ2481">
        <v>0</v>
      </c>
      <c r="AR2481">
        <v>0</v>
      </c>
      <c r="AS2481" t="s">
        <v>18661</v>
      </c>
      <c r="AT2481" t="s">
        <v>97</v>
      </c>
    </row>
    <row r="2482" spans="1:46" x14ac:dyDescent="0.25">
      <c r="A2482" t="s">
        <v>1</v>
      </c>
      <c r="B2482" t="s">
        <v>41121</v>
      </c>
      <c r="C2482" t="s">
        <v>41122</v>
      </c>
      <c r="D2482" t="s">
        <v>41123</v>
      </c>
      <c r="E2482">
        <v>461396</v>
      </c>
      <c r="G2482" t="s">
        <v>16828</v>
      </c>
      <c r="H2482" t="s">
        <v>41124</v>
      </c>
      <c r="I2482" t="s">
        <v>41125</v>
      </c>
      <c r="J2482" t="s">
        <v>280</v>
      </c>
      <c r="K2482" t="s">
        <v>16740</v>
      </c>
      <c r="L2482" t="s">
        <v>41126</v>
      </c>
      <c r="M2482" t="s">
        <v>41127</v>
      </c>
      <c r="N2482" t="s">
        <v>41128</v>
      </c>
      <c r="O2482" t="s">
        <v>75</v>
      </c>
      <c r="P2482" t="s">
        <v>41129</v>
      </c>
      <c r="Q2482" t="s">
        <v>282</v>
      </c>
      <c r="R2482" t="s">
        <v>17068</v>
      </c>
      <c r="S2482" t="s">
        <v>102</v>
      </c>
      <c r="T2482" t="s">
        <v>18741</v>
      </c>
      <c r="U2482" t="s">
        <v>41130</v>
      </c>
      <c r="V2482" s="1" t="s">
        <v>20208</v>
      </c>
      <c r="W2482" t="s">
        <v>41131</v>
      </c>
      <c r="X2482" s="1" t="s">
        <v>22433</v>
      </c>
      <c r="Y2482">
        <v>0</v>
      </c>
      <c r="Z2482" t="s">
        <v>18646</v>
      </c>
      <c r="AA2482">
        <v>0</v>
      </c>
      <c r="AB2482" t="s">
        <v>87</v>
      </c>
      <c r="AC2482">
        <v>0</v>
      </c>
      <c r="AD2482">
        <v>0</v>
      </c>
      <c r="AE2482">
        <v>0</v>
      </c>
      <c r="AF2482">
        <v>0</v>
      </c>
      <c r="AG2482">
        <v>0</v>
      </c>
      <c r="AH2482">
        <v>0</v>
      </c>
      <c r="AI2482">
        <v>0</v>
      </c>
      <c r="AJ2482">
        <v>0</v>
      </c>
      <c r="AK2482">
        <v>0</v>
      </c>
      <c r="AL2482">
        <v>1</v>
      </c>
      <c r="AM2482">
        <v>0</v>
      </c>
      <c r="AN2482">
        <v>0</v>
      </c>
      <c r="AO2482">
        <v>0</v>
      </c>
      <c r="AP2482">
        <v>0</v>
      </c>
      <c r="AQ2482">
        <v>0</v>
      </c>
      <c r="AR2482">
        <v>18</v>
      </c>
      <c r="AS2482" t="s">
        <v>18719</v>
      </c>
      <c r="AT2482" t="s">
        <v>80</v>
      </c>
    </row>
    <row r="2483" spans="1:46" x14ac:dyDescent="0.25">
      <c r="A2483" t="s">
        <v>1</v>
      </c>
      <c r="B2483" t="s">
        <v>39532</v>
      </c>
      <c r="C2483" t="s">
        <v>39533</v>
      </c>
      <c r="D2483" t="s">
        <v>39534</v>
      </c>
      <c r="E2483">
        <v>468367</v>
      </c>
      <c r="G2483" t="s">
        <v>16828</v>
      </c>
      <c r="H2483" t="s">
        <v>39535</v>
      </c>
      <c r="I2483" t="s">
        <v>39536</v>
      </c>
      <c r="J2483" t="s">
        <v>280</v>
      </c>
      <c r="K2483" t="s">
        <v>86</v>
      </c>
      <c r="L2483" t="s">
        <v>39537</v>
      </c>
      <c r="M2483" t="s">
        <v>287</v>
      </c>
      <c r="N2483" t="s">
        <v>39538</v>
      </c>
      <c r="O2483" t="s">
        <v>75</v>
      </c>
      <c r="P2483" t="s">
        <v>39539</v>
      </c>
      <c r="Q2483" t="s">
        <v>282</v>
      </c>
      <c r="R2483" t="s">
        <v>284</v>
      </c>
      <c r="S2483" t="s">
        <v>134</v>
      </c>
      <c r="T2483" t="s">
        <v>18514</v>
      </c>
      <c r="U2483" t="s">
        <v>39540</v>
      </c>
      <c r="V2483" s="1" t="s">
        <v>22433</v>
      </c>
      <c r="W2483" t="s">
        <v>39541</v>
      </c>
      <c r="X2483" s="1" t="s">
        <v>22433</v>
      </c>
      <c r="Y2483">
        <v>0</v>
      </c>
      <c r="Z2483" t="s">
        <v>18646</v>
      </c>
      <c r="AA2483">
        <v>0</v>
      </c>
      <c r="AB2483" t="s">
        <v>87</v>
      </c>
      <c r="AC2483">
        <v>0</v>
      </c>
      <c r="AD2483">
        <v>0</v>
      </c>
      <c r="AE2483">
        <v>0</v>
      </c>
      <c r="AF2483">
        <v>0</v>
      </c>
      <c r="AG2483">
        <v>0</v>
      </c>
      <c r="AH2483">
        <v>0</v>
      </c>
      <c r="AI2483">
        <v>0</v>
      </c>
      <c r="AJ2483">
        <v>0</v>
      </c>
      <c r="AK2483">
        <v>0</v>
      </c>
      <c r="AL2483">
        <v>1</v>
      </c>
      <c r="AM2483">
        <v>0</v>
      </c>
      <c r="AN2483">
        <v>0</v>
      </c>
      <c r="AO2483">
        <v>0</v>
      </c>
      <c r="AP2483">
        <v>0</v>
      </c>
      <c r="AQ2483">
        <v>0</v>
      </c>
      <c r="AR2483">
        <v>18</v>
      </c>
      <c r="AS2483" t="s">
        <v>16729</v>
      </c>
      <c r="AT2483" t="s">
        <v>80</v>
      </c>
    </row>
    <row r="2484" spans="1:46" x14ac:dyDescent="0.25">
      <c r="A2484" t="s">
        <v>1</v>
      </c>
      <c r="B2484" t="s">
        <v>63054</v>
      </c>
      <c r="C2484" t="s">
        <v>63055</v>
      </c>
      <c r="D2484" t="s">
        <v>63056</v>
      </c>
      <c r="E2484">
        <v>470513</v>
      </c>
      <c r="G2484" t="s">
        <v>297</v>
      </c>
      <c r="H2484" t="s">
        <v>63057</v>
      </c>
      <c r="I2484" t="s">
        <v>63058</v>
      </c>
      <c r="J2484" t="s">
        <v>280</v>
      </c>
      <c r="K2484" t="s">
        <v>101</v>
      </c>
      <c r="L2484" t="s">
        <v>63059</v>
      </c>
      <c r="M2484" t="s">
        <v>63060</v>
      </c>
      <c r="N2484" t="s">
        <v>285</v>
      </c>
      <c r="O2484" t="s">
        <v>75</v>
      </c>
      <c r="P2484" t="s">
        <v>63061</v>
      </c>
      <c r="Q2484" t="s">
        <v>282</v>
      </c>
      <c r="R2484" t="s">
        <v>246</v>
      </c>
      <c r="S2484" t="s">
        <v>102</v>
      </c>
      <c r="T2484" t="s">
        <v>18708</v>
      </c>
      <c r="U2484" t="s">
        <v>63062</v>
      </c>
      <c r="V2484" s="1" t="s">
        <v>22433</v>
      </c>
      <c r="W2484" t="s">
        <v>63063</v>
      </c>
      <c r="X2484" s="1" t="s">
        <v>22433</v>
      </c>
      <c r="Y2484">
        <v>0</v>
      </c>
      <c r="Z2484" t="s">
        <v>18646</v>
      </c>
      <c r="AA2484">
        <v>0</v>
      </c>
      <c r="AB2484" t="s">
        <v>87</v>
      </c>
      <c r="AC2484">
        <v>0</v>
      </c>
      <c r="AD2484">
        <v>0</v>
      </c>
      <c r="AE2484">
        <v>0</v>
      </c>
      <c r="AF2484">
        <v>0</v>
      </c>
      <c r="AG2484">
        <v>0</v>
      </c>
      <c r="AH2484">
        <v>0</v>
      </c>
      <c r="AI2484">
        <v>0</v>
      </c>
      <c r="AJ2484">
        <v>0</v>
      </c>
      <c r="AK2484">
        <v>0</v>
      </c>
      <c r="AL2484">
        <v>0</v>
      </c>
      <c r="AM2484">
        <v>0</v>
      </c>
      <c r="AN2484">
        <v>0</v>
      </c>
      <c r="AO2484">
        <v>0</v>
      </c>
      <c r="AP2484">
        <v>0</v>
      </c>
      <c r="AQ2484">
        <v>0</v>
      </c>
      <c r="AR2484">
        <v>0</v>
      </c>
      <c r="AS2484" t="s">
        <v>18661</v>
      </c>
      <c r="AT2484" t="s">
        <v>97</v>
      </c>
    </row>
    <row r="2485" spans="1:46" x14ac:dyDescent="0.25">
      <c r="A2485" t="s">
        <v>2</v>
      </c>
      <c r="B2485" t="s">
        <v>63064</v>
      </c>
      <c r="C2485" t="s">
        <v>63065</v>
      </c>
      <c r="D2485" t="s">
        <v>63066</v>
      </c>
      <c r="E2485">
        <v>471072</v>
      </c>
      <c r="G2485" t="s">
        <v>297</v>
      </c>
      <c r="H2485" t="s">
        <v>63067</v>
      </c>
      <c r="I2485" t="s">
        <v>63068</v>
      </c>
      <c r="J2485" t="s">
        <v>280</v>
      </c>
      <c r="K2485" t="s">
        <v>17459</v>
      </c>
      <c r="L2485" t="s">
        <v>63069</v>
      </c>
      <c r="M2485" t="s">
        <v>63070</v>
      </c>
      <c r="N2485" t="s">
        <v>281</v>
      </c>
      <c r="O2485" t="s">
        <v>75</v>
      </c>
      <c r="P2485" t="s">
        <v>63071</v>
      </c>
      <c r="Q2485" t="s">
        <v>282</v>
      </c>
      <c r="R2485" t="s">
        <v>246</v>
      </c>
      <c r="S2485" t="s">
        <v>17352</v>
      </c>
      <c r="T2485" t="s">
        <v>18675</v>
      </c>
      <c r="U2485" t="s">
        <v>63072</v>
      </c>
      <c r="V2485" s="1" t="s">
        <v>22433</v>
      </c>
      <c r="W2485" t="s">
        <v>63073</v>
      </c>
      <c r="X2485" s="1" t="s">
        <v>22433</v>
      </c>
      <c r="Y2485">
        <v>0</v>
      </c>
      <c r="Z2485" t="s">
        <v>18646</v>
      </c>
      <c r="AA2485">
        <v>0</v>
      </c>
      <c r="AB2485" t="s">
        <v>87</v>
      </c>
      <c r="AC2485">
        <v>0</v>
      </c>
      <c r="AD2485">
        <v>0</v>
      </c>
      <c r="AE2485">
        <v>0</v>
      </c>
      <c r="AF2485">
        <v>0</v>
      </c>
      <c r="AG2485">
        <v>0</v>
      </c>
      <c r="AH2485">
        <v>0</v>
      </c>
      <c r="AI2485">
        <v>0</v>
      </c>
      <c r="AJ2485">
        <v>0</v>
      </c>
      <c r="AK2485">
        <v>0</v>
      </c>
      <c r="AL2485">
        <v>0</v>
      </c>
      <c r="AM2485">
        <v>0</v>
      </c>
      <c r="AN2485">
        <v>0</v>
      </c>
      <c r="AO2485">
        <v>0</v>
      </c>
      <c r="AP2485">
        <v>0</v>
      </c>
      <c r="AQ2485">
        <v>0</v>
      </c>
      <c r="AR2485">
        <v>0</v>
      </c>
      <c r="AS2485" t="s">
        <v>18661</v>
      </c>
      <c r="AT2485" t="s">
        <v>97</v>
      </c>
    </row>
    <row r="2486" spans="1:46" x14ac:dyDescent="0.25">
      <c r="A2486" t="s">
        <v>1</v>
      </c>
      <c r="B2486" t="s">
        <v>63074</v>
      </c>
      <c r="C2486" t="s">
        <v>63075</v>
      </c>
      <c r="D2486" t="s">
        <v>63076</v>
      </c>
      <c r="E2486">
        <v>469015</v>
      </c>
      <c r="G2486" t="s">
        <v>18690</v>
      </c>
      <c r="H2486" t="s">
        <v>63077</v>
      </c>
      <c r="I2486" t="s">
        <v>63078</v>
      </c>
      <c r="J2486" t="s">
        <v>280</v>
      </c>
      <c r="K2486" t="s">
        <v>74</v>
      </c>
      <c r="L2486" t="s">
        <v>63079</v>
      </c>
      <c r="M2486" t="s">
        <v>63080</v>
      </c>
      <c r="N2486" t="s">
        <v>63081</v>
      </c>
      <c r="O2486" t="s">
        <v>75</v>
      </c>
      <c r="P2486" t="s">
        <v>63082</v>
      </c>
      <c r="Q2486" t="s">
        <v>282</v>
      </c>
      <c r="R2486" t="s">
        <v>284</v>
      </c>
      <c r="S2486" t="s">
        <v>16897</v>
      </c>
      <c r="T2486" t="s">
        <v>18497</v>
      </c>
      <c r="U2486" t="s">
        <v>63083</v>
      </c>
      <c r="V2486" s="1" t="s">
        <v>22433</v>
      </c>
      <c r="W2486" t="s">
        <v>63084</v>
      </c>
      <c r="X2486" s="1" t="s">
        <v>22433</v>
      </c>
      <c r="Y2486">
        <v>0</v>
      </c>
      <c r="Z2486" t="s">
        <v>18646</v>
      </c>
      <c r="AA2486">
        <v>0</v>
      </c>
      <c r="AB2486" t="s">
        <v>87</v>
      </c>
      <c r="AC2486">
        <v>0</v>
      </c>
      <c r="AD2486">
        <v>0</v>
      </c>
      <c r="AE2486">
        <v>0</v>
      </c>
      <c r="AF2486">
        <v>0</v>
      </c>
      <c r="AG2486">
        <v>0</v>
      </c>
      <c r="AH2486">
        <v>0</v>
      </c>
      <c r="AI2486">
        <v>0</v>
      </c>
      <c r="AJ2486">
        <v>0</v>
      </c>
      <c r="AK2486">
        <v>0</v>
      </c>
      <c r="AL2486">
        <v>1</v>
      </c>
      <c r="AM2486">
        <v>0</v>
      </c>
      <c r="AN2486">
        <v>0</v>
      </c>
      <c r="AO2486">
        <v>0</v>
      </c>
      <c r="AP2486">
        <v>0</v>
      </c>
      <c r="AQ2486">
        <v>0</v>
      </c>
      <c r="AR2486">
        <v>18</v>
      </c>
      <c r="AS2486" t="s">
        <v>16729</v>
      </c>
      <c r="AT2486" t="s">
        <v>80</v>
      </c>
    </row>
    <row r="2487" spans="1:46" x14ac:dyDescent="0.25">
      <c r="A2487" t="s">
        <v>2</v>
      </c>
      <c r="B2487" t="s">
        <v>63085</v>
      </c>
      <c r="C2487" t="s">
        <v>63086</v>
      </c>
      <c r="D2487" t="s">
        <v>63087</v>
      </c>
      <c r="E2487">
        <v>471038</v>
      </c>
      <c r="G2487" t="s">
        <v>297</v>
      </c>
      <c r="H2487" t="s">
        <v>63088</v>
      </c>
      <c r="I2487" t="s">
        <v>63089</v>
      </c>
      <c r="J2487" t="s">
        <v>280</v>
      </c>
      <c r="K2487" t="s">
        <v>18527</v>
      </c>
      <c r="L2487" t="s">
        <v>63090</v>
      </c>
      <c r="M2487" t="s">
        <v>63091</v>
      </c>
      <c r="N2487" t="s">
        <v>285</v>
      </c>
      <c r="O2487" t="s">
        <v>75</v>
      </c>
      <c r="P2487" t="s">
        <v>63092</v>
      </c>
      <c r="Q2487" t="s">
        <v>286</v>
      </c>
      <c r="R2487" t="s">
        <v>243</v>
      </c>
      <c r="S2487" t="s">
        <v>17076</v>
      </c>
      <c r="T2487" t="s">
        <v>18528</v>
      </c>
      <c r="U2487" t="s">
        <v>63093</v>
      </c>
      <c r="V2487" s="1" t="s">
        <v>22433</v>
      </c>
      <c r="W2487" t="s">
        <v>63094</v>
      </c>
      <c r="X2487" s="1" t="s">
        <v>22433</v>
      </c>
      <c r="Y2487">
        <v>0</v>
      </c>
      <c r="Z2487" t="s">
        <v>18646</v>
      </c>
      <c r="AA2487">
        <v>0</v>
      </c>
      <c r="AB2487" t="s">
        <v>87</v>
      </c>
      <c r="AC2487">
        <v>0</v>
      </c>
      <c r="AD2487">
        <v>0</v>
      </c>
      <c r="AE2487">
        <v>0</v>
      </c>
      <c r="AF2487">
        <v>0</v>
      </c>
      <c r="AG2487">
        <v>0</v>
      </c>
      <c r="AH2487">
        <v>0</v>
      </c>
      <c r="AI2487">
        <v>0</v>
      </c>
      <c r="AJ2487">
        <v>0</v>
      </c>
      <c r="AK2487">
        <v>0</v>
      </c>
      <c r="AL2487">
        <v>0</v>
      </c>
      <c r="AM2487">
        <v>0</v>
      </c>
      <c r="AN2487">
        <v>0</v>
      </c>
      <c r="AO2487">
        <v>0</v>
      </c>
      <c r="AP2487">
        <v>0</v>
      </c>
      <c r="AQ2487">
        <v>0</v>
      </c>
      <c r="AR2487">
        <v>0</v>
      </c>
      <c r="AS2487" t="s">
        <v>18707</v>
      </c>
      <c r="AT2487" t="s">
        <v>97</v>
      </c>
    </row>
    <row r="2488" spans="1:46" x14ac:dyDescent="0.25">
      <c r="A2488" t="s">
        <v>1</v>
      </c>
      <c r="B2488" t="s">
        <v>27756</v>
      </c>
      <c r="C2488" t="s">
        <v>27757</v>
      </c>
      <c r="D2488" t="s">
        <v>27758</v>
      </c>
      <c r="E2488">
        <v>441536</v>
      </c>
      <c r="G2488" t="s">
        <v>297</v>
      </c>
      <c r="H2488" t="s">
        <v>27759</v>
      </c>
      <c r="I2488" t="s">
        <v>27760</v>
      </c>
      <c r="J2488" t="s">
        <v>280</v>
      </c>
      <c r="K2488" t="s">
        <v>27761</v>
      </c>
      <c r="L2488" t="s">
        <v>27762</v>
      </c>
      <c r="M2488" t="s">
        <v>27763</v>
      </c>
      <c r="N2488" t="s">
        <v>27764</v>
      </c>
      <c r="O2488" t="s">
        <v>75</v>
      </c>
      <c r="P2488" t="s">
        <v>27765</v>
      </c>
      <c r="Q2488" t="s">
        <v>282</v>
      </c>
      <c r="R2488" t="s">
        <v>284</v>
      </c>
      <c r="S2488" t="s">
        <v>18493</v>
      </c>
      <c r="T2488" t="s">
        <v>18494</v>
      </c>
      <c r="U2488" t="s">
        <v>27766</v>
      </c>
      <c r="V2488" s="1" t="s">
        <v>19187</v>
      </c>
      <c r="W2488" t="s">
        <v>27767</v>
      </c>
      <c r="X2488" s="1" t="s">
        <v>22433</v>
      </c>
      <c r="Y2488">
        <v>0</v>
      </c>
      <c r="Z2488" t="s">
        <v>18646</v>
      </c>
      <c r="AA2488">
        <v>0</v>
      </c>
      <c r="AB2488" t="s">
        <v>87</v>
      </c>
      <c r="AC2488">
        <v>0</v>
      </c>
      <c r="AD2488">
        <v>0</v>
      </c>
      <c r="AE2488">
        <v>0</v>
      </c>
      <c r="AF2488">
        <v>0</v>
      </c>
      <c r="AG2488">
        <v>0</v>
      </c>
      <c r="AH2488">
        <v>0</v>
      </c>
      <c r="AI2488">
        <v>0</v>
      </c>
      <c r="AJ2488">
        <v>0</v>
      </c>
      <c r="AK2488">
        <v>0</v>
      </c>
      <c r="AL2488">
        <v>0</v>
      </c>
      <c r="AM2488">
        <v>0</v>
      </c>
      <c r="AN2488">
        <v>0</v>
      </c>
      <c r="AO2488">
        <v>0</v>
      </c>
      <c r="AP2488">
        <v>0</v>
      </c>
      <c r="AQ2488">
        <v>0</v>
      </c>
      <c r="AR2488">
        <v>0</v>
      </c>
      <c r="AS2488" t="s">
        <v>18661</v>
      </c>
      <c r="AT2488" t="s">
        <v>97</v>
      </c>
    </row>
    <row r="2489" spans="1:46" x14ac:dyDescent="0.25">
      <c r="A2489" t="s">
        <v>1</v>
      </c>
      <c r="B2489" t="s">
        <v>63095</v>
      </c>
      <c r="C2489" t="s">
        <v>63096</v>
      </c>
      <c r="D2489" t="s">
        <v>63097</v>
      </c>
      <c r="E2489">
        <v>468863</v>
      </c>
      <c r="G2489" t="s">
        <v>297</v>
      </c>
      <c r="H2489" t="s">
        <v>63098</v>
      </c>
      <c r="I2489" t="s">
        <v>63099</v>
      </c>
      <c r="J2489" t="s">
        <v>280</v>
      </c>
      <c r="K2489" t="s">
        <v>86</v>
      </c>
      <c r="L2489" t="s">
        <v>63100</v>
      </c>
      <c r="M2489" t="s">
        <v>63101</v>
      </c>
      <c r="N2489" t="s">
        <v>281</v>
      </c>
      <c r="O2489" t="s">
        <v>75</v>
      </c>
      <c r="P2489" t="s">
        <v>63102</v>
      </c>
      <c r="Q2489" t="s">
        <v>282</v>
      </c>
      <c r="R2489" t="s">
        <v>246</v>
      </c>
      <c r="S2489" t="s">
        <v>134</v>
      </c>
      <c r="T2489" t="s">
        <v>18514</v>
      </c>
      <c r="U2489" t="s">
        <v>63103</v>
      </c>
      <c r="V2489" s="1" t="s">
        <v>22433</v>
      </c>
      <c r="W2489" t="s">
        <v>63104</v>
      </c>
      <c r="X2489" s="1" t="s">
        <v>22433</v>
      </c>
      <c r="Y2489">
        <v>0</v>
      </c>
      <c r="Z2489" t="s">
        <v>18646</v>
      </c>
      <c r="AA2489">
        <v>0</v>
      </c>
      <c r="AB2489" t="s">
        <v>87</v>
      </c>
      <c r="AC2489">
        <v>0</v>
      </c>
      <c r="AD2489">
        <v>0</v>
      </c>
      <c r="AE2489">
        <v>0</v>
      </c>
      <c r="AF2489">
        <v>0</v>
      </c>
      <c r="AG2489">
        <v>0</v>
      </c>
      <c r="AH2489">
        <v>0</v>
      </c>
      <c r="AI2489">
        <v>0</v>
      </c>
      <c r="AJ2489">
        <v>0</v>
      </c>
      <c r="AK2489">
        <v>0</v>
      </c>
      <c r="AL2489">
        <v>0</v>
      </c>
      <c r="AM2489">
        <v>0</v>
      </c>
      <c r="AN2489">
        <v>0</v>
      </c>
      <c r="AO2489">
        <v>0</v>
      </c>
      <c r="AP2489">
        <v>0</v>
      </c>
      <c r="AQ2489">
        <v>0</v>
      </c>
      <c r="AR2489">
        <v>0</v>
      </c>
      <c r="AS2489" t="s">
        <v>18661</v>
      </c>
      <c r="AT2489" t="s">
        <v>97</v>
      </c>
    </row>
    <row r="2490" spans="1:46" x14ac:dyDescent="0.25">
      <c r="A2490" t="s">
        <v>2</v>
      </c>
      <c r="B2490" t="s">
        <v>37840</v>
      </c>
      <c r="C2490" t="s">
        <v>37841</v>
      </c>
      <c r="D2490" t="s">
        <v>37842</v>
      </c>
      <c r="E2490">
        <v>398035</v>
      </c>
      <c r="G2490" t="s">
        <v>297</v>
      </c>
      <c r="H2490" t="s">
        <v>37843</v>
      </c>
      <c r="I2490" t="s">
        <v>37844</v>
      </c>
      <c r="J2490" t="s">
        <v>280</v>
      </c>
      <c r="K2490" t="s">
        <v>197</v>
      </c>
      <c r="L2490" t="s">
        <v>37845</v>
      </c>
      <c r="M2490" t="s">
        <v>281</v>
      </c>
      <c r="N2490" t="s">
        <v>37846</v>
      </c>
      <c r="O2490" t="s">
        <v>75</v>
      </c>
      <c r="P2490" t="s">
        <v>37847</v>
      </c>
      <c r="Q2490" t="s">
        <v>282</v>
      </c>
      <c r="R2490" t="s">
        <v>284</v>
      </c>
      <c r="S2490" t="s">
        <v>17354</v>
      </c>
      <c r="T2490" t="s">
        <v>17355</v>
      </c>
      <c r="U2490" t="s">
        <v>37848</v>
      </c>
      <c r="V2490" s="1" t="s">
        <v>18375</v>
      </c>
      <c r="W2490" t="s">
        <v>37849</v>
      </c>
      <c r="X2490" s="1" t="s">
        <v>22433</v>
      </c>
      <c r="Y2490">
        <v>0</v>
      </c>
      <c r="Z2490" t="s">
        <v>18646</v>
      </c>
      <c r="AA2490">
        <v>0</v>
      </c>
      <c r="AB2490" t="s">
        <v>87</v>
      </c>
      <c r="AC2490">
        <v>0</v>
      </c>
      <c r="AD2490">
        <v>0</v>
      </c>
      <c r="AE2490">
        <v>0</v>
      </c>
      <c r="AF2490">
        <v>0</v>
      </c>
      <c r="AG2490">
        <v>0</v>
      </c>
      <c r="AH2490">
        <v>0</v>
      </c>
      <c r="AI2490">
        <v>0</v>
      </c>
      <c r="AJ2490">
        <v>0</v>
      </c>
      <c r="AK2490">
        <v>0</v>
      </c>
      <c r="AL2490">
        <v>0</v>
      </c>
      <c r="AM2490">
        <v>0</v>
      </c>
      <c r="AN2490">
        <v>0</v>
      </c>
      <c r="AO2490">
        <v>0</v>
      </c>
      <c r="AP2490">
        <v>0</v>
      </c>
      <c r="AQ2490">
        <v>0</v>
      </c>
      <c r="AR2490">
        <v>0</v>
      </c>
      <c r="AS2490" t="s">
        <v>18661</v>
      </c>
      <c r="AT2490" t="s">
        <v>97</v>
      </c>
    </row>
    <row r="2491" spans="1:46" x14ac:dyDescent="0.25">
      <c r="A2491" t="s">
        <v>2</v>
      </c>
      <c r="B2491" t="s">
        <v>28523</v>
      </c>
      <c r="C2491" t="s">
        <v>28524</v>
      </c>
      <c r="D2491" t="s">
        <v>28525</v>
      </c>
      <c r="E2491">
        <v>465494</v>
      </c>
      <c r="G2491" t="s">
        <v>17424</v>
      </c>
      <c r="H2491" t="s">
        <v>28526</v>
      </c>
      <c r="I2491" t="s">
        <v>28527</v>
      </c>
      <c r="J2491" t="s">
        <v>280</v>
      </c>
      <c r="K2491" t="s">
        <v>26669</v>
      </c>
      <c r="L2491" t="s">
        <v>28528</v>
      </c>
      <c r="M2491" t="s">
        <v>28529</v>
      </c>
      <c r="N2491" t="s">
        <v>28530</v>
      </c>
      <c r="O2491" t="s">
        <v>75</v>
      </c>
      <c r="P2491" t="s">
        <v>28531</v>
      </c>
      <c r="Q2491" t="s">
        <v>282</v>
      </c>
      <c r="R2491" t="s">
        <v>284</v>
      </c>
      <c r="S2491" t="s">
        <v>152</v>
      </c>
      <c r="T2491" t="s">
        <v>18869</v>
      </c>
      <c r="U2491" t="s">
        <v>28532</v>
      </c>
      <c r="V2491" s="1" t="s">
        <v>20208</v>
      </c>
      <c r="W2491" t="s">
        <v>28533</v>
      </c>
      <c r="X2491" s="1" t="s">
        <v>22433</v>
      </c>
      <c r="Y2491">
        <v>0</v>
      </c>
      <c r="Z2491" t="s">
        <v>18646</v>
      </c>
      <c r="AA2491">
        <v>0</v>
      </c>
      <c r="AB2491" t="s">
        <v>87</v>
      </c>
      <c r="AC2491">
        <v>0</v>
      </c>
      <c r="AD2491">
        <v>0</v>
      </c>
      <c r="AE2491">
        <v>0</v>
      </c>
      <c r="AF2491">
        <v>0</v>
      </c>
      <c r="AG2491">
        <v>0</v>
      </c>
      <c r="AH2491">
        <v>0</v>
      </c>
      <c r="AI2491">
        <v>0</v>
      </c>
      <c r="AJ2491">
        <v>0</v>
      </c>
      <c r="AK2491">
        <v>0</v>
      </c>
      <c r="AL2491">
        <v>1</v>
      </c>
      <c r="AM2491">
        <v>0</v>
      </c>
      <c r="AN2491">
        <v>0</v>
      </c>
      <c r="AO2491">
        <v>0</v>
      </c>
      <c r="AP2491">
        <v>0</v>
      </c>
      <c r="AQ2491">
        <v>0</v>
      </c>
      <c r="AR2491">
        <v>18</v>
      </c>
      <c r="AS2491" t="s">
        <v>16729</v>
      </c>
      <c r="AT2491" t="s">
        <v>80</v>
      </c>
    </row>
    <row r="2492" spans="1:46" x14ac:dyDescent="0.25">
      <c r="A2492" t="s">
        <v>2</v>
      </c>
      <c r="B2492" t="s">
        <v>29028</v>
      </c>
      <c r="C2492" t="s">
        <v>29029</v>
      </c>
      <c r="D2492" t="s">
        <v>29030</v>
      </c>
      <c r="E2492">
        <v>462425</v>
      </c>
      <c r="G2492" t="s">
        <v>16828</v>
      </c>
      <c r="H2492" t="s">
        <v>29031</v>
      </c>
      <c r="I2492" t="s">
        <v>29032</v>
      </c>
      <c r="J2492" t="s">
        <v>280</v>
      </c>
      <c r="K2492" t="s">
        <v>17155</v>
      </c>
      <c r="L2492" t="s">
        <v>29033</v>
      </c>
      <c r="M2492" t="s">
        <v>29034</v>
      </c>
      <c r="N2492" t="s">
        <v>285</v>
      </c>
      <c r="O2492" t="s">
        <v>75</v>
      </c>
      <c r="P2492" t="s">
        <v>29035</v>
      </c>
      <c r="Q2492" t="s">
        <v>282</v>
      </c>
      <c r="R2492" t="s">
        <v>284</v>
      </c>
      <c r="S2492" t="s">
        <v>17348</v>
      </c>
      <c r="T2492" t="s">
        <v>18720</v>
      </c>
      <c r="U2492" t="s">
        <v>29036</v>
      </c>
      <c r="V2492" s="1" t="s">
        <v>20208</v>
      </c>
      <c r="W2492" t="s">
        <v>29037</v>
      </c>
      <c r="X2492" s="1" t="s">
        <v>22433</v>
      </c>
      <c r="Y2492">
        <v>0</v>
      </c>
      <c r="Z2492" t="s">
        <v>18646</v>
      </c>
      <c r="AA2492">
        <v>0</v>
      </c>
      <c r="AB2492" t="s">
        <v>87</v>
      </c>
      <c r="AC2492">
        <v>0</v>
      </c>
      <c r="AD2492">
        <v>0</v>
      </c>
      <c r="AE2492">
        <v>0</v>
      </c>
      <c r="AF2492">
        <v>0</v>
      </c>
      <c r="AG2492">
        <v>0</v>
      </c>
      <c r="AH2492">
        <v>0</v>
      </c>
      <c r="AI2492">
        <v>0</v>
      </c>
      <c r="AJ2492">
        <v>0</v>
      </c>
      <c r="AK2492">
        <v>0</v>
      </c>
      <c r="AL2492">
        <v>1</v>
      </c>
      <c r="AM2492">
        <v>0</v>
      </c>
      <c r="AN2492">
        <v>0</v>
      </c>
      <c r="AO2492">
        <v>0</v>
      </c>
      <c r="AP2492">
        <v>0</v>
      </c>
      <c r="AQ2492">
        <v>0</v>
      </c>
      <c r="AR2492">
        <v>18</v>
      </c>
      <c r="AS2492" t="s">
        <v>16729</v>
      </c>
      <c r="AT2492" t="s">
        <v>80</v>
      </c>
    </row>
    <row r="2493" spans="1:46" x14ac:dyDescent="0.25">
      <c r="A2493" t="s">
        <v>16787</v>
      </c>
      <c r="B2493" t="s">
        <v>63105</v>
      </c>
      <c r="C2493" t="s">
        <v>63106</v>
      </c>
      <c r="D2493" t="s">
        <v>63107</v>
      </c>
      <c r="E2493">
        <v>470322</v>
      </c>
      <c r="G2493" t="s">
        <v>297</v>
      </c>
      <c r="H2493" t="s">
        <v>63108</v>
      </c>
      <c r="I2493" t="s">
        <v>63109</v>
      </c>
      <c r="J2493" t="s">
        <v>280</v>
      </c>
      <c r="K2493" t="s">
        <v>63110</v>
      </c>
      <c r="L2493" t="s">
        <v>63111</v>
      </c>
      <c r="M2493" t="s">
        <v>63112</v>
      </c>
      <c r="N2493" t="s">
        <v>285</v>
      </c>
      <c r="O2493" t="s">
        <v>155</v>
      </c>
      <c r="P2493" t="s">
        <v>63113</v>
      </c>
      <c r="Q2493" t="s">
        <v>282</v>
      </c>
      <c r="R2493" t="s">
        <v>284</v>
      </c>
      <c r="S2493" t="s">
        <v>17072</v>
      </c>
      <c r="T2493" t="s">
        <v>18694</v>
      </c>
      <c r="U2493" t="s">
        <v>63114</v>
      </c>
      <c r="V2493" s="1" t="s">
        <v>22433</v>
      </c>
      <c r="W2493" t="s">
        <v>63115</v>
      </c>
      <c r="X2493" s="1" t="s">
        <v>22433</v>
      </c>
      <c r="Y2493">
        <v>0</v>
      </c>
      <c r="Z2493" t="s">
        <v>18646</v>
      </c>
      <c r="AA2493">
        <v>0</v>
      </c>
      <c r="AB2493" t="s">
        <v>87</v>
      </c>
      <c r="AC2493">
        <v>0</v>
      </c>
      <c r="AD2493">
        <v>0</v>
      </c>
      <c r="AE2493">
        <v>0</v>
      </c>
      <c r="AF2493">
        <v>0</v>
      </c>
      <c r="AG2493">
        <v>0</v>
      </c>
      <c r="AH2493">
        <v>0</v>
      </c>
      <c r="AI2493">
        <v>0</v>
      </c>
      <c r="AJ2493">
        <v>0</v>
      </c>
      <c r="AK2493">
        <v>0</v>
      </c>
      <c r="AL2493">
        <v>0</v>
      </c>
      <c r="AM2493">
        <v>0</v>
      </c>
      <c r="AN2493">
        <v>0</v>
      </c>
      <c r="AO2493">
        <v>0</v>
      </c>
      <c r="AP2493">
        <v>0</v>
      </c>
      <c r="AQ2493">
        <v>0</v>
      </c>
      <c r="AR2493">
        <v>0</v>
      </c>
      <c r="AS2493" t="s">
        <v>18661</v>
      </c>
      <c r="AT2493" t="s">
        <v>97</v>
      </c>
    </row>
    <row r="2494" spans="1:46" x14ac:dyDescent="0.25">
      <c r="A2494" t="s">
        <v>2</v>
      </c>
      <c r="B2494" t="s">
        <v>22606</v>
      </c>
      <c r="C2494" t="s">
        <v>22607</v>
      </c>
      <c r="D2494" t="s">
        <v>22608</v>
      </c>
      <c r="E2494">
        <v>240445</v>
      </c>
      <c r="G2494" t="s">
        <v>297</v>
      </c>
      <c r="H2494" t="s">
        <v>22609</v>
      </c>
      <c r="I2494" t="s">
        <v>22610</v>
      </c>
      <c r="J2494" t="s">
        <v>280</v>
      </c>
      <c r="K2494" t="s">
        <v>17244</v>
      </c>
      <c r="L2494" t="s">
        <v>22611</v>
      </c>
      <c r="M2494" t="s">
        <v>22612</v>
      </c>
      <c r="N2494" t="s">
        <v>285</v>
      </c>
      <c r="O2494" t="s">
        <v>75</v>
      </c>
      <c r="P2494" t="s">
        <v>22613</v>
      </c>
      <c r="Q2494" t="s">
        <v>282</v>
      </c>
      <c r="R2494" t="s">
        <v>284</v>
      </c>
      <c r="S2494" t="s">
        <v>17352</v>
      </c>
      <c r="T2494" t="s">
        <v>17356</v>
      </c>
      <c r="U2494" t="s">
        <v>22614</v>
      </c>
      <c r="V2494" s="1" t="s">
        <v>18674</v>
      </c>
      <c r="W2494" t="s">
        <v>22615</v>
      </c>
      <c r="X2494" s="1" t="s">
        <v>22433</v>
      </c>
      <c r="Y2494">
        <v>0</v>
      </c>
      <c r="Z2494" t="s">
        <v>18646</v>
      </c>
      <c r="AA2494">
        <v>0</v>
      </c>
      <c r="AB2494" t="s">
        <v>87</v>
      </c>
      <c r="AC2494">
        <v>0</v>
      </c>
      <c r="AD2494">
        <v>0</v>
      </c>
      <c r="AE2494">
        <v>0</v>
      </c>
      <c r="AF2494">
        <v>0</v>
      </c>
      <c r="AG2494">
        <v>0</v>
      </c>
      <c r="AH2494">
        <v>0</v>
      </c>
      <c r="AI2494">
        <v>0</v>
      </c>
      <c r="AJ2494">
        <v>0</v>
      </c>
      <c r="AK2494">
        <v>0</v>
      </c>
      <c r="AL2494">
        <v>0</v>
      </c>
      <c r="AM2494">
        <v>0</v>
      </c>
      <c r="AN2494">
        <v>0</v>
      </c>
      <c r="AO2494">
        <v>0</v>
      </c>
      <c r="AP2494">
        <v>0</v>
      </c>
      <c r="AQ2494">
        <v>0</v>
      </c>
      <c r="AR2494">
        <v>1</v>
      </c>
      <c r="AS2494" t="s">
        <v>17087</v>
      </c>
      <c r="AT2494" t="s">
        <v>97</v>
      </c>
    </row>
    <row r="2495" spans="1:46" x14ac:dyDescent="0.25">
      <c r="A2495" t="s">
        <v>2</v>
      </c>
      <c r="B2495" t="s">
        <v>63116</v>
      </c>
      <c r="C2495" t="s">
        <v>63117</v>
      </c>
      <c r="D2495" t="s">
        <v>63118</v>
      </c>
      <c r="E2495">
        <v>470130</v>
      </c>
      <c r="G2495" t="s">
        <v>297</v>
      </c>
      <c r="H2495" t="s">
        <v>63119</v>
      </c>
      <c r="I2495" t="s">
        <v>63120</v>
      </c>
      <c r="J2495" t="s">
        <v>280</v>
      </c>
      <c r="K2495" t="s">
        <v>191</v>
      </c>
      <c r="L2495" t="s">
        <v>63121</v>
      </c>
      <c r="M2495" t="s">
        <v>63122</v>
      </c>
      <c r="N2495" t="s">
        <v>281</v>
      </c>
      <c r="O2495" t="s">
        <v>75</v>
      </c>
      <c r="P2495" t="s">
        <v>63123</v>
      </c>
      <c r="Q2495" t="s">
        <v>282</v>
      </c>
      <c r="R2495" t="s">
        <v>246</v>
      </c>
      <c r="S2495" t="s">
        <v>18535</v>
      </c>
      <c r="T2495" t="s">
        <v>18670</v>
      </c>
      <c r="U2495" t="s">
        <v>63124</v>
      </c>
      <c r="V2495" s="1" t="s">
        <v>22433</v>
      </c>
      <c r="W2495" t="s">
        <v>63125</v>
      </c>
      <c r="X2495" s="1" t="s">
        <v>22433</v>
      </c>
      <c r="Y2495">
        <v>0</v>
      </c>
      <c r="Z2495" t="s">
        <v>18646</v>
      </c>
      <c r="AA2495">
        <v>0</v>
      </c>
      <c r="AB2495" t="s">
        <v>87</v>
      </c>
      <c r="AC2495">
        <v>0</v>
      </c>
      <c r="AD2495">
        <v>0</v>
      </c>
      <c r="AE2495">
        <v>0</v>
      </c>
      <c r="AF2495">
        <v>0</v>
      </c>
      <c r="AG2495">
        <v>0</v>
      </c>
      <c r="AH2495">
        <v>0</v>
      </c>
      <c r="AI2495">
        <v>0</v>
      </c>
      <c r="AJ2495">
        <v>0</v>
      </c>
      <c r="AK2495">
        <v>0</v>
      </c>
      <c r="AL2495">
        <v>0</v>
      </c>
      <c r="AM2495">
        <v>0</v>
      </c>
      <c r="AN2495">
        <v>0</v>
      </c>
      <c r="AO2495">
        <v>0</v>
      </c>
      <c r="AP2495">
        <v>0</v>
      </c>
      <c r="AQ2495">
        <v>0</v>
      </c>
      <c r="AR2495">
        <v>0</v>
      </c>
      <c r="AS2495" t="s">
        <v>18661</v>
      </c>
      <c r="AT2495" t="s">
        <v>97</v>
      </c>
    </row>
    <row r="2496" spans="1:46" x14ac:dyDescent="0.25">
      <c r="A2496" t="s">
        <v>1</v>
      </c>
      <c r="B2496" t="s">
        <v>63126</v>
      </c>
      <c r="C2496" t="s">
        <v>63127</v>
      </c>
      <c r="D2496" t="s">
        <v>63128</v>
      </c>
      <c r="E2496">
        <v>469762</v>
      </c>
      <c r="G2496" t="s">
        <v>297</v>
      </c>
      <c r="H2496" t="s">
        <v>63129</v>
      </c>
      <c r="I2496" t="s">
        <v>63130</v>
      </c>
      <c r="J2496" t="s">
        <v>280</v>
      </c>
      <c r="K2496" t="s">
        <v>63131</v>
      </c>
      <c r="L2496" t="s">
        <v>63132</v>
      </c>
      <c r="M2496" t="s">
        <v>285</v>
      </c>
      <c r="N2496" t="s">
        <v>281</v>
      </c>
      <c r="O2496" t="s">
        <v>75</v>
      </c>
      <c r="P2496" t="s">
        <v>63133</v>
      </c>
      <c r="Q2496" t="s">
        <v>282</v>
      </c>
      <c r="R2496" t="s">
        <v>284</v>
      </c>
      <c r="S2496" t="s">
        <v>18519</v>
      </c>
      <c r="T2496" t="s">
        <v>18775</v>
      </c>
      <c r="U2496" t="s">
        <v>63134</v>
      </c>
      <c r="V2496" s="1" t="s">
        <v>22433</v>
      </c>
      <c r="W2496" t="s">
        <v>63135</v>
      </c>
      <c r="X2496" s="1" t="s">
        <v>22433</v>
      </c>
      <c r="Y2496">
        <v>0</v>
      </c>
      <c r="Z2496" t="s">
        <v>18646</v>
      </c>
      <c r="AA2496">
        <v>0</v>
      </c>
      <c r="AB2496" t="s">
        <v>87</v>
      </c>
      <c r="AC2496">
        <v>0</v>
      </c>
      <c r="AD2496">
        <v>0</v>
      </c>
      <c r="AE2496">
        <v>0</v>
      </c>
      <c r="AF2496">
        <v>0</v>
      </c>
      <c r="AG2496">
        <v>0</v>
      </c>
      <c r="AH2496">
        <v>0</v>
      </c>
      <c r="AI2496">
        <v>0</v>
      </c>
      <c r="AJ2496">
        <v>0</v>
      </c>
      <c r="AK2496">
        <v>0</v>
      </c>
      <c r="AL2496">
        <v>0</v>
      </c>
      <c r="AM2496">
        <v>0</v>
      </c>
      <c r="AN2496">
        <v>0</v>
      </c>
      <c r="AO2496">
        <v>0</v>
      </c>
      <c r="AP2496">
        <v>0</v>
      </c>
      <c r="AQ2496">
        <v>0</v>
      </c>
      <c r="AR2496">
        <v>0</v>
      </c>
      <c r="AS2496" t="s">
        <v>18661</v>
      </c>
      <c r="AT2496" t="s">
        <v>97</v>
      </c>
    </row>
    <row r="2497" spans="1:46" x14ac:dyDescent="0.25">
      <c r="A2497" t="s">
        <v>2</v>
      </c>
      <c r="B2497" t="s">
        <v>63136</v>
      </c>
      <c r="C2497" t="s">
        <v>63137</v>
      </c>
      <c r="D2497" t="s">
        <v>63138</v>
      </c>
      <c r="E2497">
        <v>470263</v>
      </c>
      <c r="G2497" t="s">
        <v>297</v>
      </c>
      <c r="H2497" t="s">
        <v>63139</v>
      </c>
      <c r="I2497" t="s">
        <v>63140</v>
      </c>
      <c r="J2497" t="s">
        <v>280</v>
      </c>
      <c r="K2497" t="s">
        <v>28992</v>
      </c>
      <c r="L2497" t="s">
        <v>63141</v>
      </c>
      <c r="M2497" t="s">
        <v>281</v>
      </c>
      <c r="N2497" t="s">
        <v>281</v>
      </c>
      <c r="O2497" t="s">
        <v>75</v>
      </c>
      <c r="P2497" t="s">
        <v>63142</v>
      </c>
      <c r="Q2497" t="s">
        <v>282</v>
      </c>
      <c r="R2497" t="s">
        <v>284</v>
      </c>
      <c r="S2497" t="s">
        <v>152</v>
      </c>
      <c r="T2497" t="s">
        <v>18530</v>
      </c>
      <c r="U2497" t="s">
        <v>63143</v>
      </c>
      <c r="V2497" s="1" t="s">
        <v>22433</v>
      </c>
      <c r="W2497" t="s">
        <v>63144</v>
      </c>
      <c r="X2497" s="1" t="s">
        <v>22433</v>
      </c>
      <c r="Y2497">
        <v>0</v>
      </c>
      <c r="Z2497" t="s">
        <v>18646</v>
      </c>
      <c r="AA2497">
        <v>0</v>
      </c>
      <c r="AB2497" t="s">
        <v>87</v>
      </c>
      <c r="AC2497">
        <v>0</v>
      </c>
      <c r="AD2497">
        <v>0</v>
      </c>
      <c r="AE2497">
        <v>0</v>
      </c>
      <c r="AF2497">
        <v>0</v>
      </c>
      <c r="AG2497">
        <v>0</v>
      </c>
      <c r="AH2497">
        <v>0</v>
      </c>
      <c r="AI2497">
        <v>0</v>
      </c>
      <c r="AJ2497">
        <v>0</v>
      </c>
      <c r="AK2497">
        <v>0</v>
      </c>
      <c r="AL2497">
        <v>0</v>
      </c>
      <c r="AM2497">
        <v>0</v>
      </c>
      <c r="AN2497">
        <v>0</v>
      </c>
      <c r="AO2497">
        <v>0</v>
      </c>
      <c r="AP2497">
        <v>0</v>
      </c>
      <c r="AQ2497">
        <v>0</v>
      </c>
      <c r="AR2497">
        <v>0</v>
      </c>
      <c r="AS2497" t="s">
        <v>18661</v>
      </c>
      <c r="AT2497" t="s">
        <v>97</v>
      </c>
    </row>
    <row r="2498" spans="1:46" x14ac:dyDescent="0.25">
      <c r="A2498" t="s">
        <v>1</v>
      </c>
      <c r="B2498" t="s">
        <v>63145</v>
      </c>
      <c r="C2498" t="s">
        <v>63146</v>
      </c>
      <c r="D2498" t="s">
        <v>63147</v>
      </c>
      <c r="E2498">
        <v>471094</v>
      </c>
      <c r="G2498" t="s">
        <v>297</v>
      </c>
      <c r="H2498" t="s">
        <v>63148</v>
      </c>
      <c r="I2498" t="s">
        <v>63149</v>
      </c>
      <c r="J2498" t="s">
        <v>280</v>
      </c>
      <c r="K2498" t="s">
        <v>27497</v>
      </c>
      <c r="L2498" t="s">
        <v>63150</v>
      </c>
      <c r="M2498" t="s">
        <v>63151</v>
      </c>
      <c r="N2498" t="s">
        <v>281</v>
      </c>
      <c r="O2498" t="s">
        <v>116</v>
      </c>
      <c r="P2498" t="s">
        <v>63152</v>
      </c>
      <c r="Q2498" t="s">
        <v>282</v>
      </c>
      <c r="R2498" t="s">
        <v>246</v>
      </c>
      <c r="S2498" t="s">
        <v>18702</v>
      </c>
      <c r="T2498" t="s">
        <v>18703</v>
      </c>
      <c r="U2498" t="s">
        <v>63153</v>
      </c>
      <c r="V2498" s="1" t="s">
        <v>22433</v>
      </c>
      <c r="W2498" t="s">
        <v>63154</v>
      </c>
      <c r="X2498" s="1" t="s">
        <v>22433</v>
      </c>
      <c r="Y2498">
        <v>0</v>
      </c>
      <c r="Z2498" t="s">
        <v>18646</v>
      </c>
      <c r="AA2498">
        <v>0</v>
      </c>
      <c r="AB2498" t="s">
        <v>87</v>
      </c>
      <c r="AC2498">
        <v>0</v>
      </c>
      <c r="AD2498">
        <v>0</v>
      </c>
      <c r="AE2498">
        <v>0</v>
      </c>
      <c r="AF2498">
        <v>0</v>
      </c>
      <c r="AG2498">
        <v>0</v>
      </c>
      <c r="AH2498">
        <v>0</v>
      </c>
      <c r="AI2498">
        <v>0</v>
      </c>
      <c r="AJ2498">
        <v>0</v>
      </c>
      <c r="AK2498">
        <v>0</v>
      </c>
      <c r="AL2498">
        <v>0</v>
      </c>
      <c r="AM2498">
        <v>0</v>
      </c>
      <c r="AN2498">
        <v>0</v>
      </c>
      <c r="AO2498">
        <v>0</v>
      </c>
      <c r="AP2498">
        <v>0</v>
      </c>
      <c r="AQ2498">
        <v>0</v>
      </c>
      <c r="AR2498">
        <v>0</v>
      </c>
      <c r="AS2498" t="s">
        <v>18661</v>
      </c>
      <c r="AT2498" t="s">
        <v>97</v>
      </c>
    </row>
    <row r="2499" spans="1:46" x14ac:dyDescent="0.25">
      <c r="A2499" t="s">
        <v>2</v>
      </c>
      <c r="B2499" t="s">
        <v>27041</v>
      </c>
      <c r="C2499" t="s">
        <v>27042</v>
      </c>
      <c r="D2499" t="s">
        <v>27043</v>
      </c>
      <c r="E2499">
        <v>460451</v>
      </c>
      <c r="G2499" t="s">
        <v>297</v>
      </c>
      <c r="H2499" t="s">
        <v>27044</v>
      </c>
      <c r="I2499" t="s">
        <v>27045</v>
      </c>
      <c r="J2499" t="s">
        <v>280</v>
      </c>
      <c r="K2499" t="s">
        <v>191</v>
      </c>
      <c r="L2499" t="s">
        <v>27046</v>
      </c>
      <c r="M2499" t="s">
        <v>27047</v>
      </c>
      <c r="N2499" t="s">
        <v>285</v>
      </c>
      <c r="O2499" t="s">
        <v>75</v>
      </c>
      <c r="P2499" t="s">
        <v>27048</v>
      </c>
      <c r="Q2499" t="s">
        <v>282</v>
      </c>
      <c r="R2499" t="s">
        <v>284</v>
      </c>
      <c r="S2499" t="s">
        <v>18535</v>
      </c>
      <c r="T2499" t="s">
        <v>18709</v>
      </c>
      <c r="U2499" t="s">
        <v>20391</v>
      </c>
      <c r="V2499" s="1" t="s">
        <v>20208</v>
      </c>
      <c r="W2499" t="s">
        <v>27049</v>
      </c>
      <c r="X2499" s="1" t="s">
        <v>22433</v>
      </c>
      <c r="Y2499">
        <v>0</v>
      </c>
      <c r="Z2499" t="s">
        <v>18646</v>
      </c>
      <c r="AA2499">
        <v>0</v>
      </c>
      <c r="AB2499" t="s">
        <v>87</v>
      </c>
      <c r="AC2499">
        <v>0</v>
      </c>
      <c r="AD2499">
        <v>0</v>
      </c>
      <c r="AE2499">
        <v>0</v>
      </c>
      <c r="AF2499">
        <v>0</v>
      </c>
      <c r="AG2499">
        <v>0</v>
      </c>
      <c r="AH2499">
        <v>0</v>
      </c>
      <c r="AI2499">
        <v>0</v>
      </c>
      <c r="AJ2499">
        <v>0</v>
      </c>
      <c r="AK2499">
        <v>0</v>
      </c>
      <c r="AL2499">
        <v>0</v>
      </c>
      <c r="AM2499">
        <v>0</v>
      </c>
      <c r="AN2499">
        <v>0</v>
      </c>
      <c r="AO2499">
        <v>0</v>
      </c>
      <c r="AP2499">
        <v>0</v>
      </c>
      <c r="AQ2499">
        <v>0</v>
      </c>
      <c r="AR2499">
        <v>0</v>
      </c>
      <c r="AS2499" t="s">
        <v>18661</v>
      </c>
      <c r="AT2499" t="s">
        <v>97</v>
      </c>
    </row>
    <row r="2500" spans="1:46" x14ac:dyDescent="0.25">
      <c r="A2500" t="s">
        <v>1</v>
      </c>
      <c r="B2500" t="s">
        <v>28081</v>
      </c>
      <c r="C2500" t="s">
        <v>28082</v>
      </c>
      <c r="D2500" t="s">
        <v>28083</v>
      </c>
      <c r="E2500">
        <v>463329</v>
      </c>
      <c r="G2500" t="s">
        <v>297</v>
      </c>
      <c r="H2500" t="s">
        <v>28084</v>
      </c>
      <c r="I2500" t="s">
        <v>28085</v>
      </c>
      <c r="J2500" t="s">
        <v>280</v>
      </c>
      <c r="K2500" t="s">
        <v>86</v>
      </c>
      <c r="L2500" t="s">
        <v>28086</v>
      </c>
      <c r="M2500" t="s">
        <v>28087</v>
      </c>
      <c r="N2500" t="s">
        <v>285</v>
      </c>
      <c r="O2500" t="s">
        <v>75</v>
      </c>
      <c r="P2500" t="s">
        <v>28088</v>
      </c>
      <c r="Q2500" t="s">
        <v>282</v>
      </c>
      <c r="R2500" t="s">
        <v>284</v>
      </c>
      <c r="S2500" t="s">
        <v>134</v>
      </c>
      <c r="T2500" t="s">
        <v>18514</v>
      </c>
      <c r="U2500" t="s">
        <v>21030</v>
      </c>
      <c r="V2500" s="1" t="s">
        <v>20208</v>
      </c>
      <c r="W2500" t="s">
        <v>28089</v>
      </c>
      <c r="X2500" s="1" t="s">
        <v>22433</v>
      </c>
      <c r="Y2500">
        <v>0</v>
      </c>
      <c r="Z2500" t="s">
        <v>18646</v>
      </c>
      <c r="AA2500">
        <v>0</v>
      </c>
      <c r="AB2500" t="s">
        <v>87</v>
      </c>
      <c r="AC2500">
        <v>0</v>
      </c>
      <c r="AD2500">
        <v>0</v>
      </c>
      <c r="AE2500">
        <v>0</v>
      </c>
      <c r="AF2500">
        <v>0</v>
      </c>
      <c r="AG2500">
        <v>0</v>
      </c>
      <c r="AH2500">
        <v>0</v>
      </c>
      <c r="AI2500">
        <v>0</v>
      </c>
      <c r="AJ2500">
        <v>0</v>
      </c>
      <c r="AK2500">
        <v>0</v>
      </c>
      <c r="AL2500">
        <v>0</v>
      </c>
      <c r="AM2500">
        <v>0</v>
      </c>
      <c r="AN2500">
        <v>0</v>
      </c>
      <c r="AO2500">
        <v>0</v>
      </c>
      <c r="AP2500">
        <v>0</v>
      </c>
      <c r="AQ2500">
        <v>0</v>
      </c>
      <c r="AR2500">
        <v>0</v>
      </c>
      <c r="AS2500" t="s">
        <v>18661</v>
      </c>
      <c r="AT2500" t="s">
        <v>97</v>
      </c>
    </row>
    <row r="2501" spans="1:46" x14ac:dyDescent="0.25">
      <c r="A2501" t="s">
        <v>1</v>
      </c>
      <c r="B2501" t="s">
        <v>63155</v>
      </c>
      <c r="C2501" t="s">
        <v>63156</v>
      </c>
      <c r="D2501" t="s">
        <v>63157</v>
      </c>
      <c r="E2501">
        <v>470371</v>
      </c>
      <c r="G2501" t="s">
        <v>297</v>
      </c>
      <c r="H2501" t="s">
        <v>63158</v>
      </c>
      <c r="I2501" t="s">
        <v>63159</v>
      </c>
      <c r="J2501" t="s">
        <v>280</v>
      </c>
      <c r="K2501" t="s">
        <v>117</v>
      </c>
      <c r="L2501" t="s">
        <v>18755</v>
      </c>
      <c r="M2501" t="s">
        <v>63160</v>
      </c>
      <c r="N2501" t="s">
        <v>281</v>
      </c>
      <c r="O2501" t="s">
        <v>75</v>
      </c>
      <c r="P2501" t="s">
        <v>63161</v>
      </c>
      <c r="Q2501" t="s">
        <v>282</v>
      </c>
      <c r="R2501" t="s">
        <v>17359</v>
      </c>
      <c r="S2501" t="s">
        <v>17074</v>
      </c>
      <c r="T2501" t="s">
        <v>18679</v>
      </c>
      <c r="U2501" t="s">
        <v>63162</v>
      </c>
      <c r="V2501" s="1" t="s">
        <v>22433</v>
      </c>
      <c r="W2501" t="s">
        <v>63163</v>
      </c>
      <c r="X2501" s="1" t="s">
        <v>22433</v>
      </c>
      <c r="Y2501">
        <v>0</v>
      </c>
      <c r="Z2501" t="s">
        <v>18646</v>
      </c>
      <c r="AA2501">
        <v>0</v>
      </c>
      <c r="AB2501" t="s">
        <v>87</v>
      </c>
      <c r="AC2501">
        <v>0</v>
      </c>
      <c r="AD2501">
        <v>0</v>
      </c>
      <c r="AE2501">
        <v>0</v>
      </c>
      <c r="AF2501">
        <v>0</v>
      </c>
      <c r="AG2501">
        <v>0</v>
      </c>
      <c r="AH2501">
        <v>0</v>
      </c>
      <c r="AI2501">
        <v>0</v>
      </c>
      <c r="AJ2501">
        <v>0</v>
      </c>
      <c r="AK2501">
        <v>0</v>
      </c>
      <c r="AL2501">
        <v>0</v>
      </c>
      <c r="AM2501">
        <v>0</v>
      </c>
      <c r="AN2501">
        <v>0</v>
      </c>
      <c r="AO2501">
        <v>0</v>
      </c>
      <c r="AP2501">
        <v>0</v>
      </c>
      <c r="AQ2501">
        <v>0</v>
      </c>
      <c r="AR2501">
        <v>0</v>
      </c>
      <c r="AS2501" t="s">
        <v>18661</v>
      </c>
      <c r="AT2501" t="s">
        <v>97</v>
      </c>
    </row>
    <row r="2502" spans="1:46" x14ac:dyDescent="0.25">
      <c r="A2502" t="s">
        <v>2</v>
      </c>
      <c r="B2502" t="s">
        <v>28010</v>
      </c>
      <c r="C2502" t="s">
        <v>28011</v>
      </c>
      <c r="D2502" t="s">
        <v>28012</v>
      </c>
      <c r="E2502">
        <v>407482</v>
      </c>
      <c r="G2502" t="s">
        <v>297</v>
      </c>
      <c r="H2502" t="s">
        <v>28013</v>
      </c>
      <c r="I2502" t="s">
        <v>28014</v>
      </c>
      <c r="J2502" t="s">
        <v>280</v>
      </c>
      <c r="K2502" t="s">
        <v>16902</v>
      </c>
      <c r="L2502" t="s">
        <v>28015</v>
      </c>
      <c r="M2502" t="s">
        <v>28016</v>
      </c>
      <c r="N2502" t="s">
        <v>281</v>
      </c>
      <c r="O2502" t="s">
        <v>75</v>
      </c>
      <c r="P2502" t="s">
        <v>28017</v>
      </c>
      <c r="Q2502" t="s">
        <v>282</v>
      </c>
      <c r="R2502" t="s">
        <v>284</v>
      </c>
      <c r="S2502" t="s">
        <v>17350</v>
      </c>
      <c r="T2502" t="s">
        <v>17351</v>
      </c>
      <c r="U2502" t="s">
        <v>28018</v>
      </c>
      <c r="V2502" s="1" t="s">
        <v>18433</v>
      </c>
      <c r="W2502" t="s">
        <v>28019</v>
      </c>
      <c r="X2502" s="1" t="s">
        <v>22433</v>
      </c>
      <c r="Y2502">
        <v>0</v>
      </c>
      <c r="Z2502" t="s">
        <v>18646</v>
      </c>
      <c r="AA2502">
        <v>0</v>
      </c>
      <c r="AB2502" t="s">
        <v>87</v>
      </c>
      <c r="AC2502">
        <v>0</v>
      </c>
      <c r="AD2502">
        <v>0</v>
      </c>
      <c r="AE2502">
        <v>0</v>
      </c>
      <c r="AF2502">
        <v>0</v>
      </c>
      <c r="AG2502">
        <v>0</v>
      </c>
      <c r="AH2502">
        <v>0</v>
      </c>
      <c r="AI2502">
        <v>0</v>
      </c>
      <c r="AJ2502">
        <v>0</v>
      </c>
      <c r="AK2502">
        <v>0</v>
      </c>
      <c r="AL2502">
        <v>0</v>
      </c>
      <c r="AM2502">
        <v>0</v>
      </c>
      <c r="AN2502">
        <v>0</v>
      </c>
      <c r="AO2502">
        <v>0</v>
      </c>
      <c r="AP2502">
        <v>0</v>
      </c>
      <c r="AQ2502">
        <v>0</v>
      </c>
      <c r="AR2502">
        <v>0</v>
      </c>
      <c r="AS2502" t="s">
        <v>18661</v>
      </c>
      <c r="AT2502" t="s">
        <v>97</v>
      </c>
    </row>
    <row r="2503" spans="1:46" x14ac:dyDescent="0.25">
      <c r="A2503" t="s">
        <v>1</v>
      </c>
      <c r="B2503" t="s">
        <v>22780</v>
      </c>
      <c r="C2503" t="s">
        <v>22781</v>
      </c>
      <c r="D2503" t="s">
        <v>22782</v>
      </c>
      <c r="E2503">
        <v>412910</v>
      </c>
      <c r="G2503" t="s">
        <v>297</v>
      </c>
      <c r="H2503" t="s">
        <v>22783</v>
      </c>
      <c r="I2503" t="s">
        <v>22784</v>
      </c>
      <c r="J2503" t="s">
        <v>280</v>
      </c>
      <c r="K2503" t="s">
        <v>101</v>
      </c>
      <c r="L2503" t="s">
        <v>22785</v>
      </c>
      <c r="M2503" t="s">
        <v>22786</v>
      </c>
      <c r="N2503" t="s">
        <v>285</v>
      </c>
      <c r="O2503" t="s">
        <v>75</v>
      </c>
      <c r="P2503" t="s">
        <v>22787</v>
      </c>
      <c r="Q2503" t="s">
        <v>282</v>
      </c>
      <c r="R2503" t="s">
        <v>284</v>
      </c>
      <c r="S2503" t="s">
        <v>102</v>
      </c>
      <c r="T2503" t="s">
        <v>18708</v>
      </c>
      <c r="U2503" t="s">
        <v>22788</v>
      </c>
      <c r="V2503" s="1" t="s">
        <v>18865</v>
      </c>
      <c r="W2503" t="s">
        <v>22789</v>
      </c>
      <c r="X2503" s="1" t="s">
        <v>22433</v>
      </c>
      <c r="Y2503">
        <v>0</v>
      </c>
      <c r="Z2503" t="s">
        <v>18646</v>
      </c>
      <c r="AA2503">
        <v>0</v>
      </c>
      <c r="AB2503" t="s">
        <v>87</v>
      </c>
      <c r="AC2503">
        <v>0</v>
      </c>
      <c r="AD2503">
        <v>0</v>
      </c>
      <c r="AE2503">
        <v>0</v>
      </c>
      <c r="AF2503">
        <v>0</v>
      </c>
      <c r="AG2503">
        <v>0</v>
      </c>
      <c r="AH2503">
        <v>0</v>
      </c>
      <c r="AI2503">
        <v>0</v>
      </c>
      <c r="AJ2503">
        <v>0</v>
      </c>
      <c r="AK2503">
        <v>0</v>
      </c>
      <c r="AL2503">
        <v>0</v>
      </c>
      <c r="AM2503">
        <v>0</v>
      </c>
      <c r="AN2503">
        <v>0</v>
      </c>
      <c r="AO2503">
        <v>0</v>
      </c>
      <c r="AP2503">
        <v>0</v>
      </c>
      <c r="AQ2503">
        <v>0</v>
      </c>
      <c r="AR2503">
        <v>0</v>
      </c>
      <c r="AS2503" t="s">
        <v>18661</v>
      </c>
      <c r="AT2503" t="s">
        <v>97</v>
      </c>
    </row>
    <row r="2504" spans="1:46" x14ac:dyDescent="0.25">
      <c r="A2504" t="s">
        <v>0</v>
      </c>
      <c r="B2504" t="s">
        <v>63164</v>
      </c>
      <c r="C2504" t="s">
        <v>63165</v>
      </c>
      <c r="D2504" t="s">
        <v>63166</v>
      </c>
      <c r="E2504">
        <v>471080</v>
      </c>
      <c r="G2504" t="s">
        <v>297</v>
      </c>
      <c r="H2504" t="s">
        <v>63167</v>
      </c>
      <c r="I2504" t="s">
        <v>63168</v>
      </c>
      <c r="J2504" t="s">
        <v>280</v>
      </c>
      <c r="K2504" t="s">
        <v>133</v>
      </c>
      <c r="L2504" t="s">
        <v>63169</v>
      </c>
      <c r="M2504" t="s">
        <v>63170</v>
      </c>
      <c r="N2504" t="s">
        <v>63171</v>
      </c>
      <c r="O2504" t="s">
        <v>75</v>
      </c>
      <c r="P2504" t="s">
        <v>63172</v>
      </c>
      <c r="Q2504" t="s">
        <v>282</v>
      </c>
      <c r="R2504" t="s">
        <v>284</v>
      </c>
      <c r="S2504" t="s">
        <v>17343</v>
      </c>
      <c r="T2504" t="s">
        <v>18698</v>
      </c>
      <c r="U2504" t="s">
        <v>63173</v>
      </c>
      <c r="V2504" s="1" t="s">
        <v>22433</v>
      </c>
      <c r="W2504" t="s">
        <v>63174</v>
      </c>
      <c r="X2504" s="1" t="s">
        <v>22433</v>
      </c>
      <c r="Y2504">
        <v>0</v>
      </c>
      <c r="Z2504" t="s">
        <v>18646</v>
      </c>
      <c r="AA2504">
        <v>0</v>
      </c>
      <c r="AB2504" t="s">
        <v>87</v>
      </c>
      <c r="AC2504">
        <v>0</v>
      </c>
      <c r="AD2504">
        <v>0</v>
      </c>
      <c r="AE2504">
        <v>0</v>
      </c>
      <c r="AF2504">
        <v>0</v>
      </c>
      <c r="AG2504">
        <v>0</v>
      </c>
      <c r="AH2504">
        <v>0</v>
      </c>
      <c r="AI2504">
        <v>0</v>
      </c>
      <c r="AJ2504">
        <v>0</v>
      </c>
      <c r="AK2504">
        <v>0</v>
      </c>
      <c r="AL2504">
        <v>0</v>
      </c>
      <c r="AM2504">
        <v>0</v>
      </c>
      <c r="AN2504">
        <v>0</v>
      </c>
      <c r="AO2504">
        <v>0</v>
      </c>
      <c r="AP2504">
        <v>0</v>
      </c>
      <c r="AQ2504">
        <v>0</v>
      </c>
      <c r="AR2504">
        <v>0</v>
      </c>
      <c r="AS2504" t="s">
        <v>18661</v>
      </c>
      <c r="AT2504" t="s">
        <v>97</v>
      </c>
    </row>
    <row r="2505" spans="1:46" x14ac:dyDescent="0.25">
      <c r="A2505" t="s">
        <v>2</v>
      </c>
      <c r="B2505" t="s">
        <v>27868</v>
      </c>
      <c r="C2505" t="s">
        <v>27869</v>
      </c>
      <c r="D2505" t="s">
        <v>27870</v>
      </c>
      <c r="E2505">
        <v>435195</v>
      </c>
      <c r="G2505" t="s">
        <v>297</v>
      </c>
      <c r="H2505" t="s">
        <v>27871</v>
      </c>
      <c r="I2505" t="s">
        <v>27872</v>
      </c>
      <c r="J2505" t="s">
        <v>280</v>
      </c>
      <c r="K2505" t="s">
        <v>18642</v>
      </c>
      <c r="L2505" t="s">
        <v>27873</v>
      </c>
      <c r="M2505" t="s">
        <v>27874</v>
      </c>
      <c r="N2505" t="s">
        <v>281</v>
      </c>
      <c r="O2505" t="s">
        <v>75</v>
      </c>
      <c r="P2505" t="s">
        <v>27875</v>
      </c>
      <c r="Q2505" t="s">
        <v>282</v>
      </c>
      <c r="R2505" t="s">
        <v>246</v>
      </c>
      <c r="S2505" t="s">
        <v>115</v>
      </c>
      <c r="T2505" t="s">
        <v>18676</v>
      </c>
      <c r="U2505" t="s">
        <v>27876</v>
      </c>
      <c r="V2505" s="1" t="s">
        <v>18608</v>
      </c>
      <c r="W2505" t="s">
        <v>27877</v>
      </c>
      <c r="X2505" s="1" t="s">
        <v>22433</v>
      </c>
      <c r="Y2505">
        <v>0</v>
      </c>
      <c r="Z2505" t="s">
        <v>18646</v>
      </c>
      <c r="AA2505">
        <v>0</v>
      </c>
      <c r="AB2505" t="s">
        <v>87</v>
      </c>
      <c r="AC2505">
        <v>0</v>
      </c>
      <c r="AD2505">
        <v>0</v>
      </c>
      <c r="AE2505">
        <v>0</v>
      </c>
      <c r="AF2505">
        <v>0</v>
      </c>
      <c r="AG2505">
        <v>0</v>
      </c>
      <c r="AH2505">
        <v>0</v>
      </c>
      <c r="AI2505">
        <v>0</v>
      </c>
      <c r="AJ2505">
        <v>0</v>
      </c>
      <c r="AK2505">
        <v>0</v>
      </c>
      <c r="AL2505">
        <v>0</v>
      </c>
      <c r="AM2505">
        <v>0</v>
      </c>
      <c r="AN2505">
        <v>0</v>
      </c>
      <c r="AO2505">
        <v>0</v>
      </c>
      <c r="AP2505">
        <v>0</v>
      </c>
      <c r="AQ2505">
        <v>0</v>
      </c>
      <c r="AR2505">
        <v>0</v>
      </c>
      <c r="AS2505" t="s">
        <v>18661</v>
      </c>
      <c r="AT2505" t="s">
        <v>97</v>
      </c>
    </row>
    <row r="2506" spans="1:46" x14ac:dyDescent="0.25">
      <c r="A2506" t="s">
        <v>16787</v>
      </c>
      <c r="B2506" t="s">
        <v>26785</v>
      </c>
      <c r="C2506" t="s">
        <v>26786</v>
      </c>
      <c r="D2506" t="s">
        <v>26787</v>
      </c>
      <c r="E2506">
        <v>464381</v>
      </c>
      <c r="G2506" t="s">
        <v>16830</v>
      </c>
      <c r="H2506" t="s">
        <v>26788</v>
      </c>
      <c r="I2506" t="s">
        <v>26789</v>
      </c>
      <c r="J2506" t="s">
        <v>280</v>
      </c>
      <c r="K2506" t="s">
        <v>18897</v>
      </c>
      <c r="L2506" t="s">
        <v>26790</v>
      </c>
      <c r="M2506" t="s">
        <v>26791</v>
      </c>
      <c r="N2506" t="s">
        <v>285</v>
      </c>
      <c r="O2506" t="s">
        <v>155</v>
      </c>
      <c r="P2506" t="s">
        <v>26792</v>
      </c>
      <c r="Q2506" t="s">
        <v>282</v>
      </c>
      <c r="R2506" t="s">
        <v>284</v>
      </c>
      <c r="S2506" t="s">
        <v>238</v>
      </c>
      <c r="T2506" t="s">
        <v>18490</v>
      </c>
      <c r="U2506" t="s">
        <v>26793</v>
      </c>
      <c r="V2506" s="1" t="s">
        <v>20208</v>
      </c>
      <c r="W2506" t="s">
        <v>26794</v>
      </c>
      <c r="X2506" s="1" t="s">
        <v>22433</v>
      </c>
      <c r="Y2506">
        <v>0</v>
      </c>
      <c r="Z2506" t="s">
        <v>18646</v>
      </c>
      <c r="AA2506">
        <v>0</v>
      </c>
      <c r="AB2506" t="s">
        <v>87</v>
      </c>
      <c r="AC2506">
        <v>0</v>
      </c>
      <c r="AD2506">
        <v>0</v>
      </c>
      <c r="AE2506">
        <v>0</v>
      </c>
      <c r="AF2506">
        <v>0</v>
      </c>
      <c r="AG2506">
        <v>0</v>
      </c>
      <c r="AH2506">
        <v>0</v>
      </c>
      <c r="AI2506">
        <v>0</v>
      </c>
      <c r="AJ2506">
        <v>0</v>
      </c>
      <c r="AK2506">
        <v>0</v>
      </c>
      <c r="AL2506">
        <v>0</v>
      </c>
      <c r="AM2506">
        <v>0</v>
      </c>
      <c r="AN2506">
        <v>0</v>
      </c>
      <c r="AO2506">
        <v>1</v>
      </c>
      <c r="AP2506">
        <v>0</v>
      </c>
      <c r="AQ2506">
        <v>0</v>
      </c>
      <c r="AR2506">
        <v>6</v>
      </c>
      <c r="AS2506" t="s">
        <v>17425</v>
      </c>
      <c r="AT2506" t="s">
        <v>16825</v>
      </c>
    </row>
    <row r="2507" spans="1:46" x14ac:dyDescent="0.25">
      <c r="A2507" t="s">
        <v>0</v>
      </c>
      <c r="B2507" t="s">
        <v>38362</v>
      </c>
      <c r="C2507" t="s">
        <v>38363</v>
      </c>
      <c r="D2507" t="s">
        <v>38364</v>
      </c>
      <c r="E2507">
        <v>468661</v>
      </c>
      <c r="G2507" t="s">
        <v>297</v>
      </c>
      <c r="H2507" t="s">
        <v>38365</v>
      </c>
      <c r="I2507" t="s">
        <v>38366</v>
      </c>
      <c r="J2507" t="s">
        <v>280</v>
      </c>
      <c r="K2507" t="s">
        <v>153</v>
      </c>
      <c r="L2507" t="s">
        <v>38367</v>
      </c>
      <c r="M2507" t="s">
        <v>38368</v>
      </c>
      <c r="N2507" t="s">
        <v>38369</v>
      </c>
      <c r="O2507" t="s">
        <v>75</v>
      </c>
      <c r="P2507" t="s">
        <v>38370</v>
      </c>
      <c r="Q2507" t="s">
        <v>282</v>
      </c>
      <c r="R2507" t="s">
        <v>169</v>
      </c>
      <c r="S2507" t="s">
        <v>17347</v>
      </c>
      <c r="T2507" t="s">
        <v>18692</v>
      </c>
      <c r="U2507" t="s">
        <v>38371</v>
      </c>
      <c r="V2507" s="1" t="s">
        <v>22433</v>
      </c>
      <c r="W2507" t="s">
        <v>38372</v>
      </c>
      <c r="X2507" s="1" t="s">
        <v>22433</v>
      </c>
      <c r="Y2507">
        <v>0</v>
      </c>
      <c r="Z2507" t="s">
        <v>18646</v>
      </c>
      <c r="AA2507">
        <v>0</v>
      </c>
      <c r="AB2507" t="s">
        <v>87</v>
      </c>
      <c r="AC2507">
        <v>0</v>
      </c>
      <c r="AD2507">
        <v>0</v>
      </c>
      <c r="AE2507">
        <v>0</v>
      </c>
      <c r="AF2507">
        <v>0</v>
      </c>
      <c r="AG2507">
        <v>0</v>
      </c>
      <c r="AH2507">
        <v>0</v>
      </c>
      <c r="AI2507">
        <v>0</v>
      </c>
      <c r="AJ2507">
        <v>0</v>
      </c>
      <c r="AK2507">
        <v>0</v>
      </c>
      <c r="AL2507">
        <v>0</v>
      </c>
      <c r="AM2507">
        <v>0</v>
      </c>
      <c r="AN2507">
        <v>0</v>
      </c>
      <c r="AO2507">
        <v>0</v>
      </c>
      <c r="AP2507">
        <v>0</v>
      </c>
      <c r="AQ2507">
        <v>0</v>
      </c>
      <c r="AR2507">
        <v>0</v>
      </c>
      <c r="AS2507" t="s">
        <v>18661</v>
      </c>
      <c r="AT2507" t="s">
        <v>97</v>
      </c>
    </row>
    <row r="2508" spans="1:46" x14ac:dyDescent="0.25">
      <c r="A2508" t="s">
        <v>16787</v>
      </c>
      <c r="B2508" t="s">
        <v>37381</v>
      </c>
      <c r="C2508" t="s">
        <v>37382</v>
      </c>
      <c r="D2508" t="s">
        <v>37383</v>
      </c>
      <c r="E2508">
        <v>415048</v>
      </c>
      <c r="G2508" t="s">
        <v>297</v>
      </c>
      <c r="H2508" t="s">
        <v>37384</v>
      </c>
      <c r="I2508" t="s">
        <v>37385</v>
      </c>
      <c r="J2508" t="s">
        <v>280</v>
      </c>
      <c r="K2508" t="s">
        <v>37386</v>
      </c>
      <c r="L2508" t="s">
        <v>37387</v>
      </c>
      <c r="M2508" t="s">
        <v>37388</v>
      </c>
      <c r="N2508" t="s">
        <v>285</v>
      </c>
      <c r="O2508" t="s">
        <v>155</v>
      </c>
      <c r="P2508" t="s">
        <v>37389</v>
      </c>
      <c r="Q2508" t="s">
        <v>282</v>
      </c>
      <c r="R2508" t="s">
        <v>284</v>
      </c>
      <c r="S2508" t="s">
        <v>16899</v>
      </c>
      <c r="T2508" t="s">
        <v>18482</v>
      </c>
      <c r="U2508" t="s">
        <v>37390</v>
      </c>
      <c r="V2508" s="1" t="s">
        <v>18865</v>
      </c>
      <c r="W2508" t="s">
        <v>27648</v>
      </c>
      <c r="X2508" s="1" t="s">
        <v>22433</v>
      </c>
      <c r="Y2508">
        <v>0</v>
      </c>
      <c r="Z2508" t="s">
        <v>18646</v>
      </c>
      <c r="AA2508">
        <v>0</v>
      </c>
      <c r="AB2508" t="s">
        <v>87</v>
      </c>
      <c r="AC2508">
        <v>0</v>
      </c>
      <c r="AD2508">
        <v>0</v>
      </c>
      <c r="AE2508">
        <v>0</v>
      </c>
      <c r="AF2508">
        <v>0</v>
      </c>
      <c r="AG2508">
        <v>0</v>
      </c>
      <c r="AH2508">
        <v>0</v>
      </c>
      <c r="AI2508">
        <v>0</v>
      </c>
      <c r="AJ2508">
        <v>0</v>
      </c>
      <c r="AK2508">
        <v>0</v>
      </c>
      <c r="AL2508">
        <v>0</v>
      </c>
      <c r="AM2508">
        <v>0</v>
      </c>
      <c r="AN2508">
        <v>0</v>
      </c>
      <c r="AO2508">
        <v>0</v>
      </c>
      <c r="AP2508">
        <v>0</v>
      </c>
      <c r="AQ2508">
        <v>0</v>
      </c>
      <c r="AR2508">
        <v>0</v>
      </c>
      <c r="AS2508" t="s">
        <v>18661</v>
      </c>
      <c r="AT2508" t="s">
        <v>97</v>
      </c>
    </row>
    <row r="2509" spans="1:46" x14ac:dyDescent="0.25">
      <c r="A2509" t="s">
        <v>1</v>
      </c>
      <c r="B2509" t="s">
        <v>63175</v>
      </c>
      <c r="C2509" t="s">
        <v>63176</v>
      </c>
      <c r="D2509" t="s">
        <v>63177</v>
      </c>
      <c r="E2509">
        <v>469076</v>
      </c>
      <c r="G2509" t="s">
        <v>297</v>
      </c>
      <c r="H2509" t="s">
        <v>63178</v>
      </c>
      <c r="I2509" t="s">
        <v>63179</v>
      </c>
      <c r="J2509" t="s">
        <v>280</v>
      </c>
      <c r="K2509" t="s">
        <v>86</v>
      </c>
      <c r="L2509" t="s">
        <v>63180</v>
      </c>
      <c r="M2509" t="s">
        <v>63181</v>
      </c>
      <c r="N2509" t="s">
        <v>281</v>
      </c>
      <c r="O2509" t="s">
        <v>75</v>
      </c>
      <c r="P2509" t="s">
        <v>63182</v>
      </c>
      <c r="Q2509" t="s">
        <v>282</v>
      </c>
      <c r="R2509" t="s">
        <v>246</v>
      </c>
      <c r="S2509" t="s">
        <v>134</v>
      </c>
      <c r="T2509" t="s">
        <v>18509</v>
      </c>
      <c r="U2509" t="s">
        <v>63183</v>
      </c>
      <c r="V2509" s="1" t="s">
        <v>22433</v>
      </c>
      <c r="W2509" t="s">
        <v>63184</v>
      </c>
      <c r="X2509" s="1" t="s">
        <v>22433</v>
      </c>
      <c r="Y2509">
        <v>0</v>
      </c>
      <c r="Z2509" t="s">
        <v>18646</v>
      </c>
      <c r="AA2509">
        <v>0</v>
      </c>
      <c r="AB2509" t="s">
        <v>87</v>
      </c>
      <c r="AC2509">
        <v>0</v>
      </c>
      <c r="AD2509">
        <v>0</v>
      </c>
      <c r="AE2509">
        <v>0</v>
      </c>
      <c r="AF2509">
        <v>0</v>
      </c>
      <c r="AG2509">
        <v>0</v>
      </c>
      <c r="AH2509">
        <v>0</v>
      </c>
      <c r="AI2509">
        <v>0</v>
      </c>
      <c r="AJ2509">
        <v>0</v>
      </c>
      <c r="AK2509">
        <v>0</v>
      </c>
      <c r="AL2509">
        <v>0</v>
      </c>
      <c r="AM2509">
        <v>0</v>
      </c>
      <c r="AN2509">
        <v>0</v>
      </c>
      <c r="AO2509">
        <v>0</v>
      </c>
      <c r="AP2509">
        <v>0</v>
      </c>
      <c r="AQ2509">
        <v>0</v>
      </c>
      <c r="AR2509">
        <v>0</v>
      </c>
      <c r="AS2509" t="s">
        <v>18661</v>
      </c>
      <c r="AT2509" t="s">
        <v>97</v>
      </c>
    </row>
    <row r="2510" spans="1:46" x14ac:dyDescent="0.25">
      <c r="A2510" t="s">
        <v>1</v>
      </c>
      <c r="B2510" t="s">
        <v>40078</v>
      </c>
      <c r="C2510" t="s">
        <v>40079</v>
      </c>
      <c r="D2510" t="s">
        <v>40080</v>
      </c>
      <c r="E2510">
        <v>254748</v>
      </c>
      <c r="G2510" t="s">
        <v>297</v>
      </c>
      <c r="H2510" t="s">
        <v>40081</v>
      </c>
      <c r="I2510" t="s">
        <v>40082</v>
      </c>
      <c r="J2510" t="s">
        <v>280</v>
      </c>
      <c r="K2510" t="s">
        <v>17922</v>
      </c>
      <c r="L2510" t="s">
        <v>40083</v>
      </c>
      <c r="M2510" t="s">
        <v>40084</v>
      </c>
      <c r="N2510" t="s">
        <v>281</v>
      </c>
      <c r="O2510" t="s">
        <v>75</v>
      </c>
      <c r="P2510" t="s">
        <v>40085</v>
      </c>
      <c r="Q2510" t="s">
        <v>282</v>
      </c>
      <c r="R2510" t="s">
        <v>284</v>
      </c>
      <c r="S2510" t="s">
        <v>134</v>
      </c>
      <c r="T2510" t="s">
        <v>18518</v>
      </c>
      <c r="U2510" t="s">
        <v>40086</v>
      </c>
      <c r="V2510" s="1" t="s">
        <v>17899</v>
      </c>
      <c r="W2510" t="s">
        <v>40087</v>
      </c>
      <c r="X2510" s="1" t="s">
        <v>22433</v>
      </c>
      <c r="Y2510">
        <v>0</v>
      </c>
      <c r="Z2510" t="s">
        <v>18646</v>
      </c>
      <c r="AA2510">
        <v>0</v>
      </c>
      <c r="AB2510" t="s">
        <v>87</v>
      </c>
      <c r="AC2510">
        <v>0</v>
      </c>
      <c r="AD2510">
        <v>0</v>
      </c>
      <c r="AE2510">
        <v>0</v>
      </c>
      <c r="AF2510">
        <v>0</v>
      </c>
      <c r="AG2510">
        <v>0</v>
      </c>
      <c r="AH2510">
        <v>0</v>
      </c>
      <c r="AI2510">
        <v>0</v>
      </c>
      <c r="AJ2510">
        <v>0</v>
      </c>
      <c r="AK2510">
        <v>0</v>
      </c>
      <c r="AL2510">
        <v>0</v>
      </c>
      <c r="AM2510">
        <v>0</v>
      </c>
      <c r="AN2510">
        <v>0</v>
      </c>
      <c r="AO2510">
        <v>0</v>
      </c>
      <c r="AP2510">
        <v>0</v>
      </c>
      <c r="AQ2510">
        <v>0</v>
      </c>
      <c r="AR2510">
        <v>0</v>
      </c>
      <c r="AS2510" t="s">
        <v>18661</v>
      </c>
      <c r="AT2510" t="s">
        <v>97</v>
      </c>
    </row>
    <row r="2511" spans="1:46" x14ac:dyDescent="0.25">
      <c r="A2511" t="s">
        <v>2</v>
      </c>
      <c r="B2511" t="s">
        <v>63185</v>
      </c>
      <c r="C2511" t="s">
        <v>63186</v>
      </c>
      <c r="D2511" t="s">
        <v>63187</v>
      </c>
      <c r="E2511">
        <v>469602</v>
      </c>
      <c r="G2511" t="s">
        <v>297</v>
      </c>
      <c r="H2511" t="s">
        <v>63188</v>
      </c>
      <c r="I2511" t="s">
        <v>63189</v>
      </c>
      <c r="J2511" t="s">
        <v>280</v>
      </c>
      <c r="K2511" t="s">
        <v>191</v>
      </c>
      <c r="L2511" t="s">
        <v>63190</v>
      </c>
      <c r="M2511" t="s">
        <v>63191</v>
      </c>
      <c r="N2511" t="s">
        <v>285</v>
      </c>
      <c r="O2511" t="s">
        <v>75</v>
      </c>
      <c r="P2511" t="s">
        <v>63192</v>
      </c>
      <c r="Q2511" t="s">
        <v>282</v>
      </c>
      <c r="R2511" t="s">
        <v>284</v>
      </c>
      <c r="S2511" t="s">
        <v>18535</v>
      </c>
      <c r="T2511" t="s">
        <v>18536</v>
      </c>
      <c r="U2511" t="s">
        <v>63193</v>
      </c>
      <c r="V2511" s="1" t="s">
        <v>22433</v>
      </c>
      <c r="W2511" t="s">
        <v>63194</v>
      </c>
      <c r="X2511" s="1" t="s">
        <v>22433</v>
      </c>
      <c r="Y2511">
        <v>0</v>
      </c>
      <c r="Z2511" t="s">
        <v>18646</v>
      </c>
      <c r="AA2511">
        <v>0</v>
      </c>
      <c r="AB2511" t="s">
        <v>87</v>
      </c>
      <c r="AC2511">
        <v>0</v>
      </c>
      <c r="AD2511">
        <v>0</v>
      </c>
      <c r="AE2511">
        <v>0</v>
      </c>
      <c r="AF2511">
        <v>0</v>
      </c>
      <c r="AG2511">
        <v>0</v>
      </c>
      <c r="AH2511">
        <v>0</v>
      </c>
      <c r="AI2511">
        <v>0</v>
      </c>
      <c r="AJ2511">
        <v>0</v>
      </c>
      <c r="AK2511">
        <v>0</v>
      </c>
      <c r="AL2511">
        <v>0</v>
      </c>
      <c r="AM2511">
        <v>0</v>
      </c>
      <c r="AN2511">
        <v>0</v>
      </c>
      <c r="AO2511">
        <v>0</v>
      </c>
      <c r="AP2511">
        <v>0</v>
      </c>
      <c r="AQ2511">
        <v>0</v>
      </c>
      <c r="AR2511">
        <v>0</v>
      </c>
      <c r="AS2511" t="s">
        <v>18661</v>
      </c>
      <c r="AT2511" t="s">
        <v>97</v>
      </c>
    </row>
    <row r="2512" spans="1:46" x14ac:dyDescent="0.25">
      <c r="A2512" t="s">
        <v>2</v>
      </c>
      <c r="B2512" t="s">
        <v>63195</v>
      </c>
      <c r="C2512" t="s">
        <v>63196</v>
      </c>
      <c r="D2512" t="s">
        <v>63197</v>
      </c>
      <c r="E2512">
        <v>471012</v>
      </c>
      <c r="G2512" t="s">
        <v>297</v>
      </c>
      <c r="H2512" t="s">
        <v>63198</v>
      </c>
      <c r="I2512" t="s">
        <v>63199</v>
      </c>
      <c r="J2512" t="s">
        <v>280</v>
      </c>
      <c r="K2512" t="s">
        <v>17191</v>
      </c>
      <c r="L2512" t="s">
        <v>63200</v>
      </c>
      <c r="M2512" t="s">
        <v>63201</v>
      </c>
      <c r="N2512" t="s">
        <v>63202</v>
      </c>
      <c r="O2512" t="s">
        <v>75</v>
      </c>
      <c r="P2512" t="s">
        <v>63203</v>
      </c>
      <c r="Q2512" t="s">
        <v>282</v>
      </c>
      <c r="R2512" t="s">
        <v>202</v>
      </c>
      <c r="S2512" t="s">
        <v>18505</v>
      </c>
      <c r="T2512" t="s">
        <v>18506</v>
      </c>
      <c r="U2512" t="s">
        <v>63204</v>
      </c>
      <c r="V2512" s="1" t="s">
        <v>22433</v>
      </c>
      <c r="W2512" t="s">
        <v>63205</v>
      </c>
      <c r="X2512" s="1" t="s">
        <v>22433</v>
      </c>
      <c r="Y2512">
        <v>0</v>
      </c>
      <c r="Z2512" t="s">
        <v>18646</v>
      </c>
      <c r="AA2512">
        <v>0</v>
      </c>
      <c r="AB2512" t="s">
        <v>87</v>
      </c>
      <c r="AC2512">
        <v>0</v>
      </c>
      <c r="AD2512">
        <v>0</v>
      </c>
      <c r="AE2512">
        <v>0</v>
      </c>
      <c r="AF2512">
        <v>0</v>
      </c>
      <c r="AG2512">
        <v>0</v>
      </c>
      <c r="AH2512">
        <v>0</v>
      </c>
      <c r="AI2512">
        <v>0</v>
      </c>
      <c r="AJ2512">
        <v>0</v>
      </c>
      <c r="AK2512">
        <v>0</v>
      </c>
      <c r="AL2512">
        <v>0</v>
      </c>
      <c r="AM2512">
        <v>0</v>
      </c>
      <c r="AN2512">
        <v>0</v>
      </c>
      <c r="AO2512">
        <v>0</v>
      </c>
      <c r="AP2512">
        <v>0</v>
      </c>
      <c r="AQ2512">
        <v>0</v>
      </c>
      <c r="AR2512">
        <v>0</v>
      </c>
      <c r="AS2512" t="s">
        <v>18661</v>
      </c>
      <c r="AT2512" t="s">
        <v>97</v>
      </c>
    </row>
    <row r="2513" spans="1:46" x14ac:dyDescent="0.25">
      <c r="A2513" t="s">
        <v>2</v>
      </c>
      <c r="B2513" t="s">
        <v>63206</v>
      </c>
      <c r="C2513" t="s">
        <v>63207</v>
      </c>
      <c r="D2513" t="s">
        <v>63208</v>
      </c>
      <c r="E2513">
        <v>470682</v>
      </c>
      <c r="G2513" t="s">
        <v>297</v>
      </c>
      <c r="H2513" t="s">
        <v>63209</v>
      </c>
      <c r="I2513" t="s">
        <v>63210</v>
      </c>
      <c r="J2513" t="s">
        <v>280</v>
      </c>
      <c r="K2513" t="s">
        <v>20958</v>
      </c>
      <c r="L2513" t="s">
        <v>63211</v>
      </c>
      <c r="M2513" t="s">
        <v>63212</v>
      </c>
      <c r="N2513" t="s">
        <v>285</v>
      </c>
      <c r="O2513" t="s">
        <v>75</v>
      </c>
      <c r="P2513" t="s">
        <v>63213</v>
      </c>
      <c r="Q2513" t="s">
        <v>282</v>
      </c>
      <c r="R2513" t="s">
        <v>284</v>
      </c>
      <c r="S2513" t="s">
        <v>152</v>
      </c>
      <c r="T2513" t="s">
        <v>18530</v>
      </c>
      <c r="U2513" t="s">
        <v>40548</v>
      </c>
      <c r="V2513" s="1" t="s">
        <v>22433</v>
      </c>
      <c r="W2513" t="s">
        <v>63214</v>
      </c>
      <c r="X2513" s="1" t="s">
        <v>22433</v>
      </c>
      <c r="Y2513">
        <v>0</v>
      </c>
      <c r="Z2513" t="s">
        <v>18646</v>
      </c>
      <c r="AA2513">
        <v>0</v>
      </c>
      <c r="AB2513" t="s">
        <v>87</v>
      </c>
      <c r="AC2513">
        <v>0</v>
      </c>
      <c r="AD2513">
        <v>0</v>
      </c>
      <c r="AE2513">
        <v>0</v>
      </c>
      <c r="AF2513">
        <v>0</v>
      </c>
      <c r="AG2513">
        <v>0</v>
      </c>
      <c r="AH2513">
        <v>0</v>
      </c>
      <c r="AI2513">
        <v>0</v>
      </c>
      <c r="AJ2513">
        <v>0</v>
      </c>
      <c r="AK2513">
        <v>0</v>
      </c>
      <c r="AL2513">
        <v>0</v>
      </c>
      <c r="AM2513">
        <v>0</v>
      </c>
      <c r="AN2513">
        <v>0</v>
      </c>
      <c r="AO2513">
        <v>0</v>
      </c>
      <c r="AP2513">
        <v>0</v>
      </c>
      <c r="AQ2513">
        <v>0</v>
      </c>
      <c r="AR2513">
        <v>0</v>
      </c>
      <c r="AS2513" t="s">
        <v>18661</v>
      </c>
      <c r="AT2513" t="s">
        <v>97</v>
      </c>
    </row>
    <row r="2514" spans="1:46" x14ac:dyDescent="0.25">
      <c r="A2514" t="s">
        <v>16787</v>
      </c>
      <c r="B2514" t="s">
        <v>37931</v>
      </c>
      <c r="C2514" t="s">
        <v>37932</v>
      </c>
      <c r="D2514" t="s">
        <v>37933</v>
      </c>
      <c r="E2514">
        <v>463197</v>
      </c>
      <c r="G2514" t="s">
        <v>297</v>
      </c>
      <c r="H2514" t="s">
        <v>37934</v>
      </c>
      <c r="I2514" t="s">
        <v>37935</v>
      </c>
      <c r="J2514" t="s">
        <v>280</v>
      </c>
      <c r="K2514" t="s">
        <v>17652</v>
      </c>
      <c r="L2514" t="s">
        <v>37936</v>
      </c>
      <c r="M2514" t="s">
        <v>37937</v>
      </c>
      <c r="N2514" t="s">
        <v>281</v>
      </c>
      <c r="O2514" t="s">
        <v>155</v>
      </c>
      <c r="P2514" t="s">
        <v>37938</v>
      </c>
      <c r="Q2514" t="s">
        <v>282</v>
      </c>
      <c r="R2514" t="s">
        <v>246</v>
      </c>
      <c r="S2514" t="s">
        <v>238</v>
      </c>
      <c r="T2514" t="s">
        <v>18763</v>
      </c>
      <c r="U2514" t="s">
        <v>37939</v>
      </c>
      <c r="V2514" s="1" t="s">
        <v>20208</v>
      </c>
      <c r="W2514" t="s">
        <v>37940</v>
      </c>
      <c r="X2514" s="1" t="s">
        <v>22433</v>
      </c>
      <c r="Y2514">
        <v>0</v>
      </c>
      <c r="Z2514" t="s">
        <v>18646</v>
      </c>
      <c r="AA2514">
        <v>0</v>
      </c>
      <c r="AB2514" t="s">
        <v>87</v>
      </c>
      <c r="AC2514">
        <v>0</v>
      </c>
      <c r="AD2514">
        <v>0</v>
      </c>
      <c r="AE2514">
        <v>0</v>
      </c>
      <c r="AF2514">
        <v>0</v>
      </c>
      <c r="AG2514">
        <v>0</v>
      </c>
      <c r="AH2514">
        <v>0</v>
      </c>
      <c r="AI2514">
        <v>0</v>
      </c>
      <c r="AJ2514">
        <v>0</v>
      </c>
      <c r="AK2514">
        <v>0</v>
      </c>
      <c r="AL2514">
        <v>0</v>
      </c>
      <c r="AM2514">
        <v>0</v>
      </c>
      <c r="AN2514">
        <v>0</v>
      </c>
      <c r="AO2514">
        <v>0</v>
      </c>
      <c r="AP2514">
        <v>0</v>
      </c>
      <c r="AQ2514">
        <v>0</v>
      </c>
      <c r="AR2514">
        <v>0</v>
      </c>
      <c r="AS2514" t="s">
        <v>18661</v>
      </c>
      <c r="AT2514" t="s">
        <v>97</v>
      </c>
    </row>
    <row r="2515" spans="1:46" x14ac:dyDescent="0.25">
      <c r="A2515" t="s">
        <v>0</v>
      </c>
      <c r="B2515" t="s">
        <v>25783</v>
      </c>
      <c r="C2515" t="s">
        <v>25784</v>
      </c>
      <c r="D2515" t="s">
        <v>25785</v>
      </c>
      <c r="E2515">
        <v>440975</v>
      </c>
      <c r="G2515" t="s">
        <v>297</v>
      </c>
      <c r="H2515" t="s">
        <v>25786</v>
      </c>
      <c r="I2515" t="s">
        <v>25787</v>
      </c>
      <c r="J2515" t="s">
        <v>280</v>
      </c>
      <c r="K2515" t="s">
        <v>17235</v>
      </c>
      <c r="L2515" t="s">
        <v>25788</v>
      </c>
      <c r="M2515" t="s">
        <v>25789</v>
      </c>
      <c r="N2515" t="s">
        <v>281</v>
      </c>
      <c r="O2515" t="s">
        <v>75</v>
      </c>
      <c r="P2515" t="s">
        <v>25790</v>
      </c>
      <c r="Q2515" t="s">
        <v>282</v>
      </c>
      <c r="R2515" t="s">
        <v>284</v>
      </c>
      <c r="S2515" t="s">
        <v>18476</v>
      </c>
      <c r="T2515" t="s">
        <v>18477</v>
      </c>
      <c r="U2515" t="s">
        <v>25791</v>
      </c>
      <c r="V2515" s="1" t="s">
        <v>19187</v>
      </c>
      <c r="W2515" t="s">
        <v>25792</v>
      </c>
      <c r="X2515" s="1" t="s">
        <v>22433</v>
      </c>
      <c r="Y2515">
        <v>0</v>
      </c>
      <c r="Z2515" t="s">
        <v>18646</v>
      </c>
      <c r="AA2515">
        <v>0</v>
      </c>
      <c r="AB2515" t="s">
        <v>87</v>
      </c>
      <c r="AC2515">
        <v>0</v>
      </c>
      <c r="AD2515">
        <v>0</v>
      </c>
      <c r="AE2515">
        <v>0</v>
      </c>
      <c r="AF2515">
        <v>0</v>
      </c>
      <c r="AG2515">
        <v>0</v>
      </c>
      <c r="AH2515">
        <v>0</v>
      </c>
      <c r="AI2515">
        <v>0</v>
      </c>
      <c r="AJ2515">
        <v>0</v>
      </c>
      <c r="AK2515">
        <v>0</v>
      </c>
      <c r="AL2515">
        <v>0</v>
      </c>
      <c r="AM2515">
        <v>0</v>
      </c>
      <c r="AN2515">
        <v>0</v>
      </c>
      <c r="AO2515">
        <v>0</v>
      </c>
      <c r="AP2515">
        <v>0</v>
      </c>
      <c r="AQ2515">
        <v>0</v>
      </c>
      <c r="AR2515">
        <v>0</v>
      </c>
      <c r="AS2515" t="s">
        <v>18661</v>
      </c>
      <c r="AT2515" t="s">
        <v>97</v>
      </c>
    </row>
    <row r="2516" spans="1:46" x14ac:dyDescent="0.25">
      <c r="A2516" t="s">
        <v>2</v>
      </c>
      <c r="B2516" t="s">
        <v>23471</v>
      </c>
      <c r="C2516" t="s">
        <v>23472</v>
      </c>
      <c r="D2516" t="s">
        <v>23473</v>
      </c>
      <c r="E2516">
        <v>405500</v>
      </c>
      <c r="G2516" t="s">
        <v>16830</v>
      </c>
      <c r="H2516" t="s">
        <v>23474</v>
      </c>
      <c r="I2516" t="s">
        <v>23475</v>
      </c>
      <c r="J2516" t="s">
        <v>280</v>
      </c>
      <c r="K2516" t="s">
        <v>187</v>
      </c>
      <c r="L2516" t="s">
        <v>23476</v>
      </c>
      <c r="M2516" t="s">
        <v>23477</v>
      </c>
      <c r="N2516" t="s">
        <v>23478</v>
      </c>
      <c r="O2516" t="s">
        <v>75</v>
      </c>
      <c r="P2516" t="s">
        <v>23479</v>
      </c>
      <c r="Q2516" t="s">
        <v>282</v>
      </c>
      <c r="R2516" t="s">
        <v>284</v>
      </c>
      <c r="S2516" t="s">
        <v>17348</v>
      </c>
      <c r="T2516" t="s">
        <v>18510</v>
      </c>
      <c r="U2516" t="s">
        <v>23480</v>
      </c>
      <c r="V2516" s="1" t="s">
        <v>18433</v>
      </c>
      <c r="W2516" t="s">
        <v>23481</v>
      </c>
      <c r="X2516" s="1" t="s">
        <v>22433</v>
      </c>
      <c r="Y2516">
        <v>0</v>
      </c>
      <c r="Z2516" t="s">
        <v>18646</v>
      </c>
      <c r="AA2516">
        <v>0</v>
      </c>
      <c r="AB2516" t="s">
        <v>87</v>
      </c>
      <c r="AC2516">
        <v>0</v>
      </c>
      <c r="AD2516">
        <v>0</v>
      </c>
      <c r="AE2516">
        <v>0</v>
      </c>
      <c r="AF2516">
        <v>0</v>
      </c>
      <c r="AG2516">
        <v>0</v>
      </c>
      <c r="AH2516">
        <v>0</v>
      </c>
      <c r="AI2516">
        <v>0</v>
      </c>
      <c r="AJ2516">
        <v>0</v>
      </c>
      <c r="AK2516">
        <v>0</v>
      </c>
      <c r="AL2516">
        <v>1</v>
      </c>
      <c r="AM2516">
        <v>0</v>
      </c>
      <c r="AN2516">
        <v>0</v>
      </c>
      <c r="AO2516">
        <v>0</v>
      </c>
      <c r="AP2516">
        <v>0</v>
      </c>
      <c r="AQ2516">
        <v>0</v>
      </c>
      <c r="AR2516">
        <v>18</v>
      </c>
      <c r="AS2516" t="s">
        <v>16729</v>
      </c>
      <c r="AT2516" t="s">
        <v>80</v>
      </c>
    </row>
    <row r="2517" spans="1:46" x14ac:dyDescent="0.25">
      <c r="A2517" t="s">
        <v>2</v>
      </c>
      <c r="B2517" t="s">
        <v>63215</v>
      </c>
      <c r="C2517" t="s">
        <v>63216</v>
      </c>
      <c r="D2517" t="s">
        <v>63217</v>
      </c>
      <c r="E2517">
        <v>469271</v>
      </c>
      <c r="G2517" t="s">
        <v>297</v>
      </c>
      <c r="H2517" t="s">
        <v>63218</v>
      </c>
      <c r="I2517" t="s">
        <v>63219</v>
      </c>
      <c r="J2517" t="s">
        <v>280</v>
      </c>
      <c r="K2517" t="s">
        <v>183</v>
      </c>
      <c r="L2517" t="s">
        <v>63220</v>
      </c>
      <c r="M2517" t="s">
        <v>63221</v>
      </c>
      <c r="N2517" t="s">
        <v>63222</v>
      </c>
      <c r="O2517" t="s">
        <v>75</v>
      </c>
      <c r="P2517" t="s">
        <v>63223</v>
      </c>
      <c r="Q2517" t="s">
        <v>282</v>
      </c>
      <c r="R2517" t="s">
        <v>284</v>
      </c>
      <c r="S2517" t="s">
        <v>99</v>
      </c>
      <c r="T2517" t="s">
        <v>18711</v>
      </c>
      <c r="U2517" t="s">
        <v>63224</v>
      </c>
      <c r="V2517" s="1" t="s">
        <v>22433</v>
      </c>
      <c r="W2517" t="s">
        <v>63225</v>
      </c>
      <c r="X2517" s="1" t="s">
        <v>22433</v>
      </c>
      <c r="Y2517">
        <v>0</v>
      </c>
      <c r="Z2517" t="s">
        <v>18646</v>
      </c>
      <c r="AA2517">
        <v>0</v>
      </c>
      <c r="AB2517" t="s">
        <v>87</v>
      </c>
      <c r="AC2517">
        <v>0</v>
      </c>
      <c r="AD2517">
        <v>0</v>
      </c>
      <c r="AE2517">
        <v>0</v>
      </c>
      <c r="AF2517">
        <v>0</v>
      </c>
      <c r="AG2517">
        <v>0</v>
      </c>
      <c r="AH2517">
        <v>0</v>
      </c>
      <c r="AI2517">
        <v>0</v>
      </c>
      <c r="AJ2517">
        <v>0</v>
      </c>
      <c r="AK2517">
        <v>0</v>
      </c>
      <c r="AL2517">
        <v>0</v>
      </c>
      <c r="AM2517">
        <v>0</v>
      </c>
      <c r="AN2517">
        <v>0</v>
      </c>
      <c r="AO2517">
        <v>0</v>
      </c>
      <c r="AP2517">
        <v>0</v>
      </c>
      <c r="AQ2517">
        <v>0</v>
      </c>
      <c r="AR2517">
        <v>0</v>
      </c>
      <c r="AS2517" t="s">
        <v>18661</v>
      </c>
      <c r="AT2517" t="s">
        <v>97</v>
      </c>
    </row>
    <row r="2518" spans="1:46" x14ac:dyDescent="0.25">
      <c r="A2518" t="s">
        <v>1</v>
      </c>
      <c r="B2518" t="s">
        <v>63226</v>
      </c>
      <c r="C2518" t="s">
        <v>63227</v>
      </c>
      <c r="D2518" t="s">
        <v>63228</v>
      </c>
      <c r="E2518">
        <v>468826</v>
      </c>
      <c r="G2518" t="s">
        <v>297</v>
      </c>
      <c r="H2518" t="s">
        <v>63229</v>
      </c>
      <c r="I2518" t="s">
        <v>63230</v>
      </c>
      <c r="J2518" t="s">
        <v>280</v>
      </c>
      <c r="K2518" t="s">
        <v>16739</v>
      </c>
      <c r="L2518" t="s">
        <v>63231</v>
      </c>
      <c r="M2518" t="s">
        <v>63232</v>
      </c>
      <c r="N2518" t="s">
        <v>281</v>
      </c>
      <c r="O2518" t="s">
        <v>75</v>
      </c>
      <c r="P2518" t="s">
        <v>63233</v>
      </c>
      <c r="Q2518" t="s">
        <v>282</v>
      </c>
      <c r="R2518" t="s">
        <v>246</v>
      </c>
      <c r="S2518" t="s">
        <v>195</v>
      </c>
      <c r="T2518" t="s">
        <v>18517</v>
      </c>
      <c r="U2518" t="s">
        <v>63234</v>
      </c>
      <c r="V2518" s="1" t="s">
        <v>22433</v>
      </c>
      <c r="W2518" t="s">
        <v>63235</v>
      </c>
      <c r="X2518" s="1" t="s">
        <v>22433</v>
      </c>
      <c r="Y2518">
        <v>0</v>
      </c>
      <c r="Z2518" t="s">
        <v>18646</v>
      </c>
      <c r="AA2518">
        <v>0</v>
      </c>
      <c r="AB2518" t="s">
        <v>87</v>
      </c>
      <c r="AC2518">
        <v>0</v>
      </c>
      <c r="AD2518">
        <v>0</v>
      </c>
      <c r="AE2518">
        <v>0</v>
      </c>
      <c r="AF2518">
        <v>0</v>
      </c>
      <c r="AG2518">
        <v>0</v>
      </c>
      <c r="AH2518">
        <v>0</v>
      </c>
      <c r="AI2518">
        <v>0</v>
      </c>
      <c r="AJ2518">
        <v>0</v>
      </c>
      <c r="AK2518">
        <v>0</v>
      </c>
      <c r="AL2518">
        <v>0</v>
      </c>
      <c r="AM2518">
        <v>0</v>
      </c>
      <c r="AN2518">
        <v>0</v>
      </c>
      <c r="AO2518">
        <v>0</v>
      </c>
      <c r="AP2518">
        <v>0</v>
      </c>
      <c r="AQ2518">
        <v>0</v>
      </c>
      <c r="AR2518">
        <v>0</v>
      </c>
      <c r="AS2518" t="s">
        <v>18661</v>
      </c>
      <c r="AT2518" t="s">
        <v>97</v>
      </c>
    </row>
    <row r="2519" spans="1:46" x14ac:dyDescent="0.25">
      <c r="A2519" t="s">
        <v>1</v>
      </c>
      <c r="B2519" t="s">
        <v>63236</v>
      </c>
      <c r="C2519" t="s">
        <v>63237</v>
      </c>
      <c r="D2519" t="s">
        <v>63238</v>
      </c>
      <c r="E2519">
        <v>469404</v>
      </c>
      <c r="G2519" t="s">
        <v>16830</v>
      </c>
      <c r="H2519" t="s">
        <v>63239</v>
      </c>
      <c r="I2519" t="s">
        <v>63240</v>
      </c>
      <c r="J2519" t="s">
        <v>280</v>
      </c>
      <c r="K2519" t="s">
        <v>25984</v>
      </c>
      <c r="L2519" t="s">
        <v>63241</v>
      </c>
      <c r="M2519" t="s">
        <v>63242</v>
      </c>
      <c r="N2519" t="s">
        <v>285</v>
      </c>
      <c r="O2519" t="s">
        <v>75</v>
      </c>
      <c r="P2519" t="s">
        <v>63243</v>
      </c>
      <c r="Q2519" t="s">
        <v>282</v>
      </c>
      <c r="R2519" t="s">
        <v>246</v>
      </c>
      <c r="S2519" t="s">
        <v>108</v>
      </c>
      <c r="T2519" t="s">
        <v>18799</v>
      </c>
      <c r="U2519" t="s">
        <v>63244</v>
      </c>
      <c r="V2519" s="1" t="s">
        <v>22433</v>
      </c>
      <c r="W2519" t="s">
        <v>63245</v>
      </c>
      <c r="X2519" s="1" t="s">
        <v>22433</v>
      </c>
      <c r="Y2519">
        <v>0</v>
      </c>
      <c r="Z2519" t="s">
        <v>18646</v>
      </c>
      <c r="AA2519">
        <v>0</v>
      </c>
      <c r="AB2519" t="s">
        <v>87</v>
      </c>
      <c r="AC2519">
        <v>0</v>
      </c>
      <c r="AD2519">
        <v>0</v>
      </c>
      <c r="AE2519">
        <v>0</v>
      </c>
      <c r="AF2519">
        <v>0</v>
      </c>
      <c r="AG2519">
        <v>0</v>
      </c>
      <c r="AH2519">
        <v>0</v>
      </c>
      <c r="AI2519">
        <v>0</v>
      </c>
      <c r="AJ2519">
        <v>0</v>
      </c>
      <c r="AK2519">
        <v>0</v>
      </c>
      <c r="AL2519">
        <v>1</v>
      </c>
      <c r="AM2519">
        <v>0</v>
      </c>
      <c r="AN2519">
        <v>0</v>
      </c>
      <c r="AO2519">
        <v>0</v>
      </c>
      <c r="AP2519">
        <v>0</v>
      </c>
      <c r="AQ2519">
        <v>0</v>
      </c>
      <c r="AR2519">
        <v>18</v>
      </c>
      <c r="AS2519" t="s">
        <v>16729</v>
      </c>
      <c r="AT2519" t="s">
        <v>80</v>
      </c>
    </row>
    <row r="2520" spans="1:46" x14ac:dyDescent="0.25">
      <c r="A2520" t="s">
        <v>0</v>
      </c>
      <c r="B2520" t="s">
        <v>63246</v>
      </c>
      <c r="C2520" t="s">
        <v>63247</v>
      </c>
      <c r="D2520" t="s">
        <v>63248</v>
      </c>
      <c r="E2520">
        <v>469348</v>
      </c>
      <c r="G2520" t="s">
        <v>296</v>
      </c>
      <c r="H2520" t="s">
        <v>63249</v>
      </c>
      <c r="I2520" t="s">
        <v>63250</v>
      </c>
      <c r="J2520" t="s">
        <v>280</v>
      </c>
      <c r="K2520" t="s">
        <v>16772</v>
      </c>
      <c r="L2520" t="s">
        <v>63251</v>
      </c>
      <c r="M2520" t="s">
        <v>63252</v>
      </c>
      <c r="N2520" t="s">
        <v>285</v>
      </c>
      <c r="O2520" t="s">
        <v>75</v>
      </c>
      <c r="P2520" t="s">
        <v>63253</v>
      </c>
      <c r="Q2520" t="s">
        <v>282</v>
      </c>
      <c r="R2520" t="s">
        <v>284</v>
      </c>
      <c r="S2520" t="s">
        <v>18476</v>
      </c>
      <c r="T2520" t="s">
        <v>18477</v>
      </c>
      <c r="U2520" t="s">
        <v>63254</v>
      </c>
      <c r="V2520" s="1" t="s">
        <v>22433</v>
      </c>
      <c r="W2520" t="s">
        <v>63255</v>
      </c>
      <c r="X2520" s="1" t="s">
        <v>22433</v>
      </c>
      <c r="Y2520">
        <v>0</v>
      </c>
      <c r="Z2520" t="s">
        <v>18646</v>
      </c>
      <c r="AA2520">
        <v>0</v>
      </c>
      <c r="AB2520" t="s">
        <v>87</v>
      </c>
      <c r="AC2520">
        <v>0</v>
      </c>
      <c r="AD2520">
        <v>0</v>
      </c>
      <c r="AE2520">
        <v>0</v>
      </c>
      <c r="AF2520">
        <v>0</v>
      </c>
      <c r="AG2520">
        <v>0</v>
      </c>
      <c r="AH2520">
        <v>0</v>
      </c>
      <c r="AI2520">
        <v>0</v>
      </c>
      <c r="AJ2520">
        <v>0</v>
      </c>
      <c r="AK2520">
        <v>0</v>
      </c>
      <c r="AL2520">
        <v>1</v>
      </c>
      <c r="AM2520">
        <v>0</v>
      </c>
      <c r="AN2520">
        <v>0</v>
      </c>
      <c r="AO2520">
        <v>0</v>
      </c>
      <c r="AP2520">
        <v>0</v>
      </c>
      <c r="AQ2520">
        <v>0</v>
      </c>
      <c r="AR2520">
        <v>18</v>
      </c>
      <c r="AS2520" t="s">
        <v>16729</v>
      </c>
      <c r="AT2520" t="s">
        <v>80</v>
      </c>
    </row>
    <row r="2521" spans="1:46" x14ac:dyDescent="0.25">
      <c r="A2521" t="s">
        <v>2</v>
      </c>
      <c r="B2521" t="s">
        <v>40986</v>
      </c>
      <c r="C2521" t="s">
        <v>40987</v>
      </c>
      <c r="D2521" t="s">
        <v>40988</v>
      </c>
      <c r="E2521">
        <v>380681</v>
      </c>
      <c r="G2521" t="s">
        <v>297</v>
      </c>
      <c r="H2521" t="s">
        <v>40989</v>
      </c>
      <c r="I2521" t="s">
        <v>40990</v>
      </c>
      <c r="J2521" t="s">
        <v>280</v>
      </c>
      <c r="K2521" t="s">
        <v>26669</v>
      </c>
      <c r="L2521" t="s">
        <v>40991</v>
      </c>
      <c r="M2521" t="s">
        <v>40992</v>
      </c>
      <c r="N2521" t="s">
        <v>40993</v>
      </c>
      <c r="O2521" t="s">
        <v>75</v>
      </c>
      <c r="P2521" t="s">
        <v>40994</v>
      </c>
      <c r="Q2521" t="s">
        <v>282</v>
      </c>
      <c r="R2521" t="s">
        <v>284</v>
      </c>
      <c r="S2521" t="s">
        <v>152</v>
      </c>
      <c r="T2521" t="s">
        <v>18869</v>
      </c>
      <c r="U2521" t="s">
        <v>28532</v>
      </c>
      <c r="V2521" s="1" t="s">
        <v>18374</v>
      </c>
      <c r="W2521" t="s">
        <v>40995</v>
      </c>
      <c r="X2521" s="1" t="s">
        <v>22433</v>
      </c>
      <c r="Y2521">
        <v>0</v>
      </c>
      <c r="Z2521" t="s">
        <v>18646</v>
      </c>
      <c r="AA2521">
        <v>0</v>
      </c>
      <c r="AB2521" t="s">
        <v>87</v>
      </c>
      <c r="AC2521">
        <v>0</v>
      </c>
      <c r="AD2521">
        <v>0</v>
      </c>
      <c r="AE2521">
        <v>0</v>
      </c>
      <c r="AF2521">
        <v>0</v>
      </c>
      <c r="AG2521">
        <v>0</v>
      </c>
      <c r="AH2521">
        <v>0</v>
      </c>
      <c r="AI2521">
        <v>0</v>
      </c>
      <c r="AJ2521">
        <v>0</v>
      </c>
      <c r="AK2521">
        <v>0</v>
      </c>
      <c r="AL2521">
        <v>0</v>
      </c>
      <c r="AM2521">
        <v>0</v>
      </c>
      <c r="AN2521">
        <v>0</v>
      </c>
      <c r="AO2521">
        <v>0</v>
      </c>
      <c r="AP2521">
        <v>0</v>
      </c>
      <c r="AQ2521">
        <v>0</v>
      </c>
      <c r="AR2521">
        <v>0</v>
      </c>
      <c r="AS2521" t="s">
        <v>18661</v>
      </c>
      <c r="AT2521" t="s">
        <v>97</v>
      </c>
    </row>
    <row r="2522" spans="1:46" x14ac:dyDescent="0.25">
      <c r="A2522" t="s">
        <v>16787</v>
      </c>
      <c r="B2522" t="s">
        <v>25413</v>
      </c>
      <c r="C2522" t="s">
        <v>25414</v>
      </c>
      <c r="D2522" t="s">
        <v>25415</v>
      </c>
      <c r="E2522">
        <v>453469</v>
      </c>
      <c r="G2522" t="s">
        <v>17424</v>
      </c>
      <c r="H2522" t="s">
        <v>25416</v>
      </c>
      <c r="I2522" t="s">
        <v>25417</v>
      </c>
      <c r="J2522" t="s">
        <v>280</v>
      </c>
      <c r="K2522" t="s">
        <v>17094</v>
      </c>
      <c r="L2522" t="s">
        <v>25418</v>
      </c>
      <c r="M2522" t="s">
        <v>25419</v>
      </c>
      <c r="N2522" t="s">
        <v>25420</v>
      </c>
      <c r="O2522" t="s">
        <v>155</v>
      </c>
      <c r="P2522" t="s">
        <v>25421</v>
      </c>
      <c r="Q2522" t="s">
        <v>282</v>
      </c>
      <c r="R2522" t="s">
        <v>245</v>
      </c>
      <c r="S2522" t="s">
        <v>18672</v>
      </c>
      <c r="T2522" t="s">
        <v>18757</v>
      </c>
      <c r="U2522" t="s">
        <v>25422</v>
      </c>
      <c r="V2522" s="1" t="s">
        <v>19945</v>
      </c>
      <c r="W2522" t="s">
        <v>25423</v>
      </c>
      <c r="X2522" s="1" t="s">
        <v>22433</v>
      </c>
      <c r="Y2522">
        <v>0</v>
      </c>
      <c r="Z2522" t="s">
        <v>18646</v>
      </c>
      <c r="AA2522">
        <v>0</v>
      </c>
      <c r="AB2522" t="s">
        <v>87</v>
      </c>
      <c r="AC2522">
        <v>0</v>
      </c>
      <c r="AD2522">
        <v>0</v>
      </c>
      <c r="AE2522">
        <v>0</v>
      </c>
      <c r="AF2522">
        <v>0</v>
      </c>
      <c r="AG2522">
        <v>0</v>
      </c>
      <c r="AH2522">
        <v>0</v>
      </c>
      <c r="AI2522">
        <v>0</v>
      </c>
      <c r="AJ2522">
        <v>0</v>
      </c>
      <c r="AK2522">
        <v>0</v>
      </c>
      <c r="AL2522">
        <v>1</v>
      </c>
      <c r="AM2522">
        <v>0</v>
      </c>
      <c r="AN2522">
        <v>0</v>
      </c>
      <c r="AO2522">
        <v>0</v>
      </c>
      <c r="AP2522">
        <v>0</v>
      </c>
      <c r="AQ2522">
        <v>0</v>
      </c>
      <c r="AR2522">
        <v>18</v>
      </c>
      <c r="AS2522" t="s">
        <v>17070</v>
      </c>
      <c r="AT2522" t="s">
        <v>99</v>
      </c>
    </row>
    <row r="2523" spans="1:46" x14ac:dyDescent="0.25">
      <c r="A2523" t="s">
        <v>2</v>
      </c>
      <c r="B2523" t="s">
        <v>63256</v>
      </c>
      <c r="C2523" t="s">
        <v>63257</v>
      </c>
      <c r="D2523" t="s">
        <v>63258</v>
      </c>
      <c r="E2523">
        <v>468932</v>
      </c>
      <c r="G2523" t="s">
        <v>296</v>
      </c>
      <c r="H2523" t="s">
        <v>63259</v>
      </c>
      <c r="I2523" t="s">
        <v>63260</v>
      </c>
      <c r="J2523" t="s">
        <v>280</v>
      </c>
      <c r="K2523" t="s">
        <v>197</v>
      </c>
      <c r="L2523" t="s">
        <v>63261</v>
      </c>
      <c r="M2523" t="s">
        <v>63262</v>
      </c>
      <c r="N2523" t="s">
        <v>63263</v>
      </c>
      <c r="O2523" t="s">
        <v>75</v>
      </c>
      <c r="P2523" t="s">
        <v>63264</v>
      </c>
      <c r="Q2523" t="s">
        <v>282</v>
      </c>
      <c r="R2523" t="s">
        <v>284</v>
      </c>
      <c r="S2523" t="s">
        <v>17350</v>
      </c>
      <c r="T2523" t="s">
        <v>17351</v>
      </c>
      <c r="U2523" t="s">
        <v>63265</v>
      </c>
      <c r="V2523" s="1" t="s">
        <v>22433</v>
      </c>
      <c r="W2523" t="s">
        <v>63266</v>
      </c>
      <c r="X2523" s="1" t="s">
        <v>22433</v>
      </c>
      <c r="Y2523">
        <v>0</v>
      </c>
      <c r="Z2523" t="s">
        <v>18646</v>
      </c>
      <c r="AA2523">
        <v>0</v>
      </c>
      <c r="AB2523" t="s">
        <v>87</v>
      </c>
      <c r="AC2523">
        <v>0</v>
      </c>
      <c r="AD2523">
        <v>0</v>
      </c>
      <c r="AE2523">
        <v>0</v>
      </c>
      <c r="AF2523">
        <v>0</v>
      </c>
      <c r="AG2523">
        <v>0</v>
      </c>
      <c r="AH2523">
        <v>0</v>
      </c>
      <c r="AI2523">
        <v>0</v>
      </c>
      <c r="AJ2523">
        <v>0</v>
      </c>
      <c r="AK2523">
        <v>0</v>
      </c>
      <c r="AL2523">
        <v>1</v>
      </c>
      <c r="AM2523">
        <v>0</v>
      </c>
      <c r="AN2523">
        <v>0</v>
      </c>
      <c r="AO2523">
        <v>0</v>
      </c>
      <c r="AP2523">
        <v>0</v>
      </c>
      <c r="AQ2523">
        <v>0</v>
      </c>
      <c r="AR2523">
        <v>18</v>
      </c>
      <c r="AS2523" t="s">
        <v>16729</v>
      </c>
      <c r="AT2523" t="s">
        <v>80</v>
      </c>
    </row>
    <row r="2524" spans="1:46" x14ac:dyDescent="0.25">
      <c r="A2524" t="s">
        <v>2</v>
      </c>
      <c r="B2524" t="s">
        <v>23513</v>
      </c>
      <c r="C2524" t="s">
        <v>23514</v>
      </c>
      <c r="D2524" t="s">
        <v>23515</v>
      </c>
      <c r="E2524">
        <v>462697</v>
      </c>
      <c r="G2524" t="s">
        <v>17424</v>
      </c>
      <c r="H2524" t="s">
        <v>23516</v>
      </c>
      <c r="I2524" t="s">
        <v>23517</v>
      </c>
      <c r="J2524" t="s">
        <v>280</v>
      </c>
      <c r="K2524" t="s">
        <v>17236</v>
      </c>
      <c r="L2524" t="s">
        <v>23518</v>
      </c>
      <c r="M2524" t="s">
        <v>285</v>
      </c>
      <c r="N2524" t="s">
        <v>285</v>
      </c>
      <c r="O2524" t="s">
        <v>75</v>
      </c>
      <c r="P2524" t="s">
        <v>23519</v>
      </c>
      <c r="Q2524" t="s">
        <v>282</v>
      </c>
      <c r="R2524" t="s">
        <v>284</v>
      </c>
      <c r="S2524" t="s">
        <v>17069</v>
      </c>
      <c r="T2524" t="s">
        <v>294</v>
      </c>
      <c r="U2524" t="s">
        <v>23520</v>
      </c>
      <c r="V2524" s="1" t="s">
        <v>20208</v>
      </c>
      <c r="W2524" t="s">
        <v>23521</v>
      </c>
      <c r="X2524" s="1" t="s">
        <v>22433</v>
      </c>
      <c r="Y2524">
        <v>0</v>
      </c>
      <c r="Z2524" t="s">
        <v>18646</v>
      </c>
      <c r="AA2524">
        <v>0</v>
      </c>
      <c r="AB2524" t="s">
        <v>87</v>
      </c>
      <c r="AC2524">
        <v>0</v>
      </c>
      <c r="AD2524">
        <v>0</v>
      </c>
      <c r="AE2524">
        <v>0</v>
      </c>
      <c r="AF2524">
        <v>0</v>
      </c>
      <c r="AG2524">
        <v>0</v>
      </c>
      <c r="AH2524">
        <v>0</v>
      </c>
      <c r="AI2524">
        <v>0</v>
      </c>
      <c r="AJ2524">
        <v>0</v>
      </c>
      <c r="AK2524">
        <v>0</v>
      </c>
      <c r="AL2524">
        <v>0</v>
      </c>
      <c r="AM2524">
        <v>0</v>
      </c>
      <c r="AN2524">
        <v>0</v>
      </c>
      <c r="AO2524">
        <v>1</v>
      </c>
      <c r="AP2524">
        <v>0</v>
      </c>
      <c r="AQ2524">
        <v>0</v>
      </c>
      <c r="AR2524">
        <v>16</v>
      </c>
      <c r="AS2524" t="s">
        <v>18496</v>
      </c>
      <c r="AT2524" t="s">
        <v>16825</v>
      </c>
    </row>
    <row r="2525" spans="1:46" x14ac:dyDescent="0.25">
      <c r="A2525" t="s">
        <v>16787</v>
      </c>
      <c r="B2525" t="s">
        <v>63267</v>
      </c>
      <c r="C2525" t="s">
        <v>63268</v>
      </c>
      <c r="D2525" t="s">
        <v>63269</v>
      </c>
      <c r="E2525">
        <v>469581</v>
      </c>
      <c r="G2525" t="s">
        <v>297</v>
      </c>
      <c r="H2525" t="s">
        <v>63270</v>
      </c>
      <c r="I2525" t="s">
        <v>63271</v>
      </c>
      <c r="J2525" t="s">
        <v>280</v>
      </c>
      <c r="K2525" t="s">
        <v>63272</v>
      </c>
      <c r="L2525" t="s">
        <v>63273</v>
      </c>
      <c r="M2525" t="s">
        <v>63274</v>
      </c>
      <c r="N2525" t="s">
        <v>281</v>
      </c>
      <c r="O2525" t="s">
        <v>155</v>
      </c>
      <c r="P2525" t="s">
        <v>63275</v>
      </c>
      <c r="Q2525" t="s">
        <v>282</v>
      </c>
      <c r="R2525" t="s">
        <v>246</v>
      </c>
      <c r="S2525" t="s">
        <v>17362</v>
      </c>
      <c r="T2525" t="s">
        <v>18677</v>
      </c>
      <c r="U2525" t="s">
        <v>63276</v>
      </c>
      <c r="V2525" s="1" t="s">
        <v>22433</v>
      </c>
      <c r="W2525" t="s">
        <v>63277</v>
      </c>
      <c r="X2525" s="1" t="s">
        <v>22433</v>
      </c>
      <c r="Y2525">
        <v>0</v>
      </c>
      <c r="Z2525" t="s">
        <v>18646</v>
      </c>
      <c r="AA2525">
        <v>0</v>
      </c>
      <c r="AB2525" t="s">
        <v>87</v>
      </c>
      <c r="AC2525">
        <v>0</v>
      </c>
      <c r="AD2525">
        <v>0</v>
      </c>
      <c r="AE2525">
        <v>0</v>
      </c>
      <c r="AF2525">
        <v>0</v>
      </c>
      <c r="AG2525">
        <v>0</v>
      </c>
      <c r="AH2525">
        <v>0</v>
      </c>
      <c r="AI2525">
        <v>0</v>
      </c>
      <c r="AJ2525">
        <v>0</v>
      </c>
      <c r="AK2525">
        <v>0</v>
      </c>
      <c r="AL2525">
        <v>0</v>
      </c>
      <c r="AM2525">
        <v>0</v>
      </c>
      <c r="AN2525">
        <v>0</v>
      </c>
      <c r="AO2525">
        <v>0</v>
      </c>
      <c r="AP2525">
        <v>0</v>
      </c>
      <c r="AQ2525">
        <v>0</v>
      </c>
      <c r="AR2525">
        <v>0</v>
      </c>
      <c r="AS2525" t="s">
        <v>18661</v>
      </c>
      <c r="AT2525" t="s">
        <v>97</v>
      </c>
    </row>
    <row r="2526" spans="1:46" x14ac:dyDescent="0.25">
      <c r="A2526" t="s">
        <v>0</v>
      </c>
      <c r="B2526" t="s">
        <v>63278</v>
      </c>
      <c r="C2526" t="s">
        <v>63279</v>
      </c>
      <c r="D2526" t="s">
        <v>63280</v>
      </c>
      <c r="E2526">
        <v>469498</v>
      </c>
      <c r="G2526" t="s">
        <v>297</v>
      </c>
      <c r="H2526" t="s">
        <v>63281</v>
      </c>
      <c r="I2526" t="s">
        <v>63282</v>
      </c>
      <c r="J2526" t="s">
        <v>280</v>
      </c>
      <c r="K2526" t="s">
        <v>144</v>
      </c>
      <c r="L2526" t="s">
        <v>63283</v>
      </c>
      <c r="M2526" t="s">
        <v>63284</v>
      </c>
      <c r="N2526" t="s">
        <v>285</v>
      </c>
      <c r="O2526" t="s">
        <v>75</v>
      </c>
      <c r="P2526" t="s">
        <v>63285</v>
      </c>
      <c r="Q2526" t="s">
        <v>282</v>
      </c>
      <c r="R2526" t="s">
        <v>284</v>
      </c>
      <c r="S2526" t="s">
        <v>17345</v>
      </c>
      <c r="T2526" t="s">
        <v>17344</v>
      </c>
      <c r="U2526" t="s">
        <v>63286</v>
      </c>
      <c r="V2526" s="1" t="s">
        <v>22433</v>
      </c>
      <c r="W2526" t="s">
        <v>63287</v>
      </c>
      <c r="X2526" s="1" t="s">
        <v>22433</v>
      </c>
      <c r="Y2526">
        <v>0</v>
      </c>
      <c r="Z2526" t="s">
        <v>18646</v>
      </c>
      <c r="AA2526">
        <v>0</v>
      </c>
      <c r="AB2526" t="s">
        <v>87</v>
      </c>
      <c r="AC2526">
        <v>0</v>
      </c>
      <c r="AD2526">
        <v>0</v>
      </c>
      <c r="AE2526">
        <v>0</v>
      </c>
      <c r="AF2526">
        <v>0</v>
      </c>
      <c r="AG2526">
        <v>0</v>
      </c>
      <c r="AH2526">
        <v>0</v>
      </c>
      <c r="AI2526">
        <v>0</v>
      </c>
      <c r="AJ2526">
        <v>0</v>
      </c>
      <c r="AK2526">
        <v>0</v>
      </c>
      <c r="AL2526">
        <v>0</v>
      </c>
      <c r="AM2526">
        <v>0</v>
      </c>
      <c r="AN2526">
        <v>0</v>
      </c>
      <c r="AO2526">
        <v>0</v>
      </c>
      <c r="AP2526">
        <v>0</v>
      </c>
      <c r="AQ2526">
        <v>0</v>
      </c>
      <c r="AR2526">
        <v>0</v>
      </c>
      <c r="AS2526" t="s">
        <v>18661</v>
      </c>
      <c r="AT2526" t="s">
        <v>97</v>
      </c>
    </row>
    <row r="2527" spans="1:46" x14ac:dyDescent="0.25">
      <c r="A2527" t="s">
        <v>2</v>
      </c>
      <c r="B2527" t="s">
        <v>63288</v>
      </c>
      <c r="C2527" t="s">
        <v>63289</v>
      </c>
      <c r="D2527" t="s">
        <v>63290</v>
      </c>
      <c r="E2527">
        <v>468793</v>
      </c>
      <c r="G2527" t="s">
        <v>16828</v>
      </c>
      <c r="H2527" t="s">
        <v>63291</v>
      </c>
      <c r="I2527" t="s">
        <v>63292</v>
      </c>
      <c r="J2527" t="s">
        <v>280</v>
      </c>
      <c r="K2527" t="s">
        <v>191</v>
      </c>
      <c r="L2527" t="s">
        <v>63293</v>
      </c>
      <c r="M2527" t="s">
        <v>63294</v>
      </c>
      <c r="N2527" t="s">
        <v>285</v>
      </c>
      <c r="O2527" t="s">
        <v>75</v>
      </c>
      <c r="P2527" t="s">
        <v>63295</v>
      </c>
      <c r="Q2527" t="s">
        <v>282</v>
      </c>
      <c r="R2527" t="s">
        <v>284</v>
      </c>
      <c r="S2527" t="s">
        <v>18535</v>
      </c>
      <c r="T2527" t="s">
        <v>18536</v>
      </c>
      <c r="U2527" t="s">
        <v>63296</v>
      </c>
      <c r="V2527" s="1" t="s">
        <v>22433</v>
      </c>
      <c r="W2527" t="s">
        <v>63297</v>
      </c>
      <c r="X2527" s="1" t="s">
        <v>22433</v>
      </c>
      <c r="Y2527">
        <v>0</v>
      </c>
      <c r="Z2527" t="s">
        <v>18646</v>
      </c>
      <c r="AA2527">
        <v>0</v>
      </c>
      <c r="AB2527" t="s">
        <v>87</v>
      </c>
      <c r="AC2527">
        <v>0</v>
      </c>
      <c r="AD2527">
        <v>0</v>
      </c>
      <c r="AE2527">
        <v>0</v>
      </c>
      <c r="AF2527">
        <v>0</v>
      </c>
      <c r="AG2527">
        <v>0</v>
      </c>
      <c r="AH2527">
        <v>0</v>
      </c>
      <c r="AI2527">
        <v>0</v>
      </c>
      <c r="AJ2527">
        <v>0</v>
      </c>
      <c r="AK2527">
        <v>0</v>
      </c>
      <c r="AL2527">
        <v>1</v>
      </c>
      <c r="AM2527">
        <v>0</v>
      </c>
      <c r="AN2527">
        <v>0</v>
      </c>
      <c r="AO2527">
        <v>0</v>
      </c>
      <c r="AP2527">
        <v>0</v>
      </c>
      <c r="AQ2527">
        <v>0</v>
      </c>
      <c r="AR2527">
        <v>18</v>
      </c>
      <c r="AS2527" t="s">
        <v>16729</v>
      </c>
      <c r="AT2527" t="s">
        <v>80</v>
      </c>
    </row>
    <row r="2528" spans="1:46" x14ac:dyDescent="0.25">
      <c r="A2528" t="s">
        <v>2</v>
      </c>
      <c r="B2528" t="s">
        <v>38215</v>
      </c>
      <c r="C2528" t="s">
        <v>38216</v>
      </c>
      <c r="D2528" t="s">
        <v>38217</v>
      </c>
      <c r="E2528">
        <v>444987</v>
      </c>
      <c r="G2528" t="s">
        <v>297</v>
      </c>
      <c r="H2528" t="s">
        <v>38218</v>
      </c>
      <c r="I2528" t="s">
        <v>38219</v>
      </c>
      <c r="J2528" t="s">
        <v>280</v>
      </c>
      <c r="K2528" t="s">
        <v>16742</v>
      </c>
      <c r="L2528" t="s">
        <v>38220</v>
      </c>
      <c r="M2528" t="s">
        <v>38221</v>
      </c>
      <c r="N2528" t="s">
        <v>38222</v>
      </c>
      <c r="O2528" t="s">
        <v>75</v>
      </c>
      <c r="P2528" t="s">
        <v>38223</v>
      </c>
      <c r="Q2528" t="s">
        <v>282</v>
      </c>
      <c r="R2528" t="s">
        <v>284</v>
      </c>
      <c r="S2528" t="s">
        <v>17073</v>
      </c>
      <c r="T2528" t="s">
        <v>18507</v>
      </c>
      <c r="U2528" t="s">
        <v>38224</v>
      </c>
      <c r="V2528" s="1" t="s">
        <v>19187</v>
      </c>
      <c r="W2528" t="s">
        <v>38225</v>
      </c>
      <c r="X2528" s="1" t="s">
        <v>22433</v>
      </c>
      <c r="Y2528">
        <v>0</v>
      </c>
      <c r="Z2528" t="s">
        <v>18646</v>
      </c>
      <c r="AA2528">
        <v>0</v>
      </c>
      <c r="AB2528" t="s">
        <v>87</v>
      </c>
      <c r="AC2528">
        <v>0</v>
      </c>
      <c r="AD2528">
        <v>0</v>
      </c>
      <c r="AE2528">
        <v>0</v>
      </c>
      <c r="AF2528">
        <v>0</v>
      </c>
      <c r="AG2528">
        <v>0</v>
      </c>
      <c r="AH2528">
        <v>0</v>
      </c>
      <c r="AI2528">
        <v>0</v>
      </c>
      <c r="AJ2528">
        <v>0</v>
      </c>
      <c r="AK2528">
        <v>0</v>
      </c>
      <c r="AL2528">
        <v>0</v>
      </c>
      <c r="AM2528">
        <v>0</v>
      </c>
      <c r="AN2528">
        <v>0</v>
      </c>
      <c r="AO2528">
        <v>0</v>
      </c>
      <c r="AP2528">
        <v>0</v>
      </c>
      <c r="AQ2528">
        <v>0</v>
      </c>
      <c r="AR2528">
        <v>0</v>
      </c>
      <c r="AS2528" t="s">
        <v>18661</v>
      </c>
      <c r="AT2528" t="s">
        <v>97</v>
      </c>
    </row>
    <row r="2529" spans="1:46" x14ac:dyDescent="0.25">
      <c r="A2529" t="s">
        <v>1</v>
      </c>
      <c r="B2529" t="s">
        <v>40869</v>
      </c>
      <c r="C2529" t="s">
        <v>40870</v>
      </c>
      <c r="D2529" t="s">
        <v>40871</v>
      </c>
      <c r="E2529">
        <v>454320</v>
      </c>
      <c r="G2529" t="s">
        <v>297</v>
      </c>
      <c r="H2529" t="s">
        <v>40872</v>
      </c>
      <c r="I2529" t="s">
        <v>40873</v>
      </c>
      <c r="J2529" t="s">
        <v>280</v>
      </c>
      <c r="K2529" t="s">
        <v>101</v>
      </c>
      <c r="L2529" t="s">
        <v>40874</v>
      </c>
      <c r="M2529" t="s">
        <v>40875</v>
      </c>
      <c r="N2529" t="s">
        <v>281</v>
      </c>
      <c r="O2529" t="s">
        <v>75</v>
      </c>
      <c r="P2529" t="s">
        <v>40876</v>
      </c>
      <c r="Q2529" t="s">
        <v>282</v>
      </c>
      <c r="R2529" t="s">
        <v>284</v>
      </c>
      <c r="S2529" t="s">
        <v>102</v>
      </c>
      <c r="T2529" t="s">
        <v>18708</v>
      </c>
      <c r="U2529" t="s">
        <v>40877</v>
      </c>
      <c r="V2529" s="1" t="s">
        <v>19945</v>
      </c>
      <c r="W2529" t="s">
        <v>40878</v>
      </c>
      <c r="X2529" s="1" t="s">
        <v>22433</v>
      </c>
      <c r="Y2529">
        <v>0</v>
      </c>
      <c r="Z2529" t="s">
        <v>18646</v>
      </c>
      <c r="AA2529">
        <v>0</v>
      </c>
      <c r="AB2529" t="s">
        <v>87</v>
      </c>
      <c r="AC2529">
        <v>0</v>
      </c>
      <c r="AD2529">
        <v>0</v>
      </c>
      <c r="AE2529">
        <v>0</v>
      </c>
      <c r="AF2529">
        <v>0</v>
      </c>
      <c r="AG2529">
        <v>0</v>
      </c>
      <c r="AH2529">
        <v>0</v>
      </c>
      <c r="AI2529">
        <v>0</v>
      </c>
      <c r="AJ2529">
        <v>0</v>
      </c>
      <c r="AK2529">
        <v>0</v>
      </c>
      <c r="AL2529">
        <v>0</v>
      </c>
      <c r="AM2529">
        <v>0</v>
      </c>
      <c r="AN2529">
        <v>0</v>
      </c>
      <c r="AO2529">
        <v>0</v>
      </c>
      <c r="AP2529">
        <v>0</v>
      </c>
      <c r="AQ2529">
        <v>0</v>
      </c>
      <c r="AR2529">
        <v>0</v>
      </c>
      <c r="AS2529" t="s">
        <v>18661</v>
      </c>
      <c r="AT2529" t="s">
        <v>97</v>
      </c>
    </row>
    <row r="2530" spans="1:46" x14ac:dyDescent="0.25">
      <c r="A2530" t="s">
        <v>0</v>
      </c>
      <c r="B2530" t="s">
        <v>26023</v>
      </c>
      <c r="C2530" t="s">
        <v>26024</v>
      </c>
      <c r="D2530" t="s">
        <v>26025</v>
      </c>
      <c r="E2530">
        <v>468341</v>
      </c>
      <c r="G2530" t="s">
        <v>297</v>
      </c>
      <c r="H2530" t="s">
        <v>26026</v>
      </c>
      <c r="I2530" t="s">
        <v>26027</v>
      </c>
      <c r="J2530" t="s">
        <v>280</v>
      </c>
      <c r="K2530" t="s">
        <v>26028</v>
      </c>
      <c r="L2530" t="s">
        <v>26029</v>
      </c>
      <c r="M2530" t="s">
        <v>26030</v>
      </c>
      <c r="N2530" t="s">
        <v>285</v>
      </c>
      <c r="O2530" t="s">
        <v>75</v>
      </c>
      <c r="P2530" t="s">
        <v>26031</v>
      </c>
      <c r="Q2530" t="s">
        <v>282</v>
      </c>
      <c r="R2530" t="s">
        <v>246</v>
      </c>
      <c r="S2530" t="s">
        <v>17343</v>
      </c>
      <c r="T2530" t="s">
        <v>18742</v>
      </c>
      <c r="U2530" t="s">
        <v>26032</v>
      </c>
      <c r="V2530" s="1" t="s">
        <v>22433</v>
      </c>
      <c r="W2530" t="s">
        <v>21202</v>
      </c>
      <c r="X2530" s="1" t="s">
        <v>22433</v>
      </c>
      <c r="Y2530">
        <v>0</v>
      </c>
      <c r="Z2530" t="s">
        <v>18646</v>
      </c>
      <c r="AA2530">
        <v>0</v>
      </c>
      <c r="AB2530" t="s">
        <v>87</v>
      </c>
      <c r="AC2530">
        <v>0</v>
      </c>
      <c r="AD2530">
        <v>0</v>
      </c>
      <c r="AE2530">
        <v>0</v>
      </c>
      <c r="AF2530">
        <v>0</v>
      </c>
      <c r="AG2530">
        <v>0</v>
      </c>
      <c r="AH2530">
        <v>0</v>
      </c>
      <c r="AI2530">
        <v>0</v>
      </c>
      <c r="AJ2530">
        <v>0</v>
      </c>
      <c r="AK2530">
        <v>0</v>
      </c>
      <c r="AL2530">
        <v>0</v>
      </c>
      <c r="AM2530">
        <v>0</v>
      </c>
      <c r="AN2530">
        <v>0</v>
      </c>
      <c r="AO2530">
        <v>0</v>
      </c>
      <c r="AP2530">
        <v>0</v>
      </c>
      <c r="AQ2530">
        <v>0</v>
      </c>
      <c r="AR2530">
        <v>0</v>
      </c>
      <c r="AS2530" t="s">
        <v>18661</v>
      </c>
      <c r="AT2530" t="s">
        <v>97</v>
      </c>
    </row>
    <row r="2531" spans="1:46" x14ac:dyDescent="0.25">
      <c r="A2531" t="s">
        <v>0</v>
      </c>
      <c r="B2531" t="s">
        <v>40918</v>
      </c>
      <c r="C2531" t="s">
        <v>40919</v>
      </c>
      <c r="D2531" t="s">
        <v>40920</v>
      </c>
      <c r="E2531">
        <v>374132</v>
      </c>
      <c r="G2531" t="s">
        <v>297</v>
      </c>
      <c r="H2531" t="s">
        <v>40921</v>
      </c>
      <c r="I2531" t="s">
        <v>40922</v>
      </c>
      <c r="J2531" t="s">
        <v>280</v>
      </c>
      <c r="K2531" t="s">
        <v>19948</v>
      </c>
      <c r="L2531" t="s">
        <v>40923</v>
      </c>
      <c r="M2531" t="s">
        <v>40924</v>
      </c>
      <c r="N2531" t="s">
        <v>281</v>
      </c>
      <c r="O2531" t="s">
        <v>75</v>
      </c>
      <c r="P2531" t="s">
        <v>40925</v>
      </c>
      <c r="Q2531" t="s">
        <v>282</v>
      </c>
      <c r="R2531" t="s">
        <v>284</v>
      </c>
      <c r="S2531" t="s">
        <v>18476</v>
      </c>
      <c r="T2531" t="s">
        <v>19949</v>
      </c>
      <c r="U2531" t="s">
        <v>19204</v>
      </c>
      <c r="V2531" s="1" t="s">
        <v>18373</v>
      </c>
      <c r="W2531" t="s">
        <v>40926</v>
      </c>
      <c r="X2531" s="1" t="s">
        <v>22433</v>
      </c>
      <c r="Y2531">
        <v>0</v>
      </c>
      <c r="Z2531" t="s">
        <v>18646</v>
      </c>
      <c r="AA2531">
        <v>0</v>
      </c>
      <c r="AB2531" t="s">
        <v>87</v>
      </c>
      <c r="AC2531">
        <v>0</v>
      </c>
      <c r="AD2531">
        <v>0</v>
      </c>
      <c r="AE2531">
        <v>0</v>
      </c>
      <c r="AF2531">
        <v>0</v>
      </c>
      <c r="AG2531">
        <v>0</v>
      </c>
      <c r="AH2531">
        <v>0</v>
      </c>
      <c r="AI2531">
        <v>0</v>
      </c>
      <c r="AJ2531">
        <v>0</v>
      </c>
      <c r="AK2531">
        <v>0</v>
      </c>
      <c r="AL2531">
        <v>0</v>
      </c>
      <c r="AM2531">
        <v>0</v>
      </c>
      <c r="AN2531">
        <v>0</v>
      </c>
      <c r="AO2531">
        <v>0</v>
      </c>
      <c r="AP2531">
        <v>0</v>
      </c>
      <c r="AQ2531">
        <v>0</v>
      </c>
      <c r="AR2531">
        <v>0</v>
      </c>
      <c r="AS2531" t="s">
        <v>18661</v>
      </c>
      <c r="AT2531" t="s">
        <v>97</v>
      </c>
    </row>
    <row r="2532" spans="1:46" x14ac:dyDescent="0.25">
      <c r="A2532" t="s">
        <v>0</v>
      </c>
      <c r="B2532" t="s">
        <v>63298</v>
      </c>
      <c r="C2532" t="s">
        <v>63299</v>
      </c>
      <c r="D2532" t="s">
        <v>63300</v>
      </c>
      <c r="E2532">
        <v>470255</v>
      </c>
      <c r="G2532" t="s">
        <v>297</v>
      </c>
      <c r="H2532" t="s">
        <v>63301</v>
      </c>
      <c r="I2532" t="s">
        <v>63302</v>
      </c>
      <c r="J2532" t="s">
        <v>280</v>
      </c>
      <c r="K2532" t="s">
        <v>17654</v>
      </c>
      <c r="L2532" t="s">
        <v>63303</v>
      </c>
      <c r="M2532" t="s">
        <v>285</v>
      </c>
      <c r="N2532" t="s">
        <v>63304</v>
      </c>
      <c r="O2532" t="s">
        <v>75</v>
      </c>
      <c r="P2532" t="s">
        <v>63305</v>
      </c>
      <c r="Q2532" t="s">
        <v>286</v>
      </c>
      <c r="R2532" t="s">
        <v>243</v>
      </c>
      <c r="S2532" t="s">
        <v>17343</v>
      </c>
      <c r="T2532" t="s">
        <v>18730</v>
      </c>
      <c r="U2532" t="s">
        <v>63306</v>
      </c>
      <c r="V2532" s="1" t="s">
        <v>22433</v>
      </c>
      <c r="W2532" t="s">
        <v>63307</v>
      </c>
      <c r="X2532" s="1" t="s">
        <v>22433</v>
      </c>
      <c r="Y2532">
        <v>0</v>
      </c>
      <c r="Z2532" t="s">
        <v>18646</v>
      </c>
      <c r="AA2532">
        <v>0</v>
      </c>
      <c r="AB2532" t="s">
        <v>87</v>
      </c>
      <c r="AC2532">
        <v>0</v>
      </c>
      <c r="AD2532">
        <v>0</v>
      </c>
      <c r="AE2532">
        <v>0</v>
      </c>
      <c r="AF2532">
        <v>0</v>
      </c>
      <c r="AG2532">
        <v>0</v>
      </c>
      <c r="AH2532">
        <v>0</v>
      </c>
      <c r="AI2532">
        <v>0</v>
      </c>
      <c r="AJ2532">
        <v>0</v>
      </c>
      <c r="AK2532">
        <v>0</v>
      </c>
      <c r="AL2532">
        <v>0</v>
      </c>
      <c r="AM2532">
        <v>0</v>
      </c>
      <c r="AN2532">
        <v>0</v>
      </c>
      <c r="AO2532">
        <v>0</v>
      </c>
      <c r="AP2532">
        <v>0</v>
      </c>
      <c r="AQ2532">
        <v>0</v>
      </c>
      <c r="AR2532">
        <v>0</v>
      </c>
      <c r="AS2532" t="s">
        <v>18707</v>
      </c>
      <c r="AT2532" t="s">
        <v>97</v>
      </c>
    </row>
    <row r="2533" spans="1:46" x14ac:dyDescent="0.25">
      <c r="A2533" t="s">
        <v>16787</v>
      </c>
      <c r="B2533" t="s">
        <v>30652</v>
      </c>
      <c r="C2533" t="s">
        <v>30653</v>
      </c>
      <c r="D2533" t="s">
        <v>39658</v>
      </c>
      <c r="E2533">
        <v>468510</v>
      </c>
      <c r="G2533" t="s">
        <v>297</v>
      </c>
      <c r="H2533" t="s">
        <v>30655</v>
      </c>
      <c r="I2533" t="s">
        <v>30656</v>
      </c>
      <c r="J2533" t="s">
        <v>280</v>
      </c>
      <c r="K2533" t="s">
        <v>20253</v>
      </c>
      <c r="L2533" t="s">
        <v>30657</v>
      </c>
      <c r="M2533" t="s">
        <v>30658</v>
      </c>
      <c r="N2533" t="s">
        <v>281</v>
      </c>
      <c r="O2533" t="s">
        <v>155</v>
      </c>
      <c r="P2533" t="s">
        <v>30659</v>
      </c>
      <c r="Q2533" t="s">
        <v>282</v>
      </c>
      <c r="R2533" t="s">
        <v>284</v>
      </c>
      <c r="S2533" t="s">
        <v>18672</v>
      </c>
      <c r="T2533" t="s">
        <v>18760</v>
      </c>
      <c r="U2533" t="s">
        <v>30660</v>
      </c>
      <c r="V2533" s="1" t="s">
        <v>22433</v>
      </c>
      <c r="W2533" t="s">
        <v>39659</v>
      </c>
      <c r="X2533" s="1" t="s">
        <v>22433</v>
      </c>
      <c r="Y2533">
        <v>0</v>
      </c>
      <c r="Z2533" t="s">
        <v>18646</v>
      </c>
      <c r="AA2533">
        <v>0</v>
      </c>
      <c r="AB2533" t="s">
        <v>87</v>
      </c>
      <c r="AC2533">
        <v>0</v>
      </c>
      <c r="AD2533">
        <v>0</v>
      </c>
      <c r="AE2533">
        <v>0</v>
      </c>
      <c r="AF2533">
        <v>0</v>
      </c>
      <c r="AG2533">
        <v>0</v>
      </c>
      <c r="AH2533">
        <v>0</v>
      </c>
      <c r="AI2533">
        <v>0</v>
      </c>
      <c r="AJ2533">
        <v>0</v>
      </c>
      <c r="AK2533">
        <v>0</v>
      </c>
      <c r="AL2533">
        <v>0</v>
      </c>
      <c r="AM2533">
        <v>0</v>
      </c>
      <c r="AN2533">
        <v>0</v>
      </c>
      <c r="AO2533">
        <v>1</v>
      </c>
      <c r="AP2533">
        <v>0</v>
      </c>
      <c r="AQ2533">
        <v>0</v>
      </c>
      <c r="AR2533">
        <v>0</v>
      </c>
      <c r="AS2533" t="s">
        <v>17452</v>
      </c>
      <c r="AT2533" t="s">
        <v>123</v>
      </c>
    </row>
    <row r="2534" spans="1:46" x14ac:dyDescent="0.25">
      <c r="A2534" t="s">
        <v>1</v>
      </c>
      <c r="B2534" t="s">
        <v>40661</v>
      </c>
      <c r="C2534" t="s">
        <v>40662</v>
      </c>
      <c r="D2534" t="s">
        <v>40663</v>
      </c>
      <c r="E2534">
        <v>443488</v>
      </c>
      <c r="G2534" t="s">
        <v>297</v>
      </c>
      <c r="H2534" t="s">
        <v>40664</v>
      </c>
      <c r="I2534" t="s">
        <v>40665</v>
      </c>
      <c r="J2534" t="s">
        <v>280</v>
      </c>
      <c r="K2534" t="s">
        <v>113</v>
      </c>
      <c r="L2534" t="s">
        <v>40666</v>
      </c>
      <c r="M2534" t="s">
        <v>40667</v>
      </c>
      <c r="N2534" t="s">
        <v>40668</v>
      </c>
      <c r="O2534" t="s">
        <v>75</v>
      </c>
      <c r="P2534" t="s">
        <v>40669</v>
      </c>
      <c r="Q2534" t="s">
        <v>282</v>
      </c>
      <c r="R2534" t="s">
        <v>284</v>
      </c>
      <c r="S2534" t="s">
        <v>114</v>
      </c>
      <c r="T2534" t="s">
        <v>18687</v>
      </c>
      <c r="U2534" t="s">
        <v>40670</v>
      </c>
      <c r="V2534" s="1" t="s">
        <v>19187</v>
      </c>
      <c r="W2534" t="s">
        <v>40671</v>
      </c>
      <c r="X2534" s="1" t="s">
        <v>22433</v>
      </c>
      <c r="Y2534">
        <v>0</v>
      </c>
      <c r="Z2534" t="s">
        <v>18646</v>
      </c>
      <c r="AA2534">
        <v>0</v>
      </c>
      <c r="AB2534" t="s">
        <v>87</v>
      </c>
      <c r="AC2534">
        <v>0</v>
      </c>
      <c r="AD2534">
        <v>0</v>
      </c>
      <c r="AE2534">
        <v>0</v>
      </c>
      <c r="AF2534">
        <v>0</v>
      </c>
      <c r="AG2534">
        <v>0</v>
      </c>
      <c r="AH2534">
        <v>0</v>
      </c>
      <c r="AI2534">
        <v>0</v>
      </c>
      <c r="AJ2534">
        <v>0</v>
      </c>
      <c r="AK2534">
        <v>0</v>
      </c>
      <c r="AL2534">
        <v>0</v>
      </c>
      <c r="AM2534">
        <v>0</v>
      </c>
      <c r="AN2534">
        <v>0</v>
      </c>
      <c r="AO2534">
        <v>0</v>
      </c>
      <c r="AP2534">
        <v>0</v>
      </c>
      <c r="AQ2534">
        <v>0</v>
      </c>
      <c r="AR2534">
        <v>0</v>
      </c>
      <c r="AS2534" t="s">
        <v>18661</v>
      </c>
      <c r="AT2534" t="s">
        <v>97</v>
      </c>
    </row>
    <row r="2535" spans="1:46" x14ac:dyDescent="0.25">
      <c r="A2535" t="s">
        <v>1</v>
      </c>
      <c r="B2535" t="s">
        <v>23251</v>
      </c>
      <c r="C2535" t="s">
        <v>23252</v>
      </c>
      <c r="D2535" t="s">
        <v>23253</v>
      </c>
      <c r="E2535">
        <v>344305</v>
      </c>
      <c r="G2535" t="s">
        <v>297</v>
      </c>
      <c r="H2535" t="s">
        <v>23254</v>
      </c>
      <c r="I2535" t="s">
        <v>23255</v>
      </c>
      <c r="J2535" t="s">
        <v>280</v>
      </c>
      <c r="K2535" t="s">
        <v>86</v>
      </c>
      <c r="L2535" t="s">
        <v>23256</v>
      </c>
      <c r="M2535" t="s">
        <v>23257</v>
      </c>
      <c r="N2535" t="s">
        <v>281</v>
      </c>
      <c r="O2535" t="s">
        <v>75</v>
      </c>
      <c r="P2535" t="s">
        <v>23258</v>
      </c>
      <c r="Q2535" t="s">
        <v>282</v>
      </c>
      <c r="R2535" t="s">
        <v>246</v>
      </c>
      <c r="S2535" t="s">
        <v>134</v>
      </c>
      <c r="T2535" t="s">
        <v>18514</v>
      </c>
      <c r="U2535" t="s">
        <v>23259</v>
      </c>
      <c r="V2535" s="1" t="s">
        <v>18364</v>
      </c>
      <c r="W2535" t="s">
        <v>23260</v>
      </c>
      <c r="X2535" s="1" t="s">
        <v>22433</v>
      </c>
      <c r="Y2535">
        <v>0</v>
      </c>
      <c r="Z2535" t="s">
        <v>18646</v>
      </c>
      <c r="AA2535">
        <v>0</v>
      </c>
      <c r="AB2535" t="s">
        <v>87</v>
      </c>
      <c r="AC2535">
        <v>0</v>
      </c>
      <c r="AD2535">
        <v>0</v>
      </c>
      <c r="AE2535">
        <v>0</v>
      </c>
      <c r="AF2535">
        <v>0</v>
      </c>
      <c r="AG2535">
        <v>0</v>
      </c>
      <c r="AH2535">
        <v>0</v>
      </c>
      <c r="AI2535">
        <v>0</v>
      </c>
      <c r="AJ2535">
        <v>0</v>
      </c>
      <c r="AK2535">
        <v>0</v>
      </c>
      <c r="AL2535">
        <v>0</v>
      </c>
      <c r="AM2535">
        <v>0</v>
      </c>
      <c r="AN2535">
        <v>0</v>
      </c>
      <c r="AO2535">
        <v>0</v>
      </c>
      <c r="AP2535">
        <v>0</v>
      </c>
      <c r="AQ2535">
        <v>0</v>
      </c>
      <c r="AR2535">
        <v>0</v>
      </c>
      <c r="AS2535" t="s">
        <v>18661</v>
      </c>
      <c r="AT2535" t="s">
        <v>97</v>
      </c>
    </row>
    <row r="2536" spans="1:46" x14ac:dyDescent="0.25">
      <c r="A2536" t="s">
        <v>16787</v>
      </c>
      <c r="B2536" t="s">
        <v>63308</v>
      </c>
      <c r="C2536" t="s">
        <v>63309</v>
      </c>
      <c r="D2536" t="s">
        <v>63310</v>
      </c>
      <c r="E2536">
        <v>468872</v>
      </c>
      <c r="G2536" t="s">
        <v>297</v>
      </c>
      <c r="H2536" t="s">
        <v>63311</v>
      </c>
      <c r="I2536" t="s">
        <v>63312</v>
      </c>
      <c r="J2536" t="s">
        <v>280</v>
      </c>
      <c r="K2536" t="s">
        <v>161</v>
      </c>
      <c r="L2536" t="s">
        <v>63313</v>
      </c>
      <c r="M2536" t="s">
        <v>63314</v>
      </c>
      <c r="N2536" t="s">
        <v>63315</v>
      </c>
      <c r="O2536" t="s">
        <v>155</v>
      </c>
      <c r="P2536" t="s">
        <v>63316</v>
      </c>
      <c r="Q2536" t="s">
        <v>282</v>
      </c>
      <c r="R2536" t="s">
        <v>246</v>
      </c>
      <c r="S2536" t="s">
        <v>18688</v>
      </c>
      <c r="T2536" t="s">
        <v>18689</v>
      </c>
      <c r="U2536" t="s">
        <v>63317</v>
      </c>
      <c r="V2536" s="1" t="s">
        <v>22433</v>
      </c>
      <c r="W2536" t="s">
        <v>63318</v>
      </c>
      <c r="X2536" s="1" t="s">
        <v>22433</v>
      </c>
      <c r="Y2536">
        <v>0</v>
      </c>
      <c r="Z2536" t="s">
        <v>18646</v>
      </c>
      <c r="AA2536">
        <v>0</v>
      </c>
      <c r="AB2536" t="s">
        <v>87</v>
      </c>
      <c r="AC2536">
        <v>0</v>
      </c>
      <c r="AD2536">
        <v>0</v>
      </c>
      <c r="AE2536">
        <v>0</v>
      </c>
      <c r="AF2536">
        <v>0</v>
      </c>
      <c r="AG2536">
        <v>0</v>
      </c>
      <c r="AH2536">
        <v>0</v>
      </c>
      <c r="AI2536">
        <v>0</v>
      </c>
      <c r="AJ2536">
        <v>0</v>
      </c>
      <c r="AK2536">
        <v>0</v>
      </c>
      <c r="AL2536">
        <v>0</v>
      </c>
      <c r="AM2536">
        <v>0</v>
      </c>
      <c r="AN2536">
        <v>0</v>
      </c>
      <c r="AO2536">
        <v>0</v>
      </c>
      <c r="AP2536">
        <v>0</v>
      </c>
      <c r="AQ2536">
        <v>0</v>
      </c>
      <c r="AR2536">
        <v>0</v>
      </c>
      <c r="AS2536" t="s">
        <v>18661</v>
      </c>
      <c r="AT2536" t="s">
        <v>97</v>
      </c>
    </row>
    <row r="2537" spans="1:46" x14ac:dyDescent="0.25">
      <c r="A2537" t="s">
        <v>16787</v>
      </c>
      <c r="B2537" t="s">
        <v>63319</v>
      </c>
      <c r="C2537" t="s">
        <v>63320</v>
      </c>
      <c r="D2537" t="s">
        <v>63321</v>
      </c>
      <c r="E2537">
        <v>469607</v>
      </c>
      <c r="G2537" t="s">
        <v>296</v>
      </c>
      <c r="H2537" t="s">
        <v>63322</v>
      </c>
      <c r="I2537" t="s">
        <v>63323</v>
      </c>
      <c r="J2537" t="s">
        <v>280</v>
      </c>
      <c r="K2537" t="s">
        <v>36700</v>
      </c>
      <c r="L2537" t="s">
        <v>63324</v>
      </c>
      <c r="M2537" t="s">
        <v>63325</v>
      </c>
      <c r="N2537" t="s">
        <v>287</v>
      </c>
      <c r="O2537" t="s">
        <v>155</v>
      </c>
      <c r="P2537" t="s">
        <v>63326</v>
      </c>
      <c r="Q2537" t="s">
        <v>282</v>
      </c>
      <c r="R2537" t="s">
        <v>284</v>
      </c>
      <c r="S2537" t="s">
        <v>165</v>
      </c>
      <c r="T2537" t="s">
        <v>18747</v>
      </c>
      <c r="U2537" t="s">
        <v>63327</v>
      </c>
      <c r="V2537" s="1" t="s">
        <v>22433</v>
      </c>
      <c r="W2537" t="s">
        <v>63328</v>
      </c>
      <c r="X2537" s="1" t="s">
        <v>22433</v>
      </c>
      <c r="Y2537">
        <v>0</v>
      </c>
      <c r="Z2537" t="s">
        <v>18646</v>
      </c>
      <c r="AA2537">
        <v>0</v>
      </c>
      <c r="AB2537" t="s">
        <v>87</v>
      </c>
      <c r="AC2537">
        <v>0</v>
      </c>
      <c r="AD2537">
        <v>0</v>
      </c>
      <c r="AE2537">
        <v>0</v>
      </c>
      <c r="AF2537">
        <v>0</v>
      </c>
      <c r="AG2537">
        <v>0</v>
      </c>
      <c r="AH2537">
        <v>0</v>
      </c>
      <c r="AI2537">
        <v>0</v>
      </c>
      <c r="AJ2537">
        <v>0</v>
      </c>
      <c r="AK2537">
        <v>0</v>
      </c>
      <c r="AL2537">
        <v>1</v>
      </c>
      <c r="AM2537">
        <v>0</v>
      </c>
      <c r="AN2537">
        <v>0</v>
      </c>
      <c r="AO2537">
        <v>0</v>
      </c>
      <c r="AP2537">
        <v>0</v>
      </c>
      <c r="AQ2537">
        <v>0</v>
      </c>
      <c r="AR2537">
        <v>18</v>
      </c>
      <c r="AS2537" t="s">
        <v>16729</v>
      </c>
      <c r="AT2537" t="s">
        <v>80</v>
      </c>
    </row>
    <row r="2538" spans="1:46" x14ac:dyDescent="0.25">
      <c r="A2538" t="s">
        <v>16787</v>
      </c>
      <c r="B2538" t="s">
        <v>39691</v>
      </c>
      <c r="C2538" t="s">
        <v>39692</v>
      </c>
      <c r="D2538" t="s">
        <v>39693</v>
      </c>
      <c r="E2538">
        <v>464604</v>
      </c>
      <c r="G2538" t="s">
        <v>16830</v>
      </c>
      <c r="H2538" t="s">
        <v>39694</v>
      </c>
      <c r="I2538" t="s">
        <v>39695</v>
      </c>
      <c r="J2538" t="s">
        <v>280</v>
      </c>
      <c r="K2538" t="s">
        <v>157</v>
      </c>
      <c r="L2538" t="s">
        <v>39696</v>
      </c>
      <c r="M2538" t="s">
        <v>39697</v>
      </c>
      <c r="N2538" t="s">
        <v>281</v>
      </c>
      <c r="O2538" t="s">
        <v>155</v>
      </c>
      <c r="P2538" t="s">
        <v>39698</v>
      </c>
      <c r="Q2538" t="s">
        <v>282</v>
      </c>
      <c r="R2538" t="s">
        <v>246</v>
      </c>
      <c r="S2538" t="s">
        <v>238</v>
      </c>
      <c r="T2538" t="s">
        <v>17358</v>
      </c>
      <c r="U2538" t="s">
        <v>39699</v>
      </c>
      <c r="V2538" s="1" t="s">
        <v>20208</v>
      </c>
      <c r="W2538" t="s">
        <v>39700</v>
      </c>
      <c r="X2538" s="1" t="s">
        <v>22433</v>
      </c>
      <c r="Y2538">
        <v>0</v>
      </c>
      <c r="Z2538" t="s">
        <v>18646</v>
      </c>
      <c r="AA2538">
        <v>0</v>
      </c>
      <c r="AB2538" t="s">
        <v>87</v>
      </c>
      <c r="AC2538">
        <v>0</v>
      </c>
      <c r="AD2538">
        <v>0</v>
      </c>
      <c r="AE2538">
        <v>0</v>
      </c>
      <c r="AF2538">
        <v>0</v>
      </c>
      <c r="AG2538">
        <v>0</v>
      </c>
      <c r="AH2538">
        <v>0</v>
      </c>
      <c r="AI2538">
        <v>0</v>
      </c>
      <c r="AJ2538">
        <v>0</v>
      </c>
      <c r="AK2538">
        <v>0</v>
      </c>
      <c r="AL2538">
        <v>1</v>
      </c>
      <c r="AM2538">
        <v>0</v>
      </c>
      <c r="AN2538">
        <v>0</v>
      </c>
      <c r="AO2538">
        <v>0</v>
      </c>
      <c r="AP2538">
        <v>0</v>
      </c>
      <c r="AQ2538">
        <v>0</v>
      </c>
      <c r="AR2538">
        <v>18</v>
      </c>
      <c r="AS2538" t="s">
        <v>16729</v>
      </c>
      <c r="AT2538" t="s">
        <v>80</v>
      </c>
    </row>
    <row r="2539" spans="1:46" x14ac:dyDescent="0.25">
      <c r="A2539" t="s">
        <v>1</v>
      </c>
      <c r="B2539" t="s">
        <v>24809</v>
      </c>
      <c r="C2539" t="s">
        <v>24810</v>
      </c>
      <c r="D2539" t="s">
        <v>24811</v>
      </c>
      <c r="E2539">
        <v>464780</v>
      </c>
      <c r="G2539" t="s">
        <v>16828</v>
      </c>
      <c r="H2539" t="s">
        <v>24812</v>
      </c>
      <c r="I2539" t="s">
        <v>24813</v>
      </c>
      <c r="J2539" t="s">
        <v>280</v>
      </c>
      <c r="K2539" t="s">
        <v>16739</v>
      </c>
      <c r="L2539" t="s">
        <v>24814</v>
      </c>
      <c r="M2539" t="s">
        <v>24815</v>
      </c>
      <c r="N2539" t="s">
        <v>281</v>
      </c>
      <c r="O2539" t="s">
        <v>75</v>
      </c>
      <c r="P2539" t="s">
        <v>24816</v>
      </c>
      <c r="Q2539" t="s">
        <v>282</v>
      </c>
      <c r="R2539" t="s">
        <v>284</v>
      </c>
      <c r="S2539" t="s">
        <v>195</v>
      </c>
      <c r="T2539" t="s">
        <v>18517</v>
      </c>
      <c r="U2539" t="s">
        <v>24817</v>
      </c>
      <c r="V2539" s="1" t="s">
        <v>20208</v>
      </c>
      <c r="W2539" t="s">
        <v>24818</v>
      </c>
      <c r="X2539" s="1" t="s">
        <v>22433</v>
      </c>
      <c r="Y2539">
        <v>0</v>
      </c>
      <c r="Z2539" t="s">
        <v>18646</v>
      </c>
      <c r="AA2539">
        <v>0</v>
      </c>
      <c r="AB2539" t="s">
        <v>87</v>
      </c>
      <c r="AC2539">
        <v>0</v>
      </c>
      <c r="AD2539">
        <v>0</v>
      </c>
      <c r="AE2539">
        <v>0</v>
      </c>
      <c r="AF2539">
        <v>0</v>
      </c>
      <c r="AG2539">
        <v>0</v>
      </c>
      <c r="AH2539">
        <v>0</v>
      </c>
      <c r="AI2539">
        <v>0</v>
      </c>
      <c r="AJ2539">
        <v>0</v>
      </c>
      <c r="AK2539">
        <v>0</v>
      </c>
      <c r="AL2539">
        <v>1</v>
      </c>
      <c r="AM2539">
        <v>0</v>
      </c>
      <c r="AN2539">
        <v>0</v>
      </c>
      <c r="AO2539">
        <v>0</v>
      </c>
      <c r="AP2539">
        <v>0</v>
      </c>
      <c r="AQ2539">
        <v>0</v>
      </c>
      <c r="AR2539">
        <v>18</v>
      </c>
      <c r="AS2539" t="s">
        <v>16729</v>
      </c>
      <c r="AT2539" t="s">
        <v>80</v>
      </c>
    </row>
    <row r="2540" spans="1:46" x14ac:dyDescent="0.25">
      <c r="A2540" t="s">
        <v>2</v>
      </c>
      <c r="B2540" t="s">
        <v>63329</v>
      </c>
      <c r="C2540" t="s">
        <v>63330</v>
      </c>
      <c r="D2540" t="s">
        <v>63331</v>
      </c>
      <c r="E2540">
        <v>470174</v>
      </c>
      <c r="G2540" t="s">
        <v>297</v>
      </c>
      <c r="H2540" t="s">
        <v>63332</v>
      </c>
      <c r="I2540" t="s">
        <v>63333</v>
      </c>
      <c r="J2540" t="s">
        <v>280</v>
      </c>
      <c r="K2540" t="s">
        <v>18823</v>
      </c>
      <c r="L2540" t="s">
        <v>63334</v>
      </c>
      <c r="M2540" t="s">
        <v>63335</v>
      </c>
      <c r="N2540" t="s">
        <v>285</v>
      </c>
      <c r="O2540" t="s">
        <v>75</v>
      </c>
      <c r="P2540" t="s">
        <v>63336</v>
      </c>
      <c r="Q2540" t="s">
        <v>282</v>
      </c>
      <c r="R2540" t="s">
        <v>284</v>
      </c>
      <c r="S2540" t="s">
        <v>162</v>
      </c>
      <c r="T2540" t="s">
        <v>18473</v>
      </c>
      <c r="U2540" t="s">
        <v>63337</v>
      </c>
      <c r="V2540" s="1" t="s">
        <v>22433</v>
      </c>
      <c r="W2540" t="s">
        <v>63338</v>
      </c>
      <c r="X2540" s="1" t="s">
        <v>22433</v>
      </c>
      <c r="Y2540">
        <v>0</v>
      </c>
      <c r="Z2540" t="s">
        <v>18646</v>
      </c>
      <c r="AA2540">
        <v>0</v>
      </c>
      <c r="AB2540" t="s">
        <v>87</v>
      </c>
      <c r="AC2540">
        <v>0</v>
      </c>
      <c r="AD2540">
        <v>0</v>
      </c>
      <c r="AE2540">
        <v>0</v>
      </c>
      <c r="AF2540">
        <v>0</v>
      </c>
      <c r="AG2540">
        <v>0</v>
      </c>
      <c r="AH2540">
        <v>0</v>
      </c>
      <c r="AI2540">
        <v>0</v>
      </c>
      <c r="AJ2540">
        <v>0</v>
      </c>
      <c r="AK2540">
        <v>0</v>
      </c>
      <c r="AL2540">
        <v>0</v>
      </c>
      <c r="AM2540">
        <v>0</v>
      </c>
      <c r="AN2540">
        <v>0</v>
      </c>
      <c r="AO2540">
        <v>0</v>
      </c>
      <c r="AP2540">
        <v>0</v>
      </c>
      <c r="AQ2540">
        <v>0</v>
      </c>
      <c r="AR2540">
        <v>0</v>
      </c>
      <c r="AS2540" t="s">
        <v>18661</v>
      </c>
      <c r="AT2540" t="s">
        <v>97</v>
      </c>
    </row>
    <row r="2541" spans="1:46" x14ac:dyDescent="0.25">
      <c r="A2541" t="s">
        <v>0</v>
      </c>
      <c r="B2541" t="s">
        <v>63339</v>
      </c>
      <c r="C2541" t="s">
        <v>63340</v>
      </c>
      <c r="D2541" t="s">
        <v>63341</v>
      </c>
      <c r="E2541">
        <v>469790</v>
      </c>
      <c r="G2541" t="s">
        <v>297</v>
      </c>
      <c r="H2541" t="s">
        <v>63342</v>
      </c>
      <c r="I2541" t="s">
        <v>63343</v>
      </c>
      <c r="J2541" t="s">
        <v>280</v>
      </c>
      <c r="K2541" t="s">
        <v>140</v>
      </c>
      <c r="L2541" t="s">
        <v>63344</v>
      </c>
      <c r="M2541" t="s">
        <v>63345</v>
      </c>
      <c r="N2541" t="s">
        <v>63346</v>
      </c>
      <c r="O2541" t="s">
        <v>141</v>
      </c>
      <c r="P2541" t="s">
        <v>63347</v>
      </c>
      <c r="Q2541" t="s">
        <v>282</v>
      </c>
      <c r="R2541" t="s">
        <v>284</v>
      </c>
      <c r="S2541" t="s">
        <v>18471</v>
      </c>
      <c r="T2541" t="s">
        <v>18732</v>
      </c>
      <c r="U2541" t="s">
        <v>63348</v>
      </c>
      <c r="V2541" s="1" t="s">
        <v>22433</v>
      </c>
      <c r="W2541" t="s">
        <v>63349</v>
      </c>
      <c r="X2541" s="1" t="s">
        <v>22433</v>
      </c>
      <c r="Y2541">
        <v>0</v>
      </c>
      <c r="Z2541" t="s">
        <v>18646</v>
      </c>
      <c r="AA2541">
        <v>0</v>
      </c>
      <c r="AB2541" t="s">
        <v>87</v>
      </c>
      <c r="AC2541">
        <v>0</v>
      </c>
      <c r="AD2541">
        <v>0</v>
      </c>
      <c r="AE2541">
        <v>0</v>
      </c>
      <c r="AF2541">
        <v>0</v>
      </c>
      <c r="AG2541">
        <v>0</v>
      </c>
      <c r="AH2541">
        <v>0</v>
      </c>
      <c r="AI2541">
        <v>0</v>
      </c>
      <c r="AJ2541">
        <v>0</v>
      </c>
      <c r="AK2541">
        <v>0</v>
      </c>
      <c r="AL2541">
        <v>0</v>
      </c>
      <c r="AM2541">
        <v>0</v>
      </c>
      <c r="AN2541">
        <v>0</v>
      </c>
      <c r="AO2541">
        <v>0</v>
      </c>
      <c r="AP2541">
        <v>0</v>
      </c>
      <c r="AQ2541">
        <v>0</v>
      </c>
      <c r="AR2541">
        <v>0</v>
      </c>
      <c r="AS2541" t="s">
        <v>18661</v>
      </c>
      <c r="AT2541" t="s">
        <v>97</v>
      </c>
    </row>
    <row r="2542" spans="1:46" x14ac:dyDescent="0.25">
      <c r="A2542" t="s">
        <v>1</v>
      </c>
      <c r="B2542" t="s">
        <v>28787</v>
      </c>
      <c r="C2542" t="s">
        <v>28788</v>
      </c>
      <c r="D2542" t="s">
        <v>28789</v>
      </c>
      <c r="E2542">
        <v>238253</v>
      </c>
      <c r="G2542" t="s">
        <v>297</v>
      </c>
      <c r="H2542" t="s">
        <v>28790</v>
      </c>
      <c r="I2542" t="s">
        <v>20351</v>
      </c>
      <c r="J2542" t="s">
        <v>28791</v>
      </c>
      <c r="K2542" t="s">
        <v>18582</v>
      </c>
      <c r="L2542" t="s">
        <v>20352</v>
      </c>
      <c r="M2542" t="s">
        <v>28792</v>
      </c>
      <c r="N2542" t="s">
        <v>281</v>
      </c>
      <c r="O2542" t="s">
        <v>75</v>
      </c>
      <c r="P2542" t="s">
        <v>28793</v>
      </c>
      <c r="Q2542" t="s">
        <v>282</v>
      </c>
      <c r="R2542" t="s">
        <v>17068</v>
      </c>
      <c r="S2542" t="s">
        <v>94</v>
      </c>
      <c r="T2542" t="s">
        <v>18770</v>
      </c>
      <c r="U2542" t="s">
        <v>20353</v>
      </c>
      <c r="V2542" s="1" t="s">
        <v>18674</v>
      </c>
      <c r="W2542" t="s">
        <v>28794</v>
      </c>
      <c r="X2542" s="1" t="s">
        <v>22433</v>
      </c>
      <c r="Y2542">
        <v>0</v>
      </c>
      <c r="Z2542" t="s">
        <v>18646</v>
      </c>
      <c r="AA2542">
        <v>0</v>
      </c>
      <c r="AB2542" t="s">
        <v>87</v>
      </c>
      <c r="AC2542">
        <v>0</v>
      </c>
      <c r="AD2542">
        <v>0</v>
      </c>
      <c r="AE2542">
        <v>0</v>
      </c>
      <c r="AF2542">
        <v>0</v>
      </c>
      <c r="AG2542">
        <v>0</v>
      </c>
      <c r="AH2542">
        <v>0</v>
      </c>
      <c r="AI2542">
        <v>0</v>
      </c>
      <c r="AJ2542">
        <v>0</v>
      </c>
      <c r="AK2542">
        <v>0</v>
      </c>
      <c r="AL2542">
        <v>0</v>
      </c>
      <c r="AM2542">
        <v>0</v>
      </c>
      <c r="AN2542">
        <v>0</v>
      </c>
      <c r="AO2542">
        <v>0</v>
      </c>
      <c r="AP2542">
        <v>0</v>
      </c>
      <c r="AQ2542">
        <v>0</v>
      </c>
      <c r="AR2542">
        <v>1</v>
      </c>
      <c r="AS2542" t="s">
        <v>17087</v>
      </c>
      <c r="AT2542" t="s">
        <v>97</v>
      </c>
    </row>
    <row r="2543" spans="1:46" x14ac:dyDescent="0.25">
      <c r="A2543" t="s">
        <v>2</v>
      </c>
      <c r="B2543" t="s">
        <v>63350</v>
      </c>
      <c r="C2543" t="s">
        <v>63351</v>
      </c>
      <c r="D2543" t="s">
        <v>63352</v>
      </c>
      <c r="E2543">
        <v>471264</v>
      </c>
      <c r="G2543" t="s">
        <v>17424</v>
      </c>
      <c r="H2543" t="s">
        <v>63353</v>
      </c>
      <c r="I2543" t="s">
        <v>63354</v>
      </c>
      <c r="J2543" t="s">
        <v>280</v>
      </c>
      <c r="K2543" t="s">
        <v>191</v>
      </c>
      <c r="L2543" t="s">
        <v>63355</v>
      </c>
      <c r="M2543" t="s">
        <v>63356</v>
      </c>
      <c r="N2543" t="s">
        <v>63357</v>
      </c>
      <c r="O2543" t="s">
        <v>75</v>
      </c>
      <c r="P2543" t="s">
        <v>63358</v>
      </c>
      <c r="Q2543" t="s">
        <v>282</v>
      </c>
      <c r="R2543" t="s">
        <v>284</v>
      </c>
      <c r="S2543" t="s">
        <v>18535</v>
      </c>
      <c r="T2543" t="s">
        <v>18709</v>
      </c>
      <c r="U2543" t="s">
        <v>63359</v>
      </c>
      <c r="V2543" s="1" t="s">
        <v>22433</v>
      </c>
      <c r="W2543" t="s">
        <v>63360</v>
      </c>
      <c r="X2543" s="1" t="s">
        <v>22433</v>
      </c>
      <c r="Y2543">
        <v>0</v>
      </c>
      <c r="Z2543" t="s">
        <v>18646</v>
      </c>
      <c r="AA2543">
        <v>0</v>
      </c>
      <c r="AB2543" t="s">
        <v>87</v>
      </c>
      <c r="AC2543">
        <v>0</v>
      </c>
      <c r="AD2543">
        <v>0</v>
      </c>
      <c r="AE2543">
        <v>0</v>
      </c>
      <c r="AF2543">
        <v>0</v>
      </c>
      <c r="AG2543">
        <v>0</v>
      </c>
      <c r="AH2543">
        <v>0</v>
      </c>
      <c r="AI2543">
        <v>0</v>
      </c>
      <c r="AJ2543">
        <v>0</v>
      </c>
      <c r="AK2543">
        <v>0</v>
      </c>
      <c r="AL2543">
        <v>1</v>
      </c>
      <c r="AM2543">
        <v>0</v>
      </c>
      <c r="AN2543">
        <v>0</v>
      </c>
      <c r="AO2543">
        <v>0</v>
      </c>
      <c r="AP2543">
        <v>0</v>
      </c>
      <c r="AQ2543">
        <v>0</v>
      </c>
      <c r="AR2543">
        <v>18</v>
      </c>
      <c r="AS2543" t="s">
        <v>16732</v>
      </c>
      <c r="AT2543" t="s">
        <v>80</v>
      </c>
    </row>
    <row r="2544" spans="1:46" x14ac:dyDescent="0.25">
      <c r="A2544" t="s">
        <v>16787</v>
      </c>
      <c r="B2544" t="s">
        <v>26083</v>
      </c>
      <c r="C2544" t="s">
        <v>26084</v>
      </c>
      <c r="D2544" t="s">
        <v>26085</v>
      </c>
      <c r="E2544">
        <v>465307</v>
      </c>
      <c r="G2544" t="s">
        <v>16828</v>
      </c>
      <c r="H2544" t="s">
        <v>26086</v>
      </c>
      <c r="I2544" t="s">
        <v>26087</v>
      </c>
      <c r="J2544" t="s">
        <v>280</v>
      </c>
      <c r="K2544" t="s">
        <v>156</v>
      </c>
      <c r="L2544" t="s">
        <v>26088</v>
      </c>
      <c r="M2544" t="s">
        <v>287</v>
      </c>
      <c r="N2544" t="s">
        <v>26089</v>
      </c>
      <c r="O2544" t="s">
        <v>155</v>
      </c>
      <c r="P2544" t="s">
        <v>26090</v>
      </c>
      <c r="Q2544" t="s">
        <v>282</v>
      </c>
      <c r="R2544" t="s">
        <v>284</v>
      </c>
      <c r="S2544" t="s">
        <v>18672</v>
      </c>
      <c r="T2544" t="s">
        <v>18757</v>
      </c>
      <c r="U2544" t="s">
        <v>26091</v>
      </c>
      <c r="V2544" s="1" t="s">
        <v>20208</v>
      </c>
      <c r="W2544" t="s">
        <v>26092</v>
      </c>
      <c r="X2544" s="1" t="s">
        <v>22433</v>
      </c>
      <c r="Y2544">
        <v>0</v>
      </c>
      <c r="Z2544" t="s">
        <v>18646</v>
      </c>
      <c r="AA2544">
        <v>0</v>
      </c>
      <c r="AB2544" t="s">
        <v>87</v>
      </c>
      <c r="AC2544">
        <v>0</v>
      </c>
      <c r="AD2544">
        <v>0</v>
      </c>
      <c r="AE2544">
        <v>0</v>
      </c>
      <c r="AF2544">
        <v>0</v>
      </c>
      <c r="AG2544">
        <v>0</v>
      </c>
      <c r="AH2544">
        <v>0</v>
      </c>
      <c r="AI2544">
        <v>0</v>
      </c>
      <c r="AJ2544">
        <v>0</v>
      </c>
      <c r="AK2544">
        <v>0</v>
      </c>
      <c r="AL2544">
        <v>1</v>
      </c>
      <c r="AM2544">
        <v>0</v>
      </c>
      <c r="AN2544">
        <v>0</v>
      </c>
      <c r="AO2544">
        <v>0</v>
      </c>
      <c r="AP2544">
        <v>0</v>
      </c>
      <c r="AQ2544">
        <v>0</v>
      </c>
      <c r="AR2544">
        <v>18</v>
      </c>
      <c r="AS2544" t="s">
        <v>16729</v>
      </c>
      <c r="AT2544" t="s">
        <v>80</v>
      </c>
    </row>
    <row r="2545" spans="1:46" x14ac:dyDescent="0.25">
      <c r="A2545" t="s">
        <v>2</v>
      </c>
      <c r="B2545" t="s">
        <v>27143</v>
      </c>
      <c r="C2545" t="s">
        <v>27144</v>
      </c>
      <c r="D2545" t="s">
        <v>27145</v>
      </c>
      <c r="E2545">
        <v>240004</v>
      </c>
      <c r="G2545" t="s">
        <v>297</v>
      </c>
      <c r="H2545" t="s">
        <v>27146</v>
      </c>
      <c r="I2545" t="s">
        <v>27147</v>
      </c>
      <c r="J2545" t="s">
        <v>280</v>
      </c>
      <c r="K2545" t="s">
        <v>19157</v>
      </c>
      <c r="L2545" t="s">
        <v>27148</v>
      </c>
      <c r="M2545" t="s">
        <v>27149</v>
      </c>
      <c r="N2545" t="s">
        <v>281</v>
      </c>
      <c r="O2545" t="s">
        <v>75</v>
      </c>
      <c r="P2545" t="s">
        <v>27150</v>
      </c>
      <c r="Q2545" t="s">
        <v>282</v>
      </c>
      <c r="R2545" t="s">
        <v>284</v>
      </c>
      <c r="S2545" t="s">
        <v>162</v>
      </c>
      <c r="T2545" t="s">
        <v>18473</v>
      </c>
      <c r="U2545" t="s">
        <v>27151</v>
      </c>
      <c r="V2545" s="1" t="s">
        <v>18674</v>
      </c>
      <c r="W2545" t="s">
        <v>27152</v>
      </c>
      <c r="X2545" s="1" t="s">
        <v>22433</v>
      </c>
      <c r="Y2545">
        <v>0</v>
      </c>
      <c r="Z2545" t="s">
        <v>18646</v>
      </c>
      <c r="AA2545">
        <v>0</v>
      </c>
      <c r="AB2545" t="s">
        <v>87</v>
      </c>
      <c r="AC2545">
        <v>0</v>
      </c>
      <c r="AD2545">
        <v>0</v>
      </c>
      <c r="AE2545">
        <v>0</v>
      </c>
      <c r="AF2545">
        <v>0</v>
      </c>
      <c r="AG2545">
        <v>0</v>
      </c>
      <c r="AH2545">
        <v>0</v>
      </c>
      <c r="AI2545">
        <v>0</v>
      </c>
      <c r="AJ2545">
        <v>0</v>
      </c>
      <c r="AK2545">
        <v>0</v>
      </c>
      <c r="AL2545">
        <v>0</v>
      </c>
      <c r="AM2545">
        <v>0</v>
      </c>
      <c r="AN2545">
        <v>0</v>
      </c>
      <c r="AO2545">
        <v>0</v>
      </c>
      <c r="AP2545">
        <v>0</v>
      </c>
      <c r="AQ2545">
        <v>0</v>
      </c>
      <c r="AR2545">
        <v>1</v>
      </c>
      <c r="AS2545" t="s">
        <v>17087</v>
      </c>
      <c r="AT2545" t="s">
        <v>97</v>
      </c>
    </row>
    <row r="2546" spans="1:46" x14ac:dyDescent="0.25">
      <c r="A2546" t="s">
        <v>16787</v>
      </c>
      <c r="B2546" t="s">
        <v>63361</v>
      </c>
      <c r="C2546" t="s">
        <v>63362</v>
      </c>
      <c r="D2546" t="s">
        <v>63363</v>
      </c>
      <c r="E2546">
        <v>468815</v>
      </c>
      <c r="G2546" t="s">
        <v>296</v>
      </c>
      <c r="H2546" t="s">
        <v>63364</v>
      </c>
      <c r="I2546" t="s">
        <v>63365</v>
      </c>
      <c r="J2546" t="s">
        <v>280</v>
      </c>
      <c r="K2546" t="s">
        <v>18753</v>
      </c>
      <c r="L2546" t="s">
        <v>63366</v>
      </c>
      <c r="M2546" t="s">
        <v>63367</v>
      </c>
      <c r="N2546" t="s">
        <v>281</v>
      </c>
      <c r="O2546" t="s">
        <v>155</v>
      </c>
      <c r="P2546" t="s">
        <v>63368</v>
      </c>
      <c r="Q2546" t="s">
        <v>282</v>
      </c>
      <c r="R2546" t="s">
        <v>284</v>
      </c>
      <c r="S2546" t="s">
        <v>17071</v>
      </c>
      <c r="T2546" t="s">
        <v>20225</v>
      </c>
      <c r="U2546" t="s">
        <v>63369</v>
      </c>
      <c r="V2546" s="1" t="s">
        <v>22433</v>
      </c>
      <c r="W2546" t="s">
        <v>63370</v>
      </c>
      <c r="X2546" s="1" t="s">
        <v>22433</v>
      </c>
      <c r="Y2546">
        <v>0</v>
      </c>
      <c r="Z2546" t="s">
        <v>18646</v>
      </c>
      <c r="AA2546">
        <v>0</v>
      </c>
      <c r="AB2546" t="s">
        <v>87</v>
      </c>
      <c r="AC2546">
        <v>0</v>
      </c>
      <c r="AD2546">
        <v>0</v>
      </c>
      <c r="AE2546">
        <v>0</v>
      </c>
      <c r="AF2546">
        <v>0</v>
      </c>
      <c r="AG2546">
        <v>0</v>
      </c>
      <c r="AH2546">
        <v>0</v>
      </c>
      <c r="AI2546">
        <v>0</v>
      </c>
      <c r="AJ2546">
        <v>0</v>
      </c>
      <c r="AK2546">
        <v>0</v>
      </c>
      <c r="AL2546">
        <v>1</v>
      </c>
      <c r="AM2546">
        <v>0</v>
      </c>
      <c r="AN2546">
        <v>0</v>
      </c>
      <c r="AO2546">
        <v>0</v>
      </c>
      <c r="AP2546">
        <v>0</v>
      </c>
      <c r="AQ2546">
        <v>0</v>
      </c>
      <c r="AR2546">
        <v>18</v>
      </c>
      <c r="AS2546" t="s">
        <v>16732</v>
      </c>
      <c r="AT2546" t="s">
        <v>80</v>
      </c>
    </row>
    <row r="2547" spans="1:46" x14ac:dyDescent="0.25">
      <c r="A2547" t="s">
        <v>1</v>
      </c>
      <c r="B2547" t="s">
        <v>41173</v>
      </c>
      <c r="C2547" t="s">
        <v>41174</v>
      </c>
      <c r="D2547" t="s">
        <v>41175</v>
      </c>
      <c r="E2547">
        <v>378760</v>
      </c>
      <c r="G2547" t="s">
        <v>297</v>
      </c>
      <c r="H2547" t="s">
        <v>41176</v>
      </c>
      <c r="I2547" t="s">
        <v>41177</v>
      </c>
      <c r="J2547" t="s">
        <v>280</v>
      </c>
      <c r="K2547" t="s">
        <v>129</v>
      </c>
      <c r="L2547" t="s">
        <v>41178</v>
      </c>
      <c r="M2547" t="s">
        <v>41179</v>
      </c>
      <c r="N2547" t="s">
        <v>285</v>
      </c>
      <c r="O2547" t="s">
        <v>75</v>
      </c>
      <c r="P2547" t="s">
        <v>41180</v>
      </c>
      <c r="Q2547" t="s">
        <v>282</v>
      </c>
      <c r="R2547" t="s">
        <v>169</v>
      </c>
      <c r="S2547" t="s">
        <v>16897</v>
      </c>
      <c r="T2547" t="s">
        <v>18740</v>
      </c>
      <c r="U2547" t="s">
        <v>41181</v>
      </c>
      <c r="V2547" s="1" t="s">
        <v>18373</v>
      </c>
      <c r="W2547" t="s">
        <v>41182</v>
      </c>
      <c r="X2547" s="1" t="s">
        <v>22433</v>
      </c>
      <c r="Y2547">
        <v>0</v>
      </c>
      <c r="Z2547" t="s">
        <v>18646</v>
      </c>
      <c r="AA2547">
        <v>0</v>
      </c>
      <c r="AB2547" t="s">
        <v>87</v>
      </c>
      <c r="AC2547">
        <v>0</v>
      </c>
      <c r="AD2547">
        <v>0</v>
      </c>
      <c r="AE2547">
        <v>0</v>
      </c>
      <c r="AF2547">
        <v>0</v>
      </c>
      <c r="AG2547">
        <v>0</v>
      </c>
      <c r="AH2547">
        <v>0</v>
      </c>
      <c r="AI2547">
        <v>0</v>
      </c>
      <c r="AJ2547">
        <v>0</v>
      </c>
      <c r="AK2547">
        <v>0</v>
      </c>
      <c r="AL2547">
        <v>0</v>
      </c>
      <c r="AM2547">
        <v>0</v>
      </c>
      <c r="AN2547">
        <v>0</v>
      </c>
      <c r="AO2547">
        <v>0</v>
      </c>
      <c r="AP2547">
        <v>0</v>
      </c>
      <c r="AQ2547">
        <v>0</v>
      </c>
      <c r="AR2547">
        <v>0</v>
      </c>
      <c r="AS2547" t="s">
        <v>18661</v>
      </c>
      <c r="AT2547" t="s">
        <v>97</v>
      </c>
    </row>
    <row r="2548" spans="1:46" x14ac:dyDescent="0.25">
      <c r="A2548" t="s">
        <v>0</v>
      </c>
      <c r="B2548" t="s">
        <v>24398</v>
      </c>
      <c r="C2548" t="s">
        <v>24399</v>
      </c>
      <c r="D2548" t="s">
        <v>24400</v>
      </c>
      <c r="E2548">
        <v>462663</v>
      </c>
      <c r="G2548" t="s">
        <v>297</v>
      </c>
      <c r="H2548" t="s">
        <v>24401</v>
      </c>
      <c r="I2548" t="s">
        <v>24402</v>
      </c>
      <c r="J2548" t="s">
        <v>280</v>
      </c>
      <c r="K2548" t="s">
        <v>153</v>
      </c>
      <c r="L2548" t="s">
        <v>24403</v>
      </c>
      <c r="M2548" t="s">
        <v>24404</v>
      </c>
      <c r="N2548" t="s">
        <v>24405</v>
      </c>
      <c r="O2548" t="s">
        <v>75</v>
      </c>
      <c r="P2548" t="s">
        <v>24406</v>
      </c>
      <c r="Q2548" t="s">
        <v>282</v>
      </c>
      <c r="R2548" t="s">
        <v>245</v>
      </c>
      <c r="S2548" t="s">
        <v>17347</v>
      </c>
      <c r="T2548" t="s">
        <v>18692</v>
      </c>
      <c r="U2548" t="s">
        <v>24407</v>
      </c>
      <c r="V2548" s="1" t="s">
        <v>20208</v>
      </c>
      <c r="W2548" t="s">
        <v>24408</v>
      </c>
      <c r="X2548" s="1" t="s">
        <v>22433</v>
      </c>
      <c r="Y2548">
        <v>0</v>
      </c>
      <c r="Z2548" t="s">
        <v>18646</v>
      </c>
      <c r="AA2548">
        <v>0</v>
      </c>
      <c r="AB2548" t="s">
        <v>87</v>
      </c>
      <c r="AC2548">
        <v>0</v>
      </c>
      <c r="AD2548">
        <v>0</v>
      </c>
      <c r="AE2548">
        <v>0</v>
      </c>
      <c r="AF2548">
        <v>0</v>
      </c>
      <c r="AG2548">
        <v>0</v>
      </c>
      <c r="AH2548">
        <v>0</v>
      </c>
      <c r="AI2548">
        <v>0</v>
      </c>
      <c r="AJ2548">
        <v>0</v>
      </c>
      <c r="AK2548">
        <v>0</v>
      </c>
      <c r="AL2548">
        <v>0</v>
      </c>
      <c r="AM2548">
        <v>0</v>
      </c>
      <c r="AN2548">
        <v>0</v>
      </c>
      <c r="AO2548">
        <v>0</v>
      </c>
      <c r="AP2548">
        <v>0</v>
      </c>
      <c r="AQ2548">
        <v>0</v>
      </c>
      <c r="AR2548">
        <v>0</v>
      </c>
      <c r="AS2548" t="s">
        <v>18661</v>
      </c>
      <c r="AT2548" t="s">
        <v>97</v>
      </c>
    </row>
    <row r="2549" spans="1:46" x14ac:dyDescent="0.25">
      <c r="A2549" t="s">
        <v>2</v>
      </c>
      <c r="B2549" t="s">
        <v>40272</v>
      </c>
      <c r="C2549" t="s">
        <v>40273</v>
      </c>
      <c r="D2549" t="s">
        <v>40274</v>
      </c>
      <c r="E2549">
        <v>450586</v>
      </c>
      <c r="G2549" t="s">
        <v>297</v>
      </c>
      <c r="H2549" t="s">
        <v>40275</v>
      </c>
      <c r="I2549" t="s">
        <v>40276</v>
      </c>
      <c r="J2549" t="s">
        <v>280</v>
      </c>
      <c r="K2549" t="s">
        <v>40277</v>
      </c>
      <c r="L2549" t="s">
        <v>40278</v>
      </c>
      <c r="M2549" t="s">
        <v>40279</v>
      </c>
      <c r="N2549" t="s">
        <v>285</v>
      </c>
      <c r="O2549" t="s">
        <v>75</v>
      </c>
      <c r="P2549" t="s">
        <v>40280</v>
      </c>
      <c r="Q2549" t="s">
        <v>282</v>
      </c>
      <c r="R2549" t="s">
        <v>284</v>
      </c>
      <c r="S2549" t="s">
        <v>17161</v>
      </c>
      <c r="T2549" t="s">
        <v>18528</v>
      </c>
      <c r="U2549" t="s">
        <v>40281</v>
      </c>
      <c r="V2549" s="1" t="s">
        <v>19945</v>
      </c>
      <c r="W2549" t="s">
        <v>40282</v>
      </c>
      <c r="X2549" s="1" t="s">
        <v>22433</v>
      </c>
      <c r="Y2549">
        <v>0</v>
      </c>
      <c r="Z2549" t="s">
        <v>18646</v>
      </c>
      <c r="AA2549">
        <v>0</v>
      </c>
      <c r="AB2549" t="s">
        <v>87</v>
      </c>
      <c r="AC2549">
        <v>0</v>
      </c>
      <c r="AD2549">
        <v>0</v>
      </c>
      <c r="AE2549">
        <v>0</v>
      </c>
      <c r="AF2549">
        <v>0</v>
      </c>
      <c r="AG2549">
        <v>0</v>
      </c>
      <c r="AH2549">
        <v>0</v>
      </c>
      <c r="AI2549">
        <v>0</v>
      </c>
      <c r="AJ2549">
        <v>0</v>
      </c>
      <c r="AK2549">
        <v>0</v>
      </c>
      <c r="AL2549">
        <v>0</v>
      </c>
      <c r="AM2549">
        <v>0</v>
      </c>
      <c r="AN2549">
        <v>0</v>
      </c>
      <c r="AO2549">
        <v>0</v>
      </c>
      <c r="AP2549">
        <v>0</v>
      </c>
      <c r="AQ2549">
        <v>0</v>
      </c>
      <c r="AR2549">
        <v>0</v>
      </c>
      <c r="AS2549" t="s">
        <v>18661</v>
      </c>
      <c r="AT2549" t="s">
        <v>97</v>
      </c>
    </row>
    <row r="2550" spans="1:46" x14ac:dyDescent="0.25">
      <c r="A2550" t="s">
        <v>0</v>
      </c>
      <c r="B2550" t="s">
        <v>63371</v>
      </c>
      <c r="C2550" t="s">
        <v>63372</v>
      </c>
      <c r="D2550" t="s">
        <v>63373</v>
      </c>
      <c r="E2550">
        <v>470961</v>
      </c>
      <c r="G2550" t="s">
        <v>297</v>
      </c>
      <c r="H2550" t="s">
        <v>63374</v>
      </c>
      <c r="I2550" t="s">
        <v>63375</v>
      </c>
      <c r="J2550" t="s">
        <v>280</v>
      </c>
      <c r="K2550" t="s">
        <v>18908</v>
      </c>
      <c r="L2550" t="s">
        <v>63376</v>
      </c>
      <c r="M2550" t="s">
        <v>63377</v>
      </c>
      <c r="N2550" t="s">
        <v>281</v>
      </c>
      <c r="O2550" t="s">
        <v>141</v>
      </c>
      <c r="P2550" t="s">
        <v>63378</v>
      </c>
      <c r="Q2550" t="s">
        <v>282</v>
      </c>
      <c r="R2550" t="s">
        <v>284</v>
      </c>
      <c r="S2550" t="s">
        <v>18471</v>
      </c>
      <c r="T2550" t="s">
        <v>18472</v>
      </c>
      <c r="U2550" t="s">
        <v>63379</v>
      </c>
      <c r="V2550" s="1" t="s">
        <v>22433</v>
      </c>
      <c r="W2550" t="s">
        <v>63380</v>
      </c>
      <c r="X2550" s="1" t="s">
        <v>22433</v>
      </c>
      <c r="Y2550">
        <v>0</v>
      </c>
      <c r="Z2550" t="s">
        <v>18646</v>
      </c>
      <c r="AA2550">
        <v>0</v>
      </c>
      <c r="AB2550" t="s">
        <v>87</v>
      </c>
      <c r="AC2550">
        <v>0</v>
      </c>
      <c r="AD2550">
        <v>0</v>
      </c>
      <c r="AE2550">
        <v>0</v>
      </c>
      <c r="AF2550">
        <v>0</v>
      </c>
      <c r="AG2550">
        <v>0</v>
      </c>
      <c r="AH2550">
        <v>0</v>
      </c>
      <c r="AI2550">
        <v>0</v>
      </c>
      <c r="AJ2550">
        <v>0</v>
      </c>
      <c r="AK2550">
        <v>0</v>
      </c>
      <c r="AL2550">
        <v>0</v>
      </c>
      <c r="AM2550">
        <v>0</v>
      </c>
      <c r="AN2550">
        <v>0</v>
      </c>
      <c r="AO2550">
        <v>0</v>
      </c>
      <c r="AP2550">
        <v>0</v>
      </c>
      <c r="AQ2550">
        <v>0</v>
      </c>
      <c r="AR2550">
        <v>0</v>
      </c>
      <c r="AS2550" t="s">
        <v>18661</v>
      </c>
      <c r="AT2550" t="s">
        <v>97</v>
      </c>
    </row>
    <row r="2551" spans="1:46" x14ac:dyDescent="0.25">
      <c r="A2551" t="s">
        <v>2</v>
      </c>
      <c r="B2551" t="s">
        <v>63381</v>
      </c>
      <c r="C2551" t="s">
        <v>63382</v>
      </c>
      <c r="D2551" t="s">
        <v>63383</v>
      </c>
      <c r="E2551">
        <v>470854</v>
      </c>
      <c r="G2551" t="s">
        <v>297</v>
      </c>
      <c r="H2551" t="s">
        <v>63384</v>
      </c>
      <c r="I2551" t="s">
        <v>63385</v>
      </c>
      <c r="J2551" t="s">
        <v>280</v>
      </c>
      <c r="K2551" t="s">
        <v>17560</v>
      </c>
      <c r="L2551" t="s">
        <v>63386</v>
      </c>
      <c r="M2551" t="s">
        <v>63387</v>
      </c>
      <c r="N2551" t="s">
        <v>63387</v>
      </c>
      <c r="O2551" t="s">
        <v>75</v>
      </c>
      <c r="P2551" t="s">
        <v>63388</v>
      </c>
      <c r="Q2551" t="s">
        <v>282</v>
      </c>
      <c r="R2551" t="s">
        <v>17068</v>
      </c>
      <c r="S2551" t="s">
        <v>88</v>
      </c>
      <c r="T2551" t="s">
        <v>18758</v>
      </c>
      <c r="U2551" t="s">
        <v>40778</v>
      </c>
      <c r="V2551" s="1" t="s">
        <v>22433</v>
      </c>
      <c r="W2551" t="s">
        <v>63389</v>
      </c>
      <c r="X2551" s="1" t="s">
        <v>22433</v>
      </c>
      <c r="Y2551">
        <v>0</v>
      </c>
      <c r="Z2551" t="s">
        <v>18646</v>
      </c>
      <c r="AA2551">
        <v>0</v>
      </c>
      <c r="AB2551" t="s">
        <v>87</v>
      </c>
      <c r="AC2551">
        <v>0</v>
      </c>
      <c r="AD2551">
        <v>0</v>
      </c>
      <c r="AE2551">
        <v>0</v>
      </c>
      <c r="AF2551">
        <v>0</v>
      </c>
      <c r="AG2551">
        <v>0</v>
      </c>
      <c r="AH2551">
        <v>0</v>
      </c>
      <c r="AI2551">
        <v>0</v>
      </c>
      <c r="AJ2551">
        <v>0</v>
      </c>
      <c r="AK2551">
        <v>0</v>
      </c>
      <c r="AL2551">
        <v>0</v>
      </c>
      <c r="AM2551">
        <v>0</v>
      </c>
      <c r="AN2551">
        <v>0</v>
      </c>
      <c r="AO2551">
        <v>0</v>
      </c>
      <c r="AP2551">
        <v>0</v>
      </c>
      <c r="AQ2551">
        <v>0</v>
      </c>
      <c r="AR2551">
        <v>0</v>
      </c>
      <c r="AS2551" t="s">
        <v>18661</v>
      </c>
      <c r="AT2551" t="s">
        <v>97</v>
      </c>
    </row>
    <row r="2552" spans="1:46" x14ac:dyDescent="0.25">
      <c r="A2552" t="s">
        <v>0</v>
      </c>
      <c r="B2552" t="s">
        <v>63390</v>
      </c>
      <c r="C2552" t="s">
        <v>63391</v>
      </c>
      <c r="D2552" t="s">
        <v>63392</v>
      </c>
      <c r="E2552">
        <v>468838</v>
      </c>
      <c r="G2552" t="s">
        <v>297</v>
      </c>
      <c r="H2552" t="s">
        <v>63393</v>
      </c>
      <c r="I2552" t="s">
        <v>63394</v>
      </c>
      <c r="J2552" t="s">
        <v>280</v>
      </c>
      <c r="K2552" t="s">
        <v>140</v>
      </c>
      <c r="L2552" t="s">
        <v>63395</v>
      </c>
      <c r="M2552" t="s">
        <v>63396</v>
      </c>
      <c r="N2552" t="s">
        <v>281</v>
      </c>
      <c r="O2552" t="s">
        <v>141</v>
      </c>
      <c r="P2552" t="s">
        <v>63397</v>
      </c>
      <c r="Q2552" t="s">
        <v>282</v>
      </c>
      <c r="R2552" t="s">
        <v>284</v>
      </c>
      <c r="S2552" t="s">
        <v>18471</v>
      </c>
      <c r="T2552" t="s">
        <v>18732</v>
      </c>
      <c r="U2552" t="s">
        <v>63398</v>
      </c>
      <c r="V2552" s="1" t="s">
        <v>22433</v>
      </c>
      <c r="W2552" t="s">
        <v>63399</v>
      </c>
      <c r="X2552" s="1" t="s">
        <v>22433</v>
      </c>
      <c r="Y2552">
        <v>0</v>
      </c>
      <c r="Z2552" t="s">
        <v>18646</v>
      </c>
      <c r="AA2552">
        <v>0</v>
      </c>
      <c r="AB2552" t="s">
        <v>87</v>
      </c>
      <c r="AC2552">
        <v>0</v>
      </c>
      <c r="AD2552">
        <v>0</v>
      </c>
      <c r="AE2552">
        <v>0</v>
      </c>
      <c r="AF2552">
        <v>0</v>
      </c>
      <c r="AG2552">
        <v>0</v>
      </c>
      <c r="AH2552">
        <v>0</v>
      </c>
      <c r="AI2552">
        <v>0</v>
      </c>
      <c r="AJ2552">
        <v>0</v>
      </c>
      <c r="AK2552">
        <v>0</v>
      </c>
      <c r="AL2552">
        <v>0</v>
      </c>
      <c r="AM2552">
        <v>0</v>
      </c>
      <c r="AN2552">
        <v>0</v>
      </c>
      <c r="AO2552">
        <v>0</v>
      </c>
      <c r="AP2552">
        <v>0</v>
      </c>
      <c r="AQ2552">
        <v>0</v>
      </c>
      <c r="AR2552">
        <v>0</v>
      </c>
      <c r="AS2552" t="s">
        <v>18661</v>
      </c>
      <c r="AT2552" t="s">
        <v>97</v>
      </c>
    </row>
    <row r="2553" spans="1:46" x14ac:dyDescent="0.25">
      <c r="A2553" t="s">
        <v>2</v>
      </c>
      <c r="B2553" t="s">
        <v>63400</v>
      </c>
      <c r="C2553" t="s">
        <v>63401</v>
      </c>
      <c r="D2553" t="s">
        <v>63402</v>
      </c>
      <c r="E2553">
        <v>469891</v>
      </c>
      <c r="G2553" t="s">
        <v>297</v>
      </c>
      <c r="H2553" t="s">
        <v>63403</v>
      </c>
      <c r="I2553" t="s">
        <v>63404</v>
      </c>
      <c r="J2553" t="s">
        <v>280</v>
      </c>
      <c r="K2553" t="s">
        <v>16869</v>
      </c>
      <c r="L2553" t="s">
        <v>63405</v>
      </c>
      <c r="M2553" t="s">
        <v>63406</v>
      </c>
      <c r="N2553" t="s">
        <v>281</v>
      </c>
      <c r="O2553" t="s">
        <v>75</v>
      </c>
      <c r="P2553" t="s">
        <v>63407</v>
      </c>
      <c r="Q2553" t="s">
        <v>282</v>
      </c>
      <c r="R2553" t="s">
        <v>284</v>
      </c>
      <c r="S2553" t="s">
        <v>17354</v>
      </c>
      <c r="T2553" t="s">
        <v>18501</v>
      </c>
      <c r="U2553" t="s">
        <v>63408</v>
      </c>
      <c r="V2553" s="1" t="s">
        <v>22433</v>
      </c>
      <c r="W2553" t="s">
        <v>63409</v>
      </c>
      <c r="X2553" s="1" t="s">
        <v>22433</v>
      </c>
      <c r="Y2553">
        <v>0</v>
      </c>
      <c r="Z2553" t="s">
        <v>18646</v>
      </c>
      <c r="AA2553">
        <v>0</v>
      </c>
      <c r="AB2553" t="s">
        <v>87</v>
      </c>
      <c r="AC2553">
        <v>0</v>
      </c>
      <c r="AD2553">
        <v>0</v>
      </c>
      <c r="AE2553">
        <v>0</v>
      </c>
      <c r="AF2553">
        <v>0</v>
      </c>
      <c r="AG2553">
        <v>0</v>
      </c>
      <c r="AH2553">
        <v>0</v>
      </c>
      <c r="AI2553">
        <v>0</v>
      </c>
      <c r="AJ2553">
        <v>0</v>
      </c>
      <c r="AK2553">
        <v>0</v>
      </c>
      <c r="AL2553">
        <v>0</v>
      </c>
      <c r="AM2553">
        <v>0</v>
      </c>
      <c r="AN2553">
        <v>0</v>
      </c>
      <c r="AO2553">
        <v>0</v>
      </c>
      <c r="AP2553">
        <v>0</v>
      </c>
      <c r="AQ2553">
        <v>0</v>
      </c>
      <c r="AR2553">
        <v>0</v>
      </c>
      <c r="AS2553" t="s">
        <v>18661</v>
      </c>
      <c r="AT2553" t="s">
        <v>97</v>
      </c>
    </row>
    <row r="2554" spans="1:46" x14ac:dyDescent="0.25">
      <c r="A2554" t="s">
        <v>0</v>
      </c>
      <c r="B2554" t="s">
        <v>63410</v>
      </c>
      <c r="C2554" t="s">
        <v>63411</v>
      </c>
      <c r="D2554" t="s">
        <v>63412</v>
      </c>
      <c r="E2554">
        <v>471170</v>
      </c>
      <c r="G2554" t="s">
        <v>18690</v>
      </c>
      <c r="H2554" t="s">
        <v>63413</v>
      </c>
      <c r="I2554" t="s">
        <v>63414</v>
      </c>
      <c r="J2554" t="s">
        <v>280</v>
      </c>
      <c r="K2554" t="s">
        <v>133</v>
      </c>
      <c r="L2554" t="s">
        <v>63415</v>
      </c>
      <c r="M2554" t="s">
        <v>63416</v>
      </c>
      <c r="N2554" t="s">
        <v>285</v>
      </c>
      <c r="O2554" t="s">
        <v>75</v>
      </c>
      <c r="P2554" t="s">
        <v>63417</v>
      </c>
      <c r="Q2554" t="s">
        <v>286</v>
      </c>
      <c r="R2554" t="s">
        <v>164</v>
      </c>
      <c r="S2554" t="s">
        <v>17343</v>
      </c>
      <c r="T2554" t="s">
        <v>18742</v>
      </c>
      <c r="U2554" t="s">
        <v>63418</v>
      </c>
      <c r="V2554" s="1" t="s">
        <v>22433</v>
      </c>
      <c r="W2554" t="s">
        <v>63419</v>
      </c>
      <c r="X2554" s="1" t="s">
        <v>22433</v>
      </c>
      <c r="Y2554">
        <v>0</v>
      </c>
      <c r="Z2554" t="s">
        <v>18646</v>
      </c>
      <c r="AA2554">
        <v>0</v>
      </c>
      <c r="AB2554" t="s">
        <v>87</v>
      </c>
      <c r="AC2554">
        <v>0</v>
      </c>
      <c r="AD2554">
        <v>0</v>
      </c>
      <c r="AE2554">
        <v>0</v>
      </c>
      <c r="AF2554">
        <v>0</v>
      </c>
      <c r="AG2554">
        <v>0</v>
      </c>
      <c r="AH2554">
        <v>0</v>
      </c>
      <c r="AI2554">
        <v>0</v>
      </c>
      <c r="AJ2554">
        <v>0</v>
      </c>
      <c r="AK2554">
        <v>0</v>
      </c>
      <c r="AL2554">
        <v>1</v>
      </c>
      <c r="AM2554">
        <v>0</v>
      </c>
      <c r="AN2554">
        <v>0</v>
      </c>
      <c r="AO2554">
        <v>0</v>
      </c>
      <c r="AP2554">
        <v>0</v>
      </c>
      <c r="AQ2554">
        <v>0</v>
      </c>
      <c r="AR2554">
        <v>18</v>
      </c>
      <c r="AS2554" t="s">
        <v>18715</v>
      </c>
      <c r="AT2554" t="s">
        <v>88</v>
      </c>
    </row>
    <row r="2555" spans="1:46" x14ac:dyDescent="0.25">
      <c r="A2555" t="s">
        <v>1</v>
      </c>
      <c r="B2555" t="s">
        <v>63420</v>
      </c>
      <c r="C2555" t="s">
        <v>63421</v>
      </c>
      <c r="D2555" t="s">
        <v>63422</v>
      </c>
      <c r="E2555">
        <v>470111</v>
      </c>
      <c r="G2555" t="s">
        <v>18690</v>
      </c>
      <c r="H2555" t="s">
        <v>63423</v>
      </c>
      <c r="I2555" t="s">
        <v>63424</v>
      </c>
      <c r="J2555" t="s">
        <v>280</v>
      </c>
      <c r="K2555" t="s">
        <v>18521</v>
      </c>
      <c r="L2555" t="s">
        <v>63425</v>
      </c>
      <c r="M2555" t="s">
        <v>63426</v>
      </c>
      <c r="N2555" t="s">
        <v>281</v>
      </c>
      <c r="O2555" t="s">
        <v>75</v>
      </c>
      <c r="P2555" t="s">
        <v>63427</v>
      </c>
      <c r="Q2555" t="s">
        <v>282</v>
      </c>
      <c r="R2555" t="s">
        <v>284</v>
      </c>
      <c r="S2555" t="s">
        <v>108</v>
      </c>
      <c r="T2555" t="s">
        <v>18728</v>
      </c>
      <c r="U2555" t="s">
        <v>31473</v>
      </c>
      <c r="V2555" s="1" t="s">
        <v>22433</v>
      </c>
      <c r="W2555" t="s">
        <v>63428</v>
      </c>
      <c r="X2555" s="1" t="s">
        <v>22433</v>
      </c>
      <c r="Y2555">
        <v>0</v>
      </c>
      <c r="Z2555" t="s">
        <v>18646</v>
      </c>
      <c r="AA2555">
        <v>0</v>
      </c>
      <c r="AB2555" t="s">
        <v>87</v>
      </c>
      <c r="AC2555">
        <v>0</v>
      </c>
      <c r="AD2555">
        <v>0</v>
      </c>
      <c r="AE2555">
        <v>0</v>
      </c>
      <c r="AF2555">
        <v>0</v>
      </c>
      <c r="AG2555">
        <v>0</v>
      </c>
      <c r="AH2555">
        <v>0</v>
      </c>
      <c r="AI2555">
        <v>0</v>
      </c>
      <c r="AJ2555">
        <v>0</v>
      </c>
      <c r="AK2555">
        <v>0</v>
      </c>
      <c r="AL2555">
        <v>0</v>
      </c>
      <c r="AM2555">
        <v>0</v>
      </c>
      <c r="AN2555">
        <v>0</v>
      </c>
      <c r="AO2555">
        <v>1</v>
      </c>
      <c r="AP2555">
        <v>0</v>
      </c>
      <c r="AQ2555">
        <v>0</v>
      </c>
      <c r="AR2555">
        <v>20</v>
      </c>
      <c r="AS2555" t="s">
        <v>18727</v>
      </c>
      <c r="AT2555" t="s">
        <v>80</v>
      </c>
    </row>
    <row r="2556" spans="1:46" x14ac:dyDescent="0.25">
      <c r="A2556" t="s">
        <v>2</v>
      </c>
      <c r="B2556" t="s">
        <v>40571</v>
      </c>
      <c r="C2556" t="s">
        <v>40572</v>
      </c>
      <c r="D2556" t="s">
        <v>40573</v>
      </c>
      <c r="E2556">
        <v>451065</v>
      </c>
      <c r="G2556" t="s">
        <v>297</v>
      </c>
      <c r="H2556" t="s">
        <v>40574</v>
      </c>
      <c r="I2556" t="s">
        <v>40575</v>
      </c>
      <c r="J2556" t="s">
        <v>280</v>
      </c>
      <c r="K2556" t="s">
        <v>197</v>
      </c>
      <c r="L2556" t="s">
        <v>40576</v>
      </c>
      <c r="M2556" t="s">
        <v>40577</v>
      </c>
      <c r="N2556" t="s">
        <v>281</v>
      </c>
      <c r="O2556" t="s">
        <v>75</v>
      </c>
      <c r="P2556" t="s">
        <v>40578</v>
      </c>
      <c r="Q2556" t="s">
        <v>282</v>
      </c>
      <c r="R2556" t="s">
        <v>284</v>
      </c>
      <c r="S2556" t="s">
        <v>17354</v>
      </c>
      <c r="T2556" t="s">
        <v>18480</v>
      </c>
      <c r="U2556" t="s">
        <v>40579</v>
      </c>
      <c r="V2556" s="1" t="s">
        <v>19945</v>
      </c>
      <c r="W2556" t="s">
        <v>40580</v>
      </c>
      <c r="X2556" s="1" t="s">
        <v>22433</v>
      </c>
      <c r="Y2556">
        <v>0</v>
      </c>
      <c r="Z2556" t="s">
        <v>18646</v>
      </c>
      <c r="AA2556">
        <v>0</v>
      </c>
      <c r="AB2556" t="s">
        <v>87</v>
      </c>
      <c r="AC2556">
        <v>0</v>
      </c>
      <c r="AD2556">
        <v>0</v>
      </c>
      <c r="AE2556">
        <v>0</v>
      </c>
      <c r="AF2556">
        <v>0</v>
      </c>
      <c r="AG2556">
        <v>0</v>
      </c>
      <c r="AH2556">
        <v>0</v>
      </c>
      <c r="AI2556">
        <v>0</v>
      </c>
      <c r="AJ2556">
        <v>0</v>
      </c>
      <c r="AK2556">
        <v>0</v>
      </c>
      <c r="AL2556">
        <v>0</v>
      </c>
      <c r="AM2556">
        <v>0</v>
      </c>
      <c r="AN2556">
        <v>0</v>
      </c>
      <c r="AO2556">
        <v>0</v>
      </c>
      <c r="AP2556">
        <v>0</v>
      </c>
      <c r="AQ2556">
        <v>0</v>
      </c>
      <c r="AR2556">
        <v>0</v>
      </c>
      <c r="AS2556" t="s">
        <v>18661</v>
      </c>
      <c r="AT2556" t="s">
        <v>97</v>
      </c>
    </row>
    <row r="2557" spans="1:46" x14ac:dyDescent="0.25">
      <c r="A2557" t="s">
        <v>1</v>
      </c>
      <c r="B2557" t="s">
        <v>63429</v>
      </c>
      <c r="C2557" t="s">
        <v>63430</v>
      </c>
      <c r="D2557" t="s">
        <v>63431</v>
      </c>
      <c r="E2557">
        <v>470811</v>
      </c>
      <c r="G2557" t="s">
        <v>297</v>
      </c>
      <c r="H2557" t="s">
        <v>63432</v>
      </c>
      <c r="I2557" t="s">
        <v>63433</v>
      </c>
      <c r="J2557" t="s">
        <v>280</v>
      </c>
      <c r="K2557" t="s">
        <v>63434</v>
      </c>
      <c r="L2557" t="s">
        <v>63435</v>
      </c>
      <c r="M2557" t="s">
        <v>63436</v>
      </c>
      <c r="N2557" t="s">
        <v>281</v>
      </c>
      <c r="O2557" t="s">
        <v>75</v>
      </c>
      <c r="P2557" t="s">
        <v>63437</v>
      </c>
      <c r="Q2557" t="s">
        <v>282</v>
      </c>
      <c r="R2557" t="s">
        <v>246</v>
      </c>
      <c r="S2557" t="s">
        <v>102</v>
      </c>
      <c r="T2557" t="s">
        <v>18708</v>
      </c>
      <c r="U2557" t="s">
        <v>63438</v>
      </c>
      <c r="V2557" s="1" t="s">
        <v>22433</v>
      </c>
      <c r="W2557" t="s">
        <v>25687</v>
      </c>
      <c r="X2557" s="1" t="s">
        <v>22433</v>
      </c>
      <c r="Y2557">
        <v>0</v>
      </c>
      <c r="Z2557" t="s">
        <v>18646</v>
      </c>
      <c r="AA2557">
        <v>0</v>
      </c>
      <c r="AB2557" t="s">
        <v>87</v>
      </c>
      <c r="AC2557">
        <v>0</v>
      </c>
      <c r="AD2557">
        <v>0</v>
      </c>
      <c r="AE2557">
        <v>0</v>
      </c>
      <c r="AF2557">
        <v>0</v>
      </c>
      <c r="AG2557">
        <v>0</v>
      </c>
      <c r="AH2557">
        <v>0</v>
      </c>
      <c r="AI2557">
        <v>0</v>
      </c>
      <c r="AJ2557">
        <v>0</v>
      </c>
      <c r="AK2557">
        <v>0</v>
      </c>
      <c r="AL2557">
        <v>0</v>
      </c>
      <c r="AM2557">
        <v>0</v>
      </c>
      <c r="AN2557">
        <v>0</v>
      </c>
      <c r="AO2557">
        <v>0</v>
      </c>
      <c r="AP2557">
        <v>0</v>
      </c>
      <c r="AQ2557">
        <v>0</v>
      </c>
      <c r="AR2557">
        <v>0</v>
      </c>
      <c r="AS2557" t="s">
        <v>18661</v>
      </c>
      <c r="AT2557" t="s">
        <v>97</v>
      </c>
    </row>
    <row r="2558" spans="1:46" x14ac:dyDescent="0.25">
      <c r="A2558" t="s">
        <v>16787</v>
      </c>
      <c r="B2558" t="s">
        <v>38061</v>
      </c>
      <c r="C2558" t="s">
        <v>38062</v>
      </c>
      <c r="D2558" t="s">
        <v>38063</v>
      </c>
      <c r="E2558">
        <v>468604</v>
      </c>
      <c r="G2558" t="s">
        <v>297</v>
      </c>
      <c r="H2558" t="s">
        <v>38064</v>
      </c>
      <c r="I2558" t="s">
        <v>38065</v>
      </c>
      <c r="J2558" t="s">
        <v>280</v>
      </c>
      <c r="K2558" t="s">
        <v>19167</v>
      </c>
      <c r="L2558" t="s">
        <v>38066</v>
      </c>
      <c r="M2558" t="s">
        <v>38067</v>
      </c>
      <c r="N2558" t="s">
        <v>285</v>
      </c>
      <c r="O2558" t="s">
        <v>146</v>
      </c>
      <c r="P2558" t="s">
        <v>38068</v>
      </c>
      <c r="Q2558" t="s">
        <v>282</v>
      </c>
      <c r="R2558" t="s">
        <v>284</v>
      </c>
      <c r="S2558" t="s">
        <v>17072</v>
      </c>
      <c r="T2558" t="s">
        <v>18694</v>
      </c>
      <c r="U2558" t="s">
        <v>38069</v>
      </c>
      <c r="V2558" s="1" t="s">
        <v>22433</v>
      </c>
      <c r="W2558" t="s">
        <v>38070</v>
      </c>
      <c r="X2558" s="1" t="s">
        <v>22433</v>
      </c>
      <c r="Y2558">
        <v>0</v>
      </c>
      <c r="Z2558" t="s">
        <v>18646</v>
      </c>
      <c r="AA2558">
        <v>0</v>
      </c>
      <c r="AB2558" t="s">
        <v>87</v>
      </c>
      <c r="AC2558">
        <v>0</v>
      </c>
      <c r="AD2558">
        <v>0</v>
      </c>
      <c r="AE2558">
        <v>0</v>
      </c>
      <c r="AF2558">
        <v>0</v>
      </c>
      <c r="AG2558">
        <v>0</v>
      </c>
      <c r="AH2558">
        <v>0</v>
      </c>
      <c r="AI2558">
        <v>0</v>
      </c>
      <c r="AJ2558">
        <v>0</v>
      </c>
      <c r="AK2558">
        <v>0</v>
      </c>
      <c r="AL2558">
        <v>0</v>
      </c>
      <c r="AM2558">
        <v>0</v>
      </c>
      <c r="AN2558">
        <v>0</v>
      </c>
      <c r="AO2558">
        <v>0</v>
      </c>
      <c r="AP2558">
        <v>0</v>
      </c>
      <c r="AQ2558">
        <v>0</v>
      </c>
      <c r="AR2558">
        <v>0</v>
      </c>
      <c r="AS2558" t="s">
        <v>18661</v>
      </c>
      <c r="AT2558" t="s">
        <v>97</v>
      </c>
    </row>
    <row r="2559" spans="1:46" x14ac:dyDescent="0.25">
      <c r="A2559" t="s">
        <v>16787</v>
      </c>
      <c r="B2559" t="s">
        <v>23261</v>
      </c>
      <c r="C2559" t="s">
        <v>23262</v>
      </c>
      <c r="D2559" t="s">
        <v>23263</v>
      </c>
      <c r="E2559">
        <v>239390</v>
      </c>
      <c r="G2559" t="s">
        <v>297</v>
      </c>
      <c r="H2559" t="s">
        <v>23264</v>
      </c>
      <c r="I2559" t="s">
        <v>23265</v>
      </c>
      <c r="J2559" t="s">
        <v>280</v>
      </c>
      <c r="K2559" t="s">
        <v>18671</v>
      </c>
      <c r="L2559" t="s">
        <v>23266</v>
      </c>
      <c r="M2559" t="s">
        <v>23267</v>
      </c>
      <c r="N2559" t="s">
        <v>281</v>
      </c>
      <c r="O2559" t="s">
        <v>155</v>
      </c>
      <c r="P2559" t="s">
        <v>23268</v>
      </c>
      <c r="Q2559" t="s">
        <v>282</v>
      </c>
      <c r="R2559" t="s">
        <v>284</v>
      </c>
      <c r="S2559" t="s">
        <v>18672</v>
      </c>
      <c r="T2559" t="s">
        <v>18673</v>
      </c>
      <c r="U2559" t="s">
        <v>23269</v>
      </c>
      <c r="V2559" s="1" t="s">
        <v>18674</v>
      </c>
      <c r="W2559" t="s">
        <v>23270</v>
      </c>
      <c r="X2559" s="1" t="s">
        <v>22433</v>
      </c>
      <c r="Y2559">
        <v>0</v>
      </c>
      <c r="Z2559" t="s">
        <v>18646</v>
      </c>
      <c r="AA2559">
        <v>0</v>
      </c>
      <c r="AB2559" t="s">
        <v>87</v>
      </c>
      <c r="AC2559">
        <v>0</v>
      </c>
      <c r="AD2559">
        <v>0</v>
      </c>
      <c r="AE2559">
        <v>0</v>
      </c>
      <c r="AF2559">
        <v>0</v>
      </c>
      <c r="AG2559">
        <v>0</v>
      </c>
      <c r="AH2559">
        <v>0</v>
      </c>
      <c r="AI2559">
        <v>0</v>
      </c>
      <c r="AJ2559">
        <v>0</v>
      </c>
      <c r="AK2559">
        <v>0</v>
      </c>
      <c r="AL2559">
        <v>0</v>
      </c>
      <c r="AM2559">
        <v>0</v>
      </c>
      <c r="AN2559">
        <v>0</v>
      </c>
      <c r="AO2559">
        <v>0</v>
      </c>
      <c r="AP2559">
        <v>0</v>
      </c>
      <c r="AQ2559">
        <v>0</v>
      </c>
      <c r="AR2559">
        <v>1</v>
      </c>
      <c r="AS2559" t="s">
        <v>17087</v>
      </c>
      <c r="AT2559" t="s">
        <v>97</v>
      </c>
    </row>
    <row r="2560" spans="1:46" x14ac:dyDescent="0.25">
      <c r="A2560" t="s">
        <v>0</v>
      </c>
      <c r="B2560" t="s">
        <v>63439</v>
      </c>
      <c r="C2560" t="s">
        <v>63440</v>
      </c>
      <c r="D2560" t="s">
        <v>63441</v>
      </c>
      <c r="E2560">
        <v>469073</v>
      </c>
      <c r="G2560" t="s">
        <v>297</v>
      </c>
      <c r="H2560" t="s">
        <v>63442</v>
      </c>
      <c r="I2560" t="s">
        <v>63443</v>
      </c>
      <c r="J2560" t="s">
        <v>280</v>
      </c>
      <c r="K2560" t="s">
        <v>16772</v>
      </c>
      <c r="L2560" t="s">
        <v>63444</v>
      </c>
      <c r="M2560" t="s">
        <v>63445</v>
      </c>
      <c r="N2560" t="s">
        <v>63446</v>
      </c>
      <c r="O2560" t="s">
        <v>75</v>
      </c>
      <c r="P2560" t="s">
        <v>63447</v>
      </c>
      <c r="Q2560" t="s">
        <v>286</v>
      </c>
      <c r="R2560" t="s">
        <v>243</v>
      </c>
      <c r="S2560" t="s">
        <v>18476</v>
      </c>
      <c r="T2560" t="s">
        <v>18477</v>
      </c>
      <c r="U2560" t="s">
        <v>63448</v>
      </c>
      <c r="V2560" s="1" t="s">
        <v>22433</v>
      </c>
      <c r="W2560" t="s">
        <v>63449</v>
      </c>
      <c r="X2560" s="1" t="s">
        <v>22433</v>
      </c>
      <c r="Y2560">
        <v>0</v>
      </c>
      <c r="Z2560" t="s">
        <v>18646</v>
      </c>
      <c r="AA2560">
        <v>0</v>
      </c>
      <c r="AB2560" t="s">
        <v>87</v>
      </c>
      <c r="AC2560">
        <v>0</v>
      </c>
      <c r="AD2560">
        <v>0</v>
      </c>
      <c r="AE2560">
        <v>0</v>
      </c>
      <c r="AF2560">
        <v>0</v>
      </c>
      <c r="AG2560">
        <v>0</v>
      </c>
      <c r="AH2560">
        <v>0</v>
      </c>
      <c r="AI2560">
        <v>0</v>
      </c>
      <c r="AJ2560">
        <v>0</v>
      </c>
      <c r="AK2560">
        <v>0</v>
      </c>
      <c r="AL2560">
        <v>0</v>
      </c>
      <c r="AM2560">
        <v>0</v>
      </c>
      <c r="AN2560">
        <v>0</v>
      </c>
      <c r="AO2560">
        <v>0</v>
      </c>
      <c r="AP2560">
        <v>0</v>
      </c>
      <c r="AQ2560">
        <v>0</v>
      </c>
      <c r="AR2560">
        <v>0</v>
      </c>
      <c r="AS2560" t="s">
        <v>18707</v>
      </c>
      <c r="AT2560" t="s">
        <v>97</v>
      </c>
    </row>
    <row r="2561" spans="1:46" x14ac:dyDescent="0.25">
      <c r="A2561" t="s">
        <v>0</v>
      </c>
      <c r="B2561" t="s">
        <v>63450</v>
      </c>
      <c r="C2561" t="s">
        <v>63451</v>
      </c>
      <c r="D2561" t="s">
        <v>63452</v>
      </c>
      <c r="E2561">
        <v>468945</v>
      </c>
      <c r="G2561" t="s">
        <v>297</v>
      </c>
      <c r="H2561" t="s">
        <v>63453</v>
      </c>
      <c r="I2561" t="s">
        <v>63454</v>
      </c>
      <c r="J2561" t="s">
        <v>280</v>
      </c>
      <c r="K2561" t="s">
        <v>16764</v>
      </c>
      <c r="L2561" t="s">
        <v>63455</v>
      </c>
      <c r="M2561" t="s">
        <v>63456</v>
      </c>
      <c r="N2561" t="s">
        <v>285</v>
      </c>
      <c r="O2561" t="s">
        <v>75</v>
      </c>
      <c r="P2561" t="s">
        <v>63457</v>
      </c>
      <c r="Q2561" t="s">
        <v>282</v>
      </c>
      <c r="R2561" t="s">
        <v>284</v>
      </c>
      <c r="S2561" t="s">
        <v>18751</v>
      </c>
      <c r="T2561" t="s">
        <v>18773</v>
      </c>
      <c r="U2561" t="s">
        <v>63458</v>
      </c>
      <c r="V2561" s="1" t="s">
        <v>22433</v>
      </c>
      <c r="W2561" t="s">
        <v>63459</v>
      </c>
      <c r="X2561" s="1" t="s">
        <v>22433</v>
      </c>
      <c r="Y2561">
        <v>0</v>
      </c>
      <c r="Z2561" t="s">
        <v>18646</v>
      </c>
      <c r="AA2561">
        <v>0</v>
      </c>
      <c r="AB2561" t="s">
        <v>87</v>
      </c>
      <c r="AC2561">
        <v>0</v>
      </c>
      <c r="AD2561">
        <v>0</v>
      </c>
      <c r="AE2561">
        <v>0</v>
      </c>
      <c r="AF2561">
        <v>0</v>
      </c>
      <c r="AG2561">
        <v>0</v>
      </c>
      <c r="AH2561">
        <v>0</v>
      </c>
      <c r="AI2561">
        <v>0</v>
      </c>
      <c r="AJ2561">
        <v>0</v>
      </c>
      <c r="AK2561">
        <v>0</v>
      </c>
      <c r="AL2561">
        <v>0</v>
      </c>
      <c r="AM2561">
        <v>0</v>
      </c>
      <c r="AN2561">
        <v>0</v>
      </c>
      <c r="AO2561">
        <v>0</v>
      </c>
      <c r="AP2561">
        <v>0</v>
      </c>
      <c r="AQ2561">
        <v>0</v>
      </c>
      <c r="AR2561">
        <v>0</v>
      </c>
      <c r="AS2561" t="s">
        <v>18661</v>
      </c>
      <c r="AT2561" t="s">
        <v>97</v>
      </c>
    </row>
    <row r="2562" spans="1:46" x14ac:dyDescent="0.25">
      <c r="A2562" t="s">
        <v>0</v>
      </c>
      <c r="B2562" t="s">
        <v>27460</v>
      </c>
      <c r="C2562" t="s">
        <v>27461</v>
      </c>
      <c r="D2562" t="s">
        <v>27462</v>
      </c>
      <c r="E2562">
        <v>421098</v>
      </c>
      <c r="G2562" t="s">
        <v>297</v>
      </c>
      <c r="H2562" t="s">
        <v>27463</v>
      </c>
      <c r="I2562" t="s">
        <v>27464</v>
      </c>
      <c r="J2562" t="s">
        <v>280</v>
      </c>
      <c r="K2562" t="s">
        <v>143</v>
      </c>
      <c r="L2562" t="s">
        <v>27465</v>
      </c>
      <c r="M2562" t="s">
        <v>27466</v>
      </c>
      <c r="N2562" t="s">
        <v>281</v>
      </c>
      <c r="O2562" t="s">
        <v>75</v>
      </c>
      <c r="P2562" t="s">
        <v>27467</v>
      </c>
      <c r="Q2562" t="s">
        <v>282</v>
      </c>
      <c r="R2562" t="s">
        <v>284</v>
      </c>
      <c r="S2562" t="s">
        <v>17347</v>
      </c>
      <c r="T2562" t="s">
        <v>18692</v>
      </c>
      <c r="U2562" t="s">
        <v>27468</v>
      </c>
      <c r="V2562" s="1" t="s">
        <v>18389</v>
      </c>
      <c r="W2562" t="s">
        <v>27469</v>
      </c>
      <c r="X2562" s="1" t="s">
        <v>22433</v>
      </c>
      <c r="Y2562">
        <v>0</v>
      </c>
      <c r="Z2562" t="s">
        <v>18646</v>
      </c>
      <c r="AA2562">
        <v>0</v>
      </c>
      <c r="AB2562" t="s">
        <v>87</v>
      </c>
      <c r="AC2562">
        <v>0</v>
      </c>
      <c r="AD2562">
        <v>0</v>
      </c>
      <c r="AE2562">
        <v>0</v>
      </c>
      <c r="AF2562">
        <v>0</v>
      </c>
      <c r="AG2562">
        <v>0</v>
      </c>
      <c r="AH2562">
        <v>0</v>
      </c>
      <c r="AI2562">
        <v>0</v>
      </c>
      <c r="AJ2562">
        <v>0</v>
      </c>
      <c r="AK2562">
        <v>0</v>
      </c>
      <c r="AL2562">
        <v>0</v>
      </c>
      <c r="AM2562">
        <v>0</v>
      </c>
      <c r="AN2562">
        <v>0</v>
      </c>
      <c r="AO2562">
        <v>0</v>
      </c>
      <c r="AP2562">
        <v>0</v>
      </c>
      <c r="AQ2562">
        <v>0</v>
      </c>
      <c r="AR2562">
        <v>0</v>
      </c>
      <c r="AS2562" t="s">
        <v>18661</v>
      </c>
      <c r="AT2562" t="s">
        <v>97</v>
      </c>
    </row>
    <row r="2563" spans="1:46" x14ac:dyDescent="0.25">
      <c r="A2563" t="s">
        <v>0</v>
      </c>
      <c r="B2563" t="s">
        <v>63460</v>
      </c>
      <c r="C2563" t="s">
        <v>63461</v>
      </c>
      <c r="D2563" t="s">
        <v>63462</v>
      </c>
      <c r="E2563">
        <v>470057</v>
      </c>
      <c r="G2563" t="s">
        <v>297</v>
      </c>
      <c r="H2563" t="s">
        <v>63463</v>
      </c>
      <c r="I2563" t="s">
        <v>63464</v>
      </c>
      <c r="J2563" t="s">
        <v>280</v>
      </c>
      <c r="K2563" t="s">
        <v>139</v>
      </c>
      <c r="L2563" t="s">
        <v>63465</v>
      </c>
      <c r="M2563" t="s">
        <v>63466</v>
      </c>
      <c r="N2563" t="s">
        <v>285</v>
      </c>
      <c r="O2563" t="s">
        <v>75</v>
      </c>
      <c r="P2563" t="s">
        <v>63467</v>
      </c>
      <c r="Q2563" t="s">
        <v>282</v>
      </c>
      <c r="R2563" t="s">
        <v>284</v>
      </c>
      <c r="S2563" t="s">
        <v>18683</v>
      </c>
      <c r="T2563" t="s">
        <v>18717</v>
      </c>
      <c r="U2563" t="s">
        <v>63468</v>
      </c>
      <c r="V2563" s="1" t="s">
        <v>22433</v>
      </c>
      <c r="W2563" t="s">
        <v>63469</v>
      </c>
      <c r="X2563" s="1" t="s">
        <v>22433</v>
      </c>
      <c r="Y2563">
        <v>0</v>
      </c>
      <c r="Z2563" t="s">
        <v>18646</v>
      </c>
      <c r="AA2563">
        <v>0</v>
      </c>
      <c r="AB2563" t="s">
        <v>87</v>
      </c>
      <c r="AC2563">
        <v>0</v>
      </c>
      <c r="AD2563">
        <v>0</v>
      </c>
      <c r="AE2563">
        <v>0</v>
      </c>
      <c r="AF2563">
        <v>0</v>
      </c>
      <c r="AG2563">
        <v>0</v>
      </c>
      <c r="AH2563">
        <v>0</v>
      </c>
      <c r="AI2563">
        <v>0</v>
      </c>
      <c r="AJ2563">
        <v>0</v>
      </c>
      <c r="AK2563">
        <v>0</v>
      </c>
      <c r="AL2563">
        <v>0</v>
      </c>
      <c r="AM2563">
        <v>0</v>
      </c>
      <c r="AN2563">
        <v>0</v>
      </c>
      <c r="AO2563">
        <v>0</v>
      </c>
      <c r="AP2563">
        <v>0</v>
      </c>
      <c r="AQ2563">
        <v>0</v>
      </c>
      <c r="AR2563">
        <v>0</v>
      </c>
      <c r="AS2563" t="s">
        <v>18661</v>
      </c>
      <c r="AT2563" t="s">
        <v>97</v>
      </c>
    </row>
    <row r="2564" spans="1:46" x14ac:dyDescent="0.25">
      <c r="A2564" t="s">
        <v>1</v>
      </c>
      <c r="B2564" t="s">
        <v>24628</v>
      </c>
      <c r="C2564" t="s">
        <v>24629</v>
      </c>
      <c r="D2564" t="s">
        <v>24630</v>
      </c>
      <c r="E2564">
        <v>443433</v>
      </c>
      <c r="G2564" t="s">
        <v>297</v>
      </c>
      <c r="H2564" t="s">
        <v>24631</v>
      </c>
      <c r="I2564" t="s">
        <v>24632</v>
      </c>
      <c r="J2564" t="s">
        <v>280</v>
      </c>
      <c r="K2564" t="s">
        <v>21048</v>
      </c>
      <c r="L2564" t="s">
        <v>24633</v>
      </c>
      <c r="M2564" t="s">
        <v>24634</v>
      </c>
      <c r="N2564" t="s">
        <v>281</v>
      </c>
      <c r="O2564" t="s">
        <v>75</v>
      </c>
      <c r="P2564" t="s">
        <v>24635</v>
      </c>
      <c r="Q2564" t="s">
        <v>282</v>
      </c>
      <c r="R2564" t="s">
        <v>284</v>
      </c>
      <c r="S2564" t="s">
        <v>17058</v>
      </c>
      <c r="T2564" t="s">
        <v>18492</v>
      </c>
      <c r="U2564" t="s">
        <v>24636</v>
      </c>
      <c r="V2564" s="1" t="s">
        <v>19187</v>
      </c>
      <c r="W2564" t="s">
        <v>24637</v>
      </c>
      <c r="X2564" s="1" t="s">
        <v>22433</v>
      </c>
      <c r="Y2564">
        <v>0</v>
      </c>
      <c r="Z2564" t="s">
        <v>18646</v>
      </c>
      <c r="AA2564">
        <v>0</v>
      </c>
      <c r="AB2564" t="s">
        <v>87</v>
      </c>
      <c r="AC2564">
        <v>0</v>
      </c>
      <c r="AD2564">
        <v>0</v>
      </c>
      <c r="AE2564">
        <v>0</v>
      </c>
      <c r="AF2564">
        <v>0</v>
      </c>
      <c r="AG2564">
        <v>0</v>
      </c>
      <c r="AH2564">
        <v>0</v>
      </c>
      <c r="AI2564">
        <v>0</v>
      </c>
      <c r="AJ2564">
        <v>0</v>
      </c>
      <c r="AK2564">
        <v>0</v>
      </c>
      <c r="AL2564">
        <v>0</v>
      </c>
      <c r="AM2564">
        <v>0</v>
      </c>
      <c r="AN2564">
        <v>0</v>
      </c>
      <c r="AO2564">
        <v>0</v>
      </c>
      <c r="AP2564">
        <v>0</v>
      </c>
      <c r="AQ2564">
        <v>0</v>
      </c>
      <c r="AR2564">
        <v>0</v>
      </c>
      <c r="AS2564" t="s">
        <v>18661</v>
      </c>
      <c r="AT2564" t="s">
        <v>97</v>
      </c>
    </row>
    <row r="2565" spans="1:46" x14ac:dyDescent="0.25">
      <c r="A2565" t="s">
        <v>2</v>
      </c>
      <c r="B2565" t="s">
        <v>39022</v>
      </c>
      <c r="C2565" t="s">
        <v>39023</v>
      </c>
      <c r="D2565" t="s">
        <v>39024</v>
      </c>
      <c r="E2565">
        <v>448011</v>
      </c>
      <c r="G2565" t="s">
        <v>297</v>
      </c>
      <c r="H2565" t="s">
        <v>39025</v>
      </c>
      <c r="I2565" t="s">
        <v>39026</v>
      </c>
      <c r="J2565" t="s">
        <v>280</v>
      </c>
      <c r="K2565" t="s">
        <v>191</v>
      </c>
      <c r="L2565" t="s">
        <v>39027</v>
      </c>
      <c r="M2565" t="s">
        <v>39028</v>
      </c>
      <c r="N2565" t="s">
        <v>39029</v>
      </c>
      <c r="O2565" t="s">
        <v>75</v>
      </c>
      <c r="P2565" t="s">
        <v>39030</v>
      </c>
      <c r="Q2565" t="s">
        <v>282</v>
      </c>
      <c r="R2565" t="s">
        <v>246</v>
      </c>
      <c r="S2565" t="s">
        <v>18535</v>
      </c>
      <c r="T2565" t="s">
        <v>18709</v>
      </c>
      <c r="U2565" t="s">
        <v>30761</v>
      </c>
      <c r="V2565" s="1" t="s">
        <v>19945</v>
      </c>
      <c r="W2565" t="s">
        <v>39031</v>
      </c>
      <c r="X2565" s="1" t="s">
        <v>22433</v>
      </c>
      <c r="Y2565">
        <v>0</v>
      </c>
      <c r="Z2565" t="s">
        <v>18646</v>
      </c>
      <c r="AA2565">
        <v>0</v>
      </c>
      <c r="AB2565" t="s">
        <v>87</v>
      </c>
      <c r="AC2565">
        <v>0</v>
      </c>
      <c r="AD2565">
        <v>0</v>
      </c>
      <c r="AE2565">
        <v>0</v>
      </c>
      <c r="AF2565">
        <v>0</v>
      </c>
      <c r="AG2565">
        <v>0</v>
      </c>
      <c r="AH2565">
        <v>0</v>
      </c>
      <c r="AI2565">
        <v>0</v>
      </c>
      <c r="AJ2565">
        <v>0</v>
      </c>
      <c r="AK2565">
        <v>0</v>
      </c>
      <c r="AL2565">
        <v>0</v>
      </c>
      <c r="AM2565">
        <v>0</v>
      </c>
      <c r="AN2565">
        <v>0</v>
      </c>
      <c r="AO2565">
        <v>0</v>
      </c>
      <c r="AP2565">
        <v>0</v>
      </c>
      <c r="AQ2565">
        <v>0</v>
      </c>
      <c r="AR2565">
        <v>0</v>
      </c>
      <c r="AS2565" t="s">
        <v>18661</v>
      </c>
      <c r="AT2565" t="s">
        <v>97</v>
      </c>
    </row>
    <row r="2566" spans="1:46" x14ac:dyDescent="0.25">
      <c r="A2566" t="s">
        <v>2</v>
      </c>
      <c r="B2566" t="s">
        <v>30732</v>
      </c>
      <c r="C2566" t="s">
        <v>30733</v>
      </c>
      <c r="D2566" t="s">
        <v>39100</v>
      </c>
      <c r="E2566">
        <v>468626</v>
      </c>
      <c r="G2566" t="s">
        <v>297</v>
      </c>
      <c r="H2566" t="s">
        <v>30735</v>
      </c>
      <c r="I2566" t="s">
        <v>30736</v>
      </c>
      <c r="J2566" t="s">
        <v>280</v>
      </c>
      <c r="K2566" t="s">
        <v>197</v>
      </c>
      <c r="L2566" t="s">
        <v>30737</v>
      </c>
      <c r="M2566" t="s">
        <v>30738</v>
      </c>
      <c r="N2566" t="s">
        <v>285</v>
      </c>
      <c r="O2566" t="s">
        <v>75</v>
      </c>
      <c r="P2566" t="s">
        <v>30739</v>
      </c>
      <c r="Q2566" t="s">
        <v>282</v>
      </c>
      <c r="R2566" t="s">
        <v>284</v>
      </c>
      <c r="S2566" t="s">
        <v>17354</v>
      </c>
      <c r="T2566" t="s">
        <v>17355</v>
      </c>
      <c r="U2566" t="s">
        <v>30740</v>
      </c>
      <c r="V2566" s="1" t="s">
        <v>22433</v>
      </c>
      <c r="W2566" t="s">
        <v>39101</v>
      </c>
      <c r="X2566" s="1" t="s">
        <v>22433</v>
      </c>
      <c r="Y2566">
        <v>0</v>
      </c>
      <c r="Z2566" t="s">
        <v>18646</v>
      </c>
      <c r="AA2566">
        <v>0</v>
      </c>
      <c r="AB2566" t="s">
        <v>87</v>
      </c>
      <c r="AC2566">
        <v>0</v>
      </c>
      <c r="AD2566">
        <v>0</v>
      </c>
      <c r="AE2566">
        <v>0</v>
      </c>
      <c r="AF2566">
        <v>0</v>
      </c>
      <c r="AG2566">
        <v>0</v>
      </c>
      <c r="AH2566">
        <v>0</v>
      </c>
      <c r="AI2566">
        <v>0</v>
      </c>
      <c r="AJ2566">
        <v>0</v>
      </c>
      <c r="AK2566">
        <v>0</v>
      </c>
      <c r="AL2566">
        <v>0</v>
      </c>
      <c r="AM2566">
        <v>0</v>
      </c>
      <c r="AN2566">
        <v>0</v>
      </c>
      <c r="AO2566">
        <v>1</v>
      </c>
      <c r="AP2566">
        <v>0</v>
      </c>
      <c r="AQ2566">
        <v>0</v>
      </c>
      <c r="AR2566">
        <v>0</v>
      </c>
      <c r="AS2566" t="s">
        <v>17452</v>
      </c>
      <c r="AT2566" t="s">
        <v>123</v>
      </c>
    </row>
    <row r="2567" spans="1:46" x14ac:dyDescent="0.25">
      <c r="A2567" t="s">
        <v>0</v>
      </c>
      <c r="B2567" t="s">
        <v>63470</v>
      </c>
      <c r="C2567" t="s">
        <v>63471</v>
      </c>
      <c r="D2567" t="s">
        <v>63472</v>
      </c>
      <c r="E2567">
        <v>469597</v>
      </c>
      <c r="G2567" t="s">
        <v>297</v>
      </c>
      <c r="H2567" t="s">
        <v>63473</v>
      </c>
      <c r="I2567" t="s">
        <v>63474</v>
      </c>
      <c r="J2567" t="s">
        <v>280</v>
      </c>
      <c r="K2567" t="s">
        <v>17235</v>
      </c>
      <c r="L2567" t="s">
        <v>63475</v>
      </c>
      <c r="M2567" t="s">
        <v>287</v>
      </c>
      <c r="N2567" t="s">
        <v>285</v>
      </c>
      <c r="O2567" t="s">
        <v>75</v>
      </c>
      <c r="P2567" t="s">
        <v>63476</v>
      </c>
      <c r="Q2567" t="s">
        <v>282</v>
      </c>
      <c r="R2567" t="s">
        <v>284</v>
      </c>
      <c r="S2567" t="s">
        <v>18476</v>
      </c>
      <c r="T2567" t="s">
        <v>18477</v>
      </c>
      <c r="U2567" t="s">
        <v>63477</v>
      </c>
      <c r="V2567" s="1" t="s">
        <v>22433</v>
      </c>
      <c r="W2567" t="s">
        <v>63478</v>
      </c>
      <c r="X2567" s="1" t="s">
        <v>22433</v>
      </c>
      <c r="Y2567">
        <v>0</v>
      </c>
      <c r="Z2567" t="s">
        <v>18646</v>
      </c>
      <c r="AA2567">
        <v>0</v>
      </c>
      <c r="AB2567" t="s">
        <v>87</v>
      </c>
      <c r="AC2567">
        <v>0</v>
      </c>
      <c r="AD2567">
        <v>0</v>
      </c>
      <c r="AE2567">
        <v>0</v>
      </c>
      <c r="AF2567">
        <v>0</v>
      </c>
      <c r="AG2567">
        <v>0</v>
      </c>
      <c r="AH2567">
        <v>0</v>
      </c>
      <c r="AI2567">
        <v>0</v>
      </c>
      <c r="AJ2567">
        <v>0</v>
      </c>
      <c r="AK2567">
        <v>0</v>
      </c>
      <c r="AL2567">
        <v>0</v>
      </c>
      <c r="AM2567">
        <v>0</v>
      </c>
      <c r="AN2567">
        <v>0</v>
      </c>
      <c r="AO2567">
        <v>0</v>
      </c>
      <c r="AP2567">
        <v>0</v>
      </c>
      <c r="AQ2567">
        <v>0</v>
      </c>
      <c r="AR2567">
        <v>0</v>
      </c>
      <c r="AS2567" t="s">
        <v>18661</v>
      </c>
      <c r="AT2567" t="s">
        <v>97</v>
      </c>
    </row>
    <row r="2568" spans="1:46" x14ac:dyDescent="0.25">
      <c r="A2568" t="s">
        <v>2</v>
      </c>
      <c r="B2568" t="s">
        <v>23699</v>
      </c>
      <c r="C2568" t="s">
        <v>23700</v>
      </c>
      <c r="D2568" t="s">
        <v>23701</v>
      </c>
      <c r="E2568">
        <v>461322</v>
      </c>
      <c r="G2568" t="s">
        <v>297</v>
      </c>
      <c r="H2568" t="s">
        <v>23702</v>
      </c>
      <c r="I2568" t="s">
        <v>23703</v>
      </c>
      <c r="J2568" t="s">
        <v>280</v>
      </c>
      <c r="K2568" t="s">
        <v>191</v>
      </c>
      <c r="L2568" t="s">
        <v>23704</v>
      </c>
      <c r="M2568" t="s">
        <v>23705</v>
      </c>
      <c r="N2568" t="s">
        <v>285</v>
      </c>
      <c r="O2568" t="s">
        <v>75</v>
      </c>
      <c r="P2568" t="s">
        <v>23706</v>
      </c>
      <c r="Q2568" t="s">
        <v>282</v>
      </c>
      <c r="R2568" t="s">
        <v>246</v>
      </c>
      <c r="S2568" t="s">
        <v>18667</v>
      </c>
      <c r="T2568" t="s">
        <v>18709</v>
      </c>
      <c r="U2568" t="s">
        <v>19988</v>
      </c>
      <c r="V2568" s="1" t="s">
        <v>20208</v>
      </c>
      <c r="W2568" t="s">
        <v>23707</v>
      </c>
      <c r="X2568" s="1" t="s">
        <v>22433</v>
      </c>
      <c r="Y2568">
        <v>0</v>
      </c>
      <c r="Z2568" t="s">
        <v>18646</v>
      </c>
      <c r="AA2568">
        <v>0</v>
      </c>
      <c r="AB2568" t="s">
        <v>87</v>
      </c>
      <c r="AC2568">
        <v>0</v>
      </c>
      <c r="AD2568">
        <v>0</v>
      </c>
      <c r="AE2568">
        <v>0</v>
      </c>
      <c r="AF2568">
        <v>0</v>
      </c>
      <c r="AG2568">
        <v>0</v>
      </c>
      <c r="AH2568">
        <v>0</v>
      </c>
      <c r="AI2568">
        <v>0</v>
      </c>
      <c r="AJ2568">
        <v>0</v>
      </c>
      <c r="AK2568">
        <v>0</v>
      </c>
      <c r="AL2568">
        <v>0</v>
      </c>
      <c r="AM2568">
        <v>0</v>
      </c>
      <c r="AN2568">
        <v>0</v>
      </c>
      <c r="AO2568">
        <v>0</v>
      </c>
      <c r="AP2568">
        <v>0</v>
      </c>
      <c r="AQ2568">
        <v>0</v>
      </c>
      <c r="AR2568">
        <v>0</v>
      </c>
      <c r="AS2568" t="s">
        <v>18661</v>
      </c>
      <c r="AT2568" t="s">
        <v>97</v>
      </c>
    </row>
    <row r="2569" spans="1:46" x14ac:dyDescent="0.25">
      <c r="A2569" t="s">
        <v>2</v>
      </c>
      <c r="B2569" t="s">
        <v>28443</v>
      </c>
      <c r="C2569" t="s">
        <v>28444</v>
      </c>
      <c r="D2569" t="s">
        <v>28445</v>
      </c>
      <c r="E2569">
        <v>468431</v>
      </c>
      <c r="G2569" t="s">
        <v>297</v>
      </c>
      <c r="H2569" t="s">
        <v>28446</v>
      </c>
      <c r="I2569" t="s">
        <v>28447</v>
      </c>
      <c r="J2569" t="s">
        <v>280</v>
      </c>
      <c r="K2569" t="s">
        <v>17672</v>
      </c>
      <c r="L2569" t="s">
        <v>28448</v>
      </c>
      <c r="M2569" t="s">
        <v>28449</v>
      </c>
      <c r="N2569" t="s">
        <v>28450</v>
      </c>
      <c r="O2569" t="s">
        <v>75</v>
      </c>
      <c r="P2569" t="s">
        <v>28451</v>
      </c>
      <c r="Q2569" t="s">
        <v>282</v>
      </c>
      <c r="R2569" t="s">
        <v>284</v>
      </c>
      <c r="S2569" t="s">
        <v>18498</v>
      </c>
      <c r="T2569" t="s">
        <v>18499</v>
      </c>
      <c r="U2569" t="s">
        <v>28452</v>
      </c>
      <c r="V2569" s="1" t="s">
        <v>22433</v>
      </c>
      <c r="W2569" t="s">
        <v>21301</v>
      </c>
      <c r="X2569" s="1" t="s">
        <v>22433</v>
      </c>
      <c r="Y2569">
        <v>0</v>
      </c>
      <c r="Z2569" t="s">
        <v>18646</v>
      </c>
      <c r="AA2569">
        <v>0</v>
      </c>
      <c r="AB2569" t="s">
        <v>87</v>
      </c>
      <c r="AC2569">
        <v>0</v>
      </c>
      <c r="AD2569">
        <v>0</v>
      </c>
      <c r="AE2569">
        <v>0</v>
      </c>
      <c r="AF2569">
        <v>0</v>
      </c>
      <c r="AG2569">
        <v>0</v>
      </c>
      <c r="AH2569">
        <v>0</v>
      </c>
      <c r="AI2569">
        <v>0</v>
      </c>
      <c r="AJ2569">
        <v>0</v>
      </c>
      <c r="AK2569">
        <v>0</v>
      </c>
      <c r="AL2569">
        <v>0</v>
      </c>
      <c r="AM2569">
        <v>0</v>
      </c>
      <c r="AN2569">
        <v>0</v>
      </c>
      <c r="AO2569">
        <v>0</v>
      </c>
      <c r="AP2569">
        <v>0</v>
      </c>
      <c r="AQ2569">
        <v>0</v>
      </c>
      <c r="AR2569">
        <v>0</v>
      </c>
      <c r="AS2569" t="s">
        <v>18661</v>
      </c>
      <c r="AT2569" t="s">
        <v>97</v>
      </c>
    </row>
    <row r="2570" spans="1:46" x14ac:dyDescent="0.25">
      <c r="A2570" t="s">
        <v>0</v>
      </c>
      <c r="B2570" t="s">
        <v>63479</v>
      </c>
      <c r="C2570" t="s">
        <v>63480</v>
      </c>
      <c r="D2570" t="s">
        <v>63481</v>
      </c>
      <c r="E2570">
        <v>469056</v>
      </c>
      <c r="G2570" t="s">
        <v>297</v>
      </c>
      <c r="H2570" t="s">
        <v>63482</v>
      </c>
      <c r="I2570" t="s">
        <v>63483</v>
      </c>
      <c r="J2570" t="s">
        <v>280</v>
      </c>
      <c r="K2570" t="s">
        <v>133</v>
      </c>
      <c r="L2570" t="s">
        <v>63484</v>
      </c>
      <c r="M2570" t="s">
        <v>63485</v>
      </c>
      <c r="N2570" t="s">
        <v>281</v>
      </c>
      <c r="O2570" t="s">
        <v>75</v>
      </c>
      <c r="P2570" t="s">
        <v>63486</v>
      </c>
      <c r="Q2570" t="s">
        <v>282</v>
      </c>
      <c r="R2570" t="s">
        <v>246</v>
      </c>
      <c r="S2570" t="s">
        <v>17343</v>
      </c>
      <c r="T2570" t="s">
        <v>18698</v>
      </c>
      <c r="U2570" t="s">
        <v>63487</v>
      </c>
      <c r="V2570" s="1" t="s">
        <v>22433</v>
      </c>
      <c r="W2570" t="s">
        <v>63488</v>
      </c>
      <c r="X2570" s="1" t="s">
        <v>22433</v>
      </c>
      <c r="Y2570">
        <v>0</v>
      </c>
      <c r="Z2570" t="s">
        <v>18646</v>
      </c>
      <c r="AA2570">
        <v>0</v>
      </c>
      <c r="AB2570" t="s">
        <v>87</v>
      </c>
      <c r="AC2570">
        <v>0</v>
      </c>
      <c r="AD2570">
        <v>0</v>
      </c>
      <c r="AE2570">
        <v>0</v>
      </c>
      <c r="AF2570">
        <v>0</v>
      </c>
      <c r="AG2570">
        <v>0</v>
      </c>
      <c r="AH2570">
        <v>0</v>
      </c>
      <c r="AI2570">
        <v>0</v>
      </c>
      <c r="AJ2570">
        <v>0</v>
      </c>
      <c r="AK2570">
        <v>0</v>
      </c>
      <c r="AL2570">
        <v>0</v>
      </c>
      <c r="AM2570">
        <v>0</v>
      </c>
      <c r="AN2570">
        <v>0</v>
      </c>
      <c r="AO2570">
        <v>0</v>
      </c>
      <c r="AP2570">
        <v>0</v>
      </c>
      <c r="AQ2570">
        <v>0</v>
      </c>
      <c r="AR2570">
        <v>0</v>
      </c>
      <c r="AS2570" t="s">
        <v>18661</v>
      </c>
      <c r="AT2570" t="s">
        <v>97</v>
      </c>
    </row>
    <row r="2571" spans="1:46" x14ac:dyDescent="0.25">
      <c r="A2571" t="s">
        <v>1</v>
      </c>
      <c r="B2571" t="s">
        <v>27714</v>
      </c>
      <c r="C2571" t="s">
        <v>27715</v>
      </c>
      <c r="D2571" t="s">
        <v>27716</v>
      </c>
      <c r="E2571">
        <v>324342</v>
      </c>
      <c r="G2571" t="s">
        <v>297</v>
      </c>
      <c r="H2571" t="s">
        <v>27717</v>
      </c>
      <c r="I2571" t="s">
        <v>27718</v>
      </c>
      <c r="J2571" t="s">
        <v>280</v>
      </c>
      <c r="K2571" t="s">
        <v>17643</v>
      </c>
      <c r="L2571" t="s">
        <v>27719</v>
      </c>
      <c r="M2571" t="s">
        <v>27720</v>
      </c>
      <c r="N2571" t="s">
        <v>281</v>
      </c>
      <c r="O2571" t="s">
        <v>75</v>
      </c>
      <c r="P2571" t="s">
        <v>27721</v>
      </c>
      <c r="Q2571" t="s">
        <v>282</v>
      </c>
      <c r="R2571" t="s">
        <v>284</v>
      </c>
      <c r="S2571" t="s">
        <v>106</v>
      </c>
      <c r="T2571" t="s">
        <v>18513</v>
      </c>
      <c r="U2571" t="s">
        <v>27722</v>
      </c>
      <c r="V2571" s="1" t="s">
        <v>18379</v>
      </c>
      <c r="W2571" t="s">
        <v>27723</v>
      </c>
      <c r="X2571" s="1" t="s">
        <v>22433</v>
      </c>
      <c r="Y2571">
        <v>0</v>
      </c>
      <c r="Z2571" t="s">
        <v>18646</v>
      </c>
      <c r="AA2571">
        <v>0</v>
      </c>
      <c r="AB2571" t="s">
        <v>87</v>
      </c>
      <c r="AC2571">
        <v>0</v>
      </c>
      <c r="AD2571">
        <v>0</v>
      </c>
      <c r="AE2571">
        <v>0</v>
      </c>
      <c r="AF2571">
        <v>0</v>
      </c>
      <c r="AG2571">
        <v>0</v>
      </c>
      <c r="AH2571">
        <v>0</v>
      </c>
      <c r="AI2571">
        <v>0</v>
      </c>
      <c r="AJ2571">
        <v>0</v>
      </c>
      <c r="AK2571">
        <v>0</v>
      </c>
      <c r="AL2571">
        <v>0</v>
      </c>
      <c r="AM2571">
        <v>0</v>
      </c>
      <c r="AN2571">
        <v>0</v>
      </c>
      <c r="AO2571">
        <v>0</v>
      </c>
      <c r="AP2571">
        <v>0</v>
      </c>
      <c r="AQ2571">
        <v>0</v>
      </c>
      <c r="AR2571">
        <v>0</v>
      </c>
      <c r="AS2571" t="s">
        <v>18661</v>
      </c>
      <c r="AT2571" t="s">
        <v>97</v>
      </c>
    </row>
    <row r="2572" spans="1:46" x14ac:dyDescent="0.25">
      <c r="A2572" t="s">
        <v>0</v>
      </c>
      <c r="B2572" t="s">
        <v>63489</v>
      </c>
      <c r="C2572" t="s">
        <v>63490</v>
      </c>
      <c r="D2572" t="s">
        <v>63491</v>
      </c>
      <c r="E2572">
        <v>471085</v>
      </c>
      <c r="G2572" t="s">
        <v>297</v>
      </c>
      <c r="H2572" t="s">
        <v>63492</v>
      </c>
      <c r="I2572" t="s">
        <v>63493</v>
      </c>
      <c r="J2572" t="s">
        <v>280</v>
      </c>
      <c r="K2572" t="s">
        <v>132</v>
      </c>
      <c r="L2572" t="s">
        <v>63494</v>
      </c>
      <c r="M2572" t="s">
        <v>63495</v>
      </c>
      <c r="N2572" t="s">
        <v>63496</v>
      </c>
      <c r="O2572" t="s">
        <v>75</v>
      </c>
      <c r="P2572" t="s">
        <v>63497</v>
      </c>
      <c r="Q2572" t="s">
        <v>282</v>
      </c>
      <c r="R2572" t="s">
        <v>284</v>
      </c>
      <c r="S2572" t="s">
        <v>18683</v>
      </c>
      <c r="T2572" t="s">
        <v>18684</v>
      </c>
      <c r="U2572" t="s">
        <v>63498</v>
      </c>
      <c r="V2572" s="1" t="s">
        <v>22433</v>
      </c>
      <c r="W2572" t="s">
        <v>63499</v>
      </c>
      <c r="X2572" s="1" t="s">
        <v>22433</v>
      </c>
      <c r="Y2572">
        <v>0</v>
      </c>
      <c r="Z2572" t="s">
        <v>18646</v>
      </c>
      <c r="AA2572">
        <v>0</v>
      </c>
      <c r="AB2572" t="s">
        <v>87</v>
      </c>
      <c r="AC2572">
        <v>0</v>
      </c>
      <c r="AD2572">
        <v>0</v>
      </c>
      <c r="AE2572">
        <v>0</v>
      </c>
      <c r="AF2572">
        <v>0</v>
      </c>
      <c r="AG2572">
        <v>0</v>
      </c>
      <c r="AH2572">
        <v>0</v>
      </c>
      <c r="AI2572">
        <v>0</v>
      </c>
      <c r="AJ2572">
        <v>0</v>
      </c>
      <c r="AK2572">
        <v>0</v>
      </c>
      <c r="AL2572">
        <v>0</v>
      </c>
      <c r="AM2572">
        <v>0</v>
      </c>
      <c r="AN2572">
        <v>0</v>
      </c>
      <c r="AO2572">
        <v>0</v>
      </c>
      <c r="AP2572">
        <v>0</v>
      </c>
      <c r="AQ2572">
        <v>0</v>
      </c>
      <c r="AR2572">
        <v>0</v>
      </c>
      <c r="AS2572" t="s">
        <v>18661</v>
      </c>
      <c r="AT2572" t="s">
        <v>97</v>
      </c>
    </row>
    <row r="2573" spans="1:46" x14ac:dyDescent="0.25">
      <c r="A2573" t="s">
        <v>1</v>
      </c>
      <c r="B2573" t="s">
        <v>27367</v>
      </c>
      <c r="C2573" t="s">
        <v>27368</v>
      </c>
      <c r="D2573" t="s">
        <v>27369</v>
      </c>
      <c r="E2573">
        <v>462724</v>
      </c>
      <c r="G2573" t="s">
        <v>18669</v>
      </c>
      <c r="H2573" t="s">
        <v>27370</v>
      </c>
      <c r="I2573" t="s">
        <v>27371</v>
      </c>
      <c r="J2573" t="s">
        <v>280</v>
      </c>
      <c r="K2573" t="s">
        <v>101</v>
      </c>
      <c r="L2573" t="s">
        <v>27372</v>
      </c>
      <c r="M2573" t="s">
        <v>27373</v>
      </c>
      <c r="N2573" t="s">
        <v>285</v>
      </c>
      <c r="O2573" t="s">
        <v>75</v>
      </c>
      <c r="P2573" t="s">
        <v>27374</v>
      </c>
      <c r="Q2573" t="s">
        <v>282</v>
      </c>
      <c r="R2573" t="s">
        <v>246</v>
      </c>
      <c r="S2573" t="s">
        <v>102</v>
      </c>
      <c r="T2573" t="s">
        <v>18708</v>
      </c>
      <c r="U2573" t="s">
        <v>25686</v>
      </c>
      <c r="V2573" s="1" t="s">
        <v>20208</v>
      </c>
      <c r="W2573" t="s">
        <v>27375</v>
      </c>
      <c r="X2573" s="1" t="s">
        <v>22433</v>
      </c>
      <c r="Y2573">
        <v>0</v>
      </c>
      <c r="Z2573" t="s">
        <v>18646</v>
      </c>
      <c r="AA2573">
        <v>0</v>
      </c>
      <c r="AB2573" t="s">
        <v>87</v>
      </c>
      <c r="AC2573">
        <v>0</v>
      </c>
      <c r="AD2573">
        <v>0</v>
      </c>
      <c r="AE2573">
        <v>0</v>
      </c>
      <c r="AF2573">
        <v>0</v>
      </c>
      <c r="AG2573">
        <v>0</v>
      </c>
      <c r="AH2573">
        <v>0</v>
      </c>
      <c r="AI2573">
        <v>0</v>
      </c>
      <c r="AJ2573">
        <v>0</v>
      </c>
      <c r="AK2573">
        <v>0</v>
      </c>
      <c r="AL2573">
        <v>1</v>
      </c>
      <c r="AM2573">
        <v>0</v>
      </c>
      <c r="AN2573">
        <v>0</v>
      </c>
      <c r="AO2573">
        <v>0</v>
      </c>
      <c r="AP2573">
        <v>0</v>
      </c>
      <c r="AQ2573">
        <v>0</v>
      </c>
      <c r="AR2573">
        <v>18</v>
      </c>
      <c r="AS2573" t="s">
        <v>16729</v>
      </c>
      <c r="AT2573" t="s">
        <v>80</v>
      </c>
    </row>
    <row r="2574" spans="1:46" x14ac:dyDescent="0.25">
      <c r="A2574" t="s">
        <v>16787</v>
      </c>
      <c r="B2574" t="s">
        <v>26178</v>
      </c>
      <c r="C2574" t="s">
        <v>26179</v>
      </c>
      <c r="D2574" t="s">
        <v>26180</v>
      </c>
      <c r="E2574">
        <v>450533</v>
      </c>
      <c r="G2574" t="s">
        <v>297</v>
      </c>
      <c r="H2574" t="s">
        <v>26181</v>
      </c>
      <c r="I2574" t="s">
        <v>26182</v>
      </c>
      <c r="J2574" t="s">
        <v>280</v>
      </c>
      <c r="K2574" t="s">
        <v>157</v>
      </c>
      <c r="L2574" t="s">
        <v>26183</v>
      </c>
      <c r="M2574" t="s">
        <v>26184</v>
      </c>
      <c r="N2574" t="s">
        <v>281</v>
      </c>
      <c r="O2574" t="s">
        <v>155</v>
      </c>
      <c r="P2574" t="s">
        <v>26185</v>
      </c>
      <c r="Q2574" t="s">
        <v>282</v>
      </c>
      <c r="R2574" t="s">
        <v>284</v>
      </c>
      <c r="S2574" t="s">
        <v>238</v>
      </c>
      <c r="T2574" t="s">
        <v>292</v>
      </c>
      <c r="U2574" t="s">
        <v>26186</v>
      </c>
      <c r="V2574" s="1" t="s">
        <v>19945</v>
      </c>
      <c r="W2574" t="s">
        <v>26187</v>
      </c>
      <c r="X2574" s="1" t="s">
        <v>22433</v>
      </c>
      <c r="Y2574">
        <v>0</v>
      </c>
      <c r="Z2574" t="s">
        <v>18646</v>
      </c>
      <c r="AA2574">
        <v>0</v>
      </c>
      <c r="AB2574" t="s">
        <v>87</v>
      </c>
      <c r="AC2574">
        <v>0</v>
      </c>
      <c r="AD2574">
        <v>0</v>
      </c>
      <c r="AE2574">
        <v>0</v>
      </c>
      <c r="AF2574">
        <v>0</v>
      </c>
      <c r="AG2574">
        <v>0</v>
      </c>
      <c r="AH2574">
        <v>0</v>
      </c>
      <c r="AI2574">
        <v>0</v>
      </c>
      <c r="AJ2574">
        <v>0</v>
      </c>
      <c r="AK2574">
        <v>0</v>
      </c>
      <c r="AL2574">
        <v>0</v>
      </c>
      <c r="AM2574">
        <v>0</v>
      </c>
      <c r="AN2574">
        <v>0</v>
      </c>
      <c r="AO2574">
        <v>0</v>
      </c>
      <c r="AP2574">
        <v>0</v>
      </c>
      <c r="AQ2574">
        <v>0</v>
      </c>
      <c r="AR2574">
        <v>0</v>
      </c>
      <c r="AS2574" t="s">
        <v>18661</v>
      </c>
      <c r="AT2574" t="s">
        <v>97</v>
      </c>
    </row>
    <row r="2575" spans="1:46" x14ac:dyDescent="0.25">
      <c r="A2575" t="s">
        <v>16787</v>
      </c>
      <c r="B2575" t="s">
        <v>63500</v>
      </c>
      <c r="C2575" t="s">
        <v>63501</v>
      </c>
      <c r="D2575" t="s">
        <v>63502</v>
      </c>
      <c r="E2575">
        <v>468908</v>
      </c>
      <c r="G2575" t="s">
        <v>297</v>
      </c>
      <c r="H2575" t="s">
        <v>63503</v>
      </c>
      <c r="I2575" t="s">
        <v>63504</v>
      </c>
      <c r="J2575" t="s">
        <v>280</v>
      </c>
      <c r="K2575" t="s">
        <v>19976</v>
      </c>
      <c r="L2575" t="s">
        <v>63505</v>
      </c>
      <c r="M2575" t="s">
        <v>63506</v>
      </c>
      <c r="N2575" t="s">
        <v>281</v>
      </c>
      <c r="O2575" t="s">
        <v>155</v>
      </c>
      <c r="P2575" t="s">
        <v>63507</v>
      </c>
      <c r="Q2575" t="s">
        <v>282</v>
      </c>
      <c r="R2575" t="s">
        <v>284</v>
      </c>
      <c r="S2575" t="s">
        <v>18672</v>
      </c>
      <c r="T2575" t="s">
        <v>18757</v>
      </c>
      <c r="U2575" t="s">
        <v>63508</v>
      </c>
      <c r="V2575" s="1" t="s">
        <v>22433</v>
      </c>
      <c r="W2575" t="s">
        <v>63509</v>
      </c>
      <c r="X2575" s="1" t="s">
        <v>22433</v>
      </c>
      <c r="Y2575">
        <v>0</v>
      </c>
      <c r="Z2575" t="s">
        <v>18646</v>
      </c>
      <c r="AA2575">
        <v>0</v>
      </c>
      <c r="AB2575" t="s">
        <v>87</v>
      </c>
      <c r="AC2575">
        <v>0</v>
      </c>
      <c r="AD2575">
        <v>0</v>
      </c>
      <c r="AE2575">
        <v>0</v>
      </c>
      <c r="AF2575">
        <v>0</v>
      </c>
      <c r="AG2575">
        <v>0</v>
      </c>
      <c r="AH2575">
        <v>0</v>
      </c>
      <c r="AI2575">
        <v>0</v>
      </c>
      <c r="AJ2575">
        <v>0</v>
      </c>
      <c r="AK2575">
        <v>0</v>
      </c>
      <c r="AL2575">
        <v>0</v>
      </c>
      <c r="AM2575">
        <v>0</v>
      </c>
      <c r="AN2575">
        <v>0</v>
      </c>
      <c r="AO2575">
        <v>0</v>
      </c>
      <c r="AP2575">
        <v>0</v>
      </c>
      <c r="AQ2575">
        <v>0</v>
      </c>
      <c r="AR2575">
        <v>0</v>
      </c>
      <c r="AS2575" t="s">
        <v>18661</v>
      </c>
      <c r="AT2575" t="s">
        <v>97</v>
      </c>
    </row>
    <row r="2576" spans="1:46" x14ac:dyDescent="0.25">
      <c r="A2576" t="s">
        <v>0</v>
      </c>
      <c r="B2576" t="s">
        <v>26653</v>
      </c>
      <c r="C2576" t="s">
        <v>26654</v>
      </c>
      <c r="D2576" t="s">
        <v>26655</v>
      </c>
      <c r="E2576">
        <v>449794</v>
      </c>
      <c r="G2576" t="s">
        <v>297</v>
      </c>
      <c r="H2576" t="s">
        <v>26656</v>
      </c>
      <c r="I2576" t="s">
        <v>26657</v>
      </c>
      <c r="J2576" t="s">
        <v>280</v>
      </c>
      <c r="K2576" t="s">
        <v>18896</v>
      </c>
      <c r="L2576" t="s">
        <v>26658</v>
      </c>
      <c r="M2576" t="s">
        <v>26659</v>
      </c>
      <c r="N2576" t="s">
        <v>26660</v>
      </c>
      <c r="O2576" t="s">
        <v>75</v>
      </c>
      <c r="P2576" t="s">
        <v>26661</v>
      </c>
      <c r="Q2576" t="s">
        <v>282</v>
      </c>
      <c r="R2576" t="s">
        <v>284</v>
      </c>
      <c r="S2576" t="s">
        <v>18683</v>
      </c>
      <c r="T2576" t="s">
        <v>18766</v>
      </c>
      <c r="U2576" t="s">
        <v>26662</v>
      </c>
      <c r="V2576" s="1" t="s">
        <v>19945</v>
      </c>
      <c r="W2576" t="s">
        <v>26663</v>
      </c>
      <c r="X2576" s="1" t="s">
        <v>22433</v>
      </c>
      <c r="Y2576">
        <v>0</v>
      </c>
      <c r="Z2576" t="s">
        <v>18646</v>
      </c>
      <c r="AA2576">
        <v>0</v>
      </c>
      <c r="AB2576" t="s">
        <v>87</v>
      </c>
      <c r="AC2576">
        <v>0</v>
      </c>
      <c r="AD2576">
        <v>0</v>
      </c>
      <c r="AE2576">
        <v>0</v>
      </c>
      <c r="AF2576">
        <v>0</v>
      </c>
      <c r="AG2576">
        <v>0</v>
      </c>
      <c r="AH2576">
        <v>0</v>
      </c>
      <c r="AI2576">
        <v>0</v>
      </c>
      <c r="AJ2576">
        <v>0</v>
      </c>
      <c r="AK2576">
        <v>0</v>
      </c>
      <c r="AL2576">
        <v>0</v>
      </c>
      <c r="AM2576">
        <v>0</v>
      </c>
      <c r="AN2576">
        <v>0</v>
      </c>
      <c r="AO2576">
        <v>0</v>
      </c>
      <c r="AP2576">
        <v>0</v>
      </c>
      <c r="AQ2576">
        <v>0</v>
      </c>
      <c r="AR2576">
        <v>0</v>
      </c>
      <c r="AS2576" t="s">
        <v>18661</v>
      </c>
      <c r="AT2576" t="s">
        <v>97</v>
      </c>
    </row>
    <row r="2577" spans="1:46" x14ac:dyDescent="0.25">
      <c r="A2577" t="s">
        <v>2</v>
      </c>
      <c r="B2577" t="s">
        <v>63510</v>
      </c>
      <c r="C2577" t="s">
        <v>63511</v>
      </c>
      <c r="D2577" t="s">
        <v>63512</v>
      </c>
      <c r="E2577">
        <v>471046</v>
      </c>
      <c r="G2577" t="s">
        <v>297</v>
      </c>
      <c r="H2577" t="s">
        <v>63513</v>
      </c>
      <c r="I2577" t="s">
        <v>63514</v>
      </c>
      <c r="J2577" t="s">
        <v>280</v>
      </c>
      <c r="K2577" t="s">
        <v>197</v>
      </c>
      <c r="L2577" t="s">
        <v>63515</v>
      </c>
      <c r="M2577" t="s">
        <v>63516</v>
      </c>
      <c r="N2577" t="s">
        <v>63517</v>
      </c>
      <c r="O2577" t="s">
        <v>75</v>
      </c>
      <c r="P2577" t="s">
        <v>63518</v>
      </c>
      <c r="Q2577" t="s">
        <v>282</v>
      </c>
      <c r="R2577" t="s">
        <v>284</v>
      </c>
      <c r="S2577" t="s">
        <v>17354</v>
      </c>
      <c r="T2577" t="s">
        <v>17355</v>
      </c>
      <c r="U2577" t="s">
        <v>63519</v>
      </c>
      <c r="V2577" s="1" t="s">
        <v>22433</v>
      </c>
      <c r="W2577" t="s">
        <v>63520</v>
      </c>
      <c r="X2577" s="1" t="s">
        <v>22433</v>
      </c>
      <c r="Y2577">
        <v>0</v>
      </c>
      <c r="Z2577" t="s">
        <v>18646</v>
      </c>
      <c r="AA2577">
        <v>0</v>
      </c>
      <c r="AB2577" t="s">
        <v>87</v>
      </c>
      <c r="AC2577">
        <v>0</v>
      </c>
      <c r="AD2577">
        <v>0</v>
      </c>
      <c r="AE2577">
        <v>0</v>
      </c>
      <c r="AF2577">
        <v>0</v>
      </c>
      <c r="AG2577">
        <v>0</v>
      </c>
      <c r="AH2577">
        <v>0</v>
      </c>
      <c r="AI2577">
        <v>0</v>
      </c>
      <c r="AJ2577">
        <v>0</v>
      </c>
      <c r="AK2577">
        <v>0</v>
      </c>
      <c r="AL2577">
        <v>0</v>
      </c>
      <c r="AM2577">
        <v>0</v>
      </c>
      <c r="AN2577">
        <v>0</v>
      </c>
      <c r="AO2577">
        <v>0</v>
      </c>
      <c r="AP2577">
        <v>0</v>
      </c>
      <c r="AQ2577">
        <v>0</v>
      </c>
      <c r="AR2577">
        <v>0</v>
      </c>
      <c r="AS2577" t="s">
        <v>18661</v>
      </c>
      <c r="AT2577" t="s">
        <v>97</v>
      </c>
    </row>
    <row r="2578" spans="1:46" x14ac:dyDescent="0.25">
      <c r="A2578" t="s">
        <v>2</v>
      </c>
      <c r="B2578" t="s">
        <v>20661</v>
      </c>
      <c r="C2578" t="s">
        <v>20662</v>
      </c>
      <c r="D2578" t="s">
        <v>36344</v>
      </c>
      <c r="E2578">
        <v>468672</v>
      </c>
      <c r="G2578" t="s">
        <v>297</v>
      </c>
      <c r="H2578" t="s">
        <v>20663</v>
      </c>
      <c r="I2578" t="s">
        <v>20664</v>
      </c>
      <c r="J2578" t="s">
        <v>280</v>
      </c>
      <c r="K2578" t="s">
        <v>18665</v>
      </c>
      <c r="L2578" t="s">
        <v>20390</v>
      </c>
      <c r="M2578" t="s">
        <v>20665</v>
      </c>
      <c r="N2578" t="s">
        <v>20666</v>
      </c>
      <c r="O2578" t="s">
        <v>75</v>
      </c>
      <c r="P2578" t="s">
        <v>20667</v>
      </c>
      <c r="Q2578" t="s">
        <v>282</v>
      </c>
      <c r="R2578" t="s">
        <v>284</v>
      </c>
      <c r="S2578" t="s">
        <v>152</v>
      </c>
      <c r="T2578" t="s">
        <v>18666</v>
      </c>
      <c r="U2578" t="s">
        <v>20149</v>
      </c>
      <c r="V2578" s="1" t="s">
        <v>22433</v>
      </c>
      <c r="W2578" t="s">
        <v>63521</v>
      </c>
      <c r="X2578" s="1" t="s">
        <v>22433</v>
      </c>
      <c r="Y2578">
        <v>0</v>
      </c>
      <c r="Z2578" t="s">
        <v>18646</v>
      </c>
      <c r="AA2578">
        <v>0</v>
      </c>
      <c r="AB2578" t="s">
        <v>87</v>
      </c>
      <c r="AC2578">
        <v>0</v>
      </c>
      <c r="AD2578">
        <v>0</v>
      </c>
      <c r="AE2578">
        <v>0</v>
      </c>
      <c r="AF2578">
        <v>0</v>
      </c>
      <c r="AG2578">
        <v>0</v>
      </c>
      <c r="AH2578">
        <v>0</v>
      </c>
      <c r="AI2578">
        <v>0</v>
      </c>
      <c r="AJ2578">
        <v>0</v>
      </c>
      <c r="AK2578">
        <v>0</v>
      </c>
      <c r="AL2578">
        <v>0</v>
      </c>
      <c r="AM2578">
        <v>0</v>
      </c>
      <c r="AN2578">
        <v>0</v>
      </c>
      <c r="AO2578">
        <v>1</v>
      </c>
      <c r="AP2578">
        <v>0</v>
      </c>
      <c r="AQ2578">
        <v>0</v>
      </c>
      <c r="AR2578">
        <v>0</v>
      </c>
      <c r="AS2578" t="s">
        <v>17452</v>
      </c>
      <c r="AT2578" t="s">
        <v>123</v>
      </c>
    </row>
    <row r="2579" spans="1:46" x14ac:dyDescent="0.25">
      <c r="A2579" t="s">
        <v>16787</v>
      </c>
      <c r="B2579" t="s">
        <v>37247</v>
      </c>
      <c r="C2579" t="s">
        <v>37248</v>
      </c>
      <c r="D2579" t="s">
        <v>37249</v>
      </c>
      <c r="E2579">
        <v>239549</v>
      </c>
      <c r="G2579" t="s">
        <v>297</v>
      </c>
      <c r="H2579" t="s">
        <v>37250</v>
      </c>
      <c r="I2579" t="s">
        <v>37251</v>
      </c>
      <c r="J2579" t="s">
        <v>280</v>
      </c>
      <c r="K2579" t="s">
        <v>36700</v>
      </c>
      <c r="L2579" t="s">
        <v>37252</v>
      </c>
      <c r="M2579" t="s">
        <v>37253</v>
      </c>
      <c r="N2579" t="s">
        <v>281</v>
      </c>
      <c r="O2579" t="s">
        <v>155</v>
      </c>
      <c r="P2579" t="s">
        <v>37254</v>
      </c>
      <c r="Q2579" t="s">
        <v>282</v>
      </c>
      <c r="R2579" t="s">
        <v>284</v>
      </c>
      <c r="S2579" t="s">
        <v>165</v>
      </c>
      <c r="T2579" t="s">
        <v>18747</v>
      </c>
      <c r="U2579" t="s">
        <v>37255</v>
      </c>
      <c r="V2579" s="1" t="s">
        <v>18674</v>
      </c>
      <c r="W2579" t="s">
        <v>37256</v>
      </c>
      <c r="X2579" s="1" t="s">
        <v>22433</v>
      </c>
      <c r="Y2579">
        <v>0</v>
      </c>
      <c r="Z2579" t="s">
        <v>18646</v>
      </c>
      <c r="AA2579">
        <v>0</v>
      </c>
      <c r="AB2579" t="s">
        <v>87</v>
      </c>
      <c r="AC2579">
        <v>0</v>
      </c>
      <c r="AD2579">
        <v>0</v>
      </c>
      <c r="AE2579">
        <v>0</v>
      </c>
      <c r="AF2579">
        <v>0</v>
      </c>
      <c r="AG2579">
        <v>0</v>
      </c>
      <c r="AH2579">
        <v>0</v>
      </c>
      <c r="AI2579">
        <v>0</v>
      </c>
      <c r="AJ2579">
        <v>0</v>
      </c>
      <c r="AK2579">
        <v>0</v>
      </c>
      <c r="AL2579">
        <v>0</v>
      </c>
      <c r="AM2579">
        <v>0</v>
      </c>
      <c r="AN2579">
        <v>0</v>
      </c>
      <c r="AO2579">
        <v>0</v>
      </c>
      <c r="AP2579">
        <v>0</v>
      </c>
      <c r="AQ2579">
        <v>0</v>
      </c>
      <c r="AR2579">
        <v>1</v>
      </c>
      <c r="AS2579" t="s">
        <v>17087</v>
      </c>
      <c r="AT2579" t="s">
        <v>97</v>
      </c>
    </row>
    <row r="2580" spans="1:46" x14ac:dyDescent="0.25">
      <c r="A2580" t="s">
        <v>2</v>
      </c>
      <c r="B2580" t="s">
        <v>22759</v>
      </c>
      <c r="C2580" t="s">
        <v>22760</v>
      </c>
      <c r="D2580" t="s">
        <v>22761</v>
      </c>
      <c r="E2580">
        <v>426797</v>
      </c>
      <c r="G2580" t="s">
        <v>18690</v>
      </c>
      <c r="H2580" t="s">
        <v>22762</v>
      </c>
      <c r="I2580" t="s">
        <v>22763</v>
      </c>
      <c r="J2580" t="s">
        <v>280</v>
      </c>
      <c r="K2580" t="s">
        <v>197</v>
      </c>
      <c r="L2580" t="s">
        <v>22764</v>
      </c>
      <c r="M2580" t="s">
        <v>22765</v>
      </c>
      <c r="N2580" t="s">
        <v>22766</v>
      </c>
      <c r="O2580" t="s">
        <v>75</v>
      </c>
      <c r="P2580" t="s">
        <v>22767</v>
      </c>
      <c r="Q2580" t="s">
        <v>282</v>
      </c>
      <c r="R2580" t="s">
        <v>284</v>
      </c>
      <c r="S2580" t="s">
        <v>17350</v>
      </c>
      <c r="T2580" t="s">
        <v>17356</v>
      </c>
      <c r="U2580" t="s">
        <v>20621</v>
      </c>
      <c r="V2580" s="1" t="s">
        <v>18938</v>
      </c>
      <c r="W2580" t="s">
        <v>22768</v>
      </c>
      <c r="X2580" s="1" t="s">
        <v>22433</v>
      </c>
      <c r="Y2580">
        <v>0</v>
      </c>
      <c r="Z2580" t="s">
        <v>18646</v>
      </c>
      <c r="AA2580">
        <v>0</v>
      </c>
      <c r="AB2580" t="s">
        <v>87</v>
      </c>
      <c r="AC2580">
        <v>0</v>
      </c>
      <c r="AD2580">
        <v>0</v>
      </c>
      <c r="AE2580">
        <v>0</v>
      </c>
      <c r="AF2580">
        <v>0</v>
      </c>
      <c r="AG2580">
        <v>0</v>
      </c>
      <c r="AH2580">
        <v>0</v>
      </c>
      <c r="AI2580">
        <v>0</v>
      </c>
      <c r="AJ2580">
        <v>0</v>
      </c>
      <c r="AK2580">
        <v>0</v>
      </c>
      <c r="AL2580">
        <v>1</v>
      </c>
      <c r="AM2580">
        <v>0</v>
      </c>
      <c r="AN2580">
        <v>0</v>
      </c>
      <c r="AO2580">
        <v>0</v>
      </c>
      <c r="AP2580">
        <v>0</v>
      </c>
      <c r="AQ2580">
        <v>0</v>
      </c>
      <c r="AR2580">
        <v>18</v>
      </c>
      <c r="AS2580" t="s">
        <v>16729</v>
      </c>
      <c r="AT2580" t="s">
        <v>80</v>
      </c>
    </row>
    <row r="2581" spans="1:46" x14ac:dyDescent="0.25">
      <c r="A2581" t="s">
        <v>1</v>
      </c>
      <c r="B2581" t="s">
        <v>37829</v>
      </c>
      <c r="C2581" t="s">
        <v>37830</v>
      </c>
      <c r="D2581" t="s">
        <v>37831</v>
      </c>
      <c r="E2581">
        <v>411243</v>
      </c>
      <c r="G2581" t="s">
        <v>297</v>
      </c>
      <c r="H2581" t="s">
        <v>37832</v>
      </c>
      <c r="I2581" t="s">
        <v>37833</v>
      </c>
      <c r="J2581" t="s">
        <v>280</v>
      </c>
      <c r="K2581" t="s">
        <v>37834</v>
      </c>
      <c r="L2581" t="s">
        <v>37835</v>
      </c>
      <c r="M2581" t="s">
        <v>37836</v>
      </c>
      <c r="N2581" t="s">
        <v>281</v>
      </c>
      <c r="O2581" t="s">
        <v>75</v>
      </c>
      <c r="P2581" t="s">
        <v>37837</v>
      </c>
      <c r="Q2581" t="s">
        <v>282</v>
      </c>
      <c r="R2581" t="s">
        <v>284</v>
      </c>
      <c r="S2581" t="s">
        <v>94</v>
      </c>
      <c r="T2581" t="s">
        <v>18743</v>
      </c>
      <c r="U2581" t="s">
        <v>37838</v>
      </c>
      <c r="V2581" s="1" t="s">
        <v>18865</v>
      </c>
      <c r="W2581" t="s">
        <v>37839</v>
      </c>
      <c r="X2581" s="1" t="s">
        <v>22433</v>
      </c>
      <c r="Y2581">
        <v>0</v>
      </c>
      <c r="Z2581" t="s">
        <v>18646</v>
      </c>
      <c r="AA2581">
        <v>0</v>
      </c>
      <c r="AB2581" t="s">
        <v>87</v>
      </c>
      <c r="AC2581">
        <v>0</v>
      </c>
      <c r="AD2581">
        <v>0</v>
      </c>
      <c r="AE2581">
        <v>0</v>
      </c>
      <c r="AF2581">
        <v>0</v>
      </c>
      <c r="AG2581">
        <v>0</v>
      </c>
      <c r="AH2581">
        <v>0</v>
      </c>
      <c r="AI2581">
        <v>0</v>
      </c>
      <c r="AJ2581">
        <v>0</v>
      </c>
      <c r="AK2581">
        <v>0</v>
      </c>
      <c r="AL2581">
        <v>0</v>
      </c>
      <c r="AM2581">
        <v>0</v>
      </c>
      <c r="AN2581">
        <v>0</v>
      </c>
      <c r="AO2581">
        <v>0</v>
      </c>
      <c r="AP2581">
        <v>0</v>
      </c>
      <c r="AQ2581">
        <v>0</v>
      </c>
      <c r="AR2581">
        <v>0</v>
      </c>
      <c r="AS2581" t="s">
        <v>18661</v>
      </c>
      <c r="AT2581" t="s">
        <v>97</v>
      </c>
    </row>
    <row r="2582" spans="1:46" x14ac:dyDescent="0.25">
      <c r="A2582" t="s">
        <v>16787</v>
      </c>
      <c r="B2582" t="s">
        <v>40283</v>
      </c>
      <c r="C2582" t="s">
        <v>40284</v>
      </c>
      <c r="D2582" t="s">
        <v>40285</v>
      </c>
      <c r="E2582">
        <v>464221</v>
      </c>
      <c r="G2582" t="s">
        <v>16830</v>
      </c>
      <c r="H2582" t="s">
        <v>40286</v>
      </c>
      <c r="I2582" t="s">
        <v>40287</v>
      </c>
      <c r="J2582" t="s">
        <v>280</v>
      </c>
      <c r="K2582" t="s">
        <v>17098</v>
      </c>
      <c r="L2582" t="s">
        <v>40288</v>
      </c>
      <c r="M2582" t="s">
        <v>40289</v>
      </c>
      <c r="N2582" t="s">
        <v>285</v>
      </c>
      <c r="O2582" t="s">
        <v>155</v>
      </c>
      <c r="P2582" t="s">
        <v>40290</v>
      </c>
      <c r="Q2582" t="s">
        <v>282</v>
      </c>
      <c r="R2582" t="s">
        <v>284</v>
      </c>
      <c r="S2582" t="s">
        <v>238</v>
      </c>
      <c r="T2582" t="s">
        <v>289</v>
      </c>
      <c r="U2582" t="s">
        <v>40291</v>
      </c>
      <c r="V2582" s="1" t="s">
        <v>20208</v>
      </c>
      <c r="W2582" t="s">
        <v>40292</v>
      </c>
      <c r="X2582" s="1" t="s">
        <v>22433</v>
      </c>
      <c r="Y2582">
        <v>0</v>
      </c>
      <c r="Z2582" t="s">
        <v>18646</v>
      </c>
      <c r="AA2582">
        <v>0</v>
      </c>
      <c r="AB2582" t="s">
        <v>87</v>
      </c>
      <c r="AC2582">
        <v>0</v>
      </c>
      <c r="AD2582">
        <v>0</v>
      </c>
      <c r="AE2582">
        <v>0</v>
      </c>
      <c r="AF2582">
        <v>0</v>
      </c>
      <c r="AG2582">
        <v>0</v>
      </c>
      <c r="AH2582">
        <v>0</v>
      </c>
      <c r="AI2582">
        <v>0</v>
      </c>
      <c r="AJ2582">
        <v>0</v>
      </c>
      <c r="AK2582">
        <v>0</v>
      </c>
      <c r="AL2582">
        <v>1</v>
      </c>
      <c r="AM2582">
        <v>0</v>
      </c>
      <c r="AN2582">
        <v>0</v>
      </c>
      <c r="AO2582">
        <v>0</v>
      </c>
      <c r="AP2582">
        <v>0</v>
      </c>
      <c r="AQ2582">
        <v>0</v>
      </c>
      <c r="AR2582">
        <v>18</v>
      </c>
      <c r="AS2582" t="s">
        <v>16898</v>
      </c>
      <c r="AT2582" t="s">
        <v>80</v>
      </c>
    </row>
    <row r="2583" spans="1:46" x14ac:dyDescent="0.25">
      <c r="A2583" t="s">
        <v>16787</v>
      </c>
      <c r="B2583" t="s">
        <v>25657</v>
      </c>
      <c r="C2583" t="s">
        <v>25658</v>
      </c>
      <c r="D2583" t="s">
        <v>25659</v>
      </c>
      <c r="E2583">
        <v>445009</v>
      </c>
      <c r="G2583" t="s">
        <v>297</v>
      </c>
      <c r="H2583" t="s">
        <v>25660</v>
      </c>
      <c r="I2583" t="s">
        <v>25661</v>
      </c>
      <c r="J2583" t="s">
        <v>280</v>
      </c>
      <c r="K2583" t="s">
        <v>17627</v>
      </c>
      <c r="L2583" t="s">
        <v>25662</v>
      </c>
      <c r="M2583" t="s">
        <v>25663</v>
      </c>
      <c r="N2583" t="s">
        <v>285</v>
      </c>
      <c r="O2583" t="s">
        <v>146</v>
      </c>
      <c r="P2583" t="s">
        <v>25664</v>
      </c>
      <c r="Q2583" t="s">
        <v>282</v>
      </c>
      <c r="R2583" t="s">
        <v>284</v>
      </c>
      <c r="S2583" t="s">
        <v>17628</v>
      </c>
      <c r="T2583" t="s">
        <v>18682</v>
      </c>
      <c r="U2583" t="s">
        <v>25665</v>
      </c>
      <c r="V2583" s="1" t="s">
        <v>19187</v>
      </c>
      <c r="W2583" t="s">
        <v>25666</v>
      </c>
      <c r="X2583" s="1" t="s">
        <v>22433</v>
      </c>
      <c r="Y2583">
        <v>0</v>
      </c>
      <c r="Z2583" t="s">
        <v>18646</v>
      </c>
      <c r="AA2583">
        <v>0</v>
      </c>
      <c r="AB2583" t="s">
        <v>87</v>
      </c>
      <c r="AC2583">
        <v>0</v>
      </c>
      <c r="AD2583">
        <v>0</v>
      </c>
      <c r="AE2583">
        <v>0</v>
      </c>
      <c r="AF2583">
        <v>0</v>
      </c>
      <c r="AG2583">
        <v>0</v>
      </c>
      <c r="AH2583">
        <v>0</v>
      </c>
      <c r="AI2583">
        <v>0</v>
      </c>
      <c r="AJ2583">
        <v>0</v>
      </c>
      <c r="AK2583">
        <v>0</v>
      </c>
      <c r="AL2583">
        <v>0</v>
      </c>
      <c r="AM2583">
        <v>0</v>
      </c>
      <c r="AN2583">
        <v>0</v>
      </c>
      <c r="AO2583">
        <v>0</v>
      </c>
      <c r="AP2583">
        <v>0</v>
      </c>
      <c r="AQ2583">
        <v>0</v>
      </c>
      <c r="AR2583">
        <v>0</v>
      </c>
      <c r="AS2583" t="s">
        <v>18661</v>
      </c>
      <c r="AT2583" t="s">
        <v>97</v>
      </c>
    </row>
    <row r="2584" spans="1:46" x14ac:dyDescent="0.25">
      <c r="A2584" t="s">
        <v>16787</v>
      </c>
      <c r="B2584" t="s">
        <v>63522</v>
      </c>
      <c r="C2584" t="s">
        <v>63523</v>
      </c>
      <c r="D2584" t="s">
        <v>63524</v>
      </c>
      <c r="E2584">
        <v>470897</v>
      </c>
      <c r="G2584" t="s">
        <v>297</v>
      </c>
      <c r="H2584" t="s">
        <v>63525</v>
      </c>
      <c r="I2584" t="s">
        <v>63526</v>
      </c>
      <c r="J2584" t="s">
        <v>280</v>
      </c>
      <c r="K2584" t="s">
        <v>171</v>
      </c>
      <c r="L2584" t="s">
        <v>63527</v>
      </c>
      <c r="M2584" t="s">
        <v>63528</v>
      </c>
      <c r="N2584" t="s">
        <v>285</v>
      </c>
      <c r="O2584" t="s">
        <v>155</v>
      </c>
      <c r="P2584" t="s">
        <v>63529</v>
      </c>
      <c r="Q2584" t="s">
        <v>282</v>
      </c>
      <c r="R2584" t="s">
        <v>284</v>
      </c>
      <c r="S2584" t="s">
        <v>165</v>
      </c>
      <c r="T2584" t="s">
        <v>18846</v>
      </c>
      <c r="U2584" t="s">
        <v>63530</v>
      </c>
      <c r="V2584" s="1" t="s">
        <v>22433</v>
      </c>
      <c r="W2584" t="s">
        <v>35060</v>
      </c>
      <c r="X2584" s="1" t="s">
        <v>22433</v>
      </c>
      <c r="Y2584">
        <v>0</v>
      </c>
      <c r="Z2584" t="s">
        <v>18646</v>
      </c>
      <c r="AA2584">
        <v>0</v>
      </c>
      <c r="AB2584" t="s">
        <v>87</v>
      </c>
      <c r="AC2584">
        <v>0</v>
      </c>
      <c r="AD2584">
        <v>0</v>
      </c>
      <c r="AE2584">
        <v>0</v>
      </c>
      <c r="AF2584">
        <v>0</v>
      </c>
      <c r="AG2584">
        <v>0</v>
      </c>
      <c r="AH2584">
        <v>0</v>
      </c>
      <c r="AI2584">
        <v>0</v>
      </c>
      <c r="AJ2584">
        <v>0</v>
      </c>
      <c r="AK2584">
        <v>0</v>
      </c>
      <c r="AL2584">
        <v>0</v>
      </c>
      <c r="AM2584">
        <v>0</v>
      </c>
      <c r="AN2584">
        <v>0</v>
      </c>
      <c r="AO2584">
        <v>0</v>
      </c>
      <c r="AP2584">
        <v>0</v>
      </c>
      <c r="AQ2584">
        <v>0</v>
      </c>
      <c r="AR2584">
        <v>0</v>
      </c>
      <c r="AS2584" t="s">
        <v>18661</v>
      </c>
      <c r="AT2584" t="s">
        <v>97</v>
      </c>
    </row>
    <row r="2585" spans="1:46" x14ac:dyDescent="0.25">
      <c r="A2585" t="s">
        <v>16787</v>
      </c>
      <c r="B2585" t="s">
        <v>29008</v>
      </c>
      <c r="C2585" t="s">
        <v>29009</v>
      </c>
      <c r="D2585" t="s">
        <v>29010</v>
      </c>
      <c r="E2585">
        <v>468186</v>
      </c>
      <c r="G2585" t="s">
        <v>297</v>
      </c>
      <c r="H2585" t="s">
        <v>29011</v>
      </c>
      <c r="I2585" t="s">
        <v>29012</v>
      </c>
      <c r="J2585" t="s">
        <v>280</v>
      </c>
      <c r="K2585" t="s">
        <v>17156</v>
      </c>
      <c r="L2585" t="s">
        <v>29013</v>
      </c>
      <c r="M2585" t="s">
        <v>29014</v>
      </c>
      <c r="N2585" t="s">
        <v>285</v>
      </c>
      <c r="O2585" t="s">
        <v>146</v>
      </c>
      <c r="P2585" t="s">
        <v>29015</v>
      </c>
      <c r="Q2585" t="s">
        <v>282</v>
      </c>
      <c r="R2585" t="s">
        <v>284</v>
      </c>
      <c r="S2585" t="s">
        <v>193</v>
      </c>
      <c r="T2585" t="s">
        <v>18835</v>
      </c>
      <c r="U2585" t="s">
        <v>29016</v>
      </c>
      <c r="V2585" s="1" t="s">
        <v>22433</v>
      </c>
      <c r="W2585" t="s">
        <v>29017</v>
      </c>
      <c r="X2585" s="1" t="s">
        <v>22433</v>
      </c>
      <c r="Y2585">
        <v>0</v>
      </c>
      <c r="Z2585" t="s">
        <v>18646</v>
      </c>
      <c r="AA2585">
        <v>0</v>
      </c>
      <c r="AB2585" t="s">
        <v>87</v>
      </c>
      <c r="AC2585">
        <v>0</v>
      </c>
      <c r="AD2585">
        <v>0</v>
      </c>
      <c r="AE2585">
        <v>0</v>
      </c>
      <c r="AF2585">
        <v>0</v>
      </c>
      <c r="AG2585">
        <v>0</v>
      </c>
      <c r="AH2585">
        <v>0</v>
      </c>
      <c r="AI2585">
        <v>0</v>
      </c>
      <c r="AJ2585">
        <v>0</v>
      </c>
      <c r="AK2585">
        <v>0</v>
      </c>
      <c r="AL2585">
        <v>0</v>
      </c>
      <c r="AM2585">
        <v>0</v>
      </c>
      <c r="AN2585">
        <v>0</v>
      </c>
      <c r="AO2585">
        <v>0</v>
      </c>
      <c r="AP2585">
        <v>0</v>
      </c>
      <c r="AQ2585">
        <v>0</v>
      </c>
      <c r="AR2585">
        <v>0</v>
      </c>
      <c r="AS2585" t="s">
        <v>18661</v>
      </c>
      <c r="AT2585" t="s">
        <v>97</v>
      </c>
    </row>
    <row r="2586" spans="1:46" x14ac:dyDescent="0.25">
      <c r="A2586" t="s">
        <v>1</v>
      </c>
      <c r="B2586" t="s">
        <v>38519</v>
      </c>
      <c r="C2586" t="s">
        <v>38520</v>
      </c>
      <c r="D2586" t="s">
        <v>38521</v>
      </c>
      <c r="E2586">
        <v>413896</v>
      </c>
      <c r="G2586" t="s">
        <v>297</v>
      </c>
      <c r="H2586" t="s">
        <v>38522</v>
      </c>
      <c r="I2586" t="s">
        <v>38523</v>
      </c>
      <c r="J2586" t="s">
        <v>280</v>
      </c>
      <c r="K2586" t="s">
        <v>103</v>
      </c>
      <c r="L2586" t="s">
        <v>38524</v>
      </c>
      <c r="M2586" t="s">
        <v>38525</v>
      </c>
      <c r="N2586" t="s">
        <v>281</v>
      </c>
      <c r="O2586" t="s">
        <v>75</v>
      </c>
      <c r="P2586" t="s">
        <v>38526</v>
      </c>
      <c r="Q2586" t="s">
        <v>282</v>
      </c>
      <c r="R2586" t="s">
        <v>245</v>
      </c>
      <c r="S2586" t="s">
        <v>134</v>
      </c>
      <c r="T2586" t="s">
        <v>18504</v>
      </c>
      <c r="U2586" t="s">
        <v>38527</v>
      </c>
      <c r="V2586" s="1" t="s">
        <v>18865</v>
      </c>
      <c r="W2586" t="s">
        <v>38528</v>
      </c>
      <c r="X2586" s="1" t="s">
        <v>22433</v>
      </c>
      <c r="Y2586">
        <v>0</v>
      </c>
      <c r="Z2586" t="s">
        <v>18646</v>
      </c>
      <c r="AA2586">
        <v>0</v>
      </c>
      <c r="AB2586" t="s">
        <v>87</v>
      </c>
      <c r="AC2586">
        <v>0</v>
      </c>
      <c r="AD2586">
        <v>0</v>
      </c>
      <c r="AE2586">
        <v>0</v>
      </c>
      <c r="AF2586">
        <v>0</v>
      </c>
      <c r="AG2586">
        <v>0</v>
      </c>
      <c r="AH2586">
        <v>0</v>
      </c>
      <c r="AI2586">
        <v>0</v>
      </c>
      <c r="AJ2586">
        <v>0</v>
      </c>
      <c r="AK2586">
        <v>0</v>
      </c>
      <c r="AL2586">
        <v>0</v>
      </c>
      <c r="AM2586">
        <v>0</v>
      </c>
      <c r="AN2586">
        <v>0</v>
      </c>
      <c r="AO2586">
        <v>0</v>
      </c>
      <c r="AP2586">
        <v>0</v>
      </c>
      <c r="AQ2586">
        <v>0</v>
      </c>
      <c r="AR2586">
        <v>0</v>
      </c>
      <c r="AS2586" t="s">
        <v>18661</v>
      </c>
      <c r="AT2586" t="s">
        <v>97</v>
      </c>
    </row>
    <row r="2587" spans="1:46" x14ac:dyDescent="0.25">
      <c r="A2587" t="s">
        <v>1</v>
      </c>
      <c r="B2587" t="s">
        <v>63531</v>
      </c>
      <c r="C2587" t="s">
        <v>63532</v>
      </c>
      <c r="D2587" t="s">
        <v>63533</v>
      </c>
      <c r="E2587">
        <v>470779</v>
      </c>
      <c r="G2587" t="s">
        <v>297</v>
      </c>
      <c r="H2587" t="s">
        <v>63534</v>
      </c>
      <c r="I2587" t="s">
        <v>63535</v>
      </c>
      <c r="J2587" t="s">
        <v>280</v>
      </c>
      <c r="K2587" t="s">
        <v>17559</v>
      </c>
      <c r="L2587" t="s">
        <v>63536</v>
      </c>
      <c r="M2587" t="s">
        <v>63537</v>
      </c>
      <c r="N2587" t="s">
        <v>281</v>
      </c>
      <c r="O2587" t="s">
        <v>75</v>
      </c>
      <c r="P2587" t="s">
        <v>63538</v>
      </c>
      <c r="Q2587" t="s">
        <v>282</v>
      </c>
      <c r="R2587" t="s">
        <v>284</v>
      </c>
      <c r="S2587" t="s">
        <v>102</v>
      </c>
      <c r="T2587" t="s">
        <v>18791</v>
      </c>
      <c r="U2587" t="s">
        <v>20960</v>
      </c>
      <c r="V2587" s="1" t="s">
        <v>22433</v>
      </c>
      <c r="W2587" t="s">
        <v>39298</v>
      </c>
      <c r="X2587" s="1" t="s">
        <v>22433</v>
      </c>
      <c r="Y2587">
        <v>0</v>
      </c>
      <c r="Z2587" t="s">
        <v>18646</v>
      </c>
      <c r="AA2587">
        <v>0</v>
      </c>
      <c r="AB2587" t="s">
        <v>87</v>
      </c>
      <c r="AC2587">
        <v>0</v>
      </c>
      <c r="AD2587">
        <v>0</v>
      </c>
      <c r="AE2587">
        <v>0</v>
      </c>
      <c r="AF2587">
        <v>0</v>
      </c>
      <c r="AG2587">
        <v>0</v>
      </c>
      <c r="AH2587">
        <v>0</v>
      </c>
      <c r="AI2587">
        <v>0</v>
      </c>
      <c r="AJ2587">
        <v>0</v>
      </c>
      <c r="AK2587">
        <v>0</v>
      </c>
      <c r="AL2587">
        <v>0</v>
      </c>
      <c r="AM2587">
        <v>0</v>
      </c>
      <c r="AN2587">
        <v>0</v>
      </c>
      <c r="AO2587">
        <v>0</v>
      </c>
      <c r="AP2587">
        <v>0</v>
      </c>
      <c r="AQ2587">
        <v>0</v>
      </c>
      <c r="AR2587">
        <v>0</v>
      </c>
      <c r="AS2587" t="s">
        <v>18661</v>
      </c>
      <c r="AT2587" t="s">
        <v>97</v>
      </c>
    </row>
    <row r="2588" spans="1:46" x14ac:dyDescent="0.25">
      <c r="A2588" t="s">
        <v>2</v>
      </c>
      <c r="B2588" t="s">
        <v>63539</v>
      </c>
      <c r="C2588" t="s">
        <v>63540</v>
      </c>
      <c r="D2588" t="s">
        <v>63541</v>
      </c>
      <c r="E2588">
        <v>469983</v>
      </c>
      <c r="G2588" t="s">
        <v>297</v>
      </c>
      <c r="H2588" t="s">
        <v>63542</v>
      </c>
      <c r="I2588" t="s">
        <v>63543</v>
      </c>
      <c r="J2588" t="s">
        <v>280</v>
      </c>
      <c r="K2588" t="s">
        <v>197</v>
      </c>
      <c r="L2588" t="s">
        <v>63544</v>
      </c>
      <c r="M2588" t="s">
        <v>63545</v>
      </c>
      <c r="N2588" t="s">
        <v>281</v>
      </c>
      <c r="O2588" t="s">
        <v>75</v>
      </c>
      <c r="P2588" t="s">
        <v>63546</v>
      </c>
      <c r="Q2588" t="s">
        <v>282</v>
      </c>
      <c r="R2588" t="s">
        <v>245</v>
      </c>
      <c r="S2588" t="s">
        <v>17354</v>
      </c>
      <c r="T2588" t="s">
        <v>17355</v>
      </c>
      <c r="U2588" t="s">
        <v>63547</v>
      </c>
      <c r="V2588" s="1" t="s">
        <v>22433</v>
      </c>
      <c r="W2588" t="s">
        <v>63548</v>
      </c>
      <c r="X2588" s="1" t="s">
        <v>22433</v>
      </c>
      <c r="Y2588">
        <v>0</v>
      </c>
      <c r="Z2588" t="s">
        <v>18646</v>
      </c>
      <c r="AA2588">
        <v>0</v>
      </c>
      <c r="AB2588" t="s">
        <v>87</v>
      </c>
      <c r="AC2588">
        <v>0</v>
      </c>
      <c r="AD2588">
        <v>0</v>
      </c>
      <c r="AE2588">
        <v>0</v>
      </c>
      <c r="AF2588">
        <v>0</v>
      </c>
      <c r="AG2588">
        <v>0</v>
      </c>
      <c r="AH2588">
        <v>0</v>
      </c>
      <c r="AI2588">
        <v>0</v>
      </c>
      <c r="AJ2588">
        <v>0</v>
      </c>
      <c r="AK2588">
        <v>0</v>
      </c>
      <c r="AL2588">
        <v>0</v>
      </c>
      <c r="AM2588">
        <v>0</v>
      </c>
      <c r="AN2588">
        <v>0</v>
      </c>
      <c r="AO2588">
        <v>0</v>
      </c>
      <c r="AP2588">
        <v>0</v>
      </c>
      <c r="AQ2588">
        <v>0</v>
      </c>
      <c r="AR2588">
        <v>0</v>
      </c>
      <c r="AS2588" t="s">
        <v>18661</v>
      </c>
      <c r="AT2588" t="s">
        <v>97</v>
      </c>
    </row>
    <row r="2589" spans="1:46" x14ac:dyDescent="0.25">
      <c r="A2589" t="s">
        <v>16787</v>
      </c>
      <c r="B2589" t="s">
        <v>63549</v>
      </c>
      <c r="C2589" t="s">
        <v>63550</v>
      </c>
      <c r="D2589" t="s">
        <v>63551</v>
      </c>
      <c r="E2589">
        <v>469103</v>
      </c>
      <c r="G2589" t="s">
        <v>297</v>
      </c>
      <c r="H2589" t="s">
        <v>63552</v>
      </c>
      <c r="I2589" t="s">
        <v>63553</v>
      </c>
      <c r="J2589" t="s">
        <v>280</v>
      </c>
      <c r="K2589" t="s">
        <v>17209</v>
      </c>
      <c r="L2589" t="s">
        <v>63554</v>
      </c>
      <c r="M2589" t="s">
        <v>63555</v>
      </c>
      <c r="N2589" t="s">
        <v>281</v>
      </c>
      <c r="O2589" t="s">
        <v>155</v>
      </c>
      <c r="P2589" t="s">
        <v>63556</v>
      </c>
      <c r="Q2589" t="s">
        <v>282</v>
      </c>
      <c r="R2589" t="s">
        <v>284</v>
      </c>
      <c r="S2589" t="s">
        <v>18688</v>
      </c>
      <c r="T2589" t="s">
        <v>18686</v>
      </c>
      <c r="U2589" t="s">
        <v>63557</v>
      </c>
      <c r="V2589" s="1" t="s">
        <v>22433</v>
      </c>
      <c r="W2589" t="s">
        <v>63558</v>
      </c>
      <c r="X2589" s="1" t="s">
        <v>22433</v>
      </c>
      <c r="Y2589">
        <v>0</v>
      </c>
      <c r="Z2589" t="s">
        <v>18646</v>
      </c>
      <c r="AA2589">
        <v>0</v>
      </c>
      <c r="AB2589" t="s">
        <v>87</v>
      </c>
      <c r="AC2589">
        <v>0</v>
      </c>
      <c r="AD2589">
        <v>0</v>
      </c>
      <c r="AE2589">
        <v>0</v>
      </c>
      <c r="AF2589">
        <v>0</v>
      </c>
      <c r="AG2589">
        <v>0</v>
      </c>
      <c r="AH2589">
        <v>0</v>
      </c>
      <c r="AI2589">
        <v>0</v>
      </c>
      <c r="AJ2589">
        <v>0</v>
      </c>
      <c r="AK2589">
        <v>0</v>
      </c>
      <c r="AL2589">
        <v>0</v>
      </c>
      <c r="AM2589">
        <v>0</v>
      </c>
      <c r="AN2589">
        <v>0</v>
      </c>
      <c r="AO2589">
        <v>0</v>
      </c>
      <c r="AP2589">
        <v>0</v>
      </c>
      <c r="AQ2589">
        <v>0</v>
      </c>
      <c r="AR2589">
        <v>0</v>
      </c>
      <c r="AS2589" t="s">
        <v>18661</v>
      </c>
      <c r="AT2589" t="s">
        <v>97</v>
      </c>
    </row>
    <row r="2590" spans="1:46" x14ac:dyDescent="0.25">
      <c r="A2590" t="s">
        <v>1</v>
      </c>
      <c r="B2590" t="s">
        <v>63559</v>
      </c>
      <c r="C2590" t="s">
        <v>63560</v>
      </c>
      <c r="D2590" t="s">
        <v>63561</v>
      </c>
      <c r="E2590">
        <v>468728</v>
      </c>
      <c r="G2590" t="s">
        <v>297</v>
      </c>
      <c r="H2590" t="s">
        <v>63562</v>
      </c>
      <c r="I2590" t="s">
        <v>63563</v>
      </c>
      <c r="J2590" t="s">
        <v>280</v>
      </c>
      <c r="K2590" t="s">
        <v>117</v>
      </c>
      <c r="L2590" t="s">
        <v>63564</v>
      </c>
      <c r="M2590" t="s">
        <v>63565</v>
      </c>
      <c r="N2590" t="s">
        <v>285</v>
      </c>
      <c r="O2590" t="s">
        <v>75</v>
      </c>
      <c r="P2590" t="s">
        <v>63566</v>
      </c>
      <c r="Q2590" t="s">
        <v>286</v>
      </c>
      <c r="R2590" t="s">
        <v>243</v>
      </c>
      <c r="S2590" t="s">
        <v>17058</v>
      </c>
      <c r="T2590" t="s">
        <v>18492</v>
      </c>
      <c r="U2590" t="s">
        <v>63567</v>
      </c>
      <c r="V2590" s="1" t="s">
        <v>22433</v>
      </c>
      <c r="W2590" t="s">
        <v>63568</v>
      </c>
      <c r="X2590" s="1" t="s">
        <v>22433</v>
      </c>
      <c r="Y2590">
        <v>0</v>
      </c>
      <c r="Z2590" t="s">
        <v>18646</v>
      </c>
      <c r="AA2590">
        <v>0</v>
      </c>
      <c r="AB2590" t="s">
        <v>87</v>
      </c>
      <c r="AC2590">
        <v>0</v>
      </c>
      <c r="AD2590">
        <v>0</v>
      </c>
      <c r="AE2590">
        <v>0</v>
      </c>
      <c r="AF2590">
        <v>0</v>
      </c>
      <c r="AG2590">
        <v>0</v>
      </c>
      <c r="AH2590">
        <v>0</v>
      </c>
      <c r="AI2590">
        <v>0</v>
      </c>
      <c r="AJ2590">
        <v>0</v>
      </c>
      <c r="AK2590">
        <v>0</v>
      </c>
      <c r="AL2590">
        <v>0</v>
      </c>
      <c r="AM2590">
        <v>0</v>
      </c>
      <c r="AN2590">
        <v>0</v>
      </c>
      <c r="AO2590">
        <v>0</v>
      </c>
      <c r="AP2590">
        <v>0</v>
      </c>
      <c r="AQ2590">
        <v>0</v>
      </c>
      <c r="AR2590">
        <v>0</v>
      </c>
      <c r="AS2590" t="s">
        <v>18707</v>
      </c>
      <c r="AT2590" t="s">
        <v>97</v>
      </c>
    </row>
    <row r="2591" spans="1:46" x14ac:dyDescent="0.25">
      <c r="A2591" t="s">
        <v>0</v>
      </c>
      <c r="B2591" t="s">
        <v>63569</v>
      </c>
      <c r="C2591" t="s">
        <v>63570</v>
      </c>
      <c r="D2591" t="s">
        <v>63571</v>
      </c>
      <c r="E2591">
        <v>470843</v>
      </c>
      <c r="G2591" t="s">
        <v>297</v>
      </c>
      <c r="H2591" t="s">
        <v>63572</v>
      </c>
      <c r="I2591" t="s">
        <v>63573</v>
      </c>
      <c r="J2591" t="s">
        <v>280</v>
      </c>
      <c r="K2591" t="s">
        <v>23203</v>
      </c>
      <c r="L2591" t="s">
        <v>63574</v>
      </c>
      <c r="M2591" t="s">
        <v>63575</v>
      </c>
      <c r="N2591" t="s">
        <v>63576</v>
      </c>
      <c r="O2591" t="s">
        <v>75</v>
      </c>
      <c r="P2591" t="s">
        <v>63577</v>
      </c>
      <c r="Q2591" t="s">
        <v>282</v>
      </c>
      <c r="R2591" t="s">
        <v>284</v>
      </c>
      <c r="S2591" t="s">
        <v>18476</v>
      </c>
      <c r="T2591" t="s">
        <v>18843</v>
      </c>
      <c r="U2591" t="s">
        <v>63578</v>
      </c>
      <c r="V2591" s="1" t="s">
        <v>22433</v>
      </c>
      <c r="W2591" t="s">
        <v>63579</v>
      </c>
      <c r="X2591" s="1" t="s">
        <v>22433</v>
      </c>
      <c r="Y2591">
        <v>0</v>
      </c>
      <c r="Z2591" t="s">
        <v>18646</v>
      </c>
      <c r="AA2591">
        <v>0</v>
      </c>
      <c r="AB2591" t="s">
        <v>87</v>
      </c>
      <c r="AC2591">
        <v>0</v>
      </c>
      <c r="AD2591">
        <v>0</v>
      </c>
      <c r="AE2591">
        <v>0</v>
      </c>
      <c r="AF2591">
        <v>0</v>
      </c>
      <c r="AG2591">
        <v>0</v>
      </c>
      <c r="AH2591">
        <v>0</v>
      </c>
      <c r="AI2591">
        <v>0</v>
      </c>
      <c r="AJ2591">
        <v>0</v>
      </c>
      <c r="AK2591">
        <v>0</v>
      </c>
      <c r="AL2591">
        <v>0</v>
      </c>
      <c r="AM2591">
        <v>0</v>
      </c>
      <c r="AN2591">
        <v>0</v>
      </c>
      <c r="AO2591">
        <v>0</v>
      </c>
      <c r="AP2591">
        <v>0</v>
      </c>
      <c r="AQ2591">
        <v>0</v>
      </c>
      <c r="AR2591">
        <v>0</v>
      </c>
      <c r="AS2591" t="s">
        <v>18661</v>
      </c>
      <c r="AT2591" t="s">
        <v>97</v>
      </c>
    </row>
    <row r="2592" spans="1:46" x14ac:dyDescent="0.25">
      <c r="A2592" t="s">
        <v>1</v>
      </c>
      <c r="B2592" t="s">
        <v>63580</v>
      </c>
      <c r="C2592" t="s">
        <v>63581</v>
      </c>
      <c r="D2592" t="s">
        <v>63582</v>
      </c>
      <c r="E2592">
        <v>469284</v>
      </c>
      <c r="G2592" t="s">
        <v>297</v>
      </c>
      <c r="H2592" t="s">
        <v>63583</v>
      </c>
      <c r="I2592" t="s">
        <v>63584</v>
      </c>
      <c r="J2592" t="s">
        <v>280</v>
      </c>
      <c r="K2592" t="s">
        <v>86</v>
      </c>
      <c r="L2592" t="s">
        <v>63585</v>
      </c>
      <c r="M2592" t="s">
        <v>63586</v>
      </c>
      <c r="N2592" t="s">
        <v>63587</v>
      </c>
      <c r="O2592" t="s">
        <v>75</v>
      </c>
      <c r="P2592" t="s">
        <v>63588</v>
      </c>
      <c r="Q2592" t="s">
        <v>282</v>
      </c>
      <c r="R2592" t="s">
        <v>284</v>
      </c>
      <c r="S2592" t="s">
        <v>134</v>
      </c>
      <c r="T2592" t="s">
        <v>18514</v>
      </c>
      <c r="U2592" t="s">
        <v>20273</v>
      </c>
      <c r="V2592" s="1" t="s">
        <v>22433</v>
      </c>
      <c r="W2592" t="s">
        <v>63589</v>
      </c>
      <c r="X2592" s="1" t="s">
        <v>22433</v>
      </c>
      <c r="Y2592">
        <v>0</v>
      </c>
      <c r="Z2592" t="s">
        <v>18646</v>
      </c>
      <c r="AA2592">
        <v>0</v>
      </c>
      <c r="AB2592" t="s">
        <v>87</v>
      </c>
      <c r="AC2592">
        <v>0</v>
      </c>
      <c r="AD2592">
        <v>0</v>
      </c>
      <c r="AE2592">
        <v>0</v>
      </c>
      <c r="AF2592">
        <v>0</v>
      </c>
      <c r="AG2592">
        <v>0</v>
      </c>
      <c r="AH2592">
        <v>0</v>
      </c>
      <c r="AI2592">
        <v>0</v>
      </c>
      <c r="AJ2592">
        <v>0</v>
      </c>
      <c r="AK2592">
        <v>0</v>
      </c>
      <c r="AL2592">
        <v>0</v>
      </c>
      <c r="AM2592">
        <v>0</v>
      </c>
      <c r="AN2592">
        <v>0</v>
      </c>
      <c r="AO2592">
        <v>0</v>
      </c>
      <c r="AP2592">
        <v>0</v>
      </c>
      <c r="AQ2592">
        <v>0</v>
      </c>
      <c r="AR2592">
        <v>0</v>
      </c>
      <c r="AS2592" t="s">
        <v>18661</v>
      </c>
      <c r="AT2592" t="s">
        <v>97</v>
      </c>
    </row>
    <row r="2593" spans="1:46" x14ac:dyDescent="0.25">
      <c r="A2593" t="s">
        <v>2</v>
      </c>
      <c r="B2593" t="s">
        <v>27795</v>
      </c>
      <c r="C2593" t="s">
        <v>27796</v>
      </c>
      <c r="D2593" t="s">
        <v>27797</v>
      </c>
      <c r="E2593">
        <v>468563</v>
      </c>
      <c r="G2593" t="s">
        <v>297</v>
      </c>
      <c r="H2593" t="s">
        <v>27798</v>
      </c>
      <c r="I2593" t="s">
        <v>27799</v>
      </c>
      <c r="J2593" t="s">
        <v>280</v>
      </c>
      <c r="K2593" t="s">
        <v>17459</v>
      </c>
      <c r="L2593" t="s">
        <v>27800</v>
      </c>
      <c r="M2593" t="s">
        <v>27801</v>
      </c>
      <c r="N2593" t="s">
        <v>27802</v>
      </c>
      <c r="O2593" t="s">
        <v>75</v>
      </c>
      <c r="P2593" t="s">
        <v>27803</v>
      </c>
      <c r="Q2593" t="s">
        <v>282</v>
      </c>
      <c r="R2593" t="s">
        <v>284</v>
      </c>
      <c r="S2593" t="s">
        <v>17352</v>
      </c>
      <c r="T2593" t="s">
        <v>18675</v>
      </c>
      <c r="U2593" t="s">
        <v>27804</v>
      </c>
      <c r="V2593" s="1" t="s">
        <v>22433</v>
      </c>
      <c r="W2593" t="s">
        <v>27805</v>
      </c>
      <c r="X2593" s="1" t="s">
        <v>22433</v>
      </c>
      <c r="Y2593">
        <v>0</v>
      </c>
      <c r="Z2593" t="s">
        <v>18646</v>
      </c>
      <c r="AA2593">
        <v>0</v>
      </c>
      <c r="AB2593" t="s">
        <v>87</v>
      </c>
      <c r="AC2593">
        <v>0</v>
      </c>
      <c r="AD2593">
        <v>0</v>
      </c>
      <c r="AE2593">
        <v>0</v>
      </c>
      <c r="AF2593">
        <v>0</v>
      </c>
      <c r="AG2593">
        <v>0</v>
      </c>
      <c r="AH2593">
        <v>0</v>
      </c>
      <c r="AI2593">
        <v>0</v>
      </c>
      <c r="AJ2593">
        <v>0</v>
      </c>
      <c r="AK2593">
        <v>0</v>
      </c>
      <c r="AL2593">
        <v>0</v>
      </c>
      <c r="AM2593">
        <v>0</v>
      </c>
      <c r="AN2593">
        <v>0</v>
      </c>
      <c r="AO2593">
        <v>0</v>
      </c>
      <c r="AP2593">
        <v>0</v>
      </c>
      <c r="AQ2593">
        <v>0</v>
      </c>
      <c r="AR2593">
        <v>0</v>
      </c>
      <c r="AS2593" t="s">
        <v>18661</v>
      </c>
      <c r="AT2593" t="s">
        <v>97</v>
      </c>
    </row>
    <row r="2594" spans="1:46" x14ac:dyDescent="0.25">
      <c r="A2594" t="s">
        <v>2</v>
      </c>
      <c r="B2594" t="s">
        <v>63590</v>
      </c>
      <c r="C2594" t="s">
        <v>63591</v>
      </c>
      <c r="D2594" t="s">
        <v>63592</v>
      </c>
      <c r="E2594">
        <v>468971</v>
      </c>
      <c r="G2594" t="s">
        <v>297</v>
      </c>
      <c r="H2594" t="s">
        <v>63593</v>
      </c>
      <c r="I2594" t="s">
        <v>63594</v>
      </c>
      <c r="J2594" t="s">
        <v>280</v>
      </c>
      <c r="K2594" t="s">
        <v>197</v>
      </c>
      <c r="L2594" t="s">
        <v>63595</v>
      </c>
      <c r="M2594" t="s">
        <v>63596</v>
      </c>
      <c r="N2594" t="s">
        <v>285</v>
      </c>
      <c r="O2594" t="s">
        <v>75</v>
      </c>
      <c r="P2594" t="s">
        <v>63597</v>
      </c>
      <c r="Q2594" t="s">
        <v>282</v>
      </c>
      <c r="R2594" t="s">
        <v>284</v>
      </c>
      <c r="S2594" t="s">
        <v>17354</v>
      </c>
      <c r="T2594" t="s">
        <v>17355</v>
      </c>
      <c r="U2594" t="s">
        <v>63598</v>
      </c>
      <c r="V2594" s="1" t="s">
        <v>22433</v>
      </c>
      <c r="W2594" t="s">
        <v>63599</v>
      </c>
      <c r="X2594" s="1" t="s">
        <v>22433</v>
      </c>
      <c r="Y2594">
        <v>0</v>
      </c>
      <c r="Z2594" t="s">
        <v>18646</v>
      </c>
      <c r="AA2594">
        <v>0</v>
      </c>
      <c r="AB2594" t="s">
        <v>87</v>
      </c>
      <c r="AC2594">
        <v>0</v>
      </c>
      <c r="AD2594">
        <v>0</v>
      </c>
      <c r="AE2594">
        <v>0</v>
      </c>
      <c r="AF2594">
        <v>0</v>
      </c>
      <c r="AG2594">
        <v>0</v>
      </c>
      <c r="AH2594">
        <v>0</v>
      </c>
      <c r="AI2594">
        <v>0</v>
      </c>
      <c r="AJ2594">
        <v>0</v>
      </c>
      <c r="AK2594">
        <v>0</v>
      </c>
      <c r="AL2594">
        <v>0</v>
      </c>
      <c r="AM2594">
        <v>0</v>
      </c>
      <c r="AN2594">
        <v>0</v>
      </c>
      <c r="AO2594">
        <v>0</v>
      </c>
      <c r="AP2594">
        <v>0</v>
      </c>
      <c r="AQ2594">
        <v>0</v>
      </c>
      <c r="AR2594">
        <v>0</v>
      </c>
      <c r="AS2594" t="s">
        <v>18661</v>
      </c>
      <c r="AT2594" t="s">
        <v>97</v>
      </c>
    </row>
    <row r="2595" spans="1:46" x14ac:dyDescent="0.25">
      <c r="A2595" t="s">
        <v>0</v>
      </c>
      <c r="B2595" t="s">
        <v>63600</v>
      </c>
      <c r="C2595" t="s">
        <v>63601</v>
      </c>
      <c r="D2595" t="s">
        <v>63602</v>
      </c>
      <c r="E2595">
        <v>470794</v>
      </c>
      <c r="G2595" t="s">
        <v>297</v>
      </c>
      <c r="H2595" t="s">
        <v>63603</v>
      </c>
      <c r="I2595" t="s">
        <v>63604</v>
      </c>
      <c r="J2595" t="s">
        <v>280</v>
      </c>
      <c r="K2595" t="s">
        <v>140</v>
      </c>
      <c r="L2595" t="s">
        <v>63605</v>
      </c>
      <c r="M2595" t="s">
        <v>63606</v>
      </c>
      <c r="N2595" t="s">
        <v>63607</v>
      </c>
      <c r="O2595" t="s">
        <v>141</v>
      </c>
      <c r="P2595" t="s">
        <v>63608</v>
      </c>
      <c r="Q2595" t="s">
        <v>282</v>
      </c>
      <c r="R2595" t="s">
        <v>17068</v>
      </c>
      <c r="S2595" t="s">
        <v>18471</v>
      </c>
      <c r="T2595" t="s">
        <v>18732</v>
      </c>
      <c r="U2595" t="s">
        <v>63609</v>
      </c>
      <c r="V2595" s="1" t="s">
        <v>22433</v>
      </c>
      <c r="W2595" t="s">
        <v>63610</v>
      </c>
      <c r="X2595" s="1" t="s">
        <v>22433</v>
      </c>
      <c r="Y2595">
        <v>0</v>
      </c>
      <c r="Z2595" t="s">
        <v>18646</v>
      </c>
      <c r="AA2595">
        <v>0</v>
      </c>
      <c r="AB2595" t="s">
        <v>87</v>
      </c>
      <c r="AC2595">
        <v>0</v>
      </c>
      <c r="AD2595">
        <v>0</v>
      </c>
      <c r="AE2595">
        <v>0</v>
      </c>
      <c r="AF2595">
        <v>0</v>
      </c>
      <c r="AG2595">
        <v>0</v>
      </c>
      <c r="AH2595">
        <v>0</v>
      </c>
      <c r="AI2595">
        <v>0</v>
      </c>
      <c r="AJ2595">
        <v>0</v>
      </c>
      <c r="AK2595">
        <v>0</v>
      </c>
      <c r="AL2595">
        <v>0</v>
      </c>
      <c r="AM2595">
        <v>0</v>
      </c>
      <c r="AN2595">
        <v>0</v>
      </c>
      <c r="AO2595">
        <v>0</v>
      </c>
      <c r="AP2595">
        <v>0</v>
      </c>
      <c r="AQ2595">
        <v>0</v>
      </c>
      <c r="AR2595">
        <v>0</v>
      </c>
      <c r="AS2595" t="s">
        <v>18661</v>
      </c>
      <c r="AT2595" t="s">
        <v>97</v>
      </c>
    </row>
    <row r="2596" spans="1:46" x14ac:dyDescent="0.25">
      <c r="A2596" t="s">
        <v>2</v>
      </c>
      <c r="B2596" t="s">
        <v>25517</v>
      </c>
      <c r="C2596" t="s">
        <v>25518</v>
      </c>
      <c r="D2596" t="s">
        <v>25519</v>
      </c>
      <c r="E2596">
        <v>468599</v>
      </c>
      <c r="G2596" t="s">
        <v>296</v>
      </c>
      <c r="H2596" t="s">
        <v>25520</v>
      </c>
      <c r="I2596" t="s">
        <v>25521</v>
      </c>
      <c r="J2596" t="s">
        <v>280</v>
      </c>
      <c r="K2596" t="s">
        <v>191</v>
      </c>
      <c r="L2596" t="s">
        <v>25522</v>
      </c>
      <c r="M2596" t="s">
        <v>25523</v>
      </c>
      <c r="N2596" t="s">
        <v>285</v>
      </c>
      <c r="O2596" t="s">
        <v>75</v>
      </c>
      <c r="P2596" t="s">
        <v>25524</v>
      </c>
      <c r="Q2596" t="s">
        <v>282</v>
      </c>
      <c r="R2596" t="s">
        <v>284</v>
      </c>
      <c r="S2596" t="s">
        <v>18535</v>
      </c>
      <c r="T2596" t="s">
        <v>18709</v>
      </c>
      <c r="U2596" t="s">
        <v>25525</v>
      </c>
      <c r="V2596" s="1" t="s">
        <v>22433</v>
      </c>
      <c r="W2596" t="s">
        <v>25526</v>
      </c>
      <c r="X2596" s="1" t="s">
        <v>22433</v>
      </c>
      <c r="Y2596">
        <v>0</v>
      </c>
      <c r="Z2596" t="s">
        <v>18646</v>
      </c>
      <c r="AA2596">
        <v>0</v>
      </c>
      <c r="AB2596" t="s">
        <v>87</v>
      </c>
      <c r="AC2596">
        <v>0</v>
      </c>
      <c r="AD2596">
        <v>0</v>
      </c>
      <c r="AE2596">
        <v>0</v>
      </c>
      <c r="AF2596">
        <v>0</v>
      </c>
      <c r="AG2596">
        <v>0</v>
      </c>
      <c r="AH2596">
        <v>0</v>
      </c>
      <c r="AI2596">
        <v>0</v>
      </c>
      <c r="AJ2596">
        <v>0</v>
      </c>
      <c r="AK2596">
        <v>0</v>
      </c>
      <c r="AL2596">
        <v>1</v>
      </c>
      <c r="AM2596">
        <v>0</v>
      </c>
      <c r="AN2596">
        <v>0</v>
      </c>
      <c r="AO2596">
        <v>0</v>
      </c>
      <c r="AP2596">
        <v>0</v>
      </c>
      <c r="AQ2596">
        <v>0</v>
      </c>
      <c r="AR2596">
        <v>18</v>
      </c>
      <c r="AS2596" t="s">
        <v>16729</v>
      </c>
      <c r="AT2596" t="s">
        <v>80</v>
      </c>
    </row>
    <row r="2597" spans="1:46" x14ac:dyDescent="0.25">
      <c r="A2597" t="s">
        <v>2</v>
      </c>
      <c r="B2597" t="s">
        <v>28649</v>
      </c>
      <c r="C2597" t="s">
        <v>28650</v>
      </c>
      <c r="D2597" t="s">
        <v>28651</v>
      </c>
      <c r="E2597">
        <v>309233</v>
      </c>
      <c r="G2597" t="s">
        <v>297</v>
      </c>
      <c r="H2597" t="s">
        <v>28652</v>
      </c>
      <c r="I2597" t="s">
        <v>28653</v>
      </c>
      <c r="J2597" t="s">
        <v>280</v>
      </c>
      <c r="K2597" t="s">
        <v>198</v>
      </c>
      <c r="L2597" t="s">
        <v>28654</v>
      </c>
      <c r="M2597" t="s">
        <v>28655</v>
      </c>
      <c r="N2597" t="s">
        <v>28656</v>
      </c>
      <c r="O2597" t="s">
        <v>75</v>
      </c>
      <c r="P2597" t="s">
        <v>28657</v>
      </c>
      <c r="Q2597" t="s">
        <v>282</v>
      </c>
      <c r="R2597" t="s">
        <v>246</v>
      </c>
      <c r="S2597" t="s">
        <v>88</v>
      </c>
      <c r="T2597" t="s">
        <v>18530</v>
      </c>
      <c r="U2597" t="s">
        <v>28658</v>
      </c>
      <c r="V2597" s="1" t="s">
        <v>18281</v>
      </c>
      <c r="W2597" t="s">
        <v>28659</v>
      </c>
      <c r="X2597" s="1" t="s">
        <v>22433</v>
      </c>
      <c r="Y2597">
        <v>0</v>
      </c>
      <c r="Z2597" t="s">
        <v>18646</v>
      </c>
      <c r="AA2597">
        <v>0</v>
      </c>
      <c r="AB2597" t="s">
        <v>87</v>
      </c>
      <c r="AC2597">
        <v>0</v>
      </c>
      <c r="AD2597">
        <v>0</v>
      </c>
      <c r="AE2597">
        <v>0</v>
      </c>
      <c r="AF2597">
        <v>0</v>
      </c>
      <c r="AG2597">
        <v>0</v>
      </c>
      <c r="AH2597">
        <v>0</v>
      </c>
      <c r="AI2597">
        <v>0</v>
      </c>
      <c r="AJ2597">
        <v>0</v>
      </c>
      <c r="AK2597">
        <v>0</v>
      </c>
      <c r="AL2597">
        <v>0</v>
      </c>
      <c r="AM2597">
        <v>0</v>
      </c>
      <c r="AN2597">
        <v>0</v>
      </c>
      <c r="AO2597">
        <v>0</v>
      </c>
      <c r="AP2597">
        <v>0</v>
      </c>
      <c r="AQ2597">
        <v>0</v>
      </c>
      <c r="AR2597">
        <v>0</v>
      </c>
      <c r="AS2597" t="s">
        <v>18661</v>
      </c>
      <c r="AT2597" t="s">
        <v>97</v>
      </c>
    </row>
    <row r="2598" spans="1:46" x14ac:dyDescent="0.25">
      <c r="A2598" t="s">
        <v>1</v>
      </c>
      <c r="B2598" t="s">
        <v>63611</v>
      </c>
      <c r="C2598" t="s">
        <v>63612</v>
      </c>
      <c r="D2598" t="s">
        <v>63613</v>
      </c>
      <c r="E2598">
        <v>468591</v>
      </c>
      <c r="G2598" t="s">
        <v>297</v>
      </c>
      <c r="H2598" t="s">
        <v>63614</v>
      </c>
      <c r="I2598" t="s">
        <v>63615</v>
      </c>
      <c r="J2598" t="s">
        <v>280</v>
      </c>
      <c r="K2598" t="s">
        <v>17470</v>
      </c>
      <c r="L2598" t="s">
        <v>63616</v>
      </c>
      <c r="M2598" t="s">
        <v>63617</v>
      </c>
      <c r="N2598" t="s">
        <v>63618</v>
      </c>
      <c r="O2598" t="s">
        <v>75</v>
      </c>
      <c r="P2598" t="s">
        <v>63619</v>
      </c>
      <c r="Q2598" t="s">
        <v>282</v>
      </c>
      <c r="R2598" t="s">
        <v>284</v>
      </c>
      <c r="S2598" t="s">
        <v>16897</v>
      </c>
      <c r="T2598" t="s">
        <v>18801</v>
      </c>
      <c r="U2598" t="s">
        <v>63620</v>
      </c>
      <c r="V2598" s="1" t="s">
        <v>22433</v>
      </c>
      <c r="W2598" t="s">
        <v>63621</v>
      </c>
      <c r="X2598" s="1" t="s">
        <v>22433</v>
      </c>
      <c r="Y2598">
        <v>0</v>
      </c>
      <c r="Z2598" t="s">
        <v>18646</v>
      </c>
      <c r="AA2598">
        <v>0</v>
      </c>
      <c r="AB2598" t="s">
        <v>87</v>
      </c>
      <c r="AC2598">
        <v>0</v>
      </c>
      <c r="AD2598">
        <v>0</v>
      </c>
      <c r="AE2598">
        <v>0</v>
      </c>
      <c r="AF2598">
        <v>0</v>
      </c>
      <c r="AG2598">
        <v>0</v>
      </c>
      <c r="AH2598">
        <v>0</v>
      </c>
      <c r="AI2598">
        <v>0</v>
      </c>
      <c r="AJ2598">
        <v>0</v>
      </c>
      <c r="AK2598">
        <v>0</v>
      </c>
      <c r="AL2598">
        <v>0</v>
      </c>
      <c r="AM2598">
        <v>0</v>
      </c>
      <c r="AN2598">
        <v>0</v>
      </c>
      <c r="AO2598">
        <v>0</v>
      </c>
      <c r="AP2598">
        <v>0</v>
      </c>
      <c r="AQ2598">
        <v>0</v>
      </c>
      <c r="AR2598">
        <v>0</v>
      </c>
      <c r="AS2598" t="s">
        <v>18661</v>
      </c>
      <c r="AT2598" t="s">
        <v>97</v>
      </c>
    </row>
    <row r="2599" spans="1:46" x14ac:dyDescent="0.25">
      <c r="A2599" t="s">
        <v>2</v>
      </c>
      <c r="B2599" t="s">
        <v>63622</v>
      </c>
      <c r="C2599" t="s">
        <v>63623</v>
      </c>
      <c r="D2599" t="s">
        <v>63624</v>
      </c>
      <c r="E2599">
        <v>471215</v>
      </c>
      <c r="G2599" t="s">
        <v>16828</v>
      </c>
      <c r="H2599" t="s">
        <v>63625</v>
      </c>
      <c r="I2599" t="s">
        <v>63626</v>
      </c>
      <c r="J2599" t="s">
        <v>280</v>
      </c>
      <c r="K2599" t="s">
        <v>16902</v>
      </c>
      <c r="L2599" t="s">
        <v>63627</v>
      </c>
      <c r="M2599" t="s">
        <v>63628</v>
      </c>
      <c r="N2599" t="s">
        <v>281</v>
      </c>
      <c r="O2599" t="s">
        <v>75</v>
      </c>
      <c r="P2599" t="s">
        <v>63629</v>
      </c>
      <c r="Q2599" t="s">
        <v>282</v>
      </c>
      <c r="R2599" t="s">
        <v>284</v>
      </c>
      <c r="S2599" t="s">
        <v>17350</v>
      </c>
      <c r="T2599" t="s">
        <v>17351</v>
      </c>
      <c r="U2599" t="s">
        <v>63630</v>
      </c>
      <c r="V2599" s="1" t="s">
        <v>22433</v>
      </c>
      <c r="W2599" t="s">
        <v>63631</v>
      </c>
      <c r="X2599" s="1" t="s">
        <v>22433</v>
      </c>
      <c r="Y2599">
        <v>0</v>
      </c>
      <c r="Z2599" t="s">
        <v>18646</v>
      </c>
      <c r="AA2599">
        <v>0</v>
      </c>
      <c r="AB2599" t="s">
        <v>87</v>
      </c>
      <c r="AC2599">
        <v>0</v>
      </c>
      <c r="AD2599">
        <v>0</v>
      </c>
      <c r="AE2599">
        <v>0</v>
      </c>
      <c r="AF2599">
        <v>0</v>
      </c>
      <c r="AG2599">
        <v>0</v>
      </c>
      <c r="AH2599">
        <v>0</v>
      </c>
      <c r="AI2599">
        <v>0</v>
      </c>
      <c r="AJ2599">
        <v>0</v>
      </c>
      <c r="AK2599">
        <v>0</v>
      </c>
      <c r="AL2599">
        <v>1</v>
      </c>
      <c r="AM2599">
        <v>0</v>
      </c>
      <c r="AN2599">
        <v>0</v>
      </c>
      <c r="AO2599">
        <v>0</v>
      </c>
      <c r="AP2599">
        <v>0</v>
      </c>
      <c r="AQ2599">
        <v>0</v>
      </c>
      <c r="AR2599">
        <v>18</v>
      </c>
      <c r="AS2599" t="s">
        <v>16729</v>
      </c>
      <c r="AT2599" t="s">
        <v>80</v>
      </c>
    </row>
    <row r="2600" spans="1:46" x14ac:dyDescent="0.25">
      <c r="A2600" t="s">
        <v>2</v>
      </c>
      <c r="B2600" t="s">
        <v>63632</v>
      </c>
      <c r="C2600" t="s">
        <v>63633</v>
      </c>
      <c r="D2600" t="s">
        <v>63634</v>
      </c>
      <c r="E2600">
        <v>469048</v>
      </c>
      <c r="G2600" t="s">
        <v>297</v>
      </c>
      <c r="H2600" t="s">
        <v>63635</v>
      </c>
      <c r="I2600" t="s">
        <v>63636</v>
      </c>
      <c r="J2600" t="s">
        <v>280</v>
      </c>
      <c r="K2600" t="s">
        <v>23506</v>
      </c>
      <c r="L2600" t="s">
        <v>63637</v>
      </c>
      <c r="M2600" t="s">
        <v>63638</v>
      </c>
      <c r="N2600" t="s">
        <v>281</v>
      </c>
      <c r="O2600" t="s">
        <v>75</v>
      </c>
      <c r="P2600" t="s">
        <v>63639</v>
      </c>
      <c r="Q2600" t="s">
        <v>282</v>
      </c>
      <c r="R2600" t="s">
        <v>284</v>
      </c>
      <c r="S2600" t="s">
        <v>88</v>
      </c>
      <c r="T2600" t="s">
        <v>18737</v>
      </c>
      <c r="U2600" t="s">
        <v>63640</v>
      </c>
      <c r="V2600" s="1" t="s">
        <v>22433</v>
      </c>
      <c r="W2600" t="s">
        <v>63641</v>
      </c>
      <c r="X2600" s="1" t="s">
        <v>22433</v>
      </c>
      <c r="Y2600">
        <v>0</v>
      </c>
      <c r="Z2600" t="s">
        <v>18646</v>
      </c>
      <c r="AA2600">
        <v>0</v>
      </c>
      <c r="AB2600" t="s">
        <v>87</v>
      </c>
      <c r="AC2600">
        <v>0</v>
      </c>
      <c r="AD2600">
        <v>0</v>
      </c>
      <c r="AE2600">
        <v>0</v>
      </c>
      <c r="AF2600">
        <v>0</v>
      </c>
      <c r="AG2600">
        <v>0</v>
      </c>
      <c r="AH2600">
        <v>0</v>
      </c>
      <c r="AI2600">
        <v>0</v>
      </c>
      <c r="AJ2600">
        <v>0</v>
      </c>
      <c r="AK2600">
        <v>0</v>
      </c>
      <c r="AL2600">
        <v>0</v>
      </c>
      <c r="AM2600">
        <v>0</v>
      </c>
      <c r="AN2600">
        <v>0</v>
      </c>
      <c r="AO2600">
        <v>0</v>
      </c>
      <c r="AP2600">
        <v>0</v>
      </c>
      <c r="AQ2600">
        <v>0</v>
      </c>
      <c r="AR2600">
        <v>0</v>
      </c>
      <c r="AS2600" t="s">
        <v>18661</v>
      </c>
      <c r="AT2600" t="s">
        <v>97</v>
      </c>
    </row>
    <row r="2601" spans="1:46" x14ac:dyDescent="0.25">
      <c r="A2601" t="s">
        <v>2</v>
      </c>
      <c r="B2601" t="s">
        <v>38621</v>
      </c>
      <c r="C2601" t="s">
        <v>38622</v>
      </c>
      <c r="D2601" t="s">
        <v>38623</v>
      </c>
      <c r="E2601">
        <v>461627</v>
      </c>
      <c r="G2601" t="s">
        <v>16828</v>
      </c>
      <c r="H2601" t="s">
        <v>38624</v>
      </c>
      <c r="I2601" t="s">
        <v>38625</v>
      </c>
      <c r="J2601" t="s">
        <v>280</v>
      </c>
      <c r="K2601" t="s">
        <v>18954</v>
      </c>
      <c r="L2601" t="s">
        <v>38626</v>
      </c>
      <c r="M2601" t="s">
        <v>38627</v>
      </c>
      <c r="N2601" t="s">
        <v>281</v>
      </c>
      <c r="O2601" t="s">
        <v>75</v>
      </c>
      <c r="P2601" t="s">
        <v>38628</v>
      </c>
      <c r="Q2601" t="s">
        <v>282</v>
      </c>
      <c r="R2601" t="s">
        <v>284</v>
      </c>
      <c r="S2601" t="s">
        <v>18498</v>
      </c>
      <c r="T2601" t="s">
        <v>18499</v>
      </c>
      <c r="U2601" t="s">
        <v>38629</v>
      </c>
      <c r="V2601" s="1" t="s">
        <v>20208</v>
      </c>
      <c r="W2601" t="s">
        <v>38630</v>
      </c>
      <c r="X2601" s="1" t="s">
        <v>22433</v>
      </c>
      <c r="Y2601">
        <v>0</v>
      </c>
      <c r="Z2601" t="s">
        <v>18646</v>
      </c>
      <c r="AA2601">
        <v>0</v>
      </c>
      <c r="AB2601" t="s">
        <v>87</v>
      </c>
      <c r="AC2601">
        <v>0</v>
      </c>
      <c r="AD2601">
        <v>0</v>
      </c>
      <c r="AE2601">
        <v>0</v>
      </c>
      <c r="AF2601">
        <v>0</v>
      </c>
      <c r="AG2601">
        <v>0</v>
      </c>
      <c r="AH2601">
        <v>0</v>
      </c>
      <c r="AI2601">
        <v>0</v>
      </c>
      <c r="AJ2601">
        <v>0</v>
      </c>
      <c r="AK2601">
        <v>0</v>
      </c>
      <c r="AL2601">
        <v>1</v>
      </c>
      <c r="AM2601">
        <v>0</v>
      </c>
      <c r="AN2601">
        <v>0</v>
      </c>
      <c r="AO2601">
        <v>0</v>
      </c>
      <c r="AP2601">
        <v>0</v>
      </c>
      <c r="AQ2601">
        <v>0</v>
      </c>
      <c r="AR2601">
        <v>18</v>
      </c>
      <c r="AS2601" t="s">
        <v>16729</v>
      </c>
      <c r="AT2601" t="s">
        <v>80</v>
      </c>
    </row>
    <row r="2602" spans="1:46" x14ac:dyDescent="0.25">
      <c r="A2602" t="s">
        <v>2</v>
      </c>
      <c r="B2602" t="s">
        <v>63642</v>
      </c>
      <c r="C2602" t="s">
        <v>63643</v>
      </c>
      <c r="D2602" t="s">
        <v>63644</v>
      </c>
      <c r="E2602">
        <v>470053</v>
      </c>
      <c r="G2602" t="s">
        <v>16828</v>
      </c>
      <c r="H2602" t="s">
        <v>63645</v>
      </c>
      <c r="I2602" t="s">
        <v>63646</v>
      </c>
      <c r="J2602" t="s">
        <v>18016</v>
      </c>
      <c r="K2602" t="s">
        <v>200</v>
      </c>
      <c r="L2602" t="s">
        <v>63647</v>
      </c>
      <c r="M2602" t="s">
        <v>287</v>
      </c>
      <c r="N2602" t="s">
        <v>281</v>
      </c>
      <c r="O2602" t="s">
        <v>75</v>
      </c>
      <c r="P2602" t="s">
        <v>63648</v>
      </c>
      <c r="Q2602" t="s">
        <v>286</v>
      </c>
      <c r="R2602" t="s">
        <v>243</v>
      </c>
      <c r="S2602" t="s">
        <v>99</v>
      </c>
      <c r="T2602" t="s">
        <v>288</v>
      </c>
      <c r="U2602" t="s">
        <v>63649</v>
      </c>
      <c r="V2602" s="1" t="s">
        <v>22433</v>
      </c>
      <c r="W2602" t="s">
        <v>63650</v>
      </c>
      <c r="X2602" s="1" t="s">
        <v>22433</v>
      </c>
      <c r="Y2602">
        <v>0</v>
      </c>
      <c r="Z2602" t="s">
        <v>18646</v>
      </c>
      <c r="AA2602">
        <v>0</v>
      </c>
      <c r="AB2602" t="s">
        <v>87</v>
      </c>
      <c r="AC2602">
        <v>0</v>
      </c>
      <c r="AD2602">
        <v>0</v>
      </c>
      <c r="AE2602">
        <v>0</v>
      </c>
      <c r="AF2602">
        <v>0</v>
      </c>
      <c r="AG2602">
        <v>0</v>
      </c>
      <c r="AH2602">
        <v>0</v>
      </c>
      <c r="AI2602">
        <v>0</v>
      </c>
      <c r="AJ2602">
        <v>0</v>
      </c>
      <c r="AK2602">
        <v>0</v>
      </c>
      <c r="AL2602">
        <v>1</v>
      </c>
      <c r="AM2602">
        <v>0</v>
      </c>
      <c r="AN2602">
        <v>0</v>
      </c>
      <c r="AO2602">
        <v>0</v>
      </c>
      <c r="AP2602">
        <v>0</v>
      </c>
      <c r="AQ2602">
        <v>0</v>
      </c>
      <c r="AR2602">
        <v>18</v>
      </c>
      <c r="AS2602" t="s">
        <v>16733</v>
      </c>
      <c r="AT2602" t="s">
        <v>88</v>
      </c>
    </row>
    <row r="2603" spans="1:46" x14ac:dyDescent="0.25">
      <c r="A2603" t="s">
        <v>2</v>
      </c>
      <c r="B2603" t="s">
        <v>38682</v>
      </c>
      <c r="C2603" t="s">
        <v>38683</v>
      </c>
      <c r="D2603" t="s">
        <v>38684</v>
      </c>
      <c r="E2603">
        <v>444410</v>
      </c>
      <c r="G2603" t="s">
        <v>297</v>
      </c>
      <c r="H2603" t="s">
        <v>38685</v>
      </c>
      <c r="I2603" t="s">
        <v>38686</v>
      </c>
      <c r="J2603" t="s">
        <v>280</v>
      </c>
      <c r="K2603" t="s">
        <v>197</v>
      </c>
      <c r="L2603" t="s">
        <v>38687</v>
      </c>
      <c r="M2603" t="s">
        <v>38688</v>
      </c>
      <c r="N2603" t="s">
        <v>281</v>
      </c>
      <c r="O2603" t="s">
        <v>75</v>
      </c>
      <c r="P2603" t="s">
        <v>38689</v>
      </c>
      <c r="Q2603" t="s">
        <v>282</v>
      </c>
      <c r="R2603" t="s">
        <v>246</v>
      </c>
      <c r="S2603" t="s">
        <v>17352</v>
      </c>
      <c r="T2603" t="s">
        <v>17356</v>
      </c>
      <c r="U2603" t="s">
        <v>38690</v>
      </c>
      <c r="V2603" s="1" t="s">
        <v>19187</v>
      </c>
      <c r="W2603" t="s">
        <v>38691</v>
      </c>
      <c r="X2603" s="1" t="s">
        <v>22433</v>
      </c>
      <c r="Y2603">
        <v>0</v>
      </c>
      <c r="Z2603" t="s">
        <v>18646</v>
      </c>
      <c r="AA2603">
        <v>0</v>
      </c>
      <c r="AB2603" t="s">
        <v>87</v>
      </c>
      <c r="AC2603">
        <v>0</v>
      </c>
      <c r="AD2603">
        <v>0</v>
      </c>
      <c r="AE2603">
        <v>0</v>
      </c>
      <c r="AF2603">
        <v>0</v>
      </c>
      <c r="AG2603">
        <v>0</v>
      </c>
      <c r="AH2603">
        <v>0</v>
      </c>
      <c r="AI2603">
        <v>0</v>
      </c>
      <c r="AJ2603">
        <v>0</v>
      </c>
      <c r="AK2603">
        <v>0</v>
      </c>
      <c r="AL2603">
        <v>0</v>
      </c>
      <c r="AM2603">
        <v>0</v>
      </c>
      <c r="AN2603">
        <v>0</v>
      </c>
      <c r="AO2603">
        <v>0</v>
      </c>
      <c r="AP2603">
        <v>0</v>
      </c>
      <c r="AQ2603">
        <v>0</v>
      </c>
      <c r="AR2603">
        <v>0</v>
      </c>
      <c r="AS2603" t="s">
        <v>18661</v>
      </c>
      <c r="AT2603" t="s">
        <v>97</v>
      </c>
    </row>
    <row r="2604" spans="1:46" x14ac:dyDescent="0.25">
      <c r="A2604" t="s">
        <v>1</v>
      </c>
      <c r="B2604" t="s">
        <v>63651</v>
      </c>
      <c r="C2604" t="s">
        <v>63652</v>
      </c>
      <c r="D2604" t="s">
        <v>63653</v>
      </c>
      <c r="E2604">
        <v>468983</v>
      </c>
      <c r="G2604" t="s">
        <v>297</v>
      </c>
      <c r="H2604" t="s">
        <v>63654</v>
      </c>
      <c r="I2604" t="s">
        <v>63655</v>
      </c>
      <c r="J2604" t="s">
        <v>280</v>
      </c>
      <c r="K2604" t="s">
        <v>27589</v>
      </c>
      <c r="L2604" t="s">
        <v>63656</v>
      </c>
      <c r="M2604" t="s">
        <v>63657</v>
      </c>
      <c r="N2604" t="s">
        <v>281</v>
      </c>
      <c r="O2604" t="s">
        <v>75</v>
      </c>
      <c r="P2604" t="s">
        <v>63658</v>
      </c>
      <c r="Q2604" t="s">
        <v>282</v>
      </c>
      <c r="R2604" t="s">
        <v>246</v>
      </c>
      <c r="S2604" t="s">
        <v>18702</v>
      </c>
      <c r="T2604" t="s">
        <v>27364</v>
      </c>
      <c r="U2604" t="s">
        <v>63659</v>
      </c>
      <c r="V2604" s="1" t="s">
        <v>22433</v>
      </c>
      <c r="W2604" t="s">
        <v>63660</v>
      </c>
      <c r="X2604" s="1" t="s">
        <v>22433</v>
      </c>
      <c r="Y2604">
        <v>0</v>
      </c>
      <c r="Z2604" t="s">
        <v>18646</v>
      </c>
      <c r="AA2604">
        <v>0</v>
      </c>
      <c r="AB2604" t="s">
        <v>87</v>
      </c>
      <c r="AC2604">
        <v>0</v>
      </c>
      <c r="AD2604">
        <v>0</v>
      </c>
      <c r="AE2604">
        <v>0</v>
      </c>
      <c r="AF2604">
        <v>0</v>
      </c>
      <c r="AG2604">
        <v>0</v>
      </c>
      <c r="AH2604">
        <v>0</v>
      </c>
      <c r="AI2604">
        <v>0</v>
      </c>
      <c r="AJ2604">
        <v>0</v>
      </c>
      <c r="AK2604">
        <v>0</v>
      </c>
      <c r="AL2604">
        <v>0</v>
      </c>
      <c r="AM2604">
        <v>0</v>
      </c>
      <c r="AN2604">
        <v>0</v>
      </c>
      <c r="AO2604">
        <v>0</v>
      </c>
      <c r="AP2604">
        <v>0</v>
      </c>
      <c r="AQ2604">
        <v>0</v>
      </c>
      <c r="AR2604">
        <v>0</v>
      </c>
      <c r="AS2604" t="s">
        <v>18661</v>
      </c>
      <c r="AT2604" t="s">
        <v>97</v>
      </c>
    </row>
    <row r="2605" spans="1:46" x14ac:dyDescent="0.25">
      <c r="A2605" t="s">
        <v>16787</v>
      </c>
      <c r="B2605" t="s">
        <v>63661</v>
      </c>
      <c r="C2605" t="s">
        <v>63662</v>
      </c>
      <c r="D2605" t="s">
        <v>63663</v>
      </c>
      <c r="E2605">
        <v>470887</v>
      </c>
      <c r="G2605" t="s">
        <v>297</v>
      </c>
      <c r="H2605" t="s">
        <v>63664</v>
      </c>
      <c r="I2605" t="s">
        <v>63665</v>
      </c>
      <c r="J2605" t="s">
        <v>280</v>
      </c>
      <c r="K2605" t="s">
        <v>18864</v>
      </c>
      <c r="L2605" t="s">
        <v>63666</v>
      </c>
      <c r="M2605" t="s">
        <v>63667</v>
      </c>
      <c r="N2605" t="s">
        <v>281</v>
      </c>
      <c r="O2605" t="s">
        <v>155</v>
      </c>
      <c r="P2605" t="s">
        <v>63668</v>
      </c>
      <c r="Q2605" t="s">
        <v>282</v>
      </c>
      <c r="R2605" t="s">
        <v>246</v>
      </c>
      <c r="S2605" t="s">
        <v>238</v>
      </c>
      <c r="T2605" t="s">
        <v>18763</v>
      </c>
      <c r="U2605" t="s">
        <v>63669</v>
      </c>
      <c r="V2605" s="1" t="s">
        <v>22433</v>
      </c>
      <c r="W2605" t="s">
        <v>63670</v>
      </c>
      <c r="X2605" s="1" t="s">
        <v>22433</v>
      </c>
      <c r="Y2605">
        <v>0</v>
      </c>
      <c r="Z2605" t="s">
        <v>18646</v>
      </c>
      <c r="AA2605">
        <v>0</v>
      </c>
      <c r="AB2605" t="s">
        <v>87</v>
      </c>
      <c r="AC2605">
        <v>0</v>
      </c>
      <c r="AD2605">
        <v>0</v>
      </c>
      <c r="AE2605">
        <v>0</v>
      </c>
      <c r="AF2605">
        <v>0</v>
      </c>
      <c r="AG2605">
        <v>0</v>
      </c>
      <c r="AH2605">
        <v>0</v>
      </c>
      <c r="AI2605">
        <v>0</v>
      </c>
      <c r="AJ2605">
        <v>0</v>
      </c>
      <c r="AK2605">
        <v>0</v>
      </c>
      <c r="AL2605">
        <v>0</v>
      </c>
      <c r="AM2605">
        <v>0</v>
      </c>
      <c r="AN2605">
        <v>0</v>
      </c>
      <c r="AO2605">
        <v>0</v>
      </c>
      <c r="AP2605">
        <v>0</v>
      </c>
      <c r="AQ2605">
        <v>0</v>
      </c>
      <c r="AR2605">
        <v>0</v>
      </c>
      <c r="AS2605" t="s">
        <v>18661</v>
      </c>
      <c r="AT2605" t="s">
        <v>97</v>
      </c>
    </row>
    <row r="2606" spans="1:46" x14ac:dyDescent="0.25">
      <c r="A2606" t="s">
        <v>2</v>
      </c>
      <c r="B2606" t="s">
        <v>22690</v>
      </c>
      <c r="C2606" t="s">
        <v>22691</v>
      </c>
      <c r="D2606" t="s">
        <v>22692</v>
      </c>
      <c r="E2606">
        <v>412715</v>
      </c>
      <c r="G2606" t="s">
        <v>297</v>
      </c>
      <c r="H2606" t="s">
        <v>22693</v>
      </c>
      <c r="I2606" t="s">
        <v>22694</v>
      </c>
      <c r="J2606" t="s">
        <v>280</v>
      </c>
      <c r="K2606" t="s">
        <v>197</v>
      </c>
      <c r="L2606" t="s">
        <v>22695</v>
      </c>
      <c r="M2606" t="s">
        <v>22696</v>
      </c>
      <c r="N2606" t="s">
        <v>285</v>
      </c>
      <c r="O2606" t="s">
        <v>75</v>
      </c>
      <c r="P2606" t="s">
        <v>22697</v>
      </c>
      <c r="Q2606" t="s">
        <v>282</v>
      </c>
      <c r="R2606" t="s">
        <v>202</v>
      </c>
      <c r="S2606" t="s">
        <v>17354</v>
      </c>
      <c r="T2606" t="s">
        <v>17355</v>
      </c>
      <c r="U2606" t="s">
        <v>20711</v>
      </c>
      <c r="V2606" s="1" t="s">
        <v>18865</v>
      </c>
      <c r="W2606" t="s">
        <v>22698</v>
      </c>
      <c r="X2606" s="1" t="s">
        <v>22433</v>
      </c>
      <c r="Y2606">
        <v>0</v>
      </c>
      <c r="Z2606" t="s">
        <v>18646</v>
      </c>
      <c r="AA2606">
        <v>0</v>
      </c>
      <c r="AB2606" t="s">
        <v>87</v>
      </c>
      <c r="AC2606">
        <v>0</v>
      </c>
      <c r="AD2606">
        <v>0</v>
      </c>
      <c r="AE2606">
        <v>0</v>
      </c>
      <c r="AF2606">
        <v>0</v>
      </c>
      <c r="AG2606">
        <v>0</v>
      </c>
      <c r="AH2606">
        <v>0</v>
      </c>
      <c r="AI2606">
        <v>0</v>
      </c>
      <c r="AJ2606">
        <v>0</v>
      </c>
      <c r="AK2606">
        <v>0</v>
      </c>
      <c r="AL2606">
        <v>0</v>
      </c>
      <c r="AM2606">
        <v>0</v>
      </c>
      <c r="AN2606">
        <v>0</v>
      </c>
      <c r="AO2606">
        <v>0</v>
      </c>
      <c r="AP2606">
        <v>0</v>
      </c>
      <c r="AQ2606">
        <v>0</v>
      </c>
      <c r="AR2606">
        <v>0</v>
      </c>
      <c r="AS2606" t="s">
        <v>18661</v>
      </c>
      <c r="AT2606" t="s">
        <v>97</v>
      </c>
    </row>
    <row r="2607" spans="1:46" x14ac:dyDescent="0.25">
      <c r="A2607" t="s">
        <v>0</v>
      </c>
      <c r="B2607" t="s">
        <v>63671</v>
      </c>
      <c r="C2607" t="s">
        <v>63672</v>
      </c>
      <c r="D2607" t="s">
        <v>63673</v>
      </c>
      <c r="E2607">
        <v>471118</v>
      </c>
      <c r="G2607" t="s">
        <v>297</v>
      </c>
      <c r="H2607" t="s">
        <v>63674</v>
      </c>
      <c r="I2607" t="s">
        <v>63675</v>
      </c>
      <c r="J2607" t="s">
        <v>280</v>
      </c>
      <c r="K2607" t="s">
        <v>132</v>
      </c>
      <c r="L2607" t="s">
        <v>63676</v>
      </c>
      <c r="M2607" t="s">
        <v>63677</v>
      </c>
      <c r="N2607" t="s">
        <v>281</v>
      </c>
      <c r="O2607" t="s">
        <v>75</v>
      </c>
      <c r="P2607" t="s">
        <v>63678</v>
      </c>
      <c r="Q2607" t="s">
        <v>282</v>
      </c>
      <c r="R2607" t="s">
        <v>284</v>
      </c>
      <c r="S2607" t="s">
        <v>18683</v>
      </c>
      <c r="T2607" t="s">
        <v>18714</v>
      </c>
      <c r="U2607" t="s">
        <v>63679</v>
      </c>
      <c r="V2607" s="1" t="s">
        <v>22433</v>
      </c>
      <c r="W2607" t="s">
        <v>42430</v>
      </c>
      <c r="X2607" s="1" t="s">
        <v>22433</v>
      </c>
      <c r="Y2607">
        <v>0</v>
      </c>
      <c r="Z2607" t="s">
        <v>18646</v>
      </c>
      <c r="AA2607">
        <v>0</v>
      </c>
      <c r="AB2607" t="s">
        <v>87</v>
      </c>
      <c r="AC2607">
        <v>0</v>
      </c>
      <c r="AD2607">
        <v>0</v>
      </c>
      <c r="AE2607">
        <v>0</v>
      </c>
      <c r="AF2607">
        <v>0</v>
      </c>
      <c r="AG2607">
        <v>0</v>
      </c>
      <c r="AH2607">
        <v>0</v>
      </c>
      <c r="AI2607">
        <v>0</v>
      </c>
      <c r="AJ2607">
        <v>0</v>
      </c>
      <c r="AK2607">
        <v>0</v>
      </c>
      <c r="AL2607">
        <v>0</v>
      </c>
      <c r="AM2607">
        <v>0</v>
      </c>
      <c r="AN2607">
        <v>0</v>
      </c>
      <c r="AO2607">
        <v>0</v>
      </c>
      <c r="AP2607">
        <v>0</v>
      </c>
      <c r="AQ2607">
        <v>0</v>
      </c>
      <c r="AR2607">
        <v>0</v>
      </c>
      <c r="AS2607" t="s">
        <v>18661</v>
      </c>
      <c r="AT2607" t="s">
        <v>97</v>
      </c>
    </row>
    <row r="2608" spans="1:46" x14ac:dyDescent="0.25">
      <c r="A2608" t="s">
        <v>0</v>
      </c>
      <c r="B2608" t="s">
        <v>27694</v>
      </c>
      <c r="C2608" t="s">
        <v>27695</v>
      </c>
      <c r="D2608" t="s">
        <v>27696</v>
      </c>
      <c r="E2608">
        <v>468609</v>
      </c>
      <c r="G2608" t="s">
        <v>16830</v>
      </c>
      <c r="H2608" t="s">
        <v>27697</v>
      </c>
      <c r="I2608" t="s">
        <v>27698</v>
      </c>
      <c r="J2608" t="s">
        <v>280</v>
      </c>
      <c r="K2608" t="s">
        <v>153</v>
      </c>
      <c r="L2608" t="s">
        <v>27699</v>
      </c>
      <c r="M2608" t="s">
        <v>27700</v>
      </c>
      <c r="N2608" t="s">
        <v>285</v>
      </c>
      <c r="O2608" t="s">
        <v>75</v>
      </c>
      <c r="P2608" t="s">
        <v>27701</v>
      </c>
      <c r="Q2608" t="s">
        <v>282</v>
      </c>
      <c r="R2608" t="s">
        <v>284</v>
      </c>
      <c r="S2608" t="s">
        <v>17347</v>
      </c>
      <c r="T2608" t="s">
        <v>18692</v>
      </c>
      <c r="U2608" t="s">
        <v>27702</v>
      </c>
      <c r="V2608" s="1" t="s">
        <v>22433</v>
      </c>
      <c r="W2608" t="s">
        <v>27703</v>
      </c>
      <c r="X2608" s="1" t="s">
        <v>22433</v>
      </c>
      <c r="Y2608">
        <v>0</v>
      </c>
      <c r="Z2608" t="s">
        <v>18646</v>
      </c>
      <c r="AA2608">
        <v>0</v>
      </c>
      <c r="AB2608" t="s">
        <v>87</v>
      </c>
      <c r="AC2608">
        <v>0</v>
      </c>
      <c r="AD2608">
        <v>0</v>
      </c>
      <c r="AE2608">
        <v>0</v>
      </c>
      <c r="AF2608">
        <v>0</v>
      </c>
      <c r="AG2608">
        <v>0</v>
      </c>
      <c r="AH2608">
        <v>0</v>
      </c>
      <c r="AI2608">
        <v>0</v>
      </c>
      <c r="AJ2608">
        <v>0</v>
      </c>
      <c r="AK2608">
        <v>0</v>
      </c>
      <c r="AL2608">
        <v>1</v>
      </c>
      <c r="AM2608">
        <v>0</v>
      </c>
      <c r="AN2608">
        <v>0</v>
      </c>
      <c r="AO2608">
        <v>0</v>
      </c>
      <c r="AP2608">
        <v>0</v>
      </c>
      <c r="AQ2608">
        <v>0</v>
      </c>
      <c r="AR2608">
        <v>18</v>
      </c>
      <c r="AS2608" t="s">
        <v>16729</v>
      </c>
      <c r="AT2608" t="s">
        <v>80</v>
      </c>
    </row>
    <row r="2609" spans="1:46" x14ac:dyDescent="0.25">
      <c r="A2609" t="s">
        <v>0</v>
      </c>
      <c r="B2609" t="s">
        <v>28283</v>
      </c>
      <c r="C2609" t="s">
        <v>28284</v>
      </c>
      <c r="D2609" t="s">
        <v>28285</v>
      </c>
      <c r="E2609">
        <v>468643</v>
      </c>
      <c r="G2609" t="s">
        <v>297</v>
      </c>
      <c r="H2609" t="s">
        <v>28286</v>
      </c>
      <c r="I2609" t="s">
        <v>28287</v>
      </c>
      <c r="J2609" t="s">
        <v>280</v>
      </c>
      <c r="K2609" t="s">
        <v>133</v>
      </c>
      <c r="L2609" t="s">
        <v>28288</v>
      </c>
      <c r="M2609" t="s">
        <v>28289</v>
      </c>
      <c r="N2609" t="s">
        <v>285</v>
      </c>
      <c r="O2609" t="s">
        <v>75</v>
      </c>
      <c r="P2609" t="s">
        <v>28290</v>
      </c>
      <c r="Q2609" t="s">
        <v>282</v>
      </c>
      <c r="R2609" t="s">
        <v>284</v>
      </c>
      <c r="S2609" t="s">
        <v>17343</v>
      </c>
      <c r="T2609" t="s">
        <v>18742</v>
      </c>
      <c r="U2609" t="s">
        <v>28291</v>
      </c>
      <c r="V2609" s="1" t="s">
        <v>22433</v>
      </c>
      <c r="W2609" t="s">
        <v>28292</v>
      </c>
      <c r="X2609" s="1" t="s">
        <v>22433</v>
      </c>
      <c r="Y2609">
        <v>0</v>
      </c>
      <c r="Z2609" t="s">
        <v>18646</v>
      </c>
      <c r="AA2609">
        <v>0</v>
      </c>
      <c r="AB2609" t="s">
        <v>87</v>
      </c>
      <c r="AC2609">
        <v>0</v>
      </c>
      <c r="AD2609">
        <v>0</v>
      </c>
      <c r="AE2609">
        <v>0</v>
      </c>
      <c r="AF2609">
        <v>0</v>
      </c>
      <c r="AG2609">
        <v>0</v>
      </c>
      <c r="AH2609">
        <v>0</v>
      </c>
      <c r="AI2609">
        <v>0</v>
      </c>
      <c r="AJ2609">
        <v>0</v>
      </c>
      <c r="AK2609">
        <v>0</v>
      </c>
      <c r="AL2609">
        <v>0</v>
      </c>
      <c r="AM2609">
        <v>0</v>
      </c>
      <c r="AN2609">
        <v>0</v>
      </c>
      <c r="AO2609">
        <v>0</v>
      </c>
      <c r="AP2609">
        <v>0</v>
      </c>
      <c r="AQ2609">
        <v>0</v>
      </c>
      <c r="AR2609">
        <v>0</v>
      </c>
      <c r="AS2609" t="s">
        <v>18661</v>
      </c>
      <c r="AT2609" t="s">
        <v>97</v>
      </c>
    </row>
    <row r="2610" spans="1:46" x14ac:dyDescent="0.25">
      <c r="A2610" t="s">
        <v>16787</v>
      </c>
      <c r="B2610" t="s">
        <v>63680</v>
      </c>
      <c r="C2610" t="s">
        <v>63681</v>
      </c>
      <c r="D2610" t="s">
        <v>63682</v>
      </c>
      <c r="E2610">
        <v>468942</v>
      </c>
      <c r="G2610" t="s">
        <v>297</v>
      </c>
      <c r="H2610" t="s">
        <v>63683</v>
      </c>
      <c r="I2610" t="s">
        <v>63684</v>
      </c>
      <c r="J2610" t="s">
        <v>280</v>
      </c>
      <c r="K2610" t="s">
        <v>63685</v>
      </c>
      <c r="L2610" t="s">
        <v>63686</v>
      </c>
      <c r="M2610" t="s">
        <v>63687</v>
      </c>
      <c r="N2610" t="s">
        <v>281</v>
      </c>
      <c r="O2610" t="s">
        <v>155</v>
      </c>
      <c r="P2610" t="s">
        <v>63688</v>
      </c>
      <c r="Q2610" t="s">
        <v>282</v>
      </c>
      <c r="R2610" t="s">
        <v>284</v>
      </c>
      <c r="S2610" t="s">
        <v>78</v>
      </c>
      <c r="T2610" t="s">
        <v>18797</v>
      </c>
      <c r="U2610" t="s">
        <v>63689</v>
      </c>
      <c r="V2610" s="1" t="s">
        <v>22433</v>
      </c>
      <c r="W2610" t="s">
        <v>63690</v>
      </c>
      <c r="X2610" s="1" t="s">
        <v>22433</v>
      </c>
      <c r="Y2610">
        <v>0</v>
      </c>
      <c r="Z2610" t="s">
        <v>18646</v>
      </c>
      <c r="AA2610">
        <v>0</v>
      </c>
      <c r="AB2610" t="s">
        <v>87</v>
      </c>
      <c r="AC2610">
        <v>0</v>
      </c>
      <c r="AD2610">
        <v>0</v>
      </c>
      <c r="AE2610">
        <v>0</v>
      </c>
      <c r="AF2610">
        <v>0</v>
      </c>
      <c r="AG2610">
        <v>0</v>
      </c>
      <c r="AH2610">
        <v>0</v>
      </c>
      <c r="AI2610">
        <v>0</v>
      </c>
      <c r="AJ2610">
        <v>0</v>
      </c>
      <c r="AK2610">
        <v>0</v>
      </c>
      <c r="AL2610">
        <v>0</v>
      </c>
      <c r="AM2610">
        <v>0</v>
      </c>
      <c r="AN2610">
        <v>0</v>
      </c>
      <c r="AO2610">
        <v>0</v>
      </c>
      <c r="AP2610">
        <v>0</v>
      </c>
      <c r="AQ2610">
        <v>0</v>
      </c>
      <c r="AR2610">
        <v>0</v>
      </c>
      <c r="AS2610" t="s">
        <v>18661</v>
      </c>
      <c r="AT2610" t="s">
        <v>97</v>
      </c>
    </row>
    <row r="2611" spans="1:46" x14ac:dyDescent="0.25">
      <c r="A2611" t="s">
        <v>2</v>
      </c>
      <c r="B2611" t="s">
        <v>37523</v>
      </c>
      <c r="C2611" t="s">
        <v>37524</v>
      </c>
      <c r="D2611" t="s">
        <v>37525</v>
      </c>
      <c r="E2611">
        <v>465430</v>
      </c>
      <c r="G2611" t="s">
        <v>16828</v>
      </c>
      <c r="H2611" t="s">
        <v>37526</v>
      </c>
      <c r="I2611" t="s">
        <v>37527</v>
      </c>
      <c r="J2611" t="s">
        <v>280</v>
      </c>
      <c r="K2611" t="s">
        <v>183</v>
      </c>
      <c r="L2611" t="s">
        <v>37528</v>
      </c>
      <c r="M2611" t="s">
        <v>37529</v>
      </c>
      <c r="N2611" t="s">
        <v>285</v>
      </c>
      <c r="O2611" t="s">
        <v>75</v>
      </c>
      <c r="P2611" t="s">
        <v>37530</v>
      </c>
      <c r="Q2611" t="s">
        <v>282</v>
      </c>
      <c r="R2611" t="s">
        <v>284</v>
      </c>
      <c r="S2611" t="s">
        <v>99</v>
      </c>
      <c r="T2611" t="s">
        <v>18711</v>
      </c>
      <c r="U2611" t="s">
        <v>37531</v>
      </c>
      <c r="V2611" s="1" t="s">
        <v>20208</v>
      </c>
      <c r="W2611" t="s">
        <v>37532</v>
      </c>
      <c r="X2611" s="1" t="s">
        <v>22433</v>
      </c>
      <c r="Y2611">
        <v>0</v>
      </c>
      <c r="Z2611" t="s">
        <v>18646</v>
      </c>
      <c r="AA2611">
        <v>0</v>
      </c>
      <c r="AB2611" t="s">
        <v>87</v>
      </c>
      <c r="AC2611">
        <v>0</v>
      </c>
      <c r="AD2611">
        <v>0</v>
      </c>
      <c r="AE2611">
        <v>0</v>
      </c>
      <c r="AF2611">
        <v>0</v>
      </c>
      <c r="AG2611">
        <v>0</v>
      </c>
      <c r="AH2611">
        <v>0</v>
      </c>
      <c r="AI2611">
        <v>0</v>
      </c>
      <c r="AJ2611">
        <v>0</v>
      </c>
      <c r="AK2611">
        <v>0</v>
      </c>
      <c r="AL2611">
        <v>1</v>
      </c>
      <c r="AM2611">
        <v>0</v>
      </c>
      <c r="AN2611">
        <v>0</v>
      </c>
      <c r="AO2611">
        <v>0</v>
      </c>
      <c r="AP2611">
        <v>0</v>
      </c>
      <c r="AQ2611">
        <v>0</v>
      </c>
      <c r="AR2611">
        <v>18</v>
      </c>
      <c r="AS2611" t="s">
        <v>16729</v>
      </c>
      <c r="AT2611" t="s">
        <v>80</v>
      </c>
    </row>
    <row r="2612" spans="1:46" x14ac:dyDescent="0.25">
      <c r="A2612" t="s">
        <v>0</v>
      </c>
      <c r="B2612" t="s">
        <v>23545</v>
      </c>
      <c r="C2612" t="s">
        <v>23546</v>
      </c>
      <c r="D2612" t="s">
        <v>23547</v>
      </c>
      <c r="E2612">
        <v>413426</v>
      </c>
      <c r="G2612" t="s">
        <v>297</v>
      </c>
      <c r="H2612" t="s">
        <v>23548</v>
      </c>
      <c r="I2612" t="s">
        <v>21026</v>
      </c>
      <c r="J2612" t="s">
        <v>280</v>
      </c>
      <c r="K2612" t="s">
        <v>19336</v>
      </c>
      <c r="L2612" t="s">
        <v>21027</v>
      </c>
      <c r="M2612" t="s">
        <v>23549</v>
      </c>
      <c r="N2612" t="s">
        <v>281</v>
      </c>
      <c r="O2612" t="s">
        <v>75</v>
      </c>
      <c r="P2612" t="s">
        <v>23550</v>
      </c>
      <c r="Q2612" t="s">
        <v>282</v>
      </c>
      <c r="R2612" t="s">
        <v>284</v>
      </c>
      <c r="S2612" t="s">
        <v>17345</v>
      </c>
      <c r="T2612" t="s">
        <v>17344</v>
      </c>
      <c r="U2612" t="s">
        <v>21028</v>
      </c>
      <c r="V2612" s="1" t="s">
        <v>18865</v>
      </c>
      <c r="W2612" t="s">
        <v>23551</v>
      </c>
      <c r="X2612" s="1" t="s">
        <v>22433</v>
      </c>
      <c r="Y2612">
        <v>0</v>
      </c>
      <c r="Z2612" t="s">
        <v>18646</v>
      </c>
      <c r="AA2612">
        <v>0</v>
      </c>
      <c r="AB2612" t="s">
        <v>87</v>
      </c>
      <c r="AC2612">
        <v>0</v>
      </c>
      <c r="AD2612">
        <v>0</v>
      </c>
      <c r="AE2612">
        <v>0</v>
      </c>
      <c r="AF2612">
        <v>0</v>
      </c>
      <c r="AG2612">
        <v>0</v>
      </c>
      <c r="AH2612">
        <v>0</v>
      </c>
      <c r="AI2612">
        <v>0</v>
      </c>
      <c r="AJ2612">
        <v>0</v>
      </c>
      <c r="AK2612">
        <v>0</v>
      </c>
      <c r="AL2612">
        <v>0</v>
      </c>
      <c r="AM2612">
        <v>0</v>
      </c>
      <c r="AN2612">
        <v>0</v>
      </c>
      <c r="AO2612">
        <v>0</v>
      </c>
      <c r="AP2612">
        <v>0</v>
      </c>
      <c r="AQ2612">
        <v>0</v>
      </c>
      <c r="AR2612">
        <v>0</v>
      </c>
      <c r="AS2612" t="s">
        <v>18661</v>
      </c>
      <c r="AT2612" t="s">
        <v>97</v>
      </c>
    </row>
    <row r="2613" spans="1:46" x14ac:dyDescent="0.25">
      <c r="A2613" t="s">
        <v>2</v>
      </c>
      <c r="B2613" t="s">
        <v>23902</v>
      </c>
      <c r="C2613" t="s">
        <v>23903</v>
      </c>
      <c r="D2613" t="s">
        <v>23904</v>
      </c>
      <c r="E2613">
        <v>468305</v>
      </c>
      <c r="G2613" t="s">
        <v>16830</v>
      </c>
      <c r="H2613" t="s">
        <v>23905</v>
      </c>
      <c r="I2613" t="s">
        <v>23906</v>
      </c>
      <c r="J2613" t="s">
        <v>280</v>
      </c>
      <c r="K2613" t="s">
        <v>191</v>
      </c>
      <c r="L2613" t="s">
        <v>23907</v>
      </c>
      <c r="M2613" t="s">
        <v>23908</v>
      </c>
      <c r="N2613" t="s">
        <v>281</v>
      </c>
      <c r="O2613" t="s">
        <v>75</v>
      </c>
      <c r="P2613" t="s">
        <v>23909</v>
      </c>
      <c r="Q2613" t="s">
        <v>282</v>
      </c>
      <c r="R2613" t="s">
        <v>284</v>
      </c>
      <c r="S2613" t="s">
        <v>18535</v>
      </c>
      <c r="T2613" t="s">
        <v>18709</v>
      </c>
      <c r="U2613" t="s">
        <v>23910</v>
      </c>
      <c r="V2613" s="1" t="s">
        <v>22433</v>
      </c>
      <c r="W2613" t="s">
        <v>23911</v>
      </c>
      <c r="X2613" s="1" t="s">
        <v>22433</v>
      </c>
      <c r="Y2613">
        <v>0</v>
      </c>
      <c r="Z2613" t="s">
        <v>18646</v>
      </c>
      <c r="AA2613">
        <v>0</v>
      </c>
      <c r="AB2613" t="s">
        <v>87</v>
      </c>
      <c r="AC2613">
        <v>0</v>
      </c>
      <c r="AD2613">
        <v>0</v>
      </c>
      <c r="AE2613">
        <v>0</v>
      </c>
      <c r="AF2613">
        <v>0</v>
      </c>
      <c r="AG2613">
        <v>0</v>
      </c>
      <c r="AH2613">
        <v>0</v>
      </c>
      <c r="AI2613">
        <v>0</v>
      </c>
      <c r="AJ2613">
        <v>0</v>
      </c>
      <c r="AK2613">
        <v>0</v>
      </c>
      <c r="AL2613">
        <v>1</v>
      </c>
      <c r="AM2613">
        <v>0</v>
      </c>
      <c r="AN2613">
        <v>0</v>
      </c>
      <c r="AO2613">
        <v>0</v>
      </c>
      <c r="AP2613">
        <v>0</v>
      </c>
      <c r="AQ2613">
        <v>0</v>
      </c>
      <c r="AR2613">
        <v>18</v>
      </c>
      <c r="AS2613" t="s">
        <v>16729</v>
      </c>
      <c r="AT2613" t="s">
        <v>80</v>
      </c>
    </row>
    <row r="2614" spans="1:46" x14ac:dyDescent="0.25">
      <c r="A2614" t="s">
        <v>1</v>
      </c>
      <c r="B2614" t="s">
        <v>63691</v>
      </c>
      <c r="C2614" t="s">
        <v>63692</v>
      </c>
      <c r="D2614" t="s">
        <v>63693</v>
      </c>
      <c r="E2614">
        <v>470136</v>
      </c>
      <c r="G2614" t="s">
        <v>297</v>
      </c>
      <c r="H2614" t="s">
        <v>63694</v>
      </c>
      <c r="I2614" t="s">
        <v>63695</v>
      </c>
      <c r="J2614" t="s">
        <v>280</v>
      </c>
      <c r="K2614" t="s">
        <v>63696</v>
      </c>
      <c r="L2614" t="s">
        <v>63697</v>
      </c>
      <c r="M2614" t="s">
        <v>63698</v>
      </c>
      <c r="N2614" t="s">
        <v>63699</v>
      </c>
      <c r="O2614" t="s">
        <v>75</v>
      </c>
      <c r="P2614" t="s">
        <v>63700</v>
      </c>
      <c r="Q2614" t="s">
        <v>282</v>
      </c>
      <c r="R2614" t="s">
        <v>284</v>
      </c>
      <c r="S2614" t="s">
        <v>94</v>
      </c>
      <c r="T2614" t="s">
        <v>18733</v>
      </c>
      <c r="U2614" t="s">
        <v>63701</v>
      </c>
      <c r="V2614" s="1" t="s">
        <v>22433</v>
      </c>
      <c r="W2614" t="s">
        <v>63702</v>
      </c>
      <c r="X2614" s="1" t="s">
        <v>22433</v>
      </c>
      <c r="Y2614">
        <v>0</v>
      </c>
      <c r="Z2614" t="s">
        <v>18646</v>
      </c>
      <c r="AA2614">
        <v>0</v>
      </c>
      <c r="AB2614" t="s">
        <v>87</v>
      </c>
      <c r="AC2614">
        <v>0</v>
      </c>
      <c r="AD2614">
        <v>0</v>
      </c>
      <c r="AE2614">
        <v>0</v>
      </c>
      <c r="AF2614">
        <v>0</v>
      </c>
      <c r="AG2614">
        <v>0</v>
      </c>
      <c r="AH2614">
        <v>0</v>
      </c>
      <c r="AI2614">
        <v>0</v>
      </c>
      <c r="AJ2614">
        <v>0</v>
      </c>
      <c r="AK2614">
        <v>0</v>
      </c>
      <c r="AL2614">
        <v>0</v>
      </c>
      <c r="AM2614">
        <v>0</v>
      </c>
      <c r="AN2614">
        <v>0</v>
      </c>
      <c r="AO2614">
        <v>0</v>
      </c>
      <c r="AP2614">
        <v>0</v>
      </c>
      <c r="AQ2614">
        <v>0</v>
      </c>
      <c r="AR2614">
        <v>0</v>
      </c>
      <c r="AS2614" t="s">
        <v>18661</v>
      </c>
      <c r="AT2614" t="s">
        <v>97</v>
      </c>
    </row>
    <row r="2615" spans="1:46" x14ac:dyDescent="0.25">
      <c r="A2615" t="s">
        <v>2</v>
      </c>
      <c r="B2615" t="s">
        <v>63703</v>
      </c>
      <c r="C2615" t="s">
        <v>63704</v>
      </c>
      <c r="D2615" t="s">
        <v>63705</v>
      </c>
      <c r="E2615">
        <v>469595</v>
      </c>
      <c r="G2615" t="s">
        <v>297</v>
      </c>
      <c r="H2615" t="s">
        <v>63706</v>
      </c>
      <c r="I2615" t="s">
        <v>63707</v>
      </c>
      <c r="J2615" t="s">
        <v>280</v>
      </c>
      <c r="K2615" t="s">
        <v>197</v>
      </c>
      <c r="L2615" t="s">
        <v>63708</v>
      </c>
      <c r="M2615" t="s">
        <v>63709</v>
      </c>
      <c r="N2615" t="s">
        <v>281</v>
      </c>
      <c r="O2615" t="s">
        <v>75</v>
      </c>
      <c r="P2615" t="s">
        <v>63710</v>
      </c>
      <c r="Q2615" t="s">
        <v>282</v>
      </c>
      <c r="R2615" t="s">
        <v>284</v>
      </c>
      <c r="S2615" t="s">
        <v>17350</v>
      </c>
      <c r="T2615" t="s">
        <v>17351</v>
      </c>
      <c r="U2615" t="s">
        <v>63711</v>
      </c>
      <c r="V2615" s="1" t="s">
        <v>22433</v>
      </c>
      <c r="W2615" t="s">
        <v>63712</v>
      </c>
      <c r="X2615" s="1" t="s">
        <v>22433</v>
      </c>
      <c r="Y2615">
        <v>0</v>
      </c>
      <c r="Z2615" t="s">
        <v>18646</v>
      </c>
      <c r="AA2615">
        <v>0</v>
      </c>
      <c r="AB2615" t="s">
        <v>87</v>
      </c>
      <c r="AC2615">
        <v>0</v>
      </c>
      <c r="AD2615">
        <v>0</v>
      </c>
      <c r="AE2615">
        <v>0</v>
      </c>
      <c r="AF2615">
        <v>0</v>
      </c>
      <c r="AG2615">
        <v>0</v>
      </c>
      <c r="AH2615">
        <v>0</v>
      </c>
      <c r="AI2615">
        <v>0</v>
      </c>
      <c r="AJ2615">
        <v>0</v>
      </c>
      <c r="AK2615">
        <v>0</v>
      </c>
      <c r="AL2615">
        <v>0</v>
      </c>
      <c r="AM2615">
        <v>0</v>
      </c>
      <c r="AN2615">
        <v>0</v>
      </c>
      <c r="AO2615">
        <v>0</v>
      </c>
      <c r="AP2615">
        <v>0</v>
      </c>
      <c r="AQ2615">
        <v>0</v>
      </c>
      <c r="AR2615">
        <v>0</v>
      </c>
      <c r="AS2615" t="s">
        <v>18661</v>
      </c>
      <c r="AT2615" t="s">
        <v>97</v>
      </c>
    </row>
    <row r="2616" spans="1:46" x14ac:dyDescent="0.25">
      <c r="A2616" t="s">
        <v>1</v>
      </c>
      <c r="B2616" t="s">
        <v>63713</v>
      </c>
      <c r="C2616" t="s">
        <v>63714</v>
      </c>
      <c r="D2616" t="s">
        <v>63715</v>
      </c>
      <c r="E2616">
        <v>470404</v>
      </c>
      <c r="G2616" t="s">
        <v>297</v>
      </c>
      <c r="H2616" t="s">
        <v>63716</v>
      </c>
      <c r="I2616" t="s">
        <v>63717</v>
      </c>
      <c r="J2616" t="s">
        <v>280</v>
      </c>
      <c r="K2616" t="s">
        <v>27497</v>
      </c>
      <c r="L2616" t="s">
        <v>63718</v>
      </c>
      <c r="M2616" t="s">
        <v>63719</v>
      </c>
      <c r="N2616" t="s">
        <v>63720</v>
      </c>
      <c r="O2616" t="s">
        <v>116</v>
      </c>
      <c r="P2616" t="s">
        <v>63721</v>
      </c>
      <c r="Q2616" t="s">
        <v>282</v>
      </c>
      <c r="R2616" t="s">
        <v>284</v>
      </c>
      <c r="S2616" t="s">
        <v>18702</v>
      </c>
      <c r="T2616" t="s">
        <v>18703</v>
      </c>
      <c r="U2616" t="s">
        <v>63153</v>
      </c>
      <c r="V2616" s="1" t="s">
        <v>22433</v>
      </c>
      <c r="W2616" t="s">
        <v>63722</v>
      </c>
      <c r="X2616" s="1" t="s">
        <v>22433</v>
      </c>
      <c r="Y2616">
        <v>0</v>
      </c>
      <c r="Z2616" t="s">
        <v>18646</v>
      </c>
      <c r="AA2616">
        <v>0</v>
      </c>
      <c r="AB2616" t="s">
        <v>87</v>
      </c>
      <c r="AC2616">
        <v>0</v>
      </c>
      <c r="AD2616">
        <v>0</v>
      </c>
      <c r="AE2616">
        <v>0</v>
      </c>
      <c r="AF2616">
        <v>0</v>
      </c>
      <c r="AG2616">
        <v>0</v>
      </c>
      <c r="AH2616">
        <v>0</v>
      </c>
      <c r="AI2616">
        <v>0</v>
      </c>
      <c r="AJ2616">
        <v>0</v>
      </c>
      <c r="AK2616">
        <v>0</v>
      </c>
      <c r="AL2616">
        <v>0</v>
      </c>
      <c r="AM2616">
        <v>0</v>
      </c>
      <c r="AN2616">
        <v>0</v>
      </c>
      <c r="AO2616">
        <v>0</v>
      </c>
      <c r="AP2616">
        <v>0</v>
      </c>
      <c r="AQ2616">
        <v>0</v>
      </c>
      <c r="AR2616">
        <v>0</v>
      </c>
      <c r="AS2616" t="s">
        <v>18661</v>
      </c>
      <c r="AT2616" t="s">
        <v>97</v>
      </c>
    </row>
    <row r="2617" spans="1:46" x14ac:dyDescent="0.25">
      <c r="A2617" t="s">
        <v>2</v>
      </c>
      <c r="B2617" t="s">
        <v>63723</v>
      </c>
      <c r="C2617" t="s">
        <v>63724</v>
      </c>
      <c r="D2617" t="s">
        <v>63725</v>
      </c>
      <c r="E2617">
        <v>471200</v>
      </c>
      <c r="G2617" t="s">
        <v>18690</v>
      </c>
      <c r="H2617" t="s">
        <v>63726</v>
      </c>
      <c r="I2617" t="s">
        <v>63727</v>
      </c>
      <c r="J2617" t="s">
        <v>280</v>
      </c>
      <c r="K2617" t="s">
        <v>17191</v>
      </c>
      <c r="L2617" t="s">
        <v>63728</v>
      </c>
      <c r="M2617" t="s">
        <v>63729</v>
      </c>
      <c r="N2617" t="s">
        <v>281</v>
      </c>
      <c r="O2617" t="s">
        <v>75</v>
      </c>
      <c r="P2617" t="s">
        <v>63730</v>
      </c>
      <c r="Q2617" t="s">
        <v>282</v>
      </c>
      <c r="R2617" t="s">
        <v>284</v>
      </c>
      <c r="S2617" t="s">
        <v>18505</v>
      </c>
      <c r="T2617" t="s">
        <v>18506</v>
      </c>
      <c r="U2617" t="s">
        <v>20924</v>
      </c>
      <c r="V2617" s="1" t="s">
        <v>22433</v>
      </c>
      <c r="W2617" t="s">
        <v>63731</v>
      </c>
      <c r="X2617" s="1" t="s">
        <v>22433</v>
      </c>
      <c r="Y2617">
        <v>0</v>
      </c>
      <c r="Z2617" t="s">
        <v>18646</v>
      </c>
      <c r="AA2617">
        <v>0</v>
      </c>
      <c r="AB2617" t="s">
        <v>87</v>
      </c>
      <c r="AC2617">
        <v>1</v>
      </c>
      <c r="AD2617">
        <v>0</v>
      </c>
      <c r="AE2617">
        <v>0</v>
      </c>
      <c r="AF2617">
        <v>0</v>
      </c>
      <c r="AG2617">
        <v>0</v>
      </c>
      <c r="AH2617">
        <v>0</v>
      </c>
      <c r="AI2617">
        <v>0</v>
      </c>
      <c r="AJ2617">
        <v>0</v>
      </c>
      <c r="AK2617">
        <v>0</v>
      </c>
      <c r="AL2617">
        <v>0</v>
      </c>
      <c r="AM2617">
        <v>0</v>
      </c>
      <c r="AN2617">
        <v>0</v>
      </c>
      <c r="AO2617">
        <v>0</v>
      </c>
      <c r="AP2617">
        <v>0</v>
      </c>
      <c r="AQ2617">
        <v>0</v>
      </c>
      <c r="AR2617">
        <v>18</v>
      </c>
      <c r="AS2617" t="s">
        <v>16734</v>
      </c>
      <c r="AT2617" t="s">
        <v>92</v>
      </c>
    </row>
    <row r="2618" spans="1:46" x14ac:dyDescent="0.25">
      <c r="A2618" t="s">
        <v>1</v>
      </c>
      <c r="B2618" t="s">
        <v>63732</v>
      </c>
      <c r="C2618" t="s">
        <v>63733</v>
      </c>
      <c r="D2618" t="s">
        <v>63734</v>
      </c>
      <c r="E2618">
        <v>468747</v>
      </c>
      <c r="G2618" t="s">
        <v>297</v>
      </c>
      <c r="H2618" t="s">
        <v>63735</v>
      </c>
      <c r="I2618" t="s">
        <v>63736</v>
      </c>
      <c r="J2618" t="s">
        <v>280</v>
      </c>
      <c r="K2618" t="s">
        <v>117</v>
      </c>
      <c r="L2618" t="s">
        <v>63737</v>
      </c>
      <c r="M2618" t="s">
        <v>63738</v>
      </c>
      <c r="N2618" t="s">
        <v>281</v>
      </c>
      <c r="O2618" t="s">
        <v>75</v>
      </c>
      <c r="P2618" t="s">
        <v>63739</v>
      </c>
      <c r="Q2618" t="s">
        <v>282</v>
      </c>
      <c r="R2618" t="s">
        <v>246</v>
      </c>
      <c r="S2618" t="s">
        <v>17058</v>
      </c>
      <c r="T2618" t="s">
        <v>18492</v>
      </c>
      <c r="U2618" t="s">
        <v>18962</v>
      </c>
      <c r="V2618" s="1" t="s">
        <v>22433</v>
      </c>
      <c r="W2618" t="s">
        <v>63740</v>
      </c>
      <c r="X2618" s="1" t="s">
        <v>22433</v>
      </c>
      <c r="Y2618">
        <v>0</v>
      </c>
      <c r="Z2618" t="s">
        <v>18646</v>
      </c>
      <c r="AA2618">
        <v>0</v>
      </c>
      <c r="AB2618" t="s">
        <v>87</v>
      </c>
      <c r="AC2618">
        <v>0</v>
      </c>
      <c r="AD2618">
        <v>0</v>
      </c>
      <c r="AE2618">
        <v>0</v>
      </c>
      <c r="AF2618">
        <v>0</v>
      </c>
      <c r="AG2618">
        <v>0</v>
      </c>
      <c r="AH2618">
        <v>0</v>
      </c>
      <c r="AI2618">
        <v>0</v>
      </c>
      <c r="AJ2618">
        <v>0</v>
      </c>
      <c r="AK2618">
        <v>0</v>
      </c>
      <c r="AL2618">
        <v>0</v>
      </c>
      <c r="AM2618">
        <v>0</v>
      </c>
      <c r="AN2618">
        <v>0</v>
      </c>
      <c r="AO2618">
        <v>0</v>
      </c>
      <c r="AP2618">
        <v>0</v>
      </c>
      <c r="AQ2618">
        <v>0</v>
      </c>
      <c r="AR2618">
        <v>0</v>
      </c>
      <c r="AS2618" t="s">
        <v>18661</v>
      </c>
      <c r="AT2618" t="s">
        <v>97</v>
      </c>
    </row>
    <row r="2619" spans="1:46" x14ac:dyDescent="0.25">
      <c r="A2619" t="s">
        <v>2</v>
      </c>
      <c r="B2619" t="s">
        <v>39511</v>
      </c>
      <c r="C2619" t="s">
        <v>39512</v>
      </c>
      <c r="D2619" t="s">
        <v>39513</v>
      </c>
      <c r="E2619">
        <v>455387</v>
      </c>
      <c r="G2619" t="s">
        <v>18690</v>
      </c>
      <c r="H2619" t="s">
        <v>39514</v>
      </c>
      <c r="I2619" t="s">
        <v>39515</v>
      </c>
      <c r="J2619" t="s">
        <v>280</v>
      </c>
      <c r="K2619" t="s">
        <v>17560</v>
      </c>
      <c r="L2619" t="s">
        <v>39516</v>
      </c>
      <c r="M2619" t="s">
        <v>39517</v>
      </c>
      <c r="N2619" t="s">
        <v>281</v>
      </c>
      <c r="O2619" t="s">
        <v>75</v>
      </c>
      <c r="P2619" t="s">
        <v>39518</v>
      </c>
      <c r="Q2619" t="s">
        <v>282</v>
      </c>
      <c r="R2619" t="s">
        <v>245</v>
      </c>
      <c r="S2619" t="s">
        <v>88</v>
      </c>
      <c r="T2619" t="s">
        <v>18758</v>
      </c>
      <c r="U2619" t="s">
        <v>39519</v>
      </c>
      <c r="V2619" s="1" t="s">
        <v>19945</v>
      </c>
      <c r="W2619" t="s">
        <v>39520</v>
      </c>
      <c r="X2619" s="1" t="s">
        <v>22433</v>
      </c>
      <c r="Y2619">
        <v>0</v>
      </c>
      <c r="Z2619" t="s">
        <v>18646</v>
      </c>
      <c r="AA2619">
        <v>0</v>
      </c>
      <c r="AB2619" t="s">
        <v>87</v>
      </c>
      <c r="AC2619">
        <v>1</v>
      </c>
      <c r="AD2619">
        <v>0</v>
      </c>
      <c r="AE2619">
        <v>0</v>
      </c>
      <c r="AF2619">
        <v>0</v>
      </c>
      <c r="AG2619">
        <v>0</v>
      </c>
      <c r="AH2619">
        <v>0</v>
      </c>
      <c r="AI2619">
        <v>0</v>
      </c>
      <c r="AJ2619">
        <v>0</v>
      </c>
      <c r="AK2619">
        <v>0</v>
      </c>
      <c r="AL2619">
        <v>0</v>
      </c>
      <c r="AM2619">
        <v>0</v>
      </c>
      <c r="AN2619">
        <v>0</v>
      </c>
      <c r="AO2619">
        <v>0</v>
      </c>
      <c r="AP2619">
        <v>0</v>
      </c>
      <c r="AQ2619">
        <v>0</v>
      </c>
      <c r="AR2619">
        <v>18</v>
      </c>
      <c r="AS2619" t="s">
        <v>16734</v>
      </c>
      <c r="AT2619" t="s">
        <v>92</v>
      </c>
    </row>
    <row r="2620" spans="1:46" x14ac:dyDescent="0.25">
      <c r="A2620" t="s">
        <v>1</v>
      </c>
      <c r="B2620" t="s">
        <v>38568</v>
      </c>
      <c r="C2620" t="s">
        <v>38569</v>
      </c>
      <c r="D2620" t="s">
        <v>38570</v>
      </c>
      <c r="E2620">
        <v>468531</v>
      </c>
      <c r="G2620" t="s">
        <v>297</v>
      </c>
      <c r="H2620" t="s">
        <v>38571</v>
      </c>
      <c r="I2620" t="s">
        <v>38572</v>
      </c>
      <c r="J2620" t="s">
        <v>280</v>
      </c>
      <c r="K2620" t="s">
        <v>103</v>
      </c>
      <c r="L2620" t="s">
        <v>38573</v>
      </c>
      <c r="M2620" t="s">
        <v>38574</v>
      </c>
      <c r="N2620" t="s">
        <v>285</v>
      </c>
      <c r="O2620" t="s">
        <v>75</v>
      </c>
      <c r="P2620" t="s">
        <v>38575</v>
      </c>
      <c r="Q2620" t="s">
        <v>282</v>
      </c>
      <c r="R2620" t="s">
        <v>245</v>
      </c>
      <c r="S2620" t="s">
        <v>134</v>
      </c>
      <c r="T2620" t="s">
        <v>18504</v>
      </c>
      <c r="U2620" t="s">
        <v>38576</v>
      </c>
      <c r="V2620" s="1" t="s">
        <v>22433</v>
      </c>
      <c r="W2620" t="s">
        <v>38577</v>
      </c>
      <c r="X2620" s="1" t="s">
        <v>22433</v>
      </c>
      <c r="Y2620">
        <v>0</v>
      </c>
      <c r="Z2620" t="s">
        <v>18646</v>
      </c>
      <c r="AA2620">
        <v>0</v>
      </c>
      <c r="AB2620" t="s">
        <v>87</v>
      </c>
      <c r="AC2620">
        <v>0</v>
      </c>
      <c r="AD2620">
        <v>0</v>
      </c>
      <c r="AE2620">
        <v>0</v>
      </c>
      <c r="AF2620">
        <v>0</v>
      </c>
      <c r="AG2620">
        <v>0</v>
      </c>
      <c r="AH2620">
        <v>0</v>
      </c>
      <c r="AI2620">
        <v>0</v>
      </c>
      <c r="AJ2620">
        <v>0</v>
      </c>
      <c r="AK2620">
        <v>0</v>
      </c>
      <c r="AL2620">
        <v>0</v>
      </c>
      <c r="AM2620">
        <v>0</v>
      </c>
      <c r="AN2620">
        <v>0</v>
      </c>
      <c r="AO2620">
        <v>0</v>
      </c>
      <c r="AP2620">
        <v>0</v>
      </c>
      <c r="AQ2620">
        <v>0</v>
      </c>
      <c r="AR2620">
        <v>0</v>
      </c>
      <c r="AS2620" t="s">
        <v>18661</v>
      </c>
      <c r="AT2620" t="s">
        <v>97</v>
      </c>
    </row>
    <row r="2621" spans="1:46" x14ac:dyDescent="0.25">
      <c r="A2621" t="s">
        <v>1</v>
      </c>
      <c r="B2621" t="s">
        <v>63741</v>
      </c>
      <c r="C2621" t="s">
        <v>63742</v>
      </c>
      <c r="D2621" t="s">
        <v>63743</v>
      </c>
      <c r="E2621">
        <v>468857</v>
      </c>
      <c r="G2621" t="s">
        <v>16830</v>
      </c>
      <c r="H2621" t="s">
        <v>63744</v>
      </c>
      <c r="I2621" t="s">
        <v>63745</v>
      </c>
      <c r="J2621" t="s">
        <v>280</v>
      </c>
      <c r="K2621" t="s">
        <v>63746</v>
      </c>
      <c r="L2621" t="s">
        <v>63747</v>
      </c>
      <c r="M2621" t="s">
        <v>63748</v>
      </c>
      <c r="N2621" t="s">
        <v>281</v>
      </c>
      <c r="O2621" t="s">
        <v>75</v>
      </c>
      <c r="P2621" t="s">
        <v>63749</v>
      </c>
      <c r="Q2621" t="s">
        <v>282</v>
      </c>
      <c r="R2621" t="s">
        <v>284</v>
      </c>
      <c r="S2621" t="s">
        <v>94</v>
      </c>
      <c r="T2621" t="s">
        <v>18733</v>
      </c>
      <c r="U2621" t="s">
        <v>63750</v>
      </c>
      <c r="V2621" s="1" t="s">
        <v>22433</v>
      </c>
      <c r="W2621" t="s">
        <v>63751</v>
      </c>
      <c r="X2621" s="1" t="s">
        <v>22433</v>
      </c>
      <c r="Y2621">
        <v>0</v>
      </c>
      <c r="Z2621" t="s">
        <v>18646</v>
      </c>
      <c r="AA2621">
        <v>0</v>
      </c>
      <c r="AB2621" t="s">
        <v>87</v>
      </c>
      <c r="AC2621">
        <v>0</v>
      </c>
      <c r="AD2621">
        <v>0</v>
      </c>
      <c r="AE2621">
        <v>0</v>
      </c>
      <c r="AF2621">
        <v>0</v>
      </c>
      <c r="AG2621">
        <v>0</v>
      </c>
      <c r="AH2621">
        <v>0</v>
      </c>
      <c r="AI2621">
        <v>0</v>
      </c>
      <c r="AJ2621">
        <v>0</v>
      </c>
      <c r="AK2621">
        <v>0</v>
      </c>
      <c r="AL2621">
        <v>1</v>
      </c>
      <c r="AM2621">
        <v>0</v>
      </c>
      <c r="AN2621">
        <v>0</v>
      </c>
      <c r="AO2621">
        <v>0</v>
      </c>
      <c r="AP2621">
        <v>0</v>
      </c>
      <c r="AQ2621">
        <v>0</v>
      </c>
      <c r="AR2621">
        <v>18</v>
      </c>
      <c r="AS2621" t="s">
        <v>16729</v>
      </c>
      <c r="AT2621" t="s">
        <v>80</v>
      </c>
    </row>
    <row r="2622" spans="1:46" x14ac:dyDescent="0.25">
      <c r="A2622" t="s">
        <v>2</v>
      </c>
      <c r="B2622" t="s">
        <v>63752</v>
      </c>
      <c r="C2622" t="s">
        <v>63753</v>
      </c>
      <c r="D2622" t="s">
        <v>63754</v>
      </c>
      <c r="E2622">
        <v>470065</v>
      </c>
      <c r="G2622" t="s">
        <v>16828</v>
      </c>
      <c r="H2622" t="s">
        <v>63755</v>
      </c>
      <c r="I2622" t="s">
        <v>63756</v>
      </c>
      <c r="J2622" t="s">
        <v>280</v>
      </c>
      <c r="K2622" t="s">
        <v>16742</v>
      </c>
      <c r="L2622" t="s">
        <v>63757</v>
      </c>
      <c r="M2622" t="s">
        <v>63758</v>
      </c>
      <c r="N2622" t="s">
        <v>285</v>
      </c>
      <c r="O2622" t="s">
        <v>75</v>
      </c>
      <c r="P2622" t="s">
        <v>63759</v>
      </c>
      <c r="Q2622" t="s">
        <v>282</v>
      </c>
      <c r="R2622" t="s">
        <v>284</v>
      </c>
      <c r="S2622" t="s">
        <v>17073</v>
      </c>
      <c r="T2622" t="s">
        <v>18507</v>
      </c>
      <c r="U2622" t="s">
        <v>34262</v>
      </c>
      <c r="V2622" s="1" t="s">
        <v>22433</v>
      </c>
      <c r="W2622" t="s">
        <v>63760</v>
      </c>
      <c r="X2622" s="1" t="s">
        <v>22433</v>
      </c>
      <c r="Y2622">
        <v>0</v>
      </c>
      <c r="Z2622" t="s">
        <v>18646</v>
      </c>
      <c r="AA2622">
        <v>0</v>
      </c>
      <c r="AB2622" t="s">
        <v>87</v>
      </c>
      <c r="AC2622">
        <v>0</v>
      </c>
      <c r="AD2622">
        <v>0</v>
      </c>
      <c r="AE2622">
        <v>0</v>
      </c>
      <c r="AF2622">
        <v>0</v>
      </c>
      <c r="AG2622">
        <v>0</v>
      </c>
      <c r="AH2622">
        <v>0</v>
      </c>
      <c r="AI2622">
        <v>0</v>
      </c>
      <c r="AJ2622">
        <v>0</v>
      </c>
      <c r="AK2622">
        <v>0</v>
      </c>
      <c r="AL2622">
        <v>1</v>
      </c>
      <c r="AM2622">
        <v>0</v>
      </c>
      <c r="AN2622">
        <v>0</v>
      </c>
      <c r="AO2622">
        <v>0</v>
      </c>
      <c r="AP2622">
        <v>0</v>
      </c>
      <c r="AQ2622">
        <v>0</v>
      </c>
      <c r="AR2622">
        <v>18</v>
      </c>
      <c r="AS2622" t="s">
        <v>16729</v>
      </c>
      <c r="AT2622" t="s">
        <v>80</v>
      </c>
    </row>
    <row r="2623" spans="1:46" x14ac:dyDescent="0.25">
      <c r="A2623" t="s">
        <v>1</v>
      </c>
      <c r="B2623" t="s">
        <v>25568</v>
      </c>
      <c r="C2623" t="s">
        <v>25569</v>
      </c>
      <c r="D2623" t="s">
        <v>25570</v>
      </c>
      <c r="E2623">
        <v>238292</v>
      </c>
      <c r="G2623" t="s">
        <v>297</v>
      </c>
      <c r="H2623" t="s">
        <v>25571</v>
      </c>
      <c r="I2623" t="s">
        <v>25572</v>
      </c>
      <c r="J2623" t="s">
        <v>280</v>
      </c>
      <c r="K2623" t="s">
        <v>95</v>
      </c>
      <c r="L2623" t="s">
        <v>25573</v>
      </c>
      <c r="M2623" t="s">
        <v>25574</v>
      </c>
      <c r="N2623" t="s">
        <v>285</v>
      </c>
      <c r="O2623" t="s">
        <v>75</v>
      </c>
      <c r="P2623" t="s">
        <v>25575</v>
      </c>
      <c r="Q2623" t="s">
        <v>282</v>
      </c>
      <c r="R2623" t="s">
        <v>284</v>
      </c>
      <c r="S2623" t="s">
        <v>195</v>
      </c>
      <c r="T2623" t="s">
        <v>18704</v>
      </c>
      <c r="U2623" t="s">
        <v>25576</v>
      </c>
      <c r="V2623" s="1" t="s">
        <v>18674</v>
      </c>
      <c r="W2623" t="s">
        <v>25577</v>
      </c>
      <c r="X2623" s="1" t="s">
        <v>22433</v>
      </c>
      <c r="Y2623">
        <v>0</v>
      </c>
      <c r="Z2623" t="s">
        <v>18646</v>
      </c>
      <c r="AA2623">
        <v>0</v>
      </c>
      <c r="AB2623" t="s">
        <v>87</v>
      </c>
      <c r="AC2623">
        <v>0</v>
      </c>
      <c r="AD2623">
        <v>0</v>
      </c>
      <c r="AE2623">
        <v>0</v>
      </c>
      <c r="AF2623">
        <v>0</v>
      </c>
      <c r="AG2623">
        <v>0</v>
      </c>
      <c r="AH2623">
        <v>0</v>
      </c>
      <c r="AI2623">
        <v>0</v>
      </c>
      <c r="AJ2623">
        <v>0</v>
      </c>
      <c r="AK2623">
        <v>0</v>
      </c>
      <c r="AL2623">
        <v>0</v>
      </c>
      <c r="AM2623">
        <v>0</v>
      </c>
      <c r="AN2623">
        <v>0</v>
      </c>
      <c r="AO2623">
        <v>0</v>
      </c>
      <c r="AP2623">
        <v>0</v>
      </c>
      <c r="AQ2623">
        <v>0</v>
      </c>
      <c r="AR2623">
        <v>1</v>
      </c>
      <c r="AS2623" t="s">
        <v>17087</v>
      </c>
      <c r="AT2623" t="s">
        <v>97</v>
      </c>
    </row>
    <row r="2624" spans="1:46" x14ac:dyDescent="0.25">
      <c r="A2624" t="s">
        <v>0</v>
      </c>
      <c r="B2624" t="s">
        <v>63761</v>
      </c>
      <c r="C2624" t="s">
        <v>63762</v>
      </c>
      <c r="D2624" t="s">
        <v>63763</v>
      </c>
      <c r="E2624">
        <v>471042</v>
      </c>
      <c r="G2624" t="s">
        <v>297</v>
      </c>
      <c r="H2624" t="s">
        <v>63764</v>
      </c>
      <c r="I2624" t="s">
        <v>63765</v>
      </c>
      <c r="J2624" t="s">
        <v>25059</v>
      </c>
      <c r="K2624" t="s">
        <v>17187</v>
      </c>
      <c r="L2624" t="s">
        <v>63766</v>
      </c>
      <c r="M2624" t="s">
        <v>63767</v>
      </c>
      <c r="N2624" t="s">
        <v>63768</v>
      </c>
      <c r="O2624" t="s">
        <v>75</v>
      </c>
      <c r="P2624" t="s">
        <v>63769</v>
      </c>
      <c r="Q2624" t="s">
        <v>282</v>
      </c>
      <c r="R2624" t="s">
        <v>284</v>
      </c>
      <c r="S2624" t="s">
        <v>17343</v>
      </c>
      <c r="T2624" t="s">
        <v>18698</v>
      </c>
      <c r="U2624" t="s">
        <v>63770</v>
      </c>
      <c r="V2624" s="1" t="s">
        <v>22433</v>
      </c>
      <c r="W2624" t="s">
        <v>63771</v>
      </c>
      <c r="X2624" s="1" t="s">
        <v>22433</v>
      </c>
      <c r="Y2624">
        <v>0</v>
      </c>
      <c r="Z2624" t="s">
        <v>18646</v>
      </c>
      <c r="AA2624">
        <v>0</v>
      </c>
      <c r="AB2624" t="s">
        <v>87</v>
      </c>
      <c r="AC2624">
        <v>0</v>
      </c>
      <c r="AD2624">
        <v>0</v>
      </c>
      <c r="AE2624">
        <v>0</v>
      </c>
      <c r="AF2624">
        <v>0</v>
      </c>
      <c r="AG2624">
        <v>0</v>
      </c>
      <c r="AH2624">
        <v>0</v>
      </c>
      <c r="AI2624">
        <v>0</v>
      </c>
      <c r="AJ2624">
        <v>0</v>
      </c>
      <c r="AK2624">
        <v>0</v>
      </c>
      <c r="AL2624">
        <v>0</v>
      </c>
      <c r="AM2624">
        <v>0</v>
      </c>
      <c r="AN2624">
        <v>0</v>
      </c>
      <c r="AO2624">
        <v>0</v>
      </c>
      <c r="AP2624">
        <v>0</v>
      </c>
      <c r="AQ2624">
        <v>0</v>
      </c>
      <c r="AR2624">
        <v>0</v>
      </c>
      <c r="AS2624" t="s">
        <v>18661</v>
      </c>
      <c r="AT2624" t="s">
        <v>97</v>
      </c>
    </row>
    <row r="2625" spans="1:46" x14ac:dyDescent="0.25">
      <c r="A2625" t="s">
        <v>1</v>
      </c>
      <c r="B2625" t="s">
        <v>63772</v>
      </c>
      <c r="C2625" t="s">
        <v>63773</v>
      </c>
      <c r="D2625" t="s">
        <v>63774</v>
      </c>
      <c r="E2625">
        <v>470908</v>
      </c>
      <c r="G2625" t="s">
        <v>297</v>
      </c>
      <c r="H2625" t="s">
        <v>63775</v>
      </c>
      <c r="I2625" t="s">
        <v>63776</v>
      </c>
      <c r="J2625" t="s">
        <v>280</v>
      </c>
      <c r="K2625" t="s">
        <v>17470</v>
      </c>
      <c r="L2625" t="s">
        <v>63777</v>
      </c>
      <c r="M2625" t="s">
        <v>63778</v>
      </c>
      <c r="N2625" t="s">
        <v>63779</v>
      </c>
      <c r="O2625" t="s">
        <v>75</v>
      </c>
      <c r="P2625" t="s">
        <v>63780</v>
      </c>
      <c r="Q2625" t="s">
        <v>282</v>
      </c>
      <c r="R2625" t="s">
        <v>284</v>
      </c>
      <c r="S2625" t="s">
        <v>16897</v>
      </c>
      <c r="T2625" t="s">
        <v>18801</v>
      </c>
      <c r="U2625" t="s">
        <v>63781</v>
      </c>
      <c r="V2625" s="1" t="s">
        <v>22433</v>
      </c>
      <c r="W2625" t="s">
        <v>26259</v>
      </c>
      <c r="X2625" s="1" t="s">
        <v>22433</v>
      </c>
      <c r="Y2625">
        <v>0</v>
      </c>
      <c r="Z2625" t="s">
        <v>18646</v>
      </c>
      <c r="AA2625">
        <v>0</v>
      </c>
      <c r="AB2625" t="s">
        <v>87</v>
      </c>
      <c r="AC2625">
        <v>0</v>
      </c>
      <c r="AD2625">
        <v>0</v>
      </c>
      <c r="AE2625">
        <v>0</v>
      </c>
      <c r="AF2625">
        <v>0</v>
      </c>
      <c r="AG2625">
        <v>0</v>
      </c>
      <c r="AH2625">
        <v>0</v>
      </c>
      <c r="AI2625">
        <v>0</v>
      </c>
      <c r="AJ2625">
        <v>0</v>
      </c>
      <c r="AK2625">
        <v>0</v>
      </c>
      <c r="AL2625">
        <v>0</v>
      </c>
      <c r="AM2625">
        <v>0</v>
      </c>
      <c r="AN2625">
        <v>0</v>
      </c>
      <c r="AO2625">
        <v>0</v>
      </c>
      <c r="AP2625">
        <v>0</v>
      </c>
      <c r="AQ2625">
        <v>0</v>
      </c>
      <c r="AR2625">
        <v>0</v>
      </c>
      <c r="AS2625" t="s">
        <v>18661</v>
      </c>
      <c r="AT2625" t="s">
        <v>97</v>
      </c>
    </row>
    <row r="2626" spans="1:46" x14ac:dyDescent="0.25">
      <c r="A2626" t="s">
        <v>2</v>
      </c>
      <c r="B2626" t="s">
        <v>25424</v>
      </c>
      <c r="C2626" t="s">
        <v>25425</v>
      </c>
      <c r="D2626" t="s">
        <v>25426</v>
      </c>
      <c r="E2626">
        <v>313312</v>
      </c>
      <c r="G2626" t="s">
        <v>297</v>
      </c>
      <c r="H2626" t="s">
        <v>25427</v>
      </c>
      <c r="I2626" t="s">
        <v>25428</v>
      </c>
      <c r="J2626" t="s">
        <v>280</v>
      </c>
      <c r="K2626" t="s">
        <v>191</v>
      </c>
      <c r="L2626" t="s">
        <v>25429</v>
      </c>
      <c r="M2626" t="s">
        <v>25430</v>
      </c>
      <c r="N2626" t="s">
        <v>281</v>
      </c>
      <c r="O2626" t="s">
        <v>75</v>
      </c>
      <c r="P2626" t="s">
        <v>25431</v>
      </c>
      <c r="Q2626" t="s">
        <v>282</v>
      </c>
      <c r="R2626" t="s">
        <v>284</v>
      </c>
      <c r="S2626" t="s">
        <v>18535</v>
      </c>
      <c r="T2626" t="s">
        <v>18709</v>
      </c>
      <c r="U2626" t="s">
        <v>25432</v>
      </c>
      <c r="V2626" s="1" t="s">
        <v>18363</v>
      </c>
      <c r="W2626" t="s">
        <v>25433</v>
      </c>
      <c r="X2626" s="1" t="s">
        <v>22433</v>
      </c>
      <c r="Y2626">
        <v>0</v>
      </c>
      <c r="Z2626" t="s">
        <v>18646</v>
      </c>
      <c r="AA2626">
        <v>0</v>
      </c>
      <c r="AB2626" t="s">
        <v>87</v>
      </c>
      <c r="AC2626">
        <v>0</v>
      </c>
      <c r="AD2626">
        <v>0</v>
      </c>
      <c r="AE2626">
        <v>0</v>
      </c>
      <c r="AF2626">
        <v>0</v>
      </c>
      <c r="AG2626">
        <v>0</v>
      </c>
      <c r="AH2626">
        <v>0</v>
      </c>
      <c r="AI2626">
        <v>0</v>
      </c>
      <c r="AJ2626">
        <v>0</v>
      </c>
      <c r="AK2626">
        <v>0</v>
      </c>
      <c r="AL2626">
        <v>0</v>
      </c>
      <c r="AM2626">
        <v>0</v>
      </c>
      <c r="AN2626">
        <v>0</v>
      </c>
      <c r="AO2626">
        <v>0</v>
      </c>
      <c r="AP2626">
        <v>0</v>
      </c>
      <c r="AQ2626">
        <v>0</v>
      </c>
      <c r="AR2626">
        <v>0</v>
      </c>
      <c r="AS2626" t="s">
        <v>18661</v>
      </c>
      <c r="AT2626" t="s">
        <v>97</v>
      </c>
    </row>
    <row r="2627" spans="1:46" x14ac:dyDescent="0.25">
      <c r="A2627" t="s">
        <v>16787</v>
      </c>
      <c r="B2627" t="s">
        <v>28660</v>
      </c>
      <c r="C2627" t="s">
        <v>28661</v>
      </c>
      <c r="D2627" t="s">
        <v>28662</v>
      </c>
      <c r="E2627">
        <v>380863</v>
      </c>
      <c r="G2627" t="s">
        <v>297</v>
      </c>
      <c r="H2627" t="s">
        <v>28663</v>
      </c>
      <c r="I2627" t="s">
        <v>28664</v>
      </c>
      <c r="J2627" t="s">
        <v>280</v>
      </c>
      <c r="K2627" t="s">
        <v>19976</v>
      </c>
      <c r="L2627" t="s">
        <v>28665</v>
      </c>
      <c r="M2627" t="s">
        <v>28666</v>
      </c>
      <c r="N2627" t="s">
        <v>281</v>
      </c>
      <c r="O2627" t="s">
        <v>155</v>
      </c>
      <c r="P2627" t="s">
        <v>28667</v>
      </c>
      <c r="Q2627" t="s">
        <v>282</v>
      </c>
      <c r="R2627" t="s">
        <v>284</v>
      </c>
      <c r="S2627" t="s">
        <v>18672</v>
      </c>
      <c r="T2627" t="s">
        <v>18757</v>
      </c>
      <c r="U2627" t="s">
        <v>28668</v>
      </c>
      <c r="V2627" s="1" t="s">
        <v>18374</v>
      </c>
      <c r="W2627" t="s">
        <v>28669</v>
      </c>
      <c r="X2627" s="1" t="s">
        <v>22433</v>
      </c>
      <c r="Y2627">
        <v>0</v>
      </c>
      <c r="Z2627" t="s">
        <v>18646</v>
      </c>
      <c r="AA2627">
        <v>0</v>
      </c>
      <c r="AB2627" t="s">
        <v>87</v>
      </c>
      <c r="AC2627">
        <v>0</v>
      </c>
      <c r="AD2627">
        <v>0</v>
      </c>
      <c r="AE2627">
        <v>0</v>
      </c>
      <c r="AF2627">
        <v>0</v>
      </c>
      <c r="AG2627">
        <v>0</v>
      </c>
      <c r="AH2627">
        <v>0</v>
      </c>
      <c r="AI2627">
        <v>0</v>
      </c>
      <c r="AJ2627">
        <v>0</v>
      </c>
      <c r="AK2627">
        <v>0</v>
      </c>
      <c r="AL2627">
        <v>0</v>
      </c>
      <c r="AM2627">
        <v>0</v>
      </c>
      <c r="AN2627">
        <v>0</v>
      </c>
      <c r="AO2627">
        <v>0</v>
      </c>
      <c r="AP2627">
        <v>0</v>
      </c>
      <c r="AQ2627">
        <v>0</v>
      </c>
      <c r="AR2627">
        <v>0</v>
      </c>
      <c r="AS2627" t="s">
        <v>18661</v>
      </c>
      <c r="AT2627" t="s">
        <v>97</v>
      </c>
    </row>
    <row r="2628" spans="1:46" x14ac:dyDescent="0.25">
      <c r="A2628" t="s">
        <v>0</v>
      </c>
      <c r="B2628" t="s">
        <v>63782</v>
      </c>
      <c r="C2628" t="s">
        <v>63783</v>
      </c>
      <c r="D2628" t="s">
        <v>63784</v>
      </c>
      <c r="E2628">
        <v>470470</v>
      </c>
      <c r="G2628" t="s">
        <v>297</v>
      </c>
      <c r="H2628" t="s">
        <v>63785</v>
      </c>
      <c r="I2628" t="s">
        <v>63786</v>
      </c>
      <c r="J2628" t="s">
        <v>63787</v>
      </c>
      <c r="K2628" t="s">
        <v>133</v>
      </c>
      <c r="L2628" t="s">
        <v>63788</v>
      </c>
      <c r="M2628" t="s">
        <v>63789</v>
      </c>
      <c r="N2628" t="s">
        <v>63789</v>
      </c>
      <c r="O2628" t="s">
        <v>75</v>
      </c>
      <c r="P2628" t="s">
        <v>63790</v>
      </c>
      <c r="Q2628" t="s">
        <v>282</v>
      </c>
      <c r="R2628" t="s">
        <v>284</v>
      </c>
      <c r="S2628" t="s">
        <v>17343</v>
      </c>
      <c r="T2628" t="s">
        <v>18742</v>
      </c>
      <c r="U2628" t="s">
        <v>27384</v>
      </c>
      <c r="V2628" s="1" t="s">
        <v>22433</v>
      </c>
      <c r="W2628" t="s">
        <v>63791</v>
      </c>
      <c r="X2628" s="1" t="s">
        <v>22433</v>
      </c>
      <c r="Y2628">
        <v>0</v>
      </c>
      <c r="Z2628" t="s">
        <v>18646</v>
      </c>
      <c r="AA2628">
        <v>0</v>
      </c>
      <c r="AB2628" t="s">
        <v>87</v>
      </c>
      <c r="AC2628">
        <v>0</v>
      </c>
      <c r="AD2628">
        <v>0</v>
      </c>
      <c r="AE2628">
        <v>0</v>
      </c>
      <c r="AF2628">
        <v>0</v>
      </c>
      <c r="AG2628">
        <v>0</v>
      </c>
      <c r="AH2628">
        <v>0</v>
      </c>
      <c r="AI2628">
        <v>0</v>
      </c>
      <c r="AJ2628">
        <v>0</v>
      </c>
      <c r="AK2628">
        <v>0</v>
      </c>
      <c r="AL2628">
        <v>0</v>
      </c>
      <c r="AM2628">
        <v>0</v>
      </c>
      <c r="AN2628">
        <v>0</v>
      </c>
      <c r="AO2628">
        <v>0</v>
      </c>
      <c r="AP2628">
        <v>0</v>
      </c>
      <c r="AQ2628">
        <v>0</v>
      </c>
      <c r="AR2628">
        <v>0</v>
      </c>
      <c r="AS2628" t="s">
        <v>18661</v>
      </c>
      <c r="AT2628" t="s">
        <v>97</v>
      </c>
    </row>
    <row r="2629" spans="1:46" x14ac:dyDescent="0.25">
      <c r="A2629" t="s">
        <v>0</v>
      </c>
      <c r="B2629" t="s">
        <v>28426</v>
      </c>
      <c r="C2629" t="s">
        <v>28427</v>
      </c>
      <c r="D2629" t="s">
        <v>28428</v>
      </c>
      <c r="E2629">
        <v>395908</v>
      </c>
      <c r="G2629" t="s">
        <v>297</v>
      </c>
      <c r="H2629" t="s">
        <v>28429</v>
      </c>
      <c r="I2629" t="s">
        <v>28430</v>
      </c>
      <c r="J2629" t="s">
        <v>280</v>
      </c>
      <c r="K2629" t="s">
        <v>133</v>
      </c>
      <c r="L2629" t="s">
        <v>28431</v>
      </c>
      <c r="M2629" t="s">
        <v>28432</v>
      </c>
      <c r="N2629" t="s">
        <v>281</v>
      </c>
      <c r="O2629" t="s">
        <v>75</v>
      </c>
      <c r="P2629" t="s">
        <v>28433</v>
      </c>
      <c r="Q2629" t="s">
        <v>282</v>
      </c>
      <c r="R2629" t="s">
        <v>284</v>
      </c>
      <c r="S2629" t="s">
        <v>17343</v>
      </c>
      <c r="T2629" t="s">
        <v>18742</v>
      </c>
      <c r="U2629" t="s">
        <v>28434</v>
      </c>
      <c r="V2629" s="1" t="s">
        <v>18375</v>
      </c>
      <c r="W2629" t="s">
        <v>28435</v>
      </c>
      <c r="X2629" s="1" t="s">
        <v>22433</v>
      </c>
      <c r="Y2629">
        <v>0</v>
      </c>
      <c r="Z2629" t="s">
        <v>18646</v>
      </c>
      <c r="AA2629">
        <v>0</v>
      </c>
      <c r="AB2629" t="s">
        <v>87</v>
      </c>
      <c r="AC2629">
        <v>0</v>
      </c>
      <c r="AD2629">
        <v>0</v>
      </c>
      <c r="AE2629">
        <v>0</v>
      </c>
      <c r="AF2629">
        <v>0</v>
      </c>
      <c r="AG2629">
        <v>0</v>
      </c>
      <c r="AH2629">
        <v>0</v>
      </c>
      <c r="AI2629">
        <v>0</v>
      </c>
      <c r="AJ2629">
        <v>0</v>
      </c>
      <c r="AK2629">
        <v>0</v>
      </c>
      <c r="AL2629">
        <v>0</v>
      </c>
      <c r="AM2629">
        <v>0</v>
      </c>
      <c r="AN2629">
        <v>0</v>
      </c>
      <c r="AO2629">
        <v>0</v>
      </c>
      <c r="AP2629">
        <v>0</v>
      </c>
      <c r="AQ2629">
        <v>0</v>
      </c>
      <c r="AR2629">
        <v>0</v>
      </c>
      <c r="AS2629" t="s">
        <v>18661</v>
      </c>
      <c r="AT2629" t="s">
        <v>97</v>
      </c>
    </row>
    <row r="2630" spans="1:46" x14ac:dyDescent="0.25">
      <c r="A2630" t="s">
        <v>0</v>
      </c>
      <c r="B2630" t="s">
        <v>63792</v>
      </c>
      <c r="C2630" t="s">
        <v>63793</v>
      </c>
      <c r="D2630" t="s">
        <v>63794</v>
      </c>
      <c r="E2630">
        <v>470709</v>
      </c>
      <c r="G2630" t="s">
        <v>297</v>
      </c>
      <c r="H2630" t="s">
        <v>63795</v>
      </c>
      <c r="I2630" t="s">
        <v>63796</v>
      </c>
      <c r="J2630" t="s">
        <v>280</v>
      </c>
      <c r="K2630" t="s">
        <v>19948</v>
      </c>
      <c r="L2630" t="s">
        <v>63797</v>
      </c>
      <c r="M2630" t="s">
        <v>63798</v>
      </c>
      <c r="N2630" t="s">
        <v>281</v>
      </c>
      <c r="O2630" t="s">
        <v>75</v>
      </c>
      <c r="P2630" t="s">
        <v>63799</v>
      </c>
      <c r="Q2630" t="s">
        <v>282</v>
      </c>
      <c r="R2630" t="s">
        <v>284</v>
      </c>
      <c r="S2630" t="s">
        <v>18476</v>
      </c>
      <c r="T2630" t="s">
        <v>19949</v>
      </c>
      <c r="U2630" t="s">
        <v>39337</v>
      </c>
      <c r="V2630" s="1" t="s">
        <v>22433</v>
      </c>
      <c r="W2630" t="s">
        <v>63800</v>
      </c>
      <c r="X2630" s="1" t="s">
        <v>22433</v>
      </c>
      <c r="Y2630">
        <v>0</v>
      </c>
      <c r="Z2630" t="s">
        <v>18646</v>
      </c>
      <c r="AA2630">
        <v>0</v>
      </c>
      <c r="AB2630" t="s">
        <v>87</v>
      </c>
      <c r="AC2630">
        <v>0</v>
      </c>
      <c r="AD2630">
        <v>0</v>
      </c>
      <c r="AE2630">
        <v>0</v>
      </c>
      <c r="AF2630">
        <v>0</v>
      </c>
      <c r="AG2630">
        <v>0</v>
      </c>
      <c r="AH2630">
        <v>0</v>
      </c>
      <c r="AI2630">
        <v>0</v>
      </c>
      <c r="AJ2630">
        <v>0</v>
      </c>
      <c r="AK2630">
        <v>0</v>
      </c>
      <c r="AL2630">
        <v>0</v>
      </c>
      <c r="AM2630">
        <v>0</v>
      </c>
      <c r="AN2630">
        <v>0</v>
      </c>
      <c r="AO2630">
        <v>0</v>
      </c>
      <c r="AP2630">
        <v>0</v>
      </c>
      <c r="AQ2630">
        <v>0</v>
      </c>
      <c r="AR2630">
        <v>0</v>
      </c>
      <c r="AS2630" t="s">
        <v>18661</v>
      </c>
      <c r="AT2630" t="s">
        <v>97</v>
      </c>
    </row>
    <row r="2631" spans="1:46" x14ac:dyDescent="0.25">
      <c r="A2631" t="s">
        <v>2</v>
      </c>
      <c r="B2631" t="s">
        <v>63801</v>
      </c>
      <c r="C2631" t="s">
        <v>63802</v>
      </c>
      <c r="D2631" t="s">
        <v>63803</v>
      </c>
      <c r="E2631">
        <v>470395</v>
      </c>
      <c r="G2631" t="s">
        <v>297</v>
      </c>
      <c r="H2631" t="s">
        <v>63804</v>
      </c>
      <c r="I2631" t="s">
        <v>63805</v>
      </c>
      <c r="J2631" t="s">
        <v>280</v>
      </c>
      <c r="K2631" t="s">
        <v>63806</v>
      </c>
      <c r="L2631" t="s">
        <v>63807</v>
      </c>
      <c r="M2631" t="s">
        <v>63808</v>
      </c>
      <c r="N2631" t="s">
        <v>285</v>
      </c>
      <c r="O2631" t="s">
        <v>75</v>
      </c>
      <c r="P2631" t="s">
        <v>63809</v>
      </c>
      <c r="Q2631" t="s">
        <v>282</v>
      </c>
      <c r="R2631" t="s">
        <v>284</v>
      </c>
      <c r="S2631" t="s">
        <v>152</v>
      </c>
      <c r="T2631" t="s">
        <v>18666</v>
      </c>
      <c r="U2631" t="s">
        <v>63810</v>
      </c>
      <c r="V2631" s="1" t="s">
        <v>22433</v>
      </c>
      <c r="W2631" t="s">
        <v>63811</v>
      </c>
      <c r="X2631" s="1" t="s">
        <v>22433</v>
      </c>
      <c r="Y2631">
        <v>0</v>
      </c>
      <c r="Z2631" t="s">
        <v>18646</v>
      </c>
      <c r="AA2631">
        <v>0</v>
      </c>
      <c r="AB2631" t="s">
        <v>87</v>
      </c>
      <c r="AC2631">
        <v>0</v>
      </c>
      <c r="AD2631">
        <v>0</v>
      </c>
      <c r="AE2631">
        <v>0</v>
      </c>
      <c r="AF2631">
        <v>0</v>
      </c>
      <c r="AG2631">
        <v>0</v>
      </c>
      <c r="AH2631">
        <v>0</v>
      </c>
      <c r="AI2631">
        <v>0</v>
      </c>
      <c r="AJ2631">
        <v>0</v>
      </c>
      <c r="AK2631">
        <v>0</v>
      </c>
      <c r="AL2631">
        <v>0</v>
      </c>
      <c r="AM2631">
        <v>0</v>
      </c>
      <c r="AN2631">
        <v>0</v>
      </c>
      <c r="AO2631">
        <v>0</v>
      </c>
      <c r="AP2631">
        <v>0</v>
      </c>
      <c r="AQ2631">
        <v>0</v>
      </c>
      <c r="AR2631">
        <v>0</v>
      </c>
      <c r="AS2631" t="s">
        <v>18661</v>
      </c>
      <c r="AT2631" t="s">
        <v>97</v>
      </c>
    </row>
    <row r="2632" spans="1:46" x14ac:dyDescent="0.25">
      <c r="A2632" t="s">
        <v>1</v>
      </c>
      <c r="B2632" t="s">
        <v>63812</v>
      </c>
      <c r="C2632" t="s">
        <v>63813</v>
      </c>
      <c r="D2632" t="s">
        <v>63814</v>
      </c>
      <c r="E2632">
        <v>471273</v>
      </c>
      <c r="G2632" t="s">
        <v>297</v>
      </c>
      <c r="H2632" t="s">
        <v>63815</v>
      </c>
      <c r="I2632" t="s">
        <v>63816</v>
      </c>
      <c r="J2632" t="s">
        <v>280</v>
      </c>
      <c r="K2632" t="s">
        <v>86</v>
      </c>
      <c r="L2632" t="s">
        <v>63817</v>
      </c>
      <c r="M2632" t="s">
        <v>63818</v>
      </c>
      <c r="N2632" t="s">
        <v>287</v>
      </c>
      <c r="O2632" t="s">
        <v>75</v>
      </c>
      <c r="P2632" t="s">
        <v>63819</v>
      </c>
      <c r="Q2632" t="s">
        <v>282</v>
      </c>
      <c r="R2632" t="s">
        <v>246</v>
      </c>
      <c r="S2632" t="s">
        <v>108</v>
      </c>
      <c r="T2632" t="s">
        <v>18799</v>
      </c>
      <c r="U2632" t="s">
        <v>63244</v>
      </c>
      <c r="V2632" s="1" t="s">
        <v>22433</v>
      </c>
      <c r="W2632" t="s">
        <v>63820</v>
      </c>
      <c r="X2632" s="1" t="s">
        <v>22433</v>
      </c>
      <c r="Y2632">
        <v>0</v>
      </c>
      <c r="Z2632" t="s">
        <v>18646</v>
      </c>
      <c r="AA2632">
        <v>0</v>
      </c>
      <c r="AB2632" t="s">
        <v>87</v>
      </c>
      <c r="AC2632">
        <v>0</v>
      </c>
      <c r="AD2632">
        <v>0</v>
      </c>
      <c r="AE2632">
        <v>0</v>
      </c>
      <c r="AF2632">
        <v>0</v>
      </c>
      <c r="AG2632">
        <v>0</v>
      </c>
      <c r="AH2632">
        <v>0</v>
      </c>
      <c r="AI2632">
        <v>0</v>
      </c>
      <c r="AJ2632">
        <v>0</v>
      </c>
      <c r="AK2632">
        <v>0</v>
      </c>
      <c r="AL2632">
        <v>0</v>
      </c>
      <c r="AM2632">
        <v>0</v>
      </c>
      <c r="AN2632">
        <v>0</v>
      </c>
      <c r="AO2632">
        <v>0</v>
      </c>
      <c r="AP2632">
        <v>0</v>
      </c>
      <c r="AQ2632">
        <v>0</v>
      </c>
      <c r="AR2632">
        <v>0</v>
      </c>
      <c r="AS2632" t="s">
        <v>18661</v>
      </c>
      <c r="AT2632" t="s">
        <v>97</v>
      </c>
    </row>
    <row r="2633" spans="1:46" x14ac:dyDescent="0.25">
      <c r="A2633" t="s">
        <v>16787</v>
      </c>
      <c r="B2633" t="s">
        <v>63821</v>
      </c>
      <c r="C2633" t="s">
        <v>63822</v>
      </c>
      <c r="D2633" t="s">
        <v>63823</v>
      </c>
      <c r="E2633">
        <v>470791</v>
      </c>
      <c r="G2633" t="s">
        <v>16828</v>
      </c>
      <c r="H2633" t="s">
        <v>63824</v>
      </c>
      <c r="I2633" t="s">
        <v>63825</v>
      </c>
      <c r="J2633" t="s">
        <v>280</v>
      </c>
      <c r="K2633" t="s">
        <v>63826</v>
      </c>
      <c r="L2633" t="s">
        <v>63827</v>
      </c>
      <c r="M2633" t="s">
        <v>63828</v>
      </c>
      <c r="N2633" t="s">
        <v>285</v>
      </c>
      <c r="O2633" t="s">
        <v>155</v>
      </c>
      <c r="P2633" t="s">
        <v>63829</v>
      </c>
      <c r="Q2633" t="s">
        <v>282</v>
      </c>
      <c r="R2633" t="s">
        <v>284</v>
      </c>
      <c r="S2633" t="s">
        <v>18672</v>
      </c>
      <c r="T2633" t="s">
        <v>18721</v>
      </c>
      <c r="U2633" t="s">
        <v>63830</v>
      </c>
      <c r="V2633" s="1" t="s">
        <v>22433</v>
      </c>
      <c r="W2633" t="s">
        <v>62780</v>
      </c>
      <c r="X2633" s="1" t="s">
        <v>22433</v>
      </c>
      <c r="Y2633">
        <v>0</v>
      </c>
      <c r="Z2633" t="s">
        <v>18646</v>
      </c>
      <c r="AA2633">
        <v>0</v>
      </c>
      <c r="AB2633" t="s">
        <v>87</v>
      </c>
      <c r="AC2633">
        <v>0</v>
      </c>
      <c r="AD2633">
        <v>0</v>
      </c>
      <c r="AE2633">
        <v>0</v>
      </c>
      <c r="AF2633">
        <v>0</v>
      </c>
      <c r="AG2633">
        <v>0</v>
      </c>
      <c r="AH2633">
        <v>0</v>
      </c>
      <c r="AI2633">
        <v>0</v>
      </c>
      <c r="AJ2633">
        <v>0</v>
      </c>
      <c r="AK2633">
        <v>0</v>
      </c>
      <c r="AL2633">
        <v>1</v>
      </c>
      <c r="AM2633">
        <v>0</v>
      </c>
      <c r="AN2633">
        <v>0</v>
      </c>
      <c r="AO2633">
        <v>0</v>
      </c>
      <c r="AP2633">
        <v>0</v>
      </c>
      <c r="AQ2633">
        <v>0</v>
      </c>
      <c r="AR2633">
        <v>18</v>
      </c>
      <c r="AS2633" t="s">
        <v>16729</v>
      </c>
      <c r="AT2633" t="s">
        <v>80</v>
      </c>
    </row>
    <row r="2634" spans="1:46" x14ac:dyDescent="0.25">
      <c r="A2634" t="s">
        <v>16787</v>
      </c>
      <c r="B2634" t="s">
        <v>25323</v>
      </c>
      <c r="C2634" t="s">
        <v>25324</v>
      </c>
      <c r="D2634" t="s">
        <v>25325</v>
      </c>
      <c r="E2634">
        <v>468243</v>
      </c>
      <c r="G2634" t="s">
        <v>297</v>
      </c>
      <c r="H2634" t="s">
        <v>25326</v>
      </c>
      <c r="I2634" t="s">
        <v>25327</v>
      </c>
      <c r="J2634" t="s">
        <v>280</v>
      </c>
      <c r="K2634" t="s">
        <v>163</v>
      </c>
      <c r="L2634" t="s">
        <v>25328</v>
      </c>
      <c r="M2634" t="s">
        <v>25329</v>
      </c>
      <c r="N2634" t="s">
        <v>281</v>
      </c>
      <c r="O2634" t="s">
        <v>155</v>
      </c>
      <c r="P2634" t="s">
        <v>25330</v>
      </c>
      <c r="Q2634" t="s">
        <v>282</v>
      </c>
      <c r="R2634" t="s">
        <v>284</v>
      </c>
      <c r="S2634" t="s">
        <v>17071</v>
      </c>
      <c r="T2634" t="s">
        <v>18662</v>
      </c>
      <c r="U2634" t="s">
        <v>25331</v>
      </c>
      <c r="V2634" s="1" t="s">
        <v>22433</v>
      </c>
      <c r="W2634" t="s">
        <v>25332</v>
      </c>
      <c r="X2634" s="1" t="s">
        <v>22433</v>
      </c>
      <c r="Y2634">
        <v>0</v>
      </c>
      <c r="Z2634" t="s">
        <v>18646</v>
      </c>
      <c r="AA2634">
        <v>0</v>
      </c>
      <c r="AB2634" t="s">
        <v>87</v>
      </c>
      <c r="AC2634">
        <v>0</v>
      </c>
      <c r="AD2634">
        <v>0</v>
      </c>
      <c r="AE2634">
        <v>0</v>
      </c>
      <c r="AF2634">
        <v>0</v>
      </c>
      <c r="AG2634">
        <v>0</v>
      </c>
      <c r="AH2634">
        <v>0</v>
      </c>
      <c r="AI2634">
        <v>0</v>
      </c>
      <c r="AJ2634">
        <v>0</v>
      </c>
      <c r="AK2634">
        <v>0</v>
      </c>
      <c r="AL2634">
        <v>0</v>
      </c>
      <c r="AM2634">
        <v>0</v>
      </c>
      <c r="AN2634">
        <v>0</v>
      </c>
      <c r="AO2634">
        <v>0</v>
      </c>
      <c r="AP2634">
        <v>0</v>
      </c>
      <c r="AQ2634">
        <v>0</v>
      </c>
      <c r="AR2634">
        <v>0</v>
      </c>
      <c r="AS2634" t="s">
        <v>18661</v>
      </c>
      <c r="AT2634" t="s">
        <v>97</v>
      </c>
    </row>
    <row r="2635" spans="1:46" x14ac:dyDescent="0.25">
      <c r="A2635" t="s">
        <v>1</v>
      </c>
      <c r="B2635" t="s">
        <v>22811</v>
      </c>
      <c r="C2635" t="s">
        <v>22812</v>
      </c>
      <c r="D2635" t="s">
        <v>22813</v>
      </c>
      <c r="E2635">
        <v>465526</v>
      </c>
      <c r="G2635" t="s">
        <v>297</v>
      </c>
      <c r="H2635" t="s">
        <v>22814</v>
      </c>
      <c r="I2635" t="s">
        <v>22815</v>
      </c>
      <c r="J2635" t="s">
        <v>280</v>
      </c>
      <c r="K2635" t="s">
        <v>16739</v>
      </c>
      <c r="L2635" t="s">
        <v>22816</v>
      </c>
      <c r="M2635" t="s">
        <v>22817</v>
      </c>
      <c r="N2635" t="s">
        <v>281</v>
      </c>
      <c r="O2635" t="s">
        <v>75</v>
      </c>
      <c r="P2635" t="s">
        <v>22818</v>
      </c>
      <c r="Q2635" t="s">
        <v>282</v>
      </c>
      <c r="R2635" t="s">
        <v>246</v>
      </c>
      <c r="S2635" t="s">
        <v>195</v>
      </c>
      <c r="T2635" t="s">
        <v>18517</v>
      </c>
      <c r="U2635" t="s">
        <v>22819</v>
      </c>
      <c r="V2635" s="1" t="s">
        <v>20208</v>
      </c>
      <c r="W2635" t="s">
        <v>22820</v>
      </c>
      <c r="X2635" s="1" t="s">
        <v>22433</v>
      </c>
      <c r="Y2635">
        <v>0</v>
      </c>
      <c r="Z2635" t="s">
        <v>18646</v>
      </c>
      <c r="AA2635">
        <v>0</v>
      </c>
      <c r="AB2635" t="s">
        <v>87</v>
      </c>
      <c r="AC2635">
        <v>0</v>
      </c>
      <c r="AD2635">
        <v>0</v>
      </c>
      <c r="AE2635">
        <v>0</v>
      </c>
      <c r="AF2635">
        <v>0</v>
      </c>
      <c r="AG2635">
        <v>0</v>
      </c>
      <c r="AH2635">
        <v>0</v>
      </c>
      <c r="AI2635">
        <v>0</v>
      </c>
      <c r="AJ2635">
        <v>0</v>
      </c>
      <c r="AK2635">
        <v>0</v>
      </c>
      <c r="AL2635">
        <v>0</v>
      </c>
      <c r="AM2635">
        <v>0</v>
      </c>
      <c r="AN2635">
        <v>0</v>
      </c>
      <c r="AO2635">
        <v>0</v>
      </c>
      <c r="AP2635">
        <v>0</v>
      </c>
      <c r="AQ2635">
        <v>0</v>
      </c>
      <c r="AR2635">
        <v>0</v>
      </c>
      <c r="AS2635" t="s">
        <v>18661</v>
      </c>
      <c r="AT2635" t="s">
        <v>97</v>
      </c>
    </row>
    <row r="2636" spans="1:46" x14ac:dyDescent="0.25">
      <c r="A2636" t="s">
        <v>1</v>
      </c>
      <c r="B2636" t="s">
        <v>37920</v>
      </c>
      <c r="C2636" t="s">
        <v>37921</v>
      </c>
      <c r="D2636" t="s">
        <v>37922</v>
      </c>
      <c r="E2636">
        <v>462554</v>
      </c>
      <c r="G2636" t="s">
        <v>16828</v>
      </c>
      <c r="H2636" t="s">
        <v>37923</v>
      </c>
      <c r="I2636" t="s">
        <v>37924</v>
      </c>
      <c r="J2636" t="s">
        <v>280</v>
      </c>
      <c r="K2636" t="s">
        <v>25997</v>
      </c>
      <c r="L2636" t="s">
        <v>37925</v>
      </c>
      <c r="M2636" t="s">
        <v>37926</v>
      </c>
      <c r="N2636" t="s">
        <v>37927</v>
      </c>
      <c r="O2636" t="s">
        <v>75</v>
      </c>
      <c r="P2636" t="s">
        <v>37928</v>
      </c>
      <c r="Q2636" t="s">
        <v>282</v>
      </c>
      <c r="R2636" t="s">
        <v>284</v>
      </c>
      <c r="S2636" t="s">
        <v>102</v>
      </c>
      <c r="T2636" t="s">
        <v>18741</v>
      </c>
      <c r="U2636" t="s">
        <v>37929</v>
      </c>
      <c r="V2636" s="1" t="s">
        <v>20208</v>
      </c>
      <c r="W2636" t="s">
        <v>37930</v>
      </c>
      <c r="X2636" s="1" t="s">
        <v>22433</v>
      </c>
      <c r="Y2636">
        <v>0</v>
      </c>
      <c r="Z2636" t="s">
        <v>18646</v>
      </c>
      <c r="AA2636">
        <v>0</v>
      </c>
      <c r="AB2636" t="s">
        <v>87</v>
      </c>
      <c r="AC2636">
        <v>0</v>
      </c>
      <c r="AD2636">
        <v>0</v>
      </c>
      <c r="AE2636">
        <v>0</v>
      </c>
      <c r="AF2636">
        <v>0</v>
      </c>
      <c r="AG2636">
        <v>0</v>
      </c>
      <c r="AH2636">
        <v>0</v>
      </c>
      <c r="AI2636">
        <v>0</v>
      </c>
      <c r="AJ2636">
        <v>0</v>
      </c>
      <c r="AK2636">
        <v>0</v>
      </c>
      <c r="AL2636">
        <v>1</v>
      </c>
      <c r="AM2636">
        <v>0</v>
      </c>
      <c r="AN2636">
        <v>0</v>
      </c>
      <c r="AO2636">
        <v>0</v>
      </c>
      <c r="AP2636">
        <v>0</v>
      </c>
      <c r="AQ2636">
        <v>0</v>
      </c>
      <c r="AR2636">
        <v>18</v>
      </c>
      <c r="AS2636" t="s">
        <v>18508</v>
      </c>
      <c r="AT2636" t="s">
        <v>105</v>
      </c>
    </row>
    <row r="2637" spans="1:46" x14ac:dyDescent="0.25">
      <c r="A2637" t="s">
        <v>2</v>
      </c>
      <c r="B2637" t="s">
        <v>63831</v>
      </c>
      <c r="C2637" t="s">
        <v>63832</v>
      </c>
      <c r="D2637" t="s">
        <v>63833</v>
      </c>
      <c r="E2637">
        <v>470769</v>
      </c>
      <c r="G2637" t="s">
        <v>16828</v>
      </c>
      <c r="H2637" t="s">
        <v>63834</v>
      </c>
      <c r="I2637" t="s">
        <v>63835</v>
      </c>
      <c r="J2637" t="s">
        <v>280</v>
      </c>
      <c r="K2637" t="s">
        <v>191</v>
      </c>
      <c r="L2637" t="s">
        <v>63836</v>
      </c>
      <c r="M2637" t="s">
        <v>63837</v>
      </c>
      <c r="N2637" t="s">
        <v>285</v>
      </c>
      <c r="O2637" t="s">
        <v>75</v>
      </c>
      <c r="P2637" t="s">
        <v>63838</v>
      </c>
      <c r="Q2637" t="s">
        <v>282</v>
      </c>
      <c r="R2637" t="s">
        <v>284</v>
      </c>
      <c r="S2637" t="s">
        <v>18535</v>
      </c>
      <c r="T2637" t="s">
        <v>18670</v>
      </c>
      <c r="U2637" t="s">
        <v>20893</v>
      </c>
      <c r="V2637" s="1" t="s">
        <v>22433</v>
      </c>
      <c r="W2637" t="s">
        <v>63839</v>
      </c>
      <c r="X2637" s="1" t="s">
        <v>22433</v>
      </c>
      <c r="Y2637">
        <v>0</v>
      </c>
      <c r="Z2637" t="s">
        <v>18646</v>
      </c>
      <c r="AA2637">
        <v>0</v>
      </c>
      <c r="AB2637" t="s">
        <v>87</v>
      </c>
      <c r="AC2637">
        <v>0</v>
      </c>
      <c r="AD2637">
        <v>0</v>
      </c>
      <c r="AE2637">
        <v>0</v>
      </c>
      <c r="AF2637">
        <v>0</v>
      </c>
      <c r="AG2637">
        <v>0</v>
      </c>
      <c r="AH2637">
        <v>0</v>
      </c>
      <c r="AI2637">
        <v>0</v>
      </c>
      <c r="AJ2637">
        <v>0</v>
      </c>
      <c r="AK2637">
        <v>0</v>
      </c>
      <c r="AL2637">
        <v>1</v>
      </c>
      <c r="AM2637">
        <v>0</v>
      </c>
      <c r="AN2637">
        <v>0</v>
      </c>
      <c r="AO2637">
        <v>0</v>
      </c>
      <c r="AP2637">
        <v>0</v>
      </c>
      <c r="AQ2637">
        <v>0</v>
      </c>
      <c r="AR2637">
        <v>18</v>
      </c>
      <c r="AS2637" t="s">
        <v>16729</v>
      </c>
      <c r="AT2637" t="s">
        <v>80</v>
      </c>
    </row>
    <row r="2638" spans="1:46" x14ac:dyDescent="0.25">
      <c r="A2638" t="s">
        <v>1</v>
      </c>
      <c r="B2638" t="s">
        <v>27111</v>
      </c>
      <c r="C2638" t="s">
        <v>27112</v>
      </c>
      <c r="D2638" t="s">
        <v>27113</v>
      </c>
      <c r="E2638">
        <v>464055</v>
      </c>
      <c r="G2638" t="s">
        <v>297</v>
      </c>
      <c r="H2638" t="s">
        <v>27114</v>
      </c>
      <c r="I2638" t="s">
        <v>27115</v>
      </c>
      <c r="J2638" t="s">
        <v>280</v>
      </c>
      <c r="K2638" t="s">
        <v>16867</v>
      </c>
      <c r="L2638" t="s">
        <v>27116</v>
      </c>
      <c r="M2638" t="s">
        <v>27117</v>
      </c>
      <c r="N2638" t="s">
        <v>281</v>
      </c>
      <c r="O2638" t="s">
        <v>75</v>
      </c>
      <c r="P2638" t="s">
        <v>27118</v>
      </c>
      <c r="Q2638" t="s">
        <v>282</v>
      </c>
      <c r="R2638" t="s">
        <v>245</v>
      </c>
      <c r="S2638" t="s">
        <v>94</v>
      </c>
      <c r="T2638" t="s">
        <v>18771</v>
      </c>
      <c r="U2638" t="s">
        <v>27119</v>
      </c>
      <c r="V2638" s="1" t="s">
        <v>20208</v>
      </c>
      <c r="W2638" t="s">
        <v>27120</v>
      </c>
      <c r="X2638" s="1" t="s">
        <v>22433</v>
      </c>
      <c r="Y2638">
        <v>0</v>
      </c>
      <c r="Z2638" t="s">
        <v>18646</v>
      </c>
      <c r="AA2638">
        <v>0</v>
      </c>
      <c r="AB2638" t="s">
        <v>87</v>
      </c>
      <c r="AC2638">
        <v>0</v>
      </c>
      <c r="AD2638">
        <v>0</v>
      </c>
      <c r="AE2638">
        <v>0</v>
      </c>
      <c r="AF2638">
        <v>0</v>
      </c>
      <c r="AG2638">
        <v>0</v>
      </c>
      <c r="AH2638">
        <v>0</v>
      </c>
      <c r="AI2638">
        <v>0</v>
      </c>
      <c r="AJ2638">
        <v>0</v>
      </c>
      <c r="AK2638">
        <v>0</v>
      </c>
      <c r="AL2638">
        <v>0</v>
      </c>
      <c r="AM2638">
        <v>0</v>
      </c>
      <c r="AN2638">
        <v>0</v>
      </c>
      <c r="AO2638">
        <v>0</v>
      </c>
      <c r="AP2638">
        <v>0</v>
      </c>
      <c r="AQ2638">
        <v>0</v>
      </c>
      <c r="AR2638">
        <v>0</v>
      </c>
      <c r="AS2638" t="s">
        <v>18661</v>
      </c>
      <c r="AT2638" t="s">
        <v>97</v>
      </c>
    </row>
    <row r="2639" spans="1:46" x14ac:dyDescent="0.25">
      <c r="A2639" t="s">
        <v>0</v>
      </c>
      <c r="B2639" t="s">
        <v>63840</v>
      </c>
      <c r="C2639" t="s">
        <v>63841</v>
      </c>
      <c r="D2639" t="s">
        <v>63842</v>
      </c>
      <c r="E2639">
        <v>468970</v>
      </c>
      <c r="G2639" t="s">
        <v>297</v>
      </c>
      <c r="H2639" t="s">
        <v>63843</v>
      </c>
      <c r="I2639" t="s">
        <v>63844</v>
      </c>
      <c r="J2639" t="s">
        <v>280</v>
      </c>
      <c r="K2639" t="s">
        <v>143</v>
      </c>
      <c r="L2639" t="s">
        <v>63845</v>
      </c>
      <c r="M2639" t="s">
        <v>63846</v>
      </c>
      <c r="N2639" t="s">
        <v>281</v>
      </c>
      <c r="O2639" t="s">
        <v>75</v>
      </c>
      <c r="P2639" t="s">
        <v>63847</v>
      </c>
      <c r="Q2639" t="s">
        <v>282</v>
      </c>
      <c r="R2639" t="s">
        <v>284</v>
      </c>
      <c r="S2639" t="s">
        <v>17347</v>
      </c>
      <c r="T2639" t="s">
        <v>18692</v>
      </c>
      <c r="U2639" t="s">
        <v>63848</v>
      </c>
      <c r="V2639" s="1" t="s">
        <v>22433</v>
      </c>
      <c r="W2639" t="s">
        <v>63849</v>
      </c>
      <c r="X2639" s="1" t="s">
        <v>22433</v>
      </c>
      <c r="Y2639">
        <v>0</v>
      </c>
      <c r="Z2639" t="s">
        <v>18646</v>
      </c>
      <c r="AA2639">
        <v>0</v>
      </c>
      <c r="AB2639" t="s">
        <v>87</v>
      </c>
      <c r="AC2639">
        <v>0</v>
      </c>
      <c r="AD2639">
        <v>0</v>
      </c>
      <c r="AE2639">
        <v>0</v>
      </c>
      <c r="AF2639">
        <v>0</v>
      </c>
      <c r="AG2639">
        <v>0</v>
      </c>
      <c r="AH2639">
        <v>0</v>
      </c>
      <c r="AI2639">
        <v>0</v>
      </c>
      <c r="AJ2639">
        <v>0</v>
      </c>
      <c r="AK2639">
        <v>0</v>
      </c>
      <c r="AL2639">
        <v>0</v>
      </c>
      <c r="AM2639">
        <v>0</v>
      </c>
      <c r="AN2639">
        <v>0</v>
      </c>
      <c r="AO2639">
        <v>0</v>
      </c>
      <c r="AP2639">
        <v>0</v>
      </c>
      <c r="AQ2639">
        <v>0</v>
      </c>
      <c r="AR2639">
        <v>0</v>
      </c>
      <c r="AS2639" t="s">
        <v>18661</v>
      </c>
      <c r="AT2639" t="s">
        <v>97</v>
      </c>
    </row>
    <row r="2640" spans="1:46" x14ac:dyDescent="0.25">
      <c r="A2640" t="s">
        <v>1</v>
      </c>
      <c r="B2640" t="s">
        <v>28121</v>
      </c>
      <c r="C2640" t="s">
        <v>28122</v>
      </c>
      <c r="D2640" t="s">
        <v>28123</v>
      </c>
      <c r="E2640">
        <v>462148</v>
      </c>
      <c r="G2640" t="s">
        <v>16828</v>
      </c>
      <c r="H2640" t="s">
        <v>28124</v>
      </c>
      <c r="I2640" t="s">
        <v>28125</v>
      </c>
      <c r="J2640" t="s">
        <v>280</v>
      </c>
      <c r="K2640" t="s">
        <v>17559</v>
      </c>
      <c r="L2640" t="s">
        <v>28126</v>
      </c>
      <c r="M2640" t="s">
        <v>28127</v>
      </c>
      <c r="N2640" t="s">
        <v>285</v>
      </c>
      <c r="O2640" t="s">
        <v>75</v>
      </c>
      <c r="P2640" t="s">
        <v>28128</v>
      </c>
      <c r="Q2640" t="s">
        <v>282</v>
      </c>
      <c r="R2640" t="s">
        <v>284</v>
      </c>
      <c r="S2640" t="s">
        <v>102</v>
      </c>
      <c r="T2640" t="s">
        <v>18791</v>
      </c>
      <c r="U2640" t="s">
        <v>28129</v>
      </c>
      <c r="V2640" s="1" t="s">
        <v>20208</v>
      </c>
      <c r="W2640" t="s">
        <v>28130</v>
      </c>
      <c r="X2640" s="1" t="s">
        <v>22433</v>
      </c>
      <c r="Y2640">
        <v>0</v>
      </c>
      <c r="Z2640" t="s">
        <v>18646</v>
      </c>
      <c r="AA2640">
        <v>0</v>
      </c>
      <c r="AB2640" t="s">
        <v>87</v>
      </c>
      <c r="AC2640">
        <v>0</v>
      </c>
      <c r="AD2640">
        <v>0</v>
      </c>
      <c r="AE2640">
        <v>0</v>
      </c>
      <c r="AF2640">
        <v>0</v>
      </c>
      <c r="AG2640">
        <v>0</v>
      </c>
      <c r="AH2640">
        <v>0</v>
      </c>
      <c r="AI2640">
        <v>0</v>
      </c>
      <c r="AJ2640">
        <v>0</v>
      </c>
      <c r="AK2640">
        <v>0</v>
      </c>
      <c r="AL2640">
        <v>1</v>
      </c>
      <c r="AM2640">
        <v>0</v>
      </c>
      <c r="AN2640">
        <v>0</v>
      </c>
      <c r="AO2640">
        <v>0</v>
      </c>
      <c r="AP2640">
        <v>0</v>
      </c>
      <c r="AQ2640">
        <v>0</v>
      </c>
      <c r="AR2640">
        <v>18</v>
      </c>
      <c r="AS2640" t="s">
        <v>16729</v>
      </c>
      <c r="AT2640" t="s">
        <v>80</v>
      </c>
    </row>
    <row r="2641" spans="1:46" x14ac:dyDescent="0.25">
      <c r="A2641" t="s">
        <v>2</v>
      </c>
      <c r="B2641" t="s">
        <v>37696</v>
      </c>
      <c r="C2641" t="s">
        <v>37697</v>
      </c>
      <c r="D2641" t="s">
        <v>37698</v>
      </c>
      <c r="E2641">
        <v>460779</v>
      </c>
      <c r="G2641" t="s">
        <v>297</v>
      </c>
      <c r="H2641" t="s">
        <v>37699</v>
      </c>
      <c r="I2641" t="s">
        <v>37700</v>
      </c>
      <c r="J2641" t="s">
        <v>280</v>
      </c>
      <c r="K2641" t="s">
        <v>37701</v>
      </c>
      <c r="L2641" t="s">
        <v>37702</v>
      </c>
      <c r="M2641" t="s">
        <v>37703</v>
      </c>
      <c r="N2641" t="s">
        <v>281</v>
      </c>
      <c r="O2641" t="s">
        <v>75</v>
      </c>
      <c r="P2641" t="s">
        <v>37704</v>
      </c>
      <c r="Q2641" t="s">
        <v>282</v>
      </c>
      <c r="R2641" t="s">
        <v>246</v>
      </c>
      <c r="S2641" t="s">
        <v>17161</v>
      </c>
      <c r="T2641" t="s">
        <v>290</v>
      </c>
      <c r="U2641" t="s">
        <v>37705</v>
      </c>
      <c r="V2641" s="1" t="s">
        <v>20208</v>
      </c>
      <c r="W2641" t="s">
        <v>37706</v>
      </c>
      <c r="X2641" s="1" t="s">
        <v>22433</v>
      </c>
      <c r="Y2641">
        <v>0</v>
      </c>
      <c r="Z2641" t="s">
        <v>18646</v>
      </c>
      <c r="AA2641">
        <v>0</v>
      </c>
      <c r="AB2641" t="s">
        <v>87</v>
      </c>
      <c r="AC2641">
        <v>0</v>
      </c>
      <c r="AD2641">
        <v>0</v>
      </c>
      <c r="AE2641">
        <v>0</v>
      </c>
      <c r="AF2641">
        <v>0</v>
      </c>
      <c r="AG2641">
        <v>0</v>
      </c>
      <c r="AH2641">
        <v>0</v>
      </c>
      <c r="AI2641">
        <v>0</v>
      </c>
      <c r="AJ2641">
        <v>0</v>
      </c>
      <c r="AK2641">
        <v>0</v>
      </c>
      <c r="AL2641">
        <v>0</v>
      </c>
      <c r="AM2641">
        <v>0</v>
      </c>
      <c r="AN2641">
        <v>0</v>
      </c>
      <c r="AO2641">
        <v>0</v>
      </c>
      <c r="AP2641">
        <v>0</v>
      </c>
      <c r="AQ2641">
        <v>0</v>
      </c>
      <c r="AR2641">
        <v>0</v>
      </c>
      <c r="AS2641" t="s">
        <v>18661</v>
      </c>
      <c r="AT2641" t="s">
        <v>97</v>
      </c>
    </row>
    <row r="2642" spans="1:46" x14ac:dyDescent="0.25">
      <c r="A2642" t="s">
        <v>2</v>
      </c>
      <c r="B2642" t="s">
        <v>23739</v>
      </c>
      <c r="C2642" t="s">
        <v>23740</v>
      </c>
      <c r="D2642" t="s">
        <v>23741</v>
      </c>
      <c r="E2642">
        <v>468336</v>
      </c>
      <c r="G2642" t="s">
        <v>296</v>
      </c>
      <c r="H2642" t="s">
        <v>23742</v>
      </c>
      <c r="I2642" t="s">
        <v>23743</v>
      </c>
      <c r="J2642" t="s">
        <v>280</v>
      </c>
      <c r="K2642" t="s">
        <v>23744</v>
      </c>
      <c r="L2642" t="s">
        <v>23745</v>
      </c>
      <c r="M2642" t="s">
        <v>23746</v>
      </c>
      <c r="N2642" t="s">
        <v>281</v>
      </c>
      <c r="O2642" t="s">
        <v>75</v>
      </c>
      <c r="P2642" t="s">
        <v>23747</v>
      </c>
      <c r="Q2642" t="s">
        <v>282</v>
      </c>
      <c r="R2642" t="s">
        <v>284</v>
      </c>
      <c r="S2642" t="s">
        <v>152</v>
      </c>
      <c r="T2642" t="s">
        <v>18666</v>
      </c>
      <c r="U2642" t="s">
        <v>23748</v>
      </c>
      <c r="V2642" s="1" t="s">
        <v>22433</v>
      </c>
      <c r="W2642" t="s">
        <v>23749</v>
      </c>
      <c r="X2642" s="1" t="s">
        <v>22433</v>
      </c>
      <c r="Y2642">
        <v>0</v>
      </c>
      <c r="Z2642" t="s">
        <v>18646</v>
      </c>
      <c r="AA2642">
        <v>0</v>
      </c>
      <c r="AB2642" t="s">
        <v>87</v>
      </c>
      <c r="AC2642">
        <v>0</v>
      </c>
      <c r="AD2642">
        <v>0</v>
      </c>
      <c r="AE2642">
        <v>0</v>
      </c>
      <c r="AF2642">
        <v>0</v>
      </c>
      <c r="AG2642">
        <v>0</v>
      </c>
      <c r="AH2642">
        <v>0</v>
      </c>
      <c r="AI2642">
        <v>0</v>
      </c>
      <c r="AJ2642">
        <v>0</v>
      </c>
      <c r="AK2642">
        <v>0</v>
      </c>
      <c r="AL2642">
        <v>1</v>
      </c>
      <c r="AM2642">
        <v>0</v>
      </c>
      <c r="AN2642">
        <v>0</v>
      </c>
      <c r="AO2642">
        <v>0</v>
      </c>
      <c r="AP2642">
        <v>0</v>
      </c>
      <c r="AQ2642">
        <v>0</v>
      </c>
      <c r="AR2642">
        <v>18</v>
      </c>
      <c r="AS2642" t="s">
        <v>18697</v>
      </c>
      <c r="AT2642" t="s">
        <v>105</v>
      </c>
    </row>
    <row r="2643" spans="1:46" x14ac:dyDescent="0.25">
      <c r="A2643" t="s">
        <v>1</v>
      </c>
      <c r="B2643" t="s">
        <v>22719</v>
      </c>
      <c r="C2643" t="s">
        <v>22720</v>
      </c>
      <c r="D2643" t="s">
        <v>22721</v>
      </c>
      <c r="E2643">
        <v>238611</v>
      </c>
      <c r="G2643" t="s">
        <v>297</v>
      </c>
      <c r="H2643" t="s">
        <v>22722</v>
      </c>
      <c r="I2643" t="s">
        <v>22723</v>
      </c>
      <c r="J2643" t="s">
        <v>280</v>
      </c>
      <c r="K2643" t="s">
        <v>20040</v>
      </c>
      <c r="L2643" t="s">
        <v>22724</v>
      </c>
      <c r="M2643" t="s">
        <v>22725</v>
      </c>
      <c r="N2643" t="s">
        <v>285</v>
      </c>
      <c r="O2643" t="s">
        <v>75</v>
      </c>
      <c r="P2643" t="s">
        <v>22726</v>
      </c>
      <c r="Q2643" t="s">
        <v>282</v>
      </c>
      <c r="R2643" t="s">
        <v>246</v>
      </c>
      <c r="S2643" t="s">
        <v>136</v>
      </c>
      <c r="T2643" t="s">
        <v>18484</v>
      </c>
      <c r="U2643" t="s">
        <v>22727</v>
      </c>
      <c r="V2643" s="1" t="s">
        <v>18674</v>
      </c>
      <c r="W2643" t="s">
        <v>22728</v>
      </c>
      <c r="X2643" s="1" t="s">
        <v>22433</v>
      </c>
      <c r="Y2643">
        <v>0</v>
      </c>
      <c r="Z2643" t="s">
        <v>18646</v>
      </c>
      <c r="AA2643">
        <v>0</v>
      </c>
      <c r="AB2643" t="s">
        <v>87</v>
      </c>
      <c r="AC2643">
        <v>0</v>
      </c>
      <c r="AD2643">
        <v>0</v>
      </c>
      <c r="AE2643">
        <v>0</v>
      </c>
      <c r="AF2643">
        <v>0</v>
      </c>
      <c r="AG2643">
        <v>0</v>
      </c>
      <c r="AH2643">
        <v>0</v>
      </c>
      <c r="AI2643">
        <v>0</v>
      </c>
      <c r="AJ2643">
        <v>0</v>
      </c>
      <c r="AK2643">
        <v>0</v>
      </c>
      <c r="AL2643">
        <v>0</v>
      </c>
      <c r="AM2643">
        <v>0</v>
      </c>
      <c r="AN2643">
        <v>0</v>
      </c>
      <c r="AO2643">
        <v>0</v>
      </c>
      <c r="AP2643">
        <v>0</v>
      </c>
      <c r="AQ2643">
        <v>0</v>
      </c>
      <c r="AR2643">
        <v>1</v>
      </c>
      <c r="AS2643" t="s">
        <v>17087</v>
      </c>
      <c r="AT2643" t="s">
        <v>97</v>
      </c>
    </row>
    <row r="2644" spans="1:46" x14ac:dyDescent="0.25">
      <c r="A2644" t="s">
        <v>16787</v>
      </c>
      <c r="B2644" t="s">
        <v>63850</v>
      </c>
      <c r="C2644" t="s">
        <v>63851</v>
      </c>
      <c r="D2644" t="s">
        <v>63852</v>
      </c>
      <c r="E2644">
        <v>470504</v>
      </c>
      <c r="G2644" t="s">
        <v>297</v>
      </c>
      <c r="H2644" t="s">
        <v>63853</v>
      </c>
      <c r="I2644" t="s">
        <v>63854</v>
      </c>
      <c r="J2644" t="s">
        <v>280</v>
      </c>
      <c r="K2644" t="s">
        <v>63855</v>
      </c>
      <c r="L2644" t="s">
        <v>63856</v>
      </c>
      <c r="M2644" t="s">
        <v>63857</v>
      </c>
      <c r="N2644" t="s">
        <v>285</v>
      </c>
      <c r="O2644" t="s">
        <v>146</v>
      </c>
      <c r="P2644" t="s">
        <v>63858</v>
      </c>
      <c r="Q2644" t="s">
        <v>282</v>
      </c>
      <c r="R2644" t="s">
        <v>284</v>
      </c>
      <c r="S2644" t="s">
        <v>17093</v>
      </c>
      <c r="T2644" t="s">
        <v>18512</v>
      </c>
      <c r="U2644" t="s">
        <v>63859</v>
      </c>
      <c r="V2644" s="1" t="s">
        <v>22433</v>
      </c>
      <c r="W2644" t="s">
        <v>63860</v>
      </c>
      <c r="X2644" s="1" t="s">
        <v>22433</v>
      </c>
      <c r="Y2644">
        <v>0</v>
      </c>
      <c r="Z2644" t="s">
        <v>18646</v>
      </c>
      <c r="AA2644">
        <v>0</v>
      </c>
      <c r="AB2644" t="s">
        <v>87</v>
      </c>
      <c r="AC2644">
        <v>0</v>
      </c>
      <c r="AD2644">
        <v>0</v>
      </c>
      <c r="AE2644">
        <v>0</v>
      </c>
      <c r="AF2644">
        <v>0</v>
      </c>
      <c r="AG2644">
        <v>0</v>
      </c>
      <c r="AH2644">
        <v>0</v>
      </c>
      <c r="AI2644">
        <v>0</v>
      </c>
      <c r="AJ2644">
        <v>0</v>
      </c>
      <c r="AK2644">
        <v>0</v>
      </c>
      <c r="AL2644">
        <v>0</v>
      </c>
      <c r="AM2644">
        <v>0</v>
      </c>
      <c r="AN2644">
        <v>0</v>
      </c>
      <c r="AO2644">
        <v>0</v>
      </c>
      <c r="AP2644">
        <v>0</v>
      </c>
      <c r="AQ2644">
        <v>0</v>
      </c>
      <c r="AR2644">
        <v>0</v>
      </c>
      <c r="AS2644" t="s">
        <v>18661</v>
      </c>
      <c r="AT2644" t="s">
        <v>97</v>
      </c>
    </row>
    <row r="2645" spans="1:46" x14ac:dyDescent="0.25">
      <c r="A2645" t="s">
        <v>16787</v>
      </c>
      <c r="B2645" t="s">
        <v>63861</v>
      </c>
      <c r="C2645" t="s">
        <v>63862</v>
      </c>
      <c r="D2645" t="s">
        <v>63863</v>
      </c>
      <c r="E2645">
        <v>469865</v>
      </c>
      <c r="G2645" t="s">
        <v>18690</v>
      </c>
      <c r="H2645" t="s">
        <v>63864</v>
      </c>
      <c r="I2645" t="s">
        <v>63865</v>
      </c>
      <c r="J2645" t="s">
        <v>280</v>
      </c>
      <c r="K2645" t="s">
        <v>18788</v>
      </c>
      <c r="L2645" t="s">
        <v>63866</v>
      </c>
      <c r="M2645" t="s">
        <v>63867</v>
      </c>
      <c r="N2645" t="s">
        <v>63868</v>
      </c>
      <c r="O2645" t="s">
        <v>155</v>
      </c>
      <c r="P2645" t="s">
        <v>63869</v>
      </c>
      <c r="Q2645" t="s">
        <v>282</v>
      </c>
      <c r="R2645" t="s">
        <v>242</v>
      </c>
      <c r="S2645" t="s">
        <v>17346</v>
      </c>
      <c r="T2645" t="s">
        <v>18475</v>
      </c>
      <c r="U2645" t="s">
        <v>63870</v>
      </c>
      <c r="V2645" s="1" t="s">
        <v>22433</v>
      </c>
      <c r="W2645" t="s">
        <v>63871</v>
      </c>
      <c r="X2645" s="1" t="s">
        <v>22433</v>
      </c>
      <c r="Y2645">
        <v>0</v>
      </c>
      <c r="Z2645" t="s">
        <v>18646</v>
      </c>
      <c r="AA2645">
        <v>0</v>
      </c>
      <c r="AB2645" t="s">
        <v>87</v>
      </c>
      <c r="AC2645">
        <v>0</v>
      </c>
      <c r="AD2645">
        <v>0</v>
      </c>
      <c r="AE2645">
        <v>0</v>
      </c>
      <c r="AF2645">
        <v>0</v>
      </c>
      <c r="AG2645">
        <v>0</v>
      </c>
      <c r="AH2645">
        <v>0</v>
      </c>
      <c r="AI2645">
        <v>0</v>
      </c>
      <c r="AJ2645">
        <v>0</v>
      </c>
      <c r="AK2645">
        <v>0</v>
      </c>
      <c r="AL2645">
        <v>1</v>
      </c>
      <c r="AM2645">
        <v>0</v>
      </c>
      <c r="AN2645">
        <v>0</v>
      </c>
      <c r="AO2645">
        <v>0</v>
      </c>
      <c r="AP2645">
        <v>0</v>
      </c>
      <c r="AQ2645">
        <v>0</v>
      </c>
      <c r="AR2645">
        <v>18</v>
      </c>
      <c r="AS2645" t="s">
        <v>16729</v>
      </c>
      <c r="AT2645" t="s">
        <v>80</v>
      </c>
    </row>
    <row r="2646" spans="1:46" x14ac:dyDescent="0.25">
      <c r="A2646" t="s">
        <v>16787</v>
      </c>
      <c r="B2646" t="s">
        <v>41101</v>
      </c>
      <c r="C2646" t="s">
        <v>41102</v>
      </c>
      <c r="D2646" t="s">
        <v>41103</v>
      </c>
      <c r="E2646">
        <v>239454</v>
      </c>
      <c r="G2646" t="s">
        <v>297</v>
      </c>
      <c r="H2646" t="s">
        <v>41104</v>
      </c>
      <c r="I2646" t="s">
        <v>41105</v>
      </c>
      <c r="J2646" t="s">
        <v>280</v>
      </c>
      <c r="K2646" t="s">
        <v>16789</v>
      </c>
      <c r="L2646" t="s">
        <v>41106</v>
      </c>
      <c r="M2646" t="s">
        <v>41107</v>
      </c>
      <c r="N2646" t="s">
        <v>41108</v>
      </c>
      <c r="O2646" t="s">
        <v>155</v>
      </c>
      <c r="P2646" t="s">
        <v>41109</v>
      </c>
      <c r="Q2646" t="s">
        <v>282</v>
      </c>
      <c r="R2646" t="s">
        <v>284</v>
      </c>
      <c r="S2646" t="s">
        <v>18765</v>
      </c>
      <c r="T2646" t="s">
        <v>18716</v>
      </c>
      <c r="U2646" t="s">
        <v>34358</v>
      </c>
      <c r="V2646" s="1" t="s">
        <v>18674</v>
      </c>
      <c r="W2646" t="s">
        <v>41110</v>
      </c>
      <c r="X2646" s="1" t="s">
        <v>22433</v>
      </c>
      <c r="Y2646">
        <v>0</v>
      </c>
      <c r="Z2646" t="s">
        <v>18646</v>
      </c>
      <c r="AA2646">
        <v>0</v>
      </c>
      <c r="AB2646" t="s">
        <v>87</v>
      </c>
      <c r="AC2646">
        <v>0</v>
      </c>
      <c r="AD2646">
        <v>0</v>
      </c>
      <c r="AE2646">
        <v>0</v>
      </c>
      <c r="AF2646">
        <v>0</v>
      </c>
      <c r="AG2646">
        <v>0</v>
      </c>
      <c r="AH2646">
        <v>0</v>
      </c>
      <c r="AI2646">
        <v>0</v>
      </c>
      <c r="AJ2646">
        <v>0</v>
      </c>
      <c r="AK2646">
        <v>0</v>
      </c>
      <c r="AL2646">
        <v>0</v>
      </c>
      <c r="AM2646">
        <v>0</v>
      </c>
      <c r="AN2646">
        <v>0</v>
      </c>
      <c r="AO2646">
        <v>0</v>
      </c>
      <c r="AP2646">
        <v>0</v>
      </c>
      <c r="AQ2646">
        <v>0</v>
      </c>
      <c r="AR2646">
        <v>1</v>
      </c>
      <c r="AS2646" t="s">
        <v>17087</v>
      </c>
      <c r="AT2646" t="s">
        <v>97</v>
      </c>
    </row>
    <row r="2647" spans="1:46" x14ac:dyDescent="0.25">
      <c r="A2647" t="s">
        <v>2</v>
      </c>
      <c r="B2647" t="s">
        <v>25599</v>
      </c>
      <c r="C2647" t="s">
        <v>25600</v>
      </c>
      <c r="D2647" t="s">
        <v>25601</v>
      </c>
      <c r="E2647">
        <v>403513</v>
      </c>
      <c r="G2647" t="s">
        <v>297</v>
      </c>
      <c r="H2647" t="s">
        <v>25602</v>
      </c>
      <c r="I2647" t="s">
        <v>25603</v>
      </c>
      <c r="J2647" t="s">
        <v>280</v>
      </c>
      <c r="K2647" t="s">
        <v>197</v>
      </c>
      <c r="L2647" t="s">
        <v>25604</v>
      </c>
      <c r="M2647" t="s">
        <v>25605</v>
      </c>
      <c r="N2647" t="s">
        <v>285</v>
      </c>
      <c r="O2647" t="s">
        <v>75</v>
      </c>
      <c r="P2647" t="s">
        <v>25606</v>
      </c>
      <c r="Q2647" t="s">
        <v>282</v>
      </c>
      <c r="R2647" t="s">
        <v>246</v>
      </c>
      <c r="S2647" t="s">
        <v>17354</v>
      </c>
      <c r="T2647" t="s">
        <v>17355</v>
      </c>
      <c r="U2647" t="s">
        <v>25607</v>
      </c>
      <c r="V2647" s="1" t="s">
        <v>18433</v>
      </c>
      <c r="W2647" t="s">
        <v>25608</v>
      </c>
      <c r="X2647" s="1" t="s">
        <v>22433</v>
      </c>
      <c r="Y2647">
        <v>0</v>
      </c>
      <c r="Z2647" t="s">
        <v>18646</v>
      </c>
      <c r="AA2647">
        <v>0</v>
      </c>
      <c r="AB2647" t="s">
        <v>87</v>
      </c>
      <c r="AC2647">
        <v>0</v>
      </c>
      <c r="AD2647">
        <v>0</v>
      </c>
      <c r="AE2647">
        <v>0</v>
      </c>
      <c r="AF2647">
        <v>0</v>
      </c>
      <c r="AG2647">
        <v>0</v>
      </c>
      <c r="AH2647">
        <v>0</v>
      </c>
      <c r="AI2647">
        <v>0</v>
      </c>
      <c r="AJ2647">
        <v>0</v>
      </c>
      <c r="AK2647">
        <v>0</v>
      </c>
      <c r="AL2647">
        <v>0</v>
      </c>
      <c r="AM2647">
        <v>0</v>
      </c>
      <c r="AN2647">
        <v>0</v>
      </c>
      <c r="AO2647">
        <v>0</v>
      </c>
      <c r="AP2647">
        <v>0</v>
      </c>
      <c r="AQ2647">
        <v>0</v>
      </c>
      <c r="AR2647">
        <v>0</v>
      </c>
      <c r="AS2647" t="s">
        <v>18661</v>
      </c>
      <c r="AT2647" t="s">
        <v>97</v>
      </c>
    </row>
    <row r="2648" spans="1:46" x14ac:dyDescent="0.25">
      <c r="A2648" t="s">
        <v>2</v>
      </c>
      <c r="B2648" t="s">
        <v>27103</v>
      </c>
      <c r="C2648" t="s">
        <v>27104</v>
      </c>
      <c r="D2648" t="s">
        <v>27105</v>
      </c>
      <c r="E2648">
        <v>468512</v>
      </c>
      <c r="G2648" t="s">
        <v>297</v>
      </c>
      <c r="H2648" t="s">
        <v>27106</v>
      </c>
      <c r="I2648" t="s">
        <v>27107</v>
      </c>
      <c r="J2648" t="s">
        <v>280</v>
      </c>
      <c r="K2648" t="s">
        <v>17560</v>
      </c>
      <c r="L2648" t="s">
        <v>27108</v>
      </c>
      <c r="M2648" t="s">
        <v>27109</v>
      </c>
      <c r="N2648" t="s">
        <v>281</v>
      </c>
      <c r="O2648" t="s">
        <v>75</v>
      </c>
      <c r="P2648" t="s">
        <v>27110</v>
      </c>
      <c r="Q2648" t="s">
        <v>282</v>
      </c>
      <c r="R2648" t="s">
        <v>284</v>
      </c>
      <c r="S2648" t="s">
        <v>88</v>
      </c>
      <c r="T2648" t="s">
        <v>18758</v>
      </c>
      <c r="U2648" t="s">
        <v>24990</v>
      </c>
      <c r="V2648" s="1" t="s">
        <v>22433</v>
      </c>
      <c r="W2648" t="s">
        <v>20311</v>
      </c>
      <c r="X2648" s="1" t="s">
        <v>22433</v>
      </c>
      <c r="Y2648">
        <v>0</v>
      </c>
      <c r="Z2648" t="s">
        <v>18646</v>
      </c>
      <c r="AA2648">
        <v>0</v>
      </c>
      <c r="AB2648" t="s">
        <v>87</v>
      </c>
      <c r="AC2648">
        <v>0</v>
      </c>
      <c r="AD2648">
        <v>0</v>
      </c>
      <c r="AE2648">
        <v>0</v>
      </c>
      <c r="AF2648">
        <v>0</v>
      </c>
      <c r="AG2648">
        <v>0</v>
      </c>
      <c r="AH2648">
        <v>0</v>
      </c>
      <c r="AI2648">
        <v>0</v>
      </c>
      <c r="AJ2648">
        <v>0</v>
      </c>
      <c r="AK2648">
        <v>0</v>
      </c>
      <c r="AL2648">
        <v>0</v>
      </c>
      <c r="AM2648">
        <v>0</v>
      </c>
      <c r="AN2648">
        <v>0</v>
      </c>
      <c r="AO2648">
        <v>0</v>
      </c>
      <c r="AP2648">
        <v>0</v>
      </c>
      <c r="AQ2648">
        <v>0</v>
      </c>
      <c r="AR2648">
        <v>0</v>
      </c>
      <c r="AS2648" t="s">
        <v>18661</v>
      </c>
      <c r="AT2648" t="s">
        <v>97</v>
      </c>
    </row>
    <row r="2649" spans="1:46" x14ac:dyDescent="0.25">
      <c r="A2649" t="s">
        <v>1</v>
      </c>
      <c r="B2649" t="s">
        <v>24890</v>
      </c>
      <c r="C2649" t="s">
        <v>24891</v>
      </c>
      <c r="D2649" t="s">
        <v>24892</v>
      </c>
      <c r="E2649">
        <v>463481</v>
      </c>
      <c r="G2649" t="s">
        <v>16830</v>
      </c>
      <c r="H2649" t="s">
        <v>24893</v>
      </c>
      <c r="I2649" t="s">
        <v>24894</v>
      </c>
      <c r="J2649" t="s">
        <v>280</v>
      </c>
      <c r="K2649" t="s">
        <v>20526</v>
      </c>
      <c r="L2649" t="s">
        <v>24895</v>
      </c>
      <c r="M2649" t="s">
        <v>24896</v>
      </c>
      <c r="N2649" t="s">
        <v>24897</v>
      </c>
      <c r="O2649" t="s">
        <v>75</v>
      </c>
      <c r="P2649" t="s">
        <v>24898</v>
      </c>
      <c r="Q2649" t="s">
        <v>282</v>
      </c>
      <c r="R2649" t="s">
        <v>246</v>
      </c>
      <c r="S2649" t="s">
        <v>18685</v>
      </c>
      <c r="T2649" t="s">
        <v>18494</v>
      </c>
      <c r="U2649" t="s">
        <v>24899</v>
      </c>
      <c r="V2649" s="1" t="s">
        <v>20208</v>
      </c>
      <c r="W2649" t="s">
        <v>24900</v>
      </c>
      <c r="X2649" s="1" t="s">
        <v>22433</v>
      </c>
      <c r="Y2649">
        <v>0</v>
      </c>
      <c r="Z2649" t="s">
        <v>18646</v>
      </c>
      <c r="AA2649">
        <v>0</v>
      </c>
      <c r="AB2649" t="s">
        <v>87</v>
      </c>
      <c r="AC2649">
        <v>1</v>
      </c>
      <c r="AD2649">
        <v>0</v>
      </c>
      <c r="AE2649">
        <v>0</v>
      </c>
      <c r="AF2649">
        <v>0</v>
      </c>
      <c r="AG2649">
        <v>0</v>
      </c>
      <c r="AH2649">
        <v>0</v>
      </c>
      <c r="AI2649">
        <v>0</v>
      </c>
      <c r="AJ2649">
        <v>0</v>
      </c>
      <c r="AK2649">
        <v>0</v>
      </c>
      <c r="AL2649">
        <v>0</v>
      </c>
      <c r="AM2649">
        <v>0</v>
      </c>
      <c r="AN2649">
        <v>0</v>
      </c>
      <c r="AO2649">
        <v>0</v>
      </c>
      <c r="AP2649">
        <v>0</v>
      </c>
      <c r="AQ2649">
        <v>0</v>
      </c>
      <c r="AR2649">
        <v>20</v>
      </c>
      <c r="AS2649" t="s">
        <v>16731</v>
      </c>
      <c r="AT2649" t="s">
        <v>92</v>
      </c>
    </row>
    <row r="2650" spans="1:46" x14ac:dyDescent="0.25">
      <c r="A2650" t="s">
        <v>16787</v>
      </c>
      <c r="B2650" t="s">
        <v>63872</v>
      </c>
      <c r="C2650" t="s">
        <v>63873</v>
      </c>
      <c r="D2650" t="s">
        <v>63874</v>
      </c>
      <c r="E2650">
        <v>470177</v>
      </c>
      <c r="G2650" t="s">
        <v>16828</v>
      </c>
      <c r="H2650" t="s">
        <v>63875</v>
      </c>
      <c r="I2650" t="s">
        <v>63876</v>
      </c>
      <c r="J2650" t="s">
        <v>280</v>
      </c>
      <c r="K2650" t="s">
        <v>36700</v>
      </c>
      <c r="L2650" t="s">
        <v>36711</v>
      </c>
      <c r="M2650" t="s">
        <v>63877</v>
      </c>
      <c r="N2650" t="s">
        <v>285</v>
      </c>
      <c r="O2650" t="s">
        <v>155</v>
      </c>
      <c r="P2650" t="s">
        <v>63878</v>
      </c>
      <c r="Q2650" t="s">
        <v>282</v>
      </c>
      <c r="R2650" t="s">
        <v>246</v>
      </c>
      <c r="S2650" t="s">
        <v>165</v>
      </c>
      <c r="T2650" t="s">
        <v>18747</v>
      </c>
      <c r="U2650" t="s">
        <v>36714</v>
      </c>
      <c r="V2650" s="1" t="s">
        <v>22433</v>
      </c>
      <c r="W2650" t="s">
        <v>63879</v>
      </c>
      <c r="X2650" s="1" t="s">
        <v>22433</v>
      </c>
      <c r="Y2650">
        <v>0</v>
      </c>
      <c r="Z2650" t="s">
        <v>18646</v>
      </c>
      <c r="AA2650">
        <v>0</v>
      </c>
      <c r="AB2650" t="s">
        <v>87</v>
      </c>
      <c r="AC2650">
        <v>0</v>
      </c>
      <c r="AD2650">
        <v>0</v>
      </c>
      <c r="AE2650">
        <v>0</v>
      </c>
      <c r="AF2650">
        <v>0</v>
      </c>
      <c r="AG2650">
        <v>0</v>
      </c>
      <c r="AH2650">
        <v>0</v>
      </c>
      <c r="AI2650">
        <v>0</v>
      </c>
      <c r="AJ2650">
        <v>0</v>
      </c>
      <c r="AK2650">
        <v>0</v>
      </c>
      <c r="AL2650">
        <v>1</v>
      </c>
      <c r="AM2650">
        <v>0</v>
      </c>
      <c r="AN2650">
        <v>0</v>
      </c>
      <c r="AO2650">
        <v>0</v>
      </c>
      <c r="AP2650">
        <v>0</v>
      </c>
      <c r="AQ2650">
        <v>0</v>
      </c>
      <c r="AR2650">
        <v>18</v>
      </c>
      <c r="AS2650" t="s">
        <v>16729</v>
      </c>
      <c r="AT2650" t="s">
        <v>80</v>
      </c>
    </row>
    <row r="2651" spans="1:46" x14ac:dyDescent="0.25">
      <c r="A2651" t="s">
        <v>1</v>
      </c>
      <c r="B2651" t="s">
        <v>29293</v>
      </c>
      <c r="C2651" t="s">
        <v>29294</v>
      </c>
      <c r="D2651" t="s">
        <v>29295</v>
      </c>
      <c r="E2651">
        <v>455475</v>
      </c>
      <c r="G2651" t="s">
        <v>293</v>
      </c>
      <c r="H2651" t="s">
        <v>29296</v>
      </c>
      <c r="I2651" t="s">
        <v>29297</v>
      </c>
      <c r="J2651" t="s">
        <v>280</v>
      </c>
      <c r="K2651" t="s">
        <v>20978</v>
      </c>
      <c r="L2651" t="s">
        <v>29298</v>
      </c>
      <c r="M2651" t="s">
        <v>29299</v>
      </c>
      <c r="N2651" t="s">
        <v>29300</v>
      </c>
      <c r="O2651" t="s">
        <v>75</v>
      </c>
      <c r="P2651" t="s">
        <v>29301</v>
      </c>
      <c r="Q2651" t="s">
        <v>282</v>
      </c>
      <c r="R2651" t="s">
        <v>284</v>
      </c>
      <c r="S2651" t="s">
        <v>102</v>
      </c>
      <c r="T2651" t="s">
        <v>18927</v>
      </c>
      <c r="U2651" t="s">
        <v>20243</v>
      </c>
      <c r="V2651" s="1" t="s">
        <v>19945</v>
      </c>
      <c r="W2651" t="s">
        <v>29302</v>
      </c>
      <c r="X2651" s="1" t="s">
        <v>22433</v>
      </c>
      <c r="Y2651">
        <v>0</v>
      </c>
      <c r="Z2651" t="s">
        <v>18646</v>
      </c>
      <c r="AA2651">
        <v>0</v>
      </c>
      <c r="AB2651" t="s">
        <v>87</v>
      </c>
      <c r="AC2651">
        <v>0</v>
      </c>
      <c r="AD2651">
        <v>0</v>
      </c>
      <c r="AE2651">
        <v>0</v>
      </c>
      <c r="AF2651">
        <v>0</v>
      </c>
      <c r="AG2651">
        <v>0</v>
      </c>
      <c r="AH2651">
        <v>0</v>
      </c>
      <c r="AI2651">
        <v>0</v>
      </c>
      <c r="AJ2651">
        <v>0</v>
      </c>
      <c r="AK2651">
        <v>0</v>
      </c>
      <c r="AL2651">
        <v>1</v>
      </c>
      <c r="AM2651">
        <v>0</v>
      </c>
      <c r="AN2651">
        <v>0</v>
      </c>
      <c r="AO2651">
        <v>0</v>
      </c>
      <c r="AP2651">
        <v>0</v>
      </c>
      <c r="AQ2651">
        <v>0</v>
      </c>
      <c r="AR2651">
        <v>18</v>
      </c>
      <c r="AS2651" t="s">
        <v>18508</v>
      </c>
      <c r="AT2651" t="s">
        <v>105</v>
      </c>
    </row>
    <row r="2652" spans="1:46" x14ac:dyDescent="0.25">
      <c r="A2652" t="s">
        <v>2</v>
      </c>
      <c r="B2652" t="s">
        <v>63880</v>
      </c>
      <c r="C2652" t="s">
        <v>63881</v>
      </c>
      <c r="D2652" t="s">
        <v>63882</v>
      </c>
      <c r="E2652">
        <v>468995</v>
      </c>
      <c r="G2652" t="s">
        <v>16830</v>
      </c>
      <c r="H2652" t="s">
        <v>63883</v>
      </c>
      <c r="I2652" t="s">
        <v>63884</v>
      </c>
      <c r="J2652" t="s">
        <v>280</v>
      </c>
      <c r="K2652" t="s">
        <v>197</v>
      </c>
      <c r="L2652" t="s">
        <v>63885</v>
      </c>
      <c r="M2652" t="s">
        <v>63886</v>
      </c>
      <c r="N2652" t="s">
        <v>281</v>
      </c>
      <c r="O2652" t="s">
        <v>75</v>
      </c>
      <c r="P2652" t="s">
        <v>63887</v>
      </c>
      <c r="Q2652" t="s">
        <v>282</v>
      </c>
      <c r="R2652" t="s">
        <v>284</v>
      </c>
      <c r="S2652" t="s">
        <v>17354</v>
      </c>
      <c r="T2652" t="s">
        <v>17356</v>
      </c>
      <c r="U2652" t="s">
        <v>63888</v>
      </c>
      <c r="V2652" s="1" t="s">
        <v>22433</v>
      </c>
      <c r="W2652" t="s">
        <v>63889</v>
      </c>
      <c r="X2652" s="1" t="s">
        <v>22433</v>
      </c>
      <c r="Y2652">
        <v>0</v>
      </c>
      <c r="Z2652" t="s">
        <v>18646</v>
      </c>
      <c r="AA2652">
        <v>0</v>
      </c>
      <c r="AB2652" t="s">
        <v>87</v>
      </c>
      <c r="AC2652">
        <v>0</v>
      </c>
      <c r="AD2652">
        <v>0</v>
      </c>
      <c r="AE2652">
        <v>0</v>
      </c>
      <c r="AF2652">
        <v>0</v>
      </c>
      <c r="AG2652">
        <v>0</v>
      </c>
      <c r="AH2652">
        <v>0</v>
      </c>
      <c r="AI2652">
        <v>0</v>
      </c>
      <c r="AJ2652">
        <v>0</v>
      </c>
      <c r="AK2652">
        <v>0</v>
      </c>
      <c r="AL2652">
        <v>1</v>
      </c>
      <c r="AM2652">
        <v>0</v>
      </c>
      <c r="AN2652">
        <v>0</v>
      </c>
      <c r="AO2652">
        <v>0</v>
      </c>
      <c r="AP2652">
        <v>0</v>
      </c>
      <c r="AQ2652">
        <v>0</v>
      </c>
      <c r="AR2652">
        <v>18</v>
      </c>
      <c r="AS2652" t="s">
        <v>18697</v>
      </c>
      <c r="AT2652" t="s">
        <v>105</v>
      </c>
    </row>
    <row r="2653" spans="1:46" x14ac:dyDescent="0.25">
      <c r="A2653" t="s">
        <v>16787</v>
      </c>
      <c r="B2653" t="s">
        <v>63890</v>
      </c>
      <c r="C2653" t="s">
        <v>63891</v>
      </c>
      <c r="D2653" t="s">
        <v>63892</v>
      </c>
      <c r="E2653">
        <v>468788</v>
      </c>
      <c r="G2653" t="s">
        <v>297</v>
      </c>
      <c r="H2653" t="s">
        <v>63893</v>
      </c>
      <c r="I2653" t="s">
        <v>63894</v>
      </c>
      <c r="J2653" t="s">
        <v>280</v>
      </c>
      <c r="K2653" t="s">
        <v>17078</v>
      </c>
      <c r="L2653" t="s">
        <v>63895</v>
      </c>
      <c r="M2653" t="s">
        <v>63896</v>
      </c>
      <c r="N2653" t="s">
        <v>281</v>
      </c>
      <c r="O2653" t="s">
        <v>155</v>
      </c>
      <c r="P2653" t="s">
        <v>63897</v>
      </c>
      <c r="Q2653" t="s">
        <v>282</v>
      </c>
      <c r="R2653" t="s">
        <v>284</v>
      </c>
      <c r="S2653" t="s">
        <v>18672</v>
      </c>
      <c r="T2653" t="s">
        <v>18760</v>
      </c>
      <c r="U2653" t="s">
        <v>63898</v>
      </c>
      <c r="V2653" s="1" t="s">
        <v>22433</v>
      </c>
      <c r="W2653" t="s">
        <v>40189</v>
      </c>
      <c r="X2653" s="1" t="s">
        <v>22433</v>
      </c>
      <c r="Y2653">
        <v>0</v>
      </c>
      <c r="Z2653" t="s">
        <v>18646</v>
      </c>
      <c r="AA2653">
        <v>0</v>
      </c>
      <c r="AB2653" t="s">
        <v>87</v>
      </c>
      <c r="AC2653">
        <v>0</v>
      </c>
      <c r="AD2653">
        <v>0</v>
      </c>
      <c r="AE2653">
        <v>0</v>
      </c>
      <c r="AF2653">
        <v>0</v>
      </c>
      <c r="AG2653">
        <v>0</v>
      </c>
      <c r="AH2653">
        <v>0</v>
      </c>
      <c r="AI2653">
        <v>0</v>
      </c>
      <c r="AJ2653">
        <v>0</v>
      </c>
      <c r="AK2653">
        <v>0</v>
      </c>
      <c r="AL2653">
        <v>0</v>
      </c>
      <c r="AM2653">
        <v>0</v>
      </c>
      <c r="AN2653">
        <v>0</v>
      </c>
      <c r="AO2653">
        <v>0</v>
      </c>
      <c r="AP2653">
        <v>0</v>
      </c>
      <c r="AQ2653">
        <v>0</v>
      </c>
      <c r="AR2653">
        <v>0</v>
      </c>
      <c r="AS2653" t="s">
        <v>18661</v>
      </c>
      <c r="AT2653" t="s">
        <v>97</v>
      </c>
    </row>
    <row r="2654" spans="1:46" x14ac:dyDescent="0.25">
      <c r="A2654" t="s">
        <v>16787</v>
      </c>
      <c r="B2654" t="s">
        <v>63899</v>
      </c>
      <c r="C2654" t="s">
        <v>63900</v>
      </c>
      <c r="D2654" t="s">
        <v>63901</v>
      </c>
      <c r="E2654">
        <v>469381</v>
      </c>
      <c r="G2654" t="s">
        <v>297</v>
      </c>
      <c r="H2654" t="s">
        <v>63902</v>
      </c>
      <c r="I2654" t="s">
        <v>63903</v>
      </c>
      <c r="J2654" t="s">
        <v>280</v>
      </c>
      <c r="K2654" t="s">
        <v>17243</v>
      </c>
      <c r="L2654" t="s">
        <v>63904</v>
      </c>
      <c r="M2654" t="s">
        <v>63905</v>
      </c>
      <c r="N2654" t="s">
        <v>63906</v>
      </c>
      <c r="O2654" t="s">
        <v>155</v>
      </c>
      <c r="P2654" t="s">
        <v>63907</v>
      </c>
      <c r="Q2654" t="s">
        <v>282</v>
      </c>
      <c r="R2654" t="s">
        <v>284</v>
      </c>
      <c r="S2654" t="s">
        <v>238</v>
      </c>
      <c r="T2654" t="s">
        <v>289</v>
      </c>
      <c r="U2654" t="s">
        <v>63908</v>
      </c>
      <c r="V2654" s="1" t="s">
        <v>22433</v>
      </c>
      <c r="W2654" t="s">
        <v>63909</v>
      </c>
      <c r="X2654" s="1" t="s">
        <v>22433</v>
      </c>
      <c r="Y2654">
        <v>0</v>
      </c>
      <c r="Z2654" t="s">
        <v>18646</v>
      </c>
      <c r="AA2654">
        <v>0</v>
      </c>
      <c r="AB2654" t="s">
        <v>87</v>
      </c>
      <c r="AC2654">
        <v>0</v>
      </c>
      <c r="AD2654">
        <v>0</v>
      </c>
      <c r="AE2654">
        <v>0</v>
      </c>
      <c r="AF2654">
        <v>0</v>
      </c>
      <c r="AG2654">
        <v>0</v>
      </c>
      <c r="AH2654">
        <v>0</v>
      </c>
      <c r="AI2654">
        <v>0</v>
      </c>
      <c r="AJ2654">
        <v>0</v>
      </c>
      <c r="AK2654">
        <v>0</v>
      </c>
      <c r="AL2654">
        <v>0</v>
      </c>
      <c r="AM2654">
        <v>0</v>
      </c>
      <c r="AN2654">
        <v>0</v>
      </c>
      <c r="AO2654">
        <v>0</v>
      </c>
      <c r="AP2654">
        <v>0</v>
      </c>
      <c r="AQ2654">
        <v>0</v>
      </c>
      <c r="AR2654">
        <v>0</v>
      </c>
      <c r="AS2654" t="s">
        <v>18661</v>
      </c>
      <c r="AT2654" t="s">
        <v>97</v>
      </c>
    </row>
    <row r="2655" spans="1:46" x14ac:dyDescent="0.25">
      <c r="A2655" t="s">
        <v>1</v>
      </c>
      <c r="B2655" t="s">
        <v>39280</v>
      </c>
      <c r="C2655" t="s">
        <v>39281</v>
      </c>
      <c r="D2655" t="s">
        <v>39282</v>
      </c>
      <c r="E2655">
        <v>460873</v>
      </c>
      <c r="G2655" t="s">
        <v>16830</v>
      </c>
      <c r="H2655" t="s">
        <v>39283</v>
      </c>
      <c r="I2655" t="s">
        <v>39284</v>
      </c>
      <c r="J2655" t="s">
        <v>280</v>
      </c>
      <c r="K2655" t="s">
        <v>17476</v>
      </c>
      <c r="L2655" t="s">
        <v>39285</v>
      </c>
      <c r="M2655" t="s">
        <v>39286</v>
      </c>
      <c r="N2655" t="s">
        <v>285</v>
      </c>
      <c r="O2655" t="s">
        <v>75</v>
      </c>
      <c r="P2655" t="s">
        <v>39287</v>
      </c>
      <c r="Q2655" t="s">
        <v>282</v>
      </c>
      <c r="R2655" t="s">
        <v>284</v>
      </c>
      <c r="S2655" t="s">
        <v>18685</v>
      </c>
      <c r="T2655" t="s">
        <v>18744</v>
      </c>
      <c r="U2655" t="s">
        <v>20505</v>
      </c>
      <c r="V2655" s="1" t="s">
        <v>20208</v>
      </c>
      <c r="W2655" t="s">
        <v>39288</v>
      </c>
      <c r="X2655" s="1" t="s">
        <v>22433</v>
      </c>
      <c r="Y2655">
        <v>0</v>
      </c>
      <c r="Z2655" t="s">
        <v>18646</v>
      </c>
      <c r="AA2655">
        <v>0</v>
      </c>
      <c r="AB2655" t="s">
        <v>87</v>
      </c>
      <c r="AC2655">
        <v>0</v>
      </c>
      <c r="AD2655">
        <v>0</v>
      </c>
      <c r="AE2655">
        <v>0</v>
      </c>
      <c r="AF2655">
        <v>0</v>
      </c>
      <c r="AG2655">
        <v>0</v>
      </c>
      <c r="AH2655">
        <v>0</v>
      </c>
      <c r="AI2655">
        <v>0</v>
      </c>
      <c r="AJ2655">
        <v>0</v>
      </c>
      <c r="AK2655">
        <v>0</v>
      </c>
      <c r="AL2655">
        <v>1</v>
      </c>
      <c r="AM2655">
        <v>0</v>
      </c>
      <c r="AN2655">
        <v>0</v>
      </c>
      <c r="AO2655">
        <v>0</v>
      </c>
      <c r="AP2655">
        <v>0</v>
      </c>
      <c r="AQ2655">
        <v>0</v>
      </c>
      <c r="AR2655">
        <v>18</v>
      </c>
      <c r="AS2655" t="s">
        <v>16729</v>
      </c>
      <c r="AT2655" t="s">
        <v>80</v>
      </c>
    </row>
    <row r="2656" spans="1:46" x14ac:dyDescent="0.25">
      <c r="A2656" t="s">
        <v>1</v>
      </c>
      <c r="B2656" t="s">
        <v>63910</v>
      </c>
      <c r="C2656" t="s">
        <v>63911</v>
      </c>
      <c r="D2656" t="s">
        <v>63912</v>
      </c>
      <c r="E2656">
        <v>470009</v>
      </c>
      <c r="G2656" t="s">
        <v>297</v>
      </c>
      <c r="H2656" t="s">
        <v>63913</v>
      </c>
      <c r="I2656" t="s">
        <v>63914</v>
      </c>
      <c r="J2656" t="s">
        <v>280</v>
      </c>
      <c r="K2656" t="s">
        <v>23192</v>
      </c>
      <c r="L2656" t="s">
        <v>63915</v>
      </c>
      <c r="M2656" t="s">
        <v>63916</v>
      </c>
      <c r="N2656" t="s">
        <v>281</v>
      </c>
      <c r="O2656" t="s">
        <v>75</v>
      </c>
      <c r="P2656" t="s">
        <v>63917</v>
      </c>
      <c r="Q2656" t="s">
        <v>282</v>
      </c>
      <c r="R2656" t="s">
        <v>284</v>
      </c>
      <c r="S2656" t="s">
        <v>166</v>
      </c>
      <c r="T2656" t="s">
        <v>18712</v>
      </c>
      <c r="U2656" t="s">
        <v>63918</v>
      </c>
      <c r="V2656" s="1" t="s">
        <v>22433</v>
      </c>
      <c r="W2656" t="s">
        <v>63919</v>
      </c>
      <c r="X2656" s="1" t="s">
        <v>22433</v>
      </c>
      <c r="Y2656">
        <v>0</v>
      </c>
      <c r="Z2656" t="s">
        <v>18646</v>
      </c>
      <c r="AA2656">
        <v>0</v>
      </c>
      <c r="AB2656" t="s">
        <v>87</v>
      </c>
      <c r="AC2656">
        <v>0</v>
      </c>
      <c r="AD2656">
        <v>0</v>
      </c>
      <c r="AE2656">
        <v>0</v>
      </c>
      <c r="AF2656">
        <v>0</v>
      </c>
      <c r="AG2656">
        <v>0</v>
      </c>
      <c r="AH2656">
        <v>0</v>
      </c>
      <c r="AI2656">
        <v>0</v>
      </c>
      <c r="AJ2656">
        <v>0</v>
      </c>
      <c r="AK2656">
        <v>0</v>
      </c>
      <c r="AL2656">
        <v>0</v>
      </c>
      <c r="AM2656">
        <v>0</v>
      </c>
      <c r="AN2656">
        <v>0</v>
      </c>
      <c r="AO2656">
        <v>0</v>
      </c>
      <c r="AP2656">
        <v>0</v>
      </c>
      <c r="AQ2656">
        <v>0</v>
      </c>
      <c r="AR2656">
        <v>0</v>
      </c>
      <c r="AS2656" t="s">
        <v>18661</v>
      </c>
      <c r="AT2656" t="s">
        <v>97</v>
      </c>
    </row>
    <row r="2657" spans="1:46" x14ac:dyDescent="0.25">
      <c r="A2657" t="s">
        <v>2</v>
      </c>
      <c r="B2657" t="s">
        <v>25537</v>
      </c>
      <c r="C2657" t="s">
        <v>25538</v>
      </c>
      <c r="D2657" t="s">
        <v>25539</v>
      </c>
      <c r="E2657">
        <v>425961</v>
      </c>
      <c r="G2657" t="s">
        <v>297</v>
      </c>
      <c r="H2657" t="s">
        <v>25540</v>
      </c>
      <c r="I2657" t="s">
        <v>25541</v>
      </c>
      <c r="J2657" t="s">
        <v>280</v>
      </c>
      <c r="K2657" t="s">
        <v>197</v>
      </c>
      <c r="L2657" t="s">
        <v>25542</v>
      </c>
      <c r="M2657" t="s">
        <v>25543</v>
      </c>
      <c r="N2657" t="s">
        <v>25544</v>
      </c>
      <c r="O2657" t="s">
        <v>75</v>
      </c>
      <c r="P2657" t="s">
        <v>25545</v>
      </c>
      <c r="Q2657" t="s">
        <v>282</v>
      </c>
      <c r="R2657" t="s">
        <v>284</v>
      </c>
      <c r="S2657" t="s">
        <v>17354</v>
      </c>
      <c r="T2657" t="s">
        <v>17355</v>
      </c>
      <c r="U2657" t="s">
        <v>20889</v>
      </c>
      <c r="V2657" s="1" t="s">
        <v>18938</v>
      </c>
      <c r="W2657" t="s">
        <v>25546</v>
      </c>
      <c r="X2657" s="1" t="s">
        <v>22433</v>
      </c>
      <c r="Y2657">
        <v>0</v>
      </c>
      <c r="Z2657" t="s">
        <v>18646</v>
      </c>
      <c r="AA2657">
        <v>0</v>
      </c>
      <c r="AB2657" t="s">
        <v>87</v>
      </c>
      <c r="AC2657">
        <v>0</v>
      </c>
      <c r="AD2657">
        <v>0</v>
      </c>
      <c r="AE2657">
        <v>0</v>
      </c>
      <c r="AF2657">
        <v>0</v>
      </c>
      <c r="AG2657">
        <v>0</v>
      </c>
      <c r="AH2657">
        <v>0</v>
      </c>
      <c r="AI2657">
        <v>0</v>
      </c>
      <c r="AJ2657">
        <v>0</v>
      </c>
      <c r="AK2657">
        <v>0</v>
      </c>
      <c r="AL2657">
        <v>0</v>
      </c>
      <c r="AM2657">
        <v>0</v>
      </c>
      <c r="AN2657">
        <v>0</v>
      </c>
      <c r="AO2657">
        <v>0</v>
      </c>
      <c r="AP2657">
        <v>0</v>
      </c>
      <c r="AQ2657">
        <v>0</v>
      </c>
      <c r="AR2657">
        <v>0</v>
      </c>
      <c r="AS2657" t="s">
        <v>18661</v>
      </c>
      <c r="AT2657" t="s">
        <v>97</v>
      </c>
    </row>
    <row r="2658" spans="1:46" x14ac:dyDescent="0.25">
      <c r="A2658" t="s">
        <v>16787</v>
      </c>
      <c r="B2658" t="s">
        <v>26524</v>
      </c>
      <c r="C2658" t="s">
        <v>26525</v>
      </c>
      <c r="D2658" t="s">
        <v>26526</v>
      </c>
      <c r="E2658">
        <v>375348</v>
      </c>
      <c r="G2658" t="s">
        <v>297</v>
      </c>
      <c r="H2658" t="s">
        <v>26527</v>
      </c>
      <c r="I2658" t="s">
        <v>26528</v>
      </c>
      <c r="J2658" t="s">
        <v>280</v>
      </c>
      <c r="K2658" t="s">
        <v>26529</v>
      </c>
      <c r="L2658" t="s">
        <v>26530</v>
      </c>
      <c r="M2658" t="s">
        <v>26531</v>
      </c>
      <c r="N2658" t="s">
        <v>281</v>
      </c>
      <c r="O2658" t="s">
        <v>155</v>
      </c>
      <c r="P2658" t="s">
        <v>26532</v>
      </c>
      <c r="Q2658" t="s">
        <v>282</v>
      </c>
      <c r="R2658" t="s">
        <v>284</v>
      </c>
      <c r="S2658" t="s">
        <v>78</v>
      </c>
      <c r="T2658" t="s">
        <v>18797</v>
      </c>
      <c r="U2658" t="s">
        <v>26533</v>
      </c>
      <c r="V2658" s="1" t="s">
        <v>18373</v>
      </c>
      <c r="W2658" t="s">
        <v>26534</v>
      </c>
      <c r="X2658" s="1" t="s">
        <v>22433</v>
      </c>
      <c r="Y2658">
        <v>0</v>
      </c>
      <c r="Z2658" t="s">
        <v>18646</v>
      </c>
      <c r="AA2658">
        <v>0</v>
      </c>
      <c r="AB2658" t="s">
        <v>87</v>
      </c>
      <c r="AC2658">
        <v>0</v>
      </c>
      <c r="AD2658">
        <v>0</v>
      </c>
      <c r="AE2658">
        <v>0</v>
      </c>
      <c r="AF2658">
        <v>0</v>
      </c>
      <c r="AG2658">
        <v>0</v>
      </c>
      <c r="AH2658">
        <v>0</v>
      </c>
      <c r="AI2658">
        <v>0</v>
      </c>
      <c r="AJ2658">
        <v>0</v>
      </c>
      <c r="AK2658">
        <v>0</v>
      </c>
      <c r="AL2658">
        <v>0</v>
      </c>
      <c r="AM2658">
        <v>0</v>
      </c>
      <c r="AN2658">
        <v>0</v>
      </c>
      <c r="AO2658">
        <v>0</v>
      </c>
      <c r="AP2658">
        <v>0</v>
      </c>
      <c r="AQ2658">
        <v>0</v>
      </c>
      <c r="AR2658">
        <v>0</v>
      </c>
      <c r="AS2658" t="s">
        <v>18661</v>
      </c>
      <c r="AT2658" t="s">
        <v>97</v>
      </c>
    </row>
    <row r="2659" spans="1:46" x14ac:dyDescent="0.25">
      <c r="A2659" t="s">
        <v>1</v>
      </c>
      <c r="B2659" t="s">
        <v>37453</v>
      </c>
      <c r="C2659" t="s">
        <v>37454</v>
      </c>
      <c r="D2659" t="s">
        <v>37455</v>
      </c>
      <c r="E2659">
        <v>904926</v>
      </c>
      <c r="G2659" t="s">
        <v>297</v>
      </c>
      <c r="H2659" t="s">
        <v>37456</v>
      </c>
      <c r="I2659" t="s">
        <v>37457</v>
      </c>
      <c r="J2659" t="s">
        <v>280</v>
      </c>
      <c r="K2659" t="s">
        <v>20077</v>
      </c>
      <c r="L2659" t="s">
        <v>37458</v>
      </c>
      <c r="M2659" t="s">
        <v>37459</v>
      </c>
      <c r="N2659" t="s">
        <v>281</v>
      </c>
      <c r="O2659" t="s">
        <v>75</v>
      </c>
      <c r="P2659" t="s">
        <v>37460</v>
      </c>
      <c r="Q2659" t="s">
        <v>282</v>
      </c>
      <c r="R2659" t="s">
        <v>17068</v>
      </c>
      <c r="S2659" t="s">
        <v>94</v>
      </c>
      <c r="T2659" t="s">
        <v>18770</v>
      </c>
      <c r="U2659" t="s">
        <v>37461</v>
      </c>
      <c r="V2659" s="1" t="s">
        <v>18898</v>
      </c>
      <c r="W2659" t="s">
        <v>23551</v>
      </c>
      <c r="X2659" s="1" t="s">
        <v>22433</v>
      </c>
      <c r="Y2659">
        <v>0</v>
      </c>
      <c r="Z2659" t="s">
        <v>18646</v>
      </c>
      <c r="AA2659">
        <v>0</v>
      </c>
      <c r="AB2659" t="s">
        <v>87</v>
      </c>
      <c r="AC2659">
        <v>0</v>
      </c>
      <c r="AD2659">
        <v>0</v>
      </c>
      <c r="AE2659">
        <v>0</v>
      </c>
      <c r="AF2659">
        <v>0</v>
      </c>
      <c r="AG2659">
        <v>0</v>
      </c>
      <c r="AH2659">
        <v>0</v>
      </c>
      <c r="AI2659">
        <v>0</v>
      </c>
      <c r="AJ2659">
        <v>0</v>
      </c>
      <c r="AK2659">
        <v>0</v>
      </c>
      <c r="AL2659">
        <v>0</v>
      </c>
      <c r="AM2659">
        <v>0</v>
      </c>
      <c r="AN2659">
        <v>0</v>
      </c>
      <c r="AO2659">
        <v>0</v>
      </c>
      <c r="AP2659">
        <v>0</v>
      </c>
      <c r="AQ2659">
        <v>0</v>
      </c>
      <c r="AR2659">
        <v>0</v>
      </c>
      <c r="AS2659" t="s">
        <v>18661</v>
      </c>
      <c r="AT2659" t="s">
        <v>97</v>
      </c>
    </row>
    <row r="2660" spans="1:46" x14ac:dyDescent="0.25">
      <c r="A2660" t="s">
        <v>1</v>
      </c>
      <c r="B2660" t="s">
        <v>63920</v>
      </c>
      <c r="C2660" t="s">
        <v>63921</v>
      </c>
      <c r="D2660" t="s">
        <v>63922</v>
      </c>
      <c r="E2660">
        <v>470189</v>
      </c>
      <c r="G2660" t="s">
        <v>297</v>
      </c>
      <c r="H2660" t="s">
        <v>63923</v>
      </c>
      <c r="I2660" t="s">
        <v>63924</v>
      </c>
      <c r="J2660" t="s">
        <v>280</v>
      </c>
      <c r="K2660" t="s">
        <v>63925</v>
      </c>
      <c r="L2660" t="s">
        <v>63926</v>
      </c>
      <c r="M2660" t="s">
        <v>63927</v>
      </c>
      <c r="N2660" t="s">
        <v>281</v>
      </c>
      <c r="O2660" t="s">
        <v>75</v>
      </c>
      <c r="P2660" t="s">
        <v>63928</v>
      </c>
      <c r="Q2660" t="s">
        <v>282</v>
      </c>
      <c r="R2660" t="s">
        <v>284</v>
      </c>
      <c r="S2660" t="s">
        <v>17058</v>
      </c>
      <c r="T2660" t="s">
        <v>18492</v>
      </c>
      <c r="U2660" t="s">
        <v>63929</v>
      </c>
      <c r="V2660" s="1" t="s">
        <v>22433</v>
      </c>
      <c r="W2660" t="s">
        <v>63930</v>
      </c>
      <c r="X2660" s="1" t="s">
        <v>22433</v>
      </c>
      <c r="Y2660">
        <v>0</v>
      </c>
      <c r="Z2660" t="s">
        <v>18646</v>
      </c>
      <c r="AA2660">
        <v>0</v>
      </c>
      <c r="AB2660" t="s">
        <v>87</v>
      </c>
      <c r="AC2660">
        <v>0</v>
      </c>
      <c r="AD2660">
        <v>0</v>
      </c>
      <c r="AE2660">
        <v>0</v>
      </c>
      <c r="AF2660">
        <v>0</v>
      </c>
      <c r="AG2660">
        <v>0</v>
      </c>
      <c r="AH2660">
        <v>0</v>
      </c>
      <c r="AI2660">
        <v>0</v>
      </c>
      <c r="AJ2660">
        <v>0</v>
      </c>
      <c r="AK2660">
        <v>0</v>
      </c>
      <c r="AL2660">
        <v>0</v>
      </c>
      <c r="AM2660">
        <v>0</v>
      </c>
      <c r="AN2660">
        <v>0</v>
      </c>
      <c r="AO2660">
        <v>0</v>
      </c>
      <c r="AP2660">
        <v>0</v>
      </c>
      <c r="AQ2660">
        <v>0</v>
      </c>
      <c r="AR2660">
        <v>0</v>
      </c>
      <c r="AS2660" t="s">
        <v>18661</v>
      </c>
      <c r="AT2660" t="s">
        <v>97</v>
      </c>
    </row>
    <row r="2661" spans="1:46" x14ac:dyDescent="0.25">
      <c r="A2661" t="s">
        <v>2</v>
      </c>
      <c r="B2661" t="s">
        <v>23668</v>
      </c>
      <c r="C2661" t="s">
        <v>23669</v>
      </c>
      <c r="D2661" t="s">
        <v>23670</v>
      </c>
      <c r="E2661">
        <v>465375</v>
      </c>
      <c r="G2661" t="s">
        <v>16828</v>
      </c>
      <c r="H2661" t="s">
        <v>23671</v>
      </c>
      <c r="I2661" t="s">
        <v>23672</v>
      </c>
      <c r="J2661" t="s">
        <v>280</v>
      </c>
      <c r="K2661" t="s">
        <v>199</v>
      </c>
      <c r="L2661" t="s">
        <v>23673</v>
      </c>
      <c r="M2661" t="s">
        <v>23674</v>
      </c>
      <c r="N2661" t="s">
        <v>281</v>
      </c>
      <c r="O2661" t="s">
        <v>75</v>
      </c>
      <c r="P2661" t="s">
        <v>23675</v>
      </c>
      <c r="Q2661" t="s">
        <v>282</v>
      </c>
      <c r="R2661" t="s">
        <v>284</v>
      </c>
      <c r="S2661" t="s">
        <v>17348</v>
      </c>
      <c r="T2661" t="s">
        <v>18511</v>
      </c>
      <c r="U2661" t="s">
        <v>23676</v>
      </c>
      <c r="V2661" s="1" t="s">
        <v>20208</v>
      </c>
      <c r="W2661" t="s">
        <v>23677</v>
      </c>
      <c r="X2661" s="1" t="s">
        <v>22433</v>
      </c>
      <c r="Y2661">
        <v>0</v>
      </c>
      <c r="Z2661" t="s">
        <v>18646</v>
      </c>
      <c r="AA2661">
        <v>0</v>
      </c>
      <c r="AB2661" t="s">
        <v>87</v>
      </c>
      <c r="AC2661">
        <v>0</v>
      </c>
      <c r="AD2661">
        <v>0</v>
      </c>
      <c r="AE2661">
        <v>0</v>
      </c>
      <c r="AF2661">
        <v>0</v>
      </c>
      <c r="AG2661">
        <v>0</v>
      </c>
      <c r="AH2661">
        <v>0</v>
      </c>
      <c r="AI2661">
        <v>0</v>
      </c>
      <c r="AJ2661">
        <v>0</v>
      </c>
      <c r="AK2661">
        <v>0</v>
      </c>
      <c r="AL2661">
        <v>1</v>
      </c>
      <c r="AM2661">
        <v>0</v>
      </c>
      <c r="AN2661">
        <v>0</v>
      </c>
      <c r="AO2661">
        <v>0</v>
      </c>
      <c r="AP2661">
        <v>0</v>
      </c>
      <c r="AQ2661">
        <v>0</v>
      </c>
      <c r="AR2661">
        <v>18</v>
      </c>
      <c r="AS2661" t="s">
        <v>16732</v>
      </c>
      <c r="AT2661" t="s">
        <v>80</v>
      </c>
    </row>
    <row r="2662" spans="1:46" x14ac:dyDescent="0.25">
      <c r="A2662" t="s">
        <v>0</v>
      </c>
      <c r="B2662" t="s">
        <v>63931</v>
      </c>
      <c r="C2662" t="s">
        <v>63932</v>
      </c>
      <c r="D2662" t="s">
        <v>63933</v>
      </c>
      <c r="E2662">
        <v>470723</v>
      </c>
      <c r="G2662" t="s">
        <v>17424</v>
      </c>
      <c r="H2662" t="s">
        <v>63934</v>
      </c>
      <c r="I2662" t="s">
        <v>63935</v>
      </c>
      <c r="J2662" t="s">
        <v>63936</v>
      </c>
      <c r="K2662" t="s">
        <v>17654</v>
      </c>
      <c r="L2662" t="s">
        <v>63937</v>
      </c>
      <c r="M2662" t="s">
        <v>63938</v>
      </c>
      <c r="N2662" t="s">
        <v>63939</v>
      </c>
      <c r="O2662" t="s">
        <v>75</v>
      </c>
      <c r="P2662" t="s">
        <v>63940</v>
      </c>
      <c r="Q2662" t="s">
        <v>282</v>
      </c>
      <c r="R2662" t="s">
        <v>246</v>
      </c>
      <c r="S2662" t="s">
        <v>17343</v>
      </c>
      <c r="T2662" t="s">
        <v>18730</v>
      </c>
      <c r="U2662" t="s">
        <v>63941</v>
      </c>
      <c r="V2662" s="1" t="s">
        <v>22433</v>
      </c>
      <c r="W2662" t="s">
        <v>63942</v>
      </c>
      <c r="X2662" s="1" t="s">
        <v>22433</v>
      </c>
      <c r="Y2662">
        <v>0</v>
      </c>
      <c r="Z2662" t="s">
        <v>18646</v>
      </c>
      <c r="AA2662">
        <v>0</v>
      </c>
      <c r="AB2662" t="s">
        <v>87</v>
      </c>
      <c r="AC2662">
        <v>0</v>
      </c>
      <c r="AD2662">
        <v>0</v>
      </c>
      <c r="AE2662">
        <v>0</v>
      </c>
      <c r="AF2662">
        <v>0</v>
      </c>
      <c r="AG2662">
        <v>0</v>
      </c>
      <c r="AH2662">
        <v>0</v>
      </c>
      <c r="AI2662">
        <v>0</v>
      </c>
      <c r="AJ2662">
        <v>0</v>
      </c>
      <c r="AK2662">
        <v>0</v>
      </c>
      <c r="AL2662">
        <v>1</v>
      </c>
      <c r="AM2662">
        <v>0</v>
      </c>
      <c r="AN2662">
        <v>0</v>
      </c>
      <c r="AO2662">
        <v>0</v>
      </c>
      <c r="AP2662">
        <v>0</v>
      </c>
      <c r="AQ2662">
        <v>0</v>
      </c>
      <c r="AR2662">
        <v>18</v>
      </c>
      <c r="AS2662" t="s">
        <v>16729</v>
      </c>
      <c r="AT2662" t="s">
        <v>80</v>
      </c>
    </row>
    <row r="2663" spans="1:46" x14ac:dyDescent="0.25">
      <c r="A2663" t="s">
        <v>1</v>
      </c>
      <c r="B2663" t="s">
        <v>63943</v>
      </c>
      <c r="C2663" t="s">
        <v>63944</v>
      </c>
      <c r="D2663" t="s">
        <v>63945</v>
      </c>
      <c r="E2663">
        <v>469566</v>
      </c>
      <c r="G2663" t="s">
        <v>297</v>
      </c>
      <c r="H2663" t="s">
        <v>63946</v>
      </c>
      <c r="I2663" t="s">
        <v>63947</v>
      </c>
      <c r="J2663" t="s">
        <v>280</v>
      </c>
      <c r="K2663" t="s">
        <v>86</v>
      </c>
      <c r="L2663" t="s">
        <v>63948</v>
      </c>
      <c r="M2663" t="s">
        <v>63949</v>
      </c>
      <c r="N2663" t="s">
        <v>285</v>
      </c>
      <c r="O2663" t="s">
        <v>75</v>
      </c>
      <c r="P2663" t="s">
        <v>63950</v>
      </c>
      <c r="Q2663" t="s">
        <v>286</v>
      </c>
      <c r="R2663" t="s">
        <v>243</v>
      </c>
      <c r="S2663" t="s">
        <v>134</v>
      </c>
      <c r="T2663" t="s">
        <v>18514</v>
      </c>
      <c r="U2663" t="s">
        <v>63951</v>
      </c>
      <c r="V2663" s="1" t="s">
        <v>22433</v>
      </c>
      <c r="W2663" t="s">
        <v>63952</v>
      </c>
      <c r="X2663" s="1" t="s">
        <v>22433</v>
      </c>
      <c r="Y2663">
        <v>0</v>
      </c>
      <c r="Z2663" t="s">
        <v>18646</v>
      </c>
      <c r="AA2663">
        <v>0</v>
      </c>
      <c r="AB2663" t="s">
        <v>87</v>
      </c>
      <c r="AC2663">
        <v>0</v>
      </c>
      <c r="AD2663">
        <v>0</v>
      </c>
      <c r="AE2663">
        <v>0</v>
      </c>
      <c r="AF2663">
        <v>0</v>
      </c>
      <c r="AG2663">
        <v>0</v>
      </c>
      <c r="AH2663">
        <v>0</v>
      </c>
      <c r="AI2663">
        <v>0</v>
      </c>
      <c r="AJ2663">
        <v>0</v>
      </c>
      <c r="AK2663">
        <v>0</v>
      </c>
      <c r="AL2663">
        <v>0</v>
      </c>
      <c r="AM2663">
        <v>0</v>
      </c>
      <c r="AN2663">
        <v>0</v>
      </c>
      <c r="AO2663">
        <v>0</v>
      </c>
      <c r="AP2663">
        <v>0</v>
      </c>
      <c r="AQ2663">
        <v>0</v>
      </c>
      <c r="AR2663">
        <v>0</v>
      </c>
      <c r="AS2663" t="s">
        <v>18707</v>
      </c>
      <c r="AT2663" t="s">
        <v>97</v>
      </c>
    </row>
    <row r="2664" spans="1:46" x14ac:dyDescent="0.25">
      <c r="A2664" t="s">
        <v>2</v>
      </c>
      <c r="B2664" t="s">
        <v>63953</v>
      </c>
      <c r="C2664" t="s">
        <v>63954</v>
      </c>
      <c r="D2664" t="s">
        <v>63955</v>
      </c>
      <c r="E2664">
        <v>470416</v>
      </c>
      <c r="G2664" t="s">
        <v>297</v>
      </c>
      <c r="H2664" t="s">
        <v>63956</v>
      </c>
      <c r="I2664" t="s">
        <v>63957</v>
      </c>
      <c r="J2664" t="s">
        <v>280</v>
      </c>
      <c r="K2664" t="s">
        <v>197</v>
      </c>
      <c r="L2664" t="s">
        <v>63958</v>
      </c>
      <c r="M2664" t="s">
        <v>63959</v>
      </c>
      <c r="N2664" t="s">
        <v>63960</v>
      </c>
      <c r="O2664" t="s">
        <v>75</v>
      </c>
      <c r="P2664" t="s">
        <v>63961</v>
      </c>
      <c r="Q2664" t="s">
        <v>282</v>
      </c>
      <c r="R2664" t="s">
        <v>284</v>
      </c>
      <c r="S2664" t="s">
        <v>17354</v>
      </c>
      <c r="T2664" t="s">
        <v>17355</v>
      </c>
      <c r="U2664" t="s">
        <v>63962</v>
      </c>
      <c r="V2664" s="1" t="s">
        <v>22433</v>
      </c>
      <c r="W2664" t="s">
        <v>63963</v>
      </c>
      <c r="X2664" s="1" t="s">
        <v>22433</v>
      </c>
      <c r="Y2664">
        <v>0</v>
      </c>
      <c r="Z2664" t="s">
        <v>18646</v>
      </c>
      <c r="AA2664">
        <v>0</v>
      </c>
      <c r="AB2664" t="s">
        <v>87</v>
      </c>
      <c r="AC2664">
        <v>0</v>
      </c>
      <c r="AD2664">
        <v>0</v>
      </c>
      <c r="AE2664">
        <v>0</v>
      </c>
      <c r="AF2664">
        <v>0</v>
      </c>
      <c r="AG2664">
        <v>0</v>
      </c>
      <c r="AH2664">
        <v>0</v>
      </c>
      <c r="AI2664">
        <v>0</v>
      </c>
      <c r="AJ2664">
        <v>0</v>
      </c>
      <c r="AK2664">
        <v>0</v>
      </c>
      <c r="AL2664">
        <v>0</v>
      </c>
      <c r="AM2664">
        <v>0</v>
      </c>
      <c r="AN2664">
        <v>0</v>
      </c>
      <c r="AO2664">
        <v>0</v>
      </c>
      <c r="AP2664">
        <v>0</v>
      </c>
      <c r="AQ2664">
        <v>0</v>
      </c>
      <c r="AR2664">
        <v>0</v>
      </c>
      <c r="AS2664" t="s">
        <v>18661</v>
      </c>
      <c r="AT2664" t="s">
        <v>97</v>
      </c>
    </row>
    <row r="2665" spans="1:46" x14ac:dyDescent="0.25">
      <c r="A2665" t="s">
        <v>0</v>
      </c>
      <c r="B2665" t="s">
        <v>27918</v>
      </c>
      <c r="C2665" t="s">
        <v>27919</v>
      </c>
      <c r="D2665" t="s">
        <v>27920</v>
      </c>
      <c r="E2665">
        <v>454644</v>
      </c>
      <c r="G2665" t="s">
        <v>18690</v>
      </c>
      <c r="H2665" t="s">
        <v>27921</v>
      </c>
      <c r="I2665" t="s">
        <v>27922</v>
      </c>
      <c r="J2665" t="s">
        <v>280</v>
      </c>
      <c r="K2665" t="s">
        <v>133</v>
      </c>
      <c r="L2665" t="s">
        <v>27923</v>
      </c>
      <c r="M2665" t="s">
        <v>27924</v>
      </c>
      <c r="N2665" t="s">
        <v>281</v>
      </c>
      <c r="O2665" t="s">
        <v>75</v>
      </c>
      <c r="P2665" t="s">
        <v>27925</v>
      </c>
      <c r="Q2665" t="s">
        <v>282</v>
      </c>
      <c r="R2665" t="s">
        <v>284</v>
      </c>
      <c r="S2665" t="s">
        <v>17343</v>
      </c>
      <c r="T2665" t="s">
        <v>18698</v>
      </c>
      <c r="U2665" t="s">
        <v>27926</v>
      </c>
      <c r="V2665" s="1" t="s">
        <v>19945</v>
      </c>
      <c r="W2665" t="s">
        <v>27927</v>
      </c>
      <c r="X2665" s="1" t="s">
        <v>22433</v>
      </c>
      <c r="Y2665">
        <v>0</v>
      </c>
      <c r="Z2665" t="s">
        <v>18646</v>
      </c>
      <c r="AA2665">
        <v>0</v>
      </c>
      <c r="AB2665" t="s">
        <v>87</v>
      </c>
      <c r="AC2665">
        <v>1</v>
      </c>
      <c r="AD2665">
        <v>0</v>
      </c>
      <c r="AE2665">
        <v>0</v>
      </c>
      <c r="AF2665">
        <v>0</v>
      </c>
      <c r="AG2665">
        <v>0</v>
      </c>
      <c r="AH2665">
        <v>0</v>
      </c>
      <c r="AI2665">
        <v>0</v>
      </c>
      <c r="AJ2665">
        <v>0</v>
      </c>
      <c r="AK2665">
        <v>0</v>
      </c>
      <c r="AL2665">
        <v>0</v>
      </c>
      <c r="AM2665">
        <v>0</v>
      </c>
      <c r="AN2665">
        <v>0</v>
      </c>
      <c r="AO2665">
        <v>0</v>
      </c>
      <c r="AP2665">
        <v>0</v>
      </c>
      <c r="AQ2665">
        <v>0</v>
      </c>
      <c r="AR2665">
        <v>18</v>
      </c>
      <c r="AS2665" t="s">
        <v>16734</v>
      </c>
      <c r="AT2665" t="s">
        <v>92</v>
      </c>
    </row>
    <row r="2666" spans="1:46" x14ac:dyDescent="0.25">
      <c r="A2666" t="s">
        <v>0</v>
      </c>
      <c r="B2666" t="s">
        <v>40120</v>
      </c>
      <c r="C2666" t="s">
        <v>40121</v>
      </c>
      <c r="D2666" t="s">
        <v>40122</v>
      </c>
      <c r="E2666">
        <v>462092</v>
      </c>
      <c r="G2666" t="s">
        <v>297</v>
      </c>
      <c r="H2666" t="s">
        <v>40123</v>
      </c>
      <c r="I2666" t="s">
        <v>40124</v>
      </c>
      <c r="J2666" t="s">
        <v>280</v>
      </c>
      <c r="K2666" t="s">
        <v>153</v>
      </c>
      <c r="L2666" t="s">
        <v>40125</v>
      </c>
      <c r="M2666" t="s">
        <v>40126</v>
      </c>
      <c r="N2666" t="s">
        <v>281</v>
      </c>
      <c r="O2666" t="s">
        <v>75</v>
      </c>
      <c r="P2666" t="s">
        <v>40127</v>
      </c>
      <c r="Q2666" t="s">
        <v>282</v>
      </c>
      <c r="R2666" t="s">
        <v>246</v>
      </c>
      <c r="S2666" t="s">
        <v>17347</v>
      </c>
      <c r="T2666" t="s">
        <v>18692</v>
      </c>
      <c r="U2666" t="s">
        <v>40128</v>
      </c>
      <c r="V2666" s="1" t="s">
        <v>20208</v>
      </c>
      <c r="W2666" t="s">
        <v>40129</v>
      </c>
      <c r="X2666" s="1" t="s">
        <v>22433</v>
      </c>
      <c r="Y2666">
        <v>0</v>
      </c>
      <c r="Z2666" t="s">
        <v>18646</v>
      </c>
      <c r="AA2666">
        <v>0</v>
      </c>
      <c r="AB2666" t="s">
        <v>87</v>
      </c>
      <c r="AC2666">
        <v>0</v>
      </c>
      <c r="AD2666">
        <v>0</v>
      </c>
      <c r="AE2666">
        <v>0</v>
      </c>
      <c r="AF2666">
        <v>0</v>
      </c>
      <c r="AG2666">
        <v>0</v>
      </c>
      <c r="AH2666">
        <v>0</v>
      </c>
      <c r="AI2666">
        <v>0</v>
      </c>
      <c r="AJ2666">
        <v>0</v>
      </c>
      <c r="AK2666">
        <v>0</v>
      </c>
      <c r="AL2666">
        <v>0</v>
      </c>
      <c r="AM2666">
        <v>0</v>
      </c>
      <c r="AN2666">
        <v>0</v>
      </c>
      <c r="AO2666">
        <v>0</v>
      </c>
      <c r="AP2666">
        <v>0</v>
      </c>
      <c r="AQ2666">
        <v>0</v>
      </c>
      <c r="AR2666">
        <v>0</v>
      </c>
      <c r="AS2666" t="s">
        <v>18661</v>
      </c>
      <c r="AT2666" t="s">
        <v>97</v>
      </c>
    </row>
    <row r="2667" spans="1:46" x14ac:dyDescent="0.25">
      <c r="A2667" t="s">
        <v>0</v>
      </c>
      <c r="B2667" t="s">
        <v>63964</v>
      </c>
      <c r="C2667" t="s">
        <v>63965</v>
      </c>
      <c r="D2667" t="s">
        <v>63966</v>
      </c>
      <c r="E2667">
        <v>470812</v>
      </c>
      <c r="G2667" t="s">
        <v>16830</v>
      </c>
      <c r="H2667" t="s">
        <v>63967</v>
      </c>
      <c r="I2667" t="s">
        <v>63968</v>
      </c>
      <c r="J2667" t="s">
        <v>280</v>
      </c>
      <c r="K2667" t="s">
        <v>133</v>
      </c>
      <c r="L2667" t="s">
        <v>63969</v>
      </c>
      <c r="M2667" t="s">
        <v>63970</v>
      </c>
      <c r="N2667" t="s">
        <v>285</v>
      </c>
      <c r="O2667" t="s">
        <v>75</v>
      </c>
      <c r="P2667" t="s">
        <v>63971</v>
      </c>
      <c r="Q2667" t="s">
        <v>282</v>
      </c>
      <c r="R2667" t="s">
        <v>169</v>
      </c>
      <c r="S2667" t="s">
        <v>17343</v>
      </c>
      <c r="T2667" t="s">
        <v>18698</v>
      </c>
      <c r="U2667" t="s">
        <v>63972</v>
      </c>
      <c r="V2667" s="1" t="s">
        <v>22433</v>
      </c>
      <c r="W2667" t="s">
        <v>63973</v>
      </c>
      <c r="X2667" s="1" t="s">
        <v>22433</v>
      </c>
      <c r="Y2667">
        <v>0</v>
      </c>
      <c r="Z2667" t="s">
        <v>18646</v>
      </c>
      <c r="AA2667">
        <v>0</v>
      </c>
      <c r="AB2667" t="s">
        <v>87</v>
      </c>
      <c r="AC2667">
        <v>0</v>
      </c>
      <c r="AD2667">
        <v>0</v>
      </c>
      <c r="AE2667">
        <v>0</v>
      </c>
      <c r="AF2667">
        <v>0</v>
      </c>
      <c r="AG2667">
        <v>0</v>
      </c>
      <c r="AH2667">
        <v>0</v>
      </c>
      <c r="AI2667">
        <v>0</v>
      </c>
      <c r="AJ2667">
        <v>0</v>
      </c>
      <c r="AK2667">
        <v>0</v>
      </c>
      <c r="AL2667">
        <v>1</v>
      </c>
      <c r="AM2667">
        <v>0</v>
      </c>
      <c r="AN2667">
        <v>0</v>
      </c>
      <c r="AO2667">
        <v>0</v>
      </c>
      <c r="AP2667">
        <v>0</v>
      </c>
      <c r="AQ2667">
        <v>0</v>
      </c>
      <c r="AR2667">
        <v>18</v>
      </c>
      <c r="AS2667" t="s">
        <v>16729</v>
      </c>
      <c r="AT2667" t="s">
        <v>80</v>
      </c>
    </row>
    <row r="2668" spans="1:46" x14ac:dyDescent="0.25">
      <c r="A2668" t="s">
        <v>1</v>
      </c>
      <c r="B2668" t="s">
        <v>63974</v>
      </c>
      <c r="C2668" t="s">
        <v>63975</v>
      </c>
      <c r="D2668" t="s">
        <v>63976</v>
      </c>
      <c r="E2668">
        <v>469789</v>
      </c>
      <c r="G2668" t="s">
        <v>297</v>
      </c>
      <c r="H2668" t="s">
        <v>63977</v>
      </c>
      <c r="I2668" t="s">
        <v>63978</v>
      </c>
      <c r="J2668" t="s">
        <v>280</v>
      </c>
      <c r="K2668" t="s">
        <v>101</v>
      </c>
      <c r="L2668" t="s">
        <v>63979</v>
      </c>
      <c r="M2668" t="s">
        <v>63980</v>
      </c>
      <c r="N2668" t="s">
        <v>285</v>
      </c>
      <c r="O2668" t="s">
        <v>75</v>
      </c>
      <c r="P2668" t="s">
        <v>63981</v>
      </c>
      <c r="Q2668" t="s">
        <v>282</v>
      </c>
      <c r="R2668" t="s">
        <v>284</v>
      </c>
      <c r="S2668" t="s">
        <v>102</v>
      </c>
      <c r="T2668" t="s">
        <v>18708</v>
      </c>
      <c r="U2668" t="s">
        <v>63982</v>
      </c>
      <c r="V2668" s="1" t="s">
        <v>22433</v>
      </c>
      <c r="W2668" t="s">
        <v>63983</v>
      </c>
      <c r="X2668" s="1" t="s">
        <v>22433</v>
      </c>
      <c r="Y2668">
        <v>0</v>
      </c>
      <c r="Z2668" t="s">
        <v>18646</v>
      </c>
      <c r="AA2668">
        <v>0</v>
      </c>
      <c r="AB2668" t="s">
        <v>87</v>
      </c>
      <c r="AC2668">
        <v>0</v>
      </c>
      <c r="AD2668">
        <v>0</v>
      </c>
      <c r="AE2668">
        <v>0</v>
      </c>
      <c r="AF2668">
        <v>0</v>
      </c>
      <c r="AG2668">
        <v>0</v>
      </c>
      <c r="AH2668">
        <v>0</v>
      </c>
      <c r="AI2668">
        <v>0</v>
      </c>
      <c r="AJ2668">
        <v>0</v>
      </c>
      <c r="AK2668">
        <v>0</v>
      </c>
      <c r="AL2668">
        <v>0</v>
      </c>
      <c r="AM2668">
        <v>0</v>
      </c>
      <c r="AN2668">
        <v>0</v>
      </c>
      <c r="AO2668">
        <v>0</v>
      </c>
      <c r="AP2668">
        <v>0</v>
      </c>
      <c r="AQ2668">
        <v>0</v>
      </c>
      <c r="AR2668">
        <v>0</v>
      </c>
      <c r="AS2668" t="s">
        <v>18661</v>
      </c>
      <c r="AT2668" t="s">
        <v>97</v>
      </c>
    </row>
    <row r="2669" spans="1:46" x14ac:dyDescent="0.25">
      <c r="A2669" t="s">
        <v>1</v>
      </c>
      <c r="B2669" t="s">
        <v>63984</v>
      </c>
      <c r="C2669" t="s">
        <v>63985</v>
      </c>
      <c r="D2669" t="s">
        <v>63986</v>
      </c>
      <c r="E2669">
        <v>470464</v>
      </c>
      <c r="G2669" t="s">
        <v>296</v>
      </c>
      <c r="H2669" t="s">
        <v>63987</v>
      </c>
      <c r="I2669" t="s">
        <v>63988</v>
      </c>
      <c r="J2669" t="s">
        <v>280</v>
      </c>
      <c r="K2669" t="s">
        <v>129</v>
      </c>
      <c r="L2669" t="s">
        <v>63989</v>
      </c>
      <c r="M2669" t="s">
        <v>63990</v>
      </c>
      <c r="N2669" t="s">
        <v>63991</v>
      </c>
      <c r="O2669" t="s">
        <v>75</v>
      </c>
      <c r="P2669" t="s">
        <v>63992</v>
      </c>
      <c r="Q2669" t="s">
        <v>282</v>
      </c>
      <c r="R2669" t="s">
        <v>169</v>
      </c>
      <c r="S2669" t="s">
        <v>16897</v>
      </c>
      <c r="T2669" t="s">
        <v>18740</v>
      </c>
      <c r="U2669" t="s">
        <v>63993</v>
      </c>
      <c r="V2669" s="1" t="s">
        <v>22433</v>
      </c>
      <c r="W2669" t="s">
        <v>63994</v>
      </c>
      <c r="X2669" s="1" t="s">
        <v>22433</v>
      </c>
      <c r="Y2669">
        <v>0</v>
      </c>
      <c r="Z2669" t="s">
        <v>18646</v>
      </c>
      <c r="AA2669">
        <v>0</v>
      </c>
      <c r="AB2669" t="s">
        <v>87</v>
      </c>
      <c r="AC2669">
        <v>1</v>
      </c>
      <c r="AD2669">
        <v>0</v>
      </c>
      <c r="AE2669">
        <v>0</v>
      </c>
      <c r="AF2669">
        <v>0</v>
      </c>
      <c r="AG2669">
        <v>0</v>
      </c>
      <c r="AH2669">
        <v>0</v>
      </c>
      <c r="AI2669">
        <v>0</v>
      </c>
      <c r="AJ2669">
        <v>0</v>
      </c>
      <c r="AK2669">
        <v>0</v>
      </c>
      <c r="AL2669">
        <v>0</v>
      </c>
      <c r="AM2669">
        <v>0</v>
      </c>
      <c r="AN2669">
        <v>0</v>
      </c>
      <c r="AO2669">
        <v>0</v>
      </c>
      <c r="AP2669">
        <v>0</v>
      </c>
      <c r="AQ2669">
        <v>0</v>
      </c>
      <c r="AR2669">
        <v>18</v>
      </c>
      <c r="AS2669" t="s">
        <v>16734</v>
      </c>
      <c r="AT2669" t="s">
        <v>92</v>
      </c>
    </row>
    <row r="2670" spans="1:46" x14ac:dyDescent="0.25">
      <c r="A2670" t="s">
        <v>2</v>
      </c>
      <c r="B2670" t="s">
        <v>40341</v>
      </c>
      <c r="C2670" t="s">
        <v>40342</v>
      </c>
      <c r="D2670" t="s">
        <v>40343</v>
      </c>
      <c r="E2670">
        <v>454905</v>
      </c>
      <c r="G2670" t="s">
        <v>18690</v>
      </c>
      <c r="H2670" t="s">
        <v>40344</v>
      </c>
      <c r="I2670" t="s">
        <v>40345</v>
      </c>
      <c r="J2670" t="s">
        <v>280</v>
      </c>
      <c r="K2670" t="s">
        <v>197</v>
      </c>
      <c r="L2670" t="s">
        <v>40346</v>
      </c>
      <c r="M2670" t="s">
        <v>40347</v>
      </c>
      <c r="N2670" t="s">
        <v>281</v>
      </c>
      <c r="O2670" t="s">
        <v>75</v>
      </c>
      <c r="P2670" t="s">
        <v>40348</v>
      </c>
      <c r="Q2670" t="s">
        <v>282</v>
      </c>
      <c r="R2670" t="s">
        <v>246</v>
      </c>
      <c r="S2670" t="s">
        <v>17354</v>
      </c>
      <c r="T2670" t="s">
        <v>17355</v>
      </c>
      <c r="U2670" t="s">
        <v>40349</v>
      </c>
      <c r="V2670" s="1" t="s">
        <v>19945</v>
      </c>
      <c r="W2670" t="s">
        <v>40350</v>
      </c>
      <c r="X2670" s="1" t="s">
        <v>22433</v>
      </c>
      <c r="Y2670">
        <v>0</v>
      </c>
      <c r="Z2670" t="s">
        <v>18646</v>
      </c>
      <c r="AA2670">
        <v>0</v>
      </c>
      <c r="AB2670" t="s">
        <v>87</v>
      </c>
      <c r="AC2670">
        <v>1</v>
      </c>
      <c r="AD2670">
        <v>0</v>
      </c>
      <c r="AE2670">
        <v>0</v>
      </c>
      <c r="AF2670">
        <v>0</v>
      </c>
      <c r="AG2670">
        <v>0</v>
      </c>
      <c r="AH2670">
        <v>0</v>
      </c>
      <c r="AI2670">
        <v>0</v>
      </c>
      <c r="AJ2670">
        <v>0</v>
      </c>
      <c r="AK2670">
        <v>0</v>
      </c>
      <c r="AL2670">
        <v>0</v>
      </c>
      <c r="AM2670">
        <v>0</v>
      </c>
      <c r="AN2670">
        <v>0</v>
      </c>
      <c r="AO2670">
        <v>0</v>
      </c>
      <c r="AP2670">
        <v>0</v>
      </c>
      <c r="AQ2670">
        <v>0</v>
      </c>
      <c r="AR2670">
        <v>20</v>
      </c>
      <c r="AS2670" t="s">
        <v>16731</v>
      </c>
      <c r="AT2670" t="s">
        <v>92</v>
      </c>
    </row>
    <row r="2671" spans="1:46" x14ac:dyDescent="0.25">
      <c r="A2671" t="s">
        <v>0</v>
      </c>
      <c r="B2671" t="s">
        <v>63995</v>
      </c>
      <c r="C2671" t="s">
        <v>63996</v>
      </c>
      <c r="D2671" t="s">
        <v>63997</v>
      </c>
      <c r="E2671">
        <v>469906</v>
      </c>
      <c r="G2671" t="s">
        <v>297</v>
      </c>
      <c r="H2671" t="s">
        <v>63998</v>
      </c>
      <c r="I2671" t="s">
        <v>63999</v>
      </c>
      <c r="J2671" t="s">
        <v>280</v>
      </c>
      <c r="K2671" t="s">
        <v>17062</v>
      </c>
      <c r="L2671" t="s">
        <v>64000</v>
      </c>
      <c r="M2671" t="s">
        <v>64001</v>
      </c>
      <c r="N2671" t="s">
        <v>281</v>
      </c>
      <c r="O2671" t="s">
        <v>75</v>
      </c>
      <c r="P2671" t="s">
        <v>64002</v>
      </c>
      <c r="Q2671" t="s">
        <v>282</v>
      </c>
      <c r="R2671" t="s">
        <v>17068</v>
      </c>
      <c r="S2671" t="s">
        <v>17345</v>
      </c>
      <c r="T2671" t="s">
        <v>18692</v>
      </c>
      <c r="U2671" t="s">
        <v>64003</v>
      </c>
      <c r="V2671" s="1" t="s">
        <v>22433</v>
      </c>
      <c r="W2671" t="s">
        <v>64004</v>
      </c>
      <c r="X2671" s="1" t="s">
        <v>22433</v>
      </c>
      <c r="Y2671">
        <v>0</v>
      </c>
      <c r="Z2671" t="s">
        <v>18646</v>
      </c>
      <c r="AA2671">
        <v>0</v>
      </c>
      <c r="AB2671" t="s">
        <v>87</v>
      </c>
      <c r="AC2671">
        <v>0</v>
      </c>
      <c r="AD2671">
        <v>0</v>
      </c>
      <c r="AE2671">
        <v>0</v>
      </c>
      <c r="AF2671">
        <v>0</v>
      </c>
      <c r="AG2671">
        <v>0</v>
      </c>
      <c r="AH2671">
        <v>0</v>
      </c>
      <c r="AI2671">
        <v>0</v>
      </c>
      <c r="AJ2671">
        <v>0</v>
      </c>
      <c r="AK2671">
        <v>0</v>
      </c>
      <c r="AL2671">
        <v>0</v>
      </c>
      <c r="AM2671">
        <v>0</v>
      </c>
      <c r="AN2671">
        <v>0</v>
      </c>
      <c r="AO2671">
        <v>0</v>
      </c>
      <c r="AP2671">
        <v>0</v>
      </c>
      <c r="AQ2671">
        <v>0</v>
      </c>
      <c r="AR2671">
        <v>0</v>
      </c>
      <c r="AS2671" t="s">
        <v>18661</v>
      </c>
      <c r="AT2671" t="s">
        <v>97</v>
      </c>
    </row>
    <row r="2672" spans="1:46" x14ac:dyDescent="0.25">
      <c r="A2672" t="s">
        <v>16787</v>
      </c>
      <c r="B2672" t="s">
        <v>25476</v>
      </c>
      <c r="C2672" t="s">
        <v>25477</v>
      </c>
      <c r="D2672" t="s">
        <v>25478</v>
      </c>
      <c r="E2672">
        <v>468245</v>
      </c>
      <c r="G2672" t="s">
        <v>18690</v>
      </c>
      <c r="H2672" t="s">
        <v>25479</v>
      </c>
      <c r="I2672" t="s">
        <v>25480</v>
      </c>
      <c r="J2672" t="s">
        <v>280</v>
      </c>
      <c r="K2672" t="s">
        <v>17094</v>
      </c>
      <c r="L2672" t="s">
        <v>20642</v>
      </c>
      <c r="M2672" t="s">
        <v>25481</v>
      </c>
      <c r="N2672" t="s">
        <v>285</v>
      </c>
      <c r="O2672" t="s">
        <v>155</v>
      </c>
      <c r="P2672" t="s">
        <v>25482</v>
      </c>
      <c r="Q2672" t="s">
        <v>282</v>
      </c>
      <c r="R2672" t="s">
        <v>284</v>
      </c>
      <c r="S2672" t="s">
        <v>18672</v>
      </c>
      <c r="T2672" t="s">
        <v>18757</v>
      </c>
      <c r="U2672" t="s">
        <v>20643</v>
      </c>
      <c r="V2672" s="1" t="s">
        <v>22433</v>
      </c>
      <c r="W2672" t="s">
        <v>25483</v>
      </c>
      <c r="X2672" s="1" t="s">
        <v>22433</v>
      </c>
      <c r="Y2672">
        <v>0</v>
      </c>
      <c r="Z2672" t="s">
        <v>18646</v>
      </c>
      <c r="AA2672">
        <v>0</v>
      </c>
      <c r="AB2672" t="s">
        <v>87</v>
      </c>
      <c r="AC2672">
        <v>0</v>
      </c>
      <c r="AD2672">
        <v>0</v>
      </c>
      <c r="AE2672">
        <v>0</v>
      </c>
      <c r="AF2672">
        <v>0</v>
      </c>
      <c r="AG2672">
        <v>0</v>
      </c>
      <c r="AH2672">
        <v>0</v>
      </c>
      <c r="AI2672">
        <v>0</v>
      </c>
      <c r="AJ2672">
        <v>0</v>
      </c>
      <c r="AK2672">
        <v>0</v>
      </c>
      <c r="AL2672">
        <v>1</v>
      </c>
      <c r="AM2672">
        <v>0</v>
      </c>
      <c r="AN2672">
        <v>0</v>
      </c>
      <c r="AO2672">
        <v>0</v>
      </c>
      <c r="AP2672">
        <v>0</v>
      </c>
      <c r="AQ2672">
        <v>0</v>
      </c>
      <c r="AR2672">
        <v>18</v>
      </c>
      <c r="AS2672" t="s">
        <v>16729</v>
      </c>
      <c r="AT2672" t="s">
        <v>80</v>
      </c>
    </row>
    <row r="2673" spans="1:46" x14ac:dyDescent="0.25">
      <c r="A2673" t="s">
        <v>2</v>
      </c>
      <c r="B2673" t="s">
        <v>64005</v>
      </c>
      <c r="C2673" t="s">
        <v>64006</v>
      </c>
      <c r="D2673" t="s">
        <v>64007</v>
      </c>
      <c r="E2673">
        <v>470627</v>
      </c>
      <c r="G2673" t="s">
        <v>16828</v>
      </c>
      <c r="H2673" t="s">
        <v>64008</v>
      </c>
      <c r="I2673" t="s">
        <v>64009</v>
      </c>
      <c r="J2673" t="s">
        <v>280</v>
      </c>
      <c r="K2673" t="s">
        <v>191</v>
      </c>
      <c r="L2673" t="s">
        <v>64010</v>
      </c>
      <c r="M2673" t="s">
        <v>64011</v>
      </c>
      <c r="N2673" t="s">
        <v>287</v>
      </c>
      <c r="O2673" t="s">
        <v>75</v>
      </c>
      <c r="P2673" t="s">
        <v>64012</v>
      </c>
      <c r="Q2673" t="s">
        <v>282</v>
      </c>
      <c r="R2673" t="s">
        <v>284</v>
      </c>
      <c r="S2673" t="s">
        <v>18535</v>
      </c>
      <c r="T2673" t="s">
        <v>18709</v>
      </c>
      <c r="U2673" t="s">
        <v>64013</v>
      </c>
      <c r="V2673" s="1" t="s">
        <v>22433</v>
      </c>
      <c r="W2673" t="s">
        <v>64014</v>
      </c>
      <c r="X2673" s="1" t="s">
        <v>22433</v>
      </c>
      <c r="Y2673">
        <v>0</v>
      </c>
      <c r="Z2673" t="s">
        <v>18646</v>
      </c>
      <c r="AA2673">
        <v>0</v>
      </c>
      <c r="AB2673" t="s">
        <v>87</v>
      </c>
      <c r="AC2673">
        <v>0</v>
      </c>
      <c r="AD2673">
        <v>0</v>
      </c>
      <c r="AE2673">
        <v>0</v>
      </c>
      <c r="AF2673">
        <v>0</v>
      </c>
      <c r="AG2673">
        <v>0</v>
      </c>
      <c r="AH2673">
        <v>0</v>
      </c>
      <c r="AI2673">
        <v>0</v>
      </c>
      <c r="AJ2673">
        <v>0</v>
      </c>
      <c r="AK2673">
        <v>0</v>
      </c>
      <c r="AL2673">
        <v>1</v>
      </c>
      <c r="AM2673">
        <v>0</v>
      </c>
      <c r="AN2673">
        <v>0</v>
      </c>
      <c r="AO2673">
        <v>0</v>
      </c>
      <c r="AP2673">
        <v>0</v>
      </c>
      <c r="AQ2673">
        <v>0</v>
      </c>
      <c r="AR2673">
        <v>18</v>
      </c>
      <c r="AS2673" t="s">
        <v>16729</v>
      </c>
      <c r="AT2673" t="s">
        <v>80</v>
      </c>
    </row>
    <row r="2674" spans="1:46" x14ac:dyDescent="0.25">
      <c r="A2674" t="s">
        <v>2</v>
      </c>
      <c r="B2674" t="s">
        <v>64015</v>
      </c>
      <c r="C2674" t="s">
        <v>64016</v>
      </c>
      <c r="D2674" t="s">
        <v>64017</v>
      </c>
      <c r="E2674">
        <v>470101</v>
      </c>
      <c r="G2674" t="s">
        <v>297</v>
      </c>
      <c r="H2674" t="s">
        <v>64018</v>
      </c>
      <c r="I2674" t="s">
        <v>64019</v>
      </c>
      <c r="J2674" t="s">
        <v>280</v>
      </c>
      <c r="K2674" t="s">
        <v>18660</v>
      </c>
      <c r="L2674" t="s">
        <v>64020</v>
      </c>
      <c r="M2674" t="s">
        <v>64021</v>
      </c>
      <c r="N2674" t="s">
        <v>281</v>
      </c>
      <c r="O2674" t="s">
        <v>75</v>
      </c>
      <c r="P2674" t="s">
        <v>64022</v>
      </c>
      <c r="Q2674" t="s">
        <v>282</v>
      </c>
      <c r="R2674" t="s">
        <v>284</v>
      </c>
      <c r="S2674" t="s">
        <v>17161</v>
      </c>
      <c r="T2674" t="s">
        <v>18738</v>
      </c>
      <c r="U2674" t="s">
        <v>64023</v>
      </c>
      <c r="V2674" s="1" t="s">
        <v>22433</v>
      </c>
      <c r="W2674" t="s">
        <v>64024</v>
      </c>
      <c r="X2674" s="1" t="s">
        <v>22433</v>
      </c>
      <c r="Y2674">
        <v>0</v>
      </c>
      <c r="Z2674" t="s">
        <v>18646</v>
      </c>
      <c r="AA2674">
        <v>0</v>
      </c>
      <c r="AB2674" t="s">
        <v>87</v>
      </c>
      <c r="AC2674">
        <v>0</v>
      </c>
      <c r="AD2674">
        <v>0</v>
      </c>
      <c r="AE2674">
        <v>0</v>
      </c>
      <c r="AF2674">
        <v>0</v>
      </c>
      <c r="AG2674">
        <v>0</v>
      </c>
      <c r="AH2674">
        <v>0</v>
      </c>
      <c r="AI2674">
        <v>0</v>
      </c>
      <c r="AJ2674">
        <v>0</v>
      </c>
      <c r="AK2674">
        <v>0</v>
      </c>
      <c r="AL2674">
        <v>0</v>
      </c>
      <c r="AM2674">
        <v>0</v>
      </c>
      <c r="AN2674">
        <v>0</v>
      </c>
      <c r="AO2674">
        <v>0</v>
      </c>
      <c r="AP2674">
        <v>0</v>
      </c>
      <c r="AQ2674">
        <v>0</v>
      </c>
      <c r="AR2674">
        <v>0</v>
      </c>
      <c r="AS2674" t="s">
        <v>18661</v>
      </c>
      <c r="AT2674" t="s">
        <v>97</v>
      </c>
    </row>
    <row r="2675" spans="1:46" x14ac:dyDescent="0.25">
      <c r="A2675" t="s">
        <v>2</v>
      </c>
      <c r="B2675" t="s">
        <v>64025</v>
      </c>
      <c r="C2675" t="s">
        <v>64026</v>
      </c>
      <c r="D2675" t="s">
        <v>64027</v>
      </c>
      <c r="E2675">
        <v>468808</v>
      </c>
      <c r="G2675" t="s">
        <v>18690</v>
      </c>
      <c r="H2675" t="s">
        <v>64028</v>
      </c>
      <c r="I2675" t="s">
        <v>64029</v>
      </c>
      <c r="J2675" t="s">
        <v>280</v>
      </c>
      <c r="K2675" t="s">
        <v>17155</v>
      </c>
      <c r="L2675" t="s">
        <v>64030</v>
      </c>
      <c r="M2675" t="s">
        <v>64031</v>
      </c>
      <c r="N2675" t="s">
        <v>285</v>
      </c>
      <c r="O2675" t="s">
        <v>75</v>
      </c>
      <c r="P2675" t="s">
        <v>64032</v>
      </c>
      <c r="Q2675" t="s">
        <v>282</v>
      </c>
      <c r="R2675" t="s">
        <v>284</v>
      </c>
      <c r="S2675" t="s">
        <v>17348</v>
      </c>
      <c r="T2675" t="s">
        <v>18720</v>
      </c>
      <c r="U2675" t="s">
        <v>64033</v>
      </c>
      <c r="V2675" s="1" t="s">
        <v>22433</v>
      </c>
      <c r="W2675" t="s">
        <v>64034</v>
      </c>
      <c r="X2675" s="1" t="s">
        <v>22433</v>
      </c>
      <c r="Y2675">
        <v>0</v>
      </c>
      <c r="Z2675" t="s">
        <v>18646</v>
      </c>
      <c r="AA2675">
        <v>0</v>
      </c>
      <c r="AB2675" t="s">
        <v>87</v>
      </c>
      <c r="AC2675">
        <v>0</v>
      </c>
      <c r="AD2675">
        <v>0</v>
      </c>
      <c r="AE2675">
        <v>0</v>
      </c>
      <c r="AF2675">
        <v>0</v>
      </c>
      <c r="AG2675">
        <v>0</v>
      </c>
      <c r="AH2675">
        <v>0</v>
      </c>
      <c r="AI2675">
        <v>0</v>
      </c>
      <c r="AJ2675">
        <v>0</v>
      </c>
      <c r="AK2675">
        <v>0</v>
      </c>
      <c r="AL2675">
        <v>1</v>
      </c>
      <c r="AM2675">
        <v>0</v>
      </c>
      <c r="AN2675">
        <v>0</v>
      </c>
      <c r="AO2675">
        <v>0</v>
      </c>
      <c r="AP2675">
        <v>0</v>
      </c>
      <c r="AQ2675">
        <v>0</v>
      </c>
      <c r="AR2675">
        <v>18</v>
      </c>
      <c r="AS2675" t="s">
        <v>16729</v>
      </c>
      <c r="AT2675" t="s">
        <v>80</v>
      </c>
    </row>
    <row r="2676" spans="1:46" x14ac:dyDescent="0.25">
      <c r="A2676" t="s">
        <v>16787</v>
      </c>
      <c r="B2676" t="s">
        <v>38226</v>
      </c>
      <c r="C2676" t="s">
        <v>38227</v>
      </c>
      <c r="D2676" t="s">
        <v>38228</v>
      </c>
      <c r="E2676">
        <v>460497</v>
      </c>
      <c r="G2676" t="s">
        <v>16830</v>
      </c>
      <c r="H2676" t="s">
        <v>38229</v>
      </c>
      <c r="I2676" t="s">
        <v>38230</v>
      </c>
      <c r="J2676" t="s">
        <v>280</v>
      </c>
      <c r="K2676" t="s">
        <v>20262</v>
      </c>
      <c r="L2676" t="s">
        <v>38231</v>
      </c>
      <c r="M2676" t="s">
        <v>38232</v>
      </c>
      <c r="N2676" t="s">
        <v>281</v>
      </c>
      <c r="O2676" t="s">
        <v>155</v>
      </c>
      <c r="P2676" t="s">
        <v>38233</v>
      </c>
      <c r="Q2676" t="s">
        <v>282</v>
      </c>
      <c r="R2676" t="s">
        <v>284</v>
      </c>
      <c r="S2676" t="s">
        <v>78</v>
      </c>
      <c r="T2676" t="s">
        <v>18797</v>
      </c>
      <c r="U2676" t="s">
        <v>38234</v>
      </c>
      <c r="V2676" s="1" t="s">
        <v>20208</v>
      </c>
      <c r="W2676" t="s">
        <v>38235</v>
      </c>
      <c r="X2676" s="1" t="s">
        <v>22433</v>
      </c>
      <c r="Y2676">
        <v>0</v>
      </c>
      <c r="Z2676" t="s">
        <v>18646</v>
      </c>
      <c r="AA2676">
        <v>0</v>
      </c>
      <c r="AB2676" t="s">
        <v>87</v>
      </c>
      <c r="AC2676">
        <v>1</v>
      </c>
      <c r="AD2676">
        <v>0</v>
      </c>
      <c r="AE2676">
        <v>0</v>
      </c>
      <c r="AF2676">
        <v>0</v>
      </c>
      <c r="AG2676">
        <v>0</v>
      </c>
      <c r="AH2676">
        <v>0</v>
      </c>
      <c r="AI2676">
        <v>0</v>
      </c>
      <c r="AJ2676">
        <v>0</v>
      </c>
      <c r="AK2676">
        <v>0</v>
      </c>
      <c r="AL2676">
        <v>0</v>
      </c>
      <c r="AM2676">
        <v>0</v>
      </c>
      <c r="AN2676">
        <v>0</v>
      </c>
      <c r="AO2676">
        <v>0</v>
      </c>
      <c r="AP2676">
        <v>0</v>
      </c>
      <c r="AQ2676">
        <v>0</v>
      </c>
      <c r="AR2676">
        <v>20</v>
      </c>
      <c r="AS2676" t="s">
        <v>16731</v>
      </c>
      <c r="AT2676" t="s">
        <v>92</v>
      </c>
    </row>
    <row r="2677" spans="1:46" x14ac:dyDescent="0.25">
      <c r="A2677" t="s">
        <v>16787</v>
      </c>
      <c r="B2677" t="s">
        <v>27472</v>
      </c>
      <c r="C2677" t="s">
        <v>27473</v>
      </c>
      <c r="D2677" t="s">
        <v>27474</v>
      </c>
      <c r="E2677">
        <v>468299</v>
      </c>
      <c r="G2677" t="s">
        <v>297</v>
      </c>
      <c r="H2677" t="s">
        <v>27475</v>
      </c>
      <c r="I2677" t="s">
        <v>27476</v>
      </c>
      <c r="J2677" t="s">
        <v>280</v>
      </c>
      <c r="K2677" t="s">
        <v>90</v>
      </c>
      <c r="L2677" t="s">
        <v>27477</v>
      </c>
      <c r="M2677" t="s">
        <v>27478</v>
      </c>
      <c r="N2677" t="s">
        <v>281</v>
      </c>
      <c r="O2677" t="s">
        <v>155</v>
      </c>
      <c r="P2677" t="s">
        <v>27479</v>
      </c>
      <c r="Q2677" t="s">
        <v>282</v>
      </c>
      <c r="R2677" t="s">
        <v>245</v>
      </c>
      <c r="S2677" t="s">
        <v>165</v>
      </c>
      <c r="T2677" t="s">
        <v>17361</v>
      </c>
      <c r="U2677" t="s">
        <v>27480</v>
      </c>
      <c r="V2677" s="1" t="s">
        <v>22433</v>
      </c>
      <c r="W2677" t="s">
        <v>27481</v>
      </c>
      <c r="X2677" s="1" t="s">
        <v>22433</v>
      </c>
      <c r="Y2677">
        <v>0</v>
      </c>
      <c r="Z2677" t="s">
        <v>18646</v>
      </c>
      <c r="AA2677">
        <v>0</v>
      </c>
      <c r="AB2677" t="s">
        <v>87</v>
      </c>
      <c r="AC2677">
        <v>0</v>
      </c>
      <c r="AD2677">
        <v>0</v>
      </c>
      <c r="AE2677">
        <v>0</v>
      </c>
      <c r="AF2677">
        <v>0</v>
      </c>
      <c r="AG2677">
        <v>0</v>
      </c>
      <c r="AH2677">
        <v>0</v>
      </c>
      <c r="AI2677">
        <v>0</v>
      </c>
      <c r="AJ2677">
        <v>0</v>
      </c>
      <c r="AK2677">
        <v>0</v>
      </c>
      <c r="AL2677">
        <v>0</v>
      </c>
      <c r="AM2677">
        <v>0</v>
      </c>
      <c r="AN2677">
        <v>0</v>
      </c>
      <c r="AO2677">
        <v>0</v>
      </c>
      <c r="AP2677">
        <v>0</v>
      </c>
      <c r="AQ2677">
        <v>0</v>
      </c>
      <c r="AR2677">
        <v>0</v>
      </c>
      <c r="AS2677" t="s">
        <v>18661</v>
      </c>
      <c r="AT2677" t="s">
        <v>97</v>
      </c>
    </row>
    <row r="2678" spans="1:46" x14ac:dyDescent="0.25">
      <c r="A2678" t="s">
        <v>0</v>
      </c>
      <c r="B2678" t="s">
        <v>40640</v>
      </c>
      <c r="C2678" t="s">
        <v>40641</v>
      </c>
      <c r="D2678" t="s">
        <v>40642</v>
      </c>
      <c r="E2678">
        <v>392437</v>
      </c>
      <c r="G2678" t="s">
        <v>297</v>
      </c>
      <c r="H2678" t="s">
        <v>40643</v>
      </c>
      <c r="I2678" t="s">
        <v>40644</v>
      </c>
      <c r="J2678" t="s">
        <v>280</v>
      </c>
      <c r="K2678" t="s">
        <v>40645</v>
      </c>
      <c r="L2678" t="s">
        <v>40646</v>
      </c>
      <c r="M2678" t="s">
        <v>40647</v>
      </c>
      <c r="N2678" t="s">
        <v>281</v>
      </c>
      <c r="O2678" t="s">
        <v>75</v>
      </c>
      <c r="P2678" t="s">
        <v>40648</v>
      </c>
      <c r="Q2678" t="s">
        <v>282</v>
      </c>
      <c r="R2678" t="s">
        <v>284</v>
      </c>
      <c r="S2678" t="s">
        <v>18751</v>
      </c>
      <c r="T2678" t="s">
        <v>18768</v>
      </c>
      <c r="U2678" t="s">
        <v>40649</v>
      </c>
      <c r="V2678" s="1" t="s">
        <v>18375</v>
      </c>
      <c r="W2678" t="s">
        <v>40650</v>
      </c>
      <c r="X2678" s="1" t="s">
        <v>22433</v>
      </c>
      <c r="Y2678">
        <v>0</v>
      </c>
      <c r="Z2678" t="s">
        <v>18646</v>
      </c>
      <c r="AA2678">
        <v>0</v>
      </c>
      <c r="AB2678" t="s">
        <v>87</v>
      </c>
      <c r="AC2678">
        <v>0</v>
      </c>
      <c r="AD2678">
        <v>0</v>
      </c>
      <c r="AE2678">
        <v>0</v>
      </c>
      <c r="AF2678">
        <v>0</v>
      </c>
      <c r="AG2678">
        <v>0</v>
      </c>
      <c r="AH2678">
        <v>0</v>
      </c>
      <c r="AI2678">
        <v>0</v>
      </c>
      <c r="AJ2678">
        <v>0</v>
      </c>
      <c r="AK2678">
        <v>0</v>
      </c>
      <c r="AL2678">
        <v>0</v>
      </c>
      <c r="AM2678">
        <v>0</v>
      </c>
      <c r="AN2678">
        <v>0</v>
      </c>
      <c r="AO2678">
        <v>0</v>
      </c>
      <c r="AP2678">
        <v>0</v>
      </c>
      <c r="AQ2678">
        <v>0</v>
      </c>
      <c r="AR2678">
        <v>0</v>
      </c>
      <c r="AS2678" t="s">
        <v>18661</v>
      </c>
      <c r="AT2678" t="s">
        <v>97</v>
      </c>
    </row>
    <row r="2679" spans="1:46" x14ac:dyDescent="0.25">
      <c r="A2679" t="s">
        <v>2</v>
      </c>
      <c r="B2679" t="s">
        <v>64035</v>
      </c>
      <c r="C2679" t="s">
        <v>64036</v>
      </c>
      <c r="D2679" t="s">
        <v>64037</v>
      </c>
      <c r="E2679">
        <v>470620</v>
      </c>
      <c r="G2679" t="s">
        <v>297</v>
      </c>
      <c r="H2679" t="s">
        <v>64038</v>
      </c>
      <c r="I2679" t="s">
        <v>64039</v>
      </c>
      <c r="J2679" t="s">
        <v>280</v>
      </c>
      <c r="K2679" t="s">
        <v>17651</v>
      </c>
      <c r="L2679" t="s">
        <v>64040</v>
      </c>
      <c r="M2679" t="s">
        <v>64041</v>
      </c>
      <c r="N2679" t="s">
        <v>281</v>
      </c>
      <c r="O2679" t="s">
        <v>75</v>
      </c>
      <c r="P2679" t="s">
        <v>64042</v>
      </c>
      <c r="Q2679" t="s">
        <v>282</v>
      </c>
      <c r="R2679" t="s">
        <v>284</v>
      </c>
      <c r="S2679" t="s">
        <v>18535</v>
      </c>
      <c r="T2679" t="s">
        <v>18670</v>
      </c>
      <c r="U2679" t="s">
        <v>64043</v>
      </c>
      <c r="V2679" s="1" t="s">
        <v>22433</v>
      </c>
      <c r="W2679" t="s">
        <v>64044</v>
      </c>
      <c r="X2679" s="1" t="s">
        <v>22433</v>
      </c>
      <c r="Y2679">
        <v>0</v>
      </c>
      <c r="Z2679" t="s">
        <v>18646</v>
      </c>
      <c r="AA2679">
        <v>0</v>
      </c>
      <c r="AB2679" t="s">
        <v>87</v>
      </c>
      <c r="AC2679">
        <v>0</v>
      </c>
      <c r="AD2679">
        <v>0</v>
      </c>
      <c r="AE2679">
        <v>0</v>
      </c>
      <c r="AF2679">
        <v>0</v>
      </c>
      <c r="AG2679">
        <v>0</v>
      </c>
      <c r="AH2679">
        <v>0</v>
      </c>
      <c r="AI2679">
        <v>0</v>
      </c>
      <c r="AJ2679">
        <v>0</v>
      </c>
      <c r="AK2679">
        <v>0</v>
      </c>
      <c r="AL2679">
        <v>0</v>
      </c>
      <c r="AM2679">
        <v>0</v>
      </c>
      <c r="AN2679">
        <v>0</v>
      </c>
      <c r="AO2679">
        <v>0</v>
      </c>
      <c r="AP2679">
        <v>0</v>
      </c>
      <c r="AQ2679">
        <v>0</v>
      </c>
      <c r="AR2679">
        <v>0</v>
      </c>
      <c r="AS2679" t="s">
        <v>18661</v>
      </c>
      <c r="AT2679" t="s">
        <v>97</v>
      </c>
    </row>
    <row r="2680" spans="1:46" x14ac:dyDescent="0.25">
      <c r="A2680" t="s">
        <v>2</v>
      </c>
      <c r="B2680" t="s">
        <v>32565</v>
      </c>
      <c r="C2680" t="s">
        <v>32566</v>
      </c>
      <c r="D2680" t="s">
        <v>64045</v>
      </c>
      <c r="E2680">
        <v>469093</v>
      </c>
      <c r="G2680" t="s">
        <v>297</v>
      </c>
      <c r="H2680" t="s">
        <v>32568</v>
      </c>
      <c r="I2680" t="s">
        <v>32569</v>
      </c>
      <c r="J2680" t="s">
        <v>280</v>
      </c>
      <c r="K2680" t="s">
        <v>18665</v>
      </c>
      <c r="L2680" t="s">
        <v>20390</v>
      </c>
      <c r="M2680" t="s">
        <v>32570</v>
      </c>
      <c r="N2680" t="s">
        <v>285</v>
      </c>
      <c r="O2680" t="s">
        <v>75</v>
      </c>
      <c r="P2680" t="s">
        <v>32571</v>
      </c>
      <c r="Q2680" t="s">
        <v>282</v>
      </c>
      <c r="R2680" t="s">
        <v>284</v>
      </c>
      <c r="S2680" t="s">
        <v>152</v>
      </c>
      <c r="T2680" t="s">
        <v>18666</v>
      </c>
      <c r="U2680" t="s">
        <v>20149</v>
      </c>
      <c r="V2680" s="1" t="s">
        <v>22433</v>
      </c>
      <c r="W2680" t="s">
        <v>29529</v>
      </c>
      <c r="X2680" s="1" t="s">
        <v>22433</v>
      </c>
      <c r="Y2680">
        <v>0</v>
      </c>
      <c r="Z2680" t="s">
        <v>18646</v>
      </c>
      <c r="AA2680">
        <v>0</v>
      </c>
      <c r="AB2680" t="s">
        <v>87</v>
      </c>
      <c r="AC2680">
        <v>0</v>
      </c>
      <c r="AD2680">
        <v>0</v>
      </c>
      <c r="AE2680">
        <v>0</v>
      </c>
      <c r="AF2680">
        <v>0</v>
      </c>
      <c r="AG2680">
        <v>0</v>
      </c>
      <c r="AH2680">
        <v>0</v>
      </c>
      <c r="AI2680">
        <v>0</v>
      </c>
      <c r="AJ2680">
        <v>0</v>
      </c>
      <c r="AK2680">
        <v>0</v>
      </c>
      <c r="AL2680">
        <v>0</v>
      </c>
      <c r="AM2680">
        <v>0</v>
      </c>
      <c r="AN2680">
        <v>0</v>
      </c>
      <c r="AO2680">
        <v>1</v>
      </c>
      <c r="AP2680">
        <v>0</v>
      </c>
      <c r="AQ2680">
        <v>0</v>
      </c>
      <c r="AR2680">
        <v>0</v>
      </c>
      <c r="AS2680" t="s">
        <v>17452</v>
      </c>
      <c r="AT2680" t="s">
        <v>123</v>
      </c>
    </row>
    <row r="2681" spans="1:46" x14ac:dyDescent="0.25">
      <c r="A2681" t="s">
        <v>16787</v>
      </c>
      <c r="B2681" t="s">
        <v>36508</v>
      </c>
      <c r="C2681" t="s">
        <v>36509</v>
      </c>
      <c r="D2681" t="s">
        <v>64046</v>
      </c>
      <c r="E2681">
        <v>470150</v>
      </c>
      <c r="G2681" t="s">
        <v>297</v>
      </c>
      <c r="H2681" t="s">
        <v>36511</v>
      </c>
      <c r="I2681" t="s">
        <v>36512</v>
      </c>
      <c r="J2681" t="s">
        <v>280</v>
      </c>
      <c r="K2681" t="s">
        <v>19975</v>
      </c>
      <c r="L2681" t="s">
        <v>36513</v>
      </c>
      <c r="M2681" t="s">
        <v>36514</v>
      </c>
      <c r="N2681" t="s">
        <v>281</v>
      </c>
      <c r="O2681" t="s">
        <v>146</v>
      </c>
      <c r="P2681" t="s">
        <v>36515</v>
      </c>
      <c r="Q2681" t="s">
        <v>282</v>
      </c>
      <c r="R2681" t="s">
        <v>284</v>
      </c>
      <c r="S2681" t="s">
        <v>17093</v>
      </c>
      <c r="T2681" t="s">
        <v>18512</v>
      </c>
      <c r="U2681" t="s">
        <v>36516</v>
      </c>
      <c r="V2681" s="1" t="s">
        <v>22433</v>
      </c>
      <c r="W2681" t="s">
        <v>64047</v>
      </c>
      <c r="X2681" s="1" t="s">
        <v>22433</v>
      </c>
      <c r="Y2681">
        <v>0</v>
      </c>
      <c r="Z2681" t="s">
        <v>18646</v>
      </c>
      <c r="AA2681">
        <v>0</v>
      </c>
      <c r="AB2681" t="s">
        <v>87</v>
      </c>
      <c r="AC2681">
        <v>0</v>
      </c>
      <c r="AD2681">
        <v>0</v>
      </c>
      <c r="AE2681">
        <v>0</v>
      </c>
      <c r="AF2681">
        <v>0</v>
      </c>
      <c r="AG2681">
        <v>0</v>
      </c>
      <c r="AH2681">
        <v>0</v>
      </c>
      <c r="AI2681">
        <v>0</v>
      </c>
      <c r="AJ2681">
        <v>0</v>
      </c>
      <c r="AK2681">
        <v>0</v>
      </c>
      <c r="AL2681">
        <v>0</v>
      </c>
      <c r="AM2681">
        <v>0</v>
      </c>
      <c r="AN2681">
        <v>0</v>
      </c>
      <c r="AO2681">
        <v>1</v>
      </c>
      <c r="AP2681">
        <v>0</v>
      </c>
      <c r="AQ2681">
        <v>0</v>
      </c>
      <c r="AR2681">
        <v>0</v>
      </c>
      <c r="AS2681" t="s">
        <v>17452</v>
      </c>
      <c r="AT2681" t="s">
        <v>123</v>
      </c>
    </row>
    <row r="2682" spans="1:46" x14ac:dyDescent="0.25">
      <c r="A2682" t="s">
        <v>1</v>
      </c>
      <c r="B2682" t="s">
        <v>38276</v>
      </c>
      <c r="C2682" t="s">
        <v>38277</v>
      </c>
      <c r="D2682" t="s">
        <v>38278</v>
      </c>
      <c r="E2682">
        <v>434997</v>
      </c>
      <c r="G2682" t="s">
        <v>297</v>
      </c>
      <c r="H2682" t="s">
        <v>38279</v>
      </c>
      <c r="I2682" t="s">
        <v>38280</v>
      </c>
      <c r="J2682" t="s">
        <v>280</v>
      </c>
      <c r="K2682" t="s">
        <v>17331</v>
      </c>
      <c r="L2682" t="s">
        <v>38281</v>
      </c>
      <c r="M2682" t="s">
        <v>287</v>
      </c>
      <c r="N2682" t="s">
        <v>281</v>
      </c>
      <c r="O2682" t="s">
        <v>75</v>
      </c>
      <c r="P2682" t="s">
        <v>38282</v>
      </c>
      <c r="Q2682" t="s">
        <v>282</v>
      </c>
      <c r="R2682" t="s">
        <v>246</v>
      </c>
      <c r="S2682" t="s">
        <v>102</v>
      </c>
      <c r="T2682" t="s">
        <v>18708</v>
      </c>
      <c r="U2682" t="s">
        <v>25636</v>
      </c>
      <c r="V2682" s="1" t="s">
        <v>18608</v>
      </c>
      <c r="W2682" t="s">
        <v>38283</v>
      </c>
      <c r="X2682" s="1" t="s">
        <v>22433</v>
      </c>
      <c r="Y2682">
        <v>0</v>
      </c>
      <c r="Z2682" t="s">
        <v>18646</v>
      </c>
      <c r="AA2682">
        <v>0</v>
      </c>
      <c r="AB2682" t="s">
        <v>87</v>
      </c>
      <c r="AC2682">
        <v>0</v>
      </c>
      <c r="AD2682">
        <v>0</v>
      </c>
      <c r="AE2682">
        <v>0</v>
      </c>
      <c r="AF2682">
        <v>0</v>
      </c>
      <c r="AG2682">
        <v>0</v>
      </c>
      <c r="AH2682">
        <v>0</v>
      </c>
      <c r="AI2682">
        <v>0</v>
      </c>
      <c r="AJ2682">
        <v>0</v>
      </c>
      <c r="AK2682">
        <v>0</v>
      </c>
      <c r="AL2682">
        <v>0</v>
      </c>
      <c r="AM2682">
        <v>0</v>
      </c>
      <c r="AN2682">
        <v>0</v>
      </c>
      <c r="AO2682">
        <v>0</v>
      </c>
      <c r="AP2682">
        <v>0</v>
      </c>
      <c r="AQ2682">
        <v>0</v>
      </c>
      <c r="AR2682">
        <v>0</v>
      </c>
      <c r="AS2682" t="s">
        <v>18661</v>
      </c>
      <c r="AT2682" t="s">
        <v>97</v>
      </c>
    </row>
    <row r="2683" spans="1:46" x14ac:dyDescent="0.25">
      <c r="A2683" t="s">
        <v>0</v>
      </c>
      <c r="B2683" t="s">
        <v>64048</v>
      </c>
      <c r="C2683" t="s">
        <v>64049</v>
      </c>
      <c r="D2683" t="s">
        <v>64050</v>
      </c>
      <c r="E2683">
        <v>470277</v>
      </c>
      <c r="G2683" t="s">
        <v>297</v>
      </c>
      <c r="H2683" t="s">
        <v>64051</v>
      </c>
      <c r="I2683" t="s">
        <v>64052</v>
      </c>
      <c r="J2683" t="s">
        <v>280</v>
      </c>
      <c r="K2683" t="s">
        <v>17115</v>
      </c>
      <c r="L2683" t="s">
        <v>64053</v>
      </c>
      <c r="M2683" t="s">
        <v>64054</v>
      </c>
      <c r="N2683" t="s">
        <v>64055</v>
      </c>
      <c r="O2683" t="s">
        <v>75</v>
      </c>
      <c r="P2683" t="s">
        <v>64056</v>
      </c>
      <c r="Q2683" t="s">
        <v>282</v>
      </c>
      <c r="R2683" t="s">
        <v>284</v>
      </c>
      <c r="S2683" t="s">
        <v>18476</v>
      </c>
      <c r="T2683" t="s">
        <v>18477</v>
      </c>
      <c r="U2683" t="s">
        <v>64057</v>
      </c>
      <c r="V2683" s="1" t="s">
        <v>22433</v>
      </c>
      <c r="W2683" t="s">
        <v>64058</v>
      </c>
      <c r="X2683" s="1" t="s">
        <v>22433</v>
      </c>
      <c r="Y2683">
        <v>0</v>
      </c>
      <c r="Z2683" t="s">
        <v>18646</v>
      </c>
      <c r="AA2683">
        <v>0</v>
      </c>
      <c r="AB2683" t="s">
        <v>87</v>
      </c>
      <c r="AC2683">
        <v>0</v>
      </c>
      <c r="AD2683">
        <v>0</v>
      </c>
      <c r="AE2683">
        <v>0</v>
      </c>
      <c r="AF2683">
        <v>0</v>
      </c>
      <c r="AG2683">
        <v>0</v>
      </c>
      <c r="AH2683">
        <v>0</v>
      </c>
      <c r="AI2683">
        <v>0</v>
      </c>
      <c r="AJ2683">
        <v>0</v>
      </c>
      <c r="AK2683">
        <v>0</v>
      </c>
      <c r="AL2683">
        <v>0</v>
      </c>
      <c r="AM2683">
        <v>0</v>
      </c>
      <c r="AN2683">
        <v>0</v>
      </c>
      <c r="AO2683">
        <v>0</v>
      </c>
      <c r="AP2683">
        <v>0</v>
      </c>
      <c r="AQ2683">
        <v>0</v>
      </c>
      <c r="AR2683">
        <v>0</v>
      </c>
      <c r="AS2683" t="s">
        <v>18661</v>
      </c>
      <c r="AT2683" t="s">
        <v>97</v>
      </c>
    </row>
    <row r="2684" spans="1:46" x14ac:dyDescent="0.25">
      <c r="A2684" t="s">
        <v>2</v>
      </c>
      <c r="B2684" t="s">
        <v>24490</v>
      </c>
      <c r="C2684" t="s">
        <v>24491</v>
      </c>
      <c r="D2684" t="s">
        <v>24492</v>
      </c>
      <c r="E2684">
        <v>435521</v>
      </c>
      <c r="G2684" t="s">
        <v>297</v>
      </c>
      <c r="H2684" t="s">
        <v>24493</v>
      </c>
      <c r="I2684" t="s">
        <v>24494</v>
      </c>
      <c r="J2684" t="s">
        <v>280</v>
      </c>
      <c r="K2684" t="s">
        <v>185</v>
      </c>
      <c r="L2684" t="s">
        <v>24495</v>
      </c>
      <c r="M2684" t="s">
        <v>24496</v>
      </c>
      <c r="N2684" t="s">
        <v>281</v>
      </c>
      <c r="O2684" t="s">
        <v>75</v>
      </c>
      <c r="P2684" t="s">
        <v>24497</v>
      </c>
      <c r="Q2684" t="s">
        <v>282</v>
      </c>
      <c r="R2684" t="s">
        <v>284</v>
      </c>
      <c r="S2684" t="s">
        <v>17161</v>
      </c>
      <c r="T2684" t="s">
        <v>18738</v>
      </c>
      <c r="U2684" t="s">
        <v>24498</v>
      </c>
      <c r="V2684" s="1" t="s">
        <v>18608</v>
      </c>
      <c r="W2684" t="s">
        <v>24499</v>
      </c>
      <c r="X2684" s="1" t="s">
        <v>22433</v>
      </c>
      <c r="Y2684">
        <v>0</v>
      </c>
      <c r="Z2684" t="s">
        <v>18646</v>
      </c>
      <c r="AA2684">
        <v>0</v>
      </c>
      <c r="AB2684" t="s">
        <v>87</v>
      </c>
      <c r="AC2684">
        <v>0</v>
      </c>
      <c r="AD2684">
        <v>0</v>
      </c>
      <c r="AE2684">
        <v>0</v>
      </c>
      <c r="AF2684">
        <v>0</v>
      </c>
      <c r="AG2684">
        <v>0</v>
      </c>
      <c r="AH2684">
        <v>0</v>
      </c>
      <c r="AI2684">
        <v>0</v>
      </c>
      <c r="AJ2684">
        <v>0</v>
      </c>
      <c r="AK2684">
        <v>0</v>
      </c>
      <c r="AL2684">
        <v>0</v>
      </c>
      <c r="AM2684">
        <v>0</v>
      </c>
      <c r="AN2684">
        <v>0</v>
      </c>
      <c r="AO2684">
        <v>0</v>
      </c>
      <c r="AP2684">
        <v>0</v>
      </c>
      <c r="AQ2684">
        <v>0</v>
      </c>
      <c r="AR2684">
        <v>0</v>
      </c>
      <c r="AS2684" t="s">
        <v>18661</v>
      </c>
      <c r="AT2684" t="s">
        <v>97</v>
      </c>
    </row>
    <row r="2685" spans="1:46" x14ac:dyDescent="0.25">
      <c r="A2685" t="s">
        <v>16787</v>
      </c>
      <c r="B2685" t="s">
        <v>38188</v>
      </c>
      <c r="C2685" t="s">
        <v>38189</v>
      </c>
      <c r="D2685" t="s">
        <v>38190</v>
      </c>
      <c r="E2685">
        <v>316038</v>
      </c>
      <c r="G2685" t="s">
        <v>297</v>
      </c>
      <c r="H2685" t="s">
        <v>38191</v>
      </c>
      <c r="I2685" t="s">
        <v>38192</v>
      </c>
      <c r="J2685" t="s">
        <v>280</v>
      </c>
      <c r="K2685" t="s">
        <v>18576</v>
      </c>
      <c r="L2685" t="s">
        <v>38193</v>
      </c>
      <c r="M2685" t="s">
        <v>38194</v>
      </c>
      <c r="N2685" t="s">
        <v>285</v>
      </c>
      <c r="O2685" t="s">
        <v>155</v>
      </c>
      <c r="P2685" t="s">
        <v>38195</v>
      </c>
      <c r="Q2685" t="s">
        <v>282</v>
      </c>
      <c r="R2685" t="s">
        <v>284</v>
      </c>
      <c r="S2685" t="s">
        <v>16908</v>
      </c>
      <c r="T2685" t="s">
        <v>18816</v>
      </c>
      <c r="U2685" t="s">
        <v>38196</v>
      </c>
      <c r="V2685" s="1" t="s">
        <v>18363</v>
      </c>
      <c r="W2685" t="s">
        <v>38197</v>
      </c>
      <c r="X2685" s="1" t="s">
        <v>22433</v>
      </c>
      <c r="Y2685">
        <v>0</v>
      </c>
      <c r="Z2685" t="s">
        <v>18646</v>
      </c>
      <c r="AA2685">
        <v>0</v>
      </c>
      <c r="AB2685" t="s">
        <v>87</v>
      </c>
      <c r="AC2685">
        <v>0</v>
      </c>
      <c r="AD2685">
        <v>0</v>
      </c>
      <c r="AE2685">
        <v>0</v>
      </c>
      <c r="AF2685">
        <v>0</v>
      </c>
      <c r="AG2685">
        <v>0</v>
      </c>
      <c r="AH2685">
        <v>0</v>
      </c>
      <c r="AI2685">
        <v>0</v>
      </c>
      <c r="AJ2685">
        <v>0</v>
      </c>
      <c r="AK2685">
        <v>0</v>
      </c>
      <c r="AL2685">
        <v>0</v>
      </c>
      <c r="AM2685">
        <v>0</v>
      </c>
      <c r="AN2685">
        <v>0</v>
      </c>
      <c r="AO2685">
        <v>0</v>
      </c>
      <c r="AP2685">
        <v>0</v>
      </c>
      <c r="AQ2685">
        <v>0</v>
      </c>
      <c r="AR2685">
        <v>0</v>
      </c>
      <c r="AS2685" t="s">
        <v>18661</v>
      </c>
      <c r="AT2685" t="s">
        <v>97</v>
      </c>
    </row>
    <row r="2686" spans="1:46" x14ac:dyDescent="0.25">
      <c r="A2686" t="s">
        <v>16787</v>
      </c>
      <c r="B2686" t="s">
        <v>64059</v>
      </c>
      <c r="C2686" t="s">
        <v>64060</v>
      </c>
      <c r="D2686" t="s">
        <v>64061</v>
      </c>
      <c r="E2686">
        <v>469217</v>
      </c>
      <c r="G2686" t="s">
        <v>16828</v>
      </c>
      <c r="H2686" t="s">
        <v>64062</v>
      </c>
      <c r="I2686" t="s">
        <v>64063</v>
      </c>
      <c r="J2686" t="s">
        <v>280</v>
      </c>
      <c r="K2686" t="s">
        <v>17045</v>
      </c>
      <c r="L2686" t="s">
        <v>64064</v>
      </c>
      <c r="M2686" t="s">
        <v>64065</v>
      </c>
      <c r="N2686" t="s">
        <v>64066</v>
      </c>
      <c r="O2686" t="s">
        <v>155</v>
      </c>
      <c r="P2686" t="s">
        <v>64067</v>
      </c>
      <c r="Q2686" t="s">
        <v>282</v>
      </c>
      <c r="R2686" t="s">
        <v>284</v>
      </c>
      <c r="S2686" t="s">
        <v>17346</v>
      </c>
      <c r="T2686" t="s">
        <v>18729</v>
      </c>
      <c r="U2686" t="s">
        <v>21055</v>
      </c>
      <c r="V2686" s="1" t="s">
        <v>22433</v>
      </c>
      <c r="W2686" t="s">
        <v>64068</v>
      </c>
      <c r="X2686" s="1" t="s">
        <v>22433</v>
      </c>
      <c r="Y2686">
        <v>0</v>
      </c>
      <c r="Z2686" t="s">
        <v>18646</v>
      </c>
      <c r="AA2686">
        <v>0</v>
      </c>
      <c r="AB2686" t="s">
        <v>87</v>
      </c>
      <c r="AC2686">
        <v>0</v>
      </c>
      <c r="AD2686">
        <v>0</v>
      </c>
      <c r="AE2686">
        <v>0</v>
      </c>
      <c r="AF2686">
        <v>0</v>
      </c>
      <c r="AG2686">
        <v>0</v>
      </c>
      <c r="AH2686">
        <v>0</v>
      </c>
      <c r="AI2686">
        <v>0</v>
      </c>
      <c r="AJ2686">
        <v>0</v>
      </c>
      <c r="AK2686">
        <v>0</v>
      </c>
      <c r="AL2686">
        <v>1</v>
      </c>
      <c r="AM2686">
        <v>0</v>
      </c>
      <c r="AN2686">
        <v>0</v>
      </c>
      <c r="AO2686">
        <v>0</v>
      </c>
      <c r="AP2686">
        <v>0</v>
      </c>
      <c r="AQ2686">
        <v>0</v>
      </c>
      <c r="AR2686">
        <v>18</v>
      </c>
      <c r="AS2686" t="s">
        <v>16729</v>
      </c>
      <c r="AT2686" t="s">
        <v>80</v>
      </c>
    </row>
    <row r="2687" spans="1:46" x14ac:dyDescent="0.25">
      <c r="A2687" t="s">
        <v>2</v>
      </c>
      <c r="B2687" t="s">
        <v>64069</v>
      </c>
      <c r="C2687" t="s">
        <v>64070</v>
      </c>
      <c r="D2687" t="s">
        <v>64071</v>
      </c>
      <c r="E2687">
        <v>470185</v>
      </c>
      <c r="G2687" t="s">
        <v>17424</v>
      </c>
      <c r="H2687" t="s">
        <v>64072</v>
      </c>
      <c r="I2687" t="s">
        <v>64073</v>
      </c>
      <c r="J2687" t="s">
        <v>280</v>
      </c>
      <c r="K2687" t="s">
        <v>183</v>
      </c>
      <c r="L2687" t="s">
        <v>64074</v>
      </c>
      <c r="M2687" t="s">
        <v>64075</v>
      </c>
      <c r="N2687" t="s">
        <v>64076</v>
      </c>
      <c r="O2687" t="s">
        <v>75</v>
      </c>
      <c r="P2687" t="s">
        <v>64077</v>
      </c>
      <c r="Q2687" t="s">
        <v>282</v>
      </c>
      <c r="R2687" t="s">
        <v>284</v>
      </c>
      <c r="S2687" t="s">
        <v>99</v>
      </c>
      <c r="T2687" t="s">
        <v>18711</v>
      </c>
      <c r="U2687" t="s">
        <v>64078</v>
      </c>
      <c r="V2687" s="1" t="s">
        <v>22433</v>
      </c>
      <c r="W2687" t="s">
        <v>62307</v>
      </c>
      <c r="X2687" s="1" t="s">
        <v>22433</v>
      </c>
      <c r="Y2687">
        <v>0</v>
      </c>
      <c r="Z2687" t="s">
        <v>18646</v>
      </c>
      <c r="AA2687">
        <v>0</v>
      </c>
      <c r="AB2687" t="s">
        <v>87</v>
      </c>
      <c r="AC2687">
        <v>0</v>
      </c>
      <c r="AD2687">
        <v>0</v>
      </c>
      <c r="AE2687">
        <v>0</v>
      </c>
      <c r="AF2687">
        <v>0</v>
      </c>
      <c r="AG2687">
        <v>0</v>
      </c>
      <c r="AH2687">
        <v>0</v>
      </c>
      <c r="AI2687">
        <v>0</v>
      </c>
      <c r="AJ2687">
        <v>0</v>
      </c>
      <c r="AK2687">
        <v>0</v>
      </c>
      <c r="AL2687">
        <v>1</v>
      </c>
      <c r="AM2687">
        <v>0</v>
      </c>
      <c r="AN2687">
        <v>0</v>
      </c>
      <c r="AO2687">
        <v>0</v>
      </c>
      <c r="AP2687">
        <v>0</v>
      </c>
      <c r="AQ2687">
        <v>0</v>
      </c>
      <c r="AR2687">
        <v>18</v>
      </c>
      <c r="AS2687" t="s">
        <v>16729</v>
      </c>
      <c r="AT2687" t="s">
        <v>80</v>
      </c>
    </row>
    <row r="2688" spans="1:46" x14ac:dyDescent="0.25">
      <c r="A2688" t="s">
        <v>1</v>
      </c>
      <c r="B2688" t="s">
        <v>28815</v>
      </c>
      <c r="C2688" t="s">
        <v>28816</v>
      </c>
      <c r="D2688" t="s">
        <v>28817</v>
      </c>
      <c r="E2688">
        <v>468453</v>
      </c>
      <c r="G2688" t="s">
        <v>297</v>
      </c>
      <c r="H2688" t="s">
        <v>28818</v>
      </c>
      <c r="I2688" t="s">
        <v>28819</v>
      </c>
      <c r="J2688" t="s">
        <v>280</v>
      </c>
      <c r="K2688" t="s">
        <v>86</v>
      </c>
      <c r="L2688" t="s">
        <v>28820</v>
      </c>
      <c r="M2688" t="s">
        <v>28821</v>
      </c>
      <c r="N2688" t="s">
        <v>281</v>
      </c>
      <c r="O2688" t="s">
        <v>75</v>
      </c>
      <c r="P2688" t="s">
        <v>28822</v>
      </c>
      <c r="Q2688" t="s">
        <v>282</v>
      </c>
      <c r="R2688" t="s">
        <v>284</v>
      </c>
      <c r="S2688" t="s">
        <v>134</v>
      </c>
      <c r="T2688" t="s">
        <v>18514</v>
      </c>
      <c r="U2688" t="s">
        <v>21071</v>
      </c>
      <c r="V2688" s="1" t="s">
        <v>22433</v>
      </c>
      <c r="W2688" t="s">
        <v>28823</v>
      </c>
      <c r="X2688" s="1" t="s">
        <v>22433</v>
      </c>
      <c r="Y2688">
        <v>0</v>
      </c>
      <c r="Z2688" t="s">
        <v>18646</v>
      </c>
      <c r="AA2688">
        <v>0</v>
      </c>
      <c r="AB2688" t="s">
        <v>87</v>
      </c>
      <c r="AC2688">
        <v>0</v>
      </c>
      <c r="AD2688">
        <v>0</v>
      </c>
      <c r="AE2688">
        <v>0</v>
      </c>
      <c r="AF2688">
        <v>0</v>
      </c>
      <c r="AG2688">
        <v>0</v>
      </c>
      <c r="AH2688">
        <v>0</v>
      </c>
      <c r="AI2688">
        <v>0</v>
      </c>
      <c r="AJ2688">
        <v>0</v>
      </c>
      <c r="AK2688">
        <v>0</v>
      </c>
      <c r="AL2688">
        <v>0</v>
      </c>
      <c r="AM2688">
        <v>0</v>
      </c>
      <c r="AN2688">
        <v>0</v>
      </c>
      <c r="AO2688">
        <v>0</v>
      </c>
      <c r="AP2688">
        <v>0</v>
      </c>
      <c r="AQ2688">
        <v>0</v>
      </c>
      <c r="AR2688">
        <v>0</v>
      </c>
      <c r="AS2688" t="s">
        <v>18661</v>
      </c>
      <c r="AT2688" t="s">
        <v>97</v>
      </c>
    </row>
    <row r="2689" spans="1:46" x14ac:dyDescent="0.25">
      <c r="A2689" t="s">
        <v>16787</v>
      </c>
      <c r="B2689" t="s">
        <v>64079</v>
      </c>
      <c r="C2689" t="s">
        <v>64080</v>
      </c>
      <c r="D2689" t="s">
        <v>64081</v>
      </c>
      <c r="E2689">
        <v>469785</v>
      </c>
      <c r="G2689" t="s">
        <v>297</v>
      </c>
      <c r="H2689" t="s">
        <v>64082</v>
      </c>
      <c r="I2689" t="s">
        <v>64083</v>
      </c>
      <c r="J2689" t="s">
        <v>280</v>
      </c>
      <c r="K2689" t="s">
        <v>17179</v>
      </c>
      <c r="L2689" t="s">
        <v>64084</v>
      </c>
      <c r="M2689" t="s">
        <v>64085</v>
      </c>
      <c r="N2689" t="s">
        <v>64086</v>
      </c>
      <c r="O2689" t="s">
        <v>155</v>
      </c>
      <c r="P2689" t="s">
        <v>64087</v>
      </c>
      <c r="Q2689" t="s">
        <v>282</v>
      </c>
      <c r="R2689" t="s">
        <v>284</v>
      </c>
      <c r="S2689" t="s">
        <v>78</v>
      </c>
      <c r="T2689" t="s">
        <v>289</v>
      </c>
      <c r="U2689" t="s">
        <v>64088</v>
      </c>
      <c r="V2689" s="1" t="s">
        <v>22433</v>
      </c>
      <c r="W2689" t="s">
        <v>64089</v>
      </c>
      <c r="X2689" s="1" t="s">
        <v>22433</v>
      </c>
      <c r="Y2689">
        <v>0</v>
      </c>
      <c r="Z2689" t="s">
        <v>18646</v>
      </c>
      <c r="AA2689">
        <v>0</v>
      </c>
      <c r="AB2689" t="s">
        <v>87</v>
      </c>
      <c r="AC2689">
        <v>0</v>
      </c>
      <c r="AD2689">
        <v>0</v>
      </c>
      <c r="AE2689">
        <v>0</v>
      </c>
      <c r="AF2689">
        <v>0</v>
      </c>
      <c r="AG2689">
        <v>0</v>
      </c>
      <c r="AH2689">
        <v>0</v>
      </c>
      <c r="AI2689">
        <v>0</v>
      </c>
      <c r="AJ2689">
        <v>0</v>
      </c>
      <c r="AK2689">
        <v>0</v>
      </c>
      <c r="AL2689">
        <v>0</v>
      </c>
      <c r="AM2689">
        <v>0</v>
      </c>
      <c r="AN2689">
        <v>0</v>
      </c>
      <c r="AO2689">
        <v>0</v>
      </c>
      <c r="AP2689">
        <v>0</v>
      </c>
      <c r="AQ2689">
        <v>0</v>
      </c>
      <c r="AR2689">
        <v>0</v>
      </c>
      <c r="AS2689" t="s">
        <v>18661</v>
      </c>
      <c r="AT2689" t="s">
        <v>97</v>
      </c>
    </row>
    <row r="2690" spans="1:46" x14ac:dyDescent="0.25">
      <c r="A2690" t="s">
        <v>16787</v>
      </c>
      <c r="B2690" t="s">
        <v>64090</v>
      </c>
      <c r="C2690" t="s">
        <v>64091</v>
      </c>
      <c r="D2690" t="s">
        <v>64092</v>
      </c>
      <c r="E2690">
        <v>470565</v>
      </c>
      <c r="G2690" t="s">
        <v>297</v>
      </c>
      <c r="H2690" t="s">
        <v>64093</v>
      </c>
      <c r="I2690" t="s">
        <v>64094</v>
      </c>
      <c r="J2690" t="s">
        <v>280</v>
      </c>
      <c r="K2690" t="s">
        <v>160</v>
      </c>
      <c r="L2690" t="s">
        <v>64095</v>
      </c>
      <c r="M2690" t="s">
        <v>64096</v>
      </c>
      <c r="N2690" t="s">
        <v>64097</v>
      </c>
      <c r="O2690" t="s">
        <v>155</v>
      </c>
      <c r="P2690" t="s">
        <v>64098</v>
      </c>
      <c r="Q2690" t="s">
        <v>282</v>
      </c>
      <c r="R2690" t="s">
        <v>284</v>
      </c>
      <c r="S2690" t="s">
        <v>165</v>
      </c>
      <c r="T2690" t="s">
        <v>17361</v>
      </c>
      <c r="U2690" t="s">
        <v>64099</v>
      </c>
      <c r="V2690" s="1" t="s">
        <v>22433</v>
      </c>
      <c r="W2690" t="s">
        <v>64100</v>
      </c>
      <c r="X2690" s="1" t="s">
        <v>22433</v>
      </c>
      <c r="Y2690">
        <v>0</v>
      </c>
      <c r="Z2690" t="s">
        <v>18646</v>
      </c>
      <c r="AA2690">
        <v>0</v>
      </c>
      <c r="AB2690" t="s">
        <v>87</v>
      </c>
      <c r="AC2690">
        <v>0</v>
      </c>
      <c r="AD2690">
        <v>0</v>
      </c>
      <c r="AE2690">
        <v>0</v>
      </c>
      <c r="AF2690">
        <v>0</v>
      </c>
      <c r="AG2690">
        <v>0</v>
      </c>
      <c r="AH2690">
        <v>0</v>
      </c>
      <c r="AI2690">
        <v>0</v>
      </c>
      <c r="AJ2690">
        <v>0</v>
      </c>
      <c r="AK2690">
        <v>0</v>
      </c>
      <c r="AL2690">
        <v>0</v>
      </c>
      <c r="AM2690">
        <v>0</v>
      </c>
      <c r="AN2690">
        <v>0</v>
      </c>
      <c r="AO2690">
        <v>0</v>
      </c>
      <c r="AP2690">
        <v>0</v>
      </c>
      <c r="AQ2690">
        <v>0</v>
      </c>
      <c r="AR2690">
        <v>0</v>
      </c>
      <c r="AS2690" t="s">
        <v>18661</v>
      </c>
      <c r="AT2690" t="s">
        <v>97</v>
      </c>
    </row>
    <row r="2691" spans="1:46" x14ac:dyDescent="0.25">
      <c r="A2691" t="s">
        <v>16787</v>
      </c>
      <c r="B2691" t="s">
        <v>64101</v>
      </c>
      <c r="C2691" t="s">
        <v>64102</v>
      </c>
      <c r="D2691" t="s">
        <v>64103</v>
      </c>
      <c r="E2691">
        <v>469842</v>
      </c>
      <c r="G2691" t="s">
        <v>297</v>
      </c>
      <c r="H2691" t="s">
        <v>64104</v>
      </c>
      <c r="I2691" t="s">
        <v>64105</v>
      </c>
      <c r="J2691" t="s">
        <v>280</v>
      </c>
      <c r="K2691" t="s">
        <v>17627</v>
      </c>
      <c r="L2691" t="s">
        <v>64106</v>
      </c>
      <c r="M2691" t="s">
        <v>64107</v>
      </c>
      <c r="N2691" t="s">
        <v>281</v>
      </c>
      <c r="O2691" t="s">
        <v>146</v>
      </c>
      <c r="P2691" t="s">
        <v>64108</v>
      </c>
      <c r="Q2691" t="s">
        <v>282</v>
      </c>
      <c r="R2691" t="s">
        <v>246</v>
      </c>
      <c r="S2691" t="s">
        <v>17628</v>
      </c>
      <c r="T2691" t="s">
        <v>18682</v>
      </c>
      <c r="U2691" t="s">
        <v>63011</v>
      </c>
      <c r="V2691" s="1" t="s">
        <v>22433</v>
      </c>
      <c r="W2691" t="s">
        <v>64109</v>
      </c>
      <c r="X2691" s="1" t="s">
        <v>22433</v>
      </c>
      <c r="Y2691">
        <v>0</v>
      </c>
      <c r="Z2691" t="s">
        <v>18646</v>
      </c>
      <c r="AA2691">
        <v>0</v>
      </c>
      <c r="AB2691" t="s">
        <v>87</v>
      </c>
      <c r="AC2691">
        <v>0</v>
      </c>
      <c r="AD2691">
        <v>0</v>
      </c>
      <c r="AE2691">
        <v>0</v>
      </c>
      <c r="AF2691">
        <v>0</v>
      </c>
      <c r="AG2691">
        <v>0</v>
      </c>
      <c r="AH2691">
        <v>0</v>
      </c>
      <c r="AI2691">
        <v>0</v>
      </c>
      <c r="AJ2691">
        <v>0</v>
      </c>
      <c r="AK2691">
        <v>0</v>
      </c>
      <c r="AL2691">
        <v>0</v>
      </c>
      <c r="AM2691">
        <v>0</v>
      </c>
      <c r="AN2691">
        <v>0</v>
      </c>
      <c r="AO2691">
        <v>0</v>
      </c>
      <c r="AP2691">
        <v>0</v>
      </c>
      <c r="AQ2691">
        <v>0</v>
      </c>
      <c r="AR2691">
        <v>0</v>
      </c>
      <c r="AS2691" t="s">
        <v>18661</v>
      </c>
      <c r="AT2691" t="s">
        <v>97</v>
      </c>
    </row>
    <row r="2692" spans="1:46" x14ac:dyDescent="0.25">
      <c r="A2692" t="s">
        <v>1</v>
      </c>
      <c r="B2692" t="s">
        <v>27010</v>
      </c>
      <c r="C2692" t="s">
        <v>27011</v>
      </c>
      <c r="D2692" t="s">
        <v>27012</v>
      </c>
      <c r="E2692">
        <v>433768</v>
      </c>
      <c r="G2692" t="s">
        <v>297</v>
      </c>
      <c r="H2692" t="s">
        <v>27013</v>
      </c>
      <c r="I2692" t="s">
        <v>27014</v>
      </c>
      <c r="J2692" t="s">
        <v>280</v>
      </c>
      <c r="K2692" t="s">
        <v>17086</v>
      </c>
      <c r="L2692" t="s">
        <v>27015</v>
      </c>
      <c r="M2692" t="s">
        <v>27016</v>
      </c>
      <c r="N2692" t="s">
        <v>285</v>
      </c>
      <c r="O2692" t="s">
        <v>75</v>
      </c>
      <c r="P2692" t="s">
        <v>27017</v>
      </c>
      <c r="Q2692" t="s">
        <v>282</v>
      </c>
      <c r="R2692" t="s">
        <v>284</v>
      </c>
      <c r="S2692" t="s">
        <v>94</v>
      </c>
      <c r="T2692" t="s">
        <v>18770</v>
      </c>
      <c r="U2692" t="s">
        <v>27018</v>
      </c>
      <c r="V2692" s="1" t="s">
        <v>18608</v>
      </c>
      <c r="W2692" t="s">
        <v>27019</v>
      </c>
      <c r="X2692" s="1" t="s">
        <v>22433</v>
      </c>
      <c r="Y2692">
        <v>0</v>
      </c>
      <c r="Z2692" t="s">
        <v>18646</v>
      </c>
      <c r="AA2692">
        <v>0</v>
      </c>
      <c r="AB2692" t="s">
        <v>87</v>
      </c>
      <c r="AC2692">
        <v>0</v>
      </c>
      <c r="AD2692">
        <v>0</v>
      </c>
      <c r="AE2692">
        <v>0</v>
      </c>
      <c r="AF2692">
        <v>0</v>
      </c>
      <c r="AG2692">
        <v>0</v>
      </c>
      <c r="AH2692">
        <v>0</v>
      </c>
      <c r="AI2692">
        <v>0</v>
      </c>
      <c r="AJ2692">
        <v>0</v>
      </c>
      <c r="AK2692">
        <v>0</v>
      </c>
      <c r="AL2692">
        <v>0</v>
      </c>
      <c r="AM2692">
        <v>0</v>
      </c>
      <c r="AN2692">
        <v>0</v>
      </c>
      <c r="AO2692">
        <v>0</v>
      </c>
      <c r="AP2692">
        <v>0</v>
      </c>
      <c r="AQ2692">
        <v>0</v>
      </c>
      <c r="AR2692">
        <v>0</v>
      </c>
      <c r="AS2692" t="s">
        <v>18661</v>
      </c>
      <c r="AT2692" t="s">
        <v>97</v>
      </c>
    </row>
    <row r="2693" spans="1:46" x14ac:dyDescent="0.25">
      <c r="A2693" t="s">
        <v>2</v>
      </c>
      <c r="B2693" t="s">
        <v>23371</v>
      </c>
      <c r="C2693" t="s">
        <v>23372</v>
      </c>
      <c r="D2693" t="s">
        <v>23373</v>
      </c>
      <c r="E2693">
        <v>468597</v>
      </c>
      <c r="G2693" t="s">
        <v>297</v>
      </c>
      <c r="H2693" t="s">
        <v>23374</v>
      </c>
      <c r="I2693" t="s">
        <v>23375</v>
      </c>
      <c r="J2693" t="s">
        <v>280</v>
      </c>
      <c r="K2693" t="s">
        <v>197</v>
      </c>
      <c r="L2693" t="s">
        <v>23376</v>
      </c>
      <c r="M2693" t="s">
        <v>23377</v>
      </c>
      <c r="N2693" t="s">
        <v>285</v>
      </c>
      <c r="O2693" t="s">
        <v>75</v>
      </c>
      <c r="P2693" t="s">
        <v>23378</v>
      </c>
      <c r="Q2693" t="s">
        <v>282</v>
      </c>
      <c r="R2693" t="s">
        <v>284</v>
      </c>
      <c r="S2693" t="s">
        <v>17354</v>
      </c>
      <c r="T2693" t="s">
        <v>18480</v>
      </c>
      <c r="U2693" t="s">
        <v>23379</v>
      </c>
      <c r="V2693" s="1" t="s">
        <v>22433</v>
      </c>
      <c r="W2693" t="s">
        <v>23380</v>
      </c>
      <c r="X2693" s="1" t="s">
        <v>22433</v>
      </c>
      <c r="Y2693">
        <v>0</v>
      </c>
      <c r="Z2693" t="s">
        <v>18646</v>
      </c>
      <c r="AA2693">
        <v>0</v>
      </c>
      <c r="AB2693" t="s">
        <v>87</v>
      </c>
      <c r="AC2693">
        <v>0</v>
      </c>
      <c r="AD2693">
        <v>0</v>
      </c>
      <c r="AE2693">
        <v>0</v>
      </c>
      <c r="AF2693">
        <v>0</v>
      </c>
      <c r="AG2693">
        <v>0</v>
      </c>
      <c r="AH2693">
        <v>0</v>
      </c>
      <c r="AI2693">
        <v>0</v>
      </c>
      <c r="AJ2693">
        <v>0</v>
      </c>
      <c r="AK2693">
        <v>0</v>
      </c>
      <c r="AL2693">
        <v>0</v>
      </c>
      <c r="AM2693">
        <v>0</v>
      </c>
      <c r="AN2693">
        <v>0</v>
      </c>
      <c r="AO2693">
        <v>0</v>
      </c>
      <c r="AP2693">
        <v>0</v>
      </c>
      <c r="AQ2693">
        <v>0</v>
      </c>
      <c r="AR2693">
        <v>0</v>
      </c>
      <c r="AS2693" t="s">
        <v>18661</v>
      </c>
      <c r="AT2693" t="s">
        <v>97</v>
      </c>
    </row>
    <row r="2694" spans="1:46" x14ac:dyDescent="0.25">
      <c r="A2694" t="s">
        <v>1</v>
      </c>
      <c r="B2694" t="s">
        <v>23300</v>
      </c>
      <c r="C2694" t="s">
        <v>23301</v>
      </c>
      <c r="D2694" t="s">
        <v>23302</v>
      </c>
      <c r="E2694">
        <v>453434</v>
      </c>
      <c r="G2694" t="s">
        <v>297</v>
      </c>
      <c r="H2694" t="s">
        <v>23303</v>
      </c>
      <c r="I2694" t="s">
        <v>23304</v>
      </c>
      <c r="J2694" t="s">
        <v>280</v>
      </c>
      <c r="K2694" t="s">
        <v>18606</v>
      </c>
      <c r="L2694" t="s">
        <v>23305</v>
      </c>
      <c r="M2694" t="s">
        <v>23306</v>
      </c>
      <c r="N2694" t="s">
        <v>281</v>
      </c>
      <c r="O2694" t="s">
        <v>75</v>
      </c>
      <c r="P2694" t="s">
        <v>23307</v>
      </c>
      <c r="Q2694" t="s">
        <v>282</v>
      </c>
      <c r="R2694" t="s">
        <v>246</v>
      </c>
      <c r="S2694" t="s">
        <v>17058</v>
      </c>
      <c r="T2694" t="s">
        <v>18492</v>
      </c>
      <c r="U2694" t="s">
        <v>23308</v>
      </c>
      <c r="V2694" s="1" t="s">
        <v>19945</v>
      </c>
      <c r="W2694" t="s">
        <v>23309</v>
      </c>
      <c r="X2694" s="1" t="s">
        <v>22433</v>
      </c>
      <c r="Y2694">
        <v>0</v>
      </c>
      <c r="Z2694" t="s">
        <v>18646</v>
      </c>
      <c r="AA2694">
        <v>0</v>
      </c>
      <c r="AB2694" t="s">
        <v>87</v>
      </c>
      <c r="AC2694">
        <v>0</v>
      </c>
      <c r="AD2694">
        <v>0</v>
      </c>
      <c r="AE2694">
        <v>0</v>
      </c>
      <c r="AF2694">
        <v>0</v>
      </c>
      <c r="AG2694">
        <v>0</v>
      </c>
      <c r="AH2694">
        <v>0</v>
      </c>
      <c r="AI2694">
        <v>0</v>
      </c>
      <c r="AJ2694">
        <v>0</v>
      </c>
      <c r="AK2694">
        <v>0</v>
      </c>
      <c r="AL2694">
        <v>0</v>
      </c>
      <c r="AM2694">
        <v>0</v>
      </c>
      <c r="AN2694">
        <v>0</v>
      </c>
      <c r="AO2694">
        <v>0</v>
      </c>
      <c r="AP2694">
        <v>0</v>
      </c>
      <c r="AQ2694">
        <v>0</v>
      </c>
      <c r="AR2694">
        <v>0</v>
      </c>
      <c r="AS2694" t="s">
        <v>18661</v>
      </c>
      <c r="AT2694" t="s">
        <v>97</v>
      </c>
    </row>
    <row r="2695" spans="1:46" x14ac:dyDescent="0.25">
      <c r="A2695" t="s">
        <v>2</v>
      </c>
      <c r="B2695" t="s">
        <v>64110</v>
      </c>
      <c r="C2695" t="s">
        <v>64111</v>
      </c>
      <c r="D2695" t="s">
        <v>64112</v>
      </c>
      <c r="E2695">
        <v>471033</v>
      </c>
      <c r="G2695" t="s">
        <v>297</v>
      </c>
      <c r="H2695" t="s">
        <v>64113</v>
      </c>
      <c r="I2695" t="s">
        <v>64114</v>
      </c>
      <c r="J2695" t="s">
        <v>280</v>
      </c>
      <c r="K2695" t="s">
        <v>191</v>
      </c>
      <c r="L2695" t="s">
        <v>64115</v>
      </c>
      <c r="M2695" t="s">
        <v>64116</v>
      </c>
      <c r="N2695" t="s">
        <v>285</v>
      </c>
      <c r="O2695" t="s">
        <v>75</v>
      </c>
      <c r="P2695" t="s">
        <v>64117</v>
      </c>
      <c r="Q2695" t="s">
        <v>282</v>
      </c>
      <c r="R2695" t="s">
        <v>246</v>
      </c>
      <c r="S2695" t="s">
        <v>18667</v>
      </c>
      <c r="T2695" t="s">
        <v>18668</v>
      </c>
      <c r="U2695" t="s">
        <v>64118</v>
      </c>
      <c r="V2695" s="1" t="s">
        <v>22433</v>
      </c>
      <c r="W2695" t="s">
        <v>64119</v>
      </c>
      <c r="X2695" s="1" t="s">
        <v>22433</v>
      </c>
      <c r="Y2695">
        <v>0</v>
      </c>
      <c r="Z2695" t="s">
        <v>18646</v>
      </c>
      <c r="AA2695">
        <v>0</v>
      </c>
      <c r="AB2695" t="s">
        <v>87</v>
      </c>
      <c r="AC2695">
        <v>0</v>
      </c>
      <c r="AD2695">
        <v>0</v>
      </c>
      <c r="AE2695">
        <v>0</v>
      </c>
      <c r="AF2695">
        <v>0</v>
      </c>
      <c r="AG2695">
        <v>0</v>
      </c>
      <c r="AH2695">
        <v>0</v>
      </c>
      <c r="AI2695">
        <v>0</v>
      </c>
      <c r="AJ2695">
        <v>0</v>
      </c>
      <c r="AK2695">
        <v>0</v>
      </c>
      <c r="AL2695">
        <v>0</v>
      </c>
      <c r="AM2695">
        <v>0</v>
      </c>
      <c r="AN2695">
        <v>0</v>
      </c>
      <c r="AO2695">
        <v>0</v>
      </c>
      <c r="AP2695">
        <v>0</v>
      </c>
      <c r="AQ2695">
        <v>0</v>
      </c>
      <c r="AR2695">
        <v>0</v>
      </c>
      <c r="AS2695" t="s">
        <v>18661</v>
      </c>
      <c r="AT2695" t="s">
        <v>97</v>
      </c>
    </row>
    <row r="2696" spans="1:46" x14ac:dyDescent="0.25">
      <c r="A2696" t="s">
        <v>1</v>
      </c>
      <c r="B2696" t="s">
        <v>64120</v>
      </c>
      <c r="C2696" t="s">
        <v>64121</v>
      </c>
      <c r="D2696" t="s">
        <v>64122</v>
      </c>
      <c r="E2696">
        <v>469479</v>
      </c>
      <c r="G2696" t="s">
        <v>297</v>
      </c>
      <c r="H2696" t="s">
        <v>64123</v>
      </c>
      <c r="I2696" t="s">
        <v>64124</v>
      </c>
      <c r="J2696" t="s">
        <v>280</v>
      </c>
      <c r="K2696" t="s">
        <v>64125</v>
      </c>
      <c r="L2696" t="s">
        <v>64126</v>
      </c>
      <c r="M2696" t="s">
        <v>64127</v>
      </c>
      <c r="N2696" t="s">
        <v>64128</v>
      </c>
      <c r="O2696" t="s">
        <v>75</v>
      </c>
      <c r="P2696" t="s">
        <v>64129</v>
      </c>
      <c r="Q2696" t="s">
        <v>282</v>
      </c>
      <c r="R2696" t="s">
        <v>284</v>
      </c>
      <c r="S2696" t="s">
        <v>108</v>
      </c>
      <c r="T2696" t="s">
        <v>18518</v>
      </c>
      <c r="U2696" t="s">
        <v>64130</v>
      </c>
      <c r="V2696" s="1" t="s">
        <v>22433</v>
      </c>
      <c r="W2696" t="s">
        <v>64131</v>
      </c>
      <c r="X2696" s="1" t="s">
        <v>22433</v>
      </c>
      <c r="Y2696">
        <v>0</v>
      </c>
      <c r="Z2696" t="s">
        <v>18646</v>
      </c>
      <c r="AA2696">
        <v>0</v>
      </c>
      <c r="AB2696" t="s">
        <v>87</v>
      </c>
      <c r="AC2696">
        <v>0</v>
      </c>
      <c r="AD2696">
        <v>0</v>
      </c>
      <c r="AE2696">
        <v>0</v>
      </c>
      <c r="AF2696">
        <v>0</v>
      </c>
      <c r="AG2696">
        <v>0</v>
      </c>
      <c r="AH2696">
        <v>0</v>
      </c>
      <c r="AI2696">
        <v>0</v>
      </c>
      <c r="AJ2696">
        <v>0</v>
      </c>
      <c r="AK2696">
        <v>0</v>
      </c>
      <c r="AL2696">
        <v>0</v>
      </c>
      <c r="AM2696">
        <v>0</v>
      </c>
      <c r="AN2696">
        <v>0</v>
      </c>
      <c r="AO2696">
        <v>0</v>
      </c>
      <c r="AP2696">
        <v>0</v>
      </c>
      <c r="AQ2696">
        <v>0</v>
      </c>
      <c r="AR2696">
        <v>0</v>
      </c>
      <c r="AS2696" t="s">
        <v>18661</v>
      </c>
      <c r="AT2696" t="s">
        <v>97</v>
      </c>
    </row>
    <row r="2697" spans="1:46" x14ac:dyDescent="0.25">
      <c r="A2697" t="s">
        <v>16787</v>
      </c>
      <c r="B2697" t="s">
        <v>28736</v>
      </c>
      <c r="C2697" t="s">
        <v>28737</v>
      </c>
      <c r="D2697" t="s">
        <v>28738</v>
      </c>
      <c r="E2697">
        <v>468301</v>
      </c>
      <c r="G2697" t="s">
        <v>297</v>
      </c>
      <c r="H2697" t="s">
        <v>28739</v>
      </c>
      <c r="I2697" t="s">
        <v>28740</v>
      </c>
      <c r="J2697" t="s">
        <v>280</v>
      </c>
      <c r="K2697" t="s">
        <v>20067</v>
      </c>
      <c r="L2697" t="s">
        <v>28741</v>
      </c>
      <c r="M2697" t="s">
        <v>28742</v>
      </c>
      <c r="N2697" t="s">
        <v>281</v>
      </c>
      <c r="O2697" t="s">
        <v>155</v>
      </c>
      <c r="P2697" t="s">
        <v>28743</v>
      </c>
      <c r="Q2697" t="s">
        <v>282</v>
      </c>
      <c r="R2697" t="s">
        <v>284</v>
      </c>
      <c r="S2697" t="s">
        <v>246</v>
      </c>
      <c r="T2697" t="s">
        <v>18735</v>
      </c>
      <c r="U2697" t="s">
        <v>28744</v>
      </c>
      <c r="V2697" s="1" t="s">
        <v>22433</v>
      </c>
      <c r="W2697" t="s">
        <v>28745</v>
      </c>
      <c r="X2697" s="1" t="s">
        <v>22433</v>
      </c>
      <c r="Y2697">
        <v>0</v>
      </c>
      <c r="Z2697" t="s">
        <v>18646</v>
      </c>
      <c r="AA2697">
        <v>0</v>
      </c>
      <c r="AB2697" t="s">
        <v>87</v>
      </c>
      <c r="AC2697">
        <v>0</v>
      </c>
      <c r="AD2697">
        <v>0</v>
      </c>
      <c r="AE2697">
        <v>0</v>
      </c>
      <c r="AF2697">
        <v>0</v>
      </c>
      <c r="AG2697">
        <v>0</v>
      </c>
      <c r="AH2697">
        <v>0</v>
      </c>
      <c r="AI2697">
        <v>0</v>
      </c>
      <c r="AJ2697">
        <v>0</v>
      </c>
      <c r="AK2697">
        <v>0</v>
      </c>
      <c r="AL2697">
        <v>0</v>
      </c>
      <c r="AM2697">
        <v>0</v>
      </c>
      <c r="AN2697">
        <v>0</v>
      </c>
      <c r="AO2697">
        <v>0</v>
      </c>
      <c r="AP2697">
        <v>0</v>
      </c>
      <c r="AQ2697">
        <v>0</v>
      </c>
      <c r="AR2697">
        <v>0</v>
      </c>
      <c r="AS2697" t="s">
        <v>18661</v>
      </c>
      <c r="AT2697" t="s">
        <v>97</v>
      </c>
    </row>
    <row r="2698" spans="1:46" x14ac:dyDescent="0.25">
      <c r="A2698" t="s">
        <v>2</v>
      </c>
      <c r="B2698" t="s">
        <v>64132</v>
      </c>
      <c r="C2698" t="s">
        <v>64133</v>
      </c>
      <c r="D2698" t="s">
        <v>64134</v>
      </c>
      <c r="E2698">
        <v>470237</v>
      </c>
      <c r="G2698" t="s">
        <v>297</v>
      </c>
      <c r="H2698" t="s">
        <v>64135</v>
      </c>
      <c r="I2698" t="s">
        <v>64136</v>
      </c>
      <c r="J2698" t="s">
        <v>64137</v>
      </c>
      <c r="K2698" t="s">
        <v>16815</v>
      </c>
      <c r="L2698" t="s">
        <v>64138</v>
      </c>
      <c r="M2698" t="s">
        <v>64139</v>
      </c>
      <c r="N2698" t="s">
        <v>285</v>
      </c>
      <c r="O2698" t="s">
        <v>75</v>
      </c>
      <c r="P2698" t="s">
        <v>64140</v>
      </c>
      <c r="Q2698" t="s">
        <v>282</v>
      </c>
      <c r="R2698" t="s">
        <v>18695</v>
      </c>
      <c r="S2698" t="s">
        <v>17350</v>
      </c>
      <c r="T2698" t="s">
        <v>18680</v>
      </c>
      <c r="U2698" t="s">
        <v>64141</v>
      </c>
      <c r="V2698" s="1" t="s">
        <v>22433</v>
      </c>
      <c r="W2698" t="s">
        <v>64142</v>
      </c>
      <c r="X2698" s="1" t="s">
        <v>22433</v>
      </c>
      <c r="Y2698">
        <v>0</v>
      </c>
      <c r="Z2698" t="s">
        <v>18646</v>
      </c>
      <c r="AA2698">
        <v>0</v>
      </c>
      <c r="AB2698" t="s">
        <v>87</v>
      </c>
      <c r="AC2698">
        <v>0</v>
      </c>
      <c r="AD2698">
        <v>0</v>
      </c>
      <c r="AE2698">
        <v>0</v>
      </c>
      <c r="AF2698">
        <v>0</v>
      </c>
      <c r="AG2698">
        <v>0</v>
      </c>
      <c r="AH2698">
        <v>0</v>
      </c>
      <c r="AI2698">
        <v>0</v>
      </c>
      <c r="AJ2698">
        <v>0</v>
      </c>
      <c r="AK2698">
        <v>0</v>
      </c>
      <c r="AL2698">
        <v>0</v>
      </c>
      <c r="AM2698">
        <v>0</v>
      </c>
      <c r="AN2698">
        <v>0</v>
      </c>
      <c r="AO2698">
        <v>0</v>
      </c>
      <c r="AP2698">
        <v>0</v>
      </c>
      <c r="AQ2698">
        <v>0</v>
      </c>
      <c r="AR2698">
        <v>0</v>
      </c>
      <c r="AS2698" t="s">
        <v>18661</v>
      </c>
      <c r="AT2698" t="s">
        <v>97</v>
      </c>
    </row>
    <row r="2699" spans="1:46" x14ac:dyDescent="0.25">
      <c r="A2699" t="s">
        <v>2</v>
      </c>
      <c r="B2699" t="s">
        <v>64143</v>
      </c>
      <c r="C2699" t="s">
        <v>64144</v>
      </c>
      <c r="D2699" t="s">
        <v>64145</v>
      </c>
      <c r="E2699">
        <v>469990</v>
      </c>
      <c r="G2699" t="s">
        <v>297</v>
      </c>
      <c r="H2699" t="s">
        <v>64146</v>
      </c>
      <c r="I2699" t="s">
        <v>64147</v>
      </c>
      <c r="J2699" t="s">
        <v>280</v>
      </c>
      <c r="K2699" t="s">
        <v>191</v>
      </c>
      <c r="L2699" t="s">
        <v>64148</v>
      </c>
      <c r="M2699" t="s">
        <v>64149</v>
      </c>
      <c r="N2699" t="s">
        <v>64150</v>
      </c>
      <c r="O2699" t="s">
        <v>75</v>
      </c>
      <c r="P2699" t="s">
        <v>64151</v>
      </c>
      <c r="Q2699" t="s">
        <v>282</v>
      </c>
      <c r="R2699" t="s">
        <v>246</v>
      </c>
      <c r="S2699" t="s">
        <v>18535</v>
      </c>
      <c r="T2699" t="s">
        <v>18709</v>
      </c>
      <c r="U2699" t="s">
        <v>20708</v>
      </c>
      <c r="V2699" s="1" t="s">
        <v>22433</v>
      </c>
      <c r="W2699" t="s">
        <v>64152</v>
      </c>
      <c r="X2699" s="1" t="s">
        <v>22433</v>
      </c>
      <c r="Y2699">
        <v>0</v>
      </c>
      <c r="Z2699" t="s">
        <v>18646</v>
      </c>
      <c r="AA2699">
        <v>0</v>
      </c>
      <c r="AB2699" t="s">
        <v>87</v>
      </c>
      <c r="AC2699">
        <v>0</v>
      </c>
      <c r="AD2699">
        <v>0</v>
      </c>
      <c r="AE2699">
        <v>0</v>
      </c>
      <c r="AF2699">
        <v>0</v>
      </c>
      <c r="AG2699">
        <v>0</v>
      </c>
      <c r="AH2699">
        <v>0</v>
      </c>
      <c r="AI2699">
        <v>0</v>
      </c>
      <c r="AJ2699">
        <v>0</v>
      </c>
      <c r="AK2699">
        <v>0</v>
      </c>
      <c r="AL2699">
        <v>0</v>
      </c>
      <c r="AM2699">
        <v>0</v>
      </c>
      <c r="AN2699">
        <v>0</v>
      </c>
      <c r="AO2699">
        <v>0</v>
      </c>
      <c r="AP2699">
        <v>0</v>
      </c>
      <c r="AQ2699">
        <v>0</v>
      </c>
      <c r="AR2699">
        <v>0</v>
      </c>
      <c r="AS2699" t="s">
        <v>18661</v>
      </c>
      <c r="AT2699" t="s">
        <v>97</v>
      </c>
    </row>
    <row r="2700" spans="1:46" x14ac:dyDescent="0.25">
      <c r="A2700" t="s">
        <v>2</v>
      </c>
      <c r="B2700" t="s">
        <v>64153</v>
      </c>
      <c r="C2700" t="s">
        <v>64154</v>
      </c>
      <c r="D2700" t="s">
        <v>64155</v>
      </c>
      <c r="E2700">
        <v>470253</v>
      </c>
      <c r="G2700" t="s">
        <v>297</v>
      </c>
      <c r="H2700" t="s">
        <v>64156</v>
      </c>
      <c r="I2700" t="s">
        <v>64157</v>
      </c>
      <c r="J2700" t="s">
        <v>280</v>
      </c>
      <c r="K2700" t="s">
        <v>191</v>
      </c>
      <c r="L2700" t="s">
        <v>64158</v>
      </c>
      <c r="M2700" t="s">
        <v>287</v>
      </c>
      <c r="N2700" t="s">
        <v>285</v>
      </c>
      <c r="O2700" t="s">
        <v>75</v>
      </c>
      <c r="P2700" t="s">
        <v>64159</v>
      </c>
      <c r="Q2700" t="s">
        <v>282</v>
      </c>
      <c r="R2700" t="s">
        <v>284</v>
      </c>
      <c r="S2700" t="s">
        <v>18667</v>
      </c>
      <c r="T2700" t="s">
        <v>18709</v>
      </c>
      <c r="U2700" t="s">
        <v>20631</v>
      </c>
      <c r="V2700" s="1" t="s">
        <v>22433</v>
      </c>
      <c r="W2700" t="s">
        <v>64160</v>
      </c>
      <c r="X2700" s="1" t="s">
        <v>22433</v>
      </c>
      <c r="Y2700">
        <v>0</v>
      </c>
      <c r="Z2700" t="s">
        <v>18646</v>
      </c>
      <c r="AA2700">
        <v>0</v>
      </c>
      <c r="AB2700" t="s">
        <v>87</v>
      </c>
      <c r="AC2700">
        <v>0</v>
      </c>
      <c r="AD2700">
        <v>0</v>
      </c>
      <c r="AE2700">
        <v>0</v>
      </c>
      <c r="AF2700">
        <v>0</v>
      </c>
      <c r="AG2700">
        <v>0</v>
      </c>
      <c r="AH2700">
        <v>0</v>
      </c>
      <c r="AI2700">
        <v>0</v>
      </c>
      <c r="AJ2700">
        <v>0</v>
      </c>
      <c r="AK2700">
        <v>0</v>
      </c>
      <c r="AL2700">
        <v>0</v>
      </c>
      <c r="AM2700">
        <v>0</v>
      </c>
      <c r="AN2700">
        <v>0</v>
      </c>
      <c r="AO2700">
        <v>0</v>
      </c>
      <c r="AP2700">
        <v>0</v>
      </c>
      <c r="AQ2700">
        <v>0</v>
      </c>
      <c r="AR2700">
        <v>0</v>
      </c>
      <c r="AS2700" t="s">
        <v>18661</v>
      </c>
      <c r="AT2700" t="s">
        <v>97</v>
      </c>
    </row>
    <row r="2701" spans="1:46" x14ac:dyDescent="0.25">
      <c r="A2701" t="s">
        <v>2</v>
      </c>
      <c r="B2701" t="s">
        <v>64161</v>
      </c>
      <c r="C2701" t="s">
        <v>64162</v>
      </c>
      <c r="D2701" t="s">
        <v>64163</v>
      </c>
      <c r="E2701">
        <v>470946</v>
      </c>
      <c r="G2701" t="s">
        <v>297</v>
      </c>
      <c r="H2701" t="s">
        <v>64164</v>
      </c>
      <c r="I2701" t="s">
        <v>64165</v>
      </c>
      <c r="J2701" t="s">
        <v>280</v>
      </c>
      <c r="K2701" t="s">
        <v>64166</v>
      </c>
      <c r="L2701" t="s">
        <v>64167</v>
      </c>
      <c r="M2701" t="s">
        <v>64168</v>
      </c>
      <c r="N2701" t="s">
        <v>285</v>
      </c>
      <c r="O2701" t="s">
        <v>75</v>
      </c>
      <c r="P2701" t="s">
        <v>64169</v>
      </c>
      <c r="Q2701" t="s">
        <v>282</v>
      </c>
      <c r="R2701" t="s">
        <v>284</v>
      </c>
      <c r="S2701" t="s">
        <v>17357</v>
      </c>
      <c r="T2701" t="s">
        <v>18534</v>
      </c>
      <c r="U2701" t="s">
        <v>64170</v>
      </c>
      <c r="V2701" s="1" t="s">
        <v>22433</v>
      </c>
      <c r="W2701" t="s">
        <v>64171</v>
      </c>
      <c r="X2701" s="1" t="s">
        <v>22433</v>
      </c>
      <c r="Y2701">
        <v>0</v>
      </c>
      <c r="Z2701" t="s">
        <v>18646</v>
      </c>
      <c r="AA2701">
        <v>0</v>
      </c>
      <c r="AB2701" t="s">
        <v>87</v>
      </c>
      <c r="AC2701">
        <v>0</v>
      </c>
      <c r="AD2701">
        <v>0</v>
      </c>
      <c r="AE2701">
        <v>0</v>
      </c>
      <c r="AF2701">
        <v>0</v>
      </c>
      <c r="AG2701">
        <v>0</v>
      </c>
      <c r="AH2701">
        <v>0</v>
      </c>
      <c r="AI2701">
        <v>0</v>
      </c>
      <c r="AJ2701">
        <v>0</v>
      </c>
      <c r="AK2701">
        <v>0</v>
      </c>
      <c r="AL2701">
        <v>0</v>
      </c>
      <c r="AM2701">
        <v>0</v>
      </c>
      <c r="AN2701">
        <v>0</v>
      </c>
      <c r="AO2701">
        <v>0</v>
      </c>
      <c r="AP2701">
        <v>0</v>
      </c>
      <c r="AQ2701">
        <v>0</v>
      </c>
      <c r="AR2701">
        <v>0</v>
      </c>
      <c r="AS2701" t="s">
        <v>18661</v>
      </c>
      <c r="AT2701" t="s">
        <v>97</v>
      </c>
    </row>
    <row r="2702" spans="1:46" x14ac:dyDescent="0.25">
      <c r="A2702" t="s">
        <v>1</v>
      </c>
      <c r="B2702" t="s">
        <v>39550</v>
      </c>
      <c r="C2702" t="s">
        <v>39551</v>
      </c>
      <c r="D2702" t="s">
        <v>39552</v>
      </c>
      <c r="E2702">
        <v>460236</v>
      </c>
      <c r="G2702" t="s">
        <v>297</v>
      </c>
      <c r="H2702" t="s">
        <v>39553</v>
      </c>
      <c r="I2702" t="s">
        <v>39554</v>
      </c>
      <c r="J2702" t="s">
        <v>280</v>
      </c>
      <c r="K2702" t="s">
        <v>17542</v>
      </c>
      <c r="L2702" t="s">
        <v>39555</v>
      </c>
      <c r="M2702" t="s">
        <v>39556</v>
      </c>
      <c r="N2702" t="s">
        <v>39556</v>
      </c>
      <c r="O2702" t="s">
        <v>75</v>
      </c>
      <c r="P2702" t="s">
        <v>39557</v>
      </c>
      <c r="Q2702" t="s">
        <v>282</v>
      </c>
      <c r="R2702" t="s">
        <v>246</v>
      </c>
      <c r="S2702" t="s">
        <v>18519</v>
      </c>
      <c r="T2702" t="s">
        <v>18520</v>
      </c>
      <c r="U2702" t="s">
        <v>23004</v>
      </c>
      <c r="V2702" s="1" t="s">
        <v>20208</v>
      </c>
      <c r="W2702" t="s">
        <v>39558</v>
      </c>
      <c r="X2702" s="1" t="s">
        <v>22433</v>
      </c>
      <c r="Y2702">
        <v>0</v>
      </c>
      <c r="Z2702" t="s">
        <v>18646</v>
      </c>
      <c r="AA2702">
        <v>0</v>
      </c>
      <c r="AB2702" t="s">
        <v>87</v>
      </c>
      <c r="AC2702">
        <v>0</v>
      </c>
      <c r="AD2702">
        <v>0</v>
      </c>
      <c r="AE2702">
        <v>0</v>
      </c>
      <c r="AF2702">
        <v>0</v>
      </c>
      <c r="AG2702">
        <v>0</v>
      </c>
      <c r="AH2702">
        <v>0</v>
      </c>
      <c r="AI2702">
        <v>0</v>
      </c>
      <c r="AJ2702">
        <v>0</v>
      </c>
      <c r="AK2702">
        <v>0</v>
      </c>
      <c r="AL2702">
        <v>0</v>
      </c>
      <c r="AM2702">
        <v>0</v>
      </c>
      <c r="AN2702">
        <v>0</v>
      </c>
      <c r="AO2702">
        <v>0</v>
      </c>
      <c r="AP2702">
        <v>0</v>
      </c>
      <c r="AQ2702">
        <v>0</v>
      </c>
      <c r="AR2702">
        <v>0</v>
      </c>
      <c r="AS2702" t="s">
        <v>18661</v>
      </c>
      <c r="AT2702" t="s">
        <v>97</v>
      </c>
    </row>
    <row r="2703" spans="1:46" x14ac:dyDescent="0.25">
      <c r="A2703" t="s">
        <v>16787</v>
      </c>
      <c r="B2703" t="s">
        <v>64172</v>
      </c>
      <c r="C2703" t="s">
        <v>64173</v>
      </c>
      <c r="D2703" t="s">
        <v>64174</v>
      </c>
      <c r="E2703">
        <v>470270</v>
      </c>
      <c r="G2703" t="s">
        <v>297</v>
      </c>
      <c r="H2703" t="s">
        <v>64175</v>
      </c>
      <c r="I2703" t="s">
        <v>64176</v>
      </c>
      <c r="J2703" t="s">
        <v>280</v>
      </c>
      <c r="K2703" t="s">
        <v>64177</v>
      </c>
      <c r="L2703" t="s">
        <v>64178</v>
      </c>
      <c r="M2703" t="s">
        <v>287</v>
      </c>
      <c r="N2703" t="s">
        <v>285</v>
      </c>
      <c r="O2703" t="s">
        <v>155</v>
      </c>
      <c r="P2703" t="s">
        <v>64179</v>
      </c>
      <c r="Q2703" t="s">
        <v>282</v>
      </c>
      <c r="R2703" t="s">
        <v>284</v>
      </c>
      <c r="S2703" t="s">
        <v>18014</v>
      </c>
      <c r="T2703" t="s">
        <v>18834</v>
      </c>
      <c r="U2703" t="s">
        <v>64180</v>
      </c>
      <c r="V2703" s="1" t="s">
        <v>22433</v>
      </c>
      <c r="W2703" t="s">
        <v>64181</v>
      </c>
      <c r="X2703" s="1" t="s">
        <v>22433</v>
      </c>
      <c r="Y2703">
        <v>0</v>
      </c>
      <c r="Z2703" t="s">
        <v>18646</v>
      </c>
      <c r="AA2703">
        <v>0</v>
      </c>
      <c r="AB2703" t="s">
        <v>87</v>
      </c>
      <c r="AC2703">
        <v>0</v>
      </c>
      <c r="AD2703">
        <v>0</v>
      </c>
      <c r="AE2703">
        <v>0</v>
      </c>
      <c r="AF2703">
        <v>0</v>
      </c>
      <c r="AG2703">
        <v>0</v>
      </c>
      <c r="AH2703">
        <v>0</v>
      </c>
      <c r="AI2703">
        <v>0</v>
      </c>
      <c r="AJ2703">
        <v>0</v>
      </c>
      <c r="AK2703">
        <v>0</v>
      </c>
      <c r="AL2703">
        <v>0</v>
      </c>
      <c r="AM2703">
        <v>0</v>
      </c>
      <c r="AN2703">
        <v>0</v>
      </c>
      <c r="AO2703">
        <v>0</v>
      </c>
      <c r="AP2703">
        <v>0</v>
      </c>
      <c r="AQ2703">
        <v>0</v>
      </c>
      <c r="AR2703">
        <v>0</v>
      </c>
      <c r="AS2703" t="s">
        <v>18661</v>
      </c>
      <c r="AT2703" t="s">
        <v>97</v>
      </c>
    </row>
    <row r="2704" spans="1:46" x14ac:dyDescent="0.25">
      <c r="A2704" t="s">
        <v>16787</v>
      </c>
      <c r="B2704" t="s">
        <v>64182</v>
      </c>
      <c r="C2704" t="s">
        <v>64183</v>
      </c>
      <c r="D2704" t="s">
        <v>64184</v>
      </c>
      <c r="E2704">
        <v>469202</v>
      </c>
      <c r="G2704" t="s">
        <v>297</v>
      </c>
      <c r="H2704" t="s">
        <v>62523</v>
      </c>
      <c r="I2704" t="s">
        <v>64185</v>
      </c>
      <c r="J2704" t="s">
        <v>280</v>
      </c>
      <c r="K2704" t="s">
        <v>20429</v>
      </c>
      <c r="L2704" t="s">
        <v>62525</v>
      </c>
      <c r="M2704" t="s">
        <v>62526</v>
      </c>
      <c r="N2704" t="s">
        <v>285</v>
      </c>
      <c r="O2704" t="s">
        <v>155</v>
      </c>
      <c r="P2704" t="s">
        <v>64186</v>
      </c>
      <c r="Q2704" t="s">
        <v>282</v>
      </c>
      <c r="R2704" t="s">
        <v>284</v>
      </c>
      <c r="S2704" t="s">
        <v>18765</v>
      </c>
      <c r="T2704" t="s">
        <v>18716</v>
      </c>
      <c r="U2704" t="s">
        <v>62528</v>
      </c>
      <c r="V2704" s="1" t="s">
        <v>22433</v>
      </c>
      <c r="W2704" t="s">
        <v>64187</v>
      </c>
      <c r="X2704" s="1" t="s">
        <v>22433</v>
      </c>
      <c r="Y2704">
        <v>0</v>
      </c>
      <c r="Z2704" t="s">
        <v>18646</v>
      </c>
      <c r="AA2704">
        <v>0</v>
      </c>
      <c r="AB2704" t="s">
        <v>87</v>
      </c>
      <c r="AC2704">
        <v>0</v>
      </c>
      <c r="AD2704">
        <v>0</v>
      </c>
      <c r="AE2704">
        <v>0</v>
      </c>
      <c r="AF2704">
        <v>0</v>
      </c>
      <c r="AG2704">
        <v>0</v>
      </c>
      <c r="AH2704">
        <v>0</v>
      </c>
      <c r="AI2704">
        <v>0</v>
      </c>
      <c r="AJ2704">
        <v>0</v>
      </c>
      <c r="AK2704">
        <v>0</v>
      </c>
      <c r="AL2704">
        <v>0</v>
      </c>
      <c r="AM2704">
        <v>0</v>
      </c>
      <c r="AN2704">
        <v>0</v>
      </c>
      <c r="AO2704">
        <v>0</v>
      </c>
      <c r="AP2704">
        <v>0</v>
      </c>
      <c r="AQ2704">
        <v>0</v>
      </c>
      <c r="AR2704">
        <v>0</v>
      </c>
      <c r="AS2704" t="s">
        <v>18661</v>
      </c>
      <c r="AT2704" t="s">
        <v>97</v>
      </c>
    </row>
    <row r="2705" spans="1:46" x14ac:dyDescent="0.25">
      <c r="A2705" t="s">
        <v>1</v>
      </c>
      <c r="B2705" t="s">
        <v>64188</v>
      </c>
      <c r="C2705" t="s">
        <v>64189</v>
      </c>
      <c r="D2705" t="s">
        <v>64190</v>
      </c>
      <c r="E2705">
        <v>469194</v>
      </c>
      <c r="G2705" t="s">
        <v>297</v>
      </c>
      <c r="H2705" t="s">
        <v>64191</v>
      </c>
      <c r="I2705" t="s">
        <v>64192</v>
      </c>
      <c r="J2705" t="s">
        <v>280</v>
      </c>
      <c r="K2705" t="s">
        <v>113</v>
      </c>
      <c r="L2705" t="s">
        <v>64193</v>
      </c>
      <c r="M2705" t="s">
        <v>64194</v>
      </c>
      <c r="N2705" t="s">
        <v>281</v>
      </c>
      <c r="O2705" t="s">
        <v>75</v>
      </c>
      <c r="P2705" t="s">
        <v>64195</v>
      </c>
      <c r="Q2705" t="s">
        <v>282</v>
      </c>
      <c r="R2705" t="s">
        <v>284</v>
      </c>
      <c r="S2705" t="s">
        <v>114</v>
      </c>
      <c r="T2705" t="s">
        <v>18687</v>
      </c>
      <c r="U2705" t="s">
        <v>64196</v>
      </c>
      <c r="V2705" s="1" t="s">
        <v>22433</v>
      </c>
      <c r="W2705" t="s">
        <v>64197</v>
      </c>
      <c r="X2705" s="1" t="s">
        <v>22433</v>
      </c>
      <c r="Y2705">
        <v>0</v>
      </c>
      <c r="Z2705" t="s">
        <v>18646</v>
      </c>
      <c r="AA2705">
        <v>0</v>
      </c>
      <c r="AB2705" t="s">
        <v>87</v>
      </c>
      <c r="AC2705">
        <v>0</v>
      </c>
      <c r="AD2705">
        <v>0</v>
      </c>
      <c r="AE2705">
        <v>0</v>
      </c>
      <c r="AF2705">
        <v>0</v>
      </c>
      <c r="AG2705">
        <v>0</v>
      </c>
      <c r="AH2705">
        <v>0</v>
      </c>
      <c r="AI2705">
        <v>0</v>
      </c>
      <c r="AJ2705">
        <v>0</v>
      </c>
      <c r="AK2705">
        <v>0</v>
      </c>
      <c r="AL2705">
        <v>0</v>
      </c>
      <c r="AM2705">
        <v>0</v>
      </c>
      <c r="AN2705">
        <v>0</v>
      </c>
      <c r="AO2705">
        <v>0</v>
      </c>
      <c r="AP2705">
        <v>0</v>
      </c>
      <c r="AQ2705">
        <v>0</v>
      </c>
      <c r="AR2705">
        <v>0</v>
      </c>
      <c r="AS2705" t="s">
        <v>18661</v>
      </c>
      <c r="AT2705" t="s">
        <v>97</v>
      </c>
    </row>
    <row r="2706" spans="1:46" x14ac:dyDescent="0.25">
      <c r="A2706" t="s">
        <v>2</v>
      </c>
      <c r="B2706" t="s">
        <v>64198</v>
      </c>
      <c r="C2706" t="s">
        <v>64199</v>
      </c>
      <c r="D2706" t="s">
        <v>64200</v>
      </c>
      <c r="E2706">
        <v>468884</v>
      </c>
      <c r="G2706" t="s">
        <v>296</v>
      </c>
      <c r="H2706" t="s">
        <v>64201</v>
      </c>
      <c r="I2706" t="s">
        <v>64202</v>
      </c>
      <c r="J2706" t="s">
        <v>280</v>
      </c>
      <c r="K2706" t="s">
        <v>17169</v>
      </c>
      <c r="L2706" t="s">
        <v>64203</v>
      </c>
      <c r="M2706" t="s">
        <v>64204</v>
      </c>
      <c r="N2706" t="s">
        <v>64205</v>
      </c>
      <c r="O2706" t="s">
        <v>75</v>
      </c>
      <c r="P2706" t="s">
        <v>64206</v>
      </c>
      <c r="Q2706" t="s">
        <v>282</v>
      </c>
      <c r="R2706" t="s">
        <v>284</v>
      </c>
      <c r="S2706" t="s">
        <v>17350</v>
      </c>
      <c r="T2706" t="s">
        <v>17351</v>
      </c>
      <c r="U2706" t="s">
        <v>64207</v>
      </c>
      <c r="V2706" s="1" t="s">
        <v>22433</v>
      </c>
      <c r="W2706" t="s">
        <v>64208</v>
      </c>
      <c r="X2706" s="1" t="s">
        <v>22433</v>
      </c>
      <c r="Y2706">
        <v>0</v>
      </c>
      <c r="Z2706" t="s">
        <v>18646</v>
      </c>
      <c r="AA2706">
        <v>0</v>
      </c>
      <c r="AB2706" t="s">
        <v>87</v>
      </c>
      <c r="AC2706">
        <v>0</v>
      </c>
      <c r="AD2706">
        <v>0</v>
      </c>
      <c r="AE2706">
        <v>0</v>
      </c>
      <c r="AF2706">
        <v>0</v>
      </c>
      <c r="AG2706">
        <v>0</v>
      </c>
      <c r="AH2706">
        <v>0</v>
      </c>
      <c r="AI2706">
        <v>0</v>
      </c>
      <c r="AJ2706">
        <v>0</v>
      </c>
      <c r="AK2706">
        <v>0</v>
      </c>
      <c r="AL2706">
        <v>1</v>
      </c>
      <c r="AM2706">
        <v>0</v>
      </c>
      <c r="AN2706">
        <v>0</v>
      </c>
      <c r="AO2706">
        <v>0</v>
      </c>
      <c r="AP2706">
        <v>0</v>
      </c>
      <c r="AQ2706">
        <v>0</v>
      </c>
      <c r="AR2706">
        <v>18</v>
      </c>
      <c r="AS2706" t="s">
        <v>16732</v>
      </c>
      <c r="AT2706" t="s">
        <v>80</v>
      </c>
    </row>
    <row r="2707" spans="1:46" x14ac:dyDescent="0.25">
      <c r="A2707" t="s">
        <v>16787</v>
      </c>
      <c r="B2707" t="s">
        <v>64209</v>
      </c>
      <c r="C2707" t="s">
        <v>64210</v>
      </c>
      <c r="D2707" t="s">
        <v>64211</v>
      </c>
      <c r="E2707">
        <v>471268</v>
      </c>
      <c r="G2707" t="s">
        <v>297</v>
      </c>
      <c r="H2707" t="s">
        <v>64212</v>
      </c>
      <c r="I2707" t="s">
        <v>64213</v>
      </c>
      <c r="J2707" t="s">
        <v>280</v>
      </c>
      <c r="K2707" t="s">
        <v>18788</v>
      </c>
      <c r="L2707" t="s">
        <v>64214</v>
      </c>
      <c r="M2707" t="s">
        <v>64215</v>
      </c>
      <c r="N2707" t="s">
        <v>285</v>
      </c>
      <c r="O2707" t="s">
        <v>155</v>
      </c>
      <c r="P2707" t="s">
        <v>64216</v>
      </c>
      <c r="Q2707" t="s">
        <v>282</v>
      </c>
      <c r="R2707" t="s">
        <v>284</v>
      </c>
      <c r="S2707" t="s">
        <v>17346</v>
      </c>
      <c r="T2707" t="s">
        <v>18475</v>
      </c>
      <c r="U2707" t="s">
        <v>64217</v>
      </c>
      <c r="V2707" s="1" t="s">
        <v>22433</v>
      </c>
      <c r="W2707" t="s">
        <v>64218</v>
      </c>
      <c r="X2707" s="1" t="s">
        <v>22433</v>
      </c>
      <c r="Y2707">
        <v>0</v>
      </c>
      <c r="Z2707" t="s">
        <v>18646</v>
      </c>
      <c r="AA2707">
        <v>0</v>
      </c>
      <c r="AB2707" t="s">
        <v>87</v>
      </c>
      <c r="AC2707">
        <v>0</v>
      </c>
      <c r="AD2707">
        <v>0</v>
      </c>
      <c r="AE2707">
        <v>0</v>
      </c>
      <c r="AF2707">
        <v>0</v>
      </c>
      <c r="AG2707">
        <v>0</v>
      </c>
      <c r="AH2707">
        <v>0</v>
      </c>
      <c r="AI2707">
        <v>0</v>
      </c>
      <c r="AJ2707">
        <v>0</v>
      </c>
      <c r="AK2707">
        <v>0</v>
      </c>
      <c r="AL2707">
        <v>0</v>
      </c>
      <c r="AM2707">
        <v>0</v>
      </c>
      <c r="AN2707">
        <v>0</v>
      </c>
      <c r="AO2707">
        <v>0</v>
      </c>
      <c r="AP2707">
        <v>0</v>
      </c>
      <c r="AQ2707">
        <v>0</v>
      </c>
      <c r="AR2707">
        <v>0</v>
      </c>
      <c r="AS2707" t="s">
        <v>18661</v>
      </c>
      <c r="AT2707" t="s">
        <v>97</v>
      </c>
    </row>
    <row r="2708" spans="1:46" x14ac:dyDescent="0.25">
      <c r="A2708" t="s">
        <v>1</v>
      </c>
      <c r="B2708" t="s">
        <v>64219</v>
      </c>
      <c r="C2708" t="s">
        <v>64220</v>
      </c>
      <c r="D2708" t="s">
        <v>64221</v>
      </c>
      <c r="E2708">
        <v>464199</v>
      </c>
      <c r="G2708" t="s">
        <v>16830</v>
      </c>
      <c r="H2708" t="s">
        <v>64222</v>
      </c>
      <c r="I2708" t="s">
        <v>64223</v>
      </c>
      <c r="J2708" t="s">
        <v>280</v>
      </c>
      <c r="K2708" t="s">
        <v>16982</v>
      </c>
      <c r="L2708" t="s">
        <v>64224</v>
      </c>
      <c r="M2708" t="s">
        <v>64225</v>
      </c>
      <c r="N2708" t="s">
        <v>64226</v>
      </c>
      <c r="O2708" t="s">
        <v>75</v>
      </c>
      <c r="P2708" t="s">
        <v>64227</v>
      </c>
      <c r="Q2708" t="s">
        <v>282</v>
      </c>
      <c r="R2708" t="s">
        <v>284</v>
      </c>
      <c r="S2708" t="s">
        <v>18702</v>
      </c>
      <c r="T2708" t="s">
        <v>18703</v>
      </c>
      <c r="U2708" t="s">
        <v>64228</v>
      </c>
      <c r="V2708" s="1" t="s">
        <v>20208</v>
      </c>
      <c r="W2708" t="s">
        <v>64229</v>
      </c>
      <c r="X2708" s="1" t="s">
        <v>22433</v>
      </c>
      <c r="Y2708">
        <v>0</v>
      </c>
      <c r="Z2708" t="s">
        <v>18646</v>
      </c>
      <c r="AA2708">
        <v>0</v>
      </c>
      <c r="AB2708" t="s">
        <v>87</v>
      </c>
      <c r="AC2708">
        <v>0</v>
      </c>
      <c r="AD2708">
        <v>0</v>
      </c>
      <c r="AE2708">
        <v>0</v>
      </c>
      <c r="AF2708">
        <v>0</v>
      </c>
      <c r="AG2708">
        <v>0</v>
      </c>
      <c r="AH2708">
        <v>0</v>
      </c>
      <c r="AI2708">
        <v>0</v>
      </c>
      <c r="AJ2708">
        <v>0</v>
      </c>
      <c r="AK2708">
        <v>0</v>
      </c>
      <c r="AL2708">
        <v>1</v>
      </c>
      <c r="AM2708">
        <v>0</v>
      </c>
      <c r="AN2708">
        <v>0</v>
      </c>
      <c r="AO2708">
        <v>0</v>
      </c>
      <c r="AP2708">
        <v>0</v>
      </c>
      <c r="AQ2708">
        <v>0</v>
      </c>
      <c r="AR2708">
        <v>18</v>
      </c>
      <c r="AS2708" t="s">
        <v>16729</v>
      </c>
      <c r="AT2708" t="s">
        <v>80</v>
      </c>
    </row>
    <row r="2709" spans="1:46" x14ac:dyDescent="0.25">
      <c r="A2709" t="s">
        <v>1</v>
      </c>
      <c r="B2709" t="s">
        <v>64230</v>
      </c>
      <c r="C2709" t="s">
        <v>64231</v>
      </c>
      <c r="D2709" t="s">
        <v>64232</v>
      </c>
      <c r="E2709">
        <v>469346</v>
      </c>
      <c r="G2709" t="s">
        <v>296</v>
      </c>
      <c r="H2709" t="s">
        <v>64233</v>
      </c>
      <c r="I2709" t="s">
        <v>64234</v>
      </c>
      <c r="J2709" t="s">
        <v>280</v>
      </c>
      <c r="K2709" t="s">
        <v>64235</v>
      </c>
      <c r="L2709" t="s">
        <v>64236</v>
      </c>
      <c r="M2709" t="s">
        <v>64237</v>
      </c>
      <c r="N2709" t="s">
        <v>64238</v>
      </c>
      <c r="O2709" t="s">
        <v>75</v>
      </c>
      <c r="P2709" t="s">
        <v>64239</v>
      </c>
      <c r="Q2709" t="s">
        <v>282</v>
      </c>
      <c r="R2709" t="s">
        <v>246</v>
      </c>
      <c r="S2709" t="s">
        <v>17074</v>
      </c>
      <c r="T2709" t="s">
        <v>24664</v>
      </c>
      <c r="U2709" t="s">
        <v>64240</v>
      </c>
      <c r="V2709" s="1" t="s">
        <v>22433</v>
      </c>
      <c r="W2709" t="s">
        <v>64241</v>
      </c>
      <c r="X2709" s="1" t="s">
        <v>22433</v>
      </c>
      <c r="Y2709">
        <v>0</v>
      </c>
      <c r="Z2709" t="s">
        <v>18646</v>
      </c>
      <c r="AA2709">
        <v>0</v>
      </c>
      <c r="AB2709" t="s">
        <v>87</v>
      </c>
      <c r="AC2709">
        <v>0</v>
      </c>
      <c r="AD2709">
        <v>0</v>
      </c>
      <c r="AE2709">
        <v>0</v>
      </c>
      <c r="AF2709">
        <v>0</v>
      </c>
      <c r="AG2709">
        <v>0</v>
      </c>
      <c r="AH2709">
        <v>0</v>
      </c>
      <c r="AI2709">
        <v>0</v>
      </c>
      <c r="AJ2709">
        <v>0</v>
      </c>
      <c r="AK2709">
        <v>0</v>
      </c>
      <c r="AL2709">
        <v>1</v>
      </c>
      <c r="AM2709">
        <v>0</v>
      </c>
      <c r="AN2709">
        <v>0</v>
      </c>
      <c r="AO2709">
        <v>0</v>
      </c>
      <c r="AP2709">
        <v>0</v>
      </c>
      <c r="AQ2709">
        <v>0</v>
      </c>
      <c r="AR2709">
        <v>18</v>
      </c>
      <c r="AS2709" t="s">
        <v>16729</v>
      </c>
      <c r="AT2709" t="s">
        <v>80</v>
      </c>
    </row>
    <row r="2710" spans="1:46" x14ac:dyDescent="0.25">
      <c r="A2710" t="s">
        <v>16787</v>
      </c>
      <c r="B2710" t="s">
        <v>27283</v>
      </c>
      <c r="C2710" t="s">
        <v>27284</v>
      </c>
      <c r="D2710" t="s">
        <v>27285</v>
      </c>
      <c r="E2710">
        <v>326552</v>
      </c>
      <c r="G2710" t="s">
        <v>297</v>
      </c>
      <c r="H2710" t="s">
        <v>27286</v>
      </c>
      <c r="I2710" t="s">
        <v>27287</v>
      </c>
      <c r="J2710" t="s">
        <v>280</v>
      </c>
      <c r="K2710" t="s">
        <v>27288</v>
      </c>
      <c r="L2710" t="s">
        <v>27289</v>
      </c>
      <c r="M2710" t="s">
        <v>27290</v>
      </c>
      <c r="N2710" t="s">
        <v>285</v>
      </c>
      <c r="O2710" t="s">
        <v>155</v>
      </c>
      <c r="P2710" t="s">
        <v>27291</v>
      </c>
      <c r="Q2710" t="s">
        <v>282</v>
      </c>
      <c r="R2710" t="s">
        <v>284</v>
      </c>
      <c r="S2710" t="s">
        <v>246</v>
      </c>
      <c r="T2710" t="s">
        <v>18735</v>
      </c>
      <c r="U2710" t="s">
        <v>27292</v>
      </c>
      <c r="V2710" s="1" t="s">
        <v>18379</v>
      </c>
      <c r="W2710" t="s">
        <v>27293</v>
      </c>
      <c r="X2710" s="1" t="s">
        <v>22433</v>
      </c>
      <c r="Y2710">
        <v>0</v>
      </c>
      <c r="Z2710" t="s">
        <v>18646</v>
      </c>
      <c r="AA2710">
        <v>0</v>
      </c>
      <c r="AB2710" t="s">
        <v>87</v>
      </c>
      <c r="AC2710">
        <v>0</v>
      </c>
      <c r="AD2710">
        <v>0</v>
      </c>
      <c r="AE2710">
        <v>0</v>
      </c>
      <c r="AF2710">
        <v>0</v>
      </c>
      <c r="AG2710">
        <v>0</v>
      </c>
      <c r="AH2710">
        <v>0</v>
      </c>
      <c r="AI2710">
        <v>0</v>
      </c>
      <c r="AJ2710">
        <v>0</v>
      </c>
      <c r="AK2710">
        <v>0</v>
      </c>
      <c r="AL2710">
        <v>0</v>
      </c>
      <c r="AM2710">
        <v>0</v>
      </c>
      <c r="AN2710">
        <v>0</v>
      </c>
      <c r="AO2710">
        <v>0</v>
      </c>
      <c r="AP2710">
        <v>0</v>
      </c>
      <c r="AQ2710">
        <v>0</v>
      </c>
      <c r="AR2710">
        <v>0</v>
      </c>
      <c r="AS2710" t="s">
        <v>18661</v>
      </c>
      <c r="AT2710" t="s">
        <v>97</v>
      </c>
    </row>
    <row r="2711" spans="1:46" x14ac:dyDescent="0.25">
      <c r="A2711" t="s">
        <v>2</v>
      </c>
      <c r="B2711" t="s">
        <v>26065</v>
      </c>
      <c r="C2711" t="s">
        <v>26066</v>
      </c>
      <c r="D2711" t="s">
        <v>26067</v>
      </c>
      <c r="E2711">
        <v>413124</v>
      </c>
      <c r="G2711" t="s">
        <v>297</v>
      </c>
      <c r="H2711" t="s">
        <v>26068</v>
      </c>
      <c r="I2711" t="s">
        <v>26069</v>
      </c>
      <c r="J2711" t="s">
        <v>280</v>
      </c>
      <c r="K2711" t="s">
        <v>17577</v>
      </c>
      <c r="L2711" t="s">
        <v>26070</v>
      </c>
      <c r="M2711" t="s">
        <v>26071</v>
      </c>
      <c r="N2711" t="s">
        <v>281</v>
      </c>
      <c r="O2711" t="s">
        <v>75</v>
      </c>
      <c r="P2711" t="s">
        <v>26072</v>
      </c>
      <c r="Q2711" t="s">
        <v>282</v>
      </c>
      <c r="R2711" t="s">
        <v>284</v>
      </c>
      <c r="S2711" t="s">
        <v>17357</v>
      </c>
      <c r="T2711" t="s">
        <v>18724</v>
      </c>
      <c r="U2711" t="s">
        <v>26073</v>
      </c>
      <c r="V2711" s="1" t="s">
        <v>18865</v>
      </c>
      <c r="W2711" t="s">
        <v>26074</v>
      </c>
      <c r="X2711" s="1" t="s">
        <v>22433</v>
      </c>
      <c r="Y2711">
        <v>0</v>
      </c>
      <c r="Z2711" t="s">
        <v>18646</v>
      </c>
      <c r="AA2711">
        <v>0</v>
      </c>
      <c r="AB2711" t="s">
        <v>87</v>
      </c>
      <c r="AC2711">
        <v>0</v>
      </c>
      <c r="AD2711">
        <v>0</v>
      </c>
      <c r="AE2711">
        <v>0</v>
      </c>
      <c r="AF2711">
        <v>0</v>
      </c>
      <c r="AG2711">
        <v>0</v>
      </c>
      <c r="AH2711">
        <v>0</v>
      </c>
      <c r="AI2711">
        <v>0</v>
      </c>
      <c r="AJ2711">
        <v>0</v>
      </c>
      <c r="AK2711">
        <v>0</v>
      </c>
      <c r="AL2711">
        <v>0</v>
      </c>
      <c r="AM2711">
        <v>0</v>
      </c>
      <c r="AN2711">
        <v>0</v>
      </c>
      <c r="AO2711">
        <v>0</v>
      </c>
      <c r="AP2711">
        <v>0</v>
      </c>
      <c r="AQ2711">
        <v>0</v>
      </c>
      <c r="AR2711">
        <v>0</v>
      </c>
      <c r="AS2711" t="s">
        <v>18661</v>
      </c>
      <c r="AT2711" t="s">
        <v>97</v>
      </c>
    </row>
    <row r="2712" spans="1:46" x14ac:dyDescent="0.25">
      <c r="A2712" t="s">
        <v>1</v>
      </c>
      <c r="B2712" t="s">
        <v>64242</v>
      </c>
      <c r="C2712" t="s">
        <v>64243</v>
      </c>
      <c r="D2712" t="s">
        <v>64244</v>
      </c>
      <c r="E2712">
        <v>468988</v>
      </c>
      <c r="G2712" t="s">
        <v>297</v>
      </c>
      <c r="H2712" t="s">
        <v>64245</v>
      </c>
      <c r="I2712" t="s">
        <v>64246</v>
      </c>
      <c r="J2712" t="s">
        <v>280</v>
      </c>
      <c r="K2712" t="s">
        <v>113</v>
      </c>
      <c r="L2712" t="s">
        <v>64247</v>
      </c>
      <c r="M2712" t="s">
        <v>64248</v>
      </c>
      <c r="N2712" t="s">
        <v>285</v>
      </c>
      <c r="O2712" t="s">
        <v>75</v>
      </c>
      <c r="P2712" t="s">
        <v>64249</v>
      </c>
      <c r="Q2712" t="s">
        <v>282</v>
      </c>
      <c r="R2712" t="s">
        <v>284</v>
      </c>
      <c r="S2712" t="s">
        <v>114</v>
      </c>
      <c r="T2712" t="s">
        <v>18687</v>
      </c>
      <c r="U2712" t="s">
        <v>64250</v>
      </c>
      <c r="V2712" s="1" t="s">
        <v>22433</v>
      </c>
      <c r="W2712" t="s">
        <v>64251</v>
      </c>
      <c r="X2712" s="1" t="s">
        <v>22433</v>
      </c>
      <c r="Y2712">
        <v>0</v>
      </c>
      <c r="Z2712" t="s">
        <v>18646</v>
      </c>
      <c r="AA2712">
        <v>0</v>
      </c>
      <c r="AB2712" t="s">
        <v>87</v>
      </c>
      <c r="AC2712">
        <v>0</v>
      </c>
      <c r="AD2712">
        <v>0</v>
      </c>
      <c r="AE2712">
        <v>0</v>
      </c>
      <c r="AF2712">
        <v>0</v>
      </c>
      <c r="AG2712">
        <v>0</v>
      </c>
      <c r="AH2712">
        <v>0</v>
      </c>
      <c r="AI2712">
        <v>0</v>
      </c>
      <c r="AJ2712">
        <v>0</v>
      </c>
      <c r="AK2712">
        <v>0</v>
      </c>
      <c r="AL2712">
        <v>0</v>
      </c>
      <c r="AM2712">
        <v>0</v>
      </c>
      <c r="AN2712">
        <v>0</v>
      </c>
      <c r="AO2712">
        <v>0</v>
      </c>
      <c r="AP2712">
        <v>0</v>
      </c>
      <c r="AQ2712">
        <v>0</v>
      </c>
      <c r="AR2712">
        <v>0</v>
      </c>
      <c r="AS2712" t="s">
        <v>18661</v>
      </c>
      <c r="AT2712" t="s">
        <v>97</v>
      </c>
    </row>
    <row r="2713" spans="1:46" x14ac:dyDescent="0.25">
      <c r="A2713" t="s">
        <v>0</v>
      </c>
      <c r="B2713" t="s">
        <v>64252</v>
      </c>
      <c r="C2713" t="s">
        <v>64253</v>
      </c>
      <c r="D2713" t="s">
        <v>64254</v>
      </c>
      <c r="E2713">
        <v>469220</v>
      </c>
      <c r="G2713" t="s">
        <v>297</v>
      </c>
      <c r="H2713" t="s">
        <v>64255</v>
      </c>
      <c r="I2713" t="s">
        <v>64256</v>
      </c>
      <c r="J2713" t="s">
        <v>280</v>
      </c>
      <c r="K2713" t="s">
        <v>18613</v>
      </c>
      <c r="L2713" t="s">
        <v>64257</v>
      </c>
      <c r="M2713" t="s">
        <v>64258</v>
      </c>
      <c r="N2713" t="s">
        <v>285</v>
      </c>
      <c r="O2713" t="s">
        <v>75</v>
      </c>
      <c r="P2713" t="s">
        <v>64259</v>
      </c>
      <c r="Q2713" t="s">
        <v>282</v>
      </c>
      <c r="R2713" t="s">
        <v>246</v>
      </c>
      <c r="S2713" t="s">
        <v>18751</v>
      </c>
      <c r="T2713" t="s">
        <v>18752</v>
      </c>
      <c r="U2713" t="s">
        <v>32104</v>
      </c>
      <c r="V2713" s="1" t="s">
        <v>22433</v>
      </c>
      <c r="W2713" t="s">
        <v>64260</v>
      </c>
      <c r="X2713" s="1" t="s">
        <v>22433</v>
      </c>
      <c r="Y2713">
        <v>0</v>
      </c>
      <c r="Z2713" t="s">
        <v>18646</v>
      </c>
      <c r="AA2713">
        <v>0</v>
      </c>
      <c r="AB2713" t="s">
        <v>87</v>
      </c>
      <c r="AC2713">
        <v>0</v>
      </c>
      <c r="AD2713">
        <v>0</v>
      </c>
      <c r="AE2713">
        <v>0</v>
      </c>
      <c r="AF2713">
        <v>0</v>
      </c>
      <c r="AG2713">
        <v>0</v>
      </c>
      <c r="AH2713">
        <v>0</v>
      </c>
      <c r="AI2713">
        <v>0</v>
      </c>
      <c r="AJ2713">
        <v>0</v>
      </c>
      <c r="AK2713">
        <v>0</v>
      </c>
      <c r="AL2713">
        <v>0</v>
      </c>
      <c r="AM2713">
        <v>0</v>
      </c>
      <c r="AN2713">
        <v>0</v>
      </c>
      <c r="AO2713">
        <v>0</v>
      </c>
      <c r="AP2713">
        <v>0</v>
      </c>
      <c r="AQ2713">
        <v>0</v>
      </c>
      <c r="AR2713">
        <v>0</v>
      </c>
      <c r="AS2713" t="s">
        <v>18661</v>
      </c>
      <c r="AT2713" t="s">
        <v>97</v>
      </c>
    </row>
    <row r="2714" spans="1:46" x14ac:dyDescent="0.25">
      <c r="A2714" t="s">
        <v>2</v>
      </c>
      <c r="B2714" t="s">
        <v>64261</v>
      </c>
      <c r="C2714" t="s">
        <v>64262</v>
      </c>
      <c r="D2714" t="s">
        <v>64263</v>
      </c>
      <c r="E2714">
        <v>470784</v>
      </c>
      <c r="G2714" t="s">
        <v>16828</v>
      </c>
      <c r="H2714" t="s">
        <v>64264</v>
      </c>
      <c r="I2714" t="s">
        <v>64265</v>
      </c>
      <c r="J2714" t="s">
        <v>280</v>
      </c>
      <c r="K2714" t="s">
        <v>191</v>
      </c>
      <c r="L2714" t="s">
        <v>64266</v>
      </c>
      <c r="M2714" t="s">
        <v>64267</v>
      </c>
      <c r="N2714" t="s">
        <v>285</v>
      </c>
      <c r="O2714" t="s">
        <v>75</v>
      </c>
      <c r="P2714" t="s">
        <v>64268</v>
      </c>
      <c r="Q2714" t="s">
        <v>282</v>
      </c>
      <c r="R2714" t="s">
        <v>284</v>
      </c>
      <c r="S2714" t="s">
        <v>18667</v>
      </c>
      <c r="T2714" t="s">
        <v>18709</v>
      </c>
      <c r="U2714" t="s">
        <v>64269</v>
      </c>
      <c r="V2714" s="1" t="s">
        <v>22433</v>
      </c>
      <c r="W2714" t="s">
        <v>64270</v>
      </c>
      <c r="X2714" s="1" t="s">
        <v>22433</v>
      </c>
      <c r="Y2714">
        <v>0</v>
      </c>
      <c r="Z2714" t="s">
        <v>18646</v>
      </c>
      <c r="AA2714">
        <v>0</v>
      </c>
      <c r="AB2714" t="s">
        <v>87</v>
      </c>
      <c r="AC2714">
        <v>0</v>
      </c>
      <c r="AD2714">
        <v>0</v>
      </c>
      <c r="AE2714">
        <v>0</v>
      </c>
      <c r="AF2714">
        <v>0</v>
      </c>
      <c r="AG2714">
        <v>0</v>
      </c>
      <c r="AH2714">
        <v>0</v>
      </c>
      <c r="AI2714">
        <v>0</v>
      </c>
      <c r="AJ2714">
        <v>0</v>
      </c>
      <c r="AK2714">
        <v>0</v>
      </c>
      <c r="AL2714">
        <v>1</v>
      </c>
      <c r="AM2714">
        <v>0</v>
      </c>
      <c r="AN2714">
        <v>0</v>
      </c>
      <c r="AO2714">
        <v>0</v>
      </c>
      <c r="AP2714">
        <v>0</v>
      </c>
      <c r="AQ2714">
        <v>0</v>
      </c>
      <c r="AR2714">
        <v>18</v>
      </c>
      <c r="AS2714" t="s">
        <v>16729</v>
      </c>
      <c r="AT2714" t="s">
        <v>80</v>
      </c>
    </row>
    <row r="2715" spans="1:46" x14ac:dyDescent="0.25">
      <c r="A2715" t="s">
        <v>2</v>
      </c>
      <c r="B2715" t="s">
        <v>27164</v>
      </c>
      <c r="C2715" t="s">
        <v>27165</v>
      </c>
      <c r="D2715" t="s">
        <v>27166</v>
      </c>
      <c r="E2715">
        <v>446839</v>
      </c>
      <c r="G2715" t="s">
        <v>297</v>
      </c>
      <c r="H2715" t="s">
        <v>27167</v>
      </c>
      <c r="I2715" t="s">
        <v>27168</v>
      </c>
      <c r="J2715" t="s">
        <v>280</v>
      </c>
      <c r="K2715" t="s">
        <v>17505</v>
      </c>
      <c r="L2715" t="s">
        <v>27169</v>
      </c>
      <c r="M2715" t="s">
        <v>27170</v>
      </c>
      <c r="N2715" t="s">
        <v>27171</v>
      </c>
      <c r="O2715" t="s">
        <v>75</v>
      </c>
      <c r="P2715" t="s">
        <v>27172</v>
      </c>
      <c r="Q2715" t="s">
        <v>282</v>
      </c>
      <c r="R2715" t="s">
        <v>284</v>
      </c>
      <c r="S2715" t="s">
        <v>115</v>
      </c>
      <c r="T2715" t="s">
        <v>18824</v>
      </c>
      <c r="U2715" t="s">
        <v>24838</v>
      </c>
      <c r="V2715" s="1" t="s">
        <v>19187</v>
      </c>
      <c r="W2715" t="s">
        <v>27173</v>
      </c>
      <c r="X2715" s="1" t="s">
        <v>22433</v>
      </c>
      <c r="Y2715">
        <v>0</v>
      </c>
      <c r="Z2715" t="s">
        <v>18646</v>
      </c>
      <c r="AA2715">
        <v>0</v>
      </c>
      <c r="AB2715" t="s">
        <v>87</v>
      </c>
      <c r="AC2715">
        <v>0</v>
      </c>
      <c r="AD2715">
        <v>0</v>
      </c>
      <c r="AE2715">
        <v>0</v>
      </c>
      <c r="AF2715">
        <v>0</v>
      </c>
      <c r="AG2715">
        <v>0</v>
      </c>
      <c r="AH2715">
        <v>0</v>
      </c>
      <c r="AI2715">
        <v>0</v>
      </c>
      <c r="AJ2715">
        <v>0</v>
      </c>
      <c r="AK2715">
        <v>0</v>
      </c>
      <c r="AL2715">
        <v>0</v>
      </c>
      <c r="AM2715">
        <v>0</v>
      </c>
      <c r="AN2715">
        <v>0</v>
      </c>
      <c r="AO2715">
        <v>0</v>
      </c>
      <c r="AP2715">
        <v>0</v>
      </c>
      <c r="AQ2715">
        <v>0</v>
      </c>
      <c r="AR2715">
        <v>0</v>
      </c>
      <c r="AS2715" t="s">
        <v>18661</v>
      </c>
      <c r="AT2715" t="s">
        <v>97</v>
      </c>
    </row>
    <row r="2716" spans="1:46" x14ac:dyDescent="0.25">
      <c r="A2716" t="s">
        <v>16787</v>
      </c>
      <c r="B2716" t="s">
        <v>29111</v>
      </c>
      <c r="C2716" t="s">
        <v>29112</v>
      </c>
      <c r="D2716" t="s">
        <v>29113</v>
      </c>
      <c r="E2716">
        <v>419825</v>
      </c>
      <c r="G2716" t="s">
        <v>297</v>
      </c>
      <c r="H2716" t="s">
        <v>29114</v>
      </c>
      <c r="I2716" t="s">
        <v>29115</v>
      </c>
      <c r="J2716" t="s">
        <v>280</v>
      </c>
      <c r="K2716" t="s">
        <v>17094</v>
      </c>
      <c r="L2716" t="s">
        <v>29116</v>
      </c>
      <c r="M2716" t="s">
        <v>29117</v>
      </c>
      <c r="N2716" t="s">
        <v>285</v>
      </c>
      <c r="O2716" t="s">
        <v>155</v>
      </c>
      <c r="P2716" t="s">
        <v>29118</v>
      </c>
      <c r="Q2716" t="s">
        <v>282</v>
      </c>
      <c r="R2716" t="s">
        <v>284</v>
      </c>
      <c r="S2716" t="s">
        <v>18672</v>
      </c>
      <c r="T2716" t="s">
        <v>18757</v>
      </c>
      <c r="U2716" t="s">
        <v>25812</v>
      </c>
      <c r="V2716" s="1" t="s">
        <v>18389</v>
      </c>
      <c r="W2716" t="s">
        <v>29119</v>
      </c>
      <c r="X2716" s="1" t="s">
        <v>22433</v>
      </c>
      <c r="Y2716">
        <v>0</v>
      </c>
      <c r="Z2716" t="s">
        <v>18646</v>
      </c>
      <c r="AA2716">
        <v>0</v>
      </c>
      <c r="AB2716" t="s">
        <v>87</v>
      </c>
      <c r="AC2716">
        <v>0</v>
      </c>
      <c r="AD2716">
        <v>0</v>
      </c>
      <c r="AE2716">
        <v>0</v>
      </c>
      <c r="AF2716">
        <v>0</v>
      </c>
      <c r="AG2716">
        <v>0</v>
      </c>
      <c r="AH2716">
        <v>0</v>
      </c>
      <c r="AI2716">
        <v>0</v>
      </c>
      <c r="AJ2716">
        <v>0</v>
      </c>
      <c r="AK2716">
        <v>0</v>
      </c>
      <c r="AL2716">
        <v>0</v>
      </c>
      <c r="AM2716">
        <v>0</v>
      </c>
      <c r="AN2716">
        <v>0</v>
      </c>
      <c r="AO2716">
        <v>0</v>
      </c>
      <c r="AP2716">
        <v>0</v>
      </c>
      <c r="AQ2716">
        <v>0</v>
      </c>
      <c r="AR2716">
        <v>0</v>
      </c>
      <c r="AS2716" t="s">
        <v>18661</v>
      </c>
      <c r="AT2716" t="s">
        <v>97</v>
      </c>
    </row>
    <row r="2717" spans="1:46" x14ac:dyDescent="0.25">
      <c r="A2717" t="s">
        <v>16787</v>
      </c>
      <c r="B2717" t="s">
        <v>64271</v>
      </c>
      <c r="C2717" t="s">
        <v>64272</v>
      </c>
      <c r="D2717" t="s">
        <v>64273</v>
      </c>
      <c r="E2717">
        <v>470696</v>
      </c>
      <c r="G2717" t="s">
        <v>297</v>
      </c>
      <c r="H2717" t="s">
        <v>64274</v>
      </c>
      <c r="I2717" t="s">
        <v>64275</v>
      </c>
      <c r="J2717" t="s">
        <v>280</v>
      </c>
      <c r="K2717" t="s">
        <v>17627</v>
      </c>
      <c r="L2717" t="s">
        <v>64276</v>
      </c>
      <c r="M2717" t="s">
        <v>64277</v>
      </c>
      <c r="N2717" t="s">
        <v>285</v>
      </c>
      <c r="O2717" t="s">
        <v>146</v>
      </c>
      <c r="P2717" t="s">
        <v>64278</v>
      </c>
      <c r="Q2717" t="s">
        <v>282</v>
      </c>
      <c r="R2717" t="s">
        <v>246</v>
      </c>
      <c r="S2717" t="s">
        <v>17628</v>
      </c>
      <c r="T2717" t="s">
        <v>18682</v>
      </c>
      <c r="U2717" t="s">
        <v>64279</v>
      </c>
      <c r="V2717" s="1" t="s">
        <v>22433</v>
      </c>
      <c r="W2717" t="s">
        <v>64280</v>
      </c>
      <c r="X2717" s="1" t="s">
        <v>22433</v>
      </c>
      <c r="Y2717">
        <v>0</v>
      </c>
      <c r="Z2717" t="s">
        <v>18646</v>
      </c>
      <c r="AA2717">
        <v>0</v>
      </c>
      <c r="AB2717" t="s">
        <v>87</v>
      </c>
      <c r="AC2717">
        <v>0</v>
      </c>
      <c r="AD2717">
        <v>0</v>
      </c>
      <c r="AE2717">
        <v>0</v>
      </c>
      <c r="AF2717">
        <v>0</v>
      </c>
      <c r="AG2717">
        <v>0</v>
      </c>
      <c r="AH2717">
        <v>0</v>
      </c>
      <c r="AI2717">
        <v>0</v>
      </c>
      <c r="AJ2717">
        <v>0</v>
      </c>
      <c r="AK2717">
        <v>0</v>
      </c>
      <c r="AL2717">
        <v>0</v>
      </c>
      <c r="AM2717">
        <v>0</v>
      </c>
      <c r="AN2717">
        <v>0</v>
      </c>
      <c r="AO2717">
        <v>0</v>
      </c>
      <c r="AP2717">
        <v>0</v>
      </c>
      <c r="AQ2717">
        <v>0</v>
      </c>
      <c r="AR2717">
        <v>0</v>
      </c>
      <c r="AS2717" t="s">
        <v>18661</v>
      </c>
      <c r="AT2717" t="s">
        <v>97</v>
      </c>
    </row>
    <row r="2718" spans="1:46" x14ac:dyDescent="0.25">
      <c r="A2718" t="s">
        <v>16787</v>
      </c>
      <c r="B2718" t="s">
        <v>39299</v>
      </c>
      <c r="C2718" t="s">
        <v>39300</v>
      </c>
      <c r="D2718" t="s">
        <v>39301</v>
      </c>
      <c r="E2718">
        <v>468644</v>
      </c>
      <c r="G2718" t="s">
        <v>297</v>
      </c>
      <c r="H2718" t="s">
        <v>39302</v>
      </c>
      <c r="I2718" t="s">
        <v>39303</v>
      </c>
      <c r="J2718" t="s">
        <v>280</v>
      </c>
      <c r="K2718" t="s">
        <v>18907</v>
      </c>
      <c r="L2718" t="s">
        <v>39304</v>
      </c>
      <c r="M2718" t="s">
        <v>39305</v>
      </c>
      <c r="N2718" t="s">
        <v>281</v>
      </c>
      <c r="O2718" t="s">
        <v>155</v>
      </c>
      <c r="P2718" t="s">
        <v>39306</v>
      </c>
      <c r="Q2718" t="s">
        <v>282</v>
      </c>
      <c r="R2718" t="s">
        <v>284</v>
      </c>
      <c r="S2718" t="s">
        <v>16908</v>
      </c>
      <c r="T2718" t="s">
        <v>18706</v>
      </c>
      <c r="U2718" t="s">
        <v>39307</v>
      </c>
      <c r="V2718" s="1" t="s">
        <v>22433</v>
      </c>
      <c r="W2718" t="s">
        <v>39308</v>
      </c>
      <c r="X2718" s="1" t="s">
        <v>22433</v>
      </c>
      <c r="Y2718">
        <v>0</v>
      </c>
      <c r="Z2718" t="s">
        <v>18646</v>
      </c>
      <c r="AA2718">
        <v>0</v>
      </c>
      <c r="AB2718" t="s">
        <v>87</v>
      </c>
      <c r="AC2718">
        <v>0</v>
      </c>
      <c r="AD2718">
        <v>0</v>
      </c>
      <c r="AE2718">
        <v>0</v>
      </c>
      <c r="AF2718">
        <v>0</v>
      </c>
      <c r="AG2718">
        <v>0</v>
      </c>
      <c r="AH2718">
        <v>0</v>
      </c>
      <c r="AI2718">
        <v>0</v>
      </c>
      <c r="AJ2718">
        <v>0</v>
      </c>
      <c r="AK2718">
        <v>0</v>
      </c>
      <c r="AL2718">
        <v>0</v>
      </c>
      <c r="AM2718">
        <v>0</v>
      </c>
      <c r="AN2718">
        <v>0</v>
      </c>
      <c r="AO2718">
        <v>0</v>
      </c>
      <c r="AP2718">
        <v>0</v>
      </c>
      <c r="AQ2718">
        <v>0</v>
      </c>
      <c r="AR2718">
        <v>0</v>
      </c>
      <c r="AS2718" t="s">
        <v>18661</v>
      </c>
      <c r="AT2718" t="s">
        <v>97</v>
      </c>
    </row>
    <row r="2719" spans="1:46" x14ac:dyDescent="0.25">
      <c r="A2719" t="s">
        <v>2</v>
      </c>
      <c r="B2719" t="s">
        <v>64281</v>
      </c>
      <c r="C2719" t="s">
        <v>64282</v>
      </c>
      <c r="D2719" t="s">
        <v>64283</v>
      </c>
      <c r="E2719">
        <v>469837</v>
      </c>
      <c r="G2719" t="s">
        <v>297</v>
      </c>
      <c r="H2719" t="s">
        <v>64284</v>
      </c>
      <c r="I2719" t="s">
        <v>64285</v>
      </c>
      <c r="J2719" t="s">
        <v>280</v>
      </c>
      <c r="K2719" t="s">
        <v>197</v>
      </c>
      <c r="L2719" t="s">
        <v>64286</v>
      </c>
      <c r="M2719" t="s">
        <v>64287</v>
      </c>
      <c r="N2719" t="s">
        <v>281</v>
      </c>
      <c r="O2719" t="s">
        <v>75</v>
      </c>
      <c r="P2719" t="s">
        <v>64288</v>
      </c>
      <c r="Q2719" t="s">
        <v>282</v>
      </c>
      <c r="R2719" t="s">
        <v>169</v>
      </c>
      <c r="S2719" t="s">
        <v>17354</v>
      </c>
      <c r="T2719" t="s">
        <v>17355</v>
      </c>
      <c r="U2719" t="s">
        <v>64289</v>
      </c>
      <c r="V2719" s="1" t="s">
        <v>22433</v>
      </c>
      <c r="W2719" t="s">
        <v>61940</v>
      </c>
      <c r="X2719" s="1" t="s">
        <v>22433</v>
      </c>
      <c r="Y2719">
        <v>0</v>
      </c>
      <c r="Z2719" t="s">
        <v>18646</v>
      </c>
      <c r="AA2719">
        <v>0</v>
      </c>
      <c r="AB2719" t="s">
        <v>87</v>
      </c>
      <c r="AC2719">
        <v>0</v>
      </c>
      <c r="AD2719">
        <v>0</v>
      </c>
      <c r="AE2719">
        <v>0</v>
      </c>
      <c r="AF2719">
        <v>0</v>
      </c>
      <c r="AG2719">
        <v>0</v>
      </c>
      <c r="AH2719">
        <v>0</v>
      </c>
      <c r="AI2719">
        <v>0</v>
      </c>
      <c r="AJ2719">
        <v>0</v>
      </c>
      <c r="AK2719">
        <v>0</v>
      </c>
      <c r="AL2719">
        <v>0</v>
      </c>
      <c r="AM2719">
        <v>0</v>
      </c>
      <c r="AN2719">
        <v>0</v>
      </c>
      <c r="AO2719">
        <v>0</v>
      </c>
      <c r="AP2719">
        <v>0</v>
      </c>
      <c r="AQ2719">
        <v>0</v>
      </c>
      <c r="AR2719">
        <v>0</v>
      </c>
      <c r="AS2719" t="s">
        <v>18661</v>
      </c>
      <c r="AT2719" t="s">
        <v>97</v>
      </c>
    </row>
    <row r="2720" spans="1:46" x14ac:dyDescent="0.25">
      <c r="A2720" t="s">
        <v>0</v>
      </c>
      <c r="B2720" t="s">
        <v>27314</v>
      </c>
      <c r="C2720" t="s">
        <v>27315</v>
      </c>
      <c r="D2720" t="s">
        <v>27316</v>
      </c>
      <c r="E2720">
        <v>433071</v>
      </c>
      <c r="G2720" t="s">
        <v>297</v>
      </c>
      <c r="H2720" t="s">
        <v>27317</v>
      </c>
      <c r="I2720" t="s">
        <v>27318</v>
      </c>
      <c r="J2720" t="s">
        <v>280</v>
      </c>
      <c r="K2720" t="s">
        <v>17115</v>
      </c>
      <c r="L2720" t="s">
        <v>27319</v>
      </c>
      <c r="M2720" t="s">
        <v>27320</v>
      </c>
      <c r="N2720" t="s">
        <v>281</v>
      </c>
      <c r="O2720" t="s">
        <v>75</v>
      </c>
      <c r="P2720" t="s">
        <v>27321</v>
      </c>
      <c r="Q2720" t="s">
        <v>282</v>
      </c>
      <c r="R2720" t="s">
        <v>284</v>
      </c>
      <c r="S2720" t="s">
        <v>18476</v>
      </c>
      <c r="T2720" t="s">
        <v>18477</v>
      </c>
      <c r="U2720" t="s">
        <v>27322</v>
      </c>
      <c r="V2720" s="1" t="s">
        <v>18608</v>
      </c>
      <c r="W2720" t="s">
        <v>27323</v>
      </c>
      <c r="X2720" s="1" t="s">
        <v>22433</v>
      </c>
      <c r="Y2720">
        <v>0</v>
      </c>
      <c r="Z2720" t="s">
        <v>18646</v>
      </c>
      <c r="AA2720">
        <v>0</v>
      </c>
      <c r="AB2720" t="s">
        <v>87</v>
      </c>
      <c r="AC2720">
        <v>0</v>
      </c>
      <c r="AD2720">
        <v>0</v>
      </c>
      <c r="AE2720">
        <v>0</v>
      </c>
      <c r="AF2720">
        <v>0</v>
      </c>
      <c r="AG2720">
        <v>0</v>
      </c>
      <c r="AH2720">
        <v>0</v>
      </c>
      <c r="AI2720">
        <v>0</v>
      </c>
      <c r="AJ2720">
        <v>0</v>
      </c>
      <c r="AK2720">
        <v>0</v>
      </c>
      <c r="AL2720">
        <v>0</v>
      </c>
      <c r="AM2720">
        <v>0</v>
      </c>
      <c r="AN2720">
        <v>0</v>
      </c>
      <c r="AO2720">
        <v>0</v>
      </c>
      <c r="AP2720">
        <v>0</v>
      </c>
      <c r="AQ2720">
        <v>0</v>
      </c>
      <c r="AR2720">
        <v>0</v>
      </c>
      <c r="AS2720" t="s">
        <v>18661</v>
      </c>
      <c r="AT2720" t="s">
        <v>97</v>
      </c>
    </row>
    <row r="2721" spans="1:46" x14ac:dyDescent="0.25">
      <c r="A2721" t="s">
        <v>1</v>
      </c>
      <c r="B2721" t="s">
        <v>23350</v>
      </c>
      <c r="C2721" t="s">
        <v>23351</v>
      </c>
      <c r="D2721" t="s">
        <v>23352</v>
      </c>
      <c r="E2721">
        <v>335106</v>
      </c>
      <c r="G2721" t="s">
        <v>297</v>
      </c>
      <c r="H2721" t="s">
        <v>23353</v>
      </c>
      <c r="I2721" t="s">
        <v>23354</v>
      </c>
      <c r="J2721" t="s">
        <v>280</v>
      </c>
      <c r="K2721" t="s">
        <v>23355</v>
      </c>
      <c r="L2721" t="s">
        <v>23356</v>
      </c>
      <c r="M2721" t="s">
        <v>23357</v>
      </c>
      <c r="N2721" t="s">
        <v>285</v>
      </c>
      <c r="O2721" t="s">
        <v>75</v>
      </c>
      <c r="P2721" t="s">
        <v>23358</v>
      </c>
      <c r="Q2721" t="s">
        <v>282</v>
      </c>
      <c r="R2721" t="s">
        <v>245</v>
      </c>
      <c r="S2721" t="s">
        <v>108</v>
      </c>
      <c r="T2721" t="s">
        <v>18522</v>
      </c>
      <c r="U2721" t="s">
        <v>23359</v>
      </c>
      <c r="V2721" s="1" t="s">
        <v>18369</v>
      </c>
      <c r="W2721" t="s">
        <v>23360</v>
      </c>
      <c r="X2721" s="1" t="s">
        <v>22433</v>
      </c>
      <c r="Y2721">
        <v>0</v>
      </c>
      <c r="Z2721" t="s">
        <v>18646</v>
      </c>
      <c r="AA2721">
        <v>0</v>
      </c>
      <c r="AB2721" t="s">
        <v>87</v>
      </c>
      <c r="AC2721">
        <v>0</v>
      </c>
      <c r="AD2721">
        <v>0</v>
      </c>
      <c r="AE2721">
        <v>0</v>
      </c>
      <c r="AF2721">
        <v>0</v>
      </c>
      <c r="AG2721">
        <v>0</v>
      </c>
      <c r="AH2721">
        <v>0</v>
      </c>
      <c r="AI2721">
        <v>0</v>
      </c>
      <c r="AJ2721">
        <v>0</v>
      </c>
      <c r="AK2721">
        <v>0</v>
      </c>
      <c r="AL2721">
        <v>0</v>
      </c>
      <c r="AM2721">
        <v>0</v>
      </c>
      <c r="AN2721">
        <v>0</v>
      </c>
      <c r="AO2721">
        <v>0</v>
      </c>
      <c r="AP2721">
        <v>0</v>
      </c>
      <c r="AQ2721">
        <v>0</v>
      </c>
      <c r="AR2721">
        <v>0</v>
      </c>
      <c r="AS2721" t="s">
        <v>18661</v>
      </c>
      <c r="AT2721" t="s">
        <v>97</v>
      </c>
    </row>
    <row r="2722" spans="1:46" x14ac:dyDescent="0.25">
      <c r="A2722" t="s">
        <v>2</v>
      </c>
      <c r="B2722" t="s">
        <v>64290</v>
      </c>
      <c r="C2722" t="s">
        <v>64291</v>
      </c>
      <c r="D2722" t="s">
        <v>64292</v>
      </c>
      <c r="E2722">
        <v>471089</v>
      </c>
      <c r="G2722" t="s">
        <v>16828</v>
      </c>
      <c r="H2722" t="s">
        <v>64293</v>
      </c>
      <c r="I2722" t="s">
        <v>64294</v>
      </c>
      <c r="J2722" t="s">
        <v>280</v>
      </c>
      <c r="K2722" t="s">
        <v>17169</v>
      </c>
      <c r="L2722" t="s">
        <v>64295</v>
      </c>
      <c r="M2722" t="s">
        <v>64296</v>
      </c>
      <c r="N2722" t="s">
        <v>64297</v>
      </c>
      <c r="O2722" t="s">
        <v>75</v>
      </c>
      <c r="P2722" t="s">
        <v>64298</v>
      </c>
      <c r="Q2722" t="s">
        <v>282</v>
      </c>
      <c r="R2722" t="s">
        <v>284</v>
      </c>
      <c r="S2722" t="s">
        <v>17350</v>
      </c>
      <c r="T2722" t="s">
        <v>17351</v>
      </c>
      <c r="U2722" t="s">
        <v>64299</v>
      </c>
      <c r="V2722" s="1" t="s">
        <v>22433</v>
      </c>
      <c r="W2722" t="s">
        <v>42088</v>
      </c>
      <c r="X2722" s="1" t="s">
        <v>22433</v>
      </c>
      <c r="Y2722">
        <v>0</v>
      </c>
      <c r="Z2722" t="s">
        <v>18646</v>
      </c>
      <c r="AA2722">
        <v>0</v>
      </c>
      <c r="AB2722" t="s">
        <v>87</v>
      </c>
      <c r="AC2722">
        <v>0</v>
      </c>
      <c r="AD2722">
        <v>0</v>
      </c>
      <c r="AE2722">
        <v>0</v>
      </c>
      <c r="AF2722">
        <v>0</v>
      </c>
      <c r="AG2722">
        <v>0</v>
      </c>
      <c r="AH2722">
        <v>0</v>
      </c>
      <c r="AI2722">
        <v>0</v>
      </c>
      <c r="AJ2722">
        <v>0</v>
      </c>
      <c r="AK2722">
        <v>0</v>
      </c>
      <c r="AL2722">
        <v>1</v>
      </c>
      <c r="AM2722">
        <v>0</v>
      </c>
      <c r="AN2722">
        <v>0</v>
      </c>
      <c r="AO2722">
        <v>0</v>
      </c>
      <c r="AP2722">
        <v>0</v>
      </c>
      <c r="AQ2722">
        <v>0</v>
      </c>
      <c r="AR2722">
        <v>18</v>
      </c>
      <c r="AS2722" t="s">
        <v>16729</v>
      </c>
      <c r="AT2722" t="s">
        <v>80</v>
      </c>
    </row>
    <row r="2723" spans="1:46" x14ac:dyDescent="0.25">
      <c r="A2723" t="s">
        <v>1</v>
      </c>
      <c r="B2723" t="s">
        <v>24143</v>
      </c>
      <c r="C2723" t="s">
        <v>24144</v>
      </c>
      <c r="D2723" t="s">
        <v>24145</v>
      </c>
      <c r="E2723">
        <v>461791</v>
      </c>
      <c r="G2723" t="s">
        <v>297</v>
      </c>
      <c r="H2723" t="s">
        <v>24146</v>
      </c>
      <c r="I2723" t="s">
        <v>24147</v>
      </c>
      <c r="J2723" t="s">
        <v>280</v>
      </c>
      <c r="K2723" t="s">
        <v>21399</v>
      </c>
      <c r="L2723" t="s">
        <v>24148</v>
      </c>
      <c r="M2723" t="s">
        <v>24149</v>
      </c>
      <c r="N2723" t="s">
        <v>285</v>
      </c>
      <c r="O2723" t="s">
        <v>75</v>
      </c>
      <c r="P2723" t="s">
        <v>24150</v>
      </c>
      <c r="Q2723" t="s">
        <v>282</v>
      </c>
      <c r="R2723" t="s">
        <v>246</v>
      </c>
      <c r="S2723" t="s">
        <v>106</v>
      </c>
      <c r="T2723" t="s">
        <v>18513</v>
      </c>
      <c r="U2723" t="s">
        <v>24151</v>
      </c>
      <c r="V2723" s="1" t="s">
        <v>20208</v>
      </c>
      <c r="W2723" t="s">
        <v>24152</v>
      </c>
      <c r="X2723" s="1" t="s">
        <v>22433</v>
      </c>
      <c r="Y2723">
        <v>0</v>
      </c>
      <c r="Z2723" t="s">
        <v>18646</v>
      </c>
      <c r="AA2723">
        <v>0</v>
      </c>
      <c r="AB2723" t="s">
        <v>87</v>
      </c>
      <c r="AC2723">
        <v>0</v>
      </c>
      <c r="AD2723">
        <v>0</v>
      </c>
      <c r="AE2723">
        <v>0</v>
      </c>
      <c r="AF2723">
        <v>0</v>
      </c>
      <c r="AG2723">
        <v>0</v>
      </c>
      <c r="AH2723">
        <v>0</v>
      </c>
      <c r="AI2723">
        <v>0</v>
      </c>
      <c r="AJ2723">
        <v>0</v>
      </c>
      <c r="AK2723">
        <v>0</v>
      </c>
      <c r="AL2723">
        <v>0</v>
      </c>
      <c r="AM2723">
        <v>0</v>
      </c>
      <c r="AN2723">
        <v>0</v>
      </c>
      <c r="AO2723">
        <v>0</v>
      </c>
      <c r="AP2723">
        <v>0</v>
      </c>
      <c r="AQ2723">
        <v>0</v>
      </c>
      <c r="AR2723">
        <v>0</v>
      </c>
      <c r="AS2723" t="s">
        <v>18661</v>
      </c>
      <c r="AT2723" t="s">
        <v>97</v>
      </c>
    </row>
    <row r="2724" spans="1:46" x14ac:dyDescent="0.25">
      <c r="A2724" t="s">
        <v>2</v>
      </c>
      <c r="B2724" t="s">
        <v>64300</v>
      </c>
      <c r="C2724" t="s">
        <v>64301</v>
      </c>
      <c r="D2724" t="s">
        <v>64302</v>
      </c>
      <c r="E2724">
        <v>470607</v>
      </c>
      <c r="G2724" t="s">
        <v>297</v>
      </c>
      <c r="H2724" t="s">
        <v>64303</v>
      </c>
      <c r="I2724" t="s">
        <v>64304</v>
      </c>
      <c r="J2724" t="s">
        <v>280</v>
      </c>
      <c r="K2724" t="s">
        <v>191</v>
      </c>
      <c r="L2724" t="s">
        <v>64305</v>
      </c>
      <c r="M2724" t="s">
        <v>64306</v>
      </c>
      <c r="N2724" t="s">
        <v>281</v>
      </c>
      <c r="O2724" t="s">
        <v>75</v>
      </c>
      <c r="P2724" t="s">
        <v>64307</v>
      </c>
      <c r="Q2724" t="s">
        <v>282</v>
      </c>
      <c r="R2724" t="s">
        <v>245</v>
      </c>
      <c r="S2724" t="s">
        <v>18535</v>
      </c>
      <c r="T2724" t="s">
        <v>18709</v>
      </c>
      <c r="U2724" t="s">
        <v>64308</v>
      </c>
      <c r="V2724" s="1" t="s">
        <v>22433</v>
      </c>
      <c r="W2724" t="s">
        <v>64309</v>
      </c>
      <c r="X2724" s="1" t="s">
        <v>22433</v>
      </c>
      <c r="Y2724">
        <v>0</v>
      </c>
      <c r="Z2724" t="s">
        <v>18646</v>
      </c>
      <c r="AA2724">
        <v>0</v>
      </c>
      <c r="AB2724" t="s">
        <v>87</v>
      </c>
      <c r="AC2724">
        <v>0</v>
      </c>
      <c r="AD2724">
        <v>0</v>
      </c>
      <c r="AE2724">
        <v>0</v>
      </c>
      <c r="AF2724">
        <v>0</v>
      </c>
      <c r="AG2724">
        <v>0</v>
      </c>
      <c r="AH2724">
        <v>0</v>
      </c>
      <c r="AI2724">
        <v>0</v>
      </c>
      <c r="AJ2724">
        <v>0</v>
      </c>
      <c r="AK2724">
        <v>0</v>
      </c>
      <c r="AL2724">
        <v>0</v>
      </c>
      <c r="AM2724">
        <v>0</v>
      </c>
      <c r="AN2724">
        <v>0</v>
      </c>
      <c r="AO2724">
        <v>0</v>
      </c>
      <c r="AP2724">
        <v>0</v>
      </c>
      <c r="AQ2724">
        <v>0</v>
      </c>
      <c r="AR2724">
        <v>0</v>
      </c>
      <c r="AS2724" t="s">
        <v>18661</v>
      </c>
      <c r="AT2724" t="s">
        <v>97</v>
      </c>
    </row>
    <row r="2725" spans="1:46" x14ac:dyDescent="0.25">
      <c r="A2725" t="s">
        <v>1</v>
      </c>
      <c r="B2725" t="s">
        <v>26044</v>
      </c>
      <c r="C2725" t="s">
        <v>26045</v>
      </c>
      <c r="D2725" t="s">
        <v>26046</v>
      </c>
      <c r="E2725">
        <v>464143</v>
      </c>
      <c r="G2725" t="s">
        <v>296</v>
      </c>
      <c r="H2725" t="s">
        <v>26047</v>
      </c>
      <c r="I2725" t="s">
        <v>26048</v>
      </c>
      <c r="J2725" t="s">
        <v>280</v>
      </c>
      <c r="K2725" t="s">
        <v>86</v>
      </c>
      <c r="L2725" t="s">
        <v>26049</v>
      </c>
      <c r="M2725" t="s">
        <v>287</v>
      </c>
      <c r="N2725" t="s">
        <v>26050</v>
      </c>
      <c r="O2725" t="s">
        <v>75</v>
      </c>
      <c r="P2725" t="s">
        <v>26051</v>
      </c>
      <c r="Q2725" t="s">
        <v>282</v>
      </c>
      <c r="R2725" t="s">
        <v>284</v>
      </c>
      <c r="S2725" t="s">
        <v>134</v>
      </c>
      <c r="T2725" t="s">
        <v>18514</v>
      </c>
      <c r="U2725" t="s">
        <v>26052</v>
      </c>
      <c r="V2725" s="1" t="s">
        <v>20208</v>
      </c>
      <c r="W2725" t="s">
        <v>26053</v>
      </c>
      <c r="X2725" s="1" t="s">
        <v>22433</v>
      </c>
      <c r="Y2725">
        <v>0</v>
      </c>
      <c r="Z2725" t="s">
        <v>18646</v>
      </c>
      <c r="AA2725">
        <v>0</v>
      </c>
      <c r="AB2725" t="s">
        <v>87</v>
      </c>
      <c r="AC2725">
        <v>0</v>
      </c>
      <c r="AD2725">
        <v>0</v>
      </c>
      <c r="AE2725">
        <v>0</v>
      </c>
      <c r="AF2725">
        <v>0</v>
      </c>
      <c r="AG2725">
        <v>0</v>
      </c>
      <c r="AH2725">
        <v>0</v>
      </c>
      <c r="AI2725">
        <v>0</v>
      </c>
      <c r="AJ2725">
        <v>0</v>
      </c>
      <c r="AK2725">
        <v>0</v>
      </c>
      <c r="AL2725">
        <v>1</v>
      </c>
      <c r="AM2725">
        <v>0</v>
      </c>
      <c r="AN2725">
        <v>0</v>
      </c>
      <c r="AO2725">
        <v>0</v>
      </c>
      <c r="AP2725">
        <v>0</v>
      </c>
      <c r="AQ2725">
        <v>0</v>
      </c>
      <c r="AR2725">
        <v>18</v>
      </c>
      <c r="AS2725" t="s">
        <v>16729</v>
      </c>
      <c r="AT2725" t="s">
        <v>80</v>
      </c>
    </row>
    <row r="2726" spans="1:46" x14ac:dyDescent="0.25">
      <c r="A2726" t="s">
        <v>2</v>
      </c>
      <c r="B2726" t="s">
        <v>41026</v>
      </c>
      <c r="C2726" t="s">
        <v>41027</v>
      </c>
      <c r="D2726" t="s">
        <v>41028</v>
      </c>
      <c r="E2726">
        <v>411673</v>
      </c>
      <c r="G2726" t="s">
        <v>297</v>
      </c>
      <c r="H2726" t="s">
        <v>41029</v>
      </c>
      <c r="I2726" t="s">
        <v>41030</v>
      </c>
      <c r="J2726" t="s">
        <v>280</v>
      </c>
      <c r="K2726" t="s">
        <v>197</v>
      </c>
      <c r="L2726" t="s">
        <v>41031</v>
      </c>
      <c r="M2726" t="s">
        <v>41032</v>
      </c>
      <c r="N2726" t="s">
        <v>281</v>
      </c>
      <c r="O2726" t="s">
        <v>75</v>
      </c>
      <c r="P2726" t="s">
        <v>41033</v>
      </c>
      <c r="Q2726" t="s">
        <v>282</v>
      </c>
      <c r="R2726" t="s">
        <v>246</v>
      </c>
      <c r="S2726" t="s">
        <v>17354</v>
      </c>
      <c r="T2726" t="s">
        <v>17355</v>
      </c>
      <c r="U2726" t="s">
        <v>41034</v>
      </c>
      <c r="V2726" s="1" t="s">
        <v>18865</v>
      </c>
      <c r="W2726" t="s">
        <v>41035</v>
      </c>
      <c r="X2726" s="1" t="s">
        <v>22433</v>
      </c>
      <c r="Y2726">
        <v>0</v>
      </c>
      <c r="Z2726" t="s">
        <v>18646</v>
      </c>
      <c r="AA2726">
        <v>0</v>
      </c>
      <c r="AB2726" t="s">
        <v>87</v>
      </c>
      <c r="AC2726">
        <v>0</v>
      </c>
      <c r="AD2726">
        <v>0</v>
      </c>
      <c r="AE2726">
        <v>0</v>
      </c>
      <c r="AF2726">
        <v>0</v>
      </c>
      <c r="AG2726">
        <v>0</v>
      </c>
      <c r="AH2726">
        <v>0</v>
      </c>
      <c r="AI2726">
        <v>0</v>
      </c>
      <c r="AJ2726">
        <v>0</v>
      </c>
      <c r="AK2726">
        <v>0</v>
      </c>
      <c r="AL2726">
        <v>0</v>
      </c>
      <c r="AM2726">
        <v>0</v>
      </c>
      <c r="AN2726">
        <v>0</v>
      </c>
      <c r="AO2726">
        <v>0</v>
      </c>
      <c r="AP2726">
        <v>0</v>
      </c>
      <c r="AQ2726">
        <v>0</v>
      </c>
      <c r="AR2726">
        <v>0</v>
      </c>
      <c r="AS2726" t="s">
        <v>18661</v>
      </c>
      <c r="AT2726" t="s">
        <v>97</v>
      </c>
    </row>
    <row r="2727" spans="1:46" x14ac:dyDescent="0.25">
      <c r="A2727" t="s">
        <v>16787</v>
      </c>
      <c r="B2727" t="s">
        <v>64310</v>
      </c>
      <c r="C2727" t="s">
        <v>64311</v>
      </c>
      <c r="D2727" t="s">
        <v>64312</v>
      </c>
      <c r="E2727">
        <v>469181</v>
      </c>
      <c r="G2727" t="s">
        <v>297</v>
      </c>
      <c r="H2727" t="s">
        <v>64313</v>
      </c>
      <c r="I2727" t="s">
        <v>64314</v>
      </c>
      <c r="J2727" t="s">
        <v>280</v>
      </c>
      <c r="K2727" t="s">
        <v>17045</v>
      </c>
      <c r="L2727" t="s">
        <v>64315</v>
      </c>
      <c r="M2727" t="s">
        <v>64316</v>
      </c>
      <c r="N2727" t="s">
        <v>281</v>
      </c>
      <c r="O2727" t="s">
        <v>155</v>
      </c>
      <c r="P2727" t="s">
        <v>64317</v>
      </c>
      <c r="Q2727" t="s">
        <v>282</v>
      </c>
      <c r="R2727" t="s">
        <v>284</v>
      </c>
      <c r="S2727" t="s">
        <v>17346</v>
      </c>
      <c r="T2727" t="s">
        <v>18729</v>
      </c>
      <c r="U2727" t="s">
        <v>64318</v>
      </c>
      <c r="V2727" s="1" t="s">
        <v>22433</v>
      </c>
      <c r="W2727" t="s">
        <v>64319</v>
      </c>
      <c r="X2727" s="1" t="s">
        <v>22433</v>
      </c>
      <c r="Y2727">
        <v>0</v>
      </c>
      <c r="Z2727" t="s">
        <v>18646</v>
      </c>
      <c r="AA2727">
        <v>0</v>
      </c>
      <c r="AB2727" t="s">
        <v>87</v>
      </c>
      <c r="AC2727">
        <v>0</v>
      </c>
      <c r="AD2727">
        <v>0</v>
      </c>
      <c r="AE2727">
        <v>0</v>
      </c>
      <c r="AF2727">
        <v>0</v>
      </c>
      <c r="AG2727">
        <v>0</v>
      </c>
      <c r="AH2727">
        <v>0</v>
      </c>
      <c r="AI2727">
        <v>0</v>
      </c>
      <c r="AJ2727">
        <v>0</v>
      </c>
      <c r="AK2727">
        <v>0</v>
      </c>
      <c r="AL2727">
        <v>0</v>
      </c>
      <c r="AM2727">
        <v>0</v>
      </c>
      <c r="AN2727">
        <v>0</v>
      </c>
      <c r="AO2727">
        <v>0</v>
      </c>
      <c r="AP2727">
        <v>0</v>
      </c>
      <c r="AQ2727">
        <v>0</v>
      </c>
      <c r="AR2727">
        <v>0</v>
      </c>
      <c r="AS2727" t="s">
        <v>18661</v>
      </c>
      <c r="AT2727" t="s">
        <v>97</v>
      </c>
    </row>
    <row r="2728" spans="1:46" x14ac:dyDescent="0.25">
      <c r="A2728" t="s">
        <v>2</v>
      </c>
      <c r="B2728" t="s">
        <v>64320</v>
      </c>
      <c r="C2728" t="s">
        <v>64321</v>
      </c>
      <c r="D2728" t="s">
        <v>64322</v>
      </c>
      <c r="E2728">
        <v>471240</v>
      </c>
      <c r="G2728" t="s">
        <v>297</v>
      </c>
      <c r="H2728" t="s">
        <v>64323</v>
      </c>
      <c r="I2728" t="s">
        <v>64324</v>
      </c>
      <c r="J2728" t="s">
        <v>280</v>
      </c>
      <c r="K2728" t="s">
        <v>197</v>
      </c>
      <c r="L2728" t="s">
        <v>64325</v>
      </c>
      <c r="M2728" t="s">
        <v>64326</v>
      </c>
      <c r="N2728" t="s">
        <v>64327</v>
      </c>
      <c r="O2728" t="s">
        <v>75</v>
      </c>
      <c r="P2728" t="s">
        <v>64328</v>
      </c>
      <c r="Q2728" t="s">
        <v>282</v>
      </c>
      <c r="R2728" t="s">
        <v>246</v>
      </c>
      <c r="S2728" t="s">
        <v>17348</v>
      </c>
      <c r="T2728" t="s">
        <v>18511</v>
      </c>
      <c r="U2728" t="s">
        <v>64329</v>
      </c>
      <c r="V2728" s="1" t="s">
        <v>22433</v>
      </c>
      <c r="W2728" t="s">
        <v>64330</v>
      </c>
      <c r="X2728" s="1" t="s">
        <v>22433</v>
      </c>
      <c r="Y2728">
        <v>0</v>
      </c>
      <c r="Z2728" t="s">
        <v>18646</v>
      </c>
      <c r="AA2728">
        <v>0</v>
      </c>
      <c r="AB2728" t="s">
        <v>87</v>
      </c>
      <c r="AC2728">
        <v>0</v>
      </c>
      <c r="AD2728">
        <v>0</v>
      </c>
      <c r="AE2728">
        <v>0</v>
      </c>
      <c r="AF2728">
        <v>0</v>
      </c>
      <c r="AG2728">
        <v>0</v>
      </c>
      <c r="AH2728">
        <v>0</v>
      </c>
      <c r="AI2728">
        <v>0</v>
      </c>
      <c r="AJ2728">
        <v>0</v>
      </c>
      <c r="AK2728">
        <v>0</v>
      </c>
      <c r="AL2728">
        <v>0</v>
      </c>
      <c r="AM2728">
        <v>0</v>
      </c>
      <c r="AN2728">
        <v>0</v>
      </c>
      <c r="AO2728">
        <v>0</v>
      </c>
      <c r="AP2728">
        <v>0</v>
      </c>
      <c r="AQ2728">
        <v>0</v>
      </c>
      <c r="AR2728">
        <v>0</v>
      </c>
      <c r="AS2728" t="s">
        <v>18661</v>
      </c>
      <c r="AT2728" t="s">
        <v>97</v>
      </c>
    </row>
    <row r="2729" spans="1:46" x14ac:dyDescent="0.25">
      <c r="A2729" t="s">
        <v>0</v>
      </c>
      <c r="B2729" t="s">
        <v>64331</v>
      </c>
      <c r="C2729" t="s">
        <v>64332</v>
      </c>
      <c r="D2729" t="s">
        <v>64333</v>
      </c>
      <c r="E2729">
        <v>471112</v>
      </c>
      <c r="G2729" t="s">
        <v>297</v>
      </c>
      <c r="H2729" t="s">
        <v>64334</v>
      </c>
      <c r="I2729" t="s">
        <v>64335</v>
      </c>
      <c r="J2729" t="s">
        <v>280</v>
      </c>
      <c r="K2729" t="s">
        <v>17062</v>
      </c>
      <c r="L2729" t="s">
        <v>64336</v>
      </c>
      <c r="M2729" t="s">
        <v>64337</v>
      </c>
      <c r="N2729" t="s">
        <v>285</v>
      </c>
      <c r="O2729" t="s">
        <v>75</v>
      </c>
      <c r="P2729" t="s">
        <v>64338</v>
      </c>
      <c r="Q2729" t="s">
        <v>282</v>
      </c>
      <c r="R2729" t="s">
        <v>284</v>
      </c>
      <c r="S2729" t="s">
        <v>17345</v>
      </c>
      <c r="T2729" t="s">
        <v>18717</v>
      </c>
      <c r="U2729" t="s">
        <v>64339</v>
      </c>
      <c r="V2729" s="1" t="s">
        <v>22433</v>
      </c>
      <c r="W2729" t="s">
        <v>64340</v>
      </c>
      <c r="X2729" s="1" t="s">
        <v>22433</v>
      </c>
      <c r="Y2729">
        <v>0</v>
      </c>
      <c r="Z2729" t="s">
        <v>18646</v>
      </c>
      <c r="AA2729">
        <v>0</v>
      </c>
      <c r="AB2729" t="s">
        <v>87</v>
      </c>
      <c r="AC2729">
        <v>0</v>
      </c>
      <c r="AD2729">
        <v>0</v>
      </c>
      <c r="AE2729">
        <v>0</v>
      </c>
      <c r="AF2729">
        <v>0</v>
      </c>
      <c r="AG2729">
        <v>0</v>
      </c>
      <c r="AH2729">
        <v>0</v>
      </c>
      <c r="AI2729">
        <v>0</v>
      </c>
      <c r="AJ2729">
        <v>0</v>
      </c>
      <c r="AK2729">
        <v>0</v>
      </c>
      <c r="AL2729">
        <v>0</v>
      </c>
      <c r="AM2729">
        <v>0</v>
      </c>
      <c r="AN2729">
        <v>0</v>
      </c>
      <c r="AO2729">
        <v>0</v>
      </c>
      <c r="AP2729">
        <v>0</v>
      </c>
      <c r="AQ2729">
        <v>0</v>
      </c>
      <c r="AR2729">
        <v>0</v>
      </c>
      <c r="AS2729" t="s">
        <v>18661</v>
      </c>
      <c r="AT2729" t="s">
        <v>97</v>
      </c>
    </row>
    <row r="2730" spans="1:46" x14ac:dyDescent="0.25">
      <c r="A2730" t="s">
        <v>0</v>
      </c>
      <c r="B2730" t="s">
        <v>38315</v>
      </c>
      <c r="C2730" t="s">
        <v>38316</v>
      </c>
      <c r="D2730" t="s">
        <v>38317</v>
      </c>
      <c r="E2730">
        <v>465630</v>
      </c>
      <c r="G2730" t="s">
        <v>16828</v>
      </c>
      <c r="H2730" t="s">
        <v>38318</v>
      </c>
      <c r="I2730" t="s">
        <v>38319</v>
      </c>
      <c r="J2730" t="s">
        <v>280</v>
      </c>
      <c r="K2730" t="s">
        <v>148</v>
      </c>
      <c r="L2730" t="s">
        <v>38320</v>
      </c>
      <c r="M2730" t="s">
        <v>38321</v>
      </c>
      <c r="N2730" t="s">
        <v>281</v>
      </c>
      <c r="O2730" t="s">
        <v>75</v>
      </c>
      <c r="P2730" t="s">
        <v>38322</v>
      </c>
      <c r="Q2730" t="s">
        <v>282</v>
      </c>
      <c r="R2730" t="s">
        <v>284</v>
      </c>
      <c r="S2730" t="s">
        <v>17345</v>
      </c>
      <c r="T2730" t="s">
        <v>17344</v>
      </c>
      <c r="U2730" t="s">
        <v>38323</v>
      </c>
      <c r="V2730" s="1" t="s">
        <v>22433</v>
      </c>
      <c r="W2730" t="s">
        <v>38324</v>
      </c>
      <c r="X2730" s="1" t="s">
        <v>22433</v>
      </c>
      <c r="Y2730">
        <v>0</v>
      </c>
      <c r="Z2730" t="s">
        <v>18646</v>
      </c>
      <c r="AA2730">
        <v>0</v>
      </c>
      <c r="AB2730" t="s">
        <v>87</v>
      </c>
      <c r="AC2730">
        <v>0</v>
      </c>
      <c r="AD2730">
        <v>0</v>
      </c>
      <c r="AE2730">
        <v>0</v>
      </c>
      <c r="AF2730">
        <v>0</v>
      </c>
      <c r="AG2730">
        <v>0</v>
      </c>
      <c r="AH2730">
        <v>0</v>
      </c>
      <c r="AI2730">
        <v>0</v>
      </c>
      <c r="AJ2730">
        <v>0</v>
      </c>
      <c r="AK2730">
        <v>0</v>
      </c>
      <c r="AL2730">
        <v>1</v>
      </c>
      <c r="AM2730">
        <v>0</v>
      </c>
      <c r="AN2730">
        <v>0</v>
      </c>
      <c r="AO2730">
        <v>0</v>
      </c>
      <c r="AP2730">
        <v>0</v>
      </c>
      <c r="AQ2730">
        <v>0</v>
      </c>
      <c r="AR2730">
        <v>18</v>
      </c>
      <c r="AS2730" t="s">
        <v>16729</v>
      </c>
      <c r="AT2730" t="s">
        <v>80</v>
      </c>
    </row>
    <row r="2731" spans="1:46" x14ac:dyDescent="0.25">
      <c r="A2731" t="s">
        <v>0</v>
      </c>
      <c r="B2731" t="s">
        <v>64341</v>
      </c>
      <c r="C2731" t="s">
        <v>64342</v>
      </c>
      <c r="D2731" t="s">
        <v>64343</v>
      </c>
      <c r="E2731">
        <v>470711</v>
      </c>
      <c r="G2731" t="s">
        <v>297</v>
      </c>
      <c r="H2731" t="s">
        <v>64344</v>
      </c>
      <c r="I2731" t="s">
        <v>64345</v>
      </c>
      <c r="J2731" t="s">
        <v>280</v>
      </c>
      <c r="K2731" t="s">
        <v>143</v>
      </c>
      <c r="L2731" t="s">
        <v>64346</v>
      </c>
      <c r="M2731" t="s">
        <v>64347</v>
      </c>
      <c r="N2731" t="s">
        <v>285</v>
      </c>
      <c r="O2731" t="s">
        <v>75</v>
      </c>
      <c r="P2731" t="s">
        <v>64348</v>
      </c>
      <c r="Q2731" t="s">
        <v>282</v>
      </c>
      <c r="R2731" t="s">
        <v>169</v>
      </c>
      <c r="S2731" t="s">
        <v>17347</v>
      </c>
      <c r="T2731" t="s">
        <v>18692</v>
      </c>
      <c r="U2731" t="s">
        <v>64349</v>
      </c>
      <c r="V2731" s="1" t="s">
        <v>22433</v>
      </c>
      <c r="W2731" t="s">
        <v>64350</v>
      </c>
      <c r="X2731" s="1" t="s">
        <v>22433</v>
      </c>
      <c r="Y2731">
        <v>0</v>
      </c>
      <c r="Z2731" t="s">
        <v>18646</v>
      </c>
      <c r="AA2731">
        <v>0</v>
      </c>
      <c r="AB2731" t="s">
        <v>87</v>
      </c>
      <c r="AC2731">
        <v>0</v>
      </c>
      <c r="AD2731">
        <v>0</v>
      </c>
      <c r="AE2731">
        <v>0</v>
      </c>
      <c r="AF2731">
        <v>0</v>
      </c>
      <c r="AG2731">
        <v>0</v>
      </c>
      <c r="AH2731">
        <v>0</v>
      </c>
      <c r="AI2731">
        <v>0</v>
      </c>
      <c r="AJ2731">
        <v>0</v>
      </c>
      <c r="AK2731">
        <v>0</v>
      </c>
      <c r="AL2731">
        <v>0</v>
      </c>
      <c r="AM2731">
        <v>0</v>
      </c>
      <c r="AN2731">
        <v>0</v>
      </c>
      <c r="AO2731">
        <v>0</v>
      </c>
      <c r="AP2731">
        <v>0</v>
      </c>
      <c r="AQ2731">
        <v>0</v>
      </c>
      <c r="AR2731">
        <v>0</v>
      </c>
      <c r="AS2731" t="s">
        <v>18661</v>
      </c>
      <c r="AT2731" t="s">
        <v>97</v>
      </c>
    </row>
    <row r="2732" spans="1:46" x14ac:dyDescent="0.25">
      <c r="A2732" t="s">
        <v>16787</v>
      </c>
      <c r="B2732" t="s">
        <v>27938</v>
      </c>
      <c r="C2732" t="s">
        <v>27939</v>
      </c>
      <c r="D2732" t="s">
        <v>27940</v>
      </c>
      <c r="E2732">
        <v>239337</v>
      </c>
      <c r="G2732" t="s">
        <v>297</v>
      </c>
      <c r="H2732" t="s">
        <v>27941</v>
      </c>
      <c r="I2732" t="s">
        <v>27942</v>
      </c>
      <c r="J2732" t="s">
        <v>280</v>
      </c>
      <c r="K2732" t="s">
        <v>17477</v>
      </c>
      <c r="L2732" t="s">
        <v>27943</v>
      </c>
      <c r="M2732" t="s">
        <v>27944</v>
      </c>
      <c r="N2732" t="s">
        <v>281</v>
      </c>
      <c r="O2732" t="s">
        <v>155</v>
      </c>
      <c r="P2732" t="s">
        <v>27945</v>
      </c>
      <c r="Q2732" t="s">
        <v>282</v>
      </c>
      <c r="R2732" t="s">
        <v>284</v>
      </c>
      <c r="S2732" t="s">
        <v>16899</v>
      </c>
      <c r="T2732" t="s">
        <v>18482</v>
      </c>
      <c r="U2732" t="s">
        <v>27946</v>
      </c>
      <c r="V2732" s="1" t="s">
        <v>18674</v>
      </c>
      <c r="W2732" t="s">
        <v>27947</v>
      </c>
      <c r="X2732" s="1" t="s">
        <v>22433</v>
      </c>
      <c r="Y2732">
        <v>0</v>
      </c>
      <c r="Z2732" t="s">
        <v>18646</v>
      </c>
      <c r="AA2732">
        <v>0</v>
      </c>
      <c r="AB2732" t="s">
        <v>87</v>
      </c>
      <c r="AC2732">
        <v>0</v>
      </c>
      <c r="AD2732">
        <v>0</v>
      </c>
      <c r="AE2732">
        <v>0</v>
      </c>
      <c r="AF2732">
        <v>0</v>
      </c>
      <c r="AG2732">
        <v>0</v>
      </c>
      <c r="AH2732">
        <v>0</v>
      </c>
      <c r="AI2732">
        <v>0</v>
      </c>
      <c r="AJ2732">
        <v>0</v>
      </c>
      <c r="AK2732">
        <v>0</v>
      </c>
      <c r="AL2732">
        <v>0</v>
      </c>
      <c r="AM2732">
        <v>0</v>
      </c>
      <c r="AN2732">
        <v>0</v>
      </c>
      <c r="AO2732">
        <v>0</v>
      </c>
      <c r="AP2732">
        <v>0</v>
      </c>
      <c r="AQ2732">
        <v>0</v>
      </c>
      <c r="AR2732">
        <v>1</v>
      </c>
      <c r="AS2732" t="s">
        <v>17087</v>
      </c>
      <c r="AT2732" t="s">
        <v>97</v>
      </c>
    </row>
    <row r="2733" spans="1:46" x14ac:dyDescent="0.25">
      <c r="A2733" t="s">
        <v>0</v>
      </c>
      <c r="B2733" t="s">
        <v>64351</v>
      </c>
      <c r="C2733" t="s">
        <v>64352</v>
      </c>
      <c r="D2733" t="s">
        <v>64353</v>
      </c>
      <c r="E2733">
        <v>470635</v>
      </c>
      <c r="G2733" t="s">
        <v>296</v>
      </c>
      <c r="H2733" t="s">
        <v>64354</v>
      </c>
      <c r="I2733" t="s">
        <v>64355</v>
      </c>
      <c r="J2733" t="s">
        <v>280</v>
      </c>
      <c r="K2733" t="s">
        <v>20540</v>
      </c>
      <c r="L2733" t="s">
        <v>64356</v>
      </c>
      <c r="M2733" t="s">
        <v>64357</v>
      </c>
      <c r="N2733" t="s">
        <v>285</v>
      </c>
      <c r="O2733" t="s">
        <v>75</v>
      </c>
      <c r="P2733" t="s">
        <v>64358</v>
      </c>
      <c r="Q2733" t="s">
        <v>282</v>
      </c>
      <c r="R2733" t="s">
        <v>284</v>
      </c>
      <c r="S2733" t="s">
        <v>18751</v>
      </c>
      <c r="T2733" t="s">
        <v>18773</v>
      </c>
      <c r="U2733" t="s">
        <v>64359</v>
      </c>
      <c r="V2733" s="1" t="s">
        <v>22433</v>
      </c>
      <c r="W2733" t="s">
        <v>64360</v>
      </c>
      <c r="X2733" s="1" t="s">
        <v>22433</v>
      </c>
      <c r="Y2733">
        <v>0</v>
      </c>
      <c r="Z2733" t="s">
        <v>18646</v>
      </c>
      <c r="AA2733">
        <v>0</v>
      </c>
      <c r="AB2733" t="s">
        <v>87</v>
      </c>
      <c r="AC2733">
        <v>0</v>
      </c>
      <c r="AD2733">
        <v>0</v>
      </c>
      <c r="AE2733">
        <v>0</v>
      </c>
      <c r="AF2733">
        <v>0</v>
      </c>
      <c r="AG2733">
        <v>0</v>
      </c>
      <c r="AH2733">
        <v>0</v>
      </c>
      <c r="AI2733">
        <v>0</v>
      </c>
      <c r="AJ2733">
        <v>0</v>
      </c>
      <c r="AK2733">
        <v>0</v>
      </c>
      <c r="AL2733">
        <v>1</v>
      </c>
      <c r="AM2733">
        <v>0</v>
      </c>
      <c r="AN2733">
        <v>0</v>
      </c>
      <c r="AO2733">
        <v>0</v>
      </c>
      <c r="AP2733">
        <v>0</v>
      </c>
      <c r="AQ2733">
        <v>0</v>
      </c>
      <c r="AR2733">
        <v>18</v>
      </c>
      <c r="AS2733" t="s">
        <v>16729</v>
      </c>
      <c r="AT2733" t="s">
        <v>80</v>
      </c>
    </row>
    <row r="2734" spans="1:46" x14ac:dyDescent="0.25">
      <c r="A2734" t="s">
        <v>16787</v>
      </c>
      <c r="B2734" t="s">
        <v>24819</v>
      </c>
      <c r="C2734" t="s">
        <v>24820</v>
      </c>
      <c r="D2734" t="s">
        <v>24821</v>
      </c>
      <c r="E2734">
        <v>346939</v>
      </c>
      <c r="H2734" t="s">
        <v>20674</v>
      </c>
      <c r="I2734" t="s">
        <v>24822</v>
      </c>
      <c r="J2734" t="s">
        <v>280</v>
      </c>
      <c r="K2734" t="s">
        <v>24823</v>
      </c>
      <c r="L2734" t="s">
        <v>24824</v>
      </c>
      <c r="M2734" t="s">
        <v>24825</v>
      </c>
      <c r="N2734" t="s">
        <v>24826</v>
      </c>
      <c r="O2734" t="s">
        <v>146</v>
      </c>
      <c r="P2734" t="s">
        <v>24827</v>
      </c>
      <c r="Q2734" t="s">
        <v>282</v>
      </c>
      <c r="R2734" t="s">
        <v>284</v>
      </c>
      <c r="S2734" t="s">
        <v>18725</v>
      </c>
      <c r="T2734" t="s">
        <v>18784</v>
      </c>
      <c r="U2734" t="s">
        <v>24828</v>
      </c>
      <c r="V2734" s="1" t="s">
        <v>18364</v>
      </c>
      <c r="W2734" t="s">
        <v>24829</v>
      </c>
      <c r="X2734" s="1" t="s">
        <v>22433</v>
      </c>
      <c r="Y2734">
        <v>0</v>
      </c>
      <c r="Z2734" t="s">
        <v>18646</v>
      </c>
      <c r="AA2734">
        <v>0</v>
      </c>
      <c r="AB2734" t="s">
        <v>87</v>
      </c>
      <c r="AC2734">
        <v>0</v>
      </c>
      <c r="AD2734">
        <v>0</v>
      </c>
      <c r="AE2734">
        <v>0</v>
      </c>
      <c r="AF2734">
        <v>0</v>
      </c>
      <c r="AG2734">
        <v>0</v>
      </c>
      <c r="AH2734">
        <v>0</v>
      </c>
      <c r="AI2734">
        <v>0</v>
      </c>
      <c r="AJ2734">
        <v>0</v>
      </c>
      <c r="AK2734">
        <v>0</v>
      </c>
      <c r="AL2734">
        <v>1</v>
      </c>
      <c r="AM2734">
        <v>0</v>
      </c>
      <c r="AN2734">
        <v>0</v>
      </c>
      <c r="AO2734">
        <v>0</v>
      </c>
      <c r="AP2734">
        <v>0</v>
      </c>
      <c r="AQ2734">
        <v>0</v>
      </c>
      <c r="AR2734">
        <v>18</v>
      </c>
      <c r="AS2734" t="s">
        <v>18556</v>
      </c>
      <c r="AT2734" t="s">
        <v>99</v>
      </c>
    </row>
    <row r="2735" spans="1:46" x14ac:dyDescent="0.25">
      <c r="A2735" t="s">
        <v>16787</v>
      </c>
      <c r="B2735" t="s">
        <v>25034</v>
      </c>
      <c r="C2735" t="s">
        <v>25035</v>
      </c>
      <c r="D2735" t="s">
        <v>25036</v>
      </c>
      <c r="E2735">
        <v>249761</v>
      </c>
      <c r="G2735" t="s">
        <v>297</v>
      </c>
      <c r="H2735" t="s">
        <v>25037</v>
      </c>
      <c r="I2735" t="s">
        <v>25038</v>
      </c>
      <c r="J2735" t="s">
        <v>280</v>
      </c>
      <c r="K2735" t="s">
        <v>18842</v>
      </c>
      <c r="L2735" t="s">
        <v>25039</v>
      </c>
      <c r="M2735" t="s">
        <v>25040</v>
      </c>
      <c r="N2735" t="s">
        <v>281</v>
      </c>
      <c r="O2735" t="s">
        <v>155</v>
      </c>
      <c r="P2735" t="s">
        <v>25041</v>
      </c>
      <c r="Q2735" t="s">
        <v>282</v>
      </c>
      <c r="R2735" t="s">
        <v>246</v>
      </c>
      <c r="S2735" t="s">
        <v>17346</v>
      </c>
      <c r="T2735" t="s">
        <v>18729</v>
      </c>
      <c r="U2735" t="s">
        <v>25042</v>
      </c>
      <c r="V2735" s="1" t="s">
        <v>17899</v>
      </c>
      <c r="W2735" t="s">
        <v>25043</v>
      </c>
      <c r="X2735" s="1" t="s">
        <v>22433</v>
      </c>
      <c r="Y2735">
        <v>0</v>
      </c>
      <c r="Z2735" t="s">
        <v>18646</v>
      </c>
      <c r="AA2735">
        <v>0</v>
      </c>
      <c r="AB2735" t="s">
        <v>87</v>
      </c>
      <c r="AC2735">
        <v>0</v>
      </c>
      <c r="AD2735">
        <v>0</v>
      </c>
      <c r="AE2735">
        <v>0</v>
      </c>
      <c r="AF2735">
        <v>0</v>
      </c>
      <c r="AG2735">
        <v>0</v>
      </c>
      <c r="AH2735">
        <v>0</v>
      </c>
      <c r="AI2735">
        <v>0</v>
      </c>
      <c r="AJ2735">
        <v>0</v>
      </c>
      <c r="AK2735">
        <v>0</v>
      </c>
      <c r="AL2735">
        <v>0</v>
      </c>
      <c r="AM2735">
        <v>0</v>
      </c>
      <c r="AN2735">
        <v>0</v>
      </c>
      <c r="AO2735">
        <v>0</v>
      </c>
      <c r="AP2735">
        <v>0</v>
      </c>
      <c r="AQ2735">
        <v>0</v>
      </c>
      <c r="AR2735">
        <v>0</v>
      </c>
      <c r="AS2735" t="s">
        <v>18661</v>
      </c>
      <c r="AT2735" t="s">
        <v>97</v>
      </c>
    </row>
    <row r="2736" spans="1:46" x14ac:dyDescent="0.25">
      <c r="A2736" t="s">
        <v>16787</v>
      </c>
      <c r="B2736" t="s">
        <v>64361</v>
      </c>
      <c r="C2736" t="s">
        <v>64362</v>
      </c>
      <c r="D2736" t="s">
        <v>64363</v>
      </c>
      <c r="E2736">
        <v>469020</v>
      </c>
      <c r="G2736" t="s">
        <v>297</v>
      </c>
      <c r="H2736" t="s">
        <v>64364</v>
      </c>
      <c r="I2736" t="s">
        <v>64365</v>
      </c>
      <c r="J2736" t="s">
        <v>280</v>
      </c>
      <c r="K2736" t="s">
        <v>161</v>
      </c>
      <c r="L2736" t="s">
        <v>64366</v>
      </c>
      <c r="M2736" t="s">
        <v>64367</v>
      </c>
      <c r="N2736" t="s">
        <v>285</v>
      </c>
      <c r="O2736" t="s">
        <v>155</v>
      </c>
      <c r="P2736" t="s">
        <v>64368</v>
      </c>
      <c r="Q2736" t="s">
        <v>282</v>
      </c>
      <c r="R2736" t="s">
        <v>284</v>
      </c>
      <c r="S2736" t="s">
        <v>18688</v>
      </c>
      <c r="T2736" t="s">
        <v>18689</v>
      </c>
      <c r="U2736" t="s">
        <v>64369</v>
      </c>
      <c r="V2736" s="1" t="s">
        <v>22433</v>
      </c>
      <c r="W2736" t="s">
        <v>64370</v>
      </c>
      <c r="X2736" s="1" t="s">
        <v>22433</v>
      </c>
      <c r="Y2736">
        <v>0</v>
      </c>
      <c r="Z2736" t="s">
        <v>18646</v>
      </c>
      <c r="AA2736">
        <v>0</v>
      </c>
      <c r="AB2736" t="s">
        <v>87</v>
      </c>
      <c r="AC2736">
        <v>0</v>
      </c>
      <c r="AD2736">
        <v>0</v>
      </c>
      <c r="AE2736">
        <v>0</v>
      </c>
      <c r="AF2736">
        <v>0</v>
      </c>
      <c r="AG2736">
        <v>0</v>
      </c>
      <c r="AH2736">
        <v>0</v>
      </c>
      <c r="AI2736">
        <v>0</v>
      </c>
      <c r="AJ2736">
        <v>0</v>
      </c>
      <c r="AK2736">
        <v>0</v>
      </c>
      <c r="AL2736">
        <v>0</v>
      </c>
      <c r="AM2736">
        <v>0</v>
      </c>
      <c r="AN2736">
        <v>0</v>
      </c>
      <c r="AO2736">
        <v>0</v>
      </c>
      <c r="AP2736">
        <v>0</v>
      </c>
      <c r="AQ2736">
        <v>0</v>
      </c>
      <c r="AR2736">
        <v>0</v>
      </c>
      <c r="AS2736" t="s">
        <v>18661</v>
      </c>
      <c r="AT2736" t="s">
        <v>97</v>
      </c>
    </row>
    <row r="2737" spans="1:46" x14ac:dyDescent="0.25">
      <c r="A2737" t="s">
        <v>2</v>
      </c>
      <c r="B2737" t="s">
        <v>40088</v>
      </c>
      <c r="C2737" t="s">
        <v>40089</v>
      </c>
      <c r="D2737" t="s">
        <v>40090</v>
      </c>
      <c r="E2737">
        <v>463979</v>
      </c>
      <c r="G2737" t="s">
        <v>297</v>
      </c>
      <c r="H2737" t="s">
        <v>40091</v>
      </c>
      <c r="I2737" t="s">
        <v>40092</v>
      </c>
      <c r="J2737" t="s">
        <v>280</v>
      </c>
      <c r="K2737" t="s">
        <v>17269</v>
      </c>
      <c r="L2737" t="s">
        <v>40093</v>
      </c>
      <c r="M2737" t="s">
        <v>40094</v>
      </c>
      <c r="N2737" t="s">
        <v>40095</v>
      </c>
      <c r="O2737" t="s">
        <v>75</v>
      </c>
      <c r="P2737" t="s">
        <v>40096</v>
      </c>
      <c r="Q2737" t="s">
        <v>282</v>
      </c>
      <c r="R2737" t="s">
        <v>284</v>
      </c>
      <c r="S2737" t="s">
        <v>99</v>
      </c>
      <c r="T2737" t="s">
        <v>288</v>
      </c>
      <c r="U2737" t="s">
        <v>20984</v>
      </c>
      <c r="V2737" s="1" t="s">
        <v>20208</v>
      </c>
      <c r="W2737" t="s">
        <v>40097</v>
      </c>
      <c r="X2737" s="1" t="s">
        <v>22433</v>
      </c>
      <c r="Y2737">
        <v>0</v>
      </c>
      <c r="Z2737" t="s">
        <v>18646</v>
      </c>
      <c r="AA2737">
        <v>0</v>
      </c>
      <c r="AB2737" t="s">
        <v>87</v>
      </c>
      <c r="AC2737">
        <v>0</v>
      </c>
      <c r="AD2737">
        <v>0</v>
      </c>
      <c r="AE2737">
        <v>0</v>
      </c>
      <c r="AF2737">
        <v>0</v>
      </c>
      <c r="AG2737">
        <v>0</v>
      </c>
      <c r="AH2737">
        <v>0</v>
      </c>
      <c r="AI2737">
        <v>0</v>
      </c>
      <c r="AJ2737">
        <v>0</v>
      </c>
      <c r="AK2737">
        <v>0</v>
      </c>
      <c r="AL2737">
        <v>0</v>
      </c>
      <c r="AM2737">
        <v>0</v>
      </c>
      <c r="AN2737">
        <v>0</v>
      </c>
      <c r="AO2737">
        <v>0</v>
      </c>
      <c r="AP2737">
        <v>0</v>
      </c>
      <c r="AQ2737">
        <v>0</v>
      </c>
      <c r="AR2737">
        <v>0</v>
      </c>
      <c r="AS2737" t="s">
        <v>18661</v>
      </c>
      <c r="AT2737" t="s">
        <v>97</v>
      </c>
    </row>
    <row r="2738" spans="1:46" x14ac:dyDescent="0.25">
      <c r="A2738" t="s">
        <v>2</v>
      </c>
      <c r="B2738" t="s">
        <v>26815</v>
      </c>
      <c r="C2738" t="s">
        <v>26816</v>
      </c>
      <c r="D2738" t="s">
        <v>26817</v>
      </c>
      <c r="E2738">
        <v>240009</v>
      </c>
      <c r="G2738" t="s">
        <v>297</v>
      </c>
      <c r="H2738" t="s">
        <v>26818</v>
      </c>
      <c r="I2738" t="s">
        <v>26819</v>
      </c>
      <c r="J2738" t="s">
        <v>280</v>
      </c>
      <c r="K2738" t="s">
        <v>26820</v>
      </c>
      <c r="L2738" t="s">
        <v>26821</v>
      </c>
      <c r="M2738" t="s">
        <v>26822</v>
      </c>
      <c r="N2738" t="s">
        <v>281</v>
      </c>
      <c r="O2738" t="s">
        <v>75</v>
      </c>
      <c r="P2738" t="s">
        <v>26823</v>
      </c>
      <c r="Q2738" t="s">
        <v>282</v>
      </c>
      <c r="R2738" t="s">
        <v>284</v>
      </c>
      <c r="S2738" t="s">
        <v>152</v>
      </c>
      <c r="T2738" t="s">
        <v>18666</v>
      </c>
      <c r="U2738" t="s">
        <v>26824</v>
      </c>
      <c r="V2738" s="1" t="s">
        <v>18674</v>
      </c>
      <c r="W2738" t="s">
        <v>26825</v>
      </c>
      <c r="X2738" s="1" t="s">
        <v>22433</v>
      </c>
      <c r="Y2738">
        <v>0</v>
      </c>
      <c r="Z2738" t="s">
        <v>18646</v>
      </c>
      <c r="AA2738">
        <v>0</v>
      </c>
      <c r="AB2738" t="s">
        <v>87</v>
      </c>
      <c r="AC2738">
        <v>0</v>
      </c>
      <c r="AD2738">
        <v>0</v>
      </c>
      <c r="AE2738">
        <v>0</v>
      </c>
      <c r="AF2738">
        <v>0</v>
      </c>
      <c r="AG2738">
        <v>0</v>
      </c>
      <c r="AH2738">
        <v>0</v>
      </c>
      <c r="AI2738">
        <v>0</v>
      </c>
      <c r="AJ2738">
        <v>0</v>
      </c>
      <c r="AK2738">
        <v>0</v>
      </c>
      <c r="AL2738">
        <v>0</v>
      </c>
      <c r="AM2738">
        <v>0</v>
      </c>
      <c r="AN2738">
        <v>0</v>
      </c>
      <c r="AO2738">
        <v>0</v>
      </c>
      <c r="AP2738">
        <v>0</v>
      </c>
      <c r="AQ2738">
        <v>0</v>
      </c>
      <c r="AR2738">
        <v>1</v>
      </c>
      <c r="AS2738" t="s">
        <v>17087</v>
      </c>
      <c r="AT2738" t="s">
        <v>97</v>
      </c>
    </row>
    <row r="2739" spans="1:46" x14ac:dyDescent="0.25">
      <c r="A2739" t="s">
        <v>0</v>
      </c>
      <c r="B2739" t="s">
        <v>64371</v>
      </c>
      <c r="C2739" t="s">
        <v>64372</v>
      </c>
      <c r="D2739" t="s">
        <v>64373</v>
      </c>
      <c r="E2739">
        <v>469159</v>
      </c>
      <c r="G2739" t="s">
        <v>297</v>
      </c>
      <c r="H2739" t="s">
        <v>64374</v>
      </c>
      <c r="I2739" t="s">
        <v>64375</v>
      </c>
      <c r="J2739" t="s">
        <v>280</v>
      </c>
      <c r="K2739" t="s">
        <v>17187</v>
      </c>
      <c r="L2739" t="s">
        <v>64376</v>
      </c>
      <c r="M2739" t="s">
        <v>64377</v>
      </c>
      <c r="N2739" t="s">
        <v>64377</v>
      </c>
      <c r="O2739" t="s">
        <v>75</v>
      </c>
      <c r="P2739" t="s">
        <v>64378</v>
      </c>
      <c r="Q2739" t="s">
        <v>286</v>
      </c>
      <c r="R2739" t="s">
        <v>243</v>
      </c>
      <c r="S2739" t="s">
        <v>17343</v>
      </c>
      <c r="T2739" t="s">
        <v>18698</v>
      </c>
      <c r="U2739" t="s">
        <v>64379</v>
      </c>
      <c r="V2739" s="1" t="s">
        <v>22433</v>
      </c>
      <c r="W2739" t="s">
        <v>64380</v>
      </c>
      <c r="X2739" s="1" t="s">
        <v>22433</v>
      </c>
      <c r="Y2739">
        <v>0</v>
      </c>
      <c r="Z2739" t="s">
        <v>18646</v>
      </c>
      <c r="AA2739">
        <v>0</v>
      </c>
      <c r="AB2739" t="s">
        <v>87</v>
      </c>
      <c r="AC2739">
        <v>0</v>
      </c>
      <c r="AD2739">
        <v>0</v>
      </c>
      <c r="AE2739">
        <v>0</v>
      </c>
      <c r="AF2739">
        <v>0</v>
      </c>
      <c r="AG2739">
        <v>0</v>
      </c>
      <c r="AH2739">
        <v>0</v>
      </c>
      <c r="AI2739">
        <v>0</v>
      </c>
      <c r="AJ2739">
        <v>0</v>
      </c>
      <c r="AK2739">
        <v>0</v>
      </c>
      <c r="AL2739">
        <v>0</v>
      </c>
      <c r="AM2739">
        <v>0</v>
      </c>
      <c r="AN2739">
        <v>0</v>
      </c>
      <c r="AO2739">
        <v>0</v>
      </c>
      <c r="AP2739">
        <v>0</v>
      </c>
      <c r="AQ2739">
        <v>0</v>
      </c>
      <c r="AR2739">
        <v>0</v>
      </c>
      <c r="AS2739" t="s">
        <v>18707</v>
      </c>
      <c r="AT2739" t="s">
        <v>97</v>
      </c>
    </row>
    <row r="2740" spans="1:46" x14ac:dyDescent="0.25">
      <c r="A2740" t="s">
        <v>2</v>
      </c>
      <c r="B2740" t="s">
        <v>64381</v>
      </c>
      <c r="C2740" t="s">
        <v>64382</v>
      </c>
      <c r="D2740" t="s">
        <v>64383</v>
      </c>
      <c r="E2740">
        <v>471073</v>
      </c>
      <c r="G2740" t="s">
        <v>297</v>
      </c>
      <c r="H2740" t="s">
        <v>64384</v>
      </c>
      <c r="I2740" t="s">
        <v>64385</v>
      </c>
      <c r="J2740" t="s">
        <v>280</v>
      </c>
      <c r="K2740" t="s">
        <v>18464</v>
      </c>
      <c r="L2740" t="s">
        <v>64386</v>
      </c>
      <c r="M2740" t="s">
        <v>64387</v>
      </c>
      <c r="N2740" t="s">
        <v>287</v>
      </c>
      <c r="O2740" t="s">
        <v>75</v>
      </c>
      <c r="P2740" t="s">
        <v>64388</v>
      </c>
      <c r="Q2740" t="s">
        <v>282</v>
      </c>
      <c r="R2740" t="s">
        <v>284</v>
      </c>
      <c r="S2740" t="s">
        <v>17350</v>
      </c>
      <c r="T2740" t="s">
        <v>18680</v>
      </c>
      <c r="U2740" t="s">
        <v>64389</v>
      </c>
      <c r="V2740" s="1" t="s">
        <v>22433</v>
      </c>
      <c r="W2740" t="s">
        <v>23831</v>
      </c>
      <c r="X2740" s="1" t="s">
        <v>22433</v>
      </c>
      <c r="Y2740">
        <v>0</v>
      </c>
      <c r="Z2740" t="s">
        <v>18646</v>
      </c>
      <c r="AA2740">
        <v>0</v>
      </c>
      <c r="AB2740" t="s">
        <v>87</v>
      </c>
      <c r="AC2740">
        <v>0</v>
      </c>
      <c r="AD2740">
        <v>0</v>
      </c>
      <c r="AE2740">
        <v>0</v>
      </c>
      <c r="AF2740">
        <v>0</v>
      </c>
      <c r="AG2740">
        <v>0</v>
      </c>
      <c r="AH2740">
        <v>0</v>
      </c>
      <c r="AI2740">
        <v>0</v>
      </c>
      <c r="AJ2740">
        <v>0</v>
      </c>
      <c r="AK2740">
        <v>0</v>
      </c>
      <c r="AL2740">
        <v>0</v>
      </c>
      <c r="AM2740">
        <v>0</v>
      </c>
      <c r="AN2740">
        <v>0</v>
      </c>
      <c r="AO2740">
        <v>0</v>
      </c>
      <c r="AP2740">
        <v>0</v>
      </c>
      <c r="AQ2740">
        <v>0</v>
      </c>
      <c r="AR2740">
        <v>0</v>
      </c>
      <c r="AS2740" t="s">
        <v>18661</v>
      </c>
      <c r="AT2740" t="s">
        <v>97</v>
      </c>
    </row>
    <row r="2741" spans="1:46" x14ac:dyDescent="0.25">
      <c r="A2741" t="s">
        <v>2</v>
      </c>
      <c r="B2741" t="s">
        <v>24830</v>
      </c>
      <c r="C2741" t="s">
        <v>24831</v>
      </c>
      <c r="D2741" t="s">
        <v>24832</v>
      </c>
      <c r="E2741">
        <v>465022</v>
      </c>
      <c r="G2741" t="s">
        <v>18690</v>
      </c>
      <c r="H2741" t="s">
        <v>24833</v>
      </c>
      <c r="I2741" t="s">
        <v>24834</v>
      </c>
      <c r="J2741" t="s">
        <v>280</v>
      </c>
      <c r="K2741" t="s">
        <v>17505</v>
      </c>
      <c r="L2741" t="s">
        <v>24835</v>
      </c>
      <c r="M2741" t="s">
        <v>24836</v>
      </c>
      <c r="N2741" t="s">
        <v>281</v>
      </c>
      <c r="O2741" t="s">
        <v>75</v>
      </c>
      <c r="P2741" t="s">
        <v>24837</v>
      </c>
      <c r="Q2741" t="s">
        <v>282</v>
      </c>
      <c r="R2741" t="s">
        <v>284</v>
      </c>
      <c r="S2741" t="s">
        <v>115</v>
      </c>
      <c r="T2741" t="s">
        <v>18824</v>
      </c>
      <c r="U2741" t="s">
        <v>24838</v>
      </c>
      <c r="V2741" s="1" t="s">
        <v>20208</v>
      </c>
      <c r="W2741" t="s">
        <v>24839</v>
      </c>
      <c r="X2741" s="1" t="s">
        <v>22433</v>
      </c>
      <c r="Y2741">
        <v>0</v>
      </c>
      <c r="Z2741" t="s">
        <v>18646</v>
      </c>
      <c r="AA2741">
        <v>0</v>
      </c>
      <c r="AB2741" t="s">
        <v>87</v>
      </c>
      <c r="AC2741">
        <v>0</v>
      </c>
      <c r="AD2741">
        <v>0</v>
      </c>
      <c r="AE2741">
        <v>0</v>
      </c>
      <c r="AF2741">
        <v>0</v>
      </c>
      <c r="AG2741">
        <v>0</v>
      </c>
      <c r="AH2741">
        <v>0</v>
      </c>
      <c r="AI2741">
        <v>0</v>
      </c>
      <c r="AJ2741">
        <v>0</v>
      </c>
      <c r="AK2741">
        <v>0</v>
      </c>
      <c r="AL2741">
        <v>1</v>
      </c>
      <c r="AM2741">
        <v>0</v>
      </c>
      <c r="AN2741">
        <v>0</v>
      </c>
      <c r="AO2741">
        <v>0</v>
      </c>
      <c r="AP2741">
        <v>0</v>
      </c>
      <c r="AQ2741">
        <v>0</v>
      </c>
      <c r="AR2741">
        <v>18</v>
      </c>
      <c r="AS2741" t="s">
        <v>16732</v>
      </c>
      <c r="AT2741" t="s">
        <v>80</v>
      </c>
    </row>
    <row r="2742" spans="1:46" x14ac:dyDescent="0.25">
      <c r="A2742" t="s">
        <v>2</v>
      </c>
      <c r="B2742" t="s">
        <v>64390</v>
      </c>
      <c r="C2742" t="s">
        <v>64391</v>
      </c>
      <c r="D2742" t="s">
        <v>64392</v>
      </c>
      <c r="E2742">
        <v>471134</v>
      </c>
      <c r="G2742" t="s">
        <v>16828</v>
      </c>
      <c r="H2742" t="s">
        <v>64393</v>
      </c>
      <c r="I2742" t="s">
        <v>64394</v>
      </c>
      <c r="J2742" t="s">
        <v>64395</v>
      </c>
      <c r="K2742" t="s">
        <v>20145</v>
      </c>
      <c r="L2742" t="s">
        <v>64396</v>
      </c>
      <c r="M2742" t="s">
        <v>287</v>
      </c>
      <c r="N2742" t="s">
        <v>281</v>
      </c>
      <c r="O2742" t="s">
        <v>75</v>
      </c>
      <c r="P2742" t="s">
        <v>64397</v>
      </c>
      <c r="Q2742" t="s">
        <v>282</v>
      </c>
      <c r="R2742" t="s">
        <v>83</v>
      </c>
      <c r="S2742" t="s">
        <v>115</v>
      </c>
      <c r="T2742" t="s">
        <v>18804</v>
      </c>
      <c r="U2742" t="s">
        <v>23962</v>
      </c>
      <c r="V2742" s="1" t="s">
        <v>22433</v>
      </c>
      <c r="W2742" t="s">
        <v>41569</v>
      </c>
      <c r="X2742" s="1" t="s">
        <v>22433</v>
      </c>
      <c r="Y2742">
        <v>0</v>
      </c>
      <c r="Z2742" t="s">
        <v>18646</v>
      </c>
      <c r="AA2742">
        <v>0</v>
      </c>
      <c r="AB2742" t="s">
        <v>87</v>
      </c>
      <c r="AC2742">
        <v>0</v>
      </c>
      <c r="AD2742">
        <v>0</v>
      </c>
      <c r="AE2742">
        <v>0</v>
      </c>
      <c r="AF2742">
        <v>0</v>
      </c>
      <c r="AG2742">
        <v>0</v>
      </c>
      <c r="AH2742">
        <v>0</v>
      </c>
      <c r="AI2742">
        <v>0</v>
      </c>
      <c r="AJ2742">
        <v>0</v>
      </c>
      <c r="AK2742">
        <v>0</v>
      </c>
      <c r="AL2742">
        <v>1</v>
      </c>
      <c r="AM2742">
        <v>0</v>
      </c>
      <c r="AN2742">
        <v>0</v>
      </c>
      <c r="AO2742">
        <v>0</v>
      </c>
      <c r="AP2742">
        <v>0</v>
      </c>
      <c r="AQ2742">
        <v>0</v>
      </c>
      <c r="AR2742">
        <v>20</v>
      </c>
      <c r="AS2742" t="s">
        <v>18525</v>
      </c>
      <c r="AT2742" t="s">
        <v>88</v>
      </c>
    </row>
    <row r="2743" spans="1:46" x14ac:dyDescent="0.25">
      <c r="A2743" t="s">
        <v>2</v>
      </c>
      <c r="B2743" t="s">
        <v>27672</v>
      </c>
      <c r="C2743" t="s">
        <v>27673</v>
      </c>
      <c r="D2743" t="s">
        <v>27674</v>
      </c>
      <c r="E2743">
        <v>434733</v>
      </c>
      <c r="G2743" t="s">
        <v>297</v>
      </c>
      <c r="H2743" t="s">
        <v>27675</v>
      </c>
      <c r="I2743" t="s">
        <v>27676</v>
      </c>
      <c r="J2743" t="s">
        <v>280</v>
      </c>
      <c r="K2743" t="s">
        <v>197</v>
      </c>
      <c r="L2743" t="s">
        <v>27677</v>
      </c>
      <c r="M2743" t="s">
        <v>27678</v>
      </c>
      <c r="N2743" t="s">
        <v>27678</v>
      </c>
      <c r="O2743" t="s">
        <v>75</v>
      </c>
      <c r="P2743" t="s">
        <v>27679</v>
      </c>
      <c r="Q2743" t="s">
        <v>282</v>
      </c>
      <c r="R2743" t="s">
        <v>246</v>
      </c>
      <c r="S2743" t="s">
        <v>17354</v>
      </c>
      <c r="T2743" t="s">
        <v>17355</v>
      </c>
      <c r="U2743" t="s">
        <v>27680</v>
      </c>
      <c r="V2743" s="1" t="s">
        <v>18608</v>
      </c>
      <c r="W2743" t="s">
        <v>27681</v>
      </c>
      <c r="X2743" s="1" t="s">
        <v>22433</v>
      </c>
      <c r="Y2743">
        <v>0</v>
      </c>
      <c r="Z2743" t="s">
        <v>18646</v>
      </c>
      <c r="AA2743">
        <v>0</v>
      </c>
      <c r="AB2743" t="s">
        <v>87</v>
      </c>
      <c r="AC2743">
        <v>0</v>
      </c>
      <c r="AD2743">
        <v>0</v>
      </c>
      <c r="AE2743">
        <v>0</v>
      </c>
      <c r="AF2743">
        <v>0</v>
      </c>
      <c r="AG2743">
        <v>0</v>
      </c>
      <c r="AH2743">
        <v>0</v>
      </c>
      <c r="AI2743">
        <v>0</v>
      </c>
      <c r="AJ2743">
        <v>0</v>
      </c>
      <c r="AK2743">
        <v>0</v>
      </c>
      <c r="AL2743">
        <v>0</v>
      </c>
      <c r="AM2743">
        <v>0</v>
      </c>
      <c r="AN2743">
        <v>0</v>
      </c>
      <c r="AO2743">
        <v>0</v>
      </c>
      <c r="AP2743">
        <v>0</v>
      </c>
      <c r="AQ2743">
        <v>0</v>
      </c>
      <c r="AR2743">
        <v>0</v>
      </c>
      <c r="AS2743" t="s">
        <v>18661</v>
      </c>
      <c r="AT2743" t="s">
        <v>97</v>
      </c>
    </row>
    <row r="2744" spans="1:46" x14ac:dyDescent="0.25">
      <c r="A2744" t="s">
        <v>1</v>
      </c>
      <c r="B2744" t="s">
        <v>22769</v>
      </c>
      <c r="C2744" t="s">
        <v>22770</v>
      </c>
      <c r="D2744" t="s">
        <v>22771</v>
      </c>
      <c r="E2744">
        <v>461590</v>
      </c>
      <c r="G2744" t="s">
        <v>16828</v>
      </c>
      <c r="H2744" t="s">
        <v>22772</v>
      </c>
      <c r="I2744" t="s">
        <v>22773</v>
      </c>
      <c r="J2744" t="s">
        <v>280</v>
      </c>
      <c r="K2744" t="s">
        <v>22774</v>
      </c>
      <c r="L2744" t="s">
        <v>22775</v>
      </c>
      <c r="M2744" t="s">
        <v>22776</v>
      </c>
      <c r="N2744" t="s">
        <v>285</v>
      </c>
      <c r="O2744" t="s">
        <v>75</v>
      </c>
      <c r="P2744" t="s">
        <v>22777</v>
      </c>
      <c r="Q2744" t="s">
        <v>282</v>
      </c>
      <c r="R2744" t="s">
        <v>284</v>
      </c>
      <c r="S2744" t="s">
        <v>102</v>
      </c>
      <c r="T2744" t="s">
        <v>18708</v>
      </c>
      <c r="U2744" t="s">
        <v>22778</v>
      </c>
      <c r="V2744" s="1" t="s">
        <v>20208</v>
      </c>
      <c r="W2744" t="s">
        <v>22779</v>
      </c>
      <c r="X2744" s="1" t="s">
        <v>22433</v>
      </c>
      <c r="Y2744">
        <v>0</v>
      </c>
      <c r="Z2744" t="s">
        <v>18646</v>
      </c>
      <c r="AA2744">
        <v>0</v>
      </c>
      <c r="AB2744" t="s">
        <v>87</v>
      </c>
      <c r="AC2744">
        <v>0</v>
      </c>
      <c r="AD2744">
        <v>0</v>
      </c>
      <c r="AE2744">
        <v>0</v>
      </c>
      <c r="AF2744">
        <v>0</v>
      </c>
      <c r="AG2744">
        <v>0</v>
      </c>
      <c r="AH2744">
        <v>0</v>
      </c>
      <c r="AI2744">
        <v>0</v>
      </c>
      <c r="AJ2744">
        <v>0</v>
      </c>
      <c r="AK2744">
        <v>0</v>
      </c>
      <c r="AL2744">
        <v>1</v>
      </c>
      <c r="AM2744">
        <v>0</v>
      </c>
      <c r="AN2744">
        <v>0</v>
      </c>
      <c r="AO2744">
        <v>0</v>
      </c>
      <c r="AP2744">
        <v>0</v>
      </c>
      <c r="AQ2744">
        <v>0</v>
      </c>
      <c r="AR2744">
        <v>18</v>
      </c>
      <c r="AS2744" t="s">
        <v>16729</v>
      </c>
      <c r="AT2744" t="s">
        <v>80</v>
      </c>
    </row>
    <row r="2745" spans="1:46" x14ac:dyDescent="0.25">
      <c r="A2745" t="s">
        <v>1</v>
      </c>
      <c r="B2745" t="s">
        <v>40312</v>
      </c>
      <c r="C2745" t="s">
        <v>40313</v>
      </c>
      <c r="D2745" t="s">
        <v>40314</v>
      </c>
      <c r="E2745">
        <v>355243</v>
      </c>
      <c r="G2745" t="s">
        <v>297</v>
      </c>
      <c r="H2745" t="s">
        <v>40315</v>
      </c>
      <c r="I2745" t="s">
        <v>40316</v>
      </c>
      <c r="J2745" t="s">
        <v>280</v>
      </c>
      <c r="K2745" t="s">
        <v>18961</v>
      </c>
      <c r="L2745" t="s">
        <v>40317</v>
      </c>
      <c r="M2745" t="s">
        <v>20627</v>
      </c>
      <c r="N2745" t="s">
        <v>281</v>
      </c>
      <c r="O2745" t="s">
        <v>75</v>
      </c>
      <c r="P2745" t="s">
        <v>40318</v>
      </c>
      <c r="Q2745" t="s">
        <v>282</v>
      </c>
      <c r="R2745" t="s">
        <v>284</v>
      </c>
      <c r="S2745" t="s">
        <v>17058</v>
      </c>
      <c r="T2745" t="s">
        <v>18679</v>
      </c>
      <c r="U2745" t="s">
        <v>24386</v>
      </c>
      <c r="V2745" s="1" t="s">
        <v>18371</v>
      </c>
      <c r="W2745" t="s">
        <v>40319</v>
      </c>
      <c r="X2745" s="1" t="s">
        <v>22433</v>
      </c>
      <c r="Y2745">
        <v>0</v>
      </c>
      <c r="Z2745" t="s">
        <v>18646</v>
      </c>
      <c r="AA2745">
        <v>0</v>
      </c>
      <c r="AB2745" t="s">
        <v>87</v>
      </c>
      <c r="AC2745">
        <v>0</v>
      </c>
      <c r="AD2745">
        <v>0</v>
      </c>
      <c r="AE2745">
        <v>0</v>
      </c>
      <c r="AF2745">
        <v>0</v>
      </c>
      <c r="AG2745">
        <v>0</v>
      </c>
      <c r="AH2745">
        <v>0</v>
      </c>
      <c r="AI2745">
        <v>0</v>
      </c>
      <c r="AJ2745">
        <v>0</v>
      </c>
      <c r="AK2745">
        <v>0</v>
      </c>
      <c r="AL2745">
        <v>0</v>
      </c>
      <c r="AM2745">
        <v>0</v>
      </c>
      <c r="AN2745">
        <v>0</v>
      </c>
      <c r="AO2745">
        <v>0</v>
      </c>
      <c r="AP2745">
        <v>0</v>
      </c>
      <c r="AQ2745">
        <v>0</v>
      </c>
      <c r="AR2745">
        <v>0</v>
      </c>
      <c r="AS2745" t="s">
        <v>18661</v>
      </c>
      <c r="AT2745" t="s">
        <v>97</v>
      </c>
    </row>
    <row r="2746" spans="1:46" x14ac:dyDescent="0.25">
      <c r="A2746" t="s">
        <v>16787</v>
      </c>
      <c r="B2746" t="s">
        <v>64398</v>
      </c>
      <c r="C2746" t="s">
        <v>64399</v>
      </c>
      <c r="D2746" t="s">
        <v>64400</v>
      </c>
      <c r="E2746">
        <v>470439</v>
      </c>
      <c r="G2746" t="s">
        <v>297</v>
      </c>
      <c r="H2746" t="s">
        <v>64401</v>
      </c>
      <c r="I2746" t="s">
        <v>64402</v>
      </c>
      <c r="J2746" t="s">
        <v>64403</v>
      </c>
      <c r="K2746" t="s">
        <v>158</v>
      </c>
      <c r="L2746" t="s">
        <v>64404</v>
      </c>
      <c r="M2746" t="s">
        <v>64405</v>
      </c>
      <c r="N2746" t="s">
        <v>64405</v>
      </c>
      <c r="O2746" t="s">
        <v>155</v>
      </c>
      <c r="P2746" t="s">
        <v>64406</v>
      </c>
      <c r="Q2746" t="s">
        <v>282</v>
      </c>
      <c r="R2746" t="s">
        <v>246</v>
      </c>
      <c r="S2746" t="s">
        <v>238</v>
      </c>
      <c r="T2746" t="s">
        <v>18763</v>
      </c>
      <c r="U2746" t="s">
        <v>64407</v>
      </c>
      <c r="V2746" s="1" t="s">
        <v>22433</v>
      </c>
      <c r="W2746" t="s">
        <v>64408</v>
      </c>
      <c r="X2746" s="1" t="s">
        <v>22433</v>
      </c>
      <c r="Y2746">
        <v>0</v>
      </c>
      <c r="Z2746" t="s">
        <v>18646</v>
      </c>
      <c r="AA2746">
        <v>0</v>
      </c>
      <c r="AB2746" t="s">
        <v>87</v>
      </c>
      <c r="AC2746">
        <v>0</v>
      </c>
      <c r="AD2746">
        <v>0</v>
      </c>
      <c r="AE2746">
        <v>0</v>
      </c>
      <c r="AF2746">
        <v>0</v>
      </c>
      <c r="AG2746">
        <v>0</v>
      </c>
      <c r="AH2746">
        <v>0</v>
      </c>
      <c r="AI2746">
        <v>0</v>
      </c>
      <c r="AJ2746">
        <v>0</v>
      </c>
      <c r="AK2746">
        <v>0</v>
      </c>
      <c r="AL2746">
        <v>0</v>
      </c>
      <c r="AM2746">
        <v>0</v>
      </c>
      <c r="AN2746">
        <v>0</v>
      </c>
      <c r="AO2746">
        <v>0</v>
      </c>
      <c r="AP2746">
        <v>0</v>
      </c>
      <c r="AQ2746">
        <v>0</v>
      </c>
      <c r="AR2746">
        <v>0</v>
      </c>
      <c r="AS2746" t="s">
        <v>18661</v>
      </c>
      <c r="AT2746" t="s">
        <v>97</v>
      </c>
    </row>
    <row r="2747" spans="1:46" x14ac:dyDescent="0.25">
      <c r="A2747" t="s">
        <v>2</v>
      </c>
      <c r="B2747" t="s">
        <v>27273</v>
      </c>
      <c r="C2747" t="s">
        <v>27274</v>
      </c>
      <c r="D2747" t="s">
        <v>27275</v>
      </c>
      <c r="E2747">
        <v>468491</v>
      </c>
      <c r="G2747" t="s">
        <v>297</v>
      </c>
      <c r="H2747" t="s">
        <v>27276</v>
      </c>
      <c r="I2747" t="s">
        <v>27277</v>
      </c>
      <c r="J2747" t="s">
        <v>280</v>
      </c>
      <c r="K2747" t="s">
        <v>197</v>
      </c>
      <c r="L2747" t="s">
        <v>27278</v>
      </c>
      <c r="M2747" t="s">
        <v>27279</v>
      </c>
      <c r="N2747" t="s">
        <v>27280</v>
      </c>
      <c r="O2747" t="s">
        <v>75</v>
      </c>
      <c r="P2747" t="s">
        <v>27281</v>
      </c>
      <c r="Q2747" t="s">
        <v>282</v>
      </c>
      <c r="R2747" t="s">
        <v>284</v>
      </c>
      <c r="S2747" t="s">
        <v>17354</v>
      </c>
      <c r="T2747" t="s">
        <v>17355</v>
      </c>
      <c r="U2747" t="s">
        <v>27282</v>
      </c>
      <c r="V2747" s="1" t="s">
        <v>22433</v>
      </c>
      <c r="W2747" t="s">
        <v>25888</v>
      </c>
      <c r="X2747" s="1" t="s">
        <v>22433</v>
      </c>
      <c r="Y2747">
        <v>0</v>
      </c>
      <c r="Z2747" t="s">
        <v>18646</v>
      </c>
      <c r="AA2747">
        <v>0</v>
      </c>
      <c r="AB2747" t="s">
        <v>87</v>
      </c>
      <c r="AC2747">
        <v>0</v>
      </c>
      <c r="AD2747">
        <v>0</v>
      </c>
      <c r="AE2747">
        <v>0</v>
      </c>
      <c r="AF2747">
        <v>0</v>
      </c>
      <c r="AG2747">
        <v>0</v>
      </c>
      <c r="AH2747">
        <v>0</v>
      </c>
      <c r="AI2747">
        <v>0</v>
      </c>
      <c r="AJ2747">
        <v>0</v>
      </c>
      <c r="AK2747">
        <v>0</v>
      </c>
      <c r="AL2747">
        <v>0</v>
      </c>
      <c r="AM2747">
        <v>0</v>
      </c>
      <c r="AN2747">
        <v>0</v>
      </c>
      <c r="AO2747">
        <v>0</v>
      </c>
      <c r="AP2747">
        <v>0</v>
      </c>
      <c r="AQ2747">
        <v>0</v>
      </c>
      <c r="AR2747">
        <v>0</v>
      </c>
      <c r="AS2747" t="s">
        <v>18661</v>
      </c>
      <c r="AT2747" t="s">
        <v>97</v>
      </c>
    </row>
    <row r="2748" spans="1:46" x14ac:dyDescent="0.25">
      <c r="A2748" t="s">
        <v>0</v>
      </c>
      <c r="B2748" t="s">
        <v>37564</v>
      </c>
      <c r="C2748" t="s">
        <v>37565</v>
      </c>
      <c r="D2748" t="s">
        <v>37566</v>
      </c>
      <c r="E2748">
        <v>465172</v>
      </c>
      <c r="G2748" t="s">
        <v>297</v>
      </c>
      <c r="H2748" t="s">
        <v>37567</v>
      </c>
      <c r="I2748" t="s">
        <v>37568</v>
      </c>
      <c r="J2748" t="s">
        <v>280</v>
      </c>
      <c r="K2748" t="s">
        <v>140</v>
      </c>
      <c r="L2748" t="s">
        <v>37569</v>
      </c>
      <c r="M2748" t="s">
        <v>37570</v>
      </c>
      <c r="N2748" t="s">
        <v>281</v>
      </c>
      <c r="O2748" t="s">
        <v>141</v>
      </c>
      <c r="P2748" t="s">
        <v>37571</v>
      </c>
      <c r="Q2748" t="s">
        <v>282</v>
      </c>
      <c r="R2748" t="s">
        <v>284</v>
      </c>
      <c r="S2748" t="s">
        <v>18471</v>
      </c>
      <c r="T2748" t="s">
        <v>18732</v>
      </c>
      <c r="U2748" t="s">
        <v>37572</v>
      </c>
      <c r="V2748" s="1" t="s">
        <v>20208</v>
      </c>
      <c r="W2748" t="s">
        <v>37573</v>
      </c>
      <c r="X2748" s="1" t="s">
        <v>22433</v>
      </c>
      <c r="Y2748">
        <v>0</v>
      </c>
      <c r="Z2748" t="s">
        <v>18646</v>
      </c>
      <c r="AA2748">
        <v>0</v>
      </c>
      <c r="AB2748" t="s">
        <v>87</v>
      </c>
      <c r="AC2748">
        <v>0</v>
      </c>
      <c r="AD2748">
        <v>0</v>
      </c>
      <c r="AE2748">
        <v>0</v>
      </c>
      <c r="AF2748">
        <v>0</v>
      </c>
      <c r="AG2748">
        <v>0</v>
      </c>
      <c r="AH2748">
        <v>0</v>
      </c>
      <c r="AI2748">
        <v>0</v>
      </c>
      <c r="AJ2748">
        <v>0</v>
      </c>
      <c r="AK2748">
        <v>0</v>
      </c>
      <c r="AL2748">
        <v>0</v>
      </c>
      <c r="AM2748">
        <v>0</v>
      </c>
      <c r="AN2748">
        <v>0</v>
      </c>
      <c r="AO2748">
        <v>0</v>
      </c>
      <c r="AP2748">
        <v>0</v>
      </c>
      <c r="AQ2748">
        <v>0</v>
      </c>
      <c r="AR2748">
        <v>0</v>
      </c>
      <c r="AS2748" t="s">
        <v>18661</v>
      </c>
      <c r="AT2748" t="s">
        <v>97</v>
      </c>
    </row>
    <row r="2749" spans="1:46" x14ac:dyDescent="0.25">
      <c r="A2749" t="s">
        <v>2</v>
      </c>
      <c r="B2749" t="s">
        <v>64409</v>
      </c>
      <c r="C2749" t="s">
        <v>64410</v>
      </c>
      <c r="D2749" t="s">
        <v>64411</v>
      </c>
      <c r="E2749">
        <v>470566</v>
      </c>
      <c r="G2749" t="s">
        <v>16830</v>
      </c>
      <c r="H2749" t="s">
        <v>64412</v>
      </c>
      <c r="I2749" t="s">
        <v>64413</v>
      </c>
      <c r="J2749" t="s">
        <v>280</v>
      </c>
      <c r="K2749" t="s">
        <v>31944</v>
      </c>
      <c r="L2749" t="s">
        <v>64414</v>
      </c>
      <c r="M2749" t="s">
        <v>64415</v>
      </c>
      <c r="N2749" t="s">
        <v>64416</v>
      </c>
      <c r="O2749" t="s">
        <v>75</v>
      </c>
      <c r="P2749" t="s">
        <v>64417</v>
      </c>
      <c r="Q2749" t="s">
        <v>282</v>
      </c>
      <c r="R2749" t="s">
        <v>284</v>
      </c>
      <c r="S2749" t="s">
        <v>17069</v>
      </c>
      <c r="T2749" t="s">
        <v>294</v>
      </c>
      <c r="U2749" t="s">
        <v>64418</v>
      </c>
      <c r="V2749" s="1" t="s">
        <v>22433</v>
      </c>
      <c r="W2749" t="s">
        <v>64419</v>
      </c>
      <c r="X2749" s="1" t="s">
        <v>22433</v>
      </c>
      <c r="Y2749">
        <v>0</v>
      </c>
      <c r="Z2749" t="s">
        <v>18646</v>
      </c>
      <c r="AA2749">
        <v>0</v>
      </c>
      <c r="AB2749" t="s">
        <v>87</v>
      </c>
      <c r="AC2749">
        <v>0</v>
      </c>
      <c r="AD2749">
        <v>0</v>
      </c>
      <c r="AE2749">
        <v>0</v>
      </c>
      <c r="AF2749">
        <v>0</v>
      </c>
      <c r="AG2749">
        <v>0</v>
      </c>
      <c r="AH2749">
        <v>0</v>
      </c>
      <c r="AI2749">
        <v>0</v>
      </c>
      <c r="AJ2749">
        <v>0</v>
      </c>
      <c r="AK2749">
        <v>0</v>
      </c>
      <c r="AL2749">
        <v>1</v>
      </c>
      <c r="AM2749">
        <v>0</v>
      </c>
      <c r="AN2749">
        <v>0</v>
      </c>
      <c r="AO2749">
        <v>0</v>
      </c>
      <c r="AP2749">
        <v>0</v>
      </c>
      <c r="AQ2749">
        <v>0</v>
      </c>
      <c r="AR2749">
        <v>18</v>
      </c>
      <c r="AS2749" t="s">
        <v>16729</v>
      </c>
      <c r="AT2749" t="s">
        <v>80</v>
      </c>
    </row>
    <row r="2750" spans="1:46" x14ac:dyDescent="0.25">
      <c r="A2750" t="s">
        <v>0</v>
      </c>
      <c r="B2750" t="s">
        <v>26675</v>
      </c>
      <c r="C2750" t="s">
        <v>26676</v>
      </c>
      <c r="D2750" t="s">
        <v>26677</v>
      </c>
      <c r="E2750">
        <v>451106</v>
      </c>
      <c r="G2750" t="s">
        <v>297</v>
      </c>
      <c r="H2750" t="s">
        <v>26678</v>
      </c>
      <c r="I2750" t="s">
        <v>26679</v>
      </c>
      <c r="J2750" t="s">
        <v>280</v>
      </c>
      <c r="K2750" t="s">
        <v>17205</v>
      </c>
      <c r="L2750" t="s">
        <v>26680</v>
      </c>
      <c r="M2750" t="s">
        <v>26681</v>
      </c>
      <c r="N2750" t="s">
        <v>281</v>
      </c>
      <c r="O2750" t="s">
        <v>75</v>
      </c>
      <c r="P2750" t="s">
        <v>26682</v>
      </c>
      <c r="Q2750" t="s">
        <v>282</v>
      </c>
      <c r="R2750" t="s">
        <v>284</v>
      </c>
      <c r="S2750" t="s">
        <v>17343</v>
      </c>
      <c r="T2750" t="s">
        <v>18698</v>
      </c>
      <c r="U2750" t="s">
        <v>26683</v>
      </c>
      <c r="V2750" s="1" t="s">
        <v>19945</v>
      </c>
      <c r="W2750" t="s">
        <v>26684</v>
      </c>
      <c r="X2750" s="1" t="s">
        <v>22433</v>
      </c>
      <c r="Y2750">
        <v>0</v>
      </c>
      <c r="Z2750" t="s">
        <v>18646</v>
      </c>
      <c r="AA2750">
        <v>0</v>
      </c>
      <c r="AB2750" t="s">
        <v>87</v>
      </c>
      <c r="AC2750">
        <v>0</v>
      </c>
      <c r="AD2750">
        <v>0</v>
      </c>
      <c r="AE2750">
        <v>0</v>
      </c>
      <c r="AF2750">
        <v>0</v>
      </c>
      <c r="AG2750">
        <v>0</v>
      </c>
      <c r="AH2750">
        <v>0</v>
      </c>
      <c r="AI2750">
        <v>0</v>
      </c>
      <c r="AJ2750">
        <v>0</v>
      </c>
      <c r="AK2750">
        <v>0</v>
      </c>
      <c r="AL2750">
        <v>0</v>
      </c>
      <c r="AM2750">
        <v>0</v>
      </c>
      <c r="AN2750">
        <v>0</v>
      </c>
      <c r="AO2750">
        <v>0</v>
      </c>
      <c r="AP2750">
        <v>0</v>
      </c>
      <c r="AQ2750">
        <v>0</v>
      </c>
      <c r="AR2750">
        <v>0</v>
      </c>
      <c r="AS2750" t="s">
        <v>18661</v>
      </c>
      <c r="AT2750" t="s">
        <v>97</v>
      </c>
    </row>
    <row r="2751" spans="1:46" x14ac:dyDescent="0.25">
      <c r="A2751" t="s">
        <v>16787</v>
      </c>
      <c r="B2751" t="s">
        <v>25314</v>
      </c>
      <c r="C2751" t="s">
        <v>25315</v>
      </c>
      <c r="D2751" t="s">
        <v>25316</v>
      </c>
      <c r="E2751">
        <v>239487</v>
      </c>
      <c r="G2751" t="s">
        <v>297</v>
      </c>
      <c r="H2751" t="s">
        <v>25317</v>
      </c>
      <c r="I2751" t="s">
        <v>25318</v>
      </c>
      <c r="J2751" t="s">
        <v>280</v>
      </c>
      <c r="K2751" t="s">
        <v>17108</v>
      </c>
      <c r="L2751" t="s">
        <v>25319</v>
      </c>
      <c r="M2751" t="s">
        <v>287</v>
      </c>
      <c r="N2751" t="s">
        <v>281</v>
      </c>
      <c r="O2751" t="s">
        <v>155</v>
      </c>
      <c r="P2751" t="s">
        <v>25320</v>
      </c>
      <c r="Q2751" t="s">
        <v>282</v>
      </c>
      <c r="R2751" t="s">
        <v>284</v>
      </c>
      <c r="S2751" t="s">
        <v>17071</v>
      </c>
      <c r="T2751" t="s">
        <v>18662</v>
      </c>
      <c r="U2751" t="s">
        <v>25321</v>
      </c>
      <c r="V2751" s="1" t="s">
        <v>18674</v>
      </c>
      <c r="W2751" t="s">
        <v>25322</v>
      </c>
      <c r="X2751" s="1" t="s">
        <v>22433</v>
      </c>
      <c r="Y2751">
        <v>0</v>
      </c>
      <c r="Z2751" t="s">
        <v>18646</v>
      </c>
      <c r="AA2751">
        <v>0</v>
      </c>
      <c r="AB2751" t="s">
        <v>87</v>
      </c>
      <c r="AC2751">
        <v>0</v>
      </c>
      <c r="AD2751">
        <v>0</v>
      </c>
      <c r="AE2751">
        <v>0</v>
      </c>
      <c r="AF2751">
        <v>0</v>
      </c>
      <c r="AG2751">
        <v>0</v>
      </c>
      <c r="AH2751">
        <v>0</v>
      </c>
      <c r="AI2751">
        <v>0</v>
      </c>
      <c r="AJ2751">
        <v>0</v>
      </c>
      <c r="AK2751">
        <v>0</v>
      </c>
      <c r="AL2751">
        <v>0</v>
      </c>
      <c r="AM2751">
        <v>0</v>
      </c>
      <c r="AN2751">
        <v>0</v>
      </c>
      <c r="AO2751">
        <v>0</v>
      </c>
      <c r="AP2751">
        <v>0</v>
      </c>
      <c r="AQ2751">
        <v>0</v>
      </c>
      <c r="AR2751">
        <v>1</v>
      </c>
      <c r="AS2751" t="s">
        <v>17087</v>
      </c>
      <c r="AT2751" t="s">
        <v>97</v>
      </c>
    </row>
    <row r="2752" spans="1:46" x14ac:dyDescent="0.25">
      <c r="A2752" t="s">
        <v>16787</v>
      </c>
      <c r="B2752" t="s">
        <v>64420</v>
      </c>
      <c r="C2752" t="s">
        <v>64421</v>
      </c>
      <c r="D2752" t="s">
        <v>64422</v>
      </c>
      <c r="E2752">
        <v>471253</v>
      </c>
      <c r="G2752" t="s">
        <v>297</v>
      </c>
      <c r="H2752" t="s">
        <v>64423</v>
      </c>
      <c r="I2752" t="s">
        <v>64424</v>
      </c>
      <c r="J2752" t="s">
        <v>280</v>
      </c>
      <c r="K2752" t="s">
        <v>16789</v>
      </c>
      <c r="L2752" t="s">
        <v>64425</v>
      </c>
      <c r="M2752" t="s">
        <v>32121</v>
      </c>
      <c r="N2752" t="s">
        <v>281</v>
      </c>
      <c r="O2752" t="s">
        <v>155</v>
      </c>
      <c r="P2752" t="s">
        <v>64426</v>
      </c>
      <c r="Q2752" t="s">
        <v>286</v>
      </c>
      <c r="R2752" t="s">
        <v>35209</v>
      </c>
      <c r="S2752" t="s">
        <v>18765</v>
      </c>
      <c r="T2752" t="s">
        <v>18716</v>
      </c>
      <c r="U2752" t="s">
        <v>64427</v>
      </c>
      <c r="V2752" s="1" t="s">
        <v>22433</v>
      </c>
      <c r="W2752" t="s">
        <v>64428</v>
      </c>
      <c r="X2752" s="1" t="s">
        <v>22433</v>
      </c>
      <c r="Y2752">
        <v>0</v>
      </c>
      <c r="Z2752" t="s">
        <v>18646</v>
      </c>
      <c r="AA2752">
        <v>0</v>
      </c>
      <c r="AB2752" t="s">
        <v>87</v>
      </c>
      <c r="AC2752">
        <v>0</v>
      </c>
      <c r="AD2752">
        <v>0</v>
      </c>
      <c r="AE2752">
        <v>0</v>
      </c>
      <c r="AF2752">
        <v>0</v>
      </c>
      <c r="AG2752">
        <v>0</v>
      </c>
      <c r="AH2752">
        <v>0</v>
      </c>
      <c r="AI2752">
        <v>0</v>
      </c>
      <c r="AJ2752">
        <v>0</v>
      </c>
      <c r="AK2752">
        <v>0</v>
      </c>
      <c r="AL2752">
        <v>0</v>
      </c>
      <c r="AM2752">
        <v>0</v>
      </c>
      <c r="AN2752">
        <v>0</v>
      </c>
      <c r="AO2752">
        <v>0</v>
      </c>
      <c r="AP2752">
        <v>0</v>
      </c>
      <c r="AQ2752">
        <v>0</v>
      </c>
      <c r="AR2752">
        <v>0</v>
      </c>
      <c r="AS2752" t="s">
        <v>18661</v>
      </c>
      <c r="AT2752" t="s">
        <v>97</v>
      </c>
    </row>
    <row r="2753" spans="1:46" x14ac:dyDescent="0.25">
      <c r="A2753" t="s">
        <v>2</v>
      </c>
      <c r="B2753" t="s">
        <v>24324</v>
      </c>
      <c r="C2753" t="s">
        <v>24325</v>
      </c>
      <c r="D2753" t="s">
        <v>24326</v>
      </c>
      <c r="E2753">
        <v>454562</v>
      </c>
      <c r="G2753" t="s">
        <v>299</v>
      </c>
      <c r="H2753" t="s">
        <v>24327</v>
      </c>
      <c r="I2753" t="s">
        <v>24328</v>
      </c>
      <c r="J2753" t="s">
        <v>280</v>
      </c>
      <c r="K2753" t="s">
        <v>197</v>
      </c>
      <c r="L2753" t="s">
        <v>24329</v>
      </c>
      <c r="M2753" t="s">
        <v>24330</v>
      </c>
      <c r="N2753" t="s">
        <v>285</v>
      </c>
      <c r="O2753" t="s">
        <v>75</v>
      </c>
      <c r="P2753" t="s">
        <v>24331</v>
      </c>
      <c r="Q2753" t="s">
        <v>286</v>
      </c>
      <c r="R2753" t="s">
        <v>243</v>
      </c>
      <c r="S2753" t="s">
        <v>17354</v>
      </c>
      <c r="T2753" t="s">
        <v>17355</v>
      </c>
      <c r="U2753" t="s">
        <v>24332</v>
      </c>
      <c r="V2753" s="1" t="s">
        <v>19945</v>
      </c>
      <c r="W2753" t="s">
        <v>24333</v>
      </c>
      <c r="X2753" s="1" t="s">
        <v>22433</v>
      </c>
      <c r="Y2753">
        <v>0</v>
      </c>
      <c r="Z2753" t="s">
        <v>18646</v>
      </c>
      <c r="AA2753">
        <v>0</v>
      </c>
      <c r="AB2753" t="s">
        <v>87</v>
      </c>
      <c r="AC2753">
        <v>0</v>
      </c>
      <c r="AD2753">
        <v>0</v>
      </c>
      <c r="AE2753">
        <v>0</v>
      </c>
      <c r="AF2753">
        <v>0</v>
      </c>
      <c r="AG2753">
        <v>0</v>
      </c>
      <c r="AH2753">
        <v>0</v>
      </c>
      <c r="AI2753">
        <v>1</v>
      </c>
      <c r="AJ2753">
        <v>0</v>
      </c>
      <c r="AK2753">
        <v>0</v>
      </c>
      <c r="AL2753">
        <v>0</v>
      </c>
      <c r="AM2753">
        <v>0</v>
      </c>
      <c r="AN2753">
        <v>0</v>
      </c>
      <c r="AO2753">
        <v>0</v>
      </c>
      <c r="AP2753">
        <v>0</v>
      </c>
      <c r="AQ2753">
        <v>0</v>
      </c>
      <c r="AR2753">
        <v>30</v>
      </c>
      <c r="AS2753" t="s">
        <v>24334</v>
      </c>
      <c r="AT2753" t="s">
        <v>118</v>
      </c>
    </row>
    <row r="2754" spans="1:46" x14ac:dyDescent="0.25">
      <c r="A2754" t="s">
        <v>2</v>
      </c>
      <c r="B2754" t="s">
        <v>64429</v>
      </c>
      <c r="C2754" t="s">
        <v>64430</v>
      </c>
      <c r="D2754" t="s">
        <v>64431</v>
      </c>
      <c r="E2754">
        <v>469043</v>
      </c>
      <c r="G2754" t="s">
        <v>297</v>
      </c>
      <c r="H2754" t="s">
        <v>64432</v>
      </c>
      <c r="I2754" t="s">
        <v>64433</v>
      </c>
      <c r="J2754" t="s">
        <v>280</v>
      </c>
      <c r="K2754" t="s">
        <v>17560</v>
      </c>
      <c r="L2754" t="s">
        <v>64434</v>
      </c>
      <c r="M2754" t="s">
        <v>64435</v>
      </c>
      <c r="N2754" t="s">
        <v>285</v>
      </c>
      <c r="O2754" t="s">
        <v>75</v>
      </c>
      <c r="P2754" t="s">
        <v>64436</v>
      </c>
      <c r="Q2754" t="s">
        <v>286</v>
      </c>
      <c r="R2754" t="s">
        <v>243</v>
      </c>
      <c r="S2754" t="s">
        <v>88</v>
      </c>
      <c r="T2754" t="s">
        <v>18758</v>
      </c>
      <c r="U2754" t="s">
        <v>64437</v>
      </c>
      <c r="V2754" s="1" t="s">
        <v>22433</v>
      </c>
      <c r="W2754" t="s">
        <v>64438</v>
      </c>
      <c r="X2754" s="1" t="s">
        <v>22433</v>
      </c>
      <c r="Y2754">
        <v>0</v>
      </c>
      <c r="Z2754" t="s">
        <v>18646</v>
      </c>
      <c r="AA2754">
        <v>0</v>
      </c>
      <c r="AB2754" t="s">
        <v>87</v>
      </c>
      <c r="AC2754">
        <v>0</v>
      </c>
      <c r="AD2754">
        <v>0</v>
      </c>
      <c r="AE2754">
        <v>0</v>
      </c>
      <c r="AF2754">
        <v>0</v>
      </c>
      <c r="AG2754">
        <v>0</v>
      </c>
      <c r="AH2754">
        <v>0</v>
      </c>
      <c r="AI2754">
        <v>0</v>
      </c>
      <c r="AJ2754">
        <v>0</v>
      </c>
      <c r="AK2754">
        <v>0</v>
      </c>
      <c r="AL2754">
        <v>0</v>
      </c>
      <c r="AM2754">
        <v>0</v>
      </c>
      <c r="AN2754">
        <v>0</v>
      </c>
      <c r="AO2754">
        <v>0</v>
      </c>
      <c r="AP2754">
        <v>0</v>
      </c>
      <c r="AQ2754">
        <v>0</v>
      </c>
      <c r="AR2754">
        <v>0</v>
      </c>
      <c r="AS2754" t="s">
        <v>18707</v>
      </c>
      <c r="AT2754" t="s">
        <v>97</v>
      </c>
    </row>
    <row r="2755" spans="1:46" x14ac:dyDescent="0.25">
      <c r="A2755" t="s">
        <v>0</v>
      </c>
      <c r="B2755" t="s">
        <v>27785</v>
      </c>
      <c r="C2755" t="s">
        <v>27786</v>
      </c>
      <c r="D2755" t="s">
        <v>27787</v>
      </c>
      <c r="E2755">
        <v>459734</v>
      </c>
      <c r="G2755" t="s">
        <v>297</v>
      </c>
      <c r="H2755" t="s">
        <v>27788</v>
      </c>
      <c r="I2755" t="s">
        <v>27789</v>
      </c>
      <c r="J2755" t="s">
        <v>280</v>
      </c>
      <c r="K2755" t="s">
        <v>140</v>
      </c>
      <c r="L2755" t="s">
        <v>27790</v>
      </c>
      <c r="M2755" t="s">
        <v>27791</v>
      </c>
      <c r="N2755" t="s">
        <v>285</v>
      </c>
      <c r="O2755" t="s">
        <v>141</v>
      </c>
      <c r="P2755" t="s">
        <v>27792</v>
      </c>
      <c r="Q2755" t="s">
        <v>282</v>
      </c>
      <c r="R2755" t="s">
        <v>17068</v>
      </c>
      <c r="S2755" t="s">
        <v>18471</v>
      </c>
      <c r="T2755" t="s">
        <v>18732</v>
      </c>
      <c r="U2755" t="s">
        <v>27793</v>
      </c>
      <c r="V2755" s="1" t="s">
        <v>20208</v>
      </c>
      <c r="W2755" t="s">
        <v>27794</v>
      </c>
      <c r="X2755" s="1" t="s">
        <v>22433</v>
      </c>
      <c r="Y2755">
        <v>0</v>
      </c>
      <c r="Z2755" t="s">
        <v>18646</v>
      </c>
      <c r="AA2755">
        <v>0</v>
      </c>
      <c r="AB2755" t="s">
        <v>87</v>
      </c>
      <c r="AC2755">
        <v>0</v>
      </c>
      <c r="AD2755">
        <v>0</v>
      </c>
      <c r="AE2755">
        <v>0</v>
      </c>
      <c r="AF2755">
        <v>0</v>
      </c>
      <c r="AG2755">
        <v>0</v>
      </c>
      <c r="AH2755">
        <v>0</v>
      </c>
      <c r="AI2755">
        <v>0</v>
      </c>
      <c r="AJ2755">
        <v>0</v>
      </c>
      <c r="AK2755">
        <v>0</v>
      </c>
      <c r="AL2755">
        <v>0</v>
      </c>
      <c r="AM2755">
        <v>0</v>
      </c>
      <c r="AN2755">
        <v>0</v>
      </c>
      <c r="AO2755">
        <v>0</v>
      </c>
      <c r="AP2755">
        <v>0</v>
      </c>
      <c r="AQ2755">
        <v>0</v>
      </c>
      <c r="AR2755">
        <v>0</v>
      </c>
      <c r="AS2755" t="s">
        <v>18661</v>
      </c>
      <c r="AT2755" t="s">
        <v>97</v>
      </c>
    </row>
    <row r="2756" spans="1:46" x14ac:dyDescent="0.25">
      <c r="A2756" t="s">
        <v>16787</v>
      </c>
      <c r="B2756" t="s">
        <v>64439</v>
      </c>
      <c r="C2756" t="s">
        <v>64440</v>
      </c>
      <c r="D2756" t="s">
        <v>64441</v>
      </c>
      <c r="E2756">
        <v>470993</v>
      </c>
      <c r="G2756" t="s">
        <v>297</v>
      </c>
      <c r="H2756" t="s">
        <v>64442</v>
      </c>
      <c r="I2756" t="s">
        <v>64443</v>
      </c>
      <c r="J2756" t="s">
        <v>280</v>
      </c>
      <c r="K2756" t="s">
        <v>64444</v>
      </c>
      <c r="L2756" t="s">
        <v>64445</v>
      </c>
      <c r="M2756" t="s">
        <v>64446</v>
      </c>
      <c r="N2756" t="s">
        <v>281</v>
      </c>
      <c r="O2756" t="s">
        <v>155</v>
      </c>
      <c r="P2756" t="s">
        <v>64447</v>
      </c>
      <c r="Q2756" t="s">
        <v>282</v>
      </c>
      <c r="R2756" t="s">
        <v>284</v>
      </c>
      <c r="S2756" t="s">
        <v>16899</v>
      </c>
      <c r="T2756" t="s">
        <v>18987</v>
      </c>
      <c r="U2756" t="s">
        <v>64448</v>
      </c>
      <c r="V2756" s="1" t="s">
        <v>22433</v>
      </c>
      <c r="W2756" t="s">
        <v>64449</v>
      </c>
      <c r="X2756" s="1" t="s">
        <v>22433</v>
      </c>
      <c r="Y2756">
        <v>0</v>
      </c>
      <c r="Z2756" t="s">
        <v>18646</v>
      </c>
      <c r="AA2756">
        <v>0</v>
      </c>
      <c r="AB2756" t="s">
        <v>87</v>
      </c>
      <c r="AC2756">
        <v>0</v>
      </c>
      <c r="AD2756">
        <v>0</v>
      </c>
      <c r="AE2756">
        <v>0</v>
      </c>
      <c r="AF2756">
        <v>0</v>
      </c>
      <c r="AG2756">
        <v>0</v>
      </c>
      <c r="AH2756">
        <v>0</v>
      </c>
      <c r="AI2756">
        <v>0</v>
      </c>
      <c r="AJ2756">
        <v>0</v>
      </c>
      <c r="AK2756">
        <v>0</v>
      </c>
      <c r="AL2756">
        <v>0</v>
      </c>
      <c r="AM2756">
        <v>0</v>
      </c>
      <c r="AN2756">
        <v>0</v>
      </c>
      <c r="AO2756">
        <v>0</v>
      </c>
      <c r="AP2756">
        <v>0</v>
      </c>
      <c r="AQ2756">
        <v>0</v>
      </c>
      <c r="AR2756">
        <v>0</v>
      </c>
      <c r="AS2756" t="s">
        <v>18661</v>
      </c>
      <c r="AT2756" t="s">
        <v>97</v>
      </c>
    </row>
    <row r="2757" spans="1:46" x14ac:dyDescent="0.25">
      <c r="A2757" t="s">
        <v>2</v>
      </c>
      <c r="B2757" t="s">
        <v>64450</v>
      </c>
      <c r="C2757" t="s">
        <v>64451</v>
      </c>
      <c r="D2757" t="s">
        <v>64452</v>
      </c>
      <c r="E2757">
        <v>470926</v>
      </c>
      <c r="G2757" t="s">
        <v>297</v>
      </c>
      <c r="H2757" t="s">
        <v>64453</v>
      </c>
      <c r="I2757" t="s">
        <v>64454</v>
      </c>
      <c r="J2757" t="s">
        <v>280</v>
      </c>
      <c r="K2757" t="s">
        <v>189</v>
      </c>
      <c r="L2757" t="s">
        <v>64455</v>
      </c>
      <c r="M2757" t="s">
        <v>64456</v>
      </c>
      <c r="N2757" t="s">
        <v>281</v>
      </c>
      <c r="O2757" t="s">
        <v>75</v>
      </c>
      <c r="P2757" t="s">
        <v>64457</v>
      </c>
      <c r="Q2757" t="s">
        <v>282</v>
      </c>
      <c r="R2757" t="s">
        <v>284</v>
      </c>
      <c r="S2757" t="s">
        <v>162</v>
      </c>
      <c r="T2757" t="s">
        <v>18681</v>
      </c>
      <c r="U2757" t="s">
        <v>64458</v>
      </c>
      <c r="V2757" s="1" t="s">
        <v>22433</v>
      </c>
      <c r="W2757" t="s">
        <v>64459</v>
      </c>
      <c r="X2757" s="1" t="s">
        <v>22433</v>
      </c>
      <c r="Y2757">
        <v>0</v>
      </c>
      <c r="Z2757" t="s">
        <v>18646</v>
      </c>
      <c r="AA2757">
        <v>0</v>
      </c>
      <c r="AB2757" t="s">
        <v>87</v>
      </c>
      <c r="AC2757">
        <v>0</v>
      </c>
      <c r="AD2757">
        <v>0</v>
      </c>
      <c r="AE2757">
        <v>0</v>
      </c>
      <c r="AF2757">
        <v>0</v>
      </c>
      <c r="AG2757">
        <v>0</v>
      </c>
      <c r="AH2757">
        <v>0</v>
      </c>
      <c r="AI2757">
        <v>0</v>
      </c>
      <c r="AJ2757">
        <v>0</v>
      </c>
      <c r="AK2757">
        <v>0</v>
      </c>
      <c r="AL2757">
        <v>0</v>
      </c>
      <c r="AM2757">
        <v>0</v>
      </c>
      <c r="AN2757">
        <v>0</v>
      </c>
      <c r="AO2757">
        <v>0</v>
      </c>
      <c r="AP2757">
        <v>0</v>
      </c>
      <c r="AQ2757">
        <v>0</v>
      </c>
      <c r="AR2757">
        <v>0</v>
      </c>
      <c r="AS2757" t="s">
        <v>18661</v>
      </c>
      <c r="AT2757" t="s">
        <v>97</v>
      </c>
    </row>
    <row r="2758" spans="1:46" x14ac:dyDescent="0.25">
      <c r="A2758" t="s">
        <v>0</v>
      </c>
      <c r="B2758" t="s">
        <v>22535</v>
      </c>
      <c r="C2758" t="s">
        <v>22536</v>
      </c>
      <c r="D2758" t="s">
        <v>22537</v>
      </c>
      <c r="E2758">
        <v>444676</v>
      </c>
      <c r="G2758" t="s">
        <v>297</v>
      </c>
      <c r="H2758" t="s">
        <v>22538</v>
      </c>
      <c r="I2758" t="s">
        <v>22539</v>
      </c>
      <c r="J2758" t="s">
        <v>280</v>
      </c>
      <c r="K2758" t="s">
        <v>133</v>
      </c>
      <c r="L2758" t="s">
        <v>22540</v>
      </c>
      <c r="M2758" t="s">
        <v>22541</v>
      </c>
      <c r="N2758" t="s">
        <v>281</v>
      </c>
      <c r="O2758" t="s">
        <v>75</v>
      </c>
      <c r="P2758" t="s">
        <v>22542</v>
      </c>
      <c r="Q2758" t="s">
        <v>282</v>
      </c>
      <c r="R2758" t="s">
        <v>246</v>
      </c>
      <c r="S2758" t="s">
        <v>17343</v>
      </c>
      <c r="T2758" t="s">
        <v>18698</v>
      </c>
      <c r="U2758" t="s">
        <v>22543</v>
      </c>
      <c r="V2758" s="1" t="s">
        <v>19187</v>
      </c>
      <c r="W2758" t="s">
        <v>22544</v>
      </c>
      <c r="X2758" s="1" t="s">
        <v>22433</v>
      </c>
      <c r="Y2758">
        <v>0</v>
      </c>
      <c r="Z2758" t="s">
        <v>18646</v>
      </c>
      <c r="AA2758">
        <v>0</v>
      </c>
      <c r="AB2758" t="s">
        <v>87</v>
      </c>
      <c r="AC2758">
        <v>0</v>
      </c>
      <c r="AD2758">
        <v>0</v>
      </c>
      <c r="AE2758">
        <v>0</v>
      </c>
      <c r="AF2758">
        <v>0</v>
      </c>
      <c r="AG2758">
        <v>0</v>
      </c>
      <c r="AH2758">
        <v>0</v>
      </c>
      <c r="AI2758">
        <v>0</v>
      </c>
      <c r="AJ2758">
        <v>0</v>
      </c>
      <c r="AK2758">
        <v>0</v>
      </c>
      <c r="AL2758">
        <v>0</v>
      </c>
      <c r="AM2758">
        <v>0</v>
      </c>
      <c r="AN2758">
        <v>0</v>
      </c>
      <c r="AO2758">
        <v>0</v>
      </c>
      <c r="AP2758">
        <v>0</v>
      </c>
      <c r="AQ2758">
        <v>0</v>
      </c>
      <c r="AR2758">
        <v>0</v>
      </c>
      <c r="AS2758" t="s">
        <v>18661</v>
      </c>
      <c r="AT2758" t="s">
        <v>97</v>
      </c>
    </row>
    <row r="2759" spans="1:46" x14ac:dyDescent="0.25">
      <c r="A2759" t="s">
        <v>16787</v>
      </c>
      <c r="B2759" t="s">
        <v>64460</v>
      </c>
      <c r="C2759" t="s">
        <v>64461</v>
      </c>
      <c r="D2759" t="s">
        <v>64462</v>
      </c>
      <c r="E2759">
        <v>470577</v>
      </c>
      <c r="G2759" t="s">
        <v>297</v>
      </c>
      <c r="H2759" t="s">
        <v>64463</v>
      </c>
      <c r="I2759" t="s">
        <v>64464</v>
      </c>
      <c r="J2759" t="s">
        <v>280</v>
      </c>
      <c r="K2759" t="s">
        <v>17045</v>
      </c>
      <c r="L2759" t="s">
        <v>64465</v>
      </c>
      <c r="M2759" t="s">
        <v>285</v>
      </c>
      <c r="N2759" t="s">
        <v>285</v>
      </c>
      <c r="O2759" t="s">
        <v>155</v>
      </c>
      <c r="P2759" t="s">
        <v>64466</v>
      </c>
      <c r="Q2759" t="s">
        <v>282</v>
      </c>
      <c r="R2759" t="s">
        <v>83</v>
      </c>
      <c r="S2759" t="s">
        <v>17346</v>
      </c>
      <c r="T2759" t="s">
        <v>18729</v>
      </c>
      <c r="U2759" t="s">
        <v>64467</v>
      </c>
      <c r="V2759" s="1" t="s">
        <v>22433</v>
      </c>
      <c r="W2759" t="s">
        <v>64468</v>
      </c>
      <c r="X2759" s="1" t="s">
        <v>22433</v>
      </c>
      <c r="Y2759">
        <v>0</v>
      </c>
      <c r="Z2759" t="s">
        <v>18646</v>
      </c>
      <c r="AA2759">
        <v>0</v>
      </c>
      <c r="AB2759" t="s">
        <v>87</v>
      </c>
      <c r="AC2759">
        <v>0</v>
      </c>
      <c r="AD2759">
        <v>0</v>
      </c>
      <c r="AE2759">
        <v>0</v>
      </c>
      <c r="AF2759">
        <v>0</v>
      </c>
      <c r="AG2759">
        <v>0</v>
      </c>
      <c r="AH2759">
        <v>0</v>
      </c>
      <c r="AI2759">
        <v>0</v>
      </c>
      <c r="AJ2759">
        <v>0</v>
      </c>
      <c r="AK2759">
        <v>0</v>
      </c>
      <c r="AL2759">
        <v>0</v>
      </c>
      <c r="AM2759">
        <v>0</v>
      </c>
      <c r="AN2759">
        <v>0</v>
      </c>
      <c r="AO2759">
        <v>0</v>
      </c>
      <c r="AP2759">
        <v>0</v>
      </c>
      <c r="AQ2759">
        <v>0</v>
      </c>
      <c r="AR2759">
        <v>0</v>
      </c>
      <c r="AS2759" t="s">
        <v>18661</v>
      </c>
      <c r="AT2759" t="s">
        <v>97</v>
      </c>
    </row>
    <row r="2760" spans="1:46" x14ac:dyDescent="0.25">
      <c r="A2760" t="s">
        <v>0</v>
      </c>
      <c r="B2760" t="s">
        <v>64469</v>
      </c>
      <c r="C2760" t="s">
        <v>64470</v>
      </c>
      <c r="D2760" t="s">
        <v>64471</v>
      </c>
      <c r="E2760">
        <v>470751</v>
      </c>
      <c r="G2760" t="s">
        <v>297</v>
      </c>
      <c r="H2760" t="s">
        <v>64472</v>
      </c>
      <c r="I2760" t="s">
        <v>64473</v>
      </c>
      <c r="J2760" t="s">
        <v>280</v>
      </c>
      <c r="K2760" t="s">
        <v>133</v>
      </c>
      <c r="L2760" t="s">
        <v>64474</v>
      </c>
      <c r="M2760" t="s">
        <v>64475</v>
      </c>
      <c r="N2760" t="s">
        <v>281</v>
      </c>
      <c r="O2760" t="s">
        <v>75</v>
      </c>
      <c r="P2760" t="s">
        <v>64476</v>
      </c>
      <c r="Q2760" t="s">
        <v>282</v>
      </c>
      <c r="R2760" t="s">
        <v>284</v>
      </c>
      <c r="S2760" t="s">
        <v>17343</v>
      </c>
      <c r="T2760" t="s">
        <v>18698</v>
      </c>
      <c r="U2760" t="s">
        <v>64477</v>
      </c>
      <c r="V2760" s="1" t="s">
        <v>22433</v>
      </c>
      <c r="W2760" t="s">
        <v>57299</v>
      </c>
      <c r="X2760" s="1" t="s">
        <v>22433</v>
      </c>
      <c r="Y2760">
        <v>0</v>
      </c>
      <c r="Z2760" t="s">
        <v>18646</v>
      </c>
      <c r="AA2760">
        <v>0</v>
      </c>
      <c r="AB2760" t="s">
        <v>87</v>
      </c>
      <c r="AC2760">
        <v>0</v>
      </c>
      <c r="AD2760">
        <v>0</v>
      </c>
      <c r="AE2760">
        <v>0</v>
      </c>
      <c r="AF2760">
        <v>0</v>
      </c>
      <c r="AG2760">
        <v>0</v>
      </c>
      <c r="AH2760">
        <v>0</v>
      </c>
      <c r="AI2760">
        <v>0</v>
      </c>
      <c r="AJ2760">
        <v>0</v>
      </c>
      <c r="AK2760">
        <v>0</v>
      </c>
      <c r="AL2760">
        <v>0</v>
      </c>
      <c r="AM2760">
        <v>0</v>
      </c>
      <c r="AN2760">
        <v>0</v>
      </c>
      <c r="AO2760">
        <v>0</v>
      </c>
      <c r="AP2760">
        <v>0</v>
      </c>
      <c r="AQ2760">
        <v>0</v>
      </c>
      <c r="AR2760">
        <v>0</v>
      </c>
      <c r="AS2760" t="s">
        <v>18661</v>
      </c>
      <c r="AT2760" t="s">
        <v>97</v>
      </c>
    </row>
    <row r="2761" spans="1:46" x14ac:dyDescent="0.25">
      <c r="A2761" t="s">
        <v>2</v>
      </c>
      <c r="B2761" t="s">
        <v>64478</v>
      </c>
      <c r="C2761" t="s">
        <v>64479</v>
      </c>
      <c r="D2761" t="s">
        <v>64480</v>
      </c>
      <c r="E2761">
        <v>470654</v>
      </c>
      <c r="G2761" t="s">
        <v>297</v>
      </c>
      <c r="H2761" t="s">
        <v>64481</v>
      </c>
      <c r="I2761" t="s">
        <v>64482</v>
      </c>
      <c r="J2761" t="s">
        <v>280</v>
      </c>
      <c r="K2761" t="s">
        <v>16742</v>
      </c>
      <c r="L2761" t="s">
        <v>64483</v>
      </c>
      <c r="M2761" t="s">
        <v>64484</v>
      </c>
      <c r="N2761" t="s">
        <v>281</v>
      </c>
      <c r="O2761" t="s">
        <v>75</v>
      </c>
      <c r="P2761" t="s">
        <v>64485</v>
      </c>
      <c r="Q2761" t="s">
        <v>282</v>
      </c>
      <c r="R2761" t="s">
        <v>246</v>
      </c>
      <c r="S2761" t="s">
        <v>17073</v>
      </c>
      <c r="T2761" t="s">
        <v>18507</v>
      </c>
      <c r="U2761" t="s">
        <v>64486</v>
      </c>
      <c r="V2761" s="1" t="s">
        <v>22433</v>
      </c>
      <c r="W2761" t="s">
        <v>64487</v>
      </c>
      <c r="X2761" s="1" t="s">
        <v>22433</v>
      </c>
      <c r="Y2761">
        <v>0</v>
      </c>
      <c r="Z2761" t="s">
        <v>18646</v>
      </c>
      <c r="AA2761">
        <v>0</v>
      </c>
      <c r="AB2761" t="s">
        <v>87</v>
      </c>
      <c r="AC2761">
        <v>0</v>
      </c>
      <c r="AD2761">
        <v>0</v>
      </c>
      <c r="AE2761">
        <v>0</v>
      </c>
      <c r="AF2761">
        <v>0</v>
      </c>
      <c r="AG2761">
        <v>0</v>
      </c>
      <c r="AH2761">
        <v>0</v>
      </c>
      <c r="AI2761">
        <v>0</v>
      </c>
      <c r="AJ2761">
        <v>0</v>
      </c>
      <c r="AK2761">
        <v>0</v>
      </c>
      <c r="AL2761">
        <v>0</v>
      </c>
      <c r="AM2761">
        <v>0</v>
      </c>
      <c r="AN2761">
        <v>0</v>
      </c>
      <c r="AO2761">
        <v>0</v>
      </c>
      <c r="AP2761">
        <v>0</v>
      </c>
      <c r="AQ2761">
        <v>0</v>
      </c>
      <c r="AR2761">
        <v>0</v>
      </c>
      <c r="AS2761" t="s">
        <v>18661</v>
      </c>
      <c r="AT2761" t="s">
        <v>97</v>
      </c>
    </row>
    <row r="2762" spans="1:46" x14ac:dyDescent="0.25">
      <c r="A2762" t="s">
        <v>16787</v>
      </c>
      <c r="B2762" t="s">
        <v>64488</v>
      </c>
      <c r="C2762" t="s">
        <v>64489</v>
      </c>
      <c r="D2762" t="s">
        <v>64490</v>
      </c>
      <c r="E2762">
        <v>469682</v>
      </c>
      <c r="G2762" t="s">
        <v>297</v>
      </c>
      <c r="H2762" t="s">
        <v>64491</v>
      </c>
      <c r="I2762" t="s">
        <v>64492</v>
      </c>
      <c r="J2762" t="s">
        <v>280</v>
      </c>
      <c r="K2762" t="s">
        <v>17045</v>
      </c>
      <c r="L2762" t="s">
        <v>64493</v>
      </c>
      <c r="M2762" t="s">
        <v>64494</v>
      </c>
      <c r="N2762" t="s">
        <v>285</v>
      </c>
      <c r="O2762" t="s">
        <v>155</v>
      </c>
      <c r="P2762" t="s">
        <v>64495</v>
      </c>
      <c r="Q2762" t="s">
        <v>282</v>
      </c>
      <c r="R2762" t="s">
        <v>284</v>
      </c>
      <c r="S2762" t="s">
        <v>17346</v>
      </c>
      <c r="T2762" t="s">
        <v>18729</v>
      </c>
      <c r="U2762" t="s">
        <v>64496</v>
      </c>
      <c r="V2762" s="1" t="s">
        <v>22433</v>
      </c>
      <c r="W2762" t="s">
        <v>64497</v>
      </c>
      <c r="X2762" s="1" t="s">
        <v>22433</v>
      </c>
      <c r="Y2762">
        <v>0</v>
      </c>
      <c r="Z2762" t="s">
        <v>18646</v>
      </c>
      <c r="AA2762">
        <v>0</v>
      </c>
      <c r="AB2762" t="s">
        <v>87</v>
      </c>
      <c r="AC2762">
        <v>0</v>
      </c>
      <c r="AD2762">
        <v>0</v>
      </c>
      <c r="AE2762">
        <v>0</v>
      </c>
      <c r="AF2762">
        <v>0</v>
      </c>
      <c r="AG2762">
        <v>0</v>
      </c>
      <c r="AH2762">
        <v>0</v>
      </c>
      <c r="AI2762">
        <v>0</v>
      </c>
      <c r="AJ2762">
        <v>0</v>
      </c>
      <c r="AK2762">
        <v>0</v>
      </c>
      <c r="AL2762">
        <v>0</v>
      </c>
      <c r="AM2762">
        <v>0</v>
      </c>
      <c r="AN2762">
        <v>0</v>
      </c>
      <c r="AO2762">
        <v>0</v>
      </c>
      <c r="AP2762">
        <v>0</v>
      </c>
      <c r="AQ2762">
        <v>0</v>
      </c>
      <c r="AR2762">
        <v>0</v>
      </c>
      <c r="AS2762" t="s">
        <v>18661</v>
      </c>
      <c r="AT2762" t="s">
        <v>97</v>
      </c>
    </row>
    <row r="2763" spans="1:46" x14ac:dyDescent="0.25">
      <c r="A2763" t="s">
        <v>1</v>
      </c>
      <c r="B2763" t="s">
        <v>37808</v>
      </c>
      <c r="C2763" t="s">
        <v>37809</v>
      </c>
      <c r="D2763" t="s">
        <v>37810</v>
      </c>
      <c r="E2763">
        <v>468587</v>
      </c>
      <c r="G2763" t="s">
        <v>297</v>
      </c>
      <c r="H2763" t="s">
        <v>37811</v>
      </c>
      <c r="I2763" t="s">
        <v>37812</v>
      </c>
      <c r="J2763" t="s">
        <v>280</v>
      </c>
      <c r="K2763" t="s">
        <v>86</v>
      </c>
      <c r="L2763" t="s">
        <v>37813</v>
      </c>
      <c r="M2763" t="s">
        <v>37814</v>
      </c>
      <c r="N2763" t="s">
        <v>281</v>
      </c>
      <c r="O2763" t="s">
        <v>75</v>
      </c>
      <c r="P2763" t="s">
        <v>37815</v>
      </c>
      <c r="Q2763" t="s">
        <v>282</v>
      </c>
      <c r="R2763" t="s">
        <v>284</v>
      </c>
      <c r="S2763" t="s">
        <v>134</v>
      </c>
      <c r="T2763" t="s">
        <v>18514</v>
      </c>
      <c r="U2763" t="s">
        <v>37816</v>
      </c>
      <c r="V2763" s="1" t="s">
        <v>22433</v>
      </c>
      <c r="W2763" t="s">
        <v>37817</v>
      </c>
      <c r="X2763" s="1" t="s">
        <v>22433</v>
      </c>
      <c r="Y2763">
        <v>0</v>
      </c>
      <c r="Z2763" t="s">
        <v>18646</v>
      </c>
      <c r="AA2763">
        <v>0</v>
      </c>
      <c r="AB2763" t="s">
        <v>87</v>
      </c>
      <c r="AC2763">
        <v>0</v>
      </c>
      <c r="AD2763">
        <v>0</v>
      </c>
      <c r="AE2763">
        <v>0</v>
      </c>
      <c r="AF2763">
        <v>0</v>
      </c>
      <c r="AG2763">
        <v>0</v>
      </c>
      <c r="AH2763">
        <v>0</v>
      </c>
      <c r="AI2763">
        <v>0</v>
      </c>
      <c r="AJ2763">
        <v>0</v>
      </c>
      <c r="AK2763">
        <v>0</v>
      </c>
      <c r="AL2763">
        <v>0</v>
      </c>
      <c r="AM2763">
        <v>0</v>
      </c>
      <c r="AN2763">
        <v>0</v>
      </c>
      <c r="AO2763">
        <v>0</v>
      </c>
      <c r="AP2763">
        <v>0</v>
      </c>
      <c r="AQ2763">
        <v>0</v>
      </c>
      <c r="AR2763">
        <v>0</v>
      </c>
      <c r="AS2763" t="s">
        <v>18661</v>
      </c>
      <c r="AT2763" t="s">
        <v>97</v>
      </c>
    </row>
    <row r="2764" spans="1:46" x14ac:dyDescent="0.25">
      <c r="A2764" t="s">
        <v>0</v>
      </c>
      <c r="B2764" t="s">
        <v>23964</v>
      </c>
      <c r="C2764" t="s">
        <v>23965</v>
      </c>
      <c r="D2764" t="s">
        <v>23966</v>
      </c>
      <c r="E2764">
        <v>238870</v>
      </c>
      <c r="G2764" t="s">
        <v>297</v>
      </c>
      <c r="H2764" t="s">
        <v>23967</v>
      </c>
      <c r="I2764" t="s">
        <v>23968</v>
      </c>
      <c r="J2764" t="s">
        <v>280</v>
      </c>
      <c r="K2764" t="s">
        <v>18969</v>
      </c>
      <c r="L2764" t="s">
        <v>23969</v>
      </c>
      <c r="M2764" t="s">
        <v>287</v>
      </c>
      <c r="N2764" t="s">
        <v>281</v>
      </c>
      <c r="O2764" t="s">
        <v>141</v>
      </c>
      <c r="P2764" t="s">
        <v>23970</v>
      </c>
      <c r="Q2764" t="s">
        <v>282</v>
      </c>
      <c r="R2764" t="s">
        <v>246</v>
      </c>
      <c r="S2764" t="s">
        <v>18471</v>
      </c>
      <c r="T2764" t="s">
        <v>18472</v>
      </c>
      <c r="U2764" t="s">
        <v>23971</v>
      </c>
      <c r="V2764" s="1" t="s">
        <v>18674</v>
      </c>
      <c r="W2764" t="s">
        <v>23972</v>
      </c>
      <c r="X2764" s="1" t="s">
        <v>22433</v>
      </c>
      <c r="Y2764">
        <v>0</v>
      </c>
      <c r="Z2764" t="s">
        <v>18646</v>
      </c>
      <c r="AA2764">
        <v>0</v>
      </c>
      <c r="AB2764" t="s">
        <v>87</v>
      </c>
      <c r="AC2764">
        <v>0</v>
      </c>
      <c r="AD2764">
        <v>0</v>
      </c>
      <c r="AE2764">
        <v>0</v>
      </c>
      <c r="AF2764">
        <v>0</v>
      </c>
      <c r="AG2764">
        <v>0</v>
      </c>
      <c r="AH2764">
        <v>0</v>
      </c>
      <c r="AI2764">
        <v>0</v>
      </c>
      <c r="AJ2764">
        <v>0</v>
      </c>
      <c r="AK2764">
        <v>0</v>
      </c>
      <c r="AL2764">
        <v>0</v>
      </c>
      <c r="AM2764">
        <v>0</v>
      </c>
      <c r="AN2764">
        <v>0</v>
      </c>
      <c r="AO2764">
        <v>0</v>
      </c>
      <c r="AP2764">
        <v>0</v>
      </c>
      <c r="AQ2764">
        <v>0</v>
      </c>
      <c r="AR2764">
        <v>1</v>
      </c>
      <c r="AS2764" t="s">
        <v>17087</v>
      </c>
      <c r="AT2764" t="s">
        <v>97</v>
      </c>
    </row>
    <row r="2765" spans="1:46" x14ac:dyDescent="0.25">
      <c r="A2765" t="s">
        <v>2</v>
      </c>
      <c r="B2765" t="s">
        <v>39123</v>
      </c>
      <c r="C2765" t="s">
        <v>39124</v>
      </c>
      <c r="D2765" t="s">
        <v>39125</v>
      </c>
      <c r="E2765">
        <v>403828</v>
      </c>
      <c r="G2765" t="s">
        <v>297</v>
      </c>
      <c r="H2765" t="s">
        <v>39126</v>
      </c>
      <c r="I2765" t="s">
        <v>39127</v>
      </c>
      <c r="J2765" t="s">
        <v>280</v>
      </c>
      <c r="K2765" t="s">
        <v>17671</v>
      </c>
      <c r="L2765" t="s">
        <v>39128</v>
      </c>
      <c r="M2765" t="s">
        <v>39129</v>
      </c>
      <c r="N2765" t="s">
        <v>285</v>
      </c>
      <c r="O2765" t="s">
        <v>75</v>
      </c>
      <c r="P2765" t="s">
        <v>39130</v>
      </c>
      <c r="Q2765" t="s">
        <v>282</v>
      </c>
      <c r="R2765" t="s">
        <v>169</v>
      </c>
      <c r="S2765" t="s">
        <v>17350</v>
      </c>
      <c r="T2765" t="s">
        <v>17351</v>
      </c>
      <c r="U2765" t="s">
        <v>20760</v>
      </c>
      <c r="V2765" s="1" t="s">
        <v>18433</v>
      </c>
      <c r="W2765" t="s">
        <v>39131</v>
      </c>
      <c r="X2765" s="1" t="s">
        <v>22433</v>
      </c>
      <c r="Y2765">
        <v>0</v>
      </c>
      <c r="Z2765" t="s">
        <v>18646</v>
      </c>
      <c r="AA2765">
        <v>0</v>
      </c>
      <c r="AB2765" t="s">
        <v>87</v>
      </c>
      <c r="AC2765">
        <v>0</v>
      </c>
      <c r="AD2765">
        <v>0</v>
      </c>
      <c r="AE2765">
        <v>0</v>
      </c>
      <c r="AF2765">
        <v>0</v>
      </c>
      <c r="AG2765">
        <v>0</v>
      </c>
      <c r="AH2765">
        <v>0</v>
      </c>
      <c r="AI2765">
        <v>0</v>
      </c>
      <c r="AJ2765">
        <v>0</v>
      </c>
      <c r="AK2765">
        <v>0</v>
      </c>
      <c r="AL2765">
        <v>0</v>
      </c>
      <c r="AM2765">
        <v>0</v>
      </c>
      <c r="AN2765">
        <v>0</v>
      </c>
      <c r="AO2765">
        <v>0</v>
      </c>
      <c r="AP2765">
        <v>0</v>
      </c>
      <c r="AQ2765">
        <v>0</v>
      </c>
      <c r="AR2765">
        <v>0</v>
      </c>
      <c r="AS2765" t="s">
        <v>18661</v>
      </c>
      <c r="AT2765" t="s">
        <v>97</v>
      </c>
    </row>
    <row r="2766" spans="1:46" x14ac:dyDescent="0.25">
      <c r="A2766" t="s">
        <v>1</v>
      </c>
      <c r="B2766" t="s">
        <v>25273</v>
      </c>
      <c r="C2766" t="s">
        <v>25274</v>
      </c>
      <c r="D2766" t="s">
        <v>25275</v>
      </c>
      <c r="E2766">
        <v>376085</v>
      </c>
      <c r="G2766" t="s">
        <v>297</v>
      </c>
      <c r="H2766" t="s">
        <v>25276</v>
      </c>
      <c r="I2766" t="s">
        <v>25277</v>
      </c>
      <c r="J2766" t="s">
        <v>280</v>
      </c>
      <c r="K2766" t="s">
        <v>17327</v>
      </c>
      <c r="L2766" t="s">
        <v>25278</v>
      </c>
      <c r="M2766" t="s">
        <v>25279</v>
      </c>
      <c r="N2766" t="s">
        <v>281</v>
      </c>
      <c r="O2766" t="s">
        <v>75</v>
      </c>
      <c r="P2766" t="s">
        <v>25280</v>
      </c>
      <c r="Q2766" t="s">
        <v>282</v>
      </c>
      <c r="R2766" t="s">
        <v>246</v>
      </c>
      <c r="S2766" t="s">
        <v>123</v>
      </c>
      <c r="T2766" t="s">
        <v>18495</v>
      </c>
      <c r="U2766" t="s">
        <v>25281</v>
      </c>
      <c r="V2766" s="1" t="s">
        <v>18373</v>
      </c>
      <c r="W2766" t="s">
        <v>25282</v>
      </c>
      <c r="X2766" s="1" t="s">
        <v>22433</v>
      </c>
      <c r="Y2766">
        <v>0</v>
      </c>
      <c r="Z2766" t="s">
        <v>18646</v>
      </c>
      <c r="AA2766">
        <v>0</v>
      </c>
      <c r="AB2766" t="s">
        <v>87</v>
      </c>
      <c r="AC2766">
        <v>0</v>
      </c>
      <c r="AD2766">
        <v>0</v>
      </c>
      <c r="AE2766">
        <v>0</v>
      </c>
      <c r="AF2766">
        <v>0</v>
      </c>
      <c r="AG2766">
        <v>0</v>
      </c>
      <c r="AH2766">
        <v>0</v>
      </c>
      <c r="AI2766">
        <v>0</v>
      </c>
      <c r="AJ2766">
        <v>0</v>
      </c>
      <c r="AK2766">
        <v>0</v>
      </c>
      <c r="AL2766">
        <v>0</v>
      </c>
      <c r="AM2766">
        <v>0</v>
      </c>
      <c r="AN2766">
        <v>0</v>
      </c>
      <c r="AO2766">
        <v>0</v>
      </c>
      <c r="AP2766">
        <v>0</v>
      </c>
      <c r="AQ2766">
        <v>0</v>
      </c>
      <c r="AR2766">
        <v>0</v>
      </c>
      <c r="AS2766" t="s">
        <v>18661</v>
      </c>
      <c r="AT2766" t="s">
        <v>97</v>
      </c>
    </row>
    <row r="2767" spans="1:46" x14ac:dyDescent="0.25">
      <c r="A2767" t="s">
        <v>16787</v>
      </c>
      <c r="B2767" t="s">
        <v>64498</v>
      </c>
      <c r="C2767" t="s">
        <v>64499</v>
      </c>
      <c r="D2767" t="s">
        <v>64500</v>
      </c>
      <c r="E2767">
        <v>470024</v>
      </c>
      <c r="G2767" t="s">
        <v>296</v>
      </c>
      <c r="H2767" t="s">
        <v>64501</v>
      </c>
      <c r="I2767" t="s">
        <v>64502</v>
      </c>
      <c r="J2767" t="s">
        <v>280</v>
      </c>
      <c r="K2767" t="s">
        <v>163</v>
      </c>
      <c r="L2767" t="s">
        <v>64503</v>
      </c>
      <c r="M2767" t="s">
        <v>64504</v>
      </c>
      <c r="N2767" t="s">
        <v>64505</v>
      </c>
      <c r="O2767" t="s">
        <v>155</v>
      </c>
      <c r="P2767" t="s">
        <v>64506</v>
      </c>
      <c r="Q2767" t="s">
        <v>282</v>
      </c>
      <c r="R2767" t="s">
        <v>246</v>
      </c>
      <c r="S2767" t="s">
        <v>17071</v>
      </c>
      <c r="T2767" t="s">
        <v>18662</v>
      </c>
      <c r="U2767" t="s">
        <v>23429</v>
      </c>
      <c r="V2767" s="1" t="s">
        <v>22433</v>
      </c>
      <c r="W2767" t="s">
        <v>64507</v>
      </c>
      <c r="X2767" s="1" t="s">
        <v>22433</v>
      </c>
      <c r="Y2767">
        <v>0</v>
      </c>
      <c r="Z2767" t="s">
        <v>18646</v>
      </c>
      <c r="AA2767">
        <v>0</v>
      </c>
      <c r="AB2767" t="s">
        <v>87</v>
      </c>
      <c r="AC2767">
        <v>0</v>
      </c>
      <c r="AD2767">
        <v>0</v>
      </c>
      <c r="AE2767">
        <v>0</v>
      </c>
      <c r="AF2767">
        <v>0</v>
      </c>
      <c r="AG2767">
        <v>0</v>
      </c>
      <c r="AH2767">
        <v>0</v>
      </c>
      <c r="AI2767">
        <v>0</v>
      </c>
      <c r="AJ2767">
        <v>0</v>
      </c>
      <c r="AK2767">
        <v>0</v>
      </c>
      <c r="AL2767">
        <v>1</v>
      </c>
      <c r="AM2767">
        <v>0</v>
      </c>
      <c r="AN2767">
        <v>0</v>
      </c>
      <c r="AO2767">
        <v>0</v>
      </c>
      <c r="AP2767">
        <v>0</v>
      </c>
      <c r="AQ2767">
        <v>0</v>
      </c>
      <c r="AR2767">
        <v>18</v>
      </c>
      <c r="AS2767" t="s">
        <v>16729</v>
      </c>
      <c r="AT2767" t="s">
        <v>80</v>
      </c>
    </row>
    <row r="2768" spans="1:46" x14ac:dyDescent="0.25">
      <c r="A2768" t="s">
        <v>16787</v>
      </c>
      <c r="B2768" t="s">
        <v>64508</v>
      </c>
      <c r="C2768" t="s">
        <v>64509</v>
      </c>
      <c r="D2768" t="s">
        <v>64510</v>
      </c>
      <c r="E2768">
        <v>469535</v>
      </c>
      <c r="G2768" t="s">
        <v>297</v>
      </c>
      <c r="H2768" t="s">
        <v>64511</v>
      </c>
      <c r="I2768" t="s">
        <v>64512</v>
      </c>
      <c r="J2768" t="s">
        <v>92</v>
      </c>
      <c r="K2768" t="s">
        <v>27340</v>
      </c>
      <c r="L2768" t="s">
        <v>64513</v>
      </c>
      <c r="M2768" t="s">
        <v>64514</v>
      </c>
      <c r="N2768" t="s">
        <v>281</v>
      </c>
      <c r="O2768" t="s">
        <v>155</v>
      </c>
      <c r="P2768" t="s">
        <v>64515</v>
      </c>
      <c r="Q2768" t="s">
        <v>286</v>
      </c>
      <c r="R2768" t="s">
        <v>17578</v>
      </c>
      <c r="S2768" t="s">
        <v>202</v>
      </c>
      <c r="T2768" t="s">
        <v>17363</v>
      </c>
      <c r="U2768" t="s">
        <v>64516</v>
      </c>
      <c r="V2768" s="1" t="s">
        <v>22433</v>
      </c>
      <c r="W2768" t="s">
        <v>64517</v>
      </c>
      <c r="X2768" s="1" t="s">
        <v>22433</v>
      </c>
      <c r="Y2768">
        <v>0</v>
      </c>
      <c r="Z2768" t="s">
        <v>18646</v>
      </c>
      <c r="AA2768">
        <v>0</v>
      </c>
      <c r="AB2768" t="s">
        <v>87</v>
      </c>
      <c r="AC2768">
        <v>0</v>
      </c>
      <c r="AD2768">
        <v>0</v>
      </c>
      <c r="AE2768">
        <v>0</v>
      </c>
      <c r="AF2768">
        <v>0</v>
      </c>
      <c r="AG2768">
        <v>0</v>
      </c>
      <c r="AH2768">
        <v>0</v>
      </c>
      <c r="AI2768">
        <v>0</v>
      </c>
      <c r="AJ2768">
        <v>0</v>
      </c>
      <c r="AK2768">
        <v>0</v>
      </c>
      <c r="AL2768">
        <v>0</v>
      </c>
      <c r="AM2768">
        <v>0</v>
      </c>
      <c r="AN2768">
        <v>0</v>
      </c>
      <c r="AO2768">
        <v>0</v>
      </c>
      <c r="AP2768">
        <v>0</v>
      </c>
      <c r="AQ2768">
        <v>0</v>
      </c>
      <c r="AR2768">
        <v>0</v>
      </c>
      <c r="AS2768" t="s">
        <v>18707</v>
      </c>
      <c r="AT2768" t="s">
        <v>97</v>
      </c>
    </row>
    <row r="2769" spans="1:46" x14ac:dyDescent="0.25">
      <c r="A2769" t="s">
        <v>1</v>
      </c>
      <c r="B2769" t="s">
        <v>24860</v>
      </c>
      <c r="C2769" t="s">
        <v>24861</v>
      </c>
      <c r="D2769" t="s">
        <v>24862</v>
      </c>
      <c r="E2769">
        <v>464180</v>
      </c>
      <c r="G2769" t="s">
        <v>17424</v>
      </c>
      <c r="H2769" t="s">
        <v>24863</v>
      </c>
      <c r="I2769" t="s">
        <v>24864</v>
      </c>
      <c r="J2769" t="s">
        <v>280</v>
      </c>
      <c r="K2769" t="s">
        <v>16901</v>
      </c>
      <c r="L2769" t="s">
        <v>24865</v>
      </c>
      <c r="M2769" t="s">
        <v>24866</v>
      </c>
      <c r="N2769" t="s">
        <v>285</v>
      </c>
      <c r="O2769" t="s">
        <v>75</v>
      </c>
      <c r="P2769" t="s">
        <v>24867</v>
      </c>
      <c r="Q2769" t="s">
        <v>282</v>
      </c>
      <c r="R2769" t="s">
        <v>284</v>
      </c>
      <c r="S2769" t="s">
        <v>106</v>
      </c>
      <c r="T2769" t="s">
        <v>18513</v>
      </c>
      <c r="U2769" t="s">
        <v>24868</v>
      </c>
      <c r="V2769" s="1" t="s">
        <v>20208</v>
      </c>
      <c r="W2769" t="s">
        <v>24869</v>
      </c>
      <c r="X2769" s="1" t="s">
        <v>22433</v>
      </c>
      <c r="Y2769">
        <v>0</v>
      </c>
      <c r="Z2769" t="s">
        <v>18646</v>
      </c>
      <c r="AA2769">
        <v>0</v>
      </c>
      <c r="AB2769" t="s">
        <v>87</v>
      </c>
      <c r="AC2769">
        <v>0</v>
      </c>
      <c r="AD2769">
        <v>0</v>
      </c>
      <c r="AE2769">
        <v>0</v>
      </c>
      <c r="AF2769">
        <v>0</v>
      </c>
      <c r="AG2769">
        <v>0</v>
      </c>
      <c r="AH2769">
        <v>0</v>
      </c>
      <c r="AI2769">
        <v>0</v>
      </c>
      <c r="AJ2769">
        <v>0</v>
      </c>
      <c r="AK2769">
        <v>0</v>
      </c>
      <c r="AL2769">
        <v>1</v>
      </c>
      <c r="AM2769">
        <v>0</v>
      </c>
      <c r="AN2769">
        <v>0</v>
      </c>
      <c r="AO2769">
        <v>0</v>
      </c>
      <c r="AP2769">
        <v>0</v>
      </c>
      <c r="AQ2769">
        <v>0</v>
      </c>
      <c r="AR2769">
        <v>18</v>
      </c>
      <c r="AS2769" t="s">
        <v>16732</v>
      </c>
      <c r="AT2769" t="s">
        <v>80</v>
      </c>
    </row>
    <row r="2770" spans="1:46" x14ac:dyDescent="0.25">
      <c r="A2770" t="s">
        <v>0</v>
      </c>
      <c r="B2770" t="s">
        <v>27253</v>
      </c>
      <c r="C2770" t="s">
        <v>27254</v>
      </c>
      <c r="D2770" t="s">
        <v>27255</v>
      </c>
      <c r="E2770">
        <v>441263</v>
      </c>
      <c r="G2770" t="s">
        <v>297</v>
      </c>
      <c r="H2770" t="s">
        <v>27256</v>
      </c>
      <c r="I2770" t="s">
        <v>27257</v>
      </c>
      <c r="J2770" t="s">
        <v>280</v>
      </c>
      <c r="K2770" t="s">
        <v>144</v>
      </c>
      <c r="L2770" t="s">
        <v>27258</v>
      </c>
      <c r="M2770" t="s">
        <v>287</v>
      </c>
      <c r="N2770" t="s">
        <v>27259</v>
      </c>
      <c r="O2770" t="s">
        <v>75</v>
      </c>
      <c r="P2770" t="s">
        <v>27260</v>
      </c>
      <c r="Q2770" t="s">
        <v>282</v>
      </c>
      <c r="R2770" t="s">
        <v>284</v>
      </c>
      <c r="S2770" t="s">
        <v>17345</v>
      </c>
      <c r="T2770" t="s">
        <v>17344</v>
      </c>
      <c r="U2770" t="s">
        <v>20261</v>
      </c>
      <c r="V2770" s="1" t="s">
        <v>19187</v>
      </c>
      <c r="W2770" t="s">
        <v>27261</v>
      </c>
      <c r="X2770" s="1" t="s">
        <v>22433</v>
      </c>
      <c r="Y2770">
        <v>0</v>
      </c>
      <c r="Z2770" t="s">
        <v>18646</v>
      </c>
      <c r="AA2770">
        <v>0</v>
      </c>
      <c r="AB2770" t="s">
        <v>87</v>
      </c>
      <c r="AC2770">
        <v>0</v>
      </c>
      <c r="AD2770">
        <v>0</v>
      </c>
      <c r="AE2770">
        <v>0</v>
      </c>
      <c r="AF2770">
        <v>0</v>
      </c>
      <c r="AG2770">
        <v>0</v>
      </c>
      <c r="AH2770">
        <v>0</v>
      </c>
      <c r="AI2770">
        <v>0</v>
      </c>
      <c r="AJ2770">
        <v>0</v>
      </c>
      <c r="AK2770">
        <v>0</v>
      </c>
      <c r="AL2770">
        <v>0</v>
      </c>
      <c r="AM2770">
        <v>0</v>
      </c>
      <c r="AN2770">
        <v>0</v>
      </c>
      <c r="AO2770">
        <v>0</v>
      </c>
      <c r="AP2770">
        <v>0</v>
      </c>
      <c r="AQ2770">
        <v>0</v>
      </c>
      <c r="AR2770">
        <v>0</v>
      </c>
      <c r="AS2770" t="s">
        <v>18661</v>
      </c>
      <c r="AT2770" t="s">
        <v>97</v>
      </c>
    </row>
    <row r="2771" spans="1:46" x14ac:dyDescent="0.25">
      <c r="A2771" t="s">
        <v>1</v>
      </c>
      <c r="B2771" t="s">
        <v>40252</v>
      </c>
      <c r="C2771" t="s">
        <v>40253</v>
      </c>
      <c r="D2771" t="s">
        <v>40254</v>
      </c>
      <c r="E2771">
        <v>445039</v>
      </c>
      <c r="G2771" t="s">
        <v>297</v>
      </c>
      <c r="H2771" t="s">
        <v>40255</v>
      </c>
      <c r="I2771" t="s">
        <v>40256</v>
      </c>
      <c r="J2771" t="s">
        <v>280</v>
      </c>
      <c r="K2771" t="s">
        <v>18932</v>
      </c>
      <c r="L2771" t="s">
        <v>40257</v>
      </c>
      <c r="M2771" t="s">
        <v>40258</v>
      </c>
      <c r="N2771" t="s">
        <v>285</v>
      </c>
      <c r="O2771" t="s">
        <v>75</v>
      </c>
      <c r="P2771" t="s">
        <v>40259</v>
      </c>
      <c r="Q2771" t="s">
        <v>282</v>
      </c>
      <c r="R2771" t="s">
        <v>284</v>
      </c>
      <c r="S2771" t="s">
        <v>94</v>
      </c>
      <c r="T2771" t="s">
        <v>18743</v>
      </c>
      <c r="U2771" t="s">
        <v>40260</v>
      </c>
      <c r="V2771" s="1" t="s">
        <v>19187</v>
      </c>
      <c r="W2771" t="s">
        <v>40261</v>
      </c>
      <c r="X2771" s="1" t="s">
        <v>22433</v>
      </c>
      <c r="Y2771">
        <v>0</v>
      </c>
      <c r="Z2771" t="s">
        <v>18646</v>
      </c>
      <c r="AA2771">
        <v>0</v>
      </c>
      <c r="AB2771" t="s">
        <v>87</v>
      </c>
      <c r="AC2771">
        <v>0</v>
      </c>
      <c r="AD2771">
        <v>0</v>
      </c>
      <c r="AE2771">
        <v>0</v>
      </c>
      <c r="AF2771">
        <v>0</v>
      </c>
      <c r="AG2771">
        <v>0</v>
      </c>
      <c r="AH2771">
        <v>0</v>
      </c>
      <c r="AI2771">
        <v>0</v>
      </c>
      <c r="AJ2771">
        <v>0</v>
      </c>
      <c r="AK2771">
        <v>0</v>
      </c>
      <c r="AL2771">
        <v>0</v>
      </c>
      <c r="AM2771">
        <v>0</v>
      </c>
      <c r="AN2771">
        <v>0</v>
      </c>
      <c r="AO2771">
        <v>0</v>
      </c>
      <c r="AP2771">
        <v>0</v>
      </c>
      <c r="AQ2771">
        <v>0</v>
      </c>
      <c r="AR2771">
        <v>0</v>
      </c>
      <c r="AS2771" t="s">
        <v>18661</v>
      </c>
      <c r="AT2771" t="s">
        <v>97</v>
      </c>
    </row>
    <row r="2772" spans="1:46" x14ac:dyDescent="0.25">
      <c r="A2772" t="s">
        <v>1</v>
      </c>
      <c r="B2772" t="s">
        <v>64518</v>
      </c>
      <c r="C2772" t="s">
        <v>64519</v>
      </c>
      <c r="D2772" t="s">
        <v>64520</v>
      </c>
      <c r="E2772">
        <v>470419</v>
      </c>
      <c r="G2772" t="s">
        <v>297</v>
      </c>
      <c r="H2772" t="s">
        <v>64521</v>
      </c>
      <c r="I2772" t="s">
        <v>64522</v>
      </c>
      <c r="J2772" t="s">
        <v>280</v>
      </c>
      <c r="K2772" t="s">
        <v>26356</v>
      </c>
      <c r="L2772" t="s">
        <v>64523</v>
      </c>
      <c r="M2772" t="s">
        <v>64524</v>
      </c>
      <c r="N2772" t="s">
        <v>281</v>
      </c>
      <c r="O2772" t="s">
        <v>75</v>
      </c>
      <c r="P2772" t="s">
        <v>64525</v>
      </c>
      <c r="Q2772" t="s">
        <v>282</v>
      </c>
      <c r="R2772" t="s">
        <v>284</v>
      </c>
      <c r="S2772" t="s">
        <v>195</v>
      </c>
      <c r="T2772" t="s">
        <v>18704</v>
      </c>
      <c r="U2772" t="s">
        <v>64526</v>
      </c>
      <c r="V2772" s="1" t="s">
        <v>22433</v>
      </c>
      <c r="W2772" t="s">
        <v>64527</v>
      </c>
      <c r="X2772" s="1" t="s">
        <v>22433</v>
      </c>
      <c r="Y2772">
        <v>0</v>
      </c>
      <c r="Z2772" t="s">
        <v>18646</v>
      </c>
      <c r="AA2772">
        <v>0</v>
      </c>
      <c r="AB2772" t="s">
        <v>87</v>
      </c>
      <c r="AC2772">
        <v>0</v>
      </c>
      <c r="AD2772">
        <v>0</v>
      </c>
      <c r="AE2772">
        <v>0</v>
      </c>
      <c r="AF2772">
        <v>0</v>
      </c>
      <c r="AG2772">
        <v>0</v>
      </c>
      <c r="AH2772">
        <v>0</v>
      </c>
      <c r="AI2772">
        <v>0</v>
      </c>
      <c r="AJ2772">
        <v>0</v>
      </c>
      <c r="AK2772">
        <v>0</v>
      </c>
      <c r="AL2772">
        <v>0</v>
      </c>
      <c r="AM2772">
        <v>0</v>
      </c>
      <c r="AN2772">
        <v>0</v>
      </c>
      <c r="AO2772">
        <v>0</v>
      </c>
      <c r="AP2772">
        <v>0</v>
      </c>
      <c r="AQ2772">
        <v>0</v>
      </c>
      <c r="AR2772">
        <v>0</v>
      </c>
      <c r="AS2772" t="s">
        <v>18661</v>
      </c>
      <c r="AT2772" t="s">
        <v>97</v>
      </c>
    </row>
    <row r="2773" spans="1:46" x14ac:dyDescent="0.25">
      <c r="A2773" t="s">
        <v>16787</v>
      </c>
      <c r="B2773" t="s">
        <v>64528</v>
      </c>
      <c r="C2773" t="s">
        <v>64529</v>
      </c>
      <c r="D2773" t="s">
        <v>64530</v>
      </c>
      <c r="E2773">
        <v>470884</v>
      </c>
      <c r="G2773" t="s">
        <v>297</v>
      </c>
      <c r="H2773" t="s">
        <v>64531</v>
      </c>
      <c r="I2773" t="s">
        <v>64532</v>
      </c>
      <c r="J2773" t="s">
        <v>280</v>
      </c>
      <c r="K2773" t="s">
        <v>17098</v>
      </c>
      <c r="L2773" t="s">
        <v>64533</v>
      </c>
      <c r="M2773" t="s">
        <v>64534</v>
      </c>
      <c r="N2773" t="s">
        <v>64535</v>
      </c>
      <c r="O2773" t="s">
        <v>155</v>
      </c>
      <c r="P2773" t="s">
        <v>64536</v>
      </c>
      <c r="Q2773" t="s">
        <v>282</v>
      </c>
      <c r="R2773" t="s">
        <v>284</v>
      </c>
      <c r="S2773" t="s">
        <v>238</v>
      </c>
      <c r="T2773" t="s">
        <v>289</v>
      </c>
      <c r="U2773" t="s">
        <v>64537</v>
      </c>
      <c r="V2773" s="1" t="s">
        <v>22433</v>
      </c>
      <c r="W2773" t="s">
        <v>59718</v>
      </c>
      <c r="X2773" s="1" t="s">
        <v>22433</v>
      </c>
      <c r="Y2773">
        <v>0</v>
      </c>
      <c r="Z2773" t="s">
        <v>18646</v>
      </c>
      <c r="AA2773">
        <v>0</v>
      </c>
      <c r="AB2773" t="s">
        <v>87</v>
      </c>
      <c r="AC2773">
        <v>0</v>
      </c>
      <c r="AD2773">
        <v>0</v>
      </c>
      <c r="AE2773">
        <v>0</v>
      </c>
      <c r="AF2773">
        <v>0</v>
      </c>
      <c r="AG2773">
        <v>0</v>
      </c>
      <c r="AH2773">
        <v>0</v>
      </c>
      <c r="AI2773">
        <v>0</v>
      </c>
      <c r="AJ2773">
        <v>0</v>
      </c>
      <c r="AK2773">
        <v>0</v>
      </c>
      <c r="AL2773">
        <v>0</v>
      </c>
      <c r="AM2773">
        <v>0</v>
      </c>
      <c r="AN2773">
        <v>0</v>
      </c>
      <c r="AO2773">
        <v>0</v>
      </c>
      <c r="AP2773">
        <v>0</v>
      </c>
      <c r="AQ2773">
        <v>0</v>
      </c>
      <c r="AR2773">
        <v>0</v>
      </c>
      <c r="AS2773" t="s">
        <v>18661</v>
      </c>
      <c r="AT2773" t="s">
        <v>97</v>
      </c>
    </row>
    <row r="2774" spans="1:46" x14ac:dyDescent="0.25">
      <c r="A2774" t="s">
        <v>0</v>
      </c>
      <c r="B2774" t="s">
        <v>64538</v>
      </c>
      <c r="C2774" t="s">
        <v>64539</v>
      </c>
      <c r="D2774" t="s">
        <v>64540</v>
      </c>
      <c r="E2774">
        <v>470906</v>
      </c>
      <c r="G2774" t="s">
        <v>297</v>
      </c>
      <c r="H2774" t="s">
        <v>64541</v>
      </c>
      <c r="I2774" t="s">
        <v>64542</v>
      </c>
      <c r="J2774" t="s">
        <v>280</v>
      </c>
      <c r="K2774" t="s">
        <v>138</v>
      </c>
      <c r="L2774" t="s">
        <v>64543</v>
      </c>
      <c r="M2774" t="s">
        <v>64544</v>
      </c>
      <c r="N2774" t="s">
        <v>285</v>
      </c>
      <c r="O2774" t="s">
        <v>75</v>
      </c>
      <c r="P2774" t="s">
        <v>64545</v>
      </c>
      <c r="Q2774" t="s">
        <v>282</v>
      </c>
      <c r="R2774" t="s">
        <v>284</v>
      </c>
      <c r="S2774" t="s">
        <v>17343</v>
      </c>
      <c r="T2774" t="s">
        <v>17344</v>
      </c>
      <c r="U2774" t="s">
        <v>64546</v>
      </c>
      <c r="V2774" s="1" t="s">
        <v>22433</v>
      </c>
      <c r="W2774" t="s">
        <v>64547</v>
      </c>
      <c r="X2774" s="1" t="s">
        <v>22433</v>
      </c>
      <c r="Y2774">
        <v>0</v>
      </c>
      <c r="Z2774" t="s">
        <v>18646</v>
      </c>
      <c r="AA2774">
        <v>0</v>
      </c>
      <c r="AB2774" t="s">
        <v>87</v>
      </c>
      <c r="AC2774">
        <v>0</v>
      </c>
      <c r="AD2774">
        <v>0</v>
      </c>
      <c r="AE2774">
        <v>0</v>
      </c>
      <c r="AF2774">
        <v>0</v>
      </c>
      <c r="AG2774">
        <v>0</v>
      </c>
      <c r="AH2774">
        <v>0</v>
      </c>
      <c r="AI2774">
        <v>0</v>
      </c>
      <c r="AJ2774">
        <v>0</v>
      </c>
      <c r="AK2774">
        <v>0</v>
      </c>
      <c r="AL2774">
        <v>0</v>
      </c>
      <c r="AM2774">
        <v>0</v>
      </c>
      <c r="AN2774">
        <v>0</v>
      </c>
      <c r="AO2774">
        <v>0</v>
      </c>
      <c r="AP2774">
        <v>0</v>
      </c>
      <c r="AQ2774">
        <v>0</v>
      </c>
      <c r="AR2774">
        <v>0</v>
      </c>
      <c r="AS2774" t="s">
        <v>18661</v>
      </c>
      <c r="AT2774" t="s">
        <v>97</v>
      </c>
    </row>
    <row r="2775" spans="1:46" x14ac:dyDescent="0.25">
      <c r="A2775" t="s">
        <v>16787</v>
      </c>
      <c r="B2775" t="s">
        <v>64548</v>
      </c>
      <c r="C2775" t="s">
        <v>64549</v>
      </c>
      <c r="D2775" t="s">
        <v>64550</v>
      </c>
      <c r="E2775">
        <v>470530</v>
      </c>
      <c r="G2775" t="s">
        <v>297</v>
      </c>
      <c r="H2775" t="s">
        <v>64551</v>
      </c>
      <c r="I2775" t="s">
        <v>64552</v>
      </c>
      <c r="J2775" t="s">
        <v>280</v>
      </c>
      <c r="K2775" t="s">
        <v>17045</v>
      </c>
      <c r="L2775" t="s">
        <v>64553</v>
      </c>
      <c r="M2775" t="s">
        <v>64554</v>
      </c>
      <c r="N2775" t="s">
        <v>287</v>
      </c>
      <c r="O2775" t="s">
        <v>155</v>
      </c>
      <c r="P2775" t="s">
        <v>64555</v>
      </c>
      <c r="Q2775" t="s">
        <v>282</v>
      </c>
      <c r="R2775" t="s">
        <v>83</v>
      </c>
      <c r="S2775" t="s">
        <v>17346</v>
      </c>
      <c r="T2775" t="s">
        <v>18729</v>
      </c>
      <c r="U2775" t="s">
        <v>64556</v>
      </c>
      <c r="V2775" s="1" t="s">
        <v>22433</v>
      </c>
      <c r="W2775" t="s">
        <v>64557</v>
      </c>
      <c r="X2775" s="1" t="s">
        <v>22433</v>
      </c>
      <c r="Y2775">
        <v>0</v>
      </c>
      <c r="Z2775" t="s">
        <v>18646</v>
      </c>
      <c r="AA2775">
        <v>0</v>
      </c>
      <c r="AB2775" t="s">
        <v>87</v>
      </c>
      <c r="AC2775">
        <v>0</v>
      </c>
      <c r="AD2775">
        <v>0</v>
      </c>
      <c r="AE2775">
        <v>0</v>
      </c>
      <c r="AF2775">
        <v>0</v>
      </c>
      <c r="AG2775">
        <v>0</v>
      </c>
      <c r="AH2775">
        <v>0</v>
      </c>
      <c r="AI2775">
        <v>0</v>
      </c>
      <c r="AJ2775">
        <v>0</v>
      </c>
      <c r="AK2775">
        <v>0</v>
      </c>
      <c r="AL2775">
        <v>0</v>
      </c>
      <c r="AM2775">
        <v>0</v>
      </c>
      <c r="AN2775">
        <v>0</v>
      </c>
      <c r="AO2775">
        <v>0</v>
      </c>
      <c r="AP2775">
        <v>0</v>
      </c>
      <c r="AQ2775">
        <v>0</v>
      </c>
      <c r="AR2775">
        <v>0</v>
      </c>
      <c r="AS2775" t="s">
        <v>18661</v>
      </c>
      <c r="AT2775" t="s">
        <v>97</v>
      </c>
    </row>
    <row r="2776" spans="1:46" x14ac:dyDescent="0.25">
      <c r="A2776" t="s">
        <v>1</v>
      </c>
      <c r="B2776" t="s">
        <v>40372</v>
      </c>
      <c r="C2776" t="s">
        <v>40373</v>
      </c>
      <c r="D2776" t="s">
        <v>40374</v>
      </c>
      <c r="E2776">
        <v>468328</v>
      </c>
      <c r="G2776" t="s">
        <v>297</v>
      </c>
      <c r="H2776" t="s">
        <v>40375</v>
      </c>
      <c r="I2776" t="s">
        <v>40376</v>
      </c>
      <c r="J2776" t="s">
        <v>280</v>
      </c>
      <c r="K2776" t="s">
        <v>16901</v>
      </c>
      <c r="L2776" t="s">
        <v>40377</v>
      </c>
      <c r="M2776" t="s">
        <v>40378</v>
      </c>
      <c r="N2776" t="s">
        <v>40379</v>
      </c>
      <c r="O2776" t="s">
        <v>75</v>
      </c>
      <c r="P2776" t="s">
        <v>40380</v>
      </c>
      <c r="Q2776" t="s">
        <v>282</v>
      </c>
      <c r="R2776" t="s">
        <v>284</v>
      </c>
      <c r="S2776" t="s">
        <v>106</v>
      </c>
      <c r="T2776" t="s">
        <v>18513</v>
      </c>
      <c r="U2776" t="s">
        <v>40381</v>
      </c>
      <c r="V2776" s="1" t="s">
        <v>22433</v>
      </c>
      <c r="W2776" t="s">
        <v>40382</v>
      </c>
      <c r="X2776" s="1" t="s">
        <v>22433</v>
      </c>
      <c r="Y2776">
        <v>0</v>
      </c>
      <c r="Z2776" t="s">
        <v>18646</v>
      </c>
      <c r="AA2776">
        <v>0</v>
      </c>
      <c r="AB2776" t="s">
        <v>87</v>
      </c>
      <c r="AC2776">
        <v>0</v>
      </c>
      <c r="AD2776">
        <v>0</v>
      </c>
      <c r="AE2776">
        <v>0</v>
      </c>
      <c r="AF2776">
        <v>0</v>
      </c>
      <c r="AG2776">
        <v>0</v>
      </c>
      <c r="AH2776">
        <v>0</v>
      </c>
      <c r="AI2776">
        <v>0</v>
      </c>
      <c r="AJ2776">
        <v>0</v>
      </c>
      <c r="AK2776">
        <v>0</v>
      </c>
      <c r="AL2776">
        <v>0</v>
      </c>
      <c r="AM2776">
        <v>0</v>
      </c>
      <c r="AN2776">
        <v>0</v>
      </c>
      <c r="AO2776">
        <v>0</v>
      </c>
      <c r="AP2776">
        <v>0</v>
      </c>
      <c r="AQ2776">
        <v>0</v>
      </c>
      <c r="AR2776">
        <v>0</v>
      </c>
      <c r="AS2776" t="s">
        <v>18661</v>
      </c>
      <c r="AT2776" t="s">
        <v>97</v>
      </c>
    </row>
    <row r="2777" spans="1:46" x14ac:dyDescent="0.25">
      <c r="A2777" t="s">
        <v>2</v>
      </c>
      <c r="B2777" t="s">
        <v>28544</v>
      </c>
      <c r="C2777" t="s">
        <v>28545</v>
      </c>
      <c r="D2777" t="s">
        <v>28546</v>
      </c>
      <c r="E2777">
        <v>468365</v>
      </c>
      <c r="G2777" t="s">
        <v>297</v>
      </c>
      <c r="H2777" t="s">
        <v>28547</v>
      </c>
      <c r="I2777" t="s">
        <v>28548</v>
      </c>
      <c r="J2777" t="s">
        <v>280</v>
      </c>
      <c r="K2777" t="s">
        <v>197</v>
      </c>
      <c r="L2777" t="s">
        <v>28549</v>
      </c>
      <c r="M2777" t="s">
        <v>28550</v>
      </c>
      <c r="N2777" t="s">
        <v>28550</v>
      </c>
      <c r="O2777" t="s">
        <v>75</v>
      </c>
      <c r="P2777" t="s">
        <v>28551</v>
      </c>
      <c r="Q2777" t="s">
        <v>282</v>
      </c>
      <c r="R2777" t="s">
        <v>284</v>
      </c>
      <c r="S2777" t="s">
        <v>17354</v>
      </c>
      <c r="T2777" t="s">
        <v>17356</v>
      </c>
      <c r="U2777" t="s">
        <v>28552</v>
      </c>
      <c r="V2777" s="1" t="s">
        <v>22433</v>
      </c>
      <c r="W2777" t="s">
        <v>28553</v>
      </c>
      <c r="X2777" s="1" t="s">
        <v>22433</v>
      </c>
      <c r="Y2777">
        <v>0</v>
      </c>
      <c r="Z2777" t="s">
        <v>18646</v>
      </c>
      <c r="AA2777">
        <v>0</v>
      </c>
      <c r="AB2777" t="s">
        <v>87</v>
      </c>
      <c r="AC2777">
        <v>0</v>
      </c>
      <c r="AD2777">
        <v>0</v>
      </c>
      <c r="AE2777">
        <v>0</v>
      </c>
      <c r="AF2777">
        <v>0</v>
      </c>
      <c r="AG2777">
        <v>0</v>
      </c>
      <c r="AH2777">
        <v>0</v>
      </c>
      <c r="AI2777">
        <v>0</v>
      </c>
      <c r="AJ2777">
        <v>0</v>
      </c>
      <c r="AK2777">
        <v>0</v>
      </c>
      <c r="AL2777">
        <v>0</v>
      </c>
      <c r="AM2777">
        <v>0</v>
      </c>
      <c r="AN2777">
        <v>0</v>
      </c>
      <c r="AO2777">
        <v>0</v>
      </c>
      <c r="AP2777">
        <v>0</v>
      </c>
      <c r="AQ2777">
        <v>0</v>
      </c>
      <c r="AR2777">
        <v>0</v>
      </c>
      <c r="AS2777" t="s">
        <v>18661</v>
      </c>
      <c r="AT2777" t="s">
        <v>97</v>
      </c>
    </row>
    <row r="2778" spans="1:46" x14ac:dyDescent="0.25">
      <c r="A2778" t="s">
        <v>16787</v>
      </c>
      <c r="B2778" t="s">
        <v>64558</v>
      </c>
      <c r="C2778" t="s">
        <v>64559</v>
      </c>
      <c r="D2778" t="s">
        <v>64560</v>
      </c>
      <c r="E2778">
        <v>469499</v>
      </c>
      <c r="G2778" t="s">
        <v>297</v>
      </c>
      <c r="H2778" t="s">
        <v>64561</v>
      </c>
      <c r="I2778" t="s">
        <v>64562</v>
      </c>
      <c r="J2778" t="s">
        <v>280</v>
      </c>
      <c r="K2778" t="s">
        <v>62977</v>
      </c>
      <c r="L2778" t="s">
        <v>64563</v>
      </c>
      <c r="M2778" t="s">
        <v>64564</v>
      </c>
      <c r="N2778" t="s">
        <v>285</v>
      </c>
      <c r="O2778" t="s">
        <v>155</v>
      </c>
      <c r="P2778" t="s">
        <v>64565</v>
      </c>
      <c r="Q2778" t="s">
        <v>282</v>
      </c>
      <c r="R2778" t="s">
        <v>284</v>
      </c>
      <c r="S2778" t="s">
        <v>18688</v>
      </c>
      <c r="T2778" t="s">
        <v>18689</v>
      </c>
      <c r="U2778" t="s">
        <v>64566</v>
      </c>
      <c r="V2778" s="1" t="s">
        <v>22433</v>
      </c>
      <c r="W2778" t="s">
        <v>64567</v>
      </c>
      <c r="X2778" s="1" t="s">
        <v>22433</v>
      </c>
      <c r="Y2778">
        <v>0</v>
      </c>
      <c r="Z2778" t="s">
        <v>18646</v>
      </c>
      <c r="AA2778">
        <v>0</v>
      </c>
      <c r="AB2778" t="s">
        <v>87</v>
      </c>
      <c r="AC2778">
        <v>0</v>
      </c>
      <c r="AD2778">
        <v>0</v>
      </c>
      <c r="AE2778">
        <v>0</v>
      </c>
      <c r="AF2778">
        <v>0</v>
      </c>
      <c r="AG2778">
        <v>0</v>
      </c>
      <c r="AH2778">
        <v>0</v>
      </c>
      <c r="AI2778">
        <v>0</v>
      </c>
      <c r="AJ2778">
        <v>0</v>
      </c>
      <c r="AK2778">
        <v>0</v>
      </c>
      <c r="AL2778">
        <v>0</v>
      </c>
      <c r="AM2778">
        <v>0</v>
      </c>
      <c r="AN2778">
        <v>0</v>
      </c>
      <c r="AO2778">
        <v>0</v>
      </c>
      <c r="AP2778">
        <v>0</v>
      </c>
      <c r="AQ2778">
        <v>0</v>
      </c>
      <c r="AR2778">
        <v>0</v>
      </c>
      <c r="AS2778" t="s">
        <v>18661</v>
      </c>
      <c r="AT2778" t="s">
        <v>97</v>
      </c>
    </row>
    <row r="2779" spans="1:46" x14ac:dyDescent="0.25">
      <c r="A2779" t="s">
        <v>1</v>
      </c>
      <c r="B2779" t="s">
        <v>64568</v>
      </c>
      <c r="C2779" t="s">
        <v>64569</v>
      </c>
      <c r="D2779" t="s">
        <v>64570</v>
      </c>
      <c r="E2779">
        <v>469536</v>
      </c>
      <c r="G2779" t="s">
        <v>297</v>
      </c>
      <c r="H2779" t="s">
        <v>64571</v>
      </c>
      <c r="I2779" t="s">
        <v>64572</v>
      </c>
      <c r="J2779" t="s">
        <v>280</v>
      </c>
      <c r="K2779" t="s">
        <v>93</v>
      </c>
      <c r="L2779" t="s">
        <v>64573</v>
      </c>
      <c r="M2779" t="s">
        <v>64574</v>
      </c>
      <c r="N2779" t="s">
        <v>64575</v>
      </c>
      <c r="O2779" t="s">
        <v>75</v>
      </c>
      <c r="P2779" t="s">
        <v>64576</v>
      </c>
      <c r="Q2779" t="s">
        <v>282</v>
      </c>
      <c r="R2779" t="s">
        <v>246</v>
      </c>
      <c r="S2779" t="s">
        <v>94</v>
      </c>
      <c r="T2779" t="s">
        <v>18713</v>
      </c>
      <c r="U2779" t="s">
        <v>64577</v>
      </c>
      <c r="V2779" s="1" t="s">
        <v>22433</v>
      </c>
      <c r="W2779" t="s">
        <v>64578</v>
      </c>
      <c r="X2779" s="1" t="s">
        <v>22433</v>
      </c>
      <c r="Y2779">
        <v>0</v>
      </c>
      <c r="Z2779" t="s">
        <v>18646</v>
      </c>
      <c r="AA2779">
        <v>0</v>
      </c>
      <c r="AB2779" t="s">
        <v>87</v>
      </c>
      <c r="AC2779">
        <v>0</v>
      </c>
      <c r="AD2779">
        <v>0</v>
      </c>
      <c r="AE2779">
        <v>0</v>
      </c>
      <c r="AF2779">
        <v>0</v>
      </c>
      <c r="AG2779">
        <v>0</v>
      </c>
      <c r="AH2779">
        <v>0</v>
      </c>
      <c r="AI2779">
        <v>0</v>
      </c>
      <c r="AJ2779">
        <v>0</v>
      </c>
      <c r="AK2779">
        <v>0</v>
      </c>
      <c r="AL2779">
        <v>0</v>
      </c>
      <c r="AM2779">
        <v>0</v>
      </c>
      <c r="AN2779">
        <v>0</v>
      </c>
      <c r="AO2779">
        <v>0</v>
      </c>
      <c r="AP2779">
        <v>0</v>
      </c>
      <c r="AQ2779">
        <v>0</v>
      </c>
      <c r="AR2779">
        <v>0</v>
      </c>
      <c r="AS2779" t="s">
        <v>18661</v>
      </c>
      <c r="AT2779" t="s">
        <v>97</v>
      </c>
    </row>
    <row r="2780" spans="1:46" x14ac:dyDescent="0.25">
      <c r="A2780" t="s">
        <v>1</v>
      </c>
      <c r="B2780" t="s">
        <v>64579</v>
      </c>
      <c r="C2780" t="s">
        <v>64580</v>
      </c>
      <c r="D2780" t="s">
        <v>64581</v>
      </c>
      <c r="E2780">
        <v>469010</v>
      </c>
      <c r="G2780" t="s">
        <v>297</v>
      </c>
      <c r="H2780" t="s">
        <v>64582</v>
      </c>
      <c r="I2780" t="s">
        <v>64583</v>
      </c>
      <c r="J2780" t="s">
        <v>280</v>
      </c>
      <c r="K2780" t="s">
        <v>74</v>
      </c>
      <c r="L2780" t="s">
        <v>64584</v>
      </c>
      <c r="M2780" t="s">
        <v>64377</v>
      </c>
      <c r="N2780" t="s">
        <v>64585</v>
      </c>
      <c r="O2780" t="s">
        <v>75</v>
      </c>
      <c r="P2780" t="s">
        <v>64586</v>
      </c>
      <c r="Q2780" t="s">
        <v>286</v>
      </c>
      <c r="R2780" t="s">
        <v>243</v>
      </c>
      <c r="S2780" t="s">
        <v>16897</v>
      </c>
      <c r="T2780" t="s">
        <v>18801</v>
      </c>
      <c r="U2780" t="s">
        <v>64587</v>
      </c>
      <c r="V2780" s="1" t="s">
        <v>22433</v>
      </c>
      <c r="W2780" t="s">
        <v>64588</v>
      </c>
      <c r="X2780" s="1" t="s">
        <v>22433</v>
      </c>
      <c r="Y2780">
        <v>0</v>
      </c>
      <c r="Z2780" t="s">
        <v>18646</v>
      </c>
      <c r="AA2780">
        <v>0</v>
      </c>
      <c r="AB2780" t="s">
        <v>87</v>
      </c>
      <c r="AC2780">
        <v>0</v>
      </c>
      <c r="AD2780">
        <v>0</v>
      </c>
      <c r="AE2780">
        <v>0</v>
      </c>
      <c r="AF2780">
        <v>0</v>
      </c>
      <c r="AG2780">
        <v>0</v>
      </c>
      <c r="AH2780">
        <v>0</v>
      </c>
      <c r="AI2780">
        <v>0</v>
      </c>
      <c r="AJ2780">
        <v>0</v>
      </c>
      <c r="AK2780">
        <v>0</v>
      </c>
      <c r="AL2780">
        <v>0</v>
      </c>
      <c r="AM2780">
        <v>0</v>
      </c>
      <c r="AN2780">
        <v>0</v>
      </c>
      <c r="AO2780">
        <v>0</v>
      </c>
      <c r="AP2780">
        <v>0</v>
      </c>
      <c r="AQ2780">
        <v>0</v>
      </c>
      <c r="AR2780">
        <v>0</v>
      </c>
      <c r="AS2780" t="s">
        <v>18707</v>
      </c>
      <c r="AT2780" t="s">
        <v>97</v>
      </c>
    </row>
    <row r="2781" spans="1:46" x14ac:dyDescent="0.25">
      <c r="A2781" t="s">
        <v>1</v>
      </c>
      <c r="B2781" t="s">
        <v>28031</v>
      </c>
      <c r="C2781" t="s">
        <v>28032</v>
      </c>
      <c r="D2781" t="s">
        <v>28033</v>
      </c>
      <c r="E2781">
        <v>443994</v>
      </c>
      <c r="G2781" t="s">
        <v>297</v>
      </c>
      <c r="H2781" t="s">
        <v>28034</v>
      </c>
      <c r="I2781" t="s">
        <v>28035</v>
      </c>
      <c r="J2781" t="s">
        <v>280</v>
      </c>
      <c r="K2781" t="s">
        <v>74</v>
      </c>
      <c r="L2781" t="s">
        <v>28036</v>
      </c>
      <c r="M2781" t="s">
        <v>28037</v>
      </c>
      <c r="N2781" t="s">
        <v>281</v>
      </c>
      <c r="O2781" t="s">
        <v>75</v>
      </c>
      <c r="P2781" t="s">
        <v>28038</v>
      </c>
      <c r="Q2781" t="s">
        <v>282</v>
      </c>
      <c r="R2781" t="s">
        <v>169</v>
      </c>
      <c r="S2781" t="s">
        <v>16897</v>
      </c>
      <c r="T2781" t="s">
        <v>18497</v>
      </c>
      <c r="U2781" t="s">
        <v>28039</v>
      </c>
      <c r="V2781" s="1" t="s">
        <v>19187</v>
      </c>
      <c r="W2781" t="s">
        <v>28040</v>
      </c>
      <c r="X2781" s="1" t="s">
        <v>22433</v>
      </c>
      <c r="Y2781">
        <v>0</v>
      </c>
      <c r="Z2781" t="s">
        <v>18646</v>
      </c>
      <c r="AA2781">
        <v>0</v>
      </c>
      <c r="AB2781" t="s">
        <v>87</v>
      </c>
      <c r="AC2781">
        <v>0</v>
      </c>
      <c r="AD2781">
        <v>0</v>
      </c>
      <c r="AE2781">
        <v>0</v>
      </c>
      <c r="AF2781">
        <v>0</v>
      </c>
      <c r="AG2781">
        <v>0</v>
      </c>
      <c r="AH2781">
        <v>0</v>
      </c>
      <c r="AI2781">
        <v>0</v>
      </c>
      <c r="AJ2781">
        <v>0</v>
      </c>
      <c r="AK2781">
        <v>0</v>
      </c>
      <c r="AL2781">
        <v>0</v>
      </c>
      <c r="AM2781">
        <v>0</v>
      </c>
      <c r="AN2781">
        <v>0</v>
      </c>
      <c r="AO2781">
        <v>0</v>
      </c>
      <c r="AP2781">
        <v>0</v>
      </c>
      <c r="AQ2781">
        <v>0</v>
      </c>
      <c r="AR2781">
        <v>0</v>
      </c>
      <c r="AS2781" t="s">
        <v>18661</v>
      </c>
      <c r="AT2781" t="s">
        <v>97</v>
      </c>
    </row>
    <row r="2782" spans="1:46" x14ac:dyDescent="0.25">
      <c r="A2782" t="s">
        <v>1</v>
      </c>
      <c r="B2782" t="s">
        <v>26493</v>
      </c>
      <c r="C2782" t="s">
        <v>26494</v>
      </c>
      <c r="D2782" t="s">
        <v>26495</v>
      </c>
      <c r="E2782">
        <v>452452</v>
      </c>
      <c r="G2782" t="s">
        <v>297</v>
      </c>
      <c r="H2782" t="s">
        <v>26496</v>
      </c>
      <c r="I2782" t="s">
        <v>26497</v>
      </c>
      <c r="J2782" t="s">
        <v>280</v>
      </c>
      <c r="K2782" t="s">
        <v>18569</v>
      </c>
      <c r="L2782" t="s">
        <v>26498</v>
      </c>
      <c r="M2782" t="s">
        <v>26499</v>
      </c>
      <c r="N2782" t="s">
        <v>285</v>
      </c>
      <c r="O2782" t="s">
        <v>75</v>
      </c>
      <c r="P2782" t="s">
        <v>26500</v>
      </c>
      <c r="Q2782" t="s">
        <v>282</v>
      </c>
      <c r="R2782" t="s">
        <v>284</v>
      </c>
      <c r="S2782" t="s">
        <v>134</v>
      </c>
      <c r="T2782" t="s">
        <v>18799</v>
      </c>
      <c r="U2782" t="s">
        <v>26501</v>
      </c>
      <c r="V2782" s="1" t="s">
        <v>19945</v>
      </c>
      <c r="W2782" t="s">
        <v>26502</v>
      </c>
      <c r="X2782" s="1" t="s">
        <v>22433</v>
      </c>
      <c r="Y2782">
        <v>0</v>
      </c>
      <c r="Z2782" t="s">
        <v>18646</v>
      </c>
      <c r="AA2782">
        <v>0</v>
      </c>
      <c r="AB2782" t="s">
        <v>87</v>
      </c>
      <c r="AC2782">
        <v>0</v>
      </c>
      <c r="AD2782">
        <v>0</v>
      </c>
      <c r="AE2782">
        <v>0</v>
      </c>
      <c r="AF2782">
        <v>0</v>
      </c>
      <c r="AG2782">
        <v>0</v>
      </c>
      <c r="AH2782">
        <v>0</v>
      </c>
      <c r="AI2782">
        <v>0</v>
      </c>
      <c r="AJ2782">
        <v>0</v>
      </c>
      <c r="AK2782">
        <v>0</v>
      </c>
      <c r="AL2782">
        <v>0</v>
      </c>
      <c r="AM2782">
        <v>0</v>
      </c>
      <c r="AN2782">
        <v>0</v>
      </c>
      <c r="AO2782">
        <v>0</v>
      </c>
      <c r="AP2782">
        <v>0</v>
      </c>
      <c r="AQ2782">
        <v>0</v>
      </c>
      <c r="AR2782">
        <v>0</v>
      </c>
      <c r="AS2782" t="s">
        <v>18661</v>
      </c>
      <c r="AT2782" t="s">
        <v>97</v>
      </c>
    </row>
    <row r="2783" spans="1:46" x14ac:dyDescent="0.25">
      <c r="A2783" t="s">
        <v>0</v>
      </c>
      <c r="B2783" t="s">
        <v>64589</v>
      </c>
      <c r="C2783" t="s">
        <v>64590</v>
      </c>
      <c r="D2783" t="s">
        <v>64591</v>
      </c>
      <c r="E2783">
        <v>469899</v>
      </c>
      <c r="G2783" t="s">
        <v>297</v>
      </c>
      <c r="H2783" t="s">
        <v>64592</v>
      </c>
      <c r="I2783" t="s">
        <v>64593</v>
      </c>
      <c r="J2783" t="s">
        <v>280</v>
      </c>
      <c r="K2783" t="s">
        <v>17115</v>
      </c>
      <c r="L2783" t="s">
        <v>64594</v>
      </c>
      <c r="M2783" t="s">
        <v>64595</v>
      </c>
      <c r="N2783" t="s">
        <v>281</v>
      </c>
      <c r="O2783" t="s">
        <v>75</v>
      </c>
      <c r="P2783" t="s">
        <v>64596</v>
      </c>
      <c r="Q2783" t="s">
        <v>282</v>
      </c>
      <c r="R2783" t="s">
        <v>246</v>
      </c>
      <c r="S2783" t="s">
        <v>18476</v>
      </c>
      <c r="T2783" t="s">
        <v>18477</v>
      </c>
      <c r="U2783" t="s">
        <v>64597</v>
      </c>
      <c r="V2783" s="1" t="s">
        <v>22433</v>
      </c>
      <c r="W2783" t="s">
        <v>64598</v>
      </c>
      <c r="X2783" s="1" t="s">
        <v>22433</v>
      </c>
      <c r="Y2783">
        <v>0</v>
      </c>
      <c r="Z2783" t="s">
        <v>18646</v>
      </c>
      <c r="AA2783">
        <v>0</v>
      </c>
      <c r="AB2783" t="s">
        <v>87</v>
      </c>
      <c r="AC2783">
        <v>0</v>
      </c>
      <c r="AD2783">
        <v>0</v>
      </c>
      <c r="AE2783">
        <v>0</v>
      </c>
      <c r="AF2783">
        <v>0</v>
      </c>
      <c r="AG2783">
        <v>0</v>
      </c>
      <c r="AH2783">
        <v>0</v>
      </c>
      <c r="AI2783">
        <v>0</v>
      </c>
      <c r="AJ2783">
        <v>0</v>
      </c>
      <c r="AK2783">
        <v>0</v>
      </c>
      <c r="AL2783">
        <v>0</v>
      </c>
      <c r="AM2783">
        <v>0</v>
      </c>
      <c r="AN2783">
        <v>0</v>
      </c>
      <c r="AO2783">
        <v>0</v>
      </c>
      <c r="AP2783">
        <v>0</v>
      </c>
      <c r="AQ2783">
        <v>0</v>
      </c>
      <c r="AR2783">
        <v>0</v>
      </c>
      <c r="AS2783" t="s">
        <v>18661</v>
      </c>
      <c r="AT2783" t="s">
        <v>97</v>
      </c>
    </row>
    <row r="2784" spans="1:46" x14ac:dyDescent="0.25">
      <c r="A2784" t="s">
        <v>2</v>
      </c>
      <c r="B2784" t="s">
        <v>64599</v>
      </c>
      <c r="C2784" t="s">
        <v>64600</v>
      </c>
      <c r="D2784" t="s">
        <v>64601</v>
      </c>
      <c r="E2784">
        <v>469734</v>
      </c>
      <c r="G2784" t="s">
        <v>16828</v>
      </c>
      <c r="H2784" t="s">
        <v>64602</v>
      </c>
      <c r="I2784" t="s">
        <v>64603</v>
      </c>
      <c r="J2784" t="s">
        <v>280</v>
      </c>
      <c r="K2784" t="s">
        <v>16869</v>
      </c>
      <c r="L2784" t="s">
        <v>64604</v>
      </c>
      <c r="M2784" t="s">
        <v>64605</v>
      </c>
      <c r="N2784" t="s">
        <v>281</v>
      </c>
      <c r="O2784" t="s">
        <v>75</v>
      </c>
      <c r="P2784" t="s">
        <v>64606</v>
      </c>
      <c r="Q2784" t="s">
        <v>282</v>
      </c>
      <c r="R2784" t="s">
        <v>284</v>
      </c>
      <c r="S2784" t="s">
        <v>17354</v>
      </c>
      <c r="T2784" t="s">
        <v>18501</v>
      </c>
      <c r="U2784" t="s">
        <v>64607</v>
      </c>
      <c r="V2784" s="1" t="s">
        <v>22433</v>
      </c>
      <c r="W2784" t="s">
        <v>64608</v>
      </c>
      <c r="X2784" s="1" t="s">
        <v>22433</v>
      </c>
      <c r="Y2784">
        <v>0</v>
      </c>
      <c r="Z2784" t="s">
        <v>18646</v>
      </c>
      <c r="AA2784">
        <v>0</v>
      </c>
      <c r="AB2784" t="s">
        <v>87</v>
      </c>
      <c r="AC2784">
        <v>0</v>
      </c>
      <c r="AD2784">
        <v>0</v>
      </c>
      <c r="AE2784">
        <v>0</v>
      </c>
      <c r="AF2784">
        <v>0</v>
      </c>
      <c r="AG2784">
        <v>0</v>
      </c>
      <c r="AH2784">
        <v>0</v>
      </c>
      <c r="AI2784">
        <v>0</v>
      </c>
      <c r="AJ2784">
        <v>0</v>
      </c>
      <c r="AK2784">
        <v>0</v>
      </c>
      <c r="AL2784">
        <v>1</v>
      </c>
      <c r="AM2784">
        <v>0</v>
      </c>
      <c r="AN2784">
        <v>0</v>
      </c>
      <c r="AO2784">
        <v>0</v>
      </c>
      <c r="AP2784">
        <v>0</v>
      </c>
      <c r="AQ2784">
        <v>0</v>
      </c>
      <c r="AR2784">
        <v>18</v>
      </c>
      <c r="AS2784" t="s">
        <v>16729</v>
      </c>
      <c r="AT2784" t="s">
        <v>80</v>
      </c>
    </row>
    <row r="2785" spans="1:46" x14ac:dyDescent="0.25">
      <c r="A2785" t="s">
        <v>0</v>
      </c>
      <c r="B2785" t="s">
        <v>64609</v>
      </c>
      <c r="C2785" t="s">
        <v>64610</v>
      </c>
      <c r="D2785" t="s">
        <v>64611</v>
      </c>
      <c r="E2785">
        <v>470990</v>
      </c>
      <c r="G2785" t="s">
        <v>297</v>
      </c>
      <c r="H2785" t="s">
        <v>64612</v>
      </c>
      <c r="I2785" t="s">
        <v>64613</v>
      </c>
      <c r="J2785" t="s">
        <v>280</v>
      </c>
      <c r="K2785" t="s">
        <v>16764</v>
      </c>
      <c r="L2785" t="s">
        <v>64614</v>
      </c>
      <c r="M2785" t="s">
        <v>64615</v>
      </c>
      <c r="N2785" t="s">
        <v>64615</v>
      </c>
      <c r="O2785" t="s">
        <v>75</v>
      </c>
      <c r="P2785" t="s">
        <v>64616</v>
      </c>
      <c r="Q2785" t="s">
        <v>282</v>
      </c>
      <c r="R2785" t="s">
        <v>284</v>
      </c>
      <c r="S2785" t="s">
        <v>18751</v>
      </c>
      <c r="T2785" t="s">
        <v>18773</v>
      </c>
      <c r="U2785" t="s">
        <v>64617</v>
      </c>
      <c r="V2785" s="1" t="s">
        <v>22433</v>
      </c>
      <c r="W2785" t="s">
        <v>64618</v>
      </c>
      <c r="X2785" s="1" t="s">
        <v>22433</v>
      </c>
      <c r="Y2785">
        <v>0</v>
      </c>
      <c r="Z2785" t="s">
        <v>18646</v>
      </c>
      <c r="AA2785">
        <v>0</v>
      </c>
      <c r="AB2785" t="s">
        <v>87</v>
      </c>
      <c r="AC2785">
        <v>0</v>
      </c>
      <c r="AD2785">
        <v>0</v>
      </c>
      <c r="AE2785">
        <v>0</v>
      </c>
      <c r="AF2785">
        <v>0</v>
      </c>
      <c r="AG2785">
        <v>0</v>
      </c>
      <c r="AH2785">
        <v>0</v>
      </c>
      <c r="AI2785">
        <v>0</v>
      </c>
      <c r="AJ2785">
        <v>0</v>
      </c>
      <c r="AK2785">
        <v>0</v>
      </c>
      <c r="AL2785">
        <v>0</v>
      </c>
      <c r="AM2785">
        <v>0</v>
      </c>
      <c r="AN2785">
        <v>0</v>
      </c>
      <c r="AO2785">
        <v>0</v>
      </c>
      <c r="AP2785">
        <v>0</v>
      </c>
      <c r="AQ2785">
        <v>0</v>
      </c>
      <c r="AR2785">
        <v>0</v>
      </c>
      <c r="AS2785" t="s">
        <v>18661</v>
      </c>
      <c r="AT2785" t="s">
        <v>97</v>
      </c>
    </row>
    <row r="2786" spans="1:46" x14ac:dyDescent="0.25">
      <c r="A2786" t="s">
        <v>1</v>
      </c>
      <c r="B2786" t="s">
        <v>64619</v>
      </c>
      <c r="C2786" t="s">
        <v>64620</v>
      </c>
      <c r="D2786" t="s">
        <v>64621</v>
      </c>
      <c r="E2786">
        <v>471027</v>
      </c>
      <c r="G2786" t="s">
        <v>297</v>
      </c>
      <c r="H2786" t="s">
        <v>64622</v>
      </c>
      <c r="I2786" t="s">
        <v>64623</v>
      </c>
      <c r="J2786" t="s">
        <v>280</v>
      </c>
      <c r="K2786" t="s">
        <v>17364</v>
      </c>
      <c r="L2786" t="s">
        <v>64624</v>
      </c>
      <c r="M2786" t="s">
        <v>64625</v>
      </c>
      <c r="N2786" t="s">
        <v>281</v>
      </c>
      <c r="O2786" t="s">
        <v>75</v>
      </c>
      <c r="P2786" t="s">
        <v>64626</v>
      </c>
      <c r="Q2786" t="s">
        <v>282</v>
      </c>
      <c r="R2786" t="s">
        <v>246</v>
      </c>
      <c r="S2786" t="s">
        <v>17359</v>
      </c>
      <c r="T2786" t="s">
        <v>17360</v>
      </c>
      <c r="U2786" t="s">
        <v>64627</v>
      </c>
      <c r="V2786" s="1" t="s">
        <v>22433</v>
      </c>
      <c r="W2786" t="s">
        <v>64628</v>
      </c>
      <c r="X2786" s="1" t="s">
        <v>22433</v>
      </c>
      <c r="Y2786">
        <v>0</v>
      </c>
      <c r="Z2786" t="s">
        <v>18646</v>
      </c>
      <c r="AA2786">
        <v>0</v>
      </c>
      <c r="AB2786" t="s">
        <v>87</v>
      </c>
      <c r="AC2786">
        <v>0</v>
      </c>
      <c r="AD2786">
        <v>0</v>
      </c>
      <c r="AE2786">
        <v>0</v>
      </c>
      <c r="AF2786">
        <v>0</v>
      </c>
      <c r="AG2786">
        <v>0</v>
      </c>
      <c r="AH2786">
        <v>0</v>
      </c>
      <c r="AI2786">
        <v>0</v>
      </c>
      <c r="AJ2786">
        <v>0</v>
      </c>
      <c r="AK2786">
        <v>0</v>
      </c>
      <c r="AL2786">
        <v>0</v>
      </c>
      <c r="AM2786">
        <v>0</v>
      </c>
      <c r="AN2786">
        <v>0</v>
      </c>
      <c r="AO2786">
        <v>0</v>
      </c>
      <c r="AP2786">
        <v>0</v>
      </c>
      <c r="AQ2786">
        <v>0</v>
      </c>
      <c r="AR2786">
        <v>0</v>
      </c>
      <c r="AS2786" t="s">
        <v>18661</v>
      </c>
      <c r="AT2786" t="s">
        <v>97</v>
      </c>
    </row>
    <row r="2787" spans="1:46" x14ac:dyDescent="0.25">
      <c r="A2787" t="s">
        <v>2</v>
      </c>
      <c r="B2787" t="s">
        <v>39211</v>
      </c>
      <c r="C2787" t="s">
        <v>39212</v>
      </c>
      <c r="D2787" t="s">
        <v>39213</v>
      </c>
      <c r="E2787">
        <v>394076</v>
      </c>
      <c r="G2787" t="s">
        <v>297</v>
      </c>
      <c r="H2787" t="s">
        <v>39214</v>
      </c>
      <c r="I2787" t="s">
        <v>39215</v>
      </c>
      <c r="J2787" t="s">
        <v>280</v>
      </c>
      <c r="K2787" t="s">
        <v>199</v>
      </c>
      <c r="L2787" t="s">
        <v>39216</v>
      </c>
      <c r="M2787" t="s">
        <v>39217</v>
      </c>
      <c r="N2787" t="s">
        <v>281</v>
      </c>
      <c r="O2787" t="s">
        <v>75</v>
      </c>
      <c r="P2787" t="s">
        <v>39218</v>
      </c>
      <c r="Q2787" t="s">
        <v>282</v>
      </c>
      <c r="R2787" t="s">
        <v>246</v>
      </c>
      <c r="S2787" t="s">
        <v>17348</v>
      </c>
      <c r="T2787" t="s">
        <v>18511</v>
      </c>
      <c r="U2787" t="s">
        <v>39219</v>
      </c>
      <c r="V2787" s="1" t="s">
        <v>18375</v>
      </c>
      <c r="W2787" t="s">
        <v>39220</v>
      </c>
      <c r="X2787" s="1" t="s">
        <v>22433</v>
      </c>
      <c r="Y2787">
        <v>0</v>
      </c>
      <c r="Z2787" t="s">
        <v>18646</v>
      </c>
      <c r="AA2787">
        <v>0</v>
      </c>
      <c r="AB2787" t="s">
        <v>87</v>
      </c>
      <c r="AC2787">
        <v>0</v>
      </c>
      <c r="AD2787">
        <v>0</v>
      </c>
      <c r="AE2787">
        <v>0</v>
      </c>
      <c r="AF2787">
        <v>0</v>
      </c>
      <c r="AG2787">
        <v>0</v>
      </c>
      <c r="AH2787">
        <v>0</v>
      </c>
      <c r="AI2787">
        <v>0</v>
      </c>
      <c r="AJ2787">
        <v>0</v>
      </c>
      <c r="AK2787">
        <v>0</v>
      </c>
      <c r="AL2787">
        <v>0</v>
      </c>
      <c r="AM2787">
        <v>0</v>
      </c>
      <c r="AN2787">
        <v>0</v>
      </c>
      <c r="AO2787">
        <v>0</v>
      </c>
      <c r="AP2787">
        <v>0</v>
      </c>
      <c r="AQ2787">
        <v>0</v>
      </c>
      <c r="AR2787">
        <v>0</v>
      </c>
      <c r="AS2787" t="s">
        <v>18661</v>
      </c>
      <c r="AT2787" t="s">
        <v>97</v>
      </c>
    </row>
    <row r="2788" spans="1:46" x14ac:dyDescent="0.25">
      <c r="A2788" t="s">
        <v>2</v>
      </c>
      <c r="B2788" t="s">
        <v>64629</v>
      </c>
      <c r="C2788" t="s">
        <v>64630</v>
      </c>
      <c r="D2788" t="s">
        <v>64631</v>
      </c>
      <c r="E2788">
        <v>470987</v>
      </c>
      <c r="G2788" t="s">
        <v>297</v>
      </c>
      <c r="H2788" t="s">
        <v>64632</v>
      </c>
      <c r="I2788" t="s">
        <v>64633</v>
      </c>
      <c r="J2788" t="s">
        <v>280</v>
      </c>
      <c r="K2788" t="s">
        <v>200</v>
      </c>
      <c r="L2788" t="s">
        <v>64634</v>
      </c>
      <c r="M2788" t="s">
        <v>64635</v>
      </c>
      <c r="N2788" t="s">
        <v>64636</v>
      </c>
      <c r="O2788" t="s">
        <v>75</v>
      </c>
      <c r="P2788" t="s">
        <v>64637</v>
      </c>
      <c r="Q2788" t="s">
        <v>286</v>
      </c>
      <c r="R2788" t="s">
        <v>243</v>
      </c>
      <c r="S2788" t="s">
        <v>99</v>
      </c>
      <c r="T2788" t="s">
        <v>288</v>
      </c>
      <c r="U2788" t="s">
        <v>63649</v>
      </c>
      <c r="V2788" s="1" t="s">
        <v>22433</v>
      </c>
      <c r="W2788" t="s">
        <v>64638</v>
      </c>
      <c r="X2788" s="1" t="s">
        <v>22433</v>
      </c>
      <c r="Y2788">
        <v>0</v>
      </c>
      <c r="Z2788" t="s">
        <v>18646</v>
      </c>
      <c r="AA2788">
        <v>0</v>
      </c>
      <c r="AB2788" t="s">
        <v>87</v>
      </c>
      <c r="AC2788">
        <v>0</v>
      </c>
      <c r="AD2788">
        <v>0</v>
      </c>
      <c r="AE2788">
        <v>0</v>
      </c>
      <c r="AF2788">
        <v>0</v>
      </c>
      <c r="AG2788">
        <v>0</v>
      </c>
      <c r="AH2788">
        <v>0</v>
      </c>
      <c r="AI2788">
        <v>0</v>
      </c>
      <c r="AJ2788">
        <v>0</v>
      </c>
      <c r="AK2788">
        <v>0</v>
      </c>
      <c r="AL2788">
        <v>0</v>
      </c>
      <c r="AM2788">
        <v>0</v>
      </c>
      <c r="AN2788">
        <v>0</v>
      </c>
      <c r="AO2788">
        <v>0</v>
      </c>
      <c r="AP2788">
        <v>0</v>
      </c>
      <c r="AQ2788">
        <v>0</v>
      </c>
      <c r="AR2788">
        <v>0</v>
      </c>
      <c r="AS2788" t="s">
        <v>18707</v>
      </c>
      <c r="AT2788" t="s">
        <v>97</v>
      </c>
    </row>
    <row r="2789" spans="1:46" x14ac:dyDescent="0.25">
      <c r="A2789" t="s">
        <v>0</v>
      </c>
      <c r="B2789" t="s">
        <v>22647</v>
      </c>
      <c r="C2789" t="s">
        <v>22648</v>
      </c>
      <c r="D2789" t="s">
        <v>22649</v>
      </c>
      <c r="E2789">
        <v>238918</v>
      </c>
      <c r="G2789" t="s">
        <v>297</v>
      </c>
      <c r="H2789" t="s">
        <v>22650</v>
      </c>
      <c r="I2789" t="s">
        <v>22651</v>
      </c>
      <c r="J2789" t="s">
        <v>280</v>
      </c>
      <c r="K2789" t="s">
        <v>22652</v>
      </c>
      <c r="L2789" t="s">
        <v>22653</v>
      </c>
      <c r="M2789" t="s">
        <v>22654</v>
      </c>
      <c r="N2789" t="s">
        <v>281</v>
      </c>
      <c r="O2789" t="s">
        <v>75</v>
      </c>
      <c r="P2789" t="s">
        <v>22655</v>
      </c>
      <c r="Q2789" t="s">
        <v>282</v>
      </c>
      <c r="R2789" t="s">
        <v>284</v>
      </c>
      <c r="S2789" t="s">
        <v>18751</v>
      </c>
      <c r="T2789" t="s">
        <v>18887</v>
      </c>
      <c r="U2789" t="s">
        <v>22656</v>
      </c>
      <c r="V2789" s="1" t="s">
        <v>18674</v>
      </c>
      <c r="W2789" t="s">
        <v>22657</v>
      </c>
      <c r="X2789" s="1" t="s">
        <v>22433</v>
      </c>
      <c r="Y2789">
        <v>0</v>
      </c>
      <c r="Z2789" t="s">
        <v>18646</v>
      </c>
      <c r="AA2789">
        <v>0</v>
      </c>
      <c r="AB2789" t="s">
        <v>87</v>
      </c>
      <c r="AC2789">
        <v>0</v>
      </c>
      <c r="AD2789">
        <v>0</v>
      </c>
      <c r="AE2789">
        <v>0</v>
      </c>
      <c r="AF2789">
        <v>0</v>
      </c>
      <c r="AG2789">
        <v>0</v>
      </c>
      <c r="AH2789">
        <v>0</v>
      </c>
      <c r="AI2789">
        <v>0</v>
      </c>
      <c r="AJ2789">
        <v>0</v>
      </c>
      <c r="AK2789">
        <v>0</v>
      </c>
      <c r="AL2789">
        <v>0</v>
      </c>
      <c r="AM2789">
        <v>0</v>
      </c>
      <c r="AN2789">
        <v>0</v>
      </c>
      <c r="AO2789">
        <v>0</v>
      </c>
      <c r="AP2789">
        <v>0</v>
      </c>
      <c r="AQ2789">
        <v>0</v>
      </c>
      <c r="AR2789">
        <v>1</v>
      </c>
      <c r="AS2789" t="s">
        <v>17087</v>
      </c>
      <c r="AT2789" t="s">
        <v>97</v>
      </c>
    </row>
    <row r="2790" spans="1:46" x14ac:dyDescent="0.25">
      <c r="A2790" t="s">
        <v>1</v>
      </c>
      <c r="B2790" t="s">
        <v>37482</v>
      </c>
      <c r="C2790" t="s">
        <v>37483</v>
      </c>
      <c r="D2790" t="s">
        <v>37484</v>
      </c>
      <c r="E2790">
        <v>462032</v>
      </c>
      <c r="G2790" t="s">
        <v>297</v>
      </c>
      <c r="H2790" t="s">
        <v>37485</v>
      </c>
      <c r="I2790" t="s">
        <v>37486</v>
      </c>
      <c r="J2790" t="s">
        <v>280</v>
      </c>
      <c r="K2790" t="s">
        <v>27434</v>
      </c>
      <c r="L2790" t="s">
        <v>37487</v>
      </c>
      <c r="M2790" t="s">
        <v>37488</v>
      </c>
      <c r="N2790" t="s">
        <v>285</v>
      </c>
      <c r="O2790" t="s">
        <v>75</v>
      </c>
      <c r="P2790" t="s">
        <v>37489</v>
      </c>
      <c r="Q2790" t="s">
        <v>282</v>
      </c>
      <c r="R2790" t="s">
        <v>284</v>
      </c>
      <c r="S2790" t="s">
        <v>123</v>
      </c>
      <c r="T2790" t="s">
        <v>18495</v>
      </c>
      <c r="U2790" t="s">
        <v>37490</v>
      </c>
      <c r="V2790" s="1" t="s">
        <v>20208</v>
      </c>
      <c r="W2790" t="s">
        <v>37491</v>
      </c>
      <c r="X2790" s="1" t="s">
        <v>22433</v>
      </c>
      <c r="Y2790">
        <v>0</v>
      </c>
      <c r="Z2790" t="s">
        <v>18646</v>
      </c>
      <c r="AA2790">
        <v>0</v>
      </c>
      <c r="AB2790" t="s">
        <v>87</v>
      </c>
      <c r="AC2790">
        <v>0</v>
      </c>
      <c r="AD2790">
        <v>0</v>
      </c>
      <c r="AE2790">
        <v>0</v>
      </c>
      <c r="AF2790">
        <v>0</v>
      </c>
      <c r="AG2790">
        <v>0</v>
      </c>
      <c r="AH2790">
        <v>0</v>
      </c>
      <c r="AI2790">
        <v>0</v>
      </c>
      <c r="AJ2790">
        <v>0</v>
      </c>
      <c r="AK2790">
        <v>0</v>
      </c>
      <c r="AL2790">
        <v>0</v>
      </c>
      <c r="AM2790">
        <v>0</v>
      </c>
      <c r="AN2790">
        <v>0</v>
      </c>
      <c r="AO2790">
        <v>0</v>
      </c>
      <c r="AP2790">
        <v>0</v>
      </c>
      <c r="AQ2790">
        <v>0</v>
      </c>
      <c r="AR2790">
        <v>0</v>
      </c>
      <c r="AS2790" t="s">
        <v>18661</v>
      </c>
      <c r="AT2790" t="s">
        <v>97</v>
      </c>
    </row>
    <row r="2791" spans="1:46" x14ac:dyDescent="0.25">
      <c r="A2791" t="s">
        <v>16787</v>
      </c>
      <c r="B2791" t="s">
        <v>64639</v>
      </c>
      <c r="C2791" t="s">
        <v>64640</v>
      </c>
      <c r="D2791" t="s">
        <v>64641</v>
      </c>
      <c r="E2791">
        <v>470454</v>
      </c>
      <c r="G2791" t="s">
        <v>297</v>
      </c>
      <c r="H2791" t="s">
        <v>64642</v>
      </c>
      <c r="I2791" t="s">
        <v>64643</v>
      </c>
      <c r="J2791" t="s">
        <v>280</v>
      </c>
      <c r="K2791" t="s">
        <v>18313</v>
      </c>
      <c r="L2791" t="s">
        <v>64644</v>
      </c>
      <c r="M2791" t="s">
        <v>64645</v>
      </c>
      <c r="N2791" t="s">
        <v>285</v>
      </c>
      <c r="O2791" t="s">
        <v>155</v>
      </c>
      <c r="P2791" t="s">
        <v>64646</v>
      </c>
      <c r="Q2791" t="s">
        <v>282</v>
      </c>
      <c r="R2791" t="s">
        <v>284</v>
      </c>
      <c r="S2791" t="s">
        <v>17071</v>
      </c>
      <c r="T2791" t="s">
        <v>18662</v>
      </c>
      <c r="U2791" t="s">
        <v>64647</v>
      </c>
      <c r="V2791" s="1" t="s">
        <v>22433</v>
      </c>
      <c r="W2791" t="s">
        <v>62199</v>
      </c>
      <c r="X2791" s="1" t="s">
        <v>22433</v>
      </c>
      <c r="Y2791">
        <v>0</v>
      </c>
      <c r="Z2791" t="s">
        <v>18646</v>
      </c>
      <c r="AA2791">
        <v>0</v>
      </c>
      <c r="AB2791" t="s">
        <v>87</v>
      </c>
      <c r="AC2791">
        <v>0</v>
      </c>
      <c r="AD2791">
        <v>0</v>
      </c>
      <c r="AE2791">
        <v>0</v>
      </c>
      <c r="AF2791">
        <v>0</v>
      </c>
      <c r="AG2791">
        <v>0</v>
      </c>
      <c r="AH2791">
        <v>0</v>
      </c>
      <c r="AI2791">
        <v>0</v>
      </c>
      <c r="AJ2791">
        <v>0</v>
      </c>
      <c r="AK2791">
        <v>0</v>
      </c>
      <c r="AL2791">
        <v>0</v>
      </c>
      <c r="AM2791">
        <v>0</v>
      </c>
      <c r="AN2791">
        <v>0</v>
      </c>
      <c r="AO2791">
        <v>0</v>
      </c>
      <c r="AP2791">
        <v>0</v>
      </c>
      <c r="AQ2791">
        <v>0</v>
      </c>
      <c r="AR2791">
        <v>0</v>
      </c>
      <c r="AS2791" t="s">
        <v>18661</v>
      </c>
      <c r="AT2791" t="s">
        <v>97</v>
      </c>
    </row>
    <row r="2792" spans="1:46" x14ac:dyDescent="0.25">
      <c r="A2792" t="s">
        <v>16787</v>
      </c>
      <c r="B2792" t="s">
        <v>64648</v>
      </c>
      <c r="C2792" t="s">
        <v>64649</v>
      </c>
      <c r="D2792" t="s">
        <v>64650</v>
      </c>
      <c r="E2792">
        <v>468855</v>
      </c>
      <c r="G2792" t="s">
        <v>297</v>
      </c>
      <c r="H2792" t="s">
        <v>64651</v>
      </c>
      <c r="I2792" t="s">
        <v>64652</v>
      </c>
      <c r="J2792" t="s">
        <v>280</v>
      </c>
      <c r="K2792" t="s">
        <v>24936</v>
      </c>
      <c r="L2792" t="s">
        <v>64653</v>
      </c>
      <c r="M2792" t="s">
        <v>64654</v>
      </c>
      <c r="N2792" t="s">
        <v>64655</v>
      </c>
      <c r="O2792" t="s">
        <v>155</v>
      </c>
      <c r="P2792" t="s">
        <v>64656</v>
      </c>
      <c r="Q2792" t="s">
        <v>282</v>
      </c>
      <c r="R2792" t="s">
        <v>284</v>
      </c>
      <c r="S2792" t="s">
        <v>18765</v>
      </c>
      <c r="T2792" t="s">
        <v>18716</v>
      </c>
      <c r="U2792" t="s">
        <v>64657</v>
      </c>
      <c r="V2792" s="1" t="s">
        <v>22433</v>
      </c>
      <c r="W2792" t="s">
        <v>64658</v>
      </c>
      <c r="X2792" s="1" t="s">
        <v>22433</v>
      </c>
      <c r="Y2792">
        <v>0</v>
      </c>
      <c r="Z2792" t="s">
        <v>18646</v>
      </c>
      <c r="AA2792">
        <v>0</v>
      </c>
      <c r="AB2792" t="s">
        <v>87</v>
      </c>
      <c r="AC2792">
        <v>0</v>
      </c>
      <c r="AD2792">
        <v>0</v>
      </c>
      <c r="AE2792">
        <v>0</v>
      </c>
      <c r="AF2792">
        <v>0</v>
      </c>
      <c r="AG2792">
        <v>0</v>
      </c>
      <c r="AH2792">
        <v>0</v>
      </c>
      <c r="AI2792">
        <v>0</v>
      </c>
      <c r="AJ2792">
        <v>0</v>
      </c>
      <c r="AK2792">
        <v>0</v>
      </c>
      <c r="AL2792">
        <v>0</v>
      </c>
      <c r="AM2792">
        <v>0</v>
      </c>
      <c r="AN2792">
        <v>0</v>
      </c>
      <c r="AO2792">
        <v>0</v>
      </c>
      <c r="AP2792">
        <v>0</v>
      </c>
      <c r="AQ2792">
        <v>0</v>
      </c>
      <c r="AR2792">
        <v>0</v>
      </c>
      <c r="AS2792" t="s">
        <v>18661</v>
      </c>
      <c r="AT2792" t="s">
        <v>97</v>
      </c>
    </row>
    <row r="2793" spans="1:46" x14ac:dyDescent="0.25">
      <c r="A2793" t="s">
        <v>0</v>
      </c>
      <c r="B2793" t="s">
        <v>25343</v>
      </c>
      <c r="C2793" t="s">
        <v>25344</v>
      </c>
      <c r="D2793" t="s">
        <v>25345</v>
      </c>
      <c r="E2793">
        <v>453856</v>
      </c>
      <c r="G2793" t="s">
        <v>297</v>
      </c>
      <c r="H2793" t="s">
        <v>25346</v>
      </c>
      <c r="I2793" t="s">
        <v>25347</v>
      </c>
      <c r="J2793" t="s">
        <v>280</v>
      </c>
      <c r="K2793" t="s">
        <v>17674</v>
      </c>
      <c r="L2793" t="s">
        <v>25348</v>
      </c>
      <c r="M2793" t="s">
        <v>25349</v>
      </c>
      <c r="N2793" t="s">
        <v>25350</v>
      </c>
      <c r="O2793" t="s">
        <v>75</v>
      </c>
      <c r="P2793" t="s">
        <v>25351</v>
      </c>
      <c r="Q2793" t="s">
        <v>282</v>
      </c>
      <c r="R2793" t="s">
        <v>284</v>
      </c>
      <c r="S2793" t="s">
        <v>18476</v>
      </c>
      <c r="T2793" t="s">
        <v>18477</v>
      </c>
      <c r="U2793" t="s">
        <v>20775</v>
      </c>
      <c r="V2793" s="1" t="s">
        <v>19945</v>
      </c>
      <c r="W2793" t="s">
        <v>25352</v>
      </c>
      <c r="X2793" s="1" t="s">
        <v>22433</v>
      </c>
      <c r="Y2793">
        <v>0</v>
      </c>
      <c r="Z2793" t="s">
        <v>18646</v>
      </c>
      <c r="AA2793">
        <v>0</v>
      </c>
      <c r="AB2793" t="s">
        <v>87</v>
      </c>
      <c r="AC2793">
        <v>0</v>
      </c>
      <c r="AD2793">
        <v>0</v>
      </c>
      <c r="AE2793">
        <v>0</v>
      </c>
      <c r="AF2793">
        <v>0</v>
      </c>
      <c r="AG2793">
        <v>0</v>
      </c>
      <c r="AH2793">
        <v>0</v>
      </c>
      <c r="AI2793">
        <v>0</v>
      </c>
      <c r="AJ2793">
        <v>0</v>
      </c>
      <c r="AK2793">
        <v>0</v>
      </c>
      <c r="AL2793">
        <v>0</v>
      </c>
      <c r="AM2793">
        <v>0</v>
      </c>
      <c r="AN2793">
        <v>0</v>
      </c>
      <c r="AO2793">
        <v>0</v>
      </c>
      <c r="AP2793">
        <v>0</v>
      </c>
      <c r="AQ2793">
        <v>0</v>
      </c>
      <c r="AR2793">
        <v>0</v>
      </c>
      <c r="AS2793" t="s">
        <v>18661</v>
      </c>
      <c r="AT2793" t="s">
        <v>97</v>
      </c>
    </row>
    <row r="2794" spans="1:46" x14ac:dyDescent="0.25">
      <c r="A2794" t="s">
        <v>0</v>
      </c>
      <c r="B2794" t="s">
        <v>64659</v>
      </c>
      <c r="C2794" t="s">
        <v>64660</v>
      </c>
      <c r="D2794" t="s">
        <v>64661</v>
      </c>
      <c r="E2794">
        <v>470612</v>
      </c>
      <c r="G2794" t="s">
        <v>297</v>
      </c>
      <c r="H2794" t="s">
        <v>64662</v>
      </c>
      <c r="I2794" t="s">
        <v>64663</v>
      </c>
      <c r="J2794" t="s">
        <v>280</v>
      </c>
      <c r="K2794" t="s">
        <v>133</v>
      </c>
      <c r="L2794" t="s">
        <v>64664</v>
      </c>
      <c r="M2794" t="s">
        <v>64665</v>
      </c>
      <c r="N2794" t="s">
        <v>281</v>
      </c>
      <c r="O2794" t="s">
        <v>75</v>
      </c>
      <c r="P2794" t="s">
        <v>64666</v>
      </c>
      <c r="Q2794" t="s">
        <v>282</v>
      </c>
      <c r="R2794" t="s">
        <v>246</v>
      </c>
      <c r="S2794" t="s">
        <v>17343</v>
      </c>
      <c r="T2794" t="s">
        <v>18742</v>
      </c>
      <c r="U2794" t="s">
        <v>64667</v>
      </c>
      <c r="V2794" s="1" t="s">
        <v>22433</v>
      </c>
      <c r="W2794" t="s">
        <v>64668</v>
      </c>
      <c r="X2794" s="1" t="s">
        <v>22433</v>
      </c>
      <c r="Y2794">
        <v>0</v>
      </c>
      <c r="Z2794" t="s">
        <v>18646</v>
      </c>
      <c r="AA2794">
        <v>0</v>
      </c>
      <c r="AB2794" t="s">
        <v>87</v>
      </c>
      <c r="AC2794">
        <v>0</v>
      </c>
      <c r="AD2794">
        <v>0</v>
      </c>
      <c r="AE2794">
        <v>0</v>
      </c>
      <c r="AF2794">
        <v>0</v>
      </c>
      <c r="AG2794">
        <v>0</v>
      </c>
      <c r="AH2794">
        <v>0</v>
      </c>
      <c r="AI2794">
        <v>0</v>
      </c>
      <c r="AJ2794">
        <v>0</v>
      </c>
      <c r="AK2794">
        <v>0</v>
      </c>
      <c r="AL2794">
        <v>0</v>
      </c>
      <c r="AM2794">
        <v>0</v>
      </c>
      <c r="AN2794">
        <v>0</v>
      </c>
      <c r="AO2794">
        <v>0</v>
      </c>
      <c r="AP2794">
        <v>0</v>
      </c>
      <c r="AQ2794">
        <v>0</v>
      </c>
      <c r="AR2794">
        <v>0</v>
      </c>
      <c r="AS2794" t="s">
        <v>18661</v>
      </c>
      <c r="AT2794" t="s">
        <v>97</v>
      </c>
    </row>
    <row r="2795" spans="1:46" x14ac:dyDescent="0.25">
      <c r="A2795" t="s">
        <v>1</v>
      </c>
      <c r="B2795" t="s">
        <v>64669</v>
      </c>
      <c r="C2795" t="s">
        <v>64670</v>
      </c>
      <c r="D2795" t="s">
        <v>64671</v>
      </c>
      <c r="E2795">
        <v>469943</v>
      </c>
      <c r="G2795" t="s">
        <v>297</v>
      </c>
      <c r="H2795" t="s">
        <v>64672</v>
      </c>
      <c r="I2795" t="s">
        <v>64673</v>
      </c>
      <c r="J2795" t="s">
        <v>280</v>
      </c>
      <c r="K2795" t="s">
        <v>86</v>
      </c>
      <c r="L2795" t="s">
        <v>64674</v>
      </c>
      <c r="M2795" t="s">
        <v>64675</v>
      </c>
      <c r="N2795" t="s">
        <v>285</v>
      </c>
      <c r="O2795" t="s">
        <v>75</v>
      </c>
      <c r="P2795" t="s">
        <v>64676</v>
      </c>
      <c r="Q2795" t="s">
        <v>286</v>
      </c>
      <c r="R2795" t="s">
        <v>243</v>
      </c>
      <c r="S2795" t="s">
        <v>134</v>
      </c>
      <c r="T2795" t="s">
        <v>18518</v>
      </c>
      <c r="U2795" t="s">
        <v>64677</v>
      </c>
      <c r="V2795" s="1" t="s">
        <v>22433</v>
      </c>
      <c r="W2795" t="s">
        <v>64678</v>
      </c>
      <c r="X2795" s="1" t="s">
        <v>22433</v>
      </c>
      <c r="Y2795">
        <v>0</v>
      </c>
      <c r="Z2795" t="s">
        <v>18646</v>
      </c>
      <c r="AA2795">
        <v>0</v>
      </c>
      <c r="AB2795" t="s">
        <v>87</v>
      </c>
      <c r="AC2795">
        <v>0</v>
      </c>
      <c r="AD2795">
        <v>0</v>
      </c>
      <c r="AE2795">
        <v>0</v>
      </c>
      <c r="AF2795">
        <v>0</v>
      </c>
      <c r="AG2795">
        <v>0</v>
      </c>
      <c r="AH2795">
        <v>0</v>
      </c>
      <c r="AI2795">
        <v>0</v>
      </c>
      <c r="AJ2795">
        <v>0</v>
      </c>
      <c r="AK2795">
        <v>0</v>
      </c>
      <c r="AL2795">
        <v>0</v>
      </c>
      <c r="AM2795">
        <v>0</v>
      </c>
      <c r="AN2795">
        <v>0</v>
      </c>
      <c r="AO2795">
        <v>0</v>
      </c>
      <c r="AP2795">
        <v>0</v>
      </c>
      <c r="AQ2795">
        <v>0</v>
      </c>
      <c r="AR2795">
        <v>0</v>
      </c>
      <c r="AS2795" t="s">
        <v>18707</v>
      </c>
      <c r="AT2795" t="s">
        <v>97</v>
      </c>
    </row>
    <row r="2796" spans="1:46" x14ac:dyDescent="0.25">
      <c r="A2796" t="s">
        <v>1</v>
      </c>
      <c r="B2796" t="s">
        <v>64679</v>
      </c>
      <c r="C2796" t="s">
        <v>64680</v>
      </c>
      <c r="D2796" t="s">
        <v>64681</v>
      </c>
      <c r="E2796">
        <v>469033</v>
      </c>
      <c r="G2796" t="s">
        <v>297</v>
      </c>
      <c r="H2796" t="s">
        <v>64682</v>
      </c>
      <c r="I2796" t="s">
        <v>64683</v>
      </c>
      <c r="J2796" t="s">
        <v>280</v>
      </c>
      <c r="K2796" t="s">
        <v>20024</v>
      </c>
      <c r="L2796" t="s">
        <v>64684</v>
      </c>
      <c r="M2796" t="s">
        <v>287</v>
      </c>
      <c r="N2796" t="s">
        <v>64685</v>
      </c>
      <c r="O2796" t="s">
        <v>75</v>
      </c>
      <c r="P2796" t="s">
        <v>64686</v>
      </c>
      <c r="Q2796" t="s">
        <v>282</v>
      </c>
      <c r="R2796" t="s">
        <v>284</v>
      </c>
      <c r="S2796" t="s">
        <v>102</v>
      </c>
      <c r="T2796" t="s">
        <v>18741</v>
      </c>
      <c r="U2796" t="s">
        <v>36414</v>
      </c>
      <c r="V2796" s="1" t="s">
        <v>22433</v>
      </c>
      <c r="W2796" t="s">
        <v>64687</v>
      </c>
      <c r="X2796" s="1" t="s">
        <v>22433</v>
      </c>
      <c r="Y2796">
        <v>0</v>
      </c>
      <c r="Z2796" t="s">
        <v>18646</v>
      </c>
      <c r="AA2796">
        <v>0</v>
      </c>
      <c r="AB2796" t="s">
        <v>87</v>
      </c>
      <c r="AC2796">
        <v>0</v>
      </c>
      <c r="AD2796">
        <v>0</v>
      </c>
      <c r="AE2796">
        <v>0</v>
      </c>
      <c r="AF2796">
        <v>0</v>
      </c>
      <c r="AG2796">
        <v>0</v>
      </c>
      <c r="AH2796">
        <v>0</v>
      </c>
      <c r="AI2796">
        <v>0</v>
      </c>
      <c r="AJ2796">
        <v>0</v>
      </c>
      <c r="AK2796">
        <v>0</v>
      </c>
      <c r="AL2796">
        <v>0</v>
      </c>
      <c r="AM2796">
        <v>0</v>
      </c>
      <c r="AN2796">
        <v>0</v>
      </c>
      <c r="AO2796">
        <v>0</v>
      </c>
      <c r="AP2796">
        <v>0</v>
      </c>
      <c r="AQ2796">
        <v>0</v>
      </c>
      <c r="AR2796">
        <v>0</v>
      </c>
      <c r="AS2796" t="s">
        <v>18661</v>
      </c>
      <c r="AT2796" t="s">
        <v>97</v>
      </c>
    </row>
    <row r="2797" spans="1:46" x14ac:dyDescent="0.25">
      <c r="A2797" t="s">
        <v>16787</v>
      </c>
      <c r="B2797" t="s">
        <v>64688</v>
      </c>
      <c r="C2797" t="s">
        <v>64689</v>
      </c>
      <c r="D2797" t="s">
        <v>64690</v>
      </c>
      <c r="E2797">
        <v>470594</v>
      </c>
      <c r="G2797" t="s">
        <v>297</v>
      </c>
      <c r="H2797" t="s">
        <v>64691</v>
      </c>
      <c r="I2797" t="s">
        <v>64692</v>
      </c>
      <c r="J2797" t="s">
        <v>280</v>
      </c>
      <c r="K2797" t="s">
        <v>156</v>
      </c>
      <c r="L2797" t="s">
        <v>64693</v>
      </c>
      <c r="M2797" t="s">
        <v>64694</v>
      </c>
      <c r="N2797" t="s">
        <v>285</v>
      </c>
      <c r="O2797" t="s">
        <v>155</v>
      </c>
      <c r="P2797" t="s">
        <v>64695</v>
      </c>
      <c r="Q2797" t="s">
        <v>282</v>
      </c>
      <c r="R2797" t="s">
        <v>284</v>
      </c>
      <c r="S2797" t="s">
        <v>18672</v>
      </c>
      <c r="T2797" t="s">
        <v>18899</v>
      </c>
      <c r="U2797" t="s">
        <v>34202</v>
      </c>
      <c r="V2797" s="1" t="s">
        <v>22433</v>
      </c>
      <c r="W2797" t="s">
        <v>64696</v>
      </c>
      <c r="X2797" s="1" t="s">
        <v>22433</v>
      </c>
      <c r="Y2797">
        <v>0</v>
      </c>
      <c r="Z2797" t="s">
        <v>18646</v>
      </c>
      <c r="AA2797">
        <v>0</v>
      </c>
      <c r="AB2797" t="s">
        <v>87</v>
      </c>
      <c r="AC2797">
        <v>0</v>
      </c>
      <c r="AD2797">
        <v>0</v>
      </c>
      <c r="AE2797">
        <v>0</v>
      </c>
      <c r="AF2797">
        <v>0</v>
      </c>
      <c r="AG2797">
        <v>0</v>
      </c>
      <c r="AH2797">
        <v>0</v>
      </c>
      <c r="AI2797">
        <v>0</v>
      </c>
      <c r="AJ2797">
        <v>0</v>
      </c>
      <c r="AK2797">
        <v>0</v>
      </c>
      <c r="AL2797">
        <v>0</v>
      </c>
      <c r="AM2797">
        <v>0</v>
      </c>
      <c r="AN2797">
        <v>0</v>
      </c>
      <c r="AO2797">
        <v>0</v>
      </c>
      <c r="AP2797">
        <v>0</v>
      </c>
      <c r="AQ2797">
        <v>0</v>
      </c>
      <c r="AR2797">
        <v>0</v>
      </c>
      <c r="AS2797" t="s">
        <v>18661</v>
      </c>
      <c r="AT2797" t="s">
        <v>97</v>
      </c>
    </row>
    <row r="2798" spans="1:46" x14ac:dyDescent="0.25">
      <c r="A2798" t="s">
        <v>1</v>
      </c>
      <c r="B2798" t="s">
        <v>22749</v>
      </c>
      <c r="C2798" t="s">
        <v>22750</v>
      </c>
      <c r="D2798" t="s">
        <v>22751</v>
      </c>
      <c r="E2798">
        <v>431904</v>
      </c>
      <c r="G2798" t="s">
        <v>297</v>
      </c>
      <c r="H2798" t="s">
        <v>22752</v>
      </c>
      <c r="I2798" t="s">
        <v>22753</v>
      </c>
      <c r="J2798" t="s">
        <v>280</v>
      </c>
      <c r="K2798" t="s">
        <v>86</v>
      </c>
      <c r="L2798" t="s">
        <v>22754</v>
      </c>
      <c r="M2798" t="s">
        <v>22755</v>
      </c>
      <c r="N2798" t="s">
        <v>281</v>
      </c>
      <c r="O2798" t="s">
        <v>75</v>
      </c>
      <c r="P2798" t="s">
        <v>22756</v>
      </c>
      <c r="Q2798" t="s">
        <v>282</v>
      </c>
      <c r="R2798" t="s">
        <v>284</v>
      </c>
      <c r="S2798" t="s">
        <v>134</v>
      </c>
      <c r="T2798" t="s">
        <v>18509</v>
      </c>
      <c r="U2798" t="s">
        <v>22757</v>
      </c>
      <c r="V2798" s="1" t="s">
        <v>18608</v>
      </c>
      <c r="W2798" t="s">
        <v>22758</v>
      </c>
      <c r="X2798" s="1" t="s">
        <v>22433</v>
      </c>
      <c r="Y2798">
        <v>0</v>
      </c>
      <c r="Z2798" t="s">
        <v>18646</v>
      </c>
      <c r="AA2798">
        <v>0</v>
      </c>
      <c r="AB2798" t="s">
        <v>87</v>
      </c>
      <c r="AC2798">
        <v>0</v>
      </c>
      <c r="AD2798">
        <v>0</v>
      </c>
      <c r="AE2798">
        <v>0</v>
      </c>
      <c r="AF2798">
        <v>0</v>
      </c>
      <c r="AG2798">
        <v>0</v>
      </c>
      <c r="AH2798">
        <v>0</v>
      </c>
      <c r="AI2798">
        <v>0</v>
      </c>
      <c r="AJ2798">
        <v>0</v>
      </c>
      <c r="AK2798">
        <v>0</v>
      </c>
      <c r="AL2798">
        <v>0</v>
      </c>
      <c r="AM2798">
        <v>0</v>
      </c>
      <c r="AN2798">
        <v>0</v>
      </c>
      <c r="AO2798">
        <v>0</v>
      </c>
      <c r="AP2798">
        <v>0</v>
      </c>
      <c r="AQ2798">
        <v>0</v>
      </c>
      <c r="AR2798">
        <v>0</v>
      </c>
      <c r="AS2798" t="s">
        <v>18661</v>
      </c>
      <c r="AT2798" t="s">
        <v>97</v>
      </c>
    </row>
    <row r="2799" spans="1:46" x14ac:dyDescent="0.25">
      <c r="A2799" t="s">
        <v>1</v>
      </c>
      <c r="B2799" t="s">
        <v>27682</v>
      </c>
      <c r="C2799" t="s">
        <v>27683</v>
      </c>
      <c r="D2799" t="s">
        <v>27684</v>
      </c>
      <c r="E2799">
        <v>462152</v>
      </c>
      <c r="G2799" t="s">
        <v>17424</v>
      </c>
      <c r="H2799" t="s">
        <v>27685</v>
      </c>
      <c r="I2799" t="s">
        <v>27686</v>
      </c>
      <c r="J2799" t="s">
        <v>280</v>
      </c>
      <c r="K2799" t="s">
        <v>27687</v>
      </c>
      <c r="L2799" t="s">
        <v>27688</v>
      </c>
      <c r="M2799" t="s">
        <v>27689</v>
      </c>
      <c r="N2799" t="s">
        <v>27690</v>
      </c>
      <c r="O2799" t="s">
        <v>75</v>
      </c>
      <c r="P2799" t="s">
        <v>27691</v>
      </c>
      <c r="Q2799" t="s">
        <v>282</v>
      </c>
      <c r="R2799" t="s">
        <v>284</v>
      </c>
      <c r="S2799" t="s">
        <v>102</v>
      </c>
      <c r="T2799" t="s">
        <v>18708</v>
      </c>
      <c r="U2799" t="s">
        <v>27692</v>
      </c>
      <c r="V2799" s="1" t="s">
        <v>20208</v>
      </c>
      <c r="W2799" t="s">
        <v>27693</v>
      </c>
      <c r="X2799" s="1" t="s">
        <v>22433</v>
      </c>
      <c r="Y2799">
        <v>0</v>
      </c>
      <c r="Z2799" t="s">
        <v>18646</v>
      </c>
      <c r="AA2799">
        <v>0</v>
      </c>
      <c r="AB2799" t="s">
        <v>87</v>
      </c>
      <c r="AC2799">
        <v>0</v>
      </c>
      <c r="AD2799">
        <v>0</v>
      </c>
      <c r="AE2799">
        <v>0</v>
      </c>
      <c r="AF2799">
        <v>0</v>
      </c>
      <c r="AG2799">
        <v>0</v>
      </c>
      <c r="AH2799">
        <v>0</v>
      </c>
      <c r="AI2799">
        <v>0</v>
      </c>
      <c r="AJ2799">
        <v>0</v>
      </c>
      <c r="AK2799">
        <v>0</v>
      </c>
      <c r="AL2799">
        <v>1</v>
      </c>
      <c r="AM2799">
        <v>0</v>
      </c>
      <c r="AN2799">
        <v>0</v>
      </c>
      <c r="AO2799">
        <v>0</v>
      </c>
      <c r="AP2799">
        <v>0</v>
      </c>
      <c r="AQ2799">
        <v>0</v>
      </c>
      <c r="AR2799">
        <v>18</v>
      </c>
      <c r="AS2799" t="s">
        <v>16729</v>
      </c>
      <c r="AT2799" t="s">
        <v>80</v>
      </c>
    </row>
    <row r="2800" spans="1:46" x14ac:dyDescent="0.25">
      <c r="A2800" t="s">
        <v>2</v>
      </c>
      <c r="B2800" t="s">
        <v>64697</v>
      </c>
      <c r="C2800" t="s">
        <v>64698</v>
      </c>
      <c r="D2800" t="s">
        <v>64699</v>
      </c>
      <c r="E2800">
        <v>470985</v>
      </c>
      <c r="G2800" t="s">
        <v>297</v>
      </c>
      <c r="H2800" t="s">
        <v>64700</v>
      </c>
      <c r="I2800" t="s">
        <v>64701</v>
      </c>
      <c r="J2800" t="s">
        <v>280</v>
      </c>
      <c r="K2800" t="s">
        <v>19971</v>
      </c>
      <c r="L2800" t="s">
        <v>64702</v>
      </c>
      <c r="M2800" t="s">
        <v>64703</v>
      </c>
      <c r="N2800" t="s">
        <v>281</v>
      </c>
      <c r="O2800" t="s">
        <v>75</v>
      </c>
      <c r="P2800" t="s">
        <v>64704</v>
      </c>
      <c r="Q2800" t="s">
        <v>282</v>
      </c>
      <c r="R2800" t="s">
        <v>246</v>
      </c>
      <c r="S2800" t="s">
        <v>17069</v>
      </c>
      <c r="T2800" t="s">
        <v>18532</v>
      </c>
      <c r="U2800" t="s">
        <v>20792</v>
      </c>
      <c r="V2800" s="1" t="s">
        <v>22433</v>
      </c>
      <c r="W2800" t="s">
        <v>64705</v>
      </c>
      <c r="X2800" s="1" t="s">
        <v>22433</v>
      </c>
      <c r="Y2800">
        <v>0</v>
      </c>
      <c r="Z2800" t="s">
        <v>18646</v>
      </c>
      <c r="AA2800">
        <v>0</v>
      </c>
      <c r="AB2800" t="s">
        <v>87</v>
      </c>
      <c r="AC2800">
        <v>0</v>
      </c>
      <c r="AD2800">
        <v>0</v>
      </c>
      <c r="AE2800">
        <v>0</v>
      </c>
      <c r="AF2800">
        <v>0</v>
      </c>
      <c r="AG2800">
        <v>0</v>
      </c>
      <c r="AH2800">
        <v>0</v>
      </c>
      <c r="AI2800">
        <v>0</v>
      </c>
      <c r="AJ2800">
        <v>0</v>
      </c>
      <c r="AK2800">
        <v>0</v>
      </c>
      <c r="AL2800">
        <v>0</v>
      </c>
      <c r="AM2800">
        <v>0</v>
      </c>
      <c r="AN2800">
        <v>0</v>
      </c>
      <c r="AO2800">
        <v>0</v>
      </c>
      <c r="AP2800">
        <v>0</v>
      </c>
      <c r="AQ2800">
        <v>0</v>
      </c>
      <c r="AR2800">
        <v>0</v>
      </c>
      <c r="AS2800" t="s">
        <v>18661</v>
      </c>
      <c r="AT2800" t="s">
        <v>97</v>
      </c>
    </row>
    <row r="2801" spans="1:46" x14ac:dyDescent="0.25">
      <c r="A2801" t="s">
        <v>2</v>
      </c>
      <c r="B2801" t="s">
        <v>41143</v>
      </c>
      <c r="C2801" t="s">
        <v>41144</v>
      </c>
      <c r="D2801" t="s">
        <v>41145</v>
      </c>
      <c r="E2801">
        <v>421961</v>
      </c>
      <c r="G2801" t="s">
        <v>297</v>
      </c>
      <c r="H2801" t="s">
        <v>41146</v>
      </c>
      <c r="I2801" t="s">
        <v>41147</v>
      </c>
      <c r="J2801" t="s">
        <v>280</v>
      </c>
      <c r="K2801" t="s">
        <v>16902</v>
      </c>
      <c r="L2801" t="s">
        <v>41148</v>
      </c>
      <c r="M2801" t="s">
        <v>41149</v>
      </c>
      <c r="N2801" t="s">
        <v>285</v>
      </c>
      <c r="O2801" t="s">
        <v>75</v>
      </c>
      <c r="P2801" t="s">
        <v>41150</v>
      </c>
      <c r="Q2801" t="s">
        <v>282</v>
      </c>
      <c r="R2801" t="s">
        <v>284</v>
      </c>
      <c r="S2801" t="s">
        <v>17350</v>
      </c>
      <c r="T2801" t="s">
        <v>17356</v>
      </c>
      <c r="U2801" t="s">
        <v>41151</v>
      </c>
      <c r="V2801" s="1" t="s">
        <v>18389</v>
      </c>
      <c r="W2801" t="s">
        <v>41152</v>
      </c>
      <c r="X2801" s="1" t="s">
        <v>22433</v>
      </c>
      <c r="Y2801">
        <v>0</v>
      </c>
      <c r="Z2801" t="s">
        <v>18646</v>
      </c>
      <c r="AA2801">
        <v>0</v>
      </c>
      <c r="AB2801" t="s">
        <v>87</v>
      </c>
      <c r="AC2801">
        <v>0</v>
      </c>
      <c r="AD2801">
        <v>0</v>
      </c>
      <c r="AE2801">
        <v>0</v>
      </c>
      <c r="AF2801">
        <v>0</v>
      </c>
      <c r="AG2801">
        <v>0</v>
      </c>
      <c r="AH2801">
        <v>0</v>
      </c>
      <c r="AI2801">
        <v>0</v>
      </c>
      <c r="AJ2801">
        <v>0</v>
      </c>
      <c r="AK2801">
        <v>0</v>
      </c>
      <c r="AL2801">
        <v>0</v>
      </c>
      <c r="AM2801">
        <v>0</v>
      </c>
      <c r="AN2801">
        <v>0</v>
      </c>
      <c r="AO2801">
        <v>0</v>
      </c>
      <c r="AP2801">
        <v>0</v>
      </c>
      <c r="AQ2801">
        <v>0</v>
      </c>
      <c r="AR2801">
        <v>0</v>
      </c>
      <c r="AS2801" t="s">
        <v>18661</v>
      </c>
      <c r="AT2801" t="s">
        <v>97</v>
      </c>
    </row>
    <row r="2802" spans="1:46" x14ac:dyDescent="0.25">
      <c r="A2802" t="s">
        <v>2</v>
      </c>
      <c r="B2802" t="s">
        <v>64706</v>
      </c>
      <c r="C2802" t="s">
        <v>64707</v>
      </c>
      <c r="D2802" t="s">
        <v>64708</v>
      </c>
      <c r="E2802">
        <v>469273</v>
      </c>
      <c r="G2802" t="s">
        <v>16828</v>
      </c>
      <c r="H2802" t="s">
        <v>64709</v>
      </c>
      <c r="I2802" t="s">
        <v>64710</v>
      </c>
      <c r="J2802" t="s">
        <v>280</v>
      </c>
      <c r="K2802" t="s">
        <v>196</v>
      </c>
      <c r="L2802" t="s">
        <v>64711</v>
      </c>
      <c r="M2802" t="s">
        <v>64712</v>
      </c>
      <c r="N2802" t="s">
        <v>64713</v>
      </c>
      <c r="O2802" t="s">
        <v>75</v>
      </c>
      <c r="P2802" t="s">
        <v>64714</v>
      </c>
      <c r="Q2802" t="s">
        <v>282</v>
      </c>
      <c r="R2802" t="s">
        <v>284</v>
      </c>
      <c r="S2802" t="s">
        <v>152</v>
      </c>
      <c r="T2802" t="s">
        <v>18869</v>
      </c>
      <c r="U2802" t="s">
        <v>64715</v>
      </c>
      <c r="V2802" s="1" t="s">
        <v>22433</v>
      </c>
      <c r="W2802" t="s">
        <v>64716</v>
      </c>
      <c r="X2802" s="1" t="s">
        <v>22433</v>
      </c>
      <c r="Y2802">
        <v>0</v>
      </c>
      <c r="Z2802" t="s">
        <v>18646</v>
      </c>
      <c r="AA2802">
        <v>0</v>
      </c>
      <c r="AB2802" t="s">
        <v>87</v>
      </c>
      <c r="AC2802">
        <v>0</v>
      </c>
      <c r="AD2802">
        <v>0</v>
      </c>
      <c r="AE2802">
        <v>0</v>
      </c>
      <c r="AF2802">
        <v>0</v>
      </c>
      <c r="AG2802">
        <v>0</v>
      </c>
      <c r="AH2802">
        <v>0</v>
      </c>
      <c r="AI2802">
        <v>0</v>
      </c>
      <c r="AJ2802">
        <v>0</v>
      </c>
      <c r="AK2802">
        <v>0</v>
      </c>
      <c r="AL2802">
        <v>1</v>
      </c>
      <c r="AM2802">
        <v>0</v>
      </c>
      <c r="AN2802">
        <v>0</v>
      </c>
      <c r="AO2802">
        <v>0</v>
      </c>
      <c r="AP2802">
        <v>0</v>
      </c>
      <c r="AQ2802">
        <v>0</v>
      </c>
      <c r="AR2802">
        <v>18</v>
      </c>
      <c r="AS2802" t="s">
        <v>16729</v>
      </c>
      <c r="AT2802" t="s">
        <v>80</v>
      </c>
    </row>
    <row r="2803" spans="1:46" x14ac:dyDescent="0.25">
      <c r="A2803" t="s">
        <v>16787</v>
      </c>
      <c r="B2803" t="s">
        <v>25253</v>
      </c>
      <c r="C2803" t="s">
        <v>25254</v>
      </c>
      <c r="D2803" t="s">
        <v>25255</v>
      </c>
      <c r="E2803">
        <v>461320</v>
      </c>
      <c r="G2803" t="s">
        <v>297</v>
      </c>
      <c r="H2803" t="s">
        <v>25256</v>
      </c>
      <c r="I2803" t="s">
        <v>25257</v>
      </c>
      <c r="J2803" t="s">
        <v>25258</v>
      </c>
      <c r="K2803" t="s">
        <v>17243</v>
      </c>
      <c r="L2803" t="s">
        <v>25259</v>
      </c>
      <c r="M2803" t="s">
        <v>25260</v>
      </c>
      <c r="N2803" t="s">
        <v>285</v>
      </c>
      <c r="O2803" t="s">
        <v>155</v>
      </c>
      <c r="P2803" t="s">
        <v>25261</v>
      </c>
      <c r="Q2803" t="s">
        <v>282</v>
      </c>
      <c r="R2803" t="s">
        <v>246</v>
      </c>
      <c r="S2803" t="s">
        <v>238</v>
      </c>
      <c r="T2803" t="s">
        <v>289</v>
      </c>
      <c r="U2803" t="s">
        <v>25262</v>
      </c>
      <c r="V2803" s="1" t="s">
        <v>20208</v>
      </c>
      <c r="W2803" t="s">
        <v>25263</v>
      </c>
      <c r="X2803" s="1" t="s">
        <v>22433</v>
      </c>
      <c r="Y2803">
        <v>0</v>
      </c>
      <c r="Z2803" t="s">
        <v>18646</v>
      </c>
      <c r="AA2803">
        <v>0</v>
      </c>
      <c r="AB2803" t="s">
        <v>87</v>
      </c>
      <c r="AC2803">
        <v>0</v>
      </c>
      <c r="AD2803">
        <v>0</v>
      </c>
      <c r="AE2803">
        <v>0</v>
      </c>
      <c r="AF2803">
        <v>0</v>
      </c>
      <c r="AG2803">
        <v>0</v>
      </c>
      <c r="AH2803">
        <v>0</v>
      </c>
      <c r="AI2803">
        <v>0</v>
      </c>
      <c r="AJ2803">
        <v>0</v>
      </c>
      <c r="AK2803">
        <v>0</v>
      </c>
      <c r="AL2803">
        <v>0</v>
      </c>
      <c r="AM2803">
        <v>0</v>
      </c>
      <c r="AN2803">
        <v>0</v>
      </c>
      <c r="AO2803">
        <v>0</v>
      </c>
      <c r="AP2803">
        <v>0</v>
      </c>
      <c r="AQ2803">
        <v>0</v>
      </c>
      <c r="AR2803">
        <v>0</v>
      </c>
      <c r="AS2803" t="s">
        <v>18661</v>
      </c>
      <c r="AT2803" t="s">
        <v>97</v>
      </c>
    </row>
    <row r="2804" spans="1:46" x14ac:dyDescent="0.25">
      <c r="A2804" t="s">
        <v>2</v>
      </c>
      <c r="B2804" t="s">
        <v>24305</v>
      </c>
      <c r="C2804" t="s">
        <v>24306</v>
      </c>
      <c r="D2804" t="s">
        <v>24307</v>
      </c>
      <c r="E2804">
        <v>450103</v>
      </c>
      <c r="G2804" t="s">
        <v>297</v>
      </c>
      <c r="H2804" t="s">
        <v>24308</v>
      </c>
      <c r="I2804" t="s">
        <v>24309</v>
      </c>
      <c r="J2804" t="s">
        <v>280</v>
      </c>
      <c r="K2804" t="s">
        <v>197</v>
      </c>
      <c r="L2804" t="s">
        <v>24310</v>
      </c>
      <c r="M2804" t="s">
        <v>24311</v>
      </c>
      <c r="N2804" t="s">
        <v>281</v>
      </c>
      <c r="O2804" t="s">
        <v>75</v>
      </c>
      <c r="P2804" t="s">
        <v>24312</v>
      </c>
      <c r="Q2804" t="s">
        <v>282</v>
      </c>
      <c r="R2804" t="s">
        <v>284</v>
      </c>
      <c r="S2804" t="s">
        <v>17350</v>
      </c>
      <c r="T2804" t="s">
        <v>17351</v>
      </c>
      <c r="U2804" t="s">
        <v>24313</v>
      </c>
      <c r="V2804" s="1" t="s">
        <v>19945</v>
      </c>
      <c r="W2804" t="s">
        <v>24314</v>
      </c>
      <c r="X2804" s="1" t="s">
        <v>22433</v>
      </c>
      <c r="Y2804">
        <v>0</v>
      </c>
      <c r="Z2804" t="s">
        <v>18646</v>
      </c>
      <c r="AA2804">
        <v>0</v>
      </c>
      <c r="AB2804" t="s">
        <v>87</v>
      </c>
      <c r="AC2804">
        <v>0</v>
      </c>
      <c r="AD2804">
        <v>0</v>
      </c>
      <c r="AE2804">
        <v>0</v>
      </c>
      <c r="AF2804">
        <v>0</v>
      </c>
      <c r="AG2804">
        <v>0</v>
      </c>
      <c r="AH2804">
        <v>0</v>
      </c>
      <c r="AI2804">
        <v>0</v>
      </c>
      <c r="AJ2804">
        <v>0</v>
      </c>
      <c r="AK2804">
        <v>0</v>
      </c>
      <c r="AL2804">
        <v>0</v>
      </c>
      <c r="AM2804">
        <v>0</v>
      </c>
      <c r="AN2804">
        <v>0</v>
      </c>
      <c r="AO2804">
        <v>0</v>
      </c>
      <c r="AP2804">
        <v>0</v>
      </c>
      <c r="AQ2804">
        <v>0</v>
      </c>
      <c r="AR2804">
        <v>0</v>
      </c>
      <c r="AS2804" t="s">
        <v>18661</v>
      </c>
      <c r="AT2804" t="s">
        <v>97</v>
      </c>
    </row>
    <row r="2805" spans="1:46" x14ac:dyDescent="0.25">
      <c r="A2805" t="s">
        <v>16787</v>
      </c>
      <c r="B2805" t="s">
        <v>64717</v>
      </c>
      <c r="C2805" t="s">
        <v>64718</v>
      </c>
      <c r="D2805" t="s">
        <v>64719</v>
      </c>
      <c r="E2805">
        <v>470575</v>
      </c>
      <c r="G2805" t="s">
        <v>297</v>
      </c>
      <c r="H2805" t="s">
        <v>64720</v>
      </c>
      <c r="I2805" t="s">
        <v>64721</v>
      </c>
      <c r="J2805" t="s">
        <v>280</v>
      </c>
      <c r="K2805" t="s">
        <v>18011</v>
      </c>
      <c r="L2805" t="s">
        <v>64722</v>
      </c>
      <c r="M2805" t="s">
        <v>64723</v>
      </c>
      <c r="N2805" t="s">
        <v>64724</v>
      </c>
      <c r="O2805" t="s">
        <v>155</v>
      </c>
      <c r="P2805" t="s">
        <v>64725</v>
      </c>
      <c r="Q2805" t="s">
        <v>286</v>
      </c>
      <c r="R2805" t="s">
        <v>243</v>
      </c>
      <c r="S2805" t="s">
        <v>17362</v>
      </c>
      <c r="T2805" t="s">
        <v>18677</v>
      </c>
      <c r="U2805" t="s">
        <v>64726</v>
      </c>
      <c r="V2805" s="1" t="s">
        <v>22433</v>
      </c>
      <c r="W2805" t="s">
        <v>60762</v>
      </c>
      <c r="X2805" s="1" t="s">
        <v>22433</v>
      </c>
      <c r="Y2805">
        <v>0</v>
      </c>
      <c r="Z2805" t="s">
        <v>18646</v>
      </c>
      <c r="AA2805">
        <v>0</v>
      </c>
      <c r="AB2805" t="s">
        <v>87</v>
      </c>
      <c r="AC2805">
        <v>0</v>
      </c>
      <c r="AD2805">
        <v>0</v>
      </c>
      <c r="AE2805">
        <v>0</v>
      </c>
      <c r="AF2805">
        <v>0</v>
      </c>
      <c r="AG2805">
        <v>0</v>
      </c>
      <c r="AH2805">
        <v>0</v>
      </c>
      <c r="AI2805">
        <v>0</v>
      </c>
      <c r="AJ2805">
        <v>0</v>
      </c>
      <c r="AK2805">
        <v>0</v>
      </c>
      <c r="AL2805">
        <v>0</v>
      </c>
      <c r="AM2805">
        <v>0</v>
      </c>
      <c r="AN2805">
        <v>0</v>
      </c>
      <c r="AO2805">
        <v>0</v>
      </c>
      <c r="AP2805">
        <v>0</v>
      </c>
      <c r="AQ2805">
        <v>0</v>
      </c>
      <c r="AR2805">
        <v>0</v>
      </c>
      <c r="AS2805" t="s">
        <v>18707</v>
      </c>
      <c r="AT2805" t="s">
        <v>97</v>
      </c>
    </row>
    <row r="2806" spans="1:46" x14ac:dyDescent="0.25">
      <c r="A2806" t="s">
        <v>1</v>
      </c>
      <c r="B2806" t="s">
        <v>38825</v>
      </c>
      <c r="C2806" t="s">
        <v>38826</v>
      </c>
      <c r="D2806" t="s">
        <v>38827</v>
      </c>
      <c r="E2806">
        <v>435058</v>
      </c>
      <c r="G2806" t="s">
        <v>297</v>
      </c>
      <c r="H2806" t="s">
        <v>38828</v>
      </c>
      <c r="I2806" t="s">
        <v>38829</v>
      </c>
      <c r="J2806" t="s">
        <v>280</v>
      </c>
      <c r="K2806" t="s">
        <v>93</v>
      </c>
      <c r="L2806" t="s">
        <v>38830</v>
      </c>
      <c r="M2806" t="s">
        <v>38831</v>
      </c>
      <c r="N2806" t="s">
        <v>38832</v>
      </c>
      <c r="O2806" t="s">
        <v>75</v>
      </c>
      <c r="P2806" t="s">
        <v>38833</v>
      </c>
      <c r="Q2806" t="s">
        <v>282</v>
      </c>
      <c r="R2806" t="s">
        <v>284</v>
      </c>
      <c r="S2806" t="s">
        <v>94</v>
      </c>
      <c r="T2806" t="s">
        <v>18713</v>
      </c>
      <c r="U2806" t="s">
        <v>38834</v>
      </c>
      <c r="V2806" s="1" t="s">
        <v>18608</v>
      </c>
      <c r="W2806" t="s">
        <v>38835</v>
      </c>
      <c r="X2806" s="1" t="s">
        <v>22433</v>
      </c>
      <c r="Y2806">
        <v>0</v>
      </c>
      <c r="Z2806" t="s">
        <v>18646</v>
      </c>
      <c r="AA2806">
        <v>0</v>
      </c>
      <c r="AB2806" t="s">
        <v>87</v>
      </c>
      <c r="AC2806">
        <v>0</v>
      </c>
      <c r="AD2806">
        <v>0</v>
      </c>
      <c r="AE2806">
        <v>0</v>
      </c>
      <c r="AF2806">
        <v>0</v>
      </c>
      <c r="AG2806">
        <v>0</v>
      </c>
      <c r="AH2806">
        <v>0</v>
      </c>
      <c r="AI2806">
        <v>0</v>
      </c>
      <c r="AJ2806">
        <v>0</v>
      </c>
      <c r="AK2806">
        <v>0</v>
      </c>
      <c r="AL2806">
        <v>0</v>
      </c>
      <c r="AM2806">
        <v>0</v>
      </c>
      <c r="AN2806">
        <v>0</v>
      </c>
      <c r="AO2806">
        <v>0</v>
      </c>
      <c r="AP2806">
        <v>0</v>
      </c>
      <c r="AQ2806">
        <v>0</v>
      </c>
      <c r="AR2806">
        <v>0</v>
      </c>
      <c r="AS2806" t="s">
        <v>18661</v>
      </c>
      <c r="AT2806" t="s">
        <v>97</v>
      </c>
    </row>
    <row r="2807" spans="1:46" x14ac:dyDescent="0.25">
      <c r="A2807" t="s">
        <v>2</v>
      </c>
      <c r="B2807" t="s">
        <v>64727</v>
      </c>
      <c r="C2807" t="s">
        <v>64728</v>
      </c>
      <c r="D2807" t="s">
        <v>64729</v>
      </c>
      <c r="E2807">
        <v>470815</v>
      </c>
      <c r="G2807" t="s">
        <v>297</v>
      </c>
      <c r="H2807" t="s">
        <v>64730</v>
      </c>
      <c r="I2807" t="s">
        <v>64731</v>
      </c>
      <c r="J2807" t="s">
        <v>64732</v>
      </c>
      <c r="K2807" t="s">
        <v>16742</v>
      </c>
      <c r="L2807" t="s">
        <v>64733</v>
      </c>
      <c r="M2807" t="s">
        <v>64734</v>
      </c>
      <c r="N2807" t="s">
        <v>281</v>
      </c>
      <c r="O2807" t="s">
        <v>75</v>
      </c>
      <c r="P2807" t="s">
        <v>64735</v>
      </c>
      <c r="Q2807" t="s">
        <v>282</v>
      </c>
      <c r="R2807" t="s">
        <v>284</v>
      </c>
      <c r="S2807" t="s">
        <v>17073</v>
      </c>
      <c r="T2807" t="s">
        <v>17349</v>
      </c>
      <c r="U2807" t="s">
        <v>64736</v>
      </c>
      <c r="V2807" s="1" t="s">
        <v>22433</v>
      </c>
      <c r="W2807" t="s">
        <v>64737</v>
      </c>
      <c r="X2807" s="1" t="s">
        <v>22433</v>
      </c>
      <c r="Y2807">
        <v>0</v>
      </c>
      <c r="Z2807" t="s">
        <v>18646</v>
      </c>
      <c r="AA2807">
        <v>0</v>
      </c>
      <c r="AB2807" t="s">
        <v>87</v>
      </c>
      <c r="AC2807">
        <v>0</v>
      </c>
      <c r="AD2807">
        <v>0</v>
      </c>
      <c r="AE2807">
        <v>0</v>
      </c>
      <c r="AF2807">
        <v>0</v>
      </c>
      <c r="AG2807">
        <v>0</v>
      </c>
      <c r="AH2807">
        <v>0</v>
      </c>
      <c r="AI2807">
        <v>0</v>
      </c>
      <c r="AJ2807">
        <v>0</v>
      </c>
      <c r="AK2807">
        <v>0</v>
      </c>
      <c r="AL2807">
        <v>0</v>
      </c>
      <c r="AM2807">
        <v>0</v>
      </c>
      <c r="AN2807">
        <v>0</v>
      </c>
      <c r="AO2807">
        <v>0</v>
      </c>
      <c r="AP2807">
        <v>0</v>
      </c>
      <c r="AQ2807">
        <v>0</v>
      </c>
      <c r="AR2807">
        <v>0</v>
      </c>
      <c r="AS2807" t="s">
        <v>18661</v>
      </c>
      <c r="AT2807" t="s">
        <v>97</v>
      </c>
    </row>
    <row r="2808" spans="1:46" x14ac:dyDescent="0.25">
      <c r="A2808" t="s">
        <v>2</v>
      </c>
      <c r="B2808" t="s">
        <v>23954</v>
      </c>
      <c r="C2808" t="s">
        <v>23955</v>
      </c>
      <c r="D2808" t="s">
        <v>23956</v>
      </c>
      <c r="E2808">
        <v>465354</v>
      </c>
      <c r="G2808" t="s">
        <v>16828</v>
      </c>
      <c r="H2808" t="s">
        <v>23957</v>
      </c>
      <c r="I2808" t="s">
        <v>23958</v>
      </c>
      <c r="J2808" t="s">
        <v>280</v>
      </c>
      <c r="K2808" t="s">
        <v>20145</v>
      </c>
      <c r="L2808" t="s">
        <v>23959</v>
      </c>
      <c r="M2808" t="s">
        <v>23960</v>
      </c>
      <c r="N2808" t="s">
        <v>281</v>
      </c>
      <c r="O2808" t="s">
        <v>75</v>
      </c>
      <c r="P2808" t="s">
        <v>23961</v>
      </c>
      <c r="Q2808" t="s">
        <v>282</v>
      </c>
      <c r="R2808" t="s">
        <v>246</v>
      </c>
      <c r="S2808" t="s">
        <v>115</v>
      </c>
      <c r="T2808" t="s">
        <v>18804</v>
      </c>
      <c r="U2808" t="s">
        <v>23962</v>
      </c>
      <c r="V2808" s="1" t="s">
        <v>20208</v>
      </c>
      <c r="W2808" t="s">
        <v>23963</v>
      </c>
      <c r="X2808" s="1" t="s">
        <v>22433</v>
      </c>
      <c r="Y2808">
        <v>0</v>
      </c>
      <c r="Z2808" t="s">
        <v>18646</v>
      </c>
      <c r="AA2808">
        <v>0</v>
      </c>
      <c r="AB2808" t="s">
        <v>87</v>
      </c>
      <c r="AC2808">
        <v>0</v>
      </c>
      <c r="AD2808">
        <v>0</v>
      </c>
      <c r="AE2808">
        <v>0</v>
      </c>
      <c r="AF2808">
        <v>0</v>
      </c>
      <c r="AG2808">
        <v>0</v>
      </c>
      <c r="AH2808">
        <v>0</v>
      </c>
      <c r="AI2808">
        <v>0</v>
      </c>
      <c r="AJ2808">
        <v>0</v>
      </c>
      <c r="AK2808">
        <v>0</v>
      </c>
      <c r="AL2808">
        <v>1</v>
      </c>
      <c r="AM2808">
        <v>0</v>
      </c>
      <c r="AN2808">
        <v>0</v>
      </c>
      <c r="AO2808">
        <v>0</v>
      </c>
      <c r="AP2808">
        <v>0</v>
      </c>
      <c r="AQ2808">
        <v>0</v>
      </c>
      <c r="AR2808">
        <v>18</v>
      </c>
      <c r="AS2808" t="s">
        <v>16729</v>
      </c>
      <c r="AT2808" t="s">
        <v>80</v>
      </c>
    </row>
    <row r="2809" spans="1:46" x14ac:dyDescent="0.25">
      <c r="A2809" t="s">
        <v>0</v>
      </c>
      <c r="B2809" t="s">
        <v>64738</v>
      </c>
      <c r="C2809" t="s">
        <v>64739</v>
      </c>
      <c r="D2809" t="s">
        <v>64740</v>
      </c>
      <c r="E2809">
        <v>470678</v>
      </c>
      <c r="G2809" t="s">
        <v>297</v>
      </c>
      <c r="H2809" t="s">
        <v>64741</v>
      </c>
      <c r="I2809" t="s">
        <v>64742</v>
      </c>
      <c r="J2809" t="s">
        <v>280</v>
      </c>
      <c r="K2809" t="s">
        <v>51563</v>
      </c>
      <c r="L2809" t="s">
        <v>64743</v>
      </c>
      <c r="M2809" t="s">
        <v>64744</v>
      </c>
      <c r="N2809" t="s">
        <v>281</v>
      </c>
      <c r="O2809" t="s">
        <v>75</v>
      </c>
      <c r="P2809" t="s">
        <v>64745</v>
      </c>
      <c r="Q2809" t="s">
        <v>282</v>
      </c>
      <c r="R2809" t="s">
        <v>284</v>
      </c>
      <c r="S2809" t="s">
        <v>17345</v>
      </c>
      <c r="T2809" t="s">
        <v>17344</v>
      </c>
      <c r="U2809" t="s">
        <v>64746</v>
      </c>
      <c r="V2809" s="1" t="s">
        <v>22433</v>
      </c>
      <c r="W2809" t="s">
        <v>64747</v>
      </c>
      <c r="X2809" s="1" t="s">
        <v>22433</v>
      </c>
      <c r="Y2809">
        <v>0</v>
      </c>
      <c r="Z2809" t="s">
        <v>18646</v>
      </c>
      <c r="AA2809">
        <v>0</v>
      </c>
      <c r="AB2809" t="s">
        <v>87</v>
      </c>
      <c r="AC2809">
        <v>0</v>
      </c>
      <c r="AD2809">
        <v>0</v>
      </c>
      <c r="AE2809">
        <v>0</v>
      </c>
      <c r="AF2809">
        <v>0</v>
      </c>
      <c r="AG2809">
        <v>0</v>
      </c>
      <c r="AH2809">
        <v>0</v>
      </c>
      <c r="AI2809">
        <v>0</v>
      </c>
      <c r="AJ2809">
        <v>0</v>
      </c>
      <c r="AK2809">
        <v>0</v>
      </c>
      <c r="AL2809">
        <v>0</v>
      </c>
      <c r="AM2809">
        <v>0</v>
      </c>
      <c r="AN2809">
        <v>0</v>
      </c>
      <c r="AO2809">
        <v>0</v>
      </c>
      <c r="AP2809">
        <v>0</v>
      </c>
      <c r="AQ2809">
        <v>0</v>
      </c>
      <c r="AR2809">
        <v>0</v>
      </c>
      <c r="AS2809" t="s">
        <v>18661</v>
      </c>
      <c r="AT2809" t="s">
        <v>97</v>
      </c>
    </row>
    <row r="2810" spans="1:46" x14ac:dyDescent="0.25">
      <c r="A2810" t="s">
        <v>0</v>
      </c>
      <c r="B2810" t="s">
        <v>64748</v>
      </c>
      <c r="C2810" t="s">
        <v>64749</v>
      </c>
      <c r="D2810" t="s">
        <v>64750</v>
      </c>
      <c r="E2810">
        <v>470631</v>
      </c>
      <c r="G2810" t="s">
        <v>297</v>
      </c>
      <c r="H2810" t="s">
        <v>64751</v>
      </c>
      <c r="I2810" t="s">
        <v>64752</v>
      </c>
      <c r="J2810" t="s">
        <v>280</v>
      </c>
      <c r="K2810" t="s">
        <v>40645</v>
      </c>
      <c r="L2810" t="s">
        <v>64753</v>
      </c>
      <c r="M2810" t="s">
        <v>64754</v>
      </c>
      <c r="N2810" t="s">
        <v>281</v>
      </c>
      <c r="O2810" t="s">
        <v>75</v>
      </c>
      <c r="P2810" t="s">
        <v>64755</v>
      </c>
      <c r="Q2810" t="s">
        <v>282</v>
      </c>
      <c r="R2810" t="s">
        <v>18929</v>
      </c>
      <c r="S2810" t="s">
        <v>18751</v>
      </c>
      <c r="T2810" t="s">
        <v>18768</v>
      </c>
      <c r="U2810" t="s">
        <v>40649</v>
      </c>
      <c r="V2810" s="1" t="s">
        <v>22433</v>
      </c>
      <c r="W2810" t="s">
        <v>64756</v>
      </c>
      <c r="X2810" s="1" t="s">
        <v>22433</v>
      </c>
      <c r="Y2810">
        <v>0</v>
      </c>
      <c r="Z2810" t="s">
        <v>18646</v>
      </c>
      <c r="AA2810">
        <v>0</v>
      </c>
      <c r="AB2810" t="s">
        <v>87</v>
      </c>
      <c r="AC2810">
        <v>0</v>
      </c>
      <c r="AD2810">
        <v>0</v>
      </c>
      <c r="AE2810">
        <v>0</v>
      </c>
      <c r="AF2810">
        <v>0</v>
      </c>
      <c r="AG2810">
        <v>0</v>
      </c>
      <c r="AH2810">
        <v>0</v>
      </c>
      <c r="AI2810">
        <v>0</v>
      </c>
      <c r="AJ2810">
        <v>0</v>
      </c>
      <c r="AK2810">
        <v>0</v>
      </c>
      <c r="AL2810">
        <v>0</v>
      </c>
      <c r="AM2810">
        <v>0</v>
      </c>
      <c r="AN2810">
        <v>0</v>
      </c>
      <c r="AO2810">
        <v>0</v>
      </c>
      <c r="AP2810">
        <v>0</v>
      </c>
      <c r="AQ2810">
        <v>0</v>
      </c>
      <c r="AR2810">
        <v>0</v>
      </c>
      <c r="AS2810" t="s">
        <v>18661</v>
      </c>
      <c r="AT2810" t="s">
        <v>97</v>
      </c>
    </row>
    <row r="2811" spans="1:46" x14ac:dyDescent="0.25">
      <c r="A2811" t="s">
        <v>2</v>
      </c>
      <c r="B2811" t="s">
        <v>64757</v>
      </c>
      <c r="C2811" t="s">
        <v>64758</v>
      </c>
      <c r="D2811" t="s">
        <v>64759</v>
      </c>
      <c r="E2811">
        <v>469849</v>
      </c>
      <c r="G2811" t="s">
        <v>297</v>
      </c>
      <c r="H2811" t="s">
        <v>64760</v>
      </c>
      <c r="I2811" t="s">
        <v>64761</v>
      </c>
      <c r="J2811" t="s">
        <v>280</v>
      </c>
      <c r="K2811" t="s">
        <v>197</v>
      </c>
      <c r="L2811" t="s">
        <v>64762</v>
      </c>
      <c r="M2811" t="s">
        <v>64763</v>
      </c>
      <c r="N2811" t="s">
        <v>281</v>
      </c>
      <c r="O2811" t="s">
        <v>75</v>
      </c>
      <c r="P2811" t="s">
        <v>64764</v>
      </c>
      <c r="Q2811" t="s">
        <v>282</v>
      </c>
      <c r="R2811" t="s">
        <v>284</v>
      </c>
      <c r="S2811" t="s">
        <v>17350</v>
      </c>
      <c r="T2811" t="s">
        <v>17351</v>
      </c>
      <c r="U2811" t="s">
        <v>64765</v>
      </c>
      <c r="V2811" s="1" t="s">
        <v>22433</v>
      </c>
      <c r="W2811" t="s">
        <v>64766</v>
      </c>
      <c r="X2811" s="1" t="s">
        <v>22433</v>
      </c>
      <c r="Y2811">
        <v>0</v>
      </c>
      <c r="Z2811" t="s">
        <v>18646</v>
      </c>
      <c r="AA2811">
        <v>0</v>
      </c>
      <c r="AB2811" t="s">
        <v>87</v>
      </c>
      <c r="AC2811">
        <v>0</v>
      </c>
      <c r="AD2811">
        <v>0</v>
      </c>
      <c r="AE2811">
        <v>0</v>
      </c>
      <c r="AF2811">
        <v>0</v>
      </c>
      <c r="AG2811">
        <v>0</v>
      </c>
      <c r="AH2811">
        <v>0</v>
      </c>
      <c r="AI2811">
        <v>0</v>
      </c>
      <c r="AJ2811">
        <v>0</v>
      </c>
      <c r="AK2811">
        <v>0</v>
      </c>
      <c r="AL2811">
        <v>0</v>
      </c>
      <c r="AM2811">
        <v>0</v>
      </c>
      <c r="AN2811">
        <v>0</v>
      </c>
      <c r="AO2811">
        <v>0</v>
      </c>
      <c r="AP2811">
        <v>0</v>
      </c>
      <c r="AQ2811">
        <v>0</v>
      </c>
      <c r="AR2811">
        <v>0</v>
      </c>
      <c r="AS2811" t="s">
        <v>18661</v>
      </c>
      <c r="AT2811" t="s">
        <v>97</v>
      </c>
    </row>
    <row r="2812" spans="1:46" x14ac:dyDescent="0.25">
      <c r="A2812" t="s">
        <v>16787</v>
      </c>
      <c r="B2812" t="s">
        <v>40140</v>
      </c>
      <c r="C2812" t="s">
        <v>40141</v>
      </c>
      <c r="D2812" t="s">
        <v>40142</v>
      </c>
      <c r="E2812">
        <v>239380</v>
      </c>
      <c r="G2812" t="s">
        <v>297</v>
      </c>
      <c r="H2812" t="s">
        <v>40143</v>
      </c>
      <c r="I2812" t="s">
        <v>40144</v>
      </c>
      <c r="J2812" t="s">
        <v>280</v>
      </c>
      <c r="K2812" t="s">
        <v>18410</v>
      </c>
      <c r="L2812" t="s">
        <v>40145</v>
      </c>
      <c r="M2812" t="s">
        <v>40146</v>
      </c>
      <c r="N2812" t="s">
        <v>285</v>
      </c>
      <c r="O2812" t="s">
        <v>155</v>
      </c>
      <c r="P2812" t="s">
        <v>40147</v>
      </c>
      <c r="Q2812" t="s">
        <v>282</v>
      </c>
      <c r="R2812" t="s">
        <v>284</v>
      </c>
      <c r="S2812" t="s">
        <v>18672</v>
      </c>
      <c r="T2812" t="s">
        <v>18673</v>
      </c>
      <c r="U2812" t="s">
        <v>40148</v>
      </c>
      <c r="V2812" s="1" t="s">
        <v>18674</v>
      </c>
      <c r="W2812" t="s">
        <v>40149</v>
      </c>
      <c r="X2812" s="1" t="s">
        <v>22433</v>
      </c>
      <c r="Y2812">
        <v>0</v>
      </c>
      <c r="Z2812" t="s">
        <v>18646</v>
      </c>
      <c r="AA2812">
        <v>0</v>
      </c>
      <c r="AB2812" t="s">
        <v>87</v>
      </c>
      <c r="AC2812">
        <v>0</v>
      </c>
      <c r="AD2812">
        <v>0</v>
      </c>
      <c r="AE2812">
        <v>0</v>
      </c>
      <c r="AF2812">
        <v>0</v>
      </c>
      <c r="AG2812">
        <v>0</v>
      </c>
      <c r="AH2812">
        <v>0</v>
      </c>
      <c r="AI2812">
        <v>0</v>
      </c>
      <c r="AJ2812">
        <v>0</v>
      </c>
      <c r="AK2812">
        <v>0</v>
      </c>
      <c r="AL2812">
        <v>0</v>
      </c>
      <c r="AM2812">
        <v>0</v>
      </c>
      <c r="AN2812">
        <v>0</v>
      </c>
      <c r="AO2812">
        <v>0</v>
      </c>
      <c r="AP2812">
        <v>0</v>
      </c>
      <c r="AQ2812">
        <v>0</v>
      </c>
      <c r="AR2812">
        <v>1</v>
      </c>
      <c r="AS2812" t="s">
        <v>17087</v>
      </c>
      <c r="AT2812" t="s">
        <v>97</v>
      </c>
    </row>
    <row r="2813" spans="1:46" x14ac:dyDescent="0.25">
      <c r="A2813" t="s">
        <v>1</v>
      </c>
      <c r="B2813" t="s">
        <v>64767</v>
      </c>
      <c r="C2813" t="s">
        <v>64768</v>
      </c>
      <c r="D2813" t="s">
        <v>64769</v>
      </c>
      <c r="E2813">
        <v>470641</v>
      </c>
      <c r="G2813" t="s">
        <v>297</v>
      </c>
      <c r="H2813" t="s">
        <v>64770</v>
      </c>
      <c r="I2813" t="s">
        <v>64771</v>
      </c>
      <c r="J2813" t="s">
        <v>280</v>
      </c>
      <c r="K2813" t="s">
        <v>34165</v>
      </c>
      <c r="L2813" t="s">
        <v>64772</v>
      </c>
      <c r="M2813" t="s">
        <v>64773</v>
      </c>
      <c r="N2813" t="s">
        <v>64774</v>
      </c>
      <c r="O2813" t="s">
        <v>75</v>
      </c>
      <c r="P2813" t="s">
        <v>64775</v>
      </c>
      <c r="Q2813" t="s">
        <v>282</v>
      </c>
      <c r="R2813" t="s">
        <v>284</v>
      </c>
      <c r="S2813" t="s">
        <v>134</v>
      </c>
      <c r="T2813" t="s">
        <v>18518</v>
      </c>
      <c r="U2813" t="s">
        <v>64776</v>
      </c>
      <c r="V2813" s="1" t="s">
        <v>22433</v>
      </c>
      <c r="W2813" t="s">
        <v>22768</v>
      </c>
      <c r="X2813" s="1" t="s">
        <v>22433</v>
      </c>
      <c r="Y2813">
        <v>0</v>
      </c>
      <c r="Z2813" t="s">
        <v>18646</v>
      </c>
      <c r="AA2813">
        <v>0</v>
      </c>
      <c r="AB2813" t="s">
        <v>87</v>
      </c>
      <c r="AC2813">
        <v>0</v>
      </c>
      <c r="AD2813">
        <v>0</v>
      </c>
      <c r="AE2813">
        <v>0</v>
      </c>
      <c r="AF2813">
        <v>0</v>
      </c>
      <c r="AG2813">
        <v>0</v>
      </c>
      <c r="AH2813">
        <v>0</v>
      </c>
      <c r="AI2813">
        <v>0</v>
      </c>
      <c r="AJ2813">
        <v>0</v>
      </c>
      <c r="AK2813">
        <v>0</v>
      </c>
      <c r="AL2813">
        <v>0</v>
      </c>
      <c r="AM2813">
        <v>0</v>
      </c>
      <c r="AN2813">
        <v>0</v>
      </c>
      <c r="AO2813">
        <v>0</v>
      </c>
      <c r="AP2813">
        <v>0</v>
      </c>
      <c r="AQ2813">
        <v>0</v>
      </c>
      <c r="AR2813">
        <v>0</v>
      </c>
      <c r="AS2813" t="s">
        <v>18661</v>
      </c>
      <c r="AT2813" t="s">
        <v>97</v>
      </c>
    </row>
    <row r="2814" spans="1:46" x14ac:dyDescent="0.25">
      <c r="A2814" t="s">
        <v>16787</v>
      </c>
      <c r="B2814" t="s">
        <v>64777</v>
      </c>
      <c r="C2814" t="s">
        <v>64778</v>
      </c>
      <c r="D2814" t="s">
        <v>64779</v>
      </c>
      <c r="E2814">
        <v>470532</v>
      </c>
      <c r="G2814" t="s">
        <v>297</v>
      </c>
      <c r="H2814" t="s">
        <v>64780</v>
      </c>
      <c r="I2814" t="s">
        <v>64781</v>
      </c>
      <c r="J2814" t="s">
        <v>280</v>
      </c>
      <c r="K2814" t="s">
        <v>20262</v>
      </c>
      <c r="L2814" t="s">
        <v>64782</v>
      </c>
      <c r="M2814" t="s">
        <v>64783</v>
      </c>
      <c r="N2814" t="s">
        <v>285</v>
      </c>
      <c r="O2814" t="s">
        <v>155</v>
      </c>
      <c r="P2814" t="s">
        <v>64784</v>
      </c>
      <c r="Q2814" t="s">
        <v>282</v>
      </c>
      <c r="R2814" t="s">
        <v>284</v>
      </c>
      <c r="S2814" t="s">
        <v>78</v>
      </c>
      <c r="T2814" t="s">
        <v>18797</v>
      </c>
      <c r="U2814" t="s">
        <v>64785</v>
      </c>
      <c r="V2814" s="1" t="s">
        <v>22433</v>
      </c>
      <c r="W2814" t="s">
        <v>64786</v>
      </c>
      <c r="X2814" s="1" t="s">
        <v>22433</v>
      </c>
      <c r="Y2814">
        <v>0</v>
      </c>
      <c r="Z2814" t="s">
        <v>18646</v>
      </c>
      <c r="AA2814">
        <v>0</v>
      </c>
      <c r="AB2814" t="s">
        <v>87</v>
      </c>
      <c r="AC2814">
        <v>0</v>
      </c>
      <c r="AD2814">
        <v>0</v>
      </c>
      <c r="AE2814">
        <v>0</v>
      </c>
      <c r="AF2814">
        <v>0</v>
      </c>
      <c r="AG2814">
        <v>0</v>
      </c>
      <c r="AH2814">
        <v>0</v>
      </c>
      <c r="AI2814">
        <v>0</v>
      </c>
      <c r="AJ2814">
        <v>0</v>
      </c>
      <c r="AK2814">
        <v>0</v>
      </c>
      <c r="AL2814">
        <v>0</v>
      </c>
      <c r="AM2814">
        <v>0</v>
      </c>
      <c r="AN2814">
        <v>0</v>
      </c>
      <c r="AO2814">
        <v>0</v>
      </c>
      <c r="AP2814">
        <v>0</v>
      </c>
      <c r="AQ2814">
        <v>0</v>
      </c>
      <c r="AR2814">
        <v>0</v>
      </c>
      <c r="AS2814" t="s">
        <v>18661</v>
      </c>
      <c r="AT2814" t="s">
        <v>97</v>
      </c>
    </row>
    <row r="2815" spans="1:46" x14ac:dyDescent="0.25">
      <c r="A2815" t="s">
        <v>16787</v>
      </c>
      <c r="B2815" t="s">
        <v>64787</v>
      </c>
      <c r="C2815" t="s">
        <v>64788</v>
      </c>
      <c r="D2815" t="s">
        <v>64789</v>
      </c>
      <c r="E2815">
        <v>468956</v>
      </c>
      <c r="G2815" t="s">
        <v>297</v>
      </c>
      <c r="H2815" t="s">
        <v>64790</v>
      </c>
      <c r="I2815" t="s">
        <v>64791</v>
      </c>
      <c r="J2815" t="s">
        <v>280</v>
      </c>
      <c r="K2815" t="s">
        <v>17045</v>
      </c>
      <c r="L2815" t="s">
        <v>64792</v>
      </c>
      <c r="M2815" t="s">
        <v>64793</v>
      </c>
      <c r="N2815" t="s">
        <v>64794</v>
      </c>
      <c r="O2815" t="s">
        <v>155</v>
      </c>
      <c r="P2815" t="s">
        <v>64795</v>
      </c>
      <c r="Q2815" t="s">
        <v>282</v>
      </c>
      <c r="R2815" t="s">
        <v>20157</v>
      </c>
      <c r="S2815" t="s">
        <v>17346</v>
      </c>
      <c r="T2815" t="s">
        <v>18729</v>
      </c>
      <c r="U2815" t="s">
        <v>62961</v>
      </c>
      <c r="V2815" s="1" t="s">
        <v>22433</v>
      </c>
      <c r="W2815" t="s">
        <v>64796</v>
      </c>
      <c r="X2815" s="1" t="s">
        <v>22433</v>
      </c>
      <c r="Y2815">
        <v>0</v>
      </c>
      <c r="Z2815" t="s">
        <v>18646</v>
      </c>
      <c r="AA2815">
        <v>0</v>
      </c>
      <c r="AB2815" t="s">
        <v>87</v>
      </c>
      <c r="AC2815">
        <v>0</v>
      </c>
      <c r="AD2815">
        <v>0</v>
      </c>
      <c r="AE2815">
        <v>0</v>
      </c>
      <c r="AF2815">
        <v>0</v>
      </c>
      <c r="AG2815">
        <v>0</v>
      </c>
      <c r="AH2815">
        <v>0</v>
      </c>
      <c r="AI2815">
        <v>0</v>
      </c>
      <c r="AJ2815">
        <v>0</v>
      </c>
      <c r="AK2815">
        <v>0</v>
      </c>
      <c r="AL2815">
        <v>0</v>
      </c>
      <c r="AM2815">
        <v>0</v>
      </c>
      <c r="AN2815">
        <v>0</v>
      </c>
      <c r="AO2815">
        <v>0</v>
      </c>
      <c r="AP2815">
        <v>0</v>
      </c>
      <c r="AQ2815">
        <v>0</v>
      </c>
      <c r="AR2815">
        <v>0</v>
      </c>
      <c r="AS2815" t="s">
        <v>18661</v>
      </c>
      <c r="AT2815" t="s">
        <v>97</v>
      </c>
    </row>
    <row r="2816" spans="1:46" x14ac:dyDescent="0.25">
      <c r="A2816" t="s">
        <v>2</v>
      </c>
      <c r="B2816" t="s">
        <v>23822</v>
      </c>
      <c r="C2816" t="s">
        <v>23823</v>
      </c>
      <c r="D2816" t="s">
        <v>23824</v>
      </c>
      <c r="E2816">
        <v>346862</v>
      </c>
      <c r="G2816" t="s">
        <v>297</v>
      </c>
      <c r="H2816" t="s">
        <v>23825</v>
      </c>
      <c r="I2816" t="s">
        <v>23826</v>
      </c>
      <c r="J2816" t="s">
        <v>280</v>
      </c>
      <c r="K2816" t="s">
        <v>191</v>
      </c>
      <c r="L2816" t="s">
        <v>23827</v>
      </c>
      <c r="M2816" t="s">
        <v>23828</v>
      </c>
      <c r="N2816" t="s">
        <v>281</v>
      </c>
      <c r="O2816" t="s">
        <v>75</v>
      </c>
      <c r="P2816" t="s">
        <v>23829</v>
      </c>
      <c r="Q2816" t="s">
        <v>282</v>
      </c>
      <c r="R2816" t="s">
        <v>246</v>
      </c>
      <c r="S2816" t="s">
        <v>18667</v>
      </c>
      <c r="T2816" t="s">
        <v>18709</v>
      </c>
      <c r="U2816" t="s">
        <v>23830</v>
      </c>
      <c r="V2816" s="1" t="s">
        <v>18364</v>
      </c>
      <c r="W2816" t="s">
        <v>23831</v>
      </c>
      <c r="X2816" s="1" t="s">
        <v>22433</v>
      </c>
      <c r="Y2816">
        <v>0</v>
      </c>
      <c r="Z2816" t="s">
        <v>18646</v>
      </c>
      <c r="AA2816">
        <v>0</v>
      </c>
      <c r="AB2816" t="s">
        <v>87</v>
      </c>
      <c r="AC2816">
        <v>0</v>
      </c>
      <c r="AD2816">
        <v>0</v>
      </c>
      <c r="AE2816">
        <v>0</v>
      </c>
      <c r="AF2816">
        <v>0</v>
      </c>
      <c r="AG2816">
        <v>0</v>
      </c>
      <c r="AH2816">
        <v>0</v>
      </c>
      <c r="AI2816">
        <v>0</v>
      </c>
      <c r="AJ2816">
        <v>0</v>
      </c>
      <c r="AK2816">
        <v>0</v>
      </c>
      <c r="AL2816">
        <v>0</v>
      </c>
      <c r="AM2816">
        <v>0</v>
      </c>
      <c r="AN2816">
        <v>0</v>
      </c>
      <c r="AO2816">
        <v>0</v>
      </c>
      <c r="AP2816">
        <v>0</v>
      </c>
      <c r="AQ2816">
        <v>0</v>
      </c>
      <c r="AR2816">
        <v>0</v>
      </c>
      <c r="AS2816" t="s">
        <v>18661</v>
      </c>
      <c r="AT2816" t="s">
        <v>97</v>
      </c>
    </row>
    <row r="2817" spans="1:46" x14ac:dyDescent="0.25">
      <c r="A2817" t="s">
        <v>2</v>
      </c>
      <c r="B2817" t="s">
        <v>26465</v>
      </c>
      <c r="C2817" t="s">
        <v>26466</v>
      </c>
      <c r="D2817" t="s">
        <v>26467</v>
      </c>
      <c r="E2817">
        <v>339793</v>
      </c>
      <c r="G2817" t="s">
        <v>297</v>
      </c>
      <c r="H2817" t="s">
        <v>26468</v>
      </c>
      <c r="I2817" t="s">
        <v>26469</v>
      </c>
      <c r="J2817" t="s">
        <v>280</v>
      </c>
      <c r="K2817" t="s">
        <v>197</v>
      </c>
      <c r="L2817" t="s">
        <v>26470</v>
      </c>
      <c r="M2817" t="s">
        <v>26471</v>
      </c>
      <c r="N2817" t="s">
        <v>26472</v>
      </c>
      <c r="O2817" t="s">
        <v>75</v>
      </c>
      <c r="P2817" t="s">
        <v>26473</v>
      </c>
      <c r="Q2817" t="s">
        <v>282</v>
      </c>
      <c r="R2817" t="s">
        <v>284</v>
      </c>
      <c r="S2817" t="s">
        <v>17352</v>
      </c>
      <c r="T2817" t="s">
        <v>17356</v>
      </c>
      <c r="U2817" t="s">
        <v>26474</v>
      </c>
      <c r="V2817" s="1" t="s">
        <v>18369</v>
      </c>
      <c r="W2817" t="s">
        <v>26475</v>
      </c>
      <c r="X2817" s="1" t="s">
        <v>22433</v>
      </c>
      <c r="Y2817">
        <v>0</v>
      </c>
      <c r="Z2817" t="s">
        <v>18646</v>
      </c>
      <c r="AA2817">
        <v>0</v>
      </c>
      <c r="AB2817" t="s">
        <v>87</v>
      </c>
      <c r="AC2817">
        <v>0</v>
      </c>
      <c r="AD2817">
        <v>0</v>
      </c>
      <c r="AE2817">
        <v>0</v>
      </c>
      <c r="AF2817">
        <v>0</v>
      </c>
      <c r="AG2817">
        <v>0</v>
      </c>
      <c r="AH2817">
        <v>0</v>
      </c>
      <c r="AI2817">
        <v>0</v>
      </c>
      <c r="AJ2817">
        <v>0</v>
      </c>
      <c r="AK2817">
        <v>0</v>
      </c>
      <c r="AL2817">
        <v>0</v>
      </c>
      <c r="AM2817">
        <v>0</v>
      </c>
      <c r="AN2817">
        <v>0</v>
      </c>
      <c r="AO2817">
        <v>0</v>
      </c>
      <c r="AP2817">
        <v>0</v>
      </c>
      <c r="AQ2817">
        <v>0</v>
      </c>
      <c r="AR2817">
        <v>0</v>
      </c>
      <c r="AS2817" t="s">
        <v>18661</v>
      </c>
      <c r="AT2817" t="s">
        <v>97</v>
      </c>
    </row>
    <row r="2818" spans="1:46" x14ac:dyDescent="0.25">
      <c r="A2818" t="s">
        <v>2</v>
      </c>
      <c r="B2818" t="s">
        <v>64797</v>
      </c>
      <c r="C2818" t="s">
        <v>64798</v>
      </c>
      <c r="D2818" t="s">
        <v>64799</v>
      </c>
      <c r="E2818">
        <v>468858</v>
      </c>
      <c r="G2818" t="s">
        <v>297</v>
      </c>
      <c r="H2818" t="s">
        <v>64800</v>
      </c>
      <c r="I2818" t="s">
        <v>64801</v>
      </c>
      <c r="J2818" t="s">
        <v>280</v>
      </c>
      <c r="K2818" t="s">
        <v>31637</v>
      </c>
      <c r="L2818" t="s">
        <v>64802</v>
      </c>
      <c r="M2818" t="s">
        <v>64803</v>
      </c>
      <c r="N2818" t="s">
        <v>281</v>
      </c>
      <c r="O2818" t="s">
        <v>75</v>
      </c>
      <c r="P2818" t="s">
        <v>64804</v>
      </c>
      <c r="Q2818" t="s">
        <v>282</v>
      </c>
      <c r="R2818" t="s">
        <v>284</v>
      </c>
      <c r="S2818" t="s">
        <v>17163</v>
      </c>
      <c r="T2818" t="s">
        <v>18499</v>
      </c>
      <c r="U2818" t="s">
        <v>64805</v>
      </c>
      <c r="V2818" s="1" t="s">
        <v>22433</v>
      </c>
      <c r="W2818" t="s">
        <v>64806</v>
      </c>
      <c r="X2818" s="1" t="s">
        <v>22433</v>
      </c>
      <c r="Y2818">
        <v>0</v>
      </c>
      <c r="Z2818" t="s">
        <v>18646</v>
      </c>
      <c r="AA2818">
        <v>0</v>
      </c>
      <c r="AB2818" t="s">
        <v>87</v>
      </c>
      <c r="AC2818">
        <v>0</v>
      </c>
      <c r="AD2818">
        <v>0</v>
      </c>
      <c r="AE2818">
        <v>0</v>
      </c>
      <c r="AF2818">
        <v>0</v>
      </c>
      <c r="AG2818">
        <v>0</v>
      </c>
      <c r="AH2818">
        <v>0</v>
      </c>
      <c r="AI2818">
        <v>0</v>
      </c>
      <c r="AJ2818">
        <v>0</v>
      </c>
      <c r="AK2818">
        <v>0</v>
      </c>
      <c r="AL2818">
        <v>0</v>
      </c>
      <c r="AM2818">
        <v>0</v>
      </c>
      <c r="AN2818">
        <v>0</v>
      </c>
      <c r="AO2818">
        <v>0</v>
      </c>
      <c r="AP2818">
        <v>0</v>
      </c>
      <c r="AQ2818">
        <v>0</v>
      </c>
      <c r="AR2818">
        <v>0</v>
      </c>
      <c r="AS2818" t="s">
        <v>18661</v>
      </c>
      <c r="AT2818" t="s">
        <v>97</v>
      </c>
    </row>
    <row r="2819" spans="1:46" x14ac:dyDescent="0.25">
      <c r="A2819" t="s">
        <v>2</v>
      </c>
      <c r="B2819" t="s">
        <v>24134</v>
      </c>
      <c r="C2819" t="s">
        <v>24135</v>
      </c>
      <c r="D2819" t="s">
        <v>24136</v>
      </c>
      <c r="E2819">
        <v>464579</v>
      </c>
      <c r="G2819" t="s">
        <v>16828</v>
      </c>
      <c r="H2819" t="s">
        <v>24137</v>
      </c>
      <c r="I2819" t="s">
        <v>24138</v>
      </c>
      <c r="J2819" t="s">
        <v>280</v>
      </c>
      <c r="K2819" t="s">
        <v>198</v>
      </c>
      <c r="L2819" t="s">
        <v>24139</v>
      </c>
      <c r="M2819" t="s">
        <v>24140</v>
      </c>
      <c r="N2819" t="s">
        <v>285</v>
      </c>
      <c r="O2819" t="s">
        <v>75</v>
      </c>
      <c r="P2819" t="s">
        <v>24141</v>
      </c>
      <c r="Q2819" t="s">
        <v>282</v>
      </c>
      <c r="R2819" t="s">
        <v>246</v>
      </c>
      <c r="S2819" t="s">
        <v>88</v>
      </c>
      <c r="T2819" t="s">
        <v>18530</v>
      </c>
      <c r="U2819" t="s">
        <v>21051</v>
      </c>
      <c r="V2819" s="1" t="s">
        <v>20208</v>
      </c>
      <c r="W2819" t="s">
        <v>24142</v>
      </c>
      <c r="X2819" s="1" t="s">
        <v>22433</v>
      </c>
      <c r="Y2819">
        <v>0</v>
      </c>
      <c r="Z2819" t="s">
        <v>18646</v>
      </c>
      <c r="AA2819">
        <v>0</v>
      </c>
      <c r="AB2819" t="s">
        <v>87</v>
      </c>
      <c r="AC2819">
        <v>0</v>
      </c>
      <c r="AD2819">
        <v>0</v>
      </c>
      <c r="AE2819">
        <v>0</v>
      </c>
      <c r="AF2819">
        <v>0</v>
      </c>
      <c r="AG2819">
        <v>0</v>
      </c>
      <c r="AH2819">
        <v>0</v>
      </c>
      <c r="AI2819">
        <v>0</v>
      </c>
      <c r="AJ2819">
        <v>0</v>
      </c>
      <c r="AK2819">
        <v>0</v>
      </c>
      <c r="AL2819">
        <v>1</v>
      </c>
      <c r="AM2819">
        <v>0</v>
      </c>
      <c r="AN2819">
        <v>0</v>
      </c>
      <c r="AO2819">
        <v>0</v>
      </c>
      <c r="AP2819">
        <v>0</v>
      </c>
      <c r="AQ2819">
        <v>0</v>
      </c>
      <c r="AR2819">
        <v>18</v>
      </c>
      <c r="AS2819" t="s">
        <v>16732</v>
      </c>
      <c r="AT2819" t="s">
        <v>80</v>
      </c>
    </row>
    <row r="2820" spans="1:46" x14ac:dyDescent="0.25">
      <c r="A2820" t="s">
        <v>16787</v>
      </c>
      <c r="B2820" t="s">
        <v>64807</v>
      </c>
      <c r="C2820" t="s">
        <v>64808</v>
      </c>
      <c r="D2820" t="s">
        <v>64809</v>
      </c>
      <c r="E2820">
        <v>470074</v>
      </c>
      <c r="G2820" t="s">
        <v>297</v>
      </c>
      <c r="H2820" t="s">
        <v>64810</v>
      </c>
      <c r="I2820" t="s">
        <v>64811</v>
      </c>
      <c r="J2820" t="s">
        <v>280</v>
      </c>
      <c r="K2820" t="s">
        <v>17627</v>
      </c>
      <c r="L2820" t="s">
        <v>64812</v>
      </c>
      <c r="M2820" t="s">
        <v>64813</v>
      </c>
      <c r="N2820" t="s">
        <v>281</v>
      </c>
      <c r="O2820" t="s">
        <v>146</v>
      </c>
      <c r="P2820" t="s">
        <v>64814</v>
      </c>
      <c r="Q2820" t="s">
        <v>282</v>
      </c>
      <c r="R2820" t="s">
        <v>246</v>
      </c>
      <c r="S2820" t="s">
        <v>17628</v>
      </c>
      <c r="T2820" t="s">
        <v>18682</v>
      </c>
      <c r="U2820" t="s">
        <v>58531</v>
      </c>
      <c r="V2820" s="1" t="s">
        <v>22433</v>
      </c>
      <c r="W2820" t="s">
        <v>64815</v>
      </c>
      <c r="X2820" s="1" t="s">
        <v>22433</v>
      </c>
      <c r="Y2820">
        <v>0</v>
      </c>
      <c r="Z2820" t="s">
        <v>18646</v>
      </c>
      <c r="AA2820">
        <v>0</v>
      </c>
      <c r="AB2820" t="s">
        <v>87</v>
      </c>
      <c r="AC2820">
        <v>0</v>
      </c>
      <c r="AD2820">
        <v>0</v>
      </c>
      <c r="AE2820">
        <v>0</v>
      </c>
      <c r="AF2820">
        <v>0</v>
      </c>
      <c r="AG2820">
        <v>0</v>
      </c>
      <c r="AH2820">
        <v>0</v>
      </c>
      <c r="AI2820">
        <v>0</v>
      </c>
      <c r="AJ2820">
        <v>0</v>
      </c>
      <c r="AK2820">
        <v>0</v>
      </c>
      <c r="AL2820">
        <v>0</v>
      </c>
      <c r="AM2820">
        <v>0</v>
      </c>
      <c r="AN2820">
        <v>0</v>
      </c>
      <c r="AO2820">
        <v>0</v>
      </c>
      <c r="AP2820">
        <v>0</v>
      </c>
      <c r="AQ2820">
        <v>0</v>
      </c>
      <c r="AR2820">
        <v>0</v>
      </c>
      <c r="AS2820" t="s">
        <v>18661</v>
      </c>
      <c r="AT2820" t="s">
        <v>97</v>
      </c>
    </row>
    <row r="2821" spans="1:46" x14ac:dyDescent="0.25">
      <c r="A2821" t="s">
        <v>2</v>
      </c>
      <c r="B2821" t="s">
        <v>64816</v>
      </c>
      <c r="C2821" t="s">
        <v>64817</v>
      </c>
      <c r="D2821" t="s">
        <v>64818</v>
      </c>
      <c r="E2821">
        <v>470895</v>
      </c>
      <c r="G2821" t="s">
        <v>16828</v>
      </c>
      <c r="H2821" t="s">
        <v>64819</v>
      </c>
      <c r="I2821" t="s">
        <v>64820</v>
      </c>
      <c r="J2821" t="s">
        <v>280</v>
      </c>
      <c r="K2821" t="s">
        <v>191</v>
      </c>
      <c r="L2821" t="s">
        <v>64821</v>
      </c>
      <c r="M2821" t="s">
        <v>64822</v>
      </c>
      <c r="N2821" t="s">
        <v>64823</v>
      </c>
      <c r="O2821" t="s">
        <v>75</v>
      </c>
      <c r="P2821" t="s">
        <v>64824</v>
      </c>
      <c r="Q2821" t="s">
        <v>282</v>
      </c>
      <c r="R2821" t="s">
        <v>284</v>
      </c>
      <c r="S2821" t="s">
        <v>18535</v>
      </c>
      <c r="T2821" t="s">
        <v>18536</v>
      </c>
      <c r="U2821" t="s">
        <v>64825</v>
      </c>
      <c r="V2821" s="1" t="s">
        <v>22433</v>
      </c>
      <c r="W2821" t="s">
        <v>64826</v>
      </c>
      <c r="X2821" s="1" t="s">
        <v>22433</v>
      </c>
      <c r="Y2821">
        <v>0</v>
      </c>
      <c r="Z2821" t="s">
        <v>18646</v>
      </c>
      <c r="AA2821">
        <v>0</v>
      </c>
      <c r="AB2821" t="s">
        <v>87</v>
      </c>
      <c r="AC2821">
        <v>0</v>
      </c>
      <c r="AD2821">
        <v>0</v>
      </c>
      <c r="AE2821">
        <v>0</v>
      </c>
      <c r="AF2821">
        <v>0</v>
      </c>
      <c r="AG2821">
        <v>0</v>
      </c>
      <c r="AH2821">
        <v>0</v>
      </c>
      <c r="AI2821">
        <v>0</v>
      </c>
      <c r="AJ2821">
        <v>0</v>
      </c>
      <c r="AK2821">
        <v>0</v>
      </c>
      <c r="AL2821">
        <v>1</v>
      </c>
      <c r="AM2821">
        <v>0</v>
      </c>
      <c r="AN2821">
        <v>0</v>
      </c>
      <c r="AO2821">
        <v>0</v>
      </c>
      <c r="AP2821">
        <v>0</v>
      </c>
      <c r="AQ2821">
        <v>0</v>
      </c>
      <c r="AR2821">
        <v>18</v>
      </c>
      <c r="AS2821" t="s">
        <v>16729</v>
      </c>
      <c r="AT2821" t="s">
        <v>80</v>
      </c>
    </row>
    <row r="2822" spans="1:46" x14ac:dyDescent="0.25">
      <c r="A2822" t="s">
        <v>1</v>
      </c>
      <c r="B2822" t="s">
        <v>64827</v>
      </c>
      <c r="C2822" t="s">
        <v>64828</v>
      </c>
      <c r="D2822" t="s">
        <v>64829</v>
      </c>
      <c r="E2822">
        <v>468794</v>
      </c>
      <c r="G2822" t="s">
        <v>297</v>
      </c>
      <c r="H2822" t="s">
        <v>64830</v>
      </c>
      <c r="I2822" t="s">
        <v>64831</v>
      </c>
      <c r="J2822" t="s">
        <v>280</v>
      </c>
      <c r="K2822" t="s">
        <v>86</v>
      </c>
      <c r="L2822" t="s">
        <v>64832</v>
      </c>
      <c r="M2822" t="s">
        <v>64833</v>
      </c>
      <c r="N2822" t="s">
        <v>281</v>
      </c>
      <c r="O2822" t="s">
        <v>75</v>
      </c>
      <c r="P2822" t="s">
        <v>64834</v>
      </c>
      <c r="Q2822" t="s">
        <v>282</v>
      </c>
      <c r="R2822" t="s">
        <v>284</v>
      </c>
      <c r="S2822" t="s">
        <v>134</v>
      </c>
      <c r="T2822" t="s">
        <v>18514</v>
      </c>
      <c r="U2822" t="s">
        <v>20143</v>
      </c>
      <c r="V2822" s="1" t="s">
        <v>22433</v>
      </c>
      <c r="W2822" t="s">
        <v>64835</v>
      </c>
      <c r="X2822" s="1" t="s">
        <v>22433</v>
      </c>
      <c r="Y2822">
        <v>0</v>
      </c>
      <c r="Z2822" t="s">
        <v>18646</v>
      </c>
      <c r="AA2822">
        <v>0</v>
      </c>
      <c r="AB2822" t="s">
        <v>87</v>
      </c>
      <c r="AC2822">
        <v>0</v>
      </c>
      <c r="AD2822">
        <v>0</v>
      </c>
      <c r="AE2822">
        <v>0</v>
      </c>
      <c r="AF2822">
        <v>0</v>
      </c>
      <c r="AG2822">
        <v>0</v>
      </c>
      <c r="AH2822">
        <v>0</v>
      </c>
      <c r="AI2822">
        <v>0</v>
      </c>
      <c r="AJ2822">
        <v>0</v>
      </c>
      <c r="AK2822">
        <v>0</v>
      </c>
      <c r="AL2822">
        <v>0</v>
      </c>
      <c r="AM2822">
        <v>0</v>
      </c>
      <c r="AN2822">
        <v>0</v>
      </c>
      <c r="AO2822">
        <v>0</v>
      </c>
      <c r="AP2822">
        <v>0</v>
      </c>
      <c r="AQ2822">
        <v>0</v>
      </c>
      <c r="AR2822">
        <v>0</v>
      </c>
      <c r="AS2822" t="s">
        <v>18661</v>
      </c>
      <c r="AT2822" t="s">
        <v>97</v>
      </c>
    </row>
    <row r="2823" spans="1:46" x14ac:dyDescent="0.25">
      <c r="A2823" t="s">
        <v>16787</v>
      </c>
      <c r="B2823" t="s">
        <v>26685</v>
      </c>
      <c r="C2823" t="s">
        <v>26686</v>
      </c>
      <c r="D2823" t="s">
        <v>26687</v>
      </c>
      <c r="E2823">
        <v>468216</v>
      </c>
      <c r="G2823" t="s">
        <v>297</v>
      </c>
      <c r="H2823" t="s">
        <v>26688</v>
      </c>
      <c r="I2823" t="s">
        <v>26689</v>
      </c>
      <c r="J2823" t="s">
        <v>280</v>
      </c>
      <c r="K2823" t="s">
        <v>163</v>
      </c>
      <c r="L2823" t="s">
        <v>26690</v>
      </c>
      <c r="M2823" t="s">
        <v>26691</v>
      </c>
      <c r="N2823" t="s">
        <v>281</v>
      </c>
      <c r="O2823" t="s">
        <v>155</v>
      </c>
      <c r="P2823" t="s">
        <v>26692</v>
      </c>
      <c r="Q2823" t="s">
        <v>282</v>
      </c>
      <c r="R2823" t="s">
        <v>284</v>
      </c>
      <c r="S2823" t="s">
        <v>17071</v>
      </c>
      <c r="T2823" t="s">
        <v>20225</v>
      </c>
      <c r="U2823" t="s">
        <v>26693</v>
      </c>
      <c r="V2823" s="1" t="s">
        <v>22433</v>
      </c>
      <c r="W2823" t="s">
        <v>26694</v>
      </c>
      <c r="X2823" s="1" t="s">
        <v>22433</v>
      </c>
      <c r="Y2823">
        <v>0</v>
      </c>
      <c r="Z2823" t="s">
        <v>18646</v>
      </c>
      <c r="AA2823">
        <v>0</v>
      </c>
      <c r="AB2823" t="s">
        <v>87</v>
      </c>
      <c r="AC2823">
        <v>0</v>
      </c>
      <c r="AD2823">
        <v>0</v>
      </c>
      <c r="AE2823">
        <v>0</v>
      </c>
      <c r="AF2823">
        <v>0</v>
      </c>
      <c r="AG2823">
        <v>0</v>
      </c>
      <c r="AH2823">
        <v>0</v>
      </c>
      <c r="AI2823">
        <v>0</v>
      </c>
      <c r="AJ2823">
        <v>0</v>
      </c>
      <c r="AK2823">
        <v>0</v>
      </c>
      <c r="AL2823">
        <v>0</v>
      </c>
      <c r="AM2823">
        <v>0</v>
      </c>
      <c r="AN2823">
        <v>0</v>
      </c>
      <c r="AO2823">
        <v>0</v>
      </c>
      <c r="AP2823">
        <v>0</v>
      </c>
      <c r="AQ2823">
        <v>0</v>
      </c>
      <c r="AR2823">
        <v>0</v>
      </c>
      <c r="AS2823" t="s">
        <v>18661</v>
      </c>
      <c r="AT2823" t="s">
        <v>97</v>
      </c>
    </row>
    <row r="2824" spans="1:46" x14ac:dyDescent="0.25">
      <c r="A2824" t="s">
        <v>16787</v>
      </c>
      <c r="B2824" t="s">
        <v>26391</v>
      </c>
      <c r="C2824" t="s">
        <v>26392</v>
      </c>
      <c r="D2824" t="s">
        <v>26393</v>
      </c>
      <c r="E2824">
        <v>465290</v>
      </c>
      <c r="G2824" t="s">
        <v>16828</v>
      </c>
      <c r="H2824" t="s">
        <v>26394</v>
      </c>
      <c r="I2824" t="s">
        <v>26395</v>
      </c>
      <c r="J2824" t="s">
        <v>280</v>
      </c>
      <c r="K2824" t="s">
        <v>17094</v>
      </c>
      <c r="L2824" t="s">
        <v>26396</v>
      </c>
      <c r="M2824" t="s">
        <v>26397</v>
      </c>
      <c r="N2824" t="s">
        <v>281</v>
      </c>
      <c r="O2824" t="s">
        <v>155</v>
      </c>
      <c r="P2824" t="s">
        <v>26398</v>
      </c>
      <c r="Q2824" t="s">
        <v>282</v>
      </c>
      <c r="R2824" t="s">
        <v>284</v>
      </c>
      <c r="S2824" t="s">
        <v>18672</v>
      </c>
      <c r="T2824" t="s">
        <v>18757</v>
      </c>
      <c r="U2824" t="s">
        <v>26399</v>
      </c>
      <c r="V2824" s="1" t="s">
        <v>20208</v>
      </c>
      <c r="W2824" t="s">
        <v>26400</v>
      </c>
      <c r="X2824" s="1" t="s">
        <v>22433</v>
      </c>
      <c r="Y2824">
        <v>0</v>
      </c>
      <c r="Z2824" t="s">
        <v>18646</v>
      </c>
      <c r="AA2824">
        <v>0</v>
      </c>
      <c r="AB2824" t="s">
        <v>87</v>
      </c>
      <c r="AC2824">
        <v>0</v>
      </c>
      <c r="AD2824">
        <v>0</v>
      </c>
      <c r="AE2824">
        <v>0</v>
      </c>
      <c r="AF2824">
        <v>0</v>
      </c>
      <c r="AG2824">
        <v>0</v>
      </c>
      <c r="AH2824">
        <v>0</v>
      </c>
      <c r="AI2824">
        <v>0</v>
      </c>
      <c r="AJ2824">
        <v>0</v>
      </c>
      <c r="AK2824">
        <v>0</v>
      </c>
      <c r="AL2824">
        <v>1</v>
      </c>
      <c r="AM2824">
        <v>0</v>
      </c>
      <c r="AN2824">
        <v>0</v>
      </c>
      <c r="AO2824">
        <v>0</v>
      </c>
      <c r="AP2824">
        <v>0</v>
      </c>
      <c r="AQ2824">
        <v>0</v>
      </c>
      <c r="AR2824">
        <v>18</v>
      </c>
      <c r="AS2824" t="s">
        <v>16729</v>
      </c>
      <c r="AT2824" t="s">
        <v>80</v>
      </c>
    </row>
    <row r="2825" spans="1:46" x14ac:dyDescent="0.25">
      <c r="A2825" t="s">
        <v>16787</v>
      </c>
      <c r="B2825" t="s">
        <v>28131</v>
      </c>
      <c r="C2825" t="s">
        <v>28132</v>
      </c>
      <c r="D2825" t="s">
        <v>28133</v>
      </c>
      <c r="E2825">
        <v>413531</v>
      </c>
      <c r="G2825" t="s">
        <v>297</v>
      </c>
      <c r="H2825" t="s">
        <v>28134</v>
      </c>
      <c r="I2825" t="s">
        <v>28135</v>
      </c>
      <c r="J2825" t="s">
        <v>280</v>
      </c>
      <c r="K2825" t="s">
        <v>20334</v>
      </c>
      <c r="L2825" t="s">
        <v>28136</v>
      </c>
      <c r="M2825" t="s">
        <v>28137</v>
      </c>
      <c r="N2825" t="s">
        <v>285</v>
      </c>
      <c r="O2825" t="s">
        <v>155</v>
      </c>
      <c r="P2825" t="s">
        <v>28138</v>
      </c>
      <c r="Q2825" t="s">
        <v>282</v>
      </c>
      <c r="R2825" t="s">
        <v>284</v>
      </c>
      <c r="S2825" t="s">
        <v>78</v>
      </c>
      <c r="T2825" t="s">
        <v>18797</v>
      </c>
      <c r="U2825" t="s">
        <v>28139</v>
      </c>
      <c r="V2825" s="1" t="s">
        <v>18865</v>
      </c>
      <c r="W2825" t="s">
        <v>28140</v>
      </c>
      <c r="X2825" s="1" t="s">
        <v>22433</v>
      </c>
      <c r="Y2825">
        <v>0</v>
      </c>
      <c r="Z2825" t="s">
        <v>18646</v>
      </c>
      <c r="AA2825">
        <v>0</v>
      </c>
      <c r="AB2825" t="s">
        <v>87</v>
      </c>
      <c r="AC2825">
        <v>0</v>
      </c>
      <c r="AD2825">
        <v>0</v>
      </c>
      <c r="AE2825">
        <v>0</v>
      </c>
      <c r="AF2825">
        <v>0</v>
      </c>
      <c r="AG2825">
        <v>0</v>
      </c>
      <c r="AH2825">
        <v>0</v>
      </c>
      <c r="AI2825">
        <v>0</v>
      </c>
      <c r="AJ2825">
        <v>0</v>
      </c>
      <c r="AK2825">
        <v>0</v>
      </c>
      <c r="AL2825">
        <v>0</v>
      </c>
      <c r="AM2825">
        <v>0</v>
      </c>
      <c r="AN2825">
        <v>0</v>
      </c>
      <c r="AO2825">
        <v>0</v>
      </c>
      <c r="AP2825">
        <v>0</v>
      </c>
      <c r="AQ2825">
        <v>0</v>
      </c>
      <c r="AR2825">
        <v>0</v>
      </c>
      <c r="AS2825" t="s">
        <v>18661</v>
      </c>
      <c r="AT2825" t="s">
        <v>97</v>
      </c>
    </row>
    <row r="2826" spans="1:46" x14ac:dyDescent="0.25">
      <c r="A2826" t="s">
        <v>2</v>
      </c>
      <c r="B2826" t="s">
        <v>64836</v>
      </c>
      <c r="C2826" t="s">
        <v>64837</v>
      </c>
      <c r="D2826" t="s">
        <v>64838</v>
      </c>
      <c r="E2826">
        <v>470064</v>
      </c>
      <c r="G2826" t="s">
        <v>297</v>
      </c>
      <c r="H2826" t="s">
        <v>64839</v>
      </c>
      <c r="I2826" t="s">
        <v>64840</v>
      </c>
      <c r="J2826" t="s">
        <v>280</v>
      </c>
      <c r="K2826" t="s">
        <v>19950</v>
      </c>
      <c r="L2826" t="s">
        <v>64841</v>
      </c>
      <c r="M2826" t="s">
        <v>64842</v>
      </c>
      <c r="N2826" t="s">
        <v>281</v>
      </c>
      <c r="O2826" t="s">
        <v>75</v>
      </c>
      <c r="P2826" t="s">
        <v>64843</v>
      </c>
      <c r="Q2826" t="s">
        <v>282</v>
      </c>
      <c r="R2826" t="s">
        <v>245</v>
      </c>
      <c r="S2826" t="s">
        <v>18667</v>
      </c>
      <c r="T2826" t="s">
        <v>18804</v>
      </c>
      <c r="U2826" t="s">
        <v>25000</v>
      </c>
      <c r="V2826" s="1" t="s">
        <v>22433</v>
      </c>
      <c r="W2826" t="s">
        <v>64844</v>
      </c>
      <c r="X2826" s="1" t="s">
        <v>22433</v>
      </c>
      <c r="Y2826">
        <v>0</v>
      </c>
      <c r="Z2826" t="s">
        <v>18646</v>
      </c>
      <c r="AA2826">
        <v>0</v>
      </c>
      <c r="AB2826" t="s">
        <v>87</v>
      </c>
      <c r="AC2826">
        <v>0</v>
      </c>
      <c r="AD2826">
        <v>0</v>
      </c>
      <c r="AE2826">
        <v>0</v>
      </c>
      <c r="AF2826">
        <v>0</v>
      </c>
      <c r="AG2826">
        <v>0</v>
      </c>
      <c r="AH2826">
        <v>0</v>
      </c>
      <c r="AI2826">
        <v>0</v>
      </c>
      <c r="AJ2826">
        <v>0</v>
      </c>
      <c r="AK2826">
        <v>0</v>
      </c>
      <c r="AL2826">
        <v>0</v>
      </c>
      <c r="AM2826">
        <v>0</v>
      </c>
      <c r="AN2826">
        <v>0</v>
      </c>
      <c r="AO2826">
        <v>0</v>
      </c>
      <c r="AP2826">
        <v>0</v>
      </c>
      <c r="AQ2826">
        <v>0</v>
      </c>
      <c r="AR2826">
        <v>0</v>
      </c>
      <c r="AS2826" t="s">
        <v>18661</v>
      </c>
      <c r="AT2826" t="s">
        <v>97</v>
      </c>
    </row>
    <row r="2827" spans="1:46" x14ac:dyDescent="0.25">
      <c r="A2827" t="s">
        <v>16787</v>
      </c>
      <c r="B2827" t="s">
        <v>64845</v>
      </c>
      <c r="C2827" t="s">
        <v>64846</v>
      </c>
      <c r="D2827" t="s">
        <v>64847</v>
      </c>
      <c r="E2827">
        <v>470659</v>
      </c>
      <c r="G2827" t="s">
        <v>297</v>
      </c>
      <c r="H2827" t="s">
        <v>64848</v>
      </c>
      <c r="I2827" t="s">
        <v>64849</v>
      </c>
      <c r="J2827" t="s">
        <v>280</v>
      </c>
      <c r="K2827" t="s">
        <v>18753</v>
      </c>
      <c r="L2827" t="s">
        <v>64850</v>
      </c>
      <c r="M2827" t="s">
        <v>64851</v>
      </c>
      <c r="N2827" t="s">
        <v>64851</v>
      </c>
      <c r="O2827" t="s">
        <v>146</v>
      </c>
      <c r="P2827" t="s">
        <v>64852</v>
      </c>
      <c r="Q2827" t="s">
        <v>286</v>
      </c>
      <c r="R2827" t="s">
        <v>243</v>
      </c>
      <c r="S2827" t="s">
        <v>17093</v>
      </c>
      <c r="T2827" t="s">
        <v>18754</v>
      </c>
      <c r="U2827" t="s">
        <v>64853</v>
      </c>
      <c r="V2827" s="1" t="s">
        <v>22433</v>
      </c>
      <c r="W2827" t="s">
        <v>64854</v>
      </c>
      <c r="X2827" s="1" t="s">
        <v>22433</v>
      </c>
      <c r="Y2827">
        <v>0</v>
      </c>
      <c r="Z2827" t="s">
        <v>18646</v>
      </c>
      <c r="AA2827">
        <v>0</v>
      </c>
      <c r="AB2827" t="s">
        <v>87</v>
      </c>
      <c r="AC2827">
        <v>0</v>
      </c>
      <c r="AD2827">
        <v>0</v>
      </c>
      <c r="AE2827">
        <v>0</v>
      </c>
      <c r="AF2827">
        <v>0</v>
      </c>
      <c r="AG2827">
        <v>0</v>
      </c>
      <c r="AH2827">
        <v>0</v>
      </c>
      <c r="AI2827">
        <v>0</v>
      </c>
      <c r="AJ2827">
        <v>0</v>
      </c>
      <c r="AK2827">
        <v>0</v>
      </c>
      <c r="AL2827">
        <v>0</v>
      </c>
      <c r="AM2827">
        <v>0</v>
      </c>
      <c r="AN2827">
        <v>0</v>
      </c>
      <c r="AO2827">
        <v>0</v>
      </c>
      <c r="AP2827">
        <v>0</v>
      </c>
      <c r="AQ2827">
        <v>0</v>
      </c>
      <c r="AR2827">
        <v>0</v>
      </c>
      <c r="AS2827" t="s">
        <v>18707</v>
      </c>
      <c r="AT2827" t="s">
        <v>97</v>
      </c>
    </row>
    <row r="2828" spans="1:46" x14ac:dyDescent="0.25">
      <c r="A2828" t="s">
        <v>1</v>
      </c>
      <c r="B2828" t="s">
        <v>23852</v>
      </c>
      <c r="C2828" t="s">
        <v>23853</v>
      </c>
      <c r="D2828" t="s">
        <v>23854</v>
      </c>
      <c r="E2828">
        <v>461618</v>
      </c>
      <c r="G2828" t="s">
        <v>16828</v>
      </c>
      <c r="H2828" t="s">
        <v>23855</v>
      </c>
      <c r="I2828" t="s">
        <v>23856</v>
      </c>
      <c r="J2828" t="s">
        <v>280</v>
      </c>
      <c r="K2828" t="s">
        <v>113</v>
      </c>
      <c r="L2828" t="s">
        <v>23857</v>
      </c>
      <c r="M2828" t="s">
        <v>23858</v>
      </c>
      <c r="N2828" t="s">
        <v>281</v>
      </c>
      <c r="O2828" t="s">
        <v>75</v>
      </c>
      <c r="P2828" t="s">
        <v>23859</v>
      </c>
      <c r="Q2828" t="s">
        <v>282</v>
      </c>
      <c r="R2828" t="s">
        <v>284</v>
      </c>
      <c r="S2828" t="s">
        <v>114</v>
      </c>
      <c r="T2828" t="s">
        <v>18687</v>
      </c>
      <c r="U2828" t="s">
        <v>23860</v>
      </c>
      <c r="V2828" s="1" t="s">
        <v>20208</v>
      </c>
      <c r="W2828" t="s">
        <v>23861</v>
      </c>
      <c r="X2828" s="1" t="s">
        <v>22433</v>
      </c>
      <c r="Y2828">
        <v>0</v>
      </c>
      <c r="Z2828" t="s">
        <v>18646</v>
      </c>
      <c r="AA2828">
        <v>0</v>
      </c>
      <c r="AB2828" t="s">
        <v>87</v>
      </c>
      <c r="AC2828">
        <v>0</v>
      </c>
      <c r="AD2828">
        <v>0</v>
      </c>
      <c r="AE2828">
        <v>0</v>
      </c>
      <c r="AF2828">
        <v>0</v>
      </c>
      <c r="AG2828">
        <v>0</v>
      </c>
      <c r="AH2828">
        <v>0</v>
      </c>
      <c r="AI2828">
        <v>0</v>
      </c>
      <c r="AJ2828">
        <v>0</v>
      </c>
      <c r="AK2828">
        <v>0</v>
      </c>
      <c r="AL2828">
        <v>1</v>
      </c>
      <c r="AM2828">
        <v>0</v>
      </c>
      <c r="AN2828">
        <v>0</v>
      </c>
      <c r="AO2828">
        <v>0</v>
      </c>
      <c r="AP2828">
        <v>0</v>
      </c>
      <c r="AQ2828">
        <v>0</v>
      </c>
      <c r="AR2828">
        <v>18</v>
      </c>
      <c r="AS2828" t="s">
        <v>16729</v>
      </c>
      <c r="AT2828" t="s">
        <v>80</v>
      </c>
    </row>
    <row r="2829" spans="1:46" x14ac:dyDescent="0.25">
      <c r="A2829" t="s">
        <v>2</v>
      </c>
      <c r="B2829" t="s">
        <v>26250</v>
      </c>
      <c r="C2829" t="s">
        <v>26251</v>
      </c>
      <c r="D2829" t="s">
        <v>26252</v>
      </c>
      <c r="E2829">
        <v>413513</v>
      </c>
      <c r="G2829" t="s">
        <v>297</v>
      </c>
      <c r="H2829" t="s">
        <v>26253</v>
      </c>
      <c r="I2829" t="s">
        <v>26254</v>
      </c>
      <c r="J2829" t="s">
        <v>280</v>
      </c>
      <c r="K2829" t="s">
        <v>191</v>
      </c>
      <c r="L2829" t="s">
        <v>26255</v>
      </c>
      <c r="M2829" t="s">
        <v>26256</v>
      </c>
      <c r="N2829" t="s">
        <v>281</v>
      </c>
      <c r="O2829" t="s">
        <v>75</v>
      </c>
      <c r="P2829" t="s">
        <v>26257</v>
      </c>
      <c r="Q2829" t="s">
        <v>282</v>
      </c>
      <c r="R2829" t="s">
        <v>246</v>
      </c>
      <c r="S2829" t="s">
        <v>18535</v>
      </c>
      <c r="T2829" t="s">
        <v>18670</v>
      </c>
      <c r="U2829" t="s">
        <v>26258</v>
      </c>
      <c r="V2829" s="1" t="s">
        <v>18865</v>
      </c>
      <c r="W2829" t="s">
        <v>26259</v>
      </c>
      <c r="X2829" s="1" t="s">
        <v>22433</v>
      </c>
      <c r="Y2829">
        <v>0</v>
      </c>
      <c r="Z2829" t="s">
        <v>18646</v>
      </c>
      <c r="AA2829">
        <v>0</v>
      </c>
      <c r="AB2829" t="s">
        <v>87</v>
      </c>
      <c r="AC2829">
        <v>0</v>
      </c>
      <c r="AD2829">
        <v>0</v>
      </c>
      <c r="AE2829">
        <v>0</v>
      </c>
      <c r="AF2829">
        <v>0</v>
      </c>
      <c r="AG2829">
        <v>0</v>
      </c>
      <c r="AH2829">
        <v>0</v>
      </c>
      <c r="AI2829">
        <v>0</v>
      </c>
      <c r="AJ2829">
        <v>0</v>
      </c>
      <c r="AK2829">
        <v>0</v>
      </c>
      <c r="AL2829">
        <v>0</v>
      </c>
      <c r="AM2829">
        <v>0</v>
      </c>
      <c r="AN2829">
        <v>0</v>
      </c>
      <c r="AO2829">
        <v>0</v>
      </c>
      <c r="AP2829">
        <v>0</v>
      </c>
      <c r="AQ2829">
        <v>0</v>
      </c>
      <c r="AR2829">
        <v>0</v>
      </c>
      <c r="AS2829" t="s">
        <v>18661</v>
      </c>
      <c r="AT2829" t="s">
        <v>97</v>
      </c>
    </row>
    <row r="2830" spans="1:46" x14ac:dyDescent="0.25">
      <c r="A2830" t="s">
        <v>1</v>
      </c>
      <c r="B2830" t="s">
        <v>25678</v>
      </c>
      <c r="C2830" t="s">
        <v>25679</v>
      </c>
      <c r="D2830" t="s">
        <v>25680</v>
      </c>
      <c r="E2830">
        <v>404320</v>
      </c>
      <c r="G2830" t="s">
        <v>297</v>
      </c>
      <c r="H2830" t="s">
        <v>25681</v>
      </c>
      <c r="I2830" t="s">
        <v>25682</v>
      </c>
      <c r="J2830" t="s">
        <v>280</v>
      </c>
      <c r="K2830" t="s">
        <v>101</v>
      </c>
      <c r="L2830" t="s">
        <v>25683</v>
      </c>
      <c r="M2830" t="s">
        <v>25684</v>
      </c>
      <c r="N2830" t="s">
        <v>25684</v>
      </c>
      <c r="O2830" t="s">
        <v>75</v>
      </c>
      <c r="P2830" t="s">
        <v>25685</v>
      </c>
      <c r="Q2830" t="s">
        <v>282</v>
      </c>
      <c r="R2830" t="s">
        <v>284</v>
      </c>
      <c r="S2830" t="s">
        <v>102</v>
      </c>
      <c r="T2830" t="s">
        <v>18708</v>
      </c>
      <c r="U2830" t="s">
        <v>25686</v>
      </c>
      <c r="V2830" s="1" t="s">
        <v>18433</v>
      </c>
      <c r="W2830" t="s">
        <v>25687</v>
      </c>
      <c r="X2830" s="1" t="s">
        <v>22433</v>
      </c>
      <c r="Y2830">
        <v>0</v>
      </c>
      <c r="Z2830" t="s">
        <v>18646</v>
      </c>
      <c r="AA2830">
        <v>0</v>
      </c>
      <c r="AB2830" t="s">
        <v>87</v>
      </c>
      <c r="AC2830">
        <v>0</v>
      </c>
      <c r="AD2830">
        <v>0</v>
      </c>
      <c r="AE2830">
        <v>0</v>
      </c>
      <c r="AF2830">
        <v>0</v>
      </c>
      <c r="AG2830">
        <v>0</v>
      </c>
      <c r="AH2830">
        <v>0</v>
      </c>
      <c r="AI2830">
        <v>0</v>
      </c>
      <c r="AJ2830">
        <v>0</v>
      </c>
      <c r="AK2830">
        <v>0</v>
      </c>
      <c r="AL2830">
        <v>0</v>
      </c>
      <c r="AM2830">
        <v>0</v>
      </c>
      <c r="AN2830">
        <v>0</v>
      </c>
      <c r="AO2830">
        <v>0</v>
      </c>
      <c r="AP2830">
        <v>0</v>
      </c>
      <c r="AQ2830">
        <v>0</v>
      </c>
      <c r="AR2830">
        <v>0</v>
      </c>
      <c r="AS2830" t="s">
        <v>18661</v>
      </c>
      <c r="AT2830" t="s">
        <v>97</v>
      </c>
    </row>
    <row r="2831" spans="1:46" x14ac:dyDescent="0.25">
      <c r="A2831" t="s">
        <v>1</v>
      </c>
      <c r="B2831" t="s">
        <v>64855</v>
      </c>
      <c r="C2831" t="s">
        <v>64856</v>
      </c>
      <c r="D2831" t="s">
        <v>64857</v>
      </c>
      <c r="E2831">
        <v>469923</v>
      </c>
      <c r="G2831" t="s">
        <v>297</v>
      </c>
      <c r="H2831" t="s">
        <v>64858</v>
      </c>
      <c r="I2831" t="s">
        <v>64859</v>
      </c>
      <c r="J2831" t="s">
        <v>280</v>
      </c>
      <c r="K2831" t="s">
        <v>17951</v>
      </c>
      <c r="L2831" t="s">
        <v>64860</v>
      </c>
      <c r="M2831" t="s">
        <v>64861</v>
      </c>
      <c r="N2831" t="s">
        <v>281</v>
      </c>
      <c r="O2831" t="s">
        <v>75</v>
      </c>
      <c r="P2831" t="s">
        <v>64862</v>
      </c>
      <c r="Q2831" t="s">
        <v>282</v>
      </c>
      <c r="R2831" t="s">
        <v>284</v>
      </c>
      <c r="S2831" t="s">
        <v>134</v>
      </c>
      <c r="T2831" t="s">
        <v>18509</v>
      </c>
      <c r="U2831" t="s">
        <v>64863</v>
      </c>
      <c r="V2831" s="1" t="s">
        <v>22433</v>
      </c>
      <c r="W2831" t="s">
        <v>64864</v>
      </c>
      <c r="X2831" s="1" t="s">
        <v>22433</v>
      </c>
      <c r="Y2831">
        <v>0</v>
      </c>
      <c r="Z2831" t="s">
        <v>18646</v>
      </c>
      <c r="AA2831">
        <v>0</v>
      </c>
      <c r="AB2831" t="s">
        <v>87</v>
      </c>
      <c r="AC2831">
        <v>0</v>
      </c>
      <c r="AD2831">
        <v>0</v>
      </c>
      <c r="AE2831">
        <v>0</v>
      </c>
      <c r="AF2831">
        <v>0</v>
      </c>
      <c r="AG2831">
        <v>0</v>
      </c>
      <c r="AH2831">
        <v>0</v>
      </c>
      <c r="AI2831">
        <v>0</v>
      </c>
      <c r="AJ2831">
        <v>0</v>
      </c>
      <c r="AK2831">
        <v>0</v>
      </c>
      <c r="AL2831">
        <v>0</v>
      </c>
      <c r="AM2831">
        <v>0</v>
      </c>
      <c r="AN2831">
        <v>0</v>
      </c>
      <c r="AO2831">
        <v>0</v>
      </c>
      <c r="AP2831">
        <v>0</v>
      </c>
      <c r="AQ2831">
        <v>0</v>
      </c>
      <c r="AR2831">
        <v>0</v>
      </c>
      <c r="AS2831" t="s">
        <v>18661</v>
      </c>
      <c r="AT2831" t="s">
        <v>97</v>
      </c>
    </row>
    <row r="2832" spans="1:46" x14ac:dyDescent="0.25">
      <c r="A2832" t="s">
        <v>1</v>
      </c>
      <c r="B2832" t="s">
        <v>64865</v>
      </c>
      <c r="C2832" t="s">
        <v>64866</v>
      </c>
      <c r="D2832" t="s">
        <v>64867</v>
      </c>
      <c r="E2832">
        <v>469319</v>
      </c>
      <c r="G2832" t="s">
        <v>297</v>
      </c>
      <c r="H2832" t="s">
        <v>64868</v>
      </c>
      <c r="I2832" t="s">
        <v>64869</v>
      </c>
      <c r="J2832" t="s">
        <v>64870</v>
      </c>
      <c r="K2832" t="s">
        <v>16901</v>
      </c>
      <c r="L2832" t="s">
        <v>64871</v>
      </c>
      <c r="M2832" t="s">
        <v>64872</v>
      </c>
      <c r="N2832" t="s">
        <v>281</v>
      </c>
      <c r="O2832" t="s">
        <v>75</v>
      </c>
      <c r="P2832" t="s">
        <v>64873</v>
      </c>
      <c r="Q2832" t="s">
        <v>282</v>
      </c>
      <c r="R2832" t="s">
        <v>246</v>
      </c>
      <c r="S2832" t="s">
        <v>106</v>
      </c>
      <c r="T2832" t="s">
        <v>18513</v>
      </c>
      <c r="U2832" t="s">
        <v>64874</v>
      </c>
      <c r="V2832" s="1" t="s">
        <v>22433</v>
      </c>
      <c r="W2832" t="s">
        <v>64875</v>
      </c>
      <c r="X2832" s="1" t="s">
        <v>22433</v>
      </c>
      <c r="Y2832">
        <v>0</v>
      </c>
      <c r="Z2832" t="s">
        <v>18646</v>
      </c>
      <c r="AA2832">
        <v>0</v>
      </c>
      <c r="AB2832" t="s">
        <v>87</v>
      </c>
      <c r="AC2832">
        <v>0</v>
      </c>
      <c r="AD2832">
        <v>0</v>
      </c>
      <c r="AE2832">
        <v>0</v>
      </c>
      <c r="AF2832">
        <v>0</v>
      </c>
      <c r="AG2832">
        <v>0</v>
      </c>
      <c r="AH2832">
        <v>0</v>
      </c>
      <c r="AI2832">
        <v>0</v>
      </c>
      <c r="AJ2832">
        <v>0</v>
      </c>
      <c r="AK2832">
        <v>0</v>
      </c>
      <c r="AL2832">
        <v>0</v>
      </c>
      <c r="AM2832">
        <v>0</v>
      </c>
      <c r="AN2832">
        <v>0</v>
      </c>
      <c r="AO2832">
        <v>0</v>
      </c>
      <c r="AP2832">
        <v>0</v>
      </c>
      <c r="AQ2832">
        <v>0</v>
      </c>
      <c r="AR2832">
        <v>0</v>
      </c>
      <c r="AS2832" t="s">
        <v>18661</v>
      </c>
      <c r="AT2832" t="s">
        <v>97</v>
      </c>
    </row>
    <row r="2833" spans="1:46" x14ac:dyDescent="0.25">
      <c r="A2833" t="s">
        <v>16787</v>
      </c>
      <c r="B2833" t="s">
        <v>64876</v>
      </c>
      <c r="C2833" t="s">
        <v>64877</v>
      </c>
      <c r="D2833" t="s">
        <v>64878</v>
      </c>
      <c r="E2833">
        <v>470588</v>
      </c>
      <c r="G2833" t="s">
        <v>297</v>
      </c>
      <c r="H2833" t="s">
        <v>64879</v>
      </c>
      <c r="I2833" t="s">
        <v>64880</v>
      </c>
      <c r="J2833" t="s">
        <v>280</v>
      </c>
      <c r="K2833" t="s">
        <v>18229</v>
      </c>
      <c r="L2833" t="s">
        <v>64881</v>
      </c>
      <c r="M2833" t="s">
        <v>64882</v>
      </c>
      <c r="N2833" t="s">
        <v>285</v>
      </c>
      <c r="O2833" t="s">
        <v>155</v>
      </c>
      <c r="P2833" t="s">
        <v>64883</v>
      </c>
      <c r="Q2833" t="s">
        <v>282</v>
      </c>
      <c r="R2833" t="s">
        <v>284</v>
      </c>
      <c r="S2833" t="s">
        <v>17071</v>
      </c>
      <c r="T2833" t="s">
        <v>20225</v>
      </c>
      <c r="U2833" t="s">
        <v>63369</v>
      </c>
      <c r="V2833" s="1" t="s">
        <v>22433</v>
      </c>
      <c r="W2833" t="s">
        <v>64884</v>
      </c>
      <c r="X2833" s="1" t="s">
        <v>22433</v>
      </c>
      <c r="Y2833">
        <v>0</v>
      </c>
      <c r="Z2833" t="s">
        <v>18646</v>
      </c>
      <c r="AA2833">
        <v>0</v>
      </c>
      <c r="AB2833" t="s">
        <v>87</v>
      </c>
      <c r="AC2833">
        <v>0</v>
      </c>
      <c r="AD2833">
        <v>0</v>
      </c>
      <c r="AE2833">
        <v>0</v>
      </c>
      <c r="AF2833">
        <v>0</v>
      </c>
      <c r="AG2833">
        <v>0</v>
      </c>
      <c r="AH2833">
        <v>0</v>
      </c>
      <c r="AI2833">
        <v>0</v>
      </c>
      <c r="AJ2833">
        <v>0</v>
      </c>
      <c r="AK2833">
        <v>0</v>
      </c>
      <c r="AL2833">
        <v>0</v>
      </c>
      <c r="AM2833">
        <v>0</v>
      </c>
      <c r="AN2833">
        <v>0</v>
      </c>
      <c r="AO2833">
        <v>0</v>
      </c>
      <c r="AP2833">
        <v>0</v>
      </c>
      <c r="AQ2833">
        <v>0</v>
      </c>
      <c r="AR2833">
        <v>0</v>
      </c>
      <c r="AS2833" t="s">
        <v>18661</v>
      </c>
      <c r="AT2833" t="s">
        <v>97</v>
      </c>
    </row>
    <row r="2834" spans="1:46" x14ac:dyDescent="0.25">
      <c r="A2834" t="s">
        <v>2</v>
      </c>
      <c r="B2834" t="s">
        <v>64885</v>
      </c>
      <c r="C2834" t="s">
        <v>64886</v>
      </c>
      <c r="D2834" t="s">
        <v>64887</v>
      </c>
      <c r="E2834">
        <v>470396</v>
      </c>
      <c r="G2834" t="s">
        <v>297</v>
      </c>
      <c r="H2834" t="s">
        <v>64888</v>
      </c>
      <c r="I2834" t="s">
        <v>64889</v>
      </c>
      <c r="J2834" t="s">
        <v>280</v>
      </c>
      <c r="K2834" t="s">
        <v>55777</v>
      </c>
      <c r="L2834" t="s">
        <v>64890</v>
      </c>
      <c r="M2834" t="s">
        <v>64891</v>
      </c>
      <c r="N2834" t="s">
        <v>285</v>
      </c>
      <c r="O2834" t="s">
        <v>75</v>
      </c>
      <c r="P2834" t="s">
        <v>64892</v>
      </c>
      <c r="Q2834" t="s">
        <v>282</v>
      </c>
      <c r="R2834" t="s">
        <v>284</v>
      </c>
      <c r="S2834" t="s">
        <v>17161</v>
      </c>
      <c r="T2834" t="s">
        <v>18528</v>
      </c>
      <c r="U2834" t="s">
        <v>64893</v>
      </c>
      <c r="V2834" s="1" t="s">
        <v>22433</v>
      </c>
      <c r="W2834" t="s">
        <v>64894</v>
      </c>
      <c r="X2834" s="1" t="s">
        <v>22433</v>
      </c>
      <c r="Y2834">
        <v>0</v>
      </c>
      <c r="Z2834" t="s">
        <v>18646</v>
      </c>
      <c r="AA2834">
        <v>0</v>
      </c>
      <c r="AB2834" t="s">
        <v>87</v>
      </c>
      <c r="AC2834">
        <v>0</v>
      </c>
      <c r="AD2834">
        <v>0</v>
      </c>
      <c r="AE2834">
        <v>0</v>
      </c>
      <c r="AF2834">
        <v>0</v>
      </c>
      <c r="AG2834">
        <v>0</v>
      </c>
      <c r="AH2834">
        <v>0</v>
      </c>
      <c r="AI2834">
        <v>0</v>
      </c>
      <c r="AJ2834">
        <v>0</v>
      </c>
      <c r="AK2834">
        <v>0</v>
      </c>
      <c r="AL2834">
        <v>0</v>
      </c>
      <c r="AM2834">
        <v>0</v>
      </c>
      <c r="AN2834">
        <v>0</v>
      </c>
      <c r="AO2834">
        <v>0</v>
      </c>
      <c r="AP2834">
        <v>0</v>
      </c>
      <c r="AQ2834">
        <v>0</v>
      </c>
      <c r="AR2834">
        <v>0</v>
      </c>
      <c r="AS2834" t="s">
        <v>18661</v>
      </c>
      <c r="AT2834" t="s">
        <v>97</v>
      </c>
    </row>
    <row r="2835" spans="1:46" x14ac:dyDescent="0.25">
      <c r="A2835" t="s">
        <v>16787</v>
      </c>
      <c r="B2835" t="s">
        <v>64895</v>
      </c>
      <c r="C2835" t="s">
        <v>64896</v>
      </c>
      <c r="D2835" t="s">
        <v>64897</v>
      </c>
      <c r="E2835">
        <v>470527</v>
      </c>
      <c r="G2835" t="s">
        <v>297</v>
      </c>
      <c r="H2835" t="s">
        <v>64898</v>
      </c>
      <c r="I2835" t="s">
        <v>64899</v>
      </c>
      <c r="J2835" t="s">
        <v>280</v>
      </c>
      <c r="K2835" t="s">
        <v>17045</v>
      </c>
      <c r="L2835" t="s">
        <v>64900</v>
      </c>
      <c r="M2835" t="s">
        <v>64901</v>
      </c>
      <c r="N2835" t="s">
        <v>281</v>
      </c>
      <c r="O2835" t="s">
        <v>155</v>
      </c>
      <c r="P2835" t="s">
        <v>64902</v>
      </c>
      <c r="Q2835" t="s">
        <v>282</v>
      </c>
      <c r="R2835" t="s">
        <v>284</v>
      </c>
      <c r="S2835" t="s">
        <v>17346</v>
      </c>
      <c r="T2835" t="s">
        <v>18729</v>
      </c>
      <c r="U2835" t="s">
        <v>64903</v>
      </c>
      <c r="V2835" s="1" t="s">
        <v>22433</v>
      </c>
      <c r="W2835" t="s">
        <v>64904</v>
      </c>
      <c r="X2835" s="1" t="s">
        <v>22433</v>
      </c>
      <c r="Y2835">
        <v>0</v>
      </c>
      <c r="Z2835" t="s">
        <v>18646</v>
      </c>
      <c r="AA2835">
        <v>0</v>
      </c>
      <c r="AB2835" t="s">
        <v>87</v>
      </c>
      <c r="AC2835">
        <v>0</v>
      </c>
      <c r="AD2835">
        <v>0</v>
      </c>
      <c r="AE2835">
        <v>0</v>
      </c>
      <c r="AF2835">
        <v>0</v>
      </c>
      <c r="AG2835">
        <v>0</v>
      </c>
      <c r="AH2835">
        <v>0</v>
      </c>
      <c r="AI2835">
        <v>0</v>
      </c>
      <c r="AJ2835">
        <v>0</v>
      </c>
      <c r="AK2835">
        <v>0</v>
      </c>
      <c r="AL2835">
        <v>0</v>
      </c>
      <c r="AM2835">
        <v>0</v>
      </c>
      <c r="AN2835">
        <v>0</v>
      </c>
      <c r="AO2835">
        <v>0</v>
      </c>
      <c r="AP2835">
        <v>0</v>
      </c>
      <c r="AQ2835">
        <v>0</v>
      </c>
      <c r="AR2835">
        <v>0</v>
      </c>
      <c r="AS2835" t="s">
        <v>18661</v>
      </c>
      <c r="AT2835" t="s">
        <v>97</v>
      </c>
    </row>
    <row r="2836" spans="1:46" x14ac:dyDescent="0.25">
      <c r="A2836" t="s">
        <v>0</v>
      </c>
      <c r="B2836" t="s">
        <v>64905</v>
      </c>
      <c r="C2836" t="s">
        <v>64906</v>
      </c>
      <c r="D2836" t="s">
        <v>64907</v>
      </c>
      <c r="E2836">
        <v>469544</v>
      </c>
      <c r="G2836" t="s">
        <v>297</v>
      </c>
      <c r="H2836" t="s">
        <v>64908</v>
      </c>
      <c r="I2836" t="s">
        <v>64909</v>
      </c>
      <c r="J2836" t="s">
        <v>64910</v>
      </c>
      <c r="K2836" t="s">
        <v>50458</v>
      </c>
      <c r="L2836" t="s">
        <v>64911</v>
      </c>
      <c r="M2836" t="s">
        <v>64912</v>
      </c>
      <c r="N2836" t="s">
        <v>281</v>
      </c>
      <c r="O2836" t="s">
        <v>75</v>
      </c>
      <c r="P2836" t="s">
        <v>64913</v>
      </c>
      <c r="Q2836" t="s">
        <v>282</v>
      </c>
      <c r="R2836" t="s">
        <v>245</v>
      </c>
      <c r="S2836" t="s">
        <v>17343</v>
      </c>
      <c r="T2836" t="s">
        <v>18742</v>
      </c>
      <c r="U2836" t="s">
        <v>64914</v>
      </c>
      <c r="V2836" s="1" t="s">
        <v>22433</v>
      </c>
      <c r="W2836" t="s">
        <v>64915</v>
      </c>
      <c r="X2836" s="1" t="s">
        <v>22433</v>
      </c>
      <c r="Y2836">
        <v>0</v>
      </c>
      <c r="Z2836" t="s">
        <v>18646</v>
      </c>
      <c r="AA2836">
        <v>0</v>
      </c>
      <c r="AB2836" t="s">
        <v>87</v>
      </c>
      <c r="AC2836">
        <v>0</v>
      </c>
      <c r="AD2836">
        <v>0</v>
      </c>
      <c r="AE2836">
        <v>0</v>
      </c>
      <c r="AF2836">
        <v>0</v>
      </c>
      <c r="AG2836">
        <v>0</v>
      </c>
      <c r="AH2836">
        <v>0</v>
      </c>
      <c r="AI2836">
        <v>0</v>
      </c>
      <c r="AJ2836">
        <v>0</v>
      </c>
      <c r="AK2836">
        <v>0</v>
      </c>
      <c r="AL2836">
        <v>0</v>
      </c>
      <c r="AM2836">
        <v>0</v>
      </c>
      <c r="AN2836">
        <v>0</v>
      </c>
      <c r="AO2836">
        <v>0</v>
      </c>
      <c r="AP2836">
        <v>0</v>
      </c>
      <c r="AQ2836">
        <v>0</v>
      </c>
      <c r="AR2836">
        <v>0</v>
      </c>
      <c r="AS2836" t="s">
        <v>18661</v>
      </c>
      <c r="AT2836" t="s">
        <v>97</v>
      </c>
    </row>
    <row r="2837" spans="1:46" x14ac:dyDescent="0.25">
      <c r="A2837" t="s">
        <v>2</v>
      </c>
      <c r="B2837" t="s">
        <v>40028</v>
      </c>
      <c r="C2837" t="s">
        <v>40029</v>
      </c>
      <c r="D2837" t="s">
        <v>40030</v>
      </c>
      <c r="E2837">
        <v>419714</v>
      </c>
      <c r="G2837" t="s">
        <v>297</v>
      </c>
      <c r="H2837" t="s">
        <v>19201</v>
      </c>
      <c r="I2837" t="s">
        <v>40031</v>
      </c>
      <c r="J2837" t="s">
        <v>280</v>
      </c>
      <c r="K2837" t="s">
        <v>18665</v>
      </c>
      <c r="L2837" t="s">
        <v>40032</v>
      </c>
      <c r="M2837" t="s">
        <v>40033</v>
      </c>
      <c r="N2837" t="s">
        <v>281</v>
      </c>
      <c r="O2837" t="s">
        <v>75</v>
      </c>
      <c r="P2837" t="s">
        <v>40034</v>
      </c>
      <c r="Q2837" t="s">
        <v>282</v>
      </c>
      <c r="R2837" t="s">
        <v>284</v>
      </c>
      <c r="S2837" t="s">
        <v>152</v>
      </c>
      <c r="T2837" t="s">
        <v>18666</v>
      </c>
      <c r="U2837" t="s">
        <v>40035</v>
      </c>
      <c r="V2837" s="1" t="s">
        <v>18389</v>
      </c>
      <c r="W2837" t="s">
        <v>40036</v>
      </c>
      <c r="X2837" s="1" t="s">
        <v>22433</v>
      </c>
      <c r="Y2837">
        <v>0</v>
      </c>
      <c r="Z2837" t="s">
        <v>18646</v>
      </c>
      <c r="AA2837">
        <v>0</v>
      </c>
      <c r="AB2837" t="s">
        <v>87</v>
      </c>
      <c r="AC2837">
        <v>0</v>
      </c>
      <c r="AD2837">
        <v>0</v>
      </c>
      <c r="AE2837">
        <v>0</v>
      </c>
      <c r="AF2837">
        <v>0</v>
      </c>
      <c r="AG2837">
        <v>0</v>
      </c>
      <c r="AH2837">
        <v>0</v>
      </c>
      <c r="AI2837">
        <v>0</v>
      </c>
      <c r="AJ2837">
        <v>0</v>
      </c>
      <c r="AK2837">
        <v>0</v>
      </c>
      <c r="AL2837">
        <v>0</v>
      </c>
      <c r="AM2837">
        <v>0</v>
      </c>
      <c r="AN2837">
        <v>0</v>
      </c>
      <c r="AO2837">
        <v>0</v>
      </c>
      <c r="AP2837">
        <v>0</v>
      </c>
      <c r="AQ2837">
        <v>0</v>
      </c>
      <c r="AR2837">
        <v>0</v>
      </c>
      <c r="AS2837" t="s">
        <v>18661</v>
      </c>
      <c r="AT2837" t="s">
        <v>97</v>
      </c>
    </row>
    <row r="2838" spans="1:46" x14ac:dyDescent="0.25">
      <c r="A2838" t="s">
        <v>0</v>
      </c>
      <c r="B2838" t="s">
        <v>41016</v>
      </c>
      <c r="C2838" t="s">
        <v>41017</v>
      </c>
      <c r="D2838" t="s">
        <v>41018</v>
      </c>
      <c r="E2838">
        <v>468611</v>
      </c>
      <c r="G2838" t="s">
        <v>297</v>
      </c>
      <c r="H2838" t="s">
        <v>41019</v>
      </c>
      <c r="I2838" t="s">
        <v>41020</v>
      </c>
      <c r="J2838" t="s">
        <v>280</v>
      </c>
      <c r="K2838" t="s">
        <v>16767</v>
      </c>
      <c r="L2838" t="s">
        <v>41021</v>
      </c>
      <c r="M2838" t="s">
        <v>41022</v>
      </c>
      <c r="N2838" t="s">
        <v>281</v>
      </c>
      <c r="O2838" t="s">
        <v>75</v>
      </c>
      <c r="P2838" t="s">
        <v>41023</v>
      </c>
      <c r="Q2838" t="s">
        <v>282</v>
      </c>
      <c r="R2838" t="s">
        <v>284</v>
      </c>
      <c r="S2838" t="s">
        <v>18751</v>
      </c>
      <c r="T2838" t="s">
        <v>18768</v>
      </c>
      <c r="U2838" t="s">
        <v>41024</v>
      </c>
      <c r="V2838" s="1" t="s">
        <v>22433</v>
      </c>
      <c r="W2838" t="s">
        <v>41025</v>
      </c>
      <c r="X2838" s="1" t="s">
        <v>22433</v>
      </c>
      <c r="Y2838">
        <v>0</v>
      </c>
      <c r="Z2838" t="s">
        <v>18646</v>
      </c>
      <c r="AA2838">
        <v>0</v>
      </c>
      <c r="AB2838" t="s">
        <v>87</v>
      </c>
      <c r="AC2838">
        <v>0</v>
      </c>
      <c r="AD2838">
        <v>0</v>
      </c>
      <c r="AE2838">
        <v>0</v>
      </c>
      <c r="AF2838">
        <v>0</v>
      </c>
      <c r="AG2838">
        <v>0</v>
      </c>
      <c r="AH2838">
        <v>0</v>
      </c>
      <c r="AI2838">
        <v>0</v>
      </c>
      <c r="AJ2838">
        <v>0</v>
      </c>
      <c r="AK2838">
        <v>0</v>
      </c>
      <c r="AL2838">
        <v>0</v>
      </c>
      <c r="AM2838">
        <v>0</v>
      </c>
      <c r="AN2838">
        <v>0</v>
      </c>
      <c r="AO2838">
        <v>0</v>
      </c>
      <c r="AP2838">
        <v>0</v>
      </c>
      <c r="AQ2838">
        <v>0</v>
      </c>
      <c r="AR2838">
        <v>0</v>
      </c>
      <c r="AS2838" t="s">
        <v>18661</v>
      </c>
      <c r="AT2838" t="s">
        <v>97</v>
      </c>
    </row>
    <row r="2839" spans="1:46" x14ac:dyDescent="0.25">
      <c r="A2839" t="s">
        <v>1</v>
      </c>
      <c r="B2839" t="s">
        <v>22996</v>
      </c>
      <c r="C2839" t="s">
        <v>22997</v>
      </c>
      <c r="D2839" t="s">
        <v>22998</v>
      </c>
      <c r="E2839">
        <v>463955</v>
      </c>
      <c r="G2839" t="s">
        <v>16828</v>
      </c>
      <c r="H2839" t="s">
        <v>22999</v>
      </c>
      <c r="I2839" t="s">
        <v>23000</v>
      </c>
      <c r="J2839" t="s">
        <v>280</v>
      </c>
      <c r="K2839" t="s">
        <v>17542</v>
      </c>
      <c r="L2839" t="s">
        <v>23001</v>
      </c>
      <c r="M2839" t="s">
        <v>23002</v>
      </c>
      <c r="N2839" t="s">
        <v>285</v>
      </c>
      <c r="O2839" t="s">
        <v>75</v>
      </c>
      <c r="P2839" t="s">
        <v>23003</v>
      </c>
      <c r="Q2839" t="s">
        <v>282</v>
      </c>
      <c r="R2839" t="s">
        <v>284</v>
      </c>
      <c r="S2839" t="s">
        <v>18519</v>
      </c>
      <c r="T2839" t="s">
        <v>18520</v>
      </c>
      <c r="U2839" t="s">
        <v>23004</v>
      </c>
      <c r="V2839" s="1" t="s">
        <v>20208</v>
      </c>
      <c r="W2839" t="s">
        <v>23005</v>
      </c>
      <c r="X2839" s="1" t="s">
        <v>22433</v>
      </c>
      <c r="Y2839">
        <v>0</v>
      </c>
      <c r="Z2839" t="s">
        <v>18646</v>
      </c>
      <c r="AA2839">
        <v>0</v>
      </c>
      <c r="AB2839" t="s">
        <v>87</v>
      </c>
      <c r="AC2839">
        <v>0</v>
      </c>
      <c r="AD2839">
        <v>0</v>
      </c>
      <c r="AE2839">
        <v>0</v>
      </c>
      <c r="AF2839">
        <v>0</v>
      </c>
      <c r="AG2839">
        <v>0</v>
      </c>
      <c r="AH2839">
        <v>0</v>
      </c>
      <c r="AI2839">
        <v>0</v>
      </c>
      <c r="AJ2839">
        <v>0</v>
      </c>
      <c r="AK2839">
        <v>0</v>
      </c>
      <c r="AL2839">
        <v>1</v>
      </c>
      <c r="AM2839">
        <v>0</v>
      </c>
      <c r="AN2839">
        <v>0</v>
      </c>
      <c r="AO2839">
        <v>0</v>
      </c>
      <c r="AP2839">
        <v>0</v>
      </c>
      <c r="AQ2839">
        <v>0</v>
      </c>
      <c r="AR2839">
        <v>18</v>
      </c>
      <c r="AS2839" t="s">
        <v>16729</v>
      </c>
      <c r="AT2839" t="s">
        <v>80</v>
      </c>
    </row>
    <row r="2840" spans="1:46" x14ac:dyDescent="0.25">
      <c r="A2840" t="s">
        <v>1</v>
      </c>
      <c r="B2840" t="s">
        <v>64916</v>
      </c>
      <c r="C2840" t="s">
        <v>64917</v>
      </c>
      <c r="D2840" t="s">
        <v>64918</v>
      </c>
      <c r="E2840">
        <v>468854</v>
      </c>
      <c r="G2840" t="s">
        <v>297</v>
      </c>
      <c r="H2840" t="s">
        <v>64919</v>
      </c>
      <c r="I2840" t="s">
        <v>64920</v>
      </c>
      <c r="J2840" t="s">
        <v>280</v>
      </c>
      <c r="K2840" t="s">
        <v>61152</v>
      </c>
      <c r="L2840" t="s">
        <v>64921</v>
      </c>
      <c r="M2840" t="s">
        <v>64922</v>
      </c>
      <c r="N2840" t="s">
        <v>281</v>
      </c>
      <c r="O2840" t="s">
        <v>75</v>
      </c>
      <c r="P2840" t="s">
        <v>64923</v>
      </c>
      <c r="Q2840" t="s">
        <v>282</v>
      </c>
      <c r="R2840" t="s">
        <v>284</v>
      </c>
      <c r="S2840" t="s">
        <v>195</v>
      </c>
      <c r="T2840" t="s">
        <v>18517</v>
      </c>
      <c r="U2840" t="s">
        <v>64924</v>
      </c>
      <c r="V2840" s="1" t="s">
        <v>22433</v>
      </c>
      <c r="W2840" t="s">
        <v>64925</v>
      </c>
      <c r="X2840" s="1" t="s">
        <v>22433</v>
      </c>
      <c r="Y2840">
        <v>0</v>
      </c>
      <c r="Z2840" t="s">
        <v>18646</v>
      </c>
      <c r="AA2840">
        <v>0</v>
      </c>
      <c r="AB2840" t="s">
        <v>87</v>
      </c>
      <c r="AC2840">
        <v>0</v>
      </c>
      <c r="AD2840">
        <v>0</v>
      </c>
      <c r="AE2840">
        <v>0</v>
      </c>
      <c r="AF2840">
        <v>0</v>
      </c>
      <c r="AG2840">
        <v>0</v>
      </c>
      <c r="AH2840">
        <v>0</v>
      </c>
      <c r="AI2840">
        <v>0</v>
      </c>
      <c r="AJ2840">
        <v>0</v>
      </c>
      <c r="AK2840">
        <v>0</v>
      </c>
      <c r="AL2840">
        <v>0</v>
      </c>
      <c r="AM2840">
        <v>0</v>
      </c>
      <c r="AN2840">
        <v>0</v>
      </c>
      <c r="AO2840">
        <v>0</v>
      </c>
      <c r="AP2840">
        <v>0</v>
      </c>
      <c r="AQ2840">
        <v>0</v>
      </c>
      <c r="AR2840">
        <v>0</v>
      </c>
      <c r="AS2840" t="s">
        <v>18661</v>
      </c>
      <c r="AT2840" t="s">
        <v>97</v>
      </c>
    </row>
    <row r="2841" spans="1:46" x14ac:dyDescent="0.25">
      <c r="A2841" t="s">
        <v>0</v>
      </c>
      <c r="B2841" t="s">
        <v>64926</v>
      </c>
      <c r="C2841" t="s">
        <v>64927</v>
      </c>
      <c r="D2841" t="s">
        <v>64928</v>
      </c>
      <c r="E2841">
        <v>470955</v>
      </c>
      <c r="G2841" t="s">
        <v>297</v>
      </c>
      <c r="H2841" t="s">
        <v>64929</v>
      </c>
      <c r="I2841" t="s">
        <v>64930</v>
      </c>
      <c r="J2841" t="s">
        <v>280</v>
      </c>
      <c r="K2841" t="s">
        <v>132</v>
      </c>
      <c r="L2841" t="s">
        <v>64931</v>
      </c>
      <c r="M2841" t="s">
        <v>64932</v>
      </c>
      <c r="N2841" t="s">
        <v>281</v>
      </c>
      <c r="O2841" t="s">
        <v>75</v>
      </c>
      <c r="P2841" t="s">
        <v>64933</v>
      </c>
      <c r="Q2841" t="s">
        <v>282</v>
      </c>
      <c r="R2841" t="s">
        <v>284</v>
      </c>
      <c r="S2841" t="s">
        <v>18683</v>
      </c>
      <c r="T2841" t="s">
        <v>18684</v>
      </c>
      <c r="U2841" t="s">
        <v>64934</v>
      </c>
      <c r="V2841" s="1" t="s">
        <v>22433</v>
      </c>
      <c r="W2841" t="s">
        <v>64935</v>
      </c>
      <c r="X2841" s="1" t="s">
        <v>22433</v>
      </c>
      <c r="Y2841">
        <v>0</v>
      </c>
      <c r="Z2841" t="s">
        <v>18646</v>
      </c>
      <c r="AA2841">
        <v>0</v>
      </c>
      <c r="AB2841" t="s">
        <v>87</v>
      </c>
      <c r="AC2841">
        <v>0</v>
      </c>
      <c r="AD2841">
        <v>0</v>
      </c>
      <c r="AE2841">
        <v>0</v>
      </c>
      <c r="AF2841">
        <v>0</v>
      </c>
      <c r="AG2841">
        <v>0</v>
      </c>
      <c r="AH2841">
        <v>0</v>
      </c>
      <c r="AI2841">
        <v>0</v>
      </c>
      <c r="AJ2841">
        <v>0</v>
      </c>
      <c r="AK2841">
        <v>0</v>
      </c>
      <c r="AL2841">
        <v>0</v>
      </c>
      <c r="AM2841">
        <v>0</v>
      </c>
      <c r="AN2841">
        <v>0</v>
      </c>
      <c r="AO2841">
        <v>0</v>
      </c>
      <c r="AP2841">
        <v>0</v>
      </c>
      <c r="AQ2841">
        <v>0</v>
      </c>
      <c r="AR2841">
        <v>0</v>
      </c>
      <c r="AS2841" t="s">
        <v>18661</v>
      </c>
      <c r="AT2841" t="s">
        <v>97</v>
      </c>
    </row>
    <row r="2842" spans="1:46" x14ac:dyDescent="0.25">
      <c r="A2842" t="s">
        <v>2</v>
      </c>
      <c r="B2842" t="s">
        <v>29018</v>
      </c>
      <c r="C2842" t="s">
        <v>29019</v>
      </c>
      <c r="D2842" t="s">
        <v>29020</v>
      </c>
      <c r="E2842">
        <v>468530</v>
      </c>
      <c r="G2842" t="s">
        <v>297</v>
      </c>
      <c r="H2842" t="s">
        <v>29021</v>
      </c>
      <c r="I2842" t="s">
        <v>29022</v>
      </c>
      <c r="J2842" t="s">
        <v>280</v>
      </c>
      <c r="K2842" t="s">
        <v>16815</v>
      </c>
      <c r="L2842" t="s">
        <v>29023</v>
      </c>
      <c r="M2842" t="s">
        <v>29024</v>
      </c>
      <c r="N2842" t="s">
        <v>285</v>
      </c>
      <c r="O2842" t="s">
        <v>75</v>
      </c>
      <c r="P2842" t="s">
        <v>29025</v>
      </c>
      <c r="Q2842" t="s">
        <v>282</v>
      </c>
      <c r="R2842" t="s">
        <v>284</v>
      </c>
      <c r="S2842" t="s">
        <v>17350</v>
      </c>
      <c r="T2842" t="s">
        <v>18680</v>
      </c>
      <c r="U2842" t="s">
        <v>29026</v>
      </c>
      <c r="V2842" s="1" t="s">
        <v>22433</v>
      </c>
      <c r="W2842" t="s">
        <v>29027</v>
      </c>
      <c r="X2842" s="1" t="s">
        <v>22433</v>
      </c>
      <c r="Y2842">
        <v>0</v>
      </c>
      <c r="Z2842" t="s">
        <v>18646</v>
      </c>
      <c r="AA2842">
        <v>0</v>
      </c>
      <c r="AB2842" t="s">
        <v>87</v>
      </c>
      <c r="AC2842">
        <v>0</v>
      </c>
      <c r="AD2842">
        <v>0</v>
      </c>
      <c r="AE2842">
        <v>0</v>
      </c>
      <c r="AF2842">
        <v>0</v>
      </c>
      <c r="AG2842">
        <v>0</v>
      </c>
      <c r="AH2842">
        <v>0</v>
      </c>
      <c r="AI2842">
        <v>0</v>
      </c>
      <c r="AJ2842">
        <v>0</v>
      </c>
      <c r="AK2842">
        <v>0</v>
      </c>
      <c r="AL2842">
        <v>0</v>
      </c>
      <c r="AM2842">
        <v>0</v>
      </c>
      <c r="AN2842">
        <v>0</v>
      </c>
      <c r="AO2842">
        <v>0</v>
      </c>
      <c r="AP2842">
        <v>0</v>
      </c>
      <c r="AQ2842">
        <v>0</v>
      </c>
      <c r="AR2842">
        <v>0</v>
      </c>
      <c r="AS2842" t="s">
        <v>18661</v>
      </c>
      <c r="AT2842" t="s">
        <v>97</v>
      </c>
    </row>
    <row r="2843" spans="1:46" x14ac:dyDescent="0.25">
      <c r="A2843" t="s">
        <v>1</v>
      </c>
      <c r="B2843" t="s">
        <v>64936</v>
      </c>
      <c r="C2843" t="s">
        <v>64937</v>
      </c>
      <c r="D2843" t="s">
        <v>64938</v>
      </c>
      <c r="E2843">
        <v>469188</v>
      </c>
      <c r="G2843" t="s">
        <v>297</v>
      </c>
      <c r="H2843" t="s">
        <v>64939</v>
      </c>
      <c r="I2843" t="s">
        <v>64940</v>
      </c>
      <c r="J2843" t="s">
        <v>280</v>
      </c>
      <c r="K2843" t="s">
        <v>113</v>
      </c>
      <c r="L2843" t="s">
        <v>64941</v>
      </c>
      <c r="M2843" t="s">
        <v>64942</v>
      </c>
      <c r="N2843" t="s">
        <v>64943</v>
      </c>
      <c r="O2843" t="s">
        <v>75</v>
      </c>
      <c r="P2843" t="s">
        <v>64944</v>
      </c>
      <c r="Q2843" t="s">
        <v>282</v>
      </c>
      <c r="R2843" t="s">
        <v>246</v>
      </c>
      <c r="S2843" t="s">
        <v>114</v>
      </c>
      <c r="T2843" t="s">
        <v>18687</v>
      </c>
      <c r="U2843" t="s">
        <v>64945</v>
      </c>
      <c r="V2843" s="1" t="s">
        <v>22433</v>
      </c>
      <c r="W2843" t="s">
        <v>64946</v>
      </c>
      <c r="X2843" s="1" t="s">
        <v>22433</v>
      </c>
      <c r="Y2843">
        <v>0</v>
      </c>
      <c r="Z2843" t="s">
        <v>18646</v>
      </c>
      <c r="AA2843">
        <v>0</v>
      </c>
      <c r="AB2843" t="s">
        <v>87</v>
      </c>
      <c r="AC2843">
        <v>0</v>
      </c>
      <c r="AD2843">
        <v>0</v>
      </c>
      <c r="AE2843">
        <v>0</v>
      </c>
      <c r="AF2843">
        <v>0</v>
      </c>
      <c r="AG2843">
        <v>0</v>
      </c>
      <c r="AH2843">
        <v>0</v>
      </c>
      <c r="AI2843">
        <v>0</v>
      </c>
      <c r="AJ2843">
        <v>0</v>
      </c>
      <c r="AK2843">
        <v>0</v>
      </c>
      <c r="AL2843">
        <v>0</v>
      </c>
      <c r="AM2843">
        <v>0</v>
      </c>
      <c r="AN2843">
        <v>0</v>
      </c>
      <c r="AO2843">
        <v>0</v>
      </c>
      <c r="AP2843">
        <v>0</v>
      </c>
      <c r="AQ2843">
        <v>0</v>
      </c>
      <c r="AR2843">
        <v>0</v>
      </c>
      <c r="AS2843" t="s">
        <v>18661</v>
      </c>
      <c r="AT2843" t="s">
        <v>97</v>
      </c>
    </row>
    <row r="2844" spans="1:46" x14ac:dyDescent="0.25">
      <c r="A2844" t="s">
        <v>2</v>
      </c>
      <c r="B2844" t="s">
        <v>64947</v>
      </c>
      <c r="C2844" t="s">
        <v>64948</v>
      </c>
      <c r="D2844" t="s">
        <v>64949</v>
      </c>
      <c r="E2844">
        <v>470912</v>
      </c>
      <c r="G2844" t="s">
        <v>297</v>
      </c>
      <c r="H2844" t="s">
        <v>64950</v>
      </c>
      <c r="I2844" t="s">
        <v>64951</v>
      </c>
      <c r="J2844" t="s">
        <v>280</v>
      </c>
      <c r="K2844" t="s">
        <v>17155</v>
      </c>
      <c r="L2844" t="s">
        <v>64952</v>
      </c>
      <c r="M2844" t="s">
        <v>64953</v>
      </c>
      <c r="N2844" t="s">
        <v>281</v>
      </c>
      <c r="O2844" t="s">
        <v>75</v>
      </c>
      <c r="P2844" t="s">
        <v>64954</v>
      </c>
      <c r="Q2844" t="s">
        <v>282</v>
      </c>
      <c r="R2844" t="s">
        <v>246</v>
      </c>
      <c r="S2844" t="s">
        <v>17348</v>
      </c>
      <c r="T2844" t="s">
        <v>18720</v>
      </c>
      <c r="U2844" t="s">
        <v>64955</v>
      </c>
      <c r="V2844" s="1" t="s">
        <v>22433</v>
      </c>
      <c r="W2844" t="s">
        <v>64956</v>
      </c>
      <c r="X2844" s="1" t="s">
        <v>22433</v>
      </c>
      <c r="Y2844">
        <v>0</v>
      </c>
      <c r="Z2844" t="s">
        <v>18646</v>
      </c>
      <c r="AA2844">
        <v>0</v>
      </c>
      <c r="AB2844" t="s">
        <v>87</v>
      </c>
      <c r="AC2844">
        <v>0</v>
      </c>
      <c r="AD2844">
        <v>0</v>
      </c>
      <c r="AE2844">
        <v>0</v>
      </c>
      <c r="AF2844">
        <v>0</v>
      </c>
      <c r="AG2844">
        <v>0</v>
      </c>
      <c r="AH2844">
        <v>0</v>
      </c>
      <c r="AI2844">
        <v>0</v>
      </c>
      <c r="AJ2844">
        <v>0</v>
      </c>
      <c r="AK2844">
        <v>0</v>
      </c>
      <c r="AL2844">
        <v>0</v>
      </c>
      <c r="AM2844">
        <v>0</v>
      </c>
      <c r="AN2844">
        <v>0</v>
      </c>
      <c r="AO2844">
        <v>0</v>
      </c>
      <c r="AP2844">
        <v>0</v>
      </c>
      <c r="AQ2844">
        <v>0</v>
      </c>
      <c r="AR2844">
        <v>0</v>
      </c>
      <c r="AS2844" t="s">
        <v>18661</v>
      </c>
      <c r="AT2844" t="s">
        <v>97</v>
      </c>
    </row>
    <row r="2845" spans="1:46" x14ac:dyDescent="0.25">
      <c r="A2845" t="s">
        <v>16787</v>
      </c>
      <c r="B2845" t="s">
        <v>64957</v>
      </c>
      <c r="C2845" t="s">
        <v>64958</v>
      </c>
      <c r="D2845" t="s">
        <v>64959</v>
      </c>
      <c r="E2845">
        <v>469822</v>
      </c>
      <c r="G2845" t="s">
        <v>16830</v>
      </c>
      <c r="H2845" t="s">
        <v>64960</v>
      </c>
      <c r="I2845" t="s">
        <v>64961</v>
      </c>
      <c r="J2845" t="s">
        <v>280</v>
      </c>
      <c r="K2845" t="s">
        <v>18447</v>
      </c>
      <c r="L2845" t="s">
        <v>64962</v>
      </c>
      <c r="M2845" t="s">
        <v>64963</v>
      </c>
      <c r="N2845" t="s">
        <v>285</v>
      </c>
      <c r="O2845" t="s">
        <v>155</v>
      </c>
      <c r="P2845" t="s">
        <v>64964</v>
      </c>
      <c r="Q2845" t="s">
        <v>282</v>
      </c>
      <c r="R2845" t="s">
        <v>284</v>
      </c>
      <c r="S2845" t="s">
        <v>17362</v>
      </c>
      <c r="T2845" t="s">
        <v>18677</v>
      </c>
      <c r="U2845" t="s">
        <v>64965</v>
      </c>
      <c r="V2845" s="1" t="s">
        <v>22433</v>
      </c>
      <c r="W2845" t="s">
        <v>64966</v>
      </c>
      <c r="X2845" s="1" t="s">
        <v>22433</v>
      </c>
      <c r="Y2845">
        <v>0</v>
      </c>
      <c r="Z2845" t="s">
        <v>18646</v>
      </c>
      <c r="AA2845">
        <v>0</v>
      </c>
      <c r="AB2845" t="s">
        <v>87</v>
      </c>
      <c r="AC2845">
        <v>0</v>
      </c>
      <c r="AD2845">
        <v>0</v>
      </c>
      <c r="AE2845">
        <v>0</v>
      </c>
      <c r="AF2845">
        <v>0</v>
      </c>
      <c r="AG2845">
        <v>0</v>
      </c>
      <c r="AH2845">
        <v>0</v>
      </c>
      <c r="AI2845">
        <v>0</v>
      </c>
      <c r="AJ2845">
        <v>0</v>
      </c>
      <c r="AK2845">
        <v>0</v>
      </c>
      <c r="AL2845">
        <v>1</v>
      </c>
      <c r="AM2845">
        <v>0</v>
      </c>
      <c r="AN2845">
        <v>0</v>
      </c>
      <c r="AO2845">
        <v>0</v>
      </c>
      <c r="AP2845">
        <v>0</v>
      </c>
      <c r="AQ2845">
        <v>0</v>
      </c>
      <c r="AR2845">
        <v>18</v>
      </c>
      <c r="AS2845" t="s">
        <v>16729</v>
      </c>
      <c r="AT2845" t="s">
        <v>80</v>
      </c>
    </row>
    <row r="2846" spans="1:46" x14ac:dyDescent="0.25">
      <c r="A2846" t="s">
        <v>16787</v>
      </c>
      <c r="B2846" t="s">
        <v>41163</v>
      </c>
      <c r="C2846" t="s">
        <v>41164</v>
      </c>
      <c r="D2846" t="s">
        <v>41165</v>
      </c>
      <c r="E2846">
        <v>239340</v>
      </c>
      <c r="G2846" t="s">
        <v>297</v>
      </c>
      <c r="H2846" t="s">
        <v>41166</v>
      </c>
      <c r="I2846" t="s">
        <v>41167</v>
      </c>
      <c r="J2846" t="s">
        <v>280</v>
      </c>
      <c r="K2846" t="s">
        <v>19947</v>
      </c>
      <c r="L2846" t="s">
        <v>41168</v>
      </c>
      <c r="M2846" t="s">
        <v>287</v>
      </c>
      <c r="N2846" t="s">
        <v>41169</v>
      </c>
      <c r="O2846" t="s">
        <v>155</v>
      </c>
      <c r="P2846" t="s">
        <v>41170</v>
      </c>
      <c r="Q2846" t="s">
        <v>282</v>
      </c>
      <c r="R2846" t="s">
        <v>284</v>
      </c>
      <c r="S2846" t="s">
        <v>18481</v>
      </c>
      <c r="T2846" t="s">
        <v>18482</v>
      </c>
      <c r="U2846" t="s">
        <v>41171</v>
      </c>
      <c r="V2846" s="1" t="s">
        <v>18674</v>
      </c>
      <c r="W2846" t="s">
        <v>41172</v>
      </c>
      <c r="X2846" s="1" t="s">
        <v>22433</v>
      </c>
      <c r="Y2846">
        <v>0</v>
      </c>
      <c r="Z2846" t="s">
        <v>18646</v>
      </c>
      <c r="AA2846">
        <v>0</v>
      </c>
      <c r="AB2846" t="s">
        <v>87</v>
      </c>
      <c r="AC2846">
        <v>0</v>
      </c>
      <c r="AD2846">
        <v>0</v>
      </c>
      <c r="AE2846">
        <v>0</v>
      </c>
      <c r="AF2846">
        <v>0</v>
      </c>
      <c r="AG2846">
        <v>0</v>
      </c>
      <c r="AH2846">
        <v>0</v>
      </c>
      <c r="AI2846">
        <v>0</v>
      </c>
      <c r="AJ2846">
        <v>0</v>
      </c>
      <c r="AK2846">
        <v>0</v>
      </c>
      <c r="AL2846">
        <v>0</v>
      </c>
      <c r="AM2846">
        <v>0</v>
      </c>
      <c r="AN2846">
        <v>0</v>
      </c>
      <c r="AO2846">
        <v>0</v>
      </c>
      <c r="AP2846">
        <v>0</v>
      </c>
      <c r="AQ2846">
        <v>0</v>
      </c>
      <c r="AR2846">
        <v>1</v>
      </c>
      <c r="AS2846" t="s">
        <v>17087</v>
      </c>
      <c r="AT2846" t="s">
        <v>97</v>
      </c>
    </row>
    <row r="2847" spans="1:46" x14ac:dyDescent="0.25">
      <c r="A2847" t="s">
        <v>0</v>
      </c>
      <c r="B2847" t="s">
        <v>64967</v>
      </c>
      <c r="C2847" t="s">
        <v>64968</v>
      </c>
      <c r="D2847" t="s">
        <v>64969</v>
      </c>
      <c r="E2847">
        <v>470548</v>
      </c>
      <c r="G2847" t="s">
        <v>296</v>
      </c>
      <c r="H2847" t="s">
        <v>64970</v>
      </c>
      <c r="I2847" t="s">
        <v>64971</v>
      </c>
      <c r="J2847" t="s">
        <v>280</v>
      </c>
      <c r="K2847" t="s">
        <v>144</v>
      </c>
      <c r="L2847" t="s">
        <v>64972</v>
      </c>
      <c r="M2847" t="s">
        <v>64973</v>
      </c>
      <c r="N2847" t="s">
        <v>281</v>
      </c>
      <c r="O2847" t="s">
        <v>75</v>
      </c>
      <c r="P2847" t="s">
        <v>64974</v>
      </c>
      <c r="Q2847" t="s">
        <v>286</v>
      </c>
      <c r="R2847" t="s">
        <v>243</v>
      </c>
      <c r="S2847" t="s">
        <v>17345</v>
      </c>
      <c r="T2847" t="s">
        <v>17344</v>
      </c>
      <c r="U2847" t="s">
        <v>64975</v>
      </c>
      <c r="V2847" s="1" t="s">
        <v>22433</v>
      </c>
      <c r="W2847" t="s">
        <v>64976</v>
      </c>
      <c r="X2847" s="1" t="s">
        <v>22433</v>
      </c>
      <c r="Y2847">
        <v>0</v>
      </c>
      <c r="Z2847" t="s">
        <v>18646</v>
      </c>
      <c r="AA2847">
        <v>0</v>
      </c>
      <c r="AB2847" t="s">
        <v>87</v>
      </c>
      <c r="AC2847">
        <v>0</v>
      </c>
      <c r="AD2847">
        <v>0</v>
      </c>
      <c r="AE2847">
        <v>0</v>
      </c>
      <c r="AF2847">
        <v>0</v>
      </c>
      <c r="AG2847">
        <v>0</v>
      </c>
      <c r="AH2847">
        <v>0</v>
      </c>
      <c r="AI2847">
        <v>0</v>
      </c>
      <c r="AJ2847">
        <v>0</v>
      </c>
      <c r="AK2847">
        <v>0</v>
      </c>
      <c r="AL2847">
        <v>1</v>
      </c>
      <c r="AM2847">
        <v>0</v>
      </c>
      <c r="AN2847">
        <v>0</v>
      </c>
      <c r="AO2847">
        <v>0</v>
      </c>
      <c r="AP2847">
        <v>0</v>
      </c>
      <c r="AQ2847">
        <v>0</v>
      </c>
      <c r="AR2847">
        <v>18</v>
      </c>
      <c r="AS2847" t="s">
        <v>16733</v>
      </c>
      <c r="AT2847" t="s">
        <v>88</v>
      </c>
    </row>
    <row r="2848" spans="1:46" x14ac:dyDescent="0.25">
      <c r="A2848" t="s">
        <v>2</v>
      </c>
      <c r="B2848" t="s">
        <v>26926</v>
      </c>
      <c r="C2848" t="s">
        <v>26927</v>
      </c>
      <c r="D2848" t="s">
        <v>26928</v>
      </c>
      <c r="E2848">
        <v>434438</v>
      </c>
      <c r="G2848" t="s">
        <v>297</v>
      </c>
      <c r="H2848" t="s">
        <v>26929</v>
      </c>
      <c r="I2848" t="s">
        <v>26930</v>
      </c>
      <c r="J2848" t="s">
        <v>280</v>
      </c>
      <c r="K2848" t="s">
        <v>191</v>
      </c>
      <c r="L2848" t="s">
        <v>26931</v>
      </c>
      <c r="M2848" t="s">
        <v>26932</v>
      </c>
      <c r="N2848" t="s">
        <v>285</v>
      </c>
      <c r="O2848" t="s">
        <v>75</v>
      </c>
      <c r="P2848" t="s">
        <v>26933</v>
      </c>
      <c r="Q2848" t="s">
        <v>282</v>
      </c>
      <c r="R2848" t="s">
        <v>284</v>
      </c>
      <c r="S2848" t="s">
        <v>18535</v>
      </c>
      <c r="T2848" t="s">
        <v>18709</v>
      </c>
      <c r="U2848" t="s">
        <v>26248</v>
      </c>
      <c r="V2848" s="1" t="s">
        <v>18608</v>
      </c>
      <c r="W2848" t="s">
        <v>26934</v>
      </c>
      <c r="X2848" s="1" t="s">
        <v>22433</v>
      </c>
      <c r="Y2848">
        <v>0</v>
      </c>
      <c r="Z2848" t="s">
        <v>18646</v>
      </c>
      <c r="AA2848">
        <v>0</v>
      </c>
      <c r="AB2848" t="s">
        <v>87</v>
      </c>
      <c r="AC2848">
        <v>0</v>
      </c>
      <c r="AD2848">
        <v>0</v>
      </c>
      <c r="AE2848">
        <v>0</v>
      </c>
      <c r="AF2848">
        <v>0</v>
      </c>
      <c r="AG2848">
        <v>0</v>
      </c>
      <c r="AH2848">
        <v>0</v>
      </c>
      <c r="AI2848">
        <v>0</v>
      </c>
      <c r="AJ2848">
        <v>0</v>
      </c>
      <c r="AK2848">
        <v>0</v>
      </c>
      <c r="AL2848">
        <v>0</v>
      </c>
      <c r="AM2848">
        <v>0</v>
      </c>
      <c r="AN2848">
        <v>0</v>
      </c>
      <c r="AO2848">
        <v>0</v>
      </c>
      <c r="AP2848">
        <v>0</v>
      </c>
      <c r="AQ2848">
        <v>0</v>
      </c>
      <c r="AR2848">
        <v>0</v>
      </c>
      <c r="AS2848" t="s">
        <v>18661</v>
      </c>
      <c r="AT2848" t="s">
        <v>97</v>
      </c>
    </row>
    <row r="2849" spans="1:46" x14ac:dyDescent="0.25">
      <c r="A2849" t="s">
        <v>2</v>
      </c>
      <c r="B2849" t="s">
        <v>64977</v>
      </c>
      <c r="C2849" t="s">
        <v>64978</v>
      </c>
      <c r="D2849" t="s">
        <v>64979</v>
      </c>
      <c r="E2849">
        <v>470992</v>
      </c>
      <c r="G2849" t="s">
        <v>297</v>
      </c>
      <c r="H2849" t="s">
        <v>64980</v>
      </c>
      <c r="I2849" t="s">
        <v>64981</v>
      </c>
      <c r="J2849" t="s">
        <v>280</v>
      </c>
      <c r="K2849" t="s">
        <v>29514</v>
      </c>
      <c r="L2849" t="s">
        <v>64982</v>
      </c>
      <c r="M2849" t="s">
        <v>64983</v>
      </c>
      <c r="N2849" t="s">
        <v>285</v>
      </c>
      <c r="O2849" t="s">
        <v>75</v>
      </c>
      <c r="P2849" t="s">
        <v>64984</v>
      </c>
      <c r="Q2849" t="s">
        <v>282</v>
      </c>
      <c r="R2849" t="s">
        <v>284</v>
      </c>
      <c r="S2849" t="s">
        <v>18498</v>
      </c>
      <c r="T2849" t="s">
        <v>18939</v>
      </c>
      <c r="U2849" t="s">
        <v>39069</v>
      </c>
      <c r="V2849" s="1" t="s">
        <v>22433</v>
      </c>
      <c r="W2849" t="s">
        <v>64985</v>
      </c>
      <c r="X2849" s="1" t="s">
        <v>22433</v>
      </c>
      <c r="Y2849">
        <v>0</v>
      </c>
      <c r="Z2849" t="s">
        <v>18646</v>
      </c>
      <c r="AA2849">
        <v>0</v>
      </c>
      <c r="AB2849" t="s">
        <v>87</v>
      </c>
      <c r="AC2849">
        <v>0</v>
      </c>
      <c r="AD2849">
        <v>0</v>
      </c>
      <c r="AE2849">
        <v>0</v>
      </c>
      <c r="AF2849">
        <v>0</v>
      </c>
      <c r="AG2849">
        <v>0</v>
      </c>
      <c r="AH2849">
        <v>0</v>
      </c>
      <c r="AI2849">
        <v>0</v>
      </c>
      <c r="AJ2849">
        <v>0</v>
      </c>
      <c r="AK2849">
        <v>0</v>
      </c>
      <c r="AL2849">
        <v>0</v>
      </c>
      <c r="AM2849">
        <v>0</v>
      </c>
      <c r="AN2849">
        <v>0</v>
      </c>
      <c r="AO2849">
        <v>0</v>
      </c>
      <c r="AP2849">
        <v>0</v>
      </c>
      <c r="AQ2849">
        <v>0</v>
      </c>
      <c r="AR2849">
        <v>0</v>
      </c>
      <c r="AS2849" t="s">
        <v>18661</v>
      </c>
      <c r="AT2849" t="s">
        <v>97</v>
      </c>
    </row>
    <row r="2850" spans="1:46" x14ac:dyDescent="0.25">
      <c r="A2850" t="s">
        <v>16787</v>
      </c>
      <c r="B2850" t="s">
        <v>64986</v>
      </c>
      <c r="C2850" t="s">
        <v>64987</v>
      </c>
      <c r="D2850" t="s">
        <v>64988</v>
      </c>
      <c r="E2850">
        <v>469888</v>
      </c>
      <c r="G2850" t="s">
        <v>297</v>
      </c>
      <c r="H2850" t="s">
        <v>64989</v>
      </c>
      <c r="I2850" t="s">
        <v>64990</v>
      </c>
      <c r="J2850" t="s">
        <v>280</v>
      </c>
      <c r="K2850" t="s">
        <v>19755</v>
      </c>
      <c r="L2850" t="s">
        <v>64991</v>
      </c>
      <c r="M2850" t="s">
        <v>64992</v>
      </c>
      <c r="N2850" t="s">
        <v>281</v>
      </c>
      <c r="O2850" t="s">
        <v>155</v>
      </c>
      <c r="P2850" t="s">
        <v>64993</v>
      </c>
      <c r="Q2850" t="s">
        <v>282</v>
      </c>
      <c r="R2850" t="s">
        <v>284</v>
      </c>
      <c r="S2850" t="s">
        <v>16908</v>
      </c>
      <c r="T2850" t="s">
        <v>18816</v>
      </c>
      <c r="U2850" t="s">
        <v>64994</v>
      </c>
      <c r="V2850" s="1" t="s">
        <v>22433</v>
      </c>
      <c r="W2850" t="s">
        <v>64995</v>
      </c>
      <c r="X2850" s="1" t="s">
        <v>22433</v>
      </c>
      <c r="Y2850">
        <v>0</v>
      </c>
      <c r="Z2850" t="s">
        <v>18646</v>
      </c>
      <c r="AA2850">
        <v>0</v>
      </c>
      <c r="AB2850" t="s">
        <v>87</v>
      </c>
      <c r="AC2850">
        <v>0</v>
      </c>
      <c r="AD2850">
        <v>0</v>
      </c>
      <c r="AE2850">
        <v>0</v>
      </c>
      <c r="AF2850">
        <v>0</v>
      </c>
      <c r="AG2850">
        <v>0</v>
      </c>
      <c r="AH2850">
        <v>0</v>
      </c>
      <c r="AI2850">
        <v>0</v>
      </c>
      <c r="AJ2850">
        <v>0</v>
      </c>
      <c r="AK2850">
        <v>0</v>
      </c>
      <c r="AL2850">
        <v>0</v>
      </c>
      <c r="AM2850">
        <v>0</v>
      </c>
      <c r="AN2850">
        <v>0</v>
      </c>
      <c r="AO2850">
        <v>0</v>
      </c>
      <c r="AP2850">
        <v>0</v>
      </c>
      <c r="AQ2850">
        <v>0</v>
      </c>
      <c r="AR2850">
        <v>0</v>
      </c>
      <c r="AS2850" t="s">
        <v>18661</v>
      </c>
      <c r="AT2850" t="s">
        <v>97</v>
      </c>
    </row>
    <row r="2851" spans="1:46" x14ac:dyDescent="0.25">
      <c r="A2851" t="s">
        <v>1</v>
      </c>
      <c r="B2851" t="s">
        <v>39328</v>
      </c>
      <c r="C2851" t="s">
        <v>39329</v>
      </c>
      <c r="D2851" t="s">
        <v>39330</v>
      </c>
      <c r="E2851">
        <v>383877</v>
      </c>
      <c r="G2851" t="s">
        <v>297</v>
      </c>
      <c r="H2851" t="s">
        <v>39331</v>
      </c>
      <c r="I2851" t="s">
        <v>39332</v>
      </c>
      <c r="J2851" t="s">
        <v>280</v>
      </c>
      <c r="K2851" t="s">
        <v>39333</v>
      </c>
      <c r="L2851" t="s">
        <v>39334</v>
      </c>
      <c r="M2851" t="s">
        <v>39335</v>
      </c>
      <c r="N2851" t="s">
        <v>285</v>
      </c>
      <c r="O2851" t="s">
        <v>75</v>
      </c>
      <c r="P2851" t="s">
        <v>39336</v>
      </c>
      <c r="Q2851" t="s">
        <v>282</v>
      </c>
      <c r="R2851" t="s">
        <v>284</v>
      </c>
      <c r="S2851" t="s">
        <v>18493</v>
      </c>
      <c r="T2851" t="s">
        <v>18494</v>
      </c>
      <c r="U2851" t="s">
        <v>39337</v>
      </c>
      <c r="V2851" s="1" t="s">
        <v>18374</v>
      </c>
      <c r="W2851" t="s">
        <v>39338</v>
      </c>
      <c r="X2851" s="1" t="s">
        <v>22433</v>
      </c>
      <c r="Y2851">
        <v>0</v>
      </c>
      <c r="Z2851" t="s">
        <v>18646</v>
      </c>
      <c r="AA2851">
        <v>0</v>
      </c>
      <c r="AB2851" t="s">
        <v>87</v>
      </c>
      <c r="AC2851">
        <v>0</v>
      </c>
      <c r="AD2851">
        <v>0</v>
      </c>
      <c r="AE2851">
        <v>0</v>
      </c>
      <c r="AF2851">
        <v>0</v>
      </c>
      <c r="AG2851">
        <v>0</v>
      </c>
      <c r="AH2851">
        <v>0</v>
      </c>
      <c r="AI2851">
        <v>0</v>
      </c>
      <c r="AJ2851">
        <v>0</v>
      </c>
      <c r="AK2851">
        <v>0</v>
      </c>
      <c r="AL2851">
        <v>0</v>
      </c>
      <c r="AM2851">
        <v>0</v>
      </c>
      <c r="AN2851">
        <v>0</v>
      </c>
      <c r="AO2851">
        <v>0</v>
      </c>
      <c r="AP2851">
        <v>0</v>
      </c>
      <c r="AQ2851">
        <v>0</v>
      </c>
      <c r="AR2851">
        <v>0</v>
      </c>
      <c r="AS2851" t="s">
        <v>18661</v>
      </c>
      <c r="AT2851" t="s">
        <v>97</v>
      </c>
    </row>
    <row r="2852" spans="1:46" x14ac:dyDescent="0.25">
      <c r="A2852" t="s">
        <v>2</v>
      </c>
      <c r="B2852" t="s">
        <v>23320</v>
      </c>
      <c r="C2852" t="s">
        <v>23321</v>
      </c>
      <c r="D2852" t="s">
        <v>23322</v>
      </c>
      <c r="E2852">
        <v>468438</v>
      </c>
      <c r="G2852" t="s">
        <v>297</v>
      </c>
      <c r="H2852" t="s">
        <v>23323</v>
      </c>
      <c r="I2852" t="s">
        <v>23324</v>
      </c>
      <c r="J2852" t="s">
        <v>280</v>
      </c>
      <c r="K2852" t="s">
        <v>19178</v>
      </c>
      <c r="L2852" t="s">
        <v>23325</v>
      </c>
      <c r="M2852" t="s">
        <v>23326</v>
      </c>
      <c r="N2852" t="s">
        <v>285</v>
      </c>
      <c r="O2852" t="s">
        <v>75</v>
      </c>
      <c r="P2852" t="s">
        <v>23327</v>
      </c>
      <c r="Q2852" t="s">
        <v>282</v>
      </c>
      <c r="R2852" t="s">
        <v>169</v>
      </c>
      <c r="S2852" t="s">
        <v>17352</v>
      </c>
      <c r="T2852" t="s">
        <v>17356</v>
      </c>
      <c r="U2852" t="s">
        <v>23328</v>
      </c>
      <c r="V2852" s="1" t="s">
        <v>22433</v>
      </c>
      <c r="W2852" t="s">
        <v>23329</v>
      </c>
      <c r="X2852" s="1" t="s">
        <v>22433</v>
      </c>
      <c r="Y2852">
        <v>0</v>
      </c>
      <c r="Z2852" t="s">
        <v>18646</v>
      </c>
      <c r="AA2852">
        <v>0</v>
      </c>
      <c r="AB2852" t="s">
        <v>87</v>
      </c>
      <c r="AC2852">
        <v>0</v>
      </c>
      <c r="AD2852">
        <v>0</v>
      </c>
      <c r="AE2852">
        <v>0</v>
      </c>
      <c r="AF2852">
        <v>0</v>
      </c>
      <c r="AG2852">
        <v>0</v>
      </c>
      <c r="AH2852">
        <v>0</v>
      </c>
      <c r="AI2852">
        <v>0</v>
      </c>
      <c r="AJ2852">
        <v>0</v>
      </c>
      <c r="AK2852">
        <v>0</v>
      </c>
      <c r="AL2852">
        <v>0</v>
      </c>
      <c r="AM2852">
        <v>0</v>
      </c>
      <c r="AN2852">
        <v>0</v>
      </c>
      <c r="AO2852">
        <v>0</v>
      </c>
      <c r="AP2852">
        <v>0</v>
      </c>
      <c r="AQ2852">
        <v>0</v>
      </c>
      <c r="AR2852">
        <v>0</v>
      </c>
      <c r="AS2852" t="s">
        <v>18661</v>
      </c>
      <c r="AT2852" t="s">
        <v>97</v>
      </c>
    </row>
    <row r="2853" spans="1:46" x14ac:dyDescent="0.25">
      <c r="A2853" t="s">
        <v>2</v>
      </c>
      <c r="B2853" t="s">
        <v>64996</v>
      </c>
      <c r="C2853" t="s">
        <v>64997</v>
      </c>
      <c r="D2853" t="s">
        <v>64998</v>
      </c>
      <c r="E2853">
        <v>469257</v>
      </c>
      <c r="G2853" t="s">
        <v>16830</v>
      </c>
      <c r="H2853" t="s">
        <v>64999</v>
      </c>
      <c r="I2853" t="s">
        <v>65000</v>
      </c>
      <c r="J2853" t="s">
        <v>280</v>
      </c>
      <c r="K2853" t="s">
        <v>20958</v>
      </c>
      <c r="L2853" t="s">
        <v>65001</v>
      </c>
      <c r="M2853" t="s">
        <v>65002</v>
      </c>
      <c r="N2853" t="s">
        <v>285</v>
      </c>
      <c r="O2853" t="s">
        <v>75</v>
      </c>
      <c r="P2853" t="s">
        <v>65003</v>
      </c>
      <c r="Q2853" t="s">
        <v>282</v>
      </c>
      <c r="R2853" t="s">
        <v>284</v>
      </c>
      <c r="S2853" t="s">
        <v>152</v>
      </c>
      <c r="T2853" t="s">
        <v>18530</v>
      </c>
      <c r="U2853" t="s">
        <v>65004</v>
      </c>
      <c r="V2853" s="1" t="s">
        <v>22433</v>
      </c>
      <c r="W2853" t="s">
        <v>65005</v>
      </c>
      <c r="X2853" s="1" t="s">
        <v>22433</v>
      </c>
      <c r="Y2853">
        <v>0</v>
      </c>
      <c r="Z2853" t="s">
        <v>18646</v>
      </c>
      <c r="AA2853">
        <v>0</v>
      </c>
      <c r="AB2853" t="s">
        <v>87</v>
      </c>
      <c r="AC2853">
        <v>0</v>
      </c>
      <c r="AD2853">
        <v>0</v>
      </c>
      <c r="AE2853">
        <v>0</v>
      </c>
      <c r="AF2853">
        <v>0</v>
      </c>
      <c r="AG2853">
        <v>0</v>
      </c>
      <c r="AH2853">
        <v>0</v>
      </c>
      <c r="AI2853">
        <v>0</v>
      </c>
      <c r="AJ2853">
        <v>0</v>
      </c>
      <c r="AK2853">
        <v>0</v>
      </c>
      <c r="AL2853">
        <v>1</v>
      </c>
      <c r="AM2853">
        <v>0</v>
      </c>
      <c r="AN2853">
        <v>0</v>
      </c>
      <c r="AO2853">
        <v>0</v>
      </c>
      <c r="AP2853">
        <v>0</v>
      </c>
      <c r="AQ2853">
        <v>0</v>
      </c>
      <c r="AR2853">
        <v>18</v>
      </c>
      <c r="AS2853" t="s">
        <v>16730</v>
      </c>
      <c r="AT2853" t="s">
        <v>80</v>
      </c>
    </row>
    <row r="2854" spans="1:46" x14ac:dyDescent="0.25">
      <c r="A2854" t="s">
        <v>1</v>
      </c>
      <c r="B2854" t="s">
        <v>25759</v>
      </c>
      <c r="C2854" t="s">
        <v>25760</v>
      </c>
      <c r="D2854" t="s">
        <v>25761</v>
      </c>
      <c r="E2854">
        <v>468612</v>
      </c>
      <c r="G2854" t="s">
        <v>297</v>
      </c>
      <c r="H2854" t="s">
        <v>25762</v>
      </c>
      <c r="I2854" t="s">
        <v>25763</v>
      </c>
      <c r="J2854" t="s">
        <v>25764</v>
      </c>
      <c r="K2854" t="s">
        <v>17643</v>
      </c>
      <c r="L2854" t="s">
        <v>25765</v>
      </c>
      <c r="M2854" t="s">
        <v>25766</v>
      </c>
      <c r="N2854" t="s">
        <v>25767</v>
      </c>
      <c r="O2854" t="s">
        <v>75</v>
      </c>
      <c r="P2854" t="s">
        <v>25768</v>
      </c>
      <c r="Q2854" t="s">
        <v>286</v>
      </c>
      <c r="R2854" t="s">
        <v>243</v>
      </c>
      <c r="S2854" t="s">
        <v>106</v>
      </c>
      <c r="T2854" t="s">
        <v>18513</v>
      </c>
      <c r="U2854" t="s">
        <v>25769</v>
      </c>
      <c r="V2854" s="1" t="s">
        <v>22433</v>
      </c>
      <c r="W2854" t="s">
        <v>25770</v>
      </c>
      <c r="X2854" s="1" t="s">
        <v>22433</v>
      </c>
      <c r="Y2854">
        <v>0</v>
      </c>
      <c r="Z2854" t="s">
        <v>18646</v>
      </c>
      <c r="AA2854">
        <v>0</v>
      </c>
      <c r="AB2854" t="s">
        <v>87</v>
      </c>
      <c r="AC2854">
        <v>0</v>
      </c>
      <c r="AD2854">
        <v>0</v>
      </c>
      <c r="AE2854">
        <v>0</v>
      </c>
      <c r="AF2854">
        <v>0</v>
      </c>
      <c r="AG2854">
        <v>0</v>
      </c>
      <c r="AH2854">
        <v>0</v>
      </c>
      <c r="AI2854">
        <v>0</v>
      </c>
      <c r="AJ2854">
        <v>0</v>
      </c>
      <c r="AK2854">
        <v>0</v>
      </c>
      <c r="AL2854">
        <v>0</v>
      </c>
      <c r="AM2854">
        <v>0</v>
      </c>
      <c r="AN2854">
        <v>0</v>
      </c>
      <c r="AO2854">
        <v>0</v>
      </c>
      <c r="AP2854">
        <v>0</v>
      </c>
      <c r="AQ2854">
        <v>0</v>
      </c>
      <c r="AR2854">
        <v>0</v>
      </c>
      <c r="AS2854" t="s">
        <v>18707</v>
      </c>
      <c r="AT2854" t="s">
        <v>97</v>
      </c>
    </row>
    <row r="2855" spans="1:46" x14ac:dyDescent="0.25">
      <c r="A2855" t="s">
        <v>16787</v>
      </c>
      <c r="B2855" t="s">
        <v>65006</v>
      </c>
      <c r="C2855" t="s">
        <v>65007</v>
      </c>
      <c r="D2855" t="s">
        <v>65008</v>
      </c>
      <c r="E2855">
        <v>471241</v>
      </c>
      <c r="G2855" t="s">
        <v>297</v>
      </c>
      <c r="H2855" t="s">
        <v>65009</v>
      </c>
      <c r="I2855" t="s">
        <v>65010</v>
      </c>
      <c r="J2855" t="s">
        <v>280</v>
      </c>
      <c r="K2855" t="s">
        <v>16815</v>
      </c>
      <c r="L2855" t="s">
        <v>65011</v>
      </c>
      <c r="M2855" t="s">
        <v>65012</v>
      </c>
      <c r="N2855" t="s">
        <v>281</v>
      </c>
      <c r="O2855" t="s">
        <v>146</v>
      </c>
      <c r="P2855" t="s">
        <v>65013</v>
      </c>
      <c r="Q2855" t="s">
        <v>286</v>
      </c>
      <c r="R2855" t="s">
        <v>243</v>
      </c>
      <c r="S2855" t="s">
        <v>193</v>
      </c>
      <c r="T2855" t="s">
        <v>18754</v>
      </c>
      <c r="U2855" t="s">
        <v>59802</v>
      </c>
      <c r="V2855" s="1" t="s">
        <v>22433</v>
      </c>
      <c r="W2855" t="s">
        <v>46475</v>
      </c>
      <c r="X2855" s="1" t="s">
        <v>22433</v>
      </c>
      <c r="Y2855">
        <v>0</v>
      </c>
      <c r="Z2855" t="s">
        <v>18646</v>
      </c>
      <c r="AA2855">
        <v>0</v>
      </c>
      <c r="AB2855" t="s">
        <v>87</v>
      </c>
      <c r="AC2855">
        <v>0</v>
      </c>
      <c r="AD2855">
        <v>0</v>
      </c>
      <c r="AE2855">
        <v>0</v>
      </c>
      <c r="AF2855">
        <v>0</v>
      </c>
      <c r="AG2855">
        <v>0</v>
      </c>
      <c r="AH2855">
        <v>0</v>
      </c>
      <c r="AI2855">
        <v>0</v>
      </c>
      <c r="AJ2855">
        <v>0</v>
      </c>
      <c r="AK2855">
        <v>0</v>
      </c>
      <c r="AL2855">
        <v>0</v>
      </c>
      <c r="AM2855">
        <v>0</v>
      </c>
      <c r="AN2855">
        <v>0</v>
      </c>
      <c r="AO2855">
        <v>0</v>
      </c>
      <c r="AP2855">
        <v>0</v>
      </c>
      <c r="AQ2855">
        <v>0</v>
      </c>
      <c r="AR2855">
        <v>0</v>
      </c>
      <c r="AS2855" t="s">
        <v>18707</v>
      </c>
      <c r="AT2855" t="s">
        <v>97</v>
      </c>
    </row>
    <row r="2856" spans="1:46" x14ac:dyDescent="0.25">
      <c r="A2856" t="s">
        <v>16787</v>
      </c>
      <c r="B2856" t="s">
        <v>39638</v>
      </c>
      <c r="C2856" t="s">
        <v>39639</v>
      </c>
      <c r="D2856" t="s">
        <v>39640</v>
      </c>
      <c r="E2856">
        <v>465313</v>
      </c>
      <c r="G2856" t="s">
        <v>16828</v>
      </c>
      <c r="H2856" t="s">
        <v>39641</v>
      </c>
      <c r="I2856" t="s">
        <v>39642</v>
      </c>
      <c r="J2856" t="s">
        <v>280</v>
      </c>
      <c r="K2856" t="s">
        <v>156</v>
      </c>
      <c r="L2856" t="s">
        <v>39643</v>
      </c>
      <c r="M2856" t="s">
        <v>39644</v>
      </c>
      <c r="N2856" t="s">
        <v>285</v>
      </c>
      <c r="O2856" t="s">
        <v>155</v>
      </c>
      <c r="P2856" t="s">
        <v>39645</v>
      </c>
      <c r="Q2856" t="s">
        <v>282</v>
      </c>
      <c r="R2856" t="s">
        <v>284</v>
      </c>
      <c r="S2856" t="s">
        <v>18672</v>
      </c>
      <c r="T2856" t="s">
        <v>18757</v>
      </c>
      <c r="U2856" t="s">
        <v>39646</v>
      </c>
      <c r="V2856" s="1" t="s">
        <v>20208</v>
      </c>
      <c r="W2856" t="s">
        <v>39647</v>
      </c>
      <c r="X2856" s="1" t="s">
        <v>22433</v>
      </c>
      <c r="Y2856">
        <v>0</v>
      </c>
      <c r="Z2856" t="s">
        <v>18646</v>
      </c>
      <c r="AA2856">
        <v>0</v>
      </c>
      <c r="AB2856" t="s">
        <v>87</v>
      </c>
      <c r="AC2856">
        <v>0</v>
      </c>
      <c r="AD2856">
        <v>0</v>
      </c>
      <c r="AE2856">
        <v>0</v>
      </c>
      <c r="AF2856">
        <v>0</v>
      </c>
      <c r="AG2856">
        <v>0</v>
      </c>
      <c r="AH2856">
        <v>0</v>
      </c>
      <c r="AI2856">
        <v>0</v>
      </c>
      <c r="AJ2856">
        <v>0</v>
      </c>
      <c r="AK2856">
        <v>0</v>
      </c>
      <c r="AL2856">
        <v>1</v>
      </c>
      <c r="AM2856">
        <v>0</v>
      </c>
      <c r="AN2856">
        <v>0</v>
      </c>
      <c r="AO2856">
        <v>0</v>
      </c>
      <c r="AP2856">
        <v>0</v>
      </c>
      <c r="AQ2856">
        <v>0</v>
      </c>
      <c r="AR2856">
        <v>18</v>
      </c>
      <c r="AS2856" t="s">
        <v>16729</v>
      </c>
      <c r="AT2856" t="s">
        <v>80</v>
      </c>
    </row>
    <row r="2857" spans="1:46" x14ac:dyDescent="0.25">
      <c r="A2857" t="s">
        <v>1</v>
      </c>
      <c r="B2857" t="s">
        <v>65014</v>
      </c>
      <c r="C2857" t="s">
        <v>65015</v>
      </c>
      <c r="D2857" t="s">
        <v>65016</v>
      </c>
      <c r="E2857">
        <v>470817</v>
      </c>
      <c r="G2857" t="s">
        <v>297</v>
      </c>
      <c r="H2857" t="s">
        <v>65017</v>
      </c>
      <c r="I2857" t="s">
        <v>65018</v>
      </c>
      <c r="J2857" t="s">
        <v>280</v>
      </c>
      <c r="K2857" t="s">
        <v>86</v>
      </c>
      <c r="L2857" t="s">
        <v>65019</v>
      </c>
      <c r="M2857" t="s">
        <v>65020</v>
      </c>
      <c r="N2857" t="s">
        <v>285</v>
      </c>
      <c r="O2857" t="s">
        <v>75</v>
      </c>
      <c r="P2857" t="s">
        <v>65021</v>
      </c>
      <c r="Q2857" t="s">
        <v>282</v>
      </c>
      <c r="R2857" t="s">
        <v>284</v>
      </c>
      <c r="S2857" t="s">
        <v>108</v>
      </c>
      <c r="T2857" t="s">
        <v>18522</v>
      </c>
      <c r="U2857" t="s">
        <v>65022</v>
      </c>
      <c r="V2857" s="1" t="s">
        <v>22433</v>
      </c>
      <c r="W2857" t="s">
        <v>65023</v>
      </c>
      <c r="X2857" s="1" t="s">
        <v>22433</v>
      </c>
      <c r="Y2857">
        <v>0</v>
      </c>
      <c r="Z2857" t="s">
        <v>18646</v>
      </c>
      <c r="AA2857">
        <v>0</v>
      </c>
      <c r="AB2857" t="s">
        <v>87</v>
      </c>
      <c r="AC2857">
        <v>0</v>
      </c>
      <c r="AD2857">
        <v>0</v>
      </c>
      <c r="AE2857">
        <v>0</v>
      </c>
      <c r="AF2857">
        <v>0</v>
      </c>
      <c r="AG2857">
        <v>0</v>
      </c>
      <c r="AH2857">
        <v>0</v>
      </c>
      <c r="AI2857">
        <v>0</v>
      </c>
      <c r="AJ2857">
        <v>0</v>
      </c>
      <c r="AK2857">
        <v>0</v>
      </c>
      <c r="AL2857">
        <v>0</v>
      </c>
      <c r="AM2857">
        <v>0</v>
      </c>
      <c r="AN2857">
        <v>0</v>
      </c>
      <c r="AO2857">
        <v>0</v>
      </c>
      <c r="AP2857">
        <v>0</v>
      </c>
      <c r="AQ2857">
        <v>0</v>
      </c>
      <c r="AR2857">
        <v>0</v>
      </c>
      <c r="AS2857" t="s">
        <v>18661</v>
      </c>
      <c r="AT2857" t="s">
        <v>97</v>
      </c>
    </row>
    <row r="2858" spans="1:46" x14ac:dyDescent="0.25">
      <c r="A2858" t="s">
        <v>0</v>
      </c>
      <c r="B2858" t="s">
        <v>39568</v>
      </c>
      <c r="C2858" t="s">
        <v>39569</v>
      </c>
      <c r="D2858" t="s">
        <v>39570</v>
      </c>
      <c r="E2858">
        <v>252048</v>
      </c>
      <c r="G2858" t="s">
        <v>297</v>
      </c>
      <c r="H2858" t="s">
        <v>39571</v>
      </c>
      <c r="I2858" t="s">
        <v>39572</v>
      </c>
      <c r="J2858" t="s">
        <v>39573</v>
      </c>
      <c r="K2858" t="s">
        <v>17187</v>
      </c>
      <c r="L2858" t="s">
        <v>39574</v>
      </c>
      <c r="M2858" t="s">
        <v>39575</v>
      </c>
      <c r="N2858" t="s">
        <v>281</v>
      </c>
      <c r="O2858" t="s">
        <v>75</v>
      </c>
      <c r="P2858" t="s">
        <v>39576</v>
      </c>
      <c r="Q2858" t="s">
        <v>286</v>
      </c>
      <c r="R2858" t="s">
        <v>243</v>
      </c>
      <c r="S2858" t="s">
        <v>17343</v>
      </c>
      <c r="T2858" t="s">
        <v>18698</v>
      </c>
      <c r="U2858" t="s">
        <v>39577</v>
      </c>
      <c r="V2858" s="1" t="s">
        <v>17899</v>
      </c>
      <c r="W2858" t="s">
        <v>39578</v>
      </c>
      <c r="X2858" s="1" t="s">
        <v>22433</v>
      </c>
      <c r="Y2858">
        <v>0</v>
      </c>
      <c r="Z2858" t="s">
        <v>18646</v>
      </c>
      <c r="AA2858">
        <v>0</v>
      </c>
      <c r="AB2858" t="s">
        <v>87</v>
      </c>
      <c r="AC2858">
        <v>0</v>
      </c>
      <c r="AD2858">
        <v>0</v>
      </c>
      <c r="AE2858">
        <v>0</v>
      </c>
      <c r="AF2858">
        <v>0</v>
      </c>
      <c r="AG2858">
        <v>0</v>
      </c>
      <c r="AH2858">
        <v>0</v>
      </c>
      <c r="AI2858">
        <v>0</v>
      </c>
      <c r="AJ2858">
        <v>0</v>
      </c>
      <c r="AK2858">
        <v>0</v>
      </c>
      <c r="AL2858">
        <v>0</v>
      </c>
      <c r="AM2858">
        <v>0</v>
      </c>
      <c r="AN2858">
        <v>0</v>
      </c>
      <c r="AO2858">
        <v>0</v>
      </c>
      <c r="AP2858">
        <v>0</v>
      </c>
      <c r="AQ2858">
        <v>0</v>
      </c>
      <c r="AR2858">
        <v>0</v>
      </c>
      <c r="AS2858" t="s">
        <v>18707</v>
      </c>
      <c r="AT2858" t="s">
        <v>97</v>
      </c>
    </row>
    <row r="2859" spans="1:46" x14ac:dyDescent="0.25">
      <c r="A2859" t="s">
        <v>16787</v>
      </c>
      <c r="B2859" t="s">
        <v>65024</v>
      </c>
      <c r="C2859" t="s">
        <v>65025</v>
      </c>
      <c r="D2859" t="s">
        <v>65026</v>
      </c>
      <c r="E2859">
        <v>471029</v>
      </c>
      <c r="G2859" t="s">
        <v>297</v>
      </c>
      <c r="H2859" t="s">
        <v>65027</v>
      </c>
      <c r="I2859" t="s">
        <v>65028</v>
      </c>
      <c r="J2859" t="s">
        <v>280</v>
      </c>
      <c r="K2859" t="s">
        <v>156</v>
      </c>
      <c r="L2859" t="s">
        <v>65029</v>
      </c>
      <c r="M2859" t="s">
        <v>65030</v>
      </c>
      <c r="N2859" t="s">
        <v>285</v>
      </c>
      <c r="O2859" t="s">
        <v>155</v>
      </c>
      <c r="P2859" t="s">
        <v>65031</v>
      </c>
      <c r="Q2859" t="s">
        <v>282</v>
      </c>
      <c r="R2859" t="s">
        <v>284</v>
      </c>
      <c r="S2859" t="s">
        <v>18672</v>
      </c>
      <c r="T2859" t="s">
        <v>18757</v>
      </c>
      <c r="U2859" t="s">
        <v>65032</v>
      </c>
      <c r="V2859" s="1" t="s">
        <v>22433</v>
      </c>
      <c r="W2859" t="s">
        <v>65033</v>
      </c>
      <c r="X2859" s="1" t="s">
        <v>22433</v>
      </c>
      <c r="Y2859">
        <v>0</v>
      </c>
      <c r="Z2859" t="s">
        <v>18646</v>
      </c>
      <c r="AA2859">
        <v>0</v>
      </c>
      <c r="AB2859" t="s">
        <v>87</v>
      </c>
      <c r="AC2859">
        <v>0</v>
      </c>
      <c r="AD2859">
        <v>0</v>
      </c>
      <c r="AE2859">
        <v>0</v>
      </c>
      <c r="AF2859">
        <v>0</v>
      </c>
      <c r="AG2859">
        <v>0</v>
      </c>
      <c r="AH2859">
        <v>0</v>
      </c>
      <c r="AI2859">
        <v>0</v>
      </c>
      <c r="AJ2859">
        <v>0</v>
      </c>
      <c r="AK2859">
        <v>0</v>
      </c>
      <c r="AL2859">
        <v>0</v>
      </c>
      <c r="AM2859">
        <v>0</v>
      </c>
      <c r="AN2859">
        <v>0</v>
      </c>
      <c r="AO2859">
        <v>0</v>
      </c>
      <c r="AP2859">
        <v>0</v>
      </c>
      <c r="AQ2859">
        <v>0</v>
      </c>
      <c r="AR2859">
        <v>0</v>
      </c>
      <c r="AS2859" t="s">
        <v>18661</v>
      </c>
      <c r="AT2859" t="s">
        <v>97</v>
      </c>
    </row>
    <row r="2860" spans="1:46" x14ac:dyDescent="0.25">
      <c r="A2860" t="s">
        <v>1</v>
      </c>
      <c r="B2860" t="s">
        <v>65034</v>
      </c>
      <c r="C2860" t="s">
        <v>65035</v>
      </c>
      <c r="D2860" t="s">
        <v>65036</v>
      </c>
      <c r="E2860">
        <v>470767</v>
      </c>
      <c r="G2860" t="s">
        <v>297</v>
      </c>
      <c r="H2860" t="s">
        <v>65037</v>
      </c>
      <c r="I2860" t="s">
        <v>65038</v>
      </c>
      <c r="J2860" t="s">
        <v>280</v>
      </c>
      <c r="K2860" t="s">
        <v>18978</v>
      </c>
      <c r="L2860" t="s">
        <v>65039</v>
      </c>
      <c r="M2860" t="s">
        <v>65040</v>
      </c>
      <c r="N2860" t="s">
        <v>65041</v>
      </c>
      <c r="O2860" t="s">
        <v>75</v>
      </c>
      <c r="P2860" t="s">
        <v>65042</v>
      </c>
      <c r="Q2860" t="s">
        <v>282</v>
      </c>
      <c r="R2860" t="s">
        <v>284</v>
      </c>
      <c r="S2860" t="s">
        <v>16897</v>
      </c>
      <c r="T2860" t="s">
        <v>18801</v>
      </c>
      <c r="U2860" t="s">
        <v>65043</v>
      </c>
      <c r="V2860" s="1" t="s">
        <v>22433</v>
      </c>
      <c r="W2860" t="s">
        <v>65044</v>
      </c>
      <c r="X2860" s="1" t="s">
        <v>22433</v>
      </c>
      <c r="Y2860">
        <v>0</v>
      </c>
      <c r="Z2860" t="s">
        <v>18646</v>
      </c>
      <c r="AA2860">
        <v>0</v>
      </c>
      <c r="AB2860" t="s">
        <v>87</v>
      </c>
      <c r="AC2860">
        <v>0</v>
      </c>
      <c r="AD2860">
        <v>0</v>
      </c>
      <c r="AE2860">
        <v>0</v>
      </c>
      <c r="AF2860">
        <v>0</v>
      </c>
      <c r="AG2860">
        <v>0</v>
      </c>
      <c r="AH2860">
        <v>0</v>
      </c>
      <c r="AI2860">
        <v>0</v>
      </c>
      <c r="AJ2860">
        <v>0</v>
      </c>
      <c r="AK2860">
        <v>0</v>
      </c>
      <c r="AL2860">
        <v>0</v>
      </c>
      <c r="AM2860">
        <v>0</v>
      </c>
      <c r="AN2860">
        <v>0</v>
      </c>
      <c r="AO2860">
        <v>0</v>
      </c>
      <c r="AP2860">
        <v>0</v>
      </c>
      <c r="AQ2860">
        <v>0</v>
      </c>
      <c r="AR2860">
        <v>0</v>
      </c>
      <c r="AS2860" t="s">
        <v>18661</v>
      </c>
      <c r="AT2860" t="s">
        <v>97</v>
      </c>
    </row>
    <row r="2861" spans="1:46" x14ac:dyDescent="0.25">
      <c r="A2861" t="s">
        <v>2</v>
      </c>
      <c r="B2861" t="s">
        <v>65045</v>
      </c>
      <c r="C2861" t="s">
        <v>65046</v>
      </c>
      <c r="D2861" t="s">
        <v>65047</v>
      </c>
      <c r="E2861">
        <v>469818</v>
      </c>
      <c r="G2861" t="s">
        <v>16828</v>
      </c>
      <c r="H2861" t="s">
        <v>65048</v>
      </c>
      <c r="I2861" t="s">
        <v>65049</v>
      </c>
      <c r="J2861" t="s">
        <v>280</v>
      </c>
      <c r="K2861" t="s">
        <v>40624</v>
      </c>
      <c r="L2861" t="s">
        <v>65050</v>
      </c>
      <c r="M2861" t="s">
        <v>65051</v>
      </c>
      <c r="N2861" t="s">
        <v>65052</v>
      </c>
      <c r="O2861" t="s">
        <v>75</v>
      </c>
      <c r="P2861" t="s">
        <v>65053</v>
      </c>
      <c r="Q2861" t="s">
        <v>282</v>
      </c>
      <c r="R2861" t="s">
        <v>284</v>
      </c>
      <c r="S2861" t="s">
        <v>17069</v>
      </c>
      <c r="T2861" t="s">
        <v>18681</v>
      </c>
      <c r="U2861" t="s">
        <v>65054</v>
      </c>
      <c r="V2861" s="1" t="s">
        <v>22433</v>
      </c>
      <c r="W2861" t="s">
        <v>65055</v>
      </c>
      <c r="X2861" s="1" t="s">
        <v>22433</v>
      </c>
      <c r="Y2861">
        <v>0</v>
      </c>
      <c r="Z2861" t="s">
        <v>18646</v>
      </c>
      <c r="AA2861">
        <v>0</v>
      </c>
      <c r="AB2861" t="s">
        <v>87</v>
      </c>
      <c r="AC2861">
        <v>0</v>
      </c>
      <c r="AD2861">
        <v>0</v>
      </c>
      <c r="AE2861">
        <v>0</v>
      </c>
      <c r="AF2861">
        <v>0</v>
      </c>
      <c r="AG2861">
        <v>0</v>
      </c>
      <c r="AH2861">
        <v>0</v>
      </c>
      <c r="AI2861">
        <v>0</v>
      </c>
      <c r="AJ2861">
        <v>0</v>
      </c>
      <c r="AK2861">
        <v>0</v>
      </c>
      <c r="AL2861">
        <v>1</v>
      </c>
      <c r="AM2861">
        <v>0</v>
      </c>
      <c r="AN2861">
        <v>0</v>
      </c>
      <c r="AO2861">
        <v>0</v>
      </c>
      <c r="AP2861">
        <v>0</v>
      </c>
      <c r="AQ2861">
        <v>0</v>
      </c>
      <c r="AR2861">
        <v>18</v>
      </c>
      <c r="AS2861" t="s">
        <v>16729</v>
      </c>
      <c r="AT2861" t="s">
        <v>80</v>
      </c>
    </row>
    <row r="2862" spans="1:46" x14ac:dyDescent="0.25">
      <c r="A2862" t="s">
        <v>2</v>
      </c>
      <c r="B2862" t="s">
        <v>37989</v>
      </c>
      <c r="C2862" t="s">
        <v>37990</v>
      </c>
      <c r="D2862" t="s">
        <v>37991</v>
      </c>
      <c r="E2862">
        <v>401988</v>
      </c>
      <c r="G2862" t="s">
        <v>297</v>
      </c>
      <c r="H2862" t="s">
        <v>37992</v>
      </c>
      <c r="I2862" t="s">
        <v>37993</v>
      </c>
      <c r="J2862" t="s">
        <v>280</v>
      </c>
      <c r="K2862" t="s">
        <v>17233</v>
      </c>
      <c r="L2862" t="s">
        <v>37994</v>
      </c>
      <c r="M2862" t="s">
        <v>37995</v>
      </c>
      <c r="N2862" t="s">
        <v>285</v>
      </c>
      <c r="O2862" t="s">
        <v>75</v>
      </c>
      <c r="P2862" t="s">
        <v>37996</v>
      </c>
      <c r="Q2862" t="s">
        <v>282</v>
      </c>
      <c r="R2862" t="s">
        <v>284</v>
      </c>
      <c r="S2862" t="s">
        <v>17069</v>
      </c>
      <c r="T2862" t="s">
        <v>18681</v>
      </c>
      <c r="U2862" t="s">
        <v>37997</v>
      </c>
      <c r="V2862" s="1" t="s">
        <v>18433</v>
      </c>
      <c r="W2862" t="s">
        <v>37998</v>
      </c>
      <c r="X2862" s="1" t="s">
        <v>22433</v>
      </c>
      <c r="Y2862">
        <v>0</v>
      </c>
      <c r="Z2862" t="s">
        <v>18646</v>
      </c>
      <c r="AA2862">
        <v>0</v>
      </c>
      <c r="AB2862" t="s">
        <v>87</v>
      </c>
      <c r="AC2862">
        <v>0</v>
      </c>
      <c r="AD2862">
        <v>0</v>
      </c>
      <c r="AE2862">
        <v>0</v>
      </c>
      <c r="AF2862">
        <v>0</v>
      </c>
      <c r="AG2862">
        <v>0</v>
      </c>
      <c r="AH2862">
        <v>0</v>
      </c>
      <c r="AI2862">
        <v>0</v>
      </c>
      <c r="AJ2862">
        <v>0</v>
      </c>
      <c r="AK2862">
        <v>0</v>
      </c>
      <c r="AL2862">
        <v>0</v>
      </c>
      <c r="AM2862">
        <v>0</v>
      </c>
      <c r="AN2862">
        <v>0</v>
      </c>
      <c r="AO2862">
        <v>0</v>
      </c>
      <c r="AP2862">
        <v>0</v>
      </c>
      <c r="AQ2862">
        <v>0</v>
      </c>
      <c r="AR2862">
        <v>0</v>
      </c>
      <c r="AS2862" t="s">
        <v>18661</v>
      </c>
      <c r="AT2862" t="s">
        <v>97</v>
      </c>
    </row>
    <row r="2863" spans="1:46" x14ac:dyDescent="0.25">
      <c r="A2863" t="s">
        <v>1</v>
      </c>
      <c r="B2863" t="s">
        <v>24758</v>
      </c>
      <c r="C2863" t="s">
        <v>24759</v>
      </c>
      <c r="D2863" t="s">
        <v>24760</v>
      </c>
      <c r="E2863">
        <v>396874</v>
      </c>
      <c r="G2863" t="s">
        <v>297</v>
      </c>
      <c r="H2863" t="s">
        <v>24761</v>
      </c>
      <c r="I2863" t="s">
        <v>24762</v>
      </c>
      <c r="J2863" t="s">
        <v>280</v>
      </c>
      <c r="K2863" t="s">
        <v>22774</v>
      </c>
      <c r="L2863" t="s">
        <v>24763</v>
      </c>
      <c r="M2863" t="s">
        <v>24764</v>
      </c>
      <c r="N2863" t="s">
        <v>281</v>
      </c>
      <c r="O2863" t="s">
        <v>75</v>
      </c>
      <c r="P2863" t="s">
        <v>24765</v>
      </c>
      <c r="Q2863" t="s">
        <v>282</v>
      </c>
      <c r="R2863" t="s">
        <v>284</v>
      </c>
      <c r="S2863" t="s">
        <v>102</v>
      </c>
      <c r="T2863" t="s">
        <v>18708</v>
      </c>
      <c r="U2863" t="s">
        <v>24766</v>
      </c>
      <c r="V2863" s="1" t="s">
        <v>18375</v>
      </c>
      <c r="W2863" t="s">
        <v>24767</v>
      </c>
      <c r="X2863" s="1" t="s">
        <v>22433</v>
      </c>
      <c r="Y2863">
        <v>0</v>
      </c>
      <c r="Z2863" t="s">
        <v>18646</v>
      </c>
      <c r="AA2863">
        <v>0</v>
      </c>
      <c r="AB2863" t="s">
        <v>87</v>
      </c>
      <c r="AC2863">
        <v>0</v>
      </c>
      <c r="AD2863">
        <v>0</v>
      </c>
      <c r="AE2863">
        <v>0</v>
      </c>
      <c r="AF2863">
        <v>0</v>
      </c>
      <c r="AG2863">
        <v>0</v>
      </c>
      <c r="AH2863">
        <v>0</v>
      </c>
      <c r="AI2863">
        <v>0</v>
      </c>
      <c r="AJ2863">
        <v>0</v>
      </c>
      <c r="AK2863">
        <v>0</v>
      </c>
      <c r="AL2863">
        <v>0</v>
      </c>
      <c r="AM2863">
        <v>0</v>
      </c>
      <c r="AN2863">
        <v>0</v>
      </c>
      <c r="AO2863">
        <v>0</v>
      </c>
      <c r="AP2863">
        <v>0</v>
      </c>
      <c r="AQ2863">
        <v>0</v>
      </c>
      <c r="AR2863">
        <v>0</v>
      </c>
      <c r="AS2863" t="s">
        <v>18661</v>
      </c>
      <c r="AT2863" t="s">
        <v>97</v>
      </c>
    </row>
    <row r="2864" spans="1:46" x14ac:dyDescent="0.25">
      <c r="A2864" t="s">
        <v>16787</v>
      </c>
      <c r="B2864" t="s">
        <v>65056</v>
      </c>
      <c r="C2864" t="s">
        <v>65057</v>
      </c>
      <c r="D2864" t="s">
        <v>65058</v>
      </c>
      <c r="E2864">
        <v>469494</v>
      </c>
      <c r="G2864" t="s">
        <v>18690</v>
      </c>
      <c r="H2864" t="s">
        <v>65059</v>
      </c>
      <c r="I2864" t="s">
        <v>65060</v>
      </c>
      <c r="J2864" t="s">
        <v>280</v>
      </c>
      <c r="K2864" t="s">
        <v>18842</v>
      </c>
      <c r="L2864" t="s">
        <v>65061</v>
      </c>
      <c r="M2864" t="s">
        <v>65062</v>
      </c>
      <c r="N2864" t="s">
        <v>287</v>
      </c>
      <c r="O2864" t="s">
        <v>155</v>
      </c>
      <c r="P2864" t="s">
        <v>65063</v>
      </c>
      <c r="Q2864" t="s">
        <v>282</v>
      </c>
      <c r="R2864" t="s">
        <v>284</v>
      </c>
      <c r="S2864" t="s">
        <v>17346</v>
      </c>
      <c r="T2864" t="s">
        <v>18729</v>
      </c>
      <c r="U2864" t="s">
        <v>65064</v>
      </c>
      <c r="V2864" s="1" t="s">
        <v>22433</v>
      </c>
      <c r="W2864" t="s">
        <v>65065</v>
      </c>
      <c r="X2864" s="1" t="s">
        <v>22433</v>
      </c>
      <c r="Y2864">
        <v>0</v>
      </c>
      <c r="Z2864" t="s">
        <v>18646</v>
      </c>
      <c r="AA2864">
        <v>0</v>
      </c>
      <c r="AB2864" t="s">
        <v>87</v>
      </c>
      <c r="AC2864">
        <v>0</v>
      </c>
      <c r="AD2864">
        <v>0</v>
      </c>
      <c r="AE2864">
        <v>0</v>
      </c>
      <c r="AF2864">
        <v>0</v>
      </c>
      <c r="AG2864">
        <v>0</v>
      </c>
      <c r="AH2864">
        <v>0</v>
      </c>
      <c r="AI2864">
        <v>0</v>
      </c>
      <c r="AJ2864">
        <v>0</v>
      </c>
      <c r="AK2864">
        <v>0</v>
      </c>
      <c r="AL2864">
        <v>1</v>
      </c>
      <c r="AM2864">
        <v>0</v>
      </c>
      <c r="AN2864">
        <v>0</v>
      </c>
      <c r="AO2864">
        <v>0</v>
      </c>
      <c r="AP2864">
        <v>0</v>
      </c>
      <c r="AQ2864">
        <v>0</v>
      </c>
      <c r="AR2864">
        <v>18</v>
      </c>
      <c r="AS2864" t="s">
        <v>16729</v>
      </c>
      <c r="AT2864" t="s">
        <v>80</v>
      </c>
    </row>
    <row r="2865" spans="1:46" x14ac:dyDescent="0.25">
      <c r="A2865" t="s">
        <v>0</v>
      </c>
      <c r="B2865" t="s">
        <v>37781</v>
      </c>
      <c r="C2865" t="s">
        <v>37782</v>
      </c>
      <c r="D2865" t="s">
        <v>37783</v>
      </c>
      <c r="E2865">
        <v>468390</v>
      </c>
      <c r="G2865" t="s">
        <v>297</v>
      </c>
      <c r="H2865" t="s">
        <v>37784</v>
      </c>
      <c r="I2865" t="s">
        <v>37785</v>
      </c>
      <c r="J2865" t="s">
        <v>280</v>
      </c>
      <c r="K2865" t="s">
        <v>132</v>
      </c>
      <c r="L2865" t="s">
        <v>37786</v>
      </c>
      <c r="M2865" t="s">
        <v>37787</v>
      </c>
      <c r="N2865" t="s">
        <v>285</v>
      </c>
      <c r="O2865" t="s">
        <v>75</v>
      </c>
      <c r="P2865" t="s">
        <v>37788</v>
      </c>
      <c r="Q2865" t="s">
        <v>282</v>
      </c>
      <c r="R2865" t="s">
        <v>245</v>
      </c>
      <c r="S2865" t="s">
        <v>18683</v>
      </c>
      <c r="T2865" t="s">
        <v>18714</v>
      </c>
      <c r="U2865" t="s">
        <v>37789</v>
      </c>
      <c r="V2865" s="1" t="s">
        <v>22433</v>
      </c>
      <c r="W2865" t="s">
        <v>37790</v>
      </c>
      <c r="X2865" s="1" t="s">
        <v>22433</v>
      </c>
      <c r="Y2865">
        <v>0</v>
      </c>
      <c r="Z2865" t="s">
        <v>18646</v>
      </c>
      <c r="AA2865">
        <v>0</v>
      </c>
      <c r="AB2865" t="s">
        <v>87</v>
      </c>
      <c r="AC2865">
        <v>0</v>
      </c>
      <c r="AD2865">
        <v>0</v>
      </c>
      <c r="AE2865">
        <v>0</v>
      </c>
      <c r="AF2865">
        <v>0</v>
      </c>
      <c r="AG2865">
        <v>0</v>
      </c>
      <c r="AH2865">
        <v>0</v>
      </c>
      <c r="AI2865">
        <v>0</v>
      </c>
      <c r="AJ2865">
        <v>0</v>
      </c>
      <c r="AK2865">
        <v>0</v>
      </c>
      <c r="AL2865">
        <v>0</v>
      </c>
      <c r="AM2865">
        <v>0</v>
      </c>
      <c r="AN2865">
        <v>0</v>
      </c>
      <c r="AO2865">
        <v>0</v>
      </c>
      <c r="AP2865">
        <v>0</v>
      </c>
      <c r="AQ2865">
        <v>0</v>
      </c>
      <c r="AR2865">
        <v>0</v>
      </c>
      <c r="AS2865" t="s">
        <v>18661</v>
      </c>
      <c r="AT2865" t="s">
        <v>97</v>
      </c>
    </row>
    <row r="2866" spans="1:46" x14ac:dyDescent="0.25">
      <c r="A2866" t="s">
        <v>1</v>
      </c>
      <c r="B2866" t="s">
        <v>28746</v>
      </c>
      <c r="C2866" t="s">
        <v>28747</v>
      </c>
      <c r="D2866" t="s">
        <v>28748</v>
      </c>
      <c r="E2866">
        <v>464663</v>
      </c>
      <c r="G2866" t="s">
        <v>296</v>
      </c>
      <c r="H2866" t="s">
        <v>28749</v>
      </c>
      <c r="I2866" t="s">
        <v>28750</v>
      </c>
      <c r="J2866" t="s">
        <v>280</v>
      </c>
      <c r="K2866" t="s">
        <v>19338</v>
      </c>
      <c r="L2866" t="s">
        <v>28751</v>
      </c>
      <c r="M2866" t="s">
        <v>28752</v>
      </c>
      <c r="N2866" t="s">
        <v>28753</v>
      </c>
      <c r="O2866" t="s">
        <v>75</v>
      </c>
      <c r="P2866" t="s">
        <v>28754</v>
      </c>
      <c r="Q2866" t="s">
        <v>282</v>
      </c>
      <c r="R2866" t="s">
        <v>284</v>
      </c>
      <c r="S2866" t="s">
        <v>16897</v>
      </c>
      <c r="T2866" t="s">
        <v>18801</v>
      </c>
      <c r="U2866" t="s">
        <v>28755</v>
      </c>
      <c r="V2866" s="1" t="s">
        <v>20208</v>
      </c>
      <c r="W2866" t="s">
        <v>28756</v>
      </c>
      <c r="X2866" s="1" t="s">
        <v>22433</v>
      </c>
      <c r="Y2866">
        <v>0</v>
      </c>
      <c r="Z2866" t="s">
        <v>18646</v>
      </c>
      <c r="AA2866">
        <v>0</v>
      </c>
      <c r="AB2866" t="s">
        <v>87</v>
      </c>
      <c r="AC2866">
        <v>0</v>
      </c>
      <c r="AD2866">
        <v>0</v>
      </c>
      <c r="AE2866">
        <v>0</v>
      </c>
      <c r="AF2866">
        <v>0</v>
      </c>
      <c r="AG2866">
        <v>0</v>
      </c>
      <c r="AH2866">
        <v>0</v>
      </c>
      <c r="AI2866">
        <v>0</v>
      </c>
      <c r="AJ2866">
        <v>0</v>
      </c>
      <c r="AK2866">
        <v>0</v>
      </c>
      <c r="AL2866">
        <v>1</v>
      </c>
      <c r="AM2866">
        <v>0</v>
      </c>
      <c r="AN2866">
        <v>0</v>
      </c>
      <c r="AO2866">
        <v>0</v>
      </c>
      <c r="AP2866">
        <v>0</v>
      </c>
      <c r="AQ2866">
        <v>0</v>
      </c>
      <c r="AR2866">
        <v>18</v>
      </c>
      <c r="AS2866" t="s">
        <v>16730</v>
      </c>
      <c r="AT2866" t="s">
        <v>80</v>
      </c>
    </row>
    <row r="2867" spans="1:46" x14ac:dyDescent="0.25">
      <c r="A2867" t="s">
        <v>16787</v>
      </c>
      <c r="B2867" t="s">
        <v>65066</v>
      </c>
      <c r="C2867" t="s">
        <v>65067</v>
      </c>
      <c r="D2867" t="s">
        <v>65068</v>
      </c>
      <c r="E2867">
        <v>470509</v>
      </c>
      <c r="G2867" t="s">
        <v>297</v>
      </c>
      <c r="H2867" t="s">
        <v>65069</v>
      </c>
      <c r="I2867" t="s">
        <v>65070</v>
      </c>
      <c r="J2867" t="s">
        <v>280</v>
      </c>
      <c r="K2867" t="s">
        <v>18925</v>
      </c>
      <c r="L2867" t="s">
        <v>65071</v>
      </c>
      <c r="M2867" t="s">
        <v>65072</v>
      </c>
      <c r="N2867" t="s">
        <v>285</v>
      </c>
      <c r="O2867" t="s">
        <v>155</v>
      </c>
      <c r="P2867" t="s">
        <v>65073</v>
      </c>
      <c r="Q2867" t="s">
        <v>282</v>
      </c>
      <c r="R2867" t="s">
        <v>284</v>
      </c>
      <c r="S2867" t="s">
        <v>18688</v>
      </c>
      <c r="T2867" t="s">
        <v>18689</v>
      </c>
      <c r="U2867" t="s">
        <v>65074</v>
      </c>
      <c r="V2867" s="1" t="s">
        <v>22433</v>
      </c>
      <c r="W2867" t="s">
        <v>65075</v>
      </c>
      <c r="X2867" s="1" t="s">
        <v>22433</v>
      </c>
      <c r="Y2867">
        <v>0</v>
      </c>
      <c r="Z2867" t="s">
        <v>18646</v>
      </c>
      <c r="AA2867">
        <v>0</v>
      </c>
      <c r="AB2867" t="s">
        <v>87</v>
      </c>
      <c r="AC2867">
        <v>0</v>
      </c>
      <c r="AD2867">
        <v>0</v>
      </c>
      <c r="AE2867">
        <v>0</v>
      </c>
      <c r="AF2867">
        <v>0</v>
      </c>
      <c r="AG2867">
        <v>0</v>
      </c>
      <c r="AH2867">
        <v>0</v>
      </c>
      <c r="AI2867">
        <v>0</v>
      </c>
      <c r="AJ2867">
        <v>0</v>
      </c>
      <c r="AK2867">
        <v>0</v>
      </c>
      <c r="AL2867">
        <v>0</v>
      </c>
      <c r="AM2867">
        <v>0</v>
      </c>
      <c r="AN2867">
        <v>0</v>
      </c>
      <c r="AO2867">
        <v>0</v>
      </c>
      <c r="AP2867">
        <v>0</v>
      </c>
      <c r="AQ2867">
        <v>0</v>
      </c>
      <c r="AR2867">
        <v>0</v>
      </c>
      <c r="AS2867" t="s">
        <v>18661</v>
      </c>
      <c r="AT2867" t="s">
        <v>97</v>
      </c>
    </row>
    <row r="2868" spans="1:46" x14ac:dyDescent="0.25">
      <c r="A2868" t="s">
        <v>16787</v>
      </c>
      <c r="B2868" t="s">
        <v>40927</v>
      </c>
      <c r="C2868" t="s">
        <v>40928</v>
      </c>
      <c r="D2868" t="s">
        <v>40929</v>
      </c>
      <c r="E2868">
        <v>239344</v>
      </c>
      <c r="G2868" t="s">
        <v>297</v>
      </c>
      <c r="H2868" t="s">
        <v>40930</v>
      </c>
      <c r="I2868" t="s">
        <v>40931</v>
      </c>
      <c r="J2868" t="s">
        <v>280</v>
      </c>
      <c r="K2868" t="s">
        <v>17907</v>
      </c>
      <c r="L2868" t="s">
        <v>40932</v>
      </c>
      <c r="M2868" t="s">
        <v>40933</v>
      </c>
      <c r="N2868" t="s">
        <v>281</v>
      </c>
      <c r="O2868" t="s">
        <v>155</v>
      </c>
      <c r="P2868" t="s">
        <v>40934</v>
      </c>
      <c r="Q2868" t="s">
        <v>282</v>
      </c>
      <c r="R2868" t="s">
        <v>284</v>
      </c>
      <c r="S2868" t="s">
        <v>18672</v>
      </c>
      <c r="T2868" t="s">
        <v>18673</v>
      </c>
      <c r="U2868" t="s">
        <v>35925</v>
      </c>
      <c r="V2868" s="1" t="s">
        <v>18674</v>
      </c>
      <c r="W2868" t="s">
        <v>20596</v>
      </c>
      <c r="X2868" s="1" t="s">
        <v>22433</v>
      </c>
      <c r="Y2868">
        <v>0</v>
      </c>
      <c r="Z2868" t="s">
        <v>18646</v>
      </c>
      <c r="AA2868">
        <v>0</v>
      </c>
      <c r="AB2868" t="s">
        <v>87</v>
      </c>
      <c r="AC2868">
        <v>0</v>
      </c>
      <c r="AD2868">
        <v>0</v>
      </c>
      <c r="AE2868">
        <v>0</v>
      </c>
      <c r="AF2868">
        <v>0</v>
      </c>
      <c r="AG2868">
        <v>0</v>
      </c>
      <c r="AH2868">
        <v>0</v>
      </c>
      <c r="AI2868">
        <v>0</v>
      </c>
      <c r="AJ2868">
        <v>0</v>
      </c>
      <c r="AK2868">
        <v>0</v>
      </c>
      <c r="AL2868">
        <v>0</v>
      </c>
      <c r="AM2868">
        <v>0</v>
      </c>
      <c r="AN2868">
        <v>0</v>
      </c>
      <c r="AO2868">
        <v>0</v>
      </c>
      <c r="AP2868">
        <v>0</v>
      </c>
      <c r="AQ2868">
        <v>0</v>
      </c>
      <c r="AR2868">
        <v>1</v>
      </c>
      <c r="AS2868" t="s">
        <v>17087</v>
      </c>
      <c r="AT2868" t="s">
        <v>97</v>
      </c>
    </row>
    <row r="2869" spans="1:46" x14ac:dyDescent="0.25">
      <c r="A2869" t="s">
        <v>16787</v>
      </c>
      <c r="B2869" t="s">
        <v>27745</v>
      </c>
      <c r="C2869" t="s">
        <v>27746</v>
      </c>
      <c r="D2869" t="s">
        <v>27747</v>
      </c>
      <c r="E2869">
        <v>234621</v>
      </c>
      <c r="G2869" t="s">
        <v>297</v>
      </c>
      <c r="H2869" t="s">
        <v>27748</v>
      </c>
      <c r="I2869" t="s">
        <v>27749</v>
      </c>
      <c r="J2869" t="s">
        <v>280</v>
      </c>
      <c r="K2869" t="s">
        <v>18864</v>
      </c>
      <c r="L2869" t="s">
        <v>27750</v>
      </c>
      <c r="M2869" t="s">
        <v>27751</v>
      </c>
      <c r="N2869" t="s">
        <v>27752</v>
      </c>
      <c r="O2869" t="s">
        <v>155</v>
      </c>
      <c r="P2869" t="s">
        <v>27753</v>
      </c>
      <c r="Q2869" t="s">
        <v>282</v>
      </c>
      <c r="R2869" t="s">
        <v>284</v>
      </c>
      <c r="S2869" t="s">
        <v>238</v>
      </c>
      <c r="T2869" t="s">
        <v>18763</v>
      </c>
      <c r="U2869" t="s">
        <v>27754</v>
      </c>
      <c r="V2869" s="1" t="s">
        <v>18644</v>
      </c>
      <c r="W2869" t="s">
        <v>27755</v>
      </c>
      <c r="X2869" s="1" t="s">
        <v>22433</v>
      </c>
      <c r="Y2869">
        <v>0</v>
      </c>
      <c r="Z2869" t="s">
        <v>18646</v>
      </c>
      <c r="AA2869">
        <v>0</v>
      </c>
      <c r="AB2869" t="s">
        <v>87</v>
      </c>
      <c r="AC2869">
        <v>0</v>
      </c>
      <c r="AD2869">
        <v>0</v>
      </c>
      <c r="AE2869">
        <v>0</v>
      </c>
      <c r="AF2869">
        <v>0</v>
      </c>
      <c r="AG2869">
        <v>0</v>
      </c>
      <c r="AH2869">
        <v>0</v>
      </c>
      <c r="AI2869">
        <v>0</v>
      </c>
      <c r="AJ2869">
        <v>0</v>
      </c>
      <c r="AK2869">
        <v>0</v>
      </c>
      <c r="AL2869">
        <v>0</v>
      </c>
      <c r="AM2869">
        <v>0</v>
      </c>
      <c r="AN2869">
        <v>0</v>
      </c>
      <c r="AO2869">
        <v>0</v>
      </c>
      <c r="AP2869">
        <v>0</v>
      </c>
      <c r="AQ2869">
        <v>0</v>
      </c>
      <c r="AR2869">
        <v>0</v>
      </c>
      <c r="AS2869" t="s">
        <v>18661</v>
      </c>
      <c r="AT2869" t="s">
        <v>97</v>
      </c>
    </row>
    <row r="2870" spans="1:46" x14ac:dyDescent="0.25">
      <c r="A2870" t="s">
        <v>2</v>
      </c>
      <c r="B2870" t="s">
        <v>65076</v>
      </c>
      <c r="C2870" t="s">
        <v>65077</v>
      </c>
      <c r="D2870" t="s">
        <v>65078</v>
      </c>
      <c r="E2870">
        <v>469132</v>
      </c>
      <c r="G2870" t="s">
        <v>297</v>
      </c>
      <c r="H2870" t="s">
        <v>65079</v>
      </c>
      <c r="I2870" t="s">
        <v>65080</v>
      </c>
      <c r="J2870" t="s">
        <v>280</v>
      </c>
      <c r="K2870" t="s">
        <v>191</v>
      </c>
      <c r="L2870" t="s">
        <v>65081</v>
      </c>
      <c r="M2870" t="s">
        <v>65082</v>
      </c>
      <c r="N2870" t="s">
        <v>281</v>
      </c>
      <c r="O2870" t="s">
        <v>75</v>
      </c>
      <c r="P2870" t="s">
        <v>65083</v>
      </c>
      <c r="Q2870" t="s">
        <v>282</v>
      </c>
      <c r="R2870" t="s">
        <v>245</v>
      </c>
      <c r="S2870" t="s">
        <v>18535</v>
      </c>
      <c r="T2870" t="s">
        <v>18709</v>
      </c>
      <c r="U2870" t="s">
        <v>65084</v>
      </c>
      <c r="V2870" s="1" t="s">
        <v>22433</v>
      </c>
      <c r="W2870" t="s">
        <v>65085</v>
      </c>
      <c r="X2870" s="1" t="s">
        <v>22433</v>
      </c>
      <c r="Y2870">
        <v>0</v>
      </c>
      <c r="Z2870" t="s">
        <v>18646</v>
      </c>
      <c r="AA2870">
        <v>0</v>
      </c>
      <c r="AB2870" t="s">
        <v>87</v>
      </c>
      <c r="AC2870">
        <v>0</v>
      </c>
      <c r="AD2870">
        <v>0</v>
      </c>
      <c r="AE2870">
        <v>0</v>
      </c>
      <c r="AF2870">
        <v>0</v>
      </c>
      <c r="AG2870">
        <v>0</v>
      </c>
      <c r="AH2870">
        <v>0</v>
      </c>
      <c r="AI2870">
        <v>0</v>
      </c>
      <c r="AJ2870">
        <v>0</v>
      </c>
      <c r="AK2870">
        <v>0</v>
      </c>
      <c r="AL2870">
        <v>0</v>
      </c>
      <c r="AM2870">
        <v>0</v>
      </c>
      <c r="AN2870">
        <v>0</v>
      </c>
      <c r="AO2870">
        <v>0</v>
      </c>
      <c r="AP2870">
        <v>0</v>
      </c>
      <c r="AQ2870">
        <v>0</v>
      </c>
      <c r="AR2870">
        <v>0</v>
      </c>
      <c r="AS2870" t="s">
        <v>18661</v>
      </c>
      <c r="AT2870" t="s">
        <v>97</v>
      </c>
    </row>
    <row r="2871" spans="1:46" x14ac:dyDescent="0.25">
      <c r="A2871" t="s">
        <v>2</v>
      </c>
      <c r="B2871" t="s">
        <v>24481</v>
      </c>
      <c r="C2871" t="s">
        <v>24482</v>
      </c>
      <c r="D2871" t="s">
        <v>24483</v>
      </c>
      <c r="E2871">
        <v>466584</v>
      </c>
      <c r="G2871" t="s">
        <v>17424</v>
      </c>
      <c r="H2871" t="s">
        <v>24484</v>
      </c>
      <c r="I2871" t="s">
        <v>24485</v>
      </c>
      <c r="J2871" t="s">
        <v>280</v>
      </c>
      <c r="K2871" t="s">
        <v>199</v>
      </c>
      <c r="L2871" t="s">
        <v>24486</v>
      </c>
      <c r="M2871" t="s">
        <v>24487</v>
      </c>
      <c r="N2871" t="s">
        <v>285</v>
      </c>
      <c r="O2871" t="s">
        <v>75</v>
      </c>
      <c r="P2871" t="s">
        <v>24488</v>
      </c>
      <c r="Q2871" t="s">
        <v>282</v>
      </c>
      <c r="R2871" t="s">
        <v>284</v>
      </c>
      <c r="S2871" t="s">
        <v>17348</v>
      </c>
      <c r="T2871" t="s">
        <v>18511</v>
      </c>
      <c r="U2871" t="s">
        <v>24489</v>
      </c>
      <c r="V2871" s="1" t="s">
        <v>22433</v>
      </c>
      <c r="W2871" t="s">
        <v>20276</v>
      </c>
      <c r="X2871" s="1" t="s">
        <v>22433</v>
      </c>
      <c r="Y2871">
        <v>0</v>
      </c>
      <c r="Z2871" t="s">
        <v>18646</v>
      </c>
      <c r="AA2871">
        <v>0</v>
      </c>
      <c r="AB2871" t="s">
        <v>87</v>
      </c>
      <c r="AC2871">
        <v>0</v>
      </c>
      <c r="AD2871">
        <v>0</v>
      </c>
      <c r="AE2871">
        <v>0</v>
      </c>
      <c r="AF2871">
        <v>0</v>
      </c>
      <c r="AG2871">
        <v>0</v>
      </c>
      <c r="AH2871">
        <v>0</v>
      </c>
      <c r="AI2871">
        <v>0</v>
      </c>
      <c r="AJ2871">
        <v>0</v>
      </c>
      <c r="AK2871">
        <v>0</v>
      </c>
      <c r="AL2871">
        <v>1</v>
      </c>
      <c r="AM2871">
        <v>0</v>
      </c>
      <c r="AN2871">
        <v>0</v>
      </c>
      <c r="AO2871">
        <v>0</v>
      </c>
      <c r="AP2871">
        <v>0</v>
      </c>
      <c r="AQ2871">
        <v>0</v>
      </c>
      <c r="AR2871">
        <v>18</v>
      </c>
      <c r="AS2871" t="s">
        <v>16729</v>
      </c>
      <c r="AT2871" t="s">
        <v>80</v>
      </c>
    </row>
    <row r="2872" spans="1:46" x14ac:dyDescent="0.25">
      <c r="A2872" t="s">
        <v>2</v>
      </c>
      <c r="B2872" t="s">
        <v>25739</v>
      </c>
      <c r="C2872" t="s">
        <v>25740</v>
      </c>
      <c r="D2872" t="s">
        <v>25741</v>
      </c>
      <c r="E2872">
        <v>460357</v>
      </c>
      <c r="G2872" t="s">
        <v>297</v>
      </c>
      <c r="H2872" t="s">
        <v>25742</v>
      </c>
      <c r="I2872" t="s">
        <v>25743</v>
      </c>
      <c r="J2872" t="s">
        <v>280</v>
      </c>
      <c r="K2872" t="s">
        <v>188</v>
      </c>
      <c r="L2872" t="s">
        <v>25744</v>
      </c>
      <c r="M2872" t="s">
        <v>25745</v>
      </c>
      <c r="N2872" t="s">
        <v>281</v>
      </c>
      <c r="O2872" t="s">
        <v>75</v>
      </c>
      <c r="P2872" t="s">
        <v>25746</v>
      </c>
      <c r="Q2872" t="s">
        <v>282</v>
      </c>
      <c r="R2872" t="s">
        <v>246</v>
      </c>
      <c r="S2872" t="s">
        <v>17348</v>
      </c>
      <c r="T2872" t="s">
        <v>17349</v>
      </c>
      <c r="U2872" t="s">
        <v>25747</v>
      </c>
      <c r="V2872" s="1" t="s">
        <v>20208</v>
      </c>
      <c r="W2872" t="s">
        <v>25748</v>
      </c>
      <c r="X2872" s="1" t="s">
        <v>22433</v>
      </c>
      <c r="Y2872">
        <v>0</v>
      </c>
      <c r="Z2872" t="s">
        <v>18646</v>
      </c>
      <c r="AA2872">
        <v>0</v>
      </c>
      <c r="AB2872" t="s">
        <v>87</v>
      </c>
      <c r="AC2872">
        <v>0</v>
      </c>
      <c r="AD2872">
        <v>0</v>
      </c>
      <c r="AE2872">
        <v>0</v>
      </c>
      <c r="AF2872">
        <v>0</v>
      </c>
      <c r="AG2872">
        <v>0</v>
      </c>
      <c r="AH2872">
        <v>0</v>
      </c>
      <c r="AI2872">
        <v>0</v>
      </c>
      <c r="AJ2872">
        <v>0</v>
      </c>
      <c r="AK2872">
        <v>0</v>
      </c>
      <c r="AL2872">
        <v>0</v>
      </c>
      <c r="AM2872">
        <v>0</v>
      </c>
      <c r="AN2872">
        <v>0</v>
      </c>
      <c r="AO2872">
        <v>0</v>
      </c>
      <c r="AP2872">
        <v>0</v>
      </c>
      <c r="AQ2872">
        <v>0</v>
      </c>
      <c r="AR2872">
        <v>0</v>
      </c>
      <c r="AS2872" t="s">
        <v>18661</v>
      </c>
      <c r="AT2872" t="s">
        <v>97</v>
      </c>
    </row>
    <row r="2873" spans="1:46" x14ac:dyDescent="0.25">
      <c r="A2873" t="s">
        <v>2</v>
      </c>
      <c r="B2873" t="s">
        <v>65086</v>
      </c>
      <c r="C2873" t="s">
        <v>65087</v>
      </c>
      <c r="D2873" t="s">
        <v>65088</v>
      </c>
      <c r="E2873">
        <v>468847</v>
      </c>
      <c r="G2873" t="s">
        <v>297</v>
      </c>
      <c r="H2873" t="s">
        <v>65089</v>
      </c>
      <c r="I2873" t="s">
        <v>65090</v>
      </c>
      <c r="J2873" t="s">
        <v>280</v>
      </c>
      <c r="K2873" t="s">
        <v>17505</v>
      </c>
      <c r="L2873" t="s">
        <v>65091</v>
      </c>
      <c r="M2873" t="s">
        <v>65092</v>
      </c>
      <c r="N2873" t="s">
        <v>281</v>
      </c>
      <c r="O2873" t="s">
        <v>75</v>
      </c>
      <c r="P2873" t="s">
        <v>65093</v>
      </c>
      <c r="Q2873" t="s">
        <v>282</v>
      </c>
      <c r="R2873" t="s">
        <v>245</v>
      </c>
      <c r="S2873" t="s">
        <v>115</v>
      </c>
      <c r="T2873" t="s">
        <v>18824</v>
      </c>
      <c r="U2873" t="s">
        <v>65094</v>
      </c>
      <c r="V2873" s="1" t="s">
        <v>22433</v>
      </c>
      <c r="W2873" t="s">
        <v>65095</v>
      </c>
      <c r="X2873" s="1" t="s">
        <v>22433</v>
      </c>
      <c r="Y2873">
        <v>0</v>
      </c>
      <c r="Z2873" t="s">
        <v>18646</v>
      </c>
      <c r="AA2873">
        <v>0</v>
      </c>
      <c r="AB2873" t="s">
        <v>87</v>
      </c>
      <c r="AC2873">
        <v>0</v>
      </c>
      <c r="AD2873">
        <v>0</v>
      </c>
      <c r="AE2873">
        <v>0</v>
      </c>
      <c r="AF2873">
        <v>0</v>
      </c>
      <c r="AG2873">
        <v>0</v>
      </c>
      <c r="AH2873">
        <v>0</v>
      </c>
      <c r="AI2873">
        <v>0</v>
      </c>
      <c r="AJ2873">
        <v>0</v>
      </c>
      <c r="AK2873">
        <v>0</v>
      </c>
      <c r="AL2873">
        <v>0</v>
      </c>
      <c r="AM2873">
        <v>0</v>
      </c>
      <c r="AN2873">
        <v>0</v>
      </c>
      <c r="AO2873">
        <v>0</v>
      </c>
      <c r="AP2873">
        <v>0</v>
      </c>
      <c r="AQ2873">
        <v>0</v>
      </c>
      <c r="AR2873">
        <v>0</v>
      </c>
      <c r="AS2873" t="s">
        <v>18661</v>
      </c>
      <c r="AT2873" t="s">
        <v>97</v>
      </c>
    </row>
    <row r="2874" spans="1:46" x14ac:dyDescent="0.25">
      <c r="A2874" t="s">
        <v>1</v>
      </c>
      <c r="B2874" t="s">
        <v>29334</v>
      </c>
      <c r="C2874" t="s">
        <v>29335</v>
      </c>
      <c r="D2874" t="s">
        <v>65096</v>
      </c>
      <c r="E2874">
        <v>469869</v>
      </c>
      <c r="G2874" t="s">
        <v>297</v>
      </c>
      <c r="H2874" t="s">
        <v>29337</v>
      </c>
      <c r="I2874" t="s">
        <v>29338</v>
      </c>
      <c r="J2874" t="s">
        <v>280</v>
      </c>
      <c r="K2874" t="s">
        <v>101</v>
      </c>
      <c r="L2874" t="s">
        <v>29339</v>
      </c>
      <c r="M2874" t="s">
        <v>29340</v>
      </c>
      <c r="N2874" t="s">
        <v>285</v>
      </c>
      <c r="O2874" t="s">
        <v>75</v>
      </c>
      <c r="P2874" t="s">
        <v>29341</v>
      </c>
      <c r="Q2874" t="s">
        <v>282</v>
      </c>
      <c r="R2874" t="s">
        <v>284</v>
      </c>
      <c r="S2874" t="s">
        <v>102</v>
      </c>
      <c r="T2874" t="s">
        <v>18708</v>
      </c>
      <c r="U2874" t="s">
        <v>29342</v>
      </c>
      <c r="V2874" s="1" t="s">
        <v>22433</v>
      </c>
      <c r="W2874" t="s">
        <v>39220</v>
      </c>
      <c r="X2874" s="1" t="s">
        <v>22433</v>
      </c>
      <c r="Y2874">
        <v>0</v>
      </c>
      <c r="Z2874" t="s">
        <v>18646</v>
      </c>
      <c r="AA2874">
        <v>0</v>
      </c>
      <c r="AB2874" t="s">
        <v>87</v>
      </c>
      <c r="AC2874">
        <v>0</v>
      </c>
      <c r="AD2874">
        <v>0</v>
      </c>
      <c r="AE2874">
        <v>0</v>
      </c>
      <c r="AF2874">
        <v>0</v>
      </c>
      <c r="AG2874">
        <v>0</v>
      </c>
      <c r="AH2874">
        <v>0</v>
      </c>
      <c r="AI2874">
        <v>0</v>
      </c>
      <c r="AJ2874">
        <v>0</v>
      </c>
      <c r="AK2874">
        <v>0</v>
      </c>
      <c r="AL2874">
        <v>0</v>
      </c>
      <c r="AM2874">
        <v>0</v>
      </c>
      <c r="AN2874">
        <v>0</v>
      </c>
      <c r="AO2874">
        <v>1</v>
      </c>
      <c r="AP2874">
        <v>0</v>
      </c>
      <c r="AQ2874">
        <v>0</v>
      </c>
      <c r="AR2874">
        <v>0</v>
      </c>
      <c r="AS2874" t="s">
        <v>17452</v>
      </c>
      <c r="AT2874" t="s">
        <v>123</v>
      </c>
    </row>
    <row r="2875" spans="1:46" x14ac:dyDescent="0.25">
      <c r="A2875" t="s">
        <v>2</v>
      </c>
      <c r="B2875" t="s">
        <v>23750</v>
      </c>
      <c r="C2875" t="s">
        <v>23751</v>
      </c>
      <c r="D2875" t="s">
        <v>23752</v>
      </c>
      <c r="E2875">
        <v>450980</v>
      </c>
      <c r="G2875" t="s">
        <v>297</v>
      </c>
      <c r="H2875" t="s">
        <v>23753</v>
      </c>
      <c r="I2875" t="s">
        <v>23754</v>
      </c>
      <c r="J2875" t="s">
        <v>280</v>
      </c>
      <c r="K2875" t="s">
        <v>191</v>
      </c>
      <c r="L2875" t="s">
        <v>23755</v>
      </c>
      <c r="M2875" t="s">
        <v>23756</v>
      </c>
      <c r="N2875" t="s">
        <v>23757</v>
      </c>
      <c r="O2875" t="s">
        <v>75</v>
      </c>
      <c r="P2875" t="s">
        <v>23758</v>
      </c>
      <c r="Q2875" t="s">
        <v>286</v>
      </c>
      <c r="R2875" t="s">
        <v>16868</v>
      </c>
      <c r="S2875" t="s">
        <v>99</v>
      </c>
      <c r="T2875" t="s">
        <v>288</v>
      </c>
      <c r="U2875" t="s">
        <v>23759</v>
      </c>
      <c r="V2875" s="1" t="s">
        <v>19945</v>
      </c>
      <c r="W2875" t="s">
        <v>23760</v>
      </c>
      <c r="X2875" s="1" t="s">
        <v>22433</v>
      </c>
      <c r="Y2875">
        <v>0</v>
      </c>
      <c r="Z2875" t="s">
        <v>18646</v>
      </c>
      <c r="AA2875">
        <v>0</v>
      </c>
      <c r="AB2875" t="s">
        <v>87</v>
      </c>
      <c r="AC2875">
        <v>0</v>
      </c>
      <c r="AD2875">
        <v>0</v>
      </c>
      <c r="AE2875">
        <v>0</v>
      </c>
      <c r="AF2875">
        <v>0</v>
      </c>
      <c r="AG2875">
        <v>0</v>
      </c>
      <c r="AH2875">
        <v>0</v>
      </c>
      <c r="AI2875">
        <v>0</v>
      </c>
      <c r="AJ2875">
        <v>0</v>
      </c>
      <c r="AK2875">
        <v>0</v>
      </c>
      <c r="AL2875">
        <v>0</v>
      </c>
      <c r="AM2875">
        <v>0</v>
      </c>
      <c r="AN2875">
        <v>0</v>
      </c>
      <c r="AO2875">
        <v>0</v>
      </c>
      <c r="AP2875">
        <v>0</v>
      </c>
      <c r="AQ2875">
        <v>0</v>
      </c>
      <c r="AR2875">
        <v>0</v>
      </c>
      <c r="AS2875" t="s">
        <v>18707</v>
      </c>
      <c r="AT2875" t="s">
        <v>97</v>
      </c>
    </row>
    <row r="2876" spans="1:46" x14ac:dyDescent="0.25">
      <c r="A2876" t="s">
        <v>16787</v>
      </c>
      <c r="B2876" t="s">
        <v>29048</v>
      </c>
      <c r="C2876" t="s">
        <v>29049</v>
      </c>
      <c r="D2876" t="s">
        <v>29050</v>
      </c>
      <c r="E2876">
        <v>329915</v>
      </c>
      <c r="G2876" t="s">
        <v>297</v>
      </c>
      <c r="H2876" t="s">
        <v>29051</v>
      </c>
      <c r="I2876" t="s">
        <v>29052</v>
      </c>
      <c r="J2876" t="s">
        <v>280</v>
      </c>
      <c r="K2876" t="s">
        <v>163</v>
      </c>
      <c r="L2876" t="s">
        <v>29053</v>
      </c>
      <c r="M2876" t="s">
        <v>29054</v>
      </c>
      <c r="N2876" t="s">
        <v>281</v>
      </c>
      <c r="O2876" t="s">
        <v>155</v>
      </c>
      <c r="P2876" t="s">
        <v>29055</v>
      </c>
      <c r="Q2876" t="s">
        <v>282</v>
      </c>
      <c r="R2876" t="s">
        <v>284</v>
      </c>
      <c r="S2876" t="s">
        <v>17071</v>
      </c>
      <c r="T2876" t="s">
        <v>18662</v>
      </c>
      <c r="U2876" t="s">
        <v>29056</v>
      </c>
      <c r="V2876" s="1" t="s">
        <v>18379</v>
      </c>
      <c r="W2876" t="s">
        <v>29057</v>
      </c>
      <c r="X2876" s="1" t="s">
        <v>22433</v>
      </c>
      <c r="Y2876">
        <v>0</v>
      </c>
      <c r="Z2876" t="s">
        <v>18646</v>
      </c>
      <c r="AA2876">
        <v>0</v>
      </c>
      <c r="AB2876" t="s">
        <v>87</v>
      </c>
      <c r="AC2876">
        <v>0</v>
      </c>
      <c r="AD2876">
        <v>0</v>
      </c>
      <c r="AE2876">
        <v>0</v>
      </c>
      <c r="AF2876">
        <v>0</v>
      </c>
      <c r="AG2876">
        <v>0</v>
      </c>
      <c r="AH2876">
        <v>0</v>
      </c>
      <c r="AI2876">
        <v>0</v>
      </c>
      <c r="AJ2876">
        <v>0</v>
      </c>
      <c r="AK2876">
        <v>0</v>
      </c>
      <c r="AL2876">
        <v>0</v>
      </c>
      <c r="AM2876">
        <v>0</v>
      </c>
      <c r="AN2876">
        <v>0</v>
      </c>
      <c r="AO2876">
        <v>0</v>
      </c>
      <c r="AP2876">
        <v>0</v>
      </c>
      <c r="AQ2876">
        <v>0</v>
      </c>
      <c r="AR2876">
        <v>0</v>
      </c>
      <c r="AS2876" t="s">
        <v>18661</v>
      </c>
      <c r="AT2876" t="s">
        <v>97</v>
      </c>
    </row>
    <row r="2877" spans="1:46" x14ac:dyDescent="0.25">
      <c r="A2877" t="s">
        <v>2</v>
      </c>
      <c r="B2877" t="s">
        <v>65097</v>
      </c>
      <c r="C2877" t="s">
        <v>65098</v>
      </c>
      <c r="D2877" t="s">
        <v>65099</v>
      </c>
      <c r="E2877">
        <v>469867</v>
      </c>
      <c r="G2877" t="s">
        <v>297</v>
      </c>
      <c r="H2877" t="s">
        <v>65100</v>
      </c>
      <c r="I2877" t="s">
        <v>65101</v>
      </c>
      <c r="J2877" t="s">
        <v>280</v>
      </c>
      <c r="K2877" t="s">
        <v>17169</v>
      </c>
      <c r="L2877" t="s">
        <v>65102</v>
      </c>
      <c r="M2877" t="s">
        <v>65103</v>
      </c>
      <c r="N2877" t="s">
        <v>281</v>
      </c>
      <c r="O2877" t="s">
        <v>75</v>
      </c>
      <c r="P2877" t="s">
        <v>65104</v>
      </c>
      <c r="Q2877" t="s">
        <v>282</v>
      </c>
      <c r="R2877" t="s">
        <v>246</v>
      </c>
      <c r="S2877" t="s">
        <v>17350</v>
      </c>
      <c r="T2877" t="s">
        <v>18680</v>
      </c>
      <c r="U2877" t="s">
        <v>65105</v>
      </c>
      <c r="V2877" s="1" t="s">
        <v>22433</v>
      </c>
      <c r="W2877" t="s">
        <v>65106</v>
      </c>
      <c r="X2877" s="1" t="s">
        <v>22433</v>
      </c>
      <c r="Y2877">
        <v>0</v>
      </c>
      <c r="Z2877" t="s">
        <v>18646</v>
      </c>
      <c r="AA2877">
        <v>0</v>
      </c>
      <c r="AB2877" t="s">
        <v>87</v>
      </c>
      <c r="AC2877">
        <v>0</v>
      </c>
      <c r="AD2877">
        <v>0</v>
      </c>
      <c r="AE2877">
        <v>0</v>
      </c>
      <c r="AF2877">
        <v>0</v>
      </c>
      <c r="AG2877">
        <v>0</v>
      </c>
      <c r="AH2877">
        <v>0</v>
      </c>
      <c r="AI2877">
        <v>0</v>
      </c>
      <c r="AJ2877">
        <v>0</v>
      </c>
      <c r="AK2877">
        <v>0</v>
      </c>
      <c r="AL2877">
        <v>0</v>
      </c>
      <c r="AM2877">
        <v>0</v>
      </c>
      <c r="AN2877">
        <v>0</v>
      </c>
      <c r="AO2877">
        <v>0</v>
      </c>
      <c r="AP2877">
        <v>0</v>
      </c>
      <c r="AQ2877">
        <v>0</v>
      </c>
      <c r="AR2877">
        <v>0</v>
      </c>
      <c r="AS2877" t="s">
        <v>18661</v>
      </c>
      <c r="AT2877" t="s">
        <v>97</v>
      </c>
    </row>
    <row r="2878" spans="1:46" x14ac:dyDescent="0.25">
      <c r="A2878" t="s">
        <v>1</v>
      </c>
      <c r="B2878" t="s">
        <v>65107</v>
      </c>
      <c r="C2878" t="s">
        <v>65108</v>
      </c>
      <c r="D2878" t="s">
        <v>65109</v>
      </c>
      <c r="E2878">
        <v>471259</v>
      </c>
      <c r="G2878" t="s">
        <v>297</v>
      </c>
      <c r="H2878" t="s">
        <v>65110</v>
      </c>
      <c r="I2878" t="s">
        <v>65111</v>
      </c>
      <c r="J2878" t="s">
        <v>280</v>
      </c>
      <c r="K2878" t="s">
        <v>113</v>
      </c>
      <c r="L2878" t="s">
        <v>65112</v>
      </c>
      <c r="M2878" t="s">
        <v>65113</v>
      </c>
      <c r="N2878" t="s">
        <v>281</v>
      </c>
      <c r="O2878" t="s">
        <v>75</v>
      </c>
      <c r="P2878" t="s">
        <v>65114</v>
      </c>
      <c r="Q2878" t="s">
        <v>282</v>
      </c>
      <c r="R2878" t="s">
        <v>246</v>
      </c>
      <c r="S2878" t="s">
        <v>114</v>
      </c>
      <c r="T2878" t="s">
        <v>18687</v>
      </c>
      <c r="U2878" t="s">
        <v>65115</v>
      </c>
      <c r="V2878" s="1" t="s">
        <v>22433</v>
      </c>
      <c r="W2878" t="s">
        <v>65116</v>
      </c>
      <c r="X2878" s="1" t="s">
        <v>22433</v>
      </c>
      <c r="Y2878">
        <v>0</v>
      </c>
      <c r="Z2878" t="s">
        <v>18646</v>
      </c>
      <c r="AA2878">
        <v>0</v>
      </c>
      <c r="AB2878" t="s">
        <v>87</v>
      </c>
      <c r="AC2878">
        <v>0</v>
      </c>
      <c r="AD2878">
        <v>0</v>
      </c>
      <c r="AE2878">
        <v>0</v>
      </c>
      <c r="AF2878">
        <v>0</v>
      </c>
      <c r="AG2878">
        <v>0</v>
      </c>
      <c r="AH2878">
        <v>0</v>
      </c>
      <c r="AI2878">
        <v>0</v>
      </c>
      <c r="AJ2878">
        <v>0</v>
      </c>
      <c r="AK2878">
        <v>0</v>
      </c>
      <c r="AL2878">
        <v>0</v>
      </c>
      <c r="AM2878">
        <v>0</v>
      </c>
      <c r="AN2878">
        <v>0</v>
      </c>
      <c r="AO2878">
        <v>0</v>
      </c>
      <c r="AP2878">
        <v>0</v>
      </c>
      <c r="AQ2878">
        <v>0</v>
      </c>
      <c r="AR2878">
        <v>0</v>
      </c>
      <c r="AS2878" t="s">
        <v>18661</v>
      </c>
      <c r="AT2878" t="s">
        <v>97</v>
      </c>
    </row>
    <row r="2879" spans="1:46" x14ac:dyDescent="0.25">
      <c r="A2879" t="s">
        <v>2</v>
      </c>
      <c r="B2879" t="s">
        <v>20910</v>
      </c>
      <c r="C2879" t="s">
        <v>20911</v>
      </c>
      <c r="D2879" t="s">
        <v>20912</v>
      </c>
      <c r="E2879">
        <v>409382</v>
      </c>
      <c r="G2879" t="s">
        <v>297</v>
      </c>
      <c r="H2879" t="s">
        <v>20913</v>
      </c>
      <c r="I2879" t="s">
        <v>20914</v>
      </c>
      <c r="J2879" t="s">
        <v>280</v>
      </c>
      <c r="K2879" t="s">
        <v>191</v>
      </c>
      <c r="L2879" t="s">
        <v>20915</v>
      </c>
      <c r="M2879" t="s">
        <v>20916</v>
      </c>
      <c r="N2879" t="s">
        <v>285</v>
      </c>
      <c r="O2879" t="s">
        <v>75</v>
      </c>
      <c r="P2879" t="s">
        <v>20917</v>
      </c>
      <c r="Q2879" t="s">
        <v>282</v>
      </c>
      <c r="R2879" t="s">
        <v>284</v>
      </c>
      <c r="S2879" t="s">
        <v>18667</v>
      </c>
      <c r="T2879" t="s">
        <v>18709</v>
      </c>
      <c r="U2879" t="s">
        <v>20069</v>
      </c>
      <c r="V2879" s="1" t="s">
        <v>18865</v>
      </c>
      <c r="W2879" t="s">
        <v>20918</v>
      </c>
      <c r="X2879" s="1" t="s">
        <v>22433</v>
      </c>
      <c r="Y2879">
        <v>0</v>
      </c>
      <c r="Z2879" t="s">
        <v>18646</v>
      </c>
      <c r="AA2879">
        <v>0</v>
      </c>
      <c r="AB2879" t="s">
        <v>87</v>
      </c>
      <c r="AC2879">
        <v>0</v>
      </c>
      <c r="AD2879">
        <v>0</v>
      </c>
      <c r="AE2879">
        <v>0</v>
      </c>
      <c r="AF2879">
        <v>0</v>
      </c>
      <c r="AG2879">
        <v>0</v>
      </c>
      <c r="AH2879">
        <v>0</v>
      </c>
      <c r="AI2879">
        <v>0</v>
      </c>
      <c r="AJ2879">
        <v>0</v>
      </c>
      <c r="AK2879">
        <v>0</v>
      </c>
      <c r="AL2879">
        <v>0</v>
      </c>
      <c r="AM2879">
        <v>0</v>
      </c>
      <c r="AN2879">
        <v>0</v>
      </c>
      <c r="AO2879">
        <v>0</v>
      </c>
      <c r="AP2879">
        <v>0</v>
      </c>
      <c r="AQ2879">
        <v>0</v>
      </c>
      <c r="AR2879">
        <v>1</v>
      </c>
      <c r="AS2879" t="s">
        <v>17087</v>
      </c>
      <c r="AT2879" t="s">
        <v>97</v>
      </c>
    </row>
    <row r="2880" spans="1:46" x14ac:dyDescent="0.25">
      <c r="A2880" t="s">
        <v>1</v>
      </c>
      <c r="B2880" t="s">
        <v>65117</v>
      </c>
      <c r="C2880" t="s">
        <v>65118</v>
      </c>
      <c r="D2880" t="s">
        <v>65119</v>
      </c>
      <c r="E2880">
        <v>470259</v>
      </c>
      <c r="G2880" t="s">
        <v>297</v>
      </c>
      <c r="H2880" t="s">
        <v>65120</v>
      </c>
      <c r="I2880" t="s">
        <v>65121</v>
      </c>
      <c r="J2880" t="s">
        <v>280</v>
      </c>
      <c r="K2880" t="s">
        <v>17638</v>
      </c>
      <c r="L2880" t="s">
        <v>65122</v>
      </c>
      <c r="M2880" t="s">
        <v>65123</v>
      </c>
      <c r="N2880" t="s">
        <v>65124</v>
      </c>
      <c r="O2880" t="s">
        <v>75</v>
      </c>
      <c r="P2880" t="s">
        <v>65125</v>
      </c>
      <c r="Q2880" t="s">
        <v>282</v>
      </c>
      <c r="R2880" t="s">
        <v>284</v>
      </c>
      <c r="S2880" t="s">
        <v>94</v>
      </c>
      <c r="T2880" t="s">
        <v>18777</v>
      </c>
      <c r="U2880" t="s">
        <v>65126</v>
      </c>
      <c r="V2880" s="1" t="s">
        <v>22433</v>
      </c>
      <c r="W2880" t="s">
        <v>65127</v>
      </c>
      <c r="X2880" s="1" t="s">
        <v>22433</v>
      </c>
      <c r="Y2880">
        <v>0</v>
      </c>
      <c r="Z2880" t="s">
        <v>18646</v>
      </c>
      <c r="AA2880">
        <v>0</v>
      </c>
      <c r="AB2880" t="s">
        <v>87</v>
      </c>
      <c r="AC2880">
        <v>0</v>
      </c>
      <c r="AD2880">
        <v>0</v>
      </c>
      <c r="AE2880">
        <v>0</v>
      </c>
      <c r="AF2880">
        <v>0</v>
      </c>
      <c r="AG2880">
        <v>0</v>
      </c>
      <c r="AH2880">
        <v>0</v>
      </c>
      <c r="AI2880">
        <v>0</v>
      </c>
      <c r="AJ2880">
        <v>0</v>
      </c>
      <c r="AK2880">
        <v>0</v>
      </c>
      <c r="AL2880">
        <v>0</v>
      </c>
      <c r="AM2880">
        <v>0</v>
      </c>
      <c r="AN2880">
        <v>0</v>
      </c>
      <c r="AO2880">
        <v>0</v>
      </c>
      <c r="AP2880">
        <v>0</v>
      </c>
      <c r="AQ2880">
        <v>0</v>
      </c>
      <c r="AR2880">
        <v>0</v>
      </c>
      <c r="AS2880" t="s">
        <v>18661</v>
      </c>
      <c r="AT2880" t="s">
        <v>97</v>
      </c>
    </row>
    <row r="2881" spans="1:46" x14ac:dyDescent="0.25">
      <c r="A2881" t="s">
        <v>1</v>
      </c>
      <c r="B2881" t="s">
        <v>38453</v>
      </c>
      <c r="C2881" t="s">
        <v>38454</v>
      </c>
      <c r="D2881" t="s">
        <v>38455</v>
      </c>
      <c r="E2881">
        <v>455437</v>
      </c>
      <c r="G2881" t="s">
        <v>17424</v>
      </c>
      <c r="H2881" t="s">
        <v>38456</v>
      </c>
      <c r="I2881" t="s">
        <v>38457</v>
      </c>
      <c r="J2881" t="s">
        <v>280</v>
      </c>
      <c r="K2881" t="s">
        <v>86</v>
      </c>
      <c r="L2881" t="s">
        <v>38458</v>
      </c>
      <c r="M2881" t="s">
        <v>287</v>
      </c>
      <c r="N2881" t="s">
        <v>281</v>
      </c>
      <c r="O2881" t="s">
        <v>75</v>
      </c>
      <c r="P2881" t="s">
        <v>38459</v>
      </c>
      <c r="Q2881" t="s">
        <v>282</v>
      </c>
      <c r="R2881" t="s">
        <v>246</v>
      </c>
      <c r="S2881" t="s">
        <v>134</v>
      </c>
      <c r="T2881" t="s">
        <v>18514</v>
      </c>
      <c r="U2881" t="s">
        <v>38460</v>
      </c>
      <c r="V2881" s="1" t="s">
        <v>19945</v>
      </c>
      <c r="W2881" t="s">
        <v>38461</v>
      </c>
      <c r="X2881" s="1" t="s">
        <v>22433</v>
      </c>
      <c r="Y2881">
        <v>0</v>
      </c>
      <c r="Z2881" t="s">
        <v>18646</v>
      </c>
      <c r="AA2881">
        <v>0</v>
      </c>
      <c r="AB2881" t="s">
        <v>87</v>
      </c>
      <c r="AC2881">
        <v>0</v>
      </c>
      <c r="AD2881">
        <v>0</v>
      </c>
      <c r="AE2881">
        <v>0</v>
      </c>
      <c r="AF2881">
        <v>0</v>
      </c>
      <c r="AG2881">
        <v>0</v>
      </c>
      <c r="AH2881">
        <v>0</v>
      </c>
      <c r="AI2881">
        <v>0</v>
      </c>
      <c r="AJ2881">
        <v>0</v>
      </c>
      <c r="AK2881">
        <v>0</v>
      </c>
      <c r="AL2881">
        <v>1</v>
      </c>
      <c r="AM2881">
        <v>0</v>
      </c>
      <c r="AN2881">
        <v>0</v>
      </c>
      <c r="AO2881">
        <v>0</v>
      </c>
      <c r="AP2881">
        <v>0</v>
      </c>
      <c r="AQ2881">
        <v>0</v>
      </c>
      <c r="AR2881">
        <v>18</v>
      </c>
      <c r="AS2881" t="s">
        <v>16729</v>
      </c>
      <c r="AT2881" t="s">
        <v>80</v>
      </c>
    </row>
    <row r="2882" spans="1:46" x14ac:dyDescent="0.25">
      <c r="A2882" t="s">
        <v>0</v>
      </c>
      <c r="B2882" t="s">
        <v>38335</v>
      </c>
      <c r="C2882" t="s">
        <v>38336</v>
      </c>
      <c r="D2882" t="s">
        <v>38337</v>
      </c>
      <c r="E2882">
        <v>451071</v>
      </c>
      <c r="G2882" t="s">
        <v>297</v>
      </c>
      <c r="H2882" t="s">
        <v>38338</v>
      </c>
      <c r="I2882" t="s">
        <v>38339</v>
      </c>
      <c r="J2882" t="s">
        <v>280</v>
      </c>
      <c r="K2882" t="s">
        <v>16767</v>
      </c>
      <c r="L2882" t="s">
        <v>38340</v>
      </c>
      <c r="M2882" t="s">
        <v>38341</v>
      </c>
      <c r="N2882" t="s">
        <v>285</v>
      </c>
      <c r="O2882" t="s">
        <v>75</v>
      </c>
      <c r="P2882" t="s">
        <v>38342</v>
      </c>
      <c r="Q2882" t="s">
        <v>282</v>
      </c>
      <c r="R2882" t="s">
        <v>246</v>
      </c>
      <c r="S2882" t="s">
        <v>18751</v>
      </c>
      <c r="T2882" t="s">
        <v>18768</v>
      </c>
      <c r="U2882" t="s">
        <v>33341</v>
      </c>
      <c r="V2882" s="1" t="s">
        <v>19945</v>
      </c>
      <c r="W2882" t="s">
        <v>38343</v>
      </c>
      <c r="X2882" s="1" t="s">
        <v>22433</v>
      </c>
      <c r="Y2882">
        <v>0</v>
      </c>
      <c r="Z2882" t="s">
        <v>18646</v>
      </c>
      <c r="AA2882">
        <v>0</v>
      </c>
      <c r="AB2882" t="s">
        <v>87</v>
      </c>
      <c r="AC2882">
        <v>0</v>
      </c>
      <c r="AD2882">
        <v>0</v>
      </c>
      <c r="AE2882">
        <v>0</v>
      </c>
      <c r="AF2882">
        <v>0</v>
      </c>
      <c r="AG2882">
        <v>0</v>
      </c>
      <c r="AH2882">
        <v>0</v>
      </c>
      <c r="AI2882">
        <v>0</v>
      </c>
      <c r="AJ2882">
        <v>0</v>
      </c>
      <c r="AK2882">
        <v>0</v>
      </c>
      <c r="AL2882">
        <v>0</v>
      </c>
      <c r="AM2882">
        <v>0</v>
      </c>
      <c r="AN2882">
        <v>0</v>
      </c>
      <c r="AO2882">
        <v>0</v>
      </c>
      <c r="AP2882">
        <v>0</v>
      </c>
      <c r="AQ2882">
        <v>0</v>
      </c>
      <c r="AR2882">
        <v>0</v>
      </c>
      <c r="AS2882" t="s">
        <v>18661</v>
      </c>
      <c r="AT2882" t="s">
        <v>97</v>
      </c>
    </row>
    <row r="2883" spans="1:46" x14ac:dyDescent="0.25">
      <c r="A2883" t="s">
        <v>0</v>
      </c>
      <c r="B2883" t="s">
        <v>65128</v>
      </c>
      <c r="C2883" t="s">
        <v>65129</v>
      </c>
      <c r="D2883" t="s">
        <v>65130</v>
      </c>
      <c r="E2883">
        <v>470910</v>
      </c>
      <c r="G2883" t="s">
        <v>297</v>
      </c>
      <c r="H2883" t="s">
        <v>65131</v>
      </c>
      <c r="I2883" t="s">
        <v>65132</v>
      </c>
      <c r="J2883" t="s">
        <v>280</v>
      </c>
      <c r="K2883" t="s">
        <v>17235</v>
      </c>
      <c r="L2883" t="s">
        <v>65133</v>
      </c>
      <c r="M2883" t="s">
        <v>65134</v>
      </c>
      <c r="N2883" t="s">
        <v>285</v>
      </c>
      <c r="O2883" t="s">
        <v>75</v>
      </c>
      <c r="P2883" t="s">
        <v>65135</v>
      </c>
      <c r="Q2883" t="s">
        <v>282</v>
      </c>
      <c r="R2883" t="s">
        <v>284</v>
      </c>
      <c r="S2883" t="s">
        <v>18476</v>
      </c>
      <c r="T2883" t="s">
        <v>18477</v>
      </c>
      <c r="U2883" t="s">
        <v>65136</v>
      </c>
      <c r="V2883" s="1" t="s">
        <v>22433</v>
      </c>
      <c r="W2883" t="s">
        <v>65137</v>
      </c>
      <c r="X2883" s="1" t="s">
        <v>22433</v>
      </c>
      <c r="Y2883">
        <v>0</v>
      </c>
      <c r="Z2883" t="s">
        <v>18646</v>
      </c>
      <c r="AA2883">
        <v>0</v>
      </c>
      <c r="AB2883" t="s">
        <v>87</v>
      </c>
      <c r="AC2883">
        <v>0</v>
      </c>
      <c r="AD2883">
        <v>0</v>
      </c>
      <c r="AE2883">
        <v>0</v>
      </c>
      <c r="AF2883">
        <v>0</v>
      </c>
      <c r="AG2883">
        <v>0</v>
      </c>
      <c r="AH2883">
        <v>0</v>
      </c>
      <c r="AI2883">
        <v>0</v>
      </c>
      <c r="AJ2883">
        <v>0</v>
      </c>
      <c r="AK2883">
        <v>0</v>
      </c>
      <c r="AL2883">
        <v>0</v>
      </c>
      <c r="AM2883">
        <v>0</v>
      </c>
      <c r="AN2883">
        <v>0</v>
      </c>
      <c r="AO2883">
        <v>0</v>
      </c>
      <c r="AP2883">
        <v>0</v>
      </c>
      <c r="AQ2883">
        <v>0</v>
      </c>
      <c r="AR2883">
        <v>0</v>
      </c>
      <c r="AS2883" t="s">
        <v>18661</v>
      </c>
      <c r="AT2883" t="s">
        <v>97</v>
      </c>
    </row>
    <row r="2884" spans="1:46" x14ac:dyDescent="0.25">
      <c r="A2884" t="s">
        <v>0</v>
      </c>
      <c r="B2884" t="s">
        <v>65138</v>
      </c>
      <c r="C2884" t="s">
        <v>65139</v>
      </c>
      <c r="D2884" t="s">
        <v>65140</v>
      </c>
      <c r="E2884">
        <v>469475</v>
      </c>
      <c r="G2884" t="s">
        <v>297</v>
      </c>
      <c r="H2884" t="s">
        <v>65141</v>
      </c>
      <c r="I2884" t="s">
        <v>65142</v>
      </c>
      <c r="J2884" t="s">
        <v>280</v>
      </c>
      <c r="K2884" t="s">
        <v>133</v>
      </c>
      <c r="L2884" t="s">
        <v>65143</v>
      </c>
      <c r="M2884" t="s">
        <v>65144</v>
      </c>
      <c r="N2884" t="s">
        <v>285</v>
      </c>
      <c r="O2884" t="s">
        <v>75</v>
      </c>
      <c r="P2884" t="s">
        <v>65145</v>
      </c>
      <c r="Q2884" t="s">
        <v>282</v>
      </c>
      <c r="R2884" t="s">
        <v>284</v>
      </c>
      <c r="S2884" t="s">
        <v>17343</v>
      </c>
      <c r="T2884" t="s">
        <v>18742</v>
      </c>
      <c r="U2884" t="s">
        <v>65146</v>
      </c>
      <c r="V2884" s="1" t="s">
        <v>22433</v>
      </c>
      <c r="W2884" t="s">
        <v>65147</v>
      </c>
      <c r="X2884" s="1" t="s">
        <v>22433</v>
      </c>
      <c r="Y2884">
        <v>0</v>
      </c>
      <c r="Z2884" t="s">
        <v>18646</v>
      </c>
      <c r="AA2884">
        <v>0</v>
      </c>
      <c r="AB2884" t="s">
        <v>87</v>
      </c>
      <c r="AC2884">
        <v>0</v>
      </c>
      <c r="AD2884">
        <v>0</v>
      </c>
      <c r="AE2884">
        <v>0</v>
      </c>
      <c r="AF2884">
        <v>0</v>
      </c>
      <c r="AG2884">
        <v>0</v>
      </c>
      <c r="AH2884">
        <v>0</v>
      </c>
      <c r="AI2884">
        <v>0</v>
      </c>
      <c r="AJ2884">
        <v>0</v>
      </c>
      <c r="AK2884">
        <v>0</v>
      </c>
      <c r="AL2884">
        <v>0</v>
      </c>
      <c r="AM2884">
        <v>0</v>
      </c>
      <c r="AN2884">
        <v>0</v>
      </c>
      <c r="AO2884">
        <v>0</v>
      </c>
      <c r="AP2884">
        <v>0</v>
      </c>
      <c r="AQ2884">
        <v>0</v>
      </c>
      <c r="AR2884">
        <v>0</v>
      </c>
      <c r="AS2884" t="s">
        <v>18661</v>
      </c>
      <c r="AT2884" t="s">
        <v>97</v>
      </c>
    </row>
    <row r="2885" spans="1:46" x14ac:dyDescent="0.25">
      <c r="A2885" t="s">
        <v>16787</v>
      </c>
      <c r="B2885" t="s">
        <v>65148</v>
      </c>
      <c r="C2885" t="s">
        <v>65149</v>
      </c>
      <c r="D2885" t="s">
        <v>65150</v>
      </c>
      <c r="E2885">
        <v>470902</v>
      </c>
      <c r="G2885" t="s">
        <v>297</v>
      </c>
      <c r="H2885" t="s">
        <v>65151</v>
      </c>
      <c r="I2885" t="s">
        <v>65152</v>
      </c>
      <c r="J2885" t="s">
        <v>280</v>
      </c>
      <c r="K2885" t="s">
        <v>17728</v>
      </c>
      <c r="L2885" t="s">
        <v>65153</v>
      </c>
      <c r="M2885" t="s">
        <v>65154</v>
      </c>
      <c r="N2885" t="s">
        <v>285</v>
      </c>
      <c r="O2885" t="s">
        <v>146</v>
      </c>
      <c r="P2885" t="s">
        <v>65155</v>
      </c>
      <c r="Q2885" t="s">
        <v>282</v>
      </c>
      <c r="R2885" t="s">
        <v>17068</v>
      </c>
      <c r="S2885" t="s">
        <v>17628</v>
      </c>
      <c r="T2885" t="s">
        <v>18682</v>
      </c>
      <c r="U2885" t="s">
        <v>65156</v>
      </c>
      <c r="V2885" s="1" t="s">
        <v>22433</v>
      </c>
      <c r="W2885" t="s">
        <v>65157</v>
      </c>
      <c r="X2885" s="1" t="s">
        <v>22433</v>
      </c>
      <c r="Y2885">
        <v>0</v>
      </c>
      <c r="Z2885" t="s">
        <v>18646</v>
      </c>
      <c r="AA2885">
        <v>0</v>
      </c>
      <c r="AB2885" t="s">
        <v>87</v>
      </c>
      <c r="AC2885">
        <v>0</v>
      </c>
      <c r="AD2885">
        <v>0</v>
      </c>
      <c r="AE2885">
        <v>0</v>
      </c>
      <c r="AF2885">
        <v>0</v>
      </c>
      <c r="AG2885">
        <v>0</v>
      </c>
      <c r="AH2885">
        <v>0</v>
      </c>
      <c r="AI2885">
        <v>0</v>
      </c>
      <c r="AJ2885">
        <v>0</v>
      </c>
      <c r="AK2885">
        <v>0</v>
      </c>
      <c r="AL2885">
        <v>0</v>
      </c>
      <c r="AM2885">
        <v>0</v>
      </c>
      <c r="AN2885">
        <v>0</v>
      </c>
      <c r="AO2885">
        <v>0</v>
      </c>
      <c r="AP2885">
        <v>0</v>
      </c>
      <c r="AQ2885">
        <v>0</v>
      </c>
      <c r="AR2885">
        <v>0</v>
      </c>
      <c r="AS2885" t="s">
        <v>18661</v>
      </c>
      <c r="AT2885" t="s">
        <v>97</v>
      </c>
    </row>
    <row r="2886" spans="1:46" x14ac:dyDescent="0.25">
      <c r="A2886" t="s">
        <v>1</v>
      </c>
      <c r="B2886" t="s">
        <v>65158</v>
      </c>
      <c r="C2886" t="s">
        <v>65159</v>
      </c>
      <c r="D2886" t="s">
        <v>65160</v>
      </c>
      <c r="E2886">
        <v>471056</v>
      </c>
      <c r="G2886" t="s">
        <v>297</v>
      </c>
      <c r="H2886" t="s">
        <v>65161</v>
      </c>
      <c r="I2886" t="s">
        <v>65162</v>
      </c>
      <c r="J2886" t="s">
        <v>280</v>
      </c>
      <c r="K2886" t="s">
        <v>101</v>
      </c>
      <c r="L2886" t="s">
        <v>65163</v>
      </c>
      <c r="M2886" t="s">
        <v>65164</v>
      </c>
      <c r="N2886" t="s">
        <v>281</v>
      </c>
      <c r="O2886" t="s">
        <v>75</v>
      </c>
      <c r="P2886" t="s">
        <v>65165</v>
      </c>
      <c r="Q2886" t="s">
        <v>282</v>
      </c>
      <c r="R2886" t="s">
        <v>284</v>
      </c>
      <c r="S2886" t="s">
        <v>102</v>
      </c>
      <c r="T2886" t="s">
        <v>18708</v>
      </c>
      <c r="U2886" t="s">
        <v>65166</v>
      </c>
      <c r="V2886" s="1" t="s">
        <v>22433</v>
      </c>
      <c r="W2886" t="s">
        <v>65167</v>
      </c>
      <c r="X2886" s="1" t="s">
        <v>22433</v>
      </c>
      <c r="Y2886">
        <v>0</v>
      </c>
      <c r="Z2886" t="s">
        <v>18646</v>
      </c>
      <c r="AA2886">
        <v>0</v>
      </c>
      <c r="AB2886" t="s">
        <v>87</v>
      </c>
      <c r="AC2886">
        <v>0</v>
      </c>
      <c r="AD2886">
        <v>0</v>
      </c>
      <c r="AE2886">
        <v>0</v>
      </c>
      <c r="AF2886">
        <v>0</v>
      </c>
      <c r="AG2886">
        <v>0</v>
      </c>
      <c r="AH2886">
        <v>0</v>
      </c>
      <c r="AI2886">
        <v>0</v>
      </c>
      <c r="AJ2886">
        <v>0</v>
      </c>
      <c r="AK2886">
        <v>0</v>
      </c>
      <c r="AL2886">
        <v>0</v>
      </c>
      <c r="AM2886">
        <v>0</v>
      </c>
      <c r="AN2886">
        <v>0</v>
      </c>
      <c r="AO2886">
        <v>0</v>
      </c>
      <c r="AP2886">
        <v>0</v>
      </c>
      <c r="AQ2886">
        <v>0</v>
      </c>
      <c r="AR2886">
        <v>0</v>
      </c>
      <c r="AS2886" t="s">
        <v>18661</v>
      </c>
      <c r="AT2886" t="s">
        <v>97</v>
      </c>
    </row>
    <row r="2887" spans="1:46" x14ac:dyDescent="0.25">
      <c r="A2887" t="s">
        <v>2</v>
      </c>
      <c r="B2887" t="s">
        <v>65168</v>
      </c>
      <c r="C2887" t="s">
        <v>65169</v>
      </c>
      <c r="D2887" t="s">
        <v>65170</v>
      </c>
      <c r="E2887">
        <v>470135</v>
      </c>
      <c r="G2887" t="s">
        <v>297</v>
      </c>
      <c r="H2887" t="s">
        <v>65171</v>
      </c>
      <c r="I2887" t="s">
        <v>65172</v>
      </c>
      <c r="J2887" t="s">
        <v>280</v>
      </c>
      <c r="K2887" t="s">
        <v>17505</v>
      </c>
      <c r="L2887" t="s">
        <v>65173</v>
      </c>
      <c r="M2887" t="s">
        <v>65174</v>
      </c>
      <c r="N2887" t="s">
        <v>285</v>
      </c>
      <c r="O2887" t="s">
        <v>75</v>
      </c>
      <c r="P2887" t="s">
        <v>65175</v>
      </c>
      <c r="Q2887" t="s">
        <v>282</v>
      </c>
      <c r="R2887" t="s">
        <v>284</v>
      </c>
      <c r="S2887" t="s">
        <v>115</v>
      </c>
      <c r="T2887" t="s">
        <v>18824</v>
      </c>
      <c r="U2887" t="s">
        <v>65176</v>
      </c>
      <c r="V2887" s="1" t="s">
        <v>22433</v>
      </c>
      <c r="W2887" t="s">
        <v>65177</v>
      </c>
      <c r="X2887" s="1" t="s">
        <v>22433</v>
      </c>
      <c r="Y2887">
        <v>0</v>
      </c>
      <c r="Z2887" t="s">
        <v>18646</v>
      </c>
      <c r="AA2887">
        <v>0</v>
      </c>
      <c r="AB2887" t="s">
        <v>87</v>
      </c>
      <c r="AC2887">
        <v>0</v>
      </c>
      <c r="AD2887">
        <v>0</v>
      </c>
      <c r="AE2887">
        <v>0</v>
      </c>
      <c r="AF2887">
        <v>0</v>
      </c>
      <c r="AG2887">
        <v>0</v>
      </c>
      <c r="AH2887">
        <v>0</v>
      </c>
      <c r="AI2887">
        <v>0</v>
      </c>
      <c r="AJ2887">
        <v>0</v>
      </c>
      <c r="AK2887">
        <v>0</v>
      </c>
      <c r="AL2887">
        <v>0</v>
      </c>
      <c r="AM2887">
        <v>0</v>
      </c>
      <c r="AN2887">
        <v>0</v>
      </c>
      <c r="AO2887">
        <v>0</v>
      </c>
      <c r="AP2887">
        <v>0</v>
      </c>
      <c r="AQ2887">
        <v>0</v>
      </c>
      <c r="AR2887">
        <v>0</v>
      </c>
      <c r="AS2887" t="s">
        <v>18661</v>
      </c>
      <c r="AT2887" t="s">
        <v>97</v>
      </c>
    </row>
    <row r="2888" spans="1:46" x14ac:dyDescent="0.25">
      <c r="A2888" t="s">
        <v>16787</v>
      </c>
      <c r="B2888" t="s">
        <v>65178</v>
      </c>
      <c r="C2888" t="s">
        <v>65179</v>
      </c>
      <c r="D2888" t="s">
        <v>65180</v>
      </c>
      <c r="E2888">
        <v>470651</v>
      </c>
      <c r="G2888" t="s">
        <v>297</v>
      </c>
      <c r="H2888" t="s">
        <v>65181</v>
      </c>
      <c r="I2888" t="s">
        <v>65182</v>
      </c>
      <c r="J2888" t="s">
        <v>280</v>
      </c>
      <c r="K2888" t="s">
        <v>65183</v>
      </c>
      <c r="L2888" t="s">
        <v>62525</v>
      </c>
      <c r="M2888" t="s">
        <v>65184</v>
      </c>
      <c r="N2888" t="s">
        <v>65185</v>
      </c>
      <c r="O2888" t="s">
        <v>155</v>
      </c>
      <c r="P2888" t="s">
        <v>65186</v>
      </c>
      <c r="Q2888" t="s">
        <v>286</v>
      </c>
      <c r="R2888" t="s">
        <v>243</v>
      </c>
      <c r="S2888" t="s">
        <v>18765</v>
      </c>
      <c r="T2888" t="s">
        <v>18716</v>
      </c>
      <c r="U2888" t="s">
        <v>62528</v>
      </c>
      <c r="V2888" s="1" t="s">
        <v>22433</v>
      </c>
      <c r="W2888" t="s">
        <v>65187</v>
      </c>
      <c r="X2888" s="1" t="s">
        <v>22433</v>
      </c>
      <c r="Y2888">
        <v>0</v>
      </c>
      <c r="Z2888" t="s">
        <v>18646</v>
      </c>
      <c r="AA2888">
        <v>0</v>
      </c>
      <c r="AB2888" t="s">
        <v>87</v>
      </c>
      <c r="AC2888">
        <v>0</v>
      </c>
      <c r="AD2888">
        <v>0</v>
      </c>
      <c r="AE2888">
        <v>0</v>
      </c>
      <c r="AF2888">
        <v>0</v>
      </c>
      <c r="AG2888">
        <v>0</v>
      </c>
      <c r="AH2888">
        <v>0</v>
      </c>
      <c r="AI2888">
        <v>0</v>
      </c>
      <c r="AJ2888">
        <v>0</v>
      </c>
      <c r="AK2888">
        <v>0</v>
      </c>
      <c r="AL2888">
        <v>0</v>
      </c>
      <c r="AM2888">
        <v>0</v>
      </c>
      <c r="AN2888">
        <v>0</v>
      </c>
      <c r="AO2888">
        <v>0</v>
      </c>
      <c r="AP2888">
        <v>0</v>
      </c>
      <c r="AQ2888">
        <v>0</v>
      </c>
      <c r="AR2888">
        <v>0</v>
      </c>
      <c r="AS2888" t="s">
        <v>18707</v>
      </c>
      <c r="AT2888" t="s">
        <v>97</v>
      </c>
    </row>
    <row r="2889" spans="1:46" x14ac:dyDescent="0.25">
      <c r="A2889" t="s">
        <v>16787</v>
      </c>
      <c r="B2889" t="s">
        <v>39457</v>
      </c>
      <c r="C2889" t="s">
        <v>39458</v>
      </c>
      <c r="D2889" t="s">
        <v>39459</v>
      </c>
      <c r="E2889">
        <v>288438</v>
      </c>
      <c r="G2889" t="s">
        <v>297</v>
      </c>
      <c r="H2889" t="s">
        <v>39460</v>
      </c>
      <c r="I2889" t="s">
        <v>39461</v>
      </c>
      <c r="J2889" t="s">
        <v>280</v>
      </c>
      <c r="K2889" t="s">
        <v>157</v>
      </c>
      <c r="L2889" t="s">
        <v>39462</v>
      </c>
      <c r="M2889" t="s">
        <v>39463</v>
      </c>
      <c r="N2889" t="s">
        <v>281</v>
      </c>
      <c r="O2889" t="s">
        <v>155</v>
      </c>
      <c r="P2889" t="s">
        <v>39464</v>
      </c>
      <c r="Q2889" t="s">
        <v>286</v>
      </c>
      <c r="R2889" t="s">
        <v>243</v>
      </c>
      <c r="S2889" t="s">
        <v>238</v>
      </c>
      <c r="T2889" t="s">
        <v>17358</v>
      </c>
      <c r="U2889" t="s">
        <v>39465</v>
      </c>
      <c r="V2889" s="1" t="s">
        <v>18400</v>
      </c>
      <c r="W2889" t="s">
        <v>39466</v>
      </c>
      <c r="X2889" s="1" t="s">
        <v>22433</v>
      </c>
      <c r="Y2889">
        <v>0</v>
      </c>
      <c r="Z2889" t="s">
        <v>18646</v>
      </c>
      <c r="AA2889">
        <v>0</v>
      </c>
      <c r="AB2889" t="s">
        <v>87</v>
      </c>
      <c r="AC2889">
        <v>0</v>
      </c>
      <c r="AD2889">
        <v>0</v>
      </c>
      <c r="AE2889">
        <v>0</v>
      </c>
      <c r="AF2889">
        <v>0</v>
      </c>
      <c r="AG2889">
        <v>0</v>
      </c>
      <c r="AH2889">
        <v>0</v>
      </c>
      <c r="AI2889">
        <v>0</v>
      </c>
      <c r="AJ2889">
        <v>0</v>
      </c>
      <c r="AK2889">
        <v>0</v>
      </c>
      <c r="AL2889">
        <v>0</v>
      </c>
      <c r="AM2889">
        <v>0</v>
      </c>
      <c r="AN2889">
        <v>0</v>
      </c>
      <c r="AO2889">
        <v>0</v>
      </c>
      <c r="AP2889">
        <v>0</v>
      </c>
      <c r="AQ2889">
        <v>0</v>
      </c>
      <c r="AR2889">
        <v>0</v>
      </c>
      <c r="AS2889" t="s">
        <v>18707</v>
      </c>
      <c r="AT2889" t="s">
        <v>97</v>
      </c>
    </row>
    <row r="2890" spans="1:46" x14ac:dyDescent="0.25">
      <c r="A2890" t="s">
        <v>0</v>
      </c>
      <c r="B2890" t="s">
        <v>65188</v>
      </c>
      <c r="C2890" t="s">
        <v>65189</v>
      </c>
      <c r="D2890" t="s">
        <v>65190</v>
      </c>
      <c r="E2890">
        <v>470796</v>
      </c>
      <c r="G2890" t="s">
        <v>297</v>
      </c>
      <c r="H2890" t="s">
        <v>65191</v>
      </c>
      <c r="I2890" t="s">
        <v>65192</v>
      </c>
      <c r="J2890" t="s">
        <v>280</v>
      </c>
      <c r="K2890" t="s">
        <v>18896</v>
      </c>
      <c r="L2890" t="s">
        <v>65193</v>
      </c>
      <c r="M2890" t="s">
        <v>65194</v>
      </c>
      <c r="N2890" t="s">
        <v>285</v>
      </c>
      <c r="O2890" t="s">
        <v>75</v>
      </c>
      <c r="P2890" t="s">
        <v>65195</v>
      </c>
      <c r="Q2890" t="s">
        <v>282</v>
      </c>
      <c r="R2890" t="s">
        <v>284</v>
      </c>
      <c r="S2890" t="s">
        <v>18683</v>
      </c>
      <c r="T2890" t="s">
        <v>18766</v>
      </c>
      <c r="U2890" t="s">
        <v>65196</v>
      </c>
      <c r="V2890" s="1" t="s">
        <v>22433</v>
      </c>
      <c r="W2890" t="s">
        <v>65197</v>
      </c>
      <c r="X2890" s="1" t="s">
        <v>22433</v>
      </c>
      <c r="Y2890">
        <v>0</v>
      </c>
      <c r="Z2890" t="s">
        <v>18646</v>
      </c>
      <c r="AA2890">
        <v>0</v>
      </c>
      <c r="AB2890" t="s">
        <v>87</v>
      </c>
      <c r="AC2890">
        <v>0</v>
      </c>
      <c r="AD2890">
        <v>0</v>
      </c>
      <c r="AE2890">
        <v>0</v>
      </c>
      <c r="AF2890">
        <v>0</v>
      </c>
      <c r="AG2890">
        <v>0</v>
      </c>
      <c r="AH2890">
        <v>0</v>
      </c>
      <c r="AI2890">
        <v>0</v>
      </c>
      <c r="AJ2890">
        <v>0</v>
      </c>
      <c r="AK2890">
        <v>0</v>
      </c>
      <c r="AL2890">
        <v>0</v>
      </c>
      <c r="AM2890">
        <v>0</v>
      </c>
      <c r="AN2890">
        <v>0</v>
      </c>
      <c r="AO2890">
        <v>0</v>
      </c>
      <c r="AP2890">
        <v>0</v>
      </c>
      <c r="AQ2890">
        <v>0</v>
      </c>
      <c r="AR2890">
        <v>0</v>
      </c>
      <c r="AS2890" t="s">
        <v>18661</v>
      </c>
      <c r="AT2890" t="s">
        <v>97</v>
      </c>
    </row>
    <row r="2891" spans="1:46" x14ac:dyDescent="0.25">
      <c r="A2891" t="s">
        <v>1</v>
      </c>
      <c r="B2891" t="s">
        <v>65198</v>
      </c>
      <c r="C2891" t="s">
        <v>65199</v>
      </c>
      <c r="D2891" t="s">
        <v>65200</v>
      </c>
      <c r="E2891">
        <v>469617</v>
      </c>
      <c r="G2891" t="s">
        <v>297</v>
      </c>
      <c r="H2891" t="s">
        <v>65201</v>
      </c>
      <c r="I2891" t="s">
        <v>65202</v>
      </c>
      <c r="J2891" t="s">
        <v>280</v>
      </c>
      <c r="K2891" t="s">
        <v>86</v>
      </c>
      <c r="L2891" t="s">
        <v>65203</v>
      </c>
      <c r="M2891" t="s">
        <v>65204</v>
      </c>
      <c r="N2891" t="s">
        <v>281</v>
      </c>
      <c r="O2891" t="s">
        <v>75</v>
      </c>
      <c r="P2891" t="s">
        <v>65205</v>
      </c>
      <c r="Q2891" t="s">
        <v>282</v>
      </c>
      <c r="R2891" t="s">
        <v>284</v>
      </c>
      <c r="S2891" t="s">
        <v>134</v>
      </c>
      <c r="T2891" t="s">
        <v>18514</v>
      </c>
      <c r="U2891" t="s">
        <v>34222</v>
      </c>
      <c r="V2891" s="1" t="s">
        <v>22433</v>
      </c>
      <c r="W2891" t="s">
        <v>65206</v>
      </c>
      <c r="X2891" s="1" t="s">
        <v>22433</v>
      </c>
      <c r="Y2891">
        <v>0</v>
      </c>
      <c r="Z2891" t="s">
        <v>18646</v>
      </c>
      <c r="AA2891">
        <v>0</v>
      </c>
      <c r="AB2891" t="s">
        <v>87</v>
      </c>
      <c r="AC2891">
        <v>0</v>
      </c>
      <c r="AD2891">
        <v>0</v>
      </c>
      <c r="AE2891">
        <v>0</v>
      </c>
      <c r="AF2891">
        <v>0</v>
      </c>
      <c r="AG2891">
        <v>0</v>
      </c>
      <c r="AH2891">
        <v>0</v>
      </c>
      <c r="AI2891">
        <v>0</v>
      </c>
      <c r="AJ2891">
        <v>0</v>
      </c>
      <c r="AK2891">
        <v>0</v>
      </c>
      <c r="AL2891">
        <v>0</v>
      </c>
      <c r="AM2891">
        <v>0</v>
      </c>
      <c r="AN2891">
        <v>0</v>
      </c>
      <c r="AO2891">
        <v>0</v>
      </c>
      <c r="AP2891">
        <v>0</v>
      </c>
      <c r="AQ2891">
        <v>0</v>
      </c>
      <c r="AR2891">
        <v>0</v>
      </c>
      <c r="AS2891" t="s">
        <v>18661</v>
      </c>
      <c r="AT2891" t="s">
        <v>97</v>
      </c>
    </row>
    <row r="2892" spans="1:46" x14ac:dyDescent="0.25">
      <c r="A2892" t="s">
        <v>16787</v>
      </c>
      <c r="B2892" t="s">
        <v>37686</v>
      </c>
      <c r="C2892" t="s">
        <v>37687</v>
      </c>
      <c r="D2892" t="s">
        <v>37688</v>
      </c>
      <c r="E2892">
        <v>224690</v>
      </c>
      <c r="G2892" t="s">
        <v>297</v>
      </c>
      <c r="H2892" t="s">
        <v>37689</v>
      </c>
      <c r="I2892" t="s">
        <v>37690</v>
      </c>
      <c r="J2892" t="s">
        <v>16722</v>
      </c>
      <c r="K2892" t="s">
        <v>20355</v>
      </c>
      <c r="L2892" t="s">
        <v>37691</v>
      </c>
      <c r="M2892" t="s">
        <v>37692</v>
      </c>
      <c r="N2892" t="s">
        <v>281</v>
      </c>
      <c r="O2892" t="s">
        <v>155</v>
      </c>
      <c r="P2892" t="s">
        <v>37693</v>
      </c>
      <c r="Q2892" t="s">
        <v>282</v>
      </c>
      <c r="R2892" t="s">
        <v>284</v>
      </c>
      <c r="S2892" t="s">
        <v>16908</v>
      </c>
      <c r="T2892" t="s">
        <v>18706</v>
      </c>
      <c r="U2892" t="s">
        <v>37694</v>
      </c>
      <c r="V2892" s="1" t="s">
        <v>17912</v>
      </c>
      <c r="W2892" t="s">
        <v>37695</v>
      </c>
      <c r="X2892" s="1" t="s">
        <v>22433</v>
      </c>
      <c r="Y2892">
        <v>0</v>
      </c>
      <c r="Z2892" t="s">
        <v>18646</v>
      </c>
      <c r="AA2892">
        <v>0</v>
      </c>
      <c r="AB2892" t="s">
        <v>87</v>
      </c>
      <c r="AC2892">
        <v>0</v>
      </c>
      <c r="AD2892">
        <v>0</v>
      </c>
      <c r="AE2892">
        <v>0</v>
      </c>
      <c r="AF2892">
        <v>0</v>
      </c>
      <c r="AG2892">
        <v>0</v>
      </c>
      <c r="AH2892">
        <v>0</v>
      </c>
      <c r="AI2892">
        <v>0</v>
      </c>
      <c r="AJ2892">
        <v>0</v>
      </c>
      <c r="AK2892">
        <v>0</v>
      </c>
      <c r="AL2892">
        <v>0</v>
      </c>
      <c r="AM2892">
        <v>0</v>
      </c>
      <c r="AN2892">
        <v>0</v>
      </c>
      <c r="AO2892">
        <v>0</v>
      </c>
      <c r="AP2892">
        <v>0</v>
      </c>
      <c r="AQ2892">
        <v>0</v>
      </c>
      <c r="AR2892">
        <v>0</v>
      </c>
      <c r="AS2892" t="s">
        <v>18661</v>
      </c>
      <c r="AT2892" t="s">
        <v>97</v>
      </c>
    </row>
    <row r="2893" spans="1:46" x14ac:dyDescent="0.25">
      <c r="A2893" t="s">
        <v>1</v>
      </c>
      <c r="B2893" t="s">
        <v>41006</v>
      </c>
      <c r="C2893" t="s">
        <v>41007</v>
      </c>
      <c r="D2893" t="s">
        <v>41008</v>
      </c>
      <c r="E2893">
        <v>462651</v>
      </c>
      <c r="G2893" t="s">
        <v>297</v>
      </c>
      <c r="H2893" t="s">
        <v>41009</v>
      </c>
      <c r="I2893" t="s">
        <v>41010</v>
      </c>
      <c r="J2893" t="s">
        <v>280</v>
      </c>
      <c r="K2893" t="s">
        <v>16982</v>
      </c>
      <c r="L2893" t="s">
        <v>41011</v>
      </c>
      <c r="M2893" t="s">
        <v>41012</v>
      </c>
      <c r="N2893" t="s">
        <v>281</v>
      </c>
      <c r="O2893" t="s">
        <v>75</v>
      </c>
      <c r="P2893" t="s">
        <v>41013</v>
      </c>
      <c r="Q2893" t="s">
        <v>282</v>
      </c>
      <c r="R2893" t="s">
        <v>284</v>
      </c>
      <c r="S2893" t="s">
        <v>18702</v>
      </c>
      <c r="T2893" t="s">
        <v>18703</v>
      </c>
      <c r="U2893" t="s">
        <v>41014</v>
      </c>
      <c r="V2893" s="1" t="s">
        <v>20208</v>
      </c>
      <c r="W2893" t="s">
        <v>41015</v>
      </c>
      <c r="X2893" s="1" t="s">
        <v>22433</v>
      </c>
      <c r="Y2893">
        <v>0</v>
      </c>
      <c r="Z2893" t="s">
        <v>18646</v>
      </c>
      <c r="AA2893">
        <v>0</v>
      </c>
      <c r="AB2893" t="s">
        <v>87</v>
      </c>
      <c r="AC2893">
        <v>0</v>
      </c>
      <c r="AD2893">
        <v>0</v>
      </c>
      <c r="AE2893">
        <v>0</v>
      </c>
      <c r="AF2893">
        <v>0</v>
      </c>
      <c r="AG2893">
        <v>0</v>
      </c>
      <c r="AH2893">
        <v>0</v>
      </c>
      <c r="AI2893">
        <v>0</v>
      </c>
      <c r="AJ2893">
        <v>0</v>
      </c>
      <c r="AK2893">
        <v>0</v>
      </c>
      <c r="AL2893">
        <v>0</v>
      </c>
      <c r="AM2893">
        <v>0</v>
      </c>
      <c r="AN2893">
        <v>0</v>
      </c>
      <c r="AO2893">
        <v>0</v>
      </c>
      <c r="AP2893">
        <v>0</v>
      </c>
      <c r="AQ2893">
        <v>0</v>
      </c>
      <c r="AR2893">
        <v>0</v>
      </c>
      <c r="AS2893" t="s">
        <v>18661</v>
      </c>
      <c r="AT2893" t="s">
        <v>97</v>
      </c>
    </row>
    <row r="2894" spans="1:46" x14ac:dyDescent="0.25">
      <c r="A2894" t="s">
        <v>1</v>
      </c>
      <c r="B2894" t="s">
        <v>29373</v>
      </c>
      <c r="C2894" t="s">
        <v>29374</v>
      </c>
      <c r="D2894" t="s">
        <v>65207</v>
      </c>
      <c r="E2894">
        <v>468816</v>
      </c>
      <c r="G2894" t="s">
        <v>297</v>
      </c>
      <c r="H2894" t="s">
        <v>29376</v>
      </c>
      <c r="I2894" t="s">
        <v>29377</v>
      </c>
      <c r="J2894" t="s">
        <v>280</v>
      </c>
      <c r="K2894" t="s">
        <v>18910</v>
      </c>
      <c r="L2894" t="s">
        <v>29378</v>
      </c>
      <c r="M2894" t="s">
        <v>29379</v>
      </c>
      <c r="N2894" t="s">
        <v>29380</v>
      </c>
      <c r="O2894" t="s">
        <v>75</v>
      </c>
      <c r="P2894" t="s">
        <v>29381</v>
      </c>
      <c r="Q2894" t="s">
        <v>282</v>
      </c>
      <c r="R2894" t="s">
        <v>284</v>
      </c>
      <c r="S2894" t="s">
        <v>18519</v>
      </c>
      <c r="T2894" t="s">
        <v>18520</v>
      </c>
      <c r="U2894" t="s">
        <v>29382</v>
      </c>
      <c r="V2894" s="1" t="s">
        <v>22433</v>
      </c>
      <c r="W2894" t="s">
        <v>65208</v>
      </c>
      <c r="X2894" s="1" t="s">
        <v>22433</v>
      </c>
      <c r="Y2894">
        <v>0</v>
      </c>
      <c r="Z2894" t="s">
        <v>18646</v>
      </c>
      <c r="AA2894">
        <v>0</v>
      </c>
      <c r="AB2894" t="s">
        <v>87</v>
      </c>
      <c r="AC2894">
        <v>0</v>
      </c>
      <c r="AD2894">
        <v>0</v>
      </c>
      <c r="AE2894">
        <v>0</v>
      </c>
      <c r="AF2894">
        <v>0</v>
      </c>
      <c r="AG2894">
        <v>0</v>
      </c>
      <c r="AH2894">
        <v>0</v>
      </c>
      <c r="AI2894">
        <v>0</v>
      </c>
      <c r="AJ2894">
        <v>0</v>
      </c>
      <c r="AK2894">
        <v>0</v>
      </c>
      <c r="AL2894">
        <v>0</v>
      </c>
      <c r="AM2894">
        <v>0</v>
      </c>
      <c r="AN2894">
        <v>0</v>
      </c>
      <c r="AO2894">
        <v>1</v>
      </c>
      <c r="AP2894">
        <v>0</v>
      </c>
      <c r="AQ2894">
        <v>0</v>
      </c>
      <c r="AR2894">
        <v>0</v>
      </c>
      <c r="AS2894" t="s">
        <v>17452</v>
      </c>
      <c r="AT2894" t="s">
        <v>123</v>
      </c>
    </row>
    <row r="2895" spans="1:46" x14ac:dyDescent="0.25">
      <c r="A2895" t="s">
        <v>1</v>
      </c>
      <c r="B2895" t="s">
        <v>65209</v>
      </c>
      <c r="C2895" t="s">
        <v>65210</v>
      </c>
      <c r="D2895" t="s">
        <v>65211</v>
      </c>
      <c r="E2895">
        <v>470432</v>
      </c>
      <c r="G2895" t="s">
        <v>297</v>
      </c>
      <c r="H2895" t="s">
        <v>65212</v>
      </c>
      <c r="I2895" t="s">
        <v>65213</v>
      </c>
      <c r="J2895" t="s">
        <v>280</v>
      </c>
      <c r="K2895" t="s">
        <v>86</v>
      </c>
      <c r="L2895" t="s">
        <v>65214</v>
      </c>
      <c r="M2895" t="s">
        <v>65215</v>
      </c>
      <c r="N2895" t="s">
        <v>285</v>
      </c>
      <c r="O2895" t="s">
        <v>75</v>
      </c>
      <c r="P2895" t="s">
        <v>65216</v>
      </c>
      <c r="Q2895" t="s">
        <v>282</v>
      </c>
      <c r="R2895" t="s">
        <v>284</v>
      </c>
      <c r="S2895" t="s">
        <v>134</v>
      </c>
      <c r="T2895" t="s">
        <v>18514</v>
      </c>
      <c r="U2895" t="s">
        <v>65217</v>
      </c>
      <c r="V2895" s="1" t="s">
        <v>22433</v>
      </c>
      <c r="W2895" t="s">
        <v>65218</v>
      </c>
      <c r="X2895" s="1" t="s">
        <v>22433</v>
      </c>
      <c r="Y2895">
        <v>0</v>
      </c>
      <c r="Z2895" t="s">
        <v>18646</v>
      </c>
      <c r="AA2895">
        <v>0</v>
      </c>
      <c r="AB2895" t="s">
        <v>87</v>
      </c>
      <c r="AC2895">
        <v>0</v>
      </c>
      <c r="AD2895">
        <v>0</v>
      </c>
      <c r="AE2895">
        <v>0</v>
      </c>
      <c r="AF2895">
        <v>0</v>
      </c>
      <c r="AG2895">
        <v>0</v>
      </c>
      <c r="AH2895">
        <v>0</v>
      </c>
      <c r="AI2895">
        <v>0</v>
      </c>
      <c r="AJ2895">
        <v>0</v>
      </c>
      <c r="AK2895">
        <v>0</v>
      </c>
      <c r="AL2895">
        <v>0</v>
      </c>
      <c r="AM2895">
        <v>0</v>
      </c>
      <c r="AN2895">
        <v>0</v>
      </c>
      <c r="AO2895">
        <v>0</v>
      </c>
      <c r="AP2895">
        <v>0</v>
      </c>
      <c r="AQ2895">
        <v>0</v>
      </c>
      <c r="AR2895">
        <v>0</v>
      </c>
      <c r="AS2895" t="s">
        <v>18661</v>
      </c>
      <c r="AT2895" t="s">
        <v>97</v>
      </c>
    </row>
    <row r="2896" spans="1:46" x14ac:dyDescent="0.25">
      <c r="A2896" t="s">
        <v>16787</v>
      </c>
      <c r="B2896" t="s">
        <v>65219</v>
      </c>
      <c r="C2896" t="s">
        <v>65220</v>
      </c>
      <c r="D2896" t="s">
        <v>65221</v>
      </c>
      <c r="E2896">
        <v>471218</v>
      </c>
      <c r="G2896" t="s">
        <v>297</v>
      </c>
      <c r="H2896" t="s">
        <v>65222</v>
      </c>
      <c r="I2896" t="s">
        <v>65223</v>
      </c>
      <c r="J2896" t="s">
        <v>280</v>
      </c>
      <c r="K2896" t="s">
        <v>17045</v>
      </c>
      <c r="L2896" t="s">
        <v>65224</v>
      </c>
      <c r="M2896" t="s">
        <v>65225</v>
      </c>
      <c r="N2896" t="s">
        <v>281</v>
      </c>
      <c r="O2896" t="s">
        <v>155</v>
      </c>
      <c r="P2896" t="s">
        <v>65226</v>
      </c>
      <c r="Q2896" t="s">
        <v>282</v>
      </c>
      <c r="R2896" t="s">
        <v>18929</v>
      </c>
      <c r="S2896" t="s">
        <v>17346</v>
      </c>
      <c r="T2896" t="s">
        <v>18729</v>
      </c>
      <c r="U2896" t="s">
        <v>65227</v>
      </c>
      <c r="V2896" s="1" t="s">
        <v>22433</v>
      </c>
      <c r="W2896" t="s">
        <v>65228</v>
      </c>
      <c r="X2896" s="1" t="s">
        <v>22433</v>
      </c>
      <c r="Y2896">
        <v>0</v>
      </c>
      <c r="Z2896" t="s">
        <v>18646</v>
      </c>
      <c r="AA2896">
        <v>0</v>
      </c>
      <c r="AB2896" t="s">
        <v>87</v>
      </c>
      <c r="AC2896">
        <v>0</v>
      </c>
      <c r="AD2896">
        <v>0</v>
      </c>
      <c r="AE2896">
        <v>0</v>
      </c>
      <c r="AF2896">
        <v>0</v>
      </c>
      <c r="AG2896">
        <v>0</v>
      </c>
      <c r="AH2896">
        <v>0</v>
      </c>
      <c r="AI2896">
        <v>0</v>
      </c>
      <c r="AJ2896">
        <v>0</v>
      </c>
      <c r="AK2896">
        <v>0</v>
      </c>
      <c r="AL2896">
        <v>0</v>
      </c>
      <c r="AM2896">
        <v>0</v>
      </c>
      <c r="AN2896">
        <v>0</v>
      </c>
      <c r="AO2896">
        <v>0</v>
      </c>
      <c r="AP2896">
        <v>0</v>
      </c>
      <c r="AQ2896">
        <v>0</v>
      </c>
      <c r="AR2896">
        <v>0</v>
      </c>
      <c r="AS2896" t="s">
        <v>18661</v>
      </c>
      <c r="AT2896" t="s">
        <v>97</v>
      </c>
    </row>
    <row r="2897" spans="1:46" x14ac:dyDescent="0.25">
      <c r="A2897" t="s">
        <v>16787</v>
      </c>
      <c r="B2897" t="s">
        <v>26208</v>
      </c>
      <c r="C2897" t="s">
        <v>26209</v>
      </c>
      <c r="D2897" t="s">
        <v>26210</v>
      </c>
      <c r="E2897">
        <v>454632</v>
      </c>
      <c r="G2897" t="s">
        <v>297</v>
      </c>
      <c r="H2897" t="s">
        <v>26211</v>
      </c>
      <c r="I2897" t="s">
        <v>26212</v>
      </c>
      <c r="J2897" t="s">
        <v>280</v>
      </c>
      <c r="K2897" t="s">
        <v>20334</v>
      </c>
      <c r="L2897" t="s">
        <v>26213</v>
      </c>
      <c r="M2897" t="s">
        <v>26214</v>
      </c>
      <c r="N2897" t="s">
        <v>285</v>
      </c>
      <c r="O2897" t="s">
        <v>155</v>
      </c>
      <c r="P2897" t="s">
        <v>26215</v>
      </c>
      <c r="Q2897" t="s">
        <v>282</v>
      </c>
      <c r="R2897" t="s">
        <v>284</v>
      </c>
      <c r="S2897" t="s">
        <v>78</v>
      </c>
      <c r="T2897" t="s">
        <v>18797</v>
      </c>
      <c r="U2897" t="s">
        <v>26216</v>
      </c>
      <c r="V2897" s="1" t="s">
        <v>19945</v>
      </c>
      <c r="W2897" t="s">
        <v>26217</v>
      </c>
      <c r="X2897" s="1" t="s">
        <v>22433</v>
      </c>
      <c r="Y2897">
        <v>0</v>
      </c>
      <c r="Z2897" t="s">
        <v>18646</v>
      </c>
      <c r="AA2897">
        <v>0</v>
      </c>
      <c r="AB2897" t="s">
        <v>87</v>
      </c>
      <c r="AC2897">
        <v>0</v>
      </c>
      <c r="AD2897">
        <v>0</v>
      </c>
      <c r="AE2897">
        <v>0</v>
      </c>
      <c r="AF2897">
        <v>0</v>
      </c>
      <c r="AG2897">
        <v>0</v>
      </c>
      <c r="AH2897">
        <v>0</v>
      </c>
      <c r="AI2897">
        <v>0</v>
      </c>
      <c r="AJ2897">
        <v>0</v>
      </c>
      <c r="AK2897">
        <v>0</v>
      </c>
      <c r="AL2897">
        <v>0</v>
      </c>
      <c r="AM2897">
        <v>0</v>
      </c>
      <c r="AN2897">
        <v>0</v>
      </c>
      <c r="AO2897">
        <v>0</v>
      </c>
      <c r="AP2897">
        <v>0</v>
      </c>
      <c r="AQ2897">
        <v>0</v>
      </c>
      <c r="AR2897">
        <v>0</v>
      </c>
      <c r="AS2897" t="s">
        <v>18661</v>
      </c>
      <c r="AT2897" t="s">
        <v>97</v>
      </c>
    </row>
    <row r="2898" spans="1:46" x14ac:dyDescent="0.25">
      <c r="A2898" t="s">
        <v>2</v>
      </c>
      <c r="B2898" t="s">
        <v>65229</v>
      </c>
      <c r="C2898" t="s">
        <v>65230</v>
      </c>
      <c r="D2898" t="s">
        <v>65231</v>
      </c>
      <c r="E2898">
        <v>471260</v>
      </c>
      <c r="G2898" t="s">
        <v>296</v>
      </c>
      <c r="H2898" t="s">
        <v>65232</v>
      </c>
      <c r="I2898" t="s">
        <v>65233</v>
      </c>
      <c r="J2898" t="s">
        <v>280</v>
      </c>
      <c r="K2898" t="s">
        <v>17106</v>
      </c>
      <c r="L2898" t="s">
        <v>65234</v>
      </c>
      <c r="M2898" t="s">
        <v>65235</v>
      </c>
      <c r="N2898" t="s">
        <v>281</v>
      </c>
      <c r="O2898" t="s">
        <v>75</v>
      </c>
      <c r="P2898" t="s">
        <v>65236</v>
      </c>
      <c r="Q2898" t="s">
        <v>282</v>
      </c>
      <c r="R2898" t="s">
        <v>245</v>
      </c>
      <c r="S2898" t="s">
        <v>162</v>
      </c>
      <c r="T2898" t="s">
        <v>18681</v>
      </c>
      <c r="U2898" t="s">
        <v>41004</v>
      </c>
      <c r="V2898" s="1" t="s">
        <v>22433</v>
      </c>
      <c r="W2898" t="s">
        <v>65116</v>
      </c>
      <c r="X2898" s="1" t="s">
        <v>22433</v>
      </c>
      <c r="Y2898">
        <v>0</v>
      </c>
      <c r="Z2898" t="s">
        <v>18646</v>
      </c>
      <c r="AA2898">
        <v>0</v>
      </c>
      <c r="AB2898" t="s">
        <v>87</v>
      </c>
      <c r="AC2898">
        <v>0</v>
      </c>
      <c r="AD2898">
        <v>0</v>
      </c>
      <c r="AE2898">
        <v>0</v>
      </c>
      <c r="AF2898">
        <v>0</v>
      </c>
      <c r="AG2898">
        <v>0</v>
      </c>
      <c r="AH2898">
        <v>0</v>
      </c>
      <c r="AI2898">
        <v>0</v>
      </c>
      <c r="AJ2898">
        <v>0</v>
      </c>
      <c r="AK2898">
        <v>0</v>
      </c>
      <c r="AL2898">
        <v>1</v>
      </c>
      <c r="AM2898">
        <v>0</v>
      </c>
      <c r="AN2898">
        <v>0</v>
      </c>
      <c r="AO2898">
        <v>0</v>
      </c>
      <c r="AP2898">
        <v>0</v>
      </c>
      <c r="AQ2898">
        <v>0</v>
      </c>
      <c r="AR2898">
        <v>18</v>
      </c>
      <c r="AS2898" t="s">
        <v>16729</v>
      </c>
      <c r="AT2898" t="s">
        <v>80</v>
      </c>
    </row>
    <row r="2899" spans="1:46" x14ac:dyDescent="0.25">
      <c r="A2899" t="s">
        <v>16787</v>
      </c>
      <c r="B2899" t="s">
        <v>26572</v>
      </c>
      <c r="C2899" t="s">
        <v>26573</v>
      </c>
      <c r="D2899" t="s">
        <v>26574</v>
      </c>
      <c r="E2899">
        <v>395840</v>
      </c>
      <c r="G2899" t="s">
        <v>297</v>
      </c>
      <c r="H2899" t="s">
        <v>26575</v>
      </c>
      <c r="I2899" t="s">
        <v>26576</v>
      </c>
      <c r="J2899" t="s">
        <v>280</v>
      </c>
      <c r="K2899" t="s">
        <v>20334</v>
      </c>
      <c r="L2899" t="s">
        <v>26577</v>
      </c>
      <c r="M2899" t="s">
        <v>26578</v>
      </c>
      <c r="N2899" t="s">
        <v>281</v>
      </c>
      <c r="O2899" t="s">
        <v>155</v>
      </c>
      <c r="P2899" t="s">
        <v>26579</v>
      </c>
      <c r="Q2899" t="s">
        <v>282</v>
      </c>
      <c r="R2899" t="s">
        <v>284</v>
      </c>
      <c r="S2899" t="s">
        <v>78</v>
      </c>
      <c r="T2899" t="s">
        <v>18797</v>
      </c>
      <c r="U2899" t="s">
        <v>26580</v>
      </c>
      <c r="V2899" s="1" t="s">
        <v>18375</v>
      </c>
      <c r="W2899" t="s">
        <v>26581</v>
      </c>
      <c r="X2899" s="1" t="s">
        <v>22433</v>
      </c>
      <c r="Y2899">
        <v>0</v>
      </c>
      <c r="Z2899" t="s">
        <v>18646</v>
      </c>
      <c r="AA2899">
        <v>0</v>
      </c>
      <c r="AB2899" t="s">
        <v>87</v>
      </c>
      <c r="AC2899">
        <v>0</v>
      </c>
      <c r="AD2899">
        <v>0</v>
      </c>
      <c r="AE2899">
        <v>0</v>
      </c>
      <c r="AF2899">
        <v>0</v>
      </c>
      <c r="AG2899">
        <v>0</v>
      </c>
      <c r="AH2899">
        <v>0</v>
      </c>
      <c r="AI2899">
        <v>0</v>
      </c>
      <c r="AJ2899">
        <v>0</v>
      </c>
      <c r="AK2899">
        <v>0</v>
      </c>
      <c r="AL2899">
        <v>0</v>
      </c>
      <c r="AM2899">
        <v>0</v>
      </c>
      <c r="AN2899">
        <v>0</v>
      </c>
      <c r="AO2899">
        <v>0</v>
      </c>
      <c r="AP2899">
        <v>0</v>
      </c>
      <c r="AQ2899">
        <v>0</v>
      </c>
      <c r="AR2899">
        <v>0</v>
      </c>
      <c r="AS2899" t="s">
        <v>18661</v>
      </c>
      <c r="AT2899" t="s">
        <v>97</v>
      </c>
    </row>
    <row r="2900" spans="1:46" x14ac:dyDescent="0.25">
      <c r="A2900" t="s">
        <v>1</v>
      </c>
      <c r="B2900" t="s">
        <v>65237</v>
      </c>
      <c r="C2900" t="s">
        <v>65238</v>
      </c>
      <c r="D2900" t="s">
        <v>65239</v>
      </c>
      <c r="E2900">
        <v>468996</v>
      </c>
      <c r="G2900" t="s">
        <v>297</v>
      </c>
      <c r="H2900" t="s">
        <v>65240</v>
      </c>
      <c r="I2900" t="s">
        <v>65241</v>
      </c>
      <c r="J2900" t="s">
        <v>280</v>
      </c>
      <c r="K2900" t="s">
        <v>93</v>
      </c>
      <c r="L2900" t="s">
        <v>65242</v>
      </c>
      <c r="M2900" t="s">
        <v>65243</v>
      </c>
      <c r="N2900" t="s">
        <v>285</v>
      </c>
      <c r="O2900" t="s">
        <v>75</v>
      </c>
      <c r="P2900" t="s">
        <v>65244</v>
      </c>
      <c r="Q2900" t="s">
        <v>282</v>
      </c>
      <c r="R2900" t="s">
        <v>284</v>
      </c>
      <c r="S2900" t="s">
        <v>94</v>
      </c>
      <c r="T2900" t="s">
        <v>18713</v>
      </c>
      <c r="U2900" t="s">
        <v>65245</v>
      </c>
      <c r="V2900" s="1" t="s">
        <v>22433</v>
      </c>
      <c r="W2900" t="s">
        <v>65246</v>
      </c>
      <c r="X2900" s="1" t="s">
        <v>22433</v>
      </c>
      <c r="Y2900">
        <v>0</v>
      </c>
      <c r="Z2900" t="s">
        <v>18646</v>
      </c>
      <c r="AA2900">
        <v>0</v>
      </c>
      <c r="AB2900" t="s">
        <v>87</v>
      </c>
      <c r="AC2900">
        <v>0</v>
      </c>
      <c r="AD2900">
        <v>0</v>
      </c>
      <c r="AE2900">
        <v>0</v>
      </c>
      <c r="AF2900">
        <v>0</v>
      </c>
      <c r="AG2900">
        <v>0</v>
      </c>
      <c r="AH2900">
        <v>0</v>
      </c>
      <c r="AI2900">
        <v>0</v>
      </c>
      <c r="AJ2900">
        <v>0</v>
      </c>
      <c r="AK2900">
        <v>0</v>
      </c>
      <c r="AL2900">
        <v>0</v>
      </c>
      <c r="AM2900">
        <v>0</v>
      </c>
      <c r="AN2900">
        <v>0</v>
      </c>
      <c r="AO2900">
        <v>0</v>
      </c>
      <c r="AP2900">
        <v>0</v>
      </c>
      <c r="AQ2900">
        <v>0</v>
      </c>
      <c r="AR2900">
        <v>0</v>
      </c>
      <c r="AS2900" t="s">
        <v>18661</v>
      </c>
      <c r="AT2900" t="s">
        <v>97</v>
      </c>
    </row>
    <row r="2901" spans="1:46" x14ac:dyDescent="0.25">
      <c r="A2901" t="s">
        <v>2</v>
      </c>
      <c r="B2901" t="s">
        <v>31644</v>
      </c>
      <c r="C2901" t="s">
        <v>31645</v>
      </c>
      <c r="D2901" t="s">
        <v>65247</v>
      </c>
      <c r="E2901">
        <v>469756</v>
      </c>
      <c r="G2901" t="s">
        <v>297</v>
      </c>
      <c r="H2901" t="s">
        <v>31647</v>
      </c>
      <c r="I2901" t="s">
        <v>31648</v>
      </c>
      <c r="J2901" t="s">
        <v>280</v>
      </c>
      <c r="K2901" t="s">
        <v>191</v>
      </c>
      <c r="L2901" t="s">
        <v>31649</v>
      </c>
      <c r="M2901" t="s">
        <v>31650</v>
      </c>
      <c r="N2901" t="s">
        <v>31651</v>
      </c>
      <c r="O2901" t="s">
        <v>75</v>
      </c>
      <c r="P2901" t="s">
        <v>31652</v>
      </c>
      <c r="Q2901" t="s">
        <v>282</v>
      </c>
      <c r="R2901" t="s">
        <v>284</v>
      </c>
      <c r="S2901" t="s">
        <v>18535</v>
      </c>
      <c r="T2901" t="s">
        <v>18670</v>
      </c>
      <c r="U2901" t="s">
        <v>31653</v>
      </c>
      <c r="V2901" s="1" t="s">
        <v>22433</v>
      </c>
      <c r="W2901" t="s">
        <v>65248</v>
      </c>
      <c r="X2901" s="1" t="s">
        <v>22433</v>
      </c>
      <c r="Y2901">
        <v>0</v>
      </c>
      <c r="Z2901" t="s">
        <v>18646</v>
      </c>
      <c r="AA2901">
        <v>0</v>
      </c>
      <c r="AB2901" t="s">
        <v>87</v>
      </c>
      <c r="AC2901">
        <v>0</v>
      </c>
      <c r="AD2901">
        <v>0</v>
      </c>
      <c r="AE2901">
        <v>0</v>
      </c>
      <c r="AF2901">
        <v>0</v>
      </c>
      <c r="AG2901">
        <v>0</v>
      </c>
      <c r="AH2901">
        <v>0</v>
      </c>
      <c r="AI2901">
        <v>0</v>
      </c>
      <c r="AJ2901">
        <v>0</v>
      </c>
      <c r="AK2901">
        <v>0</v>
      </c>
      <c r="AL2901">
        <v>0</v>
      </c>
      <c r="AM2901">
        <v>0</v>
      </c>
      <c r="AN2901">
        <v>0</v>
      </c>
      <c r="AO2901">
        <v>0</v>
      </c>
      <c r="AP2901">
        <v>0</v>
      </c>
      <c r="AQ2901">
        <v>0</v>
      </c>
      <c r="AR2901">
        <v>0</v>
      </c>
      <c r="AS2901" t="s">
        <v>18661</v>
      </c>
      <c r="AT2901" t="s">
        <v>97</v>
      </c>
    </row>
    <row r="2902" spans="1:46" x14ac:dyDescent="0.25">
      <c r="A2902" t="s">
        <v>16787</v>
      </c>
      <c r="B2902" t="s">
        <v>65249</v>
      </c>
      <c r="C2902" t="s">
        <v>65250</v>
      </c>
      <c r="D2902" t="s">
        <v>65251</v>
      </c>
      <c r="E2902">
        <v>469816</v>
      </c>
      <c r="G2902" t="s">
        <v>297</v>
      </c>
      <c r="H2902" t="s">
        <v>65252</v>
      </c>
      <c r="I2902" t="s">
        <v>65253</v>
      </c>
      <c r="J2902" t="s">
        <v>280</v>
      </c>
      <c r="K2902" t="s">
        <v>17652</v>
      </c>
      <c r="L2902" t="s">
        <v>65254</v>
      </c>
      <c r="M2902" t="s">
        <v>65255</v>
      </c>
      <c r="N2902" t="s">
        <v>285</v>
      </c>
      <c r="O2902" t="s">
        <v>155</v>
      </c>
      <c r="P2902" t="s">
        <v>65256</v>
      </c>
      <c r="Q2902" t="s">
        <v>282</v>
      </c>
      <c r="R2902" t="s">
        <v>284</v>
      </c>
      <c r="S2902" t="s">
        <v>238</v>
      </c>
      <c r="T2902" t="s">
        <v>18763</v>
      </c>
      <c r="U2902" t="s">
        <v>65257</v>
      </c>
      <c r="V2902" s="1" t="s">
        <v>22433</v>
      </c>
      <c r="W2902" t="s">
        <v>65258</v>
      </c>
      <c r="X2902" s="1" t="s">
        <v>22433</v>
      </c>
      <c r="Y2902">
        <v>0</v>
      </c>
      <c r="Z2902" t="s">
        <v>18646</v>
      </c>
      <c r="AA2902">
        <v>0</v>
      </c>
      <c r="AB2902" t="s">
        <v>87</v>
      </c>
      <c r="AC2902">
        <v>0</v>
      </c>
      <c r="AD2902">
        <v>0</v>
      </c>
      <c r="AE2902">
        <v>0</v>
      </c>
      <c r="AF2902">
        <v>0</v>
      </c>
      <c r="AG2902">
        <v>0</v>
      </c>
      <c r="AH2902">
        <v>0</v>
      </c>
      <c r="AI2902">
        <v>0</v>
      </c>
      <c r="AJ2902">
        <v>0</v>
      </c>
      <c r="AK2902">
        <v>0</v>
      </c>
      <c r="AL2902">
        <v>0</v>
      </c>
      <c r="AM2902">
        <v>0</v>
      </c>
      <c r="AN2902">
        <v>0</v>
      </c>
      <c r="AO2902">
        <v>0</v>
      </c>
      <c r="AP2902">
        <v>0</v>
      </c>
      <c r="AQ2902">
        <v>0</v>
      </c>
      <c r="AR2902">
        <v>0</v>
      </c>
      <c r="AS2902" t="s">
        <v>18661</v>
      </c>
      <c r="AT2902" t="s">
        <v>97</v>
      </c>
    </row>
    <row r="2903" spans="1:46" x14ac:dyDescent="0.25">
      <c r="A2903" t="s">
        <v>2</v>
      </c>
      <c r="B2903" t="s">
        <v>28314</v>
      </c>
      <c r="C2903" t="s">
        <v>28315</v>
      </c>
      <c r="D2903" t="s">
        <v>28316</v>
      </c>
      <c r="E2903">
        <v>240228</v>
      </c>
      <c r="G2903" t="s">
        <v>297</v>
      </c>
      <c r="H2903" t="s">
        <v>28317</v>
      </c>
      <c r="I2903" t="s">
        <v>28318</v>
      </c>
      <c r="J2903" t="s">
        <v>280</v>
      </c>
      <c r="K2903" t="s">
        <v>196</v>
      </c>
      <c r="L2903" t="s">
        <v>28319</v>
      </c>
      <c r="M2903" t="s">
        <v>28320</v>
      </c>
      <c r="N2903" t="s">
        <v>285</v>
      </c>
      <c r="O2903" t="s">
        <v>75</v>
      </c>
      <c r="P2903" t="s">
        <v>28321</v>
      </c>
      <c r="Q2903" t="s">
        <v>282</v>
      </c>
      <c r="R2903" t="s">
        <v>284</v>
      </c>
      <c r="S2903" t="s">
        <v>152</v>
      </c>
      <c r="T2903" t="s">
        <v>18869</v>
      </c>
      <c r="U2903" t="s">
        <v>28322</v>
      </c>
      <c r="V2903" s="1" t="s">
        <v>18674</v>
      </c>
      <c r="W2903" t="s">
        <v>28323</v>
      </c>
      <c r="X2903" s="1" t="s">
        <v>22433</v>
      </c>
      <c r="Y2903">
        <v>0</v>
      </c>
      <c r="Z2903" t="s">
        <v>18646</v>
      </c>
      <c r="AA2903">
        <v>0</v>
      </c>
      <c r="AB2903" t="s">
        <v>87</v>
      </c>
      <c r="AC2903">
        <v>0</v>
      </c>
      <c r="AD2903">
        <v>0</v>
      </c>
      <c r="AE2903">
        <v>0</v>
      </c>
      <c r="AF2903">
        <v>0</v>
      </c>
      <c r="AG2903">
        <v>0</v>
      </c>
      <c r="AH2903">
        <v>0</v>
      </c>
      <c r="AI2903">
        <v>0</v>
      </c>
      <c r="AJ2903">
        <v>0</v>
      </c>
      <c r="AK2903">
        <v>0</v>
      </c>
      <c r="AL2903">
        <v>0</v>
      </c>
      <c r="AM2903">
        <v>0</v>
      </c>
      <c r="AN2903">
        <v>0</v>
      </c>
      <c r="AO2903">
        <v>0</v>
      </c>
      <c r="AP2903">
        <v>0</v>
      </c>
      <c r="AQ2903">
        <v>0</v>
      </c>
      <c r="AR2903">
        <v>1</v>
      </c>
      <c r="AS2903" t="s">
        <v>17087</v>
      </c>
      <c r="AT2903" t="s">
        <v>97</v>
      </c>
    </row>
    <row r="2904" spans="1:46" x14ac:dyDescent="0.25">
      <c r="A2904" t="s">
        <v>1</v>
      </c>
      <c r="B2904" t="s">
        <v>25162</v>
      </c>
      <c r="C2904" t="s">
        <v>25163</v>
      </c>
      <c r="D2904" t="s">
        <v>25164</v>
      </c>
      <c r="E2904">
        <v>460468</v>
      </c>
      <c r="G2904" t="s">
        <v>297</v>
      </c>
      <c r="H2904" t="s">
        <v>25165</v>
      </c>
      <c r="I2904" t="s">
        <v>25166</v>
      </c>
      <c r="J2904" t="s">
        <v>280</v>
      </c>
      <c r="K2904" t="s">
        <v>17171</v>
      </c>
      <c r="L2904" t="s">
        <v>25167</v>
      </c>
      <c r="M2904" t="s">
        <v>25168</v>
      </c>
      <c r="N2904" t="s">
        <v>281</v>
      </c>
      <c r="O2904" t="s">
        <v>75</v>
      </c>
      <c r="P2904" t="s">
        <v>25169</v>
      </c>
      <c r="Q2904" t="s">
        <v>282</v>
      </c>
      <c r="R2904" t="s">
        <v>284</v>
      </c>
      <c r="S2904" t="s">
        <v>18519</v>
      </c>
      <c r="T2904" t="s">
        <v>18520</v>
      </c>
      <c r="U2904" t="s">
        <v>25170</v>
      </c>
      <c r="V2904" s="1" t="s">
        <v>20208</v>
      </c>
      <c r="W2904" t="s">
        <v>25171</v>
      </c>
      <c r="X2904" s="1" t="s">
        <v>22433</v>
      </c>
      <c r="Y2904">
        <v>0</v>
      </c>
      <c r="Z2904" t="s">
        <v>18646</v>
      </c>
      <c r="AA2904">
        <v>0</v>
      </c>
      <c r="AB2904" t="s">
        <v>87</v>
      </c>
      <c r="AC2904">
        <v>0</v>
      </c>
      <c r="AD2904">
        <v>0</v>
      </c>
      <c r="AE2904">
        <v>0</v>
      </c>
      <c r="AF2904">
        <v>0</v>
      </c>
      <c r="AG2904">
        <v>0</v>
      </c>
      <c r="AH2904">
        <v>0</v>
      </c>
      <c r="AI2904">
        <v>0</v>
      </c>
      <c r="AJ2904">
        <v>0</v>
      </c>
      <c r="AK2904">
        <v>0</v>
      </c>
      <c r="AL2904">
        <v>0</v>
      </c>
      <c r="AM2904">
        <v>0</v>
      </c>
      <c r="AN2904">
        <v>0</v>
      </c>
      <c r="AO2904">
        <v>0</v>
      </c>
      <c r="AP2904">
        <v>0</v>
      </c>
      <c r="AQ2904">
        <v>0</v>
      </c>
      <c r="AR2904">
        <v>0</v>
      </c>
      <c r="AS2904" t="s">
        <v>18661</v>
      </c>
      <c r="AT2904" t="s">
        <v>97</v>
      </c>
    </row>
    <row r="2905" spans="1:46" x14ac:dyDescent="0.25">
      <c r="A2905" t="s">
        <v>2</v>
      </c>
      <c r="B2905" t="s">
        <v>40293</v>
      </c>
      <c r="C2905" t="s">
        <v>40294</v>
      </c>
      <c r="D2905" t="s">
        <v>40295</v>
      </c>
      <c r="E2905">
        <v>373273</v>
      </c>
      <c r="G2905" t="s">
        <v>297</v>
      </c>
      <c r="H2905" t="s">
        <v>40296</v>
      </c>
      <c r="I2905" t="s">
        <v>40297</v>
      </c>
      <c r="J2905" t="s">
        <v>280</v>
      </c>
      <c r="K2905" t="s">
        <v>191</v>
      </c>
      <c r="L2905" t="s">
        <v>40298</v>
      </c>
      <c r="M2905" t="s">
        <v>40299</v>
      </c>
      <c r="N2905" t="s">
        <v>281</v>
      </c>
      <c r="O2905" t="s">
        <v>75</v>
      </c>
      <c r="P2905" t="s">
        <v>40300</v>
      </c>
      <c r="Q2905" t="s">
        <v>282</v>
      </c>
      <c r="R2905" t="s">
        <v>284</v>
      </c>
      <c r="S2905" t="s">
        <v>18535</v>
      </c>
      <c r="T2905" t="s">
        <v>18536</v>
      </c>
      <c r="U2905" t="s">
        <v>40301</v>
      </c>
      <c r="V2905" s="1" t="s">
        <v>18373</v>
      </c>
      <c r="W2905" t="s">
        <v>20293</v>
      </c>
      <c r="X2905" s="1" t="s">
        <v>22433</v>
      </c>
      <c r="Y2905">
        <v>0</v>
      </c>
      <c r="Z2905" t="s">
        <v>18646</v>
      </c>
      <c r="AA2905">
        <v>0</v>
      </c>
      <c r="AB2905" t="s">
        <v>87</v>
      </c>
      <c r="AC2905">
        <v>0</v>
      </c>
      <c r="AD2905">
        <v>0</v>
      </c>
      <c r="AE2905">
        <v>0</v>
      </c>
      <c r="AF2905">
        <v>0</v>
      </c>
      <c r="AG2905">
        <v>0</v>
      </c>
      <c r="AH2905">
        <v>0</v>
      </c>
      <c r="AI2905">
        <v>0</v>
      </c>
      <c r="AJ2905">
        <v>0</v>
      </c>
      <c r="AK2905">
        <v>0</v>
      </c>
      <c r="AL2905">
        <v>0</v>
      </c>
      <c r="AM2905">
        <v>0</v>
      </c>
      <c r="AN2905">
        <v>0</v>
      </c>
      <c r="AO2905">
        <v>0</v>
      </c>
      <c r="AP2905">
        <v>0</v>
      </c>
      <c r="AQ2905">
        <v>0</v>
      </c>
      <c r="AR2905">
        <v>0</v>
      </c>
      <c r="AS2905" t="s">
        <v>18661</v>
      </c>
      <c r="AT2905" t="s">
        <v>97</v>
      </c>
    </row>
    <row r="2906" spans="1:46" x14ac:dyDescent="0.25">
      <c r="A2906" t="s">
        <v>2</v>
      </c>
      <c r="B2906" t="s">
        <v>65259</v>
      </c>
      <c r="C2906" t="s">
        <v>65260</v>
      </c>
      <c r="D2906" t="s">
        <v>65261</v>
      </c>
      <c r="E2906">
        <v>468782</v>
      </c>
      <c r="G2906" t="s">
        <v>297</v>
      </c>
      <c r="H2906" t="s">
        <v>65262</v>
      </c>
      <c r="I2906" t="s">
        <v>65263</v>
      </c>
      <c r="J2906" t="s">
        <v>280</v>
      </c>
      <c r="K2906" t="s">
        <v>197</v>
      </c>
      <c r="L2906" t="s">
        <v>65264</v>
      </c>
      <c r="M2906" t="s">
        <v>65265</v>
      </c>
      <c r="N2906" t="s">
        <v>65266</v>
      </c>
      <c r="O2906" t="s">
        <v>75</v>
      </c>
      <c r="P2906" t="s">
        <v>65267</v>
      </c>
      <c r="Q2906" t="s">
        <v>282</v>
      </c>
      <c r="R2906" t="s">
        <v>169</v>
      </c>
      <c r="S2906" t="s">
        <v>17354</v>
      </c>
      <c r="T2906" t="s">
        <v>17355</v>
      </c>
      <c r="U2906" t="s">
        <v>65268</v>
      </c>
      <c r="V2906" s="1" t="s">
        <v>22433</v>
      </c>
      <c r="W2906" t="s">
        <v>65269</v>
      </c>
      <c r="X2906" s="1" t="s">
        <v>22433</v>
      </c>
      <c r="Y2906">
        <v>0</v>
      </c>
      <c r="Z2906" t="s">
        <v>18646</v>
      </c>
      <c r="AA2906">
        <v>0</v>
      </c>
      <c r="AB2906" t="s">
        <v>87</v>
      </c>
      <c r="AC2906">
        <v>0</v>
      </c>
      <c r="AD2906">
        <v>0</v>
      </c>
      <c r="AE2906">
        <v>0</v>
      </c>
      <c r="AF2906">
        <v>0</v>
      </c>
      <c r="AG2906">
        <v>0</v>
      </c>
      <c r="AH2906">
        <v>0</v>
      </c>
      <c r="AI2906">
        <v>0</v>
      </c>
      <c r="AJ2906">
        <v>0</v>
      </c>
      <c r="AK2906">
        <v>0</v>
      </c>
      <c r="AL2906">
        <v>0</v>
      </c>
      <c r="AM2906">
        <v>0</v>
      </c>
      <c r="AN2906">
        <v>0</v>
      </c>
      <c r="AO2906">
        <v>0</v>
      </c>
      <c r="AP2906">
        <v>0</v>
      </c>
      <c r="AQ2906">
        <v>0</v>
      </c>
      <c r="AR2906">
        <v>0</v>
      </c>
      <c r="AS2906" t="s">
        <v>18661</v>
      </c>
      <c r="AT2906" t="s">
        <v>97</v>
      </c>
    </row>
    <row r="2907" spans="1:46" x14ac:dyDescent="0.25">
      <c r="A2907" t="s">
        <v>0</v>
      </c>
      <c r="B2907" t="s">
        <v>65270</v>
      </c>
      <c r="C2907" t="s">
        <v>65271</v>
      </c>
      <c r="D2907" t="s">
        <v>65272</v>
      </c>
      <c r="E2907">
        <v>468744</v>
      </c>
      <c r="G2907" t="s">
        <v>297</v>
      </c>
      <c r="H2907" t="s">
        <v>65273</v>
      </c>
      <c r="I2907" t="s">
        <v>65274</v>
      </c>
      <c r="J2907" t="s">
        <v>280</v>
      </c>
      <c r="K2907" t="s">
        <v>29666</v>
      </c>
      <c r="L2907" t="s">
        <v>65275</v>
      </c>
      <c r="M2907" t="s">
        <v>65276</v>
      </c>
      <c r="N2907" t="s">
        <v>281</v>
      </c>
      <c r="O2907" t="s">
        <v>75</v>
      </c>
      <c r="P2907" t="s">
        <v>65277</v>
      </c>
      <c r="Q2907" t="s">
        <v>282</v>
      </c>
      <c r="R2907" t="s">
        <v>284</v>
      </c>
      <c r="S2907" t="s">
        <v>17343</v>
      </c>
      <c r="T2907" t="s">
        <v>18730</v>
      </c>
      <c r="U2907" t="s">
        <v>65278</v>
      </c>
      <c r="V2907" s="1" t="s">
        <v>22433</v>
      </c>
      <c r="W2907" t="s">
        <v>65279</v>
      </c>
      <c r="X2907" s="1" t="s">
        <v>22433</v>
      </c>
      <c r="Y2907">
        <v>0</v>
      </c>
      <c r="Z2907" t="s">
        <v>18646</v>
      </c>
      <c r="AA2907">
        <v>0</v>
      </c>
      <c r="AB2907" t="s">
        <v>87</v>
      </c>
      <c r="AC2907">
        <v>0</v>
      </c>
      <c r="AD2907">
        <v>0</v>
      </c>
      <c r="AE2907">
        <v>0</v>
      </c>
      <c r="AF2907">
        <v>0</v>
      </c>
      <c r="AG2907">
        <v>0</v>
      </c>
      <c r="AH2907">
        <v>0</v>
      </c>
      <c r="AI2907">
        <v>0</v>
      </c>
      <c r="AJ2907">
        <v>0</v>
      </c>
      <c r="AK2907">
        <v>0</v>
      </c>
      <c r="AL2907">
        <v>0</v>
      </c>
      <c r="AM2907">
        <v>0</v>
      </c>
      <c r="AN2907">
        <v>0</v>
      </c>
      <c r="AO2907">
        <v>0</v>
      </c>
      <c r="AP2907">
        <v>0</v>
      </c>
      <c r="AQ2907">
        <v>0</v>
      </c>
      <c r="AR2907">
        <v>0</v>
      </c>
      <c r="AS2907" t="s">
        <v>18661</v>
      </c>
      <c r="AT2907" t="s">
        <v>97</v>
      </c>
    </row>
    <row r="2908" spans="1:46" x14ac:dyDescent="0.25">
      <c r="A2908" t="s">
        <v>16787</v>
      </c>
      <c r="B2908" t="s">
        <v>65280</v>
      </c>
      <c r="C2908" t="s">
        <v>65281</v>
      </c>
      <c r="D2908" t="s">
        <v>65282</v>
      </c>
      <c r="E2908">
        <v>469327</v>
      </c>
      <c r="G2908" t="s">
        <v>297</v>
      </c>
      <c r="H2908" t="s">
        <v>65283</v>
      </c>
      <c r="I2908" t="s">
        <v>65284</v>
      </c>
      <c r="J2908" t="s">
        <v>280</v>
      </c>
      <c r="K2908" t="s">
        <v>17045</v>
      </c>
      <c r="L2908" t="s">
        <v>65285</v>
      </c>
      <c r="M2908" t="s">
        <v>65286</v>
      </c>
      <c r="N2908" t="s">
        <v>65287</v>
      </c>
      <c r="O2908" t="s">
        <v>155</v>
      </c>
      <c r="P2908" t="s">
        <v>65288</v>
      </c>
      <c r="Q2908" t="s">
        <v>282</v>
      </c>
      <c r="R2908" t="s">
        <v>246</v>
      </c>
      <c r="S2908" t="s">
        <v>17346</v>
      </c>
      <c r="T2908" t="s">
        <v>18729</v>
      </c>
      <c r="U2908" t="s">
        <v>62961</v>
      </c>
      <c r="V2908" s="1" t="s">
        <v>22433</v>
      </c>
      <c r="W2908" t="s">
        <v>65289</v>
      </c>
      <c r="X2908" s="1" t="s">
        <v>22433</v>
      </c>
      <c r="Y2908">
        <v>0</v>
      </c>
      <c r="Z2908" t="s">
        <v>18646</v>
      </c>
      <c r="AA2908">
        <v>0</v>
      </c>
      <c r="AB2908" t="s">
        <v>87</v>
      </c>
      <c r="AC2908">
        <v>0</v>
      </c>
      <c r="AD2908">
        <v>0</v>
      </c>
      <c r="AE2908">
        <v>0</v>
      </c>
      <c r="AF2908">
        <v>0</v>
      </c>
      <c r="AG2908">
        <v>0</v>
      </c>
      <c r="AH2908">
        <v>0</v>
      </c>
      <c r="AI2908">
        <v>0</v>
      </c>
      <c r="AJ2908">
        <v>0</v>
      </c>
      <c r="AK2908">
        <v>0</v>
      </c>
      <c r="AL2908">
        <v>0</v>
      </c>
      <c r="AM2908">
        <v>0</v>
      </c>
      <c r="AN2908">
        <v>0</v>
      </c>
      <c r="AO2908">
        <v>0</v>
      </c>
      <c r="AP2908">
        <v>0</v>
      </c>
      <c r="AQ2908">
        <v>0</v>
      </c>
      <c r="AR2908">
        <v>0</v>
      </c>
      <c r="AS2908" t="s">
        <v>18661</v>
      </c>
      <c r="AT2908" t="s">
        <v>97</v>
      </c>
    </row>
    <row r="2909" spans="1:46" x14ac:dyDescent="0.25">
      <c r="A2909" t="s">
        <v>1</v>
      </c>
      <c r="B2909" t="s">
        <v>65290</v>
      </c>
      <c r="C2909" t="s">
        <v>65291</v>
      </c>
      <c r="D2909" t="s">
        <v>65292</v>
      </c>
      <c r="E2909">
        <v>470638</v>
      </c>
      <c r="G2909" t="s">
        <v>297</v>
      </c>
      <c r="H2909" t="s">
        <v>65293</v>
      </c>
      <c r="I2909" t="s">
        <v>65294</v>
      </c>
      <c r="J2909" t="s">
        <v>280</v>
      </c>
      <c r="K2909" t="s">
        <v>63131</v>
      </c>
      <c r="L2909" t="s">
        <v>65295</v>
      </c>
      <c r="M2909" t="s">
        <v>65296</v>
      </c>
      <c r="N2909" t="s">
        <v>285</v>
      </c>
      <c r="O2909" t="s">
        <v>75</v>
      </c>
      <c r="P2909" t="s">
        <v>65297</v>
      </c>
      <c r="Q2909" t="s">
        <v>282</v>
      </c>
      <c r="R2909" t="s">
        <v>284</v>
      </c>
      <c r="S2909" t="s">
        <v>18519</v>
      </c>
      <c r="T2909" t="s">
        <v>18775</v>
      </c>
      <c r="U2909" t="s">
        <v>65298</v>
      </c>
      <c r="V2909" s="1" t="s">
        <v>22433</v>
      </c>
      <c r="W2909" t="s">
        <v>65299</v>
      </c>
      <c r="X2909" s="1" t="s">
        <v>22433</v>
      </c>
      <c r="Y2909">
        <v>0</v>
      </c>
      <c r="Z2909" t="s">
        <v>18646</v>
      </c>
      <c r="AA2909">
        <v>0</v>
      </c>
      <c r="AB2909" t="s">
        <v>87</v>
      </c>
      <c r="AC2909">
        <v>0</v>
      </c>
      <c r="AD2909">
        <v>0</v>
      </c>
      <c r="AE2909">
        <v>0</v>
      </c>
      <c r="AF2909">
        <v>0</v>
      </c>
      <c r="AG2909">
        <v>0</v>
      </c>
      <c r="AH2909">
        <v>0</v>
      </c>
      <c r="AI2909">
        <v>0</v>
      </c>
      <c r="AJ2909">
        <v>0</v>
      </c>
      <c r="AK2909">
        <v>0</v>
      </c>
      <c r="AL2909">
        <v>0</v>
      </c>
      <c r="AM2909">
        <v>0</v>
      </c>
      <c r="AN2909">
        <v>0</v>
      </c>
      <c r="AO2909">
        <v>0</v>
      </c>
      <c r="AP2909">
        <v>0</v>
      </c>
      <c r="AQ2909">
        <v>0</v>
      </c>
      <c r="AR2909">
        <v>0</v>
      </c>
      <c r="AS2909" t="s">
        <v>18661</v>
      </c>
      <c r="AT2909" t="s">
        <v>97</v>
      </c>
    </row>
    <row r="2910" spans="1:46" x14ac:dyDescent="0.25">
      <c r="A2910" t="s">
        <v>2</v>
      </c>
      <c r="B2910" t="s">
        <v>65300</v>
      </c>
      <c r="C2910" t="s">
        <v>65301</v>
      </c>
      <c r="D2910" t="s">
        <v>65302</v>
      </c>
      <c r="E2910">
        <v>470780</v>
      </c>
      <c r="G2910" t="s">
        <v>297</v>
      </c>
      <c r="H2910" t="s">
        <v>65303</v>
      </c>
      <c r="I2910" t="s">
        <v>65304</v>
      </c>
      <c r="J2910" t="s">
        <v>280</v>
      </c>
      <c r="K2910" t="s">
        <v>191</v>
      </c>
      <c r="L2910" t="s">
        <v>65305</v>
      </c>
      <c r="M2910" t="s">
        <v>65306</v>
      </c>
      <c r="N2910" t="s">
        <v>281</v>
      </c>
      <c r="O2910" t="s">
        <v>75</v>
      </c>
      <c r="P2910" t="s">
        <v>65307</v>
      </c>
      <c r="Q2910" t="s">
        <v>282</v>
      </c>
      <c r="R2910" t="s">
        <v>284</v>
      </c>
      <c r="S2910" t="s">
        <v>18535</v>
      </c>
      <c r="T2910" t="s">
        <v>18709</v>
      </c>
      <c r="U2910" t="s">
        <v>30491</v>
      </c>
      <c r="V2910" s="1" t="s">
        <v>22433</v>
      </c>
      <c r="W2910" t="s">
        <v>65308</v>
      </c>
      <c r="X2910" s="1" t="s">
        <v>22433</v>
      </c>
      <c r="Y2910">
        <v>0</v>
      </c>
      <c r="Z2910" t="s">
        <v>18646</v>
      </c>
      <c r="AA2910">
        <v>0</v>
      </c>
      <c r="AB2910" t="s">
        <v>87</v>
      </c>
      <c r="AC2910">
        <v>0</v>
      </c>
      <c r="AD2910">
        <v>0</v>
      </c>
      <c r="AE2910">
        <v>0</v>
      </c>
      <c r="AF2910">
        <v>0</v>
      </c>
      <c r="AG2910">
        <v>0</v>
      </c>
      <c r="AH2910">
        <v>0</v>
      </c>
      <c r="AI2910">
        <v>0</v>
      </c>
      <c r="AJ2910">
        <v>0</v>
      </c>
      <c r="AK2910">
        <v>0</v>
      </c>
      <c r="AL2910">
        <v>0</v>
      </c>
      <c r="AM2910">
        <v>0</v>
      </c>
      <c r="AN2910">
        <v>0</v>
      </c>
      <c r="AO2910">
        <v>0</v>
      </c>
      <c r="AP2910">
        <v>0</v>
      </c>
      <c r="AQ2910">
        <v>0</v>
      </c>
      <c r="AR2910">
        <v>0</v>
      </c>
      <c r="AS2910" t="s">
        <v>18661</v>
      </c>
      <c r="AT2910" t="s">
        <v>97</v>
      </c>
    </row>
    <row r="2911" spans="1:46" x14ac:dyDescent="0.25">
      <c r="A2911" t="s">
        <v>2</v>
      </c>
      <c r="B2911" t="s">
        <v>39166</v>
      </c>
      <c r="C2911" t="s">
        <v>39167</v>
      </c>
      <c r="D2911" t="s">
        <v>39168</v>
      </c>
      <c r="E2911">
        <v>240227</v>
      </c>
      <c r="G2911" t="s">
        <v>297</v>
      </c>
      <c r="H2911" t="s">
        <v>39169</v>
      </c>
      <c r="I2911" t="s">
        <v>39170</v>
      </c>
      <c r="J2911" t="s">
        <v>92</v>
      </c>
      <c r="K2911" t="s">
        <v>196</v>
      </c>
      <c r="L2911" t="s">
        <v>39171</v>
      </c>
      <c r="M2911" t="s">
        <v>287</v>
      </c>
      <c r="N2911" t="s">
        <v>281</v>
      </c>
      <c r="O2911" t="s">
        <v>75</v>
      </c>
      <c r="P2911" t="s">
        <v>39172</v>
      </c>
      <c r="Q2911" t="s">
        <v>286</v>
      </c>
      <c r="R2911" t="s">
        <v>17578</v>
      </c>
      <c r="S2911" t="s">
        <v>152</v>
      </c>
      <c r="T2911" t="s">
        <v>18869</v>
      </c>
      <c r="U2911" t="s">
        <v>39173</v>
      </c>
      <c r="V2911" s="1" t="s">
        <v>18674</v>
      </c>
      <c r="W2911" t="s">
        <v>28323</v>
      </c>
      <c r="X2911" s="1" t="s">
        <v>22433</v>
      </c>
      <c r="Y2911">
        <v>0</v>
      </c>
      <c r="Z2911" t="s">
        <v>18646</v>
      </c>
      <c r="AA2911">
        <v>0</v>
      </c>
      <c r="AB2911" t="s">
        <v>87</v>
      </c>
      <c r="AC2911">
        <v>0</v>
      </c>
      <c r="AD2911">
        <v>0</v>
      </c>
      <c r="AE2911">
        <v>0</v>
      </c>
      <c r="AF2911">
        <v>0</v>
      </c>
      <c r="AG2911">
        <v>0</v>
      </c>
      <c r="AH2911">
        <v>0</v>
      </c>
      <c r="AI2911">
        <v>0</v>
      </c>
      <c r="AJ2911">
        <v>0</v>
      </c>
      <c r="AK2911">
        <v>0</v>
      </c>
      <c r="AL2911">
        <v>0</v>
      </c>
      <c r="AM2911">
        <v>0</v>
      </c>
      <c r="AN2911">
        <v>0</v>
      </c>
      <c r="AO2911">
        <v>0</v>
      </c>
      <c r="AP2911">
        <v>0</v>
      </c>
      <c r="AQ2911">
        <v>0</v>
      </c>
      <c r="AR2911">
        <v>1</v>
      </c>
      <c r="AS2911" t="s">
        <v>17087</v>
      </c>
      <c r="AT2911" t="s">
        <v>97</v>
      </c>
    </row>
    <row r="2912" spans="1:46" x14ac:dyDescent="0.25">
      <c r="A2912" t="s">
        <v>2</v>
      </c>
      <c r="B2912" t="s">
        <v>65309</v>
      </c>
      <c r="C2912" t="s">
        <v>65310</v>
      </c>
      <c r="D2912" t="s">
        <v>65311</v>
      </c>
      <c r="E2912">
        <v>468834</v>
      </c>
      <c r="G2912" t="s">
        <v>297</v>
      </c>
      <c r="H2912" t="s">
        <v>65312</v>
      </c>
      <c r="I2912" t="s">
        <v>65313</v>
      </c>
      <c r="J2912" t="s">
        <v>280</v>
      </c>
      <c r="K2912" t="s">
        <v>16902</v>
      </c>
      <c r="L2912" t="s">
        <v>65314</v>
      </c>
      <c r="M2912" t="s">
        <v>65315</v>
      </c>
      <c r="N2912" t="s">
        <v>281</v>
      </c>
      <c r="O2912" t="s">
        <v>75</v>
      </c>
      <c r="P2912" t="s">
        <v>65316</v>
      </c>
      <c r="Q2912" t="s">
        <v>282</v>
      </c>
      <c r="R2912" t="s">
        <v>284</v>
      </c>
      <c r="S2912" t="s">
        <v>17350</v>
      </c>
      <c r="T2912" t="s">
        <v>17351</v>
      </c>
      <c r="U2912" t="s">
        <v>65317</v>
      </c>
      <c r="V2912" s="1" t="s">
        <v>22433</v>
      </c>
      <c r="W2912" t="s">
        <v>65318</v>
      </c>
      <c r="X2912" s="1" t="s">
        <v>22433</v>
      </c>
      <c r="Y2912">
        <v>0</v>
      </c>
      <c r="Z2912" t="s">
        <v>18646</v>
      </c>
      <c r="AA2912">
        <v>0</v>
      </c>
      <c r="AB2912" t="s">
        <v>87</v>
      </c>
      <c r="AC2912">
        <v>0</v>
      </c>
      <c r="AD2912">
        <v>0</v>
      </c>
      <c r="AE2912">
        <v>0</v>
      </c>
      <c r="AF2912">
        <v>0</v>
      </c>
      <c r="AG2912">
        <v>0</v>
      </c>
      <c r="AH2912">
        <v>0</v>
      </c>
      <c r="AI2912">
        <v>0</v>
      </c>
      <c r="AJ2912">
        <v>0</v>
      </c>
      <c r="AK2912">
        <v>0</v>
      </c>
      <c r="AL2912">
        <v>0</v>
      </c>
      <c r="AM2912">
        <v>0</v>
      </c>
      <c r="AN2912">
        <v>0</v>
      </c>
      <c r="AO2912">
        <v>0</v>
      </c>
      <c r="AP2912">
        <v>0</v>
      </c>
      <c r="AQ2912">
        <v>0</v>
      </c>
      <c r="AR2912">
        <v>0</v>
      </c>
      <c r="AS2912" t="s">
        <v>18661</v>
      </c>
      <c r="AT2912" t="s">
        <v>97</v>
      </c>
    </row>
    <row r="2913" spans="1:46" x14ac:dyDescent="0.25">
      <c r="A2913" t="s">
        <v>2</v>
      </c>
      <c r="B2913" t="s">
        <v>39968</v>
      </c>
      <c r="C2913" t="s">
        <v>39969</v>
      </c>
      <c r="D2913" t="s">
        <v>39970</v>
      </c>
      <c r="E2913">
        <v>445824</v>
      </c>
      <c r="G2913" t="s">
        <v>297</v>
      </c>
      <c r="H2913" t="s">
        <v>39971</v>
      </c>
      <c r="I2913" t="s">
        <v>39972</v>
      </c>
      <c r="J2913" t="s">
        <v>280</v>
      </c>
      <c r="K2913" t="s">
        <v>197</v>
      </c>
      <c r="L2913" t="s">
        <v>39973</v>
      </c>
      <c r="M2913" t="s">
        <v>39974</v>
      </c>
      <c r="N2913" t="s">
        <v>281</v>
      </c>
      <c r="O2913" t="s">
        <v>75</v>
      </c>
      <c r="P2913" t="s">
        <v>39975</v>
      </c>
      <c r="Q2913" t="s">
        <v>282</v>
      </c>
      <c r="R2913" t="s">
        <v>246</v>
      </c>
      <c r="S2913" t="s">
        <v>17350</v>
      </c>
      <c r="T2913" t="s">
        <v>17351</v>
      </c>
      <c r="U2913" t="s">
        <v>39976</v>
      </c>
      <c r="V2913" s="1" t="s">
        <v>19187</v>
      </c>
      <c r="W2913" t="s">
        <v>39977</v>
      </c>
      <c r="X2913" s="1" t="s">
        <v>22433</v>
      </c>
      <c r="Y2913">
        <v>0</v>
      </c>
      <c r="Z2913" t="s">
        <v>18646</v>
      </c>
      <c r="AA2913">
        <v>0</v>
      </c>
      <c r="AB2913" t="s">
        <v>87</v>
      </c>
      <c r="AC2913">
        <v>0</v>
      </c>
      <c r="AD2913">
        <v>0</v>
      </c>
      <c r="AE2913">
        <v>0</v>
      </c>
      <c r="AF2913">
        <v>0</v>
      </c>
      <c r="AG2913">
        <v>0</v>
      </c>
      <c r="AH2913">
        <v>0</v>
      </c>
      <c r="AI2913">
        <v>0</v>
      </c>
      <c r="AJ2913">
        <v>0</v>
      </c>
      <c r="AK2913">
        <v>0</v>
      </c>
      <c r="AL2913">
        <v>0</v>
      </c>
      <c r="AM2913">
        <v>0</v>
      </c>
      <c r="AN2913">
        <v>0</v>
      </c>
      <c r="AO2913">
        <v>0</v>
      </c>
      <c r="AP2913">
        <v>0</v>
      </c>
      <c r="AQ2913">
        <v>0</v>
      </c>
      <c r="AR2913">
        <v>0</v>
      </c>
      <c r="AS2913" t="s">
        <v>18661</v>
      </c>
      <c r="AT2913" t="s">
        <v>97</v>
      </c>
    </row>
    <row r="2914" spans="1:46" x14ac:dyDescent="0.25">
      <c r="A2914" t="s">
        <v>2</v>
      </c>
      <c r="B2914" t="s">
        <v>40161</v>
      </c>
      <c r="C2914" t="s">
        <v>40162</v>
      </c>
      <c r="D2914" t="s">
        <v>40163</v>
      </c>
      <c r="E2914">
        <v>447158</v>
      </c>
      <c r="G2914" t="s">
        <v>297</v>
      </c>
      <c r="H2914" t="s">
        <v>40164</v>
      </c>
      <c r="I2914" t="s">
        <v>40165</v>
      </c>
      <c r="J2914" t="s">
        <v>280</v>
      </c>
      <c r="K2914" t="s">
        <v>191</v>
      </c>
      <c r="L2914" t="s">
        <v>40166</v>
      </c>
      <c r="M2914" t="s">
        <v>40167</v>
      </c>
      <c r="N2914" t="s">
        <v>281</v>
      </c>
      <c r="O2914" t="s">
        <v>75</v>
      </c>
      <c r="P2914" t="s">
        <v>40168</v>
      </c>
      <c r="Q2914" t="s">
        <v>282</v>
      </c>
      <c r="R2914" t="s">
        <v>245</v>
      </c>
      <c r="S2914" t="s">
        <v>18535</v>
      </c>
      <c r="T2914" t="s">
        <v>18670</v>
      </c>
      <c r="U2914" t="s">
        <v>40169</v>
      </c>
      <c r="V2914" s="1" t="s">
        <v>19187</v>
      </c>
      <c r="W2914" t="s">
        <v>40170</v>
      </c>
      <c r="X2914" s="1" t="s">
        <v>22433</v>
      </c>
      <c r="Y2914">
        <v>0</v>
      </c>
      <c r="Z2914" t="s">
        <v>18646</v>
      </c>
      <c r="AA2914">
        <v>0</v>
      </c>
      <c r="AB2914" t="s">
        <v>87</v>
      </c>
      <c r="AC2914">
        <v>0</v>
      </c>
      <c r="AD2914">
        <v>0</v>
      </c>
      <c r="AE2914">
        <v>0</v>
      </c>
      <c r="AF2914">
        <v>0</v>
      </c>
      <c r="AG2914">
        <v>0</v>
      </c>
      <c r="AH2914">
        <v>0</v>
      </c>
      <c r="AI2914">
        <v>0</v>
      </c>
      <c r="AJ2914">
        <v>0</v>
      </c>
      <c r="AK2914">
        <v>0</v>
      </c>
      <c r="AL2914">
        <v>0</v>
      </c>
      <c r="AM2914">
        <v>0</v>
      </c>
      <c r="AN2914">
        <v>0</v>
      </c>
      <c r="AO2914">
        <v>0</v>
      </c>
      <c r="AP2914">
        <v>0</v>
      </c>
      <c r="AQ2914">
        <v>0</v>
      </c>
      <c r="AR2914">
        <v>0</v>
      </c>
      <c r="AS2914" t="s">
        <v>18661</v>
      </c>
      <c r="AT2914" t="s">
        <v>97</v>
      </c>
    </row>
    <row r="2915" spans="1:46" x14ac:dyDescent="0.25">
      <c r="A2915" t="s">
        <v>16787</v>
      </c>
      <c r="B2915" t="s">
        <v>65319</v>
      </c>
      <c r="C2915" t="s">
        <v>65320</v>
      </c>
      <c r="D2915" t="s">
        <v>65321</v>
      </c>
      <c r="E2915">
        <v>469932</v>
      </c>
      <c r="G2915" t="s">
        <v>297</v>
      </c>
      <c r="H2915" t="s">
        <v>61591</v>
      </c>
      <c r="I2915" t="s">
        <v>65322</v>
      </c>
      <c r="J2915" t="s">
        <v>280</v>
      </c>
      <c r="K2915" t="s">
        <v>157</v>
      </c>
      <c r="L2915" t="s">
        <v>61593</v>
      </c>
      <c r="M2915" t="s">
        <v>61594</v>
      </c>
      <c r="N2915" t="s">
        <v>65323</v>
      </c>
      <c r="O2915" t="s">
        <v>155</v>
      </c>
      <c r="P2915" t="s">
        <v>65324</v>
      </c>
      <c r="Q2915" t="s">
        <v>282</v>
      </c>
      <c r="R2915" t="s">
        <v>284</v>
      </c>
      <c r="S2915" t="s">
        <v>238</v>
      </c>
      <c r="T2915" t="s">
        <v>17358</v>
      </c>
      <c r="U2915" t="s">
        <v>61596</v>
      </c>
      <c r="V2915" s="1" t="s">
        <v>22433</v>
      </c>
      <c r="W2915" t="s">
        <v>65325</v>
      </c>
      <c r="X2915" s="1" t="s">
        <v>22433</v>
      </c>
      <c r="Y2915">
        <v>0</v>
      </c>
      <c r="Z2915" t="s">
        <v>18646</v>
      </c>
      <c r="AA2915">
        <v>0</v>
      </c>
      <c r="AB2915" t="s">
        <v>87</v>
      </c>
      <c r="AC2915">
        <v>0</v>
      </c>
      <c r="AD2915">
        <v>0</v>
      </c>
      <c r="AE2915">
        <v>0</v>
      </c>
      <c r="AF2915">
        <v>0</v>
      </c>
      <c r="AG2915">
        <v>0</v>
      </c>
      <c r="AH2915">
        <v>0</v>
      </c>
      <c r="AI2915">
        <v>0</v>
      </c>
      <c r="AJ2915">
        <v>0</v>
      </c>
      <c r="AK2915">
        <v>0</v>
      </c>
      <c r="AL2915">
        <v>0</v>
      </c>
      <c r="AM2915">
        <v>0</v>
      </c>
      <c r="AN2915">
        <v>0</v>
      </c>
      <c r="AO2915">
        <v>0</v>
      </c>
      <c r="AP2915">
        <v>0</v>
      </c>
      <c r="AQ2915">
        <v>0</v>
      </c>
      <c r="AR2915">
        <v>0</v>
      </c>
      <c r="AS2915" t="s">
        <v>18661</v>
      </c>
      <c r="AT2915" t="s">
        <v>97</v>
      </c>
    </row>
    <row r="2916" spans="1:46" x14ac:dyDescent="0.25">
      <c r="A2916" t="s">
        <v>1</v>
      </c>
      <c r="B2916" t="s">
        <v>39091</v>
      </c>
      <c r="C2916" t="s">
        <v>39092</v>
      </c>
      <c r="D2916" t="s">
        <v>39093</v>
      </c>
      <c r="E2916">
        <v>404333</v>
      </c>
      <c r="G2916" t="s">
        <v>16828</v>
      </c>
      <c r="H2916" t="s">
        <v>39094</v>
      </c>
      <c r="I2916" t="s">
        <v>39095</v>
      </c>
      <c r="J2916" t="s">
        <v>280</v>
      </c>
      <c r="K2916" t="s">
        <v>18882</v>
      </c>
      <c r="L2916" t="s">
        <v>39096</v>
      </c>
      <c r="M2916" t="s">
        <v>287</v>
      </c>
      <c r="N2916" t="s">
        <v>39097</v>
      </c>
      <c r="O2916" t="s">
        <v>75</v>
      </c>
      <c r="P2916" t="s">
        <v>39098</v>
      </c>
      <c r="Q2916" t="s">
        <v>282</v>
      </c>
      <c r="R2916" t="s">
        <v>246</v>
      </c>
      <c r="S2916" t="s">
        <v>17074</v>
      </c>
      <c r="T2916" t="s">
        <v>18492</v>
      </c>
      <c r="U2916" t="s">
        <v>20740</v>
      </c>
      <c r="V2916" s="1" t="s">
        <v>18433</v>
      </c>
      <c r="W2916" t="s">
        <v>39099</v>
      </c>
      <c r="X2916" s="1" t="s">
        <v>22433</v>
      </c>
      <c r="Y2916">
        <v>0</v>
      </c>
      <c r="Z2916" t="s">
        <v>18646</v>
      </c>
      <c r="AA2916">
        <v>0</v>
      </c>
      <c r="AB2916" t="s">
        <v>87</v>
      </c>
      <c r="AC2916">
        <v>0</v>
      </c>
      <c r="AD2916">
        <v>0</v>
      </c>
      <c r="AE2916">
        <v>0</v>
      </c>
      <c r="AF2916">
        <v>0</v>
      </c>
      <c r="AG2916">
        <v>0</v>
      </c>
      <c r="AH2916">
        <v>0</v>
      </c>
      <c r="AI2916">
        <v>0</v>
      </c>
      <c r="AJ2916">
        <v>0</v>
      </c>
      <c r="AK2916">
        <v>0</v>
      </c>
      <c r="AL2916">
        <v>1</v>
      </c>
      <c r="AM2916">
        <v>0</v>
      </c>
      <c r="AN2916">
        <v>0</v>
      </c>
      <c r="AO2916">
        <v>0</v>
      </c>
      <c r="AP2916">
        <v>0</v>
      </c>
      <c r="AQ2916">
        <v>0</v>
      </c>
      <c r="AR2916">
        <v>18</v>
      </c>
      <c r="AS2916" t="s">
        <v>16730</v>
      </c>
      <c r="AT2916" t="s">
        <v>80</v>
      </c>
    </row>
    <row r="2917" spans="1:46" x14ac:dyDescent="0.25">
      <c r="A2917" t="s">
        <v>16787</v>
      </c>
      <c r="B2917" t="s">
        <v>39907</v>
      </c>
      <c r="C2917" t="s">
        <v>39908</v>
      </c>
      <c r="D2917" t="s">
        <v>39909</v>
      </c>
      <c r="E2917">
        <v>468323</v>
      </c>
      <c r="G2917" t="s">
        <v>297</v>
      </c>
      <c r="H2917" t="s">
        <v>39910</v>
      </c>
      <c r="I2917" t="s">
        <v>39911</v>
      </c>
      <c r="J2917" t="s">
        <v>280</v>
      </c>
      <c r="K2917" t="s">
        <v>157</v>
      </c>
      <c r="L2917" t="s">
        <v>39912</v>
      </c>
      <c r="M2917" t="s">
        <v>39913</v>
      </c>
      <c r="N2917" t="s">
        <v>39914</v>
      </c>
      <c r="O2917" t="s">
        <v>155</v>
      </c>
      <c r="P2917" t="s">
        <v>39915</v>
      </c>
      <c r="Q2917" t="s">
        <v>282</v>
      </c>
      <c r="R2917" t="s">
        <v>246</v>
      </c>
      <c r="S2917" t="s">
        <v>238</v>
      </c>
      <c r="T2917" t="s">
        <v>17358</v>
      </c>
      <c r="U2917" t="s">
        <v>39916</v>
      </c>
      <c r="V2917" s="1" t="s">
        <v>22433</v>
      </c>
      <c r="W2917" t="s">
        <v>39917</v>
      </c>
      <c r="X2917" s="1" t="s">
        <v>22433</v>
      </c>
      <c r="Y2917">
        <v>0</v>
      </c>
      <c r="Z2917" t="s">
        <v>18646</v>
      </c>
      <c r="AA2917">
        <v>0</v>
      </c>
      <c r="AB2917" t="s">
        <v>87</v>
      </c>
      <c r="AC2917">
        <v>0</v>
      </c>
      <c r="AD2917">
        <v>0</v>
      </c>
      <c r="AE2917">
        <v>0</v>
      </c>
      <c r="AF2917">
        <v>0</v>
      </c>
      <c r="AG2917">
        <v>0</v>
      </c>
      <c r="AH2917">
        <v>0</v>
      </c>
      <c r="AI2917">
        <v>0</v>
      </c>
      <c r="AJ2917">
        <v>0</v>
      </c>
      <c r="AK2917">
        <v>0</v>
      </c>
      <c r="AL2917">
        <v>0</v>
      </c>
      <c r="AM2917">
        <v>0</v>
      </c>
      <c r="AN2917">
        <v>0</v>
      </c>
      <c r="AO2917">
        <v>0</v>
      </c>
      <c r="AP2917">
        <v>0</v>
      </c>
      <c r="AQ2917">
        <v>0</v>
      </c>
      <c r="AR2917">
        <v>0</v>
      </c>
      <c r="AS2917" t="s">
        <v>18661</v>
      </c>
      <c r="AT2917" t="s">
        <v>97</v>
      </c>
    </row>
    <row r="2918" spans="1:46" x14ac:dyDescent="0.25">
      <c r="A2918" t="s">
        <v>0</v>
      </c>
      <c r="B2918" t="s">
        <v>25373</v>
      </c>
      <c r="C2918" t="s">
        <v>25374</v>
      </c>
      <c r="D2918" t="s">
        <v>25375</v>
      </c>
      <c r="E2918">
        <v>239123</v>
      </c>
      <c r="G2918" t="s">
        <v>297</v>
      </c>
      <c r="H2918" t="s">
        <v>25376</v>
      </c>
      <c r="I2918" t="s">
        <v>25377</v>
      </c>
      <c r="J2918" t="s">
        <v>280</v>
      </c>
      <c r="K2918" t="s">
        <v>17573</v>
      </c>
      <c r="L2918" t="s">
        <v>25378</v>
      </c>
      <c r="M2918" t="s">
        <v>25379</v>
      </c>
      <c r="N2918" t="s">
        <v>281</v>
      </c>
      <c r="O2918" t="s">
        <v>75</v>
      </c>
      <c r="P2918" t="s">
        <v>25380</v>
      </c>
      <c r="Q2918" t="s">
        <v>282</v>
      </c>
      <c r="R2918" t="s">
        <v>246</v>
      </c>
      <c r="S2918" t="s">
        <v>18476</v>
      </c>
      <c r="T2918" t="s">
        <v>18761</v>
      </c>
      <c r="U2918" t="s">
        <v>25381</v>
      </c>
      <c r="V2918" s="1" t="s">
        <v>18674</v>
      </c>
      <c r="W2918" t="s">
        <v>25382</v>
      </c>
      <c r="X2918" s="1" t="s">
        <v>22433</v>
      </c>
      <c r="Y2918">
        <v>0</v>
      </c>
      <c r="Z2918" t="s">
        <v>18646</v>
      </c>
      <c r="AA2918">
        <v>0</v>
      </c>
      <c r="AB2918" t="s">
        <v>87</v>
      </c>
      <c r="AC2918">
        <v>0</v>
      </c>
      <c r="AD2918">
        <v>0</v>
      </c>
      <c r="AE2918">
        <v>0</v>
      </c>
      <c r="AF2918">
        <v>0</v>
      </c>
      <c r="AG2918">
        <v>0</v>
      </c>
      <c r="AH2918">
        <v>0</v>
      </c>
      <c r="AI2918">
        <v>0</v>
      </c>
      <c r="AJ2918">
        <v>0</v>
      </c>
      <c r="AK2918">
        <v>0</v>
      </c>
      <c r="AL2918">
        <v>0</v>
      </c>
      <c r="AM2918">
        <v>0</v>
      </c>
      <c r="AN2918">
        <v>0</v>
      </c>
      <c r="AO2918">
        <v>0</v>
      </c>
      <c r="AP2918">
        <v>0</v>
      </c>
      <c r="AQ2918">
        <v>0</v>
      </c>
      <c r="AR2918">
        <v>1</v>
      </c>
      <c r="AS2918" t="s">
        <v>17087</v>
      </c>
      <c r="AT2918" t="s">
        <v>97</v>
      </c>
    </row>
    <row r="2919" spans="1:46" x14ac:dyDescent="0.25">
      <c r="A2919" t="s">
        <v>0</v>
      </c>
      <c r="B2919" t="s">
        <v>65326</v>
      </c>
      <c r="C2919" t="s">
        <v>65327</v>
      </c>
      <c r="D2919" t="s">
        <v>65328</v>
      </c>
      <c r="E2919">
        <v>468947</v>
      </c>
      <c r="G2919" t="s">
        <v>297</v>
      </c>
      <c r="H2919" t="s">
        <v>65329</v>
      </c>
      <c r="I2919" t="s">
        <v>65330</v>
      </c>
      <c r="J2919" t="s">
        <v>43190</v>
      </c>
      <c r="K2919" t="s">
        <v>144</v>
      </c>
      <c r="L2919" t="s">
        <v>65331</v>
      </c>
      <c r="M2919" t="s">
        <v>65332</v>
      </c>
      <c r="N2919" t="s">
        <v>281</v>
      </c>
      <c r="O2919" t="s">
        <v>75</v>
      </c>
      <c r="P2919" t="s">
        <v>65333</v>
      </c>
      <c r="Q2919" t="s">
        <v>282</v>
      </c>
      <c r="R2919" t="s">
        <v>246</v>
      </c>
      <c r="S2919" t="s">
        <v>17345</v>
      </c>
      <c r="T2919" t="s">
        <v>17344</v>
      </c>
      <c r="U2919" t="s">
        <v>65334</v>
      </c>
      <c r="V2919" s="1" t="s">
        <v>22433</v>
      </c>
      <c r="W2919" t="s">
        <v>65335</v>
      </c>
      <c r="X2919" s="1" t="s">
        <v>22433</v>
      </c>
      <c r="Y2919">
        <v>0</v>
      </c>
      <c r="Z2919" t="s">
        <v>18646</v>
      </c>
      <c r="AA2919">
        <v>0</v>
      </c>
      <c r="AB2919" t="s">
        <v>87</v>
      </c>
      <c r="AC2919">
        <v>0</v>
      </c>
      <c r="AD2919">
        <v>0</v>
      </c>
      <c r="AE2919">
        <v>0</v>
      </c>
      <c r="AF2919">
        <v>0</v>
      </c>
      <c r="AG2919">
        <v>0</v>
      </c>
      <c r="AH2919">
        <v>0</v>
      </c>
      <c r="AI2919">
        <v>0</v>
      </c>
      <c r="AJ2919">
        <v>0</v>
      </c>
      <c r="AK2919">
        <v>0</v>
      </c>
      <c r="AL2919">
        <v>0</v>
      </c>
      <c r="AM2919">
        <v>0</v>
      </c>
      <c r="AN2919">
        <v>0</v>
      </c>
      <c r="AO2919">
        <v>0</v>
      </c>
      <c r="AP2919">
        <v>0</v>
      </c>
      <c r="AQ2919">
        <v>0</v>
      </c>
      <c r="AR2919">
        <v>0</v>
      </c>
      <c r="AS2919" t="s">
        <v>18661</v>
      </c>
      <c r="AT2919" t="s">
        <v>97</v>
      </c>
    </row>
    <row r="2920" spans="1:46" x14ac:dyDescent="0.25">
      <c r="A2920" t="s">
        <v>1</v>
      </c>
      <c r="B2920" t="s">
        <v>23912</v>
      </c>
      <c r="C2920" t="s">
        <v>23913</v>
      </c>
      <c r="D2920" t="s">
        <v>23914</v>
      </c>
      <c r="E2920">
        <v>468333</v>
      </c>
      <c r="G2920" t="s">
        <v>297</v>
      </c>
      <c r="H2920" t="s">
        <v>23915</v>
      </c>
      <c r="I2920" t="s">
        <v>23916</v>
      </c>
      <c r="J2920" t="s">
        <v>280</v>
      </c>
      <c r="K2920" t="s">
        <v>18819</v>
      </c>
      <c r="L2920" t="s">
        <v>23917</v>
      </c>
      <c r="M2920" t="s">
        <v>23918</v>
      </c>
      <c r="N2920" t="s">
        <v>281</v>
      </c>
      <c r="O2920" t="s">
        <v>75</v>
      </c>
      <c r="P2920" t="s">
        <v>23919</v>
      </c>
      <c r="Q2920" t="s">
        <v>282</v>
      </c>
      <c r="R2920" t="s">
        <v>284</v>
      </c>
      <c r="S2920" t="s">
        <v>134</v>
      </c>
      <c r="T2920" t="s">
        <v>18518</v>
      </c>
      <c r="U2920" t="s">
        <v>23920</v>
      </c>
      <c r="V2920" s="1" t="s">
        <v>22433</v>
      </c>
      <c r="W2920" t="s">
        <v>23921</v>
      </c>
      <c r="X2920" s="1" t="s">
        <v>22433</v>
      </c>
      <c r="Y2920">
        <v>0</v>
      </c>
      <c r="Z2920" t="s">
        <v>18646</v>
      </c>
      <c r="AA2920">
        <v>0</v>
      </c>
      <c r="AB2920" t="s">
        <v>87</v>
      </c>
      <c r="AC2920">
        <v>0</v>
      </c>
      <c r="AD2920">
        <v>0</v>
      </c>
      <c r="AE2920">
        <v>0</v>
      </c>
      <c r="AF2920">
        <v>0</v>
      </c>
      <c r="AG2920">
        <v>0</v>
      </c>
      <c r="AH2920">
        <v>0</v>
      </c>
      <c r="AI2920">
        <v>0</v>
      </c>
      <c r="AJ2920">
        <v>0</v>
      </c>
      <c r="AK2920">
        <v>0</v>
      </c>
      <c r="AL2920">
        <v>0</v>
      </c>
      <c r="AM2920">
        <v>0</v>
      </c>
      <c r="AN2920">
        <v>0</v>
      </c>
      <c r="AO2920">
        <v>0</v>
      </c>
      <c r="AP2920">
        <v>0</v>
      </c>
      <c r="AQ2920">
        <v>0</v>
      </c>
      <c r="AR2920">
        <v>0</v>
      </c>
      <c r="AS2920" t="s">
        <v>18661</v>
      </c>
      <c r="AT2920" t="s">
        <v>97</v>
      </c>
    </row>
    <row r="2921" spans="1:46" x14ac:dyDescent="0.25">
      <c r="A2921" t="s">
        <v>1</v>
      </c>
      <c r="B2921" t="s">
        <v>65336</v>
      </c>
      <c r="C2921" t="s">
        <v>65337</v>
      </c>
      <c r="D2921" t="s">
        <v>65338</v>
      </c>
      <c r="E2921">
        <v>470293</v>
      </c>
      <c r="G2921" t="s">
        <v>17424</v>
      </c>
      <c r="H2921" t="s">
        <v>65339</v>
      </c>
      <c r="I2921" t="s">
        <v>65340</v>
      </c>
      <c r="J2921" t="s">
        <v>280</v>
      </c>
      <c r="K2921" t="s">
        <v>113</v>
      </c>
      <c r="L2921" t="s">
        <v>65341</v>
      </c>
      <c r="M2921" t="s">
        <v>65342</v>
      </c>
      <c r="N2921" t="s">
        <v>285</v>
      </c>
      <c r="O2921" t="s">
        <v>75</v>
      </c>
      <c r="P2921" t="s">
        <v>65343</v>
      </c>
      <c r="Q2921" t="s">
        <v>282</v>
      </c>
      <c r="R2921" t="s">
        <v>284</v>
      </c>
      <c r="S2921" t="s">
        <v>114</v>
      </c>
      <c r="T2921" t="s">
        <v>18687</v>
      </c>
      <c r="U2921" t="s">
        <v>65344</v>
      </c>
      <c r="V2921" s="1" t="s">
        <v>22433</v>
      </c>
      <c r="W2921" t="s">
        <v>65345</v>
      </c>
      <c r="X2921" s="1" t="s">
        <v>22433</v>
      </c>
      <c r="Y2921">
        <v>0</v>
      </c>
      <c r="Z2921" t="s">
        <v>18646</v>
      </c>
      <c r="AA2921">
        <v>0</v>
      </c>
      <c r="AB2921" t="s">
        <v>87</v>
      </c>
      <c r="AC2921">
        <v>0</v>
      </c>
      <c r="AD2921">
        <v>0</v>
      </c>
      <c r="AE2921">
        <v>0</v>
      </c>
      <c r="AF2921">
        <v>0</v>
      </c>
      <c r="AG2921">
        <v>0</v>
      </c>
      <c r="AH2921">
        <v>0</v>
      </c>
      <c r="AI2921">
        <v>0</v>
      </c>
      <c r="AJ2921">
        <v>0</v>
      </c>
      <c r="AK2921">
        <v>0</v>
      </c>
      <c r="AL2921">
        <v>1</v>
      </c>
      <c r="AM2921">
        <v>0</v>
      </c>
      <c r="AN2921">
        <v>0</v>
      </c>
      <c r="AO2921">
        <v>0</v>
      </c>
      <c r="AP2921">
        <v>0</v>
      </c>
      <c r="AQ2921">
        <v>0</v>
      </c>
      <c r="AR2921">
        <v>18</v>
      </c>
      <c r="AS2921" t="s">
        <v>16729</v>
      </c>
      <c r="AT2921" t="s">
        <v>80</v>
      </c>
    </row>
    <row r="2922" spans="1:46" x14ac:dyDescent="0.25">
      <c r="A2922" t="s">
        <v>1</v>
      </c>
      <c r="B2922" t="s">
        <v>65346</v>
      </c>
      <c r="C2922" t="s">
        <v>65347</v>
      </c>
      <c r="D2922" t="s">
        <v>65348</v>
      </c>
      <c r="E2922">
        <v>469645</v>
      </c>
      <c r="G2922" t="s">
        <v>297</v>
      </c>
      <c r="H2922" t="s">
        <v>65349</v>
      </c>
      <c r="I2922" t="s">
        <v>65350</v>
      </c>
      <c r="J2922" t="s">
        <v>280</v>
      </c>
      <c r="K2922" t="s">
        <v>65351</v>
      </c>
      <c r="L2922" t="s">
        <v>65352</v>
      </c>
      <c r="M2922" t="s">
        <v>65353</v>
      </c>
      <c r="N2922" t="s">
        <v>287</v>
      </c>
      <c r="O2922" t="s">
        <v>75</v>
      </c>
      <c r="P2922" t="s">
        <v>65354</v>
      </c>
      <c r="Q2922" t="s">
        <v>282</v>
      </c>
      <c r="R2922" t="s">
        <v>284</v>
      </c>
      <c r="S2922" t="s">
        <v>195</v>
      </c>
      <c r="T2922" t="s">
        <v>18704</v>
      </c>
      <c r="U2922" t="s">
        <v>65355</v>
      </c>
      <c r="V2922" s="1" t="s">
        <v>22433</v>
      </c>
      <c r="W2922" t="s">
        <v>65356</v>
      </c>
      <c r="X2922" s="1" t="s">
        <v>22433</v>
      </c>
      <c r="Y2922">
        <v>0</v>
      </c>
      <c r="Z2922" t="s">
        <v>18646</v>
      </c>
      <c r="AA2922">
        <v>0</v>
      </c>
      <c r="AB2922" t="s">
        <v>87</v>
      </c>
      <c r="AC2922">
        <v>0</v>
      </c>
      <c r="AD2922">
        <v>0</v>
      </c>
      <c r="AE2922">
        <v>0</v>
      </c>
      <c r="AF2922">
        <v>0</v>
      </c>
      <c r="AG2922">
        <v>0</v>
      </c>
      <c r="AH2922">
        <v>0</v>
      </c>
      <c r="AI2922">
        <v>0</v>
      </c>
      <c r="AJ2922">
        <v>0</v>
      </c>
      <c r="AK2922">
        <v>0</v>
      </c>
      <c r="AL2922">
        <v>0</v>
      </c>
      <c r="AM2922">
        <v>0</v>
      </c>
      <c r="AN2922">
        <v>0</v>
      </c>
      <c r="AO2922">
        <v>0</v>
      </c>
      <c r="AP2922">
        <v>0</v>
      </c>
      <c r="AQ2922">
        <v>0</v>
      </c>
      <c r="AR2922">
        <v>0</v>
      </c>
      <c r="AS2922" t="s">
        <v>18661</v>
      </c>
      <c r="AT2922" t="s">
        <v>97</v>
      </c>
    </row>
    <row r="2923" spans="1:46" x14ac:dyDescent="0.25">
      <c r="A2923" t="s">
        <v>16787</v>
      </c>
      <c r="B2923" t="s">
        <v>33703</v>
      </c>
      <c r="C2923" t="s">
        <v>33704</v>
      </c>
      <c r="D2923" t="s">
        <v>65357</v>
      </c>
      <c r="E2923">
        <v>469329</v>
      </c>
      <c r="G2923" t="s">
        <v>297</v>
      </c>
      <c r="H2923" t="s">
        <v>33706</v>
      </c>
      <c r="I2923" t="s">
        <v>33707</v>
      </c>
      <c r="J2923" t="s">
        <v>280</v>
      </c>
      <c r="K2923" t="s">
        <v>33708</v>
      </c>
      <c r="L2923" t="s">
        <v>33709</v>
      </c>
      <c r="M2923" t="s">
        <v>33710</v>
      </c>
      <c r="N2923" t="s">
        <v>285</v>
      </c>
      <c r="O2923" t="s">
        <v>146</v>
      </c>
      <c r="P2923" t="s">
        <v>33711</v>
      </c>
      <c r="Q2923" t="s">
        <v>286</v>
      </c>
      <c r="R2923" t="s">
        <v>243</v>
      </c>
      <c r="S2923" t="s">
        <v>18725</v>
      </c>
      <c r="T2923" t="s">
        <v>18784</v>
      </c>
      <c r="U2923" t="s">
        <v>33712</v>
      </c>
      <c r="V2923" s="1" t="s">
        <v>22433</v>
      </c>
      <c r="W2923" t="s">
        <v>65358</v>
      </c>
      <c r="X2923" s="1" t="s">
        <v>22433</v>
      </c>
      <c r="Y2923">
        <v>0</v>
      </c>
      <c r="Z2923" t="s">
        <v>18646</v>
      </c>
      <c r="AA2923">
        <v>0</v>
      </c>
      <c r="AB2923" t="s">
        <v>87</v>
      </c>
      <c r="AC2923">
        <v>0</v>
      </c>
      <c r="AD2923">
        <v>0</v>
      </c>
      <c r="AE2923">
        <v>0</v>
      </c>
      <c r="AF2923">
        <v>0</v>
      </c>
      <c r="AG2923">
        <v>0</v>
      </c>
      <c r="AH2923">
        <v>0</v>
      </c>
      <c r="AI2923">
        <v>0</v>
      </c>
      <c r="AJ2923">
        <v>0</v>
      </c>
      <c r="AK2923">
        <v>0</v>
      </c>
      <c r="AL2923">
        <v>0</v>
      </c>
      <c r="AM2923">
        <v>0</v>
      </c>
      <c r="AN2923">
        <v>0</v>
      </c>
      <c r="AO2923">
        <v>1</v>
      </c>
      <c r="AP2923">
        <v>0</v>
      </c>
      <c r="AQ2923">
        <v>0</v>
      </c>
      <c r="AR2923">
        <v>0</v>
      </c>
      <c r="AS2923" t="s">
        <v>65359</v>
      </c>
      <c r="AT2923" t="s">
        <v>123</v>
      </c>
    </row>
    <row r="2924" spans="1:46" x14ac:dyDescent="0.25">
      <c r="A2924" t="s">
        <v>16787</v>
      </c>
      <c r="B2924" t="s">
        <v>22574</v>
      </c>
      <c r="C2924" t="s">
        <v>22575</v>
      </c>
      <c r="D2924" t="s">
        <v>22576</v>
      </c>
      <c r="E2924">
        <v>468615</v>
      </c>
      <c r="G2924" t="s">
        <v>297</v>
      </c>
      <c r="H2924" t="s">
        <v>22577</v>
      </c>
      <c r="I2924" t="s">
        <v>22578</v>
      </c>
      <c r="J2924" t="s">
        <v>280</v>
      </c>
      <c r="K2924" t="s">
        <v>156</v>
      </c>
      <c r="L2924" t="s">
        <v>22579</v>
      </c>
      <c r="M2924" t="s">
        <v>22580</v>
      </c>
      <c r="N2924" t="s">
        <v>22581</v>
      </c>
      <c r="O2924" t="s">
        <v>155</v>
      </c>
      <c r="P2924" t="s">
        <v>22582</v>
      </c>
      <c r="Q2924" t="s">
        <v>282</v>
      </c>
      <c r="R2924" t="s">
        <v>284</v>
      </c>
      <c r="S2924" t="s">
        <v>18672</v>
      </c>
      <c r="T2924" t="s">
        <v>18721</v>
      </c>
      <c r="U2924" t="s">
        <v>22583</v>
      </c>
      <c r="V2924" s="1" t="s">
        <v>22433</v>
      </c>
      <c r="W2924" t="s">
        <v>22584</v>
      </c>
      <c r="X2924" s="1" t="s">
        <v>22433</v>
      </c>
      <c r="Y2924">
        <v>0</v>
      </c>
      <c r="Z2924" t="s">
        <v>18646</v>
      </c>
      <c r="AA2924">
        <v>0</v>
      </c>
      <c r="AB2924" t="s">
        <v>87</v>
      </c>
      <c r="AC2924">
        <v>0</v>
      </c>
      <c r="AD2924">
        <v>0</v>
      </c>
      <c r="AE2924">
        <v>0</v>
      </c>
      <c r="AF2924">
        <v>0</v>
      </c>
      <c r="AG2924">
        <v>0</v>
      </c>
      <c r="AH2924">
        <v>0</v>
      </c>
      <c r="AI2924">
        <v>0</v>
      </c>
      <c r="AJ2924">
        <v>0</v>
      </c>
      <c r="AK2924">
        <v>0</v>
      </c>
      <c r="AL2924">
        <v>0</v>
      </c>
      <c r="AM2924">
        <v>0</v>
      </c>
      <c r="AN2924">
        <v>0</v>
      </c>
      <c r="AO2924">
        <v>1</v>
      </c>
      <c r="AP2924">
        <v>0</v>
      </c>
      <c r="AQ2924">
        <v>0</v>
      </c>
      <c r="AR2924">
        <v>0</v>
      </c>
      <c r="AS2924" t="s">
        <v>17452</v>
      </c>
      <c r="AT2924" t="s">
        <v>123</v>
      </c>
    </row>
    <row r="2925" spans="1:46" x14ac:dyDescent="0.25">
      <c r="A2925" t="s">
        <v>1</v>
      </c>
      <c r="B2925" t="s">
        <v>65360</v>
      </c>
      <c r="C2925" t="s">
        <v>65361</v>
      </c>
      <c r="D2925" t="s">
        <v>65362</v>
      </c>
      <c r="E2925">
        <v>470506</v>
      </c>
      <c r="G2925" t="s">
        <v>297</v>
      </c>
      <c r="H2925" t="s">
        <v>65363</v>
      </c>
      <c r="I2925" t="s">
        <v>65364</v>
      </c>
      <c r="J2925" t="s">
        <v>280</v>
      </c>
      <c r="K2925" t="s">
        <v>18882</v>
      </c>
      <c r="L2925" t="s">
        <v>65365</v>
      </c>
      <c r="M2925" t="s">
        <v>65366</v>
      </c>
      <c r="N2925" t="s">
        <v>281</v>
      </c>
      <c r="O2925" t="s">
        <v>75</v>
      </c>
      <c r="P2925" t="s">
        <v>65367</v>
      </c>
      <c r="Q2925" t="s">
        <v>282</v>
      </c>
      <c r="R2925" t="s">
        <v>284</v>
      </c>
      <c r="S2925" t="s">
        <v>17074</v>
      </c>
      <c r="T2925" t="s">
        <v>18492</v>
      </c>
      <c r="U2925" t="s">
        <v>65368</v>
      </c>
      <c r="V2925" s="1" t="s">
        <v>22433</v>
      </c>
      <c r="W2925" t="s">
        <v>65369</v>
      </c>
      <c r="X2925" s="1" t="s">
        <v>22433</v>
      </c>
      <c r="Y2925">
        <v>0</v>
      </c>
      <c r="Z2925" t="s">
        <v>18646</v>
      </c>
      <c r="AA2925">
        <v>0</v>
      </c>
      <c r="AB2925" t="s">
        <v>87</v>
      </c>
      <c r="AC2925">
        <v>0</v>
      </c>
      <c r="AD2925">
        <v>0</v>
      </c>
      <c r="AE2925">
        <v>0</v>
      </c>
      <c r="AF2925">
        <v>0</v>
      </c>
      <c r="AG2925">
        <v>0</v>
      </c>
      <c r="AH2925">
        <v>0</v>
      </c>
      <c r="AI2925">
        <v>0</v>
      </c>
      <c r="AJ2925">
        <v>0</v>
      </c>
      <c r="AK2925">
        <v>0</v>
      </c>
      <c r="AL2925">
        <v>0</v>
      </c>
      <c r="AM2925">
        <v>0</v>
      </c>
      <c r="AN2925">
        <v>0</v>
      </c>
      <c r="AO2925">
        <v>0</v>
      </c>
      <c r="AP2925">
        <v>0</v>
      </c>
      <c r="AQ2925">
        <v>0</v>
      </c>
      <c r="AR2925">
        <v>0</v>
      </c>
      <c r="AS2925" t="s">
        <v>18661</v>
      </c>
      <c r="AT2925" t="s">
        <v>97</v>
      </c>
    </row>
    <row r="2926" spans="1:46" x14ac:dyDescent="0.25">
      <c r="A2926" t="s">
        <v>0</v>
      </c>
      <c r="B2926" t="s">
        <v>65370</v>
      </c>
      <c r="C2926" t="s">
        <v>65371</v>
      </c>
      <c r="D2926" t="s">
        <v>65372</v>
      </c>
      <c r="E2926">
        <v>468889</v>
      </c>
      <c r="G2926" t="s">
        <v>297</v>
      </c>
      <c r="H2926" t="s">
        <v>65373</v>
      </c>
      <c r="I2926" t="s">
        <v>65374</v>
      </c>
      <c r="J2926" t="s">
        <v>280</v>
      </c>
      <c r="K2926" t="s">
        <v>144</v>
      </c>
      <c r="L2926" t="s">
        <v>65375</v>
      </c>
      <c r="M2926" t="s">
        <v>65376</v>
      </c>
      <c r="N2926" t="s">
        <v>65376</v>
      </c>
      <c r="O2926" t="s">
        <v>75</v>
      </c>
      <c r="P2926" t="s">
        <v>65377</v>
      </c>
      <c r="Q2926" t="s">
        <v>282</v>
      </c>
      <c r="R2926" t="s">
        <v>284</v>
      </c>
      <c r="S2926" t="s">
        <v>17345</v>
      </c>
      <c r="T2926" t="s">
        <v>17344</v>
      </c>
      <c r="U2926" t="s">
        <v>65378</v>
      </c>
      <c r="V2926" s="1" t="s">
        <v>22433</v>
      </c>
      <c r="W2926" t="s">
        <v>65379</v>
      </c>
      <c r="X2926" s="1" t="s">
        <v>22433</v>
      </c>
      <c r="Y2926">
        <v>0</v>
      </c>
      <c r="Z2926" t="s">
        <v>18646</v>
      </c>
      <c r="AA2926">
        <v>0</v>
      </c>
      <c r="AB2926" t="s">
        <v>87</v>
      </c>
      <c r="AC2926">
        <v>0</v>
      </c>
      <c r="AD2926">
        <v>0</v>
      </c>
      <c r="AE2926">
        <v>0</v>
      </c>
      <c r="AF2926">
        <v>0</v>
      </c>
      <c r="AG2926">
        <v>0</v>
      </c>
      <c r="AH2926">
        <v>0</v>
      </c>
      <c r="AI2926">
        <v>0</v>
      </c>
      <c r="AJ2926">
        <v>0</v>
      </c>
      <c r="AK2926">
        <v>0</v>
      </c>
      <c r="AL2926">
        <v>0</v>
      </c>
      <c r="AM2926">
        <v>0</v>
      </c>
      <c r="AN2926">
        <v>0</v>
      </c>
      <c r="AO2926">
        <v>0</v>
      </c>
      <c r="AP2926">
        <v>0</v>
      </c>
      <c r="AQ2926">
        <v>0</v>
      </c>
      <c r="AR2926">
        <v>0</v>
      </c>
      <c r="AS2926" t="s">
        <v>18661</v>
      </c>
      <c r="AT2926" t="s">
        <v>97</v>
      </c>
    </row>
    <row r="2927" spans="1:46" x14ac:dyDescent="0.25">
      <c r="A2927" t="s">
        <v>2</v>
      </c>
      <c r="B2927" t="s">
        <v>65380</v>
      </c>
      <c r="C2927" t="s">
        <v>65381</v>
      </c>
      <c r="D2927" t="s">
        <v>65382</v>
      </c>
      <c r="E2927">
        <v>469426</v>
      </c>
      <c r="G2927" t="s">
        <v>16828</v>
      </c>
      <c r="H2927" t="s">
        <v>65383</v>
      </c>
      <c r="I2927" t="s">
        <v>65384</v>
      </c>
      <c r="J2927" t="s">
        <v>280</v>
      </c>
      <c r="K2927" t="s">
        <v>197</v>
      </c>
      <c r="L2927" t="s">
        <v>65385</v>
      </c>
      <c r="M2927" t="s">
        <v>65386</v>
      </c>
      <c r="N2927" t="s">
        <v>65387</v>
      </c>
      <c r="O2927" t="s">
        <v>75</v>
      </c>
      <c r="P2927" t="s">
        <v>65388</v>
      </c>
      <c r="Q2927" t="s">
        <v>282</v>
      </c>
      <c r="R2927" t="s">
        <v>169</v>
      </c>
      <c r="S2927" t="s">
        <v>17350</v>
      </c>
      <c r="T2927" t="s">
        <v>17351</v>
      </c>
      <c r="U2927" t="s">
        <v>65389</v>
      </c>
      <c r="V2927" s="1" t="s">
        <v>22433</v>
      </c>
      <c r="W2927" t="s">
        <v>65390</v>
      </c>
      <c r="X2927" s="1" t="s">
        <v>22433</v>
      </c>
      <c r="Y2927">
        <v>0</v>
      </c>
      <c r="Z2927" t="s">
        <v>18646</v>
      </c>
      <c r="AA2927">
        <v>0</v>
      </c>
      <c r="AB2927" t="s">
        <v>87</v>
      </c>
      <c r="AC2927">
        <v>0</v>
      </c>
      <c r="AD2927">
        <v>0</v>
      </c>
      <c r="AE2927">
        <v>0</v>
      </c>
      <c r="AF2927">
        <v>0</v>
      </c>
      <c r="AG2927">
        <v>0</v>
      </c>
      <c r="AH2927">
        <v>0</v>
      </c>
      <c r="AI2927">
        <v>0</v>
      </c>
      <c r="AJ2927">
        <v>0</v>
      </c>
      <c r="AK2927">
        <v>0</v>
      </c>
      <c r="AL2927">
        <v>1</v>
      </c>
      <c r="AM2927">
        <v>0</v>
      </c>
      <c r="AN2927">
        <v>0</v>
      </c>
      <c r="AO2927">
        <v>0</v>
      </c>
      <c r="AP2927">
        <v>0</v>
      </c>
      <c r="AQ2927">
        <v>0</v>
      </c>
      <c r="AR2927">
        <v>18</v>
      </c>
      <c r="AS2927" t="s">
        <v>16729</v>
      </c>
      <c r="AT2927" t="s">
        <v>80</v>
      </c>
    </row>
    <row r="2928" spans="1:46" x14ac:dyDescent="0.25">
      <c r="A2928" t="s">
        <v>16787</v>
      </c>
      <c r="B2928" t="s">
        <v>65391</v>
      </c>
      <c r="C2928" t="s">
        <v>65392</v>
      </c>
      <c r="D2928" t="s">
        <v>65393</v>
      </c>
      <c r="E2928">
        <v>469492</v>
      </c>
      <c r="G2928" t="s">
        <v>17424</v>
      </c>
      <c r="H2928" t="s">
        <v>65394</v>
      </c>
      <c r="I2928" t="s">
        <v>65395</v>
      </c>
      <c r="J2928" t="s">
        <v>280</v>
      </c>
      <c r="K2928" t="s">
        <v>65396</v>
      </c>
      <c r="L2928" t="s">
        <v>65397</v>
      </c>
      <c r="M2928" t="s">
        <v>65398</v>
      </c>
      <c r="N2928" t="s">
        <v>285</v>
      </c>
      <c r="O2928" t="s">
        <v>155</v>
      </c>
      <c r="P2928" t="s">
        <v>65399</v>
      </c>
      <c r="Q2928" t="s">
        <v>282</v>
      </c>
      <c r="R2928" t="s">
        <v>284</v>
      </c>
      <c r="S2928" t="s">
        <v>78</v>
      </c>
      <c r="T2928" t="s">
        <v>18797</v>
      </c>
      <c r="U2928" t="s">
        <v>65400</v>
      </c>
      <c r="V2928" s="1" t="s">
        <v>22433</v>
      </c>
      <c r="W2928" t="s">
        <v>65401</v>
      </c>
      <c r="X2928" s="1" t="s">
        <v>22433</v>
      </c>
      <c r="Y2928">
        <v>0</v>
      </c>
      <c r="Z2928" t="s">
        <v>18646</v>
      </c>
      <c r="AA2928">
        <v>0</v>
      </c>
      <c r="AB2928" t="s">
        <v>87</v>
      </c>
      <c r="AC2928">
        <v>0</v>
      </c>
      <c r="AD2928">
        <v>0</v>
      </c>
      <c r="AE2928">
        <v>0</v>
      </c>
      <c r="AF2928">
        <v>0</v>
      </c>
      <c r="AG2928">
        <v>0</v>
      </c>
      <c r="AH2928">
        <v>0</v>
      </c>
      <c r="AI2928">
        <v>0</v>
      </c>
      <c r="AJ2928">
        <v>0</v>
      </c>
      <c r="AK2928">
        <v>0</v>
      </c>
      <c r="AL2928">
        <v>1</v>
      </c>
      <c r="AM2928">
        <v>0</v>
      </c>
      <c r="AN2928">
        <v>0</v>
      </c>
      <c r="AO2928">
        <v>0</v>
      </c>
      <c r="AP2928">
        <v>0</v>
      </c>
      <c r="AQ2928">
        <v>0</v>
      </c>
      <c r="AR2928">
        <v>18</v>
      </c>
      <c r="AS2928" t="s">
        <v>16729</v>
      </c>
      <c r="AT2928" t="s">
        <v>80</v>
      </c>
    </row>
    <row r="2929" spans="1:46" x14ac:dyDescent="0.25">
      <c r="A2929" t="s">
        <v>2</v>
      </c>
      <c r="B2929" t="s">
        <v>65402</v>
      </c>
      <c r="C2929" t="s">
        <v>65403</v>
      </c>
      <c r="D2929" t="s">
        <v>65404</v>
      </c>
      <c r="E2929">
        <v>470411</v>
      </c>
      <c r="G2929" t="s">
        <v>297</v>
      </c>
      <c r="H2929" t="s">
        <v>65405</v>
      </c>
      <c r="I2929" t="s">
        <v>65406</v>
      </c>
      <c r="J2929" t="s">
        <v>280</v>
      </c>
      <c r="K2929" t="s">
        <v>65407</v>
      </c>
      <c r="L2929" t="s">
        <v>65408</v>
      </c>
      <c r="M2929" t="s">
        <v>65409</v>
      </c>
      <c r="N2929" t="s">
        <v>65409</v>
      </c>
      <c r="O2929" t="s">
        <v>75</v>
      </c>
      <c r="P2929" t="s">
        <v>65410</v>
      </c>
      <c r="Q2929" t="s">
        <v>286</v>
      </c>
      <c r="R2929" t="s">
        <v>243</v>
      </c>
      <c r="S2929" t="s">
        <v>17069</v>
      </c>
      <c r="T2929" t="s">
        <v>18664</v>
      </c>
      <c r="U2929" t="s">
        <v>65411</v>
      </c>
      <c r="V2929" s="1" t="s">
        <v>22433</v>
      </c>
      <c r="W2929" t="s">
        <v>65412</v>
      </c>
      <c r="X2929" s="1" t="s">
        <v>22433</v>
      </c>
      <c r="Y2929">
        <v>0</v>
      </c>
      <c r="Z2929" t="s">
        <v>18646</v>
      </c>
      <c r="AA2929">
        <v>0</v>
      </c>
      <c r="AB2929" t="s">
        <v>87</v>
      </c>
      <c r="AC2929">
        <v>0</v>
      </c>
      <c r="AD2929">
        <v>0</v>
      </c>
      <c r="AE2929">
        <v>0</v>
      </c>
      <c r="AF2929">
        <v>0</v>
      </c>
      <c r="AG2929">
        <v>0</v>
      </c>
      <c r="AH2929">
        <v>0</v>
      </c>
      <c r="AI2929">
        <v>0</v>
      </c>
      <c r="AJ2929">
        <v>0</v>
      </c>
      <c r="AK2929">
        <v>0</v>
      </c>
      <c r="AL2929">
        <v>0</v>
      </c>
      <c r="AM2929">
        <v>0</v>
      </c>
      <c r="AN2929">
        <v>0</v>
      </c>
      <c r="AO2929">
        <v>0</v>
      </c>
      <c r="AP2929">
        <v>0</v>
      </c>
      <c r="AQ2929">
        <v>0</v>
      </c>
      <c r="AR2929">
        <v>0</v>
      </c>
      <c r="AS2929" t="s">
        <v>18707</v>
      </c>
      <c r="AT2929" t="s">
        <v>97</v>
      </c>
    </row>
    <row r="2930" spans="1:46" x14ac:dyDescent="0.25">
      <c r="A2930" t="s">
        <v>0</v>
      </c>
      <c r="B2930" t="s">
        <v>38856</v>
      </c>
      <c r="C2930" t="s">
        <v>38857</v>
      </c>
      <c r="D2930" t="s">
        <v>38858</v>
      </c>
      <c r="E2930">
        <v>446785</v>
      </c>
      <c r="G2930" t="s">
        <v>297</v>
      </c>
      <c r="H2930" t="s">
        <v>38859</v>
      </c>
      <c r="I2930" t="s">
        <v>38860</v>
      </c>
      <c r="J2930" t="s">
        <v>280</v>
      </c>
      <c r="K2930" t="s">
        <v>19169</v>
      </c>
      <c r="L2930" t="s">
        <v>38861</v>
      </c>
      <c r="M2930" t="s">
        <v>38862</v>
      </c>
      <c r="N2930" t="s">
        <v>38863</v>
      </c>
      <c r="O2930" t="s">
        <v>75</v>
      </c>
      <c r="P2930" t="s">
        <v>38864</v>
      </c>
      <c r="Q2930" t="s">
        <v>282</v>
      </c>
      <c r="R2930" t="s">
        <v>284</v>
      </c>
      <c r="S2930" t="s">
        <v>18751</v>
      </c>
      <c r="T2930" t="s">
        <v>18773</v>
      </c>
      <c r="U2930" t="s">
        <v>38865</v>
      </c>
      <c r="V2930" s="1" t="s">
        <v>19187</v>
      </c>
      <c r="W2930" t="s">
        <v>38866</v>
      </c>
      <c r="X2930" s="1" t="s">
        <v>22433</v>
      </c>
      <c r="Y2930">
        <v>0</v>
      </c>
      <c r="Z2930" t="s">
        <v>18646</v>
      </c>
      <c r="AA2930">
        <v>0</v>
      </c>
      <c r="AB2930" t="s">
        <v>87</v>
      </c>
      <c r="AC2930">
        <v>0</v>
      </c>
      <c r="AD2930">
        <v>0</v>
      </c>
      <c r="AE2930">
        <v>0</v>
      </c>
      <c r="AF2930">
        <v>0</v>
      </c>
      <c r="AG2930">
        <v>0</v>
      </c>
      <c r="AH2930">
        <v>0</v>
      </c>
      <c r="AI2930">
        <v>0</v>
      </c>
      <c r="AJ2930">
        <v>0</v>
      </c>
      <c r="AK2930">
        <v>0</v>
      </c>
      <c r="AL2930">
        <v>0</v>
      </c>
      <c r="AM2930">
        <v>0</v>
      </c>
      <c r="AN2930">
        <v>0</v>
      </c>
      <c r="AO2930">
        <v>0</v>
      </c>
      <c r="AP2930">
        <v>0</v>
      </c>
      <c r="AQ2930">
        <v>0</v>
      </c>
      <c r="AR2930">
        <v>0</v>
      </c>
      <c r="AS2930" t="s">
        <v>18661</v>
      </c>
      <c r="AT2930" t="s">
        <v>97</v>
      </c>
    </row>
    <row r="2931" spans="1:46" x14ac:dyDescent="0.25">
      <c r="A2931" t="s">
        <v>2</v>
      </c>
      <c r="B2931" t="s">
        <v>65413</v>
      </c>
      <c r="C2931" t="s">
        <v>65414</v>
      </c>
      <c r="D2931" t="s">
        <v>65415</v>
      </c>
      <c r="E2931">
        <v>469276</v>
      </c>
      <c r="G2931" t="s">
        <v>297</v>
      </c>
      <c r="H2931" t="s">
        <v>65416</v>
      </c>
      <c r="I2931" t="s">
        <v>65417</v>
      </c>
      <c r="J2931" t="s">
        <v>280</v>
      </c>
      <c r="K2931" t="s">
        <v>189</v>
      </c>
      <c r="L2931" t="s">
        <v>65418</v>
      </c>
      <c r="M2931" t="s">
        <v>65419</v>
      </c>
      <c r="N2931" t="s">
        <v>64377</v>
      </c>
      <c r="O2931" t="s">
        <v>75</v>
      </c>
      <c r="P2931" t="s">
        <v>65420</v>
      </c>
      <c r="Q2931" t="s">
        <v>286</v>
      </c>
      <c r="R2931" t="s">
        <v>243</v>
      </c>
      <c r="S2931" t="s">
        <v>162</v>
      </c>
      <c r="T2931" t="s">
        <v>18681</v>
      </c>
      <c r="U2931" t="s">
        <v>65421</v>
      </c>
      <c r="V2931" s="1" t="s">
        <v>22433</v>
      </c>
      <c r="W2931" t="s">
        <v>65422</v>
      </c>
      <c r="X2931" s="1" t="s">
        <v>22433</v>
      </c>
      <c r="Y2931">
        <v>0</v>
      </c>
      <c r="Z2931" t="s">
        <v>18646</v>
      </c>
      <c r="AA2931">
        <v>0</v>
      </c>
      <c r="AB2931" t="s">
        <v>87</v>
      </c>
      <c r="AC2931">
        <v>0</v>
      </c>
      <c r="AD2931">
        <v>0</v>
      </c>
      <c r="AE2931">
        <v>0</v>
      </c>
      <c r="AF2931">
        <v>0</v>
      </c>
      <c r="AG2931">
        <v>0</v>
      </c>
      <c r="AH2931">
        <v>0</v>
      </c>
      <c r="AI2931">
        <v>0</v>
      </c>
      <c r="AJ2931">
        <v>0</v>
      </c>
      <c r="AK2931">
        <v>0</v>
      </c>
      <c r="AL2931">
        <v>0</v>
      </c>
      <c r="AM2931">
        <v>0</v>
      </c>
      <c r="AN2931">
        <v>0</v>
      </c>
      <c r="AO2931">
        <v>0</v>
      </c>
      <c r="AP2931">
        <v>0</v>
      </c>
      <c r="AQ2931">
        <v>0</v>
      </c>
      <c r="AR2931">
        <v>0</v>
      </c>
      <c r="AS2931" t="s">
        <v>18707</v>
      </c>
      <c r="AT2931" t="s">
        <v>97</v>
      </c>
    </row>
    <row r="2932" spans="1:46" x14ac:dyDescent="0.25">
      <c r="A2932" t="s">
        <v>2</v>
      </c>
      <c r="B2932" t="s">
        <v>65423</v>
      </c>
      <c r="C2932" t="s">
        <v>65424</v>
      </c>
      <c r="D2932" t="s">
        <v>65425</v>
      </c>
      <c r="E2932">
        <v>468909</v>
      </c>
      <c r="G2932" t="s">
        <v>297</v>
      </c>
      <c r="H2932" t="s">
        <v>65426</v>
      </c>
      <c r="I2932" t="s">
        <v>65427</v>
      </c>
      <c r="J2932" t="s">
        <v>280</v>
      </c>
      <c r="K2932" t="s">
        <v>199</v>
      </c>
      <c r="L2932" t="s">
        <v>65428</v>
      </c>
      <c r="M2932" t="s">
        <v>65429</v>
      </c>
      <c r="N2932" t="s">
        <v>281</v>
      </c>
      <c r="O2932" t="s">
        <v>75</v>
      </c>
      <c r="P2932" t="s">
        <v>65430</v>
      </c>
      <c r="Q2932" t="s">
        <v>282</v>
      </c>
      <c r="R2932" t="s">
        <v>245</v>
      </c>
      <c r="S2932" t="s">
        <v>17348</v>
      </c>
      <c r="T2932" t="s">
        <v>18511</v>
      </c>
      <c r="U2932" t="s">
        <v>65431</v>
      </c>
      <c r="V2932" s="1" t="s">
        <v>22433</v>
      </c>
      <c r="W2932" t="s">
        <v>63509</v>
      </c>
      <c r="X2932" s="1" t="s">
        <v>22433</v>
      </c>
      <c r="Y2932">
        <v>0</v>
      </c>
      <c r="Z2932" t="s">
        <v>18646</v>
      </c>
      <c r="AA2932">
        <v>0</v>
      </c>
      <c r="AB2932" t="s">
        <v>87</v>
      </c>
      <c r="AC2932">
        <v>0</v>
      </c>
      <c r="AD2932">
        <v>0</v>
      </c>
      <c r="AE2932">
        <v>0</v>
      </c>
      <c r="AF2932">
        <v>0</v>
      </c>
      <c r="AG2932">
        <v>0</v>
      </c>
      <c r="AH2932">
        <v>0</v>
      </c>
      <c r="AI2932">
        <v>0</v>
      </c>
      <c r="AJ2932">
        <v>0</v>
      </c>
      <c r="AK2932">
        <v>0</v>
      </c>
      <c r="AL2932">
        <v>0</v>
      </c>
      <c r="AM2932">
        <v>0</v>
      </c>
      <c r="AN2932">
        <v>0</v>
      </c>
      <c r="AO2932">
        <v>0</v>
      </c>
      <c r="AP2932">
        <v>0</v>
      </c>
      <c r="AQ2932">
        <v>0</v>
      </c>
      <c r="AR2932">
        <v>0</v>
      </c>
      <c r="AS2932" t="s">
        <v>18661</v>
      </c>
      <c r="AT2932" t="s">
        <v>97</v>
      </c>
    </row>
    <row r="2933" spans="1:46" x14ac:dyDescent="0.25">
      <c r="A2933" t="s">
        <v>2</v>
      </c>
      <c r="B2933" t="s">
        <v>28463</v>
      </c>
      <c r="C2933" t="s">
        <v>28464</v>
      </c>
      <c r="D2933" t="s">
        <v>28465</v>
      </c>
      <c r="E2933">
        <v>239978</v>
      </c>
      <c r="G2933" t="s">
        <v>297</v>
      </c>
      <c r="H2933" t="s">
        <v>28466</v>
      </c>
      <c r="I2933" t="s">
        <v>28467</v>
      </c>
      <c r="J2933" t="s">
        <v>280</v>
      </c>
      <c r="K2933" t="s">
        <v>19825</v>
      </c>
      <c r="L2933" t="s">
        <v>28468</v>
      </c>
      <c r="M2933" t="s">
        <v>28469</v>
      </c>
      <c r="N2933" t="s">
        <v>281</v>
      </c>
      <c r="O2933" t="s">
        <v>75</v>
      </c>
      <c r="P2933" t="s">
        <v>28470</v>
      </c>
      <c r="Q2933" t="s">
        <v>282</v>
      </c>
      <c r="R2933" t="s">
        <v>284</v>
      </c>
      <c r="S2933" t="s">
        <v>17069</v>
      </c>
      <c r="T2933" t="s">
        <v>18664</v>
      </c>
      <c r="U2933" t="s">
        <v>20026</v>
      </c>
      <c r="V2933" s="1" t="s">
        <v>18674</v>
      </c>
      <c r="W2933" t="s">
        <v>28471</v>
      </c>
      <c r="X2933" s="1" t="s">
        <v>22433</v>
      </c>
      <c r="Y2933">
        <v>0</v>
      </c>
      <c r="Z2933" t="s">
        <v>18646</v>
      </c>
      <c r="AA2933">
        <v>0</v>
      </c>
      <c r="AB2933" t="s">
        <v>87</v>
      </c>
      <c r="AC2933">
        <v>0</v>
      </c>
      <c r="AD2933">
        <v>0</v>
      </c>
      <c r="AE2933">
        <v>0</v>
      </c>
      <c r="AF2933">
        <v>0</v>
      </c>
      <c r="AG2933">
        <v>0</v>
      </c>
      <c r="AH2933">
        <v>0</v>
      </c>
      <c r="AI2933">
        <v>0</v>
      </c>
      <c r="AJ2933">
        <v>0</v>
      </c>
      <c r="AK2933">
        <v>0</v>
      </c>
      <c r="AL2933">
        <v>0</v>
      </c>
      <c r="AM2933">
        <v>0</v>
      </c>
      <c r="AN2933">
        <v>0</v>
      </c>
      <c r="AO2933">
        <v>0</v>
      </c>
      <c r="AP2933">
        <v>0</v>
      </c>
      <c r="AQ2933">
        <v>0</v>
      </c>
      <c r="AR2933">
        <v>1</v>
      </c>
      <c r="AS2933" t="s">
        <v>17087</v>
      </c>
      <c r="AT2933" t="s">
        <v>97</v>
      </c>
    </row>
    <row r="2934" spans="1:46" x14ac:dyDescent="0.25">
      <c r="A2934" t="s">
        <v>16787</v>
      </c>
      <c r="B2934" t="s">
        <v>40692</v>
      </c>
      <c r="C2934" t="s">
        <v>40693</v>
      </c>
      <c r="D2934" t="s">
        <v>40694</v>
      </c>
      <c r="E2934">
        <v>239391</v>
      </c>
      <c r="G2934" t="s">
        <v>297</v>
      </c>
      <c r="H2934" t="s">
        <v>40695</v>
      </c>
      <c r="I2934" t="s">
        <v>40696</v>
      </c>
      <c r="J2934" t="s">
        <v>280</v>
      </c>
      <c r="K2934" t="s">
        <v>18926</v>
      </c>
      <c r="L2934" t="s">
        <v>40697</v>
      </c>
      <c r="M2934" t="s">
        <v>40698</v>
      </c>
      <c r="N2934" t="s">
        <v>281</v>
      </c>
      <c r="O2934" t="s">
        <v>155</v>
      </c>
      <c r="P2934" t="s">
        <v>40699</v>
      </c>
      <c r="Q2934" t="s">
        <v>282</v>
      </c>
      <c r="R2934" t="s">
        <v>284</v>
      </c>
      <c r="S2934" t="s">
        <v>18672</v>
      </c>
      <c r="T2934" t="s">
        <v>18778</v>
      </c>
      <c r="U2934" t="s">
        <v>40700</v>
      </c>
      <c r="V2934" s="1" t="s">
        <v>18674</v>
      </c>
      <c r="W2934" t="s">
        <v>23270</v>
      </c>
      <c r="X2934" s="1" t="s">
        <v>22433</v>
      </c>
      <c r="Y2934">
        <v>0</v>
      </c>
      <c r="Z2934" t="s">
        <v>18646</v>
      </c>
      <c r="AA2934">
        <v>0</v>
      </c>
      <c r="AB2934" t="s">
        <v>87</v>
      </c>
      <c r="AC2934">
        <v>0</v>
      </c>
      <c r="AD2934">
        <v>0</v>
      </c>
      <c r="AE2934">
        <v>0</v>
      </c>
      <c r="AF2934">
        <v>0</v>
      </c>
      <c r="AG2934">
        <v>0</v>
      </c>
      <c r="AH2934">
        <v>0</v>
      </c>
      <c r="AI2934">
        <v>0</v>
      </c>
      <c r="AJ2934">
        <v>0</v>
      </c>
      <c r="AK2934">
        <v>0</v>
      </c>
      <c r="AL2934">
        <v>0</v>
      </c>
      <c r="AM2934">
        <v>0</v>
      </c>
      <c r="AN2934">
        <v>0</v>
      </c>
      <c r="AO2934">
        <v>0</v>
      </c>
      <c r="AP2934">
        <v>0</v>
      </c>
      <c r="AQ2934">
        <v>0</v>
      </c>
      <c r="AR2934">
        <v>1</v>
      </c>
      <c r="AS2934" t="s">
        <v>17087</v>
      </c>
      <c r="AT2934" t="s">
        <v>97</v>
      </c>
    </row>
    <row r="2935" spans="1:46" x14ac:dyDescent="0.25">
      <c r="A2935" t="s">
        <v>2</v>
      </c>
      <c r="B2935" t="s">
        <v>65432</v>
      </c>
      <c r="C2935" t="s">
        <v>65433</v>
      </c>
      <c r="D2935" t="s">
        <v>65434</v>
      </c>
      <c r="E2935">
        <v>469072</v>
      </c>
      <c r="G2935" t="s">
        <v>297</v>
      </c>
      <c r="H2935" t="s">
        <v>65435</v>
      </c>
      <c r="I2935" t="s">
        <v>65436</v>
      </c>
      <c r="J2935" t="s">
        <v>280</v>
      </c>
      <c r="K2935" t="s">
        <v>17244</v>
      </c>
      <c r="L2935" t="s">
        <v>65437</v>
      </c>
      <c r="M2935" t="s">
        <v>65438</v>
      </c>
      <c r="N2935" t="s">
        <v>65439</v>
      </c>
      <c r="O2935" t="s">
        <v>75</v>
      </c>
      <c r="P2935" t="s">
        <v>65440</v>
      </c>
      <c r="Q2935" t="s">
        <v>282</v>
      </c>
      <c r="R2935" t="s">
        <v>18693</v>
      </c>
      <c r="S2935" t="s">
        <v>17352</v>
      </c>
      <c r="T2935" t="s">
        <v>17356</v>
      </c>
      <c r="U2935" t="s">
        <v>65441</v>
      </c>
      <c r="V2935" s="1" t="s">
        <v>22433</v>
      </c>
      <c r="W2935" t="s">
        <v>65442</v>
      </c>
      <c r="X2935" s="1" t="s">
        <v>22433</v>
      </c>
      <c r="Y2935">
        <v>0</v>
      </c>
      <c r="Z2935" t="s">
        <v>18646</v>
      </c>
      <c r="AA2935">
        <v>0</v>
      </c>
      <c r="AB2935" t="s">
        <v>87</v>
      </c>
      <c r="AC2935">
        <v>0</v>
      </c>
      <c r="AD2935">
        <v>0</v>
      </c>
      <c r="AE2935">
        <v>0</v>
      </c>
      <c r="AF2935">
        <v>0</v>
      </c>
      <c r="AG2935">
        <v>0</v>
      </c>
      <c r="AH2935">
        <v>0</v>
      </c>
      <c r="AI2935">
        <v>0</v>
      </c>
      <c r="AJ2935">
        <v>0</v>
      </c>
      <c r="AK2935">
        <v>0</v>
      </c>
      <c r="AL2935">
        <v>0</v>
      </c>
      <c r="AM2935">
        <v>0</v>
      </c>
      <c r="AN2935">
        <v>0</v>
      </c>
      <c r="AO2935">
        <v>0</v>
      </c>
      <c r="AP2935">
        <v>0</v>
      </c>
      <c r="AQ2935">
        <v>0</v>
      </c>
      <c r="AR2935">
        <v>0</v>
      </c>
      <c r="AS2935" t="s">
        <v>18661</v>
      </c>
      <c r="AT2935" t="s">
        <v>97</v>
      </c>
    </row>
    <row r="2936" spans="1:46" x14ac:dyDescent="0.25">
      <c r="A2936" t="s">
        <v>2</v>
      </c>
      <c r="B2936" t="s">
        <v>65443</v>
      </c>
      <c r="C2936" t="s">
        <v>65444</v>
      </c>
      <c r="D2936" t="s">
        <v>65445</v>
      </c>
      <c r="E2936">
        <v>470076</v>
      </c>
      <c r="G2936" t="s">
        <v>16828</v>
      </c>
      <c r="H2936" t="s">
        <v>65446</v>
      </c>
      <c r="I2936" t="s">
        <v>65447</v>
      </c>
      <c r="J2936" t="s">
        <v>280</v>
      </c>
      <c r="K2936" t="s">
        <v>17233</v>
      </c>
      <c r="L2936" t="s">
        <v>65448</v>
      </c>
      <c r="M2936" t="s">
        <v>65449</v>
      </c>
      <c r="N2936" t="s">
        <v>281</v>
      </c>
      <c r="O2936" t="s">
        <v>75</v>
      </c>
      <c r="P2936" t="s">
        <v>65450</v>
      </c>
      <c r="Q2936" t="s">
        <v>286</v>
      </c>
      <c r="R2936" t="s">
        <v>16868</v>
      </c>
      <c r="S2936" t="s">
        <v>17069</v>
      </c>
      <c r="T2936" t="s">
        <v>18681</v>
      </c>
      <c r="U2936" t="s">
        <v>60000</v>
      </c>
      <c r="V2936" s="1" t="s">
        <v>22433</v>
      </c>
      <c r="W2936" t="s">
        <v>65451</v>
      </c>
      <c r="X2936" s="1" t="s">
        <v>22433</v>
      </c>
      <c r="Y2936">
        <v>0</v>
      </c>
      <c r="Z2936" t="s">
        <v>18646</v>
      </c>
      <c r="AA2936">
        <v>0</v>
      </c>
      <c r="AB2936" t="s">
        <v>87</v>
      </c>
      <c r="AC2936">
        <v>0</v>
      </c>
      <c r="AD2936">
        <v>0</v>
      </c>
      <c r="AE2936">
        <v>0</v>
      </c>
      <c r="AF2936">
        <v>0</v>
      </c>
      <c r="AG2936">
        <v>0</v>
      </c>
      <c r="AH2936">
        <v>0</v>
      </c>
      <c r="AI2936">
        <v>0</v>
      </c>
      <c r="AJ2936">
        <v>0</v>
      </c>
      <c r="AK2936">
        <v>0</v>
      </c>
      <c r="AL2936">
        <v>1</v>
      </c>
      <c r="AM2936">
        <v>0</v>
      </c>
      <c r="AN2936">
        <v>0</v>
      </c>
      <c r="AO2936">
        <v>0</v>
      </c>
      <c r="AP2936">
        <v>0</v>
      </c>
      <c r="AQ2936">
        <v>0</v>
      </c>
      <c r="AR2936">
        <v>18</v>
      </c>
      <c r="AS2936" t="s">
        <v>18838</v>
      </c>
      <c r="AT2936" t="s">
        <v>88</v>
      </c>
    </row>
    <row r="2937" spans="1:46" x14ac:dyDescent="0.25">
      <c r="A2937" t="s">
        <v>2</v>
      </c>
      <c r="B2937" t="s">
        <v>40262</v>
      </c>
      <c r="C2937" t="s">
        <v>40263</v>
      </c>
      <c r="D2937" t="s">
        <v>40264</v>
      </c>
      <c r="E2937">
        <v>449531</v>
      </c>
      <c r="G2937" t="s">
        <v>297</v>
      </c>
      <c r="H2937" t="s">
        <v>40265</v>
      </c>
      <c r="I2937" t="s">
        <v>40266</v>
      </c>
      <c r="J2937" t="s">
        <v>280</v>
      </c>
      <c r="K2937" t="s">
        <v>19228</v>
      </c>
      <c r="L2937" t="s">
        <v>40267</v>
      </c>
      <c r="M2937" t="s">
        <v>40268</v>
      </c>
      <c r="N2937" t="s">
        <v>285</v>
      </c>
      <c r="O2937" t="s">
        <v>75</v>
      </c>
      <c r="P2937" t="s">
        <v>40269</v>
      </c>
      <c r="Q2937" t="s">
        <v>282</v>
      </c>
      <c r="R2937" t="s">
        <v>284</v>
      </c>
      <c r="S2937" t="s">
        <v>17163</v>
      </c>
      <c r="T2937" t="s">
        <v>17353</v>
      </c>
      <c r="U2937" t="s">
        <v>40270</v>
      </c>
      <c r="V2937" s="1" t="s">
        <v>19945</v>
      </c>
      <c r="W2937" t="s">
        <v>40271</v>
      </c>
      <c r="X2937" s="1" t="s">
        <v>22433</v>
      </c>
      <c r="Y2937">
        <v>0</v>
      </c>
      <c r="Z2937" t="s">
        <v>18646</v>
      </c>
      <c r="AA2937">
        <v>0</v>
      </c>
      <c r="AB2937" t="s">
        <v>87</v>
      </c>
      <c r="AC2937">
        <v>0</v>
      </c>
      <c r="AD2937">
        <v>0</v>
      </c>
      <c r="AE2937">
        <v>0</v>
      </c>
      <c r="AF2937">
        <v>0</v>
      </c>
      <c r="AG2937">
        <v>0</v>
      </c>
      <c r="AH2937">
        <v>0</v>
      </c>
      <c r="AI2937">
        <v>0</v>
      </c>
      <c r="AJ2937">
        <v>0</v>
      </c>
      <c r="AK2937">
        <v>0</v>
      </c>
      <c r="AL2937">
        <v>0</v>
      </c>
      <c r="AM2937">
        <v>0</v>
      </c>
      <c r="AN2937">
        <v>0</v>
      </c>
      <c r="AO2937">
        <v>0</v>
      </c>
      <c r="AP2937">
        <v>0</v>
      </c>
      <c r="AQ2937">
        <v>0</v>
      </c>
      <c r="AR2937">
        <v>0</v>
      </c>
      <c r="AS2937" t="s">
        <v>18661</v>
      </c>
      <c r="AT2937" t="s">
        <v>97</v>
      </c>
    </row>
    <row r="2938" spans="1:46" x14ac:dyDescent="0.25">
      <c r="A2938" t="s">
        <v>16787</v>
      </c>
      <c r="B2938" t="s">
        <v>26946</v>
      </c>
      <c r="C2938" t="s">
        <v>26947</v>
      </c>
      <c r="D2938" t="s">
        <v>26948</v>
      </c>
      <c r="E2938">
        <v>468409</v>
      </c>
      <c r="G2938" t="s">
        <v>297</v>
      </c>
      <c r="H2938" t="s">
        <v>26949</v>
      </c>
      <c r="I2938" t="s">
        <v>26950</v>
      </c>
      <c r="J2938" t="s">
        <v>280</v>
      </c>
      <c r="K2938" t="s">
        <v>17045</v>
      </c>
      <c r="L2938" t="s">
        <v>26951</v>
      </c>
      <c r="M2938" t="s">
        <v>26952</v>
      </c>
      <c r="N2938" t="s">
        <v>281</v>
      </c>
      <c r="O2938" t="s">
        <v>155</v>
      </c>
      <c r="P2938" t="s">
        <v>26953</v>
      </c>
      <c r="Q2938" t="s">
        <v>282</v>
      </c>
      <c r="R2938" t="s">
        <v>284</v>
      </c>
      <c r="S2938" t="s">
        <v>17346</v>
      </c>
      <c r="T2938" t="s">
        <v>18729</v>
      </c>
      <c r="U2938" t="s">
        <v>26954</v>
      </c>
      <c r="V2938" s="1" t="s">
        <v>22433</v>
      </c>
      <c r="W2938" t="s">
        <v>26955</v>
      </c>
      <c r="X2938" s="1" t="s">
        <v>22433</v>
      </c>
      <c r="Y2938">
        <v>0</v>
      </c>
      <c r="Z2938" t="s">
        <v>18646</v>
      </c>
      <c r="AA2938">
        <v>0</v>
      </c>
      <c r="AB2938" t="s">
        <v>87</v>
      </c>
      <c r="AC2938">
        <v>0</v>
      </c>
      <c r="AD2938">
        <v>0</v>
      </c>
      <c r="AE2938">
        <v>0</v>
      </c>
      <c r="AF2938">
        <v>0</v>
      </c>
      <c r="AG2938">
        <v>0</v>
      </c>
      <c r="AH2938">
        <v>0</v>
      </c>
      <c r="AI2938">
        <v>0</v>
      </c>
      <c r="AJ2938">
        <v>0</v>
      </c>
      <c r="AK2938">
        <v>0</v>
      </c>
      <c r="AL2938">
        <v>0</v>
      </c>
      <c r="AM2938">
        <v>0</v>
      </c>
      <c r="AN2938">
        <v>0</v>
      </c>
      <c r="AO2938">
        <v>0</v>
      </c>
      <c r="AP2938">
        <v>0</v>
      </c>
      <c r="AQ2938">
        <v>0</v>
      </c>
      <c r="AR2938">
        <v>0</v>
      </c>
      <c r="AS2938" t="s">
        <v>18661</v>
      </c>
      <c r="AT2938" t="s">
        <v>97</v>
      </c>
    </row>
    <row r="2939" spans="1:46" x14ac:dyDescent="0.25">
      <c r="A2939" t="s">
        <v>1</v>
      </c>
      <c r="B2939" t="s">
        <v>65452</v>
      </c>
      <c r="C2939" t="s">
        <v>65453</v>
      </c>
      <c r="D2939" t="s">
        <v>65454</v>
      </c>
      <c r="E2939">
        <v>470039</v>
      </c>
      <c r="G2939" t="s">
        <v>297</v>
      </c>
      <c r="H2939" t="s">
        <v>65455</v>
      </c>
      <c r="I2939" t="s">
        <v>65456</v>
      </c>
      <c r="J2939" t="s">
        <v>280</v>
      </c>
      <c r="K2939" t="s">
        <v>17470</v>
      </c>
      <c r="L2939" t="s">
        <v>65457</v>
      </c>
      <c r="M2939" t="s">
        <v>65458</v>
      </c>
      <c r="N2939" t="s">
        <v>281</v>
      </c>
      <c r="O2939" t="s">
        <v>75</v>
      </c>
      <c r="P2939" t="s">
        <v>65459</v>
      </c>
      <c r="Q2939" t="s">
        <v>282</v>
      </c>
      <c r="R2939" t="s">
        <v>246</v>
      </c>
      <c r="S2939" t="s">
        <v>16897</v>
      </c>
      <c r="T2939" t="s">
        <v>18801</v>
      </c>
      <c r="U2939" t="s">
        <v>65460</v>
      </c>
      <c r="V2939" s="1" t="s">
        <v>22433</v>
      </c>
      <c r="W2939" t="s">
        <v>65461</v>
      </c>
      <c r="X2939" s="1" t="s">
        <v>22433</v>
      </c>
      <c r="Y2939">
        <v>0</v>
      </c>
      <c r="Z2939" t="s">
        <v>18646</v>
      </c>
      <c r="AA2939">
        <v>0</v>
      </c>
      <c r="AB2939" t="s">
        <v>87</v>
      </c>
      <c r="AC2939">
        <v>0</v>
      </c>
      <c r="AD2939">
        <v>0</v>
      </c>
      <c r="AE2939">
        <v>0</v>
      </c>
      <c r="AF2939">
        <v>0</v>
      </c>
      <c r="AG2939">
        <v>0</v>
      </c>
      <c r="AH2939">
        <v>0</v>
      </c>
      <c r="AI2939">
        <v>0</v>
      </c>
      <c r="AJ2939">
        <v>0</v>
      </c>
      <c r="AK2939">
        <v>0</v>
      </c>
      <c r="AL2939">
        <v>0</v>
      </c>
      <c r="AM2939">
        <v>0</v>
      </c>
      <c r="AN2939">
        <v>0</v>
      </c>
      <c r="AO2939">
        <v>0</v>
      </c>
      <c r="AP2939">
        <v>0</v>
      </c>
      <c r="AQ2939">
        <v>0</v>
      </c>
      <c r="AR2939">
        <v>0</v>
      </c>
      <c r="AS2939" t="s">
        <v>18661</v>
      </c>
      <c r="AT2939" t="s">
        <v>97</v>
      </c>
    </row>
    <row r="2940" spans="1:46" x14ac:dyDescent="0.25">
      <c r="A2940" t="s">
        <v>0</v>
      </c>
      <c r="B2940" t="s">
        <v>25233</v>
      </c>
      <c r="C2940" t="s">
        <v>25234</v>
      </c>
      <c r="D2940" t="s">
        <v>25235</v>
      </c>
      <c r="E2940">
        <v>238805</v>
      </c>
      <c r="G2940" t="s">
        <v>297</v>
      </c>
      <c r="H2940" t="s">
        <v>25236</v>
      </c>
      <c r="I2940" t="s">
        <v>25237</v>
      </c>
      <c r="J2940" t="s">
        <v>280</v>
      </c>
      <c r="K2940" t="s">
        <v>140</v>
      </c>
      <c r="L2940" t="s">
        <v>25238</v>
      </c>
      <c r="M2940" t="s">
        <v>25239</v>
      </c>
      <c r="N2940" t="s">
        <v>25240</v>
      </c>
      <c r="O2940" t="s">
        <v>141</v>
      </c>
      <c r="P2940" t="s">
        <v>25241</v>
      </c>
      <c r="Q2940" t="s">
        <v>282</v>
      </c>
      <c r="R2940" t="s">
        <v>284</v>
      </c>
      <c r="S2940" t="s">
        <v>18471</v>
      </c>
      <c r="T2940" t="s">
        <v>18732</v>
      </c>
      <c r="U2940" t="s">
        <v>25242</v>
      </c>
      <c r="V2940" s="1" t="s">
        <v>18674</v>
      </c>
      <c r="W2940" t="s">
        <v>25243</v>
      </c>
      <c r="X2940" s="1" t="s">
        <v>22433</v>
      </c>
      <c r="Y2940">
        <v>0</v>
      </c>
      <c r="Z2940" t="s">
        <v>18646</v>
      </c>
      <c r="AA2940">
        <v>0</v>
      </c>
      <c r="AB2940" t="s">
        <v>87</v>
      </c>
      <c r="AC2940">
        <v>0</v>
      </c>
      <c r="AD2940">
        <v>0</v>
      </c>
      <c r="AE2940">
        <v>0</v>
      </c>
      <c r="AF2940">
        <v>0</v>
      </c>
      <c r="AG2940">
        <v>0</v>
      </c>
      <c r="AH2940">
        <v>0</v>
      </c>
      <c r="AI2940">
        <v>0</v>
      </c>
      <c r="AJ2940">
        <v>0</v>
      </c>
      <c r="AK2940">
        <v>0</v>
      </c>
      <c r="AL2940">
        <v>0</v>
      </c>
      <c r="AM2940">
        <v>0</v>
      </c>
      <c r="AN2940">
        <v>0</v>
      </c>
      <c r="AO2940">
        <v>0</v>
      </c>
      <c r="AP2940">
        <v>0</v>
      </c>
      <c r="AQ2940">
        <v>0</v>
      </c>
      <c r="AR2940">
        <v>1</v>
      </c>
      <c r="AS2940" t="s">
        <v>17087</v>
      </c>
      <c r="AT2940" t="s">
        <v>97</v>
      </c>
    </row>
    <row r="2941" spans="1:46" x14ac:dyDescent="0.25">
      <c r="A2941" t="s">
        <v>1</v>
      </c>
      <c r="B2941" t="s">
        <v>28414</v>
      </c>
      <c r="C2941" t="s">
        <v>28415</v>
      </c>
      <c r="D2941" t="s">
        <v>28416</v>
      </c>
      <c r="E2941">
        <v>238781</v>
      </c>
      <c r="G2941" t="s">
        <v>297</v>
      </c>
      <c r="H2941" t="s">
        <v>28417</v>
      </c>
      <c r="I2941" t="s">
        <v>28418</v>
      </c>
      <c r="J2941" t="s">
        <v>28419</v>
      </c>
      <c r="K2941" t="s">
        <v>28420</v>
      </c>
      <c r="L2941" t="s">
        <v>28421</v>
      </c>
      <c r="M2941" t="s">
        <v>28422</v>
      </c>
      <c r="N2941" t="s">
        <v>281</v>
      </c>
      <c r="O2941" t="s">
        <v>75</v>
      </c>
      <c r="P2941" t="s">
        <v>28423</v>
      </c>
      <c r="Q2941" t="s">
        <v>286</v>
      </c>
      <c r="R2941" t="s">
        <v>243</v>
      </c>
      <c r="S2941" t="s">
        <v>123</v>
      </c>
      <c r="T2941" t="s">
        <v>18495</v>
      </c>
      <c r="U2941" t="s">
        <v>28424</v>
      </c>
      <c r="V2941" s="1" t="s">
        <v>18674</v>
      </c>
      <c r="W2941" t="s">
        <v>28425</v>
      </c>
      <c r="X2941" s="1" t="s">
        <v>22433</v>
      </c>
      <c r="Y2941">
        <v>0</v>
      </c>
      <c r="Z2941" t="s">
        <v>18646</v>
      </c>
      <c r="AA2941">
        <v>0</v>
      </c>
      <c r="AB2941" t="s">
        <v>87</v>
      </c>
      <c r="AC2941">
        <v>0</v>
      </c>
      <c r="AD2941">
        <v>0</v>
      </c>
      <c r="AE2941">
        <v>0</v>
      </c>
      <c r="AF2941">
        <v>0</v>
      </c>
      <c r="AG2941">
        <v>0</v>
      </c>
      <c r="AH2941">
        <v>0</v>
      </c>
      <c r="AI2941">
        <v>0</v>
      </c>
      <c r="AJ2941">
        <v>0</v>
      </c>
      <c r="AK2941">
        <v>0</v>
      </c>
      <c r="AL2941">
        <v>0</v>
      </c>
      <c r="AM2941">
        <v>0</v>
      </c>
      <c r="AN2941">
        <v>0</v>
      </c>
      <c r="AO2941">
        <v>0</v>
      </c>
      <c r="AP2941">
        <v>0</v>
      </c>
      <c r="AQ2941">
        <v>0</v>
      </c>
      <c r="AR2941">
        <v>1</v>
      </c>
      <c r="AS2941" t="s">
        <v>17087</v>
      </c>
      <c r="AT2941" t="s">
        <v>97</v>
      </c>
    </row>
    <row r="2942" spans="1:46" x14ac:dyDescent="0.25">
      <c r="A2942" t="s">
        <v>2</v>
      </c>
      <c r="B2942" t="s">
        <v>22671</v>
      </c>
      <c r="C2942" t="s">
        <v>22672</v>
      </c>
      <c r="D2942" t="s">
        <v>22673</v>
      </c>
      <c r="E2942">
        <v>464734</v>
      </c>
      <c r="G2942" t="s">
        <v>296</v>
      </c>
      <c r="H2942" t="s">
        <v>22674</v>
      </c>
      <c r="I2942" t="s">
        <v>22675</v>
      </c>
      <c r="J2942" t="s">
        <v>280</v>
      </c>
      <c r="K2942" t="s">
        <v>19971</v>
      </c>
      <c r="L2942" t="s">
        <v>22676</v>
      </c>
      <c r="M2942" t="s">
        <v>22677</v>
      </c>
      <c r="N2942" t="s">
        <v>285</v>
      </c>
      <c r="O2942" t="s">
        <v>75</v>
      </c>
      <c r="P2942" t="s">
        <v>22678</v>
      </c>
      <c r="Q2942" t="s">
        <v>282</v>
      </c>
      <c r="R2942" t="s">
        <v>284</v>
      </c>
      <c r="S2942" t="s">
        <v>17069</v>
      </c>
      <c r="T2942" t="s">
        <v>18532</v>
      </c>
      <c r="U2942" t="s">
        <v>22679</v>
      </c>
      <c r="V2942" s="1" t="s">
        <v>20208</v>
      </c>
      <c r="W2942" t="s">
        <v>22680</v>
      </c>
      <c r="X2942" s="1" t="s">
        <v>22433</v>
      </c>
      <c r="Y2942">
        <v>0</v>
      </c>
      <c r="Z2942" t="s">
        <v>18646</v>
      </c>
      <c r="AA2942">
        <v>0</v>
      </c>
      <c r="AB2942" t="s">
        <v>87</v>
      </c>
      <c r="AC2942">
        <v>0</v>
      </c>
      <c r="AD2942">
        <v>0</v>
      </c>
      <c r="AE2942">
        <v>0</v>
      </c>
      <c r="AF2942">
        <v>0</v>
      </c>
      <c r="AG2942">
        <v>0</v>
      </c>
      <c r="AH2942">
        <v>0</v>
      </c>
      <c r="AI2942">
        <v>0</v>
      </c>
      <c r="AJ2942">
        <v>0</v>
      </c>
      <c r="AK2942">
        <v>0</v>
      </c>
      <c r="AL2942">
        <v>1</v>
      </c>
      <c r="AM2942">
        <v>0</v>
      </c>
      <c r="AN2942">
        <v>0</v>
      </c>
      <c r="AO2942">
        <v>0</v>
      </c>
      <c r="AP2942">
        <v>0</v>
      </c>
      <c r="AQ2942">
        <v>0</v>
      </c>
      <c r="AR2942">
        <v>18</v>
      </c>
      <c r="AS2942" t="s">
        <v>16729</v>
      </c>
      <c r="AT2942" t="s">
        <v>80</v>
      </c>
    </row>
    <row r="2943" spans="1:46" x14ac:dyDescent="0.25">
      <c r="A2943" t="s">
        <v>2</v>
      </c>
      <c r="B2943" t="s">
        <v>65462</v>
      </c>
      <c r="C2943" t="s">
        <v>65463</v>
      </c>
      <c r="D2943" t="s">
        <v>65464</v>
      </c>
      <c r="E2943">
        <v>470386</v>
      </c>
      <c r="G2943" t="s">
        <v>297</v>
      </c>
      <c r="H2943" t="s">
        <v>65465</v>
      </c>
      <c r="I2943" t="s">
        <v>65466</v>
      </c>
      <c r="J2943" t="s">
        <v>280</v>
      </c>
      <c r="K2943" t="s">
        <v>191</v>
      </c>
      <c r="L2943" t="s">
        <v>65467</v>
      </c>
      <c r="M2943" t="s">
        <v>65468</v>
      </c>
      <c r="N2943" t="s">
        <v>281</v>
      </c>
      <c r="O2943" t="s">
        <v>75</v>
      </c>
      <c r="P2943" t="s">
        <v>65469</v>
      </c>
      <c r="Q2943" t="s">
        <v>282</v>
      </c>
      <c r="R2943" t="s">
        <v>246</v>
      </c>
      <c r="S2943" t="s">
        <v>18667</v>
      </c>
      <c r="T2943" t="s">
        <v>18709</v>
      </c>
      <c r="U2943" t="s">
        <v>34683</v>
      </c>
      <c r="V2943" s="1" t="s">
        <v>22433</v>
      </c>
      <c r="W2943" t="s">
        <v>65470</v>
      </c>
      <c r="X2943" s="1" t="s">
        <v>22433</v>
      </c>
      <c r="Y2943">
        <v>0</v>
      </c>
      <c r="Z2943" t="s">
        <v>18646</v>
      </c>
      <c r="AA2943">
        <v>0</v>
      </c>
      <c r="AB2943" t="s">
        <v>87</v>
      </c>
      <c r="AC2943">
        <v>0</v>
      </c>
      <c r="AD2943">
        <v>0</v>
      </c>
      <c r="AE2943">
        <v>0</v>
      </c>
      <c r="AF2943">
        <v>0</v>
      </c>
      <c r="AG2943">
        <v>0</v>
      </c>
      <c r="AH2943">
        <v>0</v>
      </c>
      <c r="AI2943">
        <v>0</v>
      </c>
      <c r="AJ2943">
        <v>0</v>
      </c>
      <c r="AK2943">
        <v>0</v>
      </c>
      <c r="AL2943">
        <v>0</v>
      </c>
      <c r="AM2943">
        <v>0</v>
      </c>
      <c r="AN2943">
        <v>0</v>
      </c>
      <c r="AO2943">
        <v>0</v>
      </c>
      <c r="AP2943">
        <v>0</v>
      </c>
      <c r="AQ2943">
        <v>0</v>
      </c>
      <c r="AR2943">
        <v>0</v>
      </c>
      <c r="AS2943" t="s">
        <v>18661</v>
      </c>
      <c r="AT2943" t="s">
        <v>97</v>
      </c>
    </row>
    <row r="2944" spans="1:46" x14ac:dyDescent="0.25">
      <c r="A2944" t="s">
        <v>1</v>
      </c>
      <c r="B2944" t="s">
        <v>65471</v>
      </c>
      <c r="C2944" t="s">
        <v>65472</v>
      </c>
      <c r="D2944" t="s">
        <v>65473</v>
      </c>
      <c r="E2944">
        <v>470045</v>
      </c>
      <c r="G2944" t="s">
        <v>297</v>
      </c>
      <c r="H2944" t="s">
        <v>65474</v>
      </c>
      <c r="I2944" t="s">
        <v>65475</v>
      </c>
      <c r="J2944" t="s">
        <v>280</v>
      </c>
      <c r="K2944" t="s">
        <v>86</v>
      </c>
      <c r="L2944" t="s">
        <v>65476</v>
      </c>
      <c r="M2944" t="s">
        <v>65477</v>
      </c>
      <c r="N2944" t="s">
        <v>281</v>
      </c>
      <c r="O2944" t="s">
        <v>75</v>
      </c>
      <c r="P2944" t="s">
        <v>65478</v>
      </c>
      <c r="Q2944" t="s">
        <v>282</v>
      </c>
      <c r="R2944" t="s">
        <v>284</v>
      </c>
      <c r="S2944" t="s">
        <v>134</v>
      </c>
      <c r="T2944" t="s">
        <v>18514</v>
      </c>
      <c r="U2944" t="s">
        <v>65479</v>
      </c>
      <c r="V2944" s="1" t="s">
        <v>22433</v>
      </c>
      <c r="W2944" t="s">
        <v>65480</v>
      </c>
      <c r="X2944" s="1" t="s">
        <v>22433</v>
      </c>
      <c r="Y2944">
        <v>0</v>
      </c>
      <c r="Z2944" t="s">
        <v>18646</v>
      </c>
      <c r="AA2944">
        <v>0</v>
      </c>
      <c r="AB2944" t="s">
        <v>87</v>
      </c>
      <c r="AC2944">
        <v>0</v>
      </c>
      <c r="AD2944">
        <v>0</v>
      </c>
      <c r="AE2944">
        <v>0</v>
      </c>
      <c r="AF2944">
        <v>0</v>
      </c>
      <c r="AG2944">
        <v>0</v>
      </c>
      <c r="AH2944">
        <v>0</v>
      </c>
      <c r="AI2944">
        <v>0</v>
      </c>
      <c r="AJ2944">
        <v>0</v>
      </c>
      <c r="AK2944">
        <v>0</v>
      </c>
      <c r="AL2944">
        <v>0</v>
      </c>
      <c r="AM2944">
        <v>0</v>
      </c>
      <c r="AN2944">
        <v>0</v>
      </c>
      <c r="AO2944">
        <v>0</v>
      </c>
      <c r="AP2944">
        <v>0</v>
      </c>
      <c r="AQ2944">
        <v>0</v>
      </c>
      <c r="AR2944">
        <v>0</v>
      </c>
      <c r="AS2944" t="s">
        <v>18661</v>
      </c>
      <c r="AT2944" t="s">
        <v>97</v>
      </c>
    </row>
    <row r="2945" spans="1:46" x14ac:dyDescent="0.25">
      <c r="A2945" t="s">
        <v>0</v>
      </c>
      <c r="B2945" t="s">
        <v>65481</v>
      </c>
      <c r="C2945" t="s">
        <v>65482</v>
      </c>
      <c r="D2945" t="s">
        <v>65483</v>
      </c>
      <c r="E2945">
        <v>470206</v>
      </c>
      <c r="G2945" t="s">
        <v>297</v>
      </c>
      <c r="H2945" t="s">
        <v>65484</v>
      </c>
      <c r="I2945" t="s">
        <v>65485</v>
      </c>
      <c r="J2945" t="s">
        <v>280</v>
      </c>
      <c r="K2945" t="s">
        <v>143</v>
      </c>
      <c r="L2945" t="s">
        <v>65486</v>
      </c>
      <c r="M2945" t="s">
        <v>65487</v>
      </c>
      <c r="N2945" t="s">
        <v>281</v>
      </c>
      <c r="O2945" t="s">
        <v>75</v>
      </c>
      <c r="P2945" t="s">
        <v>65488</v>
      </c>
      <c r="Q2945" t="s">
        <v>282</v>
      </c>
      <c r="R2945" t="s">
        <v>59151</v>
      </c>
      <c r="S2945" t="s">
        <v>17347</v>
      </c>
      <c r="T2945" t="s">
        <v>18766</v>
      </c>
      <c r="U2945" t="s">
        <v>65489</v>
      </c>
      <c r="V2945" s="1" t="s">
        <v>22433</v>
      </c>
      <c r="W2945" t="s">
        <v>65490</v>
      </c>
      <c r="X2945" s="1" t="s">
        <v>22433</v>
      </c>
      <c r="Y2945">
        <v>0</v>
      </c>
      <c r="Z2945" t="s">
        <v>18646</v>
      </c>
      <c r="AA2945">
        <v>0</v>
      </c>
      <c r="AB2945" t="s">
        <v>87</v>
      </c>
      <c r="AC2945">
        <v>0</v>
      </c>
      <c r="AD2945">
        <v>0</v>
      </c>
      <c r="AE2945">
        <v>0</v>
      </c>
      <c r="AF2945">
        <v>0</v>
      </c>
      <c r="AG2945">
        <v>0</v>
      </c>
      <c r="AH2945">
        <v>0</v>
      </c>
      <c r="AI2945">
        <v>0</v>
      </c>
      <c r="AJ2945">
        <v>0</v>
      </c>
      <c r="AK2945">
        <v>0</v>
      </c>
      <c r="AL2945">
        <v>0</v>
      </c>
      <c r="AM2945">
        <v>0</v>
      </c>
      <c r="AN2945">
        <v>0</v>
      </c>
      <c r="AO2945">
        <v>0</v>
      </c>
      <c r="AP2945">
        <v>0</v>
      </c>
      <c r="AQ2945">
        <v>0</v>
      </c>
      <c r="AR2945">
        <v>0</v>
      </c>
      <c r="AS2945" t="s">
        <v>18661</v>
      </c>
      <c r="AT2945" t="s">
        <v>97</v>
      </c>
    </row>
    <row r="2946" spans="1:46" x14ac:dyDescent="0.25">
      <c r="A2946" t="s">
        <v>16787</v>
      </c>
      <c r="B2946" t="s">
        <v>26270</v>
      </c>
      <c r="C2946" t="s">
        <v>26271</v>
      </c>
      <c r="D2946" t="s">
        <v>26272</v>
      </c>
      <c r="E2946">
        <v>442318</v>
      </c>
      <c r="G2946" t="s">
        <v>297</v>
      </c>
      <c r="H2946" t="s">
        <v>26273</v>
      </c>
      <c r="I2946" t="s">
        <v>26274</v>
      </c>
      <c r="J2946" t="s">
        <v>280</v>
      </c>
      <c r="K2946" t="s">
        <v>19952</v>
      </c>
      <c r="L2946" t="s">
        <v>26275</v>
      </c>
      <c r="M2946" t="s">
        <v>26276</v>
      </c>
      <c r="N2946" t="s">
        <v>281</v>
      </c>
      <c r="O2946" t="s">
        <v>146</v>
      </c>
      <c r="P2946" t="s">
        <v>26277</v>
      </c>
      <c r="Q2946" t="s">
        <v>282</v>
      </c>
      <c r="R2946" t="s">
        <v>284</v>
      </c>
      <c r="S2946" t="s">
        <v>18725</v>
      </c>
      <c r="T2946" t="s">
        <v>18784</v>
      </c>
      <c r="U2946" t="s">
        <v>26278</v>
      </c>
      <c r="V2946" s="1" t="s">
        <v>19187</v>
      </c>
      <c r="W2946" t="s">
        <v>26279</v>
      </c>
      <c r="X2946" s="1" t="s">
        <v>22433</v>
      </c>
      <c r="Y2946">
        <v>0</v>
      </c>
      <c r="Z2946" t="s">
        <v>18646</v>
      </c>
      <c r="AA2946">
        <v>0</v>
      </c>
      <c r="AB2946" t="s">
        <v>87</v>
      </c>
      <c r="AC2946">
        <v>0</v>
      </c>
      <c r="AD2946">
        <v>0</v>
      </c>
      <c r="AE2946">
        <v>0</v>
      </c>
      <c r="AF2946">
        <v>0</v>
      </c>
      <c r="AG2946">
        <v>0</v>
      </c>
      <c r="AH2946">
        <v>0</v>
      </c>
      <c r="AI2946">
        <v>0</v>
      </c>
      <c r="AJ2946">
        <v>0</v>
      </c>
      <c r="AK2946">
        <v>0</v>
      </c>
      <c r="AL2946">
        <v>0</v>
      </c>
      <c r="AM2946">
        <v>0</v>
      </c>
      <c r="AN2946">
        <v>0</v>
      </c>
      <c r="AO2946">
        <v>0</v>
      </c>
      <c r="AP2946">
        <v>0</v>
      </c>
      <c r="AQ2946">
        <v>0</v>
      </c>
      <c r="AR2946">
        <v>0</v>
      </c>
      <c r="AS2946" t="s">
        <v>18661</v>
      </c>
      <c r="AT2946" t="s">
        <v>97</v>
      </c>
    </row>
    <row r="2947" spans="1:46" x14ac:dyDescent="0.25">
      <c r="A2947" t="s">
        <v>16787</v>
      </c>
      <c r="B2947" t="s">
        <v>26826</v>
      </c>
      <c r="C2947" t="s">
        <v>26827</v>
      </c>
      <c r="D2947" t="s">
        <v>26828</v>
      </c>
      <c r="E2947">
        <v>394696</v>
      </c>
      <c r="G2947" t="s">
        <v>297</v>
      </c>
      <c r="H2947" t="s">
        <v>26829</v>
      </c>
      <c r="I2947" t="s">
        <v>26830</v>
      </c>
      <c r="J2947" t="s">
        <v>280</v>
      </c>
      <c r="K2947" t="s">
        <v>17179</v>
      </c>
      <c r="L2947" t="s">
        <v>26831</v>
      </c>
      <c r="M2947" t="s">
        <v>281</v>
      </c>
      <c r="N2947" t="s">
        <v>26832</v>
      </c>
      <c r="O2947" t="s">
        <v>155</v>
      </c>
      <c r="P2947" t="s">
        <v>26833</v>
      </c>
      <c r="Q2947" t="s">
        <v>282</v>
      </c>
      <c r="R2947" t="s">
        <v>284</v>
      </c>
      <c r="S2947" t="s">
        <v>78</v>
      </c>
      <c r="T2947" t="s">
        <v>289</v>
      </c>
      <c r="U2947" t="s">
        <v>26834</v>
      </c>
      <c r="V2947" s="1" t="s">
        <v>18375</v>
      </c>
      <c r="W2947" t="s">
        <v>26835</v>
      </c>
      <c r="X2947" s="1" t="s">
        <v>22433</v>
      </c>
      <c r="Y2947">
        <v>0</v>
      </c>
      <c r="Z2947" t="s">
        <v>18646</v>
      </c>
      <c r="AA2947">
        <v>0</v>
      </c>
      <c r="AB2947" t="s">
        <v>87</v>
      </c>
      <c r="AC2947">
        <v>0</v>
      </c>
      <c r="AD2947">
        <v>0</v>
      </c>
      <c r="AE2947">
        <v>0</v>
      </c>
      <c r="AF2947">
        <v>0</v>
      </c>
      <c r="AG2947">
        <v>0</v>
      </c>
      <c r="AH2947">
        <v>0</v>
      </c>
      <c r="AI2947">
        <v>0</v>
      </c>
      <c r="AJ2947">
        <v>0</v>
      </c>
      <c r="AK2947">
        <v>0</v>
      </c>
      <c r="AL2947">
        <v>0</v>
      </c>
      <c r="AM2947">
        <v>0</v>
      </c>
      <c r="AN2947">
        <v>0</v>
      </c>
      <c r="AO2947">
        <v>0</v>
      </c>
      <c r="AP2947">
        <v>0</v>
      </c>
      <c r="AQ2947">
        <v>0</v>
      </c>
      <c r="AR2947">
        <v>0</v>
      </c>
      <c r="AS2947" t="s">
        <v>18661</v>
      </c>
      <c r="AT2947" t="s">
        <v>97</v>
      </c>
    </row>
    <row r="2948" spans="1:46" x14ac:dyDescent="0.25">
      <c r="A2948" t="s">
        <v>2</v>
      </c>
      <c r="B2948" t="s">
        <v>26999</v>
      </c>
      <c r="C2948" t="s">
        <v>27000</v>
      </c>
      <c r="D2948" t="s">
        <v>27001</v>
      </c>
      <c r="E2948">
        <v>465540</v>
      </c>
      <c r="G2948" t="s">
        <v>16828</v>
      </c>
      <c r="H2948" t="s">
        <v>27002</v>
      </c>
      <c r="I2948" t="s">
        <v>27003</v>
      </c>
      <c r="J2948" t="s">
        <v>280</v>
      </c>
      <c r="K2948" t="s">
        <v>200</v>
      </c>
      <c r="L2948" t="s">
        <v>27004</v>
      </c>
      <c r="M2948" t="s">
        <v>27005</v>
      </c>
      <c r="N2948" t="s">
        <v>27006</v>
      </c>
      <c r="O2948" t="s">
        <v>75</v>
      </c>
      <c r="P2948" t="s">
        <v>27007</v>
      </c>
      <c r="Q2948" t="s">
        <v>282</v>
      </c>
      <c r="R2948" t="s">
        <v>284</v>
      </c>
      <c r="S2948" t="s">
        <v>99</v>
      </c>
      <c r="T2948" t="s">
        <v>288</v>
      </c>
      <c r="U2948" t="s">
        <v>27008</v>
      </c>
      <c r="V2948" s="1" t="s">
        <v>20208</v>
      </c>
      <c r="W2948" t="s">
        <v>27009</v>
      </c>
      <c r="X2948" s="1" t="s">
        <v>22433</v>
      </c>
      <c r="Y2948">
        <v>0</v>
      </c>
      <c r="Z2948" t="s">
        <v>18646</v>
      </c>
      <c r="AA2948">
        <v>0</v>
      </c>
      <c r="AB2948" t="s">
        <v>87</v>
      </c>
      <c r="AC2948">
        <v>0</v>
      </c>
      <c r="AD2948">
        <v>0</v>
      </c>
      <c r="AE2948">
        <v>0</v>
      </c>
      <c r="AF2948">
        <v>0</v>
      </c>
      <c r="AG2948">
        <v>0</v>
      </c>
      <c r="AH2948">
        <v>0</v>
      </c>
      <c r="AI2948">
        <v>0</v>
      </c>
      <c r="AJ2948">
        <v>0</v>
      </c>
      <c r="AK2948">
        <v>0</v>
      </c>
      <c r="AL2948">
        <v>1</v>
      </c>
      <c r="AM2948">
        <v>0</v>
      </c>
      <c r="AN2948">
        <v>0</v>
      </c>
      <c r="AO2948">
        <v>0</v>
      </c>
      <c r="AP2948">
        <v>0</v>
      </c>
      <c r="AQ2948">
        <v>0</v>
      </c>
      <c r="AR2948">
        <v>18</v>
      </c>
      <c r="AS2948" t="s">
        <v>16729</v>
      </c>
      <c r="AT2948" t="s">
        <v>80</v>
      </c>
    </row>
    <row r="2949" spans="1:46" x14ac:dyDescent="0.25">
      <c r="A2949" t="s">
        <v>0</v>
      </c>
      <c r="B2949" t="s">
        <v>24082</v>
      </c>
      <c r="C2949" t="s">
        <v>24083</v>
      </c>
      <c r="D2949" t="s">
        <v>24084</v>
      </c>
      <c r="E2949">
        <v>453794</v>
      </c>
      <c r="G2949" t="s">
        <v>18669</v>
      </c>
      <c r="H2949" t="s">
        <v>24085</v>
      </c>
      <c r="I2949" t="s">
        <v>24086</v>
      </c>
      <c r="J2949" t="s">
        <v>24087</v>
      </c>
      <c r="K2949" t="s">
        <v>17205</v>
      </c>
      <c r="L2949" t="s">
        <v>24088</v>
      </c>
      <c r="M2949" t="s">
        <v>24089</v>
      </c>
      <c r="N2949" t="s">
        <v>285</v>
      </c>
      <c r="O2949" t="s">
        <v>75</v>
      </c>
      <c r="P2949" t="s">
        <v>24090</v>
      </c>
      <c r="Q2949" t="s">
        <v>282</v>
      </c>
      <c r="R2949" t="s">
        <v>284</v>
      </c>
      <c r="S2949" t="s">
        <v>17343</v>
      </c>
      <c r="T2949" t="s">
        <v>18698</v>
      </c>
      <c r="U2949" t="s">
        <v>24091</v>
      </c>
      <c r="V2949" s="1" t="s">
        <v>19945</v>
      </c>
      <c r="W2949" t="s">
        <v>24092</v>
      </c>
      <c r="X2949" s="1" t="s">
        <v>22433</v>
      </c>
      <c r="Y2949">
        <v>0</v>
      </c>
      <c r="Z2949" t="s">
        <v>18646</v>
      </c>
      <c r="AA2949">
        <v>0</v>
      </c>
      <c r="AB2949" t="s">
        <v>87</v>
      </c>
      <c r="AC2949">
        <v>1</v>
      </c>
      <c r="AD2949">
        <v>0</v>
      </c>
      <c r="AE2949">
        <v>0</v>
      </c>
      <c r="AF2949">
        <v>0</v>
      </c>
      <c r="AG2949">
        <v>0</v>
      </c>
      <c r="AH2949">
        <v>0</v>
      </c>
      <c r="AI2949">
        <v>0</v>
      </c>
      <c r="AJ2949">
        <v>0</v>
      </c>
      <c r="AK2949">
        <v>0</v>
      </c>
      <c r="AL2949">
        <v>0</v>
      </c>
      <c r="AM2949">
        <v>0</v>
      </c>
      <c r="AN2949">
        <v>0</v>
      </c>
      <c r="AO2949">
        <v>0</v>
      </c>
      <c r="AP2949">
        <v>0</v>
      </c>
      <c r="AQ2949">
        <v>0</v>
      </c>
      <c r="AR2949">
        <v>18</v>
      </c>
      <c r="AS2949" t="s">
        <v>16734</v>
      </c>
      <c r="AT2949" t="s">
        <v>92</v>
      </c>
    </row>
    <row r="2950" spans="1:46" x14ac:dyDescent="0.25">
      <c r="A2950" t="s">
        <v>1</v>
      </c>
      <c r="B2950" t="s">
        <v>26514</v>
      </c>
      <c r="C2950" t="s">
        <v>26515</v>
      </c>
      <c r="D2950" t="s">
        <v>26516</v>
      </c>
      <c r="E2950">
        <v>401413</v>
      </c>
      <c r="G2950" t="s">
        <v>297</v>
      </c>
      <c r="H2950" t="s">
        <v>26517</v>
      </c>
      <c r="I2950" t="s">
        <v>26518</v>
      </c>
      <c r="J2950" t="s">
        <v>26519</v>
      </c>
      <c r="K2950" t="s">
        <v>117</v>
      </c>
      <c r="L2950" t="s">
        <v>26520</v>
      </c>
      <c r="M2950" t="s">
        <v>26521</v>
      </c>
      <c r="N2950" t="s">
        <v>26521</v>
      </c>
      <c r="O2950" t="s">
        <v>75</v>
      </c>
      <c r="P2950" t="s">
        <v>26522</v>
      </c>
      <c r="Q2950" t="s">
        <v>282</v>
      </c>
      <c r="R2950" t="s">
        <v>245</v>
      </c>
      <c r="S2950" t="s">
        <v>17058</v>
      </c>
      <c r="T2950" t="s">
        <v>18492</v>
      </c>
      <c r="U2950" t="s">
        <v>22604</v>
      </c>
      <c r="V2950" s="1" t="s">
        <v>18433</v>
      </c>
      <c r="W2950" t="s">
        <v>26523</v>
      </c>
      <c r="X2950" s="1" t="s">
        <v>22433</v>
      </c>
      <c r="Y2950">
        <v>0</v>
      </c>
      <c r="Z2950" t="s">
        <v>18646</v>
      </c>
      <c r="AA2950">
        <v>0</v>
      </c>
      <c r="AB2950" t="s">
        <v>87</v>
      </c>
      <c r="AC2950">
        <v>0</v>
      </c>
      <c r="AD2950">
        <v>0</v>
      </c>
      <c r="AE2950">
        <v>0</v>
      </c>
      <c r="AF2950">
        <v>0</v>
      </c>
      <c r="AG2950">
        <v>0</v>
      </c>
      <c r="AH2950">
        <v>0</v>
      </c>
      <c r="AI2950">
        <v>0</v>
      </c>
      <c r="AJ2950">
        <v>0</v>
      </c>
      <c r="AK2950">
        <v>0</v>
      </c>
      <c r="AL2950">
        <v>0</v>
      </c>
      <c r="AM2950">
        <v>0</v>
      </c>
      <c r="AN2950">
        <v>0</v>
      </c>
      <c r="AO2950">
        <v>0</v>
      </c>
      <c r="AP2950">
        <v>0</v>
      </c>
      <c r="AQ2950">
        <v>0</v>
      </c>
      <c r="AR2950">
        <v>0</v>
      </c>
      <c r="AS2950" t="s">
        <v>18661</v>
      </c>
      <c r="AT2950" t="s">
        <v>97</v>
      </c>
    </row>
    <row r="2951" spans="1:46" x14ac:dyDescent="0.25">
      <c r="A2951" t="s">
        <v>1</v>
      </c>
      <c r="B2951" t="s">
        <v>39042</v>
      </c>
      <c r="C2951" t="s">
        <v>39043</v>
      </c>
      <c r="D2951" t="s">
        <v>39044</v>
      </c>
      <c r="E2951">
        <v>464850</v>
      </c>
      <c r="G2951" t="s">
        <v>18690</v>
      </c>
      <c r="H2951" t="s">
        <v>39045</v>
      </c>
      <c r="I2951" t="s">
        <v>39046</v>
      </c>
      <c r="J2951" t="s">
        <v>280</v>
      </c>
      <c r="K2951" t="s">
        <v>16901</v>
      </c>
      <c r="L2951" t="s">
        <v>39047</v>
      </c>
      <c r="M2951" t="s">
        <v>39048</v>
      </c>
      <c r="N2951" t="s">
        <v>281</v>
      </c>
      <c r="O2951" t="s">
        <v>75</v>
      </c>
      <c r="P2951" t="s">
        <v>39049</v>
      </c>
      <c r="Q2951" t="s">
        <v>282</v>
      </c>
      <c r="R2951" t="s">
        <v>284</v>
      </c>
      <c r="S2951" t="s">
        <v>106</v>
      </c>
      <c r="T2951" t="s">
        <v>18513</v>
      </c>
      <c r="U2951" t="s">
        <v>39050</v>
      </c>
      <c r="V2951" s="1" t="s">
        <v>20208</v>
      </c>
      <c r="W2951" t="s">
        <v>39051</v>
      </c>
      <c r="X2951" s="1" t="s">
        <v>22433</v>
      </c>
      <c r="Y2951">
        <v>0</v>
      </c>
      <c r="Z2951" t="s">
        <v>18646</v>
      </c>
      <c r="AA2951">
        <v>0</v>
      </c>
      <c r="AB2951" t="s">
        <v>87</v>
      </c>
      <c r="AC2951">
        <v>0</v>
      </c>
      <c r="AD2951">
        <v>0</v>
      </c>
      <c r="AE2951">
        <v>0</v>
      </c>
      <c r="AF2951">
        <v>0</v>
      </c>
      <c r="AG2951">
        <v>0</v>
      </c>
      <c r="AH2951">
        <v>0</v>
      </c>
      <c r="AI2951">
        <v>0</v>
      </c>
      <c r="AJ2951">
        <v>0</v>
      </c>
      <c r="AK2951">
        <v>0</v>
      </c>
      <c r="AL2951">
        <v>1</v>
      </c>
      <c r="AM2951">
        <v>0</v>
      </c>
      <c r="AN2951">
        <v>0</v>
      </c>
      <c r="AO2951">
        <v>0</v>
      </c>
      <c r="AP2951">
        <v>0</v>
      </c>
      <c r="AQ2951">
        <v>0</v>
      </c>
      <c r="AR2951">
        <v>18</v>
      </c>
      <c r="AS2951" t="s">
        <v>16729</v>
      </c>
      <c r="AT2951" t="s">
        <v>80</v>
      </c>
    </row>
    <row r="2952" spans="1:46" x14ac:dyDescent="0.25">
      <c r="A2952" t="s">
        <v>0</v>
      </c>
      <c r="B2952" t="s">
        <v>28001</v>
      </c>
      <c r="C2952" t="s">
        <v>28002</v>
      </c>
      <c r="D2952" t="s">
        <v>28003</v>
      </c>
      <c r="E2952">
        <v>325943</v>
      </c>
      <c r="G2952" t="s">
        <v>297</v>
      </c>
      <c r="H2952" t="s">
        <v>28004</v>
      </c>
      <c r="I2952" t="s">
        <v>28005</v>
      </c>
      <c r="J2952" t="s">
        <v>280</v>
      </c>
      <c r="K2952" t="s">
        <v>18980</v>
      </c>
      <c r="L2952" t="s">
        <v>28006</v>
      </c>
      <c r="M2952" t="s">
        <v>28007</v>
      </c>
      <c r="N2952" t="s">
        <v>281</v>
      </c>
      <c r="O2952" t="s">
        <v>75</v>
      </c>
      <c r="P2952" t="s">
        <v>28008</v>
      </c>
      <c r="Q2952" t="s">
        <v>282</v>
      </c>
      <c r="R2952" t="s">
        <v>284</v>
      </c>
      <c r="S2952" t="s">
        <v>18751</v>
      </c>
      <c r="T2952" t="s">
        <v>18887</v>
      </c>
      <c r="U2952" t="s">
        <v>21035</v>
      </c>
      <c r="V2952" s="1" t="s">
        <v>18379</v>
      </c>
      <c r="W2952" t="s">
        <v>28009</v>
      </c>
      <c r="X2952" s="1" t="s">
        <v>22433</v>
      </c>
      <c r="Y2952">
        <v>0</v>
      </c>
      <c r="Z2952" t="s">
        <v>18646</v>
      </c>
      <c r="AA2952">
        <v>0</v>
      </c>
      <c r="AB2952" t="s">
        <v>87</v>
      </c>
      <c r="AC2952">
        <v>0</v>
      </c>
      <c r="AD2952">
        <v>0</v>
      </c>
      <c r="AE2952">
        <v>0</v>
      </c>
      <c r="AF2952">
        <v>0</v>
      </c>
      <c r="AG2952">
        <v>0</v>
      </c>
      <c r="AH2952">
        <v>0</v>
      </c>
      <c r="AI2952">
        <v>0</v>
      </c>
      <c r="AJ2952">
        <v>0</v>
      </c>
      <c r="AK2952">
        <v>0</v>
      </c>
      <c r="AL2952">
        <v>0</v>
      </c>
      <c r="AM2952">
        <v>0</v>
      </c>
      <c r="AN2952">
        <v>0</v>
      </c>
      <c r="AO2952">
        <v>0</v>
      </c>
      <c r="AP2952">
        <v>0</v>
      </c>
      <c r="AQ2952">
        <v>0</v>
      </c>
      <c r="AR2952">
        <v>0</v>
      </c>
      <c r="AS2952" t="s">
        <v>18661</v>
      </c>
      <c r="AT2952" t="s">
        <v>97</v>
      </c>
    </row>
    <row r="2953" spans="1:46" x14ac:dyDescent="0.25">
      <c r="A2953" t="s">
        <v>0</v>
      </c>
      <c r="B2953" t="s">
        <v>37632</v>
      </c>
      <c r="C2953" t="s">
        <v>37633</v>
      </c>
      <c r="D2953" t="s">
        <v>37634</v>
      </c>
      <c r="E2953">
        <v>464899</v>
      </c>
      <c r="G2953" t="s">
        <v>18690</v>
      </c>
      <c r="H2953" t="s">
        <v>37635</v>
      </c>
      <c r="I2953" t="s">
        <v>37636</v>
      </c>
      <c r="J2953" t="s">
        <v>280</v>
      </c>
      <c r="K2953" t="s">
        <v>133</v>
      </c>
      <c r="L2953" t="s">
        <v>37637</v>
      </c>
      <c r="M2953" t="s">
        <v>37638</v>
      </c>
      <c r="N2953" t="s">
        <v>37639</v>
      </c>
      <c r="O2953" t="s">
        <v>75</v>
      </c>
      <c r="P2953" t="s">
        <v>37640</v>
      </c>
      <c r="Q2953" t="s">
        <v>282</v>
      </c>
      <c r="R2953" t="s">
        <v>284</v>
      </c>
      <c r="S2953" t="s">
        <v>17343</v>
      </c>
      <c r="T2953" t="s">
        <v>18742</v>
      </c>
      <c r="U2953" t="s">
        <v>37641</v>
      </c>
      <c r="V2953" s="1" t="s">
        <v>20208</v>
      </c>
      <c r="W2953" t="s">
        <v>37642</v>
      </c>
      <c r="X2953" s="1" t="s">
        <v>22433</v>
      </c>
      <c r="Y2953">
        <v>0</v>
      </c>
      <c r="Z2953" t="s">
        <v>18646</v>
      </c>
      <c r="AA2953">
        <v>0</v>
      </c>
      <c r="AB2953" t="s">
        <v>87</v>
      </c>
      <c r="AC2953">
        <v>0</v>
      </c>
      <c r="AD2953">
        <v>0</v>
      </c>
      <c r="AE2953">
        <v>0</v>
      </c>
      <c r="AF2953">
        <v>0</v>
      </c>
      <c r="AG2953">
        <v>0</v>
      </c>
      <c r="AH2953">
        <v>0</v>
      </c>
      <c r="AI2953">
        <v>0</v>
      </c>
      <c r="AJ2953">
        <v>0</v>
      </c>
      <c r="AK2953">
        <v>0</v>
      </c>
      <c r="AL2953">
        <v>1</v>
      </c>
      <c r="AM2953">
        <v>0</v>
      </c>
      <c r="AN2953">
        <v>0</v>
      </c>
      <c r="AO2953">
        <v>0</v>
      </c>
      <c r="AP2953">
        <v>0</v>
      </c>
      <c r="AQ2953">
        <v>0</v>
      </c>
      <c r="AR2953">
        <v>18</v>
      </c>
      <c r="AS2953" t="s">
        <v>17070</v>
      </c>
      <c r="AT2953" t="s">
        <v>99</v>
      </c>
    </row>
    <row r="2954" spans="1:46" x14ac:dyDescent="0.25">
      <c r="A2954" t="s">
        <v>2</v>
      </c>
      <c r="B2954" t="s">
        <v>40233</v>
      </c>
      <c r="C2954" t="s">
        <v>40234</v>
      </c>
      <c r="D2954" t="s">
        <v>40235</v>
      </c>
      <c r="E2954">
        <v>463181</v>
      </c>
      <c r="G2954" t="s">
        <v>16830</v>
      </c>
      <c r="H2954" t="s">
        <v>40236</v>
      </c>
      <c r="I2954" t="s">
        <v>40237</v>
      </c>
      <c r="J2954" t="s">
        <v>280</v>
      </c>
      <c r="K2954" t="s">
        <v>197</v>
      </c>
      <c r="L2954" t="s">
        <v>40238</v>
      </c>
      <c r="M2954" t="s">
        <v>281</v>
      </c>
      <c r="N2954" t="s">
        <v>40239</v>
      </c>
      <c r="O2954" t="s">
        <v>75</v>
      </c>
      <c r="P2954" t="s">
        <v>40240</v>
      </c>
      <c r="Q2954" t="s">
        <v>282</v>
      </c>
      <c r="R2954" t="s">
        <v>246</v>
      </c>
      <c r="S2954" t="s">
        <v>17354</v>
      </c>
      <c r="T2954" t="s">
        <v>17355</v>
      </c>
      <c r="U2954" t="s">
        <v>20772</v>
      </c>
      <c r="V2954" s="1" t="s">
        <v>20208</v>
      </c>
      <c r="W2954" t="s">
        <v>40241</v>
      </c>
      <c r="X2954" s="1" t="s">
        <v>22433</v>
      </c>
      <c r="Y2954">
        <v>0</v>
      </c>
      <c r="Z2954" t="s">
        <v>18646</v>
      </c>
      <c r="AA2954">
        <v>0</v>
      </c>
      <c r="AB2954" t="s">
        <v>87</v>
      </c>
      <c r="AC2954">
        <v>0</v>
      </c>
      <c r="AD2954">
        <v>0</v>
      </c>
      <c r="AE2954">
        <v>0</v>
      </c>
      <c r="AF2954">
        <v>0</v>
      </c>
      <c r="AG2954">
        <v>0</v>
      </c>
      <c r="AH2954">
        <v>0</v>
      </c>
      <c r="AI2954">
        <v>0</v>
      </c>
      <c r="AJ2954">
        <v>0</v>
      </c>
      <c r="AK2954">
        <v>0</v>
      </c>
      <c r="AL2954">
        <v>1</v>
      </c>
      <c r="AM2954">
        <v>0</v>
      </c>
      <c r="AN2954">
        <v>0</v>
      </c>
      <c r="AO2954">
        <v>0</v>
      </c>
      <c r="AP2954">
        <v>0</v>
      </c>
      <c r="AQ2954">
        <v>0</v>
      </c>
      <c r="AR2954">
        <v>18</v>
      </c>
      <c r="AS2954" t="s">
        <v>16729</v>
      </c>
      <c r="AT2954" t="s">
        <v>80</v>
      </c>
    </row>
    <row r="2955" spans="1:46" x14ac:dyDescent="0.25">
      <c r="A2955" t="s">
        <v>2</v>
      </c>
      <c r="B2955" t="s">
        <v>24992</v>
      </c>
      <c r="C2955" t="s">
        <v>24993</v>
      </c>
      <c r="D2955" t="s">
        <v>24994</v>
      </c>
      <c r="E2955">
        <v>468434</v>
      </c>
      <c r="G2955" t="s">
        <v>297</v>
      </c>
      <c r="H2955" t="s">
        <v>24995</v>
      </c>
      <c r="I2955" t="s">
        <v>24996</v>
      </c>
      <c r="J2955" t="s">
        <v>20451</v>
      </c>
      <c r="K2955" t="s">
        <v>19950</v>
      </c>
      <c r="L2955" t="s">
        <v>24997</v>
      </c>
      <c r="M2955" t="s">
        <v>24998</v>
      </c>
      <c r="N2955" t="s">
        <v>281</v>
      </c>
      <c r="O2955" t="s">
        <v>75</v>
      </c>
      <c r="P2955" t="s">
        <v>24999</v>
      </c>
      <c r="Q2955" t="s">
        <v>282</v>
      </c>
      <c r="R2955" t="s">
        <v>246</v>
      </c>
      <c r="S2955" t="s">
        <v>18667</v>
      </c>
      <c r="T2955" t="s">
        <v>18804</v>
      </c>
      <c r="U2955" t="s">
        <v>25000</v>
      </c>
      <c r="V2955" s="1" t="s">
        <v>22433</v>
      </c>
      <c r="W2955" t="s">
        <v>25001</v>
      </c>
      <c r="X2955" s="1" t="s">
        <v>22433</v>
      </c>
      <c r="Y2955">
        <v>0</v>
      </c>
      <c r="Z2955" t="s">
        <v>18646</v>
      </c>
      <c r="AA2955">
        <v>0</v>
      </c>
      <c r="AB2955" t="s">
        <v>87</v>
      </c>
      <c r="AC2955">
        <v>0</v>
      </c>
      <c r="AD2955">
        <v>0</v>
      </c>
      <c r="AE2955">
        <v>0</v>
      </c>
      <c r="AF2955">
        <v>0</v>
      </c>
      <c r="AG2955">
        <v>0</v>
      </c>
      <c r="AH2955">
        <v>0</v>
      </c>
      <c r="AI2955">
        <v>0</v>
      </c>
      <c r="AJ2955">
        <v>0</v>
      </c>
      <c r="AK2955">
        <v>0</v>
      </c>
      <c r="AL2955">
        <v>0</v>
      </c>
      <c r="AM2955">
        <v>0</v>
      </c>
      <c r="AN2955">
        <v>0</v>
      </c>
      <c r="AO2955">
        <v>0</v>
      </c>
      <c r="AP2955">
        <v>0</v>
      </c>
      <c r="AQ2955">
        <v>0</v>
      </c>
      <c r="AR2955">
        <v>0</v>
      </c>
      <c r="AS2955" t="s">
        <v>18661</v>
      </c>
      <c r="AT2955" t="s">
        <v>97</v>
      </c>
    </row>
    <row r="2956" spans="1:46" x14ac:dyDescent="0.25">
      <c r="A2956" t="s">
        <v>2</v>
      </c>
      <c r="B2956" t="s">
        <v>25093</v>
      </c>
      <c r="C2956" t="s">
        <v>25094</v>
      </c>
      <c r="D2956" t="s">
        <v>25095</v>
      </c>
      <c r="E2956">
        <v>468613</v>
      </c>
      <c r="G2956" t="s">
        <v>297</v>
      </c>
      <c r="H2956" t="s">
        <v>25096</v>
      </c>
      <c r="I2956" t="s">
        <v>25097</v>
      </c>
      <c r="J2956" t="s">
        <v>280</v>
      </c>
      <c r="K2956" t="s">
        <v>197</v>
      </c>
      <c r="L2956" t="s">
        <v>25098</v>
      </c>
      <c r="M2956" t="s">
        <v>25099</v>
      </c>
      <c r="N2956" t="s">
        <v>25100</v>
      </c>
      <c r="O2956" t="s">
        <v>75</v>
      </c>
      <c r="P2956" t="s">
        <v>25101</v>
      </c>
      <c r="Q2956" t="s">
        <v>286</v>
      </c>
      <c r="R2956" t="s">
        <v>16868</v>
      </c>
      <c r="S2956" t="s">
        <v>17354</v>
      </c>
      <c r="T2956" t="s">
        <v>17355</v>
      </c>
      <c r="U2956" t="s">
        <v>25102</v>
      </c>
      <c r="V2956" s="1" t="s">
        <v>22433</v>
      </c>
      <c r="W2956" t="s">
        <v>25103</v>
      </c>
      <c r="X2956" s="1" t="s">
        <v>22433</v>
      </c>
      <c r="Y2956">
        <v>0</v>
      </c>
      <c r="Z2956" t="s">
        <v>18646</v>
      </c>
      <c r="AA2956">
        <v>0</v>
      </c>
      <c r="AB2956" t="s">
        <v>87</v>
      </c>
      <c r="AC2956">
        <v>0</v>
      </c>
      <c r="AD2956">
        <v>0</v>
      </c>
      <c r="AE2956">
        <v>0</v>
      </c>
      <c r="AF2956">
        <v>0</v>
      </c>
      <c r="AG2956">
        <v>0</v>
      </c>
      <c r="AH2956">
        <v>0</v>
      </c>
      <c r="AI2956">
        <v>0</v>
      </c>
      <c r="AJ2956">
        <v>0</v>
      </c>
      <c r="AK2956">
        <v>0</v>
      </c>
      <c r="AL2956">
        <v>0</v>
      </c>
      <c r="AM2956">
        <v>0</v>
      </c>
      <c r="AN2956">
        <v>0</v>
      </c>
      <c r="AO2956">
        <v>0</v>
      </c>
      <c r="AP2956">
        <v>0</v>
      </c>
      <c r="AQ2956">
        <v>0</v>
      </c>
      <c r="AR2956">
        <v>0</v>
      </c>
      <c r="AS2956" t="s">
        <v>18707</v>
      </c>
      <c r="AT2956" t="s">
        <v>97</v>
      </c>
    </row>
    <row r="2957" spans="1:46" x14ac:dyDescent="0.25">
      <c r="A2957" t="s">
        <v>1</v>
      </c>
      <c r="B2957" t="s">
        <v>65491</v>
      </c>
      <c r="C2957" t="s">
        <v>65492</v>
      </c>
      <c r="D2957" t="s">
        <v>65493</v>
      </c>
      <c r="E2957">
        <v>470643</v>
      </c>
      <c r="G2957" t="s">
        <v>297</v>
      </c>
      <c r="H2957" t="s">
        <v>65494</v>
      </c>
      <c r="I2957" t="s">
        <v>65495</v>
      </c>
      <c r="J2957" t="s">
        <v>280</v>
      </c>
      <c r="K2957" t="s">
        <v>16901</v>
      </c>
      <c r="L2957" t="s">
        <v>65496</v>
      </c>
      <c r="M2957" t="s">
        <v>65497</v>
      </c>
      <c r="N2957" t="s">
        <v>285</v>
      </c>
      <c r="O2957" t="s">
        <v>75</v>
      </c>
      <c r="P2957" t="s">
        <v>65498</v>
      </c>
      <c r="Q2957" t="s">
        <v>282</v>
      </c>
      <c r="R2957" t="s">
        <v>284</v>
      </c>
      <c r="S2957" t="s">
        <v>106</v>
      </c>
      <c r="T2957" t="s">
        <v>18513</v>
      </c>
      <c r="U2957" t="s">
        <v>65499</v>
      </c>
      <c r="V2957" s="1" t="s">
        <v>22433</v>
      </c>
      <c r="W2957" t="s">
        <v>65500</v>
      </c>
      <c r="X2957" s="1" t="s">
        <v>22433</v>
      </c>
      <c r="Y2957">
        <v>0</v>
      </c>
      <c r="Z2957" t="s">
        <v>18646</v>
      </c>
      <c r="AA2957">
        <v>0</v>
      </c>
      <c r="AB2957" t="s">
        <v>87</v>
      </c>
      <c r="AC2957">
        <v>0</v>
      </c>
      <c r="AD2957">
        <v>0</v>
      </c>
      <c r="AE2957">
        <v>0</v>
      </c>
      <c r="AF2957">
        <v>0</v>
      </c>
      <c r="AG2957">
        <v>0</v>
      </c>
      <c r="AH2957">
        <v>0</v>
      </c>
      <c r="AI2957">
        <v>0</v>
      </c>
      <c r="AJ2957">
        <v>0</v>
      </c>
      <c r="AK2957">
        <v>0</v>
      </c>
      <c r="AL2957">
        <v>0</v>
      </c>
      <c r="AM2957">
        <v>0</v>
      </c>
      <c r="AN2957">
        <v>0</v>
      </c>
      <c r="AO2957">
        <v>0</v>
      </c>
      <c r="AP2957">
        <v>0</v>
      </c>
      <c r="AQ2957">
        <v>0</v>
      </c>
      <c r="AR2957">
        <v>0</v>
      </c>
      <c r="AS2957" t="s">
        <v>18661</v>
      </c>
      <c r="AT2957" t="s">
        <v>97</v>
      </c>
    </row>
    <row r="2958" spans="1:46" x14ac:dyDescent="0.25">
      <c r="A2958" t="s">
        <v>0</v>
      </c>
      <c r="B2958" t="s">
        <v>65501</v>
      </c>
      <c r="C2958" t="s">
        <v>65502</v>
      </c>
      <c r="D2958" t="s">
        <v>65503</v>
      </c>
      <c r="E2958">
        <v>470033</v>
      </c>
      <c r="G2958" t="s">
        <v>297</v>
      </c>
      <c r="H2958" t="s">
        <v>65504</v>
      </c>
      <c r="I2958" t="s">
        <v>65505</v>
      </c>
      <c r="J2958" t="s">
        <v>280</v>
      </c>
      <c r="K2958" t="s">
        <v>16907</v>
      </c>
      <c r="L2958" t="s">
        <v>65506</v>
      </c>
      <c r="M2958" t="s">
        <v>65507</v>
      </c>
      <c r="N2958" t="s">
        <v>281</v>
      </c>
      <c r="O2958" t="s">
        <v>141</v>
      </c>
      <c r="P2958" t="s">
        <v>65508</v>
      </c>
      <c r="Q2958" t="s">
        <v>282</v>
      </c>
      <c r="R2958" t="s">
        <v>284</v>
      </c>
      <c r="S2958" t="s">
        <v>18471</v>
      </c>
      <c r="T2958" t="s">
        <v>18722</v>
      </c>
      <c r="U2958" t="s">
        <v>65509</v>
      </c>
      <c r="V2958" s="1" t="s">
        <v>22433</v>
      </c>
      <c r="W2958" t="s">
        <v>65510</v>
      </c>
      <c r="X2958" s="1" t="s">
        <v>22433</v>
      </c>
      <c r="Y2958">
        <v>0</v>
      </c>
      <c r="Z2958" t="s">
        <v>18646</v>
      </c>
      <c r="AA2958">
        <v>0</v>
      </c>
      <c r="AB2958" t="s">
        <v>87</v>
      </c>
      <c r="AC2958">
        <v>0</v>
      </c>
      <c r="AD2958">
        <v>0</v>
      </c>
      <c r="AE2958">
        <v>0</v>
      </c>
      <c r="AF2958">
        <v>0</v>
      </c>
      <c r="AG2958">
        <v>0</v>
      </c>
      <c r="AH2958">
        <v>0</v>
      </c>
      <c r="AI2958">
        <v>0</v>
      </c>
      <c r="AJ2958">
        <v>0</v>
      </c>
      <c r="AK2958">
        <v>0</v>
      </c>
      <c r="AL2958">
        <v>0</v>
      </c>
      <c r="AM2958">
        <v>0</v>
      </c>
      <c r="AN2958">
        <v>0</v>
      </c>
      <c r="AO2958">
        <v>0</v>
      </c>
      <c r="AP2958">
        <v>0</v>
      </c>
      <c r="AQ2958">
        <v>0</v>
      </c>
      <c r="AR2958">
        <v>0</v>
      </c>
      <c r="AS2958" t="s">
        <v>18661</v>
      </c>
      <c r="AT2958" t="s">
        <v>97</v>
      </c>
    </row>
    <row r="2959" spans="1:46" x14ac:dyDescent="0.25">
      <c r="A2959" t="s">
        <v>1</v>
      </c>
      <c r="B2959" t="s">
        <v>36582</v>
      </c>
      <c r="C2959" t="s">
        <v>36583</v>
      </c>
      <c r="D2959" t="s">
        <v>65511</v>
      </c>
      <c r="E2959">
        <v>469987</v>
      </c>
      <c r="G2959" t="s">
        <v>297</v>
      </c>
      <c r="H2959" t="s">
        <v>36585</v>
      </c>
      <c r="I2959" t="s">
        <v>36586</v>
      </c>
      <c r="J2959" t="s">
        <v>280</v>
      </c>
      <c r="K2959" t="s">
        <v>103</v>
      </c>
      <c r="L2959" t="s">
        <v>36587</v>
      </c>
      <c r="M2959" t="s">
        <v>36588</v>
      </c>
      <c r="N2959" t="s">
        <v>281</v>
      </c>
      <c r="O2959" t="s">
        <v>75</v>
      </c>
      <c r="P2959" t="s">
        <v>36589</v>
      </c>
      <c r="Q2959" t="s">
        <v>282</v>
      </c>
      <c r="R2959" t="s">
        <v>284</v>
      </c>
      <c r="S2959" t="s">
        <v>134</v>
      </c>
      <c r="T2959" t="s">
        <v>18504</v>
      </c>
      <c r="U2959" t="s">
        <v>36590</v>
      </c>
      <c r="V2959" s="1" t="s">
        <v>22433</v>
      </c>
      <c r="W2959" t="s">
        <v>65512</v>
      </c>
      <c r="X2959" s="1" t="s">
        <v>22433</v>
      </c>
      <c r="Y2959">
        <v>0</v>
      </c>
      <c r="Z2959" t="s">
        <v>18646</v>
      </c>
      <c r="AA2959">
        <v>0</v>
      </c>
      <c r="AB2959" t="s">
        <v>87</v>
      </c>
      <c r="AC2959">
        <v>0</v>
      </c>
      <c r="AD2959">
        <v>0</v>
      </c>
      <c r="AE2959">
        <v>0</v>
      </c>
      <c r="AF2959">
        <v>0</v>
      </c>
      <c r="AG2959">
        <v>0</v>
      </c>
      <c r="AH2959">
        <v>0</v>
      </c>
      <c r="AI2959">
        <v>0</v>
      </c>
      <c r="AJ2959">
        <v>0</v>
      </c>
      <c r="AK2959">
        <v>0</v>
      </c>
      <c r="AL2959">
        <v>0</v>
      </c>
      <c r="AM2959">
        <v>0</v>
      </c>
      <c r="AN2959">
        <v>0</v>
      </c>
      <c r="AO2959">
        <v>0</v>
      </c>
      <c r="AP2959">
        <v>0</v>
      </c>
      <c r="AQ2959">
        <v>0</v>
      </c>
      <c r="AR2959">
        <v>0</v>
      </c>
      <c r="AS2959" t="s">
        <v>18661</v>
      </c>
      <c r="AT2959" t="s">
        <v>97</v>
      </c>
    </row>
    <row r="2960" spans="1:46" x14ac:dyDescent="0.25">
      <c r="A2960" t="s">
        <v>1</v>
      </c>
      <c r="B2960" t="s">
        <v>38491</v>
      </c>
      <c r="C2960" t="s">
        <v>38492</v>
      </c>
      <c r="D2960" t="s">
        <v>38493</v>
      </c>
      <c r="E2960">
        <v>375752</v>
      </c>
      <c r="G2960" t="s">
        <v>297</v>
      </c>
      <c r="H2960" t="s">
        <v>38494</v>
      </c>
      <c r="I2960" t="s">
        <v>38495</v>
      </c>
      <c r="J2960" t="s">
        <v>280</v>
      </c>
      <c r="K2960" t="s">
        <v>86</v>
      </c>
      <c r="L2960" t="s">
        <v>38496</v>
      </c>
      <c r="M2960" t="s">
        <v>38497</v>
      </c>
      <c r="N2960" t="s">
        <v>285</v>
      </c>
      <c r="O2960" t="s">
        <v>75</v>
      </c>
      <c r="P2960" t="s">
        <v>38498</v>
      </c>
      <c r="Q2960" t="s">
        <v>282</v>
      </c>
      <c r="R2960" t="s">
        <v>284</v>
      </c>
      <c r="S2960" t="s">
        <v>134</v>
      </c>
      <c r="T2960" t="s">
        <v>18514</v>
      </c>
      <c r="U2960" t="s">
        <v>38499</v>
      </c>
      <c r="V2960" s="1" t="s">
        <v>18373</v>
      </c>
      <c r="W2960" t="s">
        <v>28140</v>
      </c>
      <c r="X2960" s="1" t="s">
        <v>22433</v>
      </c>
      <c r="Y2960">
        <v>0</v>
      </c>
      <c r="Z2960" t="s">
        <v>18646</v>
      </c>
      <c r="AA2960">
        <v>0</v>
      </c>
      <c r="AB2960" t="s">
        <v>87</v>
      </c>
      <c r="AC2960">
        <v>0</v>
      </c>
      <c r="AD2960">
        <v>0</v>
      </c>
      <c r="AE2960">
        <v>0</v>
      </c>
      <c r="AF2960">
        <v>0</v>
      </c>
      <c r="AG2960">
        <v>0</v>
      </c>
      <c r="AH2960">
        <v>0</v>
      </c>
      <c r="AI2960">
        <v>0</v>
      </c>
      <c r="AJ2960">
        <v>0</v>
      </c>
      <c r="AK2960">
        <v>0</v>
      </c>
      <c r="AL2960">
        <v>0</v>
      </c>
      <c r="AM2960">
        <v>0</v>
      </c>
      <c r="AN2960">
        <v>0</v>
      </c>
      <c r="AO2960">
        <v>0</v>
      </c>
      <c r="AP2960">
        <v>0</v>
      </c>
      <c r="AQ2960">
        <v>0</v>
      </c>
      <c r="AR2960">
        <v>0</v>
      </c>
      <c r="AS2960" t="s">
        <v>18661</v>
      </c>
      <c r="AT2960" t="s">
        <v>97</v>
      </c>
    </row>
    <row r="2961" spans="1:46" x14ac:dyDescent="0.25">
      <c r="A2961" t="s">
        <v>16787</v>
      </c>
      <c r="B2961" t="s">
        <v>39948</v>
      </c>
      <c r="C2961" t="s">
        <v>39949</v>
      </c>
      <c r="D2961" t="s">
        <v>39950</v>
      </c>
      <c r="E2961">
        <v>271152</v>
      </c>
      <c r="G2961" t="s">
        <v>297</v>
      </c>
      <c r="H2961" t="s">
        <v>39951</v>
      </c>
      <c r="I2961" t="s">
        <v>39952</v>
      </c>
      <c r="J2961" t="s">
        <v>280</v>
      </c>
      <c r="K2961" t="s">
        <v>24733</v>
      </c>
      <c r="L2961" t="s">
        <v>39953</v>
      </c>
      <c r="M2961" t="s">
        <v>39954</v>
      </c>
      <c r="N2961" t="s">
        <v>281</v>
      </c>
      <c r="O2961" t="s">
        <v>146</v>
      </c>
      <c r="P2961" t="s">
        <v>39955</v>
      </c>
      <c r="Q2961" t="s">
        <v>282</v>
      </c>
      <c r="R2961" t="s">
        <v>284</v>
      </c>
      <c r="S2961" t="s">
        <v>17072</v>
      </c>
      <c r="T2961" t="s">
        <v>18694</v>
      </c>
      <c r="U2961" t="s">
        <v>39956</v>
      </c>
      <c r="V2961" s="1" t="s">
        <v>18090</v>
      </c>
      <c r="W2961" t="s">
        <v>39957</v>
      </c>
      <c r="X2961" s="1" t="s">
        <v>22433</v>
      </c>
      <c r="Y2961">
        <v>0</v>
      </c>
      <c r="Z2961" t="s">
        <v>18646</v>
      </c>
      <c r="AA2961">
        <v>0</v>
      </c>
      <c r="AB2961" t="s">
        <v>87</v>
      </c>
      <c r="AC2961">
        <v>0</v>
      </c>
      <c r="AD2961">
        <v>0</v>
      </c>
      <c r="AE2961">
        <v>0</v>
      </c>
      <c r="AF2961">
        <v>0</v>
      </c>
      <c r="AG2961">
        <v>0</v>
      </c>
      <c r="AH2961">
        <v>0</v>
      </c>
      <c r="AI2961">
        <v>0</v>
      </c>
      <c r="AJ2961">
        <v>0</v>
      </c>
      <c r="AK2961">
        <v>0</v>
      </c>
      <c r="AL2961">
        <v>0</v>
      </c>
      <c r="AM2961">
        <v>0</v>
      </c>
      <c r="AN2961">
        <v>0</v>
      </c>
      <c r="AO2961">
        <v>0</v>
      </c>
      <c r="AP2961">
        <v>0</v>
      </c>
      <c r="AQ2961">
        <v>0</v>
      </c>
      <c r="AR2961">
        <v>0</v>
      </c>
      <c r="AS2961" t="s">
        <v>18661</v>
      </c>
      <c r="AT2961" t="s">
        <v>97</v>
      </c>
    </row>
    <row r="2962" spans="1:46" x14ac:dyDescent="0.25">
      <c r="A2962" t="s">
        <v>2</v>
      </c>
      <c r="B2962" t="s">
        <v>22227</v>
      </c>
      <c r="C2962" t="s">
        <v>22228</v>
      </c>
      <c r="D2962" t="s">
        <v>24301</v>
      </c>
      <c r="E2962">
        <v>465569</v>
      </c>
      <c r="G2962" t="s">
        <v>18690</v>
      </c>
      <c r="H2962" t="s">
        <v>22229</v>
      </c>
      <c r="I2962" t="s">
        <v>22230</v>
      </c>
      <c r="J2962" t="s">
        <v>280</v>
      </c>
      <c r="K2962" t="s">
        <v>19178</v>
      </c>
      <c r="L2962" t="s">
        <v>24302</v>
      </c>
      <c r="M2962" t="s">
        <v>22231</v>
      </c>
      <c r="N2962" t="s">
        <v>22232</v>
      </c>
      <c r="O2962" t="s">
        <v>75</v>
      </c>
      <c r="P2962" t="s">
        <v>22233</v>
      </c>
      <c r="Q2962" t="s">
        <v>282</v>
      </c>
      <c r="R2962" t="s">
        <v>284</v>
      </c>
      <c r="S2962" t="s">
        <v>17352</v>
      </c>
      <c r="T2962" t="s">
        <v>17356</v>
      </c>
      <c r="U2962" t="s">
        <v>24303</v>
      </c>
      <c r="V2962" s="1" t="s">
        <v>22433</v>
      </c>
      <c r="W2962" t="s">
        <v>24304</v>
      </c>
      <c r="X2962" s="1" t="s">
        <v>22433</v>
      </c>
      <c r="Y2962">
        <v>0</v>
      </c>
      <c r="Z2962" t="s">
        <v>18646</v>
      </c>
      <c r="AA2962">
        <v>0</v>
      </c>
      <c r="AB2962" t="s">
        <v>87</v>
      </c>
      <c r="AC2962">
        <v>0</v>
      </c>
      <c r="AD2962">
        <v>0</v>
      </c>
      <c r="AE2962">
        <v>0</v>
      </c>
      <c r="AF2962">
        <v>0</v>
      </c>
      <c r="AG2962">
        <v>0</v>
      </c>
      <c r="AH2962">
        <v>0</v>
      </c>
      <c r="AI2962">
        <v>0</v>
      </c>
      <c r="AJ2962">
        <v>0</v>
      </c>
      <c r="AK2962">
        <v>0</v>
      </c>
      <c r="AL2962">
        <v>1</v>
      </c>
      <c r="AM2962">
        <v>0</v>
      </c>
      <c r="AN2962">
        <v>0</v>
      </c>
      <c r="AO2962">
        <v>0</v>
      </c>
      <c r="AP2962">
        <v>0</v>
      </c>
      <c r="AQ2962">
        <v>0</v>
      </c>
      <c r="AR2962">
        <v>18</v>
      </c>
      <c r="AS2962" t="s">
        <v>16729</v>
      </c>
      <c r="AT2962" t="s">
        <v>80</v>
      </c>
    </row>
    <row r="2963" spans="1:46" x14ac:dyDescent="0.25">
      <c r="A2963" t="s">
        <v>2</v>
      </c>
      <c r="B2963" t="s">
        <v>23933</v>
      </c>
      <c r="C2963" t="s">
        <v>23934</v>
      </c>
      <c r="D2963" t="s">
        <v>23935</v>
      </c>
      <c r="E2963">
        <v>428708</v>
      </c>
      <c r="G2963" t="s">
        <v>297</v>
      </c>
      <c r="H2963" t="s">
        <v>23936</v>
      </c>
      <c r="I2963" t="s">
        <v>23937</v>
      </c>
      <c r="J2963" t="s">
        <v>280</v>
      </c>
      <c r="K2963" t="s">
        <v>187</v>
      </c>
      <c r="L2963" t="s">
        <v>23938</v>
      </c>
      <c r="M2963" t="s">
        <v>23939</v>
      </c>
      <c r="N2963" t="s">
        <v>23940</v>
      </c>
      <c r="O2963" t="s">
        <v>75</v>
      </c>
      <c r="P2963" t="s">
        <v>23941</v>
      </c>
      <c r="Q2963" t="s">
        <v>282</v>
      </c>
      <c r="R2963" t="s">
        <v>169</v>
      </c>
      <c r="S2963" t="s">
        <v>17348</v>
      </c>
      <c r="T2963" t="s">
        <v>18510</v>
      </c>
      <c r="U2963" t="s">
        <v>23288</v>
      </c>
      <c r="V2963" s="1" t="s">
        <v>18938</v>
      </c>
      <c r="W2963" t="s">
        <v>23942</v>
      </c>
      <c r="X2963" s="1" t="s">
        <v>22433</v>
      </c>
      <c r="Y2963">
        <v>0</v>
      </c>
      <c r="Z2963" t="s">
        <v>18646</v>
      </c>
      <c r="AA2963">
        <v>0</v>
      </c>
      <c r="AB2963" t="s">
        <v>87</v>
      </c>
      <c r="AC2963">
        <v>0</v>
      </c>
      <c r="AD2963">
        <v>0</v>
      </c>
      <c r="AE2963">
        <v>0</v>
      </c>
      <c r="AF2963">
        <v>0</v>
      </c>
      <c r="AG2963">
        <v>0</v>
      </c>
      <c r="AH2963">
        <v>0</v>
      </c>
      <c r="AI2963">
        <v>0</v>
      </c>
      <c r="AJ2963">
        <v>0</v>
      </c>
      <c r="AK2963">
        <v>0</v>
      </c>
      <c r="AL2963">
        <v>0</v>
      </c>
      <c r="AM2963">
        <v>0</v>
      </c>
      <c r="AN2963">
        <v>0</v>
      </c>
      <c r="AO2963">
        <v>0</v>
      </c>
      <c r="AP2963">
        <v>0</v>
      </c>
      <c r="AQ2963">
        <v>0</v>
      </c>
      <c r="AR2963">
        <v>0</v>
      </c>
      <c r="AS2963" t="s">
        <v>18661</v>
      </c>
      <c r="AT2963" t="s">
        <v>97</v>
      </c>
    </row>
    <row r="2964" spans="1:46" x14ac:dyDescent="0.25">
      <c r="A2964" t="s">
        <v>16787</v>
      </c>
      <c r="B2964" t="s">
        <v>65513</v>
      </c>
      <c r="C2964" t="s">
        <v>65514</v>
      </c>
      <c r="D2964" t="s">
        <v>65515</v>
      </c>
      <c r="E2964">
        <v>469722</v>
      </c>
      <c r="G2964" t="s">
        <v>16830</v>
      </c>
      <c r="H2964" t="s">
        <v>65516</v>
      </c>
      <c r="I2964" t="s">
        <v>65517</v>
      </c>
      <c r="J2964" t="s">
        <v>280</v>
      </c>
      <c r="K2964" t="s">
        <v>18985</v>
      </c>
      <c r="L2964" t="s">
        <v>65518</v>
      </c>
      <c r="M2964" t="s">
        <v>65519</v>
      </c>
      <c r="N2964" t="s">
        <v>285</v>
      </c>
      <c r="O2964" t="s">
        <v>155</v>
      </c>
      <c r="P2964" t="s">
        <v>65520</v>
      </c>
      <c r="Q2964" t="s">
        <v>282</v>
      </c>
      <c r="R2964" t="s">
        <v>284</v>
      </c>
      <c r="S2964" t="s">
        <v>17071</v>
      </c>
      <c r="T2964" t="s">
        <v>18662</v>
      </c>
      <c r="U2964" t="s">
        <v>65521</v>
      </c>
      <c r="V2964" s="1" t="s">
        <v>22433</v>
      </c>
      <c r="W2964" t="s">
        <v>65522</v>
      </c>
      <c r="X2964" s="1" t="s">
        <v>22433</v>
      </c>
      <c r="Y2964">
        <v>0</v>
      </c>
      <c r="Z2964" t="s">
        <v>18646</v>
      </c>
      <c r="AA2964">
        <v>0</v>
      </c>
      <c r="AB2964" t="s">
        <v>87</v>
      </c>
      <c r="AC2964">
        <v>0</v>
      </c>
      <c r="AD2964">
        <v>0</v>
      </c>
      <c r="AE2964">
        <v>0</v>
      </c>
      <c r="AF2964">
        <v>0</v>
      </c>
      <c r="AG2964">
        <v>0</v>
      </c>
      <c r="AH2964">
        <v>0</v>
      </c>
      <c r="AI2964">
        <v>0</v>
      </c>
      <c r="AJ2964">
        <v>0</v>
      </c>
      <c r="AK2964">
        <v>0</v>
      </c>
      <c r="AL2964">
        <v>0</v>
      </c>
      <c r="AM2964">
        <v>0</v>
      </c>
      <c r="AN2964">
        <v>0</v>
      </c>
      <c r="AO2964">
        <v>1</v>
      </c>
      <c r="AP2964">
        <v>0</v>
      </c>
      <c r="AQ2964">
        <v>0</v>
      </c>
      <c r="AR2964">
        <v>8</v>
      </c>
      <c r="AS2964" t="s">
        <v>18526</v>
      </c>
      <c r="AT2964" t="s">
        <v>16825</v>
      </c>
    </row>
    <row r="2965" spans="1:46" x14ac:dyDescent="0.25">
      <c r="A2965" t="s">
        <v>0</v>
      </c>
      <c r="B2965" t="s">
        <v>65523</v>
      </c>
      <c r="C2965" t="s">
        <v>65524</v>
      </c>
      <c r="D2965" t="s">
        <v>65525</v>
      </c>
      <c r="E2965">
        <v>468701</v>
      </c>
      <c r="G2965" t="s">
        <v>297</v>
      </c>
      <c r="H2965" t="s">
        <v>65526</v>
      </c>
      <c r="I2965" t="s">
        <v>65527</v>
      </c>
      <c r="J2965" t="s">
        <v>280</v>
      </c>
      <c r="K2965" t="s">
        <v>18928</v>
      </c>
      <c r="L2965" t="s">
        <v>65528</v>
      </c>
      <c r="M2965" t="s">
        <v>65529</v>
      </c>
      <c r="N2965" t="s">
        <v>285</v>
      </c>
      <c r="O2965" t="s">
        <v>141</v>
      </c>
      <c r="P2965" t="s">
        <v>65530</v>
      </c>
      <c r="Q2965" t="s">
        <v>282</v>
      </c>
      <c r="R2965" t="s">
        <v>284</v>
      </c>
      <c r="S2965" t="s">
        <v>18471</v>
      </c>
      <c r="T2965" t="s">
        <v>18732</v>
      </c>
      <c r="U2965" t="s">
        <v>31425</v>
      </c>
      <c r="V2965" s="1" t="s">
        <v>22433</v>
      </c>
      <c r="W2965" t="s">
        <v>65531</v>
      </c>
      <c r="X2965" s="1" t="s">
        <v>22433</v>
      </c>
      <c r="Y2965">
        <v>0</v>
      </c>
      <c r="Z2965" t="s">
        <v>18646</v>
      </c>
      <c r="AA2965">
        <v>0</v>
      </c>
      <c r="AB2965" t="s">
        <v>87</v>
      </c>
      <c r="AC2965">
        <v>0</v>
      </c>
      <c r="AD2965">
        <v>0</v>
      </c>
      <c r="AE2965">
        <v>0</v>
      </c>
      <c r="AF2965">
        <v>0</v>
      </c>
      <c r="AG2965">
        <v>0</v>
      </c>
      <c r="AH2965">
        <v>0</v>
      </c>
      <c r="AI2965">
        <v>0</v>
      </c>
      <c r="AJ2965">
        <v>0</v>
      </c>
      <c r="AK2965">
        <v>0</v>
      </c>
      <c r="AL2965">
        <v>0</v>
      </c>
      <c r="AM2965">
        <v>0</v>
      </c>
      <c r="AN2965">
        <v>0</v>
      </c>
      <c r="AO2965">
        <v>0</v>
      </c>
      <c r="AP2965">
        <v>0</v>
      </c>
      <c r="AQ2965">
        <v>0</v>
      </c>
      <c r="AR2965">
        <v>0</v>
      </c>
      <c r="AS2965" t="s">
        <v>18661</v>
      </c>
      <c r="AT2965" t="s">
        <v>97</v>
      </c>
    </row>
    <row r="2966" spans="1:46" x14ac:dyDescent="0.25">
      <c r="A2966" t="s">
        <v>0</v>
      </c>
      <c r="B2966" t="s">
        <v>65532</v>
      </c>
      <c r="C2966" t="s">
        <v>65533</v>
      </c>
      <c r="D2966" t="s">
        <v>65534</v>
      </c>
      <c r="E2966">
        <v>470917</v>
      </c>
      <c r="G2966" t="s">
        <v>17424</v>
      </c>
      <c r="H2966" t="s">
        <v>65535</v>
      </c>
      <c r="I2966" t="s">
        <v>65536</v>
      </c>
      <c r="J2966" t="s">
        <v>280</v>
      </c>
      <c r="K2966" t="s">
        <v>16907</v>
      </c>
      <c r="L2966" t="s">
        <v>65537</v>
      </c>
      <c r="M2966" t="s">
        <v>65538</v>
      </c>
      <c r="N2966" t="s">
        <v>285</v>
      </c>
      <c r="O2966" t="s">
        <v>141</v>
      </c>
      <c r="P2966" t="s">
        <v>65539</v>
      </c>
      <c r="Q2966" t="s">
        <v>282</v>
      </c>
      <c r="R2966" t="s">
        <v>284</v>
      </c>
      <c r="S2966" t="s">
        <v>18471</v>
      </c>
      <c r="T2966" t="s">
        <v>18722</v>
      </c>
      <c r="U2966" t="s">
        <v>65540</v>
      </c>
      <c r="V2966" s="1" t="s">
        <v>22433</v>
      </c>
      <c r="W2966" t="s">
        <v>65541</v>
      </c>
      <c r="X2966" s="1" t="s">
        <v>22433</v>
      </c>
      <c r="Y2966">
        <v>0</v>
      </c>
      <c r="Z2966" t="s">
        <v>18646</v>
      </c>
      <c r="AA2966">
        <v>0</v>
      </c>
      <c r="AB2966" t="s">
        <v>87</v>
      </c>
      <c r="AC2966">
        <v>0</v>
      </c>
      <c r="AD2966">
        <v>0</v>
      </c>
      <c r="AE2966">
        <v>0</v>
      </c>
      <c r="AF2966">
        <v>0</v>
      </c>
      <c r="AG2966">
        <v>0</v>
      </c>
      <c r="AH2966">
        <v>0</v>
      </c>
      <c r="AI2966">
        <v>0</v>
      </c>
      <c r="AJ2966">
        <v>0</v>
      </c>
      <c r="AK2966">
        <v>0</v>
      </c>
      <c r="AL2966">
        <v>1</v>
      </c>
      <c r="AM2966">
        <v>0</v>
      </c>
      <c r="AN2966">
        <v>0</v>
      </c>
      <c r="AO2966">
        <v>0</v>
      </c>
      <c r="AP2966">
        <v>0</v>
      </c>
      <c r="AQ2966">
        <v>0</v>
      </c>
      <c r="AR2966">
        <v>18</v>
      </c>
      <c r="AS2966" t="s">
        <v>16729</v>
      </c>
      <c r="AT2966" t="s">
        <v>80</v>
      </c>
    </row>
    <row r="2967" spans="1:46" x14ac:dyDescent="0.25">
      <c r="A2967" t="s">
        <v>1</v>
      </c>
      <c r="B2967" t="s">
        <v>27429</v>
      </c>
      <c r="C2967" t="s">
        <v>27430</v>
      </c>
      <c r="D2967" t="s">
        <v>27431</v>
      </c>
      <c r="E2967">
        <v>446552</v>
      </c>
      <c r="G2967" t="s">
        <v>297</v>
      </c>
      <c r="H2967" t="s">
        <v>27432</v>
      </c>
      <c r="I2967" t="s">
        <v>27433</v>
      </c>
      <c r="J2967" t="s">
        <v>280</v>
      </c>
      <c r="K2967" t="s">
        <v>27434</v>
      </c>
      <c r="L2967" t="s">
        <v>27435</v>
      </c>
      <c r="M2967" t="s">
        <v>27436</v>
      </c>
      <c r="N2967" t="s">
        <v>285</v>
      </c>
      <c r="O2967" t="s">
        <v>75</v>
      </c>
      <c r="P2967" t="s">
        <v>27437</v>
      </c>
      <c r="Q2967" t="s">
        <v>282</v>
      </c>
      <c r="R2967" t="s">
        <v>284</v>
      </c>
      <c r="S2967" t="s">
        <v>123</v>
      </c>
      <c r="T2967" t="s">
        <v>18495</v>
      </c>
      <c r="U2967" t="s">
        <v>27438</v>
      </c>
      <c r="V2967" s="1" t="s">
        <v>19187</v>
      </c>
      <c r="W2967" t="s">
        <v>27439</v>
      </c>
      <c r="X2967" s="1" t="s">
        <v>22433</v>
      </c>
      <c r="Y2967">
        <v>0</v>
      </c>
      <c r="Z2967" t="s">
        <v>18646</v>
      </c>
      <c r="AA2967">
        <v>0</v>
      </c>
      <c r="AB2967" t="s">
        <v>87</v>
      </c>
      <c r="AC2967">
        <v>0</v>
      </c>
      <c r="AD2967">
        <v>0</v>
      </c>
      <c r="AE2967">
        <v>0</v>
      </c>
      <c r="AF2967">
        <v>0</v>
      </c>
      <c r="AG2967">
        <v>0</v>
      </c>
      <c r="AH2967">
        <v>0</v>
      </c>
      <c r="AI2967">
        <v>0</v>
      </c>
      <c r="AJ2967">
        <v>0</v>
      </c>
      <c r="AK2967">
        <v>0</v>
      </c>
      <c r="AL2967">
        <v>0</v>
      </c>
      <c r="AM2967">
        <v>0</v>
      </c>
      <c r="AN2967">
        <v>0</v>
      </c>
      <c r="AO2967">
        <v>0</v>
      </c>
      <c r="AP2967">
        <v>0</v>
      </c>
      <c r="AQ2967">
        <v>0</v>
      </c>
      <c r="AR2967">
        <v>0</v>
      </c>
      <c r="AS2967" t="s">
        <v>18661</v>
      </c>
      <c r="AT2967" t="s">
        <v>97</v>
      </c>
    </row>
    <row r="2968" spans="1:46" x14ac:dyDescent="0.25">
      <c r="A2968" t="s">
        <v>0</v>
      </c>
      <c r="B2968" t="s">
        <v>25609</v>
      </c>
      <c r="C2968" t="s">
        <v>25610</v>
      </c>
      <c r="D2968" t="s">
        <v>25611</v>
      </c>
      <c r="E2968">
        <v>468441</v>
      </c>
      <c r="G2968" t="s">
        <v>297</v>
      </c>
      <c r="H2968" t="s">
        <v>25612</v>
      </c>
      <c r="I2968" t="s">
        <v>25613</v>
      </c>
      <c r="J2968" t="s">
        <v>280</v>
      </c>
      <c r="K2968" t="s">
        <v>132</v>
      </c>
      <c r="L2968" t="s">
        <v>20619</v>
      </c>
      <c r="M2968" t="s">
        <v>25614</v>
      </c>
      <c r="N2968" t="s">
        <v>281</v>
      </c>
      <c r="O2968" t="s">
        <v>75</v>
      </c>
      <c r="P2968" t="s">
        <v>25615</v>
      </c>
      <c r="Q2968" t="s">
        <v>282</v>
      </c>
      <c r="R2968" t="s">
        <v>284</v>
      </c>
      <c r="S2968" t="s">
        <v>18683</v>
      </c>
      <c r="T2968" t="s">
        <v>18684</v>
      </c>
      <c r="U2968" t="s">
        <v>20620</v>
      </c>
      <c r="V2968" s="1" t="s">
        <v>22433</v>
      </c>
      <c r="W2968" t="s">
        <v>25616</v>
      </c>
      <c r="X2968" s="1" t="s">
        <v>22433</v>
      </c>
      <c r="Y2968">
        <v>0</v>
      </c>
      <c r="Z2968" t="s">
        <v>18646</v>
      </c>
      <c r="AA2968">
        <v>0</v>
      </c>
      <c r="AB2968" t="s">
        <v>87</v>
      </c>
      <c r="AC2968">
        <v>0</v>
      </c>
      <c r="AD2968">
        <v>0</v>
      </c>
      <c r="AE2968">
        <v>0</v>
      </c>
      <c r="AF2968">
        <v>0</v>
      </c>
      <c r="AG2968">
        <v>0</v>
      </c>
      <c r="AH2968">
        <v>0</v>
      </c>
      <c r="AI2968">
        <v>0</v>
      </c>
      <c r="AJ2968">
        <v>0</v>
      </c>
      <c r="AK2968">
        <v>0</v>
      </c>
      <c r="AL2968">
        <v>0</v>
      </c>
      <c r="AM2968">
        <v>0</v>
      </c>
      <c r="AN2968">
        <v>0</v>
      </c>
      <c r="AO2968">
        <v>0</v>
      </c>
      <c r="AP2968">
        <v>0</v>
      </c>
      <c r="AQ2968">
        <v>0</v>
      </c>
      <c r="AR2968">
        <v>0</v>
      </c>
      <c r="AS2968" t="s">
        <v>18661</v>
      </c>
      <c r="AT2968" t="s">
        <v>97</v>
      </c>
    </row>
    <row r="2969" spans="1:46" x14ac:dyDescent="0.25">
      <c r="A2969" t="s">
        <v>2</v>
      </c>
      <c r="B2969" t="s">
        <v>65542</v>
      </c>
      <c r="C2969" t="s">
        <v>65543</v>
      </c>
      <c r="D2969" t="s">
        <v>65544</v>
      </c>
      <c r="E2969">
        <v>470462</v>
      </c>
      <c r="G2969" t="s">
        <v>297</v>
      </c>
      <c r="H2969" t="s">
        <v>65545</v>
      </c>
      <c r="I2969" t="s">
        <v>65546</v>
      </c>
      <c r="J2969" t="s">
        <v>280</v>
      </c>
      <c r="K2969" t="s">
        <v>197</v>
      </c>
      <c r="L2969" t="s">
        <v>65547</v>
      </c>
      <c r="M2969" t="s">
        <v>65548</v>
      </c>
      <c r="N2969" t="s">
        <v>65548</v>
      </c>
      <c r="O2969" t="s">
        <v>75</v>
      </c>
      <c r="P2969" t="s">
        <v>65549</v>
      </c>
      <c r="Q2969" t="s">
        <v>282</v>
      </c>
      <c r="R2969" t="s">
        <v>284</v>
      </c>
      <c r="S2969" t="s">
        <v>17354</v>
      </c>
      <c r="T2969" t="s">
        <v>18480</v>
      </c>
      <c r="U2969" t="s">
        <v>65550</v>
      </c>
      <c r="V2969" s="1" t="s">
        <v>22433</v>
      </c>
      <c r="W2969" t="s">
        <v>65551</v>
      </c>
      <c r="X2969" s="1" t="s">
        <v>22433</v>
      </c>
      <c r="Y2969">
        <v>0</v>
      </c>
      <c r="Z2969" t="s">
        <v>18646</v>
      </c>
      <c r="AA2969">
        <v>0</v>
      </c>
      <c r="AB2969" t="s">
        <v>87</v>
      </c>
      <c r="AC2969">
        <v>0</v>
      </c>
      <c r="AD2969">
        <v>0</v>
      </c>
      <c r="AE2969">
        <v>0</v>
      </c>
      <c r="AF2969">
        <v>0</v>
      </c>
      <c r="AG2969">
        <v>0</v>
      </c>
      <c r="AH2969">
        <v>0</v>
      </c>
      <c r="AI2969">
        <v>0</v>
      </c>
      <c r="AJ2969">
        <v>0</v>
      </c>
      <c r="AK2969">
        <v>0</v>
      </c>
      <c r="AL2969">
        <v>0</v>
      </c>
      <c r="AM2969">
        <v>0</v>
      </c>
      <c r="AN2969">
        <v>0</v>
      </c>
      <c r="AO2969">
        <v>0</v>
      </c>
      <c r="AP2969">
        <v>0</v>
      </c>
      <c r="AQ2969">
        <v>0</v>
      </c>
      <c r="AR2969">
        <v>0</v>
      </c>
      <c r="AS2969" t="s">
        <v>18661</v>
      </c>
      <c r="AT2969" t="s">
        <v>97</v>
      </c>
    </row>
    <row r="2970" spans="1:46" x14ac:dyDescent="0.25">
      <c r="A2970" t="s">
        <v>1</v>
      </c>
      <c r="B2970" t="s">
        <v>25024</v>
      </c>
      <c r="C2970" t="s">
        <v>25025</v>
      </c>
      <c r="D2970" t="s">
        <v>25026</v>
      </c>
      <c r="E2970">
        <v>468297</v>
      </c>
      <c r="G2970" t="s">
        <v>296</v>
      </c>
      <c r="H2970" t="s">
        <v>25027</v>
      </c>
      <c r="I2970" t="s">
        <v>25028</v>
      </c>
      <c r="J2970" t="s">
        <v>280</v>
      </c>
      <c r="K2970" t="s">
        <v>18018</v>
      </c>
      <c r="L2970" t="s">
        <v>25029</v>
      </c>
      <c r="M2970" t="s">
        <v>25030</v>
      </c>
      <c r="N2970" t="s">
        <v>281</v>
      </c>
      <c r="O2970" t="s">
        <v>75</v>
      </c>
      <c r="P2970" t="s">
        <v>25031</v>
      </c>
      <c r="Q2970" t="s">
        <v>282</v>
      </c>
      <c r="R2970" t="s">
        <v>284</v>
      </c>
      <c r="S2970" t="s">
        <v>17074</v>
      </c>
      <c r="T2970" t="s">
        <v>18663</v>
      </c>
      <c r="U2970" t="s">
        <v>25032</v>
      </c>
      <c r="V2970" s="1" t="s">
        <v>22433</v>
      </c>
      <c r="W2970" t="s">
        <v>25033</v>
      </c>
      <c r="X2970" s="1" t="s">
        <v>22433</v>
      </c>
      <c r="Y2970">
        <v>0</v>
      </c>
      <c r="Z2970" t="s">
        <v>18646</v>
      </c>
      <c r="AA2970">
        <v>0</v>
      </c>
      <c r="AB2970" t="s">
        <v>87</v>
      </c>
      <c r="AC2970">
        <v>0</v>
      </c>
      <c r="AD2970">
        <v>0</v>
      </c>
      <c r="AE2970">
        <v>0</v>
      </c>
      <c r="AF2970">
        <v>0</v>
      </c>
      <c r="AG2970">
        <v>0</v>
      </c>
      <c r="AH2970">
        <v>0</v>
      </c>
      <c r="AI2970">
        <v>0</v>
      </c>
      <c r="AJ2970">
        <v>0</v>
      </c>
      <c r="AK2970">
        <v>0</v>
      </c>
      <c r="AL2970">
        <v>1</v>
      </c>
      <c r="AM2970">
        <v>0</v>
      </c>
      <c r="AN2970">
        <v>0</v>
      </c>
      <c r="AO2970">
        <v>0</v>
      </c>
      <c r="AP2970">
        <v>0</v>
      </c>
      <c r="AQ2970">
        <v>0</v>
      </c>
      <c r="AR2970">
        <v>18</v>
      </c>
      <c r="AS2970" t="s">
        <v>18697</v>
      </c>
      <c r="AT2970" t="s">
        <v>105</v>
      </c>
    </row>
    <row r="2971" spans="1:46" x14ac:dyDescent="0.25">
      <c r="A2971" t="s">
        <v>0</v>
      </c>
      <c r="B2971" t="s">
        <v>39938</v>
      </c>
      <c r="C2971" t="s">
        <v>39939</v>
      </c>
      <c r="D2971" t="s">
        <v>39940</v>
      </c>
      <c r="E2971">
        <v>413029</v>
      </c>
      <c r="G2971" t="s">
        <v>297</v>
      </c>
      <c r="H2971" t="s">
        <v>39941</v>
      </c>
      <c r="I2971" t="s">
        <v>39942</v>
      </c>
      <c r="J2971" t="s">
        <v>280</v>
      </c>
      <c r="K2971" t="s">
        <v>144</v>
      </c>
      <c r="L2971" t="s">
        <v>39943</v>
      </c>
      <c r="M2971" t="s">
        <v>39944</v>
      </c>
      <c r="N2971" t="s">
        <v>285</v>
      </c>
      <c r="O2971" t="s">
        <v>75</v>
      </c>
      <c r="P2971" t="s">
        <v>39945</v>
      </c>
      <c r="Q2971" t="s">
        <v>282</v>
      </c>
      <c r="R2971" t="s">
        <v>284</v>
      </c>
      <c r="S2971" t="s">
        <v>17345</v>
      </c>
      <c r="T2971" t="s">
        <v>17344</v>
      </c>
      <c r="U2971" t="s">
        <v>39946</v>
      </c>
      <c r="V2971" s="1" t="s">
        <v>18865</v>
      </c>
      <c r="W2971" t="s">
        <v>39947</v>
      </c>
      <c r="X2971" s="1" t="s">
        <v>22433</v>
      </c>
      <c r="Y2971">
        <v>0</v>
      </c>
      <c r="Z2971" t="s">
        <v>18646</v>
      </c>
      <c r="AA2971">
        <v>0</v>
      </c>
      <c r="AB2971" t="s">
        <v>87</v>
      </c>
      <c r="AC2971">
        <v>0</v>
      </c>
      <c r="AD2971">
        <v>0</v>
      </c>
      <c r="AE2971">
        <v>0</v>
      </c>
      <c r="AF2971">
        <v>0</v>
      </c>
      <c r="AG2971">
        <v>0</v>
      </c>
      <c r="AH2971">
        <v>0</v>
      </c>
      <c r="AI2971">
        <v>0</v>
      </c>
      <c r="AJ2971">
        <v>0</v>
      </c>
      <c r="AK2971">
        <v>0</v>
      </c>
      <c r="AL2971">
        <v>0</v>
      </c>
      <c r="AM2971">
        <v>0</v>
      </c>
      <c r="AN2971">
        <v>0</v>
      </c>
      <c r="AO2971">
        <v>0</v>
      </c>
      <c r="AP2971">
        <v>0</v>
      </c>
      <c r="AQ2971">
        <v>0</v>
      </c>
      <c r="AR2971">
        <v>0</v>
      </c>
      <c r="AS2971" t="s">
        <v>18661</v>
      </c>
      <c r="AT2971" t="s">
        <v>97</v>
      </c>
    </row>
    <row r="2972" spans="1:46" x14ac:dyDescent="0.25">
      <c r="A2972" t="s">
        <v>16787</v>
      </c>
      <c r="B2972" t="s">
        <v>65552</v>
      </c>
      <c r="C2972" t="s">
        <v>65553</v>
      </c>
      <c r="D2972" t="s">
        <v>65554</v>
      </c>
      <c r="E2972">
        <v>470732</v>
      </c>
      <c r="G2972" t="s">
        <v>18669</v>
      </c>
      <c r="H2972" t="s">
        <v>65555</v>
      </c>
      <c r="I2972" t="s">
        <v>65556</v>
      </c>
      <c r="J2972" t="s">
        <v>280</v>
      </c>
      <c r="K2972" t="s">
        <v>160</v>
      </c>
      <c r="L2972" t="s">
        <v>65557</v>
      </c>
      <c r="M2972" t="s">
        <v>65558</v>
      </c>
      <c r="N2972" t="s">
        <v>65559</v>
      </c>
      <c r="O2972" t="s">
        <v>155</v>
      </c>
      <c r="P2972" t="s">
        <v>65560</v>
      </c>
      <c r="Q2972" t="s">
        <v>282</v>
      </c>
      <c r="R2972" t="s">
        <v>284</v>
      </c>
      <c r="S2972" t="s">
        <v>165</v>
      </c>
      <c r="T2972" t="s">
        <v>17361</v>
      </c>
      <c r="U2972" t="s">
        <v>65561</v>
      </c>
      <c r="V2972" s="1" t="s">
        <v>22433</v>
      </c>
      <c r="W2972" t="s">
        <v>65562</v>
      </c>
      <c r="X2972" s="1" t="s">
        <v>22433</v>
      </c>
      <c r="Y2972">
        <v>0</v>
      </c>
      <c r="Z2972" t="s">
        <v>18646</v>
      </c>
      <c r="AA2972">
        <v>0</v>
      </c>
      <c r="AB2972" t="s">
        <v>87</v>
      </c>
      <c r="AC2972">
        <v>0</v>
      </c>
      <c r="AD2972">
        <v>0</v>
      </c>
      <c r="AE2972">
        <v>0</v>
      </c>
      <c r="AF2972">
        <v>0</v>
      </c>
      <c r="AG2972">
        <v>0</v>
      </c>
      <c r="AH2972">
        <v>0</v>
      </c>
      <c r="AI2972">
        <v>0</v>
      </c>
      <c r="AJ2972">
        <v>0</v>
      </c>
      <c r="AK2972">
        <v>0</v>
      </c>
      <c r="AL2972">
        <v>1</v>
      </c>
      <c r="AM2972">
        <v>0</v>
      </c>
      <c r="AN2972">
        <v>0</v>
      </c>
      <c r="AO2972">
        <v>0</v>
      </c>
      <c r="AP2972">
        <v>0</v>
      </c>
      <c r="AQ2972">
        <v>0</v>
      </c>
      <c r="AR2972">
        <v>18</v>
      </c>
      <c r="AS2972" t="s">
        <v>16729</v>
      </c>
      <c r="AT2972" t="s">
        <v>80</v>
      </c>
    </row>
    <row r="2973" spans="1:46" x14ac:dyDescent="0.25">
      <c r="A2973" t="s">
        <v>2</v>
      </c>
      <c r="B2973" t="s">
        <v>26300</v>
      </c>
      <c r="C2973" t="s">
        <v>26301</v>
      </c>
      <c r="D2973" t="s">
        <v>26302</v>
      </c>
      <c r="E2973">
        <v>275113</v>
      </c>
      <c r="G2973" t="s">
        <v>297</v>
      </c>
      <c r="H2973" t="s">
        <v>26303</v>
      </c>
      <c r="I2973" t="s">
        <v>26304</v>
      </c>
      <c r="J2973" t="s">
        <v>280</v>
      </c>
      <c r="K2973" t="s">
        <v>197</v>
      </c>
      <c r="L2973" t="s">
        <v>26305</v>
      </c>
      <c r="M2973" t="s">
        <v>26306</v>
      </c>
      <c r="N2973" t="s">
        <v>281</v>
      </c>
      <c r="O2973" t="s">
        <v>75</v>
      </c>
      <c r="P2973" t="s">
        <v>26307</v>
      </c>
      <c r="Q2973" t="s">
        <v>282</v>
      </c>
      <c r="R2973" t="s">
        <v>284</v>
      </c>
      <c r="S2973" t="s">
        <v>17354</v>
      </c>
      <c r="T2973" t="s">
        <v>18480</v>
      </c>
      <c r="U2973" t="s">
        <v>26308</v>
      </c>
      <c r="V2973" s="1" t="s">
        <v>18319</v>
      </c>
      <c r="W2973" t="s">
        <v>26309</v>
      </c>
      <c r="X2973" s="1" t="s">
        <v>22433</v>
      </c>
      <c r="Y2973">
        <v>0</v>
      </c>
      <c r="Z2973" t="s">
        <v>18646</v>
      </c>
      <c r="AA2973">
        <v>0</v>
      </c>
      <c r="AB2973" t="s">
        <v>87</v>
      </c>
      <c r="AC2973">
        <v>0</v>
      </c>
      <c r="AD2973">
        <v>0</v>
      </c>
      <c r="AE2973">
        <v>0</v>
      </c>
      <c r="AF2973">
        <v>0</v>
      </c>
      <c r="AG2973">
        <v>0</v>
      </c>
      <c r="AH2973">
        <v>0</v>
      </c>
      <c r="AI2973">
        <v>0</v>
      </c>
      <c r="AJ2973">
        <v>0</v>
      </c>
      <c r="AK2973">
        <v>0</v>
      </c>
      <c r="AL2973">
        <v>0</v>
      </c>
      <c r="AM2973">
        <v>0</v>
      </c>
      <c r="AN2973">
        <v>0</v>
      </c>
      <c r="AO2973">
        <v>0</v>
      </c>
      <c r="AP2973">
        <v>0</v>
      </c>
      <c r="AQ2973">
        <v>0</v>
      </c>
      <c r="AR2973">
        <v>0</v>
      </c>
      <c r="AS2973" t="s">
        <v>18661</v>
      </c>
      <c r="AT2973" t="s">
        <v>97</v>
      </c>
    </row>
    <row r="2974" spans="1:46" x14ac:dyDescent="0.25">
      <c r="A2974" t="s">
        <v>2</v>
      </c>
      <c r="B2974" t="s">
        <v>65563</v>
      </c>
      <c r="C2974" t="s">
        <v>65564</v>
      </c>
      <c r="D2974" t="s">
        <v>65565</v>
      </c>
      <c r="E2974">
        <v>469982</v>
      </c>
      <c r="G2974" t="s">
        <v>297</v>
      </c>
      <c r="H2974" t="s">
        <v>65566</v>
      </c>
      <c r="I2974" t="s">
        <v>65567</v>
      </c>
      <c r="J2974" t="s">
        <v>280</v>
      </c>
      <c r="K2974" t="s">
        <v>197</v>
      </c>
      <c r="L2974" t="s">
        <v>65568</v>
      </c>
      <c r="M2974" t="s">
        <v>65569</v>
      </c>
      <c r="N2974" t="s">
        <v>281</v>
      </c>
      <c r="O2974" t="s">
        <v>75</v>
      </c>
      <c r="P2974" t="s">
        <v>65570</v>
      </c>
      <c r="Q2974" t="s">
        <v>282</v>
      </c>
      <c r="R2974" t="s">
        <v>284</v>
      </c>
      <c r="S2974" t="s">
        <v>17354</v>
      </c>
      <c r="T2974" t="s">
        <v>17355</v>
      </c>
      <c r="U2974" t="s">
        <v>65571</v>
      </c>
      <c r="V2974" s="1" t="s">
        <v>22433</v>
      </c>
      <c r="W2974" t="s">
        <v>65572</v>
      </c>
      <c r="X2974" s="1" t="s">
        <v>22433</v>
      </c>
      <c r="Y2974">
        <v>0</v>
      </c>
      <c r="Z2974" t="s">
        <v>18646</v>
      </c>
      <c r="AA2974">
        <v>0</v>
      </c>
      <c r="AB2974" t="s">
        <v>87</v>
      </c>
      <c r="AC2974">
        <v>0</v>
      </c>
      <c r="AD2974">
        <v>0</v>
      </c>
      <c r="AE2974">
        <v>0</v>
      </c>
      <c r="AF2974">
        <v>0</v>
      </c>
      <c r="AG2974">
        <v>0</v>
      </c>
      <c r="AH2974">
        <v>0</v>
      </c>
      <c r="AI2974">
        <v>0</v>
      </c>
      <c r="AJ2974">
        <v>0</v>
      </c>
      <c r="AK2974">
        <v>0</v>
      </c>
      <c r="AL2974">
        <v>0</v>
      </c>
      <c r="AM2974">
        <v>0</v>
      </c>
      <c r="AN2974">
        <v>0</v>
      </c>
      <c r="AO2974">
        <v>0</v>
      </c>
      <c r="AP2974">
        <v>0</v>
      </c>
      <c r="AQ2974">
        <v>0</v>
      </c>
      <c r="AR2974">
        <v>0</v>
      </c>
      <c r="AS2974" t="s">
        <v>18661</v>
      </c>
      <c r="AT2974" t="s">
        <v>97</v>
      </c>
    </row>
    <row r="2975" spans="1:46" x14ac:dyDescent="0.25">
      <c r="A2975" t="s">
        <v>16787</v>
      </c>
      <c r="B2975" t="s">
        <v>25333</v>
      </c>
      <c r="C2975" t="s">
        <v>25334</v>
      </c>
      <c r="D2975" t="s">
        <v>25335</v>
      </c>
      <c r="E2975">
        <v>370146</v>
      </c>
      <c r="G2975" t="s">
        <v>297</v>
      </c>
      <c r="H2975" t="s">
        <v>25336</v>
      </c>
      <c r="I2975" t="s">
        <v>25337</v>
      </c>
      <c r="J2975" t="s">
        <v>280</v>
      </c>
      <c r="K2975" t="s">
        <v>160</v>
      </c>
      <c r="L2975" t="s">
        <v>25338</v>
      </c>
      <c r="M2975" t="s">
        <v>25339</v>
      </c>
      <c r="N2975" t="s">
        <v>281</v>
      </c>
      <c r="O2975" t="s">
        <v>155</v>
      </c>
      <c r="P2975" t="s">
        <v>25340</v>
      </c>
      <c r="Q2975" t="s">
        <v>282</v>
      </c>
      <c r="R2975" t="s">
        <v>246</v>
      </c>
      <c r="S2975" t="s">
        <v>165</v>
      </c>
      <c r="T2975" t="s">
        <v>17361</v>
      </c>
      <c r="U2975" t="s">
        <v>25341</v>
      </c>
      <c r="V2975" s="1" t="s">
        <v>18372</v>
      </c>
      <c r="W2975" t="s">
        <v>25342</v>
      </c>
      <c r="X2975" s="1" t="s">
        <v>22433</v>
      </c>
      <c r="Y2975">
        <v>0</v>
      </c>
      <c r="Z2975" t="s">
        <v>18646</v>
      </c>
      <c r="AA2975">
        <v>0</v>
      </c>
      <c r="AB2975" t="s">
        <v>87</v>
      </c>
      <c r="AC2975">
        <v>0</v>
      </c>
      <c r="AD2975">
        <v>0</v>
      </c>
      <c r="AE2975">
        <v>0</v>
      </c>
      <c r="AF2975">
        <v>0</v>
      </c>
      <c r="AG2975">
        <v>0</v>
      </c>
      <c r="AH2975">
        <v>0</v>
      </c>
      <c r="AI2975">
        <v>0</v>
      </c>
      <c r="AJ2975">
        <v>0</v>
      </c>
      <c r="AK2975">
        <v>0</v>
      </c>
      <c r="AL2975">
        <v>0</v>
      </c>
      <c r="AM2975">
        <v>0</v>
      </c>
      <c r="AN2975">
        <v>0</v>
      </c>
      <c r="AO2975">
        <v>0</v>
      </c>
      <c r="AP2975">
        <v>0</v>
      </c>
      <c r="AQ2975">
        <v>0</v>
      </c>
      <c r="AR2975">
        <v>0</v>
      </c>
      <c r="AS2975" t="s">
        <v>18661</v>
      </c>
      <c r="AT2975" t="s">
        <v>97</v>
      </c>
    </row>
    <row r="2976" spans="1:46" x14ac:dyDescent="0.25">
      <c r="A2976" t="s">
        <v>1</v>
      </c>
      <c r="B2976" t="s">
        <v>40751</v>
      </c>
      <c r="C2976" t="s">
        <v>40752</v>
      </c>
      <c r="D2976" t="s">
        <v>40753</v>
      </c>
      <c r="E2976">
        <v>468290</v>
      </c>
      <c r="G2976" t="s">
        <v>16830</v>
      </c>
      <c r="H2976" t="s">
        <v>40754</v>
      </c>
      <c r="I2976" t="s">
        <v>40755</v>
      </c>
      <c r="J2976" t="s">
        <v>280</v>
      </c>
      <c r="K2976" t="s">
        <v>16901</v>
      </c>
      <c r="L2976" t="s">
        <v>40756</v>
      </c>
      <c r="M2976" t="s">
        <v>40757</v>
      </c>
      <c r="N2976" t="s">
        <v>285</v>
      </c>
      <c r="O2976" t="s">
        <v>75</v>
      </c>
      <c r="P2976" t="s">
        <v>40758</v>
      </c>
      <c r="Q2976" t="s">
        <v>282</v>
      </c>
      <c r="R2976" t="s">
        <v>245</v>
      </c>
      <c r="S2976" t="s">
        <v>106</v>
      </c>
      <c r="T2976" t="s">
        <v>18513</v>
      </c>
      <c r="U2976" t="s">
        <v>40118</v>
      </c>
      <c r="V2976" s="1" t="s">
        <v>22433</v>
      </c>
      <c r="W2976" t="s">
        <v>20310</v>
      </c>
      <c r="X2976" s="1" t="s">
        <v>22433</v>
      </c>
      <c r="Y2976">
        <v>0</v>
      </c>
      <c r="Z2976" t="s">
        <v>18646</v>
      </c>
      <c r="AA2976">
        <v>0</v>
      </c>
      <c r="AB2976" t="s">
        <v>87</v>
      </c>
      <c r="AC2976">
        <v>0</v>
      </c>
      <c r="AD2976">
        <v>0</v>
      </c>
      <c r="AE2976">
        <v>0</v>
      </c>
      <c r="AF2976">
        <v>0</v>
      </c>
      <c r="AG2976">
        <v>0</v>
      </c>
      <c r="AH2976">
        <v>0</v>
      </c>
      <c r="AI2976">
        <v>0</v>
      </c>
      <c r="AJ2976">
        <v>0</v>
      </c>
      <c r="AK2976">
        <v>0</v>
      </c>
      <c r="AL2976">
        <v>1</v>
      </c>
      <c r="AM2976">
        <v>0</v>
      </c>
      <c r="AN2976">
        <v>0</v>
      </c>
      <c r="AO2976">
        <v>0</v>
      </c>
      <c r="AP2976">
        <v>0</v>
      </c>
      <c r="AQ2976">
        <v>0</v>
      </c>
      <c r="AR2976">
        <v>18</v>
      </c>
      <c r="AS2976" t="s">
        <v>16729</v>
      </c>
      <c r="AT2976" t="s">
        <v>80</v>
      </c>
    </row>
    <row r="2977" spans="1:46" x14ac:dyDescent="0.25">
      <c r="A2977" t="s">
        <v>2</v>
      </c>
      <c r="B2977" t="s">
        <v>26401</v>
      </c>
      <c r="C2977" t="s">
        <v>26402</v>
      </c>
      <c r="D2977" t="s">
        <v>26403</v>
      </c>
      <c r="E2977">
        <v>460482</v>
      </c>
      <c r="G2977" t="s">
        <v>297</v>
      </c>
      <c r="H2977" t="s">
        <v>26404</v>
      </c>
      <c r="I2977" t="s">
        <v>26405</v>
      </c>
      <c r="J2977" t="s">
        <v>26406</v>
      </c>
      <c r="K2977" t="s">
        <v>20958</v>
      </c>
      <c r="L2977" t="s">
        <v>26407</v>
      </c>
      <c r="M2977" t="s">
        <v>26408</v>
      </c>
      <c r="N2977" t="s">
        <v>285</v>
      </c>
      <c r="O2977" t="s">
        <v>75</v>
      </c>
      <c r="P2977" t="s">
        <v>26409</v>
      </c>
      <c r="Q2977" t="s">
        <v>282</v>
      </c>
      <c r="R2977" t="s">
        <v>246</v>
      </c>
      <c r="S2977" t="s">
        <v>152</v>
      </c>
      <c r="T2977" t="s">
        <v>18530</v>
      </c>
      <c r="U2977" t="s">
        <v>20959</v>
      </c>
      <c r="V2977" s="1" t="s">
        <v>20208</v>
      </c>
      <c r="W2977" t="s">
        <v>26410</v>
      </c>
      <c r="X2977" s="1" t="s">
        <v>22433</v>
      </c>
      <c r="Y2977">
        <v>0</v>
      </c>
      <c r="Z2977" t="s">
        <v>18646</v>
      </c>
      <c r="AA2977">
        <v>0</v>
      </c>
      <c r="AB2977" t="s">
        <v>87</v>
      </c>
      <c r="AC2977">
        <v>0</v>
      </c>
      <c r="AD2977">
        <v>0</v>
      </c>
      <c r="AE2977">
        <v>0</v>
      </c>
      <c r="AF2977">
        <v>0</v>
      </c>
      <c r="AG2977">
        <v>0</v>
      </c>
      <c r="AH2977">
        <v>0</v>
      </c>
      <c r="AI2977">
        <v>0</v>
      </c>
      <c r="AJ2977">
        <v>0</v>
      </c>
      <c r="AK2977">
        <v>0</v>
      </c>
      <c r="AL2977">
        <v>0</v>
      </c>
      <c r="AM2977">
        <v>0</v>
      </c>
      <c r="AN2977">
        <v>0</v>
      </c>
      <c r="AO2977">
        <v>0</v>
      </c>
      <c r="AP2977">
        <v>0</v>
      </c>
      <c r="AQ2977">
        <v>0</v>
      </c>
      <c r="AR2977">
        <v>0</v>
      </c>
      <c r="AS2977" t="s">
        <v>18661</v>
      </c>
      <c r="AT2977" t="s">
        <v>97</v>
      </c>
    </row>
    <row r="2978" spans="1:46" x14ac:dyDescent="0.25">
      <c r="A2978" t="s">
        <v>2</v>
      </c>
      <c r="B2978" t="s">
        <v>38482</v>
      </c>
      <c r="C2978" t="s">
        <v>38483</v>
      </c>
      <c r="D2978" t="s">
        <v>38484</v>
      </c>
      <c r="E2978">
        <v>345786</v>
      </c>
      <c r="G2978" t="s">
        <v>297</v>
      </c>
      <c r="H2978" t="s">
        <v>38485</v>
      </c>
      <c r="I2978" t="s">
        <v>38486</v>
      </c>
      <c r="J2978" t="s">
        <v>280</v>
      </c>
      <c r="K2978" t="s">
        <v>187</v>
      </c>
      <c r="L2978" t="s">
        <v>38487</v>
      </c>
      <c r="M2978" t="s">
        <v>38488</v>
      </c>
      <c r="N2978" t="s">
        <v>285</v>
      </c>
      <c r="O2978" t="s">
        <v>75</v>
      </c>
      <c r="P2978" t="s">
        <v>38489</v>
      </c>
      <c r="Q2978" t="s">
        <v>282</v>
      </c>
      <c r="R2978" t="s">
        <v>284</v>
      </c>
      <c r="S2978" t="s">
        <v>17348</v>
      </c>
      <c r="T2978" t="s">
        <v>18510</v>
      </c>
      <c r="U2978" t="s">
        <v>23480</v>
      </c>
      <c r="V2978" s="1" t="s">
        <v>18364</v>
      </c>
      <c r="W2978" t="s">
        <v>38490</v>
      </c>
      <c r="X2978" s="1" t="s">
        <v>22433</v>
      </c>
      <c r="Y2978">
        <v>0</v>
      </c>
      <c r="Z2978" t="s">
        <v>18646</v>
      </c>
      <c r="AA2978">
        <v>0</v>
      </c>
      <c r="AB2978" t="s">
        <v>87</v>
      </c>
      <c r="AC2978">
        <v>0</v>
      </c>
      <c r="AD2978">
        <v>0</v>
      </c>
      <c r="AE2978">
        <v>0</v>
      </c>
      <c r="AF2978">
        <v>0</v>
      </c>
      <c r="AG2978">
        <v>0</v>
      </c>
      <c r="AH2978">
        <v>0</v>
      </c>
      <c r="AI2978">
        <v>0</v>
      </c>
      <c r="AJ2978">
        <v>0</v>
      </c>
      <c r="AK2978">
        <v>0</v>
      </c>
      <c r="AL2978">
        <v>0</v>
      </c>
      <c r="AM2978">
        <v>0</v>
      </c>
      <c r="AN2978">
        <v>0</v>
      </c>
      <c r="AO2978">
        <v>0</v>
      </c>
      <c r="AP2978">
        <v>0</v>
      </c>
      <c r="AQ2978">
        <v>0</v>
      </c>
      <c r="AR2978">
        <v>0</v>
      </c>
      <c r="AS2978" t="s">
        <v>18661</v>
      </c>
      <c r="AT2978" t="s">
        <v>97</v>
      </c>
    </row>
    <row r="2979" spans="1:46" x14ac:dyDescent="0.25">
      <c r="A2979" t="s">
        <v>16787</v>
      </c>
      <c r="B2979" t="s">
        <v>65573</v>
      </c>
      <c r="C2979" t="s">
        <v>65574</v>
      </c>
      <c r="D2979" t="s">
        <v>65575</v>
      </c>
      <c r="E2979">
        <v>470358</v>
      </c>
      <c r="G2979" t="s">
        <v>297</v>
      </c>
      <c r="H2979" t="s">
        <v>65576</v>
      </c>
      <c r="I2979" t="s">
        <v>65577</v>
      </c>
      <c r="J2979" t="s">
        <v>92</v>
      </c>
      <c r="K2979" t="s">
        <v>19308</v>
      </c>
      <c r="L2979" t="s">
        <v>65578</v>
      </c>
      <c r="M2979" t="s">
        <v>65579</v>
      </c>
      <c r="N2979" t="s">
        <v>281</v>
      </c>
      <c r="O2979" t="s">
        <v>155</v>
      </c>
      <c r="P2979" t="s">
        <v>65580</v>
      </c>
      <c r="Q2979" t="s">
        <v>286</v>
      </c>
      <c r="R2979" t="s">
        <v>243</v>
      </c>
      <c r="S2979" t="s">
        <v>246</v>
      </c>
      <c r="T2979" t="s">
        <v>18735</v>
      </c>
      <c r="U2979" t="s">
        <v>65581</v>
      </c>
      <c r="V2979" s="1" t="s">
        <v>22433</v>
      </c>
      <c r="W2979" t="s">
        <v>65582</v>
      </c>
      <c r="X2979" s="1" t="s">
        <v>22433</v>
      </c>
      <c r="Y2979">
        <v>0</v>
      </c>
      <c r="Z2979" t="s">
        <v>18646</v>
      </c>
      <c r="AA2979">
        <v>0</v>
      </c>
      <c r="AB2979" t="s">
        <v>87</v>
      </c>
      <c r="AC2979">
        <v>0</v>
      </c>
      <c r="AD2979">
        <v>0</v>
      </c>
      <c r="AE2979">
        <v>0</v>
      </c>
      <c r="AF2979">
        <v>0</v>
      </c>
      <c r="AG2979">
        <v>0</v>
      </c>
      <c r="AH2979">
        <v>0</v>
      </c>
      <c r="AI2979">
        <v>0</v>
      </c>
      <c r="AJ2979">
        <v>0</v>
      </c>
      <c r="AK2979">
        <v>0</v>
      </c>
      <c r="AL2979">
        <v>0</v>
      </c>
      <c r="AM2979">
        <v>0</v>
      </c>
      <c r="AN2979">
        <v>0</v>
      </c>
      <c r="AO2979">
        <v>0</v>
      </c>
      <c r="AP2979">
        <v>0</v>
      </c>
      <c r="AQ2979">
        <v>0</v>
      </c>
      <c r="AR2979">
        <v>0</v>
      </c>
      <c r="AS2979" t="s">
        <v>18707</v>
      </c>
      <c r="AT2979" t="s">
        <v>97</v>
      </c>
    </row>
    <row r="2980" spans="1:46" x14ac:dyDescent="0.25">
      <c r="A2980" t="s">
        <v>2</v>
      </c>
      <c r="B2980" t="s">
        <v>65583</v>
      </c>
      <c r="C2980" t="s">
        <v>65584</v>
      </c>
      <c r="D2980" t="s">
        <v>65585</v>
      </c>
      <c r="E2980">
        <v>468842</v>
      </c>
      <c r="G2980" t="s">
        <v>297</v>
      </c>
      <c r="H2980" t="s">
        <v>65586</v>
      </c>
      <c r="I2980" t="s">
        <v>65587</v>
      </c>
      <c r="J2980" t="s">
        <v>280</v>
      </c>
      <c r="K2980" t="s">
        <v>65407</v>
      </c>
      <c r="L2980" t="s">
        <v>65588</v>
      </c>
      <c r="M2980" t="s">
        <v>65589</v>
      </c>
      <c r="N2980" t="s">
        <v>281</v>
      </c>
      <c r="O2980" t="s">
        <v>75</v>
      </c>
      <c r="P2980" t="s">
        <v>65590</v>
      </c>
      <c r="Q2980" t="s">
        <v>282</v>
      </c>
      <c r="R2980" t="s">
        <v>284</v>
      </c>
      <c r="S2980" t="s">
        <v>17069</v>
      </c>
      <c r="T2980" t="s">
        <v>18664</v>
      </c>
      <c r="U2980" t="s">
        <v>65411</v>
      </c>
      <c r="V2980" s="1" t="s">
        <v>22433</v>
      </c>
      <c r="W2980" t="s">
        <v>59649</v>
      </c>
      <c r="X2980" s="1" t="s">
        <v>22433</v>
      </c>
      <c r="Y2980">
        <v>0</v>
      </c>
      <c r="Z2980" t="s">
        <v>18646</v>
      </c>
      <c r="AA2980">
        <v>0</v>
      </c>
      <c r="AB2980" t="s">
        <v>87</v>
      </c>
      <c r="AC2980">
        <v>0</v>
      </c>
      <c r="AD2980">
        <v>0</v>
      </c>
      <c r="AE2980">
        <v>0</v>
      </c>
      <c r="AF2980">
        <v>0</v>
      </c>
      <c r="AG2980">
        <v>0</v>
      </c>
      <c r="AH2980">
        <v>0</v>
      </c>
      <c r="AI2980">
        <v>0</v>
      </c>
      <c r="AJ2980">
        <v>0</v>
      </c>
      <c r="AK2980">
        <v>0</v>
      </c>
      <c r="AL2980">
        <v>0</v>
      </c>
      <c r="AM2980">
        <v>0</v>
      </c>
      <c r="AN2980">
        <v>0</v>
      </c>
      <c r="AO2980">
        <v>0</v>
      </c>
      <c r="AP2980">
        <v>0</v>
      </c>
      <c r="AQ2980">
        <v>0</v>
      </c>
      <c r="AR2980">
        <v>0</v>
      </c>
      <c r="AS2980" t="s">
        <v>18661</v>
      </c>
      <c r="AT2980" t="s">
        <v>97</v>
      </c>
    </row>
    <row r="2981" spans="1:46" x14ac:dyDescent="0.25">
      <c r="A2981" t="s">
        <v>1</v>
      </c>
      <c r="B2981" t="s">
        <v>22496</v>
      </c>
      <c r="C2981" t="s">
        <v>22497</v>
      </c>
      <c r="D2981" t="s">
        <v>22498</v>
      </c>
      <c r="E2981">
        <v>238720</v>
      </c>
      <c r="G2981" t="s">
        <v>297</v>
      </c>
      <c r="H2981" t="s">
        <v>22499</v>
      </c>
      <c r="I2981" t="s">
        <v>22500</v>
      </c>
      <c r="J2981" t="s">
        <v>280</v>
      </c>
      <c r="K2981" t="s">
        <v>18229</v>
      </c>
      <c r="L2981" t="s">
        <v>22501</v>
      </c>
      <c r="M2981" t="s">
        <v>22502</v>
      </c>
      <c r="N2981" t="s">
        <v>285</v>
      </c>
      <c r="O2981" t="s">
        <v>75</v>
      </c>
      <c r="P2981" t="s">
        <v>22503</v>
      </c>
      <c r="Q2981" t="s">
        <v>282</v>
      </c>
      <c r="R2981" t="s">
        <v>284</v>
      </c>
      <c r="S2981" t="s">
        <v>18493</v>
      </c>
      <c r="T2981" t="s">
        <v>18494</v>
      </c>
      <c r="U2981" t="s">
        <v>22504</v>
      </c>
      <c r="V2981" s="1" t="s">
        <v>18674</v>
      </c>
      <c r="W2981" t="s">
        <v>22505</v>
      </c>
      <c r="X2981" s="1" t="s">
        <v>22433</v>
      </c>
      <c r="Y2981">
        <v>0</v>
      </c>
      <c r="Z2981" t="s">
        <v>18646</v>
      </c>
      <c r="AA2981">
        <v>0</v>
      </c>
      <c r="AB2981" t="s">
        <v>87</v>
      </c>
      <c r="AC2981">
        <v>0</v>
      </c>
      <c r="AD2981">
        <v>0</v>
      </c>
      <c r="AE2981">
        <v>0</v>
      </c>
      <c r="AF2981">
        <v>0</v>
      </c>
      <c r="AG2981">
        <v>0</v>
      </c>
      <c r="AH2981">
        <v>0</v>
      </c>
      <c r="AI2981">
        <v>0</v>
      </c>
      <c r="AJ2981">
        <v>0</v>
      </c>
      <c r="AK2981">
        <v>0</v>
      </c>
      <c r="AL2981">
        <v>0</v>
      </c>
      <c r="AM2981">
        <v>0</v>
      </c>
      <c r="AN2981">
        <v>0</v>
      </c>
      <c r="AO2981">
        <v>0</v>
      </c>
      <c r="AP2981">
        <v>0</v>
      </c>
      <c r="AQ2981">
        <v>0</v>
      </c>
      <c r="AR2981">
        <v>1</v>
      </c>
      <c r="AS2981" t="s">
        <v>17087</v>
      </c>
      <c r="AT2981" t="s">
        <v>97</v>
      </c>
    </row>
    <row r="2982" spans="1:46" x14ac:dyDescent="0.25">
      <c r="A2982" t="s">
        <v>0</v>
      </c>
      <c r="B2982" t="s">
        <v>65591</v>
      </c>
      <c r="C2982" t="s">
        <v>65592</v>
      </c>
      <c r="D2982" t="s">
        <v>65593</v>
      </c>
      <c r="E2982">
        <v>470106</v>
      </c>
      <c r="G2982" t="s">
        <v>297</v>
      </c>
      <c r="H2982" t="s">
        <v>65594</v>
      </c>
      <c r="I2982" t="s">
        <v>65595</v>
      </c>
      <c r="J2982" t="s">
        <v>280</v>
      </c>
      <c r="K2982" t="s">
        <v>153</v>
      </c>
      <c r="L2982" t="s">
        <v>65596</v>
      </c>
      <c r="M2982" t="s">
        <v>65597</v>
      </c>
      <c r="N2982" t="s">
        <v>281</v>
      </c>
      <c r="O2982" t="s">
        <v>75</v>
      </c>
      <c r="P2982" t="s">
        <v>65598</v>
      </c>
      <c r="Q2982" t="s">
        <v>282</v>
      </c>
      <c r="R2982" t="s">
        <v>245</v>
      </c>
      <c r="S2982" t="s">
        <v>17347</v>
      </c>
      <c r="T2982" t="s">
        <v>18692</v>
      </c>
      <c r="U2982" t="s">
        <v>28394</v>
      </c>
      <c r="V2982" s="1" t="s">
        <v>22433</v>
      </c>
      <c r="W2982" t="s">
        <v>65599</v>
      </c>
      <c r="X2982" s="1" t="s">
        <v>22433</v>
      </c>
      <c r="Y2982">
        <v>0</v>
      </c>
      <c r="Z2982" t="s">
        <v>18646</v>
      </c>
      <c r="AA2982">
        <v>0</v>
      </c>
      <c r="AB2982" t="s">
        <v>87</v>
      </c>
      <c r="AC2982">
        <v>0</v>
      </c>
      <c r="AD2982">
        <v>0</v>
      </c>
      <c r="AE2982">
        <v>0</v>
      </c>
      <c r="AF2982">
        <v>0</v>
      </c>
      <c r="AG2982">
        <v>0</v>
      </c>
      <c r="AH2982">
        <v>0</v>
      </c>
      <c r="AI2982">
        <v>0</v>
      </c>
      <c r="AJ2982">
        <v>0</v>
      </c>
      <c r="AK2982">
        <v>0</v>
      </c>
      <c r="AL2982">
        <v>0</v>
      </c>
      <c r="AM2982">
        <v>0</v>
      </c>
      <c r="AN2982">
        <v>0</v>
      </c>
      <c r="AO2982">
        <v>0</v>
      </c>
      <c r="AP2982">
        <v>0</v>
      </c>
      <c r="AQ2982">
        <v>0</v>
      </c>
      <c r="AR2982">
        <v>0</v>
      </c>
      <c r="AS2982" t="s">
        <v>18661</v>
      </c>
      <c r="AT2982" t="s">
        <v>97</v>
      </c>
    </row>
    <row r="2983" spans="1:46" x14ac:dyDescent="0.25">
      <c r="A2983" t="s">
        <v>1</v>
      </c>
      <c r="B2983" t="s">
        <v>65600</v>
      </c>
      <c r="C2983" t="s">
        <v>65601</v>
      </c>
      <c r="D2983" t="s">
        <v>65602</v>
      </c>
      <c r="E2983">
        <v>469538</v>
      </c>
      <c r="G2983" t="s">
        <v>297</v>
      </c>
      <c r="H2983" t="s">
        <v>65603</v>
      </c>
      <c r="I2983" t="s">
        <v>65604</v>
      </c>
      <c r="J2983" t="s">
        <v>280</v>
      </c>
      <c r="K2983" t="s">
        <v>101</v>
      </c>
      <c r="L2983" t="s">
        <v>65605</v>
      </c>
      <c r="M2983" t="s">
        <v>65606</v>
      </c>
      <c r="N2983" t="s">
        <v>285</v>
      </c>
      <c r="O2983" t="s">
        <v>75</v>
      </c>
      <c r="P2983" t="s">
        <v>65607</v>
      </c>
      <c r="Q2983" t="s">
        <v>282</v>
      </c>
      <c r="R2983" t="s">
        <v>284</v>
      </c>
      <c r="S2983" t="s">
        <v>102</v>
      </c>
      <c r="T2983" t="s">
        <v>18708</v>
      </c>
      <c r="U2983" t="s">
        <v>65608</v>
      </c>
      <c r="V2983" s="1" t="s">
        <v>22433</v>
      </c>
      <c r="W2983" t="s">
        <v>65609</v>
      </c>
      <c r="X2983" s="1" t="s">
        <v>22433</v>
      </c>
      <c r="Y2983">
        <v>0</v>
      </c>
      <c r="Z2983" t="s">
        <v>18646</v>
      </c>
      <c r="AA2983">
        <v>0</v>
      </c>
      <c r="AB2983" t="s">
        <v>87</v>
      </c>
      <c r="AC2983">
        <v>0</v>
      </c>
      <c r="AD2983">
        <v>0</v>
      </c>
      <c r="AE2983">
        <v>0</v>
      </c>
      <c r="AF2983">
        <v>0</v>
      </c>
      <c r="AG2983">
        <v>0</v>
      </c>
      <c r="AH2983">
        <v>0</v>
      </c>
      <c r="AI2983">
        <v>0</v>
      </c>
      <c r="AJ2983">
        <v>0</v>
      </c>
      <c r="AK2983">
        <v>0</v>
      </c>
      <c r="AL2983">
        <v>0</v>
      </c>
      <c r="AM2983">
        <v>0</v>
      </c>
      <c r="AN2983">
        <v>0</v>
      </c>
      <c r="AO2983">
        <v>0</v>
      </c>
      <c r="AP2983">
        <v>0</v>
      </c>
      <c r="AQ2983">
        <v>0</v>
      </c>
      <c r="AR2983">
        <v>0</v>
      </c>
      <c r="AS2983" t="s">
        <v>18661</v>
      </c>
      <c r="AT2983" t="s">
        <v>97</v>
      </c>
    </row>
    <row r="2984" spans="1:46" x14ac:dyDescent="0.25">
      <c r="A2984" t="s">
        <v>2</v>
      </c>
      <c r="B2984" t="s">
        <v>65610</v>
      </c>
      <c r="C2984" t="s">
        <v>65611</v>
      </c>
      <c r="D2984" t="s">
        <v>65612</v>
      </c>
      <c r="E2984">
        <v>469935</v>
      </c>
      <c r="G2984" t="s">
        <v>297</v>
      </c>
      <c r="H2984" t="s">
        <v>65613</v>
      </c>
      <c r="I2984" t="s">
        <v>65614</v>
      </c>
      <c r="J2984" t="s">
        <v>280</v>
      </c>
      <c r="K2984" t="s">
        <v>183</v>
      </c>
      <c r="L2984" t="s">
        <v>65615</v>
      </c>
      <c r="M2984" t="s">
        <v>65616</v>
      </c>
      <c r="N2984" t="s">
        <v>281</v>
      </c>
      <c r="O2984" t="s">
        <v>75</v>
      </c>
      <c r="P2984" t="s">
        <v>65617</v>
      </c>
      <c r="Q2984" t="s">
        <v>282</v>
      </c>
      <c r="R2984" t="s">
        <v>284</v>
      </c>
      <c r="S2984" t="s">
        <v>99</v>
      </c>
      <c r="T2984" t="s">
        <v>18711</v>
      </c>
      <c r="U2984" t="s">
        <v>65618</v>
      </c>
      <c r="V2984" s="1" t="s">
        <v>22433</v>
      </c>
      <c r="W2984" t="s">
        <v>30535</v>
      </c>
      <c r="X2984" s="1" t="s">
        <v>22433</v>
      </c>
      <c r="Y2984">
        <v>0</v>
      </c>
      <c r="Z2984" t="s">
        <v>18646</v>
      </c>
      <c r="AA2984">
        <v>0</v>
      </c>
      <c r="AB2984" t="s">
        <v>87</v>
      </c>
      <c r="AC2984">
        <v>0</v>
      </c>
      <c r="AD2984">
        <v>0</v>
      </c>
      <c r="AE2984">
        <v>0</v>
      </c>
      <c r="AF2984">
        <v>0</v>
      </c>
      <c r="AG2984">
        <v>0</v>
      </c>
      <c r="AH2984">
        <v>0</v>
      </c>
      <c r="AI2984">
        <v>0</v>
      </c>
      <c r="AJ2984">
        <v>0</v>
      </c>
      <c r="AK2984">
        <v>0</v>
      </c>
      <c r="AL2984">
        <v>0</v>
      </c>
      <c r="AM2984">
        <v>0</v>
      </c>
      <c r="AN2984">
        <v>0</v>
      </c>
      <c r="AO2984">
        <v>0</v>
      </c>
      <c r="AP2984">
        <v>0</v>
      </c>
      <c r="AQ2984">
        <v>0</v>
      </c>
      <c r="AR2984">
        <v>0</v>
      </c>
      <c r="AS2984" t="s">
        <v>18661</v>
      </c>
      <c r="AT2984" t="s">
        <v>97</v>
      </c>
    </row>
    <row r="2985" spans="1:46" x14ac:dyDescent="0.25">
      <c r="A2985" t="s">
        <v>16787</v>
      </c>
      <c r="B2985" t="s">
        <v>25292</v>
      </c>
      <c r="C2985" t="s">
        <v>25293</v>
      </c>
      <c r="D2985" t="s">
        <v>25294</v>
      </c>
      <c r="E2985">
        <v>463244</v>
      </c>
      <c r="G2985" t="s">
        <v>293</v>
      </c>
      <c r="H2985" t="s">
        <v>25295</v>
      </c>
      <c r="I2985" t="s">
        <v>25296</v>
      </c>
      <c r="J2985" t="s">
        <v>280</v>
      </c>
      <c r="K2985" t="s">
        <v>17209</v>
      </c>
      <c r="L2985" t="s">
        <v>25297</v>
      </c>
      <c r="M2985" t="s">
        <v>25298</v>
      </c>
      <c r="N2985" t="s">
        <v>25299</v>
      </c>
      <c r="O2985" t="s">
        <v>155</v>
      </c>
      <c r="P2985" t="s">
        <v>25300</v>
      </c>
      <c r="Q2985" t="s">
        <v>282</v>
      </c>
      <c r="R2985" t="s">
        <v>284</v>
      </c>
      <c r="S2985" t="s">
        <v>18688</v>
      </c>
      <c r="T2985" t="s">
        <v>18686</v>
      </c>
      <c r="U2985" t="s">
        <v>25301</v>
      </c>
      <c r="V2985" s="1" t="s">
        <v>20208</v>
      </c>
      <c r="W2985" t="s">
        <v>25302</v>
      </c>
      <c r="X2985" s="1" t="s">
        <v>22433</v>
      </c>
      <c r="Y2985">
        <v>0</v>
      </c>
      <c r="Z2985" t="s">
        <v>18646</v>
      </c>
      <c r="AA2985">
        <v>0</v>
      </c>
      <c r="AB2985" t="s">
        <v>87</v>
      </c>
      <c r="AC2985">
        <v>0</v>
      </c>
      <c r="AD2985">
        <v>0</v>
      </c>
      <c r="AE2985">
        <v>0</v>
      </c>
      <c r="AF2985">
        <v>0</v>
      </c>
      <c r="AG2985">
        <v>0</v>
      </c>
      <c r="AH2985">
        <v>0</v>
      </c>
      <c r="AI2985">
        <v>0</v>
      </c>
      <c r="AJ2985">
        <v>0</v>
      </c>
      <c r="AK2985">
        <v>0</v>
      </c>
      <c r="AL2985">
        <v>1</v>
      </c>
      <c r="AM2985">
        <v>0</v>
      </c>
      <c r="AN2985">
        <v>0</v>
      </c>
      <c r="AO2985">
        <v>0</v>
      </c>
      <c r="AP2985">
        <v>0</v>
      </c>
      <c r="AQ2985">
        <v>0</v>
      </c>
      <c r="AR2985">
        <v>18</v>
      </c>
      <c r="AS2985" t="s">
        <v>18750</v>
      </c>
      <c r="AT2985" t="s">
        <v>99</v>
      </c>
    </row>
    <row r="2986" spans="1:46" x14ac:dyDescent="0.25">
      <c r="A2986" t="s">
        <v>0</v>
      </c>
      <c r="B2986" t="s">
        <v>65619</v>
      </c>
      <c r="C2986" t="s">
        <v>65620</v>
      </c>
      <c r="D2986" t="s">
        <v>65621</v>
      </c>
      <c r="E2986">
        <v>471281</v>
      </c>
      <c r="G2986" t="s">
        <v>17424</v>
      </c>
      <c r="H2986" t="s">
        <v>65622</v>
      </c>
      <c r="I2986" t="s">
        <v>65623</v>
      </c>
      <c r="J2986" t="s">
        <v>280</v>
      </c>
      <c r="K2986" t="s">
        <v>17187</v>
      </c>
      <c r="L2986" t="s">
        <v>65624</v>
      </c>
      <c r="M2986" t="s">
        <v>65625</v>
      </c>
      <c r="N2986" t="s">
        <v>281</v>
      </c>
      <c r="O2986" t="s">
        <v>75</v>
      </c>
      <c r="P2986" t="s">
        <v>65626</v>
      </c>
      <c r="Q2986" t="s">
        <v>282</v>
      </c>
      <c r="R2986" t="s">
        <v>246</v>
      </c>
      <c r="S2986" t="s">
        <v>17343</v>
      </c>
      <c r="T2986" t="s">
        <v>18698</v>
      </c>
      <c r="U2986" t="s">
        <v>64379</v>
      </c>
      <c r="V2986" s="1" t="s">
        <v>22433</v>
      </c>
      <c r="W2986" t="s">
        <v>65627</v>
      </c>
      <c r="X2986" s="1" t="s">
        <v>22433</v>
      </c>
      <c r="Y2986">
        <v>0</v>
      </c>
      <c r="Z2986" t="s">
        <v>18646</v>
      </c>
      <c r="AA2986">
        <v>0</v>
      </c>
      <c r="AB2986" t="s">
        <v>87</v>
      </c>
      <c r="AC2986">
        <v>0</v>
      </c>
      <c r="AD2986">
        <v>0</v>
      </c>
      <c r="AE2986">
        <v>0</v>
      </c>
      <c r="AF2986">
        <v>0</v>
      </c>
      <c r="AG2986">
        <v>0</v>
      </c>
      <c r="AH2986">
        <v>0</v>
      </c>
      <c r="AI2986">
        <v>0</v>
      </c>
      <c r="AJ2986">
        <v>0</v>
      </c>
      <c r="AK2986">
        <v>0</v>
      </c>
      <c r="AL2986">
        <v>1</v>
      </c>
      <c r="AM2986">
        <v>0</v>
      </c>
      <c r="AN2986">
        <v>0</v>
      </c>
      <c r="AO2986">
        <v>0</v>
      </c>
      <c r="AP2986">
        <v>0</v>
      </c>
      <c r="AQ2986">
        <v>0</v>
      </c>
      <c r="AR2986">
        <v>18</v>
      </c>
      <c r="AS2986" t="s">
        <v>16729</v>
      </c>
      <c r="AT2986" t="s">
        <v>80</v>
      </c>
    </row>
    <row r="2987" spans="1:46" x14ac:dyDescent="0.25">
      <c r="A2987" t="s">
        <v>0</v>
      </c>
      <c r="B2987" t="s">
        <v>27704</v>
      </c>
      <c r="C2987" t="s">
        <v>27705</v>
      </c>
      <c r="D2987" t="s">
        <v>27706</v>
      </c>
      <c r="E2987">
        <v>465275</v>
      </c>
      <c r="G2987" t="s">
        <v>297</v>
      </c>
      <c r="H2987" t="s">
        <v>27707</v>
      </c>
      <c r="I2987" t="s">
        <v>27708</v>
      </c>
      <c r="J2987" t="s">
        <v>280</v>
      </c>
      <c r="K2987" t="s">
        <v>18930</v>
      </c>
      <c r="L2987" t="s">
        <v>27709</v>
      </c>
      <c r="M2987" t="s">
        <v>27710</v>
      </c>
      <c r="N2987" t="s">
        <v>281</v>
      </c>
      <c r="O2987" t="s">
        <v>75</v>
      </c>
      <c r="P2987" t="s">
        <v>27711</v>
      </c>
      <c r="Q2987" t="s">
        <v>282</v>
      </c>
      <c r="R2987" t="s">
        <v>245</v>
      </c>
      <c r="S2987" t="s">
        <v>17345</v>
      </c>
      <c r="T2987" t="s">
        <v>17344</v>
      </c>
      <c r="U2987" t="s">
        <v>27712</v>
      </c>
      <c r="V2987" s="1" t="s">
        <v>20208</v>
      </c>
      <c r="W2987" t="s">
        <v>27713</v>
      </c>
      <c r="X2987" s="1" t="s">
        <v>22433</v>
      </c>
      <c r="Y2987">
        <v>0</v>
      </c>
      <c r="Z2987" t="s">
        <v>18646</v>
      </c>
      <c r="AA2987">
        <v>0</v>
      </c>
      <c r="AB2987" t="s">
        <v>87</v>
      </c>
      <c r="AC2987">
        <v>0</v>
      </c>
      <c r="AD2987">
        <v>0</v>
      </c>
      <c r="AE2987">
        <v>0</v>
      </c>
      <c r="AF2987">
        <v>0</v>
      </c>
      <c r="AG2987">
        <v>0</v>
      </c>
      <c r="AH2987">
        <v>0</v>
      </c>
      <c r="AI2987">
        <v>0</v>
      </c>
      <c r="AJ2987">
        <v>0</v>
      </c>
      <c r="AK2987">
        <v>0</v>
      </c>
      <c r="AL2987">
        <v>0</v>
      </c>
      <c r="AM2987">
        <v>0</v>
      </c>
      <c r="AN2987">
        <v>0</v>
      </c>
      <c r="AO2987">
        <v>0</v>
      </c>
      <c r="AP2987">
        <v>0</v>
      </c>
      <c r="AQ2987">
        <v>0</v>
      </c>
      <c r="AR2987">
        <v>0</v>
      </c>
      <c r="AS2987" t="s">
        <v>18661</v>
      </c>
      <c r="AT2987" t="s">
        <v>97</v>
      </c>
    </row>
    <row r="2988" spans="1:46" x14ac:dyDescent="0.25">
      <c r="A2988" t="s">
        <v>16787</v>
      </c>
      <c r="B2988" t="s">
        <v>41202</v>
      </c>
      <c r="C2988" t="s">
        <v>41203</v>
      </c>
      <c r="D2988" t="s">
        <v>41204</v>
      </c>
      <c r="E2988">
        <v>383378</v>
      </c>
      <c r="G2988" t="s">
        <v>297</v>
      </c>
      <c r="H2988" t="s">
        <v>41205</v>
      </c>
      <c r="I2988" t="s">
        <v>41206</v>
      </c>
      <c r="J2988" t="s">
        <v>280</v>
      </c>
      <c r="K2988" t="s">
        <v>19188</v>
      </c>
      <c r="L2988" t="s">
        <v>41207</v>
      </c>
      <c r="M2988" t="s">
        <v>41208</v>
      </c>
      <c r="N2988" t="s">
        <v>41209</v>
      </c>
      <c r="O2988" t="s">
        <v>155</v>
      </c>
      <c r="P2988" t="s">
        <v>41210</v>
      </c>
      <c r="Q2988" t="s">
        <v>282</v>
      </c>
      <c r="R2988" t="s">
        <v>284</v>
      </c>
      <c r="S2988" t="s">
        <v>18765</v>
      </c>
      <c r="T2988" t="s">
        <v>18735</v>
      </c>
      <c r="U2988" t="s">
        <v>20542</v>
      </c>
      <c r="V2988" s="1" t="s">
        <v>18374</v>
      </c>
      <c r="W2988" t="s">
        <v>41211</v>
      </c>
      <c r="X2988" s="1" t="s">
        <v>22433</v>
      </c>
      <c r="Y2988">
        <v>0</v>
      </c>
      <c r="Z2988" t="s">
        <v>18646</v>
      </c>
      <c r="AA2988">
        <v>0</v>
      </c>
      <c r="AB2988" t="s">
        <v>87</v>
      </c>
      <c r="AC2988">
        <v>0</v>
      </c>
      <c r="AD2988">
        <v>0</v>
      </c>
      <c r="AE2988">
        <v>0</v>
      </c>
      <c r="AF2988">
        <v>0</v>
      </c>
      <c r="AG2988">
        <v>0</v>
      </c>
      <c r="AH2988">
        <v>0</v>
      </c>
      <c r="AI2988">
        <v>0</v>
      </c>
      <c r="AJ2988">
        <v>0</v>
      </c>
      <c r="AK2988">
        <v>0</v>
      </c>
      <c r="AL2988">
        <v>0</v>
      </c>
      <c r="AM2988">
        <v>0</v>
      </c>
      <c r="AN2988">
        <v>0</v>
      </c>
      <c r="AO2988">
        <v>0</v>
      </c>
      <c r="AP2988">
        <v>0</v>
      </c>
      <c r="AQ2988">
        <v>0</v>
      </c>
      <c r="AR2988">
        <v>0</v>
      </c>
      <c r="AS2988" t="s">
        <v>18661</v>
      </c>
      <c r="AT2988" t="s">
        <v>97</v>
      </c>
    </row>
    <row r="2989" spans="1:46" x14ac:dyDescent="0.25">
      <c r="A2989" t="s">
        <v>2</v>
      </c>
      <c r="B2989" t="s">
        <v>65628</v>
      </c>
      <c r="C2989" t="s">
        <v>65629</v>
      </c>
      <c r="D2989" t="s">
        <v>65630</v>
      </c>
      <c r="E2989">
        <v>468764</v>
      </c>
      <c r="G2989" t="s">
        <v>296</v>
      </c>
      <c r="H2989" t="s">
        <v>65631</v>
      </c>
      <c r="I2989" t="s">
        <v>65632</v>
      </c>
      <c r="J2989" t="s">
        <v>280</v>
      </c>
      <c r="K2989" t="s">
        <v>197</v>
      </c>
      <c r="L2989" t="s">
        <v>65633</v>
      </c>
      <c r="M2989" t="s">
        <v>65634</v>
      </c>
      <c r="N2989" t="s">
        <v>285</v>
      </c>
      <c r="O2989" t="s">
        <v>75</v>
      </c>
      <c r="P2989" t="s">
        <v>65635</v>
      </c>
      <c r="Q2989" t="s">
        <v>286</v>
      </c>
      <c r="R2989" t="s">
        <v>243</v>
      </c>
      <c r="S2989" t="s">
        <v>17348</v>
      </c>
      <c r="T2989" t="s">
        <v>18511</v>
      </c>
      <c r="U2989" t="s">
        <v>65636</v>
      </c>
      <c r="V2989" s="1" t="s">
        <v>22433</v>
      </c>
      <c r="W2989" t="s">
        <v>65637</v>
      </c>
      <c r="X2989" s="1" t="s">
        <v>22433</v>
      </c>
      <c r="Y2989">
        <v>0</v>
      </c>
      <c r="Z2989" t="s">
        <v>18646</v>
      </c>
      <c r="AA2989">
        <v>0</v>
      </c>
      <c r="AB2989" t="s">
        <v>87</v>
      </c>
      <c r="AC2989">
        <v>0</v>
      </c>
      <c r="AD2989">
        <v>0</v>
      </c>
      <c r="AE2989">
        <v>0</v>
      </c>
      <c r="AF2989">
        <v>0</v>
      </c>
      <c r="AG2989">
        <v>0</v>
      </c>
      <c r="AH2989">
        <v>0</v>
      </c>
      <c r="AI2989">
        <v>0</v>
      </c>
      <c r="AJ2989">
        <v>0</v>
      </c>
      <c r="AK2989">
        <v>0</v>
      </c>
      <c r="AL2989">
        <v>1</v>
      </c>
      <c r="AM2989">
        <v>0</v>
      </c>
      <c r="AN2989">
        <v>0</v>
      </c>
      <c r="AO2989">
        <v>0</v>
      </c>
      <c r="AP2989">
        <v>0</v>
      </c>
      <c r="AQ2989">
        <v>0</v>
      </c>
      <c r="AR2989">
        <v>18</v>
      </c>
      <c r="AS2989" t="s">
        <v>16733</v>
      </c>
      <c r="AT2989" t="s">
        <v>88</v>
      </c>
    </row>
    <row r="2990" spans="1:46" x14ac:dyDescent="0.25">
      <c r="A2990" t="s">
        <v>2</v>
      </c>
      <c r="B2990" t="s">
        <v>65638</v>
      </c>
      <c r="C2990" t="s">
        <v>65639</v>
      </c>
      <c r="D2990" t="s">
        <v>65640</v>
      </c>
      <c r="E2990">
        <v>468730</v>
      </c>
      <c r="G2990" t="s">
        <v>297</v>
      </c>
      <c r="H2990" t="s">
        <v>65641</v>
      </c>
      <c r="I2990" t="s">
        <v>65642</v>
      </c>
      <c r="J2990" t="s">
        <v>280</v>
      </c>
      <c r="K2990" t="s">
        <v>201</v>
      </c>
      <c r="L2990" t="s">
        <v>65643</v>
      </c>
      <c r="M2990" t="s">
        <v>65644</v>
      </c>
      <c r="N2990" t="s">
        <v>281</v>
      </c>
      <c r="O2990" t="s">
        <v>75</v>
      </c>
      <c r="P2990" t="s">
        <v>65645</v>
      </c>
      <c r="Q2990" t="s">
        <v>282</v>
      </c>
      <c r="R2990" t="s">
        <v>202</v>
      </c>
      <c r="S2990" t="s">
        <v>17163</v>
      </c>
      <c r="T2990" t="s">
        <v>17353</v>
      </c>
      <c r="U2990" t="s">
        <v>65646</v>
      </c>
      <c r="V2990" s="1" t="s">
        <v>22433</v>
      </c>
      <c r="W2990" t="s">
        <v>65647</v>
      </c>
      <c r="X2990" s="1" t="s">
        <v>22433</v>
      </c>
      <c r="Y2990">
        <v>0</v>
      </c>
      <c r="Z2990" t="s">
        <v>18646</v>
      </c>
      <c r="AA2990">
        <v>0</v>
      </c>
      <c r="AB2990" t="s">
        <v>87</v>
      </c>
      <c r="AC2990">
        <v>0</v>
      </c>
      <c r="AD2990">
        <v>0</v>
      </c>
      <c r="AE2990">
        <v>0</v>
      </c>
      <c r="AF2990">
        <v>0</v>
      </c>
      <c r="AG2990">
        <v>0</v>
      </c>
      <c r="AH2990">
        <v>0</v>
      </c>
      <c r="AI2990">
        <v>0</v>
      </c>
      <c r="AJ2990">
        <v>0</v>
      </c>
      <c r="AK2990">
        <v>0</v>
      </c>
      <c r="AL2990">
        <v>0</v>
      </c>
      <c r="AM2990">
        <v>0</v>
      </c>
      <c r="AN2990">
        <v>0</v>
      </c>
      <c r="AO2990">
        <v>0</v>
      </c>
      <c r="AP2990">
        <v>0</v>
      </c>
      <c r="AQ2990">
        <v>0</v>
      </c>
      <c r="AR2990">
        <v>0</v>
      </c>
      <c r="AS2990" t="s">
        <v>18661</v>
      </c>
      <c r="AT2990" t="s">
        <v>97</v>
      </c>
    </row>
    <row r="2991" spans="1:46" x14ac:dyDescent="0.25">
      <c r="A2991" t="s">
        <v>0</v>
      </c>
      <c r="B2991" t="s">
        <v>37643</v>
      </c>
      <c r="C2991" t="s">
        <v>37644</v>
      </c>
      <c r="D2991" t="s">
        <v>37645</v>
      </c>
      <c r="E2991">
        <v>443317</v>
      </c>
      <c r="G2991" t="s">
        <v>297</v>
      </c>
      <c r="H2991" t="s">
        <v>37646</v>
      </c>
      <c r="I2991" t="s">
        <v>37647</v>
      </c>
      <c r="J2991" t="s">
        <v>280</v>
      </c>
      <c r="K2991" t="s">
        <v>153</v>
      </c>
      <c r="L2991" t="s">
        <v>37648</v>
      </c>
      <c r="M2991" t="s">
        <v>37649</v>
      </c>
      <c r="N2991" t="s">
        <v>37650</v>
      </c>
      <c r="O2991" t="s">
        <v>75</v>
      </c>
      <c r="P2991" t="s">
        <v>37651</v>
      </c>
      <c r="Q2991" t="s">
        <v>282</v>
      </c>
      <c r="R2991" t="s">
        <v>245</v>
      </c>
      <c r="S2991" t="s">
        <v>17347</v>
      </c>
      <c r="T2991" t="s">
        <v>18692</v>
      </c>
      <c r="U2991" t="s">
        <v>37652</v>
      </c>
      <c r="V2991" s="1" t="s">
        <v>19187</v>
      </c>
      <c r="W2991" t="s">
        <v>37653</v>
      </c>
      <c r="X2991" s="1" t="s">
        <v>22433</v>
      </c>
      <c r="Y2991">
        <v>0</v>
      </c>
      <c r="Z2991" t="s">
        <v>18646</v>
      </c>
      <c r="AA2991">
        <v>0</v>
      </c>
      <c r="AB2991" t="s">
        <v>87</v>
      </c>
      <c r="AC2991">
        <v>0</v>
      </c>
      <c r="AD2991">
        <v>0</v>
      </c>
      <c r="AE2991">
        <v>0</v>
      </c>
      <c r="AF2991">
        <v>0</v>
      </c>
      <c r="AG2991">
        <v>0</v>
      </c>
      <c r="AH2991">
        <v>0</v>
      </c>
      <c r="AI2991">
        <v>0</v>
      </c>
      <c r="AJ2991">
        <v>0</v>
      </c>
      <c r="AK2991">
        <v>0</v>
      </c>
      <c r="AL2991">
        <v>0</v>
      </c>
      <c r="AM2991">
        <v>0</v>
      </c>
      <c r="AN2991">
        <v>0</v>
      </c>
      <c r="AO2991">
        <v>0</v>
      </c>
      <c r="AP2991">
        <v>0</v>
      </c>
      <c r="AQ2991">
        <v>0</v>
      </c>
      <c r="AR2991">
        <v>0</v>
      </c>
      <c r="AS2991" t="s">
        <v>18661</v>
      </c>
      <c r="AT2991" t="s">
        <v>97</v>
      </c>
    </row>
    <row r="2992" spans="1:46" x14ac:dyDescent="0.25">
      <c r="A2992" t="s">
        <v>16787</v>
      </c>
      <c r="B2992" t="s">
        <v>28502</v>
      </c>
      <c r="C2992" t="s">
        <v>28503</v>
      </c>
      <c r="D2992" t="s">
        <v>28504</v>
      </c>
      <c r="E2992">
        <v>459198</v>
      </c>
      <c r="G2992" t="s">
        <v>18690</v>
      </c>
      <c r="H2992" t="s">
        <v>28505</v>
      </c>
      <c r="I2992" t="s">
        <v>28506</v>
      </c>
      <c r="J2992" t="s">
        <v>280</v>
      </c>
      <c r="K2992" t="s">
        <v>17728</v>
      </c>
      <c r="L2992" t="s">
        <v>28507</v>
      </c>
      <c r="M2992" t="s">
        <v>28508</v>
      </c>
      <c r="N2992" t="s">
        <v>281</v>
      </c>
      <c r="O2992" t="s">
        <v>146</v>
      </c>
      <c r="P2992" t="s">
        <v>28509</v>
      </c>
      <c r="Q2992" t="s">
        <v>282</v>
      </c>
      <c r="R2992" t="s">
        <v>284</v>
      </c>
      <c r="S2992" t="s">
        <v>17628</v>
      </c>
      <c r="T2992" t="s">
        <v>18682</v>
      </c>
      <c r="U2992" t="s">
        <v>28510</v>
      </c>
      <c r="V2992" s="1" t="s">
        <v>20208</v>
      </c>
      <c r="W2992" t="s">
        <v>28511</v>
      </c>
      <c r="X2992" s="1" t="s">
        <v>22433</v>
      </c>
      <c r="Y2992">
        <v>0</v>
      </c>
      <c r="Z2992" t="s">
        <v>18646</v>
      </c>
      <c r="AA2992">
        <v>0</v>
      </c>
      <c r="AB2992" t="s">
        <v>87</v>
      </c>
      <c r="AC2992">
        <v>1</v>
      </c>
      <c r="AD2992">
        <v>0</v>
      </c>
      <c r="AE2992">
        <v>0</v>
      </c>
      <c r="AF2992">
        <v>0</v>
      </c>
      <c r="AG2992">
        <v>0</v>
      </c>
      <c r="AH2992">
        <v>0</v>
      </c>
      <c r="AI2992">
        <v>0</v>
      </c>
      <c r="AJ2992">
        <v>0</v>
      </c>
      <c r="AK2992">
        <v>0</v>
      </c>
      <c r="AL2992">
        <v>0</v>
      </c>
      <c r="AM2992">
        <v>0</v>
      </c>
      <c r="AN2992">
        <v>0</v>
      </c>
      <c r="AO2992">
        <v>0</v>
      </c>
      <c r="AP2992">
        <v>0</v>
      </c>
      <c r="AQ2992">
        <v>0</v>
      </c>
      <c r="AR2992">
        <v>20</v>
      </c>
      <c r="AS2992" t="s">
        <v>16731</v>
      </c>
      <c r="AT2992" t="s">
        <v>92</v>
      </c>
    </row>
    <row r="2993" spans="1:46" x14ac:dyDescent="0.25">
      <c r="A2993" t="s">
        <v>0</v>
      </c>
      <c r="B2993" t="s">
        <v>40561</v>
      </c>
      <c r="C2993" t="s">
        <v>40562</v>
      </c>
      <c r="D2993" t="s">
        <v>40563</v>
      </c>
      <c r="E2993">
        <v>447589</v>
      </c>
      <c r="G2993" t="s">
        <v>297</v>
      </c>
      <c r="H2993" t="s">
        <v>40564</v>
      </c>
      <c r="I2993" t="s">
        <v>40565</v>
      </c>
      <c r="J2993" t="s">
        <v>280</v>
      </c>
      <c r="K2993" t="s">
        <v>148</v>
      </c>
      <c r="L2993" t="s">
        <v>40566</v>
      </c>
      <c r="M2993" t="s">
        <v>40567</v>
      </c>
      <c r="N2993" t="s">
        <v>281</v>
      </c>
      <c r="O2993" t="s">
        <v>75</v>
      </c>
      <c r="P2993" t="s">
        <v>40568</v>
      </c>
      <c r="Q2993" t="s">
        <v>282</v>
      </c>
      <c r="R2993" t="s">
        <v>284</v>
      </c>
      <c r="S2993" t="s">
        <v>17345</v>
      </c>
      <c r="T2993" t="s">
        <v>18833</v>
      </c>
      <c r="U2993" t="s">
        <v>40569</v>
      </c>
      <c r="V2993" s="1" t="s">
        <v>19187</v>
      </c>
      <c r="W2993" t="s">
        <v>40570</v>
      </c>
      <c r="X2993" s="1" t="s">
        <v>22433</v>
      </c>
      <c r="Y2993">
        <v>0</v>
      </c>
      <c r="Z2993" t="s">
        <v>18646</v>
      </c>
      <c r="AA2993">
        <v>0</v>
      </c>
      <c r="AB2993" t="s">
        <v>87</v>
      </c>
      <c r="AC2993">
        <v>0</v>
      </c>
      <c r="AD2993">
        <v>0</v>
      </c>
      <c r="AE2993">
        <v>0</v>
      </c>
      <c r="AF2993">
        <v>0</v>
      </c>
      <c r="AG2993">
        <v>0</v>
      </c>
      <c r="AH2993">
        <v>0</v>
      </c>
      <c r="AI2993">
        <v>0</v>
      </c>
      <c r="AJ2993">
        <v>0</v>
      </c>
      <c r="AK2993">
        <v>0</v>
      </c>
      <c r="AL2993">
        <v>0</v>
      </c>
      <c r="AM2993">
        <v>0</v>
      </c>
      <c r="AN2993">
        <v>0</v>
      </c>
      <c r="AO2993">
        <v>0</v>
      </c>
      <c r="AP2993">
        <v>0</v>
      </c>
      <c r="AQ2993">
        <v>0</v>
      </c>
      <c r="AR2993">
        <v>0</v>
      </c>
      <c r="AS2993" t="s">
        <v>18661</v>
      </c>
      <c r="AT2993" t="s">
        <v>97</v>
      </c>
    </row>
    <row r="2994" spans="1:46" x14ac:dyDescent="0.25">
      <c r="A2994" t="s">
        <v>16787</v>
      </c>
      <c r="B2994" t="s">
        <v>23616</v>
      </c>
      <c r="C2994" t="s">
        <v>23617</v>
      </c>
      <c r="D2994" t="s">
        <v>23618</v>
      </c>
      <c r="E2994">
        <v>444016</v>
      </c>
      <c r="G2994" t="s">
        <v>297</v>
      </c>
      <c r="H2994" t="s">
        <v>23619</v>
      </c>
      <c r="I2994" t="s">
        <v>23620</v>
      </c>
      <c r="J2994" t="s">
        <v>280</v>
      </c>
      <c r="K2994" t="s">
        <v>17652</v>
      </c>
      <c r="L2994" t="s">
        <v>23621</v>
      </c>
      <c r="M2994" t="s">
        <v>23622</v>
      </c>
      <c r="N2994" t="s">
        <v>285</v>
      </c>
      <c r="O2994" t="s">
        <v>155</v>
      </c>
      <c r="P2994" t="s">
        <v>23623</v>
      </c>
      <c r="Q2994" t="s">
        <v>282</v>
      </c>
      <c r="R2994" t="s">
        <v>246</v>
      </c>
      <c r="S2994" t="s">
        <v>238</v>
      </c>
      <c r="T2994" t="s">
        <v>18763</v>
      </c>
      <c r="U2994" t="s">
        <v>23624</v>
      </c>
      <c r="V2994" s="1" t="s">
        <v>19187</v>
      </c>
      <c r="W2994" t="s">
        <v>23625</v>
      </c>
      <c r="X2994" s="1" t="s">
        <v>22433</v>
      </c>
      <c r="Y2994">
        <v>0</v>
      </c>
      <c r="Z2994" t="s">
        <v>18646</v>
      </c>
      <c r="AA2994">
        <v>0</v>
      </c>
      <c r="AB2994" t="s">
        <v>87</v>
      </c>
      <c r="AC2994">
        <v>0</v>
      </c>
      <c r="AD2994">
        <v>0</v>
      </c>
      <c r="AE2994">
        <v>0</v>
      </c>
      <c r="AF2994">
        <v>0</v>
      </c>
      <c r="AG2994">
        <v>0</v>
      </c>
      <c r="AH2994">
        <v>0</v>
      </c>
      <c r="AI2994">
        <v>0</v>
      </c>
      <c r="AJ2994">
        <v>0</v>
      </c>
      <c r="AK2994">
        <v>0</v>
      </c>
      <c r="AL2994">
        <v>0</v>
      </c>
      <c r="AM2994">
        <v>0</v>
      </c>
      <c r="AN2994">
        <v>0</v>
      </c>
      <c r="AO2994">
        <v>0</v>
      </c>
      <c r="AP2994">
        <v>0</v>
      </c>
      <c r="AQ2994">
        <v>0</v>
      </c>
      <c r="AR2994">
        <v>0</v>
      </c>
      <c r="AS2994" t="s">
        <v>18661</v>
      </c>
      <c r="AT2994" t="s">
        <v>97</v>
      </c>
    </row>
    <row r="2995" spans="1:46" x14ac:dyDescent="0.25">
      <c r="A2995" t="s">
        <v>16787</v>
      </c>
      <c r="B2995" t="s">
        <v>65648</v>
      </c>
      <c r="C2995" t="s">
        <v>65649</v>
      </c>
      <c r="D2995" t="s">
        <v>65650</v>
      </c>
      <c r="E2995">
        <v>470837</v>
      </c>
      <c r="G2995" t="s">
        <v>16830</v>
      </c>
      <c r="H2995" t="s">
        <v>65651</v>
      </c>
      <c r="I2995" t="s">
        <v>65652</v>
      </c>
      <c r="J2995" t="s">
        <v>280</v>
      </c>
      <c r="K2995" t="s">
        <v>20355</v>
      </c>
      <c r="L2995" t="s">
        <v>65653</v>
      </c>
      <c r="M2995" t="s">
        <v>65654</v>
      </c>
      <c r="N2995" t="s">
        <v>65655</v>
      </c>
      <c r="O2995" t="s">
        <v>155</v>
      </c>
      <c r="P2995" t="s">
        <v>65656</v>
      </c>
      <c r="Q2995" t="s">
        <v>282</v>
      </c>
      <c r="R2995" t="s">
        <v>284</v>
      </c>
      <c r="S2995" t="s">
        <v>16908</v>
      </c>
      <c r="T2995" t="s">
        <v>18706</v>
      </c>
      <c r="U2995" t="s">
        <v>65657</v>
      </c>
      <c r="V2995" s="1" t="s">
        <v>22433</v>
      </c>
      <c r="W2995" t="s">
        <v>65658</v>
      </c>
      <c r="X2995" s="1" t="s">
        <v>22433</v>
      </c>
      <c r="Y2995">
        <v>0</v>
      </c>
      <c r="Z2995" t="s">
        <v>18646</v>
      </c>
      <c r="AA2995">
        <v>0</v>
      </c>
      <c r="AB2995" t="s">
        <v>87</v>
      </c>
      <c r="AC2995">
        <v>0</v>
      </c>
      <c r="AD2995">
        <v>0</v>
      </c>
      <c r="AE2995">
        <v>0</v>
      </c>
      <c r="AF2995">
        <v>0</v>
      </c>
      <c r="AG2995">
        <v>0</v>
      </c>
      <c r="AH2995">
        <v>0</v>
      </c>
      <c r="AI2995">
        <v>0</v>
      </c>
      <c r="AJ2995">
        <v>0</v>
      </c>
      <c r="AK2995">
        <v>0</v>
      </c>
      <c r="AL2995">
        <v>1</v>
      </c>
      <c r="AM2995">
        <v>0</v>
      </c>
      <c r="AN2995">
        <v>0</v>
      </c>
      <c r="AO2995">
        <v>0</v>
      </c>
      <c r="AP2995">
        <v>0</v>
      </c>
      <c r="AQ2995">
        <v>0</v>
      </c>
      <c r="AR2995">
        <v>18</v>
      </c>
      <c r="AS2995" t="s">
        <v>16732</v>
      </c>
      <c r="AT2995" t="s">
        <v>80</v>
      </c>
    </row>
    <row r="2996" spans="1:46" x14ac:dyDescent="0.25">
      <c r="A2996" t="s">
        <v>1</v>
      </c>
      <c r="B2996" t="s">
        <v>40601</v>
      </c>
      <c r="C2996" t="s">
        <v>40602</v>
      </c>
      <c r="D2996" t="s">
        <v>40603</v>
      </c>
      <c r="E2996">
        <v>468322</v>
      </c>
      <c r="G2996" t="s">
        <v>297</v>
      </c>
      <c r="H2996" t="s">
        <v>40604</v>
      </c>
      <c r="I2996" t="s">
        <v>40605</v>
      </c>
      <c r="J2996" t="s">
        <v>280</v>
      </c>
      <c r="K2996" t="s">
        <v>86</v>
      </c>
      <c r="L2996" t="s">
        <v>40606</v>
      </c>
      <c r="M2996" t="s">
        <v>38262</v>
      </c>
      <c r="N2996" t="s">
        <v>285</v>
      </c>
      <c r="O2996" t="s">
        <v>75</v>
      </c>
      <c r="P2996" t="s">
        <v>40607</v>
      </c>
      <c r="Q2996" t="s">
        <v>286</v>
      </c>
      <c r="R2996" t="s">
        <v>243</v>
      </c>
      <c r="S2996" t="s">
        <v>134</v>
      </c>
      <c r="T2996" t="s">
        <v>18514</v>
      </c>
      <c r="U2996" t="s">
        <v>38264</v>
      </c>
      <c r="V2996" s="1" t="s">
        <v>22433</v>
      </c>
      <c r="W2996" t="s">
        <v>40608</v>
      </c>
      <c r="X2996" s="1" t="s">
        <v>22433</v>
      </c>
      <c r="Y2996">
        <v>0</v>
      </c>
      <c r="Z2996" t="s">
        <v>18646</v>
      </c>
      <c r="AA2996">
        <v>0</v>
      </c>
      <c r="AB2996" t="s">
        <v>87</v>
      </c>
      <c r="AC2996">
        <v>0</v>
      </c>
      <c r="AD2996">
        <v>0</v>
      </c>
      <c r="AE2996">
        <v>0</v>
      </c>
      <c r="AF2996">
        <v>0</v>
      </c>
      <c r="AG2996">
        <v>0</v>
      </c>
      <c r="AH2996">
        <v>0</v>
      </c>
      <c r="AI2996">
        <v>0</v>
      </c>
      <c r="AJ2996">
        <v>0</v>
      </c>
      <c r="AK2996">
        <v>0</v>
      </c>
      <c r="AL2996">
        <v>0</v>
      </c>
      <c r="AM2996">
        <v>0</v>
      </c>
      <c r="AN2996">
        <v>0</v>
      </c>
      <c r="AO2996">
        <v>0</v>
      </c>
      <c r="AP2996">
        <v>0</v>
      </c>
      <c r="AQ2996">
        <v>0</v>
      </c>
      <c r="AR2996">
        <v>0</v>
      </c>
      <c r="AS2996" t="s">
        <v>18707</v>
      </c>
      <c r="AT2996" t="s">
        <v>97</v>
      </c>
    </row>
    <row r="2997" spans="1:46" x14ac:dyDescent="0.25">
      <c r="A2997" t="s">
        <v>1</v>
      </c>
      <c r="B2997" t="s">
        <v>24719</v>
      </c>
      <c r="C2997" t="s">
        <v>24720</v>
      </c>
      <c r="D2997" t="s">
        <v>24721</v>
      </c>
      <c r="E2997">
        <v>238568</v>
      </c>
      <c r="G2997" t="s">
        <v>297</v>
      </c>
      <c r="H2997" t="s">
        <v>24722</v>
      </c>
      <c r="I2997" t="s">
        <v>24723</v>
      </c>
      <c r="J2997" t="s">
        <v>280</v>
      </c>
      <c r="K2997" t="s">
        <v>18678</v>
      </c>
      <c r="L2997" t="s">
        <v>18755</v>
      </c>
      <c r="M2997" t="s">
        <v>24724</v>
      </c>
      <c r="N2997" t="s">
        <v>281</v>
      </c>
      <c r="O2997" t="s">
        <v>75</v>
      </c>
      <c r="P2997" t="s">
        <v>24725</v>
      </c>
      <c r="Q2997" t="s">
        <v>282</v>
      </c>
      <c r="R2997" t="s">
        <v>17359</v>
      </c>
      <c r="S2997" t="s">
        <v>17074</v>
      </c>
      <c r="T2997" t="s">
        <v>18679</v>
      </c>
      <c r="U2997" t="s">
        <v>24726</v>
      </c>
      <c r="V2997" s="1" t="s">
        <v>18674</v>
      </c>
      <c r="W2997" t="s">
        <v>24727</v>
      </c>
      <c r="X2997" s="1" t="s">
        <v>22433</v>
      </c>
      <c r="Y2997">
        <v>0</v>
      </c>
      <c r="Z2997" t="s">
        <v>18646</v>
      </c>
      <c r="AA2997">
        <v>0</v>
      </c>
      <c r="AB2997" t="s">
        <v>87</v>
      </c>
      <c r="AC2997">
        <v>0</v>
      </c>
      <c r="AD2997">
        <v>0</v>
      </c>
      <c r="AE2997">
        <v>0</v>
      </c>
      <c r="AF2997">
        <v>0</v>
      </c>
      <c r="AG2997">
        <v>0</v>
      </c>
      <c r="AH2997">
        <v>0</v>
      </c>
      <c r="AI2997">
        <v>0</v>
      </c>
      <c r="AJ2997">
        <v>0</v>
      </c>
      <c r="AK2997">
        <v>0</v>
      </c>
      <c r="AL2997">
        <v>0</v>
      </c>
      <c r="AM2997">
        <v>0</v>
      </c>
      <c r="AN2997">
        <v>0</v>
      </c>
      <c r="AO2997">
        <v>0</v>
      </c>
      <c r="AP2997">
        <v>0</v>
      </c>
      <c r="AQ2997">
        <v>0</v>
      </c>
      <c r="AR2997">
        <v>1</v>
      </c>
      <c r="AS2997" t="s">
        <v>17087</v>
      </c>
      <c r="AT2997" t="s">
        <v>97</v>
      </c>
    </row>
    <row r="2998" spans="1:46" x14ac:dyDescent="0.25">
      <c r="A2998" t="s">
        <v>2</v>
      </c>
      <c r="B2998" t="s">
        <v>65659</v>
      </c>
      <c r="C2998" t="s">
        <v>65660</v>
      </c>
      <c r="D2998" t="s">
        <v>65661</v>
      </c>
      <c r="E2998">
        <v>470611</v>
      </c>
      <c r="G2998" t="s">
        <v>297</v>
      </c>
      <c r="H2998" t="s">
        <v>65662</v>
      </c>
      <c r="I2998" t="s">
        <v>65663</v>
      </c>
      <c r="J2998" t="s">
        <v>280</v>
      </c>
      <c r="K2998" t="s">
        <v>27445</v>
      </c>
      <c r="L2998" t="s">
        <v>65664</v>
      </c>
      <c r="M2998" t="s">
        <v>65665</v>
      </c>
      <c r="N2998" t="s">
        <v>285</v>
      </c>
      <c r="O2998" t="s">
        <v>75</v>
      </c>
      <c r="P2998" t="s">
        <v>65666</v>
      </c>
      <c r="Q2998" t="s">
        <v>282</v>
      </c>
      <c r="R2998" t="s">
        <v>284</v>
      </c>
      <c r="S2998" t="s">
        <v>162</v>
      </c>
      <c r="T2998" t="s">
        <v>18712</v>
      </c>
      <c r="U2998" t="s">
        <v>65667</v>
      </c>
      <c r="V2998" s="1" t="s">
        <v>22433</v>
      </c>
      <c r="W2998" t="s">
        <v>65668</v>
      </c>
      <c r="X2998" s="1" t="s">
        <v>22433</v>
      </c>
      <c r="Y2998">
        <v>0</v>
      </c>
      <c r="Z2998" t="s">
        <v>18646</v>
      </c>
      <c r="AA2998">
        <v>0</v>
      </c>
      <c r="AB2998" t="s">
        <v>87</v>
      </c>
      <c r="AC2998">
        <v>0</v>
      </c>
      <c r="AD2998">
        <v>0</v>
      </c>
      <c r="AE2998">
        <v>0</v>
      </c>
      <c r="AF2998">
        <v>0</v>
      </c>
      <c r="AG2998">
        <v>0</v>
      </c>
      <c r="AH2998">
        <v>0</v>
      </c>
      <c r="AI2998">
        <v>0</v>
      </c>
      <c r="AJ2998">
        <v>0</v>
      </c>
      <c r="AK2998">
        <v>0</v>
      </c>
      <c r="AL2998">
        <v>0</v>
      </c>
      <c r="AM2998">
        <v>0</v>
      </c>
      <c r="AN2998">
        <v>0</v>
      </c>
      <c r="AO2998">
        <v>0</v>
      </c>
      <c r="AP2998">
        <v>0</v>
      </c>
      <c r="AQ2998">
        <v>0</v>
      </c>
      <c r="AR2998">
        <v>0</v>
      </c>
      <c r="AS2998" t="s">
        <v>18661</v>
      </c>
      <c r="AT2998" t="s">
        <v>97</v>
      </c>
    </row>
    <row r="2999" spans="1:46" x14ac:dyDescent="0.25">
      <c r="A2999" t="s">
        <v>16787</v>
      </c>
      <c r="B2999" t="s">
        <v>26664</v>
      </c>
      <c r="C2999" t="s">
        <v>26665</v>
      </c>
      <c r="D2999" t="s">
        <v>26666</v>
      </c>
      <c r="E2999">
        <v>239321</v>
      </c>
      <c r="G2999" t="s">
        <v>297</v>
      </c>
      <c r="H2999" t="s">
        <v>26667</v>
      </c>
      <c r="I2999" t="s">
        <v>26668</v>
      </c>
      <c r="J2999" t="s">
        <v>280</v>
      </c>
      <c r="K2999" t="s">
        <v>26669</v>
      </c>
      <c r="L2999" t="s">
        <v>26670</v>
      </c>
      <c r="M2999" t="s">
        <v>26671</v>
      </c>
      <c r="N2999" t="s">
        <v>281</v>
      </c>
      <c r="O2999" t="s">
        <v>155</v>
      </c>
      <c r="P2999" t="s">
        <v>26672</v>
      </c>
      <c r="Q2999" t="s">
        <v>282</v>
      </c>
      <c r="R2999" t="s">
        <v>284</v>
      </c>
      <c r="S2999" t="s">
        <v>17669</v>
      </c>
      <c r="T2999" t="s">
        <v>18834</v>
      </c>
      <c r="U2999" t="s">
        <v>26673</v>
      </c>
      <c r="V2999" s="1" t="s">
        <v>18674</v>
      </c>
      <c r="W2999" t="s">
        <v>26674</v>
      </c>
      <c r="X2999" s="1" t="s">
        <v>22433</v>
      </c>
      <c r="Y2999">
        <v>0</v>
      </c>
      <c r="Z2999" t="s">
        <v>18646</v>
      </c>
      <c r="AA2999">
        <v>0</v>
      </c>
      <c r="AB2999" t="s">
        <v>87</v>
      </c>
      <c r="AC2999">
        <v>0</v>
      </c>
      <c r="AD2999">
        <v>0</v>
      </c>
      <c r="AE2999">
        <v>0</v>
      </c>
      <c r="AF2999">
        <v>0</v>
      </c>
      <c r="AG2999">
        <v>0</v>
      </c>
      <c r="AH2999">
        <v>0</v>
      </c>
      <c r="AI2999">
        <v>0</v>
      </c>
      <c r="AJ2999">
        <v>0</v>
      </c>
      <c r="AK2999">
        <v>0</v>
      </c>
      <c r="AL2999">
        <v>0</v>
      </c>
      <c r="AM2999">
        <v>0</v>
      </c>
      <c r="AN2999">
        <v>0</v>
      </c>
      <c r="AO2999">
        <v>0</v>
      </c>
      <c r="AP2999">
        <v>0</v>
      </c>
      <c r="AQ2999">
        <v>0</v>
      </c>
      <c r="AR2999">
        <v>1</v>
      </c>
      <c r="AS2999" t="s">
        <v>17087</v>
      </c>
      <c r="AT2999" t="s">
        <v>97</v>
      </c>
    </row>
    <row r="3000" spans="1:46" x14ac:dyDescent="0.25">
      <c r="A3000" t="s">
        <v>1</v>
      </c>
      <c r="B3000" t="s">
        <v>28482</v>
      </c>
      <c r="C3000" t="s">
        <v>28483</v>
      </c>
      <c r="D3000" t="s">
        <v>28484</v>
      </c>
      <c r="E3000">
        <v>462693</v>
      </c>
      <c r="G3000" t="s">
        <v>297</v>
      </c>
      <c r="H3000" t="s">
        <v>28485</v>
      </c>
      <c r="I3000" t="s">
        <v>28486</v>
      </c>
      <c r="J3000" t="s">
        <v>280</v>
      </c>
      <c r="K3000" t="s">
        <v>117</v>
      </c>
      <c r="L3000" t="s">
        <v>28487</v>
      </c>
      <c r="M3000" t="s">
        <v>28488</v>
      </c>
      <c r="N3000" t="s">
        <v>281</v>
      </c>
      <c r="O3000" t="s">
        <v>75</v>
      </c>
      <c r="P3000" t="s">
        <v>28489</v>
      </c>
      <c r="Q3000" t="s">
        <v>282</v>
      </c>
      <c r="R3000" t="s">
        <v>284</v>
      </c>
      <c r="S3000" t="s">
        <v>17058</v>
      </c>
      <c r="T3000" t="s">
        <v>18492</v>
      </c>
      <c r="U3000" t="s">
        <v>18981</v>
      </c>
      <c r="V3000" s="1" t="s">
        <v>20208</v>
      </c>
      <c r="W3000" t="s">
        <v>28490</v>
      </c>
      <c r="X3000" s="1" t="s">
        <v>22433</v>
      </c>
      <c r="Y3000">
        <v>0</v>
      </c>
      <c r="Z3000" t="s">
        <v>18646</v>
      </c>
      <c r="AA3000">
        <v>0</v>
      </c>
      <c r="AB3000" t="s">
        <v>87</v>
      </c>
      <c r="AC3000">
        <v>0</v>
      </c>
      <c r="AD3000">
        <v>0</v>
      </c>
      <c r="AE3000">
        <v>0</v>
      </c>
      <c r="AF3000">
        <v>0</v>
      </c>
      <c r="AG3000">
        <v>0</v>
      </c>
      <c r="AH3000">
        <v>0</v>
      </c>
      <c r="AI3000">
        <v>0</v>
      </c>
      <c r="AJ3000">
        <v>0</v>
      </c>
      <c r="AK3000">
        <v>0</v>
      </c>
      <c r="AL3000">
        <v>0</v>
      </c>
      <c r="AM3000">
        <v>0</v>
      </c>
      <c r="AN3000">
        <v>0</v>
      </c>
      <c r="AO3000">
        <v>0</v>
      </c>
      <c r="AP3000">
        <v>0</v>
      </c>
      <c r="AQ3000">
        <v>0</v>
      </c>
      <c r="AR3000">
        <v>0</v>
      </c>
      <c r="AS3000" t="s">
        <v>18661</v>
      </c>
      <c r="AT3000" t="s">
        <v>97</v>
      </c>
    </row>
    <row r="3001" spans="1:46" x14ac:dyDescent="0.25">
      <c r="A3001" t="s">
        <v>1</v>
      </c>
      <c r="B3001" t="s">
        <v>26845</v>
      </c>
      <c r="C3001" t="s">
        <v>26846</v>
      </c>
      <c r="D3001" t="s">
        <v>26847</v>
      </c>
      <c r="E3001">
        <v>396328</v>
      </c>
      <c r="G3001" t="s">
        <v>297</v>
      </c>
      <c r="H3001" t="s">
        <v>26848</v>
      </c>
      <c r="I3001" t="s">
        <v>26849</v>
      </c>
      <c r="J3001" t="s">
        <v>280</v>
      </c>
      <c r="K3001" t="s">
        <v>86</v>
      </c>
      <c r="L3001" t="s">
        <v>26850</v>
      </c>
      <c r="M3001" t="s">
        <v>26851</v>
      </c>
      <c r="N3001" t="s">
        <v>281</v>
      </c>
      <c r="O3001" t="s">
        <v>75</v>
      </c>
      <c r="P3001" t="s">
        <v>26852</v>
      </c>
      <c r="Q3001" t="s">
        <v>282</v>
      </c>
      <c r="R3001" t="s">
        <v>246</v>
      </c>
      <c r="S3001" t="s">
        <v>134</v>
      </c>
      <c r="T3001" t="s">
        <v>18514</v>
      </c>
      <c r="U3001" t="s">
        <v>26853</v>
      </c>
      <c r="V3001" s="1" t="s">
        <v>18375</v>
      </c>
      <c r="W3001" t="s">
        <v>26854</v>
      </c>
      <c r="X3001" s="1" t="s">
        <v>22433</v>
      </c>
      <c r="Y3001">
        <v>0</v>
      </c>
      <c r="Z3001" t="s">
        <v>18646</v>
      </c>
      <c r="AA3001">
        <v>0</v>
      </c>
      <c r="AB3001" t="s">
        <v>87</v>
      </c>
      <c r="AC3001">
        <v>0</v>
      </c>
      <c r="AD3001">
        <v>0</v>
      </c>
      <c r="AE3001">
        <v>0</v>
      </c>
      <c r="AF3001">
        <v>0</v>
      </c>
      <c r="AG3001">
        <v>0</v>
      </c>
      <c r="AH3001">
        <v>0</v>
      </c>
      <c r="AI3001">
        <v>0</v>
      </c>
      <c r="AJ3001">
        <v>0</v>
      </c>
      <c r="AK3001">
        <v>0</v>
      </c>
      <c r="AL3001">
        <v>0</v>
      </c>
      <c r="AM3001">
        <v>0</v>
      </c>
      <c r="AN3001">
        <v>0</v>
      </c>
      <c r="AO3001">
        <v>0</v>
      </c>
      <c r="AP3001">
        <v>0</v>
      </c>
      <c r="AQ3001">
        <v>0</v>
      </c>
      <c r="AR3001">
        <v>0</v>
      </c>
      <c r="AS3001" t="s">
        <v>18661</v>
      </c>
      <c r="AT3001" t="s">
        <v>97</v>
      </c>
    </row>
    <row r="3002" spans="1:46" x14ac:dyDescent="0.25">
      <c r="A3002" t="s">
        <v>2</v>
      </c>
      <c r="B3002" t="s">
        <v>28141</v>
      </c>
      <c r="C3002" t="s">
        <v>28142</v>
      </c>
      <c r="D3002" t="s">
        <v>28143</v>
      </c>
      <c r="E3002">
        <v>415316</v>
      </c>
      <c r="G3002" t="s">
        <v>297</v>
      </c>
      <c r="H3002" t="s">
        <v>28144</v>
      </c>
      <c r="I3002" t="s">
        <v>28145</v>
      </c>
      <c r="J3002" t="s">
        <v>280</v>
      </c>
      <c r="K3002" t="s">
        <v>197</v>
      </c>
      <c r="L3002" t="s">
        <v>28146</v>
      </c>
      <c r="M3002" t="s">
        <v>28147</v>
      </c>
      <c r="N3002" t="s">
        <v>28148</v>
      </c>
      <c r="O3002" t="s">
        <v>75</v>
      </c>
      <c r="P3002" t="s">
        <v>28149</v>
      </c>
      <c r="Q3002" t="s">
        <v>282</v>
      </c>
      <c r="R3002" t="s">
        <v>284</v>
      </c>
      <c r="S3002" t="s">
        <v>17354</v>
      </c>
      <c r="T3002" t="s">
        <v>18480</v>
      </c>
      <c r="U3002" t="s">
        <v>28150</v>
      </c>
      <c r="V3002" s="1" t="s">
        <v>18865</v>
      </c>
      <c r="W3002" t="s">
        <v>28151</v>
      </c>
      <c r="X3002" s="1" t="s">
        <v>22433</v>
      </c>
      <c r="Y3002">
        <v>0</v>
      </c>
      <c r="Z3002" t="s">
        <v>18646</v>
      </c>
      <c r="AA3002">
        <v>0</v>
      </c>
      <c r="AB3002" t="s">
        <v>87</v>
      </c>
      <c r="AC3002">
        <v>0</v>
      </c>
      <c r="AD3002">
        <v>0</v>
      </c>
      <c r="AE3002">
        <v>0</v>
      </c>
      <c r="AF3002">
        <v>0</v>
      </c>
      <c r="AG3002">
        <v>0</v>
      </c>
      <c r="AH3002">
        <v>0</v>
      </c>
      <c r="AI3002">
        <v>0</v>
      </c>
      <c r="AJ3002">
        <v>0</v>
      </c>
      <c r="AK3002">
        <v>0</v>
      </c>
      <c r="AL3002">
        <v>0</v>
      </c>
      <c r="AM3002">
        <v>0</v>
      </c>
      <c r="AN3002">
        <v>0</v>
      </c>
      <c r="AO3002">
        <v>0</v>
      </c>
      <c r="AP3002">
        <v>0</v>
      </c>
      <c r="AQ3002">
        <v>0</v>
      </c>
      <c r="AR3002">
        <v>0</v>
      </c>
      <c r="AS3002" t="s">
        <v>18661</v>
      </c>
      <c r="AT3002" t="s">
        <v>97</v>
      </c>
    </row>
    <row r="3003" spans="1:46" x14ac:dyDescent="0.25">
      <c r="A3003" t="s">
        <v>0</v>
      </c>
      <c r="B3003" t="s">
        <v>37592</v>
      </c>
      <c r="C3003" t="s">
        <v>37593</v>
      </c>
      <c r="D3003" t="s">
        <v>37594</v>
      </c>
      <c r="E3003">
        <v>455047</v>
      </c>
      <c r="G3003" t="s">
        <v>297</v>
      </c>
      <c r="H3003" t="s">
        <v>37595</v>
      </c>
      <c r="I3003" t="s">
        <v>37596</v>
      </c>
      <c r="J3003" t="s">
        <v>280</v>
      </c>
      <c r="K3003" t="s">
        <v>133</v>
      </c>
      <c r="L3003" t="s">
        <v>37597</v>
      </c>
      <c r="M3003" t="s">
        <v>37598</v>
      </c>
      <c r="N3003" t="s">
        <v>281</v>
      </c>
      <c r="O3003" t="s">
        <v>75</v>
      </c>
      <c r="P3003" t="s">
        <v>37599</v>
      </c>
      <c r="Q3003" t="s">
        <v>282</v>
      </c>
      <c r="R3003" t="s">
        <v>246</v>
      </c>
      <c r="S3003" t="s">
        <v>17343</v>
      </c>
      <c r="T3003" t="s">
        <v>18742</v>
      </c>
      <c r="U3003" t="s">
        <v>37600</v>
      </c>
      <c r="V3003" s="1" t="s">
        <v>19945</v>
      </c>
      <c r="W3003" t="s">
        <v>37601</v>
      </c>
      <c r="X3003" s="1" t="s">
        <v>22433</v>
      </c>
      <c r="Y3003">
        <v>0</v>
      </c>
      <c r="Z3003" t="s">
        <v>18646</v>
      </c>
      <c r="AA3003">
        <v>0</v>
      </c>
      <c r="AB3003" t="s">
        <v>87</v>
      </c>
      <c r="AC3003">
        <v>0</v>
      </c>
      <c r="AD3003">
        <v>0</v>
      </c>
      <c r="AE3003">
        <v>0</v>
      </c>
      <c r="AF3003">
        <v>0</v>
      </c>
      <c r="AG3003">
        <v>0</v>
      </c>
      <c r="AH3003">
        <v>0</v>
      </c>
      <c r="AI3003">
        <v>0</v>
      </c>
      <c r="AJ3003">
        <v>0</v>
      </c>
      <c r="AK3003">
        <v>0</v>
      </c>
      <c r="AL3003">
        <v>0</v>
      </c>
      <c r="AM3003">
        <v>0</v>
      </c>
      <c r="AN3003">
        <v>0</v>
      </c>
      <c r="AO3003">
        <v>0</v>
      </c>
      <c r="AP3003">
        <v>0</v>
      </c>
      <c r="AQ3003">
        <v>0</v>
      </c>
      <c r="AR3003">
        <v>0</v>
      </c>
      <c r="AS3003" t="s">
        <v>18661</v>
      </c>
      <c r="AT3003" t="s">
        <v>97</v>
      </c>
    </row>
    <row r="3004" spans="1:46" x14ac:dyDescent="0.25">
      <c r="A3004" t="s">
        <v>0</v>
      </c>
      <c r="B3004" t="s">
        <v>65669</v>
      </c>
      <c r="C3004" t="s">
        <v>65670</v>
      </c>
      <c r="D3004" t="s">
        <v>65671</v>
      </c>
      <c r="E3004">
        <v>469425</v>
      </c>
      <c r="G3004" t="s">
        <v>297</v>
      </c>
      <c r="H3004" t="s">
        <v>65672</v>
      </c>
      <c r="I3004" t="s">
        <v>65673</v>
      </c>
      <c r="J3004" t="s">
        <v>280</v>
      </c>
      <c r="K3004" t="s">
        <v>133</v>
      </c>
      <c r="L3004" t="s">
        <v>65674</v>
      </c>
      <c r="M3004" t="s">
        <v>65675</v>
      </c>
      <c r="N3004" t="s">
        <v>285</v>
      </c>
      <c r="O3004" t="s">
        <v>75</v>
      </c>
      <c r="P3004" t="s">
        <v>65676</v>
      </c>
      <c r="Q3004" t="s">
        <v>282</v>
      </c>
      <c r="R3004" t="s">
        <v>246</v>
      </c>
      <c r="S3004" t="s">
        <v>17343</v>
      </c>
      <c r="T3004" t="s">
        <v>18698</v>
      </c>
      <c r="U3004" t="s">
        <v>21044</v>
      </c>
      <c r="V3004" s="1" t="s">
        <v>22433</v>
      </c>
      <c r="W3004" t="s">
        <v>65677</v>
      </c>
      <c r="X3004" s="1" t="s">
        <v>22433</v>
      </c>
      <c r="Y3004">
        <v>0</v>
      </c>
      <c r="Z3004" t="s">
        <v>18646</v>
      </c>
      <c r="AA3004">
        <v>0</v>
      </c>
      <c r="AB3004" t="s">
        <v>87</v>
      </c>
      <c r="AC3004">
        <v>0</v>
      </c>
      <c r="AD3004">
        <v>0</v>
      </c>
      <c r="AE3004">
        <v>0</v>
      </c>
      <c r="AF3004">
        <v>0</v>
      </c>
      <c r="AG3004">
        <v>0</v>
      </c>
      <c r="AH3004">
        <v>0</v>
      </c>
      <c r="AI3004">
        <v>0</v>
      </c>
      <c r="AJ3004">
        <v>0</v>
      </c>
      <c r="AK3004">
        <v>0</v>
      </c>
      <c r="AL3004">
        <v>0</v>
      </c>
      <c r="AM3004">
        <v>0</v>
      </c>
      <c r="AN3004">
        <v>0</v>
      </c>
      <c r="AO3004">
        <v>0</v>
      </c>
      <c r="AP3004">
        <v>0</v>
      </c>
      <c r="AQ3004">
        <v>0</v>
      </c>
      <c r="AR3004">
        <v>0</v>
      </c>
      <c r="AS3004" t="s">
        <v>18661</v>
      </c>
      <c r="AT3004" t="s">
        <v>97</v>
      </c>
    </row>
    <row r="3005" spans="1:46" x14ac:dyDescent="0.25">
      <c r="A3005" t="s">
        <v>2</v>
      </c>
      <c r="B3005" t="s">
        <v>65678</v>
      </c>
      <c r="C3005" t="s">
        <v>65679</v>
      </c>
      <c r="D3005" t="s">
        <v>65680</v>
      </c>
      <c r="E3005">
        <v>470803</v>
      </c>
      <c r="G3005" t="s">
        <v>16828</v>
      </c>
      <c r="H3005" t="s">
        <v>65681</v>
      </c>
      <c r="I3005" t="s">
        <v>65682</v>
      </c>
      <c r="J3005" t="s">
        <v>280</v>
      </c>
      <c r="K3005" t="s">
        <v>191</v>
      </c>
      <c r="L3005" t="s">
        <v>65683</v>
      </c>
      <c r="M3005" t="s">
        <v>65684</v>
      </c>
      <c r="N3005" t="s">
        <v>285</v>
      </c>
      <c r="O3005" t="s">
        <v>75</v>
      </c>
      <c r="P3005" t="s">
        <v>65685</v>
      </c>
      <c r="Q3005" t="s">
        <v>282</v>
      </c>
      <c r="R3005" t="s">
        <v>284</v>
      </c>
      <c r="S3005" t="s">
        <v>18535</v>
      </c>
      <c r="T3005" t="s">
        <v>18709</v>
      </c>
      <c r="U3005" t="s">
        <v>65686</v>
      </c>
      <c r="V3005" s="1" t="s">
        <v>22433</v>
      </c>
      <c r="W3005" t="s">
        <v>65687</v>
      </c>
      <c r="X3005" s="1" t="s">
        <v>22433</v>
      </c>
      <c r="Y3005">
        <v>0</v>
      </c>
      <c r="Z3005" t="s">
        <v>18646</v>
      </c>
      <c r="AA3005">
        <v>0</v>
      </c>
      <c r="AB3005" t="s">
        <v>87</v>
      </c>
      <c r="AC3005">
        <v>0</v>
      </c>
      <c r="AD3005">
        <v>0</v>
      </c>
      <c r="AE3005">
        <v>0</v>
      </c>
      <c r="AF3005">
        <v>0</v>
      </c>
      <c r="AG3005">
        <v>0</v>
      </c>
      <c r="AH3005">
        <v>0</v>
      </c>
      <c r="AI3005">
        <v>0</v>
      </c>
      <c r="AJ3005">
        <v>0</v>
      </c>
      <c r="AK3005">
        <v>0</v>
      </c>
      <c r="AL3005">
        <v>1</v>
      </c>
      <c r="AM3005">
        <v>0</v>
      </c>
      <c r="AN3005">
        <v>0</v>
      </c>
      <c r="AO3005">
        <v>0</v>
      </c>
      <c r="AP3005">
        <v>0</v>
      </c>
      <c r="AQ3005">
        <v>0</v>
      </c>
      <c r="AR3005">
        <v>18</v>
      </c>
      <c r="AS3005" t="s">
        <v>16729</v>
      </c>
      <c r="AT3005" t="s">
        <v>80</v>
      </c>
    </row>
    <row r="3006" spans="1:46" x14ac:dyDescent="0.25">
      <c r="A3006" t="s">
        <v>2</v>
      </c>
      <c r="B3006" t="s">
        <v>65688</v>
      </c>
      <c r="C3006" t="s">
        <v>65689</v>
      </c>
      <c r="D3006" t="s">
        <v>65690</v>
      </c>
      <c r="E3006">
        <v>468985</v>
      </c>
      <c r="G3006" t="s">
        <v>297</v>
      </c>
      <c r="H3006" t="s">
        <v>65691</v>
      </c>
      <c r="I3006" t="s">
        <v>65692</v>
      </c>
      <c r="J3006" t="s">
        <v>280</v>
      </c>
      <c r="K3006" t="s">
        <v>192</v>
      </c>
      <c r="L3006" t="s">
        <v>65693</v>
      </c>
      <c r="M3006" t="s">
        <v>65694</v>
      </c>
      <c r="N3006" t="s">
        <v>285</v>
      </c>
      <c r="O3006" t="s">
        <v>75</v>
      </c>
      <c r="P3006" t="s">
        <v>65695</v>
      </c>
      <c r="Q3006" t="s">
        <v>282</v>
      </c>
      <c r="R3006" t="s">
        <v>284</v>
      </c>
      <c r="S3006" t="s">
        <v>115</v>
      </c>
      <c r="T3006" t="s">
        <v>18676</v>
      </c>
      <c r="U3006" t="s">
        <v>65696</v>
      </c>
      <c r="V3006" s="1" t="s">
        <v>22433</v>
      </c>
      <c r="W3006" t="s">
        <v>65697</v>
      </c>
      <c r="X3006" s="1" t="s">
        <v>22433</v>
      </c>
      <c r="Y3006">
        <v>0</v>
      </c>
      <c r="Z3006" t="s">
        <v>18646</v>
      </c>
      <c r="AA3006">
        <v>0</v>
      </c>
      <c r="AB3006" t="s">
        <v>87</v>
      </c>
      <c r="AC3006">
        <v>0</v>
      </c>
      <c r="AD3006">
        <v>0</v>
      </c>
      <c r="AE3006">
        <v>0</v>
      </c>
      <c r="AF3006">
        <v>0</v>
      </c>
      <c r="AG3006">
        <v>0</v>
      </c>
      <c r="AH3006">
        <v>0</v>
      </c>
      <c r="AI3006">
        <v>0</v>
      </c>
      <c r="AJ3006">
        <v>0</v>
      </c>
      <c r="AK3006">
        <v>0</v>
      </c>
      <c r="AL3006">
        <v>0</v>
      </c>
      <c r="AM3006">
        <v>0</v>
      </c>
      <c r="AN3006">
        <v>0</v>
      </c>
      <c r="AO3006">
        <v>0</v>
      </c>
      <c r="AP3006">
        <v>0</v>
      </c>
      <c r="AQ3006">
        <v>0</v>
      </c>
      <c r="AR3006">
        <v>0</v>
      </c>
      <c r="AS3006" t="s">
        <v>18661</v>
      </c>
      <c r="AT3006" t="s">
        <v>97</v>
      </c>
    </row>
    <row r="3007" spans="1:46" x14ac:dyDescent="0.25">
      <c r="A3007" t="s">
        <v>2</v>
      </c>
      <c r="B3007" t="s">
        <v>65698</v>
      </c>
      <c r="C3007" t="s">
        <v>65699</v>
      </c>
      <c r="D3007" t="s">
        <v>65700</v>
      </c>
      <c r="E3007">
        <v>471188</v>
      </c>
      <c r="G3007" t="s">
        <v>297</v>
      </c>
      <c r="H3007" t="s">
        <v>65701</v>
      </c>
      <c r="I3007" t="s">
        <v>65702</v>
      </c>
      <c r="J3007" t="s">
        <v>280</v>
      </c>
      <c r="K3007" t="s">
        <v>197</v>
      </c>
      <c r="L3007" t="s">
        <v>65703</v>
      </c>
      <c r="M3007" t="s">
        <v>65704</v>
      </c>
      <c r="N3007" t="s">
        <v>281</v>
      </c>
      <c r="O3007" t="s">
        <v>75</v>
      </c>
      <c r="P3007" t="s">
        <v>65705</v>
      </c>
      <c r="Q3007" t="s">
        <v>282</v>
      </c>
      <c r="R3007" t="s">
        <v>284</v>
      </c>
      <c r="S3007" t="s">
        <v>17350</v>
      </c>
      <c r="T3007" t="s">
        <v>17351</v>
      </c>
      <c r="U3007" t="s">
        <v>65706</v>
      </c>
      <c r="V3007" s="1" t="s">
        <v>22433</v>
      </c>
      <c r="W3007" t="s">
        <v>65707</v>
      </c>
      <c r="X3007" s="1" t="s">
        <v>22433</v>
      </c>
      <c r="Y3007">
        <v>0</v>
      </c>
      <c r="Z3007" t="s">
        <v>18646</v>
      </c>
      <c r="AA3007">
        <v>0</v>
      </c>
      <c r="AB3007" t="s">
        <v>87</v>
      </c>
      <c r="AC3007">
        <v>0</v>
      </c>
      <c r="AD3007">
        <v>0</v>
      </c>
      <c r="AE3007">
        <v>0</v>
      </c>
      <c r="AF3007">
        <v>0</v>
      </c>
      <c r="AG3007">
        <v>0</v>
      </c>
      <c r="AH3007">
        <v>0</v>
      </c>
      <c r="AI3007">
        <v>0</v>
      </c>
      <c r="AJ3007">
        <v>0</v>
      </c>
      <c r="AK3007">
        <v>0</v>
      </c>
      <c r="AL3007">
        <v>0</v>
      </c>
      <c r="AM3007">
        <v>0</v>
      </c>
      <c r="AN3007">
        <v>0</v>
      </c>
      <c r="AO3007">
        <v>0</v>
      </c>
      <c r="AP3007">
        <v>0</v>
      </c>
      <c r="AQ3007">
        <v>0</v>
      </c>
      <c r="AR3007">
        <v>0</v>
      </c>
      <c r="AS3007" t="s">
        <v>18661</v>
      </c>
      <c r="AT3007" t="s">
        <v>97</v>
      </c>
    </row>
    <row r="3008" spans="1:46" x14ac:dyDescent="0.25">
      <c r="A3008" t="s">
        <v>2</v>
      </c>
      <c r="B3008" t="s">
        <v>65708</v>
      </c>
      <c r="C3008" t="s">
        <v>65709</v>
      </c>
      <c r="D3008" t="s">
        <v>65710</v>
      </c>
      <c r="E3008">
        <v>469203</v>
      </c>
      <c r="G3008" t="s">
        <v>297</v>
      </c>
      <c r="H3008" t="s">
        <v>65711</v>
      </c>
      <c r="I3008" t="s">
        <v>65712</v>
      </c>
      <c r="J3008" t="s">
        <v>280</v>
      </c>
      <c r="K3008" t="s">
        <v>16902</v>
      </c>
      <c r="L3008" t="s">
        <v>65713</v>
      </c>
      <c r="M3008" t="s">
        <v>65714</v>
      </c>
      <c r="N3008" t="s">
        <v>285</v>
      </c>
      <c r="O3008" t="s">
        <v>75</v>
      </c>
      <c r="P3008" t="s">
        <v>65715</v>
      </c>
      <c r="Q3008" t="s">
        <v>282</v>
      </c>
      <c r="R3008" t="s">
        <v>284</v>
      </c>
      <c r="S3008" t="s">
        <v>17350</v>
      </c>
      <c r="T3008" t="s">
        <v>17351</v>
      </c>
      <c r="U3008" t="s">
        <v>65716</v>
      </c>
      <c r="V3008" s="1" t="s">
        <v>22433</v>
      </c>
      <c r="W3008" t="s">
        <v>65717</v>
      </c>
      <c r="X3008" s="1" t="s">
        <v>22433</v>
      </c>
      <c r="Y3008">
        <v>0</v>
      </c>
      <c r="Z3008" t="s">
        <v>18646</v>
      </c>
      <c r="AA3008">
        <v>0</v>
      </c>
      <c r="AB3008" t="s">
        <v>87</v>
      </c>
      <c r="AC3008">
        <v>0</v>
      </c>
      <c r="AD3008">
        <v>0</v>
      </c>
      <c r="AE3008">
        <v>0</v>
      </c>
      <c r="AF3008">
        <v>0</v>
      </c>
      <c r="AG3008">
        <v>0</v>
      </c>
      <c r="AH3008">
        <v>0</v>
      </c>
      <c r="AI3008">
        <v>0</v>
      </c>
      <c r="AJ3008">
        <v>0</v>
      </c>
      <c r="AK3008">
        <v>0</v>
      </c>
      <c r="AL3008">
        <v>0</v>
      </c>
      <c r="AM3008">
        <v>0</v>
      </c>
      <c r="AN3008">
        <v>0</v>
      </c>
      <c r="AO3008">
        <v>0</v>
      </c>
      <c r="AP3008">
        <v>0</v>
      </c>
      <c r="AQ3008">
        <v>0</v>
      </c>
      <c r="AR3008">
        <v>0</v>
      </c>
      <c r="AS3008" t="s">
        <v>18661</v>
      </c>
      <c r="AT3008" t="s">
        <v>97</v>
      </c>
    </row>
    <row r="3009" spans="1:46" x14ac:dyDescent="0.25">
      <c r="A3009" t="s">
        <v>1</v>
      </c>
      <c r="B3009" t="s">
        <v>23491</v>
      </c>
      <c r="C3009" t="s">
        <v>23492</v>
      </c>
      <c r="D3009" t="s">
        <v>23493</v>
      </c>
      <c r="E3009">
        <v>346026</v>
      </c>
      <c r="G3009" t="s">
        <v>297</v>
      </c>
      <c r="H3009" t="s">
        <v>23494</v>
      </c>
      <c r="I3009" t="s">
        <v>23495</v>
      </c>
      <c r="J3009" t="s">
        <v>280</v>
      </c>
      <c r="K3009" t="s">
        <v>20050</v>
      </c>
      <c r="L3009" t="s">
        <v>23496</v>
      </c>
      <c r="M3009" t="s">
        <v>23497</v>
      </c>
      <c r="N3009" t="s">
        <v>281</v>
      </c>
      <c r="O3009" t="s">
        <v>116</v>
      </c>
      <c r="P3009" t="s">
        <v>23498</v>
      </c>
      <c r="Q3009" t="s">
        <v>282</v>
      </c>
      <c r="R3009" t="s">
        <v>17068</v>
      </c>
      <c r="S3009" t="s">
        <v>106</v>
      </c>
      <c r="T3009" t="s">
        <v>18489</v>
      </c>
      <c r="U3009" t="s">
        <v>23499</v>
      </c>
      <c r="V3009" s="1" t="s">
        <v>18364</v>
      </c>
      <c r="W3009" t="s">
        <v>23500</v>
      </c>
      <c r="X3009" s="1" t="s">
        <v>22433</v>
      </c>
      <c r="Y3009">
        <v>0</v>
      </c>
      <c r="Z3009" t="s">
        <v>18646</v>
      </c>
      <c r="AA3009">
        <v>0</v>
      </c>
      <c r="AB3009" t="s">
        <v>87</v>
      </c>
      <c r="AC3009">
        <v>0</v>
      </c>
      <c r="AD3009">
        <v>0</v>
      </c>
      <c r="AE3009">
        <v>0</v>
      </c>
      <c r="AF3009">
        <v>0</v>
      </c>
      <c r="AG3009">
        <v>0</v>
      </c>
      <c r="AH3009">
        <v>0</v>
      </c>
      <c r="AI3009">
        <v>0</v>
      </c>
      <c r="AJ3009">
        <v>0</v>
      </c>
      <c r="AK3009">
        <v>0</v>
      </c>
      <c r="AL3009">
        <v>0</v>
      </c>
      <c r="AM3009">
        <v>0</v>
      </c>
      <c r="AN3009">
        <v>0</v>
      </c>
      <c r="AO3009">
        <v>0</v>
      </c>
      <c r="AP3009">
        <v>0</v>
      </c>
      <c r="AQ3009">
        <v>0</v>
      </c>
      <c r="AR3009">
        <v>0</v>
      </c>
      <c r="AS3009" t="s">
        <v>18661</v>
      </c>
      <c r="AT3009" t="s">
        <v>97</v>
      </c>
    </row>
    <row r="3010" spans="1:46" x14ac:dyDescent="0.25">
      <c r="A3010" t="s">
        <v>2</v>
      </c>
      <c r="B3010" t="s">
        <v>65718</v>
      </c>
      <c r="C3010" t="s">
        <v>65719</v>
      </c>
      <c r="D3010" t="s">
        <v>65720</v>
      </c>
      <c r="E3010">
        <v>469525</v>
      </c>
      <c r="G3010" t="s">
        <v>297</v>
      </c>
      <c r="H3010" t="s">
        <v>65721</v>
      </c>
      <c r="I3010" t="s">
        <v>65722</v>
      </c>
      <c r="J3010" t="s">
        <v>280</v>
      </c>
      <c r="K3010" t="s">
        <v>191</v>
      </c>
      <c r="L3010" t="s">
        <v>65723</v>
      </c>
      <c r="M3010" t="s">
        <v>65724</v>
      </c>
      <c r="N3010" t="s">
        <v>285</v>
      </c>
      <c r="O3010" t="s">
        <v>75</v>
      </c>
      <c r="P3010" t="s">
        <v>65725</v>
      </c>
      <c r="Q3010" t="s">
        <v>282</v>
      </c>
      <c r="R3010" t="s">
        <v>284</v>
      </c>
      <c r="S3010" t="s">
        <v>18535</v>
      </c>
      <c r="T3010" t="s">
        <v>18670</v>
      </c>
      <c r="U3010" t="s">
        <v>65726</v>
      </c>
      <c r="V3010" s="1" t="s">
        <v>22433</v>
      </c>
      <c r="W3010" t="s">
        <v>65727</v>
      </c>
      <c r="X3010" s="1" t="s">
        <v>22433</v>
      </c>
      <c r="Y3010">
        <v>0</v>
      </c>
      <c r="Z3010" t="s">
        <v>18646</v>
      </c>
      <c r="AA3010">
        <v>0</v>
      </c>
      <c r="AB3010" t="s">
        <v>87</v>
      </c>
      <c r="AC3010">
        <v>0</v>
      </c>
      <c r="AD3010">
        <v>0</v>
      </c>
      <c r="AE3010">
        <v>0</v>
      </c>
      <c r="AF3010">
        <v>0</v>
      </c>
      <c r="AG3010">
        <v>0</v>
      </c>
      <c r="AH3010">
        <v>0</v>
      </c>
      <c r="AI3010">
        <v>0</v>
      </c>
      <c r="AJ3010">
        <v>0</v>
      </c>
      <c r="AK3010">
        <v>0</v>
      </c>
      <c r="AL3010">
        <v>0</v>
      </c>
      <c r="AM3010">
        <v>0</v>
      </c>
      <c r="AN3010">
        <v>0</v>
      </c>
      <c r="AO3010">
        <v>0</v>
      </c>
      <c r="AP3010">
        <v>0</v>
      </c>
      <c r="AQ3010">
        <v>0</v>
      </c>
      <c r="AR3010">
        <v>0</v>
      </c>
      <c r="AS3010" t="s">
        <v>18661</v>
      </c>
      <c r="AT3010" t="s">
        <v>97</v>
      </c>
    </row>
    <row r="3011" spans="1:46" x14ac:dyDescent="0.25">
      <c r="A3011" t="s">
        <v>2</v>
      </c>
      <c r="B3011" t="s">
        <v>27386</v>
      </c>
      <c r="C3011" t="s">
        <v>27387</v>
      </c>
      <c r="D3011" t="s">
        <v>27388</v>
      </c>
      <c r="E3011">
        <v>445648</v>
      </c>
      <c r="G3011" t="s">
        <v>16828</v>
      </c>
      <c r="H3011" t="s">
        <v>27389</v>
      </c>
      <c r="I3011" t="s">
        <v>27390</v>
      </c>
      <c r="J3011" t="s">
        <v>280</v>
      </c>
      <c r="K3011" t="s">
        <v>16742</v>
      </c>
      <c r="L3011" t="s">
        <v>27391</v>
      </c>
      <c r="M3011" t="s">
        <v>27392</v>
      </c>
      <c r="N3011" t="s">
        <v>285</v>
      </c>
      <c r="O3011" t="s">
        <v>75</v>
      </c>
      <c r="P3011" t="s">
        <v>27393</v>
      </c>
      <c r="Q3011" t="s">
        <v>282</v>
      </c>
      <c r="R3011" t="s">
        <v>284</v>
      </c>
      <c r="S3011" t="s">
        <v>17073</v>
      </c>
      <c r="T3011" t="s">
        <v>18507</v>
      </c>
      <c r="U3011" t="s">
        <v>27394</v>
      </c>
      <c r="V3011" s="1" t="s">
        <v>19187</v>
      </c>
      <c r="W3011" t="s">
        <v>27395</v>
      </c>
      <c r="X3011" s="1" t="s">
        <v>22433</v>
      </c>
      <c r="Y3011">
        <v>0</v>
      </c>
      <c r="Z3011" t="s">
        <v>18646</v>
      </c>
      <c r="AA3011">
        <v>0</v>
      </c>
      <c r="AB3011" t="s">
        <v>87</v>
      </c>
      <c r="AC3011">
        <v>0</v>
      </c>
      <c r="AD3011">
        <v>0</v>
      </c>
      <c r="AE3011">
        <v>0</v>
      </c>
      <c r="AF3011">
        <v>0</v>
      </c>
      <c r="AG3011">
        <v>0</v>
      </c>
      <c r="AH3011">
        <v>0</v>
      </c>
      <c r="AI3011">
        <v>0</v>
      </c>
      <c r="AJ3011">
        <v>0</v>
      </c>
      <c r="AK3011">
        <v>0</v>
      </c>
      <c r="AL3011">
        <v>1</v>
      </c>
      <c r="AM3011">
        <v>0</v>
      </c>
      <c r="AN3011">
        <v>0</v>
      </c>
      <c r="AO3011">
        <v>0</v>
      </c>
      <c r="AP3011">
        <v>0</v>
      </c>
      <c r="AQ3011">
        <v>0</v>
      </c>
      <c r="AR3011">
        <v>18</v>
      </c>
      <c r="AS3011" t="s">
        <v>16729</v>
      </c>
      <c r="AT3011" t="s">
        <v>80</v>
      </c>
    </row>
    <row r="3012" spans="1:46" x14ac:dyDescent="0.25">
      <c r="A3012" t="s">
        <v>1</v>
      </c>
      <c r="B3012" t="s">
        <v>25771</v>
      </c>
      <c r="C3012" t="s">
        <v>25772</v>
      </c>
      <c r="D3012" t="s">
        <v>25773</v>
      </c>
      <c r="E3012">
        <v>464078</v>
      </c>
      <c r="G3012" t="s">
        <v>296</v>
      </c>
      <c r="H3012" t="s">
        <v>25774</v>
      </c>
      <c r="I3012" t="s">
        <v>25775</v>
      </c>
      <c r="J3012" t="s">
        <v>280</v>
      </c>
      <c r="K3012" t="s">
        <v>25776</v>
      </c>
      <c r="L3012" t="s">
        <v>25777</v>
      </c>
      <c r="M3012" t="s">
        <v>25778</v>
      </c>
      <c r="N3012" t="s">
        <v>25779</v>
      </c>
      <c r="O3012" t="s">
        <v>75</v>
      </c>
      <c r="P3012" t="s">
        <v>25780</v>
      </c>
      <c r="Q3012" t="s">
        <v>282</v>
      </c>
      <c r="R3012" t="s">
        <v>284</v>
      </c>
      <c r="S3012" t="s">
        <v>16897</v>
      </c>
      <c r="T3012" t="s">
        <v>18497</v>
      </c>
      <c r="U3012" t="s">
        <v>25781</v>
      </c>
      <c r="V3012" s="1" t="s">
        <v>20208</v>
      </c>
      <c r="W3012" t="s">
        <v>25782</v>
      </c>
      <c r="X3012" s="1" t="s">
        <v>22433</v>
      </c>
      <c r="Y3012">
        <v>0</v>
      </c>
      <c r="Z3012" t="s">
        <v>18646</v>
      </c>
      <c r="AA3012">
        <v>0</v>
      </c>
      <c r="AB3012" t="s">
        <v>87</v>
      </c>
      <c r="AC3012">
        <v>0</v>
      </c>
      <c r="AD3012">
        <v>0</v>
      </c>
      <c r="AE3012">
        <v>0</v>
      </c>
      <c r="AF3012">
        <v>0</v>
      </c>
      <c r="AG3012">
        <v>0</v>
      </c>
      <c r="AH3012">
        <v>0</v>
      </c>
      <c r="AI3012">
        <v>0</v>
      </c>
      <c r="AJ3012">
        <v>0</v>
      </c>
      <c r="AK3012">
        <v>0</v>
      </c>
      <c r="AL3012">
        <v>1</v>
      </c>
      <c r="AM3012">
        <v>0</v>
      </c>
      <c r="AN3012">
        <v>0</v>
      </c>
      <c r="AO3012">
        <v>0</v>
      </c>
      <c r="AP3012">
        <v>0</v>
      </c>
      <c r="AQ3012">
        <v>0</v>
      </c>
      <c r="AR3012">
        <v>18</v>
      </c>
      <c r="AS3012" t="s">
        <v>16729</v>
      </c>
      <c r="AT3012" t="s">
        <v>80</v>
      </c>
    </row>
    <row r="3013" spans="1:46" x14ac:dyDescent="0.25">
      <c r="A3013" t="s">
        <v>0</v>
      </c>
      <c r="B3013" t="s">
        <v>65728</v>
      </c>
      <c r="C3013" t="s">
        <v>65729</v>
      </c>
      <c r="D3013" t="s">
        <v>65730</v>
      </c>
      <c r="E3013">
        <v>470507</v>
      </c>
      <c r="G3013" t="s">
        <v>16830</v>
      </c>
      <c r="H3013" t="s">
        <v>65731</v>
      </c>
      <c r="I3013" t="s">
        <v>65732</v>
      </c>
      <c r="J3013" t="s">
        <v>280</v>
      </c>
      <c r="K3013" t="s">
        <v>18944</v>
      </c>
      <c r="L3013" t="s">
        <v>65733</v>
      </c>
      <c r="M3013" t="s">
        <v>65734</v>
      </c>
      <c r="N3013" t="s">
        <v>65735</v>
      </c>
      <c r="O3013" t="s">
        <v>75</v>
      </c>
      <c r="P3013" t="s">
        <v>65736</v>
      </c>
      <c r="Q3013" t="s">
        <v>282</v>
      </c>
      <c r="R3013" t="s">
        <v>284</v>
      </c>
      <c r="S3013" t="s">
        <v>18476</v>
      </c>
      <c r="T3013" t="s">
        <v>18477</v>
      </c>
      <c r="U3013" t="s">
        <v>65737</v>
      </c>
      <c r="V3013" s="1" t="s">
        <v>22433</v>
      </c>
      <c r="W3013" t="s">
        <v>65738</v>
      </c>
      <c r="X3013" s="1" t="s">
        <v>22433</v>
      </c>
      <c r="Y3013">
        <v>0</v>
      </c>
      <c r="Z3013" t="s">
        <v>18646</v>
      </c>
      <c r="AA3013">
        <v>0</v>
      </c>
      <c r="AB3013" t="s">
        <v>87</v>
      </c>
      <c r="AC3013">
        <v>0</v>
      </c>
      <c r="AD3013">
        <v>0</v>
      </c>
      <c r="AE3013">
        <v>0</v>
      </c>
      <c r="AF3013">
        <v>0</v>
      </c>
      <c r="AG3013">
        <v>0</v>
      </c>
      <c r="AH3013">
        <v>0</v>
      </c>
      <c r="AI3013">
        <v>0</v>
      </c>
      <c r="AJ3013">
        <v>0</v>
      </c>
      <c r="AK3013">
        <v>0</v>
      </c>
      <c r="AL3013">
        <v>1</v>
      </c>
      <c r="AM3013">
        <v>0</v>
      </c>
      <c r="AN3013">
        <v>0</v>
      </c>
      <c r="AO3013">
        <v>0</v>
      </c>
      <c r="AP3013">
        <v>0</v>
      </c>
      <c r="AQ3013">
        <v>0</v>
      </c>
      <c r="AR3013">
        <v>18</v>
      </c>
      <c r="AS3013" t="s">
        <v>16729</v>
      </c>
      <c r="AT3013" t="s">
        <v>80</v>
      </c>
    </row>
    <row r="3014" spans="1:46" x14ac:dyDescent="0.25">
      <c r="A3014" t="s">
        <v>1</v>
      </c>
      <c r="B3014" t="s">
        <v>23290</v>
      </c>
      <c r="C3014" t="s">
        <v>23291</v>
      </c>
      <c r="D3014" t="s">
        <v>23292</v>
      </c>
      <c r="E3014">
        <v>327892</v>
      </c>
      <c r="G3014" t="s">
        <v>297</v>
      </c>
      <c r="H3014" t="s">
        <v>23293</v>
      </c>
      <c r="I3014" t="s">
        <v>23294</v>
      </c>
      <c r="J3014" t="s">
        <v>280</v>
      </c>
      <c r="K3014" t="s">
        <v>93</v>
      </c>
      <c r="L3014" t="s">
        <v>23295</v>
      </c>
      <c r="M3014" t="s">
        <v>23296</v>
      </c>
      <c r="N3014" t="s">
        <v>281</v>
      </c>
      <c r="O3014" t="s">
        <v>75</v>
      </c>
      <c r="P3014" t="s">
        <v>23297</v>
      </c>
      <c r="Q3014" t="s">
        <v>282</v>
      </c>
      <c r="R3014" t="s">
        <v>284</v>
      </c>
      <c r="S3014" t="s">
        <v>94</v>
      </c>
      <c r="T3014" t="s">
        <v>18713</v>
      </c>
      <c r="U3014" t="s">
        <v>23298</v>
      </c>
      <c r="V3014" s="1" t="s">
        <v>18379</v>
      </c>
      <c r="W3014" t="s">
        <v>23299</v>
      </c>
      <c r="X3014" s="1" t="s">
        <v>22433</v>
      </c>
      <c r="Y3014">
        <v>0</v>
      </c>
      <c r="Z3014" t="s">
        <v>18646</v>
      </c>
      <c r="AA3014">
        <v>0</v>
      </c>
      <c r="AB3014" t="s">
        <v>87</v>
      </c>
      <c r="AC3014">
        <v>0</v>
      </c>
      <c r="AD3014">
        <v>0</v>
      </c>
      <c r="AE3014">
        <v>0</v>
      </c>
      <c r="AF3014">
        <v>0</v>
      </c>
      <c r="AG3014">
        <v>0</v>
      </c>
      <c r="AH3014">
        <v>0</v>
      </c>
      <c r="AI3014">
        <v>0</v>
      </c>
      <c r="AJ3014">
        <v>0</v>
      </c>
      <c r="AK3014">
        <v>0</v>
      </c>
      <c r="AL3014">
        <v>0</v>
      </c>
      <c r="AM3014">
        <v>0</v>
      </c>
      <c r="AN3014">
        <v>0</v>
      </c>
      <c r="AO3014">
        <v>0</v>
      </c>
      <c r="AP3014">
        <v>0</v>
      </c>
      <c r="AQ3014">
        <v>0</v>
      </c>
      <c r="AR3014">
        <v>0</v>
      </c>
      <c r="AS3014" t="s">
        <v>18661</v>
      </c>
      <c r="AT3014" t="s">
        <v>97</v>
      </c>
    </row>
    <row r="3015" spans="1:46" x14ac:dyDescent="0.25">
      <c r="A3015" t="s">
        <v>16787</v>
      </c>
      <c r="B3015" t="s">
        <v>65739</v>
      </c>
      <c r="C3015" t="s">
        <v>65740</v>
      </c>
      <c r="D3015" t="s">
        <v>65741</v>
      </c>
      <c r="E3015">
        <v>470313</v>
      </c>
      <c r="G3015" t="s">
        <v>297</v>
      </c>
      <c r="H3015" t="s">
        <v>65742</v>
      </c>
      <c r="I3015" t="s">
        <v>65743</v>
      </c>
      <c r="J3015" t="s">
        <v>280</v>
      </c>
      <c r="K3015" t="s">
        <v>90</v>
      </c>
      <c r="L3015" t="s">
        <v>65744</v>
      </c>
      <c r="M3015" t="s">
        <v>65745</v>
      </c>
      <c r="N3015" t="s">
        <v>281</v>
      </c>
      <c r="O3015" t="s">
        <v>155</v>
      </c>
      <c r="P3015" t="s">
        <v>65746</v>
      </c>
      <c r="Q3015" t="s">
        <v>282</v>
      </c>
      <c r="R3015" t="s">
        <v>284</v>
      </c>
      <c r="S3015" t="s">
        <v>165</v>
      </c>
      <c r="T3015" t="s">
        <v>17361</v>
      </c>
      <c r="U3015" t="s">
        <v>65747</v>
      </c>
      <c r="V3015" s="1" t="s">
        <v>22433</v>
      </c>
      <c r="W3015" t="s">
        <v>65748</v>
      </c>
      <c r="X3015" s="1" t="s">
        <v>22433</v>
      </c>
      <c r="Y3015">
        <v>0</v>
      </c>
      <c r="Z3015" t="s">
        <v>18646</v>
      </c>
      <c r="AA3015">
        <v>0</v>
      </c>
      <c r="AB3015" t="s">
        <v>87</v>
      </c>
      <c r="AC3015">
        <v>0</v>
      </c>
      <c r="AD3015">
        <v>0</v>
      </c>
      <c r="AE3015">
        <v>0</v>
      </c>
      <c r="AF3015">
        <v>0</v>
      </c>
      <c r="AG3015">
        <v>0</v>
      </c>
      <c r="AH3015">
        <v>0</v>
      </c>
      <c r="AI3015">
        <v>0</v>
      </c>
      <c r="AJ3015">
        <v>0</v>
      </c>
      <c r="AK3015">
        <v>0</v>
      </c>
      <c r="AL3015">
        <v>0</v>
      </c>
      <c r="AM3015">
        <v>0</v>
      </c>
      <c r="AN3015">
        <v>0</v>
      </c>
      <c r="AO3015">
        <v>0</v>
      </c>
      <c r="AP3015">
        <v>0</v>
      </c>
      <c r="AQ3015">
        <v>0</v>
      </c>
      <c r="AR3015">
        <v>0</v>
      </c>
      <c r="AS3015" t="s">
        <v>18661</v>
      </c>
      <c r="AT3015" t="s">
        <v>97</v>
      </c>
    </row>
    <row r="3016" spans="1:46" x14ac:dyDescent="0.25">
      <c r="A3016" t="s">
        <v>2</v>
      </c>
      <c r="B3016" t="s">
        <v>38804</v>
      </c>
      <c r="C3016" t="s">
        <v>38805</v>
      </c>
      <c r="D3016" t="s">
        <v>38806</v>
      </c>
      <c r="E3016">
        <v>426012</v>
      </c>
      <c r="G3016" t="s">
        <v>297</v>
      </c>
      <c r="H3016" t="s">
        <v>38807</v>
      </c>
      <c r="I3016" t="s">
        <v>38808</v>
      </c>
      <c r="J3016" t="s">
        <v>280</v>
      </c>
      <c r="K3016" t="s">
        <v>197</v>
      </c>
      <c r="L3016" t="s">
        <v>38809</v>
      </c>
      <c r="M3016" t="s">
        <v>38810</v>
      </c>
      <c r="N3016" t="s">
        <v>281</v>
      </c>
      <c r="O3016" t="s">
        <v>75</v>
      </c>
      <c r="P3016" t="s">
        <v>38811</v>
      </c>
      <c r="Q3016" t="s">
        <v>282</v>
      </c>
      <c r="R3016" t="s">
        <v>284</v>
      </c>
      <c r="S3016" t="s">
        <v>17354</v>
      </c>
      <c r="T3016" t="s">
        <v>17355</v>
      </c>
      <c r="U3016" t="s">
        <v>38812</v>
      </c>
      <c r="V3016" s="1" t="s">
        <v>18938</v>
      </c>
      <c r="W3016" t="s">
        <v>38813</v>
      </c>
      <c r="X3016" s="1" t="s">
        <v>22433</v>
      </c>
      <c r="Y3016">
        <v>0</v>
      </c>
      <c r="Z3016" t="s">
        <v>18646</v>
      </c>
      <c r="AA3016">
        <v>0</v>
      </c>
      <c r="AB3016" t="s">
        <v>87</v>
      </c>
      <c r="AC3016">
        <v>0</v>
      </c>
      <c r="AD3016">
        <v>0</v>
      </c>
      <c r="AE3016">
        <v>0</v>
      </c>
      <c r="AF3016">
        <v>0</v>
      </c>
      <c r="AG3016">
        <v>0</v>
      </c>
      <c r="AH3016">
        <v>0</v>
      </c>
      <c r="AI3016">
        <v>0</v>
      </c>
      <c r="AJ3016">
        <v>0</v>
      </c>
      <c r="AK3016">
        <v>0</v>
      </c>
      <c r="AL3016">
        <v>0</v>
      </c>
      <c r="AM3016">
        <v>0</v>
      </c>
      <c r="AN3016">
        <v>0</v>
      </c>
      <c r="AO3016">
        <v>0</v>
      </c>
      <c r="AP3016">
        <v>0</v>
      </c>
      <c r="AQ3016">
        <v>0</v>
      </c>
      <c r="AR3016">
        <v>0</v>
      </c>
      <c r="AS3016" t="s">
        <v>18661</v>
      </c>
      <c r="AT3016" t="s">
        <v>97</v>
      </c>
    </row>
    <row r="3017" spans="1:46" x14ac:dyDescent="0.25">
      <c r="A3017" t="s">
        <v>1</v>
      </c>
      <c r="B3017" t="s">
        <v>65749</v>
      </c>
      <c r="C3017" t="s">
        <v>65750</v>
      </c>
      <c r="D3017" t="s">
        <v>65751</v>
      </c>
      <c r="E3017">
        <v>470473</v>
      </c>
      <c r="G3017" t="s">
        <v>18669</v>
      </c>
      <c r="H3017" t="s">
        <v>65752</v>
      </c>
      <c r="I3017" t="s">
        <v>65753</v>
      </c>
      <c r="J3017" t="s">
        <v>280</v>
      </c>
      <c r="K3017" t="s">
        <v>86</v>
      </c>
      <c r="L3017" t="s">
        <v>65754</v>
      </c>
      <c r="M3017" t="s">
        <v>65755</v>
      </c>
      <c r="N3017" t="s">
        <v>65756</v>
      </c>
      <c r="O3017" t="s">
        <v>75</v>
      </c>
      <c r="P3017" t="s">
        <v>65757</v>
      </c>
      <c r="Q3017" t="s">
        <v>282</v>
      </c>
      <c r="R3017" t="s">
        <v>284</v>
      </c>
      <c r="S3017" t="s">
        <v>134</v>
      </c>
      <c r="T3017" t="s">
        <v>18514</v>
      </c>
      <c r="U3017" t="s">
        <v>65758</v>
      </c>
      <c r="V3017" s="1" t="s">
        <v>22433</v>
      </c>
      <c r="W3017" t="s">
        <v>65759</v>
      </c>
      <c r="X3017" s="1" t="s">
        <v>22433</v>
      </c>
      <c r="Y3017">
        <v>0</v>
      </c>
      <c r="Z3017" t="s">
        <v>18646</v>
      </c>
      <c r="AA3017">
        <v>0</v>
      </c>
      <c r="AB3017" t="s">
        <v>87</v>
      </c>
      <c r="AC3017">
        <v>0</v>
      </c>
      <c r="AD3017">
        <v>0</v>
      </c>
      <c r="AE3017">
        <v>0</v>
      </c>
      <c r="AF3017">
        <v>0</v>
      </c>
      <c r="AG3017">
        <v>0</v>
      </c>
      <c r="AH3017">
        <v>0</v>
      </c>
      <c r="AI3017">
        <v>0</v>
      </c>
      <c r="AJ3017">
        <v>0</v>
      </c>
      <c r="AK3017">
        <v>0</v>
      </c>
      <c r="AL3017">
        <v>1</v>
      </c>
      <c r="AM3017">
        <v>0</v>
      </c>
      <c r="AN3017">
        <v>0</v>
      </c>
      <c r="AO3017">
        <v>0</v>
      </c>
      <c r="AP3017">
        <v>0</v>
      </c>
      <c r="AQ3017">
        <v>0</v>
      </c>
      <c r="AR3017">
        <v>18</v>
      </c>
      <c r="AS3017" t="s">
        <v>16729</v>
      </c>
      <c r="AT3017" t="s">
        <v>80</v>
      </c>
    </row>
    <row r="3018" spans="1:46" x14ac:dyDescent="0.25">
      <c r="A3018" t="s">
        <v>1</v>
      </c>
      <c r="B3018" t="s">
        <v>25729</v>
      </c>
      <c r="C3018" t="s">
        <v>25730</v>
      </c>
      <c r="D3018" t="s">
        <v>25731</v>
      </c>
      <c r="E3018">
        <v>385822</v>
      </c>
      <c r="G3018" t="s">
        <v>297</v>
      </c>
      <c r="H3018" t="s">
        <v>25732</v>
      </c>
      <c r="I3018" t="s">
        <v>25733</v>
      </c>
      <c r="J3018" t="s">
        <v>280</v>
      </c>
      <c r="K3018" t="s">
        <v>86</v>
      </c>
      <c r="L3018" t="s">
        <v>25734</v>
      </c>
      <c r="M3018" t="s">
        <v>25735</v>
      </c>
      <c r="N3018" t="s">
        <v>285</v>
      </c>
      <c r="O3018" t="s">
        <v>75</v>
      </c>
      <c r="P3018" t="s">
        <v>25736</v>
      </c>
      <c r="Q3018" t="s">
        <v>282</v>
      </c>
      <c r="R3018" t="s">
        <v>284</v>
      </c>
      <c r="S3018" t="s">
        <v>134</v>
      </c>
      <c r="T3018" t="s">
        <v>18514</v>
      </c>
      <c r="U3018" t="s">
        <v>25737</v>
      </c>
      <c r="V3018" s="1" t="s">
        <v>18374</v>
      </c>
      <c r="W3018" t="s">
        <v>25738</v>
      </c>
      <c r="X3018" s="1" t="s">
        <v>22433</v>
      </c>
      <c r="Y3018">
        <v>0</v>
      </c>
      <c r="Z3018" t="s">
        <v>18646</v>
      </c>
      <c r="AA3018">
        <v>0</v>
      </c>
      <c r="AB3018" t="s">
        <v>87</v>
      </c>
      <c r="AC3018">
        <v>0</v>
      </c>
      <c r="AD3018">
        <v>0</v>
      </c>
      <c r="AE3018">
        <v>0</v>
      </c>
      <c r="AF3018">
        <v>0</v>
      </c>
      <c r="AG3018">
        <v>0</v>
      </c>
      <c r="AH3018">
        <v>0</v>
      </c>
      <c r="AI3018">
        <v>0</v>
      </c>
      <c r="AJ3018">
        <v>0</v>
      </c>
      <c r="AK3018">
        <v>0</v>
      </c>
      <c r="AL3018">
        <v>0</v>
      </c>
      <c r="AM3018">
        <v>0</v>
      </c>
      <c r="AN3018">
        <v>0</v>
      </c>
      <c r="AO3018">
        <v>0</v>
      </c>
      <c r="AP3018">
        <v>0</v>
      </c>
      <c r="AQ3018">
        <v>0</v>
      </c>
      <c r="AR3018">
        <v>0</v>
      </c>
      <c r="AS3018" t="s">
        <v>18661</v>
      </c>
      <c r="AT3018" t="s">
        <v>97</v>
      </c>
    </row>
    <row r="3019" spans="1:46" x14ac:dyDescent="0.25">
      <c r="A3019" t="s">
        <v>0</v>
      </c>
      <c r="B3019" t="s">
        <v>27262</v>
      </c>
      <c r="C3019" t="s">
        <v>27263</v>
      </c>
      <c r="D3019" t="s">
        <v>27264</v>
      </c>
      <c r="E3019">
        <v>453184</v>
      </c>
      <c r="G3019" t="s">
        <v>298</v>
      </c>
      <c r="H3019" t="s">
        <v>27265</v>
      </c>
      <c r="I3019" t="s">
        <v>27266</v>
      </c>
      <c r="J3019" t="s">
        <v>280</v>
      </c>
      <c r="K3019" t="s">
        <v>20146</v>
      </c>
      <c r="L3019" t="s">
        <v>27267</v>
      </c>
      <c r="M3019" t="s">
        <v>27268</v>
      </c>
      <c r="N3019" t="s">
        <v>27269</v>
      </c>
      <c r="O3019" t="s">
        <v>75</v>
      </c>
      <c r="P3019" t="s">
        <v>27270</v>
      </c>
      <c r="Q3019" t="s">
        <v>282</v>
      </c>
      <c r="R3019" t="s">
        <v>284</v>
      </c>
      <c r="S3019" t="s">
        <v>17345</v>
      </c>
      <c r="T3019" t="s">
        <v>18832</v>
      </c>
      <c r="U3019" t="s">
        <v>27271</v>
      </c>
      <c r="V3019" s="1" t="s">
        <v>19945</v>
      </c>
      <c r="W3019" t="s">
        <v>27272</v>
      </c>
      <c r="X3019" s="1" t="s">
        <v>22433</v>
      </c>
      <c r="Y3019">
        <v>0</v>
      </c>
      <c r="Z3019" t="s">
        <v>18646</v>
      </c>
      <c r="AA3019">
        <v>0</v>
      </c>
      <c r="AB3019" t="s">
        <v>87</v>
      </c>
      <c r="AC3019">
        <v>0</v>
      </c>
      <c r="AD3019">
        <v>0</v>
      </c>
      <c r="AE3019">
        <v>0</v>
      </c>
      <c r="AF3019">
        <v>0</v>
      </c>
      <c r="AG3019">
        <v>0</v>
      </c>
      <c r="AH3019">
        <v>0</v>
      </c>
      <c r="AI3019">
        <v>0</v>
      </c>
      <c r="AJ3019">
        <v>0</v>
      </c>
      <c r="AK3019">
        <v>0</v>
      </c>
      <c r="AL3019">
        <v>1</v>
      </c>
      <c r="AM3019">
        <v>0</v>
      </c>
      <c r="AN3019">
        <v>0</v>
      </c>
      <c r="AO3019">
        <v>0</v>
      </c>
      <c r="AP3019">
        <v>0</v>
      </c>
      <c r="AQ3019">
        <v>0</v>
      </c>
      <c r="AR3019">
        <v>25</v>
      </c>
      <c r="AS3019" t="s">
        <v>18541</v>
      </c>
      <c r="AT3019" t="s">
        <v>99</v>
      </c>
    </row>
    <row r="3020" spans="1:46" x14ac:dyDescent="0.25">
      <c r="A3020" t="s">
        <v>2</v>
      </c>
      <c r="B3020" t="s">
        <v>65760</v>
      </c>
      <c r="C3020" t="s">
        <v>65761</v>
      </c>
      <c r="D3020" t="s">
        <v>65762</v>
      </c>
      <c r="E3020">
        <v>469593</v>
      </c>
      <c r="G3020" t="s">
        <v>16828</v>
      </c>
      <c r="H3020" t="s">
        <v>65763</v>
      </c>
      <c r="I3020" t="s">
        <v>65764</v>
      </c>
      <c r="J3020" t="s">
        <v>65765</v>
      </c>
      <c r="K3020" t="s">
        <v>16869</v>
      </c>
      <c r="L3020" t="s">
        <v>65766</v>
      </c>
      <c r="M3020" t="s">
        <v>65767</v>
      </c>
      <c r="N3020" t="s">
        <v>287</v>
      </c>
      <c r="O3020" t="s">
        <v>75</v>
      </c>
      <c r="P3020" t="s">
        <v>65768</v>
      </c>
      <c r="Q3020" t="s">
        <v>282</v>
      </c>
      <c r="R3020" t="s">
        <v>246</v>
      </c>
      <c r="S3020" t="s">
        <v>17354</v>
      </c>
      <c r="T3020" t="s">
        <v>17356</v>
      </c>
      <c r="U3020" t="s">
        <v>65769</v>
      </c>
      <c r="V3020" s="1" t="s">
        <v>22433</v>
      </c>
      <c r="W3020" t="s">
        <v>65770</v>
      </c>
      <c r="X3020" s="1" t="s">
        <v>22433</v>
      </c>
      <c r="Y3020">
        <v>0</v>
      </c>
      <c r="Z3020" t="s">
        <v>18646</v>
      </c>
      <c r="AA3020">
        <v>0</v>
      </c>
      <c r="AB3020" t="s">
        <v>87</v>
      </c>
      <c r="AC3020">
        <v>0</v>
      </c>
      <c r="AD3020">
        <v>0</v>
      </c>
      <c r="AE3020">
        <v>0</v>
      </c>
      <c r="AF3020">
        <v>0</v>
      </c>
      <c r="AG3020">
        <v>0</v>
      </c>
      <c r="AH3020">
        <v>0</v>
      </c>
      <c r="AI3020">
        <v>0</v>
      </c>
      <c r="AJ3020">
        <v>0</v>
      </c>
      <c r="AK3020">
        <v>0</v>
      </c>
      <c r="AL3020">
        <v>1</v>
      </c>
      <c r="AM3020">
        <v>0</v>
      </c>
      <c r="AN3020">
        <v>0</v>
      </c>
      <c r="AO3020">
        <v>0</v>
      </c>
      <c r="AP3020">
        <v>0</v>
      </c>
      <c r="AQ3020">
        <v>0</v>
      </c>
      <c r="AR3020">
        <v>18</v>
      </c>
      <c r="AS3020" t="s">
        <v>16729</v>
      </c>
      <c r="AT3020" t="s">
        <v>80</v>
      </c>
    </row>
    <row r="3021" spans="1:46" x14ac:dyDescent="0.25">
      <c r="A3021" t="s">
        <v>16787</v>
      </c>
      <c r="B3021" t="s">
        <v>65771</v>
      </c>
      <c r="C3021" t="s">
        <v>65772</v>
      </c>
      <c r="D3021" t="s">
        <v>65773</v>
      </c>
      <c r="E3021">
        <v>470442</v>
      </c>
      <c r="G3021" t="s">
        <v>297</v>
      </c>
      <c r="H3021" t="s">
        <v>65774</v>
      </c>
      <c r="I3021" t="s">
        <v>65775</v>
      </c>
      <c r="J3021" t="s">
        <v>280</v>
      </c>
      <c r="K3021" t="s">
        <v>160</v>
      </c>
      <c r="L3021" t="s">
        <v>65776</v>
      </c>
      <c r="M3021" t="s">
        <v>65777</v>
      </c>
      <c r="N3021" t="s">
        <v>281</v>
      </c>
      <c r="O3021" t="s">
        <v>155</v>
      </c>
      <c r="P3021" t="s">
        <v>65778</v>
      </c>
      <c r="Q3021" t="s">
        <v>282</v>
      </c>
      <c r="R3021" t="s">
        <v>246</v>
      </c>
      <c r="S3021" t="s">
        <v>165</v>
      </c>
      <c r="T3021" t="s">
        <v>17361</v>
      </c>
      <c r="U3021" t="s">
        <v>40055</v>
      </c>
      <c r="V3021" s="1" t="s">
        <v>22433</v>
      </c>
      <c r="W3021" t="s">
        <v>65779</v>
      </c>
      <c r="X3021" s="1" t="s">
        <v>22433</v>
      </c>
      <c r="Y3021">
        <v>0</v>
      </c>
      <c r="Z3021" t="s">
        <v>18646</v>
      </c>
      <c r="AA3021">
        <v>0</v>
      </c>
      <c r="AB3021" t="s">
        <v>87</v>
      </c>
      <c r="AC3021">
        <v>0</v>
      </c>
      <c r="AD3021">
        <v>0</v>
      </c>
      <c r="AE3021">
        <v>0</v>
      </c>
      <c r="AF3021">
        <v>0</v>
      </c>
      <c r="AG3021">
        <v>0</v>
      </c>
      <c r="AH3021">
        <v>0</v>
      </c>
      <c r="AI3021">
        <v>0</v>
      </c>
      <c r="AJ3021">
        <v>0</v>
      </c>
      <c r="AK3021">
        <v>0</v>
      </c>
      <c r="AL3021">
        <v>0</v>
      </c>
      <c r="AM3021">
        <v>0</v>
      </c>
      <c r="AN3021">
        <v>0</v>
      </c>
      <c r="AO3021">
        <v>0</v>
      </c>
      <c r="AP3021">
        <v>0</v>
      </c>
      <c r="AQ3021">
        <v>0</v>
      </c>
      <c r="AR3021">
        <v>0</v>
      </c>
      <c r="AS3021" t="s">
        <v>18661</v>
      </c>
      <c r="AT3021" t="s">
        <v>97</v>
      </c>
    </row>
    <row r="3022" spans="1:46" x14ac:dyDescent="0.25">
      <c r="A3022" t="s">
        <v>16787</v>
      </c>
      <c r="B3022" t="s">
        <v>25804</v>
      </c>
      <c r="C3022" t="s">
        <v>25805</v>
      </c>
      <c r="D3022" t="s">
        <v>25806</v>
      </c>
      <c r="E3022">
        <v>461972</v>
      </c>
      <c r="G3022" t="s">
        <v>297</v>
      </c>
      <c r="H3022" t="s">
        <v>25807</v>
      </c>
      <c r="I3022" t="s">
        <v>25808</v>
      </c>
      <c r="J3022" t="s">
        <v>280</v>
      </c>
      <c r="K3022" t="s">
        <v>17094</v>
      </c>
      <c r="L3022" t="s">
        <v>25809</v>
      </c>
      <c r="M3022" t="s">
        <v>25810</v>
      </c>
      <c r="N3022" t="s">
        <v>281</v>
      </c>
      <c r="O3022" t="s">
        <v>155</v>
      </c>
      <c r="P3022" t="s">
        <v>25811</v>
      </c>
      <c r="Q3022" t="s">
        <v>282</v>
      </c>
      <c r="R3022" t="s">
        <v>284</v>
      </c>
      <c r="S3022" t="s">
        <v>18672</v>
      </c>
      <c r="T3022" t="s">
        <v>18757</v>
      </c>
      <c r="U3022" t="s">
        <v>25812</v>
      </c>
      <c r="V3022" s="1" t="s">
        <v>20208</v>
      </c>
      <c r="W3022" t="s">
        <v>25813</v>
      </c>
      <c r="X3022" s="1" t="s">
        <v>22433</v>
      </c>
      <c r="Y3022">
        <v>0</v>
      </c>
      <c r="Z3022" t="s">
        <v>18646</v>
      </c>
      <c r="AA3022">
        <v>0</v>
      </c>
      <c r="AB3022" t="s">
        <v>87</v>
      </c>
      <c r="AC3022">
        <v>0</v>
      </c>
      <c r="AD3022">
        <v>0</v>
      </c>
      <c r="AE3022">
        <v>0</v>
      </c>
      <c r="AF3022">
        <v>0</v>
      </c>
      <c r="AG3022">
        <v>0</v>
      </c>
      <c r="AH3022">
        <v>0</v>
      </c>
      <c r="AI3022">
        <v>0</v>
      </c>
      <c r="AJ3022">
        <v>0</v>
      </c>
      <c r="AK3022">
        <v>0</v>
      </c>
      <c r="AL3022">
        <v>0</v>
      </c>
      <c r="AM3022">
        <v>0</v>
      </c>
      <c r="AN3022">
        <v>0</v>
      </c>
      <c r="AO3022">
        <v>0</v>
      </c>
      <c r="AP3022">
        <v>0</v>
      </c>
      <c r="AQ3022">
        <v>0</v>
      </c>
      <c r="AR3022">
        <v>0</v>
      </c>
      <c r="AS3022" t="s">
        <v>18661</v>
      </c>
      <c r="AT3022" t="s">
        <v>97</v>
      </c>
    </row>
    <row r="3023" spans="1:46" x14ac:dyDescent="0.25">
      <c r="A3023" t="s">
        <v>2</v>
      </c>
      <c r="B3023" t="s">
        <v>40651</v>
      </c>
      <c r="C3023" t="s">
        <v>40652</v>
      </c>
      <c r="D3023" t="s">
        <v>40653</v>
      </c>
      <c r="E3023">
        <v>468556</v>
      </c>
      <c r="G3023" t="s">
        <v>297</v>
      </c>
      <c r="H3023" t="s">
        <v>40654</v>
      </c>
      <c r="I3023" t="s">
        <v>40655</v>
      </c>
      <c r="J3023" t="s">
        <v>280</v>
      </c>
      <c r="K3023" t="s">
        <v>16815</v>
      </c>
      <c r="L3023" t="s">
        <v>40656</v>
      </c>
      <c r="M3023" t="s">
        <v>40657</v>
      </c>
      <c r="N3023" t="s">
        <v>281</v>
      </c>
      <c r="O3023" t="s">
        <v>75</v>
      </c>
      <c r="P3023" t="s">
        <v>40658</v>
      </c>
      <c r="Q3023" t="s">
        <v>282</v>
      </c>
      <c r="R3023" t="s">
        <v>284</v>
      </c>
      <c r="S3023" t="s">
        <v>17350</v>
      </c>
      <c r="T3023" t="s">
        <v>18680</v>
      </c>
      <c r="U3023" t="s">
        <v>40659</v>
      </c>
      <c r="V3023" s="1" t="s">
        <v>22433</v>
      </c>
      <c r="W3023" t="s">
        <v>40660</v>
      </c>
      <c r="X3023" s="1" t="s">
        <v>22433</v>
      </c>
      <c r="Y3023">
        <v>0</v>
      </c>
      <c r="Z3023" t="s">
        <v>18646</v>
      </c>
      <c r="AA3023">
        <v>0</v>
      </c>
      <c r="AB3023" t="s">
        <v>87</v>
      </c>
      <c r="AC3023">
        <v>0</v>
      </c>
      <c r="AD3023">
        <v>0</v>
      </c>
      <c r="AE3023">
        <v>0</v>
      </c>
      <c r="AF3023">
        <v>0</v>
      </c>
      <c r="AG3023">
        <v>0</v>
      </c>
      <c r="AH3023">
        <v>0</v>
      </c>
      <c r="AI3023">
        <v>0</v>
      </c>
      <c r="AJ3023">
        <v>0</v>
      </c>
      <c r="AK3023">
        <v>0</v>
      </c>
      <c r="AL3023">
        <v>0</v>
      </c>
      <c r="AM3023">
        <v>0</v>
      </c>
      <c r="AN3023">
        <v>0</v>
      </c>
      <c r="AO3023">
        <v>0</v>
      </c>
      <c r="AP3023">
        <v>0</v>
      </c>
      <c r="AQ3023">
        <v>0</v>
      </c>
      <c r="AR3023">
        <v>0</v>
      </c>
      <c r="AS3023" t="s">
        <v>18661</v>
      </c>
      <c r="AT3023" t="s">
        <v>97</v>
      </c>
    </row>
    <row r="3024" spans="1:46" x14ac:dyDescent="0.25">
      <c r="A3024" t="s">
        <v>16787</v>
      </c>
      <c r="B3024" t="s">
        <v>65780</v>
      </c>
      <c r="C3024" t="s">
        <v>65781</v>
      </c>
      <c r="D3024" t="s">
        <v>65782</v>
      </c>
      <c r="E3024">
        <v>470752</v>
      </c>
      <c r="G3024" t="s">
        <v>297</v>
      </c>
      <c r="H3024" t="s">
        <v>65783</v>
      </c>
      <c r="I3024" t="s">
        <v>65784</v>
      </c>
      <c r="J3024" t="s">
        <v>280</v>
      </c>
      <c r="K3024" t="s">
        <v>157</v>
      </c>
      <c r="L3024" t="s">
        <v>65785</v>
      </c>
      <c r="M3024" t="s">
        <v>65786</v>
      </c>
      <c r="N3024" t="s">
        <v>285</v>
      </c>
      <c r="O3024" t="s">
        <v>155</v>
      </c>
      <c r="P3024" t="s">
        <v>65787</v>
      </c>
      <c r="Q3024" t="s">
        <v>282</v>
      </c>
      <c r="R3024" t="s">
        <v>18695</v>
      </c>
      <c r="S3024" t="s">
        <v>238</v>
      </c>
      <c r="T3024" t="s">
        <v>17358</v>
      </c>
      <c r="U3024" t="s">
        <v>65788</v>
      </c>
      <c r="V3024" s="1" t="s">
        <v>22433</v>
      </c>
      <c r="W3024" t="s">
        <v>65789</v>
      </c>
      <c r="X3024" s="1" t="s">
        <v>22433</v>
      </c>
      <c r="Y3024">
        <v>0</v>
      </c>
      <c r="Z3024" t="s">
        <v>18646</v>
      </c>
      <c r="AA3024">
        <v>0</v>
      </c>
      <c r="AB3024" t="s">
        <v>87</v>
      </c>
      <c r="AC3024">
        <v>0</v>
      </c>
      <c r="AD3024">
        <v>0</v>
      </c>
      <c r="AE3024">
        <v>0</v>
      </c>
      <c r="AF3024">
        <v>0</v>
      </c>
      <c r="AG3024">
        <v>0</v>
      </c>
      <c r="AH3024">
        <v>0</v>
      </c>
      <c r="AI3024">
        <v>0</v>
      </c>
      <c r="AJ3024">
        <v>0</v>
      </c>
      <c r="AK3024">
        <v>0</v>
      </c>
      <c r="AL3024">
        <v>0</v>
      </c>
      <c r="AM3024">
        <v>0</v>
      </c>
      <c r="AN3024">
        <v>0</v>
      </c>
      <c r="AO3024">
        <v>0</v>
      </c>
      <c r="AP3024">
        <v>0</v>
      </c>
      <c r="AQ3024">
        <v>0</v>
      </c>
      <c r="AR3024">
        <v>0</v>
      </c>
      <c r="AS3024" t="s">
        <v>18661</v>
      </c>
      <c r="AT3024" t="s">
        <v>97</v>
      </c>
    </row>
    <row r="3025" spans="1:46" x14ac:dyDescent="0.25">
      <c r="A3025" t="s">
        <v>2</v>
      </c>
      <c r="B3025" t="s">
        <v>27346</v>
      </c>
      <c r="C3025" t="s">
        <v>27347</v>
      </c>
      <c r="D3025" t="s">
        <v>27348</v>
      </c>
      <c r="E3025">
        <v>462714</v>
      </c>
      <c r="G3025" t="s">
        <v>297</v>
      </c>
      <c r="H3025" t="s">
        <v>27349</v>
      </c>
      <c r="I3025" t="s">
        <v>27350</v>
      </c>
      <c r="J3025" t="s">
        <v>280</v>
      </c>
      <c r="K3025" t="s">
        <v>197</v>
      </c>
      <c r="L3025" t="s">
        <v>27351</v>
      </c>
      <c r="M3025" t="s">
        <v>27352</v>
      </c>
      <c r="N3025" t="s">
        <v>285</v>
      </c>
      <c r="O3025" t="s">
        <v>75</v>
      </c>
      <c r="P3025" t="s">
        <v>27353</v>
      </c>
      <c r="Q3025" t="s">
        <v>282</v>
      </c>
      <c r="R3025" t="s">
        <v>284</v>
      </c>
      <c r="S3025" t="s">
        <v>17354</v>
      </c>
      <c r="T3025" t="s">
        <v>18480</v>
      </c>
      <c r="U3025" t="s">
        <v>20982</v>
      </c>
      <c r="V3025" s="1" t="s">
        <v>20208</v>
      </c>
      <c r="W3025" t="s">
        <v>27354</v>
      </c>
      <c r="X3025" s="1" t="s">
        <v>22433</v>
      </c>
      <c r="Y3025">
        <v>0</v>
      </c>
      <c r="Z3025" t="s">
        <v>18646</v>
      </c>
      <c r="AA3025">
        <v>0</v>
      </c>
      <c r="AB3025" t="s">
        <v>87</v>
      </c>
      <c r="AC3025">
        <v>0</v>
      </c>
      <c r="AD3025">
        <v>0</v>
      </c>
      <c r="AE3025">
        <v>0</v>
      </c>
      <c r="AF3025">
        <v>0</v>
      </c>
      <c r="AG3025">
        <v>0</v>
      </c>
      <c r="AH3025">
        <v>0</v>
      </c>
      <c r="AI3025">
        <v>0</v>
      </c>
      <c r="AJ3025">
        <v>0</v>
      </c>
      <c r="AK3025">
        <v>0</v>
      </c>
      <c r="AL3025">
        <v>0</v>
      </c>
      <c r="AM3025">
        <v>0</v>
      </c>
      <c r="AN3025">
        <v>0</v>
      </c>
      <c r="AO3025">
        <v>0</v>
      </c>
      <c r="AP3025">
        <v>0</v>
      </c>
      <c r="AQ3025">
        <v>0</v>
      </c>
      <c r="AR3025">
        <v>0</v>
      </c>
      <c r="AS3025" t="s">
        <v>18661</v>
      </c>
      <c r="AT3025" t="s">
        <v>97</v>
      </c>
    </row>
    <row r="3026" spans="1:46" x14ac:dyDescent="0.25">
      <c r="A3026" t="s">
        <v>2</v>
      </c>
      <c r="B3026" t="s">
        <v>28855</v>
      </c>
      <c r="C3026" t="s">
        <v>28856</v>
      </c>
      <c r="D3026" t="s">
        <v>28857</v>
      </c>
      <c r="E3026">
        <v>465363</v>
      </c>
      <c r="G3026" t="s">
        <v>297</v>
      </c>
      <c r="H3026" t="s">
        <v>28858</v>
      </c>
      <c r="I3026" t="s">
        <v>28859</v>
      </c>
      <c r="J3026" t="s">
        <v>280</v>
      </c>
      <c r="K3026" t="s">
        <v>16815</v>
      </c>
      <c r="L3026" t="s">
        <v>28860</v>
      </c>
      <c r="M3026" t="s">
        <v>28861</v>
      </c>
      <c r="N3026" t="s">
        <v>281</v>
      </c>
      <c r="O3026" t="s">
        <v>75</v>
      </c>
      <c r="P3026" t="s">
        <v>28862</v>
      </c>
      <c r="Q3026" t="s">
        <v>282</v>
      </c>
      <c r="R3026" t="s">
        <v>284</v>
      </c>
      <c r="S3026" t="s">
        <v>17350</v>
      </c>
      <c r="T3026" t="s">
        <v>18680</v>
      </c>
      <c r="U3026" t="s">
        <v>28863</v>
      </c>
      <c r="V3026" s="1" t="s">
        <v>20208</v>
      </c>
      <c r="W3026" t="s">
        <v>28864</v>
      </c>
      <c r="X3026" s="1" t="s">
        <v>22433</v>
      </c>
      <c r="Y3026">
        <v>0</v>
      </c>
      <c r="Z3026" t="s">
        <v>18646</v>
      </c>
      <c r="AA3026">
        <v>0</v>
      </c>
      <c r="AB3026" t="s">
        <v>87</v>
      </c>
      <c r="AC3026">
        <v>0</v>
      </c>
      <c r="AD3026">
        <v>0</v>
      </c>
      <c r="AE3026">
        <v>0</v>
      </c>
      <c r="AF3026">
        <v>0</v>
      </c>
      <c r="AG3026">
        <v>0</v>
      </c>
      <c r="AH3026">
        <v>0</v>
      </c>
      <c r="AI3026">
        <v>0</v>
      </c>
      <c r="AJ3026">
        <v>0</v>
      </c>
      <c r="AK3026">
        <v>0</v>
      </c>
      <c r="AL3026">
        <v>0</v>
      </c>
      <c r="AM3026">
        <v>0</v>
      </c>
      <c r="AN3026">
        <v>0</v>
      </c>
      <c r="AO3026">
        <v>0</v>
      </c>
      <c r="AP3026">
        <v>0</v>
      </c>
      <c r="AQ3026">
        <v>0</v>
      </c>
      <c r="AR3026">
        <v>0</v>
      </c>
      <c r="AS3026" t="s">
        <v>18661</v>
      </c>
      <c r="AT3026" t="s">
        <v>97</v>
      </c>
    </row>
    <row r="3027" spans="1:46" x14ac:dyDescent="0.25">
      <c r="A3027" t="s">
        <v>1</v>
      </c>
      <c r="B3027" t="s">
        <v>27244</v>
      </c>
      <c r="C3027" t="s">
        <v>27245</v>
      </c>
      <c r="D3027" t="s">
        <v>27246</v>
      </c>
      <c r="E3027">
        <v>238690</v>
      </c>
      <c r="G3027" t="s">
        <v>297</v>
      </c>
      <c r="H3027" t="s">
        <v>27247</v>
      </c>
      <c r="I3027" t="s">
        <v>27248</v>
      </c>
      <c r="J3027" t="s">
        <v>280</v>
      </c>
      <c r="K3027" t="s">
        <v>20625</v>
      </c>
      <c r="L3027" t="s">
        <v>27249</v>
      </c>
      <c r="M3027" t="s">
        <v>281</v>
      </c>
      <c r="N3027" t="s">
        <v>281</v>
      </c>
      <c r="O3027" t="s">
        <v>75</v>
      </c>
      <c r="P3027" t="s">
        <v>27250</v>
      </c>
      <c r="Q3027" t="s">
        <v>282</v>
      </c>
      <c r="R3027" t="s">
        <v>246</v>
      </c>
      <c r="S3027" t="s">
        <v>16897</v>
      </c>
      <c r="T3027" t="s">
        <v>18740</v>
      </c>
      <c r="U3027" t="s">
        <v>27251</v>
      </c>
      <c r="V3027" s="1" t="s">
        <v>18674</v>
      </c>
      <c r="W3027" t="s">
        <v>27252</v>
      </c>
      <c r="X3027" s="1" t="s">
        <v>22433</v>
      </c>
      <c r="Y3027">
        <v>0</v>
      </c>
      <c r="Z3027" t="s">
        <v>18646</v>
      </c>
      <c r="AA3027">
        <v>0</v>
      </c>
      <c r="AB3027" t="s">
        <v>87</v>
      </c>
      <c r="AC3027">
        <v>0</v>
      </c>
      <c r="AD3027">
        <v>0</v>
      </c>
      <c r="AE3027">
        <v>0</v>
      </c>
      <c r="AF3027">
        <v>0</v>
      </c>
      <c r="AG3027">
        <v>0</v>
      </c>
      <c r="AH3027">
        <v>0</v>
      </c>
      <c r="AI3027">
        <v>0</v>
      </c>
      <c r="AJ3027">
        <v>0</v>
      </c>
      <c r="AK3027">
        <v>0</v>
      </c>
      <c r="AL3027">
        <v>0</v>
      </c>
      <c r="AM3027">
        <v>0</v>
      </c>
      <c r="AN3027">
        <v>0</v>
      </c>
      <c r="AO3027">
        <v>0</v>
      </c>
      <c r="AP3027">
        <v>0</v>
      </c>
      <c r="AQ3027">
        <v>0</v>
      </c>
      <c r="AR3027">
        <v>1</v>
      </c>
      <c r="AS3027" t="s">
        <v>17087</v>
      </c>
      <c r="AT3027" t="s">
        <v>97</v>
      </c>
    </row>
    <row r="3028" spans="1:46" x14ac:dyDescent="0.25">
      <c r="A3028" t="s">
        <v>2</v>
      </c>
      <c r="B3028" t="s">
        <v>65790</v>
      </c>
      <c r="C3028" t="s">
        <v>65791</v>
      </c>
      <c r="D3028" t="s">
        <v>65792</v>
      </c>
      <c r="E3028">
        <v>468844</v>
      </c>
      <c r="G3028" t="s">
        <v>297</v>
      </c>
      <c r="H3028" t="s">
        <v>65793</v>
      </c>
      <c r="I3028" t="s">
        <v>65794</v>
      </c>
      <c r="J3028" t="s">
        <v>280</v>
      </c>
      <c r="K3028" t="s">
        <v>183</v>
      </c>
      <c r="L3028" t="s">
        <v>65795</v>
      </c>
      <c r="M3028" t="s">
        <v>65796</v>
      </c>
      <c r="N3028" t="s">
        <v>65797</v>
      </c>
      <c r="O3028" t="s">
        <v>75</v>
      </c>
      <c r="P3028" t="s">
        <v>65798</v>
      </c>
      <c r="Q3028" t="s">
        <v>282</v>
      </c>
      <c r="R3028" t="s">
        <v>284</v>
      </c>
      <c r="S3028" t="s">
        <v>99</v>
      </c>
      <c r="T3028" t="s">
        <v>18711</v>
      </c>
      <c r="U3028" t="s">
        <v>26997</v>
      </c>
      <c r="V3028" s="1" t="s">
        <v>22433</v>
      </c>
      <c r="W3028" t="s">
        <v>65799</v>
      </c>
      <c r="X3028" s="1" t="s">
        <v>22433</v>
      </c>
      <c r="Y3028">
        <v>0</v>
      </c>
      <c r="Z3028" t="s">
        <v>18646</v>
      </c>
      <c r="AA3028">
        <v>0</v>
      </c>
      <c r="AB3028" t="s">
        <v>87</v>
      </c>
      <c r="AC3028">
        <v>0</v>
      </c>
      <c r="AD3028">
        <v>0</v>
      </c>
      <c r="AE3028">
        <v>0</v>
      </c>
      <c r="AF3028">
        <v>0</v>
      </c>
      <c r="AG3028">
        <v>0</v>
      </c>
      <c r="AH3028">
        <v>0</v>
      </c>
      <c r="AI3028">
        <v>0</v>
      </c>
      <c r="AJ3028">
        <v>0</v>
      </c>
      <c r="AK3028">
        <v>0</v>
      </c>
      <c r="AL3028">
        <v>0</v>
      </c>
      <c r="AM3028">
        <v>0</v>
      </c>
      <c r="AN3028">
        <v>0</v>
      </c>
      <c r="AO3028">
        <v>0</v>
      </c>
      <c r="AP3028">
        <v>0</v>
      </c>
      <c r="AQ3028">
        <v>0</v>
      </c>
      <c r="AR3028">
        <v>0</v>
      </c>
      <c r="AS3028" t="s">
        <v>18661</v>
      </c>
      <c r="AT3028" t="s">
        <v>97</v>
      </c>
    </row>
    <row r="3029" spans="1:46" x14ac:dyDescent="0.25">
      <c r="A3029" t="s">
        <v>1</v>
      </c>
      <c r="B3029" t="s">
        <v>24566</v>
      </c>
      <c r="C3029" t="s">
        <v>24567</v>
      </c>
      <c r="D3029" t="s">
        <v>24568</v>
      </c>
      <c r="E3029">
        <v>431334</v>
      </c>
      <c r="G3029" t="s">
        <v>297</v>
      </c>
      <c r="H3029" t="s">
        <v>24569</v>
      </c>
      <c r="I3029" t="s">
        <v>24570</v>
      </c>
      <c r="J3029" t="s">
        <v>24571</v>
      </c>
      <c r="K3029" t="s">
        <v>16739</v>
      </c>
      <c r="L3029" t="s">
        <v>24572</v>
      </c>
      <c r="M3029" t="s">
        <v>24573</v>
      </c>
      <c r="N3029" t="s">
        <v>285</v>
      </c>
      <c r="O3029" t="s">
        <v>75</v>
      </c>
      <c r="P3029" t="s">
        <v>24574</v>
      </c>
      <c r="Q3029" t="s">
        <v>282</v>
      </c>
      <c r="R3029" t="s">
        <v>246</v>
      </c>
      <c r="S3029" t="s">
        <v>195</v>
      </c>
      <c r="T3029" t="s">
        <v>18517</v>
      </c>
      <c r="U3029" t="s">
        <v>24575</v>
      </c>
      <c r="V3029" s="1" t="s">
        <v>18608</v>
      </c>
      <c r="W3029" t="s">
        <v>24576</v>
      </c>
      <c r="X3029" s="1" t="s">
        <v>22433</v>
      </c>
      <c r="Y3029">
        <v>0</v>
      </c>
      <c r="Z3029" t="s">
        <v>18646</v>
      </c>
      <c r="AA3029">
        <v>0</v>
      </c>
      <c r="AB3029" t="s">
        <v>87</v>
      </c>
      <c r="AC3029">
        <v>0</v>
      </c>
      <c r="AD3029">
        <v>0</v>
      </c>
      <c r="AE3029">
        <v>0</v>
      </c>
      <c r="AF3029">
        <v>0</v>
      </c>
      <c r="AG3029">
        <v>0</v>
      </c>
      <c r="AH3029">
        <v>0</v>
      </c>
      <c r="AI3029">
        <v>0</v>
      </c>
      <c r="AJ3029">
        <v>0</v>
      </c>
      <c r="AK3029">
        <v>0</v>
      </c>
      <c r="AL3029">
        <v>0</v>
      </c>
      <c r="AM3029">
        <v>0</v>
      </c>
      <c r="AN3029">
        <v>0</v>
      </c>
      <c r="AO3029">
        <v>0</v>
      </c>
      <c r="AP3029">
        <v>0</v>
      </c>
      <c r="AQ3029">
        <v>0</v>
      </c>
      <c r="AR3029">
        <v>0</v>
      </c>
      <c r="AS3029" t="s">
        <v>18661</v>
      </c>
      <c r="AT3029" t="s">
        <v>97</v>
      </c>
    </row>
    <row r="3030" spans="1:46" x14ac:dyDescent="0.25">
      <c r="A3030" t="s">
        <v>0</v>
      </c>
      <c r="B3030" t="s">
        <v>65800</v>
      </c>
      <c r="C3030" t="s">
        <v>65801</v>
      </c>
      <c r="D3030" t="s">
        <v>65802</v>
      </c>
      <c r="E3030">
        <v>469187</v>
      </c>
      <c r="G3030" t="s">
        <v>297</v>
      </c>
      <c r="H3030" t="s">
        <v>65803</v>
      </c>
      <c r="I3030" t="s">
        <v>65804</v>
      </c>
      <c r="J3030" t="s">
        <v>280</v>
      </c>
      <c r="K3030" t="s">
        <v>18012</v>
      </c>
      <c r="L3030" t="s">
        <v>65805</v>
      </c>
      <c r="M3030" t="s">
        <v>65806</v>
      </c>
      <c r="N3030" t="s">
        <v>65807</v>
      </c>
      <c r="O3030" t="s">
        <v>75</v>
      </c>
      <c r="P3030" t="s">
        <v>65808</v>
      </c>
      <c r="Q3030" t="s">
        <v>282</v>
      </c>
      <c r="R3030" t="s">
        <v>202</v>
      </c>
      <c r="S3030" t="s">
        <v>18476</v>
      </c>
      <c r="T3030" t="s">
        <v>18477</v>
      </c>
      <c r="U3030" t="s">
        <v>65809</v>
      </c>
      <c r="V3030" s="1" t="s">
        <v>22433</v>
      </c>
      <c r="W3030" t="s">
        <v>65810</v>
      </c>
      <c r="X3030" s="1" t="s">
        <v>22433</v>
      </c>
      <c r="Y3030">
        <v>0</v>
      </c>
      <c r="Z3030" t="s">
        <v>18646</v>
      </c>
      <c r="AA3030">
        <v>0</v>
      </c>
      <c r="AB3030" t="s">
        <v>87</v>
      </c>
      <c r="AC3030">
        <v>0</v>
      </c>
      <c r="AD3030">
        <v>0</v>
      </c>
      <c r="AE3030">
        <v>0</v>
      </c>
      <c r="AF3030">
        <v>0</v>
      </c>
      <c r="AG3030">
        <v>0</v>
      </c>
      <c r="AH3030">
        <v>0</v>
      </c>
      <c r="AI3030">
        <v>0</v>
      </c>
      <c r="AJ3030">
        <v>0</v>
      </c>
      <c r="AK3030">
        <v>0</v>
      </c>
      <c r="AL3030">
        <v>0</v>
      </c>
      <c r="AM3030">
        <v>0</v>
      </c>
      <c r="AN3030">
        <v>0</v>
      </c>
      <c r="AO3030">
        <v>0</v>
      </c>
      <c r="AP3030">
        <v>0</v>
      </c>
      <c r="AQ3030">
        <v>0</v>
      </c>
      <c r="AR3030">
        <v>0</v>
      </c>
      <c r="AS3030" t="s">
        <v>18661</v>
      </c>
      <c r="AT3030" t="s">
        <v>97</v>
      </c>
    </row>
    <row r="3031" spans="1:46" x14ac:dyDescent="0.25">
      <c r="A3031" t="s">
        <v>16787</v>
      </c>
      <c r="B3031" t="s">
        <v>65811</v>
      </c>
      <c r="C3031" t="s">
        <v>65812</v>
      </c>
      <c r="D3031" t="s">
        <v>65813</v>
      </c>
      <c r="E3031">
        <v>469691</v>
      </c>
      <c r="G3031" t="s">
        <v>297</v>
      </c>
      <c r="H3031" t="s">
        <v>65814</v>
      </c>
      <c r="I3031" t="s">
        <v>65815</v>
      </c>
      <c r="J3031" t="s">
        <v>280</v>
      </c>
      <c r="K3031" t="s">
        <v>156</v>
      </c>
      <c r="L3031" t="s">
        <v>65816</v>
      </c>
      <c r="M3031" t="s">
        <v>65817</v>
      </c>
      <c r="N3031" t="s">
        <v>285</v>
      </c>
      <c r="O3031" t="s">
        <v>155</v>
      </c>
      <c r="P3031" t="s">
        <v>65818</v>
      </c>
      <c r="Q3031" t="s">
        <v>282</v>
      </c>
      <c r="R3031" t="s">
        <v>246</v>
      </c>
      <c r="S3031" t="s">
        <v>18672</v>
      </c>
      <c r="T3031" t="s">
        <v>18757</v>
      </c>
      <c r="U3031" t="s">
        <v>65819</v>
      </c>
      <c r="V3031" s="1" t="s">
        <v>22433</v>
      </c>
      <c r="W3031" t="s">
        <v>65820</v>
      </c>
      <c r="X3031" s="1" t="s">
        <v>22433</v>
      </c>
      <c r="Y3031">
        <v>0</v>
      </c>
      <c r="Z3031" t="s">
        <v>18646</v>
      </c>
      <c r="AA3031">
        <v>0</v>
      </c>
      <c r="AB3031" t="s">
        <v>87</v>
      </c>
      <c r="AC3031">
        <v>0</v>
      </c>
      <c r="AD3031">
        <v>0</v>
      </c>
      <c r="AE3031">
        <v>0</v>
      </c>
      <c r="AF3031">
        <v>0</v>
      </c>
      <c r="AG3031">
        <v>0</v>
      </c>
      <c r="AH3031">
        <v>0</v>
      </c>
      <c r="AI3031">
        <v>0</v>
      </c>
      <c r="AJ3031">
        <v>0</v>
      </c>
      <c r="AK3031">
        <v>0</v>
      </c>
      <c r="AL3031">
        <v>0</v>
      </c>
      <c r="AM3031">
        <v>0</v>
      </c>
      <c r="AN3031">
        <v>0</v>
      </c>
      <c r="AO3031">
        <v>0</v>
      </c>
      <c r="AP3031">
        <v>0</v>
      </c>
      <c r="AQ3031">
        <v>0</v>
      </c>
      <c r="AR3031">
        <v>0</v>
      </c>
      <c r="AS3031" t="s">
        <v>18661</v>
      </c>
      <c r="AT3031" t="s">
        <v>97</v>
      </c>
    </row>
    <row r="3032" spans="1:46" x14ac:dyDescent="0.25">
      <c r="A3032" t="s">
        <v>2</v>
      </c>
      <c r="B3032" t="s">
        <v>65821</v>
      </c>
      <c r="C3032" t="s">
        <v>65822</v>
      </c>
      <c r="D3032" t="s">
        <v>65823</v>
      </c>
      <c r="E3032">
        <v>470294</v>
      </c>
      <c r="G3032" t="s">
        <v>297</v>
      </c>
      <c r="H3032" t="s">
        <v>65824</v>
      </c>
      <c r="I3032" t="s">
        <v>65825</v>
      </c>
      <c r="J3032" t="s">
        <v>280</v>
      </c>
      <c r="K3032" t="s">
        <v>191</v>
      </c>
      <c r="L3032" t="s">
        <v>65826</v>
      </c>
      <c r="M3032" t="s">
        <v>65827</v>
      </c>
      <c r="N3032" t="s">
        <v>281</v>
      </c>
      <c r="O3032" t="s">
        <v>75</v>
      </c>
      <c r="P3032" t="s">
        <v>65828</v>
      </c>
      <c r="Q3032" t="s">
        <v>282</v>
      </c>
      <c r="R3032" t="s">
        <v>284</v>
      </c>
      <c r="S3032" t="s">
        <v>18667</v>
      </c>
      <c r="T3032" t="s">
        <v>18709</v>
      </c>
      <c r="U3032" t="s">
        <v>65829</v>
      </c>
      <c r="V3032" s="1" t="s">
        <v>22433</v>
      </c>
      <c r="W3032" t="s">
        <v>65830</v>
      </c>
      <c r="X3032" s="1" t="s">
        <v>22433</v>
      </c>
      <c r="Y3032">
        <v>0</v>
      </c>
      <c r="Z3032" t="s">
        <v>18646</v>
      </c>
      <c r="AA3032">
        <v>0</v>
      </c>
      <c r="AB3032" t="s">
        <v>87</v>
      </c>
      <c r="AC3032">
        <v>0</v>
      </c>
      <c r="AD3032">
        <v>0</v>
      </c>
      <c r="AE3032">
        <v>0</v>
      </c>
      <c r="AF3032">
        <v>0</v>
      </c>
      <c r="AG3032">
        <v>0</v>
      </c>
      <c r="AH3032">
        <v>0</v>
      </c>
      <c r="AI3032">
        <v>0</v>
      </c>
      <c r="AJ3032">
        <v>0</v>
      </c>
      <c r="AK3032">
        <v>0</v>
      </c>
      <c r="AL3032">
        <v>0</v>
      </c>
      <c r="AM3032">
        <v>0</v>
      </c>
      <c r="AN3032">
        <v>0</v>
      </c>
      <c r="AO3032">
        <v>0</v>
      </c>
      <c r="AP3032">
        <v>0</v>
      </c>
      <c r="AQ3032">
        <v>0</v>
      </c>
      <c r="AR3032">
        <v>0</v>
      </c>
      <c r="AS3032" t="s">
        <v>18661</v>
      </c>
      <c r="AT3032" t="s">
        <v>97</v>
      </c>
    </row>
    <row r="3033" spans="1:46" x14ac:dyDescent="0.25">
      <c r="A3033" t="s">
        <v>1</v>
      </c>
      <c r="B3033" t="s">
        <v>65831</v>
      </c>
      <c r="C3033" t="s">
        <v>65832</v>
      </c>
      <c r="D3033" t="s">
        <v>65833</v>
      </c>
      <c r="E3033">
        <v>469080</v>
      </c>
      <c r="G3033" t="s">
        <v>18690</v>
      </c>
      <c r="H3033" t="s">
        <v>65834</v>
      </c>
      <c r="I3033" t="s">
        <v>65835</v>
      </c>
      <c r="J3033" t="s">
        <v>280</v>
      </c>
      <c r="K3033" t="s">
        <v>16901</v>
      </c>
      <c r="L3033" t="s">
        <v>65836</v>
      </c>
      <c r="M3033" t="s">
        <v>65837</v>
      </c>
      <c r="N3033" t="s">
        <v>281</v>
      </c>
      <c r="O3033" t="s">
        <v>75</v>
      </c>
      <c r="P3033" t="s">
        <v>65838</v>
      </c>
      <c r="Q3033" t="s">
        <v>282</v>
      </c>
      <c r="R3033" t="s">
        <v>284</v>
      </c>
      <c r="S3033" t="s">
        <v>106</v>
      </c>
      <c r="T3033" t="s">
        <v>18513</v>
      </c>
      <c r="U3033" t="s">
        <v>65839</v>
      </c>
      <c r="V3033" s="1" t="s">
        <v>22433</v>
      </c>
      <c r="W3033" t="s">
        <v>65840</v>
      </c>
      <c r="X3033" s="1" t="s">
        <v>22433</v>
      </c>
      <c r="Y3033">
        <v>0</v>
      </c>
      <c r="Z3033" t="s">
        <v>18646</v>
      </c>
      <c r="AA3033">
        <v>0</v>
      </c>
      <c r="AB3033" t="s">
        <v>87</v>
      </c>
      <c r="AC3033">
        <v>0</v>
      </c>
      <c r="AD3033">
        <v>0</v>
      </c>
      <c r="AE3033">
        <v>0</v>
      </c>
      <c r="AF3033">
        <v>0</v>
      </c>
      <c r="AG3033">
        <v>0</v>
      </c>
      <c r="AH3033">
        <v>0</v>
      </c>
      <c r="AI3033">
        <v>0</v>
      </c>
      <c r="AJ3033">
        <v>0</v>
      </c>
      <c r="AK3033">
        <v>0</v>
      </c>
      <c r="AL3033">
        <v>1</v>
      </c>
      <c r="AM3033">
        <v>0</v>
      </c>
      <c r="AN3033">
        <v>0</v>
      </c>
      <c r="AO3033">
        <v>0</v>
      </c>
      <c r="AP3033">
        <v>0</v>
      </c>
      <c r="AQ3033">
        <v>0</v>
      </c>
      <c r="AR3033">
        <v>18</v>
      </c>
      <c r="AS3033" t="s">
        <v>16729</v>
      </c>
      <c r="AT3033" t="s">
        <v>80</v>
      </c>
    </row>
    <row r="3034" spans="1:46" x14ac:dyDescent="0.25">
      <c r="A3034" t="s">
        <v>1</v>
      </c>
      <c r="B3034" t="s">
        <v>39587</v>
      </c>
      <c r="C3034" t="s">
        <v>39588</v>
      </c>
      <c r="D3034" t="s">
        <v>39589</v>
      </c>
      <c r="E3034">
        <v>238569</v>
      </c>
      <c r="G3034" t="s">
        <v>297</v>
      </c>
      <c r="H3034" t="s">
        <v>39590</v>
      </c>
      <c r="I3034" t="s">
        <v>39591</v>
      </c>
      <c r="J3034" t="s">
        <v>280</v>
      </c>
      <c r="K3034" t="s">
        <v>18867</v>
      </c>
      <c r="L3034" t="s">
        <v>39592</v>
      </c>
      <c r="M3034" t="s">
        <v>39593</v>
      </c>
      <c r="N3034" t="s">
        <v>285</v>
      </c>
      <c r="O3034" t="s">
        <v>75</v>
      </c>
      <c r="P3034" t="s">
        <v>39594</v>
      </c>
      <c r="Q3034" t="s">
        <v>282</v>
      </c>
      <c r="R3034" t="s">
        <v>246</v>
      </c>
      <c r="S3034" t="s">
        <v>17058</v>
      </c>
      <c r="T3034" t="s">
        <v>18679</v>
      </c>
      <c r="U3034" t="s">
        <v>39595</v>
      </c>
      <c r="V3034" s="1" t="s">
        <v>18674</v>
      </c>
      <c r="W3034" t="s">
        <v>24727</v>
      </c>
      <c r="X3034" s="1" t="s">
        <v>22433</v>
      </c>
      <c r="Y3034">
        <v>0</v>
      </c>
      <c r="Z3034" t="s">
        <v>18646</v>
      </c>
      <c r="AA3034">
        <v>0</v>
      </c>
      <c r="AB3034" t="s">
        <v>87</v>
      </c>
      <c r="AC3034">
        <v>0</v>
      </c>
      <c r="AD3034">
        <v>0</v>
      </c>
      <c r="AE3034">
        <v>0</v>
      </c>
      <c r="AF3034">
        <v>0</v>
      </c>
      <c r="AG3034">
        <v>0</v>
      </c>
      <c r="AH3034">
        <v>0</v>
      </c>
      <c r="AI3034">
        <v>0</v>
      </c>
      <c r="AJ3034">
        <v>0</v>
      </c>
      <c r="AK3034">
        <v>0</v>
      </c>
      <c r="AL3034">
        <v>0</v>
      </c>
      <c r="AM3034">
        <v>0</v>
      </c>
      <c r="AN3034">
        <v>0</v>
      </c>
      <c r="AO3034">
        <v>0</v>
      </c>
      <c r="AP3034">
        <v>0</v>
      </c>
      <c r="AQ3034">
        <v>0</v>
      </c>
      <c r="AR3034">
        <v>1</v>
      </c>
      <c r="AS3034" t="s">
        <v>17087</v>
      </c>
      <c r="AT3034" t="s">
        <v>97</v>
      </c>
    </row>
    <row r="3035" spans="1:46" x14ac:dyDescent="0.25">
      <c r="A3035" t="s">
        <v>16787</v>
      </c>
      <c r="B3035" t="s">
        <v>65841</v>
      </c>
      <c r="C3035" t="s">
        <v>65842</v>
      </c>
      <c r="D3035" t="s">
        <v>65843</v>
      </c>
      <c r="E3035">
        <v>469224</v>
      </c>
      <c r="G3035" t="s">
        <v>297</v>
      </c>
      <c r="H3035" t="s">
        <v>65844</v>
      </c>
      <c r="I3035" t="s">
        <v>65845</v>
      </c>
      <c r="J3035" t="s">
        <v>280</v>
      </c>
      <c r="K3035" t="s">
        <v>65846</v>
      </c>
      <c r="L3035" t="s">
        <v>65847</v>
      </c>
      <c r="M3035" t="s">
        <v>65848</v>
      </c>
      <c r="N3035" t="s">
        <v>281</v>
      </c>
      <c r="O3035" t="s">
        <v>155</v>
      </c>
      <c r="P3035" t="s">
        <v>65849</v>
      </c>
      <c r="Q3035" t="s">
        <v>282</v>
      </c>
      <c r="R3035" t="s">
        <v>284</v>
      </c>
      <c r="S3035" t="s">
        <v>18688</v>
      </c>
      <c r="T3035" t="s">
        <v>18706</v>
      </c>
      <c r="U3035" t="s">
        <v>65850</v>
      </c>
      <c r="V3035" s="1" t="s">
        <v>22433</v>
      </c>
      <c r="W3035" t="s">
        <v>65851</v>
      </c>
      <c r="X3035" s="1" t="s">
        <v>22433</v>
      </c>
      <c r="Y3035">
        <v>0</v>
      </c>
      <c r="Z3035" t="s">
        <v>18646</v>
      </c>
      <c r="AA3035">
        <v>0</v>
      </c>
      <c r="AB3035" t="s">
        <v>87</v>
      </c>
      <c r="AC3035">
        <v>0</v>
      </c>
      <c r="AD3035">
        <v>0</v>
      </c>
      <c r="AE3035">
        <v>0</v>
      </c>
      <c r="AF3035">
        <v>0</v>
      </c>
      <c r="AG3035">
        <v>0</v>
      </c>
      <c r="AH3035">
        <v>0</v>
      </c>
      <c r="AI3035">
        <v>0</v>
      </c>
      <c r="AJ3035">
        <v>0</v>
      </c>
      <c r="AK3035">
        <v>0</v>
      </c>
      <c r="AL3035">
        <v>0</v>
      </c>
      <c r="AM3035">
        <v>0</v>
      </c>
      <c r="AN3035">
        <v>0</v>
      </c>
      <c r="AO3035">
        <v>0</v>
      </c>
      <c r="AP3035">
        <v>0</v>
      </c>
      <c r="AQ3035">
        <v>0</v>
      </c>
      <c r="AR3035">
        <v>0</v>
      </c>
      <c r="AS3035" t="s">
        <v>18661</v>
      </c>
      <c r="AT3035" t="s">
        <v>97</v>
      </c>
    </row>
    <row r="3036" spans="1:46" x14ac:dyDescent="0.25">
      <c r="A3036" t="s">
        <v>1</v>
      </c>
      <c r="B3036" t="s">
        <v>65852</v>
      </c>
      <c r="C3036" t="s">
        <v>65853</v>
      </c>
      <c r="D3036" t="s">
        <v>65854</v>
      </c>
      <c r="E3036">
        <v>468703</v>
      </c>
      <c r="G3036" t="s">
        <v>16828</v>
      </c>
      <c r="H3036" t="s">
        <v>65855</v>
      </c>
      <c r="I3036" t="s">
        <v>65856</v>
      </c>
      <c r="J3036" t="s">
        <v>280</v>
      </c>
      <c r="K3036" t="s">
        <v>18405</v>
      </c>
      <c r="L3036" t="s">
        <v>65857</v>
      </c>
      <c r="M3036" t="s">
        <v>65858</v>
      </c>
      <c r="N3036" t="s">
        <v>65859</v>
      </c>
      <c r="O3036" t="s">
        <v>75</v>
      </c>
      <c r="P3036" t="s">
        <v>65860</v>
      </c>
      <c r="Q3036" t="s">
        <v>282</v>
      </c>
      <c r="R3036" t="s">
        <v>284</v>
      </c>
      <c r="S3036" t="s">
        <v>108</v>
      </c>
      <c r="T3036" t="s">
        <v>18522</v>
      </c>
      <c r="U3036" t="s">
        <v>65861</v>
      </c>
      <c r="V3036" s="1" t="s">
        <v>22433</v>
      </c>
      <c r="W3036" t="s">
        <v>65862</v>
      </c>
      <c r="X3036" s="1" t="s">
        <v>22433</v>
      </c>
      <c r="Y3036">
        <v>0</v>
      </c>
      <c r="Z3036" t="s">
        <v>18646</v>
      </c>
      <c r="AA3036">
        <v>0</v>
      </c>
      <c r="AB3036" t="s">
        <v>87</v>
      </c>
      <c r="AC3036">
        <v>0</v>
      </c>
      <c r="AD3036">
        <v>0</v>
      </c>
      <c r="AE3036">
        <v>0</v>
      </c>
      <c r="AF3036">
        <v>0</v>
      </c>
      <c r="AG3036">
        <v>0</v>
      </c>
      <c r="AH3036">
        <v>0</v>
      </c>
      <c r="AI3036">
        <v>0</v>
      </c>
      <c r="AJ3036">
        <v>0</v>
      </c>
      <c r="AK3036">
        <v>0</v>
      </c>
      <c r="AL3036">
        <v>1</v>
      </c>
      <c r="AM3036">
        <v>0</v>
      </c>
      <c r="AN3036">
        <v>0</v>
      </c>
      <c r="AO3036">
        <v>0</v>
      </c>
      <c r="AP3036">
        <v>0</v>
      </c>
      <c r="AQ3036">
        <v>0</v>
      </c>
      <c r="AR3036">
        <v>18</v>
      </c>
      <c r="AS3036" t="s">
        <v>16729</v>
      </c>
      <c r="AT3036" t="s">
        <v>80</v>
      </c>
    </row>
    <row r="3037" spans="1:46" x14ac:dyDescent="0.25">
      <c r="A3037" t="s">
        <v>2</v>
      </c>
      <c r="B3037" t="s">
        <v>25847</v>
      </c>
      <c r="C3037" t="s">
        <v>25848</v>
      </c>
      <c r="D3037" t="s">
        <v>25849</v>
      </c>
      <c r="E3037">
        <v>403505</v>
      </c>
      <c r="G3037" t="s">
        <v>297</v>
      </c>
      <c r="H3037" t="s">
        <v>25850</v>
      </c>
      <c r="I3037" t="s">
        <v>25851</v>
      </c>
      <c r="J3037" t="s">
        <v>280</v>
      </c>
      <c r="K3037" t="s">
        <v>191</v>
      </c>
      <c r="L3037" t="s">
        <v>25852</v>
      </c>
      <c r="M3037" t="s">
        <v>25853</v>
      </c>
      <c r="N3037" t="s">
        <v>25854</v>
      </c>
      <c r="O3037" t="s">
        <v>75</v>
      </c>
      <c r="P3037" t="s">
        <v>25855</v>
      </c>
      <c r="Q3037" t="s">
        <v>282</v>
      </c>
      <c r="R3037" t="s">
        <v>284</v>
      </c>
      <c r="S3037" t="s">
        <v>18667</v>
      </c>
      <c r="T3037" t="s">
        <v>18668</v>
      </c>
      <c r="U3037" t="s">
        <v>25856</v>
      </c>
      <c r="V3037" s="1" t="s">
        <v>18433</v>
      </c>
      <c r="W3037" t="s">
        <v>25857</v>
      </c>
      <c r="X3037" s="1" t="s">
        <v>22433</v>
      </c>
      <c r="Y3037">
        <v>0</v>
      </c>
      <c r="Z3037" t="s">
        <v>18646</v>
      </c>
      <c r="AA3037">
        <v>0</v>
      </c>
      <c r="AB3037" t="s">
        <v>87</v>
      </c>
      <c r="AC3037">
        <v>0</v>
      </c>
      <c r="AD3037">
        <v>0</v>
      </c>
      <c r="AE3037">
        <v>0</v>
      </c>
      <c r="AF3037">
        <v>0</v>
      </c>
      <c r="AG3037">
        <v>0</v>
      </c>
      <c r="AH3037">
        <v>0</v>
      </c>
      <c r="AI3037">
        <v>0</v>
      </c>
      <c r="AJ3037">
        <v>0</v>
      </c>
      <c r="AK3037">
        <v>0</v>
      </c>
      <c r="AL3037">
        <v>0</v>
      </c>
      <c r="AM3037">
        <v>0</v>
      </c>
      <c r="AN3037">
        <v>0</v>
      </c>
      <c r="AO3037">
        <v>0</v>
      </c>
      <c r="AP3037">
        <v>0</v>
      </c>
      <c r="AQ3037">
        <v>0</v>
      </c>
      <c r="AR3037">
        <v>0</v>
      </c>
      <c r="AS3037" t="s">
        <v>18661</v>
      </c>
      <c r="AT3037" t="s">
        <v>97</v>
      </c>
    </row>
    <row r="3038" spans="1:46" x14ac:dyDescent="0.25">
      <c r="A3038" t="s">
        <v>1</v>
      </c>
      <c r="B3038" t="s">
        <v>65863</v>
      </c>
      <c r="C3038" t="s">
        <v>65864</v>
      </c>
      <c r="D3038" t="s">
        <v>65865</v>
      </c>
      <c r="E3038">
        <v>468832</v>
      </c>
      <c r="G3038" t="s">
        <v>297</v>
      </c>
      <c r="H3038" t="s">
        <v>65866</v>
      </c>
      <c r="I3038" t="s">
        <v>65867</v>
      </c>
      <c r="J3038" t="s">
        <v>280</v>
      </c>
      <c r="K3038" t="s">
        <v>117</v>
      </c>
      <c r="L3038" t="s">
        <v>65868</v>
      </c>
      <c r="M3038" t="s">
        <v>65869</v>
      </c>
      <c r="N3038" t="s">
        <v>65870</v>
      </c>
      <c r="O3038" t="s">
        <v>75</v>
      </c>
      <c r="P3038" t="s">
        <v>65871</v>
      </c>
      <c r="Q3038" t="s">
        <v>282</v>
      </c>
      <c r="R3038" t="s">
        <v>17068</v>
      </c>
      <c r="S3038" t="s">
        <v>17058</v>
      </c>
      <c r="T3038" t="s">
        <v>18492</v>
      </c>
      <c r="U3038" t="s">
        <v>65872</v>
      </c>
      <c r="V3038" s="1" t="s">
        <v>22433</v>
      </c>
      <c r="W3038" t="s">
        <v>65873</v>
      </c>
      <c r="X3038" s="1" t="s">
        <v>22433</v>
      </c>
      <c r="Y3038">
        <v>0</v>
      </c>
      <c r="Z3038" t="s">
        <v>18646</v>
      </c>
      <c r="AA3038">
        <v>0</v>
      </c>
      <c r="AB3038" t="s">
        <v>87</v>
      </c>
      <c r="AC3038">
        <v>0</v>
      </c>
      <c r="AD3038">
        <v>0</v>
      </c>
      <c r="AE3038">
        <v>0</v>
      </c>
      <c r="AF3038">
        <v>0</v>
      </c>
      <c r="AG3038">
        <v>0</v>
      </c>
      <c r="AH3038">
        <v>0</v>
      </c>
      <c r="AI3038">
        <v>0</v>
      </c>
      <c r="AJ3038">
        <v>0</v>
      </c>
      <c r="AK3038">
        <v>0</v>
      </c>
      <c r="AL3038">
        <v>0</v>
      </c>
      <c r="AM3038">
        <v>0</v>
      </c>
      <c r="AN3038">
        <v>0</v>
      </c>
      <c r="AO3038">
        <v>0</v>
      </c>
      <c r="AP3038">
        <v>0</v>
      </c>
      <c r="AQ3038">
        <v>0</v>
      </c>
      <c r="AR3038">
        <v>0</v>
      </c>
      <c r="AS3038" t="s">
        <v>18661</v>
      </c>
      <c r="AT3038" t="s">
        <v>97</v>
      </c>
    </row>
    <row r="3039" spans="1:46" x14ac:dyDescent="0.25">
      <c r="A3039" t="s">
        <v>2</v>
      </c>
      <c r="B3039" t="s">
        <v>65874</v>
      </c>
      <c r="C3039" t="s">
        <v>65875</v>
      </c>
      <c r="D3039" t="s">
        <v>65876</v>
      </c>
      <c r="E3039">
        <v>470426</v>
      </c>
      <c r="G3039" t="s">
        <v>16828</v>
      </c>
      <c r="H3039" t="s">
        <v>65877</v>
      </c>
      <c r="I3039" t="s">
        <v>65878</v>
      </c>
      <c r="J3039" t="s">
        <v>280</v>
      </c>
      <c r="K3039" t="s">
        <v>191</v>
      </c>
      <c r="L3039" t="s">
        <v>65879</v>
      </c>
      <c r="M3039" t="s">
        <v>65880</v>
      </c>
      <c r="N3039" t="s">
        <v>285</v>
      </c>
      <c r="O3039" t="s">
        <v>75</v>
      </c>
      <c r="P3039" t="s">
        <v>65881</v>
      </c>
      <c r="Q3039" t="s">
        <v>282</v>
      </c>
      <c r="R3039" t="s">
        <v>246</v>
      </c>
      <c r="S3039" t="s">
        <v>18535</v>
      </c>
      <c r="T3039" t="s">
        <v>18536</v>
      </c>
      <c r="U3039" t="s">
        <v>65882</v>
      </c>
      <c r="V3039" s="1" t="s">
        <v>22433</v>
      </c>
      <c r="W3039" t="s">
        <v>65883</v>
      </c>
      <c r="X3039" s="1" t="s">
        <v>22433</v>
      </c>
      <c r="Y3039">
        <v>0</v>
      </c>
      <c r="Z3039" t="s">
        <v>18646</v>
      </c>
      <c r="AA3039">
        <v>0</v>
      </c>
      <c r="AB3039" t="s">
        <v>87</v>
      </c>
      <c r="AC3039">
        <v>0</v>
      </c>
      <c r="AD3039">
        <v>0</v>
      </c>
      <c r="AE3039">
        <v>0</v>
      </c>
      <c r="AF3039">
        <v>0</v>
      </c>
      <c r="AG3039">
        <v>0</v>
      </c>
      <c r="AH3039">
        <v>0</v>
      </c>
      <c r="AI3039">
        <v>0</v>
      </c>
      <c r="AJ3039">
        <v>0</v>
      </c>
      <c r="AK3039">
        <v>0</v>
      </c>
      <c r="AL3039">
        <v>1</v>
      </c>
      <c r="AM3039">
        <v>0</v>
      </c>
      <c r="AN3039">
        <v>0</v>
      </c>
      <c r="AO3039">
        <v>0</v>
      </c>
      <c r="AP3039">
        <v>0</v>
      </c>
      <c r="AQ3039">
        <v>0</v>
      </c>
      <c r="AR3039">
        <v>18</v>
      </c>
      <c r="AS3039" t="s">
        <v>16732</v>
      </c>
      <c r="AT3039" t="s">
        <v>80</v>
      </c>
    </row>
    <row r="3040" spans="1:46" x14ac:dyDescent="0.25">
      <c r="A3040" t="s">
        <v>16787</v>
      </c>
      <c r="B3040" t="s">
        <v>27451</v>
      </c>
      <c r="C3040" t="s">
        <v>27452</v>
      </c>
      <c r="D3040" t="s">
        <v>27453</v>
      </c>
      <c r="E3040">
        <v>239590</v>
      </c>
      <c r="G3040" t="s">
        <v>297</v>
      </c>
      <c r="H3040" t="s">
        <v>27454</v>
      </c>
      <c r="I3040" t="s">
        <v>27455</v>
      </c>
      <c r="J3040" t="s">
        <v>280</v>
      </c>
      <c r="K3040" t="s">
        <v>17200</v>
      </c>
      <c r="L3040" t="s">
        <v>27456</v>
      </c>
      <c r="M3040" t="s">
        <v>27457</v>
      </c>
      <c r="N3040" t="s">
        <v>281</v>
      </c>
      <c r="O3040" t="s">
        <v>146</v>
      </c>
      <c r="P3040" t="s">
        <v>27458</v>
      </c>
      <c r="Q3040" t="s">
        <v>282</v>
      </c>
      <c r="R3040" t="s">
        <v>246</v>
      </c>
      <c r="S3040" t="s">
        <v>17093</v>
      </c>
      <c r="T3040" t="s">
        <v>18512</v>
      </c>
      <c r="U3040" t="s">
        <v>27459</v>
      </c>
      <c r="V3040" s="1" t="s">
        <v>18674</v>
      </c>
      <c r="W3040" t="s">
        <v>24356</v>
      </c>
      <c r="X3040" s="1" t="s">
        <v>22433</v>
      </c>
      <c r="Y3040">
        <v>0</v>
      </c>
      <c r="Z3040" t="s">
        <v>18646</v>
      </c>
      <c r="AA3040">
        <v>0</v>
      </c>
      <c r="AB3040" t="s">
        <v>87</v>
      </c>
      <c r="AC3040">
        <v>0</v>
      </c>
      <c r="AD3040">
        <v>0</v>
      </c>
      <c r="AE3040">
        <v>0</v>
      </c>
      <c r="AF3040">
        <v>0</v>
      </c>
      <c r="AG3040">
        <v>0</v>
      </c>
      <c r="AH3040">
        <v>0</v>
      </c>
      <c r="AI3040">
        <v>0</v>
      </c>
      <c r="AJ3040">
        <v>0</v>
      </c>
      <c r="AK3040">
        <v>0</v>
      </c>
      <c r="AL3040">
        <v>0</v>
      </c>
      <c r="AM3040">
        <v>0</v>
      </c>
      <c r="AN3040">
        <v>0</v>
      </c>
      <c r="AO3040">
        <v>0</v>
      </c>
      <c r="AP3040">
        <v>0</v>
      </c>
      <c r="AQ3040">
        <v>0</v>
      </c>
      <c r="AR3040">
        <v>1</v>
      </c>
      <c r="AS3040" t="s">
        <v>17087</v>
      </c>
      <c r="AT3040" t="s">
        <v>97</v>
      </c>
    </row>
    <row r="3041" spans="1:46" x14ac:dyDescent="0.25">
      <c r="A3041" t="s">
        <v>16787</v>
      </c>
      <c r="B3041" t="s">
        <v>65884</v>
      </c>
      <c r="C3041" t="s">
        <v>65885</v>
      </c>
      <c r="D3041" t="s">
        <v>65886</v>
      </c>
      <c r="E3041">
        <v>468669</v>
      </c>
      <c r="G3041" t="s">
        <v>297</v>
      </c>
      <c r="H3041" t="s">
        <v>65887</v>
      </c>
      <c r="I3041" t="s">
        <v>65888</v>
      </c>
      <c r="J3041" t="s">
        <v>280</v>
      </c>
      <c r="K3041" t="s">
        <v>17179</v>
      </c>
      <c r="L3041" t="s">
        <v>65889</v>
      </c>
      <c r="M3041" t="s">
        <v>65890</v>
      </c>
      <c r="N3041" t="s">
        <v>281</v>
      </c>
      <c r="O3041" t="s">
        <v>155</v>
      </c>
      <c r="P3041" t="s">
        <v>65891</v>
      </c>
      <c r="Q3041" t="s">
        <v>282</v>
      </c>
      <c r="R3041" t="s">
        <v>284</v>
      </c>
      <c r="S3041" t="s">
        <v>78</v>
      </c>
      <c r="T3041" t="s">
        <v>289</v>
      </c>
      <c r="U3041" t="s">
        <v>65892</v>
      </c>
      <c r="V3041" s="1" t="s">
        <v>22433</v>
      </c>
      <c r="W3041" t="s">
        <v>65893</v>
      </c>
      <c r="X3041" s="1" t="s">
        <v>22433</v>
      </c>
      <c r="Y3041">
        <v>0</v>
      </c>
      <c r="Z3041" t="s">
        <v>18646</v>
      </c>
      <c r="AA3041">
        <v>0</v>
      </c>
      <c r="AB3041" t="s">
        <v>87</v>
      </c>
      <c r="AC3041">
        <v>0</v>
      </c>
      <c r="AD3041">
        <v>0</v>
      </c>
      <c r="AE3041">
        <v>0</v>
      </c>
      <c r="AF3041">
        <v>0</v>
      </c>
      <c r="AG3041">
        <v>0</v>
      </c>
      <c r="AH3041">
        <v>0</v>
      </c>
      <c r="AI3041">
        <v>0</v>
      </c>
      <c r="AJ3041">
        <v>0</v>
      </c>
      <c r="AK3041">
        <v>0</v>
      </c>
      <c r="AL3041">
        <v>0</v>
      </c>
      <c r="AM3041">
        <v>0</v>
      </c>
      <c r="AN3041">
        <v>0</v>
      </c>
      <c r="AO3041">
        <v>0</v>
      </c>
      <c r="AP3041">
        <v>0</v>
      </c>
      <c r="AQ3041">
        <v>0</v>
      </c>
      <c r="AR3041">
        <v>0</v>
      </c>
      <c r="AS3041" t="s">
        <v>18661</v>
      </c>
      <c r="AT3041" t="s">
        <v>97</v>
      </c>
    </row>
    <row r="3042" spans="1:46" x14ac:dyDescent="0.25">
      <c r="A3042" t="s">
        <v>0</v>
      </c>
      <c r="B3042" t="s">
        <v>65894</v>
      </c>
      <c r="C3042" t="s">
        <v>65895</v>
      </c>
      <c r="D3042" t="s">
        <v>65896</v>
      </c>
      <c r="E3042">
        <v>471075</v>
      </c>
      <c r="G3042" t="s">
        <v>297</v>
      </c>
      <c r="H3042" t="s">
        <v>65897</v>
      </c>
      <c r="I3042" t="s">
        <v>65898</v>
      </c>
      <c r="J3042" t="s">
        <v>280</v>
      </c>
      <c r="K3042" t="s">
        <v>133</v>
      </c>
      <c r="L3042" t="s">
        <v>65899</v>
      </c>
      <c r="M3042" t="s">
        <v>65900</v>
      </c>
      <c r="N3042" t="s">
        <v>281</v>
      </c>
      <c r="O3042" t="s">
        <v>75</v>
      </c>
      <c r="P3042" t="s">
        <v>65901</v>
      </c>
      <c r="Q3042" t="s">
        <v>282</v>
      </c>
      <c r="R3042" t="s">
        <v>284</v>
      </c>
      <c r="S3042" t="s">
        <v>17343</v>
      </c>
      <c r="T3042" t="s">
        <v>18698</v>
      </c>
      <c r="U3042" t="s">
        <v>65902</v>
      </c>
      <c r="V3042" s="1" t="s">
        <v>22433</v>
      </c>
      <c r="W3042" t="s">
        <v>39155</v>
      </c>
      <c r="X3042" s="1" t="s">
        <v>22433</v>
      </c>
      <c r="Y3042">
        <v>0</v>
      </c>
      <c r="Z3042" t="s">
        <v>18646</v>
      </c>
      <c r="AA3042">
        <v>0</v>
      </c>
      <c r="AB3042" t="s">
        <v>87</v>
      </c>
      <c r="AC3042">
        <v>0</v>
      </c>
      <c r="AD3042">
        <v>0</v>
      </c>
      <c r="AE3042">
        <v>0</v>
      </c>
      <c r="AF3042">
        <v>0</v>
      </c>
      <c r="AG3042">
        <v>0</v>
      </c>
      <c r="AH3042">
        <v>0</v>
      </c>
      <c r="AI3042">
        <v>0</v>
      </c>
      <c r="AJ3042">
        <v>0</v>
      </c>
      <c r="AK3042">
        <v>0</v>
      </c>
      <c r="AL3042">
        <v>0</v>
      </c>
      <c r="AM3042">
        <v>0</v>
      </c>
      <c r="AN3042">
        <v>0</v>
      </c>
      <c r="AO3042">
        <v>0</v>
      </c>
      <c r="AP3042">
        <v>0</v>
      </c>
      <c r="AQ3042">
        <v>0</v>
      </c>
      <c r="AR3042">
        <v>0</v>
      </c>
      <c r="AS3042" t="s">
        <v>18661</v>
      </c>
      <c r="AT3042" t="s">
        <v>97</v>
      </c>
    </row>
    <row r="3043" spans="1:46" x14ac:dyDescent="0.25">
      <c r="A3043" t="s">
        <v>0</v>
      </c>
      <c r="B3043" t="s">
        <v>24500</v>
      </c>
      <c r="C3043" t="s">
        <v>24501</v>
      </c>
      <c r="D3043" t="s">
        <v>24502</v>
      </c>
      <c r="E3043">
        <v>468622</v>
      </c>
      <c r="G3043" t="s">
        <v>18690</v>
      </c>
      <c r="H3043" t="s">
        <v>24503</v>
      </c>
      <c r="I3043" t="s">
        <v>24504</v>
      </c>
      <c r="J3043" t="s">
        <v>280</v>
      </c>
      <c r="K3043" t="s">
        <v>18912</v>
      </c>
      <c r="L3043" t="s">
        <v>24505</v>
      </c>
      <c r="M3043" t="s">
        <v>24506</v>
      </c>
      <c r="N3043" t="s">
        <v>281</v>
      </c>
      <c r="O3043" t="s">
        <v>75</v>
      </c>
      <c r="P3043" t="s">
        <v>24507</v>
      </c>
      <c r="Q3043" t="s">
        <v>282</v>
      </c>
      <c r="R3043" t="s">
        <v>284</v>
      </c>
      <c r="S3043" t="s">
        <v>17347</v>
      </c>
      <c r="T3043" t="s">
        <v>18717</v>
      </c>
      <c r="U3043" t="s">
        <v>24508</v>
      </c>
      <c r="V3043" s="1" t="s">
        <v>22433</v>
      </c>
      <c r="W3043" t="s">
        <v>24509</v>
      </c>
      <c r="X3043" s="1" t="s">
        <v>22433</v>
      </c>
      <c r="Y3043">
        <v>0</v>
      </c>
      <c r="Z3043" t="s">
        <v>18646</v>
      </c>
      <c r="AA3043">
        <v>0</v>
      </c>
      <c r="AB3043" t="s">
        <v>87</v>
      </c>
      <c r="AC3043">
        <v>0</v>
      </c>
      <c r="AD3043">
        <v>0</v>
      </c>
      <c r="AE3043">
        <v>0</v>
      </c>
      <c r="AF3043">
        <v>0</v>
      </c>
      <c r="AG3043">
        <v>0</v>
      </c>
      <c r="AH3043">
        <v>0</v>
      </c>
      <c r="AI3043">
        <v>0</v>
      </c>
      <c r="AJ3043">
        <v>0</v>
      </c>
      <c r="AK3043">
        <v>0</v>
      </c>
      <c r="AL3043">
        <v>1</v>
      </c>
      <c r="AM3043">
        <v>0</v>
      </c>
      <c r="AN3043">
        <v>0</v>
      </c>
      <c r="AO3043">
        <v>0</v>
      </c>
      <c r="AP3043">
        <v>0</v>
      </c>
      <c r="AQ3043">
        <v>0</v>
      </c>
      <c r="AR3043">
        <v>18</v>
      </c>
      <c r="AS3043" t="s">
        <v>16729</v>
      </c>
      <c r="AT3043" t="s">
        <v>80</v>
      </c>
    </row>
    <row r="3044" spans="1:46" x14ac:dyDescent="0.25">
      <c r="A3044" t="s">
        <v>2</v>
      </c>
      <c r="B3044" t="s">
        <v>38373</v>
      </c>
      <c r="C3044" t="s">
        <v>38374</v>
      </c>
      <c r="D3044" t="s">
        <v>38375</v>
      </c>
      <c r="E3044">
        <v>355469</v>
      </c>
      <c r="G3044" t="s">
        <v>297</v>
      </c>
      <c r="H3044" t="s">
        <v>38376</v>
      </c>
      <c r="I3044" t="s">
        <v>38377</v>
      </c>
      <c r="J3044" t="s">
        <v>280</v>
      </c>
      <c r="K3044" t="s">
        <v>38378</v>
      </c>
      <c r="L3044" t="s">
        <v>38379</v>
      </c>
      <c r="M3044" t="s">
        <v>38380</v>
      </c>
      <c r="N3044" t="s">
        <v>281</v>
      </c>
      <c r="O3044" t="s">
        <v>75</v>
      </c>
      <c r="P3044" t="s">
        <v>38381</v>
      </c>
      <c r="Q3044" t="s">
        <v>282</v>
      </c>
      <c r="R3044" t="s">
        <v>284</v>
      </c>
      <c r="S3044" t="s">
        <v>17163</v>
      </c>
      <c r="T3044" t="s">
        <v>18499</v>
      </c>
      <c r="U3044" t="s">
        <v>38382</v>
      </c>
      <c r="V3044" s="1" t="s">
        <v>18371</v>
      </c>
      <c r="W3044" t="s">
        <v>38383</v>
      </c>
      <c r="X3044" s="1" t="s">
        <v>22433</v>
      </c>
      <c r="Y3044">
        <v>0</v>
      </c>
      <c r="Z3044" t="s">
        <v>18646</v>
      </c>
      <c r="AA3044">
        <v>0</v>
      </c>
      <c r="AB3044" t="s">
        <v>87</v>
      </c>
      <c r="AC3044">
        <v>0</v>
      </c>
      <c r="AD3044">
        <v>0</v>
      </c>
      <c r="AE3044">
        <v>0</v>
      </c>
      <c r="AF3044">
        <v>0</v>
      </c>
      <c r="AG3044">
        <v>0</v>
      </c>
      <c r="AH3044">
        <v>0</v>
      </c>
      <c r="AI3044">
        <v>0</v>
      </c>
      <c r="AJ3044">
        <v>0</v>
      </c>
      <c r="AK3044">
        <v>0</v>
      </c>
      <c r="AL3044">
        <v>0</v>
      </c>
      <c r="AM3044">
        <v>0</v>
      </c>
      <c r="AN3044">
        <v>0</v>
      </c>
      <c r="AO3044">
        <v>0</v>
      </c>
      <c r="AP3044">
        <v>0</v>
      </c>
      <c r="AQ3044">
        <v>0</v>
      </c>
      <c r="AR3044">
        <v>0</v>
      </c>
      <c r="AS3044" t="s">
        <v>18661</v>
      </c>
      <c r="AT3044" t="s">
        <v>97</v>
      </c>
    </row>
    <row r="3045" spans="1:46" x14ac:dyDescent="0.25">
      <c r="A3045" t="s">
        <v>16787</v>
      </c>
      <c r="B3045" t="s">
        <v>26033</v>
      </c>
      <c r="C3045" t="s">
        <v>26034</v>
      </c>
      <c r="D3045" t="s">
        <v>26035</v>
      </c>
      <c r="E3045">
        <v>239579</v>
      </c>
      <c r="G3045" t="s">
        <v>297</v>
      </c>
      <c r="H3045" t="s">
        <v>26036</v>
      </c>
      <c r="I3045" t="s">
        <v>26037</v>
      </c>
      <c r="J3045" t="s">
        <v>26038</v>
      </c>
      <c r="K3045" t="s">
        <v>17209</v>
      </c>
      <c r="L3045" t="s">
        <v>26039</v>
      </c>
      <c r="M3045" t="s">
        <v>26040</v>
      </c>
      <c r="N3045" t="s">
        <v>287</v>
      </c>
      <c r="O3045" t="s">
        <v>155</v>
      </c>
      <c r="P3045" t="s">
        <v>26041</v>
      </c>
      <c r="Q3045" t="s">
        <v>282</v>
      </c>
      <c r="R3045" t="s">
        <v>246</v>
      </c>
      <c r="S3045" t="s">
        <v>18688</v>
      </c>
      <c r="T3045" t="s">
        <v>18686</v>
      </c>
      <c r="U3045" t="s">
        <v>26042</v>
      </c>
      <c r="V3045" s="1" t="s">
        <v>18674</v>
      </c>
      <c r="W3045" t="s">
        <v>26043</v>
      </c>
      <c r="X3045" s="1" t="s">
        <v>22433</v>
      </c>
      <c r="Y3045">
        <v>0</v>
      </c>
      <c r="Z3045" t="s">
        <v>18646</v>
      </c>
      <c r="AA3045">
        <v>0</v>
      </c>
      <c r="AB3045" t="s">
        <v>87</v>
      </c>
      <c r="AC3045">
        <v>0</v>
      </c>
      <c r="AD3045">
        <v>0</v>
      </c>
      <c r="AE3045">
        <v>0</v>
      </c>
      <c r="AF3045">
        <v>0</v>
      </c>
      <c r="AG3045">
        <v>0</v>
      </c>
      <c r="AH3045">
        <v>0</v>
      </c>
      <c r="AI3045">
        <v>0</v>
      </c>
      <c r="AJ3045">
        <v>0</v>
      </c>
      <c r="AK3045">
        <v>0</v>
      </c>
      <c r="AL3045">
        <v>0</v>
      </c>
      <c r="AM3045">
        <v>0</v>
      </c>
      <c r="AN3045">
        <v>0</v>
      </c>
      <c r="AO3045">
        <v>0</v>
      </c>
      <c r="AP3045">
        <v>0</v>
      </c>
      <c r="AQ3045">
        <v>0</v>
      </c>
      <c r="AR3045">
        <v>1</v>
      </c>
      <c r="AS3045" t="s">
        <v>17087</v>
      </c>
      <c r="AT3045" t="s">
        <v>97</v>
      </c>
    </row>
    <row r="3046" spans="1:46" x14ac:dyDescent="0.25">
      <c r="A3046" t="s">
        <v>2</v>
      </c>
      <c r="B3046" t="s">
        <v>65903</v>
      </c>
      <c r="C3046" t="s">
        <v>65904</v>
      </c>
      <c r="D3046" t="s">
        <v>65905</v>
      </c>
      <c r="E3046">
        <v>469519</v>
      </c>
      <c r="G3046" t="s">
        <v>297</v>
      </c>
      <c r="H3046" t="s">
        <v>65906</v>
      </c>
      <c r="I3046" t="s">
        <v>65907</v>
      </c>
      <c r="J3046" t="s">
        <v>280</v>
      </c>
      <c r="K3046" t="s">
        <v>197</v>
      </c>
      <c r="L3046" t="s">
        <v>65908</v>
      </c>
      <c r="M3046" t="s">
        <v>65909</v>
      </c>
      <c r="N3046" t="s">
        <v>65910</v>
      </c>
      <c r="O3046" t="s">
        <v>75</v>
      </c>
      <c r="P3046" t="s">
        <v>65911</v>
      </c>
      <c r="Q3046" t="s">
        <v>282</v>
      </c>
      <c r="R3046" t="s">
        <v>284</v>
      </c>
      <c r="S3046" t="s">
        <v>17354</v>
      </c>
      <c r="T3046" t="s">
        <v>17355</v>
      </c>
      <c r="U3046" t="s">
        <v>65912</v>
      </c>
      <c r="V3046" s="1" t="s">
        <v>22433</v>
      </c>
      <c r="W3046" t="s">
        <v>65913</v>
      </c>
      <c r="X3046" s="1" t="s">
        <v>22433</v>
      </c>
      <c r="Y3046">
        <v>0</v>
      </c>
      <c r="Z3046" t="s">
        <v>18646</v>
      </c>
      <c r="AA3046">
        <v>0</v>
      </c>
      <c r="AB3046" t="s">
        <v>87</v>
      </c>
      <c r="AC3046">
        <v>0</v>
      </c>
      <c r="AD3046">
        <v>0</v>
      </c>
      <c r="AE3046">
        <v>0</v>
      </c>
      <c r="AF3046">
        <v>0</v>
      </c>
      <c r="AG3046">
        <v>0</v>
      </c>
      <c r="AH3046">
        <v>0</v>
      </c>
      <c r="AI3046">
        <v>0</v>
      </c>
      <c r="AJ3046">
        <v>0</v>
      </c>
      <c r="AK3046">
        <v>0</v>
      </c>
      <c r="AL3046">
        <v>0</v>
      </c>
      <c r="AM3046">
        <v>0</v>
      </c>
      <c r="AN3046">
        <v>0</v>
      </c>
      <c r="AO3046">
        <v>0</v>
      </c>
      <c r="AP3046">
        <v>0</v>
      </c>
      <c r="AQ3046">
        <v>0</v>
      </c>
      <c r="AR3046">
        <v>0</v>
      </c>
      <c r="AS3046" t="s">
        <v>18661</v>
      </c>
      <c r="AT3046" t="s">
        <v>97</v>
      </c>
    </row>
    <row r="3047" spans="1:46" x14ac:dyDescent="0.25">
      <c r="A3047" t="s">
        <v>1</v>
      </c>
      <c r="B3047" t="s">
        <v>65914</v>
      </c>
      <c r="C3047" t="s">
        <v>65915</v>
      </c>
      <c r="D3047" t="s">
        <v>65916</v>
      </c>
      <c r="E3047">
        <v>468837</v>
      </c>
      <c r="G3047" t="s">
        <v>16828</v>
      </c>
      <c r="H3047" t="s">
        <v>65917</v>
      </c>
      <c r="I3047" t="s">
        <v>65918</v>
      </c>
      <c r="J3047" t="s">
        <v>280</v>
      </c>
      <c r="K3047" t="s">
        <v>21399</v>
      </c>
      <c r="L3047" t="s">
        <v>65919</v>
      </c>
      <c r="M3047" t="s">
        <v>65920</v>
      </c>
      <c r="N3047" t="s">
        <v>65921</v>
      </c>
      <c r="O3047" t="s">
        <v>75</v>
      </c>
      <c r="P3047" t="s">
        <v>65922</v>
      </c>
      <c r="Q3047" t="s">
        <v>282</v>
      </c>
      <c r="R3047" t="s">
        <v>284</v>
      </c>
      <c r="S3047" t="s">
        <v>106</v>
      </c>
      <c r="T3047" t="s">
        <v>18703</v>
      </c>
      <c r="U3047" t="s">
        <v>65923</v>
      </c>
      <c r="V3047" s="1" t="s">
        <v>22433</v>
      </c>
      <c r="W3047" t="s">
        <v>65924</v>
      </c>
      <c r="X3047" s="1" t="s">
        <v>22433</v>
      </c>
      <c r="Y3047">
        <v>0</v>
      </c>
      <c r="Z3047" t="s">
        <v>18646</v>
      </c>
      <c r="AA3047">
        <v>0</v>
      </c>
      <c r="AB3047" t="s">
        <v>87</v>
      </c>
      <c r="AC3047">
        <v>0</v>
      </c>
      <c r="AD3047">
        <v>0</v>
      </c>
      <c r="AE3047">
        <v>0</v>
      </c>
      <c r="AF3047">
        <v>0</v>
      </c>
      <c r="AG3047">
        <v>0</v>
      </c>
      <c r="AH3047">
        <v>0</v>
      </c>
      <c r="AI3047">
        <v>0</v>
      </c>
      <c r="AJ3047">
        <v>0</v>
      </c>
      <c r="AK3047">
        <v>0</v>
      </c>
      <c r="AL3047">
        <v>1</v>
      </c>
      <c r="AM3047">
        <v>0</v>
      </c>
      <c r="AN3047">
        <v>0</v>
      </c>
      <c r="AO3047">
        <v>0</v>
      </c>
      <c r="AP3047">
        <v>0</v>
      </c>
      <c r="AQ3047">
        <v>0</v>
      </c>
      <c r="AR3047">
        <v>18</v>
      </c>
      <c r="AS3047" t="s">
        <v>16729</v>
      </c>
      <c r="AT3047" t="s">
        <v>80</v>
      </c>
    </row>
    <row r="3048" spans="1:46" x14ac:dyDescent="0.25">
      <c r="A3048" t="s">
        <v>1</v>
      </c>
      <c r="B3048" t="s">
        <v>27848</v>
      </c>
      <c r="C3048" t="s">
        <v>27849</v>
      </c>
      <c r="D3048" t="s">
        <v>27850</v>
      </c>
      <c r="E3048">
        <v>468571</v>
      </c>
      <c r="G3048" t="s">
        <v>297</v>
      </c>
      <c r="H3048" t="s">
        <v>27851</v>
      </c>
      <c r="I3048" t="s">
        <v>27852</v>
      </c>
      <c r="J3048" t="s">
        <v>280</v>
      </c>
      <c r="K3048" t="s">
        <v>17476</v>
      </c>
      <c r="L3048" t="s">
        <v>27853</v>
      </c>
      <c r="M3048" t="s">
        <v>27854</v>
      </c>
      <c r="N3048" t="s">
        <v>281</v>
      </c>
      <c r="O3048" t="s">
        <v>75</v>
      </c>
      <c r="P3048" t="s">
        <v>27855</v>
      </c>
      <c r="Q3048" t="s">
        <v>282</v>
      </c>
      <c r="R3048" t="s">
        <v>246</v>
      </c>
      <c r="S3048" t="s">
        <v>18685</v>
      </c>
      <c r="T3048" t="s">
        <v>18744</v>
      </c>
      <c r="U3048" t="s">
        <v>27856</v>
      </c>
      <c r="V3048" s="1" t="s">
        <v>22433</v>
      </c>
      <c r="W3048" t="s">
        <v>27857</v>
      </c>
      <c r="X3048" s="1" t="s">
        <v>22433</v>
      </c>
      <c r="Y3048">
        <v>0</v>
      </c>
      <c r="Z3048" t="s">
        <v>18646</v>
      </c>
      <c r="AA3048">
        <v>0</v>
      </c>
      <c r="AB3048" t="s">
        <v>87</v>
      </c>
      <c r="AC3048">
        <v>0</v>
      </c>
      <c r="AD3048">
        <v>0</v>
      </c>
      <c r="AE3048">
        <v>0</v>
      </c>
      <c r="AF3048">
        <v>0</v>
      </c>
      <c r="AG3048">
        <v>0</v>
      </c>
      <c r="AH3048">
        <v>0</v>
      </c>
      <c r="AI3048">
        <v>0</v>
      </c>
      <c r="AJ3048">
        <v>0</v>
      </c>
      <c r="AK3048">
        <v>0</v>
      </c>
      <c r="AL3048">
        <v>0</v>
      </c>
      <c r="AM3048">
        <v>0</v>
      </c>
      <c r="AN3048">
        <v>0</v>
      </c>
      <c r="AO3048">
        <v>0</v>
      </c>
      <c r="AP3048">
        <v>0</v>
      </c>
      <c r="AQ3048">
        <v>0</v>
      </c>
      <c r="AR3048">
        <v>0</v>
      </c>
      <c r="AS3048" t="s">
        <v>18661</v>
      </c>
      <c r="AT3048" t="s">
        <v>97</v>
      </c>
    </row>
    <row r="3049" spans="1:46" x14ac:dyDescent="0.25">
      <c r="A3049" t="s">
        <v>2</v>
      </c>
      <c r="B3049" t="s">
        <v>27533</v>
      </c>
      <c r="C3049" t="s">
        <v>27534</v>
      </c>
      <c r="D3049" t="s">
        <v>27535</v>
      </c>
      <c r="E3049">
        <v>240026</v>
      </c>
      <c r="G3049" t="s">
        <v>297</v>
      </c>
      <c r="H3049" t="s">
        <v>27536</v>
      </c>
      <c r="I3049" t="s">
        <v>27537</v>
      </c>
      <c r="J3049" t="s">
        <v>280</v>
      </c>
      <c r="K3049" t="s">
        <v>17338</v>
      </c>
      <c r="L3049" t="s">
        <v>27538</v>
      </c>
      <c r="M3049" t="s">
        <v>27539</v>
      </c>
      <c r="N3049" t="s">
        <v>285</v>
      </c>
      <c r="O3049" t="s">
        <v>75</v>
      </c>
      <c r="P3049" t="s">
        <v>27540</v>
      </c>
      <c r="Q3049" t="s">
        <v>282</v>
      </c>
      <c r="R3049" t="s">
        <v>246</v>
      </c>
      <c r="S3049" t="s">
        <v>88</v>
      </c>
      <c r="T3049" t="s">
        <v>18758</v>
      </c>
      <c r="U3049" t="s">
        <v>27541</v>
      </c>
      <c r="V3049" s="1" t="s">
        <v>18674</v>
      </c>
      <c r="W3049" t="s">
        <v>27542</v>
      </c>
      <c r="X3049" s="1" t="s">
        <v>22433</v>
      </c>
      <c r="Y3049">
        <v>0</v>
      </c>
      <c r="Z3049" t="s">
        <v>18646</v>
      </c>
      <c r="AA3049">
        <v>0</v>
      </c>
      <c r="AB3049" t="s">
        <v>87</v>
      </c>
      <c r="AC3049">
        <v>0</v>
      </c>
      <c r="AD3049">
        <v>0</v>
      </c>
      <c r="AE3049">
        <v>0</v>
      </c>
      <c r="AF3049">
        <v>0</v>
      </c>
      <c r="AG3049">
        <v>0</v>
      </c>
      <c r="AH3049">
        <v>0</v>
      </c>
      <c r="AI3049">
        <v>0</v>
      </c>
      <c r="AJ3049">
        <v>0</v>
      </c>
      <c r="AK3049">
        <v>0</v>
      </c>
      <c r="AL3049">
        <v>0</v>
      </c>
      <c r="AM3049">
        <v>0</v>
      </c>
      <c r="AN3049">
        <v>0</v>
      </c>
      <c r="AO3049">
        <v>0</v>
      </c>
      <c r="AP3049">
        <v>0</v>
      </c>
      <c r="AQ3049">
        <v>0</v>
      </c>
      <c r="AR3049">
        <v>1</v>
      </c>
      <c r="AS3049" t="s">
        <v>17087</v>
      </c>
      <c r="AT3049" t="s">
        <v>97</v>
      </c>
    </row>
    <row r="3050" spans="1:46" x14ac:dyDescent="0.25">
      <c r="A3050" t="s">
        <v>1</v>
      </c>
      <c r="B3050" t="s">
        <v>28690</v>
      </c>
      <c r="C3050" t="s">
        <v>28691</v>
      </c>
      <c r="D3050" t="s">
        <v>28692</v>
      </c>
      <c r="E3050">
        <v>468424</v>
      </c>
      <c r="G3050" t="s">
        <v>18690</v>
      </c>
      <c r="H3050" t="s">
        <v>28693</v>
      </c>
      <c r="I3050" t="s">
        <v>28694</v>
      </c>
      <c r="J3050" t="s">
        <v>280</v>
      </c>
      <c r="K3050" t="s">
        <v>113</v>
      </c>
      <c r="L3050" t="s">
        <v>28695</v>
      </c>
      <c r="M3050" t="s">
        <v>28696</v>
      </c>
      <c r="N3050" t="s">
        <v>281</v>
      </c>
      <c r="O3050" t="s">
        <v>75</v>
      </c>
      <c r="P3050" t="s">
        <v>28697</v>
      </c>
      <c r="Q3050" t="s">
        <v>282</v>
      </c>
      <c r="R3050" t="s">
        <v>246</v>
      </c>
      <c r="S3050" t="s">
        <v>114</v>
      </c>
      <c r="T3050" t="s">
        <v>18687</v>
      </c>
      <c r="U3050" t="s">
        <v>23686</v>
      </c>
      <c r="V3050" s="1" t="s">
        <v>22433</v>
      </c>
      <c r="W3050" t="s">
        <v>28698</v>
      </c>
      <c r="X3050" s="1" t="s">
        <v>22433</v>
      </c>
      <c r="Y3050">
        <v>0</v>
      </c>
      <c r="Z3050" t="s">
        <v>18646</v>
      </c>
      <c r="AA3050">
        <v>0</v>
      </c>
      <c r="AB3050" t="s">
        <v>87</v>
      </c>
      <c r="AC3050">
        <v>0</v>
      </c>
      <c r="AD3050">
        <v>0</v>
      </c>
      <c r="AE3050">
        <v>0</v>
      </c>
      <c r="AF3050">
        <v>0</v>
      </c>
      <c r="AG3050">
        <v>0</v>
      </c>
      <c r="AH3050">
        <v>0</v>
      </c>
      <c r="AI3050">
        <v>0</v>
      </c>
      <c r="AJ3050">
        <v>0</v>
      </c>
      <c r="AK3050">
        <v>0</v>
      </c>
      <c r="AL3050">
        <v>1</v>
      </c>
      <c r="AM3050">
        <v>0</v>
      </c>
      <c r="AN3050">
        <v>0</v>
      </c>
      <c r="AO3050">
        <v>0</v>
      </c>
      <c r="AP3050">
        <v>0</v>
      </c>
      <c r="AQ3050">
        <v>0</v>
      </c>
      <c r="AR3050">
        <v>18</v>
      </c>
      <c r="AS3050" t="s">
        <v>16729</v>
      </c>
      <c r="AT3050" t="s">
        <v>80</v>
      </c>
    </row>
    <row r="3051" spans="1:46" x14ac:dyDescent="0.25">
      <c r="A3051" t="s">
        <v>1</v>
      </c>
      <c r="B3051" t="s">
        <v>65925</v>
      </c>
      <c r="C3051" t="s">
        <v>65926</v>
      </c>
      <c r="D3051" t="s">
        <v>65927</v>
      </c>
      <c r="E3051">
        <v>469211</v>
      </c>
      <c r="G3051" t="s">
        <v>297</v>
      </c>
      <c r="H3051" t="s">
        <v>65928</v>
      </c>
      <c r="I3051" t="s">
        <v>65929</v>
      </c>
      <c r="J3051" t="s">
        <v>280</v>
      </c>
      <c r="K3051" t="s">
        <v>65930</v>
      </c>
      <c r="L3051" t="s">
        <v>65931</v>
      </c>
      <c r="M3051" t="s">
        <v>65932</v>
      </c>
      <c r="N3051" t="s">
        <v>281</v>
      </c>
      <c r="O3051" t="s">
        <v>75</v>
      </c>
      <c r="P3051" t="s">
        <v>65933</v>
      </c>
      <c r="Q3051" t="s">
        <v>282</v>
      </c>
      <c r="R3051" t="s">
        <v>284</v>
      </c>
      <c r="S3051" t="s">
        <v>17058</v>
      </c>
      <c r="T3051" t="s">
        <v>65934</v>
      </c>
      <c r="U3051" t="s">
        <v>65935</v>
      </c>
      <c r="V3051" s="1" t="s">
        <v>22433</v>
      </c>
      <c r="W3051" t="s">
        <v>65936</v>
      </c>
      <c r="X3051" s="1" t="s">
        <v>22433</v>
      </c>
      <c r="Y3051">
        <v>0</v>
      </c>
      <c r="Z3051" t="s">
        <v>18646</v>
      </c>
      <c r="AA3051">
        <v>0</v>
      </c>
      <c r="AB3051" t="s">
        <v>87</v>
      </c>
      <c r="AC3051">
        <v>0</v>
      </c>
      <c r="AD3051">
        <v>0</v>
      </c>
      <c r="AE3051">
        <v>0</v>
      </c>
      <c r="AF3051">
        <v>0</v>
      </c>
      <c r="AG3051">
        <v>0</v>
      </c>
      <c r="AH3051">
        <v>0</v>
      </c>
      <c r="AI3051">
        <v>0</v>
      </c>
      <c r="AJ3051">
        <v>0</v>
      </c>
      <c r="AK3051">
        <v>0</v>
      </c>
      <c r="AL3051">
        <v>0</v>
      </c>
      <c r="AM3051">
        <v>0</v>
      </c>
      <c r="AN3051">
        <v>0</v>
      </c>
      <c r="AO3051">
        <v>0</v>
      </c>
      <c r="AP3051">
        <v>0</v>
      </c>
      <c r="AQ3051">
        <v>0</v>
      </c>
      <c r="AR3051">
        <v>0</v>
      </c>
      <c r="AS3051" t="s">
        <v>18661</v>
      </c>
      <c r="AT3051" t="s">
        <v>97</v>
      </c>
    </row>
    <row r="3052" spans="1:46" x14ac:dyDescent="0.25">
      <c r="A3052" t="s">
        <v>1</v>
      </c>
      <c r="B3052" t="s">
        <v>23431</v>
      </c>
      <c r="C3052" t="s">
        <v>23432</v>
      </c>
      <c r="D3052" t="s">
        <v>23433</v>
      </c>
      <c r="E3052">
        <v>464390</v>
      </c>
      <c r="G3052" t="s">
        <v>17424</v>
      </c>
      <c r="H3052" t="s">
        <v>23434</v>
      </c>
      <c r="I3052" t="s">
        <v>23435</v>
      </c>
      <c r="J3052" t="s">
        <v>280</v>
      </c>
      <c r="K3052" t="s">
        <v>103</v>
      </c>
      <c r="L3052" t="s">
        <v>23436</v>
      </c>
      <c r="M3052" t="s">
        <v>23437</v>
      </c>
      <c r="N3052" t="s">
        <v>281</v>
      </c>
      <c r="O3052" t="s">
        <v>75</v>
      </c>
      <c r="P3052" t="s">
        <v>23438</v>
      </c>
      <c r="Q3052" t="s">
        <v>282</v>
      </c>
      <c r="R3052" t="s">
        <v>284</v>
      </c>
      <c r="S3052" t="s">
        <v>134</v>
      </c>
      <c r="T3052" t="s">
        <v>18504</v>
      </c>
      <c r="U3052" t="s">
        <v>23439</v>
      </c>
      <c r="V3052" s="1" t="s">
        <v>20208</v>
      </c>
      <c r="W3052" t="s">
        <v>23440</v>
      </c>
      <c r="X3052" s="1" t="s">
        <v>22433</v>
      </c>
      <c r="Y3052">
        <v>0</v>
      </c>
      <c r="Z3052" t="s">
        <v>18646</v>
      </c>
      <c r="AA3052">
        <v>0</v>
      </c>
      <c r="AB3052" t="s">
        <v>87</v>
      </c>
      <c r="AC3052">
        <v>0</v>
      </c>
      <c r="AD3052">
        <v>0</v>
      </c>
      <c r="AE3052">
        <v>0</v>
      </c>
      <c r="AF3052">
        <v>0</v>
      </c>
      <c r="AG3052">
        <v>0</v>
      </c>
      <c r="AH3052">
        <v>0</v>
      </c>
      <c r="AI3052">
        <v>0</v>
      </c>
      <c r="AJ3052">
        <v>0</v>
      </c>
      <c r="AK3052">
        <v>0</v>
      </c>
      <c r="AL3052">
        <v>1</v>
      </c>
      <c r="AM3052">
        <v>0</v>
      </c>
      <c r="AN3052">
        <v>0</v>
      </c>
      <c r="AO3052">
        <v>0</v>
      </c>
      <c r="AP3052">
        <v>0</v>
      </c>
      <c r="AQ3052">
        <v>0</v>
      </c>
      <c r="AR3052">
        <v>18</v>
      </c>
      <c r="AS3052" t="s">
        <v>16729</v>
      </c>
      <c r="AT3052" t="s">
        <v>80</v>
      </c>
    </row>
    <row r="3053" spans="1:46" x14ac:dyDescent="0.25">
      <c r="A3053" t="s">
        <v>1</v>
      </c>
      <c r="B3053" t="s">
        <v>65937</v>
      </c>
      <c r="C3053" t="s">
        <v>65938</v>
      </c>
      <c r="D3053" t="s">
        <v>65939</v>
      </c>
      <c r="E3053">
        <v>471196</v>
      </c>
      <c r="G3053" t="s">
        <v>16830</v>
      </c>
      <c r="H3053" t="s">
        <v>65940</v>
      </c>
      <c r="I3053" t="s">
        <v>65941</v>
      </c>
      <c r="J3053" t="s">
        <v>280</v>
      </c>
      <c r="K3053" t="s">
        <v>60981</v>
      </c>
      <c r="L3053" t="s">
        <v>65942</v>
      </c>
      <c r="M3053" t="s">
        <v>65943</v>
      </c>
      <c r="N3053" t="s">
        <v>285</v>
      </c>
      <c r="O3053" t="s">
        <v>75</v>
      </c>
      <c r="P3053" t="s">
        <v>65944</v>
      </c>
      <c r="Q3053" t="s">
        <v>282</v>
      </c>
      <c r="R3053" t="s">
        <v>284</v>
      </c>
      <c r="S3053" t="s">
        <v>18811</v>
      </c>
      <c r="T3053" t="s">
        <v>18812</v>
      </c>
      <c r="U3053" t="s">
        <v>65945</v>
      </c>
      <c r="V3053" s="1" t="s">
        <v>22433</v>
      </c>
      <c r="W3053" t="s">
        <v>65946</v>
      </c>
      <c r="X3053" s="1" t="s">
        <v>22433</v>
      </c>
      <c r="Y3053">
        <v>0</v>
      </c>
      <c r="Z3053" t="s">
        <v>18646</v>
      </c>
      <c r="AA3053">
        <v>0</v>
      </c>
      <c r="AB3053" t="s">
        <v>87</v>
      </c>
      <c r="AC3053">
        <v>0</v>
      </c>
      <c r="AD3053">
        <v>0</v>
      </c>
      <c r="AE3053">
        <v>0</v>
      </c>
      <c r="AF3053">
        <v>0</v>
      </c>
      <c r="AG3053">
        <v>0</v>
      </c>
      <c r="AH3053">
        <v>0</v>
      </c>
      <c r="AI3053">
        <v>0</v>
      </c>
      <c r="AJ3053">
        <v>0</v>
      </c>
      <c r="AK3053">
        <v>0</v>
      </c>
      <c r="AL3053">
        <v>1</v>
      </c>
      <c r="AM3053">
        <v>0</v>
      </c>
      <c r="AN3053">
        <v>0</v>
      </c>
      <c r="AO3053">
        <v>0</v>
      </c>
      <c r="AP3053">
        <v>0</v>
      </c>
      <c r="AQ3053">
        <v>0</v>
      </c>
      <c r="AR3053">
        <v>18</v>
      </c>
      <c r="AS3053" t="s">
        <v>16729</v>
      </c>
      <c r="AT3053" t="s">
        <v>80</v>
      </c>
    </row>
    <row r="3054" spans="1:46" x14ac:dyDescent="0.25">
      <c r="A3054" t="s">
        <v>2</v>
      </c>
      <c r="B3054" t="s">
        <v>65947</v>
      </c>
      <c r="C3054" t="s">
        <v>65948</v>
      </c>
      <c r="D3054" t="s">
        <v>65949</v>
      </c>
      <c r="E3054">
        <v>470068</v>
      </c>
      <c r="G3054" t="s">
        <v>297</v>
      </c>
      <c r="H3054" t="s">
        <v>65950</v>
      </c>
      <c r="I3054" t="s">
        <v>65951</v>
      </c>
      <c r="J3054" t="s">
        <v>280</v>
      </c>
      <c r="K3054" t="s">
        <v>191</v>
      </c>
      <c r="L3054" t="s">
        <v>26931</v>
      </c>
      <c r="M3054" t="s">
        <v>65952</v>
      </c>
      <c r="N3054" t="s">
        <v>281</v>
      </c>
      <c r="O3054" t="s">
        <v>75</v>
      </c>
      <c r="P3054" t="s">
        <v>65953</v>
      </c>
      <c r="Q3054" t="s">
        <v>282</v>
      </c>
      <c r="R3054" t="s">
        <v>284</v>
      </c>
      <c r="S3054" t="s">
        <v>18535</v>
      </c>
      <c r="T3054" t="s">
        <v>18709</v>
      </c>
      <c r="U3054" t="s">
        <v>26248</v>
      </c>
      <c r="V3054" s="1" t="s">
        <v>22433</v>
      </c>
      <c r="W3054" t="s">
        <v>65954</v>
      </c>
      <c r="X3054" s="1" t="s">
        <v>22433</v>
      </c>
      <c r="Y3054">
        <v>0</v>
      </c>
      <c r="Z3054" t="s">
        <v>18646</v>
      </c>
      <c r="AA3054">
        <v>0</v>
      </c>
      <c r="AB3054" t="s">
        <v>87</v>
      </c>
      <c r="AC3054">
        <v>0</v>
      </c>
      <c r="AD3054">
        <v>0</v>
      </c>
      <c r="AE3054">
        <v>0</v>
      </c>
      <c r="AF3054">
        <v>0</v>
      </c>
      <c r="AG3054">
        <v>0</v>
      </c>
      <c r="AH3054">
        <v>0</v>
      </c>
      <c r="AI3054">
        <v>0</v>
      </c>
      <c r="AJ3054">
        <v>0</v>
      </c>
      <c r="AK3054">
        <v>0</v>
      </c>
      <c r="AL3054">
        <v>0</v>
      </c>
      <c r="AM3054">
        <v>0</v>
      </c>
      <c r="AN3054">
        <v>0</v>
      </c>
      <c r="AO3054">
        <v>0</v>
      </c>
      <c r="AP3054">
        <v>0</v>
      </c>
      <c r="AQ3054">
        <v>0</v>
      </c>
      <c r="AR3054">
        <v>0</v>
      </c>
      <c r="AS3054" t="s">
        <v>18661</v>
      </c>
      <c r="AT3054" t="s">
        <v>97</v>
      </c>
    </row>
    <row r="3055" spans="1:46" x14ac:dyDescent="0.25">
      <c r="A3055" t="s">
        <v>2</v>
      </c>
      <c r="B3055" t="s">
        <v>25222</v>
      </c>
      <c r="C3055" t="s">
        <v>25223</v>
      </c>
      <c r="D3055" t="s">
        <v>25224</v>
      </c>
      <c r="E3055">
        <v>404667</v>
      </c>
      <c r="G3055" t="s">
        <v>297</v>
      </c>
      <c r="H3055" t="s">
        <v>25225</v>
      </c>
      <c r="I3055" t="s">
        <v>25226</v>
      </c>
      <c r="J3055" t="s">
        <v>280</v>
      </c>
      <c r="K3055" t="s">
        <v>191</v>
      </c>
      <c r="L3055" t="s">
        <v>25227</v>
      </c>
      <c r="M3055" t="s">
        <v>25228</v>
      </c>
      <c r="N3055" t="s">
        <v>25229</v>
      </c>
      <c r="O3055" t="s">
        <v>75</v>
      </c>
      <c r="P3055" t="s">
        <v>25230</v>
      </c>
      <c r="Q3055" t="s">
        <v>286</v>
      </c>
      <c r="R3055" t="s">
        <v>243</v>
      </c>
      <c r="S3055" t="s">
        <v>18535</v>
      </c>
      <c r="T3055" t="s">
        <v>18709</v>
      </c>
      <c r="U3055" t="s">
        <v>25231</v>
      </c>
      <c r="V3055" s="1" t="s">
        <v>18433</v>
      </c>
      <c r="W3055" t="s">
        <v>25232</v>
      </c>
      <c r="X3055" s="1" t="s">
        <v>22433</v>
      </c>
      <c r="Y3055">
        <v>0</v>
      </c>
      <c r="Z3055" t="s">
        <v>18646</v>
      </c>
      <c r="AA3055">
        <v>0</v>
      </c>
      <c r="AB3055" t="s">
        <v>87</v>
      </c>
      <c r="AC3055">
        <v>0</v>
      </c>
      <c r="AD3055">
        <v>0</v>
      </c>
      <c r="AE3055">
        <v>0</v>
      </c>
      <c r="AF3055">
        <v>0</v>
      </c>
      <c r="AG3055">
        <v>0</v>
      </c>
      <c r="AH3055">
        <v>0</v>
      </c>
      <c r="AI3055">
        <v>0</v>
      </c>
      <c r="AJ3055">
        <v>0</v>
      </c>
      <c r="AK3055">
        <v>0</v>
      </c>
      <c r="AL3055">
        <v>0</v>
      </c>
      <c r="AM3055">
        <v>0</v>
      </c>
      <c r="AN3055">
        <v>0</v>
      </c>
      <c r="AO3055">
        <v>0</v>
      </c>
      <c r="AP3055">
        <v>0</v>
      </c>
      <c r="AQ3055">
        <v>0</v>
      </c>
      <c r="AR3055">
        <v>0</v>
      </c>
      <c r="AS3055" t="s">
        <v>18707</v>
      </c>
      <c r="AT3055" t="s">
        <v>97</v>
      </c>
    </row>
    <row r="3056" spans="1:46" x14ac:dyDescent="0.25">
      <c r="A3056" t="s">
        <v>1</v>
      </c>
      <c r="B3056" t="s">
        <v>38306</v>
      </c>
      <c r="C3056" t="s">
        <v>38307</v>
      </c>
      <c r="D3056" t="s">
        <v>38308</v>
      </c>
      <c r="E3056">
        <v>238784</v>
      </c>
      <c r="G3056" t="s">
        <v>297</v>
      </c>
      <c r="H3056" t="s">
        <v>38309</v>
      </c>
      <c r="I3056" t="s">
        <v>38310</v>
      </c>
      <c r="J3056" t="s">
        <v>280</v>
      </c>
      <c r="K3056" t="s">
        <v>17476</v>
      </c>
      <c r="L3056" t="s">
        <v>38311</v>
      </c>
      <c r="M3056" t="s">
        <v>38312</v>
      </c>
      <c r="N3056" t="s">
        <v>281</v>
      </c>
      <c r="O3056" t="s">
        <v>75</v>
      </c>
      <c r="P3056" t="s">
        <v>38313</v>
      </c>
      <c r="Q3056" t="s">
        <v>282</v>
      </c>
      <c r="R3056" t="s">
        <v>284</v>
      </c>
      <c r="S3056" t="s">
        <v>18685</v>
      </c>
      <c r="T3056" t="s">
        <v>18744</v>
      </c>
      <c r="U3056" t="s">
        <v>20005</v>
      </c>
      <c r="V3056" s="1" t="s">
        <v>18674</v>
      </c>
      <c r="W3056" t="s">
        <v>38314</v>
      </c>
      <c r="X3056" s="1" t="s">
        <v>22433</v>
      </c>
      <c r="Y3056">
        <v>0</v>
      </c>
      <c r="Z3056" t="s">
        <v>18646</v>
      </c>
      <c r="AA3056">
        <v>0</v>
      </c>
      <c r="AB3056" t="s">
        <v>87</v>
      </c>
      <c r="AC3056">
        <v>0</v>
      </c>
      <c r="AD3056">
        <v>0</v>
      </c>
      <c r="AE3056">
        <v>0</v>
      </c>
      <c r="AF3056">
        <v>0</v>
      </c>
      <c r="AG3056">
        <v>0</v>
      </c>
      <c r="AH3056">
        <v>0</v>
      </c>
      <c r="AI3056">
        <v>0</v>
      </c>
      <c r="AJ3056">
        <v>0</v>
      </c>
      <c r="AK3056">
        <v>0</v>
      </c>
      <c r="AL3056">
        <v>0</v>
      </c>
      <c r="AM3056">
        <v>0</v>
      </c>
      <c r="AN3056">
        <v>0</v>
      </c>
      <c r="AO3056">
        <v>0</v>
      </c>
      <c r="AP3056">
        <v>0</v>
      </c>
      <c r="AQ3056">
        <v>0</v>
      </c>
      <c r="AR3056">
        <v>1</v>
      </c>
      <c r="AS3056" t="s">
        <v>17087</v>
      </c>
      <c r="AT3056" t="s">
        <v>97</v>
      </c>
    </row>
    <row r="3057" spans="1:46" x14ac:dyDescent="0.25">
      <c r="A3057" t="s">
        <v>16787</v>
      </c>
      <c r="B3057" t="s">
        <v>38462</v>
      </c>
      <c r="C3057" t="s">
        <v>38463</v>
      </c>
      <c r="D3057" t="s">
        <v>38464</v>
      </c>
      <c r="E3057">
        <v>292509</v>
      </c>
      <c r="G3057" t="s">
        <v>297</v>
      </c>
      <c r="H3057" t="s">
        <v>38465</v>
      </c>
      <c r="I3057" t="s">
        <v>38466</v>
      </c>
      <c r="J3057" t="s">
        <v>280</v>
      </c>
      <c r="K3057" t="s">
        <v>18891</v>
      </c>
      <c r="L3057" t="s">
        <v>38467</v>
      </c>
      <c r="M3057" t="s">
        <v>38468</v>
      </c>
      <c r="N3057" t="s">
        <v>285</v>
      </c>
      <c r="O3057" t="s">
        <v>155</v>
      </c>
      <c r="P3057" t="s">
        <v>38469</v>
      </c>
      <c r="Q3057" t="s">
        <v>282</v>
      </c>
      <c r="R3057" t="s">
        <v>284</v>
      </c>
      <c r="S3057" t="s">
        <v>17346</v>
      </c>
      <c r="T3057" t="s">
        <v>18729</v>
      </c>
      <c r="U3057" t="s">
        <v>38470</v>
      </c>
      <c r="V3057" s="1" t="s">
        <v>18400</v>
      </c>
      <c r="W3057" t="s">
        <v>38471</v>
      </c>
      <c r="X3057" s="1" t="s">
        <v>22433</v>
      </c>
      <c r="Y3057">
        <v>0</v>
      </c>
      <c r="Z3057" t="s">
        <v>18646</v>
      </c>
      <c r="AA3057">
        <v>0</v>
      </c>
      <c r="AB3057" t="s">
        <v>87</v>
      </c>
      <c r="AC3057">
        <v>0</v>
      </c>
      <c r="AD3057">
        <v>0</v>
      </c>
      <c r="AE3057">
        <v>0</v>
      </c>
      <c r="AF3057">
        <v>0</v>
      </c>
      <c r="AG3057">
        <v>0</v>
      </c>
      <c r="AH3057">
        <v>0</v>
      </c>
      <c r="AI3057">
        <v>0</v>
      </c>
      <c r="AJ3057">
        <v>0</v>
      </c>
      <c r="AK3057">
        <v>0</v>
      </c>
      <c r="AL3057">
        <v>0</v>
      </c>
      <c r="AM3057">
        <v>0</v>
      </c>
      <c r="AN3057">
        <v>0</v>
      </c>
      <c r="AO3057">
        <v>0</v>
      </c>
      <c r="AP3057">
        <v>0</v>
      </c>
      <c r="AQ3057">
        <v>0</v>
      </c>
      <c r="AR3057">
        <v>0</v>
      </c>
      <c r="AS3057" t="s">
        <v>18661</v>
      </c>
      <c r="AT3057" t="s">
        <v>97</v>
      </c>
    </row>
    <row r="3058" spans="1:46" x14ac:dyDescent="0.25">
      <c r="A3058" t="s">
        <v>16787</v>
      </c>
      <c r="B3058" t="s">
        <v>22872</v>
      </c>
      <c r="C3058" t="s">
        <v>22873</v>
      </c>
      <c r="D3058" t="s">
        <v>22874</v>
      </c>
      <c r="E3058">
        <v>463530</v>
      </c>
      <c r="G3058" t="s">
        <v>297</v>
      </c>
      <c r="H3058" t="s">
        <v>22875</v>
      </c>
      <c r="I3058" t="s">
        <v>22876</v>
      </c>
      <c r="J3058" t="s">
        <v>280</v>
      </c>
      <c r="K3058" t="s">
        <v>157</v>
      </c>
      <c r="L3058" t="s">
        <v>22877</v>
      </c>
      <c r="M3058" t="s">
        <v>22878</v>
      </c>
      <c r="N3058" t="s">
        <v>281</v>
      </c>
      <c r="O3058" t="s">
        <v>155</v>
      </c>
      <c r="P3058" t="s">
        <v>22879</v>
      </c>
      <c r="Q3058" t="s">
        <v>282</v>
      </c>
      <c r="R3058" t="s">
        <v>284</v>
      </c>
      <c r="S3058" t="s">
        <v>238</v>
      </c>
      <c r="T3058" t="s">
        <v>17358</v>
      </c>
      <c r="U3058" t="s">
        <v>22880</v>
      </c>
      <c r="V3058" s="1" t="s">
        <v>20208</v>
      </c>
      <c r="W3058" t="s">
        <v>22881</v>
      </c>
      <c r="X3058" s="1" t="s">
        <v>22433</v>
      </c>
      <c r="Y3058">
        <v>0</v>
      </c>
      <c r="Z3058" t="s">
        <v>18646</v>
      </c>
      <c r="AA3058">
        <v>0</v>
      </c>
      <c r="AB3058" t="s">
        <v>87</v>
      </c>
      <c r="AC3058">
        <v>0</v>
      </c>
      <c r="AD3058">
        <v>0</v>
      </c>
      <c r="AE3058">
        <v>0</v>
      </c>
      <c r="AF3058">
        <v>0</v>
      </c>
      <c r="AG3058">
        <v>0</v>
      </c>
      <c r="AH3058">
        <v>0</v>
      </c>
      <c r="AI3058">
        <v>0</v>
      </c>
      <c r="AJ3058">
        <v>0</v>
      </c>
      <c r="AK3058">
        <v>0</v>
      </c>
      <c r="AL3058">
        <v>0</v>
      </c>
      <c r="AM3058">
        <v>0</v>
      </c>
      <c r="AN3058">
        <v>0</v>
      </c>
      <c r="AO3058">
        <v>0</v>
      </c>
      <c r="AP3058">
        <v>0</v>
      </c>
      <c r="AQ3058">
        <v>0</v>
      </c>
      <c r="AR3058">
        <v>0</v>
      </c>
      <c r="AS3058" t="s">
        <v>18661</v>
      </c>
      <c r="AT3058" t="s">
        <v>97</v>
      </c>
    </row>
    <row r="3059" spans="1:46" x14ac:dyDescent="0.25">
      <c r="A3059" t="s">
        <v>1</v>
      </c>
      <c r="B3059" t="s">
        <v>65955</v>
      </c>
      <c r="C3059" t="s">
        <v>65956</v>
      </c>
      <c r="D3059" t="s">
        <v>65957</v>
      </c>
      <c r="E3059">
        <v>470303</v>
      </c>
      <c r="G3059" t="s">
        <v>16830</v>
      </c>
      <c r="H3059" t="s">
        <v>65958</v>
      </c>
      <c r="I3059" t="s">
        <v>65959</v>
      </c>
      <c r="J3059" t="s">
        <v>280</v>
      </c>
      <c r="K3059" t="s">
        <v>129</v>
      </c>
      <c r="L3059" t="s">
        <v>65960</v>
      </c>
      <c r="M3059" t="s">
        <v>65961</v>
      </c>
      <c r="N3059" t="s">
        <v>285</v>
      </c>
      <c r="O3059" t="s">
        <v>75</v>
      </c>
      <c r="P3059" t="s">
        <v>65962</v>
      </c>
      <c r="Q3059" t="s">
        <v>282</v>
      </c>
      <c r="R3059" t="s">
        <v>284</v>
      </c>
      <c r="S3059" t="s">
        <v>16897</v>
      </c>
      <c r="T3059" t="s">
        <v>18740</v>
      </c>
      <c r="U3059" t="s">
        <v>65963</v>
      </c>
      <c r="V3059" s="1" t="s">
        <v>22433</v>
      </c>
      <c r="W3059" t="s">
        <v>65964</v>
      </c>
      <c r="X3059" s="1" t="s">
        <v>22433</v>
      </c>
      <c r="Y3059">
        <v>0</v>
      </c>
      <c r="Z3059" t="s">
        <v>18646</v>
      </c>
      <c r="AA3059">
        <v>0</v>
      </c>
      <c r="AB3059" t="s">
        <v>87</v>
      </c>
      <c r="AC3059">
        <v>0</v>
      </c>
      <c r="AD3059">
        <v>0</v>
      </c>
      <c r="AE3059">
        <v>0</v>
      </c>
      <c r="AF3059">
        <v>0</v>
      </c>
      <c r="AG3059">
        <v>0</v>
      </c>
      <c r="AH3059">
        <v>0</v>
      </c>
      <c r="AI3059">
        <v>0</v>
      </c>
      <c r="AJ3059">
        <v>0</v>
      </c>
      <c r="AK3059">
        <v>0</v>
      </c>
      <c r="AL3059">
        <v>1</v>
      </c>
      <c r="AM3059">
        <v>0</v>
      </c>
      <c r="AN3059">
        <v>0</v>
      </c>
      <c r="AO3059">
        <v>0</v>
      </c>
      <c r="AP3059">
        <v>0</v>
      </c>
      <c r="AQ3059">
        <v>0</v>
      </c>
      <c r="AR3059">
        <v>18</v>
      </c>
      <c r="AS3059" t="s">
        <v>16729</v>
      </c>
      <c r="AT3059" t="s">
        <v>80</v>
      </c>
    </row>
    <row r="3060" spans="1:46" x14ac:dyDescent="0.25">
      <c r="A3060" t="s">
        <v>1</v>
      </c>
      <c r="B3060" t="s">
        <v>28472</v>
      </c>
      <c r="C3060" t="s">
        <v>28473</v>
      </c>
      <c r="D3060" t="s">
        <v>28474</v>
      </c>
      <c r="E3060">
        <v>464118</v>
      </c>
      <c r="G3060" t="s">
        <v>18690</v>
      </c>
      <c r="H3060" t="s">
        <v>28475</v>
      </c>
      <c r="I3060" t="s">
        <v>28476</v>
      </c>
      <c r="J3060" t="s">
        <v>280</v>
      </c>
      <c r="K3060" t="s">
        <v>27687</v>
      </c>
      <c r="L3060" t="s">
        <v>28477</v>
      </c>
      <c r="M3060" t="s">
        <v>28478</v>
      </c>
      <c r="N3060" t="s">
        <v>28479</v>
      </c>
      <c r="O3060" t="s">
        <v>75</v>
      </c>
      <c r="P3060" t="s">
        <v>28480</v>
      </c>
      <c r="Q3060" t="s">
        <v>282</v>
      </c>
      <c r="R3060" t="s">
        <v>246</v>
      </c>
      <c r="S3060" t="s">
        <v>102</v>
      </c>
      <c r="T3060" t="s">
        <v>18687</v>
      </c>
      <c r="U3060" t="s">
        <v>28481</v>
      </c>
      <c r="V3060" s="1" t="s">
        <v>20208</v>
      </c>
      <c r="W3060" t="s">
        <v>20579</v>
      </c>
      <c r="X3060" s="1" t="s">
        <v>22433</v>
      </c>
      <c r="Y3060">
        <v>0</v>
      </c>
      <c r="Z3060" t="s">
        <v>18646</v>
      </c>
      <c r="AA3060">
        <v>0</v>
      </c>
      <c r="AB3060" t="s">
        <v>87</v>
      </c>
      <c r="AC3060">
        <v>0</v>
      </c>
      <c r="AD3060">
        <v>0</v>
      </c>
      <c r="AE3060">
        <v>0</v>
      </c>
      <c r="AF3060">
        <v>0</v>
      </c>
      <c r="AG3060">
        <v>0</v>
      </c>
      <c r="AH3060">
        <v>0</v>
      </c>
      <c r="AI3060">
        <v>0</v>
      </c>
      <c r="AJ3060">
        <v>0</v>
      </c>
      <c r="AK3060">
        <v>0</v>
      </c>
      <c r="AL3060">
        <v>1</v>
      </c>
      <c r="AM3060">
        <v>0</v>
      </c>
      <c r="AN3060">
        <v>0</v>
      </c>
      <c r="AO3060">
        <v>0</v>
      </c>
      <c r="AP3060">
        <v>0</v>
      </c>
      <c r="AQ3060">
        <v>0</v>
      </c>
      <c r="AR3060">
        <v>18</v>
      </c>
      <c r="AS3060" t="s">
        <v>16729</v>
      </c>
      <c r="AT3060" t="s">
        <v>80</v>
      </c>
    </row>
    <row r="3061" spans="1:46" x14ac:dyDescent="0.25">
      <c r="A3061" t="s">
        <v>2</v>
      </c>
      <c r="B3061" t="s">
        <v>26291</v>
      </c>
      <c r="C3061" t="s">
        <v>26292</v>
      </c>
      <c r="D3061" t="s">
        <v>26293</v>
      </c>
      <c r="E3061">
        <v>465580</v>
      </c>
      <c r="G3061" t="s">
        <v>297</v>
      </c>
      <c r="H3061" t="s">
        <v>26294</v>
      </c>
      <c r="I3061" t="s">
        <v>26295</v>
      </c>
      <c r="J3061" t="s">
        <v>280</v>
      </c>
      <c r="K3061" t="s">
        <v>197</v>
      </c>
      <c r="L3061" t="s">
        <v>26296</v>
      </c>
      <c r="M3061" t="s">
        <v>26297</v>
      </c>
      <c r="N3061" t="s">
        <v>281</v>
      </c>
      <c r="O3061" t="s">
        <v>75</v>
      </c>
      <c r="P3061" t="s">
        <v>26298</v>
      </c>
      <c r="Q3061" t="s">
        <v>282</v>
      </c>
      <c r="R3061" t="s">
        <v>284</v>
      </c>
      <c r="S3061" t="s">
        <v>17354</v>
      </c>
      <c r="T3061" t="s">
        <v>18480</v>
      </c>
      <c r="U3061" t="s">
        <v>21050</v>
      </c>
      <c r="V3061" s="1" t="s">
        <v>22433</v>
      </c>
      <c r="W3061" t="s">
        <v>26299</v>
      </c>
      <c r="X3061" s="1" t="s">
        <v>22433</v>
      </c>
      <c r="Y3061">
        <v>0</v>
      </c>
      <c r="Z3061" t="s">
        <v>18646</v>
      </c>
      <c r="AA3061">
        <v>0</v>
      </c>
      <c r="AB3061" t="s">
        <v>87</v>
      </c>
      <c r="AC3061">
        <v>0</v>
      </c>
      <c r="AD3061">
        <v>0</v>
      </c>
      <c r="AE3061">
        <v>0</v>
      </c>
      <c r="AF3061">
        <v>0</v>
      </c>
      <c r="AG3061">
        <v>0</v>
      </c>
      <c r="AH3061">
        <v>0</v>
      </c>
      <c r="AI3061">
        <v>0</v>
      </c>
      <c r="AJ3061">
        <v>0</v>
      </c>
      <c r="AK3061">
        <v>0</v>
      </c>
      <c r="AL3061">
        <v>0</v>
      </c>
      <c r="AM3061">
        <v>0</v>
      </c>
      <c r="AN3061">
        <v>0</v>
      </c>
      <c r="AO3061">
        <v>0</v>
      </c>
      <c r="AP3061">
        <v>0</v>
      </c>
      <c r="AQ3061">
        <v>0</v>
      </c>
      <c r="AR3061">
        <v>0</v>
      </c>
      <c r="AS3061" t="s">
        <v>18661</v>
      </c>
      <c r="AT3061" t="s">
        <v>97</v>
      </c>
    </row>
    <row r="3062" spans="1:46" x14ac:dyDescent="0.25">
      <c r="A3062" t="s">
        <v>1</v>
      </c>
      <c r="B3062" t="s">
        <v>40383</v>
      </c>
      <c r="C3062" t="s">
        <v>40384</v>
      </c>
      <c r="D3062" t="s">
        <v>40385</v>
      </c>
      <c r="E3062">
        <v>464492</v>
      </c>
      <c r="G3062" t="s">
        <v>18669</v>
      </c>
      <c r="H3062" t="s">
        <v>40386</v>
      </c>
      <c r="I3062" t="s">
        <v>40387</v>
      </c>
      <c r="J3062" t="s">
        <v>280</v>
      </c>
      <c r="K3062" t="s">
        <v>16714</v>
      </c>
      <c r="L3062" t="s">
        <v>40388</v>
      </c>
      <c r="M3062" t="s">
        <v>40389</v>
      </c>
      <c r="N3062" t="s">
        <v>287</v>
      </c>
      <c r="O3062" t="s">
        <v>75</v>
      </c>
      <c r="P3062" t="s">
        <v>40390</v>
      </c>
      <c r="Q3062" t="s">
        <v>282</v>
      </c>
      <c r="R3062" t="s">
        <v>284</v>
      </c>
      <c r="S3062" t="s">
        <v>102</v>
      </c>
      <c r="T3062" t="s">
        <v>18927</v>
      </c>
      <c r="U3062" t="s">
        <v>31060</v>
      </c>
      <c r="V3062" s="1" t="s">
        <v>20208</v>
      </c>
      <c r="W3062" t="s">
        <v>40391</v>
      </c>
      <c r="X3062" s="1" t="s">
        <v>22433</v>
      </c>
      <c r="Y3062">
        <v>0</v>
      </c>
      <c r="Z3062" t="s">
        <v>18646</v>
      </c>
      <c r="AA3062">
        <v>0</v>
      </c>
      <c r="AB3062" t="s">
        <v>87</v>
      </c>
      <c r="AC3062">
        <v>0</v>
      </c>
      <c r="AD3062">
        <v>0</v>
      </c>
      <c r="AE3062">
        <v>0</v>
      </c>
      <c r="AF3062">
        <v>0</v>
      </c>
      <c r="AG3062">
        <v>0</v>
      </c>
      <c r="AH3062">
        <v>0</v>
      </c>
      <c r="AI3062">
        <v>0</v>
      </c>
      <c r="AJ3062">
        <v>0</v>
      </c>
      <c r="AK3062">
        <v>0</v>
      </c>
      <c r="AL3062">
        <v>1</v>
      </c>
      <c r="AM3062">
        <v>0</v>
      </c>
      <c r="AN3062">
        <v>0</v>
      </c>
      <c r="AO3062">
        <v>0</v>
      </c>
      <c r="AP3062">
        <v>0</v>
      </c>
      <c r="AQ3062">
        <v>0</v>
      </c>
      <c r="AR3062">
        <v>18</v>
      </c>
      <c r="AS3062" t="s">
        <v>16729</v>
      </c>
      <c r="AT3062" t="s">
        <v>80</v>
      </c>
    </row>
    <row r="3063" spans="1:46" x14ac:dyDescent="0.25">
      <c r="A3063" t="s">
        <v>0</v>
      </c>
      <c r="B3063" t="s">
        <v>27878</v>
      </c>
      <c r="C3063" t="s">
        <v>27879</v>
      </c>
      <c r="D3063" t="s">
        <v>27880</v>
      </c>
      <c r="E3063">
        <v>463702</v>
      </c>
      <c r="G3063" t="s">
        <v>296</v>
      </c>
      <c r="H3063" t="s">
        <v>27881</v>
      </c>
      <c r="I3063" t="s">
        <v>27882</v>
      </c>
      <c r="J3063" t="s">
        <v>280</v>
      </c>
      <c r="K3063" t="s">
        <v>16767</v>
      </c>
      <c r="L3063" t="s">
        <v>27883</v>
      </c>
      <c r="M3063" t="s">
        <v>27884</v>
      </c>
      <c r="N3063" t="s">
        <v>281</v>
      </c>
      <c r="O3063" t="s">
        <v>75</v>
      </c>
      <c r="P3063" t="s">
        <v>27885</v>
      </c>
      <c r="Q3063" t="s">
        <v>282</v>
      </c>
      <c r="R3063" t="s">
        <v>284</v>
      </c>
      <c r="S3063" t="s">
        <v>18751</v>
      </c>
      <c r="T3063" t="s">
        <v>18768</v>
      </c>
      <c r="U3063" t="s">
        <v>27886</v>
      </c>
      <c r="V3063" s="1" t="s">
        <v>20208</v>
      </c>
      <c r="W3063" t="s">
        <v>27887</v>
      </c>
      <c r="X3063" s="1" t="s">
        <v>22433</v>
      </c>
      <c r="Y3063">
        <v>0</v>
      </c>
      <c r="Z3063" t="s">
        <v>18646</v>
      </c>
      <c r="AA3063">
        <v>0</v>
      </c>
      <c r="AB3063" t="s">
        <v>87</v>
      </c>
      <c r="AC3063">
        <v>1</v>
      </c>
      <c r="AD3063">
        <v>0</v>
      </c>
      <c r="AE3063">
        <v>0</v>
      </c>
      <c r="AF3063">
        <v>0</v>
      </c>
      <c r="AG3063">
        <v>0</v>
      </c>
      <c r="AH3063">
        <v>0</v>
      </c>
      <c r="AI3063">
        <v>0</v>
      </c>
      <c r="AJ3063">
        <v>0</v>
      </c>
      <c r="AK3063">
        <v>0</v>
      </c>
      <c r="AL3063">
        <v>0</v>
      </c>
      <c r="AM3063">
        <v>0</v>
      </c>
      <c r="AN3063">
        <v>0</v>
      </c>
      <c r="AO3063">
        <v>0</v>
      </c>
      <c r="AP3063">
        <v>0</v>
      </c>
      <c r="AQ3063">
        <v>0</v>
      </c>
      <c r="AR3063">
        <v>18</v>
      </c>
      <c r="AS3063" t="s">
        <v>16734</v>
      </c>
      <c r="AT3063" t="s">
        <v>92</v>
      </c>
    </row>
    <row r="3064" spans="1:46" x14ac:dyDescent="0.25">
      <c r="A3064" t="s">
        <v>0</v>
      </c>
      <c r="B3064" t="s">
        <v>30066</v>
      </c>
      <c r="C3064" t="s">
        <v>30067</v>
      </c>
      <c r="D3064" t="s">
        <v>65965</v>
      </c>
      <c r="E3064">
        <v>468941</v>
      </c>
      <c r="G3064" t="s">
        <v>297</v>
      </c>
      <c r="H3064" t="s">
        <v>30069</v>
      </c>
      <c r="I3064" t="s">
        <v>30070</v>
      </c>
      <c r="J3064" t="s">
        <v>280</v>
      </c>
      <c r="K3064" t="s">
        <v>18944</v>
      </c>
      <c r="L3064" t="s">
        <v>29318</v>
      </c>
      <c r="M3064" t="s">
        <v>30071</v>
      </c>
      <c r="N3064" t="s">
        <v>30072</v>
      </c>
      <c r="O3064" t="s">
        <v>75</v>
      </c>
      <c r="P3064" t="s">
        <v>30073</v>
      </c>
      <c r="Q3064" t="s">
        <v>282</v>
      </c>
      <c r="R3064" t="s">
        <v>284</v>
      </c>
      <c r="S3064" t="s">
        <v>18476</v>
      </c>
      <c r="T3064" t="s">
        <v>18477</v>
      </c>
      <c r="U3064" t="s">
        <v>23900</v>
      </c>
      <c r="V3064" s="1" t="s">
        <v>22433</v>
      </c>
      <c r="W3064" t="s">
        <v>65966</v>
      </c>
      <c r="X3064" s="1" t="s">
        <v>22433</v>
      </c>
      <c r="Y3064">
        <v>0</v>
      </c>
      <c r="Z3064" t="s">
        <v>18646</v>
      </c>
      <c r="AA3064">
        <v>0</v>
      </c>
      <c r="AB3064" t="s">
        <v>87</v>
      </c>
      <c r="AC3064">
        <v>0</v>
      </c>
      <c r="AD3064">
        <v>0</v>
      </c>
      <c r="AE3064">
        <v>0</v>
      </c>
      <c r="AF3064">
        <v>0</v>
      </c>
      <c r="AG3064">
        <v>0</v>
      </c>
      <c r="AH3064">
        <v>0</v>
      </c>
      <c r="AI3064">
        <v>0</v>
      </c>
      <c r="AJ3064">
        <v>0</v>
      </c>
      <c r="AK3064">
        <v>0</v>
      </c>
      <c r="AL3064">
        <v>0</v>
      </c>
      <c r="AM3064">
        <v>0</v>
      </c>
      <c r="AN3064">
        <v>0</v>
      </c>
      <c r="AO3064">
        <v>1</v>
      </c>
      <c r="AP3064">
        <v>0</v>
      </c>
      <c r="AQ3064">
        <v>0</v>
      </c>
      <c r="AR3064">
        <v>0</v>
      </c>
      <c r="AS3064" t="s">
        <v>17452</v>
      </c>
      <c r="AT3064" t="s">
        <v>123</v>
      </c>
    </row>
    <row r="3065" spans="1:46" x14ac:dyDescent="0.25">
      <c r="A3065" t="s">
        <v>2</v>
      </c>
      <c r="B3065" t="s">
        <v>65967</v>
      </c>
      <c r="C3065" t="s">
        <v>65968</v>
      </c>
      <c r="D3065" t="s">
        <v>65969</v>
      </c>
      <c r="E3065">
        <v>469326</v>
      </c>
      <c r="G3065" t="s">
        <v>297</v>
      </c>
      <c r="H3065" t="s">
        <v>65970</v>
      </c>
      <c r="I3065" t="s">
        <v>65971</v>
      </c>
      <c r="J3065" t="s">
        <v>280</v>
      </c>
      <c r="K3065" t="s">
        <v>20019</v>
      </c>
      <c r="L3065" t="s">
        <v>28839</v>
      </c>
      <c r="M3065" t="s">
        <v>65972</v>
      </c>
      <c r="N3065" t="s">
        <v>281</v>
      </c>
      <c r="O3065" t="s">
        <v>75</v>
      </c>
      <c r="P3065" t="s">
        <v>65973</v>
      </c>
      <c r="Q3065" t="s">
        <v>282</v>
      </c>
      <c r="R3065" t="s">
        <v>246</v>
      </c>
      <c r="S3065" t="s">
        <v>17350</v>
      </c>
      <c r="T3065" t="s">
        <v>17351</v>
      </c>
      <c r="U3065" t="s">
        <v>28842</v>
      </c>
      <c r="V3065" s="1" t="s">
        <v>22433</v>
      </c>
      <c r="W3065" t="s">
        <v>65289</v>
      </c>
      <c r="X3065" s="1" t="s">
        <v>22433</v>
      </c>
      <c r="Y3065">
        <v>0</v>
      </c>
      <c r="Z3065" t="s">
        <v>18646</v>
      </c>
      <c r="AA3065">
        <v>0</v>
      </c>
      <c r="AB3065" t="s">
        <v>87</v>
      </c>
      <c r="AC3065">
        <v>0</v>
      </c>
      <c r="AD3065">
        <v>0</v>
      </c>
      <c r="AE3065">
        <v>0</v>
      </c>
      <c r="AF3065">
        <v>0</v>
      </c>
      <c r="AG3065">
        <v>0</v>
      </c>
      <c r="AH3065">
        <v>0</v>
      </c>
      <c r="AI3065">
        <v>0</v>
      </c>
      <c r="AJ3065">
        <v>0</v>
      </c>
      <c r="AK3065">
        <v>0</v>
      </c>
      <c r="AL3065">
        <v>0</v>
      </c>
      <c r="AM3065">
        <v>0</v>
      </c>
      <c r="AN3065">
        <v>0</v>
      </c>
      <c r="AO3065">
        <v>0</v>
      </c>
      <c r="AP3065">
        <v>0</v>
      </c>
      <c r="AQ3065">
        <v>0</v>
      </c>
      <c r="AR3065">
        <v>0</v>
      </c>
      <c r="AS3065" t="s">
        <v>18661</v>
      </c>
      <c r="AT3065" t="s">
        <v>97</v>
      </c>
    </row>
    <row r="3066" spans="1:46" x14ac:dyDescent="0.25">
      <c r="A3066" t="s">
        <v>0</v>
      </c>
      <c r="B3066" t="s">
        <v>65974</v>
      </c>
      <c r="C3066" t="s">
        <v>65975</v>
      </c>
      <c r="D3066" t="s">
        <v>65976</v>
      </c>
      <c r="E3066">
        <v>471143</v>
      </c>
      <c r="G3066" t="s">
        <v>297</v>
      </c>
      <c r="H3066" t="s">
        <v>65977</v>
      </c>
      <c r="I3066" t="s">
        <v>65978</v>
      </c>
      <c r="J3066" t="s">
        <v>280</v>
      </c>
      <c r="K3066" t="s">
        <v>17606</v>
      </c>
      <c r="L3066" t="s">
        <v>65979</v>
      </c>
      <c r="M3066" t="s">
        <v>65980</v>
      </c>
      <c r="N3066" t="s">
        <v>281</v>
      </c>
      <c r="O3066" t="s">
        <v>75</v>
      </c>
      <c r="P3066" t="s">
        <v>65981</v>
      </c>
      <c r="Q3066" t="s">
        <v>282</v>
      </c>
      <c r="R3066" t="s">
        <v>284</v>
      </c>
      <c r="S3066" t="s">
        <v>17347</v>
      </c>
      <c r="T3066" t="s">
        <v>18843</v>
      </c>
      <c r="U3066" t="s">
        <v>65982</v>
      </c>
      <c r="V3066" s="1" t="s">
        <v>22433</v>
      </c>
      <c r="W3066" t="s">
        <v>65983</v>
      </c>
      <c r="X3066" s="1" t="s">
        <v>22433</v>
      </c>
      <c r="Y3066">
        <v>0</v>
      </c>
      <c r="Z3066" t="s">
        <v>18646</v>
      </c>
      <c r="AA3066">
        <v>0</v>
      </c>
      <c r="AB3066" t="s">
        <v>87</v>
      </c>
      <c r="AC3066">
        <v>0</v>
      </c>
      <c r="AD3066">
        <v>0</v>
      </c>
      <c r="AE3066">
        <v>0</v>
      </c>
      <c r="AF3066">
        <v>0</v>
      </c>
      <c r="AG3066">
        <v>0</v>
      </c>
      <c r="AH3066">
        <v>0</v>
      </c>
      <c r="AI3066">
        <v>0</v>
      </c>
      <c r="AJ3066">
        <v>0</v>
      </c>
      <c r="AK3066">
        <v>0</v>
      </c>
      <c r="AL3066">
        <v>0</v>
      </c>
      <c r="AM3066">
        <v>0</v>
      </c>
      <c r="AN3066">
        <v>0</v>
      </c>
      <c r="AO3066">
        <v>0</v>
      </c>
      <c r="AP3066">
        <v>0</v>
      </c>
      <c r="AQ3066">
        <v>0</v>
      </c>
      <c r="AR3066">
        <v>0</v>
      </c>
      <c r="AS3066" t="s">
        <v>18661</v>
      </c>
      <c r="AT3066" t="s">
        <v>97</v>
      </c>
    </row>
    <row r="3067" spans="1:46" x14ac:dyDescent="0.25">
      <c r="A3067" t="s">
        <v>1</v>
      </c>
      <c r="B3067" t="s">
        <v>65984</v>
      </c>
      <c r="C3067" t="s">
        <v>65985</v>
      </c>
      <c r="D3067" t="s">
        <v>65986</v>
      </c>
      <c r="E3067">
        <v>469680</v>
      </c>
      <c r="G3067" t="s">
        <v>297</v>
      </c>
      <c r="H3067" t="s">
        <v>65987</v>
      </c>
      <c r="I3067" t="s">
        <v>65988</v>
      </c>
      <c r="J3067" t="s">
        <v>280</v>
      </c>
      <c r="K3067" t="s">
        <v>86</v>
      </c>
      <c r="L3067" t="s">
        <v>65989</v>
      </c>
      <c r="M3067" t="s">
        <v>65990</v>
      </c>
      <c r="N3067" t="s">
        <v>281</v>
      </c>
      <c r="O3067" t="s">
        <v>75</v>
      </c>
      <c r="P3067" t="s">
        <v>65991</v>
      </c>
      <c r="Q3067" t="s">
        <v>282</v>
      </c>
      <c r="R3067" t="s">
        <v>246</v>
      </c>
      <c r="S3067" t="s">
        <v>134</v>
      </c>
      <c r="T3067" t="s">
        <v>18514</v>
      </c>
      <c r="U3067" t="s">
        <v>65992</v>
      </c>
      <c r="V3067" s="1" t="s">
        <v>22433</v>
      </c>
      <c r="W3067" t="s">
        <v>65993</v>
      </c>
      <c r="X3067" s="1" t="s">
        <v>22433</v>
      </c>
      <c r="Y3067">
        <v>0</v>
      </c>
      <c r="Z3067" t="s">
        <v>18646</v>
      </c>
      <c r="AA3067">
        <v>0</v>
      </c>
      <c r="AB3067" t="s">
        <v>87</v>
      </c>
      <c r="AC3067">
        <v>0</v>
      </c>
      <c r="AD3067">
        <v>0</v>
      </c>
      <c r="AE3067">
        <v>0</v>
      </c>
      <c r="AF3067">
        <v>0</v>
      </c>
      <c r="AG3067">
        <v>0</v>
      </c>
      <c r="AH3067">
        <v>0</v>
      </c>
      <c r="AI3067">
        <v>0</v>
      </c>
      <c r="AJ3067">
        <v>0</v>
      </c>
      <c r="AK3067">
        <v>0</v>
      </c>
      <c r="AL3067">
        <v>0</v>
      </c>
      <c r="AM3067">
        <v>0</v>
      </c>
      <c r="AN3067">
        <v>0</v>
      </c>
      <c r="AO3067">
        <v>0</v>
      </c>
      <c r="AP3067">
        <v>0</v>
      </c>
      <c r="AQ3067">
        <v>0</v>
      </c>
      <c r="AR3067">
        <v>0</v>
      </c>
      <c r="AS3067" t="s">
        <v>18661</v>
      </c>
      <c r="AT3067" t="s">
        <v>97</v>
      </c>
    </row>
    <row r="3068" spans="1:46" x14ac:dyDescent="0.25">
      <c r="A3068" t="s">
        <v>2</v>
      </c>
      <c r="B3068" t="s">
        <v>65994</v>
      </c>
      <c r="C3068" t="s">
        <v>65995</v>
      </c>
      <c r="D3068" t="s">
        <v>65996</v>
      </c>
      <c r="E3068">
        <v>468758</v>
      </c>
      <c r="G3068" t="s">
        <v>297</v>
      </c>
      <c r="H3068" t="s">
        <v>65997</v>
      </c>
      <c r="I3068" t="s">
        <v>65998</v>
      </c>
      <c r="J3068" t="s">
        <v>280</v>
      </c>
      <c r="K3068" t="s">
        <v>197</v>
      </c>
      <c r="L3068" t="s">
        <v>65999</v>
      </c>
      <c r="M3068" t="s">
        <v>66000</v>
      </c>
      <c r="N3068" t="s">
        <v>285</v>
      </c>
      <c r="O3068" t="s">
        <v>75</v>
      </c>
      <c r="P3068" t="s">
        <v>66001</v>
      </c>
      <c r="Q3068" t="s">
        <v>282</v>
      </c>
      <c r="R3068" t="s">
        <v>169</v>
      </c>
      <c r="S3068" t="s">
        <v>17350</v>
      </c>
      <c r="T3068" t="s">
        <v>17356</v>
      </c>
      <c r="U3068" t="s">
        <v>66002</v>
      </c>
      <c r="V3068" s="1" t="s">
        <v>22433</v>
      </c>
      <c r="W3068" t="s">
        <v>66003</v>
      </c>
      <c r="X3068" s="1" t="s">
        <v>22433</v>
      </c>
      <c r="Y3068">
        <v>0</v>
      </c>
      <c r="Z3068" t="s">
        <v>18646</v>
      </c>
      <c r="AA3068">
        <v>0</v>
      </c>
      <c r="AB3068" t="s">
        <v>87</v>
      </c>
      <c r="AC3068">
        <v>0</v>
      </c>
      <c r="AD3068">
        <v>0</v>
      </c>
      <c r="AE3068">
        <v>0</v>
      </c>
      <c r="AF3068">
        <v>0</v>
      </c>
      <c r="AG3068">
        <v>0</v>
      </c>
      <c r="AH3068">
        <v>0</v>
      </c>
      <c r="AI3068">
        <v>0</v>
      </c>
      <c r="AJ3068">
        <v>0</v>
      </c>
      <c r="AK3068">
        <v>0</v>
      </c>
      <c r="AL3068">
        <v>0</v>
      </c>
      <c r="AM3068">
        <v>0</v>
      </c>
      <c r="AN3068">
        <v>0</v>
      </c>
      <c r="AO3068">
        <v>0</v>
      </c>
      <c r="AP3068">
        <v>0</v>
      </c>
      <c r="AQ3068">
        <v>0</v>
      </c>
      <c r="AR3068">
        <v>0</v>
      </c>
      <c r="AS3068" t="s">
        <v>18661</v>
      </c>
      <c r="AT3068" t="s">
        <v>97</v>
      </c>
    </row>
    <row r="3069" spans="1:46" x14ac:dyDescent="0.25">
      <c r="A3069" t="s">
        <v>2</v>
      </c>
      <c r="B3069" t="s">
        <v>66004</v>
      </c>
      <c r="C3069" t="s">
        <v>66005</v>
      </c>
      <c r="D3069" t="s">
        <v>66006</v>
      </c>
      <c r="E3069">
        <v>469780</v>
      </c>
      <c r="G3069" t="s">
        <v>297</v>
      </c>
      <c r="H3069" t="s">
        <v>66007</v>
      </c>
      <c r="I3069" t="s">
        <v>66008</v>
      </c>
      <c r="J3069" t="s">
        <v>280</v>
      </c>
      <c r="K3069" t="s">
        <v>17196</v>
      </c>
      <c r="L3069" t="s">
        <v>66009</v>
      </c>
      <c r="M3069" t="s">
        <v>66010</v>
      </c>
      <c r="N3069" t="s">
        <v>281</v>
      </c>
      <c r="O3069" t="s">
        <v>75</v>
      </c>
      <c r="P3069" t="s">
        <v>66011</v>
      </c>
      <c r="Q3069" t="s">
        <v>282</v>
      </c>
      <c r="R3069" t="s">
        <v>284</v>
      </c>
      <c r="S3069" t="s">
        <v>17350</v>
      </c>
      <c r="T3069" t="s">
        <v>17356</v>
      </c>
      <c r="U3069" t="s">
        <v>66012</v>
      </c>
      <c r="V3069" s="1" t="s">
        <v>22433</v>
      </c>
      <c r="W3069" t="s">
        <v>66013</v>
      </c>
      <c r="X3069" s="1" t="s">
        <v>22433</v>
      </c>
      <c r="Y3069">
        <v>0</v>
      </c>
      <c r="Z3069" t="s">
        <v>18646</v>
      </c>
      <c r="AA3069">
        <v>0</v>
      </c>
      <c r="AB3069" t="s">
        <v>87</v>
      </c>
      <c r="AC3069">
        <v>0</v>
      </c>
      <c r="AD3069">
        <v>0</v>
      </c>
      <c r="AE3069">
        <v>0</v>
      </c>
      <c r="AF3069">
        <v>0</v>
      </c>
      <c r="AG3069">
        <v>0</v>
      </c>
      <c r="AH3069">
        <v>0</v>
      </c>
      <c r="AI3069">
        <v>0</v>
      </c>
      <c r="AJ3069">
        <v>0</v>
      </c>
      <c r="AK3069">
        <v>0</v>
      </c>
      <c r="AL3069">
        <v>0</v>
      </c>
      <c r="AM3069">
        <v>0</v>
      </c>
      <c r="AN3069">
        <v>0</v>
      </c>
      <c r="AO3069">
        <v>0</v>
      </c>
      <c r="AP3069">
        <v>0</v>
      </c>
      <c r="AQ3069">
        <v>0</v>
      </c>
      <c r="AR3069">
        <v>0</v>
      </c>
      <c r="AS3069" t="s">
        <v>18661</v>
      </c>
      <c r="AT3069" t="s">
        <v>97</v>
      </c>
    </row>
    <row r="3070" spans="1:46" x14ac:dyDescent="0.25">
      <c r="A3070" t="s">
        <v>16787</v>
      </c>
      <c r="B3070" t="s">
        <v>66014</v>
      </c>
      <c r="C3070" t="s">
        <v>66015</v>
      </c>
      <c r="D3070" t="s">
        <v>66016</v>
      </c>
      <c r="E3070">
        <v>468684</v>
      </c>
      <c r="G3070" t="s">
        <v>297</v>
      </c>
      <c r="H3070" t="s">
        <v>66017</v>
      </c>
      <c r="I3070" t="s">
        <v>66018</v>
      </c>
      <c r="J3070" t="s">
        <v>280</v>
      </c>
      <c r="K3070" t="s">
        <v>19223</v>
      </c>
      <c r="L3070" t="s">
        <v>66019</v>
      </c>
      <c r="M3070" t="s">
        <v>287</v>
      </c>
      <c r="N3070" t="s">
        <v>66020</v>
      </c>
      <c r="O3070" t="s">
        <v>155</v>
      </c>
      <c r="P3070" t="s">
        <v>66021</v>
      </c>
      <c r="Q3070" t="s">
        <v>282</v>
      </c>
      <c r="R3070" t="s">
        <v>284</v>
      </c>
      <c r="S3070" t="s">
        <v>17362</v>
      </c>
      <c r="T3070" t="s">
        <v>18677</v>
      </c>
      <c r="U3070" t="s">
        <v>66022</v>
      </c>
      <c r="V3070" s="1" t="s">
        <v>22433</v>
      </c>
      <c r="W3070" t="s">
        <v>66023</v>
      </c>
      <c r="X3070" s="1" t="s">
        <v>22433</v>
      </c>
      <c r="Y3070">
        <v>0</v>
      </c>
      <c r="Z3070" t="s">
        <v>18646</v>
      </c>
      <c r="AA3070">
        <v>0</v>
      </c>
      <c r="AB3070" t="s">
        <v>87</v>
      </c>
      <c r="AC3070">
        <v>0</v>
      </c>
      <c r="AD3070">
        <v>0</v>
      </c>
      <c r="AE3070">
        <v>0</v>
      </c>
      <c r="AF3070">
        <v>0</v>
      </c>
      <c r="AG3070">
        <v>0</v>
      </c>
      <c r="AH3070">
        <v>0</v>
      </c>
      <c r="AI3070">
        <v>0</v>
      </c>
      <c r="AJ3070">
        <v>0</v>
      </c>
      <c r="AK3070">
        <v>0</v>
      </c>
      <c r="AL3070">
        <v>0</v>
      </c>
      <c r="AM3070">
        <v>0</v>
      </c>
      <c r="AN3070">
        <v>0</v>
      </c>
      <c r="AO3070">
        <v>0</v>
      </c>
      <c r="AP3070">
        <v>0</v>
      </c>
      <c r="AQ3070">
        <v>0</v>
      </c>
      <c r="AR3070">
        <v>0</v>
      </c>
      <c r="AS3070" t="s">
        <v>18661</v>
      </c>
      <c r="AT3070" t="s">
        <v>97</v>
      </c>
    </row>
    <row r="3071" spans="1:46" x14ac:dyDescent="0.25">
      <c r="A3071" t="s">
        <v>0</v>
      </c>
      <c r="B3071" t="s">
        <v>66024</v>
      </c>
      <c r="C3071" t="s">
        <v>66025</v>
      </c>
      <c r="D3071" t="s">
        <v>66026</v>
      </c>
      <c r="E3071">
        <v>470337</v>
      </c>
      <c r="G3071" t="s">
        <v>297</v>
      </c>
      <c r="H3071" t="s">
        <v>66027</v>
      </c>
      <c r="I3071" t="s">
        <v>66028</v>
      </c>
      <c r="J3071" t="s">
        <v>280</v>
      </c>
      <c r="K3071" t="s">
        <v>17205</v>
      </c>
      <c r="L3071" t="s">
        <v>66029</v>
      </c>
      <c r="M3071" t="s">
        <v>287</v>
      </c>
      <c r="N3071" t="s">
        <v>66030</v>
      </c>
      <c r="O3071" t="s">
        <v>75</v>
      </c>
      <c r="P3071" t="s">
        <v>66031</v>
      </c>
      <c r="Q3071" t="s">
        <v>282</v>
      </c>
      <c r="R3071" t="s">
        <v>284</v>
      </c>
      <c r="S3071" t="s">
        <v>17343</v>
      </c>
      <c r="T3071" t="s">
        <v>18698</v>
      </c>
      <c r="U3071" t="s">
        <v>66032</v>
      </c>
      <c r="V3071" s="1" t="s">
        <v>22433</v>
      </c>
      <c r="W3071" t="s">
        <v>66033</v>
      </c>
      <c r="X3071" s="1" t="s">
        <v>22433</v>
      </c>
      <c r="Y3071">
        <v>0</v>
      </c>
      <c r="Z3071" t="s">
        <v>18646</v>
      </c>
      <c r="AA3071">
        <v>0</v>
      </c>
      <c r="AB3071" t="s">
        <v>87</v>
      </c>
      <c r="AC3071">
        <v>0</v>
      </c>
      <c r="AD3071">
        <v>0</v>
      </c>
      <c r="AE3071">
        <v>0</v>
      </c>
      <c r="AF3071">
        <v>0</v>
      </c>
      <c r="AG3071">
        <v>0</v>
      </c>
      <c r="AH3071">
        <v>0</v>
      </c>
      <c r="AI3071">
        <v>0</v>
      </c>
      <c r="AJ3071">
        <v>0</v>
      </c>
      <c r="AK3071">
        <v>0</v>
      </c>
      <c r="AL3071">
        <v>0</v>
      </c>
      <c r="AM3071">
        <v>0</v>
      </c>
      <c r="AN3071">
        <v>0</v>
      </c>
      <c r="AO3071">
        <v>0</v>
      </c>
      <c r="AP3071">
        <v>0</v>
      </c>
      <c r="AQ3071">
        <v>0</v>
      </c>
      <c r="AR3071">
        <v>0</v>
      </c>
      <c r="AS3071" t="s">
        <v>18661</v>
      </c>
      <c r="AT3071" t="s">
        <v>97</v>
      </c>
    </row>
    <row r="3072" spans="1:46" x14ac:dyDescent="0.25">
      <c r="A3072" t="s">
        <v>16787</v>
      </c>
      <c r="B3072" t="s">
        <v>38598</v>
      </c>
      <c r="C3072" t="s">
        <v>38599</v>
      </c>
      <c r="D3072" t="s">
        <v>38600</v>
      </c>
      <c r="E3072">
        <v>468259</v>
      </c>
      <c r="G3072" t="s">
        <v>297</v>
      </c>
      <c r="H3072" t="s">
        <v>38601</v>
      </c>
      <c r="I3072" t="s">
        <v>38602</v>
      </c>
      <c r="J3072" t="s">
        <v>280</v>
      </c>
      <c r="K3072" t="s">
        <v>38603</v>
      </c>
      <c r="L3072" t="s">
        <v>38604</v>
      </c>
      <c r="M3072" t="s">
        <v>38605</v>
      </c>
      <c r="N3072" t="s">
        <v>281</v>
      </c>
      <c r="O3072" t="s">
        <v>155</v>
      </c>
      <c r="P3072" t="s">
        <v>38606</v>
      </c>
      <c r="Q3072" t="s">
        <v>282</v>
      </c>
      <c r="R3072" t="s">
        <v>284</v>
      </c>
      <c r="S3072" t="s">
        <v>38607</v>
      </c>
      <c r="T3072" t="s">
        <v>18716</v>
      </c>
      <c r="U3072" t="s">
        <v>38608</v>
      </c>
      <c r="V3072" s="1" t="s">
        <v>22433</v>
      </c>
      <c r="W3072" t="s">
        <v>38609</v>
      </c>
      <c r="X3072" s="1" t="s">
        <v>22433</v>
      </c>
      <c r="Y3072">
        <v>0</v>
      </c>
      <c r="Z3072" t="s">
        <v>18646</v>
      </c>
      <c r="AA3072">
        <v>0</v>
      </c>
      <c r="AB3072" t="s">
        <v>87</v>
      </c>
      <c r="AC3072">
        <v>0</v>
      </c>
      <c r="AD3072">
        <v>0</v>
      </c>
      <c r="AE3072">
        <v>0</v>
      </c>
      <c r="AF3072">
        <v>0</v>
      </c>
      <c r="AG3072">
        <v>0</v>
      </c>
      <c r="AH3072">
        <v>0</v>
      </c>
      <c r="AI3072">
        <v>0</v>
      </c>
      <c r="AJ3072">
        <v>0</v>
      </c>
      <c r="AK3072">
        <v>0</v>
      </c>
      <c r="AL3072">
        <v>0</v>
      </c>
      <c r="AM3072">
        <v>0</v>
      </c>
      <c r="AN3072">
        <v>0</v>
      </c>
      <c r="AO3072">
        <v>0</v>
      </c>
      <c r="AP3072">
        <v>0</v>
      </c>
      <c r="AQ3072">
        <v>0</v>
      </c>
      <c r="AR3072">
        <v>0</v>
      </c>
      <c r="AS3072" t="s">
        <v>18661</v>
      </c>
      <c r="AT3072" t="s">
        <v>97</v>
      </c>
    </row>
    <row r="3073" spans="1:46" x14ac:dyDescent="0.25">
      <c r="A3073" t="s">
        <v>2</v>
      </c>
      <c r="B3073" t="s">
        <v>59401</v>
      </c>
      <c r="C3073" t="s">
        <v>59402</v>
      </c>
      <c r="D3073" t="s">
        <v>66034</v>
      </c>
      <c r="E3073">
        <v>470061</v>
      </c>
      <c r="G3073" t="s">
        <v>297</v>
      </c>
      <c r="H3073" t="s">
        <v>59404</v>
      </c>
      <c r="I3073" t="s">
        <v>59405</v>
      </c>
      <c r="J3073" t="s">
        <v>280</v>
      </c>
      <c r="K3073" t="s">
        <v>197</v>
      </c>
      <c r="L3073" t="s">
        <v>59406</v>
      </c>
      <c r="M3073" t="s">
        <v>281</v>
      </c>
      <c r="N3073" t="s">
        <v>59407</v>
      </c>
      <c r="O3073" t="s">
        <v>75</v>
      </c>
      <c r="P3073" t="s">
        <v>59408</v>
      </c>
      <c r="Q3073" t="s">
        <v>286</v>
      </c>
      <c r="R3073" t="s">
        <v>243</v>
      </c>
      <c r="S3073" t="s">
        <v>17354</v>
      </c>
      <c r="T3073" t="s">
        <v>17355</v>
      </c>
      <c r="U3073" t="s">
        <v>59409</v>
      </c>
      <c r="V3073" s="1" t="s">
        <v>22433</v>
      </c>
      <c r="W3073" t="s">
        <v>66035</v>
      </c>
      <c r="X3073" s="1" t="s">
        <v>22433</v>
      </c>
      <c r="Y3073">
        <v>0</v>
      </c>
      <c r="Z3073" t="s">
        <v>18646</v>
      </c>
      <c r="AA3073">
        <v>0</v>
      </c>
      <c r="AB3073" t="s">
        <v>87</v>
      </c>
      <c r="AC3073">
        <v>0</v>
      </c>
      <c r="AD3073">
        <v>0</v>
      </c>
      <c r="AE3073">
        <v>0</v>
      </c>
      <c r="AF3073">
        <v>0</v>
      </c>
      <c r="AG3073">
        <v>0</v>
      </c>
      <c r="AH3073">
        <v>0</v>
      </c>
      <c r="AI3073">
        <v>0</v>
      </c>
      <c r="AJ3073">
        <v>0</v>
      </c>
      <c r="AK3073">
        <v>0</v>
      </c>
      <c r="AL3073">
        <v>0</v>
      </c>
      <c r="AM3073">
        <v>0</v>
      </c>
      <c r="AN3073">
        <v>0</v>
      </c>
      <c r="AO3073">
        <v>1</v>
      </c>
      <c r="AP3073">
        <v>0</v>
      </c>
      <c r="AQ3073">
        <v>0</v>
      </c>
      <c r="AR3073">
        <v>0</v>
      </c>
      <c r="AS3073" t="s">
        <v>65359</v>
      </c>
      <c r="AT3073" t="s">
        <v>123</v>
      </c>
    </row>
    <row r="3074" spans="1:46" x14ac:dyDescent="0.25">
      <c r="A3074" t="s">
        <v>16787</v>
      </c>
      <c r="B3074" t="s">
        <v>38019</v>
      </c>
      <c r="C3074" t="s">
        <v>38020</v>
      </c>
      <c r="D3074" t="s">
        <v>38021</v>
      </c>
      <c r="E3074">
        <v>459603</v>
      </c>
      <c r="G3074" t="s">
        <v>16828</v>
      </c>
      <c r="H3074" t="s">
        <v>38022</v>
      </c>
      <c r="I3074" t="s">
        <v>38023</v>
      </c>
      <c r="J3074" t="s">
        <v>280</v>
      </c>
      <c r="K3074" t="s">
        <v>19969</v>
      </c>
      <c r="L3074" t="s">
        <v>38024</v>
      </c>
      <c r="M3074" t="s">
        <v>38025</v>
      </c>
      <c r="N3074" t="s">
        <v>281</v>
      </c>
      <c r="O3074" t="s">
        <v>155</v>
      </c>
      <c r="P3074" t="s">
        <v>38026</v>
      </c>
      <c r="Q3074" t="s">
        <v>282</v>
      </c>
      <c r="R3074" t="s">
        <v>284</v>
      </c>
      <c r="S3074" t="s">
        <v>18014</v>
      </c>
      <c r="T3074" t="s">
        <v>18834</v>
      </c>
      <c r="U3074" t="s">
        <v>38027</v>
      </c>
      <c r="V3074" s="1" t="s">
        <v>20208</v>
      </c>
      <c r="W3074" t="s">
        <v>21157</v>
      </c>
      <c r="X3074" s="1" t="s">
        <v>22433</v>
      </c>
      <c r="Y3074">
        <v>0</v>
      </c>
      <c r="Z3074" t="s">
        <v>18646</v>
      </c>
      <c r="AA3074">
        <v>0</v>
      </c>
      <c r="AB3074" t="s">
        <v>87</v>
      </c>
      <c r="AC3074">
        <v>1</v>
      </c>
      <c r="AD3074">
        <v>0</v>
      </c>
      <c r="AE3074">
        <v>0</v>
      </c>
      <c r="AF3074">
        <v>0</v>
      </c>
      <c r="AG3074">
        <v>0</v>
      </c>
      <c r="AH3074">
        <v>0</v>
      </c>
      <c r="AI3074">
        <v>0</v>
      </c>
      <c r="AJ3074">
        <v>0</v>
      </c>
      <c r="AK3074">
        <v>0</v>
      </c>
      <c r="AL3074">
        <v>0</v>
      </c>
      <c r="AM3074">
        <v>0</v>
      </c>
      <c r="AN3074">
        <v>0</v>
      </c>
      <c r="AO3074">
        <v>0</v>
      </c>
      <c r="AP3074">
        <v>0</v>
      </c>
      <c r="AQ3074">
        <v>0</v>
      </c>
      <c r="AR3074">
        <v>18</v>
      </c>
      <c r="AS3074" t="s">
        <v>16734</v>
      </c>
      <c r="AT3074" t="s">
        <v>92</v>
      </c>
    </row>
    <row r="3075" spans="1:46" x14ac:dyDescent="0.25">
      <c r="A3075" t="s">
        <v>2</v>
      </c>
      <c r="B3075" t="s">
        <v>66036</v>
      </c>
      <c r="C3075" t="s">
        <v>66037</v>
      </c>
      <c r="D3075" t="s">
        <v>66038</v>
      </c>
      <c r="E3075">
        <v>470698</v>
      </c>
      <c r="G3075" t="s">
        <v>16828</v>
      </c>
      <c r="H3075" t="s">
        <v>66039</v>
      </c>
      <c r="I3075" t="s">
        <v>66040</v>
      </c>
      <c r="J3075" t="s">
        <v>280</v>
      </c>
      <c r="K3075" t="s">
        <v>191</v>
      </c>
      <c r="L3075" t="s">
        <v>66041</v>
      </c>
      <c r="M3075" t="s">
        <v>66042</v>
      </c>
      <c r="N3075" t="s">
        <v>285</v>
      </c>
      <c r="O3075" t="s">
        <v>75</v>
      </c>
      <c r="P3075" t="s">
        <v>66043</v>
      </c>
      <c r="Q3075" t="s">
        <v>282</v>
      </c>
      <c r="R3075" t="s">
        <v>284</v>
      </c>
      <c r="S3075" t="s">
        <v>18535</v>
      </c>
      <c r="T3075" t="s">
        <v>18536</v>
      </c>
      <c r="U3075" t="s">
        <v>66044</v>
      </c>
      <c r="V3075" s="1" t="s">
        <v>22433</v>
      </c>
      <c r="W3075" t="s">
        <v>66045</v>
      </c>
      <c r="X3075" s="1" t="s">
        <v>22433</v>
      </c>
      <c r="Y3075">
        <v>0</v>
      </c>
      <c r="Z3075" t="s">
        <v>18646</v>
      </c>
      <c r="AA3075">
        <v>0</v>
      </c>
      <c r="AB3075" t="s">
        <v>87</v>
      </c>
      <c r="AC3075">
        <v>0</v>
      </c>
      <c r="AD3075">
        <v>0</v>
      </c>
      <c r="AE3075">
        <v>0</v>
      </c>
      <c r="AF3075">
        <v>0</v>
      </c>
      <c r="AG3075">
        <v>0</v>
      </c>
      <c r="AH3075">
        <v>0</v>
      </c>
      <c r="AI3075">
        <v>0</v>
      </c>
      <c r="AJ3075">
        <v>0</v>
      </c>
      <c r="AK3075">
        <v>0</v>
      </c>
      <c r="AL3075">
        <v>1</v>
      </c>
      <c r="AM3075">
        <v>0</v>
      </c>
      <c r="AN3075">
        <v>0</v>
      </c>
      <c r="AO3075">
        <v>0</v>
      </c>
      <c r="AP3075">
        <v>0</v>
      </c>
      <c r="AQ3075">
        <v>0</v>
      </c>
      <c r="AR3075">
        <v>18</v>
      </c>
      <c r="AS3075" t="s">
        <v>16730</v>
      </c>
      <c r="AT3075" t="s">
        <v>80</v>
      </c>
    </row>
    <row r="3076" spans="1:46" x14ac:dyDescent="0.25">
      <c r="A3076" t="s">
        <v>16787</v>
      </c>
      <c r="B3076" t="s">
        <v>66046</v>
      </c>
      <c r="C3076" t="s">
        <v>66047</v>
      </c>
      <c r="D3076" t="s">
        <v>66048</v>
      </c>
      <c r="E3076">
        <v>470435</v>
      </c>
      <c r="G3076" t="s">
        <v>297</v>
      </c>
      <c r="H3076" t="s">
        <v>66049</v>
      </c>
      <c r="I3076" t="s">
        <v>66050</v>
      </c>
      <c r="J3076" t="s">
        <v>280</v>
      </c>
      <c r="K3076" t="s">
        <v>17179</v>
      </c>
      <c r="L3076" t="s">
        <v>66051</v>
      </c>
      <c r="M3076" t="s">
        <v>66052</v>
      </c>
      <c r="N3076" t="s">
        <v>281</v>
      </c>
      <c r="O3076" t="s">
        <v>155</v>
      </c>
      <c r="P3076" t="s">
        <v>66053</v>
      </c>
      <c r="Q3076" t="s">
        <v>282</v>
      </c>
      <c r="R3076" t="s">
        <v>246</v>
      </c>
      <c r="S3076" t="s">
        <v>78</v>
      </c>
      <c r="T3076" t="s">
        <v>289</v>
      </c>
      <c r="U3076" t="s">
        <v>66054</v>
      </c>
      <c r="V3076" s="1" t="s">
        <v>22433</v>
      </c>
      <c r="W3076" t="s">
        <v>66055</v>
      </c>
      <c r="X3076" s="1" t="s">
        <v>22433</v>
      </c>
      <c r="Y3076">
        <v>0</v>
      </c>
      <c r="Z3076" t="s">
        <v>18646</v>
      </c>
      <c r="AA3076">
        <v>0</v>
      </c>
      <c r="AB3076" t="s">
        <v>87</v>
      </c>
      <c r="AC3076">
        <v>0</v>
      </c>
      <c r="AD3076">
        <v>0</v>
      </c>
      <c r="AE3076">
        <v>0</v>
      </c>
      <c r="AF3076">
        <v>0</v>
      </c>
      <c r="AG3076">
        <v>0</v>
      </c>
      <c r="AH3076">
        <v>0</v>
      </c>
      <c r="AI3076">
        <v>0</v>
      </c>
      <c r="AJ3076">
        <v>0</v>
      </c>
      <c r="AK3076">
        <v>0</v>
      </c>
      <c r="AL3076">
        <v>0</v>
      </c>
      <c r="AM3076">
        <v>0</v>
      </c>
      <c r="AN3076">
        <v>0</v>
      </c>
      <c r="AO3076">
        <v>0</v>
      </c>
      <c r="AP3076">
        <v>0</v>
      </c>
      <c r="AQ3076">
        <v>0</v>
      </c>
      <c r="AR3076">
        <v>0</v>
      </c>
      <c r="AS3076" t="s">
        <v>18661</v>
      </c>
      <c r="AT3076" t="s">
        <v>97</v>
      </c>
    </row>
    <row r="3077" spans="1:46" x14ac:dyDescent="0.25">
      <c r="A3077" t="s">
        <v>1</v>
      </c>
      <c r="B3077" t="s">
        <v>37800</v>
      </c>
      <c r="C3077" t="s">
        <v>37801</v>
      </c>
      <c r="D3077" t="s">
        <v>37802</v>
      </c>
      <c r="E3077">
        <v>454001</v>
      </c>
      <c r="G3077" t="s">
        <v>16830</v>
      </c>
      <c r="H3077" t="s">
        <v>37803</v>
      </c>
      <c r="I3077" t="s">
        <v>37804</v>
      </c>
      <c r="J3077" t="s">
        <v>16722</v>
      </c>
      <c r="K3077" t="s">
        <v>18229</v>
      </c>
      <c r="L3077" t="s">
        <v>20438</v>
      </c>
      <c r="M3077" t="s">
        <v>37805</v>
      </c>
      <c r="N3077" t="s">
        <v>281</v>
      </c>
      <c r="O3077" t="s">
        <v>75</v>
      </c>
      <c r="P3077" t="s">
        <v>37806</v>
      </c>
      <c r="Q3077" t="s">
        <v>282</v>
      </c>
      <c r="R3077" t="s">
        <v>284</v>
      </c>
      <c r="S3077" t="s">
        <v>18493</v>
      </c>
      <c r="T3077" t="s">
        <v>18752</v>
      </c>
      <c r="U3077" t="s">
        <v>20990</v>
      </c>
      <c r="V3077" s="1" t="s">
        <v>19945</v>
      </c>
      <c r="W3077" t="s">
        <v>37807</v>
      </c>
      <c r="X3077" s="1" t="s">
        <v>22433</v>
      </c>
      <c r="Y3077">
        <v>0</v>
      </c>
      <c r="Z3077" t="s">
        <v>18646</v>
      </c>
      <c r="AA3077">
        <v>0</v>
      </c>
      <c r="AB3077" t="s">
        <v>87</v>
      </c>
      <c r="AC3077">
        <v>0</v>
      </c>
      <c r="AD3077">
        <v>0</v>
      </c>
      <c r="AE3077">
        <v>0</v>
      </c>
      <c r="AF3077">
        <v>0</v>
      </c>
      <c r="AG3077">
        <v>0</v>
      </c>
      <c r="AH3077">
        <v>0</v>
      </c>
      <c r="AI3077">
        <v>0</v>
      </c>
      <c r="AJ3077">
        <v>0</v>
      </c>
      <c r="AK3077">
        <v>0</v>
      </c>
      <c r="AL3077">
        <v>1</v>
      </c>
      <c r="AM3077">
        <v>0</v>
      </c>
      <c r="AN3077">
        <v>0</v>
      </c>
      <c r="AO3077">
        <v>0</v>
      </c>
      <c r="AP3077">
        <v>0</v>
      </c>
      <c r="AQ3077">
        <v>0</v>
      </c>
      <c r="AR3077">
        <v>18</v>
      </c>
      <c r="AS3077" t="s">
        <v>18697</v>
      </c>
      <c r="AT3077" t="s">
        <v>105</v>
      </c>
    </row>
    <row r="3078" spans="1:46" x14ac:dyDescent="0.25">
      <c r="A3078" t="s">
        <v>16787</v>
      </c>
      <c r="B3078" t="s">
        <v>23109</v>
      </c>
      <c r="C3078" t="s">
        <v>23110</v>
      </c>
      <c r="D3078" t="s">
        <v>23111</v>
      </c>
      <c r="E3078">
        <v>464519</v>
      </c>
      <c r="G3078" t="s">
        <v>297</v>
      </c>
      <c r="H3078" t="s">
        <v>23112</v>
      </c>
      <c r="I3078" t="s">
        <v>23113</v>
      </c>
      <c r="J3078" t="s">
        <v>280</v>
      </c>
      <c r="K3078" t="s">
        <v>23114</v>
      </c>
      <c r="L3078" t="s">
        <v>23115</v>
      </c>
      <c r="M3078" t="s">
        <v>23116</v>
      </c>
      <c r="N3078" t="s">
        <v>281</v>
      </c>
      <c r="O3078" t="s">
        <v>155</v>
      </c>
      <c r="P3078" t="s">
        <v>23117</v>
      </c>
      <c r="Q3078" t="s">
        <v>282</v>
      </c>
      <c r="R3078" t="s">
        <v>284</v>
      </c>
      <c r="S3078" t="s">
        <v>18672</v>
      </c>
      <c r="T3078" t="s">
        <v>23118</v>
      </c>
      <c r="U3078" t="s">
        <v>23119</v>
      </c>
      <c r="V3078" s="1" t="s">
        <v>20208</v>
      </c>
      <c r="W3078" t="s">
        <v>23120</v>
      </c>
      <c r="X3078" s="1" t="s">
        <v>22433</v>
      </c>
      <c r="Y3078">
        <v>0</v>
      </c>
      <c r="Z3078" t="s">
        <v>18646</v>
      </c>
      <c r="AA3078">
        <v>0</v>
      </c>
      <c r="AB3078" t="s">
        <v>87</v>
      </c>
      <c r="AC3078">
        <v>0</v>
      </c>
      <c r="AD3078">
        <v>0</v>
      </c>
      <c r="AE3078">
        <v>0</v>
      </c>
      <c r="AF3078">
        <v>0</v>
      </c>
      <c r="AG3078">
        <v>0</v>
      </c>
      <c r="AH3078">
        <v>0</v>
      </c>
      <c r="AI3078">
        <v>0</v>
      </c>
      <c r="AJ3078">
        <v>0</v>
      </c>
      <c r="AK3078">
        <v>0</v>
      </c>
      <c r="AL3078">
        <v>0</v>
      </c>
      <c r="AM3078">
        <v>0</v>
      </c>
      <c r="AN3078">
        <v>0</v>
      </c>
      <c r="AO3078">
        <v>0</v>
      </c>
      <c r="AP3078">
        <v>0</v>
      </c>
      <c r="AQ3078">
        <v>0</v>
      </c>
      <c r="AR3078">
        <v>0</v>
      </c>
      <c r="AS3078" t="s">
        <v>18661</v>
      </c>
      <c r="AT3078" t="s">
        <v>97</v>
      </c>
    </row>
    <row r="3079" spans="1:46" x14ac:dyDescent="0.25">
      <c r="A3079" t="s">
        <v>1</v>
      </c>
      <c r="B3079" t="s">
        <v>25445</v>
      </c>
      <c r="C3079" t="s">
        <v>25446</v>
      </c>
      <c r="D3079" t="s">
        <v>25447</v>
      </c>
      <c r="E3079">
        <v>460169</v>
      </c>
      <c r="G3079" t="s">
        <v>297</v>
      </c>
      <c r="H3079" t="s">
        <v>25448</v>
      </c>
      <c r="I3079" t="s">
        <v>25449</v>
      </c>
      <c r="J3079" t="s">
        <v>280</v>
      </c>
      <c r="K3079" t="s">
        <v>103</v>
      </c>
      <c r="L3079" t="s">
        <v>25450</v>
      </c>
      <c r="M3079" t="s">
        <v>25451</v>
      </c>
      <c r="N3079" t="s">
        <v>285</v>
      </c>
      <c r="O3079" t="s">
        <v>75</v>
      </c>
      <c r="P3079" t="s">
        <v>25452</v>
      </c>
      <c r="Q3079" t="s">
        <v>282</v>
      </c>
      <c r="R3079" t="s">
        <v>284</v>
      </c>
      <c r="S3079" t="s">
        <v>134</v>
      </c>
      <c r="T3079" t="s">
        <v>18504</v>
      </c>
      <c r="U3079" t="s">
        <v>25453</v>
      </c>
      <c r="V3079" s="1" t="s">
        <v>20208</v>
      </c>
      <c r="W3079" t="s">
        <v>25454</v>
      </c>
      <c r="X3079" s="1" t="s">
        <v>22433</v>
      </c>
      <c r="Y3079">
        <v>0</v>
      </c>
      <c r="Z3079" t="s">
        <v>18646</v>
      </c>
      <c r="AA3079">
        <v>0</v>
      </c>
      <c r="AB3079" t="s">
        <v>87</v>
      </c>
      <c r="AC3079">
        <v>0</v>
      </c>
      <c r="AD3079">
        <v>0</v>
      </c>
      <c r="AE3079">
        <v>0</v>
      </c>
      <c r="AF3079">
        <v>0</v>
      </c>
      <c r="AG3079">
        <v>0</v>
      </c>
      <c r="AH3079">
        <v>0</v>
      </c>
      <c r="AI3079">
        <v>0</v>
      </c>
      <c r="AJ3079">
        <v>0</v>
      </c>
      <c r="AK3079">
        <v>0</v>
      </c>
      <c r="AL3079">
        <v>0</v>
      </c>
      <c r="AM3079">
        <v>0</v>
      </c>
      <c r="AN3079">
        <v>0</v>
      </c>
      <c r="AO3079">
        <v>0</v>
      </c>
      <c r="AP3079">
        <v>0</v>
      </c>
      <c r="AQ3079">
        <v>0</v>
      </c>
      <c r="AR3079">
        <v>0</v>
      </c>
      <c r="AS3079" t="s">
        <v>18661</v>
      </c>
      <c r="AT3079" t="s">
        <v>97</v>
      </c>
    </row>
    <row r="3080" spans="1:46" x14ac:dyDescent="0.25">
      <c r="A3080" t="s">
        <v>0</v>
      </c>
      <c r="B3080" t="s">
        <v>66056</v>
      </c>
      <c r="C3080" t="s">
        <v>66057</v>
      </c>
      <c r="D3080" t="s">
        <v>66058</v>
      </c>
      <c r="E3080">
        <v>469067</v>
      </c>
      <c r="G3080" t="s">
        <v>297</v>
      </c>
      <c r="H3080" t="s">
        <v>66059</v>
      </c>
      <c r="I3080" t="s">
        <v>66060</v>
      </c>
      <c r="J3080" t="s">
        <v>66061</v>
      </c>
      <c r="K3080" t="s">
        <v>153</v>
      </c>
      <c r="L3080" t="s">
        <v>66062</v>
      </c>
      <c r="M3080" t="s">
        <v>66063</v>
      </c>
      <c r="N3080" t="s">
        <v>285</v>
      </c>
      <c r="O3080" t="s">
        <v>75</v>
      </c>
      <c r="P3080" t="s">
        <v>66064</v>
      </c>
      <c r="Q3080" t="s">
        <v>282</v>
      </c>
      <c r="R3080" t="s">
        <v>18695</v>
      </c>
      <c r="S3080" t="s">
        <v>17347</v>
      </c>
      <c r="T3080" t="s">
        <v>18692</v>
      </c>
      <c r="U3080" t="s">
        <v>32060</v>
      </c>
      <c r="V3080" s="1" t="s">
        <v>22433</v>
      </c>
      <c r="W3080" t="s">
        <v>66065</v>
      </c>
      <c r="X3080" s="1" t="s">
        <v>22433</v>
      </c>
      <c r="Y3080">
        <v>0</v>
      </c>
      <c r="Z3080" t="s">
        <v>18646</v>
      </c>
      <c r="AA3080">
        <v>0</v>
      </c>
      <c r="AB3080" t="s">
        <v>87</v>
      </c>
      <c r="AC3080">
        <v>0</v>
      </c>
      <c r="AD3080">
        <v>0</v>
      </c>
      <c r="AE3080">
        <v>0</v>
      </c>
      <c r="AF3080">
        <v>0</v>
      </c>
      <c r="AG3080">
        <v>0</v>
      </c>
      <c r="AH3080">
        <v>0</v>
      </c>
      <c r="AI3080">
        <v>0</v>
      </c>
      <c r="AJ3080">
        <v>0</v>
      </c>
      <c r="AK3080">
        <v>0</v>
      </c>
      <c r="AL3080">
        <v>0</v>
      </c>
      <c r="AM3080">
        <v>0</v>
      </c>
      <c r="AN3080">
        <v>0</v>
      </c>
      <c r="AO3080">
        <v>0</v>
      </c>
      <c r="AP3080">
        <v>0</v>
      </c>
      <c r="AQ3080">
        <v>0</v>
      </c>
      <c r="AR3080">
        <v>0</v>
      </c>
      <c r="AS3080" t="s">
        <v>18661</v>
      </c>
      <c r="AT3080" t="s">
        <v>97</v>
      </c>
    </row>
    <row r="3081" spans="1:46" x14ac:dyDescent="0.25">
      <c r="A3081" t="s">
        <v>0</v>
      </c>
      <c r="B3081" t="s">
        <v>26483</v>
      </c>
      <c r="C3081" t="s">
        <v>26484</v>
      </c>
      <c r="D3081" t="s">
        <v>26485</v>
      </c>
      <c r="E3081">
        <v>454725</v>
      </c>
      <c r="G3081" t="s">
        <v>17424</v>
      </c>
      <c r="H3081" t="s">
        <v>26486</v>
      </c>
      <c r="I3081" t="s">
        <v>26487</v>
      </c>
      <c r="J3081" t="s">
        <v>280</v>
      </c>
      <c r="K3081" t="s">
        <v>18012</v>
      </c>
      <c r="L3081" t="s">
        <v>26488</v>
      </c>
      <c r="M3081" t="s">
        <v>26489</v>
      </c>
      <c r="N3081" t="s">
        <v>281</v>
      </c>
      <c r="O3081" t="s">
        <v>75</v>
      </c>
      <c r="P3081" t="s">
        <v>26490</v>
      </c>
      <c r="Q3081" t="s">
        <v>282</v>
      </c>
      <c r="R3081" t="s">
        <v>284</v>
      </c>
      <c r="S3081" t="s">
        <v>18476</v>
      </c>
      <c r="T3081" t="s">
        <v>18477</v>
      </c>
      <c r="U3081" t="s">
        <v>26491</v>
      </c>
      <c r="V3081" s="1" t="s">
        <v>19945</v>
      </c>
      <c r="W3081" t="s">
        <v>26492</v>
      </c>
      <c r="X3081" s="1" t="s">
        <v>22433</v>
      </c>
      <c r="Y3081">
        <v>0</v>
      </c>
      <c r="Z3081" t="s">
        <v>18646</v>
      </c>
      <c r="AA3081">
        <v>0</v>
      </c>
      <c r="AB3081" t="s">
        <v>87</v>
      </c>
      <c r="AC3081">
        <v>0</v>
      </c>
      <c r="AD3081">
        <v>0</v>
      </c>
      <c r="AE3081">
        <v>0</v>
      </c>
      <c r="AF3081">
        <v>0</v>
      </c>
      <c r="AG3081">
        <v>0</v>
      </c>
      <c r="AH3081">
        <v>0</v>
      </c>
      <c r="AI3081">
        <v>0</v>
      </c>
      <c r="AJ3081">
        <v>0</v>
      </c>
      <c r="AK3081">
        <v>0</v>
      </c>
      <c r="AL3081">
        <v>1</v>
      </c>
      <c r="AM3081">
        <v>0</v>
      </c>
      <c r="AN3081">
        <v>0</v>
      </c>
      <c r="AO3081">
        <v>0</v>
      </c>
      <c r="AP3081">
        <v>0</v>
      </c>
      <c r="AQ3081">
        <v>0</v>
      </c>
      <c r="AR3081">
        <v>18</v>
      </c>
      <c r="AS3081" t="s">
        <v>16729</v>
      </c>
      <c r="AT3081" t="s">
        <v>80</v>
      </c>
    </row>
    <row r="3082" spans="1:46" x14ac:dyDescent="0.25">
      <c r="A3082" t="s">
        <v>1</v>
      </c>
      <c r="B3082" t="s">
        <v>22595</v>
      </c>
      <c r="C3082" t="s">
        <v>22596</v>
      </c>
      <c r="D3082" t="s">
        <v>22597</v>
      </c>
      <c r="E3082">
        <v>431365</v>
      </c>
      <c r="G3082" t="s">
        <v>297</v>
      </c>
      <c r="H3082" t="s">
        <v>22598</v>
      </c>
      <c r="I3082" t="s">
        <v>22599</v>
      </c>
      <c r="J3082" t="s">
        <v>22600</v>
      </c>
      <c r="K3082" t="s">
        <v>117</v>
      </c>
      <c r="L3082" t="s">
        <v>22601</v>
      </c>
      <c r="M3082" t="s">
        <v>22602</v>
      </c>
      <c r="N3082" t="s">
        <v>281</v>
      </c>
      <c r="O3082" t="s">
        <v>75</v>
      </c>
      <c r="P3082" t="s">
        <v>22603</v>
      </c>
      <c r="Q3082" t="s">
        <v>282</v>
      </c>
      <c r="R3082" t="s">
        <v>245</v>
      </c>
      <c r="S3082" t="s">
        <v>17058</v>
      </c>
      <c r="T3082" t="s">
        <v>18492</v>
      </c>
      <c r="U3082" t="s">
        <v>22604</v>
      </c>
      <c r="V3082" s="1" t="s">
        <v>18608</v>
      </c>
      <c r="W3082" t="s">
        <v>22605</v>
      </c>
      <c r="X3082" s="1" t="s">
        <v>22433</v>
      </c>
      <c r="Y3082">
        <v>0</v>
      </c>
      <c r="Z3082" t="s">
        <v>18646</v>
      </c>
      <c r="AA3082">
        <v>0</v>
      </c>
      <c r="AB3082" t="s">
        <v>87</v>
      </c>
      <c r="AC3082">
        <v>0</v>
      </c>
      <c r="AD3082">
        <v>0</v>
      </c>
      <c r="AE3082">
        <v>0</v>
      </c>
      <c r="AF3082">
        <v>0</v>
      </c>
      <c r="AG3082">
        <v>0</v>
      </c>
      <c r="AH3082">
        <v>0</v>
      </c>
      <c r="AI3082">
        <v>0</v>
      </c>
      <c r="AJ3082">
        <v>0</v>
      </c>
      <c r="AK3082">
        <v>0</v>
      </c>
      <c r="AL3082">
        <v>0</v>
      </c>
      <c r="AM3082">
        <v>0</v>
      </c>
      <c r="AN3082">
        <v>0</v>
      </c>
      <c r="AO3082">
        <v>0</v>
      </c>
      <c r="AP3082">
        <v>0</v>
      </c>
      <c r="AQ3082">
        <v>0</v>
      </c>
      <c r="AR3082">
        <v>0</v>
      </c>
      <c r="AS3082" t="s">
        <v>18661</v>
      </c>
      <c r="AT3082" t="s">
        <v>97</v>
      </c>
    </row>
    <row r="3083" spans="1:46" x14ac:dyDescent="0.25">
      <c r="A3083" t="s">
        <v>2</v>
      </c>
      <c r="B3083" t="s">
        <v>66066</v>
      </c>
      <c r="C3083" t="s">
        <v>66067</v>
      </c>
      <c r="D3083" t="s">
        <v>66068</v>
      </c>
      <c r="E3083">
        <v>469655</v>
      </c>
      <c r="G3083" t="s">
        <v>16830</v>
      </c>
      <c r="H3083" t="s">
        <v>66069</v>
      </c>
      <c r="I3083" t="s">
        <v>66070</v>
      </c>
      <c r="J3083" t="s">
        <v>280</v>
      </c>
      <c r="K3083" t="s">
        <v>191</v>
      </c>
      <c r="L3083" t="s">
        <v>66071</v>
      </c>
      <c r="M3083" t="s">
        <v>66072</v>
      </c>
      <c r="N3083" t="s">
        <v>66073</v>
      </c>
      <c r="O3083" t="s">
        <v>75</v>
      </c>
      <c r="P3083" t="s">
        <v>66074</v>
      </c>
      <c r="Q3083" t="s">
        <v>282</v>
      </c>
      <c r="R3083" t="s">
        <v>284</v>
      </c>
      <c r="S3083" t="s">
        <v>18667</v>
      </c>
      <c r="T3083" t="s">
        <v>18709</v>
      </c>
      <c r="U3083" t="s">
        <v>19290</v>
      </c>
      <c r="V3083" s="1" t="s">
        <v>22433</v>
      </c>
      <c r="W3083" t="s">
        <v>66075</v>
      </c>
      <c r="X3083" s="1" t="s">
        <v>22433</v>
      </c>
      <c r="Y3083">
        <v>0</v>
      </c>
      <c r="Z3083" t="s">
        <v>18646</v>
      </c>
      <c r="AA3083">
        <v>0</v>
      </c>
      <c r="AB3083" t="s">
        <v>87</v>
      </c>
      <c r="AC3083">
        <v>0</v>
      </c>
      <c r="AD3083">
        <v>0</v>
      </c>
      <c r="AE3083">
        <v>0</v>
      </c>
      <c r="AF3083">
        <v>0</v>
      </c>
      <c r="AG3083">
        <v>0</v>
      </c>
      <c r="AH3083">
        <v>0</v>
      </c>
      <c r="AI3083">
        <v>0</v>
      </c>
      <c r="AJ3083">
        <v>0</v>
      </c>
      <c r="AK3083">
        <v>0</v>
      </c>
      <c r="AL3083">
        <v>1</v>
      </c>
      <c r="AM3083">
        <v>0</v>
      </c>
      <c r="AN3083">
        <v>0</v>
      </c>
      <c r="AO3083">
        <v>0</v>
      </c>
      <c r="AP3083">
        <v>0</v>
      </c>
      <c r="AQ3083">
        <v>0</v>
      </c>
      <c r="AR3083">
        <v>18</v>
      </c>
      <c r="AS3083" t="s">
        <v>16729</v>
      </c>
      <c r="AT3083" t="s">
        <v>80</v>
      </c>
    </row>
    <row r="3084" spans="1:46" x14ac:dyDescent="0.25">
      <c r="A3084" t="s">
        <v>2</v>
      </c>
      <c r="B3084" t="s">
        <v>66076</v>
      </c>
      <c r="C3084" t="s">
        <v>66077</v>
      </c>
      <c r="D3084" t="s">
        <v>66078</v>
      </c>
      <c r="E3084">
        <v>468914</v>
      </c>
      <c r="G3084" t="s">
        <v>297</v>
      </c>
      <c r="H3084" t="s">
        <v>66079</v>
      </c>
      <c r="I3084" t="s">
        <v>66080</v>
      </c>
      <c r="J3084" t="s">
        <v>280</v>
      </c>
      <c r="K3084" t="s">
        <v>197</v>
      </c>
      <c r="L3084" t="s">
        <v>66081</v>
      </c>
      <c r="M3084" t="s">
        <v>66082</v>
      </c>
      <c r="N3084" t="s">
        <v>281</v>
      </c>
      <c r="O3084" t="s">
        <v>75</v>
      </c>
      <c r="P3084" t="s">
        <v>66083</v>
      </c>
      <c r="Q3084" t="s">
        <v>282</v>
      </c>
      <c r="R3084" t="s">
        <v>284</v>
      </c>
      <c r="S3084" t="s">
        <v>17352</v>
      </c>
      <c r="T3084" t="s">
        <v>17356</v>
      </c>
      <c r="U3084" t="s">
        <v>66084</v>
      </c>
      <c r="V3084" s="1" t="s">
        <v>22433</v>
      </c>
      <c r="W3084" t="s">
        <v>66085</v>
      </c>
      <c r="X3084" s="1" t="s">
        <v>22433</v>
      </c>
      <c r="Y3084">
        <v>0</v>
      </c>
      <c r="Z3084" t="s">
        <v>18646</v>
      </c>
      <c r="AA3084">
        <v>0</v>
      </c>
      <c r="AB3084" t="s">
        <v>87</v>
      </c>
      <c r="AC3084">
        <v>0</v>
      </c>
      <c r="AD3084">
        <v>0</v>
      </c>
      <c r="AE3084">
        <v>0</v>
      </c>
      <c r="AF3084">
        <v>0</v>
      </c>
      <c r="AG3084">
        <v>0</v>
      </c>
      <c r="AH3084">
        <v>0</v>
      </c>
      <c r="AI3084">
        <v>0</v>
      </c>
      <c r="AJ3084">
        <v>0</v>
      </c>
      <c r="AK3084">
        <v>0</v>
      </c>
      <c r="AL3084">
        <v>0</v>
      </c>
      <c r="AM3084">
        <v>0</v>
      </c>
      <c r="AN3084">
        <v>0</v>
      </c>
      <c r="AO3084">
        <v>0</v>
      </c>
      <c r="AP3084">
        <v>0</v>
      </c>
      <c r="AQ3084">
        <v>0</v>
      </c>
      <c r="AR3084">
        <v>0</v>
      </c>
      <c r="AS3084" t="s">
        <v>18661</v>
      </c>
      <c r="AT3084" t="s">
        <v>97</v>
      </c>
    </row>
    <row r="3085" spans="1:46" x14ac:dyDescent="0.25">
      <c r="A3085" t="s">
        <v>0</v>
      </c>
      <c r="B3085" t="s">
        <v>66086</v>
      </c>
      <c r="C3085" t="s">
        <v>66087</v>
      </c>
      <c r="D3085" t="s">
        <v>66088</v>
      </c>
      <c r="E3085">
        <v>469882</v>
      </c>
      <c r="G3085" t="s">
        <v>297</v>
      </c>
      <c r="H3085" t="s">
        <v>66089</v>
      </c>
      <c r="I3085" t="s">
        <v>66090</v>
      </c>
      <c r="J3085" t="s">
        <v>280</v>
      </c>
      <c r="K3085" t="s">
        <v>144</v>
      </c>
      <c r="L3085" t="s">
        <v>66091</v>
      </c>
      <c r="M3085" t="s">
        <v>66092</v>
      </c>
      <c r="N3085" t="s">
        <v>281</v>
      </c>
      <c r="O3085" t="s">
        <v>75</v>
      </c>
      <c r="P3085" t="s">
        <v>66093</v>
      </c>
      <c r="Q3085" t="s">
        <v>282</v>
      </c>
      <c r="R3085" t="s">
        <v>284</v>
      </c>
      <c r="S3085" t="s">
        <v>17345</v>
      </c>
      <c r="T3085" t="s">
        <v>17344</v>
      </c>
      <c r="U3085" t="s">
        <v>66094</v>
      </c>
      <c r="V3085" s="1" t="s">
        <v>22433</v>
      </c>
      <c r="W3085" t="s">
        <v>66095</v>
      </c>
      <c r="X3085" s="1" t="s">
        <v>22433</v>
      </c>
      <c r="Y3085">
        <v>0</v>
      </c>
      <c r="Z3085" t="s">
        <v>18646</v>
      </c>
      <c r="AA3085">
        <v>0</v>
      </c>
      <c r="AB3085" t="s">
        <v>87</v>
      </c>
      <c r="AC3085">
        <v>0</v>
      </c>
      <c r="AD3085">
        <v>0</v>
      </c>
      <c r="AE3085">
        <v>0</v>
      </c>
      <c r="AF3085">
        <v>0</v>
      </c>
      <c r="AG3085">
        <v>0</v>
      </c>
      <c r="AH3085">
        <v>0</v>
      </c>
      <c r="AI3085">
        <v>0</v>
      </c>
      <c r="AJ3085">
        <v>0</v>
      </c>
      <c r="AK3085">
        <v>0</v>
      </c>
      <c r="AL3085">
        <v>0</v>
      </c>
      <c r="AM3085">
        <v>0</v>
      </c>
      <c r="AN3085">
        <v>0</v>
      </c>
      <c r="AO3085">
        <v>0</v>
      </c>
      <c r="AP3085">
        <v>0</v>
      </c>
      <c r="AQ3085">
        <v>0</v>
      </c>
      <c r="AR3085">
        <v>0</v>
      </c>
      <c r="AS3085" t="s">
        <v>18661</v>
      </c>
      <c r="AT3085" t="s">
        <v>97</v>
      </c>
    </row>
    <row r="3086" spans="1:46" x14ac:dyDescent="0.25">
      <c r="A3086" t="s">
        <v>2</v>
      </c>
      <c r="B3086" t="s">
        <v>66096</v>
      </c>
      <c r="C3086" t="s">
        <v>66097</v>
      </c>
      <c r="D3086" t="s">
        <v>66098</v>
      </c>
      <c r="E3086">
        <v>471036</v>
      </c>
      <c r="G3086" t="s">
        <v>297</v>
      </c>
      <c r="H3086" t="s">
        <v>66099</v>
      </c>
      <c r="I3086" t="s">
        <v>66100</v>
      </c>
      <c r="J3086" t="s">
        <v>280</v>
      </c>
      <c r="K3086" t="s">
        <v>191</v>
      </c>
      <c r="L3086" t="s">
        <v>66101</v>
      </c>
      <c r="M3086" t="s">
        <v>66102</v>
      </c>
      <c r="N3086" t="s">
        <v>281</v>
      </c>
      <c r="O3086" t="s">
        <v>75</v>
      </c>
      <c r="P3086" t="s">
        <v>66103</v>
      </c>
      <c r="Q3086" t="s">
        <v>282</v>
      </c>
      <c r="R3086" t="s">
        <v>284</v>
      </c>
      <c r="S3086" t="s">
        <v>18667</v>
      </c>
      <c r="T3086" t="s">
        <v>18668</v>
      </c>
      <c r="U3086" t="s">
        <v>66104</v>
      </c>
      <c r="V3086" s="1" t="s">
        <v>22433</v>
      </c>
      <c r="W3086" t="s">
        <v>66105</v>
      </c>
      <c r="X3086" s="1" t="s">
        <v>22433</v>
      </c>
      <c r="Y3086">
        <v>0</v>
      </c>
      <c r="Z3086" t="s">
        <v>18646</v>
      </c>
      <c r="AA3086">
        <v>0</v>
      </c>
      <c r="AB3086" t="s">
        <v>87</v>
      </c>
      <c r="AC3086">
        <v>0</v>
      </c>
      <c r="AD3086">
        <v>0</v>
      </c>
      <c r="AE3086">
        <v>0</v>
      </c>
      <c r="AF3086">
        <v>0</v>
      </c>
      <c r="AG3086">
        <v>0</v>
      </c>
      <c r="AH3086">
        <v>0</v>
      </c>
      <c r="AI3086">
        <v>0</v>
      </c>
      <c r="AJ3086">
        <v>0</v>
      </c>
      <c r="AK3086">
        <v>0</v>
      </c>
      <c r="AL3086">
        <v>0</v>
      </c>
      <c r="AM3086">
        <v>0</v>
      </c>
      <c r="AN3086">
        <v>0</v>
      </c>
      <c r="AO3086">
        <v>0</v>
      </c>
      <c r="AP3086">
        <v>0</v>
      </c>
      <c r="AQ3086">
        <v>0</v>
      </c>
      <c r="AR3086">
        <v>0</v>
      </c>
      <c r="AS3086" t="s">
        <v>18661</v>
      </c>
      <c r="AT3086" t="s">
        <v>97</v>
      </c>
    </row>
    <row r="3087" spans="1:46" x14ac:dyDescent="0.25">
      <c r="A3087" t="s">
        <v>0</v>
      </c>
      <c r="B3087" t="s">
        <v>26705</v>
      </c>
      <c r="C3087" t="s">
        <v>26706</v>
      </c>
      <c r="D3087" t="s">
        <v>26707</v>
      </c>
      <c r="E3087">
        <v>463895</v>
      </c>
      <c r="G3087" t="s">
        <v>296</v>
      </c>
      <c r="H3087" t="s">
        <v>26708</v>
      </c>
      <c r="I3087" t="s">
        <v>26709</v>
      </c>
      <c r="J3087" t="s">
        <v>280</v>
      </c>
      <c r="K3087" t="s">
        <v>18012</v>
      </c>
      <c r="L3087" t="s">
        <v>26710</v>
      </c>
      <c r="M3087" t="s">
        <v>26711</v>
      </c>
      <c r="N3087" t="s">
        <v>285</v>
      </c>
      <c r="O3087" t="s">
        <v>75</v>
      </c>
      <c r="P3087" t="s">
        <v>26712</v>
      </c>
      <c r="Q3087" t="s">
        <v>282</v>
      </c>
      <c r="R3087" t="s">
        <v>284</v>
      </c>
      <c r="S3087" t="s">
        <v>18476</v>
      </c>
      <c r="T3087" t="s">
        <v>18477</v>
      </c>
      <c r="U3087" t="s">
        <v>20967</v>
      </c>
      <c r="V3087" s="1" t="s">
        <v>20208</v>
      </c>
      <c r="W3087" t="s">
        <v>26713</v>
      </c>
      <c r="X3087" s="1" t="s">
        <v>22433</v>
      </c>
      <c r="Y3087">
        <v>0</v>
      </c>
      <c r="Z3087" t="s">
        <v>18646</v>
      </c>
      <c r="AA3087">
        <v>0</v>
      </c>
      <c r="AB3087" t="s">
        <v>87</v>
      </c>
      <c r="AC3087">
        <v>1</v>
      </c>
      <c r="AD3087">
        <v>0</v>
      </c>
      <c r="AE3087">
        <v>0</v>
      </c>
      <c r="AF3087">
        <v>0</v>
      </c>
      <c r="AG3087">
        <v>0</v>
      </c>
      <c r="AH3087">
        <v>0</v>
      </c>
      <c r="AI3087">
        <v>0</v>
      </c>
      <c r="AJ3087">
        <v>0</v>
      </c>
      <c r="AK3087">
        <v>0</v>
      </c>
      <c r="AL3087">
        <v>0</v>
      </c>
      <c r="AM3087">
        <v>0</v>
      </c>
      <c r="AN3087">
        <v>0</v>
      </c>
      <c r="AO3087">
        <v>0</v>
      </c>
      <c r="AP3087">
        <v>0</v>
      </c>
      <c r="AQ3087">
        <v>0</v>
      </c>
      <c r="AR3087">
        <v>18</v>
      </c>
      <c r="AS3087" t="s">
        <v>16734</v>
      </c>
      <c r="AT3087" t="s">
        <v>92</v>
      </c>
    </row>
    <row r="3088" spans="1:46" x14ac:dyDescent="0.25">
      <c r="A3088" t="s">
        <v>0</v>
      </c>
      <c r="B3088" t="s">
        <v>66106</v>
      </c>
      <c r="C3088" t="s">
        <v>66107</v>
      </c>
      <c r="D3088" t="s">
        <v>66108</v>
      </c>
      <c r="E3088">
        <v>470870</v>
      </c>
      <c r="G3088" t="s">
        <v>16830</v>
      </c>
      <c r="H3088" t="s">
        <v>66109</v>
      </c>
      <c r="I3088" t="s">
        <v>66110</v>
      </c>
      <c r="J3088" t="s">
        <v>280</v>
      </c>
      <c r="K3088" t="s">
        <v>16772</v>
      </c>
      <c r="L3088" t="s">
        <v>66111</v>
      </c>
      <c r="M3088" t="s">
        <v>287</v>
      </c>
      <c r="N3088" t="s">
        <v>285</v>
      </c>
      <c r="O3088" t="s">
        <v>75</v>
      </c>
      <c r="P3088" t="s">
        <v>66112</v>
      </c>
      <c r="Q3088" t="s">
        <v>286</v>
      </c>
      <c r="R3088" t="s">
        <v>164</v>
      </c>
      <c r="S3088" t="s">
        <v>18476</v>
      </c>
      <c r="T3088" t="s">
        <v>18477</v>
      </c>
      <c r="U3088" t="s">
        <v>66113</v>
      </c>
      <c r="V3088" s="1" t="s">
        <v>22433</v>
      </c>
      <c r="W3088" t="s">
        <v>66114</v>
      </c>
      <c r="X3088" s="1" t="s">
        <v>22433</v>
      </c>
      <c r="Y3088">
        <v>0</v>
      </c>
      <c r="Z3088" t="s">
        <v>18646</v>
      </c>
      <c r="AA3088">
        <v>0</v>
      </c>
      <c r="AB3088" t="s">
        <v>87</v>
      </c>
      <c r="AC3088">
        <v>0</v>
      </c>
      <c r="AD3088">
        <v>0</v>
      </c>
      <c r="AE3088">
        <v>0</v>
      </c>
      <c r="AF3088">
        <v>0</v>
      </c>
      <c r="AG3088">
        <v>0</v>
      </c>
      <c r="AH3088">
        <v>0</v>
      </c>
      <c r="AI3088">
        <v>0</v>
      </c>
      <c r="AJ3088">
        <v>0</v>
      </c>
      <c r="AK3088">
        <v>0</v>
      </c>
      <c r="AL3088">
        <v>1</v>
      </c>
      <c r="AM3088">
        <v>0</v>
      </c>
      <c r="AN3088">
        <v>0</v>
      </c>
      <c r="AO3088">
        <v>0</v>
      </c>
      <c r="AP3088">
        <v>0</v>
      </c>
      <c r="AQ3088">
        <v>0</v>
      </c>
      <c r="AR3088">
        <v>18</v>
      </c>
      <c r="AS3088" t="s">
        <v>16733</v>
      </c>
      <c r="AT3088" t="s">
        <v>88</v>
      </c>
    </row>
    <row r="3089" spans="1:46" x14ac:dyDescent="0.25">
      <c r="A3089" t="s">
        <v>2</v>
      </c>
      <c r="B3089" t="s">
        <v>66115</v>
      </c>
      <c r="C3089" t="s">
        <v>66116</v>
      </c>
      <c r="D3089" t="s">
        <v>66117</v>
      </c>
      <c r="E3089">
        <v>470090</v>
      </c>
      <c r="G3089" t="s">
        <v>16828</v>
      </c>
      <c r="H3089" t="s">
        <v>66118</v>
      </c>
      <c r="I3089" t="s">
        <v>66119</v>
      </c>
      <c r="J3089" t="s">
        <v>280</v>
      </c>
      <c r="K3089" t="s">
        <v>197</v>
      </c>
      <c r="L3089" t="s">
        <v>66120</v>
      </c>
      <c r="M3089" t="s">
        <v>66121</v>
      </c>
      <c r="N3089" t="s">
        <v>281</v>
      </c>
      <c r="O3089" t="s">
        <v>75</v>
      </c>
      <c r="P3089" t="s">
        <v>66122</v>
      </c>
      <c r="Q3089" t="s">
        <v>282</v>
      </c>
      <c r="R3089" t="s">
        <v>284</v>
      </c>
      <c r="S3089" t="s">
        <v>17354</v>
      </c>
      <c r="T3089" t="s">
        <v>18480</v>
      </c>
      <c r="U3089" t="s">
        <v>66123</v>
      </c>
      <c r="V3089" s="1" t="s">
        <v>22433</v>
      </c>
      <c r="W3089" t="s">
        <v>66124</v>
      </c>
      <c r="X3089" s="1" t="s">
        <v>22433</v>
      </c>
      <c r="Y3089">
        <v>0</v>
      </c>
      <c r="Z3089" t="s">
        <v>18646</v>
      </c>
      <c r="AA3089">
        <v>0</v>
      </c>
      <c r="AB3089" t="s">
        <v>87</v>
      </c>
      <c r="AC3089">
        <v>0</v>
      </c>
      <c r="AD3089">
        <v>0</v>
      </c>
      <c r="AE3089">
        <v>0</v>
      </c>
      <c r="AF3089">
        <v>0</v>
      </c>
      <c r="AG3089">
        <v>0</v>
      </c>
      <c r="AH3089">
        <v>0</v>
      </c>
      <c r="AI3089">
        <v>0</v>
      </c>
      <c r="AJ3089">
        <v>0</v>
      </c>
      <c r="AK3089">
        <v>0</v>
      </c>
      <c r="AL3089">
        <v>1</v>
      </c>
      <c r="AM3089">
        <v>0</v>
      </c>
      <c r="AN3089">
        <v>0</v>
      </c>
      <c r="AO3089">
        <v>0</v>
      </c>
      <c r="AP3089">
        <v>0</v>
      </c>
      <c r="AQ3089">
        <v>0</v>
      </c>
      <c r="AR3089">
        <v>18</v>
      </c>
      <c r="AS3089" t="s">
        <v>16729</v>
      </c>
      <c r="AT3089" t="s">
        <v>80</v>
      </c>
    </row>
    <row r="3090" spans="1:46" x14ac:dyDescent="0.25">
      <c r="A3090" t="s">
        <v>1</v>
      </c>
      <c r="B3090" t="s">
        <v>22506</v>
      </c>
      <c r="C3090" t="s">
        <v>22507</v>
      </c>
      <c r="D3090" t="s">
        <v>22508</v>
      </c>
      <c r="E3090">
        <v>374726</v>
      </c>
      <c r="G3090" t="s">
        <v>297</v>
      </c>
      <c r="H3090" t="s">
        <v>22509</v>
      </c>
      <c r="I3090" t="s">
        <v>22510</v>
      </c>
      <c r="J3090" t="s">
        <v>280</v>
      </c>
      <c r="K3090" t="s">
        <v>86</v>
      </c>
      <c r="L3090" t="s">
        <v>22511</v>
      </c>
      <c r="M3090" t="s">
        <v>22512</v>
      </c>
      <c r="N3090" t="s">
        <v>281</v>
      </c>
      <c r="O3090" t="s">
        <v>75</v>
      </c>
      <c r="P3090" t="s">
        <v>22513</v>
      </c>
      <c r="Q3090" t="s">
        <v>282</v>
      </c>
      <c r="R3090" t="s">
        <v>284</v>
      </c>
      <c r="S3090" t="s">
        <v>134</v>
      </c>
      <c r="T3090" t="s">
        <v>18514</v>
      </c>
      <c r="U3090" t="s">
        <v>22514</v>
      </c>
      <c r="V3090" s="1" t="s">
        <v>18373</v>
      </c>
      <c r="W3090" t="s">
        <v>22515</v>
      </c>
      <c r="X3090" s="1" t="s">
        <v>22433</v>
      </c>
      <c r="Y3090">
        <v>0</v>
      </c>
      <c r="Z3090" t="s">
        <v>18646</v>
      </c>
      <c r="AA3090">
        <v>0</v>
      </c>
      <c r="AB3090" t="s">
        <v>87</v>
      </c>
      <c r="AC3090">
        <v>0</v>
      </c>
      <c r="AD3090">
        <v>0</v>
      </c>
      <c r="AE3090">
        <v>0</v>
      </c>
      <c r="AF3090">
        <v>0</v>
      </c>
      <c r="AG3090">
        <v>0</v>
      </c>
      <c r="AH3090">
        <v>0</v>
      </c>
      <c r="AI3090">
        <v>0</v>
      </c>
      <c r="AJ3090">
        <v>0</v>
      </c>
      <c r="AK3090">
        <v>0</v>
      </c>
      <c r="AL3090">
        <v>0</v>
      </c>
      <c r="AM3090">
        <v>0</v>
      </c>
      <c r="AN3090">
        <v>0</v>
      </c>
      <c r="AO3090">
        <v>0</v>
      </c>
      <c r="AP3090">
        <v>0</v>
      </c>
      <c r="AQ3090">
        <v>0</v>
      </c>
      <c r="AR3090">
        <v>0</v>
      </c>
      <c r="AS3090" t="s">
        <v>18661</v>
      </c>
      <c r="AT3090" t="s">
        <v>97</v>
      </c>
    </row>
    <row r="3091" spans="1:46" x14ac:dyDescent="0.25">
      <c r="A3091" t="s">
        <v>2</v>
      </c>
      <c r="B3091" t="s">
        <v>66125</v>
      </c>
      <c r="C3091" t="s">
        <v>66126</v>
      </c>
      <c r="D3091" t="s">
        <v>66127</v>
      </c>
      <c r="E3091">
        <v>469731</v>
      </c>
      <c r="G3091" t="s">
        <v>297</v>
      </c>
      <c r="H3091" t="s">
        <v>66128</v>
      </c>
      <c r="I3091" t="s">
        <v>66129</v>
      </c>
      <c r="J3091" t="s">
        <v>280</v>
      </c>
      <c r="K3091" t="s">
        <v>197</v>
      </c>
      <c r="L3091" t="s">
        <v>66130</v>
      </c>
      <c r="M3091" t="s">
        <v>66131</v>
      </c>
      <c r="N3091" t="s">
        <v>281</v>
      </c>
      <c r="O3091" t="s">
        <v>75</v>
      </c>
      <c r="P3091" t="s">
        <v>66132</v>
      </c>
      <c r="Q3091" t="s">
        <v>282</v>
      </c>
      <c r="R3091" t="s">
        <v>284</v>
      </c>
      <c r="S3091" t="s">
        <v>17354</v>
      </c>
      <c r="T3091" t="s">
        <v>18480</v>
      </c>
      <c r="U3091" t="s">
        <v>66133</v>
      </c>
      <c r="V3091" s="1" t="s">
        <v>22433</v>
      </c>
      <c r="W3091" t="s">
        <v>33907</v>
      </c>
      <c r="X3091" s="1" t="s">
        <v>22433</v>
      </c>
      <c r="Y3091">
        <v>0</v>
      </c>
      <c r="Z3091" t="s">
        <v>18646</v>
      </c>
      <c r="AA3091">
        <v>0</v>
      </c>
      <c r="AB3091" t="s">
        <v>87</v>
      </c>
      <c r="AC3091">
        <v>0</v>
      </c>
      <c r="AD3091">
        <v>0</v>
      </c>
      <c r="AE3091">
        <v>0</v>
      </c>
      <c r="AF3091">
        <v>0</v>
      </c>
      <c r="AG3091">
        <v>0</v>
      </c>
      <c r="AH3091">
        <v>0</v>
      </c>
      <c r="AI3091">
        <v>0</v>
      </c>
      <c r="AJ3091">
        <v>0</v>
      </c>
      <c r="AK3091">
        <v>0</v>
      </c>
      <c r="AL3091">
        <v>0</v>
      </c>
      <c r="AM3091">
        <v>0</v>
      </c>
      <c r="AN3091">
        <v>0</v>
      </c>
      <c r="AO3091">
        <v>0</v>
      </c>
      <c r="AP3091">
        <v>0</v>
      </c>
      <c r="AQ3091">
        <v>0</v>
      </c>
      <c r="AR3091">
        <v>0</v>
      </c>
      <c r="AS3091" t="s">
        <v>18661</v>
      </c>
      <c r="AT3091" t="s">
        <v>97</v>
      </c>
    </row>
    <row r="3092" spans="1:46" x14ac:dyDescent="0.25">
      <c r="A3092" t="s">
        <v>16787</v>
      </c>
      <c r="B3092" t="s">
        <v>25688</v>
      </c>
      <c r="C3092" t="s">
        <v>25689</v>
      </c>
      <c r="D3092" t="s">
        <v>25690</v>
      </c>
      <c r="E3092">
        <v>369066</v>
      </c>
      <c r="G3092" t="s">
        <v>297</v>
      </c>
      <c r="H3092" t="s">
        <v>25691</v>
      </c>
      <c r="I3092" t="s">
        <v>25692</v>
      </c>
      <c r="J3092" t="s">
        <v>280</v>
      </c>
      <c r="K3092" t="s">
        <v>157</v>
      </c>
      <c r="L3092" t="s">
        <v>25693</v>
      </c>
      <c r="M3092" t="s">
        <v>25694</v>
      </c>
      <c r="N3092" t="s">
        <v>25695</v>
      </c>
      <c r="O3092" t="s">
        <v>155</v>
      </c>
      <c r="P3092" t="s">
        <v>25696</v>
      </c>
      <c r="Q3092" t="s">
        <v>282</v>
      </c>
      <c r="R3092" t="s">
        <v>284</v>
      </c>
      <c r="S3092" t="s">
        <v>238</v>
      </c>
      <c r="T3092" t="s">
        <v>292</v>
      </c>
      <c r="U3092" t="s">
        <v>25697</v>
      </c>
      <c r="V3092" s="1" t="s">
        <v>18372</v>
      </c>
      <c r="W3092" t="s">
        <v>25698</v>
      </c>
      <c r="X3092" s="1" t="s">
        <v>22433</v>
      </c>
      <c r="Y3092">
        <v>0</v>
      </c>
      <c r="Z3092" t="s">
        <v>18646</v>
      </c>
      <c r="AA3092">
        <v>0</v>
      </c>
      <c r="AB3092" t="s">
        <v>87</v>
      </c>
      <c r="AC3092">
        <v>0</v>
      </c>
      <c r="AD3092">
        <v>0</v>
      </c>
      <c r="AE3092">
        <v>0</v>
      </c>
      <c r="AF3092">
        <v>0</v>
      </c>
      <c r="AG3092">
        <v>0</v>
      </c>
      <c r="AH3092">
        <v>0</v>
      </c>
      <c r="AI3092">
        <v>0</v>
      </c>
      <c r="AJ3092">
        <v>0</v>
      </c>
      <c r="AK3092">
        <v>0</v>
      </c>
      <c r="AL3092">
        <v>0</v>
      </c>
      <c r="AM3092">
        <v>0</v>
      </c>
      <c r="AN3092">
        <v>0</v>
      </c>
      <c r="AO3092">
        <v>0</v>
      </c>
      <c r="AP3092">
        <v>0</v>
      </c>
      <c r="AQ3092">
        <v>0</v>
      </c>
      <c r="AR3092">
        <v>0</v>
      </c>
      <c r="AS3092" t="s">
        <v>18661</v>
      </c>
      <c r="AT3092" t="s">
        <v>97</v>
      </c>
    </row>
    <row r="3093" spans="1:46" x14ac:dyDescent="0.25">
      <c r="A3093" t="s">
        <v>16787</v>
      </c>
      <c r="B3093" t="s">
        <v>66134</v>
      </c>
      <c r="C3093" t="s">
        <v>66135</v>
      </c>
      <c r="D3093" t="s">
        <v>66136</v>
      </c>
      <c r="E3093">
        <v>469676</v>
      </c>
      <c r="G3093" t="s">
        <v>297</v>
      </c>
      <c r="H3093" t="s">
        <v>66137</v>
      </c>
      <c r="I3093" t="s">
        <v>66138</v>
      </c>
      <c r="J3093" t="s">
        <v>280</v>
      </c>
      <c r="K3093" t="s">
        <v>18764</v>
      </c>
      <c r="L3093" t="s">
        <v>66139</v>
      </c>
      <c r="M3093" t="s">
        <v>66140</v>
      </c>
      <c r="N3093" t="s">
        <v>66141</v>
      </c>
      <c r="O3093" t="s">
        <v>155</v>
      </c>
      <c r="P3093" t="s">
        <v>66142</v>
      </c>
      <c r="Q3093" t="s">
        <v>282</v>
      </c>
      <c r="R3093" t="s">
        <v>284</v>
      </c>
      <c r="S3093" t="s">
        <v>18765</v>
      </c>
      <c r="T3093" t="s">
        <v>18716</v>
      </c>
      <c r="U3093" t="s">
        <v>66143</v>
      </c>
      <c r="V3093" s="1" t="s">
        <v>22433</v>
      </c>
      <c r="W3093" t="s">
        <v>66144</v>
      </c>
      <c r="X3093" s="1" t="s">
        <v>22433</v>
      </c>
      <c r="Y3093">
        <v>0</v>
      </c>
      <c r="Z3093" t="s">
        <v>18646</v>
      </c>
      <c r="AA3093">
        <v>0</v>
      </c>
      <c r="AB3093" t="s">
        <v>87</v>
      </c>
      <c r="AC3093">
        <v>0</v>
      </c>
      <c r="AD3093">
        <v>0</v>
      </c>
      <c r="AE3093">
        <v>0</v>
      </c>
      <c r="AF3093">
        <v>0</v>
      </c>
      <c r="AG3093">
        <v>0</v>
      </c>
      <c r="AH3093">
        <v>0</v>
      </c>
      <c r="AI3093">
        <v>0</v>
      </c>
      <c r="AJ3093">
        <v>0</v>
      </c>
      <c r="AK3093">
        <v>0</v>
      </c>
      <c r="AL3093">
        <v>0</v>
      </c>
      <c r="AM3093">
        <v>0</v>
      </c>
      <c r="AN3093">
        <v>0</v>
      </c>
      <c r="AO3093">
        <v>0</v>
      </c>
      <c r="AP3093">
        <v>0</v>
      </c>
      <c r="AQ3093">
        <v>0</v>
      </c>
      <c r="AR3093">
        <v>0</v>
      </c>
      <c r="AS3093" t="s">
        <v>18661</v>
      </c>
      <c r="AT3093" t="s">
        <v>97</v>
      </c>
    </row>
    <row r="3094" spans="1:46" x14ac:dyDescent="0.25">
      <c r="A3094" t="s">
        <v>1</v>
      </c>
      <c r="B3094" t="s">
        <v>66145</v>
      </c>
      <c r="C3094" t="s">
        <v>66146</v>
      </c>
      <c r="D3094" t="s">
        <v>66147</v>
      </c>
      <c r="E3094">
        <v>468802</v>
      </c>
      <c r="G3094" t="s">
        <v>297</v>
      </c>
      <c r="H3094" t="s">
        <v>66148</v>
      </c>
      <c r="I3094" t="s">
        <v>66149</v>
      </c>
      <c r="J3094" t="s">
        <v>280</v>
      </c>
      <c r="K3094" t="s">
        <v>18904</v>
      </c>
      <c r="L3094" t="s">
        <v>66150</v>
      </c>
      <c r="M3094" t="s">
        <v>66151</v>
      </c>
      <c r="N3094" t="s">
        <v>66152</v>
      </c>
      <c r="O3094" t="s">
        <v>75</v>
      </c>
      <c r="P3094" t="s">
        <v>66153</v>
      </c>
      <c r="Q3094" t="s">
        <v>282</v>
      </c>
      <c r="R3094" t="s">
        <v>284</v>
      </c>
      <c r="S3094" t="s">
        <v>136</v>
      </c>
      <c r="T3094" t="s">
        <v>18484</v>
      </c>
      <c r="U3094" t="s">
        <v>66154</v>
      </c>
      <c r="V3094" s="1" t="s">
        <v>22433</v>
      </c>
      <c r="W3094" t="s">
        <v>66155</v>
      </c>
      <c r="X3094" s="1" t="s">
        <v>22433</v>
      </c>
      <c r="Y3094">
        <v>0</v>
      </c>
      <c r="Z3094" t="s">
        <v>18646</v>
      </c>
      <c r="AA3094">
        <v>0</v>
      </c>
      <c r="AB3094" t="s">
        <v>87</v>
      </c>
      <c r="AC3094">
        <v>0</v>
      </c>
      <c r="AD3094">
        <v>0</v>
      </c>
      <c r="AE3094">
        <v>0</v>
      </c>
      <c r="AF3094">
        <v>0</v>
      </c>
      <c r="AG3094">
        <v>0</v>
      </c>
      <c r="AH3094">
        <v>0</v>
      </c>
      <c r="AI3094">
        <v>0</v>
      </c>
      <c r="AJ3094">
        <v>0</v>
      </c>
      <c r="AK3094">
        <v>0</v>
      </c>
      <c r="AL3094">
        <v>0</v>
      </c>
      <c r="AM3094">
        <v>0</v>
      </c>
      <c r="AN3094">
        <v>0</v>
      </c>
      <c r="AO3094">
        <v>0</v>
      </c>
      <c r="AP3094">
        <v>0</v>
      </c>
      <c r="AQ3094">
        <v>0</v>
      </c>
      <c r="AR3094">
        <v>0</v>
      </c>
      <c r="AS3094" t="s">
        <v>18661</v>
      </c>
      <c r="AT3094" t="s">
        <v>97</v>
      </c>
    </row>
    <row r="3095" spans="1:46" x14ac:dyDescent="0.25">
      <c r="A3095" t="s">
        <v>16787</v>
      </c>
      <c r="B3095" t="s">
        <v>66156</v>
      </c>
      <c r="C3095" t="s">
        <v>66157</v>
      </c>
      <c r="D3095" t="s">
        <v>66158</v>
      </c>
      <c r="E3095">
        <v>471135</v>
      </c>
      <c r="G3095" t="s">
        <v>297</v>
      </c>
      <c r="H3095" t="s">
        <v>66159</v>
      </c>
      <c r="I3095" t="s">
        <v>66160</v>
      </c>
      <c r="J3095" t="s">
        <v>280</v>
      </c>
      <c r="K3095" t="s">
        <v>18671</v>
      </c>
      <c r="L3095" t="s">
        <v>66161</v>
      </c>
      <c r="M3095" t="s">
        <v>66162</v>
      </c>
      <c r="N3095" t="s">
        <v>285</v>
      </c>
      <c r="O3095" t="s">
        <v>155</v>
      </c>
      <c r="P3095" t="s">
        <v>66163</v>
      </c>
      <c r="Q3095" t="s">
        <v>282</v>
      </c>
      <c r="R3095" t="s">
        <v>246</v>
      </c>
      <c r="S3095" t="s">
        <v>18672</v>
      </c>
      <c r="T3095" t="s">
        <v>18673</v>
      </c>
      <c r="U3095" t="s">
        <v>66164</v>
      </c>
      <c r="V3095" s="1" t="s">
        <v>22433</v>
      </c>
      <c r="W3095" t="s">
        <v>66165</v>
      </c>
      <c r="X3095" s="1" t="s">
        <v>22433</v>
      </c>
      <c r="Y3095">
        <v>0</v>
      </c>
      <c r="Z3095" t="s">
        <v>18646</v>
      </c>
      <c r="AA3095">
        <v>0</v>
      </c>
      <c r="AB3095" t="s">
        <v>87</v>
      </c>
      <c r="AC3095">
        <v>0</v>
      </c>
      <c r="AD3095">
        <v>0</v>
      </c>
      <c r="AE3095">
        <v>0</v>
      </c>
      <c r="AF3095">
        <v>0</v>
      </c>
      <c r="AG3095">
        <v>0</v>
      </c>
      <c r="AH3095">
        <v>0</v>
      </c>
      <c r="AI3095">
        <v>0</v>
      </c>
      <c r="AJ3095">
        <v>0</v>
      </c>
      <c r="AK3095">
        <v>0</v>
      </c>
      <c r="AL3095">
        <v>0</v>
      </c>
      <c r="AM3095">
        <v>0</v>
      </c>
      <c r="AN3095">
        <v>0</v>
      </c>
      <c r="AO3095">
        <v>0</v>
      </c>
      <c r="AP3095">
        <v>0</v>
      </c>
      <c r="AQ3095">
        <v>0</v>
      </c>
      <c r="AR3095">
        <v>0</v>
      </c>
      <c r="AS3095" t="s">
        <v>18661</v>
      </c>
      <c r="AT3095" t="s">
        <v>97</v>
      </c>
    </row>
    <row r="3096" spans="1:46" x14ac:dyDescent="0.25">
      <c r="A3096" t="s">
        <v>0</v>
      </c>
      <c r="B3096" t="s">
        <v>66166</v>
      </c>
      <c r="C3096" t="s">
        <v>66167</v>
      </c>
      <c r="D3096" t="s">
        <v>66168</v>
      </c>
      <c r="E3096">
        <v>469189</v>
      </c>
      <c r="G3096" t="s">
        <v>297</v>
      </c>
      <c r="H3096" t="s">
        <v>66169</v>
      </c>
      <c r="I3096" t="s">
        <v>66170</v>
      </c>
      <c r="J3096" t="s">
        <v>280</v>
      </c>
      <c r="K3096" t="s">
        <v>66171</v>
      </c>
      <c r="L3096" t="s">
        <v>66172</v>
      </c>
      <c r="M3096" t="s">
        <v>66173</v>
      </c>
      <c r="N3096" t="s">
        <v>281</v>
      </c>
      <c r="O3096" t="s">
        <v>75</v>
      </c>
      <c r="P3096" t="s">
        <v>66174</v>
      </c>
      <c r="Q3096" t="s">
        <v>286</v>
      </c>
      <c r="R3096" t="s">
        <v>243</v>
      </c>
      <c r="S3096" t="s">
        <v>18476</v>
      </c>
      <c r="T3096" t="s">
        <v>66175</v>
      </c>
      <c r="U3096" t="s">
        <v>66176</v>
      </c>
      <c r="V3096" s="1" t="s">
        <v>22433</v>
      </c>
      <c r="W3096" t="s">
        <v>66177</v>
      </c>
      <c r="X3096" s="1" t="s">
        <v>22433</v>
      </c>
      <c r="Y3096">
        <v>0</v>
      </c>
      <c r="Z3096" t="s">
        <v>18646</v>
      </c>
      <c r="AA3096">
        <v>0</v>
      </c>
      <c r="AB3096" t="s">
        <v>87</v>
      </c>
      <c r="AC3096">
        <v>0</v>
      </c>
      <c r="AD3096">
        <v>0</v>
      </c>
      <c r="AE3096">
        <v>0</v>
      </c>
      <c r="AF3096">
        <v>0</v>
      </c>
      <c r="AG3096">
        <v>0</v>
      </c>
      <c r="AH3096">
        <v>0</v>
      </c>
      <c r="AI3096">
        <v>0</v>
      </c>
      <c r="AJ3096">
        <v>0</v>
      </c>
      <c r="AK3096">
        <v>0</v>
      </c>
      <c r="AL3096">
        <v>0</v>
      </c>
      <c r="AM3096">
        <v>0</v>
      </c>
      <c r="AN3096">
        <v>0</v>
      </c>
      <c r="AO3096">
        <v>0</v>
      </c>
      <c r="AP3096">
        <v>0</v>
      </c>
      <c r="AQ3096">
        <v>0</v>
      </c>
      <c r="AR3096">
        <v>0</v>
      </c>
      <c r="AS3096" t="s">
        <v>18707</v>
      </c>
      <c r="AT3096" t="s">
        <v>97</v>
      </c>
    </row>
    <row r="3097" spans="1:46" x14ac:dyDescent="0.25">
      <c r="A3097" t="s">
        <v>2</v>
      </c>
      <c r="B3097" t="s">
        <v>66178</v>
      </c>
      <c r="C3097" t="s">
        <v>66179</v>
      </c>
      <c r="D3097" t="s">
        <v>66180</v>
      </c>
      <c r="E3097">
        <v>468740</v>
      </c>
      <c r="G3097" t="s">
        <v>297</v>
      </c>
      <c r="H3097" t="s">
        <v>66181</v>
      </c>
      <c r="I3097" t="s">
        <v>66182</v>
      </c>
      <c r="J3097" t="s">
        <v>280</v>
      </c>
      <c r="K3097" t="s">
        <v>60027</v>
      </c>
      <c r="L3097" t="s">
        <v>66183</v>
      </c>
      <c r="M3097" t="s">
        <v>66184</v>
      </c>
      <c r="N3097" t="s">
        <v>281</v>
      </c>
      <c r="O3097" t="s">
        <v>75</v>
      </c>
      <c r="P3097" t="s">
        <v>66185</v>
      </c>
      <c r="Q3097" t="s">
        <v>282</v>
      </c>
      <c r="R3097" t="s">
        <v>284</v>
      </c>
      <c r="S3097" t="s">
        <v>99</v>
      </c>
      <c r="T3097" t="s">
        <v>288</v>
      </c>
      <c r="U3097" t="s">
        <v>66186</v>
      </c>
      <c r="V3097" s="1" t="s">
        <v>22433</v>
      </c>
      <c r="W3097" t="s">
        <v>66187</v>
      </c>
      <c r="X3097" s="1" t="s">
        <v>22433</v>
      </c>
      <c r="Y3097">
        <v>0</v>
      </c>
      <c r="Z3097" t="s">
        <v>18646</v>
      </c>
      <c r="AA3097">
        <v>0</v>
      </c>
      <c r="AB3097" t="s">
        <v>87</v>
      </c>
      <c r="AC3097">
        <v>0</v>
      </c>
      <c r="AD3097">
        <v>0</v>
      </c>
      <c r="AE3097">
        <v>0</v>
      </c>
      <c r="AF3097">
        <v>0</v>
      </c>
      <c r="AG3097">
        <v>0</v>
      </c>
      <c r="AH3097">
        <v>0</v>
      </c>
      <c r="AI3097">
        <v>0</v>
      </c>
      <c r="AJ3097">
        <v>0</v>
      </c>
      <c r="AK3097">
        <v>0</v>
      </c>
      <c r="AL3097">
        <v>0</v>
      </c>
      <c r="AM3097">
        <v>0</v>
      </c>
      <c r="AN3097">
        <v>0</v>
      </c>
      <c r="AO3097">
        <v>0</v>
      </c>
      <c r="AP3097">
        <v>0</v>
      </c>
      <c r="AQ3097">
        <v>0</v>
      </c>
      <c r="AR3097">
        <v>0</v>
      </c>
      <c r="AS3097" t="s">
        <v>18661</v>
      </c>
      <c r="AT3097" t="s">
        <v>97</v>
      </c>
    </row>
    <row r="3098" spans="1:46" x14ac:dyDescent="0.25">
      <c r="A3098" t="s">
        <v>1</v>
      </c>
      <c r="B3098" t="s">
        <v>37881</v>
      </c>
      <c r="C3098" t="s">
        <v>37882</v>
      </c>
      <c r="D3098" t="s">
        <v>37883</v>
      </c>
      <c r="E3098">
        <v>238628</v>
      </c>
      <c r="G3098" t="s">
        <v>297</v>
      </c>
      <c r="H3098" t="s">
        <v>37884</v>
      </c>
      <c r="I3098" t="s">
        <v>37885</v>
      </c>
      <c r="J3098" t="s">
        <v>280</v>
      </c>
      <c r="K3098" t="s">
        <v>18979</v>
      </c>
      <c r="L3098" t="s">
        <v>37886</v>
      </c>
      <c r="M3098" t="s">
        <v>37887</v>
      </c>
      <c r="N3098" t="s">
        <v>281</v>
      </c>
      <c r="O3098" t="s">
        <v>75</v>
      </c>
      <c r="P3098" t="s">
        <v>37888</v>
      </c>
      <c r="Q3098" t="s">
        <v>282</v>
      </c>
      <c r="R3098" t="s">
        <v>284</v>
      </c>
      <c r="S3098" t="s">
        <v>18811</v>
      </c>
      <c r="T3098" t="s">
        <v>18812</v>
      </c>
      <c r="U3098" t="s">
        <v>20307</v>
      </c>
      <c r="V3098" s="1" t="s">
        <v>18674</v>
      </c>
      <c r="W3098" t="s">
        <v>37889</v>
      </c>
      <c r="X3098" s="1" t="s">
        <v>22433</v>
      </c>
      <c r="Y3098">
        <v>0</v>
      </c>
      <c r="Z3098" t="s">
        <v>18646</v>
      </c>
      <c r="AA3098">
        <v>0</v>
      </c>
      <c r="AB3098" t="s">
        <v>87</v>
      </c>
      <c r="AC3098">
        <v>0</v>
      </c>
      <c r="AD3098">
        <v>0</v>
      </c>
      <c r="AE3098">
        <v>0</v>
      </c>
      <c r="AF3098">
        <v>0</v>
      </c>
      <c r="AG3098">
        <v>0</v>
      </c>
      <c r="AH3098">
        <v>0</v>
      </c>
      <c r="AI3098">
        <v>0</v>
      </c>
      <c r="AJ3098">
        <v>0</v>
      </c>
      <c r="AK3098">
        <v>0</v>
      </c>
      <c r="AL3098">
        <v>0</v>
      </c>
      <c r="AM3098">
        <v>0</v>
      </c>
      <c r="AN3098">
        <v>0</v>
      </c>
      <c r="AO3098">
        <v>0</v>
      </c>
      <c r="AP3098">
        <v>0</v>
      </c>
      <c r="AQ3098">
        <v>0</v>
      </c>
      <c r="AR3098">
        <v>1</v>
      </c>
      <c r="AS3098" t="s">
        <v>17087</v>
      </c>
      <c r="AT3098" t="s">
        <v>97</v>
      </c>
    </row>
    <row r="3099" spans="1:46" x14ac:dyDescent="0.25">
      <c r="A3099" t="s">
        <v>0</v>
      </c>
      <c r="B3099" t="s">
        <v>66188</v>
      </c>
      <c r="C3099" t="s">
        <v>66189</v>
      </c>
      <c r="D3099" t="s">
        <v>66190</v>
      </c>
      <c r="E3099">
        <v>471164</v>
      </c>
      <c r="G3099" t="s">
        <v>296</v>
      </c>
      <c r="H3099" t="s">
        <v>66191</v>
      </c>
      <c r="I3099" t="s">
        <v>66192</v>
      </c>
      <c r="J3099" t="s">
        <v>280</v>
      </c>
      <c r="K3099" t="s">
        <v>144</v>
      </c>
      <c r="L3099" t="s">
        <v>66193</v>
      </c>
      <c r="M3099" t="s">
        <v>66194</v>
      </c>
      <c r="N3099" t="s">
        <v>281</v>
      </c>
      <c r="O3099" t="s">
        <v>75</v>
      </c>
      <c r="P3099" t="s">
        <v>66195</v>
      </c>
      <c r="Q3099" t="s">
        <v>282</v>
      </c>
      <c r="R3099" t="s">
        <v>169</v>
      </c>
      <c r="S3099" t="s">
        <v>17345</v>
      </c>
      <c r="T3099" t="s">
        <v>17344</v>
      </c>
      <c r="U3099" t="s">
        <v>66196</v>
      </c>
      <c r="V3099" s="1" t="s">
        <v>22433</v>
      </c>
      <c r="W3099" t="s">
        <v>66197</v>
      </c>
      <c r="X3099" s="1" t="s">
        <v>22433</v>
      </c>
      <c r="Y3099">
        <v>0</v>
      </c>
      <c r="Z3099" t="s">
        <v>18646</v>
      </c>
      <c r="AA3099">
        <v>0</v>
      </c>
      <c r="AB3099" t="s">
        <v>87</v>
      </c>
      <c r="AC3099">
        <v>0</v>
      </c>
      <c r="AD3099">
        <v>0</v>
      </c>
      <c r="AE3099">
        <v>0</v>
      </c>
      <c r="AF3099">
        <v>0</v>
      </c>
      <c r="AG3099">
        <v>0</v>
      </c>
      <c r="AH3099">
        <v>0</v>
      </c>
      <c r="AI3099">
        <v>0</v>
      </c>
      <c r="AJ3099">
        <v>0</v>
      </c>
      <c r="AK3099">
        <v>0</v>
      </c>
      <c r="AL3099">
        <v>1</v>
      </c>
      <c r="AM3099">
        <v>0</v>
      </c>
      <c r="AN3099">
        <v>0</v>
      </c>
      <c r="AO3099">
        <v>0</v>
      </c>
      <c r="AP3099">
        <v>0</v>
      </c>
      <c r="AQ3099">
        <v>0</v>
      </c>
      <c r="AR3099">
        <v>18</v>
      </c>
      <c r="AS3099" t="s">
        <v>16729</v>
      </c>
      <c r="AT3099" t="s">
        <v>80</v>
      </c>
    </row>
    <row r="3100" spans="1:46" x14ac:dyDescent="0.25">
      <c r="A3100" t="s">
        <v>16787</v>
      </c>
      <c r="B3100" t="s">
        <v>38661</v>
      </c>
      <c r="C3100" t="s">
        <v>38662</v>
      </c>
      <c r="D3100" t="s">
        <v>38663</v>
      </c>
      <c r="E3100">
        <v>465502</v>
      </c>
      <c r="G3100" t="s">
        <v>18669</v>
      </c>
      <c r="H3100" t="s">
        <v>38664</v>
      </c>
      <c r="I3100" t="s">
        <v>38665</v>
      </c>
      <c r="J3100" t="s">
        <v>280</v>
      </c>
      <c r="K3100" t="s">
        <v>17179</v>
      </c>
      <c r="L3100" t="s">
        <v>38666</v>
      </c>
      <c r="M3100" t="s">
        <v>38667</v>
      </c>
      <c r="N3100" t="s">
        <v>38668</v>
      </c>
      <c r="O3100" t="s">
        <v>155</v>
      </c>
      <c r="P3100" t="s">
        <v>38669</v>
      </c>
      <c r="Q3100" t="s">
        <v>282</v>
      </c>
      <c r="R3100" t="s">
        <v>246</v>
      </c>
      <c r="S3100" t="s">
        <v>78</v>
      </c>
      <c r="T3100" t="s">
        <v>289</v>
      </c>
      <c r="U3100" t="s">
        <v>38670</v>
      </c>
      <c r="V3100" s="1" t="s">
        <v>20208</v>
      </c>
      <c r="W3100" t="s">
        <v>38671</v>
      </c>
      <c r="X3100" s="1" t="s">
        <v>22433</v>
      </c>
      <c r="Y3100">
        <v>0</v>
      </c>
      <c r="Z3100" t="s">
        <v>18646</v>
      </c>
      <c r="AA3100">
        <v>0</v>
      </c>
      <c r="AB3100" t="s">
        <v>87</v>
      </c>
      <c r="AC3100">
        <v>0</v>
      </c>
      <c r="AD3100">
        <v>0</v>
      </c>
      <c r="AE3100">
        <v>0</v>
      </c>
      <c r="AF3100">
        <v>0</v>
      </c>
      <c r="AG3100">
        <v>0</v>
      </c>
      <c r="AH3100">
        <v>0</v>
      </c>
      <c r="AI3100">
        <v>0</v>
      </c>
      <c r="AJ3100">
        <v>0</v>
      </c>
      <c r="AK3100">
        <v>0</v>
      </c>
      <c r="AL3100">
        <v>1</v>
      </c>
      <c r="AM3100">
        <v>0</v>
      </c>
      <c r="AN3100">
        <v>0</v>
      </c>
      <c r="AO3100">
        <v>0</v>
      </c>
      <c r="AP3100">
        <v>0</v>
      </c>
      <c r="AQ3100">
        <v>0</v>
      </c>
      <c r="AR3100">
        <v>18</v>
      </c>
      <c r="AS3100" t="s">
        <v>16729</v>
      </c>
      <c r="AT3100" t="s">
        <v>80</v>
      </c>
    </row>
    <row r="3101" spans="1:46" x14ac:dyDescent="0.25">
      <c r="A3101" t="s">
        <v>2</v>
      </c>
      <c r="B3101" t="s">
        <v>66198</v>
      </c>
      <c r="C3101" t="s">
        <v>66199</v>
      </c>
      <c r="D3101" t="s">
        <v>66200</v>
      </c>
      <c r="E3101">
        <v>470927</v>
      </c>
      <c r="G3101" t="s">
        <v>16828</v>
      </c>
      <c r="H3101" t="s">
        <v>66201</v>
      </c>
      <c r="I3101" t="s">
        <v>66202</v>
      </c>
      <c r="J3101" t="s">
        <v>280</v>
      </c>
      <c r="K3101" t="s">
        <v>196</v>
      </c>
      <c r="L3101" t="s">
        <v>66203</v>
      </c>
      <c r="M3101" t="s">
        <v>287</v>
      </c>
      <c r="N3101" t="s">
        <v>285</v>
      </c>
      <c r="O3101" t="s">
        <v>75</v>
      </c>
      <c r="P3101" t="s">
        <v>66204</v>
      </c>
      <c r="Q3101" t="s">
        <v>282</v>
      </c>
      <c r="R3101" t="s">
        <v>284</v>
      </c>
      <c r="S3101" t="s">
        <v>152</v>
      </c>
      <c r="T3101" t="s">
        <v>18869</v>
      </c>
      <c r="U3101" t="s">
        <v>66205</v>
      </c>
      <c r="V3101" s="1" t="s">
        <v>22433</v>
      </c>
      <c r="W3101" t="s">
        <v>66206</v>
      </c>
      <c r="X3101" s="1" t="s">
        <v>22433</v>
      </c>
      <c r="Y3101">
        <v>0</v>
      </c>
      <c r="Z3101" t="s">
        <v>18646</v>
      </c>
      <c r="AA3101">
        <v>0</v>
      </c>
      <c r="AB3101" t="s">
        <v>87</v>
      </c>
      <c r="AC3101">
        <v>0</v>
      </c>
      <c r="AD3101">
        <v>0</v>
      </c>
      <c r="AE3101">
        <v>0</v>
      </c>
      <c r="AF3101">
        <v>0</v>
      </c>
      <c r="AG3101">
        <v>0</v>
      </c>
      <c r="AH3101">
        <v>0</v>
      </c>
      <c r="AI3101">
        <v>0</v>
      </c>
      <c r="AJ3101">
        <v>0</v>
      </c>
      <c r="AK3101">
        <v>0</v>
      </c>
      <c r="AL3101">
        <v>1</v>
      </c>
      <c r="AM3101">
        <v>0</v>
      </c>
      <c r="AN3101">
        <v>0</v>
      </c>
      <c r="AO3101">
        <v>0</v>
      </c>
      <c r="AP3101">
        <v>0</v>
      </c>
      <c r="AQ3101">
        <v>0</v>
      </c>
      <c r="AR3101">
        <v>18</v>
      </c>
      <c r="AS3101" t="s">
        <v>16729</v>
      </c>
      <c r="AT3101" t="s">
        <v>80</v>
      </c>
    </row>
    <row r="3102" spans="1:46" x14ac:dyDescent="0.25">
      <c r="A3102" t="s">
        <v>2</v>
      </c>
      <c r="B3102" t="s">
        <v>37543</v>
      </c>
      <c r="C3102" t="s">
        <v>37544</v>
      </c>
      <c r="D3102" t="s">
        <v>37545</v>
      </c>
      <c r="E3102">
        <v>465149</v>
      </c>
      <c r="G3102" t="s">
        <v>297</v>
      </c>
      <c r="H3102" t="s">
        <v>37546</v>
      </c>
      <c r="I3102" t="s">
        <v>37547</v>
      </c>
      <c r="J3102" t="s">
        <v>280</v>
      </c>
      <c r="K3102" t="s">
        <v>189</v>
      </c>
      <c r="L3102" t="s">
        <v>37548</v>
      </c>
      <c r="M3102" t="s">
        <v>37549</v>
      </c>
      <c r="N3102" t="s">
        <v>281</v>
      </c>
      <c r="O3102" t="s">
        <v>75</v>
      </c>
      <c r="P3102" t="s">
        <v>37550</v>
      </c>
      <c r="Q3102" t="s">
        <v>282</v>
      </c>
      <c r="R3102" t="s">
        <v>246</v>
      </c>
      <c r="S3102" t="s">
        <v>162</v>
      </c>
      <c r="T3102" t="s">
        <v>18681</v>
      </c>
      <c r="U3102" t="s">
        <v>37551</v>
      </c>
      <c r="V3102" s="1" t="s">
        <v>20208</v>
      </c>
      <c r="W3102" t="s">
        <v>37552</v>
      </c>
      <c r="X3102" s="1" t="s">
        <v>22433</v>
      </c>
      <c r="Y3102">
        <v>0</v>
      </c>
      <c r="Z3102" t="s">
        <v>18646</v>
      </c>
      <c r="AA3102">
        <v>0</v>
      </c>
      <c r="AB3102" t="s">
        <v>87</v>
      </c>
      <c r="AC3102">
        <v>0</v>
      </c>
      <c r="AD3102">
        <v>0</v>
      </c>
      <c r="AE3102">
        <v>0</v>
      </c>
      <c r="AF3102">
        <v>0</v>
      </c>
      <c r="AG3102">
        <v>0</v>
      </c>
      <c r="AH3102">
        <v>0</v>
      </c>
      <c r="AI3102">
        <v>0</v>
      </c>
      <c r="AJ3102">
        <v>0</v>
      </c>
      <c r="AK3102">
        <v>0</v>
      </c>
      <c r="AL3102">
        <v>0</v>
      </c>
      <c r="AM3102">
        <v>0</v>
      </c>
      <c r="AN3102">
        <v>0</v>
      </c>
      <c r="AO3102">
        <v>0</v>
      </c>
      <c r="AP3102">
        <v>0</v>
      </c>
      <c r="AQ3102">
        <v>0</v>
      </c>
      <c r="AR3102">
        <v>0</v>
      </c>
      <c r="AS3102" t="s">
        <v>18661</v>
      </c>
      <c r="AT3102" t="s">
        <v>97</v>
      </c>
    </row>
    <row r="3103" spans="1:46" x14ac:dyDescent="0.25">
      <c r="A3103" t="s">
        <v>16787</v>
      </c>
      <c r="B3103" t="s">
        <v>66207</v>
      </c>
      <c r="C3103" t="s">
        <v>66208</v>
      </c>
      <c r="D3103" t="s">
        <v>66209</v>
      </c>
      <c r="E3103">
        <v>470533</v>
      </c>
      <c r="G3103" t="s">
        <v>297</v>
      </c>
      <c r="H3103" t="s">
        <v>66210</v>
      </c>
      <c r="I3103" t="s">
        <v>66211</v>
      </c>
      <c r="J3103" t="s">
        <v>280</v>
      </c>
      <c r="K3103" t="s">
        <v>66212</v>
      </c>
      <c r="L3103" t="s">
        <v>66213</v>
      </c>
      <c r="M3103" t="s">
        <v>287</v>
      </c>
      <c r="N3103" t="s">
        <v>285</v>
      </c>
      <c r="O3103" t="s">
        <v>155</v>
      </c>
      <c r="P3103" t="s">
        <v>66214</v>
      </c>
      <c r="Q3103" t="s">
        <v>282</v>
      </c>
      <c r="R3103" t="s">
        <v>284</v>
      </c>
      <c r="S3103" t="s">
        <v>18628</v>
      </c>
      <c r="T3103" t="s">
        <v>18699</v>
      </c>
      <c r="U3103" t="s">
        <v>66215</v>
      </c>
      <c r="V3103" s="1" t="s">
        <v>22433</v>
      </c>
      <c r="W3103" t="s">
        <v>66216</v>
      </c>
      <c r="X3103" s="1" t="s">
        <v>22433</v>
      </c>
      <c r="Y3103">
        <v>0</v>
      </c>
      <c r="Z3103" t="s">
        <v>18646</v>
      </c>
      <c r="AA3103">
        <v>0</v>
      </c>
      <c r="AB3103" t="s">
        <v>87</v>
      </c>
      <c r="AC3103">
        <v>0</v>
      </c>
      <c r="AD3103">
        <v>0</v>
      </c>
      <c r="AE3103">
        <v>0</v>
      </c>
      <c r="AF3103">
        <v>0</v>
      </c>
      <c r="AG3103">
        <v>0</v>
      </c>
      <c r="AH3103">
        <v>0</v>
      </c>
      <c r="AI3103">
        <v>0</v>
      </c>
      <c r="AJ3103">
        <v>0</v>
      </c>
      <c r="AK3103">
        <v>0</v>
      </c>
      <c r="AL3103">
        <v>0</v>
      </c>
      <c r="AM3103">
        <v>0</v>
      </c>
      <c r="AN3103">
        <v>0</v>
      </c>
      <c r="AO3103">
        <v>0</v>
      </c>
      <c r="AP3103">
        <v>0</v>
      </c>
      <c r="AQ3103">
        <v>0</v>
      </c>
      <c r="AR3103">
        <v>0</v>
      </c>
      <c r="AS3103" t="s">
        <v>18661</v>
      </c>
      <c r="AT3103" t="s">
        <v>97</v>
      </c>
    </row>
    <row r="3104" spans="1:46" x14ac:dyDescent="0.25">
      <c r="A3104" t="s">
        <v>1</v>
      </c>
      <c r="B3104" t="s">
        <v>38404</v>
      </c>
      <c r="C3104" t="s">
        <v>38405</v>
      </c>
      <c r="D3104" t="s">
        <v>38406</v>
      </c>
      <c r="E3104">
        <v>463822</v>
      </c>
      <c r="G3104" t="s">
        <v>16830</v>
      </c>
      <c r="H3104" t="s">
        <v>38407</v>
      </c>
      <c r="I3104" t="s">
        <v>38408</v>
      </c>
      <c r="J3104" t="s">
        <v>280</v>
      </c>
      <c r="K3104" t="s">
        <v>17542</v>
      </c>
      <c r="L3104" t="s">
        <v>38409</v>
      </c>
      <c r="M3104" t="s">
        <v>38410</v>
      </c>
      <c r="N3104" t="s">
        <v>285</v>
      </c>
      <c r="O3104" t="s">
        <v>75</v>
      </c>
      <c r="P3104" t="s">
        <v>38411</v>
      </c>
      <c r="Q3104" t="s">
        <v>282</v>
      </c>
      <c r="R3104" t="s">
        <v>246</v>
      </c>
      <c r="S3104" t="s">
        <v>18519</v>
      </c>
      <c r="T3104" t="s">
        <v>18520</v>
      </c>
      <c r="U3104" t="s">
        <v>38412</v>
      </c>
      <c r="V3104" s="1" t="s">
        <v>20208</v>
      </c>
      <c r="W3104" t="s">
        <v>38413</v>
      </c>
      <c r="X3104" s="1" t="s">
        <v>22433</v>
      </c>
      <c r="Y3104">
        <v>0</v>
      </c>
      <c r="Z3104" t="s">
        <v>18646</v>
      </c>
      <c r="AA3104">
        <v>0</v>
      </c>
      <c r="AB3104" t="s">
        <v>87</v>
      </c>
      <c r="AC3104">
        <v>0</v>
      </c>
      <c r="AD3104">
        <v>0</v>
      </c>
      <c r="AE3104">
        <v>0</v>
      </c>
      <c r="AF3104">
        <v>0</v>
      </c>
      <c r="AG3104">
        <v>0</v>
      </c>
      <c r="AH3104">
        <v>0</v>
      </c>
      <c r="AI3104">
        <v>0</v>
      </c>
      <c r="AJ3104">
        <v>0</v>
      </c>
      <c r="AK3104">
        <v>0</v>
      </c>
      <c r="AL3104">
        <v>1</v>
      </c>
      <c r="AM3104">
        <v>0</v>
      </c>
      <c r="AN3104">
        <v>0</v>
      </c>
      <c r="AO3104">
        <v>0</v>
      </c>
      <c r="AP3104">
        <v>0</v>
      </c>
      <c r="AQ3104">
        <v>0</v>
      </c>
      <c r="AR3104">
        <v>18</v>
      </c>
      <c r="AS3104" t="s">
        <v>16729</v>
      </c>
      <c r="AT3104" t="s">
        <v>80</v>
      </c>
    </row>
    <row r="3105" spans="1:46" x14ac:dyDescent="0.25">
      <c r="A3105" t="s">
        <v>0</v>
      </c>
      <c r="B3105" t="s">
        <v>25212</v>
      </c>
      <c r="C3105" t="s">
        <v>25213</v>
      </c>
      <c r="D3105" t="s">
        <v>25214</v>
      </c>
      <c r="E3105">
        <v>407588</v>
      </c>
      <c r="G3105" t="s">
        <v>297</v>
      </c>
      <c r="H3105" t="s">
        <v>25215</v>
      </c>
      <c r="I3105" t="s">
        <v>25216</v>
      </c>
      <c r="J3105" t="s">
        <v>280</v>
      </c>
      <c r="K3105" t="s">
        <v>133</v>
      </c>
      <c r="L3105" t="s">
        <v>25217</v>
      </c>
      <c r="M3105" t="s">
        <v>25218</v>
      </c>
      <c r="N3105" t="s">
        <v>285</v>
      </c>
      <c r="O3105" t="s">
        <v>75</v>
      </c>
      <c r="P3105" t="s">
        <v>25219</v>
      </c>
      <c r="Q3105" t="s">
        <v>282</v>
      </c>
      <c r="R3105" t="s">
        <v>284</v>
      </c>
      <c r="S3105" t="s">
        <v>17343</v>
      </c>
      <c r="T3105" t="s">
        <v>18742</v>
      </c>
      <c r="U3105" t="s">
        <v>25220</v>
      </c>
      <c r="V3105" s="1" t="s">
        <v>18433</v>
      </c>
      <c r="W3105" t="s">
        <v>25221</v>
      </c>
      <c r="X3105" s="1" t="s">
        <v>22433</v>
      </c>
      <c r="Y3105">
        <v>0</v>
      </c>
      <c r="Z3105" t="s">
        <v>18646</v>
      </c>
      <c r="AA3105">
        <v>0</v>
      </c>
      <c r="AB3105" t="s">
        <v>87</v>
      </c>
      <c r="AC3105">
        <v>0</v>
      </c>
      <c r="AD3105">
        <v>0</v>
      </c>
      <c r="AE3105">
        <v>0</v>
      </c>
      <c r="AF3105">
        <v>0</v>
      </c>
      <c r="AG3105">
        <v>0</v>
      </c>
      <c r="AH3105">
        <v>0</v>
      </c>
      <c r="AI3105">
        <v>0</v>
      </c>
      <c r="AJ3105">
        <v>0</v>
      </c>
      <c r="AK3105">
        <v>0</v>
      </c>
      <c r="AL3105">
        <v>0</v>
      </c>
      <c r="AM3105">
        <v>0</v>
      </c>
      <c r="AN3105">
        <v>0</v>
      </c>
      <c r="AO3105">
        <v>0</v>
      </c>
      <c r="AP3105">
        <v>0</v>
      </c>
      <c r="AQ3105">
        <v>0</v>
      </c>
      <c r="AR3105">
        <v>0</v>
      </c>
      <c r="AS3105" t="s">
        <v>18661</v>
      </c>
      <c r="AT3105" t="s">
        <v>97</v>
      </c>
    </row>
    <row r="3106" spans="1:46" x14ac:dyDescent="0.25">
      <c r="A3106" t="s">
        <v>0</v>
      </c>
      <c r="B3106" t="s">
        <v>66217</v>
      </c>
      <c r="C3106" t="s">
        <v>66218</v>
      </c>
      <c r="D3106" t="s">
        <v>66219</v>
      </c>
      <c r="E3106">
        <v>469625</v>
      </c>
      <c r="G3106" t="s">
        <v>297</v>
      </c>
      <c r="H3106" t="s">
        <v>66220</v>
      </c>
      <c r="I3106" t="s">
        <v>66221</v>
      </c>
      <c r="J3106" t="s">
        <v>280</v>
      </c>
      <c r="K3106" t="s">
        <v>140</v>
      </c>
      <c r="L3106" t="s">
        <v>66222</v>
      </c>
      <c r="M3106" t="s">
        <v>66223</v>
      </c>
      <c r="N3106" t="s">
        <v>281</v>
      </c>
      <c r="O3106" t="s">
        <v>141</v>
      </c>
      <c r="P3106" t="s">
        <v>66224</v>
      </c>
      <c r="Q3106" t="s">
        <v>282</v>
      </c>
      <c r="R3106" t="s">
        <v>284</v>
      </c>
      <c r="S3106" t="s">
        <v>18471</v>
      </c>
      <c r="T3106" t="s">
        <v>18732</v>
      </c>
      <c r="U3106" t="s">
        <v>66225</v>
      </c>
      <c r="V3106" s="1" t="s">
        <v>22433</v>
      </c>
      <c r="W3106" t="s">
        <v>66226</v>
      </c>
      <c r="X3106" s="1" t="s">
        <v>22433</v>
      </c>
      <c r="Y3106">
        <v>0</v>
      </c>
      <c r="Z3106" t="s">
        <v>18646</v>
      </c>
      <c r="AA3106">
        <v>0</v>
      </c>
      <c r="AB3106" t="s">
        <v>87</v>
      </c>
      <c r="AC3106">
        <v>0</v>
      </c>
      <c r="AD3106">
        <v>0</v>
      </c>
      <c r="AE3106">
        <v>0</v>
      </c>
      <c r="AF3106">
        <v>0</v>
      </c>
      <c r="AG3106">
        <v>0</v>
      </c>
      <c r="AH3106">
        <v>0</v>
      </c>
      <c r="AI3106">
        <v>0</v>
      </c>
      <c r="AJ3106">
        <v>0</v>
      </c>
      <c r="AK3106">
        <v>0</v>
      </c>
      <c r="AL3106">
        <v>0</v>
      </c>
      <c r="AM3106">
        <v>0</v>
      </c>
      <c r="AN3106">
        <v>0</v>
      </c>
      <c r="AO3106">
        <v>0</v>
      </c>
      <c r="AP3106">
        <v>0</v>
      </c>
      <c r="AQ3106">
        <v>0</v>
      </c>
      <c r="AR3106">
        <v>0</v>
      </c>
      <c r="AS3106" t="s">
        <v>18661</v>
      </c>
      <c r="AT3106" t="s">
        <v>97</v>
      </c>
    </row>
    <row r="3107" spans="1:46" x14ac:dyDescent="0.25">
      <c r="A3107" t="s">
        <v>1</v>
      </c>
      <c r="B3107" t="s">
        <v>66227</v>
      </c>
      <c r="C3107" t="s">
        <v>66228</v>
      </c>
      <c r="D3107" t="s">
        <v>66229</v>
      </c>
      <c r="E3107">
        <v>469769</v>
      </c>
      <c r="G3107" t="s">
        <v>16828</v>
      </c>
      <c r="H3107" t="s">
        <v>66230</v>
      </c>
      <c r="I3107" t="s">
        <v>66231</v>
      </c>
      <c r="J3107" t="s">
        <v>280</v>
      </c>
      <c r="K3107" t="s">
        <v>86</v>
      </c>
      <c r="L3107" t="s">
        <v>66232</v>
      </c>
      <c r="M3107" t="s">
        <v>66233</v>
      </c>
      <c r="N3107" t="s">
        <v>66234</v>
      </c>
      <c r="O3107" t="s">
        <v>75</v>
      </c>
      <c r="P3107" t="s">
        <v>66235</v>
      </c>
      <c r="Q3107" t="s">
        <v>282</v>
      </c>
      <c r="R3107" t="s">
        <v>284</v>
      </c>
      <c r="S3107" t="s">
        <v>108</v>
      </c>
      <c r="T3107" t="s">
        <v>18799</v>
      </c>
      <c r="U3107" t="s">
        <v>66236</v>
      </c>
      <c r="V3107" s="1" t="s">
        <v>22433</v>
      </c>
      <c r="W3107" t="s">
        <v>66237</v>
      </c>
      <c r="X3107" s="1" t="s">
        <v>22433</v>
      </c>
      <c r="Y3107">
        <v>0</v>
      </c>
      <c r="Z3107" t="s">
        <v>18646</v>
      </c>
      <c r="AA3107">
        <v>0</v>
      </c>
      <c r="AB3107" t="s">
        <v>87</v>
      </c>
      <c r="AC3107">
        <v>0</v>
      </c>
      <c r="AD3107">
        <v>0</v>
      </c>
      <c r="AE3107">
        <v>0</v>
      </c>
      <c r="AF3107">
        <v>0</v>
      </c>
      <c r="AG3107">
        <v>0</v>
      </c>
      <c r="AH3107">
        <v>0</v>
      </c>
      <c r="AI3107">
        <v>0</v>
      </c>
      <c r="AJ3107">
        <v>0</v>
      </c>
      <c r="AK3107">
        <v>0</v>
      </c>
      <c r="AL3107">
        <v>1</v>
      </c>
      <c r="AM3107">
        <v>0</v>
      </c>
      <c r="AN3107">
        <v>0</v>
      </c>
      <c r="AO3107">
        <v>0</v>
      </c>
      <c r="AP3107">
        <v>0</v>
      </c>
      <c r="AQ3107">
        <v>0</v>
      </c>
      <c r="AR3107">
        <v>18</v>
      </c>
      <c r="AS3107" t="s">
        <v>16729</v>
      </c>
      <c r="AT3107" t="s">
        <v>80</v>
      </c>
    </row>
    <row r="3108" spans="1:46" x14ac:dyDescent="0.25">
      <c r="A3108" t="s">
        <v>16787</v>
      </c>
      <c r="B3108" t="s">
        <v>23791</v>
      </c>
      <c r="C3108" t="s">
        <v>23792</v>
      </c>
      <c r="D3108" t="s">
        <v>23793</v>
      </c>
      <c r="E3108">
        <v>463293</v>
      </c>
      <c r="G3108" t="s">
        <v>297</v>
      </c>
      <c r="H3108" t="s">
        <v>23794</v>
      </c>
      <c r="I3108" t="s">
        <v>23795</v>
      </c>
      <c r="J3108" t="s">
        <v>280</v>
      </c>
      <c r="K3108" t="s">
        <v>23796</v>
      </c>
      <c r="L3108" t="s">
        <v>23797</v>
      </c>
      <c r="M3108" t="s">
        <v>23798</v>
      </c>
      <c r="N3108" t="s">
        <v>281</v>
      </c>
      <c r="O3108" t="s">
        <v>155</v>
      </c>
      <c r="P3108" t="s">
        <v>23799</v>
      </c>
      <c r="Q3108" t="s">
        <v>282</v>
      </c>
      <c r="R3108" t="s">
        <v>284</v>
      </c>
      <c r="S3108" t="s">
        <v>17346</v>
      </c>
      <c r="T3108" t="s">
        <v>18729</v>
      </c>
      <c r="U3108" t="s">
        <v>23800</v>
      </c>
      <c r="V3108" s="1" t="s">
        <v>20208</v>
      </c>
      <c r="W3108" t="s">
        <v>23801</v>
      </c>
      <c r="X3108" s="1" t="s">
        <v>22433</v>
      </c>
      <c r="Y3108">
        <v>0</v>
      </c>
      <c r="Z3108" t="s">
        <v>18646</v>
      </c>
      <c r="AA3108">
        <v>0</v>
      </c>
      <c r="AB3108" t="s">
        <v>87</v>
      </c>
      <c r="AC3108">
        <v>0</v>
      </c>
      <c r="AD3108">
        <v>0</v>
      </c>
      <c r="AE3108">
        <v>0</v>
      </c>
      <c r="AF3108">
        <v>0</v>
      </c>
      <c r="AG3108">
        <v>0</v>
      </c>
      <c r="AH3108">
        <v>0</v>
      </c>
      <c r="AI3108">
        <v>0</v>
      </c>
      <c r="AJ3108">
        <v>0</v>
      </c>
      <c r="AK3108">
        <v>0</v>
      </c>
      <c r="AL3108">
        <v>0</v>
      </c>
      <c r="AM3108">
        <v>0</v>
      </c>
      <c r="AN3108">
        <v>0</v>
      </c>
      <c r="AO3108">
        <v>0</v>
      </c>
      <c r="AP3108">
        <v>0</v>
      </c>
      <c r="AQ3108">
        <v>0</v>
      </c>
      <c r="AR3108">
        <v>0</v>
      </c>
      <c r="AS3108" t="s">
        <v>18661</v>
      </c>
      <c r="AT3108" t="s">
        <v>97</v>
      </c>
    </row>
    <row r="3109" spans="1:46" x14ac:dyDescent="0.25">
      <c r="A3109" t="s">
        <v>2</v>
      </c>
      <c r="B3109" t="s">
        <v>66238</v>
      </c>
      <c r="C3109" t="s">
        <v>66239</v>
      </c>
      <c r="D3109" t="s">
        <v>66240</v>
      </c>
      <c r="E3109">
        <v>469996</v>
      </c>
      <c r="G3109" t="s">
        <v>16830</v>
      </c>
      <c r="H3109" t="s">
        <v>66241</v>
      </c>
      <c r="I3109" t="s">
        <v>66242</v>
      </c>
      <c r="J3109" t="s">
        <v>280</v>
      </c>
      <c r="K3109" t="s">
        <v>66243</v>
      </c>
      <c r="L3109" t="s">
        <v>66244</v>
      </c>
      <c r="M3109" t="s">
        <v>66245</v>
      </c>
      <c r="N3109" t="s">
        <v>66246</v>
      </c>
      <c r="O3109" t="s">
        <v>75</v>
      </c>
      <c r="P3109" t="s">
        <v>66247</v>
      </c>
      <c r="Q3109" t="s">
        <v>282</v>
      </c>
      <c r="R3109" t="s">
        <v>284</v>
      </c>
      <c r="S3109" t="s">
        <v>17073</v>
      </c>
      <c r="T3109" t="s">
        <v>18510</v>
      </c>
      <c r="U3109" t="s">
        <v>22727</v>
      </c>
      <c r="V3109" s="1" t="s">
        <v>22433</v>
      </c>
      <c r="W3109" t="s">
        <v>66248</v>
      </c>
      <c r="X3109" s="1" t="s">
        <v>22433</v>
      </c>
      <c r="Y3109">
        <v>0</v>
      </c>
      <c r="Z3109" t="s">
        <v>18646</v>
      </c>
      <c r="AA3109">
        <v>0</v>
      </c>
      <c r="AB3109" t="s">
        <v>87</v>
      </c>
      <c r="AC3109">
        <v>0</v>
      </c>
      <c r="AD3109">
        <v>0</v>
      </c>
      <c r="AE3109">
        <v>0</v>
      </c>
      <c r="AF3109">
        <v>0</v>
      </c>
      <c r="AG3109">
        <v>0</v>
      </c>
      <c r="AH3109">
        <v>0</v>
      </c>
      <c r="AI3109">
        <v>0</v>
      </c>
      <c r="AJ3109">
        <v>0</v>
      </c>
      <c r="AK3109">
        <v>0</v>
      </c>
      <c r="AL3109">
        <v>1</v>
      </c>
      <c r="AM3109">
        <v>0</v>
      </c>
      <c r="AN3109">
        <v>0</v>
      </c>
      <c r="AO3109">
        <v>0</v>
      </c>
      <c r="AP3109">
        <v>0</v>
      </c>
      <c r="AQ3109">
        <v>0</v>
      </c>
      <c r="AR3109">
        <v>18</v>
      </c>
      <c r="AS3109" t="s">
        <v>16898</v>
      </c>
      <c r="AT3109" t="s">
        <v>80</v>
      </c>
    </row>
    <row r="3110" spans="1:46" x14ac:dyDescent="0.25">
      <c r="A3110" t="s">
        <v>2</v>
      </c>
      <c r="B3110" t="s">
        <v>40302</v>
      </c>
      <c r="C3110" t="s">
        <v>40303</v>
      </c>
      <c r="D3110" t="s">
        <v>40304</v>
      </c>
      <c r="E3110">
        <v>468203</v>
      </c>
      <c r="G3110" t="s">
        <v>297</v>
      </c>
      <c r="H3110" t="s">
        <v>40305</v>
      </c>
      <c r="I3110" t="s">
        <v>40306</v>
      </c>
      <c r="J3110" t="s">
        <v>280</v>
      </c>
      <c r="K3110" t="s">
        <v>187</v>
      </c>
      <c r="L3110" t="s">
        <v>40307</v>
      </c>
      <c r="M3110" t="s">
        <v>40308</v>
      </c>
      <c r="N3110" t="s">
        <v>40309</v>
      </c>
      <c r="O3110" t="s">
        <v>75</v>
      </c>
      <c r="P3110" t="s">
        <v>40310</v>
      </c>
      <c r="Q3110" t="s">
        <v>282</v>
      </c>
      <c r="R3110" t="s">
        <v>246</v>
      </c>
      <c r="S3110" t="s">
        <v>17348</v>
      </c>
      <c r="T3110" t="s">
        <v>18510</v>
      </c>
      <c r="U3110" t="s">
        <v>32298</v>
      </c>
      <c r="V3110" s="1" t="s">
        <v>22433</v>
      </c>
      <c r="W3110" t="s">
        <v>40311</v>
      </c>
      <c r="X3110" s="1" t="s">
        <v>22433</v>
      </c>
      <c r="Y3110">
        <v>0</v>
      </c>
      <c r="Z3110" t="s">
        <v>18646</v>
      </c>
      <c r="AA3110">
        <v>0</v>
      </c>
      <c r="AB3110" t="s">
        <v>87</v>
      </c>
      <c r="AC3110">
        <v>0</v>
      </c>
      <c r="AD3110">
        <v>0</v>
      </c>
      <c r="AE3110">
        <v>0</v>
      </c>
      <c r="AF3110">
        <v>0</v>
      </c>
      <c r="AG3110">
        <v>0</v>
      </c>
      <c r="AH3110">
        <v>0</v>
      </c>
      <c r="AI3110">
        <v>0</v>
      </c>
      <c r="AJ3110">
        <v>0</v>
      </c>
      <c r="AK3110">
        <v>0</v>
      </c>
      <c r="AL3110">
        <v>0</v>
      </c>
      <c r="AM3110">
        <v>0</v>
      </c>
      <c r="AN3110">
        <v>0</v>
      </c>
      <c r="AO3110">
        <v>0</v>
      </c>
      <c r="AP3110">
        <v>0</v>
      </c>
      <c r="AQ3110">
        <v>0</v>
      </c>
      <c r="AR3110">
        <v>0</v>
      </c>
      <c r="AS3110" t="s">
        <v>18661</v>
      </c>
      <c r="AT3110" t="s">
        <v>97</v>
      </c>
    </row>
    <row r="3111" spans="1:46" x14ac:dyDescent="0.25">
      <c r="A3111" t="s">
        <v>2</v>
      </c>
      <c r="B3111" t="s">
        <v>23771</v>
      </c>
      <c r="C3111" t="s">
        <v>23772</v>
      </c>
      <c r="D3111" t="s">
        <v>23773</v>
      </c>
      <c r="E3111">
        <v>464622</v>
      </c>
      <c r="G3111" t="s">
        <v>297</v>
      </c>
      <c r="H3111" t="s">
        <v>23774</v>
      </c>
      <c r="I3111" t="s">
        <v>23775</v>
      </c>
      <c r="J3111" t="s">
        <v>280</v>
      </c>
      <c r="K3111" t="s">
        <v>17505</v>
      </c>
      <c r="L3111" t="s">
        <v>23776</v>
      </c>
      <c r="M3111" t="s">
        <v>23777</v>
      </c>
      <c r="N3111" t="s">
        <v>285</v>
      </c>
      <c r="O3111" t="s">
        <v>75</v>
      </c>
      <c r="P3111" t="s">
        <v>23778</v>
      </c>
      <c r="Q3111" t="s">
        <v>282</v>
      </c>
      <c r="R3111" t="s">
        <v>284</v>
      </c>
      <c r="S3111" t="s">
        <v>115</v>
      </c>
      <c r="T3111" t="s">
        <v>18824</v>
      </c>
      <c r="U3111" t="s">
        <v>23779</v>
      </c>
      <c r="V3111" s="1" t="s">
        <v>20208</v>
      </c>
      <c r="W3111" t="s">
        <v>23780</v>
      </c>
      <c r="X3111" s="1" t="s">
        <v>22433</v>
      </c>
      <c r="Y3111">
        <v>0</v>
      </c>
      <c r="Z3111" t="s">
        <v>18646</v>
      </c>
      <c r="AA3111">
        <v>0</v>
      </c>
      <c r="AB3111" t="s">
        <v>87</v>
      </c>
      <c r="AC3111">
        <v>0</v>
      </c>
      <c r="AD3111">
        <v>0</v>
      </c>
      <c r="AE3111">
        <v>0</v>
      </c>
      <c r="AF3111">
        <v>0</v>
      </c>
      <c r="AG3111">
        <v>0</v>
      </c>
      <c r="AH3111">
        <v>0</v>
      </c>
      <c r="AI3111">
        <v>0</v>
      </c>
      <c r="AJ3111">
        <v>0</v>
      </c>
      <c r="AK3111">
        <v>0</v>
      </c>
      <c r="AL3111">
        <v>0</v>
      </c>
      <c r="AM3111">
        <v>0</v>
      </c>
      <c r="AN3111">
        <v>0</v>
      </c>
      <c r="AO3111">
        <v>0</v>
      </c>
      <c r="AP3111">
        <v>0</v>
      </c>
      <c r="AQ3111">
        <v>0</v>
      </c>
      <c r="AR3111">
        <v>0</v>
      </c>
      <c r="AS3111" t="s">
        <v>18661</v>
      </c>
      <c r="AT3111" t="s">
        <v>97</v>
      </c>
    </row>
    <row r="3112" spans="1:46" x14ac:dyDescent="0.25">
      <c r="A3112" t="s">
        <v>1</v>
      </c>
      <c r="B3112" t="s">
        <v>23131</v>
      </c>
      <c r="C3112" t="s">
        <v>23132</v>
      </c>
      <c r="D3112" t="s">
        <v>23133</v>
      </c>
      <c r="E3112">
        <v>432575</v>
      </c>
      <c r="G3112" t="s">
        <v>297</v>
      </c>
      <c r="H3112" t="s">
        <v>23134</v>
      </c>
      <c r="I3112" t="s">
        <v>23135</v>
      </c>
      <c r="J3112" t="s">
        <v>280</v>
      </c>
      <c r="K3112" t="s">
        <v>103</v>
      </c>
      <c r="L3112" t="s">
        <v>23136</v>
      </c>
      <c r="M3112" t="s">
        <v>23137</v>
      </c>
      <c r="N3112" t="s">
        <v>281</v>
      </c>
      <c r="O3112" t="s">
        <v>75</v>
      </c>
      <c r="P3112" t="s">
        <v>23138</v>
      </c>
      <c r="Q3112" t="s">
        <v>282</v>
      </c>
      <c r="R3112" t="s">
        <v>18693</v>
      </c>
      <c r="S3112" t="s">
        <v>134</v>
      </c>
      <c r="T3112" t="s">
        <v>18504</v>
      </c>
      <c r="U3112" t="s">
        <v>23139</v>
      </c>
      <c r="V3112" s="1" t="s">
        <v>18608</v>
      </c>
      <c r="W3112" t="s">
        <v>23140</v>
      </c>
      <c r="X3112" s="1" t="s">
        <v>22433</v>
      </c>
      <c r="Y3112">
        <v>0</v>
      </c>
      <c r="Z3112" t="s">
        <v>18646</v>
      </c>
      <c r="AA3112">
        <v>0</v>
      </c>
      <c r="AB3112" t="s">
        <v>87</v>
      </c>
      <c r="AC3112">
        <v>0</v>
      </c>
      <c r="AD3112">
        <v>0</v>
      </c>
      <c r="AE3112">
        <v>0</v>
      </c>
      <c r="AF3112">
        <v>0</v>
      </c>
      <c r="AG3112">
        <v>0</v>
      </c>
      <c r="AH3112">
        <v>0</v>
      </c>
      <c r="AI3112">
        <v>0</v>
      </c>
      <c r="AJ3112">
        <v>0</v>
      </c>
      <c r="AK3112">
        <v>0</v>
      </c>
      <c r="AL3112">
        <v>0</v>
      </c>
      <c r="AM3112">
        <v>0</v>
      </c>
      <c r="AN3112">
        <v>0</v>
      </c>
      <c r="AO3112">
        <v>0</v>
      </c>
      <c r="AP3112">
        <v>0</v>
      </c>
      <c r="AQ3112">
        <v>0</v>
      </c>
      <c r="AR3112">
        <v>0</v>
      </c>
      <c r="AS3112" t="s">
        <v>18661</v>
      </c>
      <c r="AT3112" t="s">
        <v>97</v>
      </c>
    </row>
    <row r="3113" spans="1:46" x14ac:dyDescent="0.25">
      <c r="A3113" t="s">
        <v>16787</v>
      </c>
      <c r="B3113" t="s">
        <v>66249</v>
      </c>
      <c r="C3113" t="s">
        <v>66250</v>
      </c>
      <c r="D3113" t="s">
        <v>66251</v>
      </c>
      <c r="E3113">
        <v>469613</v>
      </c>
      <c r="G3113" t="s">
        <v>297</v>
      </c>
      <c r="H3113" t="s">
        <v>66252</v>
      </c>
      <c r="I3113" t="s">
        <v>66253</v>
      </c>
      <c r="J3113" t="s">
        <v>92</v>
      </c>
      <c r="K3113" t="s">
        <v>163</v>
      </c>
      <c r="L3113" t="s">
        <v>66254</v>
      </c>
      <c r="M3113" t="s">
        <v>66255</v>
      </c>
      <c r="N3113" t="s">
        <v>66256</v>
      </c>
      <c r="O3113" t="s">
        <v>155</v>
      </c>
      <c r="P3113" t="s">
        <v>66257</v>
      </c>
      <c r="Q3113" t="s">
        <v>286</v>
      </c>
      <c r="R3113" t="s">
        <v>243</v>
      </c>
      <c r="S3113" t="s">
        <v>17071</v>
      </c>
      <c r="T3113" t="s">
        <v>18662</v>
      </c>
      <c r="U3113" t="s">
        <v>66258</v>
      </c>
      <c r="V3113" s="1" t="s">
        <v>22433</v>
      </c>
      <c r="W3113" t="s">
        <v>66259</v>
      </c>
      <c r="X3113" s="1" t="s">
        <v>22433</v>
      </c>
      <c r="Y3113">
        <v>0</v>
      </c>
      <c r="Z3113" t="s">
        <v>18646</v>
      </c>
      <c r="AA3113">
        <v>0</v>
      </c>
      <c r="AB3113" t="s">
        <v>87</v>
      </c>
      <c r="AC3113">
        <v>0</v>
      </c>
      <c r="AD3113">
        <v>0</v>
      </c>
      <c r="AE3113">
        <v>0</v>
      </c>
      <c r="AF3113">
        <v>0</v>
      </c>
      <c r="AG3113">
        <v>0</v>
      </c>
      <c r="AH3113">
        <v>0</v>
      </c>
      <c r="AI3113">
        <v>0</v>
      </c>
      <c r="AJ3113">
        <v>0</v>
      </c>
      <c r="AK3113">
        <v>0</v>
      </c>
      <c r="AL3113">
        <v>0</v>
      </c>
      <c r="AM3113">
        <v>0</v>
      </c>
      <c r="AN3113">
        <v>0</v>
      </c>
      <c r="AO3113">
        <v>0</v>
      </c>
      <c r="AP3113">
        <v>0</v>
      </c>
      <c r="AQ3113">
        <v>0</v>
      </c>
      <c r="AR3113">
        <v>0</v>
      </c>
      <c r="AS3113" t="s">
        <v>18707</v>
      </c>
      <c r="AT3113" t="s">
        <v>97</v>
      </c>
    </row>
    <row r="3114" spans="1:46" x14ac:dyDescent="0.25">
      <c r="A3114" t="s">
        <v>1</v>
      </c>
      <c r="B3114" t="s">
        <v>40067</v>
      </c>
      <c r="C3114" t="s">
        <v>40068</v>
      </c>
      <c r="D3114" t="s">
        <v>66260</v>
      </c>
      <c r="E3114">
        <v>469967</v>
      </c>
      <c r="G3114" t="s">
        <v>297</v>
      </c>
      <c r="H3114" t="s">
        <v>40070</v>
      </c>
      <c r="I3114" t="s">
        <v>40071</v>
      </c>
      <c r="J3114" t="s">
        <v>280</v>
      </c>
      <c r="K3114" t="s">
        <v>90</v>
      </c>
      <c r="L3114" t="s">
        <v>40072</v>
      </c>
      <c r="M3114" t="s">
        <v>40073</v>
      </c>
      <c r="N3114" t="s">
        <v>40074</v>
      </c>
      <c r="O3114" t="s">
        <v>75</v>
      </c>
      <c r="P3114" t="s">
        <v>40075</v>
      </c>
      <c r="Q3114" t="s">
        <v>282</v>
      </c>
      <c r="R3114" t="s">
        <v>242</v>
      </c>
      <c r="S3114" t="s">
        <v>108</v>
      </c>
      <c r="T3114" t="s">
        <v>18728</v>
      </c>
      <c r="U3114" t="s">
        <v>40076</v>
      </c>
      <c r="V3114" s="1" t="s">
        <v>22433</v>
      </c>
      <c r="W3114" t="s">
        <v>66261</v>
      </c>
      <c r="X3114" s="1" t="s">
        <v>22433</v>
      </c>
      <c r="Y3114">
        <v>0</v>
      </c>
      <c r="Z3114" t="s">
        <v>18646</v>
      </c>
      <c r="AA3114">
        <v>0</v>
      </c>
      <c r="AB3114" t="s">
        <v>87</v>
      </c>
      <c r="AC3114">
        <v>0</v>
      </c>
      <c r="AD3114">
        <v>0</v>
      </c>
      <c r="AE3114">
        <v>0</v>
      </c>
      <c r="AF3114">
        <v>0</v>
      </c>
      <c r="AG3114">
        <v>0</v>
      </c>
      <c r="AH3114">
        <v>0</v>
      </c>
      <c r="AI3114">
        <v>0</v>
      </c>
      <c r="AJ3114">
        <v>0</v>
      </c>
      <c r="AK3114">
        <v>0</v>
      </c>
      <c r="AL3114">
        <v>0</v>
      </c>
      <c r="AM3114">
        <v>0</v>
      </c>
      <c r="AN3114">
        <v>0</v>
      </c>
      <c r="AO3114">
        <v>1</v>
      </c>
      <c r="AP3114">
        <v>0</v>
      </c>
      <c r="AQ3114">
        <v>0</v>
      </c>
      <c r="AR3114">
        <v>0</v>
      </c>
      <c r="AS3114" t="s">
        <v>17452</v>
      </c>
      <c r="AT3114" t="s">
        <v>123</v>
      </c>
    </row>
    <row r="3115" spans="1:46" x14ac:dyDescent="0.25">
      <c r="A3115" t="s">
        <v>1</v>
      </c>
      <c r="B3115" t="s">
        <v>66262</v>
      </c>
      <c r="C3115" t="s">
        <v>66263</v>
      </c>
      <c r="D3115" t="s">
        <v>66264</v>
      </c>
      <c r="E3115">
        <v>469543</v>
      </c>
      <c r="G3115" t="s">
        <v>297</v>
      </c>
      <c r="H3115" t="s">
        <v>66265</v>
      </c>
      <c r="I3115" t="s">
        <v>66266</v>
      </c>
      <c r="J3115" t="s">
        <v>280</v>
      </c>
      <c r="K3115" t="s">
        <v>17468</v>
      </c>
      <c r="L3115" t="s">
        <v>66267</v>
      </c>
      <c r="M3115" t="s">
        <v>66268</v>
      </c>
      <c r="N3115" t="s">
        <v>281</v>
      </c>
      <c r="O3115" t="s">
        <v>75</v>
      </c>
      <c r="P3115" t="s">
        <v>66269</v>
      </c>
      <c r="Q3115" t="s">
        <v>282</v>
      </c>
      <c r="R3115" t="s">
        <v>284</v>
      </c>
      <c r="S3115" t="s">
        <v>16897</v>
      </c>
      <c r="T3115" t="s">
        <v>18801</v>
      </c>
      <c r="U3115" t="s">
        <v>66270</v>
      </c>
      <c r="V3115" s="1" t="s">
        <v>22433</v>
      </c>
      <c r="W3115" t="s">
        <v>64915</v>
      </c>
      <c r="X3115" s="1" t="s">
        <v>22433</v>
      </c>
      <c r="Y3115">
        <v>0</v>
      </c>
      <c r="Z3115" t="s">
        <v>18646</v>
      </c>
      <c r="AA3115">
        <v>0</v>
      </c>
      <c r="AB3115" t="s">
        <v>87</v>
      </c>
      <c r="AC3115">
        <v>0</v>
      </c>
      <c r="AD3115">
        <v>0</v>
      </c>
      <c r="AE3115">
        <v>0</v>
      </c>
      <c r="AF3115">
        <v>0</v>
      </c>
      <c r="AG3115">
        <v>0</v>
      </c>
      <c r="AH3115">
        <v>0</v>
      </c>
      <c r="AI3115">
        <v>0</v>
      </c>
      <c r="AJ3115">
        <v>0</v>
      </c>
      <c r="AK3115">
        <v>0</v>
      </c>
      <c r="AL3115">
        <v>0</v>
      </c>
      <c r="AM3115">
        <v>0</v>
      </c>
      <c r="AN3115">
        <v>0</v>
      </c>
      <c r="AO3115">
        <v>0</v>
      </c>
      <c r="AP3115">
        <v>0</v>
      </c>
      <c r="AQ3115">
        <v>0</v>
      </c>
      <c r="AR3115">
        <v>0</v>
      </c>
      <c r="AS3115" t="s">
        <v>18661</v>
      </c>
      <c r="AT3115" t="s">
        <v>97</v>
      </c>
    </row>
    <row r="3116" spans="1:46" x14ac:dyDescent="0.25">
      <c r="A3116" t="s">
        <v>1</v>
      </c>
      <c r="B3116" t="s">
        <v>26906</v>
      </c>
      <c r="C3116" t="s">
        <v>26907</v>
      </c>
      <c r="D3116" t="s">
        <v>26908</v>
      </c>
      <c r="E3116">
        <v>461719</v>
      </c>
      <c r="G3116" t="s">
        <v>16830</v>
      </c>
      <c r="H3116" t="s">
        <v>26909</v>
      </c>
      <c r="I3116" t="s">
        <v>26910</v>
      </c>
      <c r="J3116" t="s">
        <v>280</v>
      </c>
      <c r="K3116" t="s">
        <v>26911</v>
      </c>
      <c r="L3116" t="s">
        <v>26912</v>
      </c>
      <c r="M3116" t="s">
        <v>287</v>
      </c>
      <c r="N3116" t="s">
        <v>26913</v>
      </c>
      <c r="O3116" t="s">
        <v>75</v>
      </c>
      <c r="P3116" t="s">
        <v>26914</v>
      </c>
      <c r="Q3116" t="s">
        <v>282</v>
      </c>
      <c r="R3116" t="s">
        <v>284</v>
      </c>
      <c r="S3116" t="s">
        <v>16897</v>
      </c>
      <c r="T3116" t="s">
        <v>18497</v>
      </c>
      <c r="U3116" t="s">
        <v>26915</v>
      </c>
      <c r="V3116" s="1" t="s">
        <v>20208</v>
      </c>
      <c r="W3116" t="s">
        <v>20827</v>
      </c>
      <c r="X3116" s="1" t="s">
        <v>22433</v>
      </c>
      <c r="Y3116">
        <v>0</v>
      </c>
      <c r="Z3116" t="s">
        <v>18646</v>
      </c>
      <c r="AA3116">
        <v>0</v>
      </c>
      <c r="AB3116" t="s">
        <v>87</v>
      </c>
      <c r="AC3116">
        <v>0</v>
      </c>
      <c r="AD3116">
        <v>0</v>
      </c>
      <c r="AE3116">
        <v>0</v>
      </c>
      <c r="AF3116">
        <v>0</v>
      </c>
      <c r="AG3116">
        <v>0</v>
      </c>
      <c r="AH3116">
        <v>0</v>
      </c>
      <c r="AI3116">
        <v>0</v>
      </c>
      <c r="AJ3116">
        <v>0</v>
      </c>
      <c r="AK3116">
        <v>0</v>
      </c>
      <c r="AL3116">
        <v>1</v>
      </c>
      <c r="AM3116">
        <v>0</v>
      </c>
      <c r="AN3116">
        <v>0</v>
      </c>
      <c r="AO3116">
        <v>0</v>
      </c>
      <c r="AP3116">
        <v>0</v>
      </c>
      <c r="AQ3116">
        <v>0</v>
      </c>
      <c r="AR3116">
        <v>18</v>
      </c>
      <c r="AS3116" t="s">
        <v>16729</v>
      </c>
      <c r="AT3116" t="s">
        <v>80</v>
      </c>
    </row>
    <row r="3117" spans="1:46" x14ac:dyDescent="0.25">
      <c r="A3117" t="s">
        <v>2</v>
      </c>
      <c r="B3117" t="s">
        <v>38578</v>
      </c>
      <c r="C3117" t="s">
        <v>38579</v>
      </c>
      <c r="D3117" t="s">
        <v>38580</v>
      </c>
      <c r="E3117">
        <v>468517</v>
      </c>
      <c r="G3117" t="s">
        <v>297</v>
      </c>
      <c r="H3117" t="s">
        <v>38581</v>
      </c>
      <c r="I3117" t="s">
        <v>38582</v>
      </c>
      <c r="J3117" t="s">
        <v>280</v>
      </c>
      <c r="K3117" t="s">
        <v>17505</v>
      </c>
      <c r="L3117" t="s">
        <v>38583</v>
      </c>
      <c r="M3117" t="s">
        <v>38584</v>
      </c>
      <c r="N3117" t="s">
        <v>285</v>
      </c>
      <c r="O3117" t="s">
        <v>75</v>
      </c>
      <c r="P3117" t="s">
        <v>38585</v>
      </c>
      <c r="Q3117" t="s">
        <v>282</v>
      </c>
      <c r="R3117" t="s">
        <v>284</v>
      </c>
      <c r="S3117" t="s">
        <v>115</v>
      </c>
      <c r="T3117" t="s">
        <v>18824</v>
      </c>
      <c r="U3117" t="s">
        <v>38586</v>
      </c>
      <c r="V3117" s="1" t="s">
        <v>22433</v>
      </c>
      <c r="W3117" t="s">
        <v>38587</v>
      </c>
      <c r="X3117" s="1" t="s">
        <v>22433</v>
      </c>
      <c r="Y3117">
        <v>0</v>
      </c>
      <c r="Z3117" t="s">
        <v>18646</v>
      </c>
      <c r="AA3117">
        <v>0</v>
      </c>
      <c r="AB3117" t="s">
        <v>87</v>
      </c>
      <c r="AC3117">
        <v>0</v>
      </c>
      <c r="AD3117">
        <v>0</v>
      </c>
      <c r="AE3117">
        <v>0</v>
      </c>
      <c r="AF3117">
        <v>0</v>
      </c>
      <c r="AG3117">
        <v>0</v>
      </c>
      <c r="AH3117">
        <v>0</v>
      </c>
      <c r="AI3117">
        <v>0</v>
      </c>
      <c r="AJ3117">
        <v>0</v>
      </c>
      <c r="AK3117">
        <v>0</v>
      </c>
      <c r="AL3117">
        <v>0</v>
      </c>
      <c r="AM3117">
        <v>0</v>
      </c>
      <c r="AN3117">
        <v>0</v>
      </c>
      <c r="AO3117">
        <v>0</v>
      </c>
      <c r="AP3117">
        <v>0</v>
      </c>
      <c r="AQ3117">
        <v>0</v>
      </c>
      <c r="AR3117">
        <v>0</v>
      </c>
      <c r="AS3117" t="s">
        <v>18661</v>
      </c>
      <c r="AT3117" t="s">
        <v>97</v>
      </c>
    </row>
    <row r="3118" spans="1:46" x14ac:dyDescent="0.25">
      <c r="A3118" t="s">
        <v>0</v>
      </c>
      <c r="B3118" t="s">
        <v>25054</v>
      </c>
      <c r="C3118" t="s">
        <v>25055</v>
      </c>
      <c r="D3118" t="s">
        <v>25056</v>
      </c>
      <c r="E3118">
        <v>465225</v>
      </c>
      <c r="G3118" t="s">
        <v>16830</v>
      </c>
      <c r="H3118" t="s">
        <v>25057</v>
      </c>
      <c r="I3118" t="s">
        <v>25058</v>
      </c>
      <c r="J3118" t="s">
        <v>25059</v>
      </c>
      <c r="K3118" t="s">
        <v>133</v>
      </c>
      <c r="L3118" t="s">
        <v>25060</v>
      </c>
      <c r="M3118" t="s">
        <v>25061</v>
      </c>
      <c r="N3118" t="s">
        <v>285</v>
      </c>
      <c r="O3118" t="s">
        <v>75</v>
      </c>
      <c r="P3118" t="s">
        <v>25062</v>
      </c>
      <c r="Q3118" t="s">
        <v>282</v>
      </c>
      <c r="R3118" t="s">
        <v>284</v>
      </c>
      <c r="S3118" t="s">
        <v>17343</v>
      </c>
      <c r="T3118" t="s">
        <v>18742</v>
      </c>
      <c r="U3118" t="s">
        <v>25063</v>
      </c>
      <c r="V3118" s="1" t="s">
        <v>20208</v>
      </c>
      <c r="W3118" t="s">
        <v>25064</v>
      </c>
      <c r="X3118" s="1" t="s">
        <v>22433</v>
      </c>
      <c r="Y3118">
        <v>0</v>
      </c>
      <c r="Z3118" t="s">
        <v>18646</v>
      </c>
      <c r="AA3118">
        <v>0</v>
      </c>
      <c r="AB3118" t="s">
        <v>87</v>
      </c>
      <c r="AC3118">
        <v>0</v>
      </c>
      <c r="AD3118">
        <v>0</v>
      </c>
      <c r="AE3118">
        <v>0</v>
      </c>
      <c r="AF3118">
        <v>0</v>
      </c>
      <c r="AG3118">
        <v>0</v>
      </c>
      <c r="AH3118">
        <v>0</v>
      </c>
      <c r="AI3118">
        <v>0</v>
      </c>
      <c r="AJ3118">
        <v>0</v>
      </c>
      <c r="AK3118">
        <v>0</v>
      </c>
      <c r="AL3118">
        <v>1</v>
      </c>
      <c r="AM3118">
        <v>0</v>
      </c>
      <c r="AN3118">
        <v>0</v>
      </c>
      <c r="AO3118">
        <v>0</v>
      </c>
      <c r="AP3118">
        <v>0</v>
      </c>
      <c r="AQ3118">
        <v>0</v>
      </c>
      <c r="AR3118">
        <v>18</v>
      </c>
      <c r="AS3118" t="s">
        <v>16729</v>
      </c>
      <c r="AT3118" t="s">
        <v>80</v>
      </c>
    </row>
    <row r="3119" spans="1:46" x14ac:dyDescent="0.25">
      <c r="A3119" t="s">
        <v>1</v>
      </c>
      <c r="B3119" t="s">
        <v>66271</v>
      </c>
      <c r="C3119" t="s">
        <v>66272</v>
      </c>
      <c r="D3119" t="s">
        <v>66273</v>
      </c>
      <c r="E3119">
        <v>470746</v>
      </c>
      <c r="G3119" t="s">
        <v>297</v>
      </c>
      <c r="H3119" t="s">
        <v>66274</v>
      </c>
      <c r="I3119" t="s">
        <v>66275</v>
      </c>
      <c r="J3119" t="s">
        <v>280</v>
      </c>
      <c r="K3119" t="s">
        <v>66276</v>
      </c>
      <c r="L3119" t="s">
        <v>66277</v>
      </c>
      <c r="M3119" t="s">
        <v>66278</v>
      </c>
      <c r="N3119" t="s">
        <v>66278</v>
      </c>
      <c r="O3119" t="s">
        <v>75</v>
      </c>
      <c r="P3119" t="s">
        <v>66279</v>
      </c>
      <c r="Q3119" t="s">
        <v>282</v>
      </c>
      <c r="R3119" t="s">
        <v>284</v>
      </c>
      <c r="S3119" t="s">
        <v>18811</v>
      </c>
      <c r="T3119" t="s">
        <v>18812</v>
      </c>
      <c r="U3119" t="s">
        <v>66280</v>
      </c>
      <c r="V3119" s="1" t="s">
        <v>22433</v>
      </c>
      <c r="W3119" t="s">
        <v>66281</v>
      </c>
      <c r="X3119" s="1" t="s">
        <v>22433</v>
      </c>
      <c r="Y3119">
        <v>0</v>
      </c>
      <c r="Z3119" t="s">
        <v>18646</v>
      </c>
      <c r="AA3119">
        <v>0</v>
      </c>
      <c r="AB3119" t="s">
        <v>87</v>
      </c>
      <c r="AC3119">
        <v>0</v>
      </c>
      <c r="AD3119">
        <v>0</v>
      </c>
      <c r="AE3119">
        <v>0</v>
      </c>
      <c r="AF3119">
        <v>0</v>
      </c>
      <c r="AG3119">
        <v>0</v>
      </c>
      <c r="AH3119">
        <v>0</v>
      </c>
      <c r="AI3119">
        <v>0</v>
      </c>
      <c r="AJ3119">
        <v>0</v>
      </c>
      <c r="AK3119">
        <v>0</v>
      </c>
      <c r="AL3119">
        <v>0</v>
      </c>
      <c r="AM3119">
        <v>0</v>
      </c>
      <c r="AN3119">
        <v>0</v>
      </c>
      <c r="AO3119">
        <v>0</v>
      </c>
      <c r="AP3119">
        <v>0</v>
      </c>
      <c r="AQ3119">
        <v>0</v>
      </c>
      <c r="AR3119">
        <v>0</v>
      </c>
      <c r="AS3119" t="s">
        <v>18661</v>
      </c>
      <c r="AT3119" t="s">
        <v>97</v>
      </c>
    </row>
    <row r="3120" spans="1:46" x14ac:dyDescent="0.25">
      <c r="A3120" t="s">
        <v>16787</v>
      </c>
      <c r="B3120" t="s">
        <v>23842</v>
      </c>
      <c r="C3120" t="s">
        <v>23843</v>
      </c>
      <c r="D3120" t="s">
        <v>23844</v>
      </c>
      <c r="E3120">
        <v>468640</v>
      </c>
      <c r="G3120" t="s">
        <v>297</v>
      </c>
      <c r="H3120" t="s">
        <v>23845</v>
      </c>
      <c r="I3120" t="s">
        <v>23846</v>
      </c>
      <c r="J3120" t="s">
        <v>280</v>
      </c>
      <c r="K3120" t="s">
        <v>158</v>
      </c>
      <c r="L3120" t="s">
        <v>23847</v>
      </c>
      <c r="M3120" t="s">
        <v>23848</v>
      </c>
      <c r="N3120" t="s">
        <v>281</v>
      </c>
      <c r="O3120" t="s">
        <v>155</v>
      </c>
      <c r="P3120" t="s">
        <v>23849</v>
      </c>
      <c r="Q3120" t="s">
        <v>282</v>
      </c>
      <c r="R3120" t="s">
        <v>284</v>
      </c>
      <c r="S3120" t="s">
        <v>238</v>
      </c>
      <c r="T3120" t="s">
        <v>18763</v>
      </c>
      <c r="U3120" t="s">
        <v>23850</v>
      </c>
      <c r="V3120" s="1" t="s">
        <v>22433</v>
      </c>
      <c r="W3120" t="s">
        <v>23851</v>
      </c>
      <c r="X3120" s="1" t="s">
        <v>22433</v>
      </c>
      <c r="Y3120">
        <v>0</v>
      </c>
      <c r="Z3120" t="s">
        <v>18646</v>
      </c>
      <c r="AA3120">
        <v>0</v>
      </c>
      <c r="AB3120" t="s">
        <v>87</v>
      </c>
      <c r="AC3120">
        <v>0</v>
      </c>
      <c r="AD3120">
        <v>0</v>
      </c>
      <c r="AE3120">
        <v>0</v>
      </c>
      <c r="AF3120">
        <v>0</v>
      </c>
      <c r="AG3120">
        <v>0</v>
      </c>
      <c r="AH3120">
        <v>0</v>
      </c>
      <c r="AI3120">
        <v>0</v>
      </c>
      <c r="AJ3120">
        <v>0</v>
      </c>
      <c r="AK3120">
        <v>0</v>
      </c>
      <c r="AL3120">
        <v>0</v>
      </c>
      <c r="AM3120">
        <v>0</v>
      </c>
      <c r="AN3120">
        <v>0</v>
      </c>
      <c r="AO3120">
        <v>0</v>
      </c>
      <c r="AP3120">
        <v>0</v>
      </c>
      <c r="AQ3120">
        <v>0</v>
      </c>
      <c r="AR3120">
        <v>0</v>
      </c>
      <c r="AS3120" t="s">
        <v>18661</v>
      </c>
      <c r="AT3120" t="s">
        <v>97</v>
      </c>
    </row>
    <row r="3121" spans="1:46" x14ac:dyDescent="0.25">
      <c r="A3121" t="s">
        <v>0</v>
      </c>
      <c r="B3121" t="s">
        <v>39012</v>
      </c>
      <c r="C3121" t="s">
        <v>39013</v>
      </c>
      <c r="D3121" t="s">
        <v>39014</v>
      </c>
      <c r="E3121">
        <v>350345</v>
      </c>
      <c r="G3121" t="s">
        <v>297</v>
      </c>
      <c r="H3121" t="s">
        <v>39015</v>
      </c>
      <c r="I3121" t="s">
        <v>39016</v>
      </c>
      <c r="J3121" t="s">
        <v>280</v>
      </c>
      <c r="K3121" t="s">
        <v>24128</v>
      </c>
      <c r="L3121" t="s">
        <v>39017</v>
      </c>
      <c r="M3121" t="s">
        <v>39018</v>
      </c>
      <c r="N3121" t="s">
        <v>281</v>
      </c>
      <c r="O3121" t="s">
        <v>75</v>
      </c>
      <c r="P3121" t="s">
        <v>39019</v>
      </c>
      <c r="Q3121" t="s">
        <v>282</v>
      </c>
      <c r="R3121" t="s">
        <v>284</v>
      </c>
      <c r="S3121" t="s">
        <v>17345</v>
      </c>
      <c r="T3121" t="s">
        <v>18472</v>
      </c>
      <c r="U3121" t="s">
        <v>39020</v>
      </c>
      <c r="V3121" s="1" t="s">
        <v>18364</v>
      </c>
      <c r="W3121" t="s">
        <v>39021</v>
      </c>
      <c r="X3121" s="1" t="s">
        <v>22433</v>
      </c>
      <c r="Y3121">
        <v>0</v>
      </c>
      <c r="Z3121" t="s">
        <v>18646</v>
      </c>
      <c r="AA3121">
        <v>0</v>
      </c>
      <c r="AB3121" t="s">
        <v>87</v>
      </c>
      <c r="AC3121">
        <v>0</v>
      </c>
      <c r="AD3121">
        <v>0</v>
      </c>
      <c r="AE3121">
        <v>0</v>
      </c>
      <c r="AF3121">
        <v>0</v>
      </c>
      <c r="AG3121">
        <v>0</v>
      </c>
      <c r="AH3121">
        <v>0</v>
      </c>
      <c r="AI3121">
        <v>0</v>
      </c>
      <c r="AJ3121">
        <v>0</v>
      </c>
      <c r="AK3121">
        <v>0</v>
      </c>
      <c r="AL3121">
        <v>0</v>
      </c>
      <c r="AM3121">
        <v>0</v>
      </c>
      <c r="AN3121">
        <v>0</v>
      </c>
      <c r="AO3121">
        <v>0</v>
      </c>
      <c r="AP3121">
        <v>0</v>
      </c>
      <c r="AQ3121">
        <v>0</v>
      </c>
      <c r="AR3121">
        <v>0</v>
      </c>
      <c r="AS3121" t="s">
        <v>18661</v>
      </c>
      <c r="AT3121" t="s">
        <v>97</v>
      </c>
    </row>
    <row r="3122" spans="1:46" x14ac:dyDescent="0.25">
      <c r="A3122" t="s">
        <v>16787</v>
      </c>
      <c r="B3122" t="s">
        <v>26563</v>
      </c>
      <c r="C3122" t="s">
        <v>26564</v>
      </c>
      <c r="D3122" t="s">
        <v>26565</v>
      </c>
      <c r="E3122">
        <v>239581</v>
      </c>
      <c r="G3122" t="s">
        <v>297</v>
      </c>
      <c r="H3122" t="s">
        <v>26566</v>
      </c>
      <c r="I3122" t="s">
        <v>26567</v>
      </c>
      <c r="J3122" t="s">
        <v>280</v>
      </c>
      <c r="K3122" t="s">
        <v>17156</v>
      </c>
      <c r="L3122" t="s">
        <v>26568</v>
      </c>
      <c r="M3122" t="s">
        <v>26569</v>
      </c>
      <c r="N3122" t="s">
        <v>285</v>
      </c>
      <c r="O3122" t="s">
        <v>146</v>
      </c>
      <c r="P3122" t="s">
        <v>26570</v>
      </c>
      <c r="Q3122" t="s">
        <v>282</v>
      </c>
      <c r="R3122" t="s">
        <v>284</v>
      </c>
      <c r="S3122" t="s">
        <v>193</v>
      </c>
      <c r="T3122" t="s">
        <v>18835</v>
      </c>
      <c r="U3122" t="s">
        <v>26571</v>
      </c>
      <c r="V3122" s="1" t="s">
        <v>18674</v>
      </c>
      <c r="W3122" t="s">
        <v>26043</v>
      </c>
      <c r="X3122" s="1" t="s">
        <v>22433</v>
      </c>
      <c r="Y3122">
        <v>0</v>
      </c>
      <c r="Z3122" t="s">
        <v>18646</v>
      </c>
      <c r="AA3122">
        <v>0</v>
      </c>
      <c r="AB3122" t="s">
        <v>87</v>
      </c>
      <c r="AC3122">
        <v>0</v>
      </c>
      <c r="AD3122">
        <v>0</v>
      </c>
      <c r="AE3122">
        <v>0</v>
      </c>
      <c r="AF3122">
        <v>0</v>
      </c>
      <c r="AG3122">
        <v>0</v>
      </c>
      <c r="AH3122">
        <v>0</v>
      </c>
      <c r="AI3122">
        <v>0</v>
      </c>
      <c r="AJ3122">
        <v>0</v>
      </c>
      <c r="AK3122">
        <v>0</v>
      </c>
      <c r="AL3122">
        <v>0</v>
      </c>
      <c r="AM3122">
        <v>0</v>
      </c>
      <c r="AN3122">
        <v>0</v>
      </c>
      <c r="AO3122">
        <v>0</v>
      </c>
      <c r="AP3122">
        <v>0</v>
      </c>
      <c r="AQ3122">
        <v>0</v>
      </c>
      <c r="AR3122">
        <v>1</v>
      </c>
      <c r="AS3122" t="s">
        <v>17087</v>
      </c>
      <c r="AT3122" t="s">
        <v>97</v>
      </c>
    </row>
    <row r="3123" spans="1:46" x14ac:dyDescent="0.25">
      <c r="A3123" t="s">
        <v>1</v>
      </c>
      <c r="B3123" t="s">
        <v>66282</v>
      </c>
      <c r="C3123" t="s">
        <v>66283</v>
      </c>
      <c r="D3123" t="s">
        <v>66284</v>
      </c>
      <c r="E3123">
        <v>469060</v>
      </c>
      <c r="G3123" t="s">
        <v>297</v>
      </c>
      <c r="H3123" t="s">
        <v>66285</v>
      </c>
      <c r="I3123" t="s">
        <v>66286</v>
      </c>
      <c r="J3123" t="s">
        <v>280</v>
      </c>
      <c r="K3123" t="s">
        <v>49445</v>
      </c>
      <c r="L3123" t="s">
        <v>66287</v>
      </c>
      <c r="M3123" t="s">
        <v>66288</v>
      </c>
      <c r="N3123" t="s">
        <v>281</v>
      </c>
      <c r="O3123" t="s">
        <v>75</v>
      </c>
      <c r="P3123" t="s">
        <v>66289</v>
      </c>
      <c r="Q3123" t="s">
        <v>282</v>
      </c>
      <c r="R3123" t="s">
        <v>284</v>
      </c>
      <c r="S3123" t="s">
        <v>136</v>
      </c>
      <c r="T3123" t="s">
        <v>18484</v>
      </c>
      <c r="U3123" t="s">
        <v>66290</v>
      </c>
      <c r="V3123" s="1" t="s">
        <v>22433</v>
      </c>
      <c r="W3123" t="s">
        <v>66291</v>
      </c>
      <c r="X3123" s="1" t="s">
        <v>22433</v>
      </c>
      <c r="Y3123">
        <v>0</v>
      </c>
      <c r="Z3123" t="s">
        <v>18646</v>
      </c>
      <c r="AA3123">
        <v>0</v>
      </c>
      <c r="AB3123" t="s">
        <v>87</v>
      </c>
      <c r="AC3123">
        <v>0</v>
      </c>
      <c r="AD3123">
        <v>0</v>
      </c>
      <c r="AE3123">
        <v>0</v>
      </c>
      <c r="AF3123">
        <v>0</v>
      </c>
      <c r="AG3123">
        <v>0</v>
      </c>
      <c r="AH3123">
        <v>0</v>
      </c>
      <c r="AI3123">
        <v>0</v>
      </c>
      <c r="AJ3123">
        <v>0</v>
      </c>
      <c r="AK3123">
        <v>0</v>
      </c>
      <c r="AL3123">
        <v>0</v>
      </c>
      <c r="AM3123">
        <v>0</v>
      </c>
      <c r="AN3123">
        <v>0</v>
      </c>
      <c r="AO3123">
        <v>0</v>
      </c>
      <c r="AP3123">
        <v>0</v>
      </c>
      <c r="AQ3123">
        <v>0</v>
      </c>
      <c r="AR3123">
        <v>0</v>
      </c>
      <c r="AS3123" t="s">
        <v>18661</v>
      </c>
      <c r="AT3123" t="s">
        <v>97</v>
      </c>
    </row>
    <row r="3124" spans="1:46" x14ac:dyDescent="0.25">
      <c r="A3124" t="s">
        <v>1</v>
      </c>
      <c r="B3124" t="s">
        <v>66292</v>
      </c>
      <c r="C3124" t="s">
        <v>66293</v>
      </c>
      <c r="D3124" t="s">
        <v>66294</v>
      </c>
      <c r="E3124">
        <v>469264</v>
      </c>
      <c r="G3124" t="s">
        <v>297</v>
      </c>
      <c r="H3124" t="s">
        <v>66295</v>
      </c>
      <c r="I3124" t="s">
        <v>66296</v>
      </c>
      <c r="J3124" t="s">
        <v>280</v>
      </c>
      <c r="K3124" t="s">
        <v>66297</v>
      </c>
      <c r="L3124" t="s">
        <v>66298</v>
      </c>
      <c r="M3124" t="s">
        <v>66299</v>
      </c>
      <c r="N3124" t="s">
        <v>285</v>
      </c>
      <c r="O3124" t="s">
        <v>75</v>
      </c>
      <c r="P3124" t="s">
        <v>66300</v>
      </c>
      <c r="Q3124" t="s">
        <v>282</v>
      </c>
      <c r="R3124" t="s">
        <v>284</v>
      </c>
      <c r="S3124" t="s">
        <v>18745</v>
      </c>
      <c r="T3124" t="s">
        <v>18746</v>
      </c>
      <c r="U3124" t="s">
        <v>66301</v>
      </c>
      <c r="V3124" s="1" t="s">
        <v>22433</v>
      </c>
      <c r="W3124" t="s">
        <v>57697</v>
      </c>
      <c r="X3124" s="1" t="s">
        <v>22433</v>
      </c>
      <c r="Y3124">
        <v>0</v>
      </c>
      <c r="Z3124" t="s">
        <v>18646</v>
      </c>
      <c r="AA3124">
        <v>0</v>
      </c>
      <c r="AB3124" t="s">
        <v>87</v>
      </c>
      <c r="AC3124">
        <v>0</v>
      </c>
      <c r="AD3124">
        <v>0</v>
      </c>
      <c r="AE3124">
        <v>0</v>
      </c>
      <c r="AF3124">
        <v>0</v>
      </c>
      <c r="AG3124">
        <v>0</v>
      </c>
      <c r="AH3124">
        <v>0</v>
      </c>
      <c r="AI3124">
        <v>0</v>
      </c>
      <c r="AJ3124">
        <v>0</v>
      </c>
      <c r="AK3124">
        <v>0</v>
      </c>
      <c r="AL3124">
        <v>0</v>
      </c>
      <c r="AM3124">
        <v>0</v>
      </c>
      <c r="AN3124">
        <v>0</v>
      </c>
      <c r="AO3124">
        <v>0</v>
      </c>
      <c r="AP3124">
        <v>0</v>
      </c>
      <c r="AQ3124">
        <v>0</v>
      </c>
      <c r="AR3124">
        <v>0</v>
      </c>
      <c r="AS3124" t="s">
        <v>18661</v>
      </c>
      <c r="AT3124" t="s">
        <v>97</v>
      </c>
    </row>
    <row r="3125" spans="1:46" x14ac:dyDescent="0.25">
      <c r="A3125" t="s">
        <v>16787</v>
      </c>
      <c r="B3125" t="s">
        <v>23688</v>
      </c>
      <c r="C3125" t="s">
        <v>23689</v>
      </c>
      <c r="D3125" t="s">
        <v>23690</v>
      </c>
      <c r="E3125">
        <v>317140</v>
      </c>
      <c r="G3125" t="s">
        <v>297</v>
      </c>
      <c r="H3125" t="s">
        <v>23691</v>
      </c>
      <c r="I3125" t="s">
        <v>23692</v>
      </c>
      <c r="J3125" t="s">
        <v>280</v>
      </c>
      <c r="K3125" t="s">
        <v>18611</v>
      </c>
      <c r="L3125" t="s">
        <v>23693</v>
      </c>
      <c r="M3125" t="s">
        <v>23694</v>
      </c>
      <c r="N3125" t="s">
        <v>23695</v>
      </c>
      <c r="O3125" t="s">
        <v>155</v>
      </c>
      <c r="P3125" t="s">
        <v>23696</v>
      </c>
      <c r="Q3125" t="s">
        <v>282</v>
      </c>
      <c r="R3125" t="s">
        <v>284</v>
      </c>
      <c r="S3125" t="s">
        <v>78</v>
      </c>
      <c r="T3125" t="s">
        <v>18797</v>
      </c>
      <c r="U3125" t="s">
        <v>23697</v>
      </c>
      <c r="V3125" s="1" t="s">
        <v>18363</v>
      </c>
      <c r="W3125" t="s">
        <v>23698</v>
      </c>
      <c r="X3125" s="1" t="s">
        <v>22433</v>
      </c>
      <c r="Y3125">
        <v>0</v>
      </c>
      <c r="Z3125" t="s">
        <v>18646</v>
      </c>
      <c r="AA3125">
        <v>0</v>
      </c>
      <c r="AB3125" t="s">
        <v>87</v>
      </c>
      <c r="AC3125">
        <v>0</v>
      </c>
      <c r="AD3125">
        <v>0</v>
      </c>
      <c r="AE3125">
        <v>0</v>
      </c>
      <c r="AF3125">
        <v>0</v>
      </c>
      <c r="AG3125">
        <v>0</v>
      </c>
      <c r="AH3125">
        <v>0</v>
      </c>
      <c r="AI3125">
        <v>0</v>
      </c>
      <c r="AJ3125">
        <v>0</v>
      </c>
      <c r="AK3125">
        <v>0</v>
      </c>
      <c r="AL3125">
        <v>0</v>
      </c>
      <c r="AM3125">
        <v>0</v>
      </c>
      <c r="AN3125">
        <v>0</v>
      </c>
      <c r="AO3125">
        <v>0</v>
      </c>
      <c r="AP3125">
        <v>0</v>
      </c>
      <c r="AQ3125">
        <v>0</v>
      </c>
      <c r="AR3125">
        <v>0</v>
      </c>
      <c r="AS3125" t="s">
        <v>18661</v>
      </c>
      <c r="AT3125" t="s">
        <v>97</v>
      </c>
    </row>
    <row r="3126" spans="1:46" x14ac:dyDescent="0.25">
      <c r="A3126" t="s">
        <v>16787</v>
      </c>
      <c r="B3126" t="s">
        <v>66302</v>
      </c>
      <c r="C3126" t="s">
        <v>66303</v>
      </c>
      <c r="D3126" t="s">
        <v>66304</v>
      </c>
      <c r="E3126">
        <v>470632</v>
      </c>
      <c r="G3126" t="s">
        <v>297</v>
      </c>
      <c r="H3126" t="s">
        <v>66305</v>
      </c>
      <c r="I3126" t="s">
        <v>66306</v>
      </c>
      <c r="J3126" t="s">
        <v>280</v>
      </c>
      <c r="K3126" t="s">
        <v>17108</v>
      </c>
      <c r="L3126" t="s">
        <v>66307</v>
      </c>
      <c r="M3126" t="s">
        <v>66308</v>
      </c>
      <c r="N3126" t="s">
        <v>281</v>
      </c>
      <c r="O3126" t="s">
        <v>155</v>
      </c>
      <c r="P3126" t="s">
        <v>66309</v>
      </c>
      <c r="Q3126" t="s">
        <v>282</v>
      </c>
      <c r="R3126" t="s">
        <v>246</v>
      </c>
      <c r="S3126" t="s">
        <v>17071</v>
      </c>
      <c r="T3126" t="s">
        <v>18662</v>
      </c>
      <c r="U3126" t="s">
        <v>66310</v>
      </c>
      <c r="V3126" s="1" t="s">
        <v>22433</v>
      </c>
      <c r="W3126" t="s">
        <v>58266</v>
      </c>
      <c r="X3126" s="1" t="s">
        <v>22433</v>
      </c>
      <c r="Y3126">
        <v>0</v>
      </c>
      <c r="Z3126" t="s">
        <v>18646</v>
      </c>
      <c r="AA3126">
        <v>0</v>
      </c>
      <c r="AB3126" t="s">
        <v>87</v>
      </c>
      <c r="AC3126">
        <v>0</v>
      </c>
      <c r="AD3126">
        <v>0</v>
      </c>
      <c r="AE3126">
        <v>0</v>
      </c>
      <c r="AF3126">
        <v>0</v>
      </c>
      <c r="AG3126">
        <v>0</v>
      </c>
      <c r="AH3126">
        <v>0</v>
      </c>
      <c r="AI3126">
        <v>0</v>
      </c>
      <c r="AJ3126">
        <v>0</v>
      </c>
      <c r="AK3126">
        <v>0</v>
      </c>
      <c r="AL3126">
        <v>0</v>
      </c>
      <c r="AM3126">
        <v>0</v>
      </c>
      <c r="AN3126">
        <v>0</v>
      </c>
      <c r="AO3126">
        <v>0</v>
      </c>
      <c r="AP3126">
        <v>0</v>
      </c>
      <c r="AQ3126">
        <v>0</v>
      </c>
      <c r="AR3126">
        <v>0</v>
      </c>
      <c r="AS3126" t="s">
        <v>18661</v>
      </c>
      <c r="AT3126" t="s">
        <v>97</v>
      </c>
    </row>
    <row r="3127" spans="1:46" x14ac:dyDescent="0.25">
      <c r="A3127" t="s">
        <v>2</v>
      </c>
      <c r="B3127" t="s">
        <v>39729</v>
      </c>
      <c r="C3127" t="s">
        <v>39730</v>
      </c>
      <c r="D3127" t="s">
        <v>39731</v>
      </c>
      <c r="E3127">
        <v>442161</v>
      </c>
      <c r="G3127" t="s">
        <v>297</v>
      </c>
      <c r="H3127" t="s">
        <v>39732</v>
      </c>
      <c r="I3127" t="s">
        <v>39733</v>
      </c>
      <c r="J3127" t="s">
        <v>280</v>
      </c>
      <c r="K3127" t="s">
        <v>17560</v>
      </c>
      <c r="L3127" t="s">
        <v>39734</v>
      </c>
      <c r="M3127" t="s">
        <v>39735</v>
      </c>
      <c r="N3127" t="s">
        <v>285</v>
      </c>
      <c r="O3127" t="s">
        <v>75</v>
      </c>
      <c r="P3127" t="s">
        <v>39736</v>
      </c>
      <c r="Q3127" t="s">
        <v>282</v>
      </c>
      <c r="R3127" t="s">
        <v>284</v>
      </c>
      <c r="S3127" t="s">
        <v>88</v>
      </c>
      <c r="T3127" t="s">
        <v>18529</v>
      </c>
      <c r="U3127" t="s">
        <v>39737</v>
      </c>
      <c r="V3127" s="1" t="s">
        <v>19187</v>
      </c>
      <c r="W3127" t="s">
        <v>39738</v>
      </c>
      <c r="X3127" s="1" t="s">
        <v>22433</v>
      </c>
      <c r="Y3127">
        <v>0</v>
      </c>
      <c r="Z3127" t="s">
        <v>18646</v>
      </c>
      <c r="AA3127">
        <v>0</v>
      </c>
      <c r="AB3127" t="s">
        <v>87</v>
      </c>
      <c r="AC3127">
        <v>0</v>
      </c>
      <c r="AD3127">
        <v>0</v>
      </c>
      <c r="AE3127">
        <v>0</v>
      </c>
      <c r="AF3127">
        <v>0</v>
      </c>
      <c r="AG3127">
        <v>0</v>
      </c>
      <c r="AH3127">
        <v>0</v>
      </c>
      <c r="AI3127">
        <v>0</v>
      </c>
      <c r="AJ3127">
        <v>0</v>
      </c>
      <c r="AK3127">
        <v>0</v>
      </c>
      <c r="AL3127">
        <v>0</v>
      </c>
      <c r="AM3127">
        <v>0</v>
      </c>
      <c r="AN3127">
        <v>0</v>
      </c>
      <c r="AO3127">
        <v>0</v>
      </c>
      <c r="AP3127">
        <v>0</v>
      </c>
      <c r="AQ3127">
        <v>0</v>
      </c>
      <c r="AR3127">
        <v>0</v>
      </c>
      <c r="AS3127" t="s">
        <v>18661</v>
      </c>
      <c r="AT3127" t="s">
        <v>97</v>
      </c>
    </row>
    <row r="3128" spans="1:46" x14ac:dyDescent="0.25">
      <c r="A3128" t="s">
        <v>2</v>
      </c>
      <c r="B3128" t="s">
        <v>38091</v>
      </c>
      <c r="C3128" t="s">
        <v>38092</v>
      </c>
      <c r="D3128" t="s">
        <v>38093</v>
      </c>
      <c r="E3128">
        <v>385301</v>
      </c>
      <c r="G3128" t="s">
        <v>297</v>
      </c>
      <c r="H3128" t="s">
        <v>38094</v>
      </c>
      <c r="I3128" t="s">
        <v>38095</v>
      </c>
      <c r="J3128" t="s">
        <v>280</v>
      </c>
      <c r="K3128" t="s">
        <v>17269</v>
      </c>
      <c r="L3128" t="s">
        <v>38096</v>
      </c>
      <c r="M3128" t="s">
        <v>38097</v>
      </c>
      <c r="N3128" t="s">
        <v>285</v>
      </c>
      <c r="O3128" t="s">
        <v>75</v>
      </c>
      <c r="P3128" t="s">
        <v>38098</v>
      </c>
      <c r="Q3128" t="s">
        <v>282</v>
      </c>
      <c r="R3128" t="s">
        <v>284</v>
      </c>
      <c r="S3128" t="s">
        <v>99</v>
      </c>
      <c r="T3128" t="s">
        <v>288</v>
      </c>
      <c r="U3128" t="s">
        <v>26924</v>
      </c>
      <c r="V3128" s="1" t="s">
        <v>18374</v>
      </c>
      <c r="W3128" t="s">
        <v>38099</v>
      </c>
      <c r="X3128" s="1" t="s">
        <v>22433</v>
      </c>
      <c r="Y3128">
        <v>0</v>
      </c>
      <c r="Z3128" t="s">
        <v>18646</v>
      </c>
      <c r="AA3128">
        <v>0</v>
      </c>
      <c r="AB3128" t="s">
        <v>87</v>
      </c>
      <c r="AC3128">
        <v>0</v>
      </c>
      <c r="AD3128">
        <v>0</v>
      </c>
      <c r="AE3128">
        <v>0</v>
      </c>
      <c r="AF3128">
        <v>0</v>
      </c>
      <c r="AG3128">
        <v>0</v>
      </c>
      <c r="AH3128">
        <v>0</v>
      </c>
      <c r="AI3128">
        <v>0</v>
      </c>
      <c r="AJ3128">
        <v>0</v>
      </c>
      <c r="AK3128">
        <v>0</v>
      </c>
      <c r="AL3128">
        <v>0</v>
      </c>
      <c r="AM3128">
        <v>0</v>
      </c>
      <c r="AN3128">
        <v>0</v>
      </c>
      <c r="AO3128">
        <v>0</v>
      </c>
      <c r="AP3128">
        <v>0</v>
      </c>
      <c r="AQ3128">
        <v>0</v>
      </c>
      <c r="AR3128">
        <v>0</v>
      </c>
      <c r="AS3128" t="s">
        <v>18661</v>
      </c>
      <c r="AT3128" t="s">
        <v>97</v>
      </c>
    </row>
    <row r="3129" spans="1:46" x14ac:dyDescent="0.25">
      <c r="A3129" t="s">
        <v>2</v>
      </c>
      <c r="B3129" t="s">
        <v>66311</v>
      </c>
      <c r="C3129" t="s">
        <v>66312</v>
      </c>
      <c r="D3129" t="s">
        <v>66313</v>
      </c>
      <c r="E3129">
        <v>470493</v>
      </c>
      <c r="G3129" t="s">
        <v>297</v>
      </c>
      <c r="H3129" t="s">
        <v>66314</v>
      </c>
      <c r="I3129" t="s">
        <v>66315</v>
      </c>
      <c r="J3129" t="s">
        <v>280</v>
      </c>
      <c r="K3129" t="s">
        <v>197</v>
      </c>
      <c r="L3129" t="s">
        <v>66316</v>
      </c>
      <c r="M3129" t="s">
        <v>66317</v>
      </c>
      <c r="N3129" t="s">
        <v>281</v>
      </c>
      <c r="O3129" t="s">
        <v>75</v>
      </c>
      <c r="P3129" t="s">
        <v>66318</v>
      </c>
      <c r="Q3129" t="s">
        <v>282</v>
      </c>
      <c r="R3129" t="s">
        <v>284</v>
      </c>
      <c r="S3129" t="s">
        <v>17354</v>
      </c>
      <c r="T3129" t="s">
        <v>17355</v>
      </c>
      <c r="U3129" t="s">
        <v>66319</v>
      </c>
      <c r="V3129" s="1" t="s">
        <v>22433</v>
      </c>
      <c r="W3129" t="s">
        <v>66320</v>
      </c>
      <c r="X3129" s="1" t="s">
        <v>22433</v>
      </c>
      <c r="Y3129">
        <v>0</v>
      </c>
      <c r="Z3129" t="s">
        <v>18646</v>
      </c>
      <c r="AA3129">
        <v>0</v>
      </c>
      <c r="AB3129" t="s">
        <v>87</v>
      </c>
      <c r="AC3129">
        <v>0</v>
      </c>
      <c r="AD3129">
        <v>0</v>
      </c>
      <c r="AE3129">
        <v>0</v>
      </c>
      <c r="AF3129">
        <v>0</v>
      </c>
      <c r="AG3129">
        <v>0</v>
      </c>
      <c r="AH3129">
        <v>0</v>
      </c>
      <c r="AI3129">
        <v>0</v>
      </c>
      <c r="AJ3129">
        <v>0</v>
      </c>
      <c r="AK3129">
        <v>0</v>
      </c>
      <c r="AL3129">
        <v>0</v>
      </c>
      <c r="AM3129">
        <v>0</v>
      </c>
      <c r="AN3129">
        <v>0</v>
      </c>
      <c r="AO3129">
        <v>0</v>
      </c>
      <c r="AP3129">
        <v>0</v>
      </c>
      <c r="AQ3129">
        <v>0</v>
      </c>
      <c r="AR3129">
        <v>0</v>
      </c>
      <c r="AS3129" t="s">
        <v>18661</v>
      </c>
      <c r="AT3129" t="s">
        <v>97</v>
      </c>
    </row>
    <row r="3130" spans="1:46" x14ac:dyDescent="0.25">
      <c r="A3130" t="s">
        <v>16787</v>
      </c>
      <c r="B3130" t="s">
        <v>66321</v>
      </c>
      <c r="C3130" t="s">
        <v>66322</v>
      </c>
      <c r="D3130" t="s">
        <v>66323</v>
      </c>
      <c r="E3130">
        <v>469841</v>
      </c>
      <c r="G3130" t="s">
        <v>297</v>
      </c>
      <c r="H3130" t="s">
        <v>66324</v>
      </c>
      <c r="I3130" t="s">
        <v>66325</v>
      </c>
      <c r="J3130" t="s">
        <v>280</v>
      </c>
      <c r="K3130" t="s">
        <v>17045</v>
      </c>
      <c r="L3130" t="s">
        <v>66326</v>
      </c>
      <c r="M3130" t="s">
        <v>66327</v>
      </c>
      <c r="N3130" t="s">
        <v>281</v>
      </c>
      <c r="O3130" t="s">
        <v>155</v>
      </c>
      <c r="P3130" t="s">
        <v>66328</v>
      </c>
      <c r="Q3130" t="s">
        <v>282</v>
      </c>
      <c r="R3130" t="s">
        <v>284</v>
      </c>
      <c r="S3130" t="s">
        <v>17346</v>
      </c>
      <c r="T3130" t="s">
        <v>18729</v>
      </c>
      <c r="U3130" t="s">
        <v>65227</v>
      </c>
      <c r="V3130" s="1" t="s">
        <v>22433</v>
      </c>
      <c r="W3130" t="s">
        <v>37653</v>
      </c>
      <c r="X3130" s="1" t="s">
        <v>22433</v>
      </c>
      <c r="Y3130">
        <v>0</v>
      </c>
      <c r="Z3130" t="s">
        <v>18646</v>
      </c>
      <c r="AA3130">
        <v>0</v>
      </c>
      <c r="AB3130" t="s">
        <v>87</v>
      </c>
      <c r="AC3130">
        <v>0</v>
      </c>
      <c r="AD3130">
        <v>0</v>
      </c>
      <c r="AE3130">
        <v>0</v>
      </c>
      <c r="AF3130">
        <v>0</v>
      </c>
      <c r="AG3130">
        <v>0</v>
      </c>
      <c r="AH3130">
        <v>0</v>
      </c>
      <c r="AI3130">
        <v>0</v>
      </c>
      <c r="AJ3130">
        <v>0</v>
      </c>
      <c r="AK3130">
        <v>0</v>
      </c>
      <c r="AL3130">
        <v>0</v>
      </c>
      <c r="AM3130">
        <v>0</v>
      </c>
      <c r="AN3130">
        <v>0</v>
      </c>
      <c r="AO3130">
        <v>0</v>
      </c>
      <c r="AP3130">
        <v>0</v>
      </c>
      <c r="AQ3130">
        <v>0</v>
      </c>
      <c r="AR3130">
        <v>0</v>
      </c>
      <c r="AS3130" t="s">
        <v>18661</v>
      </c>
      <c r="AT3130" t="s">
        <v>97</v>
      </c>
    </row>
    <row r="3131" spans="1:46" x14ac:dyDescent="0.25">
      <c r="A3131" t="s">
        <v>0</v>
      </c>
      <c r="B3131" t="s">
        <v>29550</v>
      </c>
      <c r="C3131" t="s">
        <v>29551</v>
      </c>
      <c r="D3131" t="s">
        <v>66329</v>
      </c>
      <c r="E3131">
        <v>470201</v>
      </c>
      <c r="G3131" t="s">
        <v>296</v>
      </c>
      <c r="H3131" t="s">
        <v>29553</v>
      </c>
      <c r="I3131" t="s">
        <v>29554</v>
      </c>
      <c r="J3131" t="s">
        <v>280</v>
      </c>
      <c r="K3131" t="s">
        <v>17205</v>
      </c>
      <c r="L3131" t="s">
        <v>29555</v>
      </c>
      <c r="M3131" t="s">
        <v>29556</v>
      </c>
      <c r="N3131" t="s">
        <v>281</v>
      </c>
      <c r="O3131" t="s">
        <v>75</v>
      </c>
      <c r="P3131" t="s">
        <v>29557</v>
      </c>
      <c r="Q3131" t="s">
        <v>282</v>
      </c>
      <c r="R3131" t="s">
        <v>284</v>
      </c>
      <c r="S3131" t="s">
        <v>17343</v>
      </c>
      <c r="T3131" t="s">
        <v>18698</v>
      </c>
      <c r="U3131" t="s">
        <v>24091</v>
      </c>
      <c r="V3131" s="1" t="s">
        <v>22433</v>
      </c>
      <c r="W3131" t="s">
        <v>66330</v>
      </c>
      <c r="X3131" s="1" t="s">
        <v>22433</v>
      </c>
      <c r="Y3131">
        <v>0</v>
      </c>
      <c r="Z3131" t="s">
        <v>18646</v>
      </c>
      <c r="AA3131">
        <v>0</v>
      </c>
      <c r="AB3131" t="s">
        <v>87</v>
      </c>
      <c r="AC3131">
        <v>0</v>
      </c>
      <c r="AD3131">
        <v>0</v>
      </c>
      <c r="AE3131">
        <v>0</v>
      </c>
      <c r="AF3131">
        <v>0</v>
      </c>
      <c r="AG3131">
        <v>0</v>
      </c>
      <c r="AH3131">
        <v>0</v>
      </c>
      <c r="AI3131">
        <v>0</v>
      </c>
      <c r="AJ3131">
        <v>0</v>
      </c>
      <c r="AK3131">
        <v>0</v>
      </c>
      <c r="AL3131">
        <v>1</v>
      </c>
      <c r="AM3131">
        <v>0</v>
      </c>
      <c r="AN3131">
        <v>0</v>
      </c>
      <c r="AO3131">
        <v>0</v>
      </c>
      <c r="AP3131">
        <v>0</v>
      </c>
      <c r="AQ3131">
        <v>0</v>
      </c>
      <c r="AR3131">
        <v>18</v>
      </c>
      <c r="AS3131" t="s">
        <v>16729</v>
      </c>
      <c r="AT3131" t="s">
        <v>80</v>
      </c>
    </row>
    <row r="3132" spans="1:46" x14ac:dyDescent="0.25">
      <c r="A3132" t="s">
        <v>1</v>
      </c>
      <c r="B3132" t="s">
        <v>36314</v>
      </c>
      <c r="C3132" t="s">
        <v>36315</v>
      </c>
      <c r="D3132" t="s">
        <v>36316</v>
      </c>
      <c r="E3132">
        <v>464853</v>
      </c>
      <c r="G3132" t="s">
        <v>296</v>
      </c>
      <c r="H3132" t="s">
        <v>36317</v>
      </c>
      <c r="I3132" t="s">
        <v>36318</v>
      </c>
      <c r="J3132" t="s">
        <v>36319</v>
      </c>
      <c r="K3132" t="s">
        <v>20272</v>
      </c>
      <c r="L3132" t="s">
        <v>36320</v>
      </c>
      <c r="M3132" t="s">
        <v>36321</v>
      </c>
      <c r="N3132" t="s">
        <v>281</v>
      </c>
      <c r="O3132" t="s">
        <v>75</v>
      </c>
      <c r="P3132" t="s">
        <v>36322</v>
      </c>
      <c r="Q3132" t="s">
        <v>282</v>
      </c>
      <c r="R3132" t="s">
        <v>246</v>
      </c>
      <c r="S3132" t="s">
        <v>18519</v>
      </c>
      <c r="T3132" t="s">
        <v>18520</v>
      </c>
      <c r="U3132" t="s">
        <v>36280</v>
      </c>
      <c r="V3132" s="1" t="s">
        <v>20208</v>
      </c>
      <c r="W3132" t="s">
        <v>36323</v>
      </c>
      <c r="X3132" s="1" t="s">
        <v>22433</v>
      </c>
      <c r="Y3132">
        <v>0</v>
      </c>
      <c r="Z3132" t="s">
        <v>18646</v>
      </c>
      <c r="AA3132">
        <v>0</v>
      </c>
      <c r="AB3132" t="s">
        <v>87</v>
      </c>
      <c r="AC3132">
        <v>1</v>
      </c>
      <c r="AD3132">
        <v>0</v>
      </c>
      <c r="AE3132">
        <v>0</v>
      </c>
      <c r="AF3132">
        <v>0</v>
      </c>
      <c r="AG3132">
        <v>0</v>
      </c>
      <c r="AH3132">
        <v>0</v>
      </c>
      <c r="AI3132">
        <v>0</v>
      </c>
      <c r="AJ3132">
        <v>0</v>
      </c>
      <c r="AK3132">
        <v>0</v>
      </c>
      <c r="AL3132">
        <v>0</v>
      </c>
      <c r="AM3132">
        <v>0</v>
      </c>
      <c r="AN3132">
        <v>0</v>
      </c>
      <c r="AO3132">
        <v>0</v>
      </c>
      <c r="AP3132">
        <v>0</v>
      </c>
      <c r="AQ3132">
        <v>0</v>
      </c>
      <c r="AR3132">
        <v>18</v>
      </c>
      <c r="AS3132" t="s">
        <v>16734</v>
      </c>
      <c r="AT3132" t="s">
        <v>92</v>
      </c>
    </row>
    <row r="3133" spans="1:46" x14ac:dyDescent="0.25">
      <c r="A3133" t="s">
        <v>2</v>
      </c>
      <c r="B3133" t="s">
        <v>39052</v>
      </c>
      <c r="C3133" t="s">
        <v>39053</v>
      </c>
      <c r="D3133" t="s">
        <v>39054</v>
      </c>
      <c r="E3133">
        <v>464740</v>
      </c>
      <c r="G3133" t="s">
        <v>16830</v>
      </c>
      <c r="H3133" t="s">
        <v>39055</v>
      </c>
      <c r="I3133" t="s">
        <v>39056</v>
      </c>
      <c r="J3133" t="s">
        <v>280</v>
      </c>
      <c r="K3133" t="s">
        <v>191</v>
      </c>
      <c r="L3133" t="s">
        <v>39057</v>
      </c>
      <c r="M3133" t="s">
        <v>39058</v>
      </c>
      <c r="N3133" t="s">
        <v>281</v>
      </c>
      <c r="O3133" t="s">
        <v>75</v>
      </c>
      <c r="P3133" t="s">
        <v>39059</v>
      </c>
      <c r="Q3133" t="s">
        <v>282</v>
      </c>
      <c r="R3133" t="s">
        <v>284</v>
      </c>
      <c r="S3133" t="s">
        <v>18535</v>
      </c>
      <c r="T3133" t="s">
        <v>18709</v>
      </c>
      <c r="U3133" t="s">
        <v>20709</v>
      </c>
      <c r="V3133" s="1" t="s">
        <v>20208</v>
      </c>
      <c r="W3133" t="s">
        <v>39060</v>
      </c>
      <c r="X3133" s="1" t="s">
        <v>22433</v>
      </c>
      <c r="Y3133">
        <v>0</v>
      </c>
      <c r="Z3133" t="s">
        <v>18646</v>
      </c>
      <c r="AA3133">
        <v>0</v>
      </c>
      <c r="AB3133" t="s">
        <v>87</v>
      </c>
      <c r="AC3133">
        <v>0</v>
      </c>
      <c r="AD3133">
        <v>0</v>
      </c>
      <c r="AE3133">
        <v>0</v>
      </c>
      <c r="AF3133">
        <v>0</v>
      </c>
      <c r="AG3133">
        <v>0</v>
      </c>
      <c r="AH3133">
        <v>0</v>
      </c>
      <c r="AI3133">
        <v>0</v>
      </c>
      <c r="AJ3133">
        <v>0</v>
      </c>
      <c r="AK3133">
        <v>0</v>
      </c>
      <c r="AL3133">
        <v>1</v>
      </c>
      <c r="AM3133">
        <v>0</v>
      </c>
      <c r="AN3133">
        <v>0</v>
      </c>
      <c r="AO3133">
        <v>0</v>
      </c>
      <c r="AP3133">
        <v>0</v>
      </c>
      <c r="AQ3133">
        <v>0</v>
      </c>
      <c r="AR3133">
        <v>18</v>
      </c>
      <c r="AS3133" t="s">
        <v>16732</v>
      </c>
      <c r="AT3133" t="s">
        <v>80</v>
      </c>
    </row>
    <row r="3134" spans="1:46" x14ac:dyDescent="0.25">
      <c r="A3134" t="s">
        <v>2</v>
      </c>
      <c r="B3134" t="s">
        <v>22616</v>
      </c>
      <c r="C3134" t="s">
        <v>22617</v>
      </c>
      <c r="D3134" t="s">
        <v>22618</v>
      </c>
      <c r="E3134">
        <v>435116</v>
      </c>
      <c r="G3134" t="s">
        <v>296</v>
      </c>
      <c r="H3134" t="s">
        <v>22619</v>
      </c>
      <c r="I3134" t="s">
        <v>22620</v>
      </c>
      <c r="J3134" t="s">
        <v>22621</v>
      </c>
      <c r="K3134" t="s">
        <v>191</v>
      </c>
      <c r="L3134" t="s">
        <v>22622</v>
      </c>
      <c r="M3134" t="s">
        <v>22623</v>
      </c>
      <c r="N3134" t="s">
        <v>22624</v>
      </c>
      <c r="O3134" t="s">
        <v>75</v>
      </c>
      <c r="P3134" t="s">
        <v>22625</v>
      </c>
      <c r="Q3134" t="s">
        <v>282</v>
      </c>
      <c r="R3134" t="s">
        <v>246</v>
      </c>
      <c r="S3134" t="s">
        <v>18535</v>
      </c>
      <c r="T3134" t="s">
        <v>18709</v>
      </c>
      <c r="U3134" t="s">
        <v>22626</v>
      </c>
      <c r="V3134" s="1" t="s">
        <v>18608</v>
      </c>
      <c r="W3134" t="s">
        <v>20256</v>
      </c>
      <c r="X3134" s="1" t="s">
        <v>22433</v>
      </c>
      <c r="Y3134">
        <v>0</v>
      </c>
      <c r="Z3134" t="s">
        <v>18646</v>
      </c>
      <c r="AA3134">
        <v>0</v>
      </c>
      <c r="AB3134" t="s">
        <v>87</v>
      </c>
      <c r="AC3134">
        <v>0</v>
      </c>
      <c r="AD3134">
        <v>0</v>
      </c>
      <c r="AE3134">
        <v>0</v>
      </c>
      <c r="AF3134">
        <v>0</v>
      </c>
      <c r="AG3134">
        <v>0</v>
      </c>
      <c r="AH3134">
        <v>0</v>
      </c>
      <c r="AI3134">
        <v>0</v>
      </c>
      <c r="AJ3134">
        <v>0</v>
      </c>
      <c r="AK3134">
        <v>0</v>
      </c>
      <c r="AL3134">
        <v>0</v>
      </c>
      <c r="AM3134">
        <v>0</v>
      </c>
      <c r="AN3134">
        <v>0</v>
      </c>
      <c r="AO3134">
        <v>1</v>
      </c>
      <c r="AP3134">
        <v>0</v>
      </c>
      <c r="AQ3134">
        <v>0</v>
      </c>
      <c r="AR3134">
        <v>6</v>
      </c>
      <c r="AS3134" t="s">
        <v>17425</v>
      </c>
      <c r="AT3134" t="s">
        <v>16825</v>
      </c>
    </row>
    <row r="3135" spans="1:46" x14ac:dyDescent="0.25">
      <c r="A3135" t="s">
        <v>2</v>
      </c>
      <c r="B3135" t="s">
        <v>38247</v>
      </c>
      <c r="C3135" t="s">
        <v>38248</v>
      </c>
      <c r="D3135" t="s">
        <v>38249</v>
      </c>
      <c r="E3135">
        <v>465471</v>
      </c>
      <c r="G3135" t="s">
        <v>297</v>
      </c>
      <c r="H3135" t="s">
        <v>38250</v>
      </c>
      <c r="I3135" t="s">
        <v>38251</v>
      </c>
      <c r="J3135" t="s">
        <v>280</v>
      </c>
      <c r="K3135" t="s">
        <v>187</v>
      </c>
      <c r="L3135" t="s">
        <v>38252</v>
      </c>
      <c r="M3135" t="s">
        <v>38253</v>
      </c>
      <c r="N3135" t="s">
        <v>281</v>
      </c>
      <c r="O3135" t="s">
        <v>75</v>
      </c>
      <c r="P3135" t="s">
        <v>38254</v>
      </c>
      <c r="Q3135" t="s">
        <v>282</v>
      </c>
      <c r="R3135" t="s">
        <v>284</v>
      </c>
      <c r="S3135" t="s">
        <v>17348</v>
      </c>
      <c r="T3135" t="s">
        <v>18510</v>
      </c>
      <c r="U3135" t="s">
        <v>20312</v>
      </c>
      <c r="V3135" s="1" t="s">
        <v>20208</v>
      </c>
      <c r="W3135" t="s">
        <v>38255</v>
      </c>
      <c r="X3135" s="1" t="s">
        <v>22433</v>
      </c>
      <c r="Y3135">
        <v>0</v>
      </c>
      <c r="Z3135" t="s">
        <v>18646</v>
      </c>
      <c r="AA3135">
        <v>0</v>
      </c>
      <c r="AB3135" t="s">
        <v>87</v>
      </c>
      <c r="AC3135">
        <v>0</v>
      </c>
      <c r="AD3135">
        <v>0</v>
      </c>
      <c r="AE3135">
        <v>0</v>
      </c>
      <c r="AF3135">
        <v>0</v>
      </c>
      <c r="AG3135">
        <v>0</v>
      </c>
      <c r="AH3135">
        <v>0</v>
      </c>
      <c r="AI3135">
        <v>0</v>
      </c>
      <c r="AJ3135">
        <v>0</v>
      </c>
      <c r="AK3135">
        <v>0</v>
      </c>
      <c r="AL3135">
        <v>0</v>
      </c>
      <c r="AM3135">
        <v>0</v>
      </c>
      <c r="AN3135">
        <v>0</v>
      </c>
      <c r="AO3135">
        <v>0</v>
      </c>
      <c r="AP3135">
        <v>0</v>
      </c>
      <c r="AQ3135">
        <v>0</v>
      </c>
      <c r="AR3135">
        <v>0</v>
      </c>
      <c r="AS3135" t="s">
        <v>18661</v>
      </c>
      <c r="AT3135" t="s">
        <v>97</v>
      </c>
    </row>
    <row r="3136" spans="1:46" x14ac:dyDescent="0.25">
      <c r="A3136" t="s">
        <v>16787</v>
      </c>
      <c r="B3136" t="s">
        <v>66331</v>
      </c>
      <c r="C3136" t="s">
        <v>66332</v>
      </c>
      <c r="D3136" t="s">
        <v>66333</v>
      </c>
      <c r="E3136">
        <v>470211</v>
      </c>
      <c r="G3136" t="s">
        <v>297</v>
      </c>
      <c r="H3136" t="s">
        <v>66334</v>
      </c>
      <c r="I3136" t="s">
        <v>66335</v>
      </c>
      <c r="J3136" t="s">
        <v>280</v>
      </c>
      <c r="K3136" t="s">
        <v>157</v>
      </c>
      <c r="L3136" t="s">
        <v>66336</v>
      </c>
      <c r="M3136" t="s">
        <v>287</v>
      </c>
      <c r="N3136" t="s">
        <v>66337</v>
      </c>
      <c r="O3136" t="s">
        <v>155</v>
      </c>
      <c r="P3136" t="s">
        <v>66338</v>
      </c>
      <c r="Q3136" t="s">
        <v>282</v>
      </c>
      <c r="R3136" t="s">
        <v>284</v>
      </c>
      <c r="S3136" t="s">
        <v>238</v>
      </c>
      <c r="T3136" t="s">
        <v>292</v>
      </c>
      <c r="U3136" t="s">
        <v>66339</v>
      </c>
      <c r="V3136" s="1" t="s">
        <v>22433</v>
      </c>
      <c r="W3136" t="s">
        <v>66340</v>
      </c>
      <c r="X3136" s="1" t="s">
        <v>22433</v>
      </c>
      <c r="Y3136">
        <v>0</v>
      </c>
      <c r="Z3136" t="s">
        <v>18646</v>
      </c>
      <c r="AA3136">
        <v>0</v>
      </c>
      <c r="AB3136" t="s">
        <v>87</v>
      </c>
      <c r="AC3136">
        <v>0</v>
      </c>
      <c r="AD3136">
        <v>0</v>
      </c>
      <c r="AE3136">
        <v>0</v>
      </c>
      <c r="AF3136">
        <v>0</v>
      </c>
      <c r="AG3136">
        <v>0</v>
      </c>
      <c r="AH3136">
        <v>0</v>
      </c>
      <c r="AI3136">
        <v>0</v>
      </c>
      <c r="AJ3136">
        <v>0</v>
      </c>
      <c r="AK3136">
        <v>0</v>
      </c>
      <c r="AL3136">
        <v>0</v>
      </c>
      <c r="AM3136">
        <v>0</v>
      </c>
      <c r="AN3136">
        <v>0</v>
      </c>
      <c r="AO3136">
        <v>0</v>
      </c>
      <c r="AP3136">
        <v>0</v>
      </c>
      <c r="AQ3136">
        <v>0</v>
      </c>
      <c r="AR3136">
        <v>0</v>
      </c>
      <c r="AS3136" t="s">
        <v>18661</v>
      </c>
      <c r="AT3136" t="s">
        <v>97</v>
      </c>
    </row>
    <row r="3137" spans="1:46" x14ac:dyDescent="0.25">
      <c r="A3137" t="s">
        <v>2</v>
      </c>
      <c r="B3137" t="s">
        <v>66341</v>
      </c>
      <c r="C3137" t="s">
        <v>66342</v>
      </c>
      <c r="D3137" t="s">
        <v>66343</v>
      </c>
      <c r="E3137">
        <v>470605</v>
      </c>
      <c r="G3137" t="s">
        <v>297</v>
      </c>
      <c r="H3137" t="s">
        <v>66344</v>
      </c>
      <c r="I3137" t="s">
        <v>66345</v>
      </c>
      <c r="J3137" t="s">
        <v>280</v>
      </c>
      <c r="K3137" t="s">
        <v>188</v>
      </c>
      <c r="L3137" t="s">
        <v>66346</v>
      </c>
      <c r="M3137" t="s">
        <v>66347</v>
      </c>
      <c r="N3137" t="s">
        <v>281</v>
      </c>
      <c r="O3137" t="s">
        <v>75</v>
      </c>
      <c r="P3137" t="s">
        <v>66348</v>
      </c>
      <c r="Q3137" t="s">
        <v>282</v>
      </c>
      <c r="R3137" t="s">
        <v>284</v>
      </c>
      <c r="S3137" t="s">
        <v>17348</v>
      </c>
      <c r="T3137" t="s">
        <v>17349</v>
      </c>
      <c r="U3137" t="s">
        <v>20242</v>
      </c>
      <c r="V3137" s="1" t="s">
        <v>22433</v>
      </c>
      <c r="W3137" t="s">
        <v>66349</v>
      </c>
      <c r="X3137" s="1" t="s">
        <v>22433</v>
      </c>
      <c r="Y3137">
        <v>0</v>
      </c>
      <c r="Z3137" t="s">
        <v>18646</v>
      </c>
      <c r="AA3137">
        <v>0</v>
      </c>
      <c r="AB3137" t="s">
        <v>87</v>
      </c>
      <c r="AC3137">
        <v>0</v>
      </c>
      <c r="AD3137">
        <v>0</v>
      </c>
      <c r="AE3137">
        <v>0</v>
      </c>
      <c r="AF3137">
        <v>0</v>
      </c>
      <c r="AG3137">
        <v>0</v>
      </c>
      <c r="AH3137">
        <v>0</v>
      </c>
      <c r="AI3137">
        <v>0</v>
      </c>
      <c r="AJ3137">
        <v>0</v>
      </c>
      <c r="AK3137">
        <v>0</v>
      </c>
      <c r="AL3137">
        <v>0</v>
      </c>
      <c r="AM3137">
        <v>0</v>
      </c>
      <c r="AN3137">
        <v>0</v>
      </c>
      <c r="AO3137">
        <v>0</v>
      </c>
      <c r="AP3137">
        <v>0</v>
      </c>
      <c r="AQ3137">
        <v>0</v>
      </c>
      <c r="AR3137">
        <v>0</v>
      </c>
      <c r="AS3137" t="s">
        <v>18661</v>
      </c>
      <c r="AT3137" t="s">
        <v>97</v>
      </c>
    </row>
    <row r="3138" spans="1:46" x14ac:dyDescent="0.25">
      <c r="A3138" t="s">
        <v>1</v>
      </c>
      <c r="B3138" t="s">
        <v>26442</v>
      </c>
      <c r="C3138" t="s">
        <v>26443</v>
      </c>
      <c r="D3138" t="s">
        <v>26444</v>
      </c>
      <c r="E3138">
        <v>451849</v>
      </c>
      <c r="G3138" t="s">
        <v>16828</v>
      </c>
      <c r="H3138" t="s">
        <v>26445</v>
      </c>
      <c r="I3138" t="s">
        <v>26446</v>
      </c>
      <c r="J3138" t="s">
        <v>280</v>
      </c>
      <c r="K3138" t="s">
        <v>26447</v>
      </c>
      <c r="L3138" t="s">
        <v>26448</v>
      </c>
      <c r="M3138" t="s">
        <v>26449</v>
      </c>
      <c r="N3138" t="s">
        <v>285</v>
      </c>
      <c r="O3138" t="s">
        <v>75</v>
      </c>
      <c r="P3138" t="s">
        <v>26450</v>
      </c>
      <c r="Q3138" t="s">
        <v>282</v>
      </c>
      <c r="R3138" t="s">
        <v>284</v>
      </c>
      <c r="S3138" t="s">
        <v>106</v>
      </c>
      <c r="T3138" t="s">
        <v>18513</v>
      </c>
      <c r="U3138" t="s">
        <v>26451</v>
      </c>
      <c r="V3138" s="1" t="s">
        <v>19945</v>
      </c>
      <c r="W3138" t="s">
        <v>26452</v>
      </c>
      <c r="X3138" s="1" t="s">
        <v>22433</v>
      </c>
      <c r="Y3138">
        <v>0</v>
      </c>
      <c r="Z3138" t="s">
        <v>18646</v>
      </c>
      <c r="AA3138">
        <v>0</v>
      </c>
      <c r="AB3138" t="s">
        <v>87</v>
      </c>
      <c r="AC3138">
        <v>0</v>
      </c>
      <c r="AD3138">
        <v>0</v>
      </c>
      <c r="AE3138">
        <v>0</v>
      </c>
      <c r="AF3138">
        <v>0</v>
      </c>
      <c r="AG3138">
        <v>0</v>
      </c>
      <c r="AH3138">
        <v>0</v>
      </c>
      <c r="AI3138">
        <v>0</v>
      </c>
      <c r="AJ3138">
        <v>0</v>
      </c>
      <c r="AK3138">
        <v>0</v>
      </c>
      <c r="AL3138">
        <v>1</v>
      </c>
      <c r="AM3138">
        <v>0</v>
      </c>
      <c r="AN3138">
        <v>0</v>
      </c>
      <c r="AO3138">
        <v>0</v>
      </c>
      <c r="AP3138">
        <v>0</v>
      </c>
      <c r="AQ3138">
        <v>0</v>
      </c>
      <c r="AR3138">
        <v>18</v>
      </c>
      <c r="AS3138" t="s">
        <v>16729</v>
      </c>
      <c r="AT3138" t="s">
        <v>80</v>
      </c>
    </row>
    <row r="3139" spans="1:46" x14ac:dyDescent="0.25">
      <c r="A3139" t="s">
        <v>16787</v>
      </c>
      <c r="B3139" t="s">
        <v>66350</v>
      </c>
      <c r="C3139" t="s">
        <v>66351</v>
      </c>
      <c r="D3139" t="s">
        <v>66352</v>
      </c>
      <c r="E3139">
        <v>471000</v>
      </c>
      <c r="G3139" t="s">
        <v>297</v>
      </c>
      <c r="H3139" t="s">
        <v>66353</v>
      </c>
      <c r="I3139" t="s">
        <v>66354</v>
      </c>
      <c r="J3139" t="s">
        <v>280</v>
      </c>
      <c r="K3139" t="s">
        <v>17045</v>
      </c>
      <c r="L3139" t="s">
        <v>66355</v>
      </c>
      <c r="M3139" t="s">
        <v>66356</v>
      </c>
      <c r="N3139" t="s">
        <v>285</v>
      </c>
      <c r="O3139" t="s">
        <v>155</v>
      </c>
      <c r="P3139" t="s">
        <v>66357</v>
      </c>
      <c r="Q3139" t="s">
        <v>282</v>
      </c>
      <c r="R3139" t="s">
        <v>284</v>
      </c>
      <c r="S3139" t="s">
        <v>17346</v>
      </c>
      <c r="T3139" t="s">
        <v>18729</v>
      </c>
      <c r="U3139" t="s">
        <v>66358</v>
      </c>
      <c r="V3139" s="1" t="s">
        <v>22433</v>
      </c>
      <c r="W3139" t="s">
        <v>66359</v>
      </c>
      <c r="X3139" s="1" t="s">
        <v>22433</v>
      </c>
      <c r="Y3139">
        <v>0</v>
      </c>
      <c r="Z3139" t="s">
        <v>18646</v>
      </c>
      <c r="AA3139">
        <v>0</v>
      </c>
      <c r="AB3139" t="s">
        <v>87</v>
      </c>
      <c r="AC3139">
        <v>0</v>
      </c>
      <c r="AD3139">
        <v>0</v>
      </c>
      <c r="AE3139">
        <v>0</v>
      </c>
      <c r="AF3139">
        <v>0</v>
      </c>
      <c r="AG3139">
        <v>0</v>
      </c>
      <c r="AH3139">
        <v>0</v>
      </c>
      <c r="AI3139">
        <v>0</v>
      </c>
      <c r="AJ3139">
        <v>0</v>
      </c>
      <c r="AK3139">
        <v>0</v>
      </c>
      <c r="AL3139">
        <v>0</v>
      </c>
      <c r="AM3139">
        <v>0</v>
      </c>
      <c r="AN3139">
        <v>0</v>
      </c>
      <c r="AO3139">
        <v>0</v>
      </c>
      <c r="AP3139">
        <v>0</v>
      </c>
      <c r="AQ3139">
        <v>0</v>
      </c>
      <c r="AR3139">
        <v>0</v>
      </c>
      <c r="AS3139" t="s">
        <v>18661</v>
      </c>
      <c r="AT3139" t="s">
        <v>97</v>
      </c>
    </row>
    <row r="3140" spans="1:46" x14ac:dyDescent="0.25">
      <c r="A3140" t="s">
        <v>2</v>
      </c>
      <c r="B3140" t="s">
        <v>27806</v>
      </c>
      <c r="C3140" t="s">
        <v>27807</v>
      </c>
      <c r="D3140" t="s">
        <v>27808</v>
      </c>
      <c r="E3140">
        <v>464288</v>
      </c>
      <c r="G3140" t="s">
        <v>297</v>
      </c>
      <c r="H3140" t="s">
        <v>27809</v>
      </c>
      <c r="I3140" t="s">
        <v>27810</v>
      </c>
      <c r="J3140" t="s">
        <v>280</v>
      </c>
      <c r="K3140" t="s">
        <v>197</v>
      </c>
      <c r="L3140" t="s">
        <v>27811</v>
      </c>
      <c r="M3140" t="s">
        <v>27812</v>
      </c>
      <c r="N3140" t="s">
        <v>285</v>
      </c>
      <c r="O3140" t="s">
        <v>75</v>
      </c>
      <c r="P3140" t="s">
        <v>27813</v>
      </c>
      <c r="Q3140" t="s">
        <v>282</v>
      </c>
      <c r="R3140" t="s">
        <v>284</v>
      </c>
      <c r="S3140" t="s">
        <v>17354</v>
      </c>
      <c r="T3140" t="s">
        <v>18480</v>
      </c>
      <c r="U3140" t="s">
        <v>27814</v>
      </c>
      <c r="V3140" s="1" t="s">
        <v>20208</v>
      </c>
      <c r="W3140" t="s">
        <v>27815</v>
      </c>
      <c r="X3140" s="1" t="s">
        <v>22433</v>
      </c>
      <c r="Y3140">
        <v>0</v>
      </c>
      <c r="Z3140" t="s">
        <v>18646</v>
      </c>
      <c r="AA3140">
        <v>0</v>
      </c>
      <c r="AB3140" t="s">
        <v>87</v>
      </c>
      <c r="AC3140">
        <v>0</v>
      </c>
      <c r="AD3140">
        <v>0</v>
      </c>
      <c r="AE3140">
        <v>0</v>
      </c>
      <c r="AF3140">
        <v>0</v>
      </c>
      <c r="AG3140">
        <v>0</v>
      </c>
      <c r="AH3140">
        <v>0</v>
      </c>
      <c r="AI3140">
        <v>0</v>
      </c>
      <c r="AJ3140">
        <v>0</v>
      </c>
      <c r="AK3140">
        <v>0</v>
      </c>
      <c r="AL3140">
        <v>0</v>
      </c>
      <c r="AM3140">
        <v>0</v>
      </c>
      <c r="AN3140">
        <v>0</v>
      </c>
      <c r="AO3140">
        <v>0</v>
      </c>
      <c r="AP3140">
        <v>0</v>
      </c>
      <c r="AQ3140">
        <v>0</v>
      </c>
      <c r="AR3140">
        <v>0</v>
      </c>
      <c r="AS3140" t="s">
        <v>18661</v>
      </c>
      <c r="AT3140" t="s">
        <v>97</v>
      </c>
    </row>
    <row r="3141" spans="1:46" x14ac:dyDescent="0.25">
      <c r="A3141" t="s">
        <v>0</v>
      </c>
      <c r="B3141" t="s">
        <v>66360</v>
      </c>
      <c r="C3141" t="s">
        <v>66361</v>
      </c>
      <c r="D3141" t="s">
        <v>66362</v>
      </c>
      <c r="E3141">
        <v>469069</v>
      </c>
      <c r="G3141" t="s">
        <v>297</v>
      </c>
      <c r="H3141" t="s">
        <v>66363</v>
      </c>
      <c r="I3141" t="s">
        <v>66364</v>
      </c>
      <c r="J3141" t="s">
        <v>280</v>
      </c>
      <c r="K3141" t="s">
        <v>17183</v>
      </c>
      <c r="L3141" t="s">
        <v>66365</v>
      </c>
      <c r="M3141" t="s">
        <v>66366</v>
      </c>
      <c r="N3141" t="s">
        <v>281</v>
      </c>
      <c r="O3141" t="s">
        <v>75</v>
      </c>
      <c r="P3141" t="s">
        <v>66367</v>
      </c>
      <c r="Q3141" t="s">
        <v>282</v>
      </c>
      <c r="R3141" t="s">
        <v>284</v>
      </c>
      <c r="S3141" t="s">
        <v>18476</v>
      </c>
      <c r="T3141" t="s">
        <v>18477</v>
      </c>
      <c r="U3141" t="s">
        <v>66368</v>
      </c>
      <c r="V3141" s="1" t="s">
        <v>22433</v>
      </c>
      <c r="W3141" t="s">
        <v>66369</v>
      </c>
      <c r="X3141" s="1" t="s">
        <v>22433</v>
      </c>
      <c r="Y3141">
        <v>0</v>
      </c>
      <c r="Z3141" t="s">
        <v>18646</v>
      </c>
      <c r="AA3141">
        <v>0</v>
      </c>
      <c r="AB3141" t="s">
        <v>87</v>
      </c>
      <c r="AC3141">
        <v>0</v>
      </c>
      <c r="AD3141">
        <v>0</v>
      </c>
      <c r="AE3141">
        <v>0</v>
      </c>
      <c r="AF3141">
        <v>0</v>
      </c>
      <c r="AG3141">
        <v>0</v>
      </c>
      <c r="AH3141">
        <v>0</v>
      </c>
      <c r="AI3141">
        <v>0</v>
      </c>
      <c r="AJ3141">
        <v>0</v>
      </c>
      <c r="AK3141">
        <v>0</v>
      </c>
      <c r="AL3141">
        <v>0</v>
      </c>
      <c r="AM3141">
        <v>0</v>
      </c>
      <c r="AN3141">
        <v>0</v>
      </c>
      <c r="AO3141">
        <v>0</v>
      </c>
      <c r="AP3141">
        <v>0</v>
      </c>
      <c r="AQ3141">
        <v>0</v>
      </c>
      <c r="AR3141">
        <v>0</v>
      </c>
      <c r="AS3141" t="s">
        <v>18661</v>
      </c>
      <c r="AT3141" t="s">
        <v>97</v>
      </c>
    </row>
    <row r="3142" spans="1:46" x14ac:dyDescent="0.25">
      <c r="A3142" t="s">
        <v>2</v>
      </c>
      <c r="B3142" t="s">
        <v>66370</v>
      </c>
      <c r="C3142" t="s">
        <v>66371</v>
      </c>
      <c r="D3142" t="s">
        <v>66372</v>
      </c>
      <c r="E3142">
        <v>470661</v>
      </c>
      <c r="G3142" t="s">
        <v>297</v>
      </c>
      <c r="H3142" t="s">
        <v>66373</v>
      </c>
      <c r="I3142" t="s">
        <v>66374</v>
      </c>
      <c r="J3142" t="s">
        <v>280</v>
      </c>
      <c r="K3142" t="s">
        <v>191</v>
      </c>
      <c r="L3142" t="s">
        <v>66375</v>
      </c>
      <c r="M3142" t="s">
        <v>66376</v>
      </c>
      <c r="N3142" t="s">
        <v>285</v>
      </c>
      <c r="O3142" t="s">
        <v>75</v>
      </c>
      <c r="P3142" t="s">
        <v>66377</v>
      </c>
      <c r="Q3142" t="s">
        <v>282</v>
      </c>
      <c r="R3142" t="s">
        <v>284</v>
      </c>
      <c r="S3142" t="s">
        <v>18667</v>
      </c>
      <c r="T3142" t="s">
        <v>18668</v>
      </c>
      <c r="U3142" t="s">
        <v>66378</v>
      </c>
      <c r="V3142" s="1" t="s">
        <v>22433</v>
      </c>
      <c r="W3142" t="s">
        <v>66379</v>
      </c>
      <c r="X3142" s="1" t="s">
        <v>22433</v>
      </c>
      <c r="Y3142">
        <v>0</v>
      </c>
      <c r="Z3142" t="s">
        <v>18646</v>
      </c>
      <c r="AA3142">
        <v>0</v>
      </c>
      <c r="AB3142" t="s">
        <v>87</v>
      </c>
      <c r="AC3142">
        <v>0</v>
      </c>
      <c r="AD3142">
        <v>0</v>
      </c>
      <c r="AE3142">
        <v>0</v>
      </c>
      <c r="AF3142">
        <v>0</v>
      </c>
      <c r="AG3142">
        <v>0</v>
      </c>
      <c r="AH3142">
        <v>0</v>
      </c>
      <c r="AI3142">
        <v>0</v>
      </c>
      <c r="AJ3142">
        <v>0</v>
      </c>
      <c r="AK3142">
        <v>0</v>
      </c>
      <c r="AL3142">
        <v>0</v>
      </c>
      <c r="AM3142">
        <v>0</v>
      </c>
      <c r="AN3142">
        <v>0</v>
      </c>
      <c r="AO3142">
        <v>0</v>
      </c>
      <c r="AP3142">
        <v>0</v>
      </c>
      <c r="AQ3142">
        <v>0</v>
      </c>
      <c r="AR3142">
        <v>0</v>
      </c>
      <c r="AS3142" t="s">
        <v>18661</v>
      </c>
      <c r="AT3142" t="s">
        <v>97</v>
      </c>
    </row>
    <row r="3143" spans="1:46" x14ac:dyDescent="0.25">
      <c r="A3143" t="s">
        <v>1</v>
      </c>
      <c r="B3143" t="s">
        <v>38651</v>
      </c>
      <c r="C3143" t="s">
        <v>38652</v>
      </c>
      <c r="D3143" t="s">
        <v>38653</v>
      </c>
      <c r="E3143">
        <v>465539</v>
      </c>
      <c r="G3143" t="s">
        <v>296</v>
      </c>
      <c r="H3143" t="s">
        <v>38654</v>
      </c>
      <c r="I3143" t="s">
        <v>38655</v>
      </c>
      <c r="J3143" t="s">
        <v>280</v>
      </c>
      <c r="K3143" t="s">
        <v>86</v>
      </c>
      <c r="L3143" t="s">
        <v>38656</v>
      </c>
      <c r="M3143" t="s">
        <v>38657</v>
      </c>
      <c r="N3143" t="s">
        <v>281</v>
      </c>
      <c r="O3143" t="s">
        <v>75</v>
      </c>
      <c r="P3143" t="s">
        <v>38658</v>
      </c>
      <c r="Q3143" t="s">
        <v>282</v>
      </c>
      <c r="R3143" t="s">
        <v>246</v>
      </c>
      <c r="S3143" t="s">
        <v>134</v>
      </c>
      <c r="T3143" t="s">
        <v>18514</v>
      </c>
      <c r="U3143" t="s">
        <v>38659</v>
      </c>
      <c r="V3143" s="1" t="s">
        <v>20208</v>
      </c>
      <c r="W3143" t="s">
        <v>38660</v>
      </c>
      <c r="X3143" s="1" t="s">
        <v>22433</v>
      </c>
      <c r="Y3143">
        <v>0</v>
      </c>
      <c r="Z3143" t="s">
        <v>18646</v>
      </c>
      <c r="AA3143">
        <v>0</v>
      </c>
      <c r="AB3143" t="s">
        <v>87</v>
      </c>
      <c r="AC3143">
        <v>0</v>
      </c>
      <c r="AD3143">
        <v>0</v>
      </c>
      <c r="AE3143">
        <v>0</v>
      </c>
      <c r="AF3143">
        <v>0</v>
      </c>
      <c r="AG3143">
        <v>0</v>
      </c>
      <c r="AH3143">
        <v>0</v>
      </c>
      <c r="AI3143">
        <v>0</v>
      </c>
      <c r="AJ3143">
        <v>0</v>
      </c>
      <c r="AK3143">
        <v>0</v>
      </c>
      <c r="AL3143">
        <v>1</v>
      </c>
      <c r="AM3143">
        <v>0</v>
      </c>
      <c r="AN3143">
        <v>0</v>
      </c>
      <c r="AO3143">
        <v>0</v>
      </c>
      <c r="AP3143">
        <v>0</v>
      </c>
      <c r="AQ3143">
        <v>0</v>
      </c>
      <c r="AR3143">
        <v>18</v>
      </c>
      <c r="AS3143" t="s">
        <v>16729</v>
      </c>
      <c r="AT3143" t="s">
        <v>80</v>
      </c>
    </row>
    <row r="3144" spans="1:46" x14ac:dyDescent="0.25">
      <c r="A3144" t="s">
        <v>2</v>
      </c>
      <c r="B3144" t="s">
        <v>28171</v>
      </c>
      <c r="C3144" t="s">
        <v>28172</v>
      </c>
      <c r="D3144" t="s">
        <v>28173</v>
      </c>
      <c r="E3144">
        <v>468459</v>
      </c>
      <c r="G3144" t="s">
        <v>16828</v>
      </c>
      <c r="H3144" t="s">
        <v>28174</v>
      </c>
      <c r="I3144" t="s">
        <v>28175</v>
      </c>
      <c r="J3144" t="s">
        <v>280</v>
      </c>
      <c r="K3144" t="s">
        <v>188</v>
      </c>
      <c r="L3144" t="s">
        <v>28176</v>
      </c>
      <c r="M3144" t="s">
        <v>28177</v>
      </c>
      <c r="N3144" t="s">
        <v>285</v>
      </c>
      <c r="O3144" t="s">
        <v>75</v>
      </c>
      <c r="P3144" t="s">
        <v>28178</v>
      </c>
      <c r="Q3144" t="s">
        <v>282</v>
      </c>
      <c r="R3144" t="s">
        <v>284</v>
      </c>
      <c r="S3144" t="s">
        <v>17348</v>
      </c>
      <c r="T3144" t="s">
        <v>17349</v>
      </c>
      <c r="U3144" t="s">
        <v>25747</v>
      </c>
      <c r="V3144" s="1" t="s">
        <v>22433</v>
      </c>
      <c r="W3144" t="s">
        <v>28179</v>
      </c>
      <c r="X3144" s="1" t="s">
        <v>22433</v>
      </c>
      <c r="Y3144">
        <v>0</v>
      </c>
      <c r="Z3144" t="s">
        <v>18646</v>
      </c>
      <c r="AA3144">
        <v>0</v>
      </c>
      <c r="AB3144" t="s">
        <v>87</v>
      </c>
      <c r="AC3144">
        <v>0</v>
      </c>
      <c r="AD3144">
        <v>0</v>
      </c>
      <c r="AE3144">
        <v>0</v>
      </c>
      <c r="AF3144">
        <v>0</v>
      </c>
      <c r="AG3144">
        <v>0</v>
      </c>
      <c r="AH3144">
        <v>0</v>
      </c>
      <c r="AI3144">
        <v>0</v>
      </c>
      <c r="AJ3144">
        <v>0</v>
      </c>
      <c r="AK3144">
        <v>0</v>
      </c>
      <c r="AL3144">
        <v>1</v>
      </c>
      <c r="AM3144">
        <v>0</v>
      </c>
      <c r="AN3144">
        <v>0</v>
      </c>
      <c r="AO3144">
        <v>0</v>
      </c>
      <c r="AP3144">
        <v>0</v>
      </c>
      <c r="AQ3144">
        <v>0</v>
      </c>
      <c r="AR3144">
        <v>18</v>
      </c>
      <c r="AS3144" t="s">
        <v>16729</v>
      </c>
      <c r="AT3144" t="s">
        <v>80</v>
      </c>
    </row>
    <row r="3145" spans="1:46" x14ac:dyDescent="0.25">
      <c r="A3145" t="s">
        <v>1</v>
      </c>
      <c r="B3145" t="s">
        <v>66380</v>
      </c>
      <c r="C3145" t="s">
        <v>66381</v>
      </c>
      <c r="D3145" t="s">
        <v>66382</v>
      </c>
      <c r="E3145">
        <v>471175</v>
      </c>
      <c r="G3145" t="s">
        <v>297</v>
      </c>
      <c r="H3145" t="s">
        <v>66383</v>
      </c>
      <c r="I3145" t="s">
        <v>66384</v>
      </c>
      <c r="J3145" t="s">
        <v>280</v>
      </c>
      <c r="K3145" t="s">
        <v>20526</v>
      </c>
      <c r="L3145" t="s">
        <v>66385</v>
      </c>
      <c r="M3145" t="s">
        <v>66386</v>
      </c>
      <c r="N3145" t="s">
        <v>285</v>
      </c>
      <c r="O3145" t="s">
        <v>75</v>
      </c>
      <c r="P3145" t="s">
        <v>66387</v>
      </c>
      <c r="Q3145" t="s">
        <v>282</v>
      </c>
      <c r="R3145" t="s">
        <v>284</v>
      </c>
      <c r="S3145" t="s">
        <v>18685</v>
      </c>
      <c r="T3145" t="s">
        <v>18494</v>
      </c>
      <c r="U3145" t="s">
        <v>20528</v>
      </c>
      <c r="V3145" s="1" t="s">
        <v>22433</v>
      </c>
      <c r="W3145" t="s">
        <v>66388</v>
      </c>
      <c r="X3145" s="1" t="s">
        <v>22433</v>
      </c>
      <c r="Y3145">
        <v>0</v>
      </c>
      <c r="Z3145" t="s">
        <v>18646</v>
      </c>
      <c r="AA3145">
        <v>0</v>
      </c>
      <c r="AB3145" t="s">
        <v>87</v>
      </c>
      <c r="AC3145">
        <v>0</v>
      </c>
      <c r="AD3145">
        <v>0</v>
      </c>
      <c r="AE3145">
        <v>0</v>
      </c>
      <c r="AF3145">
        <v>0</v>
      </c>
      <c r="AG3145">
        <v>0</v>
      </c>
      <c r="AH3145">
        <v>0</v>
      </c>
      <c r="AI3145">
        <v>0</v>
      </c>
      <c r="AJ3145">
        <v>0</v>
      </c>
      <c r="AK3145">
        <v>0</v>
      </c>
      <c r="AL3145">
        <v>0</v>
      </c>
      <c r="AM3145">
        <v>0</v>
      </c>
      <c r="AN3145">
        <v>0</v>
      </c>
      <c r="AO3145">
        <v>0</v>
      </c>
      <c r="AP3145">
        <v>0</v>
      </c>
      <c r="AQ3145">
        <v>0</v>
      </c>
      <c r="AR3145">
        <v>0</v>
      </c>
      <c r="AS3145" t="s">
        <v>18661</v>
      </c>
      <c r="AT3145" t="s">
        <v>97</v>
      </c>
    </row>
    <row r="3146" spans="1:46" x14ac:dyDescent="0.25">
      <c r="A3146" t="s">
        <v>2</v>
      </c>
      <c r="B3146" t="s">
        <v>22485</v>
      </c>
      <c r="C3146" t="s">
        <v>22486</v>
      </c>
      <c r="D3146" t="s">
        <v>22487</v>
      </c>
      <c r="E3146">
        <v>468482</v>
      </c>
      <c r="G3146" t="s">
        <v>297</v>
      </c>
      <c r="H3146" t="s">
        <v>22488</v>
      </c>
      <c r="I3146" t="s">
        <v>22489</v>
      </c>
      <c r="J3146" t="s">
        <v>280</v>
      </c>
      <c r="K3146" t="s">
        <v>22490</v>
      </c>
      <c r="L3146" t="s">
        <v>22491</v>
      </c>
      <c r="M3146" t="s">
        <v>22492</v>
      </c>
      <c r="N3146" t="s">
        <v>281</v>
      </c>
      <c r="O3146" t="s">
        <v>75</v>
      </c>
      <c r="P3146" t="s">
        <v>22493</v>
      </c>
      <c r="Q3146" t="s">
        <v>282</v>
      </c>
      <c r="R3146" t="s">
        <v>284</v>
      </c>
      <c r="S3146" t="s">
        <v>88</v>
      </c>
      <c r="T3146" t="s">
        <v>18530</v>
      </c>
      <c r="U3146" t="s">
        <v>22494</v>
      </c>
      <c r="V3146" s="1" t="s">
        <v>22433</v>
      </c>
      <c r="W3146" t="s">
        <v>22495</v>
      </c>
      <c r="X3146" s="1" t="s">
        <v>22433</v>
      </c>
      <c r="Y3146">
        <v>0</v>
      </c>
      <c r="Z3146" t="s">
        <v>18646</v>
      </c>
      <c r="AA3146">
        <v>0</v>
      </c>
      <c r="AB3146" t="s">
        <v>87</v>
      </c>
      <c r="AC3146">
        <v>0</v>
      </c>
      <c r="AD3146">
        <v>0</v>
      </c>
      <c r="AE3146">
        <v>0</v>
      </c>
      <c r="AF3146">
        <v>0</v>
      </c>
      <c r="AG3146">
        <v>0</v>
      </c>
      <c r="AH3146">
        <v>0</v>
      </c>
      <c r="AI3146">
        <v>0</v>
      </c>
      <c r="AJ3146">
        <v>0</v>
      </c>
      <c r="AK3146">
        <v>0</v>
      </c>
      <c r="AL3146">
        <v>0</v>
      </c>
      <c r="AM3146">
        <v>0</v>
      </c>
      <c r="AN3146">
        <v>0</v>
      </c>
      <c r="AO3146">
        <v>0</v>
      </c>
      <c r="AP3146">
        <v>0</v>
      </c>
      <c r="AQ3146">
        <v>0</v>
      </c>
      <c r="AR3146">
        <v>0</v>
      </c>
      <c r="AS3146" t="s">
        <v>18661</v>
      </c>
      <c r="AT3146" t="s">
        <v>97</v>
      </c>
    </row>
    <row r="3147" spans="1:46" x14ac:dyDescent="0.25">
      <c r="A3147" t="s">
        <v>0</v>
      </c>
      <c r="B3147" t="s">
        <v>66389</v>
      </c>
      <c r="C3147" t="s">
        <v>66390</v>
      </c>
      <c r="D3147" t="s">
        <v>66391</v>
      </c>
      <c r="E3147">
        <v>470703</v>
      </c>
      <c r="G3147" t="s">
        <v>297</v>
      </c>
      <c r="H3147" t="s">
        <v>66392</v>
      </c>
      <c r="I3147" t="s">
        <v>66393</v>
      </c>
      <c r="J3147" t="s">
        <v>280</v>
      </c>
      <c r="K3147" t="s">
        <v>133</v>
      </c>
      <c r="L3147" t="s">
        <v>66394</v>
      </c>
      <c r="M3147" t="s">
        <v>66395</v>
      </c>
      <c r="N3147" t="s">
        <v>281</v>
      </c>
      <c r="O3147" t="s">
        <v>75</v>
      </c>
      <c r="P3147" t="s">
        <v>66396</v>
      </c>
      <c r="Q3147" t="s">
        <v>282</v>
      </c>
      <c r="R3147" t="s">
        <v>284</v>
      </c>
      <c r="S3147" t="s">
        <v>17343</v>
      </c>
      <c r="T3147" t="s">
        <v>18742</v>
      </c>
      <c r="U3147" t="s">
        <v>66397</v>
      </c>
      <c r="V3147" s="1" t="s">
        <v>22433</v>
      </c>
      <c r="W3147" t="s">
        <v>66398</v>
      </c>
      <c r="X3147" s="1" t="s">
        <v>22433</v>
      </c>
      <c r="Y3147">
        <v>0</v>
      </c>
      <c r="Z3147" t="s">
        <v>18646</v>
      </c>
      <c r="AA3147">
        <v>0</v>
      </c>
      <c r="AB3147" t="s">
        <v>87</v>
      </c>
      <c r="AC3147">
        <v>0</v>
      </c>
      <c r="AD3147">
        <v>0</v>
      </c>
      <c r="AE3147">
        <v>0</v>
      </c>
      <c r="AF3147">
        <v>0</v>
      </c>
      <c r="AG3147">
        <v>0</v>
      </c>
      <c r="AH3147">
        <v>0</v>
      </c>
      <c r="AI3147">
        <v>0</v>
      </c>
      <c r="AJ3147">
        <v>0</v>
      </c>
      <c r="AK3147">
        <v>0</v>
      </c>
      <c r="AL3147">
        <v>0</v>
      </c>
      <c r="AM3147">
        <v>0</v>
      </c>
      <c r="AN3147">
        <v>0</v>
      </c>
      <c r="AO3147">
        <v>0</v>
      </c>
      <c r="AP3147">
        <v>0</v>
      </c>
      <c r="AQ3147">
        <v>0</v>
      </c>
      <c r="AR3147">
        <v>0</v>
      </c>
      <c r="AS3147" t="s">
        <v>18661</v>
      </c>
      <c r="AT3147" t="s">
        <v>97</v>
      </c>
    </row>
    <row r="3148" spans="1:46" x14ac:dyDescent="0.25">
      <c r="A3148" t="s">
        <v>1</v>
      </c>
      <c r="B3148" t="s">
        <v>66399</v>
      </c>
      <c r="C3148" t="s">
        <v>66400</v>
      </c>
      <c r="D3148" t="s">
        <v>66401</v>
      </c>
      <c r="E3148">
        <v>470809</v>
      </c>
      <c r="G3148" t="s">
        <v>297</v>
      </c>
      <c r="H3148" t="s">
        <v>66402</v>
      </c>
      <c r="I3148" t="s">
        <v>66403</v>
      </c>
      <c r="J3148" t="s">
        <v>280</v>
      </c>
      <c r="K3148" t="s">
        <v>17643</v>
      </c>
      <c r="L3148" t="s">
        <v>66404</v>
      </c>
      <c r="M3148" t="s">
        <v>66405</v>
      </c>
      <c r="N3148" t="s">
        <v>281</v>
      </c>
      <c r="O3148" t="s">
        <v>75</v>
      </c>
      <c r="P3148" t="s">
        <v>66406</v>
      </c>
      <c r="Q3148" t="s">
        <v>282</v>
      </c>
      <c r="R3148" t="s">
        <v>284</v>
      </c>
      <c r="S3148" t="s">
        <v>106</v>
      </c>
      <c r="T3148" t="s">
        <v>18513</v>
      </c>
      <c r="U3148" t="s">
        <v>66407</v>
      </c>
      <c r="V3148" s="1" t="s">
        <v>22433</v>
      </c>
      <c r="W3148" t="s">
        <v>66408</v>
      </c>
      <c r="X3148" s="1" t="s">
        <v>22433</v>
      </c>
      <c r="Y3148">
        <v>0</v>
      </c>
      <c r="Z3148" t="s">
        <v>18646</v>
      </c>
      <c r="AA3148">
        <v>0</v>
      </c>
      <c r="AB3148" t="s">
        <v>87</v>
      </c>
      <c r="AC3148">
        <v>0</v>
      </c>
      <c r="AD3148">
        <v>0</v>
      </c>
      <c r="AE3148">
        <v>0</v>
      </c>
      <c r="AF3148">
        <v>0</v>
      </c>
      <c r="AG3148">
        <v>0</v>
      </c>
      <c r="AH3148">
        <v>0</v>
      </c>
      <c r="AI3148">
        <v>0</v>
      </c>
      <c r="AJ3148">
        <v>0</v>
      </c>
      <c r="AK3148">
        <v>0</v>
      </c>
      <c r="AL3148">
        <v>0</v>
      </c>
      <c r="AM3148">
        <v>0</v>
      </c>
      <c r="AN3148">
        <v>0</v>
      </c>
      <c r="AO3148">
        <v>0</v>
      </c>
      <c r="AP3148">
        <v>0</v>
      </c>
      <c r="AQ3148">
        <v>0</v>
      </c>
      <c r="AR3148">
        <v>0</v>
      </c>
      <c r="AS3148" t="s">
        <v>18661</v>
      </c>
      <c r="AT3148" t="s">
        <v>97</v>
      </c>
    </row>
    <row r="3149" spans="1:46" x14ac:dyDescent="0.25">
      <c r="A3149" t="s">
        <v>1</v>
      </c>
      <c r="B3149" t="s">
        <v>66409</v>
      </c>
      <c r="C3149" t="s">
        <v>66410</v>
      </c>
      <c r="D3149" t="s">
        <v>66411</v>
      </c>
      <c r="E3149">
        <v>469487</v>
      </c>
      <c r="G3149" t="s">
        <v>297</v>
      </c>
      <c r="H3149" t="s">
        <v>66412</v>
      </c>
      <c r="I3149" t="s">
        <v>66413</v>
      </c>
      <c r="J3149" t="s">
        <v>280</v>
      </c>
      <c r="K3149" t="s">
        <v>66414</v>
      </c>
      <c r="L3149" t="s">
        <v>66415</v>
      </c>
      <c r="M3149" t="s">
        <v>66416</v>
      </c>
      <c r="N3149" t="s">
        <v>281</v>
      </c>
      <c r="O3149" t="s">
        <v>75</v>
      </c>
      <c r="P3149" t="s">
        <v>66417</v>
      </c>
      <c r="Q3149" t="s">
        <v>282</v>
      </c>
      <c r="R3149" t="s">
        <v>284</v>
      </c>
      <c r="S3149" t="s">
        <v>107</v>
      </c>
      <c r="T3149" t="s">
        <v>18731</v>
      </c>
      <c r="U3149" t="s">
        <v>66418</v>
      </c>
      <c r="V3149" s="1" t="s">
        <v>22433</v>
      </c>
      <c r="W3149" t="s">
        <v>61307</v>
      </c>
      <c r="X3149" s="1" t="s">
        <v>22433</v>
      </c>
      <c r="Y3149">
        <v>0</v>
      </c>
      <c r="Z3149" t="s">
        <v>18646</v>
      </c>
      <c r="AA3149">
        <v>0</v>
      </c>
      <c r="AB3149" t="s">
        <v>87</v>
      </c>
      <c r="AC3149">
        <v>0</v>
      </c>
      <c r="AD3149">
        <v>0</v>
      </c>
      <c r="AE3149">
        <v>0</v>
      </c>
      <c r="AF3149">
        <v>0</v>
      </c>
      <c r="AG3149">
        <v>0</v>
      </c>
      <c r="AH3149">
        <v>0</v>
      </c>
      <c r="AI3149">
        <v>0</v>
      </c>
      <c r="AJ3149">
        <v>0</v>
      </c>
      <c r="AK3149">
        <v>0</v>
      </c>
      <c r="AL3149">
        <v>0</v>
      </c>
      <c r="AM3149">
        <v>0</v>
      </c>
      <c r="AN3149">
        <v>0</v>
      </c>
      <c r="AO3149">
        <v>0</v>
      </c>
      <c r="AP3149">
        <v>0</v>
      </c>
      <c r="AQ3149">
        <v>0</v>
      </c>
      <c r="AR3149">
        <v>0</v>
      </c>
      <c r="AS3149" t="s">
        <v>18661</v>
      </c>
      <c r="AT3149" t="s">
        <v>97</v>
      </c>
    </row>
    <row r="3150" spans="1:46" x14ac:dyDescent="0.25">
      <c r="A3150" t="s">
        <v>0</v>
      </c>
      <c r="B3150" t="s">
        <v>66419</v>
      </c>
      <c r="C3150" t="s">
        <v>66420</v>
      </c>
      <c r="D3150" t="s">
        <v>66421</v>
      </c>
      <c r="E3150">
        <v>468861</v>
      </c>
      <c r="G3150" t="s">
        <v>297</v>
      </c>
      <c r="H3150" t="s">
        <v>66422</v>
      </c>
      <c r="I3150" t="s">
        <v>66423</v>
      </c>
      <c r="J3150" t="s">
        <v>280</v>
      </c>
      <c r="K3150" t="s">
        <v>16767</v>
      </c>
      <c r="L3150" t="s">
        <v>66424</v>
      </c>
      <c r="M3150" t="s">
        <v>66425</v>
      </c>
      <c r="N3150" t="s">
        <v>285</v>
      </c>
      <c r="O3150" t="s">
        <v>75</v>
      </c>
      <c r="P3150" t="s">
        <v>66426</v>
      </c>
      <c r="Q3150" t="s">
        <v>282</v>
      </c>
      <c r="R3150" t="s">
        <v>284</v>
      </c>
      <c r="S3150" t="s">
        <v>18751</v>
      </c>
      <c r="T3150" t="s">
        <v>18768</v>
      </c>
      <c r="U3150" t="s">
        <v>66427</v>
      </c>
      <c r="V3150" s="1" t="s">
        <v>22433</v>
      </c>
      <c r="W3150" t="s">
        <v>66428</v>
      </c>
      <c r="X3150" s="1" t="s">
        <v>22433</v>
      </c>
      <c r="Y3150">
        <v>0</v>
      </c>
      <c r="Z3150" t="s">
        <v>18646</v>
      </c>
      <c r="AA3150">
        <v>0</v>
      </c>
      <c r="AB3150" t="s">
        <v>87</v>
      </c>
      <c r="AC3150">
        <v>0</v>
      </c>
      <c r="AD3150">
        <v>0</v>
      </c>
      <c r="AE3150">
        <v>0</v>
      </c>
      <c r="AF3150">
        <v>0</v>
      </c>
      <c r="AG3150">
        <v>0</v>
      </c>
      <c r="AH3150">
        <v>0</v>
      </c>
      <c r="AI3150">
        <v>0</v>
      </c>
      <c r="AJ3150">
        <v>0</v>
      </c>
      <c r="AK3150">
        <v>0</v>
      </c>
      <c r="AL3150">
        <v>0</v>
      </c>
      <c r="AM3150">
        <v>0</v>
      </c>
      <c r="AN3150">
        <v>0</v>
      </c>
      <c r="AO3150">
        <v>0</v>
      </c>
      <c r="AP3150">
        <v>0</v>
      </c>
      <c r="AQ3150">
        <v>0</v>
      </c>
      <c r="AR3150">
        <v>0</v>
      </c>
      <c r="AS3150" t="s">
        <v>18661</v>
      </c>
      <c r="AT3150" t="s">
        <v>97</v>
      </c>
    </row>
    <row r="3151" spans="1:46" x14ac:dyDescent="0.25">
      <c r="A3151" t="s">
        <v>1</v>
      </c>
      <c r="B3151" t="s">
        <v>40109</v>
      </c>
      <c r="C3151" t="s">
        <v>40110</v>
      </c>
      <c r="D3151" t="s">
        <v>40111</v>
      </c>
      <c r="E3151">
        <v>468636</v>
      </c>
      <c r="G3151" t="s">
        <v>297</v>
      </c>
      <c r="H3151" t="s">
        <v>40112</v>
      </c>
      <c r="I3151" t="s">
        <v>40113</v>
      </c>
      <c r="J3151" t="s">
        <v>280</v>
      </c>
      <c r="K3151" t="s">
        <v>16901</v>
      </c>
      <c r="L3151" t="s">
        <v>40114</v>
      </c>
      <c r="M3151" t="s">
        <v>40115</v>
      </c>
      <c r="N3151" t="s">
        <v>40116</v>
      </c>
      <c r="O3151" t="s">
        <v>75</v>
      </c>
      <c r="P3151" t="s">
        <v>40117</v>
      </c>
      <c r="Q3151" t="s">
        <v>282</v>
      </c>
      <c r="R3151" t="s">
        <v>284</v>
      </c>
      <c r="S3151" t="s">
        <v>106</v>
      </c>
      <c r="T3151" t="s">
        <v>18513</v>
      </c>
      <c r="U3151" t="s">
        <v>40118</v>
      </c>
      <c r="V3151" s="1" t="s">
        <v>22433</v>
      </c>
      <c r="W3151" t="s">
        <v>40119</v>
      </c>
      <c r="X3151" s="1" t="s">
        <v>22433</v>
      </c>
      <c r="Y3151">
        <v>0</v>
      </c>
      <c r="Z3151" t="s">
        <v>18646</v>
      </c>
      <c r="AA3151">
        <v>0</v>
      </c>
      <c r="AB3151" t="s">
        <v>87</v>
      </c>
      <c r="AC3151">
        <v>0</v>
      </c>
      <c r="AD3151">
        <v>0</v>
      </c>
      <c r="AE3151">
        <v>0</v>
      </c>
      <c r="AF3151">
        <v>0</v>
      </c>
      <c r="AG3151">
        <v>0</v>
      </c>
      <c r="AH3151">
        <v>0</v>
      </c>
      <c r="AI3151">
        <v>0</v>
      </c>
      <c r="AJ3151">
        <v>0</v>
      </c>
      <c r="AK3151">
        <v>0</v>
      </c>
      <c r="AL3151">
        <v>0</v>
      </c>
      <c r="AM3151">
        <v>0</v>
      </c>
      <c r="AN3151">
        <v>0</v>
      </c>
      <c r="AO3151">
        <v>0</v>
      </c>
      <c r="AP3151">
        <v>0</v>
      </c>
      <c r="AQ3151">
        <v>0</v>
      </c>
      <c r="AR3151">
        <v>0</v>
      </c>
      <c r="AS3151" t="s">
        <v>18661</v>
      </c>
      <c r="AT3151" t="s">
        <v>97</v>
      </c>
    </row>
    <row r="3152" spans="1:46" x14ac:dyDescent="0.25">
      <c r="A3152" t="s">
        <v>2</v>
      </c>
      <c r="B3152" t="s">
        <v>66429</v>
      </c>
      <c r="C3152" t="s">
        <v>66430</v>
      </c>
      <c r="D3152" t="s">
        <v>66431</v>
      </c>
      <c r="E3152">
        <v>470352</v>
      </c>
      <c r="G3152" t="s">
        <v>297</v>
      </c>
      <c r="H3152" t="s">
        <v>66432</v>
      </c>
      <c r="I3152" t="s">
        <v>66433</v>
      </c>
      <c r="J3152" t="s">
        <v>280</v>
      </c>
      <c r="K3152" t="s">
        <v>19182</v>
      </c>
      <c r="L3152" t="s">
        <v>66434</v>
      </c>
      <c r="M3152" t="s">
        <v>66435</v>
      </c>
      <c r="N3152" t="s">
        <v>281</v>
      </c>
      <c r="O3152" t="s">
        <v>75</v>
      </c>
      <c r="P3152" t="s">
        <v>66436</v>
      </c>
      <c r="Q3152" t="s">
        <v>282</v>
      </c>
      <c r="R3152" t="s">
        <v>284</v>
      </c>
      <c r="S3152" t="s">
        <v>18505</v>
      </c>
      <c r="T3152" t="s">
        <v>18506</v>
      </c>
      <c r="U3152" t="s">
        <v>66437</v>
      </c>
      <c r="V3152" s="1" t="s">
        <v>22433</v>
      </c>
      <c r="W3152" t="s">
        <v>66438</v>
      </c>
      <c r="X3152" s="1" t="s">
        <v>22433</v>
      </c>
      <c r="Y3152">
        <v>0</v>
      </c>
      <c r="Z3152" t="s">
        <v>18646</v>
      </c>
      <c r="AA3152">
        <v>0</v>
      </c>
      <c r="AB3152" t="s">
        <v>87</v>
      </c>
      <c r="AC3152">
        <v>0</v>
      </c>
      <c r="AD3152">
        <v>0</v>
      </c>
      <c r="AE3152">
        <v>0</v>
      </c>
      <c r="AF3152">
        <v>0</v>
      </c>
      <c r="AG3152">
        <v>0</v>
      </c>
      <c r="AH3152">
        <v>0</v>
      </c>
      <c r="AI3152">
        <v>0</v>
      </c>
      <c r="AJ3152">
        <v>0</v>
      </c>
      <c r="AK3152">
        <v>0</v>
      </c>
      <c r="AL3152">
        <v>0</v>
      </c>
      <c r="AM3152">
        <v>0</v>
      </c>
      <c r="AN3152">
        <v>0</v>
      </c>
      <c r="AO3152">
        <v>0</v>
      </c>
      <c r="AP3152">
        <v>0</v>
      </c>
      <c r="AQ3152">
        <v>0</v>
      </c>
      <c r="AR3152">
        <v>0</v>
      </c>
      <c r="AS3152" t="s">
        <v>18661</v>
      </c>
      <c r="AT3152" t="s">
        <v>97</v>
      </c>
    </row>
    <row r="3153" spans="1:46" x14ac:dyDescent="0.25">
      <c r="A3153" t="s">
        <v>2</v>
      </c>
      <c r="B3153" t="s">
        <v>40320</v>
      </c>
      <c r="C3153" t="s">
        <v>40321</v>
      </c>
      <c r="D3153" t="s">
        <v>40322</v>
      </c>
      <c r="E3153">
        <v>253470</v>
      </c>
      <c r="G3153" t="s">
        <v>297</v>
      </c>
      <c r="H3153" t="s">
        <v>40323</v>
      </c>
      <c r="I3153" t="s">
        <v>40324</v>
      </c>
      <c r="J3153" t="s">
        <v>280</v>
      </c>
      <c r="K3153" t="s">
        <v>187</v>
      </c>
      <c r="L3153" t="s">
        <v>40325</v>
      </c>
      <c r="M3153" t="s">
        <v>40326</v>
      </c>
      <c r="N3153" t="s">
        <v>40327</v>
      </c>
      <c r="O3153" t="s">
        <v>75</v>
      </c>
      <c r="P3153" t="s">
        <v>40328</v>
      </c>
      <c r="Q3153" t="s">
        <v>282</v>
      </c>
      <c r="R3153" t="s">
        <v>284</v>
      </c>
      <c r="S3153" t="s">
        <v>17348</v>
      </c>
      <c r="T3153" t="s">
        <v>18510</v>
      </c>
      <c r="U3153" t="s">
        <v>23288</v>
      </c>
      <c r="V3153" s="1" t="s">
        <v>17899</v>
      </c>
      <c r="W3153" t="s">
        <v>40329</v>
      </c>
      <c r="X3153" s="1" t="s">
        <v>22433</v>
      </c>
      <c r="Y3153">
        <v>0</v>
      </c>
      <c r="Z3153" t="s">
        <v>18646</v>
      </c>
      <c r="AA3153">
        <v>0</v>
      </c>
      <c r="AB3153" t="s">
        <v>87</v>
      </c>
      <c r="AC3153">
        <v>0</v>
      </c>
      <c r="AD3153">
        <v>0</v>
      </c>
      <c r="AE3153">
        <v>0</v>
      </c>
      <c r="AF3153">
        <v>0</v>
      </c>
      <c r="AG3153">
        <v>0</v>
      </c>
      <c r="AH3153">
        <v>0</v>
      </c>
      <c r="AI3153">
        <v>0</v>
      </c>
      <c r="AJ3153">
        <v>0</v>
      </c>
      <c r="AK3153">
        <v>0</v>
      </c>
      <c r="AL3153">
        <v>0</v>
      </c>
      <c r="AM3153">
        <v>0</v>
      </c>
      <c r="AN3153">
        <v>0</v>
      </c>
      <c r="AO3153">
        <v>0</v>
      </c>
      <c r="AP3153">
        <v>0</v>
      </c>
      <c r="AQ3153">
        <v>0</v>
      </c>
      <c r="AR3153">
        <v>0</v>
      </c>
      <c r="AS3153" t="s">
        <v>18661</v>
      </c>
      <c r="AT3153" t="s">
        <v>97</v>
      </c>
    </row>
    <row r="3154" spans="1:46" x14ac:dyDescent="0.25">
      <c r="A3154" t="s">
        <v>2</v>
      </c>
      <c r="B3154" t="s">
        <v>66439</v>
      </c>
      <c r="C3154" t="s">
        <v>66440</v>
      </c>
      <c r="D3154" t="s">
        <v>66441</v>
      </c>
      <c r="E3154">
        <v>469634</v>
      </c>
      <c r="G3154" t="s">
        <v>297</v>
      </c>
      <c r="H3154" t="s">
        <v>66442</v>
      </c>
      <c r="I3154" t="s">
        <v>66443</v>
      </c>
      <c r="J3154" t="s">
        <v>280</v>
      </c>
      <c r="K3154" t="s">
        <v>191</v>
      </c>
      <c r="L3154" t="s">
        <v>66444</v>
      </c>
      <c r="M3154" t="s">
        <v>66445</v>
      </c>
      <c r="N3154" t="s">
        <v>281</v>
      </c>
      <c r="O3154" t="s">
        <v>75</v>
      </c>
      <c r="P3154" t="s">
        <v>66446</v>
      </c>
      <c r="Q3154" t="s">
        <v>282</v>
      </c>
      <c r="R3154" t="s">
        <v>245</v>
      </c>
      <c r="S3154" t="s">
        <v>18667</v>
      </c>
      <c r="T3154" t="s">
        <v>18668</v>
      </c>
      <c r="U3154" t="s">
        <v>66447</v>
      </c>
      <c r="V3154" s="1" t="s">
        <v>22433</v>
      </c>
      <c r="W3154" t="s">
        <v>66448</v>
      </c>
      <c r="X3154" s="1" t="s">
        <v>22433</v>
      </c>
      <c r="Y3154">
        <v>0</v>
      </c>
      <c r="Z3154" t="s">
        <v>18646</v>
      </c>
      <c r="AA3154">
        <v>0</v>
      </c>
      <c r="AB3154" t="s">
        <v>87</v>
      </c>
      <c r="AC3154">
        <v>0</v>
      </c>
      <c r="AD3154">
        <v>0</v>
      </c>
      <c r="AE3154">
        <v>0</v>
      </c>
      <c r="AF3154">
        <v>0</v>
      </c>
      <c r="AG3154">
        <v>0</v>
      </c>
      <c r="AH3154">
        <v>0</v>
      </c>
      <c r="AI3154">
        <v>0</v>
      </c>
      <c r="AJ3154">
        <v>0</v>
      </c>
      <c r="AK3154">
        <v>0</v>
      </c>
      <c r="AL3154">
        <v>0</v>
      </c>
      <c r="AM3154">
        <v>0</v>
      </c>
      <c r="AN3154">
        <v>0</v>
      </c>
      <c r="AO3154">
        <v>0</v>
      </c>
      <c r="AP3154">
        <v>0</v>
      </c>
      <c r="AQ3154">
        <v>0</v>
      </c>
      <c r="AR3154">
        <v>0</v>
      </c>
      <c r="AS3154" t="s">
        <v>18661</v>
      </c>
      <c r="AT3154" t="s">
        <v>97</v>
      </c>
    </row>
    <row r="3155" spans="1:46" x14ac:dyDescent="0.25">
      <c r="A3155" t="s">
        <v>16787</v>
      </c>
      <c r="B3155" t="s">
        <v>38981</v>
      </c>
      <c r="C3155" t="s">
        <v>38982</v>
      </c>
      <c r="D3155" t="s">
        <v>38983</v>
      </c>
      <c r="E3155">
        <v>376871</v>
      </c>
      <c r="G3155" t="s">
        <v>297</v>
      </c>
      <c r="H3155" t="s">
        <v>38984</v>
      </c>
      <c r="I3155" t="s">
        <v>38985</v>
      </c>
      <c r="J3155" t="s">
        <v>280</v>
      </c>
      <c r="K3155" t="s">
        <v>17527</v>
      </c>
      <c r="L3155" t="s">
        <v>38986</v>
      </c>
      <c r="M3155" t="s">
        <v>38987</v>
      </c>
      <c r="N3155" t="s">
        <v>38988</v>
      </c>
      <c r="O3155" t="s">
        <v>155</v>
      </c>
      <c r="P3155" t="s">
        <v>38989</v>
      </c>
      <c r="Q3155" t="s">
        <v>282</v>
      </c>
      <c r="R3155" t="s">
        <v>284</v>
      </c>
      <c r="S3155" t="s">
        <v>202</v>
      </c>
      <c r="T3155" t="s">
        <v>18491</v>
      </c>
      <c r="U3155" t="s">
        <v>38990</v>
      </c>
      <c r="V3155" s="1" t="s">
        <v>18373</v>
      </c>
      <c r="W3155" t="s">
        <v>38991</v>
      </c>
      <c r="X3155" s="1" t="s">
        <v>22433</v>
      </c>
      <c r="Y3155">
        <v>0</v>
      </c>
      <c r="Z3155" t="s">
        <v>18646</v>
      </c>
      <c r="AA3155">
        <v>0</v>
      </c>
      <c r="AB3155" t="s">
        <v>87</v>
      </c>
      <c r="AC3155">
        <v>0</v>
      </c>
      <c r="AD3155">
        <v>0</v>
      </c>
      <c r="AE3155">
        <v>0</v>
      </c>
      <c r="AF3155">
        <v>0</v>
      </c>
      <c r="AG3155">
        <v>0</v>
      </c>
      <c r="AH3155">
        <v>0</v>
      </c>
      <c r="AI3155">
        <v>0</v>
      </c>
      <c r="AJ3155">
        <v>0</v>
      </c>
      <c r="AK3155">
        <v>0</v>
      </c>
      <c r="AL3155">
        <v>0</v>
      </c>
      <c r="AM3155">
        <v>0</v>
      </c>
      <c r="AN3155">
        <v>0</v>
      </c>
      <c r="AO3155">
        <v>0</v>
      </c>
      <c r="AP3155">
        <v>0</v>
      </c>
      <c r="AQ3155">
        <v>0</v>
      </c>
      <c r="AR3155">
        <v>0</v>
      </c>
      <c r="AS3155" t="s">
        <v>18661</v>
      </c>
      <c r="AT3155" t="s">
        <v>97</v>
      </c>
    </row>
    <row r="3156" spans="1:46" x14ac:dyDescent="0.25">
      <c r="A3156" t="s">
        <v>16787</v>
      </c>
      <c r="B3156" t="s">
        <v>28324</v>
      </c>
      <c r="C3156" t="s">
        <v>28325</v>
      </c>
      <c r="D3156" t="s">
        <v>28326</v>
      </c>
      <c r="E3156">
        <v>463848</v>
      </c>
      <c r="G3156" t="s">
        <v>297</v>
      </c>
      <c r="H3156" t="s">
        <v>28327</v>
      </c>
      <c r="I3156" t="s">
        <v>28328</v>
      </c>
      <c r="J3156" t="s">
        <v>280</v>
      </c>
      <c r="K3156" t="s">
        <v>18011</v>
      </c>
      <c r="L3156" t="s">
        <v>28329</v>
      </c>
      <c r="M3156" t="s">
        <v>28330</v>
      </c>
      <c r="N3156" t="s">
        <v>285</v>
      </c>
      <c r="O3156" t="s">
        <v>155</v>
      </c>
      <c r="P3156" t="s">
        <v>28331</v>
      </c>
      <c r="Q3156" t="s">
        <v>282</v>
      </c>
      <c r="R3156" t="s">
        <v>246</v>
      </c>
      <c r="S3156" t="s">
        <v>17362</v>
      </c>
      <c r="T3156" t="s">
        <v>18677</v>
      </c>
      <c r="U3156" t="s">
        <v>28332</v>
      </c>
      <c r="V3156" s="1" t="s">
        <v>20208</v>
      </c>
      <c r="W3156" t="s">
        <v>28333</v>
      </c>
      <c r="X3156" s="1" t="s">
        <v>22433</v>
      </c>
      <c r="Y3156">
        <v>0</v>
      </c>
      <c r="Z3156" t="s">
        <v>18646</v>
      </c>
      <c r="AA3156">
        <v>0</v>
      </c>
      <c r="AB3156" t="s">
        <v>87</v>
      </c>
      <c r="AC3156">
        <v>0</v>
      </c>
      <c r="AD3156">
        <v>0</v>
      </c>
      <c r="AE3156">
        <v>0</v>
      </c>
      <c r="AF3156">
        <v>0</v>
      </c>
      <c r="AG3156">
        <v>0</v>
      </c>
      <c r="AH3156">
        <v>0</v>
      </c>
      <c r="AI3156">
        <v>0</v>
      </c>
      <c r="AJ3156">
        <v>0</v>
      </c>
      <c r="AK3156">
        <v>0</v>
      </c>
      <c r="AL3156">
        <v>0</v>
      </c>
      <c r="AM3156">
        <v>0</v>
      </c>
      <c r="AN3156">
        <v>0</v>
      </c>
      <c r="AO3156">
        <v>0</v>
      </c>
      <c r="AP3156">
        <v>0</v>
      </c>
      <c r="AQ3156">
        <v>0</v>
      </c>
      <c r="AR3156">
        <v>0</v>
      </c>
      <c r="AS3156" t="s">
        <v>18661</v>
      </c>
      <c r="AT3156" t="s">
        <v>97</v>
      </c>
    </row>
    <row r="3157" spans="1:46" x14ac:dyDescent="0.25">
      <c r="A3157" t="s">
        <v>2</v>
      </c>
      <c r="B3157" t="s">
        <v>23121</v>
      </c>
      <c r="C3157" t="s">
        <v>23122</v>
      </c>
      <c r="D3157" t="s">
        <v>23123</v>
      </c>
      <c r="E3157">
        <v>420646</v>
      </c>
      <c r="G3157" t="s">
        <v>297</v>
      </c>
      <c r="H3157" t="s">
        <v>23124</v>
      </c>
      <c r="I3157" t="s">
        <v>23125</v>
      </c>
      <c r="J3157" t="s">
        <v>280</v>
      </c>
      <c r="K3157" t="s">
        <v>197</v>
      </c>
      <c r="L3157" t="s">
        <v>23126</v>
      </c>
      <c r="M3157" t="s">
        <v>23127</v>
      </c>
      <c r="N3157" t="s">
        <v>281</v>
      </c>
      <c r="O3157" t="s">
        <v>75</v>
      </c>
      <c r="P3157" t="s">
        <v>23128</v>
      </c>
      <c r="Q3157" t="s">
        <v>282</v>
      </c>
      <c r="R3157" t="s">
        <v>284</v>
      </c>
      <c r="S3157" t="s">
        <v>17354</v>
      </c>
      <c r="T3157" t="s">
        <v>18480</v>
      </c>
      <c r="U3157" t="s">
        <v>23129</v>
      </c>
      <c r="V3157" s="1" t="s">
        <v>18389</v>
      </c>
      <c r="W3157" t="s">
        <v>23130</v>
      </c>
      <c r="X3157" s="1" t="s">
        <v>22433</v>
      </c>
      <c r="Y3157">
        <v>0</v>
      </c>
      <c r="Z3157" t="s">
        <v>18646</v>
      </c>
      <c r="AA3157">
        <v>0</v>
      </c>
      <c r="AB3157" t="s">
        <v>87</v>
      </c>
      <c r="AC3157">
        <v>0</v>
      </c>
      <c r="AD3157">
        <v>0</v>
      </c>
      <c r="AE3157">
        <v>0</v>
      </c>
      <c r="AF3157">
        <v>0</v>
      </c>
      <c r="AG3157">
        <v>0</v>
      </c>
      <c r="AH3157">
        <v>0</v>
      </c>
      <c r="AI3157">
        <v>0</v>
      </c>
      <c r="AJ3157">
        <v>0</v>
      </c>
      <c r="AK3157">
        <v>0</v>
      </c>
      <c r="AL3157">
        <v>0</v>
      </c>
      <c r="AM3157">
        <v>0</v>
      </c>
      <c r="AN3157">
        <v>0</v>
      </c>
      <c r="AO3157">
        <v>0</v>
      </c>
      <c r="AP3157">
        <v>0</v>
      </c>
      <c r="AQ3157">
        <v>0</v>
      </c>
      <c r="AR3157">
        <v>0</v>
      </c>
      <c r="AS3157" t="s">
        <v>18661</v>
      </c>
      <c r="AT3157" t="s">
        <v>97</v>
      </c>
    </row>
    <row r="3158" spans="1:46" x14ac:dyDescent="0.25">
      <c r="A3158" t="s">
        <v>16787</v>
      </c>
      <c r="B3158" t="s">
        <v>23872</v>
      </c>
      <c r="C3158" t="s">
        <v>23873</v>
      </c>
      <c r="D3158" t="s">
        <v>23874</v>
      </c>
      <c r="E3158">
        <v>432724</v>
      </c>
      <c r="G3158" t="s">
        <v>297</v>
      </c>
      <c r="H3158" t="s">
        <v>23875</v>
      </c>
      <c r="I3158" t="s">
        <v>23876</v>
      </c>
      <c r="J3158" t="s">
        <v>280</v>
      </c>
      <c r="K3158" t="s">
        <v>17243</v>
      </c>
      <c r="L3158" t="s">
        <v>23877</v>
      </c>
      <c r="M3158" t="s">
        <v>23878</v>
      </c>
      <c r="N3158" t="s">
        <v>281</v>
      </c>
      <c r="O3158" t="s">
        <v>155</v>
      </c>
      <c r="P3158" t="s">
        <v>23879</v>
      </c>
      <c r="Q3158" t="s">
        <v>282</v>
      </c>
      <c r="R3158" t="s">
        <v>246</v>
      </c>
      <c r="S3158" t="s">
        <v>238</v>
      </c>
      <c r="T3158" t="s">
        <v>289</v>
      </c>
      <c r="U3158" t="s">
        <v>23880</v>
      </c>
      <c r="V3158" s="1" t="s">
        <v>18608</v>
      </c>
      <c r="W3158" t="s">
        <v>23881</v>
      </c>
      <c r="X3158" s="1" t="s">
        <v>22433</v>
      </c>
      <c r="Y3158">
        <v>0</v>
      </c>
      <c r="Z3158" t="s">
        <v>18646</v>
      </c>
      <c r="AA3158">
        <v>0</v>
      </c>
      <c r="AB3158" t="s">
        <v>87</v>
      </c>
      <c r="AC3158">
        <v>0</v>
      </c>
      <c r="AD3158">
        <v>0</v>
      </c>
      <c r="AE3158">
        <v>0</v>
      </c>
      <c r="AF3158">
        <v>0</v>
      </c>
      <c r="AG3158">
        <v>0</v>
      </c>
      <c r="AH3158">
        <v>0</v>
      </c>
      <c r="AI3158">
        <v>0</v>
      </c>
      <c r="AJ3158">
        <v>0</v>
      </c>
      <c r="AK3158">
        <v>0</v>
      </c>
      <c r="AL3158">
        <v>0</v>
      </c>
      <c r="AM3158">
        <v>0</v>
      </c>
      <c r="AN3158">
        <v>0</v>
      </c>
      <c r="AO3158">
        <v>0</v>
      </c>
      <c r="AP3158">
        <v>0</v>
      </c>
      <c r="AQ3158">
        <v>0</v>
      </c>
      <c r="AR3158">
        <v>0</v>
      </c>
      <c r="AS3158" t="s">
        <v>18661</v>
      </c>
      <c r="AT3158" t="s">
        <v>97</v>
      </c>
    </row>
    <row r="3159" spans="1:46" x14ac:dyDescent="0.25">
      <c r="A3159" t="s">
        <v>1</v>
      </c>
      <c r="B3159" t="s">
        <v>66449</v>
      </c>
      <c r="C3159" t="s">
        <v>66450</v>
      </c>
      <c r="D3159" t="s">
        <v>66451</v>
      </c>
      <c r="E3159">
        <v>469575</v>
      </c>
      <c r="G3159" t="s">
        <v>297</v>
      </c>
      <c r="H3159" t="s">
        <v>66452</v>
      </c>
      <c r="I3159" t="s">
        <v>66453</v>
      </c>
      <c r="J3159" t="s">
        <v>280</v>
      </c>
      <c r="K3159" t="s">
        <v>93</v>
      </c>
      <c r="L3159" t="s">
        <v>66454</v>
      </c>
      <c r="M3159" t="s">
        <v>66455</v>
      </c>
      <c r="N3159" t="s">
        <v>281</v>
      </c>
      <c r="O3159" t="s">
        <v>75</v>
      </c>
      <c r="P3159" t="s">
        <v>66456</v>
      </c>
      <c r="Q3159" t="s">
        <v>282</v>
      </c>
      <c r="R3159" t="s">
        <v>284</v>
      </c>
      <c r="S3159" t="s">
        <v>94</v>
      </c>
      <c r="T3159" t="s">
        <v>18713</v>
      </c>
      <c r="U3159" t="s">
        <v>66457</v>
      </c>
      <c r="V3159" s="1" t="s">
        <v>22433</v>
      </c>
      <c r="W3159" t="s">
        <v>66458</v>
      </c>
      <c r="X3159" s="1" t="s">
        <v>22433</v>
      </c>
      <c r="Y3159">
        <v>0</v>
      </c>
      <c r="Z3159" t="s">
        <v>18646</v>
      </c>
      <c r="AA3159">
        <v>0</v>
      </c>
      <c r="AB3159" t="s">
        <v>87</v>
      </c>
      <c r="AC3159">
        <v>0</v>
      </c>
      <c r="AD3159">
        <v>0</v>
      </c>
      <c r="AE3159">
        <v>0</v>
      </c>
      <c r="AF3159">
        <v>0</v>
      </c>
      <c r="AG3159">
        <v>0</v>
      </c>
      <c r="AH3159">
        <v>0</v>
      </c>
      <c r="AI3159">
        <v>0</v>
      </c>
      <c r="AJ3159">
        <v>0</v>
      </c>
      <c r="AK3159">
        <v>0</v>
      </c>
      <c r="AL3159">
        <v>0</v>
      </c>
      <c r="AM3159">
        <v>0</v>
      </c>
      <c r="AN3159">
        <v>0</v>
      </c>
      <c r="AO3159">
        <v>0</v>
      </c>
      <c r="AP3159">
        <v>0</v>
      </c>
      <c r="AQ3159">
        <v>0</v>
      </c>
      <c r="AR3159">
        <v>0</v>
      </c>
      <c r="AS3159" t="s">
        <v>18661</v>
      </c>
      <c r="AT3159" t="s">
        <v>97</v>
      </c>
    </row>
    <row r="3160" spans="1:46" x14ac:dyDescent="0.25">
      <c r="A3160" t="s">
        <v>1</v>
      </c>
      <c r="B3160" t="s">
        <v>66459</v>
      </c>
      <c r="C3160" t="s">
        <v>66460</v>
      </c>
      <c r="D3160" t="s">
        <v>66461</v>
      </c>
      <c r="E3160">
        <v>470144</v>
      </c>
      <c r="G3160" t="s">
        <v>297</v>
      </c>
      <c r="H3160" t="s">
        <v>66462</v>
      </c>
      <c r="I3160" t="s">
        <v>66463</v>
      </c>
      <c r="J3160" t="s">
        <v>280</v>
      </c>
      <c r="K3160" t="s">
        <v>17270</v>
      </c>
      <c r="L3160" t="s">
        <v>66464</v>
      </c>
      <c r="M3160" t="s">
        <v>66465</v>
      </c>
      <c r="N3160" t="s">
        <v>285</v>
      </c>
      <c r="O3160" t="s">
        <v>75</v>
      </c>
      <c r="P3160" t="s">
        <v>66466</v>
      </c>
      <c r="Q3160" t="s">
        <v>282</v>
      </c>
      <c r="R3160" t="s">
        <v>284</v>
      </c>
      <c r="S3160" t="s">
        <v>102</v>
      </c>
      <c r="T3160" t="s">
        <v>18708</v>
      </c>
      <c r="U3160" t="s">
        <v>66467</v>
      </c>
      <c r="V3160" s="1" t="s">
        <v>22433</v>
      </c>
      <c r="W3160" t="s">
        <v>66468</v>
      </c>
      <c r="X3160" s="1" t="s">
        <v>22433</v>
      </c>
      <c r="Y3160">
        <v>0</v>
      </c>
      <c r="Z3160" t="s">
        <v>18646</v>
      </c>
      <c r="AA3160">
        <v>0</v>
      </c>
      <c r="AB3160" t="s">
        <v>87</v>
      </c>
      <c r="AC3160">
        <v>0</v>
      </c>
      <c r="AD3160">
        <v>0</v>
      </c>
      <c r="AE3160">
        <v>0</v>
      </c>
      <c r="AF3160">
        <v>0</v>
      </c>
      <c r="AG3160">
        <v>0</v>
      </c>
      <c r="AH3160">
        <v>0</v>
      </c>
      <c r="AI3160">
        <v>0</v>
      </c>
      <c r="AJ3160">
        <v>0</v>
      </c>
      <c r="AK3160">
        <v>0</v>
      </c>
      <c r="AL3160">
        <v>0</v>
      </c>
      <c r="AM3160">
        <v>0</v>
      </c>
      <c r="AN3160">
        <v>0</v>
      </c>
      <c r="AO3160">
        <v>0</v>
      </c>
      <c r="AP3160">
        <v>0</v>
      </c>
      <c r="AQ3160">
        <v>0</v>
      </c>
      <c r="AR3160">
        <v>0</v>
      </c>
      <c r="AS3160" t="s">
        <v>18661</v>
      </c>
      <c r="AT3160" t="s">
        <v>97</v>
      </c>
    </row>
    <row r="3161" spans="1:46" x14ac:dyDescent="0.25">
      <c r="A3161" t="s">
        <v>16787</v>
      </c>
      <c r="B3161" t="s">
        <v>24044</v>
      </c>
      <c r="C3161" t="s">
        <v>24045</v>
      </c>
      <c r="D3161" t="s">
        <v>24046</v>
      </c>
      <c r="E3161">
        <v>239463</v>
      </c>
      <c r="G3161" t="s">
        <v>297</v>
      </c>
      <c r="H3161" t="s">
        <v>24047</v>
      </c>
      <c r="I3161" t="s">
        <v>24048</v>
      </c>
      <c r="J3161" t="s">
        <v>280</v>
      </c>
      <c r="K3161" t="s">
        <v>16714</v>
      </c>
      <c r="L3161" t="s">
        <v>24049</v>
      </c>
      <c r="M3161" t="s">
        <v>24050</v>
      </c>
      <c r="N3161" t="s">
        <v>281</v>
      </c>
      <c r="O3161" t="s">
        <v>155</v>
      </c>
      <c r="P3161" t="s">
        <v>24051</v>
      </c>
      <c r="Q3161" t="s">
        <v>282</v>
      </c>
      <c r="R3161" t="s">
        <v>246</v>
      </c>
      <c r="S3161" t="s">
        <v>18688</v>
      </c>
      <c r="T3161" t="s">
        <v>18689</v>
      </c>
      <c r="U3161" t="s">
        <v>24052</v>
      </c>
      <c r="V3161" s="1" t="s">
        <v>18674</v>
      </c>
      <c r="W3161" t="s">
        <v>20595</v>
      </c>
      <c r="X3161" s="1" t="s">
        <v>22433</v>
      </c>
      <c r="Y3161">
        <v>0</v>
      </c>
      <c r="Z3161" t="s">
        <v>18646</v>
      </c>
      <c r="AA3161">
        <v>0</v>
      </c>
      <c r="AB3161" t="s">
        <v>87</v>
      </c>
      <c r="AC3161">
        <v>0</v>
      </c>
      <c r="AD3161">
        <v>0</v>
      </c>
      <c r="AE3161">
        <v>0</v>
      </c>
      <c r="AF3161">
        <v>0</v>
      </c>
      <c r="AG3161">
        <v>0</v>
      </c>
      <c r="AH3161">
        <v>0</v>
      </c>
      <c r="AI3161">
        <v>0</v>
      </c>
      <c r="AJ3161">
        <v>0</v>
      </c>
      <c r="AK3161">
        <v>0</v>
      </c>
      <c r="AL3161">
        <v>0</v>
      </c>
      <c r="AM3161">
        <v>0</v>
      </c>
      <c r="AN3161">
        <v>0</v>
      </c>
      <c r="AO3161">
        <v>0</v>
      </c>
      <c r="AP3161">
        <v>0</v>
      </c>
      <c r="AQ3161">
        <v>0</v>
      </c>
      <c r="AR3161">
        <v>1</v>
      </c>
      <c r="AS3161" t="s">
        <v>17087</v>
      </c>
      <c r="AT3161" t="s">
        <v>97</v>
      </c>
    </row>
    <row r="3162" spans="1:46" x14ac:dyDescent="0.25">
      <c r="A3162" t="s">
        <v>16787</v>
      </c>
      <c r="B3162" t="s">
        <v>66469</v>
      </c>
      <c r="C3162" t="s">
        <v>66470</v>
      </c>
      <c r="D3162" t="s">
        <v>66471</v>
      </c>
      <c r="E3162">
        <v>469383</v>
      </c>
      <c r="G3162" t="s">
        <v>297</v>
      </c>
      <c r="H3162" t="s">
        <v>66472</v>
      </c>
      <c r="I3162" t="s">
        <v>66473</v>
      </c>
      <c r="J3162" t="s">
        <v>280</v>
      </c>
      <c r="K3162" t="s">
        <v>17728</v>
      </c>
      <c r="L3162" t="s">
        <v>66474</v>
      </c>
      <c r="M3162" t="s">
        <v>66475</v>
      </c>
      <c r="N3162" t="s">
        <v>281</v>
      </c>
      <c r="O3162" t="s">
        <v>146</v>
      </c>
      <c r="P3162" t="s">
        <v>66476</v>
      </c>
      <c r="Q3162" t="s">
        <v>282</v>
      </c>
      <c r="R3162" t="s">
        <v>284</v>
      </c>
      <c r="S3162" t="s">
        <v>17628</v>
      </c>
      <c r="T3162" t="s">
        <v>18682</v>
      </c>
      <c r="U3162" t="s">
        <v>66477</v>
      </c>
      <c r="V3162" s="1" t="s">
        <v>22433</v>
      </c>
      <c r="W3162" t="s">
        <v>66478</v>
      </c>
      <c r="X3162" s="1" t="s">
        <v>22433</v>
      </c>
      <c r="Y3162">
        <v>0</v>
      </c>
      <c r="Z3162" t="s">
        <v>18646</v>
      </c>
      <c r="AA3162">
        <v>0</v>
      </c>
      <c r="AB3162" t="s">
        <v>87</v>
      </c>
      <c r="AC3162">
        <v>0</v>
      </c>
      <c r="AD3162">
        <v>0</v>
      </c>
      <c r="AE3162">
        <v>0</v>
      </c>
      <c r="AF3162">
        <v>0</v>
      </c>
      <c r="AG3162">
        <v>0</v>
      </c>
      <c r="AH3162">
        <v>0</v>
      </c>
      <c r="AI3162">
        <v>0</v>
      </c>
      <c r="AJ3162">
        <v>0</v>
      </c>
      <c r="AK3162">
        <v>0</v>
      </c>
      <c r="AL3162">
        <v>0</v>
      </c>
      <c r="AM3162">
        <v>0</v>
      </c>
      <c r="AN3162">
        <v>0</v>
      </c>
      <c r="AO3162">
        <v>0</v>
      </c>
      <c r="AP3162">
        <v>0</v>
      </c>
      <c r="AQ3162">
        <v>0</v>
      </c>
      <c r="AR3162">
        <v>0</v>
      </c>
      <c r="AS3162" t="s">
        <v>18661</v>
      </c>
      <c r="AT3162" t="s">
        <v>97</v>
      </c>
    </row>
    <row r="3163" spans="1:46" x14ac:dyDescent="0.25">
      <c r="A3163" t="s">
        <v>0</v>
      </c>
      <c r="B3163" t="s">
        <v>27031</v>
      </c>
      <c r="C3163" t="s">
        <v>27032</v>
      </c>
      <c r="D3163" t="s">
        <v>27033</v>
      </c>
      <c r="E3163">
        <v>444106</v>
      </c>
      <c r="G3163" t="s">
        <v>297</v>
      </c>
      <c r="H3163" t="s">
        <v>27034</v>
      </c>
      <c r="I3163" t="s">
        <v>27035</v>
      </c>
      <c r="J3163" t="s">
        <v>92</v>
      </c>
      <c r="K3163" t="s">
        <v>17115</v>
      </c>
      <c r="L3163" t="s">
        <v>27036</v>
      </c>
      <c r="M3163" t="s">
        <v>27037</v>
      </c>
      <c r="N3163" t="s">
        <v>281</v>
      </c>
      <c r="O3163" t="s">
        <v>75</v>
      </c>
      <c r="P3163" t="s">
        <v>27038</v>
      </c>
      <c r="Q3163" t="s">
        <v>286</v>
      </c>
      <c r="R3163" t="s">
        <v>243</v>
      </c>
      <c r="S3163" t="s">
        <v>18476</v>
      </c>
      <c r="T3163" t="s">
        <v>18477</v>
      </c>
      <c r="U3163" t="s">
        <v>27039</v>
      </c>
      <c r="V3163" s="1" t="s">
        <v>19187</v>
      </c>
      <c r="W3163" t="s">
        <v>27040</v>
      </c>
      <c r="X3163" s="1" t="s">
        <v>22433</v>
      </c>
      <c r="Y3163">
        <v>0</v>
      </c>
      <c r="Z3163" t="s">
        <v>18646</v>
      </c>
      <c r="AA3163">
        <v>0</v>
      </c>
      <c r="AB3163" t="s">
        <v>87</v>
      </c>
      <c r="AC3163">
        <v>0</v>
      </c>
      <c r="AD3163">
        <v>0</v>
      </c>
      <c r="AE3163">
        <v>0</v>
      </c>
      <c r="AF3163">
        <v>0</v>
      </c>
      <c r="AG3163">
        <v>0</v>
      </c>
      <c r="AH3163">
        <v>0</v>
      </c>
      <c r="AI3163">
        <v>0</v>
      </c>
      <c r="AJ3163">
        <v>0</v>
      </c>
      <c r="AK3163">
        <v>0</v>
      </c>
      <c r="AL3163">
        <v>0</v>
      </c>
      <c r="AM3163">
        <v>0</v>
      </c>
      <c r="AN3163">
        <v>0</v>
      </c>
      <c r="AO3163">
        <v>0</v>
      </c>
      <c r="AP3163">
        <v>0</v>
      </c>
      <c r="AQ3163">
        <v>0</v>
      </c>
      <c r="AR3163">
        <v>0</v>
      </c>
      <c r="AS3163" t="s">
        <v>18707</v>
      </c>
      <c r="AT3163" t="s">
        <v>97</v>
      </c>
    </row>
    <row r="3164" spans="1:46" x14ac:dyDescent="0.25">
      <c r="A3164" t="s">
        <v>2</v>
      </c>
      <c r="B3164" t="s">
        <v>25793</v>
      </c>
      <c r="C3164" t="s">
        <v>25794</v>
      </c>
      <c r="D3164" t="s">
        <v>25795</v>
      </c>
      <c r="E3164">
        <v>464378</v>
      </c>
      <c r="G3164" t="s">
        <v>17424</v>
      </c>
      <c r="H3164" t="s">
        <v>25796</v>
      </c>
      <c r="I3164" t="s">
        <v>25797</v>
      </c>
      <c r="J3164" t="s">
        <v>280</v>
      </c>
      <c r="K3164" t="s">
        <v>191</v>
      </c>
      <c r="L3164" t="s">
        <v>25798</v>
      </c>
      <c r="M3164" t="s">
        <v>25799</v>
      </c>
      <c r="N3164" t="s">
        <v>25800</v>
      </c>
      <c r="O3164" t="s">
        <v>75</v>
      </c>
      <c r="P3164" t="s">
        <v>25801</v>
      </c>
      <c r="Q3164" t="s">
        <v>282</v>
      </c>
      <c r="R3164" t="s">
        <v>284</v>
      </c>
      <c r="S3164" t="s">
        <v>18667</v>
      </c>
      <c r="T3164" t="s">
        <v>18668</v>
      </c>
      <c r="U3164" t="s">
        <v>25802</v>
      </c>
      <c r="V3164" s="1" t="s">
        <v>20208</v>
      </c>
      <c r="W3164" t="s">
        <v>25803</v>
      </c>
      <c r="X3164" s="1" t="s">
        <v>22433</v>
      </c>
      <c r="Y3164">
        <v>0</v>
      </c>
      <c r="Z3164" t="s">
        <v>18646</v>
      </c>
      <c r="AA3164">
        <v>0</v>
      </c>
      <c r="AB3164" t="s">
        <v>87</v>
      </c>
      <c r="AC3164">
        <v>0</v>
      </c>
      <c r="AD3164">
        <v>0</v>
      </c>
      <c r="AE3164">
        <v>0</v>
      </c>
      <c r="AF3164">
        <v>0</v>
      </c>
      <c r="AG3164">
        <v>0</v>
      </c>
      <c r="AH3164">
        <v>0</v>
      </c>
      <c r="AI3164">
        <v>0</v>
      </c>
      <c r="AJ3164">
        <v>0</v>
      </c>
      <c r="AK3164">
        <v>0</v>
      </c>
      <c r="AL3164">
        <v>1</v>
      </c>
      <c r="AM3164">
        <v>0</v>
      </c>
      <c r="AN3164">
        <v>0</v>
      </c>
      <c r="AO3164">
        <v>0</v>
      </c>
      <c r="AP3164">
        <v>0</v>
      </c>
      <c r="AQ3164">
        <v>0</v>
      </c>
      <c r="AR3164">
        <v>18</v>
      </c>
      <c r="AS3164" t="s">
        <v>16729</v>
      </c>
      <c r="AT3164" t="s">
        <v>80</v>
      </c>
    </row>
    <row r="3165" spans="1:46" x14ac:dyDescent="0.25">
      <c r="A3165" t="s">
        <v>0</v>
      </c>
      <c r="B3165" t="s">
        <v>26103</v>
      </c>
      <c r="C3165" t="s">
        <v>26104</v>
      </c>
      <c r="D3165" t="s">
        <v>26105</v>
      </c>
      <c r="E3165">
        <v>463648</v>
      </c>
      <c r="G3165" t="s">
        <v>16830</v>
      </c>
      <c r="H3165" t="s">
        <v>26106</v>
      </c>
      <c r="I3165" t="s">
        <v>26107</v>
      </c>
      <c r="J3165" t="s">
        <v>280</v>
      </c>
      <c r="K3165" t="s">
        <v>17205</v>
      </c>
      <c r="L3165" t="s">
        <v>26108</v>
      </c>
      <c r="M3165" t="s">
        <v>26109</v>
      </c>
      <c r="N3165" t="s">
        <v>281</v>
      </c>
      <c r="O3165" t="s">
        <v>75</v>
      </c>
      <c r="P3165" t="s">
        <v>26110</v>
      </c>
      <c r="Q3165" t="s">
        <v>282</v>
      </c>
      <c r="R3165" t="s">
        <v>246</v>
      </c>
      <c r="S3165" t="s">
        <v>17343</v>
      </c>
      <c r="T3165" t="s">
        <v>18698</v>
      </c>
      <c r="U3165" t="s">
        <v>26111</v>
      </c>
      <c r="V3165" s="1" t="s">
        <v>20208</v>
      </c>
      <c r="W3165" t="s">
        <v>22669</v>
      </c>
      <c r="X3165" s="1" t="s">
        <v>22433</v>
      </c>
      <c r="Y3165">
        <v>0</v>
      </c>
      <c r="Z3165" t="s">
        <v>18646</v>
      </c>
      <c r="AA3165">
        <v>0</v>
      </c>
      <c r="AB3165" t="s">
        <v>87</v>
      </c>
      <c r="AC3165">
        <v>0</v>
      </c>
      <c r="AD3165">
        <v>0</v>
      </c>
      <c r="AE3165">
        <v>0</v>
      </c>
      <c r="AF3165">
        <v>0</v>
      </c>
      <c r="AG3165">
        <v>0</v>
      </c>
      <c r="AH3165">
        <v>0</v>
      </c>
      <c r="AI3165">
        <v>0</v>
      </c>
      <c r="AJ3165">
        <v>0</v>
      </c>
      <c r="AK3165">
        <v>0</v>
      </c>
      <c r="AL3165">
        <v>1</v>
      </c>
      <c r="AM3165">
        <v>0</v>
      </c>
      <c r="AN3165">
        <v>0</v>
      </c>
      <c r="AO3165">
        <v>0</v>
      </c>
      <c r="AP3165">
        <v>0</v>
      </c>
      <c r="AQ3165">
        <v>0</v>
      </c>
      <c r="AR3165">
        <v>18</v>
      </c>
      <c r="AS3165" t="s">
        <v>16729</v>
      </c>
      <c r="AT3165" t="s">
        <v>80</v>
      </c>
    </row>
    <row r="3166" spans="1:46" x14ac:dyDescent="0.25">
      <c r="A3166" t="s">
        <v>2</v>
      </c>
      <c r="B3166" t="s">
        <v>66479</v>
      </c>
      <c r="C3166" t="s">
        <v>66480</v>
      </c>
      <c r="D3166" t="s">
        <v>66481</v>
      </c>
      <c r="E3166">
        <v>469778</v>
      </c>
      <c r="G3166" t="s">
        <v>297</v>
      </c>
      <c r="H3166" t="s">
        <v>66482</v>
      </c>
      <c r="I3166" t="s">
        <v>66483</v>
      </c>
      <c r="J3166" t="s">
        <v>280</v>
      </c>
      <c r="K3166" t="s">
        <v>197</v>
      </c>
      <c r="L3166" t="s">
        <v>66484</v>
      </c>
      <c r="M3166" t="s">
        <v>66485</v>
      </c>
      <c r="N3166" t="s">
        <v>281</v>
      </c>
      <c r="O3166" t="s">
        <v>75</v>
      </c>
      <c r="P3166" t="s">
        <v>66486</v>
      </c>
      <c r="Q3166" t="s">
        <v>282</v>
      </c>
      <c r="R3166" t="s">
        <v>284</v>
      </c>
      <c r="S3166" t="s">
        <v>17354</v>
      </c>
      <c r="T3166" t="s">
        <v>17351</v>
      </c>
      <c r="U3166" t="s">
        <v>66487</v>
      </c>
      <c r="V3166" s="1" t="s">
        <v>22433</v>
      </c>
      <c r="W3166" t="s">
        <v>44653</v>
      </c>
      <c r="X3166" s="1" t="s">
        <v>22433</v>
      </c>
      <c r="Y3166">
        <v>0</v>
      </c>
      <c r="Z3166" t="s">
        <v>18646</v>
      </c>
      <c r="AA3166">
        <v>0</v>
      </c>
      <c r="AB3166" t="s">
        <v>87</v>
      </c>
      <c r="AC3166">
        <v>0</v>
      </c>
      <c r="AD3166">
        <v>0</v>
      </c>
      <c r="AE3166">
        <v>0</v>
      </c>
      <c r="AF3166">
        <v>0</v>
      </c>
      <c r="AG3166">
        <v>0</v>
      </c>
      <c r="AH3166">
        <v>0</v>
      </c>
      <c r="AI3166">
        <v>0</v>
      </c>
      <c r="AJ3166">
        <v>0</v>
      </c>
      <c r="AK3166">
        <v>0</v>
      </c>
      <c r="AL3166">
        <v>0</v>
      </c>
      <c r="AM3166">
        <v>0</v>
      </c>
      <c r="AN3166">
        <v>0</v>
      </c>
      <c r="AO3166">
        <v>0</v>
      </c>
      <c r="AP3166">
        <v>0</v>
      </c>
      <c r="AQ3166">
        <v>0</v>
      </c>
      <c r="AR3166">
        <v>0</v>
      </c>
      <c r="AS3166" t="s">
        <v>18661</v>
      </c>
      <c r="AT3166" t="s">
        <v>97</v>
      </c>
    </row>
    <row r="3167" spans="1:46" x14ac:dyDescent="0.25">
      <c r="A3167" t="s">
        <v>2</v>
      </c>
      <c r="B3167" t="s">
        <v>38325</v>
      </c>
      <c r="C3167" t="s">
        <v>38326</v>
      </c>
      <c r="D3167" t="s">
        <v>38327</v>
      </c>
      <c r="E3167">
        <v>147096</v>
      </c>
      <c r="G3167" t="s">
        <v>17424</v>
      </c>
      <c r="H3167" t="s">
        <v>38328</v>
      </c>
      <c r="I3167" t="s">
        <v>38329</v>
      </c>
      <c r="J3167" t="s">
        <v>280</v>
      </c>
      <c r="K3167" t="s">
        <v>191</v>
      </c>
      <c r="L3167" t="s">
        <v>38330</v>
      </c>
      <c r="M3167" t="s">
        <v>38331</v>
      </c>
      <c r="N3167" t="s">
        <v>281</v>
      </c>
      <c r="O3167" t="s">
        <v>75</v>
      </c>
      <c r="P3167" t="s">
        <v>38332</v>
      </c>
      <c r="Q3167" t="s">
        <v>282</v>
      </c>
      <c r="R3167" t="s">
        <v>246</v>
      </c>
      <c r="S3167" t="s">
        <v>18535</v>
      </c>
      <c r="T3167" t="s">
        <v>18709</v>
      </c>
      <c r="U3167" t="s">
        <v>38333</v>
      </c>
      <c r="V3167" s="1" t="s">
        <v>17626</v>
      </c>
      <c r="W3167" t="s">
        <v>38334</v>
      </c>
      <c r="X3167" s="1" t="s">
        <v>22433</v>
      </c>
      <c r="Y3167">
        <v>0</v>
      </c>
      <c r="Z3167" t="s">
        <v>18646</v>
      </c>
      <c r="AA3167">
        <v>0</v>
      </c>
      <c r="AB3167" t="s">
        <v>87</v>
      </c>
      <c r="AC3167">
        <v>0</v>
      </c>
      <c r="AD3167">
        <v>0</v>
      </c>
      <c r="AE3167">
        <v>0</v>
      </c>
      <c r="AF3167">
        <v>0</v>
      </c>
      <c r="AG3167">
        <v>0</v>
      </c>
      <c r="AH3167">
        <v>0</v>
      </c>
      <c r="AI3167">
        <v>0</v>
      </c>
      <c r="AJ3167">
        <v>0</v>
      </c>
      <c r="AK3167">
        <v>0</v>
      </c>
      <c r="AL3167">
        <v>0</v>
      </c>
      <c r="AM3167">
        <v>0</v>
      </c>
      <c r="AN3167">
        <v>0</v>
      </c>
      <c r="AO3167">
        <v>1</v>
      </c>
      <c r="AP3167">
        <v>0</v>
      </c>
      <c r="AQ3167">
        <v>0</v>
      </c>
      <c r="AR3167">
        <v>16</v>
      </c>
      <c r="AS3167" t="s">
        <v>18496</v>
      </c>
      <c r="AT3167" t="s">
        <v>16825</v>
      </c>
    </row>
    <row r="3168" spans="1:46" x14ac:dyDescent="0.25">
      <c r="A3168" t="s">
        <v>0</v>
      </c>
      <c r="B3168" t="s">
        <v>66488</v>
      </c>
      <c r="C3168" t="s">
        <v>66489</v>
      </c>
      <c r="D3168" t="s">
        <v>66490</v>
      </c>
      <c r="E3168">
        <v>470082</v>
      </c>
      <c r="G3168" t="s">
        <v>297</v>
      </c>
      <c r="H3168" t="s">
        <v>66491</v>
      </c>
      <c r="I3168" t="s">
        <v>66492</v>
      </c>
      <c r="J3168" t="s">
        <v>280</v>
      </c>
      <c r="K3168" t="s">
        <v>133</v>
      </c>
      <c r="L3168" t="s">
        <v>66493</v>
      </c>
      <c r="M3168" t="s">
        <v>66494</v>
      </c>
      <c r="N3168" t="s">
        <v>281</v>
      </c>
      <c r="O3168" t="s">
        <v>75</v>
      </c>
      <c r="P3168" t="s">
        <v>66495</v>
      </c>
      <c r="Q3168" t="s">
        <v>282</v>
      </c>
      <c r="R3168" t="s">
        <v>284</v>
      </c>
      <c r="S3168" t="s">
        <v>17343</v>
      </c>
      <c r="T3168" t="s">
        <v>18698</v>
      </c>
      <c r="U3168" t="s">
        <v>66496</v>
      </c>
      <c r="V3168" s="1" t="s">
        <v>22433</v>
      </c>
      <c r="W3168" t="s">
        <v>66497</v>
      </c>
      <c r="X3168" s="1" t="s">
        <v>22433</v>
      </c>
      <c r="Y3168">
        <v>0</v>
      </c>
      <c r="Z3168" t="s">
        <v>18646</v>
      </c>
      <c r="AA3168">
        <v>0</v>
      </c>
      <c r="AB3168" t="s">
        <v>87</v>
      </c>
      <c r="AC3168">
        <v>0</v>
      </c>
      <c r="AD3168">
        <v>0</v>
      </c>
      <c r="AE3168">
        <v>0</v>
      </c>
      <c r="AF3168">
        <v>0</v>
      </c>
      <c r="AG3168">
        <v>0</v>
      </c>
      <c r="AH3168">
        <v>0</v>
      </c>
      <c r="AI3168">
        <v>0</v>
      </c>
      <c r="AJ3168">
        <v>0</v>
      </c>
      <c r="AK3168">
        <v>0</v>
      </c>
      <c r="AL3168">
        <v>0</v>
      </c>
      <c r="AM3168">
        <v>0</v>
      </c>
      <c r="AN3168">
        <v>0</v>
      </c>
      <c r="AO3168">
        <v>0</v>
      </c>
      <c r="AP3168">
        <v>0</v>
      </c>
      <c r="AQ3168">
        <v>0</v>
      </c>
      <c r="AR3168">
        <v>0</v>
      </c>
      <c r="AS3168" t="s">
        <v>18661</v>
      </c>
      <c r="AT3168" t="s">
        <v>97</v>
      </c>
    </row>
    <row r="3169" spans="1:46" x14ac:dyDescent="0.25">
      <c r="A3169" t="s">
        <v>16787</v>
      </c>
      <c r="B3169" t="s">
        <v>66498</v>
      </c>
      <c r="C3169" t="s">
        <v>66499</v>
      </c>
      <c r="D3169" t="s">
        <v>66500</v>
      </c>
      <c r="E3169">
        <v>469740</v>
      </c>
      <c r="G3169" t="s">
        <v>297</v>
      </c>
      <c r="H3169" t="s">
        <v>66501</v>
      </c>
      <c r="I3169" t="s">
        <v>66502</v>
      </c>
      <c r="J3169" t="s">
        <v>280</v>
      </c>
      <c r="K3169" t="s">
        <v>18753</v>
      </c>
      <c r="L3169" t="s">
        <v>66503</v>
      </c>
      <c r="M3169" t="s">
        <v>66504</v>
      </c>
      <c r="N3169" t="s">
        <v>66505</v>
      </c>
      <c r="O3169" t="s">
        <v>155</v>
      </c>
      <c r="P3169" t="s">
        <v>66506</v>
      </c>
      <c r="Q3169" t="s">
        <v>282</v>
      </c>
      <c r="R3169" t="s">
        <v>284</v>
      </c>
      <c r="S3169" t="s">
        <v>17071</v>
      </c>
      <c r="T3169" t="s">
        <v>20225</v>
      </c>
      <c r="U3169" t="s">
        <v>66507</v>
      </c>
      <c r="V3169" s="1" t="s">
        <v>22433</v>
      </c>
      <c r="W3169" t="s">
        <v>66508</v>
      </c>
      <c r="X3169" s="1" t="s">
        <v>22433</v>
      </c>
      <c r="Y3169">
        <v>0</v>
      </c>
      <c r="Z3169" t="s">
        <v>18646</v>
      </c>
      <c r="AA3169">
        <v>0</v>
      </c>
      <c r="AB3169" t="s">
        <v>87</v>
      </c>
      <c r="AC3169">
        <v>0</v>
      </c>
      <c r="AD3169">
        <v>0</v>
      </c>
      <c r="AE3169">
        <v>0</v>
      </c>
      <c r="AF3169">
        <v>0</v>
      </c>
      <c r="AG3169">
        <v>0</v>
      </c>
      <c r="AH3169">
        <v>0</v>
      </c>
      <c r="AI3169">
        <v>0</v>
      </c>
      <c r="AJ3169">
        <v>0</v>
      </c>
      <c r="AK3169">
        <v>0</v>
      </c>
      <c r="AL3169">
        <v>0</v>
      </c>
      <c r="AM3169">
        <v>0</v>
      </c>
      <c r="AN3169">
        <v>0</v>
      </c>
      <c r="AO3169">
        <v>0</v>
      </c>
      <c r="AP3169">
        <v>0</v>
      </c>
      <c r="AQ3169">
        <v>0</v>
      </c>
      <c r="AR3169">
        <v>0</v>
      </c>
      <c r="AS3169" t="s">
        <v>18661</v>
      </c>
      <c r="AT3169" t="s">
        <v>97</v>
      </c>
    </row>
    <row r="3170" spans="1:46" x14ac:dyDescent="0.25">
      <c r="A3170" t="s">
        <v>1</v>
      </c>
      <c r="B3170" t="s">
        <v>66509</v>
      </c>
      <c r="C3170" t="s">
        <v>66510</v>
      </c>
      <c r="D3170" t="s">
        <v>66511</v>
      </c>
      <c r="E3170">
        <v>470618</v>
      </c>
      <c r="G3170" t="s">
        <v>297</v>
      </c>
      <c r="H3170" t="s">
        <v>66512</v>
      </c>
      <c r="I3170" t="s">
        <v>66513</v>
      </c>
      <c r="J3170" t="s">
        <v>280</v>
      </c>
      <c r="K3170" t="s">
        <v>18521</v>
      </c>
      <c r="L3170" t="s">
        <v>66514</v>
      </c>
      <c r="M3170" t="s">
        <v>66515</v>
      </c>
      <c r="N3170" t="s">
        <v>285</v>
      </c>
      <c r="O3170" t="s">
        <v>75</v>
      </c>
      <c r="P3170" t="s">
        <v>66516</v>
      </c>
      <c r="Q3170" t="s">
        <v>282</v>
      </c>
      <c r="R3170" t="s">
        <v>18695</v>
      </c>
      <c r="S3170" t="s">
        <v>108</v>
      </c>
      <c r="T3170" t="s">
        <v>18728</v>
      </c>
      <c r="U3170" t="s">
        <v>59347</v>
      </c>
      <c r="V3170" s="1" t="s">
        <v>22433</v>
      </c>
      <c r="W3170" t="s">
        <v>66517</v>
      </c>
      <c r="X3170" s="1" t="s">
        <v>22433</v>
      </c>
      <c r="Y3170">
        <v>0</v>
      </c>
      <c r="Z3170" t="s">
        <v>18646</v>
      </c>
      <c r="AA3170">
        <v>0</v>
      </c>
      <c r="AB3170" t="s">
        <v>87</v>
      </c>
      <c r="AC3170">
        <v>0</v>
      </c>
      <c r="AD3170">
        <v>0</v>
      </c>
      <c r="AE3170">
        <v>0</v>
      </c>
      <c r="AF3170">
        <v>0</v>
      </c>
      <c r="AG3170">
        <v>0</v>
      </c>
      <c r="AH3170">
        <v>0</v>
      </c>
      <c r="AI3170">
        <v>0</v>
      </c>
      <c r="AJ3170">
        <v>0</v>
      </c>
      <c r="AK3170">
        <v>0</v>
      </c>
      <c r="AL3170">
        <v>0</v>
      </c>
      <c r="AM3170">
        <v>0</v>
      </c>
      <c r="AN3170">
        <v>0</v>
      </c>
      <c r="AO3170">
        <v>0</v>
      </c>
      <c r="AP3170">
        <v>0</v>
      </c>
      <c r="AQ3170">
        <v>0</v>
      </c>
      <c r="AR3170">
        <v>0</v>
      </c>
      <c r="AS3170" t="s">
        <v>18661</v>
      </c>
      <c r="AT3170" t="s">
        <v>97</v>
      </c>
    </row>
    <row r="3171" spans="1:46" x14ac:dyDescent="0.25">
      <c r="A3171" t="s">
        <v>2</v>
      </c>
      <c r="B3171" t="s">
        <v>27594</v>
      </c>
      <c r="C3171" t="s">
        <v>27595</v>
      </c>
      <c r="D3171" t="s">
        <v>27596</v>
      </c>
      <c r="E3171">
        <v>465564</v>
      </c>
      <c r="G3171" t="s">
        <v>17424</v>
      </c>
      <c r="H3171" t="s">
        <v>27597</v>
      </c>
      <c r="I3171" t="s">
        <v>27598</v>
      </c>
      <c r="J3171" t="s">
        <v>280</v>
      </c>
      <c r="K3171" t="s">
        <v>187</v>
      </c>
      <c r="L3171" t="s">
        <v>27599</v>
      </c>
      <c r="M3171" t="s">
        <v>27600</v>
      </c>
      <c r="N3171" t="s">
        <v>281</v>
      </c>
      <c r="O3171" t="s">
        <v>75</v>
      </c>
      <c r="P3171" t="s">
        <v>27601</v>
      </c>
      <c r="Q3171" t="s">
        <v>282</v>
      </c>
      <c r="R3171" t="s">
        <v>246</v>
      </c>
      <c r="S3171" t="s">
        <v>17348</v>
      </c>
      <c r="T3171" t="s">
        <v>18510</v>
      </c>
      <c r="U3171" t="s">
        <v>27602</v>
      </c>
      <c r="V3171" s="1" t="s">
        <v>22433</v>
      </c>
      <c r="W3171" t="s">
        <v>27603</v>
      </c>
      <c r="X3171" s="1" t="s">
        <v>22433</v>
      </c>
      <c r="Y3171">
        <v>0</v>
      </c>
      <c r="Z3171" t="s">
        <v>18646</v>
      </c>
      <c r="AA3171">
        <v>0</v>
      </c>
      <c r="AB3171" t="s">
        <v>87</v>
      </c>
      <c r="AC3171">
        <v>0</v>
      </c>
      <c r="AD3171">
        <v>0</v>
      </c>
      <c r="AE3171">
        <v>0</v>
      </c>
      <c r="AF3171">
        <v>0</v>
      </c>
      <c r="AG3171">
        <v>0</v>
      </c>
      <c r="AH3171">
        <v>0</v>
      </c>
      <c r="AI3171">
        <v>0</v>
      </c>
      <c r="AJ3171">
        <v>0</v>
      </c>
      <c r="AK3171">
        <v>0</v>
      </c>
      <c r="AL3171">
        <v>1</v>
      </c>
      <c r="AM3171">
        <v>0</v>
      </c>
      <c r="AN3171">
        <v>0</v>
      </c>
      <c r="AO3171">
        <v>0</v>
      </c>
      <c r="AP3171">
        <v>0</v>
      </c>
      <c r="AQ3171">
        <v>0</v>
      </c>
      <c r="AR3171">
        <v>18</v>
      </c>
      <c r="AS3171" t="s">
        <v>16729</v>
      </c>
      <c r="AT3171" t="s">
        <v>80</v>
      </c>
    </row>
    <row r="3172" spans="1:46" x14ac:dyDescent="0.25">
      <c r="A3172" t="s">
        <v>16787</v>
      </c>
      <c r="B3172" t="s">
        <v>66518</v>
      </c>
      <c r="C3172" t="s">
        <v>66519</v>
      </c>
      <c r="D3172" t="s">
        <v>66520</v>
      </c>
      <c r="E3172">
        <v>471131</v>
      </c>
      <c r="G3172" t="s">
        <v>297</v>
      </c>
      <c r="H3172" t="s">
        <v>66521</v>
      </c>
      <c r="I3172" t="s">
        <v>66522</v>
      </c>
      <c r="J3172" t="s">
        <v>280</v>
      </c>
      <c r="K3172" t="s">
        <v>18844</v>
      </c>
      <c r="L3172" t="s">
        <v>66523</v>
      </c>
      <c r="M3172" t="s">
        <v>66524</v>
      </c>
      <c r="N3172" t="s">
        <v>285</v>
      </c>
      <c r="O3172" t="s">
        <v>155</v>
      </c>
      <c r="P3172" t="s">
        <v>66525</v>
      </c>
      <c r="Q3172" t="s">
        <v>286</v>
      </c>
      <c r="R3172" t="s">
        <v>243</v>
      </c>
      <c r="S3172" t="s">
        <v>238</v>
      </c>
      <c r="T3172" t="s">
        <v>18677</v>
      </c>
      <c r="U3172" t="s">
        <v>66526</v>
      </c>
      <c r="V3172" s="1" t="s">
        <v>22433</v>
      </c>
      <c r="W3172" t="s">
        <v>66527</v>
      </c>
      <c r="X3172" s="1" t="s">
        <v>22433</v>
      </c>
      <c r="Y3172">
        <v>0</v>
      </c>
      <c r="Z3172" t="s">
        <v>18646</v>
      </c>
      <c r="AA3172">
        <v>0</v>
      </c>
      <c r="AB3172" t="s">
        <v>87</v>
      </c>
      <c r="AC3172">
        <v>0</v>
      </c>
      <c r="AD3172">
        <v>0</v>
      </c>
      <c r="AE3172">
        <v>0</v>
      </c>
      <c r="AF3172">
        <v>0</v>
      </c>
      <c r="AG3172">
        <v>0</v>
      </c>
      <c r="AH3172">
        <v>0</v>
      </c>
      <c r="AI3172">
        <v>0</v>
      </c>
      <c r="AJ3172">
        <v>0</v>
      </c>
      <c r="AK3172">
        <v>0</v>
      </c>
      <c r="AL3172">
        <v>0</v>
      </c>
      <c r="AM3172">
        <v>0</v>
      </c>
      <c r="AN3172">
        <v>0</v>
      </c>
      <c r="AO3172">
        <v>0</v>
      </c>
      <c r="AP3172">
        <v>0</v>
      </c>
      <c r="AQ3172">
        <v>0</v>
      </c>
      <c r="AR3172">
        <v>0</v>
      </c>
      <c r="AS3172" t="s">
        <v>18707</v>
      </c>
      <c r="AT3172" t="s">
        <v>97</v>
      </c>
    </row>
    <row r="3173" spans="1:46" x14ac:dyDescent="0.25">
      <c r="A3173" t="s">
        <v>0</v>
      </c>
      <c r="B3173" t="s">
        <v>66528</v>
      </c>
      <c r="C3173" t="s">
        <v>66529</v>
      </c>
      <c r="D3173" t="s">
        <v>66530</v>
      </c>
      <c r="E3173">
        <v>470878</v>
      </c>
      <c r="G3173" t="s">
        <v>297</v>
      </c>
      <c r="H3173" t="s">
        <v>66531</v>
      </c>
      <c r="I3173" t="s">
        <v>66532</v>
      </c>
      <c r="J3173" t="s">
        <v>280</v>
      </c>
      <c r="K3173" t="s">
        <v>17674</v>
      </c>
      <c r="L3173" t="s">
        <v>66533</v>
      </c>
      <c r="M3173" t="s">
        <v>66534</v>
      </c>
      <c r="N3173" t="s">
        <v>281</v>
      </c>
      <c r="O3173" t="s">
        <v>75</v>
      </c>
      <c r="P3173" t="s">
        <v>66535</v>
      </c>
      <c r="Q3173" t="s">
        <v>282</v>
      </c>
      <c r="R3173" t="s">
        <v>284</v>
      </c>
      <c r="S3173" t="s">
        <v>18476</v>
      </c>
      <c r="T3173" t="s">
        <v>18477</v>
      </c>
      <c r="U3173" t="s">
        <v>66536</v>
      </c>
      <c r="V3173" s="1" t="s">
        <v>22433</v>
      </c>
      <c r="W3173" t="s">
        <v>66537</v>
      </c>
      <c r="X3173" s="1" t="s">
        <v>22433</v>
      </c>
      <c r="Y3173">
        <v>0</v>
      </c>
      <c r="Z3173" t="s">
        <v>18646</v>
      </c>
      <c r="AA3173">
        <v>0</v>
      </c>
      <c r="AB3173" t="s">
        <v>87</v>
      </c>
      <c r="AC3173">
        <v>0</v>
      </c>
      <c r="AD3173">
        <v>0</v>
      </c>
      <c r="AE3173">
        <v>0</v>
      </c>
      <c r="AF3173">
        <v>0</v>
      </c>
      <c r="AG3173">
        <v>0</v>
      </c>
      <c r="AH3173">
        <v>0</v>
      </c>
      <c r="AI3173">
        <v>0</v>
      </c>
      <c r="AJ3173">
        <v>0</v>
      </c>
      <c r="AK3173">
        <v>0</v>
      </c>
      <c r="AL3173">
        <v>0</v>
      </c>
      <c r="AM3173">
        <v>0</v>
      </c>
      <c r="AN3173">
        <v>0</v>
      </c>
      <c r="AO3173">
        <v>0</v>
      </c>
      <c r="AP3173">
        <v>0</v>
      </c>
      <c r="AQ3173">
        <v>0</v>
      </c>
      <c r="AR3173">
        <v>0</v>
      </c>
      <c r="AS3173" t="s">
        <v>18661</v>
      </c>
      <c r="AT3173" t="s">
        <v>97</v>
      </c>
    </row>
    <row r="3174" spans="1:46" x14ac:dyDescent="0.25">
      <c r="A3174" t="s">
        <v>1</v>
      </c>
      <c r="B3174" t="s">
        <v>66538</v>
      </c>
      <c r="C3174" t="s">
        <v>66539</v>
      </c>
      <c r="D3174" t="s">
        <v>66540</v>
      </c>
      <c r="E3174">
        <v>469438</v>
      </c>
      <c r="G3174" t="s">
        <v>297</v>
      </c>
      <c r="H3174" t="s">
        <v>66541</v>
      </c>
      <c r="I3174" t="s">
        <v>66542</v>
      </c>
      <c r="J3174" t="s">
        <v>280</v>
      </c>
      <c r="K3174" t="s">
        <v>90</v>
      </c>
      <c r="L3174" t="s">
        <v>66543</v>
      </c>
      <c r="M3174" t="s">
        <v>66544</v>
      </c>
      <c r="N3174" t="s">
        <v>281</v>
      </c>
      <c r="O3174" t="s">
        <v>75</v>
      </c>
      <c r="P3174" t="s">
        <v>66545</v>
      </c>
      <c r="Q3174" t="s">
        <v>282</v>
      </c>
      <c r="R3174" t="s">
        <v>284</v>
      </c>
      <c r="S3174" t="s">
        <v>108</v>
      </c>
      <c r="T3174" t="s">
        <v>18728</v>
      </c>
      <c r="U3174" t="s">
        <v>20147</v>
      </c>
      <c r="V3174" s="1" t="s">
        <v>22433</v>
      </c>
      <c r="W3174" t="s">
        <v>66546</v>
      </c>
      <c r="X3174" s="1" t="s">
        <v>22433</v>
      </c>
      <c r="Y3174">
        <v>0</v>
      </c>
      <c r="Z3174" t="s">
        <v>18646</v>
      </c>
      <c r="AA3174">
        <v>0</v>
      </c>
      <c r="AB3174" t="s">
        <v>87</v>
      </c>
      <c r="AC3174">
        <v>0</v>
      </c>
      <c r="AD3174">
        <v>0</v>
      </c>
      <c r="AE3174">
        <v>0</v>
      </c>
      <c r="AF3174">
        <v>0</v>
      </c>
      <c r="AG3174">
        <v>0</v>
      </c>
      <c r="AH3174">
        <v>0</v>
      </c>
      <c r="AI3174">
        <v>0</v>
      </c>
      <c r="AJ3174">
        <v>0</v>
      </c>
      <c r="AK3174">
        <v>0</v>
      </c>
      <c r="AL3174">
        <v>0</v>
      </c>
      <c r="AM3174">
        <v>0</v>
      </c>
      <c r="AN3174">
        <v>0</v>
      </c>
      <c r="AO3174">
        <v>0</v>
      </c>
      <c r="AP3174">
        <v>0</v>
      </c>
      <c r="AQ3174">
        <v>0</v>
      </c>
      <c r="AR3174">
        <v>0</v>
      </c>
      <c r="AS3174" t="s">
        <v>18661</v>
      </c>
      <c r="AT3174" t="s">
        <v>97</v>
      </c>
    </row>
    <row r="3175" spans="1:46" x14ac:dyDescent="0.25">
      <c r="A3175" t="s">
        <v>2</v>
      </c>
      <c r="B3175" t="s">
        <v>66547</v>
      </c>
      <c r="C3175" t="s">
        <v>66548</v>
      </c>
      <c r="D3175" t="s">
        <v>66549</v>
      </c>
      <c r="E3175">
        <v>469340</v>
      </c>
      <c r="G3175" t="s">
        <v>297</v>
      </c>
      <c r="H3175" t="s">
        <v>66550</v>
      </c>
      <c r="I3175" t="s">
        <v>66551</v>
      </c>
      <c r="J3175" t="s">
        <v>280</v>
      </c>
      <c r="K3175" t="s">
        <v>187</v>
      </c>
      <c r="L3175" t="s">
        <v>66552</v>
      </c>
      <c r="M3175" t="s">
        <v>66553</v>
      </c>
      <c r="N3175" t="s">
        <v>285</v>
      </c>
      <c r="O3175" t="s">
        <v>75</v>
      </c>
      <c r="P3175" t="s">
        <v>66554</v>
      </c>
      <c r="Q3175" t="s">
        <v>282</v>
      </c>
      <c r="R3175" t="s">
        <v>284</v>
      </c>
      <c r="S3175" t="s">
        <v>17348</v>
      </c>
      <c r="T3175" t="s">
        <v>17349</v>
      </c>
      <c r="U3175" t="s">
        <v>66555</v>
      </c>
      <c r="V3175" s="1" t="s">
        <v>22433</v>
      </c>
      <c r="W3175" t="s">
        <v>66556</v>
      </c>
      <c r="X3175" s="1" t="s">
        <v>22433</v>
      </c>
      <c r="Y3175">
        <v>0</v>
      </c>
      <c r="Z3175" t="s">
        <v>18646</v>
      </c>
      <c r="AA3175">
        <v>0</v>
      </c>
      <c r="AB3175" t="s">
        <v>87</v>
      </c>
      <c r="AC3175">
        <v>0</v>
      </c>
      <c r="AD3175">
        <v>0</v>
      </c>
      <c r="AE3175">
        <v>0</v>
      </c>
      <c r="AF3175">
        <v>0</v>
      </c>
      <c r="AG3175">
        <v>0</v>
      </c>
      <c r="AH3175">
        <v>0</v>
      </c>
      <c r="AI3175">
        <v>0</v>
      </c>
      <c r="AJ3175">
        <v>0</v>
      </c>
      <c r="AK3175">
        <v>0</v>
      </c>
      <c r="AL3175">
        <v>0</v>
      </c>
      <c r="AM3175">
        <v>0</v>
      </c>
      <c r="AN3175">
        <v>0</v>
      </c>
      <c r="AO3175">
        <v>0</v>
      </c>
      <c r="AP3175">
        <v>0</v>
      </c>
      <c r="AQ3175">
        <v>0</v>
      </c>
      <c r="AR3175">
        <v>0</v>
      </c>
      <c r="AS3175" t="s">
        <v>18661</v>
      </c>
      <c r="AT3175" t="s">
        <v>97</v>
      </c>
    </row>
    <row r="3176" spans="1:46" x14ac:dyDescent="0.25">
      <c r="A3176" t="s">
        <v>16787</v>
      </c>
      <c r="B3176" t="s">
        <v>66557</v>
      </c>
      <c r="C3176" t="s">
        <v>66558</v>
      </c>
      <c r="D3176" t="s">
        <v>66559</v>
      </c>
      <c r="E3176">
        <v>470962</v>
      </c>
      <c r="G3176" t="s">
        <v>297</v>
      </c>
      <c r="H3176" t="s">
        <v>66560</v>
      </c>
      <c r="I3176" t="s">
        <v>66561</v>
      </c>
      <c r="J3176" t="s">
        <v>66562</v>
      </c>
      <c r="K3176" t="s">
        <v>17243</v>
      </c>
      <c r="L3176" t="s">
        <v>66563</v>
      </c>
      <c r="M3176" t="s">
        <v>66564</v>
      </c>
      <c r="N3176" t="s">
        <v>66565</v>
      </c>
      <c r="O3176" t="s">
        <v>155</v>
      </c>
      <c r="P3176" t="s">
        <v>66566</v>
      </c>
      <c r="Q3176" t="s">
        <v>282</v>
      </c>
      <c r="R3176" t="s">
        <v>246</v>
      </c>
      <c r="S3176" t="s">
        <v>238</v>
      </c>
      <c r="T3176" t="s">
        <v>289</v>
      </c>
      <c r="U3176" t="s">
        <v>25262</v>
      </c>
      <c r="V3176" s="1" t="s">
        <v>22433</v>
      </c>
      <c r="W3176" t="s">
        <v>44568</v>
      </c>
      <c r="X3176" s="1" t="s">
        <v>22433</v>
      </c>
      <c r="Y3176">
        <v>0</v>
      </c>
      <c r="Z3176" t="s">
        <v>18646</v>
      </c>
      <c r="AA3176">
        <v>0</v>
      </c>
      <c r="AB3176" t="s">
        <v>87</v>
      </c>
      <c r="AC3176">
        <v>0</v>
      </c>
      <c r="AD3176">
        <v>0</v>
      </c>
      <c r="AE3176">
        <v>0</v>
      </c>
      <c r="AF3176">
        <v>0</v>
      </c>
      <c r="AG3176">
        <v>0</v>
      </c>
      <c r="AH3176">
        <v>0</v>
      </c>
      <c r="AI3176">
        <v>0</v>
      </c>
      <c r="AJ3176">
        <v>0</v>
      </c>
      <c r="AK3176">
        <v>0</v>
      </c>
      <c r="AL3176">
        <v>0</v>
      </c>
      <c r="AM3176">
        <v>0</v>
      </c>
      <c r="AN3176">
        <v>0</v>
      </c>
      <c r="AO3176">
        <v>0</v>
      </c>
      <c r="AP3176">
        <v>0</v>
      </c>
      <c r="AQ3176">
        <v>0</v>
      </c>
      <c r="AR3176">
        <v>0</v>
      </c>
      <c r="AS3176" t="s">
        <v>18661</v>
      </c>
      <c r="AT3176" t="s">
        <v>97</v>
      </c>
    </row>
    <row r="3177" spans="1:46" x14ac:dyDescent="0.25">
      <c r="A3177" t="s">
        <v>2</v>
      </c>
      <c r="B3177" t="s">
        <v>27562</v>
      </c>
      <c r="C3177" t="s">
        <v>27563</v>
      </c>
      <c r="D3177" t="s">
        <v>27564</v>
      </c>
      <c r="E3177">
        <v>462308</v>
      </c>
      <c r="G3177" t="s">
        <v>297</v>
      </c>
      <c r="H3177" t="s">
        <v>27565</v>
      </c>
      <c r="I3177" t="s">
        <v>27566</v>
      </c>
      <c r="J3177" t="s">
        <v>27567</v>
      </c>
      <c r="K3177" t="s">
        <v>191</v>
      </c>
      <c r="L3177" t="s">
        <v>27568</v>
      </c>
      <c r="M3177" t="s">
        <v>27569</v>
      </c>
      <c r="N3177" t="s">
        <v>285</v>
      </c>
      <c r="O3177" t="s">
        <v>75</v>
      </c>
      <c r="P3177" t="s">
        <v>27570</v>
      </c>
      <c r="Q3177" t="s">
        <v>282</v>
      </c>
      <c r="R3177" t="s">
        <v>202</v>
      </c>
      <c r="S3177" t="s">
        <v>18535</v>
      </c>
      <c r="T3177" t="s">
        <v>18536</v>
      </c>
      <c r="U3177" t="s">
        <v>27571</v>
      </c>
      <c r="V3177" s="1" t="s">
        <v>20208</v>
      </c>
      <c r="W3177" t="s">
        <v>27572</v>
      </c>
      <c r="X3177" s="1" t="s">
        <v>22433</v>
      </c>
      <c r="Y3177">
        <v>0</v>
      </c>
      <c r="Z3177" t="s">
        <v>18646</v>
      </c>
      <c r="AA3177">
        <v>0</v>
      </c>
      <c r="AB3177" t="s">
        <v>87</v>
      </c>
      <c r="AC3177">
        <v>0</v>
      </c>
      <c r="AD3177">
        <v>0</v>
      </c>
      <c r="AE3177">
        <v>0</v>
      </c>
      <c r="AF3177">
        <v>0</v>
      </c>
      <c r="AG3177">
        <v>0</v>
      </c>
      <c r="AH3177">
        <v>0</v>
      </c>
      <c r="AI3177">
        <v>0</v>
      </c>
      <c r="AJ3177">
        <v>0</v>
      </c>
      <c r="AK3177">
        <v>0</v>
      </c>
      <c r="AL3177">
        <v>0</v>
      </c>
      <c r="AM3177">
        <v>0</v>
      </c>
      <c r="AN3177">
        <v>0</v>
      </c>
      <c r="AO3177">
        <v>0</v>
      </c>
      <c r="AP3177">
        <v>0</v>
      </c>
      <c r="AQ3177">
        <v>0</v>
      </c>
      <c r="AR3177">
        <v>0</v>
      </c>
      <c r="AS3177" t="s">
        <v>18661</v>
      </c>
      <c r="AT3177" t="s">
        <v>97</v>
      </c>
    </row>
    <row r="3178" spans="1:46" x14ac:dyDescent="0.25">
      <c r="A3178" t="s">
        <v>0</v>
      </c>
      <c r="B3178" t="s">
        <v>66567</v>
      </c>
      <c r="C3178" t="s">
        <v>66568</v>
      </c>
      <c r="D3178" t="s">
        <v>66569</v>
      </c>
      <c r="E3178">
        <v>469304</v>
      </c>
      <c r="G3178" t="s">
        <v>297</v>
      </c>
      <c r="H3178" t="s">
        <v>66570</v>
      </c>
      <c r="I3178" t="s">
        <v>66571</v>
      </c>
      <c r="J3178" t="s">
        <v>66572</v>
      </c>
      <c r="K3178" t="s">
        <v>140</v>
      </c>
      <c r="L3178" t="s">
        <v>66573</v>
      </c>
      <c r="M3178" t="s">
        <v>66574</v>
      </c>
      <c r="N3178" t="s">
        <v>285</v>
      </c>
      <c r="O3178" t="s">
        <v>141</v>
      </c>
      <c r="P3178" t="s">
        <v>66575</v>
      </c>
      <c r="Q3178" t="s">
        <v>282</v>
      </c>
      <c r="R3178" t="s">
        <v>284</v>
      </c>
      <c r="S3178" t="s">
        <v>18471</v>
      </c>
      <c r="T3178" t="s">
        <v>18732</v>
      </c>
      <c r="U3178" t="s">
        <v>25242</v>
      </c>
      <c r="V3178" s="1" t="s">
        <v>22433</v>
      </c>
      <c r="W3178" t="s">
        <v>66576</v>
      </c>
      <c r="X3178" s="1" t="s">
        <v>22433</v>
      </c>
      <c r="Y3178">
        <v>0</v>
      </c>
      <c r="Z3178" t="s">
        <v>18646</v>
      </c>
      <c r="AA3178">
        <v>0</v>
      </c>
      <c r="AB3178" t="s">
        <v>87</v>
      </c>
      <c r="AC3178">
        <v>0</v>
      </c>
      <c r="AD3178">
        <v>0</v>
      </c>
      <c r="AE3178">
        <v>0</v>
      </c>
      <c r="AF3178">
        <v>0</v>
      </c>
      <c r="AG3178">
        <v>0</v>
      </c>
      <c r="AH3178">
        <v>0</v>
      </c>
      <c r="AI3178">
        <v>0</v>
      </c>
      <c r="AJ3178">
        <v>0</v>
      </c>
      <c r="AK3178">
        <v>0</v>
      </c>
      <c r="AL3178">
        <v>0</v>
      </c>
      <c r="AM3178">
        <v>0</v>
      </c>
      <c r="AN3178">
        <v>0</v>
      </c>
      <c r="AO3178">
        <v>0</v>
      </c>
      <c r="AP3178">
        <v>0</v>
      </c>
      <c r="AQ3178">
        <v>0</v>
      </c>
      <c r="AR3178">
        <v>0</v>
      </c>
      <c r="AS3178" t="s">
        <v>18661</v>
      </c>
      <c r="AT3178" t="s">
        <v>97</v>
      </c>
    </row>
    <row r="3179" spans="1:46" x14ac:dyDescent="0.25">
      <c r="A3179" t="s">
        <v>2</v>
      </c>
      <c r="B3179" t="s">
        <v>28041</v>
      </c>
      <c r="C3179" t="s">
        <v>28042</v>
      </c>
      <c r="D3179" t="s">
        <v>28043</v>
      </c>
      <c r="E3179">
        <v>432042</v>
      </c>
      <c r="G3179" t="s">
        <v>297</v>
      </c>
      <c r="H3179" t="s">
        <v>28044</v>
      </c>
      <c r="I3179" t="s">
        <v>28045</v>
      </c>
      <c r="J3179" t="s">
        <v>280</v>
      </c>
      <c r="K3179" t="s">
        <v>17338</v>
      </c>
      <c r="L3179" t="s">
        <v>28046</v>
      </c>
      <c r="M3179" t="s">
        <v>28047</v>
      </c>
      <c r="N3179" t="s">
        <v>285</v>
      </c>
      <c r="O3179" t="s">
        <v>75</v>
      </c>
      <c r="P3179" t="s">
        <v>28048</v>
      </c>
      <c r="Q3179" t="s">
        <v>282</v>
      </c>
      <c r="R3179" t="s">
        <v>284</v>
      </c>
      <c r="S3179" t="s">
        <v>88</v>
      </c>
      <c r="T3179" t="s">
        <v>18758</v>
      </c>
      <c r="U3179" t="s">
        <v>28049</v>
      </c>
      <c r="V3179" s="1" t="s">
        <v>18608</v>
      </c>
      <c r="W3179" t="s">
        <v>28050</v>
      </c>
      <c r="X3179" s="1" t="s">
        <v>22433</v>
      </c>
      <c r="Y3179">
        <v>0</v>
      </c>
      <c r="Z3179" t="s">
        <v>18646</v>
      </c>
      <c r="AA3179">
        <v>0</v>
      </c>
      <c r="AB3179" t="s">
        <v>87</v>
      </c>
      <c r="AC3179">
        <v>0</v>
      </c>
      <c r="AD3179">
        <v>0</v>
      </c>
      <c r="AE3179">
        <v>0</v>
      </c>
      <c r="AF3179">
        <v>0</v>
      </c>
      <c r="AG3179">
        <v>0</v>
      </c>
      <c r="AH3179">
        <v>0</v>
      </c>
      <c r="AI3179">
        <v>0</v>
      </c>
      <c r="AJ3179">
        <v>0</v>
      </c>
      <c r="AK3179">
        <v>0</v>
      </c>
      <c r="AL3179">
        <v>0</v>
      </c>
      <c r="AM3179">
        <v>0</v>
      </c>
      <c r="AN3179">
        <v>0</v>
      </c>
      <c r="AO3179">
        <v>0</v>
      </c>
      <c r="AP3179">
        <v>0</v>
      </c>
      <c r="AQ3179">
        <v>0</v>
      </c>
      <c r="AR3179">
        <v>0</v>
      </c>
      <c r="AS3179" t="s">
        <v>18661</v>
      </c>
      <c r="AT3179" t="s">
        <v>97</v>
      </c>
    </row>
    <row r="3180" spans="1:46" x14ac:dyDescent="0.25">
      <c r="A3180" t="s">
        <v>16787</v>
      </c>
      <c r="B3180" t="s">
        <v>23973</v>
      </c>
      <c r="C3180" t="s">
        <v>23974</v>
      </c>
      <c r="D3180" t="s">
        <v>23975</v>
      </c>
      <c r="E3180">
        <v>269993</v>
      </c>
      <c r="G3180" t="s">
        <v>297</v>
      </c>
      <c r="H3180" t="s">
        <v>23976</v>
      </c>
      <c r="I3180" t="s">
        <v>23977</v>
      </c>
      <c r="J3180" t="s">
        <v>280</v>
      </c>
      <c r="K3180" t="s">
        <v>23796</v>
      </c>
      <c r="L3180" t="s">
        <v>23978</v>
      </c>
      <c r="M3180" t="s">
        <v>23979</v>
      </c>
      <c r="N3180" t="s">
        <v>23979</v>
      </c>
      <c r="O3180" t="s">
        <v>155</v>
      </c>
      <c r="P3180" t="s">
        <v>23980</v>
      </c>
      <c r="Q3180" t="s">
        <v>282</v>
      </c>
      <c r="R3180" t="s">
        <v>284</v>
      </c>
      <c r="S3180" t="s">
        <v>17346</v>
      </c>
      <c r="T3180" t="s">
        <v>18729</v>
      </c>
      <c r="U3180" t="s">
        <v>23981</v>
      </c>
      <c r="V3180" s="1" t="s">
        <v>18090</v>
      </c>
      <c r="W3180" t="s">
        <v>23982</v>
      </c>
      <c r="X3180" s="1" t="s">
        <v>22433</v>
      </c>
      <c r="Y3180">
        <v>0</v>
      </c>
      <c r="Z3180" t="s">
        <v>18646</v>
      </c>
      <c r="AA3180">
        <v>0</v>
      </c>
      <c r="AB3180" t="s">
        <v>87</v>
      </c>
      <c r="AC3180">
        <v>0</v>
      </c>
      <c r="AD3180">
        <v>0</v>
      </c>
      <c r="AE3180">
        <v>0</v>
      </c>
      <c r="AF3180">
        <v>0</v>
      </c>
      <c r="AG3180">
        <v>0</v>
      </c>
      <c r="AH3180">
        <v>0</v>
      </c>
      <c r="AI3180">
        <v>0</v>
      </c>
      <c r="AJ3180">
        <v>0</v>
      </c>
      <c r="AK3180">
        <v>0</v>
      </c>
      <c r="AL3180">
        <v>0</v>
      </c>
      <c r="AM3180">
        <v>0</v>
      </c>
      <c r="AN3180">
        <v>0</v>
      </c>
      <c r="AO3180">
        <v>0</v>
      </c>
      <c r="AP3180">
        <v>0</v>
      </c>
      <c r="AQ3180">
        <v>0</v>
      </c>
      <c r="AR3180">
        <v>0</v>
      </c>
      <c r="AS3180" t="s">
        <v>18661</v>
      </c>
      <c r="AT3180" t="s">
        <v>97</v>
      </c>
    </row>
    <row r="3181" spans="1:46" x14ac:dyDescent="0.25">
      <c r="A3181" t="s">
        <v>2</v>
      </c>
      <c r="B3181" t="s">
        <v>25719</v>
      </c>
      <c r="C3181" t="s">
        <v>25720</v>
      </c>
      <c r="D3181" t="s">
        <v>25721</v>
      </c>
      <c r="E3181">
        <v>460545</v>
      </c>
      <c r="G3181" t="s">
        <v>297</v>
      </c>
      <c r="H3181" t="s">
        <v>25722</v>
      </c>
      <c r="I3181" t="s">
        <v>25723</v>
      </c>
      <c r="J3181" t="s">
        <v>280</v>
      </c>
      <c r="K3181" t="s">
        <v>191</v>
      </c>
      <c r="L3181" t="s">
        <v>25724</v>
      </c>
      <c r="M3181" t="s">
        <v>25725</v>
      </c>
      <c r="N3181" t="s">
        <v>281</v>
      </c>
      <c r="O3181" t="s">
        <v>75</v>
      </c>
      <c r="P3181" t="s">
        <v>25726</v>
      </c>
      <c r="Q3181" t="s">
        <v>282</v>
      </c>
      <c r="R3181" t="s">
        <v>18693</v>
      </c>
      <c r="S3181" t="s">
        <v>18535</v>
      </c>
      <c r="T3181" t="s">
        <v>18670</v>
      </c>
      <c r="U3181" t="s">
        <v>25727</v>
      </c>
      <c r="V3181" s="1" t="s">
        <v>20208</v>
      </c>
      <c r="W3181" t="s">
        <v>25728</v>
      </c>
      <c r="X3181" s="1" t="s">
        <v>22433</v>
      </c>
      <c r="Y3181">
        <v>0</v>
      </c>
      <c r="Z3181" t="s">
        <v>18646</v>
      </c>
      <c r="AA3181">
        <v>0</v>
      </c>
      <c r="AB3181" t="s">
        <v>87</v>
      </c>
      <c r="AC3181">
        <v>0</v>
      </c>
      <c r="AD3181">
        <v>0</v>
      </c>
      <c r="AE3181">
        <v>0</v>
      </c>
      <c r="AF3181">
        <v>0</v>
      </c>
      <c r="AG3181">
        <v>0</v>
      </c>
      <c r="AH3181">
        <v>0</v>
      </c>
      <c r="AI3181">
        <v>0</v>
      </c>
      <c r="AJ3181">
        <v>0</v>
      </c>
      <c r="AK3181">
        <v>0</v>
      </c>
      <c r="AL3181">
        <v>0</v>
      </c>
      <c r="AM3181">
        <v>0</v>
      </c>
      <c r="AN3181">
        <v>0</v>
      </c>
      <c r="AO3181">
        <v>0</v>
      </c>
      <c r="AP3181">
        <v>0</v>
      </c>
      <c r="AQ3181">
        <v>0</v>
      </c>
      <c r="AR3181">
        <v>0</v>
      </c>
      <c r="AS3181" t="s">
        <v>18661</v>
      </c>
      <c r="AT3181" t="s">
        <v>97</v>
      </c>
    </row>
    <row r="3182" spans="1:46" x14ac:dyDescent="0.25">
      <c r="A3182" t="s">
        <v>2</v>
      </c>
      <c r="B3182" t="s">
        <v>24335</v>
      </c>
      <c r="C3182" t="s">
        <v>24336</v>
      </c>
      <c r="D3182" t="s">
        <v>24337</v>
      </c>
      <c r="E3182">
        <v>468347</v>
      </c>
      <c r="G3182" t="s">
        <v>297</v>
      </c>
      <c r="H3182" t="s">
        <v>24338</v>
      </c>
      <c r="I3182" t="s">
        <v>24339</v>
      </c>
      <c r="J3182" t="s">
        <v>280</v>
      </c>
      <c r="K3182" t="s">
        <v>191</v>
      </c>
      <c r="L3182" t="s">
        <v>24340</v>
      </c>
      <c r="M3182" t="s">
        <v>24341</v>
      </c>
      <c r="N3182" t="s">
        <v>285</v>
      </c>
      <c r="O3182" t="s">
        <v>75</v>
      </c>
      <c r="P3182" t="s">
        <v>24342</v>
      </c>
      <c r="Q3182" t="s">
        <v>282</v>
      </c>
      <c r="R3182" t="s">
        <v>284</v>
      </c>
      <c r="S3182" t="s">
        <v>18667</v>
      </c>
      <c r="T3182" t="s">
        <v>18668</v>
      </c>
      <c r="U3182" t="s">
        <v>24343</v>
      </c>
      <c r="V3182" s="1" t="s">
        <v>22433</v>
      </c>
      <c r="W3182" t="s">
        <v>24344</v>
      </c>
      <c r="X3182" s="1" t="s">
        <v>22433</v>
      </c>
      <c r="Y3182">
        <v>0</v>
      </c>
      <c r="Z3182" t="s">
        <v>18646</v>
      </c>
      <c r="AA3182">
        <v>0</v>
      </c>
      <c r="AB3182" t="s">
        <v>87</v>
      </c>
      <c r="AC3182">
        <v>0</v>
      </c>
      <c r="AD3182">
        <v>0</v>
      </c>
      <c r="AE3182">
        <v>0</v>
      </c>
      <c r="AF3182">
        <v>0</v>
      </c>
      <c r="AG3182">
        <v>0</v>
      </c>
      <c r="AH3182">
        <v>0</v>
      </c>
      <c r="AI3182">
        <v>0</v>
      </c>
      <c r="AJ3182">
        <v>0</v>
      </c>
      <c r="AK3182">
        <v>0</v>
      </c>
      <c r="AL3182">
        <v>0</v>
      </c>
      <c r="AM3182">
        <v>0</v>
      </c>
      <c r="AN3182">
        <v>0</v>
      </c>
      <c r="AO3182">
        <v>0</v>
      </c>
      <c r="AP3182">
        <v>0</v>
      </c>
      <c r="AQ3182">
        <v>0</v>
      </c>
      <c r="AR3182">
        <v>0</v>
      </c>
      <c r="AS3182" t="s">
        <v>18661</v>
      </c>
      <c r="AT3182" t="s">
        <v>97</v>
      </c>
    </row>
    <row r="3183" spans="1:46" x14ac:dyDescent="0.25">
      <c r="A3183" t="s">
        <v>1</v>
      </c>
      <c r="B3183" t="s">
        <v>37502</v>
      </c>
      <c r="C3183" t="s">
        <v>37503</v>
      </c>
      <c r="D3183" t="s">
        <v>37504</v>
      </c>
      <c r="E3183">
        <v>462450</v>
      </c>
      <c r="G3183" t="s">
        <v>296</v>
      </c>
      <c r="H3183" t="s">
        <v>37505</v>
      </c>
      <c r="I3183" t="s">
        <v>37506</v>
      </c>
      <c r="J3183" t="s">
        <v>280</v>
      </c>
      <c r="K3183" t="s">
        <v>37507</v>
      </c>
      <c r="L3183" t="s">
        <v>37508</v>
      </c>
      <c r="M3183" t="s">
        <v>37509</v>
      </c>
      <c r="N3183" t="s">
        <v>285</v>
      </c>
      <c r="O3183" t="s">
        <v>75</v>
      </c>
      <c r="P3183" t="s">
        <v>37510</v>
      </c>
      <c r="Q3183" t="s">
        <v>282</v>
      </c>
      <c r="R3183" t="s">
        <v>284</v>
      </c>
      <c r="S3183" t="s">
        <v>18519</v>
      </c>
      <c r="T3183" t="s">
        <v>18777</v>
      </c>
      <c r="U3183" t="s">
        <v>37511</v>
      </c>
      <c r="V3183" s="1" t="s">
        <v>20208</v>
      </c>
      <c r="W3183" t="s">
        <v>37512</v>
      </c>
      <c r="X3183" s="1" t="s">
        <v>22433</v>
      </c>
      <c r="Y3183">
        <v>0</v>
      </c>
      <c r="Z3183" t="s">
        <v>18646</v>
      </c>
      <c r="AA3183">
        <v>0</v>
      </c>
      <c r="AB3183" t="s">
        <v>87</v>
      </c>
      <c r="AC3183">
        <v>0</v>
      </c>
      <c r="AD3183">
        <v>0</v>
      </c>
      <c r="AE3183">
        <v>0</v>
      </c>
      <c r="AF3183">
        <v>0</v>
      </c>
      <c r="AG3183">
        <v>0</v>
      </c>
      <c r="AH3183">
        <v>0</v>
      </c>
      <c r="AI3183">
        <v>0</v>
      </c>
      <c r="AJ3183">
        <v>0</v>
      </c>
      <c r="AK3183">
        <v>0</v>
      </c>
      <c r="AL3183">
        <v>1</v>
      </c>
      <c r="AM3183">
        <v>0</v>
      </c>
      <c r="AN3183">
        <v>0</v>
      </c>
      <c r="AO3183">
        <v>0</v>
      </c>
      <c r="AP3183">
        <v>0</v>
      </c>
      <c r="AQ3183">
        <v>0</v>
      </c>
      <c r="AR3183">
        <v>18</v>
      </c>
      <c r="AS3183" t="s">
        <v>16729</v>
      </c>
      <c r="AT3183" t="s">
        <v>80</v>
      </c>
    </row>
    <row r="3184" spans="1:46" x14ac:dyDescent="0.25">
      <c r="A3184" t="s">
        <v>2</v>
      </c>
      <c r="B3184" t="s">
        <v>66577</v>
      </c>
      <c r="C3184" t="s">
        <v>66578</v>
      </c>
      <c r="D3184" t="s">
        <v>66579</v>
      </c>
      <c r="E3184">
        <v>469457</v>
      </c>
      <c r="G3184" t="s">
        <v>297</v>
      </c>
      <c r="H3184" t="s">
        <v>66580</v>
      </c>
      <c r="I3184" t="s">
        <v>66581</v>
      </c>
      <c r="J3184" t="s">
        <v>280</v>
      </c>
      <c r="K3184" t="s">
        <v>17671</v>
      </c>
      <c r="L3184" t="s">
        <v>66582</v>
      </c>
      <c r="M3184" t="s">
        <v>66583</v>
      </c>
      <c r="N3184" t="s">
        <v>66584</v>
      </c>
      <c r="O3184" t="s">
        <v>75</v>
      </c>
      <c r="P3184" t="s">
        <v>66585</v>
      </c>
      <c r="Q3184" t="s">
        <v>282</v>
      </c>
      <c r="R3184" t="s">
        <v>284</v>
      </c>
      <c r="S3184" t="s">
        <v>17350</v>
      </c>
      <c r="T3184" t="s">
        <v>17351</v>
      </c>
      <c r="U3184" t="s">
        <v>66586</v>
      </c>
      <c r="V3184" s="1" t="s">
        <v>22433</v>
      </c>
      <c r="W3184" t="s">
        <v>66587</v>
      </c>
      <c r="X3184" s="1" t="s">
        <v>22433</v>
      </c>
      <c r="Y3184">
        <v>0</v>
      </c>
      <c r="Z3184" t="s">
        <v>18646</v>
      </c>
      <c r="AA3184">
        <v>0</v>
      </c>
      <c r="AB3184" t="s">
        <v>87</v>
      </c>
      <c r="AC3184">
        <v>0</v>
      </c>
      <c r="AD3184">
        <v>0</v>
      </c>
      <c r="AE3184">
        <v>0</v>
      </c>
      <c r="AF3184">
        <v>0</v>
      </c>
      <c r="AG3184">
        <v>0</v>
      </c>
      <c r="AH3184">
        <v>0</v>
      </c>
      <c r="AI3184">
        <v>0</v>
      </c>
      <c r="AJ3184">
        <v>0</v>
      </c>
      <c r="AK3184">
        <v>0</v>
      </c>
      <c r="AL3184">
        <v>0</v>
      </c>
      <c r="AM3184">
        <v>0</v>
      </c>
      <c r="AN3184">
        <v>0</v>
      </c>
      <c r="AO3184">
        <v>0</v>
      </c>
      <c r="AP3184">
        <v>0</v>
      </c>
      <c r="AQ3184">
        <v>0</v>
      </c>
      <c r="AR3184">
        <v>0</v>
      </c>
      <c r="AS3184" t="s">
        <v>18661</v>
      </c>
      <c r="AT3184" t="s">
        <v>97</v>
      </c>
    </row>
    <row r="3185" spans="1:46" x14ac:dyDescent="0.25">
      <c r="A3185" t="s">
        <v>0</v>
      </c>
      <c r="B3185" t="s">
        <v>66588</v>
      </c>
      <c r="C3185" t="s">
        <v>66589</v>
      </c>
      <c r="D3185" t="s">
        <v>66590</v>
      </c>
      <c r="E3185">
        <v>470479</v>
      </c>
      <c r="G3185" t="s">
        <v>297</v>
      </c>
      <c r="H3185" t="s">
        <v>66591</v>
      </c>
      <c r="I3185" t="s">
        <v>66592</v>
      </c>
      <c r="J3185" t="s">
        <v>280</v>
      </c>
      <c r="K3185" t="s">
        <v>132</v>
      </c>
      <c r="L3185" t="s">
        <v>66593</v>
      </c>
      <c r="M3185" t="s">
        <v>66594</v>
      </c>
      <c r="N3185" t="s">
        <v>66595</v>
      </c>
      <c r="O3185" t="s">
        <v>75</v>
      </c>
      <c r="P3185" t="s">
        <v>66596</v>
      </c>
      <c r="Q3185" t="s">
        <v>282</v>
      </c>
      <c r="R3185" t="s">
        <v>284</v>
      </c>
      <c r="S3185" t="s">
        <v>18683</v>
      </c>
      <c r="T3185" t="s">
        <v>18684</v>
      </c>
      <c r="U3185" t="s">
        <v>66597</v>
      </c>
      <c r="V3185" s="1" t="s">
        <v>22433</v>
      </c>
      <c r="W3185" t="s">
        <v>66598</v>
      </c>
      <c r="X3185" s="1" t="s">
        <v>22433</v>
      </c>
      <c r="Y3185">
        <v>0</v>
      </c>
      <c r="Z3185" t="s">
        <v>18646</v>
      </c>
      <c r="AA3185">
        <v>0</v>
      </c>
      <c r="AB3185" t="s">
        <v>87</v>
      </c>
      <c r="AC3185">
        <v>0</v>
      </c>
      <c r="AD3185">
        <v>0</v>
      </c>
      <c r="AE3185">
        <v>0</v>
      </c>
      <c r="AF3185">
        <v>0</v>
      </c>
      <c r="AG3185">
        <v>0</v>
      </c>
      <c r="AH3185">
        <v>0</v>
      </c>
      <c r="AI3185">
        <v>0</v>
      </c>
      <c r="AJ3185">
        <v>0</v>
      </c>
      <c r="AK3185">
        <v>0</v>
      </c>
      <c r="AL3185">
        <v>0</v>
      </c>
      <c r="AM3185">
        <v>0</v>
      </c>
      <c r="AN3185">
        <v>0</v>
      </c>
      <c r="AO3185">
        <v>0</v>
      </c>
      <c r="AP3185">
        <v>0</v>
      </c>
      <c r="AQ3185">
        <v>0</v>
      </c>
      <c r="AR3185">
        <v>0</v>
      </c>
      <c r="AS3185" t="s">
        <v>18661</v>
      </c>
      <c r="AT3185" t="s">
        <v>97</v>
      </c>
    </row>
    <row r="3186" spans="1:46" x14ac:dyDescent="0.25">
      <c r="A3186" t="s">
        <v>2</v>
      </c>
      <c r="B3186" t="s">
        <v>66599</v>
      </c>
      <c r="C3186" t="s">
        <v>66600</v>
      </c>
      <c r="D3186" t="s">
        <v>66601</v>
      </c>
      <c r="E3186">
        <v>470554</v>
      </c>
      <c r="G3186" t="s">
        <v>297</v>
      </c>
      <c r="H3186" t="s">
        <v>66602</v>
      </c>
      <c r="I3186" t="s">
        <v>66603</v>
      </c>
      <c r="J3186" t="s">
        <v>280</v>
      </c>
      <c r="K3186" t="s">
        <v>66604</v>
      </c>
      <c r="L3186" t="s">
        <v>66605</v>
      </c>
      <c r="M3186" t="s">
        <v>66606</v>
      </c>
      <c r="N3186" t="s">
        <v>66607</v>
      </c>
      <c r="O3186" t="s">
        <v>75</v>
      </c>
      <c r="P3186" t="s">
        <v>66608</v>
      </c>
      <c r="Q3186" t="s">
        <v>282</v>
      </c>
      <c r="R3186" t="s">
        <v>284</v>
      </c>
      <c r="S3186" t="s">
        <v>17069</v>
      </c>
      <c r="T3186" t="s">
        <v>18681</v>
      </c>
      <c r="U3186" t="s">
        <v>66609</v>
      </c>
      <c r="V3186" s="1" t="s">
        <v>22433</v>
      </c>
      <c r="W3186" t="s">
        <v>66610</v>
      </c>
      <c r="X3186" s="1" t="s">
        <v>22433</v>
      </c>
      <c r="Y3186">
        <v>0</v>
      </c>
      <c r="Z3186" t="s">
        <v>18646</v>
      </c>
      <c r="AA3186">
        <v>0</v>
      </c>
      <c r="AB3186" t="s">
        <v>87</v>
      </c>
      <c r="AC3186">
        <v>0</v>
      </c>
      <c r="AD3186">
        <v>0</v>
      </c>
      <c r="AE3186">
        <v>0</v>
      </c>
      <c r="AF3186">
        <v>0</v>
      </c>
      <c r="AG3186">
        <v>0</v>
      </c>
      <c r="AH3186">
        <v>0</v>
      </c>
      <c r="AI3186">
        <v>0</v>
      </c>
      <c r="AJ3186">
        <v>0</v>
      </c>
      <c r="AK3186">
        <v>0</v>
      </c>
      <c r="AL3186">
        <v>0</v>
      </c>
      <c r="AM3186">
        <v>0</v>
      </c>
      <c r="AN3186">
        <v>0</v>
      </c>
      <c r="AO3186">
        <v>0</v>
      </c>
      <c r="AP3186">
        <v>0</v>
      </c>
      <c r="AQ3186">
        <v>0</v>
      </c>
      <c r="AR3186">
        <v>0</v>
      </c>
      <c r="AS3186" t="s">
        <v>18661</v>
      </c>
      <c r="AT3186" t="s">
        <v>97</v>
      </c>
    </row>
    <row r="3187" spans="1:46" x14ac:dyDescent="0.25">
      <c r="A3187" t="s">
        <v>2</v>
      </c>
      <c r="B3187" t="s">
        <v>27294</v>
      </c>
      <c r="C3187" t="s">
        <v>27295</v>
      </c>
      <c r="D3187" t="s">
        <v>27296</v>
      </c>
      <c r="E3187">
        <v>411727</v>
      </c>
      <c r="G3187" t="s">
        <v>297</v>
      </c>
      <c r="H3187" t="s">
        <v>27297</v>
      </c>
      <c r="I3187" t="s">
        <v>27298</v>
      </c>
      <c r="J3187" t="s">
        <v>280</v>
      </c>
      <c r="K3187" t="s">
        <v>191</v>
      </c>
      <c r="L3187" t="s">
        <v>27299</v>
      </c>
      <c r="M3187" t="s">
        <v>27300</v>
      </c>
      <c r="N3187" t="s">
        <v>27300</v>
      </c>
      <c r="O3187" t="s">
        <v>75</v>
      </c>
      <c r="P3187" t="s">
        <v>27301</v>
      </c>
      <c r="Q3187" t="s">
        <v>282</v>
      </c>
      <c r="R3187" t="s">
        <v>245</v>
      </c>
      <c r="S3187" t="s">
        <v>18535</v>
      </c>
      <c r="T3187" t="s">
        <v>18709</v>
      </c>
      <c r="U3187" t="s">
        <v>21025</v>
      </c>
      <c r="V3187" s="1" t="s">
        <v>18865</v>
      </c>
      <c r="W3187" t="s">
        <v>27302</v>
      </c>
      <c r="X3187" s="1" t="s">
        <v>22433</v>
      </c>
      <c r="Y3187">
        <v>0</v>
      </c>
      <c r="Z3187" t="s">
        <v>18646</v>
      </c>
      <c r="AA3187">
        <v>0</v>
      </c>
      <c r="AB3187" t="s">
        <v>87</v>
      </c>
      <c r="AC3187">
        <v>0</v>
      </c>
      <c r="AD3187">
        <v>0</v>
      </c>
      <c r="AE3187">
        <v>0</v>
      </c>
      <c r="AF3187">
        <v>0</v>
      </c>
      <c r="AG3187">
        <v>0</v>
      </c>
      <c r="AH3187">
        <v>0</v>
      </c>
      <c r="AI3187">
        <v>0</v>
      </c>
      <c r="AJ3187">
        <v>0</v>
      </c>
      <c r="AK3187">
        <v>0</v>
      </c>
      <c r="AL3187">
        <v>0</v>
      </c>
      <c r="AM3187">
        <v>0</v>
      </c>
      <c r="AN3187">
        <v>0</v>
      </c>
      <c r="AO3187">
        <v>0</v>
      </c>
      <c r="AP3187">
        <v>0</v>
      </c>
      <c r="AQ3187">
        <v>0</v>
      </c>
      <c r="AR3187">
        <v>0</v>
      </c>
      <c r="AS3187" t="s">
        <v>18661</v>
      </c>
      <c r="AT3187" t="s">
        <v>97</v>
      </c>
    </row>
    <row r="3188" spans="1:46" x14ac:dyDescent="0.25">
      <c r="A3188" t="s">
        <v>2</v>
      </c>
      <c r="B3188" t="s">
        <v>40619</v>
      </c>
      <c r="C3188" t="s">
        <v>40620</v>
      </c>
      <c r="D3188" t="s">
        <v>40621</v>
      </c>
      <c r="E3188">
        <v>239940</v>
      </c>
      <c r="G3188" t="s">
        <v>297</v>
      </c>
      <c r="H3188" t="s">
        <v>40622</v>
      </c>
      <c r="I3188" t="s">
        <v>40623</v>
      </c>
      <c r="J3188" t="s">
        <v>280</v>
      </c>
      <c r="K3188" t="s">
        <v>40624</v>
      </c>
      <c r="L3188" t="s">
        <v>40625</v>
      </c>
      <c r="M3188" t="s">
        <v>287</v>
      </c>
      <c r="N3188" t="s">
        <v>281</v>
      </c>
      <c r="O3188" t="s">
        <v>75</v>
      </c>
      <c r="P3188" t="s">
        <v>40626</v>
      </c>
      <c r="Q3188" t="s">
        <v>282</v>
      </c>
      <c r="R3188" t="s">
        <v>245</v>
      </c>
      <c r="S3188" t="s">
        <v>17069</v>
      </c>
      <c r="T3188" t="s">
        <v>18681</v>
      </c>
      <c r="U3188" t="s">
        <v>40627</v>
      </c>
      <c r="V3188" s="1" t="s">
        <v>18674</v>
      </c>
      <c r="W3188" t="s">
        <v>40628</v>
      </c>
      <c r="X3188" s="1" t="s">
        <v>22433</v>
      </c>
      <c r="Y3188">
        <v>0</v>
      </c>
      <c r="Z3188" t="s">
        <v>18646</v>
      </c>
      <c r="AA3188">
        <v>0</v>
      </c>
      <c r="AB3188" t="s">
        <v>87</v>
      </c>
      <c r="AC3188">
        <v>0</v>
      </c>
      <c r="AD3188">
        <v>0</v>
      </c>
      <c r="AE3188">
        <v>0</v>
      </c>
      <c r="AF3188">
        <v>0</v>
      </c>
      <c r="AG3188">
        <v>0</v>
      </c>
      <c r="AH3188">
        <v>0</v>
      </c>
      <c r="AI3188">
        <v>0</v>
      </c>
      <c r="AJ3188">
        <v>0</v>
      </c>
      <c r="AK3188">
        <v>0</v>
      </c>
      <c r="AL3188">
        <v>0</v>
      </c>
      <c r="AM3188">
        <v>0</v>
      </c>
      <c r="AN3188">
        <v>0</v>
      </c>
      <c r="AO3188">
        <v>0</v>
      </c>
      <c r="AP3188">
        <v>0</v>
      </c>
      <c r="AQ3188">
        <v>0</v>
      </c>
      <c r="AR3188">
        <v>1</v>
      </c>
      <c r="AS3188" t="s">
        <v>17087</v>
      </c>
      <c r="AT3188" t="s">
        <v>97</v>
      </c>
    </row>
    <row r="3189" spans="1:46" x14ac:dyDescent="0.25">
      <c r="A3189" t="s">
        <v>2</v>
      </c>
      <c r="B3189" t="s">
        <v>38081</v>
      </c>
      <c r="C3189" t="s">
        <v>38082</v>
      </c>
      <c r="D3189" t="s">
        <v>38083</v>
      </c>
      <c r="E3189">
        <v>413088</v>
      </c>
      <c r="G3189" t="s">
        <v>297</v>
      </c>
      <c r="H3189" t="s">
        <v>38084</v>
      </c>
      <c r="I3189" t="s">
        <v>38085</v>
      </c>
      <c r="J3189" t="s">
        <v>280</v>
      </c>
      <c r="K3189" t="s">
        <v>17155</v>
      </c>
      <c r="L3189" t="s">
        <v>38086</v>
      </c>
      <c r="M3189" t="s">
        <v>38087</v>
      </c>
      <c r="N3189" t="s">
        <v>281</v>
      </c>
      <c r="O3189" t="s">
        <v>75</v>
      </c>
      <c r="P3189" t="s">
        <v>38088</v>
      </c>
      <c r="Q3189" t="s">
        <v>282</v>
      </c>
      <c r="R3189" t="s">
        <v>284</v>
      </c>
      <c r="S3189" t="s">
        <v>17348</v>
      </c>
      <c r="T3189" t="s">
        <v>18720</v>
      </c>
      <c r="U3189" t="s">
        <v>38089</v>
      </c>
      <c r="V3189" s="1" t="s">
        <v>18865</v>
      </c>
      <c r="W3189" t="s">
        <v>38090</v>
      </c>
      <c r="X3189" s="1" t="s">
        <v>22433</v>
      </c>
      <c r="Y3189">
        <v>0</v>
      </c>
      <c r="Z3189" t="s">
        <v>18646</v>
      </c>
      <c r="AA3189">
        <v>0</v>
      </c>
      <c r="AB3189" t="s">
        <v>87</v>
      </c>
      <c r="AC3189">
        <v>0</v>
      </c>
      <c r="AD3189">
        <v>0</v>
      </c>
      <c r="AE3189">
        <v>0</v>
      </c>
      <c r="AF3189">
        <v>0</v>
      </c>
      <c r="AG3189">
        <v>0</v>
      </c>
      <c r="AH3189">
        <v>0</v>
      </c>
      <c r="AI3189">
        <v>0</v>
      </c>
      <c r="AJ3189">
        <v>0</v>
      </c>
      <c r="AK3189">
        <v>0</v>
      </c>
      <c r="AL3189">
        <v>0</v>
      </c>
      <c r="AM3189">
        <v>0</v>
      </c>
      <c r="AN3189">
        <v>0</v>
      </c>
      <c r="AO3189">
        <v>0</v>
      </c>
      <c r="AP3189">
        <v>0</v>
      </c>
      <c r="AQ3189">
        <v>0</v>
      </c>
      <c r="AR3189">
        <v>0</v>
      </c>
      <c r="AS3189" t="s">
        <v>18661</v>
      </c>
      <c r="AT3189" t="s">
        <v>97</v>
      </c>
    </row>
    <row r="3190" spans="1:46" x14ac:dyDescent="0.25">
      <c r="A3190" t="s">
        <v>0</v>
      </c>
      <c r="B3190" t="s">
        <v>66611</v>
      </c>
      <c r="C3190" t="s">
        <v>66612</v>
      </c>
      <c r="D3190" t="s">
        <v>66613</v>
      </c>
      <c r="E3190">
        <v>469904</v>
      </c>
      <c r="G3190" t="s">
        <v>297</v>
      </c>
      <c r="H3190" t="s">
        <v>66614</v>
      </c>
      <c r="I3190" t="s">
        <v>66615</v>
      </c>
      <c r="J3190" t="s">
        <v>280</v>
      </c>
      <c r="K3190" t="s">
        <v>66616</v>
      </c>
      <c r="L3190" t="s">
        <v>66617</v>
      </c>
      <c r="M3190" t="s">
        <v>66618</v>
      </c>
      <c r="N3190" t="s">
        <v>281</v>
      </c>
      <c r="O3190" t="s">
        <v>75</v>
      </c>
      <c r="P3190" t="s">
        <v>66619</v>
      </c>
      <c r="Q3190" t="s">
        <v>282</v>
      </c>
      <c r="R3190" t="s">
        <v>284</v>
      </c>
      <c r="S3190" t="s">
        <v>17345</v>
      </c>
      <c r="T3190" t="s">
        <v>18833</v>
      </c>
      <c r="U3190" t="s">
        <v>66620</v>
      </c>
      <c r="V3190" s="1" t="s">
        <v>22433</v>
      </c>
      <c r="W3190" t="s">
        <v>66621</v>
      </c>
      <c r="X3190" s="1" t="s">
        <v>22433</v>
      </c>
      <c r="Y3190">
        <v>0</v>
      </c>
      <c r="Z3190" t="s">
        <v>18646</v>
      </c>
      <c r="AA3190">
        <v>0</v>
      </c>
      <c r="AB3190" t="s">
        <v>87</v>
      </c>
      <c r="AC3190">
        <v>0</v>
      </c>
      <c r="AD3190">
        <v>0</v>
      </c>
      <c r="AE3190">
        <v>0</v>
      </c>
      <c r="AF3190">
        <v>0</v>
      </c>
      <c r="AG3190">
        <v>0</v>
      </c>
      <c r="AH3190">
        <v>0</v>
      </c>
      <c r="AI3190">
        <v>0</v>
      </c>
      <c r="AJ3190">
        <v>0</v>
      </c>
      <c r="AK3190">
        <v>0</v>
      </c>
      <c r="AL3190">
        <v>0</v>
      </c>
      <c r="AM3190">
        <v>0</v>
      </c>
      <c r="AN3190">
        <v>0</v>
      </c>
      <c r="AO3190">
        <v>0</v>
      </c>
      <c r="AP3190">
        <v>0</v>
      </c>
      <c r="AQ3190">
        <v>0</v>
      </c>
      <c r="AR3190">
        <v>0</v>
      </c>
      <c r="AS3190" t="s">
        <v>18661</v>
      </c>
      <c r="AT3190" t="s">
        <v>97</v>
      </c>
    </row>
    <row r="3191" spans="1:46" x14ac:dyDescent="0.25">
      <c r="A3191" t="s">
        <v>0</v>
      </c>
      <c r="B3191" t="s">
        <v>40827</v>
      </c>
      <c r="C3191" t="s">
        <v>40828</v>
      </c>
      <c r="D3191" t="s">
        <v>40829</v>
      </c>
      <c r="E3191">
        <v>454454</v>
      </c>
      <c r="G3191" t="s">
        <v>297</v>
      </c>
      <c r="H3191" t="s">
        <v>40830</v>
      </c>
      <c r="I3191" t="s">
        <v>40831</v>
      </c>
      <c r="J3191" t="s">
        <v>280</v>
      </c>
      <c r="K3191" t="s">
        <v>132</v>
      </c>
      <c r="L3191" t="s">
        <v>40832</v>
      </c>
      <c r="M3191" t="s">
        <v>40833</v>
      </c>
      <c r="N3191" t="s">
        <v>281</v>
      </c>
      <c r="O3191" t="s">
        <v>75</v>
      </c>
      <c r="P3191" t="s">
        <v>40834</v>
      </c>
      <c r="Q3191" t="s">
        <v>282</v>
      </c>
      <c r="R3191" t="s">
        <v>246</v>
      </c>
      <c r="S3191" t="s">
        <v>18683</v>
      </c>
      <c r="T3191" t="s">
        <v>18684</v>
      </c>
      <c r="U3191" t="s">
        <v>40835</v>
      </c>
      <c r="V3191" s="1" t="s">
        <v>19945</v>
      </c>
      <c r="W3191" t="s">
        <v>40836</v>
      </c>
      <c r="X3191" s="1" t="s">
        <v>22433</v>
      </c>
      <c r="Y3191">
        <v>0</v>
      </c>
      <c r="Z3191" t="s">
        <v>18646</v>
      </c>
      <c r="AA3191">
        <v>0</v>
      </c>
      <c r="AB3191" t="s">
        <v>87</v>
      </c>
      <c r="AC3191">
        <v>0</v>
      </c>
      <c r="AD3191">
        <v>0</v>
      </c>
      <c r="AE3191">
        <v>0</v>
      </c>
      <c r="AF3191">
        <v>0</v>
      </c>
      <c r="AG3191">
        <v>0</v>
      </c>
      <c r="AH3191">
        <v>0</v>
      </c>
      <c r="AI3191">
        <v>0</v>
      </c>
      <c r="AJ3191">
        <v>0</v>
      </c>
      <c r="AK3191">
        <v>0</v>
      </c>
      <c r="AL3191">
        <v>0</v>
      </c>
      <c r="AM3191">
        <v>0</v>
      </c>
      <c r="AN3191">
        <v>0</v>
      </c>
      <c r="AO3191">
        <v>0</v>
      </c>
      <c r="AP3191">
        <v>0</v>
      </c>
      <c r="AQ3191">
        <v>0</v>
      </c>
      <c r="AR3191">
        <v>0</v>
      </c>
      <c r="AS3191" t="s">
        <v>18661</v>
      </c>
      <c r="AT3191" t="s">
        <v>97</v>
      </c>
    </row>
    <row r="3192" spans="1:46" x14ac:dyDescent="0.25">
      <c r="A3192" t="s">
        <v>2</v>
      </c>
      <c r="B3192" t="s">
        <v>66622</v>
      </c>
      <c r="C3192" t="s">
        <v>66623</v>
      </c>
      <c r="D3192" t="s">
        <v>66624</v>
      </c>
      <c r="E3192">
        <v>468880</v>
      </c>
      <c r="G3192" t="s">
        <v>297</v>
      </c>
      <c r="H3192" t="s">
        <v>66625</v>
      </c>
      <c r="I3192" t="s">
        <v>66626</v>
      </c>
      <c r="J3192" t="s">
        <v>280</v>
      </c>
      <c r="K3192" t="s">
        <v>199</v>
      </c>
      <c r="L3192" t="s">
        <v>66627</v>
      </c>
      <c r="M3192" t="s">
        <v>66628</v>
      </c>
      <c r="N3192" t="s">
        <v>281</v>
      </c>
      <c r="O3192" t="s">
        <v>75</v>
      </c>
      <c r="P3192" t="s">
        <v>66629</v>
      </c>
      <c r="Q3192" t="s">
        <v>282</v>
      </c>
      <c r="R3192" t="s">
        <v>245</v>
      </c>
      <c r="S3192" t="s">
        <v>17348</v>
      </c>
      <c r="T3192" t="s">
        <v>18511</v>
      </c>
      <c r="U3192" t="s">
        <v>66630</v>
      </c>
      <c r="V3192" s="1" t="s">
        <v>22433</v>
      </c>
      <c r="W3192" t="s">
        <v>66631</v>
      </c>
      <c r="X3192" s="1" t="s">
        <v>22433</v>
      </c>
      <c r="Y3192">
        <v>0</v>
      </c>
      <c r="Z3192" t="s">
        <v>18646</v>
      </c>
      <c r="AA3192">
        <v>0</v>
      </c>
      <c r="AB3192" t="s">
        <v>87</v>
      </c>
      <c r="AC3192">
        <v>0</v>
      </c>
      <c r="AD3192">
        <v>0</v>
      </c>
      <c r="AE3192">
        <v>0</v>
      </c>
      <c r="AF3192">
        <v>0</v>
      </c>
      <c r="AG3192">
        <v>0</v>
      </c>
      <c r="AH3192">
        <v>0</v>
      </c>
      <c r="AI3192">
        <v>0</v>
      </c>
      <c r="AJ3192">
        <v>0</v>
      </c>
      <c r="AK3192">
        <v>0</v>
      </c>
      <c r="AL3192">
        <v>0</v>
      </c>
      <c r="AM3192">
        <v>0</v>
      </c>
      <c r="AN3192">
        <v>0</v>
      </c>
      <c r="AO3192">
        <v>0</v>
      </c>
      <c r="AP3192">
        <v>0</v>
      </c>
      <c r="AQ3192">
        <v>0</v>
      </c>
      <c r="AR3192">
        <v>0</v>
      </c>
      <c r="AS3192" t="s">
        <v>18661</v>
      </c>
      <c r="AT3192" t="s">
        <v>97</v>
      </c>
    </row>
    <row r="3193" spans="1:46" x14ac:dyDescent="0.25">
      <c r="A3193" t="s">
        <v>16787</v>
      </c>
      <c r="B3193" t="s">
        <v>24290</v>
      </c>
      <c r="C3193" t="s">
        <v>24291</v>
      </c>
      <c r="D3193" t="s">
        <v>24292</v>
      </c>
      <c r="E3193">
        <v>463247</v>
      </c>
      <c r="G3193" t="s">
        <v>297</v>
      </c>
      <c r="H3193" t="s">
        <v>24293</v>
      </c>
      <c r="I3193" t="s">
        <v>24294</v>
      </c>
      <c r="J3193" t="s">
        <v>280</v>
      </c>
      <c r="K3193" t="s">
        <v>16789</v>
      </c>
      <c r="L3193" t="s">
        <v>24295</v>
      </c>
      <c r="M3193" t="s">
        <v>24296</v>
      </c>
      <c r="N3193" t="s">
        <v>24297</v>
      </c>
      <c r="O3193" t="s">
        <v>155</v>
      </c>
      <c r="P3193" t="s">
        <v>24298</v>
      </c>
      <c r="Q3193" t="s">
        <v>282</v>
      </c>
      <c r="R3193" t="s">
        <v>284</v>
      </c>
      <c r="S3193" t="s">
        <v>18765</v>
      </c>
      <c r="T3193" t="s">
        <v>18716</v>
      </c>
      <c r="U3193" t="s">
        <v>24299</v>
      </c>
      <c r="V3193" s="1" t="s">
        <v>20208</v>
      </c>
      <c r="W3193" t="s">
        <v>24300</v>
      </c>
      <c r="X3193" s="1" t="s">
        <v>22433</v>
      </c>
      <c r="Y3193">
        <v>0</v>
      </c>
      <c r="Z3193" t="s">
        <v>18646</v>
      </c>
      <c r="AA3193">
        <v>0</v>
      </c>
      <c r="AB3193" t="s">
        <v>87</v>
      </c>
      <c r="AC3193">
        <v>0</v>
      </c>
      <c r="AD3193">
        <v>0</v>
      </c>
      <c r="AE3193">
        <v>0</v>
      </c>
      <c r="AF3193">
        <v>0</v>
      </c>
      <c r="AG3193">
        <v>0</v>
      </c>
      <c r="AH3193">
        <v>0</v>
      </c>
      <c r="AI3193">
        <v>0</v>
      </c>
      <c r="AJ3193">
        <v>0</v>
      </c>
      <c r="AK3193">
        <v>0</v>
      </c>
      <c r="AL3193">
        <v>0</v>
      </c>
      <c r="AM3193">
        <v>0</v>
      </c>
      <c r="AN3193">
        <v>0</v>
      </c>
      <c r="AO3193">
        <v>0</v>
      </c>
      <c r="AP3193">
        <v>0</v>
      </c>
      <c r="AQ3193">
        <v>0</v>
      </c>
      <c r="AR3193">
        <v>0</v>
      </c>
      <c r="AS3193" t="s">
        <v>18661</v>
      </c>
      <c r="AT3193" t="s">
        <v>97</v>
      </c>
    </row>
    <row r="3194" spans="1:46" x14ac:dyDescent="0.25">
      <c r="A3194" t="s">
        <v>2</v>
      </c>
      <c r="B3194" t="s">
        <v>32384</v>
      </c>
      <c r="C3194" t="s">
        <v>32385</v>
      </c>
      <c r="D3194" t="s">
        <v>66632</v>
      </c>
      <c r="E3194">
        <v>469530</v>
      </c>
      <c r="G3194" t="s">
        <v>297</v>
      </c>
      <c r="H3194" t="s">
        <v>32387</v>
      </c>
      <c r="I3194" t="s">
        <v>32388</v>
      </c>
      <c r="J3194" t="s">
        <v>280</v>
      </c>
      <c r="K3194" t="s">
        <v>17670</v>
      </c>
      <c r="L3194" t="s">
        <v>32389</v>
      </c>
      <c r="M3194" t="s">
        <v>32390</v>
      </c>
      <c r="N3194" t="s">
        <v>32391</v>
      </c>
      <c r="O3194" t="s">
        <v>75</v>
      </c>
      <c r="P3194" t="s">
        <v>32392</v>
      </c>
      <c r="Q3194" t="s">
        <v>282</v>
      </c>
      <c r="R3194" t="s">
        <v>284</v>
      </c>
      <c r="S3194" t="s">
        <v>115</v>
      </c>
      <c r="T3194" t="s">
        <v>18529</v>
      </c>
      <c r="U3194" t="s">
        <v>32393</v>
      </c>
      <c r="V3194" s="1" t="s">
        <v>22433</v>
      </c>
      <c r="W3194" t="s">
        <v>66633</v>
      </c>
      <c r="X3194" s="1" t="s">
        <v>22433</v>
      </c>
      <c r="Y3194">
        <v>0</v>
      </c>
      <c r="Z3194" t="s">
        <v>18646</v>
      </c>
      <c r="AA3194">
        <v>0</v>
      </c>
      <c r="AB3194" t="s">
        <v>87</v>
      </c>
      <c r="AC3194">
        <v>0</v>
      </c>
      <c r="AD3194">
        <v>0</v>
      </c>
      <c r="AE3194">
        <v>0</v>
      </c>
      <c r="AF3194">
        <v>0</v>
      </c>
      <c r="AG3194">
        <v>0</v>
      </c>
      <c r="AH3194">
        <v>0</v>
      </c>
      <c r="AI3194">
        <v>0</v>
      </c>
      <c r="AJ3194">
        <v>0</v>
      </c>
      <c r="AK3194">
        <v>0</v>
      </c>
      <c r="AL3194">
        <v>0</v>
      </c>
      <c r="AM3194">
        <v>0</v>
      </c>
      <c r="AN3194">
        <v>0</v>
      </c>
      <c r="AO3194">
        <v>1</v>
      </c>
      <c r="AP3194">
        <v>0</v>
      </c>
      <c r="AQ3194">
        <v>0</v>
      </c>
      <c r="AR3194">
        <v>0</v>
      </c>
      <c r="AS3194" t="s">
        <v>17452</v>
      </c>
      <c r="AT3194" t="s">
        <v>123</v>
      </c>
    </row>
    <row r="3195" spans="1:46" x14ac:dyDescent="0.25">
      <c r="A3195" t="s">
        <v>2</v>
      </c>
      <c r="B3195" t="s">
        <v>66634</v>
      </c>
      <c r="C3195" t="s">
        <v>66635</v>
      </c>
      <c r="D3195" t="s">
        <v>66636</v>
      </c>
      <c r="E3195">
        <v>470536</v>
      </c>
      <c r="G3195" t="s">
        <v>297</v>
      </c>
      <c r="H3195" t="s">
        <v>66637</v>
      </c>
      <c r="I3195" t="s">
        <v>66638</v>
      </c>
      <c r="J3195" t="s">
        <v>280</v>
      </c>
      <c r="K3195" t="s">
        <v>191</v>
      </c>
      <c r="L3195" t="s">
        <v>66639</v>
      </c>
      <c r="M3195" t="s">
        <v>66640</v>
      </c>
      <c r="N3195" t="s">
        <v>281</v>
      </c>
      <c r="O3195" t="s">
        <v>75</v>
      </c>
      <c r="P3195" t="s">
        <v>66641</v>
      </c>
      <c r="Q3195" t="s">
        <v>282</v>
      </c>
      <c r="R3195" t="s">
        <v>284</v>
      </c>
      <c r="S3195" t="s">
        <v>18667</v>
      </c>
      <c r="T3195" t="s">
        <v>18709</v>
      </c>
      <c r="U3195" t="s">
        <v>34808</v>
      </c>
      <c r="V3195" s="1" t="s">
        <v>22433</v>
      </c>
      <c r="W3195" t="s">
        <v>66642</v>
      </c>
      <c r="X3195" s="1" t="s">
        <v>22433</v>
      </c>
      <c r="Y3195">
        <v>0</v>
      </c>
      <c r="Z3195" t="s">
        <v>18646</v>
      </c>
      <c r="AA3195">
        <v>0</v>
      </c>
      <c r="AB3195" t="s">
        <v>87</v>
      </c>
      <c r="AC3195">
        <v>0</v>
      </c>
      <c r="AD3195">
        <v>0</v>
      </c>
      <c r="AE3195">
        <v>0</v>
      </c>
      <c r="AF3195">
        <v>0</v>
      </c>
      <c r="AG3195">
        <v>0</v>
      </c>
      <c r="AH3195">
        <v>0</v>
      </c>
      <c r="AI3195">
        <v>0</v>
      </c>
      <c r="AJ3195">
        <v>0</v>
      </c>
      <c r="AK3195">
        <v>0</v>
      </c>
      <c r="AL3195">
        <v>0</v>
      </c>
      <c r="AM3195">
        <v>0</v>
      </c>
      <c r="AN3195">
        <v>0</v>
      </c>
      <c r="AO3195">
        <v>0</v>
      </c>
      <c r="AP3195">
        <v>0</v>
      </c>
      <c r="AQ3195">
        <v>0</v>
      </c>
      <c r="AR3195">
        <v>0</v>
      </c>
      <c r="AS3195" t="s">
        <v>18661</v>
      </c>
      <c r="AT3195" t="s">
        <v>97</v>
      </c>
    </row>
    <row r="3196" spans="1:46" x14ac:dyDescent="0.25">
      <c r="A3196" t="s">
        <v>0</v>
      </c>
      <c r="B3196" t="s">
        <v>38296</v>
      </c>
      <c r="C3196" t="s">
        <v>38297</v>
      </c>
      <c r="D3196" t="s">
        <v>38298</v>
      </c>
      <c r="E3196">
        <v>446209</v>
      </c>
      <c r="G3196" t="s">
        <v>297</v>
      </c>
      <c r="H3196" t="s">
        <v>38299</v>
      </c>
      <c r="I3196" t="s">
        <v>38300</v>
      </c>
      <c r="J3196" t="s">
        <v>280</v>
      </c>
      <c r="K3196" t="s">
        <v>18930</v>
      </c>
      <c r="L3196" t="s">
        <v>38301</v>
      </c>
      <c r="M3196" t="s">
        <v>38302</v>
      </c>
      <c r="N3196" t="s">
        <v>285</v>
      </c>
      <c r="O3196" t="s">
        <v>75</v>
      </c>
      <c r="P3196" t="s">
        <v>38303</v>
      </c>
      <c r="Q3196" t="s">
        <v>282</v>
      </c>
      <c r="R3196" t="s">
        <v>284</v>
      </c>
      <c r="S3196" t="s">
        <v>17345</v>
      </c>
      <c r="T3196" t="s">
        <v>17344</v>
      </c>
      <c r="U3196" t="s">
        <v>38304</v>
      </c>
      <c r="V3196" s="1" t="s">
        <v>19187</v>
      </c>
      <c r="W3196" t="s">
        <v>38305</v>
      </c>
      <c r="X3196" s="1" t="s">
        <v>22433</v>
      </c>
      <c r="Y3196">
        <v>0</v>
      </c>
      <c r="Z3196" t="s">
        <v>18646</v>
      </c>
      <c r="AA3196">
        <v>0</v>
      </c>
      <c r="AB3196" t="s">
        <v>87</v>
      </c>
      <c r="AC3196">
        <v>0</v>
      </c>
      <c r="AD3196">
        <v>0</v>
      </c>
      <c r="AE3196">
        <v>0</v>
      </c>
      <c r="AF3196">
        <v>0</v>
      </c>
      <c r="AG3196">
        <v>0</v>
      </c>
      <c r="AH3196">
        <v>0</v>
      </c>
      <c r="AI3196">
        <v>0</v>
      </c>
      <c r="AJ3196">
        <v>0</v>
      </c>
      <c r="AK3196">
        <v>0</v>
      </c>
      <c r="AL3196">
        <v>0</v>
      </c>
      <c r="AM3196">
        <v>0</v>
      </c>
      <c r="AN3196">
        <v>0</v>
      </c>
      <c r="AO3196">
        <v>0</v>
      </c>
      <c r="AP3196">
        <v>0</v>
      </c>
      <c r="AQ3196">
        <v>0</v>
      </c>
      <c r="AR3196">
        <v>0</v>
      </c>
      <c r="AS3196" t="s">
        <v>18661</v>
      </c>
      <c r="AT3196" t="s">
        <v>97</v>
      </c>
    </row>
    <row r="3197" spans="1:46" x14ac:dyDescent="0.25">
      <c r="A3197" t="s">
        <v>16787</v>
      </c>
      <c r="B3197" t="s">
        <v>38129</v>
      </c>
      <c r="C3197" t="s">
        <v>38130</v>
      </c>
      <c r="D3197" t="s">
        <v>38131</v>
      </c>
      <c r="E3197">
        <v>239368</v>
      </c>
      <c r="G3197" t="s">
        <v>297</v>
      </c>
      <c r="H3197" t="s">
        <v>38132</v>
      </c>
      <c r="I3197" t="s">
        <v>38133</v>
      </c>
      <c r="J3197" t="s">
        <v>280</v>
      </c>
      <c r="K3197" t="s">
        <v>20355</v>
      </c>
      <c r="L3197" t="s">
        <v>38134</v>
      </c>
      <c r="M3197" t="s">
        <v>38135</v>
      </c>
      <c r="N3197" t="s">
        <v>281</v>
      </c>
      <c r="O3197" t="s">
        <v>155</v>
      </c>
      <c r="P3197" t="s">
        <v>38136</v>
      </c>
      <c r="Q3197" t="s">
        <v>282</v>
      </c>
      <c r="R3197" t="s">
        <v>284</v>
      </c>
      <c r="S3197" t="s">
        <v>16908</v>
      </c>
      <c r="T3197" t="s">
        <v>18706</v>
      </c>
      <c r="U3197" t="s">
        <v>20356</v>
      </c>
      <c r="V3197" s="1" t="s">
        <v>18674</v>
      </c>
      <c r="W3197" t="s">
        <v>38137</v>
      </c>
      <c r="X3197" s="1" t="s">
        <v>22433</v>
      </c>
      <c r="Y3197">
        <v>0</v>
      </c>
      <c r="Z3197" t="s">
        <v>18646</v>
      </c>
      <c r="AA3197">
        <v>0</v>
      </c>
      <c r="AB3197" t="s">
        <v>87</v>
      </c>
      <c r="AC3197">
        <v>0</v>
      </c>
      <c r="AD3197">
        <v>0</v>
      </c>
      <c r="AE3197">
        <v>0</v>
      </c>
      <c r="AF3197">
        <v>0</v>
      </c>
      <c r="AG3197">
        <v>0</v>
      </c>
      <c r="AH3197">
        <v>0</v>
      </c>
      <c r="AI3197">
        <v>0</v>
      </c>
      <c r="AJ3197">
        <v>0</v>
      </c>
      <c r="AK3197">
        <v>0</v>
      </c>
      <c r="AL3197">
        <v>0</v>
      </c>
      <c r="AM3197">
        <v>0</v>
      </c>
      <c r="AN3197">
        <v>0</v>
      </c>
      <c r="AO3197">
        <v>0</v>
      </c>
      <c r="AP3197">
        <v>0</v>
      </c>
      <c r="AQ3197">
        <v>0</v>
      </c>
      <c r="AR3197">
        <v>1</v>
      </c>
      <c r="AS3197" t="s">
        <v>17087</v>
      </c>
      <c r="AT3197" t="s">
        <v>97</v>
      </c>
    </row>
    <row r="3198" spans="1:46" x14ac:dyDescent="0.25">
      <c r="A3198" t="s">
        <v>1</v>
      </c>
      <c r="B3198" t="s">
        <v>60455</v>
      </c>
      <c r="C3198" t="s">
        <v>60456</v>
      </c>
      <c r="D3198" t="s">
        <v>66643</v>
      </c>
      <c r="E3198">
        <v>470431</v>
      </c>
      <c r="G3198" t="s">
        <v>297</v>
      </c>
      <c r="H3198" t="s">
        <v>60458</v>
      </c>
      <c r="I3198" t="s">
        <v>60459</v>
      </c>
      <c r="J3198" t="s">
        <v>280</v>
      </c>
      <c r="K3198" t="s">
        <v>35255</v>
      </c>
      <c r="L3198" t="s">
        <v>60460</v>
      </c>
      <c r="M3198" t="s">
        <v>60461</v>
      </c>
      <c r="N3198" t="s">
        <v>285</v>
      </c>
      <c r="O3198" t="s">
        <v>75</v>
      </c>
      <c r="P3198" t="s">
        <v>60462</v>
      </c>
      <c r="Q3198" t="s">
        <v>282</v>
      </c>
      <c r="R3198" t="s">
        <v>284</v>
      </c>
      <c r="S3198" t="s">
        <v>18745</v>
      </c>
      <c r="T3198" t="s">
        <v>18746</v>
      </c>
      <c r="U3198" t="s">
        <v>60463</v>
      </c>
      <c r="V3198" s="1" t="s">
        <v>22433</v>
      </c>
      <c r="W3198" t="s">
        <v>66644</v>
      </c>
      <c r="X3198" s="1" t="s">
        <v>22433</v>
      </c>
      <c r="Y3198">
        <v>0</v>
      </c>
      <c r="Z3198" t="s">
        <v>18646</v>
      </c>
      <c r="AA3198">
        <v>0</v>
      </c>
      <c r="AB3198" t="s">
        <v>87</v>
      </c>
      <c r="AC3198">
        <v>0</v>
      </c>
      <c r="AD3198">
        <v>0</v>
      </c>
      <c r="AE3198">
        <v>0</v>
      </c>
      <c r="AF3198">
        <v>0</v>
      </c>
      <c r="AG3198">
        <v>0</v>
      </c>
      <c r="AH3198">
        <v>0</v>
      </c>
      <c r="AI3198">
        <v>0</v>
      </c>
      <c r="AJ3198">
        <v>0</v>
      </c>
      <c r="AK3198">
        <v>0</v>
      </c>
      <c r="AL3198">
        <v>0</v>
      </c>
      <c r="AM3198">
        <v>0</v>
      </c>
      <c r="AN3198">
        <v>0</v>
      </c>
      <c r="AO3198">
        <v>1</v>
      </c>
      <c r="AP3198">
        <v>0</v>
      </c>
      <c r="AQ3198">
        <v>0</v>
      </c>
      <c r="AR3198">
        <v>0</v>
      </c>
      <c r="AS3198" t="s">
        <v>66645</v>
      </c>
      <c r="AT3198" t="s">
        <v>123</v>
      </c>
    </row>
    <row r="3199" spans="1:46" x14ac:dyDescent="0.25">
      <c r="A3199" t="s">
        <v>2</v>
      </c>
      <c r="B3199" t="s">
        <v>66646</v>
      </c>
      <c r="C3199" t="s">
        <v>66647</v>
      </c>
      <c r="D3199" t="s">
        <v>66648</v>
      </c>
      <c r="E3199">
        <v>469585</v>
      </c>
      <c r="G3199" t="s">
        <v>297</v>
      </c>
      <c r="H3199" t="s">
        <v>66649</v>
      </c>
      <c r="I3199" t="s">
        <v>66650</v>
      </c>
      <c r="J3199" t="s">
        <v>280</v>
      </c>
      <c r="K3199" t="s">
        <v>66651</v>
      </c>
      <c r="L3199" t="s">
        <v>66652</v>
      </c>
      <c r="M3199" t="s">
        <v>66653</v>
      </c>
      <c r="N3199" t="s">
        <v>281</v>
      </c>
      <c r="O3199" t="s">
        <v>75</v>
      </c>
      <c r="P3199" t="s">
        <v>66654</v>
      </c>
      <c r="Q3199" t="s">
        <v>282</v>
      </c>
      <c r="R3199" t="s">
        <v>284</v>
      </c>
      <c r="S3199" t="s">
        <v>17354</v>
      </c>
      <c r="T3199" t="s">
        <v>17351</v>
      </c>
      <c r="U3199" t="s">
        <v>66655</v>
      </c>
      <c r="V3199" s="1" t="s">
        <v>22433</v>
      </c>
      <c r="W3199" t="s">
        <v>66656</v>
      </c>
      <c r="X3199" s="1" t="s">
        <v>22433</v>
      </c>
      <c r="Y3199">
        <v>0</v>
      </c>
      <c r="Z3199" t="s">
        <v>18646</v>
      </c>
      <c r="AA3199">
        <v>0</v>
      </c>
      <c r="AB3199" t="s">
        <v>87</v>
      </c>
      <c r="AC3199">
        <v>0</v>
      </c>
      <c r="AD3199">
        <v>0</v>
      </c>
      <c r="AE3199">
        <v>0</v>
      </c>
      <c r="AF3199">
        <v>0</v>
      </c>
      <c r="AG3199">
        <v>0</v>
      </c>
      <c r="AH3199">
        <v>0</v>
      </c>
      <c r="AI3199">
        <v>0</v>
      </c>
      <c r="AJ3199">
        <v>0</v>
      </c>
      <c r="AK3199">
        <v>0</v>
      </c>
      <c r="AL3199">
        <v>0</v>
      </c>
      <c r="AM3199">
        <v>0</v>
      </c>
      <c r="AN3199">
        <v>0</v>
      </c>
      <c r="AO3199">
        <v>0</v>
      </c>
      <c r="AP3199">
        <v>0</v>
      </c>
      <c r="AQ3199">
        <v>0</v>
      </c>
      <c r="AR3199">
        <v>0</v>
      </c>
      <c r="AS3199" t="s">
        <v>18661</v>
      </c>
      <c r="AT3199" t="s">
        <v>97</v>
      </c>
    </row>
    <row r="3200" spans="1:46" x14ac:dyDescent="0.25">
      <c r="A3200" t="s">
        <v>2</v>
      </c>
      <c r="B3200" t="s">
        <v>37268</v>
      </c>
      <c r="C3200" t="s">
        <v>37269</v>
      </c>
      <c r="D3200" t="s">
        <v>37270</v>
      </c>
      <c r="E3200">
        <v>468650</v>
      </c>
      <c r="G3200" t="s">
        <v>16830</v>
      </c>
      <c r="H3200" t="s">
        <v>37271</v>
      </c>
      <c r="I3200" t="s">
        <v>37272</v>
      </c>
      <c r="J3200" t="s">
        <v>280</v>
      </c>
      <c r="K3200" t="s">
        <v>17269</v>
      </c>
      <c r="L3200" t="s">
        <v>37273</v>
      </c>
      <c r="M3200" t="s">
        <v>37274</v>
      </c>
      <c r="N3200" t="s">
        <v>37275</v>
      </c>
      <c r="O3200" t="s">
        <v>75</v>
      </c>
      <c r="P3200" t="s">
        <v>37276</v>
      </c>
      <c r="Q3200" t="s">
        <v>282</v>
      </c>
      <c r="R3200" t="s">
        <v>284</v>
      </c>
      <c r="S3200" t="s">
        <v>99</v>
      </c>
      <c r="T3200" t="s">
        <v>288</v>
      </c>
      <c r="U3200" t="s">
        <v>37277</v>
      </c>
      <c r="V3200" s="1" t="s">
        <v>22433</v>
      </c>
      <c r="W3200" t="s">
        <v>37278</v>
      </c>
      <c r="X3200" s="1" t="s">
        <v>22433</v>
      </c>
      <c r="Y3200">
        <v>0</v>
      </c>
      <c r="Z3200" t="s">
        <v>18646</v>
      </c>
      <c r="AA3200">
        <v>0</v>
      </c>
      <c r="AB3200" t="s">
        <v>87</v>
      </c>
      <c r="AC3200">
        <v>0</v>
      </c>
      <c r="AD3200">
        <v>0</v>
      </c>
      <c r="AE3200">
        <v>0</v>
      </c>
      <c r="AF3200">
        <v>0</v>
      </c>
      <c r="AG3200">
        <v>0</v>
      </c>
      <c r="AH3200">
        <v>0</v>
      </c>
      <c r="AI3200">
        <v>0</v>
      </c>
      <c r="AJ3200">
        <v>0</v>
      </c>
      <c r="AK3200">
        <v>0</v>
      </c>
      <c r="AL3200">
        <v>1</v>
      </c>
      <c r="AM3200">
        <v>0</v>
      </c>
      <c r="AN3200">
        <v>0</v>
      </c>
      <c r="AO3200">
        <v>0</v>
      </c>
      <c r="AP3200">
        <v>0</v>
      </c>
      <c r="AQ3200">
        <v>0</v>
      </c>
      <c r="AR3200">
        <v>18</v>
      </c>
      <c r="AS3200" t="s">
        <v>16732</v>
      </c>
      <c r="AT3200" t="s">
        <v>80</v>
      </c>
    </row>
    <row r="3201" spans="1:46" x14ac:dyDescent="0.25">
      <c r="A3201" t="s">
        <v>1</v>
      </c>
      <c r="B3201" t="s">
        <v>38256</v>
      </c>
      <c r="C3201" t="s">
        <v>38257</v>
      </c>
      <c r="D3201" t="s">
        <v>38258</v>
      </c>
      <c r="E3201">
        <v>468287</v>
      </c>
      <c r="G3201" t="s">
        <v>297</v>
      </c>
      <c r="H3201" t="s">
        <v>38259</v>
      </c>
      <c r="I3201" t="s">
        <v>38260</v>
      </c>
      <c r="J3201" t="s">
        <v>280</v>
      </c>
      <c r="K3201" t="s">
        <v>86</v>
      </c>
      <c r="L3201" t="s">
        <v>38261</v>
      </c>
      <c r="M3201" t="s">
        <v>38262</v>
      </c>
      <c r="N3201" t="s">
        <v>285</v>
      </c>
      <c r="O3201" t="s">
        <v>75</v>
      </c>
      <c r="P3201" t="s">
        <v>38263</v>
      </c>
      <c r="Q3201" t="s">
        <v>286</v>
      </c>
      <c r="R3201" t="s">
        <v>243</v>
      </c>
      <c r="S3201" t="s">
        <v>134</v>
      </c>
      <c r="T3201" t="s">
        <v>18514</v>
      </c>
      <c r="U3201" t="s">
        <v>38264</v>
      </c>
      <c r="V3201" s="1" t="s">
        <v>22433</v>
      </c>
      <c r="W3201" t="s">
        <v>38265</v>
      </c>
      <c r="X3201" s="1" t="s">
        <v>22433</v>
      </c>
      <c r="Y3201">
        <v>0</v>
      </c>
      <c r="Z3201" t="s">
        <v>18646</v>
      </c>
      <c r="AA3201">
        <v>0</v>
      </c>
      <c r="AB3201" t="s">
        <v>87</v>
      </c>
      <c r="AC3201">
        <v>0</v>
      </c>
      <c r="AD3201">
        <v>0</v>
      </c>
      <c r="AE3201">
        <v>0</v>
      </c>
      <c r="AF3201">
        <v>0</v>
      </c>
      <c r="AG3201">
        <v>0</v>
      </c>
      <c r="AH3201">
        <v>0</v>
      </c>
      <c r="AI3201">
        <v>0</v>
      </c>
      <c r="AJ3201">
        <v>0</v>
      </c>
      <c r="AK3201">
        <v>0</v>
      </c>
      <c r="AL3201">
        <v>0</v>
      </c>
      <c r="AM3201">
        <v>0</v>
      </c>
      <c r="AN3201">
        <v>0</v>
      </c>
      <c r="AO3201">
        <v>0</v>
      </c>
      <c r="AP3201">
        <v>0</v>
      </c>
      <c r="AQ3201">
        <v>0</v>
      </c>
      <c r="AR3201">
        <v>0</v>
      </c>
      <c r="AS3201" t="s">
        <v>18707</v>
      </c>
      <c r="AT3201" t="s">
        <v>97</v>
      </c>
    </row>
    <row r="3202" spans="1:46" x14ac:dyDescent="0.25">
      <c r="A3202" t="s">
        <v>16787</v>
      </c>
      <c r="B3202" t="s">
        <v>38198</v>
      </c>
      <c r="C3202" t="s">
        <v>38199</v>
      </c>
      <c r="D3202" t="s">
        <v>38200</v>
      </c>
      <c r="E3202">
        <v>319239</v>
      </c>
      <c r="G3202" t="s">
        <v>297</v>
      </c>
      <c r="H3202" t="s">
        <v>38201</v>
      </c>
      <c r="I3202" t="s">
        <v>38202</v>
      </c>
      <c r="J3202" t="s">
        <v>280</v>
      </c>
      <c r="K3202" t="s">
        <v>18576</v>
      </c>
      <c r="L3202" t="s">
        <v>38203</v>
      </c>
      <c r="M3202" t="s">
        <v>38204</v>
      </c>
      <c r="N3202" t="s">
        <v>285</v>
      </c>
      <c r="O3202" t="s">
        <v>155</v>
      </c>
      <c r="P3202" t="s">
        <v>38205</v>
      </c>
      <c r="Q3202" t="s">
        <v>282</v>
      </c>
      <c r="R3202" t="s">
        <v>284</v>
      </c>
      <c r="S3202" t="s">
        <v>16908</v>
      </c>
      <c r="T3202" t="s">
        <v>18816</v>
      </c>
      <c r="U3202" t="s">
        <v>38196</v>
      </c>
      <c r="V3202" s="1" t="s">
        <v>18363</v>
      </c>
      <c r="W3202" t="s">
        <v>38206</v>
      </c>
      <c r="X3202" s="1" t="s">
        <v>22433</v>
      </c>
      <c r="Y3202">
        <v>0</v>
      </c>
      <c r="Z3202" t="s">
        <v>18646</v>
      </c>
      <c r="AA3202">
        <v>0</v>
      </c>
      <c r="AB3202" t="s">
        <v>87</v>
      </c>
      <c r="AC3202">
        <v>0</v>
      </c>
      <c r="AD3202">
        <v>0</v>
      </c>
      <c r="AE3202">
        <v>0</v>
      </c>
      <c r="AF3202">
        <v>0</v>
      </c>
      <c r="AG3202">
        <v>0</v>
      </c>
      <c r="AH3202">
        <v>0</v>
      </c>
      <c r="AI3202">
        <v>0</v>
      </c>
      <c r="AJ3202">
        <v>0</v>
      </c>
      <c r="AK3202">
        <v>0</v>
      </c>
      <c r="AL3202">
        <v>0</v>
      </c>
      <c r="AM3202">
        <v>0</v>
      </c>
      <c r="AN3202">
        <v>0</v>
      </c>
      <c r="AO3202">
        <v>0</v>
      </c>
      <c r="AP3202">
        <v>0</v>
      </c>
      <c r="AQ3202">
        <v>0</v>
      </c>
      <c r="AR3202">
        <v>0</v>
      </c>
      <c r="AS3202" t="s">
        <v>18661</v>
      </c>
      <c r="AT3202" t="s">
        <v>97</v>
      </c>
    </row>
    <row r="3203" spans="1:46" x14ac:dyDescent="0.25">
      <c r="A3203" t="s">
        <v>2</v>
      </c>
      <c r="B3203" t="s">
        <v>41193</v>
      </c>
      <c r="C3203" t="s">
        <v>41194</v>
      </c>
      <c r="D3203" t="s">
        <v>41195</v>
      </c>
      <c r="E3203">
        <v>464952</v>
      </c>
      <c r="G3203" t="s">
        <v>18669</v>
      </c>
      <c r="H3203" t="s">
        <v>41196</v>
      </c>
      <c r="I3203" t="s">
        <v>41197</v>
      </c>
      <c r="J3203" t="s">
        <v>280</v>
      </c>
      <c r="K3203" t="s">
        <v>16869</v>
      </c>
      <c r="L3203" t="s">
        <v>41198</v>
      </c>
      <c r="M3203" t="s">
        <v>41199</v>
      </c>
      <c r="N3203" t="s">
        <v>281</v>
      </c>
      <c r="O3203" t="s">
        <v>75</v>
      </c>
      <c r="P3203" t="s">
        <v>41200</v>
      </c>
      <c r="Q3203" t="s">
        <v>282</v>
      </c>
      <c r="R3203" t="s">
        <v>246</v>
      </c>
      <c r="S3203" t="s">
        <v>17354</v>
      </c>
      <c r="T3203" t="s">
        <v>18501</v>
      </c>
      <c r="U3203" t="s">
        <v>22859</v>
      </c>
      <c r="V3203" s="1" t="s">
        <v>20208</v>
      </c>
      <c r="W3203" t="s">
        <v>41201</v>
      </c>
      <c r="X3203" s="1" t="s">
        <v>22433</v>
      </c>
      <c r="Y3203">
        <v>0</v>
      </c>
      <c r="Z3203" t="s">
        <v>18646</v>
      </c>
      <c r="AA3203">
        <v>0</v>
      </c>
      <c r="AB3203" t="s">
        <v>87</v>
      </c>
      <c r="AC3203">
        <v>0</v>
      </c>
      <c r="AD3203">
        <v>0</v>
      </c>
      <c r="AE3203">
        <v>0</v>
      </c>
      <c r="AF3203">
        <v>0</v>
      </c>
      <c r="AG3203">
        <v>0</v>
      </c>
      <c r="AH3203">
        <v>0</v>
      </c>
      <c r="AI3203">
        <v>0</v>
      </c>
      <c r="AJ3203">
        <v>0</v>
      </c>
      <c r="AK3203">
        <v>0</v>
      </c>
      <c r="AL3203">
        <v>1</v>
      </c>
      <c r="AM3203">
        <v>0</v>
      </c>
      <c r="AN3203">
        <v>0</v>
      </c>
      <c r="AO3203">
        <v>0</v>
      </c>
      <c r="AP3203">
        <v>0</v>
      </c>
      <c r="AQ3203">
        <v>0</v>
      </c>
      <c r="AR3203">
        <v>18</v>
      </c>
      <c r="AS3203" t="s">
        <v>16729</v>
      </c>
      <c r="AT3203" t="s">
        <v>80</v>
      </c>
    </row>
    <row r="3204" spans="1:46" x14ac:dyDescent="0.25">
      <c r="A3204" t="s">
        <v>1</v>
      </c>
      <c r="B3204" t="s">
        <v>27614</v>
      </c>
      <c r="C3204" t="s">
        <v>27615</v>
      </c>
      <c r="D3204" t="s">
        <v>27616</v>
      </c>
      <c r="E3204">
        <v>330352</v>
      </c>
      <c r="G3204" t="s">
        <v>297</v>
      </c>
      <c r="H3204" t="s">
        <v>27617</v>
      </c>
      <c r="I3204" t="s">
        <v>27618</v>
      </c>
      <c r="J3204" t="s">
        <v>280</v>
      </c>
      <c r="K3204" t="s">
        <v>16982</v>
      </c>
      <c r="L3204" t="s">
        <v>27619</v>
      </c>
      <c r="M3204" t="s">
        <v>27620</v>
      </c>
      <c r="N3204" t="s">
        <v>27621</v>
      </c>
      <c r="O3204" t="s">
        <v>75</v>
      </c>
      <c r="P3204" t="s">
        <v>27622</v>
      </c>
      <c r="Q3204" t="s">
        <v>282</v>
      </c>
      <c r="R3204" t="s">
        <v>284</v>
      </c>
      <c r="S3204" t="s">
        <v>18702</v>
      </c>
      <c r="T3204" t="s">
        <v>18703</v>
      </c>
      <c r="U3204" t="s">
        <v>27623</v>
      </c>
      <c r="V3204" s="1" t="s">
        <v>18379</v>
      </c>
      <c r="W3204" t="s">
        <v>27624</v>
      </c>
      <c r="X3204" s="1" t="s">
        <v>22433</v>
      </c>
      <c r="Y3204">
        <v>0</v>
      </c>
      <c r="Z3204" t="s">
        <v>18646</v>
      </c>
      <c r="AA3204">
        <v>0</v>
      </c>
      <c r="AB3204" t="s">
        <v>87</v>
      </c>
      <c r="AC3204">
        <v>0</v>
      </c>
      <c r="AD3204">
        <v>0</v>
      </c>
      <c r="AE3204">
        <v>0</v>
      </c>
      <c r="AF3204">
        <v>0</v>
      </c>
      <c r="AG3204">
        <v>0</v>
      </c>
      <c r="AH3204">
        <v>0</v>
      </c>
      <c r="AI3204">
        <v>0</v>
      </c>
      <c r="AJ3204">
        <v>0</v>
      </c>
      <c r="AK3204">
        <v>0</v>
      </c>
      <c r="AL3204">
        <v>0</v>
      </c>
      <c r="AM3204">
        <v>0</v>
      </c>
      <c r="AN3204">
        <v>0</v>
      </c>
      <c r="AO3204">
        <v>0</v>
      </c>
      <c r="AP3204">
        <v>0</v>
      </c>
      <c r="AQ3204">
        <v>0</v>
      </c>
      <c r="AR3204">
        <v>0</v>
      </c>
      <c r="AS3204" t="s">
        <v>18661</v>
      </c>
      <c r="AT3204" t="s">
        <v>97</v>
      </c>
    </row>
    <row r="3205" spans="1:46" x14ac:dyDescent="0.25">
      <c r="A3205" t="s">
        <v>2</v>
      </c>
      <c r="B3205" t="s">
        <v>27418</v>
      </c>
      <c r="C3205" t="s">
        <v>27419</v>
      </c>
      <c r="D3205" t="s">
        <v>27420</v>
      </c>
      <c r="E3205">
        <v>468628</v>
      </c>
      <c r="G3205" t="s">
        <v>17424</v>
      </c>
      <c r="H3205" t="s">
        <v>27421</v>
      </c>
      <c r="I3205" t="s">
        <v>27422</v>
      </c>
      <c r="J3205" t="s">
        <v>280</v>
      </c>
      <c r="K3205" t="s">
        <v>187</v>
      </c>
      <c r="L3205" t="s">
        <v>27423</v>
      </c>
      <c r="M3205" t="s">
        <v>27424</v>
      </c>
      <c r="N3205" t="s">
        <v>27425</v>
      </c>
      <c r="O3205" t="s">
        <v>75</v>
      </c>
      <c r="P3205" t="s">
        <v>27426</v>
      </c>
      <c r="Q3205" t="s">
        <v>282</v>
      </c>
      <c r="R3205" t="s">
        <v>284</v>
      </c>
      <c r="S3205" t="s">
        <v>17348</v>
      </c>
      <c r="T3205" t="s">
        <v>18510</v>
      </c>
      <c r="U3205" t="s">
        <v>27427</v>
      </c>
      <c r="V3205" s="1" t="s">
        <v>22433</v>
      </c>
      <c r="W3205" t="s">
        <v>27428</v>
      </c>
      <c r="X3205" s="1" t="s">
        <v>22433</v>
      </c>
      <c r="Y3205">
        <v>0</v>
      </c>
      <c r="Z3205" t="s">
        <v>18646</v>
      </c>
      <c r="AA3205">
        <v>0</v>
      </c>
      <c r="AB3205" t="s">
        <v>87</v>
      </c>
      <c r="AC3205">
        <v>0</v>
      </c>
      <c r="AD3205">
        <v>0</v>
      </c>
      <c r="AE3205">
        <v>0</v>
      </c>
      <c r="AF3205">
        <v>0</v>
      </c>
      <c r="AG3205">
        <v>0</v>
      </c>
      <c r="AH3205">
        <v>0</v>
      </c>
      <c r="AI3205">
        <v>0</v>
      </c>
      <c r="AJ3205">
        <v>0</v>
      </c>
      <c r="AK3205">
        <v>0</v>
      </c>
      <c r="AL3205">
        <v>1</v>
      </c>
      <c r="AM3205">
        <v>0</v>
      </c>
      <c r="AN3205">
        <v>0</v>
      </c>
      <c r="AO3205">
        <v>0</v>
      </c>
      <c r="AP3205">
        <v>0</v>
      </c>
      <c r="AQ3205">
        <v>0</v>
      </c>
      <c r="AR3205">
        <v>18</v>
      </c>
      <c r="AS3205" t="s">
        <v>16729</v>
      </c>
      <c r="AT3205" t="s">
        <v>80</v>
      </c>
    </row>
    <row r="3206" spans="1:46" x14ac:dyDescent="0.25">
      <c r="A3206" t="s">
        <v>2</v>
      </c>
      <c r="B3206" t="s">
        <v>66657</v>
      </c>
      <c r="C3206" t="s">
        <v>66658</v>
      </c>
      <c r="D3206" t="s">
        <v>66659</v>
      </c>
      <c r="E3206">
        <v>146992</v>
      </c>
      <c r="G3206" t="s">
        <v>298</v>
      </c>
      <c r="H3206" t="s">
        <v>66660</v>
      </c>
      <c r="I3206" t="s">
        <v>66661</v>
      </c>
      <c r="J3206" t="s">
        <v>18016</v>
      </c>
      <c r="K3206" t="s">
        <v>18815</v>
      </c>
      <c r="L3206" t="s">
        <v>66662</v>
      </c>
      <c r="M3206" t="s">
        <v>287</v>
      </c>
      <c r="N3206" t="s">
        <v>281</v>
      </c>
      <c r="O3206" t="s">
        <v>75</v>
      </c>
      <c r="P3206" t="s">
        <v>66663</v>
      </c>
      <c r="Q3206" t="s">
        <v>286</v>
      </c>
      <c r="R3206" t="s">
        <v>18523</v>
      </c>
      <c r="S3206" t="s">
        <v>162</v>
      </c>
      <c r="T3206" t="s">
        <v>18681</v>
      </c>
      <c r="U3206" t="s">
        <v>61006</v>
      </c>
      <c r="V3206" s="1" t="s">
        <v>17626</v>
      </c>
      <c r="W3206" t="s">
        <v>45585</v>
      </c>
      <c r="X3206" s="1" t="s">
        <v>22433</v>
      </c>
      <c r="Y3206">
        <v>0</v>
      </c>
      <c r="Z3206" t="s">
        <v>18646</v>
      </c>
      <c r="AA3206">
        <v>0</v>
      </c>
      <c r="AB3206" t="s">
        <v>87</v>
      </c>
      <c r="AC3206">
        <v>0</v>
      </c>
      <c r="AD3206">
        <v>0</v>
      </c>
      <c r="AE3206">
        <v>0</v>
      </c>
      <c r="AF3206">
        <v>0</v>
      </c>
      <c r="AG3206">
        <v>0</v>
      </c>
      <c r="AH3206">
        <v>0</v>
      </c>
      <c r="AI3206">
        <v>1</v>
      </c>
      <c r="AJ3206">
        <v>0</v>
      </c>
      <c r="AK3206">
        <v>0</v>
      </c>
      <c r="AL3206">
        <v>0</v>
      </c>
      <c r="AM3206">
        <v>0</v>
      </c>
      <c r="AN3206">
        <v>0</v>
      </c>
      <c r="AO3206">
        <v>0</v>
      </c>
      <c r="AP3206">
        <v>0</v>
      </c>
      <c r="AQ3206">
        <v>0</v>
      </c>
      <c r="AR3206">
        <v>57</v>
      </c>
      <c r="AS3206" t="s">
        <v>66664</v>
      </c>
      <c r="AT3206" t="s">
        <v>17655</v>
      </c>
    </row>
    <row r="3207" spans="1:46" x14ac:dyDescent="0.25">
      <c r="A3207" t="s">
        <v>2</v>
      </c>
      <c r="B3207" t="s">
        <v>23242</v>
      </c>
      <c r="C3207" t="s">
        <v>23243</v>
      </c>
      <c r="D3207" t="s">
        <v>23244</v>
      </c>
      <c r="E3207">
        <v>452998</v>
      </c>
      <c r="G3207" t="s">
        <v>297</v>
      </c>
      <c r="H3207" t="s">
        <v>23245</v>
      </c>
      <c r="I3207" t="s">
        <v>23246</v>
      </c>
      <c r="J3207" t="s">
        <v>280</v>
      </c>
      <c r="K3207" t="s">
        <v>191</v>
      </c>
      <c r="L3207" t="s">
        <v>23247</v>
      </c>
      <c r="M3207" t="s">
        <v>23248</v>
      </c>
      <c r="N3207" t="s">
        <v>281</v>
      </c>
      <c r="O3207" t="s">
        <v>75</v>
      </c>
      <c r="P3207" t="s">
        <v>23249</v>
      </c>
      <c r="Q3207" t="s">
        <v>282</v>
      </c>
      <c r="R3207" t="s">
        <v>284</v>
      </c>
      <c r="S3207" t="s">
        <v>18535</v>
      </c>
      <c r="T3207" t="s">
        <v>18709</v>
      </c>
      <c r="U3207" t="s">
        <v>20391</v>
      </c>
      <c r="V3207" s="1" t="s">
        <v>19945</v>
      </c>
      <c r="W3207" t="s">
        <v>23250</v>
      </c>
      <c r="X3207" s="1" t="s">
        <v>22433</v>
      </c>
      <c r="Y3207">
        <v>0</v>
      </c>
      <c r="Z3207" t="s">
        <v>18646</v>
      </c>
      <c r="AA3207">
        <v>0</v>
      </c>
      <c r="AB3207" t="s">
        <v>87</v>
      </c>
      <c r="AC3207">
        <v>0</v>
      </c>
      <c r="AD3207">
        <v>0</v>
      </c>
      <c r="AE3207">
        <v>0</v>
      </c>
      <c r="AF3207">
        <v>0</v>
      </c>
      <c r="AG3207">
        <v>0</v>
      </c>
      <c r="AH3207">
        <v>0</v>
      </c>
      <c r="AI3207">
        <v>0</v>
      </c>
      <c r="AJ3207">
        <v>0</v>
      </c>
      <c r="AK3207">
        <v>0</v>
      </c>
      <c r="AL3207">
        <v>0</v>
      </c>
      <c r="AM3207">
        <v>0</v>
      </c>
      <c r="AN3207">
        <v>0</v>
      </c>
      <c r="AO3207">
        <v>0</v>
      </c>
      <c r="AP3207">
        <v>0</v>
      </c>
      <c r="AQ3207">
        <v>0</v>
      </c>
      <c r="AR3207">
        <v>0</v>
      </c>
      <c r="AS3207" t="s">
        <v>18661</v>
      </c>
      <c r="AT3207" t="s">
        <v>97</v>
      </c>
    </row>
    <row r="3208" spans="1:46" x14ac:dyDescent="0.25">
      <c r="A3208" t="s">
        <v>2</v>
      </c>
      <c r="B3208" t="s">
        <v>24677</v>
      </c>
      <c r="C3208" t="s">
        <v>24678</v>
      </c>
      <c r="D3208" t="s">
        <v>24679</v>
      </c>
      <c r="E3208">
        <v>436249</v>
      </c>
      <c r="G3208" t="s">
        <v>297</v>
      </c>
      <c r="H3208" t="s">
        <v>24680</v>
      </c>
      <c r="I3208" t="s">
        <v>24681</v>
      </c>
      <c r="J3208" t="s">
        <v>280</v>
      </c>
      <c r="K3208" t="s">
        <v>191</v>
      </c>
      <c r="L3208" t="s">
        <v>24682</v>
      </c>
      <c r="M3208" t="s">
        <v>24683</v>
      </c>
      <c r="N3208" t="s">
        <v>285</v>
      </c>
      <c r="O3208" t="s">
        <v>75</v>
      </c>
      <c r="P3208" t="s">
        <v>24684</v>
      </c>
      <c r="Q3208" t="s">
        <v>282</v>
      </c>
      <c r="R3208" t="s">
        <v>284</v>
      </c>
      <c r="S3208" t="s">
        <v>18667</v>
      </c>
      <c r="T3208" t="s">
        <v>18668</v>
      </c>
      <c r="U3208" t="s">
        <v>24685</v>
      </c>
      <c r="V3208" s="1" t="s">
        <v>18608</v>
      </c>
      <c r="W3208" t="s">
        <v>24686</v>
      </c>
      <c r="X3208" s="1" t="s">
        <v>22433</v>
      </c>
      <c r="Y3208">
        <v>0</v>
      </c>
      <c r="Z3208" t="s">
        <v>18646</v>
      </c>
      <c r="AA3208">
        <v>0</v>
      </c>
      <c r="AB3208" t="s">
        <v>87</v>
      </c>
      <c r="AC3208">
        <v>0</v>
      </c>
      <c r="AD3208">
        <v>0</v>
      </c>
      <c r="AE3208">
        <v>0</v>
      </c>
      <c r="AF3208">
        <v>0</v>
      </c>
      <c r="AG3208">
        <v>0</v>
      </c>
      <c r="AH3208">
        <v>0</v>
      </c>
      <c r="AI3208">
        <v>0</v>
      </c>
      <c r="AJ3208">
        <v>0</v>
      </c>
      <c r="AK3208">
        <v>0</v>
      </c>
      <c r="AL3208">
        <v>0</v>
      </c>
      <c r="AM3208">
        <v>0</v>
      </c>
      <c r="AN3208">
        <v>0</v>
      </c>
      <c r="AO3208">
        <v>0</v>
      </c>
      <c r="AP3208">
        <v>0</v>
      </c>
      <c r="AQ3208">
        <v>0</v>
      </c>
      <c r="AR3208">
        <v>0</v>
      </c>
      <c r="AS3208" t="s">
        <v>18661</v>
      </c>
      <c r="AT3208" t="s">
        <v>97</v>
      </c>
    </row>
    <row r="3209" spans="1:46" x14ac:dyDescent="0.25">
      <c r="A3209" t="s">
        <v>16787</v>
      </c>
      <c r="B3209" t="s">
        <v>66665</v>
      </c>
      <c r="C3209" t="s">
        <v>66666</v>
      </c>
      <c r="D3209" t="s">
        <v>66667</v>
      </c>
      <c r="E3209">
        <v>470648</v>
      </c>
      <c r="G3209" t="s">
        <v>297</v>
      </c>
      <c r="H3209" t="s">
        <v>66668</v>
      </c>
      <c r="I3209" t="s">
        <v>66669</v>
      </c>
      <c r="J3209" t="s">
        <v>280</v>
      </c>
      <c r="K3209" t="s">
        <v>37855</v>
      </c>
      <c r="L3209" t="s">
        <v>66670</v>
      </c>
      <c r="M3209" t="s">
        <v>66671</v>
      </c>
      <c r="N3209" t="s">
        <v>66672</v>
      </c>
      <c r="O3209" t="s">
        <v>146</v>
      </c>
      <c r="P3209" t="s">
        <v>66673</v>
      </c>
      <c r="Q3209" t="s">
        <v>282</v>
      </c>
      <c r="R3209" t="s">
        <v>284</v>
      </c>
      <c r="S3209" t="s">
        <v>111</v>
      </c>
      <c r="T3209" t="s">
        <v>19170</v>
      </c>
      <c r="U3209" t="s">
        <v>66674</v>
      </c>
      <c r="V3209" s="1" t="s">
        <v>22433</v>
      </c>
      <c r="W3209" t="s">
        <v>66675</v>
      </c>
      <c r="X3209" s="1" t="s">
        <v>22433</v>
      </c>
      <c r="Y3209">
        <v>0</v>
      </c>
      <c r="Z3209" t="s">
        <v>18646</v>
      </c>
      <c r="AA3209">
        <v>0</v>
      </c>
      <c r="AB3209" t="s">
        <v>87</v>
      </c>
      <c r="AC3209">
        <v>0</v>
      </c>
      <c r="AD3209">
        <v>0</v>
      </c>
      <c r="AE3209">
        <v>0</v>
      </c>
      <c r="AF3209">
        <v>0</v>
      </c>
      <c r="AG3209">
        <v>0</v>
      </c>
      <c r="AH3209">
        <v>0</v>
      </c>
      <c r="AI3209">
        <v>0</v>
      </c>
      <c r="AJ3209">
        <v>0</v>
      </c>
      <c r="AK3209">
        <v>0</v>
      </c>
      <c r="AL3209">
        <v>0</v>
      </c>
      <c r="AM3209">
        <v>0</v>
      </c>
      <c r="AN3209">
        <v>0</v>
      </c>
      <c r="AO3209">
        <v>0</v>
      </c>
      <c r="AP3209">
        <v>0</v>
      </c>
      <c r="AQ3209">
        <v>0</v>
      </c>
      <c r="AR3209">
        <v>0</v>
      </c>
      <c r="AS3209" t="s">
        <v>18661</v>
      </c>
      <c r="AT3209" t="s">
        <v>97</v>
      </c>
    </row>
    <row r="3210" spans="1:46" x14ac:dyDescent="0.25">
      <c r="A3210" t="s">
        <v>2</v>
      </c>
      <c r="B3210" t="s">
        <v>66676</v>
      </c>
      <c r="C3210" t="s">
        <v>66677</v>
      </c>
      <c r="D3210" t="s">
        <v>66678</v>
      </c>
      <c r="E3210">
        <v>471079</v>
      </c>
      <c r="G3210" t="s">
        <v>297</v>
      </c>
      <c r="H3210" t="s">
        <v>66679</v>
      </c>
      <c r="I3210" t="s">
        <v>66680</v>
      </c>
      <c r="J3210" t="s">
        <v>280</v>
      </c>
      <c r="K3210" t="s">
        <v>17635</v>
      </c>
      <c r="L3210" t="s">
        <v>66681</v>
      </c>
      <c r="M3210" t="s">
        <v>66682</v>
      </c>
      <c r="N3210" t="s">
        <v>281</v>
      </c>
      <c r="O3210" t="s">
        <v>75</v>
      </c>
      <c r="P3210" t="s">
        <v>66683</v>
      </c>
      <c r="Q3210" t="s">
        <v>282</v>
      </c>
      <c r="R3210" t="s">
        <v>246</v>
      </c>
      <c r="S3210" t="s">
        <v>162</v>
      </c>
      <c r="T3210" t="s">
        <v>18473</v>
      </c>
      <c r="U3210" t="s">
        <v>66684</v>
      </c>
      <c r="V3210" s="1" t="s">
        <v>22433</v>
      </c>
      <c r="W3210" t="s">
        <v>66685</v>
      </c>
      <c r="X3210" s="1" t="s">
        <v>22433</v>
      </c>
      <c r="Y3210">
        <v>0</v>
      </c>
      <c r="Z3210" t="s">
        <v>18646</v>
      </c>
      <c r="AA3210">
        <v>0</v>
      </c>
      <c r="AB3210" t="s">
        <v>87</v>
      </c>
      <c r="AC3210">
        <v>0</v>
      </c>
      <c r="AD3210">
        <v>0</v>
      </c>
      <c r="AE3210">
        <v>0</v>
      </c>
      <c r="AF3210">
        <v>0</v>
      </c>
      <c r="AG3210">
        <v>0</v>
      </c>
      <c r="AH3210">
        <v>0</v>
      </c>
      <c r="AI3210">
        <v>0</v>
      </c>
      <c r="AJ3210">
        <v>0</v>
      </c>
      <c r="AK3210">
        <v>0</v>
      </c>
      <c r="AL3210">
        <v>0</v>
      </c>
      <c r="AM3210">
        <v>0</v>
      </c>
      <c r="AN3210">
        <v>0</v>
      </c>
      <c r="AO3210">
        <v>0</v>
      </c>
      <c r="AP3210">
        <v>0</v>
      </c>
      <c r="AQ3210">
        <v>0</v>
      </c>
      <c r="AR3210">
        <v>0</v>
      </c>
      <c r="AS3210" t="s">
        <v>18661</v>
      </c>
      <c r="AT3210" t="s">
        <v>97</v>
      </c>
    </row>
    <row r="3211" spans="1:46" x14ac:dyDescent="0.25">
      <c r="A3211" t="s">
        <v>0</v>
      </c>
      <c r="B3211" t="s">
        <v>66686</v>
      </c>
      <c r="C3211" t="s">
        <v>66687</v>
      </c>
      <c r="D3211" t="s">
        <v>66688</v>
      </c>
      <c r="E3211">
        <v>470051</v>
      </c>
      <c r="G3211" t="s">
        <v>297</v>
      </c>
      <c r="H3211" t="s">
        <v>66689</v>
      </c>
      <c r="I3211" t="s">
        <v>34569</v>
      </c>
      <c r="J3211" t="s">
        <v>280</v>
      </c>
      <c r="K3211" t="s">
        <v>139</v>
      </c>
      <c r="L3211" t="s">
        <v>34570</v>
      </c>
      <c r="M3211" t="s">
        <v>66690</v>
      </c>
      <c r="N3211" t="s">
        <v>281</v>
      </c>
      <c r="O3211" t="s">
        <v>75</v>
      </c>
      <c r="P3211" t="s">
        <v>34571</v>
      </c>
      <c r="Q3211" t="s">
        <v>282</v>
      </c>
      <c r="R3211" t="s">
        <v>245</v>
      </c>
      <c r="S3211" t="s">
        <v>18683</v>
      </c>
      <c r="T3211" t="s">
        <v>18717</v>
      </c>
      <c r="U3211" t="s">
        <v>34572</v>
      </c>
      <c r="V3211" s="1" t="s">
        <v>22433</v>
      </c>
      <c r="W3211" t="s">
        <v>66691</v>
      </c>
      <c r="X3211" s="1" t="s">
        <v>22433</v>
      </c>
      <c r="Y3211">
        <v>0</v>
      </c>
      <c r="Z3211" t="s">
        <v>18646</v>
      </c>
      <c r="AA3211">
        <v>0</v>
      </c>
      <c r="AB3211" t="s">
        <v>87</v>
      </c>
      <c r="AC3211">
        <v>0</v>
      </c>
      <c r="AD3211">
        <v>0</v>
      </c>
      <c r="AE3211">
        <v>0</v>
      </c>
      <c r="AF3211">
        <v>0</v>
      </c>
      <c r="AG3211">
        <v>0</v>
      </c>
      <c r="AH3211">
        <v>0</v>
      </c>
      <c r="AI3211">
        <v>0</v>
      </c>
      <c r="AJ3211">
        <v>0</v>
      </c>
      <c r="AK3211">
        <v>0</v>
      </c>
      <c r="AL3211">
        <v>0</v>
      </c>
      <c r="AM3211">
        <v>0</v>
      </c>
      <c r="AN3211">
        <v>0</v>
      </c>
      <c r="AO3211">
        <v>0</v>
      </c>
      <c r="AP3211">
        <v>0</v>
      </c>
      <c r="AQ3211">
        <v>0</v>
      </c>
      <c r="AR3211">
        <v>0</v>
      </c>
      <c r="AS3211" t="s">
        <v>18661</v>
      </c>
      <c r="AT3211" t="s">
        <v>97</v>
      </c>
    </row>
    <row r="3212" spans="1:46" x14ac:dyDescent="0.25">
      <c r="A3212" t="s">
        <v>1</v>
      </c>
      <c r="B3212" t="s">
        <v>66692</v>
      </c>
      <c r="C3212" t="s">
        <v>66693</v>
      </c>
      <c r="D3212" t="s">
        <v>66694</v>
      </c>
      <c r="E3212">
        <v>468859</v>
      </c>
      <c r="G3212" t="s">
        <v>297</v>
      </c>
      <c r="H3212" t="s">
        <v>66695</v>
      </c>
      <c r="I3212" t="s">
        <v>66696</v>
      </c>
      <c r="J3212" t="s">
        <v>280</v>
      </c>
      <c r="K3212" t="s">
        <v>103</v>
      </c>
      <c r="L3212" t="s">
        <v>66697</v>
      </c>
      <c r="M3212" t="s">
        <v>66698</v>
      </c>
      <c r="N3212" t="s">
        <v>285</v>
      </c>
      <c r="O3212" t="s">
        <v>75</v>
      </c>
      <c r="P3212" t="s">
        <v>66699</v>
      </c>
      <c r="Q3212" t="s">
        <v>282</v>
      </c>
      <c r="R3212" t="s">
        <v>284</v>
      </c>
      <c r="S3212" t="s">
        <v>134</v>
      </c>
      <c r="T3212" t="s">
        <v>18504</v>
      </c>
      <c r="U3212" t="s">
        <v>66700</v>
      </c>
      <c r="V3212" s="1" t="s">
        <v>22433</v>
      </c>
      <c r="W3212" t="s">
        <v>66701</v>
      </c>
      <c r="X3212" s="1" t="s">
        <v>22433</v>
      </c>
      <c r="Y3212">
        <v>0</v>
      </c>
      <c r="Z3212" t="s">
        <v>18646</v>
      </c>
      <c r="AA3212">
        <v>0</v>
      </c>
      <c r="AB3212" t="s">
        <v>87</v>
      </c>
      <c r="AC3212">
        <v>0</v>
      </c>
      <c r="AD3212">
        <v>0</v>
      </c>
      <c r="AE3212">
        <v>0</v>
      </c>
      <c r="AF3212">
        <v>0</v>
      </c>
      <c r="AG3212">
        <v>0</v>
      </c>
      <c r="AH3212">
        <v>0</v>
      </c>
      <c r="AI3212">
        <v>0</v>
      </c>
      <c r="AJ3212">
        <v>0</v>
      </c>
      <c r="AK3212">
        <v>0</v>
      </c>
      <c r="AL3212">
        <v>0</v>
      </c>
      <c r="AM3212">
        <v>0</v>
      </c>
      <c r="AN3212">
        <v>0</v>
      </c>
      <c r="AO3212">
        <v>0</v>
      </c>
      <c r="AP3212">
        <v>0</v>
      </c>
      <c r="AQ3212">
        <v>0</v>
      </c>
      <c r="AR3212">
        <v>0</v>
      </c>
      <c r="AS3212" t="s">
        <v>18661</v>
      </c>
      <c r="AT3212" t="s">
        <v>97</v>
      </c>
    </row>
    <row r="3213" spans="1:46" x14ac:dyDescent="0.25">
      <c r="A3213" t="s">
        <v>2</v>
      </c>
      <c r="B3213" t="s">
        <v>28834</v>
      </c>
      <c r="C3213" t="s">
        <v>28835</v>
      </c>
      <c r="D3213" t="s">
        <v>28836</v>
      </c>
      <c r="E3213">
        <v>158777</v>
      </c>
      <c r="G3213" t="s">
        <v>297</v>
      </c>
      <c r="H3213" t="s">
        <v>28837</v>
      </c>
      <c r="I3213" t="s">
        <v>28838</v>
      </c>
      <c r="J3213" t="s">
        <v>280</v>
      </c>
      <c r="K3213" t="s">
        <v>20019</v>
      </c>
      <c r="L3213" t="s">
        <v>28839</v>
      </c>
      <c r="M3213" t="s">
        <v>28840</v>
      </c>
      <c r="N3213" t="s">
        <v>281</v>
      </c>
      <c r="O3213" t="s">
        <v>75</v>
      </c>
      <c r="P3213" t="s">
        <v>28841</v>
      </c>
      <c r="Q3213" t="s">
        <v>282</v>
      </c>
      <c r="R3213" t="s">
        <v>246</v>
      </c>
      <c r="S3213" t="s">
        <v>17350</v>
      </c>
      <c r="T3213" t="s">
        <v>17351</v>
      </c>
      <c r="U3213" t="s">
        <v>28842</v>
      </c>
      <c r="V3213" s="1" t="s">
        <v>28843</v>
      </c>
      <c r="W3213" t="s">
        <v>28844</v>
      </c>
      <c r="X3213" s="1" t="s">
        <v>22433</v>
      </c>
      <c r="Y3213">
        <v>0</v>
      </c>
      <c r="Z3213" t="s">
        <v>18646</v>
      </c>
      <c r="AA3213">
        <v>0</v>
      </c>
      <c r="AB3213" t="s">
        <v>87</v>
      </c>
      <c r="AC3213">
        <v>0</v>
      </c>
      <c r="AD3213">
        <v>0</v>
      </c>
      <c r="AE3213">
        <v>0</v>
      </c>
      <c r="AF3213">
        <v>0</v>
      </c>
      <c r="AG3213">
        <v>0</v>
      </c>
      <c r="AH3213">
        <v>0</v>
      </c>
      <c r="AI3213">
        <v>0</v>
      </c>
      <c r="AJ3213">
        <v>0</v>
      </c>
      <c r="AK3213">
        <v>0</v>
      </c>
      <c r="AL3213">
        <v>0</v>
      </c>
      <c r="AM3213">
        <v>0</v>
      </c>
      <c r="AN3213">
        <v>0</v>
      </c>
      <c r="AO3213">
        <v>0</v>
      </c>
      <c r="AP3213">
        <v>0</v>
      </c>
      <c r="AQ3213">
        <v>0</v>
      </c>
      <c r="AR3213">
        <v>0</v>
      </c>
      <c r="AS3213" t="s">
        <v>18661</v>
      </c>
      <c r="AT3213" t="s">
        <v>97</v>
      </c>
    </row>
    <row r="3214" spans="1:46" x14ac:dyDescent="0.25">
      <c r="A3214" t="s">
        <v>1</v>
      </c>
      <c r="B3214" t="s">
        <v>66702</v>
      </c>
      <c r="C3214" t="s">
        <v>66703</v>
      </c>
      <c r="D3214" t="s">
        <v>66704</v>
      </c>
      <c r="E3214">
        <v>470034</v>
      </c>
      <c r="G3214" t="s">
        <v>297</v>
      </c>
      <c r="H3214" t="s">
        <v>66705</v>
      </c>
      <c r="I3214" t="s">
        <v>66706</v>
      </c>
      <c r="J3214" t="s">
        <v>280</v>
      </c>
      <c r="K3214" t="s">
        <v>18678</v>
      </c>
      <c r="L3214" t="s">
        <v>66707</v>
      </c>
      <c r="M3214" t="s">
        <v>66708</v>
      </c>
      <c r="N3214" t="s">
        <v>281</v>
      </c>
      <c r="O3214" t="s">
        <v>75</v>
      </c>
      <c r="P3214" t="s">
        <v>66709</v>
      </c>
      <c r="Q3214" t="s">
        <v>282</v>
      </c>
      <c r="R3214" t="s">
        <v>17359</v>
      </c>
      <c r="S3214" t="s">
        <v>17074</v>
      </c>
      <c r="T3214" t="s">
        <v>18679</v>
      </c>
      <c r="U3214" t="s">
        <v>66710</v>
      </c>
      <c r="V3214" s="1" t="s">
        <v>22433</v>
      </c>
      <c r="W3214" t="s">
        <v>38894</v>
      </c>
      <c r="X3214" s="1" t="s">
        <v>22433</v>
      </c>
      <c r="Y3214">
        <v>0</v>
      </c>
      <c r="Z3214" t="s">
        <v>18646</v>
      </c>
      <c r="AA3214">
        <v>0</v>
      </c>
      <c r="AB3214" t="s">
        <v>87</v>
      </c>
      <c r="AC3214">
        <v>0</v>
      </c>
      <c r="AD3214">
        <v>0</v>
      </c>
      <c r="AE3214">
        <v>0</v>
      </c>
      <c r="AF3214">
        <v>0</v>
      </c>
      <c r="AG3214">
        <v>0</v>
      </c>
      <c r="AH3214">
        <v>0</v>
      </c>
      <c r="AI3214">
        <v>0</v>
      </c>
      <c r="AJ3214">
        <v>0</v>
      </c>
      <c r="AK3214">
        <v>0</v>
      </c>
      <c r="AL3214">
        <v>0</v>
      </c>
      <c r="AM3214">
        <v>0</v>
      </c>
      <c r="AN3214">
        <v>0</v>
      </c>
      <c r="AO3214">
        <v>0</v>
      </c>
      <c r="AP3214">
        <v>0</v>
      </c>
      <c r="AQ3214">
        <v>0</v>
      </c>
      <c r="AR3214">
        <v>0</v>
      </c>
      <c r="AS3214" t="s">
        <v>18661</v>
      </c>
      <c r="AT3214" t="s">
        <v>97</v>
      </c>
    </row>
    <row r="3215" spans="1:46" x14ac:dyDescent="0.25">
      <c r="A3215" t="s">
        <v>1</v>
      </c>
      <c r="B3215" t="s">
        <v>66711</v>
      </c>
      <c r="C3215" t="s">
        <v>66712</v>
      </c>
      <c r="D3215" t="s">
        <v>66713</v>
      </c>
      <c r="E3215">
        <v>470387</v>
      </c>
      <c r="G3215" t="s">
        <v>297</v>
      </c>
      <c r="H3215" t="s">
        <v>66714</v>
      </c>
      <c r="I3215" t="s">
        <v>66715</v>
      </c>
      <c r="J3215" t="s">
        <v>280</v>
      </c>
      <c r="K3215" t="s">
        <v>74</v>
      </c>
      <c r="L3215" t="s">
        <v>66716</v>
      </c>
      <c r="M3215" t="s">
        <v>287</v>
      </c>
      <c r="N3215" t="s">
        <v>285</v>
      </c>
      <c r="O3215" t="s">
        <v>75</v>
      </c>
      <c r="P3215" t="s">
        <v>66717</v>
      </c>
      <c r="Q3215" t="s">
        <v>282</v>
      </c>
      <c r="R3215" t="s">
        <v>83</v>
      </c>
      <c r="S3215" t="s">
        <v>16897</v>
      </c>
      <c r="T3215" t="s">
        <v>18497</v>
      </c>
      <c r="U3215" t="s">
        <v>66718</v>
      </c>
      <c r="V3215" s="1" t="s">
        <v>22433</v>
      </c>
      <c r="W3215" t="s">
        <v>66719</v>
      </c>
      <c r="X3215" s="1" t="s">
        <v>22433</v>
      </c>
      <c r="Y3215">
        <v>0</v>
      </c>
      <c r="Z3215" t="s">
        <v>18646</v>
      </c>
      <c r="AA3215">
        <v>0</v>
      </c>
      <c r="AB3215" t="s">
        <v>87</v>
      </c>
      <c r="AC3215">
        <v>0</v>
      </c>
      <c r="AD3215">
        <v>0</v>
      </c>
      <c r="AE3215">
        <v>0</v>
      </c>
      <c r="AF3215">
        <v>0</v>
      </c>
      <c r="AG3215">
        <v>0</v>
      </c>
      <c r="AH3215">
        <v>0</v>
      </c>
      <c r="AI3215">
        <v>0</v>
      </c>
      <c r="AJ3215">
        <v>0</v>
      </c>
      <c r="AK3215">
        <v>0</v>
      </c>
      <c r="AL3215">
        <v>0</v>
      </c>
      <c r="AM3215">
        <v>0</v>
      </c>
      <c r="AN3215">
        <v>0</v>
      </c>
      <c r="AO3215">
        <v>0</v>
      </c>
      <c r="AP3215">
        <v>0</v>
      </c>
      <c r="AQ3215">
        <v>0</v>
      </c>
      <c r="AR3215">
        <v>0</v>
      </c>
      <c r="AS3215" t="s">
        <v>18661</v>
      </c>
      <c r="AT3215" t="s">
        <v>97</v>
      </c>
    </row>
    <row r="3216" spans="1:46" x14ac:dyDescent="0.25">
      <c r="A3216" t="s">
        <v>2</v>
      </c>
      <c r="B3216" t="s">
        <v>24921</v>
      </c>
      <c r="C3216" t="s">
        <v>24922</v>
      </c>
      <c r="D3216" t="s">
        <v>24923</v>
      </c>
      <c r="E3216">
        <v>468389</v>
      </c>
      <c r="G3216" t="s">
        <v>297</v>
      </c>
      <c r="H3216" t="s">
        <v>24924</v>
      </c>
      <c r="I3216" t="s">
        <v>24925</v>
      </c>
      <c r="J3216" t="s">
        <v>280</v>
      </c>
      <c r="K3216" t="s">
        <v>191</v>
      </c>
      <c r="L3216" t="s">
        <v>24926</v>
      </c>
      <c r="M3216" t="s">
        <v>24927</v>
      </c>
      <c r="N3216" t="s">
        <v>281</v>
      </c>
      <c r="O3216" t="s">
        <v>75</v>
      </c>
      <c r="P3216" t="s">
        <v>24928</v>
      </c>
      <c r="Q3216" t="s">
        <v>282</v>
      </c>
      <c r="R3216" t="s">
        <v>284</v>
      </c>
      <c r="S3216" t="s">
        <v>18535</v>
      </c>
      <c r="T3216" t="s">
        <v>18670</v>
      </c>
      <c r="U3216" t="s">
        <v>24929</v>
      </c>
      <c r="V3216" s="1" t="s">
        <v>22433</v>
      </c>
      <c r="W3216" t="s">
        <v>24930</v>
      </c>
      <c r="X3216" s="1" t="s">
        <v>22433</v>
      </c>
      <c r="Y3216">
        <v>0</v>
      </c>
      <c r="Z3216" t="s">
        <v>18646</v>
      </c>
      <c r="AA3216">
        <v>0</v>
      </c>
      <c r="AB3216" t="s">
        <v>87</v>
      </c>
      <c r="AC3216">
        <v>0</v>
      </c>
      <c r="AD3216">
        <v>0</v>
      </c>
      <c r="AE3216">
        <v>0</v>
      </c>
      <c r="AF3216">
        <v>0</v>
      </c>
      <c r="AG3216">
        <v>0</v>
      </c>
      <c r="AH3216">
        <v>0</v>
      </c>
      <c r="AI3216">
        <v>0</v>
      </c>
      <c r="AJ3216">
        <v>0</v>
      </c>
      <c r="AK3216">
        <v>0</v>
      </c>
      <c r="AL3216">
        <v>0</v>
      </c>
      <c r="AM3216">
        <v>0</v>
      </c>
      <c r="AN3216">
        <v>0</v>
      </c>
      <c r="AO3216">
        <v>0</v>
      </c>
      <c r="AP3216">
        <v>0</v>
      </c>
      <c r="AQ3216">
        <v>0</v>
      </c>
      <c r="AR3216">
        <v>0</v>
      </c>
      <c r="AS3216" t="s">
        <v>18661</v>
      </c>
      <c r="AT3216" t="s">
        <v>97</v>
      </c>
    </row>
    <row r="3217" spans="1:46" x14ac:dyDescent="0.25">
      <c r="A3217" t="s">
        <v>2</v>
      </c>
      <c r="B3217" t="s">
        <v>37391</v>
      </c>
      <c r="C3217" t="s">
        <v>37392</v>
      </c>
      <c r="D3217" t="s">
        <v>37393</v>
      </c>
      <c r="E3217">
        <v>435249</v>
      </c>
      <c r="G3217" t="s">
        <v>297</v>
      </c>
      <c r="H3217" t="s">
        <v>37394</v>
      </c>
      <c r="I3217" t="s">
        <v>37395</v>
      </c>
      <c r="J3217" t="s">
        <v>280</v>
      </c>
      <c r="K3217" t="s">
        <v>191</v>
      </c>
      <c r="L3217" t="s">
        <v>37396</v>
      </c>
      <c r="M3217" t="s">
        <v>37397</v>
      </c>
      <c r="N3217" t="s">
        <v>281</v>
      </c>
      <c r="O3217" t="s">
        <v>75</v>
      </c>
      <c r="P3217" t="s">
        <v>37398</v>
      </c>
      <c r="Q3217" t="s">
        <v>282</v>
      </c>
      <c r="R3217" t="s">
        <v>245</v>
      </c>
      <c r="S3217" t="s">
        <v>18667</v>
      </c>
      <c r="T3217" t="s">
        <v>18668</v>
      </c>
      <c r="U3217" t="s">
        <v>37399</v>
      </c>
      <c r="V3217" s="1" t="s">
        <v>18608</v>
      </c>
      <c r="W3217" t="s">
        <v>37400</v>
      </c>
      <c r="X3217" s="1" t="s">
        <v>22433</v>
      </c>
      <c r="Y3217">
        <v>0</v>
      </c>
      <c r="Z3217" t="s">
        <v>18646</v>
      </c>
      <c r="AA3217">
        <v>0</v>
      </c>
      <c r="AB3217" t="s">
        <v>87</v>
      </c>
      <c r="AC3217">
        <v>0</v>
      </c>
      <c r="AD3217">
        <v>0</v>
      </c>
      <c r="AE3217">
        <v>0</v>
      </c>
      <c r="AF3217">
        <v>0</v>
      </c>
      <c r="AG3217">
        <v>0</v>
      </c>
      <c r="AH3217">
        <v>0</v>
      </c>
      <c r="AI3217">
        <v>0</v>
      </c>
      <c r="AJ3217">
        <v>0</v>
      </c>
      <c r="AK3217">
        <v>0</v>
      </c>
      <c r="AL3217">
        <v>0</v>
      </c>
      <c r="AM3217">
        <v>0</v>
      </c>
      <c r="AN3217">
        <v>0</v>
      </c>
      <c r="AO3217">
        <v>0</v>
      </c>
      <c r="AP3217">
        <v>0</v>
      </c>
      <c r="AQ3217">
        <v>0</v>
      </c>
      <c r="AR3217">
        <v>0</v>
      </c>
      <c r="AS3217" t="s">
        <v>18661</v>
      </c>
      <c r="AT3217" t="s">
        <v>97</v>
      </c>
    </row>
    <row r="3218" spans="1:46" x14ac:dyDescent="0.25">
      <c r="A3218" t="s">
        <v>2</v>
      </c>
      <c r="B3218" t="s">
        <v>38558</v>
      </c>
      <c r="C3218" t="s">
        <v>38559</v>
      </c>
      <c r="D3218" t="s">
        <v>66720</v>
      </c>
      <c r="E3218">
        <v>470209</v>
      </c>
      <c r="G3218" t="s">
        <v>297</v>
      </c>
      <c r="H3218" t="s">
        <v>38561</v>
      </c>
      <c r="I3218" t="s">
        <v>38562</v>
      </c>
      <c r="J3218" t="s">
        <v>280</v>
      </c>
      <c r="K3218" t="s">
        <v>18454</v>
      </c>
      <c r="L3218" t="s">
        <v>38563</v>
      </c>
      <c r="M3218" t="s">
        <v>38564</v>
      </c>
      <c r="N3218" t="s">
        <v>281</v>
      </c>
      <c r="O3218" t="s">
        <v>75</v>
      </c>
      <c r="P3218" t="s">
        <v>38565</v>
      </c>
      <c r="Q3218" t="s">
        <v>282</v>
      </c>
      <c r="R3218" t="s">
        <v>284</v>
      </c>
      <c r="S3218" t="s">
        <v>17357</v>
      </c>
      <c r="T3218" t="s">
        <v>18534</v>
      </c>
      <c r="U3218" t="s">
        <v>38566</v>
      </c>
      <c r="V3218" s="1" t="s">
        <v>22433</v>
      </c>
      <c r="W3218" t="s">
        <v>66721</v>
      </c>
      <c r="X3218" s="1" t="s">
        <v>22433</v>
      </c>
      <c r="Y3218">
        <v>0</v>
      </c>
      <c r="Z3218" t="s">
        <v>18646</v>
      </c>
      <c r="AA3218">
        <v>0</v>
      </c>
      <c r="AB3218" t="s">
        <v>87</v>
      </c>
      <c r="AC3218">
        <v>0</v>
      </c>
      <c r="AD3218">
        <v>0</v>
      </c>
      <c r="AE3218">
        <v>0</v>
      </c>
      <c r="AF3218">
        <v>0</v>
      </c>
      <c r="AG3218">
        <v>0</v>
      </c>
      <c r="AH3218">
        <v>0</v>
      </c>
      <c r="AI3218">
        <v>0</v>
      </c>
      <c r="AJ3218">
        <v>0</v>
      </c>
      <c r="AK3218">
        <v>0</v>
      </c>
      <c r="AL3218">
        <v>0</v>
      </c>
      <c r="AM3218">
        <v>0</v>
      </c>
      <c r="AN3218">
        <v>0</v>
      </c>
      <c r="AO3218">
        <v>1</v>
      </c>
      <c r="AP3218">
        <v>0</v>
      </c>
      <c r="AQ3218">
        <v>0</v>
      </c>
      <c r="AR3218">
        <v>0</v>
      </c>
      <c r="AS3218" t="s">
        <v>17452</v>
      </c>
      <c r="AT3218" t="s">
        <v>123</v>
      </c>
    </row>
    <row r="3219" spans="1:46" x14ac:dyDescent="0.25">
      <c r="A3219" t="s">
        <v>2</v>
      </c>
      <c r="B3219" t="s">
        <v>27543</v>
      </c>
      <c r="C3219" t="s">
        <v>27544</v>
      </c>
      <c r="D3219" t="s">
        <v>27545</v>
      </c>
      <c r="E3219">
        <v>240027</v>
      </c>
      <c r="G3219" t="s">
        <v>297</v>
      </c>
      <c r="H3219" t="s">
        <v>27546</v>
      </c>
      <c r="I3219" t="s">
        <v>27547</v>
      </c>
      <c r="J3219" t="s">
        <v>280</v>
      </c>
      <c r="K3219" t="s">
        <v>17338</v>
      </c>
      <c r="L3219" t="s">
        <v>27548</v>
      </c>
      <c r="M3219" t="s">
        <v>27549</v>
      </c>
      <c r="N3219" t="s">
        <v>281</v>
      </c>
      <c r="O3219" t="s">
        <v>75</v>
      </c>
      <c r="P3219" t="s">
        <v>27550</v>
      </c>
      <c r="Q3219" t="s">
        <v>282</v>
      </c>
      <c r="R3219" t="s">
        <v>246</v>
      </c>
      <c r="S3219" t="s">
        <v>88</v>
      </c>
      <c r="T3219" t="s">
        <v>18758</v>
      </c>
      <c r="U3219" t="s">
        <v>27551</v>
      </c>
      <c r="V3219" s="1" t="s">
        <v>18674</v>
      </c>
      <c r="W3219" t="s">
        <v>27542</v>
      </c>
      <c r="X3219" s="1" t="s">
        <v>22433</v>
      </c>
      <c r="Y3219">
        <v>0</v>
      </c>
      <c r="Z3219" t="s">
        <v>18646</v>
      </c>
      <c r="AA3219">
        <v>0</v>
      </c>
      <c r="AB3219" t="s">
        <v>87</v>
      </c>
      <c r="AC3219">
        <v>0</v>
      </c>
      <c r="AD3219">
        <v>0</v>
      </c>
      <c r="AE3219">
        <v>0</v>
      </c>
      <c r="AF3219">
        <v>0</v>
      </c>
      <c r="AG3219">
        <v>0</v>
      </c>
      <c r="AH3219">
        <v>0</v>
      </c>
      <c r="AI3219">
        <v>0</v>
      </c>
      <c r="AJ3219">
        <v>0</v>
      </c>
      <c r="AK3219">
        <v>0</v>
      </c>
      <c r="AL3219">
        <v>0</v>
      </c>
      <c r="AM3219">
        <v>0</v>
      </c>
      <c r="AN3219">
        <v>0</v>
      </c>
      <c r="AO3219">
        <v>0</v>
      </c>
      <c r="AP3219">
        <v>0</v>
      </c>
      <c r="AQ3219">
        <v>0</v>
      </c>
      <c r="AR3219">
        <v>1</v>
      </c>
      <c r="AS3219" t="s">
        <v>17087</v>
      </c>
      <c r="AT3219" t="s">
        <v>97</v>
      </c>
    </row>
    <row r="3220" spans="1:46" x14ac:dyDescent="0.25">
      <c r="A3220" t="s">
        <v>1</v>
      </c>
      <c r="B3220" t="s">
        <v>24870</v>
      </c>
      <c r="C3220" t="s">
        <v>24871</v>
      </c>
      <c r="D3220" t="s">
        <v>24872</v>
      </c>
      <c r="E3220">
        <v>465311</v>
      </c>
      <c r="G3220" t="s">
        <v>296</v>
      </c>
      <c r="H3220" t="s">
        <v>24873</v>
      </c>
      <c r="I3220" t="s">
        <v>24874</v>
      </c>
      <c r="J3220" t="s">
        <v>280</v>
      </c>
      <c r="K3220" t="s">
        <v>20964</v>
      </c>
      <c r="L3220" t="s">
        <v>24875</v>
      </c>
      <c r="M3220" t="s">
        <v>24876</v>
      </c>
      <c r="N3220" t="s">
        <v>281</v>
      </c>
      <c r="O3220" t="s">
        <v>75</v>
      </c>
      <c r="P3220" t="s">
        <v>24877</v>
      </c>
      <c r="Q3220" t="s">
        <v>282</v>
      </c>
      <c r="R3220" t="s">
        <v>284</v>
      </c>
      <c r="S3220" t="s">
        <v>123</v>
      </c>
      <c r="T3220" t="s">
        <v>18495</v>
      </c>
      <c r="U3220" t="s">
        <v>24878</v>
      </c>
      <c r="V3220" s="1" t="s">
        <v>20208</v>
      </c>
      <c r="W3220" t="s">
        <v>24879</v>
      </c>
      <c r="X3220" s="1" t="s">
        <v>22433</v>
      </c>
      <c r="Y3220">
        <v>0</v>
      </c>
      <c r="Z3220" t="s">
        <v>18646</v>
      </c>
      <c r="AA3220">
        <v>0</v>
      </c>
      <c r="AB3220" t="s">
        <v>87</v>
      </c>
      <c r="AC3220">
        <v>1</v>
      </c>
      <c r="AD3220">
        <v>0</v>
      </c>
      <c r="AE3220">
        <v>0</v>
      </c>
      <c r="AF3220">
        <v>0</v>
      </c>
      <c r="AG3220">
        <v>0</v>
      </c>
      <c r="AH3220">
        <v>0</v>
      </c>
      <c r="AI3220">
        <v>0</v>
      </c>
      <c r="AJ3220">
        <v>0</v>
      </c>
      <c r="AK3220">
        <v>0</v>
      </c>
      <c r="AL3220">
        <v>0</v>
      </c>
      <c r="AM3220">
        <v>0</v>
      </c>
      <c r="AN3220">
        <v>0</v>
      </c>
      <c r="AO3220">
        <v>0</v>
      </c>
      <c r="AP3220">
        <v>0</v>
      </c>
      <c r="AQ3220">
        <v>0</v>
      </c>
      <c r="AR3220">
        <v>18</v>
      </c>
      <c r="AS3220" t="s">
        <v>16734</v>
      </c>
      <c r="AT3220" t="s">
        <v>92</v>
      </c>
    </row>
    <row r="3221" spans="1:46" x14ac:dyDescent="0.25">
      <c r="A3221" t="s">
        <v>16787</v>
      </c>
      <c r="B3221" t="s">
        <v>66722</v>
      </c>
      <c r="C3221" t="s">
        <v>66723</v>
      </c>
      <c r="D3221" t="s">
        <v>66724</v>
      </c>
      <c r="E3221">
        <v>471180</v>
      </c>
      <c r="G3221" t="s">
        <v>297</v>
      </c>
      <c r="H3221" t="s">
        <v>66725</v>
      </c>
      <c r="I3221" t="s">
        <v>66726</v>
      </c>
      <c r="J3221" t="s">
        <v>280</v>
      </c>
      <c r="K3221" t="s">
        <v>17477</v>
      </c>
      <c r="L3221" t="s">
        <v>66727</v>
      </c>
      <c r="M3221" t="s">
        <v>66728</v>
      </c>
      <c r="N3221" t="s">
        <v>66729</v>
      </c>
      <c r="O3221" t="s">
        <v>155</v>
      </c>
      <c r="P3221" t="s">
        <v>66730</v>
      </c>
      <c r="Q3221" t="s">
        <v>282</v>
      </c>
      <c r="R3221" t="s">
        <v>18695</v>
      </c>
      <c r="S3221" t="s">
        <v>16899</v>
      </c>
      <c r="T3221" t="s">
        <v>18482</v>
      </c>
      <c r="U3221" t="s">
        <v>66731</v>
      </c>
      <c r="V3221" s="1" t="s">
        <v>22433</v>
      </c>
      <c r="W3221" t="s">
        <v>66732</v>
      </c>
      <c r="X3221" s="1" t="s">
        <v>22433</v>
      </c>
      <c r="Y3221">
        <v>0</v>
      </c>
      <c r="Z3221" t="s">
        <v>18646</v>
      </c>
      <c r="AA3221">
        <v>0</v>
      </c>
      <c r="AB3221" t="s">
        <v>87</v>
      </c>
      <c r="AC3221">
        <v>0</v>
      </c>
      <c r="AD3221">
        <v>0</v>
      </c>
      <c r="AE3221">
        <v>0</v>
      </c>
      <c r="AF3221">
        <v>0</v>
      </c>
      <c r="AG3221">
        <v>0</v>
      </c>
      <c r="AH3221">
        <v>0</v>
      </c>
      <c r="AI3221">
        <v>0</v>
      </c>
      <c r="AJ3221">
        <v>0</v>
      </c>
      <c r="AK3221">
        <v>0</v>
      </c>
      <c r="AL3221">
        <v>0</v>
      </c>
      <c r="AM3221">
        <v>0</v>
      </c>
      <c r="AN3221">
        <v>0</v>
      </c>
      <c r="AO3221">
        <v>0</v>
      </c>
      <c r="AP3221">
        <v>0</v>
      </c>
      <c r="AQ3221">
        <v>0</v>
      </c>
      <c r="AR3221">
        <v>0</v>
      </c>
      <c r="AS3221" t="s">
        <v>18661</v>
      </c>
      <c r="AT3221" t="s">
        <v>97</v>
      </c>
    </row>
    <row r="3222" spans="1:46" x14ac:dyDescent="0.25">
      <c r="A3222" t="s">
        <v>1</v>
      </c>
      <c r="B3222" t="s">
        <v>66733</v>
      </c>
      <c r="C3222" t="s">
        <v>66734</v>
      </c>
      <c r="D3222" t="s">
        <v>66735</v>
      </c>
      <c r="E3222">
        <v>471201</v>
      </c>
      <c r="G3222" t="s">
        <v>297</v>
      </c>
      <c r="H3222" t="s">
        <v>66736</v>
      </c>
      <c r="I3222" t="s">
        <v>66737</v>
      </c>
      <c r="J3222" t="s">
        <v>280</v>
      </c>
      <c r="K3222" t="s">
        <v>18314</v>
      </c>
      <c r="L3222" t="s">
        <v>66738</v>
      </c>
      <c r="M3222" t="s">
        <v>66739</v>
      </c>
      <c r="N3222" t="s">
        <v>285</v>
      </c>
      <c r="O3222" t="s">
        <v>75</v>
      </c>
      <c r="P3222" t="s">
        <v>66740</v>
      </c>
      <c r="Q3222" t="s">
        <v>282</v>
      </c>
      <c r="R3222" t="s">
        <v>284</v>
      </c>
      <c r="S3222" t="s">
        <v>134</v>
      </c>
      <c r="T3222" t="s">
        <v>18509</v>
      </c>
      <c r="U3222" t="s">
        <v>66741</v>
      </c>
      <c r="V3222" s="1" t="s">
        <v>22433</v>
      </c>
      <c r="W3222" t="s">
        <v>66742</v>
      </c>
      <c r="X3222" s="1" t="s">
        <v>22433</v>
      </c>
      <c r="Y3222">
        <v>0</v>
      </c>
      <c r="Z3222" t="s">
        <v>18646</v>
      </c>
      <c r="AA3222">
        <v>0</v>
      </c>
      <c r="AB3222" t="s">
        <v>87</v>
      </c>
      <c r="AC3222">
        <v>0</v>
      </c>
      <c r="AD3222">
        <v>0</v>
      </c>
      <c r="AE3222">
        <v>0</v>
      </c>
      <c r="AF3222">
        <v>0</v>
      </c>
      <c r="AG3222">
        <v>0</v>
      </c>
      <c r="AH3222">
        <v>0</v>
      </c>
      <c r="AI3222">
        <v>0</v>
      </c>
      <c r="AJ3222">
        <v>0</v>
      </c>
      <c r="AK3222">
        <v>0</v>
      </c>
      <c r="AL3222">
        <v>0</v>
      </c>
      <c r="AM3222">
        <v>0</v>
      </c>
      <c r="AN3222">
        <v>0</v>
      </c>
      <c r="AO3222">
        <v>0</v>
      </c>
      <c r="AP3222">
        <v>0</v>
      </c>
      <c r="AQ3222">
        <v>0</v>
      </c>
      <c r="AR3222">
        <v>0</v>
      </c>
      <c r="AS3222" t="s">
        <v>18661</v>
      </c>
      <c r="AT3222" t="s">
        <v>97</v>
      </c>
    </row>
    <row r="3223" spans="1:46" x14ac:dyDescent="0.25">
      <c r="A3223" t="s">
        <v>2</v>
      </c>
      <c r="B3223" t="s">
        <v>66743</v>
      </c>
      <c r="C3223" t="s">
        <v>66744</v>
      </c>
      <c r="D3223" t="s">
        <v>66745</v>
      </c>
      <c r="E3223">
        <v>469122</v>
      </c>
      <c r="G3223" t="s">
        <v>297</v>
      </c>
      <c r="H3223" t="s">
        <v>66746</v>
      </c>
      <c r="I3223" t="s">
        <v>66747</v>
      </c>
      <c r="J3223" t="s">
        <v>280</v>
      </c>
      <c r="K3223" t="s">
        <v>66748</v>
      </c>
      <c r="L3223" t="s">
        <v>66749</v>
      </c>
      <c r="M3223" t="s">
        <v>66750</v>
      </c>
      <c r="N3223" t="s">
        <v>285</v>
      </c>
      <c r="O3223" t="s">
        <v>75</v>
      </c>
      <c r="P3223" t="s">
        <v>66751</v>
      </c>
      <c r="Q3223" t="s">
        <v>282</v>
      </c>
      <c r="R3223" t="s">
        <v>284</v>
      </c>
      <c r="S3223" t="s">
        <v>88</v>
      </c>
      <c r="T3223" t="s">
        <v>18530</v>
      </c>
      <c r="U3223" t="s">
        <v>66752</v>
      </c>
      <c r="V3223" s="1" t="s">
        <v>22433</v>
      </c>
      <c r="W3223" t="s">
        <v>66753</v>
      </c>
      <c r="X3223" s="1" t="s">
        <v>22433</v>
      </c>
      <c r="Y3223">
        <v>0</v>
      </c>
      <c r="Z3223" t="s">
        <v>18646</v>
      </c>
      <c r="AA3223">
        <v>0</v>
      </c>
      <c r="AB3223" t="s">
        <v>87</v>
      </c>
      <c r="AC3223">
        <v>0</v>
      </c>
      <c r="AD3223">
        <v>0</v>
      </c>
      <c r="AE3223">
        <v>0</v>
      </c>
      <c r="AF3223">
        <v>0</v>
      </c>
      <c r="AG3223">
        <v>0</v>
      </c>
      <c r="AH3223">
        <v>0</v>
      </c>
      <c r="AI3223">
        <v>0</v>
      </c>
      <c r="AJ3223">
        <v>0</v>
      </c>
      <c r="AK3223">
        <v>0</v>
      </c>
      <c r="AL3223">
        <v>0</v>
      </c>
      <c r="AM3223">
        <v>0</v>
      </c>
      <c r="AN3223">
        <v>0</v>
      </c>
      <c r="AO3223">
        <v>0</v>
      </c>
      <c r="AP3223">
        <v>0</v>
      </c>
      <c r="AQ3223">
        <v>0</v>
      </c>
      <c r="AR3223">
        <v>0</v>
      </c>
      <c r="AS3223" t="s">
        <v>18661</v>
      </c>
      <c r="AT3223" t="s">
        <v>97</v>
      </c>
    </row>
    <row r="3224" spans="1:46" x14ac:dyDescent="0.25">
      <c r="A3224" t="s">
        <v>1</v>
      </c>
      <c r="B3224" t="s">
        <v>66754</v>
      </c>
      <c r="C3224" t="s">
        <v>66755</v>
      </c>
      <c r="D3224" t="s">
        <v>66756</v>
      </c>
      <c r="E3224">
        <v>469776</v>
      </c>
      <c r="G3224" t="s">
        <v>297</v>
      </c>
      <c r="H3224" t="s">
        <v>66757</v>
      </c>
      <c r="I3224" t="s">
        <v>66758</v>
      </c>
      <c r="J3224" t="s">
        <v>280</v>
      </c>
      <c r="K3224" t="s">
        <v>90</v>
      </c>
      <c r="L3224" t="s">
        <v>66759</v>
      </c>
      <c r="M3224" t="s">
        <v>66760</v>
      </c>
      <c r="N3224" t="s">
        <v>66761</v>
      </c>
      <c r="O3224" t="s">
        <v>75</v>
      </c>
      <c r="P3224" t="s">
        <v>66762</v>
      </c>
      <c r="Q3224" t="s">
        <v>282</v>
      </c>
      <c r="R3224" t="s">
        <v>284</v>
      </c>
      <c r="S3224" t="s">
        <v>108</v>
      </c>
      <c r="T3224" t="s">
        <v>18728</v>
      </c>
      <c r="U3224" t="s">
        <v>66763</v>
      </c>
      <c r="V3224" s="1" t="s">
        <v>22433</v>
      </c>
      <c r="W3224" t="s">
        <v>66764</v>
      </c>
      <c r="X3224" s="1" t="s">
        <v>22433</v>
      </c>
      <c r="Y3224">
        <v>0</v>
      </c>
      <c r="Z3224" t="s">
        <v>18646</v>
      </c>
      <c r="AA3224">
        <v>0</v>
      </c>
      <c r="AB3224" t="s">
        <v>87</v>
      </c>
      <c r="AC3224">
        <v>0</v>
      </c>
      <c r="AD3224">
        <v>0</v>
      </c>
      <c r="AE3224">
        <v>0</v>
      </c>
      <c r="AF3224">
        <v>0</v>
      </c>
      <c r="AG3224">
        <v>0</v>
      </c>
      <c r="AH3224">
        <v>0</v>
      </c>
      <c r="AI3224">
        <v>0</v>
      </c>
      <c r="AJ3224">
        <v>0</v>
      </c>
      <c r="AK3224">
        <v>0</v>
      </c>
      <c r="AL3224">
        <v>0</v>
      </c>
      <c r="AM3224">
        <v>0</v>
      </c>
      <c r="AN3224">
        <v>0</v>
      </c>
      <c r="AO3224">
        <v>0</v>
      </c>
      <c r="AP3224">
        <v>0</v>
      </c>
      <c r="AQ3224">
        <v>0</v>
      </c>
      <c r="AR3224">
        <v>0</v>
      </c>
      <c r="AS3224" t="s">
        <v>18661</v>
      </c>
      <c r="AT3224" t="s">
        <v>97</v>
      </c>
    </row>
    <row r="3225" spans="1:46" x14ac:dyDescent="0.25">
      <c r="A3225" t="s">
        <v>16787</v>
      </c>
      <c r="B3225" t="s">
        <v>66765</v>
      </c>
      <c r="C3225" t="s">
        <v>66766</v>
      </c>
      <c r="D3225" t="s">
        <v>66767</v>
      </c>
      <c r="E3225">
        <v>471065</v>
      </c>
      <c r="G3225" t="s">
        <v>297</v>
      </c>
      <c r="H3225" t="s">
        <v>66768</v>
      </c>
      <c r="I3225" t="s">
        <v>66769</v>
      </c>
      <c r="J3225" t="s">
        <v>280</v>
      </c>
      <c r="K3225" t="s">
        <v>157</v>
      </c>
      <c r="L3225" t="s">
        <v>66770</v>
      </c>
      <c r="M3225" t="s">
        <v>66771</v>
      </c>
      <c r="N3225" t="s">
        <v>285</v>
      </c>
      <c r="O3225" t="s">
        <v>155</v>
      </c>
      <c r="P3225" t="s">
        <v>66772</v>
      </c>
      <c r="Q3225" t="s">
        <v>282</v>
      </c>
      <c r="R3225" t="s">
        <v>284</v>
      </c>
      <c r="S3225" t="s">
        <v>238</v>
      </c>
      <c r="T3225" t="s">
        <v>292</v>
      </c>
      <c r="U3225" t="s">
        <v>66773</v>
      </c>
      <c r="V3225" s="1" t="s">
        <v>22433</v>
      </c>
      <c r="W3225" t="s">
        <v>66774</v>
      </c>
      <c r="X3225" s="1" t="s">
        <v>22433</v>
      </c>
      <c r="Y3225">
        <v>0</v>
      </c>
      <c r="Z3225" t="s">
        <v>18646</v>
      </c>
      <c r="AA3225">
        <v>0</v>
      </c>
      <c r="AB3225" t="s">
        <v>87</v>
      </c>
      <c r="AC3225">
        <v>0</v>
      </c>
      <c r="AD3225">
        <v>0</v>
      </c>
      <c r="AE3225">
        <v>0</v>
      </c>
      <c r="AF3225">
        <v>0</v>
      </c>
      <c r="AG3225">
        <v>0</v>
      </c>
      <c r="AH3225">
        <v>0</v>
      </c>
      <c r="AI3225">
        <v>0</v>
      </c>
      <c r="AJ3225">
        <v>0</v>
      </c>
      <c r="AK3225">
        <v>0</v>
      </c>
      <c r="AL3225">
        <v>0</v>
      </c>
      <c r="AM3225">
        <v>0</v>
      </c>
      <c r="AN3225">
        <v>0</v>
      </c>
      <c r="AO3225">
        <v>0</v>
      </c>
      <c r="AP3225">
        <v>0</v>
      </c>
      <c r="AQ3225">
        <v>0</v>
      </c>
      <c r="AR3225">
        <v>0</v>
      </c>
      <c r="AS3225" t="s">
        <v>18661</v>
      </c>
      <c r="AT3225" t="s">
        <v>97</v>
      </c>
    </row>
    <row r="3226" spans="1:46" x14ac:dyDescent="0.25">
      <c r="A3226" t="s">
        <v>2</v>
      </c>
      <c r="B3226" t="s">
        <v>38875</v>
      </c>
      <c r="C3226" t="s">
        <v>38876</v>
      </c>
      <c r="D3226" t="s">
        <v>38877</v>
      </c>
      <c r="E3226">
        <v>460827</v>
      </c>
      <c r="G3226" t="s">
        <v>297</v>
      </c>
      <c r="H3226" t="s">
        <v>38878</v>
      </c>
      <c r="I3226" t="s">
        <v>38879</v>
      </c>
      <c r="J3226" t="s">
        <v>280</v>
      </c>
      <c r="K3226" t="s">
        <v>197</v>
      </c>
      <c r="L3226" t="s">
        <v>38880</v>
      </c>
      <c r="M3226" t="s">
        <v>38881</v>
      </c>
      <c r="N3226" t="s">
        <v>281</v>
      </c>
      <c r="O3226" t="s">
        <v>75</v>
      </c>
      <c r="P3226" t="s">
        <v>38882</v>
      </c>
      <c r="Q3226" t="s">
        <v>282</v>
      </c>
      <c r="R3226" t="s">
        <v>284</v>
      </c>
      <c r="S3226" t="s">
        <v>17354</v>
      </c>
      <c r="T3226" t="s">
        <v>18480</v>
      </c>
      <c r="U3226" t="s">
        <v>38883</v>
      </c>
      <c r="V3226" s="1" t="s">
        <v>20208</v>
      </c>
      <c r="W3226" t="s">
        <v>38884</v>
      </c>
      <c r="X3226" s="1" t="s">
        <v>22433</v>
      </c>
      <c r="Y3226">
        <v>0</v>
      </c>
      <c r="Z3226" t="s">
        <v>18646</v>
      </c>
      <c r="AA3226">
        <v>0</v>
      </c>
      <c r="AB3226" t="s">
        <v>87</v>
      </c>
      <c r="AC3226">
        <v>0</v>
      </c>
      <c r="AD3226">
        <v>0</v>
      </c>
      <c r="AE3226">
        <v>0</v>
      </c>
      <c r="AF3226">
        <v>0</v>
      </c>
      <c r="AG3226">
        <v>0</v>
      </c>
      <c r="AH3226">
        <v>0</v>
      </c>
      <c r="AI3226">
        <v>0</v>
      </c>
      <c r="AJ3226">
        <v>0</v>
      </c>
      <c r="AK3226">
        <v>0</v>
      </c>
      <c r="AL3226">
        <v>0</v>
      </c>
      <c r="AM3226">
        <v>0</v>
      </c>
      <c r="AN3226">
        <v>0</v>
      </c>
      <c r="AO3226">
        <v>0</v>
      </c>
      <c r="AP3226">
        <v>0</v>
      </c>
      <c r="AQ3226">
        <v>0</v>
      </c>
      <c r="AR3226">
        <v>0</v>
      </c>
      <c r="AS3226" t="s">
        <v>18661</v>
      </c>
      <c r="AT3226" t="s">
        <v>97</v>
      </c>
    </row>
    <row r="3227" spans="1:46" x14ac:dyDescent="0.25">
      <c r="A3227" t="s">
        <v>1</v>
      </c>
      <c r="B3227" t="s">
        <v>39240</v>
      </c>
      <c r="C3227" t="s">
        <v>39241</v>
      </c>
      <c r="D3227" t="s">
        <v>39242</v>
      </c>
      <c r="E3227">
        <v>455153</v>
      </c>
      <c r="G3227" t="s">
        <v>297</v>
      </c>
      <c r="H3227" t="s">
        <v>39243</v>
      </c>
      <c r="I3227" t="s">
        <v>39244</v>
      </c>
      <c r="J3227" t="s">
        <v>280</v>
      </c>
      <c r="K3227" t="s">
        <v>74</v>
      </c>
      <c r="L3227" t="s">
        <v>39245</v>
      </c>
      <c r="M3227" t="s">
        <v>39246</v>
      </c>
      <c r="N3227" t="s">
        <v>285</v>
      </c>
      <c r="O3227" t="s">
        <v>75</v>
      </c>
      <c r="P3227" t="s">
        <v>39247</v>
      </c>
      <c r="Q3227" t="s">
        <v>282</v>
      </c>
      <c r="R3227" t="s">
        <v>169</v>
      </c>
      <c r="S3227" t="s">
        <v>16897</v>
      </c>
      <c r="T3227" t="s">
        <v>18497</v>
      </c>
      <c r="U3227" t="s">
        <v>39248</v>
      </c>
      <c r="V3227" s="1" t="s">
        <v>19945</v>
      </c>
      <c r="W3227" t="s">
        <v>39249</v>
      </c>
      <c r="X3227" s="1" t="s">
        <v>22433</v>
      </c>
      <c r="Y3227">
        <v>0</v>
      </c>
      <c r="Z3227" t="s">
        <v>18646</v>
      </c>
      <c r="AA3227">
        <v>0</v>
      </c>
      <c r="AB3227" t="s">
        <v>87</v>
      </c>
      <c r="AC3227">
        <v>0</v>
      </c>
      <c r="AD3227">
        <v>0</v>
      </c>
      <c r="AE3227">
        <v>0</v>
      </c>
      <c r="AF3227">
        <v>0</v>
      </c>
      <c r="AG3227">
        <v>0</v>
      </c>
      <c r="AH3227">
        <v>0</v>
      </c>
      <c r="AI3227">
        <v>0</v>
      </c>
      <c r="AJ3227">
        <v>0</v>
      </c>
      <c r="AK3227">
        <v>0</v>
      </c>
      <c r="AL3227">
        <v>0</v>
      </c>
      <c r="AM3227">
        <v>0</v>
      </c>
      <c r="AN3227">
        <v>0</v>
      </c>
      <c r="AO3227">
        <v>0</v>
      </c>
      <c r="AP3227">
        <v>0</v>
      </c>
      <c r="AQ3227">
        <v>0</v>
      </c>
      <c r="AR3227">
        <v>0</v>
      </c>
      <c r="AS3227" t="s">
        <v>18661</v>
      </c>
      <c r="AT3227" t="s">
        <v>97</v>
      </c>
    </row>
    <row r="3228" spans="1:46" x14ac:dyDescent="0.25">
      <c r="A3228" t="s">
        <v>0</v>
      </c>
      <c r="B3228" t="s">
        <v>40458</v>
      </c>
      <c r="C3228" t="s">
        <v>40459</v>
      </c>
      <c r="D3228" t="s">
        <v>40460</v>
      </c>
      <c r="E3228">
        <v>238824</v>
      </c>
      <c r="G3228" t="s">
        <v>297</v>
      </c>
      <c r="H3228" t="s">
        <v>40461</v>
      </c>
      <c r="I3228" t="s">
        <v>40462</v>
      </c>
      <c r="J3228" t="s">
        <v>280</v>
      </c>
      <c r="K3228" t="s">
        <v>140</v>
      </c>
      <c r="L3228" t="s">
        <v>40463</v>
      </c>
      <c r="M3228" t="s">
        <v>40464</v>
      </c>
      <c r="N3228" t="s">
        <v>281</v>
      </c>
      <c r="O3228" t="s">
        <v>141</v>
      </c>
      <c r="P3228" t="s">
        <v>40465</v>
      </c>
      <c r="Q3228" t="s">
        <v>282</v>
      </c>
      <c r="R3228" t="s">
        <v>284</v>
      </c>
      <c r="S3228" t="s">
        <v>18471</v>
      </c>
      <c r="T3228" t="s">
        <v>18732</v>
      </c>
      <c r="U3228" t="s">
        <v>25474</v>
      </c>
      <c r="V3228" s="1" t="s">
        <v>18674</v>
      </c>
      <c r="W3228" t="s">
        <v>40466</v>
      </c>
      <c r="X3228" s="1" t="s">
        <v>22433</v>
      </c>
      <c r="Y3228">
        <v>0</v>
      </c>
      <c r="Z3228" t="s">
        <v>18646</v>
      </c>
      <c r="AA3228">
        <v>0</v>
      </c>
      <c r="AB3228" t="s">
        <v>87</v>
      </c>
      <c r="AC3228">
        <v>0</v>
      </c>
      <c r="AD3228">
        <v>0</v>
      </c>
      <c r="AE3228">
        <v>0</v>
      </c>
      <c r="AF3228">
        <v>0</v>
      </c>
      <c r="AG3228">
        <v>0</v>
      </c>
      <c r="AH3228">
        <v>0</v>
      </c>
      <c r="AI3228">
        <v>0</v>
      </c>
      <c r="AJ3228">
        <v>0</v>
      </c>
      <c r="AK3228">
        <v>0</v>
      </c>
      <c r="AL3228">
        <v>0</v>
      </c>
      <c r="AM3228">
        <v>0</v>
      </c>
      <c r="AN3228">
        <v>0</v>
      </c>
      <c r="AO3228">
        <v>0</v>
      </c>
      <c r="AP3228">
        <v>0</v>
      </c>
      <c r="AQ3228">
        <v>0</v>
      </c>
      <c r="AR3228">
        <v>1</v>
      </c>
      <c r="AS3228" t="s">
        <v>17087</v>
      </c>
      <c r="AT3228" t="s">
        <v>97</v>
      </c>
    </row>
    <row r="3229" spans="1:46" x14ac:dyDescent="0.25">
      <c r="A3229" t="s">
        <v>16787</v>
      </c>
      <c r="B3229" t="s">
        <v>39660</v>
      </c>
      <c r="C3229" t="s">
        <v>39661</v>
      </c>
      <c r="D3229" t="s">
        <v>39662</v>
      </c>
      <c r="E3229">
        <v>464064</v>
      </c>
      <c r="G3229" t="s">
        <v>297</v>
      </c>
      <c r="H3229" t="s">
        <v>39663</v>
      </c>
      <c r="I3229" t="s">
        <v>39664</v>
      </c>
      <c r="J3229" t="s">
        <v>280</v>
      </c>
      <c r="K3229" t="s">
        <v>157</v>
      </c>
      <c r="L3229" t="s">
        <v>39665</v>
      </c>
      <c r="M3229" t="s">
        <v>39666</v>
      </c>
      <c r="N3229" t="s">
        <v>39667</v>
      </c>
      <c r="O3229" t="s">
        <v>155</v>
      </c>
      <c r="P3229" t="s">
        <v>39668</v>
      </c>
      <c r="Q3229" t="s">
        <v>282</v>
      </c>
      <c r="R3229" t="s">
        <v>246</v>
      </c>
      <c r="S3229" t="s">
        <v>238</v>
      </c>
      <c r="T3229" t="s">
        <v>17358</v>
      </c>
      <c r="U3229" t="s">
        <v>29198</v>
      </c>
      <c r="V3229" s="1" t="s">
        <v>20208</v>
      </c>
      <c r="W3229" t="s">
        <v>39669</v>
      </c>
      <c r="X3229" s="1" t="s">
        <v>22433</v>
      </c>
      <c r="Y3229">
        <v>0</v>
      </c>
      <c r="Z3229" t="s">
        <v>18646</v>
      </c>
      <c r="AA3229">
        <v>0</v>
      </c>
      <c r="AB3229" t="s">
        <v>87</v>
      </c>
      <c r="AC3229">
        <v>0</v>
      </c>
      <c r="AD3229">
        <v>0</v>
      </c>
      <c r="AE3229">
        <v>0</v>
      </c>
      <c r="AF3229">
        <v>0</v>
      </c>
      <c r="AG3229">
        <v>0</v>
      </c>
      <c r="AH3229">
        <v>0</v>
      </c>
      <c r="AI3229">
        <v>0</v>
      </c>
      <c r="AJ3229">
        <v>0</v>
      </c>
      <c r="AK3229">
        <v>0</v>
      </c>
      <c r="AL3229">
        <v>0</v>
      </c>
      <c r="AM3229">
        <v>0</v>
      </c>
      <c r="AN3229">
        <v>0</v>
      </c>
      <c r="AO3229">
        <v>0</v>
      </c>
      <c r="AP3229">
        <v>0</v>
      </c>
      <c r="AQ3229">
        <v>0</v>
      </c>
      <c r="AR3229">
        <v>0</v>
      </c>
      <c r="AS3229" t="s">
        <v>18661</v>
      </c>
      <c r="AT3229" t="s">
        <v>97</v>
      </c>
    </row>
    <row r="3230" spans="1:46" x14ac:dyDescent="0.25">
      <c r="A3230" t="s">
        <v>1</v>
      </c>
      <c r="B3230" t="s">
        <v>66775</v>
      </c>
      <c r="C3230" t="s">
        <v>66776</v>
      </c>
      <c r="D3230" t="s">
        <v>66777</v>
      </c>
      <c r="E3230">
        <v>471055</v>
      </c>
      <c r="G3230" t="s">
        <v>297</v>
      </c>
      <c r="H3230" t="s">
        <v>66778</v>
      </c>
      <c r="I3230" t="s">
        <v>66779</v>
      </c>
      <c r="J3230" t="s">
        <v>280</v>
      </c>
      <c r="K3230" t="s">
        <v>24660</v>
      </c>
      <c r="L3230" t="s">
        <v>66780</v>
      </c>
      <c r="M3230" t="s">
        <v>66781</v>
      </c>
      <c r="N3230" t="s">
        <v>281</v>
      </c>
      <c r="O3230" t="s">
        <v>75</v>
      </c>
      <c r="P3230" t="s">
        <v>66782</v>
      </c>
      <c r="Q3230" t="s">
        <v>282</v>
      </c>
      <c r="R3230" t="s">
        <v>246</v>
      </c>
      <c r="S3230" t="s">
        <v>136</v>
      </c>
      <c r="T3230" t="s">
        <v>24664</v>
      </c>
      <c r="U3230" t="s">
        <v>66783</v>
      </c>
      <c r="V3230" s="1" t="s">
        <v>22433</v>
      </c>
      <c r="W3230" t="s">
        <v>66784</v>
      </c>
      <c r="X3230" s="1" t="s">
        <v>22433</v>
      </c>
      <c r="Y3230">
        <v>0</v>
      </c>
      <c r="Z3230" t="s">
        <v>18646</v>
      </c>
      <c r="AA3230">
        <v>0</v>
      </c>
      <c r="AB3230" t="s">
        <v>87</v>
      </c>
      <c r="AC3230">
        <v>0</v>
      </c>
      <c r="AD3230">
        <v>0</v>
      </c>
      <c r="AE3230">
        <v>0</v>
      </c>
      <c r="AF3230">
        <v>0</v>
      </c>
      <c r="AG3230">
        <v>0</v>
      </c>
      <c r="AH3230">
        <v>0</v>
      </c>
      <c r="AI3230">
        <v>0</v>
      </c>
      <c r="AJ3230">
        <v>0</v>
      </c>
      <c r="AK3230">
        <v>0</v>
      </c>
      <c r="AL3230">
        <v>0</v>
      </c>
      <c r="AM3230">
        <v>0</v>
      </c>
      <c r="AN3230">
        <v>0</v>
      </c>
      <c r="AO3230">
        <v>0</v>
      </c>
      <c r="AP3230">
        <v>0</v>
      </c>
      <c r="AQ3230">
        <v>0</v>
      </c>
      <c r="AR3230">
        <v>0</v>
      </c>
      <c r="AS3230" t="s">
        <v>18661</v>
      </c>
      <c r="AT3230" t="s">
        <v>97</v>
      </c>
    </row>
    <row r="3231" spans="1:46" x14ac:dyDescent="0.25">
      <c r="A3231" t="s">
        <v>1</v>
      </c>
      <c r="B3231" t="s">
        <v>39132</v>
      </c>
      <c r="C3231" t="s">
        <v>39133</v>
      </c>
      <c r="D3231" t="s">
        <v>39134</v>
      </c>
      <c r="E3231">
        <v>452285</v>
      </c>
      <c r="G3231" t="s">
        <v>16828</v>
      </c>
      <c r="H3231" t="s">
        <v>39135</v>
      </c>
      <c r="I3231" t="s">
        <v>39136</v>
      </c>
      <c r="J3231" t="s">
        <v>280</v>
      </c>
      <c r="K3231" t="s">
        <v>17952</v>
      </c>
      <c r="L3231" t="s">
        <v>39137</v>
      </c>
      <c r="M3231" t="s">
        <v>39138</v>
      </c>
      <c r="N3231" t="s">
        <v>285</v>
      </c>
      <c r="O3231" t="s">
        <v>75</v>
      </c>
      <c r="P3231" t="s">
        <v>39139</v>
      </c>
      <c r="Q3231" t="s">
        <v>282</v>
      </c>
      <c r="R3231" t="s">
        <v>284</v>
      </c>
      <c r="S3231" t="s">
        <v>166</v>
      </c>
      <c r="T3231" t="s">
        <v>18705</v>
      </c>
      <c r="U3231" t="s">
        <v>39140</v>
      </c>
      <c r="V3231" s="1" t="s">
        <v>19945</v>
      </c>
      <c r="W3231" t="s">
        <v>39141</v>
      </c>
      <c r="X3231" s="1" t="s">
        <v>22433</v>
      </c>
      <c r="Y3231">
        <v>0</v>
      </c>
      <c r="Z3231" t="s">
        <v>18646</v>
      </c>
      <c r="AA3231">
        <v>0</v>
      </c>
      <c r="AB3231" t="s">
        <v>87</v>
      </c>
      <c r="AC3231">
        <v>0</v>
      </c>
      <c r="AD3231">
        <v>0</v>
      </c>
      <c r="AE3231">
        <v>0</v>
      </c>
      <c r="AF3231">
        <v>0</v>
      </c>
      <c r="AG3231">
        <v>0</v>
      </c>
      <c r="AH3231">
        <v>0</v>
      </c>
      <c r="AI3231">
        <v>0</v>
      </c>
      <c r="AJ3231">
        <v>0</v>
      </c>
      <c r="AK3231">
        <v>0</v>
      </c>
      <c r="AL3231">
        <v>1</v>
      </c>
      <c r="AM3231">
        <v>0</v>
      </c>
      <c r="AN3231">
        <v>0</v>
      </c>
      <c r="AO3231">
        <v>0</v>
      </c>
      <c r="AP3231">
        <v>0</v>
      </c>
      <c r="AQ3231">
        <v>0</v>
      </c>
      <c r="AR3231">
        <v>14</v>
      </c>
      <c r="AS3231" t="s">
        <v>17335</v>
      </c>
      <c r="AT3231" t="s">
        <v>99</v>
      </c>
    </row>
    <row r="3232" spans="1:46" x14ac:dyDescent="0.25">
      <c r="A3232" t="s">
        <v>1</v>
      </c>
      <c r="B3232" t="s">
        <v>66785</v>
      </c>
      <c r="C3232" t="s">
        <v>66786</v>
      </c>
      <c r="D3232" t="s">
        <v>66787</v>
      </c>
      <c r="E3232">
        <v>469431</v>
      </c>
      <c r="G3232" t="s">
        <v>297</v>
      </c>
      <c r="H3232" t="s">
        <v>66788</v>
      </c>
      <c r="I3232" t="s">
        <v>66789</v>
      </c>
      <c r="J3232" t="s">
        <v>280</v>
      </c>
      <c r="K3232" t="s">
        <v>16901</v>
      </c>
      <c r="L3232" t="s">
        <v>66790</v>
      </c>
      <c r="M3232" t="s">
        <v>66791</v>
      </c>
      <c r="N3232" t="s">
        <v>285</v>
      </c>
      <c r="O3232" t="s">
        <v>75</v>
      </c>
      <c r="P3232" t="s">
        <v>66792</v>
      </c>
      <c r="Q3232" t="s">
        <v>282</v>
      </c>
      <c r="R3232" t="s">
        <v>245</v>
      </c>
      <c r="S3232" t="s">
        <v>106</v>
      </c>
      <c r="T3232" t="s">
        <v>18513</v>
      </c>
      <c r="U3232" t="s">
        <v>66793</v>
      </c>
      <c r="V3232" s="1" t="s">
        <v>22433</v>
      </c>
      <c r="W3232" t="s">
        <v>66794</v>
      </c>
      <c r="X3232" s="1" t="s">
        <v>22433</v>
      </c>
      <c r="Y3232">
        <v>0</v>
      </c>
      <c r="Z3232" t="s">
        <v>18646</v>
      </c>
      <c r="AA3232">
        <v>0</v>
      </c>
      <c r="AB3232" t="s">
        <v>87</v>
      </c>
      <c r="AC3232">
        <v>0</v>
      </c>
      <c r="AD3232">
        <v>0</v>
      </c>
      <c r="AE3232">
        <v>0</v>
      </c>
      <c r="AF3232">
        <v>0</v>
      </c>
      <c r="AG3232">
        <v>0</v>
      </c>
      <c r="AH3232">
        <v>0</v>
      </c>
      <c r="AI3232">
        <v>0</v>
      </c>
      <c r="AJ3232">
        <v>0</v>
      </c>
      <c r="AK3232">
        <v>0</v>
      </c>
      <c r="AL3232">
        <v>0</v>
      </c>
      <c r="AM3232">
        <v>0</v>
      </c>
      <c r="AN3232">
        <v>0</v>
      </c>
      <c r="AO3232">
        <v>0</v>
      </c>
      <c r="AP3232">
        <v>0</v>
      </c>
      <c r="AQ3232">
        <v>0</v>
      </c>
      <c r="AR3232">
        <v>0</v>
      </c>
      <c r="AS3232" t="s">
        <v>18661</v>
      </c>
      <c r="AT3232" t="s">
        <v>97</v>
      </c>
    </row>
    <row r="3233" spans="1:46" x14ac:dyDescent="0.25">
      <c r="A3233" t="s">
        <v>0</v>
      </c>
      <c r="B3233" t="s">
        <v>28354</v>
      </c>
      <c r="C3233" t="s">
        <v>28355</v>
      </c>
      <c r="D3233" t="s">
        <v>28356</v>
      </c>
      <c r="E3233">
        <v>431493</v>
      </c>
      <c r="G3233" t="s">
        <v>297</v>
      </c>
      <c r="H3233" t="s">
        <v>28357</v>
      </c>
      <c r="I3233" t="s">
        <v>28358</v>
      </c>
      <c r="J3233" t="s">
        <v>280</v>
      </c>
      <c r="K3233" t="s">
        <v>16772</v>
      </c>
      <c r="L3233" t="s">
        <v>28359</v>
      </c>
      <c r="M3233" t="s">
        <v>28360</v>
      </c>
      <c r="N3233" t="s">
        <v>28361</v>
      </c>
      <c r="O3233" t="s">
        <v>75</v>
      </c>
      <c r="P3233" t="s">
        <v>28362</v>
      </c>
      <c r="Q3233" t="s">
        <v>286</v>
      </c>
      <c r="R3233" t="s">
        <v>243</v>
      </c>
      <c r="S3233" t="s">
        <v>18476</v>
      </c>
      <c r="T3233" t="s">
        <v>18477</v>
      </c>
      <c r="U3233" t="s">
        <v>28363</v>
      </c>
      <c r="V3233" s="1" t="s">
        <v>18608</v>
      </c>
      <c r="W3233" t="s">
        <v>28364</v>
      </c>
      <c r="X3233" s="1" t="s">
        <v>22433</v>
      </c>
      <c r="Y3233">
        <v>0</v>
      </c>
      <c r="Z3233" t="s">
        <v>18646</v>
      </c>
      <c r="AA3233">
        <v>0</v>
      </c>
      <c r="AB3233" t="s">
        <v>87</v>
      </c>
      <c r="AC3233">
        <v>0</v>
      </c>
      <c r="AD3233">
        <v>0</v>
      </c>
      <c r="AE3233">
        <v>0</v>
      </c>
      <c r="AF3233">
        <v>0</v>
      </c>
      <c r="AG3233">
        <v>0</v>
      </c>
      <c r="AH3233">
        <v>0</v>
      </c>
      <c r="AI3233">
        <v>0</v>
      </c>
      <c r="AJ3233">
        <v>0</v>
      </c>
      <c r="AK3233">
        <v>0</v>
      </c>
      <c r="AL3233">
        <v>0</v>
      </c>
      <c r="AM3233">
        <v>0</v>
      </c>
      <c r="AN3233">
        <v>0</v>
      </c>
      <c r="AO3233">
        <v>0</v>
      </c>
      <c r="AP3233">
        <v>0</v>
      </c>
      <c r="AQ3233">
        <v>0</v>
      </c>
      <c r="AR3233">
        <v>0</v>
      </c>
      <c r="AS3233" t="s">
        <v>18707</v>
      </c>
      <c r="AT3233" t="s">
        <v>97</v>
      </c>
    </row>
    <row r="3234" spans="1:46" x14ac:dyDescent="0.25">
      <c r="A3234" t="s">
        <v>0</v>
      </c>
      <c r="B3234" t="s">
        <v>22821</v>
      </c>
      <c r="C3234" t="s">
        <v>22822</v>
      </c>
      <c r="D3234" t="s">
        <v>22823</v>
      </c>
      <c r="E3234">
        <v>468504</v>
      </c>
      <c r="G3234" t="s">
        <v>297</v>
      </c>
      <c r="H3234" t="s">
        <v>22824</v>
      </c>
      <c r="I3234" t="s">
        <v>22825</v>
      </c>
      <c r="J3234" t="s">
        <v>280</v>
      </c>
      <c r="K3234" t="s">
        <v>17653</v>
      </c>
      <c r="L3234" t="s">
        <v>22826</v>
      </c>
      <c r="M3234" t="s">
        <v>22827</v>
      </c>
      <c r="N3234" t="s">
        <v>285</v>
      </c>
      <c r="O3234" t="s">
        <v>75</v>
      </c>
      <c r="P3234" t="s">
        <v>22828</v>
      </c>
      <c r="Q3234" t="s">
        <v>282</v>
      </c>
      <c r="R3234" t="s">
        <v>284</v>
      </c>
      <c r="S3234" t="s">
        <v>18751</v>
      </c>
      <c r="T3234" t="s">
        <v>18752</v>
      </c>
      <c r="U3234" t="s">
        <v>22829</v>
      </c>
      <c r="V3234" s="1" t="s">
        <v>22433</v>
      </c>
      <c r="W3234" t="s">
        <v>22830</v>
      </c>
      <c r="X3234" s="1" t="s">
        <v>22433</v>
      </c>
      <c r="Y3234">
        <v>0</v>
      </c>
      <c r="Z3234" t="s">
        <v>18646</v>
      </c>
      <c r="AA3234">
        <v>0</v>
      </c>
      <c r="AB3234" t="s">
        <v>87</v>
      </c>
      <c r="AC3234">
        <v>0</v>
      </c>
      <c r="AD3234">
        <v>0</v>
      </c>
      <c r="AE3234">
        <v>0</v>
      </c>
      <c r="AF3234">
        <v>0</v>
      </c>
      <c r="AG3234">
        <v>0</v>
      </c>
      <c r="AH3234">
        <v>0</v>
      </c>
      <c r="AI3234">
        <v>0</v>
      </c>
      <c r="AJ3234">
        <v>0</v>
      </c>
      <c r="AK3234">
        <v>0</v>
      </c>
      <c r="AL3234">
        <v>0</v>
      </c>
      <c r="AM3234">
        <v>0</v>
      </c>
      <c r="AN3234">
        <v>0</v>
      </c>
      <c r="AO3234">
        <v>0</v>
      </c>
      <c r="AP3234">
        <v>0</v>
      </c>
      <c r="AQ3234">
        <v>0</v>
      </c>
      <c r="AR3234">
        <v>0</v>
      </c>
      <c r="AS3234" t="s">
        <v>18661</v>
      </c>
      <c r="AT3234" t="s">
        <v>97</v>
      </c>
    </row>
    <row r="3235" spans="1:46" x14ac:dyDescent="0.25">
      <c r="A3235" t="s">
        <v>16787</v>
      </c>
      <c r="B3235" t="s">
        <v>28958</v>
      </c>
      <c r="C3235" t="s">
        <v>28959</v>
      </c>
      <c r="D3235" t="s">
        <v>28960</v>
      </c>
      <c r="E3235">
        <v>468304</v>
      </c>
      <c r="G3235" t="s">
        <v>297</v>
      </c>
      <c r="H3235" t="s">
        <v>28961</v>
      </c>
      <c r="I3235" t="s">
        <v>28962</v>
      </c>
      <c r="J3235" t="s">
        <v>280</v>
      </c>
      <c r="K3235" t="s">
        <v>18447</v>
      </c>
      <c r="L3235" t="s">
        <v>28963</v>
      </c>
      <c r="M3235" t="s">
        <v>28964</v>
      </c>
      <c r="N3235" t="s">
        <v>285</v>
      </c>
      <c r="O3235" t="s">
        <v>155</v>
      </c>
      <c r="P3235" t="s">
        <v>28965</v>
      </c>
      <c r="Q3235" t="s">
        <v>282</v>
      </c>
      <c r="R3235" t="s">
        <v>284</v>
      </c>
      <c r="S3235" t="s">
        <v>17362</v>
      </c>
      <c r="T3235" t="s">
        <v>18677</v>
      </c>
      <c r="U3235" t="s">
        <v>28966</v>
      </c>
      <c r="V3235" s="1" t="s">
        <v>22433</v>
      </c>
      <c r="W3235" t="s">
        <v>28967</v>
      </c>
      <c r="X3235" s="1" t="s">
        <v>22433</v>
      </c>
      <c r="Y3235">
        <v>0</v>
      </c>
      <c r="Z3235" t="s">
        <v>18646</v>
      </c>
      <c r="AA3235">
        <v>0</v>
      </c>
      <c r="AB3235" t="s">
        <v>87</v>
      </c>
      <c r="AC3235">
        <v>0</v>
      </c>
      <c r="AD3235">
        <v>0</v>
      </c>
      <c r="AE3235">
        <v>0</v>
      </c>
      <c r="AF3235">
        <v>0</v>
      </c>
      <c r="AG3235">
        <v>0</v>
      </c>
      <c r="AH3235">
        <v>0</v>
      </c>
      <c r="AI3235">
        <v>0</v>
      </c>
      <c r="AJ3235">
        <v>0</v>
      </c>
      <c r="AK3235">
        <v>0</v>
      </c>
      <c r="AL3235">
        <v>0</v>
      </c>
      <c r="AM3235">
        <v>0</v>
      </c>
      <c r="AN3235">
        <v>0</v>
      </c>
      <c r="AO3235">
        <v>0</v>
      </c>
      <c r="AP3235">
        <v>0</v>
      </c>
      <c r="AQ3235">
        <v>0</v>
      </c>
      <c r="AR3235">
        <v>0</v>
      </c>
      <c r="AS3235" t="s">
        <v>18661</v>
      </c>
      <c r="AT3235" t="s">
        <v>97</v>
      </c>
    </row>
    <row r="3236" spans="1:46" x14ac:dyDescent="0.25">
      <c r="A3236" t="s">
        <v>0</v>
      </c>
      <c r="B3236" t="s">
        <v>66795</v>
      </c>
      <c r="C3236" t="s">
        <v>66796</v>
      </c>
      <c r="D3236" t="s">
        <v>66797</v>
      </c>
      <c r="E3236">
        <v>469859</v>
      </c>
      <c r="G3236" t="s">
        <v>297</v>
      </c>
      <c r="H3236" t="s">
        <v>66798</v>
      </c>
      <c r="I3236" t="s">
        <v>66799</v>
      </c>
      <c r="J3236" t="s">
        <v>280</v>
      </c>
      <c r="K3236" t="s">
        <v>140</v>
      </c>
      <c r="L3236" t="s">
        <v>66800</v>
      </c>
      <c r="M3236" t="s">
        <v>66801</v>
      </c>
      <c r="N3236" t="s">
        <v>281</v>
      </c>
      <c r="O3236" t="s">
        <v>141</v>
      </c>
      <c r="P3236" t="s">
        <v>66802</v>
      </c>
      <c r="Q3236" t="s">
        <v>282</v>
      </c>
      <c r="R3236" t="s">
        <v>245</v>
      </c>
      <c r="S3236" t="s">
        <v>18471</v>
      </c>
      <c r="T3236" t="s">
        <v>18732</v>
      </c>
      <c r="U3236" t="s">
        <v>66803</v>
      </c>
      <c r="V3236" s="1" t="s">
        <v>22433</v>
      </c>
      <c r="W3236" t="s">
        <v>66804</v>
      </c>
      <c r="X3236" s="1" t="s">
        <v>22433</v>
      </c>
      <c r="Y3236">
        <v>0</v>
      </c>
      <c r="Z3236" t="s">
        <v>18646</v>
      </c>
      <c r="AA3236">
        <v>0</v>
      </c>
      <c r="AB3236" t="s">
        <v>87</v>
      </c>
      <c r="AC3236">
        <v>0</v>
      </c>
      <c r="AD3236">
        <v>0</v>
      </c>
      <c r="AE3236">
        <v>0</v>
      </c>
      <c r="AF3236">
        <v>0</v>
      </c>
      <c r="AG3236">
        <v>0</v>
      </c>
      <c r="AH3236">
        <v>0</v>
      </c>
      <c r="AI3236">
        <v>0</v>
      </c>
      <c r="AJ3236">
        <v>0</v>
      </c>
      <c r="AK3236">
        <v>0</v>
      </c>
      <c r="AL3236">
        <v>0</v>
      </c>
      <c r="AM3236">
        <v>0</v>
      </c>
      <c r="AN3236">
        <v>0</v>
      </c>
      <c r="AO3236">
        <v>0</v>
      </c>
      <c r="AP3236">
        <v>0</v>
      </c>
      <c r="AQ3236">
        <v>0</v>
      </c>
      <c r="AR3236">
        <v>0</v>
      </c>
      <c r="AS3236" t="s">
        <v>18661</v>
      </c>
      <c r="AT3236" t="s">
        <v>97</v>
      </c>
    </row>
    <row r="3237" spans="1:46" x14ac:dyDescent="0.25">
      <c r="A3237" t="s">
        <v>1</v>
      </c>
      <c r="B3237" t="s">
        <v>23993</v>
      </c>
      <c r="C3237" t="s">
        <v>23994</v>
      </c>
      <c r="D3237" t="s">
        <v>23995</v>
      </c>
      <c r="E3237">
        <v>413740</v>
      </c>
      <c r="G3237" t="s">
        <v>297</v>
      </c>
      <c r="H3237" t="s">
        <v>23996</v>
      </c>
      <c r="I3237" t="s">
        <v>23997</v>
      </c>
      <c r="J3237" t="s">
        <v>280</v>
      </c>
      <c r="K3237" t="s">
        <v>93</v>
      </c>
      <c r="L3237" t="s">
        <v>23998</v>
      </c>
      <c r="M3237" t="s">
        <v>23999</v>
      </c>
      <c r="N3237" t="s">
        <v>285</v>
      </c>
      <c r="O3237" t="s">
        <v>75</v>
      </c>
      <c r="P3237" t="s">
        <v>24000</v>
      </c>
      <c r="Q3237" t="s">
        <v>282</v>
      </c>
      <c r="R3237" t="s">
        <v>246</v>
      </c>
      <c r="S3237" t="s">
        <v>94</v>
      </c>
      <c r="T3237" t="s">
        <v>18713</v>
      </c>
      <c r="U3237" t="s">
        <v>24001</v>
      </c>
      <c r="V3237" s="1" t="s">
        <v>18865</v>
      </c>
      <c r="W3237" t="s">
        <v>24002</v>
      </c>
      <c r="X3237" s="1" t="s">
        <v>22433</v>
      </c>
      <c r="Y3237">
        <v>0</v>
      </c>
      <c r="Z3237" t="s">
        <v>18646</v>
      </c>
      <c r="AA3237">
        <v>0</v>
      </c>
      <c r="AB3237" t="s">
        <v>87</v>
      </c>
      <c r="AC3237">
        <v>0</v>
      </c>
      <c r="AD3237">
        <v>0</v>
      </c>
      <c r="AE3237">
        <v>0</v>
      </c>
      <c r="AF3237">
        <v>0</v>
      </c>
      <c r="AG3237">
        <v>0</v>
      </c>
      <c r="AH3237">
        <v>0</v>
      </c>
      <c r="AI3237">
        <v>0</v>
      </c>
      <c r="AJ3237">
        <v>0</v>
      </c>
      <c r="AK3237">
        <v>0</v>
      </c>
      <c r="AL3237">
        <v>0</v>
      </c>
      <c r="AM3237">
        <v>0</v>
      </c>
      <c r="AN3237">
        <v>0</v>
      </c>
      <c r="AO3237">
        <v>0</v>
      </c>
      <c r="AP3237">
        <v>0</v>
      </c>
      <c r="AQ3237">
        <v>0</v>
      </c>
      <c r="AR3237">
        <v>0</v>
      </c>
      <c r="AS3237" t="s">
        <v>18661</v>
      </c>
      <c r="AT3237" t="s">
        <v>97</v>
      </c>
    </row>
    <row r="3238" spans="1:46" x14ac:dyDescent="0.25">
      <c r="A3238" t="s">
        <v>2</v>
      </c>
      <c r="B3238" t="s">
        <v>37582</v>
      </c>
      <c r="C3238" t="s">
        <v>37583</v>
      </c>
      <c r="D3238" t="s">
        <v>37584</v>
      </c>
      <c r="E3238">
        <v>465356</v>
      </c>
      <c r="G3238" t="s">
        <v>18669</v>
      </c>
      <c r="H3238" t="s">
        <v>37585</v>
      </c>
      <c r="I3238" t="s">
        <v>37586</v>
      </c>
      <c r="J3238" t="s">
        <v>280</v>
      </c>
      <c r="K3238" t="s">
        <v>197</v>
      </c>
      <c r="L3238" t="s">
        <v>37587</v>
      </c>
      <c r="M3238" t="s">
        <v>37588</v>
      </c>
      <c r="N3238" t="s">
        <v>281</v>
      </c>
      <c r="O3238" t="s">
        <v>75</v>
      </c>
      <c r="P3238" t="s">
        <v>37589</v>
      </c>
      <c r="Q3238" t="s">
        <v>282</v>
      </c>
      <c r="R3238" t="s">
        <v>284</v>
      </c>
      <c r="S3238" t="s">
        <v>17354</v>
      </c>
      <c r="T3238" t="s">
        <v>18480</v>
      </c>
      <c r="U3238" t="s">
        <v>37590</v>
      </c>
      <c r="V3238" s="1" t="s">
        <v>20208</v>
      </c>
      <c r="W3238" t="s">
        <v>37591</v>
      </c>
      <c r="X3238" s="1" t="s">
        <v>22433</v>
      </c>
      <c r="Y3238">
        <v>0</v>
      </c>
      <c r="Z3238" t="s">
        <v>18646</v>
      </c>
      <c r="AA3238">
        <v>0</v>
      </c>
      <c r="AB3238" t="s">
        <v>87</v>
      </c>
      <c r="AC3238">
        <v>0</v>
      </c>
      <c r="AD3238">
        <v>0</v>
      </c>
      <c r="AE3238">
        <v>0</v>
      </c>
      <c r="AF3238">
        <v>0</v>
      </c>
      <c r="AG3238">
        <v>0</v>
      </c>
      <c r="AH3238">
        <v>0</v>
      </c>
      <c r="AI3238">
        <v>0</v>
      </c>
      <c r="AJ3238">
        <v>0</v>
      </c>
      <c r="AK3238">
        <v>0</v>
      </c>
      <c r="AL3238">
        <v>1</v>
      </c>
      <c r="AM3238">
        <v>0</v>
      </c>
      <c r="AN3238">
        <v>0</v>
      </c>
      <c r="AO3238">
        <v>0</v>
      </c>
      <c r="AP3238">
        <v>0</v>
      </c>
      <c r="AQ3238">
        <v>0</v>
      </c>
      <c r="AR3238">
        <v>18</v>
      </c>
      <c r="AS3238" t="s">
        <v>16729</v>
      </c>
      <c r="AT3238" t="s">
        <v>80</v>
      </c>
    </row>
    <row r="3239" spans="1:46" x14ac:dyDescent="0.25">
      <c r="A3239" t="s">
        <v>2</v>
      </c>
      <c r="B3239" t="s">
        <v>26956</v>
      </c>
      <c r="C3239" t="s">
        <v>26957</v>
      </c>
      <c r="D3239" t="s">
        <v>26958</v>
      </c>
      <c r="E3239">
        <v>446389</v>
      </c>
      <c r="G3239" t="s">
        <v>297</v>
      </c>
      <c r="H3239" t="s">
        <v>26959</v>
      </c>
      <c r="I3239" t="s">
        <v>26960</v>
      </c>
      <c r="J3239" t="s">
        <v>280</v>
      </c>
      <c r="K3239" t="s">
        <v>16742</v>
      </c>
      <c r="L3239" t="s">
        <v>26961</v>
      </c>
      <c r="M3239" t="s">
        <v>26962</v>
      </c>
      <c r="N3239" t="s">
        <v>281</v>
      </c>
      <c r="O3239" t="s">
        <v>75</v>
      </c>
      <c r="P3239" t="s">
        <v>26963</v>
      </c>
      <c r="Q3239" t="s">
        <v>282</v>
      </c>
      <c r="R3239" t="s">
        <v>246</v>
      </c>
      <c r="S3239" t="s">
        <v>17073</v>
      </c>
      <c r="T3239" t="s">
        <v>18507</v>
      </c>
      <c r="U3239" t="s">
        <v>26964</v>
      </c>
      <c r="V3239" s="1" t="s">
        <v>19187</v>
      </c>
      <c r="W3239" t="s">
        <v>26965</v>
      </c>
      <c r="X3239" s="1" t="s">
        <v>22433</v>
      </c>
      <c r="Y3239">
        <v>0</v>
      </c>
      <c r="Z3239" t="s">
        <v>18646</v>
      </c>
      <c r="AA3239">
        <v>0</v>
      </c>
      <c r="AB3239" t="s">
        <v>87</v>
      </c>
      <c r="AC3239">
        <v>0</v>
      </c>
      <c r="AD3239">
        <v>0</v>
      </c>
      <c r="AE3239">
        <v>0</v>
      </c>
      <c r="AF3239">
        <v>0</v>
      </c>
      <c r="AG3239">
        <v>0</v>
      </c>
      <c r="AH3239">
        <v>0</v>
      </c>
      <c r="AI3239">
        <v>0</v>
      </c>
      <c r="AJ3239">
        <v>0</v>
      </c>
      <c r="AK3239">
        <v>0</v>
      </c>
      <c r="AL3239">
        <v>0</v>
      </c>
      <c r="AM3239">
        <v>0</v>
      </c>
      <c r="AN3239">
        <v>0</v>
      </c>
      <c r="AO3239">
        <v>0</v>
      </c>
      <c r="AP3239">
        <v>0</v>
      </c>
      <c r="AQ3239">
        <v>0</v>
      </c>
      <c r="AR3239">
        <v>0</v>
      </c>
      <c r="AS3239" t="s">
        <v>18661</v>
      </c>
      <c r="AT3239" t="s">
        <v>97</v>
      </c>
    </row>
    <row r="3240" spans="1:46" x14ac:dyDescent="0.25">
      <c r="A3240" t="s">
        <v>2</v>
      </c>
      <c r="B3240" t="s">
        <v>66805</v>
      </c>
      <c r="C3240" t="s">
        <v>66806</v>
      </c>
      <c r="D3240" t="s">
        <v>66807</v>
      </c>
      <c r="E3240">
        <v>469929</v>
      </c>
      <c r="G3240" t="s">
        <v>297</v>
      </c>
      <c r="H3240" t="s">
        <v>66808</v>
      </c>
      <c r="I3240" t="s">
        <v>66809</v>
      </c>
      <c r="J3240" t="s">
        <v>280</v>
      </c>
      <c r="K3240" t="s">
        <v>66810</v>
      </c>
      <c r="L3240" t="s">
        <v>66811</v>
      </c>
      <c r="M3240" t="s">
        <v>66812</v>
      </c>
      <c r="N3240" t="s">
        <v>66813</v>
      </c>
      <c r="O3240" t="s">
        <v>75</v>
      </c>
      <c r="P3240" t="s">
        <v>66814</v>
      </c>
      <c r="Q3240" t="s">
        <v>282</v>
      </c>
      <c r="R3240" t="s">
        <v>284</v>
      </c>
      <c r="S3240" t="s">
        <v>17076</v>
      </c>
      <c r="T3240" t="s">
        <v>18528</v>
      </c>
      <c r="U3240" t="s">
        <v>66815</v>
      </c>
      <c r="V3240" s="1" t="s">
        <v>22433</v>
      </c>
      <c r="W3240" t="s">
        <v>66816</v>
      </c>
      <c r="X3240" s="1" t="s">
        <v>22433</v>
      </c>
      <c r="Y3240">
        <v>0</v>
      </c>
      <c r="Z3240" t="s">
        <v>18646</v>
      </c>
      <c r="AA3240">
        <v>0</v>
      </c>
      <c r="AB3240" t="s">
        <v>87</v>
      </c>
      <c r="AC3240">
        <v>0</v>
      </c>
      <c r="AD3240">
        <v>0</v>
      </c>
      <c r="AE3240">
        <v>0</v>
      </c>
      <c r="AF3240">
        <v>0</v>
      </c>
      <c r="AG3240">
        <v>0</v>
      </c>
      <c r="AH3240">
        <v>0</v>
      </c>
      <c r="AI3240">
        <v>0</v>
      </c>
      <c r="AJ3240">
        <v>0</v>
      </c>
      <c r="AK3240">
        <v>0</v>
      </c>
      <c r="AL3240">
        <v>0</v>
      </c>
      <c r="AM3240">
        <v>0</v>
      </c>
      <c r="AN3240">
        <v>0</v>
      </c>
      <c r="AO3240">
        <v>0</v>
      </c>
      <c r="AP3240">
        <v>0</v>
      </c>
      <c r="AQ3240">
        <v>0</v>
      </c>
      <c r="AR3240">
        <v>0</v>
      </c>
      <c r="AS3240" t="s">
        <v>18661</v>
      </c>
      <c r="AT3240" t="s">
        <v>97</v>
      </c>
    </row>
    <row r="3241" spans="1:46" x14ac:dyDescent="0.25">
      <c r="A3241" t="s">
        <v>2</v>
      </c>
      <c r="B3241" t="s">
        <v>66817</v>
      </c>
      <c r="C3241" t="s">
        <v>66818</v>
      </c>
      <c r="D3241" t="s">
        <v>66819</v>
      </c>
      <c r="E3241">
        <v>469713</v>
      </c>
      <c r="G3241" t="s">
        <v>297</v>
      </c>
      <c r="H3241" t="s">
        <v>66820</v>
      </c>
      <c r="I3241" t="s">
        <v>66821</v>
      </c>
      <c r="J3241" t="s">
        <v>280</v>
      </c>
      <c r="K3241" t="s">
        <v>198</v>
      </c>
      <c r="L3241" t="s">
        <v>66822</v>
      </c>
      <c r="M3241" t="s">
        <v>66823</v>
      </c>
      <c r="N3241" t="s">
        <v>66824</v>
      </c>
      <c r="O3241" t="s">
        <v>75</v>
      </c>
      <c r="P3241" t="s">
        <v>66825</v>
      </c>
      <c r="Q3241" t="s">
        <v>282</v>
      </c>
      <c r="R3241" t="s">
        <v>284</v>
      </c>
      <c r="S3241" t="s">
        <v>88</v>
      </c>
      <c r="T3241" t="s">
        <v>18530</v>
      </c>
      <c r="U3241" t="s">
        <v>66826</v>
      </c>
      <c r="V3241" s="1" t="s">
        <v>22433</v>
      </c>
      <c r="W3241" t="s">
        <v>66827</v>
      </c>
      <c r="X3241" s="1" t="s">
        <v>22433</v>
      </c>
      <c r="Y3241">
        <v>0</v>
      </c>
      <c r="Z3241" t="s">
        <v>18646</v>
      </c>
      <c r="AA3241">
        <v>0</v>
      </c>
      <c r="AB3241" t="s">
        <v>87</v>
      </c>
      <c r="AC3241">
        <v>0</v>
      </c>
      <c r="AD3241">
        <v>0</v>
      </c>
      <c r="AE3241">
        <v>0</v>
      </c>
      <c r="AF3241">
        <v>0</v>
      </c>
      <c r="AG3241">
        <v>0</v>
      </c>
      <c r="AH3241">
        <v>0</v>
      </c>
      <c r="AI3241">
        <v>0</v>
      </c>
      <c r="AJ3241">
        <v>0</v>
      </c>
      <c r="AK3241">
        <v>0</v>
      </c>
      <c r="AL3241">
        <v>0</v>
      </c>
      <c r="AM3241">
        <v>0</v>
      </c>
      <c r="AN3241">
        <v>0</v>
      </c>
      <c r="AO3241">
        <v>0</v>
      </c>
      <c r="AP3241">
        <v>0</v>
      </c>
      <c r="AQ3241">
        <v>0</v>
      </c>
      <c r="AR3241">
        <v>0</v>
      </c>
      <c r="AS3241" t="s">
        <v>18661</v>
      </c>
      <c r="AT3241" t="s">
        <v>97</v>
      </c>
    </row>
    <row r="3242" spans="1:46" x14ac:dyDescent="0.25">
      <c r="A3242" t="s">
        <v>1</v>
      </c>
      <c r="B3242" t="s">
        <v>40403</v>
      </c>
      <c r="C3242" t="s">
        <v>40404</v>
      </c>
      <c r="D3242" t="s">
        <v>40405</v>
      </c>
      <c r="E3242">
        <v>464089</v>
      </c>
      <c r="G3242" t="s">
        <v>17424</v>
      </c>
      <c r="H3242" t="s">
        <v>40406</v>
      </c>
      <c r="I3242" t="s">
        <v>40407</v>
      </c>
      <c r="J3242" t="s">
        <v>280</v>
      </c>
      <c r="K3242" t="s">
        <v>40408</v>
      </c>
      <c r="L3242" t="s">
        <v>40409</v>
      </c>
      <c r="M3242" t="s">
        <v>40410</v>
      </c>
      <c r="N3242" t="s">
        <v>40411</v>
      </c>
      <c r="O3242" t="s">
        <v>75</v>
      </c>
      <c r="P3242" t="s">
        <v>40412</v>
      </c>
      <c r="Q3242" t="s">
        <v>282</v>
      </c>
      <c r="R3242" t="s">
        <v>284</v>
      </c>
      <c r="S3242" t="s">
        <v>18519</v>
      </c>
      <c r="T3242" t="s">
        <v>18518</v>
      </c>
      <c r="U3242" t="s">
        <v>40413</v>
      </c>
      <c r="V3242" s="1" t="s">
        <v>20208</v>
      </c>
      <c r="W3242" t="s">
        <v>40414</v>
      </c>
      <c r="X3242" s="1" t="s">
        <v>22433</v>
      </c>
      <c r="Y3242">
        <v>0</v>
      </c>
      <c r="Z3242" t="s">
        <v>18646</v>
      </c>
      <c r="AA3242">
        <v>0</v>
      </c>
      <c r="AB3242" t="s">
        <v>87</v>
      </c>
      <c r="AC3242">
        <v>0</v>
      </c>
      <c r="AD3242">
        <v>0</v>
      </c>
      <c r="AE3242">
        <v>0</v>
      </c>
      <c r="AF3242">
        <v>0</v>
      </c>
      <c r="AG3242">
        <v>0</v>
      </c>
      <c r="AH3242">
        <v>0</v>
      </c>
      <c r="AI3242">
        <v>0</v>
      </c>
      <c r="AJ3242">
        <v>0</v>
      </c>
      <c r="AK3242">
        <v>0</v>
      </c>
      <c r="AL3242">
        <v>1</v>
      </c>
      <c r="AM3242">
        <v>0</v>
      </c>
      <c r="AN3242">
        <v>0</v>
      </c>
      <c r="AO3242">
        <v>0</v>
      </c>
      <c r="AP3242">
        <v>0</v>
      </c>
      <c r="AQ3242">
        <v>0</v>
      </c>
      <c r="AR3242">
        <v>18</v>
      </c>
      <c r="AS3242" t="s">
        <v>16729</v>
      </c>
      <c r="AT3242" t="s">
        <v>80</v>
      </c>
    </row>
    <row r="3243" spans="1:46" x14ac:dyDescent="0.25">
      <c r="A3243" t="s">
        <v>0</v>
      </c>
      <c r="B3243" t="s">
        <v>66828</v>
      </c>
      <c r="C3243" t="s">
        <v>66829</v>
      </c>
      <c r="D3243" t="s">
        <v>66830</v>
      </c>
      <c r="E3243">
        <v>470331</v>
      </c>
      <c r="G3243" t="s">
        <v>297</v>
      </c>
      <c r="H3243" t="s">
        <v>66831</v>
      </c>
      <c r="I3243" t="s">
        <v>66832</v>
      </c>
      <c r="J3243" t="s">
        <v>280</v>
      </c>
      <c r="K3243" t="s">
        <v>143</v>
      </c>
      <c r="L3243" t="s">
        <v>66833</v>
      </c>
      <c r="M3243" t="s">
        <v>66834</v>
      </c>
      <c r="N3243" t="s">
        <v>285</v>
      </c>
      <c r="O3243" t="s">
        <v>75</v>
      </c>
      <c r="P3243" t="s">
        <v>66835</v>
      </c>
      <c r="Q3243" t="s">
        <v>282</v>
      </c>
      <c r="R3243" t="s">
        <v>245</v>
      </c>
      <c r="S3243" t="s">
        <v>17347</v>
      </c>
      <c r="T3243" t="s">
        <v>18692</v>
      </c>
      <c r="U3243" t="s">
        <v>38773</v>
      </c>
      <c r="V3243" s="1" t="s">
        <v>22433</v>
      </c>
      <c r="W3243" t="s">
        <v>66836</v>
      </c>
      <c r="X3243" s="1" t="s">
        <v>22433</v>
      </c>
      <c r="Y3243">
        <v>0</v>
      </c>
      <c r="Z3243" t="s">
        <v>18646</v>
      </c>
      <c r="AA3243">
        <v>0</v>
      </c>
      <c r="AB3243" t="s">
        <v>87</v>
      </c>
      <c r="AC3243">
        <v>0</v>
      </c>
      <c r="AD3243">
        <v>0</v>
      </c>
      <c r="AE3243">
        <v>0</v>
      </c>
      <c r="AF3243">
        <v>0</v>
      </c>
      <c r="AG3243">
        <v>0</v>
      </c>
      <c r="AH3243">
        <v>0</v>
      </c>
      <c r="AI3243">
        <v>0</v>
      </c>
      <c r="AJ3243">
        <v>0</v>
      </c>
      <c r="AK3243">
        <v>0</v>
      </c>
      <c r="AL3243">
        <v>0</v>
      </c>
      <c r="AM3243">
        <v>0</v>
      </c>
      <c r="AN3243">
        <v>0</v>
      </c>
      <c r="AO3243">
        <v>0</v>
      </c>
      <c r="AP3243">
        <v>0</v>
      </c>
      <c r="AQ3243">
        <v>0</v>
      </c>
      <c r="AR3243">
        <v>0</v>
      </c>
      <c r="AS3243" t="s">
        <v>18661</v>
      </c>
      <c r="AT3243" t="s">
        <v>97</v>
      </c>
    </row>
    <row r="3244" spans="1:46" x14ac:dyDescent="0.25">
      <c r="A3244" t="s">
        <v>1</v>
      </c>
      <c r="B3244" t="s">
        <v>41212</v>
      </c>
      <c r="C3244" t="s">
        <v>41213</v>
      </c>
      <c r="D3244" t="s">
        <v>41214</v>
      </c>
      <c r="E3244">
        <v>468303</v>
      </c>
      <c r="G3244" t="s">
        <v>297</v>
      </c>
      <c r="H3244" t="s">
        <v>41215</v>
      </c>
      <c r="I3244" t="s">
        <v>41216</v>
      </c>
      <c r="J3244" t="s">
        <v>280</v>
      </c>
      <c r="K3244" t="s">
        <v>86</v>
      </c>
      <c r="L3244" t="s">
        <v>41217</v>
      </c>
      <c r="M3244" t="s">
        <v>41218</v>
      </c>
      <c r="N3244" t="s">
        <v>41219</v>
      </c>
      <c r="O3244" t="s">
        <v>75</v>
      </c>
      <c r="P3244" t="s">
        <v>41220</v>
      </c>
      <c r="Q3244" t="s">
        <v>286</v>
      </c>
      <c r="R3244" t="s">
        <v>243</v>
      </c>
      <c r="S3244" t="s">
        <v>134</v>
      </c>
      <c r="T3244" t="s">
        <v>18514</v>
      </c>
      <c r="U3244" t="s">
        <v>41221</v>
      </c>
      <c r="V3244" s="1" t="s">
        <v>22433</v>
      </c>
      <c r="W3244" t="s">
        <v>41222</v>
      </c>
      <c r="X3244" s="1" t="s">
        <v>22433</v>
      </c>
      <c r="Y3244">
        <v>0</v>
      </c>
      <c r="Z3244" t="s">
        <v>18646</v>
      </c>
      <c r="AA3244">
        <v>0</v>
      </c>
      <c r="AB3244" t="s">
        <v>87</v>
      </c>
      <c r="AC3244">
        <v>0</v>
      </c>
      <c r="AD3244">
        <v>0</v>
      </c>
      <c r="AE3244">
        <v>0</v>
      </c>
      <c r="AF3244">
        <v>0</v>
      </c>
      <c r="AG3244">
        <v>0</v>
      </c>
      <c r="AH3244">
        <v>0</v>
      </c>
      <c r="AI3244">
        <v>0</v>
      </c>
      <c r="AJ3244">
        <v>0</v>
      </c>
      <c r="AK3244">
        <v>0</v>
      </c>
      <c r="AL3244">
        <v>0</v>
      </c>
      <c r="AM3244">
        <v>0</v>
      </c>
      <c r="AN3244">
        <v>0</v>
      </c>
      <c r="AO3244">
        <v>0</v>
      </c>
      <c r="AP3244">
        <v>0</v>
      </c>
      <c r="AQ3244">
        <v>0</v>
      </c>
      <c r="AR3244">
        <v>0</v>
      </c>
      <c r="AS3244" t="s">
        <v>18707</v>
      </c>
      <c r="AT3244" t="s">
        <v>97</v>
      </c>
    </row>
    <row r="3245" spans="1:46" x14ac:dyDescent="0.25">
      <c r="A3245" t="s">
        <v>1</v>
      </c>
      <c r="B3245" t="s">
        <v>24201</v>
      </c>
      <c r="C3245" t="s">
        <v>24202</v>
      </c>
      <c r="D3245" t="s">
        <v>24203</v>
      </c>
      <c r="E3245">
        <v>468279</v>
      </c>
      <c r="G3245" t="s">
        <v>297</v>
      </c>
      <c r="H3245" t="s">
        <v>24204</v>
      </c>
      <c r="I3245" t="s">
        <v>24205</v>
      </c>
      <c r="J3245" t="s">
        <v>280</v>
      </c>
      <c r="K3245" t="s">
        <v>74</v>
      </c>
      <c r="L3245" t="s">
        <v>24206</v>
      </c>
      <c r="M3245" t="s">
        <v>24207</v>
      </c>
      <c r="N3245" t="s">
        <v>24208</v>
      </c>
      <c r="O3245" t="s">
        <v>75</v>
      </c>
      <c r="P3245" t="s">
        <v>24209</v>
      </c>
      <c r="Q3245" t="s">
        <v>282</v>
      </c>
      <c r="R3245" t="s">
        <v>169</v>
      </c>
      <c r="S3245" t="s">
        <v>16897</v>
      </c>
      <c r="T3245" t="s">
        <v>18497</v>
      </c>
      <c r="U3245" t="s">
        <v>24210</v>
      </c>
      <c r="V3245" s="1" t="s">
        <v>22433</v>
      </c>
      <c r="W3245" t="s">
        <v>20305</v>
      </c>
      <c r="X3245" s="1" t="s">
        <v>22433</v>
      </c>
      <c r="Y3245">
        <v>0</v>
      </c>
      <c r="Z3245" t="s">
        <v>18646</v>
      </c>
      <c r="AA3245">
        <v>0</v>
      </c>
      <c r="AB3245" t="s">
        <v>87</v>
      </c>
      <c r="AC3245">
        <v>0</v>
      </c>
      <c r="AD3245">
        <v>0</v>
      </c>
      <c r="AE3245">
        <v>0</v>
      </c>
      <c r="AF3245">
        <v>0</v>
      </c>
      <c r="AG3245">
        <v>0</v>
      </c>
      <c r="AH3245">
        <v>0</v>
      </c>
      <c r="AI3245">
        <v>0</v>
      </c>
      <c r="AJ3245">
        <v>0</v>
      </c>
      <c r="AK3245">
        <v>0</v>
      </c>
      <c r="AL3245">
        <v>0</v>
      </c>
      <c r="AM3245">
        <v>0</v>
      </c>
      <c r="AN3245">
        <v>0</v>
      </c>
      <c r="AO3245">
        <v>0</v>
      </c>
      <c r="AP3245">
        <v>0</v>
      </c>
      <c r="AQ3245">
        <v>0</v>
      </c>
      <c r="AR3245">
        <v>0</v>
      </c>
      <c r="AS3245" t="s">
        <v>18661</v>
      </c>
      <c r="AT3245" t="s">
        <v>97</v>
      </c>
    </row>
    <row r="3246" spans="1:46" x14ac:dyDescent="0.25">
      <c r="A3246" t="s">
        <v>1</v>
      </c>
      <c r="B3246" t="s">
        <v>27071</v>
      </c>
      <c r="C3246" t="s">
        <v>27072</v>
      </c>
      <c r="D3246" t="s">
        <v>27073</v>
      </c>
      <c r="E3246">
        <v>461338</v>
      </c>
      <c r="G3246" t="s">
        <v>296</v>
      </c>
      <c r="H3246" t="s">
        <v>27074</v>
      </c>
      <c r="I3246" t="s">
        <v>27075</v>
      </c>
      <c r="J3246" t="s">
        <v>280</v>
      </c>
      <c r="K3246" t="s">
        <v>101</v>
      </c>
      <c r="L3246" t="s">
        <v>27076</v>
      </c>
      <c r="M3246" t="s">
        <v>27077</v>
      </c>
      <c r="N3246" t="s">
        <v>285</v>
      </c>
      <c r="O3246" t="s">
        <v>75</v>
      </c>
      <c r="P3246" t="s">
        <v>27078</v>
      </c>
      <c r="Q3246" t="s">
        <v>282</v>
      </c>
      <c r="R3246" t="s">
        <v>284</v>
      </c>
      <c r="S3246" t="s">
        <v>102</v>
      </c>
      <c r="T3246" t="s">
        <v>18708</v>
      </c>
      <c r="U3246" t="s">
        <v>27079</v>
      </c>
      <c r="V3246" s="1" t="s">
        <v>20208</v>
      </c>
      <c r="W3246" t="s">
        <v>27080</v>
      </c>
      <c r="X3246" s="1" t="s">
        <v>22433</v>
      </c>
      <c r="Y3246">
        <v>0</v>
      </c>
      <c r="Z3246" t="s">
        <v>18646</v>
      </c>
      <c r="AA3246">
        <v>0</v>
      </c>
      <c r="AB3246" t="s">
        <v>87</v>
      </c>
      <c r="AC3246">
        <v>0</v>
      </c>
      <c r="AD3246">
        <v>0</v>
      </c>
      <c r="AE3246">
        <v>0</v>
      </c>
      <c r="AF3246">
        <v>0</v>
      </c>
      <c r="AG3246">
        <v>0</v>
      </c>
      <c r="AH3246">
        <v>0</v>
      </c>
      <c r="AI3246">
        <v>0</v>
      </c>
      <c r="AJ3246">
        <v>0</v>
      </c>
      <c r="AK3246">
        <v>0</v>
      </c>
      <c r="AL3246">
        <v>1</v>
      </c>
      <c r="AM3246">
        <v>0</v>
      </c>
      <c r="AN3246">
        <v>0</v>
      </c>
      <c r="AO3246">
        <v>0</v>
      </c>
      <c r="AP3246">
        <v>0</v>
      </c>
      <c r="AQ3246">
        <v>0</v>
      </c>
      <c r="AR3246">
        <v>18</v>
      </c>
      <c r="AS3246" t="s">
        <v>18719</v>
      </c>
      <c r="AT3246" t="s">
        <v>80</v>
      </c>
    </row>
    <row r="3247" spans="1:46" x14ac:dyDescent="0.25">
      <c r="A3247" t="s">
        <v>2</v>
      </c>
      <c r="B3247" t="s">
        <v>66837</v>
      </c>
      <c r="C3247" t="s">
        <v>66838</v>
      </c>
      <c r="D3247" t="s">
        <v>66839</v>
      </c>
      <c r="E3247">
        <v>469233</v>
      </c>
      <c r="G3247" t="s">
        <v>297</v>
      </c>
      <c r="H3247" t="s">
        <v>66840</v>
      </c>
      <c r="I3247" t="s">
        <v>66841</v>
      </c>
      <c r="J3247" t="s">
        <v>280</v>
      </c>
      <c r="K3247" t="s">
        <v>191</v>
      </c>
      <c r="L3247" t="s">
        <v>66842</v>
      </c>
      <c r="M3247" t="s">
        <v>66843</v>
      </c>
      <c r="N3247" t="s">
        <v>66843</v>
      </c>
      <c r="O3247" t="s">
        <v>75</v>
      </c>
      <c r="P3247" t="s">
        <v>66844</v>
      </c>
      <c r="Q3247" t="s">
        <v>282</v>
      </c>
      <c r="R3247" t="s">
        <v>246</v>
      </c>
      <c r="S3247" t="s">
        <v>18667</v>
      </c>
      <c r="T3247" t="s">
        <v>18709</v>
      </c>
      <c r="U3247" t="s">
        <v>66845</v>
      </c>
      <c r="V3247" s="1" t="s">
        <v>22433</v>
      </c>
      <c r="W3247" t="s">
        <v>66846</v>
      </c>
      <c r="X3247" s="1" t="s">
        <v>22433</v>
      </c>
      <c r="Y3247">
        <v>0</v>
      </c>
      <c r="Z3247" t="s">
        <v>18646</v>
      </c>
      <c r="AA3247">
        <v>0</v>
      </c>
      <c r="AB3247" t="s">
        <v>87</v>
      </c>
      <c r="AC3247">
        <v>0</v>
      </c>
      <c r="AD3247">
        <v>0</v>
      </c>
      <c r="AE3247">
        <v>0</v>
      </c>
      <c r="AF3247">
        <v>0</v>
      </c>
      <c r="AG3247">
        <v>0</v>
      </c>
      <c r="AH3247">
        <v>0</v>
      </c>
      <c r="AI3247">
        <v>0</v>
      </c>
      <c r="AJ3247">
        <v>0</v>
      </c>
      <c r="AK3247">
        <v>0</v>
      </c>
      <c r="AL3247">
        <v>0</v>
      </c>
      <c r="AM3247">
        <v>0</v>
      </c>
      <c r="AN3247">
        <v>0</v>
      </c>
      <c r="AO3247">
        <v>0</v>
      </c>
      <c r="AP3247">
        <v>0</v>
      </c>
      <c r="AQ3247">
        <v>0</v>
      </c>
      <c r="AR3247">
        <v>0</v>
      </c>
      <c r="AS3247" t="s">
        <v>18661</v>
      </c>
      <c r="AT3247" t="s">
        <v>97</v>
      </c>
    </row>
    <row r="3248" spans="1:46" x14ac:dyDescent="0.25">
      <c r="A3248" t="s">
        <v>2</v>
      </c>
      <c r="B3248" t="s">
        <v>66847</v>
      </c>
      <c r="C3248" t="s">
        <v>66848</v>
      </c>
      <c r="D3248" t="s">
        <v>66849</v>
      </c>
      <c r="E3248">
        <v>471244</v>
      </c>
      <c r="G3248" t="s">
        <v>297</v>
      </c>
      <c r="H3248" t="s">
        <v>66850</v>
      </c>
      <c r="I3248" t="s">
        <v>66851</v>
      </c>
      <c r="J3248" t="s">
        <v>280</v>
      </c>
      <c r="K3248" t="s">
        <v>199</v>
      </c>
      <c r="L3248" t="s">
        <v>66852</v>
      </c>
      <c r="M3248" t="s">
        <v>66853</v>
      </c>
      <c r="N3248" t="s">
        <v>285</v>
      </c>
      <c r="O3248" t="s">
        <v>75</v>
      </c>
      <c r="P3248" t="s">
        <v>66854</v>
      </c>
      <c r="Q3248" t="s">
        <v>282</v>
      </c>
      <c r="R3248" t="s">
        <v>284</v>
      </c>
      <c r="S3248" t="s">
        <v>17348</v>
      </c>
      <c r="T3248" t="s">
        <v>18511</v>
      </c>
      <c r="U3248" t="s">
        <v>66855</v>
      </c>
      <c r="V3248" s="1" t="s">
        <v>22433</v>
      </c>
      <c r="W3248" t="s">
        <v>66856</v>
      </c>
      <c r="X3248" s="1" t="s">
        <v>22433</v>
      </c>
      <c r="Y3248">
        <v>0</v>
      </c>
      <c r="Z3248" t="s">
        <v>18646</v>
      </c>
      <c r="AA3248">
        <v>0</v>
      </c>
      <c r="AB3248" t="s">
        <v>87</v>
      </c>
      <c r="AC3248">
        <v>0</v>
      </c>
      <c r="AD3248">
        <v>0</v>
      </c>
      <c r="AE3248">
        <v>0</v>
      </c>
      <c r="AF3248">
        <v>0</v>
      </c>
      <c r="AG3248">
        <v>0</v>
      </c>
      <c r="AH3248">
        <v>0</v>
      </c>
      <c r="AI3248">
        <v>0</v>
      </c>
      <c r="AJ3248">
        <v>0</v>
      </c>
      <c r="AK3248">
        <v>0</v>
      </c>
      <c r="AL3248">
        <v>0</v>
      </c>
      <c r="AM3248">
        <v>0</v>
      </c>
      <c r="AN3248">
        <v>0</v>
      </c>
      <c r="AO3248">
        <v>0</v>
      </c>
      <c r="AP3248">
        <v>0</v>
      </c>
      <c r="AQ3248">
        <v>0</v>
      </c>
      <c r="AR3248">
        <v>0</v>
      </c>
      <c r="AS3248" t="s">
        <v>18661</v>
      </c>
      <c r="AT3248" t="s">
        <v>97</v>
      </c>
    </row>
    <row r="3249" spans="1:46" x14ac:dyDescent="0.25">
      <c r="A3249" t="s">
        <v>16787</v>
      </c>
      <c r="B3249" t="s">
        <v>66857</v>
      </c>
      <c r="C3249" t="s">
        <v>66858</v>
      </c>
      <c r="D3249" t="s">
        <v>66859</v>
      </c>
      <c r="E3249">
        <v>471269</v>
      </c>
      <c r="G3249" t="s">
        <v>297</v>
      </c>
      <c r="H3249" t="s">
        <v>66860</v>
      </c>
      <c r="I3249" t="s">
        <v>66861</v>
      </c>
      <c r="J3249" t="s">
        <v>280</v>
      </c>
      <c r="K3249" t="s">
        <v>156</v>
      </c>
      <c r="L3249" t="s">
        <v>66862</v>
      </c>
      <c r="M3249" t="s">
        <v>66863</v>
      </c>
      <c r="N3249" t="s">
        <v>281</v>
      </c>
      <c r="O3249" t="s">
        <v>155</v>
      </c>
      <c r="P3249" t="s">
        <v>66864</v>
      </c>
      <c r="Q3249" t="s">
        <v>282</v>
      </c>
      <c r="R3249" t="s">
        <v>246</v>
      </c>
      <c r="S3249" t="s">
        <v>18672</v>
      </c>
      <c r="T3249" t="s">
        <v>18757</v>
      </c>
      <c r="U3249" t="s">
        <v>66865</v>
      </c>
      <c r="V3249" s="1" t="s">
        <v>22433</v>
      </c>
      <c r="W3249" t="s">
        <v>66866</v>
      </c>
      <c r="X3249" s="1" t="s">
        <v>22433</v>
      </c>
      <c r="Y3249">
        <v>0</v>
      </c>
      <c r="Z3249" t="s">
        <v>18646</v>
      </c>
      <c r="AA3249">
        <v>0</v>
      </c>
      <c r="AB3249" t="s">
        <v>87</v>
      </c>
      <c r="AC3249">
        <v>0</v>
      </c>
      <c r="AD3249">
        <v>0</v>
      </c>
      <c r="AE3249">
        <v>0</v>
      </c>
      <c r="AF3249">
        <v>0</v>
      </c>
      <c r="AG3249">
        <v>0</v>
      </c>
      <c r="AH3249">
        <v>0</v>
      </c>
      <c r="AI3249">
        <v>0</v>
      </c>
      <c r="AJ3249">
        <v>0</v>
      </c>
      <c r="AK3249">
        <v>0</v>
      </c>
      <c r="AL3249">
        <v>0</v>
      </c>
      <c r="AM3249">
        <v>0</v>
      </c>
      <c r="AN3249">
        <v>0</v>
      </c>
      <c r="AO3249">
        <v>0</v>
      </c>
      <c r="AP3249">
        <v>0</v>
      </c>
      <c r="AQ3249">
        <v>0</v>
      </c>
      <c r="AR3249">
        <v>0</v>
      </c>
      <c r="AS3249" t="s">
        <v>18661</v>
      </c>
      <c r="AT3249" t="s">
        <v>97</v>
      </c>
    </row>
    <row r="3250" spans="1:46" x14ac:dyDescent="0.25">
      <c r="A3250" t="s">
        <v>1</v>
      </c>
      <c r="B3250" t="s">
        <v>66867</v>
      </c>
      <c r="C3250" t="s">
        <v>66868</v>
      </c>
      <c r="D3250" t="s">
        <v>66869</v>
      </c>
      <c r="E3250">
        <v>470100</v>
      </c>
      <c r="G3250" t="s">
        <v>297</v>
      </c>
      <c r="H3250" t="s">
        <v>66870</v>
      </c>
      <c r="I3250" t="s">
        <v>66871</v>
      </c>
      <c r="J3250" t="s">
        <v>280</v>
      </c>
      <c r="K3250" t="s">
        <v>86</v>
      </c>
      <c r="L3250" t="s">
        <v>66872</v>
      </c>
      <c r="M3250" t="s">
        <v>66873</v>
      </c>
      <c r="N3250" t="s">
        <v>287</v>
      </c>
      <c r="O3250" t="s">
        <v>75</v>
      </c>
      <c r="P3250" t="s">
        <v>66874</v>
      </c>
      <c r="Q3250" t="s">
        <v>282</v>
      </c>
      <c r="R3250" t="s">
        <v>284</v>
      </c>
      <c r="S3250" t="s">
        <v>134</v>
      </c>
      <c r="T3250" t="s">
        <v>18514</v>
      </c>
      <c r="U3250" t="s">
        <v>66875</v>
      </c>
      <c r="V3250" s="1" t="s">
        <v>22433</v>
      </c>
      <c r="W3250" t="s">
        <v>66876</v>
      </c>
      <c r="X3250" s="1" t="s">
        <v>22433</v>
      </c>
      <c r="Y3250">
        <v>0</v>
      </c>
      <c r="Z3250" t="s">
        <v>18646</v>
      </c>
      <c r="AA3250">
        <v>0</v>
      </c>
      <c r="AB3250" t="s">
        <v>87</v>
      </c>
      <c r="AC3250">
        <v>0</v>
      </c>
      <c r="AD3250">
        <v>0</v>
      </c>
      <c r="AE3250">
        <v>0</v>
      </c>
      <c r="AF3250">
        <v>0</v>
      </c>
      <c r="AG3250">
        <v>0</v>
      </c>
      <c r="AH3250">
        <v>0</v>
      </c>
      <c r="AI3250">
        <v>0</v>
      </c>
      <c r="AJ3250">
        <v>0</v>
      </c>
      <c r="AK3250">
        <v>0</v>
      </c>
      <c r="AL3250">
        <v>0</v>
      </c>
      <c r="AM3250">
        <v>0</v>
      </c>
      <c r="AN3250">
        <v>0</v>
      </c>
      <c r="AO3250">
        <v>0</v>
      </c>
      <c r="AP3250">
        <v>0</v>
      </c>
      <c r="AQ3250">
        <v>0</v>
      </c>
      <c r="AR3250">
        <v>0</v>
      </c>
      <c r="AS3250" t="s">
        <v>18661</v>
      </c>
      <c r="AT3250" t="s">
        <v>97</v>
      </c>
    </row>
    <row r="3251" spans="1:46" x14ac:dyDescent="0.25">
      <c r="A3251" t="s">
        <v>16787</v>
      </c>
      <c r="B3251" t="s">
        <v>66877</v>
      </c>
      <c r="C3251" t="s">
        <v>66878</v>
      </c>
      <c r="D3251" t="s">
        <v>66879</v>
      </c>
      <c r="E3251">
        <v>470669</v>
      </c>
      <c r="G3251" t="s">
        <v>297</v>
      </c>
      <c r="H3251" t="s">
        <v>66880</v>
      </c>
      <c r="I3251" t="s">
        <v>66881</v>
      </c>
      <c r="J3251" t="s">
        <v>280</v>
      </c>
      <c r="K3251" t="s">
        <v>20070</v>
      </c>
      <c r="L3251" t="s">
        <v>66882</v>
      </c>
      <c r="M3251" t="s">
        <v>66883</v>
      </c>
      <c r="N3251" t="s">
        <v>66884</v>
      </c>
      <c r="O3251" t="s">
        <v>155</v>
      </c>
      <c r="P3251" t="s">
        <v>66885</v>
      </c>
      <c r="Q3251" t="s">
        <v>282</v>
      </c>
      <c r="R3251" t="s">
        <v>284</v>
      </c>
      <c r="S3251" t="s">
        <v>78</v>
      </c>
      <c r="T3251" t="s">
        <v>18797</v>
      </c>
      <c r="U3251" t="s">
        <v>66886</v>
      </c>
      <c r="V3251" s="1" t="s">
        <v>22433</v>
      </c>
      <c r="W3251" t="s">
        <v>66887</v>
      </c>
      <c r="X3251" s="1" t="s">
        <v>22433</v>
      </c>
      <c r="Y3251">
        <v>0</v>
      </c>
      <c r="Z3251" t="s">
        <v>18646</v>
      </c>
      <c r="AA3251">
        <v>0</v>
      </c>
      <c r="AB3251" t="s">
        <v>87</v>
      </c>
      <c r="AC3251">
        <v>0</v>
      </c>
      <c r="AD3251">
        <v>0</v>
      </c>
      <c r="AE3251">
        <v>0</v>
      </c>
      <c r="AF3251">
        <v>0</v>
      </c>
      <c r="AG3251">
        <v>0</v>
      </c>
      <c r="AH3251">
        <v>0</v>
      </c>
      <c r="AI3251">
        <v>0</v>
      </c>
      <c r="AJ3251">
        <v>0</v>
      </c>
      <c r="AK3251">
        <v>0</v>
      </c>
      <c r="AL3251">
        <v>0</v>
      </c>
      <c r="AM3251">
        <v>0</v>
      </c>
      <c r="AN3251">
        <v>0</v>
      </c>
      <c r="AO3251">
        <v>0</v>
      </c>
      <c r="AP3251">
        <v>0</v>
      </c>
      <c r="AQ3251">
        <v>0</v>
      </c>
      <c r="AR3251">
        <v>0</v>
      </c>
      <c r="AS3251" t="s">
        <v>18661</v>
      </c>
      <c r="AT3251" t="s">
        <v>97</v>
      </c>
    </row>
    <row r="3252" spans="1:46" x14ac:dyDescent="0.25">
      <c r="A3252" t="s">
        <v>0</v>
      </c>
      <c r="B3252" t="s">
        <v>38906</v>
      </c>
      <c r="C3252" t="s">
        <v>38907</v>
      </c>
      <c r="D3252" t="s">
        <v>38908</v>
      </c>
      <c r="E3252">
        <v>326666</v>
      </c>
      <c r="G3252" t="s">
        <v>297</v>
      </c>
      <c r="H3252" t="s">
        <v>38909</v>
      </c>
      <c r="I3252" t="s">
        <v>38910</v>
      </c>
      <c r="J3252" t="s">
        <v>280</v>
      </c>
      <c r="K3252" t="s">
        <v>132</v>
      </c>
      <c r="L3252" t="s">
        <v>38911</v>
      </c>
      <c r="M3252" t="s">
        <v>38912</v>
      </c>
      <c r="N3252" t="s">
        <v>285</v>
      </c>
      <c r="O3252" t="s">
        <v>75</v>
      </c>
      <c r="P3252" t="s">
        <v>38913</v>
      </c>
      <c r="Q3252" t="s">
        <v>282</v>
      </c>
      <c r="R3252" t="s">
        <v>284</v>
      </c>
      <c r="S3252" t="s">
        <v>18683</v>
      </c>
      <c r="T3252" t="s">
        <v>18684</v>
      </c>
      <c r="U3252" t="s">
        <v>38914</v>
      </c>
      <c r="V3252" s="1" t="s">
        <v>18379</v>
      </c>
      <c r="W3252" t="s">
        <v>38915</v>
      </c>
      <c r="X3252" s="1" t="s">
        <v>22433</v>
      </c>
      <c r="Y3252">
        <v>0</v>
      </c>
      <c r="Z3252" t="s">
        <v>18646</v>
      </c>
      <c r="AA3252">
        <v>0</v>
      </c>
      <c r="AB3252" t="s">
        <v>87</v>
      </c>
      <c r="AC3252">
        <v>0</v>
      </c>
      <c r="AD3252">
        <v>0</v>
      </c>
      <c r="AE3252">
        <v>0</v>
      </c>
      <c r="AF3252">
        <v>0</v>
      </c>
      <c r="AG3252">
        <v>0</v>
      </c>
      <c r="AH3252">
        <v>0</v>
      </c>
      <c r="AI3252">
        <v>0</v>
      </c>
      <c r="AJ3252">
        <v>0</v>
      </c>
      <c r="AK3252">
        <v>0</v>
      </c>
      <c r="AL3252">
        <v>0</v>
      </c>
      <c r="AM3252">
        <v>0</v>
      </c>
      <c r="AN3252">
        <v>0</v>
      </c>
      <c r="AO3252">
        <v>0</v>
      </c>
      <c r="AP3252">
        <v>0</v>
      </c>
      <c r="AQ3252">
        <v>0</v>
      </c>
      <c r="AR3252">
        <v>0</v>
      </c>
      <c r="AS3252" t="s">
        <v>18661</v>
      </c>
      <c r="AT3252" t="s">
        <v>97</v>
      </c>
    </row>
    <row r="3253" spans="1:46" x14ac:dyDescent="0.25">
      <c r="A3253" t="s">
        <v>16787</v>
      </c>
      <c r="B3253" t="s">
        <v>66888</v>
      </c>
      <c r="C3253" t="s">
        <v>66889</v>
      </c>
      <c r="D3253" t="s">
        <v>66890</v>
      </c>
      <c r="E3253">
        <v>470524</v>
      </c>
      <c r="G3253" t="s">
        <v>297</v>
      </c>
      <c r="H3253" t="s">
        <v>66891</v>
      </c>
      <c r="I3253" t="s">
        <v>66892</v>
      </c>
      <c r="J3253" t="s">
        <v>280</v>
      </c>
      <c r="K3253" t="s">
        <v>19125</v>
      </c>
      <c r="L3253" t="s">
        <v>66893</v>
      </c>
      <c r="M3253" t="s">
        <v>66894</v>
      </c>
      <c r="N3253" t="s">
        <v>281</v>
      </c>
      <c r="O3253" t="s">
        <v>155</v>
      </c>
      <c r="P3253" t="s">
        <v>66895</v>
      </c>
      <c r="Q3253" t="s">
        <v>282</v>
      </c>
      <c r="R3253" t="s">
        <v>284</v>
      </c>
      <c r="S3253" t="s">
        <v>165</v>
      </c>
      <c r="T3253" t="s">
        <v>17361</v>
      </c>
      <c r="U3253" t="s">
        <v>66896</v>
      </c>
      <c r="V3253" s="1" t="s">
        <v>22433</v>
      </c>
      <c r="W3253" t="s">
        <v>66897</v>
      </c>
      <c r="X3253" s="1" t="s">
        <v>22433</v>
      </c>
      <c r="Y3253">
        <v>0</v>
      </c>
      <c r="Z3253" t="s">
        <v>18646</v>
      </c>
      <c r="AA3253">
        <v>0</v>
      </c>
      <c r="AB3253" t="s">
        <v>87</v>
      </c>
      <c r="AC3253">
        <v>0</v>
      </c>
      <c r="AD3253">
        <v>0</v>
      </c>
      <c r="AE3253">
        <v>0</v>
      </c>
      <c r="AF3253">
        <v>0</v>
      </c>
      <c r="AG3253">
        <v>0</v>
      </c>
      <c r="AH3253">
        <v>0</v>
      </c>
      <c r="AI3253">
        <v>0</v>
      </c>
      <c r="AJ3253">
        <v>0</v>
      </c>
      <c r="AK3253">
        <v>0</v>
      </c>
      <c r="AL3253">
        <v>0</v>
      </c>
      <c r="AM3253">
        <v>0</v>
      </c>
      <c r="AN3253">
        <v>0</v>
      </c>
      <c r="AO3253">
        <v>0</v>
      </c>
      <c r="AP3253">
        <v>0</v>
      </c>
      <c r="AQ3253">
        <v>0</v>
      </c>
      <c r="AR3253">
        <v>0</v>
      </c>
      <c r="AS3253" t="s">
        <v>18661</v>
      </c>
      <c r="AT3253" t="s">
        <v>97</v>
      </c>
    </row>
    <row r="3254" spans="1:46" x14ac:dyDescent="0.25">
      <c r="A3254" t="s">
        <v>2</v>
      </c>
      <c r="B3254" t="s">
        <v>66898</v>
      </c>
      <c r="C3254" t="s">
        <v>66899</v>
      </c>
      <c r="D3254" t="s">
        <v>66900</v>
      </c>
      <c r="E3254">
        <v>469650</v>
      </c>
      <c r="G3254" t="s">
        <v>297</v>
      </c>
      <c r="H3254" t="s">
        <v>66901</v>
      </c>
      <c r="I3254" t="s">
        <v>66902</v>
      </c>
      <c r="J3254" t="s">
        <v>19176</v>
      </c>
      <c r="K3254" t="s">
        <v>189</v>
      </c>
      <c r="L3254" t="s">
        <v>66903</v>
      </c>
      <c r="M3254" t="s">
        <v>66904</v>
      </c>
      <c r="N3254" t="s">
        <v>66905</v>
      </c>
      <c r="O3254" t="s">
        <v>75</v>
      </c>
      <c r="P3254" t="s">
        <v>66906</v>
      </c>
      <c r="Q3254" t="s">
        <v>282</v>
      </c>
      <c r="R3254" t="s">
        <v>245</v>
      </c>
      <c r="S3254" t="s">
        <v>162</v>
      </c>
      <c r="T3254" t="s">
        <v>18681</v>
      </c>
      <c r="U3254" t="s">
        <v>66907</v>
      </c>
      <c r="V3254" s="1" t="s">
        <v>22433</v>
      </c>
      <c r="W3254" t="s">
        <v>66908</v>
      </c>
      <c r="X3254" s="1" t="s">
        <v>22433</v>
      </c>
      <c r="Y3254">
        <v>0</v>
      </c>
      <c r="Z3254" t="s">
        <v>18646</v>
      </c>
      <c r="AA3254">
        <v>0</v>
      </c>
      <c r="AB3254" t="s">
        <v>87</v>
      </c>
      <c r="AC3254">
        <v>0</v>
      </c>
      <c r="AD3254">
        <v>0</v>
      </c>
      <c r="AE3254">
        <v>0</v>
      </c>
      <c r="AF3254">
        <v>0</v>
      </c>
      <c r="AG3254">
        <v>0</v>
      </c>
      <c r="AH3254">
        <v>0</v>
      </c>
      <c r="AI3254">
        <v>0</v>
      </c>
      <c r="AJ3254">
        <v>0</v>
      </c>
      <c r="AK3254">
        <v>0</v>
      </c>
      <c r="AL3254">
        <v>0</v>
      </c>
      <c r="AM3254">
        <v>0</v>
      </c>
      <c r="AN3254">
        <v>0</v>
      </c>
      <c r="AO3254">
        <v>0</v>
      </c>
      <c r="AP3254">
        <v>0</v>
      </c>
      <c r="AQ3254">
        <v>0</v>
      </c>
      <c r="AR3254">
        <v>0</v>
      </c>
      <c r="AS3254" t="s">
        <v>18661</v>
      </c>
      <c r="AT3254" t="s">
        <v>97</v>
      </c>
    </row>
    <row r="3255" spans="1:46" x14ac:dyDescent="0.25">
      <c r="A3255" t="s">
        <v>1</v>
      </c>
      <c r="B3255" t="s">
        <v>66909</v>
      </c>
      <c r="C3255" t="s">
        <v>66910</v>
      </c>
      <c r="D3255" t="s">
        <v>66911</v>
      </c>
      <c r="E3255">
        <v>470441</v>
      </c>
      <c r="G3255" t="s">
        <v>297</v>
      </c>
      <c r="H3255" t="s">
        <v>66912</v>
      </c>
      <c r="I3255" t="s">
        <v>66913</v>
      </c>
      <c r="J3255" t="s">
        <v>280</v>
      </c>
      <c r="K3255" t="s">
        <v>66914</v>
      </c>
      <c r="L3255" t="s">
        <v>66915</v>
      </c>
      <c r="M3255" t="s">
        <v>66916</v>
      </c>
      <c r="N3255" t="s">
        <v>281</v>
      </c>
      <c r="O3255" t="s">
        <v>75</v>
      </c>
      <c r="P3255" t="s">
        <v>66917</v>
      </c>
      <c r="Q3255" t="s">
        <v>282</v>
      </c>
      <c r="R3255" t="s">
        <v>284</v>
      </c>
      <c r="S3255" t="s">
        <v>17074</v>
      </c>
      <c r="T3255" t="s">
        <v>18679</v>
      </c>
      <c r="U3255" t="s">
        <v>66918</v>
      </c>
      <c r="V3255" s="1" t="s">
        <v>22433</v>
      </c>
      <c r="W3255" t="s">
        <v>66919</v>
      </c>
      <c r="X3255" s="1" t="s">
        <v>22433</v>
      </c>
      <c r="Y3255">
        <v>0</v>
      </c>
      <c r="Z3255" t="s">
        <v>18646</v>
      </c>
      <c r="AA3255">
        <v>0</v>
      </c>
      <c r="AB3255" t="s">
        <v>87</v>
      </c>
      <c r="AC3255">
        <v>0</v>
      </c>
      <c r="AD3255">
        <v>0</v>
      </c>
      <c r="AE3255">
        <v>0</v>
      </c>
      <c r="AF3255">
        <v>0</v>
      </c>
      <c r="AG3255">
        <v>0</v>
      </c>
      <c r="AH3255">
        <v>0</v>
      </c>
      <c r="AI3255">
        <v>0</v>
      </c>
      <c r="AJ3255">
        <v>0</v>
      </c>
      <c r="AK3255">
        <v>0</v>
      </c>
      <c r="AL3255">
        <v>0</v>
      </c>
      <c r="AM3255">
        <v>0</v>
      </c>
      <c r="AN3255">
        <v>0</v>
      </c>
      <c r="AO3255">
        <v>0</v>
      </c>
      <c r="AP3255">
        <v>0</v>
      </c>
      <c r="AQ3255">
        <v>0</v>
      </c>
      <c r="AR3255">
        <v>0</v>
      </c>
      <c r="AS3255" t="s">
        <v>18661</v>
      </c>
      <c r="AT3255" t="s">
        <v>97</v>
      </c>
    </row>
    <row r="3256" spans="1:46" x14ac:dyDescent="0.25">
      <c r="A3256" t="s">
        <v>16787</v>
      </c>
      <c r="B3256" t="s">
        <v>40415</v>
      </c>
      <c r="C3256" t="s">
        <v>40416</v>
      </c>
      <c r="D3256" t="s">
        <v>40417</v>
      </c>
      <c r="E3256">
        <v>239396</v>
      </c>
      <c r="G3256" t="s">
        <v>297</v>
      </c>
      <c r="H3256" t="s">
        <v>40418</v>
      </c>
      <c r="I3256" t="s">
        <v>40419</v>
      </c>
      <c r="J3256" t="s">
        <v>280</v>
      </c>
      <c r="K3256" t="s">
        <v>40420</v>
      </c>
      <c r="L3256" t="s">
        <v>40421</v>
      </c>
      <c r="M3256" t="s">
        <v>40422</v>
      </c>
      <c r="N3256" t="s">
        <v>281</v>
      </c>
      <c r="O3256" t="s">
        <v>155</v>
      </c>
      <c r="P3256" t="s">
        <v>40423</v>
      </c>
      <c r="Q3256" t="s">
        <v>286</v>
      </c>
      <c r="R3256" t="s">
        <v>243</v>
      </c>
      <c r="S3256" t="s">
        <v>137</v>
      </c>
      <c r="T3256" t="s">
        <v>18710</v>
      </c>
      <c r="U3256" t="s">
        <v>40424</v>
      </c>
      <c r="V3256" s="1" t="s">
        <v>18674</v>
      </c>
      <c r="W3256" t="s">
        <v>40425</v>
      </c>
      <c r="X3256" s="1" t="s">
        <v>22433</v>
      </c>
      <c r="Y3256">
        <v>0</v>
      </c>
      <c r="Z3256" t="s">
        <v>18646</v>
      </c>
      <c r="AA3256">
        <v>0</v>
      </c>
      <c r="AB3256" t="s">
        <v>87</v>
      </c>
      <c r="AC3256">
        <v>0</v>
      </c>
      <c r="AD3256">
        <v>0</v>
      </c>
      <c r="AE3256">
        <v>0</v>
      </c>
      <c r="AF3256">
        <v>0</v>
      </c>
      <c r="AG3256">
        <v>0</v>
      </c>
      <c r="AH3256">
        <v>0</v>
      </c>
      <c r="AI3256">
        <v>0</v>
      </c>
      <c r="AJ3256">
        <v>0</v>
      </c>
      <c r="AK3256">
        <v>0</v>
      </c>
      <c r="AL3256">
        <v>0</v>
      </c>
      <c r="AM3256">
        <v>0</v>
      </c>
      <c r="AN3256">
        <v>0</v>
      </c>
      <c r="AO3256">
        <v>0</v>
      </c>
      <c r="AP3256">
        <v>0</v>
      </c>
      <c r="AQ3256">
        <v>0</v>
      </c>
      <c r="AR3256">
        <v>1</v>
      </c>
      <c r="AS3256" t="s">
        <v>17087</v>
      </c>
      <c r="AT3256" t="s">
        <v>97</v>
      </c>
    </row>
    <row r="3257" spans="1:46" x14ac:dyDescent="0.25">
      <c r="A3257" t="s">
        <v>1</v>
      </c>
      <c r="B3257" t="s">
        <v>22911</v>
      </c>
      <c r="C3257" t="s">
        <v>22912</v>
      </c>
      <c r="D3257" t="s">
        <v>22913</v>
      </c>
      <c r="E3257">
        <v>455444</v>
      </c>
      <c r="G3257" t="s">
        <v>296</v>
      </c>
      <c r="H3257" t="s">
        <v>22914</v>
      </c>
      <c r="I3257" t="s">
        <v>22915</v>
      </c>
      <c r="J3257" t="s">
        <v>280</v>
      </c>
      <c r="K3257" t="s">
        <v>20532</v>
      </c>
      <c r="L3257" t="s">
        <v>22916</v>
      </c>
      <c r="M3257" t="s">
        <v>22917</v>
      </c>
      <c r="N3257" t="s">
        <v>281</v>
      </c>
      <c r="O3257" t="s">
        <v>75</v>
      </c>
      <c r="P3257" t="s">
        <v>22918</v>
      </c>
      <c r="Q3257" t="s">
        <v>282</v>
      </c>
      <c r="R3257" t="s">
        <v>284</v>
      </c>
      <c r="S3257" t="s">
        <v>18493</v>
      </c>
      <c r="T3257" t="s">
        <v>18494</v>
      </c>
      <c r="U3257" t="s">
        <v>22919</v>
      </c>
      <c r="V3257" s="1" t="s">
        <v>19945</v>
      </c>
      <c r="W3257" t="s">
        <v>22920</v>
      </c>
      <c r="X3257" s="1" t="s">
        <v>22433</v>
      </c>
      <c r="Y3257">
        <v>0</v>
      </c>
      <c r="Z3257" t="s">
        <v>18646</v>
      </c>
      <c r="AA3257">
        <v>0</v>
      </c>
      <c r="AB3257" t="s">
        <v>87</v>
      </c>
      <c r="AC3257">
        <v>1</v>
      </c>
      <c r="AD3257">
        <v>0</v>
      </c>
      <c r="AE3257">
        <v>0</v>
      </c>
      <c r="AF3257">
        <v>0</v>
      </c>
      <c r="AG3257">
        <v>0</v>
      </c>
      <c r="AH3257">
        <v>0</v>
      </c>
      <c r="AI3257">
        <v>0</v>
      </c>
      <c r="AJ3257">
        <v>0</v>
      </c>
      <c r="AK3257">
        <v>0</v>
      </c>
      <c r="AL3257">
        <v>0</v>
      </c>
      <c r="AM3257">
        <v>0</v>
      </c>
      <c r="AN3257">
        <v>0</v>
      </c>
      <c r="AO3257">
        <v>0</v>
      </c>
      <c r="AP3257">
        <v>0</v>
      </c>
      <c r="AQ3257">
        <v>0</v>
      </c>
      <c r="AR3257">
        <v>18</v>
      </c>
      <c r="AS3257" t="s">
        <v>16734</v>
      </c>
      <c r="AT3257" t="s">
        <v>92</v>
      </c>
    </row>
    <row r="3258" spans="1:46" x14ac:dyDescent="0.25">
      <c r="A3258" t="s">
        <v>0</v>
      </c>
      <c r="B3258" t="s">
        <v>28824</v>
      </c>
      <c r="C3258" t="s">
        <v>28825</v>
      </c>
      <c r="D3258" t="s">
        <v>28826</v>
      </c>
      <c r="E3258">
        <v>444827</v>
      </c>
      <c r="G3258" t="s">
        <v>297</v>
      </c>
      <c r="H3258" t="s">
        <v>28827</v>
      </c>
      <c r="I3258" t="s">
        <v>28828</v>
      </c>
      <c r="J3258" t="s">
        <v>280</v>
      </c>
      <c r="K3258" t="s">
        <v>144</v>
      </c>
      <c r="L3258" t="s">
        <v>28829</v>
      </c>
      <c r="M3258" t="s">
        <v>28830</v>
      </c>
      <c r="N3258" t="s">
        <v>281</v>
      </c>
      <c r="O3258" t="s">
        <v>75</v>
      </c>
      <c r="P3258" t="s">
        <v>28831</v>
      </c>
      <c r="Q3258" t="s">
        <v>282</v>
      </c>
      <c r="R3258" t="s">
        <v>284</v>
      </c>
      <c r="S3258" t="s">
        <v>17345</v>
      </c>
      <c r="T3258" t="s">
        <v>17344</v>
      </c>
      <c r="U3258" t="s">
        <v>28832</v>
      </c>
      <c r="V3258" s="1" t="s">
        <v>19187</v>
      </c>
      <c r="W3258" t="s">
        <v>28833</v>
      </c>
      <c r="X3258" s="1" t="s">
        <v>22433</v>
      </c>
      <c r="Y3258">
        <v>0</v>
      </c>
      <c r="Z3258" t="s">
        <v>18646</v>
      </c>
      <c r="AA3258">
        <v>0</v>
      </c>
      <c r="AB3258" t="s">
        <v>87</v>
      </c>
      <c r="AC3258">
        <v>0</v>
      </c>
      <c r="AD3258">
        <v>0</v>
      </c>
      <c r="AE3258">
        <v>0</v>
      </c>
      <c r="AF3258">
        <v>0</v>
      </c>
      <c r="AG3258">
        <v>0</v>
      </c>
      <c r="AH3258">
        <v>0</v>
      </c>
      <c r="AI3258">
        <v>0</v>
      </c>
      <c r="AJ3258">
        <v>0</v>
      </c>
      <c r="AK3258">
        <v>0</v>
      </c>
      <c r="AL3258">
        <v>0</v>
      </c>
      <c r="AM3258">
        <v>0</v>
      </c>
      <c r="AN3258">
        <v>0</v>
      </c>
      <c r="AO3258">
        <v>0</v>
      </c>
      <c r="AP3258">
        <v>0</v>
      </c>
      <c r="AQ3258">
        <v>0</v>
      </c>
      <c r="AR3258">
        <v>0</v>
      </c>
      <c r="AS3258" t="s">
        <v>18661</v>
      </c>
      <c r="AT3258" t="s">
        <v>97</v>
      </c>
    </row>
    <row r="3259" spans="1:46" x14ac:dyDescent="0.25">
      <c r="A3259" t="s">
        <v>16787</v>
      </c>
      <c r="B3259" t="s">
        <v>40190</v>
      </c>
      <c r="C3259" t="s">
        <v>40191</v>
      </c>
      <c r="D3259" t="s">
        <v>40192</v>
      </c>
      <c r="E3259">
        <v>468606</v>
      </c>
      <c r="G3259" t="s">
        <v>297</v>
      </c>
      <c r="H3259" t="s">
        <v>40193</v>
      </c>
      <c r="I3259" t="s">
        <v>40194</v>
      </c>
      <c r="J3259" t="s">
        <v>280</v>
      </c>
      <c r="K3259" t="s">
        <v>40195</v>
      </c>
      <c r="L3259" t="s">
        <v>40196</v>
      </c>
      <c r="M3259" t="s">
        <v>40197</v>
      </c>
      <c r="N3259" t="s">
        <v>281</v>
      </c>
      <c r="O3259" t="s">
        <v>146</v>
      </c>
      <c r="P3259" t="s">
        <v>40198</v>
      </c>
      <c r="Q3259" t="s">
        <v>282</v>
      </c>
      <c r="R3259" t="s">
        <v>284</v>
      </c>
      <c r="S3259" t="s">
        <v>17628</v>
      </c>
      <c r="T3259" t="s">
        <v>18739</v>
      </c>
      <c r="U3259" t="s">
        <v>40199</v>
      </c>
      <c r="V3259" s="1" t="s">
        <v>22433</v>
      </c>
      <c r="W3259" t="s">
        <v>40200</v>
      </c>
      <c r="X3259" s="1" t="s">
        <v>22433</v>
      </c>
      <c r="Y3259">
        <v>0</v>
      </c>
      <c r="Z3259" t="s">
        <v>18646</v>
      </c>
      <c r="AA3259">
        <v>0</v>
      </c>
      <c r="AB3259" t="s">
        <v>87</v>
      </c>
      <c r="AC3259">
        <v>0</v>
      </c>
      <c r="AD3259">
        <v>0</v>
      </c>
      <c r="AE3259">
        <v>0</v>
      </c>
      <c r="AF3259">
        <v>0</v>
      </c>
      <c r="AG3259">
        <v>0</v>
      </c>
      <c r="AH3259">
        <v>0</v>
      </c>
      <c r="AI3259">
        <v>0</v>
      </c>
      <c r="AJ3259">
        <v>0</v>
      </c>
      <c r="AK3259">
        <v>0</v>
      </c>
      <c r="AL3259">
        <v>0</v>
      </c>
      <c r="AM3259">
        <v>0</v>
      </c>
      <c r="AN3259">
        <v>0</v>
      </c>
      <c r="AO3259">
        <v>0</v>
      </c>
      <c r="AP3259">
        <v>0</v>
      </c>
      <c r="AQ3259">
        <v>0</v>
      </c>
      <c r="AR3259">
        <v>0</v>
      </c>
      <c r="AS3259" t="s">
        <v>18661</v>
      </c>
      <c r="AT3259" t="s">
        <v>97</v>
      </c>
    </row>
    <row r="3260" spans="1:46" x14ac:dyDescent="0.25">
      <c r="A3260" t="s">
        <v>0</v>
      </c>
      <c r="B3260" t="s">
        <v>28111</v>
      </c>
      <c r="C3260" t="s">
        <v>28112</v>
      </c>
      <c r="D3260" t="s">
        <v>28113</v>
      </c>
      <c r="E3260">
        <v>392639</v>
      </c>
      <c r="G3260" t="s">
        <v>297</v>
      </c>
      <c r="H3260" t="s">
        <v>28114</v>
      </c>
      <c r="I3260" t="s">
        <v>28115</v>
      </c>
      <c r="J3260" t="s">
        <v>280</v>
      </c>
      <c r="K3260" t="s">
        <v>17183</v>
      </c>
      <c r="L3260" t="s">
        <v>28116</v>
      </c>
      <c r="M3260" t="s">
        <v>28117</v>
      </c>
      <c r="N3260" t="s">
        <v>285</v>
      </c>
      <c r="O3260" t="s">
        <v>75</v>
      </c>
      <c r="P3260" t="s">
        <v>28118</v>
      </c>
      <c r="Q3260" t="s">
        <v>282</v>
      </c>
      <c r="R3260" t="s">
        <v>284</v>
      </c>
      <c r="S3260" t="s">
        <v>18476</v>
      </c>
      <c r="T3260" t="s">
        <v>18477</v>
      </c>
      <c r="U3260" t="s">
        <v>28119</v>
      </c>
      <c r="V3260" s="1" t="s">
        <v>18375</v>
      </c>
      <c r="W3260" t="s">
        <v>28120</v>
      </c>
      <c r="X3260" s="1" t="s">
        <v>22433</v>
      </c>
      <c r="Y3260">
        <v>0</v>
      </c>
      <c r="Z3260" t="s">
        <v>18646</v>
      </c>
      <c r="AA3260">
        <v>0</v>
      </c>
      <c r="AB3260" t="s">
        <v>87</v>
      </c>
      <c r="AC3260">
        <v>0</v>
      </c>
      <c r="AD3260">
        <v>0</v>
      </c>
      <c r="AE3260">
        <v>0</v>
      </c>
      <c r="AF3260">
        <v>0</v>
      </c>
      <c r="AG3260">
        <v>0</v>
      </c>
      <c r="AH3260">
        <v>0</v>
      </c>
      <c r="AI3260">
        <v>0</v>
      </c>
      <c r="AJ3260">
        <v>0</v>
      </c>
      <c r="AK3260">
        <v>0</v>
      </c>
      <c r="AL3260">
        <v>0</v>
      </c>
      <c r="AM3260">
        <v>0</v>
      </c>
      <c r="AN3260">
        <v>0</v>
      </c>
      <c r="AO3260">
        <v>0</v>
      </c>
      <c r="AP3260">
        <v>0</v>
      </c>
      <c r="AQ3260">
        <v>0</v>
      </c>
      <c r="AR3260">
        <v>0</v>
      </c>
      <c r="AS3260" t="s">
        <v>18661</v>
      </c>
      <c r="AT3260" t="s">
        <v>97</v>
      </c>
    </row>
    <row r="3261" spans="1:46" x14ac:dyDescent="0.25">
      <c r="A3261" t="s">
        <v>2</v>
      </c>
      <c r="B3261" t="s">
        <v>41153</v>
      </c>
      <c r="C3261" t="s">
        <v>41154</v>
      </c>
      <c r="D3261" t="s">
        <v>41155</v>
      </c>
      <c r="E3261">
        <v>437726</v>
      </c>
      <c r="G3261" t="s">
        <v>297</v>
      </c>
      <c r="H3261" t="s">
        <v>41156</v>
      </c>
      <c r="I3261" t="s">
        <v>41157</v>
      </c>
      <c r="J3261" t="s">
        <v>280</v>
      </c>
      <c r="K3261" t="s">
        <v>197</v>
      </c>
      <c r="L3261" t="s">
        <v>41158</v>
      </c>
      <c r="M3261" t="s">
        <v>41159</v>
      </c>
      <c r="N3261" t="s">
        <v>281</v>
      </c>
      <c r="O3261" t="s">
        <v>75</v>
      </c>
      <c r="P3261" t="s">
        <v>41160</v>
      </c>
      <c r="Q3261" t="s">
        <v>282</v>
      </c>
      <c r="R3261" t="s">
        <v>284</v>
      </c>
      <c r="S3261" t="s">
        <v>17354</v>
      </c>
      <c r="T3261" t="s">
        <v>18480</v>
      </c>
      <c r="U3261" t="s">
        <v>41161</v>
      </c>
      <c r="V3261" s="1" t="s">
        <v>18608</v>
      </c>
      <c r="W3261" t="s">
        <v>41162</v>
      </c>
      <c r="X3261" s="1" t="s">
        <v>22433</v>
      </c>
      <c r="Y3261">
        <v>0</v>
      </c>
      <c r="Z3261" t="s">
        <v>18646</v>
      </c>
      <c r="AA3261">
        <v>0</v>
      </c>
      <c r="AB3261" t="s">
        <v>87</v>
      </c>
      <c r="AC3261">
        <v>0</v>
      </c>
      <c r="AD3261">
        <v>0</v>
      </c>
      <c r="AE3261">
        <v>0</v>
      </c>
      <c r="AF3261">
        <v>0</v>
      </c>
      <c r="AG3261">
        <v>0</v>
      </c>
      <c r="AH3261">
        <v>0</v>
      </c>
      <c r="AI3261">
        <v>0</v>
      </c>
      <c r="AJ3261">
        <v>0</v>
      </c>
      <c r="AK3261">
        <v>0</v>
      </c>
      <c r="AL3261">
        <v>0</v>
      </c>
      <c r="AM3261">
        <v>0</v>
      </c>
      <c r="AN3261">
        <v>0</v>
      </c>
      <c r="AO3261">
        <v>0</v>
      </c>
      <c r="AP3261">
        <v>0</v>
      </c>
      <c r="AQ3261">
        <v>0</v>
      </c>
      <c r="AR3261">
        <v>0</v>
      </c>
      <c r="AS3261" t="s">
        <v>18661</v>
      </c>
      <c r="AT3261" t="s">
        <v>97</v>
      </c>
    </row>
    <row r="3262" spans="1:46" x14ac:dyDescent="0.25">
      <c r="A3262" t="s">
        <v>16787</v>
      </c>
      <c r="B3262" t="s">
        <v>38538</v>
      </c>
      <c r="C3262" t="s">
        <v>38539</v>
      </c>
      <c r="D3262" t="s">
        <v>66920</v>
      </c>
      <c r="E3262">
        <v>470132</v>
      </c>
      <c r="G3262" t="s">
        <v>297</v>
      </c>
      <c r="H3262" t="s">
        <v>38541</v>
      </c>
      <c r="I3262" t="s">
        <v>38542</v>
      </c>
      <c r="J3262" t="s">
        <v>280</v>
      </c>
      <c r="K3262" t="s">
        <v>33708</v>
      </c>
      <c r="L3262" t="s">
        <v>38543</v>
      </c>
      <c r="M3262" t="s">
        <v>38544</v>
      </c>
      <c r="N3262" t="s">
        <v>285</v>
      </c>
      <c r="O3262" t="s">
        <v>146</v>
      </c>
      <c r="P3262" t="s">
        <v>38545</v>
      </c>
      <c r="Q3262" t="s">
        <v>282</v>
      </c>
      <c r="R3262" t="s">
        <v>284</v>
      </c>
      <c r="S3262" t="s">
        <v>18725</v>
      </c>
      <c r="T3262" t="s">
        <v>18784</v>
      </c>
      <c r="U3262" t="s">
        <v>38546</v>
      </c>
      <c r="V3262" s="1" t="s">
        <v>22433</v>
      </c>
      <c r="W3262" t="s">
        <v>66921</v>
      </c>
      <c r="X3262" s="1" t="s">
        <v>22433</v>
      </c>
      <c r="Y3262">
        <v>0</v>
      </c>
      <c r="Z3262" t="s">
        <v>18646</v>
      </c>
      <c r="AA3262">
        <v>0</v>
      </c>
      <c r="AB3262" t="s">
        <v>87</v>
      </c>
      <c r="AC3262">
        <v>0</v>
      </c>
      <c r="AD3262">
        <v>0</v>
      </c>
      <c r="AE3262">
        <v>0</v>
      </c>
      <c r="AF3262">
        <v>0</v>
      </c>
      <c r="AG3262">
        <v>0</v>
      </c>
      <c r="AH3262">
        <v>0</v>
      </c>
      <c r="AI3262">
        <v>0</v>
      </c>
      <c r="AJ3262">
        <v>0</v>
      </c>
      <c r="AK3262">
        <v>0</v>
      </c>
      <c r="AL3262">
        <v>0</v>
      </c>
      <c r="AM3262">
        <v>0</v>
      </c>
      <c r="AN3262">
        <v>0</v>
      </c>
      <c r="AO3262">
        <v>1</v>
      </c>
      <c r="AP3262">
        <v>0</v>
      </c>
      <c r="AQ3262">
        <v>0</v>
      </c>
      <c r="AR3262">
        <v>0</v>
      </c>
      <c r="AS3262" t="s">
        <v>17452</v>
      </c>
      <c r="AT3262" t="s">
        <v>123</v>
      </c>
    </row>
    <row r="3263" spans="1:46" x14ac:dyDescent="0.25">
      <c r="A3263" t="s">
        <v>1</v>
      </c>
      <c r="B3263" t="s">
        <v>38963</v>
      </c>
      <c r="C3263" t="s">
        <v>38964</v>
      </c>
      <c r="D3263" t="s">
        <v>38965</v>
      </c>
      <c r="E3263">
        <v>463959</v>
      </c>
      <c r="G3263" t="s">
        <v>16828</v>
      </c>
      <c r="H3263" t="s">
        <v>38966</v>
      </c>
      <c r="I3263" t="s">
        <v>38967</v>
      </c>
      <c r="J3263" t="s">
        <v>280</v>
      </c>
      <c r="K3263" t="s">
        <v>22652</v>
      </c>
      <c r="L3263" t="s">
        <v>38968</v>
      </c>
      <c r="M3263" t="s">
        <v>287</v>
      </c>
      <c r="N3263" t="s">
        <v>281</v>
      </c>
      <c r="O3263" t="s">
        <v>75</v>
      </c>
      <c r="P3263" t="s">
        <v>38969</v>
      </c>
      <c r="Q3263" t="s">
        <v>282</v>
      </c>
      <c r="R3263" t="s">
        <v>284</v>
      </c>
      <c r="S3263" t="s">
        <v>18751</v>
      </c>
      <c r="T3263" t="s">
        <v>18741</v>
      </c>
      <c r="U3263" t="s">
        <v>37929</v>
      </c>
      <c r="V3263" s="1" t="s">
        <v>20208</v>
      </c>
      <c r="W3263" t="s">
        <v>38970</v>
      </c>
      <c r="X3263" s="1" t="s">
        <v>22433</v>
      </c>
      <c r="Y3263">
        <v>0</v>
      </c>
      <c r="Z3263" t="s">
        <v>18646</v>
      </c>
      <c r="AA3263">
        <v>0</v>
      </c>
      <c r="AB3263" t="s">
        <v>87</v>
      </c>
      <c r="AC3263">
        <v>0</v>
      </c>
      <c r="AD3263">
        <v>0</v>
      </c>
      <c r="AE3263">
        <v>0</v>
      </c>
      <c r="AF3263">
        <v>0</v>
      </c>
      <c r="AG3263">
        <v>0</v>
      </c>
      <c r="AH3263">
        <v>0</v>
      </c>
      <c r="AI3263">
        <v>0</v>
      </c>
      <c r="AJ3263">
        <v>0</v>
      </c>
      <c r="AK3263">
        <v>0</v>
      </c>
      <c r="AL3263">
        <v>1</v>
      </c>
      <c r="AM3263">
        <v>0</v>
      </c>
      <c r="AN3263">
        <v>0</v>
      </c>
      <c r="AO3263">
        <v>0</v>
      </c>
      <c r="AP3263">
        <v>0</v>
      </c>
      <c r="AQ3263">
        <v>0</v>
      </c>
      <c r="AR3263">
        <v>18</v>
      </c>
      <c r="AS3263" t="s">
        <v>18508</v>
      </c>
      <c r="AT3263" t="s">
        <v>105</v>
      </c>
    </row>
    <row r="3264" spans="1:46" x14ac:dyDescent="0.25">
      <c r="A3264" t="s">
        <v>1</v>
      </c>
      <c r="B3264" t="s">
        <v>23047</v>
      </c>
      <c r="C3264" t="s">
        <v>23048</v>
      </c>
      <c r="D3264" t="s">
        <v>23049</v>
      </c>
      <c r="E3264">
        <v>427514</v>
      </c>
      <c r="G3264" t="s">
        <v>297</v>
      </c>
      <c r="H3264" t="s">
        <v>23050</v>
      </c>
      <c r="I3264" t="s">
        <v>23051</v>
      </c>
      <c r="J3264" t="s">
        <v>280</v>
      </c>
      <c r="K3264" t="s">
        <v>117</v>
      </c>
      <c r="L3264" t="s">
        <v>23052</v>
      </c>
      <c r="M3264" t="s">
        <v>23053</v>
      </c>
      <c r="N3264" t="s">
        <v>281</v>
      </c>
      <c r="O3264" t="s">
        <v>75</v>
      </c>
      <c r="P3264" t="s">
        <v>23054</v>
      </c>
      <c r="Q3264" t="s">
        <v>282</v>
      </c>
      <c r="R3264" t="s">
        <v>246</v>
      </c>
      <c r="S3264" t="s">
        <v>17058</v>
      </c>
      <c r="T3264" t="s">
        <v>18492</v>
      </c>
      <c r="U3264" t="s">
        <v>23055</v>
      </c>
      <c r="V3264" s="1" t="s">
        <v>18938</v>
      </c>
      <c r="W3264" t="s">
        <v>23056</v>
      </c>
      <c r="X3264" s="1" t="s">
        <v>22433</v>
      </c>
      <c r="Y3264">
        <v>0</v>
      </c>
      <c r="Z3264" t="s">
        <v>18646</v>
      </c>
      <c r="AA3264">
        <v>0</v>
      </c>
      <c r="AB3264" t="s">
        <v>87</v>
      </c>
      <c r="AC3264">
        <v>0</v>
      </c>
      <c r="AD3264">
        <v>0</v>
      </c>
      <c r="AE3264">
        <v>0</v>
      </c>
      <c r="AF3264">
        <v>0</v>
      </c>
      <c r="AG3264">
        <v>0</v>
      </c>
      <c r="AH3264">
        <v>0</v>
      </c>
      <c r="AI3264">
        <v>0</v>
      </c>
      <c r="AJ3264">
        <v>0</v>
      </c>
      <c r="AK3264">
        <v>0</v>
      </c>
      <c r="AL3264">
        <v>0</v>
      </c>
      <c r="AM3264">
        <v>0</v>
      </c>
      <c r="AN3264">
        <v>0</v>
      </c>
      <c r="AO3264">
        <v>0</v>
      </c>
      <c r="AP3264">
        <v>0</v>
      </c>
      <c r="AQ3264">
        <v>0</v>
      </c>
      <c r="AR3264">
        <v>0</v>
      </c>
      <c r="AS3264" t="s">
        <v>18661</v>
      </c>
      <c r="AT3264" t="s">
        <v>97</v>
      </c>
    </row>
    <row r="3265" spans="1:46" x14ac:dyDescent="0.25">
      <c r="A3265" t="s">
        <v>16787</v>
      </c>
      <c r="B3265" t="s">
        <v>66922</v>
      </c>
      <c r="C3265" t="s">
        <v>66923</v>
      </c>
      <c r="D3265" t="s">
        <v>66924</v>
      </c>
      <c r="E3265">
        <v>469851</v>
      </c>
      <c r="G3265" t="s">
        <v>297</v>
      </c>
      <c r="H3265" t="s">
        <v>66925</v>
      </c>
      <c r="I3265" t="s">
        <v>66926</v>
      </c>
      <c r="J3265" t="s">
        <v>280</v>
      </c>
      <c r="K3265" t="s">
        <v>160</v>
      </c>
      <c r="L3265" t="s">
        <v>66927</v>
      </c>
      <c r="M3265" t="s">
        <v>66928</v>
      </c>
      <c r="N3265" t="s">
        <v>66929</v>
      </c>
      <c r="O3265" t="s">
        <v>155</v>
      </c>
      <c r="P3265" t="s">
        <v>66930</v>
      </c>
      <c r="Q3265" t="s">
        <v>282</v>
      </c>
      <c r="R3265" t="s">
        <v>284</v>
      </c>
      <c r="S3265" t="s">
        <v>165</v>
      </c>
      <c r="T3265" t="s">
        <v>17361</v>
      </c>
      <c r="U3265" t="s">
        <v>66931</v>
      </c>
      <c r="V3265" s="1" t="s">
        <v>22433</v>
      </c>
      <c r="W3265" t="s">
        <v>66932</v>
      </c>
      <c r="X3265" s="1" t="s">
        <v>22433</v>
      </c>
      <c r="Y3265">
        <v>0</v>
      </c>
      <c r="Z3265" t="s">
        <v>18646</v>
      </c>
      <c r="AA3265">
        <v>0</v>
      </c>
      <c r="AB3265" t="s">
        <v>87</v>
      </c>
      <c r="AC3265">
        <v>0</v>
      </c>
      <c r="AD3265">
        <v>0</v>
      </c>
      <c r="AE3265">
        <v>0</v>
      </c>
      <c r="AF3265">
        <v>0</v>
      </c>
      <c r="AG3265">
        <v>0</v>
      </c>
      <c r="AH3265">
        <v>0</v>
      </c>
      <c r="AI3265">
        <v>0</v>
      </c>
      <c r="AJ3265">
        <v>0</v>
      </c>
      <c r="AK3265">
        <v>0</v>
      </c>
      <c r="AL3265">
        <v>0</v>
      </c>
      <c r="AM3265">
        <v>0</v>
      </c>
      <c r="AN3265">
        <v>0</v>
      </c>
      <c r="AO3265">
        <v>0</v>
      </c>
      <c r="AP3265">
        <v>0</v>
      </c>
      <c r="AQ3265">
        <v>0</v>
      </c>
      <c r="AR3265">
        <v>0</v>
      </c>
      <c r="AS3265" t="s">
        <v>18661</v>
      </c>
      <c r="AT3265" t="s">
        <v>97</v>
      </c>
    </row>
    <row r="3266" spans="1:46" x14ac:dyDescent="0.25">
      <c r="A3266" t="s">
        <v>2</v>
      </c>
      <c r="B3266" t="s">
        <v>39778</v>
      </c>
      <c r="C3266" t="s">
        <v>39779</v>
      </c>
      <c r="D3266" t="s">
        <v>39780</v>
      </c>
      <c r="E3266">
        <v>468423</v>
      </c>
      <c r="G3266" t="s">
        <v>297</v>
      </c>
      <c r="H3266" t="s">
        <v>39781</v>
      </c>
      <c r="I3266" t="s">
        <v>39782</v>
      </c>
      <c r="J3266" t="s">
        <v>280</v>
      </c>
      <c r="K3266" t="s">
        <v>194</v>
      </c>
      <c r="L3266" t="s">
        <v>39783</v>
      </c>
      <c r="M3266" t="s">
        <v>39784</v>
      </c>
      <c r="N3266" t="s">
        <v>281</v>
      </c>
      <c r="O3266" t="s">
        <v>75</v>
      </c>
      <c r="P3266" t="s">
        <v>39785</v>
      </c>
      <c r="Q3266" t="s">
        <v>282</v>
      </c>
      <c r="R3266" t="s">
        <v>284</v>
      </c>
      <c r="S3266" t="s">
        <v>17069</v>
      </c>
      <c r="T3266" t="s">
        <v>18664</v>
      </c>
      <c r="U3266" t="s">
        <v>39786</v>
      </c>
      <c r="V3266" s="1" t="s">
        <v>22433</v>
      </c>
      <c r="W3266" t="s">
        <v>39787</v>
      </c>
      <c r="X3266" s="1" t="s">
        <v>22433</v>
      </c>
      <c r="Y3266">
        <v>0</v>
      </c>
      <c r="Z3266" t="s">
        <v>18646</v>
      </c>
      <c r="AA3266">
        <v>0</v>
      </c>
      <c r="AB3266" t="s">
        <v>87</v>
      </c>
      <c r="AC3266">
        <v>0</v>
      </c>
      <c r="AD3266">
        <v>0</v>
      </c>
      <c r="AE3266">
        <v>0</v>
      </c>
      <c r="AF3266">
        <v>0</v>
      </c>
      <c r="AG3266">
        <v>0</v>
      </c>
      <c r="AH3266">
        <v>0</v>
      </c>
      <c r="AI3266">
        <v>0</v>
      </c>
      <c r="AJ3266">
        <v>0</v>
      </c>
      <c r="AK3266">
        <v>0</v>
      </c>
      <c r="AL3266">
        <v>0</v>
      </c>
      <c r="AM3266">
        <v>0</v>
      </c>
      <c r="AN3266">
        <v>0</v>
      </c>
      <c r="AO3266">
        <v>0</v>
      </c>
      <c r="AP3266">
        <v>0</v>
      </c>
      <c r="AQ3266">
        <v>0</v>
      </c>
      <c r="AR3266">
        <v>0</v>
      </c>
      <c r="AS3266" t="s">
        <v>18661</v>
      </c>
      <c r="AT3266" t="s">
        <v>97</v>
      </c>
    </row>
    <row r="3267" spans="1:46" x14ac:dyDescent="0.25">
      <c r="A3267" t="s">
        <v>2</v>
      </c>
      <c r="B3267" t="s">
        <v>25969</v>
      </c>
      <c r="C3267" t="s">
        <v>25970</v>
      </c>
      <c r="D3267" t="s">
        <v>25971</v>
      </c>
      <c r="E3267">
        <v>460043</v>
      </c>
      <c r="G3267" t="s">
        <v>297</v>
      </c>
      <c r="H3267" t="s">
        <v>25972</v>
      </c>
      <c r="I3267" t="s">
        <v>25973</v>
      </c>
      <c r="J3267" t="s">
        <v>280</v>
      </c>
      <c r="K3267" t="s">
        <v>16815</v>
      </c>
      <c r="L3267" t="s">
        <v>25974</v>
      </c>
      <c r="M3267" t="s">
        <v>25975</v>
      </c>
      <c r="N3267" t="s">
        <v>281</v>
      </c>
      <c r="O3267" t="s">
        <v>75</v>
      </c>
      <c r="P3267" t="s">
        <v>25976</v>
      </c>
      <c r="Q3267" t="s">
        <v>282</v>
      </c>
      <c r="R3267" t="s">
        <v>284</v>
      </c>
      <c r="S3267" t="s">
        <v>17350</v>
      </c>
      <c r="T3267" t="s">
        <v>18680</v>
      </c>
      <c r="U3267" t="s">
        <v>25977</v>
      </c>
      <c r="V3267" s="1" t="s">
        <v>20208</v>
      </c>
      <c r="W3267" t="s">
        <v>25978</v>
      </c>
      <c r="X3267" s="1" t="s">
        <v>22433</v>
      </c>
      <c r="Y3267">
        <v>0</v>
      </c>
      <c r="Z3267" t="s">
        <v>18646</v>
      </c>
      <c r="AA3267">
        <v>0</v>
      </c>
      <c r="AB3267" t="s">
        <v>87</v>
      </c>
      <c r="AC3267">
        <v>0</v>
      </c>
      <c r="AD3267">
        <v>0</v>
      </c>
      <c r="AE3267">
        <v>0</v>
      </c>
      <c r="AF3267">
        <v>0</v>
      </c>
      <c r="AG3267">
        <v>0</v>
      </c>
      <c r="AH3267">
        <v>0</v>
      </c>
      <c r="AI3267">
        <v>0</v>
      </c>
      <c r="AJ3267">
        <v>0</v>
      </c>
      <c r="AK3267">
        <v>0</v>
      </c>
      <c r="AL3267">
        <v>0</v>
      </c>
      <c r="AM3267">
        <v>0</v>
      </c>
      <c r="AN3267">
        <v>0</v>
      </c>
      <c r="AO3267">
        <v>0</v>
      </c>
      <c r="AP3267">
        <v>0</v>
      </c>
      <c r="AQ3267">
        <v>0</v>
      </c>
      <c r="AR3267">
        <v>0</v>
      </c>
      <c r="AS3267" t="s">
        <v>18661</v>
      </c>
      <c r="AT3267" t="s">
        <v>97</v>
      </c>
    </row>
    <row r="3268" spans="1:46" x14ac:dyDescent="0.25">
      <c r="A3268" t="s">
        <v>1</v>
      </c>
      <c r="B3268" t="s">
        <v>25244</v>
      </c>
      <c r="C3268" t="s">
        <v>25245</v>
      </c>
      <c r="D3268" t="s">
        <v>25246</v>
      </c>
      <c r="E3268">
        <v>453687</v>
      </c>
      <c r="G3268" t="s">
        <v>297</v>
      </c>
      <c r="H3268" t="s">
        <v>25247</v>
      </c>
      <c r="I3268" t="s">
        <v>25248</v>
      </c>
      <c r="J3268" t="s">
        <v>280</v>
      </c>
      <c r="K3268" t="s">
        <v>18678</v>
      </c>
      <c r="L3268" t="s">
        <v>18755</v>
      </c>
      <c r="M3268" t="s">
        <v>25249</v>
      </c>
      <c r="N3268" t="s">
        <v>281</v>
      </c>
      <c r="O3268" t="s">
        <v>75</v>
      </c>
      <c r="P3268" t="s">
        <v>25250</v>
      </c>
      <c r="Q3268" t="s">
        <v>282</v>
      </c>
      <c r="R3268" t="s">
        <v>17359</v>
      </c>
      <c r="S3268" t="s">
        <v>17074</v>
      </c>
      <c r="T3268" t="s">
        <v>18679</v>
      </c>
      <c r="U3268" t="s">
        <v>25251</v>
      </c>
      <c r="V3268" s="1" t="s">
        <v>19945</v>
      </c>
      <c r="W3268" t="s">
        <v>25252</v>
      </c>
      <c r="X3268" s="1" t="s">
        <v>22433</v>
      </c>
      <c r="Y3268">
        <v>0</v>
      </c>
      <c r="Z3268" t="s">
        <v>18646</v>
      </c>
      <c r="AA3268">
        <v>0</v>
      </c>
      <c r="AB3268" t="s">
        <v>87</v>
      </c>
      <c r="AC3268">
        <v>0</v>
      </c>
      <c r="AD3268">
        <v>0</v>
      </c>
      <c r="AE3268">
        <v>0</v>
      </c>
      <c r="AF3268">
        <v>0</v>
      </c>
      <c r="AG3268">
        <v>0</v>
      </c>
      <c r="AH3268">
        <v>0</v>
      </c>
      <c r="AI3268">
        <v>0</v>
      </c>
      <c r="AJ3268">
        <v>0</v>
      </c>
      <c r="AK3268">
        <v>0</v>
      </c>
      <c r="AL3268">
        <v>0</v>
      </c>
      <c r="AM3268">
        <v>0</v>
      </c>
      <c r="AN3268">
        <v>0</v>
      </c>
      <c r="AO3268">
        <v>0</v>
      </c>
      <c r="AP3268">
        <v>0</v>
      </c>
      <c r="AQ3268">
        <v>0</v>
      </c>
      <c r="AR3268">
        <v>0</v>
      </c>
      <c r="AS3268" t="s">
        <v>18661</v>
      </c>
      <c r="AT3268" t="s">
        <v>97</v>
      </c>
    </row>
    <row r="3269" spans="1:46" x14ac:dyDescent="0.25">
      <c r="A3269" t="s">
        <v>1</v>
      </c>
      <c r="B3269" t="s">
        <v>66933</v>
      </c>
      <c r="C3269" t="s">
        <v>66934</v>
      </c>
      <c r="D3269" t="s">
        <v>66935</v>
      </c>
      <c r="E3269">
        <v>469341</v>
      </c>
      <c r="G3269" t="s">
        <v>297</v>
      </c>
      <c r="H3269" t="s">
        <v>66936</v>
      </c>
      <c r="I3269" t="s">
        <v>66937</v>
      </c>
      <c r="J3269" t="s">
        <v>280</v>
      </c>
      <c r="K3269" t="s">
        <v>16901</v>
      </c>
      <c r="L3269" t="s">
        <v>66938</v>
      </c>
      <c r="M3269" t="s">
        <v>66939</v>
      </c>
      <c r="N3269" t="s">
        <v>66940</v>
      </c>
      <c r="O3269" t="s">
        <v>75</v>
      </c>
      <c r="P3269" t="s">
        <v>66941</v>
      </c>
      <c r="Q3269" t="s">
        <v>282</v>
      </c>
      <c r="R3269" t="s">
        <v>246</v>
      </c>
      <c r="S3269" t="s">
        <v>106</v>
      </c>
      <c r="T3269" t="s">
        <v>18513</v>
      </c>
      <c r="U3269" t="s">
        <v>66942</v>
      </c>
      <c r="V3269" s="1" t="s">
        <v>22433</v>
      </c>
      <c r="W3269" t="s">
        <v>66943</v>
      </c>
      <c r="X3269" s="1" t="s">
        <v>22433</v>
      </c>
      <c r="Y3269">
        <v>0</v>
      </c>
      <c r="Z3269" t="s">
        <v>18646</v>
      </c>
      <c r="AA3269">
        <v>0</v>
      </c>
      <c r="AB3269" t="s">
        <v>87</v>
      </c>
      <c r="AC3269">
        <v>0</v>
      </c>
      <c r="AD3269">
        <v>0</v>
      </c>
      <c r="AE3269">
        <v>0</v>
      </c>
      <c r="AF3269">
        <v>0</v>
      </c>
      <c r="AG3269">
        <v>0</v>
      </c>
      <c r="AH3269">
        <v>0</v>
      </c>
      <c r="AI3269">
        <v>0</v>
      </c>
      <c r="AJ3269">
        <v>0</v>
      </c>
      <c r="AK3269">
        <v>0</v>
      </c>
      <c r="AL3269">
        <v>0</v>
      </c>
      <c r="AM3269">
        <v>0</v>
      </c>
      <c r="AN3269">
        <v>0</v>
      </c>
      <c r="AO3269">
        <v>0</v>
      </c>
      <c r="AP3269">
        <v>0</v>
      </c>
      <c r="AQ3269">
        <v>0</v>
      </c>
      <c r="AR3269">
        <v>0</v>
      </c>
      <c r="AS3269" t="s">
        <v>18661</v>
      </c>
      <c r="AT3269" t="s">
        <v>97</v>
      </c>
    </row>
    <row r="3270" spans="1:46" x14ac:dyDescent="0.25">
      <c r="A3270" t="s">
        <v>1</v>
      </c>
      <c r="B3270" t="s">
        <v>66944</v>
      </c>
      <c r="C3270" t="s">
        <v>66945</v>
      </c>
      <c r="D3270" t="s">
        <v>66946</v>
      </c>
      <c r="E3270">
        <v>468913</v>
      </c>
      <c r="G3270" t="s">
        <v>297</v>
      </c>
      <c r="H3270" t="s">
        <v>66947</v>
      </c>
      <c r="I3270" t="s">
        <v>66948</v>
      </c>
      <c r="J3270" t="s">
        <v>280</v>
      </c>
      <c r="K3270" t="s">
        <v>90</v>
      </c>
      <c r="L3270" t="s">
        <v>66949</v>
      </c>
      <c r="M3270" t="s">
        <v>66950</v>
      </c>
      <c r="N3270" t="s">
        <v>285</v>
      </c>
      <c r="O3270" t="s">
        <v>75</v>
      </c>
      <c r="P3270" t="s">
        <v>66951</v>
      </c>
      <c r="Q3270" t="s">
        <v>282</v>
      </c>
      <c r="R3270" t="s">
        <v>284</v>
      </c>
      <c r="S3270" t="s">
        <v>108</v>
      </c>
      <c r="T3270" t="s">
        <v>18728</v>
      </c>
      <c r="U3270" t="s">
        <v>66952</v>
      </c>
      <c r="V3270" s="1" t="s">
        <v>22433</v>
      </c>
      <c r="W3270" t="s">
        <v>66953</v>
      </c>
      <c r="X3270" s="1" t="s">
        <v>22433</v>
      </c>
      <c r="Y3270">
        <v>0</v>
      </c>
      <c r="Z3270" t="s">
        <v>18646</v>
      </c>
      <c r="AA3270">
        <v>0</v>
      </c>
      <c r="AB3270" t="s">
        <v>87</v>
      </c>
      <c r="AC3270">
        <v>0</v>
      </c>
      <c r="AD3270">
        <v>0</v>
      </c>
      <c r="AE3270">
        <v>0</v>
      </c>
      <c r="AF3270">
        <v>0</v>
      </c>
      <c r="AG3270">
        <v>0</v>
      </c>
      <c r="AH3270">
        <v>0</v>
      </c>
      <c r="AI3270">
        <v>0</v>
      </c>
      <c r="AJ3270">
        <v>0</v>
      </c>
      <c r="AK3270">
        <v>0</v>
      </c>
      <c r="AL3270">
        <v>0</v>
      </c>
      <c r="AM3270">
        <v>0</v>
      </c>
      <c r="AN3270">
        <v>0</v>
      </c>
      <c r="AO3270">
        <v>0</v>
      </c>
      <c r="AP3270">
        <v>0</v>
      </c>
      <c r="AQ3270">
        <v>0</v>
      </c>
      <c r="AR3270">
        <v>0</v>
      </c>
      <c r="AS3270" t="s">
        <v>18661</v>
      </c>
      <c r="AT3270" t="s">
        <v>97</v>
      </c>
    </row>
    <row r="3271" spans="1:46" x14ac:dyDescent="0.25">
      <c r="A3271" t="s">
        <v>1</v>
      </c>
      <c r="B3271" t="s">
        <v>28233</v>
      </c>
      <c r="C3271" t="s">
        <v>28234</v>
      </c>
      <c r="D3271" t="s">
        <v>28235</v>
      </c>
      <c r="E3271">
        <v>463006</v>
      </c>
      <c r="G3271" t="s">
        <v>296</v>
      </c>
      <c r="H3271" t="s">
        <v>28236</v>
      </c>
      <c r="I3271" t="s">
        <v>28237</v>
      </c>
      <c r="J3271" t="s">
        <v>280</v>
      </c>
      <c r="K3271" t="s">
        <v>129</v>
      </c>
      <c r="L3271" t="s">
        <v>28238</v>
      </c>
      <c r="M3271" t="s">
        <v>28239</v>
      </c>
      <c r="N3271" t="s">
        <v>281</v>
      </c>
      <c r="O3271" t="s">
        <v>75</v>
      </c>
      <c r="P3271" t="s">
        <v>28240</v>
      </c>
      <c r="Q3271" t="s">
        <v>282</v>
      </c>
      <c r="R3271" t="s">
        <v>284</v>
      </c>
      <c r="S3271" t="s">
        <v>16897</v>
      </c>
      <c r="T3271" t="s">
        <v>18740</v>
      </c>
      <c r="U3271" t="s">
        <v>28241</v>
      </c>
      <c r="V3271" s="1" t="s">
        <v>20208</v>
      </c>
      <c r="W3271" t="s">
        <v>28242</v>
      </c>
      <c r="X3271" s="1" t="s">
        <v>22433</v>
      </c>
      <c r="Y3271">
        <v>0</v>
      </c>
      <c r="Z3271" t="s">
        <v>18646</v>
      </c>
      <c r="AA3271">
        <v>0</v>
      </c>
      <c r="AB3271" t="s">
        <v>87</v>
      </c>
      <c r="AC3271">
        <v>0</v>
      </c>
      <c r="AD3271">
        <v>0</v>
      </c>
      <c r="AE3271">
        <v>0</v>
      </c>
      <c r="AF3271">
        <v>0</v>
      </c>
      <c r="AG3271">
        <v>0</v>
      </c>
      <c r="AH3271">
        <v>0</v>
      </c>
      <c r="AI3271">
        <v>0</v>
      </c>
      <c r="AJ3271">
        <v>0</v>
      </c>
      <c r="AK3271">
        <v>0</v>
      </c>
      <c r="AL3271">
        <v>1</v>
      </c>
      <c r="AM3271">
        <v>0</v>
      </c>
      <c r="AN3271">
        <v>0</v>
      </c>
      <c r="AO3271">
        <v>0</v>
      </c>
      <c r="AP3271">
        <v>0</v>
      </c>
      <c r="AQ3271">
        <v>0</v>
      </c>
      <c r="AR3271">
        <v>18</v>
      </c>
      <c r="AS3271" t="s">
        <v>16729</v>
      </c>
      <c r="AT3271" t="s">
        <v>80</v>
      </c>
    </row>
    <row r="3272" spans="1:46" x14ac:dyDescent="0.25">
      <c r="A3272" t="s">
        <v>2</v>
      </c>
      <c r="B3272" t="s">
        <v>66954</v>
      </c>
      <c r="C3272" t="s">
        <v>66955</v>
      </c>
      <c r="D3272" t="s">
        <v>66956</v>
      </c>
      <c r="E3272">
        <v>470747</v>
      </c>
      <c r="G3272" t="s">
        <v>17424</v>
      </c>
      <c r="H3272" t="s">
        <v>66957</v>
      </c>
      <c r="I3272" t="s">
        <v>66958</v>
      </c>
      <c r="J3272" t="s">
        <v>280</v>
      </c>
      <c r="K3272" t="s">
        <v>16742</v>
      </c>
      <c r="L3272" t="s">
        <v>66959</v>
      </c>
      <c r="M3272" t="s">
        <v>66960</v>
      </c>
      <c r="N3272" t="s">
        <v>66961</v>
      </c>
      <c r="O3272" t="s">
        <v>75</v>
      </c>
      <c r="P3272" t="s">
        <v>66962</v>
      </c>
      <c r="Q3272" t="s">
        <v>282</v>
      </c>
      <c r="R3272" t="s">
        <v>284</v>
      </c>
      <c r="S3272" t="s">
        <v>17073</v>
      </c>
      <c r="T3272" t="s">
        <v>18507</v>
      </c>
      <c r="U3272" t="s">
        <v>66963</v>
      </c>
      <c r="V3272" s="1" t="s">
        <v>22433</v>
      </c>
      <c r="W3272" t="s">
        <v>30460</v>
      </c>
      <c r="X3272" s="1" t="s">
        <v>22433</v>
      </c>
      <c r="Y3272">
        <v>0</v>
      </c>
      <c r="Z3272" t="s">
        <v>18646</v>
      </c>
      <c r="AA3272">
        <v>0</v>
      </c>
      <c r="AB3272" t="s">
        <v>87</v>
      </c>
      <c r="AC3272">
        <v>0</v>
      </c>
      <c r="AD3272">
        <v>0</v>
      </c>
      <c r="AE3272">
        <v>0</v>
      </c>
      <c r="AF3272">
        <v>0</v>
      </c>
      <c r="AG3272">
        <v>0</v>
      </c>
      <c r="AH3272">
        <v>0</v>
      </c>
      <c r="AI3272">
        <v>0</v>
      </c>
      <c r="AJ3272">
        <v>0</v>
      </c>
      <c r="AK3272">
        <v>0</v>
      </c>
      <c r="AL3272">
        <v>1</v>
      </c>
      <c r="AM3272">
        <v>0</v>
      </c>
      <c r="AN3272">
        <v>0</v>
      </c>
      <c r="AO3272">
        <v>0</v>
      </c>
      <c r="AP3272">
        <v>0</v>
      </c>
      <c r="AQ3272">
        <v>0</v>
      </c>
      <c r="AR3272">
        <v>18</v>
      </c>
      <c r="AS3272" t="s">
        <v>16729</v>
      </c>
      <c r="AT3272" t="s">
        <v>80</v>
      </c>
    </row>
    <row r="3273" spans="1:46" x14ac:dyDescent="0.25">
      <c r="A3273" t="s">
        <v>1</v>
      </c>
      <c r="B3273" t="s">
        <v>23016</v>
      </c>
      <c r="C3273" t="s">
        <v>23017</v>
      </c>
      <c r="D3273" t="s">
        <v>23018</v>
      </c>
      <c r="E3273">
        <v>238701</v>
      </c>
      <c r="G3273" t="s">
        <v>297</v>
      </c>
      <c r="H3273" t="s">
        <v>23019</v>
      </c>
      <c r="I3273" t="s">
        <v>23020</v>
      </c>
      <c r="J3273" t="s">
        <v>280</v>
      </c>
      <c r="K3273" t="s">
        <v>21396</v>
      </c>
      <c r="L3273" t="s">
        <v>23021</v>
      </c>
      <c r="M3273" t="s">
        <v>23022</v>
      </c>
      <c r="N3273" t="s">
        <v>23023</v>
      </c>
      <c r="O3273" t="s">
        <v>75</v>
      </c>
      <c r="P3273" t="s">
        <v>23024</v>
      </c>
      <c r="Q3273" t="s">
        <v>286</v>
      </c>
      <c r="R3273" t="s">
        <v>243</v>
      </c>
      <c r="S3273" t="s">
        <v>18685</v>
      </c>
      <c r="T3273" t="s">
        <v>18494</v>
      </c>
      <c r="U3273" t="s">
        <v>23025</v>
      </c>
      <c r="V3273" s="1" t="s">
        <v>18674</v>
      </c>
      <c r="W3273" t="s">
        <v>23026</v>
      </c>
      <c r="X3273" s="1" t="s">
        <v>22433</v>
      </c>
      <c r="Y3273">
        <v>0</v>
      </c>
      <c r="Z3273" t="s">
        <v>18646</v>
      </c>
      <c r="AA3273">
        <v>0</v>
      </c>
      <c r="AB3273" t="s">
        <v>87</v>
      </c>
      <c r="AC3273">
        <v>0</v>
      </c>
      <c r="AD3273">
        <v>0</v>
      </c>
      <c r="AE3273">
        <v>0</v>
      </c>
      <c r="AF3273">
        <v>0</v>
      </c>
      <c r="AG3273">
        <v>0</v>
      </c>
      <c r="AH3273">
        <v>0</v>
      </c>
      <c r="AI3273">
        <v>0</v>
      </c>
      <c r="AJ3273">
        <v>0</v>
      </c>
      <c r="AK3273">
        <v>0</v>
      </c>
      <c r="AL3273">
        <v>0</v>
      </c>
      <c r="AM3273">
        <v>0</v>
      </c>
      <c r="AN3273">
        <v>0</v>
      </c>
      <c r="AO3273">
        <v>0</v>
      </c>
      <c r="AP3273">
        <v>0</v>
      </c>
      <c r="AQ3273">
        <v>0</v>
      </c>
      <c r="AR3273">
        <v>1</v>
      </c>
      <c r="AS3273" t="s">
        <v>17087</v>
      </c>
      <c r="AT3273" t="s">
        <v>97</v>
      </c>
    </row>
    <row r="3274" spans="1:46" x14ac:dyDescent="0.25">
      <c r="A3274" t="s">
        <v>2</v>
      </c>
      <c r="B3274" t="s">
        <v>24971</v>
      </c>
      <c r="C3274" t="s">
        <v>24972</v>
      </c>
      <c r="D3274" t="s">
        <v>24973</v>
      </c>
      <c r="E3274">
        <v>462311</v>
      </c>
      <c r="G3274" t="s">
        <v>297</v>
      </c>
      <c r="H3274" t="s">
        <v>24974</v>
      </c>
      <c r="I3274" t="s">
        <v>24975</v>
      </c>
      <c r="J3274" t="s">
        <v>280</v>
      </c>
      <c r="K3274" t="s">
        <v>17671</v>
      </c>
      <c r="L3274" t="s">
        <v>24976</v>
      </c>
      <c r="M3274" t="s">
        <v>24977</v>
      </c>
      <c r="N3274" t="s">
        <v>24978</v>
      </c>
      <c r="O3274" t="s">
        <v>75</v>
      </c>
      <c r="P3274" t="s">
        <v>24979</v>
      </c>
      <c r="Q3274" t="s">
        <v>282</v>
      </c>
      <c r="R3274" t="s">
        <v>284</v>
      </c>
      <c r="S3274" t="s">
        <v>17350</v>
      </c>
      <c r="T3274" t="s">
        <v>17351</v>
      </c>
      <c r="U3274" t="s">
        <v>24980</v>
      </c>
      <c r="V3274" s="1" t="s">
        <v>20208</v>
      </c>
      <c r="W3274" t="s">
        <v>24981</v>
      </c>
      <c r="X3274" s="1" t="s">
        <v>22433</v>
      </c>
      <c r="Y3274">
        <v>0</v>
      </c>
      <c r="Z3274" t="s">
        <v>18646</v>
      </c>
      <c r="AA3274">
        <v>0</v>
      </c>
      <c r="AB3274" t="s">
        <v>87</v>
      </c>
      <c r="AC3274">
        <v>0</v>
      </c>
      <c r="AD3274">
        <v>0</v>
      </c>
      <c r="AE3274">
        <v>0</v>
      </c>
      <c r="AF3274">
        <v>0</v>
      </c>
      <c r="AG3274">
        <v>0</v>
      </c>
      <c r="AH3274">
        <v>0</v>
      </c>
      <c r="AI3274">
        <v>0</v>
      </c>
      <c r="AJ3274">
        <v>0</v>
      </c>
      <c r="AK3274">
        <v>0</v>
      </c>
      <c r="AL3274">
        <v>0</v>
      </c>
      <c r="AM3274">
        <v>0</v>
      </c>
      <c r="AN3274">
        <v>0</v>
      </c>
      <c r="AO3274">
        <v>0</v>
      </c>
      <c r="AP3274">
        <v>0</v>
      </c>
      <c r="AQ3274">
        <v>0</v>
      </c>
      <c r="AR3274">
        <v>0</v>
      </c>
      <c r="AS3274" t="s">
        <v>18661</v>
      </c>
      <c r="AT3274" t="s">
        <v>97</v>
      </c>
    </row>
    <row r="3275" spans="1:46" x14ac:dyDescent="0.25">
      <c r="A3275" t="s">
        <v>2</v>
      </c>
      <c r="B3275" t="s">
        <v>66964</v>
      </c>
      <c r="C3275" t="s">
        <v>66965</v>
      </c>
      <c r="D3275" t="s">
        <v>66966</v>
      </c>
      <c r="E3275">
        <v>469934</v>
      </c>
      <c r="G3275" t="s">
        <v>297</v>
      </c>
      <c r="H3275" t="s">
        <v>66967</v>
      </c>
      <c r="I3275" t="s">
        <v>66968</v>
      </c>
      <c r="J3275" t="s">
        <v>280</v>
      </c>
      <c r="K3275" t="s">
        <v>197</v>
      </c>
      <c r="L3275" t="s">
        <v>66969</v>
      </c>
      <c r="M3275" t="s">
        <v>66970</v>
      </c>
      <c r="N3275" t="s">
        <v>285</v>
      </c>
      <c r="O3275" t="s">
        <v>75</v>
      </c>
      <c r="P3275" t="s">
        <v>66971</v>
      </c>
      <c r="Q3275" t="s">
        <v>282</v>
      </c>
      <c r="R3275" t="s">
        <v>246</v>
      </c>
      <c r="S3275" t="s">
        <v>17354</v>
      </c>
      <c r="T3275" t="s">
        <v>17355</v>
      </c>
      <c r="U3275" t="s">
        <v>66972</v>
      </c>
      <c r="V3275" s="1" t="s">
        <v>22433</v>
      </c>
      <c r="W3275" t="s">
        <v>66973</v>
      </c>
      <c r="X3275" s="1" t="s">
        <v>22433</v>
      </c>
      <c r="Y3275">
        <v>0</v>
      </c>
      <c r="Z3275" t="s">
        <v>18646</v>
      </c>
      <c r="AA3275">
        <v>0</v>
      </c>
      <c r="AB3275" t="s">
        <v>87</v>
      </c>
      <c r="AC3275">
        <v>0</v>
      </c>
      <c r="AD3275">
        <v>0</v>
      </c>
      <c r="AE3275">
        <v>0</v>
      </c>
      <c r="AF3275">
        <v>0</v>
      </c>
      <c r="AG3275">
        <v>0</v>
      </c>
      <c r="AH3275">
        <v>0</v>
      </c>
      <c r="AI3275">
        <v>0</v>
      </c>
      <c r="AJ3275">
        <v>0</v>
      </c>
      <c r="AK3275">
        <v>0</v>
      </c>
      <c r="AL3275">
        <v>0</v>
      </c>
      <c r="AM3275">
        <v>0</v>
      </c>
      <c r="AN3275">
        <v>0</v>
      </c>
      <c r="AO3275">
        <v>0</v>
      </c>
      <c r="AP3275">
        <v>0</v>
      </c>
      <c r="AQ3275">
        <v>0</v>
      </c>
      <c r="AR3275">
        <v>0</v>
      </c>
      <c r="AS3275" t="s">
        <v>18661</v>
      </c>
      <c r="AT3275" t="s">
        <v>97</v>
      </c>
    </row>
    <row r="3276" spans="1:46" x14ac:dyDescent="0.25">
      <c r="A3276" t="s">
        <v>16787</v>
      </c>
      <c r="B3276" t="s">
        <v>66974</v>
      </c>
      <c r="C3276" t="s">
        <v>66975</v>
      </c>
      <c r="D3276" t="s">
        <v>66976</v>
      </c>
      <c r="E3276">
        <v>468887</v>
      </c>
      <c r="G3276" t="s">
        <v>296</v>
      </c>
      <c r="H3276" t="s">
        <v>66977</v>
      </c>
      <c r="I3276" t="s">
        <v>66978</v>
      </c>
      <c r="J3276" t="s">
        <v>280</v>
      </c>
      <c r="K3276" t="s">
        <v>18851</v>
      </c>
      <c r="L3276" t="s">
        <v>66979</v>
      </c>
      <c r="M3276" t="s">
        <v>66980</v>
      </c>
      <c r="N3276" t="s">
        <v>66980</v>
      </c>
      <c r="O3276" t="s">
        <v>146</v>
      </c>
      <c r="P3276" t="s">
        <v>66981</v>
      </c>
      <c r="Q3276" t="s">
        <v>286</v>
      </c>
      <c r="R3276" t="s">
        <v>243</v>
      </c>
      <c r="S3276" t="s">
        <v>18725</v>
      </c>
      <c r="T3276" t="s">
        <v>18694</v>
      </c>
      <c r="U3276" t="s">
        <v>66982</v>
      </c>
      <c r="V3276" s="1" t="s">
        <v>22433</v>
      </c>
      <c r="W3276" t="s">
        <v>66983</v>
      </c>
      <c r="X3276" s="1" t="s">
        <v>22433</v>
      </c>
      <c r="Y3276">
        <v>0</v>
      </c>
      <c r="Z3276" t="s">
        <v>18646</v>
      </c>
      <c r="AA3276">
        <v>0</v>
      </c>
      <c r="AB3276" t="s">
        <v>87</v>
      </c>
      <c r="AC3276">
        <v>0</v>
      </c>
      <c r="AD3276">
        <v>0</v>
      </c>
      <c r="AE3276">
        <v>0</v>
      </c>
      <c r="AF3276">
        <v>0</v>
      </c>
      <c r="AG3276">
        <v>0</v>
      </c>
      <c r="AH3276">
        <v>0</v>
      </c>
      <c r="AI3276">
        <v>0</v>
      </c>
      <c r="AJ3276">
        <v>0</v>
      </c>
      <c r="AK3276">
        <v>0</v>
      </c>
      <c r="AL3276">
        <v>1</v>
      </c>
      <c r="AM3276">
        <v>0</v>
      </c>
      <c r="AN3276">
        <v>0</v>
      </c>
      <c r="AO3276">
        <v>0</v>
      </c>
      <c r="AP3276">
        <v>0</v>
      </c>
      <c r="AQ3276">
        <v>0</v>
      </c>
      <c r="AR3276">
        <v>18</v>
      </c>
      <c r="AS3276" t="s">
        <v>16733</v>
      </c>
      <c r="AT3276" t="s">
        <v>88</v>
      </c>
    </row>
    <row r="3277" spans="1:46" x14ac:dyDescent="0.25">
      <c r="A3277" t="s">
        <v>2</v>
      </c>
      <c r="B3277" t="s">
        <v>66984</v>
      </c>
      <c r="C3277" t="s">
        <v>66985</v>
      </c>
      <c r="D3277" t="s">
        <v>66986</v>
      </c>
      <c r="E3277">
        <v>470868</v>
      </c>
      <c r="G3277" t="s">
        <v>297</v>
      </c>
      <c r="H3277" t="s">
        <v>66987</v>
      </c>
      <c r="I3277" t="s">
        <v>66988</v>
      </c>
      <c r="J3277" t="s">
        <v>280</v>
      </c>
      <c r="K3277" t="s">
        <v>191</v>
      </c>
      <c r="L3277" t="s">
        <v>66989</v>
      </c>
      <c r="M3277" t="s">
        <v>66990</v>
      </c>
      <c r="N3277" t="s">
        <v>66991</v>
      </c>
      <c r="O3277" t="s">
        <v>75</v>
      </c>
      <c r="P3277" t="s">
        <v>66992</v>
      </c>
      <c r="Q3277" t="s">
        <v>282</v>
      </c>
      <c r="R3277" t="s">
        <v>284</v>
      </c>
      <c r="S3277" t="s">
        <v>18535</v>
      </c>
      <c r="T3277" t="s">
        <v>18670</v>
      </c>
      <c r="U3277" t="s">
        <v>66993</v>
      </c>
      <c r="V3277" s="1" t="s">
        <v>22433</v>
      </c>
      <c r="W3277" t="s">
        <v>66994</v>
      </c>
      <c r="X3277" s="1" t="s">
        <v>22433</v>
      </c>
      <c r="Y3277">
        <v>0</v>
      </c>
      <c r="Z3277" t="s">
        <v>18646</v>
      </c>
      <c r="AA3277">
        <v>0</v>
      </c>
      <c r="AB3277" t="s">
        <v>87</v>
      </c>
      <c r="AC3277">
        <v>0</v>
      </c>
      <c r="AD3277">
        <v>0</v>
      </c>
      <c r="AE3277">
        <v>0</v>
      </c>
      <c r="AF3277">
        <v>0</v>
      </c>
      <c r="AG3277">
        <v>0</v>
      </c>
      <c r="AH3277">
        <v>0</v>
      </c>
      <c r="AI3277">
        <v>0</v>
      </c>
      <c r="AJ3277">
        <v>0</v>
      </c>
      <c r="AK3277">
        <v>0</v>
      </c>
      <c r="AL3277">
        <v>0</v>
      </c>
      <c r="AM3277">
        <v>0</v>
      </c>
      <c r="AN3277">
        <v>0</v>
      </c>
      <c r="AO3277">
        <v>0</v>
      </c>
      <c r="AP3277">
        <v>0</v>
      </c>
      <c r="AQ3277">
        <v>0</v>
      </c>
      <c r="AR3277">
        <v>0</v>
      </c>
      <c r="AS3277" t="s">
        <v>18661</v>
      </c>
      <c r="AT3277" t="s">
        <v>97</v>
      </c>
    </row>
    <row r="3278" spans="1:46" x14ac:dyDescent="0.25">
      <c r="A3278" t="s">
        <v>0</v>
      </c>
      <c r="B3278" t="s">
        <v>66995</v>
      </c>
      <c r="C3278" t="s">
        <v>66996</v>
      </c>
      <c r="D3278" t="s">
        <v>66997</v>
      </c>
      <c r="E3278">
        <v>469886</v>
      </c>
      <c r="G3278" t="s">
        <v>297</v>
      </c>
      <c r="H3278" t="s">
        <v>66998</v>
      </c>
      <c r="I3278" t="s">
        <v>66999</v>
      </c>
      <c r="J3278" t="s">
        <v>92</v>
      </c>
      <c r="K3278" t="s">
        <v>67000</v>
      </c>
      <c r="L3278" t="s">
        <v>67001</v>
      </c>
      <c r="M3278" t="s">
        <v>67002</v>
      </c>
      <c r="N3278" t="s">
        <v>281</v>
      </c>
      <c r="O3278" t="s">
        <v>75</v>
      </c>
      <c r="P3278" t="s">
        <v>67003</v>
      </c>
      <c r="Q3278" t="s">
        <v>286</v>
      </c>
      <c r="R3278" t="s">
        <v>243</v>
      </c>
      <c r="S3278" t="s">
        <v>17347</v>
      </c>
      <c r="T3278" t="s">
        <v>18692</v>
      </c>
      <c r="U3278" t="s">
        <v>67004</v>
      </c>
      <c r="V3278" s="1" t="s">
        <v>22433</v>
      </c>
      <c r="W3278" t="s">
        <v>67005</v>
      </c>
      <c r="X3278" s="1" t="s">
        <v>22433</v>
      </c>
      <c r="Y3278">
        <v>0</v>
      </c>
      <c r="Z3278" t="s">
        <v>18646</v>
      </c>
      <c r="AA3278">
        <v>0</v>
      </c>
      <c r="AB3278" t="s">
        <v>87</v>
      </c>
      <c r="AC3278">
        <v>0</v>
      </c>
      <c r="AD3278">
        <v>0</v>
      </c>
      <c r="AE3278">
        <v>0</v>
      </c>
      <c r="AF3278">
        <v>0</v>
      </c>
      <c r="AG3278">
        <v>0</v>
      </c>
      <c r="AH3278">
        <v>0</v>
      </c>
      <c r="AI3278">
        <v>0</v>
      </c>
      <c r="AJ3278">
        <v>0</v>
      </c>
      <c r="AK3278">
        <v>0</v>
      </c>
      <c r="AL3278">
        <v>0</v>
      </c>
      <c r="AM3278">
        <v>0</v>
      </c>
      <c r="AN3278">
        <v>0</v>
      </c>
      <c r="AO3278">
        <v>0</v>
      </c>
      <c r="AP3278">
        <v>0</v>
      </c>
      <c r="AQ3278">
        <v>0</v>
      </c>
      <c r="AR3278">
        <v>0</v>
      </c>
      <c r="AS3278" t="s">
        <v>18707</v>
      </c>
      <c r="AT3278" t="s">
        <v>97</v>
      </c>
    </row>
    <row r="3279" spans="1:46" x14ac:dyDescent="0.25">
      <c r="A3279" t="s">
        <v>16787</v>
      </c>
      <c r="B3279" t="s">
        <v>67006</v>
      </c>
      <c r="C3279" t="s">
        <v>67007</v>
      </c>
      <c r="D3279" t="s">
        <v>67008</v>
      </c>
      <c r="E3279">
        <v>469686</v>
      </c>
      <c r="G3279" t="s">
        <v>297</v>
      </c>
      <c r="H3279" t="s">
        <v>67009</v>
      </c>
      <c r="I3279" t="s">
        <v>67010</v>
      </c>
      <c r="J3279" t="s">
        <v>280</v>
      </c>
      <c r="K3279" t="s">
        <v>67011</v>
      </c>
      <c r="L3279" t="s">
        <v>67012</v>
      </c>
      <c r="M3279" t="s">
        <v>67013</v>
      </c>
      <c r="N3279" t="s">
        <v>67014</v>
      </c>
      <c r="O3279" t="s">
        <v>155</v>
      </c>
      <c r="P3279" t="s">
        <v>67015</v>
      </c>
      <c r="Q3279" t="s">
        <v>282</v>
      </c>
      <c r="R3279" t="s">
        <v>284</v>
      </c>
      <c r="S3279" t="s">
        <v>16899</v>
      </c>
      <c r="T3279" t="s">
        <v>18482</v>
      </c>
      <c r="U3279" t="s">
        <v>67016</v>
      </c>
      <c r="V3279" s="1" t="s">
        <v>22433</v>
      </c>
      <c r="W3279" t="s">
        <v>67017</v>
      </c>
      <c r="X3279" s="1" t="s">
        <v>22433</v>
      </c>
      <c r="Y3279">
        <v>0</v>
      </c>
      <c r="Z3279" t="s">
        <v>18646</v>
      </c>
      <c r="AA3279">
        <v>0</v>
      </c>
      <c r="AB3279" t="s">
        <v>87</v>
      </c>
      <c r="AC3279">
        <v>0</v>
      </c>
      <c r="AD3279">
        <v>0</v>
      </c>
      <c r="AE3279">
        <v>0</v>
      </c>
      <c r="AF3279">
        <v>0</v>
      </c>
      <c r="AG3279">
        <v>0</v>
      </c>
      <c r="AH3279">
        <v>0</v>
      </c>
      <c r="AI3279">
        <v>0</v>
      </c>
      <c r="AJ3279">
        <v>0</v>
      </c>
      <c r="AK3279">
        <v>0</v>
      </c>
      <c r="AL3279">
        <v>0</v>
      </c>
      <c r="AM3279">
        <v>0</v>
      </c>
      <c r="AN3279">
        <v>0</v>
      </c>
      <c r="AO3279">
        <v>0</v>
      </c>
      <c r="AP3279">
        <v>0</v>
      </c>
      <c r="AQ3279">
        <v>0</v>
      </c>
      <c r="AR3279">
        <v>0</v>
      </c>
      <c r="AS3279" t="s">
        <v>18661</v>
      </c>
      <c r="AT3279" t="s">
        <v>97</v>
      </c>
    </row>
    <row r="3280" spans="1:46" x14ac:dyDescent="0.25">
      <c r="A3280" t="s">
        <v>2</v>
      </c>
      <c r="B3280" t="s">
        <v>67018</v>
      </c>
      <c r="C3280" t="s">
        <v>67019</v>
      </c>
      <c r="D3280" t="s">
        <v>67020</v>
      </c>
      <c r="E3280">
        <v>470974</v>
      </c>
      <c r="G3280" t="s">
        <v>297</v>
      </c>
      <c r="H3280" t="s">
        <v>67021</v>
      </c>
      <c r="I3280" t="s">
        <v>67022</v>
      </c>
      <c r="J3280" t="s">
        <v>280</v>
      </c>
      <c r="K3280" t="s">
        <v>17645</v>
      </c>
      <c r="L3280" t="s">
        <v>67023</v>
      </c>
      <c r="M3280" t="s">
        <v>67024</v>
      </c>
      <c r="N3280" t="s">
        <v>67025</v>
      </c>
      <c r="O3280" t="s">
        <v>75</v>
      </c>
      <c r="P3280" t="s">
        <v>67026</v>
      </c>
      <c r="Q3280" t="s">
        <v>282</v>
      </c>
      <c r="R3280" t="s">
        <v>284</v>
      </c>
      <c r="S3280" t="s">
        <v>88</v>
      </c>
      <c r="T3280" t="s">
        <v>18529</v>
      </c>
      <c r="U3280" t="s">
        <v>20880</v>
      </c>
      <c r="V3280" s="1" t="s">
        <v>22433</v>
      </c>
      <c r="W3280" t="s">
        <v>67027</v>
      </c>
      <c r="X3280" s="1" t="s">
        <v>22433</v>
      </c>
      <c r="Y3280">
        <v>0</v>
      </c>
      <c r="Z3280" t="s">
        <v>18646</v>
      </c>
      <c r="AA3280">
        <v>0</v>
      </c>
      <c r="AB3280" t="s">
        <v>87</v>
      </c>
      <c r="AC3280">
        <v>0</v>
      </c>
      <c r="AD3280">
        <v>0</v>
      </c>
      <c r="AE3280">
        <v>0</v>
      </c>
      <c r="AF3280">
        <v>0</v>
      </c>
      <c r="AG3280">
        <v>0</v>
      </c>
      <c r="AH3280">
        <v>0</v>
      </c>
      <c r="AI3280">
        <v>0</v>
      </c>
      <c r="AJ3280">
        <v>0</v>
      </c>
      <c r="AK3280">
        <v>0</v>
      </c>
      <c r="AL3280">
        <v>0</v>
      </c>
      <c r="AM3280">
        <v>0</v>
      </c>
      <c r="AN3280">
        <v>0</v>
      </c>
      <c r="AO3280">
        <v>0</v>
      </c>
      <c r="AP3280">
        <v>0</v>
      </c>
      <c r="AQ3280">
        <v>0</v>
      </c>
      <c r="AR3280">
        <v>0</v>
      </c>
      <c r="AS3280" t="s">
        <v>18661</v>
      </c>
      <c r="AT3280" t="s">
        <v>97</v>
      </c>
    </row>
    <row r="3281" spans="1:46" x14ac:dyDescent="0.25">
      <c r="A3281" t="s">
        <v>1</v>
      </c>
      <c r="B3281" t="s">
        <v>24053</v>
      </c>
      <c r="C3281" t="s">
        <v>24054</v>
      </c>
      <c r="D3281" t="s">
        <v>24055</v>
      </c>
      <c r="E3281">
        <v>463548</v>
      </c>
      <c r="G3281" t="s">
        <v>18690</v>
      </c>
      <c r="H3281" t="s">
        <v>24056</v>
      </c>
      <c r="I3281" t="s">
        <v>24057</v>
      </c>
      <c r="J3281" t="s">
        <v>280</v>
      </c>
      <c r="K3281" t="s">
        <v>16740</v>
      </c>
      <c r="L3281" t="s">
        <v>24058</v>
      </c>
      <c r="M3281" t="s">
        <v>24059</v>
      </c>
      <c r="N3281" t="s">
        <v>24059</v>
      </c>
      <c r="O3281" t="s">
        <v>75</v>
      </c>
      <c r="P3281" t="s">
        <v>24060</v>
      </c>
      <c r="Q3281" t="s">
        <v>282</v>
      </c>
      <c r="R3281" t="s">
        <v>284</v>
      </c>
      <c r="S3281" t="s">
        <v>102</v>
      </c>
      <c r="T3281" t="s">
        <v>18741</v>
      </c>
      <c r="U3281" t="s">
        <v>24061</v>
      </c>
      <c r="V3281" s="1" t="s">
        <v>20208</v>
      </c>
      <c r="W3281" t="s">
        <v>24062</v>
      </c>
      <c r="X3281" s="1" t="s">
        <v>22433</v>
      </c>
      <c r="Y3281">
        <v>0</v>
      </c>
      <c r="Z3281" t="s">
        <v>18646</v>
      </c>
      <c r="AA3281">
        <v>0</v>
      </c>
      <c r="AB3281" t="s">
        <v>87</v>
      </c>
      <c r="AC3281">
        <v>0</v>
      </c>
      <c r="AD3281">
        <v>0</v>
      </c>
      <c r="AE3281">
        <v>0</v>
      </c>
      <c r="AF3281">
        <v>0</v>
      </c>
      <c r="AG3281">
        <v>0</v>
      </c>
      <c r="AH3281">
        <v>0</v>
      </c>
      <c r="AI3281">
        <v>0</v>
      </c>
      <c r="AJ3281">
        <v>0</v>
      </c>
      <c r="AK3281">
        <v>0</v>
      </c>
      <c r="AL3281">
        <v>1</v>
      </c>
      <c r="AM3281">
        <v>0</v>
      </c>
      <c r="AN3281">
        <v>0</v>
      </c>
      <c r="AO3281">
        <v>0</v>
      </c>
      <c r="AP3281">
        <v>0</v>
      </c>
      <c r="AQ3281">
        <v>0</v>
      </c>
      <c r="AR3281">
        <v>18</v>
      </c>
      <c r="AS3281" t="s">
        <v>16729</v>
      </c>
      <c r="AT3281" t="s">
        <v>80</v>
      </c>
    </row>
    <row r="3282" spans="1:46" x14ac:dyDescent="0.25">
      <c r="A3282" t="s">
        <v>2</v>
      </c>
      <c r="B3282" t="s">
        <v>28405</v>
      </c>
      <c r="C3282" t="s">
        <v>28406</v>
      </c>
      <c r="D3282" t="s">
        <v>28407</v>
      </c>
      <c r="E3282">
        <v>444574</v>
      </c>
      <c r="G3282" t="s">
        <v>16828</v>
      </c>
      <c r="H3282" t="s">
        <v>28408</v>
      </c>
      <c r="I3282" t="s">
        <v>28409</v>
      </c>
      <c r="J3282" t="s">
        <v>280</v>
      </c>
      <c r="K3282" t="s">
        <v>191</v>
      </c>
      <c r="L3282" t="s">
        <v>28410</v>
      </c>
      <c r="M3282" t="s">
        <v>28411</v>
      </c>
      <c r="N3282" t="s">
        <v>28411</v>
      </c>
      <c r="O3282" t="s">
        <v>75</v>
      </c>
      <c r="P3282" t="s">
        <v>28412</v>
      </c>
      <c r="Q3282" t="s">
        <v>286</v>
      </c>
      <c r="R3282" t="s">
        <v>243</v>
      </c>
      <c r="S3282" t="s">
        <v>18667</v>
      </c>
      <c r="T3282" t="s">
        <v>18709</v>
      </c>
      <c r="U3282" t="s">
        <v>18890</v>
      </c>
      <c r="V3282" s="1" t="s">
        <v>19187</v>
      </c>
      <c r="W3282" t="s">
        <v>28413</v>
      </c>
      <c r="X3282" s="1" t="s">
        <v>22433</v>
      </c>
      <c r="Y3282">
        <v>0</v>
      </c>
      <c r="Z3282" t="s">
        <v>18646</v>
      </c>
      <c r="AA3282">
        <v>0</v>
      </c>
      <c r="AB3282" t="s">
        <v>87</v>
      </c>
      <c r="AC3282">
        <v>0</v>
      </c>
      <c r="AD3282">
        <v>0</v>
      </c>
      <c r="AE3282">
        <v>0</v>
      </c>
      <c r="AF3282">
        <v>0</v>
      </c>
      <c r="AG3282">
        <v>0</v>
      </c>
      <c r="AH3282">
        <v>0</v>
      </c>
      <c r="AI3282">
        <v>0</v>
      </c>
      <c r="AJ3282">
        <v>0</v>
      </c>
      <c r="AK3282">
        <v>0</v>
      </c>
      <c r="AL3282">
        <v>0</v>
      </c>
      <c r="AM3282">
        <v>0</v>
      </c>
      <c r="AN3282">
        <v>0</v>
      </c>
      <c r="AO3282">
        <v>1</v>
      </c>
      <c r="AP3282">
        <v>0</v>
      </c>
      <c r="AQ3282">
        <v>0</v>
      </c>
      <c r="AR3282">
        <v>10</v>
      </c>
      <c r="AS3282" t="s">
        <v>18767</v>
      </c>
      <c r="AT3282" t="s">
        <v>16825</v>
      </c>
    </row>
    <row r="3283" spans="1:46" x14ac:dyDescent="0.25">
      <c r="A3283" t="s">
        <v>1</v>
      </c>
      <c r="B3283" t="s">
        <v>67028</v>
      </c>
      <c r="C3283" t="s">
        <v>67029</v>
      </c>
      <c r="D3283" t="s">
        <v>67030</v>
      </c>
      <c r="E3283">
        <v>469529</v>
      </c>
      <c r="G3283" t="s">
        <v>297</v>
      </c>
      <c r="H3283" t="s">
        <v>67031</v>
      </c>
      <c r="I3283" t="s">
        <v>67032</v>
      </c>
      <c r="J3283" t="s">
        <v>280</v>
      </c>
      <c r="K3283" t="s">
        <v>63925</v>
      </c>
      <c r="L3283" t="s">
        <v>67033</v>
      </c>
      <c r="M3283" t="s">
        <v>67034</v>
      </c>
      <c r="N3283" t="s">
        <v>285</v>
      </c>
      <c r="O3283" t="s">
        <v>75</v>
      </c>
      <c r="P3283" t="s">
        <v>67035</v>
      </c>
      <c r="Q3283" t="s">
        <v>282</v>
      </c>
      <c r="R3283" t="s">
        <v>284</v>
      </c>
      <c r="S3283" t="s">
        <v>17058</v>
      </c>
      <c r="T3283" t="s">
        <v>18492</v>
      </c>
      <c r="U3283" t="s">
        <v>67036</v>
      </c>
      <c r="V3283" s="1" t="s">
        <v>22433</v>
      </c>
      <c r="W3283" t="s">
        <v>67037</v>
      </c>
      <c r="X3283" s="1" t="s">
        <v>22433</v>
      </c>
      <c r="Y3283">
        <v>0</v>
      </c>
      <c r="Z3283" t="s">
        <v>18646</v>
      </c>
      <c r="AA3283">
        <v>0</v>
      </c>
      <c r="AB3283" t="s">
        <v>87</v>
      </c>
      <c r="AC3283">
        <v>0</v>
      </c>
      <c r="AD3283">
        <v>0</v>
      </c>
      <c r="AE3283">
        <v>0</v>
      </c>
      <c r="AF3283">
        <v>0</v>
      </c>
      <c r="AG3283">
        <v>0</v>
      </c>
      <c r="AH3283">
        <v>0</v>
      </c>
      <c r="AI3283">
        <v>0</v>
      </c>
      <c r="AJ3283">
        <v>0</v>
      </c>
      <c r="AK3283">
        <v>0</v>
      </c>
      <c r="AL3283">
        <v>0</v>
      </c>
      <c r="AM3283">
        <v>0</v>
      </c>
      <c r="AN3283">
        <v>0</v>
      </c>
      <c r="AO3283">
        <v>0</v>
      </c>
      <c r="AP3283">
        <v>0</v>
      </c>
      <c r="AQ3283">
        <v>0</v>
      </c>
      <c r="AR3283">
        <v>0</v>
      </c>
      <c r="AS3283" t="s">
        <v>18661</v>
      </c>
      <c r="AT3283" t="s">
        <v>97</v>
      </c>
    </row>
    <row r="3284" spans="1:46" x14ac:dyDescent="0.25">
      <c r="A3284" t="s">
        <v>16787</v>
      </c>
      <c r="B3284" t="s">
        <v>40330</v>
      </c>
      <c r="C3284" t="s">
        <v>40331</v>
      </c>
      <c r="D3284" t="s">
        <v>40332</v>
      </c>
      <c r="E3284">
        <v>465136</v>
      </c>
      <c r="G3284" t="s">
        <v>18690</v>
      </c>
      <c r="H3284" t="s">
        <v>40333</v>
      </c>
      <c r="I3284" t="s">
        <v>40334</v>
      </c>
      <c r="J3284" t="s">
        <v>280</v>
      </c>
      <c r="K3284" t="s">
        <v>40335</v>
      </c>
      <c r="L3284" t="s">
        <v>40336</v>
      </c>
      <c r="M3284" t="s">
        <v>40337</v>
      </c>
      <c r="N3284" t="s">
        <v>287</v>
      </c>
      <c r="O3284" t="s">
        <v>155</v>
      </c>
      <c r="P3284" t="s">
        <v>40338</v>
      </c>
      <c r="Q3284" t="s">
        <v>282</v>
      </c>
      <c r="R3284" t="s">
        <v>284</v>
      </c>
      <c r="S3284" t="s">
        <v>17162</v>
      </c>
      <c r="T3284" t="s">
        <v>18686</v>
      </c>
      <c r="U3284" t="s">
        <v>40339</v>
      </c>
      <c r="V3284" s="1" t="s">
        <v>20208</v>
      </c>
      <c r="W3284" t="s">
        <v>40340</v>
      </c>
      <c r="X3284" s="1" t="s">
        <v>22433</v>
      </c>
      <c r="Y3284">
        <v>0</v>
      </c>
      <c r="Z3284" t="s">
        <v>18646</v>
      </c>
      <c r="AA3284">
        <v>0</v>
      </c>
      <c r="AB3284" t="s">
        <v>87</v>
      </c>
      <c r="AC3284">
        <v>0</v>
      </c>
      <c r="AD3284">
        <v>0</v>
      </c>
      <c r="AE3284">
        <v>0</v>
      </c>
      <c r="AF3284">
        <v>0</v>
      </c>
      <c r="AG3284">
        <v>0</v>
      </c>
      <c r="AH3284">
        <v>0</v>
      </c>
      <c r="AI3284">
        <v>0</v>
      </c>
      <c r="AJ3284">
        <v>0</v>
      </c>
      <c r="AK3284">
        <v>0</v>
      </c>
      <c r="AL3284">
        <v>1</v>
      </c>
      <c r="AM3284">
        <v>0</v>
      </c>
      <c r="AN3284">
        <v>0</v>
      </c>
      <c r="AO3284">
        <v>0</v>
      </c>
      <c r="AP3284">
        <v>0</v>
      </c>
      <c r="AQ3284">
        <v>0</v>
      </c>
      <c r="AR3284">
        <v>18</v>
      </c>
      <c r="AS3284" t="s">
        <v>16729</v>
      </c>
      <c r="AT3284" t="s">
        <v>80</v>
      </c>
    </row>
    <row r="3285" spans="1:46" x14ac:dyDescent="0.25">
      <c r="A3285" t="s">
        <v>1</v>
      </c>
      <c r="B3285" t="s">
        <v>24768</v>
      </c>
      <c r="C3285" t="s">
        <v>24769</v>
      </c>
      <c r="D3285" t="s">
        <v>24770</v>
      </c>
      <c r="E3285">
        <v>362920</v>
      </c>
      <c r="G3285" t="s">
        <v>297</v>
      </c>
      <c r="H3285" t="s">
        <v>24771</v>
      </c>
      <c r="I3285" t="s">
        <v>24772</v>
      </c>
      <c r="J3285" t="s">
        <v>280</v>
      </c>
      <c r="K3285" t="s">
        <v>17065</v>
      </c>
      <c r="L3285" t="s">
        <v>24773</v>
      </c>
      <c r="M3285" t="s">
        <v>24774</v>
      </c>
      <c r="N3285" t="s">
        <v>281</v>
      </c>
      <c r="O3285" t="s">
        <v>75</v>
      </c>
      <c r="P3285" t="s">
        <v>24775</v>
      </c>
      <c r="Q3285" t="s">
        <v>282</v>
      </c>
      <c r="R3285" t="s">
        <v>246</v>
      </c>
      <c r="S3285" t="s">
        <v>16897</v>
      </c>
      <c r="T3285" t="s">
        <v>18801</v>
      </c>
      <c r="U3285" t="s">
        <v>24776</v>
      </c>
      <c r="V3285" s="1" t="s">
        <v>18312</v>
      </c>
      <c r="W3285" t="s">
        <v>24777</v>
      </c>
      <c r="X3285" s="1" t="s">
        <v>22433</v>
      </c>
      <c r="Y3285">
        <v>0</v>
      </c>
      <c r="Z3285" t="s">
        <v>18646</v>
      </c>
      <c r="AA3285">
        <v>0</v>
      </c>
      <c r="AB3285" t="s">
        <v>87</v>
      </c>
      <c r="AC3285">
        <v>0</v>
      </c>
      <c r="AD3285">
        <v>0</v>
      </c>
      <c r="AE3285">
        <v>0</v>
      </c>
      <c r="AF3285">
        <v>0</v>
      </c>
      <c r="AG3285">
        <v>0</v>
      </c>
      <c r="AH3285">
        <v>0</v>
      </c>
      <c r="AI3285">
        <v>0</v>
      </c>
      <c r="AJ3285">
        <v>0</v>
      </c>
      <c r="AK3285">
        <v>0</v>
      </c>
      <c r="AL3285">
        <v>0</v>
      </c>
      <c r="AM3285">
        <v>0</v>
      </c>
      <c r="AN3285">
        <v>0</v>
      </c>
      <c r="AO3285">
        <v>0</v>
      </c>
      <c r="AP3285">
        <v>0</v>
      </c>
      <c r="AQ3285">
        <v>0</v>
      </c>
      <c r="AR3285">
        <v>0</v>
      </c>
      <c r="AS3285" t="s">
        <v>18661</v>
      </c>
      <c r="AT3285" t="s">
        <v>97</v>
      </c>
    </row>
    <row r="3286" spans="1:46" x14ac:dyDescent="0.25">
      <c r="A3286" t="s">
        <v>2</v>
      </c>
      <c r="B3286" t="s">
        <v>38953</v>
      </c>
      <c r="C3286" t="s">
        <v>38954</v>
      </c>
      <c r="D3286" t="s">
        <v>67038</v>
      </c>
      <c r="E3286">
        <v>469441</v>
      </c>
      <c r="G3286" t="s">
        <v>297</v>
      </c>
      <c r="H3286" t="s">
        <v>38956</v>
      </c>
      <c r="I3286" t="s">
        <v>38957</v>
      </c>
      <c r="J3286" t="s">
        <v>280</v>
      </c>
      <c r="K3286" t="s">
        <v>38958</v>
      </c>
      <c r="L3286" t="s">
        <v>38959</v>
      </c>
      <c r="M3286" t="s">
        <v>281</v>
      </c>
      <c r="N3286" t="s">
        <v>281</v>
      </c>
      <c r="O3286" t="s">
        <v>75</v>
      </c>
      <c r="P3286" t="s">
        <v>38960</v>
      </c>
      <c r="Q3286" t="s">
        <v>286</v>
      </c>
      <c r="R3286" t="s">
        <v>243</v>
      </c>
      <c r="S3286" t="s">
        <v>152</v>
      </c>
      <c r="T3286" t="s">
        <v>18530</v>
      </c>
      <c r="U3286" t="s">
        <v>38961</v>
      </c>
      <c r="V3286" s="1" t="s">
        <v>22433</v>
      </c>
      <c r="W3286" t="s">
        <v>67039</v>
      </c>
      <c r="X3286" s="1" t="s">
        <v>22433</v>
      </c>
      <c r="Y3286">
        <v>0</v>
      </c>
      <c r="Z3286" t="s">
        <v>18646</v>
      </c>
      <c r="AA3286">
        <v>0</v>
      </c>
      <c r="AB3286" t="s">
        <v>87</v>
      </c>
      <c r="AC3286">
        <v>0</v>
      </c>
      <c r="AD3286">
        <v>0</v>
      </c>
      <c r="AE3286">
        <v>0</v>
      </c>
      <c r="AF3286">
        <v>0</v>
      </c>
      <c r="AG3286">
        <v>0</v>
      </c>
      <c r="AH3286">
        <v>0</v>
      </c>
      <c r="AI3286">
        <v>0</v>
      </c>
      <c r="AJ3286">
        <v>0</v>
      </c>
      <c r="AK3286">
        <v>0</v>
      </c>
      <c r="AL3286">
        <v>0</v>
      </c>
      <c r="AM3286">
        <v>0</v>
      </c>
      <c r="AN3286">
        <v>0</v>
      </c>
      <c r="AO3286">
        <v>1</v>
      </c>
      <c r="AP3286">
        <v>0</v>
      </c>
      <c r="AQ3286">
        <v>0</v>
      </c>
      <c r="AR3286">
        <v>0</v>
      </c>
      <c r="AS3286" t="s">
        <v>65359</v>
      </c>
      <c r="AT3286" t="s">
        <v>123</v>
      </c>
    </row>
    <row r="3287" spans="1:46" x14ac:dyDescent="0.25">
      <c r="A3287" t="s">
        <v>16787</v>
      </c>
      <c r="B3287" t="s">
        <v>22729</v>
      </c>
      <c r="C3287" t="s">
        <v>22730</v>
      </c>
      <c r="D3287" t="s">
        <v>22731</v>
      </c>
      <c r="E3287">
        <v>468522</v>
      </c>
      <c r="G3287" t="s">
        <v>297</v>
      </c>
      <c r="H3287" t="s">
        <v>22732</v>
      </c>
      <c r="I3287" t="s">
        <v>22733</v>
      </c>
      <c r="J3287" t="s">
        <v>280</v>
      </c>
      <c r="K3287" t="s">
        <v>90</v>
      </c>
      <c r="L3287" t="s">
        <v>22734</v>
      </c>
      <c r="M3287" t="s">
        <v>22735</v>
      </c>
      <c r="N3287" t="s">
        <v>281</v>
      </c>
      <c r="O3287" t="s">
        <v>155</v>
      </c>
      <c r="P3287" t="s">
        <v>22736</v>
      </c>
      <c r="Q3287" t="s">
        <v>282</v>
      </c>
      <c r="R3287" t="s">
        <v>246</v>
      </c>
      <c r="S3287" t="s">
        <v>165</v>
      </c>
      <c r="T3287" t="s">
        <v>17361</v>
      </c>
      <c r="U3287" t="s">
        <v>22737</v>
      </c>
      <c r="V3287" s="1" t="s">
        <v>22433</v>
      </c>
      <c r="W3287" t="s">
        <v>22738</v>
      </c>
      <c r="X3287" s="1" t="s">
        <v>22433</v>
      </c>
      <c r="Y3287">
        <v>0</v>
      </c>
      <c r="Z3287" t="s">
        <v>18646</v>
      </c>
      <c r="AA3287">
        <v>0</v>
      </c>
      <c r="AB3287" t="s">
        <v>87</v>
      </c>
      <c r="AC3287">
        <v>0</v>
      </c>
      <c r="AD3287">
        <v>0</v>
      </c>
      <c r="AE3287">
        <v>0</v>
      </c>
      <c r="AF3287">
        <v>0</v>
      </c>
      <c r="AG3287">
        <v>0</v>
      </c>
      <c r="AH3287">
        <v>0</v>
      </c>
      <c r="AI3287">
        <v>0</v>
      </c>
      <c r="AJ3287">
        <v>0</v>
      </c>
      <c r="AK3287">
        <v>0</v>
      </c>
      <c r="AL3287">
        <v>0</v>
      </c>
      <c r="AM3287">
        <v>0</v>
      </c>
      <c r="AN3287">
        <v>0</v>
      </c>
      <c r="AO3287">
        <v>0</v>
      </c>
      <c r="AP3287">
        <v>0</v>
      </c>
      <c r="AQ3287">
        <v>0</v>
      </c>
      <c r="AR3287">
        <v>0</v>
      </c>
      <c r="AS3287" t="s">
        <v>18661</v>
      </c>
      <c r="AT3287" t="s">
        <v>97</v>
      </c>
    </row>
    <row r="3288" spans="1:46" x14ac:dyDescent="0.25">
      <c r="A3288" t="s">
        <v>2</v>
      </c>
      <c r="B3288" t="s">
        <v>67040</v>
      </c>
      <c r="C3288" t="s">
        <v>67041</v>
      </c>
      <c r="D3288" t="s">
        <v>67042</v>
      </c>
      <c r="E3288">
        <v>470663</v>
      </c>
      <c r="G3288" t="s">
        <v>297</v>
      </c>
      <c r="H3288" t="s">
        <v>67043</v>
      </c>
      <c r="I3288" t="s">
        <v>67044</v>
      </c>
      <c r="J3288" t="s">
        <v>280</v>
      </c>
      <c r="K3288" t="s">
        <v>16815</v>
      </c>
      <c r="L3288" t="s">
        <v>67045</v>
      </c>
      <c r="M3288" t="s">
        <v>287</v>
      </c>
      <c r="N3288" t="s">
        <v>281</v>
      </c>
      <c r="O3288" t="s">
        <v>75</v>
      </c>
      <c r="P3288" t="s">
        <v>67046</v>
      </c>
      <c r="Q3288" t="s">
        <v>282</v>
      </c>
      <c r="R3288" t="s">
        <v>284</v>
      </c>
      <c r="S3288" t="s">
        <v>17350</v>
      </c>
      <c r="T3288" t="s">
        <v>18680</v>
      </c>
      <c r="U3288" t="s">
        <v>67047</v>
      </c>
      <c r="V3288" s="1" t="s">
        <v>22433</v>
      </c>
      <c r="W3288" t="s">
        <v>67048</v>
      </c>
      <c r="X3288" s="1" t="s">
        <v>22433</v>
      </c>
      <c r="Y3288">
        <v>0</v>
      </c>
      <c r="Z3288" t="s">
        <v>18646</v>
      </c>
      <c r="AA3288">
        <v>0</v>
      </c>
      <c r="AB3288" t="s">
        <v>87</v>
      </c>
      <c r="AC3288">
        <v>0</v>
      </c>
      <c r="AD3288">
        <v>0</v>
      </c>
      <c r="AE3288">
        <v>0</v>
      </c>
      <c r="AF3288">
        <v>0</v>
      </c>
      <c r="AG3288">
        <v>0</v>
      </c>
      <c r="AH3288">
        <v>0</v>
      </c>
      <c r="AI3288">
        <v>0</v>
      </c>
      <c r="AJ3288">
        <v>0</v>
      </c>
      <c r="AK3288">
        <v>0</v>
      </c>
      <c r="AL3288">
        <v>0</v>
      </c>
      <c r="AM3288">
        <v>0</v>
      </c>
      <c r="AN3288">
        <v>0</v>
      </c>
      <c r="AO3288">
        <v>0</v>
      </c>
      <c r="AP3288">
        <v>0</v>
      </c>
      <c r="AQ3288">
        <v>0</v>
      </c>
      <c r="AR3288">
        <v>0</v>
      </c>
      <c r="AS3288" t="s">
        <v>18661</v>
      </c>
      <c r="AT3288" t="s">
        <v>97</v>
      </c>
    </row>
    <row r="3289" spans="1:46" x14ac:dyDescent="0.25">
      <c r="A3289" t="s">
        <v>2</v>
      </c>
      <c r="B3289" t="s">
        <v>27837</v>
      </c>
      <c r="C3289" t="s">
        <v>27838</v>
      </c>
      <c r="D3289" t="s">
        <v>27839</v>
      </c>
      <c r="E3289">
        <v>363523</v>
      </c>
      <c r="G3289" t="s">
        <v>297</v>
      </c>
      <c r="H3289" t="s">
        <v>27840</v>
      </c>
      <c r="I3289" t="s">
        <v>27841</v>
      </c>
      <c r="J3289" t="s">
        <v>280</v>
      </c>
      <c r="K3289" t="s">
        <v>191</v>
      </c>
      <c r="L3289" t="s">
        <v>27842</v>
      </c>
      <c r="M3289" t="s">
        <v>27843</v>
      </c>
      <c r="N3289" t="s">
        <v>27844</v>
      </c>
      <c r="O3289" t="s">
        <v>75</v>
      </c>
      <c r="P3289" t="s">
        <v>27845</v>
      </c>
      <c r="Q3289" t="s">
        <v>282</v>
      </c>
      <c r="R3289" t="s">
        <v>284</v>
      </c>
      <c r="S3289" t="s">
        <v>18667</v>
      </c>
      <c r="T3289" t="s">
        <v>18668</v>
      </c>
      <c r="U3289" t="s">
        <v>27846</v>
      </c>
      <c r="V3289" s="1" t="s">
        <v>18312</v>
      </c>
      <c r="W3289" t="s">
        <v>27847</v>
      </c>
      <c r="X3289" s="1" t="s">
        <v>22433</v>
      </c>
      <c r="Y3289">
        <v>0</v>
      </c>
      <c r="Z3289" t="s">
        <v>18646</v>
      </c>
      <c r="AA3289">
        <v>0</v>
      </c>
      <c r="AB3289" t="s">
        <v>87</v>
      </c>
      <c r="AC3289">
        <v>0</v>
      </c>
      <c r="AD3289">
        <v>0</v>
      </c>
      <c r="AE3289">
        <v>0</v>
      </c>
      <c r="AF3289">
        <v>0</v>
      </c>
      <c r="AG3289">
        <v>0</v>
      </c>
      <c r="AH3289">
        <v>0</v>
      </c>
      <c r="AI3289">
        <v>0</v>
      </c>
      <c r="AJ3289">
        <v>0</v>
      </c>
      <c r="AK3289">
        <v>0</v>
      </c>
      <c r="AL3289">
        <v>0</v>
      </c>
      <c r="AM3289">
        <v>0</v>
      </c>
      <c r="AN3289">
        <v>0</v>
      </c>
      <c r="AO3289">
        <v>0</v>
      </c>
      <c r="AP3289">
        <v>0</v>
      </c>
      <c r="AQ3289">
        <v>0</v>
      </c>
      <c r="AR3289">
        <v>0</v>
      </c>
      <c r="AS3289" t="s">
        <v>18661</v>
      </c>
      <c r="AT3289" t="s">
        <v>97</v>
      </c>
    </row>
    <row r="3290" spans="1:46" x14ac:dyDescent="0.25">
      <c r="A3290" t="s">
        <v>0</v>
      </c>
      <c r="B3290" t="s">
        <v>26885</v>
      </c>
      <c r="C3290" t="s">
        <v>26886</v>
      </c>
      <c r="D3290" t="s">
        <v>26887</v>
      </c>
      <c r="E3290">
        <v>459628</v>
      </c>
      <c r="G3290" t="s">
        <v>297</v>
      </c>
      <c r="H3290" t="s">
        <v>26888</v>
      </c>
      <c r="I3290" t="s">
        <v>26889</v>
      </c>
      <c r="J3290" t="s">
        <v>280</v>
      </c>
      <c r="K3290" t="s">
        <v>26890</v>
      </c>
      <c r="L3290" t="s">
        <v>26891</v>
      </c>
      <c r="M3290" t="s">
        <v>26892</v>
      </c>
      <c r="N3290" t="s">
        <v>285</v>
      </c>
      <c r="O3290" t="s">
        <v>75</v>
      </c>
      <c r="P3290" t="s">
        <v>26893</v>
      </c>
      <c r="Q3290" t="s">
        <v>282</v>
      </c>
      <c r="R3290" t="s">
        <v>284</v>
      </c>
      <c r="S3290" t="s">
        <v>18751</v>
      </c>
      <c r="T3290" t="s">
        <v>18773</v>
      </c>
      <c r="U3290" t="s">
        <v>26894</v>
      </c>
      <c r="V3290" s="1" t="s">
        <v>20208</v>
      </c>
      <c r="W3290" t="s">
        <v>26895</v>
      </c>
      <c r="X3290" s="1" t="s">
        <v>22433</v>
      </c>
      <c r="Y3290">
        <v>0</v>
      </c>
      <c r="Z3290" t="s">
        <v>18646</v>
      </c>
      <c r="AA3290">
        <v>0</v>
      </c>
      <c r="AB3290" t="s">
        <v>87</v>
      </c>
      <c r="AC3290">
        <v>0</v>
      </c>
      <c r="AD3290">
        <v>0</v>
      </c>
      <c r="AE3290">
        <v>0</v>
      </c>
      <c r="AF3290">
        <v>0</v>
      </c>
      <c r="AG3290">
        <v>0</v>
      </c>
      <c r="AH3290">
        <v>0</v>
      </c>
      <c r="AI3290">
        <v>0</v>
      </c>
      <c r="AJ3290">
        <v>0</v>
      </c>
      <c r="AK3290">
        <v>0</v>
      </c>
      <c r="AL3290">
        <v>0</v>
      </c>
      <c r="AM3290">
        <v>0</v>
      </c>
      <c r="AN3290">
        <v>0</v>
      </c>
      <c r="AO3290">
        <v>0</v>
      </c>
      <c r="AP3290">
        <v>0</v>
      </c>
      <c r="AQ3290">
        <v>0</v>
      </c>
      <c r="AR3290">
        <v>0</v>
      </c>
      <c r="AS3290" t="s">
        <v>18661</v>
      </c>
      <c r="AT3290" t="s">
        <v>97</v>
      </c>
    </row>
    <row r="3291" spans="1:46" x14ac:dyDescent="0.25">
      <c r="A3291" t="s">
        <v>0</v>
      </c>
      <c r="B3291" t="s">
        <v>67049</v>
      </c>
      <c r="C3291" t="s">
        <v>67050</v>
      </c>
      <c r="D3291" t="s">
        <v>67051</v>
      </c>
      <c r="E3291">
        <v>470420</v>
      </c>
      <c r="G3291" t="s">
        <v>297</v>
      </c>
      <c r="H3291" t="s">
        <v>67052</v>
      </c>
      <c r="I3291" t="s">
        <v>67053</v>
      </c>
      <c r="J3291" t="s">
        <v>280</v>
      </c>
      <c r="K3291" t="s">
        <v>19336</v>
      </c>
      <c r="L3291" t="s">
        <v>67054</v>
      </c>
      <c r="M3291" t="s">
        <v>67055</v>
      </c>
      <c r="N3291" t="s">
        <v>285</v>
      </c>
      <c r="O3291" t="s">
        <v>75</v>
      </c>
      <c r="P3291" t="s">
        <v>67056</v>
      </c>
      <c r="Q3291" t="s">
        <v>282</v>
      </c>
      <c r="R3291" t="s">
        <v>284</v>
      </c>
      <c r="S3291" t="s">
        <v>17345</v>
      </c>
      <c r="T3291" t="s">
        <v>67057</v>
      </c>
      <c r="U3291" t="s">
        <v>67058</v>
      </c>
      <c r="V3291" s="1" t="s">
        <v>22433</v>
      </c>
      <c r="W3291" t="s">
        <v>67059</v>
      </c>
      <c r="X3291" s="1" t="s">
        <v>22433</v>
      </c>
      <c r="Y3291">
        <v>0</v>
      </c>
      <c r="Z3291" t="s">
        <v>18646</v>
      </c>
      <c r="AA3291">
        <v>0</v>
      </c>
      <c r="AB3291" t="s">
        <v>87</v>
      </c>
      <c r="AC3291">
        <v>0</v>
      </c>
      <c r="AD3291">
        <v>0</v>
      </c>
      <c r="AE3291">
        <v>0</v>
      </c>
      <c r="AF3291">
        <v>0</v>
      </c>
      <c r="AG3291">
        <v>0</v>
      </c>
      <c r="AH3291">
        <v>0</v>
      </c>
      <c r="AI3291">
        <v>0</v>
      </c>
      <c r="AJ3291">
        <v>0</v>
      </c>
      <c r="AK3291">
        <v>0</v>
      </c>
      <c r="AL3291">
        <v>0</v>
      </c>
      <c r="AM3291">
        <v>0</v>
      </c>
      <c r="AN3291">
        <v>0</v>
      </c>
      <c r="AO3291">
        <v>0</v>
      </c>
      <c r="AP3291">
        <v>0</v>
      </c>
      <c r="AQ3291">
        <v>0</v>
      </c>
      <c r="AR3291">
        <v>0</v>
      </c>
      <c r="AS3291" t="s">
        <v>18661</v>
      </c>
      <c r="AT3291" t="s">
        <v>97</v>
      </c>
    </row>
    <row r="3292" spans="1:46" x14ac:dyDescent="0.25">
      <c r="A3292" t="s">
        <v>0</v>
      </c>
      <c r="B3292" t="s">
        <v>27625</v>
      </c>
      <c r="C3292" t="s">
        <v>27626</v>
      </c>
      <c r="D3292" t="s">
        <v>27627</v>
      </c>
      <c r="E3292">
        <v>468358</v>
      </c>
      <c r="G3292" t="s">
        <v>18690</v>
      </c>
      <c r="H3292" t="s">
        <v>27628</v>
      </c>
      <c r="I3292" t="s">
        <v>27629</v>
      </c>
      <c r="J3292" t="s">
        <v>280</v>
      </c>
      <c r="K3292" t="s">
        <v>27630</v>
      </c>
      <c r="L3292" t="s">
        <v>27631</v>
      </c>
      <c r="M3292" t="s">
        <v>27632</v>
      </c>
      <c r="N3292" t="s">
        <v>27633</v>
      </c>
      <c r="O3292" t="s">
        <v>75</v>
      </c>
      <c r="P3292" t="s">
        <v>27634</v>
      </c>
      <c r="Q3292" t="s">
        <v>282</v>
      </c>
      <c r="R3292" t="s">
        <v>284</v>
      </c>
      <c r="S3292" t="s">
        <v>18476</v>
      </c>
      <c r="T3292" t="s">
        <v>27635</v>
      </c>
      <c r="U3292" t="s">
        <v>27636</v>
      </c>
      <c r="V3292" s="1" t="s">
        <v>22433</v>
      </c>
      <c r="W3292" t="s">
        <v>27637</v>
      </c>
      <c r="X3292" s="1" t="s">
        <v>22433</v>
      </c>
      <c r="Y3292">
        <v>0</v>
      </c>
      <c r="Z3292" t="s">
        <v>18646</v>
      </c>
      <c r="AA3292">
        <v>0</v>
      </c>
      <c r="AB3292" t="s">
        <v>87</v>
      </c>
      <c r="AC3292">
        <v>0</v>
      </c>
      <c r="AD3292">
        <v>0</v>
      </c>
      <c r="AE3292">
        <v>0</v>
      </c>
      <c r="AF3292">
        <v>0</v>
      </c>
      <c r="AG3292">
        <v>0</v>
      </c>
      <c r="AH3292">
        <v>0</v>
      </c>
      <c r="AI3292">
        <v>0</v>
      </c>
      <c r="AJ3292">
        <v>0</v>
      </c>
      <c r="AK3292">
        <v>0</v>
      </c>
      <c r="AL3292">
        <v>1</v>
      </c>
      <c r="AM3292">
        <v>0</v>
      </c>
      <c r="AN3292">
        <v>0</v>
      </c>
      <c r="AO3292">
        <v>0</v>
      </c>
      <c r="AP3292">
        <v>0</v>
      </c>
      <c r="AQ3292">
        <v>0</v>
      </c>
      <c r="AR3292">
        <v>18</v>
      </c>
      <c r="AS3292" t="s">
        <v>16732</v>
      </c>
      <c r="AT3292" t="s">
        <v>80</v>
      </c>
    </row>
    <row r="3293" spans="1:46" x14ac:dyDescent="0.25">
      <c r="A3293" t="s">
        <v>2</v>
      </c>
      <c r="B3293" t="s">
        <v>27061</v>
      </c>
      <c r="C3293" t="s">
        <v>27062</v>
      </c>
      <c r="D3293" t="s">
        <v>27063</v>
      </c>
      <c r="E3293">
        <v>239983</v>
      </c>
      <c r="G3293" t="s">
        <v>297</v>
      </c>
      <c r="H3293" t="s">
        <v>27064</v>
      </c>
      <c r="I3293" t="s">
        <v>27065</v>
      </c>
      <c r="J3293" t="s">
        <v>280</v>
      </c>
      <c r="K3293" t="s">
        <v>18009</v>
      </c>
      <c r="L3293" t="s">
        <v>27066</v>
      </c>
      <c r="M3293" t="s">
        <v>27067</v>
      </c>
      <c r="N3293" t="s">
        <v>281</v>
      </c>
      <c r="O3293" t="s">
        <v>75</v>
      </c>
      <c r="P3293" t="s">
        <v>27068</v>
      </c>
      <c r="Q3293" t="s">
        <v>282</v>
      </c>
      <c r="R3293" t="s">
        <v>284</v>
      </c>
      <c r="S3293" t="s">
        <v>17161</v>
      </c>
      <c r="T3293" t="s">
        <v>18738</v>
      </c>
      <c r="U3293" t="s">
        <v>27069</v>
      </c>
      <c r="V3293" s="1" t="s">
        <v>18674</v>
      </c>
      <c r="W3293" t="s">
        <v>27070</v>
      </c>
      <c r="X3293" s="1" t="s">
        <v>22433</v>
      </c>
      <c r="Y3293">
        <v>0</v>
      </c>
      <c r="Z3293" t="s">
        <v>18646</v>
      </c>
      <c r="AA3293">
        <v>0</v>
      </c>
      <c r="AB3293" t="s">
        <v>87</v>
      </c>
      <c r="AC3293">
        <v>0</v>
      </c>
      <c r="AD3293">
        <v>0</v>
      </c>
      <c r="AE3293">
        <v>0</v>
      </c>
      <c r="AF3293">
        <v>0</v>
      </c>
      <c r="AG3293">
        <v>0</v>
      </c>
      <c r="AH3293">
        <v>0</v>
      </c>
      <c r="AI3293">
        <v>0</v>
      </c>
      <c r="AJ3293">
        <v>0</v>
      </c>
      <c r="AK3293">
        <v>0</v>
      </c>
      <c r="AL3293">
        <v>0</v>
      </c>
      <c r="AM3293">
        <v>0</v>
      </c>
      <c r="AN3293">
        <v>0</v>
      </c>
      <c r="AO3293">
        <v>0</v>
      </c>
      <c r="AP3293">
        <v>0</v>
      </c>
      <c r="AQ3293">
        <v>0</v>
      </c>
      <c r="AR3293">
        <v>1</v>
      </c>
      <c r="AS3293" t="s">
        <v>17087</v>
      </c>
      <c r="AT3293" t="s">
        <v>97</v>
      </c>
    </row>
    <row r="3294" spans="1:46" x14ac:dyDescent="0.25">
      <c r="A3294" t="s">
        <v>1</v>
      </c>
      <c r="B3294" t="s">
        <v>67060</v>
      </c>
      <c r="C3294" t="s">
        <v>67061</v>
      </c>
      <c r="D3294" t="s">
        <v>67062</v>
      </c>
      <c r="E3294">
        <v>469149</v>
      </c>
      <c r="G3294" t="s">
        <v>297</v>
      </c>
      <c r="H3294" t="s">
        <v>67063</v>
      </c>
      <c r="I3294" t="s">
        <v>67064</v>
      </c>
      <c r="J3294" t="s">
        <v>20534</v>
      </c>
      <c r="K3294" t="s">
        <v>17171</v>
      </c>
      <c r="L3294" t="s">
        <v>67065</v>
      </c>
      <c r="M3294" t="s">
        <v>67066</v>
      </c>
      <c r="N3294" t="s">
        <v>281</v>
      </c>
      <c r="O3294" t="s">
        <v>75</v>
      </c>
      <c r="P3294" t="s">
        <v>67067</v>
      </c>
      <c r="Q3294" t="s">
        <v>286</v>
      </c>
      <c r="R3294" t="s">
        <v>243</v>
      </c>
      <c r="S3294" t="s">
        <v>18519</v>
      </c>
      <c r="T3294" t="s">
        <v>18520</v>
      </c>
      <c r="U3294" t="s">
        <v>62388</v>
      </c>
      <c r="V3294" s="1" t="s">
        <v>22433</v>
      </c>
      <c r="W3294" t="s">
        <v>67068</v>
      </c>
      <c r="X3294" s="1" t="s">
        <v>22433</v>
      </c>
      <c r="Y3294">
        <v>0</v>
      </c>
      <c r="Z3294" t="s">
        <v>18646</v>
      </c>
      <c r="AA3294">
        <v>0</v>
      </c>
      <c r="AB3294" t="s">
        <v>87</v>
      </c>
      <c r="AC3294">
        <v>0</v>
      </c>
      <c r="AD3294">
        <v>0</v>
      </c>
      <c r="AE3294">
        <v>0</v>
      </c>
      <c r="AF3294">
        <v>0</v>
      </c>
      <c r="AG3294">
        <v>0</v>
      </c>
      <c r="AH3294">
        <v>0</v>
      </c>
      <c r="AI3294">
        <v>0</v>
      </c>
      <c r="AJ3294">
        <v>0</v>
      </c>
      <c r="AK3294">
        <v>0</v>
      </c>
      <c r="AL3294">
        <v>0</v>
      </c>
      <c r="AM3294">
        <v>0</v>
      </c>
      <c r="AN3294">
        <v>0</v>
      </c>
      <c r="AO3294">
        <v>0</v>
      </c>
      <c r="AP3294">
        <v>0</v>
      </c>
      <c r="AQ3294">
        <v>0</v>
      </c>
      <c r="AR3294">
        <v>0</v>
      </c>
      <c r="AS3294" t="s">
        <v>18707</v>
      </c>
      <c r="AT3294" t="s">
        <v>97</v>
      </c>
    </row>
    <row r="3295" spans="1:46" x14ac:dyDescent="0.25">
      <c r="A3295" t="s">
        <v>2</v>
      </c>
      <c r="B3295" t="s">
        <v>67069</v>
      </c>
      <c r="C3295" t="s">
        <v>67070</v>
      </c>
      <c r="D3295" t="s">
        <v>67071</v>
      </c>
      <c r="E3295">
        <v>469751</v>
      </c>
      <c r="G3295" t="s">
        <v>297</v>
      </c>
      <c r="H3295" t="s">
        <v>67072</v>
      </c>
      <c r="I3295" t="s">
        <v>67073</v>
      </c>
      <c r="J3295" t="s">
        <v>280</v>
      </c>
      <c r="K3295" t="s">
        <v>197</v>
      </c>
      <c r="L3295" t="s">
        <v>67074</v>
      </c>
      <c r="M3295" t="s">
        <v>67075</v>
      </c>
      <c r="N3295" t="s">
        <v>281</v>
      </c>
      <c r="O3295" t="s">
        <v>75</v>
      </c>
      <c r="P3295" t="s">
        <v>67076</v>
      </c>
      <c r="Q3295" t="s">
        <v>282</v>
      </c>
      <c r="R3295" t="s">
        <v>284</v>
      </c>
      <c r="S3295" t="s">
        <v>17354</v>
      </c>
      <c r="T3295" t="s">
        <v>18480</v>
      </c>
      <c r="U3295" t="s">
        <v>67077</v>
      </c>
      <c r="V3295" s="1" t="s">
        <v>22433</v>
      </c>
      <c r="W3295" t="s">
        <v>67078</v>
      </c>
      <c r="X3295" s="1" t="s">
        <v>22433</v>
      </c>
      <c r="Y3295">
        <v>0</v>
      </c>
      <c r="Z3295" t="s">
        <v>18646</v>
      </c>
      <c r="AA3295">
        <v>0</v>
      </c>
      <c r="AB3295" t="s">
        <v>87</v>
      </c>
      <c r="AC3295">
        <v>0</v>
      </c>
      <c r="AD3295">
        <v>0</v>
      </c>
      <c r="AE3295">
        <v>0</v>
      </c>
      <c r="AF3295">
        <v>0</v>
      </c>
      <c r="AG3295">
        <v>0</v>
      </c>
      <c r="AH3295">
        <v>0</v>
      </c>
      <c r="AI3295">
        <v>0</v>
      </c>
      <c r="AJ3295">
        <v>0</v>
      </c>
      <c r="AK3295">
        <v>0</v>
      </c>
      <c r="AL3295">
        <v>0</v>
      </c>
      <c r="AM3295">
        <v>0</v>
      </c>
      <c r="AN3295">
        <v>0</v>
      </c>
      <c r="AO3295">
        <v>0</v>
      </c>
      <c r="AP3295">
        <v>0</v>
      </c>
      <c r="AQ3295">
        <v>0</v>
      </c>
      <c r="AR3295">
        <v>0</v>
      </c>
      <c r="AS3295" t="s">
        <v>18661</v>
      </c>
      <c r="AT3295" t="s">
        <v>97</v>
      </c>
    </row>
    <row r="3296" spans="1:46" x14ac:dyDescent="0.25">
      <c r="A3296" t="s">
        <v>2</v>
      </c>
      <c r="B3296" t="s">
        <v>67079</v>
      </c>
      <c r="C3296" t="s">
        <v>67080</v>
      </c>
      <c r="D3296" t="s">
        <v>67081</v>
      </c>
      <c r="E3296">
        <v>470717</v>
      </c>
      <c r="G3296" t="s">
        <v>297</v>
      </c>
      <c r="H3296" t="s">
        <v>67082</v>
      </c>
      <c r="I3296" t="s">
        <v>67083</v>
      </c>
      <c r="J3296" t="s">
        <v>280</v>
      </c>
      <c r="K3296" t="s">
        <v>17106</v>
      </c>
      <c r="L3296" t="s">
        <v>67084</v>
      </c>
      <c r="M3296" t="s">
        <v>287</v>
      </c>
      <c r="N3296" t="s">
        <v>67085</v>
      </c>
      <c r="O3296" t="s">
        <v>75</v>
      </c>
      <c r="P3296" t="s">
        <v>67086</v>
      </c>
      <c r="Q3296" t="s">
        <v>282</v>
      </c>
      <c r="R3296" t="s">
        <v>245</v>
      </c>
      <c r="S3296" t="s">
        <v>162</v>
      </c>
      <c r="T3296" t="s">
        <v>18681</v>
      </c>
      <c r="U3296" t="s">
        <v>41004</v>
      </c>
      <c r="V3296" s="1" t="s">
        <v>22433</v>
      </c>
      <c r="W3296" t="s">
        <v>67087</v>
      </c>
      <c r="X3296" s="1" t="s">
        <v>22433</v>
      </c>
      <c r="Y3296">
        <v>0</v>
      </c>
      <c r="Z3296" t="s">
        <v>18646</v>
      </c>
      <c r="AA3296">
        <v>0</v>
      </c>
      <c r="AB3296" t="s">
        <v>87</v>
      </c>
      <c r="AC3296">
        <v>0</v>
      </c>
      <c r="AD3296">
        <v>0</v>
      </c>
      <c r="AE3296">
        <v>0</v>
      </c>
      <c r="AF3296">
        <v>0</v>
      </c>
      <c r="AG3296">
        <v>0</v>
      </c>
      <c r="AH3296">
        <v>0</v>
      </c>
      <c r="AI3296">
        <v>0</v>
      </c>
      <c r="AJ3296">
        <v>0</v>
      </c>
      <c r="AK3296">
        <v>0</v>
      </c>
      <c r="AL3296">
        <v>0</v>
      </c>
      <c r="AM3296">
        <v>0</v>
      </c>
      <c r="AN3296">
        <v>0</v>
      </c>
      <c r="AO3296">
        <v>0</v>
      </c>
      <c r="AP3296">
        <v>0</v>
      </c>
      <c r="AQ3296">
        <v>0</v>
      </c>
      <c r="AR3296">
        <v>0</v>
      </c>
      <c r="AS3296" t="s">
        <v>18661</v>
      </c>
      <c r="AT3296" t="s">
        <v>97</v>
      </c>
    </row>
    <row r="3297" spans="1:46" x14ac:dyDescent="0.25">
      <c r="A3297" t="s">
        <v>1</v>
      </c>
      <c r="B3297" t="s">
        <v>67088</v>
      </c>
      <c r="C3297" t="s">
        <v>67089</v>
      </c>
      <c r="D3297" t="s">
        <v>67090</v>
      </c>
      <c r="E3297">
        <v>468828</v>
      </c>
      <c r="G3297" t="s">
        <v>16828</v>
      </c>
      <c r="H3297" t="s">
        <v>67091</v>
      </c>
      <c r="I3297" t="s">
        <v>67092</v>
      </c>
      <c r="J3297" t="s">
        <v>280</v>
      </c>
      <c r="K3297" t="s">
        <v>17337</v>
      </c>
      <c r="L3297" t="s">
        <v>67093</v>
      </c>
      <c r="M3297" t="s">
        <v>67094</v>
      </c>
      <c r="N3297" t="s">
        <v>285</v>
      </c>
      <c r="O3297" t="s">
        <v>75</v>
      </c>
      <c r="P3297" t="s">
        <v>67095</v>
      </c>
      <c r="Q3297" t="s">
        <v>286</v>
      </c>
      <c r="R3297" t="s">
        <v>164</v>
      </c>
      <c r="S3297" t="s">
        <v>134</v>
      </c>
      <c r="T3297" t="s">
        <v>18518</v>
      </c>
      <c r="U3297" t="s">
        <v>67096</v>
      </c>
      <c r="V3297" s="1" t="s">
        <v>22433</v>
      </c>
      <c r="W3297" t="s">
        <v>67097</v>
      </c>
      <c r="X3297" s="1" t="s">
        <v>22433</v>
      </c>
      <c r="Y3297">
        <v>0</v>
      </c>
      <c r="Z3297" t="s">
        <v>18646</v>
      </c>
      <c r="AA3297">
        <v>0</v>
      </c>
      <c r="AB3297" t="s">
        <v>87</v>
      </c>
      <c r="AC3297">
        <v>0</v>
      </c>
      <c r="AD3297">
        <v>0</v>
      </c>
      <c r="AE3297">
        <v>0</v>
      </c>
      <c r="AF3297">
        <v>0</v>
      </c>
      <c r="AG3297">
        <v>0</v>
      </c>
      <c r="AH3297">
        <v>0</v>
      </c>
      <c r="AI3297">
        <v>0</v>
      </c>
      <c r="AJ3297">
        <v>0</v>
      </c>
      <c r="AK3297">
        <v>0</v>
      </c>
      <c r="AL3297">
        <v>1</v>
      </c>
      <c r="AM3297">
        <v>0</v>
      </c>
      <c r="AN3297">
        <v>0</v>
      </c>
      <c r="AO3297">
        <v>0</v>
      </c>
      <c r="AP3297">
        <v>0</v>
      </c>
      <c r="AQ3297">
        <v>0</v>
      </c>
      <c r="AR3297">
        <v>18</v>
      </c>
      <c r="AS3297" t="s">
        <v>18486</v>
      </c>
      <c r="AT3297" t="s">
        <v>88</v>
      </c>
    </row>
    <row r="3298" spans="1:46" x14ac:dyDescent="0.25">
      <c r="A3298" t="s">
        <v>16787</v>
      </c>
      <c r="B3298" t="s">
        <v>23583</v>
      </c>
      <c r="C3298" t="s">
        <v>23584</v>
      </c>
      <c r="D3298" t="s">
        <v>23585</v>
      </c>
      <c r="E3298">
        <v>468265</v>
      </c>
      <c r="G3298" t="s">
        <v>297</v>
      </c>
      <c r="H3298" t="s">
        <v>23586</v>
      </c>
      <c r="I3298" t="s">
        <v>23587</v>
      </c>
      <c r="J3298" t="s">
        <v>280</v>
      </c>
      <c r="K3298" t="s">
        <v>17045</v>
      </c>
      <c r="L3298" t="s">
        <v>23588</v>
      </c>
      <c r="M3298" t="s">
        <v>23589</v>
      </c>
      <c r="N3298" t="s">
        <v>23590</v>
      </c>
      <c r="O3298" t="s">
        <v>155</v>
      </c>
      <c r="P3298" t="s">
        <v>23591</v>
      </c>
      <c r="Q3298" t="s">
        <v>282</v>
      </c>
      <c r="R3298" t="s">
        <v>284</v>
      </c>
      <c r="S3298" t="s">
        <v>17346</v>
      </c>
      <c r="T3298" t="s">
        <v>18729</v>
      </c>
      <c r="U3298" t="s">
        <v>20197</v>
      </c>
      <c r="V3298" s="1" t="s">
        <v>22433</v>
      </c>
      <c r="W3298" t="s">
        <v>23592</v>
      </c>
      <c r="X3298" s="1" t="s">
        <v>22433</v>
      </c>
      <c r="Y3298">
        <v>0</v>
      </c>
      <c r="Z3298" t="s">
        <v>18646</v>
      </c>
      <c r="AA3298">
        <v>0</v>
      </c>
      <c r="AB3298" t="s">
        <v>87</v>
      </c>
      <c r="AC3298">
        <v>0</v>
      </c>
      <c r="AD3298">
        <v>0</v>
      </c>
      <c r="AE3298">
        <v>0</v>
      </c>
      <c r="AF3298">
        <v>0</v>
      </c>
      <c r="AG3298">
        <v>0</v>
      </c>
      <c r="AH3298">
        <v>0</v>
      </c>
      <c r="AI3298">
        <v>0</v>
      </c>
      <c r="AJ3298">
        <v>0</v>
      </c>
      <c r="AK3298">
        <v>0</v>
      </c>
      <c r="AL3298">
        <v>0</v>
      </c>
      <c r="AM3298">
        <v>0</v>
      </c>
      <c r="AN3298">
        <v>0</v>
      </c>
      <c r="AO3298">
        <v>0</v>
      </c>
      <c r="AP3298">
        <v>0</v>
      </c>
      <c r="AQ3298">
        <v>0</v>
      </c>
      <c r="AR3298">
        <v>0</v>
      </c>
      <c r="AS3298" t="s">
        <v>18661</v>
      </c>
      <c r="AT3298" t="s">
        <v>97</v>
      </c>
    </row>
    <row r="3299" spans="1:46" x14ac:dyDescent="0.25">
      <c r="A3299" t="s">
        <v>1</v>
      </c>
      <c r="B3299" t="s">
        <v>67098</v>
      </c>
      <c r="C3299" t="s">
        <v>67099</v>
      </c>
      <c r="D3299" t="s">
        <v>67100</v>
      </c>
      <c r="E3299">
        <v>469606</v>
      </c>
      <c r="G3299" t="s">
        <v>296</v>
      </c>
      <c r="H3299" t="s">
        <v>67101</v>
      </c>
      <c r="I3299" t="s">
        <v>67102</v>
      </c>
      <c r="J3299" t="s">
        <v>280</v>
      </c>
      <c r="K3299" t="s">
        <v>95</v>
      </c>
      <c r="L3299" t="s">
        <v>67103</v>
      </c>
      <c r="M3299" t="s">
        <v>67104</v>
      </c>
      <c r="N3299" t="s">
        <v>285</v>
      </c>
      <c r="O3299" t="s">
        <v>75</v>
      </c>
      <c r="P3299" t="s">
        <v>67105</v>
      </c>
      <c r="Q3299" t="s">
        <v>282</v>
      </c>
      <c r="R3299" t="s">
        <v>284</v>
      </c>
      <c r="S3299" t="s">
        <v>195</v>
      </c>
      <c r="T3299" t="s">
        <v>18704</v>
      </c>
      <c r="U3299" t="s">
        <v>67106</v>
      </c>
      <c r="V3299" s="1" t="s">
        <v>22433</v>
      </c>
      <c r="W3299" t="s">
        <v>30420</v>
      </c>
      <c r="X3299" s="1" t="s">
        <v>22433</v>
      </c>
      <c r="Y3299">
        <v>0</v>
      </c>
      <c r="Z3299" t="s">
        <v>18646</v>
      </c>
      <c r="AA3299">
        <v>0</v>
      </c>
      <c r="AB3299" t="s">
        <v>87</v>
      </c>
      <c r="AC3299">
        <v>0</v>
      </c>
      <c r="AD3299">
        <v>0</v>
      </c>
      <c r="AE3299">
        <v>0</v>
      </c>
      <c r="AF3299">
        <v>0</v>
      </c>
      <c r="AG3299">
        <v>0</v>
      </c>
      <c r="AH3299">
        <v>0</v>
      </c>
      <c r="AI3299">
        <v>0</v>
      </c>
      <c r="AJ3299">
        <v>0</v>
      </c>
      <c r="AK3299">
        <v>0</v>
      </c>
      <c r="AL3299">
        <v>1</v>
      </c>
      <c r="AM3299">
        <v>0</v>
      </c>
      <c r="AN3299">
        <v>0</v>
      </c>
      <c r="AO3299">
        <v>0</v>
      </c>
      <c r="AP3299">
        <v>0</v>
      </c>
      <c r="AQ3299">
        <v>0</v>
      </c>
      <c r="AR3299">
        <v>18</v>
      </c>
      <c r="AS3299" t="s">
        <v>16729</v>
      </c>
      <c r="AT3299" t="s">
        <v>80</v>
      </c>
    </row>
    <row r="3300" spans="1:46" x14ac:dyDescent="0.25">
      <c r="A3300" t="s">
        <v>16787</v>
      </c>
      <c r="B3300" t="s">
        <v>23604</v>
      </c>
      <c r="C3300" t="s">
        <v>23605</v>
      </c>
      <c r="D3300" t="s">
        <v>23606</v>
      </c>
      <c r="E3300">
        <v>427557</v>
      </c>
      <c r="G3300" t="s">
        <v>297</v>
      </c>
      <c r="H3300" t="s">
        <v>23607</v>
      </c>
      <c r="I3300" t="s">
        <v>23608</v>
      </c>
      <c r="J3300" t="s">
        <v>280</v>
      </c>
      <c r="K3300" t="s">
        <v>23609</v>
      </c>
      <c r="L3300" t="s">
        <v>23610</v>
      </c>
      <c r="M3300" t="s">
        <v>23611</v>
      </c>
      <c r="N3300" t="s">
        <v>23612</v>
      </c>
      <c r="O3300" t="s">
        <v>155</v>
      </c>
      <c r="P3300" t="s">
        <v>23613</v>
      </c>
      <c r="Q3300" t="s">
        <v>282</v>
      </c>
      <c r="R3300" t="s">
        <v>284</v>
      </c>
      <c r="S3300" t="s">
        <v>137</v>
      </c>
      <c r="T3300" t="s">
        <v>18710</v>
      </c>
      <c r="U3300" t="s">
        <v>23614</v>
      </c>
      <c r="V3300" s="1" t="s">
        <v>18938</v>
      </c>
      <c r="W3300" t="s">
        <v>23615</v>
      </c>
      <c r="X3300" s="1" t="s">
        <v>22433</v>
      </c>
      <c r="Y3300">
        <v>0</v>
      </c>
      <c r="Z3300" t="s">
        <v>18646</v>
      </c>
      <c r="AA3300">
        <v>0</v>
      </c>
      <c r="AB3300" t="s">
        <v>87</v>
      </c>
      <c r="AC3300">
        <v>0</v>
      </c>
      <c r="AD3300">
        <v>0</v>
      </c>
      <c r="AE3300">
        <v>0</v>
      </c>
      <c r="AF3300">
        <v>0</v>
      </c>
      <c r="AG3300">
        <v>0</v>
      </c>
      <c r="AH3300">
        <v>0</v>
      </c>
      <c r="AI3300">
        <v>0</v>
      </c>
      <c r="AJ3300">
        <v>0</v>
      </c>
      <c r="AK3300">
        <v>0</v>
      </c>
      <c r="AL3300">
        <v>0</v>
      </c>
      <c r="AM3300">
        <v>0</v>
      </c>
      <c r="AN3300">
        <v>0</v>
      </c>
      <c r="AO3300">
        <v>0</v>
      </c>
      <c r="AP3300">
        <v>0</v>
      </c>
      <c r="AQ3300">
        <v>0</v>
      </c>
      <c r="AR3300">
        <v>0</v>
      </c>
      <c r="AS3300" t="s">
        <v>18661</v>
      </c>
      <c r="AT3300" t="s">
        <v>97</v>
      </c>
    </row>
    <row r="3301" spans="1:46" x14ac:dyDescent="0.25">
      <c r="A3301" t="s">
        <v>2</v>
      </c>
      <c r="B3301" t="s">
        <v>28152</v>
      </c>
      <c r="C3301" t="s">
        <v>28153</v>
      </c>
      <c r="D3301" t="s">
        <v>28154</v>
      </c>
      <c r="E3301">
        <v>444603</v>
      </c>
      <c r="G3301" t="s">
        <v>297</v>
      </c>
      <c r="H3301" t="s">
        <v>28155</v>
      </c>
      <c r="I3301" t="s">
        <v>28156</v>
      </c>
      <c r="J3301" t="s">
        <v>280</v>
      </c>
      <c r="K3301" t="s">
        <v>188</v>
      </c>
      <c r="L3301" t="s">
        <v>28157</v>
      </c>
      <c r="M3301" t="s">
        <v>28158</v>
      </c>
      <c r="N3301" t="s">
        <v>281</v>
      </c>
      <c r="O3301" t="s">
        <v>75</v>
      </c>
      <c r="P3301" t="s">
        <v>28159</v>
      </c>
      <c r="Q3301" t="s">
        <v>282</v>
      </c>
      <c r="R3301" t="s">
        <v>246</v>
      </c>
      <c r="S3301" t="s">
        <v>17348</v>
      </c>
      <c r="T3301" t="s">
        <v>17349</v>
      </c>
      <c r="U3301" t="s">
        <v>28160</v>
      </c>
      <c r="V3301" s="1" t="s">
        <v>19187</v>
      </c>
      <c r="W3301" t="s">
        <v>28161</v>
      </c>
      <c r="X3301" s="1" t="s">
        <v>22433</v>
      </c>
      <c r="Y3301">
        <v>0</v>
      </c>
      <c r="Z3301" t="s">
        <v>18646</v>
      </c>
      <c r="AA3301">
        <v>0</v>
      </c>
      <c r="AB3301" t="s">
        <v>87</v>
      </c>
      <c r="AC3301">
        <v>0</v>
      </c>
      <c r="AD3301">
        <v>0</v>
      </c>
      <c r="AE3301">
        <v>0</v>
      </c>
      <c r="AF3301">
        <v>0</v>
      </c>
      <c r="AG3301">
        <v>0</v>
      </c>
      <c r="AH3301">
        <v>0</v>
      </c>
      <c r="AI3301">
        <v>0</v>
      </c>
      <c r="AJ3301">
        <v>0</v>
      </c>
      <c r="AK3301">
        <v>0</v>
      </c>
      <c r="AL3301">
        <v>0</v>
      </c>
      <c r="AM3301">
        <v>0</v>
      </c>
      <c r="AN3301">
        <v>0</v>
      </c>
      <c r="AO3301">
        <v>0</v>
      </c>
      <c r="AP3301">
        <v>0</v>
      </c>
      <c r="AQ3301">
        <v>0</v>
      </c>
      <c r="AR3301">
        <v>0</v>
      </c>
      <c r="AS3301" t="s">
        <v>18661</v>
      </c>
      <c r="AT3301" t="s">
        <v>97</v>
      </c>
    </row>
    <row r="3302" spans="1:46" x14ac:dyDescent="0.25">
      <c r="A3302" t="s">
        <v>16787</v>
      </c>
      <c r="B3302" t="s">
        <v>67107</v>
      </c>
      <c r="C3302" t="s">
        <v>67108</v>
      </c>
      <c r="D3302" t="s">
        <v>67109</v>
      </c>
      <c r="E3302">
        <v>470147</v>
      </c>
      <c r="G3302" t="s">
        <v>297</v>
      </c>
      <c r="H3302" t="s">
        <v>67110</v>
      </c>
      <c r="I3302" t="s">
        <v>67111</v>
      </c>
      <c r="J3302" t="s">
        <v>280</v>
      </c>
      <c r="K3302" t="s">
        <v>17627</v>
      </c>
      <c r="L3302" t="s">
        <v>67112</v>
      </c>
      <c r="M3302" t="s">
        <v>67113</v>
      </c>
      <c r="N3302" t="s">
        <v>285</v>
      </c>
      <c r="O3302" t="s">
        <v>146</v>
      </c>
      <c r="P3302" t="s">
        <v>67114</v>
      </c>
      <c r="Q3302" t="s">
        <v>282</v>
      </c>
      <c r="R3302" t="s">
        <v>284</v>
      </c>
      <c r="S3302" t="s">
        <v>17628</v>
      </c>
      <c r="T3302" t="s">
        <v>18682</v>
      </c>
      <c r="U3302" t="s">
        <v>67115</v>
      </c>
      <c r="V3302" s="1" t="s">
        <v>22433</v>
      </c>
      <c r="W3302" t="s">
        <v>67116</v>
      </c>
      <c r="X3302" s="1" t="s">
        <v>22433</v>
      </c>
      <c r="Y3302">
        <v>0</v>
      </c>
      <c r="Z3302" t="s">
        <v>18646</v>
      </c>
      <c r="AA3302">
        <v>0</v>
      </c>
      <c r="AB3302" t="s">
        <v>87</v>
      </c>
      <c r="AC3302">
        <v>0</v>
      </c>
      <c r="AD3302">
        <v>0</v>
      </c>
      <c r="AE3302">
        <v>0</v>
      </c>
      <c r="AF3302">
        <v>0</v>
      </c>
      <c r="AG3302">
        <v>0</v>
      </c>
      <c r="AH3302">
        <v>0</v>
      </c>
      <c r="AI3302">
        <v>0</v>
      </c>
      <c r="AJ3302">
        <v>0</v>
      </c>
      <c r="AK3302">
        <v>0</v>
      </c>
      <c r="AL3302">
        <v>0</v>
      </c>
      <c r="AM3302">
        <v>0</v>
      </c>
      <c r="AN3302">
        <v>0</v>
      </c>
      <c r="AO3302">
        <v>0</v>
      </c>
      <c r="AP3302">
        <v>0</v>
      </c>
      <c r="AQ3302">
        <v>0</v>
      </c>
      <c r="AR3302">
        <v>0</v>
      </c>
      <c r="AS3302" t="s">
        <v>18661</v>
      </c>
      <c r="AT3302" t="s">
        <v>97</v>
      </c>
    </row>
    <row r="3303" spans="1:46" x14ac:dyDescent="0.25">
      <c r="A3303" t="s">
        <v>16787</v>
      </c>
      <c r="B3303" t="s">
        <v>67117</v>
      </c>
      <c r="C3303" t="s">
        <v>67118</v>
      </c>
      <c r="D3303" t="s">
        <v>67119</v>
      </c>
      <c r="E3303">
        <v>471076</v>
      </c>
      <c r="G3303" t="s">
        <v>16828</v>
      </c>
      <c r="H3303" t="s">
        <v>67120</v>
      </c>
      <c r="I3303" t="s">
        <v>67121</v>
      </c>
      <c r="J3303" t="s">
        <v>92</v>
      </c>
      <c r="K3303" t="s">
        <v>17627</v>
      </c>
      <c r="L3303" t="s">
        <v>67122</v>
      </c>
      <c r="M3303" t="s">
        <v>67123</v>
      </c>
      <c r="N3303" t="s">
        <v>281</v>
      </c>
      <c r="O3303" t="s">
        <v>146</v>
      </c>
      <c r="P3303" t="s">
        <v>67124</v>
      </c>
      <c r="Q3303" t="s">
        <v>286</v>
      </c>
      <c r="R3303" t="s">
        <v>243</v>
      </c>
      <c r="S3303" t="s">
        <v>17628</v>
      </c>
      <c r="T3303" t="s">
        <v>18682</v>
      </c>
      <c r="U3303" t="s">
        <v>67125</v>
      </c>
      <c r="V3303" s="1" t="s">
        <v>22433</v>
      </c>
      <c r="W3303" t="s">
        <v>67126</v>
      </c>
      <c r="X3303" s="1" t="s">
        <v>22433</v>
      </c>
      <c r="Y3303">
        <v>0</v>
      </c>
      <c r="Z3303" t="s">
        <v>18646</v>
      </c>
      <c r="AA3303">
        <v>0</v>
      </c>
      <c r="AB3303" t="s">
        <v>87</v>
      </c>
      <c r="AC3303">
        <v>0</v>
      </c>
      <c r="AD3303">
        <v>0</v>
      </c>
      <c r="AE3303">
        <v>0</v>
      </c>
      <c r="AF3303">
        <v>0</v>
      </c>
      <c r="AG3303">
        <v>0</v>
      </c>
      <c r="AH3303">
        <v>0</v>
      </c>
      <c r="AI3303">
        <v>0</v>
      </c>
      <c r="AJ3303">
        <v>0</v>
      </c>
      <c r="AK3303">
        <v>0</v>
      </c>
      <c r="AL3303">
        <v>1</v>
      </c>
      <c r="AM3303">
        <v>0</v>
      </c>
      <c r="AN3303">
        <v>0</v>
      </c>
      <c r="AO3303">
        <v>0</v>
      </c>
      <c r="AP3303">
        <v>0</v>
      </c>
      <c r="AQ3303">
        <v>0</v>
      </c>
      <c r="AR3303">
        <v>18</v>
      </c>
      <c r="AS3303" t="s">
        <v>16733</v>
      </c>
      <c r="AT3303" t="s">
        <v>88</v>
      </c>
    </row>
    <row r="3304" spans="1:46" x14ac:dyDescent="0.25">
      <c r="A3304" t="s">
        <v>16787</v>
      </c>
      <c r="B3304" t="s">
        <v>67127</v>
      </c>
      <c r="C3304" t="s">
        <v>67128</v>
      </c>
      <c r="D3304" t="s">
        <v>67129</v>
      </c>
      <c r="E3304">
        <v>468704</v>
      </c>
      <c r="G3304" t="s">
        <v>17424</v>
      </c>
      <c r="H3304" t="s">
        <v>67130</v>
      </c>
      <c r="I3304" t="s">
        <v>67131</v>
      </c>
      <c r="J3304" t="s">
        <v>280</v>
      </c>
      <c r="K3304" t="s">
        <v>168</v>
      </c>
      <c r="L3304" t="s">
        <v>67132</v>
      </c>
      <c r="M3304" t="s">
        <v>67133</v>
      </c>
      <c r="N3304" t="s">
        <v>281</v>
      </c>
      <c r="O3304" t="s">
        <v>155</v>
      </c>
      <c r="P3304" t="s">
        <v>67134</v>
      </c>
      <c r="Q3304" t="s">
        <v>282</v>
      </c>
      <c r="R3304" t="s">
        <v>284</v>
      </c>
      <c r="S3304" t="s">
        <v>78</v>
      </c>
      <c r="T3304" t="s">
        <v>18797</v>
      </c>
      <c r="U3304" t="s">
        <v>67135</v>
      </c>
      <c r="V3304" s="1" t="s">
        <v>22433</v>
      </c>
      <c r="W3304" t="s">
        <v>67136</v>
      </c>
      <c r="X3304" s="1" t="s">
        <v>22433</v>
      </c>
      <c r="Y3304">
        <v>0</v>
      </c>
      <c r="Z3304" t="s">
        <v>18646</v>
      </c>
      <c r="AA3304">
        <v>0</v>
      </c>
      <c r="AB3304" t="s">
        <v>87</v>
      </c>
      <c r="AC3304">
        <v>0</v>
      </c>
      <c r="AD3304">
        <v>0</v>
      </c>
      <c r="AE3304">
        <v>0</v>
      </c>
      <c r="AF3304">
        <v>0</v>
      </c>
      <c r="AG3304">
        <v>0</v>
      </c>
      <c r="AH3304">
        <v>0</v>
      </c>
      <c r="AI3304">
        <v>0</v>
      </c>
      <c r="AJ3304">
        <v>0</v>
      </c>
      <c r="AK3304">
        <v>0</v>
      </c>
      <c r="AL3304">
        <v>1</v>
      </c>
      <c r="AM3304">
        <v>0</v>
      </c>
      <c r="AN3304">
        <v>0</v>
      </c>
      <c r="AO3304">
        <v>0</v>
      </c>
      <c r="AP3304">
        <v>0</v>
      </c>
      <c r="AQ3304">
        <v>0</v>
      </c>
      <c r="AR3304">
        <v>18</v>
      </c>
      <c r="AS3304" t="s">
        <v>16729</v>
      </c>
      <c r="AT3304" t="s">
        <v>80</v>
      </c>
    </row>
    <row r="3305" spans="1:46" x14ac:dyDescent="0.25">
      <c r="A3305" t="s">
        <v>1</v>
      </c>
      <c r="B3305" t="s">
        <v>67137</v>
      </c>
      <c r="C3305" t="s">
        <v>67138</v>
      </c>
      <c r="D3305" t="s">
        <v>67139</v>
      </c>
      <c r="E3305">
        <v>469247</v>
      </c>
      <c r="G3305" t="s">
        <v>297</v>
      </c>
      <c r="H3305" t="s">
        <v>67140</v>
      </c>
      <c r="I3305" t="s">
        <v>67141</v>
      </c>
      <c r="J3305" t="s">
        <v>280</v>
      </c>
      <c r="K3305" t="s">
        <v>64235</v>
      </c>
      <c r="L3305" t="s">
        <v>67142</v>
      </c>
      <c r="M3305" t="s">
        <v>67143</v>
      </c>
      <c r="N3305" t="s">
        <v>281</v>
      </c>
      <c r="O3305" t="s">
        <v>75</v>
      </c>
      <c r="P3305" t="s">
        <v>67144</v>
      </c>
      <c r="Q3305" t="s">
        <v>282</v>
      </c>
      <c r="R3305" t="s">
        <v>284</v>
      </c>
      <c r="S3305" t="s">
        <v>17074</v>
      </c>
      <c r="T3305" t="s">
        <v>24664</v>
      </c>
      <c r="U3305" t="s">
        <v>64240</v>
      </c>
      <c r="V3305" s="1" t="s">
        <v>22433</v>
      </c>
      <c r="W3305" t="s">
        <v>67145</v>
      </c>
      <c r="X3305" s="1" t="s">
        <v>22433</v>
      </c>
      <c r="Y3305">
        <v>0</v>
      </c>
      <c r="Z3305" t="s">
        <v>18646</v>
      </c>
      <c r="AA3305">
        <v>0</v>
      </c>
      <c r="AB3305" t="s">
        <v>87</v>
      </c>
      <c r="AC3305">
        <v>0</v>
      </c>
      <c r="AD3305">
        <v>0</v>
      </c>
      <c r="AE3305">
        <v>0</v>
      </c>
      <c r="AF3305">
        <v>0</v>
      </c>
      <c r="AG3305">
        <v>0</v>
      </c>
      <c r="AH3305">
        <v>0</v>
      </c>
      <c r="AI3305">
        <v>0</v>
      </c>
      <c r="AJ3305">
        <v>0</v>
      </c>
      <c r="AK3305">
        <v>0</v>
      </c>
      <c r="AL3305">
        <v>0</v>
      </c>
      <c r="AM3305">
        <v>0</v>
      </c>
      <c r="AN3305">
        <v>0</v>
      </c>
      <c r="AO3305">
        <v>0</v>
      </c>
      <c r="AP3305">
        <v>0</v>
      </c>
      <c r="AQ3305">
        <v>0</v>
      </c>
      <c r="AR3305">
        <v>0</v>
      </c>
      <c r="AS3305" t="s">
        <v>18661</v>
      </c>
      <c r="AT3305" t="s">
        <v>97</v>
      </c>
    </row>
    <row r="3306" spans="1:46" x14ac:dyDescent="0.25">
      <c r="A3306" t="s">
        <v>2</v>
      </c>
      <c r="B3306" t="s">
        <v>23811</v>
      </c>
      <c r="C3306" t="s">
        <v>23812</v>
      </c>
      <c r="D3306" t="s">
        <v>23813</v>
      </c>
      <c r="E3306">
        <v>468433</v>
      </c>
      <c r="G3306" t="s">
        <v>297</v>
      </c>
      <c r="H3306" t="s">
        <v>23814</v>
      </c>
      <c r="I3306" t="s">
        <v>23815</v>
      </c>
      <c r="J3306" t="s">
        <v>280</v>
      </c>
      <c r="K3306" t="s">
        <v>191</v>
      </c>
      <c r="L3306" t="s">
        <v>23816</v>
      </c>
      <c r="M3306" t="s">
        <v>23817</v>
      </c>
      <c r="N3306" t="s">
        <v>23818</v>
      </c>
      <c r="O3306" t="s">
        <v>75</v>
      </c>
      <c r="P3306" t="s">
        <v>23819</v>
      </c>
      <c r="Q3306" t="s">
        <v>286</v>
      </c>
      <c r="R3306" t="s">
        <v>164</v>
      </c>
      <c r="S3306" t="s">
        <v>18667</v>
      </c>
      <c r="T3306" t="s">
        <v>18668</v>
      </c>
      <c r="U3306" t="s">
        <v>23820</v>
      </c>
      <c r="V3306" s="1" t="s">
        <v>22433</v>
      </c>
      <c r="W3306" t="s">
        <v>23821</v>
      </c>
      <c r="X3306" s="1" t="s">
        <v>22433</v>
      </c>
      <c r="Y3306">
        <v>0</v>
      </c>
      <c r="Z3306" t="s">
        <v>18646</v>
      </c>
      <c r="AA3306">
        <v>0</v>
      </c>
      <c r="AB3306" t="s">
        <v>87</v>
      </c>
      <c r="AC3306">
        <v>0</v>
      </c>
      <c r="AD3306">
        <v>0</v>
      </c>
      <c r="AE3306">
        <v>0</v>
      </c>
      <c r="AF3306">
        <v>0</v>
      </c>
      <c r="AG3306">
        <v>0</v>
      </c>
      <c r="AH3306">
        <v>0</v>
      </c>
      <c r="AI3306">
        <v>0</v>
      </c>
      <c r="AJ3306">
        <v>0</v>
      </c>
      <c r="AK3306">
        <v>0</v>
      </c>
      <c r="AL3306">
        <v>0</v>
      </c>
      <c r="AM3306">
        <v>0</v>
      </c>
      <c r="AN3306">
        <v>0</v>
      </c>
      <c r="AO3306">
        <v>0</v>
      </c>
      <c r="AP3306">
        <v>0</v>
      </c>
      <c r="AQ3306">
        <v>0</v>
      </c>
      <c r="AR3306">
        <v>0</v>
      </c>
      <c r="AS3306" t="s">
        <v>18707</v>
      </c>
      <c r="AT3306" t="s">
        <v>97</v>
      </c>
    </row>
    <row r="3307" spans="1:46" x14ac:dyDescent="0.25">
      <c r="A3307" t="s">
        <v>1</v>
      </c>
      <c r="B3307" t="s">
        <v>67146</v>
      </c>
      <c r="C3307" t="s">
        <v>67147</v>
      </c>
      <c r="D3307" t="s">
        <v>67148</v>
      </c>
      <c r="E3307">
        <v>470011</v>
      </c>
      <c r="G3307" t="s">
        <v>296</v>
      </c>
      <c r="H3307" t="s">
        <v>67149</v>
      </c>
      <c r="I3307" t="s">
        <v>67150</v>
      </c>
      <c r="J3307" t="s">
        <v>280</v>
      </c>
      <c r="K3307" t="s">
        <v>16739</v>
      </c>
      <c r="L3307" t="s">
        <v>67151</v>
      </c>
      <c r="M3307" t="s">
        <v>67152</v>
      </c>
      <c r="N3307" t="s">
        <v>281</v>
      </c>
      <c r="O3307" t="s">
        <v>75</v>
      </c>
      <c r="P3307" t="s">
        <v>67153</v>
      </c>
      <c r="Q3307" t="s">
        <v>282</v>
      </c>
      <c r="R3307" t="s">
        <v>246</v>
      </c>
      <c r="S3307" t="s">
        <v>195</v>
      </c>
      <c r="T3307" t="s">
        <v>18517</v>
      </c>
      <c r="U3307" t="s">
        <v>67154</v>
      </c>
      <c r="V3307" s="1" t="s">
        <v>22433</v>
      </c>
      <c r="W3307" t="s">
        <v>67155</v>
      </c>
      <c r="X3307" s="1" t="s">
        <v>22433</v>
      </c>
      <c r="Y3307">
        <v>0</v>
      </c>
      <c r="Z3307" t="s">
        <v>18646</v>
      </c>
      <c r="AA3307">
        <v>0</v>
      </c>
      <c r="AB3307" t="s">
        <v>87</v>
      </c>
      <c r="AC3307">
        <v>0</v>
      </c>
      <c r="AD3307">
        <v>0</v>
      </c>
      <c r="AE3307">
        <v>0</v>
      </c>
      <c r="AF3307">
        <v>0</v>
      </c>
      <c r="AG3307">
        <v>0</v>
      </c>
      <c r="AH3307">
        <v>0</v>
      </c>
      <c r="AI3307">
        <v>0</v>
      </c>
      <c r="AJ3307">
        <v>0</v>
      </c>
      <c r="AK3307">
        <v>0</v>
      </c>
      <c r="AL3307">
        <v>1</v>
      </c>
      <c r="AM3307">
        <v>0</v>
      </c>
      <c r="AN3307">
        <v>0</v>
      </c>
      <c r="AO3307">
        <v>0</v>
      </c>
      <c r="AP3307">
        <v>0</v>
      </c>
      <c r="AQ3307">
        <v>0</v>
      </c>
      <c r="AR3307">
        <v>18</v>
      </c>
      <c r="AS3307" t="s">
        <v>16729</v>
      </c>
      <c r="AT3307" t="s">
        <v>80</v>
      </c>
    </row>
    <row r="3308" spans="1:46" x14ac:dyDescent="0.25">
      <c r="A3308" t="s">
        <v>16787</v>
      </c>
      <c r="B3308" t="s">
        <v>67156</v>
      </c>
      <c r="C3308" t="s">
        <v>67157</v>
      </c>
      <c r="D3308" t="s">
        <v>67158</v>
      </c>
      <c r="E3308">
        <v>470727</v>
      </c>
      <c r="G3308" t="s">
        <v>297</v>
      </c>
      <c r="H3308" t="s">
        <v>67159</v>
      </c>
      <c r="I3308" t="s">
        <v>67160</v>
      </c>
      <c r="J3308" t="s">
        <v>280</v>
      </c>
      <c r="K3308" t="s">
        <v>18891</v>
      </c>
      <c r="L3308" t="s">
        <v>67161</v>
      </c>
      <c r="M3308" t="s">
        <v>67162</v>
      </c>
      <c r="N3308" t="s">
        <v>281</v>
      </c>
      <c r="O3308" t="s">
        <v>155</v>
      </c>
      <c r="P3308" t="s">
        <v>67163</v>
      </c>
      <c r="Q3308" t="s">
        <v>282</v>
      </c>
      <c r="R3308" t="s">
        <v>284</v>
      </c>
      <c r="S3308" t="s">
        <v>17346</v>
      </c>
      <c r="T3308" t="s">
        <v>18729</v>
      </c>
      <c r="U3308" t="s">
        <v>67164</v>
      </c>
      <c r="V3308" s="1" t="s">
        <v>22433</v>
      </c>
      <c r="W3308" t="s">
        <v>67165</v>
      </c>
      <c r="X3308" s="1" t="s">
        <v>22433</v>
      </c>
      <c r="Y3308">
        <v>0</v>
      </c>
      <c r="Z3308" t="s">
        <v>18646</v>
      </c>
      <c r="AA3308">
        <v>0</v>
      </c>
      <c r="AB3308" t="s">
        <v>87</v>
      </c>
      <c r="AC3308">
        <v>0</v>
      </c>
      <c r="AD3308">
        <v>0</v>
      </c>
      <c r="AE3308">
        <v>0</v>
      </c>
      <c r="AF3308">
        <v>0</v>
      </c>
      <c r="AG3308">
        <v>0</v>
      </c>
      <c r="AH3308">
        <v>0</v>
      </c>
      <c r="AI3308">
        <v>0</v>
      </c>
      <c r="AJ3308">
        <v>0</v>
      </c>
      <c r="AK3308">
        <v>0</v>
      </c>
      <c r="AL3308">
        <v>0</v>
      </c>
      <c r="AM3308">
        <v>0</v>
      </c>
      <c r="AN3308">
        <v>0</v>
      </c>
      <c r="AO3308">
        <v>0</v>
      </c>
      <c r="AP3308">
        <v>0</v>
      </c>
      <c r="AQ3308">
        <v>0</v>
      </c>
      <c r="AR3308">
        <v>0</v>
      </c>
      <c r="AS3308" t="s">
        <v>18661</v>
      </c>
      <c r="AT3308" t="s">
        <v>97</v>
      </c>
    </row>
    <row r="3309" spans="1:46" x14ac:dyDescent="0.25">
      <c r="A3309" t="s">
        <v>16787</v>
      </c>
      <c r="B3309" t="s">
        <v>34051</v>
      </c>
      <c r="C3309" t="s">
        <v>34052</v>
      </c>
      <c r="D3309" t="s">
        <v>67166</v>
      </c>
      <c r="E3309">
        <v>469096</v>
      </c>
      <c r="G3309" t="s">
        <v>297</v>
      </c>
      <c r="H3309" t="s">
        <v>34054</v>
      </c>
      <c r="I3309" t="s">
        <v>33707</v>
      </c>
      <c r="J3309" t="s">
        <v>34055</v>
      </c>
      <c r="K3309" t="s">
        <v>33708</v>
      </c>
      <c r="L3309" t="s">
        <v>33709</v>
      </c>
      <c r="M3309" t="s">
        <v>33710</v>
      </c>
      <c r="N3309" t="s">
        <v>34056</v>
      </c>
      <c r="O3309" t="s">
        <v>146</v>
      </c>
      <c r="P3309" t="s">
        <v>34057</v>
      </c>
      <c r="Q3309" t="s">
        <v>286</v>
      </c>
      <c r="R3309" t="s">
        <v>16868</v>
      </c>
      <c r="S3309" t="s">
        <v>18725</v>
      </c>
      <c r="T3309" t="s">
        <v>18784</v>
      </c>
      <c r="U3309" t="s">
        <v>34058</v>
      </c>
      <c r="V3309" s="1" t="s">
        <v>22433</v>
      </c>
      <c r="W3309" t="s">
        <v>67167</v>
      </c>
      <c r="X3309" s="1" t="s">
        <v>22433</v>
      </c>
      <c r="Y3309">
        <v>0</v>
      </c>
      <c r="Z3309" t="s">
        <v>18646</v>
      </c>
      <c r="AA3309">
        <v>0</v>
      </c>
      <c r="AB3309" t="s">
        <v>87</v>
      </c>
      <c r="AC3309">
        <v>0</v>
      </c>
      <c r="AD3309">
        <v>0</v>
      </c>
      <c r="AE3309">
        <v>0</v>
      </c>
      <c r="AF3309">
        <v>0</v>
      </c>
      <c r="AG3309">
        <v>0</v>
      </c>
      <c r="AH3309">
        <v>0</v>
      </c>
      <c r="AI3309">
        <v>0</v>
      </c>
      <c r="AJ3309">
        <v>0</v>
      </c>
      <c r="AK3309">
        <v>0</v>
      </c>
      <c r="AL3309">
        <v>0</v>
      </c>
      <c r="AM3309">
        <v>0</v>
      </c>
      <c r="AN3309">
        <v>0</v>
      </c>
      <c r="AO3309">
        <v>1</v>
      </c>
      <c r="AP3309">
        <v>0</v>
      </c>
      <c r="AQ3309">
        <v>0</v>
      </c>
      <c r="AR3309">
        <v>0</v>
      </c>
      <c r="AS3309" t="s">
        <v>65359</v>
      </c>
      <c r="AT3309" t="s">
        <v>123</v>
      </c>
    </row>
    <row r="3310" spans="1:46" x14ac:dyDescent="0.25">
      <c r="A3310" t="s">
        <v>1</v>
      </c>
      <c r="B3310" t="s">
        <v>37574</v>
      </c>
      <c r="C3310" t="s">
        <v>37575</v>
      </c>
      <c r="D3310" t="s">
        <v>37576</v>
      </c>
      <c r="E3310">
        <v>437919</v>
      </c>
      <c r="G3310" t="s">
        <v>16830</v>
      </c>
      <c r="H3310" t="s">
        <v>37577</v>
      </c>
      <c r="I3310" t="s">
        <v>37578</v>
      </c>
      <c r="J3310" t="s">
        <v>280</v>
      </c>
      <c r="K3310" t="s">
        <v>101</v>
      </c>
      <c r="L3310" t="s">
        <v>37579</v>
      </c>
      <c r="M3310" t="s">
        <v>287</v>
      </c>
      <c r="N3310" t="s">
        <v>281</v>
      </c>
      <c r="O3310" t="s">
        <v>75</v>
      </c>
      <c r="P3310" t="s">
        <v>37580</v>
      </c>
      <c r="Q3310" t="s">
        <v>282</v>
      </c>
      <c r="R3310" t="s">
        <v>284</v>
      </c>
      <c r="S3310" t="s">
        <v>102</v>
      </c>
      <c r="T3310" t="s">
        <v>18708</v>
      </c>
      <c r="U3310" t="s">
        <v>36779</v>
      </c>
      <c r="V3310" s="1" t="s">
        <v>18608</v>
      </c>
      <c r="W3310" t="s">
        <v>37581</v>
      </c>
      <c r="X3310" s="1" t="s">
        <v>22433</v>
      </c>
      <c r="Y3310">
        <v>0</v>
      </c>
      <c r="Z3310" t="s">
        <v>18646</v>
      </c>
      <c r="AA3310">
        <v>0</v>
      </c>
      <c r="AB3310" t="s">
        <v>87</v>
      </c>
      <c r="AC3310">
        <v>0</v>
      </c>
      <c r="AD3310">
        <v>0</v>
      </c>
      <c r="AE3310">
        <v>0</v>
      </c>
      <c r="AF3310">
        <v>0</v>
      </c>
      <c r="AG3310">
        <v>0</v>
      </c>
      <c r="AH3310">
        <v>0</v>
      </c>
      <c r="AI3310">
        <v>0</v>
      </c>
      <c r="AJ3310">
        <v>0</v>
      </c>
      <c r="AK3310">
        <v>0</v>
      </c>
      <c r="AL3310">
        <v>1</v>
      </c>
      <c r="AM3310">
        <v>0</v>
      </c>
      <c r="AN3310">
        <v>0</v>
      </c>
      <c r="AO3310">
        <v>0</v>
      </c>
      <c r="AP3310">
        <v>0</v>
      </c>
      <c r="AQ3310">
        <v>0</v>
      </c>
      <c r="AR3310">
        <v>18</v>
      </c>
      <c r="AS3310" t="s">
        <v>16729</v>
      </c>
      <c r="AT3310" t="s">
        <v>80</v>
      </c>
    </row>
    <row r="3311" spans="1:46" x14ac:dyDescent="0.25">
      <c r="A3311" t="s">
        <v>2</v>
      </c>
      <c r="B3311" t="s">
        <v>67168</v>
      </c>
      <c r="C3311" t="s">
        <v>67169</v>
      </c>
      <c r="D3311" t="s">
        <v>67170</v>
      </c>
      <c r="E3311">
        <v>470360</v>
      </c>
      <c r="G3311" t="s">
        <v>297</v>
      </c>
      <c r="H3311" t="s">
        <v>67171</v>
      </c>
      <c r="I3311" t="s">
        <v>67172</v>
      </c>
      <c r="J3311" t="s">
        <v>280</v>
      </c>
      <c r="K3311" t="s">
        <v>187</v>
      </c>
      <c r="L3311" t="s">
        <v>67173</v>
      </c>
      <c r="M3311" t="s">
        <v>67174</v>
      </c>
      <c r="N3311" t="s">
        <v>67175</v>
      </c>
      <c r="O3311" t="s">
        <v>75</v>
      </c>
      <c r="P3311" t="s">
        <v>67176</v>
      </c>
      <c r="Q3311" t="s">
        <v>282</v>
      </c>
      <c r="R3311" t="s">
        <v>169</v>
      </c>
      <c r="S3311" t="s">
        <v>17348</v>
      </c>
      <c r="T3311" t="s">
        <v>18510</v>
      </c>
      <c r="U3311" t="s">
        <v>67177</v>
      </c>
      <c r="V3311" s="1" t="s">
        <v>22433</v>
      </c>
      <c r="W3311" t="s">
        <v>67178</v>
      </c>
      <c r="X3311" s="1" t="s">
        <v>22433</v>
      </c>
      <c r="Y3311">
        <v>0</v>
      </c>
      <c r="Z3311" t="s">
        <v>18646</v>
      </c>
      <c r="AA3311">
        <v>0</v>
      </c>
      <c r="AB3311" t="s">
        <v>87</v>
      </c>
      <c r="AC3311">
        <v>0</v>
      </c>
      <c r="AD3311">
        <v>0</v>
      </c>
      <c r="AE3311">
        <v>0</v>
      </c>
      <c r="AF3311">
        <v>0</v>
      </c>
      <c r="AG3311">
        <v>0</v>
      </c>
      <c r="AH3311">
        <v>0</v>
      </c>
      <c r="AI3311">
        <v>0</v>
      </c>
      <c r="AJ3311">
        <v>0</v>
      </c>
      <c r="AK3311">
        <v>0</v>
      </c>
      <c r="AL3311">
        <v>0</v>
      </c>
      <c r="AM3311">
        <v>0</v>
      </c>
      <c r="AN3311">
        <v>0</v>
      </c>
      <c r="AO3311">
        <v>0</v>
      </c>
      <c r="AP3311">
        <v>0</v>
      </c>
      <c r="AQ3311">
        <v>0</v>
      </c>
      <c r="AR3311">
        <v>0</v>
      </c>
      <c r="AS3311" t="s">
        <v>18661</v>
      </c>
      <c r="AT3311" t="s">
        <v>97</v>
      </c>
    </row>
    <row r="3312" spans="1:46" x14ac:dyDescent="0.25">
      <c r="A3312" t="s">
        <v>2</v>
      </c>
      <c r="B3312" t="s">
        <v>67179</v>
      </c>
      <c r="C3312" t="s">
        <v>67180</v>
      </c>
      <c r="D3312" t="s">
        <v>67181</v>
      </c>
      <c r="E3312">
        <v>469578</v>
      </c>
      <c r="G3312" t="s">
        <v>297</v>
      </c>
      <c r="H3312" t="s">
        <v>67182</v>
      </c>
      <c r="I3312" t="s">
        <v>67183</v>
      </c>
      <c r="J3312" t="s">
        <v>280</v>
      </c>
      <c r="K3312" t="s">
        <v>27445</v>
      </c>
      <c r="L3312" t="s">
        <v>67184</v>
      </c>
      <c r="M3312" t="s">
        <v>67185</v>
      </c>
      <c r="N3312" t="s">
        <v>285</v>
      </c>
      <c r="O3312" t="s">
        <v>75</v>
      </c>
      <c r="P3312" t="s">
        <v>67186</v>
      </c>
      <c r="Q3312" t="s">
        <v>282</v>
      </c>
      <c r="R3312" t="s">
        <v>284</v>
      </c>
      <c r="S3312" t="s">
        <v>162</v>
      </c>
      <c r="T3312" t="s">
        <v>18681</v>
      </c>
      <c r="U3312" t="s">
        <v>67187</v>
      </c>
      <c r="V3312" s="1" t="s">
        <v>22433</v>
      </c>
      <c r="W3312" t="s">
        <v>27102</v>
      </c>
      <c r="X3312" s="1" t="s">
        <v>22433</v>
      </c>
      <c r="Y3312">
        <v>0</v>
      </c>
      <c r="Z3312" t="s">
        <v>18646</v>
      </c>
      <c r="AA3312">
        <v>0</v>
      </c>
      <c r="AB3312" t="s">
        <v>87</v>
      </c>
      <c r="AC3312">
        <v>0</v>
      </c>
      <c r="AD3312">
        <v>0</v>
      </c>
      <c r="AE3312">
        <v>0</v>
      </c>
      <c r="AF3312">
        <v>0</v>
      </c>
      <c r="AG3312">
        <v>0</v>
      </c>
      <c r="AH3312">
        <v>0</v>
      </c>
      <c r="AI3312">
        <v>0</v>
      </c>
      <c r="AJ3312">
        <v>0</v>
      </c>
      <c r="AK3312">
        <v>0</v>
      </c>
      <c r="AL3312">
        <v>0</v>
      </c>
      <c r="AM3312">
        <v>0</v>
      </c>
      <c r="AN3312">
        <v>0</v>
      </c>
      <c r="AO3312">
        <v>0</v>
      </c>
      <c r="AP3312">
        <v>0</v>
      </c>
      <c r="AQ3312">
        <v>0</v>
      </c>
      <c r="AR3312">
        <v>0</v>
      </c>
      <c r="AS3312" t="s">
        <v>18661</v>
      </c>
      <c r="AT3312" t="s">
        <v>97</v>
      </c>
    </row>
    <row r="3313" spans="1:46" x14ac:dyDescent="0.25">
      <c r="A3313" t="s">
        <v>2</v>
      </c>
      <c r="B3313" t="s">
        <v>20209</v>
      </c>
      <c r="C3313" t="s">
        <v>20210</v>
      </c>
      <c r="D3313" t="s">
        <v>20211</v>
      </c>
      <c r="E3313">
        <v>392109</v>
      </c>
      <c r="G3313" t="s">
        <v>18690</v>
      </c>
      <c r="H3313" t="s">
        <v>20212</v>
      </c>
      <c r="I3313" t="s">
        <v>20213</v>
      </c>
      <c r="J3313" t="s">
        <v>280</v>
      </c>
      <c r="K3313" t="s">
        <v>191</v>
      </c>
      <c r="L3313" t="s">
        <v>20214</v>
      </c>
      <c r="M3313" t="s">
        <v>20215</v>
      </c>
      <c r="N3313" t="s">
        <v>285</v>
      </c>
      <c r="O3313" t="s">
        <v>75</v>
      </c>
      <c r="P3313" t="s">
        <v>20216</v>
      </c>
      <c r="Q3313" t="s">
        <v>282</v>
      </c>
      <c r="R3313" t="s">
        <v>284</v>
      </c>
      <c r="S3313" t="s">
        <v>18667</v>
      </c>
      <c r="T3313" t="s">
        <v>18668</v>
      </c>
      <c r="U3313" t="s">
        <v>20217</v>
      </c>
      <c r="V3313" s="1" t="s">
        <v>18375</v>
      </c>
      <c r="W3313" t="s">
        <v>20218</v>
      </c>
      <c r="X3313" s="1" t="s">
        <v>22433</v>
      </c>
      <c r="Y3313">
        <v>0</v>
      </c>
      <c r="Z3313" t="s">
        <v>18646</v>
      </c>
      <c r="AA3313">
        <v>0</v>
      </c>
      <c r="AB3313" t="s">
        <v>87</v>
      </c>
      <c r="AC3313">
        <v>0</v>
      </c>
      <c r="AD3313">
        <v>0</v>
      </c>
      <c r="AE3313">
        <v>0</v>
      </c>
      <c r="AF3313">
        <v>0</v>
      </c>
      <c r="AG3313">
        <v>0</v>
      </c>
      <c r="AH3313">
        <v>0</v>
      </c>
      <c r="AI3313">
        <v>0</v>
      </c>
      <c r="AJ3313">
        <v>0</v>
      </c>
      <c r="AK3313">
        <v>0</v>
      </c>
      <c r="AL3313">
        <v>0</v>
      </c>
      <c r="AM3313">
        <v>0</v>
      </c>
      <c r="AN3313">
        <v>0</v>
      </c>
      <c r="AO3313">
        <v>1</v>
      </c>
      <c r="AP3313">
        <v>0</v>
      </c>
      <c r="AQ3313">
        <v>0</v>
      </c>
      <c r="AR3313">
        <v>16</v>
      </c>
      <c r="AS3313" t="s">
        <v>18496</v>
      </c>
      <c r="AT3313" t="s">
        <v>16825</v>
      </c>
    </row>
    <row r="3314" spans="1:46" x14ac:dyDescent="0.25">
      <c r="A3314" t="s">
        <v>16787</v>
      </c>
      <c r="B3314" t="s">
        <v>67188</v>
      </c>
      <c r="C3314" t="s">
        <v>67189</v>
      </c>
      <c r="D3314" t="s">
        <v>67190</v>
      </c>
      <c r="E3314">
        <v>470614</v>
      </c>
      <c r="G3314" t="s">
        <v>297</v>
      </c>
      <c r="H3314" t="s">
        <v>67191</v>
      </c>
      <c r="I3314" t="s">
        <v>67192</v>
      </c>
      <c r="J3314" t="s">
        <v>280</v>
      </c>
      <c r="K3314" t="s">
        <v>17045</v>
      </c>
      <c r="L3314" t="s">
        <v>67193</v>
      </c>
      <c r="M3314" t="s">
        <v>67194</v>
      </c>
      <c r="N3314" t="s">
        <v>285</v>
      </c>
      <c r="O3314" t="s">
        <v>155</v>
      </c>
      <c r="P3314" t="s">
        <v>67195</v>
      </c>
      <c r="Q3314" t="s">
        <v>282</v>
      </c>
      <c r="R3314" t="s">
        <v>83</v>
      </c>
      <c r="S3314" t="s">
        <v>17346</v>
      </c>
      <c r="T3314" t="s">
        <v>18729</v>
      </c>
      <c r="U3314" t="s">
        <v>67196</v>
      </c>
      <c r="V3314" s="1" t="s">
        <v>22433</v>
      </c>
      <c r="W3314" t="s">
        <v>67197</v>
      </c>
      <c r="X3314" s="1" t="s">
        <v>22433</v>
      </c>
      <c r="Y3314">
        <v>0</v>
      </c>
      <c r="Z3314" t="s">
        <v>18646</v>
      </c>
      <c r="AA3314">
        <v>0</v>
      </c>
      <c r="AB3314" t="s">
        <v>87</v>
      </c>
      <c r="AC3314">
        <v>0</v>
      </c>
      <c r="AD3314">
        <v>0</v>
      </c>
      <c r="AE3314">
        <v>0</v>
      </c>
      <c r="AF3314">
        <v>0</v>
      </c>
      <c r="AG3314">
        <v>0</v>
      </c>
      <c r="AH3314">
        <v>0</v>
      </c>
      <c r="AI3314">
        <v>0</v>
      </c>
      <c r="AJ3314">
        <v>0</v>
      </c>
      <c r="AK3314">
        <v>0</v>
      </c>
      <c r="AL3314">
        <v>0</v>
      </c>
      <c r="AM3314">
        <v>0</v>
      </c>
      <c r="AN3314">
        <v>0</v>
      </c>
      <c r="AO3314">
        <v>0</v>
      </c>
      <c r="AP3314">
        <v>0</v>
      </c>
      <c r="AQ3314">
        <v>0</v>
      </c>
      <c r="AR3314">
        <v>0</v>
      </c>
      <c r="AS3314" t="s">
        <v>18661</v>
      </c>
      <c r="AT3314" t="s">
        <v>97</v>
      </c>
    </row>
    <row r="3315" spans="1:46" x14ac:dyDescent="0.25">
      <c r="A3315" t="s">
        <v>16787</v>
      </c>
      <c r="B3315" t="s">
        <v>26613</v>
      </c>
      <c r="C3315" t="s">
        <v>26614</v>
      </c>
      <c r="D3315" t="s">
        <v>26615</v>
      </c>
      <c r="E3315">
        <v>364733</v>
      </c>
      <c r="G3315" t="s">
        <v>297</v>
      </c>
      <c r="H3315" t="s">
        <v>26616</v>
      </c>
      <c r="I3315" t="s">
        <v>26617</v>
      </c>
      <c r="J3315" t="s">
        <v>280</v>
      </c>
      <c r="K3315" t="s">
        <v>168</v>
      </c>
      <c r="L3315" t="s">
        <v>26618</v>
      </c>
      <c r="M3315" t="s">
        <v>26619</v>
      </c>
      <c r="N3315" t="s">
        <v>285</v>
      </c>
      <c r="O3315" t="s">
        <v>155</v>
      </c>
      <c r="P3315" t="s">
        <v>26620</v>
      </c>
      <c r="Q3315" t="s">
        <v>282</v>
      </c>
      <c r="R3315" t="s">
        <v>284</v>
      </c>
      <c r="S3315" t="s">
        <v>78</v>
      </c>
      <c r="T3315" t="s">
        <v>18797</v>
      </c>
      <c r="U3315" t="s">
        <v>26621</v>
      </c>
      <c r="V3315" s="1" t="s">
        <v>18312</v>
      </c>
      <c r="W3315" t="s">
        <v>26622</v>
      </c>
      <c r="X3315" s="1" t="s">
        <v>22433</v>
      </c>
      <c r="Y3315">
        <v>0</v>
      </c>
      <c r="Z3315" t="s">
        <v>18646</v>
      </c>
      <c r="AA3315">
        <v>0</v>
      </c>
      <c r="AB3315" t="s">
        <v>87</v>
      </c>
      <c r="AC3315">
        <v>0</v>
      </c>
      <c r="AD3315">
        <v>0</v>
      </c>
      <c r="AE3315">
        <v>0</v>
      </c>
      <c r="AF3315">
        <v>0</v>
      </c>
      <c r="AG3315">
        <v>0</v>
      </c>
      <c r="AH3315">
        <v>0</v>
      </c>
      <c r="AI3315">
        <v>0</v>
      </c>
      <c r="AJ3315">
        <v>0</v>
      </c>
      <c r="AK3315">
        <v>0</v>
      </c>
      <c r="AL3315">
        <v>0</v>
      </c>
      <c r="AM3315">
        <v>0</v>
      </c>
      <c r="AN3315">
        <v>0</v>
      </c>
      <c r="AO3315">
        <v>0</v>
      </c>
      <c r="AP3315">
        <v>0</v>
      </c>
      <c r="AQ3315">
        <v>0</v>
      </c>
      <c r="AR3315">
        <v>0</v>
      </c>
      <c r="AS3315" t="s">
        <v>18661</v>
      </c>
      <c r="AT3315" t="s">
        <v>97</v>
      </c>
    </row>
    <row r="3316" spans="1:46" x14ac:dyDescent="0.25">
      <c r="A3316" t="s">
        <v>16787</v>
      </c>
      <c r="B3316" t="s">
        <v>67198</v>
      </c>
      <c r="C3316" t="s">
        <v>67199</v>
      </c>
      <c r="D3316" t="s">
        <v>67200</v>
      </c>
      <c r="E3316">
        <v>469464</v>
      </c>
      <c r="G3316" t="s">
        <v>297</v>
      </c>
      <c r="H3316" t="s">
        <v>67201</v>
      </c>
      <c r="I3316" t="s">
        <v>67202</v>
      </c>
      <c r="J3316" t="s">
        <v>280</v>
      </c>
      <c r="K3316" t="s">
        <v>27340</v>
      </c>
      <c r="L3316" t="s">
        <v>67203</v>
      </c>
      <c r="M3316" t="s">
        <v>67204</v>
      </c>
      <c r="N3316" t="s">
        <v>285</v>
      </c>
      <c r="O3316" t="s">
        <v>155</v>
      </c>
      <c r="P3316" t="s">
        <v>67205</v>
      </c>
      <c r="Q3316" t="s">
        <v>282</v>
      </c>
      <c r="R3316" t="s">
        <v>284</v>
      </c>
      <c r="S3316" t="s">
        <v>202</v>
      </c>
      <c r="T3316" t="s">
        <v>17363</v>
      </c>
      <c r="U3316" t="s">
        <v>27344</v>
      </c>
      <c r="V3316" s="1" t="s">
        <v>22433</v>
      </c>
      <c r="W3316" t="s">
        <v>67206</v>
      </c>
      <c r="X3316" s="1" t="s">
        <v>22433</v>
      </c>
      <c r="Y3316">
        <v>0</v>
      </c>
      <c r="Z3316" t="s">
        <v>18646</v>
      </c>
      <c r="AA3316">
        <v>0</v>
      </c>
      <c r="AB3316" t="s">
        <v>87</v>
      </c>
      <c r="AC3316">
        <v>0</v>
      </c>
      <c r="AD3316">
        <v>0</v>
      </c>
      <c r="AE3316">
        <v>0</v>
      </c>
      <c r="AF3316">
        <v>0</v>
      </c>
      <c r="AG3316">
        <v>0</v>
      </c>
      <c r="AH3316">
        <v>0</v>
      </c>
      <c r="AI3316">
        <v>0</v>
      </c>
      <c r="AJ3316">
        <v>0</v>
      </c>
      <c r="AK3316">
        <v>0</v>
      </c>
      <c r="AL3316">
        <v>0</v>
      </c>
      <c r="AM3316">
        <v>0</v>
      </c>
      <c r="AN3316">
        <v>0</v>
      </c>
      <c r="AO3316">
        <v>0</v>
      </c>
      <c r="AP3316">
        <v>0</v>
      </c>
      <c r="AQ3316">
        <v>0</v>
      </c>
      <c r="AR3316">
        <v>0</v>
      </c>
      <c r="AS3316" t="s">
        <v>18661</v>
      </c>
      <c r="AT3316" t="s">
        <v>97</v>
      </c>
    </row>
    <row r="3317" spans="1:46" x14ac:dyDescent="0.25">
      <c r="A3317" t="s">
        <v>0</v>
      </c>
      <c r="B3317" t="s">
        <v>27376</v>
      </c>
      <c r="C3317" t="s">
        <v>27377</v>
      </c>
      <c r="D3317" t="s">
        <v>27378</v>
      </c>
      <c r="E3317">
        <v>465049</v>
      </c>
      <c r="G3317" t="s">
        <v>16828</v>
      </c>
      <c r="H3317" t="s">
        <v>27379</v>
      </c>
      <c r="I3317" t="s">
        <v>27380</v>
      </c>
      <c r="J3317" t="s">
        <v>280</v>
      </c>
      <c r="K3317" t="s">
        <v>133</v>
      </c>
      <c r="L3317" t="s">
        <v>27381</v>
      </c>
      <c r="M3317" t="s">
        <v>27382</v>
      </c>
      <c r="N3317" t="s">
        <v>285</v>
      </c>
      <c r="O3317" t="s">
        <v>75</v>
      </c>
      <c r="P3317" t="s">
        <v>27383</v>
      </c>
      <c r="Q3317" t="s">
        <v>282</v>
      </c>
      <c r="R3317" t="s">
        <v>284</v>
      </c>
      <c r="S3317" t="s">
        <v>17343</v>
      </c>
      <c r="T3317" t="s">
        <v>18742</v>
      </c>
      <c r="U3317" t="s">
        <v>27384</v>
      </c>
      <c r="V3317" s="1" t="s">
        <v>20208</v>
      </c>
      <c r="W3317" t="s">
        <v>27385</v>
      </c>
      <c r="X3317" s="1" t="s">
        <v>22433</v>
      </c>
      <c r="Y3317">
        <v>0</v>
      </c>
      <c r="Z3317" t="s">
        <v>18646</v>
      </c>
      <c r="AA3317">
        <v>0</v>
      </c>
      <c r="AB3317" t="s">
        <v>87</v>
      </c>
      <c r="AC3317">
        <v>0</v>
      </c>
      <c r="AD3317">
        <v>0</v>
      </c>
      <c r="AE3317">
        <v>0</v>
      </c>
      <c r="AF3317">
        <v>0</v>
      </c>
      <c r="AG3317">
        <v>0</v>
      </c>
      <c r="AH3317">
        <v>0</v>
      </c>
      <c r="AI3317">
        <v>0</v>
      </c>
      <c r="AJ3317">
        <v>0</v>
      </c>
      <c r="AK3317">
        <v>0</v>
      </c>
      <c r="AL3317">
        <v>1</v>
      </c>
      <c r="AM3317">
        <v>0</v>
      </c>
      <c r="AN3317">
        <v>0</v>
      </c>
      <c r="AO3317">
        <v>0</v>
      </c>
      <c r="AP3317">
        <v>0</v>
      </c>
      <c r="AQ3317">
        <v>0</v>
      </c>
      <c r="AR3317">
        <v>18</v>
      </c>
      <c r="AS3317" t="s">
        <v>16729</v>
      </c>
      <c r="AT3317" t="s">
        <v>80</v>
      </c>
    </row>
    <row r="3318" spans="1:46" x14ac:dyDescent="0.25">
      <c r="A3318" t="s">
        <v>16787</v>
      </c>
      <c r="B3318" t="s">
        <v>67207</v>
      </c>
      <c r="C3318" t="s">
        <v>67208</v>
      </c>
      <c r="D3318" t="s">
        <v>67209</v>
      </c>
      <c r="E3318">
        <v>470475</v>
      </c>
      <c r="G3318" t="s">
        <v>297</v>
      </c>
      <c r="H3318" t="s">
        <v>67210</v>
      </c>
      <c r="I3318" t="s">
        <v>67211</v>
      </c>
      <c r="J3318" t="s">
        <v>280</v>
      </c>
      <c r="K3318" t="s">
        <v>67212</v>
      </c>
      <c r="L3318" t="s">
        <v>67213</v>
      </c>
      <c r="M3318" t="s">
        <v>67214</v>
      </c>
      <c r="N3318" t="s">
        <v>285</v>
      </c>
      <c r="O3318" t="s">
        <v>155</v>
      </c>
      <c r="P3318" t="s">
        <v>67215</v>
      </c>
      <c r="Q3318" t="s">
        <v>282</v>
      </c>
      <c r="R3318" t="s">
        <v>284</v>
      </c>
      <c r="S3318" t="s">
        <v>172</v>
      </c>
      <c r="T3318" t="s">
        <v>18778</v>
      </c>
      <c r="U3318" t="s">
        <v>67216</v>
      </c>
      <c r="V3318" s="1" t="s">
        <v>22433</v>
      </c>
      <c r="W3318" t="s">
        <v>67217</v>
      </c>
      <c r="X3318" s="1" t="s">
        <v>22433</v>
      </c>
      <c r="Y3318">
        <v>0</v>
      </c>
      <c r="Z3318" t="s">
        <v>18646</v>
      </c>
      <c r="AA3318">
        <v>0</v>
      </c>
      <c r="AB3318" t="s">
        <v>87</v>
      </c>
      <c r="AC3318">
        <v>0</v>
      </c>
      <c r="AD3318">
        <v>0</v>
      </c>
      <c r="AE3318">
        <v>0</v>
      </c>
      <c r="AF3318">
        <v>0</v>
      </c>
      <c r="AG3318">
        <v>0</v>
      </c>
      <c r="AH3318">
        <v>0</v>
      </c>
      <c r="AI3318">
        <v>0</v>
      </c>
      <c r="AJ3318">
        <v>0</v>
      </c>
      <c r="AK3318">
        <v>0</v>
      </c>
      <c r="AL3318">
        <v>0</v>
      </c>
      <c r="AM3318">
        <v>0</v>
      </c>
      <c r="AN3318">
        <v>0</v>
      </c>
      <c r="AO3318">
        <v>0</v>
      </c>
      <c r="AP3318">
        <v>0</v>
      </c>
      <c r="AQ3318">
        <v>0</v>
      </c>
      <c r="AR3318">
        <v>0</v>
      </c>
      <c r="AS3318" t="s">
        <v>18661</v>
      </c>
      <c r="AT3318" t="s">
        <v>97</v>
      </c>
    </row>
    <row r="3319" spans="1:46" x14ac:dyDescent="0.25">
      <c r="A3319" t="s">
        <v>16787</v>
      </c>
      <c r="B3319" t="s">
        <v>67218</v>
      </c>
      <c r="C3319" t="s">
        <v>67219</v>
      </c>
      <c r="D3319" t="s">
        <v>67220</v>
      </c>
      <c r="E3319">
        <v>470603</v>
      </c>
      <c r="G3319" t="s">
        <v>297</v>
      </c>
      <c r="H3319" t="s">
        <v>67221</v>
      </c>
      <c r="I3319" t="s">
        <v>67222</v>
      </c>
      <c r="J3319" t="s">
        <v>280</v>
      </c>
      <c r="K3319" t="s">
        <v>17331</v>
      </c>
      <c r="L3319" t="s">
        <v>67223</v>
      </c>
      <c r="M3319" t="s">
        <v>67224</v>
      </c>
      <c r="N3319" t="s">
        <v>281</v>
      </c>
      <c r="O3319" t="s">
        <v>155</v>
      </c>
      <c r="P3319" t="s">
        <v>67225</v>
      </c>
      <c r="Q3319" t="s">
        <v>282</v>
      </c>
      <c r="R3319" t="s">
        <v>284</v>
      </c>
      <c r="S3319" t="s">
        <v>18688</v>
      </c>
      <c r="T3319" t="s">
        <v>18689</v>
      </c>
      <c r="U3319" t="s">
        <v>67226</v>
      </c>
      <c r="V3319" s="1" t="s">
        <v>22433</v>
      </c>
      <c r="W3319" t="s">
        <v>67227</v>
      </c>
      <c r="X3319" s="1" t="s">
        <v>22433</v>
      </c>
      <c r="Y3319">
        <v>0</v>
      </c>
      <c r="Z3319" t="s">
        <v>18646</v>
      </c>
      <c r="AA3319">
        <v>0</v>
      </c>
      <c r="AB3319" t="s">
        <v>87</v>
      </c>
      <c r="AC3319">
        <v>0</v>
      </c>
      <c r="AD3319">
        <v>0</v>
      </c>
      <c r="AE3319">
        <v>0</v>
      </c>
      <c r="AF3319">
        <v>0</v>
      </c>
      <c r="AG3319">
        <v>0</v>
      </c>
      <c r="AH3319">
        <v>0</v>
      </c>
      <c r="AI3319">
        <v>0</v>
      </c>
      <c r="AJ3319">
        <v>0</v>
      </c>
      <c r="AK3319">
        <v>0</v>
      </c>
      <c r="AL3319">
        <v>0</v>
      </c>
      <c r="AM3319">
        <v>0</v>
      </c>
      <c r="AN3319">
        <v>0</v>
      </c>
      <c r="AO3319">
        <v>0</v>
      </c>
      <c r="AP3319">
        <v>0</v>
      </c>
      <c r="AQ3319">
        <v>0</v>
      </c>
      <c r="AR3319">
        <v>0</v>
      </c>
      <c r="AS3319" t="s">
        <v>18661</v>
      </c>
      <c r="AT3319" t="s">
        <v>97</v>
      </c>
    </row>
    <row r="3320" spans="1:46" x14ac:dyDescent="0.25">
      <c r="A3320" t="s">
        <v>2</v>
      </c>
      <c r="B3320" t="s">
        <v>67228</v>
      </c>
      <c r="C3320" t="s">
        <v>67229</v>
      </c>
      <c r="D3320" t="s">
        <v>67230</v>
      </c>
      <c r="E3320">
        <v>471105</v>
      </c>
      <c r="G3320" t="s">
        <v>297</v>
      </c>
      <c r="H3320" t="s">
        <v>67231</v>
      </c>
      <c r="I3320" t="s">
        <v>67232</v>
      </c>
      <c r="J3320" t="s">
        <v>280</v>
      </c>
      <c r="K3320" t="s">
        <v>197</v>
      </c>
      <c r="L3320" t="s">
        <v>67233</v>
      </c>
      <c r="M3320" t="s">
        <v>67234</v>
      </c>
      <c r="N3320" t="s">
        <v>281</v>
      </c>
      <c r="O3320" t="s">
        <v>75</v>
      </c>
      <c r="P3320" t="s">
        <v>67235</v>
      </c>
      <c r="Q3320" t="s">
        <v>282</v>
      </c>
      <c r="R3320" t="s">
        <v>284</v>
      </c>
      <c r="S3320" t="s">
        <v>17352</v>
      </c>
      <c r="T3320" t="s">
        <v>17356</v>
      </c>
      <c r="U3320" t="s">
        <v>67236</v>
      </c>
      <c r="V3320" s="1" t="s">
        <v>22433</v>
      </c>
      <c r="W3320" t="s">
        <v>67237</v>
      </c>
      <c r="X3320" s="1" t="s">
        <v>22433</v>
      </c>
      <c r="Y3320">
        <v>0</v>
      </c>
      <c r="Z3320" t="s">
        <v>18646</v>
      </c>
      <c r="AA3320">
        <v>0</v>
      </c>
      <c r="AB3320" t="s">
        <v>87</v>
      </c>
      <c r="AC3320">
        <v>0</v>
      </c>
      <c r="AD3320">
        <v>0</v>
      </c>
      <c r="AE3320">
        <v>0</v>
      </c>
      <c r="AF3320">
        <v>0</v>
      </c>
      <c r="AG3320">
        <v>0</v>
      </c>
      <c r="AH3320">
        <v>0</v>
      </c>
      <c r="AI3320">
        <v>0</v>
      </c>
      <c r="AJ3320">
        <v>0</v>
      </c>
      <c r="AK3320">
        <v>0</v>
      </c>
      <c r="AL3320">
        <v>0</v>
      </c>
      <c r="AM3320">
        <v>0</v>
      </c>
      <c r="AN3320">
        <v>0</v>
      </c>
      <c r="AO3320">
        <v>0</v>
      </c>
      <c r="AP3320">
        <v>0</v>
      </c>
      <c r="AQ3320">
        <v>0</v>
      </c>
      <c r="AR3320">
        <v>0</v>
      </c>
      <c r="AS3320" t="s">
        <v>18661</v>
      </c>
      <c r="AT3320" t="s">
        <v>97</v>
      </c>
    </row>
    <row r="3321" spans="1:46" x14ac:dyDescent="0.25">
      <c r="A3321" t="s">
        <v>1</v>
      </c>
      <c r="B3321" t="s">
        <v>67238</v>
      </c>
      <c r="C3321" t="s">
        <v>67239</v>
      </c>
      <c r="D3321" t="s">
        <v>67240</v>
      </c>
      <c r="E3321">
        <v>469610</v>
      </c>
      <c r="G3321" t="s">
        <v>18690</v>
      </c>
      <c r="H3321" t="s">
        <v>67241</v>
      </c>
      <c r="I3321" t="s">
        <v>67242</v>
      </c>
      <c r="J3321" t="s">
        <v>280</v>
      </c>
      <c r="K3321" t="s">
        <v>18521</v>
      </c>
      <c r="L3321" t="s">
        <v>67243</v>
      </c>
      <c r="M3321" t="s">
        <v>67244</v>
      </c>
      <c r="N3321" t="s">
        <v>67245</v>
      </c>
      <c r="O3321" t="s">
        <v>75</v>
      </c>
      <c r="P3321" t="s">
        <v>67246</v>
      </c>
      <c r="Q3321" t="s">
        <v>282</v>
      </c>
      <c r="R3321" t="s">
        <v>246</v>
      </c>
      <c r="S3321" t="s">
        <v>108</v>
      </c>
      <c r="T3321" t="s">
        <v>18728</v>
      </c>
      <c r="U3321" t="s">
        <v>67247</v>
      </c>
      <c r="V3321" s="1" t="s">
        <v>22433</v>
      </c>
      <c r="W3321" t="s">
        <v>67248</v>
      </c>
      <c r="X3321" s="1" t="s">
        <v>22433</v>
      </c>
      <c r="Y3321">
        <v>0</v>
      </c>
      <c r="Z3321" t="s">
        <v>18646</v>
      </c>
      <c r="AA3321">
        <v>0</v>
      </c>
      <c r="AB3321" t="s">
        <v>87</v>
      </c>
      <c r="AC3321">
        <v>0</v>
      </c>
      <c r="AD3321">
        <v>0</v>
      </c>
      <c r="AE3321">
        <v>0</v>
      </c>
      <c r="AF3321">
        <v>0</v>
      </c>
      <c r="AG3321">
        <v>0</v>
      </c>
      <c r="AH3321">
        <v>0</v>
      </c>
      <c r="AI3321">
        <v>0</v>
      </c>
      <c r="AJ3321">
        <v>0</v>
      </c>
      <c r="AK3321">
        <v>0</v>
      </c>
      <c r="AL3321">
        <v>0</v>
      </c>
      <c r="AM3321">
        <v>0</v>
      </c>
      <c r="AN3321">
        <v>0</v>
      </c>
      <c r="AO3321">
        <v>1</v>
      </c>
      <c r="AP3321">
        <v>0</v>
      </c>
      <c r="AQ3321">
        <v>0</v>
      </c>
      <c r="AR3321">
        <v>20</v>
      </c>
      <c r="AS3321" t="s">
        <v>18727</v>
      </c>
      <c r="AT3321" t="s">
        <v>80</v>
      </c>
    </row>
    <row r="3322" spans="1:46" x14ac:dyDescent="0.25">
      <c r="A3322" t="s">
        <v>16787</v>
      </c>
      <c r="B3322" t="s">
        <v>67249</v>
      </c>
      <c r="C3322" t="s">
        <v>67250</v>
      </c>
      <c r="D3322" t="s">
        <v>67251</v>
      </c>
      <c r="E3322">
        <v>470622</v>
      </c>
      <c r="G3322" t="s">
        <v>297</v>
      </c>
      <c r="H3322" t="s">
        <v>67252</v>
      </c>
      <c r="I3322" t="s">
        <v>67253</v>
      </c>
      <c r="J3322" t="s">
        <v>280</v>
      </c>
      <c r="K3322" t="s">
        <v>20070</v>
      </c>
      <c r="L3322" t="s">
        <v>67254</v>
      </c>
      <c r="M3322" t="s">
        <v>67255</v>
      </c>
      <c r="N3322" t="s">
        <v>281</v>
      </c>
      <c r="O3322" t="s">
        <v>155</v>
      </c>
      <c r="P3322" t="s">
        <v>67256</v>
      </c>
      <c r="Q3322" t="s">
        <v>282</v>
      </c>
      <c r="R3322" t="s">
        <v>284</v>
      </c>
      <c r="S3322" t="s">
        <v>78</v>
      </c>
      <c r="T3322" t="s">
        <v>18797</v>
      </c>
      <c r="U3322" t="s">
        <v>67257</v>
      </c>
      <c r="V3322" s="1" t="s">
        <v>22433</v>
      </c>
      <c r="W3322" t="s">
        <v>67258</v>
      </c>
      <c r="X3322" s="1" t="s">
        <v>22433</v>
      </c>
      <c r="Y3322">
        <v>0</v>
      </c>
      <c r="Z3322" t="s">
        <v>18646</v>
      </c>
      <c r="AA3322">
        <v>0</v>
      </c>
      <c r="AB3322" t="s">
        <v>87</v>
      </c>
      <c r="AC3322">
        <v>0</v>
      </c>
      <c r="AD3322">
        <v>0</v>
      </c>
      <c r="AE3322">
        <v>0</v>
      </c>
      <c r="AF3322">
        <v>0</v>
      </c>
      <c r="AG3322">
        <v>0</v>
      </c>
      <c r="AH3322">
        <v>0</v>
      </c>
      <c r="AI3322">
        <v>0</v>
      </c>
      <c r="AJ3322">
        <v>0</v>
      </c>
      <c r="AK3322">
        <v>0</v>
      </c>
      <c r="AL3322">
        <v>0</v>
      </c>
      <c r="AM3322">
        <v>0</v>
      </c>
      <c r="AN3322">
        <v>0</v>
      </c>
      <c r="AO3322">
        <v>0</v>
      </c>
      <c r="AP3322">
        <v>0</v>
      </c>
      <c r="AQ3322">
        <v>0</v>
      </c>
      <c r="AR3322">
        <v>0</v>
      </c>
      <c r="AS3322" t="s">
        <v>18661</v>
      </c>
      <c r="AT3322" t="s">
        <v>97</v>
      </c>
    </row>
    <row r="3323" spans="1:46" x14ac:dyDescent="0.25">
      <c r="A3323" t="s">
        <v>2</v>
      </c>
      <c r="B3323" t="s">
        <v>67259</v>
      </c>
      <c r="C3323" t="s">
        <v>67260</v>
      </c>
      <c r="D3323" t="s">
        <v>67261</v>
      </c>
      <c r="E3323">
        <v>469095</v>
      </c>
      <c r="G3323" t="s">
        <v>297</v>
      </c>
      <c r="H3323" t="s">
        <v>67262</v>
      </c>
      <c r="I3323" t="s">
        <v>67263</v>
      </c>
      <c r="J3323" t="s">
        <v>280</v>
      </c>
      <c r="K3323" t="s">
        <v>197</v>
      </c>
      <c r="L3323" t="s">
        <v>67264</v>
      </c>
      <c r="M3323" t="s">
        <v>67265</v>
      </c>
      <c r="N3323" t="s">
        <v>281</v>
      </c>
      <c r="O3323" t="s">
        <v>75</v>
      </c>
      <c r="P3323" t="s">
        <v>67266</v>
      </c>
      <c r="Q3323" t="s">
        <v>282</v>
      </c>
      <c r="R3323" t="s">
        <v>284</v>
      </c>
      <c r="S3323" t="s">
        <v>17354</v>
      </c>
      <c r="T3323" t="s">
        <v>17355</v>
      </c>
      <c r="U3323" t="s">
        <v>67267</v>
      </c>
      <c r="V3323" s="1" t="s">
        <v>22433</v>
      </c>
      <c r="W3323" t="s">
        <v>67268</v>
      </c>
      <c r="X3323" s="1" t="s">
        <v>22433</v>
      </c>
      <c r="Y3323">
        <v>0</v>
      </c>
      <c r="Z3323" t="s">
        <v>18646</v>
      </c>
      <c r="AA3323">
        <v>0</v>
      </c>
      <c r="AB3323" t="s">
        <v>87</v>
      </c>
      <c r="AC3323">
        <v>0</v>
      </c>
      <c r="AD3323">
        <v>0</v>
      </c>
      <c r="AE3323">
        <v>0</v>
      </c>
      <c r="AF3323">
        <v>0</v>
      </c>
      <c r="AG3323">
        <v>0</v>
      </c>
      <c r="AH3323">
        <v>0</v>
      </c>
      <c r="AI3323">
        <v>0</v>
      </c>
      <c r="AJ3323">
        <v>0</v>
      </c>
      <c r="AK3323">
        <v>0</v>
      </c>
      <c r="AL3323">
        <v>0</v>
      </c>
      <c r="AM3323">
        <v>0</v>
      </c>
      <c r="AN3323">
        <v>0</v>
      </c>
      <c r="AO3323">
        <v>0</v>
      </c>
      <c r="AP3323">
        <v>0</v>
      </c>
      <c r="AQ3323">
        <v>0</v>
      </c>
      <c r="AR3323">
        <v>0</v>
      </c>
      <c r="AS3323" t="s">
        <v>18661</v>
      </c>
      <c r="AT3323" t="s">
        <v>97</v>
      </c>
    </row>
    <row r="3324" spans="1:46" x14ac:dyDescent="0.25">
      <c r="A3324" t="s">
        <v>2</v>
      </c>
      <c r="B3324" t="s">
        <v>67269</v>
      </c>
      <c r="C3324" t="s">
        <v>67270</v>
      </c>
      <c r="D3324" t="s">
        <v>67271</v>
      </c>
      <c r="E3324">
        <v>469765</v>
      </c>
      <c r="G3324" t="s">
        <v>16828</v>
      </c>
      <c r="H3324" t="s">
        <v>67272</v>
      </c>
      <c r="I3324" t="s">
        <v>67273</v>
      </c>
      <c r="J3324" t="s">
        <v>280</v>
      </c>
      <c r="K3324" t="s">
        <v>16869</v>
      </c>
      <c r="L3324" t="s">
        <v>67274</v>
      </c>
      <c r="M3324" t="s">
        <v>67275</v>
      </c>
      <c r="N3324" t="s">
        <v>67276</v>
      </c>
      <c r="O3324" t="s">
        <v>75</v>
      </c>
      <c r="P3324" t="s">
        <v>67277</v>
      </c>
      <c r="Q3324" t="s">
        <v>282</v>
      </c>
      <c r="R3324" t="s">
        <v>284</v>
      </c>
      <c r="S3324" t="s">
        <v>17354</v>
      </c>
      <c r="T3324" t="s">
        <v>18501</v>
      </c>
      <c r="U3324" t="s">
        <v>67278</v>
      </c>
      <c r="V3324" s="1" t="s">
        <v>22433</v>
      </c>
      <c r="W3324" t="s">
        <v>67279</v>
      </c>
      <c r="X3324" s="1" t="s">
        <v>22433</v>
      </c>
      <c r="Y3324">
        <v>0</v>
      </c>
      <c r="Z3324" t="s">
        <v>18646</v>
      </c>
      <c r="AA3324">
        <v>0</v>
      </c>
      <c r="AB3324" t="s">
        <v>87</v>
      </c>
      <c r="AC3324">
        <v>0</v>
      </c>
      <c r="AD3324">
        <v>0</v>
      </c>
      <c r="AE3324">
        <v>0</v>
      </c>
      <c r="AF3324">
        <v>0</v>
      </c>
      <c r="AG3324">
        <v>0</v>
      </c>
      <c r="AH3324">
        <v>0</v>
      </c>
      <c r="AI3324">
        <v>0</v>
      </c>
      <c r="AJ3324">
        <v>0</v>
      </c>
      <c r="AK3324">
        <v>0</v>
      </c>
      <c r="AL3324">
        <v>1</v>
      </c>
      <c r="AM3324">
        <v>0</v>
      </c>
      <c r="AN3324">
        <v>0</v>
      </c>
      <c r="AO3324">
        <v>0</v>
      </c>
      <c r="AP3324">
        <v>0</v>
      </c>
      <c r="AQ3324">
        <v>0</v>
      </c>
      <c r="AR3324">
        <v>18</v>
      </c>
      <c r="AS3324" t="s">
        <v>16729</v>
      </c>
      <c r="AT3324" t="s">
        <v>80</v>
      </c>
    </row>
    <row r="3325" spans="1:46" x14ac:dyDescent="0.25">
      <c r="A3325" t="s">
        <v>2</v>
      </c>
      <c r="B3325" t="s">
        <v>23862</v>
      </c>
      <c r="C3325" t="s">
        <v>23863</v>
      </c>
      <c r="D3325" t="s">
        <v>23864</v>
      </c>
      <c r="E3325">
        <v>465482</v>
      </c>
      <c r="G3325" t="s">
        <v>16828</v>
      </c>
      <c r="H3325" t="s">
        <v>23865</v>
      </c>
      <c r="I3325" t="s">
        <v>23866</v>
      </c>
      <c r="J3325" t="s">
        <v>280</v>
      </c>
      <c r="K3325" t="s">
        <v>188</v>
      </c>
      <c r="L3325" t="s">
        <v>23867</v>
      </c>
      <c r="M3325" t="s">
        <v>23868</v>
      </c>
      <c r="N3325" t="s">
        <v>285</v>
      </c>
      <c r="O3325" t="s">
        <v>75</v>
      </c>
      <c r="P3325" t="s">
        <v>23869</v>
      </c>
      <c r="Q3325" t="s">
        <v>282</v>
      </c>
      <c r="R3325" t="s">
        <v>284</v>
      </c>
      <c r="S3325" t="s">
        <v>17348</v>
      </c>
      <c r="T3325" t="s">
        <v>17349</v>
      </c>
      <c r="U3325" t="s">
        <v>23870</v>
      </c>
      <c r="V3325" s="1" t="s">
        <v>20208</v>
      </c>
      <c r="W3325" t="s">
        <v>23871</v>
      </c>
      <c r="X3325" s="1" t="s">
        <v>22433</v>
      </c>
      <c r="Y3325">
        <v>0</v>
      </c>
      <c r="Z3325" t="s">
        <v>18646</v>
      </c>
      <c r="AA3325">
        <v>0</v>
      </c>
      <c r="AB3325" t="s">
        <v>87</v>
      </c>
      <c r="AC3325">
        <v>0</v>
      </c>
      <c r="AD3325">
        <v>0</v>
      </c>
      <c r="AE3325">
        <v>0</v>
      </c>
      <c r="AF3325">
        <v>0</v>
      </c>
      <c r="AG3325">
        <v>0</v>
      </c>
      <c r="AH3325">
        <v>0</v>
      </c>
      <c r="AI3325">
        <v>0</v>
      </c>
      <c r="AJ3325">
        <v>0</v>
      </c>
      <c r="AK3325">
        <v>0</v>
      </c>
      <c r="AL3325">
        <v>1</v>
      </c>
      <c r="AM3325">
        <v>0</v>
      </c>
      <c r="AN3325">
        <v>0</v>
      </c>
      <c r="AO3325">
        <v>0</v>
      </c>
      <c r="AP3325">
        <v>0</v>
      </c>
      <c r="AQ3325">
        <v>0</v>
      </c>
      <c r="AR3325">
        <v>18</v>
      </c>
      <c r="AS3325" t="s">
        <v>16732</v>
      </c>
      <c r="AT3325" t="s">
        <v>80</v>
      </c>
    </row>
    <row r="3326" spans="1:46" x14ac:dyDescent="0.25">
      <c r="A3326" t="s">
        <v>2</v>
      </c>
      <c r="B3326" t="s">
        <v>67280</v>
      </c>
      <c r="C3326" t="s">
        <v>67281</v>
      </c>
      <c r="D3326" t="s">
        <v>67282</v>
      </c>
      <c r="E3326">
        <v>469102</v>
      </c>
      <c r="G3326" t="s">
        <v>18669</v>
      </c>
      <c r="H3326" t="s">
        <v>67283</v>
      </c>
      <c r="I3326" t="s">
        <v>67284</v>
      </c>
      <c r="J3326" t="s">
        <v>280</v>
      </c>
      <c r="K3326" t="s">
        <v>188</v>
      </c>
      <c r="L3326" t="s">
        <v>67285</v>
      </c>
      <c r="M3326" t="s">
        <v>67286</v>
      </c>
      <c r="N3326" t="s">
        <v>281</v>
      </c>
      <c r="O3326" t="s">
        <v>75</v>
      </c>
      <c r="P3326" t="s">
        <v>67287</v>
      </c>
      <c r="Q3326" t="s">
        <v>282</v>
      </c>
      <c r="R3326" t="s">
        <v>284</v>
      </c>
      <c r="S3326" t="s">
        <v>17348</v>
      </c>
      <c r="T3326" t="s">
        <v>17349</v>
      </c>
      <c r="U3326" t="s">
        <v>67288</v>
      </c>
      <c r="V3326" s="1" t="s">
        <v>22433</v>
      </c>
      <c r="W3326" t="s">
        <v>67289</v>
      </c>
      <c r="X3326" s="1" t="s">
        <v>22433</v>
      </c>
      <c r="Y3326">
        <v>0</v>
      </c>
      <c r="Z3326" t="s">
        <v>18646</v>
      </c>
      <c r="AA3326">
        <v>0</v>
      </c>
      <c r="AB3326" t="s">
        <v>87</v>
      </c>
      <c r="AC3326">
        <v>0</v>
      </c>
      <c r="AD3326">
        <v>0</v>
      </c>
      <c r="AE3326">
        <v>0</v>
      </c>
      <c r="AF3326">
        <v>0</v>
      </c>
      <c r="AG3326">
        <v>0</v>
      </c>
      <c r="AH3326">
        <v>0</v>
      </c>
      <c r="AI3326">
        <v>0</v>
      </c>
      <c r="AJ3326">
        <v>0</v>
      </c>
      <c r="AK3326">
        <v>0</v>
      </c>
      <c r="AL3326">
        <v>1</v>
      </c>
      <c r="AM3326">
        <v>0</v>
      </c>
      <c r="AN3326">
        <v>0</v>
      </c>
      <c r="AO3326">
        <v>0</v>
      </c>
      <c r="AP3326">
        <v>0</v>
      </c>
      <c r="AQ3326">
        <v>0</v>
      </c>
      <c r="AR3326">
        <v>18</v>
      </c>
      <c r="AS3326" t="s">
        <v>16729</v>
      </c>
      <c r="AT3326" t="s">
        <v>80</v>
      </c>
    </row>
    <row r="3327" spans="1:46" x14ac:dyDescent="0.25">
      <c r="A3327" t="s">
        <v>2</v>
      </c>
      <c r="B3327" t="s">
        <v>67290</v>
      </c>
      <c r="C3327" t="s">
        <v>67291</v>
      </c>
      <c r="D3327" t="s">
        <v>67292</v>
      </c>
      <c r="E3327">
        <v>470472</v>
      </c>
      <c r="G3327" t="s">
        <v>297</v>
      </c>
      <c r="H3327" t="s">
        <v>67293</v>
      </c>
      <c r="I3327" t="s">
        <v>67294</v>
      </c>
      <c r="J3327" t="s">
        <v>67295</v>
      </c>
      <c r="K3327" t="s">
        <v>197</v>
      </c>
      <c r="L3327" t="s">
        <v>67296</v>
      </c>
      <c r="M3327" t="s">
        <v>67297</v>
      </c>
      <c r="N3327" t="s">
        <v>281</v>
      </c>
      <c r="O3327" t="s">
        <v>75</v>
      </c>
      <c r="P3327" t="s">
        <v>67298</v>
      </c>
      <c r="Q3327" t="s">
        <v>286</v>
      </c>
      <c r="R3327" t="s">
        <v>243</v>
      </c>
      <c r="S3327" t="s">
        <v>17354</v>
      </c>
      <c r="T3327" t="s">
        <v>17355</v>
      </c>
      <c r="U3327" t="s">
        <v>67299</v>
      </c>
      <c r="V3327" s="1" t="s">
        <v>22433</v>
      </c>
      <c r="W3327" t="s">
        <v>67300</v>
      </c>
      <c r="X3327" s="1" t="s">
        <v>22433</v>
      </c>
      <c r="Y3327">
        <v>0</v>
      </c>
      <c r="Z3327" t="s">
        <v>18646</v>
      </c>
      <c r="AA3327">
        <v>0</v>
      </c>
      <c r="AB3327" t="s">
        <v>87</v>
      </c>
      <c r="AC3327">
        <v>0</v>
      </c>
      <c r="AD3327">
        <v>0</v>
      </c>
      <c r="AE3327">
        <v>0</v>
      </c>
      <c r="AF3327">
        <v>0</v>
      </c>
      <c r="AG3327">
        <v>0</v>
      </c>
      <c r="AH3327">
        <v>0</v>
      </c>
      <c r="AI3327">
        <v>0</v>
      </c>
      <c r="AJ3327">
        <v>0</v>
      </c>
      <c r="AK3327">
        <v>0</v>
      </c>
      <c r="AL3327">
        <v>0</v>
      </c>
      <c r="AM3327">
        <v>0</v>
      </c>
      <c r="AN3327">
        <v>0</v>
      </c>
      <c r="AO3327">
        <v>0</v>
      </c>
      <c r="AP3327">
        <v>0</v>
      </c>
      <c r="AQ3327">
        <v>0</v>
      </c>
      <c r="AR3327">
        <v>0</v>
      </c>
      <c r="AS3327" t="s">
        <v>18707</v>
      </c>
      <c r="AT3327" t="s">
        <v>97</v>
      </c>
    </row>
    <row r="3328" spans="1:46" x14ac:dyDescent="0.25">
      <c r="A3328" t="s">
        <v>1</v>
      </c>
      <c r="B3328" t="s">
        <v>28396</v>
      </c>
      <c r="C3328" t="s">
        <v>28397</v>
      </c>
      <c r="D3328" t="s">
        <v>28398</v>
      </c>
      <c r="E3328">
        <v>468278</v>
      </c>
      <c r="G3328" t="s">
        <v>296</v>
      </c>
      <c r="H3328" t="s">
        <v>28399</v>
      </c>
      <c r="I3328" t="s">
        <v>28400</v>
      </c>
      <c r="J3328" t="s">
        <v>280</v>
      </c>
      <c r="K3328" t="s">
        <v>18819</v>
      </c>
      <c r="L3328" t="s">
        <v>28401</v>
      </c>
      <c r="M3328" t="s">
        <v>28402</v>
      </c>
      <c r="N3328" t="s">
        <v>281</v>
      </c>
      <c r="O3328" t="s">
        <v>75</v>
      </c>
      <c r="P3328" t="s">
        <v>28403</v>
      </c>
      <c r="Q3328" t="s">
        <v>282</v>
      </c>
      <c r="R3328" t="s">
        <v>284</v>
      </c>
      <c r="S3328" t="s">
        <v>134</v>
      </c>
      <c r="T3328" t="s">
        <v>18518</v>
      </c>
      <c r="U3328" t="s">
        <v>19973</v>
      </c>
      <c r="V3328" s="1" t="s">
        <v>22433</v>
      </c>
      <c r="W3328" t="s">
        <v>28404</v>
      </c>
      <c r="X3328" s="1" t="s">
        <v>22433</v>
      </c>
      <c r="Y3328">
        <v>0</v>
      </c>
      <c r="Z3328" t="s">
        <v>18646</v>
      </c>
      <c r="AA3328">
        <v>0</v>
      </c>
      <c r="AB3328" t="s">
        <v>87</v>
      </c>
      <c r="AC3328">
        <v>0</v>
      </c>
      <c r="AD3328">
        <v>0</v>
      </c>
      <c r="AE3328">
        <v>0</v>
      </c>
      <c r="AF3328">
        <v>0</v>
      </c>
      <c r="AG3328">
        <v>0</v>
      </c>
      <c r="AH3328">
        <v>0</v>
      </c>
      <c r="AI3328">
        <v>0</v>
      </c>
      <c r="AJ3328">
        <v>0</v>
      </c>
      <c r="AK3328">
        <v>0</v>
      </c>
      <c r="AL3328">
        <v>1</v>
      </c>
      <c r="AM3328">
        <v>0</v>
      </c>
      <c r="AN3328">
        <v>0</v>
      </c>
      <c r="AO3328">
        <v>0</v>
      </c>
      <c r="AP3328">
        <v>0</v>
      </c>
      <c r="AQ3328">
        <v>0</v>
      </c>
      <c r="AR3328">
        <v>18</v>
      </c>
      <c r="AS3328" t="s">
        <v>16729</v>
      </c>
      <c r="AT3328" t="s">
        <v>80</v>
      </c>
    </row>
    <row r="3329" spans="1:46" x14ac:dyDescent="0.25">
      <c r="A3329" t="s">
        <v>16787</v>
      </c>
      <c r="B3329" t="s">
        <v>27093</v>
      </c>
      <c r="C3329" t="s">
        <v>27094</v>
      </c>
      <c r="D3329" t="s">
        <v>27095</v>
      </c>
      <c r="E3329">
        <v>402959</v>
      </c>
      <c r="G3329" t="s">
        <v>297</v>
      </c>
      <c r="H3329" t="s">
        <v>27096</v>
      </c>
      <c r="I3329" t="s">
        <v>27097</v>
      </c>
      <c r="J3329" t="s">
        <v>280</v>
      </c>
      <c r="K3329" t="s">
        <v>17098</v>
      </c>
      <c r="L3329" t="s">
        <v>27098</v>
      </c>
      <c r="M3329" t="s">
        <v>27099</v>
      </c>
      <c r="N3329" t="s">
        <v>281</v>
      </c>
      <c r="O3329" t="s">
        <v>155</v>
      </c>
      <c r="P3329" t="s">
        <v>27100</v>
      </c>
      <c r="Q3329" t="s">
        <v>282</v>
      </c>
      <c r="R3329" t="s">
        <v>284</v>
      </c>
      <c r="S3329" t="s">
        <v>238</v>
      </c>
      <c r="T3329" t="s">
        <v>289</v>
      </c>
      <c r="U3329" t="s">
        <v>27101</v>
      </c>
      <c r="V3329" s="1" t="s">
        <v>18433</v>
      </c>
      <c r="W3329" t="s">
        <v>27102</v>
      </c>
      <c r="X3329" s="1" t="s">
        <v>22433</v>
      </c>
      <c r="Y3329">
        <v>0</v>
      </c>
      <c r="Z3329" t="s">
        <v>18646</v>
      </c>
      <c r="AA3329">
        <v>0</v>
      </c>
      <c r="AB3329" t="s">
        <v>87</v>
      </c>
      <c r="AC3329">
        <v>0</v>
      </c>
      <c r="AD3329">
        <v>0</v>
      </c>
      <c r="AE3329">
        <v>0</v>
      </c>
      <c r="AF3329">
        <v>0</v>
      </c>
      <c r="AG3329">
        <v>0</v>
      </c>
      <c r="AH3329">
        <v>0</v>
      </c>
      <c r="AI3329">
        <v>0</v>
      </c>
      <c r="AJ3329">
        <v>0</v>
      </c>
      <c r="AK3329">
        <v>0</v>
      </c>
      <c r="AL3329">
        <v>0</v>
      </c>
      <c r="AM3329">
        <v>0</v>
      </c>
      <c r="AN3329">
        <v>0</v>
      </c>
      <c r="AO3329">
        <v>0</v>
      </c>
      <c r="AP3329">
        <v>0</v>
      </c>
      <c r="AQ3329">
        <v>0</v>
      </c>
      <c r="AR3329">
        <v>0</v>
      </c>
      <c r="AS3329" t="s">
        <v>18661</v>
      </c>
      <c r="AT3329" t="s">
        <v>97</v>
      </c>
    </row>
    <row r="3330" spans="1:46" x14ac:dyDescent="0.25">
      <c r="A3330" t="s">
        <v>0</v>
      </c>
      <c r="B3330" t="s">
        <v>38547</v>
      </c>
      <c r="C3330" t="s">
        <v>38548</v>
      </c>
      <c r="D3330" t="s">
        <v>38549</v>
      </c>
      <c r="E3330">
        <v>433337</v>
      </c>
      <c r="G3330" t="s">
        <v>296</v>
      </c>
      <c r="H3330" t="s">
        <v>38550</v>
      </c>
      <c r="I3330" t="s">
        <v>38551</v>
      </c>
      <c r="J3330" t="s">
        <v>16722</v>
      </c>
      <c r="K3330" t="s">
        <v>38552</v>
      </c>
      <c r="L3330" t="s">
        <v>38553</v>
      </c>
      <c r="M3330" t="s">
        <v>38554</v>
      </c>
      <c r="N3330" t="s">
        <v>281</v>
      </c>
      <c r="O3330" t="s">
        <v>75</v>
      </c>
      <c r="P3330" t="s">
        <v>38555</v>
      </c>
      <c r="Q3330" t="s">
        <v>282</v>
      </c>
      <c r="R3330" t="s">
        <v>284</v>
      </c>
      <c r="S3330" t="s">
        <v>18751</v>
      </c>
      <c r="T3330" t="s">
        <v>18752</v>
      </c>
      <c r="U3330" t="s">
        <v>38556</v>
      </c>
      <c r="V3330" s="1" t="s">
        <v>18608</v>
      </c>
      <c r="W3330" t="s">
        <v>38557</v>
      </c>
      <c r="X3330" s="1" t="s">
        <v>22433</v>
      </c>
      <c r="Y3330">
        <v>0</v>
      </c>
      <c r="Z3330" t="s">
        <v>18646</v>
      </c>
      <c r="AA3330">
        <v>0</v>
      </c>
      <c r="AB3330" t="s">
        <v>87</v>
      </c>
      <c r="AC3330">
        <v>0</v>
      </c>
      <c r="AD3330">
        <v>0</v>
      </c>
      <c r="AE3330">
        <v>0</v>
      </c>
      <c r="AF3330">
        <v>0</v>
      </c>
      <c r="AG3330">
        <v>0</v>
      </c>
      <c r="AH3330">
        <v>0</v>
      </c>
      <c r="AI3330">
        <v>0</v>
      </c>
      <c r="AJ3330">
        <v>0</v>
      </c>
      <c r="AK3330">
        <v>0</v>
      </c>
      <c r="AL3330">
        <v>1</v>
      </c>
      <c r="AM3330">
        <v>0</v>
      </c>
      <c r="AN3330">
        <v>0</v>
      </c>
      <c r="AO3330">
        <v>0</v>
      </c>
      <c r="AP3330">
        <v>0</v>
      </c>
      <c r="AQ3330">
        <v>0</v>
      </c>
      <c r="AR3330">
        <v>19</v>
      </c>
      <c r="AS3330" t="s">
        <v>18503</v>
      </c>
      <c r="AT3330" t="s">
        <v>99</v>
      </c>
    </row>
    <row r="3331" spans="1:46" x14ac:dyDescent="0.25">
      <c r="A3331" t="s">
        <v>2</v>
      </c>
      <c r="B3331" t="s">
        <v>23006</v>
      </c>
      <c r="C3331" t="s">
        <v>23007</v>
      </c>
      <c r="D3331" t="s">
        <v>23008</v>
      </c>
      <c r="E3331">
        <v>220203</v>
      </c>
      <c r="G3331" t="s">
        <v>297</v>
      </c>
      <c r="H3331" t="s">
        <v>23009</v>
      </c>
      <c r="I3331" t="s">
        <v>23010</v>
      </c>
      <c r="J3331" t="s">
        <v>280</v>
      </c>
      <c r="K3331" t="s">
        <v>197</v>
      </c>
      <c r="L3331" t="s">
        <v>23011</v>
      </c>
      <c r="M3331" t="s">
        <v>23012</v>
      </c>
      <c r="N3331" t="s">
        <v>285</v>
      </c>
      <c r="O3331" t="s">
        <v>75</v>
      </c>
      <c r="P3331" t="s">
        <v>23013</v>
      </c>
      <c r="Q3331" t="s">
        <v>282</v>
      </c>
      <c r="R3331" t="s">
        <v>284</v>
      </c>
      <c r="S3331" t="s">
        <v>17354</v>
      </c>
      <c r="T3331" t="s">
        <v>18480</v>
      </c>
      <c r="U3331" t="s">
        <v>23014</v>
      </c>
      <c r="V3331" s="1" t="s">
        <v>17840</v>
      </c>
      <c r="W3331" t="s">
        <v>23015</v>
      </c>
      <c r="X3331" s="1" t="s">
        <v>22433</v>
      </c>
      <c r="Y3331">
        <v>0</v>
      </c>
      <c r="Z3331" t="s">
        <v>18646</v>
      </c>
      <c r="AA3331">
        <v>0</v>
      </c>
      <c r="AB3331" t="s">
        <v>87</v>
      </c>
      <c r="AC3331">
        <v>0</v>
      </c>
      <c r="AD3331">
        <v>0</v>
      </c>
      <c r="AE3331">
        <v>0</v>
      </c>
      <c r="AF3331">
        <v>0</v>
      </c>
      <c r="AG3331">
        <v>0</v>
      </c>
      <c r="AH3331">
        <v>0</v>
      </c>
      <c r="AI3331">
        <v>0</v>
      </c>
      <c r="AJ3331">
        <v>0</v>
      </c>
      <c r="AK3331">
        <v>0</v>
      </c>
      <c r="AL3331">
        <v>0</v>
      </c>
      <c r="AM3331">
        <v>0</v>
      </c>
      <c r="AN3331">
        <v>0</v>
      </c>
      <c r="AO3331">
        <v>0</v>
      </c>
      <c r="AP3331">
        <v>0</v>
      </c>
      <c r="AQ3331">
        <v>0</v>
      </c>
      <c r="AR3331">
        <v>0</v>
      </c>
      <c r="AS3331" t="s">
        <v>18661</v>
      </c>
      <c r="AT3331" t="s">
        <v>97</v>
      </c>
    </row>
    <row r="3332" spans="1:46" x14ac:dyDescent="0.25">
      <c r="A3332" t="s">
        <v>2</v>
      </c>
      <c r="B3332" t="s">
        <v>39848</v>
      </c>
      <c r="C3332" t="s">
        <v>39849</v>
      </c>
      <c r="D3332" t="s">
        <v>39850</v>
      </c>
      <c r="E3332">
        <v>239949</v>
      </c>
      <c r="G3332" t="s">
        <v>297</v>
      </c>
      <c r="H3332" t="s">
        <v>39851</v>
      </c>
      <c r="I3332" t="s">
        <v>39852</v>
      </c>
      <c r="J3332" t="s">
        <v>280</v>
      </c>
      <c r="K3332" t="s">
        <v>185</v>
      </c>
      <c r="L3332" t="s">
        <v>39853</v>
      </c>
      <c r="M3332" t="s">
        <v>39854</v>
      </c>
      <c r="N3332" t="s">
        <v>281</v>
      </c>
      <c r="O3332" t="s">
        <v>75</v>
      </c>
      <c r="P3332" t="s">
        <v>39855</v>
      </c>
      <c r="Q3332" t="s">
        <v>282</v>
      </c>
      <c r="R3332" t="s">
        <v>246</v>
      </c>
      <c r="S3332" t="s">
        <v>17161</v>
      </c>
      <c r="T3332" t="s">
        <v>18738</v>
      </c>
      <c r="U3332" t="s">
        <v>20980</v>
      </c>
      <c r="V3332" s="1" t="s">
        <v>18674</v>
      </c>
      <c r="W3332" t="s">
        <v>39856</v>
      </c>
      <c r="X3332" s="1" t="s">
        <v>22433</v>
      </c>
      <c r="Y3332">
        <v>0</v>
      </c>
      <c r="Z3332" t="s">
        <v>18646</v>
      </c>
      <c r="AA3332">
        <v>0</v>
      </c>
      <c r="AB3332" t="s">
        <v>87</v>
      </c>
      <c r="AC3332">
        <v>0</v>
      </c>
      <c r="AD3332">
        <v>0</v>
      </c>
      <c r="AE3332">
        <v>0</v>
      </c>
      <c r="AF3332">
        <v>0</v>
      </c>
      <c r="AG3332">
        <v>0</v>
      </c>
      <c r="AH3332">
        <v>0</v>
      </c>
      <c r="AI3332">
        <v>0</v>
      </c>
      <c r="AJ3332">
        <v>0</v>
      </c>
      <c r="AK3332">
        <v>0</v>
      </c>
      <c r="AL3332">
        <v>0</v>
      </c>
      <c r="AM3332">
        <v>0</v>
      </c>
      <c r="AN3332">
        <v>0</v>
      </c>
      <c r="AO3332">
        <v>0</v>
      </c>
      <c r="AP3332">
        <v>0</v>
      </c>
      <c r="AQ3332">
        <v>0</v>
      </c>
      <c r="AR3332">
        <v>1</v>
      </c>
      <c r="AS3332" t="s">
        <v>17087</v>
      </c>
      <c r="AT3332" t="s">
        <v>97</v>
      </c>
    </row>
    <row r="3333" spans="1:46" x14ac:dyDescent="0.25">
      <c r="A3333" t="s">
        <v>0</v>
      </c>
      <c r="B3333" t="s">
        <v>67301</v>
      </c>
      <c r="C3333" t="s">
        <v>67302</v>
      </c>
      <c r="D3333" t="s">
        <v>67303</v>
      </c>
      <c r="E3333">
        <v>471191</v>
      </c>
      <c r="G3333" t="s">
        <v>297</v>
      </c>
      <c r="H3333" t="s">
        <v>67304</v>
      </c>
      <c r="I3333" t="s">
        <v>67305</v>
      </c>
      <c r="J3333" t="s">
        <v>280</v>
      </c>
      <c r="K3333" t="s">
        <v>133</v>
      </c>
      <c r="L3333" t="s">
        <v>67306</v>
      </c>
      <c r="M3333" t="s">
        <v>67307</v>
      </c>
      <c r="N3333" t="s">
        <v>285</v>
      </c>
      <c r="O3333" t="s">
        <v>75</v>
      </c>
      <c r="P3333" t="s">
        <v>67308</v>
      </c>
      <c r="Q3333" t="s">
        <v>286</v>
      </c>
      <c r="R3333" t="s">
        <v>243</v>
      </c>
      <c r="S3333" t="s">
        <v>17343</v>
      </c>
      <c r="T3333" t="s">
        <v>18698</v>
      </c>
      <c r="U3333" t="s">
        <v>67309</v>
      </c>
      <c r="V3333" s="1" t="s">
        <v>22433</v>
      </c>
      <c r="W3333" t="s">
        <v>67310</v>
      </c>
      <c r="X3333" s="1" t="s">
        <v>22433</v>
      </c>
      <c r="Y3333">
        <v>0</v>
      </c>
      <c r="Z3333" t="s">
        <v>18646</v>
      </c>
      <c r="AA3333">
        <v>0</v>
      </c>
      <c r="AB3333" t="s">
        <v>87</v>
      </c>
      <c r="AC3333">
        <v>0</v>
      </c>
      <c r="AD3333">
        <v>0</v>
      </c>
      <c r="AE3333">
        <v>0</v>
      </c>
      <c r="AF3333">
        <v>0</v>
      </c>
      <c r="AG3333">
        <v>0</v>
      </c>
      <c r="AH3333">
        <v>0</v>
      </c>
      <c r="AI3333">
        <v>0</v>
      </c>
      <c r="AJ3333">
        <v>0</v>
      </c>
      <c r="AK3333">
        <v>0</v>
      </c>
      <c r="AL3333">
        <v>0</v>
      </c>
      <c r="AM3333">
        <v>0</v>
      </c>
      <c r="AN3333">
        <v>0</v>
      </c>
      <c r="AO3333">
        <v>0</v>
      </c>
      <c r="AP3333">
        <v>0</v>
      </c>
      <c r="AQ3333">
        <v>0</v>
      </c>
      <c r="AR3333">
        <v>0</v>
      </c>
      <c r="AS3333" t="s">
        <v>18707</v>
      </c>
      <c r="AT3333" t="s">
        <v>97</v>
      </c>
    </row>
    <row r="3334" spans="1:46" x14ac:dyDescent="0.25">
      <c r="A3334" t="s">
        <v>2</v>
      </c>
      <c r="B3334" t="s">
        <v>67311</v>
      </c>
      <c r="C3334" t="s">
        <v>67312</v>
      </c>
      <c r="D3334" t="s">
        <v>67313</v>
      </c>
      <c r="E3334">
        <v>470029</v>
      </c>
      <c r="G3334" t="s">
        <v>297</v>
      </c>
      <c r="H3334" t="s">
        <v>67314</v>
      </c>
      <c r="I3334" t="s">
        <v>67315</v>
      </c>
      <c r="J3334" t="s">
        <v>280</v>
      </c>
      <c r="K3334" t="s">
        <v>197</v>
      </c>
      <c r="L3334" t="s">
        <v>67316</v>
      </c>
      <c r="M3334" t="s">
        <v>67317</v>
      </c>
      <c r="N3334" t="s">
        <v>285</v>
      </c>
      <c r="O3334" t="s">
        <v>75</v>
      </c>
      <c r="P3334" t="s">
        <v>67318</v>
      </c>
      <c r="Q3334" t="s">
        <v>282</v>
      </c>
      <c r="R3334" t="s">
        <v>246</v>
      </c>
      <c r="S3334" t="s">
        <v>17354</v>
      </c>
      <c r="T3334" t="s">
        <v>17355</v>
      </c>
      <c r="U3334" t="s">
        <v>30801</v>
      </c>
      <c r="V3334" s="1" t="s">
        <v>22433</v>
      </c>
      <c r="W3334" t="s">
        <v>67319</v>
      </c>
      <c r="X3334" s="1" t="s">
        <v>22433</v>
      </c>
      <c r="Y3334">
        <v>0</v>
      </c>
      <c r="Z3334" t="s">
        <v>18646</v>
      </c>
      <c r="AA3334">
        <v>0</v>
      </c>
      <c r="AB3334" t="s">
        <v>87</v>
      </c>
      <c r="AC3334">
        <v>0</v>
      </c>
      <c r="AD3334">
        <v>0</v>
      </c>
      <c r="AE3334">
        <v>0</v>
      </c>
      <c r="AF3334">
        <v>0</v>
      </c>
      <c r="AG3334">
        <v>0</v>
      </c>
      <c r="AH3334">
        <v>0</v>
      </c>
      <c r="AI3334">
        <v>0</v>
      </c>
      <c r="AJ3334">
        <v>0</v>
      </c>
      <c r="AK3334">
        <v>0</v>
      </c>
      <c r="AL3334">
        <v>0</v>
      </c>
      <c r="AM3334">
        <v>0</v>
      </c>
      <c r="AN3334">
        <v>0</v>
      </c>
      <c r="AO3334">
        <v>0</v>
      </c>
      <c r="AP3334">
        <v>0</v>
      </c>
      <c r="AQ3334">
        <v>0</v>
      </c>
      <c r="AR3334">
        <v>0</v>
      </c>
      <c r="AS3334" t="s">
        <v>18661</v>
      </c>
      <c r="AT3334" t="s">
        <v>97</v>
      </c>
    </row>
    <row r="3335" spans="1:46" x14ac:dyDescent="0.25">
      <c r="A3335" t="s">
        <v>1</v>
      </c>
      <c r="B3335" t="s">
        <v>26112</v>
      </c>
      <c r="C3335" t="s">
        <v>26113</v>
      </c>
      <c r="D3335" t="s">
        <v>26114</v>
      </c>
      <c r="E3335">
        <v>463139</v>
      </c>
      <c r="G3335" t="s">
        <v>16828</v>
      </c>
      <c r="H3335" t="s">
        <v>26115</v>
      </c>
      <c r="I3335" t="s">
        <v>26116</v>
      </c>
      <c r="J3335" t="s">
        <v>280</v>
      </c>
      <c r="K3335" t="s">
        <v>26117</v>
      </c>
      <c r="L3335" t="s">
        <v>26118</v>
      </c>
      <c r="M3335" t="s">
        <v>26119</v>
      </c>
      <c r="N3335" t="s">
        <v>26120</v>
      </c>
      <c r="O3335" t="s">
        <v>75</v>
      </c>
      <c r="P3335" t="s">
        <v>26121</v>
      </c>
      <c r="Q3335" t="s">
        <v>282</v>
      </c>
      <c r="R3335" t="s">
        <v>284</v>
      </c>
      <c r="S3335" t="s">
        <v>123</v>
      </c>
      <c r="T3335" t="s">
        <v>18495</v>
      </c>
      <c r="U3335" t="s">
        <v>26122</v>
      </c>
      <c r="V3335" s="1" t="s">
        <v>20208</v>
      </c>
      <c r="W3335" t="s">
        <v>26123</v>
      </c>
      <c r="X3335" s="1" t="s">
        <v>22433</v>
      </c>
      <c r="Y3335">
        <v>0</v>
      </c>
      <c r="Z3335" t="s">
        <v>18646</v>
      </c>
      <c r="AA3335">
        <v>0</v>
      </c>
      <c r="AB3335" t="s">
        <v>87</v>
      </c>
      <c r="AC3335">
        <v>1</v>
      </c>
      <c r="AD3335">
        <v>0</v>
      </c>
      <c r="AE3335">
        <v>0</v>
      </c>
      <c r="AF3335">
        <v>0</v>
      </c>
      <c r="AG3335">
        <v>0</v>
      </c>
      <c r="AH3335">
        <v>0</v>
      </c>
      <c r="AI3335">
        <v>0</v>
      </c>
      <c r="AJ3335">
        <v>0</v>
      </c>
      <c r="AK3335">
        <v>0</v>
      </c>
      <c r="AL3335">
        <v>0</v>
      </c>
      <c r="AM3335">
        <v>0</v>
      </c>
      <c r="AN3335">
        <v>0</v>
      </c>
      <c r="AO3335">
        <v>0</v>
      </c>
      <c r="AP3335">
        <v>0</v>
      </c>
      <c r="AQ3335">
        <v>0</v>
      </c>
      <c r="AR3335">
        <v>20</v>
      </c>
      <c r="AS3335" t="s">
        <v>16731</v>
      </c>
      <c r="AT3335" t="s">
        <v>92</v>
      </c>
    </row>
    <row r="3336" spans="1:46" x14ac:dyDescent="0.25">
      <c r="A3336" t="s">
        <v>1</v>
      </c>
      <c r="B3336" t="s">
        <v>67320</v>
      </c>
      <c r="C3336" t="s">
        <v>67321</v>
      </c>
      <c r="D3336" t="s">
        <v>67322</v>
      </c>
      <c r="E3336">
        <v>469912</v>
      </c>
      <c r="G3336" t="s">
        <v>16830</v>
      </c>
      <c r="H3336" t="s">
        <v>67323</v>
      </c>
      <c r="I3336" t="s">
        <v>67324</v>
      </c>
      <c r="J3336" t="s">
        <v>280</v>
      </c>
      <c r="K3336" t="s">
        <v>36687</v>
      </c>
      <c r="L3336" t="s">
        <v>67325</v>
      </c>
      <c r="M3336" t="s">
        <v>67326</v>
      </c>
      <c r="N3336" t="s">
        <v>285</v>
      </c>
      <c r="O3336" t="s">
        <v>75</v>
      </c>
      <c r="P3336" t="s">
        <v>67327</v>
      </c>
      <c r="Q3336" t="s">
        <v>286</v>
      </c>
      <c r="R3336" t="s">
        <v>243</v>
      </c>
      <c r="S3336" t="s">
        <v>94</v>
      </c>
      <c r="T3336" t="s">
        <v>18509</v>
      </c>
      <c r="U3336" t="s">
        <v>67328</v>
      </c>
      <c r="V3336" s="1" t="s">
        <v>22433</v>
      </c>
      <c r="W3336" t="s">
        <v>67329</v>
      </c>
      <c r="X3336" s="1" t="s">
        <v>22433</v>
      </c>
      <c r="Y3336">
        <v>0</v>
      </c>
      <c r="Z3336" t="s">
        <v>18646</v>
      </c>
      <c r="AA3336">
        <v>0</v>
      </c>
      <c r="AB3336" t="s">
        <v>87</v>
      </c>
      <c r="AC3336">
        <v>0</v>
      </c>
      <c r="AD3336">
        <v>0</v>
      </c>
      <c r="AE3336">
        <v>0</v>
      </c>
      <c r="AF3336">
        <v>0</v>
      </c>
      <c r="AG3336">
        <v>0</v>
      </c>
      <c r="AH3336">
        <v>0</v>
      </c>
      <c r="AI3336">
        <v>0</v>
      </c>
      <c r="AJ3336">
        <v>0</v>
      </c>
      <c r="AK3336">
        <v>0</v>
      </c>
      <c r="AL3336">
        <v>1</v>
      </c>
      <c r="AM3336">
        <v>0</v>
      </c>
      <c r="AN3336">
        <v>0</v>
      </c>
      <c r="AO3336">
        <v>0</v>
      </c>
      <c r="AP3336">
        <v>0</v>
      </c>
      <c r="AQ3336">
        <v>0</v>
      </c>
      <c r="AR3336">
        <v>18</v>
      </c>
      <c r="AS3336" t="s">
        <v>16733</v>
      </c>
      <c r="AT3336" t="s">
        <v>88</v>
      </c>
    </row>
    <row r="3337" spans="1:46" x14ac:dyDescent="0.25">
      <c r="A3337" t="s">
        <v>1</v>
      </c>
      <c r="B3337" t="s">
        <v>67330</v>
      </c>
      <c r="C3337" t="s">
        <v>67331</v>
      </c>
      <c r="D3337" t="s">
        <v>67332</v>
      </c>
      <c r="E3337">
        <v>468901</v>
      </c>
      <c r="G3337" t="s">
        <v>297</v>
      </c>
      <c r="H3337" t="s">
        <v>67333</v>
      </c>
      <c r="I3337" t="s">
        <v>67334</v>
      </c>
      <c r="J3337" t="s">
        <v>280</v>
      </c>
      <c r="K3337" t="s">
        <v>67335</v>
      </c>
      <c r="L3337" t="s">
        <v>67336</v>
      </c>
      <c r="M3337" t="s">
        <v>67337</v>
      </c>
      <c r="N3337" t="s">
        <v>281</v>
      </c>
      <c r="O3337" t="s">
        <v>75</v>
      </c>
      <c r="P3337" t="s">
        <v>67338</v>
      </c>
      <c r="Q3337" t="s">
        <v>282</v>
      </c>
      <c r="R3337" t="s">
        <v>284</v>
      </c>
      <c r="S3337" t="s">
        <v>136</v>
      </c>
      <c r="T3337" t="s">
        <v>18484</v>
      </c>
      <c r="U3337" t="s">
        <v>67339</v>
      </c>
      <c r="V3337" s="1" t="s">
        <v>22433</v>
      </c>
      <c r="W3337" t="s">
        <v>67340</v>
      </c>
      <c r="X3337" s="1" t="s">
        <v>22433</v>
      </c>
      <c r="Y3337">
        <v>0</v>
      </c>
      <c r="Z3337" t="s">
        <v>18646</v>
      </c>
      <c r="AA3337">
        <v>0</v>
      </c>
      <c r="AB3337" t="s">
        <v>87</v>
      </c>
      <c r="AC3337">
        <v>0</v>
      </c>
      <c r="AD3337">
        <v>0</v>
      </c>
      <c r="AE3337">
        <v>0</v>
      </c>
      <c r="AF3337">
        <v>0</v>
      </c>
      <c r="AG3337">
        <v>0</v>
      </c>
      <c r="AH3337">
        <v>0</v>
      </c>
      <c r="AI3337">
        <v>0</v>
      </c>
      <c r="AJ3337">
        <v>0</v>
      </c>
      <c r="AK3337">
        <v>0</v>
      </c>
      <c r="AL3337">
        <v>0</v>
      </c>
      <c r="AM3337">
        <v>0</v>
      </c>
      <c r="AN3337">
        <v>0</v>
      </c>
      <c r="AO3337">
        <v>0</v>
      </c>
      <c r="AP3337">
        <v>0</v>
      </c>
      <c r="AQ3337">
        <v>0</v>
      </c>
      <c r="AR3337">
        <v>0</v>
      </c>
      <c r="AS3337" t="s">
        <v>18661</v>
      </c>
      <c r="AT3337" t="s">
        <v>97</v>
      </c>
    </row>
    <row r="3338" spans="1:46" x14ac:dyDescent="0.25">
      <c r="A3338" t="s">
        <v>0</v>
      </c>
      <c r="B3338" t="s">
        <v>67341</v>
      </c>
      <c r="C3338" t="s">
        <v>67342</v>
      </c>
      <c r="D3338" t="s">
        <v>67343</v>
      </c>
      <c r="E3338">
        <v>471132</v>
      </c>
      <c r="G3338" t="s">
        <v>296</v>
      </c>
      <c r="H3338" t="s">
        <v>67344</v>
      </c>
      <c r="I3338" t="s">
        <v>67345</v>
      </c>
      <c r="J3338" t="s">
        <v>280</v>
      </c>
      <c r="K3338" t="s">
        <v>20489</v>
      </c>
      <c r="L3338" t="s">
        <v>67346</v>
      </c>
      <c r="M3338" t="s">
        <v>67347</v>
      </c>
      <c r="N3338" t="s">
        <v>285</v>
      </c>
      <c r="O3338" t="s">
        <v>75</v>
      </c>
      <c r="P3338" t="s">
        <v>67348</v>
      </c>
      <c r="Q3338" t="s">
        <v>282</v>
      </c>
      <c r="R3338" t="s">
        <v>284</v>
      </c>
      <c r="S3338" t="s">
        <v>17347</v>
      </c>
      <c r="T3338" t="s">
        <v>18483</v>
      </c>
      <c r="U3338" t="s">
        <v>20500</v>
      </c>
      <c r="V3338" s="1" t="s">
        <v>22433</v>
      </c>
      <c r="W3338" t="s">
        <v>67349</v>
      </c>
      <c r="X3338" s="1" t="s">
        <v>22433</v>
      </c>
      <c r="Y3338">
        <v>0</v>
      </c>
      <c r="Z3338" t="s">
        <v>18646</v>
      </c>
      <c r="AA3338">
        <v>0</v>
      </c>
      <c r="AB3338" t="s">
        <v>87</v>
      </c>
      <c r="AC3338">
        <v>0</v>
      </c>
      <c r="AD3338">
        <v>0</v>
      </c>
      <c r="AE3338">
        <v>0</v>
      </c>
      <c r="AF3338">
        <v>0</v>
      </c>
      <c r="AG3338">
        <v>0</v>
      </c>
      <c r="AH3338">
        <v>0</v>
      </c>
      <c r="AI3338">
        <v>0</v>
      </c>
      <c r="AJ3338">
        <v>0</v>
      </c>
      <c r="AK3338">
        <v>0</v>
      </c>
      <c r="AL3338">
        <v>1</v>
      </c>
      <c r="AM3338">
        <v>0</v>
      </c>
      <c r="AN3338">
        <v>0</v>
      </c>
      <c r="AO3338">
        <v>0</v>
      </c>
      <c r="AP3338">
        <v>0</v>
      </c>
      <c r="AQ3338">
        <v>0</v>
      </c>
      <c r="AR3338">
        <v>18</v>
      </c>
      <c r="AS3338" t="s">
        <v>18508</v>
      </c>
      <c r="AT3338" t="s">
        <v>105</v>
      </c>
    </row>
    <row r="3339" spans="1:46" x14ac:dyDescent="0.25">
      <c r="A3339" t="s">
        <v>2</v>
      </c>
      <c r="B3339" t="s">
        <v>67350</v>
      </c>
      <c r="C3339" t="s">
        <v>67351</v>
      </c>
      <c r="D3339" t="s">
        <v>67352</v>
      </c>
      <c r="E3339">
        <v>469604</v>
      </c>
      <c r="G3339" t="s">
        <v>297</v>
      </c>
      <c r="H3339" t="s">
        <v>67353</v>
      </c>
      <c r="I3339" t="s">
        <v>67354</v>
      </c>
      <c r="J3339" t="s">
        <v>280</v>
      </c>
      <c r="K3339" t="s">
        <v>191</v>
      </c>
      <c r="L3339" t="s">
        <v>67355</v>
      </c>
      <c r="M3339" t="s">
        <v>67356</v>
      </c>
      <c r="N3339" t="s">
        <v>285</v>
      </c>
      <c r="O3339" t="s">
        <v>75</v>
      </c>
      <c r="P3339" t="s">
        <v>67357</v>
      </c>
      <c r="Q3339" t="s">
        <v>282</v>
      </c>
      <c r="R3339" t="s">
        <v>284</v>
      </c>
      <c r="S3339" t="s">
        <v>18535</v>
      </c>
      <c r="T3339" t="s">
        <v>18536</v>
      </c>
      <c r="U3339" t="s">
        <v>67358</v>
      </c>
      <c r="V3339" s="1" t="s">
        <v>22433</v>
      </c>
      <c r="W3339" t="s">
        <v>67359</v>
      </c>
      <c r="X3339" s="1" t="s">
        <v>22433</v>
      </c>
      <c r="Y3339">
        <v>0</v>
      </c>
      <c r="Z3339" t="s">
        <v>18646</v>
      </c>
      <c r="AA3339">
        <v>0</v>
      </c>
      <c r="AB3339" t="s">
        <v>87</v>
      </c>
      <c r="AC3339">
        <v>0</v>
      </c>
      <c r="AD3339">
        <v>0</v>
      </c>
      <c r="AE3339">
        <v>0</v>
      </c>
      <c r="AF3339">
        <v>0</v>
      </c>
      <c r="AG3339">
        <v>0</v>
      </c>
      <c r="AH3339">
        <v>0</v>
      </c>
      <c r="AI3339">
        <v>0</v>
      </c>
      <c r="AJ3339">
        <v>0</v>
      </c>
      <c r="AK3339">
        <v>0</v>
      </c>
      <c r="AL3339">
        <v>0</v>
      </c>
      <c r="AM3339">
        <v>0</v>
      </c>
      <c r="AN3339">
        <v>0</v>
      </c>
      <c r="AO3339">
        <v>0</v>
      </c>
      <c r="AP3339">
        <v>0</v>
      </c>
      <c r="AQ3339">
        <v>0</v>
      </c>
      <c r="AR3339">
        <v>0</v>
      </c>
      <c r="AS3339" t="s">
        <v>18661</v>
      </c>
      <c r="AT3339" t="s">
        <v>97</v>
      </c>
    </row>
    <row r="3340" spans="1:46" x14ac:dyDescent="0.25">
      <c r="A3340" t="s">
        <v>16787</v>
      </c>
      <c r="B3340" t="s">
        <v>38179</v>
      </c>
      <c r="C3340" t="s">
        <v>38180</v>
      </c>
      <c r="D3340" t="s">
        <v>38181</v>
      </c>
      <c r="E3340">
        <v>376474</v>
      </c>
      <c r="G3340" t="s">
        <v>297</v>
      </c>
      <c r="H3340" t="s">
        <v>38182</v>
      </c>
      <c r="I3340" t="s">
        <v>38183</v>
      </c>
      <c r="J3340" t="s">
        <v>280</v>
      </c>
      <c r="K3340" t="s">
        <v>18313</v>
      </c>
      <c r="L3340" t="s">
        <v>38184</v>
      </c>
      <c r="M3340" t="s">
        <v>38185</v>
      </c>
      <c r="N3340" t="s">
        <v>285</v>
      </c>
      <c r="O3340" t="s">
        <v>155</v>
      </c>
      <c r="P3340" t="s">
        <v>38186</v>
      </c>
      <c r="Q3340" t="s">
        <v>282</v>
      </c>
      <c r="R3340" t="s">
        <v>284</v>
      </c>
      <c r="S3340" t="s">
        <v>17071</v>
      </c>
      <c r="T3340" t="s">
        <v>18662</v>
      </c>
      <c r="U3340" t="s">
        <v>38187</v>
      </c>
      <c r="V3340" s="1" t="s">
        <v>18373</v>
      </c>
      <c r="W3340" t="s">
        <v>20275</v>
      </c>
      <c r="X3340" s="1" t="s">
        <v>22433</v>
      </c>
      <c r="Y3340">
        <v>0</v>
      </c>
      <c r="Z3340" t="s">
        <v>18646</v>
      </c>
      <c r="AA3340">
        <v>0</v>
      </c>
      <c r="AB3340" t="s">
        <v>87</v>
      </c>
      <c r="AC3340">
        <v>0</v>
      </c>
      <c r="AD3340">
        <v>0</v>
      </c>
      <c r="AE3340">
        <v>0</v>
      </c>
      <c r="AF3340">
        <v>0</v>
      </c>
      <c r="AG3340">
        <v>0</v>
      </c>
      <c r="AH3340">
        <v>0</v>
      </c>
      <c r="AI3340">
        <v>0</v>
      </c>
      <c r="AJ3340">
        <v>0</v>
      </c>
      <c r="AK3340">
        <v>0</v>
      </c>
      <c r="AL3340">
        <v>0</v>
      </c>
      <c r="AM3340">
        <v>0</v>
      </c>
      <c r="AN3340">
        <v>0</v>
      </c>
      <c r="AO3340">
        <v>0</v>
      </c>
      <c r="AP3340">
        <v>0</v>
      </c>
      <c r="AQ3340">
        <v>0</v>
      </c>
      <c r="AR3340">
        <v>0</v>
      </c>
      <c r="AS3340" t="s">
        <v>18661</v>
      </c>
      <c r="AT3340" t="s">
        <v>97</v>
      </c>
    </row>
    <row r="3341" spans="1:46" x14ac:dyDescent="0.25">
      <c r="A3341" t="s">
        <v>2</v>
      </c>
      <c r="B3341" t="s">
        <v>67360</v>
      </c>
      <c r="C3341" t="s">
        <v>67361</v>
      </c>
      <c r="D3341" t="s">
        <v>67362</v>
      </c>
      <c r="E3341">
        <v>469526</v>
      </c>
      <c r="G3341" t="s">
        <v>297</v>
      </c>
      <c r="H3341" t="s">
        <v>67363</v>
      </c>
      <c r="I3341" t="s">
        <v>67364</v>
      </c>
      <c r="J3341" t="s">
        <v>280</v>
      </c>
      <c r="K3341" t="s">
        <v>191</v>
      </c>
      <c r="L3341" t="s">
        <v>67365</v>
      </c>
      <c r="M3341" t="s">
        <v>67366</v>
      </c>
      <c r="N3341" t="s">
        <v>285</v>
      </c>
      <c r="O3341" t="s">
        <v>75</v>
      </c>
      <c r="P3341" t="s">
        <v>67367</v>
      </c>
      <c r="Q3341" t="s">
        <v>282</v>
      </c>
      <c r="R3341" t="s">
        <v>284</v>
      </c>
      <c r="S3341" t="s">
        <v>18667</v>
      </c>
      <c r="T3341" t="s">
        <v>18668</v>
      </c>
      <c r="U3341" t="s">
        <v>31989</v>
      </c>
      <c r="V3341" s="1" t="s">
        <v>22433</v>
      </c>
      <c r="W3341" t="s">
        <v>67368</v>
      </c>
      <c r="X3341" s="1" t="s">
        <v>22433</v>
      </c>
      <c r="Y3341">
        <v>0</v>
      </c>
      <c r="Z3341" t="s">
        <v>18646</v>
      </c>
      <c r="AA3341">
        <v>0</v>
      </c>
      <c r="AB3341" t="s">
        <v>87</v>
      </c>
      <c r="AC3341">
        <v>0</v>
      </c>
      <c r="AD3341">
        <v>0</v>
      </c>
      <c r="AE3341">
        <v>0</v>
      </c>
      <c r="AF3341">
        <v>0</v>
      </c>
      <c r="AG3341">
        <v>0</v>
      </c>
      <c r="AH3341">
        <v>0</v>
      </c>
      <c r="AI3341">
        <v>0</v>
      </c>
      <c r="AJ3341">
        <v>0</v>
      </c>
      <c r="AK3341">
        <v>0</v>
      </c>
      <c r="AL3341">
        <v>0</v>
      </c>
      <c r="AM3341">
        <v>0</v>
      </c>
      <c r="AN3341">
        <v>0</v>
      </c>
      <c r="AO3341">
        <v>0</v>
      </c>
      <c r="AP3341">
        <v>0</v>
      </c>
      <c r="AQ3341">
        <v>0</v>
      </c>
      <c r="AR3341">
        <v>0</v>
      </c>
      <c r="AS3341" t="s">
        <v>18661</v>
      </c>
      <c r="AT3341" t="s">
        <v>97</v>
      </c>
    </row>
    <row r="3342" spans="1:46" x14ac:dyDescent="0.25">
      <c r="A3342" t="s">
        <v>16787</v>
      </c>
      <c r="B3342" t="s">
        <v>27396</v>
      </c>
      <c r="C3342" t="s">
        <v>27397</v>
      </c>
      <c r="D3342" t="s">
        <v>27398</v>
      </c>
      <c r="E3342">
        <v>464882</v>
      </c>
      <c r="G3342" t="s">
        <v>16830</v>
      </c>
      <c r="H3342" t="s">
        <v>27399</v>
      </c>
      <c r="I3342" t="s">
        <v>27400</v>
      </c>
      <c r="J3342" t="s">
        <v>280</v>
      </c>
      <c r="K3342" t="s">
        <v>18866</v>
      </c>
      <c r="L3342" t="s">
        <v>27401</v>
      </c>
      <c r="M3342" t="s">
        <v>27402</v>
      </c>
      <c r="N3342" t="s">
        <v>27403</v>
      </c>
      <c r="O3342" t="s">
        <v>155</v>
      </c>
      <c r="P3342" t="s">
        <v>27404</v>
      </c>
      <c r="Q3342" t="s">
        <v>282</v>
      </c>
      <c r="R3342" t="s">
        <v>284</v>
      </c>
      <c r="S3342" t="s">
        <v>165</v>
      </c>
      <c r="T3342" t="s">
        <v>18747</v>
      </c>
      <c r="U3342" t="s">
        <v>27405</v>
      </c>
      <c r="V3342" s="1" t="s">
        <v>20208</v>
      </c>
      <c r="W3342" t="s">
        <v>27406</v>
      </c>
      <c r="X3342" s="1" t="s">
        <v>22433</v>
      </c>
      <c r="Y3342">
        <v>0</v>
      </c>
      <c r="Z3342" t="s">
        <v>18646</v>
      </c>
      <c r="AA3342">
        <v>0</v>
      </c>
      <c r="AB3342" t="s">
        <v>87</v>
      </c>
      <c r="AC3342">
        <v>0</v>
      </c>
      <c r="AD3342">
        <v>0</v>
      </c>
      <c r="AE3342">
        <v>0</v>
      </c>
      <c r="AF3342">
        <v>0</v>
      </c>
      <c r="AG3342">
        <v>0</v>
      </c>
      <c r="AH3342">
        <v>0</v>
      </c>
      <c r="AI3342">
        <v>0</v>
      </c>
      <c r="AJ3342">
        <v>0</v>
      </c>
      <c r="AK3342">
        <v>0</v>
      </c>
      <c r="AL3342">
        <v>1</v>
      </c>
      <c r="AM3342">
        <v>0</v>
      </c>
      <c r="AN3342">
        <v>0</v>
      </c>
      <c r="AO3342">
        <v>0</v>
      </c>
      <c r="AP3342">
        <v>0</v>
      </c>
      <c r="AQ3342">
        <v>0</v>
      </c>
      <c r="AR3342">
        <v>18</v>
      </c>
      <c r="AS3342" t="s">
        <v>16729</v>
      </c>
      <c r="AT3342" t="s">
        <v>80</v>
      </c>
    </row>
    <row r="3343" spans="1:46" x14ac:dyDescent="0.25">
      <c r="A3343" t="s">
        <v>16787</v>
      </c>
      <c r="B3343" t="s">
        <v>67369</v>
      </c>
      <c r="C3343" t="s">
        <v>67370</v>
      </c>
      <c r="D3343" t="s">
        <v>67371</v>
      </c>
      <c r="E3343">
        <v>470405</v>
      </c>
      <c r="G3343" t="s">
        <v>297</v>
      </c>
      <c r="H3343" t="s">
        <v>67372</v>
      </c>
      <c r="I3343" t="s">
        <v>67373</v>
      </c>
      <c r="J3343" t="s">
        <v>280</v>
      </c>
      <c r="K3343" t="s">
        <v>17907</v>
      </c>
      <c r="L3343" t="s">
        <v>67374</v>
      </c>
      <c r="M3343" t="s">
        <v>67375</v>
      </c>
      <c r="N3343" t="s">
        <v>67376</v>
      </c>
      <c r="O3343" t="s">
        <v>155</v>
      </c>
      <c r="P3343" t="s">
        <v>67377</v>
      </c>
      <c r="Q3343" t="s">
        <v>282</v>
      </c>
      <c r="R3343" t="s">
        <v>284</v>
      </c>
      <c r="S3343" t="s">
        <v>18672</v>
      </c>
      <c r="T3343" t="s">
        <v>18673</v>
      </c>
      <c r="U3343" t="s">
        <v>67378</v>
      </c>
      <c r="V3343" s="1" t="s">
        <v>22433</v>
      </c>
      <c r="W3343" t="s">
        <v>67379</v>
      </c>
      <c r="X3343" s="1" t="s">
        <v>22433</v>
      </c>
      <c r="Y3343">
        <v>0</v>
      </c>
      <c r="Z3343" t="s">
        <v>18646</v>
      </c>
      <c r="AA3343">
        <v>0</v>
      </c>
      <c r="AB3343" t="s">
        <v>87</v>
      </c>
      <c r="AC3343">
        <v>0</v>
      </c>
      <c r="AD3343">
        <v>0</v>
      </c>
      <c r="AE3343">
        <v>0</v>
      </c>
      <c r="AF3343">
        <v>0</v>
      </c>
      <c r="AG3343">
        <v>0</v>
      </c>
      <c r="AH3343">
        <v>0</v>
      </c>
      <c r="AI3343">
        <v>0</v>
      </c>
      <c r="AJ3343">
        <v>0</v>
      </c>
      <c r="AK3343">
        <v>0</v>
      </c>
      <c r="AL3343">
        <v>0</v>
      </c>
      <c r="AM3343">
        <v>0</v>
      </c>
      <c r="AN3343">
        <v>0</v>
      </c>
      <c r="AO3343">
        <v>0</v>
      </c>
      <c r="AP3343">
        <v>0</v>
      </c>
      <c r="AQ3343">
        <v>0</v>
      </c>
      <c r="AR3343">
        <v>0</v>
      </c>
      <c r="AS3343" t="s">
        <v>18661</v>
      </c>
      <c r="AT3343" t="s">
        <v>97</v>
      </c>
    </row>
    <row r="3344" spans="1:46" x14ac:dyDescent="0.25">
      <c r="A3344" t="s">
        <v>2</v>
      </c>
      <c r="B3344" t="s">
        <v>27205</v>
      </c>
      <c r="C3344" t="s">
        <v>27206</v>
      </c>
      <c r="D3344" t="s">
        <v>27207</v>
      </c>
      <c r="E3344">
        <v>453771</v>
      </c>
      <c r="G3344" t="s">
        <v>297</v>
      </c>
      <c r="H3344" t="s">
        <v>27208</v>
      </c>
      <c r="I3344" t="s">
        <v>27209</v>
      </c>
      <c r="J3344" t="s">
        <v>280</v>
      </c>
      <c r="K3344" t="s">
        <v>17672</v>
      </c>
      <c r="L3344" t="s">
        <v>27210</v>
      </c>
      <c r="M3344" t="s">
        <v>27211</v>
      </c>
      <c r="N3344" t="s">
        <v>281</v>
      </c>
      <c r="O3344" t="s">
        <v>75</v>
      </c>
      <c r="P3344" t="s">
        <v>27212</v>
      </c>
      <c r="Q3344" t="s">
        <v>282</v>
      </c>
      <c r="R3344" t="s">
        <v>284</v>
      </c>
      <c r="S3344" t="s">
        <v>18498</v>
      </c>
      <c r="T3344" t="s">
        <v>18499</v>
      </c>
      <c r="U3344" t="s">
        <v>27213</v>
      </c>
      <c r="V3344" s="1" t="s">
        <v>19945</v>
      </c>
      <c r="W3344" t="s">
        <v>27214</v>
      </c>
      <c r="X3344" s="1" t="s">
        <v>22433</v>
      </c>
      <c r="Y3344">
        <v>0</v>
      </c>
      <c r="Z3344" t="s">
        <v>18646</v>
      </c>
      <c r="AA3344">
        <v>0</v>
      </c>
      <c r="AB3344" t="s">
        <v>87</v>
      </c>
      <c r="AC3344">
        <v>0</v>
      </c>
      <c r="AD3344">
        <v>0</v>
      </c>
      <c r="AE3344">
        <v>0</v>
      </c>
      <c r="AF3344">
        <v>0</v>
      </c>
      <c r="AG3344">
        <v>0</v>
      </c>
      <c r="AH3344">
        <v>0</v>
      </c>
      <c r="AI3344">
        <v>0</v>
      </c>
      <c r="AJ3344">
        <v>0</v>
      </c>
      <c r="AK3344">
        <v>0</v>
      </c>
      <c r="AL3344">
        <v>0</v>
      </c>
      <c r="AM3344">
        <v>0</v>
      </c>
      <c r="AN3344">
        <v>0</v>
      </c>
      <c r="AO3344">
        <v>0</v>
      </c>
      <c r="AP3344">
        <v>0</v>
      </c>
      <c r="AQ3344">
        <v>0</v>
      </c>
      <c r="AR3344">
        <v>0</v>
      </c>
      <c r="AS3344" t="s">
        <v>18661</v>
      </c>
      <c r="AT3344" t="s">
        <v>97</v>
      </c>
    </row>
    <row r="3345" spans="1:46" x14ac:dyDescent="0.25">
      <c r="A3345" t="s">
        <v>16787</v>
      </c>
      <c r="B3345" t="s">
        <v>67380</v>
      </c>
      <c r="C3345" t="s">
        <v>67381</v>
      </c>
      <c r="D3345" t="s">
        <v>67382</v>
      </c>
      <c r="E3345">
        <v>469311</v>
      </c>
      <c r="G3345" t="s">
        <v>297</v>
      </c>
      <c r="H3345" t="s">
        <v>67383</v>
      </c>
      <c r="I3345" t="s">
        <v>67384</v>
      </c>
      <c r="J3345" t="s">
        <v>280</v>
      </c>
      <c r="K3345" t="s">
        <v>170</v>
      </c>
      <c r="L3345" t="s">
        <v>67385</v>
      </c>
      <c r="M3345" t="s">
        <v>67386</v>
      </c>
      <c r="N3345" t="s">
        <v>281</v>
      </c>
      <c r="O3345" t="s">
        <v>155</v>
      </c>
      <c r="P3345" t="s">
        <v>67387</v>
      </c>
      <c r="Q3345" t="s">
        <v>282</v>
      </c>
      <c r="R3345" t="s">
        <v>284</v>
      </c>
      <c r="S3345" t="s">
        <v>17362</v>
      </c>
      <c r="T3345" t="s">
        <v>17363</v>
      </c>
      <c r="U3345" t="s">
        <v>67388</v>
      </c>
      <c r="V3345" s="1" t="s">
        <v>22433</v>
      </c>
      <c r="W3345" t="s">
        <v>67389</v>
      </c>
      <c r="X3345" s="1" t="s">
        <v>22433</v>
      </c>
      <c r="Y3345">
        <v>0</v>
      </c>
      <c r="Z3345" t="s">
        <v>18646</v>
      </c>
      <c r="AA3345">
        <v>0</v>
      </c>
      <c r="AB3345" t="s">
        <v>87</v>
      </c>
      <c r="AC3345">
        <v>0</v>
      </c>
      <c r="AD3345">
        <v>0</v>
      </c>
      <c r="AE3345">
        <v>0</v>
      </c>
      <c r="AF3345">
        <v>0</v>
      </c>
      <c r="AG3345">
        <v>0</v>
      </c>
      <c r="AH3345">
        <v>0</v>
      </c>
      <c r="AI3345">
        <v>0</v>
      </c>
      <c r="AJ3345">
        <v>0</v>
      </c>
      <c r="AK3345">
        <v>0</v>
      </c>
      <c r="AL3345">
        <v>0</v>
      </c>
      <c r="AM3345">
        <v>0</v>
      </c>
      <c r="AN3345">
        <v>0</v>
      </c>
      <c r="AO3345">
        <v>0</v>
      </c>
      <c r="AP3345">
        <v>0</v>
      </c>
      <c r="AQ3345">
        <v>0</v>
      </c>
      <c r="AR3345">
        <v>0</v>
      </c>
      <c r="AS3345" t="s">
        <v>18661</v>
      </c>
      <c r="AT3345" t="s">
        <v>97</v>
      </c>
    </row>
    <row r="3346" spans="1:46" x14ac:dyDescent="0.25">
      <c r="A3346" t="s">
        <v>16787</v>
      </c>
      <c r="B3346" t="s">
        <v>67390</v>
      </c>
      <c r="C3346" t="s">
        <v>67391</v>
      </c>
      <c r="D3346" t="s">
        <v>67392</v>
      </c>
      <c r="E3346">
        <v>468860</v>
      </c>
      <c r="G3346" t="s">
        <v>297</v>
      </c>
      <c r="H3346" t="s">
        <v>67393</v>
      </c>
      <c r="I3346" t="s">
        <v>67394</v>
      </c>
      <c r="J3346" t="s">
        <v>280</v>
      </c>
      <c r="K3346" t="s">
        <v>17168</v>
      </c>
      <c r="L3346" t="s">
        <v>67395</v>
      </c>
      <c r="M3346" t="s">
        <v>67396</v>
      </c>
      <c r="N3346" t="s">
        <v>67397</v>
      </c>
      <c r="O3346" t="s">
        <v>155</v>
      </c>
      <c r="P3346" t="s">
        <v>67398</v>
      </c>
      <c r="Q3346" t="s">
        <v>282</v>
      </c>
      <c r="R3346" t="s">
        <v>284</v>
      </c>
      <c r="S3346" t="s">
        <v>238</v>
      </c>
      <c r="T3346" t="s">
        <v>18490</v>
      </c>
      <c r="U3346" t="s">
        <v>67399</v>
      </c>
      <c r="V3346" s="1" t="s">
        <v>22433</v>
      </c>
      <c r="W3346" t="s">
        <v>66428</v>
      </c>
      <c r="X3346" s="1" t="s">
        <v>22433</v>
      </c>
      <c r="Y3346">
        <v>0</v>
      </c>
      <c r="Z3346" t="s">
        <v>18646</v>
      </c>
      <c r="AA3346">
        <v>0</v>
      </c>
      <c r="AB3346" t="s">
        <v>87</v>
      </c>
      <c r="AC3346">
        <v>0</v>
      </c>
      <c r="AD3346">
        <v>0</v>
      </c>
      <c r="AE3346">
        <v>0</v>
      </c>
      <c r="AF3346">
        <v>0</v>
      </c>
      <c r="AG3346">
        <v>0</v>
      </c>
      <c r="AH3346">
        <v>0</v>
      </c>
      <c r="AI3346">
        <v>0</v>
      </c>
      <c r="AJ3346">
        <v>0</v>
      </c>
      <c r="AK3346">
        <v>0</v>
      </c>
      <c r="AL3346">
        <v>0</v>
      </c>
      <c r="AM3346">
        <v>0</v>
      </c>
      <c r="AN3346">
        <v>0</v>
      </c>
      <c r="AO3346">
        <v>0</v>
      </c>
      <c r="AP3346">
        <v>0</v>
      </c>
      <c r="AQ3346">
        <v>0</v>
      </c>
      <c r="AR3346">
        <v>0</v>
      </c>
      <c r="AS3346" t="s">
        <v>18661</v>
      </c>
      <c r="AT3346" t="s">
        <v>97</v>
      </c>
    </row>
    <row r="3347" spans="1:46" x14ac:dyDescent="0.25">
      <c r="A3347" t="s">
        <v>2</v>
      </c>
      <c r="B3347" t="s">
        <v>67400</v>
      </c>
      <c r="C3347" t="s">
        <v>67401</v>
      </c>
      <c r="D3347" t="s">
        <v>67402</v>
      </c>
      <c r="E3347">
        <v>470756</v>
      </c>
      <c r="G3347" t="s">
        <v>16828</v>
      </c>
      <c r="H3347" t="s">
        <v>67403</v>
      </c>
      <c r="I3347" t="s">
        <v>67404</v>
      </c>
      <c r="J3347" t="s">
        <v>280</v>
      </c>
      <c r="K3347" t="s">
        <v>17191</v>
      </c>
      <c r="L3347" t="s">
        <v>67405</v>
      </c>
      <c r="M3347" t="s">
        <v>67406</v>
      </c>
      <c r="N3347" t="s">
        <v>285</v>
      </c>
      <c r="O3347" t="s">
        <v>75</v>
      </c>
      <c r="P3347" t="s">
        <v>67407</v>
      </c>
      <c r="Q3347" t="s">
        <v>282</v>
      </c>
      <c r="R3347" t="s">
        <v>284</v>
      </c>
      <c r="S3347" t="s">
        <v>18505</v>
      </c>
      <c r="T3347" t="s">
        <v>18506</v>
      </c>
      <c r="U3347" t="s">
        <v>67408</v>
      </c>
      <c r="V3347" s="1" t="s">
        <v>22433</v>
      </c>
      <c r="W3347" t="s">
        <v>67409</v>
      </c>
      <c r="X3347" s="1" t="s">
        <v>22433</v>
      </c>
      <c r="Y3347">
        <v>0</v>
      </c>
      <c r="Z3347" t="s">
        <v>18646</v>
      </c>
      <c r="AA3347">
        <v>0</v>
      </c>
      <c r="AB3347" t="s">
        <v>87</v>
      </c>
      <c r="AC3347">
        <v>0</v>
      </c>
      <c r="AD3347">
        <v>0</v>
      </c>
      <c r="AE3347">
        <v>0</v>
      </c>
      <c r="AF3347">
        <v>0</v>
      </c>
      <c r="AG3347">
        <v>0</v>
      </c>
      <c r="AH3347">
        <v>0</v>
      </c>
      <c r="AI3347">
        <v>0</v>
      </c>
      <c r="AJ3347">
        <v>0</v>
      </c>
      <c r="AK3347">
        <v>0</v>
      </c>
      <c r="AL3347">
        <v>1</v>
      </c>
      <c r="AM3347">
        <v>0</v>
      </c>
      <c r="AN3347">
        <v>0</v>
      </c>
      <c r="AO3347">
        <v>0</v>
      </c>
      <c r="AP3347">
        <v>0</v>
      </c>
      <c r="AQ3347">
        <v>0</v>
      </c>
      <c r="AR3347">
        <v>18</v>
      </c>
      <c r="AS3347" t="s">
        <v>16729</v>
      </c>
      <c r="AT3347" t="s">
        <v>80</v>
      </c>
    </row>
    <row r="3348" spans="1:46" x14ac:dyDescent="0.25">
      <c r="A3348" t="s">
        <v>16787</v>
      </c>
      <c r="B3348" t="s">
        <v>38169</v>
      </c>
      <c r="C3348" t="s">
        <v>38170</v>
      </c>
      <c r="D3348" t="s">
        <v>38171</v>
      </c>
      <c r="E3348">
        <v>462609</v>
      </c>
      <c r="G3348" t="s">
        <v>296</v>
      </c>
      <c r="H3348" t="s">
        <v>38172</v>
      </c>
      <c r="I3348" t="s">
        <v>38173</v>
      </c>
      <c r="J3348" t="s">
        <v>280</v>
      </c>
      <c r="K3348" t="s">
        <v>18582</v>
      </c>
      <c r="L3348" t="s">
        <v>38174</v>
      </c>
      <c r="M3348" t="s">
        <v>38175</v>
      </c>
      <c r="N3348" t="s">
        <v>281</v>
      </c>
      <c r="O3348" t="s">
        <v>155</v>
      </c>
      <c r="P3348" t="s">
        <v>38176</v>
      </c>
      <c r="Q3348" t="s">
        <v>282</v>
      </c>
      <c r="R3348" t="s">
        <v>284</v>
      </c>
      <c r="S3348" t="s">
        <v>17162</v>
      </c>
      <c r="T3348" t="s">
        <v>18718</v>
      </c>
      <c r="U3348" t="s">
        <v>38177</v>
      </c>
      <c r="V3348" s="1" t="s">
        <v>20208</v>
      </c>
      <c r="W3348" t="s">
        <v>38178</v>
      </c>
      <c r="X3348" s="1" t="s">
        <v>22433</v>
      </c>
      <c r="Y3348">
        <v>0</v>
      </c>
      <c r="Z3348" t="s">
        <v>18646</v>
      </c>
      <c r="AA3348">
        <v>0</v>
      </c>
      <c r="AB3348" t="s">
        <v>87</v>
      </c>
      <c r="AC3348">
        <v>0</v>
      </c>
      <c r="AD3348">
        <v>0</v>
      </c>
      <c r="AE3348">
        <v>0</v>
      </c>
      <c r="AF3348">
        <v>0</v>
      </c>
      <c r="AG3348">
        <v>0</v>
      </c>
      <c r="AH3348">
        <v>0</v>
      </c>
      <c r="AI3348">
        <v>0</v>
      </c>
      <c r="AJ3348">
        <v>0</v>
      </c>
      <c r="AK3348">
        <v>0</v>
      </c>
      <c r="AL3348">
        <v>1</v>
      </c>
      <c r="AM3348">
        <v>0</v>
      </c>
      <c r="AN3348">
        <v>0</v>
      </c>
      <c r="AO3348">
        <v>0</v>
      </c>
      <c r="AP3348">
        <v>0</v>
      </c>
      <c r="AQ3348">
        <v>0</v>
      </c>
      <c r="AR3348">
        <v>18</v>
      </c>
      <c r="AS3348" t="s">
        <v>16732</v>
      </c>
      <c r="AT3348" t="s">
        <v>80</v>
      </c>
    </row>
    <row r="3349" spans="1:46" x14ac:dyDescent="0.25">
      <c r="A3349" t="s">
        <v>2</v>
      </c>
      <c r="B3349" t="s">
        <v>67410</v>
      </c>
      <c r="C3349" t="s">
        <v>67411</v>
      </c>
      <c r="D3349" t="s">
        <v>67412</v>
      </c>
      <c r="E3349">
        <v>470754</v>
      </c>
      <c r="G3349" t="s">
        <v>17424</v>
      </c>
      <c r="H3349" t="s">
        <v>67413</v>
      </c>
      <c r="I3349" t="s">
        <v>67414</v>
      </c>
      <c r="J3349" t="s">
        <v>280</v>
      </c>
      <c r="K3349" t="s">
        <v>17233</v>
      </c>
      <c r="L3349" t="s">
        <v>67415</v>
      </c>
      <c r="M3349" t="s">
        <v>67416</v>
      </c>
      <c r="N3349" t="s">
        <v>67417</v>
      </c>
      <c r="O3349" t="s">
        <v>75</v>
      </c>
      <c r="P3349" t="s">
        <v>67418</v>
      </c>
      <c r="Q3349" t="s">
        <v>282</v>
      </c>
      <c r="R3349" t="s">
        <v>284</v>
      </c>
      <c r="S3349" t="s">
        <v>17069</v>
      </c>
      <c r="T3349" t="s">
        <v>18681</v>
      </c>
      <c r="U3349" t="s">
        <v>67419</v>
      </c>
      <c r="V3349" s="1" t="s">
        <v>22433</v>
      </c>
      <c r="W3349" t="s">
        <v>67420</v>
      </c>
      <c r="X3349" s="1" t="s">
        <v>22433</v>
      </c>
      <c r="Y3349">
        <v>0</v>
      </c>
      <c r="Z3349" t="s">
        <v>18646</v>
      </c>
      <c r="AA3349">
        <v>0</v>
      </c>
      <c r="AB3349" t="s">
        <v>87</v>
      </c>
      <c r="AC3349">
        <v>0</v>
      </c>
      <c r="AD3349">
        <v>0</v>
      </c>
      <c r="AE3349">
        <v>0</v>
      </c>
      <c r="AF3349">
        <v>0</v>
      </c>
      <c r="AG3349">
        <v>0</v>
      </c>
      <c r="AH3349">
        <v>0</v>
      </c>
      <c r="AI3349">
        <v>0</v>
      </c>
      <c r="AJ3349">
        <v>0</v>
      </c>
      <c r="AK3349">
        <v>0</v>
      </c>
      <c r="AL3349">
        <v>1</v>
      </c>
      <c r="AM3349">
        <v>0</v>
      </c>
      <c r="AN3349">
        <v>0</v>
      </c>
      <c r="AO3349">
        <v>0</v>
      </c>
      <c r="AP3349">
        <v>0</v>
      </c>
      <c r="AQ3349">
        <v>0</v>
      </c>
      <c r="AR3349">
        <v>18</v>
      </c>
      <c r="AS3349" t="s">
        <v>16729</v>
      </c>
      <c r="AT3349" t="s">
        <v>80</v>
      </c>
    </row>
    <row r="3350" spans="1:46" x14ac:dyDescent="0.25">
      <c r="A3350" t="s">
        <v>0</v>
      </c>
      <c r="B3350" t="s">
        <v>67421</v>
      </c>
      <c r="C3350" t="s">
        <v>67422</v>
      </c>
      <c r="D3350" t="s">
        <v>67423</v>
      </c>
      <c r="E3350">
        <v>469482</v>
      </c>
      <c r="G3350" t="s">
        <v>16830</v>
      </c>
      <c r="H3350" t="s">
        <v>67424</v>
      </c>
      <c r="I3350" t="s">
        <v>67425</v>
      </c>
      <c r="J3350" t="s">
        <v>280</v>
      </c>
      <c r="K3350" t="s">
        <v>139</v>
      </c>
      <c r="L3350" t="s">
        <v>67426</v>
      </c>
      <c r="M3350" t="s">
        <v>287</v>
      </c>
      <c r="N3350" t="s">
        <v>285</v>
      </c>
      <c r="O3350" t="s">
        <v>75</v>
      </c>
      <c r="P3350" t="s">
        <v>67427</v>
      </c>
      <c r="Q3350" t="s">
        <v>282</v>
      </c>
      <c r="R3350" t="s">
        <v>284</v>
      </c>
      <c r="S3350" t="s">
        <v>18683</v>
      </c>
      <c r="T3350" t="s">
        <v>18717</v>
      </c>
      <c r="U3350" t="s">
        <v>67428</v>
      </c>
      <c r="V3350" s="1" t="s">
        <v>22433</v>
      </c>
      <c r="W3350" t="s">
        <v>67429</v>
      </c>
      <c r="X3350" s="1" t="s">
        <v>22433</v>
      </c>
      <c r="Y3350">
        <v>0</v>
      </c>
      <c r="Z3350" t="s">
        <v>18646</v>
      </c>
      <c r="AA3350">
        <v>0</v>
      </c>
      <c r="AB3350" t="s">
        <v>87</v>
      </c>
      <c r="AC3350">
        <v>0</v>
      </c>
      <c r="AD3350">
        <v>0</v>
      </c>
      <c r="AE3350">
        <v>0</v>
      </c>
      <c r="AF3350">
        <v>0</v>
      </c>
      <c r="AG3350">
        <v>0</v>
      </c>
      <c r="AH3350">
        <v>0</v>
      </c>
      <c r="AI3350">
        <v>0</v>
      </c>
      <c r="AJ3350">
        <v>0</v>
      </c>
      <c r="AK3350">
        <v>0</v>
      </c>
      <c r="AL3350">
        <v>1</v>
      </c>
      <c r="AM3350">
        <v>0</v>
      </c>
      <c r="AN3350">
        <v>0</v>
      </c>
      <c r="AO3350">
        <v>0</v>
      </c>
      <c r="AP3350">
        <v>0</v>
      </c>
      <c r="AQ3350">
        <v>0</v>
      </c>
      <c r="AR3350">
        <v>18</v>
      </c>
      <c r="AS3350" t="s">
        <v>16729</v>
      </c>
      <c r="AT3350" t="s">
        <v>80</v>
      </c>
    </row>
    <row r="3351" spans="1:46" x14ac:dyDescent="0.25">
      <c r="A3351" t="s">
        <v>16787</v>
      </c>
      <c r="B3351" t="s">
        <v>37329</v>
      </c>
      <c r="C3351" t="s">
        <v>37330</v>
      </c>
      <c r="D3351" t="s">
        <v>37331</v>
      </c>
      <c r="E3351">
        <v>405180</v>
      </c>
      <c r="G3351" t="s">
        <v>297</v>
      </c>
      <c r="H3351" t="s">
        <v>37332</v>
      </c>
      <c r="I3351" t="s">
        <v>37333</v>
      </c>
      <c r="J3351" t="s">
        <v>280</v>
      </c>
      <c r="K3351" t="s">
        <v>27445</v>
      </c>
      <c r="L3351" t="s">
        <v>37334</v>
      </c>
      <c r="M3351" t="s">
        <v>37335</v>
      </c>
      <c r="N3351" t="s">
        <v>37336</v>
      </c>
      <c r="O3351" t="s">
        <v>155</v>
      </c>
      <c r="P3351" t="s">
        <v>37337</v>
      </c>
      <c r="Q3351" t="s">
        <v>282</v>
      </c>
      <c r="R3351" t="s">
        <v>284</v>
      </c>
      <c r="S3351" t="s">
        <v>202</v>
      </c>
      <c r="T3351" t="s">
        <v>18491</v>
      </c>
      <c r="U3351" t="s">
        <v>37338</v>
      </c>
      <c r="V3351" s="1" t="s">
        <v>18433</v>
      </c>
      <c r="W3351" t="s">
        <v>37339</v>
      </c>
      <c r="X3351" s="1" t="s">
        <v>22433</v>
      </c>
      <c r="Y3351">
        <v>0</v>
      </c>
      <c r="Z3351" t="s">
        <v>18646</v>
      </c>
      <c r="AA3351">
        <v>0</v>
      </c>
      <c r="AB3351" t="s">
        <v>87</v>
      </c>
      <c r="AC3351">
        <v>0</v>
      </c>
      <c r="AD3351">
        <v>0</v>
      </c>
      <c r="AE3351">
        <v>0</v>
      </c>
      <c r="AF3351">
        <v>0</v>
      </c>
      <c r="AG3351">
        <v>0</v>
      </c>
      <c r="AH3351">
        <v>0</v>
      </c>
      <c r="AI3351">
        <v>0</v>
      </c>
      <c r="AJ3351">
        <v>0</v>
      </c>
      <c r="AK3351">
        <v>0</v>
      </c>
      <c r="AL3351">
        <v>0</v>
      </c>
      <c r="AM3351">
        <v>0</v>
      </c>
      <c r="AN3351">
        <v>0</v>
      </c>
      <c r="AO3351">
        <v>0</v>
      </c>
      <c r="AP3351">
        <v>0</v>
      </c>
      <c r="AQ3351">
        <v>0</v>
      </c>
      <c r="AR3351">
        <v>0</v>
      </c>
      <c r="AS3351" t="s">
        <v>18661</v>
      </c>
      <c r="AT3351" t="s">
        <v>97</v>
      </c>
    </row>
    <row r="3352" spans="1:46" x14ac:dyDescent="0.25">
      <c r="A3352" t="s">
        <v>16787</v>
      </c>
      <c r="B3352" t="s">
        <v>67430</v>
      </c>
      <c r="C3352" t="s">
        <v>67431</v>
      </c>
      <c r="D3352" t="s">
        <v>67432</v>
      </c>
      <c r="E3352">
        <v>470213</v>
      </c>
      <c r="G3352" t="s">
        <v>297</v>
      </c>
      <c r="H3352" t="s">
        <v>67433</v>
      </c>
      <c r="I3352" t="s">
        <v>67434</v>
      </c>
      <c r="J3352" t="s">
        <v>280</v>
      </c>
      <c r="K3352" t="s">
        <v>63685</v>
      </c>
      <c r="L3352" t="s">
        <v>67435</v>
      </c>
      <c r="M3352" t="s">
        <v>67436</v>
      </c>
      <c r="N3352" t="s">
        <v>281</v>
      </c>
      <c r="O3352" t="s">
        <v>155</v>
      </c>
      <c r="P3352" t="s">
        <v>67437</v>
      </c>
      <c r="Q3352" t="s">
        <v>282</v>
      </c>
      <c r="R3352" t="s">
        <v>284</v>
      </c>
      <c r="S3352" t="s">
        <v>78</v>
      </c>
      <c r="T3352" t="s">
        <v>18797</v>
      </c>
      <c r="U3352" t="s">
        <v>67438</v>
      </c>
      <c r="V3352" s="1" t="s">
        <v>22433</v>
      </c>
      <c r="W3352" t="s">
        <v>67439</v>
      </c>
      <c r="X3352" s="1" t="s">
        <v>22433</v>
      </c>
      <c r="Y3352">
        <v>0</v>
      </c>
      <c r="Z3352" t="s">
        <v>18646</v>
      </c>
      <c r="AA3352">
        <v>0</v>
      </c>
      <c r="AB3352" t="s">
        <v>87</v>
      </c>
      <c r="AC3352">
        <v>0</v>
      </c>
      <c r="AD3352">
        <v>0</v>
      </c>
      <c r="AE3352">
        <v>0</v>
      </c>
      <c r="AF3352">
        <v>0</v>
      </c>
      <c r="AG3352">
        <v>0</v>
      </c>
      <c r="AH3352">
        <v>0</v>
      </c>
      <c r="AI3352">
        <v>0</v>
      </c>
      <c r="AJ3352">
        <v>0</v>
      </c>
      <c r="AK3352">
        <v>0</v>
      </c>
      <c r="AL3352">
        <v>0</v>
      </c>
      <c r="AM3352">
        <v>0</v>
      </c>
      <c r="AN3352">
        <v>0</v>
      </c>
      <c r="AO3352">
        <v>0</v>
      </c>
      <c r="AP3352">
        <v>0</v>
      </c>
      <c r="AQ3352">
        <v>0</v>
      </c>
      <c r="AR3352">
        <v>0</v>
      </c>
      <c r="AS3352" t="s">
        <v>18661</v>
      </c>
      <c r="AT3352" t="s">
        <v>97</v>
      </c>
    </row>
    <row r="3353" spans="1:46" x14ac:dyDescent="0.25">
      <c r="A3353" t="s">
        <v>1</v>
      </c>
      <c r="B3353" t="s">
        <v>67440</v>
      </c>
      <c r="C3353" t="s">
        <v>67441</v>
      </c>
      <c r="D3353" t="s">
        <v>67442</v>
      </c>
      <c r="E3353">
        <v>470229</v>
      </c>
      <c r="G3353" t="s">
        <v>297</v>
      </c>
      <c r="H3353" t="s">
        <v>67443</v>
      </c>
      <c r="I3353" t="s">
        <v>67444</v>
      </c>
      <c r="J3353" t="s">
        <v>280</v>
      </c>
      <c r="K3353" t="s">
        <v>17534</v>
      </c>
      <c r="L3353" t="s">
        <v>67445</v>
      </c>
      <c r="M3353" t="s">
        <v>67446</v>
      </c>
      <c r="N3353" t="s">
        <v>67447</v>
      </c>
      <c r="O3353" t="s">
        <v>75</v>
      </c>
      <c r="P3353" t="s">
        <v>67448</v>
      </c>
      <c r="Q3353" t="s">
        <v>282</v>
      </c>
      <c r="R3353" t="s">
        <v>284</v>
      </c>
      <c r="S3353" t="s">
        <v>94</v>
      </c>
      <c r="T3353" t="s">
        <v>18733</v>
      </c>
      <c r="U3353" t="s">
        <v>67449</v>
      </c>
      <c r="V3353" s="1" t="s">
        <v>22433</v>
      </c>
      <c r="W3353" t="s">
        <v>67450</v>
      </c>
      <c r="X3353" s="1" t="s">
        <v>22433</v>
      </c>
      <c r="Y3353">
        <v>0</v>
      </c>
      <c r="Z3353" t="s">
        <v>18646</v>
      </c>
      <c r="AA3353">
        <v>0</v>
      </c>
      <c r="AB3353" t="s">
        <v>87</v>
      </c>
      <c r="AC3353">
        <v>0</v>
      </c>
      <c r="AD3353">
        <v>0</v>
      </c>
      <c r="AE3353">
        <v>0</v>
      </c>
      <c r="AF3353">
        <v>0</v>
      </c>
      <c r="AG3353">
        <v>0</v>
      </c>
      <c r="AH3353">
        <v>0</v>
      </c>
      <c r="AI3353">
        <v>0</v>
      </c>
      <c r="AJ3353">
        <v>0</v>
      </c>
      <c r="AK3353">
        <v>0</v>
      </c>
      <c r="AL3353">
        <v>0</v>
      </c>
      <c r="AM3353">
        <v>0</v>
      </c>
      <c r="AN3353">
        <v>0</v>
      </c>
      <c r="AO3353">
        <v>0</v>
      </c>
      <c r="AP3353">
        <v>0</v>
      </c>
      <c r="AQ3353">
        <v>0</v>
      </c>
      <c r="AR3353">
        <v>0</v>
      </c>
      <c r="AS3353" t="s">
        <v>18661</v>
      </c>
      <c r="AT3353" t="s">
        <v>97</v>
      </c>
    </row>
    <row r="3354" spans="1:46" x14ac:dyDescent="0.25">
      <c r="A3354" t="s">
        <v>0</v>
      </c>
      <c r="B3354" t="s">
        <v>39360</v>
      </c>
      <c r="C3354" t="s">
        <v>39361</v>
      </c>
      <c r="D3354" t="s">
        <v>39362</v>
      </c>
      <c r="E3354">
        <v>465392</v>
      </c>
      <c r="G3354" t="s">
        <v>296</v>
      </c>
      <c r="H3354" t="s">
        <v>39363</v>
      </c>
      <c r="I3354" t="s">
        <v>39364</v>
      </c>
      <c r="J3354" t="s">
        <v>280</v>
      </c>
      <c r="K3354" t="s">
        <v>16772</v>
      </c>
      <c r="L3354" t="s">
        <v>39365</v>
      </c>
      <c r="M3354" t="s">
        <v>39366</v>
      </c>
      <c r="N3354" t="s">
        <v>285</v>
      </c>
      <c r="O3354" t="s">
        <v>75</v>
      </c>
      <c r="P3354" t="s">
        <v>39367</v>
      </c>
      <c r="Q3354" t="s">
        <v>282</v>
      </c>
      <c r="R3354" t="s">
        <v>284</v>
      </c>
      <c r="S3354" t="s">
        <v>18476</v>
      </c>
      <c r="T3354" t="s">
        <v>18477</v>
      </c>
      <c r="U3354" t="s">
        <v>39368</v>
      </c>
      <c r="V3354" s="1" t="s">
        <v>20208</v>
      </c>
      <c r="W3354" t="s">
        <v>39369</v>
      </c>
      <c r="X3354" s="1" t="s">
        <v>22433</v>
      </c>
      <c r="Y3354">
        <v>0</v>
      </c>
      <c r="Z3354" t="s">
        <v>18646</v>
      </c>
      <c r="AA3354">
        <v>0</v>
      </c>
      <c r="AB3354" t="s">
        <v>87</v>
      </c>
      <c r="AC3354">
        <v>0</v>
      </c>
      <c r="AD3354">
        <v>0</v>
      </c>
      <c r="AE3354">
        <v>0</v>
      </c>
      <c r="AF3354">
        <v>0</v>
      </c>
      <c r="AG3354">
        <v>0</v>
      </c>
      <c r="AH3354">
        <v>0</v>
      </c>
      <c r="AI3354">
        <v>0</v>
      </c>
      <c r="AJ3354">
        <v>0</v>
      </c>
      <c r="AK3354">
        <v>0</v>
      </c>
      <c r="AL3354">
        <v>1</v>
      </c>
      <c r="AM3354">
        <v>0</v>
      </c>
      <c r="AN3354">
        <v>0</v>
      </c>
      <c r="AO3354">
        <v>0</v>
      </c>
      <c r="AP3354">
        <v>0</v>
      </c>
      <c r="AQ3354">
        <v>0</v>
      </c>
      <c r="AR3354">
        <v>18</v>
      </c>
      <c r="AS3354" t="s">
        <v>16729</v>
      </c>
      <c r="AT3354" t="s">
        <v>80</v>
      </c>
    </row>
    <row r="3355" spans="1:46" x14ac:dyDescent="0.25">
      <c r="A3355" t="s">
        <v>16787</v>
      </c>
      <c r="B3355" t="s">
        <v>24357</v>
      </c>
      <c r="C3355" t="s">
        <v>24358</v>
      </c>
      <c r="D3355" t="s">
        <v>24359</v>
      </c>
      <c r="E3355">
        <v>347849</v>
      </c>
      <c r="G3355" t="s">
        <v>297</v>
      </c>
      <c r="H3355" t="s">
        <v>24360</v>
      </c>
      <c r="I3355" t="s">
        <v>24361</v>
      </c>
      <c r="J3355" t="s">
        <v>280</v>
      </c>
      <c r="K3355" t="s">
        <v>17098</v>
      </c>
      <c r="L3355" t="s">
        <v>24362</v>
      </c>
      <c r="M3355" t="s">
        <v>24363</v>
      </c>
      <c r="N3355" t="s">
        <v>281</v>
      </c>
      <c r="O3355" t="s">
        <v>155</v>
      </c>
      <c r="P3355" t="s">
        <v>24364</v>
      </c>
      <c r="Q3355" t="s">
        <v>282</v>
      </c>
      <c r="R3355" t="s">
        <v>284</v>
      </c>
      <c r="S3355" t="s">
        <v>238</v>
      </c>
      <c r="T3355" t="s">
        <v>289</v>
      </c>
      <c r="U3355" t="s">
        <v>24365</v>
      </c>
      <c r="V3355" s="1" t="s">
        <v>18364</v>
      </c>
      <c r="W3355" t="s">
        <v>24366</v>
      </c>
      <c r="X3355" s="1" t="s">
        <v>22433</v>
      </c>
      <c r="Y3355">
        <v>0</v>
      </c>
      <c r="Z3355" t="s">
        <v>18646</v>
      </c>
      <c r="AA3355">
        <v>0</v>
      </c>
      <c r="AB3355" t="s">
        <v>87</v>
      </c>
      <c r="AC3355">
        <v>0</v>
      </c>
      <c r="AD3355">
        <v>0</v>
      </c>
      <c r="AE3355">
        <v>0</v>
      </c>
      <c r="AF3355">
        <v>0</v>
      </c>
      <c r="AG3355">
        <v>0</v>
      </c>
      <c r="AH3355">
        <v>0</v>
      </c>
      <c r="AI3355">
        <v>0</v>
      </c>
      <c r="AJ3355">
        <v>0</v>
      </c>
      <c r="AK3355">
        <v>0</v>
      </c>
      <c r="AL3355">
        <v>0</v>
      </c>
      <c r="AM3355">
        <v>0</v>
      </c>
      <c r="AN3355">
        <v>0</v>
      </c>
      <c r="AO3355">
        <v>0</v>
      </c>
      <c r="AP3355">
        <v>0</v>
      </c>
      <c r="AQ3355">
        <v>0</v>
      </c>
      <c r="AR3355">
        <v>0</v>
      </c>
      <c r="AS3355" t="s">
        <v>18661</v>
      </c>
      <c r="AT3355" t="s">
        <v>97</v>
      </c>
    </row>
    <row r="3356" spans="1:46" x14ac:dyDescent="0.25">
      <c r="A3356" t="s">
        <v>0</v>
      </c>
      <c r="B3356" t="s">
        <v>67451</v>
      </c>
      <c r="C3356" t="s">
        <v>67452</v>
      </c>
      <c r="D3356" t="s">
        <v>67453</v>
      </c>
      <c r="E3356">
        <v>469588</v>
      </c>
      <c r="G3356" t="s">
        <v>16830</v>
      </c>
      <c r="H3356" t="s">
        <v>67454</v>
      </c>
      <c r="I3356" t="s">
        <v>67455</v>
      </c>
      <c r="J3356" t="s">
        <v>280</v>
      </c>
      <c r="K3356" t="s">
        <v>140</v>
      </c>
      <c r="L3356" t="s">
        <v>67456</v>
      </c>
      <c r="M3356" t="s">
        <v>67457</v>
      </c>
      <c r="N3356" t="s">
        <v>285</v>
      </c>
      <c r="O3356" t="s">
        <v>141</v>
      </c>
      <c r="P3356" t="s">
        <v>67458</v>
      </c>
      <c r="Q3356" t="s">
        <v>282</v>
      </c>
      <c r="R3356" t="s">
        <v>284</v>
      </c>
      <c r="S3356" t="s">
        <v>18471</v>
      </c>
      <c r="T3356" t="s">
        <v>18732</v>
      </c>
      <c r="U3356" t="s">
        <v>23469</v>
      </c>
      <c r="V3356" s="1" t="s">
        <v>22433</v>
      </c>
      <c r="W3356" t="s">
        <v>67459</v>
      </c>
      <c r="X3356" s="1" t="s">
        <v>22433</v>
      </c>
      <c r="Y3356">
        <v>0</v>
      </c>
      <c r="Z3356" t="s">
        <v>18646</v>
      </c>
      <c r="AA3356">
        <v>0</v>
      </c>
      <c r="AB3356" t="s">
        <v>87</v>
      </c>
      <c r="AC3356">
        <v>0</v>
      </c>
      <c r="AD3356">
        <v>0</v>
      </c>
      <c r="AE3356">
        <v>0</v>
      </c>
      <c r="AF3356">
        <v>0</v>
      </c>
      <c r="AG3356">
        <v>0</v>
      </c>
      <c r="AH3356">
        <v>0</v>
      </c>
      <c r="AI3356">
        <v>0</v>
      </c>
      <c r="AJ3356">
        <v>0</v>
      </c>
      <c r="AK3356">
        <v>0</v>
      </c>
      <c r="AL3356">
        <v>1</v>
      </c>
      <c r="AM3356">
        <v>0</v>
      </c>
      <c r="AN3356">
        <v>0</v>
      </c>
      <c r="AO3356">
        <v>0</v>
      </c>
      <c r="AP3356">
        <v>0</v>
      </c>
      <c r="AQ3356">
        <v>0</v>
      </c>
      <c r="AR3356">
        <v>18</v>
      </c>
      <c r="AS3356" t="s">
        <v>16729</v>
      </c>
      <c r="AT3356" t="s">
        <v>80</v>
      </c>
    </row>
    <row r="3357" spans="1:46" x14ac:dyDescent="0.25">
      <c r="A3357" t="s">
        <v>1</v>
      </c>
      <c r="B3357" t="s">
        <v>24388</v>
      </c>
      <c r="C3357" t="s">
        <v>24389</v>
      </c>
      <c r="D3357" t="s">
        <v>24390</v>
      </c>
      <c r="E3357">
        <v>461374</v>
      </c>
      <c r="G3357" t="s">
        <v>297</v>
      </c>
      <c r="H3357" t="s">
        <v>24391</v>
      </c>
      <c r="I3357" t="s">
        <v>24392</v>
      </c>
      <c r="J3357" t="s">
        <v>280</v>
      </c>
      <c r="K3357" t="s">
        <v>16739</v>
      </c>
      <c r="L3357" t="s">
        <v>24393</v>
      </c>
      <c r="M3357" t="s">
        <v>24394</v>
      </c>
      <c r="N3357" t="s">
        <v>287</v>
      </c>
      <c r="O3357" t="s">
        <v>75</v>
      </c>
      <c r="P3357" t="s">
        <v>24395</v>
      </c>
      <c r="Q3357" t="s">
        <v>282</v>
      </c>
      <c r="R3357" t="s">
        <v>284</v>
      </c>
      <c r="S3357" t="s">
        <v>195</v>
      </c>
      <c r="T3357" t="s">
        <v>18517</v>
      </c>
      <c r="U3357" t="s">
        <v>24396</v>
      </c>
      <c r="V3357" s="1" t="s">
        <v>20208</v>
      </c>
      <c r="W3357" t="s">
        <v>24397</v>
      </c>
      <c r="X3357" s="1" t="s">
        <v>22433</v>
      </c>
      <c r="Y3357">
        <v>0</v>
      </c>
      <c r="Z3357" t="s">
        <v>18646</v>
      </c>
      <c r="AA3357">
        <v>0</v>
      </c>
      <c r="AB3357" t="s">
        <v>87</v>
      </c>
      <c r="AC3357">
        <v>0</v>
      </c>
      <c r="AD3357">
        <v>0</v>
      </c>
      <c r="AE3357">
        <v>0</v>
      </c>
      <c r="AF3357">
        <v>0</v>
      </c>
      <c r="AG3357">
        <v>0</v>
      </c>
      <c r="AH3357">
        <v>0</v>
      </c>
      <c r="AI3357">
        <v>0</v>
      </c>
      <c r="AJ3357">
        <v>0</v>
      </c>
      <c r="AK3357">
        <v>0</v>
      </c>
      <c r="AL3357">
        <v>0</v>
      </c>
      <c r="AM3357">
        <v>0</v>
      </c>
      <c r="AN3357">
        <v>0</v>
      </c>
      <c r="AO3357">
        <v>0</v>
      </c>
      <c r="AP3357">
        <v>0</v>
      </c>
      <c r="AQ3357">
        <v>0</v>
      </c>
      <c r="AR3357">
        <v>0</v>
      </c>
      <c r="AS3357" t="s">
        <v>18661</v>
      </c>
      <c r="AT3357" t="s">
        <v>97</v>
      </c>
    </row>
    <row r="3358" spans="1:46" x14ac:dyDescent="0.25">
      <c r="A3358" t="s">
        <v>1</v>
      </c>
      <c r="B3358" t="s">
        <v>67460</v>
      </c>
      <c r="C3358" t="s">
        <v>67461</v>
      </c>
      <c r="D3358" t="s">
        <v>67462</v>
      </c>
      <c r="E3358">
        <v>470246</v>
      </c>
      <c r="G3358" t="s">
        <v>297</v>
      </c>
      <c r="H3358" t="s">
        <v>67463</v>
      </c>
      <c r="I3358" t="s">
        <v>67464</v>
      </c>
      <c r="J3358" t="s">
        <v>280</v>
      </c>
      <c r="K3358" t="s">
        <v>67465</v>
      </c>
      <c r="L3358" t="s">
        <v>67466</v>
      </c>
      <c r="M3358" t="s">
        <v>281</v>
      </c>
      <c r="N3358" t="s">
        <v>281</v>
      </c>
      <c r="O3358" t="s">
        <v>75</v>
      </c>
      <c r="P3358" t="s">
        <v>67467</v>
      </c>
      <c r="Q3358" t="s">
        <v>282</v>
      </c>
      <c r="R3358" t="s">
        <v>284</v>
      </c>
      <c r="S3358" t="s">
        <v>18493</v>
      </c>
      <c r="T3358" t="s">
        <v>18494</v>
      </c>
      <c r="U3358" t="s">
        <v>67468</v>
      </c>
      <c r="V3358" s="1" t="s">
        <v>22433</v>
      </c>
      <c r="W3358" t="s">
        <v>67469</v>
      </c>
      <c r="X3358" s="1" t="s">
        <v>22433</v>
      </c>
      <c r="Y3358">
        <v>0</v>
      </c>
      <c r="Z3358" t="s">
        <v>18646</v>
      </c>
      <c r="AA3358">
        <v>0</v>
      </c>
      <c r="AB3358" t="s">
        <v>87</v>
      </c>
      <c r="AC3358">
        <v>0</v>
      </c>
      <c r="AD3358">
        <v>0</v>
      </c>
      <c r="AE3358">
        <v>0</v>
      </c>
      <c r="AF3358">
        <v>0</v>
      </c>
      <c r="AG3358">
        <v>0</v>
      </c>
      <c r="AH3358">
        <v>0</v>
      </c>
      <c r="AI3358">
        <v>0</v>
      </c>
      <c r="AJ3358">
        <v>0</v>
      </c>
      <c r="AK3358">
        <v>0</v>
      </c>
      <c r="AL3358">
        <v>0</v>
      </c>
      <c r="AM3358">
        <v>0</v>
      </c>
      <c r="AN3358">
        <v>0</v>
      </c>
      <c r="AO3358">
        <v>0</v>
      </c>
      <c r="AP3358">
        <v>0</v>
      </c>
      <c r="AQ3358">
        <v>0</v>
      </c>
      <c r="AR3358">
        <v>0</v>
      </c>
      <c r="AS3358" t="s">
        <v>18661</v>
      </c>
      <c r="AT3358" t="s">
        <v>97</v>
      </c>
    </row>
    <row r="3359" spans="1:46" x14ac:dyDescent="0.25">
      <c r="A3359" t="s">
        <v>1</v>
      </c>
      <c r="B3359" t="s">
        <v>23330</v>
      </c>
      <c r="C3359" t="s">
        <v>23331</v>
      </c>
      <c r="D3359" t="s">
        <v>23332</v>
      </c>
      <c r="E3359">
        <v>464933</v>
      </c>
      <c r="G3359" t="s">
        <v>16830</v>
      </c>
      <c r="H3359" t="s">
        <v>23333</v>
      </c>
      <c r="I3359" t="s">
        <v>23334</v>
      </c>
      <c r="J3359" t="s">
        <v>280</v>
      </c>
      <c r="K3359" t="s">
        <v>23335</v>
      </c>
      <c r="L3359" t="s">
        <v>23336</v>
      </c>
      <c r="M3359" t="s">
        <v>23337</v>
      </c>
      <c r="N3359" t="s">
        <v>281</v>
      </c>
      <c r="O3359" t="s">
        <v>75</v>
      </c>
      <c r="P3359" t="s">
        <v>23338</v>
      </c>
      <c r="Q3359" t="s">
        <v>282</v>
      </c>
      <c r="R3359" t="s">
        <v>169</v>
      </c>
      <c r="S3359" t="s">
        <v>166</v>
      </c>
      <c r="T3359" t="s">
        <v>18705</v>
      </c>
      <c r="U3359" t="s">
        <v>23339</v>
      </c>
      <c r="V3359" s="1" t="s">
        <v>20208</v>
      </c>
      <c r="W3359" t="s">
        <v>23340</v>
      </c>
      <c r="X3359" s="1" t="s">
        <v>22433</v>
      </c>
      <c r="Y3359">
        <v>0</v>
      </c>
      <c r="Z3359" t="s">
        <v>18646</v>
      </c>
      <c r="AA3359">
        <v>0</v>
      </c>
      <c r="AB3359" t="s">
        <v>87</v>
      </c>
      <c r="AC3359">
        <v>0</v>
      </c>
      <c r="AD3359">
        <v>0</v>
      </c>
      <c r="AE3359">
        <v>0</v>
      </c>
      <c r="AF3359">
        <v>0</v>
      </c>
      <c r="AG3359">
        <v>0</v>
      </c>
      <c r="AH3359">
        <v>0</v>
      </c>
      <c r="AI3359">
        <v>0</v>
      </c>
      <c r="AJ3359">
        <v>0</v>
      </c>
      <c r="AK3359">
        <v>0</v>
      </c>
      <c r="AL3359">
        <v>1</v>
      </c>
      <c r="AM3359">
        <v>0</v>
      </c>
      <c r="AN3359">
        <v>0</v>
      </c>
      <c r="AO3359">
        <v>0</v>
      </c>
      <c r="AP3359">
        <v>0</v>
      </c>
      <c r="AQ3359">
        <v>0</v>
      </c>
      <c r="AR3359">
        <v>18</v>
      </c>
      <c r="AS3359" t="s">
        <v>16729</v>
      </c>
      <c r="AT3359" t="s">
        <v>80</v>
      </c>
    </row>
    <row r="3360" spans="1:46" x14ac:dyDescent="0.25">
      <c r="A3360" t="s">
        <v>1</v>
      </c>
      <c r="B3360" t="s">
        <v>67470</v>
      </c>
      <c r="C3360" t="s">
        <v>67471</v>
      </c>
      <c r="D3360" t="s">
        <v>67472</v>
      </c>
      <c r="E3360">
        <v>470085</v>
      </c>
      <c r="G3360" t="s">
        <v>296</v>
      </c>
      <c r="H3360" t="s">
        <v>67473</v>
      </c>
      <c r="I3360" t="s">
        <v>67474</v>
      </c>
      <c r="J3360" t="s">
        <v>280</v>
      </c>
      <c r="K3360" t="s">
        <v>67475</v>
      </c>
      <c r="L3360" t="s">
        <v>67476</v>
      </c>
      <c r="M3360" t="s">
        <v>67477</v>
      </c>
      <c r="N3360" t="s">
        <v>285</v>
      </c>
      <c r="O3360" t="s">
        <v>75</v>
      </c>
      <c r="P3360" t="s">
        <v>67478</v>
      </c>
      <c r="Q3360" t="s">
        <v>282</v>
      </c>
      <c r="R3360" t="s">
        <v>284</v>
      </c>
      <c r="S3360" t="s">
        <v>94</v>
      </c>
      <c r="T3360" t="s">
        <v>18733</v>
      </c>
      <c r="U3360" t="s">
        <v>67479</v>
      </c>
      <c r="V3360" s="1" t="s">
        <v>22433</v>
      </c>
      <c r="W3360" t="s">
        <v>67480</v>
      </c>
      <c r="X3360" s="1" t="s">
        <v>22433</v>
      </c>
      <c r="Y3360">
        <v>0</v>
      </c>
      <c r="Z3360" t="s">
        <v>18646</v>
      </c>
      <c r="AA3360">
        <v>0</v>
      </c>
      <c r="AB3360" t="s">
        <v>87</v>
      </c>
      <c r="AC3360">
        <v>0</v>
      </c>
      <c r="AD3360">
        <v>0</v>
      </c>
      <c r="AE3360">
        <v>0</v>
      </c>
      <c r="AF3360">
        <v>0</v>
      </c>
      <c r="AG3360">
        <v>0</v>
      </c>
      <c r="AH3360">
        <v>0</v>
      </c>
      <c r="AI3360">
        <v>0</v>
      </c>
      <c r="AJ3360">
        <v>0</v>
      </c>
      <c r="AK3360">
        <v>0</v>
      </c>
      <c r="AL3360">
        <v>1</v>
      </c>
      <c r="AM3360">
        <v>0</v>
      </c>
      <c r="AN3360">
        <v>0</v>
      </c>
      <c r="AO3360">
        <v>0</v>
      </c>
      <c r="AP3360">
        <v>0</v>
      </c>
      <c r="AQ3360">
        <v>0</v>
      </c>
      <c r="AR3360">
        <v>18</v>
      </c>
      <c r="AS3360" t="s">
        <v>16729</v>
      </c>
      <c r="AT3360" t="s">
        <v>80</v>
      </c>
    </row>
    <row r="3361" spans="1:46" x14ac:dyDescent="0.25">
      <c r="A3361" t="s">
        <v>0</v>
      </c>
      <c r="B3361" t="s">
        <v>24577</v>
      </c>
      <c r="C3361" t="s">
        <v>24578</v>
      </c>
      <c r="D3361" t="s">
        <v>24579</v>
      </c>
      <c r="E3361">
        <v>432970</v>
      </c>
      <c r="G3361" t="s">
        <v>297</v>
      </c>
      <c r="H3361" t="s">
        <v>24580</v>
      </c>
      <c r="I3361" t="s">
        <v>24581</v>
      </c>
      <c r="J3361" t="s">
        <v>280</v>
      </c>
      <c r="K3361" t="s">
        <v>143</v>
      </c>
      <c r="L3361" t="s">
        <v>24582</v>
      </c>
      <c r="M3361" t="s">
        <v>24583</v>
      </c>
      <c r="N3361" t="s">
        <v>285</v>
      </c>
      <c r="O3361" t="s">
        <v>75</v>
      </c>
      <c r="P3361" t="s">
        <v>24584</v>
      </c>
      <c r="Q3361" t="s">
        <v>282</v>
      </c>
      <c r="R3361" t="s">
        <v>284</v>
      </c>
      <c r="S3361" t="s">
        <v>17347</v>
      </c>
      <c r="T3361" t="s">
        <v>18692</v>
      </c>
      <c r="U3361" t="s">
        <v>24585</v>
      </c>
      <c r="V3361" s="1" t="s">
        <v>18608</v>
      </c>
      <c r="W3361" t="s">
        <v>24586</v>
      </c>
      <c r="X3361" s="1" t="s">
        <v>22433</v>
      </c>
      <c r="Y3361">
        <v>0</v>
      </c>
      <c r="Z3361" t="s">
        <v>18646</v>
      </c>
      <c r="AA3361">
        <v>0</v>
      </c>
      <c r="AB3361" t="s">
        <v>87</v>
      </c>
      <c r="AC3361">
        <v>0</v>
      </c>
      <c r="AD3361">
        <v>0</v>
      </c>
      <c r="AE3361">
        <v>0</v>
      </c>
      <c r="AF3361">
        <v>0</v>
      </c>
      <c r="AG3361">
        <v>0</v>
      </c>
      <c r="AH3361">
        <v>0</v>
      </c>
      <c r="AI3361">
        <v>0</v>
      </c>
      <c r="AJ3361">
        <v>0</v>
      </c>
      <c r="AK3361">
        <v>0</v>
      </c>
      <c r="AL3361">
        <v>0</v>
      </c>
      <c r="AM3361">
        <v>0</v>
      </c>
      <c r="AN3361">
        <v>0</v>
      </c>
      <c r="AO3361">
        <v>0</v>
      </c>
      <c r="AP3361">
        <v>0</v>
      </c>
      <c r="AQ3361">
        <v>0</v>
      </c>
      <c r="AR3361">
        <v>0</v>
      </c>
      <c r="AS3361" t="s">
        <v>18661</v>
      </c>
      <c r="AT3361" t="s">
        <v>97</v>
      </c>
    </row>
    <row r="3362" spans="1:46" x14ac:dyDescent="0.25">
      <c r="A3362" t="s">
        <v>1</v>
      </c>
      <c r="B3362" t="s">
        <v>39402</v>
      </c>
      <c r="C3362" t="s">
        <v>39403</v>
      </c>
      <c r="D3362" t="s">
        <v>39404</v>
      </c>
      <c r="E3362">
        <v>441365</v>
      </c>
      <c r="G3362" t="s">
        <v>297</v>
      </c>
      <c r="H3362" t="s">
        <v>39405</v>
      </c>
      <c r="I3362" t="s">
        <v>39406</v>
      </c>
      <c r="J3362" t="s">
        <v>280</v>
      </c>
      <c r="K3362" t="s">
        <v>18849</v>
      </c>
      <c r="L3362" t="s">
        <v>39407</v>
      </c>
      <c r="M3362" t="s">
        <v>39408</v>
      </c>
      <c r="N3362" t="s">
        <v>285</v>
      </c>
      <c r="O3362" t="s">
        <v>75</v>
      </c>
      <c r="P3362" t="s">
        <v>39409</v>
      </c>
      <c r="Q3362" t="s">
        <v>282</v>
      </c>
      <c r="R3362" t="s">
        <v>284</v>
      </c>
      <c r="S3362" t="s">
        <v>18685</v>
      </c>
      <c r="T3362" t="s">
        <v>18494</v>
      </c>
      <c r="U3362" t="s">
        <v>39410</v>
      </c>
      <c r="V3362" s="1" t="s">
        <v>19187</v>
      </c>
      <c r="W3362" t="s">
        <v>27142</v>
      </c>
      <c r="X3362" s="1" t="s">
        <v>22433</v>
      </c>
      <c r="Y3362">
        <v>0</v>
      </c>
      <c r="Z3362" t="s">
        <v>18646</v>
      </c>
      <c r="AA3362">
        <v>0</v>
      </c>
      <c r="AB3362" t="s">
        <v>87</v>
      </c>
      <c r="AC3362">
        <v>0</v>
      </c>
      <c r="AD3362">
        <v>0</v>
      </c>
      <c r="AE3362">
        <v>0</v>
      </c>
      <c r="AF3362">
        <v>0</v>
      </c>
      <c r="AG3362">
        <v>0</v>
      </c>
      <c r="AH3362">
        <v>0</v>
      </c>
      <c r="AI3362">
        <v>0</v>
      </c>
      <c r="AJ3362">
        <v>0</v>
      </c>
      <c r="AK3362">
        <v>0</v>
      </c>
      <c r="AL3362">
        <v>0</v>
      </c>
      <c r="AM3362">
        <v>0</v>
      </c>
      <c r="AN3362">
        <v>0</v>
      </c>
      <c r="AO3362">
        <v>0</v>
      </c>
      <c r="AP3362">
        <v>0</v>
      </c>
      <c r="AQ3362">
        <v>0</v>
      </c>
      <c r="AR3362">
        <v>0</v>
      </c>
      <c r="AS3362" t="s">
        <v>18661</v>
      </c>
      <c r="AT3362" t="s">
        <v>97</v>
      </c>
    </row>
    <row r="3363" spans="1:46" x14ac:dyDescent="0.25">
      <c r="A3363" t="s">
        <v>2</v>
      </c>
      <c r="B3363" t="s">
        <v>40539</v>
      </c>
      <c r="C3363" t="s">
        <v>40540</v>
      </c>
      <c r="D3363" t="s">
        <v>40541</v>
      </c>
      <c r="E3363">
        <v>444484</v>
      </c>
      <c r="G3363" t="s">
        <v>297</v>
      </c>
      <c r="H3363" t="s">
        <v>40542</v>
      </c>
      <c r="I3363" t="s">
        <v>40543</v>
      </c>
      <c r="J3363" t="s">
        <v>280</v>
      </c>
      <c r="K3363" t="s">
        <v>20958</v>
      </c>
      <c r="L3363" t="s">
        <v>40544</v>
      </c>
      <c r="M3363" t="s">
        <v>40545</v>
      </c>
      <c r="N3363" t="s">
        <v>40546</v>
      </c>
      <c r="O3363" t="s">
        <v>75</v>
      </c>
      <c r="P3363" t="s">
        <v>40547</v>
      </c>
      <c r="Q3363" t="s">
        <v>282</v>
      </c>
      <c r="R3363" t="s">
        <v>284</v>
      </c>
      <c r="S3363" t="s">
        <v>152</v>
      </c>
      <c r="T3363" t="s">
        <v>18530</v>
      </c>
      <c r="U3363" t="s">
        <v>40548</v>
      </c>
      <c r="V3363" s="1" t="s">
        <v>19187</v>
      </c>
      <c r="W3363" t="s">
        <v>40549</v>
      </c>
      <c r="X3363" s="1" t="s">
        <v>22433</v>
      </c>
      <c r="Y3363">
        <v>0</v>
      </c>
      <c r="Z3363" t="s">
        <v>18646</v>
      </c>
      <c r="AA3363">
        <v>0</v>
      </c>
      <c r="AB3363" t="s">
        <v>87</v>
      </c>
      <c r="AC3363">
        <v>0</v>
      </c>
      <c r="AD3363">
        <v>0</v>
      </c>
      <c r="AE3363">
        <v>0</v>
      </c>
      <c r="AF3363">
        <v>0</v>
      </c>
      <c r="AG3363">
        <v>0</v>
      </c>
      <c r="AH3363">
        <v>0</v>
      </c>
      <c r="AI3363">
        <v>0</v>
      </c>
      <c r="AJ3363">
        <v>0</v>
      </c>
      <c r="AK3363">
        <v>0</v>
      </c>
      <c r="AL3363">
        <v>0</v>
      </c>
      <c r="AM3363">
        <v>0</v>
      </c>
      <c r="AN3363">
        <v>0</v>
      </c>
      <c r="AO3363">
        <v>0</v>
      </c>
      <c r="AP3363">
        <v>0</v>
      </c>
      <c r="AQ3363">
        <v>0</v>
      </c>
      <c r="AR3363">
        <v>0</v>
      </c>
      <c r="AS3363" t="s">
        <v>18661</v>
      </c>
      <c r="AT3363" t="s">
        <v>97</v>
      </c>
    </row>
    <row r="3364" spans="1:46" x14ac:dyDescent="0.25">
      <c r="A3364" t="s">
        <v>2</v>
      </c>
      <c r="B3364" t="s">
        <v>27215</v>
      </c>
      <c r="C3364" t="s">
        <v>27216</v>
      </c>
      <c r="D3364" t="s">
        <v>27217</v>
      </c>
      <c r="E3364">
        <v>446229</v>
      </c>
      <c r="G3364" t="s">
        <v>297</v>
      </c>
      <c r="H3364" t="s">
        <v>27218</v>
      </c>
      <c r="I3364" t="s">
        <v>27219</v>
      </c>
      <c r="J3364" t="s">
        <v>280</v>
      </c>
      <c r="K3364" t="s">
        <v>197</v>
      </c>
      <c r="L3364" t="s">
        <v>27220</v>
      </c>
      <c r="M3364" t="s">
        <v>27221</v>
      </c>
      <c r="N3364" t="s">
        <v>281</v>
      </c>
      <c r="O3364" t="s">
        <v>75</v>
      </c>
      <c r="P3364" t="s">
        <v>27222</v>
      </c>
      <c r="Q3364" t="s">
        <v>282</v>
      </c>
      <c r="R3364" t="s">
        <v>246</v>
      </c>
      <c r="S3364" t="s">
        <v>17354</v>
      </c>
      <c r="T3364" t="s">
        <v>17355</v>
      </c>
      <c r="U3364" t="s">
        <v>27223</v>
      </c>
      <c r="V3364" s="1" t="s">
        <v>19187</v>
      </c>
      <c r="W3364" t="s">
        <v>27224</v>
      </c>
      <c r="X3364" s="1" t="s">
        <v>22433</v>
      </c>
      <c r="Y3364">
        <v>0</v>
      </c>
      <c r="Z3364" t="s">
        <v>18646</v>
      </c>
      <c r="AA3364">
        <v>0</v>
      </c>
      <c r="AB3364" t="s">
        <v>87</v>
      </c>
      <c r="AC3364">
        <v>0</v>
      </c>
      <c r="AD3364">
        <v>0</v>
      </c>
      <c r="AE3364">
        <v>0</v>
      </c>
      <c r="AF3364">
        <v>0</v>
      </c>
      <c r="AG3364">
        <v>0</v>
      </c>
      <c r="AH3364">
        <v>0</v>
      </c>
      <c r="AI3364">
        <v>0</v>
      </c>
      <c r="AJ3364">
        <v>0</v>
      </c>
      <c r="AK3364">
        <v>0</v>
      </c>
      <c r="AL3364">
        <v>0</v>
      </c>
      <c r="AM3364">
        <v>0</v>
      </c>
      <c r="AN3364">
        <v>0</v>
      </c>
      <c r="AO3364">
        <v>0</v>
      </c>
      <c r="AP3364">
        <v>0</v>
      </c>
      <c r="AQ3364">
        <v>0</v>
      </c>
      <c r="AR3364">
        <v>0</v>
      </c>
      <c r="AS3364" t="s">
        <v>18661</v>
      </c>
      <c r="AT3364" t="s">
        <v>97</v>
      </c>
    </row>
    <row r="3365" spans="1:46" x14ac:dyDescent="0.25">
      <c r="A3365" t="s">
        <v>0</v>
      </c>
      <c r="B3365" t="s">
        <v>40945</v>
      </c>
      <c r="C3365" t="s">
        <v>40946</v>
      </c>
      <c r="D3365" t="s">
        <v>40947</v>
      </c>
      <c r="E3365">
        <v>334318</v>
      </c>
      <c r="G3365" t="s">
        <v>297</v>
      </c>
      <c r="H3365" t="s">
        <v>40948</v>
      </c>
      <c r="I3365" t="s">
        <v>40949</v>
      </c>
      <c r="J3365" t="s">
        <v>280</v>
      </c>
      <c r="K3365" t="s">
        <v>40950</v>
      </c>
      <c r="L3365" t="s">
        <v>40951</v>
      </c>
      <c r="M3365" t="s">
        <v>40952</v>
      </c>
      <c r="N3365" t="s">
        <v>40953</v>
      </c>
      <c r="O3365" t="s">
        <v>75</v>
      </c>
      <c r="P3365" t="s">
        <v>40954</v>
      </c>
      <c r="Q3365" t="s">
        <v>282</v>
      </c>
      <c r="R3365" t="s">
        <v>284</v>
      </c>
      <c r="S3365" t="s">
        <v>18683</v>
      </c>
      <c r="T3365" t="s">
        <v>18717</v>
      </c>
      <c r="U3365" t="s">
        <v>40955</v>
      </c>
      <c r="V3365" s="1" t="s">
        <v>18369</v>
      </c>
      <c r="W3365" t="s">
        <v>40956</v>
      </c>
      <c r="X3365" s="1" t="s">
        <v>22433</v>
      </c>
      <c r="Y3365">
        <v>0</v>
      </c>
      <c r="Z3365" t="s">
        <v>18646</v>
      </c>
      <c r="AA3365">
        <v>0</v>
      </c>
      <c r="AB3365" t="s">
        <v>87</v>
      </c>
      <c r="AC3365">
        <v>0</v>
      </c>
      <c r="AD3365">
        <v>0</v>
      </c>
      <c r="AE3365">
        <v>0</v>
      </c>
      <c r="AF3365">
        <v>0</v>
      </c>
      <c r="AG3365">
        <v>0</v>
      </c>
      <c r="AH3365">
        <v>0</v>
      </c>
      <c r="AI3365">
        <v>0</v>
      </c>
      <c r="AJ3365">
        <v>0</v>
      </c>
      <c r="AK3365">
        <v>0</v>
      </c>
      <c r="AL3365">
        <v>0</v>
      </c>
      <c r="AM3365">
        <v>0</v>
      </c>
      <c r="AN3365">
        <v>0</v>
      </c>
      <c r="AO3365">
        <v>0</v>
      </c>
      <c r="AP3365">
        <v>0</v>
      </c>
      <c r="AQ3365">
        <v>0</v>
      </c>
      <c r="AR3365">
        <v>0</v>
      </c>
      <c r="AS3365" t="s">
        <v>18661</v>
      </c>
      <c r="AT3365" t="s">
        <v>97</v>
      </c>
    </row>
    <row r="3366" spans="1:46" x14ac:dyDescent="0.25">
      <c r="A3366" t="s">
        <v>16787</v>
      </c>
      <c r="B3366" t="s">
        <v>67481</v>
      </c>
      <c r="C3366" t="s">
        <v>67482</v>
      </c>
      <c r="D3366" t="s">
        <v>67483</v>
      </c>
      <c r="E3366">
        <v>469670</v>
      </c>
      <c r="G3366" t="s">
        <v>16828</v>
      </c>
      <c r="H3366" t="s">
        <v>67484</v>
      </c>
      <c r="I3366" t="s">
        <v>67485</v>
      </c>
      <c r="J3366" t="s">
        <v>280</v>
      </c>
      <c r="K3366" t="s">
        <v>160</v>
      </c>
      <c r="L3366" t="s">
        <v>67486</v>
      </c>
      <c r="M3366" t="s">
        <v>67487</v>
      </c>
      <c r="N3366" t="s">
        <v>281</v>
      </c>
      <c r="O3366" t="s">
        <v>155</v>
      </c>
      <c r="P3366" t="s">
        <v>67488</v>
      </c>
      <c r="Q3366" t="s">
        <v>286</v>
      </c>
      <c r="R3366" t="s">
        <v>243</v>
      </c>
      <c r="S3366" t="s">
        <v>165</v>
      </c>
      <c r="T3366" t="s">
        <v>17361</v>
      </c>
      <c r="U3366" t="s">
        <v>67489</v>
      </c>
      <c r="V3366" s="1" t="s">
        <v>22433</v>
      </c>
      <c r="W3366" t="s">
        <v>67490</v>
      </c>
      <c r="X3366" s="1" t="s">
        <v>22433</v>
      </c>
      <c r="Y3366">
        <v>0</v>
      </c>
      <c r="Z3366" t="s">
        <v>18646</v>
      </c>
      <c r="AA3366">
        <v>0</v>
      </c>
      <c r="AB3366" t="s">
        <v>87</v>
      </c>
      <c r="AC3366">
        <v>0</v>
      </c>
      <c r="AD3366">
        <v>0</v>
      </c>
      <c r="AE3366">
        <v>0</v>
      </c>
      <c r="AF3366">
        <v>0</v>
      </c>
      <c r="AG3366">
        <v>0</v>
      </c>
      <c r="AH3366">
        <v>0</v>
      </c>
      <c r="AI3366">
        <v>1</v>
      </c>
      <c r="AJ3366">
        <v>0</v>
      </c>
      <c r="AK3366">
        <v>0</v>
      </c>
      <c r="AL3366">
        <v>0</v>
      </c>
      <c r="AM3366">
        <v>0</v>
      </c>
      <c r="AN3366">
        <v>0</v>
      </c>
      <c r="AO3366">
        <v>0</v>
      </c>
      <c r="AP3366">
        <v>0</v>
      </c>
      <c r="AQ3366">
        <v>0</v>
      </c>
      <c r="AR3366">
        <v>30</v>
      </c>
      <c r="AS3366" t="s">
        <v>19202</v>
      </c>
      <c r="AT3366" t="s">
        <v>118</v>
      </c>
    </row>
    <row r="3367" spans="1:46" x14ac:dyDescent="0.25">
      <c r="A3367" t="s">
        <v>1</v>
      </c>
      <c r="B3367" t="s">
        <v>27492</v>
      </c>
      <c r="C3367" t="s">
        <v>27493</v>
      </c>
      <c r="D3367" t="s">
        <v>27494</v>
      </c>
      <c r="E3367">
        <v>356710</v>
      </c>
      <c r="G3367" t="s">
        <v>297</v>
      </c>
      <c r="H3367" t="s">
        <v>27495</v>
      </c>
      <c r="I3367" t="s">
        <v>27496</v>
      </c>
      <c r="J3367" t="s">
        <v>280</v>
      </c>
      <c r="K3367" t="s">
        <v>27497</v>
      </c>
      <c r="L3367" t="s">
        <v>27498</v>
      </c>
      <c r="M3367" t="s">
        <v>27499</v>
      </c>
      <c r="N3367" t="s">
        <v>285</v>
      </c>
      <c r="O3367" t="s">
        <v>116</v>
      </c>
      <c r="P3367" t="s">
        <v>27500</v>
      </c>
      <c r="Q3367" t="s">
        <v>282</v>
      </c>
      <c r="R3367" t="s">
        <v>284</v>
      </c>
      <c r="S3367" t="s">
        <v>18702</v>
      </c>
      <c r="T3367" t="s">
        <v>18703</v>
      </c>
      <c r="U3367" t="s">
        <v>27501</v>
      </c>
      <c r="V3367" s="1" t="s">
        <v>18371</v>
      </c>
      <c r="W3367" t="s">
        <v>27502</v>
      </c>
      <c r="X3367" s="1" t="s">
        <v>22433</v>
      </c>
      <c r="Y3367">
        <v>0</v>
      </c>
      <c r="Z3367" t="s">
        <v>18646</v>
      </c>
      <c r="AA3367">
        <v>0</v>
      </c>
      <c r="AB3367" t="s">
        <v>87</v>
      </c>
      <c r="AC3367">
        <v>0</v>
      </c>
      <c r="AD3367">
        <v>0</v>
      </c>
      <c r="AE3367">
        <v>0</v>
      </c>
      <c r="AF3367">
        <v>0</v>
      </c>
      <c r="AG3367">
        <v>0</v>
      </c>
      <c r="AH3367">
        <v>0</v>
      </c>
      <c r="AI3367">
        <v>0</v>
      </c>
      <c r="AJ3367">
        <v>0</v>
      </c>
      <c r="AK3367">
        <v>0</v>
      </c>
      <c r="AL3367">
        <v>0</v>
      </c>
      <c r="AM3367">
        <v>0</v>
      </c>
      <c r="AN3367">
        <v>0</v>
      </c>
      <c r="AO3367">
        <v>0</v>
      </c>
      <c r="AP3367">
        <v>0</v>
      </c>
      <c r="AQ3367">
        <v>0</v>
      </c>
      <c r="AR3367">
        <v>0</v>
      </c>
      <c r="AS3367" t="s">
        <v>18661</v>
      </c>
      <c r="AT3367" t="s">
        <v>97</v>
      </c>
    </row>
    <row r="3368" spans="1:46" x14ac:dyDescent="0.25">
      <c r="A3368" t="s">
        <v>1</v>
      </c>
      <c r="B3368" t="s">
        <v>39478</v>
      </c>
      <c r="C3368" t="s">
        <v>39479</v>
      </c>
      <c r="D3368" t="s">
        <v>39480</v>
      </c>
      <c r="E3368">
        <v>238631</v>
      </c>
      <c r="G3368" t="s">
        <v>297</v>
      </c>
      <c r="H3368" t="s">
        <v>39481</v>
      </c>
      <c r="I3368" t="s">
        <v>39482</v>
      </c>
      <c r="J3368" t="s">
        <v>280</v>
      </c>
      <c r="K3368" t="s">
        <v>39483</v>
      </c>
      <c r="L3368" t="s">
        <v>39484</v>
      </c>
      <c r="M3368" t="s">
        <v>39485</v>
      </c>
      <c r="N3368" t="s">
        <v>39486</v>
      </c>
      <c r="O3368" t="s">
        <v>75</v>
      </c>
      <c r="P3368" t="s">
        <v>39487</v>
      </c>
      <c r="Q3368" t="s">
        <v>282</v>
      </c>
      <c r="R3368" t="s">
        <v>284</v>
      </c>
      <c r="S3368" t="s">
        <v>18811</v>
      </c>
      <c r="T3368" t="s">
        <v>18812</v>
      </c>
      <c r="U3368" t="s">
        <v>39488</v>
      </c>
      <c r="V3368" s="1" t="s">
        <v>18674</v>
      </c>
      <c r="W3368" t="s">
        <v>39489</v>
      </c>
      <c r="X3368" s="1" t="s">
        <v>22433</v>
      </c>
      <c r="Y3368">
        <v>0</v>
      </c>
      <c r="Z3368" t="s">
        <v>18646</v>
      </c>
      <c r="AA3368">
        <v>0</v>
      </c>
      <c r="AB3368" t="s">
        <v>87</v>
      </c>
      <c r="AC3368">
        <v>0</v>
      </c>
      <c r="AD3368">
        <v>0</v>
      </c>
      <c r="AE3368">
        <v>0</v>
      </c>
      <c r="AF3368">
        <v>0</v>
      </c>
      <c r="AG3368">
        <v>0</v>
      </c>
      <c r="AH3368">
        <v>0</v>
      </c>
      <c r="AI3368">
        <v>0</v>
      </c>
      <c r="AJ3368">
        <v>0</v>
      </c>
      <c r="AK3368">
        <v>0</v>
      </c>
      <c r="AL3368">
        <v>0</v>
      </c>
      <c r="AM3368">
        <v>0</v>
      </c>
      <c r="AN3368">
        <v>0</v>
      </c>
      <c r="AO3368">
        <v>0</v>
      </c>
      <c r="AP3368">
        <v>0</v>
      </c>
      <c r="AQ3368">
        <v>0</v>
      </c>
      <c r="AR3368">
        <v>1</v>
      </c>
      <c r="AS3368" t="s">
        <v>17087</v>
      </c>
      <c r="AT3368" t="s">
        <v>97</v>
      </c>
    </row>
    <row r="3369" spans="1:46" x14ac:dyDescent="0.25">
      <c r="A3369" t="s">
        <v>1</v>
      </c>
      <c r="B3369" t="s">
        <v>28565</v>
      </c>
      <c r="C3369" t="s">
        <v>28566</v>
      </c>
      <c r="D3369" t="s">
        <v>28567</v>
      </c>
      <c r="E3369">
        <v>226344</v>
      </c>
      <c r="G3369" t="s">
        <v>297</v>
      </c>
      <c r="H3369" t="s">
        <v>28568</v>
      </c>
      <c r="I3369" t="s">
        <v>28569</v>
      </c>
      <c r="J3369" t="s">
        <v>280</v>
      </c>
      <c r="K3369" t="s">
        <v>17065</v>
      </c>
      <c r="L3369" t="s">
        <v>28570</v>
      </c>
      <c r="M3369" t="s">
        <v>28571</v>
      </c>
      <c r="N3369" t="s">
        <v>28572</v>
      </c>
      <c r="O3369" t="s">
        <v>75</v>
      </c>
      <c r="P3369" t="s">
        <v>28573</v>
      </c>
      <c r="Q3369" t="s">
        <v>282</v>
      </c>
      <c r="R3369" t="s">
        <v>284</v>
      </c>
      <c r="S3369" t="s">
        <v>16897</v>
      </c>
      <c r="T3369" t="s">
        <v>18801</v>
      </c>
      <c r="U3369" t="s">
        <v>28574</v>
      </c>
      <c r="V3369" s="1" t="s">
        <v>17912</v>
      </c>
      <c r="W3369" t="s">
        <v>28575</v>
      </c>
      <c r="X3369" s="1" t="s">
        <v>22433</v>
      </c>
      <c r="Y3369">
        <v>0</v>
      </c>
      <c r="Z3369" t="s">
        <v>18646</v>
      </c>
      <c r="AA3369">
        <v>0</v>
      </c>
      <c r="AB3369" t="s">
        <v>87</v>
      </c>
      <c r="AC3369">
        <v>0</v>
      </c>
      <c r="AD3369">
        <v>0</v>
      </c>
      <c r="AE3369">
        <v>0</v>
      </c>
      <c r="AF3369">
        <v>0</v>
      </c>
      <c r="AG3369">
        <v>0</v>
      </c>
      <c r="AH3369">
        <v>0</v>
      </c>
      <c r="AI3369">
        <v>0</v>
      </c>
      <c r="AJ3369">
        <v>0</v>
      </c>
      <c r="AK3369">
        <v>0</v>
      </c>
      <c r="AL3369">
        <v>0</v>
      </c>
      <c r="AM3369">
        <v>0</v>
      </c>
      <c r="AN3369">
        <v>0</v>
      </c>
      <c r="AO3369">
        <v>0</v>
      </c>
      <c r="AP3369">
        <v>0</v>
      </c>
      <c r="AQ3369">
        <v>0</v>
      </c>
      <c r="AR3369">
        <v>0</v>
      </c>
      <c r="AS3369" t="s">
        <v>18661</v>
      </c>
      <c r="AT3369" t="s">
        <v>97</v>
      </c>
    </row>
    <row r="3370" spans="1:46" x14ac:dyDescent="0.25">
      <c r="A3370" t="s">
        <v>16787</v>
      </c>
      <c r="B3370" t="s">
        <v>38100</v>
      </c>
      <c r="C3370" t="s">
        <v>38101</v>
      </c>
      <c r="D3370" t="s">
        <v>38102</v>
      </c>
      <c r="E3370">
        <v>239425</v>
      </c>
      <c r="G3370" t="s">
        <v>297</v>
      </c>
      <c r="H3370" t="s">
        <v>38103</v>
      </c>
      <c r="I3370" t="s">
        <v>38104</v>
      </c>
      <c r="J3370" t="s">
        <v>280</v>
      </c>
      <c r="K3370" t="s">
        <v>19281</v>
      </c>
      <c r="L3370" t="s">
        <v>38105</v>
      </c>
      <c r="M3370" t="s">
        <v>287</v>
      </c>
      <c r="N3370" t="s">
        <v>38106</v>
      </c>
      <c r="O3370" t="s">
        <v>155</v>
      </c>
      <c r="P3370" t="s">
        <v>38107</v>
      </c>
      <c r="Q3370" t="s">
        <v>282</v>
      </c>
      <c r="R3370" t="s">
        <v>284</v>
      </c>
      <c r="S3370" t="s">
        <v>16899</v>
      </c>
      <c r="T3370" t="s">
        <v>18482</v>
      </c>
      <c r="U3370" t="s">
        <v>20892</v>
      </c>
      <c r="V3370" s="1" t="s">
        <v>18674</v>
      </c>
      <c r="W3370" t="s">
        <v>38108</v>
      </c>
      <c r="X3370" s="1" t="s">
        <v>22433</v>
      </c>
      <c r="Y3370">
        <v>0</v>
      </c>
      <c r="Z3370" t="s">
        <v>18646</v>
      </c>
      <c r="AA3370">
        <v>0</v>
      </c>
      <c r="AB3370" t="s">
        <v>87</v>
      </c>
      <c r="AC3370">
        <v>0</v>
      </c>
      <c r="AD3370">
        <v>0</v>
      </c>
      <c r="AE3370">
        <v>0</v>
      </c>
      <c r="AF3370">
        <v>0</v>
      </c>
      <c r="AG3370">
        <v>0</v>
      </c>
      <c r="AH3370">
        <v>0</v>
      </c>
      <c r="AI3370">
        <v>0</v>
      </c>
      <c r="AJ3370">
        <v>0</v>
      </c>
      <c r="AK3370">
        <v>0</v>
      </c>
      <c r="AL3370">
        <v>0</v>
      </c>
      <c r="AM3370">
        <v>0</v>
      </c>
      <c r="AN3370">
        <v>0</v>
      </c>
      <c r="AO3370">
        <v>0</v>
      </c>
      <c r="AP3370">
        <v>0</v>
      </c>
      <c r="AQ3370">
        <v>0</v>
      </c>
      <c r="AR3370">
        <v>1</v>
      </c>
      <c r="AS3370" t="s">
        <v>17087</v>
      </c>
      <c r="AT3370" t="s">
        <v>97</v>
      </c>
    </row>
    <row r="3371" spans="1:46" x14ac:dyDescent="0.25">
      <c r="A3371" t="s">
        <v>16787</v>
      </c>
      <c r="B3371" t="s">
        <v>67491</v>
      </c>
      <c r="C3371" t="s">
        <v>67492</v>
      </c>
      <c r="D3371" t="s">
        <v>67493</v>
      </c>
      <c r="E3371">
        <v>471047</v>
      </c>
      <c r="G3371" t="s">
        <v>297</v>
      </c>
      <c r="H3371" t="s">
        <v>67494</v>
      </c>
      <c r="I3371" t="s">
        <v>67495</v>
      </c>
      <c r="J3371" t="s">
        <v>280</v>
      </c>
      <c r="K3371" t="s">
        <v>16815</v>
      </c>
      <c r="L3371" t="s">
        <v>67496</v>
      </c>
      <c r="M3371" t="s">
        <v>67497</v>
      </c>
      <c r="N3371" t="s">
        <v>285</v>
      </c>
      <c r="O3371" t="s">
        <v>146</v>
      </c>
      <c r="P3371" t="s">
        <v>67498</v>
      </c>
      <c r="Q3371" t="s">
        <v>286</v>
      </c>
      <c r="R3371" t="s">
        <v>243</v>
      </c>
      <c r="S3371" t="s">
        <v>193</v>
      </c>
      <c r="T3371" t="s">
        <v>18754</v>
      </c>
      <c r="U3371" t="s">
        <v>59802</v>
      </c>
      <c r="V3371" s="1" t="s">
        <v>22433</v>
      </c>
      <c r="W3371" t="s">
        <v>67499</v>
      </c>
      <c r="X3371" s="1" t="s">
        <v>22433</v>
      </c>
      <c r="Y3371">
        <v>0</v>
      </c>
      <c r="Z3371" t="s">
        <v>18646</v>
      </c>
      <c r="AA3371">
        <v>0</v>
      </c>
      <c r="AB3371" t="s">
        <v>87</v>
      </c>
      <c r="AC3371">
        <v>0</v>
      </c>
      <c r="AD3371">
        <v>0</v>
      </c>
      <c r="AE3371">
        <v>0</v>
      </c>
      <c r="AF3371">
        <v>0</v>
      </c>
      <c r="AG3371">
        <v>0</v>
      </c>
      <c r="AH3371">
        <v>0</v>
      </c>
      <c r="AI3371">
        <v>0</v>
      </c>
      <c r="AJ3371">
        <v>0</v>
      </c>
      <c r="AK3371">
        <v>0</v>
      </c>
      <c r="AL3371">
        <v>0</v>
      </c>
      <c r="AM3371">
        <v>0</v>
      </c>
      <c r="AN3371">
        <v>0</v>
      </c>
      <c r="AO3371">
        <v>0</v>
      </c>
      <c r="AP3371">
        <v>0</v>
      </c>
      <c r="AQ3371">
        <v>0</v>
      </c>
      <c r="AR3371">
        <v>0</v>
      </c>
      <c r="AS3371" t="s">
        <v>18707</v>
      </c>
      <c r="AT3371" t="s">
        <v>97</v>
      </c>
    </row>
    <row r="3372" spans="1:46" x14ac:dyDescent="0.25">
      <c r="A3372" t="s">
        <v>1</v>
      </c>
      <c r="B3372" t="s">
        <v>23141</v>
      </c>
      <c r="C3372" t="s">
        <v>23142</v>
      </c>
      <c r="D3372" t="s">
        <v>23143</v>
      </c>
      <c r="E3372">
        <v>464290</v>
      </c>
      <c r="G3372" t="s">
        <v>18690</v>
      </c>
      <c r="H3372" t="s">
        <v>23144</v>
      </c>
      <c r="I3372" t="s">
        <v>23145</v>
      </c>
      <c r="J3372" t="s">
        <v>280</v>
      </c>
      <c r="K3372" t="s">
        <v>20524</v>
      </c>
      <c r="L3372" t="s">
        <v>23146</v>
      </c>
      <c r="M3372" t="s">
        <v>23147</v>
      </c>
      <c r="N3372" t="s">
        <v>23148</v>
      </c>
      <c r="O3372" t="s">
        <v>75</v>
      </c>
      <c r="P3372" t="s">
        <v>23149</v>
      </c>
      <c r="Q3372" t="s">
        <v>282</v>
      </c>
      <c r="R3372" t="s">
        <v>284</v>
      </c>
      <c r="S3372" t="s">
        <v>18685</v>
      </c>
      <c r="T3372" t="s">
        <v>18494</v>
      </c>
      <c r="U3372" t="s">
        <v>20525</v>
      </c>
      <c r="V3372" s="1" t="s">
        <v>20208</v>
      </c>
      <c r="W3372" t="s">
        <v>23150</v>
      </c>
      <c r="X3372" s="1" t="s">
        <v>22433</v>
      </c>
      <c r="Y3372">
        <v>0</v>
      </c>
      <c r="Z3372" t="s">
        <v>18646</v>
      </c>
      <c r="AA3372">
        <v>0</v>
      </c>
      <c r="AB3372" t="s">
        <v>87</v>
      </c>
      <c r="AC3372">
        <v>0</v>
      </c>
      <c r="AD3372">
        <v>0</v>
      </c>
      <c r="AE3372">
        <v>0</v>
      </c>
      <c r="AF3372">
        <v>0</v>
      </c>
      <c r="AG3372">
        <v>0</v>
      </c>
      <c r="AH3372">
        <v>0</v>
      </c>
      <c r="AI3372">
        <v>0</v>
      </c>
      <c r="AJ3372">
        <v>0</v>
      </c>
      <c r="AK3372">
        <v>0</v>
      </c>
      <c r="AL3372">
        <v>1</v>
      </c>
      <c r="AM3372">
        <v>0</v>
      </c>
      <c r="AN3372">
        <v>0</v>
      </c>
      <c r="AO3372">
        <v>0</v>
      </c>
      <c r="AP3372">
        <v>0</v>
      </c>
      <c r="AQ3372">
        <v>0</v>
      </c>
      <c r="AR3372">
        <v>18</v>
      </c>
      <c r="AS3372" t="s">
        <v>16729</v>
      </c>
      <c r="AT3372" t="s">
        <v>80</v>
      </c>
    </row>
    <row r="3373" spans="1:46" x14ac:dyDescent="0.25">
      <c r="A3373" t="s">
        <v>16787</v>
      </c>
      <c r="B3373" t="s">
        <v>40591</v>
      </c>
      <c r="C3373" t="s">
        <v>40592</v>
      </c>
      <c r="D3373" t="s">
        <v>40593</v>
      </c>
      <c r="E3373">
        <v>453829</v>
      </c>
      <c r="G3373" t="s">
        <v>297</v>
      </c>
      <c r="H3373" t="s">
        <v>40594</v>
      </c>
      <c r="I3373" t="s">
        <v>40595</v>
      </c>
      <c r="J3373" t="s">
        <v>280</v>
      </c>
      <c r="K3373" t="s">
        <v>18602</v>
      </c>
      <c r="L3373" t="s">
        <v>40596</v>
      </c>
      <c r="M3373" t="s">
        <v>40597</v>
      </c>
      <c r="N3373" t="s">
        <v>285</v>
      </c>
      <c r="O3373" t="s">
        <v>155</v>
      </c>
      <c r="P3373" t="s">
        <v>40598</v>
      </c>
      <c r="Q3373" t="s">
        <v>282</v>
      </c>
      <c r="R3373" t="s">
        <v>284</v>
      </c>
      <c r="S3373" t="s">
        <v>18672</v>
      </c>
      <c r="T3373" t="s">
        <v>18721</v>
      </c>
      <c r="U3373" t="s">
        <v>40599</v>
      </c>
      <c r="V3373" s="1" t="s">
        <v>19945</v>
      </c>
      <c r="W3373" t="s">
        <v>40600</v>
      </c>
      <c r="X3373" s="1" t="s">
        <v>22433</v>
      </c>
      <c r="Y3373">
        <v>0</v>
      </c>
      <c r="Z3373" t="s">
        <v>18646</v>
      </c>
      <c r="AA3373">
        <v>0</v>
      </c>
      <c r="AB3373" t="s">
        <v>87</v>
      </c>
      <c r="AC3373">
        <v>0</v>
      </c>
      <c r="AD3373">
        <v>0</v>
      </c>
      <c r="AE3373">
        <v>0</v>
      </c>
      <c r="AF3373">
        <v>0</v>
      </c>
      <c r="AG3373">
        <v>0</v>
      </c>
      <c r="AH3373">
        <v>0</v>
      </c>
      <c r="AI3373">
        <v>0</v>
      </c>
      <c r="AJ3373">
        <v>0</v>
      </c>
      <c r="AK3373">
        <v>0</v>
      </c>
      <c r="AL3373">
        <v>0</v>
      </c>
      <c r="AM3373">
        <v>0</v>
      </c>
      <c r="AN3373">
        <v>0</v>
      </c>
      <c r="AO3373">
        <v>0</v>
      </c>
      <c r="AP3373">
        <v>0</v>
      </c>
      <c r="AQ3373">
        <v>0</v>
      </c>
      <c r="AR3373">
        <v>0</v>
      </c>
      <c r="AS3373" t="s">
        <v>18661</v>
      </c>
      <c r="AT3373" t="s">
        <v>97</v>
      </c>
    </row>
    <row r="3374" spans="1:46" x14ac:dyDescent="0.25">
      <c r="A3374" t="s">
        <v>0</v>
      </c>
      <c r="B3374" t="s">
        <v>67500</v>
      </c>
      <c r="C3374" t="s">
        <v>67501</v>
      </c>
      <c r="D3374" t="s">
        <v>67502</v>
      </c>
      <c r="E3374">
        <v>471003</v>
      </c>
      <c r="G3374" t="s">
        <v>16830</v>
      </c>
      <c r="H3374" t="s">
        <v>67503</v>
      </c>
      <c r="I3374" t="s">
        <v>67504</v>
      </c>
      <c r="J3374" t="s">
        <v>280</v>
      </c>
      <c r="K3374" t="s">
        <v>133</v>
      </c>
      <c r="L3374" t="s">
        <v>67505</v>
      </c>
      <c r="M3374" t="s">
        <v>67506</v>
      </c>
      <c r="N3374" t="s">
        <v>67506</v>
      </c>
      <c r="O3374" t="s">
        <v>75</v>
      </c>
      <c r="P3374" t="s">
        <v>67507</v>
      </c>
      <c r="Q3374" t="s">
        <v>282</v>
      </c>
      <c r="R3374" t="s">
        <v>169</v>
      </c>
      <c r="S3374" t="s">
        <v>17343</v>
      </c>
      <c r="T3374" t="s">
        <v>18698</v>
      </c>
      <c r="U3374" t="s">
        <v>67508</v>
      </c>
      <c r="V3374" s="1" t="s">
        <v>22433</v>
      </c>
      <c r="W3374" t="s">
        <v>67509</v>
      </c>
      <c r="X3374" s="1" t="s">
        <v>22433</v>
      </c>
      <c r="Y3374">
        <v>0</v>
      </c>
      <c r="Z3374" t="s">
        <v>18646</v>
      </c>
      <c r="AA3374">
        <v>0</v>
      </c>
      <c r="AB3374" t="s">
        <v>87</v>
      </c>
      <c r="AC3374">
        <v>0</v>
      </c>
      <c r="AD3374">
        <v>0</v>
      </c>
      <c r="AE3374">
        <v>0</v>
      </c>
      <c r="AF3374">
        <v>0</v>
      </c>
      <c r="AG3374">
        <v>0</v>
      </c>
      <c r="AH3374">
        <v>0</v>
      </c>
      <c r="AI3374">
        <v>0</v>
      </c>
      <c r="AJ3374">
        <v>0</v>
      </c>
      <c r="AK3374">
        <v>0</v>
      </c>
      <c r="AL3374">
        <v>1</v>
      </c>
      <c r="AM3374">
        <v>0</v>
      </c>
      <c r="AN3374">
        <v>0</v>
      </c>
      <c r="AO3374">
        <v>0</v>
      </c>
      <c r="AP3374">
        <v>0</v>
      </c>
      <c r="AQ3374">
        <v>0</v>
      </c>
      <c r="AR3374">
        <v>18</v>
      </c>
      <c r="AS3374" t="s">
        <v>16729</v>
      </c>
      <c r="AT3374" t="s">
        <v>80</v>
      </c>
    </row>
    <row r="3375" spans="1:46" x14ac:dyDescent="0.25">
      <c r="A3375" t="s">
        <v>16787</v>
      </c>
      <c r="B3375" t="s">
        <v>23341</v>
      </c>
      <c r="C3375" t="s">
        <v>23342</v>
      </c>
      <c r="D3375" t="s">
        <v>23343</v>
      </c>
      <c r="E3375">
        <v>239497</v>
      </c>
      <c r="G3375" t="s">
        <v>297</v>
      </c>
      <c r="H3375" t="s">
        <v>23344</v>
      </c>
      <c r="I3375" t="s">
        <v>23345</v>
      </c>
      <c r="J3375" t="s">
        <v>280</v>
      </c>
      <c r="K3375" t="s">
        <v>19956</v>
      </c>
      <c r="L3375" t="s">
        <v>23346</v>
      </c>
      <c r="M3375" t="s">
        <v>23347</v>
      </c>
      <c r="N3375" t="s">
        <v>281</v>
      </c>
      <c r="O3375" t="s">
        <v>155</v>
      </c>
      <c r="P3375" t="s">
        <v>23348</v>
      </c>
      <c r="Q3375" t="s">
        <v>282</v>
      </c>
      <c r="R3375" t="s">
        <v>284</v>
      </c>
      <c r="S3375" t="s">
        <v>17071</v>
      </c>
      <c r="T3375" t="s">
        <v>18662</v>
      </c>
      <c r="U3375" t="s">
        <v>23349</v>
      </c>
      <c r="V3375" s="1" t="s">
        <v>18674</v>
      </c>
      <c r="W3375" t="s">
        <v>20601</v>
      </c>
      <c r="X3375" s="1" t="s">
        <v>22433</v>
      </c>
      <c r="Y3375">
        <v>0</v>
      </c>
      <c r="Z3375" t="s">
        <v>18646</v>
      </c>
      <c r="AA3375">
        <v>0</v>
      </c>
      <c r="AB3375" t="s">
        <v>87</v>
      </c>
      <c r="AC3375">
        <v>0</v>
      </c>
      <c r="AD3375">
        <v>0</v>
      </c>
      <c r="AE3375">
        <v>0</v>
      </c>
      <c r="AF3375">
        <v>0</v>
      </c>
      <c r="AG3375">
        <v>0</v>
      </c>
      <c r="AH3375">
        <v>0</v>
      </c>
      <c r="AI3375">
        <v>0</v>
      </c>
      <c r="AJ3375">
        <v>0</v>
      </c>
      <c r="AK3375">
        <v>0</v>
      </c>
      <c r="AL3375">
        <v>0</v>
      </c>
      <c r="AM3375">
        <v>0</v>
      </c>
      <c r="AN3375">
        <v>0</v>
      </c>
      <c r="AO3375">
        <v>0</v>
      </c>
      <c r="AP3375">
        <v>0</v>
      </c>
      <c r="AQ3375">
        <v>0</v>
      </c>
      <c r="AR3375">
        <v>1</v>
      </c>
      <c r="AS3375" t="s">
        <v>17087</v>
      </c>
      <c r="AT3375" t="s">
        <v>97</v>
      </c>
    </row>
    <row r="3376" spans="1:46" x14ac:dyDescent="0.25">
      <c r="A3376" t="s">
        <v>0</v>
      </c>
      <c r="B3376" t="s">
        <v>67510</v>
      </c>
      <c r="C3376" t="s">
        <v>67511</v>
      </c>
      <c r="D3376" t="s">
        <v>67512</v>
      </c>
      <c r="E3376">
        <v>469041</v>
      </c>
      <c r="G3376" t="s">
        <v>297</v>
      </c>
      <c r="H3376" t="s">
        <v>67513</v>
      </c>
      <c r="I3376" t="s">
        <v>67514</v>
      </c>
      <c r="J3376" t="s">
        <v>280</v>
      </c>
      <c r="K3376" t="s">
        <v>153</v>
      </c>
      <c r="L3376" t="s">
        <v>67515</v>
      </c>
      <c r="M3376" t="s">
        <v>281</v>
      </c>
      <c r="N3376" t="s">
        <v>281</v>
      </c>
      <c r="O3376" t="s">
        <v>75</v>
      </c>
      <c r="P3376" t="s">
        <v>67516</v>
      </c>
      <c r="Q3376" t="s">
        <v>282</v>
      </c>
      <c r="R3376" t="s">
        <v>169</v>
      </c>
      <c r="S3376" t="s">
        <v>17347</v>
      </c>
      <c r="T3376" t="s">
        <v>18692</v>
      </c>
      <c r="U3376" t="s">
        <v>40128</v>
      </c>
      <c r="V3376" s="1" t="s">
        <v>22433</v>
      </c>
      <c r="W3376" t="s">
        <v>67517</v>
      </c>
      <c r="X3376" s="1" t="s">
        <v>22433</v>
      </c>
      <c r="Y3376">
        <v>0</v>
      </c>
      <c r="Z3376" t="s">
        <v>18646</v>
      </c>
      <c r="AA3376">
        <v>0</v>
      </c>
      <c r="AB3376" t="s">
        <v>87</v>
      </c>
      <c r="AC3376">
        <v>0</v>
      </c>
      <c r="AD3376">
        <v>0</v>
      </c>
      <c r="AE3376">
        <v>0</v>
      </c>
      <c r="AF3376">
        <v>0</v>
      </c>
      <c r="AG3376">
        <v>0</v>
      </c>
      <c r="AH3376">
        <v>0</v>
      </c>
      <c r="AI3376">
        <v>0</v>
      </c>
      <c r="AJ3376">
        <v>0</v>
      </c>
      <c r="AK3376">
        <v>0</v>
      </c>
      <c r="AL3376">
        <v>0</v>
      </c>
      <c r="AM3376">
        <v>0</v>
      </c>
      <c r="AN3376">
        <v>0</v>
      </c>
      <c r="AO3376">
        <v>0</v>
      </c>
      <c r="AP3376">
        <v>0</v>
      </c>
      <c r="AQ3376">
        <v>0</v>
      </c>
      <c r="AR3376">
        <v>0</v>
      </c>
      <c r="AS3376" t="s">
        <v>18661</v>
      </c>
      <c r="AT3376" t="s">
        <v>97</v>
      </c>
    </row>
    <row r="3377" spans="1:46" x14ac:dyDescent="0.25">
      <c r="A3377" t="s">
        <v>0</v>
      </c>
      <c r="B3377" t="s">
        <v>67518</v>
      </c>
      <c r="C3377" t="s">
        <v>67519</v>
      </c>
      <c r="D3377" t="s">
        <v>67520</v>
      </c>
      <c r="E3377">
        <v>469416</v>
      </c>
      <c r="G3377" t="s">
        <v>297</v>
      </c>
      <c r="H3377" t="s">
        <v>67521</v>
      </c>
      <c r="I3377" t="s">
        <v>67522</v>
      </c>
      <c r="J3377" t="s">
        <v>280</v>
      </c>
      <c r="K3377" t="s">
        <v>19169</v>
      </c>
      <c r="L3377" t="s">
        <v>67523</v>
      </c>
      <c r="M3377" t="s">
        <v>67524</v>
      </c>
      <c r="N3377" t="s">
        <v>281</v>
      </c>
      <c r="O3377" t="s">
        <v>75</v>
      </c>
      <c r="P3377" t="s">
        <v>67525</v>
      </c>
      <c r="Q3377" t="s">
        <v>282</v>
      </c>
      <c r="R3377" t="s">
        <v>18929</v>
      </c>
      <c r="S3377" t="s">
        <v>18751</v>
      </c>
      <c r="T3377" t="s">
        <v>18773</v>
      </c>
      <c r="U3377" t="s">
        <v>67526</v>
      </c>
      <c r="V3377" s="1" t="s">
        <v>22433</v>
      </c>
      <c r="W3377" t="s">
        <v>67527</v>
      </c>
      <c r="X3377" s="1" t="s">
        <v>22433</v>
      </c>
      <c r="Y3377">
        <v>0</v>
      </c>
      <c r="Z3377" t="s">
        <v>18646</v>
      </c>
      <c r="AA3377">
        <v>0</v>
      </c>
      <c r="AB3377" t="s">
        <v>87</v>
      </c>
      <c r="AC3377">
        <v>0</v>
      </c>
      <c r="AD3377">
        <v>0</v>
      </c>
      <c r="AE3377">
        <v>0</v>
      </c>
      <c r="AF3377">
        <v>0</v>
      </c>
      <c r="AG3377">
        <v>0</v>
      </c>
      <c r="AH3377">
        <v>0</v>
      </c>
      <c r="AI3377">
        <v>0</v>
      </c>
      <c r="AJ3377">
        <v>0</v>
      </c>
      <c r="AK3377">
        <v>0</v>
      </c>
      <c r="AL3377">
        <v>0</v>
      </c>
      <c r="AM3377">
        <v>0</v>
      </c>
      <c r="AN3377">
        <v>0</v>
      </c>
      <c r="AO3377">
        <v>0</v>
      </c>
      <c r="AP3377">
        <v>0</v>
      </c>
      <c r="AQ3377">
        <v>0</v>
      </c>
      <c r="AR3377">
        <v>0</v>
      </c>
      <c r="AS3377" t="s">
        <v>18661</v>
      </c>
      <c r="AT3377" t="s">
        <v>97</v>
      </c>
    </row>
    <row r="3378" spans="1:46" x14ac:dyDescent="0.25">
      <c r="A3378" t="s">
        <v>2</v>
      </c>
      <c r="B3378" t="s">
        <v>67528</v>
      </c>
      <c r="C3378" t="s">
        <v>67529</v>
      </c>
      <c r="D3378" t="s">
        <v>67530</v>
      </c>
      <c r="E3378">
        <v>469393</v>
      </c>
      <c r="G3378" t="s">
        <v>297</v>
      </c>
      <c r="H3378" t="s">
        <v>67531</v>
      </c>
      <c r="I3378" t="s">
        <v>67532</v>
      </c>
      <c r="J3378" t="s">
        <v>280</v>
      </c>
      <c r="K3378" t="s">
        <v>201</v>
      </c>
      <c r="L3378" t="s">
        <v>67533</v>
      </c>
      <c r="M3378" t="s">
        <v>67534</v>
      </c>
      <c r="N3378" t="s">
        <v>281</v>
      </c>
      <c r="O3378" t="s">
        <v>75</v>
      </c>
      <c r="P3378" t="s">
        <v>67535</v>
      </c>
      <c r="Q3378" t="s">
        <v>282</v>
      </c>
      <c r="R3378" t="s">
        <v>246</v>
      </c>
      <c r="S3378" t="s">
        <v>17163</v>
      </c>
      <c r="T3378" t="s">
        <v>17353</v>
      </c>
      <c r="U3378" t="s">
        <v>67536</v>
      </c>
      <c r="V3378" s="1" t="s">
        <v>22433</v>
      </c>
      <c r="W3378" t="s">
        <v>67537</v>
      </c>
      <c r="X3378" s="1" t="s">
        <v>22433</v>
      </c>
      <c r="Y3378">
        <v>0</v>
      </c>
      <c r="Z3378" t="s">
        <v>18646</v>
      </c>
      <c r="AA3378">
        <v>0</v>
      </c>
      <c r="AB3378" t="s">
        <v>87</v>
      </c>
      <c r="AC3378">
        <v>0</v>
      </c>
      <c r="AD3378">
        <v>0</v>
      </c>
      <c r="AE3378">
        <v>0</v>
      </c>
      <c r="AF3378">
        <v>0</v>
      </c>
      <c r="AG3378">
        <v>0</v>
      </c>
      <c r="AH3378">
        <v>0</v>
      </c>
      <c r="AI3378">
        <v>0</v>
      </c>
      <c r="AJ3378">
        <v>0</v>
      </c>
      <c r="AK3378">
        <v>0</v>
      </c>
      <c r="AL3378">
        <v>0</v>
      </c>
      <c r="AM3378">
        <v>0</v>
      </c>
      <c r="AN3378">
        <v>0</v>
      </c>
      <c r="AO3378">
        <v>0</v>
      </c>
      <c r="AP3378">
        <v>0</v>
      </c>
      <c r="AQ3378">
        <v>0</v>
      </c>
      <c r="AR3378">
        <v>0</v>
      </c>
      <c r="AS3378" t="s">
        <v>18661</v>
      </c>
      <c r="AT3378" t="s">
        <v>97</v>
      </c>
    </row>
    <row r="3379" spans="1:46" x14ac:dyDescent="0.25">
      <c r="A3379" t="s">
        <v>2</v>
      </c>
      <c r="B3379" t="s">
        <v>40770</v>
      </c>
      <c r="C3379" t="s">
        <v>40771</v>
      </c>
      <c r="D3379" t="s">
        <v>40772</v>
      </c>
      <c r="E3379">
        <v>463778</v>
      </c>
      <c r="G3379" t="s">
        <v>16828</v>
      </c>
      <c r="H3379" t="s">
        <v>40773</v>
      </c>
      <c r="I3379" t="s">
        <v>40774</v>
      </c>
      <c r="J3379" t="s">
        <v>280</v>
      </c>
      <c r="K3379" t="s">
        <v>17560</v>
      </c>
      <c r="L3379" t="s">
        <v>40775</v>
      </c>
      <c r="M3379" t="s">
        <v>40776</v>
      </c>
      <c r="N3379" t="s">
        <v>285</v>
      </c>
      <c r="O3379" t="s">
        <v>75</v>
      </c>
      <c r="P3379" t="s">
        <v>40777</v>
      </c>
      <c r="Q3379" t="s">
        <v>282</v>
      </c>
      <c r="R3379" t="s">
        <v>246</v>
      </c>
      <c r="S3379" t="s">
        <v>88</v>
      </c>
      <c r="T3379" t="s">
        <v>18758</v>
      </c>
      <c r="U3379" t="s">
        <v>40778</v>
      </c>
      <c r="V3379" s="1" t="s">
        <v>20208</v>
      </c>
      <c r="W3379" t="s">
        <v>40779</v>
      </c>
      <c r="X3379" s="1" t="s">
        <v>22433</v>
      </c>
      <c r="Y3379">
        <v>0</v>
      </c>
      <c r="Z3379" t="s">
        <v>18646</v>
      </c>
      <c r="AA3379">
        <v>0</v>
      </c>
      <c r="AB3379" t="s">
        <v>87</v>
      </c>
      <c r="AC3379">
        <v>0</v>
      </c>
      <c r="AD3379">
        <v>0</v>
      </c>
      <c r="AE3379">
        <v>0</v>
      </c>
      <c r="AF3379">
        <v>0</v>
      </c>
      <c r="AG3379">
        <v>0</v>
      </c>
      <c r="AH3379">
        <v>0</v>
      </c>
      <c r="AI3379">
        <v>0</v>
      </c>
      <c r="AJ3379">
        <v>0</v>
      </c>
      <c r="AK3379">
        <v>0</v>
      </c>
      <c r="AL3379">
        <v>1</v>
      </c>
      <c r="AM3379">
        <v>0</v>
      </c>
      <c r="AN3379">
        <v>0</v>
      </c>
      <c r="AO3379">
        <v>0</v>
      </c>
      <c r="AP3379">
        <v>0</v>
      </c>
      <c r="AQ3379">
        <v>0</v>
      </c>
      <c r="AR3379">
        <v>18</v>
      </c>
      <c r="AS3379" t="s">
        <v>16729</v>
      </c>
      <c r="AT3379" t="s">
        <v>80</v>
      </c>
    </row>
    <row r="3380" spans="1:46" x14ac:dyDescent="0.25">
      <c r="A3380" t="s">
        <v>1</v>
      </c>
      <c r="B3380" t="s">
        <v>39370</v>
      </c>
      <c r="C3380" t="s">
        <v>39371</v>
      </c>
      <c r="D3380" t="s">
        <v>39372</v>
      </c>
      <c r="E3380">
        <v>455036</v>
      </c>
      <c r="G3380" t="s">
        <v>17424</v>
      </c>
      <c r="H3380" t="s">
        <v>39373</v>
      </c>
      <c r="I3380" t="s">
        <v>39374</v>
      </c>
      <c r="J3380" t="s">
        <v>280</v>
      </c>
      <c r="K3380" t="s">
        <v>20526</v>
      </c>
      <c r="L3380" t="s">
        <v>39375</v>
      </c>
      <c r="M3380" t="s">
        <v>39376</v>
      </c>
      <c r="N3380" t="s">
        <v>39377</v>
      </c>
      <c r="O3380" t="s">
        <v>75</v>
      </c>
      <c r="P3380" t="s">
        <v>39378</v>
      </c>
      <c r="Q3380" t="s">
        <v>282</v>
      </c>
      <c r="R3380" t="s">
        <v>284</v>
      </c>
      <c r="S3380" t="s">
        <v>18685</v>
      </c>
      <c r="T3380" t="s">
        <v>18494</v>
      </c>
      <c r="U3380" t="s">
        <v>39379</v>
      </c>
      <c r="V3380" s="1" t="s">
        <v>19945</v>
      </c>
      <c r="W3380" t="s">
        <v>39380</v>
      </c>
      <c r="X3380" s="1" t="s">
        <v>22433</v>
      </c>
      <c r="Y3380">
        <v>0</v>
      </c>
      <c r="Z3380" t="s">
        <v>18646</v>
      </c>
      <c r="AA3380">
        <v>0</v>
      </c>
      <c r="AB3380" t="s">
        <v>87</v>
      </c>
      <c r="AC3380">
        <v>0</v>
      </c>
      <c r="AD3380">
        <v>0</v>
      </c>
      <c r="AE3380">
        <v>0</v>
      </c>
      <c r="AF3380">
        <v>0</v>
      </c>
      <c r="AG3380">
        <v>0</v>
      </c>
      <c r="AH3380">
        <v>0</v>
      </c>
      <c r="AI3380">
        <v>0</v>
      </c>
      <c r="AJ3380">
        <v>0</v>
      </c>
      <c r="AK3380">
        <v>0</v>
      </c>
      <c r="AL3380">
        <v>1</v>
      </c>
      <c r="AM3380">
        <v>0</v>
      </c>
      <c r="AN3380">
        <v>0</v>
      </c>
      <c r="AO3380">
        <v>0</v>
      </c>
      <c r="AP3380">
        <v>0</v>
      </c>
      <c r="AQ3380">
        <v>0</v>
      </c>
      <c r="AR3380">
        <v>18</v>
      </c>
      <c r="AS3380" t="s">
        <v>16729</v>
      </c>
      <c r="AT3380" t="s">
        <v>80</v>
      </c>
    </row>
    <row r="3381" spans="1:46" x14ac:dyDescent="0.25">
      <c r="A3381" t="s">
        <v>2</v>
      </c>
      <c r="B3381" t="s">
        <v>27303</v>
      </c>
      <c r="C3381" t="s">
        <v>27304</v>
      </c>
      <c r="D3381" t="s">
        <v>27305</v>
      </c>
      <c r="E3381">
        <v>444072</v>
      </c>
      <c r="G3381" t="s">
        <v>297</v>
      </c>
      <c r="H3381" t="s">
        <v>27306</v>
      </c>
      <c r="I3381" t="s">
        <v>27307</v>
      </c>
      <c r="J3381" t="s">
        <v>280</v>
      </c>
      <c r="K3381" t="s">
        <v>191</v>
      </c>
      <c r="L3381" t="s">
        <v>27308</v>
      </c>
      <c r="M3381" t="s">
        <v>27309</v>
      </c>
      <c r="N3381" t="s">
        <v>27310</v>
      </c>
      <c r="O3381" t="s">
        <v>75</v>
      </c>
      <c r="P3381" t="s">
        <v>27311</v>
      </c>
      <c r="Q3381" t="s">
        <v>282</v>
      </c>
      <c r="R3381" t="s">
        <v>284</v>
      </c>
      <c r="S3381" t="s">
        <v>18667</v>
      </c>
      <c r="T3381" t="s">
        <v>18668</v>
      </c>
      <c r="U3381" t="s">
        <v>27312</v>
      </c>
      <c r="V3381" s="1" t="s">
        <v>19187</v>
      </c>
      <c r="W3381" t="s">
        <v>27313</v>
      </c>
      <c r="X3381" s="1" t="s">
        <v>22433</v>
      </c>
      <c r="Y3381">
        <v>0</v>
      </c>
      <c r="Z3381" t="s">
        <v>18646</v>
      </c>
      <c r="AA3381">
        <v>0</v>
      </c>
      <c r="AB3381" t="s">
        <v>87</v>
      </c>
      <c r="AC3381">
        <v>0</v>
      </c>
      <c r="AD3381">
        <v>0</v>
      </c>
      <c r="AE3381">
        <v>0</v>
      </c>
      <c r="AF3381">
        <v>0</v>
      </c>
      <c r="AG3381">
        <v>0</v>
      </c>
      <c r="AH3381">
        <v>0</v>
      </c>
      <c r="AI3381">
        <v>0</v>
      </c>
      <c r="AJ3381">
        <v>0</v>
      </c>
      <c r="AK3381">
        <v>0</v>
      </c>
      <c r="AL3381">
        <v>0</v>
      </c>
      <c r="AM3381">
        <v>0</v>
      </c>
      <c r="AN3381">
        <v>0</v>
      </c>
      <c r="AO3381">
        <v>0</v>
      </c>
      <c r="AP3381">
        <v>0</v>
      </c>
      <c r="AQ3381">
        <v>0</v>
      </c>
      <c r="AR3381">
        <v>0</v>
      </c>
      <c r="AS3381" t="s">
        <v>18661</v>
      </c>
      <c r="AT3381" t="s">
        <v>97</v>
      </c>
    </row>
    <row r="3382" spans="1:46" x14ac:dyDescent="0.25">
      <c r="A3382" t="s">
        <v>1</v>
      </c>
      <c r="B3382" t="s">
        <v>67538</v>
      </c>
      <c r="C3382" t="s">
        <v>67539</v>
      </c>
      <c r="D3382" t="s">
        <v>67540</v>
      </c>
      <c r="E3382">
        <v>470838</v>
      </c>
      <c r="G3382" t="s">
        <v>297</v>
      </c>
      <c r="H3382" t="s">
        <v>67541</v>
      </c>
      <c r="I3382" t="s">
        <v>67542</v>
      </c>
      <c r="J3382" t="s">
        <v>67543</v>
      </c>
      <c r="K3382" t="s">
        <v>18678</v>
      </c>
      <c r="L3382" t="s">
        <v>67544</v>
      </c>
      <c r="M3382" t="s">
        <v>67545</v>
      </c>
      <c r="N3382" t="s">
        <v>281</v>
      </c>
      <c r="O3382" t="s">
        <v>75</v>
      </c>
      <c r="P3382" t="s">
        <v>67546</v>
      </c>
      <c r="Q3382" t="s">
        <v>282</v>
      </c>
      <c r="R3382" t="s">
        <v>17359</v>
      </c>
      <c r="S3382" t="s">
        <v>17074</v>
      </c>
      <c r="T3382" t="s">
        <v>18679</v>
      </c>
      <c r="U3382" t="s">
        <v>67547</v>
      </c>
      <c r="V3382" s="1" t="s">
        <v>22433</v>
      </c>
      <c r="W3382" t="s">
        <v>67548</v>
      </c>
      <c r="X3382" s="1" t="s">
        <v>22433</v>
      </c>
      <c r="Y3382">
        <v>0</v>
      </c>
      <c r="Z3382" t="s">
        <v>18646</v>
      </c>
      <c r="AA3382">
        <v>0</v>
      </c>
      <c r="AB3382" t="s">
        <v>87</v>
      </c>
      <c r="AC3382">
        <v>0</v>
      </c>
      <c r="AD3382">
        <v>0</v>
      </c>
      <c r="AE3382">
        <v>0</v>
      </c>
      <c r="AF3382">
        <v>0</v>
      </c>
      <c r="AG3382">
        <v>0</v>
      </c>
      <c r="AH3382">
        <v>0</v>
      </c>
      <c r="AI3382">
        <v>0</v>
      </c>
      <c r="AJ3382">
        <v>0</v>
      </c>
      <c r="AK3382">
        <v>0</v>
      </c>
      <c r="AL3382">
        <v>0</v>
      </c>
      <c r="AM3382">
        <v>0</v>
      </c>
      <c r="AN3382">
        <v>0</v>
      </c>
      <c r="AO3382">
        <v>0</v>
      </c>
      <c r="AP3382">
        <v>0</v>
      </c>
      <c r="AQ3382">
        <v>0</v>
      </c>
      <c r="AR3382">
        <v>0</v>
      </c>
      <c r="AS3382" t="s">
        <v>18661</v>
      </c>
      <c r="AT3382" t="s">
        <v>97</v>
      </c>
    </row>
    <row r="3383" spans="1:46" x14ac:dyDescent="0.25">
      <c r="A3383" t="s">
        <v>0</v>
      </c>
      <c r="B3383" t="s">
        <v>67549</v>
      </c>
      <c r="C3383" t="s">
        <v>67550</v>
      </c>
      <c r="D3383" t="s">
        <v>67551</v>
      </c>
      <c r="E3383">
        <v>469206</v>
      </c>
      <c r="G3383" t="s">
        <v>297</v>
      </c>
      <c r="H3383" t="s">
        <v>67552</v>
      </c>
      <c r="I3383" t="s">
        <v>67553</v>
      </c>
      <c r="J3383" t="s">
        <v>280</v>
      </c>
      <c r="K3383" t="s">
        <v>139</v>
      </c>
      <c r="L3383" t="s">
        <v>67554</v>
      </c>
      <c r="M3383" t="s">
        <v>287</v>
      </c>
      <c r="N3383" t="s">
        <v>285</v>
      </c>
      <c r="O3383" t="s">
        <v>75</v>
      </c>
      <c r="P3383" t="s">
        <v>67555</v>
      </c>
      <c r="Q3383" t="s">
        <v>282</v>
      </c>
      <c r="R3383" t="s">
        <v>246</v>
      </c>
      <c r="S3383" t="s">
        <v>18683</v>
      </c>
      <c r="T3383" t="s">
        <v>18717</v>
      </c>
      <c r="U3383" t="s">
        <v>67556</v>
      </c>
      <c r="V3383" s="1" t="s">
        <v>22433</v>
      </c>
      <c r="W3383" t="s">
        <v>67557</v>
      </c>
      <c r="X3383" s="1" t="s">
        <v>22433</v>
      </c>
      <c r="Y3383">
        <v>0</v>
      </c>
      <c r="Z3383" t="s">
        <v>18646</v>
      </c>
      <c r="AA3383">
        <v>0</v>
      </c>
      <c r="AB3383" t="s">
        <v>87</v>
      </c>
      <c r="AC3383">
        <v>0</v>
      </c>
      <c r="AD3383">
        <v>0</v>
      </c>
      <c r="AE3383">
        <v>0</v>
      </c>
      <c r="AF3383">
        <v>0</v>
      </c>
      <c r="AG3383">
        <v>0</v>
      </c>
      <c r="AH3383">
        <v>0</v>
      </c>
      <c r="AI3383">
        <v>0</v>
      </c>
      <c r="AJ3383">
        <v>0</v>
      </c>
      <c r="AK3383">
        <v>0</v>
      </c>
      <c r="AL3383">
        <v>0</v>
      </c>
      <c r="AM3383">
        <v>0</v>
      </c>
      <c r="AN3383">
        <v>0</v>
      </c>
      <c r="AO3383">
        <v>0</v>
      </c>
      <c r="AP3383">
        <v>0</v>
      </c>
      <c r="AQ3383">
        <v>0</v>
      </c>
      <c r="AR3383">
        <v>0</v>
      </c>
      <c r="AS3383" t="s">
        <v>18661</v>
      </c>
      <c r="AT3383" t="s">
        <v>97</v>
      </c>
    </row>
    <row r="3384" spans="1:46" x14ac:dyDescent="0.25">
      <c r="A3384" t="s">
        <v>2</v>
      </c>
      <c r="B3384" t="s">
        <v>67558</v>
      </c>
      <c r="C3384" t="s">
        <v>67559</v>
      </c>
      <c r="D3384" t="s">
        <v>67560</v>
      </c>
      <c r="E3384">
        <v>468891</v>
      </c>
      <c r="G3384" t="s">
        <v>297</v>
      </c>
      <c r="H3384" t="s">
        <v>67561</v>
      </c>
      <c r="I3384" t="s">
        <v>67562</v>
      </c>
      <c r="J3384" t="s">
        <v>280</v>
      </c>
      <c r="K3384" t="s">
        <v>20958</v>
      </c>
      <c r="L3384" t="s">
        <v>67563</v>
      </c>
      <c r="M3384" t="s">
        <v>67564</v>
      </c>
      <c r="N3384" t="s">
        <v>281</v>
      </c>
      <c r="O3384" t="s">
        <v>75</v>
      </c>
      <c r="P3384" t="s">
        <v>67565</v>
      </c>
      <c r="Q3384" t="s">
        <v>282</v>
      </c>
      <c r="R3384" t="s">
        <v>284</v>
      </c>
      <c r="S3384" t="s">
        <v>152</v>
      </c>
      <c r="T3384" t="s">
        <v>18530</v>
      </c>
      <c r="U3384" t="s">
        <v>67566</v>
      </c>
      <c r="V3384" s="1" t="s">
        <v>22433</v>
      </c>
      <c r="W3384" t="s">
        <v>67567</v>
      </c>
      <c r="X3384" s="1" t="s">
        <v>22433</v>
      </c>
      <c r="Y3384">
        <v>0</v>
      </c>
      <c r="Z3384" t="s">
        <v>18646</v>
      </c>
      <c r="AA3384">
        <v>0</v>
      </c>
      <c r="AB3384" t="s">
        <v>87</v>
      </c>
      <c r="AC3384">
        <v>0</v>
      </c>
      <c r="AD3384">
        <v>0</v>
      </c>
      <c r="AE3384">
        <v>0</v>
      </c>
      <c r="AF3384">
        <v>0</v>
      </c>
      <c r="AG3384">
        <v>0</v>
      </c>
      <c r="AH3384">
        <v>0</v>
      </c>
      <c r="AI3384">
        <v>0</v>
      </c>
      <c r="AJ3384">
        <v>0</v>
      </c>
      <c r="AK3384">
        <v>0</v>
      </c>
      <c r="AL3384">
        <v>0</v>
      </c>
      <c r="AM3384">
        <v>0</v>
      </c>
      <c r="AN3384">
        <v>0</v>
      </c>
      <c r="AO3384">
        <v>0</v>
      </c>
      <c r="AP3384">
        <v>0</v>
      </c>
      <c r="AQ3384">
        <v>0</v>
      </c>
      <c r="AR3384">
        <v>0</v>
      </c>
      <c r="AS3384" t="s">
        <v>18661</v>
      </c>
      <c r="AT3384" t="s">
        <v>97</v>
      </c>
    </row>
    <row r="3385" spans="1:46" x14ac:dyDescent="0.25">
      <c r="A3385" t="s">
        <v>16787</v>
      </c>
      <c r="B3385" t="s">
        <v>24667</v>
      </c>
      <c r="C3385" t="s">
        <v>24668</v>
      </c>
      <c r="D3385" t="s">
        <v>24669</v>
      </c>
      <c r="E3385">
        <v>312297</v>
      </c>
      <c r="G3385" t="s">
        <v>297</v>
      </c>
      <c r="H3385" t="s">
        <v>24670</v>
      </c>
      <c r="I3385" t="s">
        <v>24671</v>
      </c>
      <c r="J3385" t="s">
        <v>280</v>
      </c>
      <c r="K3385" t="s">
        <v>17527</v>
      </c>
      <c r="L3385" t="s">
        <v>24672</v>
      </c>
      <c r="M3385" t="s">
        <v>24673</v>
      </c>
      <c r="N3385" t="s">
        <v>281</v>
      </c>
      <c r="O3385" t="s">
        <v>155</v>
      </c>
      <c r="P3385" t="s">
        <v>24674</v>
      </c>
      <c r="Q3385" t="s">
        <v>282</v>
      </c>
      <c r="R3385" t="s">
        <v>284</v>
      </c>
      <c r="S3385" t="s">
        <v>202</v>
      </c>
      <c r="T3385" t="s">
        <v>18491</v>
      </c>
      <c r="U3385" t="s">
        <v>24675</v>
      </c>
      <c r="V3385" s="1" t="s">
        <v>18363</v>
      </c>
      <c r="W3385" t="s">
        <v>24676</v>
      </c>
      <c r="X3385" s="1" t="s">
        <v>22433</v>
      </c>
      <c r="Y3385">
        <v>0</v>
      </c>
      <c r="Z3385" t="s">
        <v>18646</v>
      </c>
      <c r="AA3385">
        <v>0</v>
      </c>
      <c r="AB3385" t="s">
        <v>87</v>
      </c>
      <c r="AC3385">
        <v>0</v>
      </c>
      <c r="AD3385">
        <v>0</v>
      </c>
      <c r="AE3385">
        <v>0</v>
      </c>
      <c r="AF3385">
        <v>0</v>
      </c>
      <c r="AG3385">
        <v>0</v>
      </c>
      <c r="AH3385">
        <v>0</v>
      </c>
      <c r="AI3385">
        <v>0</v>
      </c>
      <c r="AJ3385">
        <v>0</v>
      </c>
      <c r="AK3385">
        <v>0</v>
      </c>
      <c r="AL3385">
        <v>0</v>
      </c>
      <c r="AM3385">
        <v>0</v>
      </c>
      <c r="AN3385">
        <v>0</v>
      </c>
      <c r="AO3385">
        <v>0</v>
      </c>
      <c r="AP3385">
        <v>0</v>
      </c>
      <c r="AQ3385">
        <v>0</v>
      </c>
      <c r="AR3385">
        <v>0</v>
      </c>
      <c r="AS3385" t="s">
        <v>18661</v>
      </c>
      <c r="AT3385" t="s">
        <v>97</v>
      </c>
    </row>
    <row r="3386" spans="1:46" x14ac:dyDescent="0.25">
      <c r="A3386" t="s">
        <v>0</v>
      </c>
      <c r="B3386" t="s">
        <v>67568</v>
      </c>
      <c r="C3386" t="s">
        <v>67569</v>
      </c>
      <c r="D3386" t="s">
        <v>67570</v>
      </c>
      <c r="E3386">
        <v>469317</v>
      </c>
      <c r="G3386" t="s">
        <v>297</v>
      </c>
      <c r="H3386" t="s">
        <v>67571</v>
      </c>
      <c r="I3386" t="s">
        <v>67572</v>
      </c>
      <c r="J3386" t="s">
        <v>280</v>
      </c>
      <c r="K3386" t="s">
        <v>132</v>
      </c>
      <c r="L3386" t="s">
        <v>67573</v>
      </c>
      <c r="M3386" t="s">
        <v>67574</v>
      </c>
      <c r="N3386" t="s">
        <v>281</v>
      </c>
      <c r="O3386" t="s">
        <v>75</v>
      </c>
      <c r="P3386" t="s">
        <v>67575</v>
      </c>
      <c r="Q3386" t="s">
        <v>282</v>
      </c>
      <c r="R3386" t="s">
        <v>284</v>
      </c>
      <c r="S3386" t="s">
        <v>18683</v>
      </c>
      <c r="T3386" t="s">
        <v>18714</v>
      </c>
      <c r="U3386" t="s">
        <v>67576</v>
      </c>
      <c r="V3386" s="1" t="s">
        <v>22433</v>
      </c>
      <c r="W3386" t="s">
        <v>67577</v>
      </c>
      <c r="X3386" s="1" t="s">
        <v>22433</v>
      </c>
      <c r="Y3386">
        <v>0</v>
      </c>
      <c r="Z3386" t="s">
        <v>18646</v>
      </c>
      <c r="AA3386">
        <v>0</v>
      </c>
      <c r="AB3386" t="s">
        <v>87</v>
      </c>
      <c r="AC3386">
        <v>0</v>
      </c>
      <c r="AD3386">
        <v>0</v>
      </c>
      <c r="AE3386">
        <v>0</v>
      </c>
      <c r="AF3386">
        <v>0</v>
      </c>
      <c r="AG3386">
        <v>0</v>
      </c>
      <c r="AH3386">
        <v>0</v>
      </c>
      <c r="AI3386">
        <v>0</v>
      </c>
      <c r="AJ3386">
        <v>0</v>
      </c>
      <c r="AK3386">
        <v>0</v>
      </c>
      <c r="AL3386">
        <v>0</v>
      </c>
      <c r="AM3386">
        <v>0</v>
      </c>
      <c r="AN3386">
        <v>0</v>
      </c>
      <c r="AO3386">
        <v>0</v>
      </c>
      <c r="AP3386">
        <v>0</v>
      </c>
      <c r="AQ3386">
        <v>0</v>
      </c>
      <c r="AR3386">
        <v>0</v>
      </c>
      <c r="AS3386" t="s">
        <v>18661</v>
      </c>
      <c r="AT3386" t="s">
        <v>97</v>
      </c>
    </row>
    <row r="3387" spans="1:46" x14ac:dyDescent="0.25">
      <c r="A3387" t="s">
        <v>2</v>
      </c>
      <c r="B3387" t="s">
        <v>67578</v>
      </c>
      <c r="C3387" t="s">
        <v>67579</v>
      </c>
      <c r="D3387" t="s">
        <v>67580</v>
      </c>
      <c r="E3387">
        <v>471204</v>
      </c>
      <c r="G3387" t="s">
        <v>296</v>
      </c>
      <c r="H3387" t="s">
        <v>67581</v>
      </c>
      <c r="I3387" t="s">
        <v>67582</v>
      </c>
      <c r="J3387" t="s">
        <v>280</v>
      </c>
      <c r="K3387" t="s">
        <v>194</v>
      </c>
      <c r="L3387" t="s">
        <v>67583</v>
      </c>
      <c r="M3387" t="s">
        <v>67584</v>
      </c>
      <c r="N3387" t="s">
        <v>281</v>
      </c>
      <c r="O3387" t="s">
        <v>75</v>
      </c>
      <c r="P3387" t="s">
        <v>67585</v>
      </c>
      <c r="Q3387" t="s">
        <v>282</v>
      </c>
      <c r="R3387" t="s">
        <v>284</v>
      </c>
      <c r="S3387" t="s">
        <v>17069</v>
      </c>
      <c r="T3387" t="s">
        <v>18664</v>
      </c>
      <c r="U3387" t="s">
        <v>67586</v>
      </c>
      <c r="V3387" s="1" t="s">
        <v>22433</v>
      </c>
      <c r="W3387" t="s">
        <v>67587</v>
      </c>
      <c r="X3387" s="1" t="s">
        <v>22433</v>
      </c>
      <c r="Y3387">
        <v>0</v>
      </c>
      <c r="Z3387" t="s">
        <v>18646</v>
      </c>
      <c r="AA3387">
        <v>0</v>
      </c>
      <c r="AB3387" t="s">
        <v>87</v>
      </c>
      <c r="AC3387">
        <v>0</v>
      </c>
      <c r="AD3387">
        <v>0</v>
      </c>
      <c r="AE3387">
        <v>0</v>
      </c>
      <c r="AF3387">
        <v>0</v>
      </c>
      <c r="AG3387">
        <v>0</v>
      </c>
      <c r="AH3387">
        <v>0</v>
      </c>
      <c r="AI3387">
        <v>0</v>
      </c>
      <c r="AJ3387">
        <v>0</v>
      </c>
      <c r="AK3387">
        <v>0</v>
      </c>
      <c r="AL3387">
        <v>1</v>
      </c>
      <c r="AM3387">
        <v>0</v>
      </c>
      <c r="AN3387">
        <v>0</v>
      </c>
      <c r="AO3387">
        <v>0</v>
      </c>
      <c r="AP3387">
        <v>0</v>
      </c>
      <c r="AQ3387">
        <v>0</v>
      </c>
      <c r="AR3387">
        <v>18</v>
      </c>
      <c r="AS3387" t="s">
        <v>16729</v>
      </c>
      <c r="AT3387" t="s">
        <v>80</v>
      </c>
    </row>
    <row r="3388" spans="1:46" x14ac:dyDescent="0.25">
      <c r="A3388" t="s">
        <v>2</v>
      </c>
      <c r="B3388" t="s">
        <v>67588</v>
      </c>
      <c r="C3388" t="s">
        <v>67589</v>
      </c>
      <c r="D3388" t="s">
        <v>67590</v>
      </c>
      <c r="E3388">
        <v>470093</v>
      </c>
      <c r="G3388" t="s">
        <v>16828</v>
      </c>
      <c r="H3388" t="s">
        <v>67591</v>
      </c>
      <c r="I3388" t="s">
        <v>67592</v>
      </c>
      <c r="J3388" t="s">
        <v>280</v>
      </c>
      <c r="K3388" t="s">
        <v>191</v>
      </c>
      <c r="L3388" t="s">
        <v>67593</v>
      </c>
      <c r="M3388" t="s">
        <v>67594</v>
      </c>
      <c r="N3388" t="s">
        <v>285</v>
      </c>
      <c r="O3388" t="s">
        <v>75</v>
      </c>
      <c r="P3388" t="s">
        <v>67595</v>
      </c>
      <c r="Q3388" t="s">
        <v>282</v>
      </c>
      <c r="R3388" t="s">
        <v>284</v>
      </c>
      <c r="S3388" t="s">
        <v>18667</v>
      </c>
      <c r="T3388" t="s">
        <v>18668</v>
      </c>
      <c r="U3388" t="s">
        <v>67596</v>
      </c>
      <c r="V3388" s="1" t="s">
        <v>22433</v>
      </c>
      <c r="W3388" t="s">
        <v>67597</v>
      </c>
      <c r="X3388" s="1" t="s">
        <v>22433</v>
      </c>
      <c r="Y3388">
        <v>0</v>
      </c>
      <c r="Z3388" t="s">
        <v>18646</v>
      </c>
      <c r="AA3388">
        <v>0</v>
      </c>
      <c r="AB3388" t="s">
        <v>87</v>
      </c>
      <c r="AC3388">
        <v>0</v>
      </c>
      <c r="AD3388">
        <v>0</v>
      </c>
      <c r="AE3388">
        <v>0</v>
      </c>
      <c r="AF3388">
        <v>0</v>
      </c>
      <c r="AG3388">
        <v>0</v>
      </c>
      <c r="AH3388">
        <v>0</v>
      </c>
      <c r="AI3388">
        <v>0</v>
      </c>
      <c r="AJ3388">
        <v>0</v>
      </c>
      <c r="AK3388">
        <v>0</v>
      </c>
      <c r="AL3388">
        <v>1</v>
      </c>
      <c r="AM3388">
        <v>0</v>
      </c>
      <c r="AN3388">
        <v>0</v>
      </c>
      <c r="AO3388">
        <v>0</v>
      </c>
      <c r="AP3388">
        <v>0</v>
      </c>
      <c r="AQ3388">
        <v>0</v>
      </c>
      <c r="AR3388">
        <v>18</v>
      </c>
      <c r="AS3388" t="s">
        <v>16729</v>
      </c>
      <c r="AT3388" t="s">
        <v>80</v>
      </c>
    </row>
    <row r="3389" spans="1:46" x14ac:dyDescent="0.25">
      <c r="A3389" t="s">
        <v>2</v>
      </c>
      <c r="B3389" t="s">
        <v>67598</v>
      </c>
      <c r="C3389" t="s">
        <v>67599</v>
      </c>
      <c r="D3389" t="s">
        <v>67600</v>
      </c>
      <c r="E3389">
        <v>468705</v>
      </c>
      <c r="G3389" t="s">
        <v>297</v>
      </c>
      <c r="H3389" t="s">
        <v>67601</v>
      </c>
      <c r="I3389" t="s">
        <v>67602</v>
      </c>
      <c r="J3389" t="s">
        <v>280</v>
      </c>
      <c r="K3389" t="s">
        <v>16902</v>
      </c>
      <c r="L3389" t="s">
        <v>67603</v>
      </c>
      <c r="M3389" t="s">
        <v>67604</v>
      </c>
      <c r="N3389" t="s">
        <v>67605</v>
      </c>
      <c r="O3389" t="s">
        <v>75</v>
      </c>
      <c r="P3389" t="s">
        <v>67606</v>
      </c>
      <c r="Q3389" t="s">
        <v>282</v>
      </c>
      <c r="R3389" t="s">
        <v>169</v>
      </c>
      <c r="S3389" t="s">
        <v>17350</v>
      </c>
      <c r="T3389" t="s">
        <v>17356</v>
      </c>
      <c r="U3389" t="s">
        <v>67607</v>
      </c>
      <c r="V3389" s="1" t="s">
        <v>22433</v>
      </c>
      <c r="W3389" t="s">
        <v>67608</v>
      </c>
      <c r="X3389" s="1" t="s">
        <v>22433</v>
      </c>
      <c r="Y3389">
        <v>0</v>
      </c>
      <c r="Z3389" t="s">
        <v>18646</v>
      </c>
      <c r="AA3389">
        <v>0</v>
      </c>
      <c r="AB3389" t="s">
        <v>87</v>
      </c>
      <c r="AC3389">
        <v>0</v>
      </c>
      <c r="AD3389">
        <v>0</v>
      </c>
      <c r="AE3389">
        <v>0</v>
      </c>
      <c r="AF3389">
        <v>0</v>
      </c>
      <c r="AG3389">
        <v>0</v>
      </c>
      <c r="AH3389">
        <v>0</v>
      </c>
      <c r="AI3389">
        <v>0</v>
      </c>
      <c r="AJ3389">
        <v>0</v>
      </c>
      <c r="AK3389">
        <v>0</v>
      </c>
      <c r="AL3389">
        <v>0</v>
      </c>
      <c r="AM3389">
        <v>0</v>
      </c>
      <c r="AN3389">
        <v>0</v>
      </c>
      <c r="AO3389">
        <v>0</v>
      </c>
      <c r="AP3389">
        <v>0</v>
      </c>
      <c r="AQ3389">
        <v>0</v>
      </c>
      <c r="AR3389">
        <v>0</v>
      </c>
      <c r="AS3389" t="s">
        <v>18661</v>
      </c>
      <c r="AT3389" t="s">
        <v>97</v>
      </c>
    </row>
    <row r="3390" spans="1:46" x14ac:dyDescent="0.25">
      <c r="A3390" t="s">
        <v>1</v>
      </c>
      <c r="B3390" t="s">
        <v>67609</v>
      </c>
      <c r="C3390" t="s">
        <v>67610</v>
      </c>
      <c r="D3390" t="s">
        <v>67611</v>
      </c>
      <c r="E3390">
        <v>470333</v>
      </c>
      <c r="G3390" t="s">
        <v>297</v>
      </c>
      <c r="H3390" t="s">
        <v>67612</v>
      </c>
      <c r="I3390" t="s">
        <v>67613</v>
      </c>
      <c r="J3390" t="s">
        <v>280</v>
      </c>
      <c r="K3390" t="s">
        <v>17364</v>
      </c>
      <c r="L3390" t="s">
        <v>67614</v>
      </c>
      <c r="M3390" t="s">
        <v>67615</v>
      </c>
      <c r="N3390" t="s">
        <v>281</v>
      </c>
      <c r="O3390" t="s">
        <v>75</v>
      </c>
      <c r="P3390" t="s">
        <v>67616</v>
      </c>
      <c r="Q3390" t="s">
        <v>282</v>
      </c>
      <c r="R3390" t="s">
        <v>284</v>
      </c>
      <c r="S3390" t="s">
        <v>17359</v>
      </c>
      <c r="T3390" t="s">
        <v>17360</v>
      </c>
      <c r="U3390" t="s">
        <v>67617</v>
      </c>
      <c r="V3390" s="1" t="s">
        <v>22433</v>
      </c>
      <c r="W3390" t="s">
        <v>67618</v>
      </c>
      <c r="X3390" s="1" t="s">
        <v>22433</v>
      </c>
      <c r="Y3390">
        <v>0</v>
      </c>
      <c r="Z3390" t="s">
        <v>18646</v>
      </c>
      <c r="AA3390">
        <v>0</v>
      </c>
      <c r="AB3390" t="s">
        <v>87</v>
      </c>
      <c r="AC3390">
        <v>0</v>
      </c>
      <c r="AD3390">
        <v>0</v>
      </c>
      <c r="AE3390">
        <v>0</v>
      </c>
      <c r="AF3390">
        <v>0</v>
      </c>
      <c r="AG3390">
        <v>0</v>
      </c>
      <c r="AH3390">
        <v>0</v>
      </c>
      <c r="AI3390">
        <v>0</v>
      </c>
      <c r="AJ3390">
        <v>0</v>
      </c>
      <c r="AK3390">
        <v>0</v>
      </c>
      <c r="AL3390">
        <v>0</v>
      </c>
      <c r="AM3390">
        <v>0</v>
      </c>
      <c r="AN3390">
        <v>0</v>
      </c>
      <c r="AO3390">
        <v>0</v>
      </c>
      <c r="AP3390">
        <v>0</v>
      </c>
      <c r="AQ3390">
        <v>0</v>
      </c>
      <c r="AR3390">
        <v>0</v>
      </c>
      <c r="AS3390" t="s">
        <v>18661</v>
      </c>
      <c r="AT3390" t="s">
        <v>97</v>
      </c>
    </row>
    <row r="3391" spans="1:46" x14ac:dyDescent="0.25">
      <c r="A3391" t="s">
        <v>16787</v>
      </c>
      <c r="B3391" t="s">
        <v>67619</v>
      </c>
      <c r="C3391" t="s">
        <v>67620</v>
      </c>
      <c r="D3391" t="s">
        <v>67621</v>
      </c>
      <c r="E3391">
        <v>469083</v>
      </c>
      <c r="G3391" t="s">
        <v>17424</v>
      </c>
      <c r="H3391" t="s">
        <v>67622</v>
      </c>
      <c r="I3391" t="s">
        <v>67623</v>
      </c>
      <c r="J3391" t="s">
        <v>67624</v>
      </c>
      <c r="K3391" t="s">
        <v>18788</v>
      </c>
      <c r="L3391" t="s">
        <v>67625</v>
      </c>
      <c r="M3391" t="s">
        <v>67626</v>
      </c>
      <c r="N3391" t="s">
        <v>67627</v>
      </c>
      <c r="O3391" t="s">
        <v>155</v>
      </c>
      <c r="P3391" t="s">
        <v>67628</v>
      </c>
      <c r="Q3391" t="s">
        <v>282</v>
      </c>
      <c r="R3391" t="s">
        <v>202</v>
      </c>
      <c r="S3391" t="s">
        <v>17346</v>
      </c>
      <c r="T3391" t="s">
        <v>18475</v>
      </c>
      <c r="U3391" t="s">
        <v>63870</v>
      </c>
      <c r="V3391" s="1" t="s">
        <v>22433</v>
      </c>
      <c r="W3391" t="s">
        <v>67629</v>
      </c>
      <c r="X3391" s="1" t="s">
        <v>22433</v>
      </c>
      <c r="Y3391">
        <v>0</v>
      </c>
      <c r="Z3391" t="s">
        <v>18646</v>
      </c>
      <c r="AA3391">
        <v>0</v>
      </c>
      <c r="AB3391" t="s">
        <v>87</v>
      </c>
      <c r="AC3391">
        <v>0</v>
      </c>
      <c r="AD3391">
        <v>0</v>
      </c>
      <c r="AE3391">
        <v>0</v>
      </c>
      <c r="AF3391">
        <v>0</v>
      </c>
      <c r="AG3391">
        <v>0</v>
      </c>
      <c r="AH3391">
        <v>0</v>
      </c>
      <c r="AI3391">
        <v>0</v>
      </c>
      <c r="AJ3391">
        <v>0</v>
      </c>
      <c r="AK3391">
        <v>0</v>
      </c>
      <c r="AL3391">
        <v>1</v>
      </c>
      <c r="AM3391">
        <v>0</v>
      </c>
      <c r="AN3391">
        <v>0</v>
      </c>
      <c r="AO3391">
        <v>0</v>
      </c>
      <c r="AP3391">
        <v>0</v>
      </c>
      <c r="AQ3391">
        <v>0</v>
      </c>
      <c r="AR3391">
        <v>18</v>
      </c>
      <c r="AS3391" t="s">
        <v>16729</v>
      </c>
      <c r="AT3391" t="s">
        <v>80</v>
      </c>
    </row>
    <row r="3392" spans="1:46" x14ac:dyDescent="0.25">
      <c r="A3392" t="s">
        <v>2</v>
      </c>
      <c r="B3392" t="s">
        <v>67630</v>
      </c>
      <c r="C3392" t="s">
        <v>67631</v>
      </c>
      <c r="D3392" t="s">
        <v>67632</v>
      </c>
      <c r="E3392">
        <v>470892</v>
      </c>
      <c r="G3392" t="s">
        <v>297</v>
      </c>
      <c r="H3392" t="s">
        <v>67633</v>
      </c>
      <c r="I3392" t="s">
        <v>67634</v>
      </c>
      <c r="J3392" t="s">
        <v>280</v>
      </c>
      <c r="K3392" t="s">
        <v>191</v>
      </c>
      <c r="L3392" t="s">
        <v>67635</v>
      </c>
      <c r="M3392" t="s">
        <v>67636</v>
      </c>
      <c r="N3392" t="s">
        <v>281</v>
      </c>
      <c r="O3392" t="s">
        <v>75</v>
      </c>
      <c r="P3392" t="s">
        <v>67637</v>
      </c>
      <c r="Q3392" t="s">
        <v>282</v>
      </c>
      <c r="R3392" t="s">
        <v>284</v>
      </c>
      <c r="S3392" t="s">
        <v>18535</v>
      </c>
      <c r="T3392" t="s">
        <v>18536</v>
      </c>
      <c r="U3392" t="s">
        <v>67638</v>
      </c>
      <c r="V3392" s="1" t="s">
        <v>22433</v>
      </c>
      <c r="W3392" t="s">
        <v>67639</v>
      </c>
      <c r="X3392" s="1" t="s">
        <v>22433</v>
      </c>
      <c r="Y3392">
        <v>0</v>
      </c>
      <c r="Z3392" t="s">
        <v>18646</v>
      </c>
      <c r="AA3392">
        <v>0</v>
      </c>
      <c r="AB3392" t="s">
        <v>87</v>
      </c>
      <c r="AC3392">
        <v>0</v>
      </c>
      <c r="AD3392">
        <v>0</v>
      </c>
      <c r="AE3392">
        <v>0</v>
      </c>
      <c r="AF3392">
        <v>0</v>
      </c>
      <c r="AG3392">
        <v>0</v>
      </c>
      <c r="AH3392">
        <v>0</v>
      </c>
      <c r="AI3392">
        <v>0</v>
      </c>
      <c r="AJ3392">
        <v>0</v>
      </c>
      <c r="AK3392">
        <v>0</v>
      </c>
      <c r="AL3392">
        <v>0</v>
      </c>
      <c r="AM3392">
        <v>0</v>
      </c>
      <c r="AN3392">
        <v>0</v>
      </c>
      <c r="AO3392">
        <v>0</v>
      </c>
      <c r="AP3392">
        <v>0</v>
      </c>
      <c r="AQ3392">
        <v>0</v>
      </c>
      <c r="AR3392">
        <v>0</v>
      </c>
      <c r="AS3392" t="s">
        <v>18661</v>
      </c>
      <c r="AT3392" t="s">
        <v>97</v>
      </c>
    </row>
    <row r="3393" spans="1:46" x14ac:dyDescent="0.25">
      <c r="A3393" t="s">
        <v>1</v>
      </c>
      <c r="B3393" t="s">
        <v>24778</v>
      </c>
      <c r="C3393" t="s">
        <v>24779</v>
      </c>
      <c r="D3393" t="s">
        <v>24780</v>
      </c>
      <c r="E3393">
        <v>453613</v>
      </c>
      <c r="G3393" t="s">
        <v>297</v>
      </c>
      <c r="H3393" t="s">
        <v>24781</v>
      </c>
      <c r="I3393" t="s">
        <v>24782</v>
      </c>
      <c r="J3393" t="s">
        <v>280</v>
      </c>
      <c r="K3393" t="s">
        <v>129</v>
      </c>
      <c r="L3393" t="s">
        <v>24783</v>
      </c>
      <c r="M3393" t="s">
        <v>24784</v>
      </c>
      <c r="N3393" t="s">
        <v>24784</v>
      </c>
      <c r="O3393" t="s">
        <v>75</v>
      </c>
      <c r="P3393" t="s">
        <v>24785</v>
      </c>
      <c r="Q3393" t="s">
        <v>282</v>
      </c>
      <c r="R3393" t="s">
        <v>246</v>
      </c>
      <c r="S3393" t="s">
        <v>16897</v>
      </c>
      <c r="T3393" t="s">
        <v>18740</v>
      </c>
      <c r="U3393" t="s">
        <v>24786</v>
      </c>
      <c r="V3393" s="1" t="s">
        <v>19945</v>
      </c>
      <c r="W3393" t="s">
        <v>24787</v>
      </c>
      <c r="X3393" s="1" t="s">
        <v>22433</v>
      </c>
      <c r="Y3393">
        <v>0</v>
      </c>
      <c r="Z3393" t="s">
        <v>18646</v>
      </c>
      <c r="AA3393">
        <v>0</v>
      </c>
      <c r="AB3393" t="s">
        <v>87</v>
      </c>
      <c r="AC3393">
        <v>0</v>
      </c>
      <c r="AD3393">
        <v>0</v>
      </c>
      <c r="AE3393">
        <v>0</v>
      </c>
      <c r="AF3393">
        <v>0</v>
      </c>
      <c r="AG3393">
        <v>0</v>
      </c>
      <c r="AH3393">
        <v>0</v>
      </c>
      <c r="AI3393">
        <v>0</v>
      </c>
      <c r="AJ3393">
        <v>0</v>
      </c>
      <c r="AK3393">
        <v>0</v>
      </c>
      <c r="AL3393">
        <v>0</v>
      </c>
      <c r="AM3393">
        <v>0</v>
      </c>
      <c r="AN3393">
        <v>0</v>
      </c>
      <c r="AO3393">
        <v>0</v>
      </c>
      <c r="AP3393">
        <v>0</v>
      </c>
      <c r="AQ3393">
        <v>0</v>
      </c>
      <c r="AR3393">
        <v>0</v>
      </c>
      <c r="AS3393" t="s">
        <v>18661</v>
      </c>
      <c r="AT3393" t="s">
        <v>97</v>
      </c>
    </row>
    <row r="3394" spans="1:46" x14ac:dyDescent="0.25">
      <c r="A3394" t="s">
        <v>2</v>
      </c>
      <c r="B3394" t="s">
        <v>26535</v>
      </c>
      <c r="C3394" t="s">
        <v>26536</v>
      </c>
      <c r="D3394" t="s">
        <v>26537</v>
      </c>
      <c r="E3394">
        <v>240238</v>
      </c>
      <c r="G3394" t="s">
        <v>297</v>
      </c>
      <c r="H3394" t="s">
        <v>26538</v>
      </c>
      <c r="I3394" t="s">
        <v>26539</v>
      </c>
      <c r="J3394" t="s">
        <v>280</v>
      </c>
      <c r="K3394" t="s">
        <v>17191</v>
      </c>
      <c r="L3394" t="s">
        <v>26540</v>
      </c>
      <c r="M3394" t="s">
        <v>26541</v>
      </c>
      <c r="N3394" t="s">
        <v>26541</v>
      </c>
      <c r="O3394" t="s">
        <v>75</v>
      </c>
      <c r="P3394" t="s">
        <v>26542</v>
      </c>
      <c r="Q3394" t="s">
        <v>282</v>
      </c>
      <c r="R3394" t="s">
        <v>284</v>
      </c>
      <c r="S3394" t="s">
        <v>18505</v>
      </c>
      <c r="T3394" t="s">
        <v>18506</v>
      </c>
      <c r="U3394" t="s">
        <v>20924</v>
      </c>
      <c r="V3394" s="1" t="s">
        <v>18674</v>
      </c>
      <c r="W3394" t="s">
        <v>26543</v>
      </c>
      <c r="X3394" s="1" t="s">
        <v>22433</v>
      </c>
      <c r="Y3394">
        <v>0</v>
      </c>
      <c r="Z3394" t="s">
        <v>18646</v>
      </c>
      <c r="AA3394">
        <v>0</v>
      </c>
      <c r="AB3394" t="s">
        <v>87</v>
      </c>
      <c r="AC3394">
        <v>0</v>
      </c>
      <c r="AD3394">
        <v>0</v>
      </c>
      <c r="AE3394">
        <v>0</v>
      </c>
      <c r="AF3394">
        <v>0</v>
      </c>
      <c r="AG3394">
        <v>0</v>
      </c>
      <c r="AH3394">
        <v>0</v>
      </c>
      <c r="AI3394">
        <v>0</v>
      </c>
      <c r="AJ3394">
        <v>0</v>
      </c>
      <c r="AK3394">
        <v>0</v>
      </c>
      <c r="AL3394">
        <v>0</v>
      </c>
      <c r="AM3394">
        <v>0</v>
      </c>
      <c r="AN3394">
        <v>0</v>
      </c>
      <c r="AO3394">
        <v>0</v>
      </c>
      <c r="AP3394">
        <v>0</v>
      </c>
      <c r="AQ3394">
        <v>0</v>
      </c>
      <c r="AR3394">
        <v>1</v>
      </c>
      <c r="AS3394" t="s">
        <v>17087</v>
      </c>
      <c r="AT3394" t="s">
        <v>97</v>
      </c>
    </row>
    <row r="3395" spans="1:46" x14ac:dyDescent="0.25">
      <c r="A3395" t="s">
        <v>16787</v>
      </c>
      <c r="B3395" t="s">
        <v>41090</v>
      </c>
      <c r="C3395" t="s">
        <v>41091</v>
      </c>
      <c r="D3395" t="s">
        <v>41092</v>
      </c>
      <c r="E3395">
        <v>239449</v>
      </c>
      <c r="G3395" t="s">
        <v>297</v>
      </c>
      <c r="H3395" t="s">
        <v>41093</v>
      </c>
      <c r="I3395" t="s">
        <v>41094</v>
      </c>
      <c r="J3395" t="s">
        <v>280</v>
      </c>
      <c r="K3395" t="s">
        <v>41095</v>
      </c>
      <c r="L3395" t="s">
        <v>41096</v>
      </c>
      <c r="M3395" t="s">
        <v>41097</v>
      </c>
      <c r="N3395" t="s">
        <v>281</v>
      </c>
      <c r="O3395" t="s">
        <v>155</v>
      </c>
      <c r="P3395" t="s">
        <v>41098</v>
      </c>
      <c r="Q3395" t="s">
        <v>282</v>
      </c>
      <c r="R3395" t="s">
        <v>284</v>
      </c>
      <c r="S3395" t="s">
        <v>246</v>
      </c>
      <c r="T3395" t="s">
        <v>18735</v>
      </c>
      <c r="U3395" t="s">
        <v>41099</v>
      </c>
      <c r="V3395" s="1" t="s">
        <v>18674</v>
      </c>
      <c r="W3395" t="s">
        <v>41100</v>
      </c>
      <c r="X3395" s="1" t="s">
        <v>22433</v>
      </c>
      <c r="Y3395">
        <v>0</v>
      </c>
      <c r="Z3395" t="s">
        <v>18646</v>
      </c>
      <c r="AA3395">
        <v>0</v>
      </c>
      <c r="AB3395" t="s">
        <v>87</v>
      </c>
      <c r="AC3395">
        <v>0</v>
      </c>
      <c r="AD3395">
        <v>0</v>
      </c>
      <c r="AE3395">
        <v>0</v>
      </c>
      <c r="AF3395">
        <v>0</v>
      </c>
      <c r="AG3395">
        <v>0</v>
      </c>
      <c r="AH3395">
        <v>0</v>
      </c>
      <c r="AI3395">
        <v>0</v>
      </c>
      <c r="AJ3395">
        <v>0</v>
      </c>
      <c r="AK3395">
        <v>0</v>
      </c>
      <c r="AL3395">
        <v>0</v>
      </c>
      <c r="AM3395">
        <v>0</v>
      </c>
      <c r="AN3395">
        <v>0</v>
      </c>
      <c r="AO3395">
        <v>0</v>
      </c>
      <c r="AP3395">
        <v>0</v>
      </c>
      <c r="AQ3395">
        <v>0</v>
      </c>
      <c r="AR3395">
        <v>1</v>
      </c>
      <c r="AS3395" t="s">
        <v>17087</v>
      </c>
      <c r="AT3395" t="s">
        <v>97</v>
      </c>
    </row>
    <row r="3396" spans="1:46" x14ac:dyDescent="0.25">
      <c r="A3396" t="s">
        <v>2</v>
      </c>
      <c r="B3396" t="s">
        <v>22545</v>
      </c>
      <c r="C3396" t="s">
        <v>22546</v>
      </c>
      <c r="D3396" t="s">
        <v>22547</v>
      </c>
      <c r="E3396">
        <v>278382</v>
      </c>
      <c r="G3396" t="s">
        <v>297</v>
      </c>
      <c r="H3396" t="s">
        <v>22548</v>
      </c>
      <c r="I3396" t="s">
        <v>22549</v>
      </c>
      <c r="J3396" t="s">
        <v>280</v>
      </c>
      <c r="K3396" t="s">
        <v>197</v>
      </c>
      <c r="L3396" t="s">
        <v>22550</v>
      </c>
      <c r="M3396" t="s">
        <v>22551</v>
      </c>
      <c r="N3396" t="s">
        <v>281</v>
      </c>
      <c r="O3396" t="s">
        <v>75</v>
      </c>
      <c r="P3396" t="s">
        <v>22552</v>
      </c>
      <c r="Q3396" t="s">
        <v>282</v>
      </c>
      <c r="R3396" t="s">
        <v>284</v>
      </c>
      <c r="S3396" t="s">
        <v>17350</v>
      </c>
      <c r="T3396" t="s">
        <v>17351</v>
      </c>
      <c r="U3396" t="s">
        <v>22553</v>
      </c>
      <c r="V3396" s="1" t="s">
        <v>18319</v>
      </c>
      <c r="W3396" t="s">
        <v>22554</v>
      </c>
      <c r="X3396" s="1" t="s">
        <v>22433</v>
      </c>
      <c r="Y3396">
        <v>0</v>
      </c>
      <c r="Z3396" t="s">
        <v>18646</v>
      </c>
      <c r="AA3396">
        <v>0</v>
      </c>
      <c r="AB3396" t="s">
        <v>87</v>
      </c>
      <c r="AC3396">
        <v>0</v>
      </c>
      <c r="AD3396">
        <v>0</v>
      </c>
      <c r="AE3396">
        <v>0</v>
      </c>
      <c r="AF3396">
        <v>0</v>
      </c>
      <c r="AG3396">
        <v>0</v>
      </c>
      <c r="AH3396">
        <v>0</v>
      </c>
      <c r="AI3396">
        <v>0</v>
      </c>
      <c r="AJ3396">
        <v>0</v>
      </c>
      <c r="AK3396">
        <v>0</v>
      </c>
      <c r="AL3396">
        <v>0</v>
      </c>
      <c r="AM3396">
        <v>0</v>
      </c>
      <c r="AN3396">
        <v>0</v>
      </c>
      <c r="AO3396">
        <v>0</v>
      </c>
      <c r="AP3396">
        <v>0</v>
      </c>
      <c r="AQ3396">
        <v>0</v>
      </c>
      <c r="AR3396">
        <v>0</v>
      </c>
      <c r="AS3396" t="s">
        <v>18661</v>
      </c>
      <c r="AT3396" t="s">
        <v>97</v>
      </c>
    </row>
    <row r="3397" spans="1:46" x14ac:dyDescent="0.25">
      <c r="A3397" t="s">
        <v>1</v>
      </c>
      <c r="B3397" t="s">
        <v>67640</v>
      </c>
      <c r="C3397" t="s">
        <v>67641</v>
      </c>
      <c r="D3397" t="s">
        <v>67642</v>
      </c>
      <c r="E3397">
        <v>469338</v>
      </c>
      <c r="G3397" t="s">
        <v>297</v>
      </c>
      <c r="H3397" t="s">
        <v>67643</v>
      </c>
      <c r="I3397" t="s">
        <v>67644</v>
      </c>
      <c r="J3397" t="s">
        <v>280</v>
      </c>
      <c r="K3397" t="s">
        <v>18315</v>
      </c>
      <c r="L3397" t="s">
        <v>67645</v>
      </c>
      <c r="M3397" t="s">
        <v>67646</v>
      </c>
      <c r="N3397" t="s">
        <v>67646</v>
      </c>
      <c r="O3397" t="s">
        <v>75</v>
      </c>
      <c r="P3397" t="s">
        <v>67647</v>
      </c>
      <c r="Q3397" t="s">
        <v>282</v>
      </c>
      <c r="R3397" t="s">
        <v>284</v>
      </c>
      <c r="S3397" t="s">
        <v>102</v>
      </c>
      <c r="T3397" t="s">
        <v>18708</v>
      </c>
      <c r="U3397" t="s">
        <v>67648</v>
      </c>
      <c r="V3397" s="1" t="s">
        <v>22433</v>
      </c>
      <c r="W3397" t="s">
        <v>67649</v>
      </c>
      <c r="X3397" s="1" t="s">
        <v>22433</v>
      </c>
      <c r="Y3397">
        <v>0</v>
      </c>
      <c r="Z3397" t="s">
        <v>18646</v>
      </c>
      <c r="AA3397">
        <v>0</v>
      </c>
      <c r="AB3397" t="s">
        <v>87</v>
      </c>
      <c r="AC3397">
        <v>0</v>
      </c>
      <c r="AD3397">
        <v>0</v>
      </c>
      <c r="AE3397">
        <v>0</v>
      </c>
      <c r="AF3397">
        <v>0</v>
      </c>
      <c r="AG3397">
        <v>0</v>
      </c>
      <c r="AH3397">
        <v>0</v>
      </c>
      <c r="AI3397">
        <v>0</v>
      </c>
      <c r="AJ3397">
        <v>0</v>
      </c>
      <c r="AK3397">
        <v>0</v>
      </c>
      <c r="AL3397">
        <v>0</v>
      </c>
      <c r="AM3397">
        <v>0</v>
      </c>
      <c r="AN3397">
        <v>0</v>
      </c>
      <c r="AO3397">
        <v>0</v>
      </c>
      <c r="AP3397">
        <v>0</v>
      </c>
      <c r="AQ3397">
        <v>0</v>
      </c>
      <c r="AR3397">
        <v>0</v>
      </c>
      <c r="AS3397" t="s">
        <v>18661</v>
      </c>
      <c r="AT3397" t="s">
        <v>97</v>
      </c>
    </row>
    <row r="3398" spans="1:46" x14ac:dyDescent="0.25">
      <c r="A3398" t="s">
        <v>0</v>
      </c>
      <c r="B3398" t="s">
        <v>67650</v>
      </c>
      <c r="C3398" t="s">
        <v>67651</v>
      </c>
      <c r="D3398" t="s">
        <v>67652</v>
      </c>
      <c r="E3398">
        <v>800097</v>
      </c>
      <c r="G3398" t="s">
        <v>297</v>
      </c>
      <c r="H3398" t="s">
        <v>67653</v>
      </c>
      <c r="I3398" t="s">
        <v>67654</v>
      </c>
      <c r="J3398" t="s">
        <v>280</v>
      </c>
      <c r="K3398" t="s">
        <v>135</v>
      </c>
      <c r="L3398" t="s">
        <v>67655</v>
      </c>
      <c r="M3398" t="s">
        <v>67656</v>
      </c>
      <c r="N3398" t="s">
        <v>281</v>
      </c>
      <c r="O3398" t="s">
        <v>75</v>
      </c>
      <c r="P3398" t="s">
        <v>67657</v>
      </c>
      <c r="Q3398" t="s">
        <v>282</v>
      </c>
      <c r="R3398" t="s">
        <v>246</v>
      </c>
      <c r="S3398" t="s">
        <v>241</v>
      </c>
      <c r="T3398" t="s">
        <v>292</v>
      </c>
      <c r="U3398" t="s">
        <v>42353</v>
      </c>
      <c r="V3398" s="1" t="s">
        <v>22433</v>
      </c>
      <c r="W3398" t="s">
        <v>41791</v>
      </c>
      <c r="X3398" s="1" t="s">
        <v>22433</v>
      </c>
      <c r="Y3398">
        <v>0</v>
      </c>
      <c r="Z3398" t="s">
        <v>18646</v>
      </c>
      <c r="AA3398">
        <v>0</v>
      </c>
      <c r="AB3398" t="s">
        <v>87</v>
      </c>
      <c r="AC3398">
        <v>0</v>
      </c>
      <c r="AD3398">
        <v>0</v>
      </c>
      <c r="AE3398">
        <v>0</v>
      </c>
      <c r="AF3398">
        <v>0</v>
      </c>
      <c r="AG3398">
        <v>0</v>
      </c>
      <c r="AH3398">
        <v>0</v>
      </c>
      <c r="AI3398">
        <v>0</v>
      </c>
      <c r="AJ3398">
        <v>0</v>
      </c>
      <c r="AK3398">
        <v>0</v>
      </c>
      <c r="AL3398">
        <v>0</v>
      </c>
      <c r="AM3398">
        <v>0</v>
      </c>
      <c r="AN3398">
        <v>0</v>
      </c>
      <c r="AO3398">
        <v>0</v>
      </c>
      <c r="AP3398">
        <v>0</v>
      </c>
      <c r="AQ3398">
        <v>0</v>
      </c>
      <c r="AR3398">
        <v>0</v>
      </c>
      <c r="AS3398" t="s">
        <v>18661</v>
      </c>
      <c r="AT3398" t="s">
        <v>97</v>
      </c>
    </row>
    <row r="3399" spans="1:46" x14ac:dyDescent="0.25">
      <c r="A3399" t="s">
        <v>0</v>
      </c>
      <c r="B3399" t="s">
        <v>43319</v>
      </c>
      <c r="C3399" t="s">
        <v>43320</v>
      </c>
      <c r="D3399" t="s">
        <v>43321</v>
      </c>
      <c r="E3399">
        <v>793821</v>
      </c>
      <c r="G3399" t="s">
        <v>16830</v>
      </c>
      <c r="H3399" t="s">
        <v>43322</v>
      </c>
      <c r="I3399" t="s">
        <v>43323</v>
      </c>
      <c r="J3399" t="s">
        <v>280</v>
      </c>
      <c r="K3399" t="s">
        <v>18275</v>
      </c>
      <c r="L3399" t="s">
        <v>43324</v>
      </c>
      <c r="M3399" t="s">
        <v>43325</v>
      </c>
      <c r="N3399" t="s">
        <v>281</v>
      </c>
      <c r="O3399" t="s">
        <v>75</v>
      </c>
      <c r="P3399" t="s">
        <v>43326</v>
      </c>
      <c r="Q3399" t="s">
        <v>282</v>
      </c>
      <c r="R3399" t="s">
        <v>246</v>
      </c>
      <c r="S3399" t="s">
        <v>230</v>
      </c>
      <c r="T3399" t="s">
        <v>300</v>
      </c>
      <c r="U3399" t="s">
        <v>21142</v>
      </c>
      <c r="V3399" s="1" t="s">
        <v>20208</v>
      </c>
      <c r="W3399" t="s">
        <v>43327</v>
      </c>
      <c r="X3399" s="1" t="s">
        <v>22433</v>
      </c>
      <c r="Y3399">
        <v>0</v>
      </c>
      <c r="Z3399" t="s">
        <v>18646</v>
      </c>
      <c r="AA3399">
        <v>0</v>
      </c>
      <c r="AB3399" t="s">
        <v>87</v>
      </c>
      <c r="AC3399">
        <v>0</v>
      </c>
      <c r="AD3399">
        <v>0</v>
      </c>
      <c r="AE3399">
        <v>0</v>
      </c>
      <c r="AF3399">
        <v>0</v>
      </c>
      <c r="AG3399">
        <v>0</v>
      </c>
      <c r="AH3399">
        <v>0</v>
      </c>
      <c r="AI3399">
        <v>0</v>
      </c>
      <c r="AJ3399">
        <v>0</v>
      </c>
      <c r="AK3399">
        <v>0</v>
      </c>
      <c r="AL3399">
        <v>1</v>
      </c>
      <c r="AM3399">
        <v>0</v>
      </c>
      <c r="AN3399">
        <v>0</v>
      </c>
      <c r="AO3399">
        <v>0</v>
      </c>
      <c r="AP3399">
        <v>0</v>
      </c>
      <c r="AQ3399">
        <v>0</v>
      </c>
      <c r="AR3399">
        <v>18</v>
      </c>
      <c r="AS3399" t="s">
        <v>16729</v>
      </c>
      <c r="AT3399" t="s">
        <v>80</v>
      </c>
    </row>
    <row r="3400" spans="1:46" x14ac:dyDescent="0.25">
      <c r="A3400" t="s">
        <v>0</v>
      </c>
      <c r="B3400" t="s">
        <v>42592</v>
      </c>
      <c r="C3400" t="s">
        <v>42593</v>
      </c>
      <c r="D3400" t="s">
        <v>42594</v>
      </c>
      <c r="E3400">
        <v>794615</v>
      </c>
      <c r="G3400" t="s">
        <v>18690</v>
      </c>
      <c r="H3400" t="s">
        <v>42595</v>
      </c>
      <c r="I3400" t="s">
        <v>42596</v>
      </c>
      <c r="J3400" t="s">
        <v>280</v>
      </c>
      <c r="K3400" t="s">
        <v>18318</v>
      </c>
      <c r="L3400" t="s">
        <v>42597</v>
      </c>
      <c r="M3400" t="s">
        <v>42598</v>
      </c>
      <c r="N3400" t="s">
        <v>281</v>
      </c>
      <c r="O3400" t="s">
        <v>75</v>
      </c>
      <c r="P3400" t="s">
        <v>42599</v>
      </c>
      <c r="Q3400" t="s">
        <v>286</v>
      </c>
      <c r="R3400" t="s">
        <v>243</v>
      </c>
      <c r="S3400" t="s">
        <v>230</v>
      </c>
      <c r="T3400" t="s">
        <v>302</v>
      </c>
      <c r="U3400" t="s">
        <v>21105</v>
      </c>
      <c r="V3400" s="1" t="s">
        <v>20208</v>
      </c>
      <c r="W3400" t="s">
        <v>32673</v>
      </c>
      <c r="X3400" s="1" t="s">
        <v>22433</v>
      </c>
      <c r="Y3400">
        <v>0</v>
      </c>
      <c r="Z3400" t="s">
        <v>18646</v>
      </c>
      <c r="AA3400">
        <v>0</v>
      </c>
      <c r="AB3400" t="s">
        <v>87</v>
      </c>
      <c r="AC3400">
        <v>0</v>
      </c>
      <c r="AD3400">
        <v>0</v>
      </c>
      <c r="AE3400">
        <v>0</v>
      </c>
      <c r="AF3400">
        <v>0</v>
      </c>
      <c r="AG3400">
        <v>0</v>
      </c>
      <c r="AH3400">
        <v>0</v>
      </c>
      <c r="AI3400">
        <v>0</v>
      </c>
      <c r="AJ3400">
        <v>0</v>
      </c>
      <c r="AK3400">
        <v>0</v>
      </c>
      <c r="AL3400">
        <v>1</v>
      </c>
      <c r="AM3400">
        <v>0</v>
      </c>
      <c r="AN3400">
        <v>0</v>
      </c>
      <c r="AO3400">
        <v>0</v>
      </c>
      <c r="AP3400">
        <v>0</v>
      </c>
      <c r="AQ3400">
        <v>0</v>
      </c>
      <c r="AR3400">
        <v>18</v>
      </c>
      <c r="AS3400" t="s">
        <v>16733</v>
      </c>
      <c r="AT3400" t="s">
        <v>88</v>
      </c>
    </row>
    <row r="3401" spans="1:46" x14ac:dyDescent="0.25">
      <c r="A3401" t="s">
        <v>0</v>
      </c>
      <c r="B3401" t="s">
        <v>67658</v>
      </c>
      <c r="C3401" t="s">
        <v>67659</v>
      </c>
      <c r="D3401" t="s">
        <v>67660</v>
      </c>
      <c r="E3401">
        <v>798424</v>
      </c>
      <c r="G3401" t="s">
        <v>297</v>
      </c>
      <c r="H3401" t="s">
        <v>67661</v>
      </c>
      <c r="I3401" t="s">
        <v>67662</v>
      </c>
      <c r="J3401" t="s">
        <v>42801</v>
      </c>
      <c r="K3401" t="s">
        <v>17083</v>
      </c>
      <c r="L3401" t="s">
        <v>67663</v>
      </c>
      <c r="M3401" t="s">
        <v>67664</v>
      </c>
      <c r="N3401" t="s">
        <v>67665</v>
      </c>
      <c r="O3401" t="s">
        <v>75</v>
      </c>
      <c r="P3401" t="s">
        <v>67666</v>
      </c>
      <c r="Q3401" t="s">
        <v>282</v>
      </c>
      <c r="R3401" t="s">
        <v>284</v>
      </c>
      <c r="S3401" t="s">
        <v>230</v>
      </c>
      <c r="T3401" t="s">
        <v>290</v>
      </c>
      <c r="U3401" t="s">
        <v>67667</v>
      </c>
      <c r="V3401" s="1" t="s">
        <v>22433</v>
      </c>
      <c r="W3401" t="s">
        <v>67668</v>
      </c>
      <c r="X3401" s="1" t="s">
        <v>22433</v>
      </c>
      <c r="Y3401">
        <v>0</v>
      </c>
      <c r="Z3401" t="s">
        <v>18646</v>
      </c>
      <c r="AA3401">
        <v>0</v>
      </c>
      <c r="AB3401" t="s">
        <v>87</v>
      </c>
      <c r="AC3401">
        <v>0</v>
      </c>
      <c r="AD3401">
        <v>0</v>
      </c>
      <c r="AE3401">
        <v>0</v>
      </c>
      <c r="AF3401">
        <v>0</v>
      </c>
      <c r="AG3401">
        <v>0</v>
      </c>
      <c r="AH3401">
        <v>0</v>
      </c>
      <c r="AI3401">
        <v>0</v>
      </c>
      <c r="AJ3401">
        <v>0</v>
      </c>
      <c r="AK3401">
        <v>0</v>
      </c>
      <c r="AL3401">
        <v>0</v>
      </c>
      <c r="AM3401">
        <v>0</v>
      </c>
      <c r="AN3401">
        <v>0</v>
      </c>
      <c r="AO3401">
        <v>0</v>
      </c>
      <c r="AP3401">
        <v>0</v>
      </c>
      <c r="AQ3401">
        <v>0</v>
      </c>
      <c r="AR3401">
        <v>0</v>
      </c>
      <c r="AS3401" t="s">
        <v>18661</v>
      </c>
      <c r="AT3401" t="s">
        <v>97</v>
      </c>
    </row>
    <row r="3402" spans="1:46" x14ac:dyDescent="0.25">
      <c r="A3402" t="s">
        <v>0</v>
      </c>
      <c r="B3402" t="s">
        <v>67669</v>
      </c>
      <c r="C3402" t="s">
        <v>67670</v>
      </c>
      <c r="D3402" t="s">
        <v>67671</v>
      </c>
      <c r="E3402">
        <v>799532</v>
      </c>
      <c r="G3402" t="s">
        <v>297</v>
      </c>
      <c r="H3402" t="s">
        <v>67672</v>
      </c>
      <c r="I3402" t="s">
        <v>67673</v>
      </c>
      <c r="J3402" t="s">
        <v>280</v>
      </c>
      <c r="K3402" t="s">
        <v>67674</v>
      </c>
      <c r="L3402" t="s">
        <v>67675</v>
      </c>
      <c r="M3402" t="s">
        <v>67676</v>
      </c>
      <c r="N3402" t="s">
        <v>281</v>
      </c>
      <c r="O3402" t="s">
        <v>75</v>
      </c>
      <c r="P3402" t="s">
        <v>67677</v>
      </c>
      <c r="Q3402" t="s">
        <v>282</v>
      </c>
      <c r="R3402" t="s">
        <v>284</v>
      </c>
      <c r="S3402" t="s">
        <v>244</v>
      </c>
      <c r="T3402" t="s">
        <v>18473</v>
      </c>
      <c r="U3402" t="s">
        <v>67678</v>
      </c>
      <c r="V3402" s="1" t="s">
        <v>22433</v>
      </c>
      <c r="W3402" t="s">
        <v>67679</v>
      </c>
      <c r="X3402" s="1" t="s">
        <v>22433</v>
      </c>
      <c r="Y3402">
        <v>0</v>
      </c>
      <c r="Z3402" t="s">
        <v>18646</v>
      </c>
      <c r="AA3402">
        <v>0</v>
      </c>
      <c r="AB3402" t="s">
        <v>87</v>
      </c>
      <c r="AC3402">
        <v>0</v>
      </c>
      <c r="AD3402">
        <v>0</v>
      </c>
      <c r="AE3402">
        <v>0</v>
      </c>
      <c r="AF3402">
        <v>0</v>
      </c>
      <c r="AG3402">
        <v>0</v>
      </c>
      <c r="AH3402">
        <v>0</v>
      </c>
      <c r="AI3402">
        <v>0</v>
      </c>
      <c r="AJ3402">
        <v>0</v>
      </c>
      <c r="AK3402">
        <v>0</v>
      </c>
      <c r="AL3402">
        <v>0</v>
      </c>
      <c r="AM3402">
        <v>0</v>
      </c>
      <c r="AN3402">
        <v>0</v>
      </c>
      <c r="AO3402">
        <v>0</v>
      </c>
      <c r="AP3402">
        <v>0</v>
      </c>
      <c r="AQ3402">
        <v>0</v>
      </c>
      <c r="AR3402">
        <v>0</v>
      </c>
      <c r="AS3402" t="s">
        <v>18661</v>
      </c>
      <c r="AT3402" t="s">
        <v>97</v>
      </c>
    </row>
    <row r="3403" spans="1:46" x14ac:dyDescent="0.25">
      <c r="A3403" t="s">
        <v>0</v>
      </c>
      <c r="B3403" t="s">
        <v>43057</v>
      </c>
      <c r="C3403" t="s">
        <v>43058</v>
      </c>
      <c r="D3403" t="s">
        <v>43059</v>
      </c>
      <c r="E3403">
        <v>793154</v>
      </c>
      <c r="G3403" t="s">
        <v>16830</v>
      </c>
      <c r="H3403" t="s">
        <v>43060</v>
      </c>
      <c r="I3403" t="s">
        <v>43061</v>
      </c>
      <c r="J3403" t="s">
        <v>280</v>
      </c>
      <c r="K3403" t="s">
        <v>17083</v>
      </c>
      <c r="L3403" t="s">
        <v>43062</v>
      </c>
      <c r="M3403" t="s">
        <v>43063</v>
      </c>
      <c r="N3403" t="s">
        <v>281</v>
      </c>
      <c r="O3403" t="s">
        <v>75</v>
      </c>
      <c r="P3403" t="s">
        <v>43064</v>
      </c>
      <c r="Q3403" t="s">
        <v>282</v>
      </c>
      <c r="R3403" t="s">
        <v>246</v>
      </c>
      <c r="S3403" t="s">
        <v>230</v>
      </c>
      <c r="T3403" t="s">
        <v>290</v>
      </c>
      <c r="U3403" t="s">
        <v>43065</v>
      </c>
      <c r="V3403" s="1" t="s">
        <v>20208</v>
      </c>
      <c r="W3403" t="s">
        <v>43066</v>
      </c>
      <c r="X3403" s="1" t="s">
        <v>22433</v>
      </c>
      <c r="Y3403">
        <v>0</v>
      </c>
      <c r="Z3403" t="s">
        <v>18646</v>
      </c>
      <c r="AA3403">
        <v>0</v>
      </c>
      <c r="AB3403" t="s">
        <v>87</v>
      </c>
      <c r="AC3403">
        <v>0</v>
      </c>
      <c r="AD3403">
        <v>0</v>
      </c>
      <c r="AE3403">
        <v>0</v>
      </c>
      <c r="AF3403">
        <v>0</v>
      </c>
      <c r="AG3403">
        <v>0</v>
      </c>
      <c r="AH3403">
        <v>0</v>
      </c>
      <c r="AI3403">
        <v>0</v>
      </c>
      <c r="AJ3403">
        <v>0</v>
      </c>
      <c r="AK3403">
        <v>0</v>
      </c>
      <c r="AL3403">
        <v>1</v>
      </c>
      <c r="AM3403">
        <v>0</v>
      </c>
      <c r="AN3403">
        <v>0</v>
      </c>
      <c r="AO3403">
        <v>0</v>
      </c>
      <c r="AP3403">
        <v>0</v>
      </c>
      <c r="AQ3403">
        <v>0</v>
      </c>
      <c r="AR3403">
        <v>18</v>
      </c>
      <c r="AS3403" t="s">
        <v>16729</v>
      </c>
      <c r="AT3403" t="s">
        <v>80</v>
      </c>
    </row>
    <row r="3404" spans="1:46" x14ac:dyDescent="0.25">
      <c r="A3404" t="s">
        <v>0</v>
      </c>
      <c r="B3404" t="s">
        <v>67680</v>
      </c>
      <c r="C3404" t="s">
        <v>67681</v>
      </c>
      <c r="D3404" t="s">
        <v>67682</v>
      </c>
      <c r="E3404">
        <v>799874</v>
      </c>
      <c r="G3404" t="s">
        <v>297</v>
      </c>
      <c r="H3404" t="s">
        <v>67683</v>
      </c>
      <c r="I3404" t="s">
        <v>67684</v>
      </c>
      <c r="J3404" t="s">
        <v>280</v>
      </c>
      <c r="K3404" t="s">
        <v>17088</v>
      </c>
      <c r="L3404" t="s">
        <v>67685</v>
      </c>
      <c r="M3404" t="s">
        <v>67686</v>
      </c>
      <c r="N3404" t="s">
        <v>67687</v>
      </c>
      <c r="O3404" t="s">
        <v>75</v>
      </c>
      <c r="P3404" t="s">
        <v>67688</v>
      </c>
      <c r="Q3404" t="s">
        <v>282</v>
      </c>
      <c r="R3404" t="s">
        <v>284</v>
      </c>
      <c r="S3404" t="s">
        <v>241</v>
      </c>
      <c r="T3404" t="s">
        <v>18763</v>
      </c>
      <c r="U3404" t="s">
        <v>67689</v>
      </c>
      <c r="V3404" s="1" t="s">
        <v>22433</v>
      </c>
      <c r="W3404" t="s">
        <v>67690</v>
      </c>
      <c r="X3404" s="1" t="s">
        <v>22433</v>
      </c>
      <c r="Y3404">
        <v>0</v>
      </c>
      <c r="Z3404" t="s">
        <v>18646</v>
      </c>
      <c r="AA3404">
        <v>0</v>
      </c>
      <c r="AB3404" t="s">
        <v>87</v>
      </c>
      <c r="AC3404">
        <v>0</v>
      </c>
      <c r="AD3404">
        <v>0</v>
      </c>
      <c r="AE3404">
        <v>0</v>
      </c>
      <c r="AF3404">
        <v>0</v>
      </c>
      <c r="AG3404">
        <v>0</v>
      </c>
      <c r="AH3404">
        <v>0</v>
      </c>
      <c r="AI3404">
        <v>0</v>
      </c>
      <c r="AJ3404">
        <v>0</v>
      </c>
      <c r="AK3404">
        <v>0</v>
      </c>
      <c r="AL3404">
        <v>0</v>
      </c>
      <c r="AM3404">
        <v>0</v>
      </c>
      <c r="AN3404">
        <v>0</v>
      </c>
      <c r="AO3404">
        <v>0</v>
      </c>
      <c r="AP3404">
        <v>0</v>
      </c>
      <c r="AQ3404">
        <v>0</v>
      </c>
      <c r="AR3404">
        <v>0</v>
      </c>
      <c r="AS3404" t="s">
        <v>18661</v>
      </c>
      <c r="AT3404" t="s">
        <v>97</v>
      </c>
    </row>
    <row r="3405" spans="1:46" x14ac:dyDescent="0.25">
      <c r="A3405" t="s">
        <v>0</v>
      </c>
      <c r="B3405" t="s">
        <v>67691</v>
      </c>
      <c r="C3405" t="s">
        <v>67692</v>
      </c>
      <c r="D3405" t="s">
        <v>67693</v>
      </c>
      <c r="E3405">
        <v>798655</v>
      </c>
      <c r="G3405" t="s">
        <v>297</v>
      </c>
      <c r="H3405" t="s">
        <v>67694</v>
      </c>
      <c r="I3405" t="s">
        <v>67695</v>
      </c>
      <c r="J3405" t="s">
        <v>280</v>
      </c>
      <c r="K3405" t="s">
        <v>131</v>
      </c>
      <c r="L3405" t="s">
        <v>67696</v>
      </c>
      <c r="M3405" t="s">
        <v>67697</v>
      </c>
      <c r="N3405" t="s">
        <v>281</v>
      </c>
      <c r="O3405" t="s">
        <v>75</v>
      </c>
      <c r="P3405" t="s">
        <v>67698</v>
      </c>
      <c r="Q3405" t="s">
        <v>282</v>
      </c>
      <c r="R3405" t="s">
        <v>246</v>
      </c>
      <c r="S3405" t="s">
        <v>230</v>
      </c>
      <c r="T3405" t="s">
        <v>300</v>
      </c>
      <c r="U3405" t="s">
        <v>67699</v>
      </c>
      <c r="V3405" s="1" t="s">
        <v>22433</v>
      </c>
      <c r="W3405" t="s">
        <v>67700</v>
      </c>
      <c r="X3405" s="1" t="s">
        <v>22433</v>
      </c>
      <c r="Y3405">
        <v>0</v>
      </c>
      <c r="Z3405" t="s">
        <v>18646</v>
      </c>
      <c r="AA3405">
        <v>0</v>
      </c>
      <c r="AB3405" t="s">
        <v>87</v>
      </c>
      <c r="AC3405">
        <v>0</v>
      </c>
      <c r="AD3405">
        <v>0</v>
      </c>
      <c r="AE3405">
        <v>0</v>
      </c>
      <c r="AF3405">
        <v>0</v>
      </c>
      <c r="AG3405">
        <v>0</v>
      </c>
      <c r="AH3405">
        <v>0</v>
      </c>
      <c r="AI3405">
        <v>0</v>
      </c>
      <c r="AJ3405">
        <v>0</v>
      </c>
      <c r="AK3405">
        <v>0</v>
      </c>
      <c r="AL3405">
        <v>0</v>
      </c>
      <c r="AM3405">
        <v>0</v>
      </c>
      <c r="AN3405">
        <v>0</v>
      </c>
      <c r="AO3405">
        <v>0</v>
      </c>
      <c r="AP3405">
        <v>0</v>
      </c>
      <c r="AQ3405">
        <v>0</v>
      </c>
      <c r="AR3405">
        <v>0</v>
      </c>
      <c r="AS3405" t="s">
        <v>18661</v>
      </c>
      <c r="AT3405" t="s">
        <v>97</v>
      </c>
    </row>
    <row r="3406" spans="1:46" x14ac:dyDescent="0.25">
      <c r="A3406" t="s">
        <v>0</v>
      </c>
      <c r="B3406" t="s">
        <v>43109</v>
      </c>
      <c r="C3406" t="s">
        <v>43110</v>
      </c>
      <c r="D3406" t="s">
        <v>43111</v>
      </c>
      <c r="E3406">
        <v>795883</v>
      </c>
      <c r="G3406" t="s">
        <v>17424</v>
      </c>
      <c r="H3406" t="s">
        <v>43112</v>
      </c>
      <c r="I3406" t="s">
        <v>43113</v>
      </c>
      <c r="J3406" t="s">
        <v>280</v>
      </c>
      <c r="K3406" t="s">
        <v>43114</v>
      </c>
      <c r="L3406" t="s">
        <v>43115</v>
      </c>
      <c r="M3406" t="s">
        <v>43116</v>
      </c>
      <c r="N3406" t="s">
        <v>43117</v>
      </c>
      <c r="O3406" t="s">
        <v>75</v>
      </c>
      <c r="P3406" t="s">
        <v>43118</v>
      </c>
      <c r="Q3406" t="s">
        <v>282</v>
      </c>
      <c r="R3406" t="s">
        <v>284</v>
      </c>
      <c r="S3406" t="s">
        <v>241</v>
      </c>
      <c r="T3406" t="s">
        <v>18763</v>
      </c>
      <c r="U3406" t="s">
        <v>43119</v>
      </c>
      <c r="V3406" s="1" t="s">
        <v>20208</v>
      </c>
      <c r="W3406" t="s">
        <v>43120</v>
      </c>
      <c r="X3406" s="1" t="s">
        <v>22433</v>
      </c>
      <c r="Y3406">
        <v>0</v>
      </c>
      <c r="Z3406" t="s">
        <v>18646</v>
      </c>
      <c r="AA3406">
        <v>0</v>
      </c>
      <c r="AB3406" t="s">
        <v>87</v>
      </c>
      <c r="AC3406">
        <v>0</v>
      </c>
      <c r="AD3406">
        <v>0</v>
      </c>
      <c r="AE3406">
        <v>0</v>
      </c>
      <c r="AF3406">
        <v>0</v>
      </c>
      <c r="AG3406">
        <v>0</v>
      </c>
      <c r="AH3406">
        <v>0</v>
      </c>
      <c r="AI3406">
        <v>0</v>
      </c>
      <c r="AJ3406">
        <v>0</v>
      </c>
      <c r="AK3406">
        <v>0</v>
      </c>
      <c r="AL3406">
        <v>1</v>
      </c>
      <c r="AM3406">
        <v>0</v>
      </c>
      <c r="AN3406">
        <v>0</v>
      </c>
      <c r="AO3406">
        <v>0</v>
      </c>
      <c r="AP3406">
        <v>0</v>
      </c>
      <c r="AQ3406">
        <v>0</v>
      </c>
      <c r="AR3406">
        <v>18</v>
      </c>
      <c r="AS3406" t="s">
        <v>16729</v>
      </c>
      <c r="AT3406" t="s">
        <v>80</v>
      </c>
    </row>
    <row r="3407" spans="1:46" x14ac:dyDescent="0.25">
      <c r="A3407" t="s">
        <v>0</v>
      </c>
      <c r="B3407" t="s">
        <v>67701</v>
      </c>
      <c r="C3407" t="s">
        <v>67702</v>
      </c>
      <c r="D3407" t="s">
        <v>67703</v>
      </c>
      <c r="E3407">
        <v>798437</v>
      </c>
      <c r="G3407" t="s">
        <v>297</v>
      </c>
      <c r="H3407" t="s">
        <v>67704</v>
      </c>
      <c r="I3407" t="s">
        <v>67705</v>
      </c>
      <c r="J3407" t="s">
        <v>280</v>
      </c>
      <c r="K3407" t="s">
        <v>18275</v>
      </c>
      <c r="L3407" t="s">
        <v>67706</v>
      </c>
      <c r="M3407" t="s">
        <v>67707</v>
      </c>
      <c r="N3407" t="s">
        <v>281</v>
      </c>
      <c r="O3407" t="s">
        <v>75</v>
      </c>
      <c r="P3407" t="s">
        <v>67708</v>
      </c>
      <c r="Q3407" t="s">
        <v>282</v>
      </c>
      <c r="R3407" t="s">
        <v>284</v>
      </c>
      <c r="S3407" t="s">
        <v>230</v>
      </c>
      <c r="T3407" t="s">
        <v>300</v>
      </c>
      <c r="U3407" t="s">
        <v>67709</v>
      </c>
      <c r="V3407" s="1" t="s">
        <v>22433</v>
      </c>
      <c r="W3407" t="s">
        <v>67710</v>
      </c>
      <c r="X3407" s="1" t="s">
        <v>22433</v>
      </c>
      <c r="Y3407">
        <v>0</v>
      </c>
      <c r="Z3407" t="s">
        <v>18646</v>
      </c>
      <c r="AA3407">
        <v>0</v>
      </c>
      <c r="AB3407" t="s">
        <v>87</v>
      </c>
      <c r="AC3407">
        <v>0</v>
      </c>
      <c r="AD3407">
        <v>0</v>
      </c>
      <c r="AE3407">
        <v>0</v>
      </c>
      <c r="AF3407">
        <v>0</v>
      </c>
      <c r="AG3407">
        <v>0</v>
      </c>
      <c r="AH3407">
        <v>0</v>
      </c>
      <c r="AI3407">
        <v>0</v>
      </c>
      <c r="AJ3407">
        <v>0</v>
      </c>
      <c r="AK3407">
        <v>0</v>
      </c>
      <c r="AL3407">
        <v>0</v>
      </c>
      <c r="AM3407">
        <v>0</v>
      </c>
      <c r="AN3407">
        <v>0</v>
      </c>
      <c r="AO3407">
        <v>0</v>
      </c>
      <c r="AP3407">
        <v>0</v>
      </c>
      <c r="AQ3407">
        <v>0</v>
      </c>
      <c r="AR3407">
        <v>0</v>
      </c>
      <c r="AS3407" t="s">
        <v>18661</v>
      </c>
      <c r="AT3407" t="s">
        <v>97</v>
      </c>
    </row>
    <row r="3408" spans="1:46" x14ac:dyDescent="0.25">
      <c r="A3408" t="s">
        <v>0</v>
      </c>
      <c r="B3408" t="s">
        <v>67711</v>
      </c>
      <c r="C3408" t="s">
        <v>67712</v>
      </c>
      <c r="D3408" t="s">
        <v>67713</v>
      </c>
      <c r="E3408">
        <v>800080</v>
      </c>
      <c r="G3408" t="s">
        <v>297</v>
      </c>
      <c r="H3408" t="s">
        <v>67714</v>
      </c>
      <c r="I3408" t="s">
        <v>67715</v>
      </c>
      <c r="J3408" t="s">
        <v>280</v>
      </c>
      <c r="K3408" t="s">
        <v>19595</v>
      </c>
      <c r="L3408" t="s">
        <v>67716</v>
      </c>
      <c r="M3408" t="s">
        <v>67717</v>
      </c>
      <c r="N3408" t="s">
        <v>17206</v>
      </c>
      <c r="O3408" t="s">
        <v>75</v>
      </c>
      <c r="P3408" t="s">
        <v>67718</v>
      </c>
      <c r="Q3408" t="s">
        <v>282</v>
      </c>
      <c r="R3408" t="s">
        <v>284</v>
      </c>
      <c r="S3408" t="s">
        <v>241</v>
      </c>
      <c r="T3408" t="s">
        <v>292</v>
      </c>
      <c r="U3408" t="s">
        <v>67719</v>
      </c>
      <c r="V3408" s="1" t="s">
        <v>22433</v>
      </c>
      <c r="W3408" t="s">
        <v>67720</v>
      </c>
      <c r="X3408" s="1" t="s">
        <v>22433</v>
      </c>
      <c r="Y3408">
        <v>0</v>
      </c>
      <c r="Z3408" t="s">
        <v>18646</v>
      </c>
      <c r="AA3408">
        <v>0</v>
      </c>
      <c r="AB3408" t="s">
        <v>87</v>
      </c>
      <c r="AC3408">
        <v>0</v>
      </c>
      <c r="AD3408">
        <v>0</v>
      </c>
      <c r="AE3408">
        <v>0</v>
      </c>
      <c r="AF3408">
        <v>0</v>
      </c>
      <c r="AG3408">
        <v>0</v>
      </c>
      <c r="AH3408">
        <v>0</v>
      </c>
      <c r="AI3408">
        <v>0</v>
      </c>
      <c r="AJ3408">
        <v>0</v>
      </c>
      <c r="AK3408">
        <v>0</v>
      </c>
      <c r="AL3408">
        <v>0</v>
      </c>
      <c r="AM3408">
        <v>0</v>
      </c>
      <c r="AN3408">
        <v>0</v>
      </c>
      <c r="AO3408">
        <v>0</v>
      </c>
      <c r="AP3408">
        <v>0</v>
      </c>
      <c r="AQ3408">
        <v>0</v>
      </c>
      <c r="AR3408">
        <v>0</v>
      </c>
      <c r="AS3408" t="s">
        <v>18661</v>
      </c>
      <c r="AT3408" t="s">
        <v>97</v>
      </c>
    </row>
    <row r="3409" spans="1:46" x14ac:dyDescent="0.25">
      <c r="A3409" t="s">
        <v>0</v>
      </c>
      <c r="B3409" t="s">
        <v>67721</v>
      </c>
      <c r="C3409" t="s">
        <v>67722</v>
      </c>
      <c r="D3409" t="s">
        <v>67723</v>
      </c>
      <c r="E3409">
        <v>798652</v>
      </c>
      <c r="G3409" t="s">
        <v>297</v>
      </c>
      <c r="H3409" t="s">
        <v>67724</v>
      </c>
      <c r="I3409" t="s">
        <v>67725</v>
      </c>
      <c r="J3409" t="s">
        <v>280</v>
      </c>
      <c r="K3409" t="s">
        <v>135</v>
      </c>
      <c r="L3409" t="s">
        <v>67726</v>
      </c>
      <c r="M3409" t="s">
        <v>67727</v>
      </c>
      <c r="N3409" t="s">
        <v>281</v>
      </c>
      <c r="O3409" t="s">
        <v>75</v>
      </c>
      <c r="P3409" t="s">
        <v>67728</v>
      </c>
      <c r="Q3409" t="s">
        <v>282</v>
      </c>
      <c r="R3409" t="s">
        <v>284</v>
      </c>
      <c r="S3409" t="s">
        <v>241</v>
      </c>
      <c r="T3409" t="s">
        <v>292</v>
      </c>
      <c r="U3409" t="s">
        <v>67729</v>
      </c>
      <c r="V3409" s="1" t="s">
        <v>22433</v>
      </c>
      <c r="W3409" t="s">
        <v>67730</v>
      </c>
      <c r="X3409" s="1" t="s">
        <v>22433</v>
      </c>
      <c r="Y3409">
        <v>0</v>
      </c>
      <c r="Z3409" t="s">
        <v>18646</v>
      </c>
      <c r="AA3409">
        <v>0</v>
      </c>
      <c r="AB3409" t="s">
        <v>87</v>
      </c>
      <c r="AC3409">
        <v>0</v>
      </c>
      <c r="AD3409">
        <v>0</v>
      </c>
      <c r="AE3409">
        <v>0</v>
      </c>
      <c r="AF3409">
        <v>0</v>
      </c>
      <c r="AG3409">
        <v>0</v>
      </c>
      <c r="AH3409">
        <v>0</v>
      </c>
      <c r="AI3409">
        <v>0</v>
      </c>
      <c r="AJ3409">
        <v>0</v>
      </c>
      <c r="AK3409">
        <v>0</v>
      </c>
      <c r="AL3409">
        <v>0</v>
      </c>
      <c r="AM3409">
        <v>0</v>
      </c>
      <c r="AN3409">
        <v>0</v>
      </c>
      <c r="AO3409">
        <v>0</v>
      </c>
      <c r="AP3409">
        <v>0</v>
      </c>
      <c r="AQ3409">
        <v>0</v>
      </c>
      <c r="AR3409">
        <v>0</v>
      </c>
      <c r="AS3409" t="s">
        <v>18661</v>
      </c>
      <c r="AT3409" t="s">
        <v>97</v>
      </c>
    </row>
    <row r="3410" spans="1:46" x14ac:dyDescent="0.25">
      <c r="A3410" t="s">
        <v>0</v>
      </c>
      <c r="B3410" t="s">
        <v>67731</v>
      </c>
      <c r="C3410" t="s">
        <v>67732</v>
      </c>
      <c r="D3410" t="s">
        <v>67733</v>
      </c>
      <c r="E3410">
        <v>799039</v>
      </c>
      <c r="G3410" t="s">
        <v>297</v>
      </c>
      <c r="H3410" t="s">
        <v>67734</v>
      </c>
      <c r="I3410" t="s">
        <v>67735</v>
      </c>
      <c r="J3410" t="s">
        <v>280</v>
      </c>
      <c r="K3410" t="s">
        <v>131</v>
      </c>
      <c r="L3410" t="s">
        <v>67736</v>
      </c>
      <c r="M3410" t="s">
        <v>67737</v>
      </c>
      <c r="N3410" t="s">
        <v>67738</v>
      </c>
      <c r="O3410" t="s">
        <v>75</v>
      </c>
      <c r="P3410" t="s">
        <v>67739</v>
      </c>
      <c r="Q3410" t="s">
        <v>282</v>
      </c>
      <c r="R3410" t="s">
        <v>284</v>
      </c>
      <c r="S3410" t="s">
        <v>230</v>
      </c>
      <c r="T3410" t="s">
        <v>300</v>
      </c>
      <c r="U3410" t="s">
        <v>42703</v>
      </c>
      <c r="V3410" s="1" t="s">
        <v>22433</v>
      </c>
      <c r="W3410" t="s">
        <v>67740</v>
      </c>
      <c r="X3410" s="1" t="s">
        <v>22433</v>
      </c>
      <c r="Y3410">
        <v>0</v>
      </c>
      <c r="Z3410" t="s">
        <v>18646</v>
      </c>
      <c r="AA3410">
        <v>0</v>
      </c>
      <c r="AB3410" t="s">
        <v>87</v>
      </c>
      <c r="AC3410">
        <v>0</v>
      </c>
      <c r="AD3410">
        <v>0</v>
      </c>
      <c r="AE3410">
        <v>0</v>
      </c>
      <c r="AF3410">
        <v>0</v>
      </c>
      <c r="AG3410">
        <v>0</v>
      </c>
      <c r="AH3410">
        <v>0</v>
      </c>
      <c r="AI3410">
        <v>0</v>
      </c>
      <c r="AJ3410">
        <v>0</v>
      </c>
      <c r="AK3410">
        <v>0</v>
      </c>
      <c r="AL3410">
        <v>0</v>
      </c>
      <c r="AM3410">
        <v>0</v>
      </c>
      <c r="AN3410">
        <v>0</v>
      </c>
      <c r="AO3410">
        <v>0</v>
      </c>
      <c r="AP3410">
        <v>0</v>
      </c>
      <c r="AQ3410">
        <v>0</v>
      </c>
      <c r="AR3410">
        <v>0</v>
      </c>
      <c r="AS3410" t="s">
        <v>18661</v>
      </c>
      <c r="AT3410" t="s">
        <v>97</v>
      </c>
    </row>
    <row r="3411" spans="1:46" x14ac:dyDescent="0.25">
      <c r="A3411" t="s">
        <v>0</v>
      </c>
      <c r="B3411" t="s">
        <v>43204</v>
      </c>
      <c r="C3411" t="s">
        <v>43205</v>
      </c>
      <c r="D3411" t="s">
        <v>43206</v>
      </c>
      <c r="E3411">
        <v>794482</v>
      </c>
      <c r="G3411" t="s">
        <v>17424</v>
      </c>
      <c r="H3411" t="s">
        <v>43207</v>
      </c>
      <c r="I3411" t="s">
        <v>43208</v>
      </c>
      <c r="J3411" t="s">
        <v>280</v>
      </c>
      <c r="K3411" t="s">
        <v>131</v>
      </c>
      <c r="L3411" t="s">
        <v>43209</v>
      </c>
      <c r="M3411" t="s">
        <v>43210</v>
      </c>
      <c r="N3411" t="s">
        <v>43211</v>
      </c>
      <c r="O3411" t="s">
        <v>75</v>
      </c>
      <c r="P3411" t="s">
        <v>43212</v>
      </c>
      <c r="Q3411" t="s">
        <v>282</v>
      </c>
      <c r="R3411" t="s">
        <v>284</v>
      </c>
      <c r="S3411" t="s">
        <v>230</v>
      </c>
      <c r="T3411" t="s">
        <v>300</v>
      </c>
      <c r="U3411" t="s">
        <v>43213</v>
      </c>
      <c r="V3411" s="1" t="s">
        <v>20208</v>
      </c>
      <c r="W3411" t="s">
        <v>43214</v>
      </c>
      <c r="X3411" s="1" t="s">
        <v>22433</v>
      </c>
      <c r="Y3411">
        <v>0</v>
      </c>
      <c r="Z3411" t="s">
        <v>18646</v>
      </c>
      <c r="AA3411">
        <v>0</v>
      </c>
      <c r="AB3411" t="s">
        <v>87</v>
      </c>
      <c r="AC3411">
        <v>0</v>
      </c>
      <c r="AD3411">
        <v>0</v>
      </c>
      <c r="AE3411">
        <v>0</v>
      </c>
      <c r="AF3411">
        <v>0</v>
      </c>
      <c r="AG3411">
        <v>0</v>
      </c>
      <c r="AH3411">
        <v>0</v>
      </c>
      <c r="AI3411">
        <v>0</v>
      </c>
      <c r="AJ3411">
        <v>0</v>
      </c>
      <c r="AK3411">
        <v>0</v>
      </c>
      <c r="AL3411">
        <v>1</v>
      </c>
      <c r="AM3411">
        <v>0</v>
      </c>
      <c r="AN3411">
        <v>0</v>
      </c>
      <c r="AO3411">
        <v>0</v>
      </c>
      <c r="AP3411">
        <v>0</v>
      </c>
      <c r="AQ3411">
        <v>0</v>
      </c>
      <c r="AR3411">
        <v>18</v>
      </c>
      <c r="AS3411" t="s">
        <v>16729</v>
      </c>
      <c r="AT3411" t="s">
        <v>80</v>
      </c>
    </row>
    <row r="3412" spans="1:46" x14ac:dyDescent="0.25">
      <c r="A3412" t="s">
        <v>0</v>
      </c>
      <c r="B3412" t="s">
        <v>43162</v>
      </c>
      <c r="C3412" t="s">
        <v>43163</v>
      </c>
      <c r="D3412" t="s">
        <v>43164</v>
      </c>
      <c r="E3412">
        <v>794462</v>
      </c>
      <c r="G3412" t="s">
        <v>296</v>
      </c>
      <c r="H3412" t="s">
        <v>43165</v>
      </c>
      <c r="I3412" t="s">
        <v>43166</v>
      </c>
      <c r="J3412" t="s">
        <v>280</v>
      </c>
      <c r="K3412" t="s">
        <v>43167</v>
      </c>
      <c r="L3412" t="s">
        <v>43168</v>
      </c>
      <c r="M3412" t="s">
        <v>43169</v>
      </c>
      <c r="N3412" t="s">
        <v>281</v>
      </c>
      <c r="O3412" t="s">
        <v>75</v>
      </c>
      <c r="P3412" t="s">
        <v>43170</v>
      </c>
      <c r="Q3412" t="s">
        <v>282</v>
      </c>
      <c r="R3412" t="s">
        <v>246</v>
      </c>
      <c r="S3412" t="s">
        <v>241</v>
      </c>
      <c r="T3412" t="s">
        <v>290</v>
      </c>
      <c r="U3412" t="s">
        <v>43171</v>
      </c>
      <c r="V3412" s="1" t="s">
        <v>20208</v>
      </c>
      <c r="W3412" t="s">
        <v>43172</v>
      </c>
      <c r="X3412" s="1" t="s">
        <v>22433</v>
      </c>
      <c r="Y3412">
        <v>0</v>
      </c>
      <c r="Z3412" t="s">
        <v>18646</v>
      </c>
      <c r="AA3412">
        <v>0</v>
      </c>
      <c r="AB3412" t="s">
        <v>87</v>
      </c>
      <c r="AC3412">
        <v>0</v>
      </c>
      <c r="AD3412">
        <v>0</v>
      </c>
      <c r="AE3412">
        <v>0</v>
      </c>
      <c r="AF3412">
        <v>0</v>
      </c>
      <c r="AG3412">
        <v>0</v>
      </c>
      <c r="AH3412">
        <v>0</v>
      </c>
      <c r="AI3412">
        <v>0</v>
      </c>
      <c r="AJ3412">
        <v>0</v>
      </c>
      <c r="AK3412">
        <v>0</v>
      </c>
      <c r="AL3412">
        <v>1</v>
      </c>
      <c r="AM3412">
        <v>0</v>
      </c>
      <c r="AN3412">
        <v>0</v>
      </c>
      <c r="AO3412">
        <v>0</v>
      </c>
      <c r="AP3412">
        <v>0</v>
      </c>
      <c r="AQ3412">
        <v>0</v>
      </c>
      <c r="AR3412">
        <v>18</v>
      </c>
      <c r="AS3412" t="s">
        <v>16729</v>
      </c>
      <c r="AT3412" t="s">
        <v>80</v>
      </c>
    </row>
    <row r="3413" spans="1:46" x14ac:dyDescent="0.25">
      <c r="A3413" t="s">
        <v>0</v>
      </c>
      <c r="B3413" t="s">
        <v>67741</v>
      </c>
      <c r="C3413" t="s">
        <v>67742</v>
      </c>
      <c r="D3413" t="s">
        <v>67743</v>
      </c>
      <c r="E3413">
        <v>799711</v>
      </c>
      <c r="G3413" t="s">
        <v>297</v>
      </c>
      <c r="H3413" t="s">
        <v>67744</v>
      </c>
      <c r="I3413" t="s">
        <v>67745</v>
      </c>
      <c r="J3413" t="s">
        <v>280</v>
      </c>
      <c r="K3413" t="s">
        <v>18853</v>
      </c>
      <c r="L3413" t="s">
        <v>67746</v>
      </c>
      <c r="M3413" t="s">
        <v>67747</v>
      </c>
      <c r="N3413" t="s">
        <v>67665</v>
      </c>
      <c r="O3413" t="s">
        <v>75</v>
      </c>
      <c r="P3413" t="s">
        <v>67748</v>
      </c>
      <c r="Q3413" t="s">
        <v>282</v>
      </c>
      <c r="R3413" t="s">
        <v>284</v>
      </c>
      <c r="S3413" t="s">
        <v>230</v>
      </c>
      <c r="T3413" t="s">
        <v>294</v>
      </c>
      <c r="U3413" t="s">
        <v>67749</v>
      </c>
      <c r="V3413" s="1" t="s">
        <v>22433</v>
      </c>
      <c r="W3413" t="s">
        <v>66887</v>
      </c>
      <c r="X3413" s="1" t="s">
        <v>22433</v>
      </c>
      <c r="Y3413">
        <v>0</v>
      </c>
      <c r="Z3413" t="s">
        <v>18646</v>
      </c>
      <c r="AA3413">
        <v>0</v>
      </c>
      <c r="AB3413" t="s">
        <v>87</v>
      </c>
      <c r="AC3413">
        <v>0</v>
      </c>
      <c r="AD3413">
        <v>0</v>
      </c>
      <c r="AE3413">
        <v>0</v>
      </c>
      <c r="AF3413">
        <v>0</v>
      </c>
      <c r="AG3413">
        <v>0</v>
      </c>
      <c r="AH3413">
        <v>0</v>
      </c>
      <c r="AI3413">
        <v>0</v>
      </c>
      <c r="AJ3413">
        <v>0</v>
      </c>
      <c r="AK3413">
        <v>0</v>
      </c>
      <c r="AL3413">
        <v>0</v>
      </c>
      <c r="AM3413">
        <v>0</v>
      </c>
      <c r="AN3413">
        <v>0</v>
      </c>
      <c r="AO3413">
        <v>0</v>
      </c>
      <c r="AP3413">
        <v>0</v>
      </c>
      <c r="AQ3413">
        <v>0</v>
      </c>
      <c r="AR3413">
        <v>0</v>
      </c>
      <c r="AS3413" t="s">
        <v>18661</v>
      </c>
      <c r="AT3413" t="s">
        <v>97</v>
      </c>
    </row>
    <row r="3414" spans="1:46" x14ac:dyDescent="0.25">
      <c r="A3414" t="s">
        <v>0</v>
      </c>
      <c r="B3414" t="s">
        <v>67750</v>
      </c>
      <c r="C3414" t="s">
        <v>67751</v>
      </c>
      <c r="D3414" t="s">
        <v>67752</v>
      </c>
      <c r="E3414">
        <v>798423</v>
      </c>
      <c r="G3414" t="s">
        <v>283</v>
      </c>
      <c r="H3414" t="s">
        <v>67753</v>
      </c>
      <c r="I3414" t="s">
        <v>67754</v>
      </c>
      <c r="J3414" t="s">
        <v>280</v>
      </c>
      <c r="K3414" t="s">
        <v>135</v>
      </c>
      <c r="L3414" t="s">
        <v>67755</v>
      </c>
      <c r="M3414" t="s">
        <v>67756</v>
      </c>
      <c r="N3414" t="s">
        <v>287</v>
      </c>
      <c r="O3414" t="s">
        <v>75</v>
      </c>
      <c r="P3414" t="s">
        <v>67757</v>
      </c>
      <c r="Q3414" t="s">
        <v>282</v>
      </c>
      <c r="R3414" t="s">
        <v>246</v>
      </c>
      <c r="S3414" t="s">
        <v>241</v>
      </c>
      <c r="T3414" t="s">
        <v>292</v>
      </c>
      <c r="U3414" t="s">
        <v>67758</v>
      </c>
      <c r="V3414" s="1" t="s">
        <v>22433</v>
      </c>
      <c r="W3414" t="s">
        <v>67759</v>
      </c>
      <c r="X3414" s="1" t="s">
        <v>22433</v>
      </c>
      <c r="Y3414">
        <v>1883</v>
      </c>
      <c r="Z3414" t="s">
        <v>18646</v>
      </c>
      <c r="AA3414">
        <v>0</v>
      </c>
      <c r="AB3414" t="s">
        <v>87</v>
      </c>
      <c r="AC3414">
        <v>0</v>
      </c>
      <c r="AD3414">
        <v>0</v>
      </c>
      <c r="AE3414">
        <v>0</v>
      </c>
      <c r="AF3414">
        <v>0</v>
      </c>
      <c r="AG3414">
        <v>0</v>
      </c>
      <c r="AH3414">
        <v>0</v>
      </c>
      <c r="AI3414">
        <v>0</v>
      </c>
      <c r="AJ3414">
        <v>0</v>
      </c>
      <c r="AK3414">
        <v>0</v>
      </c>
      <c r="AL3414">
        <v>1</v>
      </c>
      <c r="AM3414">
        <v>0</v>
      </c>
      <c r="AN3414">
        <v>0</v>
      </c>
      <c r="AO3414">
        <v>0</v>
      </c>
      <c r="AP3414">
        <v>0</v>
      </c>
      <c r="AQ3414">
        <v>0</v>
      </c>
      <c r="AR3414">
        <v>18</v>
      </c>
      <c r="AS3414" t="s">
        <v>16729</v>
      </c>
      <c r="AT3414" t="s">
        <v>80</v>
      </c>
    </row>
    <row r="3415" spans="1:46" x14ac:dyDescent="0.25">
      <c r="A3415" t="s">
        <v>0</v>
      </c>
      <c r="B3415" t="s">
        <v>67760</v>
      </c>
      <c r="C3415" t="s">
        <v>67761</v>
      </c>
      <c r="D3415" t="s">
        <v>67762</v>
      </c>
      <c r="E3415">
        <v>798683</v>
      </c>
      <c r="G3415" t="s">
        <v>297</v>
      </c>
      <c r="H3415" t="s">
        <v>67763</v>
      </c>
      <c r="I3415" t="s">
        <v>67764</v>
      </c>
      <c r="J3415" t="s">
        <v>280</v>
      </c>
      <c r="K3415" t="s">
        <v>150</v>
      </c>
      <c r="L3415" t="s">
        <v>67765</v>
      </c>
      <c r="M3415" t="s">
        <v>67766</v>
      </c>
      <c r="N3415" t="s">
        <v>281</v>
      </c>
      <c r="O3415" t="s">
        <v>75</v>
      </c>
      <c r="P3415" t="s">
        <v>67767</v>
      </c>
      <c r="Q3415" t="s">
        <v>282</v>
      </c>
      <c r="R3415" t="s">
        <v>284</v>
      </c>
      <c r="S3415" t="s">
        <v>241</v>
      </c>
      <c r="T3415" t="s">
        <v>288</v>
      </c>
      <c r="U3415" t="s">
        <v>67768</v>
      </c>
      <c r="V3415" s="1" t="s">
        <v>22433</v>
      </c>
      <c r="W3415" t="s">
        <v>67769</v>
      </c>
      <c r="X3415" s="1" t="s">
        <v>22433</v>
      </c>
      <c r="Y3415">
        <v>0</v>
      </c>
      <c r="Z3415" t="s">
        <v>18646</v>
      </c>
      <c r="AA3415">
        <v>0</v>
      </c>
      <c r="AB3415" t="s">
        <v>87</v>
      </c>
      <c r="AC3415">
        <v>0</v>
      </c>
      <c r="AD3415">
        <v>0</v>
      </c>
      <c r="AE3415">
        <v>0</v>
      </c>
      <c r="AF3415">
        <v>0</v>
      </c>
      <c r="AG3415">
        <v>0</v>
      </c>
      <c r="AH3415">
        <v>0</v>
      </c>
      <c r="AI3415">
        <v>0</v>
      </c>
      <c r="AJ3415">
        <v>0</v>
      </c>
      <c r="AK3415">
        <v>0</v>
      </c>
      <c r="AL3415">
        <v>0</v>
      </c>
      <c r="AM3415">
        <v>0</v>
      </c>
      <c r="AN3415">
        <v>0</v>
      </c>
      <c r="AO3415">
        <v>0</v>
      </c>
      <c r="AP3415">
        <v>0</v>
      </c>
      <c r="AQ3415">
        <v>0</v>
      </c>
      <c r="AR3415">
        <v>0</v>
      </c>
      <c r="AS3415" t="s">
        <v>18661</v>
      </c>
      <c r="AT3415" t="s">
        <v>97</v>
      </c>
    </row>
    <row r="3416" spans="1:46" x14ac:dyDescent="0.25">
      <c r="A3416" t="s">
        <v>0</v>
      </c>
      <c r="B3416" t="s">
        <v>41709</v>
      </c>
      <c r="C3416" t="s">
        <v>41710</v>
      </c>
      <c r="D3416" t="s">
        <v>41711</v>
      </c>
      <c r="E3416">
        <v>775165</v>
      </c>
      <c r="G3416" t="s">
        <v>297</v>
      </c>
      <c r="H3416" t="s">
        <v>41712</v>
      </c>
      <c r="I3416" t="s">
        <v>41713</v>
      </c>
      <c r="J3416" t="s">
        <v>280</v>
      </c>
      <c r="K3416" t="s">
        <v>17088</v>
      </c>
      <c r="L3416" t="s">
        <v>41714</v>
      </c>
      <c r="M3416" t="s">
        <v>41715</v>
      </c>
      <c r="N3416" t="s">
        <v>287</v>
      </c>
      <c r="O3416" t="s">
        <v>75</v>
      </c>
      <c r="P3416" t="s">
        <v>41716</v>
      </c>
      <c r="Q3416" t="s">
        <v>282</v>
      </c>
      <c r="R3416" t="s">
        <v>284</v>
      </c>
      <c r="S3416" t="s">
        <v>241</v>
      </c>
      <c r="T3416" t="s">
        <v>18763</v>
      </c>
      <c r="U3416" t="s">
        <v>21074</v>
      </c>
      <c r="V3416" s="1" t="s">
        <v>18608</v>
      </c>
      <c r="W3416" t="s">
        <v>41717</v>
      </c>
      <c r="X3416" s="1" t="s">
        <v>22433</v>
      </c>
      <c r="Y3416">
        <v>0</v>
      </c>
      <c r="Z3416" t="s">
        <v>18646</v>
      </c>
      <c r="AA3416">
        <v>0</v>
      </c>
      <c r="AB3416" t="s">
        <v>87</v>
      </c>
      <c r="AC3416">
        <v>0</v>
      </c>
      <c r="AD3416">
        <v>0</v>
      </c>
      <c r="AE3416">
        <v>0</v>
      </c>
      <c r="AF3416">
        <v>0</v>
      </c>
      <c r="AG3416">
        <v>0</v>
      </c>
      <c r="AH3416">
        <v>0</v>
      </c>
      <c r="AI3416">
        <v>0</v>
      </c>
      <c r="AJ3416">
        <v>0</v>
      </c>
      <c r="AK3416">
        <v>0</v>
      </c>
      <c r="AL3416">
        <v>0</v>
      </c>
      <c r="AM3416">
        <v>0</v>
      </c>
      <c r="AN3416">
        <v>0</v>
      </c>
      <c r="AO3416">
        <v>0</v>
      </c>
      <c r="AP3416">
        <v>0</v>
      </c>
      <c r="AQ3416">
        <v>0</v>
      </c>
      <c r="AR3416">
        <v>0</v>
      </c>
      <c r="AS3416" t="s">
        <v>18661</v>
      </c>
      <c r="AT3416" t="s">
        <v>97</v>
      </c>
    </row>
    <row r="3417" spans="1:46" x14ac:dyDescent="0.25">
      <c r="A3417" t="s">
        <v>0</v>
      </c>
      <c r="B3417" t="s">
        <v>67770</v>
      </c>
      <c r="C3417" t="s">
        <v>67771</v>
      </c>
      <c r="D3417" t="s">
        <v>67772</v>
      </c>
      <c r="E3417">
        <v>799815</v>
      </c>
      <c r="G3417" t="s">
        <v>297</v>
      </c>
      <c r="H3417" t="s">
        <v>67773</v>
      </c>
      <c r="I3417" t="s">
        <v>67774</v>
      </c>
      <c r="J3417" t="s">
        <v>280</v>
      </c>
      <c r="K3417" t="s">
        <v>150</v>
      </c>
      <c r="L3417" t="s">
        <v>67775</v>
      </c>
      <c r="M3417" t="s">
        <v>67776</v>
      </c>
      <c r="N3417" t="s">
        <v>281</v>
      </c>
      <c r="O3417" t="s">
        <v>75</v>
      </c>
      <c r="P3417" t="s">
        <v>67777</v>
      </c>
      <c r="Q3417" t="s">
        <v>282</v>
      </c>
      <c r="R3417" t="s">
        <v>284</v>
      </c>
      <c r="S3417" t="s">
        <v>241</v>
      </c>
      <c r="T3417" t="s">
        <v>288</v>
      </c>
      <c r="U3417" t="s">
        <v>67778</v>
      </c>
      <c r="V3417" s="1" t="s">
        <v>22433</v>
      </c>
      <c r="W3417" t="s">
        <v>67779</v>
      </c>
      <c r="X3417" s="1" t="s">
        <v>22433</v>
      </c>
      <c r="Y3417">
        <v>0</v>
      </c>
      <c r="Z3417" t="s">
        <v>18646</v>
      </c>
      <c r="AA3417">
        <v>0</v>
      </c>
      <c r="AB3417" t="s">
        <v>87</v>
      </c>
      <c r="AC3417">
        <v>0</v>
      </c>
      <c r="AD3417">
        <v>0</v>
      </c>
      <c r="AE3417">
        <v>0</v>
      </c>
      <c r="AF3417">
        <v>0</v>
      </c>
      <c r="AG3417">
        <v>0</v>
      </c>
      <c r="AH3417">
        <v>0</v>
      </c>
      <c r="AI3417">
        <v>0</v>
      </c>
      <c r="AJ3417">
        <v>0</v>
      </c>
      <c r="AK3417">
        <v>0</v>
      </c>
      <c r="AL3417">
        <v>0</v>
      </c>
      <c r="AM3417">
        <v>0</v>
      </c>
      <c r="AN3417">
        <v>0</v>
      </c>
      <c r="AO3417">
        <v>0</v>
      </c>
      <c r="AP3417">
        <v>0</v>
      </c>
      <c r="AQ3417">
        <v>0</v>
      </c>
      <c r="AR3417">
        <v>0</v>
      </c>
      <c r="AS3417" t="s">
        <v>18661</v>
      </c>
      <c r="AT3417" t="s">
        <v>97</v>
      </c>
    </row>
    <row r="3418" spans="1:46" x14ac:dyDescent="0.25">
      <c r="A3418" t="s">
        <v>0</v>
      </c>
      <c r="B3418" t="s">
        <v>41282</v>
      </c>
      <c r="C3418" t="s">
        <v>41283</v>
      </c>
      <c r="D3418" t="s">
        <v>41284</v>
      </c>
      <c r="E3418">
        <v>798222</v>
      </c>
      <c r="G3418" t="s">
        <v>297</v>
      </c>
      <c r="H3418" t="s">
        <v>41285</v>
      </c>
      <c r="I3418" t="s">
        <v>41286</v>
      </c>
      <c r="J3418" t="s">
        <v>280</v>
      </c>
      <c r="K3418" t="s">
        <v>142</v>
      </c>
      <c r="L3418" t="s">
        <v>41287</v>
      </c>
      <c r="M3418" t="s">
        <v>41288</v>
      </c>
      <c r="N3418" t="s">
        <v>281</v>
      </c>
      <c r="O3418" t="s">
        <v>75</v>
      </c>
      <c r="P3418" t="s">
        <v>41289</v>
      </c>
      <c r="Q3418" t="s">
        <v>282</v>
      </c>
      <c r="R3418" t="s">
        <v>284</v>
      </c>
      <c r="S3418" t="s">
        <v>230</v>
      </c>
      <c r="T3418" t="s">
        <v>294</v>
      </c>
      <c r="U3418" t="s">
        <v>41290</v>
      </c>
      <c r="V3418" s="1" t="s">
        <v>22433</v>
      </c>
      <c r="W3418" t="s">
        <v>41291</v>
      </c>
      <c r="X3418" s="1" t="s">
        <v>22433</v>
      </c>
      <c r="Y3418">
        <v>0</v>
      </c>
      <c r="Z3418" t="s">
        <v>18646</v>
      </c>
      <c r="AA3418">
        <v>0</v>
      </c>
      <c r="AB3418" t="s">
        <v>87</v>
      </c>
      <c r="AC3418">
        <v>0</v>
      </c>
      <c r="AD3418">
        <v>0</v>
      </c>
      <c r="AE3418">
        <v>0</v>
      </c>
      <c r="AF3418">
        <v>0</v>
      </c>
      <c r="AG3418">
        <v>0</v>
      </c>
      <c r="AH3418">
        <v>0</v>
      </c>
      <c r="AI3418">
        <v>0</v>
      </c>
      <c r="AJ3418">
        <v>0</v>
      </c>
      <c r="AK3418">
        <v>0</v>
      </c>
      <c r="AL3418">
        <v>0</v>
      </c>
      <c r="AM3418">
        <v>0</v>
      </c>
      <c r="AN3418">
        <v>0</v>
      </c>
      <c r="AO3418">
        <v>0</v>
      </c>
      <c r="AP3418">
        <v>0</v>
      </c>
      <c r="AQ3418">
        <v>0</v>
      </c>
      <c r="AR3418">
        <v>0</v>
      </c>
      <c r="AS3418" t="s">
        <v>18661</v>
      </c>
      <c r="AT3418" t="s">
        <v>97</v>
      </c>
    </row>
    <row r="3419" spans="1:46" x14ac:dyDescent="0.25">
      <c r="A3419" t="s">
        <v>0</v>
      </c>
      <c r="B3419" t="s">
        <v>41966</v>
      </c>
      <c r="C3419" t="s">
        <v>41967</v>
      </c>
      <c r="D3419" t="s">
        <v>41968</v>
      </c>
      <c r="E3419">
        <v>792364</v>
      </c>
      <c r="G3419" t="s">
        <v>18690</v>
      </c>
      <c r="H3419" t="s">
        <v>41969</v>
      </c>
      <c r="I3419" t="s">
        <v>41970</v>
      </c>
      <c r="J3419" t="s">
        <v>280</v>
      </c>
      <c r="K3419" t="s">
        <v>20152</v>
      </c>
      <c r="L3419" t="s">
        <v>41971</v>
      </c>
      <c r="M3419" t="s">
        <v>41972</v>
      </c>
      <c r="N3419" t="s">
        <v>41973</v>
      </c>
      <c r="O3419" t="s">
        <v>75</v>
      </c>
      <c r="P3419" t="s">
        <v>41974</v>
      </c>
      <c r="Q3419" t="s">
        <v>282</v>
      </c>
      <c r="R3419" t="s">
        <v>284</v>
      </c>
      <c r="S3419" t="s">
        <v>230</v>
      </c>
      <c r="T3419" t="s">
        <v>300</v>
      </c>
      <c r="U3419" t="s">
        <v>41975</v>
      </c>
      <c r="V3419" s="1" t="s">
        <v>20208</v>
      </c>
      <c r="W3419" t="s">
        <v>41976</v>
      </c>
      <c r="X3419" s="1" t="s">
        <v>22433</v>
      </c>
      <c r="Y3419">
        <v>0</v>
      </c>
      <c r="Z3419" t="s">
        <v>18646</v>
      </c>
      <c r="AA3419">
        <v>0</v>
      </c>
      <c r="AB3419" t="s">
        <v>87</v>
      </c>
      <c r="AC3419">
        <v>0</v>
      </c>
      <c r="AD3419">
        <v>0</v>
      </c>
      <c r="AE3419">
        <v>0</v>
      </c>
      <c r="AF3419">
        <v>0</v>
      </c>
      <c r="AG3419">
        <v>0</v>
      </c>
      <c r="AH3419">
        <v>0</v>
      </c>
      <c r="AI3419">
        <v>0</v>
      </c>
      <c r="AJ3419">
        <v>0</v>
      </c>
      <c r="AK3419">
        <v>0</v>
      </c>
      <c r="AL3419">
        <v>1</v>
      </c>
      <c r="AM3419">
        <v>0</v>
      </c>
      <c r="AN3419">
        <v>0</v>
      </c>
      <c r="AO3419">
        <v>0</v>
      </c>
      <c r="AP3419">
        <v>0</v>
      </c>
      <c r="AQ3419">
        <v>0</v>
      </c>
      <c r="AR3419">
        <v>18</v>
      </c>
      <c r="AS3419" t="s">
        <v>16732</v>
      </c>
      <c r="AT3419" t="s">
        <v>80</v>
      </c>
    </row>
    <row r="3420" spans="1:46" x14ac:dyDescent="0.25">
      <c r="A3420" t="s">
        <v>0</v>
      </c>
      <c r="B3420" t="s">
        <v>41385</v>
      </c>
      <c r="C3420" t="s">
        <v>41386</v>
      </c>
      <c r="D3420" t="s">
        <v>41387</v>
      </c>
      <c r="E3420">
        <v>788537</v>
      </c>
      <c r="G3420" t="s">
        <v>297</v>
      </c>
      <c r="H3420" t="s">
        <v>41388</v>
      </c>
      <c r="I3420" t="s">
        <v>41389</v>
      </c>
      <c r="J3420" t="s">
        <v>280</v>
      </c>
      <c r="K3420" t="s">
        <v>150</v>
      </c>
      <c r="L3420" t="s">
        <v>41390</v>
      </c>
      <c r="M3420" t="s">
        <v>41391</v>
      </c>
      <c r="N3420" t="s">
        <v>281</v>
      </c>
      <c r="O3420" t="s">
        <v>75</v>
      </c>
      <c r="P3420" t="s">
        <v>41392</v>
      </c>
      <c r="Q3420" t="s">
        <v>282</v>
      </c>
      <c r="R3420" t="s">
        <v>246</v>
      </c>
      <c r="S3420" t="s">
        <v>241</v>
      </c>
      <c r="T3420" t="s">
        <v>288</v>
      </c>
      <c r="U3420" t="s">
        <v>41393</v>
      </c>
      <c r="V3420" s="1" t="s">
        <v>19945</v>
      </c>
      <c r="W3420" t="s">
        <v>41394</v>
      </c>
      <c r="X3420" s="1" t="s">
        <v>22433</v>
      </c>
      <c r="Y3420">
        <v>0</v>
      </c>
      <c r="Z3420" t="s">
        <v>18646</v>
      </c>
      <c r="AA3420">
        <v>0</v>
      </c>
      <c r="AB3420" t="s">
        <v>87</v>
      </c>
      <c r="AC3420">
        <v>0</v>
      </c>
      <c r="AD3420">
        <v>0</v>
      </c>
      <c r="AE3420">
        <v>0</v>
      </c>
      <c r="AF3420">
        <v>0</v>
      </c>
      <c r="AG3420">
        <v>0</v>
      </c>
      <c r="AH3420">
        <v>0</v>
      </c>
      <c r="AI3420">
        <v>0</v>
      </c>
      <c r="AJ3420">
        <v>0</v>
      </c>
      <c r="AK3420">
        <v>0</v>
      </c>
      <c r="AL3420">
        <v>0</v>
      </c>
      <c r="AM3420">
        <v>0</v>
      </c>
      <c r="AN3420">
        <v>0</v>
      </c>
      <c r="AO3420">
        <v>0</v>
      </c>
      <c r="AP3420">
        <v>0</v>
      </c>
      <c r="AQ3420">
        <v>0</v>
      </c>
      <c r="AR3420">
        <v>0</v>
      </c>
      <c r="AS3420" t="s">
        <v>18661</v>
      </c>
      <c r="AT3420" t="s">
        <v>97</v>
      </c>
    </row>
    <row r="3421" spans="1:46" x14ac:dyDescent="0.25">
      <c r="A3421" t="s">
        <v>0</v>
      </c>
      <c r="B3421" t="s">
        <v>41843</v>
      </c>
      <c r="C3421" t="s">
        <v>41844</v>
      </c>
      <c r="D3421" t="s">
        <v>41845</v>
      </c>
      <c r="E3421">
        <v>748412</v>
      </c>
      <c r="G3421" t="s">
        <v>297</v>
      </c>
      <c r="H3421" t="s">
        <v>41846</v>
      </c>
      <c r="I3421" t="s">
        <v>41847</v>
      </c>
      <c r="J3421" t="s">
        <v>280</v>
      </c>
      <c r="K3421" t="s">
        <v>142</v>
      </c>
      <c r="L3421" t="s">
        <v>41848</v>
      </c>
      <c r="M3421" t="s">
        <v>41849</v>
      </c>
      <c r="N3421" t="s">
        <v>281</v>
      </c>
      <c r="O3421" t="s">
        <v>75</v>
      </c>
      <c r="P3421" t="s">
        <v>41850</v>
      </c>
      <c r="Q3421" t="s">
        <v>282</v>
      </c>
      <c r="R3421" t="s">
        <v>284</v>
      </c>
      <c r="S3421" t="s">
        <v>230</v>
      </c>
      <c r="T3421" t="s">
        <v>294</v>
      </c>
      <c r="U3421" t="s">
        <v>41851</v>
      </c>
      <c r="V3421" s="1" t="s">
        <v>18375</v>
      </c>
      <c r="W3421" t="s">
        <v>41852</v>
      </c>
      <c r="X3421" s="1" t="s">
        <v>22433</v>
      </c>
      <c r="Y3421">
        <v>0</v>
      </c>
      <c r="Z3421" t="s">
        <v>18646</v>
      </c>
      <c r="AA3421">
        <v>0</v>
      </c>
      <c r="AB3421" t="s">
        <v>87</v>
      </c>
      <c r="AC3421">
        <v>0</v>
      </c>
      <c r="AD3421">
        <v>0</v>
      </c>
      <c r="AE3421">
        <v>0</v>
      </c>
      <c r="AF3421">
        <v>0</v>
      </c>
      <c r="AG3421">
        <v>0</v>
      </c>
      <c r="AH3421">
        <v>0</v>
      </c>
      <c r="AI3421">
        <v>0</v>
      </c>
      <c r="AJ3421">
        <v>0</v>
      </c>
      <c r="AK3421">
        <v>0</v>
      </c>
      <c r="AL3421">
        <v>0</v>
      </c>
      <c r="AM3421">
        <v>0</v>
      </c>
      <c r="AN3421">
        <v>0</v>
      </c>
      <c r="AO3421">
        <v>0</v>
      </c>
      <c r="AP3421">
        <v>0</v>
      </c>
      <c r="AQ3421">
        <v>0</v>
      </c>
      <c r="AR3421">
        <v>0</v>
      </c>
      <c r="AS3421" t="s">
        <v>18661</v>
      </c>
      <c r="AT3421" t="s">
        <v>97</v>
      </c>
    </row>
    <row r="3422" spans="1:46" x14ac:dyDescent="0.25">
      <c r="A3422" t="s">
        <v>0</v>
      </c>
      <c r="B3422" t="s">
        <v>67780</v>
      </c>
      <c r="C3422" t="s">
        <v>67781</v>
      </c>
      <c r="D3422" t="s">
        <v>67782</v>
      </c>
      <c r="E3422">
        <v>799720</v>
      </c>
      <c r="G3422" t="s">
        <v>16828</v>
      </c>
      <c r="H3422" t="s">
        <v>67783</v>
      </c>
      <c r="I3422" t="s">
        <v>67784</v>
      </c>
      <c r="J3422" t="s">
        <v>280</v>
      </c>
      <c r="K3422" t="s">
        <v>135</v>
      </c>
      <c r="L3422" t="s">
        <v>67785</v>
      </c>
      <c r="M3422" t="s">
        <v>67786</v>
      </c>
      <c r="N3422" t="s">
        <v>281</v>
      </c>
      <c r="O3422" t="s">
        <v>75</v>
      </c>
      <c r="P3422" t="s">
        <v>67787</v>
      </c>
      <c r="Q3422" t="s">
        <v>282</v>
      </c>
      <c r="R3422" t="s">
        <v>284</v>
      </c>
      <c r="S3422" t="s">
        <v>241</v>
      </c>
      <c r="T3422" t="s">
        <v>292</v>
      </c>
      <c r="U3422" t="s">
        <v>67788</v>
      </c>
      <c r="V3422" s="1" t="s">
        <v>22433</v>
      </c>
      <c r="W3422" t="s">
        <v>67789</v>
      </c>
      <c r="X3422" s="1" t="s">
        <v>22433</v>
      </c>
      <c r="Y3422">
        <v>0</v>
      </c>
      <c r="Z3422" t="s">
        <v>18646</v>
      </c>
      <c r="AA3422">
        <v>0</v>
      </c>
      <c r="AB3422" t="s">
        <v>87</v>
      </c>
      <c r="AC3422">
        <v>0</v>
      </c>
      <c r="AD3422">
        <v>0</v>
      </c>
      <c r="AE3422">
        <v>0</v>
      </c>
      <c r="AF3422">
        <v>0</v>
      </c>
      <c r="AG3422">
        <v>0</v>
      </c>
      <c r="AH3422">
        <v>0</v>
      </c>
      <c r="AI3422">
        <v>0</v>
      </c>
      <c r="AJ3422">
        <v>0</v>
      </c>
      <c r="AK3422">
        <v>0</v>
      </c>
      <c r="AL3422">
        <v>1</v>
      </c>
      <c r="AM3422">
        <v>0</v>
      </c>
      <c r="AN3422">
        <v>0</v>
      </c>
      <c r="AO3422">
        <v>0</v>
      </c>
      <c r="AP3422">
        <v>0</v>
      </c>
      <c r="AQ3422">
        <v>0</v>
      </c>
      <c r="AR3422">
        <v>18</v>
      </c>
      <c r="AS3422" t="s">
        <v>16729</v>
      </c>
      <c r="AT3422" t="s">
        <v>80</v>
      </c>
    </row>
    <row r="3423" spans="1:46" x14ac:dyDescent="0.25">
      <c r="A3423" t="s">
        <v>0</v>
      </c>
      <c r="B3423" t="s">
        <v>67790</v>
      </c>
      <c r="C3423" t="s">
        <v>67791</v>
      </c>
      <c r="D3423" t="s">
        <v>67792</v>
      </c>
      <c r="E3423">
        <v>799388</v>
      </c>
      <c r="G3423" t="s">
        <v>297</v>
      </c>
      <c r="H3423" t="s">
        <v>67793</v>
      </c>
      <c r="I3423" t="s">
        <v>67794</v>
      </c>
      <c r="J3423" t="s">
        <v>280</v>
      </c>
      <c r="K3423" t="s">
        <v>150</v>
      </c>
      <c r="L3423" t="s">
        <v>67795</v>
      </c>
      <c r="M3423" t="s">
        <v>67796</v>
      </c>
      <c r="N3423" t="s">
        <v>67797</v>
      </c>
      <c r="O3423" t="s">
        <v>75</v>
      </c>
      <c r="P3423" t="s">
        <v>67798</v>
      </c>
      <c r="Q3423" t="s">
        <v>282</v>
      </c>
      <c r="R3423" t="s">
        <v>246</v>
      </c>
      <c r="S3423" t="s">
        <v>241</v>
      </c>
      <c r="T3423" t="s">
        <v>288</v>
      </c>
      <c r="U3423" t="s">
        <v>67799</v>
      </c>
      <c r="V3423" s="1" t="s">
        <v>22433</v>
      </c>
      <c r="W3423" t="s">
        <v>67800</v>
      </c>
      <c r="X3423" s="1" t="s">
        <v>22433</v>
      </c>
      <c r="Y3423">
        <v>0</v>
      </c>
      <c r="Z3423" t="s">
        <v>18646</v>
      </c>
      <c r="AA3423">
        <v>0</v>
      </c>
      <c r="AB3423" t="s">
        <v>87</v>
      </c>
      <c r="AC3423">
        <v>0</v>
      </c>
      <c r="AD3423">
        <v>0</v>
      </c>
      <c r="AE3423">
        <v>0</v>
      </c>
      <c r="AF3423">
        <v>0</v>
      </c>
      <c r="AG3423">
        <v>0</v>
      </c>
      <c r="AH3423">
        <v>0</v>
      </c>
      <c r="AI3423">
        <v>0</v>
      </c>
      <c r="AJ3423">
        <v>0</v>
      </c>
      <c r="AK3423">
        <v>0</v>
      </c>
      <c r="AL3423">
        <v>0</v>
      </c>
      <c r="AM3423">
        <v>0</v>
      </c>
      <c r="AN3423">
        <v>0</v>
      </c>
      <c r="AO3423">
        <v>0</v>
      </c>
      <c r="AP3423">
        <v>0</v>
      </c>
      <c r="AQ3423">
        <v>0</v>
      </c>
      <c r="AR3423">
        <v>0</v>
      </c>
      <c r="AS3423" t="s">
        <v>18661</v>
      </c>
      <c r="AT3423" t="s">
        <v>97</v>
      </c>
    </row>
    <row r="3424" spans="1:46" x14ac:dyDescent="0.25">
      <c r="A3424" t="s">
        <v>0</v>
      </c>
      <c r="B3424" t="s">
        <v>43077</v>
      </c>
      <c r="C3424" t="s">
        <v>43078</v>
      </c>
      <c r="D3424" t="s">
        <v>43079</v>
      </c>
      <c r="E3424">
        <v>648323</v>
      </c>
      <c r="G3424" t="s">
        <v>297</v>
      </c>
      <c r="H3424" t="s">
        <v>43080</v>
      </c>
      <c r="I3424" t="s">
        <v>43081</v>
      </c>
      <c r="J3424" t="s">
        <v>280</v>
      </c>
      <c r="K3424" t="s">
        <v>43082</v>
      </c>
      <c r="L3424" t="s">
        <v>43083</v>
      </c>
      <c r="M3424" t="s">
        <v>43084</v>
      </c>
      <c r="N3424" t="s">
        <v>281</v>
      </c>
      <c r="O3424" t="s">
        <v>75</v>
      </c>
      <c r="P3424" t="s">
        <v>43085</v>
      </c>
      <c r="Q3424" t="s">
        <v>282</v>
      </c>
      <c r="R3424" t="s">
        <v>246</v>
      </c>
      <c r="S3424" t="s">
        <v>244</v>
      </c>
      <c r="T3424" t="s">
        <v>301</v>
      </c>
      <c r="U3424" t="s">
        <v>43086</v>
      </c>
      <c r="V3424" s="1" t="s">
        <v>18674</v>
      </c>
      <c r="W3424" t="s">
        <v>43087</v>
      </c>
      <c r="X3424" s="1" t="s">
        <v>22433</v>
      </c>
      <c r="Y3424">
        <v>0</v>
      </c>
      <c r="Z3424" t="s">
        <v>18646</v>
      </c>
      <c r="AA3424">
        <v>0</v>
      </c>
      <c r="AB3424" t="s">
        <v>87</v>
      </c>
      <c r="AC3424">
        <v>0</v>
      </c>
      <c r="AD3424">
        <v>0</v>
      </c>
      <c r="AE3424">
        <v>0</v>
      </c>
      <c r="AF3424">
        <v>0</v>
      </c>
      <c r="AG3424">
        <v>0</v>
      </c>
      <c r="AH3424">
        <v>0</v>
      </c>
      <c r="AI3424">
        <v>0</v>
      </c>
      <c r="AJ3424">
        <v>0</v>
      </c>
      <c r="AK3424">
        <v>0</v>
      </c>
      <c r="AL3424">
        <v>0</v>
      </c>
      <c r="AM3424">
        <v>0</v>
      </c>
      <c r="AN3424">
        <v>0</v>
      </c>
      <c r="AO3424">
        <v>0</v>
      </c>
      <c r="AP3424">
        <v>0</v>
      </c>
      <c r="AQ3424">
        <v>0</v>
      </c>
      <c r="AR3424">
        <v>1</v>
      </c>
      <c r="AS3424" t="s">
        <v>17087</v>
      </c>
      <c r="AT3424" t="s">
        <v>97</v>
      </c>
    </row>
    <row r="3425" spans="1:46" x14ac:dyDescent="0.25">
      <c r="A3425" t="s">
        <v>0</v>
      </c>
      <c r="B3425" t="s">
        <v>67801</v>
      </c>
      <c r="C3425" t="s">
        <v>67802</v>
      </c>
      <c r="D3425" t="s">
        <v>67803</v>
      </c>
      <c r="E3425">
        <v>799415</v>
      </c>
      <c r="G3425" t="s">
        <v>297</v>
      </c>
      <c r="H3425" t="s">
        <v>67804</v>
      </c>
      <c r="I3425" t="s">
        <v>67805</v>
      </c>
      <c r="J3425" t="s">
        <v>280</v>
      </c>
      <c r="K3425" t="s">
        <v>67806</v>
      </c>
      <c r="L3425" t="s">
        <v>67807</v>
      </c>
      <c r="M3425" t="s">
        <v>67808</v>
      </c>
      <c r="N3425" t="s">
        <v>281</v>
      </c>
      <c r="O3425" t="s">
        <v>75</v>
      </c>
      <c r="P3425" t="s">
        <v>67809</v>
      </c>
      <c r="Q3425" t="s">
        <v>286</v>
      </c>
      <c r="R3425" t="s">
        <v>243</v>
      </c>
      <c r="S3425" t="s">
        <v>230</v>
      </c>
      <c r="T3425" t="s">
        <v>294</v>
      </c>
      <c r="U3425" t="s">
        <v>67810</v>
      </c>
      <c r="V3425" s="1" t="s">
        <v>22433</v>
      </c>
      <c r="W3425" t="s">
        <v>67811</v>
      </c>
      <c r="X3425" s="1" t="s">
        <v>22433</v>
      </c>
      <c r="Y3425">
        <v>0</v>
      </c>
      <c r="Z3425" t="s">
        <v>18646</v>
      </c>
      <c r="AA3425">
        <v>0</v>
      </c>
      <c r="AB3425" t="s">
        <v>87</v>
      </c>
      <c r="AC3425">
        <v>0</v>
      </c>
      <c r="AD3425">
        <v>0</v>
      </c>
      <c r="AE3425">
        <v>0</v>
      </c>
      <c r="AF3425">
        <v>0</v>
      </c>
      <c r="AG3425">
        <v>0</v>
      </c>
      <c r="AH3425">
        <v>0</v>
      </c>
      <c r="AI3425">
        <v>0</v>
      </c>
      <c r="AJ3425">
        <v>0</v>
      </c>
      <c r="AK3425">
        <v>0</v>
      </c>
      <c r="AL3425">
        <v>0</v>
      </c>
      <c r="AM3425">
        <v>0</v>
      </c>
      <c r="AN3425">
        <v>0</v>
      </c>
      <c r="AO3425">
        <v>0</v>
      </c>
      <c r="AP3425">
        <v>0</v>
      </c>
      <c r="AQ3425">
        <v>0</v>
      </c>
      <c r="AR3425">
        <v>0</v>
      </c>
      <c r="AS3425" t="s">
        <v>18707</v>
      </c>
      <c r="AT3425" t="s">
        <v>97</v>
      </c>
    </row>
    <row r="3426" spans="1:46" x14ac:dyDescent="0.25">
      <c r="A3426" t="s">
        <v>0</v>
      </c>
      <c r="B3426" t="s">
        <v>67812</v>
      </c>
      <c r="C3426" t="s">
        <v>67813</v>
      </c>
      <c r="D3426" t="s">
        <v>67814</v>
      </c>
      <c r="E3426">
        <v>798808</v>
      </c>
      <c r="G3426" t="s">
        <v>297</v>
      </c>
      <c r="H3426" t="s">
        <v>67815</v>
      </c>
      <c r="I3426" t="s">
        <v>67816</v>
      </c>
      <c r="J3426" t="s">
        <v>280</v>
      </c>
      <c r="K3426" t="s">
        <v>18852</v>
      </c>
      <c r="L3426" t="s">
        <v>67817</v>
      </c>
      <c r="M3426" t="s">
        <v>67818</v>
      </c>
      <c r="N3426" t="s">
        <v>67819</v>
      </c>
      <c r="O3426" t="s">
        <v>75</v>
      </c>
      <c r="P3426" t="s">
        <v>67820</v>
      </c>
      <c r="Q3426" t="s">
        <v>282</v>
      </c>
      <c r="R3426" t="s">
        <v>246</v>
      </c>
      <c r="S3426" t="s">
        <v>241</v>
      </c>
      <c r="T3426" t="s">
        <v>290</v>
      </c>
      <c r="U3426" t="s">
        <v>67821</v>
      </c>
      <c r="V3426" s="1" t="s">
        <v>22433</v>
      </c>
      <c r="W3426" t="s">
        <v>67822</v>
      </c>
      <c r="X3426" s="1" t="s">
        <v>22433</v>
      </c>
      <c r="Y3426">
        <v>0</v>
      </c>
      <c r="Z3426" t="s">
        <v>18646</v>
      </c>
      <c r="AA3426">
        <v>0</v>
      </c>
      <c r="AB3426" t="s">
        <v>87</v>
      </c>
      <c r="AC3426">
        <v>0</v>
      </c>
      <c r="AD3426">
        <v>0</v>
      </c>
      <c r="AE3426">
        <v>0</v>
      </c>
      <c r="AF3426">
        <v>0</v>
      </c>
      <c r="AG3426">
        <v>0</v>
      </c>
      <c r="AH3426">
        <v>0</v>
      </c>
      <c r="AI3426">
        <v>0</v>
      </c>
      <c r="AJ3426">
        <v>0</v>
      </c>
      <c r="AK3426">
        <v>0</v>
      </c>
      <c r="AL3426">
        <v>0</v>
      </c>
      <c r="AM3426">
        <v>0</v>
      </c>
      <c r="AN3426">
        <v>0</v>
      </c>
      <c r="AO3426">
        <v>0</v>
      </c>
      <c r="AP3426">
        <v>0</v>
      </c>
      <c r="AQ3426">
        <v>0</v>
      </c>
      <c r="AR3426">
        <v>0</v>
      </c>
      <c r="AS3426" t="s">
        <v>18661</v>
      </c>
      <c r="AT3426" t="s">
        <v>97</v>
      </c>
    </row>
    <row r="3427" spans="1:46" x14ac:dyDescent="0.25">
      <c r="A3427" t="s">
        <v>0</v>
      </c>
      <c r="B3427" t="s">
        <v>41642</v>
      </c>
      <c r="C3427" t="s">
        <v>41643</v>
      </c>
      <c r="D3427" t="s">
        <v>41644</v>
      </c>
      <c r="E3427">
        <v>796352</v>
      </c>
      <c r="G3427" t="s">
        <v>297</v>
      </c>
      <c r="H3427" t="s">
        <v>41645</v>
      </c>
      <c r="I3427" t="s">
        <v>41646</v>
      </c>
      <c r="J3427" t="s">
        <v>41647</v>
      </c>
      <c r="K3427" t="s">
        <v>41648</v>
      </c>
      <c r="L3427" t="s">
        <v>41649</v>
      </c>
      <c r="M3427" t="s">
        <v>41650</v>
      </c>
      <c r="N3427" t="s">
        <v>281</v>
      </c>
      <c r="O3427" t="s">
        <v>75</v>
      </c>
      <c r="P3427" t="s">
        <v>41651</v>
      </c>
      <c r="Q3427" t="s">
        <v>282</v>
      </c>
      <c r="R3427" t="s">
        <v>284</v>
      </c>
      <c r="S3427" t="s">
        <v>244</v>
      </c>
      <c r="T3427" t="s">
        <v>18473</v>
      </c>
      <c r="U3427" t="s">
        <v>41652</v>
      </c>
      <c r="V3427" s="1" t="s">
        <v>22433</v>
      </c>
      <c r="W3427" t="s">
        <v>41653</v>
      </c>
      <c r="X3427" s="1" t="s">
        <v>22433</v>
      </c>
      <c r="Y3427">
        <v>0</v>
      </c>
      <c r="Z3427" t="s">
        <v>18646</v>
      </c>
      <c r="AA3427">
        <v>0</v>
      </c>
      <c r="AB3427" t="s">
        <v>87</v>
      </c>
      <c r="AC3427">
        <v>0</v>
      </c>
      <c r="AD3427">
        <v>0</v>
      </c>
      <c r="AE3427">
        <v>0</v>
      </c>
      <c r="AF3427">
        <v>0</v>
      </c>
      <c r="AG3427">
        <v>0</v>
      </c>
      <c r="AH3427">
        <v>0</v>
      </c>
      <c r="AI3427">
        <v>0</v>
      </c>
      <c r="AJ3427">
        <v>0</v>
      </c>
      <c r="AK3427">
        <v>0</v>
      </c>
      <c r="AL3427">
        <v>0</v>
      </c>
      <c r="AM3427">
        <v>0</v>
      </c>
      <c r="AN3427">
        <v>0</v>
      </c>
      <c r="AO3427">
        <v>0</v>
      </c>
      <c r="AP3427">
        <v>0</v>
      </c>
      <c r="AQ3427">
        <v>0</v>
      </c>
      <c r="AR3427">
        <v>0</v>
      </c>
      <c r="AS3427" t="s">
        <v>18661</v>
      </c>
      <c r="AT3427" t="s">
        <v>97</v>
      </c>
    </row>
    <row r="3428" spans="1:46" x14ac:dyDescent="0.25">
      <c r="A3428" t="s">
        <v>0</v>
      </c>
      <c r="B3428" t="s">
        <v>67823</v>
      </c>
      <c r="C3428" t="s">
        <v>67824</v>
      </c>
      <c r="D3428" t="s">
        <v>67825</v>
      </c>
      <c r="E3428">
        <v>799844</v>
      </c>
      <c r="G3428" t="s">
        <v>297</v>
      </c>
      <c r="H3428" t="s">
        <v>67826</v>
      </c>
      <c r="I3428" t="s">
        <v>67827</v>
      </c>
      <c r="J3428" t="s">
        <v>280</v>
      </c>
      <c r="K3428" t="s">
        <v>17088</v>
      </c>
      <c r="L3428" t="s">
        <v>67828</v>
      </c>
      <c r="M3428" t="s">
        <v>67829</v>
      </c>
      <c r="N3428" t="s">
        <v>281</v>
      </c>
      <c r="O3428" t="s">
        <v>75</v>
      </c>
      <c r="P3428" t="s">
        <v>67830</v>
      </c>
      <c r="Q3428" t="s">
        <v>282</v>
      </c>
      <c r="R3428" t="s">
        <v>284</v>
      </c>
      <c r="S3428" t="s">
        <v>241</v>
      </c>
      <c r="T3428" t="s">
        <v>18763</v>
      </c>
      <c r="U3428" t="s">
        <v>67831</v>
      </c>
      <c r="V3428" s="1" t="s">
        <v>22433</v>
      </c>
      <c r="W3428" t="s">
        <v>67832</v>
      </c>
      <c r="X3428" s="1" t="s">
        <v>22433</v>
      </c>
      <c r="Y3428">
        <v>0</v>
      </c>
      <c r="Z3428" t="s">
        <v>18646</v>
      </c>
      <c r="AA3428">
        <v>0</v>
      </c>
      <c r="AB3428" t="s">
        <v>87</v>
      </c>
      <c r="AC3428">
        <v>0</v>
      </c>
      <c r="AD3428">
        <v>0</v>
      </c>
      <c r="AE3428">
        <v>0</v>
      </c>
      <c r="AF3428">
        <v>0</v>
      </c>
      <c r="AG3428">
        <v>0</v>
      </c>
      <c r="AH3428">
        <v>0</v>
      </c>
      <c r="AI3428">
        <v>0</v>
      </c>
      <c r="AJ3428">
        <v>0</v>
      </c>
      <c r="AK3428">
        <v>0</v>
      </c>
      <c r="AL3428">
        <v>0</v>
      </c>
      <c r="AM3428">
        <v>0</v>
      </c>
      <c r="AN3428">
        <v>0</v>
      </c>
      <c r="AO3428">
        <v>0</v>
      </c>
      <c r="AP3428">
        <v>0</v>
      </c>
      <c r="AQ3428">
        <v>0</v>
      </c>
      <c r="AR3428">
        <v>0</v>
      </c>
      <c r="AS3428" t="s">
        <v>18661</v>
      </c>
      <c r="AT3428" t="s">
        <v>97</v>
      </c>
    </row>
    <row r="3429" spans="1:46" x14ac:dyDescent="0.25">
      <c r="A3429" t="s">
        <v>0</v>
      </c>
      <c r="B3429" t="s">
        <v>41417</v>
      </c>
      <c r="C3429" t="s">
        <v>41418</v>
      </c>
      <c r="D3429" t="s">
        <v>41419</v>
      </c>
      <c r="E3429">
        <v>774151</v>
      </c>
      <c r="G3429" t="s">
        <v>297</v>
      </c>
      <c r="H3429" t="s">
        <v>41420</v>
      </c>
      <c r="I3429" t="s">
        <v>41421</v>
      </c>
      <c r="J3429" t="s">
        <v>41422</v>
      </c>
      <c r="K3429" t="s">
        <v>142</v>
      </c>
      <c r="L3429" t="s">
        <v>41423</v>
      </c>
      <c r="M3429" t="s">
        <v>41424</v>
      </c>
      <c r="N3429" t="s">
        <v>281</v>
      </c>
      <c r="O3429" t="s">
        <v>75</v>
      </c>
      <c r="P3429" t="s">
        <v>41425</v>
      </c>
      <c r="Q3429" t="s">
        <v>282</v>
      </c>
      <c r="R3429" t="s">
        <v>284</v>
      </c>
      <c r="S3429" t="s">
        <v>230</v>
      </c>
      <c r="T3429" t="s">
        <v>294</v>
      </c>
      <c r="U3429" t="s">
        <v>41426</v>
      </c>
      <c r="V3429" s="1" t="s">
        <v>18608</v>
      </c>
      <c r="W3429" t="s">
        <v>41427</v>
      </c>
      <c r="X3429" s="1" t="s">
        <v>22433</v>
      </c>
      <c r="Y3429">
        <v>0</v>
      </c>
      <c r="Z3429" t="s">
        <v>18646</v>
      </c>
      <c r="AA3429">
        <v>0</v>
      </c>
      <c r="AB3429" t="s">
        <v>87</v>
      </c>
      <c r="AC3429">
        <v>0</v>
      </c>
      <c r="AD3429">
        <v>0</v>
      </c>
      <c r="AE3429">
        <v>0</v>
      </c>
      <c r="AF3429">
        <v>0</v>
      </c>
      <c r="AG3429">
        <v>0</v>
      </c>
      <c r="AH3429">
        <v>0</v>
      </c>
      <c r="AI3429">
        <v>0</v>
      </c>
      <c r="AJ3429">
        <v>0</v>
      </c>
      <c r="AK3429">
        <v>0</v>
      </c>
      <c r="AL3429">
        <v>0</v>
      </c>
      <c r="AM3429">
        <v>0</v>
      </c>
      <c r="AN3429">
        <v>0</v>
      </c>
      <c r="AO3429">
        <v>0</v>
      </c>
      <c r="AP3429">
        <v>0</v>
      </c>
      <c r="AQ3429">
        <v>0</v>
      </c>
      <c r="AR3429">
        <v>0</v>
      </c>
      <c r="AS3429" t="s">
        <v>18661</v>
      </c>
      <c r="AT3429" t="s">
        <v>97</v>
      </c>
    </row>
    <row r="3430" spans="1:46" x14ac:dyDescent="0.25">
      <c r="A3430" t="s">
        <v>0</v>
      </c>
      <c r="B3430" t="s">
        <v>67721</v>
      </c>
      <c r="C3430" t="s">
        <v>67722</v>
      </c>
      <c r="D3430" t="s">
        <v>67833</v>
      </c>
      <c r="E3430">
        <v>798509</v>
      </c>
      <c r="G3430" t="s">
        <v>297</v>
      </c>
      <c r="H3430" t="s">
        <v>67724</v>
      </c>
      <c r="I3430" t="s">
        <v>67725</v>
      </c>
      <c r="J3430" t="s">
        <v>280</v>
      </c>
      <c r="K3430" t="s">
        <v>135</v>
      </c>
      <c r="L3430" t="s">
        <v>67726</v>
      </c>
      <c r="M3430" t="s">
        <v>67727</v>
      </c>
      <c r="N3430" t="s">
        <v>281</v>
      </c>
      <c r="O3430" t="s">
        <v>75</v>
      </c>
      <c r="P3430" t="s">
        <v>67728</v>
      </c>
      <c r="Q3430" t="s">
        <v>282</v>
      </c>
      <c r="R3430" t="s">
        <v>284</v>
      </c>
      <c r="S3430" t="s">
        <v>241</v>
      </c>
      <c r="T3430" t="s">
        <v>292</v>
      </c>
      <c r="U3430" t="s">
        <v>67729</v>
      </c>
      <c r="V3430" s="1" t="s">
        <v>22433</v>
      </c>
      <c r="W3430" t="s">
        <v>67834</v>
      </c>
      <c r="X3430" s="1" t="s">
        <v>22433</v>
      </c>
      <c r="Y3430">
        <v>0</v>
      </c>
      <c r="Z3430" t="s">
        <v>18646</v>
      </c>
      <c r="AA3430">
        <v>0</v>
      </c>
      <c r="AB3430" t="s">
        <v>87</v>
      </c>
      <c r="AC3430">
        <v>0</v>
      </c>
      <c r="AD3430">
        <v>0</v>
      </c>
      <c r="AE3430">
        <v>0</v>
      </c>
      <c r="AF3430">
        <v>0</v>
      </c>
      <c r="AG3430">
        <v>0</v>
      </c>
      <c r="AH3430">
        <v>0</v>
      </c>
      <c r="AI3430">
        <v>0</v>
      </c>
      <c r="AJ3430">
        <v>0</v>
      </c>
      <c r="AK3430">
        <v>0</v>
      </c>
      <c r="AL3430">
        <v>0</v>
      </c>
      <c r="AM3430">
        <v>0</v>
      </c>
      <c r="AN3430">
        <v>0</v>
      </c>
      <c r="AO3430">
        <v>0</v>
      </c>
      <c r="AP3430">
        <v>0</v>
      </c>
      <c r="AQ3430">
        <v>0</v>
      </c>
      <c r="AR3430">
        <v>0</v>
      </c>
      <c r="AS3430" t="s">
        <v>18661</v>
      </c>
      <c r="AT3430" t="s">
        <v>97</v>
      </c>
    </row>
    <row r="3431" spans="1:46" x14ac:dyDescent="0.25">
      <c r="A3431" t="s">
        <v>0</v>
      </c>
      <c r="B3431" t="s">
        <v>43328</v>
      </c>
      <c r="C3431" t="s">
        <v>43329</v>
      </c>
      <c r="D3431" t="s">
        <v>43330</v>
      </c>
      <c r="E3431">
        <v>791812</v>
      </c>
      <c r="G3431" t="s">
        <v>297</v>
      </c>
      <c r="H3431" t="s">
        <v>43331</v>
      </c>
      <c r="I3431" t="s">
        <v>43332</v>
      </c>
      <c r="J3431" t="s">
        <v>280</v>
      </c>
      <c r="K3431" t="s">
        <v>18854</v>
      </c>
      <c r="L3431" t="s">
        <v>43333</v>
      </c>
      <c r="M3431" t="s">
        <v>43334</v>
      </c>
      <c r="N3431" t="s">
        <v>43335</v>
      </c>
      <c r="O3431" t="s">
        <v>75</v>
      </c>
      <c r="P3431" t="s">
        <v>43336</v>
      </c>
      <c r="Q3431" t="s">
        <v>282</v>
      </c>
      <c r="R3431" t="s">
        <v>284</v>
      </c>
      <c r="S3431" t="s">
        <v>230</v>
      </c>
      <c r="T3431" t="s">
        <v>300</v>
      </c>
      <c r="U3431" t="s">
        <v>43337</v>
      </c>
      <c r="V3431" s="1" t="s">
        <v>20208</v>
      </c>
      <c r="W3431" t="s">
        <v>43338</v>
      </c>
      <c r="X3431" s="1" t="s">
        <v>22433</v>
      </c>
      <c r="Y3431">
        <v>0</v>
      </c>
      <c r="Z3431" t="s">
        <v>18646</v>
      </c>
      <c r="AA3431">
        <v>0</v>
      </c>
      <c r="AB3431" t="s">
        <v>87</v>
      </c>
      <c r="AC3431">
        <v>0</v>
      </c>
      <c r="AD3431">
        <v>0</v>
      </c>
      <c r="AE3431">
        <v>0</v>
      </c>
      <c r="AF3431">
        <v>0</v>
      </c>
      <c r="AG3431">
        <v>0</v>
      </c>
      <c r="AH3431">
        <v>0</v>
      </c>
      <c r="AI3431">
        <v>0</v>
      </c>
      <c r="AJ3431">
        <v>0</v>
      </c>
      <c r="AK3431">
        <v>0</v>
      </c>
      <c r="AL3431">
        <v>0</v>
      </c>
      <c r="AM3431">
        <v>0</v>
      </c>
      <c r="AN3431">
        <v>0</v>
      </c>
      <c r="AO3431">
        <v>0</v>
      </c>
      <c r="AP3431">
        <v>0</v>
      </c>
      <c r="AQ3431">
        <v>0</v>
      </c>
      <c r="AR3431">
        <v>0</v>
      </c>
      <c r="AS3431" t="s">
        <v>18661</v>
      </c>
      <c r="AT3431" t="s">
        <v>97</v>
      </c>
    </row>
    <row r="3432" spans="1:46" x14ac:dyDescent="0.25">
      <c r="A3432" t="s">
        <v>0</v>
      </c>
      <c r="B3432" t="s">
        <v>43195</v>
      </c>
      <c r="C3432" t="s">
        <v>43196</v>
      </c>
      <c r="D3432" t="s">
        <v>43197</v>
      </c>
      <c r="E3432">
        <v>721316</v>
      </c>
      <c r="G3432" t="s">
        <v>291</v>
      </c>
      <c r="H3432" t="s">
        <v>43198</v>
      </c>
      <c r="I3432" t="s">
        <v>43199</v>
      </c>
      <c r="J3432" t="s">
        <v>280</v>
      </c>
      <c r="K3432" t="s">
        <v>135</v>
      </c>
      <c r="L3432" t="s">
        <v>43200</v>
      </c>
      <c r="M3432" t="s">
        <v>43201</v>
      </c>
      <c r="N3432" t="s">
        <v>281</v>
      </c>
      <c r="O3432" t="s">
        <v>75</v>
      </c>
      <c r="P3432" t="s">
        <v>43202</v>
      </c>
      <c r="Q3432" t="s">
        <v>282</v>
      </c>
      <c r="R3432" t="s">
        <v>284</v>
      </c>
      <c r="S3432" t="s">
        <v>241</v>
      </c>
      <c r="T3432" t="s">
        <v>292</v>
      </c>
      <c r="U3432" t="s">
        <v>41924</v>
      </c>
      <c r="V3432" s="1" t="s">
        <v>18371</v>
      </c>
      <c r="W3432" t="s">
        <v>43203</v>
      </c>
      <c r="X3432" s="1" t="s">
        <v>22433</v>
      </c>
      <c r="Y3432">
        <v>1883</v>
      </c>
      <c r="Z3432" t="s">
        <v>18646</v>
      </c>
      <c r="AA3432">
        <v>0</v>
      </c>
      <c r="AB3432" t="s">
        <v>87</v>
      </c>
      <c r="AC3432">
        <v>1</v>
      </c>
      <c r="AD3432">
        <v>0</v>
      </c>
      <c r="AE3432">
        <v>0</v>
      </c>
      <c r="AF3432">
        <v>0</v>
      </c>
      <c r="AG3432">
        <v>0</v>
      </c>
      <c r="AH3432">
        <v>0</v>
      </c>
      <c r="AI3432">
        <v>0</v>
      </c>
      <c r="AJ3432">
        <v>0</v>
      </c>
      <c r="AK3432">
        <v>0</v>
      </c>
      <c r="AL3432">
        <v>0</v>
      </c>
      <c r="AM3432">
        <v>0</v>
      </c>
      <c r="AN3432">
        <v>0</v>
      </c>
      <c r="AO3432">
        <v>0</v>
      </c>
      <c r="AP3432">
        <v>0</v>
      </c>
      <c r="AQ3432">
        <v>0</v>
      </c>
      <c r="AR3432">
        <v>18</v>
      </c>
      <c r="AS3432" t="s">
        <v>16734</v>
      </c>
      <c r="AT3432" t="s">
        <v>92</v>
      </c>
    </row>
    <row r="3433" spans="1:46" x14ac:dyDescent="0.25">
      <c r="A3433" t="s">
        <v>0</v>
      </c>
      <c r="B3433" t="s">
        <v>67835</v>
      </c>
      <c r="C3433" t="s">
        <v>67836</v>
      </c>
      <c r="D3433" t="s">
        <v>67837</v>
      </c>
      <c r="E3433">
        <v>798456</v>
      </c>
      <c r="G3433" t="s">
        <v>297</v>
      </c>
      <c r="H3433" t="s">
        <v>67838</v>
      </c>
      <c r="I3433" t="s">
        <v>67839</v>
      </c>
      <c r="J3433" t="s">
        <v>280</v>
      </c>
      <c r="K3433" t="s">
        <v>150</v>
      </c>
      <c r="L3433" t="s">
        <v>67840</v>
      </c>
      <c r="M3433" t="s">
        <v>287</v>
      </c>
      <c r="N3433" t="s">
        <v>281</v>
      </c>
      <c r="O3433" t="s">
        <v>75</v>
      </c>
      <c r="P3433" t="s">
        <v>67841</v>
      </c>
      <c r="Q3433" t="s">
        <v>282</v>
      </c>
      <c r="R3433" t="s">
        <v>246</v>
      </c>
      <c r="S3433" t="s">
        <v>241</v>
      </c>
      <c r="T3433" t="s">
        <v>288</v>
      </c>
      <c r="U3433" t="s">
        <v>42333</v>
      </c>
      <c r="V3433" s="1" t="s">
        <v>22433</v>
      </c>
      <c r="W3433" t="s">
        <v>67842</v>
      </c>
      <c r="X3433" s="1" t="s">
        <v>22433</v>
      </c>
      <c r="Y3433">
        <v>0</v>
      </c>
      <c r="Z3433" t="s">
        <v>18646</v>
      </c>
      <c r="AA3433">
        <v>0</v>
      </c>
      <c r="AB3433" t="s">
        <v>87</v>
      </c>
      <c r="AC3433">
        <v>0</v>
      </c>
      <c r="AD3433">
        <v>0</v>
      </c>
      <c r="AE3433">
        <v>0</v>
      </c>
      <c r="AF3433">
        <v>0</v>
      </c>
      <c r="AG3433">
        <v>0</v>
      </c>
      <c r="AH3433">
        <v>0</v>
      </c>
      <c r="AI3433">
        <v>0</v>
      </c>
      <c r="AJ3433">
        <v>0</v>
      </c>
      <c r="AK3433">
        <v>0</v>
      </c>
      <c r="AL3433">
        <v>0</v>
      </c>
      <c r="AM3433">
        <v>0</v>
      </c>
      <c r="AN3433">
        <v>0</v>
      </c>
      <c r="AO3433">
        <v>0</v>
      </c>
      <c r="AP3433">
        <v>0</v>
      </c>
      <c r="AQ3433">
        <v>0</v>
      </c>
      <c r="AR3433">
        <v>0</v>
      </c>
      <c r="AS3433" t="s">
        <v>18661</v>
      </c>
      <c r="AT3433" t="s">
        <v>97</v>
      </c>
    </row>
    <row r="3434" spans="1:46" x14ac:dyDescent="0.25">
      <c r="A3434" t="s">
        <v>0</v>
      </c>
      <c r="B3434" t="s">
        <v>41342</v>
      </c>
      <c r="C3434" t="s">
        <v>41343</v>
      </c>
      <c r="D3434" t="s">
        <v>41344</v>
      </c>
      <c r="E3434">
        <v>781323</v>
      </c>
      <c r="G3434" t="s">
        <v>297</v>
      </c>
      <c r="H3434" t="s">
        <v>41345</v>
      </c>
      <c r="I3434" t="s">
        <v>41346</v>
      </c>
      <c r="J3434" t="s">
        <v>280</v>
      </c>
      <c r="K3434" t="s">
        <v>41347</v>
      </c>
      <c r="L3434" t="s">
        <v>41348</v>
      </c>
      <c r="M3434" t="s">
        <v>41349</v>
      </c>
      <c r="N3434" t="s">
        <v>41350</v>
      </c>
      <c r="O3434" t="s">
        <v>75</v>
      </c>
      <c r="P3434" t="s">
        <v>41351</v>
      </c>
      <c r="Q3434" t="s">
        <v>282</v>
      </c>
      <c r="R3434" t="s">
        <v>284</v>
      </c>
      <c r="S3434" t="s">
        <v>241</v>
      </c>
      <c r="T3434" t="s">
        <v>288</v>
      </c>
      <c r="U3434" t="s">
        <v>41352</v>
      </c>
      <c r="V3434" s="1" t="s">
        <v>19187</v>
      </c>
      <c r="W3434" t="s">
        <v>20278</v>
      </c>
      <c r="X3434" s="1" t="s">
        <v>22433</v>
      </c>
      <c r="Y3434">
        <v>0</v>
      </c>
      <c r="Z3434" t="s">
        <v>18646</v>
      </c>
      <c r="AA3434">
        <v>0</v>
      </c>
      <c r="AB3434" t="s">
        <v>87</v>
      </c>
      <c r="AC3434">
        <v>0</v>
      </c>
      <c r="AD3434">
        <v>0</v>
      </c>
      <c r="AE3434">
        <v>0</v>
      </c>
      <c r="AF3434">
        <v>0</v>
      </c>
      <c r="AG3434">
        <v>0</v>
      </c>
      <c r="AH3434">
        <v>0</v>
      </c>
      <c r="AI3434">
        <v>0</v>
      </c>
      <c r="AJ3434">
        <v>0</v>
      </c>
      <c r="AK3434">
        <v>0</v>
      </c>
      <c r="AL3434">
        <v>0</v>
      </c>
      <c r="AM3434">
        <v>0</v>
      </c>
      <c r="AN3434">
        <v>0</v>
      </c>
      <c r="AO3434">
        <v>0</v>
      </c>
      <c r="AP3434">
        <v>0</v>
      </c>
      <c r="AQ3434">
        <v>0</v>
      </c>
      <c r="AR3434">
        <v>0</v>
      </c>
      <c r="AS3434" t="s">
        <v>18661</v>
      </c>
      <c r="AT3434" t="s">
        <v>97</v>
      </c>
    </row>
    <row r="3435" spans="1:46" x14ac:dyDescent="0.25">
      <c r="A3435" t="s">
        <v>0</v>
      </c>
      <c r="B3435" t="s">
        <v>67843</v>
      </c>
      <c r="C3435" t="s">
        <v>67844</v>
      </c>
      <c r="D3435" t="s">
        <v>67845</v>
      </c>
      <c r="E3435">
        <v>799999</v>
      </c>
      <c r="G3435" t="s">
        <v>297</v>
      </c>
      <c r="H3435" t="s">
        <v>67846</v>
      </c>
      <c r="I3435" t="s">
        <v>67847</v>
      </c>
      <c r="J3435" t="s">
        <v>280</v>
      </c>
      <c r="K3435" t="s">
        <v>17088</v>
      </c>
      <c r="L3435" t="s">
        <v>67848</v>
      </c>
      <c r="M3435" t="s">
        <v>67849</v>
      </c>
      <c r="N3435" t="s">
        <v>67850</v>
      </c>
      <c r="O3435" t="s">
        <v>75</v>
      </c>
      <c r="P3435" t="s">
        <v>67851</v>
      </c>
      <c r="Q3435" t="s">
        <v>282</v>
      </c>
      <c r="R3435" t="s">
        <v>284</v>
      </c>
      <c r="S3435" t="s">
        <v>241</v>
      </c>
      <c r="T3435" t="s">
        <v>18763</v>
      </c>
      <c r="U3435" t="s">
        <v>67852</v>
      </c>
      <c r="V3435" s="1" t="s">
        <v>22433</v>
      </c>
      <c r="W3435" t="s">
        <v>67853</v>
      </c>
      <c r="X3435" s="1" t="s">
        <v>22433</v>
      </c>
      <c r="Y3435">
        <v>0</v>
      </c>
      <c r="Z3435" t="s">
        <v>18646</v>
      </c>
      <c r="AA3435">
        <v>0</v>
      </c>
      <c r="AB3435" t="s">
        <v>87</v>
      </c>
      <c r="AC3435">
        <v>0</v>
      </c>
      <c r="AD3435">
        <v>0</v>
      </c>
      <c r="AE3435">
        <v>0</v>
      </c>
      <c r="AF3435">
        <v>0</v>
      </c>
      <c r="AG3435">
        <v>0</v>
      </c>
      <c r="AH3435">
        <v>0</v>
      </c>
      <c r="AI3435">
        <v>0</v>
      </c>
      <c r="AJ3435">
        <v>0</v>
      </c>
      <c r="AK3435">
        <v>0</v>
      </c>
      <c r="AL3435">
        <v>0</v>
      </c>
      <c r="AM3435">
        <v>0</v>
      </c>
      <c r="AN3435">
        <v>0</v>
      </c>
      <c r="AO3435">
        <v>0</v>
      </c>
      <c r="AP3435">
        <v>0</v>
      </c>
      <c r="AQ3435">
        <v>0</v>
      </c>
      <c r="AR3435">
        <v>0</v>
      </c>
      <c r="AS3435" t="s">
        <v>18661</v>
      </c>
      <c r="AT3435" t="s">
        <v>97</v>
      </c>
    </row>
    <row r="3436" spans="1:46" x14ac:dyDescent="0.25">
      <c r="A3436" t="s">
        <v>0</v>
      </c>
      <c r="B3436" t="s">
        <v>67854</v>
      </c>
      <c r="C3436" t="s">
        <v>67855</v>
      </c>
      <c r="D3436" t="s">
        <v>67856</v>
      </c>
      <c r="E3436">
        <v>800037</v>
      </c>
      <c r="G3436" t="s">
        <v>297</v>
      </c>
      <c r="H3436" t="s">
        <v>67857</v>
      </c>
      <c r="I3436" t="s">
        <v>67858</v>
      </c>
      <c r="J3436" t="s">
        <v>280</v>
      </c>
      <c r="K3436" t="s">
        <v>17427</v>
      </c>
      <c r="L3436" t="s">
        <v>67859</v>
      </c>
      <c r="M3436" t="s">
        <v>67860</v>
      </c>
      <c r="N3436" t="s">
        <v>281</v>
      </c>
      <c r="O3436" t="s">
        <v>75</v>
      </c>
      <c r="P3436" t="s">
        <v>67861</v>
      </c>
      <c r="Q3436" t="s">
        <v>282</v>
      </c>
      <c r="R3436" t="s">
        <v>284</v>
      </c>
      <c r="S3436" t="s">
        <v>230</v>
      </c>
      <c r="T3436" t="s">
        <v>294</v>
      </c>
      <c r="U3436" t="s">
        <v>67862</v>
      </c>
      <c r="V3436" s="1" t="s">
        <v>22433</v>
      </c>
      <c r="W3436" t="s">
        <v>37400</v>
      </c>
      <c r="X3436" s="1" t="s">
        <v>22433</v>
      </c>
      <c r="Y3436">
        <v>0</v>
      </c>
      <c r="Z3436" t="s">
        <v>18646</v>
      </c>
      <c r="AA3436">
        <v>0</v>
      </c>
      <c r="AB3436" t="s">
        <v>87</v>
      </c>
      <c r="AC3436">
        <v>0</v>
      </c>
      <c r="AD3436">
        <v>0</v>
      </c>
      <c r="AE3436">
        <v>0</v>
      </c>
      <c r="AF3436">
        <v>0</v>
      </c>
      <c r="AG3436">
        <v>0</v>
      </c>
      <c r="AH3436">
        <v>0</v>
      </c>
      <c r="AI3436">
        <v>0</v>
      </c>
      <c r="AJ3436">
        <v>0</v>
      </c>
      <c r="AK3436">
        <v>0</v>
      </c>
      <c r="AL3436">
        <v>0</v>
      </c>
      <c r="AM3436">
        <v>0</v>
      </c>
      <c r="AN3436">
        <v>0</v>
      </c>
      <c r="AO3436">
        <v>0</v>
      </c>
      <c r="AP3436">
        <v>0</v>
      </c>
      <c r="AQ3436">
        <v>0</v>
      </c>
      <c r="AR3436">
        <v>0</v>
      </c>
      <c r="AS3436" t="s">
        <v>18661</v>
      </c>
      <c r="AT3436" t="s">
        <v>97</v>
      </c>
    </row>
    <row r="3437" spans="1:46" x14ac:dyDescent="0.25">
      <c r="A3437" t="s">
        <v>0</v>
      </c>
      <c r="B3437" t="s">
        <v>41934</v>
      </c>
      <c r="C3437" t="s">
        <v>41935</v>
      </c>
      <c r="D3437" t="s">
        <v>41936</v>
      </c>
      <c r="E3437">
        <v>794108</v>
      </c>
      <c r="G3437" t="s">
        <v>296</v>
      </c>
      <c r="H3437" t="s">
        <v>41937</v>
      </c>
      <c r="I3437" t="s">
        <v>41938</v>
      </c>
      <c r="J3437" t="s">
        <v>21671</v>
      </c>
      <c r="K3437" t="s">
        <v>17083</v>
      </c>
      <c r="L3437" t="s">
        <v>41939</v>
      </c>
      <c r="M3437" t="s">
        <v>41940</v>
      </c>
      <c r="N3437" t="s">
        <v>41941</v>
      </c>
      <c r="O3437" t="s">
        <v>75</v>
      </c>
      <c r="P3437" t="s">
        <v>41942</v>
      </c>
      <c r="Q3437" t="s">
        <v>282</v>
      </c>
      <c r="R3437" t="s">
        <v>245</v>
      </c>
      <c r="S3437" t="s">
        <v>230</v>
      </c>
      <c r="T3437" t="s">
        <v>290</v>
      </c>
      <c r="U3437" t="s">
        <v>41943</v>
      </c>
      <c r="V3437" s="1" t="s">
        <v>20208</v>
      </c>
      <c r="W3437" t="s">
        <v>41944</v>
      </c>
      <c r="X3437" s="1" t="s">
        <v>22433</v>
      </c>
      <c r="Y3437">
        <v>0</v>
      </c>
      <c r="Z3437" t="s">
        <v>18646</v>
      </c>
      <c r="AA3437">
        <v>0</v>
      </c>
      <c r="AB3437" t="s">
        <v>87</v>
      </c>
      <c r="AC3437">
        <v>0</v>
      </c>
      <c r="AD3437">
        <v>0</v>
      </c>
      <c r="AE3437">
        <v>0</v>
      </c>
      <c r="AF3437">
        <v>0</v>
      </c>
      <c r="AG3437">
        <v>0</v>
      </c>
      <c r="AH3437">
        <v>0</v>
      </c>
      <c r="AI3437">
        <v>0</v>
      </c>
      <c r="AJ3437">
        <v>0</v>
      </c>
      <c r="AK3437">
        <v>0</v>
      </c>
      <c r="AL3437">
        <v>1</v>
      </c>
      <c r="AM3437">
        <v>0</v>
      </c>
      <c r="AN3437">
        <v>0</v>
      </c>
      <c r="AO3437">
        <v>0</v>
      </c>
      <c r="AP3437">
        <v>0</v>
      </c>
      <c r="AQ3437">
        <v>0</v>
      </c>
      <c r="AR3437">
        <v>18</v>
      </c>
      <c r="AS3437" t="s">
        <v>16729</v>
      </c>
      <c r="AT3437" t="s">
        <v>80</v>
      </c>
    </row>
    <row r="3438" spans="1:46" x14ac:dyDescent="0.25">
      <c r="A3438" t="s">
        <v>0</v>
      </c>
      <c r="B3438" t="s">
        <v>41313</v>
      </c>
      <c r="C3438" t="s">
        <v>41314</v>
      </c>
      <c r="D3438" t="s">
        <v>41315</v>
      </c>
      <c r="E3438">
        <v>788555</v>
      </c>
      <c r="G3438" t="s">
        <v>16828</v>
      </c>
      <c r="H3438" t="s">
        <v>41316</v>
      </c>
      <c r="I3438" t="s">
        <v>41317</v>
      </c>
      <c r="J3438" t="s">
        <v>280</v>
      </c>
      <c r="K3438" t="s">
        <v>20151</v>
      </c>
      <c r="L3438" t="s">
        <v>41318</v>
      </c>
      <c r="M3438" t="s">
        <v>41319</v>
      </c>
      <c r="N3438" t="s">
        <v>281</v>
      </c>
      <c r="O3438" t="s">
        <v>75</v>
      </c>
      <c r="P3438" t="s">
        <v>41320</v>
      </c>
      <c r="Q3438" t="s">
        <v>282</v>
      </c>
      <c r="R3438" t="s">
        <v>284</v>
      </c>
      <c r="S3438" t="s">
        <v>244</v>
      </c>
      <c r="T3438" t="s">
        <v>18473</v>
      </c>
      <c r="U3438" t="s">
        <v>41321</v>
      </c>
      <c r="V3438" s="1" t="s">
        <v>19945</v>
      </c>
      <c r="W3438" t="s">
        <v>41322</v>
      </c>
      <c r="X3438" s="1" t="s">
        <v>22433</v>
      </c>
      <c r="Y3438">
        <v>0</v>
      </c>
      <c r="Z3438" t="s">
        <v>18646</v>
      </c>
      <c r="AA3438">
        <v>0</v>
      </c>
      <c r="AB3438" t="s">
        <v>87</v>
      </c>
      <c r="AC3438">
        <v>1</v>
      </c>
      <c r="AD3438">
        <v>0</v>
      </c>
      <c r="AE3438">
        <v>0</v>
      </c>
      <c r="AF3438">
        <v>0</v>
      </c>
      <c r="AG3438">
        <v>0</v>
      </c>
      <c r="AH3438">
        <v>0</v>
      </c>
      <c r="AI3438">
        <v>0</v>
      </c>
      <c r="AJ3438">
        <v>0</v>
      </c>
      <c r="AK3438">
        <v>0</v>
      </c>
      <c r="AL3438">
        <v>0</v>
      </c>
      <c r="AM3438">
        <v>0</v>
      </c>
      <c r="AN3438">
        <v>0</v>
      </c>
      <c r="AO3438">
        <v>0</v>
      </c>
      <c r="AP3438">
        <v>0</v>
      </c>
      <c r="AQ3438">
        <v>0</v>
      </c>
      <c r="AR3438">
        <v>18</v>
      </c>
      <c r="AS3438" t="s">
        <v>16734</v>
      </c>
      <c r="AT3438" t="s">
        <v>92</v>
      </c>
    </row>
    <row r="3439" spans="1:46" x14ac:dyDescent="0.25">
      <c r="A3439" t="s">
        <v>0</v>
      </c>
      <c r="B3439" t="s">
        <v>67863</v>
      </c>
      <c r="C3439" t="s">
        <v>67864</v>
      </c>
      <c r="D3439" t="s">
        <v>67865</v>
      </c>
      <c r="E3439">
        <v>800070</v>
      </c>
      <c r="G3439" t="s">
        <v>297</v>
      </c>
      <c r="H3439" t="s">
        <v>67866</v>
      </c>
      <c r="I3439" t="s">
        <v>67867</v>
      </c>
      <c r="J3439" t="s">
        <v>280</v>
      </c>
      <c r="K3439" t="s">
        <v>18854</v>
      </c>
      <c r="L3439" t="s">
        <v>67868</v>
      </c>
      <c r="M3439" t="s">
        <v>67869</v>
      </c>
      <c r="N3439" t="s">
        <v>67870</v>
      </c>
      <c r="O3439" t="s">
        <v>75</v>
      </c>
      <c r="P3439" t="s">
        <v>67871</v>
      </c>
      <c r="Q3439" t="s">
        <v>282</v>
      </c>
      <c r="R3439" t="s">
        <v>284</v>
      </c>
      <c r="S3439" t="s">
        <v>230</v>
      </c>
      <c r="T3439" t="s">
        <v>300</v>
      </c>
      <c r="U3439" t="s">
        <v>43337</v>
      </c>
      <c r="V3439" s="1" t="s">
        <v>22433</v>
      </c>
      <c r="W3439" t="s">
        <v>67872</v>
      </c>
      <c r="X3439" s="1" t="s">
        <v>22433</v>
      </c>
      <c r="Y3439">
        <v>0</v>
      </c>
      <c r="Z3439" t="s">
        <v>18646</v>
      </c>
      <c r="AA3439">
        <v>0</v>
      </c>
      <c r="AB3439" t="s">
        <v>87</v>
      </c>
      <c r="AC3439">
        <v>0</v>
      </c>
      <c r="AD3439">
        <v>0</v>
      </c>
      <c r="AE3439">
        <v>0</v>
      </c>
      <c r="AF3439">
        <v>0</v>
      </c>
      <c r="AG3439">
        <v>0</v>
      </c>
      <c r="AH3439">
        <v>0</v>
      </c>
      <c r="AI3439">
        <v>0</v>
      </c>
      <c r="AJ3439">
        <v>0</v>
      </c>
      <c r="AK3439">
        <v>0</v>
      </c>
      <c r="AL3439">
        <v>0</v>
      </c>
      <c r="AM3439">
        <v>0</v>
      </c>
      <c r="AN3439">
        <v>0</v>
      </c>
      <c r="AO3439">
        <v>0</v>
      </c>
      <c r="AP3439">
        <v>0</v>
      </c>
      <c r="AQ3439">
        <v>0</v>
      </c>
      <c r="AR3439">
        <v>0</v>
      </c>
      <c r="AS3439" t="s">
        <v>18661</v>
      </c>
      <c r="AT3439" t="s">
        <v>97</v>
      </c>
    </row>
    <row r="3440" spans="1:46" x14ac:dyDescent="0.25">
      <c r="A3440" t="s">
        <v>0</v>
      </c>
      <c r="B3440" t="s">
        <v>67873</v>
      </c>
      <c r="C3440" t="s">
        <v>67874</v>
      </c>
      <c r="D3440" t="s">
        <v>67875</v>
      </c>
      <c r="E3440">
        <v>798598</v>
      </c>
      <c r="G3440" t="s">
        <v>16830</v>
      </c>
      <c r="H3440" t="s">
        <v>67876</v>
      </c>
      <c r="I3440" t="s">
        <v>67877</v>
      </c>
      <c r="J3440" t="s">
        <v>280</v>
      </c>
      <c r="K3440" t="s">
        <v>150</v>
      </c>
      <c r="L3440" t="s">
        <v>67878</v>
      </c>
      <c r="M3440" t="s">
        <v>67879</v>
      </c>
      <c r="N3440" t="s">
        <v>67880</v>
      </c>
      <c r="O3440" t="s">
        <v>75</v>
      </c>
      <c r="P3440" t="s">
        <v>67881</v>
      </c>
      <c r="Q3440" t="s">
        <v>282</v>
      </c>
      <c r="R3440" t="s">
        <v>246</v>
      </c>
      <c r="S3440" t="s">
        <v>241</v>
      </c>
      <c r="T3440" t="s">
        <v>288</v>
      </c>
      <c r="U3440" t="s">
        <v>67882</v>
      </c>
      <c r="V3440" s="1" t="s">
        <v>22433</v>
      </c>
      <c r="W3440" t="s">
        <v>67883</v>
      </c>
      <c r="X3440" s="1" t="s">
        <v>22433</v>
      </c>
      <c r="Y3440">
        <v>0</v>
      </c>
      <c r="Z3440" t="s">
        <v>18646</v>
      </c>
      <c r="AA3440">
        <v>0</v>
      </c>
      <c r="AB3440" t="s">
        <v>87</v>
      </c>
      <c r="AC3440">
        <v>0</v>
      </c>
      <c r="AD3440">
        <v>0</v>
      </c>
      <c r="AE3440">
        <v>0</v>
      </c>
      <c r="AF3440">
        <v>0</v>
      </c>
      <c r="AG3440">
        <v>0</v>
      </c>
      <c r="AH3440">
        <v>0</v>
      </c>
      <c r="AI3440">
        <v>0</v>
      </c>
      <c r="AJ3440">
        <v>0</v>
      </c>
      <c r="AK3440">
        <v>0</v>
      </c>
      <c r="AL3440">
        <v>1</v>
      </c>
      <c r="AM3440">
        <v>0</v>
      </c>
      <c r="AN3440">
        <v>0</v>
      </c>
      <c r="AO3440">
        <v>0</v>
      </c>
      <c r="AP3440">
        <v>0</v>
      </c>
      <c r="AQ3440">
        <v>0</v>
      </c>
      <c r="AR3440">
        <v>18</v>
      </c>
      <c r="AS3440" t="s">
        <v>16729</v>
      </c>
      <c r="AT3440" t="s">
        <v>80</v>
      </c>
    </row>
    <row r="3441" spans="1:46" x14ac:dyDescent="0.25">
      <c r="A3441" t="s">
        <v>0</v>
      </c>
      <c r="B3441" t="s">
        <v>41570</v>
      </c>
      <c r="C3441" t="s">
        <v>41571</v>
      </c>
      <c r="D3441" t="s">
        <v>41572</v>
      </c>
      <c r="E3441">
        <v>748436</v>
      </c>
      <c r="G3441" t="s">
        <v>297</v>
      </c>
      <c r="H3441" t="s">
        <v>41573</v>
      </c>
      <c r="I3441" t="s">
        <v>41574</v>
      </c>
      <c r="J3441" t="s">
        <v>280</v>
      </c>
      <c r="K3441" t="s">
        <v>142</v>
      </c>
      <c r="L3441" t="s">
        <v>41575</v>
      </c>
      <c r="M3441" t="s">
        <v>41576</v>
      </c>
      <c r="N3441" t="s">
        <v>281</v>
      </c>
      <c r="O3441" t="s">
        <v>75</v>
      </c>
      <c r="P3441" t="s">
        <v>41577</v>
      </c>
      <c r="Q3441" t="s">
        <v>282</v>
      </c>
      <c r="R3441" t="s">
        <v>284</v>
      </c>
      <c r="S3441" t="s">
        <v>230</v>
      </c>
      <c r="T3441" t="s">
        <v>294</v>
      </c>
      <c r="U3441" t="s">
        <v>41578</v>
      </c>
      <c r="V3441" s="1" t="s">
        <v>18375</v>
      </c>
      <c r="W3441" t="s">
        <v>41579</v>
      </c>
      <c r="X3441" s="1" t="s">
        <v>22433</v>
      </c>
      <c r="Y3441">
        <v>0</v>
      </c>
      <c r="Z3441" t="s">
        <v>18646</v>
      </c>
      <c r="AA3441">
        <v>0</v>
      </c>
      <c r="AB3441" t="s">
        <v>87</v>
      </c>
      <c r="AC3441">
        <v>0</v>
      </c>
      <c r="AD3441">
        <v>0</v>
      </c>
      <c r="AE3441">
        <v>0</v>
      </c>
      <c r="AF3441">
        <v>0</v>
      </c>
      <c r="AG3441">
        <v>0</v>
      </c>
      <c r="AH3441">
        <v>0</v>
      </c>
      <c r="AI3441">
        <v>0</v>
      </c>
      <c r="AJ3441">
        <v>0</v>
      </c>
      <c r="AK3441">
        <v>0</v>
      </c>
      <c r="AL3441">
        <v>0</v>
      </c>
      <c r="AM3441">
        <v>0</v>
      </c>
      <c r="AN3441">
        <v>0</v>
      </c>
      <c r="AO3441">
        <v>0</v>
      </c>
      <c r="AP3441">
        <v>0</v>
      </c>
      <c r="AQ3441">
        <v>0</v>
      </c>
      <c r="AR3441">
        <v>0</v>
      </c>
      <c r="AS3441" t="s">
        <v>18661</v>
      </c>
      <c r="AT3441" t="s">
        <v>97</v>
      </c>
    </row>
    <row r="3442" spans="1:46" x14ac:dyDescent="0.25">
      <c r="A3442" t="s">
        <v>0</v>
      </c>
      <c r="B3442" t="s">
        <v>41998</v>
      </c>
      <c r="C3442" t="s">
        <v>41999</v>
      </c>
      <c r="D3442" t="s">
        <v>42000</v>
      </c>
      <c r="E3442">
        <v>795013</v>
      </c>
      <c r="G3442" t="s">
        <v>17424</v>
      </c>
      <c r="H3442" t="s">
        <v>42001</v>
      </c>
      <c r="I3442" t="s">
        <v>42002</v>
      </c>
      <c r="J3442" t="s">
        <v>280</v>
      </c>
      <c r="K3442" t="s">
        <v>18913</v>
      </c>
      <c r="L3442" t="s">
        <v>42003</v>
      </c>
      <c r="M3442" t="s">
        <v>42004</v>
      </c>
      <c r="N3442" t="s">
        <v>281</v>
      </c>
      <c r="O3442" t="s">
        <v>75</v>
      </c>
      <c r="P3442" t="s">
        <v>42005</v>
      </c>
      <c r="Q3442" t="s">
        <v>282</v>
      </c>
      <c r="R3442" t="s">
        <v>284</v>
      </c>
      <c r="S3442" t="s">
        <v>241</v>
      </c>
      <c r="T3442" t="s">
        <v>288</v>
      </c>
      <c r="U3442" t="s">
        <v>42006</v>
      </c>
      <c r="V3442" s="1" t="s">
        <v>20208</v>
      </c>
      <c r="W3442" t="s">
        <v>42007</v>
      </c>
      <c r="X3442" s="1" t="s">
        <v>22433</v>
      </c>
      <c r="Y3442">
        <v>0</v>
      </c>
      <c r="Z3442" t="s">
        <v>18646</v>
      </c>
      <c r="AA3442">
        <v>0</v>
      </c>
      <c r="AB3442" t="s">
        <v>87</v>
      </c>
      <c r="AC3442">
        <v>0</v>
      </c>
      <c r="AD3442">
        <v>0</v>
      </c>
      <c r="AE3442">
        <v>0</v>
      </c>
      <c r="AF3442">
        <v>0</v>
      </c>
      <c r="AG3442">
        <v>0</v>
      </c>
      <c r="AH3442">
        <v>0</v>
      </c>
      <c r="AI3442">
        <v>0</v>
      </c>
      <c r="AJ3442">
        <v>0</v>
      </c>
      <c r="AK3442">
        <v>0</v>
      </c>
      <c r="AL3442">
        <v>1</v>
      </c>
      <c r="AM3442">
        <v>0</v>
      </c>
      <c r="AN3442">
        <v>0</v>
      </c>
      <c r="AO3442">
        <v>0</v>
      </c>
      <c r="AP3442">
        <v>0</v>
      </c>
      <c r="AQ3442">
        <v>0</v>
      </c>
      <c r="AR3442">
        <v>18</v>
      </c>
      <c r="AS3442" t="s">
        <v>18556</v>
      </c>
      <c r="AT3442" t="s">
        <v>99</v>
      </c>
    </row>
    <row r="3443" spans="1:46" x14ac:dyDescent="0.25">
      <c r="A3443" t="s">
        <v>0</v>
      </c>
      <c r="B3443" t="s">
        <v>41863</v>
      </c>
      <c r="C3443" t="s">
        <v>41864</v>
      </c>
      <c r="D3443" t="s">
        <v>41865</v>
      </c>
      <c r="E3443">
        <v>794369</v>
      </c>
      <c r="G3443" t="s">
        <v>296</v>
      </c>
      <c r="H3443" t="s">
        <v>41866</v>
      </c>
      <c r="I3443" t="s">
        <v>41867</v>
      </c>
      <c r="J3443" t="s">
        <v>280</v>
      </c>
      <c r="K3443" t="s">
        <v>135</v>
      </c>
      <c r="L3443" t="s">
        <v>41868</v>
      </c>
      <c r="M3443" t="s">
        <v>41869</v>
      </c>
      <c r="N3443" t="s">
        <v>287</v>
      </c>
      <c r="O3443" t="s">
        <v>75</v>
      </c>
      <c r="P3443" t="s">
        <v>41870</v>
      </c>
      <c r="Q3443" t="s">
        <v>282</v>
      </c>
      <c r="R3443" t="s">
        <v>246</v>
      </c>
      <c r="S3443" t="s">
        <v>241</v>
      </c>
      <c r="T3443" t="s">
        <v>292</v>
      </c>
      <c r="U3443" t="s">
        <v>20160</v>
      </c>
      <c r="V3443" s="1" t="s">
        <v>20208</v>
      </c>
      <c r="W3443" t="s">
        <v>41871</v>
      </c>
      <c r="X3443" s="1" t="s">
        <v>22433</v>
      </c>
      <c r="Y3443">
        <v>0</v>
      </c>
      <c r="Z3443" t="s">
        <v>18646</v>
      </c>
      <c r="AA3443">
        <v>0</v>
      </c>
      <c r="AB3443" t="s">
        <v>87</v>
      </c>
      <c r="AC3443">
        <v>0</v>
      </c>
      <c r="AD3443">
        <v>0</v>
      </c>
      <c r="AE3443">
        <v>0</v>
      </c>
      <c r="AF3443">
        <v>0</v>
      </c>
      <c r="AG3443">
        <v>0</v>
      </c>
      <c r="AH3443">
        <v>0</v>
      </c>
      <c r="AI3443">
        <v>0</v>
      </c>
      <c r="AJ3443">
        <v>0</v>
      </c>
      <c r="AK3443">
        <v>0</v>
      </c>
      <c r="AL3443">
        <v>1</v>
      </c>
      <c r="AM3443">
        <v>0</v>
      </c>
      <c r="AN3443">
        <v>0</v>
      </c>
      <c r="AO3443">
        <v>0</v>
      </c>
      <c r="AP3443">
        <v>0</v>
      </c>
      <c r="AQ3443">
        <v>0</v>
      </c>
      <c r="AR3443">
        <v>18</v>
      </c>
      <c r="AS3443" t="s">
        <v>16729</v>
      </c>
      <c r="AT3443" t="s">
        <v>80</v>
      </c>
    </row>
    <row r="3444" spans="1:46" x14ac:dyDescent="0.25">
      <c r="A3444" t="s">
        <v>0</v>
      </c>
      <c r="B3444" t="s">
        <v>41977</v>
      </c>
      <c r="C3444" t="s">
        <v>41978</v>
      </c>
      <c r="D3444" t="s">
        <v>41979</v>
      </c>
      <c r="E3444">
        <v>794428</v>
      </c>
      <c r="G3444" t="s">
        <v>16828</v>
      </c>
      <c r="H3444" t="s">
        <v>41980</v>
      </c>
      <c r="I3444" t="s">
        <v>41981</v>
      </c>
      <c r="J3444" t="s">
        <v>41982</v>
      </c>
      <c r="K3444" t="s">
        <v>18988</v>
      </c>
      <c r="L3444" t="s">
        <v>41983</v>
      </c>
      <c r="M3444" t="s">
        <v>41984</v>
      </c>
      <c r="N3444" t="s">
        <v>41985</v>
      </c>
      <c r="O3444" t="s">
        <v>75</v>
      </c>
      <c r="P3444" t="s">
        <v>41986</v>
      </c>
      <c r="Q3444" t="s">
        <v>282</v>
      </c>
      <c r="R3444" t="s">
        <v>246</v>
      </c>
      <c r="S3444" t="s">
        <v>230</v>
      </c>
      <c r="T3444" t="s">
        <v>294</v>
      </c>
      <c r="U3444" t="s">
        <v>41987</v>
      </c>
      <c r="V3444" s="1" t="s">
        <v>20208</v>
      </c>
      <c r="W3444" t="s">
        <v>41988</v>
      </c>
      <c r="X3444" s="1" t="s">
        <v>22433</v>
      </c>
      <c r="Y3444">
        <v>0</v>
      </c>
      <c r="Z3444" t="s">
        <v>18646</v>
      </c>
      <c r="AA3444">
        <v>0</v>
      </c>
      <c r="AB3444" t="s">
        <v>87</v>
      </c>
      <c r="AC3444">
        <v>0</v>
      </c>
      <c r="AD3444">
        <v>0</v>
      </c>
      <c r="AE3444">
        <v>0</v>
      </c>
      <c r="AF3444">
        <v>0</v>
      </c>
      <c r="AG3444">
        <v>0</v>
      </c>
      <c r="AH3444">
        <v>0</v>
      </c>
      <c r="AI3444">
        <v>0</v>
      </c>
      <c r="AJ3444">
        <v>0</v>
      </c>
      <c r="AK3444">
        <v>0</v>
      </c>
      <c r="AL3444">
        <v>1</v>
      </c>
      <c r="AM3444">
        <v>0</v>
      </c>
      <c r="AN3444">
        <v>0</v>
      </c>
      <c r="AO3444">
        <v>0</v>
      </c>
      <c r="AP3444">
        <v>0</v>
      </c>
      <c r="AQ3444">
        <v>0</v>
      </c>
      <c r="AR3444">
        <v>18</v>
      </c>
      <c r="AS3444" t="s">
        <v>16729</v>
      </c>
      <c r="AT3444" t="s">
        <v>80</v>
      </c>
    </row>
    <row r="3445" spans="1:46" x14ac:dyDescent="0.25">
      <c r="A3445" t="s">
        <v>0</v>
      </c>
      <c r="B3445" t="s">
        <v>42107</v>
      </c>
      <c r="C3445" t="s">
        <v>42108</v>
      </c>
      <c r="D3445" t="s">
        <v>42109</v>
      </c>
      <c r="E3445">
        <v>796079</v>
      </c>
      <c r="G3445" t="s">
        <v>17424</v>
      </c>
      <c r="H3445" t="s">
        <v>42110</v>
      </c>
      <c r="I3445" t="s">
        <v>42111</v>
      </c>
      <c r="J3445" t="s">
        <v>280</v>
      </c>
      <c r="K3445" t="s">
        <v>42112</v>
      </c>
      <c r="L3445" t="s">
        <v>42113</v>
      </c>
      <c r="M3445" t="s">
        <v>42114</v>
      </c>
      <c r="N3445" t="s">
        <v>42115</v>
      </c>
      <c r="O3445" t="s">
        <v>75</v>
      </c>
      <c r="P3445" t="s">
        <v>42116</v>
      </c>
      <c r="Q3445" t="s">
        <v>282</v>
      </c>
      <c r="R3445" t="s">
        <v>284</v>
      </c>
      <c r="S3445" t="s">
        <v>241</v>
      </c>
      <c r="T3445" t="s">
        <v>18763</v>
      </c>
      <c r="U3445" t="s">
        <v>42117</v>
      </c>
      <c r="V3445" s="1" t="s">
        <v>20208</v>
      </c>
      <c r="W3445" t="s">
        <v>42118</v>
      </c>
      <c r="X3445" s="1" t="s">
        <v>22433</v>
      </c>
      <c r="Y3445">
        <v>0</v>
      </c>
      <c r="Z3445" t="s">
        <v>18646</v>
      </c>
      <c r="AA3445">
        <v>0</v>
      </c>
      <c r="AB3445" t="s">
        <v>87</v>
      </c>
      <c r="AC3445">
        <v>0</v>
      </c>
      <c r="AD3445">
        <v>0</v>
      </c>
      <c r="AE3445">
        <v>0</v>
      </c>
      <c r="AF3445">
        <v>0</v>
      </c>
      <c r="AG3445">
        <v>0</v>
      </c>
      <c r="AH3445">
        <v>0</v>
      </c>
      <c r="AI3445">
        <v>0</v>
      </c>
      <c r="AJ3445">
        <v>0</v>
      </c>
      <c r="AK3445">
        <v>0</v>
      </c>
      <c r="AL3445">
        <v>1</v>
      </c>
      <c r="AM3445">
        <v>0</v>
      </c>
      <c r="AN3445">
        <v>0</v>
      </c>
      <c r="AO3445">
        <v>0</v>
      </c>
      <c r="AP3445">
        <v>0</v>
      </c>
      <c r="AQ3445">
        <v>0</v>
      </c>
      <c r="AR3445">
        <v>18</v>
      </c>
      <c r="AS3445" t="s">
        <v>16729</v>
      </c>
      <c r="AT3445" t="s">
        <v>80</v>
      </c>
    </row>
    <row r="3446" spans="1:46" x14ac:dyDescent="0.25">
      <c r="A3446" t="s">
        <v>0</v>
      </c>
      <c r="B3446" t="s">
        <v>67884</v>
      </c>
      <c r="C3446" t="s">
        <v>67885</v>
      </c>
      <c r="D3446" t="s">
        <v>67886</v>
      </c>
      <c r="E3446">
        <v>798458</v>
      </c>
      <c r="G3446" t="s">
        <v>297</v>
      </c>
      <c r="H3446" t="s">
        <v>67887</v>
      </c>
      <c r="I3446" t="s">
        <v>67888</v>
      </c>
      <c r="J3446" t="s">
        <v>280</v>
      </c>
      <c r="K3446" t="s">
        <v>135</v>
      </c>
      <c r="L3446" t="s">
        <v>67889</v>
      </c>
      <c r="M3446" t="s">
        <v>67890</v>
      </c>
      <c r="N3446" t="s">
        <v>67891</v>
      </c>
      <c r="O3446" t="s">
        <v>75</v>
      </c>
      <c r="P3446" t="s">
        <v>67892</v>
      </c>
      <c r="Q3446" t="s">
        <v>282</v>
      </c>
      <c r="R3446" t="s">
        <v>284</v>
      </c>
      <c r="S3446" t="s">
        <v>241</v>
      </c>
      <c r="T3446" t="s">
        <v>292</v>
      </c>
      <c r="U3446" t="s">
        <v>67893</v>
      </c>
      <c r="V3446" s="1" t="s">
        <v>22433</v>
      </c>
      <c r="W3446" t="s">
        <v>67894</v>
      </c>
      <c r="X3446" s="1" t="s">
        <v>22433</v>
      </c>
      <c r="Y3446">
        <v>0</v>
      </c>
      <c r="Z3446" t="s">
        <v>18646</v>
      </c>
      <c r="AA3446">
        <v>0</v>
      </c>
      <c r="AB3446" t="s">
        <v>87</v>
      </c>
      <c r="AC3446">
        <v>0</v>
      </c>
      <c r="AD3446">
        <v>0</v>
      </c>
      <c r="AE3446">
        <v>0</v>
      </c>
      <c r="AF3446">
        <v>0</v>
      </c>
      <c r="AG3446">
        <v>0</v>
      </c>
      <c r="AH3446">
        <v>0</v>
      </c>
      <c r="AI3446">
        <v>0</v>
      </c>
      <c r="AJ3446">
        <v>0</v>
      </c>
      <c r="AK3446">
        <v>0</v>
      </c>
      <c r="AL3446">
        <v>0</v>
      </c>
      <c r="AM3446">
        <v>0</v>
      </c>
      <c r="AN3446">
        <v>0</v>
      </c>
      <c r="AO3446">
        <v>0</v>
      </c>
      <c r="AP3446">
        <v>0</v>
      </c>
      <c r="AQ3446">
        <v>0</v>
      </c>
      <c r="AR3446">
        <v>0</v>
      </c>
      <c r="AS3446" t="s">
        <v>18661</v>
      </c>
      <c r="AT3446" t="s">
        <v>97</v>
      </c>
    </row>
    <row r="3447" spans="1:46" x14ac:dyDescent="0.25">
      <c r="A3447" t="s">
        <v>0</v>
      </c>
      <c r="B3447" t="s">
        <v>42119</v>
      </c>
      <c r="C3447" t="s">
        <v>42120</v>
      </c>
      <c r="D3447" t="s">
        <v>42121</v>
      </c>
      <c r="E3447">
        <v>794484</v>
      </c>
      <c r="G3447" t="s">
        <v>17424</v>
      </c>
      <c r="H3447" t="s">
        <v>42122</v>
      </c>
      <c r="I3447" t="s">
        <v>42123</v>
      </c>
      <c r="J3447" t="s">
        <v>280</v>
      </c>
      <c r="K3447" t="s">
        <v>131</v>
      </c>
      <c r="L3447" t="s">
        <v>42124</v>
      </c>
      <c r="M3447" t="s">
        <v>42125</v>
      </c>
      <c r="N3447" t="s">
        <v>42126</v>
      </c>
      <c r="O3447" t="s">
        <v>75</v>
      </c>
      <c r="P3447" t="s">
        <v>42127</v>
      </c>
      <c r="Q3447" t="s">
        <v>282</v>
      </c>
      <c r="R3447" t="s">
        <v>284</v>
      </c>
      <c r="S3447" t="s">
        <v>230</v>
      </c>
      <c r="T3447" t="s">
        <v>300</v>
      </c>
      <c r="U3447" t="s">
        <v>42128</v>
      </c>
      <c r="V3447" s="1" t="s">
        <v>20208</v>
      </c>
      <c r="W3447" t="s">
        <v>42129</v>
      </c>
      <c r="X3447" s="1" t="s">
        <v>22433</v>
      </c>
      <c r="Y3447">
        <v>0</v>
      </c>
      <c r="Z3447" t="s">
        <v>18646</v>
      </c>
      <c r="AA3447">
        <v>0</v>
      </c>
      <c r="AB3447" t="s">
        <v>87</v>
      </c>
      <c r="AC3447">
        <v>0</v>
      </c>
      <c r="AD3447">
        <v>0</v>
      </c>
      <c r="AE3447">
        <v>0</v>
      </c>
      <c r="AF3447">
        <v>0</v>
      </c>
      <c r="AG3447">
        <v>0</v>
      </c>
      <c r="AH3447">
        <v>0</v>
      </c>
      <c r="AI3447">
        <v>0</v>
      </c>
      <c r="AJ3447">
        <v>0</v>
      </c>
      <c r="AK3447">
        <v>0</v>
      </c>
      <c r="AL3447">
        <v>1</v>
      </c>
      <c r="AM3447">
        <v>0</v>
      </c>
      <c r="AN3447">
        <v>0</v>
      </c>
      <c r="AO3447">
        <v>0</v>
      </c>
      <c r="AP3447">
        <v>0</v>
      </c>
      <c r="AQ3447">
        <v>0</v>
      </c>
      <c r="AR3447">
        <v>18</v>
      </c>
      <c r="AS3447" t="s">
        <v>16729</v>
      </c>
      <c r="AT3447" t="s">
        <v>80</v>
      </c>
    </row>
    <row r="3448" spans="1:46" x14ac:dyDescent="0.25">
      <c r="A3448" t="s">
        <v>0</v>
      </c>
      <c r="B3448" t="s">
        <v>41486</v>
      </c>
      <c r="C3448" t="s">
        <v>41487</v>
      </c>
      <c r="D3448" t="s">
        <v>41488</v>
      </c>
      <c r="E3448">
        <v>795014</v>
      </c>
      <c r="G3448" t="s">
        <v>16828</v>
      </c>
      <c r="H3448" t="s">
        <v>41489</v>
      </c>
      <c r="I3448" t="s">
        <v>41490</v>
      </c>
      <c r="J3448" t="s">
        <v>280</v>
      </c>
      <c r="K3448" t="s">
        <v>17427</v>
      </c>
      <c r="L3448" t="s">
        <v>41491</v>
      </c>
      <c r="M3448" t="s">
        <v>41492</v>
      </c>
      <c r="N3448" t="s">
        <v>281</v>
      </c>
      <c r="O3448" t="s">
        <v>75</v>
      </c>
      <c r="P3448" t="s">
        <v>41493</v>
      </c>
      <c r="Q3448" t="s">
        <v>282</v>
      </c>
      <c r="R3448" t="s">
        <v>284</v>
      </c>
      <c r="S3448" t="s">
        <v>230</v>
      </c>
      <c r="T3448" t="s">
        <v>294</v>
      </c>
      <c r="U3448" t="s">
        <v>41494</v>
      </c>
      <c r="V3448" s="1" t="s">
        <v>20208</v>
      </c>
      <c r="W3448" t="s">
        <v>41495</v>
      </c>
      <c r="X3448" s="1" t="s">
        <v>22433</v>
      </c>
      <c r="Y3448">
        <v>0</v>
      </c>
      <c r="Z3448" t="s">
        <v>18646</v>
      </c>
      <c r="AA3448">
        <v>0</v>
      </c>
      <c r="AB3448" t="s">
        <v>87</v>
      </c>
      <c r="AC3448">
        <v>0</v>
      </c>
      <c r="AD3448">
        <v>0</v>
      </c>
      <c r="AE3448">
        <v>0</v>
      </c>
      <c r="AF3448">
        <v>0</v>
      </c>
      <c r="AG3448">
        <v>0</v>
      </c>
      <c r="AH3448">
        <v>0</v>
      </c>
      <c r="AI3448">
        <v>0</v>
      </c>
      <c r="AJ3448">
        <v>0</v>
      </c>
      <c r="AK3448">
        <v>0</v>
      </c>
      <c r="AL3448">
        <v>1</v>
      </c>
      <c r="AM3448">
        <v>0</v>
      </c>
      <c r="AN3448">
        <v>0</v>
      </c>
      <c r="AO3448">
        <v>0</v>
      </c>
      <c r="AP3448">
        <v>0</v>
      </c>
      <c r="AQ3448">
        <v>0</v>
      </c>
      <c r="AR3448">
        <v>18</v>
      </c>
      <c r="AS3448" t="s">
        <v>16729</v>
      </c>
      <c r="AT3448" t="s">
        <v>80</v>
      </c>
    </row>
    <row r="3449" spans="1:46" x14ac:dyDescent="0.25">
      <c r="A3449" t="s">
        <v>0</v>
      </c>
      <c r="B3449" t="s">
        <v>67895</v>
      </c>
      <c r="C3449" t="s">
        <v>67896</v>
      </c>
      <c r="D3449" t="s">
        <v>67897</v>
      </c>
      <c r="E3449">
        <v>798487</v>
      </c>
      <c r="G3449" t="s">
        <v>297</v>
      </c>
      <c r="H3449" t="s">
        <v>67898</v>
      </c>
      <c r="I3449" t="s">
        <v>67899</v>
      </c>
      <c r="J3449" t="s">
        <v>280</v>
      </c>
      <c r="K3449" t="s">
        <v>41785</v>
      </c>
      <c r="L3449" t="s">
        <v>67900</v>
      </c>
      <c r="M3449" t="s">
        <v>287</v>
      </c>
      <c r="N3449" t="s">
        <v>281</v>
      </c>
      <c r="O3449" t="s">
        <v>75</v>
      </c>
      <c r="P3449" t="s">
        <v>67901</v>
      </c>
      <c r="Q3449" t="s">
        <v>282</v>
      </c>
      <c r="R3449" t="s">
        <v>284</v>
      </c>
      <c r="S3449" t="s">
        <v>230</v>
      </c>
      <c r="T3449" t="s">
        <v>300</v>
      </c>
      <c r="U3449" t="s">
        <v>67902</v>
      </c>
      <c r="V3449" s="1" t="s">
        <v>22433</v>
      </c>
      <c r="W3449" t="s">
        <v>67903</v>
      </c>
      <c r="X3449" s="1" t="s">
        <v>22433</v>
      </c>
      <c r="Y3449">
        <v>0</v>
      </c>
      <c r="Z3449" t="s">
        <v>18646</v>
      </c>
      <c r="AA3449">
        <v>0</v>
      </c>
      <c r="AB3449" t="s">
        <v>87</v>
      </c>
      <c r="AC3449">
        <v>0</v>
      </c>
      <c r="AD3449">
        <v>0</v>
      </c>
      <c r="AE3449">
        <v>0</v>
      </c>
      <c r="AF3449">
        <v>0</v>
      </c>
      <c r="AG3449">
        <v>0</v>
      </c>
      <c r="AH3449">
        <v>0</v>
      </c>
      <c r="AI3449">
        <v>0</v>
      </c>
      <c r="AJ3449">
        <v>0</v>
      </c>
      <c r="AK3449">
        <v>0</v>
      </c>
      <c r="AL3449">
        <v>0</v>
      </c>
      <c r="AM3449">
        <v>0</v>
      </c>
      <c r="AN3449">
        <v>0</v>
      </c>
      <c r="AO3449">
        <v>0</v>
      </c>
      <c r="AP3449">
        <v>0</v>
      </c>
      <c r="AQ3449">
        <v>0</v>
      </c>
      <c r="AR3449">
        <v>0</v>
      </c>
      <c r="AS3449" t="s">
        <v>18661</v>
      </c>
      <c r="AT3449" t="s">
        <v>97</v>
      </c>
    </row>
    <row r="3450" spans="1:46" x14ac:dyDescent="0.25">
      <c r="A3450" t="s">
        <v>0</v>
      </c>
      <c r="B3450" t="s">
        <v>41622</v>
      </c>
      <c r="C3450" t="s">
        <v>41623</v>
      </c>
      <c r="D3450" t="s">
        <v>41624</v>
      </c>
      <c r="E3450">
        <v>795044</v>
      </c>
      <c r="G3450" t="s">
        <v>16830</v>
      </c>
      <c r="H3450" t="s">
        <v>41625</v>
      </c>
      <c r="I3450" t="s">
        <v>41626</v>
      </c>
      <c r="J3450" t="s">
        <v>280</v>
      </c>
      <c r="K3450" t="s">
        <v>135</v>
      </c>
      <c r="L3450" t="s">
        <v>41627</v>
      </c>
      <c r="M3450" t="s">
        <v>41628</v>
      </c>
      <c r="N3450" t="s">
        <v>281</v>
      </c>
      <c r="O3450" t="s">
        <v>75</v>
      </c>
      <c r="P3450" t="s">
        <v>41629</v>
      </c>
      <c r="Q3450" t="s">
        <v>282</v>
      </c>
      <c r="R3450" t="s">
        <v>245</v>
      </c>
      <c r="S3450" t="s">
        <v>241</v>
      </c>
      <c r="T3450" t="s">
        <v>292</v>
      </c>
      <c r="U3450" t="s">
        <v>41630</v>
      </c>
      <c r="V3450" s="1" t="s">
        <v>20208</v>
      </c>
      <c r="W3450" t="s">
        <v>41631</v>
      </c>
      <c r="X3450" s="1" t="s">
        <v>22433</v>
      </c>
      <c r="Y3450">
        <v>0</v>
      </c>
      <c r="Z3450" t="s">
        <v>18646</v>
      </c>
      <c r="AA3450">
        <v>0</v>
      </c>
      <c r="AB3450" t="s">
        <v>87</v>
      </c>
      <c r="AC3450">
        <v>0</v>
      </c>
      <c r="AD3450">
        <v>0</v>
      </c>
      <c r="AE3450">
        <v>0</v>
      </c>
      <c r="AF3450">
        <v>0</v>
      </c>
      <c r="AG3450">
        <v>0</v>
      </c>
      <c r="AH3450">
        <v>0</v>
      </c>
      <c r="AI3450">
        <v>0</v>
      </c>
      <c r="AJ3450">
        <v>0</v>
      </c>
      <c r="AK3450">
        <v>0</v>
      </c>
      <c r="AL3450">
        <v>1</v>
      </c>
      <c r="AM3450">
        <v>0</v>
      </c>
      <c r="AN3450">
        <v>0</v>
      </c>
      <c r="AO3450">
        <v>0</v>
      </c>
      <c r="AP3450">
        <v>0</v>
      </c>
      <c r="AQ3450">
        <v>0</v>
      </c>
      <c r="AR3450">
        <v>18</v>
      </c>
      <c r="AS3450" t="s">
        <v>16729</v>
      </c>
      <c r="AT3450" t="s">
        <v>80</v>
      </c>
    </row>
    <row r="3451" spans="1:46" x14ac:dyDescent="0.25">
      <c r="A3451" t="s">
        <v>0</v>
      </c>
      <c r="B3451" t="s">
        <v>67904</v>
      </c>
      <c r="C3451" t="s">
        <v>67905</v>
      </c>
      <c r="D3451" t="s">
        <v>67906</v>
      </c>
      <c r="E3451">
        <v>800109</v>
      </c>
      <c r="G3451" t="s">
        <v>297</v>
      </c>
      <c r="H3451" t="s">
        <v>67907</v>
      </c>
      <c r="I3451" t="s">
        <v>67908</v>
      </c>
      <c r="J3451" t="s">
        <v>280</v>
      </c>
      <c r="K3451" t="s">
        <v>18934</v>
      </c>
      <c r="L3451" t="s">
        <v>67909</v>
      </c>
      <c r="M3451" t="s">
        <v>67910</v>
      </c>
      <c r="N3451" t="s">
        <v>281</v>
      </c>
      <c r="O3451" t="s">
        <v>75</v>
      </c>
      <c r="P3451" t="s">
        <v>67911</v>
      </c>
      <c r="Q3451" t="s">
        <v>282</v>
      </c>
      <c r="R3451" t="s">
        <v>245</v>
      </c>
      <c r="S3451" t="s">
        <v>241</v>
      </c>
      <c r="T3451" t="s">
        <v>288</v>
      </c>
      <c r="U3451" t="s">
        <v>67912</v>
      </c>
      <c r="V3451" s="1" t="s">
        <v>22433</v>
      </c>
      <c r="W3451" t="s">
        <v>67913</v>
      </c>
      <c r="X3451" s="1" t="s">
        <v>22433</v>
      </c>
      <c r="Y3451">
        <v>0</v>
      </c>
      <c r="Z3451" t="s">
        <v>18646</v>
      </c>
      <c r="AA3451">
        <v>0</v>
      </c>
      <c r="AB3451" t="s">
        <v>87</v>
      </c>
      <c r="AC3451">
        <v>0</v>
      </c>
      <c r="AD3451">
        <v>0</v>
      </c>
      <c r="AE3451">
        <v>0</v>
      </c>
      <c r="AF3451">
        <v>0</v>
      </c>
      <c r="AG3451">
        <v>0</v>
      </c>
      <c r="AH3451">
        <v>0</v>
      </c>
      <c r="AI3451">
        <v>0</v>
      </c>
      <c r="AJ3451">
        <v>0</v>
      </c>
      <c r="AK3451">
        <v>0</v>
      </c>
      <c r="AL3451">
        <v>0</v>
      </c>
      <c r="AM3451">
        <v>0</v>
      </c>
      <c r="AN3451">
        <v>0</v>
      </c>
      <c r="AO3451">
        <v>0</v>
      </c>
      <c r="AP3451">
        <v>0</v>
      </c>
      <c r="AQ3451">
        <v>0</v>
      </c>
      <c r="AR3451">
        <v>0</v>
      </c>
      <c r="AS3451" t="s">
        <v>18661</v>
      </c>
      <c r="AT3451" t="s">
        <v>97</v>
      </c>
    </row>
    <row r="3452" spans="1:46" x14ac:dyDescent="0.25">
      <c r="A3452" t="s">
        <v>0</v>
      </c>
      <c r="B3452" t="s">
        <v>67914</v>
      </c>
      <c r="C3452" t="s">
        <v>67915</v>
      </c>
      <c r="D3452" t="s">
        <v>67916</v>
      </c>
      <c r="E3452">
        <v>799923</v>
      </c>
      <c r="G3452" t="s">
        <v>297</v>
      </c>
      <c r="H3452" t="s">
        <v>67917</v>
      </c>
      <c r="I3452" t="s">
        <v>67918</v>
      </c>
      <c r="J3452" t="s">
        <v>280</v>
      </c>
      <c r="K3452" t="s">
        <v>17088</v>
      </c>
      <c r="L3452" t="s">
        <v>67919</v>
      </c>
      <c r="M3452" t="s">
        <v>67920</v>
      </c>
      <c r="N3452" t="s">
        <v>281</v>
      </c>
      <c r="O3452" t="s">
        <v>75</v>
      </c>
      <c r="P3452" t="s">
        <v>67921</v>
      </c>
      <c r="Q3452" t="s">
        <v>282</v>
      </c>
      <c r="R3452" t="s">
        <v>284</v>
      </c>
      <c r="S3452" t="s">
        <v>241</v>
      </c>
      <c r="T3452" t="s">
        <v>288</v>
      </c>
      <c r="U3452" t="s">
        <v>67922</v>
      </c>
      <c r="V3452" s="1" t="s">
        <v>22433</v>
      </c>
      <c r="W3452" t="s">
        <v>67923</v>
      </c>
      <c r="X3452" s="1" t="s">
        <v>22433</v>
      </c>
      <c r="Y3452">
        <v>0</v>
      </c>
      <c r="Z3452" t="s">
        <v>18646</v>
      </c>
      <c r="AA3452">
        <v>0</v>
      </c>
      <c r="AB3452" t="s">
        <v>87</v>
      </c>
      <c r="AC3452">
        <v>0</v>
      </c>
      <c r="AD3452">
        <v>0</v>
      </c>
      <c r="AE3452">
        <v>0</v>
      </c>
      <c r="AF3452">
        <v>0</v>
      </c>
      <c r="AG3452">
        <v>0</v>
      </c>
      <c r="AH3452">
        <v>0</v>
      </c>
      <c r="AI3452">
        <v>0</v>
      </c>
      <c r="AJ3452">
        <v>0</v>
      </c>
      <c r="AK3452">
        <v>0</v>
      </c>
      <c r="AL3452">
        <v>0</v>
      </c>
      <c r="AM3452">
        <v>0</v>
      </c>
      <c r="AN3452">
        <v>0</v>
      </c>
      <c r="AO3452">
        <v>0</v>
      </c>
      <c r="AP3452">
        <v>0</v>
      </c>
      <c r="AQ3452">
        <v>0</v>
      </c>
      <c r="AR3452">
        <v>0</v>
      </c>
      <c r="AS3452" t="s">
        <v>18661</v>
      </c>
      <c r="AT3452" t="s">
        <v>97</v>
      </c>
    </row>
    <row r="3453" spans="1:46" x14ac:dyDescent="0.25">
      <c r="A3453" t="s">
        <v>0</v>
      </c>
      <c r="B3453" t="s">
        <v>67924</v>
      </c>
      <c r="C3453" t="s">
        <v>67925</v>
      </c>
      <c r="D3453" t="s">
        <v>67926</v>
      </c>
      <c r="E3453">
        <v>799989</v>
      </c>
      <c r="G3453" t="s">
        <v>297</v>
      </c>
      <c r="H3453" t="s">
        <v>67927</v>
      </c>
      <c r="I3453" t="s">
        <v>67928</v>
      </c>
      <c r="J3453" t="s">
        <v>280</v>
      </c>
      <c r="K3453" t="s">
        <v>131</v>
      </c>
      <c r="L3453" t="s">
        <v>67929</v>
      </c>
      <c r="M3453" t="s">
        <v>67930</v>
      </c>
      <c r="N3453" t="s">
        <v>67931</v>
      </c>
      <c r="O3453" t="s">
        <v>75</v>
      </c>
      <c r="P3453" t="s">
        <v>67932</v>
      </c>
      <c r="Q3453" t="s">
        <v>282</v>
      </c>
      <c r="R3453" t="s">
        <v>245</v>
      </c>
      <c r="S3453" t="s">
        <v>230</v>
      </c>
      <c r="T3453" t="s">
        <v>300</v>
      </c>
      <c r="U3453" t="s">
        <v>67933</v>
      </c>
      <c r="V3453" s="1" t="s">
        <v>22433</v>
      </c>
      <c r="W3453" t="s">
        <v>67934</v>
      </c>
      <c r="X3453" s="1" t="s">
        <v>22433</v>
      </c>
      <c r="Y3453">
        <v>0</v>
      </c>
      <c r="Z3453" t="s">
        <v>18646</v>
      </c>
      <c r="AA3453">
        <v>0</v>
      </c>
      <c r="AB3453" t="s">
        <v>87</v>
      </c>
      <c r="AC3453">
        <v>0</v>
      </c>
      <c r="AD3453">
        <v>0</v>
      </c>
      <c r="AE3453">
        <v>0</v>
      </c>
      <c r="AF3453">
        <v>0</v>
      </c>
      <c r="AG3453">
        <v>0</v>
      </c>
      <c r="AH3453">
        <v>0</v>
      </c>
      <c r="AI3453">
        <v>0</v>
      </c>
      <c r="AJ3453">
        <v>0</v>
      </c>
      <c r="AK3453">
        <v>0</v>
      </c>
      <c r="AL3453">
        <v>0</v>
      </c>
      <c r="AM3453">
        <v>0</v>
      </c>
      <c r="AN3453">
        <v>0</v>
      </c>
      <c r="AO3453">
        <v>0</v>
      </c>
      <c r="AP3453">
        <v>0</v>
      </c>
      <c r="AQ3453">
        <v>0</v>
      </c>
      <c r="AR3453">
        <v>0</v>
      </c>
      <c r="AS3453" t="s">
        <v>18661</v>
      </c>
      <c r="AT3453" t="s">
        <v>97</v>
      </c>
    </row>
    <row r="3454" spans="1:46" x14ac:dyDescent="0.25">
      <c r="A3454" t="s">
        <v>0</v>
      </c>
      <c r="B3454" t="s">
        <v>43041</v>
      </c>
      <c r="C3454" t="s">
        <v>43042</v>
      </c>
      <c r="D3454" t="s">
        <v>43043</v>
      </c>
      <c r="E3454">
        <v>794577</v>
      </c>
      <c r="G3454" t="s">
        <v>296</v>
      </c>
      <c r="H3454" t="s">
        <v>43044</v>
      </c>
      <c r="I3454" t="s">
        <v>43045</v>
      </c>
      <c r="J3454" t="s">
        <v>280</v>
      </c>
      <c r="K3454" t="s">
        <v>18934</v>
      </c>
      <c r="L3454" t="s">
        <v>43046</v>
      </c>
      <c r="M3454" t="s">
        <v>43047</v>
      </c>
      <c r="N3454" t="s">
        <v>281</v>
      </c>
      <c r="O3454" t="s">
        <v>75</v>
      </c>
      <c r="P3454" t="s">
        <v>43048</v>
      </c>
      <c r="Q3454" t="s">
        <v>282</v>
      </c>
      <c r="R3454" t="s">
        <v>284</v>
      </c>
      <c r="S3454" t="s">
        <v>241</v>
      </c>
      <c r="T3454" t="s">
        <v>288</v>
      </c>
      <c r="U3454" t="s">
        <v>21104</v>
      </c>
      <c r="V3454" s="1" t="s">
        <v>20208</v>
      </c>
      <c r="W3454" t="s">
        <v>43049</v>
      </c>
      <c r="X3454" s="1" t="s">
        <v>22433</v>
      </c>
      <c r="Y3454">
        <v>0</v>
      </c>
      <c r="Z3454" t="s">
        <v>18646</v>
      </c>
      <c r="AA3454">
        <v>0</v>
      </c>
      <c r="AB3454" t="s">
        <v>87</v>
      </c>
      <c r="AC3454">
        <v>0</v>
      </c>
      <c r="AD3454">
        <v>0</v>
      </c>
      <c r="AE3454">
        <v>0</v>
      </c>
      <c r="AF3454">
        <v>0</v>
      </c>
      <c r="AG3454">
        <v>0</v>
      </c>
      <c r="AH3454">
        <v>0</v>
      </c>
      <c r="AI3454">
        <v>0</v>
      </c>
      <c r="AJ3454">
        <v>0</v>
      </c>
      <c r="AK3454">
        <v>0</v>
      </c>
      <c r="AL3454">
        <v>1</v>
      </c>
      <c r="AM3454">
        <v>0</v>
      </c>
      <c r="AN3454">
        <v>0</v>
      </c>
      <c r="AO3454">
        <v>0</v>
      </c>
      <c r="AP3454">
        <v>0</v>
      </c>
      <c r="AQ3454">
        <v>0</v>
      </c>
      <c r="AR3454">
        <v>18</v>
      </c>
      <c r="AS3454" t="s">
        <v>16729</v>
      </c>
      <c r="AT3454" t="s">
        <v>80</v>
      </c>
    </row>
    <row r="3455" spans="1:46" x14ac:dyDescent="0.25">
      <c r="A3455" t="s">
        <v>0</v>
      </c>
      <c r="B3455" t="s">
        <v>41457</v>
      </c>
      <c r="C3455" t="s">
        <v>41458</v>
      </c>
      <c r="D3455" t="s">
        <v>41459</v>
      </c>
      <c r="E3455">
        <v>795956</v>
      </c>
      <c r="G3455" t="s">
        <v>16830</v>
      </c>
      <c r="H3455" t="s">
        <v>41460</v>
      </c>
      <c r="I3455" t="s">
        <v>41461</v>
      </c>
      <c r="J3455" t="s">
        <v>280</v>
      </c>
      <c r="K3455" t="s">
        <v>135</v>
      </c>
      <c r="L3455" t="s">
        <v>41462</v>
      </c>
      <c r="M3455" t="s">
        <v>41463</v>
      </c>
      <c r="N3455" t="s">
        <v>281</v>
      </c>
      <c r="O3455" t="s">
        <v>75</v>
      </c>
      <c r="P3455" t="s">
        <v>41464</v>
      </c>
      <c r="Q3455" t="s">
        <v>282</v>
      </c>
      <c r="R3455" t="s">
        <v>246</v>
      </c>
      <c r="S3455" t="s">
        <v>241</v>
      </c>
      <c r="T3455" t="s">
        <v>292</v>
      </c>
      <c r="U3455" t="s">
        <v>41465</v>
      </c>
      <c r="V3455" s="1" t="s">
        <v>20208</v>
      </c>
      <c r="W3455" t="s">
        <v>41466</v>
      </c>
      <c r="X3455" s="1" t="s">
        <v>22433</v>
      </c>
      <c r="Y3455">
        <v>0</v>
      </c>
      <c r="Z3455" t="s">
        <v>18646</v>
      </c>
      <c r="AA3455">
        <v>0</v>
      </c>
      <c r="AB3455" t="s">
        <v>87</v>
      </c>
      <c r="AC3455">
        <v>0</v>
      </c>
      <c r="AD3455">
        <v>0</v>
      </c>
      <c r="AE3455">
        <v>0</v>
      </c>
      <c r="AF3455">
        <v>0</v>
      </c>
      <c r="AG3455">
        <v>0</v>
      </c>
      <c r="AH3455">
        <v>0</v>
      </c>
      <c r="AI3455">
        <v>0</v>
      </c>
      <c r="AJ3455">
        <v>0</v>
      </c>
      <c r="AK3455">
        <v>0</v>
      </c>
      <c r="AL3455">
        <v>1</v>
      </c>
      <c r="AM3455">
        <v>0</v>
      </c>
      <c r="AN3455">
        <v>0</v>
      </c>
      <c r="AO3455">
        <v>0</v>
      </c>
      <c r="AP3455">
        <v>0</v>
      </c>
      <c r="AQ3455">
        <v>0</v>
      </c>
      <c r="AR3455">
        <v>18</v>
      </c>
      <c r="AS3455" t="s">
        <v>16729</v>
      </c>
      <c r="AT3455" t="s">
        <v>80</v>
      </c>
    </row>
    <row r="3456" spans="1:46" x14ac:dyDescent="0.25">
      <c r="A3456" t="s">
        <v>0</v>
      </c>
      <c r="B3456" t="s">
        <v>43300</v>
      </c>
      <c r="C3456" t="s">
        <v>43301</v>
      </c>
      <c r="D3456" t="s">
        <v>43302</v>
      </c>
      <c r="E3456">
        <v>796148</v>
      </c>
      <c r="G3456" t="s">
        <v>296</v>
      </c>
      <c r="H3456" t="s">
        <v>43303</v>
      </c>
      <c r="I3456" t="s">
        <v>43304</v>
      </c>
      <c r="J3456" t="s">
        <v>43305</v>
      </c>
      <c r="K3456" t="s">
        <v>16909</v>
      </c>
      <c r="L3456" t="s">
        <v>43306</v>
      </c>
      <c r="M3456" t="s">
        <v>43307</v>
      </c>
      <c r="N3456" t="s">
        <v>281</v>
      </c>
      <c r="O3456" t="s">
        <v>75</v>
      </c>
      <c r="P3456" t="s">
        <v>43308</v>
      </c>
      <c r="Q3456" t="s">
        <v>282</v>
      </c>
      <c r="R3456" t="s">
        <v>284</v>
      </c>
      <c r="S3456" t="s">
        <v>244</v>
      </c>
      <c r="T3456" t="s">
        <v>300</v>
      </c>
      <c r="U3456" t="s">
        <v>20150</v>
      </c>
      <c r="V3456" s="1" t="s">
        <v>20208</v>
      </c>
      <c r="W3456" t="s">
        <v>43309</v>
      </c>
      <c r="X3456" s="1" t="s">
        <v>22433</v>
      </c>
      <c r="Y3456">
        <v>0</v>
      </c>
      <c r="Z3456" t="s">
        <v>18646</v>
      </c>
      <c r="AA3456">
        <v>0</v>
      </c>
      <c r="AB3456" t="s">
        <v>87</v>
      </c>
      <c r="AC3456">
        <v>0</v>
      </c>
      <c r="AD3456">
        <v>0</v>
      </c>
      <c r="AE3456">
        <v>0</v>
      </c>
      <c r="AF3456">
        <v>0</v>
      </c>
      <c r="AG3456">
        <v>0</v>
      </c>
      <c r="AH3456">
        <v>0</v>
      </c>
      <c r="AI3456">
        <v>0</v>
      </c>
      <c r="AJ3456">
        <v>0</v>
      </c>
      <c r="AK3456">
        <v>0</v>
      </c>
      <c r="AL3456">
        <v>1</v>
      </c>
      <c r="AM3456">
        <v>0</v>
      </c>
      <c r="AN3456">
        <v>0</v>
      </c>
      <c r="AO3456">
        <v>0</v>
      </c>
      <c r="AP3456">
        <v>0</v>
      </c>
      <c r="AQ3456">
        <v>0</v>
      </c>
      <c r="AR3456">
        <v>18</v>
      </c>
      <c r="AS3456" t="s">
        <v>16729</v>
      </c>
      <c r="AT3456" t="s">
        <v>80</v>
      </c>
    </row>
    <row r="3457" spans="1:46" x14ac:dyDescent="0.25">
      <c r="A3457" t="s">
        <v>0</v>
      </c>
      <c r="B3457" t="s">
        <v>67935</v>
      </c>
      <c r="C3457" t="s">
        <v>67936</v>
      </c>
      <c r="D3457" t="s">
        <v>67937</v>
      </c>
      <c r="E3457">
        <v>799107</v>
      </c>
      <c r="G3457" t="s">
        <v>297</v>
      </c>
      <c r="H3457" t="s">
        <v>67938</v>
      </c>
      <c r="I3457" t="s">
        <v>67939</v>
      </c>
      <c r="J3457" t="s">
        <v>280</v>
      </c>
      <c r="K3457" t="s">
        <v>67940</v>
      </c>
      <c r="L3457" t="s">
        <v>67941</v>
      </c>
      <c r="M3457" t="s">
        <v>67942</v>
      </c>
      <c r="N3457" t="s">
        <v>281</v>
      </c>
      <c r="O3457" t="s">
        <v>75</v>
      </c>
      <c r="P3457" t="s">
        <v>67943</v>
      </c>
      <c r="Q3457" t="s">
        <v>282</v>
      </c>
      <c r="R3457" t="s">
        <v>246</v>
      </c>
      <c r="S3457" t="s">
        <v>241</v>
      </c>
      <c r="T3457" t="s">
        <v>17341</v>
      </c>
      <c r="U3457" t="s">
        <v>67944</v>
      </c>
      <c r="V3457" s="1" t="s">
        <v>22433</v>
      </c>
      <c r="W3457" t="s">
        <v>67945</v>
      </c>
      <c r="X3457" s="1" t="s">
        <v>22433</v>
      </c>
      <c r="Y3457">
        <v>0</v>
      </c>
      <c r="Z3457" t="s">
        <v>18646</v>
      </c>
      <c r="AA3457">
        <v>0</v>
      </c>
      <c r="AB3457" t="s">
        <v>87</v>
      </c>
      <c r="AC3457">
        <v>0</v>
      </c>
      <c r="AD3457">
        <v>0</v>
      </c>
      <c r="AE3457">
        <v>0</v>
      </c>
      <c r="AF3457">
        <v>0</v>
      </c>
      <c r="AG3457">
        <v>0</v>
      </c>
      <c r="AH3457">
        <v>0</v>
      </c>
      <c r="AI3457">
        <v>0</v>
      </c>
      <c r="AJ3457">
        <v>0</v>
      </c>
      <c r="AK3457">
        <v>0</v>
      </c>
      <c r="AL3457">
        <v>0</v>
      </c>
      <c r="AM3457">
        <v>0</v>
      </c>
      <c r="AN3457">
        <v>0</v>
      </c>
      <c r="AO3457">
        <v>0</v>
      </c>
      <c r="AP3457">
        <v>0</v>
      </c>
      <c r="AQ3457">
        <v>0</v>
      </c>
      <c r="AR3457">
        <v>0</v>
      </c>
      <c r="AS3457" t="s">
        <v>18661</v>
      </c>
      <c r="AT3457" t="s">
        <v>97</v>
      </c>
    </row>
    <row r="3458" spans="1:46" x14ac:dyDescent="0.25">
      <c r="A3458" t="s">
        <v>0</v>
      </c>
      <c r="B3458" t="s">
        <v>43088</v>
      </c>
      <c r="C3458" t="s">
        <v>43089</v>
      </c>
      <c r="D3458" t="s">
        <v>43090</v>
      </c>
      <c r="E3458">
        <v>648273</v>
      </c>
      <c r="G3458" t="s">
        <v>297</v>
      </c>
      <c r="H3458" t="s">
        <v>43091</v>
      </c>
      <c r="I3458" t="s">
        <v>43092</v>
      </c>
      <c r="J3458" t="s">
        <v>280</v>
      </c>
      <c r="K3458" t="s">
        <v>18853</v>
      </c>
      <c r="L3458" t="s">
        <v>43093</v>
      </c>
      <c r="M3458" t="s">
        <v>43094</v>
      </c>
      <c r="N3458" t="s">
        <v>281</v>
      </c>
      <c r="O3458" t="s">
        <v>75</v>
      </c>
      <c r="P3458" t="s">
        <v>43095</v>
      </c>
      <c r="Q3458" t="s">
        <v>282</v>
      </c>
      <c r="R3458" t="s">
        <v>284</v>
      </c>
      <c r="S3458" t="s">
        <v>230</v>
      </c>
      <c r="T3458" t="s">
        <v>294</v>
      </c>
      <c r="U3458" t="s">
        <v>43096</v>
      </c>
      <c r="V3458" s="1" t="s">
        <v>18674</v>
      </c>
      <c r="W3458" t="s">
        <v>43097</v>
      </c>
      <c r="X3458" s="1" t="s">
        <v>22433</v>
      </c>
      <c r="Y3458">
        <v>0</v>
      </c>
      <c r="Z3458" t="s">
        <v>18646</v>
      </c>
      <c r="AA3458">
        <v>0</v>
      </c>
      <c r="AB3458" t="s">
        <v>87</v>
      </c>
      <c r="AC3458">
        <v>0</v>
      </c>
      <c r="AD3458">
        <v>0</v>
      </c>
      <c r="AE3458">
        <v>0</v>
      </c>
      <c r="AF3458">
        <v>0</v>
      </c>
      <c r="AG3458">
        <v>0</v>
      </c>
      <c r="AH3458">
        <v>0</v>
      </c>
      <c r="AI3458">
        <v>0</v>
      </c>
      <c r="AJ3458">
        <v>0</v>
      </c>
      <c r="AK3458">
        <v>0</v>
      </c>
      <c r="AL3458">
        <v>0</v>
      </c>
      <c r="AM3458">
        <v>0</v>
      </c>
      <c r="AN3458">
        <v>0</v>
      </c>
      <c r="AO3458">
        <v>0</v>
      </c>
      <c r="AP3458">
        <v>0</v>
      </c>
      <c r="AQ3458">
        <v>0</v>
      </c>
      <c r="AR3458">
        <v>1</v>
      </c>
      <c r="AS3458" t="s">
        <v>17087</v>
      </c>
      <c r="AT3458" t="s">
        <v>97</v>
      </c>
    </row>
    <row r="3459" spans="1:46" x14ac:dyDescent="0.25">
      <c r="A3459" t="s">
        <v>0</v>
      </c>
      <c r="B3459" t="s">
        <v>67946</v>
      </c>
      <c r="C3459" t="s">
        <v>67947</v>
      </c>
      <c r="D3459" t="s">
        <v>67948</v>
      </c>
      <c r="E3459">
        <v>799820</v>
      </c>
      <c r="G3459" t="s">
        <v>297</v>
      </c>
      <c r="H3459" t="s">
        <v>67949</v>
      </c>
      <c r="I3459" t="s">
        <v>67950</v>
      </c>
      <c r="J3459" t="s">
        <v>280</v>
      </c>
      <c r="K3459" t="s">
        <v>67951</v>
      </c>
      <c r="L3459" t="s">
        <v>67952</v>
      </c>
      <c r="M3459" t="s">
        <v>67953</v>
      </c>
      <c r="N3459" t="s">
        <v>281</v>
      </c>
      <c r="O3459" t="s">
        <v>75</v>
      </c>
      <c r="P3459" t="s">
        <v>67954</v>
      </c>
      <c r="Q3459" t="s">
        <v>282</v>
      </c>
      <c r="R3459" t="s">
        <v>246</v>
      </c>
      <c r="S3459" t="s">
        <v>244</v>
      </c>
      <c r="T3459" t="s">
        <v>300</v>
      </c>
      <c r="U3459" t="s">
        <v>67955</v>
      </c>
      <c r="V3459" s="1" t="s">
        <v>22433</v>
      </c>
      <c r="W3459" t="s">
        <v>67956</v>
      </c>
      <c r="X3459" s="1" t="s">
        <v>22433</v>
      </c>
      <c r="Y3459">
        <v>0</v>
      </c>
      <c r="Z3459" t="s">
        <v>18646</v>
      </c>
      <c r="AA3459">
        <v>0</v>
      </c>
      <c r="AB3459" t="s">
        <v>87</v>
      </c>
      <c r="AC3459">
        <v>0</v>
      </c>
      <c r="AD3459">
        <v>0</v>
      </c>
      <c r="AE3459">
        <v>0</v>
      </c>
      <c r="AF3459">
        <v>0</v>
      </c>
      <c r="AG3459">
        <v>0</v>
      </c>
      <c r="AH3459">
        <v>0</v>
      </c>
      <c r="AI3459">
        <v>0</v>
      </c>
      <c r="AJ3459">
        <v>0</v>
      </c>
      <c r="AK3459">
        <v>0</v>
      </c>
      <c r="AL3459">
        <v>0</v>
      </c>
      <c r="AM3459">
        <v>0</v>
      </c>
      <c r="AN3459">
        <v>0</v>
      </c>
      <c r="AO3459">
        <v>0</v>
      </c>
      <c r="AP3459">
        <v>0</v>
      </c>
      <c r="AQ3459">
        <v>0</v>
      </c>
      <c r="AR3459">
        <v>0</v>
      </c>
      <c r="AS3459" t="s">
        <v>18661</v>
      </c>
      <c r="AT3459" t="s">
        <v>97</v>
      </c>
    </row>
    <row r="3460" spans="1:46" x14ac:dyDescent="0.25">
      <c r="A3460" t="s">
        <v>0</v>
      </c>
      <c r="B3460" t="s">
        <v>41518</v>
      </c>
      <c r="C3460" t="s">
        <v>41519</v>
      </c>
      <c r="D3460" t="s">
        <v>41520</v>
      </c>
      <c r="E3460">
        <v>794601</v>
      </c>
      <c r="G3460" t="s">
        <v>17424</v>
      </c>
      <c r="H3460" t="s">
        <v>41521</v>
      </c>
      <c r="I3460" t="s">
        <v>41522</v>
      </c>
      <c r="J3460" t="s">
        <v>280</v>
      </c>
      <c r="K3460" t="s">
        <v>18318</v>
      </c>
      <c r="L3460" t="s">
        <v>41523</v>
      </c>
      <c r="M3460" t="s">
        <v>41524</v>
      </c>
      <c r="N3460" t="s">
        <v>281</v>
      </c>
      <c r="O3460" t="s">
        <v>75</v>
      </c>
      <c r="P3460" t="s">
        <v>41525</v>
      </c>
      <c r="Q3460" t="s">
        <v>282</v>
      </c>
      <c r="R3460" t="s">
        <v>284</v>
      </c>
      <c r="S3460" t="s">
        <v>230</v>
      </c>
      <c r="T3460" t="s">
        <v>302</v>
      </c>
      <c r="U3460" t="s">
        <v>41526</v>
      </c>
      <c r="V3460" s="1" t="s">
        <v>20208</v>
      </c>
      <c r="W3460" t="s">
        <v>41527</v>
      </c>
      <c r="X3460" s="1" t="s">
        <v>22433</v>
      </c>
      <c r="Y3460">
        <v>0</v>
      </c>
      <c r="Z3460" t="s">
        <v>18646</v>
      </c>
      <c r="AA3460">
        <v>0</v>
      </c>
      <c r="AB3460" t="s">
        <v>87</v>
      </c>
      <c r="AC3460">
        <v>0</v>
      </c>
      <c r="AD3460">
        <v>0</v>
      </c>
      <c r="AE3460">
        <v>0</v>
      </c>
      <c r="AF3460">
        <v>0</v>
      </c>
      <c r="AG3460">
        <v>0</v>
      </c>
      <c r="AH3460">
        <v>0</v>
      </c>
      <c r="AI3460">
        <v>0</v>
      </c>
      <c r="AJ3460">
        <v>0</v>
      </c>
      <c r="AK3460">
        <v>0</v>
      </c>
      <c r="AL3460">
        <v>1</v>
      </c>
      <c r="AM3460">
        <v>0</v>
      </c>
      <c r="AN3460">
        <v>0</v>
      </c>
      <c r="AO3460">
        <v>0</v>
      </c>
      <c r="AP3460">
        <v>0</v>
      </c>
      <c r="AQ3460">
        <v>0</v>
      </c>
      <c r="AR3460">
        <v>18</v>
      </c>
      <c r="AS3460" t="s">
        <v>16898</v>
      </c>
      <c r="AT3460" t="s">
        <v>80</v>
      </c>
    </row>
    <row r="3461" spans="1:46" x14ac:dyDescent="0.25">
      <c r="A3461" t="s">
        <v>0</v>
      </c>
      <c r="B3461" t="s">
        <v>41580</v>
      </c>
      <c r="C3461" t="s">
        <v>41581</v>
      </c>
      <c r="D3461" t="s">
        <v>41582</v>
      </c>
      <c r="E3461">
        <v>789588</v>
      </c>
      <c r="G3461" t="s">
        <v>297</v>
      </c>
      <c r="H3461" t="s">
        <v>41583</v>
      </c>
      <c r="I3461" t="s">
        <v>41584</v>
      </c>
      <c r="J3461" t="s">
        <v>280</v>
      </c>
      <c r="K3461" t="s">
        <v>16909</v>
      </c>
      <c r="L3461" t="s">
        <v>41585</v>
      </c>
      <c r="M3461" t="s">
        <v>41586</v>
      </c>
      <c r="N3461" t="s">
        <v>281</v>
      </c>
      <c r="O3461" t="s">
        <v>75</v>
      </c>
      <c r="P3461" t="s">
        <v>41587</v>
      </c>
      <c r="Q3461" t="s">
        <v>282</v>
      </c>
      <c r="R3461" t="s">
        <v>284</v>
      </c>
      <c r="S3461" t="s">
        <v>244</v>
      </c>
      <c r="T3461" t="s">
        <v>300</v>
      </c>
      <c r="U3461" t="s">
        <v>41588</v>
      </c>
      <c r="V3461" s="1" t="s">
        <v>19945</v>
      </c>
      <c r="W3461" t="s">
        <v>41589</v>
      </c>
      <c r="X3461" s="1" t="s">
        <v>22433</v>
      </c>
      <c r="Y3461">
        <v>0</v>
      </c>
      <c r="Z3461" t="s">
        <v>18646</v>
      </c>
      <c r="AA3461">
        <v>0</v>
      </c>
      <c r="AB3461" t="s">
        <v>87</v>
      </c>
      <c r="AC3461">
        <v>0</v>
      </c>
      <c r="AD3461">
        <v>0</v>
      </c>
      <c r="AE3461">
        <v>0</v>
      </c>
      <c r="AF3461">
        <v>0</v>
      </c>
      <c r="AG3461">
        <v>0</v>
      </c>
      <c r="AH3461">
        <v>0</v>
      </c>
      <c r="AI3461">
        <v>0</v>
      </c>
      <c r="AJ3461">
        <v>0</v>
      </c>
      <c r="AK3461">
        <v>0</v>
      </c>
      <c r="AL3461">
        <v>0</v>
      </c>
      <c r="AM3461">
        <v>0</v>
      </c>
      <c r="AN3461">
        <v>0</v>
      </c>
      <c r="AO3461">
        <v>0</v>
      </c>
      <c r="AP3461">
        <v>0</v>
      </c>
      <c r="AQ3461">
        <v>0</v>
      </c>
      <c r="AR3461">
        <v>0</v>
      </c>
      <c r="AS3461" t="s">
        <v>18661</v>
      </c>
      <c r="AT3461" t="s">
        <v>97</v>
      </c>
    </row>
    <row r="3462" spans="1:46" x14ac:dyDescent="0.25">
      <c r="A3462" t="s">
        <v>0</v>
      </c>
      <c r="B3462" t="s">
        <v>41915</v>
      </c>
      <c r="C3462" t="s">
        <v>41916</v>
      </c>
      <c r="D3462" t="s">
        <v>41917</v>
      </c>
      <c r="E3462">
        <v>793887</v>
      </c>
      <c r="G3462" t="s">
        <v>296</v>
      </c>
      <c r="H3462" t="s">
        <v>41918</v>
      </c>
      <c r="I3462" t="s">
        <v>41919</v>
      </c>
      <c r="J3462" t="s">
        <v>280</v>
      </c>
      <c r="K3462" t="s">
        <v>135</v>
      </c>
      <c r="L3462" t="s">
        <v>41920</v>
      </c>
      <c r="M3462" t="s">
        <v>41921</v>
      </c>
      <c r="N3462" t="s">
        <v>41922</v>
      </c>
      <c r="O3462" t="s">
        <v>75</v>
      </c>
      <c r="P3462" t="s">
        <v>41923</v>
      </c>
      <c r="Q3462" t="s">
        <v>282</v>
      </c>
      <c r="R3462" t="s">
        <v>284</v>
      </c>
      <c r="S3462" t="s">
        <v>241</v>
      </c>
      <c r="T3462" t="s">
        <v>292</v>
      </c>
      <c r="U3462" t="s">
        <v>41924</v>
      </c>
      <c r="V3462" s="1" t="s">
        <v>20208</v>
      </c>
      <c r="W3462" t="s">
        <v>23521</v>
      </c>
      <c r="X3462" s="1" t="s">
        <v>22433</v>
      </c>
      <c r="Y3462">
        <v>0</v>
      </c>
      <c r="Z3462" t="s">
        <v>18646</v>
      </c>
      <c r="AA3462">
        <v>0</v>
      </c>
      <c r="AB3462" t="s">
        <v>87</v>
      </c>
      <c r="AC3462">
        <v>0</v>
      </c>
      <c r="AD3462">
        <v>0</v>
      </c>
      <c r="AE3462">
        <v>0</v>
      </c>
      <c r="AF3462">
        <v>0</v>
      </c>
      <c r="AG3462">
        <v>0</v>
      </c>
      <c r="AH3462">
        <v>0</v>
      </c>
      <c r="AI3462">
        <v>0</v>
      </c>
      <c r="AJ3462">
        <v>0</v>
      </c>
      <c r="AK3462">
        <v>0</v>
      </c>
      <c r="AL3462">
        <v>1</v>
      </c>
      <c r="AM3462">
        <v>0</v>
      </c>
      <c r="AN3462">
        <v>0</v>
      </c>
      <c r="AO3462">
        <v>0</v>
      </c>
      <c r="AP3462">
        <v>0</v>
      </c>
      <c r="AQ3462">
        <v>0</v>
      </c>
      <c r="AR3462">
        <v>18</v>
      </c>
      <c r="AS3462" t="s">
        <v>16729</v>
      </c>
      <c r="AT3462" t="s">
        <v>80</v>
      </c>
    </row>
    <row r="3463" spans="1:46" x14ac:dyDescent="0.25">
      <c r="A3463" t="s">
        <v>0</v>
      </c>
      <c r="B3463" t="s">
        <v>41853</v>
      </c>
      <c r="C3463" t="s">
        <v>41854</v>
      </c>
      <c r="D3463" t="s">
        <v>41855</v>
      </c>
      <c r="E3463">
        <v>788367</v>
      </c>
      <c r="G3463" t="s">
        <v>297</v>
      </c>
      <c r="H3463" t="s">
        <v>41856</v>
      </c>
      <c r="I3463" t="s">
        <v>41857</v>
      </c>
      <c r="J3463" t="s">
        <v>280</v>
      </c>
      <c r="K3463" t="s">
        <v>18537</v>
      </c>
      <c r="L3463" t="s">
        <v>41858</v>
      </c>
      <c r="M3463" t="s">
        <v>41859</v>
      </c>
      <c r="N3463" t="s">
        <v>281</v>
      </c>
      <c r="O3463" t="s">
        <v>75</v>
      </c>
      <c r="P3463" t="s">
        <v>41860</v>
      </c>
      <c r="Q3463" t="s">
        <v>286</v>
      </c>
      <c r="R3463" t="s">
        <v>16868</v>
      </c>
      <c r="S3463" t="s">
        <v>241</v>
      </c>
      <c r="T3463" t="s">
        <v>301</v>
      </c>
      <c r="U3463" t="s">
        <v>41861</v>
      </c>
      <c r="V3463" s="1" t="s">
        <v>19945</v>
      </c>
      <c r="W3463" t="s">
        <v>41862</v>
      </c>
      <c r="X3463" s="1" t="s">
        <v>22433</v>
      </c>
      <c r="Y3463">
        <v>0</v>
      </c>
      <c r="Z3463" t="s">
        <v>18646</v>
      </c>
      <c r="AA3463">
        <v>0</v>
      </c>
      <c r="AB3463" t="s">
        <v>87</v>
      </c>
      <c r="AC3463">
        <v>0</v>
      </c>
      <c r="AD3463">
        <v>0</v>
      </c>
      <c r="AE3463">
        <v>0</v>
      </c>
      <c r="AF3463">
        <v>0</v>
      </c>
      <c r="AG3463">
        <v>0</v>
      </c>
      <c r="AH3463">
        <v>0</v>
      </c>
      <c r="AI3463">
        <v>0</v>
      </c>
      <c r="AJ3463">
        <v>0</v>
      </c>
      <c r="AK3463">
        <v>0</v>
      </c>
      <c r="AL3463">
        <v>0</v>
      </c>
      <c r="AM3463">
        <v>0</v>
      </c>
      <c r="AN3463">
        <v>0</v>
      </c>
      <c r="AO3463">
        <v>0</v>
      </c>
      <c r="AP3463">
        <v>0</v>
      </c>
      <c r="AQ3463">
        <v>0</v>
      </c>
      <c r="AR3463">
        <v>0</v>
      </c>
      <c r="AS3463" t="s">
        <v>18707</v>
      </c>
      <c r="AT3463" t="s">
        <v>97</v>
      </c>
    </row>
    <row r="3464" spans="1:46" x14ac:dyDescent="0.25">
      <c r="A3464" t="s">
        <v>0</v>
      </c>
      <c r="B3464" t="s">
        <v>41263</v>
      </c>
      <c r="C3464" t="s">
        <v>41264</v>
      </c>
      <c r="D3464" t="s">
        <v>41265</v>
      </c>
      <c r="E3464">
        <v>794780</v>
      </c>
      <c r="G3464" t="s">
        <v>18690</v>
      </c>
      <c r="H3464" t="s">
        <v>41266</v>
      </c>
      <c r="I3464" t="s">
        <v>41267</v>
      </c>
      <c r="J3464" t="s">
        <v>280</v>
      </c>
      <c r="K3464" t="s">
        <v>142</v>
      </c>
      <c r="L3464" t="s">
        <v>41268</v>
      </c>
      <c r="M3464" t="s">
        <v>41269</v>
      </c>
      <c r="N3464" t="s">
        <v>287</v>
      </c>
      <c r="O3464" t="s">
        <v>75</v>
      </c>
      <c r="P3464" t="s">
        <v>41270</v>
      </c>
      <c r="Q3464" t="s">
        <v>282</v>
      </c>
      <c r="R3464" t="s">
        <v>284</v>
      </c>
      <c r="S3464" t="s">
        <v>230</v>
      </c>
      <c r="T3464" t="s">
        <v>294</v>
      </c>
      <c r="U3464" t="s">
        <v>41271</v>
      </c>
      <c r="V3464" s="1" t="s">
        <v>20208</v>
      </c>
      <c r="W3464" t="s">
        <v>21192</v>
      </c>
      <c r="X3464" s="1" t="s">
        <v>22433</v>
      </c>
      <c r="Y3464">
        <v>0</v>
      </c>
      <c r="Z3464" t="s">
        <v>18646</v>
      </c>
      <c r="AA3464">
        <v>0</v>
      </c>
      <c r="AB3464" t="s">
        <v>87</v>
      </c>
      <c r="AC3464">
        <v>0</v>
      </c>
      <c r="AD3464">
        <v>0</v>
      </c>
      <c r="AE3464">
        <v>0</v>
      </c>
      <c r="AF3464">
        <v>0</v>
      </c>
      <c r="AG3464">
        <v>0</v>
      </c>
      <c r="AH3464">
        <v>0</v>
      </c>
      <c r="AI3464">
        <v>0</v>
      </c>
      <c r="AJ3464">
        <v>0</v>
      </c>
      <c r="AK3464">
        <v>0</v>
      </c>
      <c r="AL3464">
        <v>1</v>
      </c>
      <c r="AM3464">
        <v>0</v>
      </c>
      <c r="AN3464">
        <v>0</v>
      </c>
      <c r="AO3464">
        <v>0</v>
      </c>
      <c r="AP3464">
        <v>0</v>
      </c>
      <c r="AQ3464">
        <v>0</v>
      </c>
      <c r="AR3464">
        <v>18</v>
      </c>
      <c r="AS3464" t="s">
        <v>16729</v>
      </c>
      <c r="AT3464" t="s">
        <v>80</v>
      </c>
    </row>
    <row r="3465" spans="1:46" x14ac:dyDescent="0.25">
      <c r="A3465" t="s">
        <v>0</v>
      </c>
      <c r="B3465" t="s">
        <v>41792</v>
      </c>
      <c r="C3465" t="s">
        <v>41793</v>
      </c>
      <c r="D3465" t="s">
        <v>41794</v>
      </c>
      <c r="E3465">
        <v>794622</v>
      </c>
      <c r="G3465" t="s">
        <v>18690</v>
      </c>
      <c r="H3465" t="s">
        <v>41795</v>
      </c>
      <c r="I3465" t="s">
        <v>41796</v>
      </c>
      <c r="J3465" t="s">
        <v>280</v>
      </c>
      <c r="K3465" t="s">
        <v>18854</v>
      </c>
      <c r="L3465" t="s">
        <v>41797</v>
      </c>
      <c r="M3465" t="s">
        <v>41798</v>
      </c>
      <c r="N3465" t="s">
        <v>17206</v>
      </c>
      <c r="O3465" t="s">
        <v>75</v>
      </c>
      <c r="P3465" t="s">
        <v>41799</v>
      </c>
      <c r="Q3465" t="s">
        <v>282</v>
      </c>
      <c r="R3465" t="s">
        <v>284</v>
      </c>
      <c r="S3465" t="s">
        <v>230</v>
      </c>
      <c r="T3465" t="s">
        <v>300</v>
      </c>
      <c r="U3465" t="s">
        <v>41800</v>
      </c>
      <c r="V3465" s="1" t="s">
        <v>20208</v>
      </c>
      <c r="W3465" t="s">
        <v>41801</v>
      </c>
      <c r="X3465" s="1" t="s">
        <v>22433</v>
      </c>
      <c r="Y3465">
        <v>0</v>
      </c>
      <c r="Z3465" t="s">
        <v>18646</v>
      </c>
      <c r="AA3465">
        <v>0</v>
      </c>
      <c r="AB3465" t="s">
        <v>87</v>
      </c>
      <c r="AC3465">
        <v>0</v>
      </c>
      <c r="AD3465">
        <v>0</v>
      </c>
      <c r="AE3465">
        <v>0</v>
      </c>
      <c r="AF3465">
        <v>0</v>
      </c>
      <c r="AG3465">
        <v>0</v>
      </c>
      <c r="AH3465">
        <v>0</v>
      </c>
      <c r="AI3465">
        <v>0</v>
      </c>
      <c r="AJ3465">
        <v>0</v>
      </c>
      <c r="AK3465">
        <v>0</v>
      </c>
      <c r="AL3465">
        <v>1</v>
      </c>
      <c r="AM3465">
        <v>0</v>
      </c>
      <c r="AN3465">
        <v>0</v>
      </c>
      <c r="AO3465">
        <v>0</v>
      </c>
      <c r="AP3465">
        <v>0</v>
      </c>
      <c r="AQ3465">
        <v>0</v>
      </c>
      <c r="AR3465">
        <v>18</v>
      </c>
      <c r="AS3465" t="s">
        <v>16730</v>
      </c>
      <c r="AT3465" t="s">
        <v>80</v>
      </c>
    </row>
    <row r="3466" spans="1:46" x14ac:dyDescent="0.25">
      <c r="A3466" t="s">
        <v>0</v>
      </c>
      <c r="B3466" t="s">
        <v>41496</v>
      </c>
      <c r="C3466" t="s">
        <v>41497</v>
      </c>
      <c r="D3466" t="s">
        <v>41498</v>
      </c>
      <c r="E3466">
        <v>793615</v>
      </c>
      <c r="G3466" t="s">
        <v>295</v>
      </c>
      <c r="H3466" t="s">
        <v>41499</v>
      </c>
      <c r="I3466" t="s">
        <v>41500</v>
      </c>
      <c r="J3466" t="s">
        <v>280</v>
      </c>
      <c r="K3466" t="s">
        <v>41501</v>
      </c>
      <c r="L3466" t="s">
        <v>41502</v>
      </c>
      <c r="M3466" t="s">
        <v>41503</v>
      </c>
      <c r="N3466" t="s">
        <v>41504</v>
      </c>
      <c r="O3466" t="s">
        <v>75</v>
      </c>
      <c r="P3466" t="s">
        <v>41505</v>
      </c>
      <c r="Q3466" t="s">
        <v>282</v>
      </c>
      <c r="R3466" t="s">
        <v>284</v>
      </c>
      <c r="S3466" t="s">
        <v>230</v>
      </c>
      <c r="T3466" t="s">
        <v>300</v>
      </c>
      <c r="U3466" t="s">
        <v>41506</v>
      </c>
      <c r="V3466" s="1" t="s">
        <v>20208</v>
      </c>
      <c r="W3466" t="s">
        <v>41507</v>
      </c>
      <c r="X3466" s="1" t="s">
        <v>22433</v>
      </c>
      <c r="Y3466">
        <v>5502</v>
      </c>
      <c r="Z3466" t="s">
        <v>42191</v>
      </c>
      <c r="AA3466">
        <v>0</v>
      </c>
      <c r="AB3466" t="s">
        <v>87</v>
      </c>
      <c r="AC3466">
        <v>0</v>
      </c>
      <c r="AD3466">
        <v>0</v>
      </c>
      <c r="AE3466">
        <v>0</v>
      </c>
      <c r="AF3466">
        <v>0</v>
      </c>
      <c r="AG3466">
        <v>0</v>
      </c>
      <c r="AH3466">
        <v>0</v>
      </c>
      <c r="AI3466">
        <v>0</v>
      </c>
      <c r="AJ3466">
        <v>0</v>
      </c>
      <c r="AK3466">
        <v>0</v>
      </c>
      <c r="AL3466">
        <v>1</v>
      </c>
      <c r="AM3466">
        <v>0</v>
      </c>
      <c r="AN3466">
        <v>1</v>
      </c>
      <c r="AO3466">
        <v>0</v>
      </c>
      <c r="AP3466">
        <v>0</v>
      </c>
      <c r="AQ3466">
        <v>0</v>
      </c>
      <c r="AR3466">
        <v>18</v>
      </c>
      <c r="AS3466" t="s">
        <v>16729</v>
      </c>
      <c r="AT3466" t="s">
        <v>80</v>
      </c>
    </row>
    <row r="3467" spans="1:46" x14ac:dyDescent="0.25">
      <c r="A3467" t="s">
        <v>0</v>
      </c>
      <c r="B3467" t="s">
        <v>41780</v>
      </c>
      <c r="C3467" t="s">
        <v>41781</v>
      </c>
      <c r="D3467" t="s">
        <v>41782</v>
      </c>
      <c r="E3467">
        <v>793898</v>
      </c>
      <c r="G3467" t="s">
        <v>291</v>
      </c>
      <c r="H3467" t="s">
        <v>41783</v>
      </c>
      <c r="I3467" t="s">
        <v>41784</v>
      </c>
      <c r="J3467" t="s">
        <v>280</v>
      </c>
      <c r="K3467" t="s">
        <v>41785</v>
      </c>
      <c r="L3467" t="s">
        <v>41786</v>
      </c>
      <c r="M3467" t="s">
        <v>41787</v>
      </c>
      <c r="N3467" t="s">
        <v>41788</v>
      </c>
      <c r="O3467" t="s">
        <v>75</v>
      </c>
      <c r="P3467" t="s">
        <v>41789</v>
      </c>
      <c r="Q3467" t="s">
        <v>282</v>
      </c>
      <c r="R3467" t="s">
        <v>284</v>
      </c>
      <c r="S3467" t="s">
        <v>230</v>
      </c>
      <c r="T3467" t="s">
        <v>300</v>
      </c>
      <c r="U3467" t="s">
        <v>41790</v>
      </c>
      <c r="V3467" s="1" t="s">
        <v>20208</v>
      </c>
      <c r="W3467" t="s">
        <v>41791</v>
      </c>
      <c r="X3467" s="1" t="s">
        <v>22433</v>
      </c>
      <c r="Y3467">
        <v>5502</v>
      </c>
      <c r="Z3467" t="s">
        <v>42191</v>
      </c>
      <c r="AA3467">
        <v>0</v>
      </c>
      <c r="AB3467" t="s">
        <v>87</v>
      </c>
      <c r="AC3467">
        <v>0</v>
      </c>
      <c r="AD3467">
        <v>0</v>
      </c>
      <c r="AE3467">
        <v>0</v>
      </c>
      <c r="AF3467">
        <v>0</v>
      </c>
      <c r="AG3467">
        <v>0</v>
      </c>
      <c r="AH3467">
        <v>0</v>
      </c>
      <c r="AI3467">
        <v>0</v>
      </c>
      <c r="AJ3467">
        <v>0</v>
      </c>
      <c r="AK3467">
        <v>0</v>
      </c>
      <c r="AL3467">
        <v>1</v>
      </c>
      <c r="AM3467">
        <v>0</v>
      </c>
      <c r="AN3467">
        <v>1</v>
      </c>
      <c r="AO3467">
        <v>0</v>
      </c>
      <c r="AP3467">
        <v>0</v>
      </c>
      <c r="AQ3467">
        <v>0</v>
      </c>
      <c r="AR3467">
        <v>18</v>
      </c>
      <c r="AS3467" t="s">
        <v>16729</v>
      </c>
      <c r="AT3467" t="s">
        <v>80</v>
      </c>
    </row>
    <row r="3468" spans="1:46" x14ac:dyDescent="0.25">
      <c r="A3468" t="s">
        <v>0</v>
      </c>
      <c r="B3468" t="s">
        <v>42181</v>
      </c>
      <c r="C3468" t="s">
        <v>42182</v>
      </c>
      <c r="D3468" t="s">
        <v>42183</v>
      </c>
      <c r="E3468">
        <v>792267</v>
      </c>
      <c r="G3468" t="s">
        <v>17262</v>
      </c>
      <c r="H3468" t="s">
        <v>42184</v>
      </c>
      <c r="I3468" t="s">
        <v>42185</v>
      </c>
      <c r="J3468" t="s">
        <v>280</v>
      </c>
      <c r="K3468" t="s">
        <v>17678</v>
      </c>
      <c r="L3468" t="s">
        <v>42186</v>
      </c>
      <c r="M3468" t="s">
        <v>42187</v>
      </c>
      <c r="N3468" t="s">
        <v>281</v>
      </c>
      <c r="O3468" t="s">
        <v>75</v>
      </c>
      <c r="P3468" t="s">
        <v>42188</v>
      </c>
      <c r="Q3468" t="s">
        <v>282</v>
      </c>
      <c r="R3468" t="s">
        <v>284</v>
      </c>
      <c r="S3468" t="s">
        <v>230</v>
      </c>
      <c r="T3468" t="s">
        <v>302</v>
      </c>
      <c r="U3468" t="s">
        <v>42189</v>
      </c>
      <c r="V3468" s="1" t="s">
        <v>20208</v>
      </c>
      <c r="W3468" t="s">
        <v>42190</v>
      </c>
      <c r="X3468" s="1" t="s">
        <v>22433</v>
      </c>
      <c r="Y3468">
        <v>5502</v>
      </c>
      <c r="Z3468" t="s">
        <v>42191</v>
      </c>
      <c r="AA3468">
        <v>0</v>
      </c>
      <c r="AB3468" t="s">
        <v>87</v>
      </c>
      <c r="AC3468">
        <v>0</v>
      </c>
      <c r="AD3468">
        <v>0</v>
      </c>
      <c r="AE3468">
        <v>0</v>
      </c>
      <c r="AF3468">
        <v>0</v>
      </c>
      <c r="AG3468">
        <v>0</v>
      </c>
      <c r="AH3468">
        <v>0</v>
      </c>
      <c r="AI3468">
        <v>0</v>
      </c>
      <c r="AJ3468">
        <v>0</v>
      </c>
      <c r="AK3468">
        <v>0</v>
      </c>
      <c r="AL3468">
        <v>1</v>
      </c>
      <c r="AM3468">
        <v>0</v>
      </c>
      <c r="AN3468">
        <v>1</v>
      </c>
      <c r="AO3468">
        <v>0</v>
      </c>
      <c r="AP3468">
        <v>0</v>
      </c>
      <c r="AQ3468">
        <v>0</v>
      </c>
      <c r="AR3468">
        <v>18</v>
      </c>
      <c r="AS3468" t="s">
        <v>16732</v>
      </c>
      <c r="AT3468" t="s">
        <v>80</v>
      </c>
    </row>
    <row r="3469" spans="1:46" x14ac:dyDescent="0.25">
      <c r="A3469" t="s">
        <v>0</v>
      </c>
      <c r="B3469" t="s">
        <v>41738</v>
      </c>
      <c r="C3469" t="s">
        <v>41739</v>
      </c>
      <c r="D3469" t="s">
        <v>41740</v>
      </c>
      <c r="E3469">
        <v>792263</v>
      </c>
      <c r="G3469" t="s">
        <v>298</v>
      </c>
      <c r="H3469" t="s">
        <v>41741</v>
      </c>
      <c r="I3469" t="s">
        <v>41742</v>
      </c>
      <c r="J3469" t="s">
        <v>280</v>
      </c>
      <c r="K3469" t="s">
        <v>142</v>
      </c>
      <c r="L3469" t="s">
        <v>41743</v>
      </c>
      <c r="M3469" t="s">
        <v>41744</v>
      </c>
      <c r="N3469" t="s">
        <v>41745</v>
      </c>
      <c r="O3469" t="s">
        <v>75</v>
      </c>
      <c r="P3469" t="s">
        <v>41746</v>
      </c>
      <c r="Q3469" t="s">
        <v>282</v>
      </c>
      <c r="R3469" t="s">
        <v>284</v>
      </c>
      <c r="S3469" t="s">
        <v>230</v>
      </c>
      <c r="T3469" t="s">
        <v>294</v>
      </c>
      <c r="U3469" t="s">
        <v>41578</v>
      </c>
      <c r="V3469" s="1" t="s">
        <v>20208</v>
      </c>
      <c r="W3469" t="s">
        <v>41747</v>
      </c>
      <c r="X3469" s="1" t="s">
        <v>22433</v>
      </c>
      <c r="Y3469">
        <v>5502</v>
      </c>
      <c r="Z3469" t="s">
        <v>42191</v>
      </c>
      <c r="AA3469">
        <v>0</v>
      </c>
      <c r="AB3469" t="s">
        <v>87</v>
      </c>
      <c r="AC3469">
        <v>0</v>
      </c>
      <c r="AD3469">
        <v>0</v>
      </c>
      <c r="AE3469">
        <v>0</v>
      </c>
      <c r="AF3469">
        <v>0</v>
      </c>
      <c r="AG3469">
        <v>0</v>
      </c>
      <c r="AH3469">
        <v>0</v>
      </c>
      <c r="AI3469">
        <v>0</v>
      </c>
      <c r="AJ3469">
        <v>0</v>
      </c>
      <c r="AK3469">
        <v>0</v>
      </c>
      <c r="AL3469">
        <v>1</v>
      </c>
      <c r="AM3469">
        <v>0</v>
      </c>
      <c r="AN3469">
        <v>1</v>
      </c>
      <c r="AO3469">
        <v>0</v>
      </c>
      <c r="AP3469">
        <v>0</v>
      </c>
      <c r="AQ3469">
        <v>0</v>
      </c>
      <c r="AR3469">
        <v>18</v>
      </c>
      <c r="AS3469" t="s">
        <v>16732</v>
      </c>
      <c r="AT3469" t="s">
        <v>80</v>
      </c>
    </row>
    <row r="3470" spans="1:46" x14ac:dyDescent="0.25">
      <c r="A3470" t="s">
        <v>0</v>
      </c>
      <c r="B3470" t="s">
        <v>42192</v>
      </c>
      <c r="C3470" t="s">
        <v>42193</v>
      </c>
      <c r="D3470" t="s">
        <v>42194</v>
      </c>
      <c r="E3470">
        <v>791816</v>
      </c>
      <c r="G3470" t="s">
        <v>16900</v>
      </c>
      <c r="H3470" t="s">
        <v>42195</v>
      </c>
      <c r="I3470" t="s">
        <v>42196</v>
      </c>
      <c r="J3470" t="s">
        <v>280</v>
      </c>
      <c r="K3470" t="s">
        <v>131</v>
      </c>
      <c r="L3470" t="s">
        <v>42197</v>
      </c>
      <c r="M3470" t="s">
        <v>42198</v>
      </c>
      <c r="N3470" t="s">
        <v>287</v>
      </c>
      <c r="O3470" t="s">
        <v>75</v>
      </c>
      <c r="P3470" t="s">
        <v>42199</v>
      </c>
      <c r="Q3470" t="s">
        <v>282</v>
      </c>
      <c r="R3470" t="s">
        <v>284</v>
      </c>
      <c r="S3470" t="s">
        <v>230</v>
      </c>
      <c r="T3470" t="s">
        <v>302</v>
      </c>
      <c r="U3470" t="s">
        <v>42200</v>
      </c>
      <c r="V3470" s="1" t="s">
        <v>20208</v>
      </c>
      <c r="W3470" t="s">
        <v>42201</v>
      </c>
      <c r="X3470" s="1" t="s">
        <v>22433</v>
      </c>
      <c r="Y3470">
        <v>5502</v>
      </c>
      <c r="Z3470" t="s">
        <v>42191</v>
      </c>
      <c r="AA3470">
        <v>0</v>
      </c>
      <c r="AB3470" t="s">
        <v>87</v>
      </c>
      <c r="AC3470">
        <v>0</v>
      </c>
      <c r="AD3470">
        <v>0</v>
      </c>
      <c r="AE3470">
        <v>0</v>
      </c>
      <c r="AF3470">
        <v>0</v>
      </c>
      <c r="AG3470">
        <v>0</v>
      </c>
      <c r="AH3470">
        <v>0</v>
      </c>
      <c r="AI3470">
        <v>0</v>
      </c>
      <c r="AJ3470">
        <v>0</v>
      </c>
      <c r="AK3470">
        <v>0</v>
      </c>
      <c r="AL3470">
        <v>1</v>
      </c>
      <c r="AM3470">
        <v>0</v>
      </c>
      <c r="AN3470">
        <v>1</v>
      </c>
      <c r="AO3470">
        <v>0</v>
      </c>
      <c r="AP3470">
        <v>0</v>
      </c>
      <c r="AQ3470">
        <v>0</v>
      </c>
      <c r="AR3470">
        <v>18</v>
      </c>
      <c r="AS3470" t="s">
        <v>16729</v>
      </c>
      <c r="AT3470" t="s">
        <v>80</v>
      </c>
    </row>
    <row r="3471" spans="1:46" x14ac:dyDescent="0.25">
      <c r="A3471" t="s">
        <v>0</v>
      </c>
      <c r="B3471" t="s">
        <v>41496</v>
      </c>
      <c r="C3471" t="s">
        <v>41497</v>
      </c>
      <c r="D3471" t="s">
        <v>41498</v>
      </c>
      <c r="E3471">
        <v>793615</v>
      </c>
      <c r="G3471" t="s">
        <v>295</v>
      </c>
      <c r="H3471" t="s">
        <v>41499</v>
      </c>
      <c r="I3471" t="s">
        <v>41500</v>
      </c>
      <c r="J3471" t="s">
        <v>280</v>
      </c>
      <c r="K3471" t="s">
        <v>41501</v>
      </c>
      <c r="L3471" t="s">
        <v>41502</v>
      </c>
      <c r="M3471" t="s">
        <v>41503</v>
      </c>
      <c r="N3471" t="s">
        <v>41504</v>
      </c>
      <c r="O3471" t="s">
        <v>75</v>
      </c>
      <c r="P3471" t="s">
        <v>41505</v>
      </c>
      <c r="Q3471" t="s">
        <v>282</v>
      </c>
      <c r="R3471" t="s">
        <v>284</v>
      </c>
      <c r="S3471" t="s">
        <v>230</v>
      </c>
      <c r="T3471" t="s">
        <v>300</v>
      </c>
      <c r="U3471" t="s">
        <v>41506</v>
      </c>
      <c r="V3471" s="1" t="s">
        <v>20208</v>
      </c>
      <c r="W3471" t="s">
        <v>41507</v>
      </c>
      <c r="X3471" s="1" t="s">
        <v>22433</v>
      </c>
      <c r="Y3471">
        <v>5502</v>
      </c>
      <c r="Z3471" t="s">
        <v>42191</v>
      </c>
      <c r="AA3471">
        <v>0</v>
      </c>
      <c r="AB3471" t="s">
        <v>87</v>
      </c>
      <c r="AC3471">
        <v>0</v>
      </c>
      <c r="AD3471">
        <v>0</v>
      </c>
      <c r="AE3471">
        <v>0</v>
      </c>
      <c r="AF3471">
        <v>0</v>
      </c>
      <c r="AG3471">
        <v>0</v>
      </c>
      <c r="AH3471">
        <v>0</v>
      </c>
      <c r="AI3471">
        <v>0</v>
      </c>
      <c r="AJ3471">
        <v>0</v>
      </c>
      <c r="AK3471">
        <v>0</v>
      </c>
      <c r="AL3471">
        <v>1</v>
      </c>
      <c r="AM3471">
        <v>0</v>
      </c>
      <c r="AN3471">
        <v>1</v>
      </c>
      <c r="AO3471">
        <v>0</v>
      </c>
      <c r="AP3471">
        <v>0</v>
      </c>
      <c r="AQ3471">
        <v>0</v>
      </c>
      <c r="AR3471">
        <v>18</v>
      </c>
      <c r="AS3471" t="s">
        <v>16729</v>
      </c>
      <c r="AT3471" t="s">
        <v>80</v>
      </c>
    </row>
    <row r="3472" spans="1:46" x14ac:dyDescent="0.25">
      <c r="A3472" t="s">
        <v>0</v>
      </c>
      <c r="B3472" t="s">
        <v>41780</v>
      </c>
      <c r="C3472" t="s">
        <v>41781</v>
      </c>
      <c r="D3472" t="s">
        <v>41782</v>
      </c>
      <c r="E3472">
        <v>793898</v>
      </c>
      <c r="G3472" t="s">
        <v>291</v>
      </c>
      <c r="H3472" t="s">
        <v>41783</v>
      </c>
      <c r="I3472" t="s">
        <v>41784</v>
      </c>
      <c r="J3472" t="s">
        <v>280</v>
      </c>
      <c r="K3472" t="s">
        <v>41785</v>
      </c>
      <c r="L3472" t="s">
        <v>41786</v>
      </c>
      <c r="M3472" t="s">
        <v>41787</v>
      </c>
      <c r="N3472" t="s">
        <v>41788</v>
      </c>
      <c r="O3472" t="s">
        <v>75</v>
      </c>
      <c r="P3472" t="s">
        <v>41789</v>
      </c>
      <c r="Q3472" t="s">
        <v>282</v>
      </c>
      <c r="R3472" t="s">
        <v>284</v>
      </c>
      <c r="S3472" t="s">
        <v>230</v>
      </c>
      <c r="T3472" t="s">
        <v>300</v>
      </c>
      <c r="U3472" t="s">
        <v>41790</v>
      </c>
      <c r="V3472" s="1" t="s">
        <v>20208</v>
      </c>
      <c r="W3472" t="s">
        <v>41791</v>
      </c>
      <c r="X3472" s="1" t="s">
        <v>22433</v>
      </c>
      <c r="Y3472">
        <v>5502</v>
      </c>
      <c r="Z3472" t="s">
        <v>42191</v>
      </c>
      <c r="AA3472">
        <v>0</v>
      </c>
      <c r="AB3472" t="s">
        <v>87</v>
      </c>
      <c r="AC3472">
        <v>0</v>
      </c>
      <c r="AD3472">
        <v>0</v>
      </c>
      <c r="AE3472">
        <v>0</v>
      </c>
      <c r="AF3472">
        <v>0</v>
      </c>
      <c r="AG3472">
        <v>0</v>
      </c>
      <c r="AH3472">
        <v>0</v>
      </c>
      <c r="AI3472">
        <v>0</v>
      </c>
      <c r="AJ3472">
        <v>0</v>
      </c>
      <c r="AK3472">
        <v>0</v>
      </c>
      <c r="AL3472">
        <v>1</v>
      </c>
      <c r="AM3472">
        <v>0</v>
      </c>
      <c r="AN3472">
        <v>1</v>
      </c>
      <c r="AO3472">
        <v>0</v>
      </c>
      <c r="AP3472">
        <v>0</v>
      </c>
      <c r="AQ3472">
        <v>0</v>
      </c>
      <c r="AR3472">
        <v>18</v>
      </c>
      <c r="AS3472" t="s">
        <v>16729</v>
      </c>
      <c r="AT3472" t="s">
        <v>80</v>
      </c>
    </row>
    <row r="3473" spans="1:46" x14ac:dyDescent="0.25">
      <c r="A3473" t="s">
        <v>0</v>
      </c>
      <c r="B3473" t="s">
        <v>42181</v>
      </c>
      <c r="C3473" t="s">
        <v>42182</v>
      </c>
      <c r="D3473" t="s">
        <v>42183</v>
      </c>
      <c r="E3473">
        <v>792267</v>
      </c>
      <c r="G3473" t="s">
        <v>17262</v>
      </c>
      <c r="H3473" t="s">
        <v>42184</v>
      </c>
      <c r="I3473" t="s">
        <v>42185</v>
      </c>
      <c r="J3473" t="s">
        <v>280</v>
      </c>
      <c r="K3473" t="s">
        <v>17678</v>
      </c>
      <c r="L3473" t="s">
        <v>42186</v>
      </c>
      <c r="M3473" t="s">
        <v>42187</v>
      </c>
      <c r="N3473" t="s">
        <v>281</v>
      </c>
      <c r="O3473" t="s">
        <v>75</v>
      </c>
      <c r="P3473" t="s">
        <v>42188</v>
      </c>
      <c r="Q3473" t="s">
        <v>282</v>
      </c>
      <c r="R3473" t="s">
        <v>284</v>
      </c>
      <c r="S3473" t="s">
        <v>230</v>
      </c>
      <c r="T3473" t="s">
        <v>302</v>
      </c>
      <c r="U3473" t="s">
        <v>42189</v>
      </c>
      <c r="V3473" s="1" t="s">
        <v>20208</v>
      </c>
      <c r="W3473" t="s">
        <v>42190</v>
      </c>
      <c r="X3473" s="1" t="s">
        <v>22433</v>
      </c>
      <c r="Y3473">
        <v>5502</v>
      </c>
      <c r="Z3473" t="s">
        <v>42191</v>
      </c>
      <c r="AA3473">
        <v>0</v>
      </c>
      <c r="AB3473" t="s">
        <v>87</v>
      </c>
      <c r="AC3473">
        <v>0</v>
      </c>
      <c r="AD3473">
        <v>0</v>
      </c>
      <c r="AE3473">
        <v>0</v>
      </c>
      <c r="AF3473">
        <v>0</v>
      </c>
      <c r="AG3473">
        <v>0</v>
      </c>
      <c r="AH3473">
        <v>0</v>
      </c>
      <c r="AI3473">
        <v>0</v>
      </c>
      <c r="AJ3473">
        <v>0</v>
      </c>
      <c r="AK3473">
        <v>0</v>
      </c>
      <c r="AL3473">
        <v>1</v>
      </c>
      <c r="AM3473">
        <v>0</v>
      </c>
      <c r="AN3473">
        <v>1</v>
      </c>
      <c r="AO3473">
        <v>0</v>
      </c>
      <c r="AP3473">
        <v>0</v>
      </c>
      <c r="AQ3473">
        <v>0</v>
      </c>
      <c r="AR3473">
        <v>18</v>
      </c>
      <c r="AS3473" t="s">
        <v>16732</v>
      </c>
      <c r="AT3473" t="s">
        <v>80</v>
      </c>
    </row>
    <row r="3474" spans="1:46" x14ac:dyDescent="0.25">
      <c r="A3474" t="s">
        <v>0</v>
      </c>
      <c r="B3474" t="s">
        <v>41738</v>
      </c>
      <c r="C3474" t="s">
        <v>41739</v>
      </c>
      <c r="D3474" t="s">
        <v>41740</v>
      </c>
      <c r="E3474">
        <v>792263</v>
      </c>
      <c r="G3474" t="s">
        <v>298</v>
      </c>
      <c r="H3474" t="s">
        <v>41741</v>
      </c>
      <c r="I3474" t="s">
        <v>41742</v>
      </c>
      <c r="J3474" t="s">
        <v>280</v>
      </c>
      <c r="K3474" t="s">
        <v>142</v>
      </c>
      <c r="L3474" t="s">
        <v>41743</v>
      </c>
      <c r="M3474" t="s">
        <v>41744</v>
      </c>
      <c r="N3474" t="s">
        <v>41745</v>
      </c>
      <c r="O3474" t="s">
        <v>75</v>
      </c>
      <c r="P3474" t="s">
        <v>41746</v>
      </c>
      <c r="Q3474" t="s">
        <v>282</v>
      </c>
      <c r="R3474" t="s">
        <v>284</v>
      </c>
      <c r="S3474" t="s">
        <v>230</v>
      </c>
      <c r="T3474" t="s">
        <v>294</v>
      </c>
      <c r="U3474" t="s">
        <v>41578</v>
      </c>
      <c r="V3474" s="1" t="s">
        <v>20208</v>
      </c>
      <c r="W3474" t="s">
        <v>41747</v>
      </c>
      <c r="X3474" s="1" t="s">
        <v>22433</v>
      </c>
      <c r="Y3474">
        <v>5502</v>
      </c>
      <c r="Z3474" t="s">
        <v>42191</v>
      </c>
      <c r="AA3474">
        <v>0</v>
      </c>
      <c r="AB3474" t="s">
        <v>87</v>
      </c>
      <c r="AC3474">
        <v>0</v>
      </c>
      <c r="AD3474">
        <v>0</v>
      </c>
      <c r="AE3474">
        <v>0</v>
      </c>
      <c r="AF3474">
        <v>0</v>
      </c>
      <c r="AG3474">
        <v>0</v>
      </c>
      <c r="AH3474">
        <v>0</v>
      </c>
      <c r="AI3474">
        <v>0</v>
      </c>
      <c r="AJ3474">
        <v>0</v>
      </c>
      <c r="AK3474">
        <v>0</v>
      </c>
      <c r="AL3474">
        <v>1</v>
      </c>
      <c r="AM3474">
        <v>0</v>
      </c>
      <c r="AN3474">
        <v>1</v>
      </c>
      <c r="AO3474">
        <v>0</v>
      </c>
      <c r="AP3474">
        <v>0</v>
      </c>
      <c r="AQ3474">
        <v>0</v>
      </c>
      <c r="AR3474">
        <v>18</v>
      </c>
      <c r="AS3474" t="s">
        <v>16732</v>
      </c>
      <c r="AT3474" t="s">
        <v>80</v>
      </c>
    </row>
    <row r="3475" spans="1:46" x14ac:dyDescent="0.25">
      <c r="A3475" t="s">
        <v>0</v>
      </c>
      <c r="B3475" t="s">
        <v>42192</v>
      </c>
      <c r="C3475" t="s">
        <v>42193</v>
      </c>
      <c r="D3475" t="s">
        <v>42194</v>
      </c>
      <c r="E3475">
        <v>791816</v>
      </c>
      <c r="G3475" t="s">
        <v>16900</v>
      </c>
      <c r="H3475" t="s">
        <v>42195</v>
      </c>
      <c r="I3475" t="s">
        <v>42196</v>
      </c>
      <c r="J3475" t="s">
        <v>280</v>
      </c>
      <c r="K3475" t="s">
        <v>131</v>
      </c>
      <c r="L3475" t="s">
        <v>42197</v>
      </c>
      <c r="M3475" t="s">
        <v>42198</v>
      </c>
      <c r="N3475" t="s">
        <v>287</v>
      </c>
      <c r="O3475" t="s">
        <v>75</v>
      </c>
      <c r="P3475" t="s">
        <v>42199</v>
      </c>
      <c r="Q3475" t="s">
        <v>282</v>
      </c>
      <c r="R3475" t="s">
        <v>284</v>
      </c>
      <c r="S3475" t="s">
        <v>230</v>
      </c>
      <c r="T3475" t="s">
        <v>302</v>
      </c>
      <c r="U3475" t="s">
        <v>42200</v>
      </c>
      <c r="V3475" s="1" t="s">
        <v>20208</v>
      </c>
      <c r="W3475" t="s">
        <v>42201</v>
      </c>
      <c r="X3475" s="1" t="s">
        <v>22433</v>
      </c>
      <c r="Y3475">
        <v>5502</v>
      </c>
      <c r="Z3475" t="s">
        <v>42191</v>
      </c>
      <c r="AA3475">
        <v>0</v>
      </c>
      <c r="AB3475" t="s">
        <v>87</v>
      </c>
      <c r="AC3475">
        <v>0</v>
      </c>
      <c r="AD3475">
        <v>0</v>
      </c>
      <c r="AE3475">
        <v>0</v>
      </c>
      <c r="AF3475">
        <v>0</v>
      </c>
      <c r="AG3475">
        <v>0</v>
      </c>
      <c r="AH3475">
        <v>0</v>
      </c>
      <c r="AI3475">
        <v>0</v>
      </c>
      <c r="AJ3475">
        <v>0</v>
      </c>
      <c r="AK3475">
        <v>0</v>
      </c>
      <c r="AL3475">
        <v>1</v>
      </c>
      <c r="AM3475">
        <v>0</v>
      </c>
      <c r="AN3475">
        <v>1</v>
      </c>
      <c r="AO3475">
        <v>0</v>
      </c>
      <c r="AP3475">
        <v>0</v>
      </c>
      <c r="AQ3475">
        <v>0</v>
      </c>
      <c r="AR3475">
        <v>18</v>
      </c>
      <c r="AS3475" t="s">
        <v>16729</v>
      </c>
      <c r="AT3475" t="s">
        <v>80</v>
      </c>
    </row>
    <row r="3476" spans="1:46" x14ac:dyDescent="0.25">
      <c r="A3476" t="s">
        <v>0</v>
      </c>
      <c r="B3476" t="s">
        <v>42314</v>
      </c>
      <c r="C3476" t="s">
        <v>42315</v>
      </c>
      <c r="D3476" t="s">
        <v>42316</v>
      </c>
      <c r="E3476">
        <v>648328</v>
      </c>
      <c r="G3476" t="s">
        <v>297</v>
      </c>
      <c r="H3476" t="s">
        <v>42317</v>
      </c>
      <c r="I3476" t="s">
        <v>42318</v>
      </c>
      <c r="J3476" t="s">
        <v>280</v>
      </c>
      <c r="K3476" t="s">
        <v>21666</v>
      </c>
      <c r="L3476" t="s">
        <v>42319</v>
      </c>
      <c r="M3476" t="s">
        <v>42320</v>
      </c>
      <c r="N3476" t="s">
        <v>281</v>
      </c>
      <c r="O3476" t="s">
        <v>75</v>
      </c>
      <c r="P3476" t="s">
        <v>42321</v>
      </c>
      <c r="Q3476" t="s">
        <v>282</v>
      </c>
      <c r="R3476" t="s">
        <v>284</v>
      </c>
      <c r="S3476" t="s">
        <v>241</v>
      </c>
      <c r="T3476" t="s">
        <v>290</v>
      </c>
      <c r="U3476" t="s">
        <v>42322</v>
      </c>
      <c r="V3476" s="1" t="s">
        <v>18674</v>
      </c>
      <c r="W3476" t="s">
        <v>42323</v>
      </c>
      <c r="X3476" s="1" t="s">
        <v>22433</v>
      </c>
      <c r="Y3476">
        <v>3851</v>
      </c>
      <c r="Z3476" t="s">
        <v>17528</v>
      </c>
      <c r="AA3476">
        <v>0</v>
      </c>
      <c r="AB3476" t="s">
        <v>87</v>
      </c>
      <c r="AC3476">
        <v>0</v>
      </c>
      <c r="AD3476">
        <v>0</v>
      </c>
      <c r="AE3476">
        <v>0</v>
      </c>
      <c r="AF3476">
        <v>0</v>
      </c>
      <c r="AG3476">
        <v>0</v>
      </c>
      <c r="AH3476">
        <v>0</v>
      </c>
      <c r="AI3476">
        <v>0</v>
      </c>
      <c r="AJ3476">
        <v>0</v>
      </c>
      <c r="AK3476">
        <v>0</v>
      </c>
      <c r="AL3476">
        <v>0</v>
      </c>
      <c r="AM3476">
        <v>0</v>
      </c>
      <c r="AN3476">
        <v>0</v>
      </c>
      <c r="AO3476">
        <v>0</v>
      </c>
      <c r="AP3476">
        <v>0</v>
      </c>
      <c r="AQ3476">
        <v>0</v>
      </c>
      <c r="AR3476">
        <v>1</v>
      </c>
      <c r="AS3476" t="s">
        <v>17087</v>
      </c>
      <c r="AT3476" t="s">
        <v>97</v>
      </c>
    </row>
    <row r="3477" spans="1:46" x14ac:dyDescent="0.25">
      <c r="A3477" t="s">
        <v>0</v>
      </c>
      <c r="B3477" t="s">
        <v>42267</v>
      </c>
      <c r="C3477" t="s">
        <v>42268</v>
      </c>
      <c r="D3477" t="s">
        <v>42269</v>
      </c>
      <c r="E3477">
        <v>648445</v>
      </c>
      <c r="G3477" t="s">
        <v>297</v>
      </c>
      <c r="H3477" t="s">
        <v>42270</v>
      </c>
      <c r="I3477" t="s">
        <v>42271</v>
      </c>
      <c r="J3477" t="s">
        <v>280</v>
      </c>
      <c r="K3477" t="s">
        <v>149</v>
      </c>
      <c r="L3477" t="s">
        <v>42272</v>
      </c>
      <c r="M3477" t="s">
        <v>42273</v>
      </c>
      <c r="N3477" t="s">
        <v>281</v>
      </c>
      <c r="O3477" t="s">
        <v>75</v>
      </c>
      <c r="P3477" t="s">
        <v>42274</v>
      </c>
      <c r="Q3477" t="s">
        <v>282</v>
      </c>
      <c r="R3477" t="s">
        <v>284</v>
      </c>
      <c r="S3477" t="s">
        <v>230</v>
      </c>
      <c r="T3477" t="s">
        <v>294</v>
      </c>
      <c r="U3477" t="s">
        <v>42275</v>
      </c>
      <c r="V3477" s="1" t="s">
        <v>18674</v>
      </c>
      <c r="W3477" t="s">
        <v>42276</v>
      </c>
      <c r="X3477" s="1" t="s">
        <v>22433</v>
      </c>
      <c r="Y3477">
        <v>3851</v>
      </c>
      <c r="Z3477" t="s">
        <v>17528</v>
      </c>
      <c r="AA3477">
        <v>0</v>
      </c>
      <c r="AB3477" t="s">
        <v>87</v>
      </c>
      <c r="AC3477">
        <v>0</v>
      </c>
      <c r="AD3477">
        <v>0</v>
      </c>
      <c r="AE3477">
        <v>0</v>
      </c>
      <c r="AF3477">
        <v>0</v>
      </c>
      <c r="AG3477">
        <v>0</v>
      </c>
      <c r="AH3477">
        <v>0</v>
      </c>
      <c r="AI3477">
        <v>0</v>
      </c>
      <c r="AJ3477">
        <v>0</v>
      </c>
      <c r="AK3477">
        <v>0</v>
      </c>
      <c r="AL3477">
        <v>0</v>
      </c>
      <c r="AM3477">
        <v>0</v>
      </c>
      <c r="AN3477">
        <v>0</v>
      </c>
      <c r="AO3477">
        <v>0</v>
      </c>
      <c r="AP3477">
        <v>0</v>
      </c>
      <c r="AQ3477">
        <v>0</v>
      </c>
      <c r="AR3477">
        <v>1</v>
      </c>
      <c r="AS3477" t="s">
        <v>17087</v>
      </c>
      <c r="AT3477" t="s">
        <v>97</v>
      </c>
    </row>
    <row r="3478" spans="1:46" x14ac:dyDescent="0.25">
      <c r="A3478" t="s">
        <v>0</v>
      </c>
      <c r="B3478" t="s">
        <v>42324</v>
      </c>
      <c r="C3478" t="s">
        <v>42325</v>
      </c>
      <c r="D3478" t="s">
        <v>42326</v>
      </c>
      <c r="E3478">
        <v>648367</v>
      </c>
      <c r="G3478" t="s">
        <v>297</v>
      </c>
      <c r="H3478" t="s">
        <v>42327</v>
      </c>
      <c r="I3478" t="s">
        <v>42328</v>
      </c>
      <c r="J3478" t="s">
        <v>280</v>
      </c>
      <c r="K3478" t="s">
        <v>150</v>
      </c>
      <c r="L3478" t="s">
        <v>42329</v>
      </c>
      <c r="M3478" t="s">
        <v>42330</v>
      </c>
      <c r="N3478" t="s">
        <v>42331</v>
      </c>
      <c r="O3478" t="s">
        <v>75</v>
      </c>
      <c r="P3478" t="s">
        <v>42332</v>
      </c>
      <c r="Q3478" t="s">
        <v>282</v>
      </c>
      <c r="R3478" t="s">
        <v>246</v>
      </c>
      <c r="S3478" t="s">
        <v>241</v>
      </c>
      <c r="T3478" t="s">
        <v>288</v>
      </c>
      <c r="U3478" t="s">
        <v>42333</v>
      </c>
      <c r="V3478" s="1" t="s">
        <v>18674</v>
      </c>
      <c r="W3478" t="s">
        <v>42334</v>
      </c>
      <c r="X3478" s="1" t="s">
        <v>22433</v>
      </c>
      <c r="Y3478">
        <v>3851</v>
      </c>
      <c r="Z3478" t="s">
        <v>17528</v>
      </c>
      <c r="AA3478">
        <v>0</v>
      </c>
      <c r="AB3478" t="s">
        <v>87</v>
      </c>
      <c r="AC3478">
        <v>0</v>
      </c>
      <c r="AD3478">
        <v>0</v>
      </c>
      <c r="AE3478">
        <v>0</v>
      </c>
      <c r="AF3478">
        <v>0</v>
      </c>
      <c r="AG3478">
        <v>0</v>
      </c>
      <c r="AH3478">
        <v>0</v>
      </c>
      <c r="AI3478">
        <v>0</v>
      </c>
      <c r="AJ3478">
        <v>0</v>
      </c>
      <c r="AK3478">
        <v>0</v>
      </c>
      <c r="AL3478">
        <v>0</v>
      </c>
      <c r="AM3478">
        <v>0</v>
      </c>
      <c r="AN3478">
        <v>0</v>
      </c>
      <c r="AO3478">
        <v>0</v>
      </c>
      <c r="AP3478">
        <v>0</v>
      </c>
      <c r="AQ3478">
        <v>0</v>
      </c>
      <c r="AR3478">
        <v>1</v>
      </c>
      <c r="AS3478" t="s">
        <v>17087</v>
      </c>
      <c r="AT3478" t="s">
        <v>97</v>
      </c>
    </row>
    <row r="3479" spans="1:46" x14ac:dyDescent="0.25">
      <c r="A3479" t="s">
        <v>0</v>
      </c>
      <c r="B3479" t="s">
        <v>42335</v>
      </c>
      <c r="C3479" t="s">
        <v>42336</v>
      </c>
      <c r="D3479" t="s">
        <v>42337</v>
      </c>
      <c r="E3479">
        <v>648478</v>
      </c>
      <c r="G3479" t="s">
        <v>297</v>
      </c>
      <c r="H3479" t="s">
        <v>42338</v>
      </c>
      <c r="I3479" t="s">
        <v>42339</v>
      </c>
      <c r="J3479" t="s">
        <v>92</v>
      </c>
      <c r="K3479" t="s">
        <v>131</v>
      </c>
      <c r="L3479" t="s">
        <v>42340</v>
      </c>
      <c r="M3479" t="s">
        <v>42341</v>
      </c>
      <c r="N3479" t="s">
        <v>281</v>
      </c>
      <c r="O3479" t="s">
        <v>75</v>
      </c>
      <c r="P3479" t="s">
        <v>42342</v>
      </c>
      <c r="Q3479" t="s">
        <v>286</v>
      </c>
      <c r="R3479" t="s">
        <v>164</v>
      </c>
      <c r="S3479" t="s">
        <v>230</v>
      </c>
      <c r="T3479" t="s">
        <v>300</v>
      </c>
      <c r="U3479" t="s">
        <v>42343</v>
      </c>
      <c r="V3479" s="1" t="s">
        <v>18674</v>
      </c>
      <c r="W3479" t="s">
        <v>42344</v>
      </c>
      <c r="X3479" s="1" t="s">
        <v>22433</v>
      </c>
      <c r="Y3479">
        <v>3851</v>
      </c>
      <c r="Z3479" t="s">
        <v>17528</v>
      </c>
      <c r="AA3479">
        <v>0</v>
      </c>
      <c r="AB3479" t="s">
        <v>87</v>
      </c>
      <c r="AC3479">
        <v>0</v>
      </c>
      <c r="AD3479">
        <v>0</v>
      </c>
      <c r="AE3479">
        <v>0</v>
      </c>
      <c r="AF3479">
        <v>0</v>
      </c>
      <c r="AG3479">
        <v>0</v>
      </c>
      <c r="AH3479">
        <v>0</v>
      </c>
      <c r="AI3479">
        <v>0</v>
      </c>
      <c r="AJ3479">
        <v>0</v>
      </c>
      <c r="AK3479">
        <v>0</v>
      </c>
      <c r="AL3479">
        <v>0</v>
      </c>
      <c r="AM3479">
        <v>0</v>
      </c>
      <c r="AN3479">
        <v>0</v>
      </c>
      <c r="AO3479">
        <v>0</v>
      </c>
      <c r="AP3479">
        <v>0</v>
      </c>
      <c r="AQ3479">
        <v>0</v>
      </c>
      <c r="AR3479">
        <v>1</v>
      </c>
      <c r="AS3479" t="s">
        <v>17087</v>
      </c>
      <c r="AT3479" t="s">
        <v>97</v>
      </c>
    </row>
    <row r="3480" spans="1:46" x14ac:dyDescent="0.25">
      <c r="A3480" t="s">
        <v>0</v>
      </c>
      <c r="B3480" t="s">
        <v>42249</v>
      </c>
      <c r="C3480" t="s">
        <v>42250</v>
      </c>
      <c r="D3480" t="s">
        <v>42251</v>
      </c>
      <c r="E3480">
        <v>648461</v>
      </c>
      <c r="G3480" t="s">
        <v>297</v>
      </c>
      <c r="H3480" t="s">
        <v>42252</v>
      </c>
      <c r="I3480" t="s">
        <v>42253</v>
      </c>
      <c r="J3480" t="s">
        <v>280</v>
      </c>
      <c r="K3480" t="s">
        <v>142</v>
      </c>
      <c r="L3480" t="s">
        <v>42254</v>
      </c>
      <c r="M3480" t="s">
        <v>281</v>
      </c>
      <c r="N3480" t="s">
        <v>281</v>
      </c>
      <c r="O3480" t="s">
        <v>75</v>
      </c>
      <c r="P3480" t="s">
        <v>42255</v>
      </c>
      <c r="Q3480" t="s">
        <v>282</v>
      </c>
      <c r="R3480" t="s">
        <v>246</v>
      </c>
      <c r="S3480" t="s">
        <v>230</v>
      </c>
      <c r="T3480" t="s">
        <v>294</v>
      </c>
      <c r="U3480" t="s">
        <v>42256</v>
      </c>
      <c r="V3480" s="1" t="s">
        <v>18674</v>
      </c>
      <c r="W3480" t="s">
        <v>42257</v>
      </c>
      <c r="X3480" s="1" t="s">
        <v>22433</v>
      </c>
      <c r="Y3480">
        <v>3851</v>
      </c>
      <c r="Z3480" t="s">
        <v>17528</v>
      </c>
      <c r="AA3480">
        <v>0</v>
      </c>
      <c r="AB3480" t="s">
        <v>87</v>
      </c>
      <c r="AC3480">
        <v>0</v>
      </c>
      <c r="AD3480">
        <v>0</v>
      </c>
      <c r="AE3480">
        <v>0</v>
      </c>
      <c r="AF3480">
        <v>0</v>
      </c>
      <c r="AG3480">
        <v>0</v>
      </c>
      <c r="AH3480">
        <v>0</v>
      </c>
      <c r="AI3480">
        <v>0</v>
      </c>
      <c r="AJ3480">
        <v>0</v>
      </c>
      <c r="AK3480">
        <v>0</v>
      </c>
      <c r="AL3480">
        <v>0</v>
      </c>
      <c r="AM3480">
        <v>0</v>
      </c>
      <c r="AN3480">
        <v>0</v>
      </c>
      <c r="AO3480">
        <v>0</v>
      </c>
      <c r="AP3480">
        <v>0</v>
      </c>
      <c r="AQ3480">
        <v>0</v>
      </c>
      <c r="AR3480">
        <v>1</v>
      </c>
      <c r="AS3480" t="s">
        <v>17087</v>
      </c>
      <c r="AT3480" t="s">
        <v>97</v>
      </c>
    </row>
    <row r="3481" spans="1:46" x14ac:dyDescent="0.25">
      <c r="A3481" t="s">
        <v>0</v>
      </c>
      <c r="B3481" t="s">
        <v>42286</v>
      </c>
      <c r="C3481" t="s">
        <v>42287</v>
      </c>
      <c r="D3481" t="s">
        <v>42288</v>
      </c>
      <c r="E3481">
        <v>648394</v>
      </c>
      <c r="G3481" t="s">
        <v>297</v>
      </c>
      <c r="H3481" t="s">
        <v>42289</v>
      </c>
      <c r="I3481" t="s">
        <v>42290</v>
      </c>
      <c r="J3481" t="s">
        <v>280</v>
      </c>
      <c r="K3481" t="s">
        <v>135</v>
      </c>
      <c r="L3481" t="s">
        <v>42291</v>
      </c>
      <c r="M3481" t="s">
        <v>42292</v>
      </c>
      <c r="N3481" t="s">
        <v>281</v>
      </c>
      <c r="O3481" t="s">
        <v>75</v>
      </c>
      <c r="P3481" t="s">
        <v>42293</v>
      </c>
      <c r="Q3481" t="s">
        <v>282</v>
      </c>
      <c r="R3481" t="s">
        <v>246</v>
      </c>
      <c r="S3481" t="s">
        <v>241</v>
      </c>
      <c r="T3481" t="s">
        <v>292</v>
      </c>
      <c r="U3481" t="s">
        <v>20158</v>
      </c>
      <c r="V3481" s="1" t="s">
        <v>18674</v>
      </c>
      <c r="W3481" t="s">
        <v>42294</v>
      </c>
      <c r="X3481" s="1" t="s">
        <v>22433</v>
      </c>
      <c r="Y3481">
        <v>3851</v>
      </c>
      <c r="Z3481" t="s">
        <v>17528</v>
      </c>
      <c r="AA3481">
        <v>0</v>
      </c>
      <c r="AB3481" t="s">
        <v>87</v>
      </c>
      <c r="AC3481">
        <v>0</v>
      </c>
      <c r="AD3481">
        <v>0</v>
      </c>
      <c r="AE3481">
        <v>0</v>
      </c>
      <c r="AF3481">
        <v>0</v>
      </c>
      <c r="AG3481">
        <v>0</v>
      </c>
      <c r="AH3481">
        <v>0</v>
      </c>
      <c r="AI3481">
        <v>0</v>
      </c>
      <c r="AJ3481">
        <v>0</v>
      </c>
      <c r="AK3481">
        <v>0</v>
      </c>
      <c r="AL3481">
        <v>0</v>
      </c>
      <c r="AM3481">
        <v>0</v>
      </c>
      <c r="AN3481">
        <v>0</v>
      </c>
      <c r="AO3481">
        <v>0</v>
      </c>
      <c r="AP3481">
        <v>0</v>
      </c>
      <c r="AQ3481">
        <v>0</v>
      </c>
      <c r="AR3481">
        <v>1</v>
      </c>
      <c r="AS3481" t="s">
        <v>17087</v>
      </c>
      <c r="AT3481" t="s">
        <v>97</v>
      </c>
    </row>
    <row r="3482" spans="1:46" x14ac:dyDescent="0.25">
      <c r="A3482" t="s">
        <v>0</v>
      </c>
      <c r="B3482" t="s">
        <v>42295</v>
      </c>
      <c r="C3482" t="s">
        <v>42296</v>
      </c>
      <c r="D3482" t="s">
        <v>42297</v>
      </c>
      <c r="E3482">
        <v>648472</v>
      </c>
      <c r="G3482" t="s">
        <v>297</v>
      </c>
      <c r="H3482" t="s">
        <v>42298</v>
      </c>
      <c r="I3482" t="s">
        <v>42299</v>
      </c>
      <c r="J3482" t="s">
        <v>280</v>
      </c>
      <c r="K3482" t="s">
        <v>18988</v>
      </c>
      <c r="L3482" t="s">
        <v>42300</v>
      </c>
      <c r="M3482" t="s">
        <v>42301</v>
      </c>
      <c r="N3482" t="s">
        <v>281</v>
      </c>
      <c r="O3482" t="s">
        <v>75</v>
      </c>
      <c r="P3482" t="s">
        <v>42302</v>
      </c>
      <c r="Q3482" t="s">
        <v>282</v>
      </c>
      <c r="R3482" t="s">
        <v>284</v>
      </c>
      <c r="S3482" t="s">
        <v>230</v>
      </c>
      <c r="T3482" t="s">
        <v>294</v>
      </c>
      <c r="U3482" t="s">
        <v>42303</v>
      </c>
      <c r="V3482" s="1" t="s">
        <v>18674</v>
      </c>
      <c r="W3482" t="s">
        <v>42304</v>
      </c>
      <c r="X3482" s="1" t="s">
        <v>22433</v>
      </c>
      <c r="Y3482">
        <v>3851</v>
      </c>
      <c r="Z3482" t="s">
        <v>17528</v>
      </c>
      <c r="AA3482">
        <v>0</v>
      </c>
      <c r="AB3482" t="s">
        <v>87</v>
      </c>
      <c r="AC3482">
        <v>0</v>
      </c>
      <c r="AD3482">
        <v>0</v>
      </c>
      <c r="AE3482">
        <v>0</v>
      </c>
      <c r="AF3482">
        <v>0</v>
      </c>
      <c r="AG3482">
        <v>0</v>
      </c>
      <c r="AH3482">
        <v>0</v>
      </c>
      <c r="AI3482">
        <v>0</v>
      </c>
      <c r="AJ3482">
        <v>0</v>
      </c>
      <c r="AK3482">
        <v>0</v>
      </c>
      <c r="AL3482">
        <v>0</v>
      </c>
      <c r="AM3482">
        <v>0</v>
      </c>
      <c r="AN3482">
        <v>0</v>
      </c>
      <c r="AO3482">
        <v>0</v>
      </c>
      <c r="AP3482">
        <v>0</v>
      </c>
      <c r="AQ3482">
        <v>0</v>
      </c>
      <c r="AR3482">
        <v>1</v>
      </c>
      <c r="AS3482" t="s">
        <v>17087</v>
      </c>
      <c r="AT3482" t="s">
        <v>97</v>
      </c>
    </row>
    <row r="3483" spans="1:46" x14ac:dyDescent="0.25">
      <c r="A3483" t="s">
        <v>0</v>
      </c>
      <c r="B3483" t="s">
        <v>42345</v>
      </c>
      <c r="C3483" t="s">
        <v>42346</v>
      </c>
      <c r="D3483" t="s">
        <v>42347</v>
      </c>
      <c r="E3483">
        <v>648398</v>
      </c>
      <c r="G3483" t="s">
        <v>297</v>
      </c>
      <c r="H3483" t="s">
        <v>42348</v>
      </c>
      <c r="I3483" t="s">
        <v>42349</v>
      </c>
      <c r="J3483" t="s">
        <v>280</v>
      </c>
      <c r="K3483" t="s">
        <v>135</v>
      </c>
      <c r="L3483" t="s">
        <v>42350</v>
      </c>
      <c r="M3483" t="s">
        <v>42351</v>
      </c>
      <c r="N3483" t="s">
        <v>281</v>
      </c>
      <c r="O3483" t="s">
        <v>75</v>
      </c>
      <c r="P3483" t="s">
        <v>42352</v>
      </c>
      <c r="Q3483" t="s">
        <v>282</v>
      </c>
      <c r="R3483" t="s">
        <v>246</v>
      </c>
      <c r="S3483" t="s">
        <v>241</v>
      </c>
      <c r="T3483" t="s">
        <v>292</v>
      </c>
      <c r="U3483" t="s">
        <v>42353</v>
      </c>
      <c r="V3483" s="1" t="s">
        <v>18674</v>
      </c>
      <c r="W3483" t="s">
        <v>42354</v>
      </c>
      <c r="X3483" s="1" t="s">
        <v>22433</v>
      </c>
      <c r="Y3483">
        <v>3851</v>
      </c>
      <c r="Z3483" t="s">
        <v>17528</v>
      </c>
      <c r="AA3483">
        <v>0</v>
      </c>
      <c r="AB3483" t="s">
        <v>87</v>
      </c>
      <c r="AC3483">
        <v>0</v>
      </c>
      <c r="AD3483">
        <v>0</v>
      </c>
      <c r="AE3483">
        <v>0</v>
      </c>
      <c r="AF3483">
        <v>0</v>
      </c>
      <c r="AG3483">
        <v>0</v>
      </c>
      <c r="AH3483">
        <v>0</v>
      </c>
      <c r="AI3483">
        <v>0</v>
      </c>
      <c r="AJ3483">
        <v>0</v>
      </c>
      <c r="AK3483">
        <v>0</v>
      </c>
      <c r="AL3483">
        <v>0</v>
      </c>
      <c r="AM3483">
        <v>0</v>
      </c>
      <c r="AN3483">
        <v>0</v>
      </c>
      <c r="AO3483">
        <v>0</v>
      </c>
      <c r="AP3483">
        <v>0</v>
      </c>
      <c r="AQ3483">
        <v>0</v>
      </c>
      <c r="AR3483">
        <v>1</v>
      </c>
      <c r="AS3483" t="s">
        <v>17087</v>
      </c>
      <c r="AT3483" t="s">
        <v>97</v>
      </c>
    </row>
    <row r="3484" spans="1:46" x14ac:dyDescent="0.25">
      <c r="A3484" t="s">
        <v>0</v>
      </c>
      <c r="B3484" t="s">
        <v>42305</v>
      </c>
      <c r="C3484" t="s">
        <v>42306</v>
      </c>
      <c r="D3484" t="s">
        <v>42307</v>
      </c>
      <c r="E3484">
        <v>648358</v>
      </c>
      <c r="G3484" t="s">
        <v>297</v>
      </c>
      <c r="H3484" t="s">
        <v>42308</v>
      </c>
      <c r="I3484" t="s">
        <v>42309</v>
      </c>
      <c r="J3484" t="s">
        <v>280</v>
      </c>
      <c r="K3484" t="s">
        <v>16909</v>
      </c>
      <c r="L3484" t="s">
        <v>42310</v>
      </c>
      <c r="M3484" t="s">
        <v>42311</v>
      </c>
      <c r="N3484" t="s">
        <v>281</v>
      </c>
      <c r="O3484" t="s">
        <v>75</v>
      </c>
      <c r="P3484" t="s">
        <v>42312</v>
      </c>
      <c r="Q3484" t="s">
        <v>282</v>
      </c>
      <c r="R3484" t="s">
        <v>246</v>
      </c>
      <c r="S3484" t="s">
        <v>244</v>
      </c>
      <c r="T3484" t="s">
        <v>300</v>
      </c>
      <c r="U3484" t="s">
        <v>20150</v>
      </c>
      <c r="V3484" s="1" t="s">
        <v>18674</v>
      </c>
      <c r="W3484" t="s">
        <v>42313</v>
      </c>
      <c r="X3484" s="1" t="s">
        <v>22433</v>
      </c>
      <c r="Y3484">
        <v>3851</v>
      </c>
      <c r="Z3484" t="s">
        <v>17528</v>
      </c>
      <c r="AA3484">
        <v>0</v>
      </c>
      <c r="AB3484" t="s">
        <v>87</v>
      </c>
      <c r="AC3484">
        <v>0</v>
      </c>
      <c r="AD3484">
        <v>0</v>
      </c>
      <c r="AE3484">
        <v>0</v>
      </c>
      <c r="AF3484">
        <v>0</v>
      </c>
      <c r="AG3484">
        <v>0</v>
      </c>
      <c r="AH3484">
        <v>0</v>
      </c>
      <c r="AI3484">
        <v>0</v>
      </c>
      <c r="AJ3484">
        <v>0</v>
      </c>
      <c r="AK3484">
        <v>0</v>
      </c>
      <c r="AL3484">
        <v>0</v>
      </c>
      <c r="AM3484">
        <v>0</v>
      </c>
      <c r="AN3484">
        <v>0</v>
      </c>
      <c r="AO3484">
        <v>0</v>
      </c>
      <c r="AP3484">
        <v>0</v>
      </c>
      <c r="AQ3484">
        <v>0</v>
      </c>
      <c r="AR3484">
        <v>1</v>
      </c>
      <c r="AS3484" t="s">
        <v>17087</v>
      </c>
      <c r="AT3484" t="s">
        <v>97</v>
      </c>
    </row>
    <row r="3485" spans="1:46" x14ac:dyDescent="0.25">
      <c r="A3485" t="s">
        <v>0</v>
      </c>
      <c r="B3485" t="s">
        <v>42202</v>
      </c>
      <c r="C3485" t="s">
        <v>42203</v>
      </c>
      <c r="D3485" t="s">
        <v>42204</v>
      </c>
      <c r="E3485">
        <v>648327</v>
      </c>
      <c r="G3485" t="s">
        <v>297</v>
      </c>
      <c r="H3485" t="s">
        <v>42205</v>
      </c>
      <c r="I3485" t="s">
        <v>42206</v>
      </c>
      <c r="J3485" t="s">
        <v>280</v>
      </c>
      <c r="K3485" t="s">
        <v>18852</v>
      </c>
      <c r="L3485" t="s">
        <v>42207</v>
      </c>
      <c r="M3485" t="s">
        <v>42208</v>
      </c>
      <c r="N3485" t="s">
        <v>281</v>
      </c>
      <c r="O3485" t="s">
        <v>75</v>
      </c>
      <c r="P3485" t="s">
        <v>42209</v>
      </c>
      <c r="Q3485" t="s">
        <v>282</v>
      </c>
      <c r="R3485" t="s">
        <v>284</v>
      </c>
      <c r="S3485" t="s">
        <v>241</v>
      </c>
      <c r="T3485" t="s">
        <v>290</v>
      </c>
      <c r="U3485" t="s">
        <v>21158</v>
      </c>
      <c r="V3485" s="1" t="s">
        <v>18674</v>
      </c>
      <c r="W3485" t="s">
        <v>42210</v>
      </c>
      <c r="X3485" s="1" t="s">
        <v>22433</v>
      </c>
      <c r="Y3485">
        <v>3851</v>
      </c>
      <c r="Z3485" t="s">
        <v>17528</v>
      </c>
      <c r="AA3485">
        <v>0</v>
      </c>
      <c r="AB3485" t="s">
        <v>87</v>
      </c>
      <c r="AC3485">
        <v>0</v>
      </c>
      <c r="AD3485">
        <v>0</v>
      </c>
      <c r="AE3485">
        <v>0</v>
      </c>
      <c r="AF3485">
        <v>0</v>
      </c>
      <c r="AG3485">
        <v>0</v>
      </c>
      <c r="AH3485">
        <v>0</v>
      </c>
      <c r="AI3485">
        <v>0</v>
      </c>
      <c r="AJ3485">
        <v>0</v>
      </c>
      <c r="AK3485">
        <v>0</v>
      </c>
      <c r="AL3485">
        <v>0</v>
      </c>
      <c r="AM3485">
        <v>0</v>
      </c>
      <c r="AN3485">
        <v>0</v>
      </c>
      <c r="AO3485">
        <v>0</v>
      </c>
      <c r="AP3485">
        <v>0</v>
      </c>
      <c r="AQ3485">
        <v>0</v>
      </c>
      <c r="AR3485">
        <v>1</v>
      </c>
      <c r="AS3485" t="s">
        <v>17087</v>
      </c>
      <c r="AT3485" t="s">
        <v>97</v>
      </c>
    </row>
    <row r="3486" spans="1:46" x14ac:dyDescent="0.25">
      <c r="A3486" t="s">
        <v>0</v>
      </c>
      <c r="B3486" t="s">
        <v>42230</v>
      </c>
      <c r="C3486" t="s">
        <v>42231</v>
      </c>
      <c r="D3486" t="s">
        <v>42232</v>
      </c>
      <c r="E3486">
        <v>648446</v>
      </c>
      <c r="G3486" t="s">
        <v>297</v>
      </c>
      <c r="H3486" t="s">
        <v>42233</v>
      </c>
      <c r="I3486" t="s">
        <v>42234</v>
      </c>
      <c r="J3486" t="s">
        <v>280</v>
      </c>
      <c r="K3486" t="s">
        <v>17714</v>
      </c>
      <c r="L3486" t="s">
        <v>42235</v>
      </c>
      <c r="M3486" t="s">
        <v>42236</v>
      </c>
      <c r="N3486" t="s">
        <v>281</v>
      </c>
      <c r="O3486" t="s">
        <v>75</v>
      </c>
      <c r="P3486" t="s">
        <v>42237</v>
      </c>
      <c r="Q3486" t="s">
        <v>282</v>
      </c>
      <c r="R3486" t="s">
        <v>284</v>
      </c>
      <c r="S3486" t="s">
        <v>230</v>
      </c>
      <c r="T3486" t="s">
        <v>294</v>
      </c>
      <c r="U3486" t="s">
        <v>42238</v>
      </c>
      <c r="V3486" s="1" t="s">
        <v>18674</v>
      </c>
      <c r="W3486" t="s">
        <v>42239</v>
      </c>
      <c r="X3486" s="1" t="s">
        <v>22433</v>
      </c>
      <c r="Y3486">
        <v>3851</v>
      </c>
      <c r="Z3486" t="s">
        <v>17528</v>
      </c>
      <c r="AA3486">
        <v>0</v>
      </c>
      <c r="AB3486" t="s">
        <v>87</v>
      </c>
      <c r="AC3486">
        <v>0</v>
      </c>
      <c r="AD3486">
        <v>0</v>
      </c>
      <c r="AE3486">
        <v>0</v>
      </c>
      <c r="AF3486">
        <v>0</v>
      </c>
      <c r="AG3486">
        <v>0</v>
      </c>
      <c r="AH3486">
        <v>0</v>
      </c>
      <c r="AI3486">
        <v>0</v>
      </c>
      <c r="AJ3486">
        <v>0</v>
      </c>
      <c r="AK3486">
        <v>0</v>
      </c>
      <c r="AL3486">
        <v>0</v>
      </c>
      <c r="AM3486">
        <v>0</v>
      </c>
      <c r="AN3486">
        <v>0</v>
      </c>
      <c r="AO3486">
        <v>0</v>
      </c>
      <c r="AP3486">
        <v>0</v>
      </c>
      <c r="AQ3486">
        <v>0</v>
      </c>
      <c r="AR3486">
        <v>1</v>
      </c>
      <c r="AS3486" t="s">
        <v>17087</v>
      </c>
      <c r="AT3486" t="s">
        <v>97</v>
      </c>
    </row>
    <row r="3487" spans="1:46" x14ac:dyDescent="0.25">
      <c r="A3487" t="s">
        <v>0</v>
      </c>
      <c r="B3487" t="s">
        <v>42240</v>
      </c>
      <c r="C3487" t="s">
        <v>42241</v>
      </c>
      <c r="D3487" t="s">
        <v>42242</v>
      </c>
      <c r="E3487">
        <v>648319</v>
      </c>
      <c r="G3487" t="s">
        <v>297</v>
      </c>
      <c r="H3487" t="s">
        <v>42243</v>
      </c>
      <c r="I3487" t="s">
        <v>42244</v>
      </c>
      <c r="J3487" t="s">
        <v>280</v>
      </c>
      <c r="K3487" t="s">
        <v>131</v>
      </c>
      <c r="L3487" t="s">
        <v>42245</v>
      </c>
      <c r="M3487" t="s">
        <v>42246</v>
      </c>
      <c r="N3487" t="s">
        <v>281</v>
      </c>
      <c r="O3487" t="s">
        <v>75</v>
      </c>
      <c r="P3487" t="s">
        <v>42247</v>
      </c>
      <c r="Q3487" t="s">
        <v>282</v>
      </c>
      <c r="R3487" t="s">
        <v>284</v>
      </c>
      <c r="S3487" t="s">
        <v>230</v>
      </c>
      <c r="T3487" t="s">
        <v>300</v>
      </c>
      <c r="U3487" t="s">
        <v>21108</v>
      </c>
      <c r="V3487" s="1" t="s">
        <v>18674</v>
      </c>
      <c r="W3487" t="s">
        <v>42248</v>
      </c>
      <c r="X3487" s="1" t="s">
        <v>22433</v>
      </c>
      <c r="Y3487">
        <v>3851</v>
      </c>
      <c r="Z3487" t="s">
        <v>17528</v>
      </c>
      <c r="AA3487">
        <v>0</v>
      </c>
      <c r="AB3487" t="s">
        <v>87</v>
      </c>
      <c r="AC3487">
        <v>0</v>
      </c>
      <c r="AD3487">
        <v>0</v>
      </c>
      <c r="AE3487">
        <v>0</v>
      </c>
      <c r="AF3487">
        <v>0</v>
      </c>
      <c r="AG3487">
        <v>0</v>
      </c>
      <c r="AH3487">
        <v>0</v>
      </c>
      <c r="AI3487">
        <v>0</v>
      </c>
      <c r="AJ3487">
        <v>0</v>
      </c>
      <c r="AK3487">
        <v>0</v>
      </c>
      <c r="AL3487">
        <v>0</v>
      </c>
      <c r="AM3487">
        <v>0</v>
      </c>
      <c r="AN3487">
        <v>0</v>
      </c>
      <c r="AO3487">
        <v>0</v>
      </c>
      <c r="AP3487">
        <v>0</v>
      </c>
      <c r="AQ3487">
        <v>0</v>
      </c>
      <c r="AR3487">
        <v>1</v>
      </c>
      <c r="AS3487" t="s">
        <v>17087</v>
      </c>
      <c r="AT3487" t="s">
        <v>97</v>
      </c>
    </row>
    <row r="3488" spans="1:46" x14ac:dyDescent="0.25">
      <c r="A3488" t="s">
        <v>0</v>
      </c>
      <c r="B3488" t="s">
        <v>42258</v>
      </c>
      <c r="C3488" t="s">
        <v>42259</v>
      </c>
      <c r="D3488" t="s">
        <v>42260</v>
      </c>
      <c r="E3488">
        <v>648348</v>
      </c>
      <c r="G3488" t="s">
        <v>297</v>
      </c>
      <c r="H3488" t="s">
        <v>42261</v>
      </c>
      <c r="I3488" t="s">
        <v>42262</v>
      </c>
      <c r="J3488" t="s">
        <v>19176</v>
      </c>
      <c r="K3488" t="s">
        <v>21101</v>
      </c>
      <c r="L3488" t="s">
        <v>21102</v>
      </c>
      <c r="M3488" t="s">
        <v>42263</v>
      </c>
      <c r="N3488" t="s">
        <v>42263</v>
      </c>
      <c r="O3488" t="s">
        <v>75</v>
      </c>
      <c r="P3488" t="s">
        <v>42264</v>
      </c>
      <c r="Q3488" t="s">
        <v>282</v>
      </c>
      <c r="R3488" t="s">
        <v>284</v>
      </c>
      <c r="S3488" t="s">
        <v>244</v>
      </c>
      <c r="T3488" t="s">
        <v>300</v>
      </c>
      <c r="U3488" t="s">
        <v>42265</v>
      </c>
      <c r="V3488" s="1" t="s">
        <v>18674</v>
      </c>
      <c r="W3488" t="s">
        <v>42266</v>
      </c>
      <c r="X3488" s="1" t="s">
        <v>22433</v>
      </c>
      <c r="Y3488">
        <v>3851</v>
      </c>
      <c r="Z3488" t="s">
        <v>17528</v>
      </c>
      <c r="AA3488">
        <v>0</v>
      </c>
      <c r="AB3488" t="s">
        <v>87</v>
      </c>
      <c r="AC3488">
        <v>0</v>
      </c>
      <c r="AD3488">
        <v>0</v>
      </c>
      <c r="AE3488">
        <v>0</v>
      </c>
      <c r="AF3488">
        <v>0</v>
      </c>
      <c r="AG3488">
        <v>0</v>
      </c>
      <c r="AH3488">
        <v>0</v>
      </c>
      <c r="AI3488">
        <v>0</v>
      </c>
      <c r="AJ3488">
        <v>0</v>
      </c>
      <c r="AK3488">
        <v>0</v>
      </c>
      <c r="AL3488">
        <v>0</v>
      </c>
      <c r="AM3488">
        <v>0</v>
      </c>
      <c r="AN3488">
        <v>0</v>
      </c>
      <c r="AO3488">
        <v>0</v>
      </c>
      <c r="AP3488">
        <v>0</v>
      </c>
      <c r="AQ3488">
        <v>0</v>
      </c>
      <c r="AR3488">
        <v>1</v>
      </c>
      <c r="AS3488" t="s">
        <v>17087</v>
      </c>
      <c r="AT3488" t="s">
        <v>97</v>
      </c>
    </row>
    <row r="3489" spans="1:46" x14ac:dyDescent="0.25">
      <c r="A3489" t="s">
        <v>0</v>
      </c>
      <c r="B3489" t="s">
        <v>42211</v>
      </c>
      <c r="C3489" t="s">
        <v>42212</v>
      </c>
      <c r="D3489" t="s">
        <v>42213</v>
      </c>
      <c r="E3489">
        <v>648431</v>
      </c>
      <c r="G3489" t="s">
        <v>297</v>
      </c>
      <c r="H3489" t="s">
        <v>42214</v>
      </c>
      <c r="I3489" t="s">
        <v>42215</v>
      </c>
      <c r="J3489" t="s">
        <v>280</v>
      </c>
      <c r="K3489" t="s">
        <v>149</v>
      </c>
      <c r="L3489" t="s">
        <v>42216</v>
      </c>
      <c r="M3489" t="s">
        <v>281</v>
      </c>
      <c r="N3489" t="s">
        <v>281</v>
      </c>
      <c r="O3489" t="s">
        <v>75</v>
      </c>
      <c r="P3489" t="s">
        <v>42217</v>
      </c>
      <c r="Q3489" t="s">
        <v>282</v>
      </c>
      <c r="R3489" t="s">
        <v>169</v>
      </c>
      <c r="S3489" t="s">
        <v>230</v>
      </c>
      <c r="T3489" t="s">
        <v>294</v>
      </c>
      <c r="U3489" t="s">
        <v>42218</v>
      </c>
      <c r="V3489" s="1" t="s">
        <v>18674</v>
      </c>
      <c r="W3489" t="s">
        <v>42219</v>
      </c>
      <c r="X3489" s="1" t="s">
        <v>22433</v>
      </c>
      <c r="Y3489">
        <v>3851</v>
      </c>
      <c r="Z3489" t="s">
        <v>17528</v>
      </c>
      <c r="AA3489">
        <v>0</v>
      </c>
      <c r="AB3489" t="s">
        <v>87</v>
      </c>
      <c r="AC3489">
        <v>0</v>
      </c>
      <c r="AD3489">
        <v>0</v>
      </c>
      <c r="AE3489">
        <v>0</v>
      </c>
      <c r="AF3489">
        <v>0</v>
      </c>
      <c r="AG3489">
        <v>0</v>
      </c>
      <c r="AH3489">
        <v>0</v>
      </c>
      <c r="AI3489">
        <v>0</v>
      </c>
      <c r="AJ3489">
        <v>0</v>
      </c>
      <c r="AK3489">
        <v>0</v>
      </c>
      <c r="AL3489">
        <v>0</v>
      </c>
      <c r="AM3489">
        <v>0</v>
      </c>
      <c r="AN3489">
        <v>0</v>
      </c>
      <c r="AO3489">
        <v>0</v>
      </c>
      <c r="AP3489">
        <v>0</v>
      </c>
      <c r="AQ3489">
        <v>0</v>
      </c>
      <c r="AR3489">
        <v>1</v>
      </c>
      <c r="AS3489" t="s">
        <v>17087</v>
      </c>
      <c r="AT3489" t="s">
        <v>97</v>
      </c>
    </row>
    <row r="3490" spans="1:46" x14ac:dyDescent="0.25">
      <c r="A3490" t="s">
        <v>0</v>
      </c>
      <c r="B3490" t="s">
        <v>42277</v>
      </c>
      <c r="C3490" t="s">
        <v>42278</v>
      </c>
      <c r="D3490" t="s">
        <v>42279</v>
      </c>
      <c r="E3490">
        <v>648299</v>
      </c>
      <c r="G3490" t="s">
        <v>297</v>
      </c>
      <c r="H3490" t="s">
        <v>42280</v>
      </c>
      <c r="I3490" t="s">
        <v>42281</v>
      </c>
      <c r="J3490" t="s">
        <v>280</v>
      </c>
      <c r="K3490" t="s">
        <v>131</v>
      </c>
      <c r="L3490" t="s">
        <v>42282</v>
      </c>
      <c r="M3490" t="s">
        <v>42283</v>
      </c>
      <c r="N3490" t="s">
        <v>281</v>
      </c>
      <c r="O3490" t="s">
        <v>75</v>
      </c>
      <c r="P3490" t="s">
        <v>42284</v>
      </c>
      <c r="Q3490" t="s">
        <v>282</v>
      </c>
      <c r="R3490" t="s">
        <v>284</v>
      </c>
      <c r="S3490" t="s">
        <v>230</v>
      </c>
      <c r="T3490" t="s">
        <v>300</v>
      </c>
      <c r="U3490" t="s">
        <v>20153</v>
      </c>
      <c r="V3490" s="1" t="s">
        <v>18674</v>
      </c>
      <c r="W3490" t="s">
        <v>42285</v>
      </c>
      <c r="X3490" s="1" t="s">
        <v>22433</v>
      </c>
      <c r="Y3490">
        <v>3851</v>
      </c>
      <c r="Z3490" t="s">
        <v>17528</v>
      </c>
      <c r="AA3490">
        <v>0</v>
      </c>
      <c r="AB3490" t="s">
        <v>87</v>
      </c>
      <c r="AC3490">
        <v>0</v>
      </c>
      <c r="AD3490">
        <v>0</v>
      </c>
      <c r="AE3490">
        <v>0</v>
      </c>
      <c r="AF3490">
        <v>0</v>
      </c>
      <c r="AG3490">
        <v>0</v>
      </c>
      <c r="AH3490">
        <v>0</v>
      </c>
      <c r="AI3490">
        <v>0</v>
      </c>
      <c r="AJ3490">
        <v>0</v>
      </c>
      <c r="AK3490">
        <v>0</v>
      </c>
      <c r="AL3490">
        <v>0</v>
      </c>
      <c r="AM3490">
        <v>0</v>
      </c>
      <c r="AN3490">
        <v>0</v>
      </c>
      <c r="AO3490">
        <v>0</v>
      </c>
      <c r="AP3490">
        <v>0</v>
      </c>
      <c r="AQ3490">
        <v>0</v>
      </c>
      <c r="AR3490">
        <v>1</v>
      </c>
      <c r="AS3490" t="s">
        <v>17087</v>
      </c>
      <c r="AT3490" t="s">
        <v>97</v>
      </c>
    </row>
    <row r="3491" spans="1:46" x14ac:dyDescent="0.25">
      <c r="A3491" t="s">
        <v>0</v>
      </c>
      <c r="B3491" t="s">
        <v>42220</v>
      </c>
      <c r="C3491" t="s">
        <v>42221</v>
      </c>
      <c r="D3491" t="s">
        <v>42222</v>
      </c>
      <c r="E3491">
        <v>648384</v>
      </c>
      <c r="G3491" t="s">
        <v>297</v>
      </c>
      <c r="H3491" t="s">
        <v>42223</v>
      </c>
      <c r="I3491" t="s">
        <v>42224</v>
      </c>
      <c r="J3491" t="s">
        <v>280</v>
      </c>
      <c r="K3491" t="s">
        <v>135</v>
      </c>
      <c r="L3491" t="s">
        <v>42225</v>
      </c>
      <c r="M3491" t="s">
        <v>42226</v>
      </c>
      <c r="N3491" t="s">
        <v>281</v>
      </c>
      <c r="O3491" t="s">
        <v>75</v>
      </c>
      <c r="P3491" t="s">
        <v>42227</v>
      </c>
      <c r="Q3491" t="s">
        <v>282</v>
      </c>
      <c r="R3491" t="s">
        <v>284</v>
      </c>
      <c r="S3491" t="s">
        <v>241</v>
      </c>
      <c r="T3491" t="s">
        <v>292</v>
      </c>
      <c r="U3491" t="s">
        <v>42228</v>
      </c>
      <c r="V3491" s="1" t="s">
        <v>18674</v>
      </c>
      <c r="W3491" t="s">
        <v>42229</v>
      </c>
      <c r="X3491" s="1" t="s">
        <v>22433</v>
      </c>
      <c r="Y3491">
        <v>3851</v>
      </c>
      <c r="Z3491" t="s">
        <v>17528</v>
      </c>
      <c r="AA3491">
        <v>0</v>
      </c>
      <c r="AB3491" t="s">
        <v>87</v>
      </c>
      <c r="AC3491">
        <v>0</v>
      </c>
      <c r="AD3491">
        <v>0</v>
      </c>
      <c r="AE3491">
        <v>0</v>
      </c>
      <c r="AF3491">
        <v>0</v>
      </c>
      <c r="AG3491">
        <v>0</v>
      </c>
      <c r="AH3491">
        <v>0</v>
      </c>
      <c r="AI3491">
        <v>0</v>
      </c>
      <c r="AJ3491">
        <v>0</v>
      </c>
      <c r="AK3491">
        <v>0</v>
      </c>
      <c r="AL3491">
        <v>0</v>
      </c>
      <c r="AM3491">
        <v>0</v>
      </c>
      <c r="AN3491">
        <v>0</v>
      </c>
      <c r="AO3491">
        <v>0</v>
      </c>
      <c r="AP3491">
        <v>0</v>
      </c>
      <c r="AQ3491">
        <v>0</v>
      </c>
      <c r="AR3491">
        <v>1</v>
      </c>
      <c r="AS3491" t="s">
        <v>17087</v>
      </c>
      <c r="AT3491" t="s">
        <v>97</v>
      </c>
    </row>
    <row r="3492" spans="1:46" x14ac:dyDescent="0.25">
      <c r="A3492" t="s">
        <v>0</v>
      </c>
      <c r="B3492" t="s">
        <v>42314</v>
      </c>
      <c r="C3492" t="s">
        <v>42315</v>
      </c>
      <c r="D3492" t="s">
        <v>42316</v>
      </c>
      <c r="E3492">
        <v>648328</v>
      </c>
      <c r="G3492" t="s">
        <v>297</v>
      </c>
      <c r="H3492" t="s">
        <v>42317</v>
      </c>
      <c r="I3492" t="s">
        <v>42318</v>
      </c>
      <c r="J3492" t="s">
        <v>280</v>
      </c>
      <c r="K3492" t="s">
        <v>21666</v>
      </c>
      <c r="L3492" t="s">
        <v>42319</v>
      </c>
      <c r="M3492" t="s">
        <v>42320</v>
      </c>
      <c r="N3492" t="s">
        <v>281</v>
      </c>
      <c r="O3492" t="s">
        <v>75</v>
      </c>
      <c r="P3492" t="s">
        <v>42321</v>
      </c>
      <c r="Q3492" t="s">
        <v>282</v>
      </c>
      <c r="R3492" t="s">
        <v>284</v>
      </c>
      <c r="S3492" t="s">
        <v>241</v>
      </c>
      <c r="T3492" t="s">
        <v>290</v>
      </c>
      <c r="U3492" t="s">
        <v>42322</v>
      </c>
      <c r="V3492" s="1" t="s">
        <v>18674</v>
      </c>
      <c r="W3492" t="s">
        <v>42323</v>
      </c>
      <c r="X3492" s="1" t="s">
        <v>22433</v>
      </c>
      <c r="Y3492">
        <v>3851</v>
      </c>
      <c r="Z3492" t="s">
        <v>17528</v>
      </c>
      <c r="AA3492">
        <v>0</v>
      </c>
      <c r="AB3492" t="s">
        <v>87</v>
      </c>
      <c r="AC3492">
        <v>0</v>
      </c>
      <c r="AD3492">
        <v>0</v>
      </c>
      <c r="AE3492">
        <v>0</v>
      </c>
      <c r="AF3492">
        <v>0</v>
      </c>
      <c r="AG3492">
        <v>0</v>
      </c>
      <c r="AH3492">
        <v>0</v>
      </c>
      <c r="AI3492">
        <v>0</v>
      </c>
      <c r="AJ3492">
        <v>0</v>
      </c>
      <c r="AK3492">
        <v>0</v>
      </c>
      <c r="AL3492">
        <v>0</v>
      </c>
      <c r="AM3492">
        <v>0</v>
      </c>
      <c r="AN3492">
        <v>0</v>
      </c>
      <c r="AO3492">
        <v>0</v>
      </c>
      <c r="AP3492">
        <v>0</v>
      </c>
      <c r="AQ3492">
        <v>0</v>
      </c>
      <c r="AR3492">
        <v>1</v>
      </c>
      <c r="AS3492" t="s">
        <v>17087</v>
      </c>
      <c r="AT3492" t="s">
        <v>97</v>
      </c>
    </row>
    <row r="3493" spans="1:46" x14ac:dyDescent="0.25">
      <c r="A3493" t="s">
        <v>0</v>
      </c>
      <c r="B3493" t="s">
        <v>42267</v>
      </c>
      <c r="C3493" t="s">
        <v>42268</v>
      </c>
      <c r="D3493" t="s">
        <v>42269</v>
      </c>
      <c r="E3493">
        <v>648445</v>
      </c>
      <c r="G3493" t="s">
        <v>297</v>
      </c>
      <c r="H3493" t="s">
        <v>42270</v>
      </c>
      <c r="I3493" t="s">
        <v>42271</v>
      </c>
      <c r="J3493" t="s">
        <v>280</v>
      </c>
      <c r="K3493" t="s">
        <v>149</v>
      </c>
      <c r="L3493" t="s">
        <v>42272</v>
      </c>
      <c r="M3493" t="s">
        <v>42273</v>
      </c>
      <c r="N3493" t="s">
        <v>281</v>
      </c>
      <c r="O3493" t="s">
        <v>75</v>
      </c>
      <c r="P3493" t="s">
        <v>42274</v>
      </c>
      <c r="Q3493" t="s">
        <v>282</v>
      </c>
      <c r="R3493" t="s">
        <v>284</v>
      </c>
      <c r="S3493" t="s">
        <v>230</v>
      </c>
      <c r="T3493" t="s">
        <v>294</v>
      </c>
      <c r="U3493" t="s">
        <v>42275</v>
      </c>
      <c r="V3493" s="1" t="s">
        <v>18674</v>
      </c>
      <c r="W3493" t="s">
        <v>42276</v>
      </c>
      <c r="X3493" s="1" t="s">
        <v>22433</v>
      </c>
      <c r="Y3493">
        <v>3851</v>
      </c>
      <c r="Z3493" t="s">
        <v>17528</v>
      </c>
      <c r="AA3493">
        <v>0</v>
      </c>
      <c r="AB3493" t="s">
        <v>87</v>
      </c>
      <c r="AC3493">
        <v>0</v>
      </c>
      <c r="AD3493">
        <v>0</v>
      </c>
      <c r="AE3493">
        <v>0</v>
      </c>
      <c r="AF3493">
        <v>0</v>
      </c>
      <c r="AG3493">
        <v>0</v>
      </c>
      <c r="AH3493">
        <v>0</v>
      </c>
      <c r="AI3493">
        <v>0</v>
      </c>
      <c r="AJ3493">
        <v>0</v>
      </c>
      <c r="AK3493">
        <v>0</v>
      </c>
      <c r="AL3493">
        <v>0</v>
      </c>
      <c r="AM3493">
        <v>0</v>
      </c>
      <c r="AN3493">
        <v>0</v>
      </c>
      <c r="AO3493">
        <v>0</v>
      </c>
      <c r="AP3493">
        <v>0</v>
      </c>
      <c r="AQ3493">
        <v>0</v>
      </c>
      <c r="AR3493">
        <v>1</v>
      </c>
      <c r="AS3493" t="s">
        <v>17087</v>
      </c>
      <c r="AT3493" t="s">
        <v>97</v>
      </c>
    </row>
    <row r="3494" spans="1:46" x14ac:dyDescent="0.25">
      <c r="A3494" t="s">
        <v>0</v>
      </c>
      <c r="B3494" t="s">
        <v>42324</v>
      </c>
      <c r="C3494" t="s">
        <v>42325</v>
      </c>
      <c r="D3494" t="s">
        <v>42326</v>
      </c>
      <c r="E3494">
        <v>648367</v>
      </c>
      <c r="G3494" t="s">
        <v>297</v>
      </c>
      <c r="H3494" t="s">
        <v>42327</v>
      </c>
      <c r="I3494" t="s">
        <v>42328</v>
      </c>
      <c r="J3494" t="s">
        <v>280</v>
      </c>
      <c r="K3494" t="s">
        <v>150</v>
      </c>
      <c r="L3494" t="s">
        <v>42329</v>
      </c>
      <c r="M3494" t="s">
        <v>42330</v>
      </c>
      <c r="N3494" t="s">
        <v>42331</v>
      </c>
      <c r="O3494" t="s">
        <v>75</v>
      </c>
      <c r="P3494" t="s">
        <v>42332</v>
      </c>
      <c r="Q3494" t="s">
        <v>282</v>
      </c>
      <c r="R3494" t="s">
        <v>246</v>
      </c>
      <c r="S3494" t="s">
        <v>241</v>
      </c>
      <c r="T3494" t="s">
        <v>288</v>
      </c>
      <c r="U3494" t="s">
        <v>42333</v>
      </c>
      <c r="V3494" s="1" t="s">
        <v>18674</v>
      </c>
      <c r="W3494" t="s">
        <v>42334</v>
      </c>
      <c r="X3494" s="1" t="s">
        <v>22433</v>
      </c>
      <c r="Y3494">
        <v>3851</v>
      </c>
      <c r="Z3494" t="s">
        <v>17528</v>
      </c>
      <c r="AA3494">
        <v>0</v>
      </c>
      <c r="AB3494" t="s">
        <v>87</v>
      </c>
      <c r="AC3494">
        <v>0</v>
      </c>
      <c r="AD3494">
        <v>0</v>
      </c>
      <c r="AE3494">
        <v>0</v>
      </c>
      <c r="AF3494">
        <v>0</v>
      </c>
      <c r="AG3494">
        <v>0</v>
      </c>
      <c r="AH3494">
        <v>0</v>
      </c>
      <c r="AI3494">
        <v>0</v>
      </c>
      <c r="AJ3494">
        <v>0</v>
      </c>
      <c r="AK3494">
        <v>0</v>
      </c>
      <c r="AL3494">
        <v>0</v>
      </c>
      <c r="AM3494">
        <v>0</v>
      </c>
      <c r="AN3494">
        <v>0</v>
      </c>
      <c r="AO3494">
        <v>0</v>
      </c>
      <c r="AP3494">
        <v>0</v>
      </c>
      <c r="AQ3494">
        <v>0</v>
      </c>
      <c r="AR3494">
        <v>1</v>
      </c>
      <c r="AS3494" t="s">
        <v>17087</v>
      </c>
      <c r="AT3494" t="s">
        <v>97</v>
      </c>
    </row>
    <row r="3495" spans="1:46" x14ac:dyDescent="0.25">
      <c r="A3495" t="s">
        <v>0</v>
      </c>
      <c r="B3495" t="s">
        <v>42335</v>
      </c>
      <c r="C3495" t="s">
        <v>42336</v>
      </c>
      <c r="D3495" t="s">
        <v>42337</v>
      </c>
      <c r="E3495">
        <v>648478</v>
      </c>
      <c r="G3495" t="s">
        <v>297</v>
      </c>
      <c r="H3495" t="s">
        <v>42338</v>
      </c>
      <c r="I3495" t="s">
        <v>42339</v>
      </c>
      <c r="J3495" t="s">
        <v>92</v>
      </c>
      <c r="K3495" t="s">
        <v>131</v>
      </c>
      <c r="L3495" t="s">
        <v>42340</v>
      </c>
      <c r="M3495" t="s">
        <v>42341</v>
      </c>
      <c r="N3495" t="s">
        <v>281</v>
      </c>
      <c r="O3495" t="s">
        <v>75</v>
      </c>
      <c r="P3495" t="s">
        <v>42342</v>
      </c>
      <c r="Q3495" t="s">
        <v>286</v>
      </c>
      <c r="R3495" t="s">
        <v>164</v>
      </c>
      <c r="S3495" t="s">
        <v>230</v>
      </c>
      <c r="T3495" t="s">
        <v>300</v>
      </c>
      <c r="U3495" t="s">
        <v>42343</v>
      </c>
      <c r="V3495" s="1" t="s">
        <v>18674</v>
      </c>
      <c r="W3495" t="s">
        <v>42344</v>
      </c>
      <c r="X3495" s="1" t="s">
        <v>22433</v>
      </c>
      <c r="Y3495">
        <v>3851</v>
      </c>
      <c r="Z3495" t="s">
        <v>17528</v>
      </c>
      <c r="AA3495">
        <v>0</v>
      </c>
      <c r="AB3495" t="s">
        <v>87</v>
      </c>
      <c r="AC3495">
        <v>0</v>
      </c>
      <c r="AD3495">
        <v>0</v>
      </c>
      <c r="AE3495">
        <v>0</v>
      </c>
      <c r="AF3495">
        <v>0</v>
      </c>
      <c r="AG3495">
        <v>0</v>
      </c>
      <c r="AH3495">
        <v>0</v>
      </c>
      <c r="AI3495">
        <v>0</v>
      </c>
      <c r="AJ3495">
        <v>0</v>
      </c>
      <c r="AK3495">
        <v>0</v>
      </c>
      <c r="AL3495">
        <v>0</v>
      </c>
      <c r="AM3495">
        <v>0</v>
      </c>
      <c r="AN3495">
        <v>0</v>
      </c>
      <c r="AO3495">
        <v>0</v>
      </c>
      <c r="AP3495">
        <v>0</v>
      </c>
      <c r="AQ3495">
        <v>0</v>
      </c>
      <c r="AR3495">
        <v>1</v>
      </c>
      <c r="AS3495" t="s">
        <v>17087</v>
      </c>
      <c r="AT3495" t="s">
        <v>97</v>
      </c>
    </row>
    <row r="3496" spans="1:46" x14ac:dyDescent="0.25">
      <c r="A3496" t="s">
        <v>0</v>
      </c>
      <c r="B3496" t="s">
        <v>42249</v>
      </c>
      <c r="C3496" t="s">
        <v>42250</v>
      </c>
      <c r="D3496" t="s">
        <v>42251</v>
      </c>
      <c r="E3496">
        <v>648461</v>
      </c>
      <c r="G3496" t="s">
        <v>297</v>
      </c>
      <c r="H3496" t="s">
        <v>42252</v>
      </c>
      <c r="I3496" t="s">
        <v>42253</v>
      </c>
      <c r="J3496" t="s">
        <v>280</v>
      </c>
      <c r="K3496" t="s">
        <v>142</v>
      </c>
      <c r="L3496" t="s">
        <v>42254</v>
      </c>
      <c r="M3496" t="s">
        <v>281</v>
      </c>
      <c r="N3496" t="s">
        <v>281</v>
      </c>
      <c r="O3496" t="s">
        <v>75</v>
      </c>
      <c r="P3496" t="s">
        <v>42255</v>
      </c>
      <c r="Q3496" t="s">
        <v>282</v>
      </c>
      <c r="R3496" t="s">
        <v>246</v>
      </c>
      <c r="S3496" t="s">
        <v>230</v>
      </c>
      <c r="T3496" t="s">
        <v>294</v>
      </c>
      <c r="U3496" t="s">
        <v>42256</v>
      </c>
      <c r="V3496" s="1" t="s">
        <v>18674</v>
      </c>
      <c r="W3496" t="s">
        <v>42257</v>
      </c>
      <c r="X3496" s="1" t="s">
        <v>22433</v>
      </c>
      <c r="Y3496">
        <v>3851</v>
      </c>
      <c r="Z3496" t="s">
        <v>17528</v>
      </c>
      <c r="AA3496">
        <v>0</v>
      </c>
      <c r="AB3496" t="s">
        <v>87</v>
      </c>
      <c r="AC3496">
        <v>0</v>
      </c>
      <c r="AD3496">
        <v>0</v>
      </c>
      <c r="AE3496">
        <v>0</v>
      </c>
      <c r="AF3496">
        <v>0</v>
      </c>
      <c r="AG3496">
        <v>0</v>
      </c>
      <c r="AH3496">
        <v>0</v>
      </c>
      <c r="AI3496">
        <v>0</v>
      </c>
      <c r="AJ3496">
        <v>0</v>
      </c>
      <c r="AK3496">
        <v>0</v>
      </c>
      <c r="AL3496">
        <v>0</v>
      </c>
      <c r="AM3496">
        <v>0</v>
      </c>
      <c r="AN3496">
        <v>0</v>
      </c>
      <c r="AO3496">
        <v>0</v>
      </c>
      <c r="AP3496">
        <v>0</v>
      </c>
      <c r="AQ3496">
        <v>0</v>
      </c>
      <c r="AR3496">
        <v>1</v>
      </c>
      <c r="AS3496" t="s">
        <v>17087</v>
      </c>
      <c r="AT3496" t="s">
        <v>97</v>
      </c>
    </row>
    <row r="3497" spans="1:46" x14ac:dyDescent="0.25">
      <c r="A3497" t="s">
        <v>0</v>
      </c>
      <c r="B3497" t="s">
        <v>42286</v>
      </c>
      <c r="C3497" t="s">
        <v>42287</v>
      </c>
      <c r="D3497" t="s">
        <v>42288</v>
      </c>
      <c r="E3497">
        <v>648394</v>
      </c>
      <c r="G3497" t="s">
        <v>297</v>
      </c>
      <c r="H3497" t="s">
        <v>42289</v>
      </c>
      <c r="I3497" t="s">
        <v>42290</v>
      </c>
      <c r="J3497" t="s">
        <v>280</v>
      </c>
      <c r="K3497" t="s">
        <v>135</v>
      </c>
      <c r="L3497" t="s">
        <v>42291</v>
      </c>
      <c r="M3497" t="s">
        <v>42292</v>
      </c>
      <c r="N3497" t="s">
        <v>281</v>
      </c>
      <c r="O3497" t="s">
        <v>75</v>
      </c>
      <c r="P3497" t="s">
        <v>42293</v>
      </c>
      <c r="Q3497" t="s">
        <v>282</v>
      </c>
      <c r="R3497" t="s">
        <v>246</v>
      </c>
      <c r="S3497" t="s">
        <v>241</v>
      </c>
      <c r="T3497" t="s">
        <v>292</v>
      </c>
      <c r="U3497" t="s">
        <v>20158</v>
      </c>
      <c r="V3497" s="1" t="s">
        <v>18674</v>
      </c>
      <c r="W3497" t="s">
        <v>42294</v>
      </c>
      <c r="X3497" s="1" t="s">
        <v>22433</v>
      </c>
      <c r="Y3497">
        <v>3851</v>
      </c>
      <c r="Z3497" t="s">
        <v>17528</v>
      </c>
      <c r="AA3497">
        <v>0</v>
      </c>
      <c r="AB3497" t="s">
        <v>87</v>
      </c>
      <c r="AC3497">
        <v>0</v>
      </c>
      <c r="AD3497">
        <v>0</v>
      </c>
      <c r="AE3497">
        <v>0</v>
      </c>
      <c r="AF3497">
        <v>0</v>
      </c>
      <c r="AG3497">
        <v>0</v>
      </c>
      <c r="AH3497">
        <v>0</v>
      </c>
      <c r="AI3497">
        <v>0</v>
      </c>
      <c r="AJ3497">
        <v>0</v>
      </c>
      <c r="AK3497">
        <v>0</v>
      </c>
      <c r="AL3497">
        <v>0</v>
      </c>
      <c r="AM3497">
        <v>0</v>
      </c>
      <c r="AN3497">
        <v>0</v>
      </c>
      <c r="AO3497">
        <v>0</v>
      </c>
      <c r="AP3497">
        <v>0</v>
      </c>
      <c r="AQ3497">
        <v>0</v>
      </c>
      <c r="AR3497">
        <v>1</v>
      </c>
      <c r="AS3497" t="s">
        <v>17087</v>
      </c>
      <c r="AT3497" t="s">
        <v>97</v>
      </c>
    </row>
    <row r="3498" spans="1:46" x14ac:dyDescent="0.25">
      <c r="A3498" t="s">
        <v>0</v>
      </c>
      <c r="B3498" t="s">
        <v>42295</v>
      </c>
      <c r="C3498" t="s">
        <v>42296</v>
      </c>
      <c r="D3498" t="s">
        <v>42297</v>
      </c>
      <c r="E3498">
        <v>648472</v>
      </c>
      <c r="G3498" t="s">
        <v>297</v>
      </c>
      <c r="H3498" t="s">
        <v>42298</v>
      </c>
      <c r="I3498" t="s">
        <v>42299</v>
      </c>
      <c r="J3498" t="s">
        <v>280</v>
      </c>
      <c r="K3498" t="s">
        <v>18988</v>
      </c>
      <c r="L3498" t="s">
        <v>42300</v>
      </c>
      <c r="M3498" t="s">
        <v>42301</v>
      </c>
      <c r="N3498" t="s">
        <v>281</v>
      </c>
      <c r="O3498" t="s">
        <v>75</v>
      </c>
      <c r="P3498" t="s">
        <v>42302</v>
      </c>
      <c r="Q3498" t="s">
        <v>282</v>
      </c>
      <c r="R3498" t="s">
        <v>284</v>
      </c>
      <c r="S3498" t="s">
        <v>230</v>
      </c>
      <c r="T3498" t="s">
        <v>294</v>
      </c>
      <c r="U3498" t="s">
        <v>42303</v>
      </c>
      <c r="V3498" s="1" t="s">
        <v>18674</v>
      </c>
      <c r="W3498" t="s">
        <v>42304</v>
      </c>
      <c r="X3498" s="1" t="s">
        <v>22433</v>
      </c>
      <c r="Y3498">
        <v>3851</v>
      </c>
      <c r="Z3498" t="s">
        <v>17528</v>
      </c>
      <c r="AA3498">
        <v>0</v>
      </c>
      <c r="AB3498" t="s">
        <v>87</v>
      </c>
      <c r="AC3498">
        <v>0</v>
      </c>
      <c r="AD3498">
        <v>0</v>
      </c>
      <c r="AE3498">
        <v>0</v>
      </c>
      <c r="AF3498">
        <v>0</v>
      </c>
      <c r="AG3498">
        <v>0</v>
      </c>
      <c r="AH3498">
        <v>0</v>
      </c>
      <c r="AI3498">
        <v>0</v>
      </c>
      <c r="AJ3498">
        <v>0</v>
      </c>
      <c r="AK3498">
        <v>0</v>
      </c>
      <c r="AL3498">
        <v>0</v>
      </c>
      <c r="AM3498">
        <v>0</v>
      </c>
      <c r="AN3498">
        <v>0</v>
      </c>
      <c r="AO3498">
        <v>0</v>
      </c>
      <c r="AP3498">
        <v>0</v>
      </c>
      <c r="AQ3498">
        <v>0</v>
      </c>
      <c r="AR3498">
        <v>1</v>
      </c>
      <c r="AS3498" t="s">
        <v>17087</v>
      </c>
      <c r="AT3498" t="s">
        <v>97</v>
      </c>
    </row>
    <row r="3499" spans="1:46" x14ac:dyDescent="0.25">
      <c r="A3499" t="s">
        <v>0</v>
      </c>
      <c r="B3499" t="s">
        <v>42345</v>
      </c>
      <c r="C3499" t="s">
        <v>42346</v>
      </c>
      <c r="D3499" t="s">
        <v>42347</v>
      </c>
      <c r="E3499">
        <v>648398</v>
      </c>
      <c r="G3499" t="s">
        <v>297</v>
      </c>
      <c r="H3499" t="s">
        <v>42348</v>
      </c>
      <c r="I3499" t="s">
        <v>42349</v>
      </c>
      <c r="J3499" t="s">
        <v>280</v>
      </c>
      <c r="K3499" t="s">
        <v>135</v>
      </c>
      <c r="L3499" t="s">
        <v>42350</v>
      </c>
      <c r="M3499" t="s">
        <v>42351</v>
      </c>
      <c r="N3499" t="s">
        <v>281</v>
      </c>
      <c r="O3499" t="s">
        <v>75</v>
      </c>
      <c r="P3499" t="s">
        <v>42352</v>
      </c>
      <c r="Q3499" t="s">
        <v>282</v>
      </c>
      <c r="R3499" t="s">
        <v>246</v>
      </c>
      <c r="S3499" t="s">
        <v>241</v>
      </c>
      <c r="T3499" t="s">
        <v>292</v>
      </c>
      <c r="U3499" t="s">
        <v>42353</v>
      </c>
      <c r="V3499" s="1" t="s">
        <v>18674</v>
      </c>
      <c r="W3499" t="s">
        <v>42354</v>
      </c>
      <c r="X3499" s="1" t="s">
        <v>22433</v>
      </c>
      <c r="Y3499">
        <v>3851</v>
      </c>
      <c r="Z3499" t="s">
        <v>17528</v>
      </c>
      <c r="AA3499">
        <v>0</v>
      </c>
      <c r="AB3499" t="s">
        <v>87</v>
      </c>
      <c r="AC3499">
        <v>0</v>
      </c>
      <c r="AD3499">
        <v>0</v>
      </c>
      <c r="AE3499">
        <v>0</v>
      </c>
      <c r="AF3499">
        <v>0</v>
      </c>
      <c r="AG3499">
        <v>0</v>
      </c>
      <c r="AH3499">
        <v>0</v>
      </c>
      <c r="AI3499">
        <v>0</v>
      </c>
      <c r="AJ3499">
        <v>0</v>
      </c>
      <c r="AK3499">
        <v>0</v>
      </c>
      <c r="AL3499">
        <v>0</v>
      </c>
      <c r="AM3499">
        <v>0</v>
      </c>
      <c r="AN3499">
        <v>0</v>
      </c>
      <c r="AO3499">
        <v>0</v>
      </c>
      <c r="AP3499">
        <v>0</v>
      </c>
      <c r="AQ3499">
        <v>0</v>
      </c>
      <c r="AR3499">
        <v>1</v>
      </c>
      <c r="AS3499" t="s">
        <v>17087</v>
      </c>
      <c r="AT3499" t="s">
        <v>97</v>
      </c>
    </row>
    <row r="3500" spans="1:46" x14ac:dyDescent="0.25">
      <c r="A3500" t="s">
        <v>0</v>
      </c>
      <c r="B3500" t="s">
        <v>42305</v>
      </c>
      <c r="C3500" t="s">
        <v>42306</v>
      </c>
      <c r="D3500" t="s">
        <v>42307</v>
      </c>
      <c r="E3500">
        <v>648358</v>
      </c>
      <c r="G3500" t="s">
        <v>297</v>
      </c>
      <c r="H3500" t="s">
        <v>42308</v>
      </c>
      <c r="I3500" t="s">
        <v>42309</v>
      </c>
      <c r="J3500" t="s">
        <v>280</v>
      </c>
      <c r="K3500" t="s">
        <v>16909</v>
      </c>
      <c r="L3500" t="s">
        <v>42310</v>
      </c>
      <c r="M3500" t="s">
        <v>42311</v>
      </c>
      <c r="N3500" t="s">
        <v>281</v>
      </c>
      <c r="O3500" t="s">
        <v>75</v>
      </c>
      <c r="P3500" t="s">
        <v>42312</v>
      </c>
      <c r="Q3500" t="s">
        <v>282</v>
      </c>
      <c r="R3500" t="s">
        <v>246</v>
      </c>
      <c r="S3500" t="s">
        <v>244</v>
      </c>
      <c r="T3500" t="s">
        <v>300</v>
      </c>
      <c r="U3500" t="s">
        <v>20150</v>
      </c>
      <c r="V3500" s="1" t="s">
        <v>18674</v>
      </c>
      <c r="W3500" t="s">
        <v>42313</v>
      </c>
      <c r="X3500" s="1" t="s">
        <v>22433</v>
      </c>
      <c r="Y3500">
        <v>3851</v>
      </c>
      <c r="Z3500" t="s">
        <v>17528</v>
      </c>
      <c r="AA3500">
        <v>0</v>
      </c>
      <c r="AB3500" t="s">
        <v>87</v>
      </c>
      <c r="AC3500">
        <v>0</v>
      </c>
      <c r="AD3500">
        <v>0</v>
      </c>
      <c r="AE3500">
        <v>0</v>
      </c>
      <c r="AF3500">
        <v>0</v>
      </c>
      <c r="AG3500">
        <v>0</v>
      </c>
      <c r="AH3500">
        <v>0</v>
      </c>
      <c r="AI3500">
        <v>0</v>
      </c>
      <c r="AJ3500">
        <v>0</v>
      </c>
      <c r="AK3500">
        <v>0</v>
      </c>
      <c r="AL3500">
        <v>0</v>
      </c>
      <c r="AM3500">
        <v>0</v>
      </c>
      <c r="AN3500">
        <v>0</v>
      </c>
      <c r="AO3500">
        <v>0</v>
      </c>
      <c r="AP3500">
        <v>0</v>
      </c>
      <c r="AQ3500">
        <v>0</v>
      </c>
      <c r="AR3500">
        <v>1</v>
      </c>
      <c r="AS3500" t="s">
        <v>17087</v>
      </c>
      <c r="AT3500" t="s">
        <v>97</v>
      </c>
    </row>
    <row r="3501" spans="1:46" x14ac:dyDescent="0.25">
      <c r="A3501" t="s">
        <v>0</v>
      </c>
      <c r="B3501" t="s">
        <v>42202</v>
      </c>
      <c r="C3501" t="s">
        <v>42203</v>
      </c>
      <c r="D3501" t="s">
        <v>42204</v>
      </c>
      <c r="E3501">
        <v>648327</v>
      </c>
      <c r="G3501" t="s">
        <v>297</v>
      </c>
      <c r="H3501" t="s">
        <v>42205</v>
      </c>
      <c r="I3501" t="s">
        <v>42206</v>
      </c>
      <c r="J3501" t="s">
        <v>280</v>
      </c>
      <c r="K3501" t="s">
        <v>18852</v>
      </c>
      <c r="L3501" t="s">
        <v>42207</v>
      </c>
      <c r="M3501" t="s">
        <v>42208</v>
      </c>
      <c r="N3501" t="s">
        <v>281</v>
      </c>
      <c r="O3501" t="s">
        <v>75</v>
      </c>
      <c r="P3501" t="s">
        <v>42209</v>
      </c>
      <c r="Q3501" t="s">
        <v>282</v>
      </c>
      <c r="R3501" t="s">
        <v>284</v>
      </c>
      <c r="S3501" t="s">
        <v>241</v>
      </c>
      <c r="T3501" t="s">
        <v>290</v>
      </c>
      <c r="U3501" t="s">
        <v>21158</v>
      </c>
      <c r="V3501" s="1" t="s">
        <v>18674</v>
      </c>
      <c r="W3501" t="s">
        <v>42210</v>
      </c>
      <c r="X3501" s="1" t="s">
        <v>22433</v>
      </c>
      <c r="Y3501">
        <v>3851</v>
      </c>
      <c r="Z3501" t="s">
        <v>17528</v>
      </c>
      <c r="AA3501">
        <v>0</v>
      </c>
      <c r="AB3501" t="s">
        <v>87</v>
      </c>
      <c r="AC3501">
        <v>0</v>
      </c>
      <c r="AD3501">
        <v>0</v>
      </c>
      <c r="AE3501">
        <v>0</v>
      </c>
      <c r="AF3501">
        <v>0</v>
      </c>
      <c r="AG3501">
        <v>0</v>
      </c>
      <c r="AH3501">
        <v>0</v>
      </c>
      <c r="AI3501">
        <v>0</v>
      </c>
      <c r="AJ3501">
        <v>0</v>
      </c>
      <c r="AK3501">
        <v>0</v>
      </c>
      <c r="AL3501">
        <v>0</v>
      </c>
      <c r="AM3501">
        <v>0</v>
      </c>
      <c r="AN3501">
        <v>0</v>
      </c>
      <c r="AO3501">
        <v>0</v>
      </c>
      <c r="AP3501">
        <v>0</v>
      </c>
      <c r="AQ3501">
        <v>0</v>
      </c>
      <c r="AR3501">
        <v>1</v>
      </c>
      <c r="AS3501" t="s">
        <v>17087</v>
      </c>
      <c r="AT3501" t="s">
        <v>97</v>
      </c>
    </row>
    <row r="3502" spans="1:46" x14ac:dyDescent="0.25">
      <c r="A3502" t="s">
        <v>0</v>
      </c>
      <c r="B3502" t="s">
        <v>42230</v>
      </c>
      <c r="C3502" t="s">
        <v>42231</v>
      </c>
      <c r="D3502" t="s">
        <v>42232</v>
      </c>
      <c r="E3502">
        <v>648446</v>
      </c>
      <c r="G3502" t="s">
        <v>297</v>
      </c>
      <c r="H3502" t="s">
        <v>42233</v>
      </c>
      <c r="I3502" t="s">
        <v>42234</v>
      </c>
      <c r="J3502" t="s">
        <v>280</v>
      </c>
      <c r="K3502" t="s">
        <v>17714</v>
      </c>
      <c r="L3502" t="s">
        <v>42235</v>
      </c>
      <c r="M3502" t="s">
        <v>42236</v>
      </c>
      <c r="N3502" t="s">
        <v>281</v>
      </c>
      <c r="O3502" t="s">
        <v>75</v>
      </c>
      <c r="P3502" t="s">
        <v>42237</v>
      </c>
      <c r="Q3502" t="s">
        <v>282</v>
      </c>
      <c r="R3502" t="s">
        <v>284</v>
      </c>
      <c r="S3502" t="s">
        <v>230</v>
      </c>
      <c r="T3502" t="s">
        <v>294</v>
      </c>
      <c r="U3502" t="s">
        <v>42238</v>
      </c>
      <c r="V3502" s="1" t="s">
        <v>18674</v>
      </c>
      <c r="W3502" t="s">
        <v>42239</v>
      </c>
      <c r="X3502" s="1" t="s">
        <v>22433</v>
      </c>
      <c r="Y3502">
        <v>3851</v>
      </c>
      <c r="Z3502" t="s">
        <v>17528</v>
      </c>
      <c r="AA3502">
        <v>0</v>
      </c>
      <c r="AB3502" t="s">
        <v>87</v>
      </c>
      <c r="AC3502">
        <v>0</v>
      </c>
      <c r="AD3502">
        <v>0</v>
      </c>
      <c r="AE3502">
        <v>0</v>
      </c>
      <c r="AF3502">
        <v>0</v>
      </c>
      <c r="AG3502">
        <v>0</v>
      </c>
      <c r="AH3502">
        <v>0</v>
      </c>
      <c r="AI3502">
        <v>0</v>
      </c>
      <c r="AJ3502">
        <v>0</v>
      </c>
      <c r="AK3502">
        <v>0</v>
      </c>
      <c r="AL3502">
        <v>0</v>
      </c>
      <c r="AM3502">
        <v>0</v>
      </c>
      <c r="AN3502">
        <v>0</v>
      </c>
      <c r="AO3502">
        <v>0</v>
      </c>
      <c r="AP3502">
        <v>0</v>
      </c>
      <c r="AQ3502">
        <v>0</v>
      </c>
      <c r="AR3502">
        <v>1</v>
      </c>
      <c r="AS3502" t="s">
        <v>17087</v>
      </c>
      <c r="AT3502" t="s">
        <v>97</v>
      </c>
    </row>
    <row r="3503" spans="1:46" x14ac:dyDescent="0.25">
      <c r="A3503" t="s">
        <v>0</v>
      </c>
      <c r="B3503" t="s">
        <v>42240</v>
      </c>
      <c r="C3503" t="s">
        <v>42241</v>
      </c>
      <c r="D3503" t="s">
        <v>42242</v>
      </c>
      <c r="E3503">
        <v>648319</v>
      </c>
      <c r="G3503" t="s">
        <v>297</v>
      </c>
      <c r="H3503" t="s">
        <v>42243</v>
      </c>
      <c r="I3503" t="s">
        <v>42244</v>
      </c>
      <c r="J3503" t="s">
        <v>280</v>
      </c>
      <c r="K3503" t="s">
        <v>131</v>
      </c>
      <c r="L3503" t="s">
        <v>42245</v>
      </c>
      <c r="M3503" t="s">
        <v>42246</v>
      </c>
      <c r="N3503" t="s">
        <v>281</v>
      </c>
      <c r="O3503" t="s">
        <v>75</v>
      </c>
      <c r="P3503" t="s">
        <v>42247</v>
      </c>
      <c r="Q3503" t="s">
        <v>282</v>
      </c>
      <c r="R3503" t="s">
        <v>284</v>
      </c>
      <c r="S3503" t="s">
        <v>230</v>
      </c>
      <c r="T3503" t="s">
        <v>300</v>
      </c>
      <c r="U3503" t="s">
        <v>21108</v>
      </c>
      <c r="V3503" s="1" t="s">
        <v>18674</v>
      </c>
      <c r="W3503" t="s">
        <v>42248</v>
      </c>
      <c r="X3503" s="1" t="s">
        <v>22433</v>
      </c>
      <c r="Y3503">
        <v>3851</v>
      </c>
      <c r="Z3503" t="s">
        <v>17528</v>
      </c>
      <c r="AA3503">
        <v>0</v>
      </c>
      <c r="AB3503" t="s">
        <v>87</v>
      </c>
      <c r="AC3503">
        <v>0</v>
      </c>
      <c r="AD3503">
        <v>0</v>
      </c>
      <c r="AE3503">
        <v>0</v>
      </c>
      <c r="AF3503">
        <v>0</v>
      </c>
      <c r="AG3503">
        <v>0</v>
      </c>
      <c r="AH3503">
        <v>0</v>
      </c>
      <c r="AI3503">
        <v>0</v>
      </c>
      <c r="AJ3503">
        <v>0</v>
      </c>
      <c r="AK3503">
        <v>0</v>
      </c>
      <c r="AL3503">
        <v>0</v>
      </c>
      <c r="AM3503">
        <v>0</v>
      </c>
      <c r="AN3503">
        <v>0</v>
      </c>
      <c r="AO3503">
        <v>0</v>
      </c>
      <c r="AP3503">
        <v>0</v>
      </c>
      <c r="AQ3503">
        <v>0</v>
      </c>
      <c r="AR3503">
        <v>1</v>
      </c>
      <c r="AS3503" t="s">
        <v>17087</v>
      </c>
      <c r="AT3503" t="s">
        <v>97</v>
      </c>
    </row>
    <row r="3504" spans="1:46" x14ac:dyDescent="0.25">
      <c r="A3504" t="s">
        <v>0</v>
      </c>
      <c r="B3504" t="s">
        <v>42258</v>
      </c>
      <c r="C3504" t="s">
        <v>42259</v>
      </c>
      <c r="D3504" t="s">
        <v>42260</v>
      </c>
      <c r="E3504">
        <v>648348</v>
      </c>
      <c r="G3504" t="s">
        <v>297</v>
      </c>
      <c r="H3504" t="s">
        <v>42261</v>
      </c>
      <c r="I3504" t="s">
        <v>42262</v>
      </c>
      <c r="J3504" t="s">
        <v>19176</v>
      </c>
      <c r="K3504" t="s">
        <v>21101</v>
      </c>
      <c r="L3504" t="s">
        <v>21102</v>
      </c>
      <c r="M3504" t="s">
        <v>42263</v>
      </c>
      <c r="N3504" t="s">
        <v>42263</v>
      </c>
      <c r="O3504" t="s">
        <v>75</v>
      </c>
      <c r="P3504" t="s">
        <v>42264</v>
      </c>
      <c r="Q3504" t="s">
        <v>282</v>
      </c>
      <c r="R3504" t="s">
        <v>284</v>
      </c>
      <c r="S3504" t="s">
        <v>244</v>
      </c>
      <c r="T3504" t="s">
        <v>300</v>
      </c>
      <c r="U3504" t="s">
        <v>42265</v>
      </c>
      <c r="V3504" s="1" t="s">
        <v>18674</v>
      </c>
      <c r="W3504" t="s">
        <v>42266</v>
      </c>
      <c r="X3504" s="1" t="s">
        <v>22433</v>
      </c>
      <c r="Y3504">
        <v>3851</v>
      </c>
      <c r="Z3504" t="s">
        <v>17528</v>
      </c>
      <c r="AA3504">
        <v>0</v>
      </c>
      <c r="AB3504" t="s">
        <v>87</v>
      </c>
      <c r="AC3504">
        <v>0</v>
      </c>
      <c r="AD3504">
        <v>0</v>
      </c>
      <c r="AE3504">
        <v>0</v>
      </c>
      <c r="AF3504">
        <v>0</v>
      </c>
      <c r="AG3504">
        <v>0</v>
      </c>
      <c r="AH3504">
        <v>0</v>
      </c>
      <c r="AI3504">
        <v>0</v>
      </c>
      <c r="AJ3504">
        <v>0</v>
      </c>
      <c r="AK3504">
        <v>0</v>
      </c>
      <c r="AL3504">
        <v>0</v>
      </c>
      <c r="AM3504">
        <v>0</v>
      </c>
      <c r="AN3504">
        <v>0</v>
      </c>
      <c r="AO3504">
        <v>0</v>
      </c>
      <c r="AP3504">
        <v>0</v>
      </c>
      <c r="AQ3504">
        <v>0</v>
      </c>
      <c r="AR3504">
        <v>1</v>
      </c>
      <c r="AS3504" t="s">
        <v>17087</v>
      </c>
      <c r="AT3504" t="s">
        <v>97</v>
      </c>
    </row>
    <row r="3505" spans="1:46" x14ac:dyDescent="0.25">
      <c r="A3505" t="s">
        <v>0</v>
      </c>
      <c r="B3505" t="s">
        <v>42211</v>
      </c>
      <c r="C3505" t="s">
        <v>42212</v>
      </c>
      <c r="D3505" t="s">
        <v>42213</v>
      </c>
      <c r="E3505">
        <v>648431</v>
      </c>
      <c r="G3505" t="s">
        <v>297</v>
      </c>
      <c r="H3505" t="s">
        <v>42214</v>
      </c>
      <c r="I3505" t="s">
        <v>42215</v>
      </c>
      <c r="J3505" t="s">
        <v>280</v>
      </c>
      <c r="K3505" t="s">
        <v>149</v>
      </c>
      <c r="L3505" t="s">
        <v>42216</v>
      </c>
      <c r="M3505" t="s">
        <v>281</v>
      </c>
      <c r="N3505" t="s">
        <v>281</v>
      </c>
      <c r="O3505" t="s">
        <v>75</v>
      </c>
      <c r="P3505" t="s">
        <v>42217</v>
      </c>
      <c r="Q3505" t="s">
        <v>282</v>
      </c>
      <c r="R3505" t="s">
        <v>169</v>
      </c>
      <c r="S3505" t="s">
        <v>230</v>
      </c>
      <c r="T3505" t="s">
        <v>294</v>
      </c>
      <c r="U3505" t="s">
        <v>42218</v>
      </c>
      <c r="V3505" s="1" t="s">
        <v>18674</v>
      </c>
      <c r="W3505" t="s">
        <v>42219</v>
      </c>
      <c r="X3505" s="1" t="s">
        <v>22433</v>
      </c>
      <c r="Y3505">
        <v>3851</v>
      </c>
      <c r="Z3505" t="s">
        <v>17528</v>
      </c>
      <c r="AA3505">
        <v>0</v>
      </c>
      <c r="AB3505" t="s">
        <v>87</v>
      </c>
      <c r="AC3505">
        <v>0</v>
      </c>
      <c r="AD3505">
        <v>0</v>
      </c>
      <c r="AE3505">
        <v>0</v>
      </c>
      <c r="AF3505">
        <v>0</v>
      </c>
      <c r="AG3505">
        <v>0</v>
      </c>
      <c r="AH3505">
        <v>0</v>
      </c>
      <c r="AI3505">
        <v>0</v>
      </c>
      <c r="AJ3505">
        <v>0</v>
      </c>
      <c r="AK3505">
        <v>0</v>
      </c>
      <c r="AL3505">
        <v>0</v>
      </c>
      <c r="AM3505">
        <v>0</v>
      </c>
      <c r="AN3505">
        <v>0</v>
      </c>
      <c r="AO3505">
        <v>0</v>
      </c>
      <c r="AP3505">
        <v>0</v>
      </c>
      <c r="AQ3505">
        <v>0</v>
      </c>
      <c r="AR3505">
        <v>1</v>
      </c>
      <c r="AS3505" t="s">
        <v>17087</v>
      </c>
      <c r="AT3505" t="s">
        <v>97</v>
      </c>
    </row>
    <row r="3506" spans="1:46" x14ac:dyDescent="0.25">
      <c r="A3506" t="s">
        <v>0</v>
      </c>
      <c r="B3506" t="s">
        <v>42277</v>
      </c>
      <c r="C3506" t="s">
        <v>42278</v>
      </c>
      <c r="D3506" t="s">
        <v>42279</v>
      </c>
      <c r="E3506">
        <v>648299</v>
      </c>
      <c r="G3506" t="s">
        <v>297</v>
      </c>
      <c r="H3506" t="s">
        <v>42280</v>
      </c>
      <c r="I3506" t="s">
        <v>42281</v>
      </c>
      <c r="J3506" t="s">
        <v>280</v>
      </c>
      <c r="K3506" t="s">
        <v>131</v>
      </c>
      <c r="L3506" t="s">
        <v>42282</v>
      </c>
      <c r="M3506" t="s">
        <v>42283</v>
      </c>
      <c r="N3506" t="s">
        <v>281</v>
      </c>
      <c r="O3506" t="s">
        <v>75</v>
      </c>
      <c r="P3506" t="s">
        <v>42284</v>
      </c>
      <c r="Q3506" t="s">
        <v>282</v>
      </c>
      <c r="R3506" t="s">
        <v>284</v>
      </c>
      <c r="S3506" t="s">
        <v>230</v>
      </c>
      <c r="T3506" t="s">
        <v>300</v>
      </c>
      <c r="U3506" t="s">
        <v>20153</v>
      </c>
      <c r="V3506" s="1" t="s">
        <v>18674</v>
      </c>
      <c r="W3506" t="s">
        <v>42285</v>
      </c>
      <c r="X3506" s="1" t="s">
        <v>22433</v>
      </c>
      <c r="Y3506">
        <v>3851</v>
      </c>
      <c r="Z3506" t="s">
        <v>17528</v>
      </c>
      <c r="AA3506">
        <v>0</v>
      </c>
      <c r="AB3506" t="s">
        <v>87</v>
      </c>
      <c r="AC3506">
        <v>0</v>
      </c>
      <c r="AD3506">
        <v>0</v>
      </c>
      <c r="AE3506">
        <v>0</v>
      </c>
      <c r="AF3506">
        <v>0</v>
      </c>
      <c r="AG3506">
        <v>0</v>
      </c>
      <c r="AH3506">
        <v>0</v>
      </c>
      <c r="AI3506">
        <v>0</v>
      </c>
      <c r="AJ3506">
        <v>0</v>
      </c>
      <c r="AK3506">
        <v>0</v>
      </c>
      <c r="AL3506">
        <v>0</v>
      </c>
      <c r="AM3506">
        <v>0</v>
      </c>
      <c r="AN3506">
        <v>0</v>
      </c>
      <c r="AO3506">
        <v>0</v>
      </c>
      <c r="AP3506">
        <v>0</v>
      </c>
      <c r="AQ3506">
        <v>0</v>
      </c>
      <c r="AR3506">
        <v>1</v>
      </c>
      <c r="AS3506" t="s">
        <v>17087</v>
      </c>
      <c r="AT3506" t="s">
        <v>97</v>
      </c>
    </row>
    <row r="3507" spans="1:46" x14ac:dyDescent="0.25">
      <c r="A3507" t="s">
        <v>0</v>
      </c>
      <c r="B3507" t="s">
        <v>42220</v>
      </c>
      <c r="C3507" t="s">
        <v>42221</v>
      </c>
      <c r="D3507" t="s">
        <v>42222</v>
      </c>
      <c r="E3507">
        <v>648384</v>
      </c>
      <c r="G3507" t="s">
        <v>297</v>
      </c>
      <c r="H3507" t="s">
        <v>42223</v>
      </c>
      <c r="I3507" t="s">
        <v>42224</v>
      </c>
      <c r="J3507" t="s">
        <v>280</v>
      </c>
      <c r="K3507" t="s">
        <v>135</v>
      </c>
      <c r="L3507" t="s">
        <v>42225</v>
      </c>
      <c r="M3507" t="s">
        <v>42226</v>
      </c>
      <c r="N3507" t="s">
        <v>281</v>
      </c>
      <c r="O3507" t="s">
        <v>75</v>
      </c>
      <c r="P3507" t="s">
        <v>42227</v>
      </c>
      <c r="Q3507" t="s">
        <v>282</v>
      </c>
      <c r="R3507" t="s">
        <v>284</v>
      </c>
      <c r="S3507" t="s">
        <v>241</v>
      </c>
      <c r="T3507" t="s">
        <v>292</v>
      </c>
      <c r="U3507" t="s">
        <v>42228</v>
      </c>
      <c r="V3507" s="1" t="s">
        <v>18674</v>
      </c>
      <c r="W3507" t="s">
        <v>42229</v>
      </c>
      <c r="X3507" s="1" t="s">
        <v>22433</v>
      </c>
      <c r="Y3507">
        <v>3851</v>
      </c>
      <c r="Z3507" t="s">
        <v>17528</v>
      </c>
      <c r="AA3507">
        <v>0</v>
      </c>
      <c r="AB3507" t="s">
        <v>87</v>
      </c>
      <c r="AC3507">
        <v>0</v>
      </c>
      <c r="AD3507">
        <v>0</v>
      </c>
      <c r="AE3507">
        <v>0</v>
      </c>
      <c r="AF3507">
        <v>0</v>
      </c>
      <c r="AG3507">
        <v>0</v>
      </c>
      <c r="AH3507">
        <v>0</v>
      </c>
      <c r="AI3507">
        <v>0</v>
      </c>
      <c r="AJ3507">
        <v>0</v>
      </c>
      <c r="AK3507">
        <v>0</v>
      </c>
      <c r="AL3507">
        <v>0</v>
      </c>
      <c r="AM3507">
        <v>0</v>
      </c>
      <c r="AN3507">
        <v>0</v>
      </c>
      <c r="AO3507">
        <v>0</v>
      </c>
      <c r="AP3507">
        <v>0</v>
      </c>
      <c r="AQ3507">
        <v>0</v>
      </c>
      <c r="AR3507">
        <v>1</v>
      </c>
      <c r="AS3507" t="s">
        <v>17087</v>
      </c>
      <c r="AT3507" t="s">
        <v>97</v>
      </c>
    </row>
    <row r="3508" spans="1:46" x14ac:dyDescent="0.25">
      <c r="A3508" t="s">
        <v>0</v>
      </c>
      <c r="B3508" t="s">
        <v>42375</v>
      </c>
      <c r="C3508" t="s">
        <v>42376</v>
      </c>
      <c r="D3508" t="s">
        <v>42377</v>
      </c>
      <c r="E3508">
        <v>794102</v>
      </c>
      <c r="G3508" t="s">
        <v>296</v>
      </c>
      <c r="H3508" t="s">
        <v>42378</v>
      </c>
      <c r="I3508" t="s">
        <v>42379</v>
      </c>
      <c r="J3508" t="s">
        <v>280</v>
      </c>
      <c r="K3508" t="s">
        <v>17083</v>
      </c>
      <c r="L3508" t="s">
        <v>42380</v>
      </c>
      <c r="M3508" t="s">
        <v>42381</v>
      </c>
      <c r="N3508" t="s">
        <v>42382</v>
      </c>
      <c r="O3508" t="s">
        <v>75</v>
      </c>
      <c r="P3508" t="s">
        <v>42383</v>
      </c>
      <c r="Q3508" t="s">
        <v>282</v>
      </c>
      <c r="R3508" t="s">
        <v>284</v>
      </c>
      <c r="S3508" t="s">
        <v>230</v>
      </c>
      <c r="T3508" t="s">
        <v>290</v>
      </c>
      <c r="U3508" t="s">
        <v>42384</v>
      </c>
      <c r="V3508" s="1" t="s">
        <v>20208</v>
      </c>
      <c r="W3508" t="s">
        <v>42385</v>
      </c>
      <c r="X3508" s="1" t="s">
        <v>22433</v>
      </c>
      <c r="Y3508">
        <v>8140</v>
      </c>
      <c r="Z3508" t="s">
        <v>19184</v>
      </c>
      <c r="AA3508">
        <v>0</v>
      </c>
      <c r="AB3508" t="s">
        <v>87</v>
      </c>
      <c r="AC3508">
        <v>0</v>
      </c>
      <c r="AD3508">
        <v>0</v>
      </c>
      <c r="AE3508">
        <v>0</v>
      </c>
      <c r="AF3508">
        <v>0</v>
      </c>
      <c r="AG3508">
        <v>0</v>
      </c>
      <c r="AH3508">
        <v>0</v>
      </c>
      <c r="AI3508">
        <v>0</v>
      </c>
      <c r="AJ3508">
        <v>0</v>
      </c>
      <c r="AK3508">
        <v>0</v>
      </c>
      <c r="AL3508">
        <v>1</v>
      </c>
      <c r="AM3508">
        <v>0</v>
      </c>
      <c r="AN3508">
        <v>1</v>
      </c>
      <c r="AO3508">
        <v>0</v>
      </c>
      <c r="AP3508">
        <v>0</v>
      </c>
      <c r="AQ3508">
        <v>0</v>
      </c>
      <c r="AR3508">
        <v>18</v>
      </c>
      <c r="AS3508" t="s">
        <v>16729</v>
      </c>
      <c r="AT3508" t="s">
        <v>80</v>
      </c>
    </row>
    <row r="3509" spans="1:46" x14ac:dyDescent="0.25">
      <c r="A3509" t="s">
        <v>0</v>
      </c>
      <c r="B3509" t="s">
        <v>42355</v>
      </c>
      <c r="C3509" t="s">
        <v>42356</v>
      </c>
      <c r="D3509" t="s">
        <v>42357</v>
      </c>
      <c r="E3509">
        <v>794181</v>
      </c>
      <c r="G3509" t="s">
        <v>16828</v>
      </c>
      <c r="H3509" t="s">
        <v>42358</v>
      </c>
      <c r="I3509" t="s">
        <v>42359</v>
      </c>
      <c r="J3509" t="s">
        <v>280</v>
      </c>
      <c r="K3509" t="s">
        <v>17714</v>
      </c>
      <c r="L3509" t="s">
        <v>42360</v>
      </c>
      <c r="M3509" t="s">
        <v>42361</v>
      </c>
      <c r="N3509" t="s">
        <v>42362</v>
      </c>
      <c r="O3509" t="s">
        <v>75</v>
      </c>
      <c r="P3509" t="s">
        <v>42363</v>
      </c>
      <c r="Q3509" t="s">
        <v>282</v>
      </c>
      <c r="R3509" t="s">
        <v>284</v>
      </c>
      <c r="S3509" t="s">
        <v>230</v>
      </c>
      <c r="T3509" t="s">
        <v>302</v>
      </c>
      <c r="U3509" t="s">
        <v>42364</v>
      </c>
      <c r="V3509" s="1" t="s">
        <v>20208</v>
      </c>
      <c r="W3509" t="s">
        <v>42365</v>
      </c>
      <c r="X3509" s="1" t="s">
        <v>22433</v>
      </c>
      <c r="Y3509">
        <v>8140</v>
      </c>
      <c r="Z3509" t="s">
        <v>19184</v>
      </c>
      <c r="AA3509">
        <v>0</v>
      </c>
      <c r="AB3509" t="s">
        <v>87</v>
      </c>
      <c r="AC3509">
        <v>0</v>
      </c>
      <c r="AD3509">
        <v>0</v>
      </c>
      <c r="AE3509">
        <v>0</v>
      </c>
      <c r="AF3509">
        <v>0</v>
      </c>
      <c r="AG3509">
        <v>0</v>
      </c>
      <c r="AH3509">
        <v>0</v>
      </c>
      <c r="AI3509">
        <v>0</v>
      </c>
      <c r="AJ3509">
        <v>0</v>
      </c>
      <c r="AK3509">
        <v>0</v>
      </c>
      <c r="AL3509">
        <v>1</v>
      </c>
      <c r="AM3509">
        <v>0</v>
      </c>
      <c r="AN3509">
        <v>1</v>
      </c>
      <c r="AO3509">
        <v>0</v>
      </c>
      <c r="AP3509">
        <v>0</v>
      </c>
      <c r="AQ3509">
        <v>0</v>
      </c>
      <c r="AR3509">
        <v>18</v>
      </c>
      <c r="AS3509" t="s">
        <v>16729</v>
      </c>
      <c r="AT3509" t="s">
        <v>80</v>
      </c>
    </row>
    <row r="3510" spans="1:46" x14ac:dyDescent="0.25">
      <c r="A3510" t="s">
        <v>0</v>
      </c>
      <c r="B3510" t="s">
        <v>42366</v>
      </c>
      <c r="C3510" t="s">
        <v>42367</v>
      </c>
      <c r="D3510" t="s">
        <v>42368</v>
      </c>
      <c r="E3510">
        <v>794377</v>
      </c>
      <c r="G3510" t="s">
        <v>16828</v>
      </c>
      <c r="H3510" t="s">
        <v>42369</v>
      </c>
      <c r="I3510" t="s">
        <v>42370</v>
      </c>
      <c r="J3510" t="s">
        <v>16722</v>
      </c>
      <c r="K3510" t="s">
        <v>17714</v>
      </c>
      <c r="L3510" t="s">
        <v>42371</v>
      </c>
      <c r="M3510" t="s">
        <v>42372</v>
      </c>
      <c r="N3510" t="s">
        <v>281</v>
      </c>
      <c r="O3510" t="s">
        <v>75</v>
      </c>
      <c r="P3510" t="s">
        <v>42373</v>
      </c>
      <c r="Q3510" t="s">
        <v>282</v>
      </c>
      <c r="R3510" t="s">
        <v>284</v>
      </c>
      <c r="S3510" t="s">
        <v>230</v>
      </c>
      <c r="T3510" t="s">
        <v>302</v>
      </c>
      <c r="U3510" t="s">
        <v>42364</v>
      </c>
      <c r="V3510" s="1" t="s">
        <v>20208</v>
      </c>
      <c r="W3510" t="s">
        <v>42374</v>
      </c>
      <c r="X3510" s="1" t="s">
        <v>22433</v>
      </c>
      <c r="Y3510">
        <v>8140</v>
      </c>
      <c r="Z3510" t="s">
        <v>19184</v>
      </c>
      <c r="AA3510">
        <v>0</v>
      </c>
      <c r="AB3510" t="s">
        <v>87</v>
      </c>
      <c r="AC3510">
        <v>0</v>
      </c>
      <c r="AD3510">
        <v>0</v>
      </c>
      <c r="AE3510">
        <v>0</v>
      </c>
      <c r="AF3510">
        <v>0</v>
      </c>
      <c r="AG3510">
        <v>0</v>
      </c>
      <c r="AH3510">
        <v>0</v>
      </c>
      <c r="AI3510">
        <v>0</v>
      </c>
      <c r="AJ3510">
        <v>0</v>
      </c>
      <c r="AK3510">
        <v>0</v>
      </c>
      <c r="AL3510">
        <v>1</v>
      </c>
      <c r="AM3510">
        <v>0</v>
      </c>
      <c r="AN3510">
        <v>1</v>
      </c>
      <c r="AO3510">
        <v>0</v>
      </c>
      <c r="AP3510">
        <v>0</v>
      </c>
      <c r="AQ3510">
        <v>0</v>
      </c>
      <c r="AR3510">
        <v>18</v>
      </c>
      <c r="AS3510" t="s">
        <v>16729</v>
      </c>
      <c r="AT3510" t="s">
        <v>80</v>
      </c>
    </row>
    <row r="3511" spans="1:46" x14ac:dyDescent="0.25">
      <c r="A3511" t="s">
        <v>0</v>
      </c>
      <c r="B3511" t="s">
        <v>42582</v>
      </c>
      <c r="C3511" t="s">
        <v>42583</v>
      </c>
      <c r="D3511" t="s">
        <v>42584</v>
      </c>
      <c r="E3511">
        <v>794452</v>
      </c>
      <c r="G3511" t="s">
        <v>16828</v>
      </c>
      <c r="H3511" t="s">
        <v>42585</v>
      </c>
      <c r="I3511" t="s">
        <v>42586</v>
      </c>
      <c r="J3511" t="s">
        <v>280</v>
      </c>
      <c r="K3511" t="s">
        <v>41501</v>
      </c>
      <c r="L3511" t="s">
        <v>42587</v>
      </c>
      <c r="M3511" t="s">
        <v>42588</v>
      </c>
      <c r="N3511" t="s">
        <v>42589</v>
      </c>
      <c r="O3511" t="s">
        <v>75</v>
      </c>
      <c r="P3511" t="s">
        <v>42590</v>
      </c>
      <c r="Q3511" t="s">
        <v>282</v>
      </c>
      <c r="R3511" t="s">
        <v>284</v>
      </c>
      <c r="S3511" t="s">
        <v>230</v>
      </c>
      <c r="T3511" t="s">
        <v>302</v>
      </c>
      <c r="U3511" t="s">
        <v>21130</v>
      </c>
      <c r="V3511" s="1" t="s">
        <v>20208</v>
      </c>
      <c r="W3511" t="s">
        <v>42591</v>
      </c>
      <c r="X3511" s="1" t="s">
        <v>22433</v>
      </c>
      <c r="Y3511">
        <v>8140</v>
      </c>
      <c r="Z3511" t="s">
        <v>19184</v>
      </c>
      <c r="AA3511">
        <v>0</v>
      </c>
      <c r="AB3511" t="s">
        <v>87</v>
      </c>
      <c r="AC3511">
        <v>0</v>
      </c>
      <c r="AD3511">
        <v>0</v>
      </c>
      <c r="AE3511">
        <v>0</v>
      </c>
      <c r="AF3511">
        <v>0</v>
      </c>
      <c r="AG3511">
        <v>0</v>
      </c>
      <c r="AH3511">
        <v>0</v>
      </c>
      <c r="AI3511">
        <v>0</v>
      </c>
      <c r="AJ3511">
        <v>0</v>
      </c>
      <c r="AK3511">
        <v>0</v>
      </c>
      <c r="AL3511">
        <v>1</v>
      </c>
      <c r="AM3511">
        <v>0</v>
      </c>
      <c r="AN3511">
        <v>1</v>
      </c>
      <c r="AO3511">
        <v>0</v>
      </c>
      <c r="AP3511">
        <v>0</v>
      </c>
      <c r="AQ3511">
        <v>0</v>
      </c>
      <c r="AR3511">
        <v>18</v>
      </c>
      <c r="AS3511" t="s">
        <v>16729</v>
      </c>
      <c r="AT3511" t="s">
        <v>80</v>
      </c>
    </row>
    <row r="3512" spans="1:46" x14ac:dyDescent="0.25">
      <c r="A3512" t="s">
        <v>0</v>
      </c>
      <c r="B3512" t="s">
        <v>41272</v>
      </c>
      <c r="C3512" t="s">
        <v>41273</v>
      </c>
      <c r="D3512" t="s">
        <v>41274</v>
      </c>
      <c r="E3512">
        <v>792802</v>
      </c>
      <c r="G3512" t="s">
        <v>298</v>
      </c>
      <c r="H3512" t="s">
        <v>41275</v>
      </c>
      <c r="I3512" t="s">
        <v>41276</v>
      </c>
      <c r="J3512" t="s">
        <v>280</v>
      </c>
      <c r="K3512" t="s">
        <v>135</v>
      </c>
      <c r="L3512" t="s">
        <v>41277</v>
      </c>
      <c r="M3512" t="s">
        <v>41278</v>
      </c>
      <c r="N3512" t="s">
        <v>281</v>
      </c>
      <c r="O3512" t="s">
        <v>75</v>
      </c>
      <c r="P3512" t="s">
        <v>41279</v>
      </c>
      <c r="Q3512" t="s">
        <v>282</v>
      </c>
      <c r="R3512" t="s">
        <v>284</v>
      </c>
      <c r="S3512" t="s">
        <v>241</v>
      </c>
      <c r="T3512" t="s">
        <v>292</v>
      </c>
      <c r="U3512" t="s">
        <v>41280</v>
      </c>
      <c r="V3512" s="1" t="s">
        <v>20208</v>
      </c>
      <c r="W3512" t="s">
        <v>41281</v>
      </c>
      <c r="X3512" s="1" t="s">
        <v>22433</v>
      </c>
      <c r="Y3512">
        <v>5442</v>
      </c>
      <c r="Z3512" t="s">
        <v>67957</v>
      </c>
      <c r="AA3512">
        <v>0</v>
      </c>
      <c r="AB3512" t="s">
        <v>87</v>
      </c>
      <c r="AC3512">
        <v>0</v>
      </c>
      <c r="AD3512">
        <v>0</v>
      </c>
      <c r="AE3512">
        <v>0</v>
      </c>
      <c r="AF3512">
        <v>0</v>
      </c>
      <c r="AG3512">
        <v>0</v>
      </c>
      <c r="AH3512">
        <v>0</v>
      </c>
      <c r="AI3512">
        <v>0</v>
      </c>
      <c r="AJ3512">
        <v>0</v>
      </c>
      <c r="AK3512">
        <v>0</v>
      </c>
      <c r="AL3512">
        <v>1</v>
      </c>
      <c r="AM3512">
        <v>0</v>
      </c>
      <c r="AN3512">
        <v>1</v>
      </c>
      <c r="AO3512">
        <v>0</v>
      </c>
      <c r="AP3512">
        <v>0</v>
      </c>
      <c r="AQ3512">
        <v>0</v>
      </c>
      <c r="AR3512">
        <v>18</v>
      </c>
      <c r="AS3512" t="s">
        <v>16729</v>
      </c>
      <c r="AT3512" t="s">
        <v>80</v>
      </c>
    </row>
    <row r="3513" spans="1:46" x14ac:dyDescent="0.25">
      <c r="A3513" t="s">
        <v>0</v>
      </c>
      <c r="B3513" t="s">
        <v>42386</v>
      </c>
      <c r="C3513" t="s">
        <v>42387</v>
      </c>
      <c r="D3513" t="s">
        <v>42388</v>
      </c>
      <c r="E3513">
        <v>793344</v>
      </c>
      <c r="G3513" t="s">
        <v>295</v>
      </c>
      <c r="H3513" t="s">
        <v>42389</v>
      </c>
      <c r="I3513" t="s">
        <v>42390</v>
      </c>
      <c r="J3513" t="s">
        <v>280</v>
      </c>
      <c r="K3513" t="s">
        <v>17088</v>
      </c>
      <c r="L3513" t="s">
        <v>42391</v>
      </c>
      <c r="M3513" t="s">
        <v>42392</v>
      </c>
      <c r="N3513" t="s">
        <v>281</v>
      </c>
      <c r="O3513" t="s">
        <v>75</v>
      </c>
      <c r="P3513" t="s">
        <v>42393</v>
      </c>
      <c r="Q3513" t="s">
        <v>282</v>
      </c>
      <c r="R3513" t="s">
        <v>284</v>
      </c>
      <c r="S3513" t="s">
        <v>241</v>
      </c>
      <c r="T3513" t="s">
        <v>18763</v>
      </c>
      <c r="U3513" t="s">
        <v>42394</v>
      </c>
      <c r="V3513" s="1" t="s">
        <v>20208</v>
      </c>
      <c r="W3513" t="s">
        <v>42395</v>
      </c>
      <c r="X3513" s="1" t="s">
        <v>22433</v>
      </c>
      <c r="Y3513">
        <v>7485</v>
      </c>
      <c r="Z3513" t="s">
        <v>42396</v>
      </c>
      <c r="AA3513">
        <v>0</v>
      </c>
      <c r="AB3513" t="s">
        <v>87</v>
      </c>
      <c r="AC3513">
        <v>0</v>
      </c>
      <c r="AD3513">
        <v>0</v>
      </c>
      <c r="AE3513">
        <v>0</v>
      </c>
      <c r="AF3513">
        <v>0</v>
      </c>
      <c r="AG3513">
        <v>0</v>
      </c>
      <c r="AH3513">
        <v>0</v>
      </c>
      <c r="AI3513">
        <v>0</v>
      </c>
      <c r="AJ3513">
        <v>0</v>
      </c>
      <c r="AK3513">
        <v>0</v>
      </c>
      <c r="AL3513">
        <v>1</v>
      </c>
      <c r="AM3513">
        <v>0</v>
      </c>
      <c r="AN3513">
        <v>1</v>
      </c>
      <c r="AO3513">
        <v>0</v>
      </c>
      <c r="AP3513">
        <v>0</v>
      </c>
      <c r="AQ3513">
        <v>0</v>
      </c>
      <c r="AR3513">
        <v>18</v>
      </c>
      <c r="AS3513" t="s">
        <v>16729</v>
      </c>
      <c r="AT3513" t="s">
        <v>80</v>
      </c>
    </row>
    <row r="3514" spans="1:46" x14ac:dyDescent="0.25">
      <c r="A3514" t="s">
        <v>0</v>
      </c>
      <c r="B3514" t="s">
        <v>41654</v>
      </c>
      <c r="C3514" t="s">
        <v>41655</v>
      </c>
      <c r="D3514" t="s">
        <v>41656</v>
      </c>
      <c r="E3514">
        <v>794757</v>
      </c>
      <c r="G3514" t="s">
        <v>296</v>
      </c>
      <c r="H3514" t="s">
        <v>41657</v>
      </c>
      <c r="I3514" t="s">
        <v>41658</v>
      </c>
      <c r="J3514" t="s">
        <v>280</v>
      </c>
      <c r="K3514" t="s">
        <v>18538</v>
      </c>
      <c r="L3514" t="s">
        <v>41659</v>
      </c>
      <c r="M3514" t="s">
        <v>41660</v>
      </c>
      <c r="N3514" t="s">
        <v>41661</v>
      </c>
      <c r="O3514" t="s">
        <v>75</v>
      </c>
      <c r="P3514" t="s">
        <v>41662</v>
      </c>
      <c r="Q3514" t="s">
        <v>282</v>
      </c>
      <c r="R3514" t="s">
        <v>284</v>
      </c>
      <c r="S3514" t="s">
        <v>241</v>
      </c>
      <c r="T3514" t="s">
        <v>17341</v>
      </c>
      <c r="U3514" t="s">
        <v>41663</v>
      </c>
      <c r="V3514" s="1" t="s">
        <v>20208</v>
      </c>
      <c r="W3514" t="s">
        <v>41664</v>
      </c>
      <c r="X3514" s="1" t="s">
        <v>22433</v>
      </c>
      <c r="Y3514">
        <v>7485</v>
      </c>
      <c r="Z3514" t="s">
        <v>42396</v>
      </c>
      <c r="AA3514">
        <v>0</v>
      </c>
      <c r="AB3514" t="s">
        <v>87</v>
      </c>
      <c r="AC3514">
        <v>0</v>
      </c>
      <c r="AD3514">
        <v>0</v>
      </c>
      <c r="AE3514">
        <v>0</v>
      </c>
      <c r="AF3514">
        <v>0</v>
      </c>
      <c r="AG3514">
        <v>0</v>
      </c>
      <c r="AH3514">
        <v>0</v>
      </c>
      <c r="AI3514">
        <v>0</v>
      </c>
      <c r="AJ3514">
        <v>0</v>
      </c>
      <c r="AK3514">
        <v>0</v>
      </c>
      <c r="AL3514">
        <v>1</v>
      </c>
      <c r="AM3514">
        <v>0</v>
      </c>
      <c r="AN3514">
        <v>1</v>
      </c>
      <c r="AO3514">
        <v>0</v>
      </c>
      <c r="AP3514">
        <v>0</v>
      </c>
      <c r="AQ3514">
        <v>0</v>
      </c>
      <c r="AR3514">
        <v>18</v>
      </c>
      <c r="AS3514" t="s">
        <v>16729</v>
      </c>
      <c r="AT3514" t="s">
        <v>80</v>
      </c>
    </row>
    <row r="3515" spans="1:46" x14ac:dyDescent="0.25">
      <c r="A3515" t="s">
        <v>0</v>
      </c>
      <c r="B3515" t="s">
        <v>42420</v>
      </c>
      <c r="C3515" t="s">
        <v>42421</v>
      </c>
      <c r="D3515" t="s">
        <v>42422</v>
      </c>
      <c r="E3515">
        <v>793853</v>
      </c>
      <c r="G3515" t="s">
        <v>293</v>
      </c>
      <c r="H3515" t="s">
        <v>42423</v>
      </c>
      <c r="I3515" t="s">
        <v>42424</v>
      </c>
      <c r="J3515" t="s">
        <v>280</v>
      </c>
      <c r="K3515" t="s">
        <v>42425</v>
      </c>
      <c r="L3515" t="s">
        <v>42426</v>
      </c>
      <c r="M3515" t="s">
        <v>42427</v>
      </c>
      <c r="N3515" t="s">
        <v>17206</v>
      </c>
      <c r="O3515" t="s">
        <v>75</v>
      </c>
      <c r="P3515" t="s">
        <v>42428</v>
      </c>
      <c r="Q3515" t="s">
        <v>282</v>
      </c>
      <c r="R3515" t="s">
        <v>284</v>
      </c>
      <c r="S3515" t="s">
        <v>241</v>
      </c>
      <c r="T3515" t="s">
        <v>292</v>
      </c>
      <c r="U3515" t="s">
        <v>42429</v>
      </c>
      <c r="V3515" s="1" t="s">
        <v>20208</v>
      </c>
      <c r="W3515" t="s">
        <v>42430</v>
      </c>
      <c r="X3515" s="1" t="s">
        <v>22433</v>
      </c>
      <c r="Y3515">
        <v>5756</v>
      </c>
      <c r="Z3515" t="s">
        <v>42408</v>
      </c>
      <c r="AA3515">
        <v>1</v>
      </c>
      <c r="AB3515" t="s">
        <v>17260</v>
      </c>
      <c r="AC3515">
        <v>1</v>
      </c>
      <c r="AD3515">
        <v>1</v>
      </c>
      <c r="AE3515">
        <v>0</v>
      </c>
      <c r="AF3515">
        <v>0</v>
      </c>
      <c r="AG3515">
        <v>0</v>
      </c>
      <c r="AH3515">
        <v>0</v>
      </c>
      <c r="AI3515">
        <v>0</v>
      </c>
      <c r="AJ3515">
        <v>0</v>
      </c>
      <c r="AK3515">
        <v>0</v>
      </c>
      <c r="AL3515">
        <v>0</v>
      </c>
      <c r="AM3515">
        <v>0</v>
      </c>
      <c r="AN3515">
        <v>0</v>
      </c>
      <c r="AO3515">
        <v>0</v>
      </c>
      <c r="AP3515">
        <v>0</v>
      </c>
      <c r="AQ3515">
        <v>0</v>
      </c>
      <c r="AR3515">
        <v>18</v>
      </c>
      <c r="AS3515" t="s">
        <v>16734</v>
      </c>
      <c r="AT3515" t="s">
        <v>92</v>
      </c>
    </row>
    <row r="3516" spans="1:46" x14ac:dyDescent="0.25">
      <c r="A3516" t="s">
        <v>0</v>
      </c>
      <c r="B3516" t="s">
        <v>42409</v>
      </c>
      <c r="C3516" t="s">
        <v>42410</v>
      </c>
      <c r="D3516" t="s">
        <v>42411</v>
      </c>
      <c r="E3516">
        <v>793265</v>
      </c>
      <c r="G3516" t="s">
        <v>295</v>
      </c>
      <c r="H3516" t="s">
        <v>42412</v>
      </c>
      <c r="I3516" t="s">
        <v>42413</v>
      </c>
      <c r="J3516" t="s">
        <v>42414</v>
      </c>
      <c r="K3516" t="s">
        <v>17426</v>
      </c>
      <c r="L3516" t="s">
        <v>42415</v>
      </c>
      <c r="M3516" t="s">
        <v>42416</v>
      </c>
      <c r="N3516" t="s">
        <v>281</v>
      </c>
      <c r="O3516" t="s">
        <v>75</v>
      </c>
      <c r="P3516" t="s">
        <v>42417</v>
      </c>
      <c r="Q3516" t="s">
        <v>282</v>
      </c>
      <c r="R3516" t="s">
        <v>284</v>
      </c>
      <c r="S3516" t="s">
        <v>241</v>
      </c>
      <c r="T3516" t="s">
        <v>17341</v>
      </c>
      <c r="U3516" t="s">
        <v>42418</v>
      </c>
      <c r="V3516" s="1" t="s">
        <v>20208</v>
      </c>
      <c r="W3516" t="s">
        <v>42419</v>
      </c>
      <c r="X3516" s="1" t="s">
        <v>22433</v>
      </c>
      <c r="Y3516">
        <v>5756</v>
      </c>
      <c r="Z3516" t="s">
        <v>42408</v>
      </c>
      <c r="AA3516">
        <v>1</v>
      </c>
      <c r="AB3516" t="s">
        <v>17260</v>
      </c>
      <c r="AC3516">
        <v>1</v>
      </c>
      <c r="AD3516">
        <v>1</v>
      </c>
      <c r="AE3516">
        <v>0</v>
      </c>
      <c r="AF3516">
        <v>0</v>
      </c>
      <c r="AG3516">
        <v>0</v>
      </c>
      <c r="AH3516">
        <v>0</v>
      </c>
      <c r="AI3516">
        <v>0</v>
      </c>
      <c r="AJ3516">
        <v>0</v>
      </c>
      <c r="AK3516">
        <v>0</v>
      </c>
      <c r="AL3516">
        <v>0</v>
      </c>
      <c r="AM3516">
        <v>0</v>
      </c>
      <c r="AN3516">
        <v>0</v>
      </c>
      <c r="AO3516">
        <v>0</v>
      </c>
      <c r="AP3516">
        <v>0</v>
      </c>
      <c r="AQ3516">
        <v>0</v>
      </c>
      <c r="AR3516">
        <v>22</v>
      </c>
      <c r="AS3516" t="s">
        <v>18487</v>
      </c>
      <c r="AT3516" t="s">
        <v>92</v>
      </c>
    </row>
    <row r="3517" spans="1:46" x14ac:dyDescent="0.25">
      <c r="A3517" t="s">
        <v>0</v>
      </c>
      <c r="B3517" t="s">
        <v>42441</v>
      </c>
      <c r="C3517" t="s">
        <v>42442</v>
      </c>
      <c r="D3517" t="s">
        <v>42443</v>
      </c>
      <c r="E3517">
        <v>793023</v>
      </c>
      <c r="G3517" t="s">
        <v>298</v>
      </c>
      <c r="H3517" t="s">
        <v>42444</v>
      </c>
      <c r="I3517" t="s">
        <v>42445</v>
      </c>
      <c r="J3517" t="s">
        <v>280</v>
      </c>
      <c r="K3517" t="s">
        <v>135</v>
      </c>
      <c r="L3517" t="s">
        <v>42446</v>
      </c>
      <c r="M3517" t="s">
        <v>42447</v>
      </c>
      <c r="N3517" t="s">
        <v>281</v>
      </c>
      <c r="O3517" t="s">
        <v>75</v>
      </c>
      <c r="P3517" t="s">
        <v>42448</v>
      </c>
      <c r="Q3517" t="s">
        <v>282</v>
      </c>
      <c r="R3517" t="s">
        <v>246</v>
      </c>
      <c r="S3517" t="s">
        <v>241</v>
      </c>
      <c r="T3517" t="s">
        <v>292</v>
      </c>
      <c r="U3517" t="s">
        <v>42449</v>
      </c>
      <c r="V3517" s="1" t="s">
        <v>20208</v>
      </c>
      <c r="W3517" t="s">
        <v>42450</v>
      </c>
      <c r="X3517" s="1" t="s">
        <v>22433</v>
      </c>
      <c r="Y3517">
        <v>5756</v>
      </c>
      <c r="Z3517" t="s">
        <v>42408</v>
      </c>
      <c r="AA3517">
        <v>1</v>
      </c>
      <c r="AB3517" t="s">
        <v>17260</v>
      </c>
      <c r="AC3517">
        <v>1</v>
      </c>
      <c r="AD3517">
        <v>1</v>
      </c>
      <c r="AE3517">
        <v>0</v>
      </c>
      <c r="AF3517">
        <v>0</v>
      </c>
      <c r="AG3517">
        <v>0</v>
      </c>
      <c r="AH3517">
        <v>0</v>
      </c>
      <c r="AI3517">
        <v>0</v>
      </c>
      <c r="AJ3517">
        <v>0</v>
      </c>
      <c r="AK3517">
        <v>0</v>
      </c>
      <c r="AL3517">
        <v>0</v>
      </c>
      <c r="AM3517">
        <v>0</v>
      </c>
      <c r="AN3517">
        <v>0</v>
      </c>
      <c r="AO3517">
        <v>0</v>
      </c>
      <c r="AP3517">
        <v>0</v>
      </c>
      <c r="AQ3517">
        <v>0</v>
      </c>
      <c r="AR3517">
        <v>18</v>
      </c>
      <c r="AS3517" t="s">
        <v>16734</v>
      </c>
      <c r="AT3517" t="s">
        <v>92</v>
      </c>
    </row>
    <row r="3518" spans="1:46" x14ac:dyDescent="0.25">
      <c r="A3518" t="s">
        <v>0</v>
      </c>
      <c r="B3518" t="s">
        <v>42397</v>
      </c>
      <c r="C3518" t="s">
        <v>42398</v>
      </c>
      <c r="D3518" t="s">
        <v>42399</v>
      </c>
      <c r="E3518">
        <v>789096</v>
      </c>
      <c r="G3518" t="s">
        <v>16900</v>
      </c>
      <c r="H3518" t="s">
        <v>42400</v>
      </c>
      <c r="I3518" t="s">
        <v>42401</v>
      </c>
      <c r="J3518" t="s">
        <v>280</v>
      </c>
      <c r="K3518" t="s">
        <v>17426</v>
      </c>
      <c r="L3518" t="s">
        <v>42402</v>
      </c>
      <c r="M3518" t="s">
        <v>42403</v>
      </c>
      <c r="N3518" t="s">
        <v>42404</v>
      </c>
      <c r="O3518" t="s">
        <v>75</v>
      </c>
      <c r="P3518" t="s">
        <v>42405</v>
      </c>
      <c r="Q3518" t="s">
        <v>282</v>
      </c>
      <c r="R3518" t="s">
        <v>284</v>
      </c>
      <c r="S3518" t="s">
        <v>241</v>
      </c>
      <c r="T3518" t="s">
        <v>17341</v>
      </c>
      <c r="U3518" t="s">
        <v>42406</v>
      </c>
      <c r="V3518" s="1" t="s">
        <v>19945</v>
      </c>
      <c r="W3518" t="s">
        <v>42407</v>
      </c>
      <c r="X3518" s="1" t="s">
        <v>22433</v>
      </c>
      <c r="Y3518">
        <v>5756</v>
      </c>
      <c r="Z3518" t="s">
        <v>42408</v>
      </c>
      <c r="AA3518">
        <v>1</v>
      </c>
      <c r="AB3518" t="s">
        <v>17260</v>
      </c>
      <c r="AC3518">
        <v>1</v>
      </c>
      <c r="AD3518">
        <v>1</v>
      </c>
      <c r="AE3518">
        <v>0</v>
      </c>
      <c r="AF3518">
        <v>0</v>
      </c>
      <c r="AG3518">
        <v>0</v>
      </c>
      <c r="AH3518">
        <v>0</v>
      </c>
      <c r="AI3518">
        <v>0</v>
      </c>
      <c r="AJ3518">
        <v>0</v>
      </c>
      <c r="AK3518">
        <v>0</v>
      </c>
      <c r="AL3518">
        <v>0</v>
      </c>
      <c r="AM3518">
        <v>0</v>
      </c>
      <c r="AN3518">
        <v>0</v>
      </c>
      <c r="AO3518">
        <v>0</v>
      </c>
      <c r="AP3518">
        <v>0</v>
      </c>
      <c r="AQ3518">
        <v>0</v>
      </c>
      <c r="AR3518">
        <v>18</v>
      </c>
      <c r="AS3518" t="s">
        <v>16734</v>
      </c>
      <c r="AT3518" t="s">
        <v>92</v>
      </c>
    </row>
    <row r="3519" spans="1:46" x14ac:dyDescent="0.25">
      <c r="A3519" t="s">
        <v>0</v>
      </c>
      <c r="B3519" t="s">
        <v>42431</v>
      </c>
      <c r="C3519" t="s">
        <v>42432</v>
      </c>
      <c r="D3519" t="s">
        <v>42433</v>
      </c>
      <c r="E3519">
        <v>697765</v>
      </c>
      <c r="G3519" t="s">
        <v>299</v>
      </c>
      <c r="H3519" t="s">
        <v>42434</v>
      </c>
      <c r="I3519" t="s">
        <v>42435</v>
      </c>
      <c r="J3519" t="s">
        <v>280</v>
      </c>
      <c r="K3519" t="s">
        <v>17426</v>
      </c>
      <c r="L3519" t="s">
        <v>42436</v>
      </c>
      <c r="M3519" t="s">
        <v>42437</v>
      </c>
      <c r="N3519" t="s">
        <v>42438</v>
      </c>
      <c r="O3519" t="s">
        <v>75</v>
      </c>
      <c r="P3519" t="s">
        <v>42439</v>
      </c>
      <c r="Q3519" t="s">
        <v>282</v>
      </c>
      <c r="R3519" t="s">
        <v>284</v>
      </c>
      <c r="S3519" t="s">
        <v>241</v>
      </c>
      <c r="T3519" t="s">
        <v>17341</v>
      </c>
      <c r="U3519" t="s">
        <v>21078</v>
      </c>
      <c r="V3519" s="1" t="s">
        <v>18363</v>
      </c>
      <c r="W3519" t="s">
        <v>42440</v>
      </c>
      <c r="X3519" s="1" t="s">
        <v>22433</v>
      </c>
      <c r="Y3519">
        <v>5756</v>
      </c>
      <c r="Z3519" t="s">
        <v>42408</v>
      </c>
      <c r="AA3519">
        <v>1</v>
      </c>
      <c r="AB3519" t="s">
        <v>17260</v>
      </c>
      <c r="AC3519">
        <v>0</v>
      </c>
      <c r="AD3519">
        <v>0</v>
      </c>
      <c r="AE3519">
        <v>0</v>
      </c>
      <c r="AF3519">
        <v>0</v>
      </c>
      <c r="AG3519">
        <v>0</v>
      </c>
      <c r="AH3519">
        <v>0</v>
      </c>
      <c r="AI3519">
        <v>0</v>
      </c>
      <c r="AJ3519">
        <v>0</v>
      </c>
      <c r="AK3519">
        <v>0</v>
      </c>
      <c r="AL3519">
        <v>1</v>
      </c>
      <c r="AM3519">
        <v>1</v>
      </c>
      <c r="AN3519">
        <v>0</v>
      </c>
      <c r="AO3519">
        <v>0</v>
      </c>
      <c r="AP3519">
        <v>0</v>
      </c>
      <c r="AQ3519">
        <v>0</v>
      </c>
      <c r="AR3519">
        <v>19</v>
      </c>
      <c r="AS3519" t="s">
        <v>18503</v>
      </c>
      <c r="AT3519" t="s">
        <v>99</v>
      </c>
    </row>
    <row r="3520" spans="1:46" x14ac:dyDescent="0.25">
      <c r="A3520" t="s">
        <v>0</v>
      </c>
      <c r="B3520" t="s">
        <v>42451</v>
      </c>
      <c r="C3520" t="s">
        <v>42452</v>
      </c>
      <c r="D3520" t="s">
        <v>42453</v>
      </c>
      <c r="E3520">
        <v>788184</v>
      </c>
      <c r="G3520" t="s">
        <v>291</v>
      </c>
      <c r="H3520" t="s">
        <v>42454</v>
      </c>
      <c r="I3520" t="s">
        <v>42455</v>
      </c>
      <c r="J3520" t="s">
        <v>280</v>
      </c>
      <c r="K3520" t="s">
        <v>135</v>
      </c>
      <c r="L3520" t="s">
        <v>42456</v>
      </c>
      <c r="M3520" t="s">
        <v>42457</v>
      </c>
      <c r="N3520" t="s">
        <v>281</v>
      </c>
      <c r="O3520" t="s">
        <v>75</v>
      </c>
      <c r="P3520" t="s">
        <v>42458</v>
      </c>
      <c r="Q3520" t="s">
        <v>282</v>
      </c>
      <c r="R3520" t="s">
        <v>284</v>
      </c>
      <c r="S3520" t="s">
        <v>241</v>
      </c>
      <c r="T3520" t="s">
        <v>292</v>
      </c>
      <c r="U3520" t="s">
        <v>42459</v>
      </c>
      <c r="V3520" s="1" t="s">
        <v>19945</v>
      </c>
      <c r="W3520" t="s">
        <v>42460</v>
      </c>
      <c r="X3520" s="1" t="s">
        <v>22433</v>
      </c>
      <c r="Y3520">
        <v>5756</v>
      </c>
      <c r="Z3520" t="s">
        <v>42408</v>
      </c>
      <c r="AA3520">
        <v>1</v>
      </c>
      <c r="AB3520" t="s">
        <v>17260</v>
      </c>
      <c r="AC3520">
        <v>1</v>
      </c>
      <c r="AD3520">
        <v>1</v>
      </c>
      <c r="AE3520">
        <v>0</v>
      </c>
      <c r="AF3520">
        <v>0</v>
      </c>
      <c r="AG3520">
        <v>0</v>
      </c>
      <c r="AH3520">
        <v>0</v>
      </c>
      <c r="AI3520">
        <v>0</v>
      </c>
      <c r="AJ3520">
        <v>0</v>
      </c>
      <c r="AK3520">
        <v>0</v>
      </c>
      <c r="AL3520">
        <v>0</v>
      </c>
      <c r="AM3520">
        <v>0</v>
      </c>
      <c r="AN3520">
        <v>0</v>
      </c>
      <c r="AO3520">
        <v>0</v>
      </c>
      <c r="AP3520">
        <v>0</v>
      </c>
      <c r="AQ3520">
        <v>0</v>
      </c>
      <c r="AR3520">
        <v>20</v>
      </c>
      <c r="AS3520" t="s">
        <v>16731</v>
      </c>
      <c r="AT3520" t="s">
        <v>92</v>
      </c>
    </row>
    <row r="3521" spans="1:46" x14ac:dyDescent="0.25">
      <c r="A3521" t="s">
        <v>0</v>
      </c>
      <c r="B3521" t="s">
        <v>42420</v>
      </c>
      <c r="C3521" t="s">
        <v>42421</v>
      </c>
      <c r="D3521" t="s">
        <v>42422</v>
      </c>
      <c r="E3521">
        <v>793853</v>
      </c>
      <c r="G3521" t="s">
        <v>293</v>
      </c>
      <c r="H3521" t="s">
        <v>42423</v>
      </c>
      <c r="I3521" t="s">
        <v>42424</v>
      </c>
      <c r="J3521" t="s">
        <v>280</v>
      </c>
      <c r="K3521" t="s">
        <v>42425</v>
      </c>
      <c r="L3521" t="s">
        <v>42426</v>
      </c>
      <c r="M3521" t="s">
        <v>42427</v>
      </c>
      <c r="N3521" t="s">
        <v>17206</v>
      </c>
      <c r="O3521" t="s">
        <v>75</v>
      </c>
      <c r="P3521" t="s">
        <v>42428</v>
      </c>
      <c r="Q3521" t="s">
        <v>282</v>
      </c>
      <c r="R3521" t="s">
        <v>284</v>
      </c>
      <c r="S3521" t="s">
        <v>241</v>
      </c>
      <c r="T3521" t="s">
        <v>292</v>
      </c>
      <c r="U3521" t="s">
        <v>42429</v>
      </c>
      <c r="V3521" s="1" t="s">
        <v>20208</v>
      </c>
      <c r="W3521" t="s">
        <v>42430</v>
      </c>
      <c r="X3521" s="1" t="s">
        <v>22433</v>
      </c>
      <c r="Y3521">
        <v>5756</v>
      </c>
      <c r="Z3521" t="s">
        <v>42408</v>
      </c>
      <c r="AA3521">
        <v>1</v>
      </c>
      <c r="AB3521" t="s">
        <v>17260</v>
      </c>
      <c r="AC3521">
        <v>1</v>
      </c>
      <c r="AD3521">
        <v>1</v>
      </c>
      <c r="AE3521">
        <v>0</v>
      </c>
      <c r="AF3521">
        <v>0</v>
      </c>
      <c r="AG3521">
        <v>0</v>
      </c>
      <c r="AH3521">
        <v>0</v>
      </c>
      <c r="AI3521">
        <v>0</v>
      </c>
      <c r="AJ3521">
        <v>0</v>
      </c>
      <c r="AK3521">
        <v>0</v>
      </c>
      <c r="AL3521">
        <v>0</v>
      </c>
      <c r="AM3521">
        <v>0</v>
      </c>
      <c r="AN3521">
        <v>0</v>
      </c>
      <c r="AO3521">
        <v>0</v>
      </c>
      <c r="AP3521">
        <v>0</v>
      </c>
      <c r="AQ3521">
        <v>0</v>
      </c>
      <c r="AR3521">
        <v>18</v>
      </c>
      <c r="AS3521" t="s">
        <v>16734</v>
      </c>
      <c r="AT3521" t="s">
        <v>92</v>
      </c>
    </row>
    <row r="3522" spans="1:46" x14ac:dyDescent="0.25">
      <c r="A3522" t="s">
        <v>0</v>
      </c>
      <c r="B3522" t="s">
        <v>42409</v>
      </c>
      <c r="C3522" t="s">
        <v>42410</v>
      </c>
      <c r="D3522" t="s">
        <v>42411</v>
      </c>
      <c r="E3522">
        <v>793265</v>
      </c>
      <c r="G3522" t="s">
        <v>295</v>
      </c>
      <c r="H3522" t="s">
        <v>42412</v>
      </c>
      <c r="I3522" t="s">
        <v>42413</v>
      </c>
      <c r="J3522" t="s">
        <v>42414</v>
      </c>
      <c r="K3522" t="s">
        <v>17426</v>
      </c>
      <c r="L3522" t="s">
        <v>42415</v>
      </c>
      <c r="M3522" t="s">
        <v>42416</v>
      </c>
      <c r="N3522" t="s">
        <v>281</v>
      </c>
      <c r="O3522" t="s">
        <v>75</v>
      </c>
      <c r="P3522" t="s">
        <v>42417</v>
      </c>
      <c r="Q3522" t="s">
        <v>282</v>
      </c>
      <c r="R3522" t="s">
        <v>284</v>
      </c>
      <c r="S3522" t="s">
        <v>241</v>
      </c>
      <c r="T3522" t="s">
        <v>17341</v>
      </c>
      <c r="U3522" t="s">
        <v>42418</v>
      </c>
      <c r="V3522" s="1" t="s">
        <v>20208</v>
      </c>
      <c r="W3522" t="s">
        <v>42419</v>
      </c>
      <c r="X3522" s="1" t="s">
        <v>22433</v>
      </c>
      <c r="Y3522">
        <v>5756</v>
      </c>
      <c r="Z3522" t="s">
        <v>42408</v>
      </c>
      <c r="AA3522">
        <v>1</v>
      </c>
      <c r="AB3522" t="s">
        <v>17260</v>
      </c>
      <c r="AC3522">
        <v>1</v>
      </c>
      <c r="AD3522">
        <v>1</v>
      </c>
      <c r="AE3522">
        <v>0</v>
      </c>
      <c r="AF3522">
        <v>0</v>
      </c>
      <c r="AG3522">
        <v>0</v>
      </c>
      <c r="AH3522">
        <v>0</v>
      </c>
      <c r="AI3522">
        <v>0</v>
      </c>
      <c r="AJ3522">
        <v>0</v>
      </c>
      <c r="AK3522">
        <v>0</v>
      </c>
      <c r="AL3522">
        <v>0</v>
      </c>
      <c r="AM3522">
        <v>0</v>
      </c>
      <c r="AN3522">
        <v>0</v>
      </c>
      <c r="AO3522">
        <v>0</v>
      </c>
      <c r="AP3522">
        <v>0</v>
      </c>
      <c r="AQ3522">
        <v>0</v>
      </c>
      <c r="AR3522">
        <v>22</v>
      </c>
      <c r="AS3522" t="s">
        <v>18487</v>
      </c>
      <c r="AT3522" t="s">
        <v>92</v>
      </c>
    </row>
    <row r="3523" spans="1:46" x14ac:dyDescent="0.25">
      <c r="A3523" t="s">
        <v>0</v>
      </c>
      <c r="B3523" t="s">
        <v>42441</v>
      </c>
      <c r="C3523" t="s">
        <v>42442</v>
      </c>
      <c r="D3523" t="s">
        <v>42443</v>
      </c>
      <c r="E3523">
        <v>793023</v>
      </c>
      <c r="G3523" t="s">
        <v>298</v>
      </c>
      <c r="H3523" t="s">
        <v>42444</v>
      </c>
      <c r="I3523" t="s">
        <v>42445</v>
      </c>
      <c r="J3523" t="s">
        <v>280</v>
      </c>
      <c r="K3523" t="s">
        <v>135</v>
      </c>
      <c r="L3523" t="s">
        <v>42446</v>
      </c>
      <c r="M3523" t="s">
        <v>42447</v>
      </c>
      <c r="N3523" t="s">
        <v>281</v>
      </c>
      <c r="O3523" t="s">
        <v>75</v>
      </c>
      <c r="P3523" t="s">
        <v>42448</v>
      </c>
      <c r="Q3523" t="s">
        <v>282</v>
      </c>
      <c r="R3523" t="s">
        <v>246</v>
      </c>
      <c r="S3523" t="s">
        <v>241</v>
      </c>
      <c r="T3523" t="s">
        <v>292</v>
      </c>
      <c r="U3523" t="s">
        <v>42449</v>
      </c>
      <c r="V3523" s="1" t="s">
        <v>20208</v>
      </c>
      <c r="W3523" t="s">
        <v>42450</v>
      </c>
      <c r="X3523" s="1" t="s">
        <v>22433</v>
      </c>
      <c r="Y3523">
        <v>5756</v>
      </c>
      <c r="Z3523" t="s">
        <v>42408</v>
      </c>
      <c r="AA3523">
        <v>1</v>
      </c>
      <c r="AB3523" t="s">
        <v>17260</v>
      </c>
      <c r="AC3523">
        <v>1</v>
      </c>
      <c r="AD3523">
        <v>1</v>
      </c>
      <c r="AE3523">
        <v>0</v>
      </c>
      <c r="AF3523">
        <v>0</v>
      </c>
      <c r="AG3523">
        <v>0</v>
      </c>
      <c r="AH3523">
        <v>0</v>
      </c>
      <c r="AI3523">
        <v>0</v>
      </c>
      <c r="AJ3523">
        <v>0</v>
      </c>
      <c r="AK3523">
        <v>0</v>
      </c>
      <c r="AL3523">
        <v>0</v>
      </c>
      <c r="AM3523">
        <v>0</v>
      </c>
      <c r="AN3523">
        <v>0</v>
      </c>
      <c r="AO3523">
        <v>0</v>
      </c>
      <c r="AP3523">
        <v>0</v>
      </c>
      <c r="AQ3523">
        <v>0</v>
      </c>
      <c r="AR3523">
        <v>18</v>
      </c>
      <c r="AS3523" t="s">
        <v>16734</v>
      </c>
      <c r="AT3523" t="s">
        <v>92</v>
      </c>
    </row>
    <row r="3524" spans="1:46" x14ac:dyDescent="0.25">
      <c r="A3524" t="s">
        <v>0</v>
      </c>
      <c r="B3524" t="s">
        <v>42397</v>
      </c>
      <c r="C3524" t="s">
        <v>42398</v>
      </c>
      <c r="D3524" t="s">
        <v>42399</v>
      </c>
      <c r="E3524">
        <v>789096</v>
      </c>
      <c r="G3524" t="s">
        <v>16900</v>
      </c>
      <c r="H3524" t="s">
        <v>42400</v>
      </c>
      <c r="I3524" t="s">
        <v>42401</v>
      </c>
      <c r="J3524" t="s">
        <v>280</v>
      </c>
      <c r="K3524" t="s">
        <v>17426</v>
      </c>
      <c r="L3524" t="s">
        <v>42402</v>
      </c>
      <c r="M3524" t="s">
        <v>42403</v>
      </c>
      <c r="N3524" t="s">
        <v>42404</v>
      </c>
      <c r="O3524" t="s">
        <v>75</v>
      </c>
      <c r="P3524" t="s">
        <v>42405</v>
      </c>
      <c r="Q3524" t="s">
        <v>282</v>
      </c>
      <c r="R3524" t="s">
        <v>284</v>
      </c>
      <c r="S3524" t="s">
        <v>241</v>
      </c>
      <c r="T3524" t="s">
        <v>17341</v>
      </c>
      <c r="U3524" t="s">
        <v>42406</v>
      </c>
      <c r="V3524" s="1" t="s">
        <v>19945</v>
      </c>
      <c r="W3524" t="s">
        <v>42407</v>
      </c>
      <c r="X3524" s="1" t="s">
        <v>22433</v>
      </c>
      <c r="Y3524">
        <v>5756</v>
      </c>
      <c r="Z3524" t="s">
        <v>42408</v>
      </c>
      <c r="AA3524">
        <v>1</v>
      </c>
      <c r="AB3524" t="s">
        <v>17260</v>
      </c>
      <c r="AC3524">
        <v>1</v>
      </c>
      <c r="AD3524">
        <v>1</v>
      </c>
      <c r="AE3524">
        <v>0</v>
      </c>
      <c r="AF3524">
        <v>0</v>
      </c>
      <c r="AG3524">
        <v>0</v>
      </c>
      <c r="AH3524">
        <v>0</v>
      </c>
      <c r="AI3524">
        <v>0</v>
      </c>
      <c r="AJ3524">
        <v>0</v>
      </c>
      <c r="AK3524">
        <v>0</v>
      </c>
      <c r="AL3524">
        <v>0</v>
      </c>
      <c r="AM3524">
        <v>0</v>
      </c>
      <c r="AN3524">
        <v>0</v>
      </c>
      <c r="AO3524">
        <v>0</v>
      </c>
      <c r="AP3524">
        <v>0</v>
      </c>
      <c r="AQ3524">
        <v>0</v>
      </c>
      <c r="AR3524">
        <v>18</v>
      </c>
      <c r="AS3524" t="s">
        <v>16734</v>
      </c>
      <c r="AT3524" t="s">
        <v>92</v>
      </c>
    </row>
    <row r="3525" spans="1:46" x14ac:dyDescent="0.25">
      <c r="A3525" t="s">
        <v>0</v>
      </c>
      <c r="B3525" t="s">
        <v>42431</v>
      </c>
      <c r="C3525" t="s">
        <v>42432</v>
      </c>
      <c r="D3525" t="s">
        <v>42433</v>
      </c>
      <c r="E3525">
        <v>697765</v>
      </c>
      <c r="G3525" t="s">
        <v>299</v>
      </c>
      <c r="H3525" t="s">
        <v>42434</v>
      </c>
      <c r="I3525" t="s">
        <v>42435</v>
      </c>
      <c r="J3525" t="s">
        <v>280</v>
      </c>
      <c r="K3525" t="s">
        <v>17426</v>
      </c>
      <c r="L3525" t="s">
        <v>42436</v>
      </c>
      <c r="M3525" t="s">
        <v>42437</v>
      </c>
      <c r="N3525" t="s">
        <v>42438</v>
      </c>
      <c r="O3525" t="s">
        <v>75</v>
      </c>
      <c r="P3525" t="s">
        <v>42439</v>
      </c>
      <c r="Q3525" t="s">
        <v>282</v>
      </c>
      <c r="R3525" t="s">
        <v>284</v>
      </c>
      <c r="S3525" t="s">
        <v>241</v>
      </c>
      <c r="T3525" t="s">
        <v>17341</v>
      </c>
      <c r="U3525" t="s">
        <v>21078</v>
      </c>
      <c r="V3525" s="1" t="s">
        <v>18363</v>
      </c>
      <c r="W3525" t="s">
        <v>42440</v>
      </c>
      <c r="X3525" s="1" t="s">
        <v>22433</v>
      </c>
      <c r="Y3525">
        <v>5756</v>
      </c>
      <c r="Z3525" t="s">
        <v>42408</v>
      </c>
      <c r="AA3525">
        <v>1</v>
      </c>
      <c r="AB3525" t="s">
        <v>17260</v>
      </c>
      <c r="AC3525">
        <v>0</v>
      </c>
      <c r="AD3525">
        <v>0</v>
      </c>
      <c r="AE3525">
        <v>0</v>
      </c>
      <c r="AF3525">
        <v>0</v>
      </c>
      <c r="AG3525">
        <v>0</v>
      </c>
      <c r="AH3525">
        <v>0</v>
      </c>
      <c r="AI3525">
        <v>0</v>
      </c>
      <c r="AJ3525">
        <v>0</v>
      </c>
      <c r="AK3525">
        <v>0</v>
      </c>
      <c r="AL3525">
        <v>1</v>
      </c>
      <c r="AM3525">
        <v>1</v>
      </c>
      <c r="AN3525">
        <v>0</v>
      </c>
      <c r="AO3525">
        <v>0</v>
      </c>
      <c r="AP3525">
        <v>0</v>
      </c>
      <c r="AQ3525">
        <v>0</v>
      </c>
      <c r="AR3525">
        <v>19</v>
      </c>
      <c r="AS3525" t="s">
        <v>18503</v>
      </c>
      <c r="AT3525" t="s">
        <v>99</v>
      </c>
    </row>
    <row r="3526" spans="1:46" x14ac:dyDescent="0.25">
      <c r="A3526" t="s">
        <v>0</v>
      </c>
      <c r="B3526" t="s">
        <v>42451</v>
      </c>
      <c r="C3526" t="s">
        <v>42452</v>
      </c>
      <c r="D3526" t="s">
        <v>42453</v>
      </c>
      <c r="E3526">
        <v>788184</v>
      </c>
      <c r="G3526" t="s">
        <v>291</v>
      </c>
      <c r="H3526" t="s">
        <v>42454</v>
      </c>
      <c r="I3526" t="s">
        <v>42455</v>
      </c>
      <c r="J3526" t="s">
        <v>280</v>
      </c>
      <c r="K3526" t="s">
        <v>135</v>
      </c>
      <c r="L3526" t="s">
        <v>42456</v>
      </c>
      <c r="M3526" t="s">
        <v>42457</v>
      </c>
      <c r="N3526" t="s">
        <v>281</v>
      </c>
      <c r="O3526" t="s">
        <v>75</v>
      </c>
      <c r="P3526" t="s">
        <v>42458</v>
      </c>
      <c r="Q3526" t="s">
        <v>282</v>
      </c>
      <c r="R3526" t="s">
        <v>284</v>
      </c>
      <c r="S3526" t="s">
        <v>241</v>
      </c>
      <c r="T3526" t="s">
        <v>292</v>
      </c>
      <c r="U3526" t="s">
        <v>42459</v>
      </c>
      <c r="V3526" s="1" t="s">
        <v>19945</v>
      </c>
      <c r="W3526" t="s">
        <v>42460</v>
      </c>
      <c r="X3526" s="1" t="s">
        <v>22433</v>
      </c>
      <c r="Y3526">
        <v>5756</v>
      </c>
      <c r="Z3526" t="s">
        <v>42408</v>
      </c>
      <c r="AA3526">
        <v>1</v>
      </c>
      <c r="AB3526" t="s">
        <v>17260</v>
      </c>
      <c r="AC3526">
        <v>1</v>
      </c>
      <c r="AD3526">
        <v>1</v>
      </c>
      <c r="AE3526">
        <v>0</v>
      </c>
      <c r="AF3526">
        <v>0</v>
      </c>
      <c r="AG3526">
        <v>0</v>
      </c>
      <c r="AH3526">
        <v>0</v>
      </c>
      <c r="AI3526">
        <v>0</v>
      </c>
      <c r="AJ3526">
        <v>0</v>
      </c>
      <c r="AK3526">
        <v>0</v>
      </c>
      <c r="AL3526">
        <v>0</v>
      </c>
      <c r="AM3526">
        <v>0</v>
      </c>
      <c r="AN3526">
        <v>0</v>
      </c>
      <c r="AO3526">
        <v>0</v>
      </c>
      <c r="AP3526">
        <v>0</v>
      </c>
      <c r="AQ3526">
        <v>0</v>
      </c>
      <c r="AR3526">
        <v>20</v>
      </c>
      <c r="AS3526" t="s">
        <v>16731</v>
      </c>
      <c r="AT3526" t="s">
        <v>92</v>
      </c>
    </row>
    <row r="3527" spans="1:46" x14ac:dyDescent="0.25">
      <c r="A3527" t="s">
        <v>0</v>
      </c>
      <c r="B3527" t="s">
        <v>42461</v>
      </c>
      <c r="C3527" t="s">
        <v>42462</v>
      </c>
      <c r="D3527" t="s">
        <v>42463</v>
      </c>
      <c r="E3527">
        <v>792708</v>
      </c>
      <c r="G3527" t="s">
        <v>298</v>
      </c>
      <c r="H3527" t="s">
        <v>42464</v>
      </c>
      <c r="I3527" t="s">
        <v>42465</v>
      </c>
      <c r="J3527" t="s">
        <v>280</v>
      </c>
      <c r="K3527" t="s">
        <v>150</v>
      </c>
      <c r="L3527" t="s">
        <v>42466</v>
      </c>
      <c r="M3527" t="s">
        <v>42467</v>
      </c>
      <c r="N3527" t="s">
        <v>17206</v>
      </c>
      <c r="O3527" t="s">
        <v>75</v>
      </c>
      <c r="P3527" t="s">
        <v>42468</v>
      </c>
      <c r="Q3527" t="s">
        <v>282</v>
      </c>
      <c r="R3527" t="s">
        <v>284</v>
      </c>
      <c r="S3527" t="s">
        <v>241</v>
      </c>
      <c r="T3527" t="s">
        <v>290</v>
      </c>
      <c r="U3527" t="s">
        <v>42469</v>
      </c>
      <c r="V3527" s="1" t="s">
        <v>20208</v>
      </c>
      <c r="W3527" t="s">
        <v>42470</v>
      </c>
      <c r="X3527" s="1" t="s">
        <v>22433</v>
      </c>
      <c r="Y3527">
        <v>5586</v>
      </c>
      <c r="Z3527" t="s">
        <v>19345</v>
      </c>
      <c r="AA3527">
        <v>0</v>
      </c>
      <c r="AB3527" t="s">
        <v>87</v>
      </c>
      <c r="AC3527">
        <v>0</v>
      </c>
      <c r="AD3527">
        <v>0</v>
      </c>
      <c r="AE3527">
        <v>0</v>
      </c>
      <c r="AF3527">
        <v>0</v>
      </c>
      <c r="AG3527">
        <v>0</v>
      </c>
      <c r="AH3527">
        <v>0</v>
      </c>
      <c r="AI3527">
        <v>0</v>
      </c>
      <c r="AJ3527">
        <v>0</v>
      </c>
      <c r="AK3527">
        <v>0</v>
      </c>
      <c r="AL3527">
        <v>1</v>
      </c>
      <c r="AM3527">
        <v>0</v>
      </c>
      <c r="AN3527">
        <v>1</v>
      </c>
      <c r="AO3527">
        <v>0</v>
      </c>
      <c r="AP3527">
        <v>0</v>
      </c>
      <c r="AQ3527">
        <v>0</v>
      </c>
      <c r="AR3527">
        <v>18</v>
      </c>
      <c r="AS3527" t="s">
        <v>16730</v>
      </c>
      <c r="AT3527" t="s">
        <v>80</v>
      </c>
    </row>
    <row r="3528" spans="1:46" x14ac:dyDescent="0.25">
      <c r="A3528" t="s">
        <v>0</v>
      </c>
      <c r="B3528" t="s">
        <v>41428</v>
      </c>
      <c r="C3528" t="s">
        <v>41429</v>
      </c>
      <c r="D3528" t="s">
        <v>41430</v>
      </c>
      <c r="E3528">
        <v>794736</v>
      </c>
      <c r="G3528" t="s">
        <v>293</v>
      </c>
      <c r="H3528" t="s">
        <v>41431</v>
      </c>
      <c r="I3528" t="s">
        <v>41432</v>
      </c>
      <c r="J3528" t="s">
        <v>280</v>
      </c>
      <c r="K3528" t="s">
        <v>135</v>
      </c>
      <c r="L3528" t="s">
        <v>41433</v>
      </c>
      <c r="M3528" t="s">
        <v>41434</v>
      </c>
      <c r="N3528" t="s">
        <v>17206</v>
      </c>
      <c r="O3528" t="s">
        <v>75</v>
      </c>
      <c r="P3528" t="s">
        <v>41435</v>
      </c>
      <c r="Q3528" t="s">
        <v>282</v>
      </c>
      <c r="R3528" t="s">
        <v>284</v>
      </c>
      <c r="S3528" t="s">
        <v>241</v>
      </c>
      <c r="T3528" t="s">
        <v>292</v>
      </c>
      <c r="U3528" t="s">
        <v>41436</v>
      </c>
      <c r="V3528" s="1" t="s">
        <v>20208</v>
      </c>
      <c r="W3528" t="s">
        <v>41437</v>
      </c>
      <c r="X3528" s="1" t="s">
        <v>22433</v>
      </c>
      <c r="Y3528">
        <v>5586</v>
      </c>
      <c r="Z3528" t="s">
        <v>19345</v>
      </c>
      <c r="AA3528">
        <v>0</v>
      </c>
      <c r="AB3528" t="s">
        <v>87</v>
      </c>
      <c r="AC3528">
        <v>0</v>
      </c>
      <c r="AD3528">
        <v>0</v>
      </c>
      <c r="AE3528">
        <v>0</v>
      </c>
      <c r="AF3528">
        <v>0</v>
      </c>
      <c r="AG3528">
        <v>0</v>
      </c>
      <c r="AH3528">
        <v>0</v>
      </c>
      <c r="AI3528">
        <v>0</v>
      </c>
      <c r="AJ3528">
        <v>0</v>
      </c>
      <c r="AK3528">
        <v>0</v>
      </c>
      <c r="AL3528">
        <v>1</v>
      </c>
      <c r="AM3528">
        <v>0</v>
      </c>
      <c r="AN3528">
        <v>1</v>
      </c>
      <c r="AO3528">
        <v>0</v>
      </c>
      <c r="AP3528">
        <v>0</v>
      </c>
      <c r="AQ3528">
        <v>0</v>
      </c>
      <c r="AR3528">
        <v>18</v>
      </c>
      <c r="AS3528" t="s">
        <v>16729</v>
      </c>
      <c r="AT3528" t="s">
        <v>80</v>
      </c>
    </row>
    <row r="3529" spans="1:46" x14ac:dyDescent="0.25">
      <c r="A3529" t="s">
        <v>0</v>
      </c>
      <c r="B3529" t="s">
        <v>42471</v>
      </c>
      <c r="C3529" t="s">
        <v>42472</v>
      </c>
      <c r="D3529" t="s">
        <v>42473</v>
      </c>
      <c r="E3529">
        <v>792482</v>
      </c>
      <c r="G3529" t="s">
        <v>299</v>
      </c>
      <c r="H3529" t="s">
        <v>42474</v>
      </c>
      <c r="I3529" t="s">
        <v>42475</v>
      </c>
      <c r="J3529" t="s">
        <v>280</v>
      </c>
      <c r="K3529" t="s">
        <v>150</v>
      </c>
      <c r="L3529" t="s">
        <v>42476</v>
      </c>
      <c r="M3529" t="s">
        <v>42477</v>
      </c>
      <c r="N3529" t="s">
        <v>42478</v>
      </c>
      <c r="O3529" t="s">
        <v>75</v>
      </c>
      <c r="P3529" t="s">
        <v>42479</v>
      </c>
      <c r="Q3529" t="s">
        <v>282</v>
      </c>
      <c r="R3529" t="s">
        <v>284</v>
      </c>
      <c r="S3529" t="s">
        <v>241</v>
      </c>
      <c r="T3529" t="s">
        <v>290</v>
      </c>
      <c r="U3529" t="s">
        <v>42480</v>
      </c>
      <c r="V3529" s="1" t="s">
        <v>20208</v>
      </c>
      <c r="W3529" t="s">
        <v>42481</v>
      </c>
      <c r="X3529" s="1" t="s">
        <v>22433</v>
      </c>
      <c r="Y3529">
        <v>5586</v>
      </c>
      <c r="Z3529" t="s">
        <v>19345</v>
      </c>
      <c r="AA3529">
        <v>0</v>
      </c>
      <c r="AB3529" t="s">
        <v>87</v>
      </c>
      <c r="AC3529">
        <v>0</v>
      </c>
      <c r="AD3529">
        <v>0</v>
      </c>
      <c r="AE3529">
        <v>0</v>
      </c>
      <c r="AF3529">
        <v>0</v>
      </c>
      <c r="AG3529">
        <v>0</v>
      </c>
      <c r="AH3529">
        <v>0</v>
      </c>
      <c r="AI3529">
        <v>0</v>
      </c>
      <c r="AJ3529">
        <v>0</v>
      </c>
      <c r="AK3529">
        <v>0</v>
      </c>
      <c r="AL3529">
        <v>1</v>
      </c>
      <c r="AM3529">
        <v>0</v>
      </c>
      <c r="AN3529">
        <v>1</v>
      </c>
      <c r="AO3529">
        <v>0</v>
      </c>
      <c r="AP3529">
        <v>0</v>
      </c>
      <c r="AQ3529">
        <v>0</v>
      </c>
      <c r="AR3529">
        <v>18</v>
      </c>
      <c r="AS3529" t="s">
        <v>16729</v>
      </c>
      <c r="AT3529" t="s">
        <v>80</v>
      </c>
    </row>
    <row r="3530" spans="1:46" x14ac:dyDescent="0.25">
      <c r="A3530" t="s">
        <v>0</v>
      </c>
      <c r="B3530" t="s">
        <v>67958</v>
      </c>
      <c r="C3530" t="s">
        <v>67959</v>
      </c>
      <c r="D3530" t="s">
        <v>67960</v>
      </c>
      <c r="E3530">
        <v>798733</v>
      </c>
      <c r="G3530" t="s">
        <v>295</v>
      </c>
      <c r="H3530" t="s">
        <v>67961</v>
      </c>
      <c r="I3530" t="s">
        <v>67962</v>
      </c>
      <c r="J3530" t="s">
        <v>280</v>
      </c>
      <c r="K3530" t="s">
        <v>18538</v>
      </c>
      <c r="L3530" t="s">
        <v>67963</v>
      </c>
      <c r="M3530" t="s">
        <v>67964</v>
      </c>
      <c r="N3530" t="s">
        <v>67965</v>
      </c>
      <c r="O3530" t="s">
        <v>75</v>
      </c>
      <c r="P3530" t="s">
        <v>67966</v>
      </c>
      <c r="Q3530" t="s">
        <v>282</v>
      </c>
      <c r="R3530" t="s">
        <v>246</v>
      </c>
      <c r="S3530" t="s">
        <v>241</v>
      </c>
      <c r="T3530" t="s">
        <v>17341</v>
      </c>
      <c r="U3530" t="s">
        <v>21082</v>
      </c>
      <c r="V3530" s="1" t="s">
        <v>22433</v>
      </c>
      <c r="W3530" t="s">
        <v>35983</v>
      </c>
      <c r="X3530" s="1" t="s">
        <v>22433</v>
      </c>
      <c r="Y3530">
        <v>5586</v>
      </c>
      <c r="Z3530" t="s">
        <v>19345</v>
      </c>
      <c r="AA3530">
        <v>0</v>
      </c>
      <c r="AB3530" t="s">
        <v>87</v>
      </c>
      <c r="AC3530">
        <v>0</v>
      </c>
      <c r="AD3530">
        <v>0</v>
      </c>
      <c r="AE3530">
        <v>0</v>
      </c>
      <c r="AF3530">
        <v>0</v>
      </c>
      <c r="AG3530">
        <v>0</v>
      </c>
      <c r="AH3530">
        <v>0</v>
      </c>
      <c r="AI3530">
        <v>0</v>
      </c>
      <c r="AJ3530">
        <v>0</v>
      </c>
      <c r="AK3530">
        <v>0</v>
      </c>
      <c r="AL3530">
        <v>1</v>
      </c>
      <c r="AM3530">
        <v>0</v>
      </c>
      <c r="AN3530">
        <v>1</v>
      </c>
      <c r="AO3530">
        <v>0</v>
      </c>
      <c r="AP3530">
        <v>0</v>
      </c>
      <c r="AQ3530">
        <v>0</v>
      </c>
      <c r="AR3530">
        <v>18</v>
      </c>
      <c r="AS3530" t="s">
        <v>16729</v>
      </c>
      <c r="AT3530" t="s">
        <v>80</v>
      </c>
    </row>
    <row r="3531" spans="1:46" x14ac:dyDescent="0.25">
      <c r="A3531" t="s">
        <v>0</v>
      </c>
      <c r="B3531" t="s">
        <v>42461</v>
      </c>
      <c r="C3531" t="s">
        <v>42462</v>
      </c>
      <c r="D3531" t="s">
        <v>42463</v>
      </c>
      <c r="E3531">
        <v>792708</v>
      </c>
      <c r="G3531" t="s">
        <v>298</v>
      </c>
      <c r="H3531" t="s">
        <v>42464</v>
      </c>
      <c r="I3531" t="s">
        <v>42465</v>
      </c>
      <c r="J3531" t="s">
        <v>280</v>
      </c>
      <c r="K3531" t="s">
        <v>150</v>
      </c>
      <c r="L3531" t="s">
        <v>42466</v>
      </c>
      <c r="M3531" t="s">
        <v>42467</v>
      </c>
      <c r="N3531" t="s">
        <v>17206</v>
      </c>
      <c r="O3531" t="s">
        <v>75</v>
      </c>
      <c r="P3531" t="s">
        <v>42468</v>
      </c>
      <c r="Q3531" t="s">
        <v>282</v>
      </c>
      <c r="R3531" t="s">
        <v>284</v>
      </c>
      <c r="S3531" t="s">
        <v>241</v>
      </c>
      <c r="T3531" t="s">
        <v>290</v>
      </c>
      <c r="U3531" t="s">
        <v>42469</v>
      </c>
      <c r="V3531" s="1" t="s">
        <v>20208</v>
      </c>
      <c r="W3531" t="s">
        <v>42470</v>
      </c>
      <c r="X3531" s="1" t="s">
        <v>22433</v>
      </c>
      <c r="Y3531">
        <v>5586</v>
      </c>
      <c r="Z3531" t="s">
        <v>19345</v>
      </c>
      <c r="AA3531">
        <v>0</v>
      </c>
      <c r="AB3531" t="s">
        <v>87</v>
      </c>
      <c r="AC3531">
        <v>0</v>
      </c>
      <c r="AD3531">
        <v>0</v>
      </c>
      <c r="AE3531">
        <v>0</v>
      </c>
      <c r="AF3531">
        <v>0</v>
      </c>
      <c r="AG3531">
        <v>0</v>
      </c>
      <c r="AH3531">
        <v>0</v>
      </c>
      <c r="AI3531">
        <v>0</v>
      </c>
      <c r="AJ3531">
        <v>0</v>
      </c>
      <c r="AK3531">
        <v>0</v>
      </c>
      <c r="AL3531">
        <v>1</v>
      </c>
      <c r="AM3531">
        <v>0</v>
      </c>
      <c r="AN3531">
        <v>1</v>
      </c>
      <c r="AO3531">
        <v>0</v>
      </c>
      <c r="AP3531">
        <v>0</v>
      </c>
      <c r="AQ3531">
        <v>0</v>
      </c>
      <c r="AR3531">
        <v>18</v>
      </c>
      <c r="AS3531" t="s">
        <v>16730</v>
      </c>
      <c r="AT3531" t="s">
        <v>80</v>
      </c>
    </row>
    <row r="3532" spans="1:46" x14ac:dyDescent="0.25">
      <c r="A3532" t="s">
        <v>0</v>
      </c>
      <c r="B3532" t="s">
        <v>41428</v>
      </c>
      <c r="C3532" t="s">
        <v>41429</v>
      </c>
      <c r="D3532" t="s">
        <v>41430</v>
      </c>
      <c r="E3532">
        <v>794736</v>
      </c>
      <c r="G3532" t="s">
        <v>293</v>
      </c>
      <c r="H3532" t="s">
        <v>41431</v>
      </c>
      <c r="I3532" t="s">
        <v>41432</v>
      </c>
      <c r="J3532" t="s">
        <v>280</v>
      </c>
      <c r="K3532" t="s">
        <v>135</v>
      </c>
      <c r="L3532" t="s">
        <v>41433</v>
      </c>
      <c r="M3532" t="s">
        <v>41434</v>
      </c>
      <c r="N3532" t="s">
        <v>17206</v>
      </c>
      <c r="O3532" t="s">
        <v>75</v>
      </c>
      <c r="P3532" t="s">
        <v>41435</v>
      </c>
      <c r="Q3532" t="s">
        <v>282</v>
      </c>
      <c r="R3532" t="s">
        <v>284</v>
      </c>
      <c r="S3532" t="s">
        <v>241</v>
      </c>
      <c r="T3532" t="s">
        <v>292</v>
      </c>
      <c r="U3532" t="s">
        <v>41436</v>
      </c>
      <c r="V3532" s="1" t="s">
        <v>20208</v>
      </c>
      <c r="W3532" t="s">
        <v>41437</v>
      </c>
      <c r="X3532" s="1" t="s">
        <v>22433</v>
      </c>
      <c r="Y3532">
        <v>5586</v>
      </c>
      <c r="Z3532" t="s">
        <v>19345</v>
      </c>
      <c r="AA3532">
        <v>0</v>
      </c>
      <c r="AB3532" t="s">
        <v>87</v>
      </c>
      <c r="AC3532">
        <v>0</v>
      </c>
      <c r="AD3532">
        <v>0</v>
      </c>
      <c r="AE3532">
        <v>0</v>
      </c>
      <c r="AF3532">
        <v>0</v>
      </c>
      <c r="AG3532">
        <v>0</v>
      </c>
      <c r="AH3532">
        <v>0</v>
      </c>
      <c r="AI3532">
        <v>0</v>
      </c>
      <c r="AJ3532">
        <v>0</v>
      </c>
      <c r="AK3532">
        <v>0</v>
      </c>
      <c r="AL3532">
        <v>1</v>
      </c>
      <c r="AM3532">
        <v>0</v>
      </c>
      <c r="AN3532">
        <v>1</v>
      </c>
      <c r="AO3532">
        <v>0</v>
      </c>
      <c r="AP3532">
        <v>0</v>
      </c>
      <c r="AQ3532">
        <v>0</v>
      </c>
      <c r="AR3532">
        <v>18</v>
      </c>
      <c r="AS3532" t="s">
        <v>16729</v>
      </c>
      <c r="AT3532" t="s">
        <v>80</v>
      </c>
    </row>
    <row r="3533" spans="1:46" x14ac:dyDescent="0.25">
      <c r="A3533" t="s">
        <v>0</v>
      </c>
      <c r="B3533" t="s">
        <v>42471</v>
      </c>
      <c r="C3533" t="s">
        <v>42472</v>
      </c>
      <c r="D3533" t="s">
        <v>42473</v>
      </c>
      <c r="E3533">
        <v>792482</v>
      </c>
      <c r="G3533" t="s">
        <v>299</v>
      </c>
      <c r="H3533" t="s">
        <v>42474</v>
      </c>
      <c r="I3533" t="s">
        <v>42475</v>
      </c>
      <c r="J3533" t="s">
        <v>280</v>
      </c>
      <c r="K3533" t="s">
        <v>150</v>
      </c>
      <c r="L3533" t="s">
        <v>42476</v>
      </c>
      <c r="M3533" t="s">
        <v>42477</v>
      </c>
      <c r="N3533" t="s">
        <v>42478</v>
      </c>
      <c r="O3533" t="s">
        <v>75</v>
      </c>
      <c r="P3533" t="s">
        <v>42479</v>
      </c>
      <c r="Q3533" t="s">
        <v>282</v>
      </c>
      <c r="R3533" t="s">
        <v>284</v>
      </c>
      <c r="S3533" t="s">
        <v>241</v>
      </c>
      <c r="T3533" t="s">
        <v>290</v>
      </c>
      <c r="U3533" t="s">
        <v>42480</v>
      </c>
      <c r="V3533" s="1" t="s">
        <v>20208</v>
      </c>
      <c r="W3533" t="s">
        <v>42481</v>
      </c>
      <c r="X3533" s="1" t="s">
        <v>22433</v>
      </c>
      <c r="Y3533">
        <v>5586</v>
      </c>
      <c r="Z3533" t="s">
        <v>19345</v>
      </c>
      <c r="AA3533">
        <v>0</v>
      </c>
      <c r="AB3533" t="s">
        <v>87</v>
      </c>
      <c r="AC3533">
        <v>0</v>
      </c>
      <c r="AD3533">
        <v>0</v>
      </c>
      <c r="AE3533">
        <v>0</v>
      </c>
      <c r="AF3533">
        <v>0</v>
      </c>
      <c r="AG3533">
        <v>0</v>
      </c>
      <c r="AH3533">
        <v>0</v>
      </c>
      <c r="AI3533">
        <v>0</v>
      </c>
      <c r="AJ3533">
        <v>0</v>
      </c>
      <c r="AK3533">
        <v>0</v>
      </c>
      <c r="AL3533">
        <v>1</v>
      </c>
      <c r="AM3533">
        <v>0</v>
      </c>
      <c r="AN3533">
        <v>1</v>
      </c>
      <c r="AO3533">
        <v>0</v>
      </c>
      <c r="AP3533">
        <v>0</v>
      </c>
      <c r="AQ3533">
        <v>0</v>
      </c>
      <c r="AR3533">
        <v>18</v>
      </c>
      <c r="AS3533" t="s">
        <v>16729</v>
      </c>
      <c r="AT3533" t="s">
        <v>80</v>
      </c>
    </row>
    <row r="3534" spans="1:46" x14ac:dyDescent="0.25">
      <c r="A3534" t="s">
        <v>0</v>
      </c>
      <c r="B3534" t="s">
        <v>67958</v>
      </c>
      <c r="C3534" t="s">
        <v>67959</v>
      </c>
      <c r="D3534" t="s">
        <v>67960</v>
      </c>
      <c r="E3534">
        <v>798733</v>
      </c>
      <c r="G3534" t="s">
        <v>295</v>
      </c>
      <c r="H3534" t="s">
        <v>67961</v>
      </c>
      <c r="I3534" t="s">
        <v>67962</v>
      </c>
      <c r="J3534" t="s">
        <v>280</v>
      </c>
      <c r="K3534" t="s">
        <v>18538</v>
      </c>
      <c r="L3534" t="s">
        <v>67963</v>
      </c>
      <c r="M3534" t="s">
        <v>67964</v>
      </c>
      <c r="N3534" t="s">
        <v>67965</v>
      </c>
      <c r="O3534" t="s">
        <v>75</v>
      </c>
      <c r="P3534" t="s">
        <v>67966</v>
      </c>
      <c r="Q3534" t="s">
        <v>282</v>
      </c>
      <c r="R3534" t="s">
        <v>246</v>
      </c>
      <c r="S3534" t="s">
        <v>241</v>
      </c>
      <c r="T3534" t="s">
        <v>17341</v>
      </c>
      <c r="U3534" t="s">
        <v>21082</v>
      </c>
      <c r="V3534" s="1" t="s">
        <v>22433</v>
      </c>
      <c r="W3534" t="s">
        <v>35983</v>
      </c>
      <c r="X3534" s="1" t="s">
        <v>22433</v>
      </c>
      <c r="Y3534">
        <v>5586</v>
      </c>
      <c r="Z3534" t="s">
        <v>19345</v>
      </c>
      <c r="AA3534">
        <v>0</v>
      </c>
      <c r="AB3534" t="s">
        <v>87</v>
      </c>
      <c r="AC3534">
        <v>0</v>
      </c>
      <c r="AD3534">
        <v>0</v>
      </c>
      <c r="AE3534">
        <v>0</v>
      </c>
      <c r="AF3534">
        <v>0</v>
      </c>
      <c r="AG3534">
        <v>0</v>
      </c>
      <c r="AH3534">
        <v>0</v>
      </c>
      <c r="AI3534">
        <v>0</v>
      </c>
      <c r="AJ3534">
        <v>0</v>
      </c>
      <c r="AK3534">
        <v>0</v>
      </c>
      <c r="AL3534">
        <v>1</v>
      </c>
      <c r="AM3534">
        <v>0</v>
      </c>
      <c r="AN3534">
        <v>1</v>
      </c>
      <c r="AO3534">
        <v>0</v>
      </c>
      <c r="AP3534">
        <v>0</v>
      </c>
      <c r="AQ3534">
        <v>0</v>
      </c>
      <c r="AR3534">
        <v>18</v>
      </c>
      <c r="AS3534" t="s">
        <v>16729</v>
      </c>
      <c r="AT3534" t="s">
        <v>80</v>
      </c>
    </row>
    <row r="3535" spans="1:46" x14ac:dyDescent="0.25">
      <c r="A3535" t="s">
        <v>0</v>
      </c>
      <c r="B3535" t="s">
        <v>41718</v>
      </c>
      <c r="C3535" t="s">
        <v>41719</v>
      </c>
      <c r="D3535" t="s">
        <v>41720</v>
      </c>
      <c r="E3535">
        <v>794848</v>
      </c>
      <c r="G3535" t="s">
        <v>291</v>
      </c>
      <c r="H3535" t="s">
        <v>41721</v>
      </c>
      <c r="I3535" t="s">
        <v>41722</v>
      </c>
      <c r="J3535" t="s">
        <v>280</v>
      </c>
      <c r="K3535" t="s">
        <v>17083</v>
      </c>
      <c r="L3535" t="s">
        <v>41723</v>
      </c>
      <c r="M3535" t="s">
        <v>41724</v>
      </c>
      <c r="N3535" t="s">
        <v>281</v>
      </c>
      <c r="O3535" t="s">
        <v>75</v>
      </c>
      <c r="P3535" t="s">
        <v>41725</v>
      </c>
      <c r="Q3535" t="s">
        <v>282</v>
      </c>
      <c r="R3535" t="s">
        <v>284</v>
      </c>
      <c r="S3535" t="s">
        <v>230</v>
      </c>
      <c r="T3535" t="s">
        <v>302</v>
      </c>
      <c r="U3535" t="s">
        <v>41726</v>
      </c>
      <c r="V3535" s="1" t="s">
        <v>20208</v>
      </c>
      <c r="W3535" t="s">
        <v>35844</v>
      </c>
      <c r="X3535" s="1" t="s">
        <v>22433</v>
      </c>
      <c r="Y3535">
        <v>5550</v>
      </c>
      <c r="Z3535" t="s">
        <v>19346</v>
      </c>
      <c r="AA3535">
        <v>0</v>
      </c>
      <c r="AB3535" t="s">
        <v>87</v>
      </c>
      <c r="AC3535">
        <v>0</v>
      </c>
      <c r="AD3535">
        <v>0</v>
      </c>
      <c r="AE3535">
        <v>0</v>
      </c>
      <c r="AF3535">
        <v>0</v>
      </c>
      <c r="AG3535">
        <v>0</v>
      </c>
      <c r="AH3535">
        <v>0</v>
      </c>
      <c r="AI3535">
        <v>0</v>
      </c>
      <c r="AJ3535">
        <v>0</v>
      </c>
      <c r="AK3535">
        <v>0</v>
      </c>
      <c r="AL3535">
        <v>1</v>
      </c>
      <c r="AM3535">
        <v>0</v>
      </c>
      <c r="AN3535">
        <v>1</v>
      </c>
      <c r="AO3535">
        <v>0</v>
      </c>
      <c r="AP3535">
        <v>0</v>
      </c>
      <c r="AQ3535">
        <v>0</v>
      </c>
      <c r="AR3535">
        <v>18</v>
      </c>
      <c r="AS3535" t="s">
        <v>16730</v>
      </c>
      <c r="AT3535" t="s">
        <v>80</v>
      </c>
    </row>
    <row r="3536" spans="1:46" x14ac:dyDescent="0.25">
      <c r="A3536" t="s">
        <v>0</v>
      </c>
      <c r="B3536" t="s">
        <v>41406</v>
      </c>
      <c r="C3536" t="s">
        <v>41407</v>
      </c>
      <c r="D3536" t="s">
        <v>41408</v>
      </c>
      <c r="E3536">
        <v>792798</v>
      </c>
      <c r="G3536" t="s">
        <v>298</v>
      </c>
      <c r="H3536" t="s">
        <v>41409</v>
      </c>
      <c r="I3536" t="s">
        <v>41410</v>
      </c>
      <c r="J3536" t="s">
        <v>280</v>
      </c>
      <c r="K3536" t="s">
        <v>17427</v>
      </c>
      <c r="L3536" t="s">
        <v>41411</v>
      </c>
      <c r="M3536" t="s">
        <v>41412</v>
      </c>
      <c r="N3536" t="s">
        <v>41413</v>
      </c>
      <c r="O3536" t="s">
        <v>75</v>
      </c>
      <c r="P3536" t="s">
        <v>41414</v>
      </c>
      <c r="Q3536" t="s">
        <v>282</v>
      </c>
      <c r="R3536" t="s">
        <v>284</v>
      </c>
      <c r="S3536" t="s">
        <v>230</v>
      </c>
      <c r="T3536" t="s">
        <v>294</v>
      </c>
      <c r="U3536" t="s">
        <v>41415</v>
      </c>
      <c r="V3536" s="1" t="s">
        <v>20208</v>
      </c>
      <c r="W3536" t="s">
        <v>41416</v>
      </c>
      <c r="X3536" s="1" t="s">
        <v>22433</v>
      </c>
      <c r="Y3536">
        <v>5550</v>
      </c>
      <c r="Z3536" t="s">
        <v>19346</v>
      </c>
      <c r="AA3536">
        <v>0</v>
      </c>
      <c r="AB3536" t="s">
        <v>87</v>
      </c>
      <c r="AC3536">
        <v>0</v>
      </c>
      <c r="AD3536">
        <v>0</v>
      </c>
      <c r="AE3536">
        <v>0</v>
      </c>
      <c r="AF3536">
        <v>0</v>
      </c>
      <c r="AG3536">
        <v>0</v>
      </c>
      <c r="AH3536">
        <v>0</v>
      </c>
      <c r="AI3536">
        <v>0</v>
      </c>
      <c r="AJ3536">
        <v>0</v>
      </c>
      <c r="AK3536">
        <v>0</v>
      </c>
      <c r="AL3536">
        <v>1</v>
      </c>
      <c r="AM3536">
        <v>0</v>
      </c>
      <c r="AN3536">
        <v>1</v>
      </c>
      <c r="AO3536">
        <v>0</v>
      </c>
      <c r="AP3536">
        <v>0</v>
      </c>
      <c r="AQ3536">
        <v>0</v>
      </c>
      <c r="AR3536">
        <v>18</v>
      </c>
      <c r="AS3536" t="s">
        <v>16729</v>
      </c>
      <c r="AT3536" t="s">
        <v>80</v>
      </c>
    </row>
    <row r="3537" spans="1:46" x14ac:dyDescent="0.25">
      <c r="A3537" t="s">
        <v>0</v>
      </c>
      <c r="B3537" t="s">
        <v>42482</v>
      </c>
      <c r="C3537" t="s">
        <v>42483</v>
      </c>
      <c r="D3537" t="s">
        <v>42484</v>
      </c>
      <c r="E3537">
        <v>775397</v>
      </c>
      <c r="G3537" t="s">
        <v>299</v>
      </c>
      <c r="H3537" t="s">
        <v>42485</v>
      </c>
      <c r="I3537" t="s">
        <v>42486</v>
      </c>
      <c r="J3537" t="s">
        <v>280</v>
      </c>
      <c r="K3537" t="s">
        <v>149</v>
      </c>
      <c r="L3537" t="s">
        <v>42487</v>
      </c>
      <c r="M3537" t="s">
        <v>42488</v>
      </c>
      <c r="N3537" t="s">
        <v>42489</v>
      </c>
      <c r="O3537" t="s">
        <v>75</v>
      </c>
      <c r="P3537" t="s">
        <v>42490</v>
      </c>
      <c r="Q3537" t="s">
        <v>282</v>
      </c>
      <c r="R3537" t="s">
        <v>284</v>
      </c>
      <c r="S3537" t="s">
        <v>230</v>
      </c>
      <c r="T3537" t="s">
        <v>294</v>
      </c>
      <c r="U3537" t="s">
        <v>21115</v>
      </c>
      <c r="V3537" s="1" t="s">
        <v>18608</v>
      </c>
      <c r="W3537" t="s">
        <v>40549</v>
      </c>
      <c r="X3537" s="1" t="s">
        <v>22433</v>
      </c>
      <c r="Y3537">
        <v>5550</v>
      </c>
      <c r="Z3537" t="s">
        <v>19346</v>
      </c>
      <c r="AA3537">
        <v>0</v>
      </c>
      <c r="AB3537" t="s">
        <v>87</v>
      </c>
      <c r="AC3537">
        <v>0</v>
      </c>
      <c r="AD3537">
        <v>0</v>
      </c>
      <c r="AE3537">
        <v>0</v>
      </c>
      <c r="AF3537">
        <v>0</v>
      </c>
      <c r="AG3537">
        <v>0</v>
      </c>
      <c r="AH3537">
        <v>0</v>
      </c>
      <c r="AI3537">
        <v>0</v>
      </c>
      <c r="AJ3537">
        <v>0</v>
      </c>
      <c r="AK3537">
        <v>0</v>
      </c>
      <c r="AL3537">
        <v>1</v>
      </c>
      <c r="AM3537">
        <v>0</v>
      </c>
      <c r="AN3537">
        <v>1</v>
      </c>
      <c r="AO3537">
        <v>0</v>
      </c>
      <c r="AP3537">
        <v>0</v>
      </c>
      <c r="AQ3537">
        <v>0</v>
      </c>
      <c r="AR3537">
        <v>18</v>
      </c>
      <c r="AS3537" t="s">
        <v>18556</v>
      </c>
      <c r="AT3537" t="s">
        <v>99</v>
      </c>
    </row>
    <row r="3538" spans="1:46" x14ac:dyDescent="0.25">
      <c r="A3538" t="s">
        <v>0</v>
      </c>
      <c r="B3538" t="s">
        <v>42491</v>
      </c>
      <c r="C3538" t="s">
        <v>42492</v>
      </c>
      <c r="D3538" t="s">
        <v>42493</v>
      </c>
      <c r="E3538">
        <v>798081</v>
      </c>
      <c r="G3538" t="s">
        <v>16900</v>
      </c>
      <c r="H3538" t="s">
        <v>42494</v>
      </c>
      <c r="I3538" t="s">
        <v>42495</v>
      </c>
      <c r="J3538" t="s">
        <v>42496</v>
      </c>
      <c r="K3538" t="s">
        <v>149</v>
      </c>
      <c r="L3538" t="s">
        <v>42497</v>
      </c>
      <c r="M3538" t="s">
        <v>42498</v>
      </c>
      <c r="N3538" t="s">
        <v>42499</v>
      </c>
      <c r="O3538" t="s">
        <v>75</v>
      </c>
      <c r="P3538" t="s">
        <v>42500</v>
      </c>
      <c r="Q3538" t="s">
        <v>282</v>
      </c>
      <c r="R3538" t="s">
        <v>169</v>
      </c>
      <c r="S3538" t="s">
        <v>230</v>
      </c>
      <c r="T3538" t="s">
        <v>294</v>
      </c>
      <c r="U3538" t="s">
        <v>42501</v>
      </c>
      <c r="V3538" s="1" t="s">
        <v>22433</v>
      </c>
      <c r="W3538" t="s">
        <v>39617</v>
      </c>
      <c r="X3538" s="1" t="s">
        <v>22433</v>
      </c>
      <c r="Y3538">
        <v>5550</v>
      </c>
      <c r="Z3538" t="s">
        <v>19346</v>
      </c>
      <c r="AA3538">
        <v>0</v>
      </c>
      <c r="AB3538" t="s">
        <v>87</v>
      </c>
      <c r="AC3538">
        <v>0</v>
      </c>
      <c r="AD3538">
        <v>0</v>
      </c>
      <c r="AE3538">
        <v>0</v>
      </c>
      <c r="AF3538">
        <v>0</v>
      </c>
      <c r="AG3538">
        <v>0</v>
      </c>
      <c r="AH3538">
        <v>0</v>
      </c>
      <c r="AI3538">
        <v>0</v>
      </c>
      <c r="AJ3538">
        <v>0</v>
      </c>
      <c r="AK3538">
        <v>0</v>
      </c>
      <c r="AL3538">
        <v>1</v>
      </c>
      <c r="AM3538">
        <v>0</v>
      </c>
      <c r="AN3538">
        <v>1</v>
      </c>
      <c r="AO3538">
        <v>0</v>
      </c>
      <c r="AP3538">
        <v>0</v>
      </c>
      <c r="AQ3538">
        <v>0</v>
      </c>
      <c r="AR3538">
        <v>18</v>
      </c>
      <c r="AS3538" t="s">
        <v>16729</v>
      </c>
      <c r="AT3538" t="s">
        <v>80</v>
      </c>
    </row>
    <row r="3539" spans="1:46" x14ac:dyDescent="0.25">
      <c r="A3539" t="s">
        <v>0</v>
      </c>
      <c r="B3539" t="s">
        <v>41718</v>
      </c>
      <c r="C3539" t="s">
        <v>41719</v>
      </c>
      <c r="D3539" t="s">
        <v>41720</v>
      </c>
      <c r="E3539">
        <v>794848</v>
      </c>
      <c r="G3539" t="s">
        <v>291</v>
      </c>
      <c r="H3539" t="s">
        <v>41721</v>
      </c>
      <c r="I3539" t="s">
        <v>41722</v>
      </c>
      <c r="J3539" t="s">
        <v>280</v>
      </c>
      <c r="K3539" t="s">
        <v>17083</v>
      </c>
      <c r="L3539" t="s">
        <v>41723</v>
      </c>
      <c r="M3539" t="s">
        <v>41724</v>
      </c>
      <c r="N3539" t="s">
        <v>281</v>
      </c>
      <c r="O3539" t="s">
        <v>75</v>
      </c>
      <c r="P3539" t="s">
        <v>41725</v>
      </c>
      <c r="Q3539" t="s">
        <v>282</v>
      </c>
      <c r="R3539" t="s">
        <v>284</v>
      </c>
      <c r="S3539" t="s">
        <v>230</v>
      </c>
      <c r="T3539" t="s">
        <v>302</v>
      </c>
      <c r="U3539" t="s">
        <v>41726</v>
      </c>
      <c r="V3539" s="1" t="s">
        <v>20208</v>
      </c>
      <c r="W3539" t="s">
        <v>35844</v>
      </c>
      <c r="X3539" s="1" t="s">
        <v>22433</v>
      </c>
      <c r="Y3539">
        <v>5550</v>
      </c>
      <c r="Z3539" t="s">
        <v>19346</v>
      </c>
      <c r="AA3539">
        <v>0</v>
      </c>
      <c r="AB3539" t="s">
        <v>87</v>
      </c>
      <c r="AC3539">
        <v>0</v>
      </c>
      <c r="AD3539">
        <v>0</v>
      </c>
      <c r="AE3539">
        <v>0</v>
      </c>
      <c r="AF3539">
        <v>0</v>
      </c>
      <c r="AG3539">
        <v>0</v>
      </c>
      <c r="AH3539">
        <v>0</v>
      </c>
      <c r="AI3539">
        <v>0</v>
      </c>
      <c r="AJ3539">
        <v>0</v>
      </c>
      <c r="AK3539">
        <v>0</v>
      </c>
      <c r="AL3539">
        <v>1</v>
      </c>
      <c r="AM3539">
        <v>0</v>
      </c>
      <c r="AN3539">
        <v>1</v>
      </c>
      <c r="AO3539">
        <v>0</v>
      </c>
      <c r="AP3539">
        <v>0</v>
      </c>
      <c r="AQ3539">
        <v>0</v>
      </c>
      <c r="AR3539">
        <v>18</v>
      </c>
      <c r="AS3539" t="s">
        <v>16730</v>
      </c>
      <c r="AT3539" t="s">
        <v>80</v>
      </c>
    </row>
    <row r="3540" spans="1:46" x14ac:dyDescent="0.25">
      <c r="A3540" t="s">
        <v>0</v>
      </c>
      <c r="B3540" t="s">
        <v>41406</v>
      </c>
      <c r="C3540" t="s">
        <v>41407</v>
      </c>
      <c r="D3540" t="s">
        <v>41408</v>
      </c>
      <c r="E3540">
        <v>792798</v>
      </c>
      <c r="G3540" t="s">
        <v>298</v>
      </c>
      <c r="H3540" t="s">
        <v>41409</v>
      </c>
      <c r="I3540" t="s">
        <v>41410</v>
      </c>
      <c r="J3540" t="s">
        <v>280</v>
      </c>
      <c r="K3540" t="s">
        <v>17427</v>
      </c>
      <c r="L3540" t="s">
        <v>41411</v>
      </c>
      <c r="M3540" t="s">
        <v>41412</v>
      </c>
      <c r="N3540" t="s">
        <v>41413</v>
      </c>
      <c r="O3540" t="s">
        <v>75</v>
      </c>
      <c r="P3540" t="s">
        <v>41414</v>
      </c>
      <c r="Q3540" t="s">
        <v>282</v>
      </c>
      <c r="R3540" t="s">
        <v>284</v>
      </c>
      <c r="S3540" t="s">
        <v>230</v>
      </c>
      <c r="T3540" t="s">
        <v>294</v>
      </c>
      <c r="U3540" t="s">
        <v>41415</v>
      </c>
      <c r="V3540" s="1" t="s">
        <v>20208</v>
      </c>
      <c r="W3540" t="s">
        <v>41416</v>
      </c>
      <c r="X3540" s="1" t="s">
        <v>22433</v>
      </c>
      <c r="Y3540">
        <v>5550</v>
      </c>
      <c r="Z3540" t="s">
        <v>19346</v>
      </c>
      <c r="AA3540">
        <v>0</v>
      </c>
      <c r="AB3540" t="s">
        <v>87</v>
      </c>
      <c r="AC3540">
        <v>0</v>
      </c>
      <c r="AD3540">
        <v>0</v>
      </c>
      <c r="AE3540">
        <v>0</v>
      </c>
      <c r="AF3540">
        <v>0</v>
      </c>
      <c r="AG3540">
        <v>0</v>
      </c>
      <c r="AH3540">
        <v>0</v>
      </c>
      <c r="AI3540">
        <v>0</v>
      </c>
      <c r="AJ3540">
        <v>0</v>
      </c>
      <c r="AK3540">
        <v>0</v>
      </c>
      <c r="AL3540">
        <v>1</v>
      </c>
      <c r="AM3540">
        <v>0</v>
      </c>
      <c r="AN3540">
        <v>1</v>
      </c>
      <c r="AO3540">
        <v>0</v>
      </c>
      <c r="AP3540">
        <v>0</v>
      </c>
      <c r="AQ3540">
        <v>0</v>
      </c>
      <c r="AR3540">
        <v>18</v>
      </c>
      <c r="AS3540" t="s">
        <v>16729</v>
      </c>
      <c r="AT3540" t="s">
        <v>80</v>
      </c>
    </row>
    <row r="3541" spans="1:46" x14ac:dyDescent="0.25">
      <c r="A3541" t="s">
        <v>0</v>
      </c>
      <c r="B3541" t="s">
        <v>42482</v>
      </c>
      <c r="C3541" t="s">
        <v>42483</v>
      </c>
      <c r="D3541" t="s">
        <v>42484</v>
      </c>
      <c r="E3541">
        <v>775397</v>
      </c>
      <c r="G3541" t="s">
        <v>299</v>
      </c>
      <c r="H3541" t="s">
        <v>42485</v>
      </c>
      <c r="I3541" t="s">
        <v>42486</v>
      </c>
      <c r="J3541" t="s">
        <v>280</v>
      </c>
      <c r="K3541" t="s">
        <v>149</v>
      </c>
      <c r="L3541" t="s">
        <v>42487</v>
      </c>
      <c r="M3541" t="s">
        <v>42488</v>
      </c>
      <c r="N3541" t="s">
        <v>42489</v>
      </c>
      <c r="O3541" t="s">
        <v>75</v>
      </c>
      <c r="P3541" t="s">
        <v>42490</v>
      </c>
      <c r="Q3541" t="s">
        <v>282</v>
      </c>
      <c r="R3541" t="s">
        <v>284</v>
      </c>
      <c r="S3541" t="s">
        <v>230</v>
      </c>
      <c r="T3541" t="s">
        <v>294</v>
      </c>
      <c r="U3541" t="s">
        <v>21115</v>
      </c>
      <c r="V3541" s="1" t="s">
        <v>18608</v>
      </c>
      <c r="W3541" t="s">
        <v>40549</v>
      </c>
      <c r="X3541" s="1" t="s">
        <v>22433</v>
      </c>
      <c r="Y3541">
        <v>5550</v>
      </c>
      <c r="Z3541" t="s">
        <v>19346</v>
      </c>
      <c r="AA3541">
        <v>0</v>
      </c>
      <c r="AB3541" t="s">
        <v>87</v>
      </c>
      <c r="AC3541">
        <v>0</v>
      </c>
      <c r="AD3541">
        <v>0</v>
      </c>
      <c r="AE3541">
        <v>0</v>
      </c>
      <c r="AF3541">
        <v>0</v>
      </c>
      <c r="AG3541">
        <v>0</v>
      </c>
      <c r="AH3541">
        <v>0</v>
      </c>
      <c r="AI3541">
        <v>0</v>
      </c>
      <c r="AJ3541">
        <v>0</v>
      </c>
      <c r="AK3541">
        <v>0</v>
      </c>
      <c r="AL3541">
        <v>1</v>
      </c>
      <c r="AM3541">
        <v>0</v>
      </c>
      <c r="AN3541">
        <v>1</v>
      </c>
      <c r="AO3541">
        <v>0</v>
      </c>
      <c r="AP3541">
        <v>0</v>
      </c>
      <c r="AQ3541">
        <v>0</v>
      </c>
      <c r="AR3541">
        <v>18</v>
      </c>
      <c r="AS3541" t="s">
        <v>18556</v>
      </c>
      <c r="AT3541" t="s">
        <v>99</v>
      </c>
    </row>
    <row r="3542" spans="1:46" x14ac:dyDescent="0.25">
      <c r="A3542" t="s">
        <v>0</v>
      </c>
      <c r="B3542" t="s">
        <v>42491</v>
      </c>
      <c r="C3542" t="s">
        <v>42492</v>
      </c>
      <c r="D3542" t="s">
        <v>42493</v>
      </c>
      <c r="E3542">
        <v>798081</v>
      </c>
      <c r="G3542" t="s">
        <v>16900</v>
      </c>
      <c r="H3542" t="s">
        <v>42494</v>
      </c>
      <c r="I3542" t="s">
        <v>42495</v>
      </c>
      <c r="J3542" t="s">
        <v>42496</v>
      </c>
      <c r="K3542" t="s">
        <v>149</v>
      </c>
      <c r="L3542" t="s">
        <v>42497</v>
      </c>
      <c r="M3542" t="s">
        <v>42498</v>
      </c>
      <c r="N3542" t="s">
        <v>42499</v>
      </c>
      <c r="O3542" t="s">
        <v>75</v>
      </c>
      <c r="P3542" t="s">
        <v>42500</v>
      </c>
      <c r="Q3542" t="s">
        <v>282</v>
      </c>
      <c r="R3542" t="s">
        <v>169</v>
      </c>
      <c r="S3542" t="s">
        <v>230</v>
      </c>
      <c r="T3542" t="s">
        <v>294</v>
      </c>
      <c r="U3542" t="s">
        <v>42501</v>
      </c>
      <c r="V3542" s="1" t="s">
        <v>22433</v>
      </c>
      <c r="W3542" t="s">
        <v>39617</v>
      </c>
      <c r="X3542" s="1" t="s">
        <v>22433</v>
      </c>
      <c r="Y3542">
        <v>5550</v>
      </c>
      <c r="Z3542" t="s">
        <v>19346</v>
      </c>
      <c r="AA3542">
        <v>0</v>
      </c>
      <c r="AB3542" t="s">
        <v>87</v>
      </c>
      <c r="AC3542">
        <v>0</v>
      </c>
      <c r="AD3542">
        <v>0</v>
      </c>
      <c r="AE3542">
        <v>0</v>
      </c>
      <c r="AF3542">
        <v>0</v>
      </c>
      <c r="AG3542">
        <v>0</v>
      </c>
      <c r="AH3542">
        <v>0</v>
      </c>
      <c r="AI3542">
        <v>0</v>
      </c>
      <c r="AJ3542">
        <v>0</v>
      </c>
      <c r="AK3542">
        <v>0</v>
      </c>
      <c r="AL3542">
        <v>1</v>
      </c>
      <c r="AM3542">
        <v>0</v>
      </c>
      <c r="AN3542">
        <v>1</v>
      </c>
      <c r="AO3542">
        <v>0</v>
      </c>
      <c r="AP3542">
        <v>0</v>
      </c>
      <c r="AQ3542">
        <v>0</v>
      </c>
      <c r="AR3542">
        <v>18</v>
      </c>
      <c r="AS3542" t="s">
        <v>16729</v>
      </c>
      <c r="AT3542" t="s">
        <v>80</v>
      </c>
    </row>
    <row r="3543" spans="1:46" x14ac:dyDescent="0.25">
      <c r="A3543" t="s">
        <v>0</v>
      </c>
      <c r="B3543" t="s">
        <v>42502</v>
      </c>
      <c r="C3543" t="s">
        <v>42503</v>
      </c>
      <c r="D3543" t="s">
        <v>42504</v>
      </c>
      <c r="E3543">
        <v>794137</v>
      </c>
      <c r="G3543" t="s">
        <v>299</v>
      </c>
      <c r="H3543" t="s">
        <v>42505</v>
      </c>
      <c r="I3543" t="s">
        <v>42506</v>
      </c>
      <c r="J3543" t="s">
        <v>280</v>
      </c>
      <c r="K3543" t="s">
        <v>18913</v>
      </c>
      <c r="L3543" t="s">
        <v>42507</v>
      </c>
      <c r="M3543" t="s">
        <v>42508</v>
      </c>
      <c r="N3543" t="s">
        <v>42509</v>
      </c>
      <c r="O3543" t="s">
        <v>75</v>
      </c>
      <c r="P3543" t="s">
        <v>42510</v>
      </c>
      <c r="Q3543" t="s">
        <v>282</v>
      </c>
      <c r="R3543" t="s">
        <v>284</v>
      </c>
      <c r="S3543" t="s">
        <v>241</v>
      </c>
      <c r="T3543" t="s">
        <v>288</v>
      </c>
      <c r="U3543" t="s">
        <v>42511</v>
      </c>
      <c r="V3543" s="1" t="s">
        <v>20208</v>
      </c>
      <c r="W3543" t="s">
        <v>42512</v>
      </c>
      <c r="X3543" s="1" t="s">
        <v>22433</v>
      </c>
      <c r="Y3543">
        <v>5520</v>
      </c>
      <c r="Z3543" t="s">
        <v>42513</v>
      </c>
      <c r="AA3543">
        <v>0</v>
      </c>
      <c r="AB3543" t="s">
        <v>87</v>
      </c>
      <c r="AC3543">
        <v>0</v>
      </c>
      <c r="AD3543">
        <v>0</v>
      </c>
      <c r="AE3543">
        <v>0</v>
      </c>
      <c r="AF3543">
        <v>0</v>
      </c>
      <c r="AG3543">
        <v>0</v>
      </c>
      <c r="AH3543">
        <v>0</v>
      </c>
      <c r="AI3543">
        <v>0</v>
      </c>
      <c r="AJ3543">
        <v>0</v>
      </c>
      <c r="AK3543">
        <v>0</v>
      </c>
      <c r="AL3543">
        <v>1</v>
      </c>
      <c r="AM3543">
        <v>0</v>
      </c>
      <c r="AN3543">
        <v>1</v>
      </c>
      <c r="AO3543">
        <v>0</v>
      </c>
      <c r="AP3543">
        <v>0</v>
      </c>
      <c r="AQ3543">
        <v>0</v>
      </c>
      <c r="AR3543">
        <v>18</v>
      </c>
      <c r="AS3543" t="s">
        <v>16729</v>
      </c>
      <c r="AT3543" t="s">
        <v>80</v>
      </c>
    </row>
    <row r="3544" spans="1:46" x14ac:dyDescent="0.25">
      <c r="A3544" t="s">
        <v>0</v>
      </c>
      <c r="B3544" t="s">
        <v>41956</v>
      </c>
      <c r="C3544" t="s">
        <v>41957</v>
      </c>
      <c r="D3544" t="s">
        <v>41958</v>
      </c>
      <c r="E3544">
        <v>793628</v>
      </c>
      <c r="G3544" t="s">
        <v>291</v>
      </c>
      <c r="H3544" t="s">
        <v>41959</v>
      </c>
      <c r="I3544" t="s">
        <v>41960</v>
      </c>
      <c r="J3544" t="s">
        <v>280</v>
      </c>
      <c r="K3544" t="s">
        <v>17088</v>
      </c>
      <c r="L3544" t="s">
        <v>41961</v>
      </c>
      <c r="M3544" t="s">
        <v>41962</v>
      </c>
      <c r="N3544" t="s">
        <v>17206</v>
      </c>
      <c r="O3544" t="s">
        <v>75</v>
      </c>
      <c r="P3544" t="s">
        <v>41963</v>
      </c>
      <c r="Q3544" t="s">
        <v>282</v>
      </c>
      <c r="R3544" t="s">
        <v>202</v>
      </c>
      <c r="S3544" t="s">
        <v>241</v>
      </c>
      <c r="T3544" t="s">
        <v>18763</v>
      </c>
      <c r="U3544" t="s">
        <v>41964</v>
      </c>
      <c r="V3544" s="1" t="s">
        <v>20208</v>
      </c>
      <c r="W3544" t="s">
        <v>41965</v>
      </c>
      <c r="X3544" s="1" t="s">
        <v>22433</v>
      </c>
      <c r="Y3544">
        <v>5520</v>
      </c>
      <c r="Z3544" t="s">
        <v>42513</v>
      </c>
      <c r="AA3544">
        <v>0</v>
      </c>
      <c r="AB3544" t="s">
        <v>87</v>
      </c>
      <c r="AC3544">
        <v>0</v>
      </c>
      <c r="AD3544">
        <v>0</v>
      </c>
      <c r="AE3544">
        <v>0</v>
      </c>
      <c r="AF3544">
        <v>0</v>
      </c>
      <c r="AG3544">
        <v>0</v>
      </c>
      <c r="AH3544">
        <v>0</v>
      </c>
      <c r="AI3544">
        <v>0</v>
      </c>
      <c r="AJ3544">
        <v>0</v>
      </c>
      <c r="AK3544">
        <v>0</v>
      </c>
      <c r="AL3544">
        <v>1</v>
      </c>
      <c r="AM3544">
        <v>0</v>
      </c>
      <c r="AN3544">
        <v>1</v>
      </c>
      <c r="AO3544">
        <v>0</v>
      </c>
      <c r="AP3544">
        <v>0</v>
      </c>
      <c r="AQ3544">
        <v>0</v>
      </c>
      <c r="AR3544">
        <v>18</v>
      </c>
      <c r="AS3544" t="s">
        <v>16729</v>
      </c>
      <c r="AT3544" t="s">
        <v>80</v>
      </c>
    </row>
    <row r="3545" spans="1:46" x14ac:dyDescent="0.25">
      <c r="A3545" t="s">
        <v>0</v>
      </c>
      <c r="B3545" t="s">
        <v>42502</v>
      </c>
      <c r="C3545" t="s">
        <v>42503</v>
      </c>
      <c r="D3545" t="s">
        <v>42504</v>
      </c>
      <c r="E3545">
        <v>794137</v>
      </c>
      <c r="G3545" t="s">
        <v>299</v>
      </c>
      <c r="H3545" t="s">
        <v>42505</v>
      </c>
      <c r="I3545" t="s">
        <v>42506</v>
      </c>
      <c r="J3545" t="s">
        <v>280</v>
      </c>
      <c r="K3545" t="s">
        <v>18913</v>
      </c>
      <c r="L3545" t="s">
        <v>42507</v>
      </c>
      <c r="M3545" t="s">
        <v>42508</v>
      </c>
      <c r="N3545" t="s">
        <v>42509</v>
      </c>
      <c r="O3545" t="s">
        <v>75</v>
      </c>
      <c r="P3545" t="s">
        <v>42510</v>
      </c>
      <c r="Q3545" t="s">
        <v>282</v>
      </c>
      <c r="R3545" t="s">
        <v>284</v>
      </c>
      <c r="S3545" t="s">
        <v>241</v>
      </c>
      <c r="T3545" t="s">
        <v>288</v>
      </c>
      <c r="U3545" t="s">
        <v>42511</v>
      </c>
      <c r="V3545" s="1" t="s">
        <v>20208</v>
      </c>
      <c r="W3545" t="s">
        <v>42512</v>
      </c>
      <c r="X3545" s="1" t="s">
        <v>22433</v>
      </c>
      <c r="Y3545">
        <v>5520</v>
      </c>
      <c r="Z3545" t="s">
        <v>42513</v>
      </c>
      <c r="AA3545">
        <v>0</v>
      </c>
      <c r="AB3545" t="s">
        <v>87</v>
      </c>
      <c r="AC3545">
        <v>0</v>
      </c>
      <c r="AD3545">
        <v>0</v>
      </c>
      <c r="AE3545">
        <v>0</v>
      </c>
      <c r="AF3545">
        <v>0</v>
      </c>
      <c r="AG3545">
        <v>0</v>
      </c>
      <c r="AH3545">
        <v>0</v>
      </c>
      <c r="AI3545">
        <v>0</v>
      </c>
      <c r="AJ3545">
        <v>0</v>
      </c>
      <c r="AK3545">
        <v>0</v>
      </c>
      <c r="AL3545">
        <v>1</v>
      </c>
      <c r="AM3545">
        <v>0</v>
      </c>
      <c r="AN3545">
        <v>1</v>
      </c>
      <c r="AO3545">
        <v>0</v>
      </c>
      <c r="AP3545">
        <v>0</v>
      </c>
      <c r="AQ3545">
        <v>0</v>
      </c>
      <c r="AR3545">
        <v>18</v>
      </c>
      <c r="AS3545" t="s">
        <v>16729</v>
      </c>
      <c r="AT3545" t="s">
        <v>80</v>
      </c>
    </row>
    <row r="3546" spans="1:46" x14ac:dyDescent="0.25">
      <c r="A3546" t="s">
        <v>0</v>
      </c>
      <c r="B3546" t="s">
        <v>41956</v>
      </c>
      <c r="C3546" t="s">
        <v>41957</v>
      </c>
      <c r="D3546" t="s">
        <v>41958</v>
      </c>
      <c r="E3546">
        <v>793628</v>
      </c>
      <c r="G3546" t="s">
        <v>291</v>
      </c>
      <c r="H3546" t="s">
        <v>41959</v>
      </c>
      <c r="I3546" t="s">
        <v>41960</v>
      </c>
      <c r="J3546" t="s">
        <v>280</v>
      </c>
      <c r="K3546" t="s">
        <v>17088</v>
      </c>
      <c r="L3546" t="s">
        <v>41961</v>
      </c>
      <c r="M3546" t="s">
        <v>41962</v>
      </c>
      <c r="N3546" t="s">
        <v>17206</v>
      </c>
      <c r="O3546" t="s">
        <v>75</v>
      </c>
      <c r="P3546" t="s">
        <v>41963</v>
      </c>
      <c r="Q3546" t="s">
        <v>282</v>
      </c>
      <c r="R3546" t="s">
        <v>202</v>
      </c>
      <c r="S3546" t="s">
        <v>241</v>
      </c>
      <c r="T3546" t="s">
        <v>18763</v>
      </c>
      <c r="U3546" t="s">
        <v>41964</v>
      </c>
      <c r="V3546" s="1" t="s">
        <v>20208</v>
      </c>
      <c r="W3546" t="s">
        <v>41965</v>
      </c>
      <c r="X3546" s="1" t="s">
        <v>22433</v>
      </c>
      <c r="Y3546">
        <v>5520</v>
      </c>
      <c r="Z3546" t="s">
        <v>42513</v>
      </c>
      <c r="AA3546">
        <v>0</v>
      </c>
      <c r="AB3546" t="s">
        <v>87</v>
      </c>
      <c r="AC3546">
        <v>0</v>
      </c>
      <c r="AD3546">
        <v>0</v>
      </c>
      <c r="AE3546">
        <v>0</v>
      </c>
      <c r="AF3546">
        <v>0</v>
      </c>
      <c r="AG3546">
        <v>0</v>
      </c>
      <c r="AH3546">
        <v>0</v>
      </c>
      <c r="AI3546">
        <v>0</v>
      </c>
      <c r="AJ3546">
        <v>0</v>
      </c>
      <c r="AK3546">
        <v>0</v>
      </c>
      <c r="AL3546">
        <v>1</v>
      </c>
      <c r="AM3546">
        <v>0</v>
      </c>
      <c r="AN3546">
        <v>1</v>
      </c>
      <c r="AO3546">
        <v>0</v>
      </c>
      <c r="AP3546">
        <v>0</v>
      </c>
      <c r="AQ3546">
        <v>0</v>
      </c>
      <c r="AR3546">
        <v>18</v>
      </c>
      <c r="AS3546" t="s">
        <v>16729</v>
      </c>
      <c r="AT3546" t="s">
        <v>80</v>
      </c>
    </row>
    <row r="3547" spans="1:46" x14ac:dyDescent="0.25">
      <c r="A3547" t="s">
        <v>0</v>
      </c>
      <c r="B3547" t="s">
        <v>67967</v>
      </c>
      <c r="C3547" t="s">
        <v>67968</v>
      </c>
      <c r="D3547" t="s">
        <v>67969</v>
      </c>
      <c r="E3547">
        <v>798757</v>
      </c>
      <c r="G3547" t="s">
        <v>297</v>
      </c>
      <c r="H3547" t="s">
        <v>67970</v>
      </c>
      <c r="I3547" t="s">
        <v>67971</v>
      </c>
      <c r="J3547" t="s">
        <v>280</v>
      </c>
      <c r="K3547" t="s">
        <v>18915</v>
      </c>
      <c r="L3547" t="s">
        <v>67972</v>
      </c>
      <c r="M3547" t="s">
        <v>67973</v>
      </c>
      <c r="N3547" t="s">
        <v>17206</v>
      </c>
      <c r="O3547" t="s">
        <v>75</v>
      </c>
      <c r="P3547" t="s">
        <v>67974</v>
      </c>
      <c r="Q3547" t="s">
        <v>282</v>
      </c>
      <c r="R3547" t="s">
        <v>284</v>
      </c>
      <c r="S3547" t="s">
        <v>230</v>
      </c>
      <c r="T3547" t="s">
        <v>301</v>
      </c>
      <c r="U3547" t="s">
        <v>67975</v>
      </c>
      <c r="V3547" s="1" t="s">
        <v>22433</v>
      </c>
      <c r="W3547" t="s">
        <v>67976</v>
      </c>
      <c r="X3547" s="1" t="s">
        <v>22433</v>
      </c>
      <c r="Y3547">
        <v>5415</v>
      </c>
      <c r="Z3547" t="s">
        <v>67977</v>
      </c>
      <c r="AA3547">
        <v>0</v>
      </c>
      <c r="AB3547" t="s">
        <v>87</v>
      </c>
      <c r="AC3547">
        <v>0</v>
      </c>
      <c r="AD3547">
        <v>0</v>
      </c>
      <c r="AE3547">
        <v>0</v>
      </c>
      <c r="AF3547">
        <v>0</v>
      </c>
      <c r="AG3547">
        <v>0</v>
      </c>
      <c r="AH3547">
        <v>0</v>
      </c>
      <c r="AI3547">
        <v>0</v>
      </c>
      <c r="AJ3547">
        <v>0</v>
      </c>
      <c r="AK3547">
        <v>0</v>
      </c>
      <c r="AL3547">
        <v>0</v>
      </c>
      <c r="AM3547">
        <v>0</v>
      </c>
      <c r="AN3547">
        <v>0</v>
      </c>
      <c r="AO3547">
        <v>1</v>
      </c>
      <c r="AP3547">
        <v>0</v>
      </c>
      <c r="AQ3547">
        <v>1</v>
      </c>
      <c r="AR3547">
        <v>0</v>
      </c>
      <c r="AS3547" t="s">
        <v>17452</v>
      </c>
      <c r="AT3547" t="s">
        <v>123</v>
      </c>
    </row>
    <row r="3548" spans="1:46" x14ac:dyDescent="0.25">
      <c r="A3548" t="s">
        <v>0</v>
      </c>
      <c r="B3548" t="s">
        <v>67967</v>
      </c>
      <c r="C3548" t="s">
        <v>67968</v>
      </c>
      <c r="D3548" t="s">
        <v>67969</v>
      </c>
      <c r="E3548">
        <v>798757</v>
      </c>
      <c r="G3548" t="s">
        <v>297</v>
      </c>
      <c r="H3548" t="s">
        <v>67970</v>
      </c>
      <c r="I3548" t="s">
        <v>67971</v>
      </c>
      <c r="J3548" t="s">
        <v>280</v>
      </c>
      <c r="K3548" t="s">
        <v>18915</v>
      </c>
      <c r="L3548" t="s">
        <v>67972</v>
      </c>
      <c r="M3548" t="s">
        <v>67973</v>
      </c>
      <c r="N3548" t="s">
        <v>17206</v>
      </c>
      <c r="O3548" t="s">
        <v>75</v>
      </c>
      <c r="P3548" t="s">
        <v>67974</v>
      </c>
      <c r="Q3548" t="s">
        <v>282</v>
      </c>
      <c r="R3548" t="s">
        <v>284</v>
      </c>
      <c r="S3548" t="s">
        <v>230</v>
      </c>
      <c r="T3548" t="s">
        <v>301</v>
      </c>
      <c r="U3548" t="s">
        <v>67975</v>
      </c>
      <c r="V3548" s="1" t="s">
        <v>22433</v>
      </c>
      <c r="W3548" t="s">
        <v>67976</v>
      </c>
      <c r="X3548" s="1" t="s">
        <v>22433</v>
      </c>
      <c r="Y3548">
        <v>5415</v>
      </c>
      <c r="Z3548" t="s">
        <v>67977</v>
      </c>
      <c r="AA3548">
        <v>0</v>
      </c>
      <c r="AB3548" t="s">
        <v>87</v>
      </c>
      <c r="AC3548">
        <v>0</v>
      </c>
      <c r="AD3548">
        <v>0</v>
      </c>
      <c r="AE3548">
        <v>0</v>
      </c>
      <c r="AF3548">
        <v>0</v>
      </c>
      <c r="AG3548">
        <v>0</v>
      </c>
      <c r="AH3548">
        <v>0</v>
      </c>
      <c r="AI3548">
        <v>0</v>
      </c>
      <c r="AJ3548">
        <v>0</v>
      </c>
      <c r="AK3548">
        <v>0</v>
      </c>
      <c r="AL3548">
        <v>0</v>
      </c>
      <c r="AM3548">
        <v>0</v>
      </c>
      <c r="AN3548">
        <v>0</v>
      </c>
      <c r="AO3548">
        <v>1</v>
      </c>
      <c r="AP3548">
        <v>0</v>
      </c>
      <c r="AQ3548">
        <v>1</v>
      </c>
      <c r="AR3548">
        <v>0</v>
      </c>
      <c r="AS3548" t="s">
        <v>17452</v>
      </c>
      <c r="AT3548" t="s">
        <v>123</v>
      </c>
    </row>
    <row r="3549" spans="1:46" x14ac:dyDescent="0.25">
      <c r="A3549" t="s">
        <v>0</v>
      </c>
      <c r="B3549" t="s">
        <v>42514</v>
      </c>
      <c r="C3549" t="s">
        <v>42515</v>
      </c>
      <c r="D3549" t="s">
        <v>42516</v>
      </c>
      <c r="E3549">
        <v>792773</v>
      </c>
      <c r="G3549" t="s">
        <v>298</v>
      </c>
      <c r="H3549" t="s">
        <v>42517</v>
      </c>
      <c r="I3549" t="s">
        <v>42518</v>
      </c>
      <c r="J3549" t="s">
        <v>280</v>
      </c>
      <c r="K3549" t="s">
        <v>131</v>
      </c>
      <c r="L3549" t="s">
        <v>42519</v>
      </c>
      <c r="M3549" t="s">
        <v>42520</v>
      </c>
      <c r="N3549" t="s">
        <v>42521</v>
      </c>
      <c r="O3549" t="s">
        <v>75</v>
      </c>
      <c r="P3549" t="s">
        <v>42522</v>
      </c>
      <c r="Q3549" t="s">
        <v>282</v>
      </c>
      <c r="R3549" t="s">
        <v>284</v>
      </c>
      <c r="S3549" t="s">
        <v>230</v>
      </c>
      <c r="T3549" t="s">
        <v>300</v>
      </c>
      <c r="U3549" t="s">
        <v>20153</v>
      </c>
      <c r="V3549" s="1" t="s">
        <v>20208</v>
      </c>
      <c r="W3549" t="s">
        <v>42523</v>
      </c>
      <c r="X3549" s="1" t="s">
        <v>22433</v>
      </c>
      <c r="Y3549">
        <v>7045</v>
      </c>
      <c r="Z3549" t="s">
        <v>19347</v>
      </c>
      <c r="AA3549">
        <v>0</v>
      </c>
      <c r="AB3549" t="s">
        <v>87</v>
      </c>
      <c r="AC3549">
        <v>0</v>
      </c>
      <c r="AD3549">
        <v>0</v>
      </c>
      <c r="AE3549">
        <v>0</v>
      </c>
      <c r="AF3549">
        <v>0</v>
      </c>
      <c r="AG3549">
        <v>0</v>
      </c>
      <c r="AH3549">
        <v>0</v>
      </c>
      <c r="AI3549">
        <v>0</v>
      </c>
      <c r="AJ3549">
        <v>0</v>
      </c>
      <c r="AK3549">
        <v>0</v>
      </c>
      <c r="AL3549">
        <v>1</v>
      </c>
      <c r="AM3549">
        <v>0</v>
      </c>
      <c r="AN3549">
        <v>1</v>
      </c>
      <c r="AO3549">
        <v>0</v>
      </c>
      <c r="AP3549">
        <v>0</v>
      </c>
      <c r="AQ3549">
        <v>0</v>
      </c>
      <c r="AR3549">
        <v>18</v>
      </c>
      <c r="AS3549" t="s">
        <v>16729</v>
      </c>
      <c r="AT3549" t="s">
        <v>80</v>
      </c>
    </row>
    <row r="3550" spans="1:46" x14ac:dyDescent="0.25">
      <c r="A3550" t="s">
        <v>0</v>
      </c>
      <c r="B3550" t="s">
        <v>41904</v>
      </c>
      <c r="C3550" t="s">
        <v>41905</v>
      </c>
      <c r="D3550" t="s">
        <v>41906</v>
      </c>
      <c r="E3550">
        <v>798152</v>
      </c>
      <c r="G3550" t="s">
        <v>291</v>
      </c>
      <c r="H3550" t="s">
        <v>41907</v>
      </c>
      <c r="I3550" t="s">
        <v>41908</v>
      </c>
      <c r="J3550" t="s">
        <v>280</v>
      </c>
      <c r="K3550" t="s">
        <v>21080</v>
      </c>
      <c r="L3550" t="s">
        <v>41909</v>
      </c>
      <c r="M3550" t="s">
        <v>41910</v>
      </c>
      <c r="N3550" t="s">
        <v>41911</v>
      </c>
      <c r="O3550" t="s">
        <v>75</v>
      </c>
      <c r="P3550" t="s">
        <v>41912</v>
      </c>
      <c r="Q3550" t="s">
        <v>282</v>
      </c>
      <c r="R3550" t="s">
        <v>284</v>
      </c>
      <c r="S3550" t="s">
        <v>230</v>
      </c>
      <c r="T3550" t="s">
        <v>294</v>
      </c>
      <c r="U3550" t="s">
        <v>41913</v>
      </c>
      <c r="V3550" s="1" t="s">
        <v>22433</v>
      </c>
      <c r="W3550" t="s">
        <v>41914</v>
      </c>
      <c r="X3550" s="1" t="s">
        <v>22433</v>
      </c>
      <c r="Y3550">
        <v>7045</v>
      </c>
      <c r="Z3550" t="s">
        <v>19347</v>
      </c>
      <c r="AA3550">
        <v>0</v>
      </c>
      <c r="AB3550" t="s">
        <v>87</v>
      </c>
      <c r="AC3550">
        <v>0</v>
      </c>
      <c r="AD3550">
        <v>0</v>
      </c>
      <c r="AE3550">
        <v>0</v>
      </c>
      <c r="AF3550">
        <v>0</v>
      </c>
      <c r="AG3550">
        <v>0</v>
      </c>
      <c r="AH3550">
        <v>0</v>
      </c>
      <c r="AI3550">
        <v>0</v>
      </c>
      <c r="AJ3550">
        <v>0</v>
      </c>
      <c r="AK3550">
        <v>0</v>
      </c>
      <c r="AL3550">
        <v>1</v>
      </c>
      <c r="AM3550">
        <v>0</v>
      </c>
      <c r="AN3550">
        <v>1</v>
      </c>
      <c r="AO3550">
        <v>0</v>
      </c>
      <c r="AP3550">
        <v>0</v>
      </c>
      <c r="AQ3550">
        <v>0</v>
      </c>
      <c r="AR3550">
        <v>18</v>
      </c>
      <c r="AS3550" t="s">
        <v>18556</v>
      </c>
      <c r="AT3550" t="s">
        <v>99</v>
      </c>
    </row>
    <row r="3551" spans="1:46" x14ac:dyDescent="0.25">
      <c r="A3551" t="s">
        <v>0</v>
      </c>
      <c r="B3551" t="s">
        <v>41690</v>
      </c>
      <c r="C3551" t="s">
        <v>41691</v>
      </c>
      <c r="D3551" t="s">
        <v>41692</v>
      </c>
      <c r="E3551">
        <v>793271</v>
      </c>
      <c r="G3551" t="s">
        <v>295</v>
      </c>
      <c r="H3551" t="s">
        <v>41693</v>
      </c>
      <c r="I3551" t="s">
        <v>41694</v>
      </c>
      <c r="J3551" t="s">
        <v>280</v>
      </c>
      <c r="K3551" t="s">
        <v>131</v>
      </c>
      <c r="L3551" t="s">
        <v>41695</v>
      </c>
      <c r="M3551" t="s">
        <v>41696</v>
      </c>
      <c r="N3551" t="s">
        <v>281</v>
      </c>
      <c r="O3551" t="s">
        <v>75</v>
      </c>
      <c r="P3551" t="s">
        <v>41697</v>
      </c>
      <c r="Q3551" t="s">
        <v>282</v>
      </c>
      <c r="R3551" t="s">
        <v>246</v>
      </c>
      <c r="S3551" t="s">
        <v>230</v>
      </c>
      <c r="T3551" t="s">
        <v>300</v>
      </c>
      <c r="U3551" t="s">
        <v>20153</v>
      </c>
      <c r="V3551" s="1" t="s">
        <v>20208</v>
      </c>
      <c r="W3551" t="s">
        <v>41698</v>
      </c>
      <c r="X3551" s="1" t="s">
        <v>22433</v>
      </c>
      <c r="Y3551">
        <v>7045</v>
      </c>
      <c r="Z3551" t="s">
        <v>19347</v>
      </c>
      <c r="AA3551">
        <v>0</v>
      </c>
      <c r="AB3551" t="s">
        <v>87</v>
      </c>
      <c r="AC3551">
        <v>0</v>
      </c>
      <c r="AD3551">
        <v>0</v>
      </c>
      <c r="AE3551">
        <v>0</v>
      </c>
      <c r="AF3551">
        <v>0</v>
      </c>
      <c r="AG3551">
        <v>0</v>
      </c>
      <c r="AH3551">
        <v>0</v>
      </c>
      <c r="AI3551">
        <v>0</v>
      </c>
      <c r="AJ3551">
        <v>0</v>
      </c>
      <c r="AK3551">
        <v>0</v>
      </c>
      <c r="AL3551">
        <v>1</v>
      </c>
      <c r="AM3551">
        <v>0</v>
      </c>
      <c r="AN3551">
        <v>1</v>
      </c>
      <c r="AO3551">
        <v>0</v>
      </c>
      <c r="AP3551">
        <v>0</v>
      </c>
      <c r="AQ3551">
        <v>0</v>
      </c>
      <c r="AR3551">
        <v>18</v>
      </c>
      <c r="AS3551" t="s">
        <v>16729</v>
      </c>
      <c r="AT3551" t="s">
        <v>80</v>
      </c>
    </row>
    <row r="3552" spans="1:46" x14ac:dyDescent="0.25">
      <c r="A3552" t="s">
        <v>0</v>
      </c>
      <c r="B3552" t="s">
        <v>42970</v>
      </c>
      <c r="C3552" t="s">
        <v>42971</v>
      </c>
      <c r="D3552" t="s">
        <v>42972</v>
      </c>
      <c r="E3552">
        <v>793263</v>
      </c>
      <c r="G3552" t="s">
        <v>283</v>
      </c>
      <c r="H3552" t="s">
        <v>42973</v>
      </c>
      <c r="I3552" t="s">
        <v>42759</v>
      </c>
      <c r="J3552" t="s">
        <v>18016</v>
      </c>
      <c r="K3552" t="s">
        <v>150</v>
      </c>
      <c r="L3552" t="s">
        <v>42760</v>
      </c>
      <c r="M3552" t="s">
        <v>17675</v>
      </c>
      <c r="N3552" t="s">
        <v>281</v>
      </c>
      <c r="O3552" t="s">
        <v>75</v>
      </c>
      <c r="P3552" t="s">
        <v>42974</v>
      </c>
      <c r="Q3552" t="s">
        <v>286</v>
      </c>
      <c r="R3552" t="s">
        <v>243</v>
      </c>
      <c r="S3552" t="s">
        <v>241</v>
      </c>
      <c r="T3552" t="s">
        <v>288</v>
      </c>
      <c r="U3552" t="s">
        <v>42763</v>
      </c>
      <c r="V3552" s="1" t="s">
        <v>20208</v>
      </c>
      <c r="W3552" t="s">
        <v>42975</v>
      </c>
      <c r="X3552" s="1" t="s">
        <v>22433</v>
      </c>
      <c r="Y3552">
        <v>4527</v>
      </c>
      <c r="Z3552" t="s">
        <v>19348</v>
      </c>
      <c r="AA3552">
        <v>0</v>
      </c>
      <c r="AB3552" t="s">
        <v>87</v>
      </c>
      <c r="AC3552">
        <v>0</v>
      </c>
      <c r="AD3552">
        <v>0</v>
      </c>
      <c r="AE3552">
        <v>0</v>
      </c>
      <c r="AF3552">
        <v>0</v>
      </c>
      <c r="AG3552">
        <v>0</v>
      </c>
      <c r="AH3552">
        <v>0</v>
      </c>
      <c r="AI3552">
        <v>0</v>
      </c>
      <c r="AJ3552">
        <v>0</v>
      </c>
      <c r="AK3552">
        <v>0</v>
      </c>
      <c r="AL3552">
        <v>1</v>
      </c>
      <c r="AM3552">
        <v>0</v>
      </c>
      <c r="AN3552">
        <v>1</v>
      </c>
      <c r="AO3552">
        <v>0</v>
      </c>
      <c r="AP3552">
        <v>0</v>
      </c>
      <c r="AQ3552">
        <v>0</v>
      </c>
      <c r="AR3552">
        <v>18</v>
      </c>
      <c r="AS3552" t="s">
        <v>16733</v>
      </c>
      <c r="AT3552" t="s">
        <v>88</v>
      </c>
    </row>
    <row r="3553" spans="1:46" x14ac:dyDescent="0.25">
      <c r="A3553" t="s">
        <v>0</v>
      </c>
      <c r="B3553" t="s">
        <v>41770</v>
      </c>
      <c r="C3553" t="s">
        <v>41771</v>
      </c>
      <c r="D3553" t="s">
        <v>41772</v>
      </c>
      <c r="E3553">
        <v>775076</v>
      </c>
      <c r="G3553" t="s">
        <v>296</v>
      </c>
      <c r="H3553" t="s">
        <v>41773</v>
      </c>
      <c r="I3553" t="s">
        <v>41774</v>
      </c>
      <c r="J3553" t="s">
        <v>280</v>
      </c>
      <c r="K3553" t="s">
        <v>17426</v>
      </c>
      <c r="L3553" t="s">
        <v>41775</v>
      </c>
      <c r="M3553" t="s">
        <v>41776</v>
      </c>
      <c r="N3553" t="s">
        <v>281</v>
      </c>
      <c r="O3553" t="s">
        <v>75</v>
      </c>
      <c r="P3553" t="s">
        <v>41777</v>
      </c>
      <c r="Q3553" t="s">
        <v>286</v>
      </c>
      <c r="R3553" t="s">
        <v>243</v>
      </c>
      <c r="S3553" t="s">
        <v>241</v>
      </c>
      <c r="T3553" t="s">
        <v>17341</v>
      </c>
      <c r="U3553" t="s">
        <v>41778</v>
      </c>
      <c r="V3553" s="1" t="s">
        <v>18608</v>
      </c>
      <c r="W3553" t="s">
        <v>41779</v>
      </c>
      <c r="X3553" s="1" t="s">
        <v>22433</v>
      </c>
      <c r="Y3553">
        <v>4527</v>
      </c>
      <c r="Z3553" t="s">
        <v>19348</v>
      </c>
      <c r="AA3553">
        <v>0</v>
      </c>
      <c r="AB3553" t="s">
        <v>87</v>
      </c>
      <c r="AC3553">
        <v>0</v>
      </c>
      <c r="AD3553">
        <v>0</v>
      </c>
      <c r="AE3553">
        <v>0</v>
      </c>
      <c r="AF3553">
        <v>0</v>
      </c>
      <c r="AG3553">
        <v>0</v>
      </c>
      <c r="AH3553">
        <v>0</v>
      </c>
      <c r="AI3553">
        <v>0</v>
      </c>
      <c r="AJ3553">
        <v>0</v>
      </c>
      <c r="AK3553">
        <v>0</v>
      </c>
      <c r="AL3553">
        <v>1</v>
      </c>
      <c r="AM3553">
        <v>0</v>
      </c>
      <c r="AN3553">
        <v>1</v>
      </c>
      <c r="AO3553">
        <v>0</v>
      </c>
      <c r="AP3553">
        <v>0</v>
      </c>
      <c r="AQ3553">
        <v>0</v>
      </c>
      <c r="AR3553">
        <v>22</v>
      </c>
      <c r="AS3553" t="s">
        <v>18533</v>
      </c>
      <c r="AT3553" t="s">
        <v>118</v>
      </c>
    </row>
    <row r="3554" spans="1:46" x14ac:dyDescent="0.25">
      <c r="A3554" t="s">
        <v>0</v>
      </c>
      <c r="B3554" t="s">
        <v>42524</v>
      </c>
      <c r="C3554" t="s">
        <v>42525</v>
      </c>
      <c r="D3554" t="s">
        <v>42526</v>
      </c>
      <c r="E3554">
        <v>793969</v>
      </c>
      <c r="G3554" t="s">
        <v>295</v>
      </c>
      <c r="H3554" t="s">
        <v>42527</v>
      </c>
      <c r="I3554" t="s">
        <v>42528</v>
      </c>
      <c r="J3554" t="s">
        <v>280</v>
      </c>
      <c r="K3554" t="s">
        <v>135</v>
      </c>
      <c r="L3554" t="s">
        <v>42529</v>
      </c>
      <c r="M3554" t="s">
        <v>42530</v>
      </c>
      <c r="N3554" t="s">
        <v>42530</v>
      </c>
      <c r="O3554" t="s">
        <v>75</v>
      </c>
      <c r="P3554" t="s">
        <v>42531</v>
      </c>
      <c r="Q3554" t="s">
        <v>282</v>
      </c>
      <c r="R3554" t="s">
        <v>284</v>
      </c>
      <c r="S3554" t="s">
        <v>241</v>
      </c>
      <c r="T3554" t="s">
        <v>292</v>
      </c>
      <c r="U3554" t="s">
        <v>42532</v>
      </c>
      <c r="V3554" s="1" t="s">
        <v>20208</v>
      </c>
      <c r="W3554" t="s">
        <v>42533</v>
      </c>
      <c r="X3554" s="1" t="s">
        <v>22433</v>
      </c>
      <c r="Y3554">
        <v>4527</v>
      </c>
      <c r="Z3554" t="s">
        <v>19348</v>
      </c>
      <c r="AA3554">
        <v>0</v>
      </c>
      <c r="AB3554" t="s">
        <v>87</v>
      </c>
      <c r="AC3554">
        <v>0</v>
      </c>
      <c r="AD3554">
        <v>0</v>
      </c>
      <c r="AE3554">
        <v>0</v>
      </c>
      <c r="AF3554">
        <v>0</v>
      </c>
      <c r="AG3554">
        <v>0</v>
      </c>
      <c r="AH3554">
        <v>0</v>
      </c>
      <c r="AI3554">
        <v>0</v>
      </c>
      <c r="AJ3554">
        <v>0</v>
      </c>
      <c r="AK3554">
        <v>0</v>
      </c>
      <c r="AL3554">
        <v>1</v>
      </c>
      <c r="AM3554">
        <v>0</v>
      </c>
      <c r="AN3554">
        <v>1</v>
      </c>
      <c r="AO3554">
        <v>0</v>
      </c>
      <c r="AP3554">
        <v>0</v>
      </c>
      <c r="AQ3554">
        <v>0</v>
      </c>
      <c r="AR3554">
        <v>18</v>
      </c>
      <c r="AS3554" t="s">
        <v>16729</v>
      </c>
      <c r="AT3554" t="s">
        <v>80</v>
      </c>
    </row>
    <row r="3555" spans="1:46" x14ac:dyDescent="0.25">
      <c r="A3555" t="s">
        <v>0</v>
      </c>
      <c r="B3555" t="s">
        <v>43022</v>
      </c>
      <c r="C3555" t="s">
        <v>43023</v>
      </c>
      <c r="D3555" t="s">
        <v>43024</v>
      </c>
      <c r="E3555">
        <v>796046</v>
      </c>
      <c r="G3555" t="s">
        <v>298</v>
      </c>
      <c r="H3555" t="s">
        <v>43025</v>
      </c>
      <c r="I3555" t="s">
        <v>43026</v>
      </c>
      <c r="J3555" t="s">
        <v>43027</v>
      </c>
      <c r="K3555" t="s">
        <v>142</v>
      </c>
      <c r="L3555" t="s">
        <v>43028</v>
      </c>
      <c r="M3555" t="s">
        <v>43029</v>
      </c>
      <c r="N3555" t="s">
        <v>281</v>
      </c>
      <c r="O3555" t="s">
        <v>75</v>
      </c>
      <c r="P3555" t="s">
        <v>43030</v>
      </c>
      <c r="Q3555" t="s">
        <v>282</v>
      </c>
      <c r="R3555" t="s">
        <v>18929</v>
      </c>
      <c r="S3555" t="s">
        <v>230</v>
      </c>
      <c r="T3555" t="s">
        <v>294</v>
      </c>
      <c r="U3555" t="s">
        <v>42783</v>
      </c>
      <c r="V3555" s="1" t="s">
        <v>20208</v>
      </c>
      <c r="W3555" t="s">
        <v>43031</v>
      </c>
      <c r="X3555" s="1" t="s">
        <v>22433</v>
      </c>
      <c r="Y3555">
        <v>3528</v>
      </c>
      <c r="Z3555" t="s">
        <v>67978</v>
      </c>
      <c r="AA3555">
        <v>0</v>
      </c>
      <c r="AB3555" t="s">
        <v>87</v>
      </c>
      <c r="AC3555">
        <v>0</v>
      </c>
      <c r="AD3555">
        <v>0</v>
      </c>
      <c r="AE3555">
        <v>0</v>
      </c>
      <c r="AF3555">
        <v>0</v>
      </c>
      <c r="AG3555">
        <v>0</v>
      </c>
      <c r="AH3555">
        <v>0</v>
      </c>
      <c r="AI3555">
        <v>0</v>
      </c>
      <c r="AJ3555">
        <v>0</v>
      </c>
      <c r="AK3555">
        <v>0</v>
      </c>
      <c r="AL3555">
        <v>1</v>
      </c>
      <c r="AM3555">
        <v>0</v>
      </c>
      <c r="AN3555">
        <v>1</v>
      </c>
      <c r="AO3555">
        <v>0</v>
      </c>
      <c r="AP3555">
        <v>0</v>
      </c>
      <c r="AQ3555">
        <v>0</v>
      </c>
      <c r="AR3555">
        <v>18</v>
      </c>
      <c r="AS3555" t="s">
        <v>16729</v>
      </c>
      <c r="AT3555" t="s">
        <v>80</v>
      </c>
    </row>
    <row r="3556" spans="1:46" x14ac:dyDescent="0.25">
      <c r="A3556" t="s">
        <v>0</v>
      </c>
      <c r="B3556" t="s">
        <v>42171</v>
      </c>
      <c r="C3556" t="s">
        <v>42172</v>
      </c>
      <c r="D3556" t="s">
        <v>42173</v>
      </c>
      <c r="E3556">
        <v>798082</v>
      </c>
      <c r="G3556" t="s">
        <v>296</v>
      </c>
      <c r="H3556" t="s">
        <v>42174</v>
      </c>
      <c r="I3556" t="s">
        <v>42175</v>
      </c>
      <c r="J3556" t="s">
        <v>280</v>
      </c>
      <c r="K3556" t="s">
        <v>17678</v>
      </c>
      <c r="L3556" t="s">
        <v>42176</v>
      </c>
      <c r="M3556" t="s">
        <v>42177</v>
      </c>
      <c r="N3556" t="s">
        <v>17206</v>
      </c>
      <c r="O3556" t="s">
        <v>75</v>
      </c>
      <c r="P3556" t="s">
        <v>42178</v>
      </c>
      <c r="Q3556" t="s">
        <v>282</v>
      </c>
      <c r="R3556" t="s">
        <v>284</v>
      </c>
      <c r="S3556" t="s">
        <v>230</v>
      </c>
      <c r="T3556" t="s">
        <v>302</v>
      </c>
      <c r="U3556" t="s">
        <v>42179</v>
      </c>
      <c r="V3556" s="1" t="s">
        <v>22433</v>
      </c>
      <c r="W3556" t="s">
        <v>42180</v>
      </c>
      <c r="X3556" s="1" t="s">
        <v>22433</v>
      </c>
      <c r="Y3556">
        <v>3528</v>
      </c>
      <c r="Z3556" t="s">
        <v>67978</v>
      </c>
      <c r="AA3556">
        <v>0</v>
      </c>
      <c r="AB3556" t="s">
        <v>87</v>
      </c>
      <c r="AC3556">
        <v>0</v>
      </c>
      <c r="AD3556">
        <v>0</v>
      </c>
      <c r="AE3556">
        <v>0</v>
      </c>
      <c r="AF3556">
        <v>0</v>
      </c>
      <c r="AG3556">
        <v>0</v>
      </c>
      <c r="AH3556">
        <v>0</v>
      </c>
      <c r="AI3556">
        <v>0</v>
      </c>
      <c r="AJ3556">
        <v>0</v>
      </c>
      <c r="AK3556">
        <v>0</v>
      </c>
      <c r="AL3556">
        <v>1</v>
      </c>
      <c r="AM3556">
        <v>0</v>
      </c>
      <c r="AN3556">
        <v>1</v>
      </c>
      <c r="AO3556">
        <v>0</v>
      </c>
      <c r="AP3556">
        <v>0</v>
      </c>
      <c r="AQ3556">
        <v>0</v>
      </c>
      <c r="AR3556">
        <v>18</v>
      </c>
      <c r="AS3556" t="s">
        <v>16729</v>
      </c>
      <c r="AT3556" t="s">
        <v>80</v>
      </c>
    </row>
    <row r="3557" spans="1:46" x14ac:dyDescent="0.25">
      <c r="A3557" t="s">
        <v>0</v>
      </c>
      <c r="B3557" t="s">
        <v>21144</v>
      </c>
      <c r="C3557" t="s">
        <v>21145</v>
      </c>
      <c r="D3557" t="s">
        <v>21146</v>
      </c>
      <c r="E3557">
        <v>787040</v>
      </c>
      <c r="G3557" t="s">
        <v>291</v>
      </c>
      <c r="H3557" t="s">
        <v>21147</v>
      </c>
      <c r="I3557" t="s">
        <v>21148</v>
      </c>
      <c r="J3557" t="s">
        <v>280</v>
      </c>
      <c r="K3557" t="s">
        <v>149</v>
      </c>
      <c r="L3557" t="s">
        <v>21149</v>
      </c>
      <c r="M3557" t="s">
        <v>21150</v>
      </c>
      <c r="N3557" t="s">
        <v>21151</v>
      </c>
      <c r="O3557" t="s">
        <v>75</v>
      </c>
      <c r="P3557" t="s">
        <v>21152</v>
      </c>
      <c r="Q3557" t="s">
        <v>282</v>
      </c>
      <c r="R3557" t="s">
        <v>284</v>
      </c>
      <c r="S3557" t="s">
        <v>230</v>
      </c>
      <c r="T3557" t="s">
        <v>294</v>
      </c>
      <c r="U3557" t="s">
        <v>21153</v>
      </c>
      <c r="V3557" s="1" t="s">
        <v>19945</v>
      </c>
      <c r="W3557" t="s">
        <v>21154</v>
      </c>
      <c r="X3557" s="1" t="s">
        <v>22433</v>
      </c>
      <c r="Y3557">
        <v>3528</v>
      </c>
      <c r="Z3557" t="s">
        <v>67978</v>
      </c>
      <c r="AA3557">
        <v>0</v>
      </c>
      <c r="AB3557" t="s">
        <v>87</v>
      </c>
      <c r="AC3557">
        <v>0</v>
      </c>
      <c r="AD3557">
        <v>0</v>
      </c>
      <c r="AE3557">
        <v>0</v>
      </c>
      <c r="AF3557">
        <v>0</v>
      </c>
      <c r="AG3557">
        <v>0</v>
      </c>
      <c r="AH3557">
        <v>0</v>
      </c>
      <c r="AI3557">
        <v>0</v>
      </c>
      <c r="AJ3557">
        <v>0</v>
      </c>
      <c r="AK3557">
        <v>0</v>
      </c>
      <c r="AL3557">
        <v>0</v>
      </c>
      <c r="AM3557">
        <v>0</v>
      </c>
      <c r="AN3557">
        <v>0</v>
      </c>
      <c r="AO3557">
        <v>1</v>
      </c>
      <c r="AP3557">
        <v>0</v>
      </c>
      <c r="AQ3557">
        <v>1</v>
      </c>
      <c r="AR3557">
        <v>20</v>
      </c>
      <c r="AS3557" t="s">
        <v>18727</v>
      </c>
      <c r="AT3557" t="s">
        <v>80</v>
      </c>
    </row>
    <row r="3558" spans="1:46" x14ac:dyDescent="0.25">
      <c r="A3558" t="s">
        <v>0</v>
      </c>
      <c r="B3558" t="s">
        <v>42544</v>
      </c>
      <c r="C3558" t="s">
        <v>42545</v>
      </c>
      <c r="D3558" t="s">
        <v>42546</v>
      </c>
      <c r="E3558">
        <v>792685</v>
      </c>
      <c r="G3558" t="s">
        <v>16900</v>
      </c>
      <c r="H3558" t="s">
        <v>42547</v>
      </c>
      <c r="I3558" t="s">
        <v>42548</v>
      </c>
      <c r="J3558" t="s">
        <v>280</v>
      </c>
      <c r="K3558" t="s">
        <v>17088</v>
      </c>
      <c r="L3558" t="s">
        <v>42549</v>
      </c>
      <c r="M3558" t="s">
        <v>42550</v>
      </c>
      <c r="N3558" t="s">
        <v>281</v>
      </c>
      <c r="O3558" t="s">
        <v>75</v>
      </c>
      <c r="P3558" t="s">
        <v>42551</v>
      </c>
      <c r="Q3558" t="s">
        <v>282</v>
      </c>
      <c r="R3558" t="s">
        <v>284</v>
      </c>
      <c r="S3558" t="s">
        <v>241</v>
      </c>
      <c r="T3558" t="s">
        <v>18763</v>
      </c>
      <c r="U3558" t="s">
        <v>42552</v>
      </c>
      <c r="V3558" s="1" t="s">
        <v>20208</v>
      </c>
      <c r="W3558" t="s">
        <v>42553</v>
      </c>
      <c r="X3558" s="1" t="s">
        <v>22433</v>
      </c>
      <c r="Y3558">
        <v>5528</v>
      </c>
      <c r="Z3558" t="s">
        <v>19349</v>
      </c>
      <c r="AA3558">
        <v>0</v>
      </c>
      <c r="AB3558" t="s">
        <v>87</v>
      </c>
      <c r="AC3558">
        <v>0</v>
      </c>
      <c r="AD3558">
        <v>0</v>
      </c>
      <c r="AE3558">
        <v>0</v>
      </c>
      <c r="AF3558">
        <v>0</v>
      </c>
      <c r="AG3558">
        <v>0</v>
      </c>
      <c r="AH3558">
        <v>0</v>
      </c>
      <c r="AI3558">
        <v>0</v>
      </c>
      <c r="AJ3558">
        <v>0</v>
      </c>
      <c r="AK3558">
        <v>0</v>
      </c>
      <c r="AL3558">
        <v>1</v>
      </c>
      <c r="AM3558">
        <v>0</v>
      </c>
      <c r="AN3558">
        <v>1</v>
      </c>
      <c r="AO3558">
        <v>0</v>
      </c>
      <c r="AP3558">
        <v>0</v>
      </c>
      <c r="AQ3558">
        <v>0</v>
      </c>
      <c r="AR3558">
        <v>18</v>
      </c>
      <c r="AS3558" t="s">
        <v>16729</v>
      </c>
      <c r="AT3558" t="s">
        <v>80</v>
      </c>
    </row>
    <row r="3559" spans="1:46" x14ac:dyDescent="0.25">
      <c r="A3559" t="s">
        <v>0</v>
      </c>
      <c r="B3559" t="s">
        <v>42078</v>
      </c>
      <c r="C3559" t="s">
        <v>42079</v>
      </c>
      <c r="D3559" t="s">
        <v>42080</v>
      </c>
      <c r="E3559">
        <v>793832</v>
      </c>
      <c r="G3559" t="s">
        <v>293</v>
      </c>
      <c r="H3559" t="s">
        <v>42081</v>
      </c>
      <c r="I3559" t="s">
        <v>42082</v>
      </c>
      <c r="J3559" t="s">
        <v>280</v>
      </c>
      <c r="K3559" t="s">
        <v>42083</v>
      </c>
      <c r="L3559" t="s">
        <v>42084</v>
      </c>
      <c r="M3559" t="s">
        <v>42085</v>
      </c>
      <c r="N3559" t="s">
        <v>281</v>
      </c>
      <c r="O3559" t="s">
        <v>75</v>
      </c>
      <c r="P3559" t="s">
        <v>42086</v>
      </c>
      <c r="Q3559" t="s">
        <v>282</v>
      </c>
      <c r="R3559" t="s">
        <v>246</v>
      </c>
      <c r="S3559" t="s">
        <v>241</v>
      </c>
      <c r="T3559" t="s">
        <v>288</v>
      </c>
      <c r="U3559" t="s">
        <v>42087</v>
      </c>
      <c r="V3559" s="1" t="s">
        <v>20208</v>
      </c>
      <c r="W3559" t="s">
        <v>42088</v>
      </c>
      <c r="X3559" s="1" t="s">
        <v>22433</v>
      </c>
      <c r="Y3559">
        <v>5528</v>
      </c>
      <c r="Z3559" t="s">
        <v>19349</v>
      </c>
      <c r="AA3559">
        <v>0</v>
      </c>
      <c r="AB3559" t="s">
        <v>87</v>
      </c>
      <c r="AC3559">
        <v>0</v>
      </c>
      <c r="AD3559">
        <v>0</v>
      </c>
      <c r="AE3559">
        <v>0</v>
      </c>
      <c r="AF3559">
        <v>0</v>
      </c>
      <c r="AG3559">
        <v>0</v>
      </c>
      <c r="AH3559">
        <v>0</v>
      </c>
      <c r="AI3559">
        <v>0</v>
      </c>
      <c r="AJ3559">
        <v>0</v>
      </c>
      <c r="AK3559">
        <v>0</v>
      </c>
      <c r="AL3559">
        <v>1</v>
      </c>
      <c r="AM3559">
        <v>0</v>
      </c>
      <c r="AN3559">
        <v>1</v>
      </c>
      <c r="AO3559">
        <v>0</v>
      </c>
      <c r="AP3559">
        <v>0</v>
      </c>
      <c r="AQ3559">
        <v>0</v>
      </c>
      <c r="AR3559">
        <v>18</v>
      </c>
      <c r="AS3559" t="s">
        <v>16729</v>
      </c>
      <c r="AT3559" t="s">
        <v>80</v>
      </c>
    </row>
    <row r="3560" spans="1:46" x14ac:dyDescent="0.25">
      <c r="A3560" t="s">
        <v>0</v>
      </c>
      <c r="B3560" t="s">
        <v>42534</v>
      </c>
      <c r="C3560" t="s">
        <v>42535</v>
      </c>
      <c r="D3560" t="s">
        <v>42536</v>
      </c>
      <c r="E3560">
        <v>784065</v>
      </c>
      <c r="G3560" t="s">
        <v>299</v>
      </c>
      <c r="H3560" t="s">
        <v>42537</v>
      </c>
      <c r="I3560" t="s">
        <v>42538</v>
      </c>
      <c r="J3560" t="s">
        <v>280</v>
      </c>
      <c r="K3560" t="s">
        <v>17088</v>
      </c>
      <c r="L3560" t="s">
        <v>42539</v>
      </c>
      <c r="M3560" t="s">
        <v>42540</v>
      </c>
      <c r="N3560" t="s">
        <v>281</v>
      </c>
      <c r="O3560" t="s">
        <v>75</v>
      </c>
      <c r="P3560" t="s">
        <v>42541</v>
      </c>
      <c r="Q3560" t="s">
        <v>282</v>
      </c>
      <c r="R3560" t="s">
        <v>284</v>
      </c>
      <c r="S3560" t="s">
        <v>241</v>
      </c>
      <c r="T3560" t="s">
        <v>18763</v>
      </c>
      <c r="U3560" t="s">
        <v>42542</v>
      </c>
      <c r="V3560" s="1" t="s">
        <v>19187</v>
      </c>
      <c r="W3560" t="s">
        <v>42543</v>
      </c>
      <c r="X3560" s="1" t="s">
        <v>22433</v>
      </c>
      <c r="Y3560">
        <v>5528</v>
      </c>
      <c r="Z3560" t="s">
        <v>19349</v>
      </c>
      <c r="AA3560">
        <v>0</v>
      </c>
      <c r="AB3560" t="s">
        <v>87</v>
      </c>
      <c r="AC3560">
        <v>0</v>
      </c>
      <c r="AD3560">
        <v>0</v>
      </c>
      <c r="AE3560">
        <v>0</v>
      </c>
      <c r="AF3560">
        <v>0</v>
      </c>
      <c r="AG3560">
        <v>0</v>
      </c>
      <c r="AH3560">
        <v>0</v>
      </c>
      <c r="AI3560">
        <v>0</v>
      </c>
      <c r="AJ3560">
        <v>0</v>
      </c>
      <c r="AK3560">
        <v>0</v>
      </c>
      <c r="AL3560">
        <v>1</v>
      </c>
      <c r="AM3560">
        <v>0</v>
      </c>
      <c r="AN3560">
        <v>1</v>
      </c>
      <c r="AO3560">
        <v>0</v>
      </c>
      <c r="AP3560">
        <v>0</v>
      </c>
      <c r="AQ3560">
        <v>0</v>
      </c>
      <c r="AR3560">
        <v>18</v>
      </c>
      <c r="AS3560" t="s">
        <v>16729</v>
      </c>
      <c r="AT3560" t="s">
        <v>80</v>
      </c>
    </row>
    <row r="3561" spans="1:46" x14ac:dyDescent="0.25">
      <c r="A3561" t="s">
        <v>0</v>
      </c>
      <c r="B3561" t="s">
        <v>42544</v>
      </c>
      <c r="C3561" t="s">
        <v>42545</v>
      </c>
      <c r="D3561" t="s">
        <v>42546</v>
      </c>
      <c r="E3561">
        <v>792685</v>
      </c>
      <c r="G3561" t="s">
        <v>16900</v>
      </c>
      <c r="H3561" t="s">
        <v>42547</v>
      </c>
      <c r="I3561" t="s">
        <v>42548</v>
      </c>
      <c r="J3561" t="s">
        <v>280</v>
      </c>
      <c r="K3561" t="s">
        <v>17088</v>
      </c>
      <c r="L3561" t="s">
        <v>42549</v>
      </c>
      <c r="M3561" t="s">
        <v>42550</v>
      </c>
      <c r="N3561" t="s">
        <v>281</v>
      </c>
      <c r="O3561" t="s">
        <v>75</v>
      </c>
      <c r="P3561" t="s">
        <v>42551</v>
      </c>
      <c r="Q3561" t="s">
        <v>282</v>
      </c>
      <c r="R3561" t="s">
        <v>284</v>
      </c>
      <c r="S3561" t="s">
        <v>241</v>
      </c>
      <c r="T3561" t="s">
        <v>18763</v>
      </c>
      <c r="U3561" t="s">
        <v>42552</v>
      </c>
      <c r="V3561" s="1" t="s">
        <v>20208</v>
      </c>
      <c r="W3561" t="s">
        <v>42553</v>
      </c>
      <c r="X3561" s="1" t="s">
        <v>22433</v>
      </c>
      <c r="Y3561">
        <v>5528</v>
      </c>
      <c r="Z3561" t="s">
        <v>19349</v>
      </c>
      <c r="AA3561">
        <v>0</v>
      </c>
      <c r="AB3561" t="s">
        <v>87</v>
      </c>
      <c r="AC3561">
        <v>0</v>
      </c>
      <c r="AD3561">
        <v>0</v>
      </c>
      <c r="AE3561">
        <v>0</v>
      </c>
      <c r="AF3561">
        <v>0</v>
      </c>
      <c r="AG3561">
        <v>0</v>
      </c>
      <c r="AH3561">
        <v>0</v>
      </c>
      <c r="AI3561">
        <v>0</v>
      </c>
      <c r="AJ3561">
        <v>0</v>
      </c>
      <c r="AK3561">
        <v>0</v>
      </c>
      <c r="AL3561">
        <v>1</v>
      </c>
      <c r="AM3561">
        <v>0</v>
      </c>
      <c r="AN3561">
        <v>1</v>
      </c>
      <c r="AO3561">
        <v>0</v>
      </c>
      <c r="AP3561">
        <v>0</v>
      </c>
      <c r="AQ3561">
        <v>0</v>
      </c>
      <c r="AR3561">
        <v>18</v>
      </c>
      <c r="AS3561" t="s">
        <v>16729</v>
      </c>
      <c r="AT3561" t="s">
        <v>80</v>
      </c>
    </row>
    <row r="3562" spans="1:46" x14ac:dyDescent="0.25">
      <c r="A3562" t="s">
        <v>0</v>
      </c>
      <c r="B3562" t="s">
        <v>42078</v>
      </c>
      <c r="C3562" t="s">
        <v>42079</v>
      </c>
      <c r="D3562" t="s">
        <v>42080</v>
      </c>
      <c r="E3562">
        <v>793832</v>
      </c>
      <c r="G3562" t="s">
        <v>293</v>
      </c>
      <c r="H3562" t="s">
        <v>42081</v>
      </c>
      <c r="I3562" t="s">
        <v>42082</v>
      </c>
      <c r="J3562" t="s">
        <v>280</v>
      </c>
      <c r="K3562" t="s">
        <v>42083</v>
      </c>
      <c r="L3562" t="s">
        <v>42084</v>
      </c>
      <c r="M3562" t="s">
        <v>42085</v>
      </c>
      <c r="N3562" t="s">
        <v>281</v>
      </c>
      <c r="O3562" t="s">
        <v>75</v>
      </c>
      <c r="P3562" t="s">
        <v>42086</v>
      </c>
      <c r="Q3562" t="s">
        <v>282</v>
      </c>
      <c r="R3562" t="s">
        <v>246</v>
      </c>
      <c r="S3562" t="s">
        <v>241</v>
      </c>
      <c r="T3562" t="s">
        <v>288</v>
      </c>
      <c r="U3562" t="s">
        <v>42087</v>
      </c>
      <c r="V3562" s="1" t="s">
        <v>20208</v>
      </c>
      <c r="W3562" t="s">
        <v>42088</v>
      </c>
      <c r="X3562" s="1" t="s">
        <v>22433</v>
      </c>
      <c r="Y3562">
        <v>5528</v>
      </c>
      <c r="Z3562" t="s">
        <v>19349</v>
      </c>
      <c r="AA3562">
        <v>0</v>
      </c>
      <c r="AB3562" t="s">
        <v>87</v>
      </c>
      <c r="AC3562">
        <v>0</v>
      </c>
      <c r="AD3562">
        <v>0</v>
      </c>
      <c r="AE3562">
        <v>0</v>
      </c>
      <c r="AF3562">
        <v>0</v>
      </c>
      <c r="AG3562">
        <v>0</v>
      </c>
      <c r="AH3562">
        <v>0</v>
      </c>
      <c r="AI3562">
        <v>0</v>
      </c>
      <c r="AJ3562">
        <v>0</v>
      </c>
      <c r="AK3562">
        <v>0</v>
      </c>
      <c r="AL3562">
        <v>1</v>
      </c>
      <c r="AM3562">
        <v>0</v>
      </c>
      <c r="AN3562">
        <v>1</v>
      </c>
      <c r="AO3562">
        <v>0</v>
      </c>
      <c r="AP3562">
        <v>0</v>
      </c>
      <c r="AQ3562">
        <v>0</v>
      </c>
      <c r="AR3562">
        <v>18</v>
      </c>
      <c r="AS3562" t="s">
        <v>16729</v>
      </c>
      <c r="AT3562" t="s">
        <v>80</v>
      </c>
    </row>
    <row r="3563" spans="1:46" x14ac:dyDescent="0.25">
      <c r="A3563" t="s">
        <v>0</v>
      </c>
      <c r="B3563" t="s">
        <v>42534</v>
      </c>
      <c r="C3563" t="s">
        <v>42535</v>
      </c>
      <c r="D3563" t="s">
        <v>42536</v>
      </c>
      <c r="E3563">
        <v>784065</v>
      </c>
      <c r="G3563" t="s">
        <v>299</v>
      </c>
      <c r="H3563" t="s">
        <v>42537</v>
      </c>
      <c r="I3563" t="s">
        <v>42538</v>
      </c>
      <c r="J3563" t="s">
        <v>280</v>
      </c>
      <c r="K3563" t="s">
        <v>17088</v>
      </c>
      <c r="L3563" t="s">
        <v>42539</v>
      </c>
      <c r="M3563" t="s">
        <v>42540</v>
      </c>
      <c r="N3563" t="s">
        <v>281</v>
      </c>
      <c r="O3563" t="s">
        <v>75</v>
      </c>
      <c r="P3563" t="s">
        <v>42541</v>
      </c>
      <c r="Q3563" t="s">
        <v>282</v>
      </c>
      <c r="R3563" t="s">
        <v>284</v>
      </c>
      <c r="S3563" t="s">
        <v>241</v>
      </c>
      <c r="T3563" t="s">
        <v>18763</v>
      </c>
      <c r="U3563" t="s">
        <v>42542</v>
      </c>
      <c r="V3563" s="1" t="s">
        <v>19187</v>
      </c>
      <c r="W3563" t="s">
        <v>42543</v>
      </c>
      <c r="X3563" s="1" t="s">
        <v>22433</v>
      </c>
      <c r="Y3563">
        <v>5528</v>
      </c>
      <c r="Z3563" t="s">
        <v>19349</v>
      </c>
      <c r="AA3563">
        <v>0</v>
      </c>
      <c r="AB3563" t="s">
        <v>87</v>
      </c>
      <c r="AC3563">
        <v>0</v>
      </c>
      <c r="AD3563">
        <v>0</v>
      </c>
      <c r="AE3563">
        <v>0</v>
      </c>
      <c r="AF3563">
        <v>0</v>
      </c>
      <c r="AG3563">
        <v>0</v>
      </c>
      <c r="AH3563">
        <v>0</v>
      </c>
      <c r="AI3563">
        <v>0</v>
      </c>
      <c r="AJ3563">
        <v>0</v>
      </c>
      <c r="AK3563">
        <v>0</v>
      </c>
      <c r="AL3563">
        <v>1</v>
      </c>
      <c r="AM3563">
        <v>0</v>
      </c>
      <c r="AN3563">
        <v>1</v>
      </c>
      <c r="AO3563">
        <v>0</v>
      </c>
      <c r="AP3563">
        <v>0</v>
      </c>
      <c r="AQ3563">
        <v>0</v>
      </c>
      <c r="AR3563">
        <v>18</v>
      </c>
      <c r="AS3563" t="s">
        <v>16729</v>
      </c>
      <c r="AT3563" t="s">
        <v>80</v>
      </c>
    </row>
    <row r="3564" spans="1:46" x14ac:dyDescent="0.25">
      <c r="A3564" t="s">
        <v>0</v>
      </c>
      <c r="B3564" t="s">
        <v>42566</v>
      </c>
      <c r="C3564" t="s">
        <v>42567</v>
      </c>
      <c r="D3564" t="s">
        <v>42568</v>
      </c>
      <c r="E3564">
        <v>793406</v>
      </c>
      <c r="G3564" t="s">
        <v>299</v>
      </c>
      <c r="H3564" t="s">
        <v>42569</v>
      </c>
      <c r="I3564" t="s">
        <v>42570</v>
      </c>
      <c r="J3564" t="s">
        <v>280</v>
      </c>
      <c r="K3564" t="s">
        <v>150</v>
      </c>
      <c r="L3564" t="s">
        <v>42571</v>
      </c>
      <c r="M3564" t="s">
        <v>42509</v>
      </c>
      <c r="N3564" t="s">
        <v>42572</v>
      </c>
      <c r="O3564" t="s">
        <v>75</v>
      </c>
      <c r="P3564" t="s">
        <v>42573</v>
      </c>
      <c r="Q3564" t="s">
        <v>286</v>
      </c>
      <c r="R3564" t="s">
        <v>243</v>
      </c>
      <c r="S3564" t="s">
        <v>241</v>
      </c>
      <c r="T3564" t="s">
        <v>288</v>
      </c>
      <c r="U3564" t="s">
        <v>42574</v>
      </c>
      <c r="V3564" s="1" t="s">
        <v>20208</v>
      </c>
      <c r="W3564" t="s">
        <v>20368</v>
      </c>
      <c r="X3564" s="1" t="s">
        <v>22433</v>
      </c>
      <c r="Y3564">
        <v>5513</v>
      </c>
      <c r="Z3564" t="s">
        <v>42565</v>
      </c>
      <c r="AA3564">
        <v>0</v>
      </c>
      <c r="AB3564" t="s">
        <v>87</v>
      </c>
      <c r="AC3564">
        <v>0</v>
      </c>
      <c r="AD3564">
        <v>0</v>
      </c>
      <c r="AE3564">
        <v>0</v>
      </c>
      <c r="AF3564">
        <v>0</v>
      </c>
      <c r="AG3564">
        <v>0</v>
      </c>
      <c r="AH3564">
        <v>0</v>
      </c>
      <c r="AI3564">
        <v>0</v>
      </c>
      <c r="AJ3564">
        <v>0</v>
      </c>
      <c r="AK3564">
        <v>0</v>
      </c>
      <c r="AL3564">
        <v>1</v>
      </c>
      <c r="AM3564">
        <v>0</v>
      </c>
      <c r="AN3564">
        <v>1</v>
      </c>
      <c r="AO3564">
        <v>0</v>
      </c>
      <c r="AP3564">
        <v>0</v>
      </c>
      <c r="AQ3564">
        <v>0</v>
      </c>
      <c r="AR3564">
        <v>18</v>
      </c>
      <c r="AS3564" t="s">
        <v>16733</v>
      </c>
      <c r="AT3564" t="s">
        <v>88</v>
      </c>
    </row>
    <row r="3565" spans="1:46" x14ac:dyDescent="0.25">
      <c r="A3565" t="s">
        <v>0</v>
      </c>
      <c r="B3565" t="s">
        <v>43098</v>
      </c>
      <c r="C3565" t="s">
        <v>43099</v>
      </c>
      <c r="D3565" t="s">
        <v>43100</v>
      </c>
      <c r="E3565">
        <v>793769</v>
      </c>
      <c r="G3565" t="s">
        <v>293</v>
      </c>
      <c r="H3565" t="s">
        <v>43101</v>
      </c>
      <c r="I3565" t="s">
        <v>43102</v>
      </c>
      <c r="J3565" t="s">
        <v>280</v>
      </c>
      <c r="K3565" t="s">
        <v>18913</v>
      </c>
      <c r="L3565" t="s">
        <v>43103</v>
      </c>
      <c r="M3565" t="s">
        <v>43104</v>
      </c>
      <c r="N3565" t="s">
        <v>43105</v>
      </c>
      <c r="O3565" t="s">
        <v>75</v>
      </c>
      <c r="P3565" t="s">
        <v>43106</v>
      </c>
      <c r="Q3565" t="s">
        <v>282</v>
      </c>
      <c r="R3565" t="s">
        <v>284</v>
      </c>
      <c r="S3565" t="s">
        <v>241</v>
      </c>
      <c r="T3565" t="s">
        <v>288</v>
      </c>
      <c r="U3565" t="s">
        <v>43107</v>
      </c>
      <c r="V3565" s="1" t="s">
        <v>20208</v>
      </c>
      <c r="W3565" t="s">
        <v>43108</v>
      </c>
      <c r="X3565" s="1" t="s">
        <v>22433</v>
      </c>
      <c r="Y3565">
        <v>5513</v>
      </c>
      <c r="Z3565" t="s">
        <v>42565</v>
      </c>
      <c r="AA3565">
        <v>0</v>
      </c>
      <c r="AB3565" t="s">
        <v>87</v>
      </c>
      <c r="AC3565">
        <v>0</v>
      </c>
      <c r="AD3565">
        <v>0</v>
      </c>
      <c r="AE3565">
        <v>0</v>
      </c>
      <c r="AF3565">
        <v>0</v>
      </c>
      <c r="AG3565">
        <v>0</v>
      </c>
      <c r="AH3565">
        <v>0</v>
      </c>
      <c r="AI3565">
        <v>0</v>
      </c>
      <c r="AJ3565">
        <v>0</v>
      </c>
      <c r="AK3565">
        <v>0</v>
      </c>
      <c r="AL3565">
        <v>1</v>
      </c>
      <c r="AM3565">
        <v>0</v>
      </c>
      <c r="AN3565">
        <v>1</v>
      </c>
      <c r="AO3565">
        <v>0</v>
      </c>
      <c r="AP3565">
        <v>0</v>
      </c>
      <c r="AQ3565">
        <v>0</v>
      </c>
      <c r="AR3565">
        <v>18</v>
      </c>
      <c r="AS3565" t="s">
        <v>16729</v>
      </c>
      <c r="AT3565" t="s">
        <v>80</v>
      </c>
    </row>
    <row r="3566" spans="1:46" x14ac:dyDescent="0.25">
      <c r="A3566" t="s">
        <v>0</v>
      </c>
      <c r="B3566" t="s">
        <v>42554</v>
      </c>
      <c r="C3566" t="s">
        <v>42555</v>
      </c>
      <c r="D3566" t="s">
        <v>42556</v>
      </c>
      <c r="E3566">
        <v>798015</v>
      </c>
      <c r="G3566" t="s">
        <v>16900</v>
      </c>
      <c r="H3566" t="s">
        <v>42557</v>
      </c>
      <c r="I3566" t="s">
        <v>42558</v>
      </c>
      <c r="J3566" t="s">
        <v>280</v>
      </c>
      <c r="K3566" t="s">
        <v>18537</v>
      </c>
      <c r="L3566" t="s">
        <v>42559</v>
      </c>
      <c r="M3566" t="s">
        <v>42560</v>
      </c>
      <c r="N3566" t="s">
        <v>42561</v>
      </c>
      <c r="O3566" t="s">
        <v>75</v>
      </c>
      <c r="P3566" t="s">
        <v>42562</v>
      </c>
      <c r="Q3566" t="s">
        <v>286</v>
      </c>
      <c r="R3566" t="s">
        <v>243</v>
      </c>
      <c r="S3566" t="s">
        <v>241</v>
      </c>
      <c r="T3566" t="s">
        <v>301</v>
      </c>
      <c r="U3566" t="s">
        <v>42563</v>
      </c>
      <c r="V3566" s="1" t="s">
        <v>22433</v>
      </c>
      <c r="W3566" t="s">
        <v>42564</v>
      </c>
      <c r="X3566" s="1" t="s">
        <v>22433</v>
      </c>
      <c r="Y3566">
        <v>5513</v>
      </c>
      <c r="Z3566" t="s">
        <v>42565</v>
      </c>
      <c r="AA3566">
        <v>0</v>
      </c>
      <c r="AB3566" t="s">
        <v>87</v>
      </c>
      <c r="AC3566">
        <v>0</v>
      </c>
      <c r="AD3566">
        <v>0</v>
      </c>
      <c r="AE3566">
        <v>0</v>
      </c>
      <c r="AF3566">
        <v>0</v>
      </c>
      <c r="AG3566">
        <v>0</v>
      </c>
      <c r="AH3566">
        <v>0</v>
      </c>
      <c r="AI3566">
        <v>0</v>
      </c>
      <c r="AJ3566">
        <v>0</v>
      </c>
      <c r="AK3566">
        <v>0</v>
      </c>
      <c r="AL3566">
        <v>1</v>
      </c>
      <c r="AM3566">
        <v>0</v>
      </c>
      <c r="AN3566">
        <v>1</v>
      </c>
      <c r="AO3566">
        <v>0</v>
      </c>
      <c r="AP3566">
        <v>0</v>
      </c>
      <c r="AQ3566">
        <v>0</v>
      </c>
      <c r="AR3566">
        <v>18</v>
      </c>
      <c r="AS3566" t="s">
        <v>16733</v>
      </c>
      <c r="AT3566" t="s">
        <v>88</v>
      </c>
    </row>
    <row r="3567" spans="1:46" x14ac:dyDescent="0.25">
      <c r="A3567" t="s">
        <v>0</v>
      </c>
      <c r="B3567" t="s">
        <v>41699</v>
      </c>
      <c r="C3567" t="s">
        <v>41700</v>
      </c>
      <c r="D3567" t="s">
        <v>41701</v>
      </c>
      <c r="E3567">
        <v>793593</v>
      </c>
      <c r="G3567" t="s">
        <v>291</v>
      </c>
      <c r="H3567" t="s">
        <v>41702</v>
      </c>
      <c r="I3567" t="s">
        <v>41703</v>
      </c>
      <c r="J3567" t="s">
        <v>280</v>
      </c>
      <c r="K3567" t="s">
        <v>18852</v>
      </c>
      <c r="L3567" t="s">
        <v>41704</v>
      </c>
      <c r="M3567" t="s">
        <v>41705</v>
      </c>
      <c r="N3567" t="s">
        <v>281</v>
      </c>
      <c r="O3567" t="s">
        <v>75</v>
      </c>
      <c r="P3567" t="s">
        <v>41706</v>
      </c>
      <c r="Q3567" t="s">
        <v>282</v>
      </c>
      <c r="R3567" t="s">
        <v>284</v>
      </c>
      <c r="S3567" t="s">
        <v>241</v>
      </c>
      <c r="T3567" t="s">
        <v>290</v>
      </c>
      <c r="U3567" t="s">
        <v>41707</v>
      </c>
      <c r="V3567" s="1" t="s">
        <v>20208</v>
      </c>
      <c r="W3567" t="s">
        <v>41708</v>
      </c>
      <c r="X3567" s="1" t="s">
        <v>22433</v>
      </c>
      <c r="Y3567">
        <v>5513</v>
      </c>
      <c r="Z3567" t="s">
        <v>42565</v>
      </c>
      <c r="AA3567">
        <v>0</v>
      </c>
      <c r="AB3567" t="s">
        <v>87</v>
      </c>
      <c r="AC3567">
        <v>0</v>
      </c>
      <c r="AD3567">
        <v>0</v>
      </c>
      <c r="AE3567">
        <v>0</v>
      </c>
      <c r="AF3567">
        <v>0</v>
      </c>
      <c r="AG3567">
        <v>0</v>
      </c>
      <c r="AH3567">
        <v>0</v>
      </c>
      <c r="AI3567">
        <v>0</v>
      </c>
      <c r="AJ3567">
        <v>0</v>
      </c>
      <c r="AK3567">
        <v>0</v>
      </c>
      <c r="AL3567">
        <v>1</v>
      </c>
      <c r="AM3567">
        <v>0</v>
      </c>
      <c r="AN3567">
        <v>1</v>
      </c>
      <c r="AO3567">
        <v>0</v>
      </c>
      <c r="AP3567">
        <v>0</v>
      </c>
      <c r="AQ3567">
        <v>0</v>
      </c>
      <c r="AR3567">
        <v>18</v>
      </c>
      <c r="AS3567" t="s">
        <v>16729</v>
      </c>
      <c r="AT3567" t="s">
        <v>80</v>
      </c>
    </row>
    <row r="3568" spans="1:46" x14ac:dyDescent="0.25">
      <c r="A3568" t="s">
        <v>0</v>
      </c>
      <c r="B3568" t="s">
        <v>42566</v>
      </c>
      <c r="C3568" t="s">
        <v>42567</v>
      </c>
      <c r="D3568" t="s">
        <v>42568</v>
      </c>
      <c r="E3568">
        <v>793406</v>
      </c>
      <c r="G3568" t="s">
        <v>299</v>
      </c>
      <c r="H3568" t="s">
        <v>42569</v>
      </c>
      <c r="I3568" t="s">
        <v>42570</v>
      </c>
      <c r="J3568" t="s">
        <v>280</v>
      </c>
      <c r="K3568" t="s">
        <v>150</v>
      </c>
      <c r="L3568" t="s">
        <v>42571</v>
      </c>
      <c r="M3568" t="s">
        <v>42509</v>
      </c>
      <c r="N3568" t="s">
        <v>42572</v>
      </c>
      <c r="O3568" t="s">
        <v>75</v>
      </c>
      <c r="P3568" t="s">
        <v>42573</v>
      </c>
      <c r="Q3568" t="s">
        <v>286</v>
      </c>
      <c r="R3568" t="s">
        <v>243</v>
      </c>
      <c r="S3568" t="s">
        <v>241</v>
      </c>
      <c r="T3568" t="s">
        <v>288</v>
      </c>
      <c r="U3568" t="s">
        <v>42574</v>
      </c>
      <c r="V3568" s="1" t="s">
        <v>20208</v>
      </c>
      <c r="W3568" t="s">
        <v>20368</v>
      </c>
      <c r="X3568" s="1" t="s">
        <v>22433</v>
      </c>
      <c r="Y3568">
        <v>5513</v>
      </c>
      <c r="Z3568" t="s">
        <v>42565</v>
      </c>
      <c r="AA3568">
        <v>0</v>
      </c>
      <c r="AB3568" t="s">
        <v>87</v>
      </c>
      <c r="AC3568">
        <v>0</v>
      </c>
      <c r="AD3568">
        <v>0</v>
      </c>
      <c r="AE3568">
        <v>0</v>
      </c>
      <c r="AF3568">
        <v>0</v>
      </c>
      <c r="AG3568">
        <v>0</v>
      </c>
      <c r="AH3568">
        <v>0</v>
      </c>
      <c r="AI3568">
        <v>0</v>
      </c>
      <c r="AJ3568">
        <v>0</v>
      </c>
      <c r="AK3568">
        <v>0</v>
      </c>
      <c r="AL3568">
        <v>1</v>
      </c>
      <c r="AM3568">
        <v>0</v>
      </c>
      <c r="AN3568">
        <v>1</v>
      </c>
      <c r="AO3568">
        <v>0</v>
      </c>
      <c r="AP3568">
        <v>0</v>
      </c>
      <c r="AQ3568">
        <v>0</v>
      </c>
      <c r="AR3568">
        <v>18</v>
      </c>
      <c r="AS3568" t="s">
        <v>16733</v>
      </c>
      <c r="AT3568" t="s">
        <v>88</v>
      </c>
    </row>
    <row r="3569" spans="1:46" x14ac:dyDescent="0.25">
      <c r="A3569" t="s">
        <v>0</v>
      </c>
      <c r="B3569" t="s">
        <v>43098</v>
      </c>
      <c r="C3569" t="s">
        <v>43099</v>
      </c>
      <c r="D3569" t="s">
        <v>43100</v>
      </c>
      <c r="E3569">
        <v>793769</v>
      </c>
      <c r="G3569" t="s">
        <v>293</v>
      </c>
      <c r="H3569" t="s">
        <v>43101</v>
      </c>
      <c r="I3569" t="s">
        <v>43102</v>
      </c>
      <c r="J3569" t="s">
        <v>280</v>
      </c>
      <c r="K3569" t="s">
        <v>18913</v>
      </c>
      <c r="L3569" t="s">
        <v>43103</v>
      </c>
      <c r="M3569" t="s">
        <v>43104</v>
      </c>
      <c r="N3569" t="s">
        <v>43105</v>
      </c>
      <c r="O3569" t="s">
        <v>75</v>
      </c>
      <c r="P3569" t="s">
        <v>43106</v>
      </c>
      <c r="Q3569" t="s">
        <v>282</v>
      </c>
      <c r="R3569" t="s">
        <v>284</v>
      </c>
      <c r="S3569" t="s">
        <v>241</v>
      </c>
      <c r="T3569" t="s">
        <v>288</v>
      </c>
      <c r="U3569" t="s">
        <v>43107</v>
      </c>
      <c r="V3569" s="1" t="s">
        <v>20208</v>
      </c>
      <c r="W3569" t="s">
        <v>43108</v>
      </c>
      <c r="X3569" s="1" t="s">
        <v>22433</v>
      </c>
      <c r="Y3569">
        <v>5513</v>
      </c>
      <c r="Z3569" t="s">
        <v>42565</v>
      </c>
      <c r="AA3569">
        <v>0</v>
      </c>
      <c r="AB3569" t="s">
        <v>87</v>
      </c>
      <c r="AC3569">
        <v>0</v>
      </c>
      <c r="AD3569">
        <v>0</v>
      </c>
      <c r="AE3569">
        <v>0</v>
      </c>
      <c r="AF3569">
        <v>0</v>
      </c>
      <c r="AG3569">
        <v>0</v>
      </c>
      <c r="AH3569">
        <v>0</v>
      </c>
      <c r="AI3569">
        <v>0</v>
      </c>
      <c r="AJ3569">
        <v>0</v>
      </c>
      <c r="AK3569">
        <v>0</v>
      </c>
      <c r="AL3569">
        <v>1</v>
      </c>
      <c r="AM3569">
        <v>0</v>
      </c>
      <c r="AN3569">
        <v>1</v>
      </c>
      <c r="AO3569">
        <v>0</v>
      </c>
      <c r="AP3569">
        <v>0</v>
      </c>
      <c r="AQ3569">
        <v>0</v>
      </c>
      <c r="AR3569">
        <v>18</v>
      </c>
      <c r="AS3569" t="s">
        <v>16729</v>
      </c>
      <c r="AT3569" t="s">
        <v>80</v>
      </c>
    </row>
    <row r="3570" spans="1:46" x14ac:dyDescent="0.25">
      <c r="A3570" t="s">
        <v>0</v>
      </c>
      <c r="B3570" t="s">
        <v>42554</v>
      </c>
      <c r="C3570" t="s">
        <v>42555</v>
      </c>
      <c r="D3570" t="s">
        <v>42556</v>
      </c>
      <c r="E3570">
        <v>798015</v>
      </c>
      <c r="G3570" t="s">
        <v>16900</v>
      </c>
      <c r="H3570" t="s">
        <v>42557</v>
      </c>
      <c r="I3570" t="s">
        <v>42558</v>
      </c>
      <c r="J3570" t="s">
        <v>280</v>
      </c>
      <c r="K3570" t="s">
        <v>18537</v>
      </c>
      <c r="L3570" t="s">
        <v>42559</v>
      </c>
      <c r="M3570" t="s">
        <v>42560</v>
      </c>
      <c r="N3570" t="s">
        <v>42561</v>
      </c>
      <c r="O3570" t="s">
        <v>75</v>
      </c>
      <c r="P3570" t="s">
        <v>42562</v>
      </c>
      <c r="Q3570" t="s">
        <v>286</v>
      </c>
      <c r="R3570" t="s">
        <v>243</v>
      </c>
      <c r="S3570" t="s">
        <v>241</v>
      </c>
      <c r="T3570" t="s">
        <v>301</v>
      </c>
      <c r="U3570" t="s">
        <v>42563</v>
      </c>
      <c r="V3570" s="1" t="s">
        <v>22433</v>
      </c>
      <c r="W3570" t="s">
        <v>42564</v>
      </c>
      <c r="X3570" s="1" t="s">
        <v>22433</v>
      </c>
      <c r="Y3570">
        <v>5513</v>
      </c>
      <c r="Z3570" t="s">
        <v>42565</v>
      </c>
      <c r="AA3570">
        <v>0</v>
      </c>
      <c r="AB3570" t="s">
        <v>87</v>
      </c>
      <c r="AC3570">
        <v>0</v>
      </c>
      <c r="AD3570">
        <v>0</v>
      </c>
      <c r="AE3570">
        <v>0</v>
      </c>
      <c r="AF3570">
        <v>0</v>
      </c>
      <c r="AG3570">
        <v>0</v>
      </c>
      <c r="AH3570">
        <v>0</v>
      </c>
      <c r="AI3570">
        <v>0</v>
      </c>
      <c r="AJ3570">
        <v>0</v>
      </c>
      <c r="AK3570">
        <v>0</v>
      </c>
      <c r="AL3570">
        <v>1</v>
      </c>
      <c r="AM3570">
        <v>0</v>
      </c>
      <c r="AN3570">
        <v>1</v>
      </c>
      <c r="AO3570">
        <v>0</v>
      </c>
      <c r="AP3570">
        <v>0</v>
      </c>
      <c r="AQ3570">
        <v>0</v>
      </c>
      <c r="AR3570">
        <v>18</v>
      </c>
      <c r="AS3570" t="s">
        <v>16733</v>
      </c>
      <c r="AT3570" t="s">
        <v>88</v>
      </c>
    </row>
    <row r="3571" spans="1:46" x14ac:dyDescent="0.25">
      <c r="A3571" t="s">
        <v>0</v>
      </c>
      <c r="B3571" t="s">
        <v>41699</v>
      </c>
      <c r="C3571" t="s">
        <v>41700</v>
      </c>
      <c r="D3571" t="s">
        <v>41701</v>
      </c>
      <c r="E3571">
        <v>793593</v>
      </c>
      <c r="G3571" t="s">
        <v>291</v>
      </c>
      <c r="H3571" t="s">
        <v>41702</v>
      </c>
      <c r="I3571" t="s">
        <v>41703</v>
      </c>
      <c r="J3571" t="s">
        <v>280</v>
      </c>
      <c r="K3571" t="s">
        <v>18852</v>
      </c>
      <c r="L3571" t="s">
        <v>41704</v>
      </c>
      <c r="M3571" t="s">
        <v>41705</v>
      </c>
      <c r="N3571" t="s">
        <v>281</v>
      </c>
      <c r="O3571" t="s">
        <v>75</v>
      </c>
      <c r="P3571" t="s">
        <v>41706</v>
      </c>
      <c r="Q3571" t="s">
        <v>282</v>
      </c>
      <c r="R3571" t="s">
        <v>284</v>
      </c>
      <c r="S3571" t="s">
        <v>241</v>
      </c>
      <c r="T3571" t="s">
        <v>290</v>
      </c>
      <c r="U3571" t="s">
        <v>41707</v>
      </c>
      <c r="V3571" s="1" t="s">
        <v>20208</v>
      </c>
      <c r="W3571" t="s">
        <v>41708</v>
      </c>
      <c r="X3571" s="1" t="s">
        <v>22433</v>
      </c>
      <c r="Y3571">
        <v>5513</v>
      </c>
      <c r="Z3571" t="s">
        <v>42565</v>
      </c>
      <c r="AA3571">
        <v>0</v>
      </c>
      <c r="AB3571" t="s">
        <v>87</v>
      </c>
      <c r="AC3571">
        <v>0</v>
      </c>
      <c r="AD3571">
        <v>0</v>
      </c>
      <c r="AE3571">
        <v>0</v>
      </c>
      <c r="AF3571">
        <v>0</v>
      </c>
      <c r="AG3571">
        <v>0</v>
      </c>
      <c r="AH3571">
        <v>0</v>
      </c>
      <c r="AI3571">
        <v>0</v>
      </c>
      <c r="AJ3571">
        <v>0</v>
      </c>
      <c r="AK3571">
        <v>0</v>
      </c>
      <c r="AL3571">
        <v>1</v>
      </c>
      <c r="AM3571">
        <v>0</v>
      </c>
      <c r="AN3571">
        <v>1</v>
      </c>
      <c r="AO3571">
        <v>0</v>
      </c>
      <c r="AP3571">
        <v>0</v>
      </c>
      <c r="AQ3571">
        <v>0</v>
      </c>
      <c r="AR3571">
        <v>18</v>
      </c>
      <c r="AS3571" t="s">
        <v>16729</v>
      </c>
      <c r="AT3571" t="s">
        <v>80</v>
      </c>
    </row>
    <row r="3572" spans="1:46" x14ac:dyDescent="0.25">
      <c r="A3572" t="s">
        <v>0</v>
      </c>
      <c r="B3572" t="s">
        <v>41989</v>
      </c>
      <c r="C3572" t="s">
        <v>41990</v>
      </c>
      <c r="D3572" t="s">
        <v>41991</v>
      </c>
      <c r="E3572">
        <v>794088</v>
      </c>
      <c r="G3572" t="s">
        <v>293</v>
      </c>
      <c r="H3572" t="s">
        <v>41992</v>
      </c>
      <c r="I3572" t="s">
        <v>41993</v>
      </c>
      <c r="J3572" t="s">
        <v>280</v>
      </c>
      <c r="K3572" t="s">
        <v>18274</v>
      </c>
      <c r="L3572" t="s">
        <v>41994</v>
      </c>
      <c r="M3572" t="s">
        <v>281</v>
      </c>
      <c r="N3572" t="s">
        <v>41995</v>
      </c>
      <c r="O3572" t="s">
        <v>75</v>
      </c>
      <c r="P3572" t="s">
        <v>41996</v>
      </c>
      <c r="Q3572" t="s">
        <v>282</v>
      </c>
      <c r="R3572" t="s">
        <v>246</v>
      </c>
      <c r="S3572" t="s">
        <v>230</v>
      </c>
      <c r="T3572" t="s">
        <v>302</v>
      </c>
      <c r="U3572" t="s">
        <v>21140</v>
      </c>
      <c r="V3572" s="1" t="s">
        <v>20208</v>
      </c>
      <c r="W3572" t="s">
        <v>41997</v>
      </c>
      <c r="X3572" s="1" t="s">
        <v>22433</v>
      </c>
      <c r="Y3572">
        <v>5407</v>
      </c>
      <c r="Z3572" t="s">
        <v>67979</v>
      </c>
      <c r="AA3572">
        <v>0</v>
      </c>
      <c r="AB3572" t="s">
        <v>87</v>
      </c>
      <c r="AC3572">
        <v>0</v>
      </c>
      <c r="AD3572">
        <v>0</v>
      </c>
      <c r="AE3572">
        <v>0</v>
      </c>
      <c r="AF3572">
        <v>0</v>
      </c>
      <c r="AG3572">
        <v>0</v>
      </c>
      <c r="AH3572">
        <v>0</v>
      </c>
      <c r="AI3572">
        <v>0</v>
      </c>
      <c r="AJ3572">
        <v>0</v>
      </c>
      <c r="AK3572">
        <v>0</v>
      </c>
      <c r="AL3572">
        <v>1</v>
      </c>
      <c r="AM3572">
        <v>0</v>
      </c>
      <c r="AN3572">
        <v>1</v>
      </c>
      <c r="AO3572">
        <v>0</v>
      </c>
      <c r="AP3572">
        <v>0</v>
      </c>
      <c r="AQ3572">
        <v>0</v>
      </c>
      <c r="AR3572">
        <v>18</v>
      </c>
      <c r="AS3572" t="s">
        <v>16729</v>
      </c>
      <c r="AT3572" t="s">
        <v>80</v>
      </c>
    </row>
    <row r="3573" spans="1:46" x14ac:dyDescent="0.25">
      <c r="A3573" t="s">
        <v>0</v>
      </c>
      <c r="B3573" t="s">
        <v>41989</v>
      </c>
      <c r="C3573" t="s">
        <v>41990</v>
      </c>
      <c r="D3573" t="s">
        <v>41991</v>
      </c>
      <c r="E3573">
        <v>794088</v>
      </c>
      <c r="G3573" t="s">
        <v>293</v>
      </c>
      <c r="H3573" t="s">
        <v>41992</v>
      </c>
      <c r="I3573" t="s">
        <v>41993</v>
      </c>
      <c r="J3573" t="s">
        <v>280</v>
      </c>
      <c r="K3573" t="s">
        <v>18274</v>
      </c>
      <c r="L3573" t="s">
        <v>41994</v>
      </c>
      <c r="M3573" t="s">
        <v>281</v>
      </c>
      <c r="N3573" t="s">
        <v>41995</v>
      </c>
      <c r="O3573" t="s">
        <v>75</v>
      </c>
      <c r="P3573" t="s">
        <v>41996</v>
      </c>
      <c r="Q3573" t="s">
        <v>282</v>
      </c>
      <c r="R3573" t="s">
        <v>246</v>
      </c>
      <c r="S3573" t="s">
        <v>230</v>
      </c>
      <c r="T3573" t="s">
        <v>302</v>
      </c>
      <c r="U3573" t="s">
        <v>21140</v>
      </c>
      <c r="V3573" s="1" t="s">
        <v>20208</v>
      </c>
      <c r="W3573" t="s">
        <v>41997</v>
      </c>
      <c r="X3573" s="1" t="s">
        <v>22433</v>
      </c>
      <c r="Y3573">
        <v>5407</v>
      </c>
      <c r="Z3573" t="s">
        <v>67979</v>
      </c>
      <c r="AA3573">
        <v>0</v>
      </c>
      <c r="AB3573" t="s">
        <v>87</v>
      </c>
      <c r="AC3573">
        <v>0</v>
      </c>
      <c r="AD3573">
        <v>0</v>
      </c>
      <c r="AE3573">
        <v>0</v>
      </c>
      <c r="AF3573">
        <v>0</v>
      </c>
      <c r="AG3573">
        <v>0</v>
      </c>
      <c r="AH3573">
        <v>0</v>
      </c>
      <c r="AI3573">
        <v>0</v>
      </c>
      <c r="AJ3573">
        <v>0</v>
      </c>
      <c r="AK3573">
        <v>0</v>
      </c>
      <c r="AL3573">
        <v>1</v>
      </c>
      <c r="AM3573">
        <v>0</v>
      </c>
      <c r="AN3573">
        <v>1</v>
      </c>
      <c r="AO3573">
        <v>0</v>
      </c>
      <c r="AP3573">
        <v>0</v>
      </c>
      <c r="AQ3573">
        <v>0</v>
      </c>
      <c r="AR3573">
        <v>18</v>
      </c>
      <c r="AS3573" t="s">
        <v>16729</v>
      </c>
      <c r="AT3573" t="s">
        <v>80</v>
      </c>
    </row>
    <row r="3574" spans="1:46" x14ac:dyDescent="0.25">
      <c r="A3574" t="s">
        <v>0</v>
      </c>
      <c r="B3574" t="s">
        <v>43310</v>
      </c>
      <c r="C3574" t="s">
        <v>43311</v>
      </c>
      <c r="D3574" t="s">
        <v>43312</v>
      </c>
      <c r="E3574">
        <v>794366</v>
      </c>
      <c r="G3574" t="s">
        <v>296</v>
      </c>
      <c r="H3574" t="s">
        <v>43313</v>
      </c>
      <c r="I3574" t="s">
        <v>43314</v>
      </c>
      <c r="J3574" t="s">
        <v>280</v>
      </c>
      <c r="K3574" t="s">
        <v>18318</v>
      </c>
      <c r="L3574" t="s">
        <v>43315</v>
      </c>
      <c r="M3574" t="s">
        <v>43316</v>
      </c>
      <c r="N3574" t="s">
        <v>281</v>
      </c>
      <c r="O3574" t="s">
        <v>75</v>
      </c>
      <c r="P3574" t="s">
        <v>43317</v>
      </c>
      <c r="Q3574" t="s">
        <v>282</v>
      </c>
      <c r="R3574" t="s">
        <v>284</v>
      </c>
      <c r="S3574" t="s">
        <v>230</v>
      </c>
      <c r="T3574" t="s">
        <v>302</v>
      </c>
      <c r="U3574" t="s">
        <v>41599</v>
      </c>
      <c r="V3574" s="1" t="s">
        <v>20208</v>
      </c>
      <c r="W3574" t="s">
        <v>43318</v>
      </c>
      <c r="X3574" s="1" t="s">
        <v>22433</v>
      </c>
      <c r="Y3574">
        <v>8139</v>
      </c>
      <c r="Z3574" t="s">
        <v>18485</v>
      </c>
      <c r="AA3574">
        <v>0</v>
      </c>
      <c r="AB3574" t="s">
        <v>87</v>
      </c>
      <c r="AC3574">
        <v>0</v>
      </c>
      <c r="AD3574">
        <v>0</v>
      </c>
      <c r="AE3574">
        <v>0</v>
      </c>
      <c r="AF3574">
        <v>0</v>
      </c>
      <c r="AG3574">
        <v>0</v>
      </c>
      <c r="AH3574">
        <v>0</v>
      </c>
      <c r="AI3574">
        <v>0</v>
      </c>
      <c r="AJ3574">
        <v>0</v>
      </c>
      <c r="AK3574">
        <v>0</v>
      </c>
      <c r="AL3574">
        <v>1</v>
      </c>
      <c r="AM3574">
        <v>0</v>
      </c>
      <c r="AN3574">
        <v>1</v>
      </c>
      <c r="AO3574">
        <v>0</v>
      </c>
      <c r="AP3574">
        <v>0</v>
      </c>
      <c r="AQ3574">
        <v>0</v>
      </c>
      <c r="AR3574">
        <v>18</v>
      </c>
      <c r="AS3574" t="s">
        <v>16729</v>
      </c>
      <c r="AT3574" t="s">
        <v>80</v>
      </c>
    </row>
    <row r="3575" spans="1:46" x14ac:dyDescent="0.25">
      <c r="A3575" t="s">
        <v>0</v>
      </c>
      <c r="B3575" t="s">
        <v>41590</v>
      </c>
      <c r="C3575" t="s">
        <v>41591</v>
      </c>
      <c r="D3575" t="s">
        <v>41592</v>
      </c>
      <c r="E3575">
        <v>795391</v>
      </c>
      <c r="G3575" t="s">
        <v>296</v>
      </c>
      <c r="H3575" t="s">
        <v>41593</v>
      </c>
      <c r="I3575" t="s">
        <v>41594</v>
      </c>
      <c r="J3575" t="s">
        <v>280</v>
      </c>
      <c r="K3575" t="s">
        <v>18318</v>
      </c>
      <c r="L3575" t="s">
        <v>41595</v>
      </c>
      <c r="M3575" t="s">
        <v>41596</v>
      </c>
      <c r="N3575" t="s">
        <v>41597</v>
      </c>
      <c r="O3575" t="s">
        <v>75</v>
      </c>
      <c r="P3575" t="s">
        <v>41598</v>
      </c>
      <c r="Q3575" t="s">
        <v>282</v>
      </c>
      <c r="R3575" t="s">
        <v>284</v>
      </c>
      <c r="S3575" t="s">
        <v>230</v>
      </c>
      <c r="T3575" t="s">
        <v>302</v>
      </c>
      <c r="U3575" t="s">
        <v>41599</v>
      </c>
      <c r="V3575" s="1" t="s">
        <v>20208</v>
      </c>
      <c r="W3575" t="s">
        <v>41600</v>
      </c>
      <c r="X3575" s="1" t="s">
        <v>22433</v>
      </c>
      <c r="Y3575">
        <v>8139</v>
      </c>
      <c r="Z3575" t="s">
        <v>18485</v>
      </c>
      <c r="AA3575">
        <v>0</v>
      </c>
      <c r="AB3575" t="s">
        <v>87</v>
      </c>
      <c r="AC3575">
        <v>0</v>
      </c>
      <c r="AD3575">
        <v>0</v>
      </c>
      <c r="AE3575">
        <v>0</v>
      </c>
      <c r="AF3575">
        <v>0</v>
      </c>
      <c r="AG3575">
        <v>0</v>
      </c>
      <c r="AH3575">
        <v>0</v>
      </c>
      <c r="AI3575">
        <v>0</v>
      </c>
      <c r="AJ3575">
        <v>0</v>
      </c>
      <c r="AK3575">
        <v>0</v>
      </c>
      <c r="AL3575">
        <v>1</v>
      </c>
      <c r="AM3575">
        <v>0</v>
      </c>
      <c r="AN3575">
        <v>1</v>
      </c>
      <c r="AO3575">
        <v>0</v>
      </c>
      <c r="AP3575">
        <v>0</v>
      </c>
      <c r="AQ3575">
        <v>0</v>
      </c>
      <c r="AR3575">
        <v>18</v>
      </c>
      <c r="AS3575" t="s">
        <v>16729</v>
      </c>
      <c r="AT3575" t="s">
        <v>80</v>
      </c>
    </row>
    <row r="3576" spans="1:46" x14ac:dyDescent="0.25">
      <c r="A3576" t="s">
        <v>0</v>
      </c>
      <c r="B3576" t="s">
        <v>43239</v>
      </c>
      <c r="C3576" t="s">
        <v>43240</v>
      </c>
      <c r="D3576" t="s">
        <v>43241</v>
      </c>
      <c r="E3576">
        <v>792775</v>
      </c>
      <c r="G3576" t="s">
        <v>291</v>
      </c>
      <c r="H3576" t="s">
        <v>43242</v>
      </c>
      <c r="I3576" t="s">
        <v>43243</v>
      </c>
      <c r="J3576" t="s">
        <v>280</v>
      </c>
      <c r="K3576" t="s">
        <v>18913</v>
      </c>
      <c r="L3576" t="s">
        <v>43244</v>
      </c>
      <c r="M3576" t="s">
        <v>43245</v>
      </c>
      <c r="N3576" t="s">
        <v>281</v>
      </c>
      <c r="O3576" t="s">
        <v>75</v>
      </c>
      <c r="P3576" t="s">
        <v>43246</v>
      </c>
      <c r="Q3576" t="s">
        <v>282</v>
      </c>
      <c r="R3576" t="s">
        <v>284</v>
      </c>
      <c r="S3576" t="s">
        <v>241</v>
      </c>
      <c r="T3576" t="s">
        <v>288</v>
      </c>
      <c r="U3576" t="s">
        <v>41240</v>
      </c>
      <c r="V3576" s="1" t="s">
        <v>20208</v>
      </c>
      <c r="W3576" t="s">
        <v>43247</v>
      </c>
      <c r="X3576" s="1" t="s">
        <v>22433</v>
      </c>
      <c r="Y3576">
        <v>5531</v>
      </c>
      <c r="Z3576" t="s">
        <v>42611</v>
      </c>
      <c r="AA3576">
        <v>0</v>
      </c>
      <c r="AB3576" t="s">
        <v>87</v>
      </c>
      <c r="AC3576">
        <v>1</v>
      </c>
      <c r="AD3576">
        <v>0</v>
      </c>
      <c r="AE3576">
        <v>1</v>
      </c>
      <c r="AF3576">
        <v>0</v>
      </c>
      <c r="AG3576">
        <v>0</v>
      </c>
      <c r="AH3576">
        <v>0</v>
      </c>
      <c r="AI3576">
        <v>0</v>
      </c>
      <c r="AJ3576">
        <v>0</v>
      </c>
      <c r="AK3576">
        <v>0</v>
      </c>
      <c r="AL3576">
        <v>0</v>
      </c>
      <c r="AM3576">
        <v>0</v>
      </c>
      <c r="AN3576">
        <v>0</v>
      </c>
      <c r="AO3576">
        <v>0</v>
      </c>
      <c r="AP3576">
        <v>0</v>
      </c>
      <c r="AQ3576">
        <v>0</v>
      </c>
      <c r="AR3576">
        <v>20</v>
      </c>
      <c r="AS3576" t="s">
        <v>16731</v>
      </c>
      <c r="AT3576" t="s">
        <v>92</v>
      </c>
    </row>
    <row r="3577" spans="1:46" x14ac:dyDescent="0.25">
      <c r="A3577" t="s">
        <v>0</v>
      </c>
      <c r="B3577" t="s">
        <v>42159</v>
      </c>
      <c r="C3577" t="s">
        <v>42160</v>
      </c>
      <c r="D3577" t="s">
        <v>42161</v>
      </c>
      <c r="E3577">
        <v>792501</v>
      </c>
      <c r="G3577" t="s">
        <v>298</v>
      </c>
      <c r="H3577" t="s">
        <v>42162</v>
      </c>
      <c r="I3577" t="s">
        <v>42163</v>
      </c>
      <c r="J3577" t="s">
        <v>42164</v>
      </c>
      <c r="K3577" t="s">
        <v>42165</v>
      </c>
      <c r="L3577" t="s">
        <v>42166</v>
      </c>
      <c r="M3577" t="s">
        <v>42167</v>
      </c>
      <c r="N3577" t="s">
        <v>281</v>
      </c>
      <c r="O3577" t="s">
        <v>75</v>
      </c>
      <c r="P3577" t="s">
        <v>42168</v>
      </c>
      <c r="Q3577" t="s">
        <v>282</v>
      </c>
      <c r="R3577" t="s">
        <v>246</v>
      </c>
      <c r="S3577" t="s">
        <v>241</v>
      </c>
      <c r="T3577" t="s">
        <v>18763</v>
      </c>
      <c r="U3577" t="s">
        <v>42169</v>
      </c>
      <c r="V3577" s="1" t="s">
        <v>20208</v>
      </c>
      <c r="W3577" t="s">
        <v>42170</v>
      </c>
      <c r="X3577" s="1" t="s">
        <v>22433</v>
      </c>
      <c r="Y3577">
        <v>5531</v>
      </c>
      <c r="Z3577" t="s">
        <v>42611</v>
      </c>
      <c r="AA3577">
        <v>0</v>
      </c>
      <c r="AB3577" t="s">
        <v>87</v>
      </c>
      <c r="AC3577">
        <v>1</v>
      </c>
      <c r="AD3577">
        <v>0</v>
      </c>
      <c r="AE3577">
        <v>1</v>
      </c>
      <c r="AF3577">
        <v>0</v>
      </c>
      <c r="AG3577">
        <v>0</v>
      </c>
      <c r="AH3577">
        <v>0</v>
      </c>
      <c r="AI3577">
        <v>0</v>
      </c>
      <c r="AJ3577">
        <v>0</v>
      </c>
      <c r="AK3577">
        <v>0</v>
      </c>
      <c r="AL3577">
        <v>0</v>
      </c>
      <c r="AM3577">
        <v>0</v>
      </c>
      <c r="AN3577">
        <v>0</v>
      </c>
      <c r="AO3577">
        <v>0</v>
      </c>
      <c r="AP3577">
        <v>0</v>
      </c>
      <c r="AQ3577">
        <v>0</v>
      </c>
      <c r="AR3577">
        <v>18</v>
      </c>
      <c r="AS3577" t="s">
        <v>16734</v>
      </c>
      <c r="AT3577" t="s">
        <v>92</v>
      </c>
    </row>
    <row r="3578" spans="1:46" x14ac:dyDescent="0.25">
      <c r="A3578" t="s">
        <v>0</v>
      </c>
      <c r="B3578" t="s">
        <v>42600</v>
      </c>
      <c r="C3578" t="s">
        <v>42601</v>
      </c>
      <c r="D3578" t="s">
        <v>42602</v>
      </c>
      <c r="E3578">
        <v>761172</v>
      </c>
      <c r="G3578" t="s">
        <v>299</v>
      </c>
      <c r="H3578" t="s">
        <v>42603</v>
      </c>
      <c r="I3578" t="s">
        <v>42604</v>
      </c>
      <c r="J3578" t="s">
        <v>280</v>
      </c>
      <c r="K3578" t="s">
        <v>42605</v>
      </c>
      <c r="L3578" t="s">
        <v>42606</v>
      </c>
      <c r="M3578" t="s">
        <v>42607</v>
      </c>
      <c r="N3578" t="s">
        <v>281</v>
      </c>
      <c r="O3578" t="s">
        <v>75</v>
      </c>
      <c r="P3578" t="s">
        <v>42608</v>
      </c>
      <c r="Q3578" t="s">
        <v>282</v>
      </c>
      <c r="R3578" t="s">
        <v>284</v>
      </c>
      <c r="S3578" t="s">
        <v>241</v>
      </c>
      <c r="T3578" t="s">
        <v>288</v>
      </c>
      <c r="U3578" t="s">
        <v>42609</v>
      </c>
      <c r="V3578" s="1" t="s">
        <v>18865</v>
      </c>
      <c r="W3578" t="s">
        <v>42610</v>
      </c>
      <c r="X3578" s="1" t="s">
        <v>22433</v>
      </c>
      <c r="Y3578">
        <v>5531</v>
      </c>
      <c r="Z3578" t="s">
        <v>42611</v>
      </c>
      <c r="AA3578">
        <v>0</v>
      </c>
      <c r="AB3578" t="s">
        <v>87</v>
      </c>
      <c r="AC3578">
        <v>0</v>
      </c>
      <c r="AD3578">
        <v>0</v>
      </c>
      <c r="AE3578">
        <v>0</v>
      </c>
      <c r="AF3578">
        <v>0</v>
      </c>
      <c r="AG3578">
        <v>0</v>
      </c>
      <c r="AH3578">
        <v>0</v>
      </c>
      <c r="AI3578">
        <v>0</v>
      </c>
      <c r="AJ3578">
        <v>0</v>
      </c>
      <c r="AK3578">
        <v>0</v>
      </c>
      <c r="AL3578">
        <v>1</v>
      </c>
      <c r="AM3578">
        <v>0</v>
      </c>
      <c r="AN3578">
        <v>1</v>
      </c>
      <c r="AO3578">
        <v>0</v>
      </c>
      <c r="AP3578">
        <v>0</v>
      </c>
      <c r="AQ3578">
        <v>0</v>
      </c>
      <c r="AR3578">
        <v>25</v>
      </c>
      <c r="AS3578" t="s">
        <v>18691</v>
      </c>
      <c r="AT3578" t="s">
        <v>99</v>
      </c>
    </row>
    <row r="3579" spans="1:46" x14ac:dyDescent="0.25">
      <c r="A3579" t="s">
        <v>0</v>
      </c>
      <c r="B3579" t="s">
        <v>43239</v>
      </c>
      <c r="C3579" t="s">
        <v>43240</v>
      </c>
      <c r="D3579" t="s">
        <v>43241</v>
      </c>
      <c r="E3579">
        <v>792775</v>
      </c>
      <c r="G3579" t="s">
        <v>291</v>
      </c>
      <c r="H3579" t="s">
        <v>43242</v>
      </c>
      <c r="I3579" t="s">
        <v>43243</v>
      </c>
      <c r="J3579" t="s">
        <v>280</v>
      </c>
      <c r="K3579" t="s">
        <v>18913</v>
      </c>
      <c r="L3579" t="s">
        <v>43244</v>
      </c>
      <c r="M3579" t="s">
        <v>43245</v>
      </c>
      <c r="N3579" t="s">
        <v>281</v>
      </c>
      <c r="O3579" t="s">
        <v>75</v>
      </c>
      <c r="P3579" t="s">
        <v>43246</v>
      </c>
      <c r="Q3579" t="s">
        <v>282</v>
      </c>
      <c r="R3579" t="s">
        <v>284</v>
      </c>
      <c r="S3579" t="s">
        <v>241</v>
      </c>
      <c r="T3579" t="s">
        <v>288</v>
      </c>
      <c r="U3579" t="s">
        <v>41240</v>
      </c>
      <c r="V3579" s="1" t="s">
        <v>20208</v>
      </c>
      <c r="W3579" t="s">
        <v>43247</v>
      </c>
      <c r="X3579" s="1" t="s">
        <v>22433</v>
      </c>
      <c r="Y3579">
        <v>5531</v>
      </c>
      <c r="Z3579" t="s">
        <v>42611</v>
      </c>
      <c r="AA3579">
        <v>0</v>
      </c>
      <c r="AB3579" t="s">
        <v>87</v>
      </c>
      <c r="AC3579">
        <v>1</v>
      </c>
      <c r="AD3579">
        <v>0</v>
      </c>
      <c r="AE3579">
        <v>1</v>
      </c>
      <c r="AF3579">
        <v>0</v>
      </c>
      <c r="AG3579">
        <v>0</v>
      </c>
      <c r="AH3579">
        <v>0</v>
      </c>
      <c r="AI3579">
        <v>0</v>
      </c>
      <c r="AJ3579">
        <v>0</v>
      </c>
      <c r="AK3579">
        <v>0</v>
      </c>
      <c r="AL3579">
        <v>0</v>
      </c>
      <c r="AM3579">
        <v>0</v>
      </c>
      <c r="AN3579">
        <v>0</v>
      </c>
      <c r="AO3579">
        <v>0</v>
      </c>
      <c r="AP3579">
        <v>0</v>
      </c>
      <c r="AQ3579">
        <v>0</v>
      </c>
      <c r="AR3579">
        <v>20</v>
      </c>
      <c r="AS3579" t="s">
        <v>16731</v>
      </c>
      <c r="AT3579" t="s">
        <v>92</v>
      </c>
    </row>
    <row r="3580" spans="1:46" x14ac:dyDescent="0.25">
      <c r="A3580" t="s">
        <v>0</v>
      </c>
      <c r="B3580" t="s">
        <v>42159</v>
      </c>
      <c r="C3580" t="s">
        <v>42160</v>
      </c>
      <c r="D3580" t="s">
        <v>42161</v>
      </c>
      <c r="E3580">
        <v>792501</v>
      </c>
      <c r="G3580" t="s">
        <v>298</v>
      </c>
      <c r="H3580" t="s">
        <v>42162</v>
      </c>
      <c r="I3580" t="s">
        <v>42163</v>
      </c>
      <c r="J3580" t="s">
        <v>42164</v>
      </c>
      <c r="K3580" t="s">
        <v>42165</v>
      </c>
      <c r="L3580" t="s">
        <v>42166</v>
      </c>
      <c r="M3580" t="s">
        <v>42167</v>
      </c>
      <c r="N3580" t="s">
        <v>281</v>
      </c>
      <c r="O3580" t="s">
        <v>75</v>
      </c>
      <c r="P3580" t="s">
        <v>42168</v>
      </c>
      <c r="Q3580" t="s">
        <v>282</v>
      </c>
      <c r="R3580" t="s">
        <v>246</v>
      </c>
      <c r="S3580" t="s">
        <v>241</v>
      </c>
      <c r="T3580" t="s">
        <v>18763</v>
      </c>
      <c r="U3580" t="s">
        <v>42169</v>
      </c>
      <c r="V3580" s="1" t="s">
        <v>20208</v>
      </c>
      <c r="W3580" t="s">
        <v>42170</v>
      </c>
      <c r="X3580" s="1" t="s">
        <v>22433</v>
      </c>
      <c r="Y3580">
        <v>5531</v>
      </c>
      <c r="Z3580" t="s">
        <v>42611</v>
      </c>
      <c r="AA3580">
        <v>0</v>
      </c>
      <c r="AB3580" t="s">
        <v>87</v>
      </c>
      <c r="AC3580">
        <v>1</v>
      </c>
      <c r="AD3580">
        <v>0</v>
      </c>
      <c r="AE3580">
        <v>1</v>
      </c>
      <c r="AF3580">
        <v>0</v>
      </c>
      <c r="AG3580">
        <v>0</v>
      </c>
      <c r="AH3580">
        <v>0</v>
      </c>
      <c r="AI3580">
        <v>0</v>
      </c>
      <c r="AJ3580">
        <v>0</v>
      </c>
      <c r="AK3580">
        <v>0</v>
      </c>
      <c r="AL3580">
        <v>0</v>
      </c>
      <c r="AM3580">
        <v>0</v>
      </c>
      <c r="AN3580">
        <v>0</v>
      </c>
      <c r="AO3580">
        <v>0</v>
      </c>
      <c r="AP3580">
        <v>0</v>
      </c>
      <c r="AQ3580">
        <v>0</v>
      </c>
      <c r="AR3580">
        <v>18</v>
      </c>
      <c r="AS3580" t="s">
        <v>16734</v>
      </c>
      <c r="AT3580" t="s">
        <v>92</v>
      </c>
    </row>
    <row r="3581" spans="1:46" x14ac:dyDescent="0.25">
      <c r="A3581" t="s">
        <v>0</v>
      </c>
      <c r="B3581" t="s">
        <v>42600</v>
      </c>
      <c r="C3581" t="s">
        <v>42601</v>
      </c>
      <c r="D3581" t="s">
        <v>42602</v>
      </c>
      <c r="E3581">
        <v>761172</v>
      </c>
      <c r="G3581" t="s">
        <v>299</v>
      </c>
      <c r="H3581" t="s">
        <v>42603</v>
      </c>
      <c r="I3581" t="s">
        <v>42604</v>
      </c>
      <c r="J3581" t="s">
        <v>280</v>
      </c>
      <c r="K3581" t="s">
        <v>42605</v>
      </c>
      <c r="L3581" t="s">
        <v>42606</v>
      </c>
      <c r="M3581" t="s">
        <v>42607</v>
      </c>
      <c r="N3581" t="s">
        <v>281</v>
      </c>
      <c r="O3581" t="s">
        <v>75</v>
      </c>
      <c r="P3581" t="s">
        <v>42608</v>
      </c>
      <c r="Q3581" t="s">
        <v>282</v>
      </c>
      <c r="R3581" t="s">
        <v>284</v>
      </c>
      <c r="S3581" t="s">
        <v>241</v>
      </c>
      <c r="T3581" t="s">
        <v>288</v>
      </c>
      <c r="U3581" t="s">
        <v>42609</v>
      </c>
      <c r="V3581" s="1" t="s">
        <v>18865</v>
      </c>
      <c r="W3581" t="s">
        <v>42610</v>
      </c>
      <c r="X3581" s="1" t="s">
        <v>22433</v>
      </c>
      <c r="Y3581">
        <v>5531</v>
      </c>
      <c r="Z3581" t="s">
        <v>42611</v>
      </c>
      <c r="AA3581">
        <v>0</v>
      </c>
      <c r="AB3581" t="s">
        <v>87</v>
      </c>
      <c r="AC3581">
        <v>0</v>
      </c>
      <c r="AD3581">
        <v>0</v>
      </c>
      <c r="AE3581">
        <v>0</v>
      </c>
      <c r="AF3581">
        <v>0</v>
      </c>
      <c r="AG3581">
        <v>0</v>
      </c>
      <c r="AH3581">
        <v>0</v>
      </c>
      <c r="AI3581">
        <v>0</v>
      </c>
      <c r="AJ3581">
        <v>0</v>
      </c>
      <c r="AK3581">
        <v>0</v>
      </c>
      <c r="AL3581">
        <v>1</v>
      </c>
      <c r="AM3581">
        <v>0</v>
      </c>
      <c r="AN3581">
        <v>1</v>
      </c>
      <c r="AO3581">
        <v>0</v>
      </c>
      <c r="AP3581">
        <v>0</v>
      </c>
      <c r="AQ3581">
        <v>0</v>
      </c>
      <c r="AR3581">
        <v>25</v>
      </c>
      <c r="AS3581" t="s">
        <v>18691</v>
      </c>
      <c r="AT3581" t="s">
        <v>99</v>
      </c>
    </row>
    <row r="3582" spans="1:46" x14ac:dyDescent="0.25">
      <c r="A3582" t="s">
        <v>0</v>
      </c>
      <c r="B3582" t="s">
        <v>42612</v>
      </c>
      <c r="C3582" t="s">
        <v>42613</v>
      </c>
      <c r="D3582" t="s">
        <v>42614</v>
      </c>
      <c r="E3582">
        <v>798209</v>
      </c>
      <c r="G3582" t="s">
        <v>297</v>
      </c>
      <c r="H3582" t="s">
        <v>42615</v>
      </c>
      <c r="I3582" t="s">
        <v>42616</v>
      </c>
      <c r="J3582" t="s">
        <v>280</v>
      </c>
      <c r="K3582" t="s">
        <v>19344</v>
      </c>
      <c r="L3582" t="s">
        <v>42617</v>
      </c>
      <c r="M3582" t="s">
        <v>42618</v>
      </c>
      <c r="N3582" t="s">
        <v>42619</v>
      </c>
      <c r="O3582" t="s">
        <v>75</v>
      </c>
      <c r="P3582" t="s">
        <v>42620</v>
      </c>
      <c r="Q3582" t="s">
        <v>282</v>
      </c>
      <c r="R3582" t="s">
        <v>284</v>
      </c>
      <c r="S3582" t="s">
        <v>230</v>
      </c>
      <c r="T3582" t="s">
        <v>300</v>
      </c>
      <c r="U3582" t="s">
        <v>21107</v>
      </c>
      <c r="V3582" s="1" t="s">
        <v>22433</v>
      </c>
      <c r="W3582" t="s">
        <v>42621</v>
      </c>
      <c r="X3582" s="1" t="s">
        <v>22433</v>
      </c>
      <c r="Y3582">
        <v>2907</v>
      </c>
      <c r="Z3582" t="s">
        <v>42622</v>
      </c>
      <c r="AA3582">
        <v>0</v>
      </c>
      <c r="AB3582" t="s">
        <v>87</v>
      </c>
      <c r="AC3582">
        <v>0</v>
      </c>
      <c r="AD3582">
        <v>0</v>
      </c>
      <c r="AE3582">
        <v>0</v>
      </c>
      <c r="AF3582">
        <v>0</v>
      </c>
      <c r="AG3582">
        <v>0</v>
      </c>
      <c r="AH3582">
        <v>0</v>
      </c>
      <c r="AI3582">
        <v>0</v>
      </c>
      <c r="AJ3582">
        <v>0</v>
      </c>
      <c r="AK3582">
        <v>0</v>
      </c>
      <c r="AL3582">
        <v>0</v>
      </c>
      <c r="AM3582">
        <v>0</v>
      </c>
      <c r="AN3582">
        <v>0</v>
      </c>
      <c r="AO3582">
        <v>1</v>
      </c>
      <c r="AP3582">
        <v>0</v>
      </c>
      <c r="AQ3582">
        <v>1</v>
      </c>
      <c r="AR3582">
        <v>0</v>
      </c>
      <c r="AS3582" t="s">
        <v>17452</v>
      </c>
      <c r="AT3582" t="s">
        <v>123</v>
      </c>
    </row>
    <row r="3583" spans="1:46" x14ac:dyDescent="0.25">
      <c r="A3583" t="s">
        <v>0</v>
      </c>
      <c r="B3583" t="s">
        <v>42192</v>
      </c>
      <c r="C3583" t="s">
        <v>42193</v>
      </c>
      <c r="D3583" t="s">
        <v>67980</v>
      </c>
      <c r="E3583">
        <v>798361</v>
      </c>
      <c r="G3583" t="s">
        <v>297</v>
      </c>
      <c r="H3583" t="s">
        <v>42195</v>
      </c>
      <c r="I3583" t="s">
        <v>42196</v>
      </c>
      <c r="J3583" t="s">
        <v>280</v>
      </c>
      <c r="K3583" t="s">
        <v>131</v>
      </c>
      <c r="L3583" t="s">
        <v>42197</v>
      </c>
      <c r="M3583" t="s">
        <v>42198</v>
      </c>
      <c r="N3583" t="s">
        <v>287</v>
      </c>
      <c r="O3583" t="s">
        <v>75</v>
      </c>
      <c r="P3583" t="s">
        <v>42199</v>
      </c>
      <c r="Q3583" t="s">
        <v>282</v>
      </c>
      <c r="R3583" t="s">
        <v>284</v>
      </c>
      <c r="S3583" t="s">
        <v>230</v>
      </c>
      <c r="T3583" t="s">
        <v>302</v>
      </c>
      <c r="U3583" t="s">
        <v>42200</v>
      </c>
      <c r="V3583" s="1" t="s">
        <v>22433</v>
      </c>
      <c r="W3583" t="s">
        <v>64835</v>
      </c>
      <c r="X3583" s="1" t="s">
        <v>22433</v>
      </c>
      <c r="Y3583">
        <v>2907</v>
      </c>
      <c r="Z3583" t="s">
        <v>42622</v>
      </c>
      <c r="AA3583">
        <v>0</v>
      </c>
      <c r="AB3583" t="s">
        <v>87</v>
      </c>
      <c r="AC3583">
        <v>0</v>
      </c>
      <c r="AD3583">
        <v>0</v>
      </c>
      <c r="AE3583">
        <v>0</v>
      </c>
      <c r="AF3583">
        <v>0</v>
      </c>
      <c r="AG3583">
        <v>0</v>
      </c>
      <c r="AH3583">
        <v>0</v>
      </c>
      <c r="AI3583">
        <v>0</v>
      </c>
      <c r="AJ3583">
        <v>0</v>
      </c>
      <c r="AK3583">
        <v>0</v>
      </c>
      <c r="AL3583">
        <v>0</v>
      </c>
      <c r="AM3583">
        <v>0</v>
      </c>
      <c r="AN3583">
        <v>0</v>
      </c>
      <c r="AO3583">
        <v>1</v>
      </c>
      <c r="AP3583">
        <v>0</v>
      </c>
      <c r="AQ3583">
        <v>1</v>
      </c>
      <c r="AR3583">
        <v>0</v>
      </c>
      <c r="AS3583" t="s">
        <v>17452</v>
      </c>
      <c r="AT3583" t="s">
        <v>123</v>
      </c>
    </row>
    <row r="3584" spans="1:46" x14ac:dyDescent="0.25">
      <c r="A3584" t="s">
        <v>0</v>
      </c>
      <c r="B3584" t="s">
        <v>42612</v>
      </c>
      <c r="C3584" t="s">
        <v>42613</v>
      </c>
      <c r="D3584" t="s">
        <v>42614</v>
      </c>
      <c r="E3584">
        <v>798209</v>
      </c>
      <c r="G3584" t="s">
        <v>297</v>
      </c>
      <c r="H3584" t="s">
        <v>42615</v>
      </c>
      <c r="I3584" t="s">
        <v>42616</v>
      </c>
      <c r="J3584" t="s">
        <v>280</v>
      </c>
      <c r="K3584" t="s">
        <v>19344</v>
      </c>
      <c r="L3584" t="s">
        <v>42617</v>
      </c>
      <c r="M3584" t="s">
        <v>42618</v>
      </c>
      <c r="N3584" t="s">
        <v>42619</v>
      </c>
      <c r="O3584" t="s">
        <v>75</v>
      </c>
      <c r="P3584" t="s">
        <v>42620</v>
      </c>
      <c r="Q3584" t="s">
        <v>282</v>
      </c>
      <c r="R3584" t="s">
        <v>284</v>
      </c>
      <c r="S3584" t="s">
        <v>230</v>
      </c>
      <c r="T3584" t="s">
        <v>300</v>
      </c>
      <c r="U3584" t="s">
        <v>21107</v>
      </c>
      <c r="V3584" s="1" t="s">
        <v>22433</v>
      </c>
      <c r="W3584" t="s">
        <v>42621</v>
      </c>
      <c r="X3584" s="1" t="s">
        <v>22433</v>
      </c>
      <c r="Y3584">
        <v>2907</v>
      </c>
      <c r="Z3584" t="s">
        <v>42622</v>
      </c>
      <c r="AA3584">
        <v>0</v>
      </c>
      <c r="AB3584" t="s">
        <v>87</v>
      </c>
      <c r="AC3584">
        <v>0</v>
      </c>
      <c r="AD3584">
        <v>0</v>
      </c>
      <c r="AE3584">
        <v>0</v>
      </c>
      <c r="AF3584">
        <v>0</v>
      </c>
      <c r="AG3584">
        <v>0</v>
      </c>
      <c r="AH3584">
        <v>0</v>
      </c>
      <c r="AI3584">
        <v>0</v>
      </c>
      <c r="AJ3584">
        <v>0</v>
      </c>
      <c r="AK3584">
        <v>0</v>
      </c>
      <c r="AL3584">
        <v>0</v>
      </c>
      <c r="AM3584">
        <v>0</v>
      </c>
      <c r="AN3584">
        <v>0</v>
      </c>
      <c r="AO3584">
        <v>1</v>
      </c>
      <c r="AP3584">
        <v>0</v>
      </c>
      <c r="AQ3584">
        <v>1</v>
      </c>
      <c r="AR3584">
        <v>0</v>
      </c>
      <c r="AS3584" t="s">
        <v>17452</v>
      </c>
      <c r="AT3584" t="s">
        <v>123</v>
      </c>
    </row>
    <row r="3585" spans="1:46" x14ac:dyDescent="0.25">
      <c r="A3585" t="s">
        <v>0</v>
      </c>
      <c r="B3585" t="s">
        <v>42192</v>
      </c>
      <c r="C3585" t="s">
        <v>42193</v>
      </c>
      <c r="D3585" t="s">
        <v>67980</v>
      </c>
      <c r="E3585">
        <v>798361</v>
      </c>
      <c r="G3585" t="s">
        <v>297</v>
      </c>
      <c r="H3585" t="s">
        <v>42195</v>
      </c>
      <c r="I3585" t="s">
        <v>42196</v>
      </c>
      <c r="J3585" t="s">
        <v>280</v>
      </c>
      <c r="K3585" t="s">
        <v>131</v>
      </c>
      <c r="L3585" t="s">
        <v>42197</v>
      </c>
      <c r="M3585" t="s">
        <v>42198</v>
      </c>
      <c r="N3585" t="s">
        <v>287</v>
      </c>
      <c r="O3585" t="s">
        <v>75</v>
      </c>
      <c r="P3585" t="s">
        <v>42199</v>
      </c>
      <c r="Q3585" t="s">
        <v>282</v>
      </c>
      <c r="R3585" t="s">
        <v>284</v>
      </c>
      <c r="S3585" t="s">
        <v>230</v>
      </c>
      <c r="T3585" t="s">
        <v>302</v>
      </c>
      <c r="U3585" t="s">
        <v>42200</v>
      </c>
      <c r="V3585" s="1" t="s">
        <v>22433</v>
      </c>
      <c r="W3585" t="s">
        <v>64835</v>
      </c>
      <c r="X3585" s="1" t="s">
        <v>22433</v>
      </c>
      <c r="Y3585">
        <v>2907</v>
      </c>
      <c r="Z3585" t="s">
        <v>42622</v>
      </c>
      <c r="AA3585">
        <v>0</v>
      </c>
      <c r="AB3585" t="s">
        <v>87</v>
      </c>
      <c r="AC3585">
        <v>0</v>
      </c>
      <c r="AD3585">
        <v>0</v>
      </c>
      <c r="AE3585">
        <v>0</v>
      </c>
      <c r="AF3585">
        <v>0</v>
      </c>
      <c r="AG3585">
        <v>0</v>
      </c>
      <c r="AH3585">
        <v>0</v>
      </c>
      <c r="AI3585">
        <v>0</v>
      </c>
      <c r="AJ3585">
        <v>0</v>
      </c>
      <c r="AK3585">
        <v>0</v>
      </c>
      <c r="AL3585">
        <v>0</v>
      </c>
      <c r="AM3585">
        <v>0</v>
      </c>
      <c r="AN3585">
        <v>0</v>
      </c>
      <c r="AO3585">
        <v>1</v>
      </c>
      <c r="AP3585">
        <v>0</v>
      </c>
      <c r="AQ3585">
        <v>1</v>
      </c>
      <c r="AR3585">
        <v>0</v>
      </c>
      <c r="AS3585" t="s">
        <v>17452</v>
      </c>
      <c r="AT3585" t="s">
        <v>123</v>
      </c>
    </row>
    <row r="3586" spans="1:46" x14ac:dyDescent="0.25">
      <c r="A3586" t="s">
        <v>0</v>
      </c>
      <c r="B3586" t="s">
        <v>42623</v>
      </c>
      <c r="C3586" t="s">
        <v>42624</v>
      </c>
      <c r="D3586" t="s">
        <v>42625</v>
      </c>
      <c r="E3586">
        <v>785683</v>
      </c>
      <c r="G3586" t="s">
        <v>298</v>
      </c>
      <c r="H3586" t="s">
        <v>42626</v>
      </c>
      <c r="I3586" t="s">
        <v>42627</v>
      </c>
      <c r="J3586" t="s">
        <v>42628</v>
      </c>
      <c r="K3586" t="s">
        <v>150</v>
      </c>
      <c r="L3586" t="s">
        <v>42629</v>
      </c>
      <c r="M3586" t="s">
        <v>287</v>
      </c>
      <c r="N3586" t="s">
        <v>281</v>
      </c>
      <c r="O3586" t="s">
        <v>75</v>
      </c>
      <c r="P3586" t="s">
        <v>42630</v>
      </c>
      <c r="Q3586" t="s">
        <v>282</v>
      </c>
      <c r="R3586" t="s">
        <v>42631</v>
      </c>
      <c r="S3586" t="s">
        <v>241</v>
      </c>
      <c r="T3586" t="s">
        <v>288</v>
      </c>
      <c r="U3586" t="s">
        <v>42632</v>
      </c>
      <c r="V3586" s="1" t="s">
        <v>19945</v>
      </c>
      <c r="W3586" t="s">
        <v>42633</v>
      </c>
      <c r="X3586" s="1" t="s">
        <v>22433</v>
      </c>
      <c r="Y3586">
        <v>2874</v>
      </c>
      <c r="Z3586" t="s">
        <v>21109</v>
      </c>
      <c r="AA3586">
        <v>0</v>
      </c>
      <c r="AB3586" t="s">
        <v>87</v>
      </c>
      <c r="AC3586">
        <v>0</v>
      </c>
      <c r="AD3586">
        <v>0</v>
      </c>
      <c r="AE3586">
        <v>0</v>
      </c>
      <c r="AF3586">
        <v>0</v>
      </c>
      <c r="AG3586">
        <v>0</v>
      </c>
      <c r="AH3586">
        <v>0</v>
      </c>
      <c r="AI3586">
        <v>0</v>
      </c>
      <c r="AJ3586">
        <v>0</v>
      </c>
      <c r="AK3586">
        <v>0</v>
      </c>
      <c r="AL3586">
        <v>0</v>
      </c>
      <c r="AM3586">
        <v>0</v>
      </c>
      <c r="AN3586">
        <v>0</v>
      </c>
      <c r="AO3586">
        <v>1</v>
      </c>
      <c r="AP3586">
        <v>0</v>
      </c>
      <c r="AQ3586">
        <v>1</v>
      </c>
      <c r="AR3586">
        <v>24</v>
      </c>
      <c r="AS3586" t="s">
        <v>18553</v>
      </c>
      <c r="AT3586" t="s">
        <v>16826</v>
      </c>
    </row>
    <row r="3587" spans="1:46" x14ac:dyDescent="0.25">
      <c r="A3587" t="s">
        <v>0</v>
      </c>
      <c r="B3587" t="s">
        <v>42623</v>
      </c>
      <c r="C3587" t="s">
        <v>42624</v>
      </c>
      <c r="D3587" t="s">
        <v>42625</v>
      </c>
      <c r="E3587">
        <v>785683</v>
      </c>
      <c r="G3587" t="s">
        <v>298</v>
      </c>
      <c r="H3587" t="s">
        <v>42626</v>
      </c>
      <c r="I3587" t="s">
        <v>42627</v>
      </c>
      <c r="J3587" t="s">
        <v>42628</v>
      </c>
      <c r="K3587" t="s">
        <v>150</v>
      </c>
      <c r="L3587" t="s">
        <v>42629</v>
      </c>
      <c r="M3587" t="s">
        <v>287</v>
      </c>
      <c r="N3587" t="s">
        <v>281</v>
      </c>
      <c r="O3587" t="s">
        <v>75</v>
      </c>
      <c r="P3587" t="s">
        <v>42630</v>
      </c>
      <c r="Q3587" t="s">
        <v>282</v>
      </c>
      <c r="R3587" t="s">
        <v>42631</v>
      </c>
      <c r="S3587" t="s">
        <v>241</v>
      </c>
      <c r="T3587" t="s">
        <v>288</v>
      </c>
      <c r="U3587" t="s">
        <v>42632</v>
      </c>
      <c r="V3587" s="1" t="s">
        <v>19945</v>
      </c>
      <c r="W3587" t="s">
        <v>42633</v>
      </c>
      <c r="X3587" s="1" t="s">
        <v>22433</v>
      </c>
      <c r="Y3587">
        <v>2874</v>
      </c>
      <c r="Z3587" t="s">
        <v>21109</v>
      </c>
      <c r="AA3587">
        <v>0</v>
      </c>
      <c r="AB3587" t="s">
        <v>87</v>
      </c>
      <c r="AC3587">
        <v>0</v>
      </c>
      <c r="AD3587">
        <v>0</v>
      </c>
      <c r="AE3587">
        <v>0</v>
      </c>
      <c r="AF3587">
        <v>0</v>
      </c>
      <c r="AG3587">
        <v>0</v>
      </c>
      <c r="AH3587">
        <v>0</v>
      </c>
      <c r="AI3587">
        <v>0</v>
      </c>
      <c r="AJ3587">
        <v>0</v>
      </c>
      <c r="AK3587">
        <v>0</v>
      </c>
      <c r="AL3587">
        <v>0</v>
      </c>
      <c r="AM3587">
        <v>0</v>
      </c>
      <c r="AN3587">
        <v>0</v>
      </c>
      <c r="AO3587">
        <v>1</v>
      </c>
      <c r="AP3587">
        <v>0</v>
      </c>
      <c r="AQ3587">
        <v>1</v>
      </c>
      <c r="AR3587">
        <v>24</v>
      </c>
      <c r="AS3587" t="s">
        <v>18553</v>
      </c>
      <c r="AT3587" t="s">
        <v>16826</v>
      </c>
    </row>
    <row r="3588" spans="1:46" x14ac:dyDescent="0.25">
      <c r="A3588" t="s">
        <v>0</v>
      </c>
      <c r="B3588" t="s">
        <v>42643</v>
      </c>
      <c r="C3588" t="s">
        <v>42644</v>
      </c>
      <c r="D3588" t="s">
        <v>42645</v>
      </c>
      <c r="E3588">
        <v>793454</v>
      </c>
      <c r="G3588" t="s">
        <v>298</v>
      </c>
      <c r="H3588" t="s">
        <v>42646</v>
      </c>
      <c r="I3588" t="s">
        <v>42647</v>
      </c>
      <c r="J3588" t="s">
        <v>280</v>
      </c>
      <c r="K3588" t="s">
        <v>131</v>
      </c>
      <c r="L3588" t="s">
        <v>42648</v>
      </c>
      <c r="M3588" t="s">
        <v>42649</v>
      </c>
      <c r="N3588" t="s">
        <v>281</v>
      </c>
      <c r="O3588" t="s">
        <v>75</v>
      </c>
      <c r="P3588" t="s">
        <v>42650</v>
      </c>
      <c r="Q3588" t="s">
        <v>282</v>
      </c>
      <c r="R3588" t="s">
        <v>246</v>
      </c>
      <c r="S3588" t="s">
        <v>230</v>
      </c>
      <c r="T3588" t="s">
        <v>300</v>
      </c>
      <c r="U3588" t="s">
        <v>42651</v>
      </c>
      <c r="V3588" s="1" t="s">
        <v>20208</v>
      </c>
      <c r="W3588" t="s">
        <v>32542</v>
      </c>
      <c r="X3588" s="1" t="s">
        <v>22433</v>
      </c>
      <c r="Y3588">
        <v>1490</v>
      </c>
      <c r="Z3588" t="s">
        <v>18989</v>
      </c>
      <c r="AA3588">
        <v>1</v>
      </c>
      <c r="AB3588" t="s">
        <v>16827</v>
      </c>
      <c r="AC3588">
        <v>1</v>
      </c>
      <c r="AD3588">
        <v>1</v>
      </c>
      <c r="AE3588">
        <v>0</v>
      </c>
      <c r="AF3588">
        <v>0</v>
      </c>
      <c r="AG3588">
        <v>0</v>
      </c>
      <c r="AH3588">
        <v>0</v>
      </c>
      <c r="AI3588">
        <v>0</v>
      </c>
      <c r="AJ3588">
        <v>0</v>
      </c>
      <c r="AK3588">
        <v>0</v>
      </c>
      <c r="AL3588">
        <v>0</v>
      </c>
      <c r="AM3588">
        <v>0</v>
      </c>
      <c r="AN3588">
        <v>0</v>
      </c>
      <c r="AO3588">
        <v>0</v>
      </c>
      <c r="AP3588">
        <v>0</v>
      </c>
      <c r="AQ3588">
        <v>0</v>
      </c>
      <c r="AR3588">
        <v>20</v>
      </c>
      <c r="AS3588" t="s">
        <v>16731</v>
      </c>
      <c r="AT3588" t="s">
        <v>92</v>
      </c>
    </row>
    <row r="3589" spans="1:46" x14ac:dyDescent="0.25">
      <c r="A3589" t="s">
        <v>0</v>
      </c>
      <c r="B3589" t="s">
        <v>42634</v>
      </c>
      <c r="C3589" t="s">
        <v>42635</v>
      </c>
      <c r="D3589" t="s">
        <v>42636</v>
      </c>
      <c r="E3589">
        <v>795156</v>
      </c>
      <c r="G3589" t="s">
        <v>295</v>
      </c>
      <c r="H3589" t="s">
        <v>42637</v>
      </c>
      <c r="I3589" t="s">
        <v>42638</v>
      </c>
      <c r="J3589" t="s">
        <v>280</v>
      </c>
      <c r="K3589" t="s">
        <v>131</v>
      </c>
      <c r="L3589" t="s">
        <v>42639</v>
      </c>
      <c r="M3589" t="s">
        <v>42640</v>
      </c>
      <c r="N3589" t="s">
        <v>281</v>
      </c>
      <c r="O3589" t="s">
        <v>75</v>
      </c>
      <c r="P3589" t="s">
        <v>42641</v>
      </c>
      <c r="Q3589" t="s">
        <v>282</v>
      </c>
      <c r="R3589" t="s">
        <v>246</v>
      </c>
      <c r="S3589" t="s">
        <v>230</v>
      </c>
      <c r="T3589" t="s">
        <v>300</v>
      </c>
      <c r="U3589" t="s">
        <v>41311</v>
      </c>
      <c r="V3589" s="1" t="s">
        <v>20208</v>
      </c>
      <c r="W3589" t="s">
        <v>42642</v>
      </c>
      <c r="X3589" s="1" t="s">
        <v>22433</v>
      </c>
      <c r="Y3589">
        <v>1490</v>
      </c>
      <c r="Z3589" t="s">
        <v>18989</v>
      </c>
      <c r="AA3589">
        <v>1</v>
      </c>
      <c r="AB3589" t="s">
        <v>16827</v>
      </c>
      <c r="AC3589">
        <v>1</v>
      </c>
      <c r="AD3589">
        <v>1</v>
      </c>
      <c r="AE3589">
        <v>0</v>
      </c>
      <c r="AF3589">
        <v>0</v>
      </c>
      <c r="AG3589">
        <v>0</v>
      </c>
      <c r="AH3589">
        <v>0</v>
      </c>
      <c r="AI3589">
        <v>0</v>
      </c>
      <c r="AJ3589">
        <v>0</v>
      </c>
      <c r="AK3589">
        <v>0</v>
      </c>
      <c r="AL3589">
        <v>0</v>
      </c>
      <c r="AM3589">
        <v>0</v>
      </c>
      <c r="AN3589">
        <v>0</v>
      </c>
      <c r="AO3589">
        <v>0</v>
      </c>
      <c r="AP3589">
        <v>0</v>
      </c>
      <c r="AQ3589">
        <v>0</v>
      </c>
      <c r="AR3589">
        <v>18</v>
      </c>
      <c r="AS3589" t="s">
        <v>16734</v>
      </c>
      <c r="AT3589" t="s">
        <v>92</v>
      </c>
    </row>
    <row r="3590" spans="1:46" x14ac:dyDescent="0.25">
      <c r="A3590" t="s">
        <v>0</v>
      </c>
      <c r="B3590" t="s">
        <v>42652</v>
      </c>
      <c r="C3590" t="s">
        <v>42653</v>
      </c>
      <c r="D3590" t="s">
        <v>42654</v>
      </c>
      <c r="E3590">
        <v>794579</v>
      </c>
      <c r="G3590" t="s">
        <v>291</v>
      </c>
      <c r="H3590" t="s">
        <v>42655</v>
      </c>
      <c r="I3590" t="s">
        <v>42656</v>
      </c>
      <c r="J3590" t="s">
        <v>280</v>
      </c>
      <c r="K3590" t="s">
        <v>18915</v>
      </c>
      <c r="L3590" t="s">
        <v>42657</v>
      </c>
      <c r="M3590" t="s">
        <v>42658</v>
      </c>
      <c r="N3590" t="s">
        <v>17206</v>
      </c>
      <c r="O3590" t="s">
        <v>75</v>
      </c>
      <c r="P3590" t="s">
        <v>42659</v>
      </c>
      <c r="Q3590" t="s">
        <v>282</v>
      </c>
      <c r="R3590" t="s">
        <v>284</v>
      </c>
      <c r="S3590" t="s">
        <v>230</v>
      </c>
      <c r="T3590" t="s">
        <v>302</v>
      </c>
      <c r="U3590" t="s">
        <v>21120</v>
      </c>
      <c r="V3590" s="1" t="s">
        <v>20208</v>
      </c>
      <c r="W3590" t="s">
        <v>42660</v>
      </c>
      <c r="X3590" s="1" t="s">
        <v>22433</v>
      </c>
      <c r="Y3590">
        <v>1490</v>
      </c>
      <c r="Z3590" t="s">
        <v>18989</v>
      </c>
      <c r="AA3590">
        <v>1</v>
      </c>
      <c r="AB3590" t="s">
        <v>16827</v>
      </c>
      <c r="AC3590">
        <v>1</v>
      </c>
      <c r="AD3590">
        <v>1</v>
      </c>
      <c r="AE3590">
        <v>0</v>
      </c>
      <c r="AF3590">
        <v>0</v>
      </c>
      <c r="AG3590">
        <v>0</v>
      </c>
      <c r="AH3590">
        <v>0</v>
      </c>
      <c r="AI3590">
        <v>0</v>
      </c>
      <c r="AJ3590">
        <v>0</v>
      </c>
      <c r="AK3590">
        <v>0</v>
      </c>
      <c r="AL3590">
        <v>0</v>
      </c>
      <c r="AM3590">
        <v>0</v>
      </c>
      <c r="AN3590">
        <v>0</v>
      </c>
      <c r="AO3590">
        <v>0</v>
      </c>
      <c r="AP3590">
        <v>0</v>
      </c>
      <c r="AQ3590">
        <v>0</v>
      </c>
      <c r="AR3590">
        <v>18</v>
      </c>
      <c r="AS3590" t="s">
        <v>16734</v>
      </c>
      <c r="AT3590" t="s">
        <v>92</v>
      </c>
    </row>
    <row r="3591" spans="1:46" x14ac:dyDescent="0.25">
      <c r="A3591" t="s">
        <v>0</v>
      </c>
      <c r="B3591" t="s">
        <v>20161</v>
      </c>
      <c r="C3591" t="s">
        <v>20162</v>
      </c>
      <c r="D3591" t="s">
        <v>21159</v>
      </c>
      <c r="E3591">
        <v>788179</v>
      </c>
      <c r="G3591" t="s">
        <v>291</v>
      </c>
      <c r="H3591" t="s">
        <v>20163</v>
      </c>
      <c r="I3591" t="s">
        <v>20164</v>
      </c>
      <c r="J3591" t="s">
        <v>280</v>
      </c>
      <c r="K3591" t="s">
        <v>131</v>
      </c>
      <c r="L3591" t="s">
        <v>20165</v>
      </c>
      <c r="M3591" t="s">
        <v>20166</v>
      </c>
      <c r="N3591" t="s">
        <v>281</v>
      </c>
      <c r="O3591" t="s">
        <v>75</v>
      </c>
      <c r="P3591" t="s">
        <v>20167</v>
      </c>
      <c r="Q3591" t="s">
        <v>282</v>
      </c>
      <c r="R3591" t="s">
        <v>245</v>
      </c>
      <c r="S3591" t="s">
        <v>230</v>
      </c>
      <c r="T3591" t="s">
        <v>300</v>
      </c>
      <c r="U3591" t="s">
        <v>20168</v>
      </c>
      <c r="V3591" s="1" t="s">
        <v>19945</v>
      </c>
      <c r="W3591" t="s">
        <v>21160</v>
      </c>
      <c r="X3591" s="1" t="s">
        <v>22433</v>
      </c>
      <c r="Y3591">
        <v>1477</v>
      </c>
      <c r="Z3591" t="s">
        <v>67981</v>
      </c>
      <c r="AA3591">
        <v>0</v>
      </c>
      <c r="AB3591" t="s">
        <v>87</v>
      </c>
      <c r="AC3591">
        <v>0</v>
      </c>
      <c r="AD3591">
        <v>0</v>
      </c>
      <c r="AE3591">
        <v>0</v>
      </c>
      <c r="AF3591">
        <v>0</v>
      </c>
      <c r="AG3591">
        <v>0</v>
      </c>
      <c r="AH3591">
        <v>0</v>
      </c>
      <c r="AI3591">
        <v>0</v>
      </c>
      <c r="AJ3591">
        <v>0</v>
      </c>
      <c r="AK3591">
        <v>0</v>
      </c>
      <c r="AL3591">
        <v>1</v>
      </c>
      <c r="AM3591">
        <v>0</v>
      </c>
      <c r="AN3591">
        <v>1</v>
      </c>
      <c r="AO3591">
        <v>0</v>
      </c>
      <c r="AP3591">
        <v>0</v>
      </c>
      <c r="AQ3591">
        <v>0</v>
      </c>
      <c r="AR3591">
        <v>18</v>
      </c>
      <c r="AS3591" t="s">
        <v>16729</v>
      </c>
      <c r="AT3591" t="s">
        <v>80</v>
      </c>
    </row>
    <row r="3592" spans="1:46" x14ac:dyDescent="0.25">
      <c r="A3592" t="s">
        <v>0</v>
      </c>
      <c r="B3592" t="s">
        <v>42661</v>
      </c>
      <c r="C3592" t="s">
        <v>42662</v>
      </c>
      <c r="D3592" t="s">
        <v>42663</v>
      </c>
      <c r="E3592">
        <v>794696</v>
      </c>
      <c r="G3592" t="s">
        <v>16900</v>
      </c>
      <c r="H3592" t="s">
        <v>42664</v>
      </c>
      <c r="I3592" t="s">
        <v>42665</v>
      </c>
      <c r="J3592" t="s">
        <v>280</v>
      </c>
      <c r="K3592" t="s">
        <v>42666</v>
      </c>
      <c r="L3592" t="s">
        <v>42667</v>
      </c>
      <c r="M3592" t="s">
        <v>42668</v>
      </c>
      <c r="N3592" t="s">
        <v>281</v>
      </c>
      <c r="O3592" t="s">
        <v>75</v>
      </c>
      <c r="P3592" t="s">
        <v>42669</v>
      </c>
      <c r="Q3592" t="s">
        <v>282</v>
      </c>
      <c r="R3592" t="s">
        <v>284</v>
      </c>
      <c r="S3592" t="s">
        <v>244</v>
      </c>
      <c r="T3592" t="s">
        <v>18473</v>
      </c>
      <c r="U3592" t="s">
        <v>42670</v>
      </c>
      <c r="V3592" s="1" t="s">
        <v>20208</v>
      </c>
      <c r="W3592" t="s">
        <v>42671</v>
      </c>
      <c r="X3592" s="1" t="s">
        <v>22433</v>
      </c>
      <c r="Y3592">
        <v>2105</v>
      </c>
      <c r="Z3592" t="s">
        <v>42672</v>
      </c>
      <c r="AA3592">
        <v>0</v>
      </c>
      <c r="AB3592" t="s">
        <v>87</v>
      </c>
      <c r="AC3592">
        <v>0</v>
      </c>
      <c r="AD3592">
        <v>0</v>
      </c>
      <c r="AE3592">
        <v>0</v>
      </c>
      <c r="AF3592">
        <v>0</v>
      </c>
      <c r="AG3592">
        <v>0</v>
      </c>
      <c r="AH3592">
        <v>0</v>
      </c>
      <c r="AI3592">
        <v>0</v>
      </c>
      <c r="AJ3592">
        <v>0</v>
      </c>
      <c r="AK3592">
        <v>0</v>
      </c>
      <c r="AL3592">
        <v>1</v>
      </c>
      <c r="AM3592">
        <v>0</v>
      </c>
      <c r="AN3592">
        <v>1</v>
      </c>
      <c r="AO3592">
        <v>0</v>
      </c>
      <c r="AP3592">
        <v>0</v>
      </c>
      <c r="AQ3592">
        <v>0</v>
      </c>
      <c r="AR3592">
        <v>18</v>
      </c>
      <c r="AS3592" t="s">
        <v>16729</v>
      </c>
      <c r="AT3592" t="s">
        <v>80</v>
      </c>
    </row>
    <row r="3593" spans="1:46" x14ac:dyDescent="0.25">
      <c r="A3593" t="s">
        <v>0</v>
      </c>
      <c r="B3593" t="s">
        <v>43248</v>
      </c>
      <c r="C3593" t="s">
        <v>43249</v>
      </c>
      <c r="D3593" t="s">
        <v>43250</v>
      </c>
      <c r="E3593">
        <v>798077</v>
      </c>
      <c r="G3593" t="s">
        <v>291</v>
      </c>
      <c r="H3593" t="s">
        <v>43251</v>
      </c>
      <c r="I3593" t="s">
        <v>43252</v>
      </c>
      <c r="J3593" t="s">
        <v>280</v>
      </c>
      <c r="K3593" t="s">
        <v>43253</v>
      </c>
      <c r="L3593" t="s">
        <v>43254</v>
      </c>
      <c r="M3593" t="s">
        <v>43255</v>
      </c>
      <c r="N3593" t="s">
        <v>281</v>
      </c>
      <c r="O3593" t="s">
        <v>75</v>
      </c>
      <c r="P3593" t="s">
        <v>43256</v>
      </c>
      <c r="Q3593" t="s">
        <v>282</v>
      </c>
      <c r="R3593" t="s">
        <v>284</v>
      </c>
      <c r="S3593" t="s">
        <v>244</v>
      </c>
      <c r="T3593" t="s">
        <v>18473</v>
      </c>
      <c r="U3593" t="s">
        <v>43257</v>
      </c>
      <c r="V3593" s="1" t="s">
        <v>22433</v>
      </c>
      <c r="W3593" t="s">
        <v>43258</v>
      </c>
      <c r="X3593" s="1" t="s">
        <v>22433</v>
      </c>
      <c r="Y3593">
        <v>2105</v>
      </c>
      <c r="Z3593" t="s">
        <v>42672</v>
      </c>
      <c r="AA3593">
        <v>0</v>
      </c>
      <c r="AB3593" t="s">
        <v>87</v>
      </c>
      <c r="AC3593">
        <v>0</v>
      </c>
      <c r="AD3593">
        <v>0</v>
      </c>
      <c r="AE3593">
        <v>0</v>
      </c>
      <c r="AF3593">
        <v>0</v>
      </c>
      <c r="AG3593">
        <v>0</v>
      </c>
      <c r="AH3593">
        <v>0</v>
      </c>
      <c r="AI3593">
        <v>0</v>
      </c>
      <c r="AJ3593">
        <v>0</v>
      </c>
      <c r="AK3593">
        <v>0</v>
      </c>
      <c r="AL3593">
        <v>1</v>
      </c>
      <c r="AM3593">
        <v>0</v>
      </c>
      <c r="AN3593">
        <v>1</v>
      </c>
      <c r="AO3593">
        <v>0</v>
      </c>
      <c r="AP3593">
        <v>0</v>
      </c>
      <c r="AQ3593">
        <v>0</v>
      </c>
      <c r="AR3593">
        <v>18</v>
      </c>
      <c r="AS3593" t="s">
        <v>16729</v>
      </c>
      <c r="AT3593" t="s">
        <v>80</v>
      </c>
    </row>
    <row r="3594" spans="1:46" x14ac:dyDescent="0.25">
      <c r="A3594" t="s">
        <v>0</v>
      </c>
      <c r="B3594" t="s">
        <v>43217</v>
      </c>
      <c r="C3594" t="s">
        <v>43218</v>
      </c>
      <c r="D3594" t="s">
        <v>43219</v>
      </c>
      <c r="E3594">
        <v>795526</v>
      </c>
      <c r="G3594" t="s">
        <v>295</v>
      </c>
      <c r="H3594" t="s">
        <v>43220</v>
      </c>
      <c r="I3594" t="s">
        <v>43221</v>
      </c>
      <c r="J3594" t="s">
        <v>43222</v>
      </c>
      <c r="K3594" t="s">
        <v>41378</v>
      </c>
      <c r="L3594" t="s">
        <v>43223</v>
      </c>
      <c r="M3594" t="s">
        <v>43224</v>
      </c>
      <c r="N3594" t="s">
        <v>281</v>
      </c>
      <c r="O3594" t="s">
        <v>75</v>
      </c>
      <c r="P3594" t="s">
        <v>43225</v>
      </c>
      <c r="Q3594" t="s">
        <v>282</v>
      </c>
      <c r="R3594" t="s">
        <v>284</v>
      </c>
      <c r="S3594" t="s">
        <v>244</v>
      </c>
      <c r="T3594" t="s">
        <v>300</v>
      </c>
      <c r="U3594" t="s">
        <v>43226</v>
      </c>
      <c r="V3594" s="1" t="s">
        <v>20208</v>
      </c>
      <c r="W3594" t="s">
        <v>43227</v>
      </c>
      <c r="X3594" s="1" t="s">
        <v>22433</v>
      </c>
      <c r="Y3594">
        <v>2105</v>
      </c>
      <c r="Z3594" t="s">
        <v>42672</v>
      </c>
      <c r="AA3594">
        <v>0</v>
      </c>
      <c r="AB3594" t="s">
        <v>87</v>
      </c>
      <c r="AC3594">
        <v>0</v>
      </c>
      <c r="AD3594">
        <v>0</v>
      </c>
      <c r="AE3594">
        <v>0</v>
      </c>
      <c r="AF3594">
        <v>0</v>
      </c>
      <c r="AG3594">
        <v>0</v>
      </c>
      <c r="AH3594">
        <v>0</v>
      </c>
      <c r="AI3594">
        <v>0</v>
      </c>
      <c r="AJ3594">
        <v>0</v>
      </c>
      <c r="AK3594">
        <v>0</v>
      </c>
      <c r="AL3594">
        <v>1</v>
      </c>
      <c r="AM3594">
        <v>0</v>
      </c>
      <c r="AN3594">
        <v>1</v>
      </c>
      <c r="AO3594">
        <v>0</v>
      </c>
      <c r="AP3594">
        <v>0</v>
      </c>
      <c r="AQ3594">
        <v>0</v>
      </c>
      <c r="AR3594">
        <v>18</v>
      </c>
      <c r="AS3594" t="s">
        <v>16729</v>
      </c>
      <c r="AT3594" t="s">
        <v>80</v>
      </c>
    </row>
    <row r="3595" spans="1:46" x14ac:dyDescent="0.25">
      <c r="A3595" t="s">
        <v>0</v>
      </c>
      <c r="B3595" t="s">
        <v>42673</v>
      </c>
      <c r="C3595" t="s">
        <v>42674</v>
      </c>
      <c r="D3595" t="s">
        <v>42675</v>
      </c>
      <c r="E3595">
        <v>770744</v>
      </c>
      <c r="G3595" t="s">
        <v>299</v>
      </c>
      <c r="H3595" t="s">
        <v>42676</v>
      </c>
      <c r="I3595" t="s">
        <v>42677</v>
      </c>
      <c r="J3595" t="s">
        <v>280</v>
      </c>
      <c r="K3595" t="s">
        <v>131</v>
      </c>
      <c r="L3595" t="s">
        <v>42678</v>
      </c>
      <c r="M3595" t="s">
        <v>42679</v>
      </c>
      <c r="N3595" t="s">
        <v>281</v>
      </c>
      <c r="O3595" t="s">
        <v>75</v>
      </c>
      <c r="P3595" t="s">
        <v>42680</v>
      </c>
      <c r="Q3595" t="s">
        <v>282</v>
      </c>
      <c r="R3595" t="s">
        <v>246</v>
      </c>
      <c r="S3595" t="s">
        <v>230</v>
      </c>
      <c r="T3595" t="s">
        <v>300</v>
      </c>
      <c r="U3595" t="s">
        <v>42681</v>
      </c>
      <c r="V3595" s="1" t="s">
        <v>18938</v>
      </c>
      <c r="W3595" t="s">
        <v>42682</v>
      </c>
      <c r="X3595" s="1" t="s">
        <v>22433</v>
      </c>
      <c r="Y3595">
        <v>1913</v>
      </c>
      <c r="Z3595" t="s">
        <v>42683</v>
      </c>
      <c r="AA3595">
        <v>0</v>
      </c>
      <c r="AB3595" t="s">
        <v>87</v>
      </c>
      <c r="AC3595">
        <v>0</v>
      </c>
      <c r="AD3595">
        <v>0</v>
      </c>
      <c r="AE3595">
        <v>0</v>
      </c>
      <c r="AF3595">
        <v>0</v>
      </c>
      <c r="AG3595">
        <v>0</v>
      </c>
      <c r="AH3595">
        <v>0</v>
      </c>
      <c r="AI3595">
        <v>0</v>
      </c>
      <c r="AJ3595">
        <v>0</v>
      </c>
      <c r="AK3595">
        <v>0</v>
      </c>
      <c r="AL3595">
        <v>1</v>
      </c>
      <c r="AM3595">
        <v>0</v>
      </c>
      <c r="AN3595">
        <v>1</v>
      </c>
      <c r="AO3595">
        <v>0</v>
      </c>
      <c r="AP3595">
        <v>0</v>
      </c>
      <c r="AQ3595">
        <v>0</v>
      </c>
      <c r="AR3595">
        <v>18</v>
      </c>
      <c r="AS3595" t="s">
        <v>16729</v>
      </c>
      <c r="AT3595" t="s">
        <v>80</v>
      </c>
    </row>
    <row r="3596" spans="1:46" x14ac:dyDescent="0.25">
      <c r="A3596" t="s">
        <v>0</v>
      </c>
      <c r="B3596" t="s">
        <v>41559</v>
      </c>
      <c r="C3596" t="s">
        <v>41560</v>
      </c>
      <c r="D3596" t="s">
        <v>41561</v>
      </c>
      <c r="E3596">
        <v>793868</v>
      </c>
      <c r="G3596" t="s">
        <v>291</v>
      </c>
      <c r="H3596" t="s">
        <v>41562</v>
      </c>
      <c r="I3596" t="s">
        <v>41563</v>
      </c>
      <c r="J3596" t="s">
        <v>280</v>
      </c>
      <c r="K3596" t="s">
        <v>17714</v>
      </c>
      <c r="L3596" t="s">
        <v>41564</v>
      </c>
      <c r="M3596" t="s">
        <v>41565</v>
      </c>
      <c r="N3596" t="s">
        <v>41566</v>
      </c>
      <c r="O3596" t="s">
        <v>75</v>
      </c>
      <c r="P3596" t="s">
        <v>41567</v>
      </c>
      <c r="Q3596" t="s">
        <v>282</v>
      </c>
      <c r="R3596" t="s">
        <v>284</v>
      </c>
      <c r="S3596" t="s">
        <v>230</v>
      </c>
      <c r="T3596" t="s">
        <v>302</v>
      </c>
      <c r="U3596" t="s">
        <v>41568</v>
      </c>
      <c r="V3596" s="1" t="s">
        <v>20208</v>
      </c>
      <c r="W3596" t="s">
        <v>41569</v>
      </c>
      <c r="X3596" s="1" t="s">
        <v>22433</v>
      </c>
      <c r="Y3596">
        <v>1913</v>
      </c>
      <c r="Z3596" t="s">
        <v>42683</v>
      </c>
      <c r="AA3596">
        <v>0</v>
      </c>
      <c r="AB3596" t="s">
        <v>87</v>
      </c>
      <c r="AC3596">
        <v>0</v>
      </c>
      <c r="AD3596">
        <v>0</v>
      </c>
      <c r="AE3596">
        <v>0</v>
      </c>
      <c r="AF3596">
        <v>0</v>
      </c>
      <c r="AG3596">
        <v>0</v>
      </c>
      <c r="AH3596">
        <v>0</v>
      </c>
      <c r="AI3596">
        <v>0</v>
      </c>
      <c r="AJ3596">
        <v>0</v>
      </c>
      <c r="AK3596">
        <v>0</v>
      </c>
      <c r="AL3596">
        <v>1</v>
      </c>
      <c r="AM3596">
        <v>0</v>
      </c>
      <c r="AN3596">
        <v>1</v>
      </c>
      <c r="AO3596">
        <v>0</v>
      </c>
      <c r="AP3596">
        <v>0</v>
      </c>
      <c r="AQ3596">
        <v>0</v>
      </c>
      <c r="AR3596">
        <v>18</v>
      </c>
      <c r="AS3596" t="s">
        <v>16729</v>
      </c>
      <c r="AT3596" t="s">
        <v>80</v>
      </c>
    </row>
    <row r="3597" spans="1:46" x14ac:dyDescent="0.25">
      <c r="A3597" t="s">
        <v>0</v>
      </c>
      <c r="B3597" t="s">
        <v>42775</v>
      </c>
      <c r="C3597" t="s">
        <v>42776</v>
      </c>
      <c r="D3597" t="s">
        <v>42777</v>
      </c>
      <c r="E3597">
        <v>773743</v>
      </c>
      <c r="G3597" t="s">
        <v>283</v>
      </c>
      <c r="H3597" t="s">
        <v>42778</v>
      </c>
      <c r="I3597" t="s">
        <v>42779</v>
      </c>
      <c r="J3597" t="s">
        <v>280</v>
      </c>
      <c r="K3597" t="s">
        <v>142</v>
      </c>
      <c r="L3597" t="s">
        <v>42780</v>
      </c>
      <c r="M3597" t="s">
        <v>42781</v>
      </c>
      <c r="N3597" t="s">
        <v>281</v>
      </c>
      <c r="O3597" t="s">
        <v>75</v>
      </c>
      <c r="P3597" t="s">
        <v>42782</v>
      </c>
      <c r="Q3597" t="s">
        <v>282</v>
      </c>
      <c r="R3597" t="s">
        <v>245</v>
      </c>
      <c r="S3597" t="s">
        <v>230</v>
      </c>
      <c r="T3597" t="s">
        <v>294</v>
      </c>
      <c r="U3597" t="s">
        <v>42783</v>
      </c>
      <c r="V3597" s="1" t="s">
        <v>18608</v>
      </c>
      <c r="W3597" t="s">
        <v>42784</v>
      </c>
      <c r="X3597" s="1" t="s">
        <v>22433</v>
      </c>
      <c r="Y3597">
        <v>2714</v>
      </c>
      <c r="Z3597" t="s">
        <v>67982</v>
      </c>
      <c r="AA3597">
        <v>1</v>
      </c>
      <c r="AB3597" t="s">
        <v>19350</v>
      </c>
      <c r="AC3597">
        <v>0</v>
      </c>
      <c r="AD3597">
        <v>0</v>
      </c>
      <c r="AE3597">
        <v>0</v>
      </c>
      <c r="AF3597">
        <v>0</v>
      </c>
      <c r="AG3597">
        <v>0</v>
      </c>
      <c r="AH3597">
        <v>0</v>
      </c>
      <c r="AI3597">
        <v>0</v>
      </c>
      <c r="AJ3597">
        <v>0</v>
      </c>
      <c r="AK3597">
        <v>0</v>
      </c>
      <c r="AL3597">
        <v>1</v>
      </c>
      <c r="AM3597">
        <v>1</v>
      </c>
      <c r="AN3597">
        <v>0</v>
      </c>
      <c r="AO3597">
        <v>0</v>
      </c>
      <c r="AP3597">
        <v>0</v>
      </c>
      <c r="AQ3597">
        <v>0</v>
      </c>
      <c r="AR3597">
        <v>18</v>
      </c>
      <c r="AS3597" t="s">
        <v>18556</v>
      </c>
      <c r="AT3597" t="s">
        <v>99</v>
      </c>
    </row>
    <row r="3598" spans="1:46" x14ac:dyDescent="0.25">
      <c r="A3598" t="s">
        <v>0</v>
      </c>
      <c r="B3598" t="s">
        <v>41925</v>
      </c>
      <c r="C3598" t="s">
        <v>41926</v>
      </c>
      <c r="D3598" t="s">
        <v>41927</v>
      </c>
      <c r="E3598">
        <v>793025</v>
      </c>
      <c r="G3598" t="s">
        <v>295</v>
      </c>
      <c r="H3598" t="s">
        <v>41928</v>
      </c>
      <c r="I3598" t="s">
        <v>41929</v>
      </c>
      <c r="J3598" t="s">
        <v>280</v>
      </c>
      <c r="K3598" t="s">
        <v>142</v>
      </c>
      <c r="L3598" t="s">
        <v>21089</v>
      </c>
      <c r="M3598" t="s">
        <v>41930</v>
      </c>
      <c r="N3598" t="s">
        <v>41931</v>
      </c>
      <c r="O3598" t="s">
        <v>75</v>
      </c>
      <c r="P3598" t="s">
        <v>41932</v>
      </c>
      <c r="Q3598" t="s">
        <v>282</v>
      </c>
      <c r="R3598" t="s">
        <v>284</v>
      </c>
      <c r="S3598" t="s">
        <v>230</v>
      </c>
      <c r="T3598" t="s">
        <v>294</v>
      </c>
      <c r="U3598" t="s">
        <v>20171</v>
      </c>
      <c r="V3598" s="1" t="s">
        <v>20208</v>
      </c>
      <c r="W3598" t="s">
        <v>41933</v>
      </c>
      <c r="X3598" s="1" t="s">
        <v>22433</v>
      </c>
      <c r="Y3598">
        <v>2162</v>
      </c>
      <c r="Z3598" t="s">
        <v>42694</v>
      </c>
      <c r="AA3598">
        <v>0</v>
      </c>
      <c r="AB3598" t="s">
        <v>87</v>
      </c>
      <c r="AC3598">
        <v>0</v>
      </c>
      <c r="AD3598">
        <v>0</v>
      </c>
      <c r="AE3598">
        <v>0</v>
      </c>
      <c r="AF3598">
        <v>0</v>
      </c>
      <c r="AG3598">
        <v>0</v>
      </c>
      <c r="AH3598">
        <v>0</v>
      </c>
      <c r="AI3598">
        <v>0</v>
      </c>
      <c r="AJ3598">
        <v>0</v>
      </c>
      <c r="AK3598">
        <v>0</v>
      </c>
      <c r="AL3598">
        <v>0</v>
      </c>
      <c r="AM3598">
        <v>0</v>
      </c>
      <c r="AN3598">
        <v>0</v>
      </c>
      <c r="AO3598">
        <v>1</v>
      </c>
      <c r="AP3598">
        <v>0</v>
      </c>
      <c r="AQ3598">
        <v>1</v>
      </c>
      <c r="AR3598">
        <v>20</v>
      </c>
      <c r="AS3598" t="s">
        <v>18727</v>
      </c>
      <c r="AT3598" t="s">
        <v>80</v>
      </c>
    </row>
    <row r="3599" spans="1:46" x14ac:dyDescent="0.25">
      <c r="A3599" t="s">
        <v>0</v>
      </c>
      <c r="B3599" t="s">
        <v>42684</v>
      </c>
      <c r="C3599" t="s">
        <v>42685</v>
      </c>
      <c r="D3599" t="s">
        <v>42686</v>
      </c>
      <c r="E3599">
        <v>795161</v>
      </c>
      <c r="G3599" t="s">
        <v>299</v>
      </c>
      <c r="H3599" t="s">
        <v>42687</v>
      </c>
      <c r="I3599" t="s">
        <v>42688</v>
      </c>
      <c r="J3599" t="s">
        <v>280</v>
      </c>
      <c r="K3599" t="s">
        <v>149</v>
      </c>
      <c r="L3599" t="s">
        <v>42689</v>
      </c>
      <c r="M3599" t="s">
        <v>42690</v>
      </c>
      <c r="N3599" t="s">
        <v>281</v>
      </c>
      <c r="O3599" t="s">
        <v>75</v>
      </c>
      <c r="P3599" t="s">
        <v>42691</v>
      </c>
      <c r="Q3599" t="s">
        <v>286</v>
      </c>
      <c r="R3599" t="s">
        <v>243</v>
      </c>
      <c r="S3599" t="s">
        <v>230</v>
      </c>
      <c r="T3599" t="s">
        <v>294</v>
      </c>
      <c r="U3599" t="s">
        <v>42692</v>
      </c>
      <c r="V3599" s="1" t="s">
        <v>20208</v>
      </c>
      <c r="W3599" t="s">
        <v>42693</v>
      </c>
      <c r="X3599" s="1" t="s">
        <v>22433</v>
      </c>
      <c r="Y3599">
        <v>2162</v>
      </c>
      <c r="Z3599" t="s">
        <v>42694</v>
      </c>
      <c r="AA3599">
        <v>0</v>
      </c>
      <c r="AB3599" t="s">
        <v>87</v>
      </c>
      <c r="AC3599">
        <v>0</v>
      </c>
      <c r="AD3599">
        <v>0</v>
      </c>
      <c r="AE3599">
        <v>0</v>
      </c>
      <c r="AF3599">
        <v>0</v>
      </c>
      <c r="AG3599">
        <v>0</v>
      </c>
      <c r="AH3599">
        <v>0</v>
      </c>
      <c r="AI3599">
        <v>0</v>
      </c>
      <c r="AJ3599">
        <v>0</v>
      </c>
      <c r="AK3599">
        <v>0</v>
      </c>
      <c r="AL3599">
        <v>1</v>
      </c>
      <c r="AM3599">
        <v>0</v>
      </c>
      <c r="AN3599">
        <v>1</v>
      </c>
      <c r="AO3599">
        <v>0</v>
      </c>
      <c r="AP3599">
        <v>0</v>
      </c>
      <c r="AQ3599">
        <v>0</v>
      </c>
      <c r="AR3599">
        <v>18</v>
      </c>
      <c r="AS3599" t="s">
        <v>16733</v>
      </c>
      <c r="AT3599" t="s">
        <v>88</v>
      </c>
    </row>
    <row r="3600" spans="1:46" x14ac:dyDescent="0.25">
      <c r="A3600" t="s">
        <v>0</v>
      </c>
      <c r="B3600" t="s">
        <v>67983</v>
      </c>
      <c r="C3600" t="s">
        <v>67984</v>
      </c>
      <c r="D3600" t="s">
        <v>67985</v>
      </c>
      <c r="E3600">
        <v>798572</v>
      </c>
      <c r="G3600" t="s">
        <v>293</v>
      </c>
      <c r="H3600" t="s">
        <v>67986</v>
      </c>
      <c r="I3600" t="s">
        <v>67987</v>
      </c>
      <c r="J3600" t="s">
        <v>280</v>
      </c>
      <c r="K3600" t="s">
        <v>18318</v>
      </c>
      <c r="L3600" t="s">
        <v>67988</v>
      </c>
      <c r="M3600" t="s">
        <v>67989</v>
      </c>
      <c r="N3600" t="s">
        <v>281</v>
      </c>
      <c r="O3600" t="s">
        <v>75</v>
      </c>
      <c r="P3600" t="s">
        <v>67990</v>
      </c>
      <c r="Q3600" t="s">
        <v>286</v>
      </c>
      <c r="R3600" t="s">
        <v>243</v>
      </c>
      <c r="S3600" t="s">
        <v>230</v>
      </c>
      <c r="T3600" t="s">
        <v>302</v>
      </c>
      <c r="U3600" t="s">
        <v>67991</v>
      </c>
      <c r="V3600" s="1" t="s">
        <v>22433</v>
      </c>
      <c r="W3600" t="s">
        <v>67992</v>
      </c>
      <c r="X3600" s="1" t="s">
        <v>22433</v>
      </c>
      <c r="Y3600">
        <v>2162</v>
      </c>
      <c r="Z3600" t="s">
        <v>42694</v>
      </c>
      <c r="AA3600">
        <v>0</v>
      </c>
      <c r="AB3600" t="s">
        <v>87</v>
      </c>
      <c r="AC3600">
        <v>0</v>
      </c>
      <c r="AD3600">
        <v>0</v>
      </c>
      <c r="AE3600">
        <v>0</v>
      </c>
      <c r="AF3600">
        <v>0</v>
      </c>
      <c r="AG3600">
        <v>0</v>
      </c>
      <c r="AH3600">
        <v>0</v>
      </c>
      <c r="AI3600">
        <v>0</v>
      </c>
      <c r="AJ3600">
        <v>0</v>
      </c>
      <c r="AK3600">
        <v>0</v>
      </c>
      <c r="AL3600">
        <v>1</v>
      </c>
      <c r="AM3600">
        <v>0</v>
      </c>
      <c r="AN3600">
        <v>1</v>
      </c>
      <c r="AO3600">
        <v>0</v>
      </c>
      <c r="AP3600">
        <v>0</v>
      </c>
      <c r="AQ3600">
        <v>0</v>
      </c>
      <c r="AR3600">
        <v>18</v>
      </c>
      <c r="AS3600" t="s">
        <v>16733</v>
      </c>
      <c r="AT3600" t="s">
        <v>88</v>
      </c>
    </row>
    <row r="3601" spans="1:46" x14ac:dyDescent="0.25">
      <c r="A3601" t="s">
        <v>0</v>
      </c>
      <c r="B3601" t="s">
        <v>41925</v>
      </c>
      <c r="C3601" t="s">
        <v>41926</v>
      </c>
      <c r="D3601" t="s">
        <v>41927</v>
      </c>
      <c r="E3601">
        <v>793025</v>
      </c>
      <c r="G3601" t="s">
        <v>295</v>
      </c>
      <c r="H3601" t="s">
        <v>41928</v>
      </c>
      <c r="I3601" t="s">
        <v>41929</v>
      </c>
      <c r="J3601" t="s">
        <v>280</v>
      </c>
      <c r="K3601" t="s">
        <v>142</v>
      </c>
      <c r="L3601" t="s">
        <v>21089</v>
      </c>
      <c r="M3601" t="s">
        <v>41930</v>
      </c>
      <c r="N3601" t="s">
        <v>41931</v>
      </c>
      <c r="O3601" t="s">
        <v>75</v>
      </c>
      <c r="P3601" t="s">
        <v>41932</v>
      </c>
      <c r="Q3601" t="s">
        <v>282</v>
      </c>
      <c r="R3601" t="s">
        <v>284</v>
      </c>
      <c r="S3601" t="s">
        <v>230</v>
      </c>
      <c r="T3601" t="s">
        <v>294</v>
      </c>
      <c r="U3601" t="s">
        <v>20171</v>
      </c>
      <c r="V3601" s="1" t="s">
        <v>20208</v>
      </c>
      <c r="W3601" t="s">
        <v>41933</v>
      </c>
      <c r="X3601" s="1" t="s">
        <v>22433</v>
      </c>
      <c r="Y3601">
        <v>2162</v>
      </c>
      <c r="Z3601" t="s">
        <v>42694</v>
      </c>
      <c r="AA3601">
        <v>0</v>
      </c>
      <c r="AB3601" t="s">
        <v>87</v>
      </c>
      <c r="AC3601">
        <v>0</v>
      </c>
      <c r="AD3601">
        <v>0</v>
      </c>
      <c r="AE3601">
        <v>0</v>
      </c>
      <c r="AF3601">
        <v>0</v>
      </c>
      <c r="AG3601">
        <v>0</v>
      </c>
      <c r="AH3601">
        <v>0</v>
      </c>
      <c r="AI3601">
        <v>0</v>
      </c>
      <c r="AJ3601">
        <v>0</v>
      </c>
      <c r="AK3601">
        <v>0</v>
      </c>
      <c r="AL3601">
        <v>0</v>
      </c>
      <c r="AM3601">
        <v>0</v>
      </c>
      <c r="AN3601">
        <v>0</v>
      </c>
      <c r="AO3601">
        <v>1</v>
      </c>
      <c r="AP3601">
        <v>0</v>
      </c>
      <c r="AQ3601">
        <v>1</v>
      </c>
      <c r="AR3601">
        <v>20</v>
      </c>
      <c r="AS3601" t="s">
        <v>18727</v>
      </c>
      <c r="AT3601" t="s">
        <v>80</v>
      </c>
    </row>
    <row r="3602" spans="1:46" x14ac:dyDescent="0.25">
      <c r="A3602" t="s">
        <v>0</v>
      </c>
      <c r="B3602" t="s">
        <v>42684</v>
      </c>
      <c r="C3602" t="s">
        <v>42685</v>
      </c>
      <c r="D3602" t="s">
        <v>42686</v>
      </c>
      <c r="E3602">
        <v>795161</v>
      </c>
      <c r="G3602" t="s">
        <v>299</v>
      </c>
      <c r="H3602" t="s">
        <v>42687</v>
      </c>
      <c r="I3602" t="s">
        <v>42688</v>
      </c>
      <c r="J3602" t="s">
        <v>280</v>
      </c>
      <c r="K3602" t="s">
        <v>149</v>
      </c>
      <c r="L3602" t="s">
        <v>42689</v>
      </c>
      <c r="M3602" t="s">
        <v>42690</v>
      </c>
      <c r="N3602" t="s">
        <v>281</v>
      </c>
      <c r="O3602" t="s">
        <v>75</v>
      </c>
      <c r="P3602" t="s">
        <v>42691</v>
      </c>
      <c r="Q3602" t="s">
        <v>286</v>
      </c>
      <c r="R3602" t="s">
        <v>243</v>
      </c>
      <c r="S3602" t="s">
        <v>230</v>
      </c>
      <c r="T3602" t="s">
        <v>294</v>
      </c>
      <c r="U3602" t="s">
        <v>42692</v>
      </c>
      <c r="V3602" s="1" t="s">
        <v>20208</v>
      </c>
      <c r="W3602" t="s">
        <v>42693</v>
      </c>
      <c r="X3602" s="1" t="s">
        <v>22433</v>
      </c>
      <c r="Y3602">
        <v>2162</v>
      </c>
      <c r="Z3602" t="s">
        <v>42694</v>
      </c>
      <c r="AA3602">
        <v>0</v>
      </c>
      <c r="AB3602" t="s">
        <v>87</v>
      </c>
      <c r="AC3602">
        <v>0</v>
      </c>
      <c r="AD3602">
        <v>0</v>
      </c>
      <c r="AE3602">
        <v>0</v>
      </c>
      <c r="AF3602">
        <v>0</v>
      </c>
      <c r="AG3602">
        <v>0</v>
      </c>
      <c r="AH3602">
        <v>0</v>
      </c>
      <c r="AI3602">
        <v>0</v>
      </c>
      <c r="AJ3602">
        <v>0</v>
      </c>
      <c r="AK3602">
        <v>0</v>
      </c>
      <c r="AL3602">
        <v>1</v>
      </c>
      <c r="AM3602">
        <v>0</v>
      </c>
      <c r="AN3602">
        <v>1</v>
      </c>
      <c r="AO3602">
        <v>0</v>
      </c>
      <c r="AP3602">
        <v>0</v>
      </c>
      <c r="AQ3602">
        <v>0</v>
      </c>
      <c r="AR3602">
        <v>18</v>
      </c>
      <c r="AS3602" t="s">
        <v>16733</v>
      </c>
      <c r="AT3602" t="s">
        <v>88</v>
      </c>
    </row>
    <row r="3603" spans="1:46" x14ac:dyDescent="0.25">
      <c r="A3603" t="s">
        <v>0</v>
      </c>
      <c r="B3603" t="s">
        <v>67983</v>
      </c>
      <c r="C3603" t="s">
        <v>67984</v>
      </c>
      <c r="D3603" t="s">
        <v>67985</v>
      </c>
      <c r="E3603">
        <v>798572</v>
      </c>
      <c r="G3603" t="s">
        <v>293</v>
      </c>
      <c r="H3603" t="s">
        <v>67986</v>
      </c>
      <c r="I3603" t="s">
        <v>67987</v>
      </c>
      <c r="J3603" t="s">
        <v>280</v>
      </c>
      <c r="K3603" t="s">
        <v>18318</v>
      </c>
      <c r="L3603" t="s">
        <v>67988</v>
      </c>
      <c r="M3603" t="s">
        <v>67989</v>
      </c>
      <c r="N3603" t="s">
        <v>281</v>
      </c>
      <c r="O3603" t="s">
        <v>75</v>
      </c>
      <c r="P3603" t="s">
        <v>67990</v>
      </c>
      <c r="Q3603" t="s">
        <v>286</v>
      </c>
      <c r="R3603" t="s">
        <v>243</v>
      </c>
      <c r="S3603" t="s">
        <v>230</v>
      </c>
      <c r="T3603" t="s">
        <v>302</v>
      </c>
      <c r="U3603" t="s">
        <v>67991</v>
      </c>
      <c r="V3603" s="1" t="s">
        <v>22433</v>
      </c>
      <c r="W3603" t="s">
        <v>67992</v>
      </c>
      <c r="X3603" s="1" t="s">
        <v>22433</v>
      </c>
      <c r="Y3603">
        <v>2162</v>
      </c>
      <c r="Z3603" t="s">
        <v>42694</v>
      </c>
      <c r="AA3603">
        <v>0</v>
      </c>
      <c r="AB3603" t="s">
        <v>87</v>
      </c>
      <c r="AC3603">
        <v>0</v>
      </c>
      <c r="AD3603">
        <v>0</v>
      </c>
      <c r="AE3603">
        <v>0</v>
      </c>
      <c r="AF3603">
        <v>0</v>
      </c>
      <c r="AG3603">
        <v>0</v>
      </c>
      <c r="AH3603">
        <v>0</v>
      </c>
      <c r="AI3603">
        <v>0</v>
      </c>
      <c r="AJ3603">
        <v>0</v>
      </c>
      <c r="AK3603">
        <v>0</v>
      </c>
      <c r="AL3603">
        <v>1</v>
      </c>
      <c r="AM3603">
        <v>0</v>
      </c>
      <c r="AN3603">
        <v>1</v>
      </c>
      <c r="AO3603">
        <v>0</v>
      </c>
      <c r="AP3603">
        <v>0</v>
      </c>
      <c r="AQ3603">
        <v>0</v>
      </c>
      <c r="AR3603">
        <v>18</v>
      </c>
      <c r="AS3603" t="s">
        <v>16733</v>
      </c>
      <c r="AT3603" t="s">
        <v>88</v>
      </c>
    </row>
    <row r="3604" spans="1:46" x14ac:dyDescent="0.25">
      <c r="A3604" t="s">
        <v>0</v>
      </c>
      <c r="B3604" t="s">
        <v>42705</v>
      </c>
      <c r="C3604" t="s">
        <v>42706</v>
      </c>
      <c r="D3604" t="s">
        <v>42707</v>
      </c>
      <c r="E3604">
        <v>788150</v>
      </c>
      <c r="G3604" t="s">
        <v>299</v>
      </c>
      <c r="H3604" t="s">
        <v>42708</v>
      </c>
      <c r="I3604" t="s">
        <v>42709</v>
      </c>
      <c r="J3604" t="s">
        <v>280</v>
      </c>
      <c r="K3604" t="s">
        <v>17083</v>
      </c>
      <c r="L3604" t="s">
        <v>42710</v>
      </c>
      <c r="M3604" t="s">
        <v>42711</v>
      </c>
      <c r="N3604" t="s">
        <v>281</v>
      </c>
      <c r="O3604" t="s">
        <v>75</v>
      </c>
      <c r="P3604" t="s">
        <v>42712</v>
      </c>
      <c r="Q3604" t="s">
        <v>282</v>
      </c>
      <c r="R3604" t="s">
        <v>284</v>
      </c>
      <c r="S3604" t="s">
        <v>230</v>
      </c>
      <c r="T3604" t="s">
        <v>290</v>
      </c>
      <c r="U3604" t="s">
        <v>42713</v>
      </c>
      <c r="V3604" s="1" t="s">
        <v>19945</v>
      </c>
      <c r="W3604" t="s">
        <v>42714</v>
      </c>
      <c r="X3604" s="1" t="s">
        <v>22433</v>
      </c>
      <c r="Y3604">
        <v>1920</v>
      </c>
      <c r="Z3604" t="s">
        <v>19351</v>
      </c>
      <c r="AA3604">
        <v>0</v>
      </c>
      <c r="AB3604" t="s">
        <v>87</v>
      </c>
      <c r="AC3604">
        <v>0</v>
      </c>
      <c r="AD3604">
        <v>0</v>
      </c>
      <c r="AE3604">
        <v>0</v>
      </c>
      <c r="AF3604">
        <v>0</v>
      </c>
      <c r="AG3604">
        <v>0</v>
      </c>
      <c r="AH3604">
        <v>0</v>
      </c>
      <c r="AI3604">
        <v>0</v>
      </c>
      <c r="AJ3604">
        <v>0</v>
      </c>
      <c r="AK3604">
        <v>0</v>
      </c>
      <c r="AL3604">
        <v>1</v>
      </c>
      <c r="AM3604">
        <v>0</v>
      </c>
      <c r="AN3604">
        <v>1</v>
      </c>
      <c r="AO3604">
        <v>0</v>
      </c>
      <c r="AP3604">
        <v>0</v>
      </c>
      <c r="AQ3604">
        <v>0</v>
      </c>
      <c r="AR3604">
        <v>18</v>
      </c>
      <c r="AS3604" t="s">
        <v>16729</v>
      </c>
      <c r="AT3604" t="s">
        <v>80</v>
      </c>
    </row>
    <row r="3605" spans="1:46" x14ac:dyDescent="0.25">
      <c r="A3605" t="s">
        <v>0</v>
      </c>
      <c r="B3605" t="s">
        <v>43121</v>
      </c>
      <c r="C3605" t="s">
        <v>43122</v>
      </c>
      <c r="D3605" t="s">
        <v>43123</v>
      </c>
      <c r="E3605">
        <v>794120</v>
      </c>
      <c r="G3605" t="s">
        <v>293</v>
      </c>
      <c r="H3605" t="s">
        <v>43124</v>
      </c>
      <c r="I3605" t="s">
        <v>43125</v>
      </c>
      <c r="J3605" t="s">
        <v>280</v>
      </c>
      <c r="K3605" t="s">
        <v>17678</v>
      </c>
      <c r="L3605" t="s">
        <v>43126</v>
      </c>
      <c r="M3605" t="s">
        <v>43127</v>
      </c>
      <c r="N3605" t="s">
        <v>43128</v>
      </c>
      <c r="O3605" t="s">
        <v>75</v>
      </c>
      <c r="P3605" t="s">
        <v>43129</v>
      </c>
      <c r="Q3605" t="s">
        <v>282</v>
      </c>
      <c r="R3605" t="s">
        <v>284</v>
      </c>
      <c r="S3605" t="s">
        <v>230</v>
      </c>
      <c r="T3605" t="s">
        <v>302</v>
      </c>
      <c r="U3605" t="s">
        <v>43130</v>
      </c>
      <c r="V3605" s="1" t="s">
        <v>20208</v>
      </c>
      <c r="W3605" t="s">
        <v>24748</v>
      </c>
      <c r="X3605" s="1" t="s">
        <v>22433</v>
      </c>
      <c r="Y3605">
        <v>1920</v>
      </c>
      <c r="Z3605" t="s">
        <v>19351</v>
      </c>
      <c r="AA3605">
        <v>0</v>
      </c>
      <c r="AB3605" t="s">
        <v>87</v>
      </c>
      <c r="AC3605">
        <v>0</v>
      </c>
      <c r="AD3605">
        <v>0</v>
      </c>
      <c r="AE3605">
        <v>0</v>
      </c>
      <c r="AF3605">
        <v>0</v>
      </c>
      <c r="AG3605">
        <v>0</v>
      </c>
      <c r="AH3605">
        <v>0</v>
      </c>
      <c r="AI3605">
        <v>0</v>
      </c>
      <c r="AJ3605">
        <v>0</v>
      </c>
      <c r="AK3605">
        <v>0</v>
      </c>
      <c r="AL3605">
        <v>1</v>
      </c>
      <c r="AM3605">
        <v>0</v>
      </c>
      <c r="AN3605">
        <v>1</v>
      </c>
      <c r="AO3605">
        <v>0</v>
      </c>
      <c r="AP3605">
        <v>0</v>
      </c>
      <c r="AQ3605">
        <v>0</v>
      </c>
      <c r="AR3605">
        <v>18</v>
      </c>
      <c r="AS3605" t="s">
        <v>16729</v>
      </c>
      <c r="AT3605" t="s">
        <v>80</v>
      </c>
    </row>
    <row r="3606" spans="1:46" x14ac:dyDescent="0.25">
      <c r="A3606" t="s">
        <v>0</v>
      </c>
      <c r="B3606" t="s">
        <v>42048</v>
      </c>
      <c r="C3606" t="s">
        <v>42049</v>
      </c>
      <c r="D3606" t="s">
        <v>42050</v>
      </c>
      <c r="E3606">
        <v>792578</v>
      </c>
      <c r="G3606" t="s">
        <v>16900</v>
      </c>
      <c r="H3606" t="s">
        <v>42051</v>
      </c>
      <c r="I3606" t="s">
        <v>42052</v>
      </c>
      <c r="J3606" t="s">
        <v>280</v>
      </c>
      <c r="K3606" t="s">
        <v>17108</v>
      </c>
      <c r="L3606" t="s">
        <v>42053</v>
      </c>
      <c r="M3606" t="s">
        <v>42054</v>
      </c>
      <c r="N3606" t="s">
        <v>42055</v>
      </c>
      <c r="O3606" t="s">
        <v>75</v>
      </c>
      <c r="P3606" t="s">
        <v>42056</v>
      </c>
      <c r="Q3606" t="s">
        <v>282</v>
      </c>
      <c r="R3606" t="s">
        <v>284</v>
      </c>
      <c r="S3606" t="s">
        <v>230</v>
      </c>
      <c r="T3606" t="s">
        <v>302</v>
      </c>
      <c r="U3606" t="s">
        <v>42057</v>
      </c>
      <c r="V3606" s="1" t="s">
        <v>20208</v>
      </c>
      <c r="W3606" t="s">
        <v>42058</v>
      </c>
      <c r="X3606" s="1" t="s">
        <v>22433</v>
      </c>
      <c r="Y3606">
        <v>1920</v>
      </c>
      <c r="Z3606" t="s">
        <v>19351</v>
      </c>
      <c r="AA3606">
        <v>0</v>
      </c>
      <c r="AB3606" t="s">
        <v>87</v>
      </c>
      <c r="AC3606">
        <v>0</v>
      </c>
      <c r="AD3606">
        <v>0</v>
      </c>
      <c r="AE3606">
        <v>0</v>
      </c>
      <c r="AF3606">
        <v>0</v>
      </c>
      <c r="AG3606">
        <v>0</v>
      </c>
      <c r="AH3606">
        <v>0</v>
      </c>
      <c r="AI3606">
        <v>0</v>
      </c>
      <c r="AJ3606">
        <v>0</v>
      </c>
      <c r="AK3606">
        <v>0</v>
      </c>
      <c r="AL3606">
        <v>1</v>
      </c>
      <c r="AM3606">
        <v>0</v>
      </c>
      <c r="AN3606">
        <v>1</v>
      </c>
      <c r="AO3606">
        <v>0</v>
      </c>
      <c r="AP3606">
        <v>0</v>
      </c>
      <c r="AQ3606">
        <v>0</v>
      </c>
      <c r="AR3606">
        <v>18</v>
      </c>
      <c r="AS3606" t="s">
        <v>16729</v>
      </c>
      <c r="AT3606" t="s">
        <v>80</v>
      </c>
    </row>
    <row r="3607" spans="1:46" x14ac:dyDescent="0.25">
      <c r="A3607" t="s">
        <v>0</v>
      </c>
      <c r="B3607" t="s">
        <v>42695</v>
      </c>
      <c r="C3607" t="s">
        <v>42696</v>
      </c>
      <c r="D3607" t="s">
        <v>42697</v>
      </c>
      <c r="E3607">
        <v>795188</v>
      </c>
      <c r="G3607" t="s">
        <v>17262</v>
      </c>
      <c r="H3607" t="s">
        <v>42698</v>
      </c>
      <c r="I3607" t="s">
        <v>42699</v>
      </c>
      <c r="J3607" t="s">
        <v>280</v>
      </c>
      <c r="K3607" t="s">
        <v>131</v>
      </c>
      <c r="L3607" t="s">
        <v>42700</v>
      </c>
      <c r="M3607" t="s">
        <v>42701</v>
      </c>
      <c r="N3607" t="s">
        <v>281</v>
      </c>
      <c r="O3607" t="s">
        <v>75</v>
      </c>
      <c r="P3607" t="s">
        <v>42702</v>
      </c>
      <c r="Q3607" t="s">
        <v>282</v>
      </c>
      <c r="R3607" t="s">
        <v>284</v>
      </c>
      <c r="S3607" t="s">
        <v>230</v>
      </c>
      <c r="T3607" t="s">
        <v>300</v>
      </c>
      <c r="U3607" t="s">
        <v>42703</v>
      </c>
      <c r="V3607" s="1" t="s">
        <v>20208</v>
      </c>
      <c r="W3607" t="s">
        <v>42704</v>
      </c>
      <c r="X3607" s="1" t="s">
        <v>22433</v>
      </c>
      <c r="Y3607">
        <v>1920</v>
      </c>
      <c r="Z3607" t="s">
        <v>19351</v>
      </c>
      <c r="AA3607">
        <v>0</v>
      </c>
      <c r="AB3607" t="s">
        <v>87</v>
      </c>
      <c r="AC3607">
        <v>0</v>
      </c>
      <c r="AD3607">
        <v>0</v>
      </c>
      <c r="AE3607">
        <v>0</v>
      </c>
      <c r="AF3607">
        <v>0</v>
      </c>
      <c r="AG3607">
        <v>0</v>
      </c>
      <c r="AH3607">
        <v>0</v>
      </c>
      <c r="AI3607">
        <v>0</v>
      </c>
      <c r="AJ3607">
        <v>0</v>
      </c>
      <c r="AK3607">
        <v>0</v>
      </c>
      <c r="AL3607">
        <v>1</v>
      </c>
      <c r="AM3607">
        <v>0</v>
      </c>
      <c r="AN3607">
        <v>1</v>
      </c>
      <c r="AO3607">
        <v>0</v>
      </c>
      <c r="AP3607">
        <v>0</v>
      </c>
      <c r="AQ3607">
        <v>0</v>
      </c>
      <c r="AR3607">
        <v>18</v>
      </c>
      <c r="AS3607" t="s">
        <v>16729</v>
      </c>
      <c r="AT3607" t="s">
        <v>80</v>
      </c>
    </row>
    <row r="3608" spans="1:46" x14ac:dyDescent="0.25">
      <c r="A3608" t="s">
        <v>0</v>
      </c>
      <c r="B3608" t="s">
        <v>41323</v>
      </c>
      <c r="C3608" t="s">
        <v>41324</v>
      </c>
      <c r="D3608" t="s">
        <v>41325</v>
      </c>
      <c r="E3608">
        <v>793341</v>
      </c>
      <c r="G3608" t="s">
        <v>295</v>
      </c>
      <c r="H3608" t="s">
        <v>41326</v>
      </c>
      <c r="I3608" t="s">
        <v>41327</v>
      </c>
      <c r="J3608" t="s">
        <v>280</v>
      </c>
      <c r="K3608" t="s">
        <v>17083</v>
      </c>
      <c r="L3608" t="s">
        <v>41328</v>
      </c>
      <c r="M3608" t="s">
        <v>41329</v>
      </c>
      <c r="N3608" t="s">
        <v>17206</v>
      </c>
      <c r="O3608" t="s">
        <v>75</v>
      </c>
      <c r="P3608" t="s">
        <v>41330</v>
      </c>
      <c r="Q3608" t="s">
        <v>282</v>
      </c>
      <c r="R3608" t="s">
        <v>284</v>
      </c>
      <c r="S3608" t="s">
        <v>230</v>
      </c>
      <c r="T3608" t="s">
        <v>290</v>
      </c>
      <c r="U3608" t="s">
        <v>41331</v>
      </c>
      <c r="V3608" s="1" t="s">
        <v>20208</v>
      </c>
      <c r="W3608" t="s">
        <v>41332</v>
      </c>
      <c r="X3608" s="1" t="s">
        <v>22433</v>
      </c>
      <c r="Y3608">
        <v>1920</v>
      </c>
      <c r="Z3608" t="s">
        <v>19351</v>
      </c>
      <c r="AA3608">
        <v>0</v>
      </c>
      <c r="AB3608" t="s">
        <v>87</v>
      </c>
      <c r="AC3608">
        <v>0</v>
      </c>
      <c r="AD3608">
        <v>0</v>
      </c>
      <c r="AE3608">
        <v>0</v>
      </c>
      <c r="AF3608">
        <v>0</v>
      </c>
      <c r="AG3608">
        <v>0</v>
      </c>
      <c r="AH3608">
        <v>0</v>
      </c>
      <c r="AI3608">
        <v>0</v>
      </c>
      <c r="AJ3608">
        <v>0</v>
      </c>
      <c r="AK3608">
        <v>0</v>
      </c>
      <c r="AL3608">
        <v>1</v>
      </c>
      <c r="AM3608">
        <v>0</v>
      </c>
      <c r="AN3608">
        <v>1</v>
      </c>
      <c r="AO3608">
        <v>0</v>
      </c>
      <c r="AP3608">
        <v>0</v>
      </c>
      <c r="AQ3608">
        <v>0</v>
      </c>
      <c r="AR3608">
        <v>18</v>
      </c>
      <c r="AS3608" t="s">
        <v>16898</v>
      </c>
      <c r="AT3608" t="s">
        <v>80</v>
      </c>
    </row>
    <row r="3609" spans="1:46" x14ac:dyDescent="0.25">
      <c r="A3609" t="s">
        <v>0</v>
      </c>
      <c r="B3609" t="s">
        <v>67993</v>
      </c>
      <c r="C3609" t="s">
        <v>67994</v>
      </c>
      <c r="D3609" t="s">
        <v>67995</v>
      </c>
      <c r="E3609">
        <v>799826</v>
      </c>
      <c r="G3609" t="s">
        <v>293</v>
      </c>
      <c r="H3609" t="s">
        <v>67996</v>
      </c>
      <c r="I3609" t="s">
        <v>67997</v>
      </c>
      <c r="J3609" t="s">
        <v>280</v>
      </c>
      <c r="K3609" t="s">
        <v>149</v>
      </c>
      <c r="L3609" t="s">
        <v>67998</v>
      </c>
      <c r="M3609" t="s">
        <v>67999</v>
      </c>
      <c r="N3609" t="s">
        <v>67999</v>
      </c>
      <c r="O3609" t="s">
        <v>75</v>
      </c>
      <c r="P3609" t="s">
        <v>68000</v>
      </c>
      <c r="Q3609" t="s">
        <v>286</v>
      </c>
      <c r="R3609" t="s">
        <v>20008</v>
      </c>
      <c r="S3609" t="s">
        <v>230</v>
      </c>
      <c r="T3609" t="s">
        <v>294</v>
      </c>
      <c r="U3609" t="s">
        <v>68001</v>
      </c>
      <c r="V3609" s="1" t="s">
        <v>22433</v>
      </c>
      <c r="W3609" t="s">
        <v>68002</v>
      </c>
      <c r="X3609" s="1" t="s">
        <v>22433</v>
      </c>
      <c r="Y3609">
        <v>1516</v>
      </c>
      <c r="Z3609" t="s">
        <v>68003</v>
      </c>
      <c r="AA3609">
        <v>0</v>
      </c>
      <c r="AB3609" t="s">
        <v>87</v>
      </c>
      <c r="AC3609">
        <v>0</v>
      </c>
      <c r="AD3609">
        <v>0</v>
      </c>
      <c r="AE3609">
        <v>0</v>
      </c>
      <c r="AF3609">
        <v>0</v>
      </c>
      <c r="AG3609">
        <v>0</v>
      </c>
      <c r="AH3609">
        <v>0</v>
      </c>
      <c r="AI3609">
        <v>0</v>
      </c>
      <c r="AJ3609">
        <v>0</v>
      </c>
      <c r="AK3609">
        <v>0</v>
      </c>
      <c r="AL3609">
        <v>1</v>
      </c>
      <c r="AM3609">
        <v>0</v>
      </c>
      <c r="AN3609">
        <v>1</v>
      </c>
      <c r="AO3609">
        <v>0</v>
      </c>
      <c r="AP3609">
        <v>0</v>
      </c>
      <c r="AQ3609">
        <v>0</v>
      </c>
      <c r="AR3609">
        <v>18</v>
      </c>
      <c r="AS3609" t="s">
        <v>16733</v>
      </c>
      <c r="AT3609" t="s">
        <v>88</v>
      </c>
    </row>
    <row r="3610" spans="1:46" x14ac:dyDescent="0.25">
      <c r="A3610" t="s">
        <v>0</v>
      </c>
      <c r="B3610" t="s">
        <v>43259</v>
      </c>
      <c r="C3610" t="s">
        <v>43260</v>
      </c>
      <c r="D3610" t="s">
        <v>43261</v>
      </c>
      <c r="E3610">
        <v>793688</v>
      </c>
      <c r="G3610" t="s">
        <v>295</v>
      </c>
      <c r="H3610" t="s">
        <v>43262</v>
      </c>
      <c r="I3610" t="s">
        <v>43263</v>
      </c>
      <c r="J3610" t="s">
        <v>280</v>
      </c>
      <c r="K3610" t="s">
        <v>43264</v>
      </c>
      <c r="L3610" t="s">
        <v>43265</v>
      </c>
      <c r="M3610" t="s">
        <v>43266</v>
      </c>
      <c r="N3610" t="s">
        <v>281</v>
      </c>
      <c r="O3610" t="s">
        <v>75</v>
      </c>
      <c r="P3610" t="s">
        <v>43267</v>
      </c>
      <c r="Q3610" t="s">
        <v>282</v>
      </c>
      <c r="R3610" t="s">
        <v>284</v>
      </c>
      <c r="S3610" t="s">
        <v>230</v>
      </c>
      <c r="T3610" t="s">
        <v>294</v>
      </c>
      <c r="U3610" t="s">
        <v>43268</v>
      </c>
      <c r="V3610" s="1" t="s">
        <v>20208</v>
      </c>
      <c r="W3610" t="s">
        <v>43269</v>
      </c>
      <c r="X3610" s="1" t="s">
        <v>22433</v>
      </c>
      <c r="Y3610">
        <v>1516</v>
      </c>
      <c r="Z3610" t="s">
        <v>68003</v>
      </c>
      <c r="AA3610">
        <v>0</v>
      </c>
      <c r="AB3610" t="s">
        <v>87</v>
      </c>
      <c r="AC3610">
        <v>0</v>
      </c>
      <c r="AD3610">
        <v>0</v>
      </c>
      <c r="AE3610">
        <v>0</v>
      </c>
      <c r="AF3610">
        <v>0</v>
      </c>
      <c r="AG3610">
        <v>0</v>
      </c>
      <c r="AH3610">
        <v>0</v>
      </c>
      <c r="AI3610">
        <v>0</v>
      </c>
      <c r="AJ3610">
        <v>0</v>
      </c>
      <c r="AK3610">
        <v>0</v>
      </c>
      <c r="AL3610">
        <v>1</v>
      </c>
      <c r="AM3610">
        <v>0</v>
      </c>
      <c r="AN3610">
        <v>1</v>
      </c>
      <c r="AO3610">
        <v>0</v>
      </c>
      <c r="AP3610">
        <v>0</v>
      </c>
      <c r="AQ3610">
        <v>0</v>
      </c>
      <c r="AR3610">
        <v>18</v>
      </c>
      <c r="AS3610" t="s">
        <v>16729</v>
      </c>
      <c r="AT3610" t="s">
        <v>80</v>
      </c>
    </row>
    <row r="3611" spans="1:46" x14ac:dyDescent="0.25">
      <c r="A3611" t="s">
        <v>0</v>
      </c>
      <c r="B3611" t="s">
        <v>41883</v>
      </c>
      <c r="C3611" t="s">
        <v>41884</v>
      </c>
      <c r="D3611" t="s">
        <v>41885</v>
      </c>
      <c r="E3611">
        <v>793693</v>
      </c>
      <c r="G3611" t="s">
        <v>291</v>
      </c>
      <c r="H3611" t="s">
        <v>41886</v>
      </c>
      <c r="I3611" t="s">
        <v>41887</v>
      </c>
      <c r="J3611" t="s">
        <v>280</v>
      </c>
      <c r="K3611" t="s">
        <v>149</v>
      </c>
      <c r="L3611" t="s">
        <v>41888</v>
      </c>
      <c r="M3611" t="s">
        <v>41889</v>
      </c>
      <c r="N3611" t="s">
        <v>41890</v>
      </c>
      <c r="O3611" t="s">
        <v>75</v>
      </c>
      <c r="P3611" t="s">
        <v>41891</v>
      </c>
      <c r="Q3611" t="s">
        <v>282</v>
      </c>
      <c r="R3611" t="s">
        <v>284</v>
      </c>
      <c r="S3611" t="s">
        <v>230</v>
      </c>
      <c r="T3611" t="s">
        <v>294</v>
      </c>
      <c r="U3611" t="s">
        <v>41892</v>
      </c>
      <c r="V3611" s="1" t="s">
        <v>20208</v>
      </c>
      <c r="W3611" t="s">
        <v>41893</v>
      </c>
      <c r="X3611" s="1" t="s">
        <v>22433</v>
      </c>
      <c r="Y3611">
        <v>1516</v>
      </c>
      <c r="Z3611" t="s">
        <v>68003</v>
      </c>
      <c r="AA3611">
        <v>0</v>
      </c>
      <c r="AB3611" t="s">
        <v>87</v>
      </c>
      <c r="AC3611">
        <v>0</v>
      </c>
      <c r="AD3611">
        <v>0</v>
      </c>
      <c r="AE3611">
        <v>0</v>
      </c>
      <c r="AF3611">
        <v>0</v>
      </c>
      <c r="AG3611">
        <v>0</v>
      </c>
      <c r="AH3611">
        <v>0</v>
      </c>
      <c r="AI3611">
        <v>0</v>
      </c>
      <c r="AJ3611">
        <v>0</v>
      </c>
      <c r="AK3611">
        <v>0</v>
      </c>
      <c r="AL3611">
        <v>0</v>
      </c>
      <c r="AM3611">
        <v>0</v>
      </c>
      <c r="AN3611">
        <v>0</v>
      </c>
      <c r="AO3611">
        <v>1</v>
      </c>
      <c r="AP3611">
        <v>0</v>
      </c>
      <c r="AQ3611">
        <v>1</v>
      </c>
      <c r="AR3611">
        <v>20</v>
      </c>
      <c r="AS3611" t="s">
        <v>18727</v>
      </c>
      <c r="AT3611" t="s">
        <v>80</v>
      </c>
    </row>
    <row r="3612" spans="1:46" x14ac:dyDescent="0.25">
      <c r="A3612" t="s">
        <v>0</v>
      </c>
      <c r="B3612" t="s">
        <v>67993</v>
      </c>
      <c r="C3612" t="s">
        <v>67994</v>
      </c>
      <c r="D3612" t="s">
        <v>67995</v>
      </c>
      <c r="E3612">
        <v>799826</v>
      </c>
      <c r="G3612" t="s">
        <v>293</v>
      </c>
      <c r="H3612" t="s">
        <v>67996</v>
      </c>
      <c r="I3612" t="s">
        <v>67997</v>
      </c>
      <c r="J3612" t="s">
        <v>280</v>
      </c>
      <c r="K3612" t="s">
        <v>149</v>
      </c>
      <c r="L3612" t="s">
        <v>67998</v>
      </c>
      <c r="M3612" t="s">
        <v>67999</v>
      </c>
      <c r="N3612" t="s">
        <v>67999</v>
      </c>
      <c r="O3612" t="s">
        <v>75</v>
      </c>
      <c r="P3612" t="s">
        <v>68000</v>
      </c>
      <c r="Q3612" t="s">
        <v>286</v>
      </c>
      <c r="R3612" t="s">
        <v>20008</v>
      </c>
      <c r="S3612" t="s">
        <v>230</v>
      </c>
      <c r="T3612" t="s">
        <v>294</v>
      </c>
      <c r="U3612" t="s">
        <v>68001</v>
      </c>
      <c r="V3612" s="1" t="s">
        <v>22433</v>
      </c>
      <c r="W3612" t="s">
        <v>68002</v>
      </c>
      <c r="X3612" s="1" t="s">
        <v>22433</v>
      </c>
      <c r="Y3612">
        <v>1516</v>
      </c>
      <c r="Z3612" t="s">
        <v>68003</v>
      </c>
      <c r="AA3612">
        <v>0</v>
      </c>
      <c r="AB3612" t="s">
        <v>87</v>
      </c>
      <c r="AC3612">
        <v>0</v>
      </c>
      <c r="AD3612">
        <v>0</v>
      </c>
      <c r="AE3612">
        <v>0</v>
      </c>
      <c r="AF3612">
        <v>0</v>
      </c>
      <c r="AG3612">
        <v>0</v>
      </c>
      <c r="AH3612">
        <v>0</v>
      </c>
      <c r="AI3612">
        <v>0</v>
      </c>
      <c r="AJ3612">
        <v>0</v>
      </c>
      <c r="AK3612">
        <v>0</v>
      </c>
      <c r="AL3612">
        <v>1</v>
      </c>
      <c r="AM3612">
        <v>0</v>
      </c>
      <c r="AN3612">
        <v>1</v>
      </c>
      <c r="AO3612">
        <v>0</v>
      </c>
      <c r="AP3612">
        <v>0</v>
      </c>
      <c r="AQ3612">
        <v>0</v>
      </c>
      <c r="AR3612">
        <v>18</v>
      </c>
      <c r="AS3612" t="s">
        <v>16733</v>
      </c>
      <c r="AT3612" t="s">
        <v>88</v>
      </c>
    </row>
    <row r="3613" spans="1:46" x14ac:dyDescent="0.25">
      <c r="A3613" t="s">
        <v>0</v>
      </c>
      <c r="B3613" t="s">
        <v>43259</v>
      </c>
      <c r="C3613" t="s">
        <v>43260</v>
      </c>
      <c r="D3613" t="s">
        <v>43261</v>
      </c>
      <c r="E3613">
        <v>793688</v>
      </c>
      <c r="G3613" t="s">
        <v>295</v>
      </c>
      <c r="H3613" t="s">
        <v>43262</v>
      </c>
      <c r="I3613" t="s">
        <v>43263</v>
      </c>
      <c r="J3613" t="s">
        <v>280</v>
      </c>
      <c r="K3613" t="s">
        <v>43264</v>
      </c>
      <c r="L3613" t="s">
        <v>43265</v>
      </c>
      <c r="M3613" t="s">
        <v>43266</v>
      </c>
      <c r="N3613" t="s">
        <v>281</v>
      </c>
      <c r="O3613" t="s">
        <v>75</v>
      </c>
      <c r="P3613" t="s">
        <v>43267</v>
      </c>
      <c r="Q3613" t="s">
        <v>282</v>
      </c>
      <c r="R3613" t="s">
        <v>284</v>
      </c>
      <c r="S3613" t="s">
        <v>230</v>
      </c>
      <c r="T3613" t="s">
        <v>294</v>
      </c>
      <c r="U3613" t="s">
        <v>43268</v>
      </c>
      <c r="V3613" s="1" t="s">
        <v>20208</v>
      </c>
      <c r="W3613" t="s">
        <v>43269</v>
      </c>
      <c r="X3613" s="1" t="s">
        <v>22433</v>
      </c>
      <c r="Y3613">
        <v>1516</v>
      </c>
      <c r="Z3613" t="s">
        <v>68003</v>
      </c>
      <c r="AA3613">
        <v>0</v>
      </c>
      <c r="AB3613" t="s">
        <v>87</v>
      </c>
      <c r="AC3613">
        <v>0</v>
      </c>
      <c r="AD3613">
        <v>0</v>
      </c>
      <c r="AE3613">
        <v>0</v>
      </c>
      <c r="AF3613">
        <v>0</v>
      </c>
      <c r="AG3613">
        <v>0</v>
      </c>
      <c r="AH3613">
        <v>0</v>
      </c>
      <c r="AI3613">
        <v>0</v>
      </c>
      <c r="AJ3613">
        <v>0</v>
      </c>
      <c r="AK3613">
        <v>0</v>
      </c>
      <c r="AL3613">
        <v>1</v>
      </c>
      <c r="AM3613">
        <v>0</v>
      </c>
      <c r="AN3613">
        <v>1</v>
      </c>
      <c r="AO3613">
        <v>0</v>
      </c>
      <c r="AP3613">
        <v>0</v>
      </c>
      <c r="AQ3613">
        <v>0</v>
      </c>
      <c r="AR3613">
        <v>18</v>
      </c>
      <c r="AS3613" t="s">
        <v>16729</v>
      </c>
      <c r="AT3613" t="s">
        <v>80</v>
      </c>
    </row>
    <row r="3614" spans="1:46" x14ac:dyDescent="0.25">
      <c r="A3614" t="s">
        <v>0</v>
      </c>
      <c r="B3614" t="s">
        <v>41883</v>
      </c>
      <c r="C3614" t="s">
        <v>41884</v>
      </c>
      <c r="D3614" t="s">
        <v>41885</v>
      </c>
      <c r="E3614">
        <v>793693</v>
      </c>
      <c r="G3614" t="s">
        <v>291</v>
      </c>
      <c r="H3614" t="s">
        <v>41886</v>
      </c>
      <c r="I3614" t="s">
        <v>41887</v>
      </c>
      <c r="J3614" t="s">
        <v>280</v>
      </c>
      <c r="K3614" t="s">
        <v>149</v>
      </c>
      <c r="L3614" t="s">
        <v>41888</v>
      </c>
      <c r="M3614" t="s">
        <v>41889</v>
      </c>
      <c r="N3614" t="s">
        <v>41890</v>
      </c>
      <c r="O3614" t="s">
        <v>75</v>
      </c>
      <c r="P3614" t="s">
        <v>41891</v>
      </c>
      <c r="Q3614" t="s">
        <v>282</v>
      </c>
      <c r="R3614" t="s">
        <v>284</v>
      </c>
      <c r="S3614" t="s">
        <v>230</v>
      </c>
      <c r="T3614" t="s">
        <v>294</v>
      </c>
      <c r="U3614" t="s">
        <v>41892</v>
      </c>
      <c r="V3614" s="1" t="s">
        <v>20208</v>
      </c>
      <c r="W3614" t="s">
        <v>41893</v>
      </c>
      <c r="X3614" s="1" t="s">
        <v>22433</v>
      </c>
      <c r="Y3614">
        <v>1516</v>
      </c>
      <c r="Z3614" t="s">
        <v>68003</v>
      </c>
      <c r="AA3614">
        <v>0</v>
      </c>
      <c r="AB3614" t="s">
        <v>87</v>
      </c>
      <c r="AC3614">
        <v>0</v>
      </c>
      <c r="AD3614">
        <v>0</v>
      </c>
      <c r="AE3614">
        <v>0</v>
      </c>
      <c r="AF3614">
        <v>0</v>
      </c>
      <c r="AG3614">
        <v>0</v>
      </c>
      <c r="AH3614">
        <v>0</v>
      </c>
      <c r="AI3614">
        <v>0</v>
      </c>
      <c r="AJ3614">
        <v>0</v>
      </c>
      <c r="AK3614">
        <v>0</v>
      </c>
      <c r="AL3614">
        <v>0</v>
      </c>
      <c r="AM3614">
        <v>0</v>
      </c>
      <c r="AN3614">
        <v>0</v>
      </c>
      <c r="AO3614">
        <v>1</v>
      </c>
      <c r="AP3614">
        <v>0</v>
      </c>
      <c r="AQ3614">
        <v>1</v>
      </c>
      <c r="AR3614">
        <v>20</v>
      </c>
      <c r="AS3614" t="s">
        <v>18727</v>
      </c>
      <c r="AT3614" t="s">
        <v>80</v>
      </c>
    </row>
    <row r="3615" spans="1:46" x14ac:dyDescent="0.25">
      <c r="A3615" t="s">
        <v>0</v>
      </c>
      <c r="B3615" t="s">
        <v>41872</v>
      </c>
      <c r="C3615" t="s">
        <v>41873</v>
      </c>
      <c r="D3615" t="s">
        <v>41874</v>
      </c>
      <c r="E3615">
        <v>793020</v>
      </c>
      <c r="G3615" t="s">
        <v>291</v>
      </c>
      <c r="H3615" t="s">
        <v>41875</v>
      </c>
      <c r="I3615" t="s">
        <v>41876</v>
      </c>
      <c r="J3615" t="s">
        <v>280</v>
      </c>
      <c r="K3615" t="s">
        <v>17083</v>
      </c>
      <c r="L3615" t="s">
        <v>41877</v>
      </c>
      <c r="M3615" t="s">
        <v>41878</v>
      </c>
      <c r="N3615" t="s">
        <v>41879</v>
      </c>
      <c r="O3615" t="s">
        <v>75</v>
      </c>
      <c r="P3615" t="s">
        <v>41880</v>
      </c>
      <c r="Q3615" t="s">
        <v>282</v>
      </c>
      <c r="R3615" t="s">
        <v>284</v>
      </c>
      <c r="S3615" t="s">
        <v>230</v>
      </c>
      <c r="T3615" t="s">
        <v>290</v>
      </c>
      <c r="U3615" t="s">
        <v>41881</v>
      </c>
      <c r="V3615" s="1" t="s">
        <v>20208</v>
      </c>
      <c r="W3615" t="s">
        <v>41882</v>
      </c>
      <c r="X3615" s="1" t="s">
        <v>22433</v>
      </c>
      <c r="Y3615">
        <v>2177</v>
      </c>
      <c r="Z3615" t="s">
        <v>19353</v>
      </c>
      <c r="AA3615">
        <v>0</v>
      </c>
      <c r="AB3615" t="s">
        <v>87</v>
      </c>
      <c r="AC3615">
        <v>0</v>
      </c>
      <c r="AD3615">
        <v>0</v>
      </c>
      <c r="AE3615">
        <v>0</v>
      </c>
      <c r="AF3615">
        <v>0</v>
      </c>
      <c r="AG3615">
        <v>0</v>
      </c>
      <c r="AH3615">
        <v>0</v>
      </c>
      <c r="AI3615">
        <v>0</v>
      </c>
      <c r="AJ3615">
        <v>0</v>
      </c>
      <c r="AK3615">
        <v>0</v>
      </c>
      <c r="AL3615">
        <v>1</v>
      </c>
      <c r="AM3615">
        <v>0</v>
      </c>
      <c r="AN3615">
        <v>1</v>
      </c>
      <c r="AO3615">
        <v>0</v>
      </c>
      <c r="AP3615">
        <v>0</v>
      </c>
      <c r="AQ3615">
        <v>0</v>
      </c>
      <c r="AR3615">
        <v>18</v>
      </c>
      <c r="AS3615" t="s">
        <v>16729</v>
      </c>
      <c r="AT3615" t="s">
        <v>80</v>
      </c>
    </row>
    <row r="3616" spans="1:46" x14ac:dyDescent="0.25">
      <c r="A3616" t="s">
        <v>0</v>
      </c>
      <c r="B3616" t="s">
        <v>41945</v>
      </c>
      <c r="C3616" t="s">
        <v>41946</v>
      </c>
      <c r="D3616" t="s">
        <v>41947</v>
      </c>
      <c r="E3616">
        <v>324465</v>
      </c>
      <c r="G3616" t="s">
        <v>293</v>
      </c>
      <c r="H3616" t="s">
        <v>41948</v>
      </c>
      <c r="I3616" t="s">
        <v>41949</v>
      </c>
      <c r="J3616" t="s">
        <v>280</v>
      </c>
      <c r="K3616" t="s">
        <v>17678</v>
      </c>
      <c r="L3616" t="s">
        <v>41950</v>
      </c>
      <c r="M3616" t="s">
        <v>41951</v>
      </c>
      <c r="N3616" t="s">
        <v>281</v>
      </c>
      <c r="O3616" t="s">
        <v>75</v>
      </c>
      <c r="P3616" t="s">
        <v>41952</v>
      </c>
      <c r="Q3616" t="s">
        <v>282</v>
      </c>
      <c r="R3616" t="s">
        <v>284</v>
      </c>
      <c r="S3616" t="s">
        <v>230</v>
      </c>
      <c r="T3616" t="s">
        <v>302</v>
      </c>
      <c r="U3616" t="s">
        <v>41953</v>
      </c>
      <c r="V3616" s="1" t="s">
        <v>41954</v>
      </c>
      <c r="W3616" t="s">
        <v>41955</v>
      </c>
      <c r="X3616" s="1" t="s">
        <v>22433</v>
      </c>
      <c r="Y3616">
        <v>2177</v>
      </c>
      <c r="Z3616" t="s">
        <v>19353</v>
      </c>
      <c r="AA3616">
        <v>0</v>
      </c>
      <c r="AB3616" t="s">
        <v>87</v>
      </c>
      <c r="AC3616">
        <v>0</v>
      </c>
      <c r="AD3616">
        <v>0</v>
      </c>
      <c r="AE3616">
        <v>0</v>
      </c>
      <c r="AF3616">
        <v>0</v>
      </c>
      <c r="AG3616">
        <v>0</v>
      </c>
      <c r="AH3616">
        <v>0</v>
      </c>
      <c r="AI3616">
        <v>0</v>
      </c>
      <c r="AJ3616">
        <v>0</v>
      </c>
      <c r="AK3616">
        <v>0</v>
      </c>
      <c r="AL3616">
        <v>1</v>
      </c>
      <c r="AM3616">
        <v>0</v>
      </c>
      <c r="AN3616">
        <v>1</v>
      </c>
      <c r="AO3616">
        <v>0</v>
      </c>
      <c r="AP3616">
        <v>0</v>
      </c>
      <c r="AQ3616">
        <v>0</v>
      </c>
      <c r="AR3616">
        <v>18</v>
      </c>
      <c r="AS3616" t="s">
        <v>16729</v>
      </c>
      <c r="AT3616" t="s">
        <v>80</v>
      </c>
    </row>
    <row r="3617" spans="1:46" x14ac:dyDescent="0.25">
      <c r="A3617" t="s">
        <v>0</v>
      </c>
      <c r="B3617" t="s">
        <v>42722</v>
      </c>
      <c r="C3617" t="s">
        <v>42723</v>
      </c>
      <c r="D3617" t="s">
        <v>42724</v>
      </c>
      <c r="E3617">
        <v>794947</v>
      </c>
      <c r="G3617" t="s">
        <v>295</v>
      </c>
      <c r="H3617" t="s">
        <v>42725</v>
      </c>
      <c r="I3617" t="s">
        <v>42726</v>
      </c>
      <c r="J3617" t="s">
        <v>280</v>
      </c>
      <c r="K3617" t="s">
        <v>135</v>
      </c>
      <c r="L3617" t="s">
        <v>42727</v>
      </c>
      <c r="M3617" t="s">
        <v>42728</v>
      </c>
      <c r="N3617" t="s">
        <v>42729</v>
      </c>
      <c r="O3617" t="s">
        <v>75</v>
      </c>
      <c r="P3617" t="s">
        <v>42730</v>
      </c>
      <c r="Q3617" t="s">
        <v>282</v>
      </c>
      <c r="R3617" t="s">
        <v>284</v>
      </c>
      <c r="S3617" t="s">
        <v>241</v>
      </c>
      <c r="T3617" t="s">
        <v>292</v>
      </c>
      <c r="U3617" t="s">
        <v>42731</v>
      </c>
      <c r="V3617" s="1" t="s">
        <v>20208</v>
      </c>
      <c r="W3617" t="s">
        <v>42732</v>
      </c>
      <c r="X3617" s="1" t="s">
        <v>22433</v>
      </c>
      <c r="Y3617">
        <v>1954</v>
      </c>
      <c r="Z3617" t="s">
        <v>19354</v>
      </c>
      <c r="AA3617">
        <v>0</v>
      </c>
      <c r="AB3617" t="s">
        <v>87</v>
      </c>
      <c r="AC3617">
        <v>0</v>
      </c>
      <c r="AD3617">
        <v>0</v>
      </c>
      <c r="AE3617">
        <v>0</v>
      </c>
      <c r="AF3617">
        <v>0</v>
      </c>
      <c r="AG3617">
        <v>0</v>
      </c>
      <c r="AH3617">
        <v>0</v>
      </c>
      <c r="AI3617">
        <v>0</v>
      </c>
      <c r="AJ3617">
        <v>0</v>
      </c>
      <c r="AK3617">
        <v>0</v>
      </c>
      <c r="AL3617">
        <v>1</v>
      </c>
      <c r="AM3617">
        <v>0</v>
      </c>
      <c r="AN3617">
        <v>1</v>
      </c>
      <c r="AO3617">
        <v>0</v>
      </c>
      <c r="AP3617">
        <v>0</v>
      </c>
      <c r="AQ3617">
        <v>0</v>
      </c>
      <c r="AR3617">
        <v>18</v>
      </c>
      <c r="AS3617" t="s">
        <v>16729</v>
      </c>
      <c r="AT3617" t="s">
        <v>80</v>
      </c>
    </row>
    <row r="3618" spans="1:46" x14ac:dyDescent="0.25">
      <c r="A3618" t="s">
        <v>0</v>
      </c>
      <c r="B3618" t="s">
        <v>21132</v>
      </c>
      <c r="C3618" t="s">
        <v>21133</v>
      </c>
      <c r="D3618" t="s">
        <v>43215</v>
      </c>
      <c r="E3618">
        <v>794152</v>
      </c>
      <c r="G3618" t="s">
        <v>291</v>
      </c>
      <c r="H3618" t="s">
        <v>21134</v>
      </c>
      <c r="I3618" t="s">
        <v>21135</v>
      </c>
      <c r="J3618" t="s">
        <v>280</v>
      </c>
      <c r="K3618" t="s">
        <v>17567</v>
      </c>
      <c r="L3618" t="s">
        <v>21136</v>
      </c>
      <c r="M3618" t="s">
        <v>21137</v>
      </c>
      <c r="N3618" t="s">
        <v>281</v>
      </c>
      <c r="O3618" t="s">
        <v>75</v>
      </c>
      <c r="P3618" t="s">
        <v>21138</v>
      </c>
      <c r="Q3618" t="s">
        <v>282</v>
      </c>
      <c r="R3618" t="s">
        <v>284</v>
      </c>
      <c r="S3618" t="s">
        <v>241</v>
      </c>
      <c r="T3618" t="s">
        <v>292</v>
      </c>
      <c r="U3618" t="s">
        <v>21139</v>
      </c>
      <c r="V3618" s="1" t="s">
        <v>20208</v>
      </c>
      <c r="W3618" t="s">
        <v>43216</v>
      </c>
      <c r="X3618" s="1" t="s">
        <v>22433</v>
      </c>
      <c r="Y3618">
        <v>1954</v>
      </c>
      <c r="Z3618" t="s">
        <v>19354</v>
      </c>
      <c r="AA3618">
        <v>0</v>
      </c>
      <c r="AB3618" t="s">
        <v>87</v>
      </c>
      <c r="AC3618">
        <v>0</v>
      </c>
      <c r="AD3618">
        <v>0</v>
      </c>
      <c r="AE3618">
        <v>0</v>
      </c>
      <c r="AF3618">
        <v>0</v>
      </c>
      <c r="AG3618">
        <v>0</v>
      </c>
      <c r="AH3618">
        <v>0</v>
      </c>
      <c r="AI3618">
        <v>0</v>
      </c>
      <c r="AJ3618">
        <v>0</v>
      </c>
      <c r="AK3618">
        <v>0</v>
      </c>
      <c r="AL3618">
        <v>1</v>
      </c>
      <c r="AM3618">
        <v>0</v>
      </c>
      <c r="AN3618">
        <v>1</v>
      </c>
      <c r="AO3618">
        <v>0</v>
      </c>
      <c r="AP3618">
        <v>0</v>
      </c>
      <c r="AQ3618">
        <v>0</v>
      </c>
      <c r="AR3618">
        <v>18</v>
      </c>
      <c r="AS3618" t="s">
        <v>16898</v>
      </c>
      <c r="AT3618" t="s">
        <v>80</v>
      </c>
    </row>
    <row r="3619" spans="1:46" x14ac:dyDescent="0.25">
      <c r="A3619" t="s">
        <v>0</v>
      </c>
      <c r="B3619" t="s">
        <v>42141</v>
      </c>
      <c r="C3619" t="s">
        <v>42142</v>
      </c>
      <c r="D3619" t="s">
        <v>42143</v>
      </c>
      <c r="E3619">
        <v>793612</v>
      </c>
      <c r="G3619" t="s">
        <v>291</v>
      </c>
      <c r="H3619" t="s">
        <v>42144</v>
      </c>
      <c r="I3619" t="s">
        <v>42145</v>
      </c>
      <c r="J3619" t="s">
        <v>42146</v>
      </c>
      <c r="K3619" t="s">
        <v>135</v>
      </c>
      <c r="L3619" t="s">
        <v>42147</v>
      </c>
      <c r="M3619" t="s">
        <v>42148</v>
      </c>
      <c r="N3619" t="s">
        <v>281</v>
      </c>
      <c r="O3619" t="s">
        <v>75</v>
      </c>
      <c r="P3619" t="s">
        <v>42149</v>
      </c>
      <c r="Q3619" t="s">
        <v>282</v>
      </c>
      <c r="R3619" t="s">
        <v>246</v>
      </c>
      <c r="S3619" t="s">
        <v>241</v>
      </c>
      <c r="T3619" t="s">
        <v>292</v>
      </c>
      <c r="U3619" t="s">
        <v>42150</v>
      </c>
      <c r="V3619" s="1" t="s">
        <v>20208</v>
      </c>
      <c r="W3619" t="s">
        <v>42151</v>
      </c>
      <c r="X3619" s="1" t="s">
        <v>22433</v>
      </c>
      <c r="Y3619">
        <v>1954</v>
      </c>
      <c r="Z3619" t="s">
        <v>19354</v>
      </c>
      <c r="AA3619">
        <v>0</v>
      </c>
      <c r="AB3619" t="s">
        <v>87</v>
      </c>
      <c r="AC3619">
        <v>0</v>
      </c>
      <c r="AD3619">
        <v>0</v>
      </c>
      <c r="AE3619">
        <v>0</v>
      </c>
      <c r="AF3619">
        <v>0</v>
      </c>
      <c r="AG3619">
        <v>0</v>
      </c>
      <c r="AH3619">
        <v>0</v>
      </c>
      <c r="AI3619">
        <v>0</v>
      </c>
      <c r="AJ3619">
        <v>0</v>
      </c>
      <c r="AK3619">
        <v>0</v>
      </c>
      <c r="AL3619">
        <v>1</v>
      </c>
      <c r="AM3619">
        <v>0</v>
      </c>
      <c r="AN3619">
        <v>1</v>
      </c>
      <c r="AO3619">
        <v>0</v>
      </c>
      <c r="AP3619">
        <v>0</v>
      </c>
      <c r="AQ3619">
        <v>0</v>
      </c>
      <c r="AR3619">
        <v>18</v>
      </c>
      <c r="AS3619" t="s">
        <v>16729</v>
      </c>
      <c r="AT3619" t="s">
        <v>80</v>
      </c>
    </row>
    <row r="3620" spans="1:46" x14ac:dyDescent="0.25">
      <c r="A3620" t="s">
        <v>0</v>
      </c>
      <c r="B3620" t="s">
        <v>41508</v>
      </c>
      <c r="C3620" t="s">
        <v>41509</v>
      </c>
      <c r="D3620" t="s">
        <v>41510</v>
      </c>
      <c r="E3620">
        <v>795779</v>
      </c>
      <c r="G3620" t="s">
        <v>293</v>
      </c>
      <c r="H3620" t="s">
        <v>41511</v>
      </c>
      <c r="I3620" t="s">
        <v>41512</v>
      </c>
      <c r="J3620" t="s">
        <v>280</v>
      </c>
      <c r="K3620" t="s">
        <v>19352</v>
      </c>
      <c r="L3620" t="s">
        <v>41513</v>
      </c>
      <c r="M3620" t="s">
        <v>41514</v>
      </c>
      <c r="N3620" t="s">
        <v>41515</v>
      </c>
      <c r="O3620" t="s">
        <v>75</v>
      </c>
      <c r="P3620" t="s">
        <v>41516</v>
      </c>
      <c r="Q3620" t="s">
        <v>282</v>
      </c>
      <c r="R3620" t="s">
        <v>284</v>
      </c>
      <c r="S3620" t="s">
        <v>244</v>
      </c>
      <c r="T3620" t="s">
        <v>18473</v>
      </c>
      <c r="U3620" t="s">
        <v>21076</v>
      </c>
      <c r="V3620" s="1" t="s">
        <v>20208</v>
      </c>
      <c r="W3620" t="s">
        <v>41517</v>
      </c>
      <c r="X3620" s="1" t="s">
        <v>22433</v>
      </c>
      <c r="Y3620">
        <v>2099</v>
      </c>
      <c r="Z3620" t="s">
        <v>68004</v>
      </c>
      <c r="AA3620">
        <v>0</v>
      </c>
      <c r="AB3620" t="s">
        <v>87</v>
      </c>
      <c r="AC3620">
        <v>0</v>
      </c>
      <c r="AD3620">
        <v>0</v>
      </c>
      <c r="AE3620">
        <v>0</v>
      </c>
      <c r="AF3620">
        <v>0</v>
      </c>
      <c r="AG3620">
        <v>0</v>
      </c>
      <c r="AH3620">
        <v>0</v>
      </c>
      <c r="AI3620">
        <v>0</v>
      </c>
      <c r="AJ3620">
        <v>0</v>
      </c>
      <c r="AK3620">
        <v>0</v>
      </c>
      <c r="AL3620">
        <v>1</v>
      </c>
      <c r="AM3620">
        <v>0</v>
      </c>
      <c r="AN3620">
        <v>1</v>
      </c>
      <c r="AO3620">
        <v>0</v>
      </c>
      <c r="AP3620">
        <v>0</v>
      </c>
      <c r="AQ3620">
        <v>0</v>
      </c>
      <c r="AR3620">
        <v>18</v>
      </c>
      <c r="AS3620" t="s">
        <v>16729</v>
      </c>
      <c r="AT3620" t="s">
        <v>80</v>
      </c>
    </row>
    <row r="3621" spans="1:46" x14ac:dyDescent="0.25">
      <c r="A3621" t="s">
        <v>0</v>
      </c>
      <c r="B3621" t="s">
        <v>42733</v>
      </c>
      <c r="C3621" t="s">
        <v>42734</v>
      </c>
      <c r="D3621" t="s">
        <v>42735</v>
      </c>
      <c r="E3621">
        <v>793232</v>
      </c>
      <c r="G3621" t="s">
        <v>298</v>
      </c>
      <c r="H3621" t="s">
        <v>42736</v>
      </c>
      <c r="I3621" t="s">
        <v>42737</v>
      </c>
      <c r="J3621" t="s">
        <v>280</v>
      </c>
      <c r="K3621" t="s">
        <v>19344</v>
      </c>
      <c r="L3621" t="s">
        <v>42738</v>
      </c>
      <c r="M3621" t="s">
        <v>42739</v>
      </c>
      <c r="N3621" t="s">
        <v>281</v>
      </c>
      <c r="O3621" t="s">
        <v>75</v>
      </c>
      <c r="P3621" t="s">
        <v>42740</v>
      </c>
      <c r="Q3621" t="s">
        <v>282</v>
      </c>
      <c r="R3621" t="s">
        <v>284</v>
      </c>
      <c r="S3621" t="s">
        <v>230</v>
      </c>
      <c r="T3621" t="s">
        <v>300</v>
      </c>
      <c r="U3621" t="s">
        <v>42741</v>
      </c>
      <c r="V3621" s="1" t="s">
        <v>20208</v>
      </c>
      <c r="W3621" t="s">
        <v>42742</v>
      </c>
      <c r="X3621" s="1" t="s">
        <v>22433</v>
      </c>
      <c r="Y3621">
        <v>2015</v>
      </c>
      <c r="Z3621" t="s">
        <v>42743</v>
      </c>
      <c r="AA3621">
        <v>1</v>
      </c>
      <c r="AB3621" t="s">
        <v>19350</v>
      </c>
      <c r="AC3621">
        <v>0</v>
      </c>
      <c r="AD3621">
        <v>0</v>
      </c>
      <c r="AE3621">
        <v>0</v>
      </c>
      <c r="AF3621">
        <v>0</v>
      </c>
      <c r="AG3621">
        <v>0</v>
      </c>
      <c r="AH3621">
        <v>0</v>
      </c>
      <c r="AI3621">
        <v>0</v>
      </c>
      <c r="AJ3621">
        <v>0</v>
      </c>
      <c r="AK3621">
        <v>0</v>
      </c>
      <c r="AL3621">
        <v>1</v>
      </c>
      <c r="AM3621">
        <v>1</v>
      </c>
      <c r="AN3621">
        <v>0</v>
      </c>
      <c r="AO3621">
        <v>0</v>
      </c>
      <c r="AP3621">
        <v>0</v>
      </c>
      <c r="AQ3621">
        <v>0</v>
      </c>
      <c r="AR3621">
        <v>22</v>
      </c>
      <c r="AS3621" t="s">
        <v>18750</v>
      </c>
      <c r="AT3621" t="s">
        <v>99</v>
      </c>
    </row>
    <row r="3622" spans="1:46" x14ac:dyDescent="0.25">
      <c r="A3622" t="s">
        <v>0</v>
      </c>
      <c r="B3622" t="s">
        <v>68005</v>
      </c>
      <c r="C3622" t="s">
        <v>68006</v>
      </c>
      <c r="D3622" t="s">
        <v>68007</v>
      </c>
      <c r="E3622">
        <v>798696</v>
      </c>
      <c r="G3622" t="s">
        <v>16828</v>
      </c>
      <c r="H3622" t="s">
        <v>68008</v>
      </c>
      <c r="I3622" t="s">
        <v>68009</v>
      </c>
      <c r="J3622" t="s">
        <v>280</v>
      </c>
      <c r="K3622" t="s">
        <v>18275</v>
      </c>
      <c r="L3622" t="s">
        <v>68010</v>
      </c>
      <c r="M3622" t="s">
        <v>68011</v>
      </c>
      <c r="N3622" t="s">
        <v>68012</v>
      </c>
      <c r="O3622" t="s">
        <v>75</v>
      </c>
      <c r="P3622" t="s">
        <v>68013</v>
      </c>
      <c r="Q3622" t="s">
        <v>282</v>
      </c>
      <c r="R3622" t="s">
        <v>284</v>
      </c>
      <c r="S3622" t="s">
        <v>230</v>
      </c>
      <c r="T3622" t="s">
        <v>300</v>
      </c>
      <c r="U3622" t="s">
        <v>68014</v>
      </c>
      <c r="V3622" s="1" t="s">
        <v>22433</v>
      </c>
      <c r="W3622" t="s">
        <v>68015</v>
      </c>
      <c r="X3622" s="1" t="s">
        <v>22433</v>
      </c>
      <c r="Y3622">
        <v>2015</v>
      </c>
      <c r="Z3622" t="s">
        <v>42743</v>
      </c>
      <c r="AA3622">
        <v>1</v>
      </c>
      <c r="AB3622" t="s">
        <v>19350</v>
      </c>
      <c r="AC3622">
        <v>1</v>
      </c>
      <c r="AD3622">
        <v>1</v>
      </c>
      <c r="AE3622">
        <v>0</v>
      </c>
      <c r="AF3622">
        <v>0</v>
      </c>
      <c r="AG3622">
        <v>0</v>
      </c>
      <c r="AH3622">
        <v>0</v>
      </c>
      <c r="AI3622">
        <v>0</v>
      </c>
      <c r="AJ3622">
        <v>0</v>
      </c>
      <c r="AK3622">
        <v>0</v>
      </c>
      <c r="AL3622">
        <v>0</v>
      </c>
      <c r="AM3622">
        <v>0</v>
      </c>
      <c r="AN3622">
        <v>0</v>
      </c>
      <c r="AO3622">
        <v>0</v>
      </c>
      <c r="AP3622">
        <v>0</v>
      </c>
      <c r="AQ3622">
        <v>0</v>
      </c>
      <c r="AR3622">
        <v>18</v>
      </c>
      <c r="AS3622" t="s">
        <v>16734</v>
      </c>
      <c r="AT3622" t="s">
        <v>92</v>
      </c>
    </row>
    <row r="3623" spans="1:46" x14ac:dyDescent="0.25">
      <c r="A3623" t="s">
        <v>0</v>
      </c>
      <c r="B3623" t="s">
        <v>42745</v>
      </c>
      <c r="C3623" t="s">
        <v>42746</v>
      </c>
      <c r="D3623" t="s">
        <v>42747</v>
      </c>
      <c r="E3623">
        <v>795957</v>
      </c>
      <c r="G3623" t="s">
        <v>16828</v>
      </c>
      <c r="H3623" t="s">
        <v>42748</v>
      </c>
      <c r="I3623" t="s">
        <v>42749</v>
      </c>
      <c r="J3623" t="s">
        <v>280</v>
      </c>
      <c r="K3623" t="s">
        <v>18914</v>
      </c>
      <c r="L3623" t="s">
        <v>42750</v>
      </c>
      <c r="M3623" t="s">
        <v>42751</v>
      </c>
      <c r="N3623" t="s">
        <v>281</v>
      </c>
      <c r="O3623" t="s">
        <v>75</v>
      </c>
      <c r="P3623" t="s">
        <v>42752</v>
      </c>
      <c r="Q3623" t="s">
        <v>282</v>
      </c>
      <c r="R3623" t="s">
        <v>284</v>
      </c>
      <c r="S3623" t="s">
        <v>244</v>
      </c>
      <c r="T3623" t="s">
        <v>300</v>
      </c>
      <c r="U3623" t="s">
        <v>42753</v>
      </c>
      <c r="V3623" s="1" t="s">
        <v>20208</v>
      </c>
      <c r="W3623" t="s">
        <v>42754</v>
      </c>
      <c r="X3623" s="1" t="s">
        <v>22433</v>
      </c>
      <c r="Y3623">
        <v>1498</v>
      </c>
      <c r="Z3623" t="s">
        <v>42744</v>
      </c>
      <c r="AA3623">
        <v>1</v>
      </c>
      <c r="AB3623" t="s">
        <v>16827</v>
      </c>
      <c r="AC3623">
        <v>1</v>
      </c>
      <c r="AD3623">
        <v>1</v>
      </c>
      <c r="AE3623">
        <v>0</v>
      </c>
      <c r="AF3623">
        <v>0</v>
      </c>
      <c r="AG3623">
        <v>0</v>
      </c>
      <c r="AH3623">
        <v>0</v>
      </c>
      <c r="AI3623">
        <v>0</v>
      </c>
      <c r="AJ3623">
        <v>0</v>
      </c>
      <c r="AK3623">
        <v>0</v>
      </c>
      <c r="AL3623">
        <v>0</v>
      </c>
      <c r="AM3623">
        <v>0</v>
      </c>
      <c r="AN3623">
        <v>0</v>
      </c>
      <c r="AO3623">
        <v>0</v>
      </c>
      <c r="AP3623">
        <v>0</v>
      </c>
      <c r="AQ3623">
        <v>0</v>
      </c>
      <c r="AR3623">
        <v>20</v>
      </c>
      <c r="AS3623" t="s">
        <v>16731</v>
      </c>
      <c r="AT3623" t="s">
        <v>92</v>
      </c>
    </row>
    <row r="3624" spans="1:46" x14ac:dyDescent="0.25">
      <c r="A3624" t="s">
        <v>0</v>
      </c>
      <c r="B3624" t="s">
        <v>43185</v>
      </c>
      <c r="C3624" t="s">
        <v>43186</v>
      </c>
      <c r="D3624" t="s">
        <v>43187</v>
      </c>
      <c r="E3624">
        <v>794354</v>
      </c>
      <c r="G3624" t="s">
        <v>293</v>
      </c>
      <c r="H3624" t="s">
        <v>43188</v>
      </c>
      <c r="I3624" t="s">
        <v>43189</v>
      </c>
      <c r="J3624" t="s">
        <v>43190</v>
      </c>
      <c r="K3624" t="s">
        <v>131</v>
      </c>
      <c r="L3624" t="s">
        <v>43191</v>
      </c>
      <c r="M3624" t="s">
        <v>43192</v>
      </c>
      <c r="N3624" t="s">
        <v>281</v>
      </c>
      <c r="O3624" t="s">
        <v>75</v>
      </c>
      <c r="P3624" t="s">
        <v>43193</v>
      </c>
      <c r="Q3624" t="s">
        <v>282</v>
      </c>
      <c r="R3624" t="s">
        <v>246</v>
      </c>
      <c r="S3624" t="s">
        <v>230</v>
      </c>
      <c r="T3624" t="s">
        <v>300</v>
      </c>
      <c r="U3624" t="s">
        <v>20168</v>
      </c>
      <c r="V3624" s="1" t="s">
        <v>20208</v>
      </c>
      <c r="W3624" t="s">
        <v>43194</v>
      </c>
      <c r="X3624" s="1" t="s">
        <v>22433</v>
      </c>
      <c r="Y3624">
        <v>1925</v>
      </c>
      <c r="Z3624" t="s">
        <v>19355</v>
      </c>
      <c r="AA3624">
        <v>0</v>
      </c>
      <c r="AB3624" t="s">
        <v>87</v>
      </c>
      <c r="AC3624">
        <v>0</v>
      </c>
      <c r="AD3624">
        <v>0</v>
      </c>
      <c r="AE3624">
        <v>0</v>
      </c>
      <c r="AF3624">
        <v>0</v>
      </c>
      <c r="AG3624">
        <v>0</v>
      </c>
      <c r="AH3624">
        <v>0</v>
      </c>
      <c r="AI3624">
        <v>0</v>
      </c>
      <c r="AJ3624">
        <v>0</v>
      </c>
      <c r="AK3624">
        <v>0</v>
      </c>
      <c r="AL3624">
        <v>1</v>
      </c>
      <c r="AM3624">
        <v>0</v>
      </c>
      <c r="AN3624">
        <v>1</v>
      </c>
      <c r="AO3624">
        <v>0</v>
      </c>
      <c r="AP3624">
        <v>0</v>
      </c>
      <c r="AQ3624">
        <v>0</v>
      </c>
      <c r="AR3624">
        <v>18</v>
      </c>
      <c r="AS3624" t="s">
        <v>16729</v>
      </c>
      <c r="AT3624" t="s">
        <v>80</v>
      </c>
    </row>
    <row r="3625" spans="1:46" x14ac:dyDescent="0.25">
      <c r="A3625" t="s">
        <v>0</v>
      </c>
      <c r="B3625" t="s">
        <v>68016</v>
      </c>
      <c r="C3625" t="s">
        <v>68017</v>
      </c>
      <c r="D3625" t="s">
        <v>68018</v>
      </c>
      <c r="E3625">
        <v>798608</v>
      </c>
      <c r="G3625" t="s">
        <v>295</v>
      </c>
      <c r="H3625" t="s">
        <v>68019</v>
      </c>
      <c r="I3625" t="s">
        <v>68020</v>
      </c>
      <c r="J3625" t="s">
        <v>18016</v>
      </c>
      <c r="K3625" t="s">
        <v>150</v>
      </c>
      <c r="L3625" t="s">
        <v>68021</v>
      </c>
      <c r="M3625" t="s">
        <v>68022</v>
      </c>
      <c r="N3625" t="s">
        <v>281</v>
      </c>
      <c r="O3625" t="s">
        <v>75</v>
      </c>
      <c r="P3625" t="s">
        <v>68023</v>
      </c>
      <c r="Q3625" t="s">
        <v>286</v>
      </c>
      <c r="R3625" t="s">
        <v>17578</v>
      </c>
      <c r="S3625" t="s">
        <v>241</v>
      </c>
      <c r="T3625" t="s">
        <v>288</v>
      </c>
      <c r="U3625" t="s">
        <v>68024</v>
      </c>
      <c r="V3625" s="1" t="s">
        <v>22433</v>
      </c>
      <c r="W3625" t="s">
        <v>29455</v>
      </c>
      <c r="X3625" s="1" t="s">
        <v>22433</v>
      </c>
      <c r="Y3625">
        <v>1925</v>
      </c>
      <c r="Z3625" t="s">
        <v>19355</v>
      </c>
      <c r="AA3625">
        <v>0</v>
      </c>
      <c r="AB3625" t="s">
        <v>87</v>
      </c>
      <c r="AC3625">
        <v>0</v>
      </c>
      <c r="AD3625">
        <v>0</v>
      </c>
      <c r="AE3625">
        <v>0</v>
      </c>
      <c r="AF3625">
        <v>0</v>
      </c>
      <c r="AG3625">
        <v>0</v>
      </c>
      <c r="AH3625">
        <v>0</v>
      </c>
      <c r="AI3625">
        <v>0</v>
      </c>
      <c r="AJ3625">
        <v>0</v>
      </c>
      <c r="AK3625">
        <v>0</v>
      </c>
      <c r="AL3625">
        <v>1</v>
      </c>
      <c r="AM3625">
        <v>0</v>
      </c>
      <c r="AN3625">
        <v>1</v>
      </c>
      <c r="AO3625">
        <v>0</v>
      </c>
      <c r="AP3625">
        <v>0</v>
      </c>
      <c r="AQ3625">
        <v>0</v>
      </c>
      <c r="AR3625">
        <v>18</v>
      </c>
      <c r="AS3625" t="s">
        <v>16733</v>
      </c>
      <c r="AT3625" t="s">
        <v>88</v>
      </c>
    </row>
    <row r="3626" spans="1:46" x14ac:dyDescent="0.25">
      <c r="A3626" t="s">
        <v>0</v>
      </c>
      <c r="B3626" t="s">
        <v>42755</v>
      </c>
      <c r="C3626" t="s">
        <v>42756</v>
      </c>
      <c r="D3626" t="s">
        <v>42757</v>
      </c>
      <c r="E3626">
        <v>775851</v>
      </c>
      <c r="G3626" t="s">
        <v>298</v>
      </c>
      <c r="H3626" t="s">
        <v>42758</v>
      </c>
      <c r="I3626" t="s">
        <v>42759</v>
      </c>
      <c r="J3626" t="s">
        <v>280</v>
      </c>
      <c r="K3626" t="s">
        <v>150</v>
      </c>
      <c r="L3626" t="s">
        <v>42760</v>
      </c>
      <c r="M3626" t="s">
        <v>42761</v>
      </c>
      <c r="N3626" t="s">
        <v>281</v>
      </c>
      <c r="O3626" t="s">
        <v>75</v>
      </c>
      <c r="P3626" t="s">
        <v>42762</v>
      </c>
      <c r="Q3626" t="s">
        <v>286</v>
      </c>
      <c r="R3626" t="s">
        <v>18523</v>
      </c>
      <c r="S3626" t="s">
        <v>241</v>
      </c>
      <c r="T3626" t="s">
        <v>288</v>
      </c>
      <c r="U3626" t="s">
        <v>42763</v>
      </c>
      <c r="V3626" s="1" t="s">
        <v>18608</v>
      </c>
      <c r="W3626" t="s">
        <v>42764</v>
      </c>
      <c r="X3626" s="1" t="s">
        <v>22433</v>
      </c>
      <c r="Y3626">
        <v>1925</v>
      </c>
      <c r="Z3626" t="s">
        <v>19355</v>
      </c>
      <c r="AA3626">
        <v>0</v>
      </c>
      <c r="AB3626" t="s">
        <v>87</v>
      </c>
      <c r="AC3626">
        <v>0</v>
      </c>
      <c r="AD3626">
        <v>0</v>
      </c>
      <c r="AE3626">
        <v>0</v>
      </c>
      <c r="AF3626">
        <v>0</v>
      </c>
      <c r="AG3626">
        <v>0</v>
      </c>
      <c r="AH3626">
        <v>0</v>
      </c>
      <c r="AI3626">
        <v>0</v>
      </c>
      <c r="AJ3626">
        <v>0</v>
      </c>
      <c r="AK3626">
        <v>0</v>
      </c>
      <c r="AL3626">
        <v>0</v>
      </c>
      <c r="AM3626">
        <v>0</v>
      </c>
      <c r="AN3626">
        <v>0</v>
      </c>
      <c r="AO3626">
        <v>1</v>
      </c>
      <c r="AP3626">
        <v>0</v>
      </c>
      <c r="AQ3626">
        <v>1</v>
      </c>
      <c r="AR3626">
        <v>10</v>
      </c>
      <c r="AS3626" t="s">
        <v>18871</v>
      </c>
      <c r="AT3626" t="s">
        <v>17655</v>
      </c>
    </row>
    <row r="3627" spans="1:46" x14ac:dyDescent="0.25">
      <c r="A3627" t="s">
        <v>0</v>
      </c>
      <c r="B3627" t="s">
        <v>42765</v>
      </c>
      <c r="C3627" t="s">
        <v>42766</v>
      </c>
      <c r="D3627" t="s">
        <v>42767</v>
      </c>
      <c r="E3627">
        <v>793772</v>
      </c>
      <c r="G3627" t="s">
        <v>16900</v>
      </c>
      <c r="H3627" t="s">
        <v>42768</v>
      </c>
      <c r="I3627" t="s">
        <v>42769</v>
      </c>
      <c r="J3627" t="s">
        <v>280</v>
      </c>
      <c r="K3627" t="s">
        <v>17678</v>
      </c>
      <c r="L3627" t="s">
        <v>42770</v>
      </c>
      <c r="M3627" t="s">
        <v>42771</v>
      </c>
      <c r="N3627" t="s">
        <v>281</v>
      </c>
      <c r="O3627" t="s">
        <v>75</v>
      </c>
      <c r="P3627" t="s">
        <v>42772</v>
      </c>
      <c r="Q3627" t="s">
        <v>282</v>
      </c>
      <c r="R3627" t="s">
        <v>284</v>
      </c>
      <c r="S3627" t="s">
        <v>230</v>
      </c>
      <c r="T3627" t="s">
        <v>302</v>
      </c>
      <c r="U3627" t="s">
        <v>42773</v>
      </c>
      <c r="V3627" s="1" t="s">
        <v>20208</v>
      </c>
      <c r="W3627" t="s">
        <v>42774</v>
      </c>
      <c r="X3627" s="1" t="s">
        <v>22433</v>
      </c>
      <c r="Y3627">
        <v>1483</v>
      </c>
      <c r="Z3627" t="s">
        <v>21122</v>
      </c>
      <c r="AA3627">
        <v>1</v>
      </c>
      <c r="AB3627" t="s">
        <v>16827</v>
      </c>
      <c r="AC3627">
        <v>1</v>
      </c>
      <c r="AD3627">
        <v>1</v>
      </c>
      <c r="AE3627">
        <v>0</v>
      </c>
      <c r="AF3627">
        <v>0</v>
      </c>
      <c r="AG3627">
        <v>0</v>
      </c>
      <c r="AH3627">
        <v>0</v>
      </c>
      <c r="AI3627">
        <v>0</v>
      </c>
      <c r="AJ3627">
        <v>0</v>
      </c>
      <c r="AK3627">
        <v>0</v>
      </c>
      <c r="AL3627">
        <v>0</v>
      </c>
      <c r="AM3627">
        <v>0</v>
      </c>
      <c r="AN3627">
        <v>0</v>
      </c>
      <c r="AO3627">
        <v>0</v>
      </c>
      <c r="AP3627">
        <v>0</v>
      </c>
      <c r="AQ3627">
        <v>0</v>
      </c>
      <c r="AR3627">
        <v>18</v>
      </c>
      <c r="AS3627" t="s">
        <v>16734</v>
      </c>
      <c r="AT3627" t="s">
        <v>92</v>
      </c>
    </row>
    <row r="3628" spans="1:46" x14ac:dyDescent="0.25">
      <c r="A3628" t="s">
        <v>0</v>
      </c>
      <c r="B3628" t="s">
        <v>42008</v>
      </c>
      <c r="C3628" t="s">
        <v>42009</v>
      </c>
      <c r="D3628" t="s">
        <v>42010</v>
      </c>
      <c r="E3628">
        <v>794040</v>
      </c>
      <c r="G3628" t="s">
        <v>298</v>
      </c>
      <c r="H3628" t="s">
        <v>42011</v>
      </c>
      <c r="I3628" t="s">
        <v>42012</v>
      </c>
      <c r="J3628" t="s">
        <v>18266</v>
      </c>
      <c r="K3628" t="s">
        <v>17108</v>
      </c>
      <c r="L3628" t="s">
        <v>42013</v>
      </c>
      <c r="M3628" t="s">
        <v>42014</v>
      </c>
      <c r="N3628" t="s">
        <v>42015</v>
      </c>
      <c r="O3628" t="s">
        <v>75</v>
      </c>
      <c r="P3628" t="s">
        <v>42016</v>
      </c>
      <c r="Q3628" t="s">
        <v>282</v>
      </c>
      <c r="R3628" t="s">
        <v>284</v>
      </c>
      <c r="S3628" t="s">
        <v>230</v>
      </c>
      <c r="T3628" t="s">
        <v>302</v>
      </c>
      <c r="U3628" t="s">
        <v>42017</v>
      </c>
      <c r="V3628" s="1" t="s">
        <v>20208</v>
      </c>
      <c r="W3628" t="s">
        <v>42018</v>
      </c>
      <c r="X3628" s="1" t="s">
        <v>22433</v>
      </c>
      <c r="Y3628">
        <v>1483</v>
      </c>
      <c r="Z3628" t="s">
        <v>21122</v>
      </c>
      <c r="AA3628">
        <v>1</v>
      </c>
      <c r="AB3628" t="s">
        <v>16827</v>
      </c>
      <c r="AC3628">
        <v>1</v>
      </c>
      <c r="AD3628">
        <v>1</v>
      </c>
      <c r="AE3628">
        <v>0</v>
      </c>
      <c r="AF3628">
        <v>0</v>
      </c>
      <c r="AG3628">
        <v>0</v>
      </c>
      <c r="AH3628">
        <v>0</v>
      </c>
      <c r="AI3628">
        <v>0</v>
      </c>
      <c r="AJ3628">
        <v>0</v>
      </c>
      <c r="AK3628">
        <v>0</v>
      </c>
      <c r="AL3628">
        <v>0</v>
      </c>
      <c r="AM3628">
        <v>0</v>
      </c>
      <c r="AN3628">
        <v>0</v>
      </c>
      <c r="AO3628">
        <v>0</v>
      </c>
      <c r="AP3628">
        <v>0</v>
      </c>
      <c r="AQ3628">
        <v>0</v>
      </c>
      <c r="AR3628">
        <v>18</v>
      </c>
      <c r="AS3628" t="s">
        <v>16734</v>
      </c>
      <c r="AT3628" t="s">
        <v>92</v>
      </c>
    </row>
    <row r="3629" spans="1:46" x14ac:dyDescent="0.25">
      <c r="A3629" t="s">
        <v>0</v>
      </c>
      <c r="B3629" t="s">
        <v>41373</v>
      </c>
      <c r="C3629" t="s">
        <v>41374</v>
      </c>
      <c r="D3629" t="s">
        <v>41375</v>
      </c>
      <c r="E3629">
        <v>794967</v>
      </c>
      <c r="G3629" t="s">
        <v>298</v>
      </c>
      <c r="H3629" t="s">
        <v>41376</v>
      </c>
      <c r="I3629" t="s">
        <v>41377</v>
      </c>
      <c r="J3629" t="s">
        <v>280</v>
      </c>
      <c r="K3629" t="s">
        <v>41378</v>
      </c>
      <c r="L3629" t="s">
        <v>41379</v>
      </c>
      <c r="M3629" t="s">
        <v>41380</v>
      </c>
      <c r="N3629" t="s">
        <v>41381</v>
      </c>
      <c r="O3629" t="s">
        <v>75</v>
      </c>
      <c r="P3629" t="s">
        <v>41382</v>
      </c>
      <c r="Q3629" t="s">
        <v>282</v>
      </c>
      <c r="R3629" t="s">
        <v>284</v>
      </c>
      <c r="S3629" t="s">
        <v>244</v>
      </c>
      <c r="T3629" t="s">
        <v>300</v>
      </c>
      <c r="U3629" t="s">
        <v>41383</v>
      </c>
      <c r="V3629" s="1" t="s">
        <v>20208</v>
      </c>
      <c r="W3629" t="s">
        <v>41384</v>
      </c>
      <c r="X3629" s="1" t="s">
        <v>22433</v>
      </c>
      <c r="Y3629">
        <v>388</v>
      </c>
      <c r="Z3629" t="s">
        <v>42795</v>
      </c>
      <c r="AA3629">
        <v>0</v>
      </c>
      <c r="AB3629" t="s">
        <v>87</v>
      </c>
      <c r="AC3629">
        <v>0</v>
      </c>
      <c r="AD3629">
        <v>0</v>
      </c>
      <c r="AE3629">
        <v>0</v>
      </c>
      <c r="AF3629">
        <v>0</v>
      </c>
      <c r="AG3629">
        <v>0</v>
      </c>
      <c r="AH3629">
        <v>0</v>
      </c>
      <c r="AI3629">
        <v>0</v>
      </c>
      <c r="AJ3629">
        <v>0</v>
      </c>
      <c r="AK3629">
        <v>0</v>
      </c>
      <c r="AL3629">
        <v>1</v>
      </c>
      <c r="AM3629">
        <v>0</v>
      </c>
      <c r="AN3629">
        <v>1</v>
      </c>
      <c r="AO3629">
        <v>0</v>
      </c>
      <c r="AP3629">
        <v>0</v>
      </c>
      <c r="AQ3629">
        <v>0</v>
      </c>
      <c r="AR3629">
        <v>18</v>
      </c>
      <c r="AS3629" t="s">
        <v>16729</v>
      </c>
      <c r="AT3629" t="s">
        <v>80</v>
      </c>
    </row>
    <row r="3630" spans="1:46" x14ac:dyDescent="0.25">
      <c r="A3630" t="s">
        <v>0</v>
      </c>
      <c r="B3630" t="s">
        <v>42785</v>
      </c>
      <c r="C3630" t="s">
        <v>42786</v>
      </c>
      <c r="D3630" t="s">
        <v>42787</v>
      </c>
      <c r="E3630">
        <v>794659</v>
      </c>
      <c r="G3630" t="s">
        <v>299</v>
      </c>
      <c r="H3630" t="s">
        <v>42788</v>
      </c>
      <c r="I3630" t="s">
        <v>42789</v>
      </c>
      <c r="J3630" t="s">
        <v>280</v>
      </c>
      <c r="K3630" t="s">
        <v>17930</v>
      </c>
      <c r="L3630" t="s">
        <v>42790</v>
      </c>
      <c r="M3630" t="s">
        <v>42791</v>
      </c>
      <c r="N3630" t="s">
        <v>281</v>
      </c>
      <c r="O3630" t="s">
        <v>75</v>
      </c>
      <c r="P3630" t="s">
        <v>42792</v>
      </c>
      <c r="Q3630" t="s">
        <v>282</v>
      </c>
      <c r="R3630" t="s">
        <v>284</v>
      </c>
      <c r="S3630" t="s">
        <v>244</v>
      </c>
      <c r="T3630" t="s">
        <v>18473</v>
      </c>
      <c r="U3630" t="s">
        <v>42793</v>
      </c>
      <c r="V3630" s="1" t="s">
        <v>20208</v>
      </c>
      <c r="W3630" t="s">
        <v>42794</v>
      </c>
      <c r="X3630" s="1" t="s">
        <v>22433</v>
      </c>
      <c r="Y3630">
        <v>388</v>
      </c>
      <c r="Z3630" t="s">
        <v>42795</v>
      </c>
      <c r="AA3630">
        <v>0</v>
      </c>
      <c r="AB3630" t="s">
        <v>87</v>
      </c>
      <c r="AC3630">
        <v>0</v>
      </c>
      <c r="AD3630">
        <v>0</v>
      </c>
      <c r="AE3630">
        <v>0</v>
      </c>
      <c r="AF3630">
        <v>0</v>
      </c>
      <c r="AG3630">
        <v>0</v>
      </c>
      <c r="AH3630">
        <v>0</v>
      </c>
      <c r="AI3630">
        <v>0</v>
      </c>
      <c r="AJ3630">
        <v>0</v>
      </c>
      <c r="AK3630">
        <v>0</v>
      </c>
      <c r="AL3630">
        <v>1</v>
      </c>
      <c r="AM3630">
        <v>0</v>
      </c>
      <c r="AN3630">
        <v>1</v>
      </c>
      <c r="AO3630">
        <v>0</v>
      </c>
      <c r="AP3630">
        <v>0</v>
      </c>
      <c r="AQ3630">
        <v>0</v>
      </c>
      <c r="AR3630">
        <v>18</v>
      </c>
      <c r="AS3630" t="s">
        <v>16729</v>
      </c>
      <c r="AT3630" t="s">
        <v>80</v>
      </c>
    </row>
    <row r="3631" spans="1:46" x14ac:dyDescent="0.25">
      <c r="A3631" t="s">
        <v>0</v>
      </c>
      <c r="B3631" t="s">
        <v>41759</v>
      </c>
      <c r="C3631" t="s">
        <v>41760</v>
      </c>
      <c r="D3631" t="s">
        <v>41761</v>
      </c>
      <c r="E3631">
        <v>798148</v>
      </c>
      <c r="G3631" t="s">
        <v>291</v>
      </c>
      <c r="H3631" t="s">
        <v>41762</v>
      </c>
      <c r="I3631" t="s">
        <v>41763</v>
      </c>
      <c r="J3631" t="s">
        <v>280</v>
      </c>
      <c r="K3631" t="s">
        <v>17930</v>
      </c>
      <c r="L3631" t="s">
        <v>41764</v>
      </c>
      <c r="M3631" t="s">
        <v>41765</v>
      </c>
      <c r="N3631" t="s">
        <v>41766</v>
      </c>
      <c r="O3631" t="s">
        <v>75</v>
      </c>
      <c r="P3631" t="s">
        <v>41767</v>
      </c>
      <c r="Q3631" t="s">
        <v>282</v>
      </c>
      <c r="R3631" t="s">
        <v>284</v>
      </c>
      <c r="S3631" t="s">
        <v>244</v>
      </c>
      <c r="T3631" t="s">
        <v>18473</v>
      </c>
      <c r="U3631" t="s">
        <v>41768</v>
      </c>
      <c r="V3631" s="1" t="s">
        <v>22433</v>
      </c>
      <c r="W3631" t="s">
        <v>41769</v>
      </c>
      <c r="X3631" s="1" t="s">
        <v>22433</v>
      </c>
      <c r="Y3631">
        <v>388</v>
      </c>
      <c r="Z3631" t="s">
        <v>42795</v>
      </c>
      <c r="AA3631">
        <v>0</v>
      </c>
      <c r="AB3631" t="s">
        <v>87</v>
      </c>
      <c r="AC3631">
        <v>0</v>
      </c>
      <c r="AD3631">
        <v>0</v>
      </c>
      <c r="AE3631">
        <v>0</v>
      </c>
      <c r="AF3631">
        <v>0</v>
      </c>
      <c r="AG3631">
        <v>0</v>
      </c>
      <c r="AH3631">
        <v>0</v>
      </c>
      <c r="AI3631">
        <v>0</v>
      </c>
      <c r="AJ3631">
        <v>0</v>
      </c>
      <c r="AK3631">
        <v>0</v>
      </c>
      <c r="AL3631">
        <v>1</v>
      </c>
      <c r="AM3631">
        <v>0</v>
      </c>
      <c r="AN3631">
        <v>1</v>
      </c>
      <c r="AO3631">
        <v>0</v>
      </c>
      <c r="AP3631">
        <v>0</v>
      </c>
      <c r="AQ3631">
        <v>0</v>
      </c>
      <c r="AR3631">
        <v>18</v>
      </c>
      <c r="AS3631" t="s">
        <v>16729</v>
      </c>
      <c r="AT3631" t="s">
        <v>80</v>
      </c>
    </row>
    <row r="3632" spans="1:46" x14ac:dyDescent="0.25">
      <c r="A3632" t="s">
        <v>0</v>
      </c>
      <c r="B3632" t="s">
        <v>68025</v>
      </c>
      <c r="C3632" t="s">
        <v>68026</v>
      </c>
      <c r="D3632" t="s">
        <v>68027</v>
      </c>
      <c r="E3632">
        <v>799745</v>
      </c>
      <c r="G3632" t="s">
        <v>293</v>
      </c>
      <c r="H3632" t="s">
        <v>68028</v>
      </c>
      <c r="I3632" t="s">
        <v>68029</v>
      </c>
      <c r="J3632" t="s">
        <v>280</v>
      </c>
      <c r="K3632" t="s">
        <v>68030</v>
      </c>
      <c r="L3632" t="s">
        <v>68031</v>
      </c>
      <c r="M3632" t="s">
        <v>68032</v>
      </c>
      <c r="N3632" t="s">
        <v>68033</v>
      </c>
      <c r="O3632" t="s">
        <v>75</v>
      </c>
      <c r="P3632" t="s">
        <v>68034</v>
      </c>
      <c r="Q3632" t="s">
        <v>282</v>
      </c>
      <c r="R3632" t="s">
        <v>284</v>
      </c>
      <c r="S3632" t="s">
        <v>244</v>
      </c>
      <c r="T3632" t="s">
        <v>300</v>
      </c>
      <c r="U3632" t="s">
        <v>68035</v>
      </c>
      <c r="V3632" s="1" t="s">
        <v>22433</v>
      </c>
      <c r="W3632" t="s">
        <v>68036</v>
      </c>
      <c r="X3632" s="1" t="s">
        <v>22433</v>
      </c>
      <c r="Y3632">
        <v>388</v>
      </c>
      <c r="Z3632" t="s">
        <v>42795</v>
      </c>
      <c r="AA3632">
        <v>0</v>
      </c>
      <c r="AB3632" t="s">
        <v>87</v>
      </c>
      <c r="AC3632">
        <v>0</v>
      </c>
      <c r="AD3632">
        <v>0</v>
      </c>
      <c r="AE3632">
        <v>0</v>
      </c>
      <c r="AF3632">
        <v>0</v>
      </c>
      <c r="AG3632">
        <v>0</v>
      </c>
      <c r="AH3632">
        <v>0</v>
      </c>
      <c r="AI3632">
        <v>0</v>
      </c>
      <c r="AJ3632">
        <v>0</v>
      </c>
      <c r="AK3632">
        <v>0</v>
      </c>
      <c r="AL3632">
        <v>1</v>
      </c>
      <c r="AM3632">
        <v>0</v>
      </c>
      <c r="AN3632">
        <v>1</v>
      </c>
      <c r="AO3632">
        <v>0</v>
      </c>
      <c r="AP3632">
        <v>0</v>
      </c>
      <c r="AQ3632">
        <v>0</v>
      </c>
      <c r="AR3632">
        <v>18</v>
      </c>
      <c r="AS3632" t="s">
        <v>16729</v>
      </c>
      <c r="AT3632" t="s">
        <v>80</v>
      </c>
    </row>
    <row r="3633" spans="1:46" x14ac:dyDescent="0.25">
      <c r="A3633" t="s">
        <v>0</v>
      </c>
      <c r="B3633" t="s">
        <v>41373</v>
      </c>
      <c r="C3633" t="s">
        <v>41374</v>
      </c>
      <c r="D3633" t="s">
        <v>41375</v>
      </c>
      <c r="E3633">
        <v>794967</v>
      </c>
      <c r="G3633" t="s">
        <v>298</v>
      </c>
      <c r="H3633" t="s">
        <v>41376</v>
      </c>
      <c r="I3633" t="s">
        <v>41377</v>
      </c>
      <c r="J3633" t="s">
        <v>280</v>
      </c>
      <c r="K3633" t="s">
        <v>41378</v>
      </c>
      <c r="L3633" t="s">
        <v>41379</v>
      </c>
      <c r="M3633" t="s">
        <v>41380</v>
      </c>
      <c r="N3633" t="s">
        <v>41381</v>
      </c>
      <c r="O3633" t="s">
        <v>75</v>
      </c>
      <c r="P3633" t="s">
        <v>41382</v>
      </c>
      <c r="Q3633" t="s">
        <v>282</v>
      </c>
      <c r="R3633" t="s">
        <v>284</v>
      </c>
      <c r="S3633" t="s">
        <v>244</v>
      </c>
      <c r="T3633" t="s">
        <v>300</v>
      </c>
      <c r="U3633" t="s">
        <v>41383</v>
      </c>
      <c r="V3633" s="1" t="s">
        <v>20208</v>
      </c>
      <c r="W3633" t="s">
        <v>41384</v>
      </c>
      <c r="X3633" s="1" t="s">
        <v>22433</v>
      </c>
      <c r="Y3633">
        <v>388</v>
      </c>
      <c r="Z3633" t="s">
        <v>42795</v>
      </c>
      <c r="AA3633">
        <v>0</v>
      </c>
      <c r="AB3633" t="s">
        <v>87</v>
      </c>
      <c r="AC3633">
        <v>0</v>
      </c>
      <c r="AD3633">
        <v>0</v>
      </c>
      <c r="AE3633">
        <v>0</v>
      </c>
      <c r="AF3633">
        <v>0</v>
      </c>
      <c r="AG3633">
        <v>0</v>
      </c>
      <c r="AH3633">
        <v>0</v>
      </c>
      <c r="AI3633">
        <v>0</v>
      </c>
      <c r="AJ3633">
        <v>0</v>
      </c>
      <c r="AK3633">
        <v>0</v>
      </c>
      <c r="AL3633">
        <v>1</v>
      </c>
      <c r="AM3633">
        <v>0</v>
      </c>
      <c r="AN3633">
        <v>1</v>
      </c>
      <c r="AO3633">
        <v>0</v>
      </c>
      <c r="AP3633">
        <v>0</v>
      </c>
      <c r="AQ3633">
        <v>0</v>
      </c>
      <c r="AR3633">
        <v>18</v>
      </c>
      <c r="AS3633" t="s">
        <v>16729</v>
      </c>
      <c r="AT3633" t="s">
        <v>80</v>
      </c>
    </row>
    <row r="3634" spans="1:46" x14ac:dyDescent="0.25">
      <c r="A3634" t="s">
        <v>0</v>
      </c>
      <c r="B3634" t="s">
        <v>42785</v>
      </c>
      <c r="C3634" t="s">
        <v>42786</v>
      </c>
      <c r="D3634" t="s">
        <v>42787</v>
      </c>
      <c r="E3634">
        <v>794659</v>
      </c>
      <c r="G3634" t="s">
        <v>299</v>
      </c>
      <c r="H3634" t="s">
        <v>42788</v>
      </c>
      <c r="I3634" t="s">
        <v>42789</v>
      </c>
      <c r="J3634" t="s">
        <v>280</v>
      </c>
      <c r="K3634" t="s">
        <v>17930</v>
      </c>
      <c r="L3634" t="s">
        <v>42790</v>
      </c>
      <c r="M3634" t="s">
        <v>42791</v>
      </c>
      <c r="N3634" t="s">
        <v>281</v>
      </c>
      <c r="O3634" t="s">
        <v>75</v>
      </c>
      <c r="P3634" t="s">
        <v>42792</v>
      </c>
      <c r="Q3634" t="s">
        <v>282</v>
      </c>
      <c r="R3634" t="s">
        <v>284</v>
      </c>
      <c r="S3634" t="s">
        <v>244</v>
      </c>
      <c r="T3634" t="s">
        <v>18473</v>
      </c>
      <c r="U3634" t="s">
        <v>42793</v>
      </c>
      <c r="V3634" s="1" t="s">
        <v>20208</v>
      </c>
      <c r="W3634" t="s">
        <v>42794</v>
      </c>
      <c r="X3634" s="1" t="s">
        <v>22433</v>
      </c>
      <c r="Y3634">
        <v>388</v>
      </c>
      <c r="Z3634" t="s">
        <v>42795</v>
      </c>
      <c r="AA3634">
        <v>0</v>
      </c>
      <c r="AB3634" t="s">
        <v>87</v>
      </c>
      <c r="AC3634">
        <v>0</v>
      </c>
      <c r="AD3634">
        <v>0</v>
      </c>
      <c r="AE3634">
        <v>0</v>
      </c>
      <c r="AF3634">
        <v>0</v>
      </c>
      <c r="AG3634">
        <v>0</v>
      </c>
      <c r="AH3634">
        <v>0</v>
      </c>
      <c r="AI3634">
        <v>0</v>
      </c>
      <c r="AJ3634">
        <v>0</v>
      </c>
      <c r="AK3634">
        <v>0</v>
      </c>
      <c r="AL3634">
        <v>1</v>
      </c>
      <c r="AM3634">
        <v>0</v>
      </c>
      <c r="AN3634">
        <v>1</v>
      </c>
      <c r="AO3634">
        <v>0</v>
      </c>
      <c r="AP3634">
        <v>0</v>
      </c>
      <c r="AQ3634">
        <v>0</v>
      </c>
      <c r="AR3634">
        <v>18</v>
      </c>
      <c r="AS3634" t="s">
        <v>16729</v>
      </c>
      <c r="AT3634" t="s">
        <v>80</v>
      </c>
    </row>
    <row r="3635" spans="1:46" x14ac:dyDescent="0.25">
      <c r="A3635" t="s">
        <v>0</v>
      </c>
      <c r="B3635" t="s">
        <v>41759</v>
      </c>
      <c r="C3635" t="s">
        <v>41760</v>
      </c>
      <c r="D3635" t="s">
        <v>41761</v>
      </c>
      <c r="E3635">
        <v>798148</v>
      </c>
      <c r="G3635" t="s">
        <v>291</v>
      </c>
      <c r="H3635" t="s">
        <v>41762</v>
      </c>
      <c r="I3635" t="s">
        <v>41763</v>
      </c>
      <c r="J3635" t="s">
        <v>280</v>
      </c>
      <c r="K3635" t="s">
        <v>17930</v>
      </c>
      <c r="L3635" t="s">
        <v>41764</v>
      </c>
      <c r="M3635" t="s">
        <v>41765</v>
      </c>
      <c r="N3635" t="s">
        <v>41766</v>
      </c>
      <c r="O3635" t="s">
        <v>75</v>
      </c>
      <c r="P3635" t="s">
        <v>41767</v>
      </c>
      <c r="Q3635" t="s">
        <v>282</v>
      </c>
      <c r="R3635" t="s">
        <v>284</v>
      </c>
      <c r="S3635" t="s">
        <v>244</v>
      </c>
      <c r="T3635" t="s">
        <v>18473</v>
      </c>
      <c r="U3635" t="s">
        <v>41768</v>
      </c>
      <c r="V3635" s="1" t="s">
        <v>22433</v>
      </c>
      <c r="W3635" t="s">
        <v>41769</v>
      </c>
      <c r="X3635" s="1" t="s">
        <v>22433</v>
      </c>
      <c r="Y3635">
        <v>388</v>
      </c>
      <c r="Z3635" t="s">
        <v>42795</v>
      </c>
      <c r="AA3635">
        <v>0</v>
      </c>
      <c r="AB3635" t="s">
        <v>87</v>
      </c>
      <c r="AC3635">
        <v>0</v>
      </c>
      <c r="AD3635">
        <v>0</v>
      </c>
      <c r="AE3635">
        <v>0</v>
      </c>
      <c r="AF3635">
        <v>0</v>
      </c>
      <c r="AG3635">
        <v>0</v>
      </c>
      <c r="AH3635">
        <v>0</v>
      </c>
      <c r="AI3635">
        <v>0</v>
      </c>
      <c r="AJ3635">
        <v>0</v>
      </c>
      <c r="AK3635">
        <v>0</v>
      </c>
      <c r="AL3635">
        <v>1</v>
      </c>
      <c r="AM3635">
        <v>0</v>
      </c>
      <c r="AN3635">
        <v>1</v>
      </c>
      <c r="AO3635">
        <v>0</v>
      </c>
      <c r="AP3635">
        <v>0</v>
      </c>
      <c r="AQ3635">
        <v>0</v>
      </c>
      <c r="AR3635">
        <v>18</v>
      </c>
      <c r="AS3635" t="s">
        <v>16729</v>
      </c>
      <c r="AT3635" t="s">
        <v>80</v>
      </c>
    </row>
    <row r="3636" spans="1:46" x14ac:dyDescent="0.25">
      <c r="A3636" t="s">
        <v>0</v>
      </c>
      <c r="B3636" t="s">
        <v>68025</v>
      </c>
      <c r="C3636" t="s">
        <v>68026</v>
      </c>
      <c r="D3636" t="s">
        <v>68027</v>
      </c>
      <c r="E3636">
        <v>799745</v>
      </c>
      <c r="G3636" t="s">
        <v>293</v>
      </c>
      <c r="H3636" t="s">
        <v>68028</v>
      </c>
      <c r="I3636" t="s">
        <v>68029</v>
      </c>
      <c r="J3636" t="s">
        <v>280</v>
      </c>
      <c r="K3636" t="s">
        <v>68030</v>
      </c>
      <c r="L3636" t="s">
        <v>68031</v>
      </c>
      <c r="M3636" t="s">
        <v>68032</v>
      </c>
      <c r="N3636" t="s">
        <v>68033</v>
      </c>
      <c r="O3636" t="s">
        <v>75</v>
      </c>
      <c r="P3636" t="s">
        <v>68034</v>
      </c>
      <c r="Q3636" t="s">
        <v>282</v>
      </c>
      <c r="R3636" t="s">
        <v>284</v>
      </c>
      <c r="S3636" t="s">
        <v>244</v>
      </c>
      <c r="T3636" t="s">
        <v>300</v>
      </c>
      <c r="U3636" t="s">
        <v>68035</v>
      </c>
      <c r="V3636" s="1" t="s">
        <v>22433</v>
      </c>
      <c r="W3636" t="s">
        <v>68036</v>
      </c>
      <c r="X3636" s="1" t="s">
        <v>22433</v>
      </c>
      <c r="Y3636">
        <v>388</v>
      </c>
      <c r="Z3636" t="s">
        <v>42795</v>
      </c>
      <c r="AA3636">
        <v>0</v>
      </c>
      <c r="AB3636" t="s">
        <v>87</v>
      </c>
      <c r="AC3636">
        <v>0</v>
      </c>
      <c r="AD3636">
        <v>0</v>
      </c>
      <c r="AE3636">
        <v>0</v>
      </c>
      <c r="AF3636">
        <v>0</v>
      </c>
      <c r="AG3636">
        <v>0</v>
      </c>
      <c r="AH3636">
        <v>0</v>
      </c>
      <c r="AI3636">
        <v>0</v>
      </c>
      <c r="AJ3636">
        <v>0</v>
      </c>
      <c r="AK3636">
        <v>0</v>
      </c>
      <c r="AL3636">
        <v>1</v>
      </c>
      <c r="AM3636">
        <v>0</v>
      </c>
      <c r="AN3636">
        <v>1</v>
      </c>
      <c r="AO3636">
        <v>0</v>
      </c>
      <c r="AP3636">
        <v>0</v>
      </c>
      <c r="AQ3636">
        <v>0</v>
      </c>
      <c r="AR3636">
        <v>18</v>
      </c>
      <c r="AS3636" t="s">
        <v>16729</v>
      </c>
      <c r="AT3636" t="s">
        <v>80</v>
      </c>
    </row>
    <row r="3637" spans="1:46" x14ac:dyDescent="0.25">
      <c r="A3637" t="s">
        <v>0</v>
      </c>
      <c r="B3637" t="s">
        <v>42807</v>
      </c>
      <c r="C3637" t="s">
        <v>42808</v>
      </c>
      <c r="D3637" t="s">
        <v>42809</v>
      </c>
      <c r="E3637">
        <v>793858</v>
      </c>
      <c r="G3637" t="s">
        <v>293</v>
      </c>
      <c r="H3637" t="s">
        <v>42810</v>
      </c>
      <c r="I3637" t="s">
        <v>42811</v>
      </c>
      <c r="J3637" t="s">
        <v>280</v>
      </c>
      <c r="K3637" t="s">
        <v>42083</v>
      </c>
      <c r="L3637" t="s">
        <v>42084</v>
      </c>
      <c r="M3637" t="s">
        <v>42812</v>
      </c>
      <c r="N3637" t="s">
        <v>17206</v>
      </c>
      <c r="O3637" t="s">
        <v>75</v>
      </c>
      <c r="P3637" t="s">
        <v>42813</v>
      </c>
      <c r="Q3637" t="s">
        <v>282</v>
      </c>
      <c r="R3637" t="s">
        <v>246</v>
      </c>
      <c r="S3637" t="s">
        <v>241</v>
      </c>
      <c r="T3637" t="s">
        <v>288</v>
      </c>
      <c r="U3637" t="s">
        <v>42087</v>
      </c>
      <c r="V3637" s="1" t="s">
        <v>20208</v>
      </c>
      <c r="W3637" t="s">
        <v>42814</v>
      </c>
      <c r="X3637" s="1" t="s">
        <v>22433</v>
      </c>
      <c r="Y3637">
        <v>860</v>
      </c>
      <c r="Z3637" t="s">
        <v>42806</v>
      </c>
      <c r="AA3637">
        <v>1</v>
      </c>
      <c r="AB3637" t="s">
        <v>19350</v>
      </c>
      <c r="AC3637">
        <v>1</v>
      </c>
      <c r="AD3637">
        <v>1</v>
      </c>
      <c r="AE3637">
        <v>0</v>
      </c>
      <c r="AF3637">
        <v>0</v>
      </c>
      <c r="AG3637">
        <v>0</v>
      </c>
      <c r="AH3637">
        <v>0</v>
      </c>
      <c r="AI3637">
        <v>0</v>
      </c>
      <c r="AJ3637">
        <v>0</v>
      </c>
      <c r="AK3637">
        <v>0</v>
      </c>
      <c r="AL3637">
        <v>0</v>
      </c>
      <c r="AM3637">
        <v>0</v>
      </c>
      <c r="AN3637">
        <v>0</v>
      </c>
      <c r="AO3637">
        <v>0</v>
      </c>
      <c r="AP3637">
        <v>0</v>
      </c>
      <c r="AQ3637">
        <v>0</v>
      </c>
      <c r="AR3637">
        <v>20</v>
      </c>
      <c r="AS3637" t="s">
        <v>16731</v>
      </c>
      <c r="AT3637" t="s">
        <v>92</v>
      </c>
    </row>
    <row r="3638" spans="1:46" x14ac:dyDescent="0.25">
      <c r="A3638" t="s">
        <v>0</v>
      </c>
      <c r="B3638" t="s">
        <v>42815</v>
      </c>
      <c r="C3638" t="s">
        <v>42816</v>
      </c>
      <c r="D3638" t="s">
        <v>42817</v>
      </c>
      <c r="E3638">
        <v>792405</v>
      </c>
      <c r="G3638" t="s">
        <v>16900</v>
      </c>
      <c r="H3638" t="s">
        <v>42818</v>
      </c>
      <c r="I3638" t="s">
        <v>42819</v>
      </c>
      <c r="J3638" t="s">
        <v>280</v>
      </c>
      <c r="K3638" t="s">
        <v>150</v>
      </c>
      <c r="L3638" t="s">
        <v>42820</v>
      </c>
      <c r="M3638" t="s">
        <v>42821</v>
      </c>
      <c r="N3638" t="s">
        <v>17206</v>
      </c>
      <c r="O3638" t="s">
        <v>75</v>
      </c>
      <c r="P3638" t="s">
        <v>42822</v>
      </c>
      <c r="Q3638" t="s">
        <v>282</v>
      </c>
      <c r="R3638" t="s">
        <v>284</v>
      </c>
      <c r="S3638" t="s">
        <v>241</v>
      </c>
      <c r="T3638" t="s">
        <v>288</v>
      </c>
      <c r="U3638" t="s">
        <v>42823</v>
      </c>
      <c r="V3638" s="1" t="s">
        <v>20208</v>
      </c>
      <c r="W3638" t="s">
        <v>42824</v>
      </c>
      <c r="X3638" s="1" t="s">
        <v>22433</v>
      </c>
      <c r="Y3638">
        <v>860</v>
      </c>
      <c r="Z3638" t="s">
        <v>42806</v>
      </c>
      <c r="AA3638">
        <v>1</v>
      </c>
      <c r="AB3638" t="s">
        <v>19350</v>
      </c>
      <c r="AC3638">
        <v>1</v>
      </c>
      <c r="AD3638">
        <v>1</v>
      </c>
      <c r="AE3638">
        <v>0</v>
      </c>
      <c r="AF3638">
        <v>0</v>
      </c>
      <c r="AG3638">
        <v>0</v>
      </c>
      <c r="AH3638">
        <v>0</v>
      </c>
      <c r="AI3638">
        <v>0</v>
      </c>
      <c r="AJ3638">
        <v>0</v>
      </c>
      <c r="AK3638">
        <v>0</v>
      </c>
      <c r="AL3638">
        <v>0</v>
      </c>
      <c r="AM3638">
        <v>0</v>
      </c>
      <c r="AN3638">
        <v>0</v>
      </c>
      <c r="AO3638">
        <v>0</v>
      </c>
      <c r="AP3638">
        <v>0</v>
      </c>
      <c r="AQ3638">
        <v>0</v>
      </c>
      <c r="AR3638">
        <v>20</v>
      </c>
      <c r="AS3638" t="s">
        <v>16731</v>
      </c>
      <c r="AT3638" t="s">
        <v>92</v>
      </c>
    </row>
    <row r="3639" spans="1:46" x14ac:dyDescent="0.25">
      <c r="A3639" t="s">
        <v>0</v>
      </c>
      <c r="B3639" t="s">
        <v>42796</v>
      </c>
      <c r="C3639" t="s">
        <v>42797</v>
      </c>
      <c r="D3639" t="s">
        <v>42798</v>
      </c>
      <c r="E3639">
        <v>795138</v>
      </c>
      <c r="G3639" t="s">
        <v>17424</v>
      </c>
      <c r="H3639" t="s">
        <v>42799</v>
      </c>
      <c r="I3639" t="s">
        <v>42800</v>
      </c>
      <c r="J3639" t="s">
        <v>42801</v>
      </c>
      <c r="K3639" t="s">
        <v>21103</v>
      </c>
      <c r="L3639" t="s">
        <v>42802</v>
      </c>
      <c r="M3639" t="s">
        <v>42803</v>
      </c>
      <c r="N3639" t="s">
        <v>287</v>
      </c>
      <c r="O3639" t="s">
        <v>75</v>
      </c>
      <c r="P3639" t="s">
        <v>42804</v>
      </c>
      <c r="Q3639" t="s">
        <v>282</v>
      </c>
      <c r="R3639" t="s">
        <v>246</v>
      </c>
      <c r="S3639" t="s">
        <v>241</v>
      </c>
      <c r="T3639" t="s">
        <v>288</v>
      </c>
      <c r="U3639" t="s">
        <v>21104</v>
      </c>
      <c r="V3639" s="1" t="s">
        <v>20208</v>
      </c>
      <c r="W3639" t="s">
        <v>42805</v>
      </c>
      <c r="X3639" s="1" t="s">
        <v>22433</v>
      </c>
      <c r="Y3639">
        <v>860</v>
      </c>
      <c r="Z3639" t="s">
        <v>42806</v>
      </c>
      <c r="AA3639">
        <v>1</v>
      </c>
      <c r="AB3639" t="s">
        <v>19350</v>
      </c>
      <c r="AC3639">
        <v>1</v>
      </c>
      <c r="AD3639">
        <v>1</v>
      </c>
      <c r="AE3639">
        <v>0</v>
      </c>
      <c r="AF3639">
        <v>0</v>
      </c>
      <c r="AG3639">
        <v>0</v>
      </c>
      <c r="AH3639">
        <v>0</v>
      </c>
      <c r="AI3639">
        <v>0</v>
      </c>
      <c r="AJ3639">
        <v>0</v>
      </c>
      <c r="AK3639">
        <v>0</v>
      </c>
      <c r="AL3639">
        <v>0</v>
      </c>
      <c r="AM3639">
        <v>0</v>
      </c>
      <c r="AN3639">
        <v>0</v>
      </c>
      <c r="AO3639">
        <v>0</v>
      </c>
      <c r="AP3639">
        <v>0</v>
      </c>
      <c r="AQ3639">
        <v>0</v>
      </c>
      <c r="AR3639">
        <v>18</v>
      </c>
      <c r="AS3639" t="s">
        <v>16734</v>
      </c>
      <c r="AT3639" t="s">
        <v>92</v>
      </c>
    </row>
    <row r="3640" spans="1:46" x14ac:dyDescent="0.25">
      <c r="A3640" t="s">
        <v>0</v>
      </c>
      <c r="B3640" t="s">
        <v>42825</v>
      </c>
      <c r="C3640" t="s">
        <v>42826</v>
      </c>
      <c r="D3640" t="s">
        <v>42827</v>
      </c>
      <c r="E3640">
        <v>794090</v>
      </c>
      <c r="G3640" t="s">
        <v>295</v>
      </c>
      <c r="H3640" t="s">
        <v>42828</v>
      </c>
      <c r="I3640" t="s">
        <v>42829</v>
      </c>
      <c r="J3640" t="s">
        <v>280</v>
      </c>
      <c r="K3640" t="s">
        <v>150</v>
      </c>
      <c r="L3640" t="s">
        <v>42830</v>
      </c>
      <c r="M3640" t="s">
        <v>42831</v>
      </c>
      <c r="N3640" t="s">
        <v>17206</v>
      </c>
      <c r="O3640" t="s">
        <v>75</v>
      </c>
      <c r="P3640" t="s">
        <v>42832</v>
      </c>
      <c r="Q3640" t="s">
        <v>282</v>
      </c>
      <c r="R3640" t="s">
        <v>284</v>
      </c>
      <c r="S3640" t="s">
        <v>241</v>
      </c>
      <c r="T3640" t="s">
        <v>288</v>
      </c>
      <c r="U3640" t="s">
        <v>42833</v>
      </c>
      <c r="V3640" s="1" t="s">
        <v>20208</v>
      </c>
      <c r="W3640" t="s">
        <v>42834</v>
      </c>
      <c r="X3640" s="1" t="s">
        <v>22433</v>
      </c>
      <c r="Y3640">
        <v>860</v>
      </c>
      <c r="Z3640" t="s">
        <v>42806</v>
      </c>
      <c r="AA3640">
        <v>1</v>
      </c>
      <c r="AB3640" t="s">
        <v>19350</v>
      </c>
      <c r="AC3640">
        <v>1</v>
      </c>
      <c r="AD3640">
        <v>1</v>
      </c>
      <c r="AE3640">
        <v>0</v>
      </c>
      <c r="AF3640">
        <v>0</v>
      </c>
      <c r="AG3640">
        <v>0</v>
      </c>
      <c r="AH3640">
        <v>0</v>
      </c>
      <c r="AI3640">
        <v>0</v>
      </c>
      <c r="AJ3640">
        <v>0</v>
      </c>
      <c r="AK3640">
        <v>0</v>
      </c>
      <c r="AL3640">
        <v>0</v>
      </c>
      <c r="AM3640">
        <v>0</v>
      </c>
      <c r="AN3640">
        <v>0</v>
      </c>
      <c r="AO3640">
        <v>0</v>
      </c>
      <c r="AP3640">
        <v>0</v>
      </c>
      <c r="AQ3640">
        <v>0</v>
      </c>
      <c r="AR3640">
        <v>20</v>
      </c>
      <c r="AS3640" t="s">
        <v>16731</v>
      </c>
      <c r="AT3640" t="s">
        <v>92</v>
      </c>
    </row>
    <row r="3641" spans="1:46" x14ac:dyDescent="0.25">
      <c r="A3641" t="s">
        <v>0</v>
      </c>
      <c r="B3641" t="s">
        <v>42835</v>
      </c>
      <c r="C3641" t="s">
        <v>42836</v>
      </c>
      <c r="D3641" t="s">
        <v>42837</v>
      </c>
      <c r="E3641">
        <v>792427</v>
      </c>
      <c r="G3641" t="s">
        <v>17262</v>
      </c>
      <c r="H3641" t="s">
        <v>42838</v>
      </c>
      <c r="I3641" t="s">
        <v>42839</v>
      </c>
      <c r="J3641" t="s">
        <v>280</v>
      </c>
      <c r="K3641" t="s">
        <v>18916</v>
      </c>
      <c r="L3641" t="s">
        <v>42840</v>
      </c>
      <c r="M3641" t="s">
        <v>42841</v>
      </c>
      <c r="N3641" t="s">
        <v>17206</v>
      </c>
      <c r="O3641" t="s">
        <v>75</v>
      </c>
      <c r="P3641" t="s">
        <v>42842</v>
      </c>
      <c r="Q3641" t="s">
        <v>282</v>
      </c>
      <c r="R3641" t="s">
        <v>284</v>
      </c>
      <c r="S3641" t="s">
        <v>230</v>
      </c>
      <c r="T3641" t="s">
        <v>294</v>
      </c>
      <c r="U3641" t="s">
        <v>42843</v>
      </c>
      <c r="V3641" s="1" t="s">
        <v>20208</v>
      </c>
      <c r="W3641" t="s">
        <v>42844</v>
      </c>
      <c r="X3641" s="1" t="s">
        <v>22433</v>
      </c>
      <c r="Y3641">
        <v>350</v>
      </c>
      <c r="Z3641" t="s">
        <v>19356</v>
      </c>
      <c r="AA3641">
        <v>0</v>
      </c>
      <c r="AB3641" t="s">
        <v>87</v>
      </c>
      <c r="AC3641">
        <v>0</v>
      </c>
      <c r="AD3641">
        <v>0</v>
      </c>
      <c r="AE3641">
        <v>0</v>
      </c>
      <c r="AF3641">
        <v>0</v>
      </c>
      <c r="AG3641">
        <v>0</v>
      </c>
      <c r="AH3641">
        <v>0</v>
      </c>
      <c r="AI3641">
        <v>0</v>
      </c>
      <c r="AJ3641">
        <v>0</v>
      </c>
      <c r="AK3641">
        <v>0</v>
      </c>
      <c r="AL3641">
        <v>1</v>
      </c>
      <c r="AM3641">
        <v>0</v>
      </c>
      <c r="AN3641">
        <v>1</v>
      </c>
      <c r="AO3641">
        <v>0</v>
      </c>
      <c r="AP3641">
        <v>0</v>
      </c>
      <c r="AQ3641">
        <v>0</v>
      </c>
      <c r="AR3641">
        <v>18</v>
      </c>
      <c r="AS3641" t="s">
        <v>16729</v>
      </c>
      <c r="AT3641" t="s">
        <v>80</v>
      </c>
    </row>
    <row r="3642" spans="1:46" x14ac:dyDescent="0.25">
      <c r="A3642" t="s">
        <v>0</v>
      </c>
      <c r="B3642" t="s">
        <v>42845</v>
      </c>
      <c r="C3642" t="s">
        <v>42846</v>
      </c>
      <c r="D3642" t="s">
        <v>42847</v>
      </c>
      <c r="E3642">
        <v>780418</v>
      </c>
      <c r="G3642" t="s">
        <v>299</v>
      </c>
      <c r="H3642" t="s">
        <v>42848</v>
      </c>
      <c r="I3642" t="s">
        <v>42849</v>
      </c>
      <c r="J3642" t="s">
        <v>280</v>
      </c>
      <c r="K3642" t="s">
        <v>42850</v>
      </c>
      <c r="L3642" t="s">
        <v>42851</v>
      </c>
      <c r="M3642" t="s">
        <v>42852</v>
      </c>
      <c r="N3642" t="s">
        <v>281</v>
      </c>
      <c r="O3642" t="s">
        <v>75</v>
      </c>
      <c r="P3642" t="s">
        <v>42853</v>
      </c>
      <c r="Q3642" t="s">
        <v>282</v>
      </c>
      <c r="R3642" t="s">
        <v>284</v>
      </c>
      <c r="S3642" t="s">
        <v>230</v>
      </c>
      <c r="T3642" t="s">
        <v>294</v>
      </c>
      <c r="U3642" t="s">
        <v>42854</v>
      </c>
      <c r="V3642" s="1" t="s">
        <v>19187</v>
      </c>
      <c r="W3642" t="s">
        <v>42855</v>
      </c>
      <c r="X3642" s="1" t="s">
        <v>22433</v>
      </c>
      <c r="Y3642">
        <v>350</v>
      </c>
      <c r="Z3642" t="s">
        <v>19356</v>
      </c>
      <c r="AA3642">
        <v>0</v>
      </c>
      <c r="AB3642" t="s">
        <v>87</v>
      </c>
      <c r="AC3642">
        <v>0</v>
      </c>
      <c r="AD3642">
        <v>0</v>
      </c>
      <c r="AE3642">
        <v>0</v>
      </c>
      <c r="AF3642">
        <v>0</v>
      </c>
      <c r="AG3642">
        <v>0</v>
      </c>
      <c r="AH3642">
        <v>0</v>
      </c>
      <c r="AI3642">
        <v>0</v>
      </c>
      <c r="AJ3642">
        <v>0</v>
      </c>
      <c r="AK3642">
        <v>0</v>
      </c>
      <c r="AL3642">
        <v>0</v>
      </c>
      <c r="AM3642">
        <v>0</v>
      </c>
      <c r="AN3642">
        <v>0</v>
      </c>
      <c r="AO3642">
        <v>1</v>
      </c>
      <c r="AP3642">
        <v>0</v>
      </c>
      <c r="AQ3642">
        <v>1</v>
      </c>
      <c r="AR3642">
        <v>20</v>
      </c>
      <c r="AS3642" t="s">
        <v>18727</v>
      </c>
      <c r="AT3642" t="s">
        <v>80</v>
      </c>
    </row>
    <row r="3643" spans="1:46" x14ac:dyDescent="0.25">
      <c r="A3643" t="s">
        <v>0</v>
      </c>
      <c r="B3643" t="s">
        <v>41395</v>
      </c>
      <c r="C3643" t="s">
        <v>41396</v>
      </c>
      <c r="D3643" t="s">
        <v>41397</v>
      </c>
      <c r="E3643">
        <v>793102</v>
      </c>
      <c r="G3643" t="s">
        <v>295</v>
      </c>
      <c r="H3643" t="s">
        <v>41398</v>
      </c>
      <c r="I3643" t="s">
        <v>41399</v>
      </c>
      <c r="J3643" t="s">
        <v>280</v>
      </c>
      <c r="K3643" t="s">
        <v>18988</v>
      </c>
      <c r="L3643" t="s">
        <v>41400</v>
      </c>
      <c r="M3643" t="s">
        <v>41401</v>
      </c>
      <c r="N3643" t="s">
        <v>41402</v>
      </c>
      <c r="O3643" t="s">
        <v>75</v>
      </c>
      <c r="P3643" t="s">
        <v>41403</v>
      </c>
      <c r="Q3643" t="s">
        <v>282</v>
      </c>
      <c r="R3643" t="s">
        <v>284</v>
      </c>
      <c r="S3643" t="s">
        <v>230</v>
      </c>
      <c r="T3643" t="s">
        <v>294</v>
      </c>
      <c r="U3643" t="s">
        <v>41404</v>
      </c>
      <c r="V3643" s="1" t="s">
        <v>20208</v>
      </c>
      <c r="W3643" t="s">
        <v>41405</v>
      </c>
      <c r="X3643" s="1" t="s">
        <v>22433</v>
      </c>
      <c r="Y3643">
        <v>350</v>
      </c>
      <c r="Z3643" t="s">
        <v>19356</v>
      </c>
      <c r="AA3643">
        <v>0</v>
      </c>
      <c r="AB3643" t="s">
        <v>87</v>
      </c>
      <c r="AC3643">
        <v>0</v>
      </c>
      <c r="AD3643">
        <v>0</v>
      </c>
      <c r="AE3643">
        <v>0</v>
      </c>
      <c r="AF3643">
        <v>0</v>
      </c>
      <c r="AG3643">
        <v>0</v>
      </c>
      <c r="AH3643">
        <v>0</v>
      </c>
      <c r="AI3643">
        <v>0</v>
      </c>
      <c r="AJ3643">
        <v>0</v>
      </c>
      <c r="AK3643">
        <v>0</v>
      </c>
      <c r="AL3643">
        <v>1</v>
      </c>
      <c r="AM3643">
        <v>0</v>
      </c>
      <c r="AN3643">
        <v>1</v>
      </c>
      <c r="AO3643">
        <v>0</v>
      </c>
      <c r="AP3643">
        <v>0</v>
      </c>
      <c r="AQ3643">
        <v>0</v>
      </c>
      <c r="AR3643">
        <v>18</v>
      </c>
      <c r="AS3643" t="s">
        <v>16729</v>
      </c>
      <c r="AT3643" t="s">
        <v>80</v>
      </c>
    </row>
    <row r="3644" spans="1:46" x14ac:dyDescent="0.25">
      <c r="A3644" t="s">
        <v>0</v>
      </c>
      <c r="B3644" t="s">
        <v>41303</v>
      </c>
      <c r="C3644" t="s">
        <v>41304</v>
      </c>
      <c r="D3644" t="s">
        <v>41305</v>
      </c>
      <c r="E3644">
        <v>793841</v>
      </c>
      <c r="G3644" t="s">
        <v>291</v>
      </c>
      <c r="H3644" t="s">
        <v>41306</v>
      </c>
      <c r="I3644" t="s">
        <v>41307</v>
      </c>
      <c r="J3644" t="s">
        <v>280</v>
      </c>
      <c r="K3644" t="s">
        <v>131</v>
      </c>
      <c r="L3644" t="s">
        <v>41308</v>
      </c>
      <c r="M3644" t="s">
        <v>41309</v>
      </c>
      <c r="N3644" t="s">
        <v>281</v>
      </c>
      <c r="O3644" t="s">
        <v>75</v>
      </c>
      <c r="P3644" t="s">
        <v>41310</v>
      </c>
      <c r="Q3644" t="s">
        <v>282</v>
      </c>
      <c r="R3644" t="s">
        <v>246</v>
      </c>
      <c r="S3644" t="s">
        <v>230</v>
      </c>
      <c r="T3644" t="s">
        <v>300</v>
      </c>
      <c r="U3644" t="s">
        <v>41311</v>
      </c>
      <c r="V3644" s="1" t="s">
        <v>20208</v>
      </c>
      <c r="W3644" t="s">
        <v>41312</v>
      </c>
      <c r="X3644" s="1" t="s">
        <v>22433</v>
      </c>
      <c r="Y3644">
        <v>608</v>
      </c>
      <c r="Z3644" t="s">
        <v>20169</v>
      </c>
      <c r="AA3644">
        <v>0</v>
      </c>
      <c r="AB3644" t="s">
        <v>87</v>
      </c>
      <c r="AC3644">
        <v>0</v>
      </c>
      <c r="AD3644">
        <v>0</v>
      </c>
      <c r="AE3644">
        <v>0</v>
      </c>
      <c r="AF3644">
        <v>0</v>
      </c>
      <c r="AG3644">
        <v>0</v>
      </c>
      <c r="AH3644">
        <v>0</v>
      </c>
      <c r="AI3644">
        <v>0</v>
      </c>
      <c r="AJ3644">
        <v>0</v>
      </c>
      <c r="AK3644">
        <v>0</v>
      </c>
      <c r="AL3644">
        <v>1</v>
      </c>
      <c r="AM3644">
        <v>0</v>
      </c>
      <c r="AN3644">
        <v>1</v>
      </c>
      <c r="AO3644">
        <v>0</v>
      </c>
      <c r="AP3644">
        <v>0</v>
      </c>
      <c r="AQ3644">
        <v>0</v>
      </c>
      <c r="AR3644">
        <v>18</v>
      </c>
      <c r="AS3644" t="s">
        <v>16729</v>
      </c>
      <c r="AT3644" t="s">
        <v>80</v>
      </c>
    </row>
    <row r="3645" spans="1:46" x14ac:dyDescent="0.25">
      <c r="A3645" t="s">
        <v>0</v>
      </c>
      <c r="B3645" t="s">
        <v>41242</v>
      </c>
      <c r="C3645" t="s">
        <v>41243</v>
      </c>
      <c r="D3645" t="s">
        <v>41244</v>
      </c>
      <c r="E3645">
        <v>724399</v>
      </c>
      <c r="G3645" t="s">
        <v>298</v>
      </c>
      <c r="H3645" t="s">
        <v>41245</v>
      </c>
      <c r="I3645" t="s">
        <v>41246</v>
      </c>
      <c r="J3645" t="s">
        <v>41247</v>
      </c>
      <c r="K3645" t="s">
        <v>149</v>
      </c>
      <c r="L3645" t="s">
        <v>41248</v>
      </c>
      <c r="M3645" t="s">
        <v>41249</v>
      </c>
      <c r="N3645" t="s">
        <v>281</v>
      </c>
      <c r="O3645" t="s">
        <v>75</v>
      </c>
      <c r="P3645" t="s">
        <v>41250</v>
      </c>
      <c r="Q3645" t="s">
        <v>286</v>
      </c>
      <c r="R3645" t="s">
        <v>18523</v>
      </c>
      <c r="S3645" t="s">
        <v>230</v>
      </c>
      <c r="T3645" t="s">
        <v>294</v>
      </c>
      <c r="U3645" t="s">
        <v>41251</v>
      </c>
      <c r="V3645" s="1" t="s">
        <v>18371</v>
      </c>
      <c r="W3645" t="s">
        <v>41252</v>
      </c>
      <c r="X3645" s="1" t="s">
        <v>22433</v>
      </c>
      <c r="Y3645">
        <v>608</v>
      </c>
      <c r="Z3645" t="s">
        <v>20169</v>
      </c>
      <c r="AA3645">
        <v>0</v>
      </c>
      <c r="AB3645" t="s">
        <v>87</v>
      </c>
      <c r="AC3645">
        <v>0</v>
      </c>
      <c r="AD3645">
        <v>0</v>
      </c>
      <c r="AE3645">
        <v>0</v>
      </c>
      <c r="AF3645">
        <v>0</v>
      </c>
      <c r="AG3645">
        <v>0</v>
      </c>
      <c r="AH3645">
        <v>0</v>
      </c>
      <c r="AI3645">
        <v>0</v>
      </c>
      <c r="AJ3645">
        <v>0</v>
      </c>
      <c r="AK3645">
        <v>0</v>
      </c>
      <c r="AL3645">
        <v>1</v>
      </c>
      <c r="AM3645">
        <v>0</v>
      </c>
      <c r="AN3645">
        <v>1</v>
      </c>
      <c r="AO3645">
        <v>0</v>
      </c>
      <c r="AP3645">
        <v>0</v>
      </c>
      <c r="AQ3645">
        <v>0</v>
      </c>
      <c r="AR3645">
        <v>10</v>
      </c>
      <c r="AS3645" t="s">
        <v>18474</v>
      </c>
      <c r="AT3645" t="s">
        <v>118</v>
      </c>
    </row>
    <row r="3646" spans="1:46" x14ac:dyDescent="0.25">
      <c r="A3646" t="s">
        <v>0</v>
      </c>
      <c r="B3646" t="s">
        <v>42612</v>
      </c>
      <c r="C3646" t="s">
        <v>42613</v>
      </c>
      <c r="D3646" t="s">
        <v>42856</v>
      </c>
      <c r="E3646">
        <v>792507</v>
      </c>
      <c r="G3646" t="s">
        <v>299</v>
      </c>
      <c r="H3646" t="s">
        <v>42615</v>
      </c>
      <c r="I3646" t="s">
        <v>42616</v>
      </c>
      <c r="J3646" t="s">
        <v>280</v>
      </c>
      <c r="K3646" t="s">
        <v>19344</v>
      </c>
      <c r="L3646" t="s">
        <v>42617</v>
      </c>
      <c r="M3646" t="s">
        <v>42618</v>
      </c>
      <c r="N3646" t="s">
        <v>42619</v>
      </c>
      <c r="O3646" t="s">
        <v>75</v>
      </c>
      <c r="P3646" t="s">
        <v>42620</v>
      </c>
      <c r="Q3646" t="s">
        <v>282</v>
      </c>
      <c r="R3646" t="s">
        <v>284</v>
      </c>
      <c r="S3646" t="s">
        <v>230</v>
      </c>
      <c r="T3646" t="s">
        <v>300</v>
      </c>
      <c r="U3646" t="s">
        <v>21107</v>
      </c>
      <c r="V3646" s="1" t="s">
        <v>20208</v>
      </c>
      <c r="W3646" t="s">
        <v>42857</v>
      </c>
      <c r="X3646" s="1" t="s">
        <v>22433</v>
      </c>
      <c r="Y3646">
        <v>608</v>
      </c>
      <c r="Z3646" t="s">
        <v>20169</v>
      </c>
      <c r="AA3646">
        <v>0</v>
      </c>
      <c r="AB3646" t="s">
        <v>87</v>
      </c>
      <c r="AC3646">
        <v>0</v>
      </c>
      <c r="AD3646">
        <v>0</v>
      </c>
      <c r="AE3646">
        <v>0</v>
      </c>
      <c r="AF3646">
        <v>0</v>
      </c>
      <c r="AG3646">
        <v>0</v>
      </c>
      <c r="AH3646">
        <v>0</v>
      </c>
      <c r="AI3646">
        <v>0</v>
      </c>
      <c r="AJ3646">
        <v>0</v>
      </c>
      <c r="AK3646">
        <v>0</v>
      </c>
      <c r="AL3646">
        <v>1</v>
      </c>
      <c r="AM3646">
        <v>0</v>
      </c>
      <c r="AN3646">
        <v>1</v>
      </c>
      <c r="AO3646">
        <v>0</v>
      </c>
      <c r="AP3646">
        <v>0</v>
      </c>
      <c r="AQ3646">
        <v>0</v>
      </c>
      <c r="AR3646">
        <v>18</v>
      </c>
      <c r="AS3646" t="s">
        <v>16729</v>
      </c>
      <c r="AT3646" t="s">
        <v>80</v>
      </c>
    </row>
    <row r="3647" spans="1:46" x14ac:dyDescent="0.25">
      <c r="A3647" t="s">
        <v>0</v>
      </c>
      <c r="B3647" t="s">
        <v>42858</v>
      </c>
      <c r="C3647" t="s">
        <v>42859</v>
      </c>
      <c r="D3647" t="s">
        <v>42860</v>
      </c>
      <c r="E3647">
        <v>774061</v>
      </c>
      <c r="G3647" t="s">
        <v>16900</v>
      </c>
      <c r="H3647" t="s">
        <v>42861</v>
      </c>
      <c r="I3647" t="s">
        <v>42862</v>
      </c>
      <c r="J3647" t="s">
        <v>280</v>
      </c>
      <c r="K3647" t="s">
        <v>17503</v>
      </c>
      <c r="L3647" t="s">
        <v>42863</v>
      </c>
      <c r="M3647" t="s">
        <v>42864</v>
      </c>
      <c r="N3647" t="s">
        <v>281</v>
      </c>
      <c r="O3647" t="s">
        <v>75</v>
      </c>
      <c r="P3647" t="s">
        <v>42865</v>
      </c>
      <c r="Q3647" t="s">
        <v>282</v>
      </c>
      <c r="R3647" t="s">
        <v>246</v>
      </c>
      <c r="S3647" t="s">
        <v>230</v>
      </c>
      <c r="T3647" t="s">
        <v>300</v>
      </c>
      <c r="U3647" t="s">
        <v>42866</v>
      </c>
      <c r="V3647" s="1" t="s">
        <v>18608</v>
      </c>
      <c r="W3647" t="s">
        <v>42867</v>
      </c>
      <c r="X3647" s="1" t="s">
        <v>22433</v>
      </c>
      <c r="Y3647">
        <v>608</v>
      </c>
      <c r="Z3647" t="s">
        <v>20169</v>
      </c>
      <c r="AA3647">
        <v>0</v>
      </c>
      <c r="AB3647" t="s">
        <v>87</v>
      </c>
      <c r="AC3647">
        <v>0</v>
      </c>
      <c r="AD3647">
        <v>0</v>
      </c>
      <c r="AE3647">
        <v>0</v>
      </c>
      <c r="AF3647">
        <v>0</v>
      </c>
      <c r="AG3647">
        <v>0</v>
      </c>
      <c r="AH3647">
        <v>0</v>
      </c>
      <c r="AI3647">
        <v>0</v>
      </c>
      <c r="AJ3647">
        <v>0</v>
      </c>
      <c r="AK3647">
        <v>0</v>
      </c>
      <c r="AL3647">
        <v>1</v>
      </c>
      <c r="AM3647">
        <v>0</v>
      </c>
      <c r="AN3647">
        <v>1</v>
      </c>
      <c r="AO3647">
        <v>0</v>
      </c>
      <c r="AP3647">
        <v>0</v>
      </c>
      <c r="AQ3647">
        <v>0</v>
      </c>
      <c r="AR3647">
        <v>18</v>
      </c>
      <c r="AS3647" t="s">
        <v>16729</v>
      </c>
      <c r="AT3647" t="s">
        <v>80</v>
      </c>
    </row>
    <row r="3648" spans="1:46" x14ac:dyDescent="0.25">
      <c r="A3648" t="s">
        <v>0</v>
      </c>
      <c r="B3648" t="s">
        <v>42059</v>
      </c>
      <c r="C3648" t="s">
        <v>42060</v>
      </c>
      <c r="D3648" t="s">
        <v>42061</v>
      </c>
      <c r="E3648">
        <v>792473</v>
      </c>
      <c r="G3648" t="s">
        <v>291</v>
      </c>
      <c r="H3648" t="s">
        <v>42062</v>
      </c>
      <c r="I3648" t="s">
        <v>42063</v>
      </c>
      <c r="J3648" t="s">
        <v>280</v>
      </c>
      <c r="K3648" t="s">
        <v>17426</v>
      </c>
      <c r="L3648" t="s">
        <v>42064</v>
      </c>
      <c r="M3648" t="s">
        <v>42065</v>
      </c>
      <c r="N3648" t="s">
        <v>281</v>
      </c>
      <c r="O3648" t="s">
        <v>75</v>
      </c>
      <c r="P3648" t="s">
        <v>42066</v>
      </c>
      <c r="Q3648" t="s">
        <v>282</v>
      </c>
      <c r="R3648" t="s">
        <v>284</v>
      </c>
      <c r="S3648" t="s">
        <v>241</v>
      </c>
      <c r="T3648" t="s">
        <v>17341</v>
      </c>
      <c r="U3648" t="s">
        <v>42067</v>
      </c>
      <c r="V3648" s="1" t="s">
        <v>20208</v>
      </c>
      <c r="W3648" t="s">
        <v>42068</v>
      </c>
      <c r="X3648" s="1" t="s">
        <v>22433</v>
      </c>
      <c r="Y3648">
        <v>1185</v>
      </c>
      <c r="Z3648" t="s">
        <v>68037</v>
      </c>
      <c r="AA3648">
        <v>0</v>
      </c>
      <c r="AB3648" t="s">
        <v>87</v>
      </c>
      <c r="AC3648">
        <v>0</v>
      </c>
      <c r="AD3648">
        <v>0</v>
      </c>
      <c r="AE3648">
        <v>0</v>
      </c>
      <c r="AF3648">
        <v>0</v>
      </c>
      <c r="AG3648">
        <v>0</v>
      </c>
      <c r="AH3648">
        <v>0</v>
      </c>
      <c r="AI3648">
        <v>0</v>
      </c>
      <c r="AJ3648">
        <v>0</v>
      </c>
      <c r="AK3648">
        <v>0</v>
      </c>
      <c r="AL3648">
        <v>1</v>
      </c>
      <c r="AM3648">
        <v>0</v>
      </c>
      <c r="AN3648">
        <v>1</v>
      </c>
      <c r="AO3648">
        <v>0</v>
      </c>
      <c r="AP3648">
        <v>0</v>
      </c>
      <c r="AQ3648">
        <v>0</v>
      </c>
      <c r="AR3648">
        <v>18</v>
      </c>
      <c r="AS3648" t="s">
        <v>16729</v>
      </c>
      <c r="AT3648" t="s">
        <v>80</v>
      </c>
    </row>
    <row r="3649" spans="1:46" x14ac:dyDescent="0.25">
      <c r="A3649" t="s">
        <v>0</v>
      </c>
      <c r="B3649" t="s">
        <v>43270</v>
      </c>
      <c r="C3649" t="s">
        <v>43271</v>
      </c>
      <c r="D3649" t="s">
        <v>43272</v>
      </c>
      <c r="E3649">
        <v>796150</v>
      </c>
      <c r="G3649" t="s">
        <v>295</v>
      </c>
      <c r="H3649" t="s">
        <v>43273</v>
      </c>
      <c r="I3649" t="s">
        <v>43274</v>
      </c>
      <c r="J3649" t="s">
        <v>280</v>
      </c>
      <c r="K3649" t="s">
        <v>135</v>
      </c>
      <c r="L3649" t="s">
        <v>43275</v>
      </c>
      <c r="M3649" t="s">
        <v>43276</v>
      </c>
      <c r="N3649" t="s">
        <v>43277</v>
      </c>
      <c r="O3649" t="s">
        <v>75</v>
      </c>
      <c r="P3649" t="s">
        <v>43278</v>
      </c>
      <c r="Q3649" t="s">
        <v>282</v>
      </c>
      <c r="R3649" t="s">
        <v>246</v>
      </c>
      <c r="S3649" t="s">
        <v>241</v>
      </c>
      <c r="T3649" t="s">
        <v>292</v>
      </c>
      <c r="U3649" t="s">
        <v>43150</v>
      </c>
      <c r="V3649" s="1" t="s">
        <v>20208</v>
      </c>
      <c r="W3649" t="s">
        <v>43279</v>
      </c>
      <c r="X3649" s="1" t="s">
        <v>22433</v>
      </c>
      <c r="Y3649">
        <v>1185</v>
      </c>
      <c r="Z3649" t="s">
        <v>68037</v>
      </c>
      <c r="AA3649">
        <v>0</v>
      </c>
      <c r="AB3649" t="s">
        <v>87</v>
      </c>
      <c r="AC3649">
        <v>0</v>
      </c>
      <c r="AD3649">
        <v>0</v>
      </c>
      <c r="AE3649">
        <v>0</v>
      </c>
      <c r="AF3649">
        <v>0</v>
      </c>
      <c r="AG3649">
        <v>0</v>
      </c>
      <c r="AH3649">
        <v>0</v>
      </c>
      <c r="AI3649">
        <v>0</v>
      </c>
      <c r="AJ3649">
        <v>0</v>
      </c>
      <c r="AK3649">
        <v>0</v>
      </c>
      <c r="AL3649">
        <v>1</v>
      </c>
      <c r="AM3649">
        <v>0</v>
      </c>
      <c r="AN3649">
        <v>1</v>
      </c>
      <c r="AO3649">
        <v>0</v>
      </c>
      <c r="AP3649">
        <v>0</v>
      </c>
      <c r="AQ3649">
        <v>0</v>
      </c>
      <c r="AR3649">
        <v>18</v>
      </c>
      <c r="AS3649" t="s">
        <v>16729</v>
      </c>
      <c r="AT3649" t="s">
        <v>80</v>
      </c>
    </row>
    <row r="3650" spans="1:46" x14ac:dyDescent="0.25">
      <c r="A3650" t="s">
        <v>0</v>
      </c>
      <c r="B3650" t="s">
        <v>43173</v>
      </c>
      <c r="C3650" t="s">
        <v>43174</v>
      </c>
      <c r="D3650" t="s">
        <v>43175</v>
      </c>
      <c r="E3650">
        <v>795575</v>
      </c>
      <c r="G3650" t="s">
        <v>283</v>
      </c>
      <c r="H3650" t="s">
        <v>43176</v>
      </c>
      <c r="I3650" t="s">
        <v>43177</v>
      </c>
      <c r="J3650" t="s">
        <v>280</v>
      </c>
      <c r="K3650" t="s">
        <v>43178</v>
      </c>
      <c r="L3650" t="s">
        <v>43179</v>
      </c>
      <c r="M3650" t="s">
        <v>43180</v>
      </c>
      <c r="N3650" t="s">
        <v>43181</v>
      </c>
      <c r="O3650" t="s">
        <v>75</v>
      </c>
      <c r="P3650" t="s">
        <v>43182</v>
      </c>
      <c r="Q3650" t="s">
        <v>282</v>
      </c>
      <c r="R3650" t="s">
        <v>284</v>
      </c>
      <c r="S3650" t="s">
        <v>244</v>
      </c>
      <c r="T3650" t="s">
        <v>300</v>
      </c>
      <c r="U3650" t="s">
        <v>43183</v>
      </c>
      <c r="V3650" s="1" t="s">
        <v>20208</v>
      </c>
      <c r="W3650" t="s">
        <v>43184</v>
      </c>
      <c r="X3650" s="1" t="s">
        <v>22433</v>
      </c>
      <c r="Y3650">
        <v>750</v>
      </c>
      <c r="Z3650" t="s">
        <v>42878</v>
      </c>
      <c r="AA3650">
        <v>0</v>
      </c>
      <c r="AB3650" t="s">
        <v>87</v>
      </c>
      <c r="AC3650">
        <v>0</v>
      </c>
      <c r="AD3650">
        <v>0</v>
      </c>
      <c r="AE3650">
        <v>0</v>
      </c>
      <c r="AF3650">
        <v>0</v>
      </c>
      <c r="AG3650">
        <v>0</v>
      </c>
      <c r="AH3650">
        <v>0</v>
      </c>
      <c r="AI3650">
        <v>0</v>
      </c>
      <c r="AJ3650">
        <v>0</v>
      </c>
      <c r="AK3650">
        <v>0</v>
      </c>
      <c r="AL3650">
        <v>1</v>
      </c>
      <c r="AM3650">
        <v>0</v>
      </c>
      <c r="AN3650">
        <v>1</v>
      </c>
      <c r="AO3650">
        <v>0</v>
      </c>
      <c r="AP3650">
        <v>0</v>
      </c>
      <c r="AQ3650">
        <v>0</v>
      </c>
      <c r="AR3650">
        <v>18</v>
      </c>
      <c r="AS3650" t="s">
        <v>16729</v>
      </c>
      <c r="AT3650" t="s">
        <v>80</v>
      </c>
    </row>
    <row r="3651" spans="1:46" x14ac:dyDescent="0.25">
      <c r="A3651" t="s">
        <v>0</v>
      </c>
      <c r="B3651" t="s">
        <v>42868</v>
      </c>
      <c r="C3651" t="s">
        <v>42869</v>
      </c>
      <c r="D3651" t="s">
        <v>42870</v>
      </c>
      <c r="E3651">
        <v>793071</v>
      </c>
      <c r="G3651" t="s">
        <v>298</v>
      </c>
      <c r="H3651" t="s">
        <v>42871</v>
      </c>
      <c r="I3651" t="s">
        <v>42872</v>
      </c>
      <c r="J3651" t="s">
        <v>18073</v>
      </c>
      <c r="K3651" t="s">
        <v>17263</v>
      </c>
      <c r="L3651" t="s">
        <v>42873</v>
      </c>
      <c r="M3651" t="s">
        <v>42874</v>
      </c>
      <c r="N3651" t="s">
        <v>281</v>
      </c>
      <c r="O3651" t="s">
        <v>75</v>
      </c>
      <c r="P3651" t="s">
        <v>42875</v>
      </c>
      <c r="Q3651" t="s">
        <v>286</v>
      </c>
      <c r="R3651" t="s">
        <v>243</v>
      </c>
      <c r="S3651" t="s">
        <v>244</v>
      </c>
      <c r="T3651" t="s">
        <v>18473</v>
      </c>
      <c r="U3651" t="s">
        <v>42876</v>
      </c>
      <c r="V3651" s="1" t="s">
        <v>20208</v>
      </c>
      <c r="W3651" t="s">
        <v>42877</v>
      </c>
      <c r="X3651" s="1" t="s">
        <v>22433</v>
      </c>
      <c r="Y3651">
        <v>750</v>
      </c>
      <c r="Z3651" t="s">
        <v>42878</v>
      </c>
      <c r="AA3651">
        <v>0</v>
      </c>
      <c r="AB3651" t="s">
        <v>87</v>
      </c>
      <c r="AC3651">
        <v>0</v>
      </c>
      <c r="AD3651">
        <v>0</v>
      </c>
      <c r="AE3651">
        <v>0</v>
      </c>
      <c r="AF3651">
        <v>0</v>
      </c>
      <c r="AG3651">
        <v>0</v>
      </c>
      <c r="AH3651">
        <v>0</v>
      </c>
      <c r="AI3651">
        <v>0</v>
      </c>
      <c r="AJ3651">
        <v>0</v>
      </c>
      <c r="AK3651">
        <v>0</v>
      </c>
      <c r="AL3651">
        <v>1</v>
      </c>
      <c r="AM3651">
        <v>0</v>
      </c>
      <c r="AN3651">
        <v>1</v>
      </c>
      <c r="AO3651">
        <v>0</v>
      </c>
      <c r="AP3651">
        <v>0</v>
      </c>
      <c r="AQ3651">
        <v>0</v>
      </c>
      <c r="AR3651">
        <v>10</v>
      </c>
      <c r="AS3651" t="s">
        <v>18474</v>
      </c>
      <c r="AT3651" t="s">
        <v>118</v>
      </c>
    </row>
    <row r="3652" spans="1:46" x14ac:dyDescent="0.25">
      <c r="A3652" t="s">
        <v>0</v>
      </c>
      <c r="B3652" t="s">
        <v>43228</v>
      </c>
      <c r="C3652" t="s">
        <v>43229</v>
      </c>
      <c r="D3652" t="s">
        <v>43230</v>
      </c>
      <c r="E3652">
        <v>794775</v>
      </c>
      <c r="G3652" t="s">
        <v>293</v>
      </c>
      <c r="H3652" t="s">
        <v>43231</v>
      </c>
      <c r="I3652" t="s">
        <v>43232</v>
      </c>
      <c r="J3652" t="s">
        <v>280</v>
      </c>
      <c r="K3652" t="s">
        <v>43233</v>
      </c>
      <c r="L3652" t="s">
        <v>43234</v>
      </c>
      <c r="M3652" t="s">
        <v>43235</v>
      </c>
      <c r="N3652" t="s">
        <v>281</v>
      </c>
      <c r="O3652" t="s">
        <v>75</v>
      </c>
      <c r="P3652" t="s">
        <v>43236</v>
      </c>
      <c r="Q3652" t="s">
        <v>282</v>
      </c>
      <c r="R3652" t="s">
        <v>284</v>
      </c>
      <c r="S3652" t="s">
        <v>244</v>
      </c>
      <c r="T3652" t="s">
        <v>18473</v>
      </c>
      <c r="U3652" t="s">
        <v>43237</v>
      </c>
      <c r="V3652" s="1" t="s">
        <v>20208</v>
      </c>
      <c r="W3652" t="s">
        <v>43238</v>
      </c>
      <c r="X3652" s="1" t="s">
        <v>22433</v>
      </c>
      <c r="Y3652">
        <v>750</v>
      </c>
      <c r="Z3652" t="s">
        <v>42878</v>
      </c>
      <c r="AA3652">
        <v>0</v>
      </c>
      <c r="AB3652" t="s">
        <v>87</v>
      </c>
      <c r="AC3652">
        <v>0</v>
      </c>
      <c r="AD3652">
        <v>0</v>
      </c>
      <c r="AE3652">
        <v>0</v>
      </c>
      <c r="AF3652">
        <v>0</v>
      </c>
      <c r="AG3652">
        <v>0</v>
      </c>
      <c r="AH3652">
        <v>0</v>
      </c>
      <c r="AI3652">
        <v>0</v>
      </c>
      <c r="AJ3652">
        <v>0</v>
      </c>
      <c r="AK3652">
        <v>0</v>
      </c>
      <c r="AL3652">
        <v>1</v>
      </c>
      <c r="AM3652">
        <v>0</v>
      </c>
      <c r="AN3652">
        <v>1</v>
      </c>
      <c r="AO3652">
        <v>0</v>
      </c>
      <c r="AP3652">
        <v>0</v>
      </c>
      <c r="AQ3652">
        <v>0</v>
      </c>
      <c r="AR3652">
        <v>18</v>
      </c>
      <c r="AS3652" t="s">
        <v>16729</v>
      </c>
      <c r="AT3652" t="s">
        <v>80</v>
      </c>
    </row>
    <row r="3653" spans="1:46" x14ac:dyDescent="0.25">
      <c r="A3653" t="s">
        <v>0</v>
      </c>
      <c r="B3653" t="s">
        <v>41814</v>
      </c>
      <c r="C3653" t="s">
        <v>41815</v>
      </c>
      <c r="D3653" t="s">
        <v>41816</v>
      </c>
      <c r="E3653">
        <v>793119</v>
      </c>
      <c r="G3653" t="s">
        <v>283</v>
      </c>
      <c r="H3653" t="s">
        <v>41817</v>
      </c>
      <c r="I3653" t="s">
        <v>41818</v>
      </c>
      <c r="J3653" t="s">
        <v>280</v>
      </c>
      <c r="K3653" t="s">
        <v>150</v>
      </c>
      <c r="L3653" t="s">
        <v>41819</v>
      </c>
      <c r="M3653" t="s">
        <v>41820</v>
      </c>
      <c r="N3653" t="s">
        <v>41821</v>
      </c>
      <c r="O3653" t="s">
        <v>75</v>
      </c>
      <c r="P3653" t="s">
        <v>41822</v>
      </c>
      <c r="Q3653" t="s">
        <v>282</v>
      </c>
      <c r="R3653" t="s">
        <v>246</v>
      </c>
      <c r="S3653" t="s">
        <v>241</v>
      </c>
      <c r="T3653" t="s">
        <v>288</v>
      </c>
      <c r="U3653" t="s">
        <v>41823</v>
      </c>
      <c r="V3653" s="1" t="s">
        <v>20208</v>
      </c>
      <c r="W3653" t="s">
        <v>41824</v>
      </c>
      <c r="X3653" s="1" t="s">
        <v>22433</v>
      </c>
      <c r="Y3653">
        <v>279</v>
      </c>
      <c r="Z3653" t="s">
        <v>20170</v>
      </c>
      <c r="AA3653">
        <v>0</v>
      </c>
      <c r="AB3653" t="s">
        <v>87</v>
      </c>
      <c r="AC3653">
        <v>0</v>
      </c>
      <c r="AD3653">
        <v>0</v>
      </c>
      <c r="AE3653">
        <v>0</v>
      </c>
      <c r="AF3653">
        <v>0</v>
      </c>
      <c r="AG3653">
        <v>0</v>
      </c>
      <c r="AH3653">
        <v>0</v>
      </c>
      <c r="AI3653">
        <v>0</v>
      </c>
      <c r="AJ3653">
        <v>0</v>
      </c>
      <c r="AK3653">
        <v>0</v>
      </c>
      <c r="AL3653">
        <v>1</v>
      </c>
      <c r="AM3653">
        <v>0</v>
      </c>
      <c r="AN3653">
        <v>1</v>
      </c>
      <c r="AO3653">
        <v>0</v>
      </c>
      <c r="AP3653">
        <v>0</v>
      </c>
      <c r="AQ3653">
        <v>0</v>
      </c>
      <c r="AR3653">
        <v>18</v>
      </c>
      <c r="AS3653" t="s">
        <v>16729</v>
      </c>
      <c r="AT3653" t="s">
        <v>80</v>
      </c>
    </row>
    <row r="3654" spans="1:46" x14ac:dyDescent="0.25">
      <c r="A3654" t="s">
        <v>0</v>
      </c>
      <c r="B3654" t="s">
        <v>42888</v>
      </c>
      <c r="C3654" t="s">
        <v>42889</v>
      </c>
      <c r="D3654" t="s">
        <v>42890</v>
      </c>
      <c r="E3654">
        <v>792627</v>
      </c>
      <c r="G3654" t="s">
        <v>299</v>
      </c>
      <c r="H3654" t="s">
        <v>42891</v>
      </c>
      <c r="I3654" t="s">
        <v>42892</v>
      </c>
      <c r="J3654" t="s">
        <v>280</v>
      </c>
      <c r="K3654" t="s">
        <v>135</v>
      </c>
      <c r="L3654" t="s">
        <v>42893</v>
      </c>
      <c r="M3654" t="s">
        <v>42894</v>
      </c>
      <c r="N3654" t="s">
        <v>42895</v>
      </c>
      <c r="O3654" t="s">
        <v>75</v>
      </c>
      <c r="P3654" t="s">
        <v>42896</v>
      </c>
      <c r="Q3654" t="s">
        <v>282</v>
      </c>
      <c r="R3654" t="s">
        <v>284</v>
      </c>
      <c r="S3654" t="s">
        <v>241</v>
      </c>
      <c r="T3654" t="s">
        <v>292</v>
      </c>
      <c r="U3654" t="s">
        <v>42897</v>
      </c>
      <c r="V3654" s="1" t="s">
        <v>20208</v>
      </c>
      <c r="W3654" t="s">
        <v>42898</v>
      </c>
      <c r="X3654" s="1" t="s">
        <v>22433</v>
      </c>
      <c r="Y3654">
        <v>279</v>
      </c>
      <c r="Z3654" t="s">
        <v>20170</v>
      </c>
      <c r="AA3654">
        <v>0</v>
      </c>
      <c r="AB3654" t="s">
        <v>87</v>
      </c>
      <c r="AC3654">
        <v>0</v>
      </c>
      <c r="AD3654">
        <v>0</v>
      </c>
      <c r="AE3654">
        <v>0</v>
      </c>
      <c r="AF3654">
        <v>0</v>
      </c>
      <c r="AG3654">
        <v>0</v>
      </c>
      <c r="AH3654">
        <v>0</v>
      </c>
      <c r="AI3654">
        <v>0</v>
      </c>
      <c r="AJ3654">
        <v>0</v>
      </c>
      <c r="AK3654">
        <v>0</v>
      </c>
      <c r="AL3654">
        <v>1</v>
      </c>
      <c r="AM3654">
        <v>0</v>
      </c>
      <c r="AN3654">
        <v>1</v>
      </c>
      <c r="AO3654">
        <v>0</v>
      </c>
      <c r="AP3654">
        <v>0</v>
      </c>
      <c r="AQ3654">
        <v>0</v>
      </c>
      <c r="AR3654">
        <v>18</v>
      </c>
      <c r="AS3654" t="s">
        <v>16729</v>
      </c>
      <c r="AT3654" t="s">
        <v>80</v>
      </c>
    </row>
    <row r="3655" spans="1:46" x14ac:dyDescent="0.25">
      <c r="A3655" t="s">
        <v>0</v>
      </c>
      <c r="B3655" t="s">
        <v>42879</v>
      </c>
      <c r="C3655" t="s">
        <v>42880</v>
      </c>
      <c r="D3655" t="s">
        <v>42881</v>
      </c>
      <c r="E3655">
        <v>792604</v>
      </c>
      <c r="G3655" t="s">
        <v>16900</v>
      </c>
      <c r="H3655" t="s">
        <v>42882</v>
      </c>
      <c r="I3655" t="s">
        <v>42883</v>
      </c>
      <c r="J3655" t="s">
        <v>41481</v>
      </c>
      <c r="K3655" t="s">
        <v>150</v>
      </c>
      <c r="L3655" t="s">
        <v>42884</v>
      </c>
      <c r="M3655" t="s">
        <v>42885</v>
      </c>
      <c r="N3655" t="s">
        <v>281</v>
      </c>
      <c r="O3655" t="s">
        <v>75</v>
      </c>
      <c r="P3655" t="s">
        <v>42886</v>
      </c>
      <c r="Q3655" t="s">
        <v>282</v>
      </c>
      <c r="R3655" t="s">
        <v>245</v>
      </c>
      <c r="S3655" t="s">
        <v>241</v>
      </c>
      <c r="T3655" t="s">
        <v>288</v>
      </c>
      <c r="U3655" t="s">
        <v>41484</v>
      </c>
      <c r="V3655" s="1" t="s">
        <v>20208</v>
      </c>
      <c r="W3655" t="s">
        <v>42887</v>
      </c>
      <c r="X3655" s="1" t="s">
        <v>22433</v>
      </c>
      <c r="Y3655">
        <v>279</v>
      </c>
      <c r="Z3655" t="s">
        <v>20170</v>
      </c>
      <c r="AA3655">
        <v>0</v>
      </c>
      <c r="AB3655" t="s">
        <v>87</v>
      </c>
      <c r="AC3655">
        <v>0</v>
      </c>
      <c r="AD3655">
        <v>0</v>
      </c>
      <c r="AE3655">
        <v>0</v>
      </c>
      <c r="AF3655">
        <v>0</v>
      </c>
      <c r="AG3655">
        <v>0</v>
      </c>
      <c r="AH3655">
        <v>0</v>
      </c>
      <c r="AI3655">
        <v>0</v>
      </c>
      <c r="AJ3655">
        <v>0</v>
      </c>
      <c r="AK3655">
        <v>0</v>
      </c>
      <c r="AL3655">
        <v>1</v>
      </c>
      <c r="AM3655">
        <v>0</v>
      </c>
      <c r="AN3655">
        <v>1</v>
      </c>
      <c r="AO3655">
        <v>0</v>
      </c>
      <c r="AP3655">
        <v>0</v>
      </c>
      <c r="AQ3655">
        <v>0</v>
      </c>
      <c r="AR3655">
        <v>14</v>
      </c>
      <c r="AS3655" t="s">
        <v>17335</v>
      </c>
      <c r="AT3655" t="s">
        <v>99</v>
      </c>
    </row>
    <row r="3656" spans="1:46" x14ac:dyDescent="0.25">
      <c r="A3656" t="s">
        <v>0</v>
      </c>
      <c r="B3656" t="s">
        <v>42899</v>
      </c>
      <c r="C3656" t="s">
        <v>42900</v>
      </c>
      <c r="D3656" t="s">
        <v>42901</v>
      </c>
      <c r="E3656">
        <v>792626</v>
      </c>
      <c r="G3656" t="s">
        <v>295</v>
      </c>
      <c r="H3656" t="s">
        <v>42902</v>
      </c>
      <c r="I3656" t="s">
        <v>42903</v>
      </c>
      <c r="J3656" t="s">
        <v>280</v>
      </c>
      <c r="K3656" t="s">
        <v>17426</v>
      </c>
      <c r="L3656" t="s">
        <v>42904</v>
      </c>
      <c r="M3656" t="s">
        <v>42905</v>
      </c>
      <c r="N3656" t="s">
        <v>42906</v>
      </c>
      <c r="O3656" t="s">
        <v>75</v>
      </c>
      <c r="P3656" t="s">
        <v>42907</v>
      </c>
      <c r="Q3656" t="s">
        <v>282</v>
      </c>
      <c r="R3656" t="s">
        <v>284</v>
      </c>
      <c r="S3656" t="s">
        <v>241</v>
      </c>
      <c r="T3656" t="s">
        <v>17341</v>
      </c>
      <c r="U3656" t="s">
        <v>42908</v>
      </c>
      <c r="V3656" s="1" t="s">
        <v>20208</v>
      </c>
      <c r="W3656" t="s">
        <v>42909</v>
      </c>
      <c r="X3656" s="1" t="s">
        <v>22433</v>
      </c>
      <c r="Y3656">
        <v>233</v>
      </c>
      <c r="Z3656" t="s">
        <v>19357</v>
      </c>
      <c r="AA3656">
        <v>0</v>
      </c>
      <c r="AB3656" t="s">
        <v>87</v>
      </c>
      <c r="AC3656">
        <v>0</v>
      </c>
      <c r="AD3656">
        <v>0</v>
      </c>
      <c r="AE3656">
        <v>0</v>
      </c>
      <c r="AF3656">
        <v>0</v>
      </c>
      <c r="AG3656">
        <v>0</v>
      </c>
      <c r="AH3656">
        <v>0</v>
      </c>
      <c r="AI3656">
        <v>0</v>
      </c>
      <c r="AJ3656">
        <v>0</v>
      </c>
      <c r="AK3656">
        <v>0</v>
      </c>
      <c r="AL3656">
        <v>1</v>
      </c>
      <c r="AM3656">
        <v>0</v>
      </c>
      <c r="AN3656">
        <v>1</v>
      </c>
      <c r="AO3656">
        <v>0</v>
      </c>
      <c r="AP3656">
        <v>0</v>
      </c>
      <c r="AQ3656">
        <v>0</v>
      </c>
      <c r="AR3656">
        <v>18</v>
      </c>
      <c r="AS3656" t="s">
        <v>16729</v>
      </c>
      <c r="AT3656" t="s">
        <v>80</v>
      </c>
    </row>
    <row r="3657" spans="1:46" x14ac:dyDescent="0.25">
      <c r="A3657" t="s">
        <v>0</v>
      </c>
      <c r="B3657" t="s">
        <v>42934</v>
      </c>
      <c r="C3657" t="s">
        <v>42935</v>
      </c>
      <c r="D3657" t="s">
        <v>42936</v>
      </c>
      <c r="E3657">
        <v>780488</v>
      </c>
      <c r="G3657" t="s">
        <v>297</v>
      </c>
      <c r="H3657" t="s">
        <v>42937</v>
      </c>
      <c r="I3657" t="s">
        <v>42938</v>
      </c>
      <c r="J3657" t="s">
        <v>280</v>
      </c>
      <c r="K3657" t="s">
        <v>17569</v>
      </c>
      <c r="L3657" t="s">
        <v>42939</v>
      </c>
      <c r="M3657" t="s">
        <v>42940</v>
      </c>
      <c r="N3657" t="s">
        <v>281</v>
      </c>
      <c r="O3657" t="s">
        <v>75</v>
      </c>
      <c r="P3657" t="s">
        <v>42941</v>
      </c>
      <c r="Q3657" t="s">
        <v>282</v>
      </c>
      <c r="R3657" t="s">
        <v>284</v>
      </c>
      <c r="S3657" t="s">
        <v>230</v>
      </c>
      <c r="T3657" t="s">
        <v>302</v>
      </c>
      <c r="U3657" t="s">
        <v>42942</v>
      </c>
      <c r="V3657" s="1" t="s">
        <v>19187</v>
      </c>
      <c r="W3657" t="s">
        <v>42943</v>
      </c>
      <c r="X3657" s="1" t="s">
        <v>22433</v>
      </c>
      <c r="Y3657">
        <v>477</v>
      </c>
      <c r="Z3657" t="s">
        <v>42922</v>
      </c>
      <c r="AA3657">
        <v>1</v>
      </c>
      <c r="AB3657" t="s">
        <v>18818</v>
      </c>
      <c r="AC3657">
        <v>0</v>
      </c>
      <c r="AD3657">
        <v>0</v>
      </c>
      <c r="AE3657">
        <v>0</v>
      </c>
      <c r="AF3657">
        <v>1</v>
      </c>
      <c r="AG3657">
        <v>1</v>
      </c>
      <c r="AH3657">
        <v>0</v>
      </c>
      <c r="AI3657">
        <v>0</v>
      </c>
      <c r="AJ3657">
        <v>0</v>
      </c>
      <c r="AK3657">
        <v>0</v>
      </c>
      <c r="AL3657">
        <v>0</v>
      </c>
      <c r="AM3657">
        <v>0</v>
      </c>
      <c r="AN3657">
        <v>0</v>
      </c>
      <c r="AO3657">
        <v>0</v>
      </c>
      <c r="AP3657">
        <v>0</v>
      </c>
      <c r="AQ3657">
        <v>0</v>
      </c>
      <c r="AR3657">
        <v>17</v>
      </c>
      <c r="AS3657" t="s">
        <v>17164</v>
      </c>
      <c r="AT3657" t="s">
        <v>169</v>
      </c>
    </row>
    <row r="3658" spans="1:46" x14ac:dyDescent="0.25">
      <c r="A3658" t="s">
        <v>0</v>
      </c>
      <c r="B3658" t="s">
        <v>42960</v>
      </c>
      <c r="C3658" t="s">
        <v>42961</v>
      </c>
      <c r="D3658" t="s">
        <v>42962</v>
      </c>
      <c r="E3658">
        <v>792360</v>
      </c>
      <c r="G3658" t="s">
        <v>297</v>
      </c>
      <c r="H3658" t="s">
        <v>42963</v>
      </c>
      <c r="I3658" t="s">
        <v>42964</v>
      </c>
      <c r="J3658" t="s">
        <v>280</v>
      </c>
      <c r="K3658" t="s">
        <v>21106</v>
      </c>
      <c r="L3658" t="s">
        <v>42965</v>
      </c>
      <c r="M3658" t="s">
        <v>42966</v>
      </c>
      <c r="N3658" t="s">
        <v>281</v>
      </c>
      <c r="O3658" t="s">
        <v>75</v>
      </c>
      <c r="P3658" t="s">
        <v>42967</v>
      </c>
      <c r="Q3658" t="s">
        <v>282</v>
      </c>
      <c r="R3658" t="s">
        <v>284</v>
      </c>
      <c r="S3658" t="s">
        <v>244</v>
      </c>
      <c r="T3658" t="s">
        <v>300</v>
      </c>
      <c r="U3658" t="s">
        <v>42968</v>
      </c>
      <c r="V3658" s="1" t="s">
        <v>20208</v>
      </c>
      <c r="W3658" t="s">
        <v>42969</v>
      </c>
      <c r="X3658" s="1" t="s">
        <v>22433</v>
      </c>
      <c r="Y3658">
        <v>477</v>
      </c>
      <c r="Z3658" t="s">
        <v>42922</v>
      </c>
      <c r="AA3658">
        <v>1</v>
      </c>
      <c r="AB3658" t="s">
        <v>18818</v>
      </c>
      <c r="AC3658">
        <v>0</v>
      </c>
      <c r="AD3658">
        <v>0</v>
      </c>
      <c r="AE3658">
        <v>0</v>
      </c>
      <c r="AF3658">
        <v>1</v>
      </c>
      <c r="AG3658">
        <v>1</v>
      </c>
      <c r="AH3658">
        <v>0</v>
      </c>
      <c r="AI3658">
        <v>0</v>
      </c>
      <c r="AJ3658">
        <v>0</v>
      </c>
      <c r="AK3658">
        <v>0</v>
      </c>
      <c r="AL3658">
        <v>0</v>
      </c>
      <c r="AM3658">
        <v>0</v>
      </c>
      <c r="AN3658">
        <v>0</v>
      </c>
      <c r="AO3658">
        <v>0</v>
      </c>
      <c r="AP3658">
        <v>0</v>
      </c>
      <c r="AQ3658">
        <v>0</v>
      </c>
      <c r="AR3658">
        <v>17</v>
      </c>
      <c r="AS3658" t="s">
        <v>17164</v>
      </c>
      <c r="AT3658" t="s">
        <v>169</v>
      </c>
    </row>
    <row r="3659" spans="1:46" x14ac:dyDescent="0.25">
      <c r="A3659" t="s">
        <v>0</v>
      </c>
      <c r="B3659" t="s">
        <v>21092</v>
      </c>
      <c r="C3659" t="s">
        <v>21093</v>
      </c>
      <c r="D3659" t="s">
        <v>42948</v>
      </c>
      <c r="E3659">
        <v>795795</v>
      </c>
      <c r="G3659" t="s">
        <v>297</v>
      </c>
      <c r="H3659" t="s">
        <v>21094</v>
      </c>
      <c r="I3659" t="s">
        <v>21095</v>
      </c>
      <c r="J3659" t="s">
        <v>280</v>
      </c>
      <c r="K3659" t="s">
        <v>18274</v>
      </c>
      <c r="L3659" t="s">
        <v>21096</v>
      </c>
      <c r="M3659" t="s">
        <v>21097</v>
      </c>
      <c r="N3659" t="s">
        <v>17206</v>
      </c>
      <c r="O3659" t="s">
        <v>75</v>
      </c>
      <c r="P3659" t="s">
        <v>21098</v>
      </c>
      <c r="Q3659" t="s">
        <v>282</v>
      </c>
      <c r="R3659" t="s">
        <v>284</v>
      </c>
      <c r="S3659" t="s">
        <v>230</v>
      </c>
      <c r="T3659" t="s">
        <v>302</v>
      </c>
      <c r="U3659" t="s">
        <v>21099</v>
      </c>
      <c r="V3659" s="1" t="s">
        <v>20208</v>
      </c>
      <c r="W3659" t="s">
        <v>42949</v>
      </c>
      <c r="X3659" s="1" t="s">
        <v>22433</v>
      </c>
      <c r="Y3659">
        <v>477</v>
      </c>
      <c r="Z3659" t="s">
        <v>42922</v>
      </c>
      <c r="AA3659">
        <v>1</v>
      </c>
      <c r="AB3659" t="s">
        <v>18818</v>
      </c>
      <c r="AC3659">
        <v>0</v>
      </c>
      <c r="AD3659">
        <v>0</v>
      </c>
      <c r="AE3659">
        <v>0</v>
      </c>
      <c r="AF3659">
        <v>1</v>
      </c>
      <c r="AG3659">
        <v>1</v>
      </c>
      <c r="AH3659">
        <v>0</v>
      </c>
      <c r="AI3659">
        <v>0</v>
      </c>
      <c r="AJ3659">
        <v>0</v>
      </c>
      <c r="AK3659">
        <v>0</v>
      </c>
      <c r="AL3659">
        <v>0</v>
      </c>
      <c r="AM3659">
        <v>0</v>
      </c>
      <c r="AN3659">
        <v>0</v>
      </c>
      <c r="AO3659">
        <v>0</v>
      </c>
      <c r="AP3659">
        <v>0</v>
      </c>
      <c r="AQ3659">
        <v>0</v>
      </c>
      <c r="AR3659">
        <v>14</v>
      </c>
      <c r="AS3659" t="s">
        <v>18736</v>
      </c>
      <c r="AT3659" t="s">
        <v>169</v>
      </c>
    </row>
    <row r="3660" spans="1:46" x14ac:dyDescent="0.25">
      <c r="A3660" t="s">
        <v>0</v>
      </c>
      <c r="B3660" t="s">
        <v>42950</v>
      </c>
      <c r="C3660" t="s">
        <v>42951</v>
      </c>
      <c r="D3660" t="s">
        <v>42952</v>
      </c>
      <c r="E3660">
        <v>789615</v>
      </c>
      <c r="G3660" t="s">
        <v>297</v>
      </c>
      <c r="H3660" t="s">
        <v>42953</v>
      </c>
      <c r="I3660" t="s">
        <v>42954</v>
      </c>
      <c r="J3660" t="s">
        <v>280</v>
      </c>
      <c r="K3660" t="s">
        <v>17088</v>
      </c>
      <c r="L3660" t="s">
        <v>42955</v>
      </c>
      <c r="M3660" t="s">
        <v>42956</v>
      </c>
      <c r="N3660" t="s">
        <v>281</v>
      </c>
      <c r="O3660" t="s">
        <v>75</v>
      </c>
      <c r="P3660" t="s">
        <v>42957</v>
      </c>
      <c r="Q3660" t="s">
        <v>282</v>
      </c>
      <c r="R3660" t="s">
        <v>284</v>
      </c>
      <c r="S3660" t="s">
        <v>241</v>
      </c>
      <c r="T3660" t="s">
        <v>18763</v>
      </c>
      <c r="U3660" t="s">
        <v>42958</v>
      </c>
      <c r="V3660" s="1" t="s">
        <v>19945</v>
      </c>
      <c r="W3660" t="s">
        <v>42959</v>
      </c>
      <c r="X3660" s="1" t="s">
        <v>22433</v>
      </c>
      <c r="Y3660">
        <v>477</v>
      </c>
      <c r="Z3660" t="s">
        <v>42922</v>
      </c>
      <c r="AA3660">
        <v>1</v>
      </c>
      <c r="AB3660" t="s">
        <v>18818</v>
      </c>
      <c r="AC3660">
        <v>0</v>
      </c>
      <c r="AD3660">
        <v>0</v>
      </c>
      <c r="AE3660">
        <v>0</v>
      </c>
      <c r="AF3660">
        <v>1</v>
      </c>
      <c r="AG3660">
        <v>1</v>
      </c>
      <c r="AH3660">
        <v>0</v>
      </c>
      <c r="AI3660">
        <v>0</v>
      </c>
      <c r="AJ3660">
        <v>0</v>
      </c>
      <c r="AK3660">
        <v>0</v>
      </c>
      <c r="AL3660">
        <v>0</v>
      </c>
      <c r="AM3660">
        <v>0</v>
      </c>
      <c r="AN3660">
        <v>0</v>
      </c>
      <c r="AO3660">
        <v>0</v>
      </c>
      <c r="AP3660">
        <v>0</v>
      </c>
      <c r="AQ3660">
        <v>0</v>
      </c>
      <c r="AR3660">
        <v>17</v>
      </c>
      <c r="AS3660" t="s">
        <v>17164</v>
      </c>
      <c r="AT3660" t="s">
        <v>169</v>
      </c>
    </row>
    <row r="3661" spans="1:46" x14ac:dyDescent="0.25">
      <c r="A3661" t="s">
        <v>0</v>
      </c>
      <c r="B3661" t="s">
        <v>21600</v>
      </c>
      <c r="C3661" t="s">
        <v>21601</v>
      </c>
      <c r="D3661" t="s">
        <v>42944</v>
      </c>
      <c r="E3661">
        <v>792822</v>
      </c>
      <c r="G3661" t="s">
        <v>297</v>
      </c>
      <c r="H3661" t="s">
        <v>21602</v>
      </c>
      <c r="I3661" t="s">
        <v>21603</v>
      </c>
      <c r="J3661" t="s">
        <v>280</v>
      </c>
      <c r="K3661" t="s">
        <v>18540</v>
      </c>
      <c r="L3661" t="s">
        <v>42945</v>
      </c>
      <c r="M3661" t="s">
        <v>21604</v>
      </c>
      <c r="N3661" t="s">
        <v>281</v>
      </c>
      <c r="O3661" t="s">
        <v>75</v>
      </c>
      <c r="P3661" t="s">
        <v>21605</v>
      </c>
      <c r="Q3661" t="s">
        <v>282</v>
      </c>
      <c r="R3661" t="s">
        <v>284</v>
      </c>
      <c r="S3661" t="s">
        <v>244</v>
      </c>
      <c r="T3661" t="s">
        <v>18473</v>
      </c>
      <c r="U3661" t="s">
        <v>42946</v>
      </c>
      <c r="V3661" s="1" t="s">
        <v>20208</v>
      </c>
      <c r="W3661" t="s">
        <v>42947</v>
      </c>
      <c r="X3661" s="1" t="s">
        <v>22433</v>
      </c>
      <c r="Y3661">
        <v>477</v>
      </c>
      <c r="Z3661" t="s">
        <v>42922</v>
      </c>
      <c r="AA3661">
        <v>1</v>
      </c>
      <c r="AB3661" t="s">
        <v>18818</v>
      </c>
      <c r="AC3661">
        <v>0</v>
      </c>
      <c r="AD3661">
        <v>0</v>
      </c>
      <c r="AE3661">
        <v>0</v>
      </c>
      <c r="AF3661">
        <v>1</v>
      </c>
      <c r="AG3661">
        <v>1</v>
      </c>
      <c r="AH3661">
        <v>0</v>
      </c>
      <c r="AI3661">
        <v>0</v>
      </c>
      <c r="AJ3661">
        <v>0</v>
      </c>
      <c r="AK3661">
        <v>0</v>
      </c>
      <c r="AL3661">
        <v>0</v>
      </c>
      <c r="AM3661">
        <v>0</v>
      </c>
      <c r="AN3661">
        <v>0</v>
      </c>
      <c r="AO3661">
        <v>0</v>
      </c>
      <c r="AP3661">
        <v>0</v>
      </c>
      <c r="AQ3661">
        <v>0</v>
      </c>
      <c r="AR3661">
        <v>17</v>
      </c>
      <c r="AS3661" t="s">
        <v>17164</v>
      </c>
      <c r="AT3661" t="s">
        <v>169</v>
      </c>
    </row>
    <row r="3662" spans="1:46" x14ac:dyDescent="0.25">
      <c r="A3662" t="s">
        <v>0</v>
      </c>
      <c r="B3662" t="s">
        <v>42910</v>
      </c>
      <c r="C3662" t="s">
        <v>42911</v>
      </c>
      <c r="D3662" t="s">
        <v>42912</v>
      </c>
      <c r="E3662">
        <v>791839</v>
      </c>
      <c r="G3662" t="s">
        <v>297</v>
      </c>
      <c r="H3662" t="s">
        <v>42913</v>
      </c>
      <c r="I3662" t="s">
        <v>42914</v>
      </c>
      <c r="J3662" t="s">
        <v>280</v>
      </c>
      <c r="K3662" t="s">
        <v>42915</v>
      </c>
      <c r="L3662" t="s">
        <v>42916</v>
      </c>
      <c r="M3662" t="s">
        <v>42917</v>
      </c>
      <c r="N3662" t="s">
        <v>42918</v>
      </c>
      <c r="O3662" t="s">
        <v>75</v>
      </c>
      <c r="P3662" t="s">
        <v>42919</v>
      </c>
      <c r="Q3662" t="s">
        <v>282</v>
      </c>
      <c r="R3662" t="s">
        <v>284</v>
      </c>
      <c r="S3662" t="s">
        <v>244</v>
      </c>
      <c r="T3662" t="s">
        <v>300</v>
      </c>
      <c r="U3662" t="s">
        <v>42920</v>
      </c>
      <c r="V3662" s="1" t="s">
        <v>20208</v>
      </c>
      <c r="W3662" t="s">
        <v>42921</v>
      </c>
      <c r="X3662" s="1" t="s">
        <v>22433</v>
      </c>
      <c r="Y3662">
        <v>477</v>
      </c>
      <c r="Z3662" t="s">
        <v>42922</v>
      </c>
      <c r="AA3662">
        <v>1</v>
      </c>
      <c r="AB3662" t="s">
        <v>18818</v>
      </c>
      <c r="AC3662">
        <v>0</v>
      </c>
      <c r="AD3662">
        <v>0</v>
      </c>
      <c r="AE3662">
        <v>0</v>
      </c>
      <c r="AF3662">
        <v>1</v>
      </c>
      <c r="AG3662">
        <v>1</v>
      </c>
      <c r="AH3662">
        <v>0</v>
      </c>
      <c r="AI3662">
        <v>0</v>
      </c>
      <c r="AJ3662">
        <v>0</v>
      </c>
      <c r="AK3662">
        <v>0</v>
      </c>
      <c r="AL3662">
        <v>0</v>
      </c>
      <c r="AM3662">
        <v>0</v>
      </c>
      <c r="AN3662">
        <v>0</v>
      </c>
      <c r="AO3662">
        <v>0</v>
      </c>
      <c r="AP3662">
        <v>0</v>
      </c>
      <c r="AQ3662">
        <v>0</v>
      </c>
      <c r="AR3662">
        <v>17</v>
      </c>
      <c r="AS3662" t="s">
        <v>17164</v>
      </c>
      <c r="AT3662" t="s">
        <v>169</v>
      </c>
    </row>
    <row r="3663" spans="1:46" x14ac:dyDescent="0.25">
      <c r="A3663" t="s">
        <v>0</v>
      </c>
      <c r="B3663" t="s">
        <v>42923</v>
      </c>
      <c r="C3663" t="s">
        <v>42924</v>
      </c>
      <c r="D3663" t="s">
        <v>42925</v>
      </c>
      <c r="E3663">
        <v>787378</v>
      </c>
      <c r="G3663" t="s">
        <v>297</v>
      </c>
      <c r="H3663" t="s">
        <v>42926</v>
      </c>
      <c r="I3663" t="s">
        <v>42927</v>
      </c>
      <c r="J3663" t="s">
        <v>280</v>
      </c>
      <c r="K3663" t="s">
        <v>131</v>
      </c>
      <c r="L3663" t="s">
        <v>42928</v>
      </c>
      <c r="M3663" t="s">
        <v>42929</v>
      </c>
      <c r="N3663" t="s">
        <v>42930</v>
      </c>
      <c r="O3663" t="s">
        <v>75</v>
      </c>
      <c r="P3663" t="s">
        <v>42931</v>
      </c>
      <c r="Q3663" t="s">
        <v>282</v>
      </c>
      <c r="R3663" t="s">
        <v>284</v>
      </c>
      <c r="S3663" t="s">
        <v>230</v>
      </c>
      <c r="T3663" t="s">
        <v>300</v>
      </c>
      <c r="U3663" t="s">
        <v>42932</v>
      </c>
      <c r="V3663" s="1" t="s">
        <v>19945</v>
      </c>
      <c r="W3663" t="s">
        <v>42933</v>
      </c>
      <c r="X3663" s="1" t="s">
        <v>22433</v>
      </c>
      <c r="Y3663">
        <v>477</v>
      </c>
      <c r="Z3663" t="s">
        <v>42922</v>
      </c>
      <c r="AA3663">
        <v>1</v>
      </c>
      <c r="AB3663" t="s">
        <v>18818</v>
      </c>
      <c r="AC3663">
        <v>0</v>
      </c>
      <c r="AD3663">
        <v>0</v>
      </c>
      <c r="AE3663">
        <v>0</v>
      </c>
      <c r="AF3663">
        <v>1</v>
      </c>
      <c r="AG3663">
        <v>1</v>
      </c>
      <c r="AH3663">
        <v>0</v>
      </c>
      <c r="AI3663">
        <v>0</v>
      </c>
      <c r="AJ3663">
        <v>0</v>
      </c>
      <c r="AK3663">
        <v>0</v>
      </c>
      <c r="AL3663">
        <v>0</v>
      </c>
      <c r="AM3663">
        <v>0</v>
      </c>
      <c r="AN3663">
        <v>0</v>
      </c>
      <c r="AO3663">
        <v>0</v>
      </c>
      <c r="AP3663">
        <v>0</v>
      </c>
      <c r="AQ3663">
        <v>0</v>
      </c>
      <c r="AR3663">
        <v>14</v>
      </c>
      <c r="AS3663" t="s">
        <v>18736</v>
      </c>
      <c r="AT3663" t="s">
        <v>169</v>
      </c>
    </row>
    <row r="3664" spans="1:46" x14ac:dyDescent="0.25">
      <c r="A3664" t="s">
        <v>0</v>
      </c>
      <c r="B3664" t="s">
        <v>68038</v>
      </c>
      <c r="C3664" t="s">
        <v>68039</v>
      </c>
      <c r="D3664" t="s">
        <v>68040</v>
      </c>
      <c r="E3664">
        <v>783382</v>
      </c>
      <c r="G3664" t="s">
        <v>297</v>
      </c>
      <c r="H3664" t="s">
        <v>68041</v>
      </c>
      <c r="I3664" t="s">
        <v>68042</v>
      </c>
      <c r="J3664" t="s">
        <v>280</v>
      </c>
      <c r="K3664" t="s">
        <v>18318</v>
      </c>
      <c r="L3664" t="s">
        <v>68043</v>
      </c>
      <c r="M3664" t="s">
        <v>68044</v>
      </c>
      <c r="N3664" t="s">
        <v>281</v>
      </c>
      <c r="O3664" t="s">
        <v>75</v>
      </c>
      <c r="P3664" t="s">
        <v>68045</v>
      </c>
      <c r="Q3664" t="s">
        <v>282</v>
      </c>
      <c r="R3664" t="s">
        <v>284</v>
      </c>
      <c r="S3664" t="s">
        <v>230</v>
      </c>
      <c r="T3664" t="s">
        <v>302</v>
      </c>
      <c r="U3664" t="s">
        <v>21130</v>
      </c>
      <c r="V3664" s="1" t="s">
        <v>19187</v>
      </c>
      <c r="W3664" t="s">
        <v>68046</v>
      </c>
      <c r="X3664" s="1" t="s">
        <v>22433</v>
      </c>
      <c r="Y3664">
        <v>477</v>
      </c>
      <c r="Z3664" t="s">
        <v>42922</v>
      </c>
      <c r="AA3664">
        <v>1</v>
      </c>
      <c r="AB3664" t="s">
        <v>18818</v>
      </c>
      <c r="AC3664">
        <v>0</v>
      </c>
      <c r="AD3664">
        <v>0</v>
      </c>
      <c r="AE3664">
        <v>0</v>
      </c>
      <c r="AF3664">
        <v>1</v>
      </c>
      <c r="AG3664">
        <v>1</v>
      </c>
      <c r="AH3664">
        <v>0</v>
      </c>
      <c r="AI3664">
        <v>0</v>
      </c>
      <c r="AJ3664">
        <v>0</v>
      </c>
      <c r="AK3664">
        <v>0</v>
      </c>
      <c r="AL3664">
        <v>0</v>
      </c>
      <c r="AM3664">
        <v>0</v>
      </c>
      <c r="AN3664">
        <v>0</v>
      </c>
      <c r="AO3664">
        <v>0</v>
      </c>
      <c r="AP3664">
        <v>0</v>
      </c>
      <c r="AQ3664">
        <v>0</v>
      </c>
      <c r="AR3664">
        <v>17</v>
      </c>
      <c r="AS3664" t="s">
        <v>17164</v>
      </c>
      <c r="AT3664" t="s">
        <v>169</v>
      </c>
    </row>
    <row r="3665" spans="1:46" x14ac:dyDescent="0.25">
      <c r="A3665" t="s">
        <v>0</v>
      </c>
      <c r="B3665" t="s">
        <v>41333</v>
      </c>
      <c r="C3665" t="s">
        <v>41334</v>
      </c>
      <c r="D3665" t="s">
        <v>41335</v>
      </c>
      <c r="E3665">
        <v>795059</v>
      </c>
      <c r="G3665" t="s">
        <v>16828</v>
      </c>
      <c r="H3665" t="s">
        <v>41336</v>
      </c>
      <c r="I3665" t="s">
        <v>41337</v>
      </c>
      <c r="J3665" t="s">
        <v>280</v>
      </c>
      <c r="K3665" t="s">
        <v>135</v>
      </c>
      <c r="L3665" t="s">
        <v>41338</v>
      </c>
      <c r="M3665" t="s">
        <v>41339</v>
      </c>
      <c r="N3665" t="s">
        <v>281</v>
      </c>
      <c r="O3665" t="s">
        <v>75</v>
      </c>
      <c r="P3665" t="s">
        <v>41340</v>
      </c>
      <c r="Q3665" t="s">
        <v>282</v>
      </c>
      <c r="R3665" t="s">
        <v>284</v>
      </c>
      <c r="S3665" t="s">
        <v>241</v>
      </c>
      <c r="T3665" t="s">
        <v>292</v>
      </c>
      <c r="U3665" t="s">
        <v>41341</v>
      </c>
      <c r="V3665" s="1" t="s">
        <v>20208</v>
      </c>
      <c r="W3665" t="s">
        <v>20269</v>
      </c>
      <c r="X3665" s="1" t="s">
        <v>22433</v>
      </c>
      <c r="Y3665">
        <v>1883</v>
      </c>
      <c r="Z3665" t="s">
        <v>18646</v>
      </c>
      <c r="AA3665">
        <v>0</v>
      </c>
      <c r="AB3665" t="s">
        <v>87</v>
      </c>
      <c r="AC3665">
        <v>1</v>
      </c>
      <c r="AD3665">
        <v>0</v>
      </c>
      <c r="AE3665">
        <v>0</v>
      </c>
      <c r="AF3665">
        <v>0</v>
      </c>
      <c r="AG3665">
        <v>0</v>
      </c>
      <c r="AH3665">
        <v>0</v>
      </c>
      <c r="AI3665">
        <v>0</v>
      </c>
      <c r="AJ3665">
        <v>0</v>
      </c>
      <c r="AK3665">
        <v>0</v>
      </c>
      <c r="AL3665">
        <v>0</v>
      </c>
      <c r="AM3665">
        <v>0</v>
      </c>
      <c r="AN3665">
        <v>0</v>
      </c>
      <c r="AO3665">
        <v>0</v>
      </c>
      <c r="AP3665">
        <v>0</v>
      </c>
      <c r="AQ3665">
        <v>0</v>
      </c>
      <c r="AR3665">
        <v>20</v>
      </c>
      <c r="AS3665" t="s">
        <v>16731</v>
      </c>
      <c r="AT3665" t="s">
        <v>92</v>
      </c>
    </row>
    <row r="3666" spans="1:46" x14ac:dyDescent="0.25">
      <c r="A3666" t="s">
        <v>0</v>
      </c>
      <c r="B3666" t="s">
        <v>68047</v>
      </c>
      <c r="C3666" t="s">
        <v>68048</v>
      </c>
      <c r="D3666" t="s">
        <v>68049</v>
      </c>
      <c r="E3666">
        <v>798555</v>
      </c>
      <c r="G3666" t="s">
        <v>297</v>
      </c>
      <c r="H3666" t="s">
        <v>68050</v>
      </c>
      <c r="I3666" t="s">
        <v>68051</v>
      </c>
      <c r="J3666" t="s">
        <v>68052</v>
      </c>
      <c r="K3666" t="s">
        <v>18537</v>
      </c>
      <c r="L3666" t="s">
        <v>68053</v>
      </c>
      <c r="M3666" t="s">
        <v>68054</v>
      </c>
      <c r="N3666" t="s">
        <v>281</v>
      </c>
      <c r="O3666" t="s">
        <v>75</v>
      </c>
      <c r="P3666" t="s">
        <v>68055</v>
      </c>
      <c r="Q3666" t="s">
        <v>282</v>
      </c>
      <c r="R3666" t="s">
        <v>245</v>
      </c>
      <c r="S3666" t="s">
        <v>241</v>
      </c>
      <c r="T3666" t="s">
        <v>301</v>
      </c>
      <c r="U3666" t="s">
        <v>68056</v>
      </c>
      <c r="V3666" s="1" t="s">
        <v>22433</v>
      </c>
      <c r="W3666" t="s">
        <v>68057</v>
      </c>
      <c r="X3666" s="1" t="s">
        <v>22433</v>
      </c>
      <c r="Y3666">
        <v>0</v>
      </c>
      <c r="Z3666" t="s">
        <v>18646</v>
      </c>
      <c r="AA3666">
        <v>0</v>
      </c>
      <c r="AB3666" t="s">
        <v>87</v>
      </c>
      <c r="AC3666">
        <v>0</v>
      </c>
      <c r="AD3666">
        <v>0</v>
      </c>
      <c r="AE3666">
        <v>0</v>
      </c>
      <c r="AF3666">
        <v>0</v>
      </c>
      <c r="AG3666">
        <v>0</v>
      </c>
      <c r="AH3666">
        <v>0</v>
      </c>
      <c r="AI3666">
        <v>0</v>
      </c>
      <c r="AJ3666">
        <v>0</v>
      </c>
      <c r="AK3666">
        <v>0</v>
      </c>
      <c r="AL3666">
        <v>0</v>
      </c>
      <c r="AM3666">
        <v>0</v>
      </c>
      <c r="AN3666">
        <v>0</v>
      </c>
      <c r="AO3666">
        <v>0</v>
      </c>
      <c r="AP3666">
        <v>0</v>
      </c>
      <c r="AQ3666">
        <v>0</v>
      </c>
      <c r="AR3666">
        <v>0</v>
      </c>
      <c r="AS3666" t="s">
        <v>18661</v>
      </c>
      <c r="AT3666" t="s">
        <v>97</v>
      </c>
    </row>
    <row r="3667" spans="1:46" x14ac:dyDescent="0.25">
      <c r="A3667" t="s">
        <v>0</v>
      </c>
      <c r="B3667" t="s">
        <v>68058</v>
      </c>
      <c r="C3667" t="s">
        <v>68059</v>
      </c>
      <c r="D3667" t="s">
        <v>68060</v>
      </c>
      <c r="E3667">
        <v>799804</v>
      </c>
      <c r="G3667" t="s">
        <v>297</v>
      </c>
      <c r="H3667" t="s">
        <v>68061</v>
      </c>
      <c r="I3667" t="s">
        <v>68062</v>
      </c>
      <c r="J3667" t="s">
        <v>280</v>
      </c>
      <c r="K3667" t="s">
        <v>150</v>
      </c>
      <c r="L3667" t="s">
        <v>68063</v>
      </c>
      <c r="M3667" t="s">
        <v>68064</v>
      </c>
      <c r="N3667" t="s">
        <v>68065</v>
      </c>
      <c r="O3667" t="s">
        <v>75</v>
      </c>
      <c r="P3667" t="s">
        <v>68066</v>
      </c>
      <c r="Q3667" t="s">
        <v>282</v>
      </c>
      <c r="R3667" t="s">
        <v>284</v>
      </c>
      <c r="S3667" t="s">
        <v>241</v>
      </c>
      <c r="T3667" t="s">
        <v>288</v>
      </c>
      <c r="U3667" t="s">
        <v>68067</v>
      </c>
      <c r="V3667" s="1" t="s">
        <v>22433</v>
      </c>
      <c r="W3667" t="s">
        <v>68068</v>
      </c>
      <c r="X3667" s="1" t="s">
        <v>22433</v>
      </c>
      <c r="Y3667">
        <v>0</v>
      </c>
      <c r="Z3667" t="s">
        <v>18646</v>
      </c>
      <c r="AA3667">
        <v>0</v>
      </c>
      <c r="AB3667" t="s">
        <v>87</v>
      </c>
      <c r="AC3667">
        <v>0</v>
      </c>
      <c r="AD3667">
        <v>0</v>
      </c>
      <c r="AE3667">
        <v>0</v>
      </c>
      <c r="AF3667">
        <v>0</v>
      </c>
      <c r="AG3667">
        <v>0</v>
      </c>
      <c r="AH3667">
        <v>0</v>
      </c>
      <c r="AI3667">
        <v>0</v>
      </c>
      <c r="AJ3667">
        <v>0</v>
      </c>
      <c r="AK3667">
        <v>0</v>
      </c>
      <c r="AL3667">
        <v>0</v>
      </c>
      <c r="AM3667">
        <v>0</v>
      </c>
      <c r="AN3667">
        <v>0</v>
      </c>
      <c r="AO3667">
        <v>0</v>
      </c>
      <c r="AP3667">
        <v>0</v>
      </c>
      <c r="AQ3667">
        <v>0</v>
      </c>
      <c r="AR3667">
        <v>0</v>
      </c>
      <c r="AS3667" t="s">
        <v>18661</v>
      </c>
      <c r="AT3667" t="s">
        <v>97</v>
      </c>
    </row>
    <row r="3668" spans="1:46" x14ac:dyDescent="0.25">
      <c r="A3668" t="s">
        <v>0</v>
      </c>
      <c r="B3668" t="s">
        <v>68069</v>
      </c>
      <c r="C3668" t="s">
        <v>68070</v>
      </c>
      <c r="D3668" t="s">
        <v>68071</v>
      </c>
      <c r="E3668">
        <v>798457</v>
      </c>
      <c r="G3668" t="s">
        <v>297</v>
      </c>
      <c r="H3668" t="s">
        <v>68072</v>
      </c>
      <c r="I3668" t="s">
        <v>68073</v>
      </c>
      <c r="J3668" t="s">
        <v>280</v>
      </c>
      <c r="K3668" t="s">
        <v>42083</v>
      </c>
      <c r="L3668" t="s">
        <v>68074</v>
      </c>
      <c r="M3668" t="s">
        <v>68075</v>
      </c>
      <c r="N3668" t="s">
        <v>281</v>
      </c>
      <c r="O3668" t="s">
        <v>75</v>
      </c>
      <c r="P3668" t="s">
        <v>68076</v>
      </c>
      <c r="Q3668" t="s">
        <v>286</v>
      </c>
      <c r="R3668" t="s">
        <v>243</v>
      </c>
      <c r="S3668" t="s">
        <v>241</v>
      </c>
      <c r="T3668" t="s">
        <v>288</v>
      </c>
      <c r="U3668" t="s">
        <v>68077</v>
      </c>
      <c r="V3668" s="1" t="s">
        <v>22433</v>
      </c>
      <c r="W3668" t="s">
        <v>68078</v>
      </c>
      <c r="X3668" s="1" t="s">
        <v>22433</v>
      </c>
      <c r="Y3668">
        <v>0</v>
      </c>
      <c r="Z3668" t="s">
        <v>18646</v>
      </c>
      <c r="AA3668">
        <v>0</v>
      </c>
      <c r="AB3668" t="s">
        <v>87</v>
      </c>
      <c r="AC3668">
        <v>0</v>
      </c>
      <c r="AD3668">
        <v>0</v>
      </c>
      <c r="AE3668">
        <v>0</v>
      </c>
      <c r="AF3668">
        <v>0</v>
      </c>
      <c r="AG3668">
        <v>0</v>
      </c>
      <c r="AH3668">
        <v>0</v>
      </c>
      <c r="AI3668">
        <v>0</v>
      </c>
      <c r="AJ3668">
        <v>0</v>
      </c>
      <c r="AK3668">
        <v>0</v>
      </c>
      <c r="AL3668">
        <v>0</v>
      </c>
      <c r="AM3668">
        <v>0</v>
      </c>
      <c r="AN3668">
        <v>0</v>
      </c>
      <c r="AO3668">
        <v>0</v>
      </c>
      <c r="AP3668">
        <v>0</v>
      </c>
      <c r="AQ3668">
        <v>0</v>
      </c>
      <c r="AR3668">
        <v>0</v>
      </c>
      <c r="AS3668" t="s">
        <v>18707</v>
      </c>
      <c r="AT3668" t="s">
        <v>97</v>
      </c>
    </row>
    <row r="3669" spans="1:46" x14ac:dyDescent="0.25">
      <c r="A3669" t="s">
        <v>0</v>
      </c>
      <c r="B3669" t="s">
        <v>41670</v>
      </c>
      <c r="C3669" t="s">
        <v>41671</v>
      </c>
      <c r="D3669" t="s">
        <v>41672</v>
      </c>
      <c r="E3669">
        <v>753918</v>
      </c>
      <c r="G3669" t="s">
        <v>297</v>
      </c>
      <c r="H3669" t="s">
        <v>41673</v>
      </c>
      <c r="I3669" t="s">
        <v>41674</v>
      </c>
      <c r="J3669" t="s">
        <v>280</v>
      </c>
      <c r="K3669" t="s">
        <v>149</v>
      </c>
      <c r="L3669" t="s">
        <v>41675</v>
      </c>
      <c r="M3669" t="s">
        <v>41676</v>
      </c>
      <c r="N3669" t="s">
        <v>281</v>
      </c>
      <c r="O3669" t="s">
        <v>75</v>
      </c>
      <c r="P3669" t="s">
        <v>41677</v>
      </c>
      <c r="Q3669" t="s">
        <v>282</v>
      </c>
      <c r="R3669" t="s">
        <v>169</v>
      </c>
      <c r="S3669" t="s">
        <v>230</v>
      </c>
      <c r="T3669" t="s">
        <v>294</v>
      </c>
      <c r="U3669" t="s">
        <v>41678</v>
      </c>
      <c r="V3669" s="1" t="s">
        <v>18433</v>
      </c>
      <c r="W3669" t="s">
        <v>41679</v>
      </c>
      <c r="X3669" s="1" t="s">
        <v>22433</v>
      </c>
      <c r="Y3669">
        <v>0</v>
      </c>
      <c r="Z3669" t="s">
        <v>18646</v>
      </c>
      <c r="AA3669">
        <v>0</v>
      </c>
      <c r="AB3669" t="s">
        <v>87</v>
      </c>
      <c r="AC3669">
        <v>0</v>
      </c>
      <c r="AD3669">
        <v>0</v>
      </c>
      <c r="AE3669">
        <v>0</v>
      </c>
      <c r="AF3669">
        <v>0</v>
      </c>
      <c r="AG3669">
        <v>0</v>
      </c>
      <c r="AH3669">
        <v>0</v>
      </c>
      <c r="AI3669">
        <v>0</v>
      </c>
      <c r="AJ3669">
        <v>0</v>
      </c>
      <c r="AK3669">
        <v>0</v>
      </c>
      <c r="AL3669">
        <v>0</v>
      </c>
      <c r="AM3669">
        <v>0</v>
      </c>
      <c r="AN3669">
        <v>0</v>
      </c>
      <c r="AO3669">
        <v>0</v>
      </c>
      <c r="AP3669">
        <v>0</v>
      </c>
      <c r="AQ3669">
        <v>0</v>
      </c>
      <c r="AR3669">
        <v>0</v>
      </c>
      <c r="AS3669" t="s">
        <v>18661</v>
      </c>
      <c r="AT3669" t="s">
        <v>97</v>
      </c>
    </row>
    <row r="3670" spans="1:46" x14ac:dyDescent="0.25">
      <c r="A3670" t="s">
        <v>0</v>
      </c>
      <c r="B3670" t="s">
        <v>41834</v>
      </c>
      <c r="C3670" t="s">
        <v>41835</v>
      </c>
      <c r="D3670" t="s">
        <v>41836</v>
      </c>
      <c r="E3670">
        <v>761994</v>
      </c>
      <c r="G3670" t="s">
        <v>297</v>
      </c>
      <c r="H3670" t="s">
        <v>41837</v>
      </c>
      <c r="I3670" t="s">
        <v>41838</v>
      </c>
      <c r="J3670" t="s">
        <v>41839</v>
      </c>
      <c r="K3670" t="s">
        <v>16909</v>
      </c>
      <c r="L3670" t="s">
        <v>41840</v>
      </c>
      <c r="M3670" t="s">
        <v>41841</v>
      </c>
      <c r="N3670" t="s">
        <v>281</v>
      </c>
      <c r="O3670" t="s">
        <v>75</v>
      </c>
      <c r="P3670" t="s">
        <v>41842</v>
      </c>
      <c r="Q3670" t="s">
        <v>282</v>
      </c>
      <c r="R3670" t="s">
        <v>246</v>
      </c>
      <c r="S3670" t="s">
        <v>244</v>
      </c>
      <c r="T3670" t="s">
        <v>300</v>
      </c>
      <c r="U3670" t="s">
        <v>20150</v>
      </c>
      <c r="V3670" s="1" t="s">
        <v>18865</v>
      </c>
      <c r="W3670" t="s">
        <v>20277</v>
      </c>
      <c r="X3670" s="1" t="s">
        <v>22433</v>
      </c>
      <c r="Y3670">
        <v>0</v>
      </c>
      <c r="Z3670" t="s">
        <v>18646</v>
      </c>
      <c r="AA3670">
        <v>0</v>
      </c>
      <c r="AB3670" t="s">
        <v>87</v>
      </c>
      <c r="AC3670">
        <v>0</v>
      </c>
      <c r="AD3670">
        <v>0</v>
      </c>
      <c r="AE3670">
        <v>0</v>
      </c>
      <c r="AF3670">
        <v>0</v>
      </c>
      <c r="AG3670">
        <v>0</v>
      </c>
      <c r="AH3670">
        <v>0</v>
      </c>
      <c r="AI3670">
        <v>0</v>
      </c>
      <c r="AJ3670">
        <v>0</v>
      </c>
      <c r="AK3670">
        <v>0</v>
      </c>
      <c r="AL3670">
        <v>0</v>
      </c>
      <c r="AM3670">
        <v>0</v>
      </c>
      <c r="AN3670">
        <v>0</v>
      </c>
      <c r="AO3670">
        <v>0</v>
      </c>
      <c r="AP3670">
        <v>0</v>
      </c>
      <c r="AQ3670">
        <v>0</v>
      </c>
      <c r="AR3670">
        <v>0</v>
      </c>
      <c r="AS3670" t="s">
        <v>18661</v>
      </c>
      <c r="AT3670" t="s">
        <v>97</v>
      </c>
    </row>
    <row r="3671" spans="1:46" x14ac:dyDescent="0.25">
      <c r="A3671" t="s">
        <v>0</v>
      </c>
      <c r="B3671" t="s">
        <v>41680</v>
      </c>
      <c r="C3671" t="s">
        <v>41681</v>
      </c>
      <c r="D3671" t="s">
        <v>41682</v>
      </c>
      <c r="E3671">
        <v>766424</v>
      </c>
      <c r="G3671" t="s">
        <v>297</v>
      </c>
      <c r="H3671" t="s">
        <v>41683</v>
      </c>
      <c r="I3671" t="s">
        <v>41684</v>
      </c>
      <c r="J3671" t="s">
        <v>280</v>
      </c>
      <c r="K3671" t="s">
        <v>18275</v>
      </c>
      <c r="L3671" t="s">
        <v>41685</v>
      </c>
      <c r="M3671" t="s">
        <v>41686</v>
      </c>
      <c r="N3671" t="s">
        <v>281</v>
      </c>
      <c r="O3671" t="s">
        <v>75</v>
      </c>
      <c r="P3671" t="s">
        <v>41687</v>
      </c>
      <c r="Q3671" t="s">
        <v>282</v>
      </c>
      <c r="R3671" t="s">
        <v>284</v>
      </c>
      <c r="S3671" t="s">
        <v>230</v>
      </c>
      <c r="T3671" t="s">
        <v>300</v>
      </c>
      <c r="U3671" t="s">
        <v>41688</v>
      </c>
      <c r="V3671" s="1" t="s">
        <v>18389</v>
      </c>
      <c r="W3671" t="s">
        <v>41689</v>
      </c>
      <c r="X3671" s="1" t="s">
        <v>22433</v>
      </c>
      <c r="Y3671">
        <v>0</v>
      </c>
      <c r="Z3671" t="s">
        <v>18646</v>
      </c>
      <c r="AA3671">
        <v>0</v>
      </c>
      <c r="AB3671" t="s">
        <v>87</v>
      </c>
      <c r="AC3671">
        <v>0</v>
      </c>
      <c r="AD3671">
        <v>0</v>
      </c>
      <c r="AE3671">
        <v>0</v>
      </c>
      <c r="AF3671">
        <v>0</v>
      </c>
      <c r="AG3671">
        <v>0</v>
      </c>
      <c r="AH3671">
        <v>0</v>
      </c>
      <c r="AI3671">
        <v>0</v>
      </c>
      <c r="AJ3671">
        <v>0</v>
      </c>
      <c r="AK3671">
        <v>0</v>
      </c>
      <c r="AL3671">
        <v>0</v>
      </c>
      <c r="AM3671">
        <v>0</v>
      </c>
      <c r="AN3671">
        <v>0</v>
      </c>
      <c r="AO3671">
        <v>0</v>
      </c>
      <c r="AP3671">
        <v>0</v>
      </c>
      <c r="AQ3671">
        <v>0</v>
      </c>
      <c r="AR3671">
        <v>0</v>
      </c>
      <c r="AS3671" t="s">
        <v>18661</v>
      </c>
      <c r="AT3671" t="s">
        <v>97</v>
      </c>
    </row>
    <row r="3672" spans="1:46" x14ac:dyDescent="0.25">
      <c r="A3672" t="s">
        <v>0</v>
      </c>
      <c r="B3672" t="s">
        <v>68079</v>
      </c>
      <c r="C3672" t="s">
        <v>68080</v>
      </c>
      <c r="D3672" t="s">
        <v>68081</v>
      </c>
      <c r="E3672">
        <v>779654</v>
      </c>
      <c r="G3672" t="s">
        <v>297</v>
      </c>
      <c r="H3672" t="s">
        <v>68082</v>
      </c>
      <c r="I3672" t="s">
        <v>68083</v>
      </c>
      <c r="J3672" t="s">
        <v>280</v>
      </c>
      <c r="K3672" t="s">
        <v>18275</v>
      </c>
      <c r="L3672" t="s">
        <v>68084</v>
      </c>
      <c r="M3672" t="s">
        <v>68085</v>
      </c>
      <c r="N3672" t="s">
        <v>281</v>
      </c>
      <c r="O3672" t="s">
        <v>75</v>
      </c>
      <c r="P3672" t="s">
        <v>68086</v>
      </c>
      <c r="Q3672" t="s">
        <v>282</v>
      </c>
      <c r="R3672" t="s">
        <v>284</v>
      </c>
      <c r="S3672" t="s">
        <v>230</v>
      </c>
      <c r="T3672" t="s">
        <v>300</v>
      </c>
      <c r="U3672" t="s">
        <v>68087</v>
      </c>
      <c r="V3672" s="1" t="s">
        <v>19187</v>
      </c>
      <c r="W3672" t="s">
        <v>68088</v>
      </c>
      <c r="X3672" s="1" t="s">
        <v>22433</v>
      </c>
      <c r="Y3672">
        <v>0</v>
      </c>
      <c r="Z3672" t="s">
        <v>18646</v>
      </c>
      <c r="AA3672">
        <v>0</v>
      </c>
      <c r="AB3672" t="s">
        <v>87</v>
      </c>
      <c r="AC3672">
        <v>0</v>
      </c>
      <c r="AD3672">
        <v>0</v>
      </c>
      <c r="AE3672">
        <v>0</v>
      </c>
      <c r="AF3672">
        <v>0</v>
      </c>
      <c r="AG3672">
        <v>0</v>
      </c>
      <c r="AH3672">
        <v>0</v>
      </c>
      <c r="AI3672">
        <v>0</v>
      </c>
      <c r="AJ3672">
        <v>0</v>
      </c>
      <c r="AK3672">
        <v>0</v>
      </c>
      <c r="AL3672">
        <v>0</v>
      </c>
      <c r="AM3672">
        <v>0</v>
      </c>
      <c r="AN3672">
        <v>0</v>
      </c>
      <c r="AO3672">
        <v>0</v>
      </c>
      <c r="AP3672">
        <v>0</v>
      </c>
      <c r="AQ3672">
        <v>0</v>
      </c>
      <c r="AR3672">
        <v>0</v>
      </c>
      <c r="AS3672" t="s">
        <v>18661</v>
      </c>
      <c r="AT3672" t="s">
        <v>97</v>
      </c>
    </row>
    <row r="3673" spans="1:46" x14ac:dyDescent="0.25">
      <c r="A3673" t="s">
        <v>0</v>
      </c>
      <c r="B3673" t="s">
        <v>42019</v>
      </c>
      <c r="C3673" t="s">
        <v>42020</v>
      </c>
      <c r="D3673" t="s">
        <v>42021</v>
      </c>
      <c r="E3673">
        <v>783796</v>
      </c>
      <c r="G3673" t="s">
        <v>297</v>
      </c>
      <c r="H3673" t="s">
        <v>42022</v>
      </c>
      <c r="I3673" t="s">
        <v>42023</v>
      </c>
      <c r="J3673" t="s">
        <v>280</v>
      </c>
      <c r="K3673" t="s">
        <v>17908</v>
      </c>
      <c r="L3673" t="s">
        <v>42024</v>
      </c>
      <c r="M3673" t="s">
        <v>42025</v>
      </c>
      <c r="N3673" t="s">
        <v>281</v>
      </c>
      <c r="O3673" t="s">
        <v>75</v>
      </c>
      <c r="P3673" t="s">
        <v>42026</v>
      </c>
      <c r="Q3673" t="s">
        <v>282</v>
      </c>
      <c r="R3673" t="s">
        <v>284</v>
      </c>
      <c r="S3673" t="s">
        <v>244</v>
      </c>
      <c r="T3673" t="s">
        <v>301</v>
      </c>
      <c r="U3673" t="s">
        <v>42027</v>
      </c>
      <c r="V3673" s="1" t="s">
        <v>19187</v>
      </c>
      <c r="W3673" t="s">
        <v>42028</v>
      </c>
      <c r="X3673" s="1" t="s">
        <v>22433</v>
      </c>
      <c r="Y3673">
        <v>0</v>
      </c>
      <c r="Z3673" t="s">
        <v>18646</v>
      </c>
      <c r="AA3673">
        <v>0</v>
      </c>
      <c r="AB3673" t="s">
        <v>87</v>
      </c>
      <c r="AC3673">
        <v>0</v>
      </c>
      <c r="AD3673">
        <v>0</v>
      </c>
      <c r="AE3673">
        <v>0</v>
      </c>
      <c r="AF3673">
        <v>0</v>
      </c>
      <c r="AG3673">
        <v>0</v>
      </c>
      <c r="AH3673">
        <v>0</v>
      </c>
      <c r="AI3673">
        <v>0</v>
      </c>
      <c r="AJ3673">
        <v>0</v>
      </c>
      <c r="AK3673">
        <v>0</v>
      </c>
      <c r="AL3673">
        <v>0</v>
      </c>
      <c r="AM3673">
        <v>0</v>
      </c>
      <c r="AN3673">
        <v>0</v>
      </c>
      <c r="AO3673">
        <v>0</v>
      </c>
      <c r="AP3673">
        <v>0</v>
      </c>
      <c r="AQ3673">
        <v>0</v>
      </c>
      <c r="AR3673">
        <v>0</v>
      </c>
      <c r="AS3673" t="s">
        <v>18661</v>
      </c>
      <c r="AT3673" t="s">
        <v>97</v>
      </c>
    </row>
    <row r="3674" spans="1:46" x14ac:dyDescent="0.25">
      <c r="A3674" t="s">
        <v>0</v>
      </c>
      <c r="B3674" t="s">
        <v>68089</v>
      </c>
      <c r="C3674" t="s">
        <v>68090</v>
      </c>
      <c r="D3674" t="s">
        <v>68091</v>
      </c>
      <c r="E3674">
        <v>798428</v>
      </c>
      <c r="G3674" t="s">
        <v>18690</v>
      </c>
      <c r="H3674" t="s">
        <v>68092</v>
      </c>
      <c r="I3674" t="s">
        <v>68093</v>
      </c>
      <c r="J3674" t="s">
        <v>280</v>
      </c>
      <c r="K3674" t="s">
        <v>18537</v>
      </c>
      <c r="L3674" t="s">
        <v>68094</v>
      </c>
      <c r="M3674" t="s">
        <v>68095</v>
      </c>
      <c r="N3674" t="s">
        <v>68096</v>
      </c>
      <c r="O3674" t="s">
        <v>75</v>
      </c>
      <c r="P3674" t="s">
        <v>68097</v>
      </c>
      <c r="Q3674" t="s">
        <v>282</v>
      </c>
      <c r="R3674" t="s">
        <v>284</v>
      </c>
      <c r="S3674" t="s">
        <v>241</v>
      </c>
      <c r="T3674" t="s">
        <v>301</v>
      </c>
      <c r="U3674" t="s">
        <v>68098</v>
      </c>
      <c r="V3674" s="1" t="s">
        <v>22433</v>
      </c>
      <c r="W3674" t="s">
        <v>68099</v>
      </c>
      <c r="X3674" s="1" t="s">
        <v>22433</v>
      </c>
      <c r="Y3674">
        <v>0</v>
      </c>
      <c r="Z3674" t="s">
        <v>18646</v>
      </c>
      <c r="AA3674">
        <v>0</v>
      </c>
      <c r="AB3674" t="s">
        <v>87</v>
      </c>
      <c r="AC3674">
        <v>0</v>
      </c>
      <c r="AD3674">
        <v>0</v>
      </c>
      <c r="AE3674">
        <v>0</v>
      </c>
      <c r="AF3674">
        <v>0</v>
      </c>
      <c r="AG3674">
        <v>0</v>
      </c>
      <c r="AH3674">
        <v>0</v>
      </c>
      <c r="AI3674">
        <v>0</v>
      </c>
      <c r="AJ3674">
        <v>0</v>
      </c>
      <c r="AK3674">
        <v>0</v>
      </c>
      <c r="AL3674">
        <v>1</v>
      </c>
      <c r="AM3674">
        <v>0</v>
      </c>
      <c r="AN3674">
        <v>0</v>
      </c>
      <c r="AO3674">
        <v>0</v>
      </c>
      <c r="AP3674">
        <v>0</v>
      </c>
      <c r="AQ3674">
        <v>0</v>
      </c>
      <c r="AR3674">
        <v>18</v>
      </c>
      <c r="AS3674" t="s">
        <v>16729</v>
      </c>
      <c r="AT3674" t="s">
        <v>80</v>
      </c>
    </row>
    <row r="3675" spans="1:46" x14ac:dyDescent="0.25">
      <c r="A3675" t="s">
        <v>0</v>
      </c>
      <c r="B3675" t="s">
        <v>68100</v>
      </c>
      <c r="C3675" t="s">
        <v>68101</v>
      </c>
      <c r="D3675" t="s">
        <v>68102</v>
      </c>
      <c r="E3675">
        <v>799003</v>
      </c>
      <c r="G3675" t="s">
        <v>16828</v>
      </c>
      <c r="H3675" t="s">
        <v>68103</v>
      </c>
      <c r="I3675" t="s">
        <v>68104</v>
      </c>
      <c r="J3675" t="s">
        <v>280</v>
      </c>
      <c r="K3675" t="s">
        <v>17108</v>
      </c>
      <c r="L3675" t="s">
        <v>68105</v>
      </c>
      <c r="M3675" t="s">
        <v>68106</v>
      </c>
      <c r="N3675" t="s">
        <v>68107</v>
      </c>
      <c r="O3675" t="s">
        <v>75</v>
      </c>
      <c r="P3675" t="s">
        <v>68108</v>
      </c>
      <c r="Q3675" t="s">
        <v>282</v>
      </c>
      <c r="R3675" t="s">
        <v>284</v>
      </c>
      <c r="S3675" t="s">
        <v>230</v>
      </c>
      <c r="T3675" t="s">
        <v>302</v>
      </c>
      <c r="U3675" t="s">
        <v>68109</v>
      </c>
      <c r="V3675" s="1" t="s">
        <v>22433</v>
      </c>
      <c r="W3675" t="s">
        <v>68110</v>
      </c>
      <c r="X3675" s="1" t="s">
        <v>22433</v>
      </c>
      <c r="Y3675">
        <v>0</v>
      </c>
      <c r="Z3675" t="s">
        <v>18646</v>
      </c>
      <c r="AA3675">
        <v>0</v>
      </c>
      <c r="AB3675" t="s">
        <v>87</v>
      </c>
      <c r="AC3675">
        <v>0</v>
      </c>
      <c r="AD3675">
        <v>0</v>
      </c>
      <c r="AE3675">
        <v>0</v>
      </c>
      <c r="AF3675">
        <v>0</v>
      </c>
      <c r="AG3675">
        <v>0</v>
      </c>
      <c r="AH3675">
        <v>0</v>
      </c>
      <c r="AI3675">
        <v>0</v>
      </c>
      <c r="AJ3675">
        <v>0</v>
      </c>
      <c r="AK3675">
        <v>0</v>
      </c>
      <c r="AL3675">
        <v>1</v>
      </c>
      <c r="AM3675">
        <v>0</v>
      </c>
      <c r="AN3675">
        <v>0</v>
      </c>
      <c r="AO3675">
        <v>0</v>
      </c>
      <c r="AP3675">
        <v>0</v>
      </c>
      <c r="AQ3675">
        <v>0</v>
      </c>
      <c r="AR3675">
        <v>18</v>
      </c>
      <c r="AS3675" t="s">
        <v>16729</v>
      </c>
      <c r="AT3675" t="s">
        <v>80</v>
      </c>
    </row>
    <row r="3676" spans="1:46" x14ac:dyDescent="0.25">
      <c r="A3676" t="s">
        <v>0</v>
      </c>
      <c r="B3676" t="s">
        <v>41632</v>
      </c>
      <c r="C3676" t="s">
        <v>41633</v>
      </c>
      <c r="D3676" t="s">
        <v>41634</v>
      </c>
      <c r="E3676">
        <v>794748</v>
      </c>
      <c r="G3676" t="s">
        <v>296</v>
      </c>
      <c r="H3676" t="s">
        <v>41635</v>
      </c>
      <c r="I3676" t="s">
        <v>41636</v>
      </c>
      <c r="J3676" t="s">
        <v>280</v>
      </c>
      <c r="K3676" t="s">
        <v>19595</v>
      </c>
      <c r="L3676" t="s">
        <v>41637</v>
      </c>
      <c r="M3676" t="s">
        <v>41638</v>
      </c>
      <c r="N3676" t="s">
        <v>41639</v>
      </c>
      <c r="O3676" t="s">
        <v>75</v>
      </c>
      <c r="P3676" t="s">
        <v>41640</v>
      </c>
      <c r="Q3676" t="s">
        <v>282</v>
      </c>
      <c r="R3676" t="s">
        <v>246</v>
      </c>
      <c r="S3676" t="s">
        <v>241</v>
      </c>
      <c r="T3676" t="s">
        <v>292</v>
      </c>
      <c r="U3676" t="s">
        <v>21116</v>
      </c>
      <c r="V3676" s="1" t="s">
        <v>20208</v>
      </c>
      <c r="W3676" t="s">
        <v>41641</v>
      </c>
      <c r="X3676" s="1" t="s">
        <v>22433</v>
      </c>
      <c r="Y3676">
        <v>0</v>
      </c>
      <c r="Z3676" t="s">
        <v>18646</v>
      </c>
      <c r="AA3676">
        <v>0</v>
      </c>
      <c r="AB3676" t="s">
        <v>87</v>
      </c>
      <c r="AC3676">
        <v>0</v>
      </c>
      <c r="AD3676">
        <v>0</v>
      </c>
      <c r="AE3676">
        <v>0</v>
      </c>
      <c r="AF3676">
        <v>0</v>
      </c>
      <c r="AG3676">
        <v>0</v>
      </c>
      <c r="AH3676">
        <v>0</v>
      </c>
      <c r="AI3676">
        <v>0</v>
      </c>
      <c r="AJ3676">
        <v>0</v>
      </c>
      <c r="AK3676">
        <v>0</v>
      </c>
      <c r="AL3676">
        <v>1</v>
      </c>
      <c r="AM3676">
        <v>0</v>
      </c>
      <c r="AN3676">
        <v>0</v>
      </c>
      <c r="AO3676">
        <v>0</v>
      </c>
      <c r="AP3676">
        <v>0</v>
      </c>
      <c r="AQ3676">
        <v>0</v>
      </c>
      <c r="AR3676">
        <v>18</v>
      </c>
      <c r="AS3676" t="s">
        <v>16729</v>
      </c>
      <c r="AT3676" t="s">
        <v>80</v>
      </c>
    </row>
    <row r="3677" spans="1:46" x14ac:dyDescent="0.25">
      <c r="A3677" t="s">
        <v>0</v>
      </c>
      <c r="B3677" t="s">
        <v>42029</v>
      </c>
      <c r="C3677" t="s">
        <v>42030</v>
      </c>
      <c r="D3677" t="s">
        <v>42031</v>
      </c>
      <c r="E3677">
        <v>792106</v>
      </c>
      <c r="G3677" t="s">
        <v>297</v>
      </c>
      <c r="H3677" t="s">
        <v>42032</v>
      </c>
      <c r="I3677" t="s">
        <v>42033</v>
      </c>
      <c r="J3677" t="s">
        <v>280</v>
      </c>
      <c r="K3677" t="s">
        <v>19358</v>
      </c>
      <c r="L3677" t="s">
        <v>42034</v>
      </c>
      <c r="M3677" t="s">
        <v>42035</v>
      </c>
      <c r="N3677" t="s">
        <v>42036</v>
      </c>
      <c r="O3677" t="s">
        <v>75</v>
      </c>
      <c r="P3677" t="s">
        <v>42037</v>
      </c>
      <c r="Q3677" t="s">
        <v>282</v>
      </c>
      <c r="R3677" t="s">
        <v>284</v>
      </c>
      <c r="S3677" t="s">
        <v>241</v>
      </c>
      <c r="T3677" t="s">
        <v>288</v>
      </c>
      <c r="U3677" t="s">
        <v>42038</v>
      </c>
      <c r="V3677" s="1" t="s">
        <v>20208</v>
      </c>
      <c r="W3677" t="s">
        <v>42039</v>
      </c>
      <c r="X3677" s="1" t="s">
        <v>22433</v>
      </c>
      <c r="Y3677">
        <v>0</v>
      </c>
      <c r="Z3677" t="s">
        <v>18646</v>
      </c>
      <c r="AA3677">
        <v>0</v>
      </c>
      <c r="AB3677" t="s">
        <v>87</v>
      </c>
      <c r="AC3677">
        <v>0</v>
      </c>
      <c r="AD3677">
        <v>0</v>
      </c>
      <c r="AE3677">
        <v>0</v>
      </c>
      <c r="AF3677">
        <v>0</v>
      </c>
      <c r="AG3677">
        <v>0</v>
      </c>
      <c r="AH3677">
        <v>0</v>
      </c>
      <c r="AI3677">
        <v>0</v>
      </c>
      <c r="AJ3677">
        <v>0</v>
      </c>
      <c r="AK3677">
        <v>0</v>
      </c>
      <c r="AL3677">
        <v>0</v>
      </c>
      <c r="AM3677">
        <v>0</v>
      </c>
      <c r="AN3677">
        <v>0</v>
      </c>
      <c r="AO3677">
        <v>0</v>
      </c>
      <c r="AP3677">
        <v>0</v>
      </c>
      <c r="AQ3677">
        <v>0</v>
      </c>
      <c r="AR3677">
        <v>0</v>
      </c>
      <c r="AS3677" t="s">
        <v>18661</v>
      </c>
      <c r="AT3677" t="s">
        <v>97</v>
      </c>
    </row>
    <row r="3678" spans="1:46" x14ac:dyDescent="0.25">
      <c r="A3678" t="s">
        <v>0</v>
      </c>
      <c r="B3678" t="s">
        <v>68111</v>
      </c>
      <c r="C3678" t="s">
        <v>68112</v>
      </c>
      <c r="D3678" t="s">
        <v>68113</v>
      </c>
      <c r="E3678">
        <v>799978</v>
      </c>
      <c r="G3678" t="s">
        <v>297</v>
      </c>
      <c r="H3678" t="s">
        <v>68114</v>
      </c>
      <c r="I3678" t="s">
        <v>68115</v>
      </c>
      <c r="J3678" t="s">
        <v>280</v>
      </c>
      <c r="K3678" t="s">
        <v>17088</v>
      </c>
      <c r="L3678" t="s">
        <v>68116</v>
      </c>
      <c r="M3678" t="s">
        <v>68117</v>
      </c>
      <c r="N3678" t="s">
        <v>281</v>
      </c>
      <c r="O3678" t="s">
        <v>75</v>
      </c>
      <c r="P3678" t="s">
        <v>68118</v>
      </c>
      <c r="Q3678" t="s">
        <v>286</v>
      </c>
      <c r="R3678" t="s">
        <v>243</v>
      </c>
      <c r="S3678" t="s">
        <v>241</v>
      </c>
      <c r="T3678" t="s">
        <v>18763</v>
      </c>
      <c r="U3678" t="s">
        <v>68119</v>
      </c>
      <c r="V3678" s="1" t="s">
        <v>22433</v>
      </c>
      <c r="W3678" t="s">
        <v>68120</v>
      </c>
      <c r="X3678" s="1" t="s">
        <v>22433</v>
      </c>
      <c r="Y3678">
        <v>0</v>
      </c>
      <c r="Z3678" t="s">
        <v>18646</v>
      </c>
      <c r="AA3678">
        <v>0</v>
      </c>
      <c r="AB3678" t="s">
        <v>87</v>
      </c>
      <c r="AC3678">
        <v>0</v>
      </c>
      <c r="AD3678">
        <v>0</v>
      </c>
      <c r="AE3678">
        <v>0</v>
      </c>
      <c r="AF3678">
        <v>0</v>
      </c>
      <c r="AG3678">
        <v>0</v>
      </c>
      <c r="AH3678">
        <v>0</v>
      </c>
      <c r="AI3678">
        <v>0</v>
      </c>
      <c r="AJ3678">
        <v>0</v>
      </c>
      <c r="AK3678">
        <v>0</v>
      </c>
      <c r="AL3678">
        <v>0</v>
      </c>
      <c r="AM3678">
        <v>0</v>
      </c>
      <c r="AN3678">
        <v>0</v>
      </c>
      <c r="AO3678">
        <v>0</v>
      </c>
      <c r="AP3678">
        <v>0</v>
      </c>
      <c r="AQ3678">
        <v>0</v>
      </c>
      <c r="AR3678">
        <v>0</v>
      </c>
      <c r="AS3678" t="s">
        <v>18707</v>
      </c>
      <c r="AT3678" t="s">
        <v>97</v>
      </c>
    </row>
    <row r="3679" spans="1:46" x14ac:dyDescent="0.25">
      <c r="A3679" t="s">
        <v>0</v>
      </c>
      <c r="B3679" t="s">
        <v>68121</v>
      </c>
      <c r="C3679" t="s">
        <v>68122</v>
      </c>
      <c r="D3679" t="s">
        <v>68123</v>
      </c>
      <c r="E3679">
        <v>799042</v>
      </c>
      <c r="G3679" t="s">
        <v>297</v>
      </c>
      <c r="H3679" t="s">
        <v>68124</v>
      </c>
      <c r="I3679" t="s">
        <v>68125</v>
      </c>
      <c r="J3679" t="s">
        <v>280</v>
      </c>
      <c r="K3679" t="s">
        <v>68030</v>
      </c>
      <c r="L3679" t="s">
        <v>68031</v>
      </c>
      <c r="M3679" t="s">
        <v>68126</v>
      </c>
      <c r="N3679" t="s">
        <v>281</v>
      </c>
      <c r="O3679" t="s">
        <v>75</v>
      </c>
      <c r="P3679" t="s">
        <v>68127</v>
      </c>
      <c r="Q3679" t="s">
        <v>282</v>
      </c>
      <c r="R3679" t="s">
        <v>284</v>
      </c>
      <c r="S3679" t="s">
        <v>244</v>
      </c>
      <c r="T3679" t="s">
        <v>300</v>
      </c>
      <c r="U3679" t="s">
        <v>68035</v>
      </c>
      <c r="V3679" s="1" t="s">
        <v>22433</v>
      </c>
      <c r="W3679" t="s">
        <v>68128</v>
      </c>
      <c r="X3679" s="1" t="s">
        <v>22433</v>
      </c>
      <c r="Y3679">
        <v>0</v>
      </c>
      <c r="Z3679" t="s">
        <v>18646</v>
      </c>
      <c r="AA3679">
        <v>0</v>
      </c>
      <c r="AB3679" t="s">
        <v>87</v>
      </c>
      <c r="AC3679">
        <v>0</v>
      </c>
      <c r="AD3679">
        <v>0</v>
      </c>
      <c r="AE3679">
        <v>0</v>
      </c>
      <c r="AF3679">
        <v>0</v>
      </c>
      <c r="AG3679">
        <v>0</v>
      </c>
      <c r="AH3679">
        <v>0</v>
      </c>
      <c r="AI3679">
        <v>0</v>
      </c>
      <c r="AJ3679">
        <v>0</v>
      </c>
      <c r="AK3679">
        <v>0</v>
      </c>
      <c r="AL3679">
        <v>0</v>
      </c>
      <c r="AM3679">
        <v>0</v>
      </c>
      <c r="AN3679">
        <v>0</v>
      </c>
      <c r="AO3679">
        <v>0</v>
      </c>
      <c r="AP3679">
        <v>0</v>
      </c>
      <c r="AQ3679">
        <v>0</v>
      </c>
      <c r="AR3679">
        <v>0</v>
      </c>
      <c r="AS3679" t="s">
        <v>18661</v>
      </c>
      <c r="AT3679" t="s">
        <v>97</v>
      </c>
    </row>
    <row r="3680" spans="1:46" x14ac:dyDescent="0.25">
      <c r="A3680" t="s">
        <v>0</v>
      </c>
      <c r="B3680" t="s">
        <v>43067</v>
      </c>
      <c r="C3680" t="s">
        <v>43068</v>
      </c>
      <c r="D3680" t="s">
        <v>43069</v>
      </c>
      <c r="E3680">
        <v>791877</v>
      </c>
      <c r="G3680" t="s">
        <v>16830</v>
      </c>
      <c r="H3680" t="s">
        <v>43070</v>
      </c>
      <c r="I3680" t="s">
        <v>43071</v>
      </c>
      <c r="J3680" t="s">
        <v>43072</v>
      </c>
      <c r="K3680" t="s">
        <v>142</v>
      </c>
      <c r="L3680" t="s">
        <v>43073</v>
      </c>
      <c r="M3680" t="s">
        <v>43074</v>
      </c>
      <c r="N3680" t="s">
        <v>281</v>
      </c>
      <c r="O3680" t="s">
        <v>75</v>
      </c>
      <c r="P3680" t="s">
        <v>43075</v>
      </c>
      <c r="Q3680" t="s">
        <v>282</v>
      </c>
      <c r="R3680" t="s">
        <v>18929</v>
      </c>
      <c r="S3680" t="s">
        <v>230</v>
      </c>
      <c r="T3680" t="s">
        <v>294</v>
      </c>
      <c r="U3680" t="s">
        <v>43076</v>
      </c>
      <c r="V3680" s="1" t="s">
        <v>20208</v>
      </c>
      <c r="W3680" t="s">
        <v>21143</v>
      </c>
      <c r="X3680" s="1" t="s">
        <v>22433</v>
      </c>
      <c r="Y3680">
        <v>0</v>
      </c>
      <c r="Z3680" t="s">
        <v>18646</v>
      </c>
      <c r="AA3680">
        <v>0</v>
      </c>
      <c r="AB3680" t="s">
        <v>87</v>
      </c>
      <c r="AC3680">
        <v>0</v>
      </c>
      <c r="AD3680">
        <v>0</v>
      </c>
      <c r="AE3680">
        <v>0</v>
      </c>
      <c r="AF3680">
        <v>0</v>
      </c>
      <c r="AG3680">
        <v>0</v>
      </c>
      <c r="AH3680">
        <v>0</v>
      </c>
      <c r="AI3680">
        <v>0</v>
      </c>
      <c r="AJ3680">
        <v>0</v>
      </c>
      <c r="AK3680">
        <v>0</v>
      </c>
      <c r="AL3680">
        <v>0</v>
      </c>
      <c r="AM3680">
        <v>0</v>
      </c>
      <c r="AN3680">
        <v>0</v>
      </c>
      <c r="AO3680">
        <v>1</v>
      </c>
      <c r="AP3680">
        <v>0</v>
      </c>
      <c r="AQ3680">
        <v>0</v>
      </c>
      <c r="AR3680">
        <v>20</v>
      </c>
      <c r="AS3680" t="s">
        <v>18727</v>
      </c>
      <c r="AT3680" t="s">
        <v>80</v>
      </c>
    </row>
    <row r="3681" spans="1:46" x14ac:dyDescent="0.25">
      <c r="A3681" t="s">
        <v>0</v>
      </c>
      <c r="B3681" t="s">
        <v>42089</v>
      </c>
      <c r="C3681" t="s">
        <v>42090</v>
      </c>
      <c r="D3681" t="s">
        <v>42091</v>
      </c>
      <c r="E3681">
        <v>740882</v>
      </c>
      <c r="G3681" t="s">
        <v>297</v>
      </c>
      <c r="H3681" t="s">
        <v>42092</v>
      </c>
      <c r="I3681" t="s">
        <v>42093</v>
      </c>
      <c r="J3681" t="s">
        <v>20154</v>
      </c>
      <c r="K3681" t="s">
        <v>20155</v>
      </c>
      <c r="L3681" t="s">
        <v>42094</v>
      </c>
      <c r="M3681" t="s">
        <v>42095</v>
      </c>
      <c r="N3681" t="s">
        <v>281</v>
      </c>
      <c r="O3681" t="s">
        <v>75</v>
      </c>
      <c r="P3681" t="s">
        <v>42096</v>
      </c>
      <c r="Q3681" t="s">
        <v>282</v>
      </c>
      <c r="R3681" t="s">
        <v>242</v>
      </c>
      <c r="S3681" t="s">
        <v>230</v>
      </c>
      <c r="T3681" t="s">
        <v>300</v>
      </c>
      <c r="U3681" t="s">
        <v>20156</v>
      </c>
      <c r="V3681" s="1" t="s">
        <v>18374</v>
      </c>
      <c r="W3681" t="s">
        <v>42097</v>
      </c>
      <c r="X3681" s="1" t="s">
        <v>22433</v>
      </c>
      <c r="Y3681">
        <v>0</v>
      </c>
      <c r="Z3681" t="s">
        <v>18646</v>
      </c>
      <c r="AA3681">
        <v>0</v>
      </c>
      <c r="AB3681" t="s">
        <v>87</v>
      </c>
      <c r="AC3681">
        <v>0</v>
      </c>
      <c r="AD3681">
        <v>0</v>
      </c>
      <c r="AE3681">
        <v>0</v>
      </c>
      <c r="AF3681">
        <v>0</v>
      </c>
      <c r="AG3681">
        <v>0</v>
      </c>
      <c r="AH3681">
        <v>0</v>
      </c>
      <c r="AI3681">
        <v>0</v>
      </c>
      <c r="AJ3681">
        <v>0</v>
      </c>
      <c r="AK3681">
        <v>0</v>
      </c>
      <c r="AL3681">
        <v>0</v>
      </c>
      <c r="AM3681">
        <v>0</v>
      </c>
      <c r="AN3681">
        <v>0</v>
      </c>
      <c r="AO3681">
        <v>0</v>
      </c>
      <c r="AP3681">
        <v>0</v>
      </c>
      <c r="AQ3681">
        <v>0</v>
      </c>
      <c r="AR3681">
        <v>0</v>
      </c>
      <c r="AS3681" t="s">
        <v>18661</v>
      </c>
      <c r="AT3681" t="s">
        <v>97</v>
      </c>
    </row>
    <row r="3682" spans="1:46" x14ac:dyDescent="0.25">
      <c r="A3682" t="s">
        <v>0</v>
      </c>
      <c r="B3682" t="s">
        <v>42985</v>
      </c>
      <c r="C3682" t="s">
        <v>42986</v>
      </c>
      <c r="D3682" t="s">
        <v>42987</v>
      </c>
      <c r="E3682">
        <v>794400</v>
      </c>
      <c r="G3682" t="s">
        <v>296</v>
      </c>
      <c r="H3682" t="s">
        <v>42988</v>
      </c>
      <c r="I3682" t="s">
        <v>42989</v>
      </c>
      <c r="J3682" t="s">
        <v>280</v>
      </c>
      <c r="K3682" t="s">
        <v>17426</v>
      </c>
      <c r="L3682" t="s">
        <v>42990</v>
      </c>
      <c r="M3682" t="s">
        <v>42991</v>
      </c>
      <c r="N3682" t="s">
        <v>17206</v>
      </c>
      <c r="O3682" t="s">
        <v>75</v>
      </c>
      <c r="P3682" t="s">
        <v>42992</v>
      </c>
      <c r="Q3682" t="s">
        <v>282</v>
      </c>
      <c r="R3682" t="s">
        <v>284</v>
      </c>
      <c r="S3682" t="s">
        <v>241</v>
      </c>
      <c r="T3682" t="s">
        <v>17341</v>
      </c>
      <c r="U3682" t="s">
        <v>42908</v>
      </c>
      <c r="V3682" s="1" t="s">
        <v>20208</v>
      </c>
      <c r="W3682" t="s">
        <v>42993</v>
      </c>
      <c r="X3682" s="1" t="s">
        <v>22433</v>
      </c>
      <c r="Y3682">
        <v>0</v>
      </c>
      <c r="Z3682" t="s">
        <v>18646</v>
      </c>
      <c r="AA3682">
        <v>0</v>
      </c>
      <c r="AB3682" t="s">
        <v>87</v>
      </c>
      <c r="AC3682">
        <v>0</v>
      </c>
      <c r="AD3682">
        <v>0</v>
      </c>
      <c r="AE3682">
        <v>0</v>
      </c>
      <c r="AF3682">
        <v>0</v>
      </c>
      <c r="AG3682">
        <v>0</v>
      </c>
      <c r="AH3682">
        <v>0</v>
      </c>
      <c r="AI3682">
        <v>0</v>
      </c>
      <c r="AJ3682">
        <v>0</v>
      </c>
      <c r="AK3682">
        <v>0</v>
      </c>
      <c r="AL3682">
        <v>1</v>
      </c>
      <c r="AM3682">
        <v>0</v>
      </c>
      <c r="AN3682">
        <v>0</v>
      </c>
      <c r="AO3682">
        <v>0</v>
      </c>
      <c r="AP3682">
        <v>0</v>
      </c>
      <c r="AQ3682">
        <v>0</v>
      </c>
      <c r="AR3682">
        <v>18</v>
      </c>
      <c r="AS3682" t="s">
        <v>16729</v>
      </c>
      <c r="AT3682" t="s">
        <v>80</v>
      </c>
    </row>
    <row r="3683" spans="1:46" x14ac:dyDescent="0.25">
      <c r="A3683" t="s">
        <v>0</v>
      </c>
      <c r="B3683" t="s">
        <v>41253</v>
      </c>
      <c r="C3683" t="s">
        <v>41254</v>
      </c>
      <c r="D3683" t="s">
        <v>41255</v>
      </c>
      <c r="E3683">
        <v>775702</v>
      </c>
      <c r="G3683" t="s">
        <v>297</v>
      </c>
      <c r="H3683" t="s">
        <v>41256</v>
      </c>
      <c r="I3683" t="s">
        <v>41257</v>
      </c>
      <c r="J3683" t="s">
        <v>280</v>
      </c>
      <c r="K3683" t="s">
        <v>18933</v>
      </c>
      <c r="L3683" t="s">
        <v>41258</v>
      </c>
      <c r="M3683" t="s">
        <v>41259</v>
      </c>
      <c r="N3683" t="s">
        <v>281</v>
      </c>
      <c r="O3683" t="s">
        <v>75</v>
      </c>
      <c r="P3683" t="s">
        <v>41260</v>
      </c>
      <c r="Q3683" t="s">
        <v>282</v>
      </c>
      <c r="R3683" t="s">
        <v>284</v>
      </c>
      <c r="S3683" t="s">
        <v>241</v>
      </c>
      <c r="T3683" t="s">
        <v>288</v>
      </c>
      <c r="U3683" t="s">
        <v>41261</v>
      </c>
      <c r="V3683" s="1" t="s">
        <v>18608</v>
      </c>
      <c r="W3683" t="s">
        <v>41262</v>
      </c>
      <c r="X3683" s="1" t="s">
        <v>22433</v>
      </c>
      <c r="Y3683">
        <v>0</v>
      </c>
      <c r="Z3683" t="s">
        <v>18646</v>
      </c>
      <c r="AA3683">
        <v>0</v>
      </c>
      <c r="AB3683" t="s">
        <v>87</v>
      </c>
      <c r="AC3683">
        <v>0</v>
      </c>
      <c r="AD3683">
        <v>0</v>
      </c>
      <c r="AE3683">
        <v>0</v>
      </c>
      <c r="AF3683">
        <v>0</v>
      </c>
      <c r="AG3683">
        <v>0</v>
      </c>
      <c r="AH3683">
        <v>0</v>
      </c>
      <c r="AI3683">
        <v>0</v>
      </c>
      <c r="AJ3683">
        <v>0</v>
      </c>
      <c r="AK3683">
        <v>0</v>
      </c>
      <c r="AL3683">
        <v>0</v>
      </c>
      <c r="AM3683">
        <v>0</v>
      </c>
      <c r="AN3683">
        <v>0</v>
      </c>
      <c r="AO3683">
        <v>0</v>
      </c>
      <c r="AP3683">
        <v>0</v>
      </c>
      <c r="AQ3683">
        <v>0</v>
      </c>
      <c r="AR3683">
        <v>0</v>
      </c>
      <c r="AS3683" t="s">
        <v>18661</v>
      </c>
      <c r="AT3683" t="s">
        <v>97</v>
      </c>
    </row>
    <row r="3684" spans="1:46" x14ac:dyDescent="0.25">
      <c r="A3684" t="s">
        <v>0</v>
      </c>
      <c r="B3684" t="s">
        <v>41894</v>
      </c>
      <c r="C3684" t="s">
        <v>41895</v>
      </c>
      <c r="D3684" t="s">
        <v>41896</v>
      </c>
      <c r="E3684">
        <v>786043</v>
      </c>
      <c r="G3684" t="s">
        <v>17424</v>
      </c>
      <c r="H3684" t="s">
        <v>41897</v>
      </c>
      <c r="I3684" t="s">
        <v>41898</v>
      </c>
      <c r="J3684" t="s">
        <v>280</v>
      </c>
      <c r="K3684" t="s">
        <v>135</v>
      </c>
      <c r="L3684" t="s">
        <v>41899</v>
      </c>
      <c r="M3684" t="s">
        <v>41900</v>
      </c>
      <c r="N3684" t="s">
        <v>41901</v>
      </c>
      <c r="O3684" t="s">
        <v>75</v>
      </c>
      <c r="P3684" t="s">
        <v>41902</v>
      </c>
      <c r="Q3684" t="s">
        <v>282</v>
      </c>
      <c r="R3684" t="s">
        <v>284</v>
      </c>
      <c r="S3684" t="s">
        <v>241</v>
      </c>
      <c r="T3684" t="s">
        <v>292</v>
      </c>
      <c r="U3684" t="s">
        <v>21100</v>
      </c>
      <c r="V3684" s="1" t="s">
        <v>19945</v>
      </c>
      <c r="W3684" t="s">
        <v>41903</v>
      </c>
      <c r="X3684" s="1" t="s">
        <v>22433</v>
      </c>
      <c r="Y3684">
        <v>0</v>
      </c>
      <c r="Z3684" t="s">
        <v>18646</v>
      </c>
      <c r="AA3684">
        <v>0</v>
      </c>
      <c r="AB3684" t="s">
        <v>87</v>
      </c>
      <c r="AC3684">
        <v>0</v>
      </c>
      <c r="AD3684">
        <v>0</v>
      </c>
      <c r="AE3684">
        <v>0</v>
      </c>
      <c r="AF3684">
        <v>0</v>
      </c>
      <c r="AG3684">
        <v>0</v>
      </c>
      <c r="AH3684">
        <v>0</v>
      </c>
      <c r="AI3684">
        <v>0</v>
      </c>
      <c r="AJ3684">
        <v>0</v>
      </c>
      <c r="AK3684">
        <v>0</v>
      </c>
      <c r="AL3684">
        <v>1</v>
      </c>
      <c r="AM3684">
        <v>0</v>
      </c>
      <c r="AN3684">
        <v>0</v>
      </c>
      <c r="AO3684">
        <v>0</v>
      </c>
      <c r="AP3684">
        <v>0</v>
      </c>
      <c r="AQ3684">
        <v>0</v>
      </c>
      <c r="AR3684">
        <v>18</v>
      </c>
      <c r="AS3684" t="s">
        <v>16729</v>
      </c>
      <c r="AT3684" t="s">
        <v>80</v>
      </c>
    </row>
    <row r="3685" spans="1:46" x14ac:dyDescent="0.25">
      <c r="A3685" t="s">
        <v>0</v>
      </c>
      <c r="B3685" t="s">
        <v>68129</v>
      </c>
      <c r="C3685" t="s">
        <v>68130</v>
      </c>
      <c r="D3685" t="s">
        <v>68131</v>
      </c>
      <c r="E3685">
        <v>798402</v>
      </c>
      <c r="G3685" t="s">
        <v>297</v>
      </c>
      <c r="H3685" t="s">
        <v>68132</v>
      </c>
      <c r="I3685" t="s">
        <v>68133</v>
      </c>
      <c r="J3685" t="s">
        <v>280</v>
      </c>
      <c r="K3685" t="s">
        <v>150</v>
      </c>
      <c r="L3685" t="s">
        <v>68134</v>
      </c>
      <c r="M3685" t="s">
        <v>68135</v>
      </c>
      <c r="N3685" t="s">
        <v>68136</v>
      </c>
      <c r="O3685" t="s">
        <v>75</v>
      </c>
      <c r="P3685" t="s">
        <v>68137</v>
      </c>
      <c r="Q3685" t="s">
        <v>282</v>
      </c>
      <c r="R3685" t="s">
        <v>246</v>
      </c>
      <c r="S3685" t="s">
        <v>241</v>
      </c>
      <c r="T3685" t="s">
        <v>288</v>
      </c>
      <c r="U3685" t="s">
        <v>68138</v>
      </c>
      <c r="V3685" s="1" t="s">
        <v>22433</v>
      </c>
      <c r="W3685" t="s">
        <v>68139</v>
      </c>
      <c r="X3685" s="1" t="s">
        <v>22433</v>
      </c>
      <c r="Y3685">
        <v>0</v>
      </c>
      <c r="Z3685" t="s">
        <v>18646</v>
      </c>
      <c r="AA3685">
        <v>0</v>
      </c>
      <c r="AB3685" t="s">
        <v>87</v>
      </c>
      <c r="AC3685">
        <v>0</v>
      </c>
      <c r="AD3685">
        <v>0</v>
      </c>
      <c r="AE3685">
        <v>0</v>
      </c>
      <c r="AF3685">
        <v>0</v>
      </c>
      <c r="AG3685">
        <v>0</v>
      </c>
      <c r="AH3685">
        <v>0</v>
      </c>
      <c r="AI3685">
        <v>0</v>
      </c>
      <c r="AJ3685">
        <v>0</v>
      </c>
      <c r="AK3685">
        <v>0</v>
      </c>
      <c r="AL3685">
        <v>0</v>
      </c>
      <c r="AM3685">
        <v>0</v>
      </c>
      <c r="AN3685">
        <v>0</v>
      </c>
      <c r="AO3685">
        <v>0</v>
      </c>
      <c r="AP3685">
        <v>0</v>
      </c>
      <c r="AQ3685">
        <v>0</v>
      </c>
      <c r="AR3685">
        <v>0</v>
      </c>
      <c r="AS3685" t="s">
        <v>18661</v>
      </c>
      <c r="AT3685" t="s">
        <v>97</v>
      </c>
    </row>
    <row r="3686" spans="1:46" x14ac:dyDescent="0.25">
      <c r="A3686" t="s">
        <v>0</v>
      </c>
      <c r="B3686" t="s">
        <v>42994</v>
      </c>
      <c r="C3686" t="s">
        <v>42995</v>
      </c>
      <c r="D3686" t="s">
        <v>42996</v>
      </c>
      <c r="E3686">
        <v>798098</v>
      </c>
      <c r="G3686" t="s">
        <v>18669</v>
      </c>
      <c r="H3686" t="s">
        <v>42997</v>
      </c>
      <c r="I3686" t="s">
        <v>42998</v>
      </c>
      <c r="J3686" t="s">
        <v>280</v>
      </c>
      <c r="K3686" t="s">
        <v>17427</v>
      </c>
      <c r="L3686" t="s">
        <v>42999</v>
      </c>
      <c r="M3686" t="s">
        <v>43000</v>
      </c>
      <c r="N3686" t="s">
        <v>43000</v>
      </c>
      <c r="O3686" t="s">
        <v>75</v>
      </c>
      <c r="P3686" t="s">
        <v>43001</v>
      </c>
      <c r="Q3686" t="s">
        <v>282</v>
      </c>
      <c r="R3686" t="s">
        <v>284</v>
      </c>
      <c r="S3686" t="s">
        <v>230</v>
      </c>
      <c r="T3686" t="s">
        <v>294</v>
      </c>
      <c r="U3686" t="s">
        <v>21118</v>
      </c>
      <c r="V3686" s="1" t="s">
        <v>22433</v>
      </c>
      <c r="W3686" t="s">
        <v>43002</v>
      </c>
      <c r="X3686" s="1" t="s">
        <v>22433</v>
      </c>
      <c r="Y3686">
        <v>0</v>
      </c>
      <c r="Z3686" t="s">
        <v>18646</v>
      </c>
      <c r="AA3686">
        <v>0</v>
      </c>
      <c r="AB3686" t="s">
        <v>87</v>
      </c>
      <c r="AC3686">
        <v>0</v>
      </c>
      <c r="AD3686">
        <v>0</v>
      </c>
      <c r="AE3686">
        <v>0</v>
      </c>
      <c r="AF3686">
        <v>0</v>
      </c>
      <c r="AG3686">
        <v>0</v>
      </c>
      <c r="AH3686">
        <v>0</v>
      </c>
      <c r="AI3686">
        <v>0</v>
      </c>
      <c r="AJ3686">
        <v>0</v>
      </c>
      <c r="AK3686">
        <v>0</v>
      </c>
      <c r="AL3686">
        <v>1</v>
      </c>
      <c r="AM3686">
        <v>0</v>
      </c>
      <c r="AN3686">
        <v>0</v>
      </c>
      <c r="AO3686">
        <v>0</v>
      </c>
      <c r="AP3686">
        <v>0</v>
      </c>
      <c r="AQ3686">
        <v>0</v>
      </c>
      <c r="AR3686">
        <v>18</v>
      </c>
      <c r="AS3686" t="s">
        <v>16732</v>
      </c>
      <c r="AT3686" t="s">
        <v>80</v>
      </c>
    </row>
    <row r="3687" spans="1:46" x14ac:dyDescent="0.25">
      <c r="A3687" t="s">
        <v>0</v>
      </c>
      <c r="B3687" t="s">
        <v>43012</v>
      </c>
      <c r="C3687" t="s">
        <v>43013</v>
      </c>
      <c r="D3687" t="s">
        <v>43014</v>
      </c>
      <c r="E3687">
        <v>794492</v>
      </c>
      <c r="G3687" t="s">
        <v>17424</v>
      </c>
      <c r="H3687" t="s">
        <v>43015</v>
      </c>
      <c r="I3687" t="s">
        <v>43016</v>
      </c>
      <c r="J3687" t="s">
        <v>280</v>
      </c>
      <c r="K3687" t="s">
        <v>18854</v>
      </c>
      <c r="L3687" t="s">
        <v>43017</v>
      </c>
      <c r="M3687" t="s">
        <v>43018</v>
      </c>
      <c r="N3687" t="s">
        <v>43019</v>
      </c>
      <c r="O3687" t="s">
        <v>75</v>
      </c>
      <c r="P3687" t="s">
        <v>43020</v>
      </c>
      <c r="Q3687" t="s">
        <v>282</v>
      </c>
      <c r="R3687" t="s">
        <v>284</v>
      </c>
      <c r="S3687" t="s">
        <v>230</v>
      </c>
      <c r="T3687" t="s">
        <v>300</v>
      </c>
      <c r="U3687" t="s">
        <v>21141</v>
      </c>
      <c r="V3687" s="1" t="s">
        <v>20208</v>
      </c>
      <c r="W3687" t="s">
        <v>43021</v>
      </c>
      <c r="X3687" s="1" t="s">
        <v>22433</v>
      </c>
      <c r="Y3687">
        <v>0</v>
      </c>
      <c r="Z3687" t="s">
        <v>18646</v>
      </c>
      <c r="AA3687">
        <v>0</v>
      </c>
      <c r="AB3687" t="s">
        <v>87</v>
      </c>
      <c r="AC3687">
        <v>0</v>
      </c>
      <c r="AD3687">
        <v>0</v>
      </c>
      <c r="AE3687">
        <v>0</v>
      </c>
      <c r="AF3687">
        <v>0</v>
      </c>
      <c r="AG3687">
        <v>0</v>
      </c>
      <c r="AH3687">
        <v>0</v>
      </c>
      <c r="AI3687">
        <v>0</v>
      </c>
      <c r="AJ3687">
        <v>0</v>
      </c>
      <c r="AK3687">
        <v>0</v>
      </c>
      <c r="AL3687">
        <v>1</v>
      </c>
      <c r="AM3687">
        <v>0</v>
      </c>
      <c r="AN3687">
        <v>0</v>
      </c>
      <c r="AO3687">
        <v>0</v>
      </c>
      <c r="AP3687">
        <v>0</v>
      </c>
      <c r="AQ3687">
        <v>0</v>
      </c>
      <c r="AR3687">
        <v>18</v>
      </c>
      <c r="AS3687" t="s">
        <v>16729</v>
      </c>
      <c r="AT3687" t="s">
        <v>80</v>
      </c>
    </row>
    <row r="3688" spans="1:46" x14ac:dyDescent="0.25">
      <c r="A3688" t="s">
        <v>0</v>
      </c>
      <c r="B3688" t="s">
        <v>68140</v>
      </c>
      <c r="C3688" t="s">
        <v>68141</v>
      </c>
      <c r="D3688" t="s">
        <v>68142</v>
      </c>
      <c r="E3688">
        <v>799865</v>
      </c>
      <c r="G3688" t="s">
        <v>297</v>
      </c>
      <c r="H3688" t="s">
        <v>68143</v>
      </c>
      <c r="I3688" t="s">
        <v>68144</v>
      </c>
      <c r="J3688" t="s">
        <v>280</v>
      </c>
      <c r="K3688" t="s">
        <v>131</v>
      </c>
      <c r="L3688" t="s">
        <v>68145</v>
      </c>
      <c r="M3688" t="s">
        <v>68146</v>
      </c>
      <c r="N3688" t="s">
        <v>281</v>
      </c>
      <c r="O3688" t="s">
        <v>75</v>
      </c>
      <c r="P3688" t="s">
        <v>68147</v>
      </c>
      <c r="Q3688" t="s">
        <v>286</v>
      </c>
      <c r="R3688" t="s">
        <v>243</v>
      </c>
      <c r="S3688" t="s">
        <v>230</v>
      </c>
      <c r="T3688" t="s">
        <v>300</v>
      </c>
      <c r="U3688" t="s">
        <v>68148</v>
      </c>
      <c r="V3688" s="1" t="s">
        <v>22433</v>
      </c>
      <c r="W3688" t="s">
        <v>68149</v>
      </c>
      <c r="X3688" s="1" t="s">
        <v>22433</v>
      </c>
      <c r="Y3688">
        <v>0</v>
      </c>
      <c r="Z3688" t="s">
        <v>18646</v>
      </c>
      <c r="AA3688">
        <v>0</v>
      </c>
      <c r="AB3688" t="s">
        <v>87</v>
      </c>
      <c r="AC3688">
        <v>0</v>
      </c>
      <c r="AD3688">
        <v>0</v>
      </c>
      <c r="AE3688">
        <v>0</v>
      </c>
      <c r="AF3688">
        <v>0</v>
      </c>
      <c r="AG3688">
        <v>0</v>
      </c>
      <c r="AH3688">
        <v>0</v>
      </c>
      <c r="AI3688">
        <v>0</v>
      </c>
      <c r="AJ3688">
        <v>0</v>
      </c>
      <c r="AK3688">
        <v>0</v>
      </c>
      <c r="AL3688">
        <v>0</v>
      </c>
      <c r="AM3688">
        <v>0</v>
      </c>
      <c r="AN3688">
        <v>0</v>
      </c>
      <c r="AO3688">
        <v>0</v>
      </c>
      <c r="AP3688">
        <v>0</v>
      </c>
      <c r="AQ3688">
        <v>0</v>
      </c>
      <c r="AR3688">
        <v>0</v>
      </c>
      <c r="AS3688" t="s">
        <v>18707</v>
      </c>
      <c r="AT3688" t="s">
        <v>97</v>
      </c>
    </row>
    <row r="3689" spans="1:46" x14ac:dyDescent="0.25">
      <c r="A3689" t="s">
        <v>0</v>
      </c>
      <c r="B3689" t="s">
        <v>68150</v>
      </c>
      <c r="C3689" t="s">
        <v>68151</v>
      </c>
      <c r="D3689" t="s">
        <v>68152</v>
      </c>
      <c r="E3689">
        <v>798301</v>
      </c>
      <c r="G3689" t="s">
        <v>297</v>
      </c>
      <c r="H3689" t="s">
        <v>68153</v>
      </c>
      <c r="I3689" t="s">
        <v>68154</v>
      </c>
      <c r="J3689" t="s">
        <v>280</v>
      </c>
      <c r="K3689" t="s">
        <v>67674</v>
      </c>
      <c r="L3689" t="s">
        <v>68155</v>
      </c>
      <c r="M3689" t="s">
        <v>68156</v>
      </c>
      <c r="N3689" t="s">
        <v>281</v>
      </c>
      <c r="O3689" t="s">
        <v>75</v>
      </c>
      <c r="P3689" t="s">
        <v>68157</v>
      </c>
      <c r="Q3689" t="s">
        <v>282</v>
      </c>
      <c r="R3689" t="s">
        <v>284</v>
      </c>
      <c r="S3689" t="s">
        <v>244</v>
      </c>
      <c r="T3689" t="s">
        <v>18473</v>
      </c>
      <c r="U3689" t="s">
        <v>68158</v>
      </c>
      <c r="V3689" s="1" t="s">
        <v>22433</v>
      </c>
      <c r="W3689" t="s">
        <v>68159</v>
      </c>
      <c r="X3689" s="1" t="s">
        <v>22433</v>
      </c>
      <c r="Y3689">
        <v>0</v>
      </c>
      <c r="Z3689" t="s">
        <v>18646</v>
      </c>
      <c r="AA3689">
        <v>0</v>
      </c>
      <c r="AB3689" t="s">
        <v>87</v>
      </c>
      <c r="AC3689">
        <v>0</v>
      </c>
      <c r="AD3689">
        <v>0</v>
      </c>
      <c r="AE3689">
        <v>0</v>
      </c>
      <c r="AF3689">
        <v>0</v>
      </c>
      <c r="AG3689">
        <v>0</v>
      </c>
      <c r="AH3689">
        <v>0</v>
      </c>
      <c r="AI3689">
        <v>0</v>
      </c>
      <c r="AJ3689">
        <v>0</v>
      </c>
      <c r="AK3689">
        <v>0</v>
      </c>
      <c r="AL3689">
        <v>0</v>
      </c>
      <c r="AM3689">
        <v>0</v>
      </c>
      <c r="AN3689">
        <v>0</v>
      </c>
      <c r="AO3689">
        <v>0</v>
      </c>
      <c r="AP3689">
        <v>0</v>
      </c>
      <c r="AQ3689">
        <v>0</v>
      </c>
      <c r="AR3689">
        <v>0</v>
      </c>
      <c r="AS3689" t="s">
        <v>18661</v>
      </c>
      <c r="AT3689" t="s">
        <v>97</v>
      </c>
    </row>
    <row r="3690" spans="1:46" x14ac:dyDescent="0.25">
      <c r="A3690" t="s">
        <v>0</v>
      </c>
      <c r="B3690" t="s">
        <v>68160</v>
      </c>
      <c r="C3690" t="s">
        <v>68161</v>
      </c>
      <c r="D3690" t="s">
        <v>68162</v>
      </c>
      <c r="E3690">
        <v>798688</v>
      </c>
      <c r="G3690" t="s">
        <v>297</v>
      </c>
      <c r="H3690" t="s">
        <v>68163</v>
      </c>
      <c r="I3690" t="s">
        <v>68164</v>
      </c>
      <c r="J3690" t="s">
        <v>280</v>
      </c>
      <c r="K3690" t="s">
        <v>131</v>
      </c>
      <c r="L3690" t="s">
        <v>68165</v>
      </c>
      <c r="M3690" t="s">
        <v>68166</v>
      </c>
      <c r="N3690" t="s">
        <v>281</v>
      </c>
      <c r="O3690" t="s">
        <v>75</v>
      </c>
      <c r="P3690" t="s">
        <v>68167</v>
      </c>
      <c r="Q3690" t="s">
        <v>282</v>
      </c>
      <c r="R3690" t="s">
        <v>284</v>
      </c>
      <c r="S3690" t="s">
        <v>230</v>
      </c>
      <c r="T3690" t="s">
        <v>300</v>
      </c>
      <c r="U3690" t="s">
        <v>68168</v>
      </c>
      <c r="V3690" s="1" t="s">
        <v>22433</v>
      </c>
      <c r="W3690" t="s">
        <v>68169</v>
      </c>
      <c r="X3690" s="1" t="s">
        <v>22433</v>
      </c>
      <c r="Y3690">
        <v>0</v>
      </c>
      <c r="Z3690" t="s">
        <v>18646</v>
      </c>
      <c r="AA3690">
        <v>0</v>
      </c>
      <c r="AB3690" t="s">
        <v>87</v>
      </c>
      <c r="AC3690">
        <v>0</v>
      </c>
      <c r="AD3690">
        <v>0</v>
      </c>
      <c r="AE3690">
        <v>0</v>
      </c>
      <c r="AF3690">
        <v>0</v>
      </c>
      <c r="AG3690">
        <v>0</v>
      </c>
      <c r="AH3690">
        <v>0</v>
      </c>
      <c r="AI3690">
        <v>0</v>
      </c>
      <c r="AJ3690">
        <v>0</v>
      </c>
      <c r="AK3690">
        <v>0</v>
      </c>
      <c r="AL3690">
        <v>0</v>
      </c>
      <c r="AM3690">
        <v>0</v>
      </c>
      <c r="AN3690">
        <v>0</v>
      </c>
      <c r="AO3690">
        <v>0</v>
      </c>
      <c r="AP3690">
        <v>0</v>
      </c>
      <c r="AQ3690">
        <v>0</v>
      </c>
      <c r="AR3690">
        <v>0</v>
      </c>
      <c r="AS3690" t="s">
        <v>18661</v>
      </c>
      <c r="AT3690" t="s">
        <v>97</v>
      </c>
    </row>
    <row r="3691" spans="1:46" x14ac:dyDescent="0.25">
      <c r="A3691" t="s">
        <v>0</v>
      </c>
      <c r="B3691" t="s">
        <v>68170</v>
      </c>
      <c r="C3691" t="s">
        <v>68171</v>
      </c>
      <c r="D3691" t="s">
        <v>68172</v>
      </c>
      <c r="E3691">
        <v>799829</v>
      </c>
      <c r="G3691" t="s">
        <v>297</v>
      </c>
      <c r="H3691" t="s">
        <v>68173</v>
      </c>
      <c r="I3691" t="s">
        <v>68174</v>
      </c>
      <c r="J3691" t="s">
        <v>280</v>
      </c>
      <c r="K3691" t="s">
        <v>17088</v>
      </c>
      <c r="L3691" t="s">
        <v>68175</v>
      </c>
      <c r="M3691" t="s">
        <v>68176</v>
      </c>
      <c r="N3691" t="s">
        <v>287</v>
      </c>
      <c r="O3691" t="s">
        <v>75</v>
      </c>
      <c r="P3691" t="s">
        <v>68177</v>
      </c>
      <c r="Q3691" t="s">
        <v>282</v>
      </c>
      <c r="R3691" t="s">
        <v>284</v>
      </c>
      <c r="S3691" t="s">
        <v>241</v>
      </c>
      <c r="T3691" t="s">
        <v>18763</v>
      </c>
      <c r="U3691" t="s">
        <v>68178</v>
      </c>
      <c r="V3691" s="1" t="s">
        <v>22433</v>
      </c>
      <c r="W3691" t="s">
        <v>68179</v>
      </c>
      <c r="X3691" s="1" t="s">
        <v>22433</v>
      </c>
      <c r="Y3691">
        <v>0</v>
      </c>
      <c r="Z3691" t="s">
        <v>18646</v>
      </c>
      <c r="AA3691">
        <v>0</v>
      </c>
      <c r="AB3691" t="s">
        <v>87</v>
      </c>
      <c r="AC3691">
        <v>0</v>
      </c>
      <c r="AD3691">
        <v>0</v>
      </c>
      <c r="AE3691">
        <v>0</v>
      </c>
      <c r="AF3691">
        <v>0</v>
      </c>
      <c r="AG3691">
        <v>0</v>
      </c>
      <c r="AH3691">
        <v>0</v>
      </c>
      <c r="AI3691">
        <v>0</v>
      </c>
      <c r="AJ3691">
        <v>0</v>
      </c>
      <c r="AK3691">
        <v>0</v>
      </c>
      <c r="AL3691">
        <v>0</v>
      </c>
      <c r="AM3691">
        <v>0</v>
      </c>
      <c r="AN3691">
        <v>0</v>
      </c>
      <c r="AO3691">
        <v>0</v>
      </c>
      <c r="AP3691">
        <v>0</v>
      </c>
      <c r="AQ3691">
        <v>0</v>
      </c>
      <c r="AR3691">
        <v>0</v>
      </c>
      <c r="AS3691" t="s">
        <v>18661</v>
      </c>
      <c r="AT3691" t="s">
        <v>97</v>
      </c>
    </row>
    <row r="3692" spans="1:46" x14ac:dyDescent="0.25">
      <c r="A3692" t="s">
        <v>0</v>
      </c>
      <c r="B3692" t="s">
        <v>68180</v>
      </c>
      <c r="C3692" t="s">
        <v>68181</v>
      </c>
      <c r="D3692" t="s">
        <v>68182</v>
      </c>
      <c r="E3692">
        <v>799786</v>
      </c>
      <c r="G3692" t="s">
        <v>297</v>
      </c>
      <c r="H3692" t="s">
        <v>68183</v>
      </c>
      <c r="I3692" t="s">
        <v>68184</v>
      </c>
      <c r="J3692" t="s">
        <v>280</v>
      </c>
      <c r="K3692" t="s">
        <v>135</v>
      </c>
      <c r="L3692" t="s">
        <v>68185</v>
      </c>
      <c r="M3692" t="s">
        <v>68186</v>
      </c>
      <c r="N3692" t="s">
        <v>281</v>
      </c>
      <c r="O3692" t="s">
        <v>75</v>
      </c>
      <c r="P3692" t="s">
        <v>68187</v>
      </c>
      <c r="Q3692" t="s">
        <v>282</v>
      </c>
      <c r="R3692" t="s">
        <v>246</v>
      </c>
      <c r="S3692" t="s">
        <v>241</v>
      </c>
      <c r="T3692" t="s">
        <v>292</v>
      </c>
      <c r="U3692" t="s">
        <v>68188</v>
      </c>
      <c r="V3692" s="1" t="s">
        <v>22433</v>
      </c>
      <c r="W3692" t="s">
        <v>68189</v>
      </c>
      <c r="X3692" s="1" t="s">
        <v>22433</v>
      </c>
      <c r="Y3692">
        <v>0</v>
      </c>
      <c r="Z3692" t="s">
        <v>18646</v>
      </c>
      <c r="AA3692">
        <v>0</v>
      </c>
      <c r="AB3692" t="s">
        <v>87</v>
      </c>
      <c r="AC3692">
        <v>0</v>
      </c>
      <c r="AD3692">
        <v>0</v>
      </c>
      <c r="AE3692">
        <v>0</v>
      </c>
      <c r="AF3692">
        <v>0</v>
      </c>
      <c r="AG3692">
        <v>0</v>
      </c>
      <c r="AH3692">
        <v>0</v>
      </c>
      <c r="AI3692">
        <v>0</v>
      </c>
      <c r="AJ3692">
        <v>0</v>
      </c>
      <c r="AK3692">
        <v>0</v>
      </c>
      <c r="AL3692">
        <v>0</v>
      </c>
      <c r="AM3692">
        <v>0</v>
      </c>
      <c r="AN3692">
        <v>0</v>
      </c>
      <c r="AO3692">
        <v>0</v>
      </c>
      <c r="AP3692">
        <v>0</v>
      </c>
      <c r="AQ3692">
        <v>0</v>
      </c>
      <c r="AR3692">
        <v>0</v>
      </c>
      <c r="AS3692" t="s">
        <v>18661</v>
      </c>
      <c r="AT3692" t="s">
        <v>97</v>
      </c>
    </row>
    <row r="3693" spans="1:46" x14ac:dyDescent="0.25">
      <c r="A3693" t="s">
        <v>0</v>
      </c>
      <c r="B3693" t="s">
        <v>68190</v>
      </c>
      <c r="C3693" t="s">
        <v>68191</v>
      </c>
      <c r="D3693" t="s">
        <v>68192</v>
      </c>
      <c r="E3693">
        <v>800157</v>
      </c>
      <c r="G3693" t="s">
        <v>297</v>
      </c>
      <c r="H3693" t="s">
        <v>68193</v>
      </c>
      <c r="I3693" t="s">
        <v>68194</v>
      </c>
      <c r="J3693" t="s">
        <v>280</v>
      </c>
      <c r="K3693" t="s">
        <v>150</v>
      </c>
      <c r="L3693" t="s">
        <v>68195</v>
      </c>
      <c r="M3693" t="s">
        <v>287</v>
      </c>
      <c r="N3693" t="s">
        <v>68196</v>
      </c>
      <c r="O3693" t="s">
        <v>75</v>
      </c>
      <c r="P3693" t="s">
        <v>68197</v>
      </c>
      <c r="Q3693" t="s">
        <v>282</v>
      </c>
      <c r="R3693" t="s">
        <v>284</v>
      </c>
      <c r="S3693" t="s">
        <v>241</v>
      </c>
      <c r="T3693" t="s">
        <v>288</v>
      </c>
      <c r="U3693" t="s">
        <v>41823</v>
      </c>
      <c r="V3693" s="1" t="s">
        <v>22433</v>
      </c>
      <c r="W3693" t="s">
        <v>68198</v>
      </c>
      <c r="X3693" s="1" t="s">
        <v>22433</v>
      </c>
      <c r="Y3693">
        <v>0</v>
      </c>
      <c r="Z3693" t="s">
        <v>18646</v>
      </c>
      <c r="AA3693">
        <v>0</v>
      </c>
      <c r="AB3693" t="s">
        <v>87</v>
      </c>
      <c r="AC3693">
        <v>0</v>
      </c>
      <c r="AD3693">
        <v>0</v>
      </c>
      <c r="AE3693">
        <v>0</v>
      </c>
      <c r="AF3693">
        <v>0</v>
      </c>
      <c r="AG3693">
        <v>0</v>
      </c>
      <c r="AH3693">
        <v>0</v>
      </c>
      <c r="AI3693">
        <v>0</v>
      </c>
      <c r="AJ3693">
        <v>0</v>
      </c>
      <c r="AK3693">
        <v>0</v>
      </c>
      <c r="AL3693">
        <v>0</v>
      </c>
      <c r="AM3693">
        <v>0</v>
      </c>
      <c r="AN3693">
        <v>0</v>
      </c>
      <c r="AO3693">
        <v>0</v>
      </c>
      <c r="AP3693">
        <v>0</v>
      </c>
      <c r="AQ3693">
        <v>0</v>
      </c>
      <c r="AR3693">
        <v>0</v>
      </c>
      <c r="AS3693" t="s">
        <v>18661</v>
      </c>
      <c r="AT3693" t="s">
        <v>97</v>
      </c>
    </row>
    <row r="3694" spans="1:46" x14ac:dyDescent="0.25">
      <c r="A3694" t="s">
        <v>0</v>
      </c>
      <c r="B3694" t="s">
        <v>43152</v>
      </c>
      <c r="C3694" t="s">
        <v>43153</v>
      </c>
      <c r="D3694" t="s">
        <v>43154</v>
      </c>
      <c r="E3694">
        <v>765975</v>
      </c>
      <c r="G3694" t="s">
        <v>297</v>
      </c>
      <c r="H3694" t="s">
        <v>43155</v>
      </c>
      <c r="I3694" t="s">
        <v>43156</v>
      </c>
      <c r="J3694" t="s">
        <v>280</v>
      </c>
      <c r="K3694" t="s">
        <v>17426</v>
      </c>
      <c r="L3694" t="s">
        <v>43157</v>
      </c>
      <c r="M3694" t="s">
        <v>43158</v>
      </c>
      <c r="N3694" t="s">
        <v>43159</v>
      </c>
      <c r="O3694" t="s">
        <v>75</v>
      </c>
      <c r="P3694" t="s">
        <v>43160</v>
      </c>
      <c r="Q3694" t="s">
        <v>282</v>
      </c>
      <c r="R3694" t="s">
        <v>284</v>
      </c>
      <c r="S3694" t="s">
        <v>241</v>
      </c>
      <c r="T3694" t="s">
        <v>17341</v>
      </c>
      <c r="U3694" t="s">
        <v>21078</v>
      </c>
      <c r="V3694" s="1" t="s">
        <v>18389</v>
      </c>
      <c r="W3694" t="s">
        <v>43161</v>
      </c>
      <c r="X3694" s="1" t="s">
        <v>22433</v>
      </c>
      <c r="Y3694">
        <v>0</v>
      </c>
      <c r="Z3694" t="s">
        <v>18646</v>
      </c>
      <c r="AA3694">
        <v>0</v>
      </c>
      <c r="AB3694" t="s">
        <v>87</v>
      </c>
      <c r="AC3694">
        <v>0</v>
      </c>
      <c r="AD3694">
        <v>0</v>
      </c>
      <c r="AE3694">
        <v>0</v>
      </c>
      <c r="AF3694">
        <v>0</v>
      </c>
      <c r="AG3694">
        <v>0</v>
      </c>
      <c r="AH3694">
        <v>0</v>
      </c>
      <c r="AI3694">
        <v>0</v>
      </c>
      <c r="AJ3694">
        <v>0</v>
      </c>
      <c r="AK3694">
        <v>0</v>
      </c>
      <c r="AL3694">
        <v>0</v>
      </c>
      <c r="AM3694">
        <v>0</v>
      </c>
      <c r="AN3694">
        <v>0</v>
      </c>
      <c r="AO3694">
        <v>0</v>
      </c>
      <c r="AP3694">
        <v>0</v>
      </c>
      <c r="AQ3694">
        <v>0</v>
      </c>
      <c r="AR3694">
        <v>0</v>
      </c>
      <c r="AS3694" t="s">
        <v>18661</v>
      </c>
      <c r="AT3694" t="s">
        <v>97</v>
      </c>
    </row>
    <row r="3695" spans="1:46" x14ac:dyDescent="0.25">
      <c r="A3695" t="s">
        <v>0</v>
      </c>
      <c r="B3695" t="s">
        <v>41467</v>
      </c>
      <c r="C3695" t="s">
        <v>41468</v>
      </c>
      <c r="D3695" t="s">
        <v>41469</v>
      </c>
      <c r="E3695">
        <v>792413</v>
      </c>
      <c r="G3695" t="s">
        <v>297</v>
      </c>
      <c r="H3695" t="s">
        <v>41470</v>
      </c>
      <c r="I3695" t="s">
        <v>41471</v>
      </c>
      <c r="J3695" t="s">
        <v>280</v>
      </c>
      <c r="K3695" t="s">
        <v>17088</v>
      </c>
      <c r="L3695" t="s">
        <v>41472</v>
      </c>
      <c r="M3695" t="s">
        <v>287</v>
      </c>
      <c r="N3695" t="s">
        <v>281</v>
      </c>
      <c r="O3695" t="s">
        <v>75</v>
      </c>
      <c r="P3695" t="s">
        <v>41473</v>
      </c>
      <c r="Q3695" t="s">
        <v>282</v>
      </c>
      <c r="R3695" t="s">
        <v>284</v>
      </c>
      <c r="S3695" t="s">
        <v>241</v>
      </c>
      <c r="T3695" t="s">
        <v>18763</v>
      </c>
      <c r="U3695" t="s">
        <v>41474</v>
      </c>
      <c r="V3695" s="1" t="s">
        <v>20208</v>
      </c>
      <c r="W3695" t="s">
        <v>41475</v>
      </c>
      <c r="X3695" s="1" t="s">
        <v>22433</v>
      </c>
      <c r="Y3695">
        <v>0</v>
      </c>
      <c r="Z3695" t="s">
        <v>18646</v>
      </c>
      <c r="AA3695">
        <v>0</v>
      </c>
      <c r="AB3695" t="s">
        <v>87</v>
      </c>
      <c r="AC3695">
        <v>0</v>
      </c>
      <c r="AD3695">
        <v>0</v>
      </c>
      <c r="AE3695">
        <v>0</v>
      </c>
      <c r="AF3695">
        <v>0</v>
      </c>
      <c r="AG3695">
        <v>0</v>
      </c>
      <c r="AH3695">
        <v>0</v>
      </c>
      <c r="AI3695">
        <v>0</v>
      </c>
      <c r="AJ3695">
        <v>0</v>
      </c>
      <c r="AK3695">
        <v>0</v>
      </c>
      <c r="AL3695">
        <v>0</v>
      </c>
      <c r="AM3695">
        <v>0</v>
      </c>
      <c r="AN3695">
        <v>0</v>
      </c>
      <c r="AO3695">
        <v>0</v>
      </c>
      <c r="AP3695">
        <v>0</v>
      </c>
      <c r="AQ3695">
        <v>0</v>
      </c>
      <c r="AR3695">
        <v>0</v>
      </c>
      <c r="AS3695" t="s">
        <v>18661</v>
      </c>
      <c r="AT3695" t="s">
        <v>97</v>
      </c>
    </row>
    <row r="3696" spans="1:46" x14ac:dyDescent="0.25">
      <c r="A3696" t="s">
        <v>0</v>
      </c>
      <c r="B3696" t="s">
        <v>41448</v>
      </c>
      <c r="C3696" t="s">
        <v>41449</v>
      </c>
      <c r="D3696" t="s">
        <v>41450</v>
      </c>
      <c r="E3696">
        <v>783294</v>
      </c>
      <c r="G3696" t="s">
        <v>297</v>
      </c>
      <c r="H3696" t="s">
        <v>41451</v>
      </c>
      <c r="I3696" t="s">
        <v>41452</v>
      </c>
      <c r="J3696" t="s">
        <v>280</v>
      </c>
      <c r="K3696" t="s">
        <v>21080</v>
      </c>
      <c r="L3696" t="s">
        <v>41453</v>
      </c>
      <c r="M3696" t="s">
        <v>41454</v>
      </c>
      <c r="N3696" t="s">
        <v>281</v>
      </c>
      <c r="O3696" t="s">
        <v>75</v>
      </c>
      <c r="P3696" t="s">
        <v>41455</v>
      </c>
      <c r="Q3696" t="s">
        <v>282</v>
      </c>
      <c r="R3696" t="s">
        <v>246</v>
      </c>
      <c r="S3696" t="s">
        <v>230</v>
      </c>
      <c r="T3696" t="s">
        <v>294</v>
      </c>
      <c r="U3696" t="s">
        <v>21081</v>
      </c>
      <c r="V3696" s="1" t="s">
        <v>19187</v>
      </c>
      <c r="W3696" t="s">
        <v>41456</v>
      </c>
      <c r="X3696" s="1" t="s">
        <v>22433</v>
      </c>
      <c r="Y3696">
        <v>0</v>
      </c>
      <c r="Z3696" t="s">
        <v>18646</v>
      </c>
      <c r="AA3696">
        <v>0</v>
      </c>
      <c r="AB3696" t="s">
        <v>87</v>
      </c>
      <c r="AC3696">
        <v>0</v>
      </c>
      <c r="AD3696">
        <v>0</v>
      </c>
      <c r="AE3696">
        <v>0</v>
      </c>
      <c r="AF3696">
        <v>0</v>
      </c>
      <c r="AG3696">
        <v>0</v>
      </c>
      <c r="AH3696">
        <v>0</v>
      </c>
      <c r="AI3696">
        <v>0</v>
      </c>
      <c r="AJ3696">
        <v>0</v>
      </c>
      <c r="AK3696">
        <v>0</v>
      </c>
      <c r="AL3696">
        <v>0</v>
      </c>
      <c r="AM3696">
        <v>0</v>
      </c>
      <c r="AN3696">
        <v>0</v>
      </c>
      <c r="AO3696">
        <v>0</v>
      </c>
      <c r="AP3696">
        <v>0</v>
      </c>
      <c r="AQ3696">
        <v>0</v>
      </c>
      <c r="AR3696">
        <v>0</v>
      </c>
      <c r="AS3696" t="s">
        <v>18661</v>
      </c>
      <c r="AT3696" t="s">
        <v>97</v>
      </c>
    </row>
    <row r="3697" spans="1:46" x14ac:dyDescent="0.25">
      <c r="A3697" t="s">
        <v>0</v>
      </c>
      <c r="B3697" t="s">
        <v>68199</v>
      </c>
      <c r="C3697" t="s">
        <v>68200</v>
      </c>
      <c r="D3697" t="s">
        <v>68201</v>
      </c>
      <c r="E3697">
        <v>798677</v>
      </c>
      <c r="G3697" t="s">
        <v>297</v>
      </c>
      <c r="H3697" t="s">
        <v>68202</v>
      </c>
      <c r="I3697" t="s">
        <v>68203</v>
      </c>
      <c r="J3697" t="s">
        <v>280</v>
      </c>
      <c r="K3697" t="s">
        <v>21106</v>
      </c>
      <c r="L3697" t="s">
        <v>68204</v>
      </c>
      <c r="M3697" t="s">
        <v>68205</v>
      </c>
      <c r="N3697" t="s">
        <v>68206</v>
      </c>
      <c r="O3697" t="s">
        <v>75</v>
      </c>
      <c r="P3697" t="s">
        <v>68207</v>
      </c>
      <c r="Q3697" t="s">
        <v>286</v>
      </c>
      <c r="R3697" t="s">
        <v>16868</v>
      </c>
      <c r="S3697" t="s">
        <v>244</v>
      </c>
      <c r="T3697" t="s">
        <v>18473</v>
      </c>
      <c r="U3697" t="s">
        <v>68208</v>
      </c>
      <c r="V3697" s="1" t="s">
        <v>22433</v>
      </c>
      <c r="W3697" t="s">
        <v>68209</v>
      </c>
      <c r="X3697" s="1" t="s">
        <v>22433</v>
      </c>
      <c r="Y3697">
        <v>0</v>
      </c>
      <c r="Z3697" t="s">
        <v>18646</v>
      </c>
      <c r="AA3697">
        <v>0</v>
      </c>
      <c r="AB3697" t="s">
        <v>87</v>
      </c>
      <c r="AC3697">
        <v>0</v>
      </c>
      <c r="AD3697">
        <v>0</v>
      </c>
      <c r="AE3697">
        <v>0</v>
      </c>
      <c r="AF3697">
        <v>0</v>
      </c>
      <c r="AG3697">
        <v>0</v>
      </c>
      <c r="AH3697">
        <v>0</v>
      </c>
      <c r="AI3697">
        <v>0</v>
      </c>
      <c r="AJ3697">
        <v>0</v>
      </c>
      <c r="AK3697">
        <v>0</v>
      </c>
      <c r="AL3697">
        <v>0</v>
      </c>
      <c r="AM3697">
        <v>0</v>
      </c>
      <c r="AN3697">
        <v>0</v>
      </c>
      <c r="AO3697">
        <v>0</v>
      </c>
      <c r="AP3697">
        <v>0</v>
      </c>
      <c r="AQ3697">
        <v>0</v>
      </c>
      <c r="AR3697">
        <v>0</v>
      </c>
      <c r="AS3697" t="s">
        <v>18707</v>
      </c>
      <c r="AT3697" t="s">
        <v>97</v>
      </c>
    </row>
    <row r="3698" spans="1:46" x14ac:dyDescent="0.25">
      <c r="A3698" t="s">
        <v>0</v>
      </c>
      <c r="B3698" t="s">
        <v>41549</v>
      </c>
      <c r="C3698" t="s">
        <v>41550</v>
      </c>
      <c r="D3698" t="s">
        <v>41551</v>
      </c>
      <c r="E3698">
        <v>798115</v>
      </c>
      <c r="G3698" t="s">
        <v>16828</v>
      </c>
      <c r="H3698" t="s">
        <v>41552</v>
      </c>
      <c r="I3698" t="s">
        <v>41553</v>
      </c>
      <c r="J3698" t="s">
        <v>18073</v>
      </c>
      <c r="K3698" t="s">
        <v>18991</v>
      </c>
      <c r="L3698" t="s">
        <v>41554</v>
      </c>
      <c r="M3698" t="s">
        <v>41555</v>
      </c>
      <c r="N3698" t="s">
        <v>41556</v>
      </c>
      <c r="O3698" t="s">
        <v>75</v>
      </c>
      <c r="P3698" t="s">
        <v>41557</v>
      </c>
      <c r="Q3698" t="s">
        <v>286</v>
      </c>
      <c r="R3698" t="s">
        <v>164</v>
      </c>
      <c r="S3698" t="s">
        <v>244</v>
      </c>
      <c r="T3698" t="s">
        <v>18473</v>
      </c>
      <c r="U3698" t="s">
        <v>21156</v>
      </c>
      <c r="V3698" s="1" t="s">
        <v>22433</v>
      </c>
      <c r="W3698" t="s">
        <v>41558</v>
      </c>
      <c r="X3698" s="1" t="s">
        <v>22433</v>
      </c>
      <c r="Y3698">
        <v>0</v>
      </c>
      <c r="Z3698" t="s">
        <v>18646</v>
      </c>
      <c r="AA3698">
        <v>0</v>
      </c>
      <c r="AB3698" t="s">
        <v>87</v>
      </c>
      <c r="AC3698">
        <v>0</v>
      </c>
      <c r="AD3698">
        <v>0</v>
      </c>
      <c r="AE3698">
        <v>0</v>
      </c>
      <c r="AF3698">
        <v>0</v>
      </c>
      <c r="AG3698">
        <v>0</v>
      </c>
      <c r="AH3698">
        <v>0</v>
      </c>
      <c r="AI3698">
        <v>0</v>
      </c>
      <c r="AJ3698">
        <v>0</v>
      </c>
      <c r="AK3698">
        <v>0</v>
      </c>
      <c r="AL3698">
        <v>1</v>
      </c>
      <c r="AM3698">
        <v>0</v>
      </c>
      <c r="AN3698">
        <v>0</v>
      </c>
      <c r="AO3698">
        <v>0</v>
      </c>
      <c r="AP3698">
        <v>0</v>
      </c>
      <c r="AQ3698">
        <v>0</v>
      </c>
      <c r="AR3698">
        <v>18</v>
      </c>
      <c r="AS3698" t="s">
        <v>16733</v>
      </c>
      <c r="AT3698" t="s">
        <v>88</v>
      </c>
    </row>
    <row r="3699" spans="1:46" x14ac:dyDescent="0.25">
      <c r="A3699" t="s">
        <v>0</v>
      </c>
      <c r="B3699" t="s">
        <v>68210</v>
      </c>
      <c r="C3699" t="s">
        <v>68211</v>
      </c>
      <c r="D3699" t="s">
        <v>68212</v>
      </c>
      <c r="E3699">
        <v>798522</v>
      </c>
      <c r="G3699" t="s">
        <v>297</v>
      </c>
      <c r="H3699" t="s">
        <v>68213</v>
      </c>
      <c r="I3699" t="s">
        <v>68214</v>
      </c>
      <c r="J3699" t="s">
        <v>280</v>
      </c>
      <c r="K3699" t="s">
        <v>41378</v>
      </c>
      <c r="L3699" t="s">
        <v>68215</v>
      </c>
      <c r="M3699" t="s">
        <v>68216</v>
      </c>
      <c r="N3699" t="s">
        <v>281</v>
      </c>
      <c r="O3699" t="s">
        <v>75</v>
      </c>
      <c r="P3699" t="s">
        <v>68217</v>
      </c>
      <c r="Q3699" t="s">
        <v>282</v>
      </c>
      <c r="R3699" t="s">
        <v>284</v>
      </c>
      <c r="S3699" t="s">
        <v>244</v>
      </c>
      <c r="T3699" t="s">
        <v>300</v>
      </c>
      <c r="U3699" t="s">
        <v>68218</v>
      </c>
      <c r="V3699" s="1" t="s">
        <v>22433</v>
      </c>
      <c r="W3699" t="s">
        <v>68219</v>
      </c>
      <c r="X3699" s="1" t="s">
        <v>22433</v>
      </c>
      <c r="Y3699">
        <v>0</v>
      </c>
      <c r="Z3699" t="s">
        <v>18646</v>
      </c>
      <c r="AA3699">
        <v>0</v>
      </c>
      <c r="AB3699" t="s">
        <v>87</v>
      </c>
      <c r="AC3699">
        <v>0</v>
      </c>
      <c r="AD3699">
        <v>0</v>
      </c>
      <c r="AE3699">
        <v>0</v>
      </c>
      <c r="AF3699">
        <v>0</v>
      </c>
      <c r="AG3699">
        <v>0</v>
      </c>
      <c r="AH3699">
        <v>0</v>
      </c>
      <c r="AI3699">
        <v>0</v>
      </c>
      <c r="AJ3699">
        <v>0</v>
      </c>
      <c r="AK3699">
        <v>0</v>
      </c>
      <c r="AL3699">
        <v>0</v>
      </c>
      <c r="AM3699">
        <v>0</v>
      </c>
      <c r="AN3699">
        <v>0</v>
      </c>
      <c r="AO3699">
        <v>0</v>
      </c>
      <c r="AP3699">
        <v>0</v>
      </c>
      <c r="AQ3699">
        <v>0</v>
      </c>
      <c r="AR3699">
        <v>0</v>
      </c>
      <c r="AS3699" t="s">
        <v>18661</v>
      </c>
      <c r="AT3699" t="s">
        <v>97</v>
      </c>
    </row>
    <row r="3700" spans="1:46" x14ac:dyDescent="0.25">
      <c r="A3700" t="s">
        <v>0</v>
      </c>
      <c r="B3700" t="s">
        <v>68220</v>
      </c>
      <c r="C3700" t="s">
        <v>68221</v>
      </c>
      <c r="D3700" t="s">
        <v>68222</v>
      </c>
      <c r="E3700">
        <v>799858</v>
      </c>
      <c r="G3700" t="s">
        <v>297</v>
      </c>
      <c r="H3700" t="s">
        <v>68223</v>
      </c>
      <c r="I3700" t="s">
        <v>68224</v>
      </c>
      <c r="J3700" t="s">
        <v>280</v>
      </c>
      <c r="K3700" t="s">
        <v>68225</v>
      </c>
      <c r="L3700" t="s">
        <v>68226</v>
      </c>
      <c r="M3700" t="s">
        <v>68227</v>
      </c>
      <c r="N3700" t="s">
        <v>281</v>
      </c>
      <c r="O3700" t="s">
        <v>75</v>
      </c>
      <c r="P3700" t="s">
        <v>68228</v>
      </c>
      <c r="Q3700" t="s">
        <v>282</v>
      </c>
      <c r="R3700" t="s">
        <v>284</v>
      </c>
      <c r="S3700" t="s">
        <v>241</v>
      </c>
      <c r="T3700" t="s">
        <v>288</v>
      </c>
      <c r="U3700" t="s">
        <v>68229</v>
      </c>
      <c r="V3700" s="1" t="s">
        <v>22433</v>
      </c>
      <c r="W3700" t="s">
        <v>68230</v>
      </c>
      <c r="X3700" s="1" t="s">
        <v>22433</v>
      </c>
      <c r="Y3700">
        <v>0</v>
      </c>
      <c r="Z3700" t="s">
        <v>18646</v>
      </c>
      <c r="AA3700">
        <v>0</v>
      </c>
      <c r="AB3700" t="s">
        <v>87</v>
      </c>
      <c r="AC3700">
        <v>0</v>
      </c>
      <c r="AD3700">
        <v>0</v>
      </c>
      <c r="AE3700">
        <v>0</v>
      </c>
      <c r="AF3700">
        <v>0</v>
      </c>
      <c r="AG3700">
        <v>0</v>
      </c>
      <c r="AH3700">
        <v>0</v>
      </c>
      <c r="AI3700">
        <v>0</v>
      </c>
      <c r="AJ3700">
        <v>0</v>
      </c>
      <c r="AK3700">
        <v>0</v>
      </c>
      <c r="AL3700">
        <v>0</v>
      </c>
      <c r="AM3700">
        <v>0</v>
      </c>
      <c r="AN3700">
        <v>0</v>
      </c>
      <c r="AO3700">
        <v>0</v>
      </c>
      <c r="AP3700">
        <v>0</v>
      </c>
      <c r="AQ3700">
        <v>0</v>
      </c>
      <c r="AR3700">
        <v>0</v>
      </c>
      <c r="AS3700" t="s">
        <v>18661</v>
      </c>
      <c r="AT3700" t="s">
        <v>97</v>
      </c>
    </row>
    <row r="3701" spans="1:46" x14ac:dyDescent="0.25">
      <c r="A3701" t="s">
        <v>0</v>
      </c>
      <c r="B3701" t="s">
        <v>41232</v>
      </c>
      <c r="C3701" t="s">
        <v>41233</v>
      </c>
      <c r="D3701" t="s">
        <v>41234</v>
      </c>
      <c r="E3701">
        <v>776441</v>
      </c>
      <c r="G3701" t="s">
        <v>297</v>
      </c>
      <c r="H3701" t="s">
        <v>41235</v>
      </c>
      <c r="I3701" t="s">
        <v>41236</v>
      </c>
      <c r="J3701" t="s">
        <v>280</v>
      </c>
      <c r="K3701" t="s">
        <v>18913</v>
      </c>
      <c r="L3701" t="s">
        <v>41237</v>
      </c>
      <c r="M3701" t="s">
        <v>41238</v>
      </c>
      <c r="N3701" t="s">
        <v>281</v>
      </c>
      <c r="O3701" t="s">
        <v>75</v>
      </c>
      <c r="P3701" t="s">
        <v>41239</v>
      </c>
      <c r="Q3701" t="s">
        <v>282</v>
      </c>
      <c r="R3701" t="s">
        <v>284</v>
      </c>
      <c r="S3701" t="s">
        <v>241</v>
      </c>
      <c r="T3701" t="s">
        <v>288</v>
      </c>
      <c r="U3701" t="s">
        <v>41240</v>
      </c>
      <c r="V3701" s="1" t="s">
        <v>18608</v>
      </c>
      <c r="W3701" t="s">
        <v>41241</v>
      </c>
      <c r="X3701" s="1" t="s">
        <v>22433</v>
      </c>
      <c r="Y3701">
        <v>0</v>
      </c>
      <c r="Z3701" t="s">
        <v>18646</v>
      </c>
      <c r="AA3701">
        <v>0</v>
      </c>
      <c r="AB3701" t="s">
        <v>87</v>
      </c>
      <c r="AC3701">
        <v>0</v>
      </c>
      <c r="AD3701">
        <v>0</v>
      </c>
      <c r="AE3701">
        <v>0</v>
      </c>
      <c r="AF3701">
        <v>0</v>
      </c>
      <c r="AG3701">
        <v>0</v>
      </c>
      <c r="AH3701">
        <v>0</v>
      </c>
      <c r="AI3701">
        <v>0</v>
      </c>
      <c r="AJ3701">
        <v>0</v>
      </c>
      <c r="AK3701">
        <v>0</v>
      </c>
      <c r="AL3701">
        <v>0</v>
      </c>
      <c r="AM3701">
        <v>0</v>
      </c>
      <c r="AN3701">
        <v>0</v>
      </c>
      <c r="AO3701">
        <v>0</v>
      </c>
      <c r="AP3701">
        <v>0</v>
      </c>
      <c r="AQ3701">
        <v>0</v>
      </c>
      <c r="AR3701">
        <v>0</v>
      </c>
      <c r="AS3701" t="s">
        <v>18661</v>
      </c>
      <c r="AT3701" t="s">
        <v>97</v>
      </c>
    </row>
    <row r="3702" spans="1:46" x14ac:dyDescent="0.25">
      <c r="A3702" t="s">
        <v>0</v>
      </c>
      <c r="B3702" t="s">
        <v>42130</v>
      </c>
      <c r="C3702" t="s">
        <v>42131</v>
      </c>
      <c r="D3702" t="s">
        <v>42132</v>
      </c>
      <c r="E3702">
        <v>704882</v>
      </c>
      <c r="G3702" t="s">
        <v>297</v>
      </c>
      <c r="H3702" t="s">
        <v>42133</v>
      </c>
      <c r="I3702" t="s">
        <v>42134</v>
      </c>
      <c r="J3702" t="s">
        <v>280</v>
      </c>
      <c r="K3702" t="s">
        <v>131</v>
      </c>
      <c r="L3702" t="s">
        <v>42135</v>
      </c>
      <c r="M3702" t="s">
        <v>42136</v>
      </c>
      <c r="N3702" t="s">
        <v>42137</v>
      </c>
      <c r="O3702" t="s">
        <v>75</v>
      </c>
      <c r="P3702" t="s">
        <v>42138</v>
      </c>
      <c r="Q3702" t="s">
        <v>282</v>
      </c>
      <c r="R3702" t="s">
        <v>246</v>
      </c>
      <c r="S3702" t="s">
        <v>230</v>
      </c>
      <c r="T3702" t="s">
        <v>300</v>
      </c>
      <c r="U3702" t="s">
        <v>42139</v>
      </c>
      <c r="V3702" s="1" t="s">
        <v>18379</v>
      </c>
      <c r="W3702" t="s">
        <v>42140</v>
      </c>
      <c r="X3702" s="1" t="s">
        <v>22433</v>
      </c>
      <c r="Y3702">
        <v>0</v>
      </c>
      <c r="Z3702" t="s">
        <v>18646</v>
      </c>
      <c r="AA3702">
        <v>0</v>
      </c>
      <c r="AB3702" t="s">
        <v>87</v>
      </c>
      <c r="AC3702">
        <v>0</v>
      </c>
      <c r="AD3702">
        <v>0</v>
      </c>
      <c r="AE3702">
        <v>0</v>
      </c>
      <c r="AF3702">
        <v>0</v>
      </c>
      <c r="AG3702">
        <v>0</v>
      </c>
      <c r="AH3702">
        <v>0</v>
      </c>
      <c r="AI3702">
        <v>0</v>
      </c>
      <c r="AJ3702">
        <v>0</v>
      </c>
      <c r="AK3702">
        <v>0</v>
      </c>
      <c r="AL3702">
        <v>0</v>
      </c>
      <c r="AM3702">
        <v>0</v>
      </c>
      <c r="AN3702">
        <v>0</v>
      </c>
      <c r="AO3702">
        <v>0</v>
      </c>
      <c r="AP3702">
        <v>0</v>
      </c>
      <c r="AQ3702">
        <v>0</v>
      </c>
      <c r="AR3702">
        <v>0</v>
      </c>
      <c r="AS3702" t="s">
        <v>18661</v>
      </c>
      <c r="AT3702" t="s">
        <v>97</v>
      </c>
    </row>
    <row r="3703" spans="1:46" x14ac:dyDescent="0.25">
      <c r="A3703" t="s">
        <v>0</v>
      </c>
      <c r="B3703" t="s">
        <v>68231</v>
      </c>
      <c r="C3703" t="s">
        <v>68232</v>
      </c>
      <c r="D3703" t="s">
        <v>68233</v>
      </c>
      <c r="E3703">
        <v>798899</v>
      </c>
      <c r="G3703" t="s">
        <v>297</v>
      </c>
      <c r="H3703" t="s">
        <v>68234</v>
      </c>
      <c r="I3703" t="s">
        <v>68235</v>
      </c>
      <c r="J3703" t="s">
        <v>68236</v>
      </c>
      <c r="K3703" t="s">
        <v>68237</v>
      </c>
      <c r="L3703" t="s">
        <v>68238</v>
      </c>
      <c r="M3703" t="s">
        <v>68239</v>
      </c>
      <c r="N3703" t="s">
        <v>68240</v>
      </c>
      <c r="O3703" t="s">
        <v>75</v>
      </c>
      <c r="P3703" t="s">
        <v>68241</v>
      </c>
      <c r="Q3703" t="s">
        <v>282</v>
      </c>
      <c r="R3703" t="s">
        <v>284</v>
      </c>
      <c r="S3703" t="s">
        <v>244</v>
      </c>
      <c r="T3703" t="s">
        <v>300</v>
      </c>
      <c r="U3703" t="s">
        <v>68242</v>
      </c>
      <c r="V3703" s="1" t="s">
        <v>22433</v>
      </c>
      <c r="W3703" t="s">
        <v>68243</v>
      </c>
      <c r="X3703" s="1" t="s">
        <v>22433</v>
      </c>
      <c r="Y3703">
        <v>0</v>
      </c>
      <c r="Z3703" t="s">
        <v>18646</v>
      </c>
      <c r="AA3703">
        <v>0</v>
      </c>
      <c r="AB3703" t="s">
        <v>87</v>
      </c>
      <c r="AC3703">
        <v>0</v>
      </c>
      <c r="AD3703">
        <v>0</v>
      </c>
      <c r="AE3703">
        <v>0</v>
      </c>
      <c r="AF3703">
        <v>0</v>
      </c>
      <c r="AG3703">
        <v>0</v>
      </c>
      <c r="AH3703">
        <v>0</v>
      </c>
      <c r="AI3703">
        <v>0</v>
      </c>
      <c r="AJ3703">
        <v>0</v>
      </c>
      <c r="AK3703">
        <v>0</v>
      </c>
      <c r="AL3703">
        <v>0</v>
      </c>
      <c r="AM3703">
        <v>0</v>
      </c>
      <c r="AN3703">
        <v>0</v>
      </c>
      <c r="AO3703">
        <v>0</v>
      </c>
      <c r="AP3703">
        <v>0</v>
      </c>
      <c r="AQ3703">
        <v>0</v>
      </c>
      <c r="AR3703">
        <v>0</v>
      </c>
      <c r="AS3703" t="s">
        <v>18661</v>
      </c>
      <c r="AT3703" t="s">
        <v>97</v>
      </c>
    </row>
    <row r="3704" spans="1:46" x14ac:dyDescent="0.25">
      <c r="A3704" t="s">
        <v>0</v>
      </c>
      <c r="B3704" t="s">
        <v>68244</v>
      </c>
      <c r="C3704" t="s">
        <v>68245</v>
      </c>
      <c r="D3704" t="s">
        <v>68246</v>
      </c>
      <c r="E3704">
        <v>799162</v>
      </c>
      <c r="G3704" t="s">
        <v>297</v>
      </c>
      <c r="H3704" t="s">
        <v>68247</v>
      </c>
      <c r="I3704" t="s">
        <v>68248</v>
      </c>
      <c r="J3704" t="s">
        <v>280</v>
      </c>
      <c r="K3704" t="s">
        <v>68249</v>
      </c>
      <c r="L3704" t="s">
        <v>68250</v>
      </c>
      <c r="M3704" t="s">
        <v>68251</v>
      </c>
      <c r="N3704" t="s">
        <v>68252</v>
      </c>
      <c r="O3704" t="s">
        <v>75</v>
      </c>
      <c r="P3704" t="s">
        <v>68253</v>
      </c>
      <c r="Q3704" t="s">
        <v>282</v>
      </c>
      <c r="R3704" t="s">
        <v>284</v>
      </c>
      <c r="S3704" t="s">
        <v>244</v>
      </c>
      <c r="T3704" t="s">
        <v>300</v>
      </c>
      <c r="U3704" t="s">
        <v>68254</v>
      </c>
      <c r="V3704" s="1" t="s">
        <v>22433</v>
      </c>
      <c r="W3704" t="s">
        <v>68255</v>
      </c>
      <c r="X3704" s="1" t="s">
        <v>22433</v>
      </c>
      <c r="Y3704">
        <v>0</v>
      </c>
      <c r="Z3704" t="s">
        <v>18646</v>
      </c>
      <c r="AA3704">
        <v>0</v>
      </c>
      <c r="AB3704" t="s">
        <v>87</v>
      </c>
      <c r="AC3704">
        <v>0</v>
      </c>
      <c r="AD3704">
        <v>0</v>
      </c>
      <c r="AE3704">
        <v>0</v>
      </c>
      <c r="AF3704">
        <v>0</v>
      </c>
      <c r="AG3704">
        <v>0</v>
      </c>
      <c r="AH3704">
        <v>0</v>
      </c>
      <c r="AI3704">
        <v>0</v>
      </c>
      <c r="AJ3704">
        <v>0</v>
      </c>
      <c r="AK3704">
        <v>0</v>
      </c>
      <c r="AL3704">
        <v>0</v>
      </c>
      <c r="AM3704">
        <v>0</v>
      </c>
      <c r="AN3704">
        <v>0</v>
      </c>
      <c r="AO3704">
        <v>0</v>
      </c>
      <c r="AP3704">
        <v>0</v>
      </c>
      <c r="AQ3704">
        <v>0</v>
      </c>
      <c r="AR3704">
        <v>0</v>
      </c>
      <c r="AS3704" t="s">
        <v>18661</v>
      </c>
      <c r="AT3704" t="s">
        <v>97</v>
      </c>
    </row>
    <row r="3705" spans="1:46" x14ac:dyDescent="0.25">
      <c r="A3705" t="s">
        <v>0</v>
      </c>
      <c r="B3705" t="s">
        <v>42069</v>
      </c>
      <c r="C3705" t="s">
        <v>42070</v>
      </c>
      <c r="D3705" t="s">
        <v>42071</v>
      </c>
      <c r="E3705">
        <v>753835</v>
      </c>
      <c r="G3705" t="s">
        <v>297</v>
      </c>
      <c r="H3705" t="s">
        <v>42072</v>
      </c>
      <c r="I3705" t="s">
        <v>42073</v>
      </c>
      <c r="J3705" t="s">
        <v>280</v>
      </c>
      <c r="K3705" t="s">
        <v>18538</v>
      </c>
      <c r="L3705" t="s">
        <v>42074</v>
      </c>
      <c r="M3705" t="s">
        <v>42075</v>
      </c>
      <c r="N3705" t="s">
        <v>281</v>
      </c>
      <c r="O3705" t="s">
        <v>75</v>
      </c>
      <c r="P3705" t="s">
        <v>42076</v>
      </c>
      <c r="Q3705" t="s">
        <v>282</v>
      </c>
      <c r="R3705" t="s">
        <v>284</v>
      </c>
      <c r="S3705" t="s">
        <v>241</v>
      </c>
      <c r="T3705" t="s">
        <v>17341</v>
      </c>
      <c r="U3705" t="s">
        <v>21082</v>
      </c>
      <c r="V3705" s="1" t="s">
        <v>18433</v>
      </c>
      <c r="W3705" t="s">
        <v>42077</v>
      </c>
      <c r="X3705" s="1" t="s">
        <v>22433</v>
      </c>
      <c r="Y3705">
        <v>0</v>
      </c>
      <c r="Z3705" t="s">
        <v>18646</v>
      </c>
      <c r="AA3705">
        <v>0</v>
      </c>
      <c r="AB3705" t="s">
        <v>87</v>
      </c>
      <c r="AC3705">
        <v>0</v>
      </c>
      <c r="AD3705">
        <v>0</v>
      </c>
      <c r="AE3705">
        <v>0</v>
      </c>
      <c r="AF3705">
        <v>0</v>
      </c>
      <c r="AG3705">
        <v>0</v>
      </c>
      <c r="AH3705">
        <v>0</v>
      </c>
      <c r="AI3705">
        <v>0</v>
      </c>
      <c r="AJ3705">
        <v>0</v>
      </c>
      <c r="AK3705">
        <v>0</v>
      </c>
      <c r="AL3705">
        <v>0</v>
      </c>
      <c r="AM3705">
        <v>0</v>
      </c>
      <c r="AN3705">
        <v>0</v>
      </c>
      <c r="AO3705">
        <v>0</v>
      </c>
      <c r="AP3705">
        <v>0</v>
      </c>
      <c r="AQ3705">
        <v>0</v>
      </c>
      <c r="AR3705">
        <v>0</v>
      </c>
      <c r="AS3705" t="s">
        <v>18661</v>
      </c>
      <c r="AT3705" t="s">
        <v>97</v>
      </c>
    </row>
    <row r="3706" spans="1:46" x14ac:dyDescent="0.25">
      <c r="A3706" t="s">
        <v>0</v>
      </c>
      <c r="B3706" t="s">
        <v>43288</v>
      </c>
      <c r="C3706" t="s">
        <v>43289</v>
      </c>
      <c r="D3706" t="s">
        <v>43290</v>
      </c>
      <c r="E3706">
        <v>794054</v>
      </c>
      <c r="G3706" t="s">
        <v>293</v>
      </c>
      <c r="H3706" t="s">
        <v>43291</v>
      </c>
      <c r="I3706" t="s">
        <v>43292</v>
      </c>
      <c r="J3706" t="s">
        <v>43293</v>
      </c>
      <c r="K3706" t="s">
        <v>18854</v>
      </c>
      <c r="L3706" t="s">
        <v>43294</v>
      </c>
      <c r="M3706" t="s">
        <v>43295</v>
      </c>
      <c r="N3706" t="s">
        <v>43295</v>
      </c>
      <c r="O3706" t="s">
        <v>75</v>
      </c>
      <c r="P3706" t="s">
        <v>43296</v>
      </c>
      <c r="Q3706" t="s">
        <v>282</v>
      </c>
      <c r="R3706" t="s">
        <v>245</v>
      </c>
      <c r="S3706" t="s">
        <v>230</v>
      </c>
      <c r="T3706" t="s">
        <v>300</v>
      </c>
      <c r="U3706" t="s">
        <v>43297</v>
      </c>
      <c r="V3706" s="1" t="s">
        <v>20208</v>
      </c>
      <c r="W3706" t="s">
        <v>43298</v>
      </c>
      <c r="X3706" s="1" t="s">
        <v>22433</v>
      </c>
      <c r="Y3706">
        <v>0</v>
      </c>
      <c r="Z3706" t="s">
        <v>18646</v>
      </c>
      <c r="AA3706">
        <v>0</v>
      </c>
      <c r="AB3706" t="s">
        <v>87</v>
      </c>
      <c r="AC3706">
        <v>0</v>
      </c>
      <c r="AD3706">
        <v>0</v>
      </c>
      <c r="AE3706">
        <v>0</v>
      </c>
      <c r="AF3706">
        <v>0</v>
      </c>
      <c r="AG3706">
        <v>0</v>
      </c>
      <c r="AH3706">
        <v>0</v>
      </c>
      <c r="AI3706">
        <v>0</v>
      </c>
      <c r="AJ3706">
        <v>0</v>
      </c>
      <c r="AK3706">
        <v>0</v>
      </c>
      <c r="AL3706">
        <v>1</v>
      </c>
      <c r="AM3706">
        <v>0</v>
      </c>
      <c r="AN3706">
        <v>0</v>
      </c>
      <c r="AO3706">
        <v>0</v>
      </c>
      <c r="AP3706">
        <v>0</v>
      </c>
      <c r="AQ3706">
        <v>0</v>
      </c>
      <c r="AR3706">
        <v>18</v>
      </c>
      <c r="AS3706" t="s">
        <v>16729</v>
      </c>
      <c r="AT3706" t="s">
        <v>80</v>
      </c>
    </row>
    <row r="3707" spans="1:46" x14ac:dyDescent="0.25">
      <c r="A3707" t="s">
        <v>0</v>
      </c>
      <c r="B3707" t="s">
        <v>68256</v>
      </c>
      <c r="C3707" t="s">
        <v>68257</v>
      </c>
      <c r="D3707" t="s">
        <v>68258</v>
      </c>
      <c r="E3707">
        <v>800148</v>
      </c>
      <c r="G3707" t="s">
        <v>297</v>
      </c>
      <c r="H3707" t="s">
        <v>68259</v>
      </c>
      <c r="I3707" t="s">
        <v>68260</v>
      </c>
      <c r="J3707" t="s">
        <v>280</v>
      </c>
      <c r="K3707" t="s">
        <v>150</v>
      </c>
      <c r="L3707" t="s">
        <v>68261</v>
      </c>
      <c r="M3707" t="s">
        <v>287</v>
      </c>
      <c r="N3707" t="s">
        <v>68262</v>
      </c>
      <c r="O3707" t="s">
        <v>75</v>
      </c>
      <c r="P3707" t="s">
        <v>68263</v>
      </c>
      <c r="Q3707" t="s">
        <v>282</v>
      </c>
      <c r="R3707" t="s">
        <v>284</v>
      </c>
      <c r="S3707" t="s">
        <v>241</v>
      </c>
      <c r="T3707" t="s">
        <v>288</v>
      </c>
      <c r="U3707" t="s">
        <v>68264</v>
      </c>
      <c r="V3707" s="1" t="s">
        <v>22433</v>
      </c>
      <c r="W3707" t="s">
        <v>46475</v>
      </c>
      <c r="X3707" s="1" t="s">
        <v>22433</v>
      </c>
      <c r="Y3707">
        <v>0</v>
      </c>
      <c r="Z3707" t="s">
        <v>18646</v>
      </c>
      <c r="AA3707">
        <v>0</v>
      </c>
      <c r="AB3707" t="s">
        <v>87</v>
      </c>
      <c r="AC3707">
        <v>0</v>
      </c>
      <c r="AD3707">
        <v>0</v>
      </c>
      <c r="AE3707">
        <v>0</v>
      </c>
      <c r="AF3707">
        <v>0</v>
      </c>
      <c r="AG3707">
        <v>0</v>
      </c>
      <c r="AH3707">
        <v>0</v>
      </c>
      <c r="AI3707">
        <v>0</v>
      </c>
      <c r="AJ3707">
        <v>0</v>
      </c>
      <c r="AK3707">
        <v>0</v>
      </c>
      <c r="AL3707">
        <v>0</v>
      </c>
      <c r="AM3707">
        <v>0</v>
      </c>
      <c r="AN3707">
        <v>0</v>
      </c>
      <c r="AO3707">
        <v>0</v>
      </c>
      <c r="AP3707">
        <v>0</v>
      </c>
      <c r="AQ3707">
        <v>0</v>
      </c>
      <c r="AR3707">
        <v>0</v>
      </c>
      <c r="AS3707" t="s">
        <v>18661</v>
      </c>
      <c r="AT3707" t="s">
        <v>97</v>
      </c>
    </row>
    <row r="3708" spans="1:46" x14ac:dyDescent="0.25">
      <c r="A3708" t="s">
        <v>0</v>
      </c>
      <c r="B3708" t="s">
        <v>41438</v>
      </c>
      <c r="C3708" t="s">
        <v>41439</v>
      </c>
      <c r="D3708" t="s">
        <v>41440</v>
      </c>
      <c r="E3708">
        <v>648480</v>
      </c>
      <c r="G3708" t="s">
        <v>297</v>
      </c>
      <c r="H3708" t="s">
        <v>41441</v>
      </c>
      <c r="I3708" t="s">
        <v>41442</v>
      </c>
      <c r="J3708" t="s">
        <v>21069</v>
      </c>
      <c r="K3708" t="s">
        <v>20172</v>
      </c>
      <c r="L3708" t="s">
        <v>41443</v>
      </c>
      <c r="M3708" t="s">
        <v>41444</v>
      </c>
      <c r="N3708" t="s">
        <v>281</v>
      </c>
      <c r="O3708" t="s">
        <v>75</v>
      </c>
      <c r="P3708" t="s">
        <v>41445</v>
      </c>
      <c r="Q3708" t="s">
        <v>286</v>
      </c>
      <c r="R3708" t="s">
        <v>243</v>
      </c>
      <c r="S3708" t="s">
        <v>244</v>
      </c>
      <c r="T3708" t="s">
        <v>18473</v>
      </c>
      <c r="U3708" t="s">
        <v>41446</v>
      </c>
      <c r="V3708" s="1" t="s">
        <v>18674</v>
      </c>
      <c r="W3708" t="s">
        <v>41447</v>
      </c>
      <c r="X3708" s="1" t="s">
        <v>22433</v>
      </c>
      <c r="Y3708">
        <v>0</v>
      </c>
      <c r="Z3708" t="s">
        <v>18646</v>
      </c>
      <c r="AA3708">
        <v>0</v>
      </c>
      <c r="AB3708" t="s">
        <v>87</v>
      </c>
      <c r="AC3708">
        <v>0</v>
      </c>
      <c r="AD3708">
        <v>0</v>
      </c>
      <c r="AE3708">
        <v>0</v>
      </c>
      <c r="AF3708">
        <v>0</v>
      </c>
      <c r="AG3708">
        <v>0</v>
      </c>
      <c r="AH3708">
        <v>0</v>
      </c>
      <c r="AI3708">
        <v>0</v>
      </c>
      <c r="AJ3708">
        <v>0</v>
      </c>
      <c r="AK3708">
        <v>0</v>
      </c>
      <c r="AL3708">
        <v>0</v>
      </c>
      <c r="AM3708">
        <v>0</v>
      </c>
      <c r="AN3708">
        <v>0</v>
      </c>
      <c r="AO3708">
        <v>0</v>
      </c>
      <c r="AP3708">
        <v>0</v>
      </c>
      <c r="AQ3708">
        <v>0</v>
      </c>
      <c r="AR3708">
        <v>1</v>
      </c>
      <c r="AS3708" t="s">
        <v>17087</v>
      </c>
      <c r="AT3708" t="s">
        <v>97</v>
      </c>
    </row>
    <row r="3709" spans="1:46" x14ac:dyDescent="0.25">
      <c r="A3709" t="s">
        <v>0</v>
      </c>
      <c r="B3709" t="s">
        <v>43131</v>
      </c>
      <c r="C3709" t="s">
        <v>43132</v>
      </c>
      <c r="D3709" t="s">
        <v>43133</v>
      </c>
      <c r="E3709">
        <v>781482</v>
      </c>
      <c r="G3709" t="s">
        <v>297</v>
      </c>
      <c r="H3709" t="s">
        <v>43134</v>
      </c>
      <c r="I3709" t="s">
        <v>43135</v>
      </c>
      <c r="J3709" t="s">
        <v>280</v>
      </c>
      <c r="K3709" t="s">
        <v>17714</v>
      </c>
      <c r="L3709" t="s">
        <v>43136</v>
      </c>
      <c r="M3709" t="s">
        <v>43137</v>
      </c>
      <c r="N3709" t="s">
        <v>281</v>
      </c>
      <c r="O3709" t="s">
        <v>75</v>
      </c>
      <c r="P3709" t="s">
        <v>43138</v>
      </c>
      <c r="Q3709" t="s">
        <v>282</v>
      </c>
      <c r="R3709" t="s">
        <v>284</v>
      </c>
      <c r="S3709" t="s">
        <v>230</v>
      </c>
      <c r="T3709" t="s">
        <v>302</v>
      </c>
      <c r="U3709" t="s">
        <v>43139</v>
      </c>
      <c r="V3709" s="1" t="s">
        <v>19187</v>
      </c>
      <c r="W3709" t="s">
        <v>43140</v>
      </c>
      <c r="X3709" s="1" t="s">
        <v>22433</v>
      </c>
      <c r="Y3709">
        <v>0</v>
      </c>
      <c r="Z3709" t="s">
        <v>18646</v>
      </c>
      <c r="AA3709">
        <v>0</v>
      </c>
      <c r="AB3709" t="s">
        <v>87</v>
      </c>
      <c r="AC3709">
        <v>0</v>
      </c>
      <c r="AD3709">
        <v>0</v>
      </c>
      <c r="AE3709">
        <v>0</v>
      </c>
      <c r="AF3709">
        <v>0</v>
      </c>
      <c r="AG3709">
        <v>0</v>
      </c>
      <c r="AH3709">
        <v>0</v>
      </c>
      <c r="AI3709">
        <v>0</v>
      </c>
      <c r="AJ3709">
        <v>0</v>
      </c>
      <c r="AK3709">
        <v>0</v>
      </c>
      <c r="AL3709">
        <v>0</v>
      </c>
      <c r="AM3709">
        <v>0</v>
      </c>
      <c r="AN3709">
        <v>0</v>
      </c>
      <c r="AO3709">
        <v>0</v>
      </c>
      <c r="AP3709">
        <v>0</v>
      </c>
      <c r="AQ3709">
        <v>0</v>
      </c>
      <c r="AR3709">
        <v>0</v>
      </c>
      <c r="AS3709" t="s">
        <v>18661</v>
      </c>
      <c r="AT3709" t="s">
        <v>97</v>
      </c>
    </row>
    <row r="3710" spans="1:46" x14ac:dyDescent="0.25">
      <c r="A3710" t="s">
        <v>0</v>
      </c>
      <c r="B3710" t="s">
        <v>43003</v>
      </c>
      <c r="C3710" t="s">
        <v>43004</v>
      </c>
      <c r="D3710" t="s">
        <v>43005</v>
      </c>
      <c r="E3710">
        <v>760906</v>
      </c>
      <c r="G3710" t="s">
        <v>297</v>
      </c>
      <c r="H3710" t="s">
        <v>43006</v>
      </c>
      <c r="I3710" t="s">
        <v>43007</v>
      </c>
      <c r="J3710" t="s">
        <v>280</v>
      </c>
      <c r="K3710" t="s">
        <v>42083</v>
      </c>
      <c r="L3710" t="s">
        <v>43008</v>
      </c>
      <c r="M3710" t="s">
        <v>43009</v>
      </c>
      <c r="N3710" t="s">
        <v>281</v>
      </c>
      <c r="O3710" t="s">
        <v>75</v>
      </c>
      <c r="P3710" t="s">
        <v>43010</v>
      </c>
      <c r="Q3710" t="s">
        <v>282</v>
      </c>
      <c r="R3710" t="s">
        <v>246</v>
      </c>
      <c r="S3710" t="s">
        <v>241</v>
      </c>
      <c r="T3710" t="s">
        <v>288</v>
      </c>
      <c r="U3710" t="s">
        <v>42087</v>
      </c>
      <c r="V3710" s="1" t="s">
        <v>18865</v>
      </c>
      <c r="W3710" t="s">
        <v>43011</v>
      </c>
      <c r="X3710" s="1" t="s">
        <v>22433</v>
      </c>
      <c r="Y3710">
        <v>0</v>
      </c>
      <c r="Z3710" t="s">
        <v>18646</v>
      </c>
      <c r="AA3710">
        <v>0</v>
      </c>
      <c r="AB3710" t="s">
        <v>87</v>
      </c>
      <c r="AC3710">
        <v>0</v>
      </c>
      <c r="AD3710">
        <v>0</v>
      </c>
      <c r="AE3710">
        <v>0</v>
      </c>
      <c r="AF3710">
        <v>0</v>
      </c>
      <c r="AG3710">
        <v>0</v>
      </c>
      <c r="AH3710">
        <v>0</v>
      </c>
      <c r="AI3710">
        <v>0</v>
      </c>
      <c r="AJ3710">
        <v>0</v>
      </c>
      <c r="AK3710">
        <v>0</v>
      </c>
      <c r="AL3710">
        <v>0</v>
      </c>
      <c r="AM3710">
        <v>0</v>
      </c>
      <c r="AN3710">
        <v>0</v>
      </c>
      <c r="AO3710">
        <v>0</v>
      </c>
      <c r="AP3710">
        <v>0</v>
      </c>
      <c r="AQ3710">
        <v>0</v>
      </c>
      <c r="AR3710">
        <v>0</v>
      </c>
      <c r="AS3710" t="s">
        <v>18661</v>
      </c>
      <c r="AT3710" t="s">
        <v>97</v>
      </c>
    </row>
    <row r="3711" spans="1:46" x14ac:dyDescent="0.25">
      <c r="A3711" t="s">
        <v>0</v>
      </c>
      <c r="B3711" t="s">
        <v>68265</v>
      </c>
      <c r="C3711" t="s">
        <v>68266</v>
      </c>
      <c r="D3711" t="s">
        <v>68267</v>
      </c>
      <c r="E3711">
        <v>799549</v>
      </c>
      <c r="G3711" t="s">
        <v>297</v>
      </c>
      <c r="H3711" t="s">
        <v>68268</v>
      </c>
      <c r="I3711" t="s">
        <v>68269</v>
      </c>
      <c r="J3711" t="s">
        <v>280</v>
      </c>
      <c r="K3711" t="s">
        <v>43167</v>
      </c>
      <c r="L3711" t="s">
        <v>68270</v>
      </c>
      <c r="M3711" t="s">
        <v>68271</v>
      </c>
      <c r="N3711" t="s">
        <v>281</v>
      </c>
      <c r="O3711" t="s">
        <v>75</v>
      </c>
      <c r="P3711" t="s">
        <v>68272</v>
      </c>
      <c r="Q3711" t="s">
        <v>282</v>
      </c>
      <c r="R3711" t="s">
        <v>284</v>
      </c>
      <c r="S3711" t="s">
        <v>241</v>
      </c>
      <c r="T3711" t="s">
        <v>290</v>
      </c>
      <c r="U3711" t="s">
        <v>68273</v>
      </c>
      <c r="V3711" s="1" t="s">
        <v>22433</v>
      </c>
      <c r="W3711" t="s">
        <v>68274</v>
      </c>
      <c r="X3711" s="1" t="s">
        <v>22433</v>
      </c>
      <c r="Y3711">
        <v>0</v>
      </c>
      <c r="Z3711" t="s">
        <v>18646</v>
      </c>
      <c r="AA3711">
        <v>0</v>
      </c>
      <c r="AB3711" t="s">
        <v>87</v>
      </c>
      <c r="AC3711">
        <v>0</v>
      </c>
      <c r="AD3711">
        <v>0</v>
      </c>
      <c r="AE3711">
        <v>0</v>
      </c>
      <c r="AF3711">
        <v>0</v>
      </c>
      <c r="AG3711">
        <v>0</v>
      </c>
      <c r="AH3711">
        <v>0</v>
      </c>
      <c r="AI3711">
        <v>0</v>
      </c>
      <c r="AJ3711">
        <v>0</v>
      </c>
      <c r="AK3711">
        <v>0</v>
      </c>
      <c r="AL3711">
        <v>0</v>
      </c>
      <c r="AM3711">
        <v>0</v>
      </c>
      <c r="AN3711">
        <v>0</v>
      </c>
      <c r="AO3711">
        <v>0</v>
      </c>
      <c r="AP3711">
        <v>0</v>
      </c>
      <c r="AQ3711">
        <v>0</v>
      </c>
      <c r="AR3711">
        <v>0</v>
      </c>
      <c r="AS3711" t="s">
        <v>18661</v>
      </c>
      <c r="AT3711" t="s">
        <v>97</v>
      </c>
    </row>
    <row r="3712" spans="1:46" x14ac:dyDescent="0.25">
      <c r="A3712" t="s">
        <v>0</v>
      </c>
      <c r="B3712" t="s">
        <v>41539</v>
      </c>
      <c r="C3712" t="s">
        <v>41540</v>
      </c>
      <c r="D3712" t="s">
        <v>41541</v>
      </c>
      <c r="E3712">
        <v>798236</v>
      </c>
      <c r="G3712" t="s">
        <v>297</v>
      </c>
      <c r="H3712" t="s">
        <v>41542</v>
      </c>
      <c r="I3712" t="s">
        <v>41543</v>
      </c>
      <c r="J3712" t="s">
        <v>280</v>
      </c>
      <c r="K3712" t="s">
        <v>17263</v>
      </c>
      <c r="L3712" t="s">
        <v>41544</v>
      </c>
      <c r="M3712" t="s">
        <v>41545</v>
      </c>
      <c r="N3712" t="s">
        <v>41546</v>
      </c>
      <c r="O3712" t="s">
        <v>75</v>
      </c>
      <c r="P3712" t="s">
        <v>41547</v>
      </c>
      <c r="Q3712" t="s">
        <v>282</v>
      </c>
      <c r="R3712" t="s">
        <v>246</v>
      </c>
      <c r="S3712" t="s">
        <v>244</v>
      </c>
      <c r="T3712" t="s">
        <v>18473</v>
      </c>
      <c r="U3712" t="s">
        <v>41548</v>
      </c>
      <c r="V3712" s="1" t="s">
        <v>22433</v>
      </c>
      <c r="W3712" t="s">
        <v>21161</v>
      </c>
      <c r="X3712" s="1" t="s">
        <v>22433</v>
      </c>
      <c r="Y3712">
        <v>0</v>
      </c>
      <c r="Z3712" t="s">
        <v>18646</v>
      </c>
      <c r="AA3712">
        <v>0</v>
      </c>
      <c r="AB3712" t="s">
        <v>87</v>
      </c>
      <c r="AC3712">
        <v>0</v>
      </c>
      <c r="AD3712">
        <v>0</v>
      </c>
      <c r="AE3712">
        <v>0</v>
      </c>
      <c r="AF3712">
        <v>0</v>
      </c>
      <c r="AG3712">
        <v>0</v>
      </c>
      <c r="AH3712">
        <v>0</v>
      </c>
      <c r="AI3712">
        <v>0</v>
      </c>
      <c r="AJ3712">
        <v>0</v>
      </c>
      <c r="AK3712">
        <v>0</v>
      </c>
      <c r="AL3712">
        <v>0</v>
      </c>
      <c r="AM3712">
        <v>0</v>
      </c>
      <c r="AN3712">
        <v>0</v>
      </c>
      <c r="AO3712">
        <v>0</v>
      </c>
      <c r="AP3712">
        <v>0</v>
      </c>
      <c r="AQ3712">
        <v>0</v>
      </c>
      <c r="AR3712">
        <v>0</v>
      </c>
      <c r="AS3712" t="s">
        <v>18661</v>
      </c>
      <c r="AT3712" t="s">
        <v>97</v>
      </c>
    </row>
    <row r="3713" spans="1:46" x14ac:dyDescent="0.25">
      <c r="A3713" t="s">
        <v>0</v>
      </c>
      <c r="B3713" t="s">
        <v>41363</v>
      </c>
      <c r="C3713" t="s">
        <v>41364</v>
      </c>
      <c r="D3713" t="s">
        <v>41365</v>
      </c>
      <c r="E3713">
        <v>794362</v>
      </c>
      <c r="G3713" t="s">
        <v>296</v>
      </c>
      <c r="H3713" t="s">
        <v>41366</v>
      </c>
      <c r="I3713" t="s">
        <v>41367</v>
      </c>
      <c r="J3713" t="s">
        <v>280</v>
      </c>
      <c r="K3713" t="s">
        <v>18854</v>
      </c>
      <c r="L3713" t="s">
        <v>41368</v>
      </c>
      <c r="M3713" t="s">
        <v>41369</v>
      </c>
      <c r="N3713" t="s">
        <v>281</v>
      </c>
      <c r="O3713" t="s">
        <v>75</v>
      </c>
      <c r="P3713" t="s">
        <v>41370</v>
      </c>
      <c r="Q3713" t="s">
        <v>282</v>
      </c>
      <c r="R3713" t="s">
        <v>284</v>
      </c>
      <c r="S3713" t="s">
        <v>230</v>
      </c>
      <c r="T3713" t="s">
        <v>300</v>
      </c>
      <c r="U3713" t="s">
        <v>41371</v>
      </c>
      <c r="V3713" s="1" t="s">
        <v>20208</v>
      </c>
      <c r="W3713" t="s">
        <v>41372</v>
      </c>
      <c r="X3713" s="1" t="s">
        <v>22433</v>
      </c>
      <c r="Y3713">
        <v>0</v>
      </c>
      <c r="Z3713" t="s">
        <v>18646</v>
      </c>
      <c r="AA3713">
        <v>0</v>
      </c>
      <c r="AB3713" t="s">
        <v>87</v>
      </c>
      <c r="AC3713">
        <v>0</v>
      </c>
      <c r="AD3713">
        <v>0</v>
      </c>
      <c r="AE3713">
        <v>0</v>
      </c>
      <c r="AF3713">
        <v>0</v>
      </c>
      <c r="AG3713">
        <v>0</v>
      </c>
      <c r="AH3713">
        <v>0</v>
      </c>
      <c r="AI3713">
        <v>0</v>
      </c>
      <c r="AJ3713">
        <v>0</v>
      </c>
      <c r="AK3713">
        <v>0</v>
      </c>
      <c r="AL3713">
        <v>1</v>
      </c>
      <c r="AM3713">
        <v>0</v>
      </c>
      <c r="AN3713">
        <v>0</v>
      </c>
      <c r="AO3713">
        <v>0</v>
      </c>
      <c r="AP3713">
        <v>0</v>
      </c>
      <c r="AQ3713">
        <v>0</v>
      </c>
      <c r="AR3713">
        <v>18</v>
      </c>
      <c r="AS3713" t="s">
        <v>16729</v>
      </c>
      <c r="AT3713" t="s">
        <v>80</v>
      </c>
    </row>
    <row r="3714" spans="1:46" x14ac:dyDescent="0.25">
      <c r="A3714" t="s">
        <v>0</v>
      </c>
      <c r="B3714" t="s">
        <v>41825</v>
      </c>
      <c r="C3714" t="s">
        <v>41826</v>
      </c>
      <c r="D3714" t="s">
        <v>41827</v>
      </c>
      <c r="E3714">
        <v>648337</v>
      </c>
      <c r="G3714" t="s">
        <v>297</v>
      </c>
      <c r="H3714" t="s">
        <v>41828</v>
      </c>
      <c r="I3714" t="s">
        <v>41829</v>
      </c>
      <c r="J3714" t="s">
        <v>280</v>
      </c>
      <c r="K3714" t="s">
        <v>17263</v>
      </c>
      <c r="L3714" t="s">
        <v>41830</v>
      </c>
      <c r="M3714" t="s">
        <v>41831</v>
      </c>
      <c r="N3714" t="s">
        <v>41831</v>
      </c>
      <c r="O3714" t="s">
        <v>75</v>
      </c>
      <c r="P3714" t="s">
        <v>41832</v>
      </c>
      <c r="Q3714" t="s">
        <v>282</v>
      </c>
      <c r="R3714" t="s">
        <v>246</v>
      </c>
      <c r="S3714" t="s">
        <v>244</v>
      </c>
      <c r="T3714" t="s">
        <v>18473</v>
      </c>
      <c r="U3714" t="s">
        <v>21126</v>
      </c>
      <c r="V3714" s="1" t="s">
        <v>18674</v>
      </c>
      <c r="W3714" t="s">
        <v>41833</v>
      </c>
      <c r="X3714" s="1" t="s">
        <v>22433</v>
      </c>
      <c r="Y3714">
        <v>0</v>
      </c>
      <c r="Z3714" t="s">
        <v>18646</v>
      </c>
      <c r="AA3714">
        <v>0</v>
      </c>
      <c r="AB3714" t="s">
        <v>87</v>
      </c>
      <c r="AC3714">
        <v>0</v>
      </c>
      <c r="AD3714">
        <v>0</v>
      </c>
      <c r="AE3714">
        <v>0</v>
      </c>
      <c r="AF3714">
        <v>0</v>
      </c>
      <c r="AG3714">
        <v>0</v>
      </c>
      <c r="AH3714">
        <v>0</v>
      </c>
      <c r="AI3714">
        <v>0</v>
      </c>
      <c r="AJ3714">
        <v>0</v>
      </c>
      <c r="AK3714">
        <v>0</v>
      </c>
      <c r="AL3714">
        <v>0</v>
      </c>
      <c r="AM3714">
        <v>0</v>
      </c>
      <c r="AN3714">
        <v>0</v>
      </c>
      <c r="AO3714">
        <v>0</v>
      </c>
      <c r="AP3714">
        <v>0</v>
      </c>
      <c r="AQ3714">
        <v>0</v>
      </c>
      <c r="AR3714">
        <v>1</v>
      </c>
      <c r="AS3714" t="s">
        <v>17087</v>
      </c>
      <c r="AT3714" t="s">
        <v>97</v>
      </c>
    </row>
    <row r="3715" spans="1:46" x14ac:dyDescent="0.25">
      <c r="A3715" t="s">
        <v>0</v>
      </c>
      <c r="B3715" t="s">
        <v>68275</v>
      </c>
      <c r="C3715" t="s">
        <v>68276</v>
      </c>
      <c r="D3715" t="s">
        <v>68277</v>
      </c>
      <c r="E3715">
        <v>798547</v>
      </c>
      <c r="G3715" t="s">
        <v>297</v>
      </c>
      <c r="H3715" t="s">
        <v>68278</v>
      </c>
      <c r="I3715" t="s">
        <v>68279</v>
      </c>
      <c r="J3715" t="s">
        <v>280</v>
      </c>
      <c r="K3715" t="s">
        <v>17088</v>
      </c>
      <c r="L3715" t="s">
        <v>68280</v>
      </c>
      <c r="M3715" t="s">
        <v>67665</v>
      </c>
      <c r="N3715" t="s">
        <v>281</v>
      </c>
      <c r="O3715" t="s">
        <v>75</v>
      </c>
      <c r="P3715" t="s">
        <v>68281</v>
      </c>
      <c r="Q3715" t="s">
        <v>282</v>
      </c>
      <c r="R3715" t="s">
        <v>284</v>
      </c>
      <c r="S3715" t="s">
        <v>241</v>
      </c>
      <c r="T3715" t="s">
        <v>18763</v>
      </c>
      <c r="U3715" t="s">
        <v>67831</v>
      </c>
      <c r="V3715" s="1" t="s">
        <v>22433</v>
      </c>
      <c r="W3715" t="s">
        <v>68282</v>
      </c>
      <c r="X3715" s="1" t="s">
        <v>22433</v>
      </c>
      <c r="Y3715">
        <v>0</v>
      </c>
      <c r="Z3715" t="s">
        <v>18646</v>
      </c>
      <c r="AA3715">
        <v>0</v>
      </c>
      <c r="AB3715" t="s">
        <v>87</v>
      </c>
      <c r="AC3715">
        <v>0</v>
      </c>
      <c r="AD3715">
        <v>0</v>
      </c>
      <c r="AE3715">
        <v>0</v>
      </c>
      <c r="AF3715">
        <v>0</v>
      </c>
      <c r="AG3715">
        <v>0</v>
      </c>
      <c r="AH3715">
        <v>0</v>
      </c>
      <c r="AI3715">
        <v>0</v>
      </c>
      <c r="AJ3715">
        <v>0</v>
      </c>
      <c r="AK3715">
        <v>0</v>
      </c>
      <c r="AL3715">
        <v>0</v>
      </c>
      <c r="AM3715">
        <v>0</v>
      </c>
      <c r="AN3715">
        <v>0</v>
      </c>
      <c r="AO3715">
        <v>0</v>
      </c>
      <c r="AP3715">
        <v>0</v>
      </c>
      <c r="AQ3715">
        <v>0</v>
      </c>
      <c r="AR3715">
        <v>0</v>
      </c>
      <c r="AS3715" t="s">
        <v>18661</v>
      </c>
      <c r="AT3715" t="s">
        <v>97</v>
      </c>
    </row>
    <row r="3716" spans="1:46" x14ac:dyDescent="0.25">
      <c r="A3716" t="s">
        <v>0</v>
      </c>
      <c r="B3716" t="s">
        <v>43141</v>
      </c>
      <c r="C3716" t="s">
        <v>43142</v>
      </c>
      <c r="D3716" t="s">
        <v>43143</v>
      </c>
      <c r="E3716">
        <v>795902</v>
      </c>
      <c r="G3716" t="s">
        <v>18669</v>
      </c>
      <c r="H3716" t="s">
        <v>43144</v>
      </c>
      <c r="I3716" t="s">
        <v>43145</v>
      </c>
      <c r="J3716" t="s">
        <v>280</v>
      </c>
      <c r="K3716" t="s">
        <v>135</v>
      </c>
      <c r="L3716" t="s">
        <v>43146</v>
      </c>
      <c r="M3716" t="s">
        <v>43147</v>
      </c>
      <c r="N3716" t="s">
        <v>43148</v>
      </c>
      <c r="O3716" t="s">
        <v>75</v>
      </c>
      <c r="P3716" t="s">
        <v>43149</v>
      </c>
      <c r="Q3716" t="s">
        <v>282</v>
      </c>
      <c r="R3716" t="s">
        <v>246</v>
      </c>
      <c r="S3716" t="s">
        <v>241</v>
      </c>
      <c r="T3716" t="s">
        <v>292</v>
      </c>
      <c r="U3716" t="s">
        <v>43150</v>
      </c>
      <c r="V3716" s="1" t="s">
        <v>20208</v>
      </c>
      <c r="W3716" t="s">
        <v>43151</v>
      </c>
      <c r="X3716" s="1" t="s">
        <v>22433</v>
      </c>
      <c r="Y3716">
        <v>0</v>
      </c>
      <c r="Z3716" t="s">
        <v>18646</v>
      </c>
      <c r="AA3716">
        <v>0</v>
      </c>
      <c r="AB3716" t="s">
        <v>87</v>
      </c>
      <c r="AC3716">
        <v>0</v>
      </c>
      <c r="AD3716">
        <v>0</v>
      </c>
      <c r="AE3716">
        <v>0</v>
      </c>
      <c r="AF3716">
        <v>0</v>
      </c>
      <c r="AG3716">
        <v>0</v>
      </c>
      <c r="AH3716">
        <v>0</v>
      </c>
      <c r="AI3716">
        <v>0</v>
      </c>
      <c r="AJ3716">
        <v>0</v>
      </c>
      <c r="AK3716">
        <v>0</v>
      </c>
      <c r="AL3716">
        <v>1</v>
      </c>
      <c r="AM3716">
        <v>0</v>
      </c>
      <c r="AN3716">
        <v>0</v>
      </c>
      <c r="AO3716">
        <v>0</v>
      </c>
      <c r="AP3716">
        <v>0</v>
      </c>
      <c r="AQ3716">
        <v>0</v>
      </c>
      <c r="AR3716">
        <v>18</v>
      </c>
      <c r="AS3716" t="s">
        <v>16729</v>
      </c>
      <c r="AT3716" t="s">
        <v>80</v>
      </c>
    </row>
    <row r="3717" spans="1:46" x14ac:dyDescent="0.25">
      <c r="A3717" t="s">
        <v>0</v>
      </c>
      <c r="B3717" t="s">
        <v>41748</v>
      </c>
      <c r="C3717" t="s">
        <v>41749</v>
      </c>
      <c r="D3717" t="s">
        <v>41750</v>
      </c>
      <c r="E3717">
        <v>771309</v>
      </c>
      <c r="G3717" t="s">
        <v>297</v>
      </c>
      <c r="H3717" t="s">
        <v>41751</v>
      </c>
      <c r="I3717" t="s">
        <v>41752</v>
      </c>
      <c r="J3717" t="s">
        <v>280</v>
      </c>
      <c r="K3717" t="s">
        <v>41753</v>
      </c>
      <c r="L3717" t="s">
        <v>41754</v>
      </c>
      <c r="M3717" t="s">
        <v>41755</v>
      </c>
      <c r="N3717" t="s">
        <v>281</v>
      </c>
      <c r="O3717" t="s">
        <v>75</v>
      </c>
      <c r="P3717" t="s">
        <v>41756</v>
      </c>
      <c r="Q3717" t="s">
        <v>282</v>
      </c>
      <c r="R3717" t="s">
        <v>284</v>
      </c>
      <c r="S3717" t="s">
        <v>241</v>
      </c>
      <c r="T3717" t="s">
        <v>288</v>
      </c>
      <c r="U3717" t="s">
        <v>41757</v>
      </c>
      <c r="V3717" s="1" t="s">
        <v>18938</v>
      </c>
      <c r="W3717" t="s">
        <v>41758</v>
      </c>
      <c r="X3717" s="1" t="s">
        <v>22433</v>
      </c>
      <c r="Y3717">
        <v>0</v>
      </c>
      <c r="Z3717" t="s">
        <v>18646</v>
      </c>
      <c r="AA3717">
        <v>0</v>
      </c>
      <c r="AB3717" t="s">
        <v>87</v>
      </c>
      <c r="AC3717">
        <v>0</v>
      </c>
      <c r="AD3717">
        <v>0</v>
      </c>
      <c r="AE3717">
        <v>0</v>
      </c>
      <c r="AF3717">
        <v>0</v>
      </c>
      <c r="AG3717">
        <v>0</v>
      </c>
      <c r="AH3717">
        <v>0</v>
      </c>
      <c r="AI3717">
        <v>0</v>
      </c>
      <c r="AJ3717">
        <v>0</v>
      </c>
      <c r="AK3717">
        <v>0</v>
      </c>
      <c r="AL3717">
        <v>0</v>
      </c>
      <c r="AM3717">
        <v>0</v>
      </c>
      <c r="AN3717">
        <v>0</v>
      </c>
      <c r="AO3717">
        <v>0</v>
      </c>
      <c r="AP3717">
        <v>0</v>
      </c>
      <c r="AQ3717">
        <v>0</v>
      </c>
      <c r="AR3717">
        <v>0</v>
      </c>
      <c r="AS3717" t="s">
        <v>18661</v>
      </c>
      <c r="AT3717" t="s">
        <v>97</v>
      </c>
    </row>
    <row r="3718" spans="1:46" x14ac:dyDescent="0.25">
      <c r="A3718" t="s">
        <v>0</v>
      </c>
      <c r="B3718" t="s">
        <v>41802</v>
      </c>
      <c r="C3718" t="s">
        <v>41803</v>
      </c>
      <c r="D3718" t="s">
        <v>41804</v>
      </c>
      <c r="E3718">
        <v>723575</v>
      </c>
      <c r="G3718" t="s">
        <v>297</v>
      </c>
      <c r="H3718" t="s">
        <v>41805</v>
      </c>
      <c r="I3718" t="s">
        <v>41806</v>
      </c>
      <c r="J3718" t="s">
        <v>92</v>
      </c>
      <c r="K3718" t="s">
        <v>41807</v>
      </c>
      <c r="L3718" t="s">
        <v>41808</v>
      </c>
      <c r="M3718" t="s">
        <v>41809</v>
      </c>
      <c r="N3718" t="s">
        <v>41810</v>
      </c>
      <c r="O3718" t="s">
        <v>75</v>
      </c>
      <c r="P3718" t="s">
        <v>41811</v>
      </c>
      <c r="Q3718" t="s">
        <v>286</v>
      </c>
      <c r="R3718" t="s">
        <v>243</v>
      </c>
      <c r="S3718" t="s">
        <v>244</v>
      </c>
      <c r="T3718" t="s">
        <v>300</v>
      </c>
      <c r="U3718" t="s">
        <v>41812</v>
      </c>
      <c r="V3718" s="1" t="s">
        <v>18371</v>
      </c>
      <c r="W3718" t="s">
        <v>41813</v>
      </c>
      <c r="X3718" s="1" t="s">
        <v>22433</v>
      </c>
      <c r="Y3718">
        <v>0</v>
      </c>
      <c r="Z3718" t="s">
        <v>18646</v>
      </c>
      <c r="AA3718">
        <v>0</v>
      </c>
      <c r="AB3718" t="s">
        <v>87</v>
      </c>
      <c r="AC3718">
        <v>0</v>
      </c>
      <c r="AD3718">
        <v>0</v>
      </c>
      <c r="AE3718">
        <v>0</v>
      </c>
      <c r="AF3718">
        <v>0</v>
      </c>
      <c r="AG3718">
        <v>0</v>
      </c>
      <c r="AH3718">
        <v>0</v>
      </c>
      <c r="AI3718">
        <v>0</v>
      </c>
      <c r="AJ3718">
        <v>0</v>
      </c>
      <c r="AK3718">
        <v>0</v>
      </c>
      <c r="AL3718">
        <v>0</v>
      </c>
      <c r="AM3718">
        <v>0</v>
      </c>
      <c r="AN3718">
        <v>0</v>
      </c>
      <c r="AO3718">
        <v>0</v>
      </c>
      <c r="AP3718">
        <v>0</v>
      </c>
      <c r="AQ3718">
        <v>0</v>
      </c>
      <c r="AR3718">
        <v>0</v>
      </c>
      <c r="AS3718" t="s">
        <v>18707</v>
      </c>
      <c r="AT3718" t="s">
        <v>97</v>
      </c>
    </row>
    <row r="3719" spans="1:46" x14ac:dyDescent="0.25">
      <c r="A3719" t="s">
        <v>0</v>
      </c>
      <c r="B3719" t="s">
        <v>68283</v>
      </c>
      <c r="C3719" t="s">
        <v>68284</v>
      </c>
      <c r="D3719" t="s">
        <v>68285</v>
      </c>
      <c r="E3719">
        <v>799672</v>
      </c>
      <c r="G3719" t="s">
        <v>297</v>
      </c>
      <c r="H3719" t="s">
        <v>68286</v>
      </c>
      <c r="I3719" t="s">
        <v>68287</v>
      </c>
      <c r="J3719" t="s">
        <v>280</v>
      </c>
      <c r="K3719" t="s">
        <v>17569</v>
      </c>
      <c r="L3719" t="s">
        <v>68288</v>
      </c>
      <c r="M3719" t="s">
        <v>68289</v>
      </c>
      <c r="N3719" t="s">
        <v>281</v>
      </c>
      <c r="O3719" t="s">
        <v>75</v>
      </c>
      <c r="P3719" t="s">
        <v>68290</v>
      </c>
      <c r="Q3719" t="s">
        <v>282</v>
      </c>
      <c r="R3719" t="s">
        <v>284</v>
      </c>
      <c r="S3719" t="s">
        <v>230</v>
      </c>
      <c r="T3719" t="s">
        <v>302</v>
      </c>
      <c r="U3719" t="s">
        <v>42942</v>
      </c>
      <c r="V3719" s="1" t="s">
        <v>22433</v>
      </c>
      <c r="W3719" t="s">
        <v>65299</v>
      </c>
      <c r="X3719" s="1" t="s">
        <v>22433</v>
      </c>
      <c r="Y3719">
        <v>0</v>
      </c>
      <c r="Z3719" t="s">
        <v>18646</v>
      </c>
      <c r="AA3719">
        <v>0</v>
      </c>
      <c r="AB3719" t="s">
        <v>87</v>
      </c>
      <c r="AC3719">
        <v>0</v>
      </c>
      <c r="AD3719">
        <v>0</v>
      </c>
      <c r="AE3719">
        <v>0</v>
      </c>
      <c r="AF3719">
        <v>0</v>
      </c>
      <c r="AG3719">
        <v>0</v>
      </c>
      <c r="AH3719">
        <v>0</v>
      </c>
      <c r="AI3719">
        <v>0</v>
      </c>
      <c r="AJ3719">
        <v>0</v>
      </c>
      <c r="AK3719">
        <v>0</v>
      </c>
      <c r="AL3719">
        <v>0</v>
      </c>
      <c r="AM3719">
        <v>0</v>
      </c>
      <c r="AN3719">
        <v>0</v>
      </c>
      <c r="AO3719">
        <v>0</v>
      </c>
      <c r="AP3719">
        <v>0</v>
      </c>
      <c r="AQ3719">
        <v>0</v>
      </c>
      <c r="AR3719">
        <v>0</v>
      </c>
      <c r="AS3719" t="s">
        <v>18661</v>
      </c>
      <c r="AT3719" t="s">
        <v>97</v>
      </c>
    </row>
    <row r="3720" spans="1:46" x14ac:dyDescent="0.25">
      <c r="A3720" t="s">
        <v>0</v>
      </c>
      <c r="B3720" t="s">
        <v>68291</v>
      </c>
      <c r="C3720" t="s">
        <v>68292</v>
      </c>
      <c r="D3720" t="s">
        <v>68293</v>
      </c>
      <c r="E3720">
        <v>799596</v>
      </c>
      <c r="G3720" t="s">
        <v>297</v>
      </c>
      <c r="H3720" t="s">
        <v>68294</v>
      </c>
      <c r="I3720" t="s">
        <v>68295</v>
      </c>
      <c r="J3720" t="s">
        <v>280</v>
      </c>
      <c r="K3720" t="s">
        <v>18274</v>
      </c>
      <c r="L3720" t="s">
        <v>68296</v>
      </c>
      <c r="M3720" t="s">
        <v>68297</v>
      </c>
      <c r="N3720" t="s">
        <v>281</v>
      </c>
      <c r="O3720" t="s">
        <v>75</v>
      </c>
      <c r="P3720" t="s">
        <v>68298</v>
      </c>
      <c r="Q3720" t="s">
        <v>282</v>
      </c>
      <c r="R3720" t="s">
        <v>246</v>
      </c>
      <c r="S3720" t="s">
        <v>230</v>
      </c>
      <c r="T3720" t="s">
        <v>302</v>
      </c>
      <c r="U3720" t="s">
        <v>68299</v>
      </c>
      <c r="V3720" s="1" t="s">
        <v>22433</v>
      </c>
      <c r="W3720" t="s">
        <v>68300</v>
      </c>
      <c r="X3720" s="1" t="s">
        <v>22433</v>
      </c>
      <c r="Y3720">
        <v>0</v>
      </c>
      <c r="Z3720" t="s">
        <v>18646</v>
      </c>
      <c r="AA3720">
        <v>0</v>
      </c>
      <c r="AB3720" t="s">
        <v>87</v>
      </c>
      <c r="AC3720">
        <v>0</v>
      </c>
      <c r="AD3720">
        <v>0</v>
      </c>
      <c r="AE3720">
        <v>0</v>
      </c>
      <c r="AF3720">
        <v>0</v>
      </c>
      <c r="AG3720">
        <v>0</v>
      </c>
      <c r="AH3720">
        <v>0</v>
      </c>
      <c r="AI3720">
        <v>0</v>
      </c>
      <c r="AJ3720">
        <v>0</v>
      </c>
      <c r="AK3720">
        <v>0</v>
      </c>
      <c r="AL3720">
        <v>0</v>
      </c>
      <c r="AM3720">
        <v>0</v>
      </c>
      <c r="AN3720">
        <v>0</v>
      </c>
      <c r="AO3720">
        <v>0</v>
      </c>
      <c r="AP3720">
        <v>0</v>
      </c>
      <c r="AQ3720">
        <v>0</v>
      </c>
      <c r="AR3720">
        <v>0</v>
      </c>
      <c r="AS3720" t="s">
        <v>18661</v>
      </c>
      <c r="AT3720" t="s">
        <v>97</v>
      </c>
    </row>
    <row r="3721" spans="1:46" x14ac:dyDescent="0.25">
      <c r="A3721" t="s">
        <v>0</v>
      </c>
      <c r="B3721" t="s">
        <v>68301</v>
      </c>
      <c r="C3721" t="s">
        <v>68302</v>
      </c>
      <c r="D3721" t="s">
        <v>68303</v>
      </c>
      <c r="E3721">
        <v>799743</v>
      </c>
      <c r="G3721" t="s">
        <v>297</v>
      </c>
      <c r="H3721" t="s">
        <v>68304</v>
      </c>
      <c r="I3721" t="s">
        <v>68305</v>
      </c>
      <c r="J3721" t="s">
        <v>280</v>
      </c>
      <c r="K3721" t="s">
        <v>17088</v>
      </c>
      <c r="L3721" t="s">
        <v>68306</v>
      </c>
      <c r="M3721" t="s">
        <v>68307</v>
      </c>
      <c r="N3721" t="s">
        <v>17206</v>
      </c>
      <c r="O3721" t="s">
        <v>75</v>
      </c>
      <c r="P3721" t="s">
        <v>68308</v>
      </c>
      <c r="Q3721" t="s">
        <v>282</v>
      </c>
      <c r="R3721" t="s">
        <v>284</v>
      </c>
      <c r="S3721" t="s">
        <v>241</v>
      </c>
      <c r="T3721" t="s">
        <v>18763</v>
      </c>
      <c r="U3721" t="s">
        <v>68309</v>
      </c>
      <c r="V3721" s="1" t="s">
        <v>22433</v>
      </c>
      <c r="W3721" t="s">
        <v>68310</v>
      </c>
      <c r="X3721" s="1" t="s">
        <v>22433</v>
      </c>
      <c r="Y3721">
        <v>0</v>
      </c>
      <c r="Z3721" t="s">
        <v>18646</v>
      </c>
      <c r="AA3721">
        <v>0</v>
      </c>
      <c r="AB3721" t="s">
        <v>87</v>
      </c>
      <c r="AC3721">
        <v>0</v>
      </c>
      <c r="AD3721">
        <v>0</v>
      </c>
      <c r="AE3721">
        <v>0</v>
      </c>
      <c r="AF3721">
        <v>0</v>
      </c>
      <c r="AG3721">
        <v>0</v>
      </c>
      <c r="AH3721">
        <v>0</v>
      </c>
      <c r="AI3721">
        <v>0</v>
      </c>
      <c r="AJ3721">
        <v>0</v>
      </c>
      <c r="AK3721">
        <v>0</v>
      </c>
      <c r="AL3721">
        <v>0</v>
      </c>
      <c r="AM3721">
        <v>0</v>
      </c>
      <c r="AN3721">
        <v>0</v>
      </c>
      <c r="AO3721">
        <v>0</v>
      </c>
      <c r="AP3721">
        <v>0</v>
      </c>
      <c r="AQ3721">
        <v>0</v>
      </c>
      <c r="AR3721">
        <v>0</v>
      </c>
      <c r="AS3721" t="s">
        <v>18661</v>
      </c>
      <c r="AT3721" t="s">
        <v>97</v>
      </c>
    </row>
    <row r="3722" spans="1:46" x14ac:dyDescent="0.25">
      <c r="A3722" t="s">
        <v>0</v>
      </c>
      <c r="B3722" t="s">
        <v>68311</v>
      </c>
      <c r="C3722" t="s">
        <v>68312</v>
      </c>
      <c r="D3722" t="s">
        <v>68313</v>
      </c>
      <c r="E3722">
        <v>799782</v>
      </c>
      <c r="G3722" t="s">
        <v>297</v>
      </c>
      <c r="H3722" t="s">
        <v>68314</v>
      </c>
      <c r="I3722" t="s">
        <v>68315</v>
      </c>
      <c r="J3722" t="s">
        <v>280</v>
      </c>
      <c r="K3722" t="s">
        <v>42850</v>
      </c>
      <c r="L3722" t="s">
        <v>68316</v>
      </c>
      <c r="M3722" t="s">
        <v>68317</v>
      </c>
      <c r="N3722" t="s">
        <v>68317</v>
      </c>
      <c r="O3722" t="s">
        <v>75</v>
      </c>
      <c r="P3722" t="s">
        <v>68318</v>
      </c>
      <c r="Q3722" t="s">
        <v>282</v>
      </c>
      <c r="R3722" t="s">
        <v>284</v>
      </c>
      <c r="S3722" t="s">
        <v>230</v>
      </c>
      <c r="T3722" t="s">
        <v>294</v>
      </c>
      <c r="U3722" t="s">
        <v>42854</v>
      </c>
      <c r="V3722" s="1" t="s">
        <v>22433</v>
      </c>
      <c r="W3722" t="s">
        <v>68319</v>
      </c>
      <c r="X3722" s="1" t="s">
        <v>22433</v>
      </c>
      <c r="Y3722">
        <v>0</v>
      </c>
      <c r="Z3722" t="s">
        <v>18646</v>
      </c>
      <c r="AA3722">
        <v>0</v>
      </c>
      <c r="AB3722" t="s">
        <v>87</v>
      </c>
      <c r="AC3722">
        <v>0</v>
      </c>
      <c r="AD3722">
        <v>0</v>
      </c>
      <c r="AE3722">
        <v>0</v>
      </c>
      <c r="AF3722">
        <v>0</v>
      </c>
      <c r="AG3722">
        <v>0</v>
      </c>
      <c r="AH3722">
        <v>0</v>
      </c>
      <c r="AI3722">
        <v>0</v>
      </c>
      <c r="AJ3722">
        <v>0</v>
      </c>
      <c r="AK3722">
        <v>0</v>
      </c>
      <c r="AL3722">
        <v>0</v>
      </c>
      <c r="AM3722">
        <v>0</v>
      </c>
      <c r="AN3722">
        <v>0</v>
      </c>
      <c r="AO3722">
        <v>0</v>
      </c>
      <c r="AP3722">
        <v>0</v>
      </c>
      <c r="AQ3722">
        <v>0</v>
      </c>
      <c r="AR3722">
        <v>0</v>
      </c>
      <c r="AS3722" t="s">
        <v>18661</v>
      </c>
      <c r="AT3722" t="s">
        <v>97</v>
      </c>
    </row>
    <row r="3723" spans="1:46" x14ac:dyDescent="0.25">
      <c r="A3723" t="s">
        <v>0</v>
      </c>
      <c r="B3723" t="s">
        <v>68320</v>
      </c>
      <c r="C3723" t="s">
        <v>68321</v>
      </c>
      <c r="D3723" t="s">
        <v>68322</v>
      </c>
      <c r="E3723">
        <v>798573</v>
      </c>
      <c r="G3723" t="s">
        <v>297</v>
      </c>
      <c r="H3723" t="s">
        <v>68323</v>
      </c>
      <c r="I3723" t="s">
        <v>68324</v>
      </c>
      <c r="J3723" t="s">
        <v>68325</v>
      </c>
      <c r="K3723" t="s">
        <v>150</v>
      </c>
      <c r="L3723" t="s">
        <v>68326</v>
      </c>
      <c r="M3723" t="s">
        <v>68327</v>
      </c>
      <c r="N3723" t="s">
        <v>281</v>
      </c>
      <c r="O3723" t="s">
        <v>75</v>
      </c>
      <c r="P3723" t="s">
        <v>68328</v>
      </c>
      <c r="Q3723" t="s">
        <v>282</v>
      </c>
      <c r="R3723" t="s">
        <v>284</v>
      </c>
      <c r="S3723" t="s">
        <v>241</v>
      </c>
      <c r="T3723" t="s">
        <v>288</v>
      </c>
      <c r="U3723" t="s">
        <v>68329</v>
      </c>
      <c r="V3723" s="1" t="s">
        <v>22433</v>
      </c>
      <c r="W3723" t="s">
        <v>68330</v>
      </c>
      <c r="X3723" s="1" t="s">
        <v>22433</v>
      </c>
      <c r="Y3723">
        <v>0</v>
      </c>
      <c r="Z3723" t="s">
        <v>18646</v>
      </c>
      <c r="AA3723">
        <v>0</v>
      </c>
      <c r="AB3723" t="s">
        <v>87</v>
      </c>
      <c r="AC3723">
        <v>0</v>
      </c>
      <c r="AD3723">
        <v>0</v>
      </c>
      <c r="AE3723">
        <v>0</v>
      </c>
      <c r="AF3723">
        <v>0</v>
      </c>
      <c r="AG3723">
        <v>0</v>
      </c>
      <c r="AH3723">
        <v>0</v>
      </c>
      <c r="AI3723">
        <v>0</v>
      </c>
      <c r="AJ3723">
        <v>0</v>
      </c>
      <c r="AK3723">
        <v>0</v>
      </c>
      <c r="AL3723">
        <v>0</v>
      </c>
      <c r="AM3723">
        <v>0</v>
      </c>
      <c r="AN3723">
        <v>0</v>
      </c>
      <c r="AO3723">
        <v>0</v>
      </c>
      <c r="AP3723">
        <v>0</v>
      </c>
      <c r="AQ3723">
        <v>0</v>
      </c>
      <c r="AR3723">
        <v>0</v>
      </c>
      <c r="AS3723" t="s">
        <v>18661</v>
      </c>
      <c r="AT3723" t="s">
        <v>97</v>
      </c>
    </row>
    <row r="3724" spans="1:46" x14ac:dyDescent="0.25">
      <c r="A3724" t="s">
        <v>0</v>
      </c>
      <c r="B3724" t="s">
        <v>68331</v>
      </c>
      <c r="C3724" t="s">
        <v>68332</v>
      </c>
      <c r="D3724" t="s">
        <v>68333</v>
      </c>
      <c r="E3724">
        <v>798406</v>
      </c>
      <c r="G3724" t="s">
        <v>297</v>
      </c>
      <c r="H3724" t="s">
        <v>68334</v>
      </c>
      <c r="I3724" t="s">
        <v>68335</v>
      </c>
      <c r="J3724" t="s">
        <v>280</v>
      </c>
      <c r="K3724" t="s">
        <v>21106</v>
      </c>
      <c r="L3724" t="s">
        <v>68336</v>
      </c>
      <c r="M3724" t="s">
        <v>68337</v>
      </c>
      <c r="N3724" t="s">
        <v>281</v>
      </c>
      <c r="O3724" t="s">
        <v>75</v>
      </c>
      <c r="P3724" t="s">
        <v>68338</v>
      </c>
      <c r="Q3724" t="s">
        <v>282</v>
      </c>
      <c r="R3724" t="s">
        <v>284</v>
      </c>
      <c r="S3724" t="s">
        <v>244</v>
      </c>
      <c r="T3724" t="s">
        <v>300</v>
      </c>
      <c r="U3724" t="s">
        <v>68339</v>
      </c>
      <c r="V3724" s="1" t="s">
        <v>22433</v>
      </c>
      <c r="W3724" t="s">
        <v>68340</v>
      </c>
      <c r="X3724" s="1" t="s">
        <v>22433</v>
      </c>
      <c r="Y3724">
        <v>0</v>
      </c>
      <c r="Z3724" t="s">
        <v>18646</v>
      </c>
      <c r="AA3724">
        <v>0</v>
      </c>
      <c r="AB3724" t="s">
        <v>87</v>
      </c>
      <c r="AC3724">
        <v>0</v>
      </c>
      <c r="AD3724">
        <v>0</v>
      </c>
      <c r="AE3724">
        <v>0</v>
      </c>
      <c r="AF3724">
        <v>0</v>
      </c>
      <c r="AG3724">
        <v>0</v>
      </c>
      <c r="AH3724">
        <v>0</v>
      </c>
      <c r="AI3724">
        <v>0</v>
      </c>
      <c r="AJ3724">
        <v>0</v>
      </c>
      <c r="AK3724">
        <v>0</v>
      </c>
      <c r="AL3724">
        <v>0</v>
      </c>
      <c r="AM3724">
        <v>0</v>
      </c>
      <c r="AN3724">
        <v>0</v>
      </c>
      <c r="AO3724">
        <v>0</v>
      </c>
      <c r="AP3724">
        <v>0</v>
      </c>
      <c r="AQ3724">
        <v>0</v>
      </c>
      <c r="AR3724">
        <v>0</v>
      </c>
      <c r="AS3724" t="s">
        <v>18661</v>
      </c>
      <c r="AT3724" t="s">
        <v>97</v>
      </c>
    </row>
    <row r="3725" spans="1:46" x14ac:dyDescent="0.25">
      <c r="A3725" t="s">
        <v>0</v>
      </c>
      <c r="B3725" t="s">
        <v>41528</v>
      </c>
      <c r="C3725" t="s">
        <v>41529</v>
      </c>
      <c r="D3725" t="s">
        <v>41530</v>
      </c>
      <c r="E3725">
        <v>795996</v>
      </c>
      <c r="G3725" t="s">
        <v>296</v>
      </c>
      <c r="H3725" t="s">
        <v>41531</v>
      </c>
      <c r="I3725" t="s">
        <v>41532</v>
      </c>
      <c r="J3725" t="s">
        <v>280</v>
      </c>
      <c r="K3725" t="s">
        <v>17503</v>
      </c>
      <c r="L3725" t="s">
        <v>41533</v>
      </c>
      <c r="M3725" t="s">
        <v>41534</v>
      </c>
      <c r="N3725" t="s">
        <v>41535</v>
      </c>
      <c r="O3725" t="s">
        <v>75</v>
      </c>
      <c r="P3725" t="s">
        <v>41536</v>
      </c>
      <c r="Q3725" t="s">
        <v>282</v>
      </c>
      <c r="R3725" t="s">
        <v>284</v>
      </c>
      <c r="S3725" t="s">
        <v>230</v>
      </c>
      <c r="T3725" t="s">
        <v>300</v>
      </c>
      <c r="U3725" t="s">
        <v>41537</v>
      </c>
      <c r="V3725" s="1" t="s">
        <v>20208</v>
      </c>
      <c r="W3725" t="s">
        <v>41538</v>
      </c>
      <c r="X3725" s="1" t="s">
        <v>22433</v>
      </c>
      <c r="Y3725">
        <v>0</v>
      </c>
      <c r="Z3725" t="s">
        <v>18646</v>
      </c>
      <c r="AA3725">
        <v>0</v>
      </c>
      <c r="AB3725" t="s">
        <v>87</v>
      </c>
      <c r="AC3725">
        <v>0</v>
      </c>
      <c r="AD3725">
        <v>0</v>
      </c>
      <c r="AE3725">
        <v>0</v>
      </c>
      <c r="AF3725">
        <v>0</v>
      </c>
      <c r="AG3725">
        <v>0</v>
      </c>
      <c r="AH3725">
        <v>0</v>
      </c>
      <c r="AI3725">
        <v>0</v>
      </c>
      <c r="AJ3725">
        <v>0</v>
      </c>
      <c r="AK3725">
        <v>0</v>
      </c>
      <c r="AL3725">
        <v>1</v>
      </c>
      <c r="AM3725">
        <v>0</v>
      </c>
      <c r="AN3725">
        <v>0</v>
      </c>
      <c r="AO3725">
        <v>0</v>
      </c>
      <c r="AP3725">
        <v>0</v>
      </c>
      <c r="AQ3725">
        <v>0</v>
      </c>
      <c r="AR3725">
        <v>18</v>
      </c>
      <c r="AS3725" t="s">
        <v>16729</v>
      </c>
      <c r="AT3725" t="s">
        <v>80</v>
      </c>
    </row>
    <row r="3726" spans="1:46" x14ac:dyDescent="0.25">
      <c r="A3726" t="s">
        <v>0</v>
      </c>
      <c r="B3726" t="s">
        <v>43032</v>
      </c>
      <c r="C3726" t="s">
        <v>43033</v>
      </c>
      <c r="D3726" t="s">
        <v>43034</v>
      </c>
      <c r="E3726">
        <v>703781</v>
      </c>
      <c r="G3726" t="s">
        <v>297</v>
      </c>
      <c r="H3726" t="s">
        <v>43035</v>
      </c>
      <c r="I3726" t="s">
        <v>43036</v>
      </c>
      <c r="J3726" t="s">
        <v>280</v>
      </c>
      <c r="K3726" t="s">
        <v>19352</v>
      </c>
      <c r="L3726" t="s">
        <v>43037</v>
      </c>
      <c r="M3726" t="s">
        <v>43038</v>
      </c>
      <c r="N3726" t="s">
        <v>281</v>
      </c>
      <c r="O3726" t="s">
        <v>75</v>
      </c>
      <c r="P3726" t="s">
        <v>43039</v>
      </c>
      <c r="Q3726" t="s">
        <v>282</v>
      </c>
      <c r="R3726" t="s">
        <v>284</v>
      </c>
      <c r="S3726" t="s">
        <v>244</v>
      </c>
      <c r="T3726" t="s">
        <v>18473</v>
      </c>
      <c r="U3726" t="s">
        <v>21076</v>
      </c>
      <c r="V3726" s="1" t="s">
        <v>18379</v>
      </c>
      <c r="W3726" t="s">
        <v>43040</v>
      </c>
      <c r="X3726" s="1" t="s">
        <v>22433</v>
      </c>
      <c r="Y3726">
        <v>0</v>
      </c>
      <c r="Z3726" t="s">
        <v>18646</v>
      </c>
      <c r="AA3726">
        <v>0</v>
      </c>
      <c r="AB3726" t="s">
        <v>87</v>
      </c>
      <c r="AC3726">
        <v>0</v>
      </c>
      <c r="AD3726">
        <v>0</v>
      </c>
      <c r="AE3726">
        <v>0</v>
      </c>
      <c r="AF3726">
        <v>0</v>
      </c>
      <c r="AG3726">
        <v>0</v>
      </c>
      <c r="AH3726">
        <v>0</v>
      </c>
      <c r="AI3726">
        <v>0</v>
      </c>
      <c r="AJ3726">
        <v>0</v>
      </c>
      <c r="AK3726">
        <v>0</v>
      </c>
      <c r="AL3726">
        <v>0</v>
      </c>
      <c r="AM3726">
        <v>0</v>
      </c>
      <c r="AN3726">
        <v>0</v>
      </c>
      <c r="AO3726">
        <v>0</v>
      </c>
      <c r="AP3726">
        <v>0</v>
      </c>
      <c r="AQ3726">
        <v>0</v>
      </c>
      <c r="AR3726">
        <v>0</v>
      </c>
      <c r="AS3726" t="s">
        <v>18661</v>
      </c>
      <c r="AT3726" t="s">
        <v>97</v>
      </c>
    </row>
    <row r="3727" spans="1:46" x14ac:dyDescent="0.25">
      <c r="A3727" t="s">
        <v>0</v>
      </c>
      <c r="B3727" t="s">
        <v>68341</v>
      </c>
      <c r="C3727" t="s">
        <v>68342</v>
      </c>
      <c r="D3727" t="s">
        <v>68343</v>
      </c>
      <c r="E3727">
        <v>798674</v>
      </c>
      <c r="G3727" t="s">
        <v>297</v>
      </c>
      <c r="H3727" t="s">
        <v>68344</v>
      </c>
      <c r="I3727" t="s">
        <v>68345</v>
      </c>
      <c r="J3727" t="s">
        <v>280</v>
      </c>
      <c r="K3727" t="s">
        <v>18854</v>
      </c>
      <c r="L3727" t="s">
        <v>68346</v>
      </c>
      <c r="M3727" t="s">
        <v>68347</v>
      </c>
      <c r="N3727" t="s">
        <v>68348</v>
      </c>
      <c r="O3727" t="s">
        <v>75</v>
      </c>
      <c r="P3727" t="s">
        <v>68349</v>
      </c>
      <c r="Q3727" t="s">
        <v>282</v>
      </c>
      <c r="R3727" t="s">
        <v>284</v>
      </c>
      <c r="S3727" t="s">
        <v>230</v>
      </c>
      <c r="T3727" t="s">
        <v>300</v>
      </c>
      <c r="U3727" t="s">
        <v>68350</v>
      </c>
      <c r="V3727" s="1" t="s">
        <v>22433</v>
      </c>
      <c r="W3727" t="s">
        <v>68351</v>
      </c>
      <c r="X3727" s="1" t="s">
        <v>22433</v>
      </c>
      <c r="Y3727">
        <v>0</v>
      </c>
      <c r="Z3727" t="s">
        <v>18646</v>
      </c>
      <c r="AA3727">
        <v>0</v>
      </c>
      <c r="AB3727" t="s">
        <v>87</v>
      </c>
      <c r="AC3727">
        <v>0</v>
      </c>
      <c r="AD3727">
        <v>0</v>
      </c>
      <c r="AE3727">
        <v>0</v>
      </c>
      <c r="AF3727">
        <v>0</v>
      </c>
      <c r="AG3727">
        <v>0</v>
      </c>
      <c r="AH3727">
        <v>0</v>
      </c>
      <c r="AI3727">
        <v>0</v>
      </c>
      <c r="AJ3727">
        <v>0</v>
      </c>
      <c r="AK3727">
        <v>0</v>
      </c>
      <c r="AL3727">
        <v>0</v>
      </c>
      <c r="AM3727">
        <v>0</v>
      </c>
      <c r="AN3727">
        <v>0</v>
      </c>
      <c r="AO3727">
        <v>0</v>
      </c>
      <c r="AP3727">
        <v>0</v>
      </c>
      <c r="AQ3727">
        <v>0</v>
      </c>
      <c r="AR3727">
        <v>0</v>
      </c>
      <c r="AS3727" t="s">
        <v>18661</v>
      </c>
      <c r="AT3727" t="s">
        <v>97</v>
      </c>
    </row>
    <row r="3728" spans="1:46" x14ac:dyDescent="0.25">
      <c r="A3728" t="s">
        <v>0</v>
      </c>
      <c r="B3728" t="s">
        <v>43280</v>
      </c>
      <c r="C3728" t="s">
        <v>43281</v>
      </c>
      <c r="D3728" t="s">
        <v>43282</v>
      </c>
      <c r="E3728">
        <v>794494</v>
      </c>
      <c r="G3728" t="s">
        <v>17424</v>
      </c>
      <c r="H3728" t="s">
        <v>43283</v>
      </c>
      <c r="I3728" t="s">
        <v>43284</v>
      </c>
      <c r="J3728" t="s">
        <v>41982</v>
      </c>
      <c r="K3728" t="s">
        <v>18988</v>
      </c>
      <c r="L3728" t="s">
        <v>43285</v>
      </c>
      <c r="M3728" t="s">
        <v>43286</v>
      </c>
      <c r="N3728" t="s">
        <v>287</v>
      </c>
      <c r="O3728" t="s">
        <v>75</v>
      </c>
      <c r="P3728" t="s">
        <v>43287</v>
      </c>
      <c r="Q3728" t="s">
        <v>282</v>
      </c>
      <c r="R3728" t="s">
        <v>246</v>
      </c>
      <c r="S3728" t="s">
        <v>230</v>
      </c>
      <c r="T3728" t="s">
        <v>294</v>
      </c>
      <c r="U3728" t="s">
        <v>41987</v>
      </c>
      <c r="V3728" s="1" t="s">
        <v>20208</v>
      </c>
      <c r="W3728" t="s">
        <v>39717</v>
      </c>
      <c r="X3728" s="1" t="s">
        <v>22433</v>
      </c>
      <c r="Y3728">
        <v>0</v>
      </c>
      <c r="Z3728" t="s">
        <v>18646</v>
      </c>
      <c r="AA3728">
        <v>0</v>
      </c>
      <c r="AB3728" t="s">
        <v>87</v>
      </c>
      <c r="AC3728">
        <v>0</v>
      </c>
      <c r="AD3728">
        <v>0</v>
      </c>
      <c r="AE3728">
        <v>0</v>
      </c>
      <c r="AF3728">
        <v>0</v>
      </c>
      <c r="AG3728">
        <v>0</v>
      </c>
      <c r="AH3728">
        <v>0</v>
      </c>
      <c r="AI3728">
        <v>0</v>
      </c>
      <c r="AJ3728">
        <v>0</v>
      </c>
      <c r="AK3728">
        <v>0</v>
      </c>
      <c r="AL3728">
        <v>1</v>
      </c>
      <c r="AM3728">
        <v>0</v>
      </c>
      <c r="AN3728">
        <v>0</v>
      </c>
      <c r="AO3728">
        <v>0</v>
      </c>
      <c r="AP3728">
        <v>0</v>
      </c>
      <c r="AQ3728">
        <v>0</v>
      </c>
      <c r="AR3728">
        <v>18</v>
      </c>
      <c r="AS3728" t="s">
        <v>16729</v>
      </c>
      <c r="AT3728" t="s">
        <v>80</v>
      </c>
    </row>
    <row r="3729" spans="1:46" x14ac:dyDescent="0.25">
      <c r="A3729" t="s">
        <v>0</v>
      </c>
      <c r="B3729" t="s">
        <v>68352</v>
      </c>
      <c r="C3729" t="s">
        <v>68353</v>
      </c>
      <c r="D3729" t="s">
        <v>68354</v>
      </c>
      <c r="E3729">
        <v>798835</v>
      </c>
      <c r="G3729" t="s">
        <v>297</v>
      </c>
      <c r="H3729" t="s">
        <v>68355</v>
      </c>
      <c r="I3729" t="s">
        <v>68356</v>
      </c>
      <c r="J3729" t="s">
        <v>280</v>
      </c>
      <c r="K3729" t="s">
        <v>68357</v>
      </c>
      <c r="L3729" t="s">
        <v>68358</v>
      </c>
      <c r="M3729" t="s">
        <v>68359</v>
      </c>
      <c r="N3729" t="s">
        <v>68359</v>
      </c>
      <c r="O3729" t="s">
        <v>75</v>
      </c>
      <c r="P3729" t="s">
        <v>68360</v>
      </c>
      <c r="Q3729" t="s">
        <v>282</v>
      </c>
      <c r="R3729" t="s">
        <v>284</v>
      </c>
      <c r="S3729" t="s">
        <v>241</v>
      </c>
      <c r="T3729" t="s">
        <v>288</v>
      </c>
      <c r="U3729" t="s">
        <v>68361</v>
      </c>
      <c r="V3729" s="1" t="s">
        <v>22433</v>
      </c>
      <c r="W3729" t="s">
        <v>68362</v>
      </c>
      <c r="X3729" s="1" t="s">
        <v>22433</v>
      </c>
      <c r="Y3729">
        <v>0</v>
      </c>
      <c r="Z3729" t="s">
        <v>18646</v>
      </c>
      <c r="AA3729">
        <v>0</v>
      </c>
      <c r="AB3729" t="s">
        <v>87</v>
      </c>
      <c r="AC3729">
        <v>0</v>
      </c>
      <c r="AD3729">
        <v>0</v>
      </c>
      <c r="AE3729">
        <v>0</v>
      </c>
      <c r="AF3729">
        <v>0</v>
      </c>
      <c r="AG3729">
        <v>0</v>
      </c>
      <c r="AH3729">
        <v>0</v>
      </c>
      <c r="AI3729">
        <v>0</v>
      </c>
      <c r="AJ3729">
        <v>0</v>
      </c>
      <c r="AK3729">
        <v>0</v>
      </c>
      <c r="AL3729">
        <v>0</v>
      </c>
      <c r="AM3729">
        <v>0</v>
      </c>
      <c r="AN3729">
        <v>0</v>
      </c>
      <c r="AO3729">
        <v>0</v>
      </c>
      <c r="AP3729">
        <v>0</v>
      </c>
      <c r="AQ3729">
        <v>0</v>
      </c>
      <c r="AR3729">
        <v>0</v>
      </c>
      <c r="AS3729" t="s">
        <v>18661</v>
      </c>
      <c r="AT3729" t="s">
        <v>97</v>
      </c>
    </row>
    <row r="3730" spans="1:46" x14ac:dyDescent="0.25">
      <c r="A3730" t="s">
        <v>0</v>
      </c>
      <c r="B3730" t="s">
        <v>68363</v>
      </c>
      <c r="C3730" t="s">
        <v>68364</v>
      </c>
      <c r="D3730" t="s">
        <v>68365</v>
      </c>
      <c r="E3730">
        <v>800133</v>
      </c>
      <c r="G3730" t="s">
        <v>297</v>
      </c>
      <c r="H3730" t="s">
        <v>68366</v>
      </c>
      <c r="I3730" t="s">
        <v>68367</v>
      </c>
      <c r="J3730" t="s">
        <v>280</v>
      </c>
      <c r="K3730" t="s">
        <v>135</v>
      </c>
      <c r="L3730" t="s">
        <v>68368</v>
      </c>
      <c r="M3730" t="s">
        <v>281</v>
      </c>
      <c r="N3730" t="s">
        <v>281</v>
      </c>
      <c r="O3730" t="s">
        <v>75</v>
      </c>
      <c r="P3730" t="s">
        <v>68369</v>
      </c>
      <c r="Q3730" t="s">
        <v>282</v>
      </c>
      <c r="R3730" t="s">
        <v>246</v>
      </c>
      <c r="S3730" t="s">
        <v>241</v>
      </c>
      <c r="T3730" t="s">
        <v>292</v>
      </c>
      <c r="U3730" t="s">
        <v>68370</v>
      </c>
      <c r="V3730" s="1" t="s">
        <v>22433</v>
      </c>
      <c r="W3730" t="s">
        <v>68371</v>
      </c>
      <c r="X3730" s="1" t="s">
        <v>22433</v>
      </c>
      <c r="Y3730">
        <v>0</v>
      </c>
      <c r="Z3730" t="s">
        <v>18646</v>
      </c>
      <c r="AA3730">
        <v>0</v>
      </c>
      <c r="AB3730" t="s">
        <v>87</v>
      </c>
      <c r="AC3730">
        <v>0</v>
      </c>
      <c r="AD3730">
        <v>0</v>
      </c>
      <c r="AE3730">
        <v>0</v>
      </c>
      <c r="AF3730">
        <v>0</v>
      </c>
      <c r="AG3730">
        <v>0</v>
      </c>
      <c r="AH3730">
        <v>0</v>
      </c>
      <c r="AI3730">
        <v>0</v>
      </c>
      <c r="AJ3730">
        <v>0</v>
      </c>
      <c r="AK3730">
        <v>0</v>
      </c>
      <c r="AL3730">
        <v>0</v>
      </c>
      <c r="AM3730">
        <v>0</v>
      </c>
      <c r="AN3730">
        <v>0</v>
      </c>
      <c r="AO3730">
        <v>0</v>
      </c>
      <c r="AP3730">
        <v>0</v>
      </c>
      <c r="AQ3730">
        <v>0</v>
      </c>
      <c r="AR3730">
        <v>0</v>
      </c>
      <c r="AS3730" t="s">
        <v>18661</v>
      </c>
      <c r="AT3730" t="s">
        <v>97</v>
      </c>
    </row>
    <row r="3731" spans="1:46" x14ac:dyDescent="0.25">
      <c r="A3731" t="s">
        <v>0</v>
      </c>
      <c r="B3731" t="s">
        <v>68372</v>
      </c>
      <c r="C3731" t="s">
        <v>68373</v>
      </c>
      <c r="D3731" t="s">
        <v>68374</v>
      </c>
      <c r="E3731">
        <v>798714</v>
      </c>
      <c r="G3731" t="s">
        <v>297</v>
      </c>
      <c r="H3731" t="s">
        <v>68375</v>
      </c>
      <c r="I3731" t="s">
        <v>68376</v>
      </c>
      <c r="J3731" t="s">
        <v>280</v>
      </c>
      <c r="K3731" t="s">
        <v>142</v>
      </c>
      <c r="L3731" t="s">
        <v>68377</v>
      </c>
      <c r="M3731" t="s">
        <v>68378</v>
      </c>
      <c r="N3731" t="s">
        <v>68379</v>
      </c>
      <c r="O3731" t="s">
        <v>75</v>
      </c>
      <c r="P3731" t="s">
        <v>68380</v>
      </c>
      <c r="Q3731" t="s">
        <v>282</v>
      </c>
      <c r="R3731" t="s">
        <v>284</v>
      </c>
      <c r="S3731" t="s">
        <v>230</v>
      </c>
      <c r="T3731" t="s">
        <v>294</v>
      </c>
      <c r="U3731" t="s">
        <v>68381</v>
      </c>
      <c r="V3731" s="1" t="s">
        <v>22433</v>
      </c>
      <c r="W3731" t="s">
        <v>62889</v>
      </c>
      <c r="X3731" s="1" t="s">
        <v>22433</v>
      </c>
      <c r="Y3731">
        <v>0</v>
      </c>
      <c r="Z3731" t="s">
        <v>18646</v>
      </c>
      <c r="AA3731">
        <v>0</v>
      </c>
      <c r="AB3731" t="s">
        <v>87</v>
      </c>
      <c r="AC3731">
        <v>0</v>
      </c>
      <c r="AD3731">
        <v>0</v>
      </c>
      <c r="AE3731">
        <v>0</v>
      </c>
      <c r="AF3731">
        <v>0</v>
      </c>
      <c r="AG3731">
        <v>0</v>
      </c>
      <c r="AH3731">
        <v>0</v>
      </c>
      <c r="AI3731">
        <v>0</v>
      </c>
      <c r="AJ3731">
        <v>0</v>
      </c>
      <c r="AK3731">
        <v>0</v>
      </c>
      <c r="AL3731">
        <v>0</v>
      </c>
      <c r="AM3731">
        <v>0</v>
      </c>
      <c r="AN3731">
        <v>0</v>
      </c>
      <c r="AO3731">
        <v>0</v>
      </c>
      <c r="AP3731">
        <v>0</v>
      </c>
      <c r="AQ3731">
        <v>0</v>
      </c>
      <c r="AR3731">
        <v>0</v>
      </c>
      <c r="AS3731" t="s">
        <v>18661</v>
      </c>
      <c r="AT3731" t="s">
        <v>97</v>
      </c>
    </row>
    <row r="3732" spans="1:46" x14ac:dyDescent="0.25">
      <c r="A3732" t="s">
        <v>0</v>
      </c>
      <c r="B3732" t="s">
        <v>68382</v>
      </c>
      <c r="C3732" t="s">
        <v>68383</v>
      </c>
      <c r="D3732" t="s">
        <v>68384</v>
      </c>
      <c r="E3732">
        <v>799554</v>
      </c>
      <c r="G3732" t="s">
        <v>297</v>
      </c>
      <c r="H3732" t="s">
        <v>68385</v>
      </c>
      <c r="I3732" t="s">
        <v>68386</v>
      </c>
      <c r="J3732" t="s">
        <v>280</v>
      </c>
      <c r="K3732" t="s">
        <v>150</v>
      </c>
      <c r="L3732" t="s">
        <v>68387</v>
      </c>
      <c r="M3732" t="s">
        <v>68388</v>
      </c>
      <c r="N3732" t="s">
        <v>281</v>
      </c>
      <c r="O3732" t="s">
        <v>75</v>
      </c>
      <c r="P3732" t="s">
        <v>68389</v>
      </c>
      <c r="Q3732" t="s">
        <v>282</v>
      </c>
      <c r="R3732" t="s">
        <v>246</v>
      </c>
      <c r="S3732" t="s">
        <v>241</v>
      </c>
      <c r="T3732" t="s">
        <v>288</v>
      </c>
      <c r="U3732" t="s">
        <v>67768</v>
      </c>
      <c r="V3732" s="1" t="s">
        <v>22433</v>
      </c>
      <c r="W3732" t="s">
        <v>58942</v>
      </c>
      <c r="X3732" s="1" t="s">
        <v>22433</v>
      </c>
      <c r="Y3732">
        <v>0</v>
      </c>
      <c r="Z3732" t="s">
        <v>18646</v>
      </c>
      <c r="AA3732">
        <v>0</v>
      </c>
      <c r="AB3732" t="s">
        <v>87</v>
      </c>
      <c r="AC3732">
        <v>0</v>
      </c>
      <c r="AD3732">
        <v>0</v>
      </c>
      <c r="AE3732">
        <v>0</v>
      </c>
      <c r="AF3732">
        <v>0</v>
      </c>
      <c r="AG3732">
        <v>0</v>
      </c>
      <c r="AH3732">
        <v>0</v>
      </c>
      <c r="AI3732">
        <v>0</v>
      </c>
      <c r="AJ3732">
        <v>0</v>
      </c>
      <c r="AK3732">
        <v>0</v>
      </c>
      <c r="AL3732">
        <v>0</v>
      </c>
      <c r="AM3732">
        <v>0</v>
      </c>
      <c r="AN3732">
        <v>0</v>
      </c>
      <c r="AO3732">
        <v>0</v>
      </c>
      <c r="AP3732">
        <v>0</v>
      </c>
      <c r="AQ3732">
        <v>0</v>
      </c>
      <c r="AR3732">
        <v>0</v>
      </c>
      <c r="AS3732" t="s">
        <v>18661</v>
      </c>
      <c r="AT3732" t="s">
        <v>97</v>
      </c>
    </row>
    <row r="3733" spans="1:46" x14ac:dyDescent="0.25">
      <c r="A3733" t="s">
        <v>0</v>
      </c>
      <c r="B3733" t="s">
        <v>68390</v>
      </c>
      <c r="C3733" t="s">
        <v>68391</v>
      </c>
      <c r="D3733" t="s">
        <v>68392</v>
      </c>
      <c r="E3733">
        <v>799926</v>
      </c>
      <c r="G3733" t="s">
        <v>297</v>
      </c>
      <c r="H3733" t="s">
        <v>68393</v>
      </c>
      <c r="I3733" t="s">
        <v>68394</v>
      </c>
      <c r="J3733" t="s">
        <v>280</v>
      </c>
      <c r="K3733" t="s">
        <v>131</v>
      </c>
      <c r="L3733" t="s">
        <v>68395</v>
      </c>
      <c r="M3733" t="s">
        <v>68396</v>
      </c>
      <c r="N3733" t="s">
        <v>281</v>
      </c>
      <c r="O3733" t="s">
        <v>75</v>
      </c>
      <c r="P3733" t="s">
        <v>68397</v>
      </c>
      <c r="Q3733" t="s">
        <v>282</v>
      </c>
      <c r="R3733" t="s">
        <v>284</v>
      </c>
      <c r="S3733" t="s">
        <v>230</v>
      </c>
      <c r="T3733" t="s">
        <v>300</v>
      </c>
      <c r="U3733" t="s">
        <v>68398</v>
      </c>
      <c r="V3733" s="1" t="s">
        <v>22433</v>
      </c>
      <c r="W3733" t="s">
        <v>37512</v>
      </c>
      <c r="X3733" s="1" t="s">
        <v>22433</v>
      </c>
      <c r="Y3733">
        <v>0</v>
      </c>
      <c r="Z3733" t="s">
        <v>18646</v>
      </c>
      <c r="AA3733">
        <v>0</v>
      </c>
      <c r="AB3733" t="s">
        <v>87</v>
      </c>
      <c r="AC3733">
        <v>0</v>
      </c>
      <c r="AD3733">
        <v>0</v>
      </c>
      <c r="AE3733">
        <v>0</v>
      </c>
      <c r="AF3733">
        <v>0</v>
      </c>
      <c r="AG3733">
        <v>0</v>
      </c>
      <c r="AH3733">
        <v>0</v>
      </c>
      <c r="AI3733">
        <v>0</v>
      </c>
      <c r="AJ3733">
        <v>0</v>
      </c>
      <c r="AK3733">
        <v>0</v>
      </c>
      <c r="AL3733">
        <v>0</v>
      </c>
      <c r="AM3733">
        <v>0</v>
      </c>
      <c r="AN3733">
        <v>0</v>
      </c>
      <c r="AO3733">
        <v>0</v>
      </c>
      <c r="AP3733">
        <v>0</v>
      </c>
      <c r="AQ3733">
        <v>0</v>
      </c>
      <c r="AR3733">
        <v>0</v>
      </c>
      <c r="AS3733" t="s">
        <v>18661</v>
      </c>
      <c r="AT3733" t="s">
        <v>97</v>
      </c>
    </row>
    <row r="3734" spans="1:46" x14ac:dyDescent="0.25">
      <c r="A3734" t="s">
        <v>0</v>
      </c>
      <c r="B3734" t="s">
        <v>68399</v>
      </c>
      <c r="C3734" t="s">
        <v>68400</v>
      </c>
      <c r="D3734" t="s">
        <v>68401</v>
      </c>
      <c r="E3734">
        <v>798615</v>
      </c>
      <c r="G3734" t="s">
        <v>297</v>
      </c>
      <c r="H3734" t="s">
        <v>68402</v>
      </c>
      <c r="I3734" t="s">
        <v>68403</v>
      </c>
      <c r="J3734" t="s">
        <v>280</v>
      </c>
      <c r="K3734" t="s">
        <v>16909</v>
      </c>
      <c r="L3734" t="s">
        <v>68404</v>
      </c>
      <c r="M3734" t="s">
        <v>68405</v>
      </c>
      <c r="N3734" t="s">
        <v>281</v>
      </c>
      <c r="O3734" t="s">
        <v>75</v>
      </c>
      <c r="P3734" t="s">
        <v>68406</v>
      </c>
      <c r="Q3734" t="s">
        <v>282</v>
      </c>
      <c r="R3734" t="s">
        <v>246</v>
      </c>
      <c r="S3734" t="s">
        <v>244</v>
      </c>
      <c r="T3734" t="s">
        <v>300</v>
      </c>
      <c r="U3734" t="s">
        <v>68407</v>
      </c>
      <c r="V3734" s="1" t="s">
        <v>22433</v>
      </c>
      <c r="W3734" t="s">
        <v>68408</v>
      </c>
      <c r="X3734" s="1" t="s">
        <v>22433</v>
      </c>
      <c r="Y3734">
        <v>0</v>
      </c>
      <c r="Z3734" t="s">
        <v>18646</v>
      </c>
      <c r="AA3734">
        <v>0</v>
      </c>
      <c r="AB3734" t="s">
        <v>87</v>
      </c>
      <c r="AC3734">
        <v>0</v>
      </c>
      <c r="AD3734">
        <v>0</v>
      </c>
      <c r="AE3734">
        <v>0</v>
      </c>
      <c r="AF3734">
        <v>0</v>
      </c>
      <c r="AG3734">
        <v>0</v>
      </c>
      <c r="AH3734">
        <v>0</v>
      </c>
      <c r="AI3734">
        <v>0</v>
      </c>
      <c r="AJ3734">
        <v>0</v>
      </c>
      <c r="AK3734">
        <v>0</v>
      </c>
      <c r="AL3734">
        <v>0</v>
      </c>
      <c r="AM3734">
        <v>0</v>
      </c>
      <c r="AN3734">
        <v>0</v>
      </c>
      <c r="AO3734">
        <v>0</v>
      </c>
      <c r="AP3734">
        <v>0</v>
      </c>
      <c r="AQ3734">
        <v>0</v>
      </c>
      <c r="AR3734">
        <v>0</v>
      </c>
      <c r="AS3734" t="s">
        <v>18661</v>
      </c>
      <c r="AT3734" t="s">
        <v>97</v>
      </c>
    </row>
    <row r="3735" spans="1:46" x14ac:dyDescent="0.25">
      <c r="A3735" t="s">
        <v>0</v>
      </c>
      <c r="B3735" t="s">
        <v>41601</v>
      </c>
      <c r="C3735" t="s">
        <v>41602</v>
      </c>
      <c r="D3735" t="s">
        <v>41603</v>
      </c>
      <c r="E3735">
        <v>795341</v>
      </c>
      <c r="G3735" t="s">
        <v>18669</v>
      </c>
      <c r="H3735" t="s">
        <v>41604</v>
      </c>
      <c r="I3735" t="s">
        <v>41605</v>
      </c>
      <c r="J3735" t="s">
        <v>280</v>
      </c>
      <c r="K3735" t="s">
        <v>18934</v>
      </c>
      <c r="L3735" t="s">
        <v>41606</v>
      </c>
      <c r="M3735" t="s">
        <v>41607</v>
      </c>
      <c r="N3735" t="s">
        <v>41608</v>
      </c>
      <c r="O3735" t="s">
        <v>75</v>
      </c>
      <c r="P3735" t="s">
        <v>41609</v>
      </c>
      <c r="Q3735" t="s">
        <v>282</v>
      </c>
      <c r="R3735" t="s">
        <v>246</v>
      </c>
      <c r="S3735" t="s">
        <v>241</v>
      </c>
      <c r="T3735" t="s">
        <v>288</v>
      </c>
      <c r="U3735" t="s">
        <v>41610</v>
      </c>
      <c r="V3735" s="1" t="s">
        <v>20208</v>
      </c>
      <c r="W3735" t="s">
        <v>41611</v>
      </c>
      <c r="X3735" s="1" t="s">
        <v>22433</v>
      </c>
      <c r="Y3735">
        <v>0</v>
      </c>
      <c r="Z3735" t="s">
        <v>18646</v>
      </c>
      <c r="AA3735">
        <v>0</v>
      </c>
      <c r="AB3735" t="s">
        <v>87</v>
      </c>
      <c r="AC3735">
        <v>0</v>
      </c>
      <c r="AD3735">
        <v>0</v>
      </c>
      <c r="AE3735">
        <v>0</v>
      </c>
      <c r="AF3735">
        <v>0</v>
      </c>
      <c r="AG3735">
        <v>0</v>
      </c>
      <c r="AH3735">
        <v>0</v>
      </c>
      <c r="AI3735">
        <v>0</v>
      </c>
      <c r="AJ3735">
        <v>0</v>
      </c>
      <c r="AK3735">
        <v>0</v>
      </c>
      <c r="AL3735">
        <v>1</v>
      </c>
      <c r="AM3735">
        <v>0</v>
      </c>
      <c r="AN3735">
        <v>0</v>
      </c>
      <c r="AO3735">
        <v>0</v>
      </c>
      <c r="AP3735">
        <v>0</v>
      </c>
      <c r="AQ3735">
        <v>0</v>
      </c>
      <c r="AR3735">
        <v>18</v>
      </c>
      <c r="AS3735" t="s">
        <v>16729</v>
      </c>
      <c r="AT3735" t="s">
        <v>80</v>
      </c>
    </row>
    <row r="3736" spans="1:46" x14ac:dyDescent="0.25">
      <c r="A3736" t="s">
        <v>0</v>
      </c>
      <c r="B3736" t="s">
        <v>41727</v>
      </c>
      <c r="C3736" t="s">
        <v>41728</v>
      </c>
      <c r="D3736" t="s">
        <v>41729</v>
      </c>
      <c r="E3736">
        <v>793825</v>
      </c>
      <c r="G3736" t="s">
        <v>293</v>
      </c>
      <c r="H3736" t="s">
        <v>41730</v>
      </c>
      <c r="I3736" t="s">
        <v>41731</v>
      </c>
      <c r="J3736" t="s">
        <v>280</v>
      </c>
      <c r="K3736" t="s">
        <v>17567</v>
      </c>
      <c r="L3736" t="s">
        <v>41732</v>
      </c>
      <c r="M3736" t="s">
        <v>41733</v>
      </c>
      <c r="N3736" t="s">
        <v>41734</v>
      </c>
      <c r="O3736" t="s">
        <v>75</v>
      </c>
      <c r="P3736" t="s">
        <v>41735</v>
      </c>
      <c r="Q3736" t="s">
        <v>282</v>
      </c>
      <c r="R3736" t="s">
        <v>246</v>
      </c>
      <c r="S3736" t="s">
        <v>241</v>
      </c>
      <c r="T3736" t="s">
        <v>292</v>
      </c>
      <c r="U3736" t="s">
        <v>41736</v>
      </c>
      <c r="V3736" s="1" t="s">
        <v>20208</v>
      </c>
      <c r="W3736" t="s">
        <v>41737</v>
      </c>
      <c r="X3736" s="1" t="s">
        <v>22433</v>
      </c>
      <c r="Y3736">
        <v>0</v>
      </c>
      <c r="Z3736" t="s">
        <v>18646</v>
      </c>
      <c r="AA3736">
        <v>0</v>
      </c>
      <c r="AB3736" t="s">
        <v>87</v>
      </c>
      <c r="AC3736">
        <v>0</v>
      </c>
      <c r="AD3736">
        <v>0</v>
      </c>
      <c r="AE3736">
        <v>0</v>
      </c>
      <c r="AF3736">
        <v>0</v>
      </c>
      <c r="AG3736">
        <v>0</v>
      </c>
      <c r="AH3736">
        <v>0</v>
      </c>
      <c r="AI3736">
        <v>0</v>
      </c>
      <c r="AJ3736">
        <v>0</v>
      </c>
      <c r="AK3736">
        <v>0</v>
      </c>
      <c r="AL3736">
        <v>1</v>
      </c>
      <c r="AM3736">
        <v>0</v>
      </c>
      <c r="AN3736">
        <v>0</v>
      </c>
      <c r="AO3736">
        <v>0</v>
      </c>
      <c r="AP3736">
        <v>0</v>
      </c>
      <c r="AQ3736">
        <v>0</v>
      </c>
      <c r="AR3736">
        <v>18</v>
      </c>
      <c r="AS3736" t="s">
        <v>16729</v>
      </c>
      <c r="AT3736" t="s">
        <v>80</v>
      </c>
    </row>
    <row r="3737" spans="1:46" x14ac:dyDescent="0.25">
      <c r="A3737" t="s">
        <v>0</v>
      </c>
      <c r="B3737" t="s">
        <v>41612</v>
      </c>
      <c r="C3737" t="s">
        <v>41613</v>
      </c>
      <c r="D3737" t="s">
        <v>41614</v>
      </c>
      <c r="E3737">
        <v>776550</v>
      </c>
      <c r="G3737" t="s">
        <v>297</v>
      </c>
      <c r="H3737" t="s">
        <v>41615</v>
      </c>
      <c r="I3737" t="s">
        <v>41616</v>
      </c>
      <c r="J3737" t="s">
        <v>280</v>
      </c>
      <c r="K3737" t="s">
        <v>18916</v>
      </c>
      <c r="L3737" t="s">
        <v>41617</v>
      </c>
      <c r="M3737" t="s">
        <v>41618</v>
      </c>
      <c r="N3737" t="s">
        <v>17206</v>
      </c>
      <c r="O3737" t="s">
        <v>75</v>
      </c>
      <c r="P3737" t="s">
        <v>41619</v>
      </c>
      <c r="Q3737" t="s">
        <v>282</v>
      </c>
      <c r="R3737" t="s">
        <v>284</v>
      </c>
      <c r="S3737" t="s">
        <v>230</v>
      </c>
      <c r="T3737" t="s">
        <v>302</v>
      </c>
      <c r="U3737" t="s">
        <v>41620</v>
      </c>
      <c r="V3737" s="1" t="s">
        <v>18608</v>
      </c>
      <c r="W3737" t="s">
        <v>41621</v>
      </c>
      <c r="X3737" s="1" t="s">
        <v>22433</v>
      </c>
      <c r="Y3737">
        <v>0</v>
      </c>
      <c r="Z3737" t="s">
        <v>18646</v>
      </c>
      <c r="AA3737">
        <v>0</v>
      </c>
      <c r="AB3737" t="s">
        <v>87</v>
      </c>
      <c r="AC3737">
        <v>0</v>
      </c>
      <c r="AD3737">
        <v>0</v>
      </c>
      <c r="AE3737">
        <v>0</v>
      </c>
      <c r="AF3737">
        <v>0</v>
      </c>
      <c r="AG3737">
        <v>0</v>
      </c>
      <c r="AH3737">
        <v>0</v>
      </c>
      <c r="AI3737">
        <v>0</v>
      </c>
      <c r="AJ3737">
        <v>0</v>
      </c>
      <c r="AK3737">
        <v>0</v>
      </c>
      <c r="AL3737">
        <v>0</v>
      </c>
      <c r="AM3737">
        <v>0</v>
      </c>
      <c r="AN3737">
        <v>0</v>
      </c>
      <c r="AO3737">
        <v>0</v>
      </c>
      <c r="AP3737">
        <v>0</v>
      </c>
      <c r="AQ3737">
        <v>0</v>
      </c>
      <c r="AR3737">
        <v>0</v>
      </c>
      <c r="AS3737" t="s">
        <v>18661</v>
      </c>
      <c r="AT3737" t="s">
        <v>97</v>
      </c>
    </row>
    <row r="3738" spans="1:46" x14ac:dyDescent="0.25">
      <c r="A3738" t="s">
        <v>0</v>
      </c>
      <c r="B3738" t="s">
        <v>68409</v>
      </c>
      <c r="C3738" t="s">
        <v>68410</v>
      </c>
      <c r="D3738" t="s">
        <v>68411</v>
      </c>
      <c r="E3738">
        <v>798502</v>
      </c>
      <c r="G3738" t="s">
        <v>297</v>
      </c>
      <c r="H3738" t="s">
        <v>68412</v>
      </c>
      <c r="I3738" t="s">
        <v>68413</v>
      </c>
      <c r="J3738" t="s">
        <v>280</v>
      </c>
      <c r="K3738" t="s">
        <v>131</v>
      </c>
      <c r="L3738" t="s">
        <v>68414</v>
      </c>
      <c r="M3738" t="s">
        <v>68415</v>
      </c>
      <c r="N3738" t="s">
        <v>68416</v>
      </c>
      <c r="O3738" t="s">
        <v>75</v>
      </c>
      <c r="P3738" t="s">
        <v>68417</v>
      </c>
      <c r="Q3738" t="s">
        <v>282</v>
      </c>
      <c r="R3738" t="s">
        <v>284</v>
      </c>
      <c r="S3738" t="s">
        <v>230</v>
      </c>
      <c r="T3738" t="s">
        <v>300</v>
      </c>
      <c r="U3738" t="s">
        <v>68418</v>
      </c>
      <c r="V3738" s="1" t="s">
        <v>22433</v>
      </c>
      <c r="W3738" t="s">
        <v>68419</v>
      </c>
      <c r="X3738" s="1" t="s">
        <v>22433</v>
      </c>
      <c r="Y3738">
        <v>0</v>
      </c>
      <c r="Z3738" t="s">
        <v>18646</v>
      </c>
      <c r="AA3738">
        <v>0</v>
      </c>
      <c r="AB3738" t="s">
        <v>87</v>
      </c>
      <c r="AC3738">
        <v>0</v>
      </c>
      <c r="AD3738">
        <v>0</v>
      </c>
      <c r="AE3738">
        <v>0</v>
      </c>
      <c r="AF3738">
        <v>0</v>
      </c>
      <c r="AG3738">
        <v>0</v>
      </c>
      <c r="AH3738">
        <v>0</v>
      </c>
      <c r="AI3738">
        <v>0</v>
      </c>
      <c r="AJ3738">
        <v>0</v>
      </c>
      <c r="AK3738">
        <v>0</v>
      </c>
      <c r="AL3738">
        <v>0</v>
      </c>
      <c r="AM3738">
        <v>0</v>
      </c>
      <c r="AN3738">
        <v>0</v>
      </c>
      <c r="AO3738">
        <v>0</v>
      </c>
      <c r="AP3738">
        <v>0</v>
      </c>
      <c r="AQ3738">
        <v>0</v>
      </c>
      <c r="AR3738">
        <v>0</v>
      </c>
      <c r="AS3738" t="s">
        <v>18661</v>
      </c>
      <c r="AT3738" t="s">
        <v>97</v>
      </c>
    </row>
    <row r="3739" spans="1:46" x14ac:dyDescent="0.25">
      <c r="A3739" t="s">
        <v>0</v>
      </c>
      <c r="B3739" t="s">
        <v>42976</v>
      </c>
      <c r="C3739" t="s">
        <v>42977</v>
      </c>
      <c r="D3739" t="s">
        <v>42978</v>
      </c>
      <c r="E3739">
        <v>795714</v>
      </c>
      <c r="G3739" t="s">
        <v>296</v>
      </c>
      <c r="H3739" t="s">
        <v>42979</v>
      </c>
      <c r="I3739" t="s">
        <v>42980</v>
      </c>
      <c r="J3739" t="s">
        <v>280</v>
      </c>
      <c r="K3739" t="s">
        <v>17714</v>
      </c>
      <c r="L3739" t="s">
        <v>42981</v>
      </c>
      <c r="M3739" t="s">
        <v>42982</v>
      </c>
      <c r="N3739" t="s">
        <v>281</v>
      </c>
      <c r="O3739" t="s">
        <v>75</v>
      </c>
      <c r="P3739" t="s">
        <v>42983</v>
      </c>
      <c r="Q3739" t="s">
        <v>282</v>
      </c>
      <c r="R3739" t="s">
        <v>284</v>
      </c>
      <c r="S3739" t="s">
        <v>230</v>
      </c>
      <c r="T3739" t="s">
        <v>302</v>
      </c>
      <c r="U3739" t="s">
        <v>41568</v>
      </c>
      <c r="V3739" s="1" t="s">
        <v>20208</v>
      </c>
      <c r="W3739" t="s">
        <v>42984</v>
      </c>
      <c r="X3739" s="1" t="s">
        <v>22433</v>
      </c>
      <c r="Y3739">
        <v>0</v>
      </c>
      <c r="Z3739" t="s">
        <v>18646</v>
      </c>
      <c r="AA3739">
        <v>0</v>
      </c>
      <c r="AB3739" t="s">
        <v>87</v>
      </c>
      <c r="AC3739">
        <v>0</v>
      </c>
      <c r="AD3739">
        <v>0</v>
      </c>
      <c r="AE3739">
        <v>0</v>
      </c>
      <c r="AF3739">
        <v>0</v>
      </c>
      <c r="AG3739">
        <v>0</v>
      </c>
      <c r="AH3739">
        <v>0</v>
      </c>
      <c r="AI3739">
        <v>0</v>
      </c>
      <c r="AJ3739">
        <v>0</v>
      </c>
      <c r="AK3739">
        <v>0</v>
      </c>
      <c r="AL3739">
        <v>1</v>
      </c>
      <c r="AM3739">
        <v>0</v>
      </c>
      <c r="AN3739">
        <v>0</v>
      </c>
      <c r="AO3739">
        <v>0</v>
      </c>
      <c r="AP3739">
        <v>0</v>
      </c>
      <c r="AQ3739">
        <v>0</v>
      </c>
      <c r="AR3739">
        <v>18</v>
      </c>
      <c r="AS3739" t="s">
        <v>16729</v>
      </c>
      <c r="AT3739" t="s">
        <v>80</v>
      </c>
    </row>
    <row r="3740" spans="1:46" x14ac:dyDescent="0.25">
      <c r="A3740" t="s">
        <v>0</v>
      </c>
      <c r="B3740" t="s">
        <v>42098</v>
      </c>
      <c r="C3740" t="s">
        <v>42099</v>
      </c>
      <c r="D3740" t="s">
        <v>42100</v>
      </c>
      <c r="E3740">
        <v>793957</v>
      </c>
      <c r="G3740" t="s">
        <v>297</v>
      </c>
      <c r="H3740" t="s">
        <v>42101</v>
      </c>
      <c r="I3740" t="s">
        <v>42102</v>
      </c>
      <c r="J3740" t="s">
        <v>280</v>
      </c>
      <c r="K3740" t="s">
        <v>135</v>
      </c>
      <c r="L3740" t="s">
        <v>42103</v>
      </c>
      <c r="M3740" t="s">
        <v>42104</v>
      </c>
      <c r="N3740" t="s">
        <v>281</v>
      </c>
      <c r="O3740" t="s">
        <v>75</v>
      </c>
      <c r="P3740" t="s">
        <v>42105</v>
      </c>
      <c r="Q3740" t="s">
        <v>282</v>
      </c>
      <c r="R3740" t="s">
        <v>284</v>
      </c>
      <c r="S3740" t="s">
        <v>241</v>
      </c>
      <c r="T3740" t="s">
        <v>292</v>
      </c>
      <c r="U3740" t="s">
        <v>20159</v>
      </c>
      <c r="V3740" s="1" t="s">
        <v>20208</v>
      </c>
      <c r="W3740" t="s">
        <v>42106</v>
      </c>
      <c r="X3740" s="1" t="s">
        <v>22433</v>
      </c>
      <c r="Y3740">
        <v>0</v>
      </c>
      <c r="Z3740" t="s">
        <v>18646</v>
      </c>
      <c r="AA3740">
        <v>0</v>
      </c>
      <c r="AB3740" t="s">
        <v>87</v>
      </c>
      <c r="AC3740">
        <v>0</v>
      </c>
      <c r="AD3740">
        <v>0</v>
      </c>
      <c r="AE3740">
        <v>0</v>
      </c>
      <c r="AF3740">
        <v>0</v>
      </c>
      <c r="AG3740">
        <v>0</v>
      </c>
      <c r="AH3740">
        <v>0</v>
      </c>
      <c r="AI3740">
        <v>0</v>
      </c>
      <c r="AJ3740">
        <v>0</v>
      </c>
      <c r="AK3740">
        <v>0</v>
      </c>
      <c r="AL3740">
        <v>0</v>
      </c>
      <c r="AM3740">
        <v>0</v>
      </c>
      <c r="AN3740">
        <v>0</v>
      </c>
      <c r="AO3740">
        <v>0</v>
      </c>
      <c r="AP3740">
        <v>0</v>
      </c>
      <c r="AQ3740">
        <v>0</v>
      </c>
      <c r="AR3740">
        <v>0</v>
      </c>
      <c r="AS3740" t="s">
        <v>18661</v>
      </c>
      <c r="AT3740" t="s">
        <v>97</v>
      </c>
    </row>
    <row r="3741" spans="1:46" x14ac:dyDescent="0.25">
      <c r="A3741" t="s">
        <v>0</v>
      </c>
      <c r="B3741" t="s">
        <v>68420</v>
      </c>
      <c r="C3741" t="s">
        <v>68421</v>
      </c>
      <c r="D3741" t="s">
        <v>68422</v>
      </c>
      <c r="E3741">
        <v>799675</v>
      </c>
      <c r="G3741" t="s">
        <v>297</v>
      </c>
      <c r="H3741" t="s">
        <v>68423</v>
      </c>
      <c r="I3741" t="s">
        <v>68424</v>
      </c>
      <c r="J3741" t="s">
        <v>280</v>
      </c>
      <c r="K3741" t="s">
        <v>17263</v>
      </c>
      <c r="L3741" t="s">
        <v>68425</v>
      </c>
      <c r="M3741" t="s">
        <v>68426</v>
      </c>
      <c r="N3741" t="s">
        <v>281</v>
      </c>
      <c r="O3741" t="s">
        <v>75</v>
      </c>
      <c r="P3741" t="s">
        <v>68427</v>
      </c>
      <c r="Q3741" t="s">
        <v>286</v>
      </c>
      <c r="R3741" t="s">
        <v>243</v>
      </c>
      <c r="S3741" t="s">
        <v>244</v>
      </c>
      <c r="T3741" t="s">
        <v>18473</v>
      </c>
      <c r="U3741" t="s">
        <v>21126</v>
      </c>
      <c r="V3741" s="1" t="s">
        <v>22433</v>
      </c>
      <c r="W3741" t="s">
        <v>65500</v>
      </c>
      <c r="X3741" s="1" t="s">
        <v>22433</v>
      </c>
      <c r="Y3741">
        <v>0</v>
      </c>
      <c r="Z3741" t="s">
        <v>18646</v>
      </c>
      <c r="AA3741">
        <v>0</v>
      </c>
      <c r="AB3741" t="s">
        <v>87</v>
      </c>
      <c r="AC3741">
        <v>0</v>
      </c>
      <c r="AD3741">
        <v>0</v>
      </c>
      <c r="AE3741">
        <v>0</v>
      </c>
      <c r="AF3741">
        <v>0</v>
      </c>
      <c r="AG3741">
        <v>0</v>
      </c>
      <c r="AH3741">
        <v>0</v>
      </c>
      <c r="AI3741">
        <v>0</v>
      </c>
      <c r="AJ3741">
        <v>0</v>
      </c>
      <c r="AK3741">
        <v>0</v>
      </c>
      <c r="AL3741">
        <v>0</v>
      </c>
      <c r="AM3741">
        <v>0</v>
      </c>
      <c r="AN3741">
        <v>0</v>
      </c>
      <c r="AO3741">
        <v>0</v>
      </c>
      <c r="AP3741">
        <v>0</v>
      </c>
      <c r="AQ3741">
        <v>0</v>
      </c>
      <c r="AR3741">
        <v>0</v>
      </c>
      <c r="AS3741" t="s">
        <v>18707</v>
      </c>
      <c r="AT3741" t="s">
        <v>97</v>
      </c>
    </row>
    <row r="3742" spans="1:46" x14ac:dyDescent="0.25">
      <c r="A3742" t="s">
        <v>0</v>
      </c>
      <c r="B3742" t="s">
        <v>68428</v>
      </c>
      <c r="C3742" t="s">
        <v>68429</v>
      </c>
      <c r="D3742" t="s">
        <v>68430</v>
      </c>
      <c r="E3742">
        <v>799292</v>
      </c>
      <c r="G3742" t="s">
        <v>297</v>
      </c>
      <c r="H3742" t="s">
        <v>68431</v>
      </c>
      <c r="I3742" t="s">
        <v>68432</v>
      </c>
      <c r="J3742" t="s">
        <v>280</v>
      </c>
      <c r="K3742" t="s">
        <v>20152</v>
      </c>
      <c r="L3742" t="s">
        <v>68433</v>
      </c>
      <c r="M3742" t="s">
        <v>68434</v>
      </c>
      <c r="N3742" t="s">
        <v>281</v>
      </c>
      <c r="O3742" t="s">
        <v>75</v>
      </c>
      <c r="P3742" t="s">
        <v>68435</v>
      </c>
      <c r="Q3742" t="s">
        <v>282</v>
      </c>
      <c r="R3742" t="s">
        <v>284</v>
      </c>
      <c r="S3742" t="s">
        <v>230</v>
      </c>
      <c r="T3742" t="s">
        <v>300</v>
      </c>
      <c r="U3742" t="s">
        <v>68436</v>
      </c>
      <c r="V3742" s="1" t="s">
        <v>22433</v>
      </c>
      <c r="W3742" t="s">
        <v>68437</v>
      </c>
      <c r="X3742" s="1" t="s">
        <v>22433</v>
      </c>
      <c r="Y3742">
        <v>0</v>
      </c>
      <c r="Z3742" t="s">
        <v>18646</v>
      </c>
      <c r="AA3742">
        <v>0</v>
      </c>
      <c r="AB3742" t="s">
        <v>87</v>
      </c>
      <c r="AC3742">
        <v>0</v>
      </c>
      <c r="AD3742">
        <v>0</v>
      </c>
      <c r="AE3742">
        <v>0</v>
      </c>
      <c r="AF3742">
        <v>0</v>
      </c>
      <c r="AG3742">
        <v>0</v>
      </c>
      <c r="AH3742">
        <v>0</v>
      </c>
      <c r="AI3742">
        <v>0</v>
      </c>
      <c r="AJ3742">
        <v>0</v>
      </c>
      <c r="AK3742">
        <v>0</v>
      </c>
      <c r="AL3742">
        <v>0</v>
      </c>
      <c r="AM3742">
        <v>0</v>
      </c>
      <c r="AN3742">
        <v>0</v>
      </c>
      <c r="AO3742">
        <v>0</v>
      </c>
      <c r="AP3742">
        <v>0</v>
      </c>
      <c r="AQ3742">
        <v>0</v>
      </c>
      <c r="AR3742">
        <v>0</v>
      </c>
      <c r="AS3742" t="s">
        <v>18661</v>
      </c>
      <c r="AT3742" t="s">
        <v>97</v>
      </c>
    </row>
    <row r="3743" spans="1:46" x14ac:dyDescent="0.25">
      <c r="A3743" t="s">
        <v>0</v>
      </c>
      <c r="B3743" t="s">
        <v>41223</v>
      </c>
      <c r="C3743" t="s">
        <v>41224</v>
      </c>
      <c r="D3743" t="s">
        <v>41225</v>
      </c>
      <c r="E3743">
        <v>788023</v>
      </c>
      <c r="G3743" t="s">
        <v>297</v>
      </c>
      <c r="H3743" t="s">
        <v>41226</v>
      </c>
      <c r="I3743" t="s">
        <v>41227</v>
      </c>
      <c r="J3743" t="s">
        <v>280</v>
      </c>
      <c r="K3743" t="s">
        <v>131</v>
      </c>
      <c r="L3743" t="s">
        <v>41228</v>
      </c>
      <c r="M3743" t="s">
        <v>41229</v>
      </c>
      <c r="N3743" t="s">
        <v>281</v>
      </c>
      <c r="O3743" t="s">
        <v>75</v>
      </c>
      <c r="P3743" t="s">
        <v>41230</v>
      </c>
      <c r="Q3743" t="s">
        <v>282</v>
      </c>
      <c r="R3743" t="s">
        <v>284</v>
      </c>
      <c r="S3743" t="s">
        <v>230</v>
      </c>
      <c r="T3743" t="s">
        <v>300</v>
      </c>
      <c r="U3743" t="s">
        <v>21077</v>
      </c>
      <c r="V3743" s="1" t="s">
        <v>19945</v>
      </c>
      <c r="W3743" t="s">
        <v>41231</v>
      </c>
      <c r="X3743" s="1" t="s">
        <v>22433</v>
      </c>
      <c r="Y3743">
        <v>0</v>
      </c>
      <c r="Z3743" t="s">
        <v>18646</v>
      </c>
      <c r="AA3743">
        <v>0</v>
      </c>
      <c r="AB3743" t="s">
        <v>87</v>
      </c>
      <c r="AC3743">
        <v>0</v>
      </c>
      <c r="AD3743">
        <v>0</v>
      </c>
      <c r="AE3743">
        <v>0</v>
      </c>
      <c r="AF3743">
        <v>0</v>
      </c>
      <c r="AG3743">
        <v>0</v>
      </c>
      <c r="AH3743">
        <v>0</v>
      </c>
      <c r="AI3743">
        <v>0</v>
      </c>
      <c r="AJ3743">
        <v>0</v>
      </c>
      <c r="AK3743">
        <v>0</v>
      </c>
      <c r="AL3743">
        <v>0</v>
      </c>
      <c r="AM3743">
        <v>0</v>
      </c>
      <c r="AN3743">
        <v>0</v>
      </c>
      <c r="AO3743">
        <v>0</v>
      </c>
      <c r="AP3743">
        <v>0</v>
      </c>
      <c r="AQ3743">
        <v>0</v>
      </c>
      <c r="AR3743">
        <v>0</v>
      </c>
      <c r="AS3743" t="s">
        <v>18661</v>
      </c>
      <c r="AT3743" t="s">
        <v>97</v>
      </c>
    </row>
    <row r="3744" spans="1:46" x14ac:dyDescent="0.25">
      <c r="A3744" t="s">
        <v>0</v>
      </c>
      <c r="B3744" t="s">
        <v>41292</v>
      </c>
      <c r="C3744" t="s">
        <v>41293</v>
      </c>
      <c r="D3744" t="s">
        <v>41294</v>
      </c>
      <c r="E3744">
        <v>794447</v>
      </c>
      <c r="G3744" t="s">
        <v>16828</v>
      </c>
      <c r="H3744" t="s">
        <v>41295</v>
      </c>
      <c r="I3744" t="s">
        <v>41296</v>
      </c>
      <c r="J3744" t="s">
        <v>280</v>
      </c>
      <c r="K3744" t="s">
        <v>142</v>
      </c>
      <c r="L3744" t="s">
        <v>41297</v>
      </c>
      <c r="M3744" t="s">
        <v>41298</v>
      </c>
      <c r="N3744" t="s">
        <v>41299</v>
      </c>
      <c r="O3744" t="s">
        <v>75</v>
      </c>
      <c r="P3744" t="s">
        <v>41300</v>
      </c>
      <c r="Q3744" t="s">
        <v>282</v>
      </c>
      <c r="R3744" t="s">
        <v>284</v>
      </c>
      <c r="S3744" t="s">
        <v>230</v>
      </c>
      <c r="T3744" t="s">
        <v>294</v>
      </c>
      <c r="U3744" t="s">
        <v>41301</v>
      </c>
      <c r="V3744" s="1" t="s">
        <v>20208</v>
      </c>
      <c r="W3744" t="s">
        <v>41302</v>
      </c>
      <c r="X3744" s="1" t="s">
        <v>22433</v>
      </c>
      <c r="Y3744">
        <v>0</v>
      </c>
      <c r="Z3744" t="s">
        <v>18646</v>
      </c>
      <c r="AA3744">
        <v>0</v>
      </c>
      <c r="AB3744" t="s">
        <v>87</v>
      </c>
      <c r="AC3744">
        <v>0</v>
      </c>
      <c r="AD3744">
        <v>0</v>
      </c>
      <c r="AE3744">
        <v>0</v>
      </c>
      <c r="AF3744">
        <v>0</v>
      </c>
      <c r="AG3744">
        <v>0</v>
      </c>
      <c r="AH3744">
        <v>0</v>
      </c>
      <c r="AI3744">
        <v>0</v>
      </c>
      <c r="AJ3744">
        <v>0</v>
      </c>
      <c r="AK3744">
        <v>0</v>
      </c>
      <c r="AL3744">
        <v>1</v>
      </c>
      <c r="AM3744">
        <v>0</v>
      </c>
      <c r="AN3744">
        <v>0</v>
      </c>
      <c r="AO3744">
        <v>0</v>
      </c>
      <c r="AP3744">
        <v>0</v>
      </c>
      <c r="AQ3744">
        <v>0</v>
      </c>
      <c r="AR3744">
        <v>18</v>
      </c>
      <c r="AS3744" t="s">
        <v>16729</v>
      </c>
      <c r="AT3744" t="s">
        <v>80</v>
      </c>
    </row>
    <row r="3745" spans="1:46" x14ac:dyDescent="0.25">
      <c r="A3745" t="s">
        <v>0</v>
      </c>
      <c r="B3745" t="s">
        <v>68438</v>
      </c>
      <c r="C3745" t="s">
        <v>68439</v>
      </c>
      <c r="D3745" t="s">
        <v>68440</v>
      </c>
      <c r="E3745">
        <v>800027</v>
      </c>
      <c r="G3745" t="s">
        <v>297</v>
      </c>
      <c r="H3745" t="s">
        <v>68441</v>
      </c>
      <c r="I3745" t="s">
        <v>68442</v>
      </c>
      <c r="J3745" t="s">
        <v>33417</v>
      </c>
      <c r="K3745" t="s">
        <v>17263</v>
      </c>
      <c r="L3745" t="s">
        <v>68443</v>
      </c>
      <c r="M3745" t="s">
        <v>68444</v>
      </c>
      <c r="N3745" t="s">
        <v>281</v>
      </c>
      <c r="O3745" t="s">
        <v>75</v>
      </c>
      <c r="P3745" t="s">
        <v>68445</v>
      </c>
      <c r="Q3745" t="s">
        <v>282</v>
      </c>
      <c r="R3745" t="s">
        <v>284</v>
      </c>
      <c r="S3745" t="s">
        <v>244</v>
      </c>
      <c r="T3745" t="s">
        <v>18473</v>
      </c>
      <c r="U3745" t="s">
        <v>68446</v>
      </c>
      <c r="V3745" s="1" t="s">
        <v>22433</v>
      </c>
      <c r="W3745" t="s">
        <v>68447</v>
      </c>
      <c r="X3745" s="1" t="s">
        <v>22433</v>
      </c>
      <c r="Y3745">
        <v>0</v>
      </c>
      <c r="Z3745" t="s">
        <v>18646</v>
      </c>
      <c r="AA3745">
        <v>0</v>
      </c>
      <c r="AB3745" t="s">
        <v>87</v>
      </c>
      <c r="AC3745">
        <v>0</v>
      </c>
      <c r="AD3745">
        <v>0</v>
      </c>
      <c r="AE3745">
        <v>0</v>
      </c>
      <c r="AF3745">
        <v>0</v>
      </c>
      <c r="AG3745">
        <v>0</v>
      </c>
      <c r="AH3745">
        <v>0</v>
      </c>
      <c r="AI3745">
        <v>0</v>
      </c>
      <c r="AJ3745">
        <v>0</v>
      </c>
      <c r="AK3745">
        <v>0</v>
      </c>
      <c r="AL3745">
        <v>0</v>
      </c>
      <c r="AM3745">
        <v>0</v>
      </c>
      <c r="AN3745">
        <v>0</v>
      </c>
      <c r="AO3745">
        <v>0</v>
      </c>
      <c r="AP3745">
        <v>0</v>
      </c>
      <c r="AQ3745">
        <v>0</v>
      </c>
      <c r="AR3745">
        <v>0</v>
      </c>
      <c r="AS3745" t="s">
        <v>18661</v>
      </c>
      <c r="AT3745" t="s">
        <v>97</v>
      </c>
    </row>
    <row r="3746" spans="1:46" x14ac:dyDescent="0.25">
      <c r="A3746" t="s">
        <v>0</v>
      </c>
      <c r="B3746" t="s">
        <v>41353</v>
      </c>
      <c r="C3746" t="s">
        <v>41354</v>
      </c>
      <c r="D3746" t="s">
        <v>41355</v>
      </c>
      <c r="E3746">
        <v>795832</v>
      </c>
      <c r="G3746" t="s">
        <v>297</v>
      </c>
      <c r="H3746" t="s">
        <v>41356</v>
      </c>
      <c r="I3746" t="s">
        <v>41357</v>
      </c>
      <c r="J3746" t="s">
        <v>280</v>
      </c>
      <c r="K3746" t="s">
        <v>131</v>
      </c>
      <c r="L3746" t="s">
        <v>41358</v>
      </c>
      <c r="M3746" t="s">
        <v>41359</v>
      </c>
      <c r="N3746" t="s">
        <v>281</v>
      </c>
      <c r="O3746" t="s">
        <v>75</v>
      </c>
      <c r="P3746" t="s">
        <v>41360</v>
      </c>
      <c r="Q3746" t="s">
        <v>282</v>
      </c>
      <c r="R3746" t="s">
        <v>284</v>
      </c>
      <c r="S3746" t="s">
        <v>230</v>
      </c>
      <c r="T3746" t="s">
        <v>300</v>
      </c>
      <c r="U3746" t="s">
        <v>41361</v>
      </c>
      <c r="V3746" s="1" t="s">
        <v>20208</v>
      </c>
      <c r="W3746" t="s">
        <v>41362</v>
      </c>
      <c r="X3746" s="1" t="s">
        <v>22433</v>
      </c>
      <c r="Y3746">
        <v>0</v>
      </c>
      <c r="Z3746" t="s">
        <v>18646</v>
      </c>
      <c r="AA3746">
        <v>0</v>
      </c>
      <c r="AB3746" t="s">
        <v>87</v>
      </c>
      <c r="AC3746">
        <v>0</v>
      </c>
      <c r="AD3746">
        <v>0</v>
      </c>
      <c r="AE3746">
        <v>0</v>
      </c>
      <c r="AF3746">
        <v>0</v>
      </c>
      <c r="AG3746">
        <v>0</v>
      </c>
      <c r="AH3746">
        <v>0</v>
      </c>
      <c r="AI3746">
        <v>0</v>
      </c>
      <c r="AJ3746">
        <v>0</v>
      </c>
      <c r="AK3746">
        <v>0</v>
      </c>
      <c r="AL3746">
        <v>0</v>
      </c>
      <c r="AM3746">
        <v>0</v>
      </c>
      <c r="AN3746">
        <v>0</v>
      </c>
      <c r="AO3746">
        <v>0</v>
      </c>
      <c r="AP3746">
        <v>0</v>
      </c>
      <c r="AQ3746">
        <v>0</v>
      </c>
      <c r="AR3746">
        <v>0</v>
      </c>
      <c r="AS3746" t="s">
        <v>18661</v>
      </c>
      <c r="AT3746" t="s">
        <v>97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7"/>
  <dimension ref="A1:ER1530"/>
  <sheetViews>
    <sheetView topLeftCell="AG1" workbookViewId="0">
      <selection activeCell="AN1" sqref="A1:XFD1"/>
    </sheetView>
  </sheetViews>
  <sheetFormatPr defaultRowHeight="15" x14ac:dyDescent="0.25"/>
  <cols>
    <col min="1" max="1" width="12.140625" customWidth="1"/>
    <col min="2" max="2" width="12.28515625" customWidth="1"/>
    <col min="3" max="3" width="14.42578125" bestFit="1" customWidth="1"/>
    <col min="4" max="4" width="18.28515625" customWidth="1"/>
    <col min="5" max="5" width="20.42578125" customWidth="1"/>
    <col min="6" max="6" width="17.28515625" customWidth="1"/>
    <col min="7" max="7" width="14.42578125" customWidth="1"/>
    <col min="8" max="8" width="19" customWidth="1"/>
    <col min="9" max="9" width="20.7109375" bestFit="1" customWidth="1"/>
    <col min="10" max="10" width="23.28515625" bestFit="1" customWidth="1"/>
    <col min="11" max="11" width="18.42578125" customWidth="1"/>
    <col min="12" max="12" width="10.28515625" customWidth="1"/>
    <col min="13" max="13" width="32" bestFit="1" customWidth="1"/>
    <col min="14" max="14" width="32.28515625" bestFit="1" customWidth="1"/>
    <col min="15" max="15" width="31.42578125" bestFit="1" customWidth="1"/>
    <col min="16" max="16" width="21.85546875" bestFit="1" customWidth="1"/>
    <col min="17" max="17" width="6" bestFit="1" customWidth="1"/>
    <col min="18" max="18" width="17" customWidth="1"/>
    <col min="19" max="19" width="18.5703125" customWidth="1"/>
    <col min="20" max="20" width="7.85546875" customWidth="1"/>
    <col min="21" max="21" width="6" customWidth="1"/>
    <col min="22" max="22" width="15.140625" bestFit="1" customWidth="1"/>
    <col min="23" max="23" width="6.85546875" customWidth="1"/>
    <col min="24" max="24" width="7.140625" customWidth="1"/>
    <col min="25" max="25" width="21.85546875" customWidth="1"/>
    <col min="26" max="26" width="21.28515625" customWidth="1"/>
    <col min="27" max="27" width="28" bestFit="1" customWidth="1"/>
    <col min="28" max="28" width="19.140625" customWidth="1"/>
    <col min="29" max="29" width="6.7109375" customWidth="1"/>
    <col min="30" max="30" width="8.7109375" bestFit="1" customWidth="1"/>
    <col min="31" max="31" width="21.5703125" customWidth="1"/>
    <col min="32" max="32" width="21.7109375" customWidth="1"/>
    <col min="33" max="33" width="16.42578125" customWidth="1"/>
    <col min="34" max="34" width="16.85546875" customWidth="1"/>
    <col min="35" max="35" width="24.42578125" customWidth="1"/>
    <col min="36" max="36" width="19.28515625" customWidth="1"/>
    <col min="37" max="37" width="19.28515625" bestFit="1" customWidth="1"/>
    <col min="38" max="38" width="9.85546875" customWidth="1"/>
    <col min="39" max="39" width="17.28515625" customWidth="1"/>
    <col min="40" max="40" width="36.140625" bestFit="1" customWidth="1"/>
    <col min="41" max="41" width="18" customWidth="1"/>
    <col min="42" max="42" width="16.5703125" customWidth="1"/>
    <col min="43" max="43" width="25.5703125" customWidth="1"/>
    <col min="44" max="44" width="15.5703125" customWidth="1"/>
    <col min="45" max="45" width="26.7109375" customWidth="1"/>
    <col min="46" max="46" width="20.85546875" customWidth="1"/>
    <col min="47" max="47" width="18.85546875" customWidth="1"/>
    <col min="48" max="48" width="19" bestFit="1" customWidth="1"/>
    <col min="49" max="49" width="15.7109375" customWidth="1"/>
    <col min="50" max="50" width="48.5703125" bestFit="1" customWidth="1"/>
    <col min="51" max="51" width="14.5703125" customWidth="1"/>
    <col min="52" max="53" width="26.140625" bestFit="1" customWidth="1"/>
    <col min="54" max="54" width="27.42578125" bestFit="1" customWidth="1"/>
    <col min="55" max="55" width="46.7109375" bestFit="1" customWidth="1"/>
    <col min="56" max="56" width="11" customWidth="1"/>
    <col min="57" max="57" width="19.140625" customWidth="1"/>
    <col min="58" max="58" width="26.140625" customWidth="1"/>
    <col min="59" max="59" width="28.85546875" customWidth="1"/>
    <col min="60" max="60" width="22.140625" customWidth="1"/>
    <col min="61" max="61" width="11.5703125" customWidth="1"/>
    <col min="62" max="62" width="20" customWidth="1"/>
    <col min="63" max="63" width="25.42578125" customWidth="1"/>
    <col min="64" max="64" width="81.140625" customWidth="1"/>
    <col min="65" max="65" width="10.28515625" customWidth="1"/>
    <col min="66" max="66" width="12.140625" customWidth="1"/>
    <col min="67" max="67" width="81.140625" bestFit="1" customWidth="1"/>
    <col min="68" max="68" width="62.28515625" bestFit="1" customWidth="1"/>
    <col min="69" max="69" width="81.140625" customWidth="1"/>
    <col min="70" max="70" width="10.28515625" customWidth="1"/>
    <col min="71" max="71" width="16.7109375" bestFit="1" customWidth="1"/>
    <col min="72" max="72" width="17.85546875" bestFit="1" customWidth="1"/>
    <col min="73" max="73" width="31.140625" bestFit="1" customWidth="1"/>
    <col min="74" max="74" width="20.28515625" customWidth="1"/>
    <col min="75" max="75" width="15.5703125" customWidth="1"/>
    <col min="76" max="76" width="12.5703125" customWidth="1"/>
    <col min="77" max="77" width="22.42578125" customWidth="1"/>
    <col min="78" max="78" width="16" customWidth="1"/>
    <col min="79" max="79" width="21.7109375" bestFit="1" customWidth="1"/>
    <col min="80" max="80" width="17.5703125" customWidth="1"/>
    <col min="81" max="81" width="33.28515625" customWidth="1"/>
    <col min="82" max="82" width="38" customWidth="1"/>
    <col min="83" max="83" width="40.5703125" bestFit="1" customWidth="1"/>
    <col min="84" max="84" width="39.28515625" bestFit="1" customWidth="1"/>
    <col min="85" max="85" width="11.7109375" customWidth="1"/>
    <col min="86" max="86" width="24.85546875" bestFit="1" customWidth="1"/>
    <col min="87" max="87" width="34.85546875" bestFit="1" customWidth="1"/>
    <col min="88" max="88" width="27.5703125" bestFit="1" customWidth="1"/>
    <col min="89" max="89" width="40.5703125" bestFit="1" customWidth="1"/>
    <col min="90" max="90" width="24.140625" customWidth="1"/>
    <col min="91" max="91" width="17.28515625" customWidth="1"/>
    <col min="92" max="92" width="22.5703125" bestFit="1" customWidth="1"/>
    <col min="93" max="93" width="21.7109375" bestFit="1" customWidth="1"/>
    <col min="94" max="94" width="22" bestFit="1" customWidth="1"/>
    <col min="95" max="95" width="16.7109375" bestFit="1" customWidth="1"/>
    <col min="96" max="96" width="22.140625" bestFit="1" customWidth="1"/>
    <col min="97" max="97" width="48.28515625" bestFit="1" customWidth="1"/>
    <col min="98" max="98" width="22.85546875" bestFit="1" customWidth="1"/>
    <col min="99" max="99" width="28.7109375" bestFit="1" customWidth="1"/>
    <col min="100" max="100" width="30.85546875" bestFit="1" customWidth="1"/>
    <col min="101" max="101" width="29.140625" bestFit="1" customWidth="1"/>
    <col min="102" max="102" width="35.42578125" bestFit="1" customWidth="1"/>
    <col min="103" max="103" width="24.7109375" bestFit="1" customWidth="1"/>
    <col min="104" max="104" width="23.28515625" bestFit="1" customWidth="1"/>
    <col min="105" max="105" width="29.85546875" bestFit="1" customWidth="1"/>
    <col min="106" max="106" width="20.140625" bestFit="1" customWidth="1"/>
    <col min="107" max="107" width="26.5703125" bestFit="1" customWidth="1"/>
    <col min="108" max="108" width="22.85546875" bestFit="1" customWidth="1"/>
    <col min="109" max="109" width="20.42578125" bestFit="1" customWidth="1"/>
    <col min="110" max="110" width="25.7109375" bestFit="1" customWidth="1"/>
    <col min="111" max="111" width="24" customWidth="1"/>
    <col min="112" max="112" width="26.7109375" bestFit="1" customWidth="1"/>
    <col min="113" max="113" width="12" bestFit="1" customWidth="1"/>
    <col min="114" max="114" width="29.7109375" bestFit="1" customWidth="1"/>
    <col min="115" max="115" width="29.140625" bestFit="1" customWidth="1"/>
    <col min="116" max="116" width="29.140625" customWidth="1"/>
    <col min="117" max="117" width="31" bestFit="1" customWidth="1"/>
    <col min="118" max="118" width="17.42578125" bestFit="1" customWidth="1"/>
    <col min="119" max="119" width="19.85546875" bestFit="1" customWidth="1"/>
    <col min="120" max="120" width="25.7109375" bestFit="1" customWidth="1"/>
    <col min="121" max="121" width="25.5703125" bestFit="1" customWidth="1"/>
    <col min="122" max="122" width="17.28515625" customWidth="1"/>
    <col min="123" max="123" width="16.42578125" bestFit="1" customWidth="1"/>
    <col min="124" max="124" width="10.85546875" bestFit="1" customWidth="1"/>
    <col min="125" max="125" width="16.85546875" bestFit="1" customWidth="1"/>
    <col min="126" max="126" width="24.5703125" bestFit="1" customWidth="1"/>
    <col min="127" max="127" width="13.7109375" customWidth="1"/>
    <col min="128" max="128" width="18.7109375" customWidth="1"/>
    <col min="129" max="129" width="20" customWidth="1"/>
    <col min="130" max="130" width="22.42578125" customWidth="1"/>
    <col min="131" max="131" width="21.28515625" bestFit="1" customWidth="1"/>
    <col min="132" max="132" width="20.42578125" bestFit="1" customWidth="1"/>
    <col min="133" max="133" width="31.42578125" bestFit="1" customWidth="1"/>
    <col min="134" max="134" width="19.28515625" bestFit="1" customWidth="1"/>
    <col min="135" max="135" width="12.5703125" customWidth="1"/>
    <col min="136" max="136" width="11.28515625" customWidth="1"/>
    <col min="137" max="137" width="12.5703125" customWidth="1"/>
    <col min="138" max="138" width="9.5703125" customWidth="1"/>
    <col min="139" max="139" width="17.85546875" customWidth="1"/>
    <col min="140" max="140" width="20.140625" customWidth="1"/>
    <col min="141" max="141" width="13.5703125" customWidth="1"/>
    <col min="142" max="142" width="22" customWidth="1"/>
    <col min="143" max="143" width="23.140625" customWidth="1"/>
    <col min="144" max="144" width="12.28515625" customWidth="1"/>
    <col min="145" max="145" width="21.7109375" customWidth="1"/>
    <col min="146" max="146" width="22.85546875" customWidth="1"/>
    <col min="147" max="147" width="21.42578125" customWidth="1"/>
    <col min="148" max="149" width="23.7109375" customWidth="1"/>
    <col min="150" max="150" width="13.5703125" bestFit="1" customWidth="1"/>
    <col min="151" max="151" width="22" bestFit="1" customWidth="1"/>
    <col min="152" max="152" width="23.140625" bestFit="1" customWidth="1"/>
    <col min="153" max="153" width="12.28515625" bestFit="1" customWidth="1"/>
    <col min="154" max="154" width="21.7109375" bestFit="1" customWidth="1"/>
    <col min="155" max="155" width="22.85546875" bestFit="1" customWidth="1"/>
    <col min="156" max="156" width="21.42578125" bestFit="1" customWidth="1"/>
    <col min="157" max="157" width="23.7109375" bestFit="1" customWidth="1"/>
  </cols>
  <sheetData>
    <row r="1" spans="1:148" x14ac:dyDescent="0.25">
      <c r="A1" t="s">
        <v>4</v>
      </c>
      <c r="B1" t="s">
        <v>5</v>
      </c>
      <c r="C1" t="s">
        <v>6</v>
      </c>
      <c r="D1" t="s">
        <v>16657</v>
      </c>
      <c r="E1" t="s">
        <v>7</v>
      </c>
      <c r="F1" t="s">
        <v>8</v>
      </c>
      <c r="G1" t="s">
        <v>9</v>
      </c>
      <c r="H1" t="s">
        <v>10</v>
      </c>
      <c r="I1" t="s">
        <v>11</v>
      </c>
      <c r="J1" t="s">
        <v>12</v>
      </c>
      <c r="K1" t="s">
        <v>13</v>
      </c>
      <c r="L1" t="s">
        <v>14</v>
      </c>
      <c r="M1" t="s">
        <v>15</v>
      </c>
      <c r="N1" t="s">
        <v>16</v>
      </c>
      <c r="O1" t="s">
        <v>17</v>
      </c>
      <c r="P1" t="s">
        <v>18</v>
      </c>
      <c r="Q1" t="s">
        <v>19</v>
      </c>
      <c r="R1" t="s">
        <v>20</v>
      </c>
      <c r="S1" t="s">
        <v>21</v>
      </c>
      <c r="T1" t="s">
        <v>22</v>
      </c>
      <c r="U1" t="s">
        <v>23</v>
      </c>
      <c r="V1" t="s">
        <v>24</v>
      </c>
      <c r="W1" t="s">
        <v>25</v>
      </c>
      <c r="X1" t="s">
        <v>26</v>
      </c>
      <c r="Y1" t="s">
        <v>27</v>
      </c>
      <c r="Z1" t="s">
        <v>28</v>
      </c>
      <c r="AA1" t="s">
        <v>29</v>
      </c>
      <c r="AB1" t="s">
        <v>30</v>
      </c>
      <c r="AC1" t="s">
        <v>31</v>
      </c>
      <c r="AD1" t="s">
        <v>32</v>
      </c>
      <c r="AE1" t="s">
        <v>33</v>
      </c>
      <c r="AF1" t="s">
        <v>34</v>
      </c>
      <c r="AG1" t="s">
        <v>35</v>
      </c>
      <c r="AH1" t="s">
        <v>36</v>
      </c>
      <c r="AI1" t="s">
        <v>37</v>
      </c>
      <c r="AJ1" t="s">
        <v>38</v>
      </c>
      <c r="AK1" t="s">
        <v>39</v>
      </c>
      <c r="AL1" t="s">
        <v>40</v>
      </c>
      <c r="AM1" t="s">
        <v>41</v>
      </c>
      <c r="AN1" t="s">
        <v>42</v>
      </c>
      <c r="AO1" t="s">
        <v>43</v>
      </c>
      <c r="AP1" t="s">
        <v>44</v>
      </c>
      <c r="AQ1" t="s">
        <v>45</v>
      </c>
      <c r="AR1" t="s">
        <v>46</v>
      </c>
      <c r="AS1" t="s">
        <v>47</v>
      </c>
      <c r="AT1" t="s">
        <v>48</v>
      </c>
      <c r="AU1" t="s">
        <v>49</v>
      </c>
      <c r="AV1" t="s">
        <v>50</v>
      </c>
      <c r="AW1" t="s">
        <v>51</v>
      </c>
      <c r="AX1" t="s">
        <v>52</v>
      </c>
      <c r="AY1" t="s">
        <v>53</v>
      </c>
      <c r="AZ1" t="s">
        <v>54</v>
      </c>
      <c r="BA1" t="s">
        <v>55</v>
      </c>
      <c r="BB1" t="s">
        <v>56</v>
      </c>
      <c r="BC1" t="s">
        <v>57</v>
      </c>
      <c r="BD1" t="s">
        <v>58</v>
      </c>
      <c r="BE1" t="s">
        <v>59</v>
      </c>
      <c r="BF1" t="s">
        <v>60</v>
      </c>
      <c r="BG1" t="s">
        <v>61</v>
      </c>
      <c r="BH1" t="s">
        <v>62</v>
      </c>
      <c r="BI1" t="s">
        <v>63</v>
      </c>
      <c r="BJ1" t="s">
        <v>64</v>
      </c>
      <c r="BK1" t="s">
        <v>65</v>
      </c>
      <c r="BL1" t="s">
        <v>66</v>
      </c>
      <c r="BM1" t="s">
        <v>67</v>
      </c>
      <c r="BN1" t="s">
        <v>68</v>
      </c>
      <c r="BO1" t="s">
        <v>69</v>
      </c>
      <c r="BP1" t="s">
        <v>70</v>
      </c>
      <c r="BQ1" t="s">
        <v>71</v>
      </c>
      <c r="BR1" t="s">
        <v>233</v>
      </c>
      <c r="BS1" t="s">
        <v>234</v>
      </c>
      <c r="BT1" t="s">
        <v>239</v>
      </c>
      <c r="BU1" t="s">
        <v>240</v>
      </c>
      <c r="BV1" t="s">
        <v>16721</v>
      </c>
      <c r="BW1" t="s">
        <v>16723</v>
      </c>
      <c r="BX1" t="s">
        <v>16724</v>
      </c>
      <c r="BY1" t="s">
        <v>16725</v>
      </c>
      <c r="BZ1" t="s">
        <v>16768</v>
      </c>
      <c r="CA1" t="s">
        <v>16769</v>
      </c>
      <c r="CB1" t="s">
        <v>16773</v>
      </c>
      <c r="CC1" t="s">
        <v>16774</v>
      </c>
      <c r="CD1" t="s">
        <v>16775</v>
      </c>
      <c r="CE1" t="s">
        <v>16871</v>
      </c>
      <c r="CF1" t="s">
        <v>16872</v>
      </c>
      <c r="CG1" t="s">
        <v>16873</v>
      </c>
      <c r="CH1" t="s">
        <v>16874</v>
      </c>
      <c r="CI1" t="s">
        <v>16875</v>
      </c>
      <c r="CJ1" t="s">
        <v>16876</v>
      </c>
      <c r="CK1" t="s">
        <v>16877</v>
      </c>
      <c r="CL1" t="s">
        <v>16878</v>
      </c>
      <c r="CM1" t="s">
        <v>17064</v>
      </c>
      <c r="CN1" t="s">
        <v>17277</v>
      </c>
      <c r="CO1" t="s">
        <v>17278</v>
      </c>
      <c r="CP1" t="s">
        <v>17279</v>
      </c>
      <c r="CQ1" t="s">
        <v>17280</v>
      </c>
      <c r="CR1" t="s">
        <v>17281</v>
      </c>
      <c r="CS1" t="s">
        <v>17282</v>
      </c>
      <c r="CT1" t="s">
        <v>17283</v>
      </c>
      <c r="CU1" t="s">
        <v>17284</v>
      </c>
      <c r="CV1" t="s">
        <v>17285</v>
      </c>
      <c r="CW1" t="s">
        <v>17286</v>
      </c>
      <c r="CX1" t="s">
        <v>17287</v>
      </c>
      <c r="CY1" t="s">
        <v>17288</v>
      </c>
      <c r="CZ1" t="s">
        <v>17289</v>
      </c>
      <c r="DA1" t="s">
        <v>17290</v>
      </c>
      <c r="DB1" t="s">
        <v>17291</v>
      </c>
      <c r="DC1" t="s">
        <v>17292</v>
      </c>
      <c r="DD1" t="s">
        <v>17293</v>
      </c>
      <c r="DE1" t="s">
        <v>17294</v>
      </c>
      <c r="DF1" t="s">
        <v>17295</v>
      </c>
      <c r="DG1" t="s">
        <v>17296</v>
      </c>
      <c r="DH1" t="s">
        <v>17297</v>
      </c>
      <c r="DI1" t="s">
        <v>17298</v>
      </c>
      <c r="DJ1" t="s">
        <v>17299</v>
      </c>
      <c r="DK1" t="s">
        <v>17300</v>
      </c>
      <c r="DL1" t="s">
        <v>17301</v>
      </c>
      <c r="DM1" t="s">
        <v>17302</v>
      </c>
      <c r="DN1" t="s">
        <v>17303</v>
      </c>
      <c r="DO1" t="s">
        <v>17304</v>
      </c>
      <c r="DP1" t="s">
        <v>17305</v>
      </c>
      <c r="DQ1" t="s">
        <v>17306</v>
      </c>
      <c r="DR1" t="s">
        <v>17307</v>
      </c>
      <c r="DS1" t="s">
        <v>17308</v>
      </c>
      <c r="DT1" t="s">
        <v>17309</v>
      </c>
      <c r="DU1" t="s">
        <v>17310</v>
      </c>
      <c r="DV1" t="s">
        <v>17311</v>
      </c>
      <c r="DW1" t="s">
        <v>17408</v>
      </c>
      <c r="DX1" t="s">
        <v>17409</v>
      </c>
      <c r="DY1" t="s">
        <v>17410</v>
      </c>
      <c r="DZ1" t="s">
        <v>17411</v>
      </c>
      <c r="EA1" t="s">
        <v>21314</v>
      </c>
      <c r="EB1" t="s">
        <v>21315</v>
      </c>
      <c r="EC1" t="s">
        <v>21316</v>
      </c>
      <c r="ED1" t="s">
        <v>21317</v>
      </c>
      <c r="EE1" t="s">
        <v>214</v>
      </c>
      <c r="EF1" t="s">
        <v>204</v>
      </c>
      <c r="EG1" t="s">
        <v>205</v>
      </c>
      <c r="EH1" t="s">
        <v>16736</v>
      </c>
      <c r="EI1" t="s">
        <v>206</v>
      </c>
      <c r="EJ1" t="s">
        <v>209</v>
      </c>
      <c r="EK1" t="s">
        <v>16737</v>
      </c>
      <c r="EL1" t="s">
        <v>207</v>
      </c>
      <c r="EM1" t="s">
        <v>208</v>
      </c>
      <c r="EN1" t="s">
        <v>16735</v>
      </c>
      <c r="EO1" t="s">
        <v>210</v>
      </c>
      <c r="EP1" t="s">
        <v>211</v>
      </c>
      <c r="EQ1" t="s">
        <v>212</v>
      </c>
      <c r="ER1" t="s">
        <v>213</v>
      </c>
    </row>
    <row r="2" spans="1:148" x14ac:dyDescent="0.25">
      <c r="A2" t="s">
        <v>22433</v>
      </c>
      <c r="B2" t="s">
        <v>68448</v>
      </c>
      <c r="C2" t="s">
        <v>1</v>
      </c>
      <c r="D2" t="s">
        <v>39467</v>
      </c>
      <c r="E2" t="s">
        <v>39468</v>
      </c>
      <c r="F2" t="s">
        <v>39469</v>
      </c>
      <c r="G2">
        <v>454836</v>
      </c>
      <c r="H2" t="s">
        <v>120</v>
      </c>
      <c r="I2" t="s">
        <v>18132</v>
      </c>
      <c r="J2" t="s">
        <v>18087</v>
      </c>
      <c r="K2" t="s">
        <v>73</v>
      </c>
      <c r="L2">
        <v>2</v>
      </c>
      <c r="M2" t="s">
        <v>39470</v>
      </c>
      <c r="N2" t="s">
        <v>39471</v>
      </c>
      <c r="P2" t="s">
        <v>101</v>
      </c>
      <c r="Q2" t="s">
        <v>17741</v>
      </c>
      <c r="R2" t="s">
        <v>39473</v>
      </c>
      <c r="S2" t="s">
        <v>39474</v>
      </c>
      <c r="T2" t="s">
        <v>75</v>
      </c>
      <c r="U2" t="s">
        <v>16658</v>
      </c>
      <c r="V2" t="s">
        <v>39475</v>
      </c>
      <c r="W2" t="s">
        <v>16665</v>
      </c>
      <c r="X2" t="s">
        <v>16748</v>
      </c>
      <c r="Y2" t="s">
        <v>84</v>
      </c>
      <c r="Z2" t="s">
        <v>85</v>
      </c>
      <c r="AA2" t="s">
        <v>101</v>
      </c>
      <c r="AB2" t="s">
        <v>16743</v>
      </c>
      <c r="AC2" t="s">
        <v>102</v>
      </c>
      <c r="AD2" t="s">
        <v>47931</v>
      </c>
      <c r="AE2" t="s">
        <v>19945</v>
      </c>
      <c r="AF2" t="s">
        <v>47932</v>
      </c>
      <c r="AG2" t="s">
        <v>22433</v>
      </c>
      <c r="AH2" t="s">
        <v>16921</v>
      </c>
      <c r="AI2" t="s">
        <v>22433</v>
      </c>
      <c r="AJ2">
        <v>0</v>
      </c>
      <c r="AL2" t="s">
        <v>21502</v>
      </c>
      <c r="AM2" t="s">
        <v>87</v>
      </c>
      <c r="AO2">
        <v>21</v>
      </c>
      <c r="AP2" t="s">
        <v>18133</v>
      </c>
      <c r="AQ2" t="s">
        <v>118</v>
      </c>
      <c r="AR2" t="s">
        <v>18088</v>
      </c>
      <c r="AT2">
        <v>0</v>
      </c>
      <c r="AU2">
        <v>0</v>
      </c>
      <c r="AV2" t="s">
        <v>16839</v>
      </c>
      <c r="BI2" t="s">
        <v>81</v>
      </c>
      <c r="BJ2" t="s">
        <v>81</v>
      </c>
      <c r="BK2" t="s">
        <v>81</v>
      </c>
      <c r="BL2" t="s">
        <v>47936</v>
      </c>
      <c r="BM2" t="s">
        <v>47937</v>
      </c>
      <c r="BN2" t="s">
        <v>47938</v>
      </c>
      <c r="BO2" t="s">
        <v>47939</v>
      </c>
      <c r="BQ2" t="s">
        <v>47939</v>
      </c>
      <c r="BR2" t="s">
        <v>235</v>
      </c>
      <c r="BS2" t="s">
        <v>84</v>
      </c>
      <c r="BT2" t="s">
        <v>21503</v>
      </c>
      <c r="BU2" t="s">
        <v>21504</v>
      </c>
      <c r="BV2" t="s">
        <v>47931</v>
      </c>
      <c r="BW2">
        <v>0</v>
      </c>
      <c r="BX2">
        <v>0</v>
      </c>
      <c r="CE2" t="s">
        <v>18026</v>
      </c>
      <c r="CF2" t="s">
        <v>47934</v>
      </c>
      <c r="CG2" t="s">
        <v>47940</v>
      </c>
      <c r="CH2" t="s">
        <v>47935</v>
      </c>
      <c r="CI2" t="s">
        <v>47941</v>
      </c>
      <c r="CJ2" t="s">
        <v>47942</v>
      </c>
      <c r="CK2" t="s">
        <v>18026</v>
      </c>
      <c r="CL2" t="s">
        <v>118</v>
      </c>
      <c r="CM2">
        <v>0</v>
      </c>
      <c r="CN2">
        <v>90.746300000000005</v>
      </c>
      <c r="CO2">
        <v>7789.59</v>
      </c>
      <c r="CP2">
        <v>100</v>
      </c>
      <c r="CQ2" t="s">
        <v>17315</v>
      </c>
      <c r="CR2" t="s">
        <v>47933</v>
      </c>
      <c r="CS2" t="s">
        <v>17314</v>
      </c>
      <c r="CT2" t="s">
        <v>17733</v>
      </c>
      <c r="CU2" t="s">
        <v>16885</v>
      </c>
      <c r="DS2">
        <v>0</v>
      </c>
      <c r="DU2">
        <v>0</v>
      </c>
      <c r="DV2">
        <v>0</v>
      </c>
      <c r="DW2">
        <v>0</v>
      </c>
      <c r="DY2">
        <v>0</v>
      </c>
      <c r="DZ2">
        <v>0</v>
      </c>
      <c r="EC2" t="s">
        <v>21335</v>
      </c>
      <c r="ED2">
        <v>2</v>
      </c>
      <c r="EE2" cm="1">
        <f t="array" ref="EE2">SUM(COUNTIFS(Table_Pending_Today[job_type_code],{"WB","WQ","Z5","Z7","U8","QU","7W","2V","2W","2X"},Table_Pending_Today[Order_Number],Table_Pending_Today[[#This Row],[Order_Number]]))</f>
        <v>0</v>
      </c>
      <c r="EF2">
        <f>COUNTIFS(Table_Pending_Today[Order_Number],Table_Pending_Today[[#This Row],[Order_Number]],Table_Pending_Today[tech_contractor],"INHOUSE")</f>
        <v>1</v>
      </c>
      <c r="EG2">
        <f>COUNTIFS(Table_Pending_Today[Order_Number],Table_Pending_Today[[#This Row],[Order_Number]],Table_Pending_Today[tech_contractor],"CONTRACTOR")</f>
        <v>0</v>
      </c>
      <c r="EH2" cm="1">
        <f t="array" ref="EH2">SUM(COUNTIFS(Table_Pending_Today[job_type_code],{"XV","XQ","XT","XU"},Table_Pending_Today[Order_Number],Table_Pending_Today[[#This Row],[Order_Number]]))</f>
        <v>0</v>
      </c>
      <c r="EI2" cm="1">
        <f t="array" ref="EI2">SUM(COUNTIFS(Table_Pending_Today[job_type_code],{"XV","XQ","XT","XU"},Table_Pending_Today[Order_Number],Table_Pending_Today[[#This Row],[Order_Number]],Table_Pending_Today[In-House],1))</f>
        <v>0</v>
      </c>
      <c r="EJ2" cm="1">
        <f t="array" ref="EJ2">SUM(COUNTIFS(Table_Pending_Today[job_type_code],{"XV","XQ","XT","XU"},Table_Pending_Today[Order_Number],Table_Pending_Today[[#This Row],[Order_Number]],Table_Pending_Today[Contractor],1))</f>
        <v>0</v>
      </c>
      <c r="EK2" cm="1">
        <f t="array" ref="EK2">SUM(COUNTIFS(Table_Pending_Today[job_type_code],{"WB","WQ","Z5","Z7","U8","QU","7W","2V","2W","2X"},Table_Pending_Today[Order_Number],Table_Pending_Today[[#This Row],[Order_Number]]))</f>
        <v>0</v>
      </c>
      <c r="EL2" cm="1">
        <f t="array" ref="EL2">SUM(COUNTIFS(Table_Pending_Today[job_type_code],{"WB","WQ","Z5","Z7","U8","QU","7W","2V","2W","2X"},Table_Pending_Today[In-House],1,Table_Pending_Today[Order_Number],Table_Pending_Today[[#This Row],[Order_Number]]))</f>
        <v>0</v>
      </c>
      <c r="EM2" cm="1">
        <f t="array" ref="EM2">SUM(COUNTIFS(Table_Pending_Today[job_type_code],{"WB","WQ","Z5","Z7","U8","QU","7W","2V","2W","2X"},Table_Pending_Today[Contractor],1,Table_Pending_Today[Order_Number],Table_Pending_Today[[#This Row],[Order_Number]]))</f>
        <v>0</v>
      </c>
      <c r="EN2" cm="1">
        <f t="array" ref="EN2">IF(SUM(COUNTIFS(Table_Pending_Today[Order_Type_Desc],{"Install","Service Order","Restart"},Table_Pending_Today[Order_Number],Table_Pending_Today[[#This Row],[Order_Number]]))&gt;0,1,0)</f>
        <v>1</v>
      </c>
      <c r="EO2" cm="1">
        <f t="array" ref="EO2">IF(SUM(COUNTIFS(Table_Pending_Today[Order_Type_Desc],{"Install","Service Order","Restart"},Table_Pending_Today[In-House],1,Table_Pending_Today[Order_Number],Table_Pending_Today[[#This Row],[Order_Number]]))&gt;0,1,0)</f>
        <v>1</v>
      </c>
      <c r="EP2" cm="1">
        <f t="array" ref="EP2">IF(SUM(COUNTIFS(Table_Pending_Today[Order_Type_Desc],{"Install","Service Order","Restart"},Table_Pending_Today[Contractor],1,Table_Pending_Today[Order_Number],Table_Pending_Today[[#This Row],[Order_Number]]))&gt;0,1,0)</f>
        <v>0</v>
      </c>
      <c r="EQ2">
        <f>IF(SUM(COUNTIFS(Table_Pending_Today[Order_Type_Desc],"Special Request",Table_Pending_Today[Bury_Drop],0,Table_Pending_Today[In-House],1,Table_Pending_Today[Order_Number],Table_Pending_Today[[#This Row],[Order_Number]]))&gt;0,1,0)</f>
        <v>0</v>
      </c>
      <c r="ER2">
        <f>SUM(COUNTIFS(Table_Pending_Today[Order_Type_Desc],"Special Request",Table_Pending_Today[Bury_Drop],0,Table_Pending_Today[Contractor],1,Table_Pending_Today[Order_Number],Table_Pending_Today[[#This Row],[Order_Number]]))</f>
        <v>0</v>
      </c>
    </row>
    <row r="3" spans="1:148" x14ac:dyDescent="0.25">
      <c r="A3" t="s">
        <v>22433</v>
      </c>
      <c r="B3" t="s">
        <v>68448</v>
      </c>
      <c r="C3" t="s">
        <v>1</v>
      </c>
      <c r="D3" t="s">
        <v>68449</v>
      </c>
      <c r="E3" t="s">
        <v>68450</v>
      </c>
      <c r="F3" t="s">
        <v>68451</v>
      </c>
      <c r="G3">
        <v>468997</v>
      </c>
      <c r="H3" t="s">
        <v>72</v>
      </c>
      <c r="I3" t="s">
        <v>16931</v>
      </c>
      <c r="J3" t="s">
        <v>16932</v>
      </c>
      <c r="K3" t="s">
        <v>73</v>
      </c>
      <c r="L3">
        <v>0</v>
      </c>
      <c r="M3" t="s">
        <v>68452</v>
      </c>
      <c r="N3" t="s">
        <v>68453</v>
      </c>
      <c r="P3" t="s">
        <v>101</v>
      </c>
      <c r="Q3" t="s">
        <v>16747</v>
      </c>
      <c r="R3" t="s">
        <v>68454</v>
      </c>
      <c r="T3" t="s">
        <v>75</v>
      </c>
      <c r="U3" t="s">
        <v>16658</v>
      </c>
      <c r="V3" t="s">
        <v>68455</v>
      </c>
      <c r="W3" t="s">
        <v>16665</v>
      </c>
      <c r="X3" t="s">
        <v>16748</v>
      </c>
      <c r="Y3" t="s">
        <v>76</v>
      </c>
      <c r="Z3" t="s">
        <v>77</v>
      </c>
      <c r="AA3" t="s">
        <v>101</v>
      </c>
      <c r="AB3" t="s">
        <v>16743</v>
      </c>
      <c r="AC3" t="s">
        <v>102</v>
      </c>
      <c r="AD3" t="s">
        <v>49664</v>
      </c>
      <c r="AE3" t="s">
        <v>22433</v>
      </c>
      <c r="AF3" t="s">
        <v>68456</v>
      </c>
      <c r="AG3" t="s">
        <v>22433</v>
      </c>
      <c r="AH3" t="s">
        <v>16795</v>
      </c>
      <c r="AJ3">
        <v>0</v>
      </c>
      <c r="AL3" t="s">
        <v>18417</v>
      </c>
      <c r="AM3" t="s">
        <v>87</v>
      </c>
      <c r="AO3">
        <v>20</v>
      </c>
      <c r="AP3" t="s">
        <v>124</v>
      </c>
      <c r="AQ3" t="s">
        <v>92</v>
      </c>
      <c r="AR3" t="s">
        <v>16933</v>
      </c>
      <c r="AT3">
        <v>0</v>
      </c>
      <c r="AU3">
        <v>0</v>
      </c>
      <c r="AV3" t="s">
        <v>16839</v>
      </c>
      <c r="BI3" t="s">
        <v>81</v>
      </c>
      <c r="BJ3" t="s">
        <v>81</v>
      </c>
      <c r="BK3" t="s">
        <v>81</v>
      </c>
      <c r="BM3" t="s">
        <v>68457</v>
      </c>
      <c r="BN3" t="s">
        <v>68458</v>
      </c>
      <c r="BQ3" t="s">
        <v>68459</v>
      </c>
      <c r="BS3" t="s">
        <v>17202</v>
      </c>
      <c r="BT3" t="s">
        <v>18418</v>
      </c>
      <c r="BU3" t="s">
        <v>18419</v>
      </c>
      <c r="BV3" t="s">
        <v>49664</v>
      </c>
      <c r="BW3">
        <v>0</v>
      </c>
      <c r="BX3">
        <v>0</v>
      </c>
      <c r="CE3" t="s">
        <v>16880</v>
      </c>
      <c r="CF3" t="s">
        <v>16881</v>
      </c>
      <c r="CG3" t="s">
        <v>16882</v>
      </c>
      <c r="CK3" t="s">
        <v>16947</v>
      </c>
      <c r="CL3" t="s">
        <v>92</v>
      </c>
      <c r="CM3">
        <v>0</v>
      </c>
      <c r="CN3">
        <v>85.018699999999995</v>
      </c>
      <c r="CO3">
        <v>196.53</v>
      </c>
      <c r="CP3">
        <v>3400</v>
      </c>
      <c r="CQ3" t="s">
        <v>17312</v>
      </c>
      <c r="CR3" t="s">
        <v>17313</v>
      </c>
      <c r="CS3" t="s">
        <v>17314</v>
      </c>
      <c r="CT3" t="s">
        <v>19385</v>
      </c>
      <c r="CU3" t="s">
        <v>16885</v>
      </c>
      <c r="DS3">
        <v>0</v>
      </c>
      <c r="DU3">
        <v>1</v>
      </c>
      <c r="DV3">
        <v>1</v>
      </c>
      <c r="DW3">
        <v>0</v>
      </c>
      <c r="DX3">
        <v>1</v>
      </c>
      <c r="DY3">
        <v>0</v>
      </c>
      <c r="DZ3">
        <v>0</v>
      </c>
      <c r="EC3" t="s">
        <v>21342</v>
      </c>
      <c r="ED3">
        <v>0</v>
      </c>
      <c r="EE3" cm="1">
        <f t="array" ref="EE3">SUM(COUNTIFS(Table_Pending_Today[job_type_code],{"WB","WQ","Z5","Z7","U8","QU","7W","2V","2W","2X"},Table_Pending_Today[Order_Number],Table_Pending_Today[[#This Row],[Order_Number]]))</f>
        <v>0</v>
      </c>
      <c r="EF3">
        <f>COUNTIFS(Table_Pending_Today[Order_Number],Table_Pending_Today[[#This Row],[Order_Number]],Table_Pending_Today[tech_contractor],"INHOUSE")</f>
        <v>1</v>
      </c>
      <c r="EG3">
        <f>COUNTIFS(Table_Pending_Today[Order_Number],Table_Pending_Today[[#This Row],[Order_Number]],Table_Pending_Today[tech_contractor],"CONTRACTOR")</f>
        <v>0</v>
      </c>
      <c r="EH3" cm="1">
        <f t="array" ref="EH3">SUM(COUNTIFS(Table_Pending_Today[job_type_code],{"XV","XQ","XT","XU"},Table_Pending_Today[Order_Number],Table_Pending_Today[[#This Row],[Order_Number]]))</f>
        <v>1</v>
      </c>
      <c r="EI3" cm="1">
        <f t="array" ref="EI3">SUM(COUNTIFS(Table_Pending_Today[job_type_code],{"XV","XQ","XT","XU"},Table_Pending_Today[Order_Number],Table_Pending_Today[[#This Row],[Order_Number]],Table_Pending_Today[In-House],1))</f>
        <v>1</v>
      </c>
      <c r="EJ3" cm="1">
        <f t="array" ref="EJ3">SUM(COUNTIFS(Table_Pending_Today[job_type_code],{"XV","XQ","XT","XU"},Table_Pending_Today[Order_Number],Table_Pending_Today[[#This Row],[Order_Number]],Table_Pending_Today[Contractor],1))</f>
        <v>0</v>
      </c>
      <c r="EK3" cm="1">
        <f t="array" ref="EK3">SUM(COUNTIFS(Table_Pending_Today[job_type_code],{"WB","WQ","Z5","Z7","U8","QU","7W","2V","2W","2X"},Table_Pending_Today[Order_Number],Table_Pending_Today[[#This Row],[Order_Number]]))</f>
        <v>0</v>
      </c>
      <c r="EL3" cm="1">
        <f t="array" ref="EL3">SUM(COUNTIFS(Table_Pending_Today[job_type_code],{"WB","WQ","Z5","Z7","U8","QU","7W","2V","2W","2X"},Table_Pending_Today[In-House],1,Table_Pending_Today[Order_Number],Table_Pending_Today[[#This Row],[Order_Number]]))</f>
        <v>0</v>
      </c>
      <c r="EM3" cm="1">
        <f t="array" ref="EM3">SUM(COUNTIFS(Table_Pending_Today[job_type_code],{"WB","WQ","Z5","Z7","U8","QU","7W","2V","2W","2X"},Table_Pending_Today[Contractor],1,Table_Pending_Today[Order_Number],Table_Pending_Today[[#This Row],[Order_Number]]))</f>
        <v>0</v>
      </c>
      <c r="EN3" cm="1">
        <f t="array" ref="EN3">IF(SUM(COUNTIFS(Table_Pending_Today[Order_Type_Desc],{"Install","Service Order","Restart"},Table_Pending_Today[Order_Number],Table_Pending_Today[[#This Row],[Order_Number]]))&gt;0,1,0)</f>
        <v>0</v>
      </c>
      <c r="EO3" cm="1">
        <f t="array" ref="EO3">IF(SUM(COUNTIFS(Table_Pending_Today[Order_Type_Desc],{"Install","Service Order","Restart"},Table_Pending_Today[In-House],1,Table_Pending_Today[Order_Number],Table_Pending_Today[[#This Row],[Order_Number]]))&gt;0,1,0)</f>
        <v>0</v>
      </c>
      <c r="EP3" cm="1">
        <f t="array" ref="EP3">IF(SUM(COUNTIFS(Table_Pending_Today[Order_Type_Desc],{"Install","Service Order","Restart"},Table_Pending_Today[Contractor],1,Table_Pending_Today[Order_Number],Table_Pending_Today[[#This Row],[Order_Number]]))&gt;0,1,0)</f>
        <v>0</v>
      </c>
      <c r="EQ3">
        <f>IF(SUM(COUNTIFS(Table_Pending_Today[Order_Type_Desc],"Special Request",Table_Pending_Today[Bury_Drop],0,Table_Pending_Today[In-House],1,Table_Pending_Today[Order_Number],Table_Pending_Today[[#This Row],[Order_Number]]))&gt;0,1,0)</f>
        <v>0</v>
      </c>
      <c r="ER3">
        <f>SUM(COUNTIFS(Table_Pending_Today[Order_Type_Desc],"Special Request",Table_Pending_Today[Bury_Drop],0,Table_Pending_Today[Contractor],1,Table_Pending_Today[Order_Number],Table_Pending_Today[[#This Row],[Order_Number]]))</f>
        <v>0</v>
      </c>
    </row>
    <row r="4" spans="1:148" x14ac:dyDescent="0.25">
      <c r="A4" t="s">
        <v>22433</v>
      </c>
      <c r="B4" t="s">
        <v>68448</v>
      </c>
      <c r="C4" t="s">
        <v>1</v>
      </c>
      <c r="D4" t="s">
        <v>38404</v>
      </c>
      <c r="E4" t="s">
        <v>38405</v>
      </c>
      <c r="F4" t="s">
        <v>38406</v>
      </c>
      <c r="G4">
        <v>463822</v>
      </c>
      <c r="H4" t="s">
        <v>72</v>
      </c>
      <c r="I4" t="s">
        <v>89</v>
      </c>
      <c r="J4" t="s">
        <v>16935</v>
      </c>
      <c r="K4" t="s">
        <v>73</v>
      </c>
      <c r="L4">
        <v>1</v>
      </c>
      <c r="M4" t="s">
        <v>38407</v>
      </c>
      <c r="N4" t="s">
        <v>38408</v>
      </c>
      <c r="P4" t="s">
        <v>17542</v>
      </c>
      <c r="Q4" t="s">
        <v>18324</v>
      </c>
      <c r="R4" t="s">
        <v>38410</v>
      </c>
      <c r="T4" t="s">
        <v>75</v>
      </c>
      <c r="U4" t="s">
        <v>16658</v>
      </c>
      <c r="V4" t="s">
        <v>38411</v>
      </c>
      <c r="W4" t="s">
        <v>16665</v>
      </c>
      <c r="X4" t="s">
        <v>17150</v>
      </c>
      <c r="Y4" t="s">
        <v>76</v>
      </c>
      <c r="Z4" t="s">
        <v>96</v>
      </c>
      <c r="AA4" t="s">
        <v>113</v>
      </c>
      <c r="AB4" t="s">
        <v>16832</v>
      </c>
      <c r="AC4" t="s">
        <v>16910</v>
      </c>
      <c r="AD4" t="s">
        <v>48758</v>
      </c>
      <c r="AE4" t="s">
        <v>20208</v>
      </c>
      <c r="AF4" t="s">
        <v>48759</v>
      </c>
      <c r="AG4" t="s">
        <v>22433</v>
      </c>
      <c r="AH4" t="s">
        <v>16840</v>
      </c>
      <c r="AI4" t="s">
        <v>22433</v>
      </c>
      <c r="AJ4">
        <v>1</v>
      </c>
      <c r="AK4" t="s">
        <v>98</v>
      </c>
      <c r="AL4" t="s">
        <v>79</v>
      </c>
      <c r="AO4">
        <v>18</v>
      </c>
      <c r="AP4" t="s">
        <v>91</v>
      </c>
      <c r="AQ4" t="s">
        <v>80</v>
      </c>
      <c r="AR4" t="s">
        <v>16936</v>
      </c>
      <c r="AT4">
        <v>0</v>
      </c>
      <c r="AU4">
        <v>0</v>
      </c>
      <c r="AV4" t="s">
        <v>16839</v>
      </c>
      <c r="BI4" t="s">
        <v>81</v>
      </c>
      <c r="BJ4" t="s">
        <v>81</v>
      </c>
      <c r="BK4" t="s">
        <v>81</v>
      </c>
      <c r="BM4" t="s">
        <v>48763</v>
      </c>
      <c r="BN4" t="s">
        <v>48764</v>
      </c>
      <c r="BQ4" t="s">
        <v>48765</v>
      </c>
      <c r="BS4" t="s">
        <v>17202</v>
      </c>
      <c r="BV4" t="s">
        <v>48758</v>
      </c>
      <c r="BW4">
        <v>0</v>
      </c>
      <c r="BX4">
        <v>0</v>
      </c>
      <c r="CE4" t="s">
        <v>16880</v>
      </c>
      <c r="CF4" t="s">
        <v>16881</v>
      </c>
      <c r="CG4" t="s">
        <v>16882</v>
      </c>
      <c r="CK4" t="s">
        <v>16947</v>
      </c>
      <c r="CL4" t="s">
        <v>80</v>
      </c>
      <c r="CM4">
        <v>0</v>
      </c>
      <c r="CN4">
        <v>96.222099999999998</v>
      </c>
      <c r="CO4">
        <v>7.71</v>
      </c>
      <c r="CP4">
        <v>1025</v>
      </c>
      <c r="CQ4" t="s">
        <v>17312</v>
      </c>
      <c r="CR4" t="s">
        <v>17313</v>
      </c>
      <c r="CS4" t="s">
        <v>48760</v>
      </c>
      <c r="CT4" t="s">
        <v>48761</v>
      </c>
      <c r="CU4" t="s">
        <v>16947</v>
      </c>
      <c r="CV4" t="s">
        <v>48762</v>
      </c>
      <c r="DU4">
        <v>1</v>
      </c>
      <c r="DV4">
        <v>0</v>
      </c>
      <c r="DW4">
        <v>0</v>
      </c>
      <c r="DY4">
        <v>0</v>
      </c>
      <c r="DZ4">
        <v>0</v>
      </c>
      <c r="EC4" t="s">
        <v>21330</v>
      </c>
      <c r="ED4">
        <v>1</v>
      </c>
      <c r="EE4" cm="1">
        <f t="array" ref="EE4">SUM(COUNTIFS(Table_Pending_Today[job_type_code],{"WB","WQ","Z5","Z7","U8","QU","7W","2V","2W","2X"},Table_Pending_Today[Order_Number],Table_Pending_Today[[#This Row],[Order_Number]]))</f>
        <v>0</v>
      </c>
      <c r="EF4">
        <f>COUNTIFS(Table_Pending_Today[Order_Number],Table_Pending_Today[[#This Row],[Order_Number]],Table_Pending_Today[tech_contractor],"INHOUSE")</f>
        <v>0</v>
      </c>
      <c r="EG4">
        <f>COUNTIFS(Table_Pending_Today[Order_Number],Table_Pending_Today[[#This Row],[Order_Number]],Table_Pending_Today[tech_contractor],"CONTRACTOR")</f>
        <v>0</v>
      </c>
      <c r="EH4" cm="1">
        <f t="array" ref="EH4">SUM(COUNTIFS(Table_Pending_Today[job_type_code],{"XV","XQ","XT","XU"},Table_Pending_Today[Order_Number],Table_Pending_Today[[#This Row],[Order_Number]]))</f>
        <v>0</v>
      </c>
      <c r="EI4" cm="1">
        <f t="array" ref="EI4">SUM(COUNTIFS(Table_Pending_Today[job_type_code],{"XV","XQ","XT","XU"},Table_Pending_Today[Order_Number],Table_Pending_Today[[#This Row],[Order_Number]],Table_Pending_Today[In-House],1))</f>
        <v>0</v>
      </c>
      <c r="EJ4" cm="1">
        <f t="array" ref="EJ4">SUM(COUNTIFS(Table_Pending_Today[job_type_code],{"XV","XQ","XT","XU"},Table_Pending_Today[Order_Number],Table_Pending_Today[[#This Row],[Order_Number]],Table_Pending_Today[Contractor],1))</f>
        <v>0</v>
      </c>
      <c r="EK4" cm="1">
        <f t="array" ref="EK4">SUM(COUNTIFS(Table_Pending_Today[job_type_code],{"WB","WQ","Z5","Z7","U8","QU","7W","2V","2W","2X"},Table_Pending_Today[Order_Number],Table_Pending_Today[[#This Row],[Order_Number]]))</f>
        <v>0</v>
      </c>
      <c r="EL4" cm="1">
        <f t="array" ref="EL4">SUM(COUNTIFS(Table_Pending_Today[job_type_code],{"WB","WQ","Z5","Z7","U8","QU","7W","2V","2W","2X"},Table_Pending_Today[In-House],1,Table_Pending_Today[Order_Number],Table_Pending_Today[[#This Row],[Order_Number]]))</f>
        <v>0</v>
      </c>
      <c r="EM4" cm="1">
        <f t="array" ref="EM4">SUM(COUNTIFS(Table_Pending_Today[job_type_code],{"WB","WQ","Z5","Z7","U8","QU","7W","2V","2W","2X"},Table_Pending_Today[Contractor],1,Table_Pending_Today[Order_Number],Table_Pending_Today[[#This Row],[Order_Number]]))</f>
        <v>0</v>
      </c>
      <c r="EN4" cm="1">
        <f t="array" ref="EN4">IF(SUM(COUNTIFS(Table_Pending_Today[Order_Type_Desc],{"Install","Service Order","Restart"},Table_Pending_Today[Order_Number],Table_Pending_Today[[#This Row],[Order_Number]]))&gt;0,1,0)</f>
        <v>0</v>
      </c>
      <c r="EO4" cm="1">
        <f t="array" ref="EO4">IF(SUM(COUNTIFS(Table_Pending_Today[Order_Type_Desc],{"Install","Service Order","Restart"},Table_Pending_Today[In-House],1,Table_Pending_Today[Order_Number],Table_Pending_Today[[#This Row],[Order_Number]]))&gt;0,1,0)</f>
        <v>0</v>
      </c>
      <c r="EP4" cm="1">
        <f t="array" ref="EP4">IF(SUM(COUNTIFS(Table_Pending_Today[Order_Type_Desc],{"Install","Service Order","Restart"},Table_Pending_Today[Contractor],1,Table_Pending_Today[Order_Number],Table_Pending_Today[[#This Row],[Order_Number]]))&gt;0,1,0)</f>
        <v>0</v>
      </c>
      <c r="EQ4">
        <f>IF(SUM(COUNTIFS(Table_Pending_Today[Order_Type_Desc],"Special Request",Table_Pending_Today[Bury_Drop],0,Table_Pending_Today[In-House],1,Table_Pending_Today[Order_Number],Table_Pending_Today[[#This Row],[Order_Number]]))&gt;0,1,0)</f>
        <v>0</v>
      </c>
      <c r="ER4">
        <f>SUM(COUNTIFS(Table_Pending_Today[Order_Type_Desc],"Special Request",Table_Pending_Today[Bury_Drop],0,Table_Pending_Today[Contractor],1,Table_Pending_Today[Order_Number],Table_Pending_Today[[#This Row],[Order_Number]]))</f>
        <v>0</v>
      </c>
    </row>
    <row r="5" spans="1:148" x14ac:dyDescent="0.25">
      <c r="A5" t="s">
        <v>22433</v>
      </c>
      <c r="B5" t="s">
        <v>68448</v>
      </c>
      <c r="C5" t="s">
        <v>1</v>
      </c>
      <c r="D5" t="s">
        <v>32624</v>
      </c>
      <c r="E5" t="s">
        <v>32625</v>
      </c>
      <c r="F5" t="s">
        <v>32626</v>
      </c>
      <c r="G5">
        <v>454311</v>
      </c>
      <c r="H5" t="s">
        <v>72</v>
      </c>
      <c r="I5" t="s">
        <v>89</v>
      </c>
      <c r="J5" t="s">
        <v>16935</v>
      </c>
      <c r="K5" t="s">
        <v>73</v>
      </c>
      <c r="L5">
        <v>2</v>
      </c>
      <c r="M5" t="s">
        <v>32627</v>
      </c>
      <c r="N5" t="s">
        <v>32628</v>
      </c>
      <c r="P5" t="s">
        <v>101</v>
      </c>
      <c r="Q5" t="s">
        <v>16747</v>
      </c>
      <c r="R5" t="s">
        <v>32630</v>
      </c>
      <c r="T5" t="s">
        <v>75</v>
      </c>
      <c r="U5" t="s">
        <v>16658</v>
      </c>
      <c r="V5" t="s">
        <v>32631</v>
      </c>
      <c r="W5" t="s">
        <v>16665</v>
      </c>
      <c r="X5" t="s">
        <v>16748</v>
      </c>
      <c r="Y5" t="s">
        <v>76</v>
      </c>
      <c r="Z5" t="s">
        <v>77</v>
      </c>
      <c r="AA5" t="s">
        <v>101</v>
      </c>
      <c r="AB5" t="s">
        <v>16743</v>
      </c>
      <c r="AC5" t="s">
        <v>102</v>
      </c>
      <c r="AD5" t="s">
        <v>48426</v>
      </c>
      <c r="AE5" t="s">
        <v>19945</v>
      </c>
      <c r="AF5" t="s">
        <v>48427</v>
      </c>
      <c r="AG5" t="s">
        <v>22433</v>
      </c>
      <c r="AH5" t="s">
        <v>16795</v>
      </c>
      <c r="AI5" t="s">
        <v>20208</v>
      </c>
      <c r="AJ5">
        <v>1</v>
      </c>
      <c r="AK5" t="s">
        <v>98</v>
      </c>
      <c r="AL5" t="s">
        <v>19469</v>
      </c>
      <c r="AM5" t="s">
        <v>87</v>
      </c>
      <c r="AO5">
        <v>18</v>
      </c>
      <c r="AP5" t="s">
        <v>91</v>
      </c>
      <c r="AQ5" t="s">
        <v>80</v>
      </c>
      <c r="AR5" t="s">
        <v>16936</v>
      </c>
      <c r="AT5">
        <v>0</v>
      </c>
      <c r="AU5">
        <v>0</v>
      </c>
      <c r="AV5" t="s">
        <v>16839</v>
      </c>
      <c r="BI5" t="s">
        <v>81</v>
      </c>
      <c r="BJ5" t="s">
        <v>81</v>
      </c>
      <c r="BK5" t="s">
        <v>81</v>
      </c>
      <c r="BM5" t="s">
        <v>48428</v>
      </c>
      <c r="BN5" t="s">
        <v>48429</v>
      </c>
      <c r="BQ5" t="s">
        <v>48430</v>
      </c>
      <c r="BS5" t="s">
        <v>17202</v>
      </c>
      <c r="BT5" t="s">
        <v>17771</v>
      </c>
      <c r="BU5" t="s">
        <v>19449</v>
      </c>
      <c r="BV5" t="s">
        <v>48426</v>
      </c>
      <c r="BW5">
        <v>0</v>
      </c>
      <c r="BX5">
        <v>0</v>
      </c>
      <c r="CE5" t="s">
        <v>16880</v>
      </c>
      <c r="CF5" t="s">
        <v>16881</v>
      </c>
      <c r="CG5" t="s">
        <v>16882</v>
      </c>
      <c r="CK5" t="s">
        <v>16884</v>
      </c>
      <c r="CL5" t="s">
        <v>80</v>
      </c>
      <c r="CM5">
        <v>0</v>
      </c>
      <c r="CN5">
        <v>98.031099999999995</v>
      </c>
      <c r="CO5">
        <v>4.4400000000000004</v>
      </c>
      <c r="CP5">
        <v>100</v>
      </c>
      <c r="CQ5" t="s">
        <v>17312</v>
      </c>
      <c r="CR5" t="s">
        <v>17313</v>
      </c>
      <c r="CS5" t="s">
        <v>17314</v>
      </c>
      <c r="CT5" t="s">
        <v>19385</v>
      </c>
      <c r="CU5" t="s">
        <v>16885</v>
      </c>
      <c r="DS5">
        <v>0</v>
      </c>
      <c r="DU5">
        <v>1</v>
      </c>
      <c r="DV5">
        <v>0</v>
      </c>
      <c r="DW5">
        <v>0</v>
      </c>
      <c r="DY5">
        <v>0</v>
      </c>
      <c r="DZ5">
        <v>0</v>
      </c>
      <c r="EC5" t="s">
        <v>21320</v>
      </c>
      <c r="ED5">
        <v>2</v>
      </c>
      <c r="EE5" cm="1">
        <f t="array" ref="EE5">SUM(COUNTIFS(Table_Pending_Today[job_type_code],{"WB","WQ","Z5","Z7","U8","QU","7W","2V","2W","2X"},Table_Pending_Today[Order_Number],Table_Pending_Today[[#This Row],[Order_Number]]))</f>
        <v>0</v>
      </c>
      <c r="EF5">
        <f>COUNTIFS(Table_Pending_Today[Order_Number],Table_Pending_Today[[#This Row],[Order_Number]],Table_Pending_Today[tech_contractor],"INHOUSE")</f>
        <v>1</v>
      </c>
      <c r="EG5">
        <f>COUNTIFS(Table_Pending_Today[Order_Number],Table_Pending_Today[[#This Row],[Order_Number]],Table_Pending_Today[tech_contractor],"CONTRACTOR")</f>
        <v>0</v>
      </c>
      <c r="EH5" cm="1">
        <f t="array" ref="EH5">SUM(COUNTIFS(Table_Pending_Today[job_type_code],{"XV","XQ","XT","XU"},Table_Pending_Today[Order_Number],Table_Pending_Today[[#This Row],[Order_Number]]))</f>
        <v>0</v>
      </c>
      <c r="EI5" cm="1">
        <f t="array" ref="EI5">SUM(COUNTIFS(Table_Pending_Today[job_type_code],{"XV","XQ","XT","XU"},Table_Pending_Today[Order_Number],Table_Pending_Today[[#This Row],[Order_Number]],Table_Pending_Today[In-House],1))</f>
        <v>0</v>
      </c>
      <c r="EJ5" cm="1">
        <f t="array" ref="EJ5">SUM(COUNTIFS(Table_Pending_Today[job_type_code],{"XV","XQ","XT","XU"},Table_Pending_Today[Order_Number],Table_Pending_Today[[#This Row],[Order_Number]],Table_Pending_Today[Contractor],1))</f>
        <v>0</v>
      </c>
      <c r="EK5" cm="1">
        <f t="array" ref="EK5">SUM(COUNTIFS(Table_Pending_Today[job_type_code],{"WB","WQ","Z5","Z7","U8","QU","7W","2V","2W","2X"},Table_Pending_Today[Order_Number],Table_Pending_Today[[#This Row],[Order_Number]]))</f>
        <v>0</v>
      </c>
      <c r="EL5" cm="1">
        <f t="array" ref="EL5">SUM(COUNTIFS(Table_Pending_Today[job_type_code],{"WB","WQ","Z5","Z7","U8","QU","7W","2V","2W","2X"},Table_Pending_Today[In-House],1,Table_Pending_Today[Order_Number],Table_Pending_Today[[#This Row],[Order_Number]]))</f>
        <v>0</v>
      </c>
      <c r="EM5" cm="1">
        <f t="array" ref="EM5">SUM(COUNTIFS(Table_Pending_Today[job_type_code],{"WB","WQ","Z5","Z7","U8","QU","7W","2V","2W","2X"},Table_Pending_Today[Contractor],1,Table_Pending_Today[Order_Number],Table_Pending_Today[[#This Row],[Order_Number]]))</f>
        <v>0</v>
      </c>
      <c r="EN5" cm="1">
        <f t="array" ref="EN5">IF(SUM(COUNTIFS(Table_Pending_Today[Order_Type_Desc],{"Install","Service Order","Restart"},Table_Pending_Today[Order_Number],Table_Pending_Today[[#This Row],[Order_Number]]))&gt;0,1,0)</f>
        <v>0</v>
      </c>
      <c r="EO5" cm="1">
        <f t="array" ref="EO5">IF(SUM(COUNTIFS(Table_Pending_Today[Order_Type_Desc],{"Install","Service Order","Restart"},Table_Pending_Today[In-House],1,Table_Pending_Today[Order_Number],Table_Pending_Today[[#This Row],[Order_Number]]))&gt;0,1,0)</f>
        <v>0</v>
      </c>
      <c r="EP5" cm="1">
        <f t="array" ref="EP5">IF(SUM(COUNTIFS(Table_Pending_Today[Order_Type_Desc],{"Install","Service Order","Restart"},Table_Pending_Today[Contractor],1,Table_Pending_Today[Order_Number],Table_Pending_Today[[#This Row],[Order_Number]]))&gt;0,1,0)</f>
        <v>0</v>
      </c>
      <c r="EQ5">
        <f>IF(SUM(COUNTIFS(Table_Pending_Today[Order_Type_Desc],"Special Request",Table_Pending_Today[Bury_Drop],0,Table_Pending_Today[In-House],1,Table_Pending_Today[Order_Number],Table_Pending_Today[[#This Row],[Order_Number]]))&gt;0,1,0)</f>
        <v>0</v>
      </c>
      <c r="ER5">
        <f>SUM(COUNTIFS(Table_Pending_Today[Order_Type_Desc],"Special Request",Table_Pending_Today[Bury_Drop],0,Table_Pending_Today[Contractor],1,Table_Pending_Today[Order_Number],Table_Pending_Today[[#This Row],[Order_Number]]))</f>
        <v>0</v>
      </c>
    </row>
    <row r="6" spans="1:148" x14ac:dyDescent="0.25">
      <c r="A6" t="s">
        <v>22433</v>
      </c>
      <c r="B6" t="s">
        <v>68448</v>
      </c>
      <c r="C6" t="s">
        <v>1</v>
      </c>
      <c r="D6" t="s">
        <v>20809</v>
      </c>
      <c r="E6" t="s">
        <v>20810</v>
      </c>
      <c r="F6" t="s">
        <v>20811</v>
      </c>
      <c r="G6">
        <v>421866</v>
      </c>
      <c r="H6" t="s">
        <v>16844</v>
      </c>
      <c r="I6" t="s">
        <v>17157</v>
      </c>
      <c r="J6" t="s">
        <v>17221</v>
      </c>
      <c r="K6" t="s">
        <v>73</v>
      </c>
      <c r="L6">
        <v>6</v>
      </c>
      <c r="M6" t="s">
        <v>20812</v>
      </c>
      <c r="N6" t="s">
        <v>20813</v>
      </c>
      <c r="P6" t="s">
        <v>18819</v>
      </c>
      <c r="Q6" t="s">
        <v>48107</v>
      </c>
      <c r="R6" t="s">
        <v>20815</v>
      </c>
      <c r="T6" t="s">
        <v>75</v>
      </c>
      <c r="U6" t="s">
        <v>16658</v>
      </c>
      <c r="V6" t="s">
        <v>20816</v>
      </c>
      <c r="W6" t="s">
        <v>16666</v>
      </c>
      <c r="X6" t="s">
        <v>49197</v>
      </c>
      <c r="Y6" t="s">
        <v>76</v>
      </c>
      <c r="Z6" t="s">
        <v>77</v>
      </c>
      <c r="AA6" t="s">
        <v>113</v>
      </c>
      <c r="AB6" t="s">
        <v>16744</v>
      </c>
      <c r="AC6" t="s">
        <v>16910</v>
      </c>
      <c r="AD6" t="s">
        <v>49198</v>
      </c>
      <c r="AE6" t="s">
        <v>18389</v>
      </c>
      <c r="AF6" t="s">
        <v>21509</v>
      </c>
      <c r="AG6" t="s">
        <v>22433</v>
      </c>
      <c r="AH6" t="s">
        <v>125</v>
      </c>
      <c r="AI6" t="s">
        <v>18608</v>
      </c>
      <c r="AJ6">
        <v>5</v>
      </c>
      <c r="AK6" t="s">
        <v>17777</v>
      </c>
      <c r="AL6" t="s">
        <v>48351</v>
      </c>
      <c r="AM6" t="s">
        <v>3</v>
      </c>
      <c r="AN6" t="s">
        <v>18818</v>
      </c>
      <c r="AO6">
        <v>17</v>
      </c>
      <c r="AP6" t="s">
        <v>17165</v>
      </c>
      <c r="AQ6" t="s">
        <v>169</v>
      </c>
      <c r="AR6" t="s">
        <v>17165</v>
      </c>
      <c r="AT6">
        <v>0</v>
      </c>
      <c r="AU6">
        <v>1</v>
      </c>
      <c r="AV6" t="s">
        <v>16839</v>
      </c>
      <c r="AW6">
        <v>92911809</v>
      </c>
      <c r="AX6" t="s">
        <v>17998</v>
      </c>
      <c r="AY6" t="s">
        <v>17986</v>
      </c>
      <c r="AZ6" t="s">
        <v>68460</v>
      </c>
      <c r="BA6" t="s">
        <v>49200</v>
      </c>
      <c r="BB6" t="s">
        <v>17340</v>
      </c>
      <c r="BC6" t="s">
        <v>17340</v>
      </c>
      <c r="BI6" t="s">
        <v>81</v>
      </c>
      <c r="BJ6" t="s">
        <v>119</v>
      </c>
      <c r="BK6" t="s">
        <v>81</v>
      </c>
      <c r="BM6" t="s">
        <v>19587</v>
      </c>
      <c r="BN6" t="s">
        <v>49201</v>
      </c>
      <c r="BP6" t="s">
        <v>48353</v>
      </c>
      <c r="BQ6" t="s">
        <v>49202</v>
      </c>
      <c r="BS6" t="s">
        <v>17202</v>
      </c>
      <c r="BT6" t="s">
        <v>19625</v>
      </c>
      <c r="BU6" t="s">
        <v>48352</v>
      </c>
      <c r="BV6" t="s">
        <v>49198</v>
      </c>
      <c r="BW6">
        <v>0</v>
      </c>
      <c r="BX6">
        <v>1</v>
      </c>
      <c r="CB6" t="s">
        <v>17146</v>
      </c>
      <c r="CE6" t="s">
        <v>16880</v>
      </c>
      <c r="CF6" t="s">
        <v>16881</v>
      </c>
      <c r="CG6" t="s">
        <v>16882</v>
      </c>
      <c r="CK6" t="s">
        <v>17176</v>
      </c>
      <c r="CL6" t="s">
        <v>169</v>
      </c>
      <c r="CM6">
        <v>0</v>
      </c>
      <c r="CO6">
        <v>0</v>
      </c>
      <c r="CP6">
        <v>25</v>
      </c>
      <c r="CQ6" t="s">
        <v>17315</v>
      </c>
      <c r="CR6" t="s">
        <v>49199</v>
      </c>
      <c r="CS6" t="s">
        <v>21487</v>
      </c>
      <c r="CT6" t="s">
        <v>21488</v>
      </c>
      <c r="CU6" t="s">
        <v>17177</v>
      </c>
      <c r="CV6" t="s">
        <v>21489</v>
      </c>
      <c r="DS6">
        <v>1</v>
      </c>
      <c r="DU6">
        <v>1</v>
      </c>
      <c r="DV6">
        <v>0</v>
      </c>
      <c r="DW6">
        <v>1</v>
      </c>
      <c r="DY6">
        <v>0</v>
      </c>
      <c r="DZ6">
        <v>0</v>
      </c>
      <c r="EC6" t="s">
        <v>21427</v>
      </c>
      <c r="ED6">
        <v>6</v>
      </c>
      <c r="EE6" cm="1">
        <f t="array" ref="EE6">SUM(COUNTIFS(Table_Pending_Today[job_type_code],{"WB","WQ","Z5","Z7","U8","QU","7W","2V","2W","2X"},Table_Pending_Today[Order_Number],Table_Pending_Today[[#This Row],[Order_Number]]))</f>
        <v>1</v>
      </c>
      <c r="EF6">
        <f>COUNTIFS(Table_Pending_Today[Order_Number],Table_Pending_Today[[#This Row],[Order_Number]],Table_Pending_Today[tech_contractor],"INHOUSE")</f>
        <v>0</v>
      </c>
      <c r="EG6">
        <f>COUNTIFS(Table_Pending_Today[Order_Number],Table_Pending_Today[[#This Row],[Order_Number]],Table_Pending_Today[tech_contractor],"CONTRACTOR")</f>
        <v>1</v>
      </c>
      <c r="EH6" cm="1">
        <f t="array" ref="EH6">SUM(COUNTIFS(Table_Pending_Today[job_type_code],{"XV","XQ","XT","XU"},Table_Pending_Today[Order_Number],Table_Pending_Today[[#This Row],[Order_Number]]))</f>
        <v>0</v>
      </c>
      <c r="EI6" cm="1">
        <f t="array" ref="EI6">SUM(COUNTIFS(Table_Pending_Today[job_type_code],{"XV","XQ","XT","XU"},Table_Pending_Today[Order_Number],Table_Pending_Today[[#This Row],[Order_Number]],Table_Pending_Today[In-House],1))</f>
        <v>0</v>
      </c>
      <c r="EJ6" cm="1">
        <f t="array" ref="EJ6">SUM(COUNTIFS(Table_Pending_Today[job_type_code],{"XV","XQ","XT","XU"},Table_Pending_Today[Order_Number],Table_Pending_Today[[#This Row],[Order_Number]],Table_Pending_Today[Contractor],1))</f>
        <v>0</v>
      </c>
      <c r="EK6" cm="1">
        <f t="array" ref="EK6">SUM(COUNTIFS(Table_Pending_Today[job_type_code],{"WB","WQ","Z5","Z7","U8","QU","7W","2V","2W","2X"},Table_Pending_Today[Order_Number],Table_Pending_Today[[#This Row],[Order_Number]]))</f>
        <v>1</v>
      </c>
      <c r="EL6" cm="1">
        <f t="array" ref="EL6">SUM(COUNTIFS(Table_Pending_Today[job_type_code],{"WB","WQ","Z5","Z7","U8","QU","7W","2V","2W","2X"},Table_Pending_Today[In-House],1,Table_Pending_Today[Order_Number],Table_Pending_Today[[#This Row],[Order_Number]]))</f>
        <v>0</v>
      </c>
      <c r="EM6" cm="1">
        <f t="array" ref="EM6">SUM(COUNTIFS(Table_Pending_Today[job_type_code],{"WB","WQ","Z5","Z7","U8","QU","7W","2V","2W","2X"},Table_Pending_Today[Contractor],1,Table_Pending_Today[Order_Number],Table_Pending_Today[[#This Row],[Order_Number]]))</f>
        <v>1</v>
      </c>
      <c r="EN6" cm="1">
        <f t="array" ref="EN6">IF(SUM(COUNTIFS(Table_Pending_Today[Order_Type_Desc],{"Install","Service Order","Restart"},Table_Pending_Today[Order_Number],Table_Pending_Today[[#This Row],[Order_Number]]))&gt;0,1,0)</f>
        <v>0</v>
      </c>
      <c r="EO6" cm="1">
        <f t="array" ref="EO6">IF(SUM(COUNTIFS(Table_Pending_Today[Order_Type_Desc],{"Install","Service Order","Restart"},Table_Pending_Today[In-House],1,Table_Pending_Today[Order_Number],Table_Pending_Today[[#This Row],[Order_Number]]))&gt;0,1,0)</f>
        <v>0</v>
      </c>
      <c r="EP6" cm="1">
        <f t="array" ref="EP6">IF(SUM(COUNTIFS(Table_Pending_Today[Order_Type_Desc],{"Install","Service Order","Restart"},Table_Pending_Today[Contractor],1,Table_Pending_Today[Order_Number],Table_Pending_Today[[#This Row],[Order_Number]]))&gt;0,1,0)</f>
        <v>0</v>
      </c>
      <c r="EQ6">
        <f>IF(SUM(COUNTIFS(Table_Pending_Today[Order_Type_Desc],"Special Request",Table_Pending_Today[Bury_Drop],0,Table_Pending_Today[In-House],1,Table_Pending_Today[Order_Number],Table_Pending_Today[[#This Row],[Order_Number]]))&gt;0,1,0)</f>
        <v>0</v>
      </c>
      <c r="ER6">
        <f>SUM(COUNTIFS(Table_Pending_Today[Order_Type_Desc],"Special Request",Table_Pending_Today[Bury_Drop],0,Table_Pending_Today[Contractor],1,Table_Pending_Today[Order_Number],Table_Pending_Today[[#This Row],[Order_Number]]))</f>
        <v>0</v>
      </c>
    </row>
    <row r="7" spans="1:148" x14ac:dyDescent="0.25">
      <c r="A7" t="s">
        <v>22433</v>
      </c>
      <c r="B7" t="s">
        <v>68448</v>
      </c>
      <c r="C7" t="s">
        <v>1</v>
      </c>
      <c r="E7" t="s">
        <v>49012</v>
      </c>
      <c r="F7" t="s">
        <v>49013</v>
      </c>
      <c r="G7">
        <v>465381</v>
      </c>
      <c r="H7" t="s">
        <v>72</v>
      </c>
      <c r="I7" t="s">
        <v>16913</v>
      </c>
      <c r="J7" t="s">
        <v>16914</v>
      </c>
      <c r="K7" t="s">
        <v>73</v>
      </c>
      <c r="L7">
        <v>1</v>
      </c>
      <c r="N7" t="s">
        <v>49014</v>
      </c>
      <c r="P7" t="s">
        <v>17523</v>
      </c>
      <c r="Q7" t="s">
        <v>18069</v>
      </c>
      <c r="T7" t="s">
        <v>75</v>
      </c>
      <c r="U7" t="s">
        <v>16658</v>
      </c>
      <c r="V7" t="s">
        <v>49015</v>
      </c>
      <c r="W7" t="s">
        <v>16665</v>
      </c>
      <c r="X7" t="s">
        <v>18327</v>
      </c>
      <c r="Z7" t="s">
        <v>96</v>
      </c>
      <c r="AA7" t="s">
        <v>90</v>
      </c>
      <c r="AB7" t="s">
        <v>16837</v>
      </c>
      <c r="AC7" t="s">
        <v>17113</v>
      </c>
      <c r="AD7" t="s">
        <v>49016</v>
      </c>
      <c r="AE7" t="s">
        <v>20208</v>
      </c>
      <c r="AF7" t="s">
        <v>49017</v>
      </c>
      <c r="AG7" t="s">
        <v>22433</v>
      </c>
      <c r="AH7" t="s">
        <v>16963</v>
      </c>
      <c r="AJ7">
        <v>0</v>
      </c>
      <c r="AK7" t="s">
        <v>98</v>
      </c>
      <c r="AL7" t="s">
        <v>79</v>
      </c>
      <c r="AO7">
        <v>18</v>
      </c>
      <c r="AP7" t="s">
        <v>16915</v>
      </c>
      <c r="AQ7" t="s">
        <v>92</v>
      </c>
      <c r="AR7" t="s">
        <v>16916</v>
      </c>
      <c r="AT7">
        <v>0</v>
      </c>
      <c r="AU7">
        <v>0</v>
      </c>
      <c r="AV7" t="s">
        <v>16839</v>
      </c>
      <c r="BI7" t="s">
        <v>81</v>
      </c>
      <c r="BJ7" t="s">
        <v>81</v>
      </c>
      <c r="BK7" t="s">
        <v>81</v>
      </c>
      <c r="BM7" t="s">
        <v>49021</v>
      </c>
      <c r="BN7" t="s">
        <v>49022</v>
      </c>
      <c r="BQ7" t="s">
        <v>17918</v>
      </c>
      <c r="BV7" t="s">
        <v>49016</v>
      </c>
      <c r="BW7">
        <v>0</v>
      </c>
      <c r="BX7">
        <v>0</v>
      </c>
      <c r="CE7" t="s">
        <v>16880</v>
      </c>
      <c r="CF7" t="s">
        <v>16881</v>
      </c>
      <c r="CG7" t="s">
        <v>16882</v>
      </c>
      <c r="CK7" t="s">
        <v>16883</v>
      </c>
      <c r="CL7" t="s">
        <v>92</v>
      </c>
      <c r="CN7">
        <v>95.663300000000007</v>
      </c>
      <c r="CO7">
        <v>8.11</v>
      </c>
      <c r="CP7">
        <v>100</v>
      </c>
      <c r="CQ7" t="s">
        <v>17312</v>
      </c>
      <c r="CR7" t="s">
        <v>17313</v>
      </c>
      <c r="CS7" t="s">
        <v>49018</v>
      </c>
      <c r="CT7" t="s">
        <v>49019</v>
      </c>
      <c r="CU7" t="s">
        <v>16883</v>
      </c>
      <c r="CV7" t="s">
        <v>49020</v>
      </c>
      <c r="DU7">
        <v>0</v>
      </c>
      <c r="DV7">
        <v>1</v>
      </c>
      <c r="DW7">
        <v>0</v>
      </c>
      <c r="DY7">
        <v>0</v>
      </c>
      <c r="DZ7">
        <v>0</v>
      </c>
      <c r="EC7" t="s">
        <v>21337</v>
      </c>
      <c r="ED7">
        <v>1</v>
      </c>
      <c r="EE7" cm="1">
        <f t="array" ref="EE7">SUM(COUNTIFS(Table_Pending_Today[job_type_code],{"WB","WQ","Z5","Z7","U8","QU","7W","2V","2W","2X"},Table_Pending_Today[Order_Number],Table_Pending_Today[[#This Row],[Order_Number]]))</f>
        <v>0</v>
      </c>
      <c r="EF7">
        <f>COUNTIFS(Table_Pending_Today[Order_Number],Table_Pending_Today[[#This Row],[Order_Number]],Table_Pending_Today[tech_contractor],"INHOUSE")</f>
        <v>0</v>
      </c>
      <c r="EG7">
        <f>COUNTIFS(Table_Pending_Today[Order_Number],Table_Pending_Today[[#This Row],[Order_Number]],Table_Pending_Today[tech_contractor],"CONTRACTOR")</f>
        <v>0</v>
      </c>
      <c r="EH7" cm="1">
        <f t="array" ref="EH7">SUM(COUNTIFS(Table_Pending_Today[job_type_code],{"XV","XQ","XT","XU"},Table_Pending_Today[Order_Number],Table_Pending_Today[[#This Row],[Order_Number]]))</f>
        <v>1</v>
      </c>
      <c r="EI7" cm="1">
        <f t="array" ref="EI7">SUM(COUNTIFS(Table_Pending_Today[job_type_code],{"XV","XQ","XT","XU"},Table_Pending_Today[Order_Number],Table_Pending_Today[[#This Row],[Order_Number]],Table_Pending_Today[In-House],1))</f>
        <v>0</v>
      </c>
      <c r="EJ7" cm="1">
        <f t="array" ref="EJ7">SUM(COUNTIFS(Table_Pending_Today[job_type_code],{"XV","XQ","XT","XU"},Table_Pending_Today[Order_Number],Table_Pending_Today[[#This Row],[Order_Number]],Table_Pending_Today[Contractor],1))</f>
        <v>0</v>
      </c>
      <c r="EK7" cm="1">
        <f t="array" ref="EK7">SUM(COUNTIFS(Table_Pending_Today[job_type_code],{"WB","WQ","Z5","Z7","U8","QU","7W","2V","2W","2X"},Table_Pending_Today[Order_Number],Table_Pending_Today[[#This Row],[Order_Number]]))</f>
        <v>0</v>
      </c>
      <c r="EL7" cm="1">
        <f t="array" ref="EL7">SUM(COUNTIFS(Table_Pending_Today[job_type_code],{"WB","WQ","Z5","Z7","U8","QU","7W","2V","2W","2X"},Table_Pending_Today[In-House],1,Table_Pending_Today[Order_Number],Table_Pending_Today[[#This Row],[Order_Number]]))</f>
        <v>0</v>
      </c>
      <c r="EM7" cm="1">
        <f t="array" ref="EM7">SUM(COUNTIFS(Table_Pending_Today[job_type_code],{"WB","WQ","Z5","Z7","U8","QU","7W","2V","2W","2X"},Table_Pending_Today[Contractor],1,Table_Pending_Today[Order_Number],Table_Pending_Today[[#This Row],[Order_Number]]))</f>
        <v>0</v>
      </c>
      <c r="EN7" cm="1">
        <f t="array" ref="EN7">IF(SUM(COUNTIFS(Table_Pending_Today[Order_Type_Desc],{"Install","Service Order","Restart"},Table_Pending_Today[Order_Number],Table_Pending_Today[[#This Row],[Order_Number]]))&gt;0,1,0)</f>
        <v>0</v>
      </c>
      <c r="EO7" cm="1">
        <f t="array" ref="EO7">IF(SUM(COUNTIFS(Table_Pending_Today[Order_Type_Desc],{"Install","Service Order","Restart"},Table_Pending_Today[In-House],1,Table_Pending_Today[Order_Number],Table_Pending_Today[[#This Row],[Order_Number]]))&gt;0,1,0)</f>
        <v>0</v>
      </c>
      <c r="EP7" cm="1">
        <f t="array" ref="EP7">IF(SUM(COUNTIFS(Table_Pending_Today[Order_Type_Desc],{"Install","Service Order","Restart"},Table_Pending_Today[Contractor],1,Table_Pending_Today[Order_Number],Table_Pending_Today[[#This Row],[Order_Number]]))&gt;0,1,0)</f>
        <v>0</v>
      </c>
      <c r="EQ7">
        <f>IF(SUM(COUNTIFS(Table_Pending_Today[Order_Type_Desc],"Special Request",Table_Pending_Today[Bury_Drop],0,Table_Pending_Today[In-House],1,Table_Pending_Today[Order_Number],Table_Pending_Today[[#This Row],[Order_Number]]))&gt;0,1,0)</f>
        <v>0</v>
      </c>
      <c r="ER7">
        <f>SUM(COUNTIFS(Table_Pending_Today[Order_Type_Desc],"Special Request",Table_Pending_Today[Bury_Drop],0,Table_Pending_Today[Contractor],1,Table_Pending_Today[Order_Number],Table_Pending_Today[[#This Row],[Order_Number]]))</f>
        <v>0</v>
      </c>
    </row>
    <row r="8" spans="1:148" x14ac:dyDescent="0.25">
      <c r="A8" t="s">
        <v>22433</v>
      </c>
      <c r="B8" t="s">
        <v>68448</v>
      </c>
      <c r="C8" t="s">
        <v>1</v>
      </c>
      <c r="D8" t="s">
        <v>48248</v>
      </c>
      <c r="E8" t="s">
        <v>48249</v>
      </c>
      <c r="F8" t="s">
        <v>48250</v>
      </c>
      <c r="G8">
        <v>413000</v>
      </c>
      <c r="H8" t="s">
        <v>16820</v>
      </c>
      <c r="I8" t="s">
        <v>17685</v>
      </c>
      <c r="J8" t="s">
        <v>16791</v>
      </c>
      <c r="K8" t="s">
        <v>73</v>
      </c>
      <c r="L8">
        <v>7</v>
      </c>
      <c r="M8" t="s">
        <v>48251</v>
      </c>
      <c r="N8" t="s">
        <v>48252</v>
      </c>
      <c r="O8" t="s">
        <v>92</v>
      </c>
      <c r="P8" t="s">
        <v>34165</v>
      </c>
      <c r="Q8" t="s">
        <v>48144</v>
      </c>
      <c r="R8" t="s">
        <v>17675</v>
      </c>
      <c r="T8" t="s">
        <v>75</v>
      </c>
      <c r="U8" t="s">
        <v>16658</v>
      </c>
      <c r="V8" t="s">
        <v>48253</v>
      </c>
      <c r="W8" t="s">
        <v>16666</v>
      </c>
      <c r="X8" t="s">
        <v>314</v>
      </c>
      <c r="Y8" t="s">
        <v>84</v>
      </c>
      <c r="Z8" t="s">
        <v>85</v>
      </c>
      <c r="AA8" t="s">
        <v>86</v>
      </c>
      <c r="AB8" t="s">
        <v>16744</v>
      </c>
      <c r="AC8" t="s">
        <v>16746</v>
      </c>
      <c r="AD8" t="s">
        <v>48254</v>
      </c>
      <c r="AE8" t="s">
        <v>18865</v>
      </c>
      <c r="AF8" t="s">
        <v>48255</v>
      </c>
      <c r="AG8" t="s">
        <v>22433</v>
      </c>
      <c r="AH8" t="s">
        <v>16921</v>
      </c>
      <c r="AI8" t="s">
        <v>22433</v>
      </c>
      <c r="AJ8">
        <v>0</v>
      </c>
      <c r="AL8" t="s">
        <v>19405</v>
      </c>
      <c r="AM8" t="s">
        <v>87</v>
      </c>
      <c r="AO8">
        <v>24</v>
      </c>
      <c r="AP8" t="s">
        <v>17686</v>
      </c>
      <c r="AQ8" t="s">
        <v>118</v>
      </c>
      <c r="AR8" t="s">
        <v>16792</v>
      </c>
      <c r="AT8">
        <v>0</v>
      </c>
      <c r="AU8">
        <v>0</v>
      </c>
      <c r="AV8" t="s">
        <v>16839</v>
      </c>
      <c r="BI8" t="s">
        <v>81</v>
      </c>
      <c r="BJ8" t="s">
        <v>119</v>
      </c>
      <c r="BK8" t="s">
        <v>81</v>
      </c>
      <c r="BL8" t="s">
        <v>48257</v>
      </c>
      <c r="BM8" t="s">
        <v>48258</v>
      </c>
      <c r="BN8" t="s">
        <v>48259</v>
      </c>
      <c r="BO8" t="s">
        <v>48260</v>
      </c>
      <c r="BQ8" t="s">
        <v>48260</v>
      </c>
      <c r="BR8" t="s">
        <v>235</v>
      </c>
      <c r="BS8" t="s">
        <v>84</v>
      </c>
      <c r="BT8" t="s">
        <v>17770</v>
      </c>
      <c r="BU8" t="s">
        <v>19406</v>
      </c>
      <c r="BV8" t="s">
        <v>48254</v>
      </c>
      <c r="BW8">
        <v>0</v>
      </c>
      <c r="BX8">
        <v>0</v>
      </c>
      <c r="BY8" t="s">
        <v>16821</v>
      </c>
      <c r="CE8" t="s">
        <v>18030</v>
      </c>
      <c r="CF8" t="s">
        <v>18254</v>
      </c>
      <c r="CG8" t="s">
        <v>18255</v>
      </c>
      <c r="CH8" t="s">
        <v>18256</v>
      </c>
      <c r="CI8" t="s">
        <v>18034</v>
      </c>
      <c r="CJ8" t="s">
        <v>18035</v>
      </c>
      <c r="CK8" t="s">
        <v>18029</v>
      </c>
      <c r="CL8" t="s">
        <v>118</v>
      </c>
      <c r="CM8">
        <v>0</v>
      </c>
      <c r="CN8">
        <v>96.718699999999998</v>
      </c>
      <c r="CO8">
        <v>9.51</v>
      </c>
      <c r="CP8">
        <v>0</v>
      </c>
      <c r="CQ8" t="s">
        <v>17315</v>
      </c>
      <c r="CR8" t="s">
        <v>48256</v>
      </c>
      <c r="CT8" t="s">
        <v>49404</v>
      </c>
      <c r="DS8">
        <v>0</v>
      </c>
      <c r="DU8">
        <v>0</v>
      </c>
      <c r="DV8">
        <v>0</v>
      </c>
      <c r="DW8">
        <v>0</v>
      </c>
      <c r="DY8">
        <v>0</v>
      </c>
      <c r="DZ8">
        <v>0</v>
      </c>
      <c r="EC8" t="s">
        <v>21330</v>
      </c>
      <c r="ED8">
        <v>7</v>
      </c>
      <c r="EE8" cm="1">
        <f t="array" ref="EE8">SUM(COUNTIFS(Table_Pending_Today[job_type_code],{"WB","WQ","Z5","Z7","U8","QU","7W","2V","2W","2X"},Table_Pending_Today[Order_Number],Table_Pending_Today[[#This Row],[Order_Number]]))</f>
        <v>0</v>
      </c>
      <c r="EF8">
        <f>COUNTIFS(Table_Pending_Today[Order_Number],Table_Pending_Today[[#This Row],[Order_Number]],Table_Pending_Today[tech_contractor],"INHOUSE")</f>
        <v>1</v>
      </c>
      <c r="EG8">
        <f>COUNTIFS(Table_Pending_Today[Order_Number],Table_Pending_Today[[#This Row],[Order_Number]],Table_Pending_Today[tech_contractor],"CONTRACTOR")</f>
        <v>0</v>
      </c>
      <c r="EH8" cm="1">
        <f t="array" ref="EH8">SUM(COUNTIFS(Table_Pending_Today[job_type_code],{"XV","XQ","XT","XU"},Table_Pending_Today[Order_Number],Table_Pending_Today[[#This Row],[Order_Number]]))</f>
        <v>0</v>
      </c>
      <c r="EI8" cm="1">
        <f t="array" ref="EI8">SUM(COUNTIFS(Table_Pending_Today[job_type_code],{"XV","XQ","XT","XU"},Table_Pending_Today[Order_Number],Table_Pending_Today[[#This Row],[Order_Number]],Table_Pending_Today[In-House],1))</f>
        <v>0</v>
      </c>
      <c r="EJ8" cm="1">
        <f t="array" ref="EJ8">SUM(COUNTIFS(Table_Pending_Today[job_type_code],{"XV","XQ","XT","XU"},Table_Pending_Today[Order_Number],Table_Pending_Today[[#This Row],[Order_Number]],Table_Pending_Today[Contractor],1))</f>
        <v>0</v>
      </c>
      <c r="EK8" cm="1">
        <f t="array" ref="EK8">SUM(COUNTIFS(Table_Pending_Today[job_type_code],{"WB","WQ","Z5","Z7","U8","QU","7W","2V","2W","2X"},Table_Pending_Today[Order_Number],Table_Pending_Today[[#This Row],[Order_Number]]))</f>
        <v>0</v>
      </c>
      <c r="EL8" cm="1">
        <f t="array" ref="EL8">SUM(COUNTIFS(Table_Pending_Today[job_type_code],{"WB","WQ","Z5","Z7","U8","QU","7W","2V","2W","2X"},Table_Pending_Today[In-House],1,Table_Pending_Today[Order_Number],Table_Pending_Today[[#This Row],[Order_Number]]))</f>
        <v>0</v>
      </c>
      <c r="EM8" cm="1">
        <f t="array" ref="EM8">SUM(COUNTIFS(Table_Pending_Today[job_type_code],{"WB","WQ","Z5","Z7","U8","QU","7W","2V","2W","2X"},Table_Pending_Today[Contractor],1,Table_Pending_Today[Order_Number],Table_Pending_Today[[#This Row],[Order_Number]]))</f>
        <v>0</v>
      </c>
      <c r="EN8" cm="1">
        <f t="array" ref="EN8">IF(SUM(COUNTIFS(Table_Pending_Today[Order_Type_Desc],{"Install","Service Order","Restart"},Table_Pending_Today[Order_Number],Table_Pending_Today[[#This Row],[Order_Number]]))&gt;0,1,0)</f>
        <v>1</v>
      </c>
      <c r="EO8" cm="1">
        <f t="array" ref="EO8">IF(SUM(COUNTIFS(Table_Pending_Today[Order_Type_Desc],{"Install","Service Order","Restart"},Table_Pending_Today[In-House],1,Table_Pending_Today[Order_Number],Table_Pending_Today[[#This Row],[Order_Number]]))&gt;0,1,0)</f>
        <v>1</v>
      </c>
      <c r="EP8" cm="1">
        <f t="array" ref="EP8">IF(SUM(COUNTIFS(Table_Pending_Today[Order_Type_Desc],{"Install","Service Order","Restart"},Table_Pending_Today[Contractor],1,Table_Pending_Today[Order_Number],Table_Pending_Today[[#This Row],[Order_Number]]))&gt;0,1,0)</f>
        <v>0</v>
      </c>
      <c r="EQ8">
        <f>IF(SUM(COUNTIFS(Table_Pending_Today[Order_Type_Desc],"Special Request",Table_Pending_Today[Bury_Drop],0,Table_Pending_Today[In-House],1,Table_Pending_Today[Order_Number],Table_Pending_Today[[#This Row],[Order_Number]]))&gt;0,1,0)</f>
        <v>0</v>
      </c>
      <c r="ER8">
        <f>SUM(COUNTIFS(Table_Pending_Today[Order_Type_Desc],"Special Request",Table_Pending_Today[Bury_Drop],0,Table_Pending_Today[Contractor],1,Table_Pending_Today[Order_Number],Table_Pending_Today[[#This Row],[Order_Number]]))</f>
        <v>0</v>
      </c>
    </row>
    <row r="9" spans="1:148" x14ac:dyDescent="0.25">
      <c r="A9" t="s">
        <v>22433</v>
      </c>
      <c r="B9" t="s">
        <v>68448</v>
      </c>
      <c r="C9" t="s">
        <v>1</v>
      </c>
      <c r="D9" t="s">
        <v>40067</v>
      </c>
      <c r="E9" t="s">
        <v>40068</v>
      </c>
      <c r="F9" t="s">
        <v>66260</v>
      </c>
      <c r="G9">
        <v>469967</v>
      </c>
      <c r="H9" t="s">
        <v>16844</v>
      </c>
      <c r="I9" t="s">
        <v>56657</v>
      </c>
      <c r="J9" t="s">
        <v>19906</v>
      </c>
      <c r="K9" t="s">
        <v>73</v>
      </c>
      <c r="L9">
        <v>0</v>
      </c>
      <c r="M9" t="s">
        <v>40070</v>
      </c>
      <c r="N9" t="s">
        <v>40071</v>
      </c>
      <c r="P9" t="s">
        <v>90</v>
      </c>
      <c r="Q9" t="s">
        <v>17090</v>
      </c>
      <c r="R9" t="s">
        <v>40073</v>
      </c>
      <c r="S9" t="s">
        <v>40074</v>
      </c>
      <c r="T9" t="s">
        <v>75</v>
      </c>
      <c r="U9" t="s">
        <v>16658</v>
      </c>
      <c r="V9" t="s">
        <v>40075</v>
      </c>
      <c r="W9" t="s">
        <v>16666</v>
      </c>
      <c r="X9" t="s">
        <v>17181</v>
      </c>
      <c r="Y9" t="s">
        <v>76</v>
      </c>
      <c r="Z9" t="s">
        <v>16848</v>
      </c>
      <c r="AA9" t="s">
        <v>90</v>
      </c>
      <c r="AB9" t="s">
        <v>16667</v>
      </c>
      <c r="AC9" t="s">
        <v>108</v>
      </c>
      <c r="AD9" t="s">
        <v>49056</v>
      </c>
      <c r="AE9" t="s">
        <v>22433</v>
      </c>
      <c r="AF9" t="s">
        <v>68461</v>
      </c>
      <c r="AG9" t="s">
        <v>22433</v>
      </c>
      <c r="AH9" t="s">
        <v>125</v>
      </c>
      <c r="AJ9">
        <v>0</v>
      </c>
      <c r="AL9" t="s">
        <v>79</v>
      </c>
      <c r="AO9">
        <v>0</v>
      </c>
      <c r="AP9" t="s">
        <v>56659</v>
      </c>
      <c r="AQ9" t="s">
        <v>123</v>
      </c>
      <c r="AR9" t="s">
        <v>49378</v>
      </c>
      <c r="AT9">
        <v>0</v>
      </c>
      <c r="AU9">
        <v>0</v>
      </c>
      <c r="AV9" t="s">
        <v>16839</v>
      </c>
      <c r="BI9" t="s">
        <v>81</v>
      </c>
      <c r="BJ9" t="s">
        <v>81</v>
      </c>
      <c r="BK9" t="s">
        <v>81</v>
      </c>
      <c r="BM9" t="s">
        <v>49057</v>
      </c>
      <c r="BN9" t="s">
        <v>49058</v>
      </c>
      <c r="BQ9" t="s">
        <v>68462</v>
      </c>
      <c r="BS9" t="s">
        <v>17202</v>
      </c>
      <c r="BV9" t="s">
        <v>49056</v>
      </c>
      <c r="BW9">
        <v>0</v>
      </c>
      <c r="BX9">
        <v>0</v>
      </c>
      <c r="CE9" t="s">
        <v>16880</v>
      </c>
      <c r="CF9" t="s">
        <v>16881</v>
      </c>
      <c r="CG9" t="s">
        <v>16882</v>
      </c>
      <c r="CK9" t="s">
        <v>16885</v>
      </c>
      <c r="CL9" t="s">
        <v>123</v>
      </c>
      <c r="CM9">
        <v>0</v>
      </c>
      <c r="CN9">
        <v>95.833299999999994</v>
      </c>
      <c r="CO9">
        <v>8.35</v>
      </c>
      <c r="CP9">
        <v>2625</v>
      </c>
      <c r="CQ9" t="s">
        <v>17320</v>
      </c>
      <c r="CR9" t="s">
        <v>17313</v>
      </c>
      <c r="CS9" t="s">
        <v>17314</v>
      </c>
      <c r="CT9" t="s">
        <v>17319</v>
      </c>
      <c r="CU9" t="s">
        <v>16885</v>
      </c>
      <c r="DU9">
        <v>1</v>
      </c>
      <c r="DV9">
        <v>0</v>
      </c>
      <c r="DW9">
        <v>0</v>
      </c>
      <c r="DY9">
        <v>0</v>
      </c>
      <c r="DZ9">
        <v>0</v>
      </c>
      <c r="EC9" t="s">
        <v>21337</v>
      </c>
      <c r="ED9">
        <v>0</v>
      </c>
      <c r="EE9" cm="1">
        <f t="array" ref="EE9">SUM(COUNTIFS(Table_Pending_Today[job_type_code],{"WB","WQ","Z5","Z7","U8","QU","7W","2V","2W","2X"},Table_Pending_Today[Order_Number],Table_Pending_Today[[#This Row],[Order_Number]]))</f>
        <v>0</v>
      </c>
      <c r="EF9">
        <f>COUNTIFS(Table_Pending_Today[Order_Number],Table_Pending_Today[[#This Row],[Order_Number]],Table_Pending_Today[tech_contractor],"INHOUSE")</f>
        <v>0</v>
      </c>
      <c r="EG9">
        <f>COUNTIFS(Table_Pending_Today[Order_Number],Table_Pending_Today[[#This Row],[Order_Number]],Table_Pending_Today[tech_contractor],"CONTRACTOR")</f>
        <v>0</v>
      </c>
      <c r="EH9" cm="1">
        <f t="array" ref="EH9">SUM(COUNTIFS(Table_Pending_Today[job_type_code],{"XV","XQ","XT","XU"},Table_Pending_Today[Order_Number],Table_Pending_Today[[#This Row],[Order_Number]]))</f>
        <v>0</v>
      </c>
      <c r="EI9" cm="1">
        <f t="array" ref="EI9">SUM(COUNTIFS(Table_Pending_Today[job_type_code],{"XV","XQ","XT","XU"},Table_Pending_Today[Order_Number],Table_Pending_Today[[#This Row],[Order_Number]],Table_Pending_Today[In-House],1))</f>
        <v>0</v>
      </c>
      <c r="EJ9" cm="1">
        <f t="array" ref="EJ9">SUM(COUNTIFS(Table_Pending_Today[job_type_code],{"XV","XQ","XT","XU"},Table_Pending_Today[Order_Number],Table_Pending_Today[[#This Row],[Order_Number]],Table_Pending_Today[Contractor],1))</f>
        <v>0</v>
      </c>
      <c r="EK9" cm="1">
        <f t="array" ref="EK9">SUM(COUNTIFS(Table_Pending_Today[job_type_code],{"WB","WQ","Z5","Z7","U8","QU","7W","2V","2W","2X"},Table_Pending_Today[Order_Number],Table_Pending_Today[[#This Row],[Order_Number]]))</f>
        <v>0</v>
      </c>
      <c r="EL9" cm="1">
        <f t="array" ref="EL9">SUM(COUNTIFS(Table_Pending_Today[job_type_code],{"WB","WQ","Z5","Z7","U8","QU","7W","2V","2W","2X"},Table_Pending_Today[In-House],1,Table_Pending_Today[Order_Number],Table_Pending_Today[[#This Row],[Order_Number]]))</f>
        <v>0</v>
      </c>
      <c r="EM9" cm="1">
        <f t="array" ref="EM9">SUM(COUNTIFS(Table_Pending_Today[job_type_code],{"WB","WQ","Z5","Z7","U8","QU","7W","2V","2W","2X"},Table_Pending_Today[Contractor],1,Table_Pending_Today[Order_Number],Table_Pending_Today[[#This Row],[Order_Number]]))</f>
        <v>0</v>
      </c>
      <c r="EN9" cm="1">
        <f t="array" ref="EN9">IF(SUM(COUNTIFS(Table_Pending_Today[Order_Type_Desc],{"Install","Service Order","Restart"},Table_Pending_Today[Order_Number],Table_Pending_Today[[#This Row],[Order_Number]]))&gt;0,1,0)</f>
        <v>0</v>
      </c>
      <c r="EO9" cm="1">
        <f t="array" ref="EO9">IF(SUM(COUNTIFS(Table_Pending_Today[Order_Type_Desc],{"Install","Service Order","Restart"},Table_Pending_Today[In-House],1,Table_Pending_Today[Order_Number],Table_Pending_Today[[#This Row],[Order_Number]]))&gt;0,1,0)</f>
        <v>0</v>
      </c>
      <c r="EP9" cm="1">
        <f t="array" ref="EP9">IF(SUM(COUNTIFS(Table_Pending_Today[Order_Type_Desc],{"Install","Service Order","Restart"},Table_Pending_Today[Contractor],1,Table_Pending_Today[Order_Number],Table_Pending_Today[[#This Row],[Order_Number]]))&gt;0,1,0)</f>
        <v>0</v>
      </c>
      <c r="EQ9">
        <f>IF(SUM(COUNTIFS(Table_Pending_Today[Order_Type_Desc],"Special Request",Table_Pending_Today[Bury_Drop],0,Table_Pending_Today[In-House],1,Table_Pending_Today[Order_Number],Table_Pending_Today[[#This Row],[Order_Number]]))&gt;0,1,0)</f>
        <v>0</v>
      </c>
      <c r="ER9">
        <f>SUM(COUNTIFS(Table_Pending_Today[Order_Type_Desc],"Special Request",Table_Pending_Today[Bury_Drop],0,Table_Pending_Today[Contractor],1,Table_Pending_Today[Order_Number],Table_Pending_Today[[#This Row],[Order_Number]]))</f>
        <v>0</v>
      </c>
    </row>
    <row r="10" spans="1:148" x14ac:dyDescent="0.25">
      <c r="A10" t="s">
        <v>22433</v>
      </c>
      <c r="B10" t="s">
        <v>68448</v>
      </c>
      <c r="C10" t="s">
        <v>1</v>
      </c>
      <c r="D10" t="s">
        <v>30154</v>
      </c>
      <c r="E10" t="s">
        <v>30155</v>
      </c>
      <c r="F10" t="s">
        <v>30156</v>
      </c>
      <c r="G10">
        <v>465366</v>
      </c>
      <c r="H10" t="s">
        <v>72</v>
      </c>
      <c r="I10" t="s">
        <v>89</v>
      </c>
      <c r="J10" t="s">
        <v>16935</v>
      </c>
      <c r="K10" t="s">
        <v>73</v>
      </c>
      <c r="L10">
        <v>1</v>
      </c>
      <c r="M10" t="s">
        <v>30157</v>
      </c>
      <c r="N10" t="s">
        <v>30158</v>
      </c>
      <c r="P10" t="s">
        <v>16901</v>
      </c>
      <c r="Q10" t="s">
        <v>18286</v>
      </c>
      <c r="R10" t="s">
        <v>30160</v>
      </c>
      <c r="T10" t="s">
        <v>75</v>
      </c>
      <c r="U10" t="s">
        <v>16658</v>
      </c>
      <c r="V10" t="s">
        <v>30161</v>
      </c>
      <c r="W10" t="s">
        <v>16666</v>
      </c>
      <c r="X10" t="s">
        <v>18279</v>
      </c>
      <c r="Y10" t="s">
        <v>76</v>
      </c>
      <c r="Z10" t="s">
        <v>77</v>
      </c>
      <c r="AA10" t="s">
        <v>16673</v>
      </c>
      <c r="AB10" t="s">
        <v>16672</v>
      </c>
      <c r="AC10" t="s">
        <v>106</v>
      </c>
      <c r="AD10" t="s">
        <v>48705</v>
      </c>
      <c r="AE10" t="s">
        <v>20208</v>
      </c>
      <c r="AF10" t="s">
        <v>48706</v>
      </c>
      <c r="AG10" t="s">
        <v>22433</v>
      </c>
      <c r="AH10" t="s">
        <v>16795</v>
      </c>
      <c r="AJ10">
        <v>0</v>
      </c>
      <c r="AL10" t="s">
        <v>21352</v>
      </c>
      <c r="AM10" t="s">
        <v>87</v>
      </c>
      <c r="AO10">
        <v>18</v>
      </c>
      <c r="AP10" t="s">
        <v>91</v>
      </c>
      <c r="AQ10" t="s">
        <v>80</v>
      </c>
      <c r="AR10" t="s">
        <v>16936</v>
      </c>
      <c r="AT10">
        <v>0</v>
      </c>
      <c r="AU10">
        <v>0</v>
      </c>
      <c r="AV10" t="s">
        <v>17079</v>
      </c>
      <c r="BI10" t="s">
        <v>81</v>
      </c>
      <c r="BJ10" t="s">
        <v>81</v>
      </c>
      <c r="BK10" t="s">
        <v>81</v>
      </c>
      <c r="BM10" t="s">
        <v>48707</v>
      </c>
      <c r="BN10" t="s">
        <v>48708</v>
      </c>
      <c r="BQ10" t="s">
        <v>48709</v>
      </c>
      <c r="BS10" t="s">
        <v>17202</v>
      </c>
      <c r="BT10" t="s">
        <v>21353</v>
      </c>
      <c r="BU10" t="s">
        <v>21354</v>
      </c>
      <c r="BV10" t="s">
        <v>48705</v>
      </c>
      <c r="BW10">
        <v>0</v>
      </c>
      <c r="BX10">
        <v>0</v>
      </c>
      <c r="CE10" t="s">
        <v>16880</v>
      </c>
      <c r="CF10" t="s">
        <v>16881</v>
      </c>
      <c r="CG10" t="s">
        <v>16882</v>
      </c>
      <c r="CK10" t="s">
        <v>16947</v>
      </c>
      <c r="CL10" t="s">
        <v>80</v>
      </c>
      <c r="CM10">
        <v>0</v>
      </c>
      <c r="CN10">
        <v>96.627499999999998</v>
      </c>
      <c r="CO10">
        <v>6.63</v>
      </c>
      <c r="CP10">
        <v>2750</v>
      </c>
      <c r="CQ10" t="s">
        <v>17312</v>
      </c>
      <c r="CR10" t="s">
        <v>17313</v>
      </c>
      <c r="CS10" t="s">
        <v>17314</v>
      </c>
      <c r="CT10" t="s">
        <v>19385</v>
      </c>
      <c r="CU10" t="s">
        <v>16885</v>
      </c>
      <c r="DS10">
        <v>0</v>
      </c>
      <c r="DU10">
        <v>1</v>
      </c>
      <c r="DV10">
        <v>0</v>
      </c>
      <c r="DW10">
        <v>0</v>
      </c>
      <c r="DY10">
        <v>0</v>
      </c>
      <c r="DZ10">
        <v>0</v>
      </c>
      <c r="EC10" t="s">
        <v>21330</v>
      </c>
      <c r="ED10">
        <v>1</v>
      </c>
      <c r="EE10" cm="1">
        <f t="array" ref="EE10">SUM(COUNTIFS(Table_Pending_Today[job_type_code],{"WB","WQ","Z5","Z7","U8","QU","7W","2V","2W","2X"},Table_Pending_Today[Order_Number],Table_Pending_Today[[#This Row],[Order_Number]]))</f>
        <v>0</v>
      </c>
      <c r="EF10">
        <f>COUNTIFS(Table_Pending_Today[Order_Number],Table_Pending_Today[[#This Row],[Order_Number]],Table_Pending_Today[tech_contractor],"INHOUSE")</f>
        <v>1</v>
      </c>
      <c r="EG10">
        <f>COUNTIFS(Table_Pending_Today[Order_Number],Table_Pending_Today[[#This Row],[Order_Number]],Table_Pending_Today[tech_contractor],"CONTRACTOR")</f>
        <v>0</v>
      </c>
      <c r="EH10" cm="1">
        <f t="array" ref="EH10">SUM(COUNTIFS(Table_Pending_Today[job_type_code],{"XV","XQ","XT","XU"},Table_Pending_Today[Order_Number],Table_Pending_Today[[#This Row],[Order_Number]]))</f>
        <v>0</v>
      </c>
      <c r="EI10" cm="1">
        <f t="array" ref="EI10">SUM(COUNTIFS(Table_Pending_Today[job_type_code],{"XV","XQ","XT","XU"},Table_Pending_Today[Order_Number],Table_Pending_Today[[#This Row],[Order_Number]],Table_Pending_Today[In-House],1))</f>
        <v>0</v>
      </c>
      <c r="EJ10" cm="1">
        <f t="array" ref="EJ10">SUM(COUNTIFS(Table_Pending_Today[job_type_code],{"XV","XQ","XT","XU"},Table_Pending_Today[Order_Number],Table_Pending_Today[[#This Row],[Order_Number]],Table_Pending_Today[Contractor],1))</f>
        <v>0</v>
      </c>
      <c r="EK10" cm="1">
        <f t="array" ref="EK10">SUM(COUNTIFS(Table_Pending_Today[job_type_code],{"WB","WQ","Z5","Z7","U8","QU","7W","2V","2W","2X"},Table_Pending_Today[Order_Number],Table_Pending_Today[[#This Row],[Order_Number]]))</f>
        <v>0</v>
      </c>
      <c r="EL10" cm="1">
        <f t="array" ref="EL10">SUM(COUNTIFS(Table_Pending_Today[job_type_code],{"WB","WQ","Z5","Z7","U8","QU","7W","2V","2W","2X"},Table_Pending_Today[In-House],1,Table_Pending_Today[Order_Number],Table_Pending_Today[[#This Row],[Order_Number]]))</f>
        <v>0</v>
      </c>
      <c r="EM10" cm="1">
        <f t="array" ref="EM10">SUM(COUNTIFS(Table_Pending_Today[job_type_code],{"WB","WQ","Z5","Z7","U8","QU","7W","2V","2W","2X"},Table_Pending_Today[Contractor],1,Table_Pending_Today[Order_Number],Table_Pending_Today[[#This Row],[Order_Number]]))</f>
        <v>0</v>
      </c>
      <c r="EN10" cm="1">
        <f t="array" ref="EN10">IF(SUM(COUNTIFS(Table_Pending_Today[Order_Type_Desc],{"Install","Service Order","Restart"},Table_Pending_Today[Order_Number],Table_Pending_Today[[#This Row],[Order_Number]]))&gt;0,1,0)</f>
        <v>0</v>
      </c>
      <c r="EO10" cm="1">
        <f t="array" ref="EO10">IF(SUM(COUNTIFS(Table_Pending_Today[Order_Type_Desc],{"Install","Service Order","Restart"},Table_Pending_Today[In-House],1,Table_Pending_Today[Order_Number],Table_Pending_Today[[#This Row],[Order_Number]]))&gt;0,1,0)</f>
        <v>0</v>
      </c>
      <c r="EP10" cm="1">
        <f t="array" ref="EP10">IF(SUM(COUNTIFS(Table_Pending_Today[Order_Type_Desc],{"Install","Service Order","Restart"},Table_Pending_Today[Contractor],1,Table_Pending_Today[Order_Number],Table_Pending_Today[[#This Row],[Order_Number]]))&gt;0,1,0)</f>
        <v>0</v>
      </c>
      <c r="EQ10">
        <f>IF(SUM(COUNTIFS(Table_Pending_Today[Order_Type_Desc],"Special Request",Table_Pending_Today[Bury_Drop],0,Table_Pending_Today[In-House],1,Table_Pending_Today[Order_Number],Table_Pending_Today[[#This Row],[Order_Number]]))&gt;0,1,0)</f>
        <v>0</v>
      </c>
      <c r="ER10">
        <f>SUM(COUNTIFS(Table_Pending_Today[Order_Type_Desc],"Special Request",Table_Pending_Today[Bury_Drop],0,Table_Pending_Today[Contractor],1,Table_Pending_Today[Order_Number],Table_Pending_Today[[#This Row],[Order_Number]]))</f>
        <v>0</v>
      </c>
    </row>
    <row r="11" spans="1:148" x14ac:dyDescent="0.25">
      <c r="A11" t="s">
        <v>22433</v>
      </c>
      <c r="B11" t="s">
        <v>68448</v>
      </c>
      <c r="C11" t="s">
        <v>1</v>
      </c>
      <c r="D11" t="s">
        <v>20992</v>
      </c>
      <c r="E11" t="s">
        <v>20993</v>
      </c>
      <c r="F11" t="s">
        <v>28243</v>
      </c>
      <c r="G11">
        <v>465376</v>
      </c>
      <c r="H11" t="s">
        <v>72</v>
      </c>
      <c r="I11" t="s">
        <v>16927</v>
      </c>
      <c r="J11" t="s">
        <v>16800</v>
      </c>
      <c r="K11" t="s">
        <v>73</v>
      </c>
      <c r="L11">
        <v>1</v>
      </c>
      <c r="M11" t="s">
        <v>20995</v>
      </c>
      <c r="N11" t="s">
        <v>20996</v>
      </c>
      <c r="P11" t="s">
        <v>18882</v>
      </c>
      <c r="Q11" t="s">
        <v>19415</v>
      </c>
      <c r="R11" t="s">
        <v>20998</v>
      </c>
      <c r="S11" t="s">
        <v>20999</v>
      </c>
      <c r="T11" t="s">
        <v>75</v>
      </c>
      <c r="U11" t="s">
        <v>16658</v>
      </c>
      <c r="V11" t="s">
        <v>21000</v>
      </c>
      <c r="W11" t="s">
        <v>16665</v>
      </c>
      <c r="X11" t="s">
        <v>17954</v>
      </c>
      <c r="Y11" t="s">
        <v>76</v>
      </c>
      <c r="Z11" t="s">
        <v>77</v>
      </c>
      <c r="AA11" t="s">
        <v>16988</v>
      </c>
      <c r="AB11" t="s">
        <v>16837</v>
      </c>
      <c r="AC11" t="s">
        <v>16989</v>
      </c>
      <c r="AD11" t="s">
        <v>21373</v>
      </c>
      <c r="AE11" t="s">
        <v>20208</v>
      </c>
      <c r="AF11" t="s">
        <v>49023</v>
      </c>
      <c r="AG11" t="s">
        <v>22433</v>
      </c>
      <c r="AH11" t="s">
        <v>16795</v>
      </c>
      <c r="AJ11">
        <v>0</v>
      </c>
      <c r="AL11" t="s">
        <v>19483</v>
      </c>
      <c r="AM11" t="s">
        <v>87</v>
      </c>
      <c r="AO11">
        <v>18</v>
      </c>
      <c r="AP11" t="s">
        <v>83</v>
      </c>
      <c r="AQ11" t="s">
        <v>80</v>
      </c>
      <c r="AR11" t="s">
        <v>17836</v>
      </c>
      <c r="AT11">
        <v>1</v>
      </c>
      <c r="AU11">
        <v>0</v>
      </c>
      <c r="AV11" t="s">
        <v>16839</v>
      </c>
      <c r="BI11" t="s">
        <v>81</v>
      </c>
      <c r="BJ11" t="s">
        <v>81</v>
      </c>
      <c r="BK11" t="s">
        <v>81</v>
      </c>
      <c r="BM11" t="s">
        <v>21485</v>
      </c>
      <c r="BN11" t="s">
        <v>21486</v>
      </c>
      <c r="BQ11" t="s">
        <v>49025</v>
      </c>
      <c r="BS11" t="s">
        <v>17202</v>
      </c>
      <c r="BT11" t="s">
        <v>18425</v>
      </c>
      <c r="BU11" t="s">
        <v>19047</v>
      </c>
      <c r="BV11" t="s">
        <v>21373</v>
      </c>
      <c r="BW11">
        <v>0</v>
      </c>
      <c r="BX11">
        <v>1</v>
      </c>
      <c r="CA11" t="s">
        <v>16928</v>
      </c>
      <c r="CE11" t="s">
        <v>16880</v>
      </c>
      <c r="CF11" t="s">
        <v>16881</v>
      </c>
      <c r="CG11" t="s">
        <v>16882</v>
      </c>
      <c r="CK11" t="s">
        <v>17457</v>
      </c>
      <c r="CL11" t="s">
        <v>80</v>
      </c>
      <c r="CM11">
        <v>0</v>
      </c>
      <c r="CN11">
        <v>95.728399999999993</v>
      </c>
      <c r="CO11">
        <v>9.31</v>
      </c>
      <c r="CP11">
        <v>100</v>
      </c>
      <c r="CQ11" t="s">
        <v>17315</v>
      </c>
      <c r="CR11" t="s">
        <v>49024</v>
      </c>
      <c r="CS11" t="s">
        <v>17314</v>
      </c>
      <c r="CT11" t="s">
        <v>19385</v>
      </c>
      <c r="CU11" t="s">
        <v>16885</v>
      </c>
      <c r="DS11">
        <v>0</v>
      </c>
      <c r="DU11">
        <v>1</v>
      </c>
      <c r="DV11">
        <v>0</v>
      </c>
      <c r="DW11">
        <v>0</v>
      </c>
      <c r="DY11">
        <v>0</v>
      </c>
      <c r="DZ11">
        <v>0</v>
      </c>
      <c r="EC11" t="s">
        <v>21337</v>
      </c>
      <c r="ED11">
        <v>1</v>
      </c>
      <c r="EE11" cm="1">
        <f t="array" ref="EE11">SUM(COUNTIFS(Table_Pending_Today[job_type_code],{"WB","WQ","Z5","Z7","U8","QU","7W","2V","2W","2X"},Table_Pending_Today[Order_Number],Table_Pending_Today[[#This Row],[Order_Number]]))</f>
        <v>0</v>
      </c>
      <c r="EF11">
        <f>COUNTIFS(Table_Pending_Today[Order_Number],Table_Pending_Today[[#This Row],[Order_Number]],Table_Pending_Today[tech_contractor],"INHOUSE")</f>
        <v>1</v>
      </c>
      <c r="EG11">
        <f>COUNTIFS(Table_Pending_Today[Order_Number],Table_Pending_Today[[#This Row],[Order_Number]],Table_Pending_Today[tech_contractor],"CONTRACTOR")</f>
        <v>0</v>
      </c>
      <c r="EH11" cm="1">
        <f t="array" ref="EH11">SUM(COUNTIFS(Table_Pending_Today[job_type_code],{"XV","XQ","XT","XU"},Table_Pending_Today[Order_Number],Table_Pending_Today[[#This Row],[Order_Number]]))</f>
        <v>0</v>
      </c>
      <c r="EI11" cm="1">
        <f t="array" ref="EI11">SUM(COUNTIFS(Table_Pending_Today[job_type_code],{"XV","XQ","XT","XU"},Table_Pending_Today[Order_Number],Table_Pending_Today[[#This Row],[Order_Number]],Table_Pending_Today[In-House],1))</f>
        <v>0</v>
      </c>
      <c r="EJ11" cm="1">
        <f t="array" ref="EJ11">SUM(COUNTIFS(Table_Pending_Today[job_type_code],{"XV","XQ","XT","XU"},Table_Pending_Today[Order_Number],Table_Pending_Today[[#This Row],[Order_Number]],Table_Pending_Today[Contractor],1))</f>
        <v>0</v>
      </c>
      <c r="EK11" cm="1">
        <f t="array" ref="EK11">SUM(COUNTIFS(Table_Pending_Today[job_type_code],{"WB","WQ","Z5","Z7","U8","QU","7W","2V","2W","2X"},Table_Pending_Today[Order_Number],Table_Pending_Today[[#This Row],[Order_Number]]))</f>
        <v>0</v>
      </c>
      <c r="EL11" cm="1">
        <f t="array" ref="EL11">SUM(COUNTIFS(Table_Pending_Today[job_type_code],{"WB","WQ","Z5","Z7","U8","QU","7W","2V","2W","2X"},Table_Pending_Today[In-House],1,Table_Pending_Today[Order_Number],Table_Pending_Today[[#This Row],[Order_Number]]))</f>
        <v>0</v>
      </c>
      <c r="EM11" cm="1">
        <f t="array" ref="EM11">SUM(COUNTIFS(Table_Pending_Today[job_type_code],{"WB","WQ","Z5","Z7","U8","QU","7W","2V","2W","2X"},Table_Pending_Today[Contractor],1,Table_Pending_Today[Order_Number],Table_Pending_Today[[#This Row],[Order_Number]]))</f>
        <v>0</v>
      </c>
      <c r="EN11" cm="1">
        <f t="array" ref="EN11">IF(SUM(COUNTIFS(Table_Pending_Today[Order_Type_Desc],{"Install","Service Order","Restart"},Table_Pending_Today[Order_Number],Table_Pending_Today[[#This Row],[Order_Number]]))&gt;0,1,0)</f>
        <v>0</v>
      </c>
      <c r="EO11" cm="1">
        <f t="array" ref="EO11">IF(SUM(COUNTIFS(Table_Pending_Today[Order_Type_Desc],{"Install","Service Order","Restart"},Table_Pending_Today[In-House],1,Table_Pending_Today[Order_Number],Table_Pending_Today[[#This Row],[Order_Number]]))&gt;0,1,0)</f>
        <v>0</v>
      </c>
      <c r="EP11" cm="1">
        <f t="array" ref="EP11">IF(SUM(COUNTIFS(Table_Pending_Today[Order_Type_Desc],{"Install","Service Order","Restart"},Table_Pending_Today[Contractor],1,Table_Pending_Today[Order_Number],Table_Pending_Today[[#This Row],[Order_Number]]))&gt;0,1,0)</f>
        <v>0</v>
      </c>
      <c r="EQ11">
        <f>IF(SUM(COUNTIFS(Table_Pending_Today[Order_Type_Desc],"Special Request",Table_Pending_Today[Bury_Drop],0,Table_Pending_Today[In-House],1,Table_Pending_Today[Order_Number],Table_Pending_Today[[#This Row],[Order_Number]]))&gt;0,1,0)</f>
        <v>0</v>
      </c>
      <c r="ER11">
        <f>SUM(COUNTIFS(Table_Pending_Today[Order_Type_Desc],"Special Request",Table_Pending_Today[Bury_Drop],0,Table_Pending_Today[Contractor],1,Table_Pending_Today[Order_Number],Table_Pending_Today[[#This Row],[Order_Number]]))</f>
        <v>0</v>
      </c>
    </row>
    <row r="12" spans="1:148" x14ac:dyDescent="0.25">
      <c r="A12" t="s">
        <v>22433</v>
      </c>
      <c r="B12" t="s">
        <v>68448</v>
      </c>
      <c r="C12" t="s">
        <v>1</v>
      </c>
      <c r="D12" t="s">
        <v>67320</v>
      </c>
      <c r="E12" t="s">
        <v>67321</v>
      </c>
      <c r="F12" t="s">
        <v>67322</v>
      </c>
      <c r="G12">
        <v>469912</v>
      </c>
      <c r="H12" t="s">
        <v>72</v>
      </c>
      <c r="I12" t="s">
        <v>16959</v>
      </c>
      <c r="J12" t="s">
        <v>16935</v>
      </c>
      <c r="K12" t="s">
        <v>73</v>
      </c>
      <c r="L12">
        <v>0</v>
      </c>
      <c r="M12" t="s">
        <v>68463</v>
      </c>
      <c r="N12" t="s">
        <v>67324</v>
      </c>
      <c r="P12" t="s">
        <v>36687</v>
      </c>
      <c r="Q12" t="s">
        <v>47724</v>
      </c>
      <c r="R12" t="s">
        <v>67326</v>
      </c>
      <c r="T12" t="s">
        <v>75</v>
      </c>
      <c r="U12" t="s">
        <v>16658</v>
      </c>
      <c r="V12" t="s">
        <v>67327</v>
      </c>
      <c r="W12" t="s">
        <v>16666</v>
      </c>
      <c r="X12" t="s">
        <v>17158</v>
      </c>
      <c r="Y12" t="s">
        <v>84</v>
      </c>
      <c r="Z12" t="s">
        <v>85</v>
      </c>
      <c r="AA12" t="s">
        <v>86</v>
      </c>
      <c r="AB12" t="s">
        <v>16833</v>
      </c>
      <c r="AC12" t="s">
        <v>16745</v>
      </c>
      <c r="AD12" t="s">
        <v>68464</v>
      </c>
      <c r="AE12" t="s">
        <v>22433</v>
      </c>
      <c r="AF12" t="s">
        <v>68465</v>
      </c>
      <c r="AG12" t="s">
        <v>22433</v>
      </c>
      <c r="AH12" t="s">
        <v>16840</v>
      </c>
      <c r="AJ12">
        <v>0</v>
      </c>
      <c r="AL12" t="s">
        <v>79</v>
      </c>
      <c r="AO12">
        <v>18</v>
      </c>
      <c r="AP12" t="s">
        <v>16960</v>
      </c>
      <c r="AQ12" t="s">
        <v>88</v>
      </c>
      <c r="AR12" t="s">
        <v>16936</v>
      </c>
      <c r="AT12">
        <v>0</v>
      </c>
      <c r="AU12">
        <v>0</v>
      </c>
      <c r="AV12" t="s">
        <v>16839</v>
      </c>
      <c r="BI12" t="s">
        <v>81</v>
      </c>
      <c r="BJ12" t="s">
        <v>81</v>
      </c>
      <c r="BK12" t="s">
        <v>81</v>
      </c>
      <c r="BM12" t="s">
        <v>68469</v>
      </c>
      <c r="BN12" t="s">
        <v>68470</v>
      </c>
      <c r="BQ12" t="s">
        <v>68471</v>
      </c>
      <c r="BR12" t="s">
        <v>235</v>
      </c>
      <c r="BS12" t="s">
        <v>84</v>
      </c>
      <c r="BW12">
        <v>0</v>
      </c>
      <c r="BX12">
        <v>0</v>
      </c>
      <c r="CE12" t="s">
        <v>16880</v>
      </c>
      <c r="CF12" t="s">
        <v>16881</v>
      </c>
      <c r="CG12" t="s">
        <v>16882</v>
      </c>
      <c r="CK12" t="s">
        <v>16922</v>
      </c>
      <c r="CL12" t="s">
        <v>88</v>
      </c>
      <c r="CM12">
        <v>0</v>
      </c>
      <c r="CN12">
        <v>91.825599999999994</v>
      </c>
      <c r="CO12">
        <v>80.25</v>
      </c>
      <c r="CP12">
        <v>75</v>
      </c>
      <c r="CQ12" t="s">
        <v>17312</v>
      </c>
      <c r="CR12" t="s">
        <v>17313</v>
      </c>
      <c r="CS12" t="s">
        <v>68466</v>
      </c>
      <c r="CT12" t="s">
        <v>68467</v>
      </c>
      <c r="CU12" t="s">
        <v>16922</v>
      </c>
      <c r="CV12" t="s">
        <v>68468</v>
      </c>
      <c r="DU12">
        <v>1</v>
      </c>
      <c r="DV12">
        <v>0</v>
      </c>
      <c r="DW12">
        <v>0</v>
      </c>
      <c r="DY12">
        <v>0</v>
      </c>
      <c r="DZ12">
        <v>0</v>
      </c>
      <c r="EC12" t="s">
        <v>21335</v>
      </c>
      <c r="ED12">
        <v>0</v>
      </c>
      <c r="EE12" cm="1">
        <f t="array" ref="EE12">SUM(COUNTIFS(Table_Pending_Today[job_type_code],{"WB","WQ","Z5","Z7","U8","QU","7W","2V","2W","2X"},Table_Pending_Today[Order_Number],Table_Pending_Today[[#This Row],[Order_Number]]))</f>
        <v>0</v>
      </c>
      <c r="EF12">
        <f>COUNTIFS(Table_Pending_Today[Order_Number],Table_Pending_Today[[#This Row],[Order_Number]],Table_Pending_Today[tech_contractor],"INHOUSE")</f>
        <v>0</v>
      </c>
      <c r="EG12">
        <f>COUNTIFS(Table_Pending_Today[Order_Number],Table_Pending_Today[[#This Row],[Order_Number]],Table_Pending_Today[tech_contractor],"CONTRACTOR")</f>
        <v>0</v>
      </c>
      <c r="EH12" cm="1">
        <f t="array" ref="EH12">SUM(COUNTIFS(Table_Pending_Today[job_type_code],{"XV","XQ","XT","XU"},Table_Pending_Today[Order_Number],Table_Pending_Today[[#This Row],[Order_Number]]))</f>
        <v>0</v>
      </c>
      <c r="EI12" cm="1">
        <f t="array" ref="EI12">SUM(COUNTIFS(Table_Pending_Today[job_type_code],{"XV","XQ","XT","XU"},Table_Pending_Today[Order_Number],Table_Pending_Today[[#This Row],[Order_Number]],Table_Pending_Today[In-House],1))</f>
        <v>0</v>
      </c>
      <c r="EJ12" cm="1">
        <f t="array" ref="EJ12">SUM(COUNTIFS(Table_Pending_Today[job_type_code],{"XV","XQ","XT","XU"},Table_Pending_Today[Order_Number],Table_Pending_Today[[#This Row],[Order_Number]],Table_Pending_Today[Contractor],1))</f>
        <v>0</v>
      </c>
      <c r="EK12" cm="1">
        <f t="array" ref="EK12">SUM(COUNTIFS(Table_Pending_Today[job_type_code],{"WB","WQ","Z5","Z7","U8","QU","7W","2V","2W","2X"},Table_Pending_Today[Order_Number],Table_Pending_Today[[#This Row],[Order_Number]]))</f>
        <v>0</v>
      </c>
      <c r="EL12" cm="1">
        <f t="array" ref="EL12">SUM(COUNTIFS(Table_Pending_Today[job_type_code],{"WB","WQ","Z5","Z7","U8","QU","7W","2V","2W","2X"},Table_Pending_Today[In-House],1,Table_Pending_Today[Order_Number],Table_Pending_Today[[#This Row],[Order_Number]]))</f>
        <v>0</v>
      </c>
      <c r="EM12" cm="1">
        <f t="array" ref="EM12">SUM(COUNTIFS(Table_Pending_Today[job_type_code],{"WB","WQ","Z5","Z7","U8","QU","7W","2V","2W","2X"},Table_Pending_Today[Contractor],1,Table_Pending_Today[Order_Number],Table_Pending_Today[[#This Row],[Order_Number]]))</f>
        <v>0</v>
      </c>
      <c r="EN12" cm="1">
        <f t="array" ref="EN12">IF(SUM(COUNTIFS(Table_Pending_Today[Order_Type_Desc],{"Install","Service Order","Restart"},Table_Pending_Today[Order_Number],Table_Pending_Today[[#This Row],[Order_Number]]))&gt;0,1,0)</f>
        <v>0</v>
      </c>
      <c r="EO12" cm="1">
        <f t="array" ref="EO12">IF(SUM(COUNTIFS(Table_Pending_Today[Order_Type_Desc],{"Install","Service Order","Restart"},Table_Pending_Today[In-House],1,Table_Pending_Today[Order_Number],Table_Pending_Today[[#This Row],[Order_Number]]))&gt;0,1,0)</f>
        <v>0</v>
      </c>
      <c r="EP12" cm="1">
        <f t="array" ref="EP12">IF(SUM(COUNTIFS(Table_Pending_Today[Order_Type_Desc],{"Install","Service Order","Restart"},Table_Pending_Today[Contractor],1,Table_Pending_Today[Order_Number],Table_Pending_Today[[#This Row],[Order_Number]]))&gt;0,1,0)</f>
        <v>0</v>
      </c>
      <c r="EQ12">
        <f>IF(SUM(COUNTIFS(Table_Pending_Today[Order_Type_Desc],"Special Request",Table_Pending_Today[Bury_Drop],0,Table_Pending_Today[In-House],1,Table_Pending_Today[Order_Number],Table_Pending_Today[[#This Row],[Order_Number]]))&gt;0,1,0)</f>
        <v>0</v>
      </c>
      <c r="ER12">
        <f>SUM(COUNTIFS(Table_Pending_Today[Order_Type_Desc],"Special Request",Table_Pending_Today[Bury_Drop],0,Table_Pending_Today[Contractor],1,Table_Pending_Today[Order_Number],Table_Pending_Today[[#This Row],[Order_Number]]))</f>
        <v>0</v>
      </c>
    </row>
    <row r="13" spans="1:148" x14ac:dyDescent="0.25">
      <c r="A13" t="s">
        <v>22433</v>
      </c>
      <c r="B13" t="s">
        <v>68448</v>
      </c>
      <c r="C13" t="s">
        <v>1</v>
      </c>
      <c r="D13" t="s">
        <v>35845</v>
      </c>
      <c r="E13" t="s">
        <v>35846</v>
      </c>
      <c r="F13" t="s">
        <v>35847</v>
      </c>
      <c r="G13">
        <v>463806</v>
      </c>
      <c r="H13" t="s">
        <v>16844</v>
      </c>
      <c r="I13" t="s">
        <v>17157</v>
      </c>
      <c r="J13" t="s">
        <v>48781</v>
      </c>
      <c r="K13" t="s">
        <v>73</v>
      </c>
      <c r="L13">
        <v>1</v>
      </c>
      <c r="M13" t="s">
        <v>35848</v>
      </c>
      <c r="N13" t="s">
        <v>35849</v>
      </c>
      <c r="P13" t="s">
        <v>17171</v>
      </c>
      <c r="Q13" t="s">
        <v>18395</v>
      </c>
      <c r="R13" t="s">
        <v>35851</v>
      </c>
      <c r="T13" t="s">
        <v>75</v>
      </c>
      <c r="U13" t="s">
        <v>16658</v>
      </c>
      <c r="V13" t="s">
        <v>35852</v>
      </c>
      <c r="W13" t="s">
        <v>16665</v>
      </c>
      <c r="X13" t="s">
        <v>16668</v>
      </c>
      <c r="Y13" t="s">
        <v>76</v>
      </c>
      <c r="Z13" t="s">
        <v>77</v>
      </c>
      <c r="AA13" t="s">
        <v>113</v>
      </c>
      <c r="AB13" t="s">
        <v>16832</v>
      </c>
      <c r="AC13" t="s">
        <v>16910</v>
      </c>
      <c r="AD13" t="s">
        <v>48782</v>
      </c>
      <c r="AE13" t="s">
        <v>20208</v>
      </c>
      <c r="AF13" t="s">
        <v>48783</v>
      </c>
      <c r="AG13" t="s">
        <v>22433</v>
      </c>
      <c r="AH13" t="s">
        <v>125</v>
      </c>
      <c r="AI13" t="s">
        <v>22433</v>
      </c>
      <c r="AJ13">
        <v>1</v>
      </c>
      <c r="AK13" t="s">
        <v>16858</v>
      </c>
      <c r="AL13" t="s">
        <v>48351</v>
      </c>
      <c r="AM13" t="s">
        <v>3</v>
      </c>
      <c r="AN13" t="s">
        <v>18818</v>
      </c>
      <c r="AO13">
        <v>17</v>
      </c>
      <c r="AP13" t="s">
        <v>17165</v>
      </c>
      <c r="AQ13" t="s">
        <v>169</v>
      </c>
      <c r="AR13" t="s">
        <v>48784</v>
      </c>
      <c r="AT13">
        <v>0</v>
      </c>
      <c r="AU13">
        <v>1</v>
      </c>
      <c r="AV13" t="s">
        <v>16839</v>
      </c>
      <c r="BI13" t="s">
        <v>81</v>
      </c>
      <c r="BJ13" t="s">
        <v>81</v>
      </c>
      <c r="BK13" t="s">
        <v>81</v>
      </c>
      <c r="BM13" t="s">
        <v>48785</v>
      </c>
      <c r="BN13" t="s">
        <v>48786</v>
      </c>
      <c r="BP13" t="s">
        <v>48353</v>
      </c>
      <c r="BQ13" t="s">
        <v>48353</v>
      </c>
      <c r="BS13" t="s">
        <v>17202</v>
      </c>
      <c r="BT13" t="s">
        <v>19625</v>
      </c>
      <c r="BU13" t="s">
        <v>48352</v>
      </c>
      <c r="BV13" t="s">
        <v>48782</v>
      </c>
      <c r="BW13">
        <v>0</v>
      </c>
      <c r="BX13">
        <v>0</v>
      </c>
      <c r="CA13" t="s">
        <v>17221</v>
      </c>
      <c r="CB13" t="s">
        <v>17146</v>
      </c>
      <c r="CE13" t="s">
        <v>16880</v>
      </c>
      <c r="CF13" t="s">
        <v>16881</v>
      </c>
      <c r="CG13" t="s">
        <v>16882</v>
      </c>
      <c r="CK13" t="s">
        <v>16885</v>
      </c>
      <c r="CL13" t="s">
        <v>169</v>
      </c>
      <c r="CM13">
        <v>0</v>
      </c>
      <c r="CO13">
        <v>0</v>
      </c>
      <c r="CP13">
        <v>0</v>
      </c>
      <c r="CQ13" t="s">
        <v>17323</v>
      </c>
      <c r="CR13" t="s">
        <v>17313</v>
      </c>
      <c r="CS13" t="s">
        <v>21487</v>
      </c>
      <c r="CT13" t="s">
        <v>21488</v>
      </c>
      <c r="CU13" t="s">
        <v>17177</v>
      </c>
      <c r="CV13" t="s">
        <v>21489</v>
      </c>
      <c r="DS13">
        <v>1</v>
      </c>
      <c r="DU13">
        <v>1</v>
      </c>
      <c r="DV13">
        <v>0</v>
      </c>
      <c r="DW13">
        <v>0</v>
      </c>
      <c r="DY13">
        <v>0</v>
      </c>
      <c r="DZ13">
        <v>0</v>
      </c>
      <c r="EC13" t="s">
        <v>21427</v>
      </c>
      <c r="ED13">
        <v>1</v>
      </c>
      <c r="EE13" cm="1">
        <f t="array" ref="EE13">SUM(COUNTIFS(Table_Pending_Today[job_type_code],{"WB","WQ","Z5","Z7","U8","QU","7W","2V","2W","2X"},Table_Pending_Today[Order_Number],Table_Pending_Today[[#This Row],[Order_Number]]))</f>
        <v>1</v>
      </c>
      <c r="EF13">
        <f>COUNTIFS(Table_Pending_Today[Order_Number],Table_Pending_Today[[#This Row],[Order_Number]],Table_Pending_Today[tech_contractor],"INHOUSE")</f>
        <v>0</v>
      </c>
      <c r="EG13">
        <f>COUNTIFS(Table_Pending_Today[Order_Number],Table_Pending_Today[[#This Row],[Order_Number]],Table_Pending_Today[tech_contractor],"CONTRACTOR")</f>
        <v>1</v>
      </c>
      <c r="EH13" cm="1">
        <f t="array" ref="EH13">SUM(COUNTIFS(Table_Pending_Today[job_type_code],{"XV","XQ","XT","XU"},Table_Pending_Today[Order_Number],Table_Pending_Today[[#This Row],[Order_Number]]))</f>
        <v>0</v>
      </c>
      <c r="EI13" cm="1">
        <f t="array" ref="EI13">SUM(COUNTIFS(Table_Pending_Today[job_type_code],{"XV","XQ","XT","XU"},Table_Pending_Today[Order_Number],Table_Pending_Today[[#This Row],[Order_Number]],Table_Pending_Today[In-House],1))</f>
        <v>0</v>
      </c>
      <c r="EJ13" cm="1">
        <f t="array" ref="EJ13">SUM(COUNTIFS(Table_Pending_Today[job_type_code],{"XV","XQ","XT","XU"},Table_Pending_Today[Order_Number],Table_Pending_Today[[#This Row],[Order_Number]],Table_Pending_Today[Contractor],1))</f>
        <v>0</v>
      </c>
      <c r="EK13" cm="1">
        <f t="array" ref="EK13">SUM(COUNTIFS(Table_Pending_Today[job_type_code],{"WB","WQ","Z5","Z7","U8","QU","7W","2V","2W","2X"},Table_Pending_Today[Order_Number],Table_Pending_Today[[#This Row],[Order_Number]]))</f>
        <v>1</v>
      </c>
      <c r="EL13" cm="1">
        <f t="array" ref="EL13">SUM(COUNTIFS(Table_Pending_Today[job_type_code],{"WB","WQ","Z5","Z7","U8","QU","7W","2V","2W","2X"},Table_Pending_Today[In-House],1,Table_Pending_Today[Order_Number],Table_Pending_Today[[#This Row],[Order_Number]]))</f>
        <v>0</v>
      </c>
      <c r="EM13" cm="1">
        <f t="array" ref="EM13">SUM(COUNTIFS(Table_Pending_Today[job_type_code],{"WB","WQ","Z5","Z7","U8","QU","7W","2V","2W","2X"},Table_Pending_Today[Contractor],1,Table_Pending_Today[Order_Number],Table_Pending_Today[[#This Row],[Order_Number]]))</f>
        <v>1</v>
      </c>
      <c r="EN13" cm="1">
        <f t="array" ref="EN13">IF(SUM(COUNTIFS(Table_Pending_Today[Order_Type_Desc],{"Install","Service Order","Restart"},Table_Pending_Today[Order_Number],Table_Pending_Today[[#This Row],[Order_Number]]))&gt;0,1,0)</f>
        <v>0</v>
      </c>
      <c r="EO13" cm="1">
        <f t="array" ref="EO13">IF(SUM(COUNTIFS(Table_Pending_Today[Order_Type_Desc],{"Install","Service Order","Restart"},Table_Pending_Today[In-House],1,Table_Pending_Today[Order_Number],Table_Pending_Today[[#This Row],[Order_Number]]))&gt;0,1,0)</f>
        <v>0</v>
      </c>
      <c r="EP13" cm="1">
        <f t="array" ref="EP13">IF(SUM(COUNTIFS(Table_Pending_Today[Order_Type_Desc],{"Install","Service Order","Restart"},Table_Pending_Today[Contractor],1,Table_Pending_Today[Order_Number],Table_Pending_Today[[#This Row],[Order_Number]]))&gt;0,1,0)</f>
        <v>0</v>
      </c>
      <c r="EQ13">
        <f>IF(SUM(COUNTIFS(Table_Pending_Today[Order_Type_Desc],"Special Request",Table_Pending_Today[Bury_Drop],0,Table_Pending_Today[In-House],1,Table_Pending_Today[Order_Number],Table_Pending_Today[[#This Row],[Order_Number]]))&gt;0,1,0)</f>
        <v>0</v>
      </c>
      <c r="ER13">
        <f>SUM(COUNTIFS(Table_Pending_Today[Order_Type_Desc],"Special Request",Table_Pending_Today[Bury_Drop],0,Table_Pending_Today[Contractor],1,Table_Pending_Today[Order_Number],Table_Pending_Today[[#This Row],[Order_Number]]))</f>
        <v>0</v>
      </c>
    </row>
    <row r="14" spans="1:148" x14ac:dyDescent="0.25">
      <c r="A14" t="s">
        <v>22433</v>
      </c>
      <c r="B14" t="s">
        <v>68448</v>
      </c>
      <c r="C14" t="s">
        <v>1</v>
      </c>
      <c r="D14" t="s">
        <v>44774</v>
      </c>
      <c r="E14" t="s">
        <v>44775</v>
      </c>
      <c r="F14" t="s">
        <v>44776</v>
      </c>
      <c r="G14">
        <v>160818</v>
      </c>
      <c r="H14" t="s">
        <v>72</v>
      </c>
      <c r="I14" t="s">
        <v>16913</v>
      </c>
      <c r="J14" t="s">
        <v>16914</v>
      </c>
      <c r="K14" t="s">
        <v>73</v>
      </c>
      <c r="L14">
        <v>1</v>
      </c>
      <c r="M14" t="s">
        <v>44777</v>
      </c>
      <c r="N14" t="s">
        <v>44778</v>
      </c>
      <c r="P14" t="s">
        <v>110</v>
      </c>
      <c r="Q14" t="s">
        <v>17159</v>
      </c>
      <c r="R14" t="s">
        <v>44780</v>
      </c>
      <c r="T14" t="s">
        <v>75</v>
      </c>
      <c r="U14" t="s">
        <v>16803</v>
      </c>
      <c r="V14" t="s">
        <v>44781</v>
      </c>
      <c r="W14" t="s">
        <v>16665</v>
      </c>
      <c r="X14" t="s">
        <v>16653</v>
      </c>
      <c r="Y14" t="s">
        <v>76</v>
      </c>
      <c r="Z14" t="s">
        <v>82</v>
      </c>
      <c r="AA14" t="s">
        <v>110</v>
      </c>
      <c r="AB14" t="s">
        <v>16804</v>
      </c>
      <c r="AC14" t="s">
        <v>111</v>
      </c>
      <c r="AD14" t="s">
        <v>47886</v>
      </c>
      <c r="AE14" t="s">
        <v>20208</v>
      </c>
      <c r="AF14" t="s">
        <v>47887</v>
      </c>
      <c r="AG14" t="s">
        <v>22433</v>
      </c>
      <c r="AH14" t="s">
        <v>16779</v>
      </c>
      <c r="AI14" t="s">
        <v>22433</v>
      </c>
      <c r="AJ14">
        <v>0</v>
      </c>
      <c r="AL14" t="s">
        <v>47548</v>
      </c>
      <c r="AM14" t="s">
        <v>87</v>
      </c>
      <c r="AO14">
        <v>18</v>
      </c>
      <c r="AP14" t="s">
        <v>16915</v>
      </c>
      <c r="AQ14" t="s">
        <v>92</v>
      </c>
      <c r="AR14" t="s">
        <v>16916</v>
      </c>
      <c r="AT14">
        <v>0</v>
      </c>
      <c r="AU14">
        <v>0</v>
      </c>
      <c r="AV14" t="s">
        <v>17118</v>
      </c>
      <c r="BI14" t="s">
        <v>81</v>
      </c>
      <c r="BJ14" t="s">
        <v>81</v>
      </c>
      <c r="BK14" t="s">
        <v>81</v>
      </c>
      <c r="BM14" t="s">
        <v>47888</v>
      </c>
      <c r="BN14" t="s">
        <v>47889</v>
      </c>
      <c r="BQ14" t="s">
        <v>203</v>
      </c>
      <c r="BS14" t="s">
        <v>17202</v>
      </c>
      <c r="BT14" t="s">
        <v>47549</v>
      </c>
      <c r="BU14" t="s">
        <v>18093</v>
      </c>
      <c r="BV14" t="s">
        <v>47886</v>
      </c>
      <c r="BW14">
        <v>0</v>
      </c>
      <c r="BX14">
        <v>0</v>
      </c>
      <c r="CE14" t="s">
        <v>16880</v>
      </c>
      <c r="CF14" t="s">
        <v>16881</v>
      </c>
      <c r="CG14" t="s">
        <v>16882</v>
      </c>
      <c r="CK14" t="s">
        <v>16920</v>
      </c>
      <c r="CL14" t="s">
        <v>92</v>
      </c>
      <c r="CM14">
        <v>0</v>
      </c>
      <c r="CN14">
        <v>98.230199999999996</v>
      </c>
      <c r="CO14">
        <v>3.54</v>
      </c>
      <c r="CP14">
        <v>25</v>
      </c>
      <c r="CQ14" t="s">
        <v>17312</v>
      </c>
      <c r="CR14" t="s">
        <v>17313</v>
      </c>
      <c r="CS14" t="s">
        <v>17314</v>
      </c>
      <c r="CT14" t="s">
        <v>17733</v>
      </c>
      <c r="CU14" t="s">
        <v>16885</v>
      </c>
      <c r="DS14">
        <v>0</v>
      </c>
      <c r="DU14">
        <v>1</v>
      </c>
      <c r="DV14">
        <v>1</v>
      </c>
      <c r="DW14">
        <v>0</v>
      </c>
      <c r="DY14">
        <v>0</v>
      </c>
      <c r="DZ14">
        <v>0</v>
      </c>
      <c r="EC14" t="s">
        <v>21320</v>
      </c>
      <c r="ED14">
        <v>1</v>
      </c>
      <c r="EE14" cm="1">
        <f t="array" ref="EE14">SUM(COUNTIFS(Table_Pending_Today[job_type_code],{"WB","WQ","Z5","Z7","U8","QU","7W","2V","2W","2X"},Table_Pending_Today[Order_Number],Table_Pending_Today[[#This Row],[Order_Number]]))</f>
        <v>0</v>
      </c>
      <c r="EF14">
        <f>COUNTIFS(Table_Pending_Today[Order_Number],Table_Pending_Today[[#This Row],[Order_Number]],Table_Pending_Today[tech_contractor],"INHOUSE")</f>
        <v>1</v>
      </c>
      <c r="EG14">
        <f>COUNTIFS(Table_Pending_Today[Order_Number],Table_Pending_Today[[#This Row],[Order_Number]],Table_Pending_Today[tech_contractor],"CONTRACTOR")</f>
        <v>0</v>
      </c>
      <c r="EH14" cm="1">
        <f t="array" ref="EH14">SUM(COUNTIFS(Table_Pending_Today[job_type_code],{"XV","XQ","XT","XU"},Table_Pending_Today[Order_Number],Table_Pending_Today[[#This Row],[Order_Number]]))</f>
        <v>1</v>
      </c>
      <c r="EI14" cm="1">
        <f t="array" ref="EI14">SUM(COUNTIFS(Table_Pending_Today[job_type_code],{"XV","XQ","XT","XU"},Table_Pending_Today[Order_Number],Table_Pending_Today[[#This Row],[Order_Number]],Table_Pending_Today[In-House],1))</f>
        <v>1</v>
      </c>
      <c r="EJ14" cm="1">
        <f t="array" ref="EJ14">SUM(COUNTIFS(Table_Pending_Today[job_type_code],{"XV","XQ","XT","XU"},Table_Pending_Today[Order_Number],Table_Pending_Today[[#This Row],[Order_Number]],Table_Pending_Today[Contractor],1))</f>
        <v>0</v>
      </c>
      <c r="EK14" cm="1">
        <f t="array" ref="EK14">SUM(COUNTIFS(Table_Pending_Today[job_type_code],{"WB","WQ","Z5","Z7","U8","QU","7W","2V","2W","2X"},Table_Pending_Today[Order_Number],Table_Pending_Today[[#This Row],[Order_Number]]))</f>
        <v>0</v>
      </c>
      <c r="EL14" cm="1">
        <f t="array" ref="EL14">SUM(COUNTIFS(Table_Pending_Today[job_type_code],{"WB","WQ","Z5","Z7","U8","QU","7W","2V","2W","2X"},Table_Pending_Today[In-House],1,Table_Pending_Today[Order_Number],Table_Pending_Today[[#This Row],[Order_Number]]))</f>
        <v>0</v>
      </c>
      <c r="EM14" cm="1">
        <f t="array" ref="EM14">SUM(COUNTIFS(Table_Pending_Today[job_type_code],{"WB","WQ","Z5","Z7","U8","QU","7W","2V","2W","2X"},Table_Pending_Today[Contractor],1,Table_Pending_Today[Order_Number],Table_Pending_Today[[#This Row],[Order_Number]]))</f>
        <v>0</v>
      </c>
      <c r="EN14" cm="1">
        <f t="array" ref="EN14">IF(SUM(COUNTIFS(Table_Pending_Today[Order_Type_Desc],{"Install","Service Order","Restart"},Table_Pending_Today[Order_Number],Table_Pending_Today[[#This Row],[Order_Number]]))&gt;0,1,0)</f>
        <v>0</v>
      </c>
      <c r="EO14" cm="1">
        <f t="array" ref="EO14">IF(SUM(COUNTIFS(Table_Pending_Today[Order_Type_Desc],{"Install","Service Order","Restart"},Table_Pending_Today[In-House],1,Table_Pending_Today[Order_Number],Table_Pending_Today[[#This Row],[Order_Number]]))&gt;0,1,0)</f>
        <v>0</v>
      </c>
      <c r="EP14" cm="1">
        <f t="array" ref="EP14">IF(SUM(COUNTIFS(Table_Pending_Today[Order_Type_Desc],{"Install","Service Order","Restart"},Table_Pending_Today[Contractor],1,Table_Pending_Today[Order_Number],Table_Pending_Today[[#This Row],[Order_Number]]))&gt;0,1,0)</f>
        <v>0</v>
      </c>
      <c r="EQ14">
        <f>IF(SUM(COUNTIFS(Table_Pending_Today[Order_Type_Desc],"Special Request",Table_Pending_Today[Bury_Drop],0,Table_Pending_Today[In-House],1,Table_Pending_Today[Order_Number],Table_Pending_Today[[#This Row],[Order_Number]]))&gt;0,1,0)</f>
        <v>0</v>
      </c>
      <c r="ER14">
        <f>SUM(COUNTIFS(Table_Pending_Today[Order_Type_Desc],"Special Request",Table_Pending_Today[Bury_Drop],0,Table_Pending_Today[Contractor],1,Table_Pending_Today[Order_Number],Table_Pending_Today[[#This Row],[Order_Number]]))</f>
        <v>0</v>
      </c>
    </row>
    <row r="15" spans="1:148" x14ac:dyDescent="0.25">
      <c r="A15" t="s">
        <v>22433</v>
      </c>
      <c r="B15" t="s">
        <v>68448</v>
      </c>
      <c r="C15" t="s">
        <v>1</v>
      </c>
      <c r="D15" t="s">
        <v>45808</v>
      </c>
      <c r="E15" t="s">
        <v>45809</v>
      </c>
      <c r="F15" t="s">
        <v>45810</v>
      </c>
      <c r="G15">
        <v>160820</v>
      </c>
      <c r="H15" t="s">
        <v>72</v>
      </c>
      <c r="I15" t="s">
        <v>17861</v>
      </c>
      <c r="J15" t="s">
        <v>16798</v>
      </c>
      <c r="K15" t="s">
        <v>73</v>
      </c>
      <c r="L15">
        <v>1</v>
      </c>
      <c r="M15" t="s">
        <v>45811</v>
      </c>
      <c r="N15" t="s">
        <v>45812</v>
      </c>
      <c r="P15" t="s">
        <v>110</v>
      </c>
      <c r="Q15" t="s">
        <v>17159</v>
      </c>
      <c r="R15" t="s">
        <v>45814</v>
      </c>
      <c r="T15" t="s">
        <v>75</v>
      </c>
      <c r="U15" t="s">
        <v>16803</v>
      </c>
      <c r="V15" t="s">
        <v>45815</v>
      </c>
      <c r="W15" t="s">
        <v>16665</v>
      </c>
      <c r="X15" t="s">
        <v>130</v>
      </c>
      <c r="Y15" t="s">
        <v>76</v>
      </c>
      <c r="Z15" t="s">
        <v>17731</v>
      </c>
      <c r="AA15" t="s">
        <v>110</v>
      </c>
      <c r="AB15" t="s">
        <v>16804</v>
      </c>
      <c r="AC15" t="s">
        <v>111</v>
      </c>
      <c r="AD15" t="s">
        <v>47890</v>
      </c>
      <c r="AE15" t="s">
        <v>20208</v>
      </c>
      <c r="AF15" t="s">
        <v>47891</v>
      </c>
      <c r="AG15" t="s">
        <v>22433</v>
      </c>
      <c r="AH15" t="s">
        <v>16963</v>
      </c>
      <c r="AI15" t="s">
        <v>20208</v>
      </c>
      <c r="AJ15">
        <v>1</v>
      </c>
      <c r="AK15" t="s">
        <v>98</v>
      </c>
      <c r="AL15" t="s">
        <v>79</v>
      </c>
      <c r="AO15">
        <v>18</v>
      </c>
      <c r="AP15" t="s">
        <v>17862</v>
      </c>
      <c r="AQ15" t="s">
        <v>80</v>
      </c>
      <c r="AR15" t="s">
        <v>47892</v>
      </c>
      <c r="AT15">
        <v>5</v>
      </c>
      <c r="AU15">
        <v>0</v>
      </c>
      <c r="AV15" t="s">
        <v>17118</v>
      </c>
      <c r="BI15" t="s">
        <v>81</v>
      </c>
      <c r="BJ15" t="s">
        <v>81</v>
      </c>
      <c r="BK15" t="s">
        <v>81</v>
      </c>
      <c r="BM15" t="s">
        <v>47896</v>
      </c>
      <c r="BN15" t="s">
        <v>47897</v>
      </c>
      <c r="BQ15" t="s">
        <v>47898</v>
      </c>
      <c r="BS15" t="s">
        <v>17202</v>
      </c>
      <c r="BV15" t="s">
        <v>47890</v>
      </c>
      <c r="BW15">
        <v>0</v>
      </c>
      <c r="BX15">
        <v>1</v>
      </c>
      <c r="CA15" t="s">
        <v>19548</v>
      </c>
      <c r="CE15" t="s">
        <v>16880</v>
      </c>
      <c r="CF15" t="s">
        <v>16881</v>
      </c>
      <c r="CG15" t="s">
        <v>16882</v>
      </c>
      <c r="CK15" t="s">
        <v>16890</v>
      </c>
      <c r="CL15" t="s">
        <v>80</v>
      </c>
      <c r="CM15">
        <v>0</v>
      </c>
      <c r="CN15">
        <v>98.974800000000002</v>
      </c>
      <c r="CO15">
        <v>2.2599999999999998</v>
      </c>
      <c r="CP15">
        <v>1175</v>
      </c>
      <c r="CQ15" t="s">
        <v>17312</v>
      </c>
      <c r="CR15" t="s">
        <v>17313</v>
      </c>
      <c r="CS15" t="s">
        <v>47893</v>
      </c>
      <c r="CT15" t="s">
        <v>47894</v>
      </c>
      <c r="CU15" t="s">
        <v>16890</v>
      </c>
      <c r="CV15" t="s">
        <v>47895</v>
      </c>
      <c r="DU15">
        <v>1</v>
      </c>
      <c r="DV15">
        <v>0</v>
      </c>
      <c r="DW15">
        <v>0</v>
      </c>
      <c r="DY15">
        <v>1</v>
      </c>
      <c r="DZ15">
        <v>0</v>
      </c>
      <c r="EC15" t="s">
        <v>21320</v>
      </c>
      <c r="ED15">
        <v>1</v>
      </c>
      <c r="EE15" cm="1">
        <f t="array" ref="EE15">SUM(COUNTIFS(Table_Pending_Today[job_type_code],{"WB","WQ","Z5","Z7","U8","QU","7W","2V","2W","2X"},Table_Pending_Today[Order_Number],Table_Pending_Today[[#This Row],[Order_Number]]))</f>
        <v>0</v>
      </c>
      <c r="EF15">
        <f>COUNTIFS(Table_Pending_Today[Order_Number],Table_Pending_Today[[#This Row],[Order_Number]],Table_Pending_Today[tech_contractor],"INHOUSE")</f>
        <v>0</v>
      </c>
      <c r="EG15">
        <f>COUNTIFS(Table_Pending_Today[Order_Number],Table_Pending_Today[[#This Row],[Order_Number]],Table_Pending_Today[tech_contractor],"CONTRACTOR")</f>
        <v>0</v>
      </c>
      <c r="EH15" cm="1">
        <f t="array" ref="EH15">SUM(COUNTIFS(Table_Pending_Today[job_type_code],{"XV","XQ","XT","XU"},Table_Pending_Today[Order_Number],Table_Pending_Today[[#This Row],[Order_Number]]))</f>
        <v>0</v>
      </c>
      <c r="EI15" cm="1">
        <f t="array" ref="EI15">SUM(COUNTIFS(Table_Pending_Today[job_type_code],{"XV","XQ","XT","XU"},Table_Pending_Today[Order_Number],Table_Pending_Today[[#This Row],[Order_Number]],Table_Pending_Today[In-House],1))</f>
        <v>0</v>
      </c>
      <c r="EJ15" cm="1">
        <f t="array" ref="EJ15">SUM(COUNTIFS(Table_Pending_Today[job_type_code],{"XV","XQ","XT","XU"},Table_Pending_Today[Order_Number],Table_Pending_Today[[#This Row],[Order_Number]],Table_Pending_Today[Contractor],1))</f>
        <v>0</v>
      </c>
      <c r="EK15" cm="1">
        <f t="array" ref="EK15">SUM(COUNTIFS(Table_Pending_Today[job_type_code],{"WB","WQ","Z5","Z7","U8","QU","7W","2V","2W","2X"},Table_Pending_Today[Order_Number],Table_Pending_Today[[#This Row],[Order_Number]]))</f>
        <v>0</v>
      </c>
      <c r="EL15" cm="1">
        <f t="array" ref="EL15">SUM(COUNTIFS(Table_Pending_Today[job_type_code],{"WB","WQ","Z5","Z7","U8","QU","7W","2V","2W","2X"},Table_Pending_Today[In-House],1,Table_Pending_Today[Order_Number],Table_Pending_Today[[#This Row],[Order_Number]]))</f>
        <v>0</v>
      </c>
      <c r="EM15" cm="1">
        <f t="array" ref="EM15">SUM(COUNTIFS(Table_Pending_Today[job_type_code],{"WB","WQ","Z5","Z7","U8","QU","7W","2V","2W","2X"},Table_Pending_Today[Contractor],1,Table_Pending_Today[Order_Number],Table_Pending_Today[[#This Row],[Order_Number]]))</f>
        <v>0</v>
      </c>
      <c r="EN15" cm="1">
        <f t="array" ref="EN15">IF(SUM(COUNTIFS(Table_Pending_Today[Order_Type_Desc],{"Install","Service Order","Restart"},Table_Pending_Today[Order_Number],Table_Pending_Today[[#This Row],[Order_Number]]))&gt;0,1,0)</f>
        <v>0</v>
      </c>
      <c r="EO15" cm="1">
        <f t="array" ref="EO15">IF(SUM(COUNTIFS(Table_Pending_Today[Order_Type_Desc],{"Install","Service Order","Restart"},Table_Pending_Today[In-House],1,Table_Pending_Today[Order_Number],Table_Pending_Today[[#This Row],[Order_Number]]))&gt;0,1,0)</f>
        <v>0</v>
      </c>
      <c r="EP15" cm="1">
        <f t="array" ref="EP15">IF(SUM(COUNTIFS(Table_Pending_Today[Order_Type_Desc],{"Install","Service Order","Restart"},Table_Pending_Today[Contractor],1,Table_Pending_Today[Order_Number],Table_Pending_Today[[#This Row],[Order_Number]]))&gt;0,1,0)</f>
        <v>0</v>
      </c>
      <c r="EQ15">
        <f>IF(SUM(COUNTIFS(Table_Pending_Today[Order_Type_Desc],"Special Request",Table_Pending_Today[Bury_Drop],0,Table_Pending_Today[In-House],1,Table_Pending_Today[Order_Number],Table_Pending_Today[[#This Row],[Order_Number]]))&gt;0,1,0)</f>
        <v>0</v>
      </c>
      <c r="ER15">
        <f>SUM(COUNTIFS(Table_Pending_Today[Order_Type_Desc],"Special Request",Table_Pending_Today[Bury_Drop],0,Table_Pending_Today[Contractor],1,Table_Pending_Today[Order_Number],Table_Pending_Today[[#This Row],[Order_Number]]))</f>
        <v>0</v>
      </c>
    </row>
    <row r="16" spans="1:148" x14ac:dyDescent="0.25">
      <c r="A16" t="s">
        <v>22433</v>
      </c>
      <c r="B16" t="s">
        <v>68448</v>
      </c>
      <c r="C16" t="s">
        <v>1</v>
      </c>
      <c r="D16" t="s">
        <v>67238</v>
      </c>
      <c r="E16" t="s">
        <v>67239</v>
      </c>
      <c r="F16" t="s">
        <v>67240</v>
      </c>
      <c r="G16">
        <v>469610</v>
      </c>
      <c r="H16" t="s">
        <v>16844</v>
      </c>
      <c r="I16" t="s">
        <v>17273</v>
      </c>
      <c r="J16" t="s">
        <v>17634</v>
      </c>
      <c r="K16" t="s">
        <v>73</v>
      </c>
      <c r="L16">
        <v>0</v>
      </c>
      <c r="M16" t="s">
        <v>67241</v>
      </c>
      <c r="N16" t="s">
        <v>67242</v>
      </c>
      <c r="P16" t="s">
        <v>18521</v>
      </c>
      <c r="Q16" t="s">
        <v>18575</v>
      </c>
      <c r="R16" t="s">
        <v>67244</v>
      </c>
      <c r="S16" t="s">
        <v>67245</v>
      </c>
      <c r="T16" t="s">
        <v>75</v>
      </c>
      <c r="U16" t="s">
        <v>16658</v>
      </c>
      <c r="V16" t="s">
        <v>67246</v>
      </c>
      <c r="W16" t="s">
        <v>16666</v>
      </c>
      <c r="X16" t="s">
        <v>16822</v>
      </c>
      <c r="Y16" t="s">
        <v>76</v>
      </c>
      <c r="Z16" t="s">
        <v>96</v>
      </c>
      <c r="AA16" t="s">
        <v>90</v>
      </c>
      <c r="AB16" t="s">
        <v>16667</v>
      </c>
      <c r="AC16" t="s">
        <v>108</v>
      </c>
      <c r="AD16" t="s">
        <v>68472</v>
      </c>
      <c r="AE16" t="s">
        <v>22433</v>
      </c>
      <c r="AF16" t="s">
        <v>68473</v>
      </c>
      <c r="AG16" t="s">
        <v>22433</v>
      </c>
      <c r="AH16" t="s">
        <v>17431</v>
      </c>
      <c r="AJ16">
        <v>0</v>
      </c>
      <c r="AL16" t="s">
        <v>79</v>
      </c>
      <c r="AO16">
        <v>20</v>
      </c>
      <c r="AP16" t="s">
        <v>17274</v>
      </c>
      <c r="AQ16" t="s">
        <v>80</v>
      </c>
      <c r="AR16" t="s">
        <v>17274</v>
      </c>
      <c r="AT16">
        <v>0</v>
      </c>
      <c r="AU16">
        <v>0</v>
      </c>
      <c r="AV16" t="s">
        <v>16839</v>
      </c>
      <c r="BI16" t="s">
        <v>81</v>
      </c>
      <c r="BJ16" t="s">
        <v>81</v>
      </c>
      <c r="BK16" t="s">
        <v>81</v>
      </c>
      <c r="BM16" t="s">
        <v>68474</v>
      </c>
      <c r="BN16" t="s">
        <v>68475</v>
      </c>
      <c r="BS16" t="s">
        <v>17202</v>
      </c>
      <c r="BV16" t="s">
        <v>68472</v>
      </c>
      <c r="BW16">
        <v>0</v>
      </c>
      <c r="BX16">
        <v>1</v>
      </c>
      <c r="CE16" t="s">
        <v>16880</v>
      </c>
      <c r="CF16" t="s">
        <v>16881</v>
      </c>
      <c r="CG16" t="s">
        <v>16882</v>
      </c>
      <c r="CK16" t="s">
        <v>16885</v>
      </c>
      <c r="CL16" t="s">
        <v>80</v>
      </c>
      <c r="CM16">
        <v>0</v>
      </c>
      <c r="CN16">
        <v>96.726100000000002</v>
      </c>
      <c r="CO16">
        <v>7.59</v>
      </c>
      <c r="CP16">
        <v>25</v>
      </c>
      <c r="CQ16" t="s">
        <v>17320</v>
      </c>
      <c r="CR16" t="s">
        <v>17313</v>
      </c>
      <c r="CS16" t="s">
        <v>17314</v>
      </c>
      <c r="CT16" t="s">
        <v>17319</v>
      </c>
      <c r="CU16" t="s">
        <v>16885</v>
      </c>
      <c r="DU16">
        <v>1</v>
      </c>
      <c r="DV16">
        <v>0</v>
      </c>
      <c r="DW16">
        <v>0</v>
      </c>
      <c r="DY16">
        <v>0</v>
      </c>
      <c r="DZ16">
        <v>0</v>
      </c>
      <c r="EC16" t="s">
        <v>21330</v>
      </c>
      <c r="ED16">
        <v>0</v>
      </c>
      <c r="EE16" cm="1">
        <f t="array" ref="EE16">SUM(COUNTIFS(Table_Pending_Today[job_type_code],{"WB","WQ","Z5","Z7","U8","QU","7W","2V","2W","2X"},Table_Pending_Today[Order_Number],Table_Pending_Today[[#This Row],[Order_Number]]))</f>
        <v>0</v>
      </c>
      <c r="EF16">
        <f>COUNTIFS(Table_Pending_Today[Order_Number],Table_Pending_Today[[#This Row],[Order_Number]],Table_Pending_Today[tech_contractor],"INHOUSE")</f>
        <v>0</v>
      </c>
      <c r="EG16">
        <f>COUNTIFS(Table_Pending_Today[Order_Number],Table_Pending_Today[[#This Row],[Order_Number]],Table_Pending_Today[tech_contractor],"CONTRACTOR")</f>
        <v>0</v>
      </c>
      <c r="EH16" cm="1">
        <f t="array" ref="EH16">SUM(COUNTIFS(Table_Pending_Today[job_type_code],{"XV","XQ","XT","XU"},Table_Pending_Today[Order_Number],Table_Pending_Today[[#This Row],[Order_Number]]))</f>
        <v>0</v>
      </c>
      <c r="EI16" cm="1">
        <f t="array" ref="EI16">SUM(COUNTIFS(Table_Pending_Today[job_type_code],{"XV","XQ","XT","XU"},Table_Pending_Today[Order_Number],Table_Pending_Today[[#This Row],[Order_Number]],Table_Pending_Today[In-House],1))</f>
        <v>0</v>
      </c>
      <c r="EJ16" cm="1">
        <f t="array" ref="EJ16">SUM(COUNTIFS(Table_Pending_Today[job_type_code],{"XV","XQ","XT","XU"},Table_Pending_Today[Order_Number],Table_Pending_Today[[#This Row],[Order_Number]],Table_Pending_Today[Contractor],1))</f>
        <v>0</v>
      </c>
      <c r="EK16" cm="1">
        <f t="array" ref="EK16">SUM(COUNTIFS(Table_Pending_Today[job_type_code],{"WB","WQ","Z5","Z7","U8","QU","7W","2V","2W","2X"},Table_Pending_Today[Order_Number],Table_Pending_Today[[#This Row],[Order_Number]]))</f>
        <v>0</v>
      </c>
      <c r="EL16" cm="1">
        <f t="array" ref="EL16">SUM(COUNTIFS(Table_Pending_Today[job_type_code],{"WB","WQ","Z5","Z7","U8","QU","7W","2V","2W","2X"},Table_Pending_Today[In-House],1,Table_Pending_Today[Order_Number],Table_Pending_Today[[#This Row],[Order_Number]]))</f>
        <v>0</v>
      </c>
      <c r="EM16" cm="1">
        <f t="array" ref="EM16">SUM(COUNTIFS(Table_Pending_Today[job_type_code],{"WB","WQ","Z5","Z7","U8","QU","7W","2V","2W","2X"},Table_Pending_Today[Contractor],1,Table_Pending_Today[Order_Number],Table_Pending_Today[[#This Row],[Order_Number]]))</f>
        <v>0</v>
      </c>
      <c r="EN16" cm="1">
        <f t="array" ref="EN16">IF(SUM(COUNTIFS(Table_Pending_Today[Order_Type_Desc],{"Install","Service Order","Restart"},Table_Pending_Today[Order_Number],Table_Pending_Today[[#This Row],[Order_Number]]))&gt;0,1,0)</f>
        <v>0</v>
      </c>
      <c r="EO16" cm="1">
        <f t="array" ref="EO16">IF(SUM(COUNTIFS(Table_Pending_Today[Order_Type_Desc],{"Install","Service Order","Restart"},Table_Pending_Today[In-House],1,Table_Pending_Today[Order_Number],Table_Pending_Today[[#This Row],[Order_Number]]))&gt;0,1,0)</f>
        <v>0</v>
      </c>
      <c r="EP16" cm="1">
        <f t="array" ref="EP16">IF(SUM(COUNTIFS(Table_Pending_Today[Order_Type_Desc],{"Install","Service Order","Restart"},Table_Pending_Today[Contractor],1,Table_Pending_Today[Order_Number],Table_Pending_Today[[#This Row],[Order_Number]]))&gt;0,1,0)</f>
        <v>0</v>
      </c>
      <c r="EQ16">
        <f>IF(SUM(COUNTIFS(Table_Pending_Today[Order_Type_Desc],"Special Request",Table_Pending_Today[Bury_Drop],0,Table_Pending_Today[In-House],1,Table_Pending_Today[Order_Number],Table_Pending_Today[[#This Row],[Order_Number]]))&gt;0,1,0)</f>
        <v>0</v>
      </c>
      <c r="ER16">
        <f>SUM(COUNTIFS(Table_Pending_Today[Order_Type_Desc],"Special Request",Table_Pending_Today[Bury_Drop],0,Table_Pending_Today[Contractor],1,Table_Pending_Today[Order_Number],Table_Pending_Today[[#This Row],[Order_Number]]))</f>
        <v>0</v>
      </c>
    </row>
    <row r="17" spans="1:148" x14ac:dyDescent="0.25">
      <c r="A17" t="s">
        <v>22433</v>
      </c>
      <c r="B17" t="s">
        <v>68448</v>
      </c>
      <c r="C17" t="s">
        <v>1</v>
      </c>
      <c r="D17" t="s">
        <v>27888</v>
      </c>
      <c r="E17" t="s">
        <v>27889</v>
      </c>
      <c r="F17" t="s">
        <v>27890</v>
      </c>
      <c r="G17">
        <v>444174</v>
      </c>
      <c r="H17" t="s">
        <v>72</v>
      </c>
      <c r="I17" t="s">
        <v>16927</v>
      </c>
      <c r="J17" t="s">
        <v>16798</v>
      </c>
      <c r="K17" t="s">
        <v>73</v>
      </c>
      <c r="L17">
        <v>3</v>
      </c>
      <c r="M17" t="s">
        <v>27891</v>
      </c>
      <c r="N17" t="s">
        <v>27892</v>
      </c>
      <c r="P17" t="s">
        <v>129</v>
      </c>
      <c r="Q17" t="s">
        <v>17111</v>
      </c>
      <c r="R17" t="s">
        <v>27894</v>
      </c>
      <c r="T17" t="s">
        <v>75</v>
      </c>
      <c r="U17" t="s">
        <v>16658</v>
      </c>
      <c r="V17" t="s">
        <v>27895</v>
      </c>
      <c r="W17" t="s">
        <v>16665</v>
      </c>
      <c r="X17" t="s">
        <v>17226</v>
      </c>
      <c r="Y17" t="s">
        <v>76</v>
      </c>
      <c r="Z17" t="s">
        <v>96</v>
      </c>
      <c r="AA17" t="s">
        <v>16671</v>
      </c>
      <c r="AB17" t="s">
        <v>16670</v>
      </c>
      <c r="AC17" t="s">
        <v>16834</v>
      </c>
      <c r="AD17" t="s">
        <v>47543</v>
      </c>
      <c r="AE17" t="s">
        <v>19187</v>
      </c>
      <c r="AF17" t="s">
        <v>47544</v>
      </c>
      <c r="AG17" t="s">
        <v>22433</v>
      </c>
      <c r="AH17" t="s">
        <v>16921</v>
      </c>
      <c r="AI17" t="s">
        <v>19187</v>
      </c>
      <c r="AJ17">
        <v>1</v>
      </c>
      <c r="AK17" t="s">
        <v>98</v>
      </c>
      <c r="AL17" t="s">
        <v>49283</v>
      </c>
      <c r="AM17" t="s">
        <v>87</v>
      </c>
      <c r="AO17">
        <v>18</v>
      </c>
      <c r="AP17" t="s">
        <v>83</v>
      </c>
      <c r="AQ17" t="s">
        <v>80</v>
      </c>
      <c r="AR17" t="s">
        <v>16985</v>
      </c>
      <c r="AT17">
        <v>1</v>
      </c>
      <c r="AU17">
        <v>0</v>
      </c>
      <c r="AV17" t="s">
        <v>17079</v>
      </c>
      <c r="BI17" t="s">
        <v>81</v>
      </c>
      <c r="BJ17" t="s">
        <v>81</v>
      </c>
      <c r="BK17" t="s">
        <v>81</v>
      </c>
      <c r="BM17" t="s">
        <v>47545</v>
      </c>
      <c r="BN17" t="s">
        <v>47546</v>
      </c>
      <c r="BQ17" t="s">
        <v>47547</v>
      </c>
      <c r="BS17" t="s">
        <v>17202</v>
      </c>
      <c r="BT17" t="s">
        <v>17722</v>
      </c>
      <c r="BU17" t="s">
        <v>49284</v>
      </c>
      <c r="BV17" t="s">
        <v>47543</v>
      </c>
      <c r="BW17">
        <v>0</v>
      </c>
      <c r="BX17">
        <v>0</v>
      </c>
      <c r="CA17" t="s">
        <v>16928</v>
      </c>
      <c r="CE17" t="s">
        <v>16880</v>
      </c>
      <c r="CF17" t="s">
        <v>16881</v>
      </c>
      <c r="CG17" t="s">
        <v>16882</v>
      </c>
      <c r="CK17" t="s">
        <v>17066</v>
      </c>
      <c r="CL17" t="s">
        <v>80</v>
      </c>
      <c r="CM17">
        <v>0</v>
      </c>
      <c r="CN17">
        <v>99.361999999999995</v>
      </c>
      <c r="CO17">
        <v>1.75</v>
      </c>
      <c r="CP17">
        <v>1825</v>
      </c>
      <c r="CQ17" t="s">
        <v>17312</v>
      </c>
      <c r="CR17" t="s">
        <v>17313</v>
      </c>
      <c r="CS17" t="s">
        <v>17314</v>
      </c>
      <c r="CT17" t="s">
        <v>17733</v>
      </c>
      <c r="CU17" t="s">
        <v>16885</v>
      </c>
      <c r="DS17">
        <v>0</v>
      </c>
      <c r="DU17">
        <v>1</v>
      </c>
      <c r="DV17">
        <v>0</v>
      </c>
      <c r="DW17">
        <v>0</v>
      </c>
      <c r="DY17">
        <v>0</v>
      </c>
      <c r="DZ17">
        <v>0</v>
      </c>
      <c r="EC17" t="s">
        <v>21320</v>
      </c>
      <c r="ED17">
        <v>3</v>
      </c>
      <c r="EE17" cm="1">
        <f t="array" ref="EE17">SUM(COUNTIFS(Table_Pending_Today[job_type_code],{"WB","WQ","Z5","Z7","U8","QU","7W","2V","2W","2X"},Table_Pending_Today[Order_Number],Table_Pending_Today[[#This Row],[Order_Number]]))</f>
        <v>0</v>
      </c>
      <c r="EF17">
        <f>COUNTIFS(Table_Pending_Today[Order_Number],Table_Pending_Today[[#This Row],[Order_Number]],Table_Pending_Today[tech_contractor],"INHOUSE")</f>
        <v>1</v>
      </c>
      <c r="EG17">
        <f>COUNTIFS(Table_Pending_Today[Order_Number],Table_Pending_Today[[#This Row],[Order_Number]],Table_Pending_Today[tech_contractor],"CONTRACTOR")</f>
        <v>0</v>
      </c>
      <c r="EH17" cm="1">
        <f t="array" ref="EH17">SUM(COUNTIFS(Table_Pending_Today[job_type_code],{"XV","XQ","XT","XU"},Table_Pending_Today[Order_Number],Table_Pending_Today[[#This Row],[Order_Number]]))</f>
        <v>0</v>
      </c>
      <c r="EI17" cm="1">
        <f t="array" ref="EI17">SUM(COUNTIFS(Table_Pending_Today[job_type_code],{"XV","XQ","XT","XU"},Table_Pending_Today[Order_Number],Table_Pending_Today[[#This Row],[Order_Number]],Table_Pending_Today[In-House],1))</f>
        <v>0</v>
      </c>
      <c r="EJ17" cm="1">
        <f t="array" ref="EJ17">SUM(COUNTIFS(Table_Pending_Today[job_type_code],{"XV","XQ","XT","XU"},Table_Pending_Today[Order_Number],Table_Pending_Today[[#This Row],[Order_Number]],Table_Pending_Today[Contractor],1))</f>
        <v>0</v>
      </c>
      <c r="EK17" cm="1">
        <f t="array" ref="EK17">SUM(COUNTIFS(Table_Pending_Today[job_type_code],{"WB","WQ","Z5","Z7","U8","QU","7W","2V","2W","2X"},Table_Pending_Today[Order_Number],Table_Pending_Today[[#This Row],[Order_Number]]))</f>
        <v>0</v>
      </c>
      <c r="EL17" cm="1">
        <f t="array" ref="EL17">SUM(COUNTIFS(Table_Pending_Today[job_type_code],{"WB","WQ","Z5","Z7","U8","QU","7W","2V","2W","2X"},Table_Pending_Today[In-House],1,Table_Pending_Today[Order_Number],Table_Pending_Today[[#This Row],[Order_Number]]))</f>
        <v>0</v>
      </c>
      <c r="EM17" cm="1">
        <f t="array" ref="EM17">SUM(COUNTIFS(Table_Pending_Today[job_type_code],{"WB","WQ","Z5","Z7","U8","QU","7W","2V","2W","2X"},Table_Pending_Today[Contractor],1,Table_Pending_Today[Order_Number],Table_Pending_Today[[#This Row],[Order_Number]]))</f>
        <v>0</v>
      </c>
      <c r="EN17" cm="1">
        <f t="array" ref="EN17">IF(SUM(COUNTIFS(Table_Pending_Today[Order_Type_Desc],{"Install","Service Order","Restart"},Table_Pending_Today[Order_Number],Table_Pending_Today[[#This Row],[Order_Number]]))&gt;0,1,0)</f>
        <v>0</v>
      </c>
      <c r="EO17" cm="1">
        <f t="array" ref="EO17">IF(SUM(COUNTIFS(Table_Pending_Today[Order_Type_Desc],{"Install","Service Order","Restart"},Table_Pending_Today[In-House],1,Table_Pending_Today[Order_Number],Table_Pending_Today[[#This Row],[Order_Number]]))&gt;0,1,0)</f>
        <v>0</v>
      </c>
      <c r="EP17" cm="1">
        <f t="array" ref="EP17">IF(SUM(COUNTIFS(Table_Pending_Today[Order_Type_Desc],{"Install","Service Order","Restart"},Table_Pending_Today[Contractor],1,Table_Pending_Today[Order_Number],Table_Pending_Today[[#This Row],[Order_Number]]))&gt;0,1,0)</f>
        <v>0</v>
      </c>
      <c r="EQ17">
        <f>IF(SUM(COUNTIFS(Table_Pending_Today[Order_Type_Desc],"Special Request",Table_Pending_Today[Bury_Drop],0,Table_Pending_Today[In-House],1,Table_Pending_Today[Order_Number],Table_Pending_Today[[#This Row],[Order_Number]]))&gt;0,1,0)</f>
        <v>0</v>
      </c>
      <c r="ER17">
        <f>SUM(COUNTIFS(Table_Pending_Today[Order_Type_Desc],"Special Request",Table_Pending_Today[Bury_Drop],0,Table_Pending_Today[Contractor],1,Table_Pending_Today[Order_Number],Table_Pending_Today[[#This Row],[Order_Number]]))</f>
        <v>0</v>
      </c>
    </row>
    <row r="18" spans="1:148" x14ac:dyDescent="0.25">
      <c r="A18" t="s">
        <v>22433</v>
      </c>
      <c r="B18" t="s">
        <v>68448</v>
      </c>
      <c r="C18" t="s">
        <v>1</v>
      </c>
      <c r="D18" t="s">
        <v>59199</v>
      </c>
      <c r="E18" t="s">
        <v>59200</v>
      </c>
      <c r="F18" t="s">
        <v>59201</v>
      </c>
      <c r="G18">
        <v>469879</v>
      </c>
      <c r="H18" t="s">
        <v>72</v>
      </c>
      <c r="I18" t="s">
        <v>89</v>
      </c>
      <c r="J18" t="s">
        <v>16798</v>
      </c>
      <c r="K18" t="s">
        <v>73</v>
      </c>
      <c r="L18">
        <v>0</v>
      </c>
      <c r="M18" t="s">
        <v>59202</v>
      </c>
      <c r="N18" t="s">
        <v>59203</v>
      </c>
      <c r="P18" t="s">
        <v>86</v>
      </c>
      <c r="Q18" t="s">
        <v>17927</v>
      </c>
      <c r="R18" t="s">
        <v>59205</v>
      </c>
      <c r="S18" t="s">
        <v>59206</v>
      </c>
      <c r="T18" t="s">
        <v>75</v>
      </c>
      <c r="U18" t="s">
        <v>16658</v>
      </c>
      <c r="V18" t="s">
        <v>59207</v>
      </c>
      <c r="W18" t="s">
        <v>16666</v>
      </c>
      <c r="X18" t="s">
        <v>16831</v>
      </c>
      <c r="Y18" t="s">
        <v>76</v>
      </c>
      <c r="Z18" t="s">
        <v>77</v>
      </c>
      <c r="AA18" t="s">
        <v>90</v>
      </c>
      <c r="AB18" t="s">
        <v>16744</v>
      </c>
      <c r="AC18" t="s">
        <v>107</v>
      </c>
      <c r="AD18" t="s">
        <v>68476</v>
      </c>
      <c r="AE18" t="s">
        <v>22433</v>
      </c>
      <c r="AF18" t="s">
        <v>68477</v>
      </c>
      <c r="AG18" t="s">
        <v>22433</v>
      </c>
      <c r="AH18" t="s">
        <v>16921</v>
      </c>
      <c r="AJ18">
        <v>0</v>
      </c>
      <c r="AL18" t="s">
        <v>79</v>
      </c>
      <c r="AO18">
        <v>18</v>
      </c>
      <c r="AP18" t="s">
        <v>91</v>
      </c>
      <c r="AQ18" t="s">
        <v>80</v>
      </c>
      <c r="AR18" t="s">
        <v>16799</v>
      </c>
      <c r="AT18">
        <v>0</v>
      </c>
      <c r="AU18">
        <v>0</v>
      </c>
      <c r="AV18" t="s">
        <v>16839</v>
      </c>
      <c r="BI18" t="s">
        <v>81</v>
      </c>
      <c r="BJ18" t="s">
        <v>81</v>
      </c>
      <c r="BK18" t="s">
        <v>81</v>
      </c>
      <c r="BM18" t="s">
        <v>68481</v>
      </c>
      <c r="BN18" t="s">
        <v>68482</v>
      </c>
      <c r="BQ18" t="s">
        <v>68483</v>
      </c>
      <c r="BS18" t="s">
        <v>17202</v>
      </c>
      <c r="BV18" t="s">
        <v>68476</v>
      </c>
      <c r="BW18">
        <v>0</v>
      </c>
      <c r="BX18">
        <v>0</v>
      </c>
      <c r="CE18" t="s">
        <v>16880</v>
      </c>
      <c r="CF18" t="s">
        <v>16881</v>
      </c>
      <c r="CG18" t="s">
        <v>16882</v>
      </c>
      <c r="CK18" t="s">
        <v>16920</v>
      </c>
      <c r="CL18" t="s">
        <v>80</v>
      </c>
      <c r="CM18">
        <v>0</v>
      </c>
      <c r="CN18">
        <v>98.488900000000001</v>
      </c>
      <c r="CO18">
        <v>2.67</v>
      </c>
      <c r="CP18">
        <v>0</v>
      </c>
      <c r="CQ18" t="s">
        <v>17312</v>
      </c>
      <c r="CR18" t="s">
        <v>17313</v>
      </c>
      <c r="CS18" t="s">
        <v>68478</v>
      </c>
      <c r="CT18" t="s">
        <v>68479</v>
      </c>
      <c r="CU18" t="s">
        <v>16920</v>
      </c>
      <c r="CV18" t="s">
        <v>68480</v>
      </c>
      <c r="DU18">
        <v>1</v>
      </c>
      <c r="DV18">
        <v>0</v>
      </c>
      <c r="DW18">
        <v>0</v>
      </c>
      <c r="DY18">
        <v>0</v>
      </c>
      <c r="DZ18">
        <v>0</v>
      </c>
      <c r="EC18" t="s">
        <v>21320</v>
      </c>
      <c r="ED18">
        <v>0</v>
      </c>
      <c r="EE18" cm="1">
        <f t="array" ref="EE18">SUM(COUNTIFS(Table_Pending_Today[job_type_code],{"WB","WQ","Z5","Z7","U8","QU","7W","2V","2W","2X"},Table_Pending_Today[Order_Number],Table_Pending_Today[[#This Row],[Order_Number]]))</f>
        <v>0</v>
      </c>
      <c r="EF18">
        <f>COUNTIFS(Table_Pending_Today[Order_Number],Table_Pending_Today[[#This Row],[Order_Number]],Table_Pending_Today[tech_contractor],"INHOUSE")</f>
        <v>0</v>
      </c>
      <c r="EG18">
        <f>COUNTIFS(Table_Pending_Today[Order_Number],Table_Pending_Today[[#This Row],[Order_Number]],Table_Pending_Today[tech_contractor],"CONTRACTOR")</f>
        <v>0</v>
      </c>
      <c r="EH18" cm="1">
        <f t="array" ref="EH18">SUM(COUNTIFS(Table_Pending_Today[job_type_code],{"XV","XQ","XT","XU"},Table_Pending_Today[Order_Number],Table_Pending_Today[[#This Row],[Order_Number]]))</f>
        <v>0</v>
      </c>
      <c r="EI18" cm="1">
        <f t="array" ref="EI18">SUM(COUNTIFS(Table_Pending_Today[job_type_code],{"XV","XQ","XT","XU"},Table_Pending_Today[Order_Number],Table_Pending_Today[[#This Row],[Order_Number]],Table_Pending_Today[In-House],1))</f>
        <v>0</v>
      </c>
      <c r="EJ18" cm="1">
        <f t="array" ref="EJ18">SUM(COUNTIFS(Table_Pending_Today[job_type_code],{"XV","XQ","XT","XU"},Table_Pending_Today[Order_Number],Table_Pending_Today[[#This Row],[Order_Number]],Table_Pending_Today[Contractor],1))</f>
        <v>0</v>
      </c>
      <c r="EK18" cm="1">
        <f t="array" ref="EK18">SUM(COUNTIFS(Table_Pending_Today[job_type_code],{"WB","WQ","Z5","Z7","U8","QU","7W","2V","2W","2X"},Table_Pending_Today[Order_Number],Table_Pending_Today[[#This Row],[Order_Number]]))</f>
        <v>0</v>
      </c>
      <c r="EL18" cm="1">
        <f t="array" ref="EL18">SUM(COUNTIFS(Table_Pending_Today[job_type_code],{"WB","WQ","Z5","Z7","U8","QU","7W","2V","2W","2X"},Table_Pending_Today[In-House],1,Table_Pending_Today[Order_Number],Table_Pending_Today[[#This Row],[Order_Number]]))</f>
        <v>0</v>
      </c>
      <c r="EM18" cm="1">
        <f t="array" ref="EM18">SUM(COUNTIFS(Table_Pending_Today[job_type_code],{"WB","WQ","Z5","Z7","U8","QU","7W","2V","2W","2X"},Table_Pending_Today[Contractor],1,Table_Pending_Today[Order_Number],Table_Pending_Today[[#This Row],[Order_Number]]))</f>
        <v>0</v>
      </c>
      <c r="EN18" cm="1">
        <f t="array" ref="EN18">IF(SUM(COUNTIFS(Table_Pending_Today[Order_Type_Desc],{"Install","Service Order","Restart"},Table_Pending_Today[Order_Number],Table_Pending_Today[[#This Row],[Order_Number]]))&gt;0,1,0)</f>
        <v>0</v>
      </c>
      <c r="EO18" cm="1">
        <f t="array" ref="EO18">IF(SUM(COUNTIFS(Table_Pending_Today[Order_Type_Desc],{"Install","Service Order","Restart"},Table_Pending_Today[In-House],1,Table_Pending_Today[Order_Number],Table_Pending_Today[[#This Row],[Order_Number]]))&gt;0,1,0)</f>
        <v>0</v>
      </c>
      <c r="EP18" cm="1">
        <f t="array" ref="EP18">IF(SUM(COUNTIFS(Table_Pending_Today[Order_Type_Desc],{"Install","Service Order","Restart"},Table_Pending_Today[Contractor],1,Table_Pending_Today[Order_Number],Table_Pending_Today[[#This Row],[Order_Number]]))&gt;0,1,0)</f>
        <v>0</v>
      </c>
      <c r="EQ18">
        <f>IF(SUM(COUNTIFS(Table_Pending_Today[Order_Type_Desc],"Special Request",Table_Pending_Today[Bury_Drop],0,Table_Pending_Today[In-House],1,Table_Pending_Today[Order_Number],Table_Pending_Today[[#This Row],[Order_Number]]))&gt;0,1,0)</f>
        <v>0</v>
      </c>
      <c r="ER18">
        <f>SUM(COUNTIFS(Table_Pending_Today[Order_Type_Desc],"Special Request",Table_Pending_Today[Bury_Drop],0,Table_Pending_Today[Contractor],1,Table_Pending_Today[Order_Number],Table_Pending_Today[[#This Row],[Order_Number]]))</f>
        <v>0</v>
      </c>
    </row>
    <row r="19" spans="1:148" x14ac:dyDescent="0.25">
      <c r="A19" t="s">
        <v>22433</v>
      </c>
      <c r="B19" t="s">
        <v>68448</v>
      </c>
      <c r="C19" t="s">
        <v>1</v>
      </c>
      <c r="D19" t="s">
        <v>39042</v>
      </c>
      <c r="E19" t="s">
        <v>39043</v>
      </c>
      <c r="F19" t="s">
        <v>39044</v>
      </c>
      <c r="G19">
        <v>464850</v>
      </c>
      <c r="H19" t="s">
        <v>72</v>
      </c>
      <c r="I19" t="s">
        <v>89</v>
      </c>
      <c r="J19" t="s">
        <v>16924</v>
      </c>
      <c r="K19" t="s">
        <v>73</v>
      </c>
      <c r="L19">
        <v>1</v>
      </c>
      <c r="M19" t="s">
        <v>39045</v>
      </c>
      <c r="N19" t="s">
        <v>39046</v>
      </c>
      <c r="P19" t="s">
        <v>16901</v>
      </c>
      <c r="Q19" t="s">
        <v>18390</v>
      </c>
      <c r="R19" t="s">
        <v>39048</v>
      </c>
      <c r="T19" t="s">
        <v>75</v>
      </c>
      <c r="U19" t="s">
        <v>16658</v>
      </c>
      <c r="V19" t="s">
        <v>39049</v>
      </c>
      <c r="W19" t="s">
        <v>16666</v>
      </c>
      <c r="X19" t="s">
        <v>17656</v>
      </c>
      <c r="Y19" t="s">
        <v>76</v>
      </c>
      <c r="Z19" t="s">
        <v>77</v>
      </c>
      <c r="AA19" t="s">
        <v>16673</v>
      </c>
      <c r="AB19" t="s">
        <v>16672</v>
      </c>
      <c r="AC19" t="s">
        <v>106</v>
      </c>
      <c r="AD19" t="s">
        <v>47786</v>
      </c>
      <c r="AE19" t="s">
        <v>20208</v>
      </c>
      <c r="AF19" t="s">
        <v>47787</v>
      </c>
      <c r="AG19" t="s">
        <v>22433</v>
      </c>
      <c r="AH19" t="s">
        <v>17431</v>
      </c>
      <c r="AI19" t="s">
        <v>22433</v>
      </c>
      <c r="AJ19">
        <v>0</v>
      </c>
      <c r="AL19" t="s">
        <v>79</v>
      </c>
      <c r="AO19">
        <v>18</v>
      </c>
      <c r="AP19" t="s">
        <v>91</v>
      </c>
      <c r="AQ19" t="s">
        <v>80</v>
      </c>
      <c r="AR19" t="s">
        <v>16925</v>
      </c>
      <c r="AT19">
        <v>0</v>
      </c>
      <c r="AU19">
        <v>0</v>
      </c>
      <c r="AV19" t="s">
        <v>17079</v>
      </c>
      <c r="BI19" t="s">
        <v>81</v>
      </c>
      <c r="BJ19" t="s">
        <v>81</v>
      </c>
      <c r="BK19" t="s">
        <v>81</v>
      </c>
      <c r="BM19" t="s">
        <v>47791</v>
      </c>
      <c r="BN19" t="s">
        <v>47792</v>
      </c>
      <c r="BS19" t="s">
        <v>17202</v>
      </c>
      <c r="BV19" t="s">
        <v>47786</v>
      </c>
      <c r="BW19">
        <v>0</v>
      </c>
      <c r="BX19">
        <v>0</v>
      </c>
      <c r="CE19" t="s">
        <v>16880</v>
      </c>
      <c r="CF19" t="s">
        <v>16881</v>
      </c>
      <c r="CG19" t="s">
        <v>16882</v>
      </c>
      <c r="CK19" t="s">
        <v>16911</v>
      </c>
      <c r="CL19" t="s">
        <v>80</v>
      </c>
      <c r="CM19">
        <v>0</v>
      </c>
      <c r="CN19">
        <v>95.794499999999999</v>
      </c>
      <c r="CO19">
        <v>8.58</v>
      </c>
      <c r="CP19">
        <v>1600</v>
      </c>
      <c r="CQ19" t="s">
        <v>17312</v>
      </c>
      <c r="CR19" t="s">
        <v>17313</v>
      </c>
      <c r="CS19" t="s">
        <v>47788</v>
      </c>
      <c r="CT19" t="s">
        <v>47789</v>
      </c>
      <c r="CU19" t="s">
        <v>16911</v>
      </c>
      <c r="CV19" t="s">
        <v>47790</v>
      </c>
      <c r="DU19">
        <v>1</v>
      </c>
      <c r="DV19">
        <v>0</v>
      </c>
      <c r="DW19">
        <v>0</v>
      </c>
      <c r="DY19">
        <v>0</v>
      </c>
      <c r="DZ19">
        <v>0</v>
      </c>
      <c r="EC19" t="s">
        <v>21337</v>
      </c>
      <c r="ED19">
        <v>1</v>
      </c>
      <c r="EE19" cm="1">
        <f t="array" ref="EE19">SUM(COUNTIFS(Table_Pending_Today[job_type_code],{"WB","WQ","Z5","Z7","U8","QU","7W","2V","2W","2X"},Table_Pending_Today[Order_Number],Table_Pending_Today[[#This Row],[Order_Number]]))</f>
        <v>0</v>
      </c>
      <c r="EF19">
        <f>COUNTIFS(Table_Pending_Today[Order_Number],Table_Pending_Today[[#This Row],[Order_Number]],Table_Pending_Today[tech_contractor],"INHOUSE")</f>
        <v>0</v>
      </c>
      <c r="EG19">
        <f>COUNTIFS(Table_Pending_Today[Order_Number],Table_Pending_Today[[#This Row],[Order_Number]],Table_Pending_Today[tech_contractor],"CONTRACTOR")</f>
        <v>0</v>
      </c>
      <c r="EH19" cm="1">
        <f t="array" ref="EH19">SUM(COUNTIFS(Table_Pending_Today[job_type_code],{"XV","XQ","XT","XU"},Table_Pending_Today[Order_Number],Table_Pending_Today[[#This Row],[Order_Number]]))</f>
        <v>0</v>
      </c>
      <c r="EI19" cm="1">
        <f t="array" ref="EI19">SUM(COUNTIFS(Table_Pending_Today[job_type_code],{"XV","XQ","XT","XU"},Table_Pending_Today[Order_Number],Table_Pending_Today[[#This Row],[Order_Number]],Table_Pending_Today[In-House],1))</f>
        <v>0</v>
      </c>
      <c r="EJ19" cm="1">
        <f t="array" ref="EJ19">SUM(COUNTIFS(Table_Pending_Today[job_type_code],{"XV","XQ","XT","XU"},Table_Pending_Today[Order_Number],Table_Pending_Today[[#This Row],[Order_Number]],Table_Pending_Today[Contractor],1))</f>
        <v>0</v>
      </c>
      <c r="EK19" cm="1">
        <f t="array" ref="EK19">SUM(COUNTIFS(Table_Pending_Today[job_type_code],{"WB","WQ","Z5","Z7","U8","QU","7W","2V","2W","2X"},Table_Pending_Today[Order_Number],Table_Pending_Today[[#This Row],[Order_Number]]))</f>
        <v>0</v>
      </c>
      <c r="EL19" cm="1">
        <f t="array" ref="EL19">SUM(COUNTIFS(Table_Pending_Today[job_type_code],{"WB","WQ","Z5","Z7","U8","QU","7W","2V","2W","2X"},Table_Pending_Today[In-House],1,Table_Pending_Today[Order_Number],Table_Pending_Today[[#This Row],[Order_Number]]))</f>
        <v>0</v>
      </c>
      <c r="EM19" cm="1">
        <f t="array" ref="EM19">SUM(COUNTIFS(Table_Pending_Today[job_type_code],{"WB","WQ","Z5","Z7","U8","QU","7W","2V","2W","2X"},Table_Pending_Today[Contractor],1,Table_Pending_Today[Order_Number],Table_Pending_Today[[#This Row],[Order_Number]]))</f>
        <v>0</v>
      </c>
      <c r="EN19" cm="1">
        <f t="array" ref="EN19">IF(SUM(COUNTIFS(Table_Pending_Today[Order_Type_Desc],{"Install","Service Order","Restart"},Table_Pending_Today[Order_Number],Table_Pending_Today[[#This Row],[Order_Number]]))&gt;0,1,0)</f>
        <v>0</v>
      </c>
      <c r="EO19" cm="1">
        <f t="array" ref="EO19">IF(SUM(COUNTIFS(Table_Pending_Today[Order_Type_Desc],{"Install","Service Order","Restart"},Table_Pending_Today[In-House],1,Table_Pending_Today[Order_Number],Table_Pending_Today[[#This Row],[Order_Number]]))&gt;0,1,0)</f>
        <v>0</v>
      </c>
      <c r="EP19" cm="1">
        <f t="array" ref="EP19">IF(SUM(COUNTIFS(Table_Pending_Today[Order_Type_Desc],{"Install","Service Order","Restart"},Table_Pending_Today[Contractor],1,Table_Pending_Today[Order_Number],Table_Pending_Today[[#This Row],[Order_Number]]))&gt;0,1,0)</f>
        <v>0</v>
      </c>
      <c r="EQ19">
        <f>IF(SUM(COUNTIFS(Table_Pending_Today[Order_Type_Desc],"Special Request",Table_Pending_Today[Bury_Drop],0,Table_Pending_Today[In-House],1,Table_Pending_Today[Order_Number],Table_Pending_Today[[#This Row],[Order_Number]]))&gt;0,1,0)</f>
        <v>0</v>
      </c>
      <c r="ER19">
        <f>SUM(COUNTIFS(Table_Pending_Today[Order_Type_Desc],"Special Request",Table_Pending_Today[Bury_Drop],0,Table_Pending_Today[Contractor],1,Table_Pending_Today[Order_Number],Table_Pending_Today[[#This Row],[Order_Number]]))</f>
        <v>0</v>
      </c>
    </row>
    <row r="20" spans="1:148" x14ac:dyDescent="0.25">
      <c r="A20" t="s">
        <v>22433</v>
      </c>
      <c r="B20" t="s">
        <v>68448</v>
      </c>
      <c r="C20" t="s">
        <v>1</v>
      </c>
      <c r="E20" t="s">
        <v>36315</v>
      </c>
      <c r="F20" t="s">
        <v>36316</v>
      </c>
      <c r="G20">
        <v>464853</v>
      </c>
      <c r="H20" t="s">
        <v>72</v>
      </c>
      <c r="I20" t="s">
        <v>16913</v>
      </c>
      <c r="J20" t="s">
        <v>16914</v>
      </c>
      <c r="K20" t="s">
        <v>73</v>
      </c>
      <c r="L20">
        <v>1</v>
      </c>
      <c r="N20" t="s">
        <v>36318</v>
      </c>
      <c r="O20" t="s">
        <v>36319</v>
      </c>
      <c r="P20" t="s">
        <v>20272</v>
      </c>
      <c r="Q20" t="s">
        <v>21340</v>
      </c>
      <c r="T20" t="s">
        <v>75</v>
      </c>
      <c r="U20" t="s">
        <v>16658</v>
      </c>
      <c r="V20" t="s">
        <v>36322</v>
      </c>
      <c r="W20" t="s">
        <v>16665</v>
      </c>
      <c r="X20" t="s">
        <v>17012</v>
      </c>
      <c r="Z20" t="s">
        <v>96</v>
      </c>
      <c r="AA20" t="s">
        <v>113</v>
      </c>
      <c r="AB20" t="s">
        <v>16832</v>
      </c>
      <c r="AC20" t="s">
        <v>16910</v>
      </c>
      <c r="AD20" t="s">
        <v>48228</v>
      </c>
      <c r="AE20" t="s">
        <v>20208</v>
      </c>
      <c r="AF20" t="s">
        <v>48229</v>
      </c>
      <c r="AG20" t="s">
        <v>22433</v>
      </c>
      <c r="AH20" t="s">
        <v>16963</v>
      </c>
      <c r="AI20" t="s">
        <v>22433</v>
      </c>
      <c r="AJ20">
        <v>1</v>
      </c>
      <c r="AK20" t="s">
        <v>98</v>
      </c>
      <c r="AL20" t="s">
        <v>19400</v>
      </c>
      <c r="AM20" t="s">
        <v>87</v>
      </c>
      <c r="AO20">
        <v>18</v>
      </c>
      <c r="AP20" t="s">
        <v>16915</v>
      </c>
      <c r="AQ20" t="s">
        <v>92</v>
      </c>
      <c r="AR20" t="s">
        <v>16916</v>
      </c>
      <c r="AT20">
        <v>0</v>
      </c>
      <c r="AU20">
        <v>0</v>
      </c>
      <c r="AV20" t="s">
        <v>16839</v>
      </c>
      <c r="BI20" t="s">
        <v>81</v>
      </c>
      <c r="BJ20" t="s">
        <v>81</v>
      </c>
      <c r="BK20" t="s">
        <v>81</v>
      </c>
      <c r="BM20" t="s">
        <v>48230</v>
      </c>
      <c r="BN20" t="s">
        <v>48231</v>
      </c>
      <c r="BQ20" t="s">
        <v>48232</v>
      </c>
      <c r="BT20" t="s">
        <v>19401</v>
      </c>
      <c r="BU20" t="s">
        <v>19402</v>
      </c>
      <c r="BV20" t="s">
        <v>48228</v>
      </c>
      <c r="BW20">
        <v>0</v>
      </c>
      <c r="BX20">
        <v>0</v>
      </c>
      <c r="CE20" t="s">
        <v>16880</v>
      </c>
      <c r="CF20" t="s">
        <v>16881</v>
      </c>
      <c r="CG20" t="s">
        <v>16882</v>
      </c>
      <c r="CK20" t="s">
        <v>16926</v>
      </c>
      <c r="CL20" t="s">
        <v>92</v>
      </c>
      <c r="CN20">
        <v>95.433199999999999</v>
      </c>
      <c r="CO20">
        <v>10.24</v>
      </c>
      <c r="CP20">
        <v>75</v>
      </c>
      <c r="CQ20" t="s">
        <v>17312</v>
      </c>
      <c r="CR20" t="s">
        <v>17313</v>
      </c>
      <c r="CT20" t="s">
        <v>19380</v>
      </c>
      <c r="DS20">
        <v>0</v>
      </c>
      <c r="DU20">
        <v>0</v>
      </c>
      <c r="DV20">
        <v>1</v>
      </c>
      <c r="DW20">
        <v>0</v>
      </c>
      <c r="DY20">
        <v>0</v>
      </c>
      <c r="DZ20">
        <v>0</v>
      </c>
      <c r="EC20" t="s">
        <v>21337</v>
      </c>
      <c r="ED20">
        <v>1</v>
      </c>
      <c r="EE20" cm="1">
        <f t="array" ref="EE20">SUM(COUNTIFS(Table_Pending_Today[job_type_code],{"WB","WQ","Z5","Z7","U8","QU","7W","2V","2W","2X"},Table_Pending_Today[Order_Number],Table_Pending_Today[[#This Row],[Order_Number]]))</f>
        <v>0</v>
      </c>
      <c r="EF20">
        <f>COUNTIFS(Table_Pending_Today[Order_Number],Table_Pending_Today[[#This Row],[Order_Number]],Table_Pending_Today[tech_contractor],"INHOUSE")</f>
        <v>1</v>
      </c>
      <c r="EG20">
        <f>COUNTIFS(Table_Pending_Today[Order_Number],Table_Pending_Today[[#This Row],[Order_Number]],Table_Pending_Today[tech_contractor],"CONTRACTOR")</f>
        <v>0</v>
      </c>
      <c r="EH20" cm="1">
        <f t="array" ref="EH20">SUM(COUNTIFS(Table_Pending_Today[job_type_code],{"XV","XQ","XT","XU"},Table_Pending_Today[Order_Number],Table_Pending_Today[[#This Row],[Order_Number]]))</f>
        <v>1</v>
      </c>
      <c r="EI20" cm="1">
        <f t="array" ref="EI20">SUM(COUNTIFS(Table_Pending_Today[job_type_code],{"XV","XQ","XT","XU"},Table_Pending_Today[Order_Number],Table_Pending_Today[[#This Row],[Order_Number]],Table_Pending_Today[In-House],1))</f>
        <v>1</v>
      </c>
      <c r="EJ20" cm="1">
        <f t="array" ref="EJ20">SUM(COUNTIFS(Table_Pending_Today[job_type_code],{"XV","XQ","XT","XU"},Table_Pending_Today[Order_Number],Table_Pending_Today[[#This Row],[Order_Number]],Table_Pending_Today[Contractor],1))</f>
        <v>0</v>
      </c>
      <c r="EK20" cm="1">
        <f t="array" ref="EK20">SUM(COUNTIFS(Table_Pending_Today[job_type_code],{"WB","WQ","Z5","Z7","U8","QU","7W","2V","2W","2X"},Table_Pending_Today[Order_Number],Table_Pending_Today[[#This Row],[Order_Number]]))</f>
        <v>0</v>
      </c>
      <c r="EL20" cm="1">
        <f t="array" ref="EL20">SUM(COUNTIFS(Table_Pending_Today[job_type_code],{"WB","WQ","Z5","Z7","U8","QU","7W","2V","2W","2X"},Table_Pending_Today[In-House],1,Table_Pending_Today[Order_Number],Table_Pending_Today[[#This Row],[Order_Number]]))</f>
        <v>0</v>
      </c>
      <c r="EM20" cm="1">
        <f t="array" ref="EM20">SUM(COUNTIFS(Table_Pending_Today[job_type_code],{"WB","WQ","Z5","Z7","U8","QU","7W","2V","2W","2X"},Table_Pending_Today[Contractor],1,Table_Pending_Today[Order_Number],Table_Pending_Today[[#This Row],[Order_Number]]))</f>
        <v>0</v>
      </c>
      <c r="EN20" cm="1">
        <f t="array" ref="EN20">IF(SUM(COUNTIFS(Table_Pending_Today[Order_Type_Desc],{"Install","Service Order","Restart"},Table_Pending_Today[Order_Number],Table_Pending_Today[[#This Row],[Order_Number]]))&gt;0,1,0)</f>
        <v>0</v>
      </c>
      <c r="EO20" cm="1">
        <f t="array" ref="EO20">IF(SUM(COUNTIFS(Table_Pending_Today[Order_Type_Desc],{"Install","Service Order","Restart"},Table_Pending_Today[In-House],1,Table_Pending_Today[Order_Number],Table_Pending_Today[[#This Row],[Order_Number]]))&gt;0,1,0)</f>
        <v>0</v>
      </c>
      <c r="EP20" cm="1">
        <f t="array" ref="EP20">IF(SUM(COUNTIFS(Table_Pending_Today[Order_Type_Desc],{"Install","Service Order","Restart"},Table_Pending_Today[Contractor],1,Table_Pending_Today[Order_Number],Table_Pending_Today[[#This Row],[Order_Number]]))&gt;0,1,0)</f>
        <v>0</v>
      </c>
      <c r="EQ20">
        <f>IF(SUM(COUNTIFS(Table_Pending_Today[Order_Type_Desc],"Special Request",Table_Pending_Today[Bury_Drop],0,Table_Pending_Today[In-House],1,Table_Pending_Today[Order_Number],Table_Pending_Today[[#This Row],[Order_Number]]))&gt;0,1,0)</f>
        <v>0</v>
      </c>
      <c r="ER20">
        <f>SUM(COUNTIFS(Table_Pending_Today[Order_Type_Desc],"Special Request",Table_Pending_Today[Bury_Drop],0,Table_Pending_Today[Contractor],1,Table_Pending_Today[Order_Number],Table_Pending_Today[[#This Row],[Order_Number]]))</f>
        <v>0</v>
      </c>
    </row>
    <row r="21" spans="1:148" x14ac:dyDescent="0.25">
      <c r="A21" t="s">
        <v>22433</v>
      </c>
      <c r="B21" t="s">
        <v>68448</v>
      </c>
      <c r="C21" t="s">
        <v>1</v>
      </c>
      <c r="E21" t="s">
        <v>30264</v>
      </c>
      <c r="F21" t="s">
        <v>30265</v>
      </c>
      <c r="G21">
        <v>434763</v>
      </c>
      <c r="H21" t="s">
        <v>16844</v>
      </c>
      <c r="I21" t="s">
        <v>19130</v>
      </c>
      <c r="J21" t="s">
        <v>19131</v>
      </c>
      <c r="K21" t="s">
        <v>73</v>
      </c>
      <c r="L21">
        <v>4</v>
      </c>
      <c r="M21" t="s">
        <v>30266</v>
      </c>
      <c r="N21" t="s">
        <v>30267</v>
      </c>
      <c r="P21" t="s">
        <v>17643</v>
      </c>
      <c r="Q21" t="s">
        <v>17790</v>
      </c>
      <c r="R21" t="s">
        <v>30269</v>
      </c>
      <c r="S21" t="s">
        <v>30270</v>
      </c>
      <c r="T21" t="s">
        <v>75</v>
      </c>
      <c r="U21" t="s">
        <v>16658</v>
      </c>
      <c r="V21" t="s">
        <v>30271</v>
      </c>
      <c r="W21" t="s">
        <v>16666</v>
      </c>
      <c r="X21" t="s">
        <v>17910</v>
      </c>
      <c r="Z21" t="s">
        <v>49230</v>
      </c>
      <c r="AA21" t="s">
        <v>16673</v>
      </c>
      <c r="AB21" t="s">
        <v>16672</v>
      </c>
      <c r="AC21" t="s">
        <v>106</v>
      </c>
      <c r="AD21" t="s">
        <v>49231</v>
      </c>
      <c r="AE21" t="s">
        <v>18608</v>
      </c>
      <c r="AF21" t="s">
        <v>49232</v>
      </c>
      <c r="AG21" t="s">
        <v>22433</v>
      </c>
      <c r="AH21" t="s">
        <v>16840</v>
      </c>
      <c r="AI21" t="s">
        <v>22433</v>
      </c>
      <c r="AJ21">
        <v>0</v>
      </c>
      <c r="AK21" t="s">
        <v>16858</v>
      </c>
      <c r="AL21" t="s">
        <v>68484</v>
      </c>
      <c r="AM21" t="s">
        <v>87</v>
      </c>
      <c r="AO21">
        <v>10</v>
      </c>
      <c r="AP21" t="s">
        <v>19132</v>
      </c>
      <c r="AQ21" t="s">
        <v>17655</v>
      </c>
      <c r="AR21" t="s">
        <v>19132</v>
      </c>
      <c r="AT21">
        <v>0</v>
      </c>
      <c r="AU21">
        <v>0</v>
      </c>
      <c r="AV21" t="s">
        <v>17079</v>
      </c>
      <c r="BI21" t="s">
        <v>81</v>
      </c>
      <c r="BJ21" t="s">
        <v>81</v>
      </c>
      <c r="BK21" t="s">
        <v>81</v>
      </c>
      <c r="BM21" t="s">
        <v>49234</v>
      </c>
      <c r="BN21" t="s">
        <v>49235</v>
      </c>
      <c r="BO21" t="s">
        <v>49236</v>
      </c>
      <c r="BQ21" t="s">
        <v>49236</v>
      </c>
      <c r="BT21" t="s">
        <v>17785</v>
      </c>
      <c r="BU21" t="s">
        <v>17825</v>
      </c>
      <c r="BV21" t="s">
        <v>49231</v>
      </c>
      <c r="BW21">
        <v>0</v>
      </c>
      <c r="BX21">
        <v>0</v>
      </c>
      <c r="CE21" t="s">
        <v>16880</v>
      </c>
      <c r="CF21" t="s">
        <v>16881</v>
      </c>
      <c r="CG21" t="s">
        <v>16882</v>
      </c>
      <c r="CK21" t="s">
        <v>19136</v>
      </c>
      <c r="CL21" t="s">
        <v>17655</v>
      </c>
      <c r="CO21">
        <v>0</v>
      </c>
      <c r="CP21">
        <v>0</v>
      </c>
      <c r="CQ21" t="s">
        <v>17315</v>
      </c>
      <c r="CR21" t="s">
        <v>49233</v>
      </c>
      <c r="CS21" t="s">
        <v>68485</v>
      </c>
      <c r="CT21" t="s">
        <v>68486</v>
      </c>
      <c r="CU21" t="s">
        <v>17176</v>
      </c>
      <c r="CV21" t="s">
        <v>68487</v>
      </c>
      <c r="DS21">
        <v>0</v>
      </c>
      <c r="DU21">
        <v>1</v>
      </c>
      <c r="DV21">
        <v>0</v>
      </c>
      <c r="DW21">
        <v>0</v>
      </c>
      <c r="DY21">
        <v>0</v>
      </c>
      <c r="DZ21">
        <v>1</v>
      </c>
      <c r="EC21" t="s">
        <v>21427</v>
      </c>
      <c r="ED21">
        <v>4</v>
      </c>
      <c r="EE21" cm="1">
        <f t="array" ref="EE21">SUM(COUNTIFS(Table_Pending_Today[job_type_code],{"WB","WQ","Z5","Z7","U8","QU","7W","2V","2W","2X"},Table_Pending_Today[Order_Number],Table_Pending_Today[[#This Row],[Order_Number]]))</f>
        <v>0</v>
      </c>
      <c r="EF21">
        <f>COUNTIFS(Table_Pending_Today[Order_Number],Table_Pending_Today[[#This Row],[Order_Number]],Table_Pending_Today[tech_contractor],"INHOUSE")</f>
        <v>1</v>
      </c>
      <c r="EG21">
        <f>COUNTIFS(Table_Pending_Today[Order_Number],Table_Pending_Today[[#This Row],[Order_Number]],Table_Pending_Today[tech_contractor],"CONTRACTOR")</f>
        <v>0</v>
      </c>
      <c r="EH21" cm="1">
        <f t="array" ref="EH21">SUM(COUNTIFS(Table_Pending_Today[job_type_code],{"XV","XQ","XT","XU"},Table_Pending_Today[Order_Number],Table_Pending_Today[[#This Row],[Order_Number]]))</f>
        <v>0</v>
      </c>
      <c r="EI21" cm="1">
        <f t="array" ref="EI21">SUM(COUNTIFS(Table_Pending_Today[job_type_code],{"XV","XQ","XT","XU"},Table_Pending_Today[Order_Number],Table_Pending_Today[[#This Row],[Order_Number]],Table_Pending_Today[In-House],1))</f>
        <v>0</v>
      </c>
      <c r="EJ21" cm="1">
        <f t="array" ref="EJ21">SUM(COUNTIFS(Table_Pending_Today[job_type_code],{"XV","XQ","XT","XU"},Table_Pending_Today[Order_Number],Table_Pending_Today[[#This Row],[Order_Number]],Table_Pending_Today[Contractor],1))</f>
        <v>0</v>
      </c>
      <c r="EK21" cm="1">
        <f t="array" ref="EK21">SUM(COUNTIFS(Table_Pending_Today[job_type_code],{"WB","WQ","Z5","Z7","U8","QU","7W","2V","2W","2X"},Table_Pending_Today[Order_Number],Table_Pending_Today[[#This Row],[Order_Number]]))</f>
        <v>0</v>
      </c>
      <c r="EL21" cm="1">
        <f t="array" ref="EL21">SUM(COUNTIFS(Table_Pending_Today[job_type_code],{"WB","WQ","Z5","Z7","U8","QU","7W","2V","2W","2X"},Table_Pending_Today[In-House],1,Table_Pending_Today[Order_Number],Table_Pending_Today[[#This Row],[Order_Number]]))</f>
        <v>0</v>
      </c>
      <c r="EM21" cm="1">
        <f t="array" ref="EM21">SUM(COUNTIFS(Table_Pending_Today[job_type_code],{"WB","WQ","Z5","Z7","U8","QU","7W","2V","2W","2X"},Table_Pending_Today[Contractor],1,Table_Pending_Today[Order_Number],Table_Pending_Today[[#This Row],[Order_Number]]))</f>
        <v>0</v>
      </c>
      <c r="EN21" cm="1">
        <f t="array" ref="EN21">IF(SUM(COUNTIFS(Table_Pending_Today[Order_Type_Desc],{"Install","Service Order","Restart"},Table_Pending_Today[Order_Number],Table_Pending_Today[[#This Row],[Order_Number]]))&gt;0,1,0)</f>
        <v>0</v>
      </c>
      <c r="EO21" cm="1">
        <f t="array" ref="EO21">IF(SUM(COUNTIFS(Table_Pending_Today[Order_Type_Desc],{"Install","Service Order","Restart"},Table_Pending_Today[In-House],1,Table_Pending_Today[Order_Number],Table_Pending_Today[[#This Row],[Order_Number]]))&gt;0,1,0)</f>
        <v>0</v>
      </c>
      <c r="EP21" cm="1">
        <f t="array" ref="EP21">IF(SUM(COUNTIFS(Table_Pending_Today[Order_Type_Desc],{"Install","Service Order","Restart"},Table_Pending_Today[Contractor],1,Table_Pending_Today[Order_Number],Table_Pending_Today[[#This Row],[Order_Number]]))&gt;0,1,0)</f>
        <v>0</v>
      </c>
      <c r="EQ21">
        <f>IF(SUM(COUNTIFS(Table_Pending_Today[Order_Type_Desc],"Special Request",Table_Pending_Today[Bury_Drop],0,Table_Pending_Today[In-House],1,Table_Pending_Today[Order_Number],Table_Pending_Today[[#This Row],[Order_Number]]))&gt;0,1,0)</f>
        <v>1</v>
      </c>
      <c r="ER21">
        <f>SUM(COUNTIFS(Table_Pending_Today[Order_Type_Desc],"Special Request",Table_Pending_Today[Bury_Drop],0,Table_Pending_Today[Contractor],1,Table_Pending_Today[Order_Number],Table_Pending_Today[[#This Row],[Order_Number]]))</f>
        <v>0</v>
      </c>
    </row>
    <row r="22" spans="1:148" x14ac:dyDescent="0.25">
      <c r="A22" t="s">
        <v>22433</v>
      </c>
      <c r="B22" t="s">
        <v>68448</v>
      </c>
      <c r="C22" t="s">
        <v>1</v>
      </c>
      <c r="D22" t="s">
        <v>48261</v>
      </c>
      <c r="E22" t="s">
        <v>48262</v>
      </c>
      <c r="F22" t="s">
        <v>48263</v>
      </c>
      <c r="G22">
        <v>427390</v>
      </c>
      <c r="H22" t="s">
        <v>16820</v>
      </c>
      <c r="I22" t="s">
        <v>16970</v>
      </c>
      <c r="J22" t="s">
        <v>16791</v>
      </c>
      <c r="K22" t="s">
        <v>73</v>
      </c>
      <c r="L22">
        <v>5</v>
      </c>
      <c r="M22" t="s">
        <v>48264</v>
      </c>
      <c r="N22" t="s">
        <v>48265</v>
      </c>
      <c r="P22" t="s">
        <v>20050</v>
      </c>
      <c r="Q22" t="s">
        <v>48266</v>
      </c>
      <c r="R22" t="s">
        <v>48267</v>
      </c>
      <c r="S22" t="s">
        <v>48268</v>
      </c>
      <c r="T22" t="s">
        <v>116</v>
      </c>
      <c r="U22" t="s">
        <v>16658</v>
      </c>
      <c r="V22" t="s">
        <v>48269</v>
      </c>
      <c r="W22" t="s">
        <v>16943</v>
      </c>
      <c r="X22" t="s">
        <v>16659</v>
      </c>
      <c r="Y22" t="s">
        <v>76</v>
      </c>
      <c r="Z22" t="s">
        <v>96</v>
      </c>
      <c r="AA22" t="s">
        <v>17077</v>
      </c>
      <c r="AB22" t="s">
        <v>16672</v>
      </c>
      <c r="AC22" t="s">
        <v>123</v>
      </c>
      <c r="AD22" t="s">
        <v>48270</v>
      </c>
      <c r="AE22" t="s">
        <v>18938</v>
      </c>
      <c r="AF22" t="s">
        <v>48271</v>
      </c>
      <c r="AG22" t="s">
        <v>22433</v>
      </c>
      <c r="AH22" t="s">
        <v>16921</v>
      </c>
      <c r="AI22" t="s">
        <v>22433</v>
      </c>
      <c r="AJ22">
        <v>0</v>
      </c>
      <c r="AK22" t="s">
        <v>98</v>
      </c>
      <c r="AL22" t="s">
        <v>19447</v>
      </c>
      <c r="AM22" t="s">
        <v>3</v>
      </c>
      <c r="AN22" t="s">
        <v>19296</v>
      </c>
      <c r="AO22">
        <v>25</v>
      </c>
      <c r="AP22" t="s">
        <v>16971</v>
      </c>
      <c r="AQ22" t="s">
        <v>99</v>
      </c>
      <c r="AR22" t="s">
        <v>16792</v>
      </c>
      <c r="AT22">
        <v>0</v>
      </c>
      <c r="AU22">
        <v>0</v>
      </c>
      <c r="AV22" t="s">
        <v>17079</v>
      </c>
      <c r="BI22" t="s">
        <v>81</v>
      </c>
      <c r="BJ22" t="s">
        <v>81</v>
      </c>
      <c r="BK22" t="s">
        <v>81</v>
      </c>
      <c r="BL22" t="s">
        <v>48272</v>
      </c>
      <c r="BM22" t="s">
        <v>48273</v>
      </c>
      <c r="BN22" t="s">
        <v>48274</v>
      </c>
      <c r="BO22" t="s">
        <v>100</v>
      </c>
      <c r="BQ22" t="s">
        <v>48275</v>
      </c>
      <c r="BS22" t="s">
        <v>17202</v>
      </c>
      <c r="BT22" t="s">
        <v>18075</v>
      </c>
      <c r="BU22" t="s">
        <v>19448</v>
      </c>
      <c r="BV22" t="s">
        <v>48270</v>
      </c>
      <c r="BW22">
        <v>0</v>
      </c>
      <c r="BX22">
        <v>0</v>
      </c>
      <c r="BY22" t="s">
        <v>16821</v>
      </c>
      <c r="CE22" t="s">
        <v>21992</v>
      </c>
      <c r="CF22" t="s">
        <v>21993</v>
      </c>
      <c r="CG22" t="s">
        <v>21994</v>
      </c>
      <c r="CH22" t="s">
        <v>21995</v>
      </c>
      <c r="CI22" t="s">
        <v>21996</v>
      </c>
      <c r="CJ22" t="s">
        <v>19099</v>
      </c>
      <c r="CK22" t="s">
        <v>21992</v>
      </c>
      <c r="CL22" t="s">
        <v>99</v>
      </c>
      <c r="CM22">
        <v>0</v>
      </c>
      <c r="CN22">
        <v>98.835700000000003</v>
      </c>
      <c r="CO22">
        <v>2.41</v>
      </c>
      <c r="CP22">
        <v>100</v>
      </c>
      <c r="CQ22" t="s">
        <v>17312</v>
      </c>
      <c r="CR22" t="s">
        <v>17313</v>
      </c>
      <c r="CT22" t="s">
        <v>19380</v>
      </c>
      <c r="DS22">
        <v>0</v>
      </c>
      <c r="DU22">
        <v>1</v>
      </c>
      <c r="DV22">
        <v>0</v>
      </c>
      <c r="DW22">
        <v>0</v>
      </c>
      <c r="DY22">
        <v>0</v>
      </c>
      <c r="DZ22">
        <v>0</v>
      </c>
      <c r="EC22" t="s">
        <v>21320</v>
      </c>
      <c r="ED22">
        <v>5</v>
      </c>
      <c r="EE22" cm="1">
        <f t="array" ref="EE22">SUM(COUNTIFS(Table_Pending_Today[job_type_code],{"WB","WQ","Z5","Z7","U8","QU","7W","2V","2W","2X"},Table_Pending_Today[Order_Number],Table_Pending_Today[[#This Row],[Order_Number]]))</f>
        <v>0</v>
      </c>
      <c r="EF22">
        <f>COUNTIFS(Table_Pending_Today[Order_Number],Table_Pending_Today[[#This Row],[Order_Number]],Table_Pending_Today[tech_contractor],"INHOUSE")</f>
        <v>0</v>
      </c>
      <c r="EG22">
        <f>COUNTIFS(Table_Pending_Today[Order_Number],Table_Pending_Today[[#This Row],[Order_Number]],Table_Pending_Today[tech_contractor],"CONTRACTOR")</f>
        <v>1</v>
      </c>
      <c r="EH22" cm="1">
        <f t="array" ref="EH22">SUM(COUNTIFS(Table_Pending_Today[job_type_code],{"XV","XQ","XT","XU"},Table_Pending_Today[Order_Number],Table_Pending_Today[[#This Row],[Order_Number]]))</f>
        <v>0</v>
      </c>
      <c r="EI22" cm="1">
        <f t="array" ref="EI22">SUM(COUNTIFS(Table_Pending_Today[job_type_code],{"XV","XQ","XT","XU"},Table_Pending_Today[Order_Number],Table_Pending_Today[[#This Row],[Order_Number]],Table_Pending_Today[In-House],1))</f>
        <v>0</v>
      </c>
      <c r="EJ22" cm="1">
        <f t="array" ref="EJ22">SUM(COUNTIFS(Table_Pending_Today[job_type_code],{"XV","XQ","XT","XU"},Table_Pending_Today[Order_Number],Table_Pending_Today[[#This Row],[Order_Number]],Table_Pending_Today[Contractor],1))</f>
        <v>0</v>
      </c>
      <c r="EK22" cm="1">
        <f t="array" ref="EK22">SUM(COUNTIFS(Table_Pending_Today[job_type_code],{"WB","WQ","Z5","Z7","U8","QU","7W","2V","2W","2X"},Table_Pending_Today[Order_Number],Table_Pending_Today[[#This Row],[Order_Number]]))</f>
        <v>0</v>
      </c>
      <c r="EL22" cm="1">
        <f t="array" ref="EL22">SUM(COUNTIFS(Table_Pending_Today[job_type_code],{"WB","WQ","Z5","Z7","U8","QU","7W","2V","2W","2X"},Table_Pending_Today[In-House],1,Table_Pending_Today[Order_Number],Table_Pending_Today[[#This Row],[Order_Number]]))</f>
        <v>0</v>
      </c>
      <c r="EM22" cm="1">
        <f t="array" ref="EM22">SUM(COUNTIFS(Table_Pending_Today[job_type_code],{"WB","WQ","Z5","Z7","U8","QU","7W","2V","2W","2X"},Table_Pending_Today[Contractor],1,Table_Pending_Today[Order_Number],Table_Pending_Today[[#This Row],[Order_Number]]))</f>
        <v>0</v>
      </c>
      <c r="EN22" cm="1">
        <f t="array" ref="EN22">IF(SUM(COUNTIFS(Table_Pending_Today[Order_Type_Desc],{"Install","Service Order","Restart"},Table_Pending_Today[Order_Number],Table_Pending_Today[[#This Row],[Order_Number]]))&gt;0,1,0)</f>
        <v>1</v>
      </c>
      <c r="EO22" cm="1">
        <f t="array" ref="EO22">IF(SUM(COUNTIFS(Table_Pending_Today[Order_Type_Desc],{"Install","Service Order","Restart"},Table_Pending_Today[In-House],1,Table_Pending_Today[Order_Number],Table_Pending_Today[[#This Row],[Order_Number]]))&gt;0,1,0)</f>
        <v>0</v>
      </c>
      <c r="EP22" cm="1">
        <f t="array" ref="EP22">IF(SUM(COUNTIFS(Table_Pending_Today[Order_Type_Desc],{"Install","Service Order","Restart"},Table_Pending_Today[Contractor],1,Table_Pending_Today[Order_Number],Table_Pending_Today[[#This Row],[Order_Number]]))&gt;0,1,0)</f>
        <v>1</v>
      </c>
      <c r="EQ22">
        <f>IF(SUM(COUNTIFS(Table_Pending_Today[Order_Type_Desc],"Special Request",Table_Pending_Today[Bury_Drop],0,Table_Pending_Today[In-House],1,Table_Pending_Today[Order_Number],Table_Pending_Today[[#This Row],[Order_Number]]))&gt;0,1,0)</f>
        <v>0</v>
      </c>
      <c r="ER22">
        <f>SUM(COUNTIFS(Table_Pending_Today[Order_Type_Desc],"Special Request",Table_Pending_Today[Bury_Drop],0,Table_Pending_Today[Contractor],1,Table_Pending_Today[Order_Number],Table_Pending_Today[[#This Row],[Order_Number]]))</f>
        <v>0</v>
      </c>
    </row>
    <row r="23" spans="1:148" x14ac:dyDescent="0.25">
      <c r="A23" t="s">
        <v>22433</v>
      </c>
      <c r="B23" t="s">
        <v>68448</v>
      </c>
      <c r="C23" t="s">
        <v>1</v>
      </c>
      <c r="D23" t="s">
        <v>49175</v>
      </c>
      <c r="E23" t="s">
        <v>49176</v>
      </c>
      <c r="F23" t="s">
        <v>49177</v>
      </c>
      <c r="G23">
        <v>419943</v>
      </c>
      <c r="H23" t="s">
        <v>16820</v>
      </c>
      <c r="I23" t="s">
        <v>16970</v>
      </c>
      <c r="J23" t="s">
        <v>16791</v>
      </c>
      <c r="K23" t="s">
        <v>73</v>
      </c>
      <c r="L23">
        <v>6</v>
      </c>
      <c r="M23" t="s">
        <v>49178</v>
      </c>
      <c r="N23" t="s">
        <v>49179</v>
      </c>
      <c r="P23" t="s">
        <v>47811</v>
      </c>
      <c r="Q23" t="s">
        <v>47812</v>
      </c>
      <c r="R23" t="s">
        <v>49180</v>
      </c>
      <c r="T23" t="s">
        <v>75</v>
      </c>
      <c r="U23" t="s">
        <v>16658</v>
      </c>
      <c r="V23" t="s">
        <v>49181</v>
      </c>
      <c r="W23" t="s">
        <v>16665</v>
      </c>
      <c r="X23" t="s">
        <v>16802</v>
      </c>
      <c r="Y23" t="s">
        <v>76</v>
      </c>
      <c r="Z23" t="s">
        <v>82</v>
      </c>
      <c r="AA23" t="s">
        <v>90</v>
      </c>
      <c r="AB23" t="s">
        <v>16832</v>
      </c>
      <c r="AC23" t="s">
        <v>18566</v>
      </c>
      <c r="AD23" t="s">
        <v>49182</v>
      </c>
      <c r="AE23" t="s">
        <v>18389</v>
      </c>
      <c r="AF23" t="s">
        <v>49183</v>
      </c>
      <c r="AG23" t="s">
        <v>22433</v>
      </c>
      <c r="AH23" t="s">
        <v>16779</v>
      </c>
      <c r="AI23" t="s">
        <v>22433</v>
      </c>
      <c r="AJ23">
        <v>0</v>
      </c>
      <c r="AK23" t="s">
        <v>98</v>
      </c>
      <c r="AL23" t="s">
        <v>79</v>
      </c>
      <c r="AO23">
        <v>25</v>
      </c>
      <c r="AP23" t="s">
        <v>16971</v>
      </c>
      <c r="AQ23" t="s">
        <v>99</v>
      </c>
      <c r="AR23" t="s">
        <v>16792</v>
      </c>
      <c r="AT23">
        <v>0</v>
      </c>
      <c r="AU23">
        <v>0</v>
      </c>
      <c r="AV23" t="s">
        <v>16839</v>
      </c>
      <c r="BI23" t="s">
        <v>81</v>
      </c>
      <c r="BJ23" t="s">
        <v>81</v>
      </c>
      <c r="BK23" t="s">
        <v>81</v>
      </c>
      <c r="BL23" t="s">
        <v>49187</v>
      </c>
      <c r="BM23" t="s">
        <v>49114</v>
      </c>
      <c r="BN23" t="s">
        <v>49188</v>
      </c>
      <c r="BO23" t="s">
        <v>100</v>
      </c>
      <c r="BQ23" t="s">
        <v>19439</v>
      </c>
      <c r="BS23" t="s">
        <v>17202</v>
      </c>
      <c r="BV23" t="s">
        <v>49182</v>
      </c>
      <c r="BW23">
        <v>0</v>
      </c>
      <c r="BX23">
        <v>0</v>
      </c>
      <c r="BY23" t="s">
        <v>16821</v>
      </c>
      <c r="CE23" t="s">
        <v>16890</v>
      </c>
      <c r="CF23" t="s">
        <v>49189</v>
      </c>
      <c r="CG23" t="s">
        <v>49190</v>
      </c>
      <c r="CH23" t="s">
        <v>49186</v>
      </c>
      <c r="CI23" t="s">
        <v>48981</v>
      </c>
      <c r="CJ23" t="s">
        <v>18408</v>
      </c>
      <c r="CK23" t="s">
        <v>16890</v>
      </c>
      <c r="CL23" t="s">
        <v>99</v>
      </c>
      <c r="CM23">
        <v>0</v>
      </c>
      <c r="CN23">
        <v>83.155199999999994</v>
      </c>
      <c r="CO23">
        <v>20030.22</v>
      </c>
      <c r="CP23">
        <v>1500</v>
      </c>
      <c r="CQ23" t="s">
        <v>17312</v>
      </c>
      <c r="CR23" t="s">
        <v>17313</v>
      </c>
      <c r="CS23" t="s">
        <v>49184</v>
      </c>
      <c r="CT23" t="s">
        <v>49185</v>
      </c>
      <c r="CU23" t="s">
        <v>16890</v>
      </c>
      <c r="CV23" t="s">
        <v>49186</v>
      </c>
      <c r="DU23">
        <v>1</v>
      </c>
      <c r="DV23">
        <v>0</v>
      </c>
      <c r="DW23">
        <v>0</v>
      </c>
      <c r="DY23">
        <v>0</v>
      </c>
      <c r="DZ23">
        <v>0</v>
      </c>
      <c r="EC23" t="s">
        <v>21336</v>
      </c>
      <c r="ED23">
        <v>6</v>
      </c>
      <c r="EE23" cm="1">
        <f t="array" ref="EE23">SUM(COUNTIFS(Table_Pending_Today[job_type_code],{"WB","WQ","Z5","Z7","U8","QU","7W","2V","2W","2X"},Table_Pending_Today[Order_Number],Table_Pending_Today[[#This Row],[Order_Number]]))</f>
        <v>0</v>
      </c>
      <c r="EF23">
        <f>COUNTIFS(Table_Pending_Today[Order_Number],Table_Pending_Today[[#This Row],[Order_Number]],Table_Pending_Today[tech_contractor],"INHOUSE")</f>
        <v>0</v>
      </c>
      <c r="EG23">
        <f>COUNTIFS(Table_Pending_Today[Order_Number],Table_Pending_Today[[#This Row],[Order_Number]],Table_Pending_Today[tech_contractor],"CONTRACTOR")</f>
        <v>0</v>
      </c>
      <c r="EH23" cm="1">
        <f t="array" ref="EH23">SUM(COUNTIFS(Table_Pending_Today[job_type_code],{"XV","XQ","XT","XU"},Table_Pending_Today[Order_Number],Table_Pending_Today[[#This Row],[Order_Number]]))</f>
        <v>0</v>
      </c>
      <c r="EI23" cm="1">
        <f t="array" ref="EI23">SUM(COUNTIFS(Table_Pending_Today[job_type_code],{"XV","XQ","XT","XU"},Table_Pending_Today[Order_Number],Table_Pending_Today[[#This Row],[Order_Number]],Table_Pending_Today[In-House],1))</f>
        <v>0</v>
      </c>
      <c r="EJ23" cm="1">
        <f t="array" ref="EJ23">SUM(COUNTIFS(Table_Pending_Today[job_type_code],{"XV","XQ","XT","XU"},Table_Pending_Today[Order_Number],Table_Pending_Today[[#This Row],[Order_Number]],Table_Pending_Today[Contractor],1))</f>
        <v>0</v>
      </c>
      <c r="EK23" cm="1">
        <f t="array" ref="EK23">SUM(COUNTIFS(Table_Pending_Today[job_type_code],{"WB","WQ","Z5","Z7","U8","QU","7W","2V","2W","2X"},Table_Pending_Today[Order_Number],Table_Pending_Today[[#This Row],[Order_Number]]))</f>
        <v>0</v>
      </c>
      <c r="EL23" cm="1">
        <f t="array" ref="EL23">SUM(COUNTIFS(Table_Pending_Today[job_type_code],{"WB","WQ","Z5","Z7","U8","QU","7W","2V","2W","2X"},Table_Pending_Today[In-House],1,Table_Pending_Today[Order_Number],Table_Pending_Today[[#This Row],[Order_Number]]))</f>
        <v>0</v>
      </c>
      <c r="EM23" cm="1">
        <f t="array" ref="EM23">SUM(COUNTIFS(Table_Pending_Today[job_type_code],{"WB","WQ","Z5","Z7","U8","QU","7W","2V","2W","2X"},Table_Pending_Today[Contractor],1,Table_Pending_Today[Order_Number],Table_Pending_Today[[#This Row],[Order_Number]]))</f>
        <v>0</v>
      </c>
      <c r="EN23" cm="1">
        <f t="array" ref="EN23">IF(SUM(COUNTIFS(Table_Pending_Today[Order_Type_Desc],{"Install","Service Order","Restart"},Table_Pending_Today[Order_Number],Table_Pending_Today[[#This Row],[Order_Number]]))&gt;0,1,0)</f>
        <v>1</v>
      </c>
      <c r="EO23" cm="1">
        <f t="array" ref="EO23">IF(SUM(COUNTIFS(Table_Pending_Today[Order_Type_Desc],{"Install","Service Order","Restart"},Table_Pending_Today[In-House],1,Table_Pending_Today[Order_Number],Table_Pending_Today[[#This Row],[Order_Number]]))&gt;0,1,0)</f>
        <v>0</v>
      </c>
      <c r="EP23" cm="1">
        <f t="array" ref="EP23">IF(SUM(COUNTIFS(Table_Pending_Today[Order_Type_Desc],{"Install","Service Order","Restart"},Table_Pending_Today[Contractor],1,Table_Pending_Today[Order_Number],Table_Pending_Today[[#This Row],[Order_Number]]))&gt;0,1,0)</f>
        <v>0</v>
      </c>
      <c r="EQ23">
        <f>IF(SUM(COUNTIFS(Table_Pending_Today[Order_Type_Desc],"Special Request",Table_Pending_Today[Bury_Drop],0,Table_Pending_Today[In-House],1,Table_Pending_Today[Order_Number],Table_Pending_Today[[#This Row],[Order_Number]]))&gt;0,1,0)</f>
        <v>0</v>
      </c>
      <c r="ER23">
        <f>SUM(COUNTIFS(Table_Pending_Today[Order_Type_Desc],"Special Request",Table_Pending_Today[Bury_Drop],0,Table_Pending_Today[Contractor],1,Table_Pending_Today[Order_Number],Table_Pending_Today[[#This Row],[Order_Number]]))</f>
        <v>0</v>
      </c>
    </row>
    <row r="24" spans="1:148" x14ac:dyDescent="0.25">
      <c r="A24" t="s">
        <v>22433</v>
      </c>
      <c r="B24" t="s">
        <v>68448</v>
      </c>
      <c r="C24" t="s">
        <v>1</v>
      </c>
      <c r="D24" t="s">
        <v>49320</v>
      </c>
      <c r="E24" t="s">
        <v>49321</v>
      </c>
      <c r="F24" t="s">
        <v>49322</v>
      </c>
      <c r="G24">
        <v>451277</v>
      </c>
      <c r="H24" t="s">
        <v>16820</v>
      </c>
      <c r="I24" t="s">
        <v>17685</v>
      </c>
      <c r="J24" t="s">
        <v>127</v>
      </c>
      <c r="K24" t="s">
        <v>73</v>
      </c>
      <c r="L24">
        <v>2</v>
      </c>
      <c r="M24" t="s">
        <v>49323</v>
      </c>
      <c r="N24" t="s">
        <v>49324</v>
      </c>
      <c r="O24" t="s">
        <v>92</v>
      </c>
      <c r="P24" t="s">
        <v>39416</v>
      </c>
      <c r="Q24" t="s">
        <v>49325</v>
      </c>
      <c r="R24" t="s">
        <v>49326</v>
      </c>
      <c r="T24" t="s">
        <v>75</v>
      </c>
      <c r="U24" t="s">
        <v>16658</v>
      </c>
      <c r="V24" t="s">
        <v>49327</v>
      </c>
      <c r="W24" t="s">
        <v>16665</v>
      </c>
      <c r="X24" t="s">
        <v>16662</v>
      </c>
      <c r="Y24" t="s">
        <v>84</v>
      </c>
      <c r="Z24" t="s">
        <v>18039</v>
      </c>
      <c r="AA24" t="s">
        <v>113</v>
      </c>
      <c r="AB24" t="s">
        <v>16934</v>
      </c>
      <c r="AC24" t="s">
        <v>114</v>
      </c>
      <c r="AD24" t="s">
        <v>49328</v>
      </c>
      <c r="AE24" t="s">
        <v>19945</v>
      </c>
      <c r="AF24" t="s">
        <v>49329</v>
      </c>
      <c r="AG24" t="s">
        <v>22433</v>
      </c>
      <c r="AH24" t="s">
        <v>16921</v>
      </c>
      <c r="AI24" t="s">
        <v>22433</v>
      </c>
      <c r="AJ24">
        <v>0</v>
      </c>
      <c r="AL24" t="s">
        <v>18242</v>
      </c>
      <c r="AM24" t="s">
        <v>87</v>
      </c>
      <c r="AO24">
        <v>28</v>
      </c>
      <c r="AP24" t="s">
        <v>17686</v>
      </c>
      <c r="AQ24" t="s">
        <v>118</v>
      </c>
      <c r="AR24" t="s">
        <v>128</v>
      </c>
      <c r="AT24">
        <v>0</v>
      </c>
      <c r="AU24">
        <v>0</v>
      </c>
      <c r="AV24" t="s">
        <v>16839</v>
      </c>
      <c r="BI24" t="s">
        <v>81</v>
      </c>
      <c r="BJ24" t="s">
        <v>119</v>
      </c>
      <c r="BK24" t="s">
        <v>81</v>
      </c>
      <c r="BL24" t="s">
        <v>49333</v>
      </c>
      <c r="BM24" t="s">
        <v>49334</v>
      </c>
      <c r="BN24" t="s">
        <v>49335</v>
      </c>
      <c r="BQ24" t="s">
        <v>49336</v>
      </c>
      <c r="BR24" t="s">
        <v>235</v>
      </c>
      <c r="BS24" t="s">
        <v>84</v>
      </c>
      <c r="BT24" t="s">
        <v>18225</v>
      </c>
      <c r="BU24" t="s">
        <v>19463</v>
      </c>
      <c r="BV24" t="s">
        <v>49328</v>
      </c>
      <c r="BW24">
        <v>0</v>
      </c>
      <c r="BX24">
        <v>0</v>
      </c>
      <c r="BY24" t="s">
        <v>16821</v>
      </c>
      <c r="CE24" t="s">
        <v>18040</v>
      </c>
      <c r="CF24" t="s">
        <v>49331</v>
      </c>
      <c r="CG24" t="s">
        <v>49337</v>
      </c>
      <c r="CH24" t="s">
        <v>49332</v>
      </c>
      <c r="CI24" t="s">
        <v>49338</v>
      </c>
      <c r="CJ24" t="s">
        <v>18323</v>
      </c>
      <c r="CK24" t="s">
        <v>18040</v>
      </c>
      <c r="CL24" t="s">
        <v>118</v>
      </c>
      <c r="CM24">
        <v>0</v>
      </c>
      <c r="CN24">
        <v>97.65</v>
      </c>
      <c r="CO24">
        <v>5.24</v>
      </c>
      <c r="CP24">
        <v>0</v>
      </c>
      <c r="CQ24" t="s">
        <v>17315</v>
      </c>
      <c r="CR24" t="s">
        <v>49330</v>
      </c>
      <c r="CS24" t="s">
        <v>17314</v>
      </c>
      <c r="CT24" t="s">
        <v>17733</v>
      </c>
      <c r="CU24" t="s">
        <v>16885</v>
      </c>
      <c r="DS24">
        <v>0</v>
      </c>
      <c r="DT24" t="s">
        <v>17422</v>
      </c>
      <c r="DU24">
        <v>1</v>
      </c>
      <c r="DV24">
        <v>0</v>
      </c>
      <c r="DW24">
        <v>0</v>
      </c>
      <c r="DY24">
        <v>0</v>
      </c>
      <c r="DZ24">
        <v>0</v>
      </c>
      <c r="EC24" t="s">
        <v>21330</v>
      </c>
      <c r="ED24">
        <v>2</v>
      </c>
      <c r="EE24" cm="1">
        <f t="array" ref="EE24">SUM(COUNTIFS(Table_Pending_Today[job_type_code],{"WB","WQ","Z5","Z7","U8","QU","7W","2V","2W","2X"},Table_Pending_Today[Order_Number],Table_Pending_Today[[#This Row],[Order_Number]]))</f>
        <v>0</v>
      </c>
      <c r="EF24">
        <f>COUNTIFS(Table_Pending_Today[Order_Number],Table_Pending_Today[[#This Row],[Order_Number]],Table_Pending_Today[tech_contractor],"INHOUSE")</f>
        <v>1</v>
      </c>
      <c r="EG24">
        <f>COUNTIFS(Table_Pending_Today[Order_Number],Table_Pending_Today[[#This Row],[Order_Number]],Table_Pending_Today[tech_contractor],"CONTRACTOR")</f>
        <v>0</v>
      </c>
      <c r="EH24" cm="1">
        <f t="array" ref="EH24">SUM(COUNTIFS(Table_Pending_Today[job_type_code],{"XV","XQ","XT","XU"},Table_Pending_Today[Order_Number],Table_Pending_Today[[#This Row],[Order_Number]]))</f>
        <v>0</v>
      </c>
      <c r="EI24" cm="1">
        <f t="array" ref="EI24">SUM(COUNTIFS(Table_Pending_Today[job_type_code],{"XV","XQ","XT","XU"},Table_Pending_Today[Order_Number],Table_Pending_Today[[#This Row],[Order_Number]],Table_Pending_Today[In-House],1))</f>
        <v>0</v>
      </c>
      <c r="EJ24" cm="1">
        <f t="array" ref="EJ24">SUM(COUNTIFS(Table_Pending_Today[job_type_code],{"XV","XQ","XT","XU"},Table_Pending_Today[Order_Number],Table_Pending_Today[[#This Row],[Order_Number]],Table_Pending_Today[Contractor],1))</f>
        <v>0</v>
      </c>
      <c r="EK24" cm="1">
        <f t="array" ref="EK24">SUM(COUNTIFS(Table_Pending_Today[job_type_code],{"WB","WQ","Z5","Z7","U8","QU","7W","2V","2W","2X"},Table_Pending_Today[Order_Number],Table_Pending_Today[[#This Row],[Order_Number]]))</f>
        <v>0</v>
      </c>
      <c r="EL24" cm="1">
        <f t="array" ref="EL24">SUM(COUNTIFS(Table_Pending_Today[job_type_code],{"WB","WQ","Z5","Z7","U8","QU","7W","2V","2W","2X"},Table_Pending_Today[In-House],1,Table_Pending_Today[Order_Number],Table_Pending_Today[[#This Row],[Order_Number]]))</f>
        <v>0</v>
      </c>
      <c r="EM24" cm="1">
        <f t="array" ref="EM24">SUM(COUNTIFS(Table_Pending_Today[job_type_code],{"WB","WQ","Z5","Z7","U8","QU","7W","2V","2W","2X"},Table_Pending_Today[Contractor],1,Table_Pending_Today[Order_Number],Table_Pending_Today[[#This Row],[Order_Number]]))</f>
        <v>0</v>
      </c>
      <c r="EN24" cm="1">
        <f t="array" ref="EN24">IF(SUM(COUNTIFS(Table_Pending_Today[Order_Type_Desc],{"Install","Service Order","Restart"},Table_Pending_Today[Order_Number],Table_Pending_Today[[#This Row],[Order_Number]]))&gt;0,1,0)</f>
        <v>1</v>
      </c>
      <c r="EO24" cm="1">
        <f t="array" ref="EO24">IF(SUM(COUNTIFS(Table_Pending_Today[Order_Type_Desc],{"Install","Service Order","Restart"},Table_Pending_Today[In-House],1,Table_Pending_Today[Order_Number],Table_Pending_Today[[#This Row],[Order_Number]]))&gt;0,1,0)</f>
        <v>1</v>
      </c>
      <c r="EP24" cm="1">
        <f t="array" ref="EP24">IF(SUM(COUNTIFS(Table_Pending_Today[Order_Type_Desc],{"Install","Service Order","Restart"},Table_Pending_Today[Contractor],1,Table_Pending_Today[Order_Number],Table_Pending_Today[[#This Row],[Order_Number]]))&gt;0,1,0)</f>
        <v>0</v>
      </c>
      <c r="EQ24">
        <f>IF(SUM(COUNTIFS(Table_Pending_Today[Order_Type_Desc],"Special Request",Table_Pending_Today[Bury_Drop],0,Table_Pending_Today[In-House],1,Table_Pending_Today[Order_Number],Table_Pending_Today[[#This Row],[Order_Number]]))&gt;0,1,0)</f>
        <v>0</v>
      </c>
      <c r="ER24">
        <f>SUM(COUNTIFS(Table_Pending_Today[Order_Type_Desc],"Special Request",Table_Pending_Today[Bury_Drop],0,Table_Pending_Today[Contractor],1,Table_Pending_Today[Order_Number],Table_Pending_Today[[#This Row],[Order_Number]]))</f>
        <v>0</v>
      </c>
    </row>
    <row r="25" spans="1:148" x14ac:dyDescent="0.25">
      <c r="A25" t="s">
        <v>22433</v>
      </c>
      <c r="B25" t="s">
        <v>68448</v>
      </c>
      <c r="C25" t="s">
        <v>1</v>
      </c>
      <c r="D25" t="s">
        <v>39596</v>
      </c>
      <c r="E25" t="s">
        <v>39597</v>
      </c>
      <c r="F25" t="s">
        <v>39598</v>
      </c>
      <c r="G25">
        <v>455268</v>
      </c>
      <c r="H25" t="s">
        <v>72</v>
      </c>
      <c r="I25" t="s">
        <v>89</v>
      </c>
      <c r="J25" t="s">
        <v>16794</v>
      </c>
      <c r="K25" t="s">
        <v>73</v>
      </c>
      <c r="L25">
        <v>2</v>
      </c>
      <c r="M25" t="s">
        <v>39599</v>
      </c>
      <c r="N25" t="s">
        <v>39600</v>
      </c>
      <c r="O25" t="s">
        <v>20122</v>
      </c>
      <c r="P25" t="s">
        <v>39601</v>
      </c>
      <c r="Q25" t="s">
        <v>47554</v>
      </c>
      <c r="R25" t="s">
        <v>39603</v>
      </c>
      <c r="T25" t="s">
        <v>75</v>
      </c>
      <c r="U25" t="s">
        <v>16658</v>
      </c>
      <c r="V25" t="s">
        <v>39604</v>
      </c>
      <c r="W25" t="s">
        <v>16665</v>
      </c>
      <c r="X25" t="s">
        <v>18411</v>
      </c>
      <c r="Y25" t="s">
        <v>76</v>
      </c>
      <c r="Z25" t="s">
        <v>77</v>
      </c>
      <c r="AA25" t="s">
        <v>104</v>
      </c>
      <c r="AB25" t="s">
        <v>17085</v>
      </c>
      <c r="AC25" t="s">
        <v>17074</v>
      </c>
      <c r="AD25" t="s">
        <v>47555</v>
      </c>
      <c r="AE25" t="s">
        <v>19945</v>
      </c>
      <c r="AF25" t="s">
        <v>47556</v>
      </c>
      <c r="AG25" t="s">
        <v>22433</v>
      </c>
      <c r="AH25" t="s">
        <v>16921</v>
      </c>
      <c r="AI25" t="s">
        <v>22433</v>
      </c>
      <c r="AJ25">
        <v>0</v>
      </c>
      <c r="AL25" t="s">
        <v>49053</v>
      </c>
      <c r="AM25" t="s">
        <v>87</v>
      </c>
      <c r="AO25">
        <v>18</v>
      </c>
      <c r="AP25" t="s">
        <v>91</v>
      </c>
      <c r="AQ25" t="s">
        <v>80</v>
      </c>
      <c r="AR25" t="s">
        <v>16796</v>
      </c>
      <c r="AT25">
        <v>0</v>
      </c>
      <c r="AU25">
        <v>0</v>
      </c>
      <c r="AV25" t="s">
        <v>17079</v>
      </c>
      <c r="BI25" t="s">
        <v>81</v>
      </c>
      <c r="BJ25" t="s">
        <v>81</v>
      </c>
      <c r="BK25" t="s">
        <v>81</v>
      </c>
      <c r="BM25" t="s">
        <v>47557</v>
      </c>
      <c r="BN25" t="s">
        <v>47558</v>
      </c>
      <c r="BS25" t="s">
        <v>17202</v>
      </c>
      <c r="BT25" t="s">
        <v>17764</v>
      </c>
      <c r="BU25" t="s">
        <v>49054</v>
      </c>
      <c r="BV25" t="s">
        <v>47555</v>
      </c>
      <c r="BW25">
        <v>0</v>
      </c>
      <c r="BX25">
        <v>0</v>
      </c>
      <c r="CE25" t="s">
        <v>16880</v>
      </c>
      <c r="CF25" t="s">
        <v>16881</v>
      </c>
      <c r="CG25" t="s">
        <v>16882</v>
      </c>
      <c r="CK25" t="s">
        <v>16885</v>
      </c>
      <c r="CL25" t="s">
        <v>80</v>
      </c>
      <c r="CM25">
        <v>0</v>
      </c>
      <c r="CN25">
        <v>97.269400000000005</v>
      </c>
      <c r="CO25">
        <v>6.76</v>
      </c>
      <c r="CP25">
        <v>2700</v>
      </c>
      <c r="CQ25" t="s">
        <v>17320</v>
      </c>
      <c r="CR25" t="s">
        <v>17313</v>
      </c>
      <c r="CS25" t="s">
        <v>17314</v>
      </c>
      <c r="CT25" t="s">
        <v>17733</v>
      </c>
      <c r="CU25" t="s">
        <v>16885</v>
      </c>
      <c r="DS25">
        <v>0</v>
      </c>
      <c r="DU25">
        <v>1</v>
      </c>
      <c r="DV25">
        <v>0</v>
      </c>
      <c r="DW25">
        <v>0</v>
      </c>
      <c r="DY25">
        <v>0</v>
      </c>
      <c r="DZ25">
        <v>0</v>
      </c>
      <c r="EC25" t="s">
        <v>21330</v>
      </c>
      <c r="ED25">
        <v>2</v>
      </c>
      <c r="EE25" cm="1">
        <f t="array" ref="EE25">SUM(COUNTIFS(Table_Pending_Today[job_type_code],{"WB","WQ","Z5","Z7","U8","QU","7W","2V","2W","2X"},Table_Pending_Today[Order_Number],Table_Pending_Today[[#This Row],[Order_Number]]))</f>
        <v>0</v>
      </c>
      <c r="EF25">
        <f>COUNTIFS(Table_Pending_Today[Order_Number],Table_Pending_Today[[#This Row],[Order_Number]],Table_Pending_Today[tech_contractor],"INHOUSE")</f>
        <v>1</v>
      </c>
      <c r="EG25">
        <f>COUNTIFS(Table_Pending_Today[Order_Number],Table_Pending_Today[[#This Row],[Order_Number]],Table_Pending_Today[tech_contractor],"CONTRACTOR")</f>
        <v>0</v>
      </c>
      <c r="EH25" cm="1">
        <f t="array" ref="EH25">SUM(COUNTIFS(Table_Pending_Today[job_type_code],{"XV","XQ","XT","XU"},Table_Pending_Today[Order_Number],Table_Pending_Today[[#This Row],[Order_Number]]))</f>
        <v>0</v>
      </c>
      <c r="EI25" cm="1">
        <f t="array" ref="EI25">SUM(COUNTIFS(Table_Pending_Today[job_type_code],{"XV","XQ","XT","XU"},Table_Pending_Today[Order_Number],Table_Pending_Today[[#This Row],[Order_Number]],Table_Pending_Today[In-House],1))</f>
        <v>0</v>
      </c>
      <c r="EJ25" cm="1">
        <f t="array" ref="EJ25">SUM(COUNTIFS(Table_Pending_Today[job_type_code],{"XV","XQ","XT","XU"},Table_Pending_Today[Order_Number],Table_Pending_Today[[#This Row],[Order_Number]],Table_Pending_Today[Contractor],1))</f>
        <v>0</v>
      </c>
      <c r="EK25" cm="1">
        <f t="array" ref="EK25">SUM(COUNTIFS(Table_Pending_Today[job_type_code],{"WB","WQ","Z5","Z7","U8","QU","7W","2V","2W","2X"},Table_Pending_Today[Order_Number],Table_Pending_Today[[#This Row],[Order_Number]]))</f>
        <v>0</v>
      </c>
      <c r="EL25" cm="1">
        <f t="array" ref="EL25">SUM(COUNTIFS(Table_Pending_Today[job_type_code],{"WB","WQ","Z5","Z7","U8","QU","7W","2V","2W","2X"},Table_Pending_Today[In-House],1,Table_Pending_Today[Order_Number],Table_Pending_Today[[#This Row],[Order_Number]]))</f>
        <v>0</v>
      </c>
      <c r="EM25" cm="1">
        <f t="array" ref="EM25">SUM(COUNTIFS(Table_Pending_Today[job_type_code],{"WB","WQ","Z5","Z7","U8","QU","7W","2V","2W","2X"},Table_Pending_Today[Contractor],1,Table_Pending_Today[Order_Number],Table_Pending_Today[[#This Row],[Order_Number]]))</f>
        <v>0</v>
      </c>
      <c r="EN25" cm="1">
        <f t="array" ref="EN25">IF(SUM(COUNTIFS(Table_Pending_Today[Order_Type_Desc],{"Install","Service Order","Restart"},Table_Pending_Today[Order_Number],Table_Pending_Today[[#This Row],[Order_Number]]))&gt;0,1,0)</f>
        <v>0</v>
      </c>
      <c r="EO25" cm="1">
        <f t="array" ref="EO25">IF(SUM(COUNTIFS(Table_Pending_Today[Order_Type_Desc],{"Install","Service Order","Restart"},Table_Pending_Today[In-House],1,Table_Pending_Today[Order_Number],Table_Pending_Today[[#This Row],[Order_Number]]))&gt;0,1,0)</f>
        <v>0</v>
      </c>
      <c r="EP25" cm="1">
        <f t="array" ref="EP25">IF(SUM(COUNTIFS(Table_Pending_Today[Order_Type_Desc],{"Install","Service Order","Restart"},Table_Pending_Today[Contractor],1,Table_Pending_Today[Order_Number],Table_Pending_Today[[#This Row],[Order_Number]]))&gt;0,1,0)</f>
        <v>0</v>
      </c>
      <c r="EQ25">
        <f>IF(SUM(COUNTIFS(Table_Pending_Today[Order_Type_Desc],"Special Request",Table_Pending_Today[Bury_Drop],0,Table_Pending_Today[In-House],1,Table_Pending_Today[Order_Number],Table_Pending_Today[[#This Row],[Order_Number]]))&gt;0,1,0)</f>
        <v>0</v>
      </c>
      <c r="ER25">
        <f>SUM(COUNTIFS(Table_Pending_Today[Order_Type_Desc],"Special Request",Table_Pending_Today[Bury_Drop],0,Table_Pending_Today[Contractor],1,Table_Pending_Today[Order_Number],Table_Pending_Today[[#This Row],[Order_Number]]))</f>
        <v>0</v>
      </c>
    </row>
    <row r="26" spans="1:148" x14ac:dyDescent="0.25">
      <c r="A26" t="s">
        <v>22433</v>
      </c>
      <c r="B26" t="s">
        <v>68448</v>
      </c>
      <c r="C26" t="s">
        <v>1</v>
      </c>
      <c r="D26" t="s">
        <v>26695</v>
      </c>
      <c r="E26" t="s">
        <v>26696</v>
      </c>
      <c r="F26" t="s">
        <v>26697</v>
      </c>
      <c r="G26">
        <v>464629</v>
      </c>
      <c r="H26" t="s">
        <v>72</v>
      </c>
      <c r="I26" t="s">
        <v>89</v>
      </c>
      <c r="J26" t="s">
        <v>16798</v>
      </c>
      <c r="K26" t="s">
        <v>73</v>
      </c>
      <c r="L26">
        <v>1</v>
      </c>
      <c r="M26" t="s">
        <v>26698</v>
      </c>
      <c r="N26" t="s">
        <v>26699</v>
      </c>
      <c r="P26" t="s">
        <v>19203</v>
      </c>
      <c r="Q26" t="s">
        <v>21461</v>
      </c>
      <c r="R26" t="s">
        <v>26701</v>
      </c>
      <c r="T26" t="s">
        <v>75</v>
      </c>
      <c r="U26" t="s">
        <v>16658</v>
      </c>
      <c r="V26" t="s">
        <v>26702</v>
      </c>
      <c r="W26" t="s">
        <v>16665</v>
      </c>
      <c r="X26" t="s">
        <v>17395</v>
      </c>
      <c r="Y26" t="s">
        <v>76</v>
      </c>
      <c r="Z26" t="s">
        <v>77</v>
      </c>
      <c r="AA26" t="s">
        <v>90</v>
      </c>
      <c r="AB26" t="s">
        <v>16670</v>
      </c>
      <c r="AC26" t="s">
        <v>16834</v>
      </c>
      <c r="AD26" t="s">
        <v>47689</v>
      </c>
      <c r="AE26" t="s">
        <v>20208</v>
      </c>
      <c r="AF26" t="s">
        <v>47690</v>
      </c>
      <c r="AG26" t="s">
        <v>22433</v>
      </c>
      <c r="AH26" t="s">
        <v>16779</v>
      </c>
      <c r="AI26" t="s">
        <v>22433</v>
      </c>
      <c r="AJ26">
        <v>0</v>
      </c>
      <c r="AL26" t="s">
        <v>79</v>
      </c>
      <c r="AO26">
        <v>18</v>
      </c>
      <c r="AP26" t="s">
        <v>91</v>
      </c>
      <c r="AQ26" t="s">
        <v>80</v>
      </c>
      <c r="AR26" t="s">
        <v>47691</v>
      </c>
      <c r="AT26">
        <v>0</v>
      </c>
      <c r="AU26">
        <v>0</v>
      </c>
      <c r="AV26" t="s">
        <v>17079</v>
      </c>
      <c r="BI26" t="s">
        <v>81</v>
      </c>
      <c r="BJ26" t="s">
        <v>81</v>
      </c>
      <c r="BK26" t="s">
        <v>81</v>
      </c>
      <c r="BM26" t="s">
        <v>47695</v>
      </c>
      <c r="BN26" t="s">
        <v>47696</v>
      </c>
      <c r="BS26" t="s">
        <v>17202</v>
      </c>
      <c r="BV26" t="s">
        <v>47689</v>
      </c>
      <c r="BW26">
        <v>0</v>
      </c>
      <c r="BX26">
        <v>0</v>
      </c>
      <c r="CA26" t="s">
        <v>17147</v>
      </c>
      <c r="CE26" t="s">
        <v>16880</v>
      </c>
      <c r="CF26" t="s">
        <v>16881</v>
      </c>
      <c r="CG26" t="s">
        <v>16882</v>
      </c>
      <c r="CK26" t="s">
        <v>16911</v>
      </c>
      <c r="CL26" t="s">
        <v>80</v>
      </c>
      <c r="CM26">
        <v>0</v>
      </c>
      <c r="CN26">
        <v>96.034400000000005</v>
      </c>
      <c r="CO26">
        <v>6.67</v>
      </c>
      <c r="CP26">
        <v>575</v>
      </c>
      <c r="CQ26" t="s">
        <v>17312</v>
      </c>
      <c r="CR26" t="s">
        <v>17313</v>
      </c>
      <c r="CS26" t="s">
        <v>47692</v>
      </c>
      <c r="CT26" t="s">
        <v>47693</v>
      </c>
      <c r="CU26" t="s">
        <v>16911</v>
      </c>
      <c r="CV26" t="s">
        <v>47694</v>
      </c>
      <c r="DU26">
        <v>0</v>
      </c>
      <c r="DV26">
        <v>0</v>
      </c>
      <c r="DW26">
        <v>0</v>
      </c>
      <c r="DY26">
        <v>0</v>
      </c>
      <c r="DZ26">
        <v>0</v>
      </c>
      <c r="EC26" t="s">
        <v>21330</v>
      </c>
      <c r="ED26">
        <v>1</v>
      </c>
      <c r="EE26" cm="1">
        <f t="array" ref="EE26">SUM(COUNTIFS(Table_Pending_Today[job_type_code],{"WB","WQ","Z5","Z7","U8","QU","7W","2V","2W","2X"},Table_Pending_Today[Order_Number],Table_Pending_Today[[#This Row],[Order_Number]]))</f>
        <v>0</v>
      </c>
      <c r="EF26">
        <f>COUNTIFS(Table_Pending_Today[Order_Number],Table_Pending_Today[[#This Row],[Order_Number]],Table_Pending_Today[tech_contractor],"INHOUSE")</f>
        <v>0</v>
      </c>
      <c r="EG26">
        <f>COUNTIFS(Table_Pending_Today[Order_Number],Table_Pending_Today[[#This Row],[Order_Number]],Table_Pending_Today[tech_contractor],"CONTRACTOR")</f>
        <v>0</v>
      </c>
      <c r="EH26" cm="1">
        <f t="array" ref="EH26">SUM(COUNTIFS(Table_Pending_Today[job_type_code],{"XV","XQ","XT","XU"},Table_Pending_Today[Order_Number],Table_Pending_Today[[#This Row],[Order_Number]]))</f>
        <v>0</v>
      </c>
      <c r="EI26" cm="1">
        <f t="array" ref="EI26">SUM(COUNTIFS(Table_Pending_Today[job_type_code],{"XV","XQ","XT","XU"},Table_Pending_Today[Order_Number],Table_Pending_Today[[#This Row],[Order_Number]],Table_Pending_Today[In-House],1))</f>
        <v>0</v>
      </c>
      <c r="EJ26" cm="1">
        <f t="array" ref="EJ26">SUM(COUNTIFS(Table_Pending_Today[job_type_code],{"XV","XQ","XT","XU"},Table_Pending_Today[Order_Number],Table_Pending_Today[[#This Row],[Order_Number]],Table_Pending_Today[Contractor],1))</f>
        <v>0</v>
      </c>
      <c r="EK26" cm="1">
        <f t="array" ref="EK26">SUM(COUNTIFS(Table_Pending_Today[job_type_code],{"WB","WQ","Z5","Z7","U8","QU","7W","2V","2W","2X"},Table_Pending_Today[Order_Number],Table_Pending_Today[[#This Row],[Order_Number]]))</f>
        <v>0</v>
      </c>
      <c r="EL26" cm="1">
        <f t="array" ref="EL26">SUM(COUNTIFS(Table_Pending_Today[job_type_code],{"WB","WQ","Z5","Z7","U8","QU","7W","2V","2W","2X"},Table_Pending_Today[In-House],1,Table_Pending_Today[Order_Number],Table_Pending_Today[[#This Row],[Order_Number]]))</f>
        <v>0</v>
      </c>
      <c r="EM26" cm="1">
        <f t="array" ref="EM26">SUM(COUNTIFS(Table_Pending_Today[job_type_code],{"WB","WQ","Z5","Z7","U8","QU","7W","2V","2W","2X"},Table_Pending_Today[Contractor],1,Table_Pending_Today[Order_Number],Table_Pending_Today[[#This Row],[Order_Number]]))</f>
        <v>0</v>
      </c>
      <c r="EN26" cm="1">
        <f t="array" ref="EN26">IF(SUM(COUNTIFS(Table_Pending_Today[Order_Type_Desc],{"Install","Service Order","Restart"},Table_Pending_Today[Order_Number],Table_Pending_Today[[#This Row],[Order_Number]]))&gt;0,1,0)</f>
        <v>0</v>
      </c>
      <c r="EO26" cm="1">
        <f t="array" ref="EO26">IF(SUM(COUNTIFS(Table_Pending_Today[Order_Type_Desc],{"Install","Service Order","Restart"},Table_Pending_Today[In-House],1,Table_Pending_Today[Order_Number],Table_Pending_Today[[#This Row],[Order_Number]]))&gt;0,1,0)</f>
        <v>0</v>
      </c>
      <c r="EP26" cm="1">
        <f t="array" ref="EP26">IF(SUM(COUNTIFS(Table_Pending_Today[Order_Type_Desc],{"Install","Service Order","Restart"},Table_Pending_Today[Contractor],1,Table_Pending_Today[Order_Number],Table_Pending_Today[[#This Row],[Order_Number]]))&gt;0,1,0)</f>
        <v>0</v>
      </c>
      <c r="EQ26">
        <f>IF(SUM(COUNTIFS(Table_Pending_Today[Order_Type_Desc],"Special Request",Table_Pending_Today[Bury_Drop],0,Table_Pending_Today[In-House],1,Table_Pending_Today[Order_Number],Table_Pending_Today[[#This Row],[Order_Number]]))&gt;0,1,0)</f>
        <v>0</v>
      </c>
      <c r="ER26">
        <f>SUM(COUNTIFS(Table_Pending_Today[Order_Type_Desc],"Special Request",Table_Pending_Today[Bury_Drop],0,Table_Pending_Today[Contractor],1,Table_Pending_Today[Order_Number],Table_Pending_Today[[#This Row],[Order_Number]]))</f>
        <v>0</v>
      </c>
    </row>
    <row r="27" spans="1:148" x14ac:dyDescent="0.25">
      <c r="A27" t="s">
        <v>22433</v>
      </c>
      <c r="B27" t="s">
        <v>68448</v>
      </c>
      <c r="C27" t="s">
        <v>1</v>
      </c>
      <c r="E27" t="s">
        <v>61038</v>
      </c>
      <c r="F27" t="s">
        <v>61039</v>
      </c>
      <c r="G27">
        <v>469940</v>
      </c>
      <c r="H27" t="s">
        <v>72</v>
      </c>
      <c r="I27" t="s">
        <v>16931</v>
      </c>
      <c r="J27" t="s">
        <v>16932</v>
      </c>
      <c r="K27" t="s">
        <v>73</v>
      </c>
      <c r="L27">
        <v>0</v>
      </c>
      <c r="M27" t="s">
        <v>61040</v>
      </c>
      <c r="N27" t="s">
        <v>61041</v>
      </c>
      <c r="P27" t="s">
        <v>86</v>
      </c>
      <c r="Q27" t="s">
        <v>17570</v>
      </c>
      <c r="R27" t="s">
        <v>61043</v>
      </c>
      <c r="T27" t="s">
        <v>75</v>
      </c>
      <c r="U27" t="s">
        <v>16658</v>
      </c>
      <c r="V27" t="s">
        <v>61044</v>
      </c>
      <c r="W27" t="s">
        <v>16666</v>
      </c>
      <c r="X27" t="s">
        <v>16831</v>
      </c>
      <c r="Y27" t="s">
        <v>76</v>
      </c>
      <c r="Z27" t="s">
        <v>121</v>
      </c>
      <c r="AA27" t="s">
        <v>90</v>
      </c>
      <c r="AB27" t="s">
        <v>16744</v>
      </c>
      <c r="AC27" t="s">
        <v>107</v>
      </c>
      <c r="AD27" t="s">
        <v>49457</v>
      </c>
      <c r="AE27" t="s">
        <v>22433</v>
      </c>
      <c r="AF27" t="s">
        <v>68488</v>
      </c>
      <c r="AG27" t="s">
        <v>22433</v>
      </c>
      <c r="AH27" t="s">
        <v>16921</v>
      </c>
      <c r="AJ27">
        <v>0</v>
      </c>
      <c r="AL27" t="s">
        <v>47616</v>
      </c>
      <c r="AM27" t="s">
        <v>3</v>
      </c>
      <c r="AN27" t="s">
        <v>16827</v>
      </c>
      <c r="AO27">
        <v>20</v>
      </c>
      <c r="AP27" t="s">
        <v>124</v>
      </c>
      <c r="AQ27" t="s">
        <v>92</v>
      </c>
      <c r="AR27" t="s">
        <v>16933</v>
      </c>
      <c r="AT27">
        <v>0</v>
      </c>
      <c r="AU27">
        <v>0</v>
      </c>
      <c r="AV27" t="s">
        <v>16839</v>
      </c>
      <c r="BI27" t="s">
        <v>81</v>
      </c>
      <c r="BJ27" t="s">
        <v>81</v>
      </c>
      <c r="BK27" t="s">
        <v>81</v>
      </c>
      <c r="BM27" t="s">
        <v>49172</v>
      </c>
      <c r="BN27" t="s">
        <v>68490</v>
      </c>
      <c r="BQ27" t="s">
        <v>68491</v>
      </c>
      <c r="BT27" t="s">
        <v>47617</v>
      </c>
      <c r="BU27" t="s">
        <v>17814</v>
      </c>
      <c r="BV27" t="s">
        <v>49457</v>
      </c>
      <c r="BW27">
        <v>0</v>
      </c>
      <c r="BX27">
        <v>0</v>
      </c>
      <c r="CE27" t="s">
        <v>16880</v>
      </c>
      <c r="CF27" t="s">
        <v>16881</v>
      </c>
      <c r="CG27" t="s">
        <v>16882</v>
      </c>
      <c r="CK27" t="s">
        <v>16947</v>
      </c>
      <c r="CL27" t="s">
        <v>92</v>
      </c>
      <c r="CN27">
        <v>75.857900000000001</v>
      </c>
      <c r="CO27">
        <v>12078.74</v>
      </c>
      <c r="CP27">
        <v>1725</v>
      </c>
      <c r="CQ27" t="s">
        <v>17312</v>
      </c>
      <c r="CR27" t="s">
        <v>17313</v>
      </c>
      <c r="CT27" t="s">
        <v>68489</v>
      </c>
      <c r="DU27">
        <v>1</v>
      </c>
      <c r="DV27">
        <v>1</v>
      </c>
      <c r="DW27">
        <v>0</v>
      </c>
      <c r="DY27">
        <v>0</v>
      </c>
      <c r="DZ27">
        <v>0</v>
      </c>
      <c r="EC27" t="s">
        <v>21383</v>
      </c>
      <c r="ED27">
        <v>0</v>
      </c>
      <c r="EE27" cm="1">
        <f t="array" ref="EE27">SUM(COUNTIFS(Table_Pending_Today[job_type_code],{"WB","WQ","Z5","Z7","U8","QU","7W","2V","2W","2X"},Table_Pending_Today[Order_Number],Table_Pending_Today[[#This Row],[Order_Number]]))</f>
        <v>0</v>
      </c>
      <c r="EF27">
        <f>COUNTIFS(Table_Pending_Today[Order_Number],Table_Pending_Today[[#This Row],[Order_Number]],Table_Pending_Today[tech_contractor],"INHOUSE")</f>
        <v>0</v>
      </c>
      <c r="EG27">
        <f>COUNTIFS(Table_Pending_Today[Order_Number],Table_Pending_Today[[#This Row],[Order_Number]],Table_Pending_Today[tech_contractor],"CONTRACTOR")</f>
        <v>1</v>
      </c>
      <c r="EH27" cm="1">
        <f t="array" ref="EH27">SUM(COUNTIFS(Table_Pending_Today[job_type_code],{"XV","XQ","XT","XU"},Table_Pending_Today[Order_Number],Table_Pending_Today[[#This Row],[Order_Number]]))</f>
        <v>1</v>
      </c>
      <c r="EI27" cm="1">
        <f t="array" ref="EI27">SUM(COUNTIFS(Table_Pending_Today[job_type_code],{"XV","XQ","XT","XU"},Table_Pending_Today[Order_Number],Table_Pending_Today[[#This Row],[Order_Number]],Table_Pending_Today[In-House],1))</f>
        <v>0</v>
      </c>
      <c r="EJ27" cm="1">
        <f t="array" ref="EJ27">SUM(COUNTIFS(Table_Pending_Today[job_type_code],{"XV","XQ","XT","XU"},Table_Pending_Today[Order_Number],Table_Pending_Today[[#This Row],[Order_Number]],Table_Pending_Today[Contractor],1))</f>
        <v>1</v>
      </c>
      <c r="EK27" cm="1">
        <f t="array" ref="EK27">SUM(COUNTIFS(Table_Pending_Today[job_type_code],{"WB","WQ","Z5","Z7","U8","QU","7W","2V","2W","2X"},Table_Pending_Today[Order_Number],Table_Pending_Today[[#This Row],[Order_Number]]))</f>
        <v>0</v>
      </c>
      <c r="EL27" cm="1">
        <f t="array" ref="EL27">SUM(COUNTIFS(Table_Pending_Today[job_type_code],{"WB","WQ","Z5","Z7","U8","QU","7W","2V","2W","2X"},Table_Pending_Today[In-House],1,Table_Pending_Today[Order_Number],Table_Pending_Today[[#This Row],[Order_Number]]))</f>
        <v>0</v>
      </c>
      <c r="EM27" cm="1">
        <f t="array" ref="EM27">SUM(COUNTIFS(Table_Pending_Today[job_type_code],{"WB","WQ","Z5","Z7","U8","QU","7W","2V","2W","2X"},Table_Pending_Today[Contractor],1,Table_Pending_Today[Order_Number],Table_Pending_Today[[#This Row],[Order_Number]]))</f>
        <v>0</v>
      </c>
      <c r="EN27" cm="1">
        <f t="array" ref="EN27">IF(SUM(COUNTIFS(Table_Pending_Today[Order_Type_Desc],{"Install","Service Order","Restart"},Table_Pending_Today[Order_Number],Table_Pending_Today[[#This Row],[Order_Number]]))&gt;0,1,0)</f>
        <v>0</v>
      </c>
      <c r="EO27" cm="1">
        <f t="array" ref="EO27">IF(SUM(COUNTIFS(Table_Pending_Today[Order_Type_Desc],{"Install","Service Order","Restart"},Table_Pending_Today[In-House],1,Table_Pending_Today[Order_Number],Table_Pending_Today[[#This Row],[Order_Number]]))&gt;0,1,0)</f>
        <v>0</v>
      </c>
      <c r="EP27" cm="1">
        <f t="array" ref="EP27">IF(SUM(COUNTIFS(Table_Pending_Today[Order_Type_Desc],{"Install","Service Order","Restart"},Table_Pending_Today[Contractor],1,Table_Pending_Today[Order_Number],Table_Pending_Today[[#This Row],[Order_Number]]))&gt;0,1,0)</f>
        <v>0</v>
      </c>
      <c r="EQ27">
        <f>IF(SUM(COUNTIFS(Table_Pending_Today[Order_Type_Desc],"Special Request",Table_Pending_Today[Bury_Drop],0,Table_Pending_Today[In-House],1,Table_Pending_Today[Order_Number],Table_Pending_Today[[#This Row],[Order_Number]]))&gt;0,1,0)</f>
        <v>0</v>
      </c>
      <c r="ER27">
        <f>SUM(COUNTIFS(Table_Pending_Today[Order_Type_Desc],"Special Request",Table_Pending_Today[Bury_Drop],0,Table_Pending_Today[Contractor],1,Table_Pending_Today[Order_Number],Table_Pending_Today[[#This Row],[Order_Number]]))</f>
        <v>0</v>
      </c>
    </row>
    <row r="28" spans="1:148" x14ac:dyDescent="0.25">
      <c r="A28" t="s">
        <v>22433</v>
      </c>
      <c r="B28" t="s">
        <v>68448</v>
      </c>
      <c r="C28" t="s">
        <v>1</v>
      </c>
      <c r="D28" t="s">
        <v>61439</v>
      </c>
      <c r="E28" t="s">
        <v>61440</v>
      </c>
      <c r="F28" t="s">
        <v>61441</v>
      </c>
      <c r="G28">
        <v>469941</v>
      </c>
      <c r="H28" t="s">
        <v>72</v>
      </c>
      <c r="I28" t="s">
        <v>89</v>
      </c>
      <c r="J28" t="s">
        <v>16976</v>
      </c>
      <c r="K28" t="s">
        <v>73</v>
      </c>
      <c r="L28">
        <v>0</v>
      </c>
      <c r="M28" t="s">
        <v>61442</v>
      </c>
      <c r="N28" t="s">
        <v>61443</v>
      </c>
      <c r="P28" t="s">
        <v>117</v>
      </c>
      <c r="Q28" t="s">
        <v>16986</v>
      </c>
      <c r="R28" t="s">
        <v>61445</v>
      </c>
      <c r="T28" t="s">
        <v>75</v>
      </c>
      <c r="U28" t="s">
        <v>16658</v>
      </c>
      <c r="V28" t="s">
        <v>61446</v>
      </c>
      <c r="W28" t="s">
        <v>16665</v>
      </c>
      <c r="X28" t="s">
        <v>16998</v>
      </c>
      <c r="Y28" t="s">
        <v>76</v>
      </c>
      <c r="Z28" t="s">
        <v>96</v>
      </c>
      <c r="AA28" t="s">
        <v>16988</v>
      </c>
      <c r="AB28" t="s">
        <v>16987</v>
      </c>
      <c r="AC28" t="s">
        <v>16989</v>
      </c>
      <c r="AD28" t="s">
        <v>68492</v>
      </c>
      <c r="AE28" t="s">
        <v>22433</v>
      </c>
      <c r="AF28" t="s">
        <v>68493</v>
      </c>
      <c r="AG28" t="s">
        <v>22433</v>
      </c>
      <c r="AH28" t="s">
        <v>16836</v>
      </c>
      <c r="AJ28">
        <v>0</v>
      </c>
      <c r="AL28" t="s">
        <v>79</v>
      </c>
      <c r="AO28">
        <v>18</v>
      </c>
      <c r="AP28" t="s">
        <v>91</v>
      </c>
      <c r="AQ28" t="s">
        <v>80</v>
      </c>
      <c r="AR28" t="s">
        <v>68494</v>
      </c>
      <c r="AT28">
        <v>0</v>
      </c>
      <c r="AU28">
        <v>0</v>
      </c>
      <c r="AV28" t="s">
        <v>16839</v>
      </c>
      <c r="BI28" t="s">
        <v>81</v>
      </c>
      <c r="BJ28" t="s">
        <v>81</v>
      </c>
      <c r="BK28" t="s">
        <v>81</v>
      </c>
      <c r="BM28" t="s">
        <v>68499</v>
      </c>
      <c r="BN28" t="s">
        <v>68500</v>
      </c>
      <c r="BQ28" t="s">
        <v>50330</v>
      </c>
      <c r="BS28" t="s">
        <v>17202</v>
      </c>
      <c r="BV28" t="s">
        <v>68492</v>
      </c>
      <c r="BW28">
        <v>0</v>
      </c>
      <c r="BX28">
        <v>1</v>
      </c>
      <c r="CA28" t="s">
        <v>17428</v>
      </c>
      <c r="CE28" t="s">
        <v>16880</v>
      </c>
      <c r="CF28" t="s">
        <v>16881</v>
      </c>
      <c r="CG28" t="s">
        <v>16882</v>
      </c>
      <c r="CK28" t="s">
        <v>16890</v>
      </c>
      <c r="CL28" t="s">
        <v>80</v>
      </c>
      <c r="CM28">
        <v>0</v>
      </c>
      <c r="CN28">
        <v>99.000100000000003</v>
      </c>
      <c r="CO28">
        <v>2.75</v>
      </c>
      <c r="CP28">
        <v>775</v>
      </c>
      <c r="CQ28" t="s">
        <v>17315</v>
      </c>
      <c r="CR28" t="s">
        <v>68495</v>
      </c>
      <c r="CS28" t="s">
        <v>68496</v>
      </c>
      <c r="CT28" t="s">
        <v>68497</v>
      </c>
      <c r="CU28" t="s">
        <v>16890</v>
      </c>
      <c r="CV28" t="s">
        <v>68498</v>
      </c>
      <c r="DU28">
        <v>1</v>
      </c>
      <c r="DV28">
        <v>0</v>
      </c>
      <c r="DW28">
        <v>0</v>
      </c>
      <c r="DY28">
        <v>0</v>
      </c>
      <c r="DZ28">
        <v>0</v>
      </c>
      <c r="EC28" t="s">
        <v>21320</v>
      </c>
      <c r="ED28">
        <v>0</v>
      </c>
      <c r="EE28" cm="1">
        <f t="array" ref="EE28">SUM(COUNTIFS(Table_Pending_Today[job_type_code],{"WB","WQ","Z5","Z7","U8","QU","7W","2V","2W","2X"},Table_Pending_Today[Order_Number],Table_Pending_Today[[#This Row],[Order_Number]]))</f>
        <v>0</v>
      </c>
      <c r="EF28">
        <f>COUNTIFS(Table_Pending_Today[Order_Number],Table_Pending_Today[[#This Row],[Order_Number]],Table_Pending_Today[tech_contractor],"INHOUSE")</f>
        <v>0</v>
      </c>
      <c r="EG28">
        <f>COUNTIFS(Table_Pending_Today[Order_Number],Table_Pending_Today[[#This Row],[Order_Number]],Table_Pending_Today[tech_contractor],"CONTRACTOR")</f>
        <v>0</v>
      </c>
      <c r="EH28" cm="1">
        <f t="array" ref="EH28">SUM(COUNTIFS(Table_Pending_Today[job_type_code],{"XV","XQ","XT","XU"},Table_Pending_Today[Order_Number],Table_Pending_Today[[#This Row],[Order_Number]]))</f>
        <v>0</v>
      </c>
      <c r="EI28" cm="1">
        <f t="array" ref="EI28">SUM(COUNTIFS(Table_Pending_Today[job_type_code],{"XV","XQ","XT","XU"},Table_Pending_Today[Order_Number],Table_Pending_Today[[#This Row],[Order_Number]],Table_Pending_Today[In-House],1))</f>
        <v>0</v>
      </c>
      <c r="EJ28" cm="1">
        <f t="array" ref="EJ28">SUM(COUNTIFS(Table_Pending_Today[job_type_code],{"XV","XQ","XT","XU"},Table_Pending_Today[Order_Number],Table_Pending_Today[[#This Row],[Order_Number]],Table_Pending_Today[Contractor],1))</f>
        <v>0</v>
      </c>
      <c r="EK28" cm="1">
        <f t="array" ref="EK28">SUM(COUNTIFS(Table_Pending_Today[job_type_code],{"WB","WQ","Z5","Z7","U8","QU","7W","2V","2W","2X"},Table_Pending_Today[Order_Number],Table_Pending_Today[[#This Row],[Order_Number]]))</f>
        <v>0</v>
      </c>
      <c r="EL28" cm="1">
        <f t="array" ref="EL28">SUM(COUNTIFS(Table_Pending_Today[job_type_code],{"WB","WQ","Z5","Z7","U8","QU","7W","2V","2W","2X"},Table_Pending_Today[In-House],1,Table_Pending_Today[Order_Number],Table_Pending_Today[[#This Row],[Order_Number]]))</f>
        <v>0</v>
      </c>
      <c r="EM28" cm="1">
        <f t="array" ref="EM28">SUM(COUNTIFS(Table_Pending_Today[job_type_code],{"WB","WQ","Z5","Z7","U8","QU","7W","2V","2W","2X"},Table_Pending_Today[Contractor],1,Table_Pending_Today[Order_Number],Table_Pending_Today[[#This Row],[Order_Number]]))</f>
        <v>0</v>
      </c>
      <c r="EN28" cm="1">
        <f t="array" ref="EN28">IF(SUM(COUNTIFS(Table_Pending_Today[Order_Type_Desc],{"Install","Service Order","Restart"},Table_Pending_Today[Order_Number],Table_Pending_Today[[#This Row],[Order_Number]]))&gt;0,1,0)</f>
        <v>0</v>
      </c>
      <c r="EO28" cm="1">
        <f t="array" ref="EO28">IF(SUM(COUNTIFS(Table_Pending_Today[Order_Type_Desc],{"Install","Service Order","Restart"},Table_Pending_Today[In-House],1,Table_Pending_Today[Order_Number],Table_Pending_Today[[#This Row],[Order_Number]]))&gt;0,1,0)</f>
        <v>0</v>
      </c>
      <c r="EP28" cm="1">
        <f t="array" ref="EP28">IF(SUM(COUNTIFS(Table_Pending_Today[Order_Type_Desc],{"Install","Service Order","Restart"},Table_Pending_Today[Contractor],1,Table_Pending_Today[Order_Number],Table_Pending_Today[[#This Row],[Order_Number]]))&gt;0,1,0)</f>
        <v>0</v>
      </c>
      <c r="EQ28">
        <f>IF(SUM(COUNTIFS(Table_Pending_Today[Order_Type_Desc],"Special Request",Table_Pending_Today[Bury_Drop],0,Table_Pending_Today[In-House],1,Table_Pending_Today[Order_Number],Table_Pending_Today[[#This Row],[Order_Number]]))&gt;0,1,0)</f>
        <v>0</v>
      </c>
      <c r="ER28">
        <f>SUM(COUNTIFS(Table_Pending_Today[Order_Type_Desc],"Special Request",Table_Pending_Today[Bury_Drop],0,Table_Pending_Today[Contractor],1,Table_Pending_Today[Order_Number],Table_Pending_Today[[#This Row],[Order_Number]]))</f>
        <v>0</v>
      </c>
    </row>
    <row r="29" spans="1:148" x14ac:dyDescent="0.25">
      <c r="A29" t="s">
        <v>22433</v>
      </c>
      <c r="B29" t="s">
        <v>68448</v>
      </c>
      <c r="C29" t="s">
        <v>1</v>
      </c>
      <c r="D29" t="s">
        <v>67088</v>
      </c>
      <c r="E29" t="s">
        <v>67089</v>
      </c>
      <c r="F29" t="s">
        <v>67090</v>
      </c>
      <c r="G29">
        <v>468828</v>
      </c>
      <c r="H29" t="s">
        <v>72</v>
      </c>
      <c r="I29" t="s">
        <v>17484</v>
      </c>
      <c r="J29" t="s">
        <v>16935</v>
      </c>
      <c r="K29" t="s">
        <v>73</v>
      </c>
      <c r="L29">
        <v>0</v>
      </c>
      <c r="M29" t="s">
        <v>67091</v>
      </c>
      <c r="N29" t="s">
        <v>67092</v>
      </c>
      <c r="P29" t="s">
        <v>17337</v>
      </c>
      <c r="Q29" t="s">
        <v>17609</v>
      </c>
      <c r="R29" t="s">
        <v>67094</v>
      </c>
      <c r="T29" t="s">
        <v>75</v>
      </c>
      <c r="U29" t="s">
        <v>16658</v>
      </c>
      <c r="V29" t="s">
        <v>67095</v>
      </c>
      <c r="W29" t="s">
        <v>16666</v>
      </c>
      <c r="X29" t="s">
        <v>122</v>
      </c>
      <c r="Y29" t="s">
        <v>84</v>
      </c>
      <c r="Z29" t="s">
        <v>16923</v>
      </c>
      <c r="AA29" t="s">
        <v>86</v>
      </c>
      <c r="AB29" t="s">
        <v>16744</v>
      </c>
      <c r="AC29" t="s">
        <v>16746</v>
      </c>
      <c r="AD29" t="s">
        <v>68501</v>
      </c>
      <c r="AE29" t="s">
        <v>22433</v>
      </c>
      <c r="AF29" t="s">
        <v>68502</v>
      </c>
      <c r="AG29" t="s">
        <v>22433</v>
      </c>
      <c r="AH29" t="s">
        <v>16836</v>
      </c>
      <c r="AJ29">
        <v>0</v>
      </c>
      <c r="AK29" t="s">
        <v>18086</v>
      </c>
      <c r="AL29" t="s">
        <v>79</v>
      </c>
      <c r="AO29">
        <v>18</v>
      </c>
      <c r="AP29" t="s">
        <v>17485</v>
      </c>
      <c r="AQ29" t="s">
        <v>88</v>
      </c>
      <c r="AR29" t="s">
        <v>16972</v>
      </c>
      <c r="AT29">
        <v>0</v>
      </c>
      <c r="AU29">
        <v>0</v>
      </c>
      <c r="AV29" t="s">
        <v>16839</v>
      </c>
      <c r="BI29" t="s">
        <v>81</v>
      </c>
      <c r="BJ29" t="s">
        <v>81</v>
      </c>
      <c r="BK29" t="s">
        <v>81</v>
      </c>
      <c r="BM29" t="s">
        <v>50246</v>
      </c>
      <c r="BN29" t="s">
        <v>68503</v>
      </c>
      <c r="BQ29" t="s">
        <v>68504</v>
      </c>
      <c r="BR29" t="s">
        <v>235</v>
      </c>
      <c r="BS29" t="s">
        <v>84</v>
      </c>
      <c r="BV29" t="s">
        <v>68501</v>
      </c>
      <c r="BW29">
        <v>0</v>
      </c>
      <c r="BX29">
        <v>0</v>
      </c>
      <c r="CA29" t="s">
        <v>16928</v>
      </c>
      <c r="CE29" t="s">
        <v>16880</v>
      </c>
      <c r="CF29" t="s">
        <v>16881</v>
      </c>
      <c r="CG29" t="s">
        <v>16882</v>
      </c>
      <c r="CK29" t="s">
        <v>17212</v>
      </c>
      <c r="CL29" t="s">
        <v>88</v>
      </c>
      <c r="CM29">
        <v>0</v>
      </c>
      <c r="CN29">
        <v>95.535700000000006</v>
      </c>
      <c r="CO29">
        <v>10.33</v>
      </c>
      <c r="CP29">
        <v>1200</v>
      </c>
      <c r="CQ29" t="s">
        <v>17312</v>
      </c>
      <c r="CR29" t="s">
        <v>17313</v>
      </c>
      <c r="CS29" t="s">
        <v>50501</v>
      </c>
      <c r="CT29" t="s">
        <v>50502</v>
      </c>
      <c r="CU29" t="s">
        <v>17176</v>
      </c>
      <c r="CV29" t="s">
        <v>50503</v>
      </c>
      <c r="DU29">
        <v>1</v>
      </c>
      <c r="DV29">
        <v>0</v>
      </c>
      <c r="DW29">
        <v>0</v>
      </c>
      <c r="DX29">
        <v>2</v>
      </c>
      <c r="DY29">
        <v>0</v>
      </c>
      <c r="DZ29">
        <v>0</v>
      </c>
      <c r="EC29" t="s">
        <v>21337</v>
      </c>
      <c r="ED29">
        <v>0</v>
      </c>
      <c r="EE29" cm="1">
        <f t="array" ref="EE29">SUM(COUNTIFS(Table_Pending_Today[job_type_code],{"WB","WQ","Z5","Z7","U8","QU","7W","2V","2W","2X"},Table_Pending_Today[Order_Number],Table_Pending_Today[[#This Row],[Order_Number]]))</f>
        <v>0</v>
      </c>
      <c r="EF29">
        <f>COUNTIFS(Table_Pending_Today[Order_Number],Table_Pending_Today[[#This Row],[Order_Number]],Table_Pending_Today[tech_contractor],"INHOUSE")</f>
        <v>0</v>
      </c>
      <c r="EG29">
        <f>COUNTIFS(Table_Pending_Today[Order_Number],Table_Pending_Today[[#This Row],[Order_Number]],Table_Pending_Today[tech_contractor],"CONTRACTOR")</f>
        <v>0</v>
      </c>
      <c r="EH29" cm="1">
        <f t="array" ref="EH29">SUM(COUNTIFS(Table_Pending_Today[job_type_code],{"XV","XQ","XT","XU"},Table_Pending_Today[Order_Number],Table_Pending_Today[[#This Row],[Order_Number]]))</f>
        <v>0</v>
      </c>
      <c r="EI29" cm="1">
        <f t="array" ref="EI29">SUM(COUNTIFS(Table_Pending_Today[job_type_code],{"XV","XQ","XT","XU"},Table_Pending_Today[Order_Number],Table_Pending_Today[[#This Row],[Order_Number]],Table_Pending_Today[In-House],1))</f>
        <v>0</v>
      </c>
      <c r="EJ29" cm="1">
        <f t="array" ref="EJ29">SUM(COUNTIFS(Table_Pending_Today[job_type_code],{"XV","XQ","XT","XU"},Table_Pending_Today[Order_Number],Table_Pending_Today[[#This Row],[Order_Number]],Table_Pending_Today[Contractor],1))</f>
        <v>0</v>
      </c>
      <c r="EK29" cm="1">
        <f t="array" ref="EK29">SUM(COUNTIFS(Table_Pending_Today[job_type_code],{"WB","WQ","Z5","Z7","U8","QU","7W","2V","2W","2X"},Table_Pending_Today[Order_Number],Table_Pending_Today[[#This Row],[Order_Number]]))</f>
        <v>0</v>
      </c>
      <c r="EL29" cm="1">
        <f t="array" ref="EL29">SUM(COUNTIFS(Table_Pending_Today[job_type_code],{"WB","WQ","Z5","Z7","U8","QU","7W","2V","2W","2X"},Table_Pending_Today[In-House],1,Table_Pending_Today[Order_Number],Table_Pending_Today[[#This Row],[Order_Number]]))</f>
        <v>0</v>
      </c>
      <c r="EM29" cm="1">
        <f t="array" ref="EM29">SUM(COUNTIFS(Table_Pending_Today[job_type_code],{"WB","WQ","Z5","Z7","U8","QU","7W","2V","2W","2X"},Table_Pending_Today[Contractor],1,Table_Pending_Today[Order_Number],Table_Pending_Today[[#This Row],[Order_Number]]))</f>
        <v>0</v>
      </c>
      <c r="EN29" cm="1">
        <f t="array" ref="EN29">IF(SUM(COUNTIFS(Table_Pending_Today[Order_Type_Desc],{"Install","Service Order","Restart"},Table_Pending_Today[Order_Number],Table_Pending_Today[[#This Row],[Order_Number]]))&gt;0,1,0)</f>
        <v>0</v>
      </c>
      <c r="EO29" cm="1">
        <f t="array" ref="EO29">IF(SUM(COUNTIFS(Table_Pending_Today[Order_Type_Desc],{"Install","Service Order","Restart"},Table_Pending_Today[In-House],1,Table_Pending_Today[Order_Number],Table_Pending_Today[[#This Row],[Order_Number]]))&gt;0,1,0)</f>
        <v>0</v>
      </c>
      <c r="EP29" cm="1">
        <f t="array" ref="EP29">IF(SUM(COUNTIFS(Table_Pending_Today[Order_Type_Desc],{"Install","Service Order","Restart"},Table_Pending_Today[Contractor],1,Table_Pending_Today[Order_Number],Table_Pending_Today[[#This Row],[Order_Number]]))&gt;0,1,0)</f>
        <v>0</v>
      </c>
      <c r="EQ29">
        <f>IF(SUM(COUNTIFS(Table_Pending_Today[Order_Type_Desc],"Special Request",Table_Pending_Today[Bury_Drop],0,Table_Pending_Today[In-House],1,Table_Pending_Today[Order_Number],Table_Pending_Today[[#This Row],[Order_Number]]))&gt;0,1,0)</f>
        <v>0</v>
      </c>
      <c r="ER29">
        <f>SUM(COUNTIFS(Table_Pending_Today[Order_Type_Desc],"Special Request",Table_Pending_Today[Bury_Drop],0,Table_Pending_Today[Contractor],1,Table_Pending_Today[Order_Number],Table_Pending_Today[[#This Row],[Order_Number]]))</f>
        <v>0</v>
      </c>
    </row>
    <row r="30" spans="1:148" x14ac:dyDescent="0.25">
      <c r="A30" t="s">
        <v>22433</v>
      </c>
      <c r="B30" t="s">
        <v>68448</v>
      </c>
      <c r="C30" t="s">
        <v>1</v>
      </c>
      <c r="E30" t="s">
        <v>47904</v>
      </c>
      <c r="F30" t="s">
        <v>47905</v>
      </c>
      <c r="G30">
        <v>160794</v>
      </c>
      <c r="H30" t="s">
        <v>16820</v>
      </c>
      <c r="I30" t="s">
        <v>16948</v>
      </c>
      <c r="J30" t="s">
        <v>16791</v>
      </c>
      <c r="K30" t="s">
        <v>73</v>
      </c>
      <c r="L30">
        <v>1</v>
      </c>
      <c r="N30" t="s">
        <v>47906</v>
      </c>
      <c r="P30" t="s">
        <v>47907</v>
      </c>
      <c r="Q30" t="s">
        <v>47908</v>
      </c>
      <c r="T30" t="s">
        <v>75</v>
      </c>
      <c r="U30" t="s">
        <v>16803</v>
      </c>
      <c r="V30" t="s">
        <v>47909</v>
      </c>
      <c r="W30" t="s">
        <v>16665</v>
      </c>
      <c r="X30" t="s">
        <v>16656</v>
      </c>
      <c r="Z30" t="s">
        <v>77</v>
      </c>
      <c r="AA30" t="s">
        <v>110</v>
      </c>
      <c r="AB30" t="s">
        <v>16804</v>
      </c>
      <c r="AC30" t="s">
        <v>111</v>
      </c>
      <c r="AD30" t="s">
        <v>47910</v>
      </c>
      <c r="AE30" t="s">
        <v>20208</v>
      </c>
      <c r="AF30" t="s">
        <v>47911</v>
      </c>
      <c r="AG30" t="s">
        <v>22433</v>
      </c>
      <c r="AH30" t="s">
        <v>16795</v>
      </c>
      <c r="AI30" t="s">
        <v>22433</v>
      </c>
      <c r="AJ30">
        <v>0</v>
      </c>
      <c r="AK30" t="s">
        <v>98</v>
      </c>
      <c r="AL30" t="s">
        <v>47721</v>
      </c>
      <c r="AM30" t="s">
        <v>87</v>
      </c>
      <c r="AO30">
        <v>21</v>
      </c>
      <c r="AP30" t="s">
        <v>16949</v>
      </c>
      <c r="AQ30" t="s">
        <v>99</v>
      </c>
      <c r="AR30" t="s">
        <v>16792</v>
      </c>
      <c r="AT30">
        <v>0</v>
      </c>
      <c r="AU30">
        <v>0</v>
      </c>
      <c r="AV30" t="s">
        <v>17118</v>
      </c>
      <c r="BI30" t="s">
        <v>81</v>
      </c>
      <c r="BJ30" t="s">
        <v>81</v>
      </c>
      <c r="BK30" t="s">
        <v>81</v>
      </c>
      <c r="BL30" t="s">
        <v>17689</v>
      </c>
      <c r="BM30" t="s">
        <v>47913</v>
      </c>
      <c r="BN30" t="s">
        <v>47914</v>
      </c>
      <c r="BO30" t="s">
        <v>100</v>
      </c>
      <c r="BT30" t="s">
        <v>17727</v>
      </c>
      <c r="BU30" t="s">
        <v>18436</v>
      </c>
      <c r="BV30" t="s">
        <v>47910</v>
      </c>
      <c r="BW30">
        <v>0</v>
      </c>
      <c r="BX30">
        <v>0</v>
      </c>
      <c r="BY30" t="s">
        <v>16821</v>
      </c>
      <c r="CE30" t="s">
        <v>16879</v>
      </c>
      <c r="CF30" t="s">
        <v>47915</v>
      </c>
      <c r="CG30" t="s">
        <v>47916</v>
      </c>
      <c r="CH30" t="s">
        <v>47912</v>
      </c>
      <c r="CI30" t="s">
        <v>47917</v>
      </c>
      <c r="CJ30" t="s">
        <v>17407</v>
      </c>
      <c r="CK30" t="s">
        <v>16879</v>
      </c>
      <c r="CL30" t="s">
        <v>99</v>
      </c>
      <c r="CN30">
        <v>92.971000000000004</v>
      </c>
      <c r="CO30">
        <v>71.31</v>
      </c>
      <c r="CP30">
        <v>50</v>
      </c>
      <c r="CQ30" t="s">
        <v>17312</v>
      </c>
      <c r="CR30" t="s">
        <v>17313</v>
      </c>
      <c r="CS30" t="s">
        <v>17314</v>
      </c>
      <c r="CT30" t="s">
        <v>17733</v>
      </c>
      <c r="CU30" t="s">
        <v>16885</v>
      </c>
      <c r="DS30">
        <v>0</v>
      </c>
      <c r="DU30">
        <v>0</v>
      </c>
      <c r="DV30">
        <v>0</v>
      </c>
      <c r="DW30">
        <v>1</v>
      </c>
      <c r="DY30">
        <v>0</v>
      </c>
      <c r="DZ30">
        <v>0</v>
      </c>
      <c r="EC30" t="s">
        <v>21386</v>
      </c>
      <c r="ED30">
        <v>1</v>
      </c>
      <c r="EE30" cm="1">
        <f t="array" ref="EE30">SUM(COUNTIFS(Table_Pending_Today[job_type_code],{"WB","WQ","Z5","Z7","U8","QU","7W","2V","2W","2X"},Table_Pending_Today[Order_Number],Table_Pending_Today[[#This Row],[Order_Number]]))</f>
        <v>0</v>
      </c>
      <c r="EF30">
        <f>COUNTIFS(Table_Pending_Today[Order_Number],Table_Pending_Today[[#This Row],[Order_Number]],Table_Pending_Today[tech_contractor],"INHOUSE")</f>
        <v>1</v>
      </c>
      <c r="EG30">
        <f>COUNTIFS(Table_Pending_Today[Order_Number],Table_Pending_Today[[#This Row],[Order_Number]],Table_Pending_Today[tech_contractor],"CONTRACTOR")</f>
        <v>0</v>
      </c>
      <c r="EH30" cm="1">
        <f t="array" ref="EH30">SUM(COUNTIFS(Table_Pending_Today[job_type_code],{"XV","XQ","XT","XU"},Table_Pending_Today[Order_Number],Table_Pending_Today[[#This Row],[Order_Number]]))</f>
        <v>0</v>
      </c>
      <c r="EI30" cm="1">
        <f t="array" ref="EI30">SUM(COUNTIFS(Table_Pending_Today[job_type_code],{"XV","XQ","XT","XU"},Table_Pending_Today[Order_Number],Table_Pending_Today[[#This Row],[Order_Number]],Table_Pending_Today[In-House],1))</f>
        <v>0</v>
      </c>
      <c r="EJ30" cm="1">
        <f t="array" ref="EJ30">SUM(COUNTIFS(Table_Pending_Today[job_type_code],{"XV","XQ","XT","XU"},Table_Pending_Today[Order_Number],Table_Pending_Today[[#This Row],[Order_Number]],Table_Pending_Today[Contractor],1))</f>
        <v>0</v>
      </c>
      <c r="EK30" cm="1">
        <f t="array" ref="EK30">SUM(COUNTIFS(Table_Pending_Today[job_type_code],{"WB","WQ","Z5","Z7","U8","QU","7W","2V","2W","2X"},Table_Pending_Today[Order_Number],Table_Pending_Today[[#This Row],[Order_Number]]))</f>
        <v>0</v>
      </c>
      <c r="EL30" cm="1">
        <f t="array" ref="EL30">SUM(COUNTIFS(Table_Pending_Today[job_type_code],{"WB","WQ","Z5","Z7","U8","QU","7W","2V","2W","2X"},Table_Pending_Today[In-House],1,Table_Pending_Today[Order_Number],Table_Pending_Today[[#This Row],[Order_Number]]))</f>
        <v>0</v>
      </c>
      <c r="EM30" cm="1">
        <f t="array" ref="EM30">SUM(COUNTIFS(Table_Pending_Today[job_type_code],{"WB","WQ","Z5","Z7","U8","QU","7W","2V","2W","2X"},Table_Pending_Today[Contractor],1,Table_Pending_Today[Order_Number],Table_Pending_Today[[#This Row],[Order_Number]]))</f>
        <v>0</v>
      </c>
      <c r="EN30" cm="1">
        <f t="array" ref="EN30">IF(SUM(COUNTIFS(Table_Pending_Today[Order_Type_Desc],{"Install","Service Order","Restart"},Table_Pending_Today[Order_Number],Table_Pending_Today[[#This Row],[Order_Number]]))&gt;0,1,0)</f>
        <v>1</v>
      </c>
      <c r="EO30" cm="1">
        <f t="array" ref="EO30">IF(SUM(COUNTIFS(Table_Pending_Today[Order_Type_Desc],{"Install","Service Order","Restart"},Table_Pending_Today[In-House],1,Table_Pending_Today[Order_Number],Table_Pending_Today[[#This Row],[Order_Number]]))&gt;0,1,0)</f>
        <v>1</v>
      </c>
      <c r="EP30" cm="1">
        <f t="array" ref="EP30">IF(SUM(COUNTIFS(Table_Pending_Today[Order_Type_Desc],{"Install","Service Order","Restart"},Table_Pending_Today[Contractor],1,Table_Pending_Today[Order_Number],Table_Pending_Today[[#This Row],[Order_Number]]))&gt;0,1,0)</f>
        <v>0</v>
      </c>
      <c r="EQ30">
        <f>IF(SUM(COUNTIFS(Table_Pending_Today[Order_Type_Desc],"Special Request",Table_Pending_Today[Bury_Drop],0,Table_Pending_Today[In-House],1,Table_Pending_Today[Order_Number],Table_Pending_Today[[#This Row],[Order_Number]]))&gt;0,1,0)</f>
        <v>0</v>
      </c>
      <c r="ER30">
        <f>SUM(COUNTIFS(Table_Pending_Today[Order_Type_Desc],"Special Request",Table_Pending_Today[Bury_Drop],0,Table_Pending_Today[Contractor],1,Table_Pending_Today[Order_Number],Table_Pending_Today[[#This Row],[Order_Number]]))</f>
        <v>0</v>
      </c>
    </row>
    <row r="31" spans="1:148" x14ac:dyDescent="0.25">
      <c r="A31" t="s">
        <v>22433</v>
      </c>
      <c r="B31" t="s">
        <v>68448</v>
      </c>
      <c r="C31" t="s">
        <v>1</v>
      </c>
      <c r="D31" t="s">
        <v>47918</v>
      </c>
      <c r="E31" t="s">
        <v>47919</v>
      </c>
      <c r="F31" t="s">
        <v>47920</v>
      </c>
      <c r="G31">
        <v>160795</v>
      </c>
      <c r="H31" t="s">
        <v>72</v>
      </c>
      <c r="I31" t="s">
        <v>16913</v>
      </c>
      <c r="J31" t="s">
        <v>16914</v>
      </c>
      <c r="K31" t="s">
        <v>73</v>
      </c>
      <c r="L31">
        <v>1</v>
      </c>
      <c r="M31" t="s">
        <v>47921</v>
      </c>
      <c r="N31" t="s">
        <v>47922</v>
      </c>
      <c r="P31" t="s">
        <v>110</v>
      </c>
      <c r="Q31" t="s">
        <v>19390</v>
      </c>
      <c r="R31" t="s">
        <v>47923</v>
      </c>
      <c r="T31" t="s">
        <v>75</v>
      </c>
      <c r="U31" t="s">
        <v>16803</v>
      </c>
      <c r="V31" t="s">
        <v>47924</v>
      </c>
      <c r="W31" t="s">
        <v>16665</v>
      </c>
      <c r="X31" t="s">
        <v>130</v>
      </c>
      <c r="Y31" t="s">
        <v>76</v>
      </c>
      <c r="Z31" t="s">
        <v>96</v>
      </c>
      <c r="AA31" t="s">
        <v>110</v>
      </c>
      <c r="AB31" t="s">
        <v>16804</v>
      </c>
      <c r="AC31" t="s">
        <v>111</v>
      </c>
      <c r="AD31" t="s">
        <v>21365</v>
      </c>
      <c r="AE31" t="s">
        <v>20208</v>
      </c>
      <c r="AF31" t="s">
        <v>47925</v>
      </c>
      <c r="AG31" t="s">
        <v>22433</v>
      </c>
      <c r="AH31" t="s">
        <v>16840</v>
      </c>
      <c r="AI31" t="s">
        <v>22433</v>
      </c>
      <c r="AJ31">
        <v>0</v>
      </c>
      <c r="AL31" t="s">
        <v>79</v>
      </c>
      <c r="AO31">
        <v>18</v>
      </c>
      <c r="AP31" t="s">
        <v>16915</v>
      </c>
      <c r="AQ31" t="s">
        <v>92</v>
      </c>
      <c r="AR31" t="s">
        <v>16916</v>
      </c>
      <c r="AT31">
        <v>0</v>
      </c>
      <c r="AU31">
        <v>0</v>
      </c>
      <c r="AV31" t="s">
        <v>17118</v>
      </c>
      <c r="BI31" t="s">
        <v>81</v>
      </c>
      <c r="BJ31" t="s">
        <v>81</v>
      </c>
      <c r="BK31" t="s">
        <v>81</v>
      </c>
      <c r="BM31" t="s">
        <v>47929</v>
      </c>
      <c r="BN31" t="s">
        <v>47930</v>
      </c>
      <c r="BQ31" t="s">
        <v>22186</v>
      </c>
      <c r="BS31" t="s">
        <v>17202</v>
      </c>
      <c r="BV31" t="s">
        <v>21365</v>
      </c>
      <c r="BW31">
        <v>0</v>
      </c>
      <c r="BX31">
        <v>0</v>
      </c>
      <c r="CE31" t="s">
        <v>16880</v>
      </c>
      <c r="CF31" t="s">
        <v>16881</v>
      </c>
      <c r="CG31" t="s">
        <v>16882</v>
      </c>
      <c r="CK31" t="s">
        <v>16947</v>
      </c>
      <c r="CL31" t="s">
        <v>92</v>
      </c>
      <c r="CM31">
        <v>0</v>
      </c>
      <c r="CN31">
        <v>98.829800000000006</v>
      </c>
      <c r="CO31">
        <v>2.85</v>
      </c>
      <c r="CP31">
        <v>150</v>
      </c>
      <c r="CQ31" t="s">
        <v>17312</v>
      </c>
      <c r="CR31" t="s">
        <v>17313</v>
      </c>
      <c r="CS31" t="s">
        <v>47926</v>
      </c>
      <c r="CT31" t="s">
        <v>47927</v>
      </c>
      <c r="CU31" t="s">
        <v>16947</v>
      </c>
      <c r="CV31" t="s">
        <v>47928</v>
      </c>
      <c r="DU31">
        <v>1</v>
      </c>
      <c r="DV31">
        <v>1</v>
      </c>
      <c r="DW31">
        <v>0</v>
      </c>
      <c r="DY31">
        <v>0</v>
      </c>
      <c r="DZ31">
        <v>0</v>
      </c>
      <c r="EC31" t="s">
        <v>21320</v>
      </c>
      <c r="ED31">
        <v>1</v>
      </c>
      <c r="EE31" cm="1">
        <f t="array" ref="EE31">SUM(COUNTIFS(Table_Pending_Today[job_type_code],{"WB","WQ","Z5","Z7","U8","QU","7W","2V","2W","2X"},Table_Pending_Today[Order_Number],Table_Pending_Today[[#This Row],[Order_Number]]))</f>
        <v>0</v>
      </c>
      <c r="EF31">
        <f>COUNTIFS(Table_Pending_Today[Order_Number],Table_Pending_Today[[#This Row],[Order_Number]],Table_Pending_Today[tech_contractor],"INHOUSE")</f>
        <v>0</v>
      </c>
      <c r="EG31">
        <f>COUNTIFS(Table_Pending_Today[Order_Number],Table_Pending_Today[[#This Row],[Order_Number]],Table_Pending_Today[tech_contractor],"CONTRACTOR")</f>
        <v>0</v>
      </c>
      <c r="EH31" cm="1">
        <f t="array" ref="EH31">SUM(COUNTIFS(Table_Pending_Today[job_type_code],{"XV","XQ","XT","XU"},Table_Pending_Today[Order_Number],Table_Pending_Today[[#This Row],[Order_Number]]))</f>
        <v>1</v>
      </c>
      <c r="EI31" cm="1">
        <f t="array" ref="EI31">SUM(COUNTIFS(Table_Pending_Today[job_type_code],{"XV","XQ","XT","XU"},Table_Pending_Today[Order_Number],Table_Pending_Today[[#This Row],[Order_Number]],Table_Pending_Today[In-House],1))</f>
        <v>0</v>
      </c>
      <c r="EJ31" cm="1">
        <f t="array" ref="EJ31">SUM(COUNTIFS(Table_Pending_Today[job_type_code],{"XV","XQ","XT","XU"},Table_Pending_Today[Order_Number],Table_Pending_Today[[#This Row],[Order_Number]],Table_Pending_Today[Contractor],1))</f>
        <v>0</v>
      </c>
      <c r="EK31" cm="1">
        <f t="array" ref="EK31">SUM(COUNTIFS(Table_Pending_Today[job_type_code],{"WB","WQ","Z5","Z7","U8","QU","7W","2V","2W","2X"},Table_Pending_Today[Order_Number],Table_Pending_Today[[#This Row],[Order_Number]]))</f>
        <v>0</v>
      </c>
      <c r="EL31" cm="1">
        <f t="array" ref="EL31">SUM(COUNTIFS(Table_Pending_Today[job_type_code],{"WB","WQ","Z5","Z7","U8","QU","7W","2V","2W","2X"},Table_Pending_Today[In-House],1,Table_Pending_Today[Order_Number],Table_Pending_Today[[#This Row],[Order_Number]]))</f>
        <v>0</v>
      </c>
      <c r="EM31" cm="1">
        <f t="array" ref="EM31">SUM(COUNTIFS(Table_Pending_Today[job_type_code],{"WB","WQ","Z5","Z7","U8","QU","7W","2V","2W","2X"},Table_Pending_Today[Contractor],1,Table_Pending_Today[Order_Number],Table_Pending_Today[[#This Row],[Order_Number]]))</f>
        <v>0</v>
      </c>
      <c r="EN31" cm="1">
        <f t="array" ref="EN31">IF(SUM(COUNTIFS(Table_Pending_Today[Order_Type_Desc],{"Install","Service Order","Restart"},Table_Pending_Today[Order_Number],Table_Pending_Today[[#This Row],[Order_Number]]))&gt;0,1,0)</f>
        <v>0</v>
      </c>
      <c r="EO31" cm="1">
        <f t="array" ref="EO31">IF(SUM(COUNTIFS(Table_Pending_Today[Order_Type_Desc],{"Install","Service Order","Restart"},Table_Pending_Today[In-House],1,Table_Pending_Today[Order_Number],Table_Pending_Today[[#This Row],[Order_Number]]))&gt;0,1,0)</f>
        <v>0</v>
      </c>
      <c r="EP31" cm="1">
        <f t="array" ref="EP31">IF(SUM(COUNTIFS(Table_Pending_Today[Order_Type_Desc],{"Install","Service Order","Restart"},Table_Pending_Today[Contractor],1,Table_Pending_Today[Order_Number],Table_Pending_Today[[#This Row],[Order_Number]]))&gt;0,1,0)</f>
        <v>0</v>
      </c>
      <c r="EQ31">
        <f>IF(SUM(COUNTIFS(Table_Pending_Today[Order_Type_Desc],"Special Request",Table_Pending_Today[Bury_Drop],0,Table_Pending_Today[In-House],1,Table_Pending_Today[Order_Number],Table_Pending_Today[[#This Row],[Order_Number]]))&gt;0,1,0)</f>
        <v>0</v>
      </c>
      <c r="ER31">
        <f>SUM(COUNTIFS(Table_Pending_Today[Order_Type_Desc],"Special Request",Table_Pending_Today[Bury_Drop],0,Table_Pending_Today[Contractor],1,Table_Pending_Today[Order_Number],Table_Pending_Today[[#This Row],[Order_Number]]))</f>
        <v>0</v>
      </c>
    </row>
    <row r="32" spans="1:148" x14ac:dyDescent="0.25">
      <c r="A32" t="s">
        <v>22433</v>
      </c>
      <c r="B32" t="s">
        <v>68448</v>
      </c>
      <c r="C32" t="s">
        <v>1</v>
      </c>
      <c r="D32" t="s">
        <v>46702</v>
      </c>
      <c r="E32" t="s">
        <v>46703</v>
      </c>
      <c r="F32" t="s">
        <v>46704</v>
      </c>
      <c r="G32">
        <v>160810</v>
      </c>
      <c r="H32" t="s">
        <v>72</v>
      </c>
      <c r="I32" t="s">
        <v>89</v>
      </c>
      <c r="J32" t="s">
        <v>16794</v>
      </c>
      <c r="K32" t="s">
        <v>73</v>
      </c>
      <c r="L32">
        <v>1</v>
      </c>
      <c r="M32" t="s">
        <v>46705</v>
      </c>
      <c r="N32" t="s">
        <v>46706</v>
      </c>
      <c r="P32" t="s">
        <v>110</v>
      </c>
      <c r="Q32" t="s">
        <v>17159</v>
      </c>
      <c r="R32" t="s">
        <v>46708</v>
      </c>
      <c r="T32" t="s">
        <v>75</v>
      </c>
      <c r="U32" t="s">
        <v>16803</v>
      </c>
      <c r="V32" t="s">
        <v>46709</v>
      </c>
      <c r="W32" t="s">
        <v>16665</v>
      </c>
      <c r="X32" t="s">
        <v>130</v>
      </c>
      <c r="Y32" t="s">
        <v>76</v>
      </c>
      <c r="Z32" t="s">
        <v>77</v>
      </c>
      <c r="AA32" t="s">
        <v>110</v>
      </c>
      <c r="AB32" t="s">
        <v>16804</v>
      </c>
      <c r="AC32" t="s">
        <v>111</v>
      </c>
      <c r="AD32" t="s">
        <v>47881</v>
      </c>
      <c r="AE32" t="s">
        <v>20208</v>
      </c>
      <c r="AF32" t="s">
        <v>47882</v>
      </c>
      <c r="AG32" t="s">
        <v>22433</v>
      </c>
      <c r="AH32" t="s">
        <v>16921</v>
      </c>
      <c r="AI32" t="s">
        <v>22433</v>
      </c>
      <c r="AJ32">
        <v>0</v>
      </c>
      <c r="AL32" t="s">
        <v>21450</v>
      </c>
      <c r="AM32" t="s">
        <v>87</v>
      </c>
      <c r="AO32">
        <v>18</v>
      </c>
      <c r="AP32" t="s">
        <v>91</v>
      </c>
      <c r="AQ32" t="s">
        <v>80</v>
      </c>
      <c r="AR32" t="s">
        <v>16796</v>
      </c>
      <c r="AT32">
        <v>0</v>
      </c>
      <c r="AU32">
        <v>0</v>
      </c>
      <c r="AV32" t="s">
        <v>17118</v>
      </c>
      <c r="BI32" t="s">
        <v>81</v>
      </c>
      <c r="BJ32" t="s">
        <v>81</v>
      </c>
      <c r="BK32" t="s">
        <v>81</v>
      </c>
      <c r="BM32" t="s">
        <v>47883</v>
      </c>
      <c r="BN32" t="s">
        <v>47884</v>
      </c>
      <c r="BQ32" t="s">
        <v>47885</v>
      </c>
      <c r="BS32" t="s">
        <v>17202</v>
      </c>
      <c r="BT32" t="s">
        <v>17751</v>
      </c>
      <c r="BU32" t="s">
        <v>21451</v>
      </c>
      <c r="BV32" t="s">
        <v>47881</v>
      </c>
      <c r="BW32">
        <v>0</v>
      </c>
      <c r="BX32">
        <v>0</v>
      </c>
      <c r="CE32" t="s">
        <v>16880</v>
      </c>
      <c r="CF32" t="s">
        <v>16881</v>
      </c>
      <c r="CG32" t="s">
        <v>16882</v>
      </c>
      <c r="CK32" t="s">
        <v>16926</v>
      </c>
      <c r="CL32" t="s">
        <v>80</v>
      </c>
      <c r="CM32">
        <v>0</v>
      </c>
      <c r="CN32">
        <v>97.874300000000005</v>
      </c>
      <c r="CO32">
        <v>4.2</v>
      </c>
      <c r="CP32">
        <v>4425</v>
      </c>
      <c r="CQ32" t="s">
        <v>17312</v>
      </c>
      <c r="CR32" t="s">
        <v>17313</v>
      </c>
      <c r="CS32" t="s">
        <v>17314</v>
      </c>
      <c r="CT32" t="s">
        <v>17733</v>
      </c>
      <c r="CU32" t="s">
        <v>16885</v>
      </c>
      <c r="DS32">
        <v>0</v>
      </c>
      <c r="DU32">
        <v>1</v>
      </c>
      <c r="DV32">
        <v>0</v>
      </c>
      <c r="DW32">
        <v>0</v>
      </c>
      <c r="DY32">
        <v>0</v>
      </c>
      <c r="DZ32">
        <v>0</v>
      </c>
      <c r="EC32" t="s">
        <v>21330</v>
      </c>
      <c r="ED32">
        <v>1</v>
      </c>
      <c r="EE32" cm="1">
        <f t="array" ref="EE32">SUM(COUNTIFS(Table_Pending_Today[job_type_code],{"WB","WQ","Z5","Z7","U8","QU","7W","2V","2W","2X"},Table_Pending_Today[Order_Number],Table_Pending_Today[[#This Row],[Order_Number]]))</f>
        <v>0</v>
      </c>
      <c r="EF32">
        <f>COUNTIFS(Table_Pending_Today[Order_Number],Table_Pending_Today[[#This Row],[Order_Number]],Table_Pending_Today[tech_contractor],"INHOUSE")</f>
        <v>1</v>
      </c>
      <c r="EG32">
        <f>COUNTIFS(Table_Pending_Today[Order_Number],Table_Pending_Today[[#This Row],[Order_Number]],Table_Pending_Today[tech_contractor],"CONTRACTOR")</f>
        <v>0</v>
      </c>
      <c r="EH32" cm="1">
        <f t="array" ref="EH32">SUM(COUNTIFS(Table_Pending_Today[job_type_code],{"XV","XQ","XT","XU"},Table_Pending_Today[Order_Number],Table_Pending_Today[[#This Row],[Order_Number]]))</f>
        <v>0</v>
      </c>
      <c r="EI32" cm="1">
        <f t="array" ref="EI32">SUM(COUNTIFS(Table_Pending_Today[job_type_code],{"XV","XQ","XT","XU"},Table_Pending_Today[Order_Number],Table_Pending_Today[[#This Row],[Order_Number]],Table_Pending_Today[In-House],1))</f>
        <v>0</v>
      </c>
      <c r="EJ32" cm="1">
        <f t="array" ref="EJ32">SUM(COUNTIFS(Table_Pending_Today[job_type_code],{"XV","XQ","XT","XU"},Table_Pending_Today[Order_Number],Table_Pending_Today[[#This Row],[Order_Number]],Table_Pending_Today[Contractor],1))</f>
        <v>0</v>
      </c>
      <c r="EK32" cm="1">
        <f t="array" ref="EK32">SUM(COUNTIFS(Table_Pending_Today[job_type_code],{"WB","WQ","Z5","Z7","U8","QU","7W","2V","2W","2X"},Table_Pending_Today[Order_Number],Table_Pending_Today[[#This Row],[Order_Number]]))</f>
        <v>0</v>
      </c>
      <c r="EL32" cm="1">
        <f t="array" ref="EL32">SUM(COUNTIFS(Table_Pending_Today[job_type_code],{"WB","WQ","Z5","Z7","U8","QU","7W","2V","2W","2X"},Table_Pending_Today[In-House],1,Table_Pending_Today[Order_Number],Table_Pending_Today[[#This Row],[Order_Number]]))</f>
        <v>0</v>
      </c>
      <c r="EM32" cm="1">
        <f t="array" ref="EM32">SUM(COUNTIFS(Table_Pending_Today[job_type_code],{"WB","WQ","Z5","Z7","U8","QU","7W","2V","2W","2X"},Table_Pending_Today[Contractor],1,Table_Pending_Today[Order_Number],Table_Pending_Today[[#This Row],[Order_Number]]))</f>
        <v>0</v>
      </c>
      <c r="EN32" cm="1">
        <f t="array" ref="EN32">IF(SUM(COUNTIFS(Table_Pending_Today[Order_Type_Desc],{"Install","Service Order","Restart"},Table_Pending_Today[Order_Number],Table_Pending_Today[[#This Row],[Order_Number]]))&gt;0,1,0)</f>
        <v>0</v>
      </c>
      <c r="EO32" cm="1">
        <f t="array" ref="EO32">IF(SUM(COUNTIFS(Table_Pending_Today[Order_Type_Desc],{"Install","Service Order","Restart"},Table_Pending_Today[In-House],1,Table_Pending_Today[Order_Number],Table_Pending_Today[[#This Row],[Order_Number]]))&gt;0,1,0)</f>
        <v>0</v>
      </c>
      <c r="EP32" cm="1">
        <f t="array" ref="EP32">IF(SUM(COUNTIFS(Table_Pending_Today[Order_Type_Desc],{"Install","Service Order","Restart"},Table_Pending_Today[Contractor],1,Table_Pending_Today[Order_Number],Table_Pending_Today[[#This Row],[Order_Number]]))&gt;0,1,0)</f>
        <v>0</v>
      </c>
      <c r="EQ32">
        <f>IF(SUM(COUNTIFS(Table_Pending_Today[Order_Type_Desc],"Special Request",Table_Pending_Today[Bury_Drop],0,Table_Pending_Today[In-House],1,Table_Pending_Today[Order_Number],Table_Pending_Today[[#This Row],[Order_Number]]))&gt;0,1,0)</f>
        <v>0</v>
      </c>
      <c r="ER32">
        <f>SUM(COUNTIFS(Table_Pending_Today[Order_Type_Desc],"Special Request",Table_Pending_Today[Bury_Drop],0,Table_Pending_Today[Contractor],1,Table_Pending_Today[Order_Number],Table_Pending_Today[[#This Row],[Order_Number]]))</f>
        <v>0</v>
      </c>
    </row>
    <row r="33" spans="1:148" x14ac:dyDescent="0.25">
      <c r="A33" t="s">
        <v>22433</v>
      </c>
      <c r="B33" t="s">
        <v>68448</v>
      </c>
      <c r="C33" t="s">
        <v>1</v>
      </c>
      <c r="D33" t="s">
        <v>46320</v>
      </c>
      <c r="E33" t="s">
        <v>46321</v>
      </c>
      <c r="F33" t="s">
        <v>46322</v>
      </c>
      <c r="G33">
        <v>160816</v>
      </c>
      <c r="H33" t="s">
        <v>72</v>
      </c>
      <c r="I33" t="s">
        <v>16931</v>
      </c>
      <c r="J33" t="s">
        <v>16932</v>
      </c>
      <c r="K33" t="s">
        <v>73</v>
      </c>
      <c r="L33">
        <v>1</v>
      </c>
      <c r="M33" t="s">
        <v>46323</v>
      </c>
      <c r="N33" t="s">
        <v>46324</v>
      </c>
      <c r="P33" t="s">
        <v>110</v>
      </c>
      <c r="Q33" t="s">
        <v>17159</v>
      </c>
      <c r="R33" t="s">
        <v>46326</v>
      </c>
      <c r="T33" t="s">
        <v>75</v>
      </c>
      <c r="U33" t="s">
        <v>16803</v>
      </c>
      <c r="V33" t="s">
        <v>46327</v>
      </c>
      <c r="W33" t="s">
        <v>16665</v>
      </c>
      <c r="X33" t="s">
        <v>130</v>
      </c>
      <c r="Y33" t="s">
        <v>76</v>
      </c>
      <c r="Z33" t="s">
        <v>96</v>
      </c>
      <c r="AA33" t="s">
        <v>110</v>
      </c>
      <c r="AB33" t="s">
        <v>16804</v>
      </c>
      <c r="AC33" t="s">
        <v>111</v>
      </c>
      <c r="AD33" t="s">
        <v>47955</v>
      </c>
      <c r="AE33" t="s">
        <v>20208</v>
      </c>
      <c r="AF33" t="s">
        <v>21517</v>
      </c>
      <c r="AG33" t="s">
        <v>22433</v>
      </c>
      <c r="AH33" t="s">
        <v>17432</v>
      </c>
      <c r="AI33" t="s">
        <v>22433</v>
      </c>
      <c r="AJ33">
        <v>1</v>
      </c>
      <c r="AK33" t="s">
        <v>98</v>
      </c>
      <c r="AL33" t="s">
        <v>79</v>
      </c>
      <c r="AO33">
        <v>20</v>
      </c>
      <c r="AP33" t="s">
        <v>124</v>
      </c>
      <c r="AQ33" t="s">
        <v>92</v>
      </c>
      <c r="AR33" t="s">
        <v>16933</v>
      </c>
      <c r="AT33">
        <v>0</v>
      </c>
      <c r="AU33">
        <v>0</v>
      </c>
      <c r="AV33" t="s">
        <v>17118</v>
      </c>
      <c r="BI33" t="s">
        <v>81</v>
      </c>
      <c r="BJ33" t="s">
        <v>81</v>
      </c>
      <c r="BK33" t="s">
        <v>81</v>
      </c>
      <c r="BM33" t="s">
        <v>47956</v>
      </c>
      <c r="BN33" t="s">
        <v>47957</v>
      </c>
      <c r="BQ33" t="s">
        <v>47958</v>
      </c>
      <c r="BS33" t="s">
        <v>17202</v>
      </c>
      <c r="BV33" t="s">
        <v>47955</v>
      </c>
      <c r="BW33">
        <v>0</v>
      </c>
      <c r="BX33">
        <v>1</v>
      </c>
      <c r="CE33" t="s">
        <v>16880</v>
      </c>
      <c r="CF33" t="s">
        <v>16881</v>
      </c>
      <c r="CG33" t="s">
        <v>16882</v>
      </c>
      <c r="CK33" t="s">
        <v>16969</v>
      </c>
      <c r="CL33" t="s">
        <v>92</v>
      </c>
      <c r="CM33">
        <v>0</v>
      </c>
      <c r="CN33">
        <v>97.789400000000001</v>
      </c>
      <c r="CO33">
        <v>7.33</v>
      </c>
      <c r="CP33">
        <v>0</v>
      </c>
      <c r="CQ33" t="s">
        <v>17312</v>
      </c>
      <c r="CR33" t="s">
        <v>17313</v>
      </c>
      <c r="CS33" t="s">
        <v>19569</v>
      </c>
      <c r="CT33" t="s">
        <v>19570</v>
      </c>
      <c r="CU33" t="s">
        <v>16969</v>
      </c>
      <c r="CV33" t="s">
        <v>19571</v>
      </c>
      <c r="DU33">
        <v>1</v>
      </c>
      <c r="DV33">
        <v>1</v>
      </c>
      <c r="DW33">
        <v>0</v>
      </c>
      <c r="DY33">
        <v>0</v>
      </c>
      <c r="DZ33">
        <v>0</v>
      </c>
      <c r="EC33" t="s">
        <v>21330</v>
      </c>
      <c r="ED33">
        <v>1</v>
      </c>
      <c r="EE33" cm="1">
        <f t="array" ref="EE33">SUM(COUNTIFS(Table_Pending_Today[job_type_code],{"WB","WQ","Z5","Z7","U8","QU","7W","2V","2W","2X"},Table_Pending_Today[Order_Number],Table_Pending_Today[[#This Row],[Order_Number]]))</f>
        <v>0</v>
      </c>
      <c r="EF33">
        <f>COUNTIFS(Table_Pending_Today[Order_Number],Table_Pending_Today[[#This Row],[Order_Number]],Table_Pending_Today[tech_contractor],"INHOUSE")</f>
        <v>0</v>
      </c>
      <c r="EG33">
        <f>COUNTIFS(Table_Pending_Today[Order_Number],Table_Pending_Today[[#This Row],[Order_Number]],Table_Pending_Today[tech_contractor],"CONTRACTOR")</f>
        <v>0</v>
      </c>
      <c r="EH33" cm="1">
        <f t="array" ref="EH33">SUM(COUNTIFS(Table_Pending_Today[job_type_code],{"XV","XQ","XT","XU"},Table_Pending_Today[Order_Number],Table_Pending_Today[[#This Row],[Order_Number]]))</f>
        <v>1</v>
      </c>
      <c r="EI33" cm="1">
        <f t="array" ref="EI33">SUM(COUNTIFS(Table_Pending_Today[job_type_code],{"XV","XQ","XT","XU"},Table_Pending_Today[Order_Number],Table_Pending_Today[[#This Row],[Order_Number]],Table_Pending_Today[In-House],1))</f>
        <v>0</v>
      </c>
      <c r="EJ33" cm="1">
        <f t="array" ref="EJ33">SUM(COUNTIFS(Table_Pending_Today[job_type_code],{"XV","XQ","XT","XU"},Table_Pending_Today[Order_Number],Table_Pending_Today[[#This Row],[Order_Number]],Table_Pending_Today[Contractor],1))</f>
        <v>0</v>
      </c>
      <c r="EK33" cm="1">
        <f t="array" ref="EK33">SUM(COUNTIFS(Table_Pending_Today[job_type_code],{"WB","WQ","Z5","Z7","U8","QU","7W","2V","2W","2X"},Table_Pending_Today[Order_Number],Table_Pending_Today[[#This Row],[Order_Number]]))</f>
        <v>0</v>
      </c>
      <c r="EL33" cm="1">
        <f t="array" ref="EL33">SUM(COUNTIFS(Table_Pending_Today[job_type_code],{"WB","WQ","Z5","Z7","U8","QU","7W","2V","2W","2X"},Table_Pending_Today[In-House],1,Table_Pending_Today[Order_Number],Table_Pending_Today[[#This Row],[Order_Number]]))</f>
        <v>0</v>
      </c>
      <c r="EM33" cm="1">
        <f t="array" ref="EM33">SUM(COUNTIFS(Table_Pending_Today[job_type_code],{"WB","WQ","Z5","Z7","U8","QU","7W","2V","2W","2X"},Table_Pending_Today[Contractor],1,Table_Pending_Today[Order_Number],Table_Pending_Today[[#This Row],[Order_Number]]))</f>
        <v>0</v>
      </c>
      <c r="EN33" cm="1">
        <f t="array" ref="EN33">IF(SUM(COUNTIFS(Table_Pending_Today[Order_Type_Desc],{"Install","Service Order","Restart"},Table_Pending_Today[Order_Number],Table_Pending_Today[[#This Row],[Order_Number]]))&gt;0,1,0)</f>
        <v>0</v>
      </c>
      <c r="EO33" cm="1">
        <f t="array" ref="EO33">IF(SUM(COUNTIFS(Table_Pending_Today[Order_Type_Desc],{"Install","Service Order","Restart"},Table_Pending_Today[In-House],1,Table_Pending_Today[Order_Number],Table_Pending_Today[[#This Row],[Order_Number]]))&gt;0,1,0)</f>
        <v>0</v>
      </c>
      <c r="EP33" cm="1">
        <f t="array" ref="EP33">IF(SUM(COUNTIFS(Table_Pending_Today[Order_Type_Desc],{"Install","Service Order","Restart"},Table_Pending_Today[Contractor],1,Table_Pending_Today[Order_Number],Table_Pending_Today[[#This Row],[Order_Number]]))&gt;0,1,0)</f>
        <v>0</v>
      </c>
      <c r="EQ33">
        <f>IF(SUM(COUNTIFS(Table_Pending_Today[Order_Type_Desc],"Special Request",Table_Pending_Today[Bury_Drop],0,Table_Pending_Today[In-House],1,Table_Pending_Today[Order_Number],Table_Pending_Today[[#This Row],[Order_Number]]))&gt;0,1,0)</f>
        <v>0</v>
      </c>
      <c r="ER33">
        <f>SUM(COUNTIFS(Table_Pending_Today[Order_Type_Desc],"Special Request",Table_Pending_Today[Bury_Drop],0,Table_Pending_Today[Contractor],1,Table_Pending_Today[Order_Number],Table_Pending_Today[[#This Row],[Order_Number]]))</f>
        <v>0</v>
      </c>
    </row>
    <row r="34" spans="1:148" x14ac:dyDescent="0.25">
      <c r="A34" t="s">
        <v>22433</v>
      </c>
      <c r="B34" t="s">
        <v>68448</v>
      </c>
      <c r="C34" t="s">
        <v>1</v>
      </c>
      <c r="D34" t="s">
        <v>39156</v>
      </c>
      <c r="E34" t="s">
        <v>39157</v>
      </c>
      <c r="F34" t="s">
        <v>39158</v>
      </c>
      <c r="G34">
        <v>455693</v>
      </c>
      <c r="H34" t="s">
        <v>72</v>
      </c>
      <c r="I34" t="s">
        <v>89</v>
      </c>
      <c r="J34" t="s">
        <v>16935</v>
      </c>
      <c r="K34" t="s">
        <v>73</v>
      </c>
      <c r="L34">
        <v>2</v>
      </c>
      <c r="M34" t="s">
        <v>39159</v>
      </c>
      <c r="N34" t="s">
        <v>39160</v>
      </c>
      <c r="P34" t="s">
        <v>113</v>
      </c>
      <c r="Q34" t="s">
        <v>17736</v>
      </c>
      <c r="R34" t="s">
        <v>39162</v>
      </c>
      <c r="T34" t="s">
        <v>75</v>
      </c>
      <c r="U34" t="s">
        <v>16658</v>
      </c>
      <c r="V34" t="s">
        <v>39163</v>
      </c>
      <c r="W34" t="s">
        <v>16665</v>
      </c>
      <c r="X34" t="s">
        <v>122</v>
      </c>
      <c r="Y34" t="s">
        <v>76</v>
      </c>
      <c r="Z34" t="s">
        <v>77</v>
      </c>
      <c r="AA34" t="s">
        <v>113</v>
      </c>
      <c r="AB34" t="s">
        <v>16934</v>
      </c>
      <c r="AC34" t="s">
        <v>114</v>
      </c>
      <c r="AD34" t="s">
        <v>48800</v>
      </c>
      <c r="AE34" t="s">
        <v>19945</v>
      </c>
      <c r="AF34" t="s">
        <v>48801</v>
      </c>
      <c r="AG34" t="s">
        <v>22433</v>
      </c>
      <c r="AH34" t="s">
        <v>16779</v>
      </c>
      <c r="AI34" t="s">
        <v>22433</v>
      </c>
      <c r="AJ34">
        <v>0</v>
      </c>
      <c r="AL34" t="s">
        <v>79</v>
      </c>
      <c r="AO34">
        <v>18</v>
      </c>
      <c r="AP34" t="s">
        <v>91</v>
      </c>
      <c r="AQ34" t="s">
        <v>80</v>
      </c>
      <c r="AR34" t="s">
        <v>16936</v>
      </c>
      <c r="AT34">
        <v>0</v>
      </c>
      <c r="AU34">
        <v>0</v>
      </c>
      <c r="AV34" t="s">
        <v>16839</v>
      </c>
      <c r="BI34" t="s">
        <v>81</v>
      </c>
      <c r="BJ34" t="s">
        <v>81</v>
      </c>
      <c r="BK34" t="s">
        <v>81</v>
      </c>
      <c r="BM34" t="s">
        <v>48143</v>
      </c>
      <c r="BN34" t="s">
        <v>48802</v>
      </c>
      <c r="BQ34" t="s">
        <v>48803</v>
      </c>
      <c r="BS34" t="s">
        <v>17202</v>
      </c>
      <c r="BV34" t="s">
        <v>48800</v>
      </c>
      <c r="BW34">
        <v>0</v>
      </c>
      <c r="BX34">
        <v>0</v>
      </c>
      <c r="CE34" t="s">
        <v>16880</v>
      </c>
      <c r="CF34" t="s">
        <v>16881</v>
      </c>
      <c r="CG34" t="s">
        <v>16882</v>
      </c>
      <c r="CK34" t="s">
        <v>16883</v>
      </c>
      <c r="CL34" t="s">
        <v>80</v>
      </c>
      <c r="CM34">
        <v>0</v>
      </c>
      <c r="CN34">
        <v>97.170900000000003</v>
      </c>
      <c r="CO34">
        <v>4.59</v>
      </c>
      <c r="CP34">
        <v>0</v>
      </c>
      <c r="CQ34" t="s">
        <v>17312</v>
      </c>
      <c r="CR34" t="s">
        <v>17313</v>
      </c>
      <c r="CS34" t="s">
        <v>19772</v>
      </c>
      <c r="CT34" t="s">
        <v>19773</v>
      </c>
      <c r="CU34" t="s">
        <v>16883</v>
      </c>
      <c r="CV34" t="s">
        <v>19774</v>
      </c>
      <c r="DU34">
        <v>1</v>
      </c>
      <c r="DV34">
        <v>0</v>
      </c>
      <c r="DW34">
        <v>0</v>
      </c>
      <c r="DY34">
        <v>0</v>
      </c>
      <c r="DZ34">
        <v>0</v>
      </c>
      <c r="EC34" t="s">
        <v>21330</v>
      </c>
      <c r="ED34">
        <v>2</v>
      </c>
      <c r="EE34" cm="1">
        <f t="array" ref="EE34">SUM(COUNTIFS(Table_Pending_Today[job_type_code],{"WB","WQ","Z5","Z7","U8","QU","7W","2V","2W","2X"},Table_Pending_Today[Order_Number],Table_Pending_Today[[#This Row],[Order_Number]]))</f>
        <v>0</v>
      </c>
      <c r="EF34">
        <f>COUNTIFS(Table_Pending_Today[Order_Number],Table_Pending_Today[[#This Row],[Order_Number]],Table_Pending_Today[tech_contractor],"INHOUSE")</f>
        <v>0</v>
      </c>
      <c r="EG34">
        <f>COUNTIFS(Table_Pending_Today[Order_Number],Table_Pending_Today[[#This Row],[Order_Number]],Table_Pending_Today[tech_contractor],"CONTRACTOR")</f>
        <v>0</v>
      </c>
      <c r="EH34" cm="1">
        <f t="array" ref="EH34">SUM(COUNTIFS(Table_Pending_Today[job_type_code],{"XV","XQ","XT","XU"},Table_Pending_Today[Order_Number],Table_Pending_Today[[#This Row],[Order_Number]]))</f>
        <v>0</v>
      </c>
      <c r="EI34" cm="1">
        <f t="array" ref="EI34">SUM(COUNTIFS(Table_Pending_Today[job_type_code],{"XV","XQ","XT","XU"},Table_Pending_Today[Order_Number],Table_Pending_Today[[#This Row],[Order_Number]],Table_Pending_Today[In-House],1))</f>
        <v>0</v>
      </c>
      <c r="EJ34" cm="1">
        <f t="array" ref="EJ34">SUM(COUNTIFS(Table_Pending_Today[job_type_code],{"XV","XQ","XT","XU"},Table_Pending_Today[Order_Number],Table_Pending_Today[[#This Row],[Order_Number]],Table_Pending_Today[Contractor],1))</f>
        <v>0</v>
      </c>
      <c r="EK34" cm="1">
        <f t="array" ref="EK34">SUM(COUNTIFS(Table_Pending_Today[job_type_code],{"WB","WQ","Z5","Z7","U8","QU","7W","2V","2W","2X"},Table_Pending_Today[Order_Number],Table_Pending_Today[[#This Row],[Order_Number]]))</f>
        <v>0</v>
      </c>
      <c r="EL34" cm="1">
        <f t="array" ref="EL34">SUM(COUNTIFS(Table_Pending_Today[job_type_code],{"WB","WQ","Z5","Z7","U8","QU","7W","2V","2W","2X"},Table_Pending_Today[In-House],1,Table_Pending_Today[Order_Number],Table_Pending_Today[[#This Row],[Order_Number]]))</f>
        <v>0</v>
      </c>
      <c r="EM34" cm="1">
        <f t="array" ref="EM34">SUM(COUNTIFS(Table_Pending_Today[job_type_code],{"WB","WQ","Z5","Z7","U8","QU","7W","2V","2W","2X"},Table_Pending_Today[Contractor],1,Table_Pending_Today[Order_Number],Table_Pending_Today[[#This Row],[Order_Number]]))</f>
        <v>0</v>
      </c>
      <c r="EN34" cm="1">
        <f t="array" ref="EN34">IF(SUM(COUNTIFS(Table_Pending_Today[Order_Type_Desc],{"Install","Service Order","Restart"},Table_Pending_Today[Order_Number],Table_Pending_Today[[#This Row],[Order_Number]]))&gt;0,1,0)</f>
        <v>0</v>
      </c>
      <c r="EO34" cm="1">
        <f t="array" ref="EO34">IF(SUM(COUNTIFS(Table_Pending_Today[Order_Type_Desc],{"Install","Service Order","Restart"},Table_Pending_Today[In-House],1,Table_Pending_Today[Order_Number],Table_Pending_Today[[#This Row],[Order_Number]]))&gt;0,1,0)</f>
        <v>0</v>
      </c>
      <c r="EP34" cm="1">
        <f t="array" ref="EP34">IF(SUM(COUNTIFS(Table_Pending_Today[Order_Type_Desc],{"Install","Service Order","Restart"},Table_Pending_Today[Contractor],1,Table_Pending_Today[Order_Number],Table_Pending_Today[[#This Row],[Order_Number]]))&gt;0,1,0)</f>
        <v>0</v>
      </c>
      <c r="EQ34">
        <f>IF(SUM(COUNTIFS(Table_Pending_Today[Order_Type_Desc],"Special Request",Table_Pending_Today[Bury_Drop],0,Table_Pending_Today[In-House],1,Table_Pending_Today[Order_Number],Table_Pending_Today[[#This Row],[Order_Number]]))&gt;0,1,0)</f>
        <v>0</v>
      </c>
      <c r="ER34">
        <f>SUM(COUNTIFS(Table_Pending_Today[Order_Type_Desc],"Special Request",Table_Pending_Today[Bury_Drop],0,Table_Pending_Today[Contractor],1,Table_Pending_Today[Order_Number],Table_Pending_Today[[#This Row],[Order_Number]]))</f>
        <v>0</v>
      </c>
    </row>
    <row r="35" spans="1:148" x14ac:dyDescent="0.25">
      <c r="A35" t="s">
        <v>22433</v>
      </c>
      <c r="B35" t="s">
        <v>68448</v>
      </c>
      <c r="C35" t="s">
        <v>1</v>
      </c>
      <c r="D35" t="s">
        <v>30700</v>
      </c>
      <c r="E35" t="s">
        <v>30701</v>
      </c>
      <c r="F35" t="s">
        <v>30702</v>
      </c>
      <c r="G35">
        <v>463089</v>
      </c>
      <c r="H35" t="s">
        <v>120</v>
      </c>
      <c r="I35" t="s">
        <v>17001</v>
      </c>
      <c r="J35" t="s">
        <v>16791</v>
      </c>
      <c r="K35" t="s">
        <v>73</v>
      </c>
      <c r="L35">
        <v>1</v>
      </c>
      <c r="M35" t="s">
        <v>30703</v>
      </c>
      <c r="N35" t="s">
        <v>30704</v>
      </c>
      <c r="O35" t="s">
        <v>30705</v>
      </c>
      <c r="P35" t="s">
        <v>17638</v>
      </c>
      <c r="Q35" t="s">
        <v>17739</v>
      </c>
      <c r="R35" t="s">
        <v>30707</v>
      </c>
      <c r="S35" t="s">
        <v>30708</v>
      </c>
      <c r="T35" t="s">
        <v>75</v>
      </c>
      <c r="U35" t="s">
        <v>16658</v>
      </c>
      <c r="V35" t="s">
        <v>30709</v>
      </c>
      <c r="W35" t="s">
        <v>16666</v>
      </c>
      <c r="X35" t="s">
        <v>19124</v>
      </c>
      <c r="Y35" t="s">
        <v>76</v>
      </c>
      <c r="Z35" t="s">
        <v>96</v>
      </c>
      <c r="AA35" t="s">
        <v>90</v>
      </c>
      <c r="AB35" t="s">
        <v>16833</v>
      </c>
      <c r="AC35" t="s">
        <v>16955</v>
      </c>
      <c r="AD35" t="s">
        <v>48972</v>
      </c>
      <c r="AE35" t="s">
        <v>20208</v>
      </c>
      <c r="AF35" t="s">
        <v>48973</v>
      </c>
      <c r="AG35" t="s">
        <v>22433</v>
      </c>
      <c r="AH35" t="s">
        <v>16963</v>
      </c>
      <c r="AI35" t="s">
        <v>22433</v>
      </c>
      <c r="AJ35">
        <v>0</v>
      </c>
      <c r="AK35" t="s">
        <v>98</v>
      </c>
      <c r="AL35" t="s">
        <v>19029</v>
      </c>
      <c r="AM35" t="s">
        <v>3</v>
      </c>
      <c r="AN35" t="s">
        <v>16827</v>
      </c>
      <c r="AO35">
        <v>10</v>
      </c>
      <c r="AP35" t="s">
        <v>17002</v>
      </c>
      <c r="AQ35" t="s">
        <v>99</v>
      </c>
      <c r="AR35" t="s">
        <v>16792</v>
      </c>
      <c r="AT35">
        <v>0</v>
      </c>
      <c r="AU35">
        <v>0</v>
      </c>
      <c r="AV35" t="s">
        <v>16839</v>
      </c>
      <c r="BI35" t="s">
        <v>81</v>
      </c>
      <c r="BJ35" t="s">
        <v>81</v>
      </c>
      <c r="BK35" t="s">
        <v>81</v>
      </c>
      <c r="BL35" t="s">
        <v>48974</v>
      </c>
      <c r="BM35" t="s">
        <v>48975</v>
      </c>
      <c r="BN35" t="s">
        <v>48976</v>
      </c>
      <c r="BO35" t="s">
        <v>100</v>
      </c>
      <c r="BQ35" t="s">
        <v>48977</v>
      </c>
      <c r="BS35" t="s">
        <v>17202</v>
      </c>
      <c r="BT35" t="s">
        <v>19030</v>
      </c>
      <c r="BU35" t="s">
        <v>19031</v>
      </c>
      <c r="BV35" t="s">
        <v>48972</v>
      </c>
      <c r="BW35">
        <v>0</v>
      </c>
      <c r="BX35">
        <v>1</v>
      </c>
      <c r="CE35" t="s">
        <v>17066</v>
      </c>
      <c r="CF35" t="s">
        <v>48978</v>
      </c>
      <c r="CG35" t="s">
        <v>48979</v>
      </c>
      <c r="CH35" t="s">
        <v>48980</v>
      </c>
      <c r="CI35" t="s">
        <v>48981</v>
      </c>
      <c r="CJ35" t="s">
        <v>18408</v>
      </c>
      <c r="CK35" t="s">
        <v>17066</v>
      </c>
      <c r="CL35" t="s">
        <v>99</v>
      </c>
      <c r="CM35">
        <v>0</v>
      </c>
      <c r="CN35">
        <v>95.072800000000001</v>
      </c>
      <c r="CO35">
        <v>8.35</v>
      </c>
      <c r="CP35">
        <v>2725</v>
      </c>
      <c r="CQ35" t="s">
        <v>17312</v>
      </c>
      <c r="CR35" t="s">
        <v>17313</v>
      </c>
      <c r="CT35" t="s">
        <v>19380</v>
      </c>
      <c r="DS35">
        <v>0</v>
      </c>
      <c r="DU35">
        <v>1</v>
      </c>
      <c r="DV35">
        <v>0</v>
      </c>
      <c r="DW35">
        <v>0</v>
      </c>
      <c r="DY35">
        <v>0</v>
      </c>
      <c r="DZ35">
        <v>0</v>
      </c>
      <c r="EC35" t="s">
        <v>21337</v>
      </c>
      <c r="ED35">
        <v>1</v>
      </c>
      <c r="EE35" cm="1">
        <f t="array" ref="EE35">SUM(COUNTIFS(Table_Pending_Today[job_type_code],{"WB","WQ","Z5","Z7","U8","QU","7W","2V","2W","2X"},Table_Pending_Today[Order_Number],Table_Pending_Today[[#This Row],[Order_Number]]))</f>
        <v>0</v>
      </c>
      <c r="EF35">
        <f>COUNTIFS(Table_Pending_Today[Order_Number],Table_Pending_Today[[#This Row],[Order_Number]],Table_Pending_Today[tech_contractor],"INHOUSE")</f>
        <v>0</v>
      </c>
      <c r="EG35">
        <f>COUNTIFS(Table_Pending_Today[Order_Number],Table_Pending_Today[[#This Row],[Order_Number]],Table_Pending_Today[tech_contractor],"CONTRACTOR")</f>
        <v>1</v>
      </c>
      <c r="EH35" cm="1">
        <f t="array" ref="EH35">SUM(COUNTIFS(Table_Pending_Today[job_type_code],{"XV","XQ","XT","XU"},Table_Pending_Today[Order_Number],Table_Pending_Today[[#This Row],[Order_Number]]))</f>
        <v>0</v>
      </c>
      <c r="EI35" cm="1">
        <f t="array" ref="EI35">SUM(COUNTIFS(Table_Pending_Today[job_type_code],{"XV","XQ","XT","XU"},Table_Pending_Today[Order_Number],Table_Pending_Today[[#This Row],[Order_Number]],Table_Pending_Today[In-House],1))</f>
        <v>0</v>
      </c>
      <c r="EJ35" cm="1">
        <f t="array" ref="EJ35">SUM(COUNTIFS(Table_Pending_Today[job_type_code],{"XV","XQ","XT","XU"},Table_Pending_Today[Order_Number],Table_Pending_Today[[#This Row],[Order_Number]],Table_Pending_Today[Contractor],1))</f>
        <v>0</v>
      </c>
      <c r="EK35" cm="1">
        <f t="array" ref="EK35">SUM(COUNTIFS(Table_Pending_Today[job_type_code],{"WB","WQ","Z5","Z7","U8","QU","7W","2V","2W","2X"},Table_Pending_Today[Order_Number],Table_Pending_Today[[#This Row],[Order_Number]]))</f>
        <v>0</v>
      </c>
      <c r="EL35" cm="1">
        <f t="array" ref="EL35">SUM(COUNTIFS(Table_Pending_Today[job_type_code],{"WB","WQ","Z5","Z7","U8","QU","7W","2V","2W","2X"},Table_Pending_Today[In-House],1,Table_Pending_Today[Order_Number],Table_Pending_Today[[#This Row],[Order_Number]]))</f>
        <v>0</v>
      </c>
      <c r="EM35" cm="1">
        <f t="array" ref="EM35">SUM(COUNTIFS(Table_Pending_Today[job_type_code],{"WB","WQ","Z5","Z7","U8","QU","7W","2V","2W","2X"},Table_Pending_Today[Contractor],1,Table_Pending_Today[Order_Number],Table_Pending_Today[[#This Row],[Order_Number]]))</f>
        <v>0</v>
      </c>
      <c r="EN35" cm="1">
        <f t="array" ref="EN35">IF(SUM(COUNTIFS(Table_Pending_Today[Order_Type_Desc],{"Install","Service Order","Restart"},Table_Pending_Today[Order_Number],Table_Pending_Today[[#This Row],[Order_Number]]))&gt;0,1,0)</f>
        <v>1</v>
      </c>
      <c r="EO35" cm="1">
        <f t="array" ref="EO35">IF(SUM(COUNTIFS(Table_Pending_Today[Order_Type_Desc],{"Install","Service Order","Restart"},Table_Pending_Today[In-House],1,Table_Pending_Today[Order_Number],Table_Pending_Today[[#This Row],[Order_Number]]))&gt;0,1,0)</f>
        <v>0</v>
      </c>
      <c r="EP35" cm="1">
        <f t="array" ref="EP35">IF(SUM(COUNTIFS(Table_Pending_Today[Order_Type_Desc],{"Install","Service Order","Restart"},Table_Pending_Today[Contractor],1,Table_Pending_Today[Order_Number],Table_Pending_Today[[#This Row],[Order_Number]]))&gt;0,1,0)</f>
        <v>1</v>
      </c>
      <c r="EQ35">
        <f>IF(SUM(COUNTIFS(Table_Pending_Today[Order_Type_Desc],"Special Request",Table_Pending_Today[Bury_Drop],0,Table_Pending_Today[In-House],1,Table_Pending_Today[Order_Number],Table_Pending_Today[[#This Row],[Order_Number]]))&gt;0,1,0)</f>
        <v>0</v>
      </c>
      <c r="ER35">
        <f>SUM(COUNTIFS(Table_Pending_Today[Order_Type_Desc],"Special Request",Table_Pending_Today[Bury_Drop],0,Table_Pending_Today[Contractor],1,Table_Pending_Today[Order_Number],Table_Pending_Today[[#This Row],[Order_Number]]))</f>
        <v>0</v>
      </c>
    </row>
    <row r="36" spans="1:148" x14ac:dyDescent="0.25">
      <c r="A36" t="s">
        <v>22433</v>
      </c>
      <c r="B36" t="s">
        <v>68448</v>
      </c>
      <c r="C36" t="s">
        <v>1</v>
      </c>
      <c r="D36" t="s">
        <v>63420</v>
      </c>
      <c r="E36" t="s">
        <v>63421</v>
      </c>
      <c r="F36" t="s">
        <v>63422</v>
      </c>
      <c r="G36">
        <v>470111</v>
      </c>
      <c r="H36" t="s">
        <v>16844</v>
      </c>
      <c r="I36" t="s">
        <v>17273</v>
      </c>
      <c r="J36" t="s">
        <v>17634</v>
      </c>
      <c r="K36" t="s">
        <v>73</v>
      </c>
      <c r="L36">
        <v>0</v>
      </c>
      <c r="M36" t="s">
        <v>63423</v>
      </c>
      <c r="N36" t="s">
        <v>63424</v>
      </c>
      <c r="P36" t="s">
        <v>18521</v>
      </c>
      <c r="Q36" t="s">
        <v>18575</v>
      </c>
      <c r="R36" t="s">
        <v>63426</v>
      </c>
      <c r="T36" t="s">
        <v>75</v>
      </c>
      <c r="U36" t="s">
        <v>16658</v>
      </c>
      <c r="V36" t="s">
        <v>63427</v>
      </c>
      <c r="W36" t="s">
        <v>16666</v>
      </c>
      <c r="X36" t="s">
        <v>48630</v>
      </c>
      <c r="Y36" t="s">
        <v>76</v>
      </c>
      <c r="Z36" t="s">
        <v>77</v>
      </c>
      <c r="AA36" t="s">
        <v>90</v>
      </c>
      <c r="AB36" t="s">
        <v>16667</v>
      </c>
      <c r="AC36" t="s">
        <v>108</v>
      </c>
      <c r="AD36" t="s">
        <v>48631</v>
      </c>
      <c r="AE36" t="s">
        <v>22433</v>
      </c>
      <c r="AF36" t="s">
        <v>68505</v>
      </c>
      <c r="AG36" t="s">
        <v>22433</v>
      </c>
      <c r="AH36" t="s">
        <v>17431</v>
      </c>
      <c r="AJ36">
        <v>0</v>
      </c>
      <c r="AL36" t="s">
        <v>79</v>
      </c>
      <c r="AO36">
        <v>20</v>
      </c>
      <c r="AP36" t="s">
        <v>17274</v>
      </c>
      <c r="AQ36" t="s">
        <v>80</v>
      </c>
      <c r="AR36" t="s">
        <v>17274</v>
      </c>
      <c r="AT36">
        <v>0</v>
      </c>
      <c r="AU36">
        <v>0</v>
      </c>
      <c r="AV36" t="s">
        <v>16839</v>
      </c>
      <c r="BI36" t="s">
        <v>81</v>
      </c>
      <c r="BJ36" t="s">
        <v>81</v>
      </c>
      <c r="BK36" t="s">
        <v>81</v>
      </c>
      <c r="BM36" t="s">
        <v>68506</v>
      </c>
      <c r="BN36" t="s">
        <v>68507</v>
      </c>
      <c r="BS36" t="s">
        <v>17202</v>
      </c>
      <c r="BV36" t="s">
        <v>48631</v>
      </c>
      <c r="BW36">
        <v>0</v>
      </c>
      <c r="BX36">
        <v>1</v>
      </c>
      <c r="CE36" t="s">
        <v>16880</v>
      </c>
      <c r="CF36" t="s">
        <v>16881</v>
      </c>
      <c r="CG36" t="s">
        <v>16882</v>
      </c>
      <c r="CK36" t="s">
        <v>16885</v>
      </c>
      <c r="CL36" t="s">
        <v>80</v>
      </c>
      <c r="CM36">
        <v>0</v>
      </c>
      <c r="CN36">
        <v>92.499700000000004</v>
      </c>
      <c r="CO36">
        <v>94.7</v>
      </c>
      <c r="CP36">
        <v>1750</v>
      </c>
      <c r="CQ36" t="s">
        <v>17320</v>
      </c>
      <c r="CR36" t="s">
        <v>17313</v>
      </c>
      <c r="CS36" t="s">
        <v>17314</v>
      </c>
      <c r="CT36" t="s">
        <v>17319</v>
      </c>
      <c r="CU36" t="s">
        <v>16885</v>
      </c>
      <c r="DU36">
        <v>1</v>
      </c>
      <c r="DV36">
        <v>0</v>
      </c>
      <c r="DW36">
        <v>0</v>
      </c>
      <c r="DY36">
        <v>0</v>
      </c>
      <c r="DZ36">
        <v>0</v>
      </c>
      <c r="EC36" t="s">
        <v>21386</v>
      </c>
      <c r="ED36">
        <v>0</v>
      </c>
      <c r="EE36" cm="1">
        <f t="array" ref="EE36">SUM(COUNTIFS(Table_Pending_Today[job_type_code],{"WB","WQ","Z5","Z7","U8","QU","7W","2V","2W","2X"},Table_Pending_Today[Order_Number],Table_Pending_Today[[#This Row],[Order_Number]]))</f>
        <v>0</v>
      </c>
      <c r="EF36">
        <f>COUNTIFS(Table_Pending_Today[Order_Number],Table_Pending_Today[[#This Row],[Order_Number]],Table_Pending_Today[tech_contractor],"INHOUSE")</f>
        <v>0</v>
      </c>
      <c r="EG36">
        <f>COUNTIFS(Table_Pending_Today[Order_Number],Table_Pending_Today[[#This Row],[Order_Number]],Table_Pending_Today[tech_contractor],"CONTRACTOR")</f>
        <v>0</v>
      </c>
      <c r="EH36" cm="1">
        <f t="array" ref="EH36">SUM(COUNTIFS(Table_Pending_Today[job_type_code],{"XV","XQ","XT","XU"},Table_Pending_Today[Order_Number],Table_Pending_Today[[#This Row],[Order_Number]]))</f>
        <v>0</v>
      </c>
      <c r="EI36" cm="1">
        <f t="array" ref="EI36">SUM(COUNTIFS(Table_Pending_Today[job_type_code],{"XV","XQ","XT","XU"},Table_Pending_Today[Order_Number],Table_Pending_Today[[#This Row],[Order_Number]],Table_Pending_Today[In-House],1))</f>
        <v>0</v>
      </c>
      <c r="EJ36" cm="1">
        <f t="array" ref="EJ36">SUM(COUNTIFS(Table_Pending_Today[job_type_code],{"XV","XQ","XT","XU"},Table_Pending_Today[Order_Number],Table_Pending_Today[[#This Row],[Order_Number]],Table_Pending_Today[Contractor],1))</f>
        <v>0</v>
      </c>
      <c r="EK36" cm="1">
        <f t="array" ref="EK36">SUM(COUNTIFS(Table_Pending_Today[job_type_code],{"WB","WQ","Z5","Z7","U8","QU","7W","2V","2W","2X"},Table_Pending_Today[Order_Number],Table_Pending_Today[[#This Row],[Order_Number]]))</f>
        <v>0</v>
      </c>
      <c r="EL36" cm="1">
        <f t="array" ref="EL36">SUM(COUNTIFS(Table_Pending_Today[job_type_code],{"WB","WQ","Z5","Z7","U8","QU","7W","2V","2W","2X"},Table_Pending_Today[In-House],1,Table_Pending_Today[Order_Number],Table_Pending_Today[[#This Row],[Order_Number]]))</f>
        <v>0</v>
      </c>
      <c r="EM36" cm="1">
        <f t="array" ref="EM36">SUM(COUNTIFS(Table_Pending_Today[job_type_code],{"WB","WQ","Z5","Z7","U8","QU","7W","2V","2W","2X"},Table_Pending_Today[Contractor],1,Table_Pending_Today[Order_Number],Table_Pending_Today[[#This Row],[Order_Number]]))</f>
        <v>0</v>
      </c>
      <c r="EN36" cm="1">
        <f t="array" ref="EN36">IF(SUM(COUNTIFS(Table_Pending_Today[Order_Type_Desc],{"Install","Service Order","Restart"},Table_Pending_Today[Order_Number],Table_Pending_Today[[#This Row],[Order_Number]]))&gt;0,1,0)</f>
        <v>0</v>
      </c>
      <c r="EO36" cm="1">
        <f t="array" ref="EO36">IF(SUM(COUNTIFS(Table_Pending_Today[Order_Type_Desc],{"Install","Service Order","Restart"},Table_Pending_Today[In-House],1,Table_Pending_Today[Order_Number],Table_Pending_Today[[#This Row],[Order_Number]]))&gt;0,1,0)</f>
        <v>0</v>
      </c>
      <c r="EP36" cm="1">
        <f t="array" ref="EP36">IF(SUM(COUNTIFS(Table_Pending_Today[Order_Type_Desc],{"Install","Service Order","Restart"},Table_Pending_Today[Contractor],1,Table_Pending_Today[Order_Number],Table_Pending_Today[[#This Row],[Order_Number]]))&gt;0,1,0)</f>
        <v>0</v>
      </c>
      <c r="EQ36">
        <f>IF(SUM(COUNTIFS(Table_Pending_Today[Order_Type_Desc],"Special Request",Table_Pending_Today[Bury_Drop],0,Table_Pending_Today[In-House],1,Table_Pending_Today[Order_Number],Table_Pending_Today[[#This Row],[Order_Number]]))&gt;0,1,0)</f>
        <v>0</v>
      </c>
      <c r="ER36">
        <f>SUM(COUNTIFS(Table_Pending_Today[Order_Type_Desc],"Special Request",Table_Pending_Today[Bury_Drop],0,Table_Pending_Today[Contractor],1,Table_Pending_Today[Order_Number],Table_Pending_Today[[#This Row],[Order_Number]]))</f>
        <v>0</v>
      </c>
    </row>
    <row r="37" spans="1:148" x14ac:dyDescent="0.25">
      <c r="A37" t="s">
        <v>22433</v>
      </c>
      <c r="B37" t="s">
        <v>68448</v>
      </c>
      <c r="C37" t="s">
        <v>1</v>
      </c>
      <c r="D37" t="s">
        <v>25667</v>
      </c>
      <c r="E37" t="s">
        <v>25668</v>
      </c>
      <c r="F37" t="s">
        <v>25669</v>
      </c>
      <c r="G37">
        <v>461837</v>
      </c>
      <c r="H37" t="s">
        <v>72</v>
      </c>
      <c r="I37" t="s">
        <v>89</v>
      </c>
      <c r="J37" t="s">
        <v>16935</v>
      </c>
      <c r="K37" t="s">
        <v>73</v>
      </c>
      <c r="L37">
        <v>1</v>
      </c>
      <c r="M37" t="s">
        <v>25670</v>
      </c>
      <c r="N37" t="s">
        <v>25671</v>
      </c>
      <c r="P37" t="s">
        <v>25672</v>
      </c>
      <c r="Q37" t="s">
        <v>49534</v>
      </c>
      <c r="R37" t="s">
        <v>25674</v>
      </c>
      <c r="T37" t="s">
        <v>75</v>
      </c>
      <c r="U37" t="s">
        <v>16658</v>
      </c>
      <c r="V37" t="s">
        <v>25675</v>
      </c>
      <c r="W37" t="s">
        <v>16665</v>
      </c>
      <c r="X37" t="s">
        <v>16655</v>
      </c>
      <c r="Y37" t="s">
        <v>76</v>
      </c>
      <c r="Z37" t="s">
        <v>77</v>
      </c>
      <c r="AA37" t="s">
        <v>113</v>
      </c>
      <c r="AB37" t="s">
        <v>16743</v>
      </c>
      <c r="AC37" t="s">
        <v>114</v>
      </c>
      <c r="AD37" t="s">
        <v>49535</v>
      </c>
      <c r="AE37" t="s">
        <v>20208</v>
      </c>
      <c r="AF37" t="s">
        <v>49536</v>
      </c>
      <c r="AG37" t="s">
        <v>22433</v>
      </c>
      <c r="AH37" t="s">
        <v>16836</v>
      </c>
      <c r="AI37" t="s">
        <v>22433</v>
      </c>
      <c r="AJ37">
        <v>0</v>
      </c>
      <c r="AL37" t="s">
        <v>79</v>
      </c>
      <c r="AO37">
        <v>18</v>
      </c>
      <c r="AP37" t="s">
        <v>91</v>
      </c>
      <c r="AQ37" t="s">
        <v>80</v>
      </c>
      <c r="AR37" t="s">
        <v>16936</v>
      </c>
      <c r="AT37">
        <v>0</v>
      </c>
      <c r="AU37">
        <v>0</v>
      </c>
      <c r="AV37" t="s">
        <v>16839</v>
      </c>
      <c r="BI37" t="s">
        <v>81</v>
      </c>
      <c r="BJ37" t="s">
        <v>81</v>
      </c>
      <c r="BK37" t="s">
        <v>81</v>
      </c>
      <c r="BM37" t="s">
        <v>49540</v>
      </c>
      <c r="BN37" t="s">
        <v>49541</v>
      </c>
      <c r="BQ37" t="s">
        <v>49542</v>
      </c>
      <c r="BS37" t="s">
        <v>17202</v>
      </c>
      <c r="BV37" t="s">
        <v>49535</v>
      </c>
      <c r="BW37">
        <v>0</v>
      </c>
      <c r="BX37">
        <v>0</v>
      </c>
      <c r="CE37" t="s">
        <v>16880</v>
      </c>
      <c r="CF37" t="s">
        <v>16881</v>
      </c>
      <c r="CG37" t="s">
        <v>16882</v>
      </c>
      <c r="CK37" t="s">
        <v>16926</v>
      </c>
      <c r="CL37" t="s">
        <v>80</v>
      </c>
      <c r="CM37">
        <v>0</v>
      </c>
      <c r="CN37">
        <v>95.023799999999994</v>
      </c>
      <c r="CO37">
        <v>9.74</v>
      </c>
      <c r="CP37">
        <v>1225</v>
      </c>
      <c r="CQ37" t="s">
        <v>17312</v>
      </c>
      <c r="CR37" t="s">
        <v>17313</v>
      </c>
      <c r="CS37" t="s">
        <v>49537</v>
      </c>
      <c r="CT37" t="s">
        <v>49538</v>
      </c>
      <c r="CU37" t="s">
        <v>16926</v>
      </c>
      <c r="CV37" t="s">
        <v>49539</v>
      </c>
      <c r="DU37">
        <v>1</v>
      </c>
      <c r="DV37">
        <v>0</v>
      </c>
      <c r="DW37">
        <v>0</v>
      </c>
      <c r="DY37">
        <v>0</v>
      </c>
      <c r="DZ37">
        <v>0</v>
      </c>
      <c r="EC37" t="s">
        <v>21337</v>
      </c>
      <c r="ED37">
        <v>1</v>
      </c>
      <c r="EE37" cm="1">
        <f t="array" ref="EE37">SUM(COUNTIFS(Table_Pending_Today[job_type_code],{"WB","WQ","Z5","Z7","U8","QU","7W","2V","2W","2X"},Table_Pending_Today[Order_Number],Table_Pending_Today[[#This Row],[Order_Number]]))</f>
        <v>0</v>
      </c>
      <c r="EF37">
        <f>COUNTIFS(Table_Pending_Today[Order_Number],Table_Pending_Today[[#This Row],[Order_Number]],Table_Pending_Today[tech_contractor],"INHOUSE")</f>
        <v>0</v>
      </c>
      <c r="EG37">
        <f>COUNTIFS(Table_Pending_Today[Order_Number],Table_Pending_Today[[#This Row],[Order_Number]],Table_Pending_Today[tech_contractor],"CONTRACTOR")</f>
        <v>0</v>
      </c>
      <c r="EH37" cm="1">
        <f t="array" ref="EH37">SUM(COUNTIFS(Table_Pending_Today[job_type_code],{"XV","XQ","XT","XU"},Table_Pending_Today[Order_Number],Table_Pending_Today[[#This Row],[Order_Number]]))</f>
        <v>0</v>
      </c>
      <c r="EI37" cm="1">
        <f t="array" ref="EI37">SUM(COUNTIFS(Table_Pending_Today[job_type_code],{"XV","XQ","XT","XU"},Table_Pending_Today[Order_Number],Table_Pending_Today[[#This Row],[Order_Number]],Table_Pending_Today[In-House],1))</f>
        <v>0</v>
      </c>
      <c r="EJ37" cm="1">
        <f t="array" ref="EJ37">SUM(COUNTIFS(Table_Pending_Today[job_type_code],{"XV","XQ","XT","XU"},Table_Pending_Today[Order_Number],Table_Pending_Today[[#This Row],[Order_Number]],Table_Pending_Today[Contractor],1))</f>
        <v>0</v>
      </c>
      <c r="EK37" cm="1">
        <f t="array" ref="EK37">SUM(COUNTIFS(Table_Pending_Today[job_type_code],{"WB","WQ","Z5","Z7","U8","QU","7W","2V","2W","2X"},Table_Pending_Today[Order_Number],Table_Pending_Today[[#This Row],[Order_Number]]))</f>
        <v>0</v>
      </c>
      <c r="EL37" cm="1">
        <f t="array" ref="EL37">SUM(COUNTIFS(Table_Pending_Today[job_type_code],{"WB","WQ","Z5","Z7","U8","QU","7W","2V","2W","2X"},Table_Pending_Today[In-House],1,Table_Pending_Today[Order_Number],Table_Pending_Today[[#This Row],[Order_Number]]))</f>
        <v>0</v>
      </c>
      <c r="EM37" cm="1">
        <f t="array" ref="EM37">SUM(COUNTIFS(Table_Pending_Today[job_type_code],{"WB","WQ","Z5","Z7","U8","QU","7W","2V","2W","2X"},Table_Pending_Today[Contractor],1,Table_Pending_Today[Order_Number],Table_Pending_Today[[#This Row],[Order_Number]]))</f>
        <v>0</v>
      </c>
      <c r="EN37" cm="1">
        <f t="array" ref="EN37">IF(SUM(COUNTIFS(Table_Pending_Today[Order_Type_Desc],{"Install","Service Order","Restart"},Table_Pending_Today[Order_Number],Table_Pending_Today[[#This Row],[Order_Number]]))&gt;0,1,0)</f>
        <v>0</v>
      </c>
      <c r="EO37" cm="1">
        <f t="array" ref="EO37">IF(SUM(COUNTIFS(Table_Pending_Today[Order_Type_Desc],{"Install","Service Order","Restart"},Table_Pending_Today[In-House],1,Table_Pending_Today[Order_Number],Table_Pending_Today[[#This Row],[Order_Number]]))&gt;0,1,0)</f>
        <v>0</v>
      </c>
      <c r="EP37" cm="1">
        <f t="array" ref="EP37">IF(SUM(COUNTIFS(Table_Pending_Today[Order_Type_Desc],{"Install","Service Order","Restart"},Table_Pending_Today[Contractor],1,Table_Pending_Today[Order_Number],Table_Pending_Today[[#This Row],[Order_Number]]))&gt;0,1,0)</f>
        <v>0</v>
      </c>
      <c r="EQ37">
        <f>IF(SUM(COUNTIFS(Table_Pending_Today[Order_Type_Desc],"Special Request",Table_Pending_Today[Bury_Drop],0,Table_Pending_Today[In-House],1,Table_Pending_Today[Order_Number],Table_Pending_Today[[#This Row],[Order_Number]]))&gt;0,1,0)</f>
        <v>0</v>
      </c>
      <c r="ER37">
        <f>SUM(COUNTIFS(Table_Pending_Today[Order_Type_Desc],"Special Request",Table_Pending_Today[Bury_Drop],0,Table_Pending_Today[Contractor],1,Table_Pending_Today[Order_Number],Table_Pending_Today[[#This Row],[Order_Number]]))</f>
        <v>0</v>
      </c>
    </row>
    <row r="38" spans="1:148" x14ac:dyDescent="0.25">
      <c r="A38" t="s">
        <v>22433</v>
      </c>
      <c r="B38" t="s">
        <v>68448</v>
      </c>
      <c r="C38" t="s">
        <v>1</v>
      </c>
      <c r="D38" t="s">
        <v>59010</v>
      </c>
      <c r="E38" t="s">
        <v>59011</v>
      </c>
      <c r="F38" t="s">
        <v>59012</v>
      </c>
      <c r="G38">
        <v>470059</v>
      </c>
      <c r="H38" t="s">
        <v>72</v>
      </c>
      <c r="I38" t="s">
        <v>89</v>
      </c>
      <c r="J38" t="s">
        <v>16798</v>
      </c>
      <c r="K38" t="s">
        <v>73</v>
      </c>
      <c r="L38">
        <v>0</v>
      </c>
      <c r="M38" t="s">
        <v>59013</v>
      </c>
      <c r="N38" t="s">
        <v>59014</v>
      </c>
      <c r="P38" t="s">
        <v>17476</v>
      </c>
      <c r="Q38" t="s">
        <v>18084</v>
      </c>
      <c r="R38" t="s">
        <v>59016</v>
      </c>
      <c r="T38" t="s">
        <v>75</v>
      </c>
      <c r="U38" t="s">
        <v>16658</v>
      </c>
      <c r="V38" t="s">
        <v>59017</v>
      </c>
      <c r="W38" t="s">
        <v>16665</v>
      </c>
      <c r="X38" t="s">
        <v>18282</v>
      </c>
      <c r="Y38" t="s">
        <v>76</v>
      </c>
      <c r="Z38" t="s">
        <v>77</v>
      </c>
      <c r="AA38" t="s">
        <v>90</v>
      </c>
      <c r="AB38" t="s">
        <v>16780</v>
      </c>
      <c r="AC38" t="s">
        <v>18085</v>
      </c>
      <c r="AD38" t="s">
        <v>21372</v>
      </c>
      <c r="AE38" t="s">
        <v>22433</v>
      </c>
      <c r="AF38" t="s">
        <v>68508</v>
      </c>
      <c r="AG38" t="s">
        <v>22433</v>
      </c>
      <c r="AH38" t="s">
        <v>16921</v>
      </c>
      <c r="AJ38">
        <v>0</v>
      </c>
      <c r="AL38" t="s">
        <v>48919</v>
      </c>
      <c r="AM38" t="s">
        <v>87</v>
      </c>
      <c r="AO38">
        <v>18</v>
      </c>
      <c r="AP38" t="s">
        <v>91</v>
      </c>
      <c r="AQ38" t="s">
        <v>80</v>
      </c>
      <c r="AR38" t="s">
        <v>16799</v>
      </c>
      <c r="AT38">
        <v>0</v>
      </c>
      <c r="AU38">
        <v>0</v>
      </c>
      <c r="AV38" t="s">
        <v>17079</v>
      </c>
      <c r="BI38" t="s">
        <v>81</v>
      </c>
      <c r="BJ38" t="s">
        <v>81</v>
      </c>
      <c r="BK38" t="s">
        <v>81</v>
      </c>
      <c r="BM38" t="s">
        <v>68509</v>
      </c>
      <c r="BN38" t="s">
        <v>68510</v>
      </c>
      <c r="BQ38" t="s">
        <v>68511</v>
      </c>
      <c r="BS38" t="s">
        <v>17202</v>
      </c>
      <c r="BT38" t="s">
        <v>17137</v>
      </c>
      <c r="BU38" t="s">
        <v>18092</v>
      </c>
      <c r="BV38" t="s">
        <v>21372</v>
      </c>
      <c r="BW38">
        <v>0</v>
      </c>
      <c r="BX38">
        <v>0</v>
      </c>
      <c r="CE38" t="s">
        <v>16880</v>
      </c>
      <c r="CF38" t="s">
        <v>16881</v>
      </c>
      <c r="CG38" t="s">
        <v>16882</v>
      </c>
      <c r="CK38" t="s">
        <v>16920</v>
      </c>
      <c r="CL38" t="s">
        <v>80</v>
      </c>
      <c r="CM38">
        <v>0</v>
      </c>
      <c r="CN38">
        <v>90.266000000000005</v>
      </c>
      <c r="CO38">
        <v>81.73</v>
      </c>
      <c r="CP38">
        <v>9025</v>
      </c>
      <c r="CQ38" t="s">
        <v>17312</v>
      </c>
      <c r="CR38" t="s">
        <v>17313</v>
      </c>
      <c r="CS38" t="s">
        <v>17314</v>
      </c>
      <c r="CT38" t="s">
        <v>17733</v>
      </c>
      <c r="CU38" t="s">
        <v>16885</v>
      </c>
      <c r="DU38">
        <v>1</v>
      </c>
      <c r="DV38">
        <v>0</v>
      </c>
      <c r="DW38">
        <v>0</v>
      </c>
      <c r="DY38">
        <v>0</v>
      </c>
      <c r="DZ38">
        <v>0</v>
      </c>
      <c r="EC38" t="s">
        <v>21335</v>
      </c>
      <c r="ED38">
        <v>0</v>
      </c>
      <c r="EE38" cm="1">
        <f t="array" ref="EE38">SUM(COUNTIFS(Table_Pending_Today[job_type_code],{"WB","WQ","Z5","Z7","U8","QU","7W","2V","2W","2X"},Table_Pending_Today[Order_Number],Table_Pending_Today[[#This Row],[Order_Number]]))</f>
        <v>0</v>
      </c>
      <c r="EF38">
        <f>COUNTIFS(Table_Pending_Today[Order_Number],Table_Pending_Today[[#This Row],[Order_Number]],Table_Pending_Today[tech_contractor],"INHOUSE")</f>
        <v>1</v>
      </c>
      <c r="EG38">
        <f>COUNTIFS(Table_Pending_Today[Order_Number],Table_Pending_Today[[#This Row],[Order_Number]],Table_Pending_Today[tech_contractor],"CONTRACTOR")</f>
        <v>0</v>
      </c>
      <c r="EH38" cm="1">
        <f t="array" ref="EH38">SUM(COUNTIFS(Table_Pending_Today[job_type_code],{"XV","XQ","XT","XU"},Table_Pending_Today[Order_Number],Table_Pending_Today[[#This Row],[Order_Number]]))</f>
        <v>0</v>
      </c>
      <c r="EI38" cm="1">
        <f t="array" ref="EI38">SUM(COUNTIFS(Table_Pending_Today[job_type_code],{"XV","XQ","XT","XU"},Table_Pending_Today[Order_Number],Table_Pending_Today[[#This Row],[Order_Number]],Table_Pending_Today[In-House],1))</f>
        <v>0</v>
      </c>
      <c r="EJ38" cm="1">
        <f t="array" ref="EJ38">SUM(COUNTIFS(Table_Pending_Today[job_type_code],{"XV","XQ","XT","XU"},Table_Pending_Today[Order_Number],Table_Pending_Today[[#This Row],[Order_Number]],Table_Pending_Today[Contractor],1))</f>
        <v>0</v>
      </c>
      <c r="EK38" cm="1">
        <f t="array" ref="EK38">SUM(COUNTIFS(Table_Pending_Today[job_type_code],{"WB","WQ","Z5","Z7","U8","QU","7W","2V","2W","2X"},Table_Pending_Today[Order_Number],Table_Pending_Today[[#This Row],[Order_Number]]))</f>
        <v>0</v>
      </c>
      <c r="EL38" cm="1">
        <f t="array" ref="EL38">SUM(COUNTIFS(Table_Pending_Today[job_type_code],{"WB","WQ","Z5","Z7","U8","QU","7W","2V","2W","2X"},Table_Pending_Today[In-House],1,Table_Pending_Today[Order_Number],Table_Pending_Today[[#This Row],[Order_Number]]))</f>
        <v>0</v>
      </c>
      <c r="EM38" cm="1">
        <f t="array" ref="EM38">SUM(COUNTIFS(Table_Pending_Today[job_type_code],{"WB","WQ","Z5","Z7","U8","QU","7W","2V","2W","2X"},Table_Pending_Today[Contractor],1,Table_Pending_Today[Order_Number],Table_Pending_Today[[#This Row],[Order_Number]]))</f>
        <v>0</v>
      </c>
      <c r="EN38" cm="1">
        <f t="array" ref="EN38">IF(SUM(COUNTIFS(Table_Pending_Today[Order_Type_Desc],{"Install","Service Order","Restart"},Table_Pending_Today[Order_Number],Table_Pending_Today[[#This Row],[Order_Number]]))&gt;0,1,0)</f>
        <v>0</v>
      </c>
      <c r="EO38" cm="1">
        <f t="array" ref="EO38">IF(SUM(COUNTIFS(Table_Pending_Today[Order_Type_Desc],{"Install","Service Order","Restart"},Table_Pending_Today[In-House],1,Table_Pending_Today[Order_Number],Table_Pending_Today[[#This Row],[Order_Number]]))&gt;0,1,0)</f>
        <v>0</v>
      </c>
      <c r="EP38" cm="1">
        <f t="array" ref="EP38">IF(SUM(COUNTIFS(Table_Pending_Today[Order_Type_Desc],{"Install","Service Order","Restart"},Table_Pending_Today[Contractor],1,Table_Pending_Today[Order_Number],Table_Pending_Today[[#This Row],[Order_Number]]))&gt;0,1,0)</f>
        <v>0</v>
      </c>
      <c r="EQ38">
        <f>IF(SUM(COUNTIFS(Table_Pending_Today[Order_Type_Desc],"Special Request",Table_Pending_Today[Bury_Drop],0,Table_Pending_Today[In-House],1,Table_Pending_Today[Order_Number],Table_Pending_Today[[#This Row],[Order_Number]]))&gt;0,1,0)</f>
        <v>0</v>
      </c>
      <c r="ER38">
        <f>SUM(COUNTIFS(Table_Pending_Today[Order_Type_Desc],"Special Request",Table_Pending_Today[Bury_Drop],0,Table_Pending_Today[Contractor],1,Table_Pending_Today[Order_Number],Table_Pending_Today[[#This Row],[Order_Number]]))</f>
        <v>0</v>
      </c>
    </row>
    <row r="39" spans="1:148" x14ac:dyDescent="0.25">
      <c r="A39" t="s">
        <v>22433</v>
      </c>
      <c r="B39" t="s">
        <v>68448</v>
      </c>
      <c r="C39" t="s">
        <v>1</v>
      </c>
      <c r="D39" t="s">
        <v>29334</v>
      </c>
      <c r="E39" t="s">
        <v>29335</v>
      </c>
      <c r="F39" t="s">
        <v>65096</v>
      </c>
      <c r="G39">
        <v>469869</v>
      </c>
      <c r="H39" t="s">
        <v>16844</v>
      </c>
      <c r="I39" t="s">
        <v>56657</v>
      </c>
      <c r="J39" t="s">
        <v>19906</v>
      </c>
      <c r="K39" t="s">
        <v>73</v>
      </c>
      <c r="L39">
        <v>0</v>
      </c>
      <c r="M39" t="s">
        <v>29337</v>
      </c>
      <c r="N39" t="s">
        <v>29338</v>
      </c>
      <c r="P39" t="s">
        <v>101</v>
      </c>
      <c r="Q39" t="s">
        <v>17741</v>
      </c>
      <c r="R39" t="s">
        <v>48606</v>
      </c>
      <c r="T39" t="s">
        <v>75</v>
      </c>
      <c r="U39" t="s">
        <v>16658</v>
      </c>
      <c r="V39" t="s">
        <v>29341</v>
      </c>
      <c r="W39" t="s">
        <v>16665</v>
      </c>
      <c r="X39" t="s">
        <v>16748</v>
      </c>
      <c r="Y39" t="s">
        <v>76</v>
      </c>
      <c r="Z39" t="s">
        <v>77</v>
      </c>
      <c r="AA39" t="s">
        <v>101</v>
      </c>
      <c r="AB39" t="s">
        <v>16743</v>
      </c>
      <c r="AC39" t="s">
        <v>102</v>
      </c>
      <c r="AD39" t="s">
        <v>48607</v>
      </c>
      <c r="AE39" t="s">
        <v>22433</v>
      </c>
      <c r="AF39" t="s">
        <v>68512</v>
      </c>
      <c r="AG39" t="s">
        <v>22433</v>
      </c>
      <c r="AH39" t="s">
        <v>125</v>
      </c>
      <c r="AJ39">
        <v>0</v>
      </c>
      <c r="AL39" t="s">
        <v>79</v>
      </c>
      <c r="AO39">
        <v>0</v>
      </c>
      <c r="AP39" t="s">
        <v>56659</v>
      </c>
      <c r="AQ39" t="s">
        <v>123</v>
      </c>
      <c r="AR39" t="s">
        <v>49378</v>
      </c>
      <c r="AT39">
        <v>0</v>
      </c>
      <c r="AU39">
        <v>0</v>
      </c>
      <c r="AV39" t="s">
        <v>16839</v>
      </c>
      <c r="BI39" t="s">
        <v>81</v>
      </c>
      <c r="BJ39" t="s">
        <v>81</v>
      </c>
      <c r="BK39" t="s">
        <v>81</v>
      </c>
      <c r="BM39" t="s">
        <v>48608</v>
      </c>
      <c r="BN39" t="s">
        <v>48609</v>
      </c>
      <c r="BQ39" t="s">
        <v>68513</v>
      </c>
      <c r="BS39" t="s">
        <v>17202</v>
      </c>
      <c r="BV39" t="s">
        <v>48607</v>
      </c>
      <c r="BW39">
        <v>0</v>
      </c>
      <c r="BX39">
        <v>0</v>
      </c>
      <c r="CE39" t="s">
        <v>16880</v>
      </c>
      <c r="CF39" t="s">
        <v>16881</v>
      </c>
      <c r="CG39" t="s">
        <v>16882</v>
      </c>
      <c r="CK39" t="s">
        <v>16885</v>
      </c>
      <c r="CL39" t="s">
        <v>123</v>
      </c>
      <c r="CM39">
        <v>0</v>
      </c>
      <c r="CN39">
        <v>90.25</v>
      </c>
      <c r="CO39">
        <v>209.92</v>
      </c>
      <c r="CP39">
        <v>4300</v>
      </c>
      <c r="CQ39" t="s">
        <v>17320</v>
      </c>
      <c r="CR39" t="s">
        <v>17313</v>
      </c>
      <c r="CS39" t="s">
        <v>17314</v>
      </c>
      <c r="CT39" t="s">
        <v>17319</v>
      </c>
      <c r="CU39" t="s">
        <v>16885</v>
      </c>
      <c r="DU39">
        <v>1</v>
      </c>
      <c r="DV39">
        <v>0</v>
      </c>
      <c r="DW39">
        <v>0</v>
      </c>
      <c r="DY39">
        <v>0</v>
      </c>
      <c r="DZ39">
        <v>0</v>
      </c>
      <c r="EC39" t="s">
        <v>21335</v>
      </c>
      <c r="ED39">
        <v>0</v>
      </c>
      <c r="EE39" cm="1">
        <f t="array" ref="EE39">SUM(COUNTIFS(Table_Pending_Today[job_type_code],{"WB","WQ","Z5","Z7","U8","QU","7W","2V","2W","2X"},Table_Pending_Today[Order_Number],Table_Pending_Today[[#This Row],[Order_Number]]))</f>
        <v>0</v>
      </c>
      <c r="EF39">
        <f>COUNTIFS(Table_Pending_Today[Order_Number],Table_Pending_Today[[#This Row],[Order_Number]],Table_Pending_Today[tech_contractor],"INHOUSE")</f>
        <v>0</v>
      </c>
      <c r="EG39">
        <f>COUNTIFS(Table_Pending_Today[Order_Number],Table_Pending_Today[[#This Row],[Order_Number]],Table_Pending_Today[tech_contractor],"CONTRACTOR")</f>
        <v>0</v>
      </c>
      <c r="EH39" cm="1">
        <f t="array" ref="EH39">SUM(COUNTIFS(Table_Pending_Today[job_type_code],{"XV","XQ","XT","XU"},Table_Pending_Today[Order_Number],Table_Pending_Today[[#This Row],[Order_Number]]))</f>
        <v>0</v>
      </c>
      <c r="EI39" cm="1">
        <f t="array" ref="EI39">SUM(COUNTIFS(Table_Pending_Today[job_type_code],{"XV","XQ","XT","XU"},Table_Pending_Today[Order_Number],Table_Pending_Today[[#This Row],[Order_Number]],Table_Pending_Today[In-House],1))</f>
        <v>0</v>
      </c>
      <c r="EJ39" cm="1">
        <f t="array" ref="EJ39">SUM(COUNTIFS(Table_Pending_Today[job_type_code],{"XV","XQ","XT","XU"},Table_Pending_Today[Order_Number],Table_Pending_Today[[#This Row],[Order_Number]],Table_Pending_Today[Contractor],1))</f>
        <v>0</v>
      </c>
      <c r="EK39" cm="1">
        <f t="array" ref="EK39">SUM(COUNTIFS(Table_Pending_Today[job_type_code],{"WB","WQ","Z5","Z7","U8","QU","7W","2V","2W","2X"},Table_Pending_Today[Order_Number],Table_Pending_Today[[#This Row],[Order_Number]]))</f>
        <v>0</v>
      </c>
      <c r="EL39" cm="1">
        <f t="array" ref="EL39">SUM(COUNTIFS(Table_Pending_Today[job_type_code],{"WB","WQ","Z5","Z7","U8","QU","7W","2V","2W","2X"},Table_Pending_Today[In-House],1,Table_Pending_Today[Order_Number],Table_Pending_Today[[#This Row],[Order_Number]]))</f>
        <v>0</v>
      </c>
      <c r="EM39" cm="1">
        <f t="array" ref="EM39">SUM(COUNTIFS(Table_Pending_Today[job_type_code],{"WB","WQ","Z5","Z7","U8","QU","7W","2V","2W","2X"},Table_Pending_Today[Contractor],1,Table_Pending_Today[Order_Number],Table_Pending_Today[[#This Row],[Order_Number]]))</f>
        <v>0</v>
      </c>
      <c r="EN39" cm="1">
        <f t="array" ref="EN39">IF(SUM(COUNTIFS(Table_Pending_Today[Order_Type_Desc],{"Install","Service Order","Restart"},Table_Pending_Today[Order_Number],Table_Pending_Today[[#This Row],[Order_Number]]))&gt;0,1,0)</f>
        <v>0</v>
      </c>
      <c r="EO39" cm="1">
        <f t="array" ref="EO39">IF(SUM(COUNTIFS(Table_Pending_Today[Order_Type_Desc],{"Install","Service Order","Restart"},Table_Pending_Today[In-House],1,Table_Pending_Today[Order_Number],Table_Pending_Today[[#This Row],[Order_Number]]))&gt;0,1,0)</f>
        <v>0</v>
      </c>
      <c r="EP39" cm="1">
        <f t="array" ref="EP39">IF(SUM(COUNTIFS(Table_Pending_Today[Order_Type_Desc],{"Install","Service Order","Restart"},Table_Pending_Today[Contractor],1,Table_Pending_Today[Order_Number],Table_Pending_Today[[#This Row],[Order_Number]]))&gt;0,1,0)</f>
        <v>0</v>
      </c>
      <c r="EQ39">
        <f>IF(SUM(COUNTIFS(Table_Pending_Today[Order_Type_Desc],"Special Request",Table_Pending_Today[Bury_Drop],0,Table_Pending_Today[In-House],1,Table_Pending_Today[Order_Number],Table_Pending_Today[[#This Row],[Order_Number]]))&gt;0,1,0)</f>
        <v>0</v>
      </c>
      <c r="ER39">
        <f>SUM(COUNTIFS(Table_Pending_Today[Order_Type_Desc],"Special Request",Table_Pending_Today[Bury_Drop],0,Table_Pending_Today[Contractor],1,Table_Pending_Today[Order_Number],Table_Pending_Today[[#This Row],[Order_Number]]))</f>
        <v>0</v>
      </c>
    </row>
    <row r="40" spans="1:148" x14ac:dyDescent="0.25">
      <c r="A40" t="s">
        <v>22433</v>
      </c>
      <c r="B40" t="s">
        <v>68448</v>
      </c>
      <c r="C40" t="s">
        <v>1</v>
      </c>
      <c r="D40" t="s">
        <v>39091</v>
      </c>
      <c r="E40" t="s">
        <v>39092</v>
      </c>
      <c r="F40" t="s">
        <v>39093</v>
      </c>
      <c r="G40">
        <v>404333</v>
      </c>
      <c r="H40" t="s">
        <v>72</v>
      </c>
      <c r="I40" t="s">
        <v>17013</v>
      </c>
      <c r="J40" t="s">
        <v>17789</v>
      </c>
      <c r="K40" t="s">
        <v>73</v>
      </c>
      <c r="L40">
        <v>8</v>
      </c>
      <c r="M40" t="s">
        <v>39094</v>
      </c>
      <c r="N40" t="s">
        <v>39095</v>
      </c>
      <c r="P40" t="s">
        <v>18882</v>
      </c>
      <c r="Q40" t="s">
        <v>19415</v>
      </c>
      <c r="R40" t="s">
        <v>287</v>
      </c>
      <c r="S40" t="s">
        <v>39097</v>
      </c>
      <c r="T40" t="s">
        <v>75</v>
      </c>
      <c r="U40" t="s">
        <v>16658</v>
      </c>
      <c r="V40" t="s">
        <v>39098</v>
      </c>
      <c r="W40" t="s">
        <v>16665</v>
      </c>
      <c r="X40" t="s">
        <v>17954</v>
      </c>
      <c r="Y40" t="s">
        <v>76</v>
      </c>
      <c r="Z40" t="s">
        <v>96</v>
      </c>
      <c r="AA40" t="s">
        <v>16988</v>
      </c>
      <c r="AB40" t="s">
        <v>16837</v>
      </c>
      <c r="AC40" t="s">
        <v>16989</v>
      </c>
      <c r="AD40" t="s">
        <v>21373</v>
      </c>
      <c r="AE40" t="s">
        <v>18433</v>
      </c>
      <c r="AF40" t="s">
        <v>49152</v>
      </c>
      <c r="AG40" t="s">
        <v>22433</v>
      </c>
      <c r="AH40" t="s">
        <v>16836</v>
      </c>
      <c r="AI40" t="s">
        <v>18433</v>
      </c>
      <c r="AJ40">
        <v>1</v>
      </c>
      <c r="AK40" t="s">
        <v>16793</v>
      </c>
      <c r="AL40" t="s">
        <v>79</v>
      </c>
      <c r="AO40">
        <v>18</v>
      </c>
      <c r="AP40" t="s">
        <v>17015</v>
      </c>
      <c r="AQ40" t="s">
        <v>80</v>
      </c>
      <c r="AR40" t="s">
        <v>49153</v>
      </c>
      <c r="AT40">
        <v>0</v>
      </c>
      <c r="AU40">
        <v>0</v>
      </c>
      <c r="AV40" t="s">
        <v>16839</v>
      </c>
      <c r="AW40">
        <v>92237725</v>
      </c>
      <c r="AX40" t="s">
        <v>17254</v>
      </c>
      <c r="AY40" t="s">
        <v>16851</v>
      </c>
      <c r="AZ40" t="s">
        <v>49157</v>
      </c>
      <c r="BA40" t="s">
        <v>49158</v>
      </c>
      <c r="BB40" t="s">
        <v>17255</v>
      </c>
      <c r="BC40" t="s">
        <v>17621</v>
      </c>
      <c r="BI40" t="s">
        <v>81</v>
      </c>
      <c r="BJ40" t="s">
        <v>81</v>
      </c>
      <c r="BK40" t="s">
        <v>81</v>
      </c>
      <c r="BM40" t="s">
        <v>49159</v>
      </c>
      <c r="BN40" t="s">
        <v>49160</v>
      </c>
      <c r="BQ40" t="s">
        <v>49161</v>
      </c>
      <c r="BS40" t="s">
        <v>17202</v>
      </c>
      <c r="BV40" t="s">
        <v>21373</v>
      </c>
      <c r="BW40">
        <v>0</v>
      </c>
      <c r="BX40">
        <v>0</v>
      </c>
      <c r="CA40" t="s">
        <v>16956</v>
      </c>
      <c r="CE40" t="s">
        <v>16880</v>
      </c>
      <c r="CF40" t="s">
        <v>16881</v>
      </c>
      <c r="CG40" t="s">
        <v>16882</v>
      </c>
      <c r="CK40" t="s">
        <v>16969</v>
      </c>
      <c r="CL40" t="s">
        <v>80</v>
      </c>
      <c r="CM40">
        <v>0</v>
      </c>
      <c r="CN40">
        <v>96.783000000000001</v>
      </c>
      <c r="CO40">
        <v>7.93</v>
      </c>
      <c r="CP40">
        <v>2250</v>
      </c>
      <c r="CQ40" t="s">
        <v>17312</v>
      </c>
      <c r="CR40" t="s">
        <v>17313</v>
      </c>
      <c r="CS40" t="s">
        <v>49154</v>
      </c>
      <c r="CT40" t="s">
        <v>49155</v>
      </c>
      <c r="CU40" t="s">
        <v>16969</v>
      </c>
      <c r="CV40" t="s">
        <v>49156</v>
      </c>
      <c r="DU40">
        <v>1</v>
      </c>
      <c r="DV40">
        <v>0</v>
      </c>
      <c r="DW40">
        <v>0</v>
      </c>
      <c r="DY40">
        <v>0</v>
      </c>
      <c r="DZ40">
        <v>0</v>
      </c>
      <c r="EC40" t="s">
        <v>21330</v>
      </c>
      <c r="ED40">
        <v>8</v>
      </c>
      <c r="EE40" cm="1">
        <f t="array" ref="EE40">SUM(COUNTIFS(Table_Pending_Today[job_type_code],{"WB","WQ","Z5","Z7","U8","QU","7W","2V","2W","2X"},Table_Pending_Today[Order_Number],Table_Pending_Today[[#This Row],[Order_Number]]))</f>
        <v>0</v>
      </c>
      <c r="EF40">
        <f>COUNTIFS(Table_Pending_Today[Order_Number],Table_Pending_Today[[#This Row],[Order_Number]],Table_Pending_Today[tech_contractor],"INHOUSE")</f>
        <v>0</v>
      </c>
      <c r="EG40">
        <f>COUNTIFS(Table_Pending_Today[Order_Number],Table_Pending_Today[[#This Row],[Order_Number]],Table_Pending_Today[tech_contractor],"CONTRACTOR")</f>
        <v>0</v>
      </c>
      <c r="EH40" cm="1">
        <f t="array" ref="EH40">SUM(COUNTIFS(Table_Pending_Today[job_type_code],{"XV","XQ","XT","XU"},Table_Pending_Today[Order_Number],Table_Pending_Today[[#This Row],[Order_Number]]))</f>
        <v>0</v>
      </c>
      <c r="EI40" cm="1">
        <f t="array" ref="EI40">SUM(COUNTIFS(Table_Pending_Today[job_type_code],{"XV","XQ","XT","XU"},Table_Pending_Today[Order_Number],Table_Pending_Today[[#This Row],[Order_Number]],Table_Pending_Today[In-House],1))</f>
        <v>0</v>
      </c>
      <c r="EJ40" cm="1">
        <f t="array" ref="EJ40">SUM(COUNTIFS(Table_Pending_Today[job_type_code],{"XV","XQ","XT","XU"},Table_Pending_Today[Order_Number],Table_Pending_Today[[#This Row],[Order_Number]],Table_Pending_Today[Contractor],1))</f>
        <v>0</v>
      </c>
      <c r="EK40" cm="1">
        <f t="array" ref="EK40">SUM(COUNTIFS(Table_Pending_Today[job_type_code],{"WB","WQ","Z5","Z7","U8","QU","7W","2V","2W","2X"},Table_Pending_Today[Order_Number],Table_Pending_Today[[#This Row],[Order_Number]]))</f>
        <v>0</v>
      </c>
      <c r="EL40" cm="1">
        <f t="array" ref="EL40">SUM(COUNTIFS(Table_Pending_Today[job_type_code],{"WB","WQ","Z5","Z7","U8","QU","7W","2V","2W","2X"},Table_Pending_Today[In-House],1,Table_Pending_Today[Order_Number],Table_Pending_Today[[#This Row],[Order_Number]]))</f>
        <v>0</v>
      </c>
      <c r="EM40" cm="1">
        <f t="array" ref="EM40">SUM(COUNTIFS(Table_Pending_Today[job_type_code],{"WB","WQ","Z5","Z7","U8","QU","7W","2V","2W","2X"},Table_Pending_Today[Contractor],1,Table_Pending_Today[Order_Number],Table_Pending_Today[[#This Row],[Order_Number]]))</f>
        <v>0</v>
      </c>
      <c r="EN40" cm="1">
        <f t="array" ref="EN40">IF(SUM(COUNTIFS(Table_Pending_Today[Order_Type_Desc],{"Install","Service Order","Restart"},Table_Pending_Today[Order_Number],Table_Pending_Today[[#This Row],[Order_Number]]))&gt;0,1,0)</f>
        <v>0</v>
      </c>
      <c r="EO40" cm="1">
        <f t="array" ref="EO40">IF(SUM(COUNTIFS(Table_Pending_Today[Order_Type_Desc],{"Install","Service Order","Restart"},Table_Pending_Today[In-House],1,Table_Pending_Today[Order_Number],Table_Pending_Today[[#This Row],[Order_Number]]))&gt;0,1,0)</f>
        <v>0</v>
      </c>
      <c r="EP40" cm="1">
        <f t="array" ref="EP40">IF(SUM(COUNTIFS(Table_Pending_Today[Order_Type_Desc],{"Install","Service Order","Restart"},Table_Pending_Today[Contractor],1,Table_Pending_Today[Order_Number],Table_Pending_Today[[#This Row],[Order_Number]]))&gt;0,1,0)</f>
        <v>0</v>
      </c>
      <c r="EQ40">
        <f>IF(SUM(COUNTIFS(Table_Pending_Today[Order_Type_Desc],"Special Request",Table_Pending_Today[Bury_Drop],0,Table_Pending_Today[In-House],1,Table_Pending_Today[Order_Number],Table_Pending_Today[[#This Row],[Order_Number]]))&gt;0,1,0)</f>
        <v>0</v>
      </c>
      <c r="ER40">
        <f>SUM(COUNTIFS(Table_Pending_Today[Order_Type_Desc],"Special Request",Table_Pending_Today[Bury_Drop],0,Table_Pending_Today[Contractor],1,Table_Pending_Today[Order_Number],Table_Pending_Today[[#This Row],[Order_Number]]))</f>
        <v>0</v>
      </c>
    </row>
    <row r="41" spans="1:148" x14ac:dyDescent="0.25">
      <c r="A41" t="s">
        <v>22433</v>
      </c>
      <c r="B41" t="s">
        <v>68448</v>
      </c>
      <c r="C41" t="s">
        <v>1</v>
      </c>
      <c r="D41" t="s">
        <v>60850</v>
      </c>
      <c r="E41" t="s">
        <v>60851</v>
      </c>
      <c r="F41" t="s">
        <v>60852</v>
      </c>
      <c r="G41">
        <v>469697</v>
      </c>
      <c r="H41" t="s">
        <v>72</v>
      </c>
      <c r="I41" t="s">
        <v>89</v>
      </c>
      <c r="J41" t="s">
        <v>16935</v>
      </c>
      <c r="K41" t="s">
        <v>73</v>
      </c>
      <c r="L41">
        <v>0</v>
      </c>
      <c r="M41" t="s">
        <v>60853</v>
      </c>
      <c r="N41" t="s">
        <v>60854</v>
      </c>
      <c r="P41" t="s">
        <v>17951</v>
      </c>
      <c r="Q41" t="s">
        <v>17961</v>
      </c>
      <c r="R41" t="s">
        <v>60856</v>
      </c>
      <c r="T41" t="s">
        <v>75</v>
      </c>
      <c r="U41" t="s">
        <v>16658</v>
      </c>
      <c r="V41" t="s">
        <v>60857</v>
      </c>
      <c r="W41" t="s">
        <v>16666</v>
      </c>
      <c r="X41" t="s">
        <v>17004</v>
      </c>
      <c r="Y41" t="s">
        <v>76</v>
      </c>
      <c r="Z41" t="s">
        <v>77</v>
      </c>
      <c r="AA41" t="s">
        <v>86</v>
      </c>
      <c r="AB41" t="s">
        <v>16744</v>
      </c>
      <c r="AC41" t="s">
        <v>16745</v>
      </c>
      <c r="AD41" t="s">
        <v>68514</v>
      </c>
      <c r="AE41" t="s">
        <v>22433</v>
      </c>
      <c r="AF41" t="s">
        <v>68515</v>
      </c>
      <c r="AG41" t="s">
        <v>22433</v>
      </c>
      <c r="AH41" t="s">
        <v>16836</v>
      </c>
      <c r="AJ41">
        <v>0</v>
      </c>
      <c r="AK41" t="s">
        <v>16838</v>
      </c>
      <c r="AL41" t="s">
        <v>79</v>
      </c>
      <c r="AO41">
        <v>18</v>
      </c>
      <c r="AP41" t="s">
        <v>91</v>
      </c>
      <c r="AQ41" t="s">
        <v>80</v>
      </c>
      <c r="AR41" t="s">
        <v>16936</v>
      </c>
      <c r="AT41">
        <v>0</v>
      </c>
      <c r="AU41">
        <v>0</v>
      </c>
      <c r="AV41" t="s">
        <v>16839</v>
      </c>
      <c r="BI41" t="s">
        <v>81</v>
      </c>
      <c r="BJ41" t="s">
        <v>81</v>
      </c>
      <c r="BK41" t="s">
        <v>81</v>
      </c>
      <c r="BM41" t="s">
        <v>68516</v>
      </c>
      <c r="BN41" t="s">
        <v>68517</v>
      </c>
      <c r="BP41" t="s">
        <v>68518</v>
      </c>
      <c r="BQ41" t="s">
        <v>17945</v>
      </c>
      <c r="BR41" t="s">
        <v>18291</v>
      </c>
      <c r="BS41" t="s">
        <v>18292</v>
      </c>
      <c r="BV41" t="s">
        <v>68514</v>
      </c>
      <c r="BW41">
        <v>0</v>
      </c>
      <c r="BX41">
        <v>1</v>
      </c>
      <c r="CE41" t="s">
        <v>16880</v>
      </c>
      <c r="CF41" t="s">
        <v>16881</v>
      </c>
      <c r="CG41" t="s">
        <v>16882</v>
      </c>
      <c r="CK41" t="s">
        <v>16885</v>
      </c>
      <c r="CL41" t="s">
        <v>80</v>
      </c>
      <c r="CM41">
        <v>0</v>
      </c>
      <c r="CN41">
        <v>98.897000000000006</v>
      </c>
      <c r="CO41">
        <v>2.71</v>
      </c>
      <c r="CP41">
        <v>150</v>
      </c>
      <c r="CQ41" t="s">
        <v>17320</v>
      </c>
      <c r="CR41" t="s">
        <v>17313</v>
      </c>
      <c r="CT41" t="s">
        <v>49404</v>
      </c>
      <c r="DU41">
        <v>1</v>
      </c>
      <c r="DV41">
        <v>0</v>
      </c>
      <c r="DW41">
        <v>0</v>
      </c>
      <c r="DY41">
        <v>0</v>
      </c>
      <c r="DZ41">
        <v>0</v>
      </c>
      <c r="EC41" t="s">
        <v>21320</v>
      </c>
      <c r="ED41">
        <v>0</v>
      </c>
      <c r="EE41" cm="1">
        <f t="array" ref="EE41">SUM(COUNTIFS(Table_Pending_Today[job_type_code],{"WB","WQ","Z5","Z7","U8","QU","7W","2V","2W","2X"},Table_Pending_Today[Order_Number],Table_Pending_Today[[#This Row],[Order_Number]]))</f>
        <v>0</v>
      </c>
      <c r="EF41">
        <f>COUNTIFS(Table_Pending_Today[Order_Number],Table_Pending_Today[[#This Row],[Order_Number]],Table_Pending_Today[tech_contractor],"INHOUSE")</f>
        <v>0</v>
      </c>
      <c r="EG41">
        <f>COUNTIFS(Table_Pending_Today[Order_Number],Table_Pending_Today[[#This Row],[Order_Number]],Table_Pending_Today[tech_contractor],"CONTRACTOR")</f>
        <v>0</v>
      </c>
      <c r="EH41" cm="1">
        <f t="array" ref="EH41">SUM(COUNTIFS(Table_Pending_Today[job_type_code],{"XV","XQ","XT","XU"},Table_Pending_Today[Order_Number],Table_Pending_Today[[#This Row],[Order_Number]]))</f>
        <v>0</v>
      </c>
      <c r="EI41" cm="1">
        <f t="array" ref="EI41">SUM(COUNTIFS(Table_Pending_Today[job_type_code],{"XV","XQ","XT","XU"},Table_Pending_Today[Order_Number],Table_Pending_Today[[#This Row],[Order_Number]],Table_Pending_Today[In-House],1))</f>
        <v>0</v>
      </c>
      <c r="EJ41" cm="1">
        <f t="array" ref="EJ41">SUM(COUNTIFS(Table_Pending_Today[job_type_code],{"XV","XQ","XT","XU"},Table_Pending_Today[Order_Number],Table_Pending_Today[[#This Row],[Order_Number]],Table_Pending_Today[Contractor],1))</f>
        <v>0</v>
      </c>
      <c r="EK41" cm="1">
        <f t="array" ref="EK41">SUM(COUNTIFS(Table_Pending_Today[job_type_code],{"WB","WQ","Z5","Z7","U8","QU","7W","2V","2W","2X"},Table_Pending_Today[Order_Number],Table_Pending_Today[[#This Row],[Order_Number]]))</f>
        <v>0</v>
      </c>
      <c r="EL41" cm="1">
        <f t="array" ref="EL41">SUM(COUNTIFS(Table_Pending_Today[job_type_code],{"WB","WQ","Z5","Z7","U8","QU","7W","2V","2W","2X"},Table_Pending_Today[In-House],1,Table_Pending_Today[Order_Number],Table_Pending_Today[[#This Row],[Order_Number]]))</f>
        <v>0</v>
      </c>
      <c r="EM41" cm="1">
        <f t="array" ref="EM41">SUM(COUNTIFS(Table_Pending_Today[job_type_code],{"WB","WQ","Z5","Z7","U8","QU","7W","2V","2W","2X"},Table_Pending_Today[Contractor],1,Table_Pending_Today[Order_Number],Table_Pending_Today[[#This Row],[Order_Number]]))</f>
        <v>0</v>
      </c>
      <c r="EN41" cm="1">
        <f t="array" ref="EN41">IF(SUM(COUNTIFS(Table_Pending_Today[Order_Type_Desc],{"Install","Service Order","Restart"},Table_Pending_Today[Order_Number],Table_Pending_Today[[#This Row],[Order_Number]]))&gt;0,1,0)</f>
        <v>0</v>
      </c>
      <c r="EO41" cm="1">
        <f t="array" ref="EO41">IF(SUM(COUNTIFS(Table_Pending_Today[Order_Type_Desc],{"Install","Service Order","Restart"},Table_Pending_Today[In-House],1,Table_Pending_Today[Order_Number],Table_Pending_Today[[#This Row],[Order_Number]]))&gt;0,1,0)</f>
        <v>0</v>
      </c>
      <c r="EP41" cm="1">
        <f t="array" ref="EP41">IF(SUM(COUNTIFS(Table_Pending_Today[Order_Type_Desc],{"Install","Service Order","Restart"},Table_Pending_Today[Contractor],1,Table_Pending_Today[Order_Number],Table_Pending_Today[[#This Row],[Order_Number]]))&gt;0,1,0)</f>
        <v>0</v>
      </c>
      <c r="EQ41">
        <f>IF(SUM(COUNTIFS(Table_Pending_Today[Order_Type_Desc],"Special Request",Table_Pending_Today[Bury_Drop],0,Table_Pending_Today[In-House],1,Table_Pending_Today[Order_Number],Table_Pending_Today[[#This Row],[Order_Number]]))&gt;0,1,0)</f>
        <v>0</v>
      </c>
      <c r="ER41">
        <f>SUM(COUNTIFS(Table_Pending_Today[Order_Type_Desc],"Special Request",Table_Pending_Today[Bury_Drop],0,Table_Pending_Today[Contractor],1,Table_Pending_Today[Order_Number],Table_Pending_Today[[#This Row],[Order_Number]]))</f>
        <v>0</v>
      </c>
    </row>
    <row r="42" spans="1:148" x14ac:dyDescent="0.25">
      <c r="A42" t="s">
        <v>22433</v>
      </c>
      <c r="B42" t="s">
        <v>68448</v>
      </c>
      <c r="C42" t="s">
        <v>1</v>
      </c>
      <c r="D42" t="s">
        <v>20107</v>
      </c>
      <c r="E42" t="s">
        <v>20108</v>
      </c>
      <c r="F42" t="s">
        <v>20109</v>
      </c>
      <c r="G42">
        <v>442314</v>
      </c>
      <c r="H42" t="s">
        <v>72</v>
      </c>
      <c r="I42" t="s">
        <v>17013</v>
      </c>
      <c r="J42" t="s">
        <v>17014</v>
      </c>
      <c r="K42" t="s">
        <v>73</v>
      </c>
      <c r="L42">
        <v>3</v>
      </c>
      <c r="M42" t="s">
        <v>20110</v>
      </c>
      <c r="N42" t="s">
        <v>20111</v>
      </c>
      <c r="P42" t="s">
        <v>20112</v>
      </c>
      <c r="Q42" t="s">
        <v>21406</v>
      </c>
      <c r="R42" t="s">
        <v>20114</v>
      </c>
      <c r="S42" t="s">
        <v>287</v>
      </c>
      <c r="T42" t="s">
        <v>75</v>
      </c>
      <c r="U42" t="s">
        <v>16658</v>
      </c>
      <c r="V42" t="s">
        <v>20115</v>
      </c>
      <c r="W42" t="s">
        <v>16665</v>
      </c>
      <c r="X42" t="s">
        <v>17012</v>
      </c>
      <c r="Y42" t="s">
        <v>76</v>
      </c>
      <c r="Z42" t="s">
        <v>77</v>
      </c>
      <c r="AA42" t="s">
        <v>113</v>
      </c>
      <c r="AB42" t="s">
        <v>16832</v>
      </c>
      <c r="AC42" t="s">
        <v>16910</v>
      </c>
      <c r="AD42" t="s">
        <v>21407</v>
      </c>
      <c r="AE42" t="s">
        <v>19187</v>
      </c>
      <c r="AF42" t="s">
        <v>21408</v>
      </c>
      <c r="AG42" t="s">
        <v>22433</v>
      </c>
      <c r="AH42" t="s">
        <v>16795</v>
      </c>
      <c r="AI42" t="s">
        <v>19945</v>
      </c>
      <c r="AJ42">
        <v>3</v>
      </c>
      <c r="AK42" t="s">
        <v>98</v>
      </c>
      <c r="AL42" t="s">
        <v>18401</v>
      </c>
      <c r="AM42" t="s">
        <v>87</v>
      </c>
      <c r="AO42">
        <v>18</v>
      </c>
      <c r="AP42" t="s">
        <v>17015</v>
      </c>
      <c r="AQ42" t="s">
        <v>80</v>
      </c>
      <c r="AR42" t="s">
        <v>21409</v>
      </c>
      <c r="AT42">
        <v>0</v>
      </c>
      <c r="AU42">
        <v>0</v>
      </c>
      <c r="AV42" t="s">
        <v>16839</v>
      </c>
      <c r="AW42">
        <v>92649443</v>
      </c>
      <c r="AX42" t="s">
        <v>17254</v>
      </c>
      <c r="AY42" t="s">
        <v>16851</v>
      </c>
      <c r="AZ42" t="s">
        <v>21410</v>
      </c>
      <c r="BA42" t="s">
        <v>21411</v>
      </c>
      <c r="BB42" t="s">
        <v>17255</v>
      </c>
      <c r="BC42" t="s">
        <v>17621</v>
      </c>
      <c r="BI42" t="s">
        <v>81</v>
      </c>
      <c r="BJ42" t="s">
        <v>81</v>
      </c>
      <c r="BK42" t="s">
        <v>81</v>
      </c>
      <c r="BM42" t="s">
        <v>21412</v>
      </c>
      <c r="BN42" t="s">
        <v>21413</v>
      </c>
      <c r="BQ42" t="s">
        <v>21414</v>
      </c>
      <c r="BS42" t="s">
        <v>17202</v>
      </c>
      <c r="BT42" t="s">
        <v>18402</v>
      </c>
      <c r="BU42" t="s">
        <v>18403</v>
      </c>
      <c r="BV42" t="s">
        <v>21407</v>
      </c>
      <c r="BW42">
        <v>0</v>
      </c>
      <c r="BX42">
        <v>0</v>
      </c>
      <c r="CA42" t="s">
        <v>17019</v>
      </c>
      <c r="CE42" t="s">
        <v>16880</v>
      </c>
      <c r="CF42" t="s">
        <v>16881</v>
      </c>
      <c r="CG42" t="s">
        <v>16882</v>
      </c>
      <c r="CK42" t="s">
        <v>16920</v>
      </c>
      <c r="CL42" t="s">
        <v>80</v>
      </c>
      <c r="CM42">
        <v>0</v>
      </c>
      <c r="CN42">
        <v>98.9572</v>
      </c>
      <c r="CO42">
        <v>2.91</v>
      </c>
      <c r="CP42">
        <v>0</v>
      </c>
      <c r="CQ42" t="s">
        <v>17312</v>
      </c>
      <c r="CR42" t="s">
        <v>17313</v>
      </c>
      <c r="CS42" t="s">
        <v>17314</v>
      </c>
      <c r="CT42" t="s">
        <v>19385</v>
      </c>
      <c r="CU42" t="s">
        <v>16885</v>
      </c>
      <c r="DS42">
        <v>0</v>
      </c>
      <c r="DU42">
        <v>1</v>
      </c>
      <c r="DV42">
        <v>0</v>
      </c>
      <c r="DW42">
        <v>0</v>
      </c>
      <c r="DX42">
        <v>2</v>
      </c>
      <c r="DY42">
        <v>0</v>
      </c>
      <c r="DZ42">
        <v>0</v>
      </c>
      <c r="EC42" t="s">
        <v>21320</v>
      </c>
      <c r="ED42">
        <v>3</v>
      </c>
      <c r="EE42" cm="1">
        <f t="array" ref="EE42">SUM(COUNTIFS(Table_Pending_Today[job_type_code],{"WB","WQ","Z5","Z7","U8","QU","7W","2V","2W","2X"},Table_Pending_Today[Order_Number],Table_Pending_Today[[#This Row],[Order_Number]]))</f>
        <v>0</v>
      </c>
      <c r="EF42">
        <f>COUNTIFS(Table_Pending_Today[Order_Number],Table_Pending_Today[[#This Row],[Order_Number]],Table_Pending_Today[tech_contractor],"INHOUSE")</f>
        <v>1</v>
      </c>
      <c r="EG42">
        <f>COUNTIFS(Table_Pending_Today[Order_Number],Table_Pending_Today[[#This Row],[Order_Number]],Table_Pending_Today[tech_contractor],"CONTRACTOR")</f>
        <v>0</v>
      </c>
      <c r="EH42" cm="1">
        <f t="array" ref="EH42">SUM(COUNTIFS(Table_Pending_Today[job_type_code],{"XV","XQ","XT","XU"},Table_Pending_Today[Order_Number],Table_Pending_Today[[#This Row],[Order_Number]]))</f>
        <v>0</v>
      </c>
      <c r="EI42" cm="1">
        <f t="array" ref="EI42">SUM(COUNTIFS(Table_Pending_Today[job_type_code],{"XV","XQ","XT","XU"},Table_Pending_Today[Order_Number],Table_Pending_Today[[#This Row],[Order_Number]],Table_Pending_Today[In-House],1))</f>
        <v>0</v>
      </c>
      <c r="EJ42" cm="1">
        <f t="array" ref="EJ42">SUM(COUNTIFS(Table_Pending_Today[job_type_code],{"XV","XQ","XT","XU"},Table_Pending_Today[Order_Number],Table_Pending_Today[[#This Row],[Order_Number]],Table_Pending_Today[Contractor],1))</f>
        <v>0</v>
      </c>
      <c r="EK42" cm="1">
        <f t="array" ref="EK42">SUM(COUNTIFS(Table_Pending_Today[job_type_code],{"WB","WQ","Z5","Z7","U8","QU","7W","2V","2W","2X"},Table_Pending_Today[Order_Number],Table_Pending_Today[[#This Row],[Order_Number]]))</f>
        <v>0</v>
      </c>
      <c r="EL42" cm="1">
        <f t="array" ref="EL42">SUM(COUNTIFS(Table_Pending_Today[job_type_code],{"WB","WQ","Z5","Z7","U8","QU","7W","2V","2W","2X"},Table_Pending_Today[In-House],1,Table_Pending_Today[Order_Number],Table_Pending_Today[[#This Row],[Order_Number]]))</f>
        <v>0</v>
      </c>
      <c r="EM42" cm="1">
        <f t="array" ref="EM42">SUM(COUNTIFS(Table_Pending_Today[job_type_code],{"WB","WQ","Z5","Z7","U8","QU","7W","2V","2W","2X"},Table_Pending_Today[Contractor],1,Table_Pending_Today[Order_Number],Table_Pending_Today[[#This Row],[Order_Number]]))</f>
        <v>0</v>
      </c>
      <c r="EN42" cm="1">
        <f t="array" ref="EN42">IF(SUM(COUNTIFS(Table_Pending_Today[Order_Type_Desc],{"Install","Service Order","Restart"},Table_Pending_Today[Order_Number],Table_Pending_Today[[#This Row],[Order_Number]]))&gt;0,1,0)</f>
        <v>0</v>
      </c>
      <c r="EO42" cm="1">
        <f t="array" ref="EO42">IF(SUM(COUNTIFS(Table_Pending_Today[Order_Type_Desc],{"Install","Service Order","Restart"},Table_Pending_Today[In-House],1,Table_Pending_Today[Order_Number],Table_Pending_Today[[#This Row],[Order_Number]]))&gt;0,1,0)</f>
        <v>0</v>
      </c>
      <c r="EP42" cm="1">
        <f t="array" ref="EP42">IF(SUM(COUNTIFS(Table_Pending_Today[Order_Type_Desc],{"Install","Service Order","Restart"},Table_Pending_Today[Contractor],1,Table_Pending_Today[Order_Number],Table_Pending_Today[[#This Row],[Order_Number]]))&gt;0,1,0)</f>
        <v>0</v>
      </c>
      <c r="EQ42">
        <f>IF(SUM(COUNTIFS(Table_Pending_Today[Order_Type_Desc],"Special Request",Table_Pending_Today[Bury_Drop],0,Table_Pending_Today[In-House],1,Table_Pending_Today[Order_Number],Table_Pending_Today[[#This Row],[Order_Number]]))&gt;0,1,0)</f>
        <v>0</v>
      </c>
      <c r="ER42">
        <f>SUM(COUNTIFS(Table_Pending_Today[Order_Type_Desc],"Special Request",Table_Pending_Today[Bury_Drop],0,Table_Pending_Today[Contractor],1,Table_Pending_Today[Order_Number],Table_Pending_Today[[#This Row],[Order_Number]]))</f>
        <v>0</v>
      </c>
    </row>
    <row r="43" spans="1:148" x14ac:dyDescent="0.25">
      <c r="A43" t="s">
        <v>22433</v>
      </c>
      <c r="B43" t="s">
        <v>68448</v>
      </c>
      <c r="C43" t="s">
        <v>1</v>
      </c>
      <c r="D43" t="s">
        <v>21321</v>
      </c>
      <c r="E43" t="s">
        <v>21322</v>
      </c>
      <c r="F43" t="s">
        <v>21323</v>
      </c>
      <c r="G43">
        <v>447854</v>
      </c>
      <c r="H43" t="s">
        <v>72</v>
      </c>
      <c r="I43" t="s">
        <v>16927</v>
      </c>
      <c r="J43" t="s">
        <v>16980</v>
      </c>
      <c r="K43" t="s">
        <v>73</v>
      </c>
      <c r="L43">
        <v>3</v>
      </c>
      <c r="M43" t="s">
        <v>21324</v>
      </c>
      <c r="N43" t="s">
        <v>21325</v>
      </c>
      <c r="P43" t="s">
        <v>18521</v>
      </c>
      <c r="Q43" t="s">
        <v>18575</v>
      </c>
      <c r="R43" t="s">
        <v>21326</v>
      </c>
      <c r="T43" t="s">
        <v>75</v>
      </c>
      <c r="U43" t="s">
        <v>16658</v>
      </c>
      <c r="V43" t="s">
        <v>21327</v>
      </c>
      <c r="W43" t="s">
        <v>16666</v>
      </c>
      <c r="X43" t="s">
        <v>18378</v>
      </c>
      <c r="Y43" t="s">
        <v>76</v>
      </c>
      <c r="Z43" t="s">
        <v>77</v>
      </c>
      <c r="AA43" t="s">
        <v>90</v>
      </c>
      <c r="AB43" t="s">
        <v>16667</v>
      </c>
      <c r="AC43" t="s">
        <v>108</v>
      </c>
      <c r="AD43" t="s">
        <v>19035</v>
      </c>
      <c r="AE43" t="s">
        <v>19187</v>
      </c>
      <c r="AF43" t="s">
        <v>21328</v>
      </c>
      <c r="AG43" t="s">
        <v>22433</v>
      </c>
      <c r="AH43" t="s">
        <v>16779</v>
      </c>
      <c r="AI43" t="s">
        <v>19945</v>
      </c>
      <c r="AJ43">
        <v>2</v>
      </c>
      <c r="AK43" t="s">
        <v>98</v>
      </c>
      <c r="AL43" t="s">
        <v>79</v>
      </c>
      <c r="AO43">
        <v>18</v>
      </c>
      <c r="AP43" t="s">
        <v>83</v>
      </c>
      <c r="AQ43" t="s">
        <v>80</v>
      </c>
      <c r="AR43" t="s">
        <v>21329</v>
      </c>
      <c r="AT43">
        <v>1</v>
      </c>
      <c r="AU43">
        <v>0</v>
      </c>
      <c r="AV43" t="s">
        <v>16839</v>
      </c>
      <c r="BI43" t="s">
        <v>81</v>
      </c>
      <c r="BJ43" t="s">
        <v>81</v>
      </c>
      <c r="BK43" t="s">
        <v>81</v>
      </c>
      <c r="BM43" t="s">
        <v>21331</v>
      </c>
      <c r="BN43" t="s">
        <v>21332</v>
      </c>
      <c r="BQ43" t="s">
        <v>21333</v>
      </c>
      <c r="BS43" t="s">
        <v>17202</v>
      </c>
      <c r="BV43" t="s">
        <v>19035</v>
      </c>
      <c r="BW43">
        <v>0</v>
      </c>
      <c r="BX43">
        <v>0</v>
      </c>
      <c r="CA43" t="s">
        <v>16928</v>
      </c>
      <c r="CE43" t="s">
        <v>16880</v>
      </c>
      <c r="CF43" t="s">
        <v>16881</v>
      </c>
      <c r="CG43" t="s">
        <v>16882</v>
      </c>
      <c r="CK43" t="s">
        <v>16911</v>
      </c>
      <c r="CL43" t="s">
        <v>80</v>
      </c>
      <c r="CM43">
        <v>0</v>
      </c>
      <c r="CN43">
        <v>96.578900000000004</v>
      </c>
      <c r="CO43">
        <v>357.89</v>
      </c>
      <c r="CP43">
        <v>1575</v>
      </c>
      <c r="CQ43" t="s">
        <v>17312</v>
      </c>
      <c r="CR43" t="s">
        <v>17313</v>
      </c>
      <c r="CS43" t="s">
        <v>17314</v>
      </c>
      <c r="CT43" t="s">
        <v>17319</v>
      </c>
      <c r="CU43" t="s">
        <v>16885</v>
      </c>
      <c r="DU43">
        <v>1</v>
      </c>
      <c r="DV43">
        <v>0</v>
      </c>
      <c r="DW43">
        <v>0</v>
      </c>
      <c r="DX43">
        <v>1</v>
      </c>
      <c r="DY43">
        <v>0</v>
      </c>
      <c r="DZ43">
        <v>0</v>
      </c>
      <c r="EC43" t="s">
        <v>21330</v>
      </c>
      <c r="ED43">
        <v>3</v>
      </c>
      <c r="EE43" cm="1">
        <f t="array" ref="EE43">SUM(COUNTIFS(Table_Pending_Today[job_type_code],{"WB","WQ","Z5","Z7","U8","QU","7W","2V","2W","2X"},Table_Pending_Today[Order_Number],Table_Pending_Today[[#This Row],[Order_Number]]))</f>
        <v>0</v>
      </c>
      <c r="EF43">
        <f>COUNTIFS(Table_Pending_Today[Order_Number],Table_Pending_Today[[#This Row],[Order_Number]],Table_Pending_Today[tech_contractor],"INHOUSE")</f>
        <v>0</v>
      </c>
      <c r="EG43">
        <f>COUNTIFS(Table_Pending_Today[Order_Number],Table_Pending_Today[[#This Row],[Order_Number]],Table_Pending_Today[tech_contractor],"CONTRACTOR")</f>
        <v>0</v>
      </c>
      <c r="EH43" cm="1">
        <f t="array" ref="EH43">SUM(COUNTIFS(Table_Pending_Today[job_type_code],{"XV","XQ","XT","XU"},Table_Pending_Today[Order_Number],Table_Pending_Today[[#This Row],[Order_Number]]))</f>
        <v>0</v>
      </c>
      <c r="EI43" cm="1">
        <f t="array" ref="EI43">SUM(COUNTIFS(Table_Pending_Today[job_type_code],{"XV","XQ","XT","XU"},Table_Pending_Today[Order_Number],Table_Pending_Today[[#This Row],[Order_Number]],Table_Pending_Today[In-House],1))</f>
        <v>0</v>
      </c>
      <c r="EJ43" cm="1">
        <f t="array" ref="EJ43">SUM(COUNTIFS(Table_Pending_Today[job_type_code],{"XV","XQ","XT","XU"},Table_Pending_Today[Order_Number],Table_Pending_Today[[#This Row],[Order_Number]],Table_Pending_Today[Contractor],1))</f>
        <v>0</v>
      </c>
      <c r="EK43" cm="1">
        <f t="array" ref="EK43">SUM(COUNTIFS(Table_Pending_Today[job_type_code],{"WB","WQ","Z5","Z7","U8","QU","7W","2V","2W","2X"},Table_Pending_Today[Order_Number],Table_Pending_Today[[#This Row],[Order_Number]]))</f>
        <v>0</v>
      </c>
      <c r="EL43" cm="1">
        <f t="array" ref="EL43">SUM(COUNTIFS(Table_Pending_Today[job_type_code],{"WB","WQ","Z5","Z7","U8","QU","7W","2V","2W","2X"},Table_Pending_Today[In-House],1,Table_Pending_Today[Order_Number],Table_Pending_Today[[#This Row],[Order_Number]]))</f>
        <v>0</v>
      </c>
      <c r="EM43" cm="1">
        <f t="array" ref="EM43">SUM(COUNTIFS(Table_Pending_Today[job_type_code],{"WB","WQ","Z5","Z7","U8","QU","7W","2V","2W","2X"},Table_Pending_Today[Contractor],1,Table_Pending_Today[Order_Number],Table_Pending_Today[[#This Row],[Order_Number]]))</f>
        <v>0</v>
      </c>
      <c r="EN43" cm="1">
        <f t="array" ref="EN43">IF(SUM(COUNTIFS(Table_Pending_Today[Order_Type_Desc],{"Install","Service Order","Restart"},Table_Pending_Today[Order_Number],Table_Pending_Today[[#This Row],[Order_Number]]))&gt;0,1,0)</f>
        <v>0</v>
      </c>
      <c r="EO43" cm="1">
        <f t="array" ref="EO43">IF(SUM(COUNTIFS(Table_Pending_Today[Order_Type_Desc],{"Install","Service Order","Restart"},Table_Pending_Today[In-House],1,Table_Pending_Today[Order_Number],Table_Pending_Today[[#This Row],[Order_Number]]))&gt;0,1,0)</f>
        <v>0</v>
      </c>
      <c r="EP43" cm="1">
        <f t="array" ref="EP43">IF(SUM(COUNTIFS(Table_Pending_Today[Order_Type_Desc],{"Install","Service Order","Restart"},Table_Pending_Today[Contractor],1,Table_Pending_Today[Order_Number],Table_Pending_Today[[#This Row],[Order_Number]]))&gt;0,1,0)</f>
        <v>0</v>
      </c>
      <c r="EQ43">
        <f>IF(SUM(COUNTIFS(Table_Pending_Today[Order_Type_Desc],"Special Request",Table_Pending_Today[Bury_Drop],0,Table_Pending_Today[In-House],1,Table_Pending_Today[Order_Number],Table_Pending_Today[[#This Row],[Order_Number]]))&gt;0,1,0)</f>
        <v>0</v>
      </c>
      <c r="ER43">
        <f>SUM(COUNTIFS(Table_Pending_Today[Order_Type_Desc],"Special Request",Table_Pending_Today[Bury_Drop],0,Table_Pending_Today[Contractor],1,Table_Pending_Today[Order_Number],Table_Pending_Today[[#This Row],[Order_Number]]))</f>
        <v>0</v>
      </c>
    </row>
    <row r="44" spans="1:148" x14ac:dyDescent="0.25">
      <c r="A44" t="s">
        <v>22433</v>
      </c>
      <c r="B44" t="s">
        <v>68448</v>
      </c>
      <c r="C44" t="s">
        <v>1</v>
      </c>
      <c r="D44" t="s">
        <v>45452</v>
      </c>
      <c r="E44" t="s">
        <v>45453</v>
      </c>
      <c r="F44" t="s">
        <v>58381</v>
      </c>
      <c r="G44">
        <v>160860</v>
      </c>
      <c r="H44" t="s">
        <v>16844</v>
      </c>
      <c r="I44" t="s">
        <v>56657</v>
      </c>
      <c r="J44" t="s">
        <v>56657</v>
      </c>
      <c r="K44" t="s">
        <v>73</v>
      </c>
      <c r="L44">
        <v>0</v>
      </c>
      <c r="M44" t="s">
        <v>45455</v>
      </c>
      <c r="N44" t="s">
        <v>45456</v>
      </c>
      <c r="P44" t="s">
        <v>18544</v>
      </c>
      <c r="Q44" t="s">
        <v>47719</v>
      </c>
      <c r="R44" t="s">
        <v>45458</v>
      </c>
      <c r="T44" t="s">
        <v>75</v>
      </c>
      <c r="U44" t="s">
        <v>16803</v>
      </c>
      <c r="V44" t="s">
        <v>45459</v>
      </c>
      <c r="W44" t="s">
        <v>16665</v>
      </c>
      <c r="X44" t="s">
        <v>17042</v>
      </c>
      <c r="Y44" t="s">
        <v>76</v>
      </c>
      <c r="Z44" t="s">
        <v>77</v>
      </c>
      <c r="AA44" t="s">
        <v>110</v>
      </c>
      <c r="AB44" t="s">
        <v>16804</v>
      </c>
      <c r="AC44" t="s">
        <v>111</v>
      </c>
      <c r="AD44" t="s">
        <v>47720</v>
      </c>
      <c r="AE44" t="s">
        <v>22433</v>
      </c>
      <c r="AF44" t="s">
        <v>68519</v>
      </c>
      <c r="AG44" t="s">
        <v>22433</v>
      </c>
      <c r="AH44" t="s">
        <v>125</v>
      </c>
      <c r="AJ44">
        <v>0</v>
      </c>
      <c r="AL44" t="s">
        <v>79</v>
      </c>
      <c r="AO44">
        <v>0</v>
      </c>
      <c r="AP44" t="s">
        <v>56659</v>
      </c>
      <c r="AQ44" t="s">
        <v>123</v>
      </c>
      <c r="AR44" t="s">
        <v>49378</v>
      </c>
      <c r="AT44">
        <v>0</v>
      </c>
      <c r="AU44">
        <v>0</v>
      </c>
      <c r="AV44" t="s">
        <v>17118</v>
      </c>
      <c r="BI44" t="s">
        <v>81</v>
      </c>
      <c r="BJ44" t="s">
        <v>81</v>
      </c>
      <c r="BK44" t="s">
        <v>81</v>
      </c>
      <c r="BM44" t="s">
        <v>47722</v>
      </c>
      <c r="BN44" t="s">
        <v>47723</v>
      </c>
      <c r="BQ44" t="s">
        <v>68520</v>
      </c>
      <c r="BS44" t="s">
        <v>17202</v>
      </c>
      <c r="BV44" t="s">
        <v>47720</v>
      </c>
      <c r="BW44">
        <v>0</v>
      </c>
      <c r="BX44">
        <v>0</v>
      </c>
      <c r="CE44" t="s">
        <v>16880</v>
      </c>
      <c r="CF44" t="s">
        <v>16881</v>
      </c>
      <c r="CG44" t="s">
        <v>16882</v>
      </c>
      <c r="CK44" t="s">
        <v>16885</v>
      </c>
      <c r="CL44" t="s">
        <v>123</v>
      </c>
      <c r="CM44">
        <v>0</v>
      </c>
      <c r="CN44">
        <v>96.810400000000001</v>
      </c>
      <c r="CO44">
        <v>6.24</v>
      </c>
      <c r="CP44">
        <v>2000</v>
      </c>
      <c r="CQ44" t="s">
        <v>17320</v>
      </c>
      <c r="CR44" t="s">
        <v>17313</v>
      </c>
      <c r="CS44" t="s">
        <v>17314</v>
      </c>
      <c r="CT44" t="s">
        <v>17321</v>
      </c>
      <c r="CU44" t="s">
        <v>16885</v>
      </c>
      <c r="DU44">
        <v>1</v>
      </c>
      <c r="DV44">
        <v>0</v>
      </c>
      <c r="DW44">
        <v>0</v>
      </c>
      <c r="DY44">
        <v>0</v>
      </c>
      <c r="DZ44">
        <v>0</v>
      </c>
      <c r="EC44" t="s">
        <v>21330</v>
      </c>
      <c r="ED44">
        <v>0</v>
      </c>
      <c r="EE44" cm="1">
        <f t="array" ref="EE44">SUM(COUNTIFS(Table_Pending_Today[job_type_code],{"WB","WQ","Z5","Z7","U8","QU","7W","2V","2W","2X"},Table_Pending_Today[Order_Number],Table_Pending_Today[[#This Row],[Order_Number]]))</f>
        <v>0</v>
      </c>
      <c r="EF44">
        <f>COUNTIFS(Table_Pending_Today[Order_Number],Table_Pending_Today[[#This Row],[Order_Number]],Table_Pending_Today[tech_contractor],"INHOUSE")</f>
        <v>0</v>
      </c>
      <c r="EG44">
        <f>COUNTIFS(Table_Pending_Today[Order_Number],Table_Pending_Today[[#This Row],[Order_Number]],Table_Pending_Today[tech_contractor],"CONTRACTOR")</f>
        <v>0</v>
      </c>
      <c r="EH44" cm="1">
        <f t="array" ref="EH44">SUM(COUNTIFS(Table_Pending_Today[job_type_code],{"XV","XQ","XT","XU"},Table_Pending_Today[Order_Number],Table_Pending_Today[[#This Row],[Order_Number]]))</f>
        <v>0</v>
      </c>
      <c r="EI44" cm="1">
        <f t="array" ref="EI44">SUM(COUNTIFS(Table_Pending_Today[job_type_code],{"XV","XQ","XT","XU"},Table_Pending_Today[Order_Number],Table_Pending_Today[[#This Row],[Order_Number]],Table_Pending_Today[In-House],1))</f>
        <v>0</v>
      </c>
      <c r="EJ44" cm="1">
        <f t="array" ref="EJ44">SUM(COUNTIFS(Table_Pending_Today[job_type_code],{"XV","XQ","XT","XU"},Table_Pending_Today[Order_Number],Table_Pending_Today[[#This Row],[Order_Number]],Table_Pending_Today[Contractor],1))</f>
        <v>0</v>
      </c>
      <c r="EK44" cm="1">
        <f t="array" ref="EK44">SUM(COUNTIFS(Table_Pending_Today[job_type_code],{"WB","WQ","Z5","Z7","U8","QU","7W","2V","2W","2X"},Table_Pending_Today[Order_Number],Table_Pending_Today[[#This Row],[Order_Number]]))</f>
        <v>0</v>
      </c>
      <c r="EL44" cm="1">
        <f t="array" ref="EL44">SUM(COUNTIFS(Table_Pending_Today[job_type_code],{"WB","WQ","Z5","Z7","U8","QU","7W","2V","2W","2X"},Table_Pending_Today[In-House],1,Table_Pending_Today[Order_Number],Table_Pending_Today[[#This Row],[Order_Number]]))</f>
        <v>0</v>
      </c>
      <c r="EM44" cm="1">
        <f t="array" ref="EM44">SUM(COUNTIFS(Table_Pending_Today[job_type_code],{"WB","WQ","Z5","Z7","U8","QU","7W","2V","2W","2X"},Table_Pending_Today[Contractor],1,Table_Pending_Today[Order_Number],Table_Pending_Today[[#This Row],[Order_Number]]))</f>
        <v>0</v>
      </c>
      <c r="EN44" cm="1">
        <f t="array" ref="EN44">IF(SUM(COUNTIFS(Table_Pending_Today[Order_Type_Desc],{"Install","Service Order","Restart"},Table_Pending_Today[Order_Number],Table_Pending_Today[[#This Row],[Order_Number]]))&gt;0,1,0)</f>
        <v>0</v>
      </c>
      <c r="EO44" cm="1">
        <f t="array" ref="EO44">IF(SUM(COUNTIFS(Table_Pending_Today[Order_Type_Desc],{"Install","Service Order","Restart"},Table_Pending_Today[In-House],1,Table_Pending_Today[Order_Number],Table_Pending_Today[[#This Row],[Order_Number]]))&gt;0,1,0)</f>
        <v>0</v>
      </c>
      <c r="EP44" cm="1">
        <f t="array" ref="EP44">IF(SUM(COUNTIFS(Table_Pending_Today[Order_Type_Desc],{"Install","Service Order","Restart"},Table_Pending_Today[Contractor],1,Table_Pending_Today[Order_Number],Table_Pending_Today[[#This Row],[Order_Number]]))&gt;0,1,0)</f>
        <v>0</v>
      </c>
      <c r="EQ44">
        <f>IF(SUM(COUNTIFS(Table_Pending_Today[Order_Type_Desc],"Special Request",Table_Pending_Today[Bury_Drop],0,Table_Pending_Today[In-House],1,Table_Pending_Today[Order_Number],Table_Pending_Today[[#This Row],[Order_Number]]))&gt;0,1,0)</f>
        <v>0</v>
      </c>
      <c r="ER44">
        <f>SUM(COUNTIFS(Table_Pending_Today[Order_Type_Desc],"Special Request",Table_Pending_Today[Bury_Drop],0,Table_Pending_Today[Contractor],1,Table_Pending_Today[Order_Number],Table_Pending_Today[[#This Row],[Order_Number]]))</f>
        <v>0</v>
      </c>
    </row>
    <row r="45" spans="1:148" x14ac:dyDescent="0.25">
      <c r="A45" t="s">
        <v>22433</v>
      </c>
      <c r="B45" t="s">
        <v>68448</v>
      </c>
      <c r="C45" t="s">
        <v>1</v>
      </c>
      <c r="D45" t="s">
        <v>22681</v>
      </c>
      <c r="E45" t="s">
        <v>22682</v>
      </c>
      <c r="F45" t="s">
        <v>22683</v>
      </c>
      <c r="G45">
        <v>447032</v>
      </c>
      <c r="H45" t="s">
        <v>72</v>
      </c>
      <c r="I45" t="s">
        <v>89</v>
      </c>
      <c r="J45" t="s">
        <v>16935</v>
      </c>
      <c r="K45" t="s">
        <v>73</v>
      </c>
      <c r="L45">
        <v>3</v>
      </c>
      <c r="M45" t="s">
        <v>22684</v>
      </c>
      <c r="N45" t="s">
        <v>22685</v>
      </c>
      <c r="P45" t="s">
        <v>17605</v>
      </c>
      <c r="Q45" t="s">
        <v>49294</v>
      </c>
      <c r="R45" t="s">
        <v>285</v>
      </c>
      <c r="T45" t="s">
        <v>75</v>
      </c>
      <c r="U45" t="s">
        <v>16658</v>
      </c>
      <c r="V45" t="s">
        <v>22687</v>
      </c>
      <c r="W45" t="s">
        <v>16666</v>
      </c>
      <c r="X45" t="s">
        <v>17025</v>
      </c>
      <c r="Y45" t="s">
        <v>76</v>
      </c>
      <c r="Z45" t="s">
        <v>77</v>
      </c>
      <c r="AA45" t="s">
        <v>16739</v>
      </c>
      <c r="AB45" t="s">
        <v>16886</v>
      </c>
      <c r="AC45" t="s">
        <v>16946</v>
      </c>
      <c r="AD45" t="s">
        <v>49295</v>
      </c>
      <c r="AE45" t="s">
        <v>19187</v>
      </c>
      <c r="AF45" t="s">
        <v>49296</v>
      </c>
      <c r="AG45" t="s">
        <v>22433</v>
      </c>
      <c r="AH45" t="s">
        <v>16937</v>
      </c>
      <c r="AI45" t="s">
        <v>19187</v>
      </c>
      <c r="AJ45">
        <v>1</v>
      </c>
      <c r="AK45" t="s">
        <v>98</v>
      </c>
      <c r="AL45" t="s">
        <v>47848</v>
      </c>
      <c r="AM45" t="s">
        <v>87</v>
      </c>
      <c r="AO45">
        <v>18</v>
      </c>
      <c r="AP45" t="s">
        <v>91</v>
      </c>
      <c r="AQ45" t="s">
        <v>80</v>
      </c>
      <c r="AR45" t="s">
        <v>16936</v>
      </c>
      <c r="AT45">
        <v>0</v>
      </c>
      <c r="AU45">
        <v>0</v>
      </c>
      <c r="AV45" t="s">
        <v>16839</v>
      </c>
      <c r="BI45" t="s">
        <v>81</v>
      </c>
      <c r="BJ45" t="s">
        <v>81</v>
      </c>
      <c r="BK45" t="s">
        <v>81</v>
      </c>
      <c r="BM45" t="s">
        <v>49297</v>
      </c>
      <c r="BN45" t="s">
        <v>49298</v>
      </c>
      <c r="BQ45" t="s">
        <v>49299</v>
      </c>
      <c r="BS45" t="s">
        <v>17202</v>
      </c>
      <c r="BT45" t="s">
        <v>47849</v>
      </c>
      <c r="BU45" t="s">
        <v>47850</v>
      </c>
      <c r="BV45" t="s">
        <v>49295</v>
      </c>
      <c r="BW45">
        <v>0</v>
      </c>
      <c r="BX45">
        <v>0</v>
      </c>
      <c r="CE45" t="s">
        <v>16880</v>
      </c>
      <c r="CF45" t="s">
        <v>16881</v>
      </c>
      <c r="CG45" t="s">
        <v>16882</v>
      </c>
      <c r="CK45" t="s">
        <v>16926</v>
      </c>
      <c r="CL45" t="s">
        <v>80</v>
      </c>
      <c r="CM45">
        <v>0</v>
      </c>
      <c r="CN45">
        <v>96.463099999999997</v>
      </c>
      <c r="CO45">
        <v>157.11000000000001</v>
      </c>
      <c r="CP45">
        <v>800</v>
      </c>
      <c r="CQ45" t="s">
        <v>17312</v>
      </c>
      <c r="CR45" t="s">
        <v>17313</v>
      </c>
      <c r="CS45" t="s">
        <v>17314</v>
      </c>
      <c r="CT45" t="s">
        <v>19385</v>
      </c>
      <c r="CU45" t="s">
        <v>16885</v>
      </c>
      <c r="DS45">
        <v>0</v>
      </c>
      <c r="DU45">
        <v>1</v>
      </c>
      <c r="DV45">
        <v>0</v>
      </c>
      <c r="DW45">
        <v>0</v>
      </c>
      <c r="DY45">
        <v>0</v>
      </c>
      <c r="DZ45">
        <v>0</v>
      </c>
      <c r="EC45" t="s">
        <v>21330</v>
      </c>
      <c r="ED45">
        <v>3</v>
      </c>
      <c r="EE45" cm="1">
        <f t="array" ref="EE45">SUM(COUNTIFS(Table_Pending_Today[job_type_code],{"WB","WQ","Z5","Z7","U8","QU","7W","2V","2W","2X"},Table_Pending_Today[Order_Number],Table_Pending_Today[[#This Row],[Order_Number]]))</f>
        <v>0</v>
      </c>
      <c r="EF45">
        <f>COUNTIFS(Table_Pending_Today[Order_Number],Table_Pending_Today[[#This Row],[Order_Number]],Table_Pending_Today[tech_contractor],"INHOUSE")</f>
        <v>1</v>
      </c>
      <c r="EG45">
        <f>COUNTIFS(Table_Pending_Today[Order_Number],Table_Pending_Today[[#This Row],[Order_Number]],Table_Pending_Today[tech_contractor],"CONTRACTOR")</f>
        <v>0</v>
      </c>
      <c r="EH45" cm="1">
        <f t="array" ref="EH45">SUM(COUNTIFS(Table_Pending_Today[job_type_code],{"XV","XQ","XT","XU"},Table_Pending_Today[Order_Number],Table_Pending_Today[[#This Row],[Order_Number]]))</f>
        <v>0</v>
      </c>
      <c r="EI45" cm="1">
        <f t="array" ref="EI45">SUM(COUNTIFS(Table_Pending_Today[job_type_code],{"XV","XQ","XT","XU"},Table_Pending_Today[Order_Number],Table_Pending_Today[[#This Row],[Order_Number]],Table_Pending_Today[In-House],1))</f>
        <v>0</v>
      </c>
      <c r="EJ45" cm="1">
        <f t="array" ref="EJ45">SUM(COUNTIFS(Table_Pending_Today[job_type_code],{"XV","XQ","XT","XU"},Table_Pending_Today[Order_Number],Table_Pending_Today[[#This Row],[Order_Number]],Table_Pending_Today[Contractor],1))</f>
        <v>0</v>
      </c>
      <c r="EK45" cm="1">
        <f t="array" ref="EK45">SUM(COUNTIFS(Table_Pending_Today[job_type_code],{"WB","WQ","Z5","Z7","U8","QU","7W","2V","2W","2X"},Table_Pending_Today[Order_Number],Table_Pending_Today[[#This Row],[Order_Number]]))</f>
        <v>0</v>
      </c>
      <c r="EL45" cm="1">
        <f t="array" ref="EL45">SUM(COUNTIFS(Table_Pending_Today[job_type_code],{"WB","WQ","Z5","Z7","U8","QU","7W","2V","2W","2X"},Table_Pending_Today[In-House],1,Table_Pending_Today[Order_Number],Table_Pending_Today[[#This Row],[Order_Number]]))</f>
        <v>0</v>
      </c>
      <c r="EM45" cm="1">
        <f t="array" ref="EM45">SUM(COUNTIFS(Table_Pending_Today[job_type_code],{"WB","WQ","Z5","Z7","U8","QU","7W","2V","2W","2X"},Table_Pending_Today[Contractor],1,Table_Pending_Today[Order_Number],Table_Pending_Today[[#This Row],[Order_Number]]))</f>
        <v>0</v>
      </c>
      <c r="EN45" cm="1">
        <f t="array" ref="EN45">IF(SUM(COUNTIFS(Table_Pending_Today[Order_Type_Desc],{"Install","Service Order","Restart"},Table_Pending_Today[Order_Number],Table_Pending_Today[[#This Row],[Order_Number]]))&gt;0,1,0)</f>
        <v>0</v>
      </c>
      <c r="EO45" cm="1">
        <f t="array" ref="EO45">IF(SUM(COUNTIFS(Table_Pending_Today[Order_Type_Desc],{"Install","Service Order","Restart"},Table_Pending_Today[In-House],1,Table_Pending_Today[Order_Number],Table_Pending_Today[[#This Row],[Order_Number]]))&gt;0,1,0)</f>
        <v>0</v>
      </c>
      <c r="EP45" cm="1">
        <f t="array" ref="EP45">IF(SUM(COUNTIFS(Table_Pending_Today[Order_Type_Desc],{"Install","Service Order","Restart"},Table_Pending_Today[Contractor],1,Table_Pending_Today[Order_Number],Table_Pending_Today[[#This Row],[Order_Number]]))&gt;0,1,0)</f>
        <v>0</v>
      </c>
      <c r="EQ45">
        <f>IF(SUM(COUNTIFS(Table_Pending_Today[Order_Type_Desc],"Special Request",Table_Pending_Today[Bury_Drop],0,Table_Pending_Today[In-House],1,Table_Pending_Today[Order_Number],Table_Pending_Today[[#This Row],[Order_Number]]))&gt;0,1,0)</f>
        <v>0</v>
      </c>
      <c r="ER45">
        <f>SUM(COUNTIFS(Table_Pending_Today[Order_Type_Desc],"Special Request",Table_Pending_Today[Bury_Drop],0,Table_Pending_Today[Contractor],1,Table_Pending_Today[Order_Number],Table_Pending_Today[[#This Row],[Order_Number]]))</f>
        <v>0</v>
      </c>
    </row>
    <row r="46" spans="1:148" x14ac:dyDescent="0.25">
      <c r="A46" t="s">
        <v>22433</v>
      </c>
      <c r="B46" t="s">
        <v>68448</v>
      </c>
      <c r="C46" t="s">
        <v>1</v>
      </c>
      <c r="D46" t="s">
        <v>38702</v>
      </c>
      <c r="E46" t="s">
        <v>38703</v>
      </c>
      <c r="F46" t="s">
        <v>38704</v>
      </c>
      <c r="G46">
        <v>462796</v>
      </c>
      <c r="H46" t="s">
        <v>72</v>
      </c>
      <c r="I46" t="s">
        <v>89</v>
      </c>
      <c r="J46" t="s">
        <v>16798</v>
      </c>
      <c r="K46" t="s">
        <v>73</v>
      </c>
      <c r="L46">
        <v>1</v>
      </c>
      <c r="M46" t="s">
        <v>38705</v>
      </c>
      <c r="N46" t="s">
        <v>38706</v>
      </c>
      <c r="P46" t="s">
        <v>38707</v>
      </c>
      <c r="Q46" t="s">
        <v>48597</v>
      </c>
      <c r="R46" t="s">
        <v>38709</v>
      </c>
      <c r="T46" t="s">
        <v>75</v>
      </c>
      <c r="U46" t="s">
        <v>16658</v>
      </c>
      <c r="V46" t="s">
        <v>38710</v>
      </c>
      <c r="W46" t="s">
        <v>16665</v>
      </c>
      <c r="X46" t="s">
        <v>17702</v>
      </c>
      <c r="Y46" t="s">
        <v>76</v>
      </c>
      <c r="Z46" t="s">
        <v>77</v>
      </c>
      <c r="AA46" t="s">
        <v>16740</v>
      </c>
      <c r="AB46" t="s">
        <v>16743</v>
      </c>
      <c r="AC46" t="s">
        <v>18236</v>
      </c>
      <c r="AD46" t="s">
        <v>48598</v>
      </c>
      <c r="AE46" t="s">
        <v>20208</v>
      </c>
      <c r="AF46" t="s">
        <v>48599</v>
      </c>
      <c r="AG46" t="s">
        <v>22433</v>
      </c>
      <c r="AH46" t="s">
        <v>17432</v>
      </c>
      <c r="AI46" t="s">
        <v>22433</v>
      </c>
      <c r="AJ46">
        <v>1</v>
      </c>
      <c r="AK46" t="s">
        <v>16858</v>
      </c>
      <c r="AL46" t="s">
        <v>79</v>
      </c>
      <c r="AO46">
        <v>18</v>
      </c>
      <c r="AP46" t="s">
        <v>91</v>
      </c>
      <c r="AQ46" t="s">
        <v>80</v>
      </c>
      <c r="AR46" t="s">
        <v>16799</v>
      </c>
      <c r="AT46">
        <v>0</v>
      </c>
      <c r="AU46">
        <v>0</v>
      </c>
      <c r="AV46" t="s">
        <v>16839</v>
      </c>
      <c r="AW46">
        <v>92870967</v>
      </c>
      <c r="AX46" t="s">
        <v>17254</v>
      </c>
      <c r="AY46" t="s">
        <v>16851</v>
      </c>
      <c r="AZ46" t="s">
        <v>48600</v>
      </c>
      <c r="BA46" t="s">
        <v>48601</v>
      </c>
      <c r="BB46" t="s">
        <v>17255</v>
      </c>
      <c r="BC46" t="s">
        <v>17257</v>
      </c>
      <c r="BI46" t="s">
        <v>81</v>
      </c>
      <c r="BJ46" t="s">
        <v>81</v>
      </c>
      <c r="BK46" t="s">
        <v>81</v>
      </c>
      <c r="BM46" t="s">
        <v>48602</v>
      </c>
      <c r="BN46" t="s">
        <v>48603</v>
      </c>
      <c r="BP46" t="s">
        <v>48604</v>
      </c>
      <c r="BQ46" t="s">
        <v>48605</v>
      </c>
      <c r="BS46" t="s">
        <v>17202</v>
      </c>
      <c r="BV46" t="s">
        <v>48598</v>
      </c>
      <c r="BW46">
        <v>0</v>
      </c>
      <c r="BX46">
        <v>0</v>
      </c>
      <c r="CE46" t="s">
        <v>16880</v>
      </c>
      <c r="CF46" t="s">
        <v>16881</v>
      </c>
      <c r="CG46" t="s">
        <v>16882</v>
      </c>
      <c r="CK46" t="s">
        <v>16947</v>
      </c>
      <c r="CL46" t="s">
        <v>80</v>
      </c>
      <c r="CM46">
        <v>0</v>
      </c>
      <c r="CN46">
        <v>97.968900000000005</v>
      </c>
      <c r="CO46">
        <v>5.48</v>
      </c>
      <c r="CP46">
        <v>150</v>
      </c>
      <c r="CQ46" t="s">
        <v>17312</v>
      </c>
      <c r="CR46" t="s">
        <v>17313</v>
      </c>
      <c r="CS46" t="s">
        <v>21581</v>
      </c>
      <c r="CT46" t="s">
        <v>21582</v>
      </c>
      <c r="CU46" t="s">
        <v>17176</v>
      </c>
      <c r="CV46" t="s">
        <v>21583</v>
      </c>
      <c r="DU46">
        <v>1</v>
      </c>
      <c r="DV46">
        <v>0</v>
      </c>
      <c r="DW46">
        <v>0</v>
      </c>
      <c r="DX46">
        <v>2</v>
      </c>
      <c r="DY46">
        <v>0</v>
      </c>
      <c r="DZ46">
        <v>0</v>
      </c>
      <c r="EC46" t="s">
        <v>21330</v>
      </c>
      <c r="ED46">
        <v>1</v>
      </c>
      <c r="EE46" cm="1">
        <f t="array" ref="EE46">SUM(COUNTIFS(Table_Pending_Today[job_type_code],{"WB","WQ","Z5","Z7","U8","QU","7W","2V","2W","2X"},Table_Pending_Today[Order_Number],Table_Pending_Today[[#This Row],[Order_Number]]))</f>
        <v>0</v>
      </c>
      <c r="EF46">
        <f>COUNTIFS(Table_Pending_Today[Order_Number],Table_Pending_Today[[#This Row],[Order_Number]],Table_Pending_Today[tech_contractor],"INHOUSE")</f>
        <v>0</v>
      </c>
      <c r="EG46">
        <f>COUNTIFS(Table_Pending_Today[Order_Number],Table_Pending_Today[[#This Row],[Order_Number]],Table_Pending_Today[tech_contractor],"CONTRACTOR")</f>
        <v>0</v>
      </c>
      <c r="EH46" cm="1">
        <f t="array" ref="EH46">SUM(COUNTIFS(Table_Pending_Today[job_type_code],{"XV","XQ","XT","XU"},Table_Pending_Today[Order_Number],Table_Pending_Today[[#This Row],[Order_Number]]))</f>
        <v>0</v>
      </c>
      <c r="EI46" cm="1">
        <f t="array" ref="EI46">SUM(COUNTIFS(Table_Pending_Today[job_type_code],{"XV","XQ","XT","XU"},Table_Pending_Today[Order_Number],Table_Pending_Today[[#This Row],[Order_Number]],Table_Pending_Today[In-House],1))</f>
        <v>0</v>
      </c>
      <c r="EJ46" cm="1">
        <f t="array" ref="EJ46">SUM(COUNTIFS(Table_Pending_Today[job_type_code],{"XV","XQ","XT","XU"},Table_Pending_Today[Order_Number],Table_Pending_Today[[#This Row],[Order_Number]],Table_Pending_Today[Contractor],1))</f>
        <v>0</v>
      </c>
      <c r="EK46" cm="1">
        <f t="array" ref="EK46">SUM(COUNTIFS(Table_Pending_Today[job_type_code],{"WB","WQ","Z5","Z7","U8","QU","7W","2V","2W","2X"},Table_Pending_Today[Order_Number],Table_Pending_Today[[#This Row],[Order_Number]]))</f>
        <v>0</v>
      </c>
      <c r="EL46" cm="1">
        <f t="array" ref="EL46">SUM(COUNTIFS(Table_Pending_Today[job_type_code],{"WB","WQ","Z5","Z7","U8","QU","7W","2V","2W","2X"},Table_Pending_Today[In-House],1,Table_Pending_Today[Order_Number],Table_Pending_Today[[#This Row],[Order_Number]]))</f>
        <v>0</v>
      </c>
      <c r="EM46" cm="1">
        <f t="array" ref="EM46">SUM(COUNTIFS(Table_Pending_Today[job_type_code],{"WB","WQ","Z5","Z7","U8","QU","7W","2V","2W","2X"},Table_Pending_Today[Contractor],1,Table_Pending_Today[Order_Number],Table_Pending_Today[[#This Row],[Order_Number]]))</f>
        <v>0</v>
      </c>
      <c r="EN46" cm="1">
        <f t="array" ref="EN46">IF(SUM(COUNTIFS(Table_Pending_Today[Order_Type_Desc],{"Install","Service Order","Restart"},Table_Pending_Today[Order_Number],Table_Pending_Today[[#This Row],[Order_Number]]))&gt;0,1,0)</f>
        <v>0</v>
      </c>
      <c r="EO46" cm="1">
        <f t="array" ref="EO46">IF(SUM(COUNTIFS(Table_Pending_Today[Order_Type_Desc],{"Install","Service Order","Restart"},Table_Pending_Today[In-House],1,Table_Pending_Today[Order_Number],Table_Pending_Today[[#This Row],[Order_Number]]))&gt;0,1,0)</f>
        <v>0</v>
      </c>
      <c r="EP46" cm="1">
        <f t="array" ref="EP46">IF(SUM(COUNTIFS(Table_Pending_Today[Order_Type_Desc],{"Install","Service Order","Restart"},Table_Pending_Today[Contractor],1,Table_Pending_Today[Order_Number],Table_Pending_Today[[#This Row],[Order_Number]]))&gt;0,1,0)</f>
        <v>0</v>
      </c>
      <c r="EQ46">
        <f>IF(SUM(COUNTIFS(Table_Pending_Today[Order_Type_Desc],"Special Request",Table_Pending_Today[Bury_Drop],0,Table_Pending_Today[In-House],1,Table_Pending_Today[Order_Number],Table_Pending_Today[[#This Row],[Order_Number]]))&gt;0,1,0)</f>
        <v>0</v>
      </c>
      <c r="ER46">
        <f>SUM(COUNTIFS(Table_Pending_Today[Order_Type_Desc],"Special Request",Table_Pending_Today[Bury_Drop],0,Table_Pending_Today[Contractor],1,Table_Pending_Today[Order_Number],Table_Pending_Today[[#This Row],[Order_Number]]))</f>
        <v>0</v>
      </c>
    </row>
    <row r="47" spans="1:148" x14ac:dyDescent="0.25">
      <c r="A47" t="s">
        <v>22433</v>
      </c>
      <c r="B47" t="s">
        <v>68448</v>
      </c>
      <c r="C47" t="s">
        <v>1</v>
      </c>
      <c r="D47" t="s">
        <v>40730</v>
      </c>
      <c r="E47" t="s">
        <v>40731</v>
      </c>
      <c r="F47" t="s">
        <v>40732</v>
      </c>
      <c r="G47">
        <v>462949</v>
      </c>
      <c r="H47" t="s">
        <v>72</v>
      </c>
      <c r="I47" t="s">
        <v>16927</v>
      </c>
      <c r="J47" t="s">
        <v>16951</v>
      </c>
      <c r="K47" t="s">
        <v>73</v>
      </c>
      <c r="L47">
        <v>1</v>
      </c>
      <c r="M47" t="s">
        <v>40733</v>
      </c>
      <c r="N47" t="s">
        <v>40734</v>
      </c>
      <c r="P47" t="s">
        <v>18571</v>
      </c>
      <c r="Q47" t="s">
        <v>48741</v>
      </c>
      <c r="R47" t="s">
        <v>40736</v>
      </c>
      <c r="S47" t="s">
        <v>40737</v>
      </c>
      <c r="T47" t="s">
        <v>75</v>
      </c>
      <c r="U47" t="s">
        <v>16658</v>
      </c>
      <c r="V47" t="s">
        <v>40738</v>
      </c>
      <c r="W47" t="s">
        <v>16666</v>
      </c>
      <c r="X47" t="s">
        <v>16654</v>
      </c>
      <c r="Y47" t="s">
        <v>76</v>
      </c>
      <c r="Z47" t="s">
        <v>77</v>
      </c>
      <c r="AA47" t="s">
        <v>86</v>
      </c>
      <c r="AB47" t="s">
        <v>16744</v>
      </c>
      <c r="AC47" t="s">
        <v>16746</v>
      </c>
      <c r="AD47" t="s">
        <v>49595</v>
      </c>
      <c r="AE47" t="s">
        <v>20208</v>
      </c>
      <c r="AF47" t="s">
        <v>49596</v>
      </c>
      <c r="AG47" t="s">
        <v>22433</v>
      </c>
      <c r="AH47" t="s">
        <v>16795</v>
      </c>
      <c r="AI47" t="s">
        <v>22433</v>
      </c>
      <c r="AJ47">
        <v>0</v>
      </c>
      <c r="AL47" t="s">
        <v>49220</v>
      </c>
      <c r="AM47" t="s">
        <v>87</v>
      </c>
      <c r="AO47">
        <v>18</v>
      </c>
      <c r="AP47" t="s">
        <v>83</v>
      </c>
      <c r="AQ47" t="s">
        <v>80</v>
      </c>
      <c r="AR47" t="s">
        <v>19736</v>
      </c>
      <c r="AT47">
        <v>1</v>
      </c>
      <c r="AU47">
        <v>0</v>
      </c>
      <c r="AV47" t="s">
        <v>16839</v>
      </c>
      <c r="BI47" t="s">
        <v>81</v>
      </c>
      <c r="BJ47" t="s">
        <v>81</v>
      </c>
      <c r="BK47" t="s">
        <v>81</v>
      </c>
      <c r="BM47" t="s">
        <v>49172</v>
      </c>
      <c r="BN47" t="s">
        <v>49598</v>
      </c>
      <c r="BQ47" t="s">
        <v>49599</v>
      </c>
      <c r="BS47" t="s">
        <v>17202</v>
      </c>
      <c r="BT47" t="s">
        <v>17756</v>
      </c>
      <c r="BU47" t="s">
        <v>49221</v>
      </c>
      <c r="BV47" t="s">
        <v>49595</v>
      </c>
      <c r="BW47">
        <v>0</v>
      </c>
      <c r="BX47">
        <v>0</v>
      </c>
      <c r="CA47" t="s">
        <v>16928</v>
      </c>
      <c r="CE47" t="s">
        <v>16880</v>
      </c>
      <c r="CF47" t="s">
        <v>16881</v>
      </c>
      <c r="CG47" t="s">
        <v>16882</v>
      </c>
      <c r="CK47" t="s">
        <v>16911</v>
      </c>
      <c r="CL47" t="s">
        <v>80</v>
      </c>
      <c r="CM47">
        <v>0</v>
      </c>
      <c r="CN47">
        <v>94.145899999999997</v>
      </c>
      <c r="CO47">
        <v>12.9</v>
      </c>
      <c r="CP47">
        <v>125</v>
      </c>
      <c r="CQ47" t="s">
        <v>17312</v>
      </c>
      <c r="CR47" t="s">
        <v>17313</v>
      </c>
      <c r="CS47" t="s">
        <v>17314</v>
      </c>
      <c r="CT47" t="s">
        <v>19385</v>
      </c>
      <c r="CU47" t="s">
        <v>16885</v>
      </c>
      <c r="DS47">
        <v>0</v>
      </c>
      <c r="DU47">
        <v>1</v>
      </c>
      <c r="DV47">
        <v>0</v>
      </c>
      <c r="DW47">
        <v>0</v>
      </c>
      <c r="DY47">
        <v>0</v>
      </c>
      <c r="DZ47">
        <v>0</v>
      </c>
      <c r="EC47" t="s">
        <v>21337</v>
      </c>
      <c r="ED47">
        <v>1</v>
      </c>
      <c r="EE47" cm="1">
        <f t="array" ref="EE47">SUM(COUNTIFS(Table_Pending_Today[job_type_code],{"WB","WQ","Z5","Z7","U8","QU","7W","2V","2W","2X"},Table_Pending_Today[Order_Number],Table_Pending_Today[[#This Row],[Order_Number]]))</f>
        <v>0</v>
      </c>
      <c r="EF47">
        <f>COUNTIFS(Table_Pending_Today[Order_Number],Table_Pending_Today[[#This Row],[Order_Number]],Table_Pending_Today[tech_contractor],"INHOUSE")</f>
        <v>1</v>
      </c>
      <c r="EG47">
        <f>COUNTIFS(Table_Pending_Today[Order_Number],Table_Pending_Today[[#This Row],[Order_Number]],Table_Pending_Today[tech_contractor],"CONTRACTOR")</f>
        <v>0</v>
      </c>
      <c r="EH47" cm="1">
        <f t="array" ref="EH47">SUM(COUNTIFS(Table_Pending_Today[job_type_code],{"XV","XQ","XT","XU"},Table_Pending_Today[Order_Number],Table_Pending_Today[[#This Row],[Order_Number]]))</f>
        <v>0</v>
      </c>
      <c r="EI47" cm="1">
        <f t="array" ref="EI47">SUM(COUNTIFS(Table_Pending_Today[job_type_code],{"XV","XQ","XT","XU"},Table_Pending_Today[Order_Number],Table_Pending_Today[[#This Row],[Order_Number]],Table_Pending_Today[In-House],1))</f>
        <v>0</v>
      </c>
      <c r="EJ47" cm="1">
        <f t="array" ref="EJ47">SUM(COUNTIFS(Table_Pending_Today[job_type_code],{"XV","XQ","XT","XU"},Table_Pending_Today[Order_Number],Table_Pending_Today[[#This Row],[Order_Number]],Table_Pending_Today[Contractor],1))</f>
        <v>0</v>
      </c>
      <c r="EK47" cm="1">
        <f t="array" ref="EK47">SUM(COUNTIFS(Table_Pending_Today[job_type_code],{"WB","WQ","Z5","Z7","U8","QU","7W","2V","2W","2X"},Table_Pending_Today[Order_Number],Table_Pending_Today[[#This Row],[Order_Number]]))</f>
        <v>0</v>
      </c>
      <c r="EL47" cm="1">
        <f t="array" ref="EL47">SUM(COUNTIFS(Table_Pending_Today[job_type_code],{"WB","WQ","Z5","Z7","U8","QU","7W","2V","2W","2X"},Table_Pending_Today[In-House],1,Table_Pending_Today[Order_Number],Table_Pending_Today[[#This Row],[Order_Number]]))</f>
        <v>0</v>
      </c>
      <c r="EM47" cm="1">
        <f t="array" ref="EM47">SUM(COUNTIFS(Table_Pending_Today[job_type_code],{"WB","WQ","Z5","Z7","U8","QU","7W","2V","2W","2X"},Table_Pending_Today[Contractor],1,Table_Pending_Today[Order_Number],Table_Pending_Today[[#This Row],[Order_Number]]))</f>
        <v>0</v>
      </c>
      <c r="EN47" cm="1">
        <f t="array" ref="EN47">IF(SUM(COUNTIFS(Table_Pending_Today[Order_Type_Desc],{"Install","Service Order","Restart"},Table_Pending_Today[Order_Number],Table_Pending_Today[[#This Row],[Order_Number]]))&gt;0,1,0)</f>
        <v>0</v>
      </c>
      <c r="EO47" cm="1">
        <f t="array" ref="EO47">IF(SUM(COUNTIFS(Table_Pending_Today[Order_Type_Desc],{"Install","Service Order","Restart"},Table_Pending_Today[In-House],1,Table_Pending_Today[Order_Number],Table_Pending_Today[[#This Row],[Order_Number]]))&gt;0,1,0)</f>
        <v>0</v>
      </c>
      <c r="EP47" cm="1">
        <f t="array" ref="EP47">IF(SUM(COUNTIFS(Table_Pending_Today[Order_Type_Desc],{"Install","Service Order","Restart"},Table_Pending_Today[Contractor],1,Table_Pending_Today[Order_Number],Table_Pending_Today[[#This Row],[Order_Number]]))&gt;0,1,0)</f>
        <v>0</v>
      </c>
      <c r="EQ47">
        <f>IF(SUM(COUNTIFS(Table_Pending_Today[Order_Type_Desc],"Special Request",Table_Pending_Today[Bury_Drop],0,Table_Pending_Today[In-House],1,Table_Pending_Today[Order_Number],Table_Pending_Today[[#This Row],[Order_Number]]))&gt;0,1,0)</f>
        <v>0</v>
      </c>
      <c r="ER47">
        <f>SUM(COUNTIFS(Table_Pending_Today[Order_Type_Desc],"Special Request",Table_Pending_Today[Bury_Drop],0,Table_Pending_Today[Contractor],1,Table_Pending_Today[Order_Number],Table_Pending_Today[[#This Row],[Order_Number]]))</f>
        <v>0</v>
      </c>
    </row>
    <row r="48" spans="1:148" x14ac:dyDescent="0.25">
      <c r="A48" t="s">
        <v>22433</v>
      </c>
      <c r="B48" t="s">
        <v>68448</v>
      </c>
      <c r="C48" t="s">
        <v>1</v>
      </c>
      <c r="D48" t="s">
        <v>37502</v>
      </c>
      <c r="E48" t="s">
        <v>37503</v>
      </c>
      <c r="F48" t="s">
        <v>37504</v>
      </c>
      <c r="G48">
        <v>462450</v>
      </c>
      <c r="H48" t="s">
        <v>72</v>
      </c>
      <c r="I48" t="s">
        <v>89</v>
      </c>
      <c r="J48" t="s">
        <v>16942</v>
      </c>
      <c r="K48" t="s">
        <v>73</v>
      </c>
      <c r="L48">
        <v>1</v>
      </c>
      <c r="M48" t="s">
        <v>37505</v>
      </c>
      <c r="N48" t="s">
        <v>37506</v>
      </c>
      <c r="P48" t="s">
        <v>37507</v>
      </c>
      <c r="Q48" t="s">
        <v>48934</v>
      </c>
      <c r="R48" t="s">
        <v>37509</v>
      </c>
      <c r="T48" t="s">
        <v>75</v>
      </c>
      <c r="U48" t="s">
        <v>16658</v>
      </c>
      <c r="V48" t="s">
        <v>37510</v>
      </c>
      <c r="W48" t="s">
        <v>16665</v>
      </c>
      <c r="X48" t="s">
        <v>17772</v>
      </c>
      <c r="Y48" t="s">
        <v>76</v>
      </c>
      <c r="Z48" t="s">
        <v>77</v>
      </c>
      <c r="AA48" t="s">
        <v>90</v>
      </c>
      <c r="AB48" t="s">
        <v>16832</v>
      </c>
      <c r="AC48" t="s">
        <v>18566</v>
      </c>
      <c r="AD48" t="s">
        <v>48935</v>
      </c>
      <c r="AE48" t="s">
        <v>20208</v>
      </c>
      <c r="AF48" t="s">
        <v>48936</v>
      </c>
      <c r="AG48" t="s">
        <v>22433</v>
      </c>
      <c r="AH48" t="s">
        <v>16963</v>
      </c>
      <c r="AI48" t="s">
        <v>20208</v>
      </c>
      <c r="AJ48">
        <v>1</v>
      </c>
      <c r="AK48" t="s">
        <v>98</v>
      </c>
      <c r="AL48" t="s">
        <v>79</v>
      </c>
      <c r="AO48">
        <v>18</v>
      </c>
      <c r="AP48" t="s">
        <v>91</v>
      </c>
      <c r="AQ48" t="s">
        <v>80</v>
      </c>
      <c r="AR48" t="s">
        <v>16944</v>
      </c>
      <c r="AT48">
        <v>0</v>
      </c>
      <c r="AU48">
        <v>0</v>
      </c>
      <c r="AV48" t="s">
        <v>16839</v>
      </c>
      <c r="BI48" t="s">
        <v>81</v>
      </c>
      <c r="BJ48" t="s">
        <v>81</v>
      </c>
      <c r="BK48" t="s">
        <v>81</v>
      </c>
      <c r="BM48" t="s">
        <v>48940</v>
      </c>
      <c r="BN48" t="s">
        <v>48941</v>
      </c>
      <c r="BQ48" t="s">
        <v>48942</v>
      </c>
      <c r="BS48" t="s">
        <v>17202</v>
      </c>
      <c r="BV48" t="s">
        <v>48935</v>
      </c>
      <c r="BW48">
        <v>0</v>
      </c>
      <c r="BX48">
        <v>0</v>
      </c>
      <c r="CE48" t="s">
        <v>16880</v>
      </c>
      <c r="CF48" t="s">
        <v>16881</v>
      </c>
      <c r="CG48" t="s">
        <v>16882</v>
      </c>
      <c r="CK48" t="s">
        <v>16947</v>
      </c>
      <c r="CL48" t="s">
        <v>80</v>
      </c>
      <c r="CM48">
        <v>0</v>
      </c>
      <c r="CN48">
        <v>96.334299999999999</v>
      </c>
      <c r="CO48">
        <v>7.99</v>
      </c>
      <c r="CP48">
        <v>100</v>
      </c>
      <c r="CQ48" t="s">
        <v>17312</v>
      </c>
      <c r="CR48" t="s">
        <v>17313</v>
      </c>
      <c r="CS48" t="s">
        <v>48937</v>
      </c>
      <c r="CT48" t="s">
        <v>48938</v>
      </c>
      <c r="CU48" t="s">
        <v>16947</v>
      </c>
      <c r="CV48" t="s">
        <v>48939</v>
      </c>
      <c r="DU48">
        <v>1</v>
      </c>
      <c r="DV48">
        <v>0</v>
      </c>
      <c r="DW48">
        <v>1</v>
      </c>
      <c r="DY48">
        <v>0</v>
      </c>
      <c r="DZ48">
        <v>0</v>
      </c>
      <c r="EC48" t="s">
        <v>21330</v>
      </c>
      <c r="ED48">
        <v>1</v>
      </c>
      <c r="EE48" cm="1">
        <f t="array" ref="EE48">SUM(COUNTIFS(Table_Pending_Today[job_type_code],{"WB","WQ","Z5","Z7","U8","QU","7W","2V","2W","2X"},Table_Pending_Today[Order_Number],Table_Pending_Today[[#This Row],[Order_Number]]))</f>
        <v>0</v>
      </c>
      <c r="EF48">
        <f>COUNTIFS(Table_Pending_Today[Order_Number],Table_Pending_Today[[#This Row],[Order_Number]],Table_Pending_Today[tech_contractor],"INHOUSE")</f>
        <v>0</v>
      </c>
      <c r="EG48">
        <f>COUNTIFS(Table_Pending_Today[Order_Number],Table_Pending_Today[[#This Row],[Order_Number]],Table_Pending_Today[tech_contractor],"CONTRACTOR")</f>
        <v>0</v>
      </c>
      <c r="EH48" cm="1">
        <f t="array" ref="EH48">SUM(COUNTIFS(Table_Pending_Today[job_type_code],{"XV","XQ","XT","XU"},Table_Pending_Today[Order_Number],Table_Pending_Today[[#This Row],[Order_Number]]))</f>
        <v>0</v>
      </c>
      <c r="EI48" cm="1">
        <f t="array" ref="EI48">SUM(COUNTIFS(Table_Pending_Today[job_type_code],{"XV","XQ","XT","XU"},Table_Pending_Today[Order_Number],Table_Pending_Today[[#This Row],[Order_Number]],Table_Pending_Today[In-House],1))</f>
        <v>0</v>
      </c>
      <c r="EJ48" cm="1">
        <f t="array" ref="EJ48">SUM(COUNTIFS(Table_Pending_Today[job_type_code],{"XV","XQ","XT","XU"},Table_Pending_Today[Order_Number],Table_Pending_Today[[#This Row],[Order_Number]],Table_Pending_Today[Contractor],1))</f>
        <v>0</v>
      </c>
      <c r="EK48" cm="1">
        <f t="array" ref="EK48">SUM(COUNTIFS(Table_Pending_Today[job_type_code],{"WB","WQ","Z5","Z7","U8","QU","7W","2V","2W","2X"},Table_Pending_Today[Order_Number],Table_Pending_Today[[#This Row],[Order_Number]]))</f>
        <v>0</v>
      </c>
      <c r="EL48" cm="1">
        <f t="array" ref="EL48">SUM(COUNTIFS(Table_Pending_Today[job_type_code],{"WB","WQ","Z5","Z7","U8","QU","7W","2V","2W","2X"},Table_Pending_Today[In-House],1,Table_Pending_Today[Order_Number],Table_Pending_Today[[#This Row],[Order_Number]]))</f>
        <v>0</v>
      </c>
      <c r="EM48" cm="1">
        <f t="array" ref="EM48">SUM(COUNTIFS(Table_Pending_Today[job_type_code],{"WB","WQ","Z5","Z7","U8","QU","7W","2V","2W","2X"},Table_Pending_Today[Contractor],1,Table_Pending_Today[Order_Number],Table_Pending_Today[[#This Row],[Order_Number]]))</f>
        <v>0</v>
      </c>
      <c r="EN48" cm="1">
        <f t="array" ref="EN48">IF(SUM(COUNTIFS(Table_Pending_Today[Order_Type_Desc],{"Install","Service Order","Restart"},Table_Pending_Today[Order_Number],Table_Pending_Today[[#This Row],[Order_Number]]))&gt;0,1,0)</f>
        <v>0</v>
      </c>
      <c r="EO48" cm="1">
        <f t="array" ref="EO48">IF(SUM(COUNTIFS(Table_Pending_Today[Order_Type_Desc],{"Install","Service Order","Restart"},Table_Pending_Today[In-House],1,Table_Pending_Today[Order_Number],Table_Pending_Today[[#This Row],[Order_Number]]))&gt;0,1,0)</f>
        <v>0</v>
      </c>
      <c r="EP48" cm="1">
        <f t="array" ref="EP48">IF(SUM(COUNTIFS(Table_Pending_Today[Order_Type_Desc],{"Install","Service Order","Restart"},Table_Pending_Today[Contractor],1,Table_Pending_Today[Order_Number],Table_Pending_Today[[#This Row],[Order_Number]]))&gt;0,1,0)</f>
        <v>0</v>
      </c>
      <c r="EQ48">
        <f>IF(SUM(COUNTIFS(Table_Pending_Today[Order_Type_Desc],"Special Request",Table_Pending_Today[Bury_Drop],0,Table_Pending_Today[In-House],1,Table_Pending_Today[Order_Number],Table_Pending_Today[[#This Row],[Order_Number]]))&gt;0,1,0)</f>
        <v>0</v>
      </c>
      <c r="ER48">
        <f>SUM(COUNTIFS(Table_Pending_Today[Order_Type_Desc],"Special Request",Table_Pending_Today[Bury_Drop],0,Table_Pending_Today[Contractor],1,Table_Pending_Today[Order_Number],Table_Pending_Today[[#This Row],[Order_Number]]))</f>
        <v>0</v>
      </c>
    </row>
    <row r="49" spans="1:148" x14ac:dyDescent="0.25">
      <c r="A49" t="s">
        <v>22433</v>
      </c>
      <c r="B49" t="s">
        <v>68448</v>
      </c>
      <c r="C49" t="s">
        <v>1</v>
      </c>
      <c r="D49" t="s">
        <v>23451</v>
      </c>
      <c r="E49" t="s">
        <v>23452</v>
      </c>
      <c r="F49" t="s">
        <v>23453</v>
      </c>
      <c r="G49">
        <v>464555</v>
      </c>
      <c r="H49" t="s">
        <v>72</v>
      </c>
      <c r="I49" t="s">
        <v>89</v>
      </c>
      <c r="J49" t="s">
        <v>16798</v>
      </c>
      <c r="K49" t="s">
        <v>73</v>
      </c>
      <c r="L49">
        <v>1</v>
      </c>
      <c r="M49" t="s">
        <v>23454</v>
      </c>
      <c r="N49" t="s">
        <v>23455</v>
      </c>
      <c r="P49" t="s">
        <v>86</v>
      </c>
      <c r="Q49" t="s">
        <v>17755</v>
      </c>
      <c r="R49" t="s">
        <v>23457</v>
      </c>
      <c r="T49" t="s">
        <v>75</v>
      </c>
      <c r="U49" t="s">
        <v>16658</v>
      </c>
      <c r="V49" t="s">
        <v>23458</v>
      </c>
      <c r="W49" t="s">
        <v>16666</v>
      </c>
      <c r="X49" t="s">
        <v>16810</v>
      </c>
      <c r="Y49" t="s">
        <v>76</v>
      </c>
      <c r="Z49" t="s">
        <v>77</v>
      </c>
      <c r="AA49" t="s">
        <v>86</v>
      </c>
      <c r="AB49" t="s">
        <v>16744</v>
      </c>
      <c r="AC49" t="s">
        <v>16745</v>
      </c>
      <c r="AD49" t="s">
        <v>48052</v>
      </c>
      <c r="AE49" t="s">
        <v>20208</v>
      </c>
      <c r="AF49" t="s">
        <v>48053</v>
      </c>
      <c r="AG49" t="s">
        <v>22433</v>
      </c>
      <c r="AH49" t="s">
        <v>16921</v>
      </c>
      <c r="AI49" t="s">
        <v>22433</v>
      </c>
      <c r="AJ49">
        <v>0</v>
      </c>
      <c r="AL49" t="s">
        <v>48655</v>
      </c>
      <c r="AM49" t="s">
        <v>87</v>
      </c>
      <c r="AO49">
        <v>18</v>
      </c>
      <c r="AP49" t="s">
        <v>91</v>
      </c>
      <c r="AQ49" t="s">
        <v>80</v>
      </c>
      <c r="AR49" t="s">
        <v>16954</v>
      </c>
      <c r="AT49">
        <v>0</v>
      </c>
      <c r="AU49">
        <v>0</v>
      </c>
      <c r="AV49" t="s">
        <v>16839</v>
      </c>
      <c r="BI49" t="s">
        <v>81</v>
      </c>
      <c r="BJ49" t="s">
        <v>81</v>
      </c>
      <c r="BK49" t="s">
        <v>81</v>
      </c>
      <c r="BM49" t="s">
        <v>48054</v>
      </c>
      <c r="BN49" t="s">
        <v>48055</v>
      </c>
      <c r="BQ49" t="s">
        <v>48056</v>
      </c>
      <c r="BS49" t="s">
        <v>17202</v>
      </c>
      <c r="BT49" t="s">
        <v>17780</v>
      </c>
      <c r="BU49" t="s">
        <v>48656</v>
      </c>
      <c r="BV49" t="s">
        <v>48052</v>
      </c>
      <c r="BW49">
        <v>0</v>
      </c>
      <c r="BX49">
        <v>0</v>
      </c>
      <c r="CA49" t="s">
        <v>16794</v>
      </c>
      <c r="CE49" t="s">
        <v>16880</v>
      </c>
      <c r="CF49" t="s">
        <v>16881</v>
      </c>
      <c r="CG49" t="s">
        <v>16882</v>
      </c>
      <c r="CK49" t="s">
        <v>16920</v>
      </c>
      <c r="CL49" t="s">
        <v>80</v>
      </c>
      <c r="CM49">
        <v>0</v>
      </c>
      <c r="CN49">
        <v>95.611599999999996</v>
      </c>
      <c r="CO49">
        <v>9.51</v>
      </c>
      <c r="CP49">
        <v>2325</v>
      </c>
      <c r="CQ49" t="s">
        <v>17312</v>
      </c>
      <c r="CR49" t="s">
        <v>17313</v>
      </c>
      <c r="CS49" t="s">
        <v>17314</v>
      </c>
      <c r="CT49" t="s">
        <v>17733</v>
      </c>
      <c r="CU49" t="s">
        <v>16885</v>
      </c>
      <c r="DS49">
        <v>0</v>
      </c>
      <c r="DU49">
        <v>1</v>
      </c>
      <c r="DV49">
        <v>0</v>
      </c>
      <c r="DW49">
        <v>0</v>
      </c>
      <c r="DY49">
        <v>0</v>
      </c>
      <c r="DZ49">
        <v>0</v>
      </c>
      <c r="EC49" t="s">
        <v>21337</v>
      </c>
      <c r="ED49">
        <v>1</v>
      </c>
      <c r="EE49" cm="1">
        <f t="array" ref="EE49">SUM(COUNTIFS(Table_Pending_Today[job_type_code],{"WB","WQ","Z5","Z7","U8","QU","7W","2V","2W","2X"},Table_Pending_Today[Order_Number],Table_Pending_Today[[#This Row],[Order_Number]]))</f>
        <v>0</v>
      </c>
      <c r="EF49">
        <f>COUNTIFS(Table_Pending_Today[Order_Number],Table_Pending_Today[[#This Row],[Order_Number]],Table_Pending_Today[tech_contractor],"INHOUSE")</f>
        <v>1</v>
      </c>
      <c r="EG49">
        <f>COUNTIFS(Table_Pending_Today[Order_Number],Table_Pending_Today[[#This Row],[Order_Number]],Table_Pending_Today[tech_contractor],"CONTRACTOR")</f>
        <v>0</v>
      </c>
      <c r="EH49" cm="1">
        <f t="array" ref="EH49">SUM(COUNTIFS(Table_Pending_Today[job_type_code],{"XV","XQ","XT","XU"},Table_Pending_Today[Order_Number],Table_Pending_Today[[#This Row],[Order_Number]]))</f>
        <v>0</v>
      </c>
      <c r="EI49" cm="1">
        <f t="array" ref="EI49">SUM(COUNTIFS(Table_Pending_Today[job_type_code],{"XV","XQ","XT","XU"},Table_Pending_Today[Order_Number],Table_Pending_Today[[#This Row],[Order_Number]],Table_Pending_Today[In-House],1))</f>
        <v>0</v>
      </c>
      <c r="EJ49" cm="1">
        <f t="array" ref="EJ49">SUM(COUNTIFS(Table_Pending_Today[job_type_code],{"XV","XQ","XT","XU"},Table_Pending_Today[Order_Number],Table_Pending_Today[[#This Row],[Order_Number]],Table_Pending_Today[Contractor],1))</f>
        <v>0</v>
      </c>
      <c r="EK49" cm="1">
        <f t="array" ref="EK49">SUM(COUNTIFS(Table_Pending_Today[job_type_code],{"WB","WQ","Z5","Z7","U8","QU","7W","2V","2W","2X"},Table_Pending_Today[Order_Number],Table_Pending_Today[[#This Row],[Order_Number]]))</f>
        <v>0</v>
      </c>
      <c r="EL49" cm="1">
        <f t="array" ref="EL49">SUM(COUNTIFS(Table_Pending_Today[job_type_code],{"WB","WQ","Z5","Z7","U8","QU","7W","2V","2W","2X"},Table_Pending_Today[In-House],1,Table_Pending_Today[Order_Number],Table_Pending_Today[[#This Row],[Order_Number]]))</f>
        <v>0</v>
      </c>
      <c r="EM49" cm="1">
        <f t="array" ref="EM49">SUM(COUNTIFS(Table_Pending_Today[job_type_code],{"WB","WQ","Z5","Z7","U8","QU","7W","2V","2W","2X"},Table_Pending_Today[Contractor],1,Table_Pending_Today[Order_Number],Table_Pending_Today[[#This Row],[Order_Number]]))</f>
        <v>0</v>
      </c>
      <c r="EN49" cm="1">
        <f t="array" ref="EN49">IF(SUM(COUNTIFS(Table_Pending_Today[Order_Type_Desc],{"Install","Service Order","Restart"},Table_Pending_Today[Order_Number],Table_Pending_Today[[#This Row],[Order_Number]]))&gt;0,1,0)</f>
        <v>0</v>
      </c>
      <c r="EO49" cm="1">
        <f t="array" ref="EO49">IF(SUM(COUNTIFS(Table_Pending_Today[Order_Type_Desc],{"Install","Service Order","Restart"},Table_Pending_Today[In-House],1,Table_Pending_Today[Order_Number],Table_Pending_Today[[#This Row],[Order_Number]]))&gt;0,1,0)</f>
        <v>0</v>
      </c>
      <c r="EP49" cm="1">
        <f t="array" ref="EP49">IF(SUM(COUNTIFS(Table_Pending_Today[Order_Type_Desc],{"Install","Service Order","Restart"},Table_Pending_Today[Contractor],1,Table_Pending_Today[Order_Number],Table_Pending_Today[[#This Row],[Order_Number]]))&gt;0,1,0)</f>
        <v>0</v>
      </c>
      <c r="EQ49">
        <f>IF(SUM(COUNTIFS(Table_Pending_Today[Order_Type_Desc],"Special Request",Table_Pending_Today[Bury_Drop],0,Table_Pending_Today[In-House],1,Table_Pending_Today[Order_Number],Table_Pending_Today[[#This Row],[Order_Number]]))&gt;0,1,0)</f>
        <v>0</v>
      </c>
      <c r="ER49">
        <f>SUM(COUNTIFS(Table_Pending_Today[Order_Type_Desc],"Special Request",Table_Pending_Today[Bury_Drop],0,Table_Pending_Today[Contractor],1,Table_Pending_Today[Order_Number],Table_Pending_Today[[#This Row],[Order_Number]]))</f>
        <v>0</v>
      </c>
    </row>
    <row r="50" spans="1:148" x14ac:dyDescent="0.25">
      <c r="A50" t="s">
        <v>22433</v>
      </c>
      <c r="B50" t="s">
        <v>68448</v>
      </c>
      <c r="C50" t="s">
        <v>1</v>
      </c>
      <c r="D50" t="s">
        <v>29233</v>
      </c>
      <c r="E50" t="s">
        <v>29234</v>
      </c>
      <c r="F50" t="s">
        <v>29235</v>
      </c>
      <c r="G50">
        <v>464573</v>
      </c>
      <c r="H50" t="s">
        <v>72</v>
      </c>
      <c r="I50" t="s">
        <v>89</v>
      </c>
      <c r="J50" t="s">
        <v>16935</v>
      </c>
      <c r="K50" t="s">
        <v>73</v>
      </c>
      <c r="L50">
        <v>1</v>
      </c>
      <c r="M50" t="s">
        <v>29236</v>
      </c>
      <c r="N50" t="s">
        <v>29237</v>
      </c>
      <c r="P50" t="s">
        <v>117</v>
      </c>
      <c r="Q50" t="s">
        <v>16986</v>
      </c>
      <c r="R50" t="s">
        <v>29239</v>
      </c>
      <c r="T50" t="s">
        <v>75</v>
      </c>
      <c r="U50" t="s">
        <v>16658</v>
      </c>
      <c r="V50" t="s">
        <v>29240</v>
      </c>
      <c r="W50" t="s">
        <v>16665</v>
      </c>
      <c r="X50" t="s">
        <v>16998</v>
      </c>
      <c r="Y50" t="s">
        <v>76</v>
      </c>
      <c r="Z50" t="s">
        <v>96</v>
      </c>
      <c r="AA50" t="s">
        <v>16988</v>
      </c>
      <c r="AB50" t="s">
        <v>16987</v>
      </c>
      <c r="AC50" t="s">
        <v>16989</v>
      </c>
      <c r="AD50" t="s">
        <v>19037</v>
      </c>
      <c r="AE50" t="s">
        <v>20208</v>
      </c>
      <c r="AF50" t="s">
        <v>48693</v>
      </c>
      <c r="AG50" t="s">
        <v>22433</v>
      </c>
      <c r="AH50" t="s">
        <v>16795</v>
      </c>
      <c r="AI50" t="s">
        <v>22433</v>
      </c>
      <c r="AJ50">
        <v>0</v>
      </c>
      <c r="AL50" t="s">
        <v>19485</v>
      </c>
      <c r="AM50" t="s">
        <v>87</v>
      </c>
      <c r="AO50">
        <v>18</v>
      </c>
      <c r="AP50" t="s">
        <v>91</v>
      </c>
      <c r="AQ50" t="s">
        <v>80</v>
      </c>
      <c r="AR50" t="s">
        <v>16936</v>
      </c>
      <c r="AT50">
        <v>0</v>
      </c>
      <c r="AU50">
        <v>0</v>
      </c>
      <c r="AV50" t="s">
        <v>16839</v>
      </c>
      <c r="BI50" t="s">
        <v>81</v>
      </c>
      <c r="BJ50" t="s">
        <v>81</v>
      </c>
      <c r="BK50" t="s">
        <v>81</v>
      </c>
      <c r="BM50" t="s">
        <v>48694</v>
      </c>
      <c r="BN50" t="s">
        <v>48695</v>
      </c>
      <c r="BQ50" t="s">
        <v>48696</v>
      </c>
      <c r="BS50" t="s">
        <v>17202</v>
      </c>
      <c r="BT50" t="s">
        <v>17791</v>
      </c>
      <c r="BU50" t="s">
        <v>19486</v>
      </c>
      <c r="BV50" t="s">
        <v>19037</v>
      </c>
      <c r="BW50">
        <v>0</v>
      </c>
      <c r="BX50">
        <v>0</v>
      </c>
      <c r="CE50" t="s">
        <v>16880</v>
      </c>
      <c r="CF50" t="s">
        <v>16881</v>
      </c>
      <c r="CG50" t="s">
        <v>16882</v>
      </c>
      <c r="CK50" t="s">
        <v>16962</v>
      </c>
      <c r="CL50" t="s">
        <v>80</v>
      </c>
      <c r="CM50">
        <v>0</v>
      </c>
      <c r="CN50">
        <v>96.013000000000005</v>
      </c>
      <c r="CO50">
        <v>8.14</v>
      </c>
      <c r="CP50">
        <v>9950</v>
      </c>
      <c r="CQ50" t="s">
        <v>17312</v>
      </c>
      <c r="CR50" t="s">
        <v>17313</v>
      </c>
      <c r="CS50" t="s">
        <v>17314</v>
      </c>
      <c r="CT50" t="s">
        <v>19385</v>
      </c>
      <c r="CU50" t="s">
        <v>16885</v>
      </c>
      <c r="DS50">
        <v>0</v>
      </c>
      <c r="DU50">
        <v>1</v>
      </c>
      <c r="DV50">
        <v>0</v>
      </c>
      <c r="DW50">
        <v>0</v>
      </c>
      <c r="DY50">
        <v>0</v>
      </c>
      <c r="DZ50">
        <v>0</v>
      </c>
      <c r="EC50" t="s">
        <v>21330</v>
      </c>
      <c r="ED50">
        <v>1</v>
      </c>
      <c r="EE50" cm="1">
        <f t="array" ref="EE50">SUM(COUNTIFS(Table_Pending_Today[job_type_code],{"WB","WQ","Z5","Z7","U8","QU","7W","2V","2W","2X"},Table_Pending_Today[Order_Number],Table_Pending_Today[[#This Row],[Order_Number]]))</f>
        <v>0</v>
      </c>
      <c r="EF50">
        <f>COUNTIFS(Table_Pending_Today[Order_Number],Table_Pending_Today[[#This Row],[Order_Number]],Table_Pending_Today[tech_contractor],"INHOUSE")</f>
        <v>1</v>
      </c>
      <c r="EG50">
        <f>COUNTIFS(Table_Pending_Today[Order_Number],Table_Pending_Today[[#This Row],[Order_Number]],Table_Pending_Today[tech_contractor],"CONTRACTOR")</f>
        <v>0</v>
      </c>
      <c r="EH50" cm="1">
        <f t="array" ref="EH50">SUM(COUNTIFS(Table_Pending_Today[job_type_code],{"XV","XQ","XT","XU"},Table_Pending_Today[Order_Number],Table_Pending_Today[[#This Row],[Order_Number]]))</f>
        <v>0</v>
      </c>
      <c r="EI50" cm="1">
        <f t="array" ref="EI50">SUM(COUNTIFS(Table_Pending_Today[job_type_code],{"XV","XQ","XT","XU"},Table_Pending_Today[Order_Number],Table_Pending_Today[[#This Row],[Order_Number]],Table_Pending_Today[In-House],1))</f>
        <v>0</v>
      </c>
      <c r="EJ50" cm="1">
        <f t="array" ref="EJ50">SUM(COUNTIFS(Table_Pending_Today[job_type_code],{"XV","XQ","XT","XU"},Table_Pending_Today[Order_Number],Table_Pending_Today[[#This Row],[Order_Number]],Table_Pending_Today[Contractor],1))</f>
        <v>0</v>
      </c>
      <c r="EK50" cm="1">
        <f t="array" ref="EK50">SUM(COUNTIFS(Table_Pending_Today[job_type_code],{"WB","WQ","Z5","Z7","U8","QU","7W","2V","2W","2X"},Table_Pending_Today[Order_Number],Table_Pending_Today[[#This Row],[Order_Number]]))</f>
        <v>0</v>
      </c>
      <c r="EL50" cm="1">
        <f t="array" ref="EL50">SUM(COUNTIFS(Table_Pending_Today[job_type_code],{"WB","WQ","Z5","Z7","U8","QU","7W","2V","2W","2X"},Table_Pending_Today[In-House],1,Table_Pending_Today[Order_Number],Table_Pending_Today[[#This Row],[Order_Number]]))</f>
        <v>0</v>
      </c>
      <c r="EM50" cm="1">
        <f t="array" ref="EM50">SUM(COUNTIFS(Table_Pending_Today[job_type_code],{"WB","WQ","Z5","Z7","U8","QU","7W","2V","2W","2X"},Table_Pending_Today[Contractor],1,Table_Pending_Today[Order_Number],Table_Pending_Today[[#This Row],[Order_Number]]))</f>
        <v>0</v>
      </c>
      <c r="EN50" cm="1">
        <f t="array" ref="EN50">IF(SUM(COUNTIFS(Table_Pending_Today[Order_Type_Desc],{"Install","Service Order","Restart"},Table_Pending_Today[Order_Number],Table_Pending_Today[[#This Row],[Order_Number]]))&gt;0,1,0)</f>
        <v>0</v>
      </c>
      <c r="EO50" cm="1">
        <f t="array" ref="EO50">IF(SUM(COUNTIFS(Table_Pending_Today[Order_Type_Desc],{"Install","Service Order","Restart"},Table_Pending_Today[In-House],1,Table_Pending_Today[Order_Number],Table_Pending_Today[[#This Row],[Order_Number]]))&gt;0,1,0)</f>
        <v>0</v>
      </c>
      <c r="EP50" cm="1">
        <f t="array" ref="EP50">IF(SUM(COUNTIFS(Table_Pending_Today[Order_Type_Desc],{"Install","Service Order","Restart"},Table_Pending_Today[Contractor],1,Table_Pending_Today[Order_Number],Table_Pending_Today[[#This Row],[Order_Number]]))&gt;0,1,0)</f>
        <v>0</v>
      </c>
      <c r="EQ50">
        <f>IF(SUM(COUNTIFS(Table_Pending_Today[Order_Type_Desc],"Special Request",Table_Pending_Today[Bury_Drop],0,Table_Pending_Today[In-House],1,Table_Pending_Today[Order_Number],Table_Pending_Today[[#This Row],[Order_Number]]))&gt;0,1,0)</f>
        <v>0</v>
      </c>
      <c r="ER50">
        <f>SUM(COUNTIFS(Table_Pending_Today[Order_Type_Desc],"Special Request",Table_Pending_Today[Bury_Drop],0,Table_Pending_Today[Contractor],1,Table_Pending_Today[Order_Number],Table_Pending_Today[[#This Row],[Order_Number]]))</f>
        <v>0</v>
      </c>
    </row>
    <row r="51" spans="1:148" x14ac:dyDescent="0.25">
      <c r="A51" t="s">
        <v>22433</v>
      </c>
      <c r="B51" t="s">
        <v>68448</v>
      </c>
      <c r="C51" t="s">
        <v>1</v>
      </c>
      <c r="D51" t="s">
        <v>33909</v>
      </c>
      <c r="E51" t="s">
        <v>33910</v>
      </c>
      <c r="F51" t="s">
        <v>33911</v>
      </c>
      <c r="G51">
        <v>464592</v>
      </c>
      <c r="H51" t="s">
        <v>72</v>
      </c>
      <c r="I51" t="s">
        <v>16913</v>
      </c>
      <c r="J51" t="s">
        <v>16914</v>
      </c>
      <c r="K51" t="s">
        <v>73</v>
      </c>
      <c r="L51">
        <v>1</v>
      </c>
      <c r="M51" t="s">
        <v>33912</v>
      </c>
      <c r="N51" t="s">
        <v>33913</v>
      </c>
      <c r="P51" t="s">
        <v>18867</v>
      </c>
      <c r="Q51" t="s">
        <v>48080</v>
      </c>
      <c r="R51" t="s">
        <v>33915</v>
      </c>
      <c r="T51" t="s">
        <v>75</v>
      </c>
      <c r="U51" t="s">
        <v>16658</v>
      </c>
      <c r="V51" t="s">
        <v>33916</v>
      </c>
      <c r="W51" t="s">
        <v>16665</v>
      </c>
      <c r="X51" t="s">
        <v>17937</v>
      </c>
      <c r="Y51" t="s">
        <v>76</v>
      </c>
      <c r="Z51" t="s">
        <v>16848</v>
      </c>
      <c r="AA51" t="s">
        <v>16988</v>
      </c>
      <c r="AB51" t="s">
        <v>16987</v>
      </c>
      <c r="AC51" t="s">
        <v>17738</v>
      </c>
      <c r="AD51" t="s">
        <v>48081</v>
      </c>
      <c r="AE51" t="s">
        <v>20208</v>
      </c>
      <c r="AF51" t="s">
        <v>48082</v>
      </c>
      <c r="AG51" t="s">
        <v>22433</v>
      </c>
      <c r="AH51" t="s">
        <v>16921</v>
      </c>
      <c r="AI51" t="s">
        <v>22433</v>
      </c>
      <c r="AJ51">
        <v>0</v>
      </c>
      <c r="AL51" t="s">
        <v>47576</v>
      </c>
      <c r="AM51" t="s">
        <v>3</v>
      </c>
      <c r="AN51" t="s">
        <v>16827</v>
      </c>
      <c r="AO51">
        <v>18</v>
      </c>
      <c r="AP51" t="s">
        <v>16915</v>
      </c>
      <c r="AQ51" t="s">
        <v>92</v>
      </c>
      <c r="AR51" t="s">
        <v>16916</v>
      </c>
      <c r="AT51">
        <v>0</v>
      </c>
      <c r="AU51">
        <v>0</v>
      </c>
      <c r="AV51" t="s">
        <v>16839</v>
      </c>
      <c r="BI51" t="s">
        <v>81</v>
      </c>
      <c r="BJ51" t="s">
        <v>81</v>
      </c>
      <c r="BK51" t="s">
        <v>81</v>
      </c>
      <c r="BM51" t="s">
        <v>48083</v>
      </c>
      <c r="BN51" t="s">
        <v>48084</v>
      </c>
      <c r="BQ51" t="s">
        <v>48085</v>
      </c>
      <c r="BS51" t="s">
        <v>17202</v>
      </c>
      <c r="BT51" t="s">
        <v>17985</v>
      </c>
      <c r="BU51" t="s">
        <v>47577</v>
      </c>
      <c r="BV51" t="s">
        <v>48081</v>
      </c>
      <c r="BW51">
        <v>0</v>
      </c>
      <c r="BX51">
        <v>0</v>
      </c>
      <c r="CE51" t="s">
        <v>16880</v>
      </c>
      <c r="CF51" t="s">
        <v>16881</v>
      </c>
      <c r="CG51" t="s">
        <v>16882</v>
      </c>
      <c r="CK51" t="s">
        <v>16883</v>
      </c>
      <c r="CL51" t="s">
        <v>92</v>
      </c>
      <c r="CM51">
        <v>0</v>
      </c>
      <c r="CN51">
        <v>99.011200000000002</v>
      </c>
      <c r="CO51">
        <v>1.99</v>
      </c>
      <c r="CP51">
        <v>0</v>
      </c>
      <c r="CQ51" t="s">
        <v>17312</v>
      </c>
      <c r="CR51" t="s">
        <v>17313</v>
      </c>
      <c r="CT51" t="s">
        <v>19380</v>
      </c>
      <c r="DS51">
        <v>0</v>
      </c>
      <c r="DU51">
        <v>1</v>
      </c>
      <c r="DV51">
        <v>1</v>
      </c>
      <c r="DW51">
        <v>0</v>
      </c>
      <c r="DY51">
        <v>0</v>
      </c>
      <c r="DZ51">
        <v>0</v>
      </c>
      <c r="EC51" t="s">
        <v>21320</v>
      </c>
      <c r="ED51">
        <v>1</v>
      </c>
      <c r="EE51" cm="1">
        <f t="array" ref="EE51">SUM(COUNTIFS(Table_Pending_Today[job_type_code],{"WB","WQ","Z5","Z7","U8","QU","7W","2V","2W","2X"},Table_Pending_Today[Order_Number],Table_Pending_Today[[#This Row],[Order_Number]]))</f>
        <v>0</v>
      </c>
      <c r="EF51">
        <f>COUNTIFS(Table_Pending_Today[Order_Number],Table_Pending_Today[[#This Row],[Order_Number]],Table_Pending_Today[tech_contractor],"INHOUSE")</f>
        <v>0</v>
      </c>
      <c r="EG51">
        <f>COUNTIFS(Table_Pending_Today[Order_Number],Table_Pending_Today[[#This Row],[Order_Number]],Table_Pending_Today[tech_contractor],"CONTRACTOR")</f>
        <v>1</v>
      </c>
      <c r="EH51" cm="1">
        <f t="array" ref="EH51">SUM(COUNTIFS(Table_Pending_Today[job_type_code],{"XV","XQ","XT","XU"},Table_Pending_Today[Order_Number],Table_Pending_Today[[#This Row],[Order_Number]]))</f>
        <v>1</v>
      </c>
      <c r="EI51" cm="1">
        <f t="array" ref="EI51">SUM(COUNTIFS(Table_Pending_Today[job_type_code],{"XV","XQ","XT","XU"},Table_Pending_Today[Order_Number],Table_Pending_Today[[#This Row],[Order_Number]],Table_Pending_Today[In-House],1))</f>
        <v>0</v>
      </c>
      <c r="EJ51" cm="1">
        <f t="array" ref="EJ51">SUM(COUNTIFS(Table_Pending_Today[job_type_code],{"XV","XQ","XT","XU"},Table_Pending_Today[Order_Number],Table_Pending_Today[[#This Row],[Order_Number]],Table_Pending_Today[Contractor],1))</f>
        <v>1</v>
      </c>
      <c r="EK51" cm="1">
        <f t="array" ref="EK51">SUM(COUNTIFS(Table_Pending_Today[job_type_code],{"WB","WQ","Z5","Z7","U8","QU","7W","2V","2W","2X"},Table_Pending_Today[Order_Number],Table_Pending_Today[[#This Row],[Order_Number]]))</f>
        <v>0</v>
      </c>
      <c r="EL51" cm="1">
        <f t="array" ref="EL51">SUM(COUNTIFS(Table_Pending_Today[job_type_code],{"WB","WQ","Z5","Z7","U8","QU","7W","2V","2W","2X"},Table_Pending_Today[In-House],1,Table_Pending_Today[Order_Number],Table_Pending_Today[[#This Row],[Order_Number]]))</f>
        <v>0</v>
      </c>
      <c r="EM51" cm="1">
        <f t="array" ref="EM51">SUM(COUNTIFS(Table_Pending_Today[job_type_code],{"WB","WQ","Z5","Z7","U8","QU","7W","2V","2W","2X"},Table_Pending_Today[Contractor],1,Table_Pending_Today[Order_Number],Table_Pending_Today[[#This Row],[Order_Number]]))</f>
        <v>0</v>
      </c>
      <c r="EN51" cm="1">
        <f t="array" ref="EN51">IF(SUM(COUNTIFS(Table_Pending_Today[Order_Type_Desc],{"Install","Service Order","Restart"},Table_Pending_Today[Order_Number],Table_Pending_Today[[#This Row],[Order_Number]]))&gt;0,1,0)</f>
        <v>0</v>
      </c>
      <c r="EO51" cm="1">
        <f t="array" ref="EO51">IF(SUM(COUNTIFS(Table_Pending_Today[Order_Type_Desc],{"Install","Service Order","Restart"},Table_Pending_Today[In-House],1,Table_Pending_Today[Order_Number],Table_Pending_Today[[#This Row],[Order_Number]]))&gt;0,1,0)</f>
        <v>0</v>
      </c>
      <c r="EP51" cm="1">
        <f t="array" ref="EP51">IF(SUM(COUNTIFS(Table_Pending_Today[Order_Type_Desc],{"Install","Service Order","Restart"},Table_Pending_Today[Contractor],1,Table_Pending_Today[Order_Number],Table_Pending_Today[[#This Row],[Order_Number]]))&gt;0,1,0)</f>
        <v>0</v>
      </c>
      <c r="EQ51">
        <f>IF(SUM(COUNTIFS(Table_Pending_Today[Order_Type_Desc],"Special Request",Table_Pending_Today[Bury_Drop],0,Table_Pending_Today[In-House],1,Table_Pending_Today[Order_Number],Table_Pending_Today[[#This Row],[Order_Number]]))&gt;0,1,0)</f>
        <v>0</v>
      </c>
      <c r="ER51">
        <f>SUM(COUNTIFS(Table_Pending_Today[Order_Type_Desc],"Special Request",Table_Pending_Today[Bury_Drop],0,Table_Pending_Today[Contractor],1,Table_Pending_Today[Order_Number],Table_Pending_Today[[#This Row],[Order_Number]]))</f>
        <v>0</v>
      </c>
    </row>
    <row r="52" spans="1:148" x14ac:dyDescent="0.25">
      <c r="A52" t="s">
        <v>22433</v>
      </c>
      <c r="B52" t="s">
        <v>68448</v>
      </c>
      <c r="C52" t="s">
        <v>1</v>
      </c>
      <c r="D52" t="s">
        <v>35833</v>
      </c>
      <c r="E52" t="s">
        <v>35834</v>
      </c>
      <c r="F52" t="s">
        <v>35835</v>
      </c>
      <c r="G52">
        <v>464261</v>
      </c>
      <c r="H52" t="s">
        <v>16844</v>
      </c>
      <c r="I52" t="s">
        <v>17157</v>
      </c>
      <c r="J52" t="s">
        <v>17221</v>
      </c>
      <c r="K52" t="s">
        <v>73</v>
      </c>
      <c r="L52">
        <v>1</v>
      </c>
      <c r="M52" t="s">
        <v>35836</v>
      </c>
      <c r="N52" t="s">
        <v>35837</v>
      </c>
      <c r="P52" t="s">
        <v>18984</v>
      </c>
      <c r="Q52" t="s">
        <v>21490</v>
      </c>
      <c r="R52" t="s">
        <v>35839</v>
      </c>
      <c r="T52" t="s">
        <v>75</v>
      </c>
      <c r="U52" t="s">
        <v>16658</v>
      </c>
      <c r="V52" t="s">
        <v>35840</v>
      </c>
      <c r="W52" t="s">
        <v>16665</v>
      </c>
      <c r="X52" t="s">
        <v>16917</v>
      </c>
      <c r="Y52" t="s">
        <v>76</v>
      </c>
      <c r="Z52" t="s">
        <v>77</v>
      </c>
      <c r="AA52" t="s">
        <v>113</v>
      </c>
      <c r="AB52" t="s">
        <v>16832</v>
      </c>
      <c r="AC52" t="s">
        <v>16910</v>
      </c>
      <c r="AD52" t="s">
        <v>48650</v>
      </c>
      <c r="AE52" t="s">
        <v>20208</v>
      </c>
      <c r="AF52" t="s">
        <v>48651</v>
      </c>
      <c r="AG52" t="s">
        <v>22433</v>
      </c>
      <c r="AH52" t="s">
        <v>125</v>
      </c>
      <c r="AI52" t="s">
        <v>22433</v>
      </c>
      <c r="AJ52">
        <v>1</v>
      </c>
      <c r="AK52" t="s">
        <v>16858</v>
      </c>
      <c r="AL52" t="s">
        <v>48351</v>
      </c>
      <c r="AM52" t="s">
        <v>3</v>
      </c>
      <c r="AN52" t="s">
        <v>18818</v>
      </c>
      <c r="AO52">
        <v>17</v>
      </c>
      <c r="AP52" t="s">
        <v>17165</v>
      </c>
      <c r="AQ52" t="s">
        <v>169</v>
      </c>
      <c r="AR52" t="s">
        <v>17189</v>
      </c>
      <c r="AT52">
        <v>0</v>
      </c>
      <c r="AU52">
        <v>0</v>
      </c>
      <c r="AV52" t="s">
        <v>16839</v>
      </c>
      <c r="BI52" t="s">
        <v>81</v>
      </c>
      <c r="BJ52" t="s">
        <v>81</v>
      </c>
      <c r="BK52" t="s">
        <v>81</v>
      </c>
      <c r="BM52" t="s">
        <v>48652</v>
      </c>
      <c r="BN52" t="s">
        <v>48653</v>
      </c>
      <c r="BP52" t="s">
        <v>48353</v>
      </c>
      <c r="BQ52" t="s">
        <v>48654</v>
      </c>
      <c r="BS52" t="s">
        <v>17202</v>
      </c>
      <c r="BT52" t="s">
        <v>19625</v>
      </c>
      <c r="BU52" t="s">
        <v>48352</v>
      </c>
      <c r="BV52" t="s">
        <v>48650</v>
      </c>
      <c r="BW52">
        <v>0</v>
      </c>
      <c r="BX52">
        <v>1</v>
      </c>
      <c r="CA52" t="s">
        <v>17188</v>
      </c>
      <c r="CB52" t="s">
        <v>17146</v>
      </c>
      <c r="CE52" t="s">
        <v>16880</v>
      </c>
      <c r="CF52" t="s">
        <v>16881</v>
      </c>
      <c r="CG52" t="s">
        <v>16882</v>
      </c>
      <c r="CK52" t="s">
        <v>16885</v>
      </c>
      <c r="CL52" t="s">
        <v>169</v>
      </c>
      <c r="CM52">
        <v>0</v>
      </c>
      <c r="CN52">
        <v>95.764200000000002</v>
      </c>
      <c r="CO52">
        <v>8.8800000000000008</v>
      </c>
      <c r="CP52">
        <v>75</v>
      </c>
      <c r="CQ52" t="s">
        <v>17323</v>
      </c>
      <c r="CR52" t="s">
        <v>17313</v>
      </c>
      <c r="CS52" t="s">
        <v>21487</v>
      </c>
      <c r="CT52" t="s">
        <v>21488</v>
      </c>
      <c r="CU52" t="s">
        <v>17177</v>
      </c>
      <c r="CV52" t="s">
        <v>21489</v>
      </c>
      <c r="DS52">
        <v>1</v>
      </c>
      <c r="DU52">
        <v>1</v>
      </c>
      <c r="DV52">
        <v>0</v>
      </c>
      <c r="DW52">
        <v>1</v>
      </c>
      <c r="DY52">
        <v>1</v>
      </c>
      <c r="DZ52">
        <v>0</v>
      </c>
      <c r="EC52" t="s">
        <v>21337</v>
      </c>
      <c r="ED52">
        <v>1</v>
      </c>
      <c r="EE52" cm="1">
        <f t="array" ref="EE52">SUM(COUNTIFS(Table_Pending_Today[job_type_code],{"WB","WQ","Z5","Z7","U8","QU","7W","2V","2W","2X"},Table_Pending_Today[Order_Number],Table_Pending_Today[[#This Row],[Order_Number]]))</f>
        <v>1</v>
      </c>
      <c r="EF52">
        <f>COUNTIFS(Table_Pending_Today[Order_Number],Table_Pending_Today[[#This Row],[Order_Number]],Table_Pending_Today[tech_contractor],"INHOUSE")</f>
        <v>0</v>
      </c>
      <c r="EG52">
        <f>COUNTIFS(Table_Pending_Today[Order_Number],Table_Pending_Today[[#This Row],[Order_Number]],Table_Pending_Today[tech_contractor],"CONTRACTOR")</f>
        <v>1</v>
      </c>
      <c r="EH52" cm="1">
        <f t="array" ref="EH52">SUM(COUNTIFS(Table_Pending_Today[job_type_code],{"XV","XQ","XT","XU"},Table_Pending_Today[Order_Number],Table_Pending_Today[[#This Row],[Order_Number]]))</f>
        <v>0</v>
      </c>
      <c r="EI52" cm="1">
        <f t="array" ref="EI52">SUM(COUNTIFS(Table_Pending_Today[job_type_code],{"XV","XQ","XT","XU"},Table_Pending_Today[Order_Number],Table_Pending_Today[[#This Row],[Order_Number]],Table_Pending_Today[In-House],1))</f>
        <v>0</v>
      </c>
      <c r="EJ52" cm="1">
        <f t="array" ref="EJ52">SUM(COUNTIFS(Table_Pending_Today[job_type_code],{"XV","XQ","XT","XU"},Table_Pending_Today[Order_Number],Table_Pending_Today[[#This Row],[Order_Number]],Table_Pending_Today[Contractor],1))</f>
        <v>0</v>
      </c>
      <c r="EK52" cm="1">
        <f t="array" ref="EK52">SUM(COUNTIFS(Table_Pending_Today[job_type_code],{"WB","WQ","Z5","Z7","U8","QU","7W","2V","2W","2X"},Table_Pending_Today[Order_Number],Table_Pending_Today[[#This Row],[Order_Number]]))</f>
        <v>1</v>
      </c>
      <c r="EL52" cm="1">
        <f t="array" ref="EL52">SUM(COUNTIFS(Table_Pending_Today[job_type_code],{"WB","WQ","Z5","Z7","U8","QU","7W","2V","2W","2X"},Table_Pending_Today[In-House],1,Table_Pending_Today[Order_Number],Table_Pending_Today[[#This Row],[Order_Number]]))</f>
        <v>0</v>
      </c>
      <c r="EM52" cm="1">
        <f t="array" ref="EM52">SUM(COUNTIFS(Table_Pending_Today[job_type_code],{"WB","WQ","Z5","Z7","U8","QU","7W","2V","2W","2X"},Table_Pending_Today[Contractor],1,Table_Pending_Today[Order_Number],Table_Pending_Today[[#This Row],[Order_Number]]))</f>
        <v>1</v>
      </c>
      <c r="EN52" cm="1">
        <f t="array" ref="EN52">IF(SUM(COUNTIFS(Table_Pending_Today[Order_Type_Desc],{"Install","Service Order","Restart"},Table_Pending_Today[Order_Number],Table_Pending_Today[[#This Row],[Order_Number]]))&gt;0,1,0)</f>
        <v>0</v>
      </c>
      <c r="EO52" cm="1">
        <f t="array" ref="EO52">IF(SUM(COUNTIFS(Table_Pending_Today[Order_Type_Desc],{"Install","Service Order","Restart"},Table_Pending_Today[In-House],1,Table_Pending_Today[Order_Number],Table_Pending_Today[[#This Row],[Order_Number]]))&gt;0,1,0)</f>
        <v>0</v>
      </c>
      <c r="EP52" cm="1">
        <f t="array" ref="EP52">IF(SUM(COUNTIFS(Table_Pending_Today[Order_Type_Desc],{"Install","Service Order","Restart"},Table_Pending_Today[Contractor],1,Table_Pending_Today[Order_Number],Table_Pending_Today[[#This Row],[Order_Number]]))&gt;0,1,0)</f>
        <v>0</v>
      </c>
      <c r="EQ52">
        <f>IF(SUM(COUNTIFS(Table_Pending_Today[Order_Type_Desc],"Special Request",Table_Pending_Today[Bury_Drop],0,Table_Pending_Today[In-House],1,Table_Pending_Today[Order_Number],Table_Pending_Today[[#This Row],[Order_Number]]))&gt;0,1,0)</f>
        <v>0</v>
      </c>
      <c r="ER52">
        <f>SUM(COUNTIFS(Table_Pending_Today[Order_Type_Desc],"Special Request",Table_Pending_Today[Bury_Drop],0,Table_Pending_Today[Contractor],1,Table_Pending_Today[Order_Number],Table_Pending_Today[[#This Row],[Order_Number]]))</f>
        <v>0</v>
      </c>
    </row>
    <row r="53" spans="1:148" x14ac:dyDescent="0.25">
      <c r="A53" t="s">
        <v>22433</v>
      </c>
      <c r="B53" t="s">
        <v>68448</v>
      </c>
      <c r="C53" t="s">
        <v>1</v>
      </c>
      <c r="D53" t="s">
        <v>38944</v>
      </c>
      <c r="E53" t="s">
        <v>38945</v>
      </c>
      <c r="F53" t="s">
        <v>38946</v>
      </c>
      <c r="G53">
        <v>464264</v>
      </c>
      <c r="H53" t="s">
        <v>72</v>
      </c>
      <c r="I53" t="s">
        <v>16913</v>
      </c>
      <c r="J53" t="s">
        <v>16914</v>
      </c>
      <c r="K53" t="s">
        <v>73</v>
      </c>
      <c r="L53">
        <v>1</v>
      </c>
      <c r="M53" t="s">
        <v>38947</v>
      </c>
      <c r="N53" t="s">
        <v>38948</v>
      </c>
      <c r="P53" t="s">
        <v>18193</v>
      </c>
      <c r="Q53" t="s">
        <v>48956</v>
      </c>
      <c r="R53" t="s">
        <v>38950</v>
      </c>
      <c r="T53" t="s">
        <v>75</v>
      </c>
      <c r="U53" t="s">
        <v>16658</v>
      </c>
      <c r="V53" t="s">
        <v>38951</v>
      </c>
      <c r="W53" t="s">
        <v>16665</v>
      </c>
      <c r="X53" t="s">
        <v>17039</v>
      </c>
      <c r="Y53" t="s">
        <v>76</v>
      </c>
      <c r="Z53" t="s">
        <v>77</v>
      </c>
      <c r="AA53" t="s">
        <v>101</v>
      </c>
      <c r="AB53" t="s">
        <v>16743</v>
      </c>
      <c r="AC53" t="s">
        <v>102</v>
      </c>
      <c r="AD53" t="s">
        <v>48957</v>
      </c>
      <c r="AE53" t="s">
        <v>20208</v>
      </c>
      <c r="AF53" t="s">
        <v>48958</v>
      </c>
      <c r="AG53" t="s">
        <v>22433</v>
      </c>
      <c r="AH53" t="s">
        <v>16921</v>
      </c>
      <c r="AI53" t="s">
        <v>22433</v>
      </c>
      <c r="AJ53">
        <v>0</v>
      </c>
      <c r="AL53" t="s">
        <v>79</v>
      </c>
      <c r="AO53">
        <v>18</v>
      </c>
      <c r="AP53" t="s">
        <v>16915</v>
      </c>
      <c r="AQ53" t="s">
        <v>92</v>
      </c>
      <c r="AR53" t="s">
        <v>16916</v>
      </c>
      <c r="AT53">
        <v>0</v>
      </c>
      <c r="AU53">
        <v>0</v>
      </c>
      <c r="AV53" t="s">
        <v>16839</v>
      </c>
      <c r="BI53" t="s">
        <v>81</v>
      </c>
      <c r="BJ53" t="s">
        <v>81</v>
      </c>
      <c r="BK53" t="s">
        <v>81</v>
      </c>
      <c r="BM53" t="s">
        <v>48962</v>
      </c>
      <c r="BN53" t="s">
        <v>48963</v>
      </c>
      <c r="BQ53" t="s">
        <v>48964</v>
      </c>
      <c r="BS53" t="s">
        <v>17202</v>
      </c>
      <c r="BV53" t="s">
        <v>48957</v>
      </c>
      <c r="BW53">
        <v>0</v>
      </c>
      <c r="BX53">
        <v>0</v>
      </c>
      <c r="CE53" t="s">
        <v>16880</v>
      </c>
      <c r="CF53" t="s">
        <v>16881</v>
      </c>
      <c r="CG53" t="s">
        <v>16882</v>
      </c>
      <c r="CK53" t="s">
        <v>16926</v>
      </c>
      <c r="CL53" t="s">
        <v>92</v>
      </c>
      <c r="CM53">
        <v>0</v>
      </c>
      <c r="CN53">
        <v>94.473699999999994</v>
      </c>
      <c r="CO53">
        <v>20.37</v>
      </c>
      <c r="CP53">
        <v>100</v>
      </c>
      <c r="CQ53" t="s">
        <v>17312</v>
      </c>
      <c r="CR53" t="s">
        <v>17313</v>
      </c>
      <c r="CS53" t="s">
        <v>48959</v>
      </c>
      <c r="CT53" t="s">
        <v>48960</v>
      </c>
      <c r="CU53" t="s">
        <v>16926</v>
      </c>
      <c r="CV53" t="s">
        <v>48961</v>
      </c>
      <c r="DU53">
        <v>1</v>
      </c>
      <c r="DV53">
        <v>1</v>
      </c>
      <c r="DW53">
        <v>0</v>
      </c>
      <c r="DY53">
        <v>0</v>
      </c>
      <c r="DZ53">
        <v>0</v>
      </c>
      <c r="EC53" t="s">
        <v>21337</v>
      </c>
      <c r="ED53">
        <v>1</v>
      </c>
      <c r="EE53" cm="1">
        <f t="array" ref="EE53">SUM(COUNTIFS(Table_Pending_Today[job_type_code],{"WB","WQ","Z5","Z7","U8","QU","7W","2V","2W","2X"},Table_Pending_Today[Order_Number],Table_Pending_Today[[#This Row],[Order_Number]]))</f>
        <v>0</v>
      </c>
      <c r="EF53">
        <f>COUNTIFS(Table_Pending_Today[Order_Number],Table_Pending_Today[[#This Row],[Order_Number]],Table_Pending_Today[tech_contractor],"INHOUSE")</f>
        <v>0</v>
      </c>
      <c r="EG53">
        <f>COUNTIFS(Table_Pending_Today[Order_Number],Table_Pending_Today[[#This Row],[Order_Number]],Table_Pending_Today[tech_contractor],"CONTRACTOR")</f>
        <v>0</v>
      </c>
      <c r="EH53" cm="1">
        <f t="array" ref="EH53">SUM(COUNTIFS(Table_Pending_Today[job_type_code],{"XV","XQ","XT","XU"},Table_Pending_Today[Order_Number],Table_Pending_Today[[#This Row],[Order_Number]]))</f>
        <v>1</v>
      </c>
      <c r="EI53" cm="1">
        <f t="array" ref="EI53">SUM(COUNTIFS(Table_Pending_Today[job_type_code],{"XV","XQ","XT","XU"},Table_Pending_Today[Order_Number],Table_Pending_Today[[#This Row],[Order_Number]],Table_Pending_Today[In-House],1))</f>
        <v>0</v>
      </c>
      <c r="EJ53" cm="1">
        <f t="array" ref="EJ53">SUM(COUNTIFS(Table_Pending_Today[job_type_code],{"XV","XQ","XT","XU"},Table_Pending_Today[Order_Number],Table_Pending_Today[[#This Row],[Order_Number]],Table_Pending_Today[Contractor],1))</f>
        <v>0</v>
      </c>
      <c r="EK53" cm="1">
        <f t="array" ref="EK53">SUM(COUNTIFS(Table_Pending_Today[job_type_code],{"WB","WQ","Z5","Z7","U8","QU","7W","2V","2W","2X"},Table_Pending_Today[Order_Number],Table_Pending_Today[[#This Row],[Order_Number]]))</f>
        <v>0</v>
      </c>
      <c r="EL53" cm="1">
        <f t="array" ref="EL53">SUM(COUNTIFS(Table_Pending_Today[job_type_code],{"WB","WQ","Z5","Z7","U8","QU","7W","2V","2W","2X"},Table_Pending_Today[In-House],1,Table_Pending_Today[Order_Number],Table_Pending_Today[[#This Row],[Order_Number]]))</f>
        <v>0</v>
      </c>
      <c r="EM53" cm="1">
        <f t="array" ref="EM53">SUM(COUNTIFS(Table_Pending_Today[job_type_code],{"WB","WQ","Z5","Z7","U8","QU","7W","2V","2W","2X"},Table_Pending_Today[Contractor],1,Table_Pending_Today[Order_Number],Table_Pending_Today[[#This Row],[Order_Number]]))</f>
        <v>0</v>
      </c>
      <c r="EN53" cm="1">
        <f t="array" ref="EN53">IF(SUM(COUNTIFS(Table_Pending_Today[Order_Type_Desc],{"Install","Service Order","Restart"},Table_Pending_Today[Order_Number],Table_Pending_Today[[#This Row],[Order_Number]]))&gt;0,1,0)</f>
        <v>0</v>
      </c>
      <c r="EO53" cm="1">
        <f t="array" ref="EO53">IF(SUM(COUNTIFS(Table_Pending_Today[Order_Type_Desc],{"Install","Service Order","Restart"},Table_Pending_Today[In-House],1,Table_Pending_Today[Order_Number],Table_Pending_Today[[#This Row],[Order_Number]]))&gt;0,1,0)</f>
        <v>0</v>
      </c>
      <c r="EP53" cm="1">
        <f t="array" ref="EP53">IF(SUM(COUNTIFS(Table_Pending_Today[Order_Type_Desc],{"Install","Service Order","Restart"},Table_Pending_Today[Contractor],1,Table_Pending_Today[Order_Number],Table_Pending_Today[[#This Row],[Order_Number]]))&gt;0,1,0)</f>
        <v>0</v>
      </c>
      <c r="EQ53">
        <f>IF(SUM(COUNTIFS(Table_Pending_Today[Order_Type_Desc],"Special Request",Table_Pending_Today[Bury_Drop],0,Table_Pending_Today[In-House],1,Table_Pending_Today[Order_Number],Table_Pending_Today[[#This Row],[Order_Number]]))&gt;0,1,0)</f>
        <v>0</v>
      </c>
      <c r="ER53">
        <f>SUM(COUNTIFS(Table_Pending_Today[Order_Type_Desc],"Special Request",Table_Pending_Today[Bury_Drop],0,Table_Pending_Today[Contractor],1,Table_Pending_Today[Order_Number],Table_Pending_Today[[#This Row],[Order_Number]]))</f>
        <v>0</v>
      </c>
    </row>
    <row r="54" spans="1:148" x14ac:dyDescent="0.25">
      <c r="A54" t="s">
        <v>22433</v>
      </c>
      <c r="B54" t="s">
        <v>68448</v>
      </c>
      <c r="C54" t="s">
        <v>1</v>
      </c>
      <c r="D54" t="s">
        <v>36571</v>
      </c>
      <c r="E54" t="s">
        <v>36572</v>
      </c>
      <c r="F54" t="s">
        <v>36573</v>
      </c>
      <c r="G54">
        <v>464274</v>
      </c>
      <c r="H54" t="s">
        <v>72</v>
      </c>
      <c r="I54" t="s">
        <v>16931</v>
      </c>
      <c r="J54" t="s">
        <v>16932</v>
      </c>
      <c r="K54" t="s">
        <v>73</v>
      </c>
      <c r="L54">
        <v>1</v>
      </c>
      <c r="M54" t="s">
        <v>36574</v>
      </c>
      <c r="N54" t="s">
        <v>36575</v>
      </c>
      <c r="P54" t="s">
        <v>86</v>
      </c>
      <c r="Q54" t="s">
        <v>17570</v>
      </c>
      <c r="R54" t="s">
        <v>36577</v>
      </c>
      <c r="S54" t="s">
        <v>36578</v>
      </c>
      <c r="T54" t="s">
        <v>75</v>
      </c>
      <c r="U54" t="s">
        <v>16658</v>
      </c>
      <c r="V54" t="s">
        <v>36579</v>
      </c>
      <c r="W54" t="s">
        <v>16666</v>
      </c>
      <c r="X54" t="s">
        <v>16831</v>
      </c>
      <c r="Y54" t="s">
        <v>76</v>
      </c>
      <c r="Z54" t="s">
        <v>77</v>
      </c>
      <c r="AA54" t="s">
        <v>90</v>
      </c>
      <c r="AB54" t="s">
        <v>16744</v>
      </c>
      <c r="AC54" t="s">
        <v>107</v>
      </c>
      <c r="AD54" t="s">
        <v>48946</v>
      </c>
      <c r="AE54" t="s">
        <v>20208</v>
      </c>
      <c r="AF54" t="s">
        <v>48947</v>
      </c>
      <c r="AG54" t="s">
        <v>22433</v>
      </c>
      <c r="AH54" t="s">
        <v>16795</v>
      </c>
      <c r="AI54" t="s">
        <v>22433</v>
      </c>
      <c r="AJ54">
        <v>1</v>
      </c>
      <c r="AK54" t="s">
        <v>98</v>
      </c>
      <c r="AL54" t="s">
        <v>18392</v>
      </c>
      <c r="AM54" t="s">
        <v>3</v>
      </c>
      <c r="AN54" t="s">
        <v>16827</v>
      </c>
      <c r="AO54">
        <v>20</v>
      </c>
      <c r="AP54" t="s">
        <v>124</v>
      </c>
      <c r="AQ54" t="s">
        <v>92</v>
      </c>
      <c r="AR54" t="s">
        <v>16933</v>
      </c>
      <c r="AT54">
        <v>0</v>
      </c>
      <c r="AU54">
        <v>0</v>
      </c>
      <c r="AV54" t="s">
        <v>16839</v>
      </c>
      <c r="BI54" t="s">
        <v>81</v>
      </c>
      <c r="BJ54" t="s">
        <v>81</v>
      </c>
      <c r="BK54" t="s">
        <v>81</v>
      </c>
      <c r="BM54" t="s">
        <v>47618</v>
      </c>
      <c r="BN54" t="s">
        <v>48948</v>
      </c>
      <c r="BQ54" t="s">
        <v>48949</v>
      </c>
      <c r="BS54" t="s">
        <v>17202</v>
      </c>
      <c r="BT54" t="s">
        <v>18393</v>
      </c>
      <c r="BU54" t="s">
        <v>18394</v>
      </c>
      <c r="BV54" t="s">
        <v>48946</v>
      </c>
      <c r="BW54">
        <v>0</v>
      </c>
      <c r="BX54">
        <v>0</v>
      </c>
      <c r="CE54" t="s">
        <v>16880</v>
      </c>
      <c r="CF54" t="s">
        <v>16881</v>
      </c>
      <c r="CG54" t="s">
        <v>16882</v>
      </c>
      <c r="CK54" t="s">
        <v>16911</v>
      </c>
      <c r="CL54" t="s">
        <v>92</v>
      </c>
      <c r="CM54">
        <v>0</v>
      </c>
      <c r="CN54">
        <v>86.348799999999997</v>
      </c>
      <c r="CO54">
        <v>2126.66</v>
      </c>
      <c r="CP54">
        <v>925</v>
      </c>
      <c r="CQ54" t="s">
        <v>17312</v>
      </c>
      <c r="CR54" t="s">
        <v>17313</v>
      </c>
      <c r="CT54" t="s">
        <v>48684</v>
      </c>
      <c r="DS54">
        <v>0</v>
      </c>
      <c r="DU54">
        <v>1</v>
      </c>
      <c r="DV54">
        <v>1</v>
      </c>
      <c r="DW54">
        <v>0</v>
      </c>
      <c r="DY54">
        <v>0</v>
      </c>
      <c r="DZ54">
        <v>0</v>
      </c>
      <c r="EC54" t="s">
        <v>21342</v>
      </c>
      <c r="ED54">
        <v>1</v>
      </c>
      <c r="EE54" cm="1">
        <f t="array" ref="EE54">SUM(COUNTIFS(Table_Pending_Today[job_type_code],{"WB","WQ","Z5","Z7","U8","QU","7W","2V","2W","2X"},Table_Pending_Today[Order_Number],Table_Pending_Today[[#This Row],[Order_Number]]))</f>
        <v>0</v>
      </c>
      <c r="EF54">
        <f>COUNTIFS(Table_Pending_Today[Order_Number],Table_Pending_Today[[#This Row],[Order_Number]],Table_Pending_Today[tech_contractor],"INHOUSE")</f>
        <v>0</v>
      </c>
      <c r="EG54">
        <f>COUNTIFS(Table_Pending_Today[Order_Number],Table_Pending_Today[[#This Row],[Order_Number]],Table_Pending_Today[tech_contractor],"CONTRACTOR")</f>
        <v>1</v>
      </c>
      <c r="EH54" cm="1">
        <f t="array" ref="EH54">SUM(COUNTIFS(Table_Pending_Today[job_type_code],{"XV","XQ","XT","XU"},Table_Pending_Today[Order_Number],Table_Pending_Today[[#This Row],[Order_Number]]))</f>
        <v>1</v>
      </c>
      <c r="EI54" cm="1">
        <f t="array" ref="EI54">SUM(COUNTIFS(Table_Pending_Today[job_type_code],{"XV","XQ","XT","XU"},Table_Pending_Today[Order_Number],Table_Pending_Today[[#This Row],[Order_Number]],Table_Pending_Today[In-House],1))</f>
        <v>0</v>
      </c>
      <c r="EJ54" cm="1">
        <f t="array" ref="EJ54">SUM(COUNTIFS(Table_Pending_Today[job_type_code],{"XV","XQ","XT","XU"},Table_Pending_Today[Order_Number],Table_Pending_Today[[#This Row],[Order_Number]],Table_Pending_Today[Contractor],1))</f>
        <v>1</v>
      </c>
      <c r="EK54" cm="1">
        <f t="array" ref="EK54">SUM(COUNTIFS(Table_Pending_Today[job_type_code],{"WB","WQ","Z5","Z7","U8","QU","7W","2V","2W","2X"},Table_Pending_Today[Order_Number],Table_Pending_Today[[#This Row],[Order_Number]]))</f>
        <v>0</v>
      </c>
      <c r="EL54" cm="1">
        <f t="array" ref="EL54">SUM(COUNTIFS(Table_Pending_Today[job_type_code],{"WB","WQ","Z5","Z7","U8","QU","7W","2V","2W","2X"},Table_Pending_Today[In-House],1,Table_Pending_Today[Order_Number],Table_Pending_Today[[#This Row],[Order_Number]]))</f>
        <v>0</v>
      </c>
      <c r="EM54" cm="1">
        <f t="array" ref="EM54">SUM(COUNTIFS(Table_Pending_Today[job_type_code],{"WB","WQ","Z5","Z7","U8","QU","7W","2V","2W","2X"},Table_Pending_Today[Contractor],1,Table_Pending_Today[Order_Number],Table_Pending_Today[[#This Row],[Order_Number]]))</f>
        <v>0</v>
      </c>
      <c r="EN54" cm="1">
        <f t="array" ref="EN54">IF(SUM(COUNTIFS(Table_Pending_Today[Order_Type_Desc],{"Install","Service Order","Restart"},Table_Pending_Today[Order_Number],Table_Pending_Today[[#This Row],[Order_Number]]))&gt;0,1,0)</f>
        <v>0</v>
      </c>
      <c r="EO54" cm="1">
        <f t="array" ref="EO54">IF(SUM(COUNTIFS(Table_Pending_Today[Order_Type_Desc],{"Install","Service Order","Restart"},Table_Pending_Today[In-House],1,Table_Pending_Today[Order_Number],Table_Pending_Today[[#This Row],[Order_Number]]))&gt;0,1,0)</f>
        <v>0</v>
      </c>
      <c r="EP54" cm="1">
        <f t="array" ref="EP54">IF(SUM(COUNTIFS(Table_Pending_Today[Order_Type_Desc],{"Install","Service Order","Restart"},Table_Pending_Today[Contractor],1,Table_Pending_Today[Order_Number],Table_Pending_Today[[#This Row],[Order_Number]]))&gt;0,1,0)</f>
        <v>0</v>
      </c>
      <c r="EQ54">
        <f>IF(SUM(COUNTIFS(Table_Pending_Today[Order_Type_Desc],"Special Request",Table_Pending_Today[Bury_Drop],0,Table_Pending_Today[In-House],1,Table_Pending_Today[Order_Number],Table_Pending_Today[[#This Row],[Order_Number]]))&gt;0,1,0)</f>
        <v>0</v>
      </c>
      <c r="ER54">
        <f>SUM(COUNTIFS(Table_Pending_Today[Order_Type_Desc],"Special Request",Table_Pending_Today[Bury_Drop],0,Table_Pending_Today[Contractor],1,Table_Pending_Today[Order_Number],Table_Pending_Today[[#This Row],[Order_Number]]))</f>
        <v>0</v>
      </c>
    </row>
    <row r="55" spans="1:148" x14ac:dyDescent="0.25">
      <c r="A55" t="s">
        <v>22433</v>
      </c>
      <c r="B55" t="s">
        <v>68448</v>
      </c>
      <c r="C55" t="s">
        <v>1</v>
      </c>
      <c r="D55" t="s">
        <v>23141</v>
      </c>
      <c r="E55" t="s">
        <v>23142</v>
      </c>
      <c r="F55" t="s">
        <v>23143</v>
      </c>
      <c r="G55">
        <v>464290</v>
      </c>
      <c r="H55" t="s">
        <v>72</v>
      </c>
      <c r="I55" t="s">
        <v>89</v>
      </c>
      <c r="J55" t="s">
        <v>16976</v>
      </c>
      <c r="K55" t="s">
        <v>73</v>
      </c>
      <c r="L55">
        <v>1</v>
      </c>
      <c r="M55" t="s">
        <v>23144</v>
      </c>
      <c r="N55" t="s">
        <v>23145</v>
      </c>
      <c r="P55" t="s">
        <v>20524</v>
      </c>
      <c r="Q55" t="s">
        <v>19489</v>
      </c>
      <c r="R55" t="s">
        <v>23147</v>
      </c>
      <c r="S55" t="s">
        <v>23148</v>
      </c>
      <c r="T55" t="s">
        <v>75</v>
      </c>
      <c r="U55" t="s">
        <v>16658</v>
      </c>
      <c r="V55" t="s">
        <v>23149</v>
      </c>
      <c r="W55" t="s">
        <v>16665</v>
      </c>
      <c r="X55" t="s">
        <v>18242</v>
      </c>
      <c r="Y55" t="s">
        <v>76</v>
      </c>
      <c r="Z55" t="s">
        <v>77</v>
      </c>
      <c r="AA55" t="s">
        <v>90</v>
      </c>
      <c r="AB55" t="s">
        <v>16780</v>
      </c>
      <c r="AC55" t="s">
        <v>16806</v>
      </c>
      <c r="AD55" t="s">
        <v>21430</v>
      </c>
      <c r="AE55" t="s">
        <v>20208</v>
      </c>
      <c r="AF55" t="s">
        <v>48086</v>
      </c>
      <c r="AG55" t="s">
        <v>22433</v>
      </c>
      <c r="AH55" t="s">
        <v>17431</v>
      </c>
      <c r="AI55" t="s">
        <v>22433</v>
      </c>
      <c r="AJ55">
        <v>0</v>
      </c>
      <c r="AL55" t="s">
        <v>79</v>
      </c>
      <c r="AO55">
        <v>18</v>
      </c>
      <c r="AP55" t="s">
        <v>91</v>
      </c>
      <c r="AQ55" t="s">
        <v>80</v>
      </c>
      <c r="AR55" t="s">
        <v>17006</v>
      </c>
      <c r="AT55">
        <v>0</v>
      </c>
      <c r="AU55">
        <v>0</v>
      </c>
      <c r="AV55" t="s">
        <v>17079</v>
      </c>
      <c r="BI55" t="s">
        <v>81</v>
      </c>
      <c r="BJ55" t="s">
        <v>81</v>
      </c>
      <c r="BK55" t="s">
        <v>81</v>
      </c>
      <c r="BM55" t="s">
        <v>48087</v>
      </c>
      <c r="BN55" t="s">
        <v>48088</v>
      </c>
      <c r="BQ55" t="s">
        <v>48089</v>
      </c>
      <c r="BS55" t="s">
        <v>17202</v>
      </c>
      <c r="BV55" t="s">
        <v>21430</v>
      </c>
      <c r="BW55">
        <v>0</v>
      </c>
      <c r="BX55">
        <v>0</v>
      </c>
      <c r="CE55" t="s">
        <v>16880</v>
      </c>
      <c r="CF55" t="s">
        <v>16881</v>
      </c>
      <c r="CG55" t="s">
        <v>16882</v>
      </c>
      <c r="CK55" t="s">
        <v>16911</v>
      </c>
      <c r="CL55" t="s">
        <v>80</v>
      </c>
      <c r="CM55">
        <v>0</v>
      </c>
      <c r="CN55">
        <v>97.305899999999994</v>
      </c>
      <c r="CO55">
        <v>5.26</v>
      </c>
      <c r="CP55">
        <v>450</v>
      </c>
      <c r="CQ55" t="s">
        <v>17312</v>
      </c>
      <c r="CR55" t="s">
        <v>17313</v>
      </c>
      <c r="CS55" t="s">
        <v>21711</v>
      </c>
      <c r="CT55" t="s">
        <v>21712</v>
      </c>
      <c r="CU55" t="s">
        <v>16911</v>
      </c>
      <c r="CV55" t="s">
        <v>21713</v>
      </c>
      <c r="DU55">
        <v>1</v>
      </c>
      <c r="DV55">
        <v>0</v>
      </c>
      <c r="DW55">
        <v>0</v>
      </c>
      <c r="DY55">
        <v>0</v>
      </c>
      <c r="DZ55">
        <v>0</v>
      </c>
      <c r="EC55" t="s">
        <v>21330</v>
      </c>
      <c r="ED55">
        <v>1</v>
      </c>
      <c r="EE55" cm="1">
        <f t="array" ref="EE55">SUM(COUNTIFS(Table_Pending_Today[job_type_code],{"WB","WQ","Z5","Z7","U8","QU","7W","2V","2W","2X"},Table_Pending_Today[Order_Number],Table_Pending_Today[[#This Row],[Order_Number]]))</f>
        <v>0</v>
      </c>
      <c r="EF55">
        <f>COUNTIFS(Table_Pending_Today[Order_Number],Table_Pending_Today[[#This Row],[Order_Number]],Table_Pending_Today[tech_contractor],"INHOUSE")</f>
        <v>0</v>
      </c>
      <c r="EG55">
        <f>COUNTIFS(Table_Pending_Today[Order_Number],Table_Pending_Today[[#This Row],[Order_Number]],Table_Pending_Today[tech_contractor],"CONTRACTOR")</f>
        <v>0</v>
      </c>
      <c r="EH55" cm="1">
        <f t="array" ref="EH55">SUM(COUNTIFS(Table_Pending_Today[job_type_code],{"XV","XQ","XT","XU"},Table_Pending_Today[Order_Number],Table_Pending_Today[[#This Row],[Order_Number]]))</f>
        <v>0</v>
      </c>
      <c r="EI55" cm="1">
        <f t="array" ref="EI55">SUM(COUNTIFS(Table_Pending_Today[job_type_code],{"XV","XQ","XT","XU"},Table_Pending_Today[Order_Number],Table_Pending_Today[[#This Row],[Order_Number]],Table_Pending_Today[In-House],1))</f>
        <v>0</v>
      </c>
      <c r="EJ55" cm="1">
        <f t="array" ref="EJ55">SUM(COUNTIFS(Table_Pending_Today[job_type_code],{"XV","XQ","XT","XU"},Table_Pending_Today[Order_Number],Table_Pending_Today[[#This Row],[Order_Number]],Table_Pending_Today[Contractor],1))</f>
        <v>0</v>
      </c>
      <c r="EK55" cm="1">
        <f t="array" ref="EK55">SUM(COUNTIFS(Table_Pending_Today[job_type_code],{"WB","WQ","Z5","Z7","U8","QU","7W","2V","2W","2X"},Table_Pending_Today[Order_Number],Table_Pending_Today[[#This Row],[Order_Number]]))</f>
        <v>0</v>
      </c>
      <c r="EL55" cm="1">
        <f t="array" ref="EL55">SUM(COUNTIFS(Table_Pending_Today[job_type_code],{"WB","WQ","Z5","Z7","U8","QU","7W","2V","2W","2X"},Table_Pending_Today[In-House],1,Table_Pending_Today[Order_Number],Table_Pending_Today[[#This Row],[Order_Number]]))</f>
        <v>0</v>
      </c>
      <c r="EM55" cm="1">
        <f t="array" ref="EM55">SUM(COUNTIFS(Table_Pending_Today[job_type_code],{"WB","WQ","Z5","Z7","U8","QU","7W","2V","2W","2X"},Table_Pending_Today[Contractor],1,Table_Pending_Today[Order_Number],Table_Pending_Today[[#This Row],[Order_Number]]))</f>
        <v>0</v>
      </c>
      <c r="EN55" cm="1">
        <f t="array" ref="EN55">IF(SUM(COUNTIFS(Table_Pending_Today[Order_Type_Desc],{"Install","Service Order","Restart"},Table_Pending_Today[Order_Number],Table_Pending_Today[[#This Row],[Order_Number]]))&gt;0,1,0)</f>
        <v>0</v>
      </c>
      <c r="EO55" cm="1">
        <f t="array" ref="EO55">IF(SUM(COUNTIFS(Table_Pending_Today[Order_Type_Desc],{"Install","Service Order","Restart"},Table_Pending_Today[In-House],1,Table_Pending_Today[Order_Number],Table_Pending_Today[[#This Row],[Order_Number]]))&gt;0,1,0)</f>
        <v>0</v>
      </c>
      <c r="EP55" cm="1">
        <f t="array" ref="EP55">IF(SUM(COUNTIFS(Table_Pending_Today[Order_Type_Desc],{"Install","Service Order","Restart"},Table_Pending_Today[Contractor],1,Table_Pending_Today[Order_Number],Table_Pending_Today[[#This Row],[Order_Number]]))&gt;0,1,0)</f>
        <v>0</v>
      </c>
      <c r="EQ55">
        <f>IF(SUM(COUNTIFS(Table_Pending_Today[Order_Type_Desc],"Special Request",Table_Pending_Today[Bury_Drop],0,Table_Pending_Today[In-House],1,Table_Pending_Today[Order_Number],Table_Pending_Today[[#This Row],[Order_Number]]))&gt;0,1,0)</f>
        <v>0</v>
      </c>
      <c r="ER55">
        <f>SUM(COUNTIFS(Table_Pending_Today[Order_Type_Desc],"Special Request",Table_Pending_Today[Bury_Drop],0,Table_Pending_Today[Contractor],1,Table_Pending_Today[Order_Number],Table_Pending_Today[[#This Row],[Order_Number]]))</f>
        <v>0</v>
      </c>
    </row>
    <row r="56" spans="1:148" x14ac:dyDescent="0.25">
      <c r="A56" t="s">
        <v>22433</v>
      </c>
      <c r="B56" t="s">
        <v>68448</v>
      </c>
      <c r="C56" t="s">
        <v>1</v>
      </c>
      <c r="D56" t="s">
        <v>40449</v>
      </c>
      <c r="E56" t="s">
        <v>40450</v>
      </c>
      <c r="F56" t="s">
        <v>40451</v>
      </c>
      <c r="G56">
        <v>468229</v>
      </c>
      <c r="H56" t="s">
        <v>72</v>
      </c>
      <c r="I56" t="s">
        <v>16927</v>
      </c>
      <c r="J56" t="s">
        <v>16929</v>
      </c>
      <c r="K56" t="s">
        <v>73</v>
      </c>
      <c r="L56">
        <v>0</v>
      </c>
      <c r="M56" t="s">
        <v>40452</v>
      </c>
      <c r="N56" t="s">
        <v>40453</v>
      </c>
      <c r="P56" t="s">
        <v>20686</v>
      </c>
      <c r="Q56" t="s">
        <v>49085</v>
      </c>
      <c r="R56" t="s">
        <v>40455</v>
      </c>
      <c r="T56" t="s">
        <v>116</v>
      </c>
      <c r="U56" t="s">
        <v>16658</v>
      </c>
      <c r="V56" t="s">
        <v>40456</v>
      </c>
      <c r="W56" t="s">
        <v>16943</v>
      </c>
      <c r="X56" t="s">
        <v>17033</v>
      </c>
      <c r="Y56" t="s">
        <v>76</v>
      </c>
      <c r="Z56" t="s">
        <v>77</v>
      </c>
      <c r="AA56" t="s">
        <v>17077</v>
      </c>
      <c r="AB56" t="s">
        <v>16672</v>
      </c>
      <c r="AC56" t="s">
        <v>123</v>
      </c>
      <c r="AD56" t="s">
        <v>49086</v>
      </c>
      <c r="AE56" t="s">
        <v>22433</v>
      </c>
      <c r="AF56" t="s">
        <v>49087</v>
      </c>
      <c r="AG56" t="s">
        <v>22433</v>
      </c>
      <c r="AH56" t="s">
        <v>16963</v>
      </c>
      <c r="AJ56">
        <v>0</v>
      </c>
      <c r="AL56" t="s">
        <v>79</v>
      </c>
      <c r="AO56">
        <v>18</v>
      </c>
      <c r="AP56" t="s">
        <v>83</v>
      </c>
      <c r="AQ56" t="s">
        <v>80</v>
      </c>
      <c r="AR56" t="s">
        <v>17173</v>
      </c>
      <c r="AT56">
        <v>0</v>
      </c>
      <c r="AU56">
        <v>0</v>
      </c>
      <c r="AV56" t="s">
        <v>17079</v>
      </c>
      <c r="BI56" t="s">
        <v>81</v>
      </c>
      <c r="BJ56" t="s">
        <v>81</v>
      </c>
      <c r="BK56" t="s">
        <v>81</v>
      </c>
      <c r="BM56" t="s">
        <v>49091</v>
      </c>
      <c r="BN56" t="s">
        <v>49092</v>
      </c>
      <c r="BQ56" t="s">
        <v>49093</v>
      </c>
      <c r="BS56" t="s">
        <v>17202</v>
      </c>
      <c r="BV56" t="s">
        <v>49086</v>
      </c>
      <c r="BW56">
        <v>0</v>
      </c>
      <c r="BX56">
        <v>0</v>
      </c>
      <c r="CA56" t="s">
        <v>16928</v>
      </c>
      <c r="CE56" t="s">
        <v>16880</v>
      </c>
      <c r="CF56" t="s">
        <v>16881</v>
      </c>
      <c r="CG56" t="s">
        <v>16882</v>
      </c>
      <c r="CK56" t="s">
        <v>16911</v>
      </c>
      <c r="CL56" t="s">
        <v>80</v>
      </c>
      <c r="CM56">
        <v>0</v>
      </c>
      <c r="CN56">
        <v>97.026799999999994</v>
      </c>
      <c r="CO56">
        <v>5.97</v>
      </c>
      <c r="CP56">
        <v>100</v>
      </c>
      <c r="CQ56" t="s">
        <v>17312</v>
      </c>
      <c r="CR56" t="s">
        <v>17313</v>
      </c>
      <c r="CS56" t="s">
        <v>49088</v>
      </c>
      <c r="CT56" t="s">
        <v>49089</v>
      </c>
      <c r="CU56" t="s">
        <v>16911</v>
      </c>
      <c r="CV56" t="s">
        <v>49090</v>
      </c>
      <c r="DU56">
        <v>1</v>
      </c>
      <c r="DV56">
        <v>0</v>
      </c>
      <c r="DW56">
        <v>0</v>
      </c>
      <c r="DY56">
        <v>0</v>
      </c>
      <c r="DZ56">
        <v>0</v>
      </c>
      <c r="EC56" t="s">
        <v>21330</v>
      </c>
      <c r="ED56">
        <v>0</v>
      </c>
      <c r="EE56" cm="1">
        <f t="array" ref="EE56">SUM(COUNTIFS(Table_Pending_Today[job_type_code],{"WB","WQ","Z5","Z7","U8","QU","7W","2V","2W","2X"},Table_Pending_Today[Order_Number],Table_Pending_Today[[#This Row],[Order_Number]]))</f>
        <v>0</v>
      </c>
      <c r="EF56">
        <f>COUNTIFS(Table_Pending_Today[Order_Number],Table_Pending_Today[[#This Row],[Order_Number]],Table_Pending_Today[tech_contractor],"INHOUSE")</f>
        <v>0</v>
      </c>
      <c r="EG56">
        <f>COUNTIFS(Table_Pending_Today[Order_Number],Table_Pending_Today[[#This Row],[Order_Number]],Table_Pending_Today[tech_contractor],"CONTRACTOR")</f>
        <v>0</v>
      </c>
      <c r="EH56" cm="1">
        <f t="array" ref="EH56">SUM(COUNTIFS(Table_Pending_Today[job_type_code],{"XV","XQ","XT","XU"},Table_Pending_Today[Order_Number],Table_Pending_Today[[#This Row],[Order_Number]]))</f>
        <v>0</v>
      </c>
      <c r="EI56" cm="1">
        <f t="array" ref="EI56">SUM(COUNTIFS(Table_Pending_Today[job_type_code],{"XV","XQ","XT","XU"},Table_Pending_Today[Order_Number],Table_Pending_Today[[#This Row],[Order_Number]],Table_Pending_Today[In-House],1))</f>
        <v>0</v>
      </c>
      <c r="EJ56" cm="1">
        <f t="array" ref="EJ56">SUM(COUNTIFS(Table_Pending_Today[job_type_code],{"XV","XQ","XT","XU"},Table_Pending_Today[Order_Number],Table_Pending_Today[[#This Row],[Order_Number]],Table_Pending_Today[Contractor],1))</f>
        <v>0</v>
      </c>
      <c r="EK56" cm="1">
        <f t="array" ref="EK56">SUM(COUNTIFS(Table_Pending_Today[job_type_code],{"WB","WQ","Z5","Z7","U8","QU","7W","2V","2W","2X"},Table_Pending_Today[Order_Number],Table_Pending_Today[[#This Row],[Order_Number]]))</f>
        <v>0</v>
      </c>
      <c r="EL56" cm="1">
        <f t="array" ref="EL56">SUM(COUNTIFS(Table_Pending_Today[job_type_code],{"WB","WQ","Z5","Z7","U8","QU","7W","2V","2W","2X"},Table_Pending_Today[In-House],1,Table_Pending_Today[Order_Number],Table_Pending_Today[[#This Row],[Order_Number]]))</f>
        <v>0</v>
      </c>
      <c r="EM56" cm="1">
        <f t="array" ref="EM56">SUM(COUNTIFS(Table_Pending_Today[job_type_code],{"WB","WQ","Z5","Z7","U8","QU","7W","2V","2W","2X"},Table_Pending_Today[Contractor],1,Table_Pending_Today[Order_Number],Table_Pending_Today[[#This Row],[Order_Number]]))</f>
        <v>0</v>
      </c>
      <c r="EN56" cm="1">
        <f t="array" ref="EN56">IF(SUM(COUNTIFS(Table_Pending_Today[Order_Type_Desc],{"Install","Service Order","Restart"},Table_Pending_Today[Order_Number],Table_Pending_Today[[#This Row],[Order_Number]]))&gt;0,1,0)</f>
        <v>0</v>
      </c>
      <c r="EO56" cm="1">
        <f t="array" ref="EO56">IF(SUM(COUNTIFS(Table_Pending_Today[Order_Type_Desc],{"Install","Service Order","Restart"},Table_Pending_Today[In-House],1,Table_Pending_Today[Order_Number],Table_Pending_Today[[#This Row],[Order_Number]]))&gt;0,1,0)</f>
        <v>0</v>
      </c>
      <c r="EP56" cm="1">
        <f t="array" ref="EP56">IF(SUM(COUNTIFS(Table_Pending_Today[Order_Type_Desc],{"Install","Service Order","Restart"},Table_Pending_Today[Contractor],1,Table_Pending_Today[Order_Number],Table_Pending_Today[[#This Row],[Order_Number]]))&gt;0,1,0)</f>
        <v>0</v>
      </c>
      <c r="EQ56">
        <f>IF(SUM(COUNTIFS(Table_Pending_Today[Order_Type_Desc],"Special Request",Table_Pending_Today[Bury_Drop],0,Table_Pending_Today[In-House],1,Table_Pending_Today[Order_Number],Table_Pending_Today[[#This Row],[Order_Number]]))&gt;0,1,0)</f>
        <v>0</v>
      </c>
      <c r="ER56">
        <f>SUM(COUNTIFS(Table_Pending_Today[Order_Type_Desc],"Special Request",Table_Pending_Today[Bury_Drop],0,Table_Pending_Today[Contractor],1,Table_Pending_Today[Order_Number],Table_Pending_Today[[#This Row],[Order_Number]]))</f>
        <v>0</v>
      </c>
    </row>
    <row r="57" spans="1:148" x14ac:dyDescent="0.25">
      <c r="A57" t="s">
        <v>22433</v>
      </c>
      <c r="B57" t="s">
        <v>68448</v>
      </c>
      <c r="C57" t="s">
        <v>1</v>
      </c>
      <c r="D57" t="s">
        <v>28690</v>
      </c>
      <c r="E57" t="s">
        <v>28691</v>
      </c>
      <c r="F57" t="s">
        <v>28692</v>
      </c>
      <c r="G57">
        <v>468424</v>
      </c>
      <c r="H57" t="s">
        <v>72</v>
      </c>
      <c r="I57" t="s">
        <v>89</v>
      </c>
      <c r="J57" t="s">
        <v>16935</v>
      </c>
      <c r="K57" t="s">
        <v>73</v>
      </c>
      <c r="L57">
        <v>0</v>
      </c>
      <c r="M57" t="s">
        <v>28693</v>
      </c>
      <c r="N57" t="s">
        <v>28694</v>
      </c>
      <c r="P57" t="s">
        <v>113</v>
      </c>
      <c r="Q57" t="s">
        <v>17736</v>
      </c>
      <c r="R57" t="s">
        <v>28696</v>
      </c>
      <c r="T57" t="s">
        <v>75</v>
      </c>
      <c r="U57" t="s">
        <v>16658</v>
      </c>
      <c r="V57" t="s">
        <v>28697</v>
      </c>
      <c r="W57" t="s">
        <v>16665</v>
      </c>
      <c r="X57" t="s">
        <v>122</v>
      </c>
      <c r="Y57" t="s">
        <v>76</v>
      </c>
      <c r="Z57" t="s">
        <v>96</v>
      </c>
      <c r="AA57" t="s">
        <v>113</v>
      </c>
      <c r="AB57" t="s">
        <v>16934</v>
      </c>
      <c r="AC57" t="s">
        <v>114</v>
      </c>
      <c r="AD57" t="s">
        <v>49646</v>
      </c>
      <c r="AE57" t="s">
        <v>22433</v>
      </c>
      <c r="AF57" t="s">
        <v>68521</v>
      </c>
      <c r="AG57" t="s">
        <v>22433</v>
      </c>
      <c r="AH57" t="s">
        <v>17431</v>
      </c>
      <c r="AJ57">
        <v>0</v>
      </c>
      <c r="AL57" t="s">
        <v>79</v>
      </c>
      <c r="AO57">
        <v>18</v>
      </c>
      <c r="AP57" t="s">
        <v>91</v>
      </c>
      <c r="AQ57" t="s">
        <v>80</v>
      </c>
      <c r="AR57" t="s">
        <v>16936</v>
      </c>
      <c r="AT57">
        <v>0</v>
      </c>
      <c r="AU57">
        <v>0</v>
      </c>
      <c r="AV57" t="s">
        <v>16839</v>
      </c>
      <c r="BI57" t="s">
        <v>81</v>
      </c>
      <c r="BJ57" t="s">
        <v>81</v>
      </c>
      <c r="BK57" t="s">
        <v>81</v>
      </c>
      <c r="BM57" t="s">
        <v>68525</v>
      </c>
      <c r="BN57" t="s">
        <v>68526</v>
      </c>
      <c r="BQ57" t="s">
        <v>68527</v>
      </c>
      <c r="BS57" t="s">
        <v>17202</v>
      </c>
      <c r="BV57" t="s">
        <v>49646</v>
      </c>
      <c r="BW57">
        <v>0</v>
      </c>
      <c r="BX57">
        <v>0</v>
      </c>
      <c r="CE57" t="s">
        <v>16880</v>
      </c>
      <c r="CF57" t="s">
        <v>16881</v>
      </c>
      <c r="CG57" t="s">
        <v>16882</v>
      </c>
      <c r="CK57" t="s">
        <v>16947</v>
      </c>
      <c r="CL57" t="s">
        <v>80</v>
      </c>
      <c r="CM57">
        <v>0</v>
      </c>
      <c r="CN57">
        <v>94.869799999999998</v>
      </c>
      <c r="CO57">
        <v>10.84</v>
      </c>
      <c r="CP57">
        <v>2100</v>
      </c>
      <c r="CQ57" t="s">
        <v>17312</v>
      </c>
      <c r="CR57" t="s">
        <v>17313</v>
      </c>
      <c r="CS57" t="s">
        <v>68522</v>
      </c>
      <c r="CT57" t="s">
        <v>68523</v>
      </c>
      <c r="CU57" t="s">
        <v>16947</v>
      </c>
      <c r="CV57" t="s">
        <v>68524</v>
      </c>
      <c r="DU57">
        <v>1</v>
      </c>
      <c r="DV57">
        <v>0</v>
      </c>
      <c r="DW57">
        <v>0</v>
      </c>
      <c r="DY57">
        <v>0</v>
      </c>
      <c r="DZ57">
        <v>0</v>
      </c>
      <c r="EC57" t="s">
        <v>21337</v>
      </c>
      <c r="ED57">
        <v>0</v>
      </c>
      <c r="EE57" cm="1">
        <f t="array" ref="EE57">SUM(COUNTIFS(Table_Pending_Today[job_type_code],{"WB","WQ","Z5","Z7","U8","QU","7W","2V","2W","2X"},Table_Pending_Today[Order_Number],Table_Pending_Today[[#This Row],[Order_Number]]))</f>
        <v>0</v>
      </c>
      <c r="EF57">
        <f>COUNTIFS(Table_Pending_Today[Order_Number],Table_Pending_Today[[#This Row],[Order_Number]],Table_Pending_Today[tech_contractor],"INHOUSE")</f>
        <v>0</v>
      </c>
      <c r="EG57">
        <f>COUNTIFS(Table_Pending_Today[Order_Number],Table_Pending_Today[[#This Row],[Order_Number]],Table_Pending_Today[tech_contractor],"CONTRACTOR")</f>
        <v>0</v>
      </c>
      <c r="EH57" cm="1">
        <f t="array" ref="EH57">SUM(COUNTIFS(Table_Pending_Today[job_type_code],{"XV","XQ","XT","XU"},Table_Pending_Today[Order_Number],Table_Pending_Today[[#This Row],[Order_Number]]))</f>
        <v>0</v>
      </c>
      <c r="EI57" cm="1">
        <f t="array" ref="EI57">SUM(COUNTIFS(Table_Pending_Today[job_type_code],{"XV","XQ","XT","XU"},Table_Pending_Today[Order_Number],Table_Pending_Today[[#This Row],[Order_Number]],Table_Pending_Today[In-House],1))</f>
        <v>0</v>
      </c>
      <c r="EJ57" cm="1">
        <f t="array" ref="EJ57">SUM(COUNTIFS(Table_Pending_Today[job_type_code],{"XV","XQ","XT","XU"},Table_Pending_Today[Order_Number],Table_Pending_Today[[#This Row],[Order_Number]],Table_Pending_Today[Contractor],1))</f>
        <v>0</v>
      </c>
      <c r="EK57" cm="1">
        <f t="array" ref="EK57">SUM(COUNTIFS(Table_Pending_Today[job_type_code],{"WB","WQ","Z5","Z7","U8","QU","7W","2V","2W","2X"},Table_Pending_Today[Order_Number],Table_Pending_Today[[#This Row],[Order_Number]]))</f>
        <v>0</v>
      </c>
      <c r="EL57" cm="1">
        <f t="array" ref="EL57">SUM(COUNTIFS(Table_Pending_Today[job_type_code],{"WB","WQ","Z5","Z7","U8","QU","7W","2V","2W","2X"},Table_Pending_Today[In-House],1,Table_Pending_Today[Order_Number],Table_Pending_Today[[#This Row],[Order_Number]]))</f>
        <v>0</v>
      </c>
      <c r="EM57" cm="1">
        <f t="array" ref="EM57">SUM(COUNTIFS(Table_Pending_Today[job_type_code],{"WB","WQ","Z5","Z7","U8","QU","7W","2V","2W","2X"},Table_Pending_Today[Contractor],1,Table_Pending_Today[Order_Number],Table_Pending_Today[[#This Row],[Order_Number]]))</f>
        <v>0</v>
      </c>
      <c r="EN57" cm="1">
        <f t="array" ref="EN57">IF(SUM(COUNTIFS(Table_Pending_Today[Order_Type_Desc],{"Install","Service Order","Restart"},Table_Pending_Today[Order_Number],Table_Pending_Today[[#This Row],[Order_Number]]))&gt;0,1,0)</f>
        <v>0</v>
      </c>
      <c r="EO57" cm="1">
        <f t="array" ref="EO57">IF(SUM(COUNTIFS(Table_Pending_Today[Order_Type_Desc],{"Install","Service Order","Restart"},Table_Pending_Today[In-House],1,Table_Pending_Today[Order_Number],Table_Pending_Today[[#This Row],[Order_Number]]))&gt;0,1,0)</f>
        <v>0</v>
      </c>
      <c r="EP57" cm="1">
        <f t="array" ref="EP57">IF(SUM(COUNTIFS(Table_Pending_Today[Order_Type_Desc],{"Install","Service Order","Restart"},Table_Pending_Today[Contractor],1,Table_Pending_Today[Order_Number],Table_Pending_Today[[#This Row],[Order_Number]]))&gt;0,1,0)</f>
        <v>0</v>
      </c>
      <c r="EQ57">
        <f>IF(SUM(COUNTIFS(Table_Pending_Today[Order_Type_Desc],"Special Request",Table_Pending_Today[Bury_Drop],0,Table_Pending_Today[In-House],1,Table_Pending_Today[Order_Number],Table_Pending_Today[[#This Row],[Order_Number]]))&gt;0,1,0)</f>
        <v>0</v>
      </c>
      <c r="ER57">
        <f>SUM(COUNTIFS(Table_Pending_Today[Order_Type_Desc],"Special Request",Table_Pending_Today[Bury_Drop],0,Table_Pending_Today[Contractor],1,Table_Pending_Today[Order_Number],Table_Pending_Today[[#This Row],[Order_Number]]))</f>
        <v>0</v>
      </c>
    </row>
    <row r="58" spans="1:148" x14ac:dyDescent="0.25">
      <c r="A58" t="s">
        <v>22433</v>
      </c>
      <c r="B58" t="s">
        <v>68448</v>
      </c>
      <c r="C58" t="s">
        <v>1</v>
      </c>
      <c r="D58" t="s">
        <v>28928</v>
      </c>
      <c r="E58" t="s">
        <v>28929</v>
      </c>
      <c r="F58" t="s">
        <v>28930</v>
      </c>
      <c r="G58">
        <v>468428</v>
      </c>
      <c r="H58" t="s">
        <v>72</v>
      </c>
      <c r="I58" t="s">
        <v>89</v>
      </c>
      <c r="J58" t="s">
        <v>16935</v>
      </c>
      <c r="K58" t="s">
        <v>73</v>
      </c>
      <c r="L58">
        <v>0</v>
      </c>
      <c r="M58" t="s">
        <v>28931</v>
      </c>
      <c r="N58" t="s">
        <v>28932</v>
      </c>
      <c r="P58" t="s">
        <v>86</v>
      </c>
      <c r="Q58" t="s">
        <v>19010</v>
      </c>
      <c r="R58" t="s">
        <v>28934</v>
      </c>
      <c r="T58" t="s">
        <v>75</v>
      </c>
      <c r="U58" t="s">
        <v>16658</v>
      </c>
      <c r="V58" t="s">
        <v>28935</v>
      </c>
      <c r="W58" t="s">
        <v>16666</v>
      </c>
      <c r="X58" t="s">
        <v>17033</v>
      </c>
      <c r="Y58" t="s">
        <v>76</v>
      </c>
      <c r="Z58" t="s">
        <v>77</v>
      </c>
      <c r="AA58" t="s">
        <v>86</v>
      </c>
      <c r="AB58" t="s">
        <v>16667</v>
      </c>
      <c r="AC58" t="s">
        <v>17218</v>
      </c>
      <c r="AD58" t="s">
        <v>68528</v>
      </c>
      <c r="AE58" t="s">
        <v>22433</v>
      </c>
      <c r="AF58" t="s">
        <v>68529</v>
      </c>
      <c r="AG58" t="s">
        <v>22433</v>
      </c>
      <c r="AH58" t="s">
        <v>16921</v>
      </c>
      <c r="AJ58">
        <v>0</v>
      </c>
      <c r="AL58" t="s">
        <v>68530</v>
      </c>
      <c r="AM58" t="s">
        <v>87</v>
      </c>
      <c r="AO58">
        <v>18</v>
      </c>
      <c r="AP58" t="s">
        <v>91</v>
      </c>
      <c r="AQ58" t="s">
        <v>80</v>
      </c>
      <c r="AR58" t="s">
        <v>16936</v>
      </c>
      <c r="AT58">
        <v>0</v>
      </c>
      <c r="AU58">
        <v>0</v>
      </c>
      <c r="AV58" t="s">
        <v>16839</v>
      </c>
      <c r="BI58" t="s">
        <v>81</v>
      </c>
      <c r="BJ58" t="s">
        <v>81</v>
      </c>
      <c r="BK58" t="s">
        <v>81</v>
      </c>
      <c r="BM58" t="s">
        <v>68532</v>
      </c>
      <c r="BN58" t="s">
        <v>68533</v>
      </c>
      <c r="BQ58" t="s">
        <v>68534</v>
      </c>
      <c r="BS58" t="s">
        <v>17202</v>
      </c>
      <c r="BT58" t="s">
        <v>17744</v>
      </c>
      <c r="BU58" t="s">
        <v>68531</v>
      </c>
      <c r="BV58" t="s">
        <v>68528</v>
      </c>
      <c r="BW58">
        <v>0</v>
      </c>
      <c r="BX58">
        <v>0</v>
      </c>
      <c r="CE58" t="s">
        <v>16880</v>
      </c>
      <c r="CF58" t="s">
        <v>16881</v>
      </c>
      <c r="CG58" t="s">
        <v>16882</v>
      </c>
      <c r="CK58" t="s">
        <v>16920</v>
      </c>
      <c r="CL58" t="s">
        <v>80</v>
      </c>
      <c r="CM58">
        <v>0</v>
      </c>
      <c r="CN58">
        <v>95.481999999999999</v>
      </c>
      <c r="CO58">
        <v>9.7200000000000006</v>
      </c>
      <c r="CP58">
        <v>25</v>
      </c>
      <c r="CQ58" t="s">
        <v>17312</v>
      </c>
      <c r="CR58" t="s">
        <v>17313</v>
      </c>
      <c r="CS58" t="s">
        <v>17314</v>
      </c>
      <c r="CT58" t="s">
        <v>17733</v>
      </c>
      <c r="CU58" t="s">
        <v>16885</v>
      </c>
      <c r="DS58">
        <v>0</v>
      </c>
      <c r="DU58">
        <v>1</v>
      </c>
      <c r="DV58">
        <v>0</v>
      </c>
      <c r="DW58">
        <v>0</v>
      </c>
      <c r="DY58">
        <v>0</v>
      </c>
      <c r="DZ58">
        <v>0</v>
      </c>
      <c r="EC58" t="s">
        <v>21337</v>
      </c>
      <c r="ED58">
        <v>0</v>
      </c>
      <c r="EE58" cm="1">
        <f t="array" ref="EE58">SUM(COUNTIFS(Table_Pending_Today[job_type_code],{"WB","WQ","Z5","Z7","U8","QU","7W","2V","2W","2X"},Table_Pending_Today[Order_Number],Table_Pending_Today[[#This Row],[Order_Number]]))</f>
        <v>0</v>
      </c>
      <c r="EF58">
        <f>COUNTIFS(Table_Pending_Today[Order_Number],Table_Pending_Today[[#This Row],[Order_Number]],Table_Pending_Today[tech_contractor],"INHOUSE")</f>
        <v>1</v>
      </c>
      <c r="EG58">
        <f>COUNTIFS(Table_Pending_Today[Order_Number],Table_Pending_Today[[#This Row],[Order_Number]],Table_Pending_Today[tech_contractor],"CONTRACTOR")</f>
        <v>0</v>
      </c>
      <c r="EH58" cm="1">
        <f t="array" ref="EH58">SUM(COUNTIFS(Table_Pending_Today[job_type_code],{"XV","XQ","XT","XU"},Table_Pending_Today[Order_Number],Table_Pending_Today[[#This Row],[Order_Number]]))</f>
        <v>0</v>
      </c>
      <c r="EI58" cm="1">
        <f t="array" ref="EI58">SUM(COUNTIFS(Table_Pending_Today[job_type_code],{"XV","XQ","XT","XU"},Table_Pending_Today[Order_Number],Table_Pending_Today[[#This Row],[Order_Number]],Table_Pending_Today[In-House],1))</f>
        <v>0</v>
      </c>
      <c r="EJ58" cm="1">
        <f t="array" ref="EJ58">SUM(COUNTIFS(Table_Pending_Today[job_type_code],{"XV","XQ","XT","XU"},Table_Pending_Today[Order_Number],Table_Pending_Today[[#This Row],[Order_Number]],Table_Pending_Today[Contractor],1))</f>
        <v>0</v>
      </c>
      <c r="EK58" cm="1">
        <f t="array" ref="EK58">SUM(COUNTIFS(Table_Pending_Today[job_type_code],{"WB","WQ","Z5","Z7","U8","QU","7W","2V","2W","2X"},Table_Pending_Today[Order_Number],Table_Pending_Today[[#This Row],[Order_Number]]))</f>
        <v>0</v>
      </c>
      <c r="EL58" cm="1">
        <f t="array" ref="EL58">SUM(COUNTIFS(Table_Pending_Today[job_type_code],{"WB","WQ","Z5","Z7","U8","QU","7W","2V","2W","2X"},Table_Pending_Today[In-House],1,Table_Pending_Today[Order_Number],Table_Pending_Today[[#This Row],[Order_Number]]))</f>
        <v>0</v>
      </c>
      <c r="EM58" cm="1">
        <f t="array" ref="EM58">SUM(COUNTIFS(Table_Pending_Today[job_type_code],{"WB","WQ","Z5","Z7","U8","QU","7W","2V","2W","2X"},Table_Pending_Today[Contractor],1,Table_Pending_Today[Order_Number],Table_Pending_Today[[#This Row],[Order_Number]]))</f>
        <v>0</v>
      </c>
      <c r="EN58" cm="1">
        <f t="array" ref="EN58">IF(SUM(COUNTIFS(Table_Pending_Today[Order_Type_Desc],{"Install","Service Order","Restart"},Table_Pending_Today[Order_Number],Table_Pending_Today[[#This Row],[Order_Number]]))&gt;0,1,0)</f>
        <v>0</v>
      </c>
      <c r="EO58" cm="1">
        <f t="array" ref="EO58">IF(SUM(COUNTIFS(Table_Pending_Today[Order_Type_Desc],{"Install","Service Order","Restart"},Table_Pending_Today[In-House],1,Table_Pending_Today[Order_Number],Table_Pending_Today[[#This Row],[Order_Number]]))&gt;0,1,0)</f>
        <v>0</v>
      </c>
      <c r="EP58" cm="1">
        <f t="array" ref="EP58">IF(SUM(COUNTIFS(Table_Pending_Today[Order_Type_Desc],{"Install","Service Order","Restart"},Table_Pending_Today[Contractor],1,Table_Pending_Today[Order_Number],Table_Pending_Today[[#This Row],[Order_Number]]))&gt;0,1,0)</f>
        <v>0</v>
      </c>
      <c r="EQ58">
        <f>IF(SUM(COUNTIFS(Table_Pending_Today[Order_Type_Desc],"Special Request",Table_Pending_Today[Bury_Drop],0,Table_Pending_Today[In-House],1,Table_Pending_Today[Order_Number],Table_Pending_Today[[#This Row],[Order_Number]]))&gt;0,1,0)</f>
        <v>0</v>
      </c>
      <c r="ER58">
        <f>SUM(COUNTIFS(Table_Pending_Today[Order_Type_Desc],"Special Request",Table_Pending_Today[Bury_Drop],0,Table_Pending_Today[Contractor],1,Table_Pending_Today[Order_Number],Table_Pending_Today[[#This Row],[Order_Number]]))</f>
        <v>0</v>
      </c>
    </row>
    <row r="59" spans="1:148" x14ac:dyDescent="0.25">
      <c r="A59" t="s">
        <v>22433</v>
      </c>
      <c r="B59" t="s">
        <v>68448</v>
      </c>
      <c r="C59" t="s">
        <v>1</v>
      </c>
      <c r="D59" t="s">
        <v>68535</v>
      </c>
      <c r="E59" t="s">
        <v>68536</v>
      </c>
      <c r="F59" t="s">
        <v>68537</v>
      </c>
      <c r="G59">
        <v>469583</v>
      </c>
      <c r="H59" t="s">
        <v>72</v>
      </c>
      <c r="I59" t="s">
        <v>16931</v>
      </c>
      <c r="J59" t="s">
        <v>16932</v>
      </c>
      <c r="K59" t="s">
        <v>73</v>
      </c>
      <c r="L59">
        <v>0</v>
      </c>
      <c r="M59" t="s">
        <v>68538</v>
      </c>
      <c r="N59" t="s">
        <v>68539</v>
      </c>
      <c r="P59" t="s">
        <v>17643</v>
      </c>
      <c r="Q59" t="s">
        <v>17790</v>
      </c>
      <c r="R59" t="s">
        <v>68540</v>
      </c>
      <c r="T59" t="s">
        <v>75</v>
      </c>
      <c r="U59" t="s">
        <v>16658</v>
      </c>
      <c r="V59" t="s">
        <v>68541</v>
      </c>
      <c r="W59" t="s">
        <v>16666</v>
      </c>
      <c r="X59" t="s">
        <v>17910</v>
      </c>
      <c r="Y59" t="s">
        <v>76</v>
      </c>
      <c r="Z59" t="s">
        <v>77</v>
      </c>
      <c r="AA59" t="s">
        <v>16673</v>
      </c>
      <c r="AB59" t="s">
        <v>16672</v>
      </c>
      <c r="AC59" t="s">
        <v>106</v>
      </c>
      <c r="AD59" t="s">
        <v>68542</v>
      </c>
      <c r="AE59" t="s">
        <v>22433</v>
      </c>
      <c r="AF59" t="s">
        <v>68543</v>
      </c>
      <c r="AG59" t="s">
        <v>22433</v>
      </c>
      <c r="AH59" t="s">
        <v>16795</v>
      </c>
      <c r="AJ59">
        <v>0</v>
      </c>
      <c r="AL59" t="s">
        <v>19437</v>
      </c>
      <c r="AM59" t="s">
        <v>87</v>
      </c>
      <c r="AO59">
        <v>20</v>
      </c>
      <c r="AP59" t="s">
        <v>124</v>
      </c>
      <c r="AQ59" t="s">
        <v>92</v>
      </c>
      <c r="AR59" t="s">
        <v>16933</v>
      </c>
      <c r="AT59">
        <v>0</v>
      </c>
      <c r="AU59">
        <v>0</v>
      </c>
      <c r="AV59" t="s">
        <v>17079</v>
      </c>
      <c r="BI59" t="s">
        <v>81</v>
      </c>
      <c r="BJ59" t="s">
        <v>81</v>
      </c>
      <c r="BK59" t="s">
        <v>81</v>
      </c>
      <c r="BM59" t="s">
        <v>68544</v>
      </c>
      <c r="BN59" t="s">
        <v>68545</v>
      </c>
      <c r="BQ59" t="s">
        <v>203</v>
      </c>
      <c r="BS59" t="s">
        <v>17202</v>
      </c>
      <c r="BT59" t="s">
        <v>17151</v>
      </c>
      <c r="BU59" t="s">
        <v>19438</v>
      </c>
      <c r="BV59" t="s">
        <v>68542</v>
      </c>
      <c r="BW59">
        <v>0</v>
      </c>
      <c r="BX59">
        <v>0</v>
      </c>
      <c r="CE59" t="s">
        <v>16880</v>
      </c>
      <c r="CF59" t="s">
        <v>16881</v>
      </c>
      <c r="CG59" t="s">
        <v>16882</v>
      </c>
      <c r="CK59" t="s">
        <v>16911</v>
      </c>
      <c r="CL59" t="s">
        <v>92</v>
      </c>
      <c r="CM59">
        <v>0</v>
      </c>
      <c r="CN59">
        <v>98.238799999999998</v>
      </c>
      <c r="CO59">
        <v>3.15</v>
      </c>
      <c r="CP59">
        <v>1875</v>
      </c>
      <c r="CQ59" t="s">
        <v>17312</v>
      </c>
      <c r="CR59" t="s">
        <v>17313</v>
      </c>
      <c r="CS59" t="s">
        <v>17314</v>
      </c>
      <c r="CT59" t="s">
        <v>19385</v>
      </c>
      <c r="CU59" t="s">
        <v>16885</v>
      </c>
      <c r="DU59">
        <v>1</v>
      </c>
      <c r="DV59">
        <v>1</v>
      </c>
      <c r="DW59">
        <v>0</v>
      </c>
      <c r="DY59">
        <v>0</v>
      </c>
      <c r="DZ59">
        <v>0</v>
      </c>
      <c r="EC59" t="s">
        <v>21320</v>
      </c>
      <c r="ED59">
        <v>0</v>
      </c>
      <c r="EE59" cm="1">
        <f t="array" ref="EE59">SUM(COUNTIFS(Table_Pending_Today[job_type_code],{"WB","WQ","Z5","Z7","U8","QU","7W","2V","2W","2X"},Table_Pending_Today[Order_Number],Table_Pending_Today[[#This Row],[Order_Number]]))</f>
        <v>0</v>
      </c>
      <c r="EF59">
        <f>COUNTIFS(Table_Pending_Today[Order_Number],Table_Pending_Today[[#This Row],[Order_Number]],Table_Pending_Today[tech_contractor],"INHOUSE")</f>
        <v>1</v>
      </c>
      <c r="EG59">
        <f>COUNTIFS(Table_Pending_Today[Order_Number],Table_Pending_Today[[#This Row],[Order_Number]],Table_Pending_Today[tech_contractor],"CONTRACTOR")</f>
        <v>0</v>
      </c>
      <c r="EH59" cm="1">
        <f t="array" ref="EH59">SUM(COUNTIFS(Table_Pending_Today[job_type_code],{"XV","XQ","XT","XU"},Table_Pending_Today[Order_Number],Table_Pending_Today[[#This Row],[Order_Number]]))</f>
        <v>1</v>
      </c>
      <c r="EI59" cm="1">
        <f t="array" ref="EI59">SUM(COUNTIFS(Table_Pending_Today[job_type_code],{"XV","XQ","XT","XU"},Table_Pending_Today[Order_Number],Table_Pending_Today[[#This Row],[Order_Number]],Table_Pending_Today[In-House],1))</f>
        <v>1</v>
      </c>
      <c r="EJ59" cm="1">
        <f t="array" ref="EJ59">SUM(COUNTIFS(Table_Pending_Today[job_type_code],{"XV","XQ","XT","XU"},Table_Pending_Today[Order_Number],Table_Pending_Today[[#This Row],[Order_Number]],Table_Pending_Today[Contractor],1))</f>
        <v>0</v>
      </c>
      <c r="EK59" cm="1">
        <f t="array" ref="EK59">SUM(COUNTIFS(Table_Pending_Today[job_type_code],{"WB","WQ","Z5","Z7","U8","QU","7W","2V","2W","2X"},Table_Pending_Today[Order_Number],Table_Pending_Today[[#This Row],[Order_Number]]))</f>
        <v>0</v>
      </c>
      <c r="EL59" cm="1">
        <f t="array" ref="EL59">SUM(COUNTIFS(Table_Pending_Today[job_type_code],{"WB","WQ","Z5","Z7","U8","QU","7W","2V","2W","2X"},Table_Pending_Today[In-House],1,Table_Pending_Today[Order_Number],Table_Pending_Today[[#This Row],[Order_Number]]))</f>
        <v>0</v>
      </c>
      <c r="EM59" cm="1">
        <f t="array" ref="EM59">SUM(COUNTIFS(Table_Pending_Today[job_type_code],{"WB","WQ","Z5","Z7","U8","QU","7W","2V","2W","2X"},Table_Pending_Today[Contractor],1,Table_Pending_Today[Order_Number],Table_Pending_Today[[#This Row],[Order_Number]]))</f>
        <v>0</v>
      </c>
      <c r="EN59" cm="1">
        <f t="array" ref="EN59">IF(SUM(COUNTIFS(Table_Pending_Today[Order_Type_Desc],{"Install","Service Order","Restart"},Table_Pending_Today[Order_Number],Table_Pending_Today[[#This Row],[Order_Number]]))&gt;0,1,0)</f>
        <v>0</v>
      </c>
      <c r="EO59" cm="1">
        <f t="array" ref="EO59">IF(SUM(COUNTIFS(Table_Pending_Today[Order_Type_Desc],{"Install","Service Order","Restart"},Table_Pending_Today[In-House],1,Table_Pending_Today[Order_Number],Table_Pending_Today[[#This Row],[Order_Number]]))&gt;0,1,0)</f>
        <v>0</v>
      </c>
      <c r="EP59" cm="1">
        <f t="array" ref="EP59">IF(SUM(COUNTIFS(Table_Pending_Today[Order_Type_Desc],{"Install","Service Order","Restart"},Table_Pending_Today[Contractor],1,Table_Pending_Today[Order_Number],Table_Pending_Today[[#This Row],[Order_Number]]))&gt;0,1,0)</f>
        <v>0</v>
      </c>
      <c r="EQ59">
        <f>IF(SUM(COUNTIFS(Table_Pending_Today[Order_Type_Desc],"Special Request",Table_Pending_Today[Bury_Drop],0,Table_Pending_Today[In-House],1,Table_Pending_Today[Order_Number],Table_Pending_Today[[#This Row],[Order_Number]]))&gt;0,1,0)</f>
        <v>0</v>
      </c>
      <c r="ER59">
        <f>SUM(COUNTIFS(Table_Pending_Today[Order_Type_Desc],"Special Request",Table_Pending_Today[Bury_Drop],0,Table_Pending_Today[Contractor],1,Table_Pending_Today[Order_Number],Table_Pending_Today[[#This Row],[Order_Number]]))</f>
        <v>0</v>
      </c>
    </row>
    <row r="60" spans="1:148" x14ac:dyDescent="0.25">
      <c r="A60" t="s">
        <v>22433</v>
      </c>
      <c r="B60" t="s">
        <v>68448</v>
      </c>
      <c r="C60" t="s">
        <v>1</v>
      </c>
      <c r="D60" t="s">
        <v>59837</v>
      </c>
      <c r="E60" t="s">
        <v>59838</v>
      </c>
      <c r="F60" t="s">
        <v>59839</v>
      </c>
      <c r="G60">
        <v>469129</v>
      </c>
      <c r="H60" t="s">
        <v>72</v>
      </c>
      <c r="I60" t="s">
        <v>89</v>
      </c>
      <c r="J60" t="s">
        <v>16798</v>
      </c>
      <c r="K60" t="s">
        <v>73</v>
      </c>
      <c r="L60">
        <v>0</v>
      </c>
      <c r="M60" t="s">
        <v>59840</v>
      </c>
      <c r="N60" t="s">
        <v>59841</v>
      </c>
      <c r="P60" t="s">
        <v>59842</v>
      </c>
      <c r="Q60" t="s">
        <v>68546</v>
      </c>
      <c r="R60" t="s">
        <v>59844</v>
      </c>
      <c r="T60" t="s">
        <v>75</v>
      </c>
      <c r="U60" t="s">
        <v>16658</v>
      </c>
      <c r="V60" t="s">
        <v>59845</v>
      </c>
      <c r="W60" t="s">
        <v>16666</v>
      </c>
      <c r="X60" t="s">
        <v>68547</v>
      </c>
      <c r="Y60" t="s">
        <v>76</v>
      </c>
      <c r="Z60" t="s">
        <v>77</v>
      </c>
      <c r="AA60" t="s">
        <v>16982</v>
      </c>
      <c r="AB60" t="s">
        <v>17230</v>
      </c>
      <c r="AC60" t="s">
        <v>109</v>
      </c>
      <c r="AD60" t="s">
        <v>68548</v>
      </c>
      <c r="AE60" t="s">
        <v>22433</v>
      </c>
      <c r="AF60" t="s">
        <v>68549</v>
      </c>
      <c r="AG60" t="s">
        <v>22433</v>
      </c>
      <c r="AH60" t="s">
        <v>16921</v>
      </c>
      <c r="AJ60">
        <v>0</v>
      </c>
      <c r="AK60" t="s">
        <v>16858</v>
      </c>
      <c r="AL60" t="s">
        <v>21542</v>
      </c>
      <c r="AM60" t="s">
        <v>87</v>
      </c>
      <c r="AO60">
        <v>18</v>
      </c>
      <c r="AP60" t="s">
        <v>91</v>
      </c>
      <c r="AQ60" t="s">
        <v>80</v>
      </c>
      <c r="AR60" t="s">
        <v>16799</v>
      </c>
      <c r="AT60">
        <v>0</v>
      </c>
      <c r="AU60">
        <v>0</v>
      </c>
      <c r="AV60" t="s">
        <v>17079</v>
      </c>
      <c r="BI60" t="s">
        <v>81</v>
      </c>
      <c r="BJ60" t="s">
        <v>81</v>
      </c>
      <c r="BK60" t="s">
        <v>81</v>
      </c>
      <c r="BM60" t="s">
        <v>68550</v>
      </c>
      <c r="BN60" t="s">
        <v>68551</v>
      </c>
      <c r="BP60" t="s">
        <v>68552</v>
      </c>
      <c r="BQ60" t="s">
        <v>68553</v>
      </c>
      <c r="BS60" t="s">
        <v>17202</v>
      </c>
      <c r="BT60" t="s">
        <v>17744</v>
      </c>
      <c r="BU60" t="s">
        <v>21543</v>
      </c>
      <c r="BV60" t="s">
        <v>68548</v>
      </c>
      <c r="BW60">
        <v>0</v>
      </c>
      <c r="BX60">
        <v>0</v>
      </c>
      <c r="CE60" t="s">
        <v>16880</v>
      </c>
      <c r="CF60" t="s">
        <v>16881</v>
      </c>
      <c r="CG60" t="s">
        <v>16882</v>
      </c>
      <c r="CK60" t="s">
        <v>16920</v>
      </c>
      <c r="CL60" t="s">
        <v>80</v>
      </c>
      <c r="CM60">
        <v>0</v>
      </c>
      <c r="CN60">
        <v>74.334500000000006</v>
      </c>
      <c r="CO60">
        <v>4767.7700000000004</v>
      </c>
      <c r="CP60">
        <v>675</v>
      </c>
      <c r="CQ60" t="s">
        <v>17312</v>
      </c>
      <c r="CR60" t="s">
        <v>17313</v>
      </c>
      <c r="CS60" t="s">
        <v>17314</v>
      </c>
      <c r="CT60" t="s">
        <v>17733</v>
      </c>
      <c r="CU60" t="s">
        <v>16885</v>
      </c>
      <c r="DS60">
        <v>0</v>
      </c>
      <c r="DU60">
        <v>1</v>
      </c>
      <c r="DV60">
        <v>0</v>
      </c>
      <c r="DW60">
        <v>0</v>
      </c>
      <c r="DY60">
        <v>0</v>
      </c>
      <c r="DZ60">
        <v>0</v>
      </c>
      <c r="EC60" t="s">
        <v>21383</v>
      </c>
      <c r="ED60">
        <v>0</v>
      </c>
      <c r="EE60" cm="1">
        <f t="array" ref="EE60">SUM(COUNTIFS(Table_Pending_Today[job_type_code],{"WB","WQ","Z5","Z7","U8","QU","7W","2V","2W","2X"},Table_Pending_Today[Order_Number],Table_Pending_Today[[#This Row],[Order_Number]]))</f>
        <v>0</v>
      </c>
      <c r="EF60">
        <f>COUNTIFS(Table_Pending_Today[Order_Number],Table_Pending_Today[[#This Row],[Order_Number]],Table_Pending_Today[tech_contractor],"INHOUSE")</f>
        <v>1</v>
      </c>
      <c r="EG60">
        <f>COUNTIFS(Table_Pending_Today[Order_Number],Table_Pending_Today[[#This Row],[Order_Number]],Table_Pending_Today[tech_contractor],"CONTRACTOR")</f>
        <v>0</v>
      </c>
      <c r="EH60" cm="1">
        <f t="array" ref="EH60">SUM(COUNTIFS(Table_Pending_Today[job_type_code],{"XV","XQ","XT","XU"},Table_Pending_Today[Order_Number],Table_Pending_Today[[#This Row],[Order_Number]]))</f>
        <v>0</v>
      </c>
      <c r="EI60" cm="1">
        <f t="array" ref="EI60">SUM(COUNTIFS(Table_Pending_Today[job_type_code],{"XV","XQ","XT","XU"},Table_Pending_Today[Order_Number],Table_Pending_Today[[#This Row],[Order_Number]],Table_Pending_Today[In-House],1))</f>
        <v>0</v>
      </c>
      <c r="EJ60" cm="1">
        <f t="array" ref="EJ60">SUM(COUNTIFS(Table_Pending_Today[job_type_code],{"XV","XQ","XT","XU"},Table_Pending_Today[Order_Number],Table_Pending_Today[[#This Row],[Order_Number]],Table_Pending_Today[Contractor],1))</f>
        <v>0</v>
      </c>
      <c r="EK60" cm="1">
        <f t="array" ref="EK60">SUM(COUNTIFS(Table_Pending_Today[job_type_code],{"WB","WQ","Z5","Z7","U8","QU","7W","2V","2W","2X"},Table_Pending_Today[Order_Number],Table_Pending_Today[[#This Row],[Order_Number]]))</f>
        <v>0</v>
      </c>
      <c r="EL60" cm="1">
        <f t="array" ref="EL60">SUM(COUNTIFS(Table_Pending_Today[job_type_code],{"WB","WQ","Z5","Z7","U8","QU","7W","2V","2W","2X"},Table_Pending_Today[In-House],1,Table_Pending_Today[Order_Number],Table_Pending_Today[[#This Row],[Order_Number]]))</f>
        <v>0</v>
      </c>
      <c r="EM60" cm="1">
        <f t="array" ref="EM60">SUM(COUNTIFS(Table_Pending_Today[job_type_code],{"WB","WQ","Z5","Z7","U8","QU","7W","2V","2W","2X"},Table_Pending_Today[Contractor],1,Table_Pending_Today[Order_Number],Table_Pending_Today[[#This Row],[Order_Number]]))</f>
        <v>0</v>
      </c>
      <c r="EN60" cm="1">
        <f t="array" ref="EN60">IF(SUM(COUNTIFS(Table_Pending_Today[Order_Type_Desc],{"Install","Service Order","Restart"},Table_Pending_Today[Order_Number],Table_Pending_Today[[#This Row],[Order_Number]]))&gt;0,1,0)</f>
        <v>0</v>
      </c>
      <c r="EO60" cm="1">
        <f t="array" ref="EO60">IF(SUM(COUNTIFS(Table_Pending_Today[Order_Type_Desc],{"Install","Service Order","Restart"},Table_Pending_Today[In-House],1,Table_Pending_Today[Order_Number],Table_Pending_Today[[#This Row],[Order_Number]]))&gt;0,1,0)</f>
        <v>0</v>
      </c>
      <c r="EP60" cm="1">
        <f t="array" ref="EP60">IF(SUM(COUNTIFS(Table_Pending_Today[Order_Type_Desc],{"Install","Service Order","Restart"},Table_Pending_Today[Contractor],1,Table_Pending_Today[Order_Number],Table_Pending_Today[[#This Row],[Order_Number]]))&gt;0,1,0)</f>
        <v>0</v>
      </c>
      <c r="EQ60">
        <f>IF(SUM(COUNTIFS(Table_Pending_Today[Order_Type_Desc],"Special Request",Table_Pending_Today[Bury_Drop],0,Table_Pending_Today[In-House],1,Table_Pending_Today[Order_Number],Table_Pending_Today[[#This Row],[Order_Number]]))&gt;0,1,0)</f>
        <v>0</v>
      </c>
      <c r="ER60">
        <f>SUM(COUNTIFS(Table_Pending_Today[Order_Type_Desc],"Special Request",Table_Pending_Today[Bury_Drop],0,Table_Pending_Today[Contractor],1,Table_Pending_Today[Order_Number],Table_Pending_Today[[#This Row],[Order_Number]]))</f>
        <v>0</v>
      </c>
    </row>
    <row r="61" spans="1:148" x14ac:dyDescent="0.25">
      <c r="A61" t="s">
        <v>22433</v>
      </c>
      <c r="B61" t="s">
        <v>68448</v>
      </c>
      <c r="C61" t="s">
        <v>1</v>
      </c>
      <c r="D61" t="s">
        <v>47248</v>
      </c>
      <c r="E61" t="s">
        <v>47249</v>
      </c>
      <c r="F61" t="s">
        <v>47250</v>
      </c>
      <c r="G61">
        <v>160694</v>
      </c>
      <c r="H61" t="s">
        <v>72</v>
      </c>
      <c r="I61" t="s">
        <v>17013</v>
      </c>
      <c r="J61" t="s">
        <v>17017</v>
      </c>
      <c r="K61" t="s">
        <v>73</v>
      </c>
      <c r="L61">
        <v>2</v>
      </c>
      <c r="M61" t="s">
        <v>47251</v>
      </c>
      <c r="N61" t="s">
        <v>47252</v>
      </c>
      <c r="P61" t="s">
        <v>20180</v>
      </c>
      <c r="Q61" t="s">
        <v>21361</v>
      </c>
      <c r="R61" t="s">
        <v>47254</v>
      </c>
      <c r="S61" t="s">
        <v>47255</v>
      </c>
      <c r="T61" t="s">
        <v>75</v>
      </c>
      <c r="U61" t="s">
        <v>16803</v>
      </c>
      <c r="V61" t="s">
        <v>47256</v>
      </c>
      <c r="W61" t="s">
        <v>16665</v>
      </c>
      <c r="X61" t="s">
        <v>122</v>
      </c>
      <c r="Y61" t="s">
        <v>76</v>
      </c>
      <c r="Z61" t="s">
        <v>77</v>
      </c>
      <c r="AA61" t="s">
        <v>110</v>
      </c>
      <c r="AB61" t="s">
        <v>16804</v>
      </c>
      <c r="AC61" t="s">
        <v>111</v>
      </c>
      <c r="AD61" t="s">
        <v>47741</v>
      </c>
      <c r="AE61" t="s">
        <v>19945</v>
      </c>
      <c r="AF61" t="s">
        <v>47742</v>
      </c>
      <c r="AG61" t="s">
        <v>22433</v>
      </c>
      <c r="AH61" t="s">
        <v>16963</v>
      </c>
      <c r="AI61" t="s">
        <v>19945</v>
      </c>
      <c r="AJ61">
        <v>1</v>
      </c>
      <c r="AK61" t="s">
        <v>98</v>
      </c>
      <c r="AL61" t="s">
        <v>79</v>
      </c>
      <c r="AO61">
        <v>18</v>
      </c>
      <c r="AP61" t="s">
        <v>17015</v>
      </c>
      <c r="AQ61" t="s">
        <v>80</v>
      </c>
      <c r="AR61" t="s">
        <v>47743</v>
      </c>
      <c r="AT61">
        <v>0</v>
      </c>
      <c r="AU61">
        <v>0</v>
      </c>
      <c r="AV61" t="s">
        <v>17118</v>
      </c>
      <c r="AW61">
        <v>92746905</v>
      </c>
      <c r="AX61" t="s">
        <v>17254</v>
      </c>
      <c r="AY61" t="s">
        <v>16851</v>
      </c>
      <c r="AZ61" t="s">
        <v>47747</v>
      </c>
      <c r="BA61" t="s">
        <v>47748</v>
      </c>
      <c r="BB61" t="s">
        <v>17255</v>
      </c>
      <c r="BC61" t="s">
        <v>17257</v>
      </c>
      <c r="BI61" t="s">
        <v>81</v>
      </c>
      <c r="BJ61" t="s">
        <v>81</v>
      </c>
      <c r="BK61" t="s">
        <v>81</v>
      </c>
      <c r="BM61" t="s">
        <v>47749</v>
      </c>
      <c r="BN61" t="s">
        <v>47750</v>
      </c>
      <c r="BQ61" t="s">
        <v>47751</v>
      </c>
      <c r="BS61" t="s">
        <v>17202</v>
      </c>
      <c r="BV61" t="s">
        <v>47741</v>
      </c>
      <c r="BW61">
        <v>0</v>
      </c>
      <c r="BX61">
        <v>0</v>
      </c>
      <c r="CA61" t="s">
        <v>17789</v>
      </c>
      <c r="CE61" t="s">
        <v>16880</v>
      </c>
      <c r="CF61" t="s">
        <v>16881</v>
      </c>
      <c r="CG61" t="s">
        <v>16882</v>
      </c>
      <c r="CK61" t="s">
        <v>16920</v>
      </c>
      <c r="CL61" t="s">
        <v>80</v>
      </c>
      <c r="CM61">
        <v>0</v>
      </c>
      <c r="CN61">
        <v>99.547300000000007</v>
      </c>
      <c r="CO61">
        <v>1.37</v>
      </c>
      <c r="CP61">
        <v>250</v>
      </c>
      <c r="CQ61" t="s">
        <v>17312</v>
      </c>
      <c r="CR61" t="s">
        <v>17313</v>
      </c>
      <c r="CS61" t="s">
        <v>47744</v>
      </c>
      <c r="CT61" t="s">
        <v>47745</v>
      </c>
      <c r="CU61" t="s">
        <v>16920</v>
      </c>
      <c r="CV61" t="s">
        <v>47746</v>
      </c>
      <c r="DU61">
        <v>1</v>
      </c>
      <c r="DV61">
        <v>0</v>
      </c>
      <c r="DW61">
        <v>0</v>
      </c>
      <c r="DY61">
        <v>0</v>
      </c>
      <c r="DZ61">
        <v>0</v>
      </c>
      <c r="EC61" t="s">
        <v>21320</v>
      </c>
      <c r="ED61">
        <v>2</v>
      </c>
      <c r="EE61" cm="1">
        <f t="array" ref="EE61">SUM(COUNTIFS(Table_Pending_Today[job_type_code],{"WB","WQ","Z5","Z7","U8","QU","7W","2V","2W","2X"},Table_Pending_Today[Order_Number],Table_Pending_Today[[#This Row],[Order_Number]]))</f>
        <v>0</v>
      </c>
      <c r="EF61">
        <f>COUNTIFS(Table_Pending_Today[Order_Number],Table_Pending_Today[[#This Row],[Order_Number]],Table_Pending_Today[tech_contractor],"INHOUSE")</f>
        <v>0</v>
      </c>
      <c r="EG61">
        <f>COUNTIFS(Table_Pending_Today[Order_Number],Table_Pending_Today[[#This Row],[Order_Number]],Table_Pending_Today[tech_contractor],"CONTRACTOR")</f>
        <v>0</v>
      </c>
      <c r="EH61" cm="1">
        <f t="array" ref="EH61">SUM(COUNTIFS(Table_Pending_Today[job_type_code],{"XV","XQ","XT","XU"},Table_Pending_Today[Order_Number],Table_Pending_Today[[#This Row],[Order_Number]]))</f>
        <v>0</v>
      </c>
      <c r="EI61" cm="1">
        <f t="array" ref="EI61">SUM(COUNTIFS(Table_Pending_Today[job_type_code],{"XV","XQ","XT","XU"},Table_Pending_Today[Order_Number],Table_Pending_Today[[#This Row],[Order_Number]],Table_Pending_Today[In-House],1))</f>
        <v>0</v>
      </c>
      <c r="EJ61" cm="1">
        <f t="array" ref="EJ61">SUM(COUNTIFS(Table_Pending_Today[job_type_code],{"XV","XQ","XT","XU"},Table_Pending_Today[Order_Number],Table_Pending_Today[[#This Row],[Order_Number]],Table_Pending_Today[Contractor],1))</f>
        <v>0</v>
      </c>
      <c r="EK61" cm="1">
        <f t="array" ref="EK61">SUM(COUNTIFS(Table_Pending_Today[job_type_code],{"WB","WQ","Z5","Z7","U8","QU","7W","2V","2W","2X"},Table_Pending_Today[Order_Number],Table_Pending_Today[[#This Row],[Order_Number]]))</f>
        <v>0</v>
      </c>
      <c r="EL61" cm="1">
        <f t="array" ref="EL61">SUM(COUNTIFS(Table_Pending_Today[job_type_code],{"WB","WQ","Z5","Z7","U8","QU","7W","2V","2W","2X"},Table_Pending_Today[In-House],1,Table_Pending_Today[Order_Number],Table_Pending_Today[[#This Row],[Order_Number]]))</f>
        <v>0</v>
      </c>
      <c r="EM61" cm="1">
        <f t="array" ref="EM61">SUM(COUNTIFS(Table_Pending_Today[job_type_code],{"WB","WQ","Z5","Z7","U8","QU","7W","2V","2W","2X"},Table_Pending_Today[Contractor],1,Table_Pending_Today[Order_Number],Table_Pending_Today[[#This Row],[Order_Number]]))</f>
        <v>0</v>
      </c>
      <c r="EN61" cm="1">
        <f t="array" ref="EN61">IF(SUM(COUNTIFS(Table_Pending_Today[Order_Type_Desc],{"Install","Service Order","Restart"},Table_Pending_Today[Order_Number],Table_Pending_Today[[#This Row],[Order_Number]]))&gt;0,1,0)</f>
        <v>0</v>
      </c>
      <c r="EO61" cm="1">
        <f t="array" ref="EO61">IF(SUM(COUNTIFS(Table_Pending_Today[Order_Type_Desc],{"Install","Service Order","Restart"},Table_Pending_Today[In-House],1,Table_Pending_Today[Order_Number],Table_Pending_Today[[#This Row],[Order_Number]]))&gt;0,1,0)</f>
        <v>0</v>
      </c>
      <c r="EP61" cm="1">
        <f t="array" ref="EP61">IF(SUM(COUNTIFS(Table_Pending_Today[Order_Type_Desc],{"Install","Service Order","Restart"},Table_Pending_Today[Contractor],1,Table_Pending_Today[Order_Number],Table_Pending_Today[[#This Row],[Order_Number]]))&gt;0,1,0)</f>
        <v>0</v>
      </c>
      <c r="EQ61">
        <f>IF(SUM(COUNTIFS(Table_Pending_Today[Order_Type_Desc],"Special Request",Table_Pending_Today[Bury_Drop],0,Table_Pending_Today[In-House],1,Table_Pending_Today[Order_Number],Table_Pending_Today[[#This Row],[Order_Number]]))&gt;0,1,0)</f>
        <v>0</v>
      </c>
      <c r="ER61">
        <f>SUM(COUNTIFS(Table_Pending_Today[Order_Type_Desc],"Special Request",Table_Pending_Today[Bury_Drop],0,Table_Pending_Today[Contractor],1,Table_Pending_Today[Order_Number],Table_Pending_Today[[#This Row],[Order_Number]]))</f>
        <v>0</v>
      </c>
    </row>
    <row r="62" spans="1:148" x14ac:dyDescent="0.25">
      <c r="A62" t="s">
        <v>22433</v>
      </c>
      <c r="B62" t="s">
        <v>68448</v>
      </c>
      <c r="C62" t="s">
        <v>1</v>
      </c>
      <c r="D62" t="s">
        <v>44764</v>
      </c>
      <c r="E62" t="s">
        <v>44765</v>
      </c>
      <c r="F62" t="s">
        <v>44766</v>
      </c>
      <c r="G62">
        <v>160784</v>
      </c>
      <c r="H62" t="s">
        <v>72</v>
      </c>
      <c r="I62" t="s">
        <v>16913</v>
      </c>
      <c r="J62" t="s">
        <v>16914</v>
      </c>
      <c r="K62" t="s">
        <v>73</v>
      </c>
      <c r="L62">
        <v>1</v>
      </c>
      <c r="M62" t="s">
        <v>44767</v>
      </c>
      <c r="N62" t="s">
        <v>44768</v>
      </c>
      <c r="P62" t="s">
        <v>110</v>
      </c>
      <c r="Q62" t="s">
        <v>19390</v>
      </c>
      <c r="R62" t="s">
        <v>44770</v>
      </c>
      <c r="T62" t="s">
        <v>75</v>
      </c>
      <c r="U62" t="s">
        <v>16803</v>
      </c>
      <c r="V62" t="s">
        <v>44771</v>
      </c>
      <c r="W62" t="s">
        <v>16665</v>
      </c>
      <c r="X62" t="s">
        <v>130</v>
      </c>
      <c r="Y62" t="s">
        <v>76</v>
      </c>
      <c r="Z62" t="s">
        <v>77</v>
      </c>
      <c r="AA62" t="s">
        <v>110</v>
      </c>
      <c r="AB62" t="s">
        <v>16804</v>
      </c>
      <c r="AC62" t="s">
        <v>111</v>
      </c>
      <c r="AD62" t="s">
        <v>47899</v>
      </c>
      <c r="AE62" t="s">
        <v>20208</v>
      </c>
      <c r="AF62" t="s">
        <v>47900</v>
      </c>
      <c r="AG62" t="s">
        <v>22433</v>
      </c>
      <c r="AH62" t="s">
        <v>16795</v>
      </c>
      <c r="AI62" t="s">
        <v>22433</v>
      </c>
      <c r="AJ62">
        <v>0</v>
      </c>
      <c r="AL62" t="s">
        <v>21362</v>
      </c>
      <c r="AM62" t="s">
        <v>87</v>
      </c>
      <c r="AO62">
        <v>18</v>
      </c>
      <c r="AP62" t="s">
        <v>16915</v>
      </c>
      <c r="AQ62" t="s">
        <v>92</v>
      </c>
      <c r="AR62" t="s">
        <v>16916</v>
      </c>
      <c r="AT62">
        <v>0</v>
      </c>
      <c r="AU62">
        <v>0</v>
      </c>
      <c r="AV62" t="s">
        <v>17118</v>
      </c>
      <c r="BI62" t="s">
        <v>81</v>
      </c>
      <c r="BJ62" t="s">
        <v>81</v>
      </c>
      <c r="BK62" t="s">
        <v>81</v>
      </c>
      <c r="BM62" t="s">
        <v>47901</v>
      </c>
      <c r="BN62" t="s">
        <v>47902</v>
      </c>
      <c r="BQ62" t="s">
        <v>47903</v>
      </c>
      <c r="BS62" t="s">
        <v>17202</v>
      </c>
      <c r="BT62" t="s">
        <v>17753</v>
      </c>
      <c r="BU62" t="s">
        <v>21363</v>
      </c>
      <c r="BV62" t="s">
        <v>47899</v>
      </c>
      <c r="BW62">
        <v>0</v>
      </c>
      <c r="BX62">
        <v>0</v>
      </c>
      <c r="CE62" t="s">
        <v>16880</v>
      </c>
      <c r="CF62" t="s">
        <v>16881</v>
      </c>
      <c r="CG62" t="s">
        <v>16882</v>
      </c>
      <c r="CK62" t="s">
        <v>16890</v>
      </c>
      <c r="CL62" t="s">
        <v>92</v>
      </c>
      <c r="CM62">
        <v>0</v>
      </c>
      <c r="CN62">
        <v>98.225899999999996</v>
      </c>
      <c r="CO62">
        <v>3.69</v>
      </c>
      <c r="CP62">
        <v>100</v>
      </c>
      <c r="CQ62" t="s">
        <v>17312</v>
      </c>
      <c r="CR62" t="s">
        <v>17313</v>
      </c>
      <c r="CS62" t="s">
        <v>17314</v>
      </c>
      <c r="CT62" t="s">
        <v>17733</v>
      </c>
      <c r="CU62" t="s">
        <v>16885</v>
      </c>
      <c r="DS62">
        <v>0</v>
      </c>
      <c r="DU62">
        <v>1</v>
      </c>
      <c r="DV62">
        <v>1</v>
      </c>
      <c r="DW62">
        <v>0</v>
      </c>
      <c r="DY62">
        <v>0</v>
      </c>
      <c r="DZ62">
        <v>0</v>
      </c>
      <c r="EC62" t="s">
        <v>21320</v>
      </c>
      <c r="ED62">
        <v>1</v>
      </c>
      <c r="EE62" cm="1">
        <f t="array" ref="EE62">SUM(COUNTIFS(Table_Pending_Today[job_type_code],{"WB","WQ","Z5","Z7","U8","QU","7W","2V","2W","2X"},Table_Pending_Today[Order_Number],Table_Pending_Today[[#This Row],[Order_Number]]))</f>
        <v>0</v>
      </c>
      <c r="EF62">
        <f>COUNTIFS(Table_Pending_Today[Order_Number],Table_Pending_Today[[#This Row],[Order_Number]],Table_Pending_Today[tech_contractor],"INHOUSE")</f>
        <v>1</v>
      </c>
      <c r="EG62">
        <f>COUNTIFS(Table_Pending_Today[Order_Number],Table_Pending_Today[[#This Row],[Order_Number]],Table_Pending_Today[tech_contractor],"CONTRACTOR")</f>
        <v>0</v>
      </c>
      <c r="EH62" cm="1">
        <f t="array" ref="EH62">SUM(COUNTIFS(Table_Pending_Today[job_type_code],{"XV","XQ","XT","XU"},Table_Pending_Today[Order_Number],Table_Pending_Today[[#This Row],[Order_Number]]))</f>
        <v>1</v>
      </c>
      <c r="EI62" cm="1">
        <f t="array" ref="EI62">SUM(COUNTIFS(Table_Pending_Today[job_type_code],{"XV","XQ","XT","XU"},Table_Pending_Today[Order_Number],Table_Pending_Today[[#This Row],[Order_Number]],Table_Pending_Today[In-House],1))</f>
        <v>1</v>
      </c>
      <c r="EJ62" cm="1">
        <f t="array" ref="EJ62">SUM(COUNTIFS(Table_Pending_Today[job_type_code],{"XV","XQ","XT","XU"},Table_Pending_Today[Order_Number],Table_Pending_Today[[#This Row],[Order_Number]],Table_Pending_Today[Contractor],1))</f>
        <v>0</v>
      </c>
      <c r="EK62" cm="1">
        <f t="array" ref="EK62">SUM(COUNTIFS(Table_Pending_Today[job_type_code],{"WB","WQ","Z5","Z7","U8","QU","7W","2V","2W","2X"},Table_Pending_Today[Order_Number],Table_Pending_Today[[#This Row],[Order_Number]]))</f>
        <v>0</v>
      </c>
      <c r="EL62" cm="1">
        <f t="array" ref="EL62">SUM(COUNTIFS(Table_Pending_Today[job_type_code],{"WB","WQ","Z5","Z7","U8","QU","7W","2V","2W","2X"},Table_Pending_Today[In-House],1,Table_Pending_Today[Order_Number],Table_Pending_Today[[#This Row],[Order_Number]]))</f>
        <v>0</v>
      </c>
      <c r="EM62" cm="1">
        <f t="array" ref="EM62">SUM(COUNTIFS(Table_Pending_Today[job_type_code],{"WB","WQ","Z5","Z7","U8","QU","7W","2V","2W","2X"},Table_Pending_Today[Contractor],1,Table_Pending_Today[Order_Number],Table_Pending_Today[[#This Row],[Order_Number]]))</f>
        <v>0</v>
      </c>
      <c r="EN62" cm="1">
        <f t="array" ref="EN62">IF(SUM(COUNTIFS(Table_Pending_Today[Order_Type_Desc],{"Install","Service Order","Restart"},Table_Pending_Today[Order_Number],Table_Pending_Today[[#This Row],[Order_Number]]))&gt;0,1,0)</f>
        <v>0</v>
      </c>
      <c r="EO62" cm="1">
        <f t="array" ref="EO62">IF(SUM(COUNTIFS(Table_Pending_Today[Order_Type_Desc],{"Install","Service Order","Restart"},Table_Pending_Today[In-House],1,Table_Pending_Today[Order_Number],Table_Pending_Today[[#This Row],[Order_Number]]))&gt;0,1,0)</f>
        <v>0</v>
      </c>
      <c r="EP62" cm="1">
        <f t="array" ref="EP62">IF(SUM(COUNTIFS(Table_Pending_Today[Order_Type_Desc],{"Install","Service Order","Restart"},Table_Pending_Today[Contractor],1,Table_Pending_Today[Order_Number],Table_Pending_Today[[#This Row],[Order_Number]]))&gt;0,1,0)</f>
        <v>0</v>
      </c>
      <c r="EQ62">
        <f>IF(SUM(COUNTIFS(Table_Pending_Today[Order_Type_Desc],"Special Request",Table_Pending_Today[Bury_Drop],0,Table_Pending_Today[In-House],1,Table_Pending_Today[Order_Number],Table_Pending_Today[[#This Row],[Order_Number]]))&gt;0,1,0)</f>
        <v>0</v>
      </c>
      <c r="ER62">
        <f>SUM(COUNTIFS(Table_Pending_Today[Order_Type_Desc],"Special Request",Table_Pending_Today[Bury_Drop],0,Table_Pending_Today[Contractor],1,Table_Pending_Today[Order_Number],Table_Pending_Today[[#This Row],[Order_Number]]))</f>
        <v>0</v>
      </c>
    </row>
    <row r="63" spans="1:148" x14ac:dyDescent="0.25">
      <c r="A63" t="s">
        <v>22433</v>
      </c>
      <c r="B63" t="s">
        <v>68448</v>
      </c>
      <c r="C63" t="s">
        <v>1</v>
      </c>
      <c r="D63" t="s">
        <v>25648</v>
      </c>
      <c r="E63" t="s">
        <v>25649</v>
      </c>
      <c r="F63" t="s">
        <v>25650</v>
      </c>
      <c r="G63">
        <v>418797</v>
      </c>
      <c r="H63" t="s">
        <v>72</v>
      </c>
      <c r="I63" t="s">
        <v>89</v>
      </c>
      <c r="J63" t="s">
        <v>16794</v>
      </c>
      <c r="K63" t="s">
        <v>73</v>
      </c>
      <c r="L63">
        <v>6</v>
      </c>
      <c r="M63" t="s">
        <v>25651</v>
      </c>
      <c r="N63" t="s">
        <v>25652</v>
      </c>
      <c r="P63" t="s">
        <v>90</v>
      </c>
      <c r="Q63" t="s">
        <v>17090</v>
      </c>
      <c r="R63" t="s">
        <v>25654</v>
      </c>
      <c r="T63" t="s">
        <v>75</v>
      </c>
      <c r="U63" t="s">
        <v>16658</v>
      </c>
      <c r="V63" t="s">
        <v>25655</v>
      </c>
      <c r="W63" t="s">
        <v>16666</v>
      </c>
      <c r="X63" t="s">
        <v>17181</v>
      </c>
      <c r="Y63" t="s">
        <v>76</v>
      </c>
      <c r="Z63" t="s">
        <v>77</v>
      </c>
      <c r="AA63" t="s">
        <v>90</v>
      </c>
      <c r="AB63" t="s">
        <v>16667</v>
      </c>
      <c r="AC63" t="s">
        <v>108</v>
      </c>
      <c r="AD63" t="s">
        <v>21440</v>
      </c>
      <c r="AE63" t="s">
        <v>18389</v>
      </c>
      <c r="AF63" t="s">
        <v>48220</v>
      </c>
      <c r="AG63" t="s">
        <v>22433</v>
      </c>
      <c r="AH63" t="s">
        <v>17432</v>
      </c>
      <c r="AI63" t="s">
        <v>18389</v>
      </c>
      <c r="AJ63">
        <v>2</v>
      </c>
      <c r="AK63" t="s">
        <v>98</v>
      </c>
      <c r="AL63" t="s">
        <v>79</v>
      </c>
      <c r="AO63">
        <v>18</v>
      </c>
      <c r="AP63" t="s">
        <v>91</v>
      </c>
      <c r="AQ63" t="s">
        <v>80</v>
      </c>
      <c r="AR63" t="s">
        <v>16796</v>
      </c>
      <c r="AT63">
        <v>0</v>
      </c>
      <c r="AU63">
        <v>0</v>
      </c>
      <c r="AV63" t="s">
        <v>16839</v>
      </c>
      <c r="BI63" t="s">
        <v>81</v>
      </c>
      <c r="BJ63" t="s">
        <v>81</v>
      </c>
      <c r="BK63" t="s">
        <v>81</v>
      </c>
      <c r="BM63" t="s">
        <v>48224</v>
      </c>
      <c r="BN63" t="s">
        <v>48225</v>
      </c>
      <c r="BP63" t="s">
        <v>48226</v>
      </c>
      <c r="BQ63" t="s">
        <v>48227</v>
      </c>
      <c r="BS63" t="s">
        <v>17202</v>
      </c>
      <c r="BV63" t="s">
        <v>21440</v>
      </c>
      <c r="BW63">
        <v>0</v>
      </c>
      <c r="BX63">
        <v>0</v>
      </c>
      <c r="CE63" t="s">
        <v>16880</v>
      </c>
      <c r="CF63" t="s">
        <v>16881</v>
      </c>
      <c r="CG63" t="s">
        <v>16882</v>
      </c>
      <c r="CK63" t="s">
        <v>16926</v>
      </c>
      <c r="CL63" t="s">
        <v>80</v>
      </c>
      <c r="CM63">
        <v>0</v>
      </c>
      <c r="CN63">
        <v>95.6828</v>
      </c>
      <c r="CO63">
        <v>211</v>
      </c>
      <c r="CP63">
        <v>6525</v>
      </c>
      <c r="CQ63" t="s">
        <v>17312</v>
      </c>
      <c r="CR63" t="s">
        <v>17313</v>
      </c>
      <c r="CS63" t="s">
        <v>48221</v>
      </c>
      <c r="CT63" t="s">
        <v>48222</v>
      </c>
      <c r="CU63" t="s">
        <v>16884</v>
      </c>
      <c r="CV63" t="s">
        <v>48223</v>
      </c>
      <c r="DU63">
        <v>1</v>
      </c>
      <c r="DV63">
        <v>0</v>
      </c>
      <c r="DW63">
        <v>0</v>
      </c>
      <c r="DY63">
        <v>0</v>
      </c>
      <c r="DZ63">
        <v>0</v>
      </c>
      <c r="EC63" t="s">
        <v>21337</v>
      </c>
      <c r="ED63">
        <v>6</v>
      </c>
      <c r="EE63" cm="1">
        <f t="array" ref="EE63">SUM(COUNTIFS(Table_Pending_Today[job_type_code],{"WB","WQ","Z5","Z7","U8","QU","7W","2V","2W","2X"},Table_Pending_Today[Order_Number],Table_Pending_Today[[#This Row],[Order_Number]]))</f>
        <v>0</v>
      </c>
      <c r="EF63">
        <f>COUNTIFS(Table_Pending_Today[Order_Number],Table_Pending_Today[[#This Row],[Order_Number]],Table_Pending_Today[tech_contractor],"INHOUSE")</f>
        <v>0</v>
      </c>
      <c r="EG63">
        <f>COUNTIFS(Table_Pending_Today[Order_Number],Table_Pending_Today[[#This Row],[Order_Number]],Table_Pending_Today[tech_contractor],"CONTRACTOR")</f>
        <v>0</v>
      </c>
      <c r="EH63" cm="1">
        <f t="array" ref="EH63">SUM(COUNTIFS(Table_Pending_Today[job_type_code],{"XV","XQ","XT","XU"},Table_Pending_Today[Order_Number],Table_Pending_Today[[#This Row],[Order_Number]]))</f>
        <v>0</v>
      </c>
      <c r="EI63" cm="1">
        <f t="array" ref="EI63">SUM(COUNTIFS(Table_Pending_Today[job_type_code],{"XV","XQ","XT","XU"},Table_Pending_Today[Order_Number],Table_Pending_Today[[#This Row],[Order_Number]],Table_Pending_Today[In-House],1))</f>
        <v>0</v>
      </c>
      <c r="EJ63" cm="1">
        <f t="array" ref="EJ63">SUM(COUNTIFS(Table_Pending_Today[job_type_code],{"XV","XQ","XT","XU"},Table_Pending_Today[Order_Number],Table_Pending_Today[[#This Row],[Order_Number]],Table_Pending_Today[Contractor],1))</f>
        <v>0</v>
      </c>
      <c r="EK63" cm="1">
        <f t="array" ref="EK63">SUM(COUNTIFS(Table_Pending_Today[job_type_code],{"WB","WQ","Z5","Z7","U8","QU","7W","2V","2W","2X"},Table_Pending_Today[Order_Number],Table_Pending_Today[[#This Row],[Order_Number]]))</f>
        <v>0</v>
      </c>
      <c r="EL63" cm="1">
        <f t="array" ref="EL63">SUM(COUNTIFS(Table_Pending_Today[job_type_code],{"WB","WQ","Z5","Z7","U8","QU","7W","2V","2W","2X"},Table_Pending_Today[In-House],1,Table_Pending_Today[Order_Number],Table_Pending_Today[[#This Row],[Order_Number]]))</f>
        <v>0</v>
      </c>
      <c r="EM63" cm="1">
        <f t="array" ref="EM63">SUM(COUNTIFS(Table_Pending_Today[job_type_code],{"WB","WQ","Z5","Z7","U8","QU","7W","2V","2W","2X"},Table_Pending_Today[Contractor],1,Table_Pending_Today[Order_Number],Table_Pending_Today[[#This Row],[Order_Number]]))</f>
        <v>0</v>
      </c>
      <c r="EN63" cm="1">
        <f t="array" ref="EN63">IF(SUM(COUNTIFS(Table_Pending_Today[Order_Type_Desc],{"Install","Service Order","Restart"},Table_Pending_Today[Order_Number],Table_Pending_Today[[#This Row],[Order_Number]]))&gt;0,1,0)</f>
        <v>0</v>
      </c>
      <c r="EO63" cm="1">
        <f t="array" ref="EO63">IF(SUM(COUNTIFS(Table_Pending_Today[Order_Type_Desc],{"Install","Service Order","Restart"},Table_Pending_Today[In-House],1,Table_Pending_Today[Order_Number],Table_Pending_Today[[#This Row],[Order_Number]]))&gt;0,1,0)</f>
        <v>0</v>
      </c>
      <c r="EP63" cm="1">
        <f t="array" ref="EP63">IF(SUM(COUNTIFS(Table_Pending_Today[Order_Type_Desc],{"Install","Service Order","Restart"},Table_Pending_Today[Contractor],1,Table_Pending_Today[Order_Number],Table_Pending_Today[[#This Row],[Order_Number]]))&gt;0,1,0)</f>
        <v>0</v>
      </c>
      <c r="EQ63">
        <f>IF(SUM(COUNTIFS(Table_Pending_Today[Order_Type_Desc],"Special Request",Table_Pending_Today[Bury_Drop],0,Table_Pending_Today[In-House],1,Table_Pending_Today[Order_Number],Table_Pending_Today[[#This Row],[Order_Number]]))&gt;0,1,0)</f>
        <v>0</v>
      </c>
      <c r="ER63">
        <f>SUM(COUNTIFS(Table_Pending_Today[Order_Type_Desc],"Special Request",Table_Pending_Today[Bury_Drop],0,Table_Pending_Today[Contractor],1,Table_Pending_Today[Order_Number],Table_Pending_Today[[#This Row],[Order_Number]]))</f>
        <v>0</v>
      </c>
    </row>
    <row r="64" spans="1:148" x14ac:dyDescent="0.25">
      <c r="A64" t="s">
        <v>22433</v>
      </c>
      <c r="B64" t="s">
        <v>68448</v>
      </c>
      <c r="C64" t="s">
        <v>1</v>
      </c>
      <c r="D64" t="s">
        <v>34275</v>
      </c>
      <c r="E64" t="s">
        <v>34276</v>
      </c>
      <c r="F64" t="s">
        <v>34277</v>
      </c>
      <c r="G64">
        <v>441201</v>
      </c>
      <c r="H64" t="s">
        <v>120</v>
      </c>
      <c r="I64" t="s">
        <v>16938</v>
      </c>
      <c r="J64" t="s">
        <v>16791</v>
      </c>
      <c r="K64" t="s">
        <v>73</v>
      </c>
      <c r="L64">
        <v>3</v>
      </c>
      <c r="M64" t="s">
        <v>34278</v>
      </c>
      <c r="N64" t="s">
        <v>34279</v>
      </c>
      <c r="P64" t="s">
        <v>93</v>
      </c>
      <c r="Q64" t="s">
        <v>17211</v>
      </c>
      <c r="R64" t="s">
        <v>34281</v>
      </c>
      <c r="S64" t="s">
        <v>34282</v>
      </c>
      <c r="T64" t="s">
        <v>75</v>
      </c>
      <c r="U64" t="s">
        <v>16658</v>
      </c>
      <c r="V64" t="s">
        <v>34283</v>
      </c>
      <c r="W64" t="s">
        <v>16666</v>
      </c>
      <c r="X64" t="s">
        <v>16843</v>
      </c>
      <c r="Y64" t="s">
        <v>76</v>
      </c>
      <c r="Z64" t="s">
        <v>77</v>
      </c>
      <c r="AA64" t="s">
        <v>90</v>
      </c>
      <c r="AB64" t="s">
        <v>16833</v>
      </c>
      <c r="AC64" t="s">
        <v>16826</v>
      </c>
      <c r="AD64" t="s">
        <v>48470</v>
      </c>
      <c r="AE64" t="s">
        <v>19187</v>
      </c>
      <c r="AF64" t="s">
        <v>48471</v>
      </c>
      <c r="AG64" t="s">
        <v>22433</v>
      </c>
      <c r="AH64" t="s">
        <v>16795</v>
      </c>
      <c r="AI64" t="s">
        <v>22433</v>
      </c>
      <c r="AJ64">
        <v>0</v>
      </c>
      <c r="AK64" t="s">
        <v>17462</v>
      </c>
      <c r="AL64" t="s">
        <v>19039</v>
      </c>
      <c r="AM64" t="s">
        <v>3</v>
      </c>
      <c r="AN64" t="s">
        <v>16827</v>
      </c>
      <c r="AO64">
        <v>18</v>
      </c>
      <c r="AP64" t="s">
        <v>16939</v>
      </c>
      <c r="AQ64" t="s">
        <v>99</v>
      </c>
      <c r="AR64" t="s">
        <v>16792</v>
      </c>
      <c r="AT64">
        <v>0</v>
      </c>
      <c r="AU64">
        <v>0</v>
      </c>
      <c r="AV64" t="s">
        <v>16839</v>
      </c>
      <c r="BI64" t="s">
        <v>81</v>
      </c>
      <c r="BJ64" t="s">
        <v>81</v>
      </c>
      <c r="BK64" t="s">
        <v>81</v>
      </c>
      <c r="BL64" t="s">
        <v>48472</v>
      </c>
      <c r="BM64" t="s">
        <v>48473</v>
      </c>
      <c r="BN64" t="s">
        <v>48474</v>
      </c>
      <c r="BO64" t="s">
        <v>100</v>
      </c>
      <c r="BQ64" t="s">
        <v>48475</v>
      </c>
      <c r="BS64" t="s">
        <v>17202</v>
      </c>
      <c r="BT64" t="s">
        <v>19040</v>
      </c>
      <c r="BU64" t="s">
        <v>19041</v>
      </c>
      <c r="BV64" t="s">
        <v>48470</v>
      </c>
      <c r="BW64">
        <v>0</v>
      </c>
      <c r="BX64">
        <v>0</v>
      </c>
      <c r="CE64" t="s">
        <v>16879</v>
      </c>
      <c r="CF64" t="s">
        <v>48476</v>
      </c>
      <c r="CG64" t="s">
        <v>48477</v>
      </c>
      <c r="CH64" t="s">
        <v>48478</v>
      </c>
      <c r="CI64" t="s">
        <v>48479</v>
      </c>
      <c r="CJ64" t="s">
        <v>18061</v>
      </c>
      <c r="CK64" t="s">
        <v>16879</v>
      </c>
      <c r="CL64" t="s">
        <v>99</v>
      </c>
      <c r="CM64">
        <v>0</v>
      </c>
      <c r="CN64">
        <v>98.325699999999998</v>
      </c>
      <c r="CO64">
        <v>4.83</v>
      </c>
      <c r="CP64">
        <v>100</v>
      </c>
      <c r="CQ64" t="s">
        <v>17312</v>
      </c>
      <c r="CR64" t="s">
        <v>17313</v>
      </c>
      <c r="CT64" t="s">
        <v>19380</v>
      </c>
      <c r="DS64">
        <v>0</v>
      </c>
      <c r="DU64">
        <v>1</v>
      </c>
      <c r="DV64">
        <v>0</v>
      </c>
      <c r="DW64">
        <v>0</v>
      </c>
      <c r="DY64">
        <v>0</v>
      </c>
      <c r="DZ64">
        <v>0</v>
      </c>
      <c r="EC64" t="s">
        <v>21320</v>
      </c>
      <c r="ED64">
        <v>3</v>
      </c>
      <c r="EE64" cm="1">
        <f t="array" ref="EE64">SUM(COUNTIFS(Table_Pending_Today[job_type_code],{"WB","WQ","Z5","Z7","U8","QU","7W","2V","2W","2X"},Table_Pending_Today[Order_Number],Table_Pending_Today[[#This Row],[Order_Number]]))</f>
        <v>0</v>
      </c>
      <c r="EF64">
        <f>COUNTIFS(Table_Pending_Today[Order_Number],Table_Pending_Today[[#This Row],[Order_Number]],Table_Pending_Today[tech_contractor],"INHOUSE")</f>
        <v>0</v>
      </c>
      <c r="EG64">
        <f>COUNTIFS(Table_Pending_Today[Order_Number],Table_Pending_Today[[#This Row],[Order_Number]],Table_Pending_Today[tech_contractor],"CONTRACTOR")</f>
        <v>1</v>
      </c>
      <c r="EH64" cm="1">
        <f t="array" ref="EH64">SUM(COUNTIFS(Table_Pending_Today[job_type_code],{"XV","XQ","XT","XU"},Table_Pending_Today[Order_Number],Table_Pending_Today[[#This Row],[Order_Number]]))</f>
        <v>0</v>
      </c>
      <c r="EI64" cm="1">
        <f t="array" ref="EI64">SUM(COUNTIFS(Table_Pending_Today[job_type_code],{"XV","XQ","XT","XU"},Table_Pending_Today[Order_Number],Table_Pending_Today[[#This Row],[Order_Number]],Table_Pending_Today[In-House],1))</f>
        <v>0</v>
      </c>
      <c r="EJ64" cm="1">
        <f t="array" ref="EJ64">SUM(COUNTIFS(Table_Pending_Today[job_type_code],{"XV","XQ","XT","XU"},Table_Pending_Today[Order_Number],Table_Pending_Today[[#This Row],[Order_Number]],Table_Pending_Today[Contractor],1))</f>
        <v>0</v>
      </c>
      <c r="EK64" cm="1">
        <f t="array" ref="EK64">SUM(COUNTIFS(Table_Pending_Today[job_type_code],{"WB","WQ","Z5","Z7","U8","QU","7W","2V","2W","2X"},Table_Pending_Today[Order_Number],Table_Pending_Today[[#This Row],[Order_Number]]))</f>
        <v>0</v>
      </c>
      <c r="EL64" cm="1">
        <f t="array" ref="EL64">SUM(COUNTIFS(Table_Pending_Today[job_type_code],{"WB","WQ","Z5","Z7","U8","QU","7W","2V","2W","2X"},Table_Pending_Today[In-House],1,Table_Pending_Today[Order_Number],Table_Pending_Today[[#This Row],[Order_Number]]))</f>
        <v>0</v>
      </c>
      <c r="EM64" cm="1">
        <f t="array" ref="EM64">SUM(COUNTIFS(Table_Pending_Today[job_type_code],{"WB","WQ","Z5","Z7","U8","QU","7W","2V","2W","2X"},Table_Pending_Today[Contractor],1,Table_Pending_Today[Order_Number],Table_Pending_Today[[#This Row],[Order_Number]]))</f>
        <v>0</v>
      </c>
      <c r="EN64" cm="1">
        <f t="array" ref="EN64">IF(SUM(COUNTIFS(Table_Pending_Today[Order_Type_Desc],{"Install","Service Order","Restart"},Table_Pending_Today[Order_Number],Table_Pending_Today[[#This Row],[Order_Number]]))&gt;0,1,0)</f>
        <v>1</v>
      </c>
      <c r="EO64" cm="1">
        <f t="array" ref="EO64">IF(SUM(COUNTIFS(Table_Pending_Today[Order_Type_Desc],{"Install","Service Order","Restart"},Table_Pending_Today[In-House],1,Table_Pending_Today[Order_Number],Table_Pending_Today[[#This Row],[Order_Number]]))&gt;0,1,0)</f>
        <v>0</v>
      </c>
      <c r="EP64" cm="1">
        <f t="array" ref="EP64">IF(SUM(COUNTIFS(Table_Pending_Today[Order_Type_Desc],{"Install","Service Order","Restart"},Table_Pending_Today[Contractor],1,Table_Pending_Today[Order_Number],Table_Pending_Today[[#This Row],[Order_Number]]))&gt;0,1,0)</f>
        <v>1</v>
      </c>
      <c r="EQ64">
        <f>IF(SUM(COUNTIFS(Table_Pending_Today[Order_Type_Desc],"Special Request",Table_Pending_Today[Bury_Drop],0,Table_Pending_Today[In-House],1,Table_Pending_Today[Order_Number],Table_Pending_Today[[#This Row],[Order_Number]]))&gt;0,1,0)</f>
        <v>0</v>
      </c>
      <c r="ER64">
        <f>SUM(COUNTIFS(Table_Pending_Today[Order_Type_Desc],"Special Request",Table_Pending_Today[Bury_Drop],0,Table_Pending_Today[Contractor],1,Table_Pending_Today[Order_Number],Table_Pending_Today[[#This Row],[Order_Number]]))</f>
        <v>0</v>
      </c>
    </row>
    <row r="65" spans="1:148" x14ac:dyDescent="0.25">
      <c r="A65" t="s">
        <v>22433</v>
      </c>
      <c r="B65" t="s">
        <v>68448</v>
      </c>
      <c r="C65" t="s">
        <v>1</v>
      </c>
      <c r="D65" t="s">
        <v>25114</v>
      </c>
      <c r="E65" t="s">
        <v>25115</v>
      </c>
      <c r="F65" t="s">
        <v>25116</v>
      </c>
      <c r="G65">
        <v>316301</v>
      </c>
      <c r="H65" t="s">
        <v>120</v>
      </c>
      <c r="I65" t="s">
        <v>18132</v>
      </c>
      <c r="J65" t="s">
        <v>16791</v>
      </c>
      <c r="K65" t="s">
        <v>73</v>
      </c>
      <c r="L65">
        <v>18</v>
      </c>
      <c r="M65" t="s">
        <v>25117</v>
      </c>
      <c r="N65" t="s">
        <v>25118</v>
      </c>
      <c r="P65" t="s">
        <v>86</v>
      </c>
      <c r="Q65" t="s">
        <v>17084</v>
      </c>
      <c r="R65" t="s">
        <v>25120</v>
      </c>
      <c r="T65" t="s">
        <v>75</v>
      </c>
      <c r="U65" t="s">
        <v>16658</v>
      </c>
      <c r="V65" t="s">
        <v>25121</v>
      </c>
      <c r="W65" t="s">
        <v>16666</v>
      </c>
      <c r="X65" t="s">
        <v>16831</v>
      </c>
      <c r="Y65" t="s">
        <v>84</v>
      </c>
      <c r="Z65" t="s">
        <v>16923</v>
      </c>
      <c r="AA65" t="s">
        <v>90</v>
      </c>
      <c r="AB65" t="s">
        <v>16744</v>
      </c>
      <c r="AC65" t="s">
        <v>107</v>
      </c>
      <c r="AD65" t="s">
        <v>48921</v>
      </c>
      <c r="AE65" t="s">
        <v>18363</v>
      </c>
      <c r="AF65" t="s">
        <v>48922</v>
      </c>
      <c r="AG65" t="s">
        <v>22433</v>
      </c>
      <c r="AH65" t="s">
        <v>16779</v>
      </c>
      <c r="AI65" t="s">
        <v>19187</v>
      </c>
      <c r="AJ65">
        <v>2</v>
      </c>
      <c r="AK65" t="s">
        <v>16838</v>
      </c>
      <c r="AL65" t="s">
        <v>79</v>
      </c>
      <c r="AO65">
        <v>21</v>
      </c>
      <c r="AP65" t="s">
        <v>18133</v>
      </c>
      <c r="AQ65" t="s">
        <v>118</v>
      </c>
      <c r="AR65" t="s">
        <v>16792</v>
      </c>
      <c r="AT65">
        <v>0</v>
      </c>
      <c r="AU65">
        <v>0</v>
      </c>
      <c r="AV65" t="s">
        <v>16839</v>
      </c>
      <c r="BI65" t="s">
        <v>119</v>
      </c>
      <c r="BJ65" t="s">
        <v>81</v>
      </c>
      <c r="BK65" t="s">
        <v>81</v>
      </c>
      <c r="BL65" t="s">
        <v>48927</v>
      </c>
      <c r="BM65" t="s">
        <v>48928</v>
      </c>
      <c r="BN65" t="s">
        <v>21348</v>
      </c>
      <c r="BO65" t="s">
        <v>48929</v>
      </c>
      <c r="BQ65" t="s">
        <v>48930</v>
      </c>
      <c r="BR65" t="s">
        <v>235</v>
      </c>
      <c r="BS65" t="s">
        <v>84</v>
      </c>
      <c r="BV65" t="s">
        <v>48921</v>
      </c>
      <c r="BW65">
        <v>0</v>
      </c>
      <c r="BX65">
        <v>0</v>
      </c>
      <c r="CE65" t="s">
        <v>17212</v>
      </c>
      <c r="CF65" t="s">
        <v>48931</v>
      </c>
      <c r="CG65" t="s">
        <v>48932</v>
      </c>
      <c r="CH65" t="s">
        <v>48933</v>
      </c>
      <c r="CI65" t="s">
        <v>21978</v>
      </c>
      <c r="CJ65" t="s">
        <v>17846</v>
      </c>
      <c r="CK65" t="s">
        <v>17212</v>
      </c>
      <c r="CL65" t="s">
        <v>118</v>
      </c>
      <c r="CM65">
        <v>0</v>
      </c>
      <c r="CN65">
        <v>94.912700000000001</v>
      </c>
      <c r="CO65">
        <v>17.350000000000001</v>
      </c>
      <c r="CP65">
        <v>0</v>
      </c>
      <c r="CQ65" t="s">
        <v>17315</v>
      </c>
      <c r="CR65" t="s">
        <v>48923</v>
      </c>
      <c r="CS65" t="s">
        <v>48924</v>
      </c>
      <c r="CT65" t="s">
        <v>48925</v>
      </c>
      <c r="CU65" t="s">
        <v>18300</v>
      </c>
      <c r="CV65" t="s">
        <v>48926</v>
      </c>
      <c r="DU65">
        <v>1</v>
      </c>
      <c r="DV65">
        <v>0</v>
      </c>
      <c r="DW65">
        <v>0</v>
      </c>
      <c r="DX65">
        <v>1</v>
      </c>
      <c r="DY65">
        <v>0</v>
      </c>
      <c r="DZ65">
        <v>0</v>
      </c>
      <c r="EC65" t="s">
        <v>21337</v>
      </c>
      <c r="ED65">
        <v>18</v>
      </c>
      <c r="EE65" cm="1">
        <f t="array" ref="EE65">SUM(COUNTIFS(Table_Pending_Today[job_type_code],{"WB","WQ","Z5","Z7","U8","QU","7W","2V","2W","2X"},Table_Pending_Today[Order_Number],Table_Pending_Today[[#This Row],[Order_Number]]))</f>
        <v>0</v>
      </c>
      <c r="EF65">
        <f>COUNTIFS(Table_Pending_Today[Order_Number],Table_Pending_Today[[#This Row],[Order_Number]],Table_Pending_Today[tech_contractor],"INHOUSE")</f>
        <v>0</v>
      </c>
      <c r="EG65">
        <f>COUNTIFS(Table_Pending_Today[Order_Number],Table_Pending_Today[[#This Row],[Order_Number]],Table_Pending_Today[tech_contractor],"CONTRACTOR")</f>
        <v>0</v>
      </c>
      <c r="EH65" cm="1">
        <f t="array" ref="EH65">SUM(COUNTIFS(Table_Pending_Today[job_type_code],{"XV","XQ","XT","XU"},Table_Pending_Today[Order_Number],Table_Pending_Today[[#This Row],[Order_Number]]))</f>
        <v>0</v>
      </c>
      <c r="EI65" cm="1">
        <f t="array" ref="EI65">SUM(COUNTIFS(Table_Pending_Today[job_type_code],{"XV","XQ","XT","XU"},Table_Pending_Today[Order_Number],Table_Pending_Today[[#This Row],[Order_Number]],Table_Pending_Today[In-House],1))</f>
        <v>0</v>
      </c>
      <c r="EJ65" cm="1">
        <f t="array" ref="EJ65">SUM(COUNTIFS(Table_Pending_Today[job_type_code],{"XV","XQ","XT","XU"},Table_Pending_Today[Order_Number],Table_Pending_Today[[#This Row],[Order_Number]],Table_Pending_Today[Contractor],1))</f>
        <v>0</v>
      </c>
      <c r="EK65" cm="1">
        <f t="array" ref="EK65">SUM(COUNTIFS(Table_Pending_Today[job_type_code],{"WB","WQ","Z5","Z7","U8","QU","7W","2V","2W","2X"},Table_Pending_Today[Order_Number],Table_Pending_Today[[#This Row],[Order_Number]]))</f>
        <v>0</v>
      </c>
      <c r="EL65" cm="1">
        <f t="array" ref="EL65">SUM(COUNTIFS(Table_Pending_Today[job_type_code],{"WB","WQ","Z5","Z7","U8","QU","7W","2V","2W","2X"},Table_Pending_Today[In-House],1,Table_Pending_Today[Order_Number],Table_Pending_Today[[#This Row],[Order_Number]]))</f>
        <v>0</v>
      </c>
      <c r="EM65" cm="1">
        <f t="array" ref="EM65">SUM(COUNTIFS(Table_Pending_Today[job_type_code],{"WB","WQ","Z5","Z7","U8","QU","7W","2V","2W","2X"},Table_Pending_Today[Contractor],1,Table_Pending_Today[Order_Number],Table_Pending_Today[[#This Row],[Order_Number]]))</f>
        <v>0</v>
      </c>
      <c r="EN65" cm="1">
        <f t="array" ref="EN65">IF(SUM(COUNTIFS(Table_Pending_Today[Order_Type_Desc],{"Install","Service Order","Restart"},Table_Pending_Today[Order_Number],Table_Pending_Today[[#This Row],[Order_Number]]))&gt;0,1,0)</f>
        <v>1</v>
      </c>
      <c r="EO65" cm="1">
        <f t="array" ref="EO65">IF(SUM(COUNTIFS(Table_Pending_Today[Order_Type_Desc],{"Install","Service Order","Restart"},Table_Pending_Today[In-House],1,Table_Pending_Today[Order_Number],Table_Pending_Today[[#This Row],[Order_Number]]))&gt;0,1,0)</f>
        <v>0</v>
      </c>
      <c r="EP65" cm="1">
        <f t="array" ref="EP65">IF(SUM(COUNTIFS(Table_Pending_Today[Order_Type_Desc],{"Install","Service Order","Restart"},Table_Pending_Today[Contractor],1,Table_Pending_Today[Order_Number],Table_Pending_Today[[#This Row],[Order_Number]]))&gt;0,1,0)</f>
        <v>0</v>
      </c>
      <c r="EQ65">
        <f>IF(SUM(COUNTIFS(Table_Pending_Today[Order_Type_Desc],"Special Request",Table_Pending_Today[Bury_Drop],0,Table_Pending_Today[In-House],1,Table_Pending_Today[Order_Number],Table_Pending_Today[[#This Row],[Order_Number]]))&gt;0,1,0)</f>
        <v>0</v>
      </c>
      <c r="ER65">
        <f>SUM(COUNTIFS(Table_Pending_Today[Order_Type_Desc],"Special Request",Table_Pending_Today[Bury_Drop],0,Table_Pending_Today[Contractor],1,Table_Pending_Today[Order_Number],Table_Pending_Today[[#This Row],[Order_Number]]))</f>
        <v>0</v>
      </c>
    </row>
    <row r="66" spans="1:148" x14ac:dyDescent="0.25">
      <c r="A66" t="s">
        <v>22433</v>
      </c>
      <c r="B66" t="s">
        <v>68448</v>
      </c>
      <c r="C66" t="s">
        <v>1</v>
      </c>
      <c r="D66" t="s">
        <v>25979</v>
      </c>
      <c r="E66" t="s">
        <v>25980</v>
      </c>
      <c r="F66" t="s">
        <v>25981</v>
      </c>
      <c r="G66">
        <v>444398</v>
      </c>
      <c r="H66" t="s">
        <v>120</v>
      </c>
      <c r="I66" t="s">
        <v>17020</v>
      </c>
      <c r="J66" t="s">
        <v>16791</v>
      </c>
      <c r="K66" t="s">
        <v>73</v>
      </c>
      <c r="L66">
        <v>3</v>
      </c>
      <c r="M66" t="s">
        <v>25982</v>
      </c>
      <c r="N66" t="s">
        <v>25983</v>
      </c>
      <c r="P66" t="s">
        <v>25984</v>
      </c>
      <c r="Q66" t="s">
        <v>48311</v>
      </c>
      <c r="R66" t="s">
        <v>287</v>
      </c>
      <c r="S66" t="s">
        <v>25986</v>
      </c>
      <c r="T66" t="s">
        <v>75</v>
      </c>
      <c r="U66" t="s">
        <v>16658</v>
      </c>
      <c r="V66" t="s">
        <v>25987</v>
      </c>
      <c r="W66" t="s">
        <v>16666</v>
      </c>
      <c r="X66" t="s">
        <v>16656</v>
      </c>
      <c r="Y66" t="s">
        <v>76</v>
      </c>
      <c r="Z66" t="s">
        <v>77</v>
      </c>
      <c r="AA66" t="s">
        <v>86</v>
      </c>
      <c r="AB66" t="s">
        <v>16667</v>
      </c>
      <c r="AC66" t="s">
        <v>17218</v>
      </c>
      <c r="AD66" t="s">
        <v>48312</v>
      </c>
      <c r="AE66" t="s">
        <v>19187</v>
      </c>
      <c r="AF66" t="s">
        <v>48313</v>
      </c>
      <c r="AG66" t="s">
        <v>22433</v>
      </c>
      <c r="AH66" t="s">
        <v>16937</v>
      </c>
      <c r="AI66" t="s">
        <v>22433</v>
      </c>
      <c r="AJ66">
        <v>1</v>
      </c>
      <c r="AK66" t="s">
        <v>98</v>
      </c>
      <c r="AL66" t="s">
        <v>49099</v>
      </c>
      <c r="AM66" t="s">
        <v>87</v>
      </c>
      <c r="AO66">
        <v>18</v>
      </c>
      <c r="AP66" t="s">
        <v>17021</v>
      </c>
      <c r="AQ66" t="s">
        <v>99</v>
      </c>
      <c r="AR66" t="s">
        <v>16792</v>
      </c>
      <c r="AT66">
        <v>0</v>
      </c>
      <c r="AU66">
        <v>0</v>
      </c>
      <c r="AV66" t="s">
        <v>16839</v>
      </c>
      <c r="BI66" t="s">
        <v>81</v>
      </c>
      <c r="BJ66" t="s">
        <v>81</v>
      </c>
      <c r="BK66" t="s">
        <v>81</v>
      </c>
      <c r="BL66" t="s">
        <v>48314</v>
      </c>
      <c r="BM66" t="s">
        <v>48315</v>
      </c>
      <c r="BN66" t="s">
        <v>48316</v>
      </c>
      <c r="BO66" t="s">
        <v>100</v>
      </c>
      <c r="BS66" t="s">
        <v>17202</v>
      </c>
      <c r="BT66" t="s">
        <v>17751</v>
      </c>
      <c r="BU66" t="s">
        <v>49100</v>
      </c>
      <c r="BV66" t="s">
        <v>48312</v>
      </c>
      <c r="BW66">
        <v>0</v>
      </c>
      <c r="BX66">
        <v>1</v>
      </c>
      <c r="CE66" t="s">
        <v>16890</v>
      </c>
      <c r="CF66" t="s">
        <v>48317</v>
      </c>
      <c r="CG66" t="s">
        <v>48318</v>
      </c>
      <c r="CH66" t="s">
        <v>48319</v>
      </c>
      <c r="CI66" t="s">
        <v>48320</v>
      </c>
      <c r="CJ66" t="s">
        <v>17718</v>
      </c>
      <c r="CK66" t="s">
        <v>16890</v>
      </c>
      <c r="CL66" t="s">
        <v>99</v>
      </c>
      <c r="CM66">
        <v>0</v>
      </c>
      <c r="CN66">
        <v>98.468699999999998</v>
      </c>
      <c r="CO66">
        <v>6.59</v>
      </c>
      <c r="CP66">
        <v>200</v>
      </c>
      <c r="CQ66" t="s">
        <v>17312</v>
      </c>
      <c r="CR66" t="s">
        <v>17313</v>
      </c>
      <c r="CS66" t="s">
        <v>17314</v>
      </c>
      <c r="CT66" t="s">
        <v>19385</v>
      </c>
      <c r="CU66" t="s">
        <v>16885</v>
      </c>
      <c r="DS66">
        <v>0</v>
      </c>
      <c r="DU66">
        <v>1</v>
      </c>
      <c r="DV66">
        <v>0</v>
      </c>
      <c r="DW66">
        <v>0</v>
      </c>
      <c r="DY66">
        <v>0</v>
      </c>
      <c r="DZ66">
        <v>0</v>
      </c>
      <c r="EC66" t="s">
        <v>21320</v>
      </c>
      <c r="ED66">
        <v>3</v>
      </c>
      <c r="EE66" cm="1">
        <f t="array" ref="EE66">SUM(COUNTIFS(Table_Pending_Today[job_type_code],{"WB","WQ","Z5","Z7","U8","QU","7W","2V","2W","2X"},Table_Pending_Today[Order_Number],Table_Pending_Today[[#This Row],[Order_Number]]))</f>
        <v>0</v>
      </c>
      <c r="EF66">
        <f>COUNTIFS(Table_Pending_Today[Order_Number],Table_Pending_Today[[#This Row],[Order_Number]],Table_Pending_Today[tech_contractor],"INHOUSE")</f>
        <v>1</v>
      </c>
      <c r="EG66">
        <f>COUNTIFS(Table_Pending_Today[Order_Number],Table_Pending_Today[[#This Row],[Order_Number]],Table_Pending_Today[tech_contractor],"CONTRACTOR")</f>
        <v>0</v>
      </c>
      <c r="EH66" cm="1">
        <f t="array" ref="EH66">SUM(COUNTIFS(Table_Pending_Today[job_type_code],{"XV","XQ","XT","XU"},Table_Pending_Today[Order_Number],Table_Pending_Today[[#This Row],[Order_Number]]))</f>
        <v>0</v>
      </c>
      <c r="EI66" cm="1">
        <f t="array" ref="EI66">SUM(COUNTIFS(Table_Pending_Today[job_type_code],{"XV","XQ","XT","XU"},Table_Pending_Today[Order_Number],Table_Pending_Today[[#This Row],[Order_Number]],Table_Pending_Today[In-House],1))</f>
        <v>0</v>
      </c>
      <c r="EJ66" cm="1">
        <f t="array" ref="EJ66">SUM(COUNTIFS(Table_Pending_Today[job_type_code],{"XV","XQ","XT","XU"},Table_Pending_Today[Order_Number],Table_Pending_Today[[#This Row],[Order_Number]],Table_Pending_Today[Contractor],1))</f>
        <v>0</v>
      </c>
      <c r="EK66" cm="1">
        <f t="array" ref="EK66">SUM(COUNTIFS(Table_Pending_Today[job_type_code],{"WB","WQ","Z5","Z7","U8","QU","7W","2V","2W","2X"},Table_Pending_Today[Order_Number],Table_Pending_Today[[#This Row],[Order_Number]]))</f>
        <v>0</v>
      </c>
      <c r="EL66" cm="1">
        <f t="array" ref="EL66">SUM(COUNTIFS(Table_Pending_Today[job_type_code],{"WB","WQ","Z5","Z7","U8","QU","7W","2V","2W","2X"},Table_Pending_Today[In-House],1,Table_Pending_Today[Order_Number],Table_Pending_Today[[#This Row],[Order_Number]]))</f>
        <v>0</v>
      </c>
      <c r="EM66" cm="1">
        <f t="array" ref="EM66">SUM(COUNTIFS(Table_Pending_Today[job_type_code],{"WB","WQ","Z5","Z7","U8","QU","7W","2V","2W","2X"},Table_Pending_Today[Contractor],1,Table_Pending_Today[Order_Number],Table_Pending_Today[[#This Row],[Order_Number]]))</f>
        <v>0</v>
      </c>
      <c r="EN66" cm="1">
        <f t="array" ref="EN66">IF(SUM(COUNTIFS(Table_Pending_Today[Order_Type_Desc],{"Install","Service Order","Restart"},Table_Pending_Today[Order_Number],Table_Pending_Today[[#This Row],[Order_Number]]))&gt;0,1,0)</f>
        <v>1</v>
      </c>
      <c r="EO66" cm="1">
        <f t="array" ref="EO66">IF(SUM(COUNTIFS(Table_Pending_Today[Order_Type_Desc],{"Install","Service Order","Restart"},Table_Pending_Today[In-House],1,Table_Pending_Today[Order_Number],Table_Pending_Today[[#This Row],[Order_Number]]))&gt;0,1,0)</f>
        <v>1</v>
      </c>
      <c r="EP66" cm="1">
        <f t="array" ref="EP66">IF(SUM(COUNTIFS(Table_Pending_Today[Order_Type_Desc],{"Install","Service Order","Restart"},Table_Pending_Today[Contractor],1,Table_Pending_Today[Order_Number],Table_Pending_Today[[#This Row],[Order_Number]]))&gt;0,1,0)</f>
        <v>0</v>
      </c>
      <c r="EQ66">
        <f>IF(SUM(COUNTIFS(Table_Pending_Today[Order_Type_Desc],"Special Request",Table_Pending_Today[Bury_Drop],0,Table_Pending_Today[In-House],1,Table_Pending_Today[Order_Number],Table_Pending_Today[[#This Row],[Order_Number]]))&gt;0,1,0)</f>
        <v>0</v>
      </c>
      <c r="ER66">
        <f>SUM(COUNTIFS(Table_Pending_Today[Order_Type_Desc],"Special Request",Table_Pending_Today[Bury_Drop],0,Table_Pending_Today[Contractor],1,Table_Pending_Today[Order_Number],Table_Pending_Today[[#This Row],[Order_Number]]))</f>
        <v>0</v>
      </c>
    </row>
    <row r="67" spans="1:148" x14ac:dyDescent="0.25">
      <c r="A67" t="s">
        <v>22433</v>
      </c>
      <c r="B67" t="s">
        <v>68448</v>
      </c>
      <c r="C67" t="s">
        <v>1</v>
      </c>
      <c r="D67" t="s">
        <v>37513</v>
      </c>
      <c r="E67" t="s">
        <v>37514</v>
      </c>
      <c r="F67" t="s">
        <v>37515</v>
      </c>
      <c r="G67">
        <v>447912</v>
      </c>
      <c r="H67" t="s">
        <v>72</v>
      </c>
      <c r="I67" t="s">
        <v>89</v>
      </c>
      <c r="J67" t="s">
        <v>17147</v>
      </c>
      <c r="K67" t="s">
        <v>73</v>
      </c>
      <c r="L67">
        <v>3</v>
      </c>
      <c r="M67" t="s">
        <v>37516</v>
      </c>
      <c r="N67" t="s">
        <v>37517</v>
      </c>
      <c r="P67" t="s">
        <v>86</v>
      </c>
      <c r="Q67" t="s">
        <v>18321</v>
      </c>
      <c r="R67" t="s">
        <v>48321</v>
      </c>
      <c r="T67" t="s">
        <v>75</v>
      </c>
      <c r="U67" t="s">
        <v>16658</v>
      </c>
      <c r="V67" t="s">
        <v>37521</v>
      </c>
      <c r="W67" t="s">
        <v>16666</v>
      </c>
      <c r="X67" t="s">
        <v>16831</v>
      </c>
      <c r="Y67" t="s">
        <v>76</v>
      </c>
      <c r="Z67" t="s">
        <v>77</v>
      </c>
      <c r="AA67" t="s">
        <v>90</v>
      </c>
      <c r="AB67" t="s">
        <v>16744</v>
      </c>
      <c r="AC67" t="s">
        <v>107</v>
      </c>
      <c r="AD67" t="s">
        <v>48322</v>
      </c>
      <c r="AE67" t="s">
        <v>19187</v>
      </c>
      <c r="AF67" t="s">
        <v>48323</v>
      </c>
      <c r="AG67" t="s">
        <v>22433</v>
      </c>
      <c r="AH67" t="s">
        <v>17431</v>
      </c>
      <c r="AI67" t="s">
        <v>19945</v>
      </c>
      <c r="AJ67">
        <v>1</v>
      </c>
      <c r="AK67" t="s">
        <v>16793</v>
      </c>
      <c r="AL67" t="s">
        <v>79</v>
      </c>
      <c r="AO67">
        <v>18</v>
      </c>
      <c r="AP67" t="s">
        <v>91</v>
      </c>
      <c r="AQ67" t="s">
        <v>80</v>
      </c>
      <c r="AR67" t="s">
        <v>19615</v>
      </c>
      <c r="AT67">
        <v>0</v>
      </c>
      <c r="AU67">
        <v>0</v>
      </c>
      <c r="AV67" t="s">
        <v>16839</v>
      </c>
      <c r="BI67" t="s">
        <v>81</v>
      </c>
      <c r="BJ67" t="s">
        <v>81</v>
      </c>
      <c r="BK67" t="s">
        <v>81</v>
      </c>
      <c r="BM67" t="s">
        <v>48327</v>
      </c>
      <c r="BN67" t="s">
        <v>48328</v>
      </c>
      <c r="BQ67" t="s">
        <v>48329</v>
      </c>
      <c r="BS67" t="s">
        <v>17202</v>
      </c>
      <c r="BV67" t="s">
        <v>48322</v>
      </c>
      <c r="BW67">
        <v>0</v>
      </c>
      <c r="BX67">
        <v>0</v>
      </c>
      <c r="CE67" t="s">
        <v>16880</v>
      </c>
      <c r="CF67" t="s">
        <v>16881</v>
      </c>
      <c r="CG67" t="s">
        <v>16882</v>
      </c>
      <c r="CK67" t="s">
        <v>16911</v>
      </c>
      <c r="CL67" t="s">
        <v>80</v>
      </c>
      <c r="CM67">
        <v>0</v>
      </c>
      <c r="CN67">
        <v>97.307500000000005</v>
      </c>
      <c r="CO67">
        <v>6.3</v>
      </c>
      <c r="CP67">
        <v>100</v>
      </c>
      <c r="CQ67" t="s">
        <v>17312</v>
      </c>
      <c r="CR67" t="s">
        <v>17313</v>
      </c>
      <c r="CS67" t="s">
        <v>48324</v>
      </c>
      <c r="CT67" t="s">
        <v>48325</v>
      </c>
      <c r="CU67" t="s">
        <v>16911</v>
      </c>
      <c r="CV67" t="s">
        <v>48326</v>
      </c>
      <c r="DU67">
        <v>1</v>
      </c>
      <c r="DV67">
        <v>0</v>
      </c>
      <c r="DW67">
        <v>0</v>
      </c>
      <c r="DY67">
        <v>0</v>
      </c>
      <c r="DZ67">
        <v>0</v>
      </c>
      <c r="EC67" t="s">
        <v>21330</v>
      </c>
      <c r="ED67">
        <v>3</v>
      </c>
      <c r="EE67" cm="1">
        <f t="array" ref="EE67">SUM(COUNTIFS(Table_Pending_Today[job_type_code],{"WB","WQ","Z5","Z7","U8","QU","7W","2V","2W","2X"},Table_Pending_Today[Order_Number],Table_Pending_Today[[#This Row],[Order_Number]]))</f>
        <v>0</v>
      </c>
      <c r="EF67">
        <f>COUNTIFS(Table_Pending_Today[Order_Number],Table_Pending_Today[[#This Row],[Order_Number]],Table_Pending_Today[tech_contractor],"INHOUSE")</f>
        <v>0</v>
      </c>
      <c r="EG67">
        <f>COUNTIFS(Table_Pending_Today[Order_Number],Table_Pending_Today[[#This Row],[Order_Number]],Table_Pending_Today[tech_contractor],"CONTRACTOR")</f>
        <v>0</v>
      </c>
      <c r="EH67" cm="1">
        <f t="array" ref="EH67">SUM(COUNTIFS(Table_Pending_Today[job_type_code],{"XV","XQ","XT","XU"},Table_Pending_Today[Order_Number],Table_Pending_Today[[#This Row],[Order_Number]]))</f>
        <v>0</v>
      </c>
      <c r="EI67" cm="1">
        <f t="array" ref="EI67">SUM(COUNTIFS(Table_Pending_Today[job_type_code],{"XV","XQ","XT","XU"},Table_Pending_Today[Order_Number],Table_Pending_Today[[#This Row],[Order_Number]],Table_Pending_Today[In-House],1))</f>
        <v>0</v>
      </c>
      <c r="EJ67" cm="1">
        <f t="array" ref="EJ67">SUM(COUNTIFS(Table_Pending_Today[job_type_code],{"XV","XQ","XT","XU"},Table_Pending_Today[Order_Number],Table_Pending_Today[[#This Row],[Order_Number]],Table_Pending_Today[Contractor],1))</f>
        <v>0</v>
      </c>
      <c r="EK67" cm="1">
        <f t="array" ref="EK67">SUM(COUNTIFS(Table_Pending_Today[job_type_code],{"WB","WQ","Z5","Z7","U8","QU","7W","2V","2W","2X"},Table_Pending_Today[Order_Number],Table_Pending_Today[[#This Row],[Order_Number]]))</f>
        <v>0</v>
      </c>
      <c r="EL67" cm="1">
        <f t="array" ref="EL67">SUM(COUNTIFS(Table_Pending_Today[job_type_code],{"WB","WQ","Z5","Z7","U8","QU","7W","2V","2W","2X"},Table_Pending_Today[In-House],1,Table_Pending_Today[Order_Number],Table_Pending_Today[[#This Row],[Order_Number]]))</f>
        <v>0</v>
      </c>
      <c r="EM67" cm="1">
        <f t="array" ref="EM67">SUM(COUNTIFS(Table_Pending_Today[job_type_code],{"WB","WQ","Z5","Z7","U8","QU","7W","2V","2W","2X"},Table_Pending_Today[Contractor],1,Table_Pending_Today[Order_Number],Table_Pending_Today[[#This Row],[Order_Number]]))</f>
        <v>0</v>
      </c>
      <c r="EN67" cm="1">
        <f t="array" ref="EN67">IF(SUM(COUNTIFS(Table_Pending_Today[Order_Type_Desc],{"Install","Service Order","Restart"},Table_Pending_Today[Order_Number],Table_Pending_Today[[#This Row],[Order_Number]]))&gt;0,1,0)</f>
        <v>0</v>
      </c>
      <c r="EO67" cm="1">
        <f t="array" ref="EO67">IF(SUM(COUNTIFS(Table_Pending_Today[Order_Type_Desc],{"Install","Service Order","Restart"},Table_Pending_Today[In-House],1,Table_Pending_Today[Order_Number],Table_Pending_Today[[#This Row],[Order_Number]]))&gt;0,1,0)</f>
        <v>0</v>
      </c>
      <c r="EP67" cm="1">
        <f t="array" ref="EP67">IF(SUM(COUNTIFS(Table_Pending_Today[Order_Type_Desc],{"Install","Service Order","Restart"},Table_Pending_Today[Contractor],1,Table_Pending_Today[Order_Number],Table_Pending_Today[[#This Row],[Order_Number]]))&gt;0,1,0)</f>
        <v>0</v>
      </c>
      <c r="EQ67">
        <f>IF(SUM(COUNTIFS(Table_Pending_Today[Order_Type_Desc],"Special Request",Table_Pending_Today[Bury_Drop],0,Table_Pending_Today[In-House],1,Table_Pending_Today[Order_Number],Table_Pending_Today[[#This Row],[Order_Number]]))&gt;0,1,0)</f>
        <v>0</v>
      </c>
      <c r="ER67">
        <f>SUM(COUNTIFS(Table_Pending_Today[Order_Type_Desc],"Special Request",Table_Pending_Today[Bury_Drop],0,Table_Pending_Today[Contractor],1,Table_Pending_Today[Order_Number],Table_Pending_Today[[#This Row],[Order_Number]]))</f>
        <v>0</v>
      </c>
    </row>
    <row r="68" spans="1:148" x14ac:dyDescent="0.25">
      <c r="A68" t="s">
        <v>22433</v>
      </c>
      <c r="B68" t="s">
        <v>68448</v>
      </c>
      <c r="C68" t="s">
        <v>1</v>
      </c>
      <c r="D68" t="s">
        <v>25182</v>
      </c>
      <c r="E68" t="s">
        <v>25183</v>
      </c>
      <c r="F68" t="s">
        <v>25184</v>
      </c>
      <c r="G68">
        <v>447282</v>
      </c>
      <c r="H68" t="s">
        <v>16844</v>
      </c>
      <c r="I68" t="s">
        <v>17273</v>
      </c>
      <c r="J68" t="s">
        <v>17634</v>
      </c>
      <c r="K68" t="s">
        <v>73</v>
      </c>
      <c r="L68">
        <v>3</v>
      </c>
      <c r="M68" t="s">
        <v>25185</v>
      </c>
      <c r="N68" t="s">
        <v>25186</v>
      </c>
      <c r="P68" t="s">
        <v>18521</v>
      </c>
      <c r="Q68" t="s">
        <v>18575</v>
      </c>
      <c r="R68" t="s">
        <v>25188</v>
      </c>
      <c r="T68" t="s">
        <v>75</v>
      </c>
      <c r="U68" t="s">
        <v>16658</v>
      </c>
      <c r="V68" t="s">
        <v>25189</v>
      </c>
      <c r="W68" t="s">
        <v>16666</v>
      </c>
      <c r="X68" t="s">
        <v>18378</v>
      </c>
      <c r="Y68" t="s">
        <v>76</v>
      </c>
      <c r="Z68" t="s">
        <v>77</v>
      </c>
      <c r="AA68" t="s">
        <v>90</v>
      </c>
      <c r="AB68" t="s">
        <v>16667</v>
      </c>
      <c r="AC68" t="s">
        <v>108</v>
      </c>
      <c r="AD68" t="s">
        <v>48726</v>
      </c>
      <c r="AE68" t="s">
        <v>19187</v>
      </c>
      <c r="AF68" t="s">
        <v>48727</v>
      </c>
      <c r="AG68" t="s">
        <v>22433</v>
      </c>
      <c r="AH68" t="s">
        <v>16779</v>
      </c>
      <c r="AI68" t="s">
        <v>22433</v>
      </c>
      <c r="AJ68">
        <v>0</v>
      </c>
      <c r="AL68" t="s">
        <v>79</v>
      </c>
      <c r="AO68">
        <v>20</v>
      </c>
      <c r="AP68" t="s">
        <v>17274</v>
      </c>
      <c r="AQ68" t="s">
        <v>80</v>
      </c>
      <c r="AR68" t="s">
        <v>17274</v>
      </c>
      <c r="AT68">
        <v>0</v>
      </c>
      <c r="AU68">
        <v>0</v>
      </c>
      <c r="AV68" t="s">
        <v>16839</v>
      </c>
      <c r="BI68" t="s">
        <v>81</v>
      </c>
      <c r="BJ68" t="s">
        <v>81</v>
      </c>
      <c r="BK68" t="s">
        <v>81</v>
      </c>
      <c r="BM68" t="s">
        <v>22159</v>
      </c>
      <c r="BN68" t="s">
        <v>48728</v>
      </c>
      <c r="BQ68" t="s">
        <v>17597</v>
      </c>
      <c r="BS68" t="s">
        <v>17202</v>
      </c>
      <c r="BV68" t="s">
        <v>48726</v>
      </c>
      <c r="BW68">
        <v>1</v>
      </c>
      <c r="BX68">
        <v>1</v>
      </c>
      <c r="CE68" t="s">
        <v>16880</v>
      </c>
      <c r="CF68" t="s">
        <v>16881</v>
      </c>
      <c r="CG68" t="s">
        <v>16882</v>
      </c>
      <c r="CK68" t="s">
        <v>16885</v>
      </c>
      <c r="CL68" t="s">
        <v>80</v>
      </c>
      <c r="CM68">
        <v>0</v>
      </c>
      <c r="CN68">
        <v>97.968699999999998</v>
      </c>
      <c r="CO68">
        <v>6.15</v>
      </c>
      <c r="CP68">
        <v>2500</v>
      </c>
      <c r="CQ68" t="s">
        <v>17320</v>
      </c>
      <c r="CR68" t="s">
        <v>17313</v>
      </c>
      <c r="CS68" t="s">
        <v>17429</v>
      </c>
      <c r="CT68" t="s">
        <v>17430</v>
      </c>
      <c r="CU68" t="s">
        <v>17524</v>
      </c>
      <c r="DU68">
        <v>1</v>
      </c>
      <c r="DV68">
        <v>0</v>
      </c>
      <c r="DW68">
        <v>0</v>
      </c>
      <c r="DY68">
        <v>0</v>
      </c>
      <c r="DZ68">
        <v>0</v>
      </c>
      <c r="EC68" t="s">
        <v>21330</v>
      </c>
      <c r="ED68">
        <v>3</v>
      </c>
      <c r="EE68" cm="1">
        <f t="array" ref="EE68">SUM(COUNTIFS(Table_Pending_Today[job_type_code],{"WB","WQ","Z5","Z7","U8","QU","7W","2V","2W","2X"},Table_Pending_Today[Order_Number],Table_Pending_Today[[#This Row],[Order_Number]]))</f>
        <v>0</v>
      </c>
      <c r="EF68">
        <f>COUNTIFS(Table_Pending_Today[Order_Number],Table_Pending_Today[[#This Row],[Order_Number]],Table_Pending_Today[tech_contractor],"INHOUSE")</f>
        <v>0</v>
      </c>
      <c r="EG68">
        <f>COUNTIFS(Table_Pending_Today[Order_Number],Table_Pending_Today[[#This Row],[Order_Number]],Table_Pending_Today[tech_contractor],"CONTRACTOR")</f>
        <v>0</v>
      </c>
      <c r="EH68" cm="1">
        <f t="array" ref="EH68">SUM(COUNTIFS(Table_Pending_Today[job_type_code],{"XV","XQ","XT","XU"},Table_Pending_Today[Order_Number],Table_Pending_Today[[#This Row],[Order_Number]]))</f>
        <v>0</v>
      </c>
      <c r="EI68" cm="1">
        <f t="array" ref="EI68">SUM(COUNTIFS(Table_Pending_Today[job_type_code],{"XV","XQ","XT","XU"},Table_Pending_Today[Order_Number],Table_Pending_Today[[#This Row],[Order_Number]],Table_Pending_Today[In-House],1))</f>
        <v>0</v>
      </c>
      <c r="EJ68" cm="1">
        <f t="array" ref="EJ68">SUM(COUNTIFS(Table_Pending_Today[job_type_code],{"XV","XQ","XT","XU"},Table_Pending_Today[Order_Number],Table_Pending_Today[[#This Row],[Order_Number]],Table_Pending_Today[Contractor],1))</f>
        <v>0</v>
      </c>
      <c r="EK68" cm="1">
        <f t="array" ref="EK68">SUM(COUNTIFS(Table_Pending_Today[job_type_code],{"WB","WQ","Z5","Z7","U8","QU","7W","2V","2W","2X"},Table_Pending_Today[Order_Number],Table_Pending_Today[[#This Row],[Order_Number]]))</f>
        <v>0</v>
      </c>
      <c r="EL68" cm="1">
        <f t="array" ref="EL68">SUM(COUNTIFS(Table_Pending_Today[job_type_code],{"WB","WQ","Z5","Z7","U8","QU","7W","2V","2W","2X"},Table_Pending_Today[In-House],1,Table_Pending_Today[Order_Number],Table_Pending_Today[[#This Row],[Order_Number]]))</f>
        <v>0</v>
      </c>
      <c r="EM68" cm="1">
        <f t="array" ref="EM68">SUM(COUNTIFS(Table_Pending_Today[job_type_code],{"WB","WQ","Z5","Z7","U8","QU","7W","2V","2W","2X"},Table_Pending_Today[Contractor],1,Table_Pending_Today[Order_Number],Table_Pending_Today[[#This Row],[Order_Number]]))</f>
        <v>0</v>
      </c>
      <c r="EN68" cm="1">
        <f t="array" ref="EN68">IF(SUM(COUNTIFS(Table_Pending_Today[Order_Type_Desc],{"Install","Service Order","Restart"},Table_Pending_Today[Order_Number],Table_Pending_Today[[#This Row],[Order_Number]]))&gt;0,1,0)</f>
        <v>0</v>
      </c>
      <c r="EO68" cm="1">
        <f t="array" ref="EO68">IF(SUM(COUNTIFS(Table_Pending_Today[Order_Type_Desc],{"Install","Service Order","Restart"},Table_Pending_Today[In-House],1,Table_Pending_Today[Order_Number],Table_Pending_Today[[#This Row],[Order_Number]]))&gt;0,1,0)</f>
        <v>0</v>
      </c>
      <c r="EP68" cm="1">
        <f t="array" ref="EP68">IF(SUM(COUNTIFS(Table_Pending_Today[Order_Type_Desc],{"Install","Service Order","Restart"},Table_Pending_Today[Contractor],1,Table_Pending_Today[Order_Number],Table_Pending_Today[[#This Row],[Order_Number]]))&gt;0,1,0)</f>
        <v>0</v>
      </c>
      <c r="EQ68">
        <f>IF(SUM(COUNTIFS(Table_Pending_Today[Order_Type_Desc],"Special Request",Table_Pending_Today[Bury_Drop],0,Table_Pending_Today[In-House],1,Table_Pending_Today[Order_Number],Table_Pending_Today[[#This Row],[Order_Number]]))&gt;0,1,0)</f>
        <v>0</v>
      </c>
      <c r="ER68">
        <f>SUM(COUNTIFS(Table_Pending_Today[Order_Type_Desc],"Special Request",Table_Pending_Today[Bury_Drop],0,Table_Pending_Today[Contractor],1,Table_Pending_Today[Order_Number],Table_Pending_Today[[#This Row],[Order_Number]]))</f>
        <v>0</v>
      </c>
    </row>
    <row r="69" spans="1:148" x14ac:dyDescent="0.25">
      <c r="A69" t="s">
        <v>22433</v>
      </c>
      <c r="B69" t="s">
        <v>68448</v>
      </c>
      <c r="C69" t="s">
        <v>1</v>
      </c>
      <c r="D69" t="s">
        <v>22861</v>
      </c>
      <c r="E69" t="s">
        <v>22862</v>
      </c>
      <c r="F69" t="s">
        <v>22863</v>
      </c>
      <c r="G69">
        <v>447296</v>
      </c>
      <c r="H69" t="s">
        <v>72</v>
      </c>
      <c r="I69" t="s">
        <v>89</v>
      </c>
      <c r="J69" t="s">
        <v>16798</v>
      </c>
      <c r="K69" t="s">
        <v>73</v>
      </c>
      <c r="L69">
        <v>3</v>
      </c>
      <c r="M69" t="s">
        <v>22864</v>
      </c>
      <c r="N69" t="s">
        <v>22865</v>
      </c>
      <c r="P69" t="s">
        <v>17364</v>
      </c>
      <c r="Q69" t="s">
        <v>47522</v>
      </c>
      <c r="R69" t="s">
        <v>48338</v>
      </c>
      <c r="S69" t="s">
        <v>22868</v>
      </c>
      <c r="T69" t="s">
        <v>75</v>
      </c>
      <c r="U69" t="s">
        <v>16658</v>
      </c>
      <c r="V69" t="s">
        <v>22869</v>
      </c>
      <c r="W69" t="s">
        <v>16665</v>
      </c>
      <c r="X69" t="s">
        <v>18305</v>
      </c>
      <c r="Y69" t="s">
        <v>76</v>
      </c>
      <c r="Z69" t="s">
        <v>96</v>
      </c>
      <c r="AA69" t="s">
        <v>90</v>
      </c>
      <c r="AB69" t="s">
        <v>17393</v>
      </c>
      <c r="AC69" t="s">
        <v>17359</v>
      </c>
      <c r="AD69" t="s">
        <v>48339</v>
      </c>
      <c r="AE69" t="s">
        <v>19187</v>
      </c>
      <c r="AF69" t="s">
        <v>48340</v>
      </c>
      <c r="AG69" t="s">
        <v>22433</v>
      </c>
      <c r="AH69" t="s">
        <v>16836</v>
      </c>
      <c r="AI69" t="s">
        <v>19945</v>
      </c>
      <c r="AJ69">
        <v>1</v>
      </c>
      <c r="AK69" t="s">
        <v>98</v>
      </c>
      <c r="AL69" t="s">
        <v>79</v>
      </c>
      <c r="AO69">
        <v>18</v>
      </c>
      <c r="AP69" t="s">
        <v>91</v>
      </c>
      <c r="AQ69" t="s">
        <v>80</v>
      </c>
      <c r="AR69" t="s">
        <v>16799</v>
      </c>
      <c r="AT69">
        <v>0</v>
      </c>
      <c r="AU69">
        <v>0</v>
      </c>
      <c r="AV69" t="s">
        <v>16839</v>
      </c>
      <c r="AW69">
        <v>92708427</v>
      </c>
      <c r="AX69" t="s">
        <v>17254</v>
      </c>
      <c r="AY69" t="s">
        <v>16851</v>
      </c>
      <c r="AZ69" t="s">
        <v>48344</v>
      </c>
      <c r="BA69" t="s">
        <v>48345</v>
      </c>
      <c r="BB69" t="s">
        <v>17255</v>
      </c>
      <c r="BC69" t="s">
        <v>17257</v>
      </c>
      <c r="BI69" t="s">
        <v>81</v>
      </c>
      <c r="BJ69" t="s">
        <v>81</v>
      </c>
      <c r="BK69" t="s">
        <v>81</v>
      </c>
      <c r="BM69" t="s">
        <v>48346</v>
      </c>
      <c r="BN69" t="s">
        <v>48347</v>
      </c>
      <c r="BQ69" t="s">
        <v>48348</v>
      </c>
      <c r="BS69" t="s">
        <v>17202</v>
      </c>
      <c r="BV69" t="s">
        <v>48339</v>
      </c>
      <c r="BW69">
        <v>0</v>
      </c>
      <c r="BX69">
        <v>0</v>
      </c>
      <c r="CE69" t="s">
        <v>16880</v>
      </c>
      <c r="CF69" t="s">
        <v>16881</v>
      </c>
      <c r="CG69" t="s">
        <v>16882</v>
      </c>
      <c r="CK69" t="s">
        <v>16969</v>
      </c>
      <c r="CL69" t="s">
        <v>80</v>
      </c>
      <c r="CM69">
        <v>0</v>
      </c>
      <c r="CN69">
        <v>98.252200000000002</v>
      </c>
      <c r="CO69">
        <v>3.59</v>
      </c>
      <c r="CP69">
        <v>750</v>
      </c>
      <c r="CQ69" t="s">
        <v>17312</v>
      </c>
      <c r="CR69" t="s">
        <v>17313</v>
      </c>
      <c r="CS69" t="s">
        <v>48341</v>
      </c>
      <c r="CT69" t="s">
        <v>48342</v>
      </c>
      <c r="CU69" t="s">
        <v>16920</v>
      </c>
      <c r="CV69" t="s">
        <v>48343</v>
      </c>
      <c r="DU69">
        <v>1</v>
      </c>
      <c r="DV69">
        <v>0</v>
      </c>
      <c r="DW69">
        <v>0</v>
      </c>
      <c r="DX69">
        <v>1</v>
      </c>
      <c r="DY69">
        <v>0</v>
      </c>
      <c r="DZ69">
        <v>0</v>
      </c>
      <c r="EC69" t="s">
        <v>21320</v>
      </c>
      <c r="ED69">
        <v>3</v>
      </c>
      <c r="EE69" cm="1">
        <f t="array" ref="EE69">SUM(COUNTIFS(Table_Pending_Today[job_type_code],{"WB","WQ","Z5","Z7","U8","QU","7W","2V","2W","2X"},Table_Pending_Today[Order_Number],Table_Pending_Today[[#This Row],[Order_Number]]))</f>
        <v>0</v>
      </c>
      <c r="EF69">
        <f>COUNTIFS(Table_Pending_Today[Order_Number],Table_Pending_Today[[#This Row],[Order_Number]],Table_Pending_Today[tech_contractor],"INHOUSE")</f>
        <v>0</v>
      </c>
      <c r="EG69">
        <f>COUNTIFS(Table_Pending_Today[Order_Number],Table_Pending_Today[[#This Row],[Order_Number]],Table_Pending_Today[tech_contractor],"CONTRACTOR")</f>
        <v>0</v>
      </c>
      <c r="EH69" cm="1">
        <f t="array" ref="EH69">SUM(COUNTIFS(Table_Pending_Today[job_type_code],{"XV","XQ","XT","XU"},Table_Pending_Today[Order_Number],Table_Pending_Today[[#This Row],[Order_Number]]))</f>
        <v>0</v>
      </c>
      <c r="EI69" cm="1">
        <f t="array" ref="EI69">SUM(COUNTIFS(Table_Pending_Today[job_type_code],{"XV","XQ","XT","XU"},Table_Pending_Today[Order_Number],Table_Pending_Today[[#This Row],[Order_Number]],Table_Pending_Today[In-House],1))</f>
        <v>0</v>
      </c>
      <c r="EJ69" cm="1">
        <f t="array" ref="EJ69">SUM(COUNTIFS(Table_Pending_Today[job_type_code],{"XV","XQ","XT","XU"},Table_Pending_Today[Order_Number],Table_Pending_Today[[#This Row],[Order_Number]],Table_Pending_Today[Contractor],1))</f>
        <v>0</v>
      </c>
      <c r="EK69" cm="1">
        <f t="array" ref="EK69">SUM(COUNTIFS(Table_Pending_Today[job_type_code],{"WB","WQ","Z5","Z7","U8","QU","7W","2V","2W","2X"},Table_Pending_Today[Order_Number],Table_Pending_Today[[#This Row],[Order_Number]]))</f>
        <v>0</v>
      </c>
      <c r="EL69" cm="1">
        <f t="array" ref="EL69">SUM(COUNTIFS(Table_Pending_Today[job_type_code],{"WB","WQ","Z5","Z7","U8","QU","7W","2V","2W","2X"},Table_Pending_Today[In-House],1,Table_Pending_Today[Order_Number],Table_Pending_Today[[#This Row],[Order_Number]]))</f>
        <v>0</v>
      </c>
      <c r="EM69" cm="1">
        <f t="array" ref="EM69">SUM(COUNTIFS(Table_Pending_Today[job_type_code],{"WB","WQ","Z5","Z7","U8","QU","7W","2V","2W","2X"},Table_Pending_Today[Contractor],1,Table_Pending_Today[Order_Number],Table_Pending_Today[[#This Row],[Order_Number]]))</f>
        <v>0</v>
      </c>
      <c r="EN69" cm="1">
        <f t="array" ref="EN69">IF(SUM(COUNTIFS(Table_Pending_Today[Order_Type_Desc],{"Install","Service Order","Restart"},Table_Pending_Today[Order_Number],Table_Pending_Today[[#This Row],[Order_Number]]))&gt;0,1,0)</f>
        <v>0</v>
      </c>
      <c r="EO69" cm="1">
        <f t="array" ref="EO69">IF(SUM(COUNTIFS(Table_Pending_Today[Order_Type_Desc],{"Install","Service Order","Restart"},Table_Pending_Today[In-House],1,Table_Pending_Today[Order_Number],Table_Pending_Today[[#This Row],[Order_Number]]))&gt;0,1,0)</f>
        <v>0</v>
      </c>
      <c r="EP69" cm="1">
        <f t="array" ref="EP69">IF(SUM(COUNTIFS(Table_Pending_Today[Order_Type_Desc],{"Install","Service Order","Restart"},Table_Pending_Today[Contractor],1,Table_Pending_Today[Order_Number],Table_Pending_Today[[#This Row],[Order_Number]]))&gt;0,1,0)</f>
        <v>0</v>
      </c>
      <c r="EQ69">
        <f>IF(SUM(COUNTIFS(Table_Pending_Today[Order_Type_Desc],"Special Request",Table_Pending_Today[Bury_Drop],0,Table_Pending_Today[In-House],1,Table_Pending_Today[Order_Number],Table_Pending_Today[[#This Row],[Order_Number]]))&gt;0,1,0)</f>
        <v>0</v>
      </c>
      <c r="ER69">
        <f>SUM(COUNTIFS(Table_Pending_Today[Order_Type_Desc],"Special Request",Table_Pending_Today[Bury_Drop],0,Table_Pending_Today[Contractor],1,Table_Pending_Today[Order_Number],Table_Pending_Today[[#This Row],[Order_Number]]))</f>
        <v>0</v>
      </c>
    </row>
    <row r="70" spans="1:148" x14ac:dyDescent="0.25">
      <c r="A70" t="s">
        <v>22433</v>
      </c>
      <c r="B70" t="s">
        <v>68448</v>
      </c>
      <c r="C70" t="s">
        <v>1</v>
      </c>
      <c r="E70" t="s">
        <v>60488</v>
      </c>
      <c r="F70" t="s">
        <v>60489</v>
      </c>
      <c r="G70">
        <v>469256</v>
      </c>
      <c r="H70" t="s">
        <v>72</v>
      </c>
      <c r="I70" t="s">
        <v>16913</v>
      </c>
      <c r="J70" t="s">
        <v>16914</v>
      </c>
      <c r="K70" t="s">
        <v>73</v>
      </c>
      <c r="L70">
        <v>0</v>
      </c>
      <c r="M70" t="s">
        <v>60490</v>
      </c>
      <c r="N70" t="s">
        <v>60491</v>
      </c>
      <c r="P70" t="s">
        <v>16739</v>
      </c>
      <c r="Q70" t="s">
        <v>16945</v>
      </c>
      <c r="R70" t="s">
        <v>60493</v>
      </c>
      <c r="T70" t="s">
        <v>75</v>
      </c>
      <c r="U70" t="s">
        <v>16658</v>
      </c>
      <c r="V70" t="s">
        <v>60494</v>
      </c>
      <c r="W70" t="s">
        <v>16666</v>
      </c>
      <c r="X70" t="s">
        <v>18327</v>
      </c>
      <c r="Y70" t="s">
        <v>76</v>
      </c>
      <c r="Z70" t="s">
        <v>77</v>
      </c>
      <c r="AA70" t="s">
        <v>16739</v>
      </c>
      <c r="AB70" t="s">
        <v>16886</v>
      </c>
      <c r="AC70" t="s">
        <v>16946</v>
      </c>
      <c r="AD70" t="s">
        <v>68554</v>
      </c>
      <c r="AE70" t="s">
        <v>22433</v>
      </c>
      <c r="AF70" t="s">
        <v>68555</v>
      </c>
      <c r="AG70" t="s">
        <v>22433</v>
      </c>
      <c r="AH70" t="s">
        <v>16937</v>
      </c>
      <c r="AJ70">
        <v>0</v>
      </c>
      <c r="AL70" t="s">
        <v>21464</v>
      </c>
      <c r="AM70" t="s">
        <v>87</v>
      </c>
      <c r="AO70">
        <v>18</v>
      </c>
      <c r="AP70" t="s">
        <v>16915</v>
      </c>
      <c r="AQ70" t="s">
        <v>92</v>
      </c>
      <c r="AR70" t="s">
        <v>16916</v>
      </c>
      <c r="AT70">
        <v>0</v>
      </c>
      <c r="AU70">
        <v>0</v>
      </c>
      <c r="AV70" t="s">
        <v>16839</v>
      </c>
      <c r="BI70" t="s">
        <v>81</v>
      </c>
      <c r="BJ70" t="s">
        <v>81</v>
      </c>
      <c r="BK70" t="s">
        <v>81</v>
      </c>
      <c r="BM70" t="s">
        <v>68557</v>
      </c>
      <c r="BN70" t="s">
        <v>68558</v>
      </c>
      <c r="BP70" t="s">
        <v>17544</v>
      </c>
      <c r="BQ70" t="s">
        <v>17544</v>
      </c>
      <c r="BT70" t="s">
        <v>19591</v>
      </c>
      <c r="BU70" t="s">
        <v>21465</v>
      </c>
      <c r="BV70" t="s">
        <v>68554</v>
      </c>
      <c r="BW70">
        <v>0</v>
      </c>
      <c r="BX70">
        <v>0</v>
      </c>
      <c r="CE70" t="s">
        <v>16880</v>
      </c>
      <c r="CF70" t="s">
        <v>16881</v>
      </c>
      <c r="CG70" t="s">
        <v>16882</v>
      </c>
      <c r="CK70" t="s">
        <v>17176</v>
      </c>
      <c r="CL70" t="s">
        <v>92</v>
      </c>
      <c r="CN70">
        <v>93.533500000000004</v>
      </c>
      <c r="CO70">
        <v>78.23</v>
      </c>
      <c r="CP70">
        <v>100</v>
      </c>
      <c r="CQ70" t="s">
        <v>17315</v>
      </c>
      <c r="CR70" t="s">
        <v>68556</v>
      </c>
      <c r="CT70" t="s">
        <v>49404</v>
      </c>
      <c r="DU70">
        <v>1</v>
      </c>
      <c r="DV70">
        <v>1</v>
      </c>
      <c r="DW70">
        <v>0</v>
      </c>
      <c r="DY70">
        <v>0</v>
      </c>
      <c r="DZ70">
        <v>0</v>
      </c>
      <c r="EC70" t="s">
        <v>21386</v>
      </c>
      <c r="ED70">
        <v>0</v>
      </c>
      <c r="EE70" cm="1">
        <f t="array" ref="EE70">SUM(COUNTIFS(Table_Pending_Today[job_type_code],{"WB","WQ","Z5","Z7","U8","QU","7W","2V","2W","2X"},Table_Pending_Today[Order_Number],Table_Pending_Today[[#This Row],[Order_Number]]))</f>
        <v>0</v>
      </c>
      <c r="EF70">
        <f>COUNTIFS(Table_Pending_Today[Order_Number],Table_Pending_Today[[#This Row],[Order_Number]],Table_Pending_Today[tech_contractor],"INHOUSE")</f>
        <v>1</v>
      </c>
      <c r="EG70">
        <f>COUNTIFS(Table_Pending_Today[Order_Number],Table_Pending_Today[[#This Row],[Order_Number]],Table_Pending_Today[tech_contractor],"CONTRACTOR")</f>
        <v>0</v>
      </c>
      <c r="EH70" cm="1">
        <f t="array" ref="EH70">SUM(COUNTIFS(Table_Pending_Today[job_type_code],{"XV","XQ","XT","XU"},Table_Pending_Today[Order_Number],Table_Pending_Today[[#This Row],[Order_Number]]))</f>
        <v>1</v>
      </c>
      <c r="EI70" cm="1">
        <f t="array" ref="EI70">SUM(COUNTIFS(Table_Pending_Today[job_type_code],{"XV","XQ","XT","XU"},Table_Pending_Today[Order_Number],Table_Pending_Today[[#This Row],[Order_Number]],Table_Pending_Today[In-House],1))</f>
        <v>1</v>
      </c>
      <c r="EJ70" cm="1">
        <f t="array" ref="EJ70">SUM(COUNTIFS(Table_Pending_Today[job_type_code],{"XV","XQ","XT","XU"},Table_Pending_Today[Order_Number],Table_Pending_Today[[#This Row],[Order_Number]],Table_Pending_Today[Contractor],1))</f>
        <v>0</v>
      </c>
      <c r="EK70" cm="1">
        <f t="array" ref="EK70">SUM(COUNTIFS(Table_Pending_Today[job_type_code],{"WB","WQ","Z5","Z7","U8","QU","7W","2V","2W","2X"},Table_Pending_Today[Order_Number],Table_Pending_Today[[#This Row],[Order_Number]]))</f>
        <v>0</v>
      </c>
      <c r="EL70" cm="1">
        <f t="array" ref="EL70">SUM(COUNTIFS(Table_Pending_Today[job_type_code],{"WB","WQ","Z5","Z7","U8","QU","7W","2V","2W","2X"},Table_Pending_Today[In-House],1,Table_Pending_Today[Order_Number],Table_Pending_Today[[#This Row],[Order_Number]]))</f>
        <v>0</v>
      </c>
      <c r="EM70" cm="1">
        <f t="array" ref="EM70">SUM(COUNTIFS(Table_Pending_Today[job_type_code],{"WB","WQ","Z5","Z7","U8","QU","7W","2V","2W","2X"},Table_Pending_Today[Contractor],1,Table_Pending_Today[Order_Number],Table_Pending_Today[[#This Row],[Order_Number]]))</f>
        <v>0</v>
      </c>
      <c r="EN70" cm="1">
        <f t="array" ref="EN70">IF(SUM(COUNTIFS(Table_Pending_Today[Order_Type_Desc],{"Install","Service Order","Restart"},Table_Pending_Today[Order_Number],Table_Pending_Today[[#This Row],[Order_Number]]))&gt;0,1,0)</f>
        <v>0</v>
      </c>
      <c r="EO70" cm="1">
        <f t="array" ref="EO70">IF(SUM(COUNTIFS(Table_Pending_Today[Order_Type_Desc],{"Install","Service Order","Restart"},Table_Pending_Today[In-House],1,Table_Pending_Today[Order_Number],Table_Pending_Today[[#This Row],[Order_Number]]))&gt;0,1,0)</f>
        <v>0</v>
      </c>
      <c r="EP70" cm="1">
        <f t="array" ref="EP70">IF(SUM(COUNTIFS(Table_Pending_Today[Order_Type_Desc],{"Install","Service Order","Restart"},Table_Pending_Today[Contractor],1,Table_Pending_Today[Order_Number],Table_Pending_Today[[#This Row],[Order_Number]]))&gt;0,1,0)</f>
        <v>0</v>
      </c>
      <c r="EQ70">
        <f>IF(SUM(COUNTIFS(Table_Pending_Today[Order_Type_Desc],"Special Request",Table_Pending_Today[Bury_Drop],0,Table_Pending_Today[In-House],1,Table_Pending_Today[Order_Number],Table_Pending_Today[[#This Row],[Order_Number]]))&gt;0,1,0)</f>
        <v>0</v>
      </c>
      <c r="ER70">
        <f>SUM(COUNTIFS(Table_Pending_Today[Order_Type_Desc],"Special Request",Table_Pending_Today[Bury_Drop],0,Table_Pending_Today[Contractor],1,Table_Pending_Today[Order_Number],Table_Pending_Today[[#This Row],[Order_Number]]))</f>
        <v>0</v>
      </c>
    </row>
    <row r="71" spans="1:148" x14ac:dyDescent="0.25">
      <c r="A71" t="s">
        <v>22433</v>
      </c>
      <c r="B71" t="s">
        <v>68448</v>
      </c>
      <c r="C71" t="s">
        <v>1</v>
      </c>
      <c r="D71" t="s">
        <v>68559</v>
      </c>
      <c r="E71" t="s">
        <v>64680</v>
      </c>
      <c r="F71" t="s">
        <v>68560</v>
      </c>
      <c r="G71">
        <v>469034</v>
      </c>
      <c r="H71" t="s">
        <v>16820</v>
      </c>
      <c r="I71" t="s">
        <v>16983</v>
      </c>
      <c r="J71" t="s">
        <v>127</v>
      </c>
      <c r="K71" t="s">
        <v>73</v>
      </c>
      <c r="L71">
        <v>0</v>
      </c>
      <c r="M71" t="s">
        <v>64682</v>
      </c>
      <c r="N71" t="s">
        <v>68561</v>
      </c>
      <c r="P71" t="s">
        <v>16740</v>
      </c>
      <c r="Q71" t="s">
        <v>21334</v>
      </c>
      <c r="R71" t="s">
        <v>287</v>
      </c>
      <c r="S71" t="s">
        <v>64685</v>
      </c>
      <c r="T71" t="s">
        <v>75</v>
      </c>
      <c r="U71" t="s">
        <v>16658</v>
      </c>
      <c r="V71" t="s">
        <v>68562</v>
      </c>
      <c r="W71" t="s">
        <v>16665</v>
      </c>
      <c r="X71" t="s">
        <v>17192</v>
      </c>
      <c r="Y71" t="s">
        <v>76</v>
      </c>
      <c r="Z71" t="s">
        <v>96</v>
      </c>
      <c r="AA71" t="s">
        <v>16740</v>
      </c>
      <c r="AB71" t="s">
        <v>16743</v>
      </c>
      <c r="AC71" t="s">
        <v>17332</v>
      </c>
      <c r="AD71" t="s">
        <v>68563</v>
      </c>
      <c r="AE71" t="s">
        <v>22433</v>
      </c>
      <c r="AF71" t="s">
        <v>68564</v>
      </c>
      <c r="AG71" t="s">
        <v>22433</v>
      </c>
      <c r="AH71" t="s">
        <v>16779</v>
      </c>
      <c r="AJ71">
        <v>0</v>
      </c>
      <c r="AK71" t="s">
        <v>98</v>
      </c>
      <c r="AL71" t="s">
        <v>79</v>
      </c>
      <c r="AO71">
        <v>27</v>
      </c>
      <c r="AP71" t="s">
        <v>16984</v>
      </c>
      <c r="AQ71" t="s">
        <v>99</v>
      </c>
      <c r="AR71" t="s">
        <v>128</v>
      </c>
      <c r="AT71">
        <v>0</v>
      </c>
      <c r="AU71">
        <v>0</v>
      </c>
      <c r="AV71" t="s">
        <v>16839</v>
      </c>
      <c r="BI71" t="s">
        <v>81</v>
      </c>
      <c r="BJ71" t="s">
        <v>81</v>
      </c>
      <c r="BK71" t="s">
        <v>81</v>
      </c>
      <c r="BL71" t="s">
        <v>68565</v>
      </c>
      <c r="BM71" t="s">
        <v>68566</v>
      </c>
      <c r="BN71" t="s">
        <v>68567</v>
      </c>
      <c r="BO71" t="s">
        <v>100</v>
      </c>
      <c r="BP71" t="s">
        <v>68568</v>
      </c>
      <c r="BQ71" t="s">
        <v>68569</v>
      </c>
      <c r="BV71" t="s">
        <v>68563</v>
      </c>
      <c r="BW71">
        <v>0</v>
      </c>
      <c r="BX71">
        <v>0</v>
      </c>
      <c r="BY71" t="s">
        <v>16821</v>
      </c>
      <c r="CE71" t="s">
        <v>17596</v>
      </c>
      <c r="CF71" t="s">
        <v>68570</v>
      </c>
      <c r="CG71" t="s">
        <v>68571</v>
      </c>
      <c r="CH71" t="s">
        <v>68572</v>
      </c>
      <c r="CI71" t="s">
        <v>68573</v>
      </c>
      <c r="CJ71" t="s">
        <v>18335</v>
      </c>
      <c r="CK71" t="s">
        <v>17596</v>
      </c>
      <c r="CL71" t="s">
        <v>99</v>
      </c>
      <c r="CN71">
        <v>96.148300000000006</v>
      </c>
      <c r="CO71">
        <v>213.88</v>
      </c>
      <c r="CP71">
        <v>3100</v>
      </c>
      <c r="CQ71" t="s">
        <v>17312</v>
      </c>
      <c r="CR71" t="s">
        <v>17313</v>
      </c>
      <c r="CS71" t="s">
        <v>17429</v>
      </c>
      <c r="CT71" t="s">
        <v>17430</v>
      </c>
      <c r="CU71" t="s">
        <v>17524</v>
      </c>
      <c r="DU71">
        <v>1</v>
      </c>
      <c r="DV71">
        <v>0</v>
      </c>
      <c r="DW71">
        <v>0</v>
      </c>
      <c r="DY71">
        <v>0</v>
      </c>
      <c r="DZ71">
        <v>0</v>
      </c>
      <c r="EC71" t="s">
        <v>21330</v>
      </c>
      <c r="ED71">
        <v>0</v>
      </c>
      <c r="EE71" cm="1">
        <f t="array" ref="EE71">SUM(COUNTIFS(Table_Pending_Today[job_type_code],{"WB","WQ","Z5","Z7","U8","QU","7W","2V","2W","2X"},Table_Pending_Today[Order_Number],Table_Pending_Today[[#This Row],[Order_Number]]))</f>
        <v>0</v>
      </c>
      <c r="EF71">
        <f>COUNTIFS(Table_Pending_Today[Order_Number],Table_Pending_Today[[#This Row],[Order_Number]],Table_Pending_Today[tech_contractor],"INHOUSE")</f>
        <v>0</v>
      </c>
      <c r="EG71">
        <f>COUNTIFS(Table_Pending_Today[Order_Number],Table_Pending_Today[[#This Row],[Order_Number]],Table_Pending_Today[tech_contractor],"CONTRACTOR")</f>
        <v>0</v>
      </c>
      <c r="EH71" cm="1">
        <f t="array" ref="EH71">SUM(COUNTIFS(Table_Pending_Today[job_type_code],{"XV","XQ","XT","XU"},Table_Pending_Today[Order_Number],Table_Pending_Today[[#This Row],[Order_Number]]))</f>
        <v>0</v>
      </c>
      <c r="EI71" cm="1">
        <f t="array" ref="EI71">SUM(COUNTIFS(Table_Pending_Today[job_type_code],{"XV","XQ","XT","XU"},Table_Pending_Today[Order_Number],Table_Pending_Today[[#This Row],[Order_Number]],Table_Pending_Today[In-House],1))</f>
        <v>0</v>
      </c>
      <c r="EJ71" cm="1">
        <f t="array" ref="EJ71">SUM(COUNTIFS(Table_Pending_Today[job_type_code],{"XV","XQ","XT","XU"},Table_Pending_Today[Order_Number],Table_Pending_Today[[#This Row],[Order_Number]],Table_Pending_Today[Contractor],1))</f>
        <v>0</v>
      </c>
      <c r="EK71" cm="1">
        <f t="array" ref="EK71">SUM(COUNTIFS(Table_Pending_Today[job_type_code],{"WB","WQ","Z5","Z7","U8","QU","7W","2V","2W","2X"},Table_Pending_Today[Order_Number],Table_Pending_Today[[#This Row],[Order_Number]]))</f>
        <v>0</v>
      </c>
      <c r="EL71" cm="1">
        <f t="array" ref="EL71">SUM(COUNTIFS(Table_Pending_Today[job_type_code],{"WB","WQ","Z5","Z7","U8","QU","7W","2V","2W","2X"},Table_Pending_Today[In-House],1,Table_Pending_Today[Order_Number],Table_Pending_Today[[#This Row],[Order_Number]]))</f>
        <v>0</v>
      </c>
      <c r="EM71" cm="1">
        <f t="array" ref="EM71">SUM(COUNTIFS(Table_Pending_Today[job_type_code],{"WB","WQ","Z5","Z7","U8","QU","7W","2V","2W","2X"},Table_Pending_Today[Contractor],1,Table_Pending_Today[Order_Number],Table_Pending_Today[[#This Row],[Order_Number]]))</f>
        <v>0</v>
      </c>
      <c r="EN71" cm="1">
        <f t="array" ref="EN71">IF(SUM(COUNTIFS(Table_Pending_Today[Order_Type_Desc],{"Install","Service Order","Restart"},Table_Pending_Today[Order_Number],Table_Pending_Today[[#This Row],[Order_Number]]))&gt;0,1,0)</f>
        <v>1</v>
      </c>
      <c r="EO71" cm="1">
        <f t="array" ref="EO71">IF(SUM(COUNTIFS(Table_Pending_Today[Order_Type_Desc],{"Install","Service Order","Restart"},Table_Pending_Today[In-House],1,Table_Pending_Today[Order_Number],Table_Pending_Today[[#This Row],[Order_Number]]))&gt;0,1,0)</f>
        <v>0</v>
      </c>
      <c r="EP71" cm="1">
        <f t="array" ref="EP71">IF(SUM(COUNTIFS(Table_Pending_Today[Order_Type_Desc],{"Install","Service Order","Restart"},Table_Pending_Today[Contractor],1,Table_Pending_Today[Order_Number],Table_Pending_Today[[#This Row],[Order_Number]]))&gt;0,1,0)</f>
        <v>0</v>
      </c>
      <c r="EQ71">
        <f>IF(SUM(COUNTIFS(Table_Pending_Today[Order_Type_Desc],"Special Request",Table_Pending_Today[Bury_Drop],0,Table_Pending_Today[In-House],1,Table_Pending_Today[Order_Number],Table_Pending_Today[[#This Row],[Order_Number]]))&gt;0,1,0)</f>
        <v>0</v>
      </c>
      <c r="ER71">
        <f>SUM(COUNTIFS(Table_Pending_Today[Order_Type_Desc],"Special Request",Table_Pending_Today[Bury_Drop],0,Table_Pending_Today[Contractor],1,Table_Pending_Today[Order_Number],Table_Pending_Today[[#This Row],[Order_Number]]))</f>
        <v>0</v>
      </c>
    </row>
    <row r="72" spans="1:148" x14ac:dyDescent="0.25">
      <c r="A72" t="s">
        <v>22433</v>
      </c>
      <c r="B72" t="s">
        <v>68448</v>
      </c>
      <c r="C72" t="s">
        <v>1</v>
      </c>
      <c r="E72" t="s">
        <v>48819</v>
      </c>
      <c r="F72" t="s">
        <v>48820</v>
      </c>
      <c r="G72">
        <v>460947</v>
      </c>
      <c r="H72" t="s">
        <v>16820</v>
      </c>
      <c r="I72" t="s">
        <v>17612</v>
      </c>
      <c r="J72" t="s">
        <v>16791</v>
      </c>
      <c r="K72" t="s">
        <v>73</v>
      </c>
      <c r="L72">
        <v>1</v>
      </c>
      <c r="N72" t="s">
        <v>48821</v>
      </c>
      <c r="P72" t="s">
        <v>18315</v>
      </c>
      <c r="Q72" t="s">
        <v>18334</v>
      </c>
      <c r="T72" t="s">
        <v>75</v>
      </c>
      <c r="U72" t="s">
        <v>16658</v>
      </c>
      <c r="V72" t="s">
        <v>48822</v>
      </c>
      <c r="W72" t="s">
        <v>16665</v>
      </c>
      <c r="X72" t="s">
        <v>19434</v>
      </c>
      <c r="Z72" t="s">
        <v>77</v>
      </c>
      <c r="AA72" t="s">
        <v>101</v>
      </c>
      <c r="AB72" t="s">
        <v>16743</v>
      </c>
      <c r="AC72" t="s">
        <v>102</v>
      </c>
      <c r="AD72" t="s">
        <v>21483</v>
      </c>
      <c r="AE72" t="s">
        <v>20208</v>
      </c>
      <c r="AF72" t="s">
        <v>48823</v>
      </c>
      <c r="AG72" t="s">
        <v>22433</v>
      </c>
      <c r="AH72" t="s">
        <v>16795</v>
      </c>
      <c r="AI72" t="s">
        <v>22433</v>
      </c>
      <c r="AJ72">
        <v>0</v>
      </c>
      <c r="AK72" t="s">
        <v>98</v>
      </c>
      <c r="AL72" t="s">
        <v>47627</v>
      </c>
      <c r="AM72" t="s">
        <v>87</v>
      </c>
      <c r="AO72">
        <v>23</v>
      </c>
      <c r="AP72" t="s">
        <v>17613</v>
      </c>
      <c r="AQ72" t="s">
        <v>99</v>
      </c>
      <c r="AR72" t="s">
        <v>16792</v>
      </c>
      <c r="AT72">
        <v>0</v>
      </c>
      <c r="AU72">
        <v>0</v>
      </c>
      <c r="AV72" t="s">
        <v>16839</v>
      </c>
      <c r="BI72" t="s">
        <v>81</v>
      </c>
      <c r="BJ72" t="s">
        <v>81</v>
      </c>
      <c r="BK72" t="s">
        <v>81</v>
      </c>
      <c r="BL72" t="s">
        <v>48824</v>
      </c>
      <c r="BM72" t="s">
        <v>48825</v>
      </c>
      <c r="BN72" t="s">
        <v>48826</v>
      </c>
      <c r="BO72" t="s">
        <v>100</v>
      </c>
      <c r="BQ72" t="s">
        <v>48827</v>
      </c>
      <c r="BT72" t="s">
        <v>47628</v>
      </c>
      <c r="BU72" t="s">
        <v>47629</v>
      </c>
      <c r="BV72" t="s">
        <v>21483</v>
      </c>
      <c r="BW72">
        <v>0</v>
      </c>
      <c r="BX72">
        <v>0</v>
      </c>
      <c r="BY72" t="s">
        <v>16821</v>
      </c>
      <c r="CE72" t="s">
        <v>17564</v>
      </c>
      <c r="CF72" t="s">
        <v>48828</v>
      </c>
      <c r="CG72" t="s">
        <v>48829</v>
      </c>
      <c r="CH72" t="s">
        <v>48830</v>
      </c>
      <c r="CI72" t="s">
        <v>48831</v>
      </c>
      <c r="CJ72" t="s">
        <v>48832</v>
      </c>
      <c r="CK72" t="s">
        <v>17564</v>
      </c>
      <c r="CL72" t="s">
        <v>99</v>
      </c>
      <c r="CN72">
        <v>97.328999999999994</v>
      </c>
      <c r="CO72">
        <v>6.2</v>
      </c>
      <c r="CP72">
        <v>0</v>
      </c>
      <c r="CQ72" t="s">
        <v>17312</v>
      </c>
      <c r="CR72" t="s">
        <v>17313</v>
      </c>
      <c r="CT72" t="s">
        <v>19380</v>
      </c>
      <c r="DS72">
        <v>0</v>
      </c>
      <c r="DU72">
        <v>0</v>
      </c>
      <c r="DV72">
        <v>0</v>
      </c>
      <c r="DW72">
        <v>0</v>
      </c>
      <c r="DY72">
        <v>0</v>
      </c>
      <c r="DZ72">
        <v>0</v>
      </c>
      <c r="EC72" t="s">
        <v>21330</v>
      </c>
      <c r="ED72">
        <v>1</v>
      </c>
      <c r="EE72" cm="1">
        <f t="array" ref="EE72">SUM(COUNTIFS(Table_Pending_Today[job_type_code],{"WB","WQ","Z5","Z7","U8","QU","7W","2V","2W","2X"},Table_Pending_Today[Order_Number],Table_Pending_Today[[#This Row],[Order_Number]]))</f>
        <v>0</v>
      </c>
      <c r="EF72">
        <f>COUNTIFS(Table_Pending_Today[Order_Number],Table_Pending_Today[[#This Row],[Order_Number]],Table_Pending_Today[tech_contractor],"INHOUSE")</f>
        <v>1</v>
      </c>
      <c r="EG72">
        <f>COUNTIFS(Table_Pending_Today[Order_Number],Table_Pending_Today[[#This Row],[Order_Number]],Table_Pending_Today[tech_contractor],"CONTRACTOR")</f>
        <v>0</v>
      </c>
      <c r="EH72" cm="1">
        <f t="array" ref="EH72">SUM(COUNTIFS(Table_Pending_Today[job_type_code],{"XV","XQ","XT","XU"},Table_Pending_Today[Order_Number],Table_Pending_Today[[#This Row],[Order_Number]]))</f>
        <v>0</v>
      </c>
      <c r="EI72" cm="1">
        <f t="array" ref="EI72">SUM(COUNTIFS(Table_Pending_Today[job_type_code],{"XV","XQ","XT","XU"},Table_Pending_Today[Order_Number],Table_Pending_Today[[#This Row],[Order_Number]],Table_Pending_Today[In-House],1))</f>
        <v>0</v>
      </c>
      <c r="EJ72" cm="1">
        <f t="array" ref="EJ72">SUM(COUNTIFS(Table_Pending_Today[job_type_code],{"XV","XQ","XT","XU"},Table_Pending_Today[Order_Number],Table_Pending_Today[[#This Row],[Order_Number]],Table_Pending_Today[Contractor],1))</f>
        <v>0</v>
      </c>
      <c r="EK72" cm="1">
        <f t="array" ref="EK72">SUM(COUNTIFS(Table_Pending_Today[job_type_code],{"WB","WQ","Z5","Z7","U8","QU","7W","2V","2W","2X"},Table_Pending_Today[Order_Number],Table_Pending_Today[[#This Row],[Order_Number]]))</f>
        <v>0</v>
      </c>
      <c r="EL72" cm="1">
        <f t="array" ref="EL72">SUM(COUNTIFS(Table_Pending_Today[job_type_code],{"WB","WQ","Z5","Z7","U8","QU","7W","2V","2W","2X"},Table_Pending_Today[In-House],1,Table_Pending_Today[Order_Number],Table_Pending_Today[[#This Row],[Order_Number]]))</f>
        <v>0</v>
      </c>
      <c r="EM72" cm="1">
        <f t="array" ref="EM72">SUM(COUNTIFS(Table_Pending_Today[job_type_code],{"WB","WQ","Z5","Z7","U8","QU","7W","2V","2W","2X"},Table_Pending_Today[Contractor],1,Table_Pending_Today[Order_Number],Table_Pending_Today[[#This Row],[Order_Number]]))</f>
        <v>0</v>
      </c>
      <c r="EN72" cm="1">
        <f t="array" ref="EN72">IF(SUM(COUNTIFS(Table_Pending_Today[Order_Type_Desc],{"Install","Service Order","Restart"},Table_Pending_Today[Order_Number],Table_Pending_Today[[#This Row],[Order_Number]]))&gt;0,1,0)</f>
        <v>1</v>
      </c>
      <c r="EO72" cm="1">
        <f t="array" ref="EO72">IF(SUM(COUNTIFS(Table_Pending_Today[Order_Type_Desc],{"Install","Service Order","Restart"},Table_Pending_Today[In-House],1,Table_Pending_Today[Order_Number],Table_Pending_Today[[#This Row],[Order_Number]]))&gt;0,1,0)</f>
        <v>1</v>
      </c>
      <c r="EP72" cm="1">
        <f t="array" ref="EP72">IF(SUM(COUNTIFS(Table_Pending_Today[Order_Type_Desc],{"Install","Service Order","Restart"},Table_Pending_Today[Contractor],1,Table_Pending_Today[Order_Number],Table_Pending_Today[[#This Row],[Order_Number]]))&gt;0,1,0)</f>
        <v>0</v>
      </c>
      <c r="EQ72">
        <f>IF(SUM(COUNTIFS(Table_Pending_Today[Order_Type_Desc],"Special Request",Table_Pending_Today[Bury_Drop],0,Table_Pending_Today[In-House],1,Table_Pending_Today[Order_Number],Table_Pending_Today[[#This Row],[Order_Number]]))&gt;0,1,0)</f>
        <v>0</v>
      </c>
      <c r="ER72">
        <f>SUM(COUNTIFS(Table_Pending_Today[Order_Type_Desc],"Special Request",Table_Pending_Today[Bury_Drop],0,Table_Pending_Today[Contractor],1,Table_Pending_Today[Order_Number],Table_Pending_Today[[#This Row],[Order_Number]]))</f>
        <v>0</v>
      </c>
    </row>
    <row r="73" spans="1:148" x14ac:dyDescent="0.25">
      <c r="A73" t="s">
        <v>22433</v>
      </c>
      <c r="B73" t="s">
        <v>68448</v>
      </c>
      <c r="C73" t="s">
        <v>1</v>
      </c>
      <c r="D73" t="s">
        <v>38744</v>
      </c>
      <c r="E73" t="s">
        <v>38745</v>
      </c>
      <c r="F73" t="s">
        <v>38746</v>
      </c>
      <c r="G73">
        <v>460952</v>
      </c>
      <c r="H73" t="s">
        <v>72</v>
      </c>
      <c r="I73" t="s">
        <v>89</v>
      </c>
      <c r="J73" t="s">
        <v>16929</v>
      </c>
      <c r="K73" t="s">
        <v>73</v>
      </c>
      <c r="L73">
        <v>1</v>
      </c>
      <c r="M73" t="s">
        <v>38747</v>
      </c>
      <c r="N73" t="s">
        <v>38748</v>
      </c>
      <c r="P73" t="s">
        <v>101</v>
      </c>
      <c r="Q73" t="s">
        <v>17741</v>
      </c>
      <c r="R73" t="s">
        <v>38750</v>
      </c>
      <c r="S73" t="s">
        <v>38751</v>
      </c>
      <c r="T73" t="s">
        <v>75</v>
      </c>
      <c r="U73" t="s">
        <v>16658</v>
      </c>
      <c r="V73" t="s">
        <v>38752</v>
      </c>
      <c r="W73" t="s">
        <v>16665</v>
      </c>
      <c r="X73" t="s">
        <v>17197</v>
      </c>
      <c r="Y73" t="s">
        <v>76</v>
      </c>
      <c r="Z73" t="s">
        <v>77</v>
      </c>
      <c r="AA73" t="s">
        <v>101</v>
      </c>
      <c r="AB73" t="s">
        <v>16743</v>
      </c>
      <c r="AC73" t="s">
        <v>102</v>
      </c>
      <c r="AD73" t="s">
        <v>48491</v>
      </c>
      <c r="AE73" t="s">
        <v>20208</v>
      </c>
      <c r="AF73" t="s">
        <v>48492</v>
      </c>
      <c r="AG73" t="s">
        <v>22433</v>
      </c>
      <c r="AH73" t="s">
        <v>16840</v>
      </c>
      <c r="AI73" t="s">
        <v>22433</v>
      </c>
      <c r="AJ73">
        <v>1</v>
      </c>
      <c r="AK73" t="s">
        <v>98</v>
      </c>
      <c r="AL73" t="s">
        <v>79</v>
      </c>
      <c r="AO73">
        <v>18</v>
      </c>
      <c r="AP73" t="s">
        <v>91</v>
      </c>
      <c r="AQ73" t="s">
        <v>80</v>
      </c>
      <c r="AR73" t="s">
        <v>16930</v>
      </c>
      <c r="AT73">
        <v>0</v>
      </c>
      <c r="AU73">
        <v>0</v>
      </c>
      <c r="AV73" t="s">
        <v>16839</v>
      </c>
      <c r="BI73" t="s">
        <v>81</v>
      </c>
      <c r="BJ73" t="s">
        <v>81</v>
      </c>
      <c r="BK73" t="s">
        <v>81</v>
      </c>
      <c r="BM73" t="s">
        <v>48496</v>
      </c>
      <c r="BN73" t="s">
        <v>48497</v>
      </c>
      <c r="BQ73" t="s">
        <v>48498</v>
      </c>
      <c r="BS73" t="s">
        <v>17202</v>
      </c>
      <c r="BV73" t="s">
        <v>48491</v>
      </c>
      <c r="BW73">
        <v>0</v>
      </c>
      <c r="BX73">
        <v>0</v>
      </c>
      <c r="CE73" t="s">
        <v>16880</v>
      </c>
      <c r="CF73" t="s">
        <v>16881</v>
      </c>
      <c r="CG73" t="s">
        <v>16882</v>
      </c>
      <c r="CK73" t="s">
        <v>16883</v>
      </c>
      <c r="CL73" t="s">
        <v>80</v>
      </c>
      <c r="CM73">
        <v>0</v>
      </c>
      <c r="CN73">
        <v>94.340199999999996</v>
      </c>
      <c r="CO73">
        <v>367.97</v>
      </c>
      <c r="CP73">
        <v>1500</v>
      </c>
      <c r="CQ73" t="s">
        <v>17312</v>
      </c>
      <c r="CR73" t="s">
        <v>17313</v>
      </c>
      <c r="CS73" t="s">
        <v>48493</v>
      </c>
      <c r="CT73" t="s">
        <v>48494</v>
      </c>
      <c r="CU73" t="s">
        <v>16883</v>
      </c>
      <c r="CV73" t="s">
        <v>48495</v>
      </c>
      <c r="DU73">
        <v>1</v>
      </c>
      <c r="DV73">
        <v>0</v>
      </c>
      <c r="DW73">
        <v>0</v>
      </c>
      <c r="DY73">
        <v>0</v>
      </c>
      <c r="DZ73">
        <v>0</v>
      </c>
      <c r="EC73" t="s">
        <v>21337</v>
      </c>
      <c r="ED73">
        <v>1</v>
      </c>
      <c r="EE73" cm="1">
        <f t="array" ref="EE73">SUM(COUNTIFS(Table_Pending_Today[job_type_code],{"WB","WQ","Z5","Z7","U8","QU","7W","2V","2W","2X"},Table_Pending_Today[Order_Number],Table_Pending_Today[[#This Row],[Order_Number]]))</f>
        <v>0</v>
      </c>
      <c r="EF73">
        <f>COUNTIFS(Table_Pending_Today[Order_Number],Table_Pending_Today[[#This Row],[Order_Number]],Table_Pending_Today[tech_contractor],"INHOUSE")</f>
        <v>0</v>
      </c>
      <c r="EG73">
        <f>COUNTIFS(Table_Pending_Today[Order_Number],Table_Pending_Today[[#This Row],[Order_Number]],Table_Pending_Today[tech_contractor],"CONTRACTOR")</f>
        <v>0</v>
      </c>
      <c r="EH73" cm="1">
        <f t="array" ref="EH73">SUM(COUNTIFS(Table_Pending_Today[job_type_code],{"XV","XQ","XT","XU"},Table_Pending_Today[Order_Number],Table_Pending_Today[[#This Row],[Order_Number]]))</f>
        <v>0</v>
      </c>
      <c r="EI73" cm="1">
        <f t="array" ref="EI73">SUM(COUNTIFS(Table_Pending_Today[job_type_code],{"XV","XQ","XT","XU"},Table_Pending_Today[Order_Number],Table_Pending_Today[[#This Row],[Order_Number]],Table_Pending_Today[In-House],1))</f>
        <v>0</v>
      </c>
      <c r="EJ73" cm="1">
        <f t="array" ref="EJ73">SUM(COUNTIFS(Table_Pending_Today[job_type_code],{"XV","XQ","XT","XU"},Table_Pending_Today[Order_Number],Table_Pending_Today[[#This Row],[Order_Number]],Table_Pending_Today[Contractor],1))</f>
        <v>0</v>
      </c>
      <c r="EK73" cm="1">
        <f t="array" ref="EK73">SUM(COUNTIFS(Table_Pending_Today[job_type_code],{"WB","WQ","Z5","Z7","U8","QU","7W","2V","2W","2X"},Table_Pending_Today[Order_Number],Table_Pending_Today[[#This Row],[Order_Number]]))</f>
        <v>0</v>
      </c>
      <c r="EL73" cm="1">
        <f t="array" ref="EL73">SUM(COUNTIFS(Table_Pending_Today[job_type_code],{"WB","WQ","Z5","Z7","U8","QU","7W","2V","2W","2X"},Table_Pending_Today[In-House],1,Table_Pending_Today[Order_Number],Table_Pending_Today[[#This Row],[Order_Number]]))</f>
        <v>0</v>
      </c>
      <c r="EM73" cm="1">
        <f t="array" ref="EM73">SUM(COUNTIFS(Table_Pending_Today[job_type_code],{"WB","WQ","Z5","Z7","U8","QU","7W","2V","2W","2X"},Table_Pending_Today[Contractor],1,Table_Pending_Today[Order_Number],Table_Pending_Today[[#This Row],[Order_Number]]))</f>
        <v>0</v>
      </c>
      <c r="EN73" cm="1">
        <f t="array" ref="EN73">IF(SUM(COUNTIFS(Table_Pending_Today[Order_Type_Desc],{"Install","Service Order","Restart"},Table_Pending_Today[Order_Number],Table_Pending_Today[[#This Row],[Order_Number]]))&gt;0,1,0)</f>
        <v>0</v>
      </c>
      <c r="EO73" cm="1">
        <f t="array" ref="EO73">IF(SUM(COUNTIFS(Table_Pending_Today[Order_Type_Desc],{"Install","Service Order","Restart"},Table_Pending_Today[In-House],1,Table_Pending_Today[Order_Number],Table_Pending_Today[[#This Row],[Order_Number]]))&gt;0,1,0)</f>
        <v>0</v>
      </c>
      <c r="EP73" cm="1">
        <f t="array" ref="EP73">IF(SUM(COUNTIFS(Table_Pending_Today[Order_Type_Desc],{"Install","Service Order","Restart"},Table_Pending_Today[Contractor],1,Table_Pending_Today[Order_Number],Table_Pending_Today[[#This Row],[Order_Number]]))&gt;0,1,0)</f>
        <v>0</v>
      </c>
      <c r="EQ73">
        <f>IF(SUM(COUNTIFS(Table_Pending_Today[Order_Type_Desc],"Special Request",Table_Pending_Today[Bury_Drop],0,Table_Pending_Today[In-House],1,Table_Pending_Today[Order_Number],Table_Pending_Today[[#This Row],[Order_Number]]))&gt;0,1,0)</f>
        <v>0</v>
      </c>
      <c r="ER73">
        <f>SUM(COUNTIFS(Table_Pending_Today[Order_Type_Desc],"Special Request",Table_Pending_Today[Bury_Drop],0,Table_Pending_Today[Contractor],1,Table_Pending_Today[Order_Number],Table_Pending_Today[[#This Row],[Order_Number]]))</f>
        <v>0</v>
      </c>
    </row>
    <row r="74" spans="1:148" x14ac:dyDescent="0.25">
      <c r="A74" t="s">
        <v>22433</v>
      </c>
      <c r="B74" t="s">
        <v>68448</v>
      </c>
      <c r="C74" t="s">
        <v>1</v>
      </c>
      <c r="D74" t="s">
        <v>23852</v>
      </c>
      <c r="E74" t="s">
        <v>23853</v>
      </c>
      <c r="F74" t="s">
        <v>23854</v>
      </c>
      <c r="G74">
        <v>461618</v>
      </c>
      <c r="H74" t="s">
        <v>72</v>
      </c>
      <c r="I74" t="s">
        <v>89</v>
      </c>
      <c r="J74" t="s">
        <v>16798</v>
      </c>
      <c r="K74" t="s">
        <v>73</v>
      </c>
      <c r="L74">
        <v>1</v>
      </c>
      <c r="M74" t="s">
        <v>23855</v>
      </c>
      <c r="N74" t="s">
        <v>23856</v>
      </c>
      <c r="P74" t="s">
        <v>113</v>
      </c>
      <c r="Q74" t="s">
        <v>17736</v>
      </c>
      <c r="R74" t="s">
        <v>23858</v>
      </c>
      <c r="T74" t="s">
        <v>75</v>
      </c>
      <c r="U74" t="s">
        <v>16658</v>
      </c>
      <c r="V74" t="s">
        <v>23859</v>
      </c>
      <c r="W74" t="s">
        <v>16665</v>
      </c>
      <c r="X74" t="s">
        <v>16654</v>
      </c>
      <c r="Y74" t="s">
        <v>76</v>
      </c>
      <c r="Z74" t="s">
        <v>77</v>
      </c>
      <c r="AA74" t="s">
        <v>113</v>
      </c>
      <c r="AB74" t="s">
        <v>16934</v>
      </c>
      <c r="AC74" t="s">
        <v>114</v>
      </c>
      <c r="AD74" t="s">
        <v>47673</v>
      </c>
      <c r="AE74" t="s">
        <v>20208</v>
      </c>
      <c r="AF74" t="s">
        <v>47674</v>
      </c>
      <c r="AG74" t="s">
        <v>22433</v>
      </c>
      <c r="AH74" t="s">
        <v>16836</v>
      </c>
      <c r="AI74" t="s">
        <v>22433</v>
      </c>
      <c r="AJ74">
        <v>0</v>
      </c>
      <c r="AL74" t="s">
        <v>79</v>
      </c>
      <c r="AO74">
        <v>18</v>
      </c>
      <c r="AP74" t="s">
        <v>91</v>
      </c>
      <c r="AQ74" t="s">
        <v>80</v>
      </c>
      <c r="AR74" t="s">
        <v>16799</v>
      </c>
      <c r="AT74">
        <v>0</v>
      </c>
      <c r="AU74">
        <v>0</v>
      </c>
      <c r="AV74" t="s">
        <v>16839</v>
      </c>
      <c r="BI74" t="s">
        <v>81</v>
      </c>
      <c r="BJ74" t="s">
        <v>81</v>
      </c>
      <c r="BK74" t="s">
        <v>81</v>
      </c>
      <c r="BM74" t="s">
        <v>47678</v>
      </c>
      <c r="BN74" t="s">
        <v>47679</v>
      </c>
      <c r="BQ74" t="s">
        <v>47680</v>
      </c>
      <c r="BS74" t="s">
        <v>17202</v>
      </c>
      <c r="BV74" t="s">
        <v>47673</v>
      </c>
      <c r="BW74">
        <v>0</v>
      </c>
      <c r="BX74">
        <v>0</v>
      </c>
      <c r="CE74" t="s">
        <v>16880</v>
      </c>
      <c r="CF74" t="s">
        <v>16881</v>
      </c>
      <c r="CG74" t="s">
        <v>16882</v>
      </c>
      <c r="CK74" t="s">
        <v>16920</v>
      </c>
      <c r="CL74" t="s">
        <v>80</v>
      </c>
      <c r="CM74">
        <v>0</v>
      </c>
      <c r="CN74">
        <v>95.231800000000007</v>
      </c>
      <c r="CO74">
        <v>8.82</v>
      </c>
      <c r="CP74">
        <v>50</v>
      </c>
      <c r="CQ74" t="s">
        <v>17312</v>
      </c>
      <c r="CR74" t="s">
        <v>17313</v>
      </c>
      <c r="CS74" t="s">
        <v>47675</v>
      </c>
      <c r="CT74" t="s">
        <v>47676</v>
      </c>
      <c r="CU74" t="s">
        <v>16920</v>
      </c>
      <c r="CV74" t="s">
        <v>47677</v>
      </c>
      <c r="DU74">
        <v>1</v>
      </c>
      <c r="DV74">
        <v>0</v>
      </c>
      <c r="DW74">
        <v>0</v>
      </c>
      <c r="DY74">
        <v>0</v>
      </c>
      <c r="DZ74">
        <v>0</v>
      </c>
      <c r="EC74" t="s">
        <v>21337</v>
      </c>
      <c r="ED74">
        <v>1</v>
      </c>
      <c r="EE74" cm="1">
        <f t="array" ref="EE74">SUM(COUNTIFS(Table_Pending_Today[job_type_code],{"WB","WQ","Z5","Z7","U8","QU","7W","2V","2W","2X"},Table_Pending_Today[Order_Number],Table_Pending_Today[[#This Row],[Order_Number]]))</f>
        <v>0</v>
      </c>
      <c r="EF74">
        <f>COUNTIFS(Table_Pending_Today[Order_Number],Table_Pending_Today[[#This Row],[Order_Number]],Table_Pending_Today[tech_contractor],"INHOUSE")</f>
        <v>0</v>
      </c>
      <c r="EG74">
        <f>COUNTIFS(Table_Pending_Today[Order_Number],Table_Pending_Today[[#This Row],[Order_Number]],Table_Pending_Today[tech_contractor],"CONTRACTOR")</f>
        <v>0</v>
      </c>
      <c r="EH74" cm="1">
        <f t="array" ref="EH74">SUM(COUNTIFS(Table_Pending_Today[job_type_code],{"XV","XQ","XT","XU"},Table_Pending_Today[Order_Number],Table_Pending_Today[[#This Row],[Order_Number]]))</f>
        <v>0</v>
      </c>
      <c r="EI74" cm="1">
        <f t="array" ref="EI74">SUM(COUNTIFS(Table_Pending_Today[job_type_code],{"XV","XQ","XT","XU"},Table_Pending_Today[Order_Number],Table_Pending_Today[[#This Row],[Order_Number]],Table_Pending_Today[In-House],1))</f>
        <v>0</v>
      </c>
      <c r="EJ74" cm="1">
        <f t="array" ref="EJ74">SUM(COUNTIFS(Table_Pending_Today[job_type_code],{"XV","XQ","XT","XU"},Table_Pending_Today[Order_Number],Table_Pending_Today[[#This Row],[Order_Number]],Table_Pending_Today[Contractor],1))</f>
        <v>0</v>
      </c>
      <c r="EK74" cm="1">
        <f t="array" ref="EK74">SUM(COUNTIFS(Table_Pending_Today[job_type_code],{"WB","WQ","Z5","Z7","U8","QU","7W","2V","2W","2X"},Table_Pending_Today[Order_Number],Table_Pending_Today[[#This Row],[Order_Number]]))</f>
        <v>0</v>
      </c>
      <c r="EL74" cm="1">
        <f t="array" ref="EL74">SUM(COUNTIFS(Table_Pending_Today[job_type_code],{"WB","WQ","Z5","Z7","U8","QU","7W","2V","2W","2X"},Table_Pending_Today[In-House],1,Table_Pending_Today[Order_Number],Table_Pending_Today[[#This Row],[Order_Number]]))</f>
        <v>0</v>
      </c>
      <c r="EM74" cm="1">
        <f t="array" ref="EM74">SUM(COUNTIFS(Table_Pending_Today[job_type_code],{"WB","WQ","Z5","Z7","U8","QU","7W","2V","2W","2X"},Table_Pending_Today[Contractor],1,Table_Pending_Today[Order_Number],Table_Pending_Today[[#This Row],[Order_Number]]))</f>
        <v>0</v>
      </c>
      <c r="EN74" cm="1">
        <f t="array" ref="EN74">IF(SUM(COUNTIFS(Table_Pending_Today[Order_Type_Desc],{"Install","Service Order","Restart"},Table_Pending_Today[Order_Number],Table_Pending_Today[[#This Row],[Order_Number]]))&gt;0,1,0)</f>
        <v>0</v>
      </c>
      <c r="EO74" cm="1">
        <f t="array" ref="EO74">IF(SUM(COUNTIFS(Table_Pending_Today[Order_Type_Desc],{"Install","Service Order","Restart"},Table_Pending_Today[In-House],1,Table_Pending_Today[Order_Number],Table_Pending_Today[[#This Row],[Order_Number]]))&gt;0,1,0)</f>
        <v>0</v>
      </c>
      <c r="EP74" cm="1">
        <f t="array" ref="EP74">IF(SUM(COUNTIFS(Table_Pending_Today[Order_Type_Desc],{"Install","Service Order","Restart"},Table_Pending_Today[Contractor],1,Table_Pending_Today[Order_Number],Table_Pending_Today[[#This Row],[Order_Number]]))&gt;0,1,0)</f>
        <v>0</v>
      </c>
      <c r="EQ74">
        <f>IF(SUM(COUNTIFS(Table_Pending_Today[Order_Type_Desc],"Special Request",Table_Pending_Today[Bury_Drop],0,Table_Pending_Today[In-House],1,Table_Pending_Today[Order_Number],Table_Pending_Today[[#This Row],[Order_Number]]))&gt;0,1,0)</f>
        <v>0</v>
      </c>
      <c r="ER74">
        <f>SUM(COUNTIFS(Table_Pending_Today[Order_Type_Desc],"Special Request",Table_Pending_Today[Bury_Drop],0,Table_Pending_Today[Contractor],1,Table_Pending_Today[Order_Number],Table_Pending_Today[[#This Row],[Order_Number]]))</f>
        <v>0</v>
      </c>
    </row>
    <row r="75" spans="1:148" x14ac:dyDescent="0.25">
      <c r="A75" t="s">
        <v>22433</v>
      </c>
      <c r="B75" t="s">
        <v>68448</v>
      </c>
      <c r="C75" t="s">
        <v>1</v>
      </c>
      <c r="D75" t="s">
        <v>47752</v>
      </c>
      <c r="E75" t="s">
        <v>47753</v>
      </c>
      <c r="F75" t="s">
        <v>47754</v>
      </c>
      <c r="G75">
        <v>382793</v>
      </c>
      <c r="H75" t="s">
        <v>16820</v>
      </c>
      <c r="I75" t="s">
        <v>47755</v>
      </c>
      <c r="J75" t="s">
        <v>47756</v>
      </c>
      <c r="K75" t="s">
        <v>73</v>
      </c>
      <c r="L75">
        <v>10</v>
      </c>
      <c r="M75" t="s">
        <v>47757</v>
      </c>
      <c r="N75" t="s">
        <v>47758</v>
      </c>
      <c r="O75" t="s">
        <v>47759</v>
      </c>
      <c r="P75" t="s">
        <v>74</v>
      </c>
      <c r="Q75" t="s">
        <v>17781</v>
      </c>
      <c r="R75" t="s">
        <v>287</v>
      </c>
      <c r="T75" t="s">
        <v>75</v>
      </c>
      <c r="U75" t="s">
        <v>16658</v>
      </c>
      <c r="V75" t="s">
        <v>47760</v>
      </c>
      <c r="W75" t="s">
        <v>16665</v>
      </c>
      <c r="X75" t="s">
        <v>16822</v>
      </c>
      <c r="Y75" t="s">
        <v>18051</v>
      </c>
      <c r="Z75" t="s">
        <v>18052</v>
      </c>
      <c r="AA75" t="s">
        <v>16671</v>
      </c>
      <c r="AB75" t="s">
        <v>16670</v>
      </c>
      <c r="AC75" t="s">
        <v>112</v>
      </c>
      <c r="AD75" t="s">
        <v>47761</v>
      </c>
      <c r="AE75" t="s">
        <v>18374</v>
      </c>
      <c r="AF75" t="s">
        <v>47762</v>
      </c>
      <c r="AG75" t="s">
        <v>22433</v>
      </c>
      <c r="AH75" t="s">
        <v>16918</v>
      </c>
      <c r="AI75" t="s">
        <v>22433</v>
      </c>
      <c r="AJ75">
        <v>1</v>
      </c>
      <c r="AK75" t="s">
        <v>16838</v>
      </c>
      <c r="AL75" t="s">
        <v>47763</v>
      </c>
      <c r="AM75" t="s">
        <v>87</v>
      </c>
      <c r="AO75">
        <v>36</v>
      </c>
      <c r="AP75" t="s">
        <v>16751</v>
      </c>
      <c r="AQ75" t="s">
        <v>17655</v>
      </c>
      <c r="AR75" t="s">
        <v>17163</v>
      </c>
      <c r="AT75">
        <v>0</v>
      </c>
      <c r="AU75">
        <v>0</v>
      </c>
      <c r="AV75" t="s">
        <v>17079</v>
      </c>
      <c r="BI75" t="s">
        <v>81</v>
      </c>
      <c r="BJ75" t="s">
        <v>119</v>
      </c>
      <c r="BK75" t="s">
        <v>81</v>
      </c>
      <c r="BL75" t="s">
        <v>47770</v>
      </c>
      <c r="BM75" t="s">
        <v>47771</v>
      </c>
      <c r="BN75" t="s">
        <v>47772</v>
      </c>
      <c r="BO75" t="s">
        <v>47773</v>
      </c>
      <c r="BQ75" t="s">
        <v>47774</v>
      </c>
      <c r="BR75" t="s">
        <v>18054</v>
      </c>
      <c r="BS75" t="s">
        <v>18055</v>
      </c>
      <c r="BT75" t="s">
        <v>47764</v>
      </c>
      <c r="BU75" t="s">
        <v>47765</v>
      </c>
      <c r="BV75" t="s">
        <v>47761</v>
      </c>
      <c r="BW75">
        <v>0</v>
      </c>
      <c r="BX75">
        <v>0</v>
      </c>
      <c r="BY75" t="s">
        <v>16821</v>
      </c>
      <c r="CE75" t="s">
        <v>18053</v>
      </c>
      <c r="CF75" t="s">
        <v>18056</v>
      </c>
      <c r="CG75" t="s">
        <v>18057</v>
      </c>
      <c r="CK75" t="s">
        <v>17524</v>
      </c>
      <c r="CL75" t="s">
        <v>17655</v>
      </c>
      <c r="CM75">
        <v>0</v>
      </c>
      <c r="CN75">
        <v>88.327600000000004</v>
      </c>
      <c r="CO75">
        <v>185.07</v>
      </c>
      <c r="CP75">
        <v>100</v>
      </c>
      <c r="CQ75" t="s">
        <v>17315</v>
      </c>
      <c r="CR75" t="s">
        <v>47766</v>
      </c>
      <c r="CS75" t="s">
        <v>17314</v>
      </c>
      <c r="CT75" t="s">
        <v>19385</v>
      </c>
      <c r="CU75" t="s">
        <v>16885</v>
      </c>
      <c r="DS75">
        <v>2</v>
      </c>
      <c r="DU75">
        <v>0</v>
      </c>
      <c r="DV75">
        <v>0</v>
      </c>
      <c r="DW75">
        <v>0</v>
      </c>
      <c r="DY75">
        <v>0</v>
      </c>
      <c r="DZ75">
        <v>1</v>
      </c>
      <c r="EC75" t="s">
        <v>21342</v>
      </c>
      <c r="ED75">
        <v>10</v>
      </c>
      <c r="EE75" cm="1">
        <f t="array" ref="EE75">SUM(COUNTIFS(Table_Pending_Today[job_type_code],{"WB","WQ","Z5","Z7","U8","QU","7W","2V","2W","2X"},Table_Pending_Today[Order_Number],Table_Pending_Today[[#This Row],[Order_Number]]))</f>
        <v>0</v>
      </c>
      <c r="EF75">
        <f>COUNTIFS(Table_Pending_Today[Order_Number],Table_Pending_Today[[#This Row],[Order_Number]],Table_Pending_Today[tech_contractor],"INHOUSE")</f>
        <v>1</v>
      </c>
      <c r="EG75">
        <f>COUNTIFS(Table_Pending_Today[Order_Number],Table_Pending_Today[[#This Row],[Order_Number]],Table_Pending_Today[tech_contractor],"CONTRACTOR")</f>
        <v>0</v>
      </c>
      <c r="EH75" cm="1">
        <f t="array" ref="EH75">SUM(COUNTIFS(Table_Pending_Today[job_type_code],{"XV","XQ","XT","XU"},Table_Pending_Today[Order_Number],Table_Pending_Today[[#This Row],[Order_Number]]))</f>
        <v>0</v>
      </c>
      <c r="EI75" cm="1">
        <f t="array" ref="EI75">SUM(COUNTIFS(Table_Pending_Today[job_type_code],{"XV","XQ","XT","XU"},Table_Pending_Today[Order_Number],Table_Pending_Today[[#This Row],[Order_Number]],Table_Pending_Today[In-House],1))</f>
        <v>0</v>
      </c>
      <c r="EJ75" cm="1">
        <f t="array" ref="EJ75">SUM(COUNTIFS(Table_Pending_Today[job_type_code],{"XV","XQ","XT","XU"},Table_Pending_Today[Order_Number],Table_Pending_Today[[#This Row],[Order_Number]],Table_Pending_Today[Contractor],1))</f>
        <v>0</v>
      </c>
      <c r="EK75" cm="1">
        <f t="array" ref="EK75">SUM(COUNTIFS(Table_Pending_Today[job_type_code],{"WB","WQ","Z5","Z7","U8","QU","7W","2V","2W","2X"},Table_Pending_Today[Order_Number],Table_Pending_Today[[#This Row],[Order_Number]]))</f>
        <v>0</v>
      </c>
      <c r="EL75" cm="1">
        <f t="array" ref="EL75">SUM(COUNTIFS(Table_Pending_Today[job_type_code],{"WB","WQ","Z5","Z7","U8","QU","7W","2V","2W","2X"},Table_Pending_Today[In-House],1,Table_Pending_Today[Order_Number],Table_Pending_Today[[#This Row],[Order_Number]]))</f>
        <v>0</v>
      </c>
      <c r="EM75" cm="1">
        <f t="array" ref="EM75">SUM(COUNTIFS(Table_Pending_Today[job_type_code],{"WB","WQ","Z5","Z7","U8","QU","7W","2V","2W","2X"},Table_Pending_Today[Contractor],1,Table_Pending_Today[Order_Number],Table_Pending_Today[[#This Row],[Order_Number]]))</f>
        <v>0</v>
      </c>
      <c r="EN75" cm="1">
        <f t="array" ref="EN75">IF(SUM(COUNTIFS(Table_Pending_Today[Order_Type_Desc],{"Install","Service Order","Restart"},Table_Pending_Today[Order_Number],Table_Pending_Today[[#This Row],[Order_Number]]))&gt;0,1,0)</f>
        <v>1</v>
      </c>
      <c r="EO75" cm="1">
        <f t="array" ref="EO75">IF(SUM(COUNTIFS(Table_Pending_Today[Order_Type_Desc],{"Install","Service Order","Restart"},Table_Pending_Today[In-House],1,Table_Pending_Today[Order_Number],Table_Pending_Today[[#This Row],[Order_Number]]))&gt;0,1,0)</f>
        <v>1</v>
      </c>
      <c r="EP75" cm="1">
        <f t="array" ref="EP75">IF(SUM(COUNTIFS(Table_Pending_Today[Order_Type_Desc],{"Install","Service Order","Restart"},Table_Pending_Today[Contractor],1,Table_Pending_Today[Order_Number],Table_Pending_Today[[#This Row],[Order_Number]]))&gt;0,1,0)</f>
        <v>0</v>
      </c>
      <c r="EQ75">
        <f>IF(SUM(COUNTIFS(Table_Pending_Today[Order_Type_Desc],"Special Request",Table_Pending_Today[Bury_Drop],0,Table_Pending_Today[In-House],1,Table_Pending_Today[Order_Number],Table_Pending_Today[[#This Row],[Order_Number]]))&gt;0,1,0)</f>
        <v>0</v>
      </c>
      <c r="ER75">
        <f>SUM(COUNTIFS(Table_Pending_Today[Order_Type_Desc],"Special Request",Table_Pending_Today[Bury_Drop],0,Table_Pending_Today[Contractor],1,Table_Pending_Today[Order_Number],Table_Pending_Today[[#This Row],[Order_Number]]))</f>
        <v>0</v>
      </c>
    </row>
    <row r="76" spans="1:148" x14ac:dyDescent="0.25">
      <c r="A76" t="s">
        <v>22433</v>
      </c>
      <c r="B76" t="s">
        <v>68448</v>
      </c>
      <c r="C76" t="s">
        <v>1</v>
      </c>
      <c r="D76" t="s">
        <v>49129</v>
      </c>
      <c r="E76" t="s">
        <v>49130</v>
      </c>
      <c r="F76" t="s">
        <v>49131</v>
      </c>
      <c r="G76">
        <v>371477</v>
      </c>
      <c r="H76" t="s">
        <v>16820</v>
      </c>
      <c r="I76" t="s">
        <v>21933</v>
      </c>
      <c r="J76" t="s">
        <v>49132</v>
      </c>
      <c r="K76" t="s">
        <v>73</v>
      </c>
      <c r="L76">
        <v>11</v>
      </c>
      <c r="M76" t="s">
        <v>49133</v>
      </c>
      <c r="N76" t="s">
        <v>49134</v>
      </c>
      <c r="O76" t="s">
        <v>35206</v>
      </c>
      <c r="P76" t="s">
        <v>39333</v>
      </c>
      <c r="Q76" t="s">
        <v>49135</v>
      </c>
      <c r="R76" t="s">
        <v>287</v>
      </c>
      <c r="T76" t="s">
        <v>75</v>
      </c>
      <c r="U76" t="s">
        <v>16658</v>
      </c>
      <c r="V76" t="s">
        <v>49136</v>
      </c>
      <c r="W76" t="s">
        <v>16665</v>
      </c>
      <c r="X76" t="s">
        <v>17881</v>
      </c>
      <c r="Y76" t="s">
        <v>18051</v>
      </c>
      <c r="Z76" t="s">
        <v>18067</v>
      </c>
      <c r="AA76" t="s">
        <v>104</v>
      </c>
      <c r="AB76" t="s">
        <v>17085</v>
      </c>
      <c r="AC76" t="s">
        <v>16806</v>
      </c>
      <c r="AD76" t="s">
        <v>49137</v>
      </c>
      <c r="AE76" t="s">
        <v>18373</v>
      </c>
      <c r="AF76" t="s">
        <v>49138</v>
      </c>
      <c r="AG76" t="s">
        <v>22433</v>
      </c>
      <c r="AH76" t="s">
        <v>16919</v>
      </c>
      <c r="AI76" t="s">
        <v>22433</v>
      </c>
      <c r="AJ76">
        <v>0</v>
      </c>
      <c r="AL76" t="s">
        <v>19387</v>
      </c>
      <c r="AM76" t="s">
        <v>87</v>
      </c>
      <c r="AO76">
        <v>30</v>
      </c>
      <c r="AP76" t="s">
        <v>16763</v>
      </c>
      <c r="AQ76" t="s">
        <v>17655</v>
      </c>
      <c r="AR76" t="s">
        <v>17336</v>
      </c>
      <c r="AT76">
        <v>0</v>
      </c>
      <c r="AU76">
        <v>0</v>
      </c>
      <c r="AV76" t="s">
        <v>17079</v>
      </c>
      <c r="BD76" t="s">
        <v>68574</v>
      </c>
      <c r="BE76" t="s">
        <v>221</v>
      </c>
      <c r="BF76" t="s">
        <v>49139</v>
      </c>
      <c r="BG76" t="s">
        <v>18373</v>
      </c>
      <c r="BH76" t="s">
        <v>17376</v>
      </c>
      <c r="BI76" t="s">
        <v>81</v>
      </c>
      <c r="BJ76" t="s">
        <v>119</v>
      </c>
      <c r="BK76" t="s">
        <v>81</v>
      </c>
      <c r="BL76" t="s">
        <v>49140</v>
      </c>
      <c r="BM76" t="s">
        <v>49141</v>
      </c>
      <c r="BN76" t="s">
        <v>49142</v>
      </c>
      <c r="BO76" t="s">
        <v>49143</v>
      </c>
      <c r="BP76" t="s">
        <v>49144</v>
      </c>
      <c r="BQ76" t="s">
        <v>49145</v>
      </c>
      <c r="BR76" t="s">
        <v>18381</v>
      </c>
      <c r="BS76" t="s">
        <v>18382</v>
      </c>
      <c r="BT76" t="s">
        <v>17760</v>
      </c>
      <c r="BU76" t="s">
        <v>18224</v>
      </c>
      <c r="BV76" t="s">
        <v>49137</v>
      </c>
      <c r="BW76">
        <v>0</v>
      </c>
      <c r="BX76">
        <v>0</v>
      </c>
      <c r="BY76" t="s">
        <v>16821</v>
      </c>
      <c r="CE76" t="s">
        <v>18053</v>
      </c>
      <c r="CF76" t="s">
        <v>18056</v>
      </c>
      <c r="CG76" t="s">
        <v>18057</v>
      </c>
      <c r="CK76" t="s">
        <v>17524</v>
      </c>
      <c r="CL76" t="s">
        <v>17655</v>
      </c>
      <c r="CM76">
        <v>0</v>
      </c>
      <c r="CN76">
        <v>97.980599999999995</v>
      </c>
      <c r="CO76">
        <v>4.71</v>
      </c>
      <c r="CP76">
        <v>100</v>
      </c>
      <c r="CQ76" t="s">
        <v>17312</v>
      </c>
      <c r="CR76" t="s">
        <v>17313</v>
      </c>
      <c r="CS76" t="s">
        <v>17314</v>
      </c>
      <c r="CT76" t="s">
        <v>19385</v>
      </c>
      <c r="CU76" t="s">
        <v>16885</v>
      </c>
      <c r="CW76" t="s">
        <v>18051</v>
      </c>
      <c r="CX76" t="s">
        <v>19454</v>
      </c>
      <c r="CZ76" t="s">
        <v>19187</v>
      </c>
      <c r="DA76" t="s">
        <v>19187</v>
      </c>
      <c r="DF76" t="s">
        <v>68575</v>
      </c>
      <c r="DI76" t="s">
        <v>22433</v>
      </c>
      <c r="DJ76" t="s">
        <v>19427</v>
      </c>
      <c r="DK76" t="s">
        <v>17762</v>
      </c>
      <c r="DL76" t="s">
        <v>17581</v>
      </c>
      <c r="DM76" t="s">
        <v>17582</v>
      </c>
      <c r="DN76" t="s">
        <v>81</v>
      </c>
      <c r="DO76" t="s">
        <v>81</v>
      </c>
      <c r="DP76" t="s">
        <v>119</v>
      </c>
      <c r="DQ76" t="s">
        <v>81</v>
      </c>
      <c r="DS76">
        <v>2</v>
      </c>
      <c r="DU76">
        <v>0</v>
      </c>
      <c r="DV76">
        <v>0</v>
      </c>
      <c r="DW76">
        <v>0</v>
      </c>
      <c r="DY76">
        <v>0</v>
      </c>
      <c r="DZ76">
        <v>1</v>
      </c>
      <c r="EA76" t="s">
        <v>21403</v>
      </c>
      <c r="EC76" t="s">
        <v>21330</v>
      </c>
      <c r="ED76">
        <v>11</v>
      </c>
      <c r="EE76" cm="1">
        <f t="array" ref="EE76">SUM(COUNTIFS(Table_Pending_Today[job_type_code],{"WB","WQ","Z5","Z7","U8","QU","7W","2V","2W","2X"},Table_Pending_Today[Order_Number],Table_Pending_Today[[#This Row],[Order_Number]]))</f>
        <v>0</v>
      </c>
      <c r="EF76">
        <f>COUNTIFS(Table_Pending_Today[Order_Number],Table_Pending_Today[[#This Row],[Order_Number]],Table_Pending_Today[tech_contractor],"INHOUSE")</f>
        <v>1</v>
      </c>
      <c r="EG76">
        <f>COUNTIFS(Table_Pending_Today[Order_Number],Table_Pending_Today[[#This Row],[Order_Number]],Table_Pending_Today[tech_contractor],"CONTRACTOR")</f>
        <v>0</v>
      </c>
      <c r="EH76" cm="1">
        <f t="array" ref="EH76">SUM(COUNTIFS(Table_Pending_Today[job_type_code],{"XV","XQ","XT","XU"},Table_Pending_Today[Order_Number],Table_Pending_Today[[#This Row],[Order_Number]]))</f>
        <v>0</v>
      </c>
      <c r="EI76" cm="1">
        <f t="array" ref="EI76">SUM(COUNTIFS(Table_Pending_Today[job_type_code],{"XV","XQ","XT","XU"},Table_Pending_Today[Order_Number],Table_Pending_Today[[#This Row],[Order_Number]],Table_Pending_Today[In-House],1))</f>
        <v>0</v>
      </c>
      <c r="EJ76" cm="1">
        <f t="array" ref="EJ76">SUM(COUNTIFS(Table_Pending_Today[job_type_code],{"XV","XQ","XT","XU"},Table_Pending_Today[Order_Number],Table_Pending_Today[[#This Row],[Order_Number]],Table_Pending_Today[Contractor],1))</f>
        <v>0</v>
      </c>
      <c r="EK76" cm="1">
        <f t="array" ref="EK76">SUM(COUNTIFS(Table_Pending_Today[job_type_code],{"WB","WQ","Z5","Z7","U8","QU","7W","2V","2W","2X"},Table_Pending_Today[Order_Number],Table_Pending_Today[[#This Row],[Order_Number]]))</f>
        <v>0</v>
      </c>
      <c r="EL76" cm="1">
        <f t="array" ref="EL76">SUM(COUNTIFS(Table_Pending_Today[job_type_code],{"WB","WQ","Z5","Z7","U8","QU","7W","2V","2W","2X"},Table_Pending_Today[In-House],1,Table_Pending_Today[Order_Number],Table_Pending_Today[[#This Row],[Order_Number]]))</f>
        <v>0</v>
      </c>
      <c r="EM76" cm="1">
        <f t="array" ref="EM76">SUM(COUNTIFS(Table_Pending_Today[job_type_code],{"WB","WQ","Z5","Z7","U8","QU","7W","2V","2W","2X"},Table_Pending_Today[Contractor],1,Table_Pending_Today[Order_Number],Table_Pending_Today[[#This Row],[Order_Number]]))</f>
        <v>0</v>
      </c>
      <c r="EN76" cm="1">
        <f t="array" ref="EN76">IF(SUM(COUNTIFS(Table_Pending_Today[Order_Type_Desc],{"Install","Service Order","Restart"},Table_Pending_Today[Order_Number],Table_Pending_Today[[#This Row],[Order_Number]]))&gt;0,1,0)</f>
        <v>1</v>
      </c>
      <c r="EO76" cm="1">
        <f t="array" ref="EO76">IF(SUM(COUNTIFS(Table_Pending_Today[Order_Type_Desc],{"Install","Service Order","Restart"},Table_Pending_Today[In-House],1,Table_Pending_Today[Order_Number],Table_Pending_Today[[#This Row],[Order_Number]]))&gt;0,1,0)</f>
        <v>1</v>
      </c>
      <c r="EP76" cm="1">
        <f t="array" ref="EP76">IF(SUM(COUNTIFS(Table_Pending_Today[Order_Type_Desc],{"Install","Service Order","Restart"},Table_Pending_Today[Contractor],1,Table_Pending_Today[Order_Number],Table_Pending_Today[[#This Row],[Order_Number]]))&gt;0,1,0)</f>
        <v>0</v>
      </c>
      <c r="EQ76">
        <f>IF(SUM(COUNTIFS(Table_Pending_Today[Order_Type_Desc],"Special Request",Table_Pending_Today[Bury_Drop],0,Table_Pending_Today[In-House],1,Table_Pending_Today[Order_Number],Table_Pending_Today[[#This Row],[Order_Number]]))&gt;0,1,0)</f>
        <v>0</v>
      </c>
      <c r="ER76">
        <f>SUM(COUNTIFS(Table_Pending_Today[Order_Type_Desc],"Special Request",Table_Pending_Today[Bury_Drop],0,Table_Pending_Today[Contractor],1,Table_Pending_Today[Order_Number],Table_Pending_Today[[#This Row],[Order_Number]]))</f>
        <v>0</v>
      </c>
    </row>
    <row r="77" spans="1:148" x14ac:dyDescent="0.25">
      <c r="A77" t="s">
        <v>22433</v>
      </c>
      <c r="B77" t="s">
        <v>68448</v>
      </c>
      <c r="C77" t="s">
        <v>1</v>
      </c>
      <c r="D77" t="s">
        <v>28554</v>
      </c>
      <c r="E77" t="s">
        <v>28555</v>
      </c>
      <c r="F77" t="s">
        <v>28556</v>
      </c>
      <c r="G77">
        <v>460844</v>
      </c>
      <c r="H77" t="s">
        <v>72</v>
      </c>
      <c r="I77" t="s">
        <v>89</v>
      </c>
      <c r="J77" t="s">
        <v>16800</v>
      </c>
      <c r="K77" t="s">
        <v>73</v>
      </c>
      <c r="L77">
        <v>1</v>
      </c>
      <c r="M77" t="s">
        <v>28557</v>
      </c>
      <c r="N77" t="s">
        <v>28558</v>
      </c>
      <c r="P77" t="s">
        <v>20241</v>
      </c>
      <c r="Q77" t="s">
        <v>21394</v>
      </c>
      <c r="R77" t="s">
        <v>28560</v>
      </c>
      <c r="S77" t="s">
        <v>28561</v>
      </c>
      <c r="T77" t="s">
        <v>75</v>
      </c>
      <c r="U77" t="s">
        <v>16658</v>
      </c>
      <c r="V77" t="s">
        <v>28562</v>
      </c>
      <c r="W77" t="s">
        <v>16665</v>
      </c>
      <c r="X77" t="s">
        <v>17439</v>
      </c>
      <c r="Y77" t="s">
        <v>76</v>
      </c>
      <c r="Z77" t="s">
        <v>77</v>
      </c>
      <c r="AA77" t="s">
        <v>90</v>
      </c>
      <c r="AB77" t="s">
        <v>16780</v>
      </c>
      <c r="AC77" t="s">
        <v>16806</v>
      </c>
      <c r="AD77" t="s">
        <v>48545</v>
      </c>
      <c r="AE77" t="s">
        <v>20208</v>
      </c>
      <c r="AF77" t="s">
        <v>48546</v>
      </c>
      <c r="AG77" t="s">
        <v>22433</v>
      </c>
      <c r="AH77" t="s">
        <v>16963</v>
      </c>
      <c r="AI77" t="s">
        <v>22433</v>
      </c>
      <c r="AJ77">
        <v>0</v>
      </c>
      <c r="AL77" t="s">
        <v>79</v>
      </c>
      <c r="AO77">
        <v>18</v>
      </c>
      <c r="AP77" t="s">
        <v>91</v>
      </c>
      <c r="AQ77" t="s">
        <v>80</v>
      </c>
      <c r="AR77" t="s">
        <v>18358</v>
      </c>
      <c r="AT77">
        <v>0</v>
      </c>
      <c r="AU77">
        <v>0</v>
      </c>
      <c r="AV77" t="s">
        <v>17079</v>
      </c>
      <c r="BI77" t="s">
        <v>81</v>
      </c>
      <c r="BJ77" t="s">
        <v>81</v>
      </c>
      <c r="BK77" t="s">
        <v>81</v>
      </c>
      <c r="BM77" t="s">
        <v>21532</v>
      </c>
      <c r="BN77" t="s">
        <v>48550</v>
      </c>
      <c r="BQ77" t="s">
        <v>48551</v>
      </c>
      <c r="BS77" t="s">
        <v>17202</v>
      </c>
      <c r="BV77" t="s">
        <v>48545</v>
      </c>
      <c r="BW77">
        <v>0</v>
      </c>
      <c r="BX77">
        <v>0</v>
      </c>
      <c r="CA77" t="s">
        <v>16924</v>
      </c>
      <c r="CE77" t="s">
        <v>16880</v>
      </c>
      <c r="CF77" t="s">
        <v>16881</v>
      </c>
      <c r="CG77" t="s">
        <v>16882</v>
      </c>
      <c r="CK77" t="s">
        <v>16947</v>
      </c>
      <c r="CL77" t="s">
        <v>80</v>
      </c>
      <c r="CM77">
        <v>0</v>
      </c>
      <c r="CN77">
        <v>96.136300000000006</v>
      </c>
      <c r="CO77">
        <v>157.58000000000001</v>
      </c>
      <c r="CP77">
        <v>75</v>
      </c>
      <c r="CQ77" t="s">
        <v>17312</v>
      </c>
      <c r="CR77" t="s">
        <v>17313</v>
      </c>
      <c r="CS77" t="s">
        <v>48547</v>
      </c>
      <c r="CT77" t="s">
        <v>48548</v>
      </c>
      <c r="CU77" t="s">
        <v>16947</v>
      </c>
      <c r="CV77" t="s">
        <v>48549</v>
      </c>
      <c r="DU77">
        <v>1</v>
      </c>
      <c r="DV77">
        <v>0</v>
      </c>
      <c r="DW77">
        <v>0</v>
      </c>
      <c r="DY77">
        <v>0</v>
      </c>
      <c r="DZ77">
        <v>0</v>
      </c>
      <c r="EC77" t="s">
        <v>21330</v>
      </c>
      <c r="ED77">
        <v>1</v>
      </c>
      <c r="EE77" cm="1">
        <f t="array" ref="EE77">SUM(COUNTIFS(Table_Pending_Today[job_type_code],{"WB","WQ","Z5","Z7","U8","QU","7W","2V","2W","2X"},Table_Pending_Today[Order_Number],Table_Pending_Today[[#This Row],[Order_Number]]))</f>
        <v>0</v>
      </c>
      <c r="EF77">
        <f>COUNTIFS(Table_Pending_Today[Order_Number],Table_Pending_Today[[#This Row],[Order_Number]],Table_Pending_Today[tech_contractor],"INHOUSE")</f>
        <v>0</v>
      </c>
      <c r="EG77">
        <f>COUNTIFS(Table_Pending_Today[Order_Number],Table_Pending_Today[[#This Row],[Order_Number]],Table_Pending_Today[tech_contractor],"CONTRACTOR")</f>
        <v>0</v>
      </c>
      <c r="EH77" cm="1">
        <f t="array" ref="EH77">SUM(COUNTIFS(Table_Pending_Today[job_type_code],{"XV","XQ","XT","XU"},Table_Pending_Today[Order_Number],Table_Pending_Today[[#This Row],[Order_Number]]))</f>
        <v>0</v>
      </c>
      <c r="EI77" cm="1">
        <f t="array" ref="EI77">SUM(COUNTIFS(Table_Pending_Today[job_type_code],{"XV","XQ","XT","XU"},Table_Pending_Today[Order_Number],Table_Pending_Today[[#This Row],[Order_Number]],Table_Pending_Today[In-House],1))</f>
        <v>0</v>
      </c>
      <c r="EJ77" cm="1">
        <f t="array" ref="EJ77">SUM(COUNTIFS(Table_Pending_Today[job_type_code],{"XV","XQ","XT","XU"},Table_Pending_Today[Order_Number],Table_Pending_Today[[#This Row],[Order_Number]],Table_Pending_Today[Contractor],1))</f>
        <v>0</v>
      </c>
      <c r="EK77" cm="1">
        <f t="array" ref="EK77">SUM(COUNTIFS(Table_Pending_Today[job_type_code],{"WB","WQ","Z5","Z7","U8","QU","7W","2V","2W","2X"},Table_Pending_Today[Order_Number],Table_Pending_Today[[#This Row],[Order_Number]]))</f>
        <v>0</v>
      </c>
      <c r="EL77" cm="1">
        <f t="array" ref="EL77">SUM(COUNTIFS(Table_Pending_Today[job_type_code],{"WB","WQ","Z5","Z7","U8","QU","7W","2V","2W","2X"},Table_Pending_Today[In-House],1,Table_Pending_Today[Order_Number],Table_Pending_Today[[#This Row],[Order_Number]]))</f>
        <v>0</v>
      </c>
      <c r="EM77" cm="1">
        <f t="array" ref="EM77">SUM(COUNTIFS(Table_Pending_Today[job_type_code],{"WB","WQ","Z5","Z7","U8","QU","7W","2V","2W","2X"},Table_Pending_Today[Contractor],1,Table_Pending_Today[Order_Number],Table_Pending_Today[[#This Row],[Order_Number]]))</f>
        <v>0</v>
      </c>
      <c r="EN77" cm="1">
        <f t="array" ref="EN77">IF(SUM(COUNTIFS(Table_Pending_Today[Order_Type_Desc],{"Install","Service Order","Restart"},Table_Pending_Today[Order_Number],Table_Pending_Today[[#This Row],[Order_Number]]))&gt;0,1,0)</f>
        <v>0</v>
      </c>
      <c r="EO77" cm="1">
        <f t="array" ref="EO77">IF(SUM(COUNTIFS(Table_Pending_Today[Order_Type_Desc],{"Install","Service Order","Restart"},Table_Pending_Today[In-House],1,Table_Pending_Today[Order_Number],Table_Pending_Today[[#This Row],[Order_Number]]))&gt;0,1,0)</f>
        <v>0</v>
      </c>
      <c r="EP77" cm="1">
        <f t="array" ref="EP77">IF(SUM(COUNTIFS(Table_Pending_Today[Order_Type_Desc],{"Install","Service Order","Restart"},Table_Pending_Today[Contractor],1,Table_Pending_Today[Order_Number],Table_Pending_Today[[#This Row],[Order_Number]]))&gt;0,1,0)</f>
        <v>0</v>
      </c>
      <c r="EQ77">
        <f>IF(SUM(COUNTIFS(Table_Pending_Today[Order_Type_Desc],"Special Request",Table_Pending_Today[Bury_Drop],0,Table_Pending_Today[In-House],1,Table_Pending_Today[Order_Number],Table_Pending_Today[[#This Row],[Order_Number]]))&gt;0,1,0)</f>
        <v>0</v>
      </c>
      <c r="ER77">
        <f>SUM(COUNTIFS(Table_Pending_Today[Order_Type_Desc],"Special Request",Table_Pending_Today[Bury_Drop],0,Table_Pending_Today[Contractor],1,Table_Pending_Today[Order_Number],Table_Pending_Today[[#This Row],[Order_Number]]))</f>
        <v>0</v>
      </c>
    </row>
    <row r="78" spans="1:148" x14ac:dyDescent="0.25">
      <c r="A78" t="s">
        <v>22433</v>
      </c>
      <c r="B78" t="s">
        <v>68448</v>
      </c>
      <c r="C78" t="s">
        <v>1</v>
      </c>
      <c r="D78" t="s">
        <v>24430</v>
      </c>
      <c r="E78" t="s">
        <v>24431</v>
      </c>
      <c r="F78" t="s">
        <v>24432</v>
      </c>
      <c r="G78">
        <v>463011</v>
      </c>
      <c r="H78" t="s">
        <v>72</v>
      </c>
      <c r="I78" t="s">
        <v>89</v>
      </c>
      <c r="J78" t="s">
        <v>16794</v>
      </c>
      <c r="K78" t="s">
        <v>73</v>
      </c>
      <c r="L78">
        <v>1</v>
      </c>
      <c r="M78" t="s">
        <v>24433</v>
      </c>
      <c r="N78" t="s">
        <v>24434</v>
      </c>
      <c r="P78" t="s">
        <v>86</v>
      </c>
      <c r="Q78" t="s">
        <v>18573</v>
      </c>
      <c r="R78" t="s">
        <v>24436</v>
      </c>
      <c r="T78" t="s">
        <v>75</v>
      </c>
      <c r="U78" t="s">
        <v>16658</v>
      </c>
      <c r="V78" t="s">
        <v>24437</v>
      </c>
      <c r="W78" t="s">
        <v>16666</v>
      </c>
      <c r="X78" t="s">
        <v>16831</v>
      </c>
      <c r="Y78" t="s">
        <v>76</v>
      </c>
      <c r="Z78" t="s">
        <v>77</v>
      </c>
      <c r="AA78" t="s">
        <v>90</v>
      </c>
      <c r="AB78" t="s">
        <v>16744</v>
      </c>
      <c r="AC78" t="s">
        <v>107</v>
      </c>
      <c r="AD78" t="s">
        <v>49170</v>
      </c>
      <c r="AE78" t="s">
        <v>20208</v>
      </c>
      <c r="AF78" t="s">
        <v>49171</v>
      </c>
      <c r="AG78" t="s">
        <v>22433</v>
      </c>
      <c r="AH78" t="s">
        <v>16779</v>
      </c>
      <c r="AI78" t="s">
        <v>22433</v>
      </c>
      <c r="AJ78">
        <v>1</v>
      </c>
      <c r="AK78" t="s">
        <v>16793</v>
      </c>
      <c r="AL78" t="s">
        <v>19460</v>
      </c>
      <c r="AM78" t="s">
        <v>87</v>
      </c>
      <c r="AO78">
        <v>18</v>
      </c>
      <c r="AP78" t="s">
        <v>91</v>
      </c>
      <c r="AQ78" t="s">
        <v>80</v>
      </c>
      <c r="AR78" t="s">
        <v>16796</v>
      </c>
      <c r="AT78">
        <v>0</v>
      </c>
      <c r="AU78">
        <v>0</v>
      </c>
      <c r="AV78" t="s">
        <v>16839</v>
      </c>
      <c r="BI78" t="s">
        <v>81</v>
      </c>
      <c r="BJ78" t="s">
        <v>81</v>
      </c>
      <c r="BK78" t="s">
        <v>81</v>
      </c>
      <c r="BM78" t="s">
        <v>49172</v>
      </c>
      <c r="BN78" t="s">
        <v>49173</v>
      </c>
      <c r="BQ78" t="s">
        <v>49174</v>
      </c>
      <c r="BS78" t="s">
        <v>17202</v>
      </c>
      <c r="BT78" t="s">
        <v>17737</v>
      </c>
      <c r="BU78" t="s">
        <v>19461</v>
      </c>
      <c r="BV78" t="s">
        <v>49170</v>
      </c>
      <c r="BW78">
        <v>0</v>
      </c>
      <c r="BX78">
        <v>0</v>
      </c>
      <c r="CE78" t="s">
        <v>16880</v>
      </c>
      <c r="CF78" t="s">
        <v>16881</v>
      </c>
      <c r="CG78" t="s">
        <v>16882</v>
      </c>
      <c r="CK78" t="s">
        <v>16883</v>
      </c>
      <c r="CL78" t="s">
        <v>80</v>
      </c>
      <c r="CM78">
        <v>0</v>
      </c>
      <c r="CN78">
        <v>95.247200000000007</v>
      </c>
      <c r="CO78">
        <v>10.79</v>
      </c>
      <c r="CP78">
        <v>0</v>
      </c>
      <c r="CQ78" t="s">
        <v>17312</v>
      </c>
      <c r="CR78" t="s">
        <v>17313</v>
      </c>
      <c r="CS78" t="s">
        <v>17314</v>
      </c>
      <c r="CT78" t="s">
        <v>17733</v>
      </c>
      <c r="CU78" t="s">
        <v>16885</v>
      </c>
      <c r="DS78">
        <v>0</v>
      </c>
      <c r="DU78">
        <v>1</v>
      </c>
      <c r="DV78">
        <v>0</v>
      </c>
      <c r="DW78">
        <v>0</v>
      </c>
      <c r="DY78">
        <v>0</v>
      </c>
      <c r="DZ78">
        <v>0</v>
      </c>
      <c r="EC78" t="s">
        <v>21337</v>
      </c>
      <c r="ED78">
        <v>1</v>
      </c>
      <c r="EE78" cm="1">
        <f t="array" ref="EE78">SUM(COUNTIFS(Table_Pending_Today[job_type_code],{"WB","WQ","Z5","Z7","U8","QU","7W","2V","2W","2X"},Table_Pending_Today[Order_Number],Table_Pending_Today[[#This Row],[Order_Number]]))</f>
        <v>0</v>
      </c>
      <c r="EF78">
        <f>COUNTIFS(Table_Pending_Today[Order_Number],Table_Pending_Today[[#This Row],[Order_Number]],Table_Pending_Today[tech_contractor],"INHOUSE")</f>
        <v>1</v>
      </c>
      <c r="EG78">
        <f>COUNTIFS(Table_Pending_Today[Order_Number],Table_Pending_Today[[#This Row],[Order_Number]],Table_Pending_Today[tech_contractor],"CONTRACTOR")</f>
        <v>0</v>
      </c>
      <c r="EH78" cm="1">
        <f t="array" ref="EH78">SUM(COUNTIFS(Table_Pending_Today[job_type_code],{"XV","XQ","XT","XU"},Table_Pending_Today[Order_Number],Table_Pending_Today[[#This Row],[Order_Number]]))</f>
        <v>0</v>
      </c>
      <c r="EI78" cm="1">
        <f t="array" ref="EI78">SUM(COUNTIFS(Table_Pending_Today[job_type_code],{"XV","XQ","XT","XU"},Table_Pending_Today[Order_Number],Table_Pending_Today[[#This Row],[Order_Number]],Table_Pending_Today[In-House],1))</f>
        <v>0</v>
      </c>
      <c r="EJ78" cm="1">
        <f t="array" ref="EJ78">SUM(COUNTIFS(Table_Pending_Today[job_type_code],{"XV","XQ","XT","XU"},Table_Pending_Today[Order_Number],Table_Pending_Today[[#This Row],[Order_Number]],Table_Pending_Today[Contractor],1))</f>
        <v>0</v>
      </c>
      <c r="EK78" cm="1">
        <f t="array" ref="EK78">SUM(COUNTIFS(Table_Pending_Today[job_type_code],{"WB","WQ","Z5","Z7","U8","QU","7W","2V","2W","2X"},Table_Pending_Today[Order_Number],Table_Pending_Today[[#This Row],[Order_Number]]))</f>
        <v>0</v>
      </c>
      <c r="EL78" cm="1">
        <f t="array" ref="EL78">SUM(COUNTIFS(Table_Pending_Today[job_type_code],{"WB","WQ","Z5","Z7","U8","QU","7W","2V","2W","2X"},Table_Pending_Today[In-House],1,Table_Pending_Today[Order_Number],Table_Pending_Today[[#This Row],[Order_Number]]))</f>
        <v>0</v>
      </c>
      <c r="EM78" cm="1">
        <f t="array" ref="EM78">SUM(COUNTIFS(Table_Pending_Today[job_type_code],{"WB","WQ","Z5","Z7","U8","QU","7W","2V","2W","2X"},Table_Pending_Today[Contractor],1,Table_Pending_Today[Order_Number],Table_Pending_Today[[#This Row],[Order_Number]]))</f>
        <v>0</v>
      </c>
      <c r="EN78" cm="1">
        <f t="array" ref="EN78">IF(SUM(COUNTIFS(Table_Pending_Today[Order_Type_Desc],{"Install","Service Order","Restart"},Table_Pending_Today[Order_Number],Table_Pending_Today[[#This Row],[Order_Number]]))&gt;0,1,0)</f>
        <v>0</v>
      </c>
      <c r="EO78" cm="1">
        <f t="array" ref="EO78">IF(SUM(COUNTIFS(Table_Pending_Today[Order_Type_Desc],{"Install","Service Order","Restart"},Table_Pending_Today[In-House],1,Table_Pending_Today[Order_Number],Table_Pending_Today[[#This Row],[Order_Number]]))&gt;0,1,0)</f>
        <v>0</v>
      </c>
      <c r="EP78" cm="1">
        <f t="array" ref="EP78">IF(SUM(COUNTIFS(Table_Pending_Today[Order_Type_Desc],{"Install","Service Order","Restart"},Table_Pending_Today[Contractor],1,Table_Pending_Today[Order_Number],Table_Pending_Today[[#This Row],[Order_Number]]))&gt;0,1,0)</f>
        <v>0</v>
      </c>
      <c r="EQ78">
        <f>IF(SUM(COUNTIFS(Table_Pending_Today[Order_Type_Desc],"Special Request",Table_Pending_Today[Bury_Drop],0,Table_Pending_Today[In-House],1,Table_Pending_Today[Order_Number],Table_Pending_Today[[#This Row],[Order_Number]]))&gt;0,1,0)</f>
        <v>0</v>
      </c>
      <c r="ER78">
        <f>SUM(COUNTIFS(Table_Pending_Today[Order_Type_Desc],"Special Request",Table_Pending_Today[Bury_Drop],0,Table_Pending_Today[Contractor],1,Table_Pending_Today[Order_Number],Table_Pending_Today[[#This Row],[Order_Number]]))</f>
        <v>0</v>
      </c>
    </row>
    <row r="79" spans="1:148" x14ac:dyDescent="0.25">
      <c r="A79" t="s">
        <v>22433</v>
      </c>
      <c r="B79" t="s">
        <v>68448</v>
      </c>
      <c r="C79" t="s">
        <v>1</v>
      </c>
      <c r="D79" t="s">
        <v>39618</v>
      </c>
      <c r="E79" t="s">
        <v>39619</v>
      </c>
      <c r="F79" t="s">
        <v>39620</v>
      </c>
      <c r="G79">
        <v>463638</v>
      </c>
      <c r="H79" t="s">
        <v>72</v>
      </c>
      <c r="I79" t="s">
        <v>89</v>
      </c>
      <c r="J79" t="s">
        <v>16935</v>
      </c>
      <c r="K79" t="s">
        <v>73</v>
      </c>
      <c r="L79">
        <v>1</v>
      </c>
      <c r="M79" t="s">
        <v>39621</v>
      </c>
      <c r="N79" t="s">
        <v>39622</v>
      </c>
      <c r="P79" t="s">
        <v>23192</v>
      </c>
      <c r="Q79" t="s">
        <v>47534</v>
      </c>
      <c r="R79" t="s">
        <v>39624</v>
      </c>
      <c r="S79" t="s">
        <v>287</v>
      </c>
      <c r="T79" t="s">
        <v>75</v>
      </c>
      <c r="U79" t="s">
        <v>16658</v>
      </c>
      <c r="V79" t="s">
        <v>39625</v>
      </c>
      <c r="W79" t="s">
        <v>16666</v>
      </c>
      <c r="X79" t="s">
        <v>47536</v>
      </c>
      <c r="Y79" t="s">
        <v>76</v>
      </c>
      <c r="Z79" t="s">
        <v>77</v>
      </c>
      <c r="AA79" t="s">
        <v>90</v>
      </c>
      <c r="AB79" t="s">
        <v>17229</v>
      </c>
      <c r="AC79" t="s">
        <v>47537</v>
      </c>
      <c r="AD79" t="s">
        <v>47538</v>
      </c>
      <c r="AE79" t="s">
        <v>20208</v>
      </c>
      <c r="AF79" t="s">
        <v>48006</v>
      </c>
      <c r="AG79" t="s">
        <v>22433</v>
      </c>
      <c r="AH79" t="s">
        <v>16921</v>
      </c>
      <c r="AI79" t="s">
        <v>20208</v>
      </c>
      <c r="AJ79">
        <v>1</v>
      </c>
      <c r="AK79" t="s">
        <v>16793</v>
      </c>
      <c r="AL79" t="s">
        <v>79</v>
      </c>
      <c r="AO79">
        <v>18</v>
      </c>
      <c r="AP79" t="s">
        <v>91</v>
      </c>
      <c r="AQ79" t="s">
        <v>80</v>
      </c>
      <c r="AR79" t="s">
        <v>16936</v>
      </c>
      <c r="AT79">
        <v>0</v>
      </c>
      <c r="AU79">
        <v>0</v>
      </c>
      <c r="AV79" t="s">
        <v>17079</v>
      </c>
      <c r="BI79" t="s">
        <v>81</v>
      </c>
      <c r="BJ79" t="s">
        <v>81</v>
      </c>
      <c r="BK79" t="s">
        <v>81</v>
      </c>
      <c r="BM79" t="s">
        <v>48010</v>
      </c>
      <c r="BN79" t="s">
        <v>48011</v>
      </c>
      <c r="BQ79" t="s">
        <v>48012</v>
      </c>
      <c r="BS79" t="s">
        <v>17202</v>
      </c>
      <c r="BV79" t="s">
        <v>47538</v>
      </c>
      <c r="BW79">
        <v>0</v>
      </c>
      <c r="BX79">
        <v>0</v>
      </c>
      <c r="CE79" t="s">
        <v>16880</v>
      </c>
      <c r="CF79" t="s">
        <v>16881</v>
      </c>
      <c r="CG79" t="s">
        <v>16882</v>
      </c>
      <c r="CK79" t="s">
        <v>16947</v>
      </c>
      <c r="CL79" t="s">
        <v>80</v>
      </c>
      <c r="CM79">
        <v>0</v>
      </c>
      <c r="CN79">
        <v>90.843900000000005</v>
      </c>
      <c r="CO79">
        <v>296.76</v>
      </c>
      <c r="CP79">
        <v>100</v>
      </c>
      <c r="CQ79" t="s">
        <v>17312</v>
      </c>
      <c r="CR79" t="s">
        <v>17313</v>
      </c>
      <c r="CS79" t="s">
        <v>48007</v>
      </c>
      <c r="CT79" t="s">
        <v>48008</v>
      </c>
      <c r="CU79" t="s">
        <v>16947</v>
      </c>
      <c r="CV79" t="s">
        <v>48009</v>
      </c>
      <c r="DU79">
        <v>1</v>
      </c>
      <c r="DV79">
        <v>0</v>
      </c>
      <c r="DW79">
        <v>0</v>
      </c>
      <c r="DY79">
        <v>0</v>
      </c>
      <c r="DZ79">
        <v>0</v>
      </c>
      <c r="EC79" t="s">
        <v>21335</v>
      </c>
      <c r="ED79">
        <v>1</v>
      </c>
      <c r="EE79" cm="1">
        <f t="array" ref="EE79">SUM(COUNTIFS(Table_Pending_Today[job_type_code],{"WB","WQ","Z5","Z7","U8","QU","7W","2V","2W","2X"},Table_Pending_Today[Order_Number],Table_Pending_Today[[#This Row],[Order_Number]]))</f>
        <v>0</v>
      </c>
      <c r="EF79">
        <f>COUNTIFS(Table_Pending_Today[Order_Number],Table_Pending_Today[[#This Row],[Order_Number]],Table_Pending_Today[tech_contractor],"INHOUSE")</f>
        <v>0</v>
      </c>
      <c r="EG79">
        <f>COUNTIFS(Table_Pending_Today[Order_Number],Table_Pending_Today[[#This Row],[Order_Number]],Table_Pending_Today[tech_contractor],"CONTRACTOR")</f>
        <v>0</v>
      </c>
      <c r="EH79" cm="1">
        <f t="array" ref="EH79">SUM(COUNTIFS(Table_Pending_Today[job_type_code],{"XV","XQ","XT","XU"},Table_Pending_Today[Order_Number],Table_Pending_Today[[#This Row],[Order_Number]]))</f>
        <v>0</v>
      </c>
      <c r="EI79" cm="1">
        <f t="array" ref="EI79">SUM(COUNTIFS(Table_Pending_Today[job_type_code],{"XV","XQ","XT","XU"},Table_Pending_Today[Order_Number],Table_Pending_Today[[#This Row],[Order_Number]],Table_Pending_Today[In-House],1))</f>
        <v>0</v>
      </c>
      <c r="EJ79" cm="1">
        <f t="array" ref="EJ79">SUM(COUNTIFS(Table_Pending_Today[job_type_code],{"XV","XQ","XT","XU"},Table_Pending_Today[Order_Number],Table_Pending_Today[[#This Row],[Order_Number]],Table_Pending_Today[Contractor],1))</f>
        <v>0</v>
      </c>
      <c r="EK79" cm="1">
        <f t="array" ref="EK79">SUM(COUNTIFS(Table_Pending_Today[job_type_code],{"WB","WQ","Z5","Z7","U8","QU","7W","2V","2W","2X"},Table_Pending_Today[Order_Number],Table_Pending_Today[[#This Row],[Order_Number]]))</f>
        <v>0</v>
      </c>
      <c r="EL79" cm="1">
        <f t="array" ref="EL79">SUM(COUNTIFS(Table_Pending_Today[job_type_code],{"WB","WQ","Z5","Z7","U8","QU","7W","2V","2W","2X"},Table_Pending_Today[In-House],1,Table_Pending_Today[Order_Number],Table_Pending_Today[[#This Row],[Order_Number]]))</f>
        <v>0</v>
      </c>
      <c r="EM79" cm="1">
        <f t="array" ref="EM79">SUM(COUNTIFS(Table_Pending_Today[job_type_code],{"WB","WQ","Z5","Z7","U8","QU","7W","2V","2W","2X"},Table_Pending_Today[Contractor],1,Table_Pending_Today[Order_Number],Table_Pending_Today[[#This Row],[Order_Number]]))</f>
        <v>0</v>
      </c>
      <c r="EN79" cm="1">
        <f t="array" ref="EN79">IF(SUM(COUNTIFS(Table_Pending_Today[Order_Type_Desc],{"Install","Service Order","Restart"},Table_Pending_Today[Order_Number],Table_Pending_Today[[#This Row],[Order_Number]]))&gt;0,1,0)</f>
        <v>0</v>
      </c>
      <c r="EO79" cm="1">
        <f t="array" ref="EO79">IF(SUM(COUNTIFS(Table_Pending_Today[Order_Type_Desc],{"Install","Service Order","Restart"},Table_Pending_Today[In-House],1,Table_Pending_Today[Order_Number],Table_Pending_Today[[#This Row],[Order_Number]]))&gt;0,1,0)</f>
        <v>0</v>
      </c>
      <c r="EP79" cm="1">
        <f t="array" ref="EP79">IF(SUM(COUNTIFS(Table_Pending_Today[Order_Type_Desc],{"Install","Service Order","Restart"},Table_Pending_Today[Contractor],1,Table_Pending_Today[Order_Number],Table_Pending_Today[[#This Row],[Order_Number]]))&gt;0,1,0)</f>
        <v>0</v>
      </c>
      <c r="EQ79">
        <f>IF(SUM(COUNTIFS(Table_Pending_Today[Order_Type_Desc],"Special Request",Table_Pending_Today[Bury_Drop],0,Table_Pending_Today[In-House],1,Table_Pending_Today[Order_Number],Table_Pending_Today[[#This Row],[Order_Number]]))&gt;0,1,0)</f>
        <v>0</v>
      </c>
      <c r="ER79">
        <f>SUM(COUNTIFS(Table_Pending_Today[Order_Type_Desc],"Special Request",Table_Pending_Today[Bury_Drop],0,Table_Pending_Today[Contractor],1,Table_Pending_Today[Order_Number],Table_Pending_Today[[#This Row],[Order_Number]]))</f>
        <v>0</v>
      </c>
    </row>
    <row r="80" spans="1:148" x14ac:dyDescent="0.25">
      <c r="A80" t="s">
        <v>22433</v>
      </c>
      <c r="B80" t="s">
        <v>68448</v>
      </c>
      <c r="C80" t="s">
        <v>1</v>
      </c>
      <c r="D80" t="s">
        <v>26167</v>
      </c>
      <c r="E80" t="s">
        <v>26168</v>
      </c>
      <c r="F80" t="s">
        <v>26169</v>
      </c>
      <c r="G80">
        <v>463645</v>
      </c>
      <c r="H80" t="s">
        <v>72</v>
      </c>
      <c r="I80" t="s">
        <v>16927</v>
      </c>
      <c r="J80" t="s">
        <v>16800</v>
      </c>
      <c r="K80" t="s">
        <v>73</v>
      </c>
      <c r="L80">
        <v>1</v>
      </c>
      <c r="M80" t="s">
        <v>26170</v>
      </c>
      <c r="N80" t="s">
        <v>26171</v>
      </c>
      <c r="P80" t="s">
        <v>18380</v>
      </c>
      <c r="Q80" t="s">
        <v>17111</v>
      </c>
      <c r="R80" t="s">
        <v>26173</v>
      </c>
      <c r="S80" t="s">
        <v>26174</v>
      </c>
      <c r="T80" t="s">
        <v>75</v>
      </c>
      <c r="U80" t="s">
        <v>16658</v>
      </c>
      <c r="V80" t="s">
        <v>26175</v>
      </c>
      <c r="W80" t="s">
        <v>16665</v>
      </c>
      <c r="X80" t="s">
        <v>17226</v>
      </c>
      <c r="Y80" t="s">
        <v>76</v>
      </c>
      <c r="Z80" t="s">
        <v>77</v>
      </c>
      <c r="AA80" t="s">
        <v>16671</v>
      </c>
      <c r="AB80" t="s">
        <v>16670</v>
      </c>
      <c r="AC80" t="s">
        <v>16834</v>
      </c>
      <c r="AD80" t="s">
        <v>48672</v>
      </c>
      <c r="AE80" t="s">
        <v>20208</v>
      </c>
      <c r="AF80" t="s">
        <v>48673</v>
      </c>
      <c r="AG80" t="s">
        <v>22433</v>
      </c>
      <c r="AH80" t="s">
        <v>16779</v>
      </c>
      <c r="AI80" t="s">
        <v>20208</v>
      </c>
      <c r="AJ80">
        <v>1</v>
      </c>
      <c r="AK80" t="s">
        <v>16793</v>
      </c>
      <c r="AL80" t="s">
        <v>79</v>
      </c>
      <c r="AO80">
        <v>18</v>
      </c>
      <c r="AP80" t="s">
        <v>83</v>
      </c>
      <c r="AQ80" t="s">
        <v>80</v>
      </c>
      <c r="AR80" t="s">
        <v>17836</v>
      </c>
      <c r="AT80">
        <v>1</v>
      </c>
      <c r="AU80">
        <v>0</v>
      </c>
      <c r="AV80" t="s">
        <v>17079</v>
      </c>
      <c r="BI80" t="s">
        <v>81</v>
      </c>
      <c r="BJ80" t="s">
        <v>81</v>
      </c>
      <c r="BK80" t="s">
        <v>81</v>
      </c>
      <c r="BM80" t="s">
        <v>48677</v>
      </c>
      <c r="BN80" t="s">
        <v>48678</v>
      </c>
      <c r="BQ80" t="s">
        <v>16991</v>
      </c>
      <c r="BS80" t="s">
        <v>17202</v>
      </c>
      <c r="BV80" t="s">
        <v>48672</v>
      </c>
      <c r="BW80">
        <v>0</v>
      </c>
      <c r="BX80">
        <v>0</v>
      </c>
      <c r="CA80" t="s">
        <v>16928</v>
      </c>
      <c r="CE80" t="s">
        <v>16880</v>
      </c>
      <c r="CF80" t="s">
        <v>16881</v>
      </c>
      <c r="CG80" t="s">
        <v>16882</v>
      </c>
      <c r="CK80" t="s">
        <v>17178</v>
      </c>
      <c r="CL80" t="s">
        <v>80</v>
      </c>
      <c r="CM80">
        <v>0</v>
      </c>
      <c r="CN80">
        <v>97.560500000000005</v>
      </c>
      <c r="CO80">
        <v>5.45</v>
      </c>
      <c r="CP80">
        <v>1600</v>
      </c>
      <c r="CQ80" t="s">
        <v>17312</v>
      </c>
      <c r="CR80" t="s">
        <v>17313</v>
      </c>
      <c r="CS80" t="s">
        <v>48674</v>
      </c>
      <c r="CT80" t="s">
        <v>48675</v>
      </c>
      <c r="CU80" t="s">
        <v>17178</v>
      </c>
      <c r="CV80" t="s">
        <v>48676</v>
      </c>
      <c r="DU80">
        <v>1</v>
      </c>
      <c r="DV80">
        <v>0</v>
      </c>
      <c r="DW80">
        <v>0</v>
      </c>
      <c r="DY80">
        <v>0</v>
      </c>
      <c r="DZ80">
        <v>0</v>
      </c>
      <c r="EC80" t="s">
        <v>21330</v>
      </c>
      <c r="ED80">
        <v>1</v>
      </c>
      <c r="EE80" cm="1">
        <f t="array" ref="EE80">SUM(COUNTIFS(Table_Pending_Today[job_type_code],{"WB","WQ","Z5","Z7","U8","QU","7W","2V","2W","2X"},Table_Pending_Today[Order_Number],Table_Pending_Today[[#This Row],[Order_Number]]))</f>
        <v>0</v>
      </c>
      <c r="EF80">
        <f>COUNTIFS(Table_Pending_Today[Order_Number],Table_Pending_Today[[#This Row],[Order_Number]],Table_Pending_Today[tech_contractor],"INHOUSE")</f>
        <v>0</v>
      </c>
      <c r="EG80">
        <f>COUNTIFS(Table_Pending_Today[Order_Number],Table_Pending_Today[[#This Row],[Order_Number]],Table_Pending_Today[tech_contractor],"CONTRACTOR")</f>
        <v>0</v>
      </c>
      <c r="EH80" cm="1">
        <f t="array" ref="EH80">SUM(COUNTIFS(Table_Pending_Today[job_type_code],{"XV","XQ","XT","XU"},Table_Pending_Today[Order_Number],Table_Pending_Today[[#This Row],[Order_Number]]))</f>
        <v>0</v>
      </c>
      <c r="EI80" cm="1">
        <f t="array" ref="EI80">SUM(COUNTIFS(Table_Pending_Today[job_type_code],{"XV","XQ","XT","XU"},Table_Pending_Today[Order_Number],Table_Pending_Today[[#This Row],[Order_Number]],Table_Pending_Today[In-House],1))</f>
        <v>0</v>
      </c>
      <c r="EJ80" cm="1">
        <f t="array" ref="EJ80">SUM(COUNTIFS(Table_Pending_Today[job_type_code],{"XV","XQ","XT","XU"},Table_Pending_Today[Order_Number],Table_Pending_Today[[#This Row],[Order_Number]],Table_Pending_Today[Contractor],1))</f>
        <v>0</v>
      </c>
      <c r="EK80" cm="1">
        <f t="array" ref="EK80">SUM(COUNTIFS(Table_Pending_Today[job_type_code],{"WB","WQ","Z5","Z7","U8","QU","7W","2V","2W","2X"},Table_Pending_Today[Order_Number],Table_Pending_Today[[#This Row],[Order_Number]]))</f>
        <v>0</v>
      </c>
      <c r="EL80" cm="1">
        <f t="array" ref="EL80">SUM(COUNTIFS(Table_Pending_Today[job_type_code],{"WB","WQ","Z5","Z7","U8","QU","7W","2V","2W","2X"},Table_Pending_Today[In-House],1,Table_Pending_Today[Order_Number],Table_Pending_Today[[#This Row],[Order_Number]]))</f>
        <v>0</v>
      </c>
      <c r="EM80" cm="1">
        <f t="array" ref="EM80">SUM(COUNTIFS(Table_Pending_Today[job_type_code],{"WB","WQ","Z5","Z7","U8","QU","7W","2V","2W","2X"},Table_Pending_Today[Contractor],1,Table_Pending_Today[Order_Number],Table_Pending_Today[[#This Row],[Order_Number]]))</f>
        <v>0</v>
      </c>
      <c r="EN80" cm="1">
        <f t="array" ref="EN80">IF(SUM(COUNTIFS(Table_Pending_Today[Order_Type_Desc],{"Install","Service Order","Restart"},Table_Pending_Today[Order_Number],Table_Pending_Today[[#This Row],[Order_Number]]))&gt;0,1,0)</f>
        <v>0</v>
      </c>
      <c r="EO80" cm="1">
        <f t="array" ref="EO80">IF(SUM(COUNTIFS(Table_Pending_Today[Order_Type_Desc],{"Install","Service Order","Restart"},Table_Pending_Today[In-House],1,Table_Pending_Today[Order_Number],Table_Pending_Today[[#This Row],[Order_Number]]))&gt;0,1,0)</f>
        <v>0</v>
      </c>
      <c r="EP80" cm="1">
        <f t="array" ref="EP80">IF(SUM(COUNTIFS(Table_Pending_Today[Order_Type_Desc],{"Install","Service Order","Restart"},Table_Pending_Today[Contractor],1,Table_Pending_Today[Order_Number],Table_Pending_Today[[#This Row],[Order_Number]]))&gt;0,1,0)</f>
        <v>0</v>
      </c>
      <c r="EQ80">
        <f>IF(SUM(COUNTIFS(Table_Pending_Today[Order_Type_Desc],"Special Request",Table_Pending_Today[Bury_Drop],0,Table_Pending_Today[In-House],1,Table_Pending_Today[Order_Number],Table_Pending_Today[[#This Row],[Order_Number]]))&gt;0,1,0)</f>
        <v>0</v>
      </c>
      <c r="ER80">
        <f>SUM(COUNTIFS(Table_Pending_Today[Order_Type_Desc],"Special Request",Table_Pending_Today[Bury_Drop],0,Table_Pending_Today[Contractor],1,Table_Pending_Today[Order_Number],Table_Pending_Today[[#This Row],[Order_Number]]))</f>
        <v>0</v>
      </c>
    </row>
    <row r="81" spans="1:148" x14ac:dyDescent="0.25">
      <c r="A81" t="s">
        <v>22433</v>
      </c>
      <c r="B81" t="s">
        <v>68448</v>
      </c>
      <c r="C81" t="s">
        <v>1</v>
      </c>
      <c r="D81" t="s">
        <v>34832</v>
      </c>
      <c r="E81" t="s">
        <v>34833</v>
      </c>
      <c r="F81" t="s">
        <v>34834</v>
      </c>
      <c r="G81">
        <v>462501</v>
      </c>
      <c r="H81" t="s">
        <v>72</v>
      </c>
      <c r="I81" t="s">
        <v>89</v>
      </c>
      <c r="J81" t="s">
        <v>16935</v>
      </c>
      <c r="K81" t="s">
        <v>73</v>
      </c>
      <c r="L81">
        <v>1</v>
      </c>
      <c r="M81" t="s">
        <v>34835</v>
      </c>
      <c r="N81" t="s">
        <v>34836</v>
      </c>
      <c r="P81" t="s">
        <v>18978</v>
      </c>
      <c r="Q81" t="s">
        <v>48637</v>
      </c>
      <c r="R81" t="s">
        <v>34838</v>
      </c>
      <c r="T81" t="s">
        <v>75</v>
      </c>
      <c r="U81" t="s">
        <v>16658</v>
      </c>
      <c r="V81" t="s">
        <v>34839</v>
      </c>
      <c r="W81" t="s">
        <v>16665</v>
      </c>
      <c r="X81" t="s">
        <v>48630</v>
      </c>
      <c r="Y81" t="s">
        <v>76</v>
      </c>
      <c r="Z81" t="s">
        <v>77</v>
      </c>
      <c r="AA81" t="s">
        <v>16671</v>
      </c>
      <c r="AB81" t="s">
        <v>16670</v>
      </c>
      <c r="AC81" t="s">
        <v>112</v>
      </c>
      <c r="AD81" t="s">
        <v>48638</v>
      </c>
      <c r="AE81" t="s">
        <v>20208</v>
      </c>
      <c r="AF81" t="s">
        <v>48639</v>
      </c>
      <c r="AG81" t="s">
        <v>22433</v>
      </c>
      <c r="AH81" t="s">
        <v>16795</v>
      </c>
      <c r="AI81" t="s">
        <v>22433</v>
      </c>
      <c r="AJ81">
        <v>0</v>
      </c>
      <c r="AL81" t="s">
        <v>17794</v>
      </c>
      <c r="AM81" t="s">
        <v>87</v>
      </c>
      <c r="AO81">
        <v>18</v>
      </c>
      <c r="AP81" t="s">
        <v>91</v>
      </c>
      <c r="AQ81" t="s">
        <v>80</v>
      </c>
      <c r="AR81" t="s">
        <v>16936</v>
      </c>
      <c r="AT81">
        <v>0</v>
      </c>
      <c r="AU81">
        <v>0</v>
      </c>
      <c r="AV81" t="s">
        <v>17079</v>
      </c>
      <c r="BI81" t="s">
        <v>81</v>
      </c>
      <c r="BJ81" t="s">
        <v>81</v>
      </c>
      <c r="BK81" t="s">
        <v>81</v>
      </c>
      <c r="BM81" t="s">
        <v>48640</v>
      </c>
      <c r="BN81" t="s">
        <v>48641</v>
      </c>
      <c r="BQ81" t="s">
        <v>48642</v>
      </c>
      <c r="BS81" t="s">
        <v>17202</v>
      </c>
      <c r="BT81" t="s">
        <v>19452</v>
      </c>
      <c r="BU81" t="s">
        <v>19453</v>
      </c>
      <c r="BV81" t="s">
        <v>48638</v>
      </c>
      <c r="BW81">
        <v>0</v>
      </c>
      <c r="BX81">
        <v>0</v>
      </c>
      <c r="CE81" t="s">
        <v>16880</v>
      </c>
      <c r="CF81" t="s">
        <v>16881</v>
      </c>
      <c r="CG81" t="s">
        <v>16882</v>
      </c>
      <c r="CK81" t="s">
        <v>16962</v>
      </c>
      <c r="CL81" t="s">
        <v>80</v>
      </c>
      <c r="CM81">
        <v>0</v>
      </c>
      <c r="CN81">
        <v>96.205299999999994</v>
      </c>
      <c r="CO81">
        <v>7.43</v>
      </c>
      <c r="CP81">
        <v>175</v>
      </c>
      <c r="CQ81" t="s">
        <v>17312</v>
      </c>
      <c r="CR81" t="s">
        <v>17313</v>
      </c>
      <c r="CS81" t="s">
        <v>17314</v>
      </c>
      <c r="CT81" t="s">
        <v>19385</v>
      </c>
      <c r="CU81" t="s">
        <v>16885</v>
      </c>
      <c r="DS81">
        <v>0</v>
      </c>
      <c r="DU81">
        <v>1</v>
      </c>
      <c r="DV81">
        <v>0</v>
      </c>
      <c r="DW81">
        <v>0</v>
      </c>
      <c r="DY81">
        <v>0</v>
      </c>
      <c r="DZ81">
        <v>0</v>
      </c>
      <c r="EC81" t="s">
        <v>21330</v>
      </c>
      <c r="ED81">
        <v>1</v>
      </c>
      <c r="EE81" cm="1">
        <f t="array" ref="EE81">SUM(COUNTIFS(Table_Pending_Today[job_type_code],{"WB","WQ","Z5","Z7","U8","QU","7W","2V","2W","2X"},Table_Pending_Today[Order_Number],Table_Pending_Today[[#This Row],[Order_Number]]))</f>
        <v>0</v>
      </c>
      <c r="EF81">
        <f>COUNTIFS(Table_Pending_Today[Order_Number],Table_Pending_Today[[#This Row],[Order_Number]],Table_Pending_Today[tech_contractor],"INHOUSE")</f>
        <v>1</v>
      </c>
      <c r="EG81">
        <f>COUNTIFS(Table_Pending_Today[Order_Number],Table_Pending_Today[[#This Row],[Order_Number]],Table_Pending_Today[tech_contractor],"CONTRACTOR")</f>
        <v>0</v>
      </c>
      <c r="EH81" cm="1">
        <f t="array" ref="EH81">SUM(COUNTIFS(Table_Pending_Today[job_type_code],{"XV","XQ","XT","XU"},Table_Pending_Today[Order_Number],Table_Pending_Today[[#This Row],[Order_Number]]))</f>
        <v>0</v>
      </c>
      <c r="EI81" cm="1">
        <f t="array" ref="EI81">SUM(COUNTIFS(Table_Pending_Today[job_type_code],{"XV","XQ","XT","XU"},Table_Pending_Today[Order_Number],Table_Pending_Today[[#This Row],[Order_Number]],Table_Pending_Today[In-House],1))</f>
        <v>0</v>
      </c>
      <c r="EJ81" cm="1">
        <f t="array" ref="EJ81">SUM(COUNTIFS(Table_Pending_Today[job_type_code],{"XV","XQ","XT","XU"},Table_Pending_Today[Order_Number],Table_Pending_Today[[#This Row],[Order_Number]],Table_Pending_Today[Contractor],1))</f>
        <v>0</v>
      </c>
      <c r="EK81" cm="1">
        <f t="array" ref="EK81">SUM(COUNTIFS(Table_Pending_Today[job_type_code],{"WB","WQ","Z5","Z7","U8","QU","7W","2V","2W","2X"},Table_Pending_Today[Order_Number],Table_Pending_Today[[#This Row],[Order_Number]]))</f>
        <v>0</v>
      </c>
      <c r="EL81" cm="1">
        <f t="array" ref="EL81">SUM(COUNTIFS(Table_Pending_Today[job_type_code],{"WB","WQ","Z5","Z7","U8","QU","7W","2V","2W","2X"},Table_Pending_Today[In-House],1,Table_Pending_Today[Order_Number],Table_Pending_Today[[#This Row],[Order_Number]]))</f>
        <v>0</v>
      </c>
      <c r="EM81" cm="1">
        <f t="array" ref="EM81">SUM(COUNTIFS(Table_Pending_Today[job_type_code],{"WB","WQ","Z5","Z7","U8","QU","7W","2V","2W","2X"},Table_Pending_Today[Contractor],1,Table_Pending_Today[Order_Number],Table_Pending_Today[[#This Row],[Order_Number]]))</f>
        <v>0</v>
      </c>
      <c r="EN81" cm="1">
        <f t="array" ref="EN81">IF(SUM(COUNTIFS(Table_Pending_Today[Order_Type_Desc],{"Install","Service Order","Restart"},Table_Pending_Today[Order_Number],Table_Pending_Today[[#This Row],[Order_Number]]))&gt;0,1,0)</f>
        <v>0</v>
      </c>
      <c r="EO81" cm="1">
        <f t="array" ref="EO81">IF(SUM(COUNTIFS(Table_Pending_Today[Order_Type_Desc],{"Install","Service Order","Restart"},Table_Pending_Today[In-House],1,Table_Pending_Today[Order_Number],Table_Pending_Today[[#This Row],[Order_Number]]))&gt;0,1,0)</f>
        <v>0</v>
      </c>
      <c r="EP81" cm="1">
        <f t="array" ref="EP81">IF(SUM(COUNTIFS(Table_Pending_Today[Order_Type_Desc],{"Install","Service Order","Restart"},Table_Pending_Today[Contractor],1,Table_Pending_Today[Order_Number],Table_Pending_Today[[#This Row],[Order_Number]]))&gt;0,1,0)</f>
        <v>0</v>
      </c>
      <c r="EQ81">
        <f>IF(SUM(COUNTIFS(Table_Pending_Today[Order_Type_Desc],"Special Request",Table_Pending_Today[Bury_Drop],0,Table_Pending_Today[In-House],1,Table_Pending_Today[Order_Number],Table_Pending_Today[[#This Row],[Order_Number]]))&gt;0,1,0)</f>
        <v>0</v>
      </c>
      <c r="ER81">
        <f>SUM(COUNTIFS(Table_Pending_Today[Order_Type_Desc],"Special Request",Table_Pending_Today[Bury_Drop],0,Table_Pending_Today[Contractor],1,Table_Pending_Today[Order_Number],Table_Pending_Today[[#This Row],[Order_Number]]))</f>
        <v>0</v>
      </c>
    </row>
    <row r="82" spans="1:148" x14ac:dyDescent="0.25">
      <c r="A82" t="s">
        <v>22433</v>
      </c>
      <c r="B82" t="s">
        <v>68448</v>
      </c>
      <c r="C82" t="s">
        <v>1</v>
      </c>
      <c r="D82" t="s">
        <v>62993</v>
      </c>
      <c r="E82" t="s">
        <v>62994</v>
      </c>
      <c r="F82" t="s">
        <v>62995</v>
      </c>
      <c r="G82">
        <v>468951</v>
      </c>
      <c r="H82" t="s">
        <v>72</v>
      </c>
      <c r="I82" t="s">
        <v>89</v>
      </c>
      <c r="J82" t="s">
        <v>16935</v>
      </c>
      <c r="K82" t="s">
        <v>73</v>
      </c>
      <c r="L82">
        <v>0</v>
      </c>
      <c r="M82" t="s">
        <v>62996</v>
      </c>
      <c r="N82" t="s">
        <v>62997</v>
      </c>
      <c r="P82" t="s">
        <v>17327</v>
      </c>
      <c r="Q82" t="s">
        <v>21538</v>
      </c>
      <c r="R82" t="s">
        <v>62999</v>
      </c>
      <c r="T82" t="s">
        <v>75</v>
      </c>
      <c r="U82" t="s">
        <v>16658</v>
      </c>
      <c r="V82" t="s">
        <v>63000</v>
      </c>
      <c r="W82" t="s">
        <v>16665</v>
      </c>
      <c r="X82" t="s">
        <v>47595</v>
      </c>
      <c r="Y82" t="s">
        <v>76</v>
      </c>
      <c r="Z82" t="s">
        <v>77</v>
      </c>
      <c r="AA82" t="s">
        <v>17327</v>
      </c>
      <c r="AB82" t="s">
        <v>17579</v>
      </c>
      <c r="AC82" t="s">
        <v>17578</v>
      </c>
      <c r="AD82" t="s">
        <v>68576</v>
      </c>
      <c r="AE82" t="s">
        <v>22433</v>
      </c>
      <c r="AF82" t="s">
        <v>68577</v>
      </c>
      <c r="AG82" t="s">
        <v>22433</v>
      </c>
      <c r="AH82" t="s">
        <v>17431</v>
      </c>
      <c r="AJ82">
        <v>0</v>
      </c>
      <c r="AL82" t="s">
        <v>79</v>
      </c>
      <c r="AO82">
        <v>18</v>
      </c>
      <c r="AP82" t="s">
        <v>91</v>
      </c>
      <c r="AQ82" t="s">
        <v>80</v>
      </c>
      <c r="AR82" t="s">
        <v>16936</v>
      </c>
      <c r="AT82">
        <v>0</v>
      </c>
      <c r="AU82">
        <v>0</v>
      </c>
      <c r="AV82" t="s">
        <v>16839</v>
      </c>
      <c r="BI82" t="s">
        <v>81</v>
      </c>
      <c r="BJ82" t="s">
        <v>81</v>
      </c>
      <c r="BK82" t="s">
        <v>81</v>
      </c>
      <c r="BM82" t="s">
        <v>68578</v>
      </c>
      <c r="BN82" t="s">
        <v>68579</v>
      </c>
      <c r="BQ82" t="s">
        <v>68580</v>
      </c>
      <c r="BS82" t="s">
        <v>17202</v>
      </c>
      <c r="BV82" t="s">
        <v>68576</v>
      </c>
      <c r="BW82">
        <v>0</v>
      </c>
      <c r="BX82">
        <v>0</v>
      </c>
      <c r="CE82" t="s">
        <v>16880</v>
      </c>
      <c r="CF82" t="s">
        <v>16881</v>
      </c>
      <c r="CG82" t="s">
        <v>16882</v>
      </c>
      <c r="CK82" t="s">
        <v>16884</v>
      </c>
      <c r="CL82" t="s">
        <v>80</v>
      </c>
      <c r="CM82">
        <v>0</v>
      </c>
      <c r="CN82">
        <v>97.470299999999995</v>
      </c>
      <c r="CO82">
        <v>4.6900000000000004</v>
      </c>
      <c r="CP82">
        <v>0</v>
      </c>
      <c r="CQ82" t="s">
        <v>17312</v>
      </c>
      <c r="CR82" t="s">
        <v>17313</v>
      </c>
      <c r="CS82" t="s">
        <v>53994</v>
      </c>
      <c r="CT82" t="s">
        <v>53995</v>
      </c>
      <c r="CU82" t="s">
        <v>16884</v>
      </c>
      <c r="CV82" t="s">
        <v>53996</v>
      </c>
      <c r="DU82">
        <v>1</v>
      </c>
      <c r="DV82">
        <v>0</v>
      </c>
      <c r="DW82">
        <v>0</v>
      </c>
      <c r="DY82">
        <v>0</v>
      </c>
      <c r="DZ82">
        <v>0</v>
      </c>
      <c r="EC82" t="s">
        <v>21330</v>
      </c>
      <c r="ED82">
        <v>0</v>
      </c>
      <c r="EE82" cm="1">
        <f t="array" ref="EE82">SUM(COUNTIFS(Table_Pending_Today[job_type_code],{"WB","WQ","Z5","Z7","U8","QU","7W","2V","2W","2X"},Table_Pending_Today[Order_Number],Table_Pending_Today[[#This Row],[Order_Number]]))</f>
        <v>0</v>
      </c>
      <c r="EF82">
        <f>COUNTIFS(Table_Pending_Today[Order_Number],Table_Pending_Today[[#This Row],[Order_Number]],Table_Pending_Today[tech_contractor],"INHOUSE")</f>
        <v>0</v>
      </c>
      <c r="EG82">
        <f>COUNTIFS(Table_Pending_Today[Order_Number],Table_Pending_Today[[#This Row],[Order_Number]],Table_Pending_Today[tech_contractor],"CONTRACTOR")</f>
        <v>0</v>
      </c>
      <c r="EH82" cm="1">
        <f t="array" ref="EH82">SUM(COUNTIFS(Table_Pending_Today[job_type_code],{"XV","XQ","XT","XU"},Table_Pending_Today[Order_Number],Table_Pending_Today[[#This Row],[Order_Number]]))</f>
        <v>0</v>
      </c>
      <c r="EI82" cm="1">
        <f t="array" ref="EI82">SUM(COUNTIFS(Table_Pending_Today[job_type_code],{"XV","XQ","XT","XU"},Table_Pending_Today[Order_Number],Table_Pending_Today[[#This Row],[Order_Number]],Table_Pending_Today[In-House],1))</f>
        <v>0</v>
      </c>
      <c r="EJ82" cm="1">
        <f t="array" ref="EJ82">SUM(COUNTIFS(Table_Pending_Today[job_type_code],{"XV","XQ","XT","XU"},Table_Pending_Today[Order_Number],Table_Pending_Today[[#This Row],[Order_Number]],Table_Pending_Today[Contractor],1))</f>
        <v>0</v>
      </c>
      <c r="EK82" cm="1">
        <f t="array" ref="EK82">SUM(COUNTIFS(Table_Pending_Today[job_type_code],{"WB","WQ","Z5","Z7","U8","QU","7W","2V","2W","2X"},Table_Pending_Today[Order_Number],Table_Pending_Today[[#This Row],[Order_Number]]))</f>
        <v>0</v>
      </c>
      <c r="EL82" cm="1">
        <f t="array" ref="EL82">SUM(COUNTIFS(Table_Pending_Today[job_type_code],{"WB","WQ","Z5","Z7","U8","QU","7W","2V","2W","2X"},Table_Pending_Today[In-House],1,Table_Pending_Today[Order_Number],Table_Pending_Today[[#This Row],[Order_Number]]))</f>
        <v>0</v>
      </c>
      <c r="EM82" cm="1">
        <f t="array" ref="EM82">SUM(COUNTIFS(Table_Pending_Today[job_type_code],{"WB","WQ","Z5","Z7","U8","QU","7W","2V","2W","2X"},Table_Pending_Today[Contractor],1,Table_Pending_Today[Order_Number],Table_Pending_Today[[#This Row],[Order_Number]]))</f>
        <v>0</v>
      </c>
      <c r="EN82" cm="1">
        <f t="array" ref="EN82">IF(SUM(COUNTIFS(Table_Pending_Today[Order_Type_Desc],{"Install","Service Order","Restart"},Table_Pending_Today[Order_Number],Table_Pending_Today[[#This Row],[Order_Number]]))&gt;0,1,0)</f>
        <v>0</v>
      </c>
      <c r="EO82" cm="1">
        <f t="array" ref="EO82">IF(SUM(COUNTIFS(Table_Pending_Today[Order_Type_Desc],{"Install","Service Order","Restart"},Table_Pending_Today[In-House],1,Table_Pending_Today[Order_Number],Table_Pending_Today[[#This Row],[Order_Number]]))&gt;0,1,0)</f>
        <v>0</v>
      </c>
      <c r="EP82" cm="1">
        <f t="array" ref="EP82">IF(SUM(COUNTIFS(Table_Pending_Today[Order_Type_Desc],{"Install","Service Order","Restart"},Table_Pending_Today[Contractor],1,Table_Pending_Today[Order_Number],Table_Pending_Today[[#This Row],[Order_Number]]))&gt;0,1,0)</f>
        <v>0</v>
      </c>
      <c r="EQ82">
        <f>IF(SUM(COUNTIFS(Table_Pending_Today[Order_Type_Desc],"Special Request",Table_Pending_Today[Bury_Drop],0,Table_Pending_Today[In-House],1,Table_Pending_Today[Order_Number],Table_Pending_Today[[#This Row],[Order_Number]]))&gt;0,1,0)</f>
        <v>0</v>
      </c>
      <c r="ER82">
        <f>SUM(COUNTIFS(Table_Pending_Today[Order_Type_Desc],"Special Request",Table_Pending_Today[Bury_Drop],0,Table_Pending_Today[Contractor],1,Table_Pending_Today[Order_Number],Table_Pending_Today[[#This Row],[Order_Number]]))</f>
        <v>0</v>
      </c>
    </row>
    <row r="83" spans="1:148" x14ac:dyDescent="0.25">
      <c r="A83" t="s">
        <v>22433</v>
      </c>
      <c r="B83" t="s">
        <v>68448</v>
      </c>
      <c r="C83" t="s">
        <v>1</v>
      </c>
      <c r="D83" t="s">
        <v>38794</v>
      </c>
      <c r="E83" t="s">
        <v>38795</v>
      </c>
      <c r="F83" t="s">
        <v>38796</v>
      </c>
      <c r="G83">
        <v>464382</v>
      </c>
      <c r="H83" t="s">
        <v>72</v>
      </c>
      <c r="I83" t="s">
        <v>89</v>
      </c>
      <c r="J83" t="s">
        <v>16935</v>
      </c>
      <c r="K83" t="s">
        <v>73</v>
      </c>
      <c r="L83">
        <v>1</v>
      </c>
      <c r="M83" t="s">
        <v>38797</v>
      </c>
      <c r="N83" t="s">
        <v>38798</v>
      </c>
      <c r="P83" t="s">
        <v>103</v>
      </c>
      <c r="Q83" t="s">
        <v>18570</v>
      </c>
      <c r="R83" t="s">
        <v>38800</v>
      </c>
      <c r="S83" t="s">
        <v>38801</v>
      </c>
      <c r="T83" t="s">
        <v>75</v>
      </c>
      <c r="U83" t="s">
        <v>16658</v>
      </c>
      <c r="V83" t="s">
        <v>38802</v>
      </c>
      <c r="W83" t="s">
        <v>16666</v>
      </c>
      <c r="X83" t="s">
        <v>16749</v>
      </c>
      <c r="Y83" t="s">
        <v>76</v>
      </c>
      <c r="Z83" t="s">
        <v>82</v>
      </c>
      <c r="AA83" t="s">
        <v>86</v>
      </c>
      <c r="AB83" t="s">
        <v>16744</v>
      </c>
      <c r="AC83" t="s">
        <v>17172</v>
      </c>
      <c r="AD83" t="s">
        <v>49162</v>
      </c>
      <c r="AE83" t="s">
        <v>20208</v>
      </c>
      <c r="AF83" t="s">
        <v>49163</v>
      </c>
      <c r="AG83" t="s">
        <v>22433</v>
      </c>
      <c r="AH83" t="s">
        <v>16921</v>
      </c>
      <c r="AI83" t="s">
        <v>22433</v>
      </c>
      <c r="AJ83">
        <v>0</v>
      </c>
      <c r="AL83" t="s">
        <v>79</v>
      </c>
      <c r="AO83">
        <v>18</v>
      </c>
      <c r="AP83" t="s">
        <v>91</v>
      </c>
      <c r="AQ83" t="s">
        <v>80</v>
      </c>
      <c r="AR83" t="s">
        <v>16936</v>
      </c>
      <c r="AT83">
        <v>0</v>
      </c>
      <c r="AU83">
        <v>0</v>
      </c>
      <c r="AV83" t="s">
        <v>16839</v>
      </c>
      <c r="BI83" t="s">
        <v>81</v>
      </c>
      <c r="BJ83" t="s">
        <v>81</v>
      </c>
      <c r="BK83" t="s">
        <v>81</v>
      </c>
      <c r="BM83" t="s">
        <v>49167</v>
      </c>
      <c r="BN83" t="s">
        <v>49168</v>
      </c>
      <c r="BQ83" t="s">
        <v>49169</v>
      </c>
      <c r="BS83" t="s">
        <v>17202</v>
      </c>
      <c r="BV83" t="s">
        <v>49162</v>
      </c>
      <c r="BW83">
        <v>0</v>
      </c>
      <c r="BX83">
        <v>1</v>
      </c>
      <c r="CE83" t="s">
        <v>16880</v>
      </c>
      <c r="CF83" t="s">
        <v>16881</v>
      </c>
      <c r="CG83" t="s">
        <v>16882</v>
      </c>
      <c r="CK83" t="s">
        <v>16962</v>
      </c>
      <c r="CL83" t="s">
        <v>80</v>
      </c>
      <c r="CM83">
        <v>0</v>
      </c>
      <c r="CN83">
        <v>97.710099999999997</v>
      </c>
      <c r="CO83">
        <v>6.89</v>
      </c>
      <c r="CP83">
        <v>0</v>
      </c>
      <c r="CQ83" t="s">
        <v>17312</v>
      </c>
      <c r="CR83" t="s">
        <v>17313</v>
      </c>
      <c r="CS83" t="s">
        <v>49164</v>
      </c>
      <c r="CT83" t="s">
        <v>49165</v>
      </c>
      <c r="CU83" t="s">
        <v>16962</v>
      </c>
      <c r="CV83" t="s">
        <v>49166</v>
      </c>
      <c r="DU83">
        <v>1</v>
      </c>
      <c r="DV83">
        <v>0</v>
      </c>
      <c r="DW83">
        <v>0</v>
      </c>
      <c r="DY83">
        <v>0</v>
      </c>
      <c r="DZ83">
        <v>0</v>
      </c>
      <c r="EC83" t="s">
        <v>21330</v>
      </c>
      <c r="ED83">
        <v>1</v>
      </c>
      <c r="EE83" cm="1">
        <f t="array" ref="EE83">SUM(COUNTIFS(Table_Pending_Today[job_type_code],{"WB","WQ","Z5","Z7","U8","QU","7W","2V","2W","2X"},Table_Pending_Today[Order_Number],Table_Pending_Today[[#This Row],[Order_Number]]))</f>
        <v>0</v>
      </c>
      <c r="EF83">
        <f>COUNTIFS(Table_Pending_Today[Order_Number],Table_Pending_Today[[#This Row],[Order_Number]],Table_Pending_Today[tech_contractor],"INHOUSE")</f>
        <v>0</v>
      </c>
      <c r="EG83">
        <f>COUNTIFS(Table_Pending_Today[Order_Number],Table_Pending_Today[[#This Row],[Order_Number]],Table_Pending_Today[tech_contractor],"CONTRACTOR")</f>
        <v>0</v>
      </c>
      <c r="EH83" cm="1">
        <f t="array" ref="EH83">SUM(COUNTIFS(Table_Pending_Today[job_type_code],{"XV","XQ","XT","XU"},Table_Pending_Today[Order_Number],Table_Pending_Today[[#This Row],[Order_Number]]))</f>
        <v>0</v>
      </c>
      <c r="EI83" cm="1">
        <f t="array" ref="EI83">SUM(COUNTIFS(Table_Pending_Today[job_type_code],{"XV","XQ","XT","XU"},Table_Pending_Today[Order_Number],Table_Pending_Today[[#This Row],[Order_Number]],Table_Pending_Today[In-House],1))</f>
        <v>0</v>
      </c>
      <c r="EJ83" cm="1">
        <f t="array" ref="EJ83">SUM(COUNTIFS(Table_Pending_Today[job_type_code],{"XV","XQ","XT","XU"},Table_Pending_Today[Order_Number],Table_Pending_Today[[#This Row],[Order_Number]],Table_Pending_Today[Contractor],1))</f>
        <v>0</v>
      </c>
      <c r="EK83" cm="1">
        <f t="array" ref="EK83">SUM(COUNTIFS(Table_Pending_Today[job_type_code],{"WB","WQ","Z5","Z7","U8","QU","7W","2V","2W","2X"},Table_Pending_Today[Order_Number],Table_Pending_Today[[#This Row],[Order_Number]]))</f>
        <v>0</v>
      </c>
      <c r="EL83" cm="1">
        <f t="array" ref="EL83">SUM(COUNTIFS(Table_Pending_Today[job_type_code],{"WB","WQ","Z5","Z7","U8","QU","7W","2V","2W","2X"},Table_Pending_Today[In-House],1,Table_Pending_Today[Order_Number],Table_Pending_Today[[#This Row],[Order_Number]]))</f>
        <v>0</v>
      </c>
      <c r="EM83" cm="1">
        <f t="array" ref="EM83">SUM(COUNTIFS(Table_Pending_Today[job_type_code],{"WB","WQ","Z5","Z7","U8","QU","7W","2V","2W","2X"},Table_Pending_Today[Contractor],1,Table_Pending_Today[Order_Number],Table_Pending_Today[[#This Row],[Order_Number]]))</f>
        <v>0</v>
      </c>
      <c r="EN83" cm="1">
        <f t="array" ref="EN83">IF(SUM(COUNTIFS(Table_Pending_Today[Order_Type_Desc],{"Install","Service Order","Restart"},Table_Pending_Today[Order_Number],Table_Pending_Today[[#This Row],[Order_Number]]))&gt;0,1,0)</f>
        <v>0</v>
      </c>
      <c r="EO83" cm="1">
        <f t="array" ref="EO83">IF(SUM(COUNTIFS(Table_Pending_Today[Order_Type_Desc],{"Install","Service Order","Restart"},Table_Pending_Today[In-House],1,Table_Pending_Today[Order_Number],Table_Pending_Today[[#This Row],[Order_Number]]))&gt;0,1,0)</f>
        <v>0</v>
      </c>
      <c r="EP83" cm="1">
        <f t="array" ref="EP83">IF(SUM(COUNTIFS(Table_Pending_Today[Order_Type_Desc],{"Install","Service Order","Restart"},Table_Pending_Today[Contractor],1,Table_Pending_Today[Order_Number],Table_Pending_Today[[#This Row],[Order_Number]]))&gt;0,1,0)</f>
        <v>0</v>
      </c>
      <c r="EQ83">
        <f>IF(SUM(COUNTIFS(Table_Pending_Today[Order_Type_Desc],"Special Request",Table_Pending_Today[Bury_Drop],0,Table_Pending_Today[In-House],1,Table_Pending_Today[Order_Number],Table_Pending_Today[[#This Row],[Order_Number]]))&gt;0,1,0)</f>
        <v>0</v>
      </c>
      <c r="ER83">
        <f>SUM(COUNTIFS(Table_Pending_Today[Order_Type_Desc],"Special Request",Table_Pending_Today[Bury_Drop],0,Table_Pending_Today[Contractor],1,Table_Pending_Today[Order_Number],Table_Pending_Today[[#This Row],[Order_Number]]))</f>
        <v>0</v>
      </c>
    </row>
    <row r="84" spans="1:148" x14ac:dyDescent="0.25">
      <c r="A84" t="s">
        <v>22433</v>
      </c>
      <c r="B84" t="s">
        <v>68448</v>
      </c>
      <c r="C84" t="s">
        <v>1</v>
      </c>
      <c r="D84" t="s">
        <v>23431</v>
      </c>
      <c r="E84" t="s">
        <v>23432</v>
      </c>
      <c r="F84" t="s">
        <v>23433</v>
      </c>
      <c r="G84">
        <v>464390</v>
      </c>
      <c r="H84" t="s">
        <v>72</v>
      </c>
      <c r="I84" t="s">
        <v>89</v>
      </c>
      <c r="J84" t="s">
        <v>16794</v>
      </c>
      <c r="K84" t="s">
        <v>73</v>
      </c>
      <c r="L84">
        <v>1</v>
      </c>
      <c r="M84" t="s">
        <v>23434</v>
      </c>
      <c r="N84" t="s">
        <v>23435</v>
      </c>
      <c r="P84" t="s">
        <v>103</v>
      </c>
      <c r="Q84" t="s">
        <v>18570</v>
      </c>
      <c r="R84" t="s">
        <v>23437</v>
      </c>
      <c r="T84" t="s">
        <v>75</v>
      </c>
      <c r="U84" t="s">
        <v>16658</v>
      </c>
      <c r="V84" t="s">
        <v>23438</v>
      </c>
      <c r="W84" t="s">
        <v>16666</v>
      </c>
      <c r="X84" t="s">
        <v>16749</v>
      </c>
      <c r="Y84" t="s">
        <v>76</v>
      </c>
      <c r="Z84" t="s">
        <v>77</v>
      </c>
      <c r="AA84" t="s">
        <v>86</v>
      </c>
      <c r="AB84" t="s">
        <v>16744</v>
      </c>
      <c r="AC84" t="s">
        <v>17172</v>
      </c>
      <c r="AD84" t="s">
        <v>47609</v>
      </c>
      <c r="AE84" t="s">
        <v>20208</v>
      </c>
      <c r="AF84" t="s">
        <v>47610</v>
      </c>
      <c r="AG84" t="s">
        <v>22433</v>
      </c>
      <c r="AH84" t="s">
        <v>17432</v>
      </c>
      <c r="AI84" t="s">
        <v>22433</v>
      </c>
      <c r="AJ84">
        <v>1</v>
      </c>
      <c r="AK84" t="s">
        <v>98</v>
      </c>
      <c r="AL84" t="s">
        <v>79</v>
      </c>
      <c r="AO84">
        <v>18</v>
      </c>
      <c r="AP84" t="s">
        <v>91</v>
      </c>
      <c r="AQ84" t="s">
        <v>80</v>
      </c>
      <c r="AR84" t="s">
        <v>16796</v>
      </c>
      <c r="AT84">
        <v>0</v>
      </c>
      <c r="AU84">
        <v>0</v>
      </c>
      <c r="AV84" t="s">
        <v>16839</v>
      </c>
      <c r="BI84" t="s">
        <v>81</v>
      </c>
      <c r="BJ84" t="s">
        <v>81</v>
      </c>
      <c r="BK84" t="s">
        <v>81</v>
      </c>
      <c r="BM84" t="s">
        <v>47611</v>
      </c>
      <c r="BN84" t="s">
        <v>21416</v>
      </c>
      <c r="BQ84" t="s">
        <v>47612</v>
      </c>
      <c r="BS84" t="s">
        <v>17202</v>
      </c>
      <c r="BV84" t="s">
        <v>47609</v>
      </c>
      <c r="BW84">
        <v>0</v>
      </c>
      <c r="BX84">
        <v>0</v>
      </c>
      <c r="CE84" t="s">
        <v>16880</v>
      </c>
      <c r="CF84" t="s">
        <v>16881</v>
      </c>
      <c r="CG84" t="s">
        <v>16882</v>
      </c>
      <c r="CK84" t="s">
        <v>16883</v>
      </c>
      <c r="CL84" t="s">
        <v>80</v>
      </c>
      <c r="CM84">
        <v>0</v>
      </c>
      <c r="CN84">
        <v>94.318200000000004</v>
      </c>
      <c r="CO84">
        <v>12.74</v>
      </c>
      <c r="CP84">
        <v>750</v>
      </c>
      <c r="CQ84" t="s">
        <v>17312</v>
      </c>
      <c r="CR84" t="s">
        <v>17313</v>
      </c>
      <c r="CT84" t="s">
        <v>18377</v>
      </c>
      <c r="DS84">
        <v>0</v>
      </c>
      <c r="DU84">
        <v>1</v>
      </c>
      <c r="DV84">
        <v>0</v>
      </c>
      <c r="DW84">
        <v>0</v>
      </c>
      <c r="DY84">
        <v>0</v>
      </c>
      <c r="DZ84">
        <v>0</v>
      </c>
      <c r="EC84" t="s">
        <v>21337</v>
      </c>
      <c r="ED84">
        <v>1</v>
      </c>
      <c r="EE84" cm="1">
        <f t="array" ref="EE84">SUM(COUNTIFS(Table_Pending_Today[job_type_code],{"WB","WQ","Z5","Z7","U8","QU","7W","2V","2W","2X"},Table_Pending_Today[Order_Number],Table_Pending_Today[[#This Row],[Order_Number]]))</f>
        <v>0</v>
      </c>
      <c r="EF84">
        <f>COUNTIFS(Table_Pending_Today[Order_Number],Table_Pending_Today[[#This Row],[Order_Number]],Table_Pending_Today[tech_contractor],"INHOUSE")</f>
        <v>0</v>
      </c>
      <c r="EG84">
        <f>COUNTIFS(Table_Pending_Today[Order_Number],Table_Pending_Today[[#This Row],[Order_Number]],Table_Pending_Today[tech_contractor],"CONTRACTOR")</f>
        <v>0</v>
      </c>
      <c r="EH84" cm="1">
        <f t="array" ref="EH84">SUM(COUNTIFS(Table_Pending_Today[job_type_code],{"XV","XQ","XT","XU"},Table_Pending_Today[Order_Number],Table_Pending_Today[[#This Row],[Order_Number]]))</f>
        <v>0</v>
      </c>
      <c r="EI84" cm="1">
        <f t="array" ref="EI84">SUM(COUNTIFS(Table_Pending_Today[job_type_code],{"XV","XQ","XT","XU"},Table_Pending_Today[Order_Number],Table_Pending_Today[[#This Row],[Order_Number]],Table_Pending_Today[In-House],1))</f>
        <v>0</v>
      </c>
      <c r="EJ84" cm="1">
        <f t="array" ref="EJ84">SUM(COUNTIFS(Table_Pending_Today[job_type_code],{"XV","XQ","XT","XU"},Table_Pending_Today[Order_Number],Table_Pending_Today[[#This Row],[Order_Number]],Table_Pending_Today[Contractor],1))</f>
        <v>0</v>
      </c>
      <c r="EK84" cm="1">
        <f t="array" ref="EK84">SUM(COUNTIFS(Table_Pending_Today[job_type_code],{"WB","WQ","Z5","Z7","U8","QU","7W","2V","2W","2X"},Table_Pending_Today[Order_Number],Table_Pending_Today[[#This Row],[Order_Number]]))</f>
        <v>0</v>
      </c>
      <c r="EL84" cm="1">
        <f t="array" ref="EL84">SUM(COUNTIFS(Table_Pending_Today[job_type_code],{"WB","WQ","Z5","Z7","U8","QU","7W","2V","2W","2X"},Table_Pending_Today[In-House],1,Table_Pending_Today[Order_Number],Table_Pending_Today[[#This Row],[Order_Number]]))</f>
        <v>0</v>
      </c>
      <c r="EM84" cm="1">
        <f t="array" ref="EM84">SUM(COUNTIFS(Table_Pending_Today[job_type_code],{"WB","WQ","Z5","Z7","U8","QU","7W","2V","2W","2X"},Table_Pending_Today[Contractor],1,Table_Pending_Today[Order_Number],Table_Pending_Today[[#This Row],[Order_Number]]))</f>
        <v>0</v>
      </c>
      <c r="EN84" cm="1">
        <f t="array" ref="EN84">IF(SUM(COUNTIFS(Table_Pending_Today[Order_Type_Desc],{"Install","Service Order","Restart"},Table_Pending_Today[Order_Number],Table_Pending_Today[[#This Row],[Order_Number]]))&gt;0,1,0)</f>
        <v>0</v>
      </c>
      <c r="EO84" cm="1">
        <f t="array" ref="EO84">IF(SUM(COUNTIFS(Table_Pending_Today[Order_Type_Desc],{"Install","Service Order","Restart"},Table_Pending_Today[In-House],1,Table_Pending_Today[Order_Number],Table_Pending_Today[[#This Row],[Order_Number]]))&gt;0,1,0)</f>
        <v>0</v>
      </c>
      <c r="EP84" cm="1">
        <f t="array" ref="EP84">IF(SUM(COUNTIFS(Table_Pending_Today[Order_Type_Desc],{"Install","Service Order","Restart"},Table_Pending_Today[Contractor],1,Table_Pending_Today[Order_Number],Table_Pending_Today[[#This Row],[Order_Number]]))&gt;0,1,0)</f>
        <v>0</v>
      </c>
      <c r="EQ84">
        <f>IF(SUM(COUNTIFS(Table_Pending_Today[Order_Type_Desc],"Special Request",Table_Pending_Today[Bury_Drop],0,Table_Pending_Today[In-House],1,Table_Pending_Today[Order_Number],Table_Pending_Today[[#This Row],[Order_Number]]))&gt;0,1,0)</f>
        <v>0</v>
      </c>
      <c r="ER84">
        <f>SUM(COUNTIFS(Table_Pending_Today[Order_Type_Desc],"Special Request",Table_Pending_Today[Bury_Drop],0,Table_Pending_Today[Contractor],1,Table_Pending_Today[Order_Number],Table_Pending_Today[[#This Row],[Order_Number]]))</f>
        <v>0</v>
      </c>
    </row>
    <row r="85" spans="1:148" x14ac:dyDescent="0.25">
      <c r="A85" t="s">
        <v>22433</v>
      </c>
      <c r="B85" t="s">
        <v>68448</v>
      </c>
      <c r="C85" t="s">
        <v>1</v>
      </c>
      <c r="D85" t="s">
        <v>24378</v>
      </c>
      <c r="E85" t="s">
        <v>24379</v>
      </c>
      <c r="F85" t="s">
        <v>24380</v>
      </c>
      <c r="G85">
        <v>464719</v>
      </c>
      <c r="H85" t="s">
        <v>72</v>
      </c>
      <c r="I85" t="s">
        <v>16913</v>
      </c>
      <c r="J85" t="s">
        <v>16914</v>
      </c>
      <c r="K85" t="s">
        <v>73</v>
      </c>
      <c r="L85">
        <v>1</v>
      </c>
      <c r="M85" t="s">
        <v>24381</v>
      </c>
      <c r="N85" t="s">
        <v>24382</v>
      </c>
      <c r="P85" t="s">
        <v>18961</v>
      </c>
      <c r="Q85" t="s">
        <v>19027</v>
      </c>
      <c r="R85" t="s">
        <v>24384</v>
      </c>
      <c r="T85" t="s">
        <v>75</v>
      </c>
      <c r="U85" t="s">
        <v>16658</v>
      </c>
      <c r="V85" t="s">
        <v>24385</v>
      </c>
      <c r="W85" t="s">
        <v>16665</v>
      </c>
      <c r="X85" t="s">
        <v>17602</v>
      </c>
      <c r="Y85" t="s">
        <v>76</v>
      </c>
      <c r="Z85" t="s">
        <v>77</v>
      </c>
      <c r="AA85" t="s">
        <v>90</v>
      </c>
      <c r="AB85" t="s">
        <v>16987</v>
      </c>
      <c r="AC85" t="s">
        <v>17738</v>
      </c>
      <c r="AD85" t="s">
        <v>47681</v>
      </c>
      <c r="AE85" t="s">
        <v>20208</v>
      </c>
      <c r="AF85" t="s">
        <v>47682</v>
      </c>
      <c r="AG85" t="s">
        <v>22433</v>
      </c>
      <c r="AH85" t="s">
        <v>16779</v>
      </c>
      <c r="AI85" t="s">
        <v>22433</v>
      </c>
      <c r="AJ85">
        <v>0</v>
      </c>
      <c r="AL85" t="s">
        <v>79</v>
      </c>
      <c r="AO85">
        <v>18</v>
      </c>
      <c r="AP85" t="s">
        <v>16915</v>
      </c>
      <c r="AQ85" t="s">
        <v>92</v>
      </c>
      <c r="AR85" t="s">
        <v>16916</v>
      </c>
      <c r="AT85">
        <v>0</v>
      </c>
      <c r="AU85">
        <v>0</v>
      </c>
      <c r="AV85" t="s">
        <v>16839</v>
      </c>
      <c r="BI85" t="s">
        <v>81</v>
      </c>
      <c r="BJ85" t="s">
        <v>81</v>
      </c>
      <c r="BK85" t="s">
        <v>81</v>
      </c>
      <c r="BM85" t="s">
        <v>47686</v>
      </c>
      <c r="BN85" t="s">
        <v>47687</v>
      </c>
      <c r="BQ85" t="s">
        <v>47688</v>
      </c>
      <c r="BS85" t="s">
        <v>17202</v>
      </c>
      <c r="BV85" t="s">
        <v>47681</v>
      </c>
      <c r="BW85">
        <v>0</v>
      </c>
      <c r="BX85">
        <v>0</v>
      </c>
      <c r="CE85" t="s">
        <v>16880</v>
      </c>
      <c r="CF85" t="s">
        <v>16881</v>
      </c>
      <c r="CG85" t="s">
        <v>16882</v>
      </c>
      <c r="CK85" t="s">
        <v>16920</v>
      </c>
      <c r="CL85" t="s">
        <v>92</v>
      </c>
      <c r="CM85">
        <v>0</v>
      </c>
      <c r="CN85">
        <v>96.848799999999997</v>
      </c>
      <c r="CO85">
        <v>6.74</v>
      </c>
      <c r="CP85">
        <v>100</v>
      </c>
      <c r="CQ85" t="s">
        <v>17312</v>
      </c>
      <c r="CR85" t="s">
        <v>17313</v>
      </c>
      <c r="CS85" t="s">
        <v>47683</v>
      </c>
      <c r="CT85" t="s">
        <v>47684</v>
      </c>
      <c r="CU85" t="s">
        <v>16920</v>
      </c>
      <c r="CV85" t="s">
        <v>47685</v>
      </c>
      <c r="DU85">
        <v>1</v>
      </c>
      <c r="DV85">
        <v>1</v>
      </c>
      <c r="DW85">
        <v>0</v>
      </c>
      <c r="DY85">
        <v>0</v>
      </c>
      <c r="DZ85">
        <v>0</v>
      </c>
      <c r="EC85" t="s">
        <v>21330</v>
      </c>
      <c r="ED85">
        <v>1</v>
      </c>
      <c r="EE85" cm="1">
        <f t="array" ref="EE85">SUM(COUNTIFS(Table_Pending_Today[job_type_code],{"WB","WQ","Z5","Z7","U8","QU","7W","2V","2W","2X"},Table_Pending_Today[Order_Number],Table_Pending_Today[[#This Row],[Order_Number]]))</f>
        <v>0</v>
      </c>
      <c r="EF85">
        <f>COUNTIFS(Table_Pending_Today[Order_Number],Table_Pending_Today[[#This Row],[Order_Number]],Table_Pending_Today[tech_contractor],"INHOUSE")</f>
        <v>0</v>
      </c>
      <c r="EG85">
        <f>COUNTIFS(Table_Pending_Today[Order_Number],Table_Pending_Today[[#This Row],[Order_Number]],Table_Pending_Today[tech_contractor],"CONTRACTOR")</f>
        <v>0</v>
      </c>
      <c r="EH85" cm="1">
        <f t="array" ref="EH85">SUM(COUNTIFS(Table_Pending_Today[job_type_code],{"XV","XQ","XT","XU"},Table_Pending_Today[Order_Number],Table_Pending_Today[[#This Row],[Order_Number]]))</f>
        <v>1</v>
      </c>
      <c r="EI85" cm="1">
        <f t="array" ref="EI85">SUM(COUNTIFS(Table_Pending_Today[job_type_code],{"XV","XQ","XT","XU"},Table_Pending_Today[Order_Number],Table_Pending_Today[[#This Row],[Order_Number]],Table_Pending_Today[In-House],1))</f>
        <v>0</v>
      </c>
      <c r="EJ85" cm="1">
        <f t="array" ref="EJ85">SUM(COUNTIFS(Table_Pending_Today[job_type_code],{"XV","XQ","XT","XU"},Table_Pending_Today[Order_Number],Table_Pending_Today[[#This Row],[Order_Number]],Table_Pending_Today[Contractor],1))</f>
        <v>0</v>
      </c>
      <c r="EK85" cm="1">
        <f t="array" ref="EK85">SUM(COUNTIFS(Table_Pending_Today[job_type_code],{"WB","WQ","Z5","Z7","U8","QU","7W","2V","2W","2X"},Table_Pending_Today[Order_Number],Table_Pending_Today[[#This Row],[Order_Number]]))</f>
        <v>0</v>
      </c>
      <c r="EL85" cm="1">
        <f t="array" ref="EL85">SUM(COUNTIFS(Table_Pending_Today[job_type_code],{"WB","WQ","Z5","Z7","U8","QU","7W","2V","2W","2X"},Table_Pending_Today[In-House],1,Table_Pending_Today[Order_Number],Table_Pending_Today[[#This Row],[Order_Number]]))</f>
        <v>0</v>
      </c>
      <c r="EM85" cm="1">
        <f t="array" ref="EM85">SUM(COUNTIFS(Table_Pending_Today[job_type_code],{"WB","WQ","Z5","Z7","U8","QU","7W","2V","2W","2X"},Table_Pending_Today[Contractor],1,Table_Pending_Today[Order_Number],Table_Pending_Today[[#This Row],[Order_Number]]))</f>
        <v>0</v>
      </c>
      <c r="EN85" cm="1">
        <f t="array" ref="EN85">IF(SUM(COUNTIFS(Table_Pending_Today[Order_Type_Desc],{"Install","Service Order","Restart"},Table_Pending_Today[Order_Number],Table_Pending_Today[[#This Row],[Order_Number]]))&gt;0,1,0)</f>
        <v>0</v>
      </c>
      <c r="EO85" cm="1">
        <f t="array" ref="EO85">IF(SUM(COUNTIFS(Table_Pending_Today[Order_Type_Desc],{"Install","Service Order","Restart"},Table_Pending_Today[In-House],1,Table_Pending_Today[Order_Number],Table_Pending_Today[[#This Row],[Order_Number]]))&gt;0,1,0)</f>
        <v>0</v>
      </c>
      <c r="EP85" cm="1">
        <f t="array" ref="EP85">IF(SUM(COUNTIFS(Table_Pending_Today[Order_Type_Desc],{"Install","Service Order","Restart"},Table_Pending_Today[Contractor],1,Table_Pending_Today[Order_Number],Table_Pending_Today[[#This Row],[Order_Number]]))&gt;0,1,0)</f>
        <v>0</v>
      </c>
      <c r="EQ85">
        <f>IF(SUM(COUNTIFS(Table_Pending_Today[Order_Type_Desc],"Special Request",Table_Pending_Today[Bury_Drop],0,Table_Pending_Today[In-House],1,Table_Pending_Today[Order_Number],Table_Pending_Today[[#This Row],[Order_Number]]))&gt;0,1,0)</f>
        <v>0</v>
      </c>
      <c r="ER85">
        <f>SUM(COUNTIFS(Table_Pending_Today[Order_Type_Desc],"Special Request",Table_Pending_Today[Bury_Drop],0,Table_Pending_Today[Contractor],1,Table_Pending_Today[Order_Number],Table_Pending_Today[[#This Row],[Order_Number]]))</f>
        <v>0</v>
      </c>
    </row>
    <row r="86" spans="1:148" x14ac:dyDescent="0.25">
      <c r="A86" t="s">
        <v>22433</v>
      </c>
      <c r="B86" t="s">
        <v>68448</v>
      </c>
      <c r="C86" t="s">
        <v>1</v>
      </c>
      <c r="D86" t="s">
        <v>20676</v>
      </c>
      <c r="E86" t="s">
        <v>20677</v>
      </c>
      <c r="F86" t="s">
        <v>37317</v>
      </c>
      <c r="G86">
        <v>464333</v>
      </c>
      <c r="H86" t="s">
        <v>72</v>
      </c>
      <c r="I86" t="s">
        <v>89</v>
      </c>
      <c r="J86" t="s">
        <v>16935</v>
      </c>
      <c r="K86" t="s">
        <v>73</v>
      </c>
      <c r="L86">
        <v>1</v>
      </c>
      <c r="M86" t="s">
        <v>20679</v>
      </c>
      <c r="N86" t="s">
        <v>20680</v>
      </c>
      <c r="P86" t="s">
        <v>16867</v>
      </c>
      <c r="Q86" t="s">
        <v>17784</v>
      </c>
      <c r="R86" t="s">
        <v>20682</v>
      </c>
      <c r="T86" t="s">
        <v>75</v>
      </c>
      <c r="U86" t="s">
        <v>16658</v>
      </c>
      <c r="V86" t="s">
        <v>20683</v>
      </c>
      <c r="W86" t="s">
        <v>16666</v>
      </c>
      <c r="X86" t="s">
        <v>17063</v>
      </c>
      <c r="Y86" t="s">
        <v>76</v>
      </c>
      <c r="Z86" t="s">
        <v>77</v>
      </c>
      <c r="AA86" t="s">
        <v>86</v>
      </c>
      <c r="AB86" t="s">
        <v>16833</v>
      </c>
      <c r="AC86" t="s">
        <v>19005</v>
      </c>
      <c r="AD86" t="s">
        <v>21480</v>
      </c>
      <c r="AE86" t="s">
        <v>20208</v>
      </c>
      <c r="AF86" t="s">
        <v>48685</v>
      </c>
      <c r="AG86" t="s">
        <v>22433</v>
      </c>
      <c r="AH86" t="s">
        <v>16836</v>
      </c>
      <c r="AI86" t="s">
        <v>20208</v>
      </c>
      <c r="AJ86">
        <v>1</v>
      </c>
      <c r="AK86" t="s">
        <v>16838</v>
      </c>
      <c r="AL86" t="s">
        <v>17472</v>
      </c>
      <c r="AM86" t="s">
        <v>3</v>
      </c>
      <c r="AN86" t="s">
        <v>17102</v>
      </c>
      <c r="AO86">
        <v>18</v>
      </c>
      <c r="AP86" t="s">
        <v>91</v>
      </c>
      <c r="AQ86" t="s">
        <v>80</v>
      </c>
      <c r="AR86" t="s">
        <v>16936</v>
      </c>
      <c r="AT86">
        <v>1</v>
      </c>
      <c r="AU86">
        <v>0</v>
      </c>
      <c r="AV86" t="s">
        <v>16839</v>
      </c>
      <c r="BI86" t="s">
        <v>81</v>
      </c>
      <c r="BJ86" t="s">
        <v>81</v>
      </c>
      <c r="BK86" t="s">
        <v>81</v>
      </c>
      <c r="BM86" t="s">
        <v>21481</v>
      </c>
      <c r="BN86" t="s">
        <v>21482</v>
      </c>
      <c r="BQ86" t="s">
        <v>48689</v>
      </c>
      <c r="BS86" t="s">
        <v>17202</v>
      </c>
      <c r="BT86" t="s">
        <v>17101</v>
      </c>
      <c r="BU86" t="s">
        <v>17473</v>
      </c>
      <c r="BV86" t="s">
        <v>21480</v>
      </c>
      <c r="BW86">
        <v>0</v>
      </c>
      <c r="BX86">
        <v>0</v>
      </c>
      <c r="CE86" t="s">
        <v>16880</v>
      </c>
      <c r="CF86" t="s">
        <v>16881</v>
      </c>
      <c r="CG86" t="s">
        <v>16882</v>
      </c>
      <c r="CK86" t="s">
        <v>16920</v>
      </c>
      <c r="CL86" t="s">
        <v>80</v>
      </c>
      <c r="CM86">
        <v>0</v>
      </c>
      <c r="CN86">
        <v>97.166700000000006</v>
      </c>
      <c r="CO86">
        <v>7.22</v>
      </c>
      <c r="CP86">
        <v>0</v>
      </c>
      <c r="CQ86" t="s">
        <v>17312</v>
      </c>
      <c r="CR86" t="s">
        <v>17313</v>
      </c>
      <c r="CS86" t="s">
        <v>17316</v>
      </c>
      <c r="CT86" t="s">
        <v>17317</v>
      </c>
      <c r="CU86" t="s">
        <v>17318</v>
      </c>
      <c r="DS86">
        <v>0</v>
      </c>
      <c r="DU86">
        <v>1</v>
      </c>
      <c r="DV86">
        <v>0</v>
      </c>
      <c r="DW86">
        <v>0</v>
      </c>
      <c r="DX86">
        <v>1</v>
      </c>
      <c r="DY86">
        <v>0</v>
      </c>
      <c r="DZ86">
        <v>0</v>
      </c>
      <c r="EC86" t="s">
        <v>21330</v>
      </c>
      <c r="ED86">
        <v>1</v>
      </c>
      <c r="EE86" cm="1">
        <f t="array" ref="EE86">SUM(COUNTIFS(Table_Pending_Today[job_type_code],{"WB","WQ","Z5","Z7","U8","QU","7W","2V","2W","2X"},Table_Pending_Today[Order_Number],Table_Pending_Today[[#This Row],[Order_Number]]))</f>
        <v>0</v>
      </c>
      <c r="EF86">
        <f>COUNTIFS(Table_Pending_Today[Order_Number],Table_Pending_Today[[#This Row],[Order_Number]],Table_Pending_Today[tech_contractor],"INHOUSE")</f>
        <v>0</v>
      </c>
      <c r="EG86">
        <f>COUNTIFS(Table_Pending_Today[Order_Number],Table_Pending_Today[[#This Row],[Order_Number]],Table_Pending_Today[tech_contractor],"CONTRACTOR")</f>
        <v>1</v>
      </c>
      <c r="EH86" cm="1">
        <f t="array" ref="EH86">SUM(COUNTIFS(Table_Pending_Today[job_type_code],{"XV","XQ","XT","XU"},Table_Pending_Today[Order_Number],Table_Pending_Today[[#This Row],[Order_Number]]))</f>
        <v>0</v>
      </c>
      <c r="EI86" cm="1">
        <f t="array" ref="EI86">SUM(COUNTIFS(Table_Pending_Today[job_type_code],{"XV","XQ","XT","XU"},Table_Pending_Today[Order_Number],Table_Pending_Today[[#This Row],[Order_Number]],Table_Pending_Today[In-House],1))</f>
        <v>0</v>
      </c>
      <c r="EJ86" cm="1">
        <f t="array" ref="EJ86">SUM(COUNTIFS(Table_Pending_Today[job_type_code],{"XV","XQ","XT","XU"},Table_Pending_Today[Order_Number],Table_Pending_Today[[#This Row],[Order_Number]],Table_Pending_Today[Contractor],1))</f>
        <v>0</v>
      </c>
      <c r="EK86" cm="1">
        <f t="array" ref="EK86">SUM(COUNTIFS(Table_Pending_Today[job_type_code],{"WB","WQ","Z5","Z7","U8","QU","7W","2V","2W","2X"},Table_Pending_Today[Order_Number],Table_Pending_Today[[#This Row],[Order_Number]]))</f>
        <v>0</v>
      </c>
      <c r="EL86" cm="1">
        <f t="array" ref="EL86">SUM(COUNTIFS(Table_Pending_Today[job_type_code],{"WB","WQ","Z5","Z7","U8","QU","7W","2V","2W","2X"},Table_Pending_Today[In-House],1,Table_Pending_Today[Order_Number],Table_Pending_Today[[#This Row],[Order_Number]]))</f>
        <v>0</v>
      </c>
      <c r="EM86" cm="1">
        <f t="array" ref="EM86">SUM(COUNTIFS(Table_Pending_Today[job_type_code],{"WB","WQ","Z5","Z7","U8","QU","7W","2V","2W","2X"},Table_Pending_Today[Contractor],1,Table_Pending_Today[Order_Number],Table_Pending_Today[[#This Row],[Order_Number]]))</f>
        <v>0</v>
      </c>
      <c r="EN86" cm="1">
        <f t="array" ref="EN86">IF(SUM(COUNTIFS(Table_Pending_Today[Order_Type_Desc],{"Install","Service Order","Restart"},Table_Pending_Today[Order_Number],Table_Pending_Today[[#This Row],[Order_Number]]))&gt;0,1,0)</f>
        <v>0</v>
      </c>
      <c r="EO86" cm="1">
        <f t="array" ref="EO86">IF(SUM(COUNTIFS(Table_Pending_Today[Order_Type_Desc],{"Install","Service Order","Restart"},Table_Pending_Today[In-House],1,Table_Pending_Today[Order_Number],Table_Pending_Today[[#This Row],[Order_Number]]))&gt;0,1,0)</f>
        <v>0</v>
      </c>
      <c r="EP86" cm="1">
        <f t="array" ref="EP86">IF(SUM(COUNTIFS(Table_Pending_Today[Order_Type_Desc],{"Install","Service Order","Restart"},Table_Pending_Today[Contractor],1,Table_Pending_Today[Order_Number],Table_Pending_Today[[#This Row],[Order_Number]]))&gt;0,1,0)</f>
        <v>0</v>
      </c>
      <c r="EQ86">
        <f>IF(SUM(COUNTIFS(Table_Pending_Today[Order_Type_Desc],"Special Request",Table_Pending_Today[Bury_Drop],0,Table_Pending_Today[In-House],1,Table_Pending_Today[Order_Number],Table_Pending_Today[[#This Row],[Order_Number]]))&gt;0,1,0)</f>
        <v>0</v>
      </c>
      <c r="ER86">
        <f>SUM(COUNTIFS(Table_Pending_Today[Order_Type_Desc],"Special Request",Table_Pending_Today[Bury_Drop],0,Table_Pending_Today[Contractor],1,Table_Pending_Today[Order_Number],Table_Pending_Today[[#This Row],[Order_Number]]))</f>
        <v>0</v>
      </c>
    </row>
    <row r="87" spans="1:148" x14ac:dyDescent="0.25">
      <c r="A87" t="s">
        <v>22433</v>
      </c>
      <c r="B87" t="s">
        <v>68448</v>
      </c>
      <c r="C87" t="s">
        <v>1</v>
      </c>
      <c r="D87" t="s">
        <v>23330</v>
      </c>
      <c r="E87" t="s">
        <v>23331</v>
      </c>
      <c r="F87" t="s">
        <v>23332</v>
      </c>
      <c r="G87">
        <v>464933</v>
      </c>
      <c r="H87" t="s">
        <v>72</v>
      </c>
      <c r="I87" t="s">
        <v>89</v>
      </c>
      <c r="J87" t="s">
        <v>16935</v>
      </c>
      <c r="K87" t="s">
        <v>73</v>
      </c>
      <c r="L87">
        <v>1</v>
      </c>
      <c r="M87" t="s">
        <v>23333</v>
      </c>
      <c r="N87" t="s">
        <v>23334</v>
      </c>
      <c r="P87" t="s">
        <v>23335</v>
      </c>
      <c r="Q87" t="s">
        <v>48302</v>
      </c>
      <c r="R87" t="s">
        <v>23337</v>
      </c>
      <c r="T87" t="s">
        <v>75</v>
      </c>
      <c r="U87" t="s">
        <v>16658</v>
      </c>
      <c r="V87" t="s">
        <v>23338</v>
      </c>
      <c r="W87" t="s">
        <v>16666</v>
      </c>
      <c r="X87" t="s">
        <v>18288</v>
      </c>
      <c r="Y87" t="s">
        <v>76</v>
      </c>
      <c r="Z87" t="s">
        <v>126</v>
      </c>
      <c r="AA87" t="s">
        <v>90</v>
      </c>
      <c r="AB87" t="s">
        <v>17229</v>
      </c>
      <c r="AC87" t="s">
        <v>17964</v>
      </c>
      <c r="AD87" t="s">
        <v>48303</v>
      </c>
      <c r="AE87" t="s">
        <v>20208</v>
      </c>
      <c r="AF87" t="s">
        <v>48304</v>
      </c>
      <c r="AG87" t="s">
        <v>22433</v>
      </c>
      <c r="AH87" t="s">
        <v>16840</v>
      </c>
      <c r="AI87" t="s">
        <v>22433</v>
      </c>
      <c r="AJ87">
        <v>1</v>
      </c>
      <c r="AK87" t="s">
        <v>98</v>
      </c>
      <c r="AL87" t="s">
        <v>79</v>
      </c>
      <c r="AO87">
        <v>18</v>
      </c>
      <c r="AP87" t="s">
        <v>91</v>
      </c>
      <c r="AQ87" t="s">
        <v>80</v>
      </c>
      <c r="AR87" t="s">
        <v>16936</v>
      </c>
      <c r="AT87">
        <v>0</v>
      </c>
      <c r="AU87">
        <v>0</v>
      </c>
      <c r="AV87" t="s">
        <v>17079</v>
      </c>
      <c r="BI87" t="s">
        <v>81</v>
      </c>
      <c r="BJ87" t="s">
        <v>81</v>
      </c>
      <c r="BK87" t="s">
        <v>81</v>
      </c>
      <c r="BM87" t="s">
        <v>48308</v>
      </c>
      <c r="BN87" t="s">
        <v>48309</v>
      </c>
      <c r="BQ87" t="s">
        <v>48310</v>
      </c>
      <c r="BS87" t="s">
        <v>17202</v>
      </c>
      <c r="BV87" t="s">
        <v>48303</v>
      </c>
      <c r="BW87">
        <v>0</v>
      </c>
      <c r="BX87">
        <v>0</v>
      </c>
      <c r="CE87" t="s">
        <v>16880</v>
      </c>
      <c r="CF87" t="s">
        <v>16881</v>
      </c>
      <c r="CG87" t="s">
        <v>16882</v>
      </c>
      <c r="CK87" t="s">
        <v>16920</v>
      </c>
      <c r="CL87" t="s">
        <v>80</v>
      </c>
      <c r="CM87">
        <v>0</v>
      </c>
      <c r="CN87">
        <v>97.1858</v>
      </c>
      <c r="CO87">
        <v>5.21</v>
      </c>
      <c r="CP87">
        <v>1250</v>
      </c>
      <c r="CQ87" t="s">
        <v>17312</v>
      </c>
      <c r="CR87" t="s">
        <v>17313</v>
      </c>
      <c r="CS87" t="s">
        <v>48305</v>
      </c>
      <c r="CT87" t="s">
        <v>48306</v>
      </c>
      <c r="CU87" t="s">
        <v>16920</v>
      </c>
      <c r="CV87" t="s">
        <v>48307</v>
      </c>
      <c r="DU87">
        <v>1</v>
      </c>
      <c r="DV87">
        <v>0</v>
      </c>
      <c r="DW87">
        <v>0</v>
      </c>
      <c r="DY87">
        <v>0</v>
      </c>
      <c r="DZ87">
        <v>0</v>
      </c>
      <c r="EC87" t="s">
        <v>21330</v>
      </c>
      <c r="ED87">
        <v>1</v>
      </c>
      <c r="EE87" cm="1">
        <f t="array" ref="EE87">SUM(COUNTIFS(Table_Pending_Today[job_type_code],{"WB","WQ","Z5","Z7","U8","QU","7W","2V","2W","2X"},Table_Pending_Today[Order_Number],Table_Pending_Today[[#This Row],[Order_Number]]))</f>
        <v>0</v>
      </c>
      <c r="EF87">
        <f>COUNTIFS(Table_Pending_Today[Order_Number],Table_Pending_Today[[#This Row],[Order_Number]],Table_Pending_Today[tech_contractor],"INHOUSE")</f>
        <v>0</v>
      </c>
      <c r="EG87">
        <f>COUNTIFS(Table_Pending_Today[Order_Number],Table_Pending_Today[[#This Row],[Order_Number]],Table_Pending_Today[tech_contractor],"CONTRACTOR")</f>
        <v>0</v>
      </c>
      <c r="EH87" cm="1">
        <f t="array" ref="EH87">SUM(COUNTIFS(Table_Pending_Today[job_type_code],{"XV","XQ","XT","XU"},Table_Pending_Today[Order_Number],Table_Pending_Today[[#This Row],[Order_Number]]))</f>
        <v>0</v>
      </c>
      <c r="EI87" cm="1">
        <f t="array" ref="EI87">SUM(COUNTIFS(Table_Pending_Today[job_type_code],{"XV","XQ","XT","XU"},Table_Pending_Today[Order_Number],Table_Pending_Today[[#This Row],[Order_Number]],Table_Pending_Today[In-House],1))</f>
        <v>0</v>
      </c>
      <c r="EJ87" cm="1">
        <f t="array" ref="EJ87">SUM(COUNTIFS(Table_Pending_Today[job_type_code],{"XV","XQ","XT","XU"},Table_Pending_Today[Order_Number],Table_Pending_Today[[#This Row],[Order_Number]],Table_Pending_Today[Contractor],1))</f>
        <v>0</v>
      </c>
      <c r="EK87" cm="1">
        <f t="array" ref="EK87">SUM(COUNTIFS(Table_Pending_Today[job_type_code],{"WB","WQ","Z5","Z7","U8","QU","7W","2V","2W","2X"},Table_Pending_Today[Order_Number],Table_Pending_Today[[#This Row],[Order_Number]]))</f>
        <v>0</v>
      </c>
      <c r="EL87" cm="1">
        <f t="array" ref="EL87">SUM(COUNTIFS(Table_Pending_Today[job_type_code],{"WB","WQ","Z5","Z7","U8","QU","7W","2V","2W","2X"},Table_Pending_Today[In-House],1,Table_Pending_Today[Order_Number],Table_Pending_Today[[#This Row],[Order_Number]]))</f>
        <v>0</v>
      </c>
      <c r="EM87" cm="1">
        <f t="array" ref="EM87">SUM(COUNTIFS(Table_Pending_Today[job_type_code],{"WB","WQ","Z5","Z7","U8","QU","7W","2V","2W","2X"},Table_Pending_Today[Contractor],1,Table_Pending_Today[Order_Number],Table_Pending_Today[[#This Row],[Order_Number]]))</f>
        <v>0</v>
      </c>
      <c r="EN87" cm="1">
        <f t="array" ref="EN87">IF(SUM(COUNTIFS(Table_Pending_Today[Order_Type_Desc],{"Install","Service Order","Restart"},Table_Pending_Today[Order_Number],Table_Pending_Today[[#This Row],[Order_Number]]))&gt;0,1,0)</f>
        <v>0</v>
      </c>
      <c r="EO87" cm="1">
        <f t="array" ref="EO87">IF(SUM(COUNTIFS(Table_Pending_Today[Order_Type_Desc],{"Install","Service Order","Restart"},Table_Pending_Today[In-House],1,Table_Pending_Today[Order_Number],Table_Pending_Today[[#This Row],[Order_Number]]))&gt;0,1,0)</f>
        <v>0</v>
      </c>
      <c r="EP87" cm="1">
        <f t="array" ref="EP87">IF(SUM(COUNTIFS(Table_Pending_Today[Order_Type_Desc],{"Install","Service Order","Restart"},Table_Pending_Today[Contractor],1,Table_Pending_Today[Order_Number],Table_Pending_Today[[#This Row],[Order_Number]]))&gt;0,1,0)</f>
        <v>0</v>
      </c>
      <c r="EQ87">
        <f>IF(SUM(COUNTIFS(Table_Pending_Today[Order_Type_Desc],"Special Request",Table_Pending_Today[Bury_Drop],0,Table_Pending_Today[In-House],1,Table_Pending_Today[Order_Number],Table_Pending_Today[[#This Row],[Order_Number]]))&gt;0,1,0)</f>
        <v>0</v>
      </c>
      <c r="ER87">
        <f>SUM(COUNTIFS(Table_Pending_Today[Order_Type_Desc],"Special Request",Table_Pending_Today[Bury_Drop],0,Table_Pending_Today[Contractor],1,Table_Pending_Today[Order_Number],Table_Pending_Today[[#This Row],[Order_Number]]))</f>
        <v>0</v>
      </c>
    </row>
    <row r="88" spans="1:148" x14ac:dyDescent="0.25">
      <c r="A88" t="s">
        <v>22433</v>
      </c>
      <c r="B88" t="s">
        <v>68448</v>
      </c>
      <c r="C88" t="s">
        <v>1</v>
      </c>
      <c r="D88" t="s">
        <v>28576</v>
      </c>
      <c r="E88" t="s">
        <v>28577</v>
      </c>
      <c r="F88" t="s">
        <v>28578</v>
      </c>
      <c r="G88">
        <v>464942</v>
      </c>
      <c r="H88" t="s">
        <v>72</v>
      </c>
      <c r="I88" t="s">
        <v>89</v>
      </c>
      <c r="J88" t="s">
        <v>16980</v>
      </c>
      <c r="K88" t="s">
        <v>73</v>
      </c>
      <c r="L88">
        <v>1</v>
      </c>
      <c r="M88" t="s">
        <v>28579</v>
      </c>
      <c r="N88" t="s">
        <v>28580</v>
      </c>
      <c r="P88" t="s">
        <v>113</v>
      </c>
      <c r="Q88" t="s">
        <v>17736</v>
      </c>
      <c r="R88" t="s">
        <v>28582</v>
      </c>
      <c r="T88" t="s">
        <v>75</v>
      </c>
      <c r="U88" t="s">
        <v>16658</v>
      </c>
      <c r="V88" t="s">
        <v>28583</v>
      </c>
      <c r="W88" t="s">
        <v>16665</v>
      </c>
      <c r="X88" t="s">
        <v>122</v>
      </c>
      <c r="Y88" t="s">
        <v>76</v>
      </c>
      <c r="Z88" t="s">
        <v>77</v>
      </c>
      <c r="AA88" t="s">
        <v>113</v>
      </c>
      <c r="AB88" t="s">
        <v>16934</v>
      </c>
      <c r="AC88" t="s">
        <v>114</v>
      </c>
      <c r="AD88" t="s">
        <v>68581</v>
      </c>
      <c r="AE88" t="s">
        <v>20208</v>
      </c>
      <c r="AF88" t="s">
        <v>68582</v>
      </c>
      <c r="AG88" t="s">
        <v>22433</v>
      </c>
      <c r="AH88" t="s">
        <v>16795</v>
      </c>
      <c r="AI88" t="s">
        <v>68583</v>
      </c>
      <c r="AJ88">
        <v>0</v>
      </c>
      <c r="AK88" t="s">
        <v>98</v>
      </c>
      <c r="AL88" t="s">
        <v>18100</v>
      </c>
      <c r="AM88" t="s">
        <v>87</v>
      </c>
      <c r="AO88">
        <v>18</v>
      </c>
      <c r="AP88" t="s">
        <v>91</v>
      </c>
      <c r="AQ88" t="s">
        <v>80</v>
      </c>
      <c r="AR88" t="s">
        <v>68584</v>
      </c>
      <c r="AT88">
        <v>0</v>
      </c>
      <c r="AU88">
        <v>0</v>
      </c>
      <c r="AV88" t="s">
        <v>16839</v>
      </c>
      <c r="BI88" t="s">
        <v>81</v>
      </c>
      <c r="BJ88" t="s">
        <v>81</v>
      </c>
      <c r="BK88" t="s">
        <v>81</v>
      </c>
      <c r="BM88" t="s">
        <v>68585</v>
      </c>
      <c r="BN88" t="s">
        <v>68586</v>
      </c>
      <c r="BQ88" t="s">
        <v>68587</v>
      </c>
      <c r="BS88" t="s">
        <v>17202</v>
      </c>
      <c r="BT88" t="s">
        <v>18101</v>
      </c>
      <c r="BU88" t="s">
        <v>18102</v>
      </c>
      <c r="BV88" t="s">
        <v>68581</v>
      </c>
      <c r="BW88">
        <v>0</v>
      </c>
      <c r="BX88">
        <v>0</v>
      </c>
      <c r="CA88" t="s">
        <v>16942</v>
      </c>
      <c r="CE88" t="s">
        <v>16880</v>
      </c>
      <c r="CF88" t="s">
        <v>16881</v>
      </c>
      <c r="CG88" t="s">
        <v>16882</v>
      </c>
      <c r="CK88" t="s">
        <v>16911</v>
      </c>
      <c r="CL88" t="s">
        <v>80</v>
      </c>
      <c r="CM88">
        <v>0</v>
      </c>
      <c r="CN88">
        <v>96.871200000000002</v>
      </c>
      <c r="CO88">
        <v>6.7</v>
      </c>
      <c r="CP88">
        <v>25</v>
      </c>
      <c r="CQ88" t="s">
        <v>17312</v>
      </c>
      <c r="CR88" t="s">
        <v>17313</v>
      </c>
      <c r="CS88" t="s">
        <v>17314</v>
      </c>
      <c r="CT88" t="s">
        <v>19385</v>
      </c>
      <c r="CU88" t="s">
        <v>16885</v>
      </c>
      <c r="DS88">
        <v>0</v>
      </c>
      <c r="DU88">
        <v>1</v>
      </c>
      <c r="DV88">
        <v>0</v>
      </c>
      <c r="DW88">
        <v>0</v>
      </c>
      <c r="DX88">
        <v>1</v>
      </c>
      <c r="DY88">
        <v>0</v>
      </c>
      <c r="DZ88">
        <v>0</v>
      </c>
      <c r="EC88" t="s">
        <v>21330</v>
      </c>
      <c r="ED88">
        <v>1</v>
      </c>
      <c r="EE88" cm="1">
        <f t="array" ref="EE88">SUM(COUNTIFS(Table_Pending_Today[job_type_code],{"WB","WQ","Z5","Z7","U8","QU","7W","2V","2W","2X"},Table_Pending_Today[Order_Number],Table_Pending_Today[[#This Row],[Order_Number]]))</f>
        <v>0</v>
      </c>
      <c r="EF88">
        <f>COUNTIFS(Table_Pending_Today[Order_Number],Table_Pending_Today[[#This Row],[Order_Number]],Table_Pending_Today[tech_contractor],"INHOUSE")</f>
        <v>1</v>
      </c>
      <c r="EG88">
        <f>COUNTIFS(Table_Pending_Today[Order_Number],Table_Pending_Today[[#This Row],[Order_Number]],Table_Pending_Today[tech_contractor],"CONTRACTOR")</f>
        <v>0</v>
      </c>
      <c r="EH88" cm="1">
        <f t="array" ref="EH88">SUM(COUNTIFS(Table_Pending_Today[job_type_code],{"XV","XQ","XT","XU"},Table_Pending_Today[Order_Number],Table_Pending_Today[[#This Row],[Order_Number]]))</f>
        <v>0</v>
      </c>
      <c r="EI88" cm="1">
        <f t="array" ref="EI88">SUM(COUNTIFS(Table_Pending_Today[job_type_code],{"XV","XQ","XT","XU"},Table_Pending_Today[Order_Number],Table_Pending_Today[[#This Row],[Order_Number]],Table_Pending_Today[In-House],1))</f>
        <v>0</v>
      </c>
      <c r="EJ88" cm="1">
        <f t="array" ref="EJ88">SUM(COUNTIFS(Table_Pending_Today[job_type_code],{"XV","XQ","XT","XU"},Table_Pending_Today[Order_Number],Table_Pending_Today[[#This Row],[Order_Number]],Table_Pending_Today[Contractor],1))</f>
        <v>0</v>
      </c>
      <c r="EK88" cm="1">
        <f t="array" ref="EK88">SUM(COUNTIFS(Table_Pending_Today[job_type_code],{"WB","WQ","Z5","Z7","U8","QU","7W","2V","2W","2X"},Table_Pending_Today[Order_Number],Table_Pending_Today[[#This Row],[Order_Number]]))</f>
        <v>0</v>
      </c>
      <c r="EL88" cm="1">
        <f t="array" ref="EL88">SUM(COUNTIFS(Table_Pending_Today[job_type_code],{"WB","WQ","Z5","Z7","U8","QU","7W","2V","2W","2X"},Table_Pending_Today[In-House],1,Table_Pending_Today[Order_Number],Table_Pending_Today[[#This Row],[Order_Number]]))</f>
        <v>0</v>
      </c>
      <c r="EM88" cm="1">
        <f t="array" ref="EM88">SUM(COUNTIFS(Table_Pending_Today[job_type_code],{"WB","WQ","Z5","Z7","U8","QU","7W","2V","2W","2X"},Table_Pending_Today[Contractor],1,Table_Pending_Today[Order_Number],Table_Pending_Today[[#This Row],[Order_Number]]))</f>
        <v>0</v>
      </c>
      <c r="EN88" cm="1">
        <f t="array" ref="EN88">IF(SUM(COUNTIFS(Table_Pending_Today[Order_Type_Desc],{"Install","Service Order","Restart"},Table_Pending_Today[Order_Number],Table_Pending_Today[[#This Row],[Order_Number]]))&gt;0,1,0)</f>
        <v>0</v>
      </c>
      <c r="EO88" cm="1">
        <f t="array" ref="EO88">IF(SUM(COUNTIFS(Table_Pending_Today[Order_Type_Desc],{"Install","Service Order","Restart"},Table_Pending_Today[In-House],1,Table_Pending_Today[Order_Number],Table_Pending_Today[[#This Row],[Order_Number]]))&gt;0,1,0)</f>
        <v>0</v>
      </c>
      <c r="EP88" cm="1">
        <f t="array" ref="EP88">IF(SUM(COUNTIFS(Table_Pending_Today[Order_Type_Desc],{"Install","Service Order","Restart"},Table_Pending_Today[Contractor],1,Table_Pending_Today[Order_Number],Table_Pending_Today[[#This Row],[Order_Number]]))&gt;0,1,0)</f>
        <v>0</v>
      </c>
      <c r="EQ88">
        <f>IF(SUM(COUNTIFS(Table_Pending_Today[Order_Type_Desc],"Special Request",Table_Pending_Today[Bury_Drop],0,Table_Pending_Today[In-House],1,Table_Pending_Today[Order_Number],Table_Pending_Today[[#This Row],[Order_Number]]))&gt;0,1,0)</f>
        <v>0</v>
      </c>
      <c r="ER88">
        <f>SUM(COUNTIFS(Table_Pending_Today[Order_Type_Desc],"Special Request",Table_Pending_Today[Bury_Drop],0,Table_Pending_Today[Contractor],1,Table_Pending_Today[Order_Number],Table_Pending_Today[[#This Row],[Order_Number]]))</f>
        <v>0</v>
      </c>
    </row>
    <row r="89" spans="1:148" x14ac:dyDescent="0.25">
      <c r="A89" t="s">
        <v>22433</v>
      </c>
      <c r="B89" t="s">
        <v>68448</v>
      </c>
      <c r="C89" t="s">
        <v>1</v>
      </c>
      <c r="D89" t="s">
        <v>33980</v>
      </c>
      <c r="E89" t="s">
        <v>33981</v>
      </c>
      <c r="F89" t="s">
        <v>33982</v>
      </c>
      <c r="G89">
        <v>465230</v>
      </c>
      <c r="H89" t="s">
        <v>72</v>
      </c>
      <c r="I89" t="s">
        <v>16913</v>
      </c>
      <c r="J89" t="s">
        <v>16914</v>
      </c>
      <c r="K89" t="s">
        <v>73</v>
      </c>
      <c r="L89">
        <v>1</v>
      </c>
      <c r="M89" t="s">
        <v>33983</v>
      </c>
      <c r="N89" t="s">
        <v>33984</v>
      </c>
      <c r="P89" t="s">
        <v>86</v>
      </c>
      <c r="Q89" t="s">
        <v>18329</v>
      </c>
      <c r="R89" t="s">
        <v>33986</v>
      </c>
      <c r="T89" t="s">
        <v>75</v>
      </c>
      <c r="U89" t="s">
        <v>16658</v>
      </c>
      <c r="V89" t="s">
        <v>33987</v>
      </c>
      <c r="W89" t="s">
        <v>16666</v>
      </c>
      <c r="X89" t="s">
        <v>17033</v>
      </c>
      <c r="Y89" t="s">
        <v>76</v>
      </c>
      <c r="Z89" t="s">
        <v>77</v>
      </c>
      <c r="AA89" t="s">
        <v>86</v>
      </c>
      <c r="AB89" t="s">
        <v>16667</v>
      </c>
      <c r="AC89" t="s">
        <v>17218</v>
      </c>
      <c r="AD89" t="s">
        <v>49064</v>
      </c>
      <c r="AE89" t="s">
        <v>20208</v>
      </c>
      <c r="AF89" t="s">
        <v>49065</v>
      </c>
      <c r="AG89" t="s">
        <v>22433</v>
      </c>
      <c r="AH89" t="s">
        <v>16937</v>
      </c>
      <c r="AI89" t="s">
        <v>22433</v>
      </c>
      <c r="AJ89">
        <v>0</v>
      </c>
      <c r="AL89" t="s">
        <v>48943</v>
      </c>
      <c r="AM89" t="s">
        <v>3</v>
      </c>
      <c r="AN89" t="s">
        <v>16827</v>
      </c>
      <c r="AO89">
        <v>18</v>
      </c>
      <c r="AP89" t="s">
        <v>16915</v>
      </c>
      <c r="AQ89" t="s">
        <v>92</v>
      </c>
      <c r="AR89" t="s">
        <v>16916</v>
      </c>
      <c r="AT89">
        <v>0</v>
      </c>
      <c r="AU89">
        <v>0</v>
      </c>
      <c r="AV89" t="s">
        <v>16839</v>
      </c>
      <c r="BI89" t="s">
        <v>81</v>
      </c>
      <c r="BJ89" t="s">
        <v>81</v>
      </c>
      <c r="BK89" t="s">
        <v>81</v>
      </c>
      <c r="BM89" t="s">
        <v>49066</v>
      </c>
      <c r="BN89" t="s">
        <v>49067</v>
      </c>
      <c r="BQ89" t="s">
        <v>49068</v>
      </c>
      <c r="BS89" t="s">
        <v>17202</v>
      </c>
      <c r="BT89" t="s">
        <v>48944</v>
      </c>
      <c r="BU89" t="s">
        <v>48945</v>
      </c>
      <c r="BV89" t="s">
        <v>49064</v>
      </c>
      <c r="BW89">
        <v>0</v>
      </c>
      <c r="BX89">
        <v>0</v>
      </c>
      <c r="CE89" t="s">
        <v>16880</v>
      </c>
      <c r="CF89" t="s">
        <v>16881</v>
      </c>
      <c r="CG89" t="s">
        <v>16882</v>
      </c>
      <c r="CK89" t="s">
        <v>16926</v>
      </c>
      <c r="CL89" t="s">
        <v>92</v>
      </c>
      <c r="CM89">
        <v>0</v>
      </c>
      <c r="CN89">
        <v>96.24</v>
      </c>
      <c r="CO89">
        <v>8.6999999999999993</v>
      </c>
      <c r="CP89">
        <v>1625</v>
      </c>
      <c r="CQ89" t="s">
        <v>17312</v>
      </c>
      <c r="CR89" t="s">
        <v>17313</v>
      </c>
      <c r="CT89" t="s">
        <v>49402</v>
      </c>
      <c r="DS89">
        <v>0</v>
      </c>
      <c r="DU89">
        <v>1</v>
      </c>
      <c r="DV89">
        <v>1</v>
      </c>
      <c r="DW89">
        <v>0</v>
      </c>
      <c r="DY89">
        <v>0</v>
      </c>
      <c r="DZ89">
        <v>0</v>
      </c>
      <c r="EC89" t="s">
        <v>21330</v>
      </c>
      <c r="ED89">
        <v>1</v>
      </c>
      <c r="EE89" cm="1">
        <f t="array" ref="EE89">SUM(COUNTIFS(Table_Pending_Today[job_type_code],{"WB","WQ","Z5","Z7","U8","QU","7W","2V","2W","2X"},Table_Pending_Today[Order_Number],Table_Pending_Today[[#This Row],[Order_Number]]))</f>
        <v>0</v>
      </c>
      <c r="EF89">
        <f>COUNTIFS(Table_Pending_Today[Order_Number],Table_Pending_Today[[#This Row],[Order_Number]],Table_Pending_Today[tech_contractor],"INHOUSE")</f>
        <v>0</v>
      </c>
      <c r="EG89">
        <f>COUNTIFS(Table_Pending_Today[Order_Number],Table_Pending_Today[[#This Row],[Order_Number]],Table_Pending_Today[tech_contractor],"CONTRACTOR")</f>
        <v>1</v>
      </c>
      <c r="EH89" cm="1">
        <f t="array" ref="EH89">SUM(COUNTIFS(Table_Pending_Today[job_type_code],{"XV","XQ","XT","XU"},Table_Pending_Today[Order_Number],Table_Pending_Today[[#This Row],[Order_Number]]))</f>
        <v>1</v>
      </c>
      <c r="EI89" cm="1">
        <f t="array" ref="EI89">SUM(COUNTIFS(Table_Pending_Today[job_type_code],{"XV","XQ","XT","XU"},Table_Pending_Today[Order_Number],Table_Pending_Today[[#This Row],[Order_Number]],Table_Pending_Today[In-House],1))</f>
        <v>0</v>
      </c>
      <c r="EJ89" cm="1">
        <f t="array" ref="EJ89">SUM(COUNTIFS(Table_Pending_Today[job_type_code],{"XV","XQ","XT","XU"},Table_Pending_Today[Order_Number],Table_Pending_Today[[#This Row],[Order_Number]],Table_Pending_Today[Contractor],1))</f>
        <v>1</v>
      </c>
      <c r="EK89" cm="1">
        <f t="array" ref="EK89">SUM(COUNTIFS(Table_Pending_Today[job_type_code],{"WB","WQ","Z5","Z7","U8","QU","7W","2V","2W","2X"},Table_Pending_Today[Order_Number],Table_Pending_Today[[#This Row],[Order_Number]]))</f>
        <v>0</v>
      </c>
      <c r="EL89" cm="1">
        <f t="array" ref="EL89">SUM(COUNTIFS(Table_Pending_Today[job_type_code],{"WB","WQ","Z5","Z7","U8","QU","7W","2V","2W","2X"},Table_Pending_Today[In-House],1,Table_Pending_Today[Order_Number],Table_Pending_Today[[#This Row],[Order_Number]]))</f>
        <v>0</v>
      </c>
      <c r="EM89" cm="1">
        <f t="array" ref="EM89">SUM(COUNTIFS(Table_Pending_Today[job_type_code],{"WB","WQ","Z5","Z7","U8","QU","7W","2V","2W","2X"},Table_Pending_Today[Contractor],1,Table_Pending_Today[Order_Number],Table_Pending_Today[[#This Row],[Order_Number]]))</f>
        <v>0</v>
      </c>
      <c r="EN89" cm="1">
        <f t="array" ref="EN89">IF(SUM(COUNTIFS(Table_Pending_Today[Order_Type_Desc],{"Install","Service Order","Restart"},Table_Pending_Today[Order_Number],Table_Pending_Today[[#This Row],[Order_Number]]))&gt;0,1,0)</f>
        <v>0</v>
      </c>
      <c r="EO89" cm="1">
        <f t="array" ref="EO89">IF(SUM(COUNTIFS(Table_Pending_Today[Order_Type_Desc],{"Install","Service Order","Restart"},Table_Pending_Today[In-House],1,Table_Pending_Today[Order_Number],Table_Pending_Today[[#This Row],[Order_Number]]))&gt;0,1,0)</f>
        <v>0</v>
      </c>
      <c r="EP89" cm="1">
        <f t="array" ref="EP89">IF(SUM(COUNTIFS(Table_Pending_Today[Order_Type_Desc],{"Install","Service Order","Restart"},Table_Pending_Today[Contractor],1,Table_Pending_Today[Order_Number],Table_Pending_Today[[#This Row],[Order_Number]]))&gt;0,1,0)</f>
        <v>0</v>
      </c>
      <c r="EQ89">
        <f>IF(SUM(COUNTIFS(Table_Pending_Today[Order_Type_Desc],"Special Request",Table_Pending_Today[Bury_Drop],0,Table_Pending_Today[In-House],1,Table_Pending_Today[Order_Number],Table_Pending_Today[[#This Row],[Order_Number]]))&gt;0,1,0)</f>
        <v>0</v>
      </c>
      <c r="ER89">
        <f>SUM(COUNTIFS(Table_Pending_Today[Order_Type_Desc],"Special Request",Table_Pending_Today[Bury_Drop],0,Table_Pending_Today[Contractor],1,Table_Pending_Today[Order_Number],Table_Pending_Today[[#This Row],[Order_Number]]))</f>
        <v>0</v>
      </c>
    </row>
    <row r="90" spans="1:148" x14ac:dyDescent="0.25">
      <c r="A90" t="s">
        <v>22433</v>
      </c>
      <c r="B90" t="s">
        <v>68448</v>
      </c>
      <c r="C90" t="s">
        <v>1</v>
      </c>
      <c r="D90" t="s">
        <v>48729</v>
      </c>
      <c r="E90" t="s">
        <v>48730</v>
      </c>
      <c r="F90" t="s">
        <v>48731</v>
      </c>
      <c r="G90">
        <v>465602</v>
      </c>
      <c r="H90" t="s">
        <v>72</v>
      </c>
      <c r="I90" t="s">
        <v>89</v>
      </c>
      <c r="J90" t="s">
        <v>16929</v>
      </c>
      <c r="K90" t="s">
        <v>73</v>
      </c>
      <c r="L90">
        <v>0</v>
      </c>
      <c r="M90" t="s">
        <v>48732</v>
      </c>
      <c r="N90" t="s">
        <v>48733</v>
      </c>
      <c r="P90" t="s">
        <v>18904</v>
      </c>
      <c r="Q90" t="s">
        <v>21343</v>
      </c>
      <c r="R90" t="s">
        <v>48734</v>
      </c>
      <c r="T90" t="s">
        <v>75</v>
      </c>
      <c r="U90" t="s">
        <v>16658</v>
      </c>
      <c r="V90" t="s">
        <v>48735</v>
      </c>
      <c r="W90" t="s">
        <v>16665</v>
      </c>
      <c r="X90" t="s">
        <v>19140</v>
      </c>
      <c r="Y90" t="s">
        <v>76</v>
      </c>
      <c r="Z90" t="s">
        <v>121</v>
      </c>
      <c r="AA90" t="s">
        <v>90</v>
      </c>
      <c r="AB90" t="s">
        <v>17748</v>
      </c>
      <c r="AC90" t="s">
        <v>238</v>
      </c>
      <c r="AD90" t="s">
        <v>48736</v>
      </c>
      <c r="AE90" t="s">
        <v>22433</v>
      </c>
      <c r="AF90" t="s">
        <v>48737</v>
      </c>
      <c r="AG90" t="s">
        <v>22433</v>
      </c>
      <c r="AH90" t="s">
        <v>16795</v>
      </c>
      <c r="AJ90">
        <v>0</v>
      </c>
      <c r="AL90" t="s">
        <v>21438</v>
      </c>
      <c r="AM90" t="s">
        <v>87</v>
      </c>
      <c r="AO90">
        <v>18</v>
      </c>
      <c r="AP90" t="s">
        <v>91</v>
      </c>
      <c r="AQ90" t="s">
        <v>80</v>
      </c>
      <c r="AR90" t="s">
        <v>16930</v>
      </c>
      <c r="AT90">
        <v>0</v>
      </c>
      <c r="AU90">
        <v>0</v>
      </c>
      <c r="AV90" t="s">
        <v>16839</v>
      </c>
      <c r="BI90" t="s">
        <v>81</v>
      </c>
      <c r="BJ90" t="s">
        <v>81</v>
      </c>
      <c r="BK90" t="s">
        <v>81</v>
      </c>
      <c r="BM90" t="s">
        <v>48738</v>
      </c>
      <c r="BN90" t="s">
        <v>48739</v>
      </c>
      <c r="BQ90" t="s">
        <v>48740</v>
      </c>
      <c r="BR90" t="s">
        <v>236</v>
      </c>
      <c r="BS90" t="s">
        <v>237</v>
      </c>
      <c r="BT90" t="s">
        <v>17749</v>
      </c>
      <c r="BU90" t="s">
        <v>21439</v>
      </c>
      <c r="BV90" t="s">
        <v>48736</v>
      </c>
      <c r="BW90">
        <v>0</v>
      </c>
      <c r="BX90">
        <v>0</v>
      </c>
      <c r="CE90" t="s">
        <v>16880</v>
      </c>
      <c r="CF90" t="s">
        <v>16881</v>
      </c>
      <c r="CG90" t="s">
        <v>16882</v>
      </c>
      <c r="CK90" t="s">
        <v>17735</v>
      </c>
      <c r="CL90" t="s">
        <v>80</v>
      </c>
      <c r="CM90">
        <v>0</v>
      </c>
      <c r="CN90">
        <v>99.257900000000006</v>
      </c>
      <c r="CO90">
        <v>1.75</v>
      </c>
      <c r="CP90">
        <v>1350</v>
      </c>
      <c r="CQ90" t="s">
        <v>17312</v>
      </c>
      <c r="CR90" t="s">
        <v>17313</v>
      </c>
      <c r="CS90" t="s">
        <v>17314</v>
      </c>
      <c r="CT90" t="s">
        <v>19385</v>
      </c>
      <c r="CU90" t="s">
        <v>16885</v>
      </c>
      <c r="DS90">
        <v>0</v>
      </c>
      <c r="DU90">
        <v>1</v>
      </c>
      <c r="DV90">
        <v>0</v>
      </c>
      <c r="DW90">
        <v>0</v>
      </c>
      <c r="DX90">
        <v>2</v>
      </c>
      <c r="DY90">
        <v>0</v>
      </c>
      <c r="DZ90">
        <v>0</v>
      </c>
      <c r="EC90" t="s">
        <v>21320</v>
      </c>
      <c r="ED90">
        <v>0</v>
      </c>
      <c r="EE90" cm="1">
        <f t="array" ref="EE90">SUM(COUNTIFS(Table_Pending_Today[job_type_code],{"WB","WQ","Z5","Z7","U8","QU","7W","2V","2W","2X"},Table_Pending_Today[Order_Number],Table_Pending_Today[[#This Row],[Order_Number]]))</f>
        <v>0</v>
      </c>
      <c r="EF90">
        <f>COUNTIFS(Table_Pending_Today[Order_Number],Table_Pending_Today[[#This Row],[Order_Number]],Table_Pending_Today[tech_contractor],"INHOUSE")</f>
        <v>1</v>
      </c>
      <c r="EG90">
        <f>COUNTIFS(Table_Pending_Today[Order_Number],Table_Pending_Today[[#This Row],[Order_Number]],Table_Pending_Today[tech_contractor],"CONTRACTOR")</f>
        <v>0</v>
      </c>
      <c r="EH90" cm="1">
        <f t="array" ref="EH90">SUM(COUNTIFS(Table_Pending_Today[job_type_code],{"XV","XQ","XT","XU"},Table_Pending_Today[Order_Number],Table_Pending_Today[[#This Row],[Order_Number]]))</f>
        <v>0</v>
      </c>
      <c r="EI90" cm="1">
        <f t="array" ref="EI90">SUM(COUNTIFS(Table_Pending_Today[job_type_code],{"XV","XQ","XT","XU"},Table_Pending_Today[Order_Number],Table_Pending_Today[[#This Row],[Order_Number]],Table_Pending_Today[In-House],1))</f>
        <v>0</v>
      </c>
      <c r="EJ90" cm="1">
        <f t="array" ref="EJ90">SUM(COUNTIFS(Table_Pending_Today[job_type_code],{"XV","XQ","XT","XU"},Table_Pending_Today[Order_Number],Table_Pending_Today[[#This Row],[Order_Number]],Table_Pending_Today[Contractor],1))</f>
        <v>0</v>
      </c>
      <c r="EK90" cm="1">
        <f t="array" ref="EK90">SUM(COUNTIFS(Table_Pending_Today[job_type_code],{"WB","WQ","Z5","Z7","U8","QU","7W","2V","2W","2X"},Table_Pending_Today[Order_Number],Table_Pending_Today[[#This Row],[Order_Number]]))</f>
        <v>0</v>
      </c>
      <c r="EL90" cm="1">
        <f t="array" ref="EL90">SUM(COUNTIFS(Table_Pending_Today[job_type_code],{"WB","WQ","Z5","Z7","U8","QU","7W","2V","2W","2X"},Table_Pending_Today[In-House],1,Table_Pending_Today[Order_Number],Table_Pending_Today[[#This Row],[Order_Number]]))</f>
        <v>0</v>
      </c>
      <c r="EM90" cm="1">
        <f t="array" ref="EM90">SUM(COUNTIFS(Table_Pending_Today[job_type_code],{"WB","WQ","Z5","Z7","U8","QU","7W","2V","2W","2X"},Table_Pending_Today[Contractor],1,Table_Pending_Today[Order_Number],Table_Pending_Today[[#This Row],[Order_Number]]))</f>
        <v>0</v>
      </c>
      <c r="EN90" cm="1">
        <f t="array" ref="EN90">IF(SUM(COUNTIFS(Table_Pending_Today[Order_Type_Desc],{"Install","Service Order","Restart"},Table_Pending_Today[Order_Number],Table_Pending_Today[[#This Row],[Order_Number]]))&gt;0,1,0)</f>
        <v>0</v>
      </c>
      <c r="EO90" cm="1">
        <f t="array" ref="EO90">IF(SUM(COUNTIFS(Table_Pending_Today[Order_Type_Desc],{"Install","Service Order","Restart"},Table_Pending_Today[In-House],1,Table_Pending_Today[Order_Number],Table_Pending_Today[[#This Row],[Order_Number]]))&gt;0,1,0)</f>
        <v>0</v>
      </c>
      <c r="EP90" cm="1">
        <f t="array" ref="EP90">IF(SUM(COUNTIFS(Table_Pending_Today[Order_Type_Desc],{"Install","Service Order","Restart"},Table_Pending_Today[Contractor],1,Table_Pending_Today[Order_Number],Table_Pending_Today[[#This Row],[Order_Number]]))&gt;0,1,0)</f>
        <v>0</v>
      </c>
      <c r="EQ90">
        <f>IF(SUM(COUNTIFS(Table_Pending_Today[Order_Type_Desc],"Special Request",Table_Pending_Today[Bury_Drop],0,Table_Pending_Today[In-House],1,Table_Pending_Today[Order_Number],Table_Pending_Today[[#This Row],[Order_Number]]))&gt;0,1,0)</f>
        <v>0</v>
      </c>
      <c r="ER90">
        <f>SUM(COUNTIFS(Table_Pending_Today[Order_Type_Desc],"Special Request",Table_Pending_Today[Bury_Drop],0,Table_Pending_Today[Contractor],1,Table_Pending_Today[Order_Number],Table_Pending_Today[[#This Row],[Order_Number]]))</f>
        <v>0</v>
      </c>
    </row>
    <row r="91" spans="1:148" x14ac:dyDescent="0.25">
      <c r="A91" t="s">
        <v>22433</v>
      </c>
      <c r="B91" t="s">
        <v>68448</v>
      </c>
      <c r="C91" t="s">
        <v>1</v>
      </c>
      <c r="D91" t="s">
        <v>26351</v>
      </c>
      <c r="E91" t="s">
        <v>26352</v>
      </c>
      <c r="F91" t="s">
        <v>26353</v>
      </c>
      <c r="G91">
        <v>468298</v>
      </c>
      <c r="H91" t="s">
        <v>72</v>
      </c>
      <c r="I91" t="s">
        <v>89</v>
      </c>
      <c r="J91" t="s">
        <v>16798</v>
      </c>
      <c r="K91" t="s">
        <v>73</v>
      </c>
      <c r="L91">
        <v>0</v>
      </c>
      <c r="M91" t="s">
        <v>26354</v>
      </c>
      <c r="N91" t="s">
        <v>26355</v>
      </c>
      <c r="P91" t="s">
        <v>26356</v>
      </c>
      <c r="Q91" t="s">
        <v>18240</v>
      </c>
      <c r="R91" t="s">
        <v>26358</v>
      </c>
      <c r="T91" t="s">
        <v>75</v>
      </c>
      <c r="U91" t="s">
        <v>16658</v>
      </c>
      <c r="V91" t="s">
        <v>26359</v>
      </c>
      <c r="W91" t="s">
        <v>16666</v>
      </c>
      <c r="X91" t="s">
        <v>17823</v>
      </c>
      <c r="Y91" t="s">
        <v>76</v>
      </c>
      <c r="Z91" t="s">
        <v>77</v>
      </c>
      <c r="AA91" t="s">
        <v>95</v>
      </c>
      <c r="AB91" t="s">
        <v>16886</v>
      </c>
      <c r="AC91" t="s">
        <v>97</v>
      </c>
      <c r="AD91" t="s">
        <v>47636</v>
      </c>
      <c r="AE91" t="s">
        <v>22433</v>
      </c>
      <c r="AF91" t="s">
        <v>47637</v>
      </c>
      <c r="AG91" t="s">
        <v>22433</v>
      </c>
      <c r="AH91" t="s">
        <v>16779</v>
      </c>
      <c r="AJ91">
        <v>0</v>
      </c>
      <c r="AL91" t="s">
        <v>79</v>
      </c>
      <c r="AO91">
        <v>18</v>
      </c>
      <c r="AP91" t="s">
        <v>91</v>
      </c>
      <c r="AQ91" t="s">
        <v>80</v>
      </c>
      <c r="AR91" t="s">
        <v>16799</v>
      </c>
      <c r="AT91">
        <v>0</v>
      </c>
      <c r="AU91">
        <v>0</v>
      </c>
      <c r="AV91" t="s">
        <v>16839</v>
      </c>
      <c r="BI91" t="s">
        <v>81</v>
      </c>
      <c r="BJ91" t="s">
        <v>81</v>
      </c>
      <c r="BK91" t="s">
        <v>81</v>
      </c>
      <c r="BM91" t="s">
        <v>47641</v>
      </c>
      <c r="BN91" t="s">
        <v>47642</v>
      </c>
      <c r="BQ91" t="s">
        <v>47643</v>
      </c>
      <c r="BS91" t="s">
        <v>17202</v>
      </c>
      <c r="BV91" t="s">
        <v>47636</v>
      </c>
      <c r="BW91">
        <v>0</v>
      </c>
      <c r="BX91">
        <v>0</v>
      </c>
      <c r="CE91" t="s">
        <v>16880</v>
      </c>
      <c r="CF91" t="s">
        <v>16881</v>
      </c>
      <c r="CG91" t="s">
        <v>16882</v>
      </c>
      <c r="CK91" t="s">
        <v>18146</v>
      </c>
      <c r="CL91" t="s">
        <v>80</v>
      </c>
      <c r="CM91">
        <v>0</v>
      </c>
      <c r="CN91">
        <v>79.908100000000005</v>
      </c>
      <c r="CO91">
        <v>11675.55</v>
      </c>
      <c r="CP91">
        <v>775</v>
      </c>
      <c r="CQ91" t="s">
        <v>17312</v>
      </c>
      <c r="CR91" t="s">
        <v>17313</v>
      </c>
      <c r="CS91" t="s">
        <v>47638</v>
      </c>
      <c r="CT91" t="s">
        <v>47639</v>
      </c>
      <c r="CU91" t="s">
        <v>18146</v>
      </c>
      <c r="CV91" t="s">
        <v>47640</v>
      </c>
      <c r="DU91">
        <v>1</v>
      </c>
      <c r="DV91">
        <v>0</v>
      </c>
      <c r="DW91">
        <v>0</v>
      </c>
      <c r="DY91">
        <v>0</v>
      </c>
      <c r="DZ91">
        <v>0</v>
      </c>
      <c r="EC91" t="s">
        <v>21383</v>
      </c>
      <c r="ED91">
        <v>0</v>
      </c>
      <c r="EE91" cm="1">
        <f t="array" ref="EE91">SUM(COUNTIFS(Table_Pending_Today[job_type_code],{"WB","WQ","Z5","Z7","U8","QU","7W","2V","2W","2X"},Table_Pending_Today[Order_Number],Table_Pending_Today[[#This Row],[Order_Number]]))</f>
        <v>0</v>
      </c>
      <c r="EF91">
        <f>COUNTIFS(Table_Pending_Today[Order_Number],Table_Pending_Today[[#This Row],[Order_Number]],Table_Pending_Today[tech_contractor],"INHOUSE")</f>
        <v>0</v>
      </c>
      <c r="EG91">
        <f>COUNTIFS(Table_Pending_Today[Order_Number],Table_Pending_Today[[#This Row],[Order_Number]],Table_Pending_Today[tech_contractor],"CONTRACTOR")</f>
        <v>0</v>
      </c>
      <c r="EH91" cm="1">
        <f t="array" ref="EH91">SUM(COUNTIFS(Table_Pending_Today[job_type_code],{"XV","XQ","XT","XU"},Table_Pending_Today[Order_Number],Table_Pending_Today[[#This Row],[Order_Number]]))</f>
        <v>0</v>
      </c>
      <c r="EI91" cm="1">
        <f t="array" ref="EI91">SUM(COUNTIFS(Table_Pending_Today[job_type_code],{"XV","XQ","XT","XU"},Table_Pending_Today[Order_Number],Table_Pending_Today[[#This Row],[Order_Number]],Table_Pending_Today[In-House],1))</f>
        <v>0</v>
      </c>
      <c r="EJ91" cm="1">
        <f t="array" ref="EJ91">SUM(COUNTIFS(Table_Pending_Today[job_type_code],{"XV","XQ","XT","XU"},Table_Pending_Today[Order_Number],Table_Pending_Today[[#This Row],[Order_Number]],Table_Pending_Today[Contractor],1))</f>
        <v>0</v>
      </c>
      <c r="EK91" cm="1">
        <f t="array" ref="EK91">SUM(COUNTIFS(Table_Pending_Today[job_type_code],{"WB","WQ","Z5","Z7","U8","QU","7W","2V","2W","2X"},Table_Pending_Today[Order_Number],Table_Pending_Today[[#This Row],[Order_Number]]))</f>
        <v>0</v>
      </c>
      <c r="EL91" cm="1">
        <f t="array" ref="EL91">SUM(COUNTIFS(Table_Pending_Today[job_type_code],{"WB","WQ","Z5","Z7","U8","QU","7W","2V","2W","2X"},Table_Pending_Today[In-House],1,Table_Pending_Today[Order_Number],Table_Pending_Today[[#This Row],[Order_Number]]))</f>
        <v>0</v>
      </c>
      <c r="EM91" cm="1">
        <f t="array" ref="EM91">SUM(COUNTIFS(Table_Pending_Today[job_type_code],{"WB","WQ","Z5","Z7","U8","QU","7W","2V","2W","2X"},Table_Pending_Today[Contractor],1,Table_Pending_Today[Order_Number],Table_Pending_Today[[#This Row],[Order_Number]]))</f>
        <v>0</v>
      </c>
      <c r="EN91" cm="1">
        <f t="array" ref="EN91">IF(SUM(COUNTIFS(Table_Pending_Today[Order_Type_Desc],{"Install","Service Order","Restart"},Table_Pending_Today[Order_Number],Table_Pending_Today[[#This Row],[Order_Number]]))&gt;0,1,0)</f>
        <v>0</v>
      </c>
      <c r="EO91" cm="1">
        <f t="array" ref="EO91">IF(SUM(COUNTIFS(Table_Pending_Today[Order_Type_Desc],{"Install","Service Order","Restart"},Table_Pending_Today[In-House],1,Table_Pending_Today[Order_Number],Table_Pending_Today[[#This Row],[Order_Number]]))&gt;0,1,0)</f>
        <v>0</v>
      </c>
      <c r="EP91" cm="1">
        <f t="array" ref="EP91">IF(SUM(COUNTIFS(Table_Pending_Today[Order_Type_Desc],{"Install","Service Order","Restart"},Table_Pending_Today[Contractor],1,Table_Pending_Today[Order_Number],Table_Pending_Today[[#This Row],[Order_Number]]))&gt;0,1,0)</f>
        <v>0</v>
      </c>
      <c r="EQ91">
        <f>IF(SUM(COUNTIFS(Table_Pending_Today[Order_Type_Desc],"Special Request",Table_Pending_Today[Bury_Drop],0,Table_Pending_Today[In-House],1,Table_Pending_Today[Order_Number],Table_Pending_Today[[#This Row],[Order_Number]]))&gt;0,1,0)</f>
        <v>0</v>
      </c>
      <c r="ER91">
        <f>SUM(COUNTIFS(Table_Pending_Today[Order_Type_Desc],"Special Request",Table_Pending_Today[Bury_Drop],0,Table_Pending_Today[Contractor],1,Table_Pending_Today[Order_Number],Table_Pending_Today[[#This Row],[Order_Number]]))</f>
        <v>0</v>
      </c>
    </row>
    <row r="92" spans="1:148" x14ac:dyDescent="0.25">
      <c r="A92" t="s">
        <v>22433</v>
      </c>
      <c r="B92" t="s">
        <v>68448</v>
      </c>
      <c r="C92" t="s">
        <v>1</v>
      </c>
      <c r="D92" t="s">
        <v>20506</v>
      </c>
      <c r="E92" t="s">
        <v>20507</v>
      </c>
      <c r="F92" t="s">
        <v>23210</v>
      </c>
      <c r="G92">
        <v>468213</v>
      </c>
      <c r="H92" t="s">
        <v>72</v>
      </c>
      <c r="I92" t="s">
        <v>89</v>
      </c>
      <c r="J92" t="s">
        <v>16794</v>
      </c>
      <c r="K92" t="s">
        <v>73</v>
      </c>
      <c r="L92">
        <v>0</v>
      </c>
      <c r="M92" t="s">
        <v>20508</v>
      </c>
      <c r="N92" t="s">
        <v>20509</v>
      </c>
      <c r="P92" t="s">
        <v>17476</v>
      </c>
      <c r="Q92" t="s">
        <v>18084</v>
      </c>
      <c r="R92" t="s">
        <v>20511</v>
      </c>
      <c r="T92" t="s">
        <v>75</v>
      </c>
      <c r="U92" t="s">
        <v>16658</v>
      </c>
      <c r="V92" t="s">
        <v>20512</v>
      </c>
      <c r="W92" t="s">
        <v>16665</v>
      </c>
      <c r="X92" t="s">
        <v>18325</v>
      </c>
      <c r="Y92" t="s">
        <v>76</v>
      </c>
      <c r="Z92" t="s">
        <v>77</v>
      </c>
      <c r="AA92" t="s">
        <v>90</v>
      </c>
      <c r="AB92" t="s">
        <v>16780</v>
      </c>
      <c r="AC92" t="s">
        <v>18085</v>
      </c>
      <c r="AD92" t="s">
        <v>21417</v>
      </c>
      <c r="AE92" t="s">
        <v>22433</v>
      </c>
      <c r="AF92" t="s">
        <v>47613</v>
      </c>
      <c r="AG92" t="s">
        <v>22433</v>
      </c>
      <c r="AH92" t="s">
        <v>16921</v>
      </c>
      <c r="AJ92">
        <v>0</v>
      </c>
      <c r="AK92" t="s">
        <v>16858</v>
      </c>
      <c r="AL92" t="s">
        <v>19481</v>
      </c>
      <c r="AM92" t="s">
        <v>87</v>
      </c>
      <c r="AO92">
        <v>18</v>
      </c>
      <c r="AP92" t="s">
        <v>91</v>
      </c>
      <c r="AQ92" t="s">
        <v>80</v>
      </c>
      <c r="AR92" t="s">
        <v>16796</v>
      </c>
      <c r="AT92">
        <v>1</v>
      </c>
      <c r="AU92">
        <v>0</v>
      </c>
      <c r="AV92" t="s">
        <v>17079</v>
      </c>
      <c r="BI92" t="s">
        <v>81</v>
      </c>
      <c r="BJ92" t="s">
        <v>81</v>
      </c>
      <c r="BK92" t="s">
        <v>81</v>
      </c>
      <c r="BM92" t="s">
        <v>21418</v>
      </c>
      <c r="BN92" t="s">
        <v>21419</v>
      </c>
      <c r="BQ92" t="s">
        <v>47615</v>
      </c>
      <c r="BS92" t="s">
        <v>17202</v>
      </c>
      <c r="BT92" t="s">
        <v>18183</v>
      </c>
      <c r="BU92" t="s">
        <v>18145</v>
      </c>
      <c r="BV92" t="s">
        <v>21417</v>
      </c>
      <c r="BW92">
        <v>1</v>
      </c>
      <c r="BX92">
        <v>0</v>
      </c>
      <c r="CE92" t="s">
        <v>16880</v>
      </c>
      <c r="CF92" t="s">
        <v>16881</v>
      </c>
      <c r="CG92" t="s">
        <v>16882</v>
      </c>
      <c r="CK92" t="s">
        <v>17176</v>
      </c>
      <c r="CL92" t="s">
        <v>80</v>
      </c>
      <c r="CM92">
        <v>0</v>
      </c>
      <c r="CN92">
        <v>98.344700000000003</v>
      </c>
      <c r="CO92">
        <v>5.16</v>
      </c>
      <c r="CP92">
        <v>2150</v>
      </c>
      <c r="CQ92" t="s">
        <v>17315</v>
      </c>
      <c r="CR92" t="s">
        <v>47614</v>
      </c>
      <c r="CS92" t="s">
        <v>17314</v>
      </c>
      <c r="CT92" t="s">
        <v>17733</v>
      </c>
      <c r="CU92" t="s">
        <v>16885</v>
      </c>
      <c r="DS92">
        <v>0</v>
      </c>
      <c r="DU92">
        <v>1</v>
      </c>
      <c r="DV92">
        <v>0</v>
      </c>
      <c r="DW92">
        <v>0</v>
      </c>
      <c r="DY92">
        <v>0</v>
      </c>
      <c r="DZ92">
        <v>0</v>
      </c>
      <c r="EC92" t="s">
        <v>21320</v>
      </c>
      <c r="ED92">
        <v>0</v>
      </c>
      <c r="EE92" cm="1">
        <f t="array" ref="EE92">SUM(COUNTIFS(Table_Pending_Today[job_type_code],{"WB","WQ","Z5","Z7","U8","QU","7W","2V","2W","2X"},Table_Pending_Today[Order_Number],Table_Pending_Today[[#This Row],[Order_Number]]))</f>
        <v>0</v>
      </c>
      <c r="EF92">
        <f>COUNTIFS(Table_Pending_Today[Order_Number],Table_Pending_Today[[#This Row],[Order_Number]],Table_Pending_Today[tech_contractor],"INHOUSE")</f>
        <v>1</v>
      </c>
      <c r="EG92">
        <f>COUNTIFS(Table_Pending_Today[Order_Number],Table_Pending_Today[[#This Row],[Order_Number]],Table_Pending_Today[tech_contractor],"CONTRACTOR")</f>
        <v>0</v>
      </c>
      <c r="EH92" cm="1">
        <f t="array" ref="EH92">SUM(COUNTIFS(Table_Pending_Today[job_type_code],{"XV","XQ","XT","XU"},Table_Pending_Today[Order_Number],Table_Pending_Today[[#This Row],[Order_Number]]))</f>
        <v>0</v>
      </c>
      <c r="EI92" cm="1">
        <f t="array" ref="EI92">SUM(COUNTIFS(Table_Pending_Today[job_type_code],{"XV","XQ","XT","XU"},Table_Pending_Today[Order_Number],Table_Pending_Today[[#This Row],[Order_Number]],Table_Pending_Today[In-House],1))</f>
        <v>0</v>
      </c>
      <c r="EJ92" cm="1">
        <f t="array" ref="EJ92">SUM(COUNTIFS(Table_Pending_Today[job_type_code],{"XV","XQ","XT","XU"},Table_Pending_Today[Order_Number],Table_Pending_Today[[#This Row],[Order_Number]],Table_Pending_Today[Contractor],1))</f>
        <v>0</v>
      </c>
      <c r="EK92" cm="1">
        <f t="array" ref="EK92">SUM(COUNTIFS(Table_Pending_Today[job_type_code],{"WB","WQ","Z5","Z7","U8","QU","7W","2V","2W","2X"},Table_Pending_Today[Order_Number],Table_Pending_Today[[#This Row],[Order_Number]]))</f>
        <v>0</v>
      </c>
      <c r="EL92" cm="1">
        <f t="array" ref="EL92">SUM(COUNTIFS(Table_Pending_Today[job_type_code],{"WB","WQ","Z5","Z7","U8","QU","7W","2V","2W","2X"},Table_Pending_Today[In-House],1,Table_Pending_Today[Order_Number],Table_Pending_Today[[#This Row],[Order_Number]]))</f>
        <v>0</v>
      </c>
      <c r="EM92" cm="1">
        <f t="array" ref="EM92">SUM(COUNTIFS(Table_Pending_Today[job_type_code],{"WB","WQ","Z5","Z7","U8","QU","7W","2V","2W","2X"},Table_Pending_Today[Contractor],1,Table_Pending_Today[Order_Number],Table_Pending_Today[[#This Row],[Order_Number]]))</f>
        <v>0</v>
      </c>
      <c r="EN92" cm="1">
        <f t="array" ref="EN92">IF(SUM(COUNTIFS(Table_Pending_Today[Order_Type_Desc],{"Install","Service Order","Restart"},Table_Pending_Today[Order_Number],Table_Pending_Today[[#This Row],[Order_Number]]))&gt;0,1,0)</f>
        <v>0</v>
      </c>
      <c r="EO92" cm="1">
        <f t="array" ref="EO92">IF(SUM(COUNTIFS(Table_Pending_Today[Order_Type_Desc],{"Install","Service Order","Restart"},Table_Pending_Today[In-House],1,Table_Pending_Today[Order_Number],Table_Pending_Today[[#This Row],[Order_Number]]))&gt;0,1,0)</f>
        <v>0</v>
      </c>
      <c r="EP92" cm="1">
        <f t="array" ref="EP92">IF(SUM(COUNTIFS(Table_Pending_Today[Order_Type_Desc],{"Install","Service Order","Restart"},Table_Pending_Today[Contractor],1,Table_Pending_Today[Order_Number],Table_Pending_Today[[#This Row],[Order_Number]]))&gt;0,1,0)</f>
        <v>0</v>
      </c>
      <c r="EQ92">
        <f>IF(SUM(COUNTIFS(Table_Pending_Today[Order_Type_Desc],"Special Request",Table_Pending_Today[Bury_Drop],0,Table_Pending_Today[In-House],1,Table_Pending_Today[Order_Number],Table_Pending_Today[[#This Row],[Order_Number]]))&gt;0,1,0)</f>
        <v>0</v>
      </c>
      <c r="ER92">
        <f>SUM(COUNTIFS(Table_Pending_Today[Order_Type_Desc],"Special Request",Table_Pending_Today[Bury_Drop],0,Table_Pending_Today[Contractor],1,Table_Pending_Today[Order_Number],Table_Pending_Today[[#This Row],[Order_Number]]))</f>
        <v>0</v>
      </c>
    </row>
    <row r="93" spans="1:148" x14ac:dyDescent="0.25">
      <c r="A93" t="s">
        <v>22433</v>
      </c>
      <c r="B93" t="s">
        <v>68448</v>
      </c>
      <c r="C93" t="s">
        <v>1</v>
      </c>
      <c r="D93" t="s">
        <v>60405</v>
      </c>
      <c r="E93" t="s">
        <v>60406</v>
      </c>
      <c r="F93" t="s">
        <v>60407</v>
      </c>
      <c r="G93">
        <v>468779</v>
      </c>
      <c r="H93" t="s">
        <v>72</v>
      </c>
      <c r="I93" t="s">
        <v>16964</v>
      </c>
      <c r="J93" t="s">
        <v>16924</v>
      </c>
      <c r="K93" t="s">
        <v>73</v>
      </c>
      <c r="L93">
        <v>0</v>
      </c>
      <c r="M93" t="s">
        <v>60408</v>
      </c>
      <c r="N93" t="s">
        <v>60409</v>
      </c>
      <c r="P93" t="s">
        <v>18582</v>
      </c>
      <c r="Q93" t="s">
        <v>68588</v>
      </c>
      <c r="R93" t="s">
        <v>60411</v>
      </c>
      <c r="S93" t="s">
        <v>60412</v>
      </c>
      <c r="T93" t="s">
        <v>75</v>
      </c>
      <c r="U93" t="s">
        <v>16658</v>
      </c>
      <c r="V93" t="s">
        <v>60413</v>
      </c>
      <c r="W93" t="s">
        <v>16666</v>
      </c>
      <c r="X93" t="s">
        <v>16843</v>
      </c>
      <c r="Y93" t="s">
        <v>76</v>
      </c>
      <c r="Z93" t="s">
        <v>77</v>
      </c>
      <c r="AA93" t="s">
        <v>90</v>
      </c>
      <c r="AB93" t="s">
        <v>16833</v>
      </c>
      <c r="AC93" t="s">
        <v>16826</v>
      </c>
      <c r="AD93" t="s">
        <v>68589</v>
      </c>
      <c r="AE93" t="s">
        <v>22433</v>
      </c>
      <c r="AF93" t="s">
        <v>68590</v>
      </c>
      <c r="AG93" t="s">
        <v>22433</v>
      </c>
      <c r="AH93" t="s">
        <v>16937</v>
      </c>
      <c r="AJ93">
        <v>0</v>
      </c>
      <c r="AL93" t="s">
        <v>19470</v>
      </c>
      <c r="AM93" t="s">
        <v>87</v>
      </c>
      <c r="AO93">
        <v>18</v>
      </c>
      <c r="AP93" t="s">
        <v>16966</v>
      </c>
      <c r="AQ93" t="s">
        <v>80</v>
      </c>
      <c r="AR93" t="s">
        <v>68591</v>
      </c>
      <c r="AT93">
        <v>2</v>
      </c>
      <c r="AU93">
        <v>0</v>
      </c>
      <c r="AV93" t="s">
        <v>16839</v>
      </c>
      <c r="BI93" t="s">
        <v>81</v>
      </c>
      <c r="BJ93" t="s">
        <v>81</v>
      </c>
      <c r="BK93" t="s">
        <v>81</v>
      </c>
      <c r="BM93" t="s">
        <v>68592</v>
      </c>
      <c r="BN93" t="s">
        <v>68593</v>
      </c>
      <c r="BQ93" t="s">
        <v>68594</v>
      </c>
      <c r="BS93" t="s">
        <v>17202</v>
      </c>
      <c r="BT93" t="s">
        <v>17752</v>
      </c>
      <c r="BU93" t="s">
        <v>19471</v>
      </c>
      <c r="BV93" t="s">
        <v>68589</v>
      </c>
      <c r="BW93">
        <v>0</v>
      </c>
      <c r="BX93">
        <v>0</v>
      </c>
      <c r="CA93" t="s">
        <v>16965</v>
      </c>
      <c r="CE93" t="s">
        <v>16880</v>
      </c>
      <c r="CF93" t="s">
        <v>16881</v>
      </c>
      <c r="CG93" t="s">
        <v>16882</v>
      </c>
      <c r="CK93" t="s">
        <v>16920</v>
      </c>
      <c r="CL93" t="s">
        <v>80</v>
      </c>
      <c r="CM93">
        <v>0</v>
      </c>
      <c r="CN93">
        <v>95.929500000000004</v>
      </c>
      <c r="CO93">
        <v>8.48</v>
      </c>
      <c r="CP93">
        <v>1600</v>
      </c>
      <c r="CQ93" t="s">
        <v>17312</v>
      </c>
      <c r="CR93" t="s">
        <v>17313</v>
      </c>
      <c r="CS93" t="s">
        <v>17314</v>
      </c>
      <c r="CT93" t="s">
        <v>19385</v>
      </c>
      <c r="CU93" t="s">
        <v>16885</v>
      </c>
      <c r="DS93">
        <v>0</v>
      </c>
      <c r="DU93">
        <v>1</v>
      </c>
      <c r="DV93">
        <v>0</v>
      </c>
      <c r="DW93">
        <v>0</v>
      </c>
      <c r="DY93">
        <v>0</v>
      </c>
      <c r="DZ93">
        <v>0</v>
      </c>
      <c r="EC93" t="s">
        <v>21337</v>
      </c>
      <c r="ED93">
        <v>0</v>
      </c>
      <c r="EE93" cm="1">
        <f t="array" ref="EE93">SUM(COUNTIFS(Table_Pending_Today[job_type_code],{"WB","WQ","Z5","Z7","U8","QU","7W","2V","2W","2X"},Table_Pending_Today[Order_Number],Table_Pending_Today[[#This Row],[Order_Number]]))</f>
        <v>0</v>
      </c>
      <c r="EF93">
        <f>COUNTIFS(Table_Pending_Today[Order_Number],Table_Pending_Today[[#This Row],[Order_Number]],Table_Pending_Today[tech_contractor],"INHOUSE")</f>
        <v>1</v>
      </c>
      <c r="EG93">
        <f>COUNTIFS(Table_Pending_Today[Order_Number],Table_Pending_Today[[#This Row],[Order_Number]],Table_Pending_Today[tech_contractor],"CONTRACTOR")</f>
        <v>0</v>
      </c>
      <c r="EH93" cm="1">
        <f t="array" ref="EH93">SUM(COUNTIFS(Table_Pending_Today[job_type_code],{"XV","XQ","XT","XU"},Table_Pending_Today[Order_Number],Table_Pending_Today[[#This Row],[Order_Number]]))</f>
        <v>0</v>
      </c>
      <c r="EI93" cm="1">
        <f t="array" ref="EI93">SUM(COUNTIFS(Table_Pending_Today[job_type_code],{"XV","XQ","XT","XU"},Table_Pending_Today[Order_Number],Table_Pending_Today[[#This Row],[Order_Number]],Table_Pending_Today[In-House],1))</f>
        <v>0</v>
      </c>
      <c r="EJ93" cm="1">
        <f t="array" ref="EJ93">SUM(COUNTIFS(Table_Pending_Today[job_type_code],{"XV","XQ","XT","XU"},Table_Pending_Today[Order_Number],Table_Pending_Today[[#This Row],[Order_Number]],Table_Pending_Today[Contractor],1))</f>
        <v>0</v>
      </c>
      <c r="EK93" cm="1">
        <f t="array" ref="EK93">SUM(COUNTIFS(Table_Pending_Today[job_type_code],{"WB","WQ","Z5","Z7","U8","QU","7W","2V","2W","2X"},Table_Pending_Today[Order_Number],Table_Pending_Today[[#This Row],[Order_Number]]))</f>
        <v>0</v>
      </c>
      <c r="EL93" cm="1">
        <f t="array" ref="EL93">SUM(COUNTIFS(Table_Pending_Today[job_type_code],{"WB","WQ","Z5","Z7","U8","QU","7W","2V","2W","2X"},Table_Pending_Today[In-House],1,Table_Pending_Today[Order_Number],Table_Pending_Today[[#This Row],[Order_Number]]))</f>
        <v>0</v>
      </c>
      <c r="EM93" cm="1">
        <f t="array" ref="EM93">SUM(COUNTIFS(Table_Pending_Today[job_type_code],{"WB","WQ","Z5","Z7","U8","QU","7W","2V","2W","2X"},Table_Pending_Today[Contractor],1,Table_Pending_Today[Order_Number],Table_Pending_Today[[#This Row],[Order_Number]]))</f>
        <v>0</v>
      </c>
      <c r="EN93" cm="1">
        <f t="array" ref="EN93">IF(SUM(COUNTIFS(Table_Pending_Today[Order_Type_Desc],{"Install","Service Order","Restart"},Table_Pending_Today[Order_Number],Table_Pending_Today[[#This Row],[Order_Number]]))&gt;0,1,0)</f>
        <v>0</v>
      </c>
      <c r="EO93" cm="1">
        <f t="array" ref="EO93">IF(SUM(COUNTIFS(Table_Pending_Today[Order_Type_Desc],{"Install","Service Order","Restart"},Table_Pending_Today[In-House],1,Table_Pending_Today[Order_Number],Table_Pending_Today[[#This Row],[Order_Number]]))&gt;0,1,0)</f>
        <v>0</v>
      </c>
      <c r="EP93" cm="1">
        <f t="array" ref="EP93">IF(SUM(COUNTIFS(Table_Pending_Today[Order_Type_Desc],{"Install","Service Order","Restart"},Table_Pending_Today[Contractor],1,Table_Pending_Today[Order_Number],Table_Pending_Today[[#This Row],[Order_Number]]))&gt;0,1,0)</f>
        <v>0</v>
      </c>
      <c r="EQ93">
        <f>IF(SUM(COUNTIFS(Table_Pending_Today[Order_Type_Desc],"Special Request",Table_Pending_Today[Bury_Drop],0,Table_Pending_Today[In-House],1,Table_Pending_Today[Order_Number],Table_Pending_Today[[#This Row],[Order_Number]]))&gt;0,1,0)</f>
        <v>0</v>
      </c>
      <c r="ER93">
        <f>SUM(COUNTIFS(Table_Pending_Today[Order_Type_Desc],"Special Request",Table_Pending_Today[Bury_Drop],0,Table_Pending_Today[Contractor],1,Table_Pending_Today[Order_Number],Table_Pending_Today[[#This Row],[Order_Number]]))</f>
        <v>0</v>
      </c>
    </row>
    <row r="94" spans="1:148" x14ac:dyDescent="0.25">
      <c r="A94" t="s">
        <v>22433</v>
      </c>
      <c r="B94" t="s">
        <v>68448</v>
      </c>
      <c r="C94" t="s">
        <v>1</v>
      </c>
      <c r="D94" t="s">
        <v>59338</v>
      </c>
      <c r="E94" t="s">
        <v>59339</v>
      </c>
      <c r="F94" t="s">
        <v>59340</v>
      </c>
      <c r="G94">
        <v>468732</v>
      </c>
      <c r="H94" t="s">
        <v>72</v>
      </c>
      <c r="I94" t="s">
        <v>16964</v>
      </c>
      <c r="J94" t="s">
        <v>16974</v>
      </c>
      <c r="K94" t="s">
        <v>73</v>
      </c>
      <c r="L94">
        <v>0</v>
      </c>
      <c r="M94" t="s">
        <v>59341</v>
      </c>
      <c r="N94" t="s">
        <v>59342</v>
      </c>
      <c r="P94" t="s">
        <v>18521</v>
      </c>
      <c r="Q94" t="s">
        <v>18575</v>
      </c>
      <c r="R94" t="s">
        <v>59344</v>
      </c>
      <c r="S94" t="s">
        <v>59345</v>
      </c>
      <c r="T94" t="s">
        <v>75</v>
      </c>
      <c r="U94" t="s">
        <v>16658</v>
      </c>
      <c r="V94" t="s">
        <v>59346</v>
      </c>
      <c r="W94" t="s">
        <v>16666</v>
      </c>
      <c r="X94" t="s">
        <v>16822</v>
      </c>
      <c r="Y94" t="s">
        <v>76</v>
      </c>
      <c r="Z94" t="s">
        <v>96</v>
      </c>
      <c r="AA94" t="s">
        <v>90</v>
      </c>
      <c r="AB94" t="s">
        <v>16667</v>
      </c>
      <c r="AC94" t="s">
        <v>108</v>
      </c>
      <c r="AD94" t="s">
        <v>68595</v>
      </c>
      <c r="AE94" t="s">
        <v>22433</v>
      </c>
      <c r="AF94" t="s">
        <v>68596</v>
      </c>
      <c r="AG94" t="s">
        <v>22433</v>
      </c>
      <c r="AH94" t="s">
        <v>16921</v>
      </c>
      <c r="AJ94">
        <v>0</v>
      </c>
      <c r="AL94" t="s">
        <v>19014</v>
      </c>
      <c r="AM94" t="s">
        <v>87</v>
      </c>
      <c r="AO94">
        <v>18</v>
      </c>
      <c r="AP94" t="s">
        <v>16966</v>
      </c>
      <c r="AQ94" t="s">
        <v>80</v>
      </c>
      <c r="AR94" t="s">
        <v>68597</v>
      </c>
      <c r="AT94">
        <v>2</v>
      </c>
      <c r="AU94">
        <v>0</v>
      </c>
      <c r="AV94" t="s">
        <v>16839</v>
      </c>
      <c r="BI94" t="s">
        <v>81</v>
      </c>
      <c r="BJ94" t="s">
        <v>81</v>
      </c>
      <c r="BK94" t="s">
        <v>81</v>
      </c>
      <c r="BM94" t="s">
        <v>56276</v>
      </c>
      <c r="BN94" t="s">
        <v>68598</v>
      </c>
      <c r="BQ94" t="s">
        <v>68599</v>
      </c>
      <c r="BS94" t="s">
        <v>17202</v>
      </c>
      <c r="BT94" t="s">
        <v>18239</v>
      </c>
      <c r="BU94" t="s">
        <v>17806</v>
      </c>
      <c r="BV94" t="s">
        <v>68595</v>
      </c>
      <c r="BW94">
        <v>0</v>
      </c>
      <c r="BX94">
        <v>1</v>
      </c>
      <c r="CA94" t="s">
        <v>16965</v>
      </c>
      <c r="CE94" t="s">
        <v>16880</v>
      </c>
      <c r="CF94" t="s">
        <v>16881</v>
      </c>
      <c r="CG94" t="s">
        <v>16882</v>
      </c>
      <c r="CK94" t="s">
        <v>16920</v>
      </c>
      <c r="CL94" t="s">
        <v>80</v>
      </c>
      <c r="CM94">
        <v>0</v>
      </c>
      <c r="CN94">
        <v>96.515199999999993</v>
      </c>
      <c r="CO94">
        <v>10.97</v>
      </c>
      <c r="CP94">
        <v>2350</v>
      </c>
      <c r="CQ94" t="s">
        <v>17312</v>
      </c>
      <c r="CR94" t="s">
        <v>17313</v>
      </c>
      <c r="CS94" t="s">
        <v>17314</v>
      </c>
      <c r="CT94" t="s">
        <v>19385</v>
      </c>
      <c r="CU94" t="s">
        <v>16885</v>
      </c>
      <c r="DS94">
        <v>0</v>
      </c>
      <c r="DU94">
        <v>1</v>
      </c>
      <c r="DV94">
        <v>0</v>
      </c>
      <c r="DW94">
        <v>0</v>
      </c>
      <c r="DX94">
        <v>1</v>
      </c>
      <c r="DY94">
        <v>0</v>
      </c>
      <c r="DZ94">
        <v>0</v>
      </c>
      <c r="EC94" t="s">
        <v>21330</v>
      </c>
      <c r="ED94">
        <v>0</v>
      </c>
      <c r="EE94" cm="1">
        <f t="array" ref="EE94">SUM(COUNTIFS(Table_Pending_Today[job_type_code],{"WB","WQ","Z5","Z7","U8","QU","7W","2V","2W","2X"},Table_Pending_Today[Order_Number],Table_Pending_Today[[#This Row],[Order_Number]]))</f>
        <v>0</v>
      </c>
      <c r="EF94">
        <f>COUNTIFS(Table_Pending_Today[Order_Number],Table_Pending_Today[[#This Row],[Order_Number]],Table_Pending_Today[tech_contractor],"INHOUSE")</f>
        <v>1</v>
      </c>
      <c r="EG94">
        <f>COUNTIFS(Table_Pending_Today[Order_Number],Table_Pending_Today[[#This Row],[Order_Number]],Table_Pending_Today[tech_contractor],"CONTRACTOR")</f>
        <v>0</v>
      </c>
      <c r="EH94" cm="1">
        <f t="array" ref="EH94">SUM(COUNTIFS(Table_Pending_Today[job_type_code],{"XV","XQ","XT","XU"},Table_Pending_Today[Order_Number],Table_Pending_Today[[#This Row],[Order_Number]]))</f>
        <v>0</v>
      </c>
      <c r="EI94" cm="1">
        <f t="array" ref="EI94">SUM(COUNTIFS(Table_Pending_Today[job_type_code],{"XV","XQ","XT","XU"},Table_Pending_Today[Order_Number],Table_Pending_Today[[#This Row],[Order_Number]],Table_Pending_Today[In-House],1))</f>
        <v>0</v>
      </c>
      <c r="EJ94" cm="1">
        <f t="array" ref="EJ94">SUM(COUNTIFS(Table_Pending_Today[job_type_code],{"XV","XQ","XT","XU"},Table_Pending_Today[Order_Number],Table_Pending_Today[[#This Row],[Order_Number]],Table_Pending_Today[Contractor],1))</f>
        <v>0</v>
      </c>
      <c r="EK94" cm="1">
        <f t="array" ref="EK94">SUM(COUNTIFS(Table_Pending_Today[job_type_code],{"WB","WQ","Z5","Z7","U8","QU","7W","2V","2W","2X"},Table_Pending_Today[Order_Number],Table_Pending_Today[[#This Row],[Order_Number]]))</f>
        <v>0</v>
      </c>
      <c r="EL94" cm="1">
        <f t="array" ref="EL94">SUM(COUNTIFS(Table_Pending_Today[job_type_code],{"WB","WQ","Z5","Z7","U8","QU","7W","2V","2W","2X"},Table_Pending_Today[In-House],1,Table_Pending_Today[Order_Number],Table_Pending_Today[[#This Row],[Order_Number]]))</f>
        <v>0</v>
      </c>
      <c r="EM94" cm="1">
        <f t="array" ref="EM94">SUM(COUNTIFS(Table_Pending_Today[job_type_code],{"WB","WQ","Z5","Z7","U8","QU","7W","2V","2W","2X"},Table_Pending_Today[Contractor],1,Table_Pending_Today[Order_Number],Table_Pending_Today[[#This Row],[Order_Number]]))</f>
        <v>0</v>
      </c>
      <c r="EN94" cm="1">
        <f t="array" ref="EN94">IF(SUM(COUNTIFS(Table_Pending_Today[Order_Type_Desc],{"Install","Service Order","Restart"},Table_Pending_Today[Order_Number],Table_Pending_Today[[#This Row],[Order_Number]]))&gt;0,1,0)</f>
        <v>0</v>
      </c>
      <c r="EO94" cm="1">
        <f t="array" ref="EO94">IF(SUM(COUNTIFS(Table_Pending_Today[Order_Type_Desc],{"Install","Service Order","Restart"},Table_Pending_Today[In-House],1,Table_Pending_Today[Order_Number],Table_Pending_Today[[#This Row],[Order_Number]]))&gt;0,1,0)</f>
        <v>0</v>
      </c>
      <c r="EP94" cm="1">
        <f t="array" ref="EP94">IF(SUM(COUNTIFS(Table_Pending_Today[Order_Type_Desc],{"Install","Service Order","Restart"},Table_Pending_Today[Contractor],1,Table_Pending_Today[Order_Number],Table_Pending_Today[[#This Row],[Order_Number]]))&gt;0,1,0)</f>
        <v>0</v>
      </c>
      <c r="EQ94">
        <f>IF(SUM(COUNTIFS(Table_Pending_Today[Order_Type_Desc],"Special Request",Table_Pending_Today[Bury_Drop],0,Table_Pending_Today[In-House],1,Table_Pending_Today[Order_Number],Table_Pending_Today[[#This Row],[Order_Number]]))&gt;0,1,0)</f>
        <v>0</v>
      </c>
      <c r="ER94">
        <f>SUM(COUNTIFS(Table_Pending_Today[Order_Type_Desc],"Special Request",Table_Pending_Today[Bury_Drop],0,Table_Pending_Today[Contractor],1,Table_Pending_Today[Order_Number],Table_Pending_Today[[#This Row],[Order_Number]]))</f>
        <v>0</v>
      </c>
    </row>
    <row r="95" spans="1:148" x14ac:dyDescent="0.25">
      <c r="A95" t="s">
        <v>22433</v>
      </c>
      <c r="B95" t="s">
        <v>68448</v>
      </c>
      <c r="C95" t="s">
        <v>1</v>
      </c>
      <c r="D95" t="s">
        <v>60476</v>
      </c>
      <c r="E95" t="s">
        <v>60477</v>
      </c>
      <c r="F95" t="s">
        <v>60478</v>
      </c>
      <c r="G95">
        <v>468737</v>
      </c>
      <c r="H95" t="s">
        <v>72</v>
      </c>
      <c r="I95" t="s">
        <v>16913</v>
      </c>
      <c r="J95" t="s">
        <v>16914</v>
      </c>
      <c r="K95" t="s">
        <v>73</v>
      </c>
      <c r="L95">
        <v>0</v>
      </c>
      <c r="M95" t="s">
        <v>60479</v>
      </c>
      <c r="N95" t="s">
        <v>60480</v>
      </c>
      <c r="P95" t="s">
        <v>16739</v>
      </c>
      <c r="Q95" t="s">
        <v>16945</v>
      </c>
      <c r="R95" t="s">
        <v>60482</v>
      </c>
      <c r="T95" t="s">
        <v>75</v>
      </c>
      <c r="U95" t="s">
        <v>16658</v>
      </c>
      <c r="V95" t="s">
        <v>60483</v>
      </c>
      <c r="W95" t="s">
        <v>16666</v>
      </c>
      <c r="X95" t="s">
        <v>16781</v>
      </c>
      <c r="Y95" t="s">
        <v>76</v>
      </c>
      <c r="Z95" t="s">
        <v>77</v>
      </c>
      <c r="AA95" t="s">
        <v>16739</v>
      </c>
      <c r="AB95" t="s">
        <v>16886</v>
      </c>
      <c r="AC95" t="s">
        <v>16946</v>
      </c>
      <c r="AD95" t="s">
        <v>68600</v>
      </c>
      <c r="AE95" t="s">
        <v>22433</v>
      </c>
      <c r="AF95" t="s">
        <v>68601</v>
      </c>
      <c r="AG95" t="s">
        <v>22433</v>
      </c>
      <c r="AH95" t="s">
        <v>16919</v>
      </c>
      <c r="AJ95">
        <v>0</v>
      </c>
      <c r="AL95" t="s">
        <v>49572</v>
      </c>
      <c r="AM95" t="s">
        <v>3</v>
      </c>
      <c r="AN95" t="s">
        <v>19296</v>
      </c>
      <c r="AO95">
        <v>18</v>
      </c>
      <c r="AP95" t="s">
        <v>16915</v>
      </c>
      <c r="AQ95" t="s">
        <v>92</v>
      </c>
      <c r="AR95" t="s">
        <v>16916</v>
      </c>
      <c r="AT95">
        <v>0</v>
      </c>
      <c r="AU95">
        <v>0</v>
      </c>
      <c r="AV95" t="s">
        <v>16839</v>
      </c>
      <c r="BI95" t="s">
        <v>81</v>
      </c>
      <c r="BJ95" t="s">
        <v>81</v>
      </c>
      <c r="BK95" t="s">
        <v>81</v>
      </c>
      <c r="BM95" t="s">
        <v>68602</v>
      </c>
      <c r="BN95" t="s">
        <v>68603</v>
      </c>
      <c r="BP95" t="s">
        <v>68604</v>
      </c>
      <c r="BQ95" t="s">
        <v>68605</v>
      </c>
      <c r="BS95" t="s">
        <v>17202</v>
      </c>
      <c r="BT95" t="s">
        <v>49573</v>
      </c>
      <c r="BU95" t="s">
        <v>49574</v>
      </c>
      <c r="BV95" t="s">
        <v>68600</v>
      </c>
      <c r="BW95">
        <v>0</v>
      </c>
      <c r="BX95">
        <v>0</v>
      </c>
      <c r="CE95" t="s">
        <v>16880</v>
      </c>
      <c r="CF95" t="s">
        <v>16881</v>
      </c>
      <c r="CG95" t="s">
        <v>16882</v>
      </c>
      <c r="CK95" t="s">
        <v>16947</v>
      </c>
      <c r="CL95" t="s">
        <v>92</v>
      </c>
      <c r="CM95">
        <v>0</v>
      </c>
      <c r="CN95">
        <v>94.527799999999999</v>
      </c>
      <c r="CO95">
        <v>30.3</v>
      </c>
      <c r="CP95">
        <v>200</v>
      </c>
      <c r="CQ95" t="s">
        <v>17312</v>
      </c>
      <c r="CR95" t="s">
        <v>17313</v>
      </c>
      <c r="CS95" t="s">
        <v>49575</v>
      </c>
      <c r="CT95" t="s">
        <v>49576</v>
      </c>
      <c r="CU95" t="s">
        <v>49577</v>
      </c>
      <c r="CV95" t="s">
        <v>49578</v>
      </c>
      <c r="DU95">
        <v>1</v>
      </c>
      <c r="DV95">
        <v>1</v>
      </c>
      <c r="DW95">
        <v>0</v>
      </c>
      <c r="DY95">
        <v>0</v>
      </c>
      <c r="DZ95">
        <v>0</v>
      </c>
      <c r="EC95" t="s">
        <v>21337</v>
      </c>
      <c r="ED95">
        <v>0</v>
      </c>
      <c r="EE95" cm="1">
        <f t="array" ref="EE95">SUM(COUNTIFS(Table_Pending_Today[job_type_code],{"WB","WQ","Z5","Z7","U8","QU","7W","2V","2W","2X"},Table_Pending_Today[Order_Number],Table_Pending_Today[[#This Row],[Order_Number]]))</f>
        <v>0</v>
      </c>
      <c r="EF95">
        <f>COUNTIFS(Table_Pending_Today[Order_Number],Table_Pending_Today[[#This Row],[Order_Number]],Table_Pending_Today[tech_contractor],"INHOUSE")</f>
        <v>0</v>
      </c>
      <c r="EG95">
        <f>COUNTIFS(Table_Pending_Today[Order_Number],Table_Pending_Today[[#This Row],[Order_Number]],Table_Pending_Today[tech_contractor],"CONTRACTOR")</f>
        <v>1</v>
      </c>
      <c r="EH95" cm="1">
        <f t="array" ref="EH95">SUM(COUNTIFS(Table_Pending_Today[job_type_code],{"XV","XQ","XT","XU"},Table_Pending_Today[Order_Number],Table_Pending_Today[[#This Row],[Order_Number]]))</f>
        <v>1</v>
      </c>
      <c r="EI95" cm="1">
        <f t="array" ref="EI95">SUM(COUNTIFS(Table_Pending_Today[job_type_code],{"XV","XQ","XT","XU"},Table_Pending_Today[Order_Number],Table_Pending_Today[[#This Row],[Order_Number]],Table_Pending_Today[In-House],1))</f>
        <v>0</v>
      </c>
      <c r="EJ95" cm="1">
        <f t="array" ref="EJ95">SUM(COUNTIFS(Table_Pending_Today[job_type_code],{"XV","XQ","XT","XU"},Table_Pending_Today[Order_Number],Table_Pending_Today[[#This Row],[Order_Number]],Table_Pending_Today[Contractor],1))</f>
        <v>1</v>
      </c>
      <c r="EK95" cm="1">
        <f t="array" ref="EK95">SUM(COUNTIFS(Table_Pending_Today[job_type_code],{"WB","WQ","Z5","Z7","U8","QU","7W","2V","2W","2X"},Table_Pending_Today[Order_Number],Table_Pending_Today[[#This Row],[Order_Number]]))</f>
        <v>0</v>
      </c>
      <c r="EL95" cm="1">
        <f t="array" ref="EL95">SUM(COUNTIFS(Table_Pending_Today[job_type_code],{"WB","WQ","Z5","Z7","U8","QU","7W","2V","2W","2X"},Table_Pending_Today[In-House],1,Table_Pending_Today[Order_Number],Table_Pending_Today[[#This Row],[Order_Number]]))</f>
        <v>0</v>
      </c>
      <c r="EM95" cm="1">
        <f t="array" ref="EM95">SUM(COUNTIFS(Table_Pending_Today[job_type_code],{"WB","WQ","Z5","Z7","U8","QU","7W","2V","2W","2X"},Table_Pending_Today[Contractor],1,Table_Pending_Today[Order_Number],Table_Pending_Today[[#This Row],[Order_Number]]))</f>
        <v>0</v>
      </c>
      <c r="EN95" cm="1">
        <f t="array" ref="EN95">IF(SUM(COUNTIFS(Table_Pending_Today[Order_Type_Desc],{"Install","Service Order","Restart"},Table_Pending_Today[Order_Number],Table_Pending_Today[[#This Row],[Order_Number]]))&gt;0,1,0)</f>
        <v>0</v>
      </c>
      <c r="EO95" cm="1">
        <f t="array" ref="EO95">IF(SUM(COUNTIFS(Table_Pending_Today[Order_Type_Desc],{"Install","Service Order","Restart"},Table_Pending_Today[In-House],1,Table_Pending_Today[Order_Number],Table_Pending_Today[[#This Row],[Order_Number]]))&gt;0,1,0)</f>
        <v>0</v>
      </c>
      <c r="EP95" cm="1">
        <f t="array" ref="EP95">IF(SUM(COUNTIFS(Table_Pending_Today[Order_Type_Desc],{"Install","Service Order","Restart"},Table_Pending_Today[Contractor],1,Table_Pending_Today[Order_Number],Table_Pending_Today[[#This Row],[Order_Number]]))&gt;0,1,0)</f>
        <v>0</v>
      </c>
      <c r="EQ95">
        <f>IF(SUM(COUNTIFS(Table_Pending_Today[Order_Type_Desc],"Special Request",Table_Pending_Today[Bury_Drop],0,Table_Pending_Today[In-House],1,Table_Pending_Today[Order_Number],Table_Pending_Today[[#This Row],[Order_Number]]))&gt;0,1,0)</f>
        <v>0</v>
      </c>
      <c r="ER95">
        <f>SUM(COUNTIFS(Table_Pending_Today[Order_Type_Desc],"Special Request",Table_Pending_Today[Bury_Drop],0,Table_Pending_Today[Contractor],1,Table_Pending_Today[Order_Number],Table_Pending_Today[[#This Row],[Order_Number]]))</f>
        <v>0</v>
      </c>
    </row>
    <row r="96" spans="1:148" x14ac:dyDescent="0.25">
      <c r="A96" t="s">
        <v>22433</v>
      </c>
      <c r="B96" t="s">
        <v>68448</v>
      </c>
      <c r="C96" t="s">
        <v>1</v>
      </c>
      <c r="D96" t="s">
        <v>59349</v>
      </c>
      <c r="E96" t="s">
        <v>59350</v>
      </c>
      <c r="F96" t="s">
        <v>59351</v>
      </c>
      <c r="G96">
        <v>468778</v>
      </c>
      <c r="H96" t="s">
        <v>72</v>
      </c>
      <c r="I96" t="s">
        <v>89</v>
      </c>
      <c r="J96" t="s">
        <v>16794</v>
      </c>
      <c r="K96" t="s">
        <v>73</v>
      </c>
      <c r="L96">
        <v>0</v>
      </c>
      <c r="M96" t="s">
        <v>59352</v>
      </c>
      <c r="N96" t="s">
        <v>59353</v>
      </c>
      <c r="P96" t="s">
        <v>25984</v>
      </c>
      <c r="Q96" t="s">
        <v>48311</v>
      </c>
      <c r="R96" t="s">
        <v>59355</v>
      </c>
      <c r="S96" t="s">
        <v>59356</v>
      </c>
      <c r="T96" t="s">
        <v>75</v>
      </c>
      <c r="U96" t="s">
        <v>16658</v>
      </c>
      <c r="V96" t="s">
        <v>59357</v>
      </c>
      <c r="W96" t="s">
        <v>16666</v>
      </c>
      <c r="X96" t="s">
        <v>16659</v>
      </c>
      <c r="Y96" t="s">
        <v>76</v>
      </c>
      <c r="Z96" t="s">
        <v>77</v>
      </c>
      <c r="AA96" t="s">
        <v>86</v>
      </c>
      <c r="AB96" t="s">
        <v>16667</v>
      </c>
      <c r="AC96" t="s">
        <v>17218</v>
      </c>
      <c r="AD96" t="s">
        <v>68606</v>
      </c>
      <c r="AE96" t="s">
        <v>22433</v>
      </c>
      <c r="AF96" t="s">
        <v>68607</v>
      </c>
      <c r="AG96" t="s">
        <v>22433</v>
      </c>
      <c r="AH96" t="s">
        <v>16963</v>
      </c>
      <c r="AJ96">
        <v>0</v>
      </c>
      <c r="AK96" t="s">
        <v>98</v>
      </c>
      <c r="AL96" t="s">
        <v>79</v>
      </c>
      <c r="AO96">
        <v>18</v>
      </c>
      <c r="AP96" t="s">
        <v>91</v>
      </c>
      <c r="AQ96" t="s">
        <v>80</v>
      </c>
      <c r="AR96" t="s">
        <v>16796</v>
      </c>
      <c r="AT96">
        <v>0</v>
      </c>
      <c r="AU96">
        <v>0</v>
      </c>
      <c r="AV96" t="s">
        <v>16839</v>
      </c>
      <c r="BI96" t="s">
        <v>81</v>
      </c>
      <c r="BJ96" t="s">
        <v>81</v>
      </c>
      <c r="BK96" t="s">
        <v>81</v>
      </c>
      <c r="BM96" t="s">
        <v>68611</v>
      </c>
      <c r="BN96" t="s">
        <v>68612</v>
      </c>
      <c r="BQ96" t="s">
        <v>68613</v>
      </c>
      <c r="BS96" t="s">
        <v>17202</v>
      </c>
      <c r="BV96" t="s">
        <v>68606</v>
      </c>
      <c r="BW96">
        <v>0</v>
      </c>
      <c r="BX96">
        <v>0</v>
      </c>
      <c r="CE96" t="s">
        <v>16880</v>
      </c>
      <c r="CF96" t="s">
        <v>16881</v>
      </c>
      <c r="CG96" t="s">
        <v>16882</v>
      </c>
      <c r="CK96" t="s">
        <v>16911</v>
      </c>
      <c r="CL96" t="s">
        <v>80</v>
      </c>
      <c r="CM96">
        <v>0</v>
      </c>
      <c r="CN96">
        <v>88.6875</v>
      </c>
      <c r="CO96">
        <v>1910.04</v>
      </c>
      <c r="CP96">
        <v>375</v>
      </c>
      <c r="CQ96" t="s">
        <v>17312</v>
      </c>
      <c r="CR96" t="s">
        <v>17313</v>
      </c>
      <c r="CS96" t="s">
        <v>68608</v>
      </c>
      <c r="CT96" t="s">
        <v>68609</v>
      </c>
      <c r="CU96" t="s">
        <v>16911</v>
      </c>
      <c r="CV96" t="s">
        <v>68610</v>
      </c>
      <c r="DU96">
        <v>1</v>
      </c>
      <c r="DV96">
        <v>0</v>
      </c>
      <c r="DW96">
        <v>0</v>
      </c>
      <c r="DY96">
        <v>0</v>
      </c>
      <c r="DZ96">
        <v>0</v>
      </c>
      <c r="EC96" t="s">
        <v>21342</v>
      </c>
      <c r="ED96">
        <v>0</v>
      </c>
      <c r="EE96" cm="1">
        <f t="array" ref="EE96">SUM(COUNTIFS(Table_Pending_Today[job_type_code],{"WB","WQ","Z5","Z7","U8","QU","7W","2V","2W","2X"},Table_Pending_Today[Order_Number],Table_Pending_Today[[#This Row],[Order_Number]]))</f>
        <v>0</v>
      </c>
      <c r="EF96">
        <f>COUNTIFS(Table_Pending_Today[Order_Number],Table_Pending_Today[[#This Row],[Order_Number]],Table_Pending_Today[tech_contractor],"INHOUSE")</f>
        <v>0</v>
      </c>
      <c r="EG96">
        <f>COUNTIFS(Table_Pending_Today[Order_Number],Table_Pending_Today[[#This Row],[Order_Number]],Table_Pending_Today[tech_contractor],"CONTRACTOR")</f>
        <v>0</v>
      </c>
      <c r="EH96" cm="1">
        <f t="array" ref="EH96">SUM(COUNTIFS(Table_Pending_Today[job_type_code],{"XV","XQ","XT","XU"},Table_Pending_Today[Order_Number],Table_Pending_Today[[#This Row],[Order_Number]]))</f>
        <v>0</v>
      </c>
      <c r="EI96" cm="1">
        <f t="array" ref="EI96">SUM(COUNTIFS(Table_Pending_Today[job_type_code],{"XV","XQ","XT","XU"},Table_Pending_Today[Order_Number],Table_Pending_Today[[#This Row],[Order_Number]],Table_Pending_Today[In-House],1))</f>
        <v>0</v>
      </c>
      <c r="EJ96" cm="1">
        <f t="array" ref="EJ96">SUM(COUNTIFS(Table_Pending_Today[job_type_code],{"XV","XQ","XT","XU"},Table_Pending_Today[Order_Number],Table_Pending_Today[[#This Row],[Order_Number]],Table_Pending_Today[Contractor],1))</f>
        <v>0</v>
      </c>
      <c r="EK96" cm="1">
        <f t="array" ref="EK96">SUM(COUNTIFS(Table_Pending_Today[job_type_code],{"WB","WQ","Z5","Z7","U8","QU","7W","2V","2W","2X"},Table_Pending_Today[Order_Number],Table_Pending_Today[[#This Row],[Order_Number]]))</f>
        <v>0</v>
      </c>
      <c r="EL96" cm="1">
        <f t="array" ref="EL96">SUM(COUNTIFS(Table_Pending_Today[job_type_code],{"WB","WQ","Z5","Z7","U8","QU","7W","2V","2W","2X"},Table_Pending_Today[In-House],1,Table_Pending_Today[Order_Number],Table_Pending_Today[[#This Row],[Order_Number]]))</f>
        <v>0</v>
      </c>
      <c r="EM96" cm="1">
        <f t="array" ref="EM96">SUM(COUNTIFS(Table_Pending_Today[job_type_code],{"WB","WQ","Z5","Z7","U8","QU","7W","2V","2W","2X"},Table_Pending_Today[Contractor],1,Table_Pending_Today[Order_Number],Table_Pending_Today[[#This Row],[Order_Number]]))</f>
        <v>0</v>
      </c>
      <c r="EN96" cm="1">
        <f t="array" ref="EN96">IF(SUM(COUNTIFS(Table_Pending_Today[Order_Type_Desc],{"Install","Service Order","Restart"},Table_Pending_Today[Order_Number],Table_Pending_Today[[#This Row],[Order_Number]]))&gt;0,1,0)</f>
        <v>0</v>
      </c>
      <c r="EO96" cm="1">
        <f t="array" ref="EO96">IF(SUM(COUNTIFS(Table_Pending_Today[Order_Type_Desc],{"Install","Service Order","Restart"},Table_Pending_Today[In-House],1,Table_Pending_Today[Order_Number],Table_Pending_Today[[#This Row],[Order_Number]]))&gt;0,1,0)</f>
        <v>0</v>
      </c>
      <c r="EP96" cm="1">
        <f t="array" ref="EP96">IF(SUM(COUNTIFS(Table_Pending_Today[Order_Type_Desc],{"Install","Service Order","Restart"},Table_Pending_Today[Contractor],1,Table_Pending_Today[Order_Number],Table_Pending_Today[[#This Row],[Order_Number]]))&gt;0,1,0)</f>
        <v>0</v>
      </c>
      <c r="EQ96">
        <f>IF(SUM(COUNTIFS(Table_Pending_Today[Order_Type_Desc],"Special Request",Table_Pending_Today[Bury_Drop],0,Table_Pending_Today[In-House],1,Table_Pending_Today[Order_Number],Table_Pending_Today[[#This Row],[Order_Number]]))&gt;0,1,0)</f>
        <v>0</v>
      </c>
      <c r="ER96">
        <f>SUM(COUNTIFS(Table_Pending_Today[Order_Type_Desc],"Special Request",Table_Pending_Today[Bury_Drop],0,Table_Pending_Today[Contractor],1,Table_Pending_Today[Order_Number],Table_Pending_Today[[#This Row],[Order_Number]]))</f>
        <v>0</v>
      </c>
    </row>
    <row r="97" spans="1:148" x14ac:dyDescent="0.25">
      <c r="A97" t="s">
        <v>22433</v>
      </c>
      <c r="B97" t="s">
        <v>68448</v>
      </c>
      <c r="C97" t="s">
        <v>1</v>
      </c>
      <c r="D97" t="s">
        <v>59361</v>
      </c>
      <c r="E97" t="s">
        <v>59362</v>
      </c>
      <c r="F97" t="s">
        <v>59363</v>
      </c>
      <c r="G97">
        <v>468776</v>
      </c>
      <c r="H97" t="s">
        <v>72</v>
      </c>
      <c r="I97" t="s">
        <v>89</v>
      </c>
      <c r="J97" t="s">
        <v>16929</v>
      </c>
      <c r="K97" t="s">
        <v>73</v>
      </c>
      <c r="L97">
        <v>0</v>
      </c>
      <c r="M97" t="s">
        <v>59364</v>
      </c>
      <c r="N97" t="s">
        <v>59365</v>
      </c>
      <c r="P97" t="s">
        <v>18018</v>
      </c>
      <c r="Q97" t="s">
        <v>18027</v>
      </c>
      <c r="R97" t="s">
        <v>59367</v>
      </c>
      <c r="T97" t="s">
        <v>75</v>
      </c>
      <c r="U97" t="s">
        <v>16658</v>
      </c>
      <c r="V97" t="s">
        <v>59368</v>
      </c>
      <c r="W97" t="s">
        <v>16665</v>
      </c>
      <c r="X97" t="s">
        <v>18137</v>
      </c>
      <c r="Y97" t="s">
        <v>76</v>
      </c>
      <c r="Z97" t="s">
        <v>77</v>
      </c>
      <c r="AA97" t="s">
        <v>90</v>
      </c>
      <c r="AB97" t="s">
        <v>16837</v>
      </c>
      <c r="AC97" t="s">
        <v>17113</v>
      </c>
      <c r="AD97" t="s">
        <v>68614</v>
      </c>
      <c r="AE97" t="s">
        <v>22433</v>
      </c>
      <c r="AF97" t="s">
        <v>68615</v>
      </c>
      <c r="AG97" t="s">
        <v>22433</v>
      </c>
      <c r="AH97" t="s">
        <v>16921</v>
      </c>
      <c r="AJ97">
        <v>0</v>
      </c>
      <c r="AL97" t="s">
        <v>79</v>
      </c>
      <c r="AO97">
        <v>18</v>
      </c>
      <c r="AP97" t="s">
        <v>91</v>
      </c>
      <c r="AQ97" t="s">
        <v>80</v>
      </c>
      <c r="AR97" t="s">
        <v>16930</v>
      </c>
      <c r="AT97">
        <v>0</v>
      </c>
      <c r="AU97">
        <v>0</v>
      </c>
      <c r="AV97" t="s">
        <v>16839</v>
      </c>
      <c r="BI97" t="s">
        <v>81</v>
      </c>
      <c r="BJ97" t="s">
        <v>81</v>
      </c>
      <c r="BK97" t="s">
        <v>81</v>
      </c>
      <c r="BM97" t="s">
        <v>68619</v>
      </c>
      <c r="BN97" t="s">
        <v>68620</v>
      </c>
      <c r="BQ97" t="s">
        <v>68621</v>
      </c>
      <c r="BS97" t="s">
        <v>17202</v>
      </c>
      <c r="BV97" t="s">
        <v>68614</v>
      </c>
      <c r="BW97">
        <v>0</v>
      </c>
      <c r="BX97">
        <v>0</v>
      </c>
      <c r="CE97" t="s">
        <v>16880</v>
      </c>
      <c r="CF97" t="s">
        <v>16881</v>
      </c>
      <c r="CG97" t="s">
        <v>16882</v>
      </c>
      <c r="CK97" t="s">
        <v>16920</v>
      </c>
      <c r="CL97" t="s">
        <v>80</v>
      </c>
      <c r="CM97">
        <v>0</v>
      </c>
      <c r="CN97">
        <v>95.027699999999996</v>
      </c>
      <c r="CO97">
        <v>10.35</v>
      </c>
      <c r="CP97">
        <v>850</v>
      </c>
      <c r="CQ97" t="s">
        <v>17312</v>
      </c>
      <c r="CR97" t="s">
        <v>17313</v>
      </c>
      <c r="CS97" t="s">
        <v>68616</v>
      </c>
      <c r="CT97" t="s">
        <v>68617</v>
      </c>
      <c r="CU97" t="s">
        <v>16920</v>
      </c>
      <c r="CV97" t="s">
        <v>68618</v>
      </c>
      <c r="DU97">
        <v>1</v>
      </c>
      <c r="DV97">
        <v>0</v>
      </c>
      <c r="DW97">
        <v>0</v>
      </c>
      <c r="DY97">
        <v>0</v>
      </c>
      <c r="DZ97">
        <v>0</v>
      </c>
      <c r="EC97" t="s">
        <v>21337</v>
      </c>
      <c r="ED97">
        <v>0</v>
      </c>
      <c r="EE97" cm="1">
        <f t="array" ref="EE97">SUM(COUNTIFS(Table_Pending_Today[job_type_code],{"WB","WQ","Z5","Z7","U8","QU","7W","2V","2W","2X"},Table_Pending_Today[Order_Number],Table_Pending_Today[[#This Row],[Order_Number]]))</f>
        <v>0</v>
      </c>
      <c r="EF97">
        <f>COUNTIFS(Table_Pending_Today[Order_Number],Table_Pending_Today[[#This Row],[Order_Number]],Table_Pending_Today[tech_contractor],"INHOUSE")</f>
        <v>0</v>
      </c>
      <c r="EG97">
        <f>COUNTIFS(Table_Pending_Today[Order_Number],Table_Pending_Today[[#This Row],[Order_Number]],Table_Pending_Today[tech_contractor],"CONTRACTOR")</f>
        <v>0</v>
      </c>
      <c r="EH97" cm="1">
        <f t="array" ref="EH97">SUM(COUNTIFS(Table_Pending_Today[job_type_code],{"XV","XQ","XT","XU"},Table_Pending_Today[Order_Number],Table_Pending_Today[[#This Row],[Order_Number]]))</f>
        <v>0</v>
      </c>
      <c r="EI97" cm="1">
        <f t="array" ref="EI97">SUM(COUNTIFS(Table_Pending_Today[job_type_code],{"XV","XQ","XT","XU"},Table_Pending_Today[Order_Number],Table_Pending_Today[[#This Row],[Order_Number]],Table_Pending_Today[In-House],1))</f>
        <v>0</v>
      </c>
      <c r="EJ97" cm="1">
        <f t="array" ref="EJ97">SUM(COUNTIFS(Table_Pending_Today[job_type_code],{"XV","XQ","XT","XU"},Table_Pending_Today[Order_Number],Table_Pending_Today[[#This Row],[Order_Number]],Table_Pending_Today[Contractor],1))</f>
        <v>0</v>
      </c>
      <c r="EK97" cm="1">
        <f t="array" ref="EK97">SUM(COUNTIFS(Table_Pending_Today[job_type_code],{"WB","WQ","Z5","Z7","U8","QU","7W","2V","2W","2X"},Table_Pending_Today[Order_Number],Table_Pending_Today[[#This Row],[Order_Number]]))</f>
        <v>0</v>
      </c>
      <c r="EL97" cm="1">
        <f t="array" ref="EL97">SUM(COUNTIFS(Table_Pending_Today[job_type_code],{"WB","WQ","Z5","Z7","U8","QU","7W","2V","2W","2X"},Table_Pending_Today[In-House],1,Table_Pending_Today[Order_Number],Table_Pending_Today[[#This Row],[Order_Number]]))</f>
        <v>0</v>
      </c>
      <c r="EM97" cm="1">
        <f t="array" ref="EM97">SUM(COUNTIFS(Table_Pending_Today[job_type_code],{"WB","WQ","Z5","Z7","U8","QU","7W","2V","2W","2X"},Table_Pending_Today[Contractor],1,Table_Pending_Today[Order_Number],Table_Pending_Today[[#This Row],[Order_Number]]))</f>
        <v>0</v>
      </c>
      <c r="EN97" cm="1">
        <f t="array" ref="EN97">IF(SUM(COUNTIFS(Table_Pending_Today[Order_Type_Desc],{"Install","Service Order","Restart"},Table_Pending_Today[Order_Number],Table_Pending_Today[[#This Row],[Order_Number]]))&gt;0,1,0)</f>
        <v>0</v>
      </c>
      <c r="EO97" cm="1">
        <f t="array" ref="EO97">IF(SUM(COUNTIFS(Table_Pending_Today[Order_Type_Desc],{"Install","Service Order","Restart"},Table_Pending_Today[In-House],1,Table_Pending_Today[Order_Number],Table_Pending_Today[[#This Row],[Order_Number]]))&gt;0,1,0)</f>
        <v>0</v>
      </c>
      <c r="EP97" cm="1">
        <f t="array" ref="EP97">IF(SUM(COUNTIFS(Table_Pending_Today[Order_Type_Desc],{"Install","Service Order","Restart"},Table_Pending_Today[Contractor],1,Table_Pending_Today[Order_Number],Table_Pending_Today[[#This Row],[Order_Number]]))&gt;0,1,0)</f>
        <v>0</v>
      </c>
      <c r="EQ97">
        <f>IF(SUM(COUNTIFS(Table_Pending_Today[Order_Type_Desc],"Special Request",Table_Pending_Today[Bury_Drop],0,Table_Pending_Today[In-House],1,Table_Pending_Today[Order_Number],Table_Pending_Today[[#This Row],[Order_Number]]))&gt;0,1,0)</f>
        <v>0</v>
      </c>
      <c r="ER97">
        <f>SUM(COUNTIFS(Table_Pending_Today[Order_Type_Desc],"Special Request",Table_Pending_Today[Bury_Drop],0,Table_Pending_Today[Contractor],1,Table_Pending_Today[Order_Number],Table_Pending_Today[[#This Row],[Order_Number]]))</f>
        <v>0</v>
      </c>
    </row>
    <row r="98" spans="1:148" x14ac:dyDescent="0.25">
      <c r="A98" t="s">
        <v>22433</v>
      </c>
      <c r="B98" t="s">
        <v>68448</v>
      </c>
      <c r="C98" t="s">
        <v>1</v>
      </c>
      <c r="D98" t="s">
        <v>60303</v>
      </c>
      <c r="E98" t="s">
        <v>60304</v>
      </c>
      <c r="F98" t="s">
        <v>60305</v>
      </c>
      <c r="G98">
        <v>468924</v>
      </c>
      <c r="H98" t="s">
        <v>72</v>
      </c>
      <c r="I98" t="s">
        <v>89</v>
      </c>
      <c r="J98" t="s">
        <v>16794</v>
      </c>
      <c r="K98" t="s">
        <v>73</v>
      </c>
      <c r="L98">
        <v>0</v>
      </c>
      <c r="M98" t="s">
        <v>60306</v>
      </c>
      <c r="N98" t="s">
        <v>60307</v>
      </c>
      <c r="P98" t="s">
        <v>60070</v>
      </c>
      <c r="Q98" t="s">
        <v>68622</v>
      </c>
      <c r="R98" t="s">
        <v>60309</v>
      </c>
      <c r="T98" t="s">
        <v>75</v>
      </c>
      <c r="U98" t="s">
        <v>16658</v>
      </c>
      <c r="V98" t="s">
        <v>60310</v>
      </c>
      <c r="W98" t="s">
        <v>16665</v>
      </c>
      <c r="X98" t="s">
        <v>68623</v>
      </c>
      <c r="Y98" t="s">
        <v>76</v>
      </c>
      <c r="Z98" t="s">
        <v>77</v>
      </c>
      <c r="AA98" t="s">
        <v>90</v>
      </c>
      <c r="AB98" t="s">
        <v>16670</v>
      </c>
      <c r="AC98" t="s">
        <v>16834</v>
      </c>
      <c r="AD98" t="s">
        <v>68624</v>
      </c>
      <c r="AE98" t="s">
        <v>22433</v>
      </c>
      <c r="AF98" t="s">
        <v>68625</v>
      </c>
      <c r="AG98" t="s">
        <v>22433</v>
      </c>
      <c r="AH98" t="s">
        <v>16921</v>
      </c>
      <c r="AJ98">
        <v>0</v>
      </c>
      <c r="AL98" t="s">
        <v>18095</v>
      </c>
      <c r="AM98" t="s">
        <v>87</v>
      </c>
      <c r="AO98">
        <v>18</v>
      </c>
      <c r="AP98" t="s">
        <v>91</v>
      </c>
      <c r="AQ98" t="s">
        <v>80</v>
      </c>
      <c r="AR98" t="s">
        <v>16796</v>
      </c>
      <c r="AT98">
        <v>0</v>
      </c>
      <c r="AU98">
        <v>0</v>
      </c>
      <c r="AV98" t="s">
        <v>17079</v>
      </c>
      <c r="BD98" t="s">
        <v>68626</v>
      </c>
      <c r="BE98" t="s">
        <v>221</v>
      </c>
      <c r="BF98" t="s">
        <v>68627</v>
      </c>
      <c r="BG98" t="s">
        <v>68628</v>
      </c>
      <c r="BH98" t="s">
        <v>17368</v>
      </c>
      <c r="BI98" t="s">
        <v>81</v>
      </c>
      <c r="BJ98" t="s">
        <v>81</v>
      </c>
      <c r="BK98" t="s">
        <v>81</v>
      </c>
      <c r="BM98" t="s">
        <v>68633</v>
      </c>
      <c r="BN98" t="s">
        <v>68634</v>
      </c>
      <c r="BQ98" t="s">
        <v>68635</v>
      </c>
      <c r="BS98" t="s">
        <v>17202</v>
      </c>
      <c r="BT98" t="s">
        <v>18096</v>
      </c>
      <c r="BU98" t="s">
        <v>18097</v>
      </c>
      <c r="BV98" t="s">
        <v>68624</v>
      </c>
      <c r="BW98">
        <v>0</v>
      </c>
      <c r="BX98">
        <v>0</v>
      </c>
      <c r="CE98" t="s">
        <v>16880</v>
      </c>
      <c r="CF98" t="s">
        <v>16881</v>
      </c>
      <c r="CG98" t="s">
        <v>16882</v>
      </c>
      <c r="CK98" t="s">
        <v>16884</v>
      </c>
      <c r="CL98" t="s">
        <v>80</v>
      </c>
      <c r="CM98">
        <v>0</v>
      </c>
      <c r="CN98">
        <v>97.225200000000001</v>
      </c>
      <c r="CO98">
        <v>4.75</v>
      </c>
      <c r="CP98">
        <v>600</v>
      </c>
      <c r="CQ98" t="s">
        <v>17312</v>
      </c>
      <c r="CR98" t="s">
        <v>17313</v>
      </c>
      <c r="CS98" t="s">
        <v>17314</v>
      </c>
      <c r="CT98" t="s">
        <v>17733</v>
      </c>
      <c r="CU98" t="s">
        <v>16885</v>
      </c>
      <c r="CW98" t="s">
        <v>17373</v>
      </c>
      <c r="CX98" t="s">
        <v>17374</v>
      </c>
      <c r="CZ98" t="s">
        <v>68629</v>
      </c>
      <c r="DA98" t="s">
        <v>68629</v>
      </c>
      <c r="DF98" t="s">
        <v>68630</v>
      </c>
      <c r="DI98" t="s">
        <v>68631</v>
      </c>
      <c r="DJ98" t="s">
        <v>68632</v>
      </c>
      <c r="DK98" t="s">
        <v>17762</v>
      </c>
      <c r="DL98" t="s">
        <v>17581</v>
      </c>
      <c r="DM98" t="s">
        <v>17582</v>
      </c>
      <c r="DN98" t="s">
        <v>81</v>
      </c>
      <c r="DO98" t="s">
        <v>81</v>
      </c>
      <c r="DP98" t="s">
        <v>81</v>
      </c>
      <c r="DQ98" t="s">
        <v>119</v>
      </c>
      <c r="DS98">
        <v>0</v>
      </c>
      <c r="DU98">
        <v>1</v>
      </c>
      <c r="DV98">
        <v>0</v>
      </c>
      <c r="DW98">
        <v>0</v>
      </c>
      <c r="DY98">
        <v>0</v>
      </c>
      <c r="DZ98">
        <v>0</v>
      </c>
      <c r="EA98" t="s">
        <v>17499</v>
      </c>
      <c r="EC98" t="s">
        <v>21330</v>
      </c>
      <c r="ED98">
        <v>0</v>
      </c>
      <c r="EE98" cm="1">
        <f t="array" ref="EE98">SUM(COUNTIFS(Table_Pending_Today[job_type_code],{"WB","WQ","Z5","Z7","U8","QU","7W","2V","2W","2X"},Table_Pending_Today[Order_Number],Table_Pending_Today[[#This Row],[Order_Number]]))</f>
        <v>0</v>
      </c>
      <c r="EF98">
        <f>COUNTIFS(Table_Pending_Today[Order_Number],Table_Pending_Today[[#This Row],[Order_Number]],Table_Pending_Today[tech_contractor],"INHOUSE")</f>
        <v>1</v>
      </c>
      <c r="EG98">
        <f>COUNTIFS(Table_Pending_Today[Order_Number],Table_Pending_Today[[#This Row],[Order_Number]],Table_Pending_Today[tech_contractor],"CONTRACTOR")</f>
        <v>0</v>
      </c>
      <c r="EH98" cm="1">
        <f t="array" ref="EH98">SUM(COUNTIFS(Table_Pending_Today[job_type_code],{"XV","XQ","XT","XU"},Table_Pending_Today[Order_Number],Table_Pending_Today[[#This Row],[Order_Number]]))</f>
        <v>0</v>
      </c>
      <c r="EI98" cm="1">
        <f t="array" ref="EI98">SUM(COUNTIFS(Table_Pending_Today[job_type_code],{"XV","XQ","XT","XU"},Table_Pending_Today[Order_Number],Table_Pending_Today[[#This Row],[Order_Number]],Table_Pending_Today[In-House],1))</f>
        <v>0</v>
      </c>
      <c r="EJ98" cm="1">
        <f t="array" ref="EJ98">SUM(COUNTIFS(Table_Pending_Today[job_type_code],{"XV","XQ","XT","XU"},Table_Pending_Today[Order_Number],Table_Pending_Today[[#This Row],[Order_Number]],Table_Pending_Today[Contractor],1))</f>
        <v>0</v>
      </c>
      <c r="EK98" cm="1">
        <f t="array" ref="EK98">SUM(COUNTIFS(Table_Pending_Today[job_type_code],{"WB","WQ","Z5","Z7","U8","QU","7W","2V","2W","2X"},Table_Pending_Today[Order_Number],Table_Pending_Today[[#This Row],[Order_Number]]))</f>
        <v>0</v>
      </c>
      <c r="EL98" cm="1">
        <f t="array" ref="EL98">SUM(COUNTIFS(Table_Pending_Today[job_type_code],{"WB","WQ","Z5","Z7","U8","QU","7W","2V","2W","2X"},Table_Pending_Today[In-House],1,Table_Pending_Today[Order_Number],Table_Pending_Today[[#This Row],[Order_Number]]))</f>
        <v>0</v>
      </c>
      <c r="EM98" cm="1">
        <f t="array" ref="EM98">SUM(COUNTIFS(Table_Pending_Today[job_type_code],{"WB","WQ","Z5","Z7","U8","QU","7W","2V","2W","2X"},Table_Pending_Today[Contractor],1,Table_Pending_Today[Order_Number],Table_Pending_Today[[#This Row],[Order_Number]]))</f>
        <v>0</v>
      </c>
      <c r="EN98" cm="1">
        <f t="array" ref="EN98">IF(SUM(COUNTIFS(Table_Pending_Today[Order_Type_Desc],{"Install","Service Order","Restart"},Table_Pending_Today[Order_Number],Table_Pending_Today[[#This Row],[Order_Number]]))&gt;0,1,0)</f>
        <v>0</v>
      </c>
      <c r="EO98" cm="1">
        <f t="array" ref="EO98">IF(SUM(COUNTIFS(Table_Pending_Today[Order_Type_Desc],{"Install","Service Order","Restart"},Table_Pending_Today[In-House],1,Table_Pending_Today[Order_Number],Table_Pending_Today[[#This Row],[Order_Number]]))&gt;0,1,0)</f>
        <v>0</v>
      </c>
      <c r="EP98" cm="1">
        <f t="array" ref="EP98">IF(SUM(COUNTIFS(Table_Pending_Today[Order_Type_Desc],{"Install","Service Order","Restart"},Table_Pending_Today[Contractor],1,Table_Pending_Today[Order_Number],Table_Pending_Today[[#This Row],[Order_Number]]))&gt;0,1,0)</f>
        <v>0</v>
      </c>
      <c r="EQ98">
        <f>IF(SUM(COUNTIFS(Table_Pending_Today[Order_Type_Desc],"Special Request",Table_Pending_Today[Bury_Drop],0,Table_Pending_Today[In-House],1,Table_Pending_Today[Order_Number],Table_Pending_Today[[#This Row],[Order_Number]]))&gt;0,1,0)</f>
        <v>0</v>
      </c>
      <c r="ER98">
        <f>SUM(COUNTIFS(Table_Pending_Today[Order_Type_Desc],"Special Request",Table_Pending_Today[Bury_Drop],0,Table_Pending_Today[Contractor],1,Table_Pending_Today[Order_Number],Table_Pending_Today[[#This Row],[Order_Number]]))</f>
        <v>0</v>
      </c>
    </row>
    <row r="99" spans="1:148" x14ac:dyDescent="0.25">
      <c r="A99" t="s">
        <v>22433</v>
      </c>
      <c r="B99" t="s">
        <v>68448</v>
      </c>
      <c r="C99" t="s">
        <v>1</v>
      </c>
      <c r="D99" t="s">
        <v>59019</v>
      </c>
      <c r="E99" t="s">
        <v>59020</v>
      </c>
      <c r="F99" t="s">
        <v>59021</v>
      </c>
      <c r="G99">
        <v>469385</v>
      </c>
      <c r="H99" t="s">
        <v>16844</v>
      </c>
      <c r="I99" t="s">
        <v>17273</v>
      </c>
      <c r="J99" t="s">
        <v>17634</v>
      </c>
      <c r="K99" t="s">
        <v>73</v>
      </c>
      <c r="L99">
        <v>0</v>
      </c>
      <c r="M99" t="s">
        <v>59022</v>
      </c>
      <c r="N99" t="s">
        <v>59023</v>
      </c>
      <c r="P99" t="s">
        <v>90</v>
      </c>
      <c r="Q99" t="s">
        <v>17090</v>
      </c>
      <c r="R99" t="s">
        <v>59025</v>
      </c>
      <c r="S99" t="s">
        <v>59026</v>
      </c>
      <c r="T99" t="s">
        <v>75</v>
      </c>
      <c r="U99" t="s">
        <v>16658</v>
      </c>
      <c r="V99" t="s">
        <v>59027</v>
      </c>
      <c r="W99" t="s">
        <v>16666</v>
      </c>
      <c r="X99" t="s">
        <v>17181</v>
      </c>
      <c r="Y99" t="s">
        <v>76</v>
      </c>
      <c r="Z99" t="s">
        <v>96</v>
      </c>
      <c r="AA99" t="s">
        <v>90</v>
      </c>
      <c r="AB99" t="s">
        <v>16667</v>
      </c>
      <c r="AC99" t="s">
        <v>108</v>
      </c>
      <c r="AD99" t="s">
        <v>68636</v>
      </c>
      <c r="AE99" t="s">
        <v>22433</v>
      </c>
      <c r="AF99" t="s">
        <v>68637</v>
      </c>
      <c r="AG99" t="s">
        <v>22433</v>
      </c>
      <c r="AH99" t="s">
        <v>16921</v>
      </c>
      <c r="AJ99">
        <v>0</v>
      </c>
      <c r="AL99" t="s">
        <v>19403</v>
      </c>
      <c r="AM99" t="s">
        <v>87</v>
      </c>
      <c r="AO99">
        <v>20</v>
      </c>
      <c r="AP99" t="s">
        <v>17274</v>
      </c>
      <c r="AQ99" t="s">
        <v>80</v>
      </c>
      <c r="AR99" t="s">
        <v>17274</v>
      </c>
      <c r="AT99">
        <v>0</v>
      </c>
      <c r="AU99">
        <v>0</v>
      </c>
      <c r="AV99" t="s">
        <v>16839</v>
      </c>
      <c r="BI99" t="s">
        <v>81</v>
      </c>
      <c r="BJ99" t="s">
        <v>81</v>
      </c>
      <c r="BK99" t="s">
        <v>81</v>
      </c>
      <c r="BM99" t="s">
        <v>55007</v>
      </c>
      <c r="BN99" t="s">
        <v>68638</v>
      </c>
      <c r="BQ99" t="s">
        <v>17597</v>
      </c>
      <c r="BS99" t="s">
        <v>17202</v>
      </c>
      <c r="BT99" t="s">
        <v>19404</v>
      </c>
      <c r="BU99" t="s">
        <v>17797</v>
      </c>
      <c r="BV99" t="s">
        <v>68636</v>
      </c>
      <c r="BW99">
        <v>0</v>
      </c>
      <c r="BX99">
        <v>1</v>
      </c>
      <c r="CE99" t="s">
        <v>16880</v>
      </c>
      <c r="CF99" t="s">
        <v>16881</v>
      </c>
      <c r="CG99" t="s">
        <v>16882</v>
      </c>
      <c r="CK99" t="s">
        <v>16885</v>
      </c>
      <c r="CL99" t="s">
        <v>80</v>
      </c>
      <c r="CM99">
        <v>0</v>
      </c>
      <c r="CN99">
        <v>95.023899999999998</v>
      </c>
      <c r="CO99">
        <v>361.5</v>
      </c>
      <c r="CP99">
        <v>7575</v>
      </c>
      <c r="CQ99" t="s">
        <v>17320</v>
      </c>
      <c r="CR99" t="s">
        <v>17313</v>
      </c>
      <c r="CS99" t="s">
        <v>17314</v>
      </c>
      <c r="CT99" t="s">
        <v>17733</v>
      </c>
      <c r="CU99" t="s">
        <v>16885</v>
      </c>
      <c r="DS99">
        <v>0</v>
      </c>
      <c r="DU99">
        <v>1</v>
      </c>
      <c r="DV99">
        <v>0</v>
      </c>
      <c r="DW99">
        <v>0</v>
      </c>
      <c r="DY99">
        <v>0</v>
      </c>
      <c r="DZ99">
        <v>0</v>
      </c>
      <c r="EC99" t="s">
        <v>21337</v>
      </c>
      <c r="ED99">
        <v>0</v>
      </c>
      <c r="EE99" cm="1">
        <f t="array" ref="EE99">SUM(COUNTIFS(Table_Pending_Today[job_type_code],{"WB","WQ","Z5","Z7","U8","QU","7W","2V","2W","2X"},Table_Pending_Today[Order_Number],Table_Pending_Today[[#This Row],[Order_Number]]))</f>
        <v>0</v>
      </c>
      <c r="EF99">
        <f>COUNTIFS(Table_Pending_Today[Order_Number],Table_Pending_Today[[#This Row],[Order_Number]],Table_Pending_Today[tech_contractor],"INHOUSE")</f>
        <v>1</v>
      </c>
      <c r="EG99">
        <f>COUNTIFS(Table_Pending_Today[Order_Number],Table_Pending_Today[[#This Row],[Order_Number]],Table_Pending_Today[tech_contractor],"CONTRACTOR")</f>
        <v>0</v>
      </c>
      <c r="EH99" cm="1">
        <f t="array" ref="EH99">SUM(COUNTIFS(Table_Pending_Today[job_type_code],{"XV","XQ","XT","XU"},Table_Pending_Today[Order_Number],Table_Pending_Today[[#This Row],[Order_Number]]))</f>
        <v>0</v>
      </c>
      <c r="EI99" cm="1">
        <f t="array" ref="EI99">SUM(COUNTIFS(Table_Pending_Today[job_type_code],{"XV","XQ","XT","XU"},Table_Pending_Today[Order_Number],Table_Pending_Today[[#This Row],[Order_Number]],Table_Pending_Today[In-House],1))</f>
        <v>0</v>
      </c>
      <c r="EJ99" cm="1">
        <f t="array" ref="EJ99">SUM(COUNTIFS(Table_Pending_Today[job_type_code],{"XV","XQ","XT","XU"},Table_Pending_Today[Order_Number],Table_Pending_Today[[#This Row],[Order_Number]],Table_Pending_Today[Contractor],1))</f>
        <v>0</v>
      </c>
      <c r="EK99" cm="1">
        <f t="array" ref="EK99">SUM(COUNTIFS(Table_Pending_Today[job_type_code],{"WB","WQ","Z5","Z7","U8","QU","7W","2V","2W","2X"},Table_Pending_Today[Order_Number],Table_Pending_Today[[#This Row],[Order_Number]]))</f>
        <v>0</v>
      </c>
      <c r="EL99" cm="1">
        <f t="array" ref="EL99">SUM(COUNTIFS(Table_Pending_Today[job_type_code],{"WB","WQ","Z5","Z7","U8","QU","7W","2V","2W","2X"},Table_Pending_Today[In-House],1,Table_Pending_Today[Order_Number],Table_Pending_Today[[#This Row],[Order_Number]]))</f>
        <v>0</v>
      </c>
      <c r="EM99" cm="1">
        <f t="array" ref="EM99">SUM(COUNTIFS(Table_Pending_Today[job_type_code],{"WB","WQ","Z5","Z7","U8","QU","7W","2V","2W","2X"},Table_Pending_Today[Contractor],1,Table_Pending_Today[Order_Number],Table_Pending_Today[[#This Row],[Order_Number]]))</f>
        <v>0</v>
      </c>
      <c r="EN99" cm="1">
        <f t="array" ref="EN99">IF(SUM(COUNTIFS(Table_Pending_Today[Order_Type_Desc],{"Install","Service Order","Restart"},Table_Pending_Today[Order_Number],Table_Pending_Today[[#This Row],[Order_Number]]))&gt;0,1,0)</f>
        <v>0</v>
      </c>
      <c r="EO99" cm="1">
        <f t="array" ref="EO99">IF(SUM(COUNTIFS(Table_Pending_Today[Order_Type_Desc],{"Install","Service Order","Restart"},Table_Pending_Today[In-House],1,Table_Pending_Today[Order_Number],Table_Pending_Today[[#This Row],[Order_Number]]))&gt;0,1,0)</f>
        <v>0</v>
      </c>
      <c r="EP99" cm="1">
        <f t="array" ref="EP99">IF(SUM(COUNTIFS(Table_Pending_Today[Order_Type_Desc],{"Install","Service Order","Restart"},Table_Pending_Today[Contractor],1,Table_Pending_Today[Order_Number],Table_Pending_Today[[#This Row],[Order_Number]]))&gt;0,1,0)</f>
        <v>0</v>
      </c>
      <c r="EQ99">
        <f>IF(SUM(COUNTIFS(Table_Pending_Today[Order_Type_Desc],"Special Request",Table_Pending_Today[Bury_Drop],0,Table_Pending_Today[In-House],1,Table_Pending_Today[Order_Number],Table_Pending_Today[[#This Row],[Order_Number]]))&gt;0,1,0)</f>
        <v>1</v>
      </c>
      <c r="ER99">
        <f>SUM(COUNTIFS(Table_Pending_Today[Order_Type_Desc],"Special Request",Table_Pending_Today[Bury_Drop],0,Table_Pending_Today[Contractor],1,Table_Pending_Today[Order_Number],Table_Pending_Today[[#This Row],[Order_Number]]))</f>
        <v>0</v>
      </c>
    </row>
    <row r="100" spans="1:148" x14ac:dyDescent="0.25">
      <c r="A100" t="s">
        <v>22433</v>
      </c>
      <c r="B100" t="s">
        <v>68448</v>
      </c>
      <c r="C100" t="s">
        <v>1</v>
      </c>
      <c r="D100" t="s">
        <v>67098</v>
      </c>
      <c r="E100" t="s">
        <v>67099</v>
      </c>
      <c r="F100" t="s">
        <v>67100</v>
      </c>
      <c r="G100">
        <v>469606</v>
      </c>
      <c r="H100" t="s">
        <v>72</v>
      </c>
      <c r="I100" t="s">
        <v>89</v>
      </c>
      <c r="J100" t="s">
        <v>16929</v>
      </c>
      <c r="K100" t="s">
        <v>73</v>
      </c>
      <c r="L100">
        <v>0</v>
      </c>
      <c r="M100" t="s">
        <v>67101</v>
      </c>
      <c r="N100" t="s">
        <v>67102</v>
      </c>
      <c r="P100" t="s">
        <v>95</v>
      </c>
      <c r="Q100" t="s">
        <v>18048</v>
      </c>
      <c r="R100" t="s">
        <v>67104</v>
      </c>
      <c r="T100" t="s">
        <v>75</v>
      </c>
      <c r="U100" t="s">
        <v>16658</v>
      </c>
      <c r="V100" t="s">
        <v>67105</v>
      </c>
      <c r="W100" t="s">
        <v>16666</v>
      </c>
      <c r="X100" t="s">
        <v>16797</v>
      </c>
      <c r="Y100" t="s">
        <v>76</v>
      </c>
      <c r="Z100" t="s">
        <v>77</v>
      </c>
      <c r="AA100" t="s">
        <v>95</v>
      </c>
      <c r="AB100" t="s">
        <v>16886</v>
      </c>
      <c r="AC100" t="s">
        <v>97</v>
      </c>
      <c r="AD100" t="s">
        <v>68639</v>
      </c>
      <c r="AE100" t="s">
        <v>22433</v>
      </c>
      <c r="AF100" t="s">
        <v>57040</v>
      </c>
      <c r="AG100" t="s">
        <v>22433</v>
      </c>
      <c r="AH100" t="s">
        <v>16963</v>
      </c>
      <c r="AJ100">
        <v>0</v>
      </c>
      <c r="AL100" t="s">
        <v>79</v>
      </c>
      <c r="AO100">
        <v>18</v>
      </c>
      <c r="AP100" t="s">
        <v>91</v>
      </c>
      <c r="AQ100" t="s">
        <v>80</v>
      </c>
      <c r="AR100" t="s">
        <v>16930</v>
      </c>
      <c r="AT100">
        <v>0</v>
      </c>
      <c r="AU100">
        <v>0</v>
      </c>
      <c r="AV100" t="s">
        <v>16839</v>
      </c>
      <c r="BI100" t="s">
        <v>81</v>
      </c>
      <c r="BJ100" t="s">
        <v>81</v>
      </c>
      <c r="BK100" t="s">
        <v>81</v>
      </c>
      <c r="BM100" t="s">
        <v>68643</v>
      </c>
      <c r="BN100" t="s">
        <v>68644</v>
      </c>
      <c r="BQ100" t="s">
        <v>68645</v>
      </c>
      <c r="BS100" t="s">
        <v>17202</v>
      </c>
      <c r="BV100" t="s">
        <v>68639</v>
      </c>
      <c r="BW100">
        <v>0</v>
      </c>
      <c r="BX100">
        <v>0</v>
      </c>
      <c r="CE100" t="s">
        <v>16880</v>
      </c>
      <c r="CF100" t="s">
        <v>16881</v>
      </c>
      <c r="CG100" t="s">
        <v>16882</v>
      </c>
      <c r="CK100" t="s">
        <v>17530</v>
      </c>
      <c r="CL100" t="s">
        <v>80</v>
      </c>
      <c r="CM100">
        <v>0</v>
      </c>
      <c r="CN100">
        <v>84.215599999999995</v>
      </c>
      <c r="CO100">
        <v>14409.97</v>
      </c>
      <c r="CP100">
        <v>3150</v>
      </c>
      <c r="CQ100" t="s">
        <v>17312</v>
      </c>
      <c r="CR100" t="s">
        <v>17313</v>
      </c>
      <c r="CS100" t="s">
        <v>68640</v>
      </c>
      <c r="CT100" t="s">
        <v>68641</v>
      </c>
      <c r="CU100" t="s">
        <v>17530</v>
      </c>
      <c r="CV100" t="s">
        <v>68642</v>
      </c>
      <c r="DU100">
        <v>1</v>
      </c>
      <c r="DV100">
        <v>0</v>
      </c>
      <c r="DW100">
        <v>0</v>
      </c>
      <c r="DY100">
        <v>0</v>
      </c>
      <c r="DZ100">
        <v>0</v>
      </c>
      <c r="EC100" t="s">
        <v>21336</v>
      </c>
      <c r="ED100">
        <v>0</v>
      </c>
      <c r="EE100" cm="1">
        <f t="array" ref="EE100">SUM(COUNTIFS(Table_Pending_Today[job_type_code],{"WB","WQ","Z5","Z7","U8","QU","7W","2V","2W","2X"},Table_Pending_Today[Order_Number],Table_Pending_Today[[#This Row],[Order_Number]]))</f>
        <v>0</v>
      </c>
      <c r="EF100">
        <f>COUNTIFS(Table_Pending_Today[Order_Number],Table_Pending_Today[[#This Row],[Order_Number]],Table_Pending_Today[tech_contractor],"INHOUSE")</f>
        <v>0</v>
      </c>
      <c r="EG100">
        <f>COUNTIFS(Table_Pending_Today[Order_Number],Table_Pending_Today[[#This Row],[Order_Number]],Table_Pending_Today[tech_contractor],"CONTRACTOR")</f>
        <v>0</v>
      </c>
      <c r="EH100" cm="1">
        <f t="array" ref="EH100">SUM(COUNTIFS(Table_Pending_Today[job_type_code],{"XV","XQ","XT","XU"},Table_Pending_Today[Order_Number],Table_Pending_Today[[#This Row],[Order_Number]]))</f>
        <v>0</v>
      </c>
      <c r="EI100" cm="1">
        <f t="array" ref="EI100">SUM(COUNTIFS(Table_Pending_Today[job_type_code],{"XV","XQ","XT","XU"},Table_Pending_Today[Order_Number],Table_Pending_Today[[#This Row],[Order_Number]],Table_Pending_Today[In-House],1))</f>
        <v>0</v>
      </c>
      <c r="EJ100" cm="1">
        <f t="array" ref="EJ100">SUM(COUNTIFS(Table_Pending_Today[job_type_code],{"XV","XQ","XT","XU"},Table_Pending_Today[Order_Number],Table_Pending_Today[[#This Row],[Order_Number]],Table_Pending_Today[Contractor],1))</f>
        <v>0</v>
      </c>
      <c r="EK100" cm="1">
        <f t="array" ref="EK100">SUM(COUNTIFS(Table_Pending_Today[job_type_code],{"WB","WQ","Z5","Z7","U8","QU","7W","2V","2W","2X"},Table_Pending_Today[Order_Number],Table_Pending_Today[[#This Row],[Order_Number]]))</f>
        <v>0</v>
      </c>
      <c r="EL100" cm="1">
        <f t="array" ref="EL100">SUM(COUNTIFS(Table_Pending_Today[job_type_code],{"WB","WQ","Z5","Z7","U8","QU","7W","2V","2W","2X"},Table_Pending_Today[In-House],1,Table_Pending_Today[Order_Number],Table_Pending_Today[[#This Row],[Order_Number]]))</f>
        <v>0</v>
      </c>
      <c r="EM100" cm="1">
        <f t="array" ref="EM100">SUM(COUNTIFS(Table_Pending_Today[job_type_code],{"WB","WQ","Z5","Z7","U8","QU","7W","2V","2W","2X"},Table_Pending_Today[Contractor],1,Table_Pending_Today[Order_Number],Table_Pending_Today[[#This Row],[Order_Number]]))</f>
        <v>0</v>
      </c>
      <c r="EN100" cm="1">
        <f t="array" ref="EN100">IF(SUM(COUNTIFS(Table_Pending_Today[Order_Type_Desc],{"Install","Service Order","Restart"},Table_Pending_Today[Order_Number],Table_Pending_Today[[#This Row],[Order_Number]]))&gt;0,1,0)</f>
        <v>0</v>
      </c>
      <c r="EO100" cm="1">
        <f t="array" ref="EO100">IF(SUM(COUNTIFS(Table_Pending_Today[Order_Type_Desc],{"Install","Service Order","Restart"},Table_Pending_Today[In-House],1,Table_Pending_Today[Order_Number],Table_Pending_Today[[#This Row],[Order_Number]]))&gt;0,1,0)</f>
        <v>0</v>
      </c>
      <c r="EP100" cm="1">
        <f t="array" ref="EP100">IF(SUM(COUNTIFS(Table_Pending_Today[Order_Type_Desc],{"Install","Service Order","Restart"},Table_Pending_Today[Contractor],1,Table_Pending_Today[Order_Number],Table_Pending_Today[[#This Row],[Order_Number]]))&gt;0,1,0)</f>
        <v>0</v>
      </c>
      <c r="EQ100">
        <f>IF(SUM(COUNTIFS(Table_Pending_Today[Order_Type_Desc],"Special Request",Table_Pending_Today[Bury_Drop],0,Table_Pending_Today[In-House],1,Table_Pending_Today[Order_Number],Table_Pending_Today[[#This Row],[Order_Number]]))&gt;0,1,0)</f>
        <v>0</v>
      </c>
      <c r="ER100">
        <f>SUM(COUNTIFS(Table_Pending_Today[Order_Type_Desc],"Special Request",Table_Pending_Today[Bury_Drop],0,Table_Pending_Today[Contractor],1,Table_Pending_Today[Order_Number],Table_Pending_Today[[#This Row],[Order_Number]]))</f>
        <v>0</v>
      </c>
    </row>
    <row r="101" spans="1:148" x14ac:dyDescent="0.25">
      <c r="A101" t="s">
        <v>22433</v>
      </c>
      <c r="B101" t="s">
        <v>68448</v>
      </c>
      <c r="C101" t="s">
        <v>1</v>
      </c>
      <c r="D101" t="s">
        <v>37871</v>
      </c>
      <c r="E101" t="s">
        <v>37872</v>
      </c>
      <c r="F101" t="s">
        <v>37873</v>
      </c>
      <c r="G101">
        <v>468406</v>
      </c>
      <c r="H101" t="s">
        <v>72</v>
      </c>
      <c r="I101" t="s">
        <v>89</v>
      </c>
      <c r="J101" t="s">
        <v>16794</v>
      </c>
      <c r="K101" t="s">
        <v>73</v>
      </c>
      <c r="L101">
        <v>0</v>
      </c>
      <c r="M101" t="s">
        <v>37874</v>
      </c>
      <c r="N101" t="s">
        <v>37875</v>
      </c>
      <c r="P101" t="s">
        <v>18883</v>
      </c>
      <c r="Q101" t="s">
        <v>68646</v>
      </c>
      <c r="R101" t="s">
        <v>37877</v>
      </c>
      <c r="T101" t="s">
        <v>75</v>
      </c>
      <c r="U101" t="s">
        <v>16658</v>
      </c>
      <c r="V101" t="s">
        <v>37878</v>
      </c>
      <c r="W101" t="s">
        <v>16665</v>
      </c>
      <c r="X101" t="s">
        <v>19042</v>
      </c>
      <c r="Y101" t="s">
        <v>76</v>
      </c>
      <c r="Z101" t="s">
        <v>77</v>
      </c>
      <c r="AA101" t="s">
        <v>90</v>
      </c>
      <c r="AB101" t="s">
        <v>16987</v>
      </c>
      <c r="AC101" t="s">
        <v>68647</v>
      </c>
      <c r="AD101" t="s">
        <v>68648</v>
      </c>
      <c r="AE101" t="s">
        <v>22433</v>
      </c>
      <c r="AF101" t="s">
        <v>68649</v>
      </c>
      <c r="AG101" t="s">
        <v>22433</v>
      </c>
      <c r="AH101" t="s">
        <v>17431</v>
      </c>
      <c r="AJ101">
        <v>0</v>
      </c>
      <c r="AL101" t="s">
        <v>79</v>
      </c>
      <c r="AO101">
        <v>18</v>
      </c>
      <c r="AP101" t="s">
        <v>91</v>
      </c>
      <c r="AQ101" t="s">
        <v>80</v>
      </c>
      <c r="AR101" t="s">
        <v>16796</v>
      </c>
      <c r="AT101">
        <v>0</v>
      </c>
      <c r="AU101">
        <v>0</v>
      </c>
      <c r="AV101" t="s">
        <v>16839</v>
      </c>
      <c r="BI101" t="s">
        <v>81</v>
      </c>
      <c r="BJ101" t="s">
        <v>81</v>
      </c>
      <c r="BK101" t="s">
        <v>81</v>
      </c>
      <c r="BM101" t="s">
        <v>68653</v>
      </c>
      <c r="BN101" t="s">
        <v>68654</v>
      </c>
      <c r="BQ101" t="s">
        <v>68655</v>
      </c>
      <c r="BS101" t="s">
        <v>17202</v>
      </c>
      <c r="BV101" t="s">
        <v>68648</v>
      </c>
      <c r="BW101">
        <v>1</v>
      </c>
      <c r="BX101">
        <v>0</v>
      </c>
      <c r="CE101" t="s">
        <v>16880</v>
      </c>
      <c r="CF101" t="s">
        <v>16881</v>
      </c>
      <c r="CG101" t="s">
        <v>16882</v>
      </c>
      <c r="CK101" t="s">
        <v>16922</v>
      </c>
      <c r="CL101" t="s">
        <v>80</v>
      </c>
      <c r="CM101">
        <v>0</v>
      </c>
      <c r="CN101">
        <v>96.859099999999998</v>
      </c>
      <c r="CO101">
        <v>6.04</v>
      </c>
      <c r="CP101">
        <v>750</v>
      </c>
      <c r="CQ101" t="s">
        <v>17312</v>
      </c>
      <c r="CR101" t="s">
        <v>17313</v>
      </c>
      <c r="CS101" t="s">
        <v>68650</v>
      </c>
      <c r="CT101" t="s">
        <v>68651</v>
      </c>
      <c r="CU101" t="s">
        <v>16922</v>
      </c>
      <c r="CV101" t="s">
        <v>68652</v>
      </c>
      <c r="DU101">
        <v>1</v>
      </c>
      <c r="DV101">
        <v>0</v>
      </c>
      <c r="DW101">
        <v>0</v>
      </c>
      <c r="DY101">
        <v>0</v>
      </c>
      <c r="DZ101">
        <v>0</v>
      </c>
      <c r="EC101" t="s">
        <v>21330</v>
      </c>
      <c r="ED101">
        <v>0</v>
      </c>
      <c r="EE101" cm="1">
        <f t="array" ref="EE101">SUM(COUNTIFS(Table_Pending_Today[job_type_code],{"WB","WQ","Z5","Z7","U8","QU","7W","2V","2W","2X"},Table_Pending_Today[Order_Number],Table_Pending_Today[[#This Row],[Order_Number]]))</f>
        <v>0</v>
      </c>
      <c r="EF101">
        <f>COUNTIFS(Table_Pending_Today[Order_Number],Table_Pending_Today[[#This Row],[Order_Number]],Table_Pending_Today[tech_contractor],"INHOUSE")</f>
        <v>0</v>
      </c>
      <c r="EG101">
        <f>COUNTIFS(Table_Pending_Today[Order_Number],Table_Pending_Today[[#This Row],[Order_Number]],Table_Pending_Today[tech_contractor],"CONTRACTOR")</f>
        <v>0</v>
      </c>
      <c r="EH101" cm="1">
        <f t="array" ref="EH101">SUM(COUNTIFS(Table_Pending_Today[job_type_code],{"XV","XQ","XT","XU"},Table_Pending_Today[Order_Number],Table_Pending_Today[[#This Row],[Order_Number]]))</f>
        <v>0</v>
      </c>
      <c r="EI101" cm="1">
        <f t="array" ref="EI101">SUM(COUNTIFS(Table_Pending_Today[job_type_code],{"XV","XQ","XT","XU"},Table_Pending_Today[Order_Number],Table_Pending_Today[[#This Row],[Order_Number]],Table_Pending_Today[In-House],1))</f>
        <v>0</v>
      </c>
      <c r="EJ101" cm="1">
        <f t="array" ref="EJ101">SUM(COUNTIFS(Table_Pending_Today[job_type_code],{"XV","XQ","XT","XU"},Table_Pending_Today[Order_Number],Table_Pending_Today[[#This Row],[Order_Number]],Table_Pending_Today[Contractor],1))</f>
        <v>0</v>
      </c>
      <c r="EK101" cm="1">
        <f t="array" ref="EK101">SUM(COUNTIFS(Table_Pending_Today[job_type_code],{"WB","WQ","Z5","Z7","U8","QU","7W","2V","2W","2X"},Table_Pending_Today[Order_Number],Table_Pending_Today[[#This Row],[Order_Number]]))</f>
        <v>0</v>
      </c>
      <c r="EL101" cm="1">
        <f t="array" ref="EL101">SUM(COUNTIFS(Table_Pending_Today[job_type_code],{"WB","WQ","Z5","Z7","U8","QU","7W","2V","2W","2X"},Table_Pending_Today[In-House],1,Table_Pending_Today[Order_Number],Table_Pending_Today[[#This Row],[Order_Number]]))</f>
        <v>0</v>
      </c>
      <c r="EM101" cm="1">
        <f t="array" ref="EM101">SUM(COUNTIFS(Table_Pending_Today[job_type_code],{"WB","WQ","Z5","Z7","U8","QU","7W","2V","2W","2X"},Table_Pending_Today[Contractor],1,Table_Pending_Today[Order_Number],Table_Pending_Today[[#This Row],[Order_Number]]))</f>
        <v>0</v>
      </c>
      <c r="EN101" cm="1">
        <f t="array" ref="EN101">IF(SUM(COUNTIFS(Table_Pending_Today[Order_Type_Desc],{"Install","Service Order","Restart"},Table_Pending_Today[Order_Number],Table_Pending_Today[[#This Row],[Order_Number]]))&gt;0,1,0)</f>
        <v>0</v>
      </c>
      <c r="EO101" cm="1">
        <f t="array" ref="EO101">IF(SUM(COUNTIFS(Table_Pending_Today[Order_Type_Desc],{"Install","Service Order","Restart"},Table_Pending_Today[In-House],1,Table_Pending_Today[Order_Number],Table_Pending_Today[[#This Row],[Order_Number]]))&gt;0,1,0)</f>
        <v>0</v>
      </c>
      <c r="EP101" cm="1">
        <f t="array" ref="EP101">IF(SUM(COUNTIFS(Table_Pending_Today[Order_Type_Desc],{"Install","Service Order","Restart"},Table_Pending_Today[Contractor],1,Table_Pending_Today[Order_Number],Table_Pending_Today[[#This Row],[Order_Number]]))&gt;0,1,0)</f>
        <v>0</v>
      </c>
      <c r="EQ101">
        <f>IF(SUM(COUNTIFS(Table_Pending_Today[Order_Type_Desc],"Special Request",Table_Pending_Today[Bury_Drop],0,Table_Pending_Today[In-House],1,Table_Pending_Today[Order_Number],Table_Pending_Today[[#This Row],[Order_Number]]))&gt;0,1,0)</f>
        <v>0</v>
      </c>
      <c r="ER101">
        <f>SUM(COUNTIFS(Table_Pending_Today[Order_Type_Desc],"Special Request",Table_Pending_Today[Bury_Drop],0,Table_Pending_Today[Contractor],1,Table_Pending_Today[Order_Number],Table_Pending_Today[[#This Row],[Order_Number]]))</f>
        <v>0</v>
      </c>
    </row>
    <row r="102" spans="1:148" x14ac:dyDescent="0.25">
      <c r="A102" t="s">
        <v>22433</v>
      </c>
      <c r="B102" t="s">
        <v>68448</v>
      </c>
      <c r="C102" t="s">
        <v>1</v>
      </c>
      <c r="D102" t="s">
        <v>60241</v>
      </c>
      <c r="E102" t="s">
        <v>60242</v>
      </c>
      <c r="F102" t="s">
        <v>60243</v>
      </c>
      <c r="G102">
        <v>468226</v>
      </c>
      <c r="H102" t="s">
        <v>72</v>
      </c>
      <c r="I102" t="s">
        <v>16959</v>
      </c>
      <c r="J102" t="s">
        <v>16794</v>
      </c>
      <c r="K102" t="s">
        <v>73</v>
      </c>
      <c r="L102">
        <v>0</v>
      </c>
      <c r="M102" t="s">
        <v>60244</v>
      </c>
      <c r="N102" t="s">
        <v>60245</v>
      </c>
      <c r="P102" t="s">
        <v>86</v>
      </c>
      <c r="Q102" t="s">
        <v>18573</v>
      </c>
      <c r="R102" t="s">
        <v>60247</v>
      </c>
      <c r="T102" t="s">
        <v>75</v>
      </c>
      <c r="U102" t="s">
        <v>16658</v>
      </c>
      <c r="V102" t="s">
        <v>60248</v>
      </c>
      <c r="W102" t="s">
        <v>16666</v>
      </c>
      <c r="X102" t="s">
        <v>314</v>
      </c>
      <c r="Y102" t="s">
        <v>84</v>
      </c>
      <c r="Z102" t="s">
        <v>85</v>
      </c>
      <c r="AA102" t="s">
        <v>86</v>
      </c>
      <c r="AB102" t="s">
        <v>16744</v>
      </c>
      <c r="AC102" t="s">
        <v>16746</v>
      </c>
      <c r="AD102" t="s">
        <v>68656</v>
      </c>
      <c r="AE102" t="s">
        <v>22433</v>
      </c>
      <c r="AF102" t="s">
        <v>68657</v>
      </c>
      <c r="AG102" t="s">
        <v>22433</v>
      </c>
      <c r="AH102" t="s">
        <v>16779</v>
      </c>
      <c r="AJ102">
        <v>0</v>
      </c>
      <c r="AK102" t="s">
        <v>16838</v>
      </c>
      <c r="AL102" t="s">
        <v>49220</v>
      </c>
      <c r="AM102" t="s">
        <v>87</v>
      </c>
      <c r="AO102">
        <v>18</v>
      </c>
      <c r="AP102" t="s">
        <v>16960</v>
      </c>
      <c r="AQ102" t="s">
        <v>88</v>
      </c>
      <c r="AR102" t="s">
        <v>16796</v>
      </c>
      <c r="AT102">
        <v>0</v>
      </c>
      <c r="AU102">
        <v>0</v>
      </c>
      <c r="AV102" t="s">
        <v>16839</v>
      </c>
      <c r="BI102" t="s">
        <v>81</v>
      </c>
      <c r="BJ102" t="s">
        <v>81</v>
      </c>
      <c r="BK102" t="s">
        <v>81</v>
      </c>
      <c r="BM102" t="s">
        <v>21479</v>
      </c>
      <c r="BN102" t="s">
        <v>68661</v>
      </c>
      <c r="BP102" t="s">
        <v>68662</v>
      </c>
      <c r="BQ102" t="s">
        <v>68663</v>
      </c>
      <c r="BR102" t="s">
        <v>235</v>
      </c>
      <c r="BS102" t="s">
        <v>84</v>
      </c>
      <c r="BT102" t="s">
        <v>17756</v>
      </c>
      <c r="BU102" t="s">
        <v>49221</v>
      </c>
      <c r="BV102" t="s">
        <v>68656</v>
      </c>
      <c r="BW102">
        <v>0</v>
      </c>
      <c r="BX102">
        <v>0</v>
      </c>
      <c r="CE102" t="s">
        <v>16880</v>
      </c>
      <c r="CF102" t="s">
        <v>16881</v>
      </c>
      <c r="CG102" t="s">
        <v>16882</v>
      </c>
      <c r="CK102" t="s">
        <v>17212</v>
      </c>
      <c r="CL102" t="s">
        <v>88</v>
      </c>
      <c r="CM102">
        <v>0</v>
      </c>
      <c r="CN102">
        <v>97.555000000000007</v>
      </c>
      <c r="CO102">
        <v>5.73</v>
      </c>
      <c r="CP102">
        <v>375</v>
      </c>
      <c r="CQ102" t="s">
        <v>17312</v>
      </c>
      <c r="CR102" t="s">
        <v>17313</v>
      </c>
      <c r="CS102" t="s">
        <v>68658</v>
      </c>
      <c r="CT102" t="s">
        <v>68659</v>
      </c>
      <c r="CU102" t="s">
        <v>17178</v>
      </c>
      <c r="CV102" t="s">
        <v>68660</v>
      </c>
      <c r="DS102">
        <v>0</v>
      </c>
      <c r="DU102">
        <v>1</v>
      </c>
      <c r="DV102">
        <v>0</v>
      </c>
      <c r="DW102">
        <v>0</v>
      </c>
      <c r="DY102">
        <v>0</v>
      </c>
      <c r="DZ102">
        <v>0</v>
      </c>
      <c r="EC102" t="s">
        <v>21330</v>
      </c>
      <c r="ED102">
        <v>0</v>
      </c>
      <c r="EE102" cm="1">
        <f t="array" ref="EE102">SUM(COUNTIFS(Table_Pending_Today[job_type_code],{"WB","WQ","Z5","Z7","U8","QU","7W","2V","2W","2X"},Table_Pending_Today[Order_Number],Table_Pending_Today[[#This Row],[Order_Number]]))</f>
        <v>0</v>
      </c>
      <c r="EF102">
        <f>COUNTIFS(Table_Pending_Today[Order_Number],Table_Pending_Today[[#This Row],[Order_Number]],Table_Pending_Today[tech_contractor],"INHOUSE")</f>
        <v>1</v>
      </c>
      <c r="EG102">
        <f>COUNTIFS(Table_Pending_Today[Order_Number],Table_Pending_Today[[#This Row],[Order_Number]],Table_Pending_Today[tech_contractor],"CONTRACTOR")</f>
        <v>0</v>
      </c>
      <c r="EH102" cm="1">
        <f t="array" ref="EH102">SUM(COUNTIFS(Table_Pending_Today[job_type_code],{"XV","XQ","XT","XU"},Table_Pending_Today[Order_Number],Table_Pending_Today[[#This Row],[Order_Number]]))</f>
        <v>0</v>
      </c>
      <c r="EI102" cm="1">
        <f t="array" ref="EI102">SUM(COUNTIFS(Table_Pending_Today[job_type_code],{"XV","XQ","XT","XU"},Table_Pending_Today[Order_Number],Table_Pending_Today[[#This Row],[Order_Number]],Table_Pending_Today[In-House],1))</f>
        <v>0</v>
      </c>
      <c r="EJ102" cm="1">
        <f t="array" ref="EJ102">SUM(COUNTIFS(Table_Pending_Today[job_type_code],{"XV","XQ","XT","XU"},Table_Pending_Today[Order_Number],Table_Pending_Today[[#This Row],[Order_Number]],Table_Pending_Today[Contractor],1))</f>
        <v>0</v>
      </c>
      <c r="EK102" cm="1">
        <f t="array" ref="EK102">SUM(COUNTIFS(Table_Pending_Today[job_type_code],{"WB","WQ","Z5","Z7","U8","QU","7W","2V","2W","2X"},Table_Pending_Today[Order_Number],Table_Pending_Today[[#This Row],[Order_Number]]))</f>
        <v>0</v>
      </c>
      <c r="EL102" cm="1">
        <f t="array" ref="EL102">SUM(COUNTIFS(Table_Pending_Today[job_type_code],{"WB","WQ","Z5","Z7","U8","QU","7W","2V","2W","2X"},Table_Pending_Today[In-House],1,Table_Pending_Today[Order_Number],Table_Pending_Today[[#This Row],[Order_Number]]))</f>
        <v>0</v>
      </c>
      <c r="EM102" cm="1">
        <f t="array" ref="EM102">SUM(COUNTIFS(Table_Pending_Today[job_type_code],{"WB","WQ","Z5","Z7","U8","QU","7W","2V","2W","2X"},Table_Pending_Today[Contractor],1,Table_Pending_Today[Order_Number],Table_Pending_Today[[#This Row],[Order_Number]]))</f>
        <v>0</v>
      </c>
      <c r="EN102" cm="1">
        <f t="array" ref="EN102">IF(SUM(COUNTIFS(Table_Pending_Today[Order_Type_Desc],{"Install","Service Order","Restart"},Table_Pending_Today[Order_Number],Table_Pending_Today[[#This Row],[Order_Number]]))&gt;0,1,0)</f>
        <v>0</v>
      </c>
      <c r="EO102" cm="1">
        <f t="array" ref="EO102">IF(SUM(COUNTIFS(Table_Pending_Today[Order_Type_Desc],{"Install","Service Order","Restart"},Table_Pending_Today[In-House],1,Table_Pending_Today[Order_Number],Table_Pending_Today[[#This Row],[Order_Number]]))&gt;0,1,0)</f>
        <v>0</v>
      </c>
      <c r="EP102" cm="1">
        <f t="array" ref="EP102">IF(SUM(COUNTIFS(Table_Pending_Today[Order_Type_Desc],{"Install","Service Order","Restart"},Table_Pending_Today[Contractor],1,Table_Pending_Today[Order_Number],Table_Pending_Today[[#This Row],[Order_Number]]))&gt;0,1,0)</f>
        <v>0</v>
      </c>
      <c r="EQ102">
        <f>IF(SUM(COUNTIFS(Table_Pending_Today[Order_Type_Desc],"Special Request",Table_Pending_Today[Bury_Drop],0,Table_Pending_Today[In-House],1,Table_Pending_Today[Order_Number],Table_Pending_Today[[#This Row],[Order_Number]]))&gt;0,1,0)</f>
        <v>0</v>
      </c>
      <c r="ER102">
        <f>SUM(COUNTIFS(Table_Pending_Today[Order_Type_Desc],"Special Request",Table_Pending_Today[Bury_Drop],0,Table_Pending_Today[Contractor],1,Table_Pending_Today[Order_Number],Table_Pending_Today[[#This Row],[Order_Number]]))</f>
        <v>0</v>
      </c>
    </row>
    <row r="103" spans="1:148" x14ac:dyDescent="0.25">
      <c r="A103" t="s">
        <v>22433</v>
      </c>
      <c r="B103" t="s">
        <v>68448</v>
      </c>
      <c r="C103" t="s">
        <v>1</v>
      </c>
      <c r="D103" t="s">
        <v>26855</v>
      </c>
      <c r="E103" t="s">
        <v>26856</v>
      </c>
      <c r="F103" t="s">
        <v>26857</v>
      </c>
      <c r="G103">
        <v>468222</v>
      </c>
      <c r="H103" t="s">
        <v>72</v>
      </c>
      <c r="I103" t="s">
        <v>89</v>
      </c>
      <c r="J103" t="s">
        <v>16929</v>
      </c>
      <c r="K103" t="s">
        <v>73</v>
      </c>
      <c r="L103">
        <v>0</v>
      </c>
      <c r="M103" t="s">
        <v>26858</v>
      </c>
      <c r="N103" t="s">
        <v>26859</v>
      </c>
      <c r="P103" t="s">
        <v>18571</v>
      </c>
      <c r="Q103" t="s">
        <v>48741</v>
      </c>
      <c r="R103" t="s">
        <v>26861</v>
      </c>
      <c r="S103" t="s">
        <v>287</v>
      </c>
      <c r="T103" t="s">
        <v>75</v>
      </c>
      <c r="U103" t="s">
        <v>16658</v>
      </c>
      <c r="V103" t="s">
        <v>26862</v>
      </c>
      <c r="W103" t="s">
        <v>16666</v>
      </c>
      <c r="X103" t="s">
        <v>16654</v>
      </c>
      <c r="Y103" t="s">
        <v>76</v>
      </c>
      <c r="Z103" t="s">
        <v>77</v>
      </c>
      <c r="AA103" t="s">
        <v>86</v>
      </c>
      <c r="AB103" t="s">
        <v>16744</v>
      </c>
      <c r="AC103" t="s">
        <v>16746</v>
      </c>
      <c r="AD103" t="s">
        <v>48742</v>
      </c>
      <c r="AE103" t="s">
        <v>22433</v>
      </c>
      <c r="AF103" t="s">
        <v>48743</v>
      </c>
      <c r="AG103" t="s">
        <v>22433</v>
      </c>
      <c r="AH103" t="s">
        <v>16795</v>
      </c>
      <c r="AJ103">
        <v>0</v>
      </c>
      <c r="AL103" t="s">
        <v>21452</v>
      </c>
      <c r="AM103" t="s">
        <v>87</v>
      </c>
      <c r="AO103">
        <v>18</v>
      </c>
      <c r="AP103" t="s">
        <v>91</v>
      </c>
      <c r="AQ103" t="s">
        <v>80</v>
      </c>
      <c r="AR103" t="s">
        <v>16930</v>
      </c>
      <c r="AT103">
        <v>0</v>
      </c>
      <c r="AU103">
        <v>0</v>
      </c>
      <c r="AV103" t="s">
        <v>16839</v>
      </c>
      <c r="BI103" t="s">
        <v>81</v>
      </c>
      <c r="BJ103" t="s">
        <v>81</v>
      </c>
      <c r="BK103" t="s">
        <v>81</v>
      </c>
      <c r="BM103" t="s">
        <v>48744</v>
      </c>
      <c r="BN103" t="s">
        <v>48745</v>
      </c>
      <c r="BQ103" t="s">
        <v>48746</v>
      </c>
      <c r="BS103" t="s">
        <v>17202</v>
      </c>
      <c r="BT103" t="s">
        <v>21453</v>
      </c>
      <c r="BU103" t="s">
        <v>21454</v>
      </c>
      <c r="BV103" t="s">
        <v>48742</v>
      </c>
      <c r="BW103">
        <v>0</v>
      </c>
      <c r="BX103">
        <v>1</v>
      </c>
      <c r="CE103" t="s">
        <v>16880</v>
      </c>
      <c r="CF103" t="s">
        <v>16881</v>
      </c>
      <c r="CG103" t="s">
        <v>16882</v>
      </c>
      <c r="CK103" t="s">
        <v>16947</v>
      </c>
      <c r="CL103" t="s">
        <v>80</v>
      </c>
      <c r="CM103">
        <v>0</v>
      </c>
      <c r="CN103">
        <v>94.903099999999995</v>
      </c>
      <c r="CO103">
        <v>20.36</v>
      </c>
      <c r="CP103">
        <v>0</v>
      </c>
      <c r="CQ103" t="s">
        <v>17312</v>
      </c>
      <c r="CR103" t="s">
        <v>17313</v>
      </c>
      <c r="CS103" t="s">
        <v>17314</v>
      </c>
      <c r="CT103" t="s">
        <v>19385</v>
      </c>
      <c r="CU103" t="s">
        <v>16885</v>
      </c>
      <c r="DS103">
        <v>0</v>
      </c>
      <c r="DU103">
        <v>1</v>
      </c>
      <c r="DV103">
        <v>0</v>
      </c>
      <c r="DW103">
        <v>0</v>
      </c>
      <c r="DY103">
        <v>0</v>
      </c>
      <c r="DZ103">
        <v>0</v>
      </c>
      <c r="EC103" t="s">
        <v>21337</v>
      </c>
      <c r="ED103">
        <v>0</v>
      </c>
      <c r="EE103" cm="1">
        <f t="array" ref="EE103">SUM(COUNTIFS(Table_Pending_Today[job_type_code],{"WB","WQ","Z5","Z7","U8","QU","7W","2V","2W","2X"},Table_Pending_Today[Order_Number],Table_Pending_Today[[#This Row],[Order_Number]]))</f>
        <v>0</v>
      </c>
      <c r="EF103">
        <f>COUNTIFS(Table_Pending_Today[Order_Number],Table_Pending_Today[[#This Row],[Order_Number]],Table_Pending_Today[tech_contractor],"INHOUSE")</f>
        <v>1</v>
      </c>
      <c r="EG103">
        <f>COUNTIFS(Table_Pending_Today[Order_Number],Table_Pending_Today[[#This Row],[Order_Number]],Table_Pending_Today[tech_contractor],"CONTRACTOR")</f>
        <v>0</v>
      </c>
      <c r="EH103" cm="1">
        <f t="array" ref="EH103">SUM(COUNTIFS(Table_Pending_Today[job_type_code],{"XV","XQ","XT","XU"},Table_Pending_Today[Order_Number],Table_Pending_Today[[#This Row],[Order_Number]]))</f>
        <v>0</v>
      </c>
      <c r="EI103" cm="1">
        <f t="array" ref="EI103">SUM(COUNTIFS(Table_Pending_Today[job_type_code],{"XV","XQ","XT","XU"},Table_Pending_Today[Order_Number],Table_Pending_Today[[#This Row],[Order_Number]],Table_Pending_Today[In-House],1))</f>
        <v>0</v>
      </c>
      <c r="EJ103" cm="1">
        <f t="array" ref="EJ103">SUM(COUNTIFS(Table_Pending_Today[job_type_code],{"XV","XQ","XT","XU"},Table_Pending_Today[Order_Number],Table_Pending_Today[[#This Row],[Order_Number]],Table_Pending_Today[Contractor],1))</f>
        <v>0</v>
      </c>
      <c r="EK103" cm="1">
        <f t="array" ref="EK103">SUM(COUNTIFS(Table_Pending_Today[job_type_code],{"WB","WQ","Z5","Z7","U8","QU","7W","2V","2W","2X"},Table_Pending_Today[Order_Number],Table_Pending_Today[[#This Row],[Order_Number]]))</f>
        <v>0</v>
      </c>
      <c r="EL103" cm="1">
        <f t="array" ref="EL103">SUM(COUNTIFS(Table_Pending_Today[job_type_code],{"WB","WQ","Z5","Z7","U8","QU","7W","2V","2W","2X"},Table_Pending_Today[In-House],1,Table_Pending_Today[Order_Number],Table_Pending_Today[[#This Row],[Order_Number]]))</f>
        <v>0</v>
      </c>
      <c r="EM103" cm="1">
        <f t="array" ref="EM103">SUM(COUNTIFS(Table_Pending_Today[job_type_code],{"WB","WQ","Z5","Z7","U8","QU","7W","2V","2W","2X"},Table_Pending_Today[Contractor],1,Table_Pending_Today[Order_Number],Table_Pending_Today[[#This Row],[Order_Number]]))</f>
        <v>0</v>
      </c>
      <c r="EN103" cm="1">
        <f t="array" ref="EN103">IF(SUM(COUNTIFS(Table_Pending_Today[Order_Type_Desc],{"Install","Service Order","Restart"},Table_Pending_Today[Order_Number],Table_Pending_Today[[#This Row],[Order_Number]]))&gt;0,1,0)</f>
        <v>0</v>
      </c>
      <c r="EO103" cm="1">
        <f t="array" ref="EO103">IF(SUM(COUNTIFS(Table_Pending_Today[Order_Type_Desc],{"Install","Service Order","Restart"},Table_Pending_Today[In-House],1,Table_Pending_Today[Order_Number],Table_Pending_Today[[#This Row],[Order_Number]]))&gt;0,1,0)</f>
        <v>0</v>
      </c>
      <c r="EP103" cm="1">
        <f t="array" ref="EP103">IF(SUM(COUNTIFS(Table_Pending_Today[Order_Type_Desc],{"Install","Service Order","Restart"},Table_Pending_Today[Contractor],1,Table_Pending_Today[Order_Number],Table_Pending_Today[[#This Row],[Order_Number]]))&gt;0,1,0)</f>
        <v>0</v>
      </c>
      <c r="EQ103">
        <f>IF(SUM(COUNTIFS(Table_Pending_Today[Order_Type_Desc],"Special Request",Table_Pending_Today[Bury_Drop],0,Table_Pending_Today[In-House],1,Table_Pending_Today[Order_Number],Table_Pending_Today[[#This Row],[Order_Number]]))&gt;0,1,0)</f>
        <v>0</v>
      </c>
      <c r="ER103">
        <f>SUM(COUNTIFS(Table_Pending_Today[Order_Type_Desc],"Special Request",Table_Pending_Today[Bury_Drop],0,Table_Pending_Today[Contractor],1,Table_Pending_Today[Order_Number],Table_Pending_Today[[#This Row],[Order_Number]]))</f>
        <v>0</v>
      </c>
    </row>
    <row r="104" spans="1:148" x14ac:dyDescent="0.25">
      <c r="A104" t="s">
        <v>22433</v>
      </c>
      <c r="B104" t="s">
        <v>68448</v>
      </c>
      <c r="C104" t="s">
        <v>1</v>
      </c>
      <c r="D104" t="s">
        <v>23310</v>
      </c>
      <c r="E104" t="s">
        <v>23311</v>
      </c>
      <c r="F104" t="s">
        <v>23312</v>
      </c>
      <c r="G104">
        <v>468218</v>
      </c>
      <c r="H104" t="s">
        <v>72</v>
      </c>
      <c r="I104" t="s">
        <v>16927</v>
      </c>
      <c r="J104" t="s">
        <v>16929</v>
      </c>
      <c r="K104" t="s">
        <v>73</v>
      </c>
      <c r="L104">
        <v>0</v>
      </c>
      <c r="M104" t="s">
        <v>23313</v>
      </c>
      <c r="N104" t="s">
        <v>23314</v>
      </c>
      <c r="P104" t="s">
        <v>18819</v>
      </c>
      <c r="Q104" t="s">
        <v>48107</v>
      </c>
      <c r="R104" t="s">
        <v>23316</v>
      </c>
      <c r="T104" t="s">
        <v>75</v>
      </c>
      <c r="U104" t="s">
        <v>16658</v>
      </c>
      <c r="V104" t="s">
        <v>23317</v>
      </c>
      <c r="W104" t="s">
        <v>16666</v>
      </c>
      <c r="X104" t="s">
        <v>17043</v>
      </c>
      <c r="Y104" t="s">
        <v>76</v>
      </c>
      <c r="Z104" t="s">
        <v>96</v>
      </c>
      <c r="AA104" t="s">
        <v>86</v>
      </c>
      <c r="AB104" t="s">
        <v>16744</v>
      </c>
      <c r="AC104" t="s">
        <v>16746</v>
      </c>
      <c r="AD104" t="s">
        <v>49077</v>
      </c>
      <c r="AE104" t="s">
        <v>22433</v>
      </c>
      <c r="AF104" t="s">
        <v>49078</v>
      </c>
      <c r="AG104" t="s">
        <v>22433</v>
      </c>
      <c r="AH104" t="s">
        <v>16779</v>
      </c>
      <c r="AJ104">
        <v>0</v>
      </c>
      <c r="AK104" t="s">
        <v>98</v>
      </c>
      <c r="AL104" t="s">
        <v>79</v>
      </c>
      <c r="AO104">
        <v>18</v>
      </c>
      <c r="AP104" t="s">
        <v>83</v>
      </c>
      <c r="AQ104" t="s">
        <v>80</v>
      </c>
      <c r="AR104" t="s">
        <v>17173</v>
      </c>
      <c r="AT104">
        <v>1</v>
      </c>
      <c r="AU104">
        <v>0</v>
      </c>
      <c r="AV104" t="s">
        <v>16839</v>
      </c>
      <c r="BI104" t="s">
        <v>81</v>
      </c>
      <c r="BJ104" t="s">
        <v>81</v>
      </c>
      <c r="BK104" t="s">
        <v>81</v>
      </c>
      <c r="BM104" t="s">
        <v>49082</v>
      </c>
      <c r="BN104" t="s">
        <v>49083</v>
      </c>
      <c r="BQ104" t="s">
        <v>49084</v>
      </c>
      <c r="BS104" t="s">
        <v>17202</v>
      </c>
      <c r="BV104" t="s">
        <v>49077</v>
      </c>
      <c r="BW104">
        <v>0</v>
      </c>
      <c r="BX104">
        <v>0</v>
      </c>
      <c r="CA104" t="s">
        <v>16928</v>
      </c>
      <c r="CE104" t="s">
        <v>16880</v>
      </c>
      <c r="CF104" t="s">
        <v>16881</v>
      </c>
      <c r="CG104" t="s">
        <v>16882</v>
      </c>
      <c r="CK104" t="s">
        <v>16920</v>
      </c>
      <c r="CL104" t="s">
        <v>80</v>
      </c>
      <c r="CM104">
        <v>0</v>
      </c>
      <c r="CN104">
        <v>88.696299999999994</v>
      </c>
      <c r="CO104">
        <v>359.38</v>
      </c>
      <c r="CP104">
        <v>1900</v>
      </c>
      <c r="CQ104" t="s">
        <v>17312</v>
      </c>
      <c r="CR104" t="s">
        <v>17313</v>
      </c>
      <c r="CS104" t="s">
        <v>49079</v>
      </c>
      <c r="CT104" t="s">
        <v>49080</v>
      </c>
      <c r="CU104" t="s">
        <v>16920</v>
      </c>
      <c r="CV104" t="s">
        <v>49081</v>
      </c>
      <c r="DU104">
        <v>1</v>
      </c>
      <c r="DV104">
        <v>0</v>
      </c>
      <c r="DW104">
        <v>0</v>
      </c>
      <c r="DY104">
        <v>0</v>
      </c>
      <c r="DZ104">
        <v>0</v>
      </c>
      <c r="EC104" t="s">
        <v>21342</v>
      </c>
      <c r="ED104">
        <v>0</v>
      </c>
      <c r="EE104" cm="1">
        <f t="array" ref="EE104">SUM(COUNTIFS(Table_Pending_Today[job_type_code],{"WB","WQ","Z5","Z7","U8","QU","7W","2V","2W","2X"},Table_Pending_Today[Order_Number],Table_Pending_Today[[#This Row],[Order_Number]]))</f>
        <v>0</v>
      </c>
      <c r="EF104">
        <f>COUNTIFS(Table_Pending_Today[Order_Number],Table_Pending_Today[[#This Row],[Order_Number]],Table_Pending_Today[tech_contractor],"INHOUSE")</f>
        <v>0</v>
      </c>
      <c r="EG104">
        <f>COUNTIFS(Table_Pending_Today[Order_Number],Table_Pending_Today[[#This Row],[Order_Number]],Table_Pending_Today[tech_contractor],"CONTRACTOR")</f>
        <v>0</v>
      </c>
      <c r="EH104" cm="1">
        <f t="array" ref="EH104">SUM(COUNTIFS(Table_Pending_Today[job_type_code],{"XV","XQ","XT","XU"},Table_Pending_Today[Order_Number],Table_Pending_Today[[#This Row],[Order_Number]]))</f>
        <v>0</v>
      </c>
      <c r="EI104" cm="1">
        <f t="array" ref="EI104">SUM(COUNTIFS(Table_Pending_Today[job_type_code],{"XV","XQ","XT","XU"},Table_Pending_Today[Order_Number],Table_Pending_Today[[#This Row],[Order_Number]],Table_Pending_Today[In-House],1))</f>
        <v>0</v>
      </c>
      <c r="EJ104" cm="1">
        <f t="array" ref="EJ104">SUM(COUNTIFS(Table_Pending_Today[job_type_code],{"XV","XQ","XT","XU"},Table_Pending_Today[Order_Number],Table_Pending_Today[[#This Row],[Order_Number]],Table_Pending_Today[Contractor],1))</f>
        <v>0</v>
      </c>
      <c r="EK104" cm="1">
        <f t="array" ref="EK104">SUM(COUNTIFS(Table_Pending_Today[job_type_code],{"WB","WQ","Z5","Z7","U8","QU","7W","2V","2W","2X"},Table_Pending_Today[Order_Number],Table_Pending_Today[[#This Row],[Order_Number]]))</f>
        <v>0</v>
      </c>
      <c r="EL104" cm="1">
        <f t="array" ref="EL104">SUM(COUNTIFS(Table_Pending_Today[job_type_code],{"WB","WQ","Z5","Z7","U8","QU","7W","2V","2W","2X"},Table_Pending_Today[In-House],1,Table_Pending_Today[Order_Number],Table_Pending_Today[[#This Row],[Order_Number]]))</f>
        <v>0</v>
      </c>
      <c r="EM104" cm="1">
        <f t="array" ref="EM104">SUM(COUNTIFS(Table_Pending_Today[job_type_code],{"WB","WQ","Z5","Z7","U8","QU","7W","2V","2W","2X"},Table_Pending_Today[Contractor],1,Table_Pending_Today[Order_Number],Table_Pending_Today[[#This Row],[Order_Number]]))</f>
        <v>0</v>
      </c>
      <c r="EN104" cm="1">
        <f t="array" ref="EN104">IF(SUM(COUNTIFS(Table_Pending_Today[Order_Type_Desc],{"Install","Service Order","Restart"},Table_Pending_Today[Order_Number],Table_Pending_Today[[#This Row],[Order_Number]]))&gt;0,1,0)</f>
        <v>0</v>
      </c>
      <c r="EO104" cm="1">
        <f t="array" ref="EO104">IF(SUM(COUNTIFS(Table_Pending_Today[Order_Type_Desc],{"Install","Service Order","Restart"},Table_Pending_Today[In-House],1,Table_Pending_Today[Order_Number],Table_Pending_Today[[#This Row],[Order_Number]]))&gt;0,1,0)</f>
        <v>0</v>
      </c>
      <c r="EP104" cm="1">
        <f t="array" ref="EP104">IF(SUM(COUNTIFS(Table_Pending_Today[Order_Type_Desc],{"Install","Service Order","Restart"},Table_Pending_Today[Contractor],1,Table_Pending_Today[Order_Number],Table_Pending_Today[[#This Row],[Order_Number]]))&gt;0,1,0)</f>
        <v>0</v>
      </c>
      <c r="EQ104">
        <f>IF(SUM(COUNTIFS(Table_Pending_Today[Order_Type_Desc],"Special Request",Table_Pending_Today[Bury_Drop],0,Table_Pending_Today[In-House],1,Table_Pending_Today[Order_Number],Table_Pending_Today[[#This Row],[Order_Number]]))&gt;0,1,0)</f>
        <v>0</v>
      </c>
      <c r="ER104">
        <f>SUM(COUNTIFS(Table_Pending_Today[Order_Type_Desc],"Special Request",Table_Pending_Today[Bury_Drop],0,Table_Pending_Today[Contractor],1,Table_Pending_Today[Order_Number],Table_Pending_Today[[#This Row],[Order_Number]]))</f>
        <v>0</v>
      </c>
    </row>
    <row r="105" spans="1:148" x14ac:dyDescent="0.25">
      <c r="A105" t="s">
        <v>22433</v>
      </c>
      <c r="B105" t="s">
        <v>68448</v>
      </c>
      <c r="C105" t="s">
        <v>1</v>
      </c>
      <c r="D105" t="s">
        <v>48146</v>
      </c>
      <c r="E105" t="s">
        <v>48147</v>
      </c>
      <c r="F105" t="s">
        <v>48148</v>
      </c>
      <c r="G105">
        <v>356723</v>
      </c>
      <c r="H105" t="s">
        <v>16820</v>
      </c>
      <c r="I105" t="s">
        <v>17480</v>
      </c>
      <c r="J105" t="s">
        <v>16791</v>
      </c>
      <c r="K105" t="s">
        <v>73</v>
      </c>
      <c r="L105">
        <v>14</v>
      </c>
      <c r="M105" t="s">
        <v>48149</v>
      </c>
      <c r="N105" t="s">
        <v>48150</v>
      </c>
      <c r="P105" t="s">
        <v>17952</v>
      </c>
      <c r="Q105" t="s">
        <v>17963</v>
      </c>
      <c r="R105" t="s">
        <v>48151</v>
      </c>
      <c r="T105" t="s">
        <v>75</v>
      </c>
      <c r="U105" t="s">
        <v>16658</v>
      </c>
      <c r="V105" t="s">
        <v>48152</v>
      </c>
      <c r="W105" t="s">
        <v>16666</v>
      </c>
      <c r="X105" t="s">
        <v>17584</v>
      </c>
      <c r="Y105" t="s">
        <v>84</v>
      </c>
      <c r="Z105" t="s">
        <v>85</v>
      </c>
      <c r="AA105" t="s">
        <v>90</v>
      </c>
      <c r="AB105" t="s">
        <v>17229</v>
      </c>
      <c r="AC105" t="s">
        <v>17964</v>
      </c>
      <c r="AD105" t="s">
        <v>48153</v>
      </c>
      <c r="AE105" t="s">
        <v>18371</v>
      </c>
      <c r="AF105" t="s">
        <v>48154</v>
      </c>
      <c r="AG105" t="s">
        <v>22433</v>
      </c>
      <c r="AH105" t="s">
        <v>16937</v>
      </c>
      <c r="AI105" t="s">
        <v>22433</v>
      </c>
      <c r="AJ105">
        <v>1</v>
      </c>
      <c r="AK105" t="s">
        <v>16838</v>
      </c>
      <c r="AL105" t="s">
        <v>49420</v>
      </c>
      <c r="AM105" t="s">
        <v>87</v>
      </c>
      <c r="AO105">
        <v>30</v>
      </c>
      <c r="AP105" t="s">
        <v>17481</v>
      </c>
      <c r="AQ105" t="s">
        <v>118</v>
      </c>
      <c r="AR105" t="s">
        <v>19392</v>
      </c>
      <c r="AT105">
        <v>0</v>
      </c>
      <c r="AU105">
        <v>0</v>
      </c>
      <c r="AV105" t="s">
        <v>17079</v>
      </c>
      <c r="BI105" t="s">
        <v>119</v>
      </c>
      <c r="BJ105" t="s">
        <v>119</v>
      </c>
      <c r="BK105" t="s">
        <v>81</v>
      </c>
      <c r="BL105" t="s">
        <v>48156</v>
      </c>
      <c r="BM105" t="s">
        <v>48157</v>
      </c>
      <c r="BN105" t="s">
        <v>48158</v>
      </c>
      <c r="BO105" t="s">
        <v>48159</v>
      </c>
      <c r="BP105" t="s">
        <v>68552</v>
      </c>
      <c r="BQ105" t="s">
        <v>48159</v>
      </c>
      <c r="BR105" t="s">
        <v>235</v>
      </c>
      <c r="BS105" t="s">
        <v>84</v>
      </c>
      <c r="BT105" t="s">
        <v>17752</v>
      </c>
      <c r="BU105" t="s">
        <v>49421</v>
      </c>
      <c r="BV105" t="s">
        <v>48153</v>
      </c>
      <c r="BW105">
        <v>0</v>
      </c>
      <c r="BX105">
        <v>0</v>
      </c>
      <c r="BY105" t="s">
        <v>16821</v>
      </c>
      <c r="CE105" t="s">
        <v>17691</v>
      </c>
      <c r="CF105" t="s">
        <v>48160</v>
      </c>
      <c r="CG105" t="s">
        <v>48161</v>
      </c>
      <c r="CH105" t="s">
        <v>48162</v>
      </c>
      <c r="CI105" t="s">
        <v>48163</v>
      </c>
      <c r="CJ105" t="s">
        <v>17507</v>
      </c>
      <c r="CK105" t="s">
        <v>18066</v>
      </c>
      <c r="CL105" t="s">
        <v>118</v>
      </c>
      <c r="CM105">
        <v>0</v>
      </c>
      <c r="CN105">
        <v>97.575000000000003</v>
      </c>
      <c r="CO105">
        <v>5.14</v>
      </c>
      <c r="CP105">
        <v>275</v>
      </c>
      <c r="CQ105" t="s">
        <v>17315</v>
      </c>
      <c r="CR105" t="s">
        <v>48155</v>
      </c>
      <c r="CS105" t="s">
        <v>17314</v>
      </c>
      <c r="CT105" t="s">
        <v>19385</v>
      </c>
      <c r="CU105" t="s">
        <v>16885</v>
      </c>
      <c r="DS105">
        <v>0</v>
      </c>
      <c r="DU105">
        <v>1</v>
      </c>
      <c r="DV105">
        <v>0</v>
      </c>
      <c r="DW105">
        <v>0</v>
      </c>
      <c r="DY105">
        <v>0</v>
      </c>
      <c r="DZ105">
        <v>0</v>
      </c>
      <c r="EC105" t="s">
        <v>21330</v>
      </c>
      <c r="ED105">
        <v>14</v>
      </c>
      <c r="EE105" cm="1">
        <f t="array" ref="EE105">SUM(COUNTIFS(Table_Pending_Today[job_type_code],{"WB","WQ","Z5","Z7","U8","QU","7W","2V","2W","2X"},Table_Pending_Today[Order_Number],Table_Pending_Today[[#This Row],[Order_Number]]))</f>
        <v>0</v>
      </c>
      <c r="EF105">
        <f>COUNTIFS(Table_Pending_Today[Order_Number],Table_Pending_Today[[#This Row],[Order_Number]],Table_Pending_Today[tech_contractor],"INHOUSE")</f>
        <v>1</v>
      </c>
      <c r="EG105">
        <f>COUNTIFS(Table_Pending_Today[Order_Number],Table_Pending_Today[[#This Row],[Order_Number]],Table_Pending_Today[tech_contractor],"CONTRACTOR")</f>
        <v>0</v>
      </c>
      <c r="EH105" cm="1">
        <f t="array" ref="EH105">SUM(COUNTIFS(Table_Pending_Today[job_type_code],{"XV","XQ","XT","XU"},Table_Pending_Today[Order_Number],Table_Pending_Today[[#This Row],[Order_Number]]))</f>
        <v>0</v>
      </c>
      <c r="EI105" cm="1">
        <f t="array" ref="EI105">SUM(COUNTIFS(Table_Pending_Today[job_type_code],{"XV","XQ","XT","XU"},Table_Pending_Today[Order_Number],Table_Pending_Today[[#This Row],[Order_Number]],Table_Pending_Today[In-House],1))</f>
        <v>0</v>
      </c>
      <c r="EJ105" cm="1">
        <f t="array" ref="EJ105">SUM(COUNTIFS(Table_Pending_Today[job_type_code],{"XV","XQ","XT","XU"},Table_Pending_Today[Order_Number],Table_Pending_Today[[#This Row],[Order_Number]],Table_Pending_Today[Contractor],1))</f>
        <v>0</v>
      </c>
      <c r="EK105" cm="1">
        <f t="array" ref="EK105">SUM(COUNTIFS(Table_Pending_Today[job_type_code],{"WB","WQ","Z5","Z7","U8","QU","7W","2V","2W","2X"},Table_Pending_Today[Order_Number],Table_Pending_Today[[#This Row],[Order_Number]]))</f>
        <v>0</v>
      </c>
      <c r="EL105" cm="1">
        <f t="array" ref="EL105">SUM(COUNTIFS(Table_Pending_Today[job_type_code],{"WB","WQ","Z5","Z7","U8","QU","7W","2V","2W","2X"},Table_Pending_Today[In-House],1,Table_Pending_Today[Order_Number],Table_Pending_Today[[#This Row],[Order_Number]]))</f>
        <v>0</v>
      </c>
      <c r="EM105" cm="1">
        <f t="array" ref="EM105">SUM(COUNTIFS(Table_Pending_Today[job_type_code],{"WB","WQ","Z5","Z7","U8","QU","7W","2V","2W","2X"},Table_Pending_Today[Contractor],1,Table_Pending_Today[Order_Number],Table_Pending_Today[[#This Row],[Order_Number]]))</f>
        <v>0</v>
      </c>
      <c r="EN105" cm="1">
        <f t="array" ref="EN105">IF(SUM(COUNTIFS(Table_Pending_Today[Order_Type_Desc],{"Install","Service Order","Restart"},Table_Pending_Today[Order_Number],Table_Pending_Today[[#This Row],[Order_Number]]))&gt;0,1,0)</f>
        <v>1</v>
      </c>
      <c r="EO105" cm="1">
        <f t="array" ref="EO105">IF(SUM(COUNTIFS(Table_Pending_Today[Order_Type_Desc],{"Install","Service Order","Restart"},Table_Pending_Today[In-House],1,Table_Pending_Today[Order_Number],Table_Pending_Today[[#This Row],[Order_Number]]))&gt;0,1,0)</f>
        <v>1</v>
      </c>
      <c r="EP105" cm="1">
        <f t="array" ref="EP105">IF(SUM(COUNTIFS(Table_Pending_Today[Order_Type_Desc],{"Install","Service Order","Restart"},Table_Pending_Today[Contractor],1,Table_Pending_Today[Order_Number],Table_Pending_Today[[#This Row],[Order_Number]]))&gt;0,1,0)</f>
        <v>0</v>
      </c>
      <c r="EQ105">
        <f>IF(SUM(COUNTIFS(Table_Pending_Today[Order_Type_Desc],"Special Request",Table_Pending_Today[Bury_Drop],0,Table_Pending_Today[In-House],1,Table_Pending_Today[Order_Number],Table_Pending_Today[[#This Row],[Order_Number]]))&gt;0,1,0)</f>
        <v>0</v>
      </c>
      <c r="ER105">
        <f>SUM(COUNTIFS(Table_Pending_Today[Order_Type_Desc],"Special Request",Table_Pending_Today[Bury_Drop],0,Table_Pending_Today[Contractor],1,Table_Pending_Today[Order_Number],Table_Pending_Today[[#This Row],[Order_Number]]))</f>
        <v>0</v>
      </c>
    </row>
    <row r="106" spans="1:148" x14ac:dyDescent="0.25">
      <c r="A106" t="s">
        <v>22433</v>
      </c>
      <c r="B106" t="s">
        <v>68448</v>
      </c>
      <c r="C106" t="s">
        <v>1</v>
      </c>
      <c r="D106" t="s">
        <v>26422</v>
      </c>
      <c r="E106" t="s">
        <v>26423</v>
      </c>
      <c r="F106" t="s">
        <v>26424</v>
      </c>
      <c r="G106">
        <v>468127</v>
      </c>
      <c r="H106" t="s">
        <v>72</v>
      </c>
      <c r="I106" t="s">
        <v>89</v>
      </c>
      <c r="J106" t="s">
        <v>16798</v>
      </c>
      <c r="K106" t="s">
        <v>73</v>
      </c>
      <c r="L106">
        <v>0</v>
      </c>
      <c r="M106" t="s">
        <v>26425</v>
      </c>
      <c r="N106" t="s">
        <v>26426</v>
      </c>
      <c r="P106" t="s">
        <v>16739</v>
      </c>
      <c r="Q106" t="s">
        <v>16945</v>
      </c>
      <c r="R106" t="s">
        <v>26428</v>
      </c>
      <c r="T106" t="s">
        <v>75</v>
      </c>
      <c r="U106" t="s">
        <v>16658</v>
      </c>
      <c r="V106" t="s">
        <v>26429</v>
      </c>
      <c r="W106" t="s">
        <v>16666</v>
      </c>
      <c r="X106" t="s">
        <v>17602</v>
      </c>
      <c r="Y106" t="s">
        <v>76</v>
      </c>
      <c r="Z106" t="s">
        <v>77</v>
      </c>
      <c r="AA106" t="s">
        <v>16739</v>
      </c>
      <c r="AB106" t="s">
        <v>16886</v>
      </c>
      <c r="AC106" t="s">
        <v>16946</v>
      </c>
      <c r="AD106" t="s">
        <v>49121</v>
      </c>
      <c r="AE106" t="s">
        <v>22433</v>
      </c>
      <c r="AF106" t="s">
        <v>49122</v>
      </c>
      <c r="AG106" t="s">
        <v>22433</v>
      </c>
      <c r="AH106" t="s">
        <v>16921</v>
      </c>
      <c r="AJ106">
        <v>0</v>
      </c>
      <c r="AL106" t="s">
        <v>79</v>
      </c>
      <c r="AO106">
        <v>18</v>
      </c>
      <c r="AP106" t="s">
        <v>91</v>
      </c>
      <c r="AQ106" t="s">
        <v>80</v>
      </c>
      <c r="AR106" t="s">
        <v>16799</v>
      </c>
      <c r="AT106">
        <v>0</v>
      </c>
      <c r="AU106">
        <v>0</v>
      </c>
      <c r="AV106" t="s">
        <v>16839</v>
      </c>
      <c r="BI106" t="s">
        <v>81</v>
      </c>
      <c r="BJ106" t="s">
        <v>81</v>
      </c>
      <c r="BK106" t="s">
        <v>81</v>
      </c>
      <c r="BM106" t="s">
        <v>49126</v>
      </c>
      <c r="BN106" t="s">
        <v>49127</v>
      </c>
      <c r="BQ106" t="s">
        <v>16973</v>
      </c>
      <c r="BS106" t="s">
        <v>17202</v>
      </c>
      <c r="BV106" t="s">
        <v>49121</v>
      </c>
      <c r="BW106">
        <v>0</v>
      </c>
      <c r="BX106">
        <v>0</v>
      </c>
      <c r="CE106" t="s">
        <v>16880</v>
      </c>
      <c r="CF106" t="s">
        <v>16881</v>
      </c>
      <c r="CG106" t="s">
        <v>16882</v>
      </c>
      <c r="CK106" t="s">
        <v>16947</v>
      </c>
      <c r="CL106" t="s">
        <v>80</v>
      </c>
      <c r="CM106">
        <v>0</v>
      </c>
      <c r="CN106">
        <v>94.460999999999999</v>
      </c>
      <c r="CO106">
        <v>17.45</v>
      </c>
      <c r="CP106">
        <v>1875</v>
      </c>
      <c r="CQ106" t="s">
        <v>17312</v>
      </c>
      <c r="CR106" t="s">
        <v>17313</v>
      </c>
      <c r="CS106" t="s">
        <v>49123</v>
      </c>
      <c r="CT106" t="s">
        <v>49124</v>
      </c>
      <c r="CU106" t="s">
        <v>16947</v>
      </c>
      <c r="CV106" t="s">
        <v>49125</v>
      </c>
      <c r="DU106">
        <v>1</v>
      </c>
      <c r="DV106">
        <v>0</v>
      </c>
      <c r="DW106">
        <v>0</v>
      </c>
      <c r="DY106">
        <v>0</v>
      </c>
      <c r="DZ106">
        <v>0</v>
      </c>
      <c r="EC106" t="s">
        <v>21337</v>
      </c>
      <c r="ED106">
        <v>0</v>
      </c>
      <c r="EE106" cm="1">
        <f t="array" ref="EE106">SUM(COUNTIFS(Table_Pending_Today[job_type_code],{"WB","WQ","Z5","Z7","U8","QU","7W","2V","2W","2X"},Table_Pending_Today[Order_Number],Table_Pending_Today[[#This Row],[Order_Number]]))</f>
        <v>0</v>
      </c>
      <c r="EF106">
        <f>COUNTIFS(Table_Pending_Today[Order_Number],Table_Pending_Today[[#This Row],[Order_Number]],Table_Pending_Today[tech_contractor],"INHOUSE")</f>
        <v>0</v>
      </c>
      <c r="EG106">
        <f>COUNTIFS(Table_Pending_Today[Order_Number],Table_Pending_Today[[#This Row],[Order_Number]],Table_Pending_Today[tech_contractor],"CONTRACTOR")</f>
        <v>0</v>
      </c>
      <c r="EH106" cm="1">
        <f t="array" ref="EH106">SUM(COUNTIFS(Table_Pending_Today[job_type_code],{"XV","XQ","XT","XU"},Table_Pending_Today[Order_Number],Table_Pending_Today[[#This Row],[Order_Number]]))</f>
        <v>0</v>
      </c>
      <c r="EI106" cm="1">
        <f t="array" ref="EI106">SUM(COUNTIFS(Table_Pending_Today[job_type_code],{"XV","XQ","XT","XU"},Table_Pending_Today[Order_Number],Table_Pending_Today[[#This Row],[Order_Number]],Table_Pending_Today[In-House],1))</f>
        <v>0</v>
      </c>
      <c r="EJ106" cm="1">
        <f t="array" ref="EJ106">SUM(COUNTIFS(Table_Pending_Today[job_type_code],{"XV","XQ","XT","XU"},Table_Pending_Today[Order_Number],Table_Pending_Today[[#This Row],[Order_Number]],Table_Pending_Today[Contractor],1))</f>
        <v>0</v>
      </c>
      <c r="EK106" cm="1">
        <f t="array" ref="EK106">SUM(COUNTIFS(Table_Pending_Today[job_type_code],{"WB","WQ","Z5","Z7","U8","QU","7W","2V","2W","2X"},Table_Pending_Today[Order_Number],Table_Pending_Today[[#This Row],[Order_Number]]))</f>
        <v>0</v>
      </c>
      <c r="EL106" cm="1">
        <f t="array" ref="EL106">SUM(COUNTIFS(Table_Pending_Today[job_type_code],{"WB","WQ","Z5","Z7","U8","QU","7W","2V","2W","2X"},Table_Pending_Today[In-House],1,Table_Pending_Today[Order_Number],Table_Pending_Today[[#This Row],[Order_Number]]))</f>
        <v>0</v>
      </c>
      <c r="EM106" cm="1">
        <f t="array" ref="EM106">SUM(COUNTIFS(Table_Pending_Today[job_type_code],{"WB","WQ","Z5","Z7","U8","QU","7W","2V","2W","2X"},Table_Pending_Today[Contractor],1,Table_Pending_Today[Order_Number],Table_Pending_Today[[#This Row],[Order_Number]]))</f>
        <v>0</v>
      </c>
      <c r="EN106" cm="1">
        <f t="array" ref="EN106">IF(SUM(COUNTIFS(Table_Pending_Today[Order_Type_Desc],{"Install","Service Order","Restart"},Table_Pending_Today[Order_Number],Table_Pending_Today[[#This Row],[Order_Number]]))&gt;0,1,0)</f>
        <v>0</v>
      </c>
      <c r="EO106" cm="1">
        <f t="array" ref="EO106">IF(SUM(COUNTIFS(Table_Pending_Today[Order_Type_Desc],{"Install","Service Order","Restart"},Table_Pending_Today[In-House],1,Table_Pending_Today[Order_Number],Table_Pending_Today[[#This Row],[Order_Number]]))&gt;0,1,0)</f>
        <v>0</v>
      </c>
      <c r="EP106" cm="1">
        <f t="array" ref="EP106">IF(SUM(COUNTIFS(Table_Pending_Today[Order_Type_Desc],{"Install","Service Order","Restart"},Table_Pending_Today[Contractor],1,Table_Pending_Today[Order_Number],Table_Pending_Today[[#This Row],[Order_Number]]))&gt;0,1,0)</f>
        <v>0</v>
      </c>
      <c r="EQ106">
        <f>IF(SUM(COUNTIFS(Table_Pending_Today[Order_Type_Desc],"Special Request",Table_Pending_Today[Bury_Drop],0,Table_Pending_Today[In-House],1,Table_Pending_Today[Order_Number],Table_Pending_Today[[#This Row],[Order_Number]]))&gt;0,1,0)</f>
        <v>0</v>
      </c>
      <c r="ER106">
        <f>SUM(COUNTIFS(Table_Pending_Today[Order_Type_Desc],"Special Request",Table_Pending_Today[Bury_Drop],0,Table_Pending_Today[Contractor],1,Table_Pending_Today[Order_Number],Table_Pending_Today[[#This Row],[Order_Number]]))</f>
        <v>0</v>
      </c>
    </row>
    <row r="107" spans="1:148" x14ac:dyDescent="0.25">
      <c r="A107" t="s">
        <v>22433</v>
      </c>
      <c r="B107" t="s">
        <v>68448</v>
      </c>
      <c r="C107" t="s">
        <v>1</v>
      </c>
      <c r="D107" t="s">
        <v>31052</v>
      </c>
      <c r="E107" t="s">
        <v>31053</v>
      </c>
      <c r="F107" t="s">
        <v>31054</v>
      </c>
      <c r="G107">
        <v>433802</v>
      </c>
      <c r="H107" t="s">
        <v>72</v>
      </c>
      <c r="I107" t="s">
        <v>89</v>
      </c>
      <c r="J107" t="s">
        <v>16935</v>
      </c>
      <c r="K107" t="s">
        <v>73</v>
      </c>
      <c r="L107">
        <v>4</v>
      </c>
      <c r="M107" t="s">
        <v>31055</v>
      </c>
      <c r="N107" t="s">
        <v>31056</v>
      </c>
      <c r="P107" t="s">
        <v>16714</v>
      </c>
      <c r="Q107" t="s">
        <v>48965</v>
      </c>
      <c r="R107" t="s">
        <v>31058</v>
      </c>
      <c r="T107" t="s">
        <v>75</v>
      </c>
      <c r="U107" t="s">
        <v>16658</v>
      </c>
      <c r="V107" t="s">
        <v>31059</v>
      </c>
      <c r="W107" t="s">
        <v>16665</v>
      </c>
      <c r="X107" t="s">
        <v>16661</v>
      </c>
      <c r="Y107" t="s">
        <v>76</v>
      </c>
      <c r="Z107" t="s">
        <v>77</v>
      </c>
      <c r="AA107" t="s">
        <v>113</v>
      </c>
      <c r="AB107" t="s">
        <v>16743</v>
      </c>
      <c r="AC107" t="s">
        <v>17591</v>
      </c>
      <c r="AD107" t="s">
        <v>48967</v>
      </c>
      <c r="AE107" t="s">
        <v>18608</v>
      </c>
      <c r="AF107" t="s">
        <v>49217</v>
      </c>
      <c r="AG107" t="s">
        <v>22433</v>
      </c>
      <c r="AH107" t="s">
        <v>16795</v>
      </c>
      <c r="AI107" t="s">
        <v>19187</v>
      </c>
      <c r="AJ107">
        <v>1</v>
      </c>
      <c r="AK107" t="s">
        <v>98</v>
      </c>
      <c r="AL107" t="s">
        <v>19455</v>
      </c>
      <c r="AM107" t="s">
        <v>87</v>
      </c>
      <c r="AO107">
        <v>18</v>
      </c>
      <c r="AP107" t="s">
        <v>91</v>
      </c>
      <c r="AQ107" t="s">
        <v>80</v>
      </c>
      <c r="AR107" t="s">
        <v>16936</v>
      </c>
      <c r="AT107">
        <v>0</v>
      </c>
      <c r="AU107">
        <v>0</v>
      </c>
      <c r="AV107" t="s">
        <v>16839</v>
      </c>
      <c r="BI107" t="s">
        <v>81</v>
      </c>
      <c r="BJ107" t="s">
        <v>81</v>
      </c>
      <c r="BK107" t="s">
        <v>81</v>
      </c>
      <c r="BM107" t="s">
        <v>22206</v>
      </c>
      <c r="BN107" t="s">
        <v>49218</v>
      </c>
      <c r="BQ107" t="s">
        <v>49219</v>
      </c>
      <c r="BS107" t="s">
        <v>17202</v>
      </c>
      <c r="BT107" t="s">
        <v>17742</v>
      </c>
      <c r="BU107" t="s">
        <v>19456</v>
      </c>
      <c r="BV107" t="s">
        <v>48967</v>
      </c>
      <c r="BW107">
        <v>0</v>
      </c>
      <c r="BX107">
        <v>0</v>
      </c>
      <c r="CE107" t="s">
        <v>16880</v>
      </c>
      <c r="CF107" t="s">
        <v>16881</v>
      </c>
      <c r="CG107" t="s">
        <v>16882</v>
      </c>
      <c r="CK107" t="s">
        <v>16883</v>
      </c>
      <c r="CL107" t="s">
        <v>80</v>
      </c>
      <c r="CM107">
        <v>0</v>
      </c>
      <c r="CN107">
        <v>96.2149</v>
      </c>
      <c r="CO107">
        <v>13.13</v>
      </c>
      <c r="CP107">
        <v>25</v>
      </c>
      <c r="CQ107" t="s">
        <v>17312</v>
      </c>
      <c r="CR107" t="s">
        <v>17313</v>
      </c>
      <c r="CS107" t="s">
        <v>17314</v>
      </c>
      <c r="CT107" t="s">
        <v>19385</v>
      </c>
      <c r="CU107" t="s">
        <v>16885</v>
      </c>
      <c r="DS107">
        <v>0</v>
      </c>
      <c r="DU107">
        <v>1</v>
      </c>
      <c r="DV107">
        <v>0</v>
      </c>
      <c r="DW107">
        <v>0</v>
      </c>
      <c r="DY107">
        <v>0</v>
      </c>
      <c r="DZ107">
        <v>0</v>
      </c>
      <c r="EC107" t="s">
        <v>21330</v>
      </c>
      <c r="ED107">
        <v>4</v>
      </c>
      <c r="EE107" cm="1">
        <f t="array" ref="EE107">SUM(COUNTIFS(Table_Pending_Today[job_type_code],{"WB","WQ","Z5","Z7","U8","QU","7W","2V","2W","2X"},Table_Pending_Today[Order_Number],Table_Pending_Today[[#This Row],[Order_Number]]))</f>
        <v>0</v>
      </c>
      <c r="EF107">
        <f>COUNTIFS(Table_Pending_Today[Order_Number],Table_Pending_Today[[#This Row],[Order_Number]],Table_Pending_Today[tech_contractor],"INHOUSE")</f>
        <v>1</v>
      </c>
      <c r="EG107">
        <f>COUNTIFS(Table_Pending_Today[Order_Number],Table_Pending_Today[[#This Row],[Order_Number]],Table_Pending_Today[tech_contractor],"CONTRACTOR")</f>
        <v>0</v>
      </c>
      <c r="EH107" cm="1">
        <f t="array" ref="EH107">SUM(COUNTIFS(Table_Pending_Today[job_type_code],{"XV","XQ","XT","XU"},Table_Pending_Today[Order_Number],Table_Pending_Today[[#This Row],[Order_Number]]))</f>
        <v>0</v>
      </c>
      <c r="EI107" cm="1">
        <f t="array" ref="EI107">SUM(COUNTIFS(Table_Pending_Today[job_type_code],{"XV","XQ","XT","XU"},Table_Pending_Today[Order_Number],Table_Pending_Today[[#This Row],[Order_Number]],Table_Pending_Today[In-House],1))</f>
        <v>0</v>
      </c>
      <c r="EJ107" cm="1">
        <f t="array" ref="EJ107">SUM(COUNTIFS(Table_Pending_Today[job_type_code],{"XV","XQ","XT","XU"},Table_Pending_Today[Order_Number],Table_Pending_Today[[#This Row],[Order_Number]],Table_Pending_Today[Contractor],1))</f>
        <v>0</v>
      </c>
      <c r="EK107" cm="1">
        <f t="array" ref="EK107">SUM(COUNTIFS(Table_Pending_Today[job_type_code],{"WB","WQ","Z5","Z7","U8","QU","7W","2V","2W","2X"},Table_Pending_Today[Order_Number],Table_Pending_Today[[#This Row],[Order_Number]]))</f>
        <v>0</v>
      </c>
      <c r="EL107" cm="1">
        <f t="array" ref="EL107">SUM(COUNTIFS(Table_Pending_Today[job_type_code],{"WB","WQ","Z5","Z7","U8","QU","7W","2V","2W","2X"},Table_Pending_Today[In-House],1,Table_Pending_Today[Order_Number],Table_Pending_Today[[#This Row],[Order_Number]]))</f>
        <v>0</v>
      </c>
      <c r="EM107" cm="1">
        <f t="array" ref="EM107">SUM(COUNTIFS(Table_Pending_Today[job_type_code],{"WB","WQ","Z5","Z7","U8","QU","7W","2V","2W","2X"},Table_Pending_Today[Contractor],1,Table_Pending_Today[Order_Number],Table_Pending_Today[[#This Row],[Order_Number]]))</f>
        <v>0</v>
      </c>
      <c r="EN107" cm="1">
        <f t="array" ref="EN107">IF(SUM(COUNTIFS(Table_Pending_Today[Order_Type_Desc],{"Install","Service Order","Restart"},Table_Pending_Today[Order_Number],Table_Pending_Today[[#This Row],[Order_Number]]))&gt;0,1,0)</f>
        <v>0</v>
      </c>
      <c r="EO107" cm="1">
        <f t="array" ref="EO107">IF(SUM(COUNTIFS(Table_Pending_Today[Order_Type_Desc],{"Install","Service Order","Restart"},Table_Pending_Today[In-House],1,Table_Pending_Today[Order_Number],Table_Pending_Today[[#This Row],[Order_Number]]))&gt;0,1,0)</f>
        <v>0</v>
      </c>
      <c r="EP107" cm="1">
        <f t="array" ref="EP107">IF(SUM(COUNTIFS(Table_Pending_Today[Order_Type_Desc],{"Install","Service Order","Restart"},Table_Pending_Today[Contractor],1,Table_Pending_Today[Order_Number],Table_Pending_Today[[#This Row],[Order_Number]]))&gt;0,1,0)</f>
        <v>0</v>
      </c>
      <c r="EQ107">
        <f>IF(SUM(COUNTIFS(Table_Pending_Today[Order_Type_Desc],"Special Request",Table_Pending_Today[Bury_Drop],0,Table_Pending_Today[In-House],1,Table_Pending_Today[Order_Number],Table_Pending_Today[[#This Row],[Order_Number]]))&gt;0,1,0)</f>
        <v>0</v>
      </c>
      <c r="ER107">
        <f>SUM(COUNTIFS(Table_Pending_Today[Order_Type_Desc],"Special Request",Table_Pending_Today[Bury_Drop],0,Table_Pending_Today[Contractor],1,Table_Pending_Today[Order_Number],Table_Pending_Today[[#This Row],[Order_Number]]))</f>
        <v>0</v>
      </c>
    </row>
    <row r="108" spans="1:148" x14ac:dyDescent="0.25">
      <c r="A108" t="s">
        <v>22433</v>
      </c>
      <c r="B108" t="s">
        <v>68448</v>
      </c>
      <c r="C108" t="s">
        <v>1</v>
      </c>
      <c r="D108" t="s">
        <v>37257</v>
      </c>
      <c r="E108" t="s">
        <v>37258</v>
      </c>
      <c r="F108" t="s">
        <v>37259</v>
      </c>
      <c r="G108">
        <v>442564</v>
      </c>
      <c r="H108" t="s">
        <v>72</v>
      </c>
      <c r="I108" t="s">
        <v>89</v>
      </c>
      <c r="J108" t="s">
        <v>16929</v>
      </c>
      <c r="K108" t="s">
        <v>73</v>
      </c>
      <c r="L108">
        <v>3</v>
      </c>
      <c r="M108" t="s">
        <v>37260</v>
      </c>
      <c r="N108" t="s">
        <v>37261</v>
      </c>
      <c r="P108" t="s">
        <v>37262</v>
      </c>
      <c r="Q108" t="s">
        <v>49243</v>
      </c>
      <c r="R108" t="s">
        <v>37264</v>
      </c>
      <c r="T108" t="s">
        <v>75</v>
      </c>
      <c r="U108" t="s">
        <v>16658</v>
      </c>
      <c r="V108" t="s">
        <v>37265</v>
      </c>
      <c r="W108" t="s">
        <v>16665</v>
      </c>
      <c r="X108" t="s">
        <v>49244</v>
      </c>
      <c r="Y108" t="s">
        <v>76</v>
      </c>
      <c r="Z108" t="s">
        <v>77</v>
      </c>
      <c r="AA108" t="s">
        <v>16671</v>
      </c>
      <c r="AB108" t="s">
        <v>16780</v>
      </c>
      <c r="AC108" t="s">
        <v>78</v>
      </c>
      <c r="AD108" t="s">
        <v>49245</v>
      </c>
      <c r="AE108" t="s">
        <v>19187</v>
      </c>
      <c r="AF108" t="s">
        <v>49246</v>
      </c>
      <c r="AG108" t="s">
        <v>22433</v>
      </c>
      <c r="AH108" t="s">
        <v>16779</v>
      </c>
      <c r="AI108" t="s">
        <v>19187</v>
      </c>
      <c r="AJ108">
        <v>1</v>
      </c>
      <c r="AK108" t="s">
        <v>98</v>
      </c>
      <c r="AL108" t="s">
        <v>79</v>
      </c>
      <c r="AO108">
        <v>18</v>
      </c>
      <c r="AP108" t="s">
        <v>91</v>
      </c>
      <c r="AQ108" t="s">
        <v>80</v>
      </c>
      <c r="AR108" t="s">
        <v>16930</v>
      </c>
      <c r="AT108">
        <v>0</v>
      </c>
      <c r="AU108">
        <v>0</v>
      </c>
      <c r="AV108" t="s">
        <v>17079</v>
      </c>
      <c r="BI108" t="s">
        <v>81</v>
      </c>
      <c r="BJ108" t="s">
        <v>81</v>
      </c>
      <c r="BK108" t="s">
        <v>81</v>
      </c>
      <c r="BM108" t="s">
        <v>49250</v>
      </c>
      <c r="BN108" t="s">
        <v>49251</v>
      </c>
      <c r="BQ108" t="s">
        <v>49252</v>
      </c>
      <c r="BS108" t="s">
        <v>17202</v>
      </c>
      <c r="BV108" t="s">
        <v>49245</v>
      </c>
      <c r="BW108">
        <v>0</v>
      </c>
      <c r="BX108">
        <v>0</v>
      </c>
      <c r="CE108" t="s">
        <v>16880</v>
      </c>
      <c r="CF108" t="s">
        <v>16881</v>
      </c>
      <c r="CG108" t="s">
        <v>16882</v>
      </c>
      <c r="CK108" t="s">
        <v>16911</v>
      </c>
      <c r="CL108" t="s">
        <v>80</v>
      </c>
      <c r="CM108">
        <v>0</v>
      </c>
      <c r="CN108">
        <v>85.861500000000007</v>
      </c>
      <c r="CO108">
        <v>2157.0700000000002</v>
      </c>
      <c r="CP108">
        <v>375</v>
      </c>
      <c r="CQ108" t="s">
        <v>17312</v>
      </c>
      <c r="CR108" t="s">
        <v>17313</v>
      </c>
      <c r="CS108" t="s">
        <v>49247</v>
      </c>
      <c r="CT108" t="s">
        <v>49248</v>
      </c>
      <c r="CU108" t="s">
        <v>16911</v>
      </c>
      <c r="CV108" t="s">
        <v>49249</v>
      </c>
      <c r="DU108">
        <v>1</v>
      </c>
      <c r="DV108">
        <v>0</v>
      </c>
      <c r="DW108">
        <v>0</v>
      </c>
      <c r="DX108">
        <v>2</v>
      </c>
      <c r="DY108">
        <v>0</v>
      </c>
      <c r="DZ108">
        <v>0</v>
      </c>
      <c r="EC108" t="s">
        <v>21342</v>
      </c>
      <c r="ED108">
        <v>3</v>
      </c>
      <c r="EE108" cm="1">
        <f t="array" ref="EE108">SUM(COUNTIFS(Table_Pending_Today[job_type_code],{"WB","WQ","Z5","Z7","U8","QU","7W","2V","2W","2X"},Table_Pending_Today[Order_Number],Table_Pending_Today[[#This Row],[Order_Number]]))</f>
        <v>0</v>
      </c>
      <c r="EF108">
        <f>COUNTIFS(Table_Pending_Today[Order_Number],Table_Pending_Today[[#This Row],[Order_Number]],Table_Pending_Today[tech_contractor],"INHOUSE")</f>
        <v>0</v>
      </c>
      <c r="EG108">
        <f>COUNTIFS(Table_Pending_Today[Order_Number],Table_Pending_Today[[#This Row],[Order_Number]],Table_Pending_Today[tech_contractor],"CONTRACTOR")</f>
        <v>0</v>
      </c>
      <c r="EH108" cm="1">
        <f t="array" ref="EH108">SUM(COUNTIFS(Table_Pending_Today[job_type_code],{"XV","XQ","XT","XU"},Table_Pending_Today[Order_Number],Table_Pending_Today[[#This Row],[Order_Number]]))</f>
        <v>0</v>
      </c>
      <c r="EI108" cm="1">
        <f t="array" ref="EI108">SUM(COUNTIFS(Table_Pending_Today[job_type_code],{"XV","XQ","XT","XU"},Table_Pending_Today[Order_Number],Table_Pending_Today[[#This Row],[Order_Number]],Table_Pending_Today[In-House],1))</f>
        <v>0</v>
      </c>
      <c r="EJ108" cm="1">
        <f t="array" ref="EJ108">SUM(COUNTIFS(Table_Pending_Today[job_type_code],{"XV","XQ","XT","XU"},Table_Pending_Today[Order_Number],Table_Pending_Today[[#This Row],[Order_Number]],Table_Pending_Today[Contractor],1))</f>
        <v>0</v>
      </c>
      <c r="EK108" cm="1">
        <f t="array" ref="EK108">SUM(COUNTIFS(Table_Pending_Today[job_type_code],{"WB","WQ","Z5","Z7","U8","QU","7W","2V","2W","2X"},Table_Pending_Today[Order_Number],Table_Pending_Today[[#This Row],[Order_Number]]))</f>
        <v>0</v>
      </c>
      <c r="EL108" cm="1">
        <f t="array" ref="EL108">SUM(COUNTIFS(Table_Pending_Today[job_type_code],{"WB","WQ","Z5","Z7","U8","QU","7W","2V","2W","2X"},Table_Pending_Today[In-House],1,Table_Pending_Today[Order_Number],Table_Pending_Today[[#This Row],[Order_Number]]))</f>
        <v>0</v>
      </c>
      <c r="EM108" cm="1">
        <f t="array" ref="EM108">SUM(COUNTIFS(Table_Pending_Today[job_type_code],{"WB","WQ","Z5","Z7","U8","QU","7W","2V","2W","2X"},Table_Pending_Today[Contractor],1,Table_Pending_Today[Order_Number],Table_Pending_Today[[#This Row],[Order_Number]]))</f>
        <v>0</v>
      </c>
      <c r="EN108" cm="1">
        <f t="array" ref="EN108">IF(SUM(COUNTIFS(Table_Pending_Today[Order_Type_Desc],{"Install","Service Order","Restart"},Table_Pending_Today[Order_Number],Table_Pending_Today[[#This Row],[Order_Number]]))&gt;0,1,0)</f>
        <v>0</v>
      </c>
      <c r="EO108" cm="1">
        <f t="array" ref="EO108">IF(SUM(COUNTIFS(Table_Pending_Today[Order_Type_Desc],{"Install","Service Order","Restart"},Table_Pending_Today[In-House],1,Table_Pending_Today[Order_Number],Table_Pending_Today[[#This Row],[Order_Number]]))&gt;0,1,0)</f>
        <v>0</v>
      </c>
      <c r="EP108" cm="1">
        <f t="array" ref="EP108">IF(SUM(COUNTIFS(Table_Pending_Today[Order_Type_Desc],{"Install","Service Order","Restart"},Table_Pending_Today[Contractor],1,Table_Pending_Today[Order_Number],Table_Pending_Today[[#This Row],[Order_Number]]))&gt;0,1,0)</f>
        <v>0</v>
      </c>
      <c r="EQ108">
        <f>IF(SUM(COUNTIFS(Table_Pending_Today[Order_Type_Desc],"Special Request",Table_Pending_Today[Bury_Drop],0,Table_Pending_Today[In-House],1,Table_Pending_Today[Order_Number],Table_Pending_Today[[#This Row],[Order_Number]]))&gt;0,1,0)</f>
        <v>0</v>
      </c>
      <c r="ER108">
        <f>SUM(COUNTIFS(Table_Pending_Today[Order_Type_Desc],"Special Request",Table_Pending_Today[Bury_Drop],0,Table_Pending_Today[Contractor],1,Table_Pending_Today[Order_Number],Table_Pending_Today[[#This Row],[Order_Number]]))</f>
        <v>0</v>
      </c>
    </row>
    <row r="109" spans="1:148" x14ac:dyDescent="0.25">
      <c r="A109" t="s">
        <v>22433</v>
      </c>
      <c r="B109" t="s">
        <v>68448</v>
      </c>
      <c r="C109" t="s">
        <v>1</v>
      </c>
      <c r="D109" t="s">
        <v>35403</v>
      </c>
      <c r="E109" t="s">
        <v>35404</v>
      </c>
      <c r="F109" t="s">
        <v>35405</v>
      </c>
      <c r="G109">
        <v>163208</v>
      </c>
      <c r="H109" t="s">
        <v>120</v>
      </c>
      <c r="I109" t="s">
        <v>18037</v>
      </c>
      <c r="J109" t="s">
        <v>16791</v>
      </c>
      <c r="K109" t="s">
        <v>73</v>
      </c>
      <c r="L109">
        <v>35</v>
      </c>
      <c r="M109" t="s">
        <v>35406</v>
      </c>
      <c r="N109" t="s">
        <v>35407</v>
      </c>
      <c r="P109" t="s">
        <v>33135</v>
      </c>
      <c r="Q109" t="s">
        <v>48400</v>
      </c>
      <c r="R109" t="s">
        <v>35408</v>
      </c>
      <c r="T109" t="s">
        <v>75</v>
      </c>
      <c r="U109" t="s">
        <v>16658</v>
      </c>
      <c r="V109" t="s">
        <v>35409</v>
      </c>
      <c r="W109" t="s">
        <v>16666</v>
      </c>
      <c r="X109" t="s">
        <v>17440</v>
      </c>
      <c r="Y109" t="s">
        <v>76</v>
      </c>
      <c r="Z109" t="s">
        <v>96</v>
      </c>
      <c r="AA109" t="s">
        <v>17572</v>
      </c>
      <c r="AB109" t="s">
        <v>16672</v>
      </c>
      <c r="AC109" t="s">
        <v>123</v>
      </c>
      <c r="AD109" t="s">
        <v>48401</v>
      </c>
      <c r="AE109" t="s">
        <v>17636</v>
      </c>
      <c r="AF109" t="s">
        <v>48402</v>
      </c>
      <c r="AG109" t="s">
        <v>22433</v>
      </c>
      <c r="AH109" t="s">
        <v>16921</v>
      </c>
      <c r="AI109" t="s">
        <v>17899</v>
      </c>
      <c r="AJ109">
        <v>4</v>
      </c>
      <c r="AK109" t="s">
        <v>98</v>
      </c>
      <c r="AL109" t="s">
        <v>19410</v>
      </c>
      <c r="AM109" t="s">
        <v>3</v>
      </c>
      <c r="AN109" t="s">
        <v>19296</v>
      </c>
      <c r="AO109">
        <v>25</v>
      </c>
      <c r="AP109" t="s">
        <v>18038</v>
      </c>
      <c r="AQ109" t="s">
        <v>99</v>
      </c>
      <c r="AR109" t="s">
        <v>16792</v>
      </c>
      <c r="AT109">
        <v>0</v>
      </c>
      <c r="AU109">
        <v>0</v>
      </c>
      <c r="AV109" t="s">
        <v>17079</v>
      </c>
      <c r="BI109" t="s">
        <v>81</v>
      </c>
      <c r="BJ109" t="s">
        <v>81</v>
      </c>
      <c r="BK109" t="s">
        <v>81</v>
      </c>
      <c r="BL109" t="s">
        <v>48403</v>
      </c>
      <c r="BM109" t="s">
        <v>48404</v>
      </c>
      <c r="BN109" t="s">
        <v>48405</v>
      </c>
      <c r="BO109" t="s">
        <v>100</v>
      </c>
      <c r="BQ109" t="s">
        <v>48406</v>
      </c>
      <c r="BS109" t="s">
        <v>17202</v>
      </c>
      <c r="BT109" t="s">
        <v>19411</v>
      </c>
      <c r="BU109" t="s">
        <v>19412</v>
      </c>
      <c r="BV109" t="s">
        <v>48401</v>
      </c>
      <c r="BW109">
        <v>0</v>
      </c>
      <c r="BX109">
        <v>0</v>
      </c>
      <c r="CE109" t="s">
        <v>16920</v>
      </c>
      <c r="CF109" t="s">
        <v>48407</v>
      </c>
      <c r="CG109" t="s">
        <v>48408</v>
      </c>
      <c r="CH109" t="s">
        <v>48409</v>
      </c>
      <c r="CI109" t="s">
        <v>48410</v>
      </c>
      <c r="CJ109" t="s">
        <v>48411</v>
      </c>
      <c r="CK109" t="s">
        <v>16920</v>
      </c>
      <c r="CL109" t="s">
        <v>99</v>
      </c>
      <c r="CM109">
        <v>0</v>
      </c>
      <c r="CN109">
        <v>99.476799999999997</v>
      </c>
      <c r="CO109">
        <v>1.79</v>
      </c>
      <c r="CP109">
        <v>800</v>
      </c>
      <c r="CQ109" t="s">
        <v>17312</v>
      </c>
      <c r="CR109" t="s">
        <v>17313</v>
      </c>
      <c r="CT109" t="s">
        <v>19380</v>
      </c>
      <c r="DS109">
        <v>0</v>
      </c>
      <c r="DU109">
        <v>1</v>
      </c>
      <c r="DV109">
        <v>0</v>
      </c>
      <c r="DW109">
        <v>0</v>
      </c>
      <c r="DX109">
        <v>9</v>
      </c>
      <c r="DY109">
        <v>0</v>
      </c>
      <c r="DZ109">
        <v>0</v>
      </c>
      <c r="EC109" t="s">
        <v>21320</v>
      </c>
      <c r="ED109">
        <v>35</v>
      </c>
      <c r="EE109" cm="1">
        <f t="array" ref="EE109">SUM(COUNTIFS(Table_Pending_Today[job_type_code],{"WB","WQ","Z5","Z7","U8","QU","7W","2V","2W","2X"},Table_Pending_Today[Order_Number],Table_Pending_Today[[#This Row],[Order_Number]]))</f>
        <v>0</v>
      </c>
      <c r="EF109">
        <f>COUNTIFS(Table_Pending_Today[Order_Number],Table_Pending_Today[[#This Row],[Order_Number]],Table_Pending_Today[tech_contractor],"INHOUSE")</f>
        <v>0</v>
      </c>
      <c r="EG109">
        <f>COUNTIFS(Table_Pending_Today[Order_Number],Table_Pending_Today[[#This Row],[Order_Number]],Table_Pending_Today[tech_contractor],"CONTRACTOR")</f>
        <v>1</v>
      </c>
      <c r="EH109" cm="1">
        <f t="array" ref="EH109">SUM(COUNTIFS(Table_Pending_Today[job_type_code],{"XV","XQ","XT","XU"},Table_Pending_Today[Order_Number],Table_Pending_Today[[#This Row],[Order_Number]]))</f>
        <v>0</v>
      </c>
      <c r="EI109" cm="1">
        <f t="array" ref="EI109">SUM(COUNTIFS(Table_Pending_Today[job_type_code],{"XV","XQ","XT","XU"},Table_Pending_Today[Order_Number],Table_Pending_Today[[#This Row],[Order_Number]],Table_Pending_Today[In-House],1))</f>
        <v>0</v>
      </c>
      <c r="EJ109" cm="1">
        <f t="array" ref="EJ109">SUM(COUNTIFS(Table_Pending_Today[job_type_code],{"XV","XQ","XT","XU"},Table_Pending_Today[Order_Number],Table_Pending_Today[[#This Row],[Order_Number]],Table_Pending_Today[Contractor],1))</f>
        <v>0</v>
      </c>
      <c r="EK109" cm="1">
        <f t="array" ref="EK109">SUM(COUNTIFS(Table_Pending_Today[job_type_code],{"WB","WQ","Z5","Z7","U8","QU","7W","2V","2W","2X"},Table_Pending_Today[Order_Number],Table_Pending_Today[[#This Row],[Order_Number]]))</f>
        <v>0</v>
      </c>
      <c r="EL109" cm="1">
        <f t="array" ref="EL109">SUM(COUNTIFS(Table_Pending_Today[job_type_code],{"WB","WQ","Z5","Z7","U8","QU","7W","2V","2W","2X"},Table_Pending_Today[In-House],1,Table_Pending_Today[Order_Number],Table_Pending_Today[[#This Row],[Order_Number]]))</f>
        <v>0</v>
      </c>
      <c r="EM109" cm="1">
        <f t="array" ref="EM109">SUM(COUNTIFS(Table_Pending_Today[job_type_code],{"WB","WQ","Z5","Z7","U8","QU","7W","2V","2W","2X"},Table_Pending_Today[Contractor],1,Table_Pending_Today[Order_Number],Table_Pending_Today[[#This Row],[Order_Number]]))</f>
        <v>0</v>
      </c>
      <c r="EN109" cm="1">
        <f t="array" ref="EN109">IF(SUM(COUNTIFS(Table_Pending_Today[Order_Type_Desc],{"Install","Service Order","Restart"},Table_Pending_Today[Order_Number],Table_Pending_Today[[#This Row],[Order_Number]]))&gt;0,1,0)</f>
        <v>1</v>
      </c>
      <c r="EO109" cm="1">
        <f t="array" ref="EO109">IF(SUM(COUNTIFS(Table_Pending_Today[Order_Type_Desc],{"Install","Service Order","Restart"},Table_Pending_Today[In-House],1,Table_Pending_Today[Order_Number],Table_Pending_Today[[#This Row],[Order_Number]]))&gt;0,1,0)</f>
        <v>0</v>
      </c>
      <c r="EP109" cm="1">
        <f t="array" ref="EP109">IF(SUM(COUNTIFS(Table_Pending_Today[Order_Type_Desc],{"Install","Service Order","Restart"},Table_Pending_Today[Contractor],1,Table_Pending_Today[Order_Number],Table_Pending_Today[[#This Row],[Order_Number]]))&gt;0,1,0)</f>
        <v>1</v>
      </c>
      <c r="EQ109">
        <f>IF(SUM(COUNTIFS(Table_Pending_Today[Order_Type_Desc],"Special Request",Table_Pending_Today[Bury_Drop],0,Table_Pending_Today[In-House],1,Table_Pending_Today[Order_Number],Table_Pending_Today[[#This Row],[Order_Number]]))&gt;0,1,0)</f>
        <v>0</v>
      </c>
      <c r="ER109">
        <f>SUM(COUNTIFS(Table_Pending_Today[Order_Type_Desc],"Special Request",Table_Pending_Today[Bury_Drop],0,Table_Pending_Today[Contractor],1,Table_Pending_Today[Order_Number],Table_Pending_Today[[#This Row],[Order_Number]]))</f>
        <v>0</v>
      </c>
    </row>
    <row r="110" spans="1:148" x14ac:dyDescent="0.25">
      <c r="A110" t="s">
        <v>22433</v>
      </c>
      <c r="B110" t="s">
        <v>68448</v>
      </c>
      <c r="C110" t="s">
        <v>1</v>
      </c>
      <c r="D110" t="s">
        <v>26157</v>
      </c>
      <c r="E110" t="s">
        <v>26158</v>
      </c>
      <c r="F110" t="s">
        <v>26159</v>
      </c>
      <c r="G110">
        <v>428795</v>
      </c>
      <c r="H110" t="s">
        <v>72</v>
      </c>
      <c r="I110" t="s">
        <v>89</v>
      </c>
      <c r="J110" t="s">
        <v>16935</v>
      </c>
      <c r="K110" t="s">
        <v>73</v>
      </c>
      <c r="L110">
        <v>5</v>
      </c>
      <c r="M110" t="s">
        <v>26160</v>
      </c>
      <c r="N110" t="s">
        <v>26161</v>
      </c>
      <c r="P110" t="s">
        <v>101</v>
      </c>
      <c r="Q110" t="s">
        <v>17741</v>
      </c>
      <c r="R110" t="s">
        <v>26163</v>
      </c>
      <c r="T110" t="s">
        <v>75</v>
      </c>
      <c r="U110" t="s">
        <v>16658</v>
      </c>
      <c r="V110" t="s">
        <v>26164</v>
      </c>
      <c r="W110" t="s">
        <v>16665</v>
      </c>
      <c r="X110" t="s">
        <v>16748</v>
      </c>
      <c r="Y110" t="s">
        <v>76</v>
      </c>
      <c r="Z110" t="s">
        <v>77</v>
      </c>
      <c r="AA110" t="s">
        <v>101</v>
      </c>
      <c r="AB110" t="s">
        <v>16743</v>
      </c>
      <c r="AC110" t="s">
        <v>102</v>
      </c>
      <c r="AD110" t="s">
        <v>48296</v>
      </c>
      <c r="AE110" t="s">
        <v>18938</v>
      </c>
      <c r="AF110" t="s">
        <v>48297</v>
      </c>
      <c r="AG110" t="s">
        <v>22433</v>
      </c>
      <c r="AH110" t="s">
        <v>16937</v>
      </c>
      <c r="AI110" t="s">
        <v>19187</v>
      </c>
      <c r="AJ110">
        <v>2</v>
      </c>
      <c r="AK110" t="s">
        <v>98</v>
      </c>
      <c r="AL110" t="s">
        <v>17970</v>
      </c>
      <c r="AM110" t="s">
        <v>87</v>
      </c>
      <c r="AO110">
        <v>18</v>
      </c>
      <c r="AP110" t="s">
        <v>91</v>
      </c>
      <c r="AQ110" t="s">
        <v>80</v>
      </c>
      <c r="AR110" t="s">
        <v>16936</v>
      </c>
      <c r="AT110">
        <v>1</v>
      </c>
      <c r="AU110">
        <v>0</v>
      </c>
      <c r="AV110" t="s">
        <v>16839</v>
      </c>
      <c r="BI110" t="s">
        <v>81</v>
      </c>
      <c r="BJ110" t="s">
        <v>81</v>
      </c>
      <c r="BK110" t="s">
        <v>81</v>
      </c>
      <c r="BM110" t="s">
        <v>48298</v>
      </c>
      <c r="BN110" t="s">
        <v>48290</v>
      </c>
      <c r="BQ110" t="s">
        <v>48299</v>
      </c>
      <c r="BS110" t="s">
        <v>17202</v>
      </c>
      <c r="BT110" t="s">
        <v>17744</v>
      </c>
      <c r="BU110" t="s">
        <v>18583</v>
      </c>
      <c r="BV110" t="s">
        <v>48296</v>
      </c>
      <c r="BW110">
        <v>0</v>
      </c>
      <c r="BX110">
        <v>0</v>
      </c>
      <c r="CE110" t="s">
        <v>16880</v>
      </c>
      <c r="CF110" t="s">
        <v>16881</v>
      </c>
      <c r="CG110" t="s">
        <v>16882</v>
      </c>
      <c r="CK110" t="s">
        <v>16947</v>
      </c>
      <c r="CL110" t="s">
        <v>80</v>
      </c>
      <c r="CM110">
        <v>0</v>
      </c>
      <c r="CN110">
        <v>94.276300000000006</v>
      </c>
      <c r="CO110">
        <v>11.85</v>
      </c>
      <c r="CP110">
        <v>75</v>
      </c>
      <c r="CQ110" t="s">
        <v>17312</v>
      </c>
      <c r="CR110" t="s">
        <v>17313</v>
      </c>
      <c r="CS110" t="s">
        <v>17314</v>
      </c>
      <c r="CT110" t="s">
        <v>19385</v>
      </c>
      <c r="CU110" t="s">
        <v>16885</v>
      </c>
      <c r="DS110">
        <v>0</v>
      </c>
      <c r="DU110">
        <v>1</v>
      </c>
      <c r="DV110">
        <v>0</v>
      </c>
      <c r="DW110">
        <v>0</v>
      </c>
      <c r="DY110">
        <v>0</v>
      </c>
      <c r="DZ110">
        <v>0</v>
      </c>
      <c r="EC110" t="s">
        <v>21337</v>
      </c>
      <c r="ED110">
        <v>5</v>
      </c>
      <c r="EE110" cm="1">
        <f t="array" ref="EE110">SUM(COUNTIFS(Table_Pending_Today[job_type_code],{"WB","WQ","Z5","Z7","U8","QU","7W","2V","2W","2X"},Table_Pending_Today[Order_Number],Table_Pending_Today[[#This Row],[Order_Number]]))</f>
        <v>0</v>
      </c>
      <c r="EF110">
        <f>COUNTIFS(Table_Pending_Today[Order_Number],Table_Pending_Today[[#This Row],[Order_Number]],Table_Pending_Today[tech_contractor],"INHOUSE")</f>
        <v>1</v>
      </c>
      <c r="EG110">
        <f>COUNTIFS(Table_Pending_Today[Order_Number],Table_Pending_Today[[#This Row],[Order_Number]],Table_Pending_Today[tech_contractor],"CONTRACTOR")</f>
        <v>0</v>
      </c>
      <c r="EH110" cm="1">
        <f t="array" ref="EH110">SUM(COUNTIFS(Table_Pending_Today[job_type_code],{"XV","XQ","XT","XU"},Table_Pending_Today[Order_Number],Table_Pending_Today[[#This Row],[Order_Number]]))</f>
        <v>0</v>
      </c>
      <c r="EI110" cm="1">
        <f t="array" ref="EI110">SUM(COUNTIFS(Table_Pending_Today[job_type_code],{"XV","XQ","XT","XU"},Table_Pending_Today[Order_Number],Table_Pending_Today[[#This Row],[Order_Number]],Table_Pending_Today[In-House],1))</f>
        <v>0</v>
      </c>
      <c r="EJ110" cm="1">
        <f t="array" ref="EJ110">SUM(COUNTIFS(Table_Pending_Today[job_type_code],{"XV","XQ","XT","XU"},Table_Pending_Today[Order_Number],Table_Pending_Today[[#This Row],[Order_Number]],Table_Pending_Today[Contractor],1))</f>
        <v>0</v>
      </c>
      <c r="EK110" cm="1">
        <f t="array" ref="EK110">SUM(COUNTIFS(Table_Pending_Today[job_type_code],{"WB","WQ","Z5","Z7","U8","QU","7W","2V","2W","2X"},Table_Pending_Today[Order_Number],Table_Pending_Today[[#This Row],[Order_Number]]))</f>
        <v>0</v>
      </c>
      <c r="EL110" cm="1">
        <f t="array" ref="EL110">SUM(COUNTIFS(Table_Pending_Today[job_type_code],{"WB","WQ","Z5","Z7","U8","QU","7W","2V","2W","2X"},Table_Pending_Today[In-House],1,Table_Pending_Today[Order_Number],Table_Pending_Today[[#This Row],[Order_Number]]))</f>
        <v>0</v>
      </c>
      <c r="EM110" cm="1">
        <f t="array" ref="EM110">SUM(COUNTIFS(Table_Pending_Today[job_type_code],{"WB","WQ","Z5","Z7","U8","QU","7W","2V","2W","2X"},Table_Pending_Today[Contractor],1,Table_Pending_Today[Order_Number],Table_Pending_Today[[#This Row],[Order_Number]]))</f>
        <v>0</v>
      </c>
      <c r="EN110" cm="1">
        <f t="array" ref="EN110">IF(SUM(COUNTIFS(Table_Pending_Today[Order_Type_Desc],{"Install","Service Order","Restart"},Table_Pending_Today[Order_Number],Table_Pending_Today[[#This Row],[Order_Number]]))&gt;0,1,0)</f>
        <v>0</v>
      </c>
      <c r="EO110" cm="1">
        <f t="array" ref="EO110">IF(SUM(COUNTIFS(Table_Pending_Today[Order_Type_Desc],{"Install","Service Order","Restart"},Table_Pending_Today[In-House],1,Table_Pending_Today[Order_Number],Table_Pending_Today[[#This Row],[Order_Number]]))&gt;0,1,0)</f>
        <v>0</v>
      </c>
      <c r="EP110" cm="1">
        <f t="array" ref="EP110">IF(SUM(COUNTIFS(Table_Pending_Today[Order_Type_Desc],{"Install","Service Order","Restart"},Table_Pending_Today[Contractor],1,Table_Pending_Today[Order_Number],Table_Pending_Today[[#This Row],[Order_Number]]))&gt;0,1,0)</f>
        <v>0</v>
      </c>
      <c r="EQ110">
        <f>IF(SUM(COUNTIFS(Table_Pending_Today[Order_Type_Desc],"Special Request",Table_Pending_Today[Bury_Drop],0,Table_Pending_Today[In-House],1,Table_Pending_Today[Order_Number],Table_Pending_Today[[#This Row],[Order_Number]]))&gt;0,1,0)</f>
        <v>0</v>
      </c>
      <c r="ER110">
        <f>SUM(COUNTIFS(Table_Pending_Today[Order_Type_Desc],"Special Request",Table_Pending_Today[Bury_Drop],0,Table_Pending_Today[Contractor],1,Table_Pending_Today[Order_Number],Table_Pending_Today[[#This Row],[Order_Number]]))</f>
        <v>0</v>
      </c>
    </row>
    <row r="111" spans="1:148" x14ac:dyDescent="0.25">
      <c r="A111" t="s">
        <v>22433</v>
      </c>
      <c r="B111" t="s">
        <v>68448</v>
      </c>
      <c r="C111" t="s">
        <v>1</v>
      </c>
      <c r="D111" t="s">
        <v>27584</v>
      </c>
      <c r="E111" t="s">
        <v>27585</v>
      </c>
      <c r="F111" t="s">
        <v>27586</v>
      </c>
      <c r="G111">
        <v>447966</v>
      </c>
      <c r="H111" t="s">
        <v>72</v>
      </c>
      <c r="I111" t="s">
        <v>89</v>
      </c>
      <c r="J111" t="s">
        <v>16798</v>
      </c>
      <c r="K111" t="s">
        <v>73</v>
      </c>
      <c r="L111">
        <v>3</v>
      </c>
      <c r="M111" t="s">
        <v>27587</v>
      </c>
      <c r="N111" t="s">
        <v>27588</v>
      </c>
      <c r="P111" t="s">
        <v>27589</v>
      </c>
      <c r="Q111" t="s">
        <v>49285</v>
      </c>
      <c r="R111" t="s">
        <v>287</v>
      </c>
      <c r="T111" t="s">
        <v>75</v>
      </c>
      <c r="U111" t="s">
        <v>16658</v>
      </c>
      <c r="V111" t="s">
        <v>27591</v>
      </c>
      <c r="W111" t="s">
        <v>16666</v>
      </c>
      <c r="X111" t="s">
        <v>18465</v>
      </c>
      <c r="Y111" t="s">
        <v>76</v>
      </c>
      <c r="Z111" t="s">
        <v>77</v>
      </c>
      <c r="AA111" t="s">
        <v>90</v>
      </c>
      <c r="AB111" t="s">
        <v>17230</v>
      </c>
      <c r="AC111" t="s">
        <v>48619</v>
      </c>
      <c r="AD111" t="s">
        <v>49286</v>
      </c>
      <c r="AE111" t="s">
        <v>19187</v>
      </c>
      <c r="AF111" t="s">
        <v>49287</v>
      </c>
      <c r="AG111" t="s">
        <v>22433</v>
      </c>
      <c r="AH111" t="s">
        <v>16963</v>
      </c>
      <c r="AI111" t="s">
        <v>19945</v>
      </c>
      <c r="AJ111">
        <v>1</v>
      </c>
      <c r="AK111" t="s">
        <v>98</v>
      </c>
      <c r="AL111" t="s">
        <v>79</v>
      </c>
      <c r="AO111">
        <v>18</v>
      </c>
      <c r="AP111" t="s">
        <v>91</v>
      </c>
      <c r="AQ111" t="s">
        <v>80</v>
      </c>
      <c r="AR111" t="s">
        <v>16799</v>
      </c>
      <c r="AT111">
        <v>0</v>
      </c>
      <c r="AU111">
        <v>0</v>
      </c>
      <c r="AV111" t="s">
        <v>17079</v>
      </c>
      <c r="BI111" t="s">
        <v>81</v>
      </c>
      <c r="BJ111" t="s">
        <v>81</v>
      </c>
      <c r="BK111" t="s">
        <v>81</v>
      </c>
      <c r="BM111" t="s">
        <v>49291</v>
      </c>
      <c r="BN111" t="s">
        <v>49292</v>
      </c>
      <c r="BQ111" t="s">
        <v>49293</v>
      </c>
      <c r="BS111" t="s">
        <v>17202</v>
      </c>
      <c r="BV111" t="s">
        <v>49286</v>
      </c>
      <c r="BW111">
        <v>0</v>
      </c>
      <c r="BX111">
        <v>0</v>
      </c>
      <c r="CE111" t="s">
        <v>16880</v>
      </c>
      <c r="CF111" t="s">
        <v>16881</v>
      </c>
      <c r="CG111" t="s">
        <v>16882</v>
      </c>
      <c r="CK111" t="s">
        <v>17960</v>
      </c>
      <c r="CL111" t="s">
        <v>80</v>
      </c>
      <c r="CM111">
        <v>0</v>
      </c>
      <c r="CN111">
        <v>97.113900000000001</v>
      </c>
      <c r="CO111">
        <v>5.97</v>
      </c>
      <c r="CP111">
        <v>0</v>
      </c>
      <c r="CQ111" t="s">
        <v>17312</v>
      </c>
      <c r="CR111" t="s">
        <v>17313</v>
      </c>
      <c r="CS111" t="s">
        <v>49288</v>
      </c>
      <c r="CT111" t="s">
        <v>49289</v>
      </c>
      <c r="CU111" t="s">
        <v>17960</v>
      </c>
      <c r="CV111" t="s">
        <v>49290</v>
      </c>
      <c r="DU111">
        <v>1</v>
      </c>
      <c r="DV111">
        <v>0</v>
      </c>
      <c r="DW111">
        <v>0</v>
      </c>
      <c r="DY111">
        <v>0</v>
      </c>
      <c r="DZ111">
        <v>0</v>
      </c>
      <c r="EC111" t="s">
        <v>21330</v>
      </c>
      <c r="ED111">
        <v>3</v>
      </c>
      <c r="EE111" cm="1">
        <f t="array" ref="EE111">SUM(COUNTIFS(Table_Pending_Today[job_type_code],{"WB","WQ","Z5","Z7","U8","QU","7W","2V","2W","2X"},Table_Pending_Today[Order_Number],Table_Pending_Today[[#This Row],[Order_Number]]))</f>
        <v>0</v>
      </c>
      <c r="EF111">
        <f>COUNTIFS(Table_Pending_Today[Order_Number],Table_Pending_Today[[#This Row],[Order_Number]],Table_Pending_Today[tech_contractor],"INHOUSE")</f>
        <v>0</v>
      </c>
      <c r="EG111">
        <f>COUNTIFS(Table_Pending_Today[Order_Number],Table_Pending_Today[[#This Row],[Order_Number]],Table_Pending_Today[tech_contractor],"CONTRACTOR")</f>
        <v>0</v>
      </c>
      <c r="EH111" cm="1">
        <f t="array" ref="EH111">SUM(COUNTIFS(Table_Pending_Today[job_type_code],{"XV","XQ","XT","XU"},Table_Pending_Today[Order_Number],Table_Pending_Today[[#This Row],[Order_Number]]))</f>
        <v>0</v>
      </c>
      <c r="EI111" cm="1">
        <f t="array" ref="EI111">SUM(COUNTIFS(Table_Pending_Today[job_type_code],{"XV","XQ","XT","XU"},Table_Pending_Today[Order_Number],Table_Pending_Today[[#This Row],[Order_Number]],Table_Pending_Today[In-House],1))</f>
        <v>0</v>
      </c>
      <c r="EJ111" cm="1">
        <f t="array" ref="EJ111">SUM(COUNTIFS(Table_Pending_Today[job_type_code],{"XV","XQ","XT","XU"},Table_Pending_Today[Order_Number],Table_Pending_Today[[#This Row],[Order_Number]],Table_Pending_Today[Contractor],1))</f>
        <v>0</v>
      </c>
      <c r="EK111" cm="1">
        <f t="array" ref="EK111">SUM(COUNTIFS(Table_Pending_Today[job_type_code],{"WB","WQ","Z5","Z7","U8","QU","7W","2V","2W","2X"},Table_Pending_Today[Order_Number],Table_Pending_Today[[#This Row],[Order_Number]]))</f>
        <v>0</v>
      </c>
      <c r="EL111" cm="1">
        <f t="array" ref="EL111">SUM(COUNTIFS(Table_Pending_Today[job_type_code],{"WB","WQ","Z5","Z7","U8","QU","7W","2V","2W","2X"},Table_Pending_Today[In-House],1,Table_Pending_Today[Order_Number],Table_Pending_Today[[#This Row],[Order_Number]]))</f>
        <v>0</v>
      </c>
      <c r="EM111" cm="1">
        <f t="array" ref="EM111">SUM(COUNTIFS(Table_Pending_Today[job_type_code],{"WB","WQ","Z5","Z7","U8","QU","7W","2V","2W","2X"},Table_Pending_Today[Contractor],1,Table_Pending_Today[Order_Number],Table_Pending_Today[[#This Row],[Order_Number]]))</f>
        <v>0</v>
      </c>
      <c r="EN111" cm="1">
        <f t="array" ref="EN111">IF(SUM(COUNTIFS(Table_Pending_Today[Order_Type_Desc],{"Install","Service Order","Restart"},Table_Pending_Today[Order_Number],Table_Pending_Today[[#This Row],[Order_Number]]))&gt;0,1,0)</f>
        <v>0</v>
      </c>
      <c r="EO111" cm="1">
        <f t="array" ref="EO111">IF(SUM(COUNTIFS(Table_Pending_Today[Order_Type_Desc],{"Install","Service Order","Restart"},Table_Pending_Today[In-House],1,Table_Pending_Today[Order_Number],Table_Pending_Today[[#This Row],[Order_Number]]))&gt;0,1,0)</f>
        <v>0</v>
      </c>
      <c r="EP111" cm="1">
        <f t="array" ref="EP111">IF(SUM(COUNTIFS(Table_Pending_Today[Order_Type_Desc],{"Install","Service Order","Restart"},Table_Pending_Today[Contractor],1,Table_Pending_Today[Order_Number],Table_Pending_Today[[#This Row],[Order_Number]]))&gt;0,1,0)</f>
        <v>0</v>
      </c>
      <c r="EQ111">
        <f>IF(SUM(COUNTIFS(Table_Pending_Today[Order_Type_Desc],"Special Request",Table_Pending_Today[Bury_Drop],0,Table_Pending_Today[In-House],1,Table_Pending_Today[Order_Number],Table_Pending_Today[[#This Row],[Order_Number]]))&gt;0,1,0)</f>
        <v>0</v>
      </c>
      <c r="ER111">
        <f>SUM(COUNTIFS(Table_Pending_Today[Order_Type_Desc],"Special Request",Table_Pending_Today[Bury_Drop],0,Table_Pending_Today[Contractor],1,Table_Pending_Today[Order_Number],Table_Pending_Today[[#This Row],[Order_Number]]))</f>
        <v>0</v>
      </c>
    </row>
    <row r="112" spans="1:148" x14ac:dyDescent="0.25">
      <c r="A112" t="s">
        <v>22433</v>
      </c>
      <c r="B112" t="s">
        <v>68448</v>
      </c>
      <c r="C112" t="s">
        <v>1</v>
      </c>
      <c r="D112" t="s">
        <v>49300</v>
      </c>
      <c r="E112" t="s">
        <v>49301</v>
      </c>
      <c r="F112" t="s">
        <v>49302</v>
      </c>
      <c r="G112">
        <v>450403</v>
      </c>
      <c r="H112" t="s">
        <v>16820</v>
      </c>
      <c r="I112" t="s">
        <v>17420</v>
      </c>
      <c r="J112" t="s">
        <v>16791</v>
      </c>
      <c r="K112" t="s">
        <v>73</v>
      </c>
      <c r="L112">
        <v>2</v>
      </c>
      <c r="M112" t="s">
        <v>49303</v>
      </c>
      <c r="N112" t="s">
        <v>49304</v>
      </c>
      <c r="P112" t="s">
        <v>18018</v>
      </c>
      <c r="Q112" t="s">
        <v>18027</v>
      </c>
      <c r="R112" t="s">
        <v>49305</v>
      </c>
      <c r="T112" t="s">
        <v>75</v>
      </c>
      <c r="U112" t="s">
        <v>16658</v>
      </c>
      <c r="V112" t="s">
        <v>49306</v>
      </c>
      <c r="W112" t="s">
        <v>16665</v>
      </c>
      <c r="X112" t="s">
        <v>18137</v>
      </c>
      <c r="Y112" t="s">
        <v>84</v>
      </c>
      <c r="Z112" t="s">
        <v>85</v>
      </c>
      <c r="AA112" t="s">
        <v>90</v>
      </c>
      <c r="AB112" t="s">
        <v>16837</v>
      </c>
      <c r="AC112" t="s">
        <v>17113</v>
      </c>
      <c r="AD112" t="s">
        <v>49307</v>
      </c>
      <c r="AE112" t="s">
        <v>19945</v>
      </c>
      <c r="AF112" t="s">
        <v>49308</v>
      </c>
      <c r="AG112" t="s">
        <v>22433</v>
      </c>
      <c r="AH112" t="s">
        <v>16779</v>
      </c>
      <c r="AI112" t="s">
        <v>22433</v>
      </c>
      <c r="AJ112">
        <v>0</v>
      </c>
      <c r="AL112" t="s">
        <v>79</v>
      </c>
      <c r="AO112">
        <v>30</v>
      </c>
      <c r="AP112" t="s">
        <v>17421</v>
      </c>
      <c r="AQ112" t="s">
        <v>118</v>
      </c>
      <c r="AR112" t="s">
        <v>19392</v>
      </c>
      <c r="AT112">
        <v>0</v>
      </c>
      <c r="AU112">
        <v>0</v>
      </c>
      <c r="AV112" t="s">
        <v>16839</v>
      </c>
      <c r="BI112" t="s">
        <v>81</v>
      </c>
      <c r="BJ112" t="s">
        <v>81</v>
      </c>
      <c r="BK112" t="s">
        <v>81</v>
      </c>
      <c r="BL112" t="s">
        <v>21571</v>
      </c>
      <c r="BM112" t="s">
        <v>49312</v>
      </c>
      <c r="BN112" t="s">
        <v>49313</v>
      </c>
      <c r="BO112" t="s">
        <v>49314</v>
      </c>
      <c r="BQ112" t="s">
        <v>18444</v>
      </c>
      <c r="BR112" t="s">
        <v>235</v>
      </c>
      <c r="BS112" t="s">
        <v>84</v>
      </c>
      <c r="BV112" t="s">
        <v>49307</v>
      </c>
      <c r="BW112">
        <v>0</v>
      </c>
      <c r="BX112">
        <v>0</v>
      </c>
      <c r="BY112" t="s">
        <v>16821</v>
      </c>
      <c r="CE112" t="s">
        <v>17008</v>
      </c>
      <c r="CF112" t="s">
        <v>49310</v>
      </c>
      <c r="CG112" t="s">
        <v>49315</v>
      </c>
      <c r="CH112" t="s">
        <v>49311</v>
      </c>
      <c r="CI112" t="s">
        <v>18143</v>
      </c>
      <c r="CJ112" t="s">
        <v>17608</v>
      </c>
      <c r="CK112" t="s">
        <v>17008</v>
      </c>
      <c r="CL112" t="s">
        <v>118</v>
      </c>
      <c r="CM112">
        <v>0</v>
      </c>
      <c r="CN112">
        <v>83.620699999999999</v>
      </c>
      <c r="CO112">
        <v>6140.84</v>
      </c>
      <c r="CP112">
        <v>0</v>
      </c>
      <c r="CQ112" t="s">
        <v>17315</v>
      </c>
      <c r="CR112" t="s">
        <v>49309</v>
      </c>
      <c r="CT112" t="s">
        <v>17482</v>
      </c>
      <c r="DS112">
        <v>0</v>
      </c>
      <c r="DU112">
        <v>1</v>
      </c>
      <c r="DV112">
        <v>0</v>
      </c>
      <c r="DW112">
        <v>0</v>
      </c>
      <c r="DY112">
        <v>0</v>
      </c>
      <c r="DZ112">
        <v>0</v>
      </c>
      <c r="EC112" t="s">
        <v>21336</v>
      </c>
      <c r="ED112">
        <v>2</v>
      </c>
      <c r="EE112" cm="1">
        <f t="array" ref="EE112">SUM(COUNTIFS(Table_Pending_Today[job_type_code],{"WB","WQ","Z5","Z7","U8","QU","7W","2V","2W","2X"},Table_Pending_Today[Order_Number],Table_Pending_Today[[#This Row],[Order_Number]]))</f>
        <v>0</v>
      </c>
      <c r="EF112">
        <f>COUNTIFS(Table_Pending_Today[Order_Number],Table_Pending_Today[[#This Row],[Order_Number]],Table_Pending_Today[tech_contractor],"INHOUSE")</f>
        <v>0</v>
      </c>
      <c r="EG112">
        <f>COUNTIFS(Table_Pending_Today[Order_Number],Table_Pending_Today[[#This Row],[Order_Number]],Table_Pending_Today[tech_contractor],"CONTRACTOR")</f>
        <v>0</v>
      </c>
      <c r="EH112" cm="1">
        <f t="array" ref="EH112">SUM(COUNTIFS(Table_Pending_Today[job_type_code],{"XV","XQ","XT","XU"},Table_Pending_Today[Order_Number],Table_Pending_Today[[#This Row],[Order_Number]]))</f>
        <v>0</v>
      </c>
      <c r="EI112" cm="1">
        <f t="array" ref="EI112">SUM(COUNTIFS(Table_Pending_Today[job_type_code],{"XV","XQ","XT","XU"},Table_Pending_Today[Order_Number],Table_Pending_Today[[#This Row],[Order_Number]],Table_Pending_Today[In-House],1))</f>
        <v>0</v>
      </c>
      <c r="EJ112" cm="1">
        <f t="array" ref="EJ112">SUM(COUNTIFS(Table_Pending_Today[job_type_code],{"XV","XQ","XT","XU"},Table_Pending_Today[Order_Number],Table_Pending_Today[[#This Row],[Order_Number]],Table_Pending_Today[Contractor],1))</f>
        <v>0</v>
      </c>
      <c r="EK112" cm="1">
        <f t="array" ref="EK112">SUM(COUNTIFS(Table_Pending_Today[job_type_code],{"WB","WQ","Z5","Z7","U8","QU","7W","2V","2W","2X"},Table_Pending_Today[Order_Number],Table_Pending_Today[[#This Row],[Order_Number]]))</f>
        <v>0</v>
      </c>
      <c r="EL112" cm="1">
        <f t="array" ref="EL112">SUM(COUNTIFS(Table_Pending_Today[job_type_code],{"WB","WQ","Z5","Z7","U8","QU","7W","2V","2W","2X"},Table_Pending_Today[In-House],1,Table_Pending_Today[Order_Number],Table_Pending_Today[[#This Row],[Order_Number]]))</f>
        <v>0</v>
      </c>
      <c r="EM112" cm="1">
        <f t="array" ref="EM112">SUM(COUNTIFS(Table_Pending_Today[job_type_code],{"WB","WQ","Z5","Z7","U8","QU","7W","2V","2W","2X"},Table_Pending_Today[Contractor],1,Table_Pending_Today[Order_Number],Table_Pending_Today[[#This Row],[Order_Number]]))</f>
        <v>0</v>
      </c>
      <c r="EN112" cm="1">
        <f t="array" ref="EN112">IF(SUM(COUNTIFS(Table_Pending_Today[Order_Type_Desc],{"Install","Service Order","Restart"},Table_Pending_Today[Order_Number],Table_Pending_Today[[#This Row],[Order_Number]]))&gt;0,1,0)</f>
        <v>1</v>
      </c>
      <c r="EO112" cm="1">
        <f t="array" ref="EO112">IF(SUM(COUNTIFS(Table_Pending_Today[Order_Type_Desc],{"Install","Service Order","Restart"},Table_Pending_Today[In-House],1,Table_Pending_Today[Order_Number],Table_Pending_Today[[#This Row],[Order_Number]]))&gt;0,1,0)</f>
        <v>0</v>
      </c>
      <c r="EP112" cm="1">
        <f t="array" ref="EP112">IF(SUM(COUNTIFS(Table_Pending_Today[Order_Type_Desc],{"Install","Service Order","Restart"},Table_Pending_Today[Contractor],1,Table_Pending_Today[Order_Number],Table_Pending_Today[[#This Row],[Order_Number]]))&gt;0,1,0)</f>
        <v>0</v>
      </c>
      <c r="EQ112">
        <f>IF(SUM(COUNTIFS(Table_Pending_Today[Order_Type_Desc],"Special Request",Table_Pending_Today[Bury_Drop],0,Table_Pending_Today[In-House],1,Table_Pending_Today[Order_Number],Table_Pending_Today[[#This Row],[Order_Number]]))&gt;0,1,0)</f>
        <v>0</v>
      </c>
      <c r="ER112">
        <f>SUM(COUNTIFS(Table_Pending_Today[Order_Type_Desc],"Special Request",Table_Pending_Today[Bury_Drop],0,Table_Pending_Today[Contractor],1,Table_Pending_Today[Order_Number],Table_Pending_Today[[#This Row],[Order_Number]]))</f>
        <v>0</v>
      </c>
    </row>
    <row r="113" spans="1:148" x14ac:dyDescent="0.25">
      <c r="A113" t="s">
        <v>22433</v>
      </c>
      <c r="B113" t="s">
        <v>68448</v>
      </c>
      <c r="C113" t="s">
        <v>1</v>
      </c>
      <c r="D113" t="s">
        <v>39221</v>
      </c>
      <c r="E113" t="s">
        <v>39222</v>
      </c>
      <c r="F113" t="s">
        <v>39223</v>
      </c>
      <c r="G113">
        <v>450858</v>
      </c>
      <c r="H113" t="s">
        <v>72</v>
      </c>
      <c r="I113" t="s">
        <v>89</v>
      </c>
      <c r="J113" t="s">
        <v>16798</v>
      </c>
      <c r="K113" t="s">
        <v>73</v>
      </c>
      <c r="L113">
        <v>2</v>
      </c>
      <c r="M113" t="s">
        <v>39224</v>
      </c>
      <c r="N113" t="s">
        <v>39225</v>
      </c>
      <c r="P113" t="s">
        <v>16740</v>
      </c>
      <c r="Q113" t="s">
        <v>21334</v>
      </c>
      <c r="R113" t="s">
        <v>39227</v>
      </c>
      <c r="T113" t="s">
        <v>75</v>
      </c>
      <c r="U113" t="s">
        <v>16658</v>
      </c>
      <c r="V113" t="s">
        <v>39228</v>
      </c>
      <c r="W113" t="s">
        <v>16665</v>
      </c>
      <c r="X113" t="s">
        <v>17192</v>
      </c>
      <c r="Y113" t="s">
        <v>76</v>
      </c>
      <c r="Z113" t="s">
        <v>96</v>
      </c>
      <c r="AA113" t="s">
        <v>16740</v>
      </c>
      <c r="AB113" t="s">
        <v>16743</v>
      </c>
      <c r="AC113" t="s">
        <v>17332</v>
      </c>
      <c r="AD113" t="s">
        <v>49316</v>
      </c>
      <c r="AE113" t="s">
        <v>19945</v>
      </c>
      <c r="AF113" t="s">
        <v>21395</v>
      </c>
      <c r="AG113" t="s">
        <v>22433</v>
      </c>
      <c r="AH113" t="s">
        <v>16836</v>
      </c>
      <c r="AI113" t="s">
        <v>19945</v>
      </c>
      <c r="AJ113">
        <v>1</v>
      </c>
      <c r="AK113" t="s">
        <v>16793</v>
      </c>
      <c r="AL113" t="s">
        <v>79</v>
      </c>
      <c r="AO113">
        <v>18</v>
      </c>
      <c r="AP113" t="s">
        <v>91</v>
      </c>
      <c r="AQ113" t="s">
        <v>80</v>
      </c>
      <c r="AR113" t="s">
        <v>16799</v>
      </c>
      <c r="AT113">
        <v>0</v>
      </c>
      <c r="AU113">
        <v>0</v>
      </c>
      <c r="AV113" t="s">
        <v>16839</v>
      </c>
      <c r="BI113" t="s">
        <v>81</v>
      </c>
      <c r="BJ113" t="s">
        <v>81</v>
      </c>
      <c r="BK113" t="s">
        <v>81</v>
      </c>
      <c r="BM113" t="s">
        <v>49317</v>
      </c>
      <c r="BN113" t="s">
        <v>49318</v>
      </c>
      <c r="BP113" t="s">
        <v>49319</v>
      </c>
      <c r="BQ113" t="s">
        <v>49319</v>
      </c>
      <c r="BS113" t="s">
        <v>17202</v>
      </c>
      <c r="BV113" t="s">
        <v>49316</v>
      </c>
      <c r="BW113">
        <v>0</v>
      </c>
      <c r="BX113">
        <v>0</v>
      </c>
      <c r="CE113" t="s">
        <v>16880</v>
      </c>
      <c r="CF113" t="s">
        <v>16881</v>
      </c>
      <c r="CG113" t="s">
        <v>16882</v>
      </c>
      <c r="CK113" t="s">
        <v>16920</v>
      </c>
      <c r="CL113" t="s">
        <v>80</v>
      </c>
      <c r="CM113">
        <v>0</v>
      </c>
      <c r="CN113">
        <v>98.833399999999997</v>
      </c>
      <c r="CO113">
        <v>2.97</v>
      </c>
      <c r="CP113">
        <v>100</v>
      </c>
      <c r="CQ113" t="s">
        <v>17312</v>
      </c>
      <c r="CR113" t="s">
        <v>17313</v>
      </c>
      <c r="CT113" t="s">
        <v>18377</v>
      </c>
      <c r="DS113">
        <v>0</v>
      </c>
      <c r="DU113">
        <v>1</v>
      </c>
      <c r="DV113">
        <v>0</v>
      </c>
      <c r="DW113">
        <v>0</v>
      </c>
      <c r="DY113">
        <v>0</v>
      </c>
      <c r="DZ113">
        <v>0</v>
      </c>
      <c r="EC113" t="s">
        <v>21320</v>
      </c>
      <c r="ED113">
        <v>2</v>
      </c>
      <c r="EE113" cm="1">
        <f t="array" ref="EE113">SUM(COUNTIFS(Table_Pending_Today[job_type_code],{"WB","WQ","Z5","Z7","U8","QU","7W","2V","2W","2X"},Table_Pending_Today[Order_Number],Table_Pending_Today[[#This Row],[Order_Number]]))</f>
        <v>0</v>
      </c>
      <c r="EF113">
        <f>COUNTIFS(Table_Pending_Today[Order_Number],Table_Pending_Today[[#This Row],[Order_Number]],Table_Pending_Today[tech_contractor],"INHOUSE")</f>
        <v>0</v>
      </c>
      <c r="EG113">
        <f>COUNTIFS(Table_Pending_Today[Order_Number],Table_Pending_Today[[#This Row],[Order_Number]],Table_Pending_Today[tech_contractor],"CONTRACTOR")</f>
        <v>0</v>
      </c>
      <c r="EH113" cm="1">
        <f t="array" ref="EH113">SUM(COUNTIFS(Table_Pending_Today[job_type_code],{"XV","XQ","XT","XU"},Table_Pending_Today[Order_Number],Table_Pending_Today[[#This Row],[Order_Number]]))</f>
        <v>0</v>
      </c>
      <c r="EI113" cm="1">
        <f t="array" ref="EI113">SUM(COUNTIFS(Table_Pending_Today[job_type_code],{"XV","XQ","XT","XU"},Table_Pending_Today[Order_Number],Table_Pending_Today[[#This Row],[Order_Number]],Table_Pending_Today[In-House],1))</f>
        <v>0</v>
      </c>
      <c r="EJ113" cm="1">
        <f t="array" ref="EJ113">SUM(COUNTIFS(Table_Pending_Today[job_type_code],{"XV","XQ","XT","XU"},Table_Pending_Today[Order_Number],Table_Pending_Today[[#This Row],[Order_Number]],Table_Pending_Today[Contractor],1))</f>
        <v>0</v>
      </c>
      <c r="EK113" cm="1">
        <f t="array" ref="EK113">SUM(COUNTIFS(Table_Pending_Today[job_type_code],{"WB","WQ","Z5","Z7","U8","QU","7W","2V","2W","2X"},Table_Pending_Today[Order_Number],Table_Pending_Today[[#This Row],[Order_Number]]))</f>
        <v>0</v>
      </c>
      <c r="EL113" cm="1">
        <f t="array" ref="EL113">SUM(COUNTIFS(Table_Pending_Today[job_type_code],{"WB","WQ","Z5","Z7","U8","QU","7W","2V","2W","2X"},Table_Pending_Today[In-House],1,Table_Pending_Today[Order_Number],Table_Pending_Today[[#This Row],[Order_Number]]))</f>
        <v>0</v>
      </c>
      <c r="EM113" cm="1">
        <f t="array" ref="EM113">SUM(COUNTIFS(Table_Pending_Today[job_type_code],{"WB","WQ","Z5","Z7","U8","QU","7W","2V","2W","2X"},Table_Pending_Today[Contractor],1,Table_Pending_Today[Order_Number],Table_Pending_Today[[#This Row],[Order_Number]]))</f>
        <v>0</v>
      </c>
      <c r="EN113" cm="1">
        <f t="array" ref="EN113">IF(SUM(COUNTIFS(Table_Pending_Today[Order_Type_Desc],{"Install","Service Order","Restart"},Table_Pending_Today[Order_Number],Table_Pending_Today[[#This Row],[Order_Number]]))&gt;0,1,0)</f>
        <v>0</v>
      </c>
      <c r="EO113" cm="1">
        <f t="array" ref="EO113">IF(SUM(COUNTIFS(Table_Pending_Today[Order_Type_Desc],{"Install","Service Order","Restart"},Table_Pending_Today[In-House],1,Table_Pending_Today[Order_Number],Table_Pending_Today[[#This Row],[Order_Number]]))&gt;0,1,0)</f>
        <v>0</v>
      </c>
      <c r="EP113" cm="1">
        <f t="array" ref="EP113">IF(SUM(COUNTIFS(Table_Pending_Today[Order_Type_Desc],{"Install","Service Order","Restart"},Table_Pending_Today[Contractor],1,Table_Pending_Today[Order_Number],Table_Pending_Today[[#This Row],[Order_Number]]))&gt;0,1,0)</f>
        <v>0</v>
      </c>
      <c r="EQ113">
        <f>IF(SUM(COUNTIFS(Table_Pending_Today[Order_Type_Desc],"Special Request",Table_Pending_Today[Bury_Drop],0,Table_Pending_Today[In-House],1,Table_Pending_Today[Order_Number],Table_Pending_Today[[#This Row],[Order_Number]]))&gt;0,1,0)</f>
        <v>0</v>
      </c>
      <c r="ER113">
        <f>SUM(COUNTIFS(Table_Pending_Today[Order_Type_Desc],"Special Request",Table_Pending_Today[Bury_Drop],0,Table_Pending_Today[Contractor],1,Table_Pending_Today[Order_Number],Table_Pending_Today[[#This Row],[Order_Number]]))</f>
        <v>0</v>
      </c>
    </row>
    <row r="114" spans="1:148" x14ac:dyDescent="0.25">
      <c r="A114" t="s">
        <v>22433</v>
      </c>
      <c r="B114" t="s">
        <v>68448</v>
      </c>
      <c r="C114" t="s">
        <v>1</v>
      </c>
      <c r="D114" t="s">
        <v>29691</v>
      </c>
      <c r="E114" t="s">
        <v>29692</v>
      </c>
      <c r="F114" t="s">
        <v>29693</v>
      </c>
      <c r="G114">
        <v>449622</v>
      </c>
      <c r="H114" t="s">
        <v>120</v>
      </c>
      <c r="I114" t="s">
        <v>17965</v>
      </c>
      <c r="J114" t="s">
        <v>16791</v>
      </c>
      <c r="K114" t="s">
        <v>73</v>
      </c>
      <c r="L114">
        <v>2</v>
      </c>
      <c r="M114" t="s">
        <v>29694</v>
      </c>
      <c r="N114" t="s">
        <v>29695</v>
      </c>
      <c r="P114" t="s">
        <v>17327</v>
      </c>
      <c r="Q114" t="s">
        <v>21538</v>
      </c>
      <c r="R114" t="s">
        <v>29697</v>
      </c>
      <c r="S114" t="s">
        <v>29698</v>
      </c>
      <c r="T114" t="s">
        <v>75</v>
      </c>
      <c r="U114" t="s">
        <v>16658</v>
      </c>
      <c r="V114" t="s">
        <v>29699</v>
      </c>
      <c r="W114" t="s">
        <v>16665</v>
      </c>
      <c r="X114" t="s">
        <v>47595</v>
      </c>
      <c r="Y114" t="s">
        <v>84</v>
      </c>
      <c r="Z114" t="s">
        <v>85</v>
      </c>
      <c r="AA114" t="s">
        <v>17327</v>
      </c>
      <c r="AB114" t="s">
        <v>17579</v>
      </c>
      <c r="AC114" t="s">
        <v>17578</v>
      </c>
      <c r="AD114" t="s">
        <v>47596</v>
      </c>
      <c r="AE114" t="s">
        <v>19945</v>
      </c>
      <c r="AF114" t="s">
        <v>47597</v>
      </c>
      <c r="AG114" t="s">
        <v>22433</v>
      </c>
      <c r="AH114" t="s">
        <v>16795</v>
      </c>
      <c r="AI114" t="s">
        <v>19945</v>
      </c>
      <c r="AJ114">
        <v>1</v>
      </c>
      <c r="AK114" t="s">
        <v>98</v>
      </c>
      <c r="AL114" t="s">
        <v>47598</v>
      </c>
      <c r="AM114" t="s">
        <v>87</v>
      </c>
      <c r="AO114">
        <v>10</v>
      </c>
      <c r="AP114" t="s">
        <v>17966</v>
      </c>
      <c r="AQ114" t="s">
        <v>118</v>
      </c>
      <c r="AR114" t="s">
        <v>16792</v>
      </c>
      <c r="AT114">
        <v>0</v>
      </c>
      <c r="AU114">
        <v>0</v>
      </c>
      <c r="AV114" t="s">
        <v>16839</v>
      </c>
      <c r="BI114" t="s">
        <v>81</v>
      </c>
      <c r="BJ114" t="s">
        <v>81</v>
      </c>
      <c r="BK114" t="s">
        <v>81</v>
      </c>
      <c r="BL114" t="s">
        <v>17435</v>
      </c>
      <c r="BM114" t="s">
        <v>47600</v>
      </c>
      <c r="BN114" t="s">
        <v>47601</v>
      </c>
      <c r="BO114" t="s">
        <v>47602</v>
      </c>
      <c r="BQ114" t="s">
        <v>47603</v>
      </c>
      <c r="BR114" t="s">
        <v>235</v>
      </c>
      <c r="BS114" t="s">
        <v>84</v>
      </c>
      <c r="BT114" t="s">
        <v>17763</v>
      </c>
      <c r="BU114" t="s">
        <v>19391</v>
      </c>
      <c r="BV114" t="s">
        <v>47596</v>
      </c>
      <c r="BW114">
        <v>0</v>
      </c>
      <c r="BX114">
        <v>0</v>
      </c>
      <c r="CE114" t="s">
        <v>16880</v>
      </c>
      <c r="CF114" t="s">
        <v>16881</v>
      </c>
      <c r="CG114" t="s">
        <v>16882</v>
      </c>
      <c r="CK114" t="s">
        <v>16922</v>
      </c>
      <c r="CL114" t="s">
        <v>118</v>
      </c>
      <c r="CM114">
        <v>0</v>
      </c>
      <c r="CN114">
        <v>98.709100000000007</v>
      </c>
      <c r="CO114">
        <v>7.35</v>
      </c>
      <c r="CP114">
        <v>1600</v>
      </c>
      <c r="CQ114" t="s">
        <v>17315</v>
      </c>
      <c r="CR114" t="s">
        <v>47599</v>
      </c>
      <c r="CT114" t="s">
        <v>68664</v>
      </c>
      <c r="DS114">
        <v>0</v>
      </c>
      <c r="DU114">
        <v>1</v>
      </c>
      <c r="DV114">
        <v>0</v>
      </c>
      <c r="DW114">
        <v>0</v>
      </c>
      <c r="DX114">
        <v>1</v>
      </c>
      <c r="DY114">
        <v>0</v>
      </c>
      <c r="DZ114">
        <v>0</v>
      </c>
      <c r="EC114" t="s">
        <v>21320</v>
      </c>
      <c r="ED114">
        <v>2</v>
      </c>
      <c r="EE114" cm="1">
        <f t="array" ref="EE114">SUM(COUNTIFS(Table_Pending_Today[job_type_code],{"WB","WQ","Z5","Z7","U8","QU","7W","2V","2W","2X"},Table_Pending_Today[Order_Number],Table_Pending_Today[[#This Row],[Order_Number]]))</f>
        <v>0</v>
      </c>
      <c r="EF114">
        <f>COUNTIFS(Table_Pending_Today[Order_Number],Table_Pending_Today[[#This Row],[Order_Number]],Table_Pending_Today[tech_contractor],"INHOUSE")</f>
        <v>1</v>
      </c>
      <c r="EG114">
        <f>COUNTIFS(Table_Pending_Today[Order_Number],Table_Pending_Today[[#This Row],[Order_Number]],Table_Pending_Today[tech_contractor],"CONTRACTOR")</f>
        <v>0</v>
      </c>
      <c r="EH114" cm="1">
        <f t="array" ref="EH114">SUM(COUNTIFS(Table_Pending_Today[job_type_code],{"XV","XQ","XT","XU"},Table_Pending_Today[Order_Number],Table_Pending_Today[[#This Row],[Order_Number]]))</f>
        <v>0</v>
      </c>
      <c r="EI114" cm="1">
        <f t="array" ref="EI114">SUM(COUNTIFS(Table_Pending_Today[job_type_code],{"XV","XQ","XT","XU"},Table_Pending_Today[Order_Number],Table_Pending_Today[[#This Row],[Order_Number]],Table_Pending_Today[In-House],1))</f>
        <v>0</v>
      </c>
      <c r="EJ114" cm="1">
        <f t="array" ref="EJ114">SUM(COUNTIFS(Table_Pending_Today[job_type_code],{"XV","XQ","XT","XU"},Table_Pending_Today[Order_Number],Table_Pending_Today[[#This Row],[Order_Number]],Table_Pending_Today[Contractor],1))</f>
        <v>0</v>
      </c>
      <c r="EK114" cm="1">
        <f t="array" ref="EK114">SUM(COUNTIFS(Table_Pending_Today[job_type_code],{"WB","WQ","Z5","Z7","U8","QU","7W","2V","2W","2X"},Table_Pending_Today[Order_Number],Table_Pending_Today[[#This Row],[Order_Number]]))</f>
        <v>0</v>
      </c>
      <c r="EL114" cm="1">
        <f t="array" ref="EL114">SUM(COUNTIFS(Table_Pending_Today[job_type_code],{"WB","WQ","Z5","Z7","U8","QU","7W","2V","2W","2X"},Table_Pending_Today[In-House],1,Table_Pending_Today[Order_Number],Table_Pending_Today[[#This Row],[Order_Number]]))</f>
        <v>0</v>
      </c>
      <c r="EM114" cm="1">
        <f t="array" ref="EM114">SUM(COUNTIFS(Table_Pending_Today[job_type_code],{"WB","WQ","Z5","Z7","U8","QU","7W","2V","2W","2X"},Table_Pending_Today[Contractor],1,Table_Pending_Today[Order_Number],Table_Pending_Today[[#This Row],[Order_Number]]))</f>
        <v>0</v>
      </c>
      <c r="EN114" cm="1">
        <f t="array" ref="EN114">IF(SUM(COUNTIFS(Table_Pending_Today[Order_Type_Desc],{"Install","Service Order","Restart"},Table_Pending_Today[Order_Number],Table_Pending_Today[[#This Row],[Order_Number]]))&gt;0,1,0)</f>
        <v>1</v>
      </c>
      <c r="EO114" cm="1">
        <f t="array" ref="EO114">IF(SUM(COUNTIFS(Table_Pending_Today[Order_Type_Desc],{"Install","Service Order","Restart"},Table_Pending_Today[In-House],1,Table_Pending_Today[Order_Number],Table_Pending_Today[[#This Row],[Order_Number]]))&gt;0,1,0)</f>
        <v>1</v>
      </c>
      <c r="EP114" cm="1">
        <f t="array" ref="EP114">IF(SUM(COUNTIFS(Table_Pending_Today[Order_Type_Desc],{"Install","Service Order","Restart"},Table_Pending_Today[Contractor],1,Table_Pending_Today[Order_Number],Table_Pending_Today[[#This Row],[Order_Number]]))&gt;0,1,0)</f>
        <v>0</v>
      </c>
      <c r="EQ114">
        <f>IF(SUM(COUNTIFS(Table_Pending_Today[Order_Type_Desc],"Special Request",Table_Pending_Today[Bury_Drop],0,Table_Pending_Today[In-House],1,Table_Pending_Today[Order_Number],Table_Pending_Today[[#This Row],[Order_Number]]))&gt;0,1,0)</f>
        <v>0</v>
      </c>
      <c r="ER114">
        <f>SUM(COUNTIFS(Table_Pending_Today[Order_Type_Desc],"Special Request",Table_Pending_Today[Bury_Drop],0,Table_Pending_Today[Contractor],1,Table_Pending_Today[Order_Number],Table_Pending_Today[[#This Row],[Order_Number]]))</f>
        <v>0</v>
      </c>
    </row>
    <row r="115" spans="1:148" x14ac:dyDescent="0.25">
      <c r="A115" t="s">
        <v>22433</v>
      </c>
      <c r="B115" t="s">
        <v>68448</v>
      </c>
      <c r="C115" t="s">
        <v>1</v>
      </c>
      <c r="D115" t="s">
        <v>39132</v>
      </c>
      <c r="E115" t="s">
        <v>39133</v>
      </c>
      <c r="F115" t="s">
        <v>39134</v>
      </c>
      <c r="G115">
        <v>452285</v>
      </c>
      <c r="H115" t="s">
        <v>120</v>
      </c>
      <c r="I115" t="s">
        <v>17001</v>
      </c>
      <c r="J115" t="s">
        <v>16791</v>
      </c>
      <c r="K115" t="s">
        <v>73</v>
      </c>
      <c r="L115">
        <v>2</v>
      </c>
      <c r="M115" t="s">
        <v>39135</v>
      </c>
      <c r="N115" t="s">
        <v>39136</v>
      </c>
      <c r="P115" t="s">
        <v>17952</v>
      </c>
      <c r="Q115" t="s">
        <v>17963</v>
      </c>
      <c r="R115" t="s">
        <v>39138</v>
      </c>
      <c r="T115" t="s">
        <v>75</v>
      </c>
      <c r="U115" t="s">
        <v>16658</v>
      </c>
      <c r="V115" t="s">
        <v>39139</v>
      </c>
      <c r="W115" t="s">
        <v>16666</v>
      </c>
      <c r="X115" t="s">
        <v>17584</v>
      </c>
      <c r="Y115" t="s">
        <v>76</v>
      </c>
      <c r="Z115" t="s">
        <v>77</v>
      </c>
      <c r="AA115" t="s">
        <v>90</v>
      </c>
      <c r="AB115" t="s">
        <v>17229</v>
      </c>
      <c r="AC115" t="s">
        <v>17964</v>
      </c>
      <c r="AD115" t="s">
        <v>49339</v>
      </c>
      <c r="AE115" t="s">
        <v>19945</v>
      </c>
      <c r="AF115" t="s">
        <v>49340</v>
      </c>
      <c r="AG115" t="s">
        <v>22433</v>
      </c>
      <c r="AH115" t="s">
        <v>16836</v>
      </c>
      <c r="AI115" t="s">
        <v>22433</v>
      </c>
      <c r="AJ115">
        <v>0</v>
      </c>
      <c r="AK115" t="s">
        <v>98</v>
      </c>
      <c r="AL115" t="s">
        <v>79</v>
      </c>
      <c r="AO115">
        <v>14</v>
      </c>
      <c r="AP115" t="s">
        <v>17002</v>
      </c>
      <c r="AQ115" t="s">
        <v>99</v>
      </c>
      <c r="AR115" t="s">
        <v>16792</v>
      </c>
      <c r="AT115">
        <v>0</v>
      </c>
      <c r="AU115">
        <v>0</v>
      </c>
      <c r="AV115" t="s">
        <v>17079</v>
      </c>
      <c r="BI115" t="s">
        <v>81</v>
      </c>
      <c r="BJ115" t="s">
        <v>81</v>
      </c>
      <c r="BK115" t="s">
        <v>81</v>
      </c>
      <c r="BL115" t="s">
        <v>18637</v>
      </c>
      <c r="BM115" t="s">
        <v>21863</v>
      </c>
      <c r="BN115" t="s">
        <v>49341</v>
      </c>
      <c r="BO115" t="s">
        <v>100</v>
      </c>
      <c r="BQ115" t="s">
        <v>49342</v>
      </c>
      <c r="BS115" t="s">
        <v>17202</v>
      </c>
      <c r="BV115" t="s">
        <v>49339</v>
      </c>
      <c r="BW115">
        <v>0</v>
      </c>
      <c r="BX115">
        <v>0</v>
      </c>
      <c r="CE115" t="s">
        <v>16947</v>
      </c>
      <c r="CF115" t="s">
        <v>49343</v>
      </c>
      <c r="CG115" t="s">
        <v>49344</v>
      </c>
      <c r="CH115" t="s">
        <v>22265</v>
      </c>
      <c r="CI115" t="s">
        <v>49345</v>
      </c>
      <c r="CJ115" t="s">
        <v>48903</v>
      </c>
      <c r="CK115" t="s">
        <v>16947</v>
      </c>
      <c r="CL115" t="s">
        <v>99</v>
      </c>
      <c r="CM115">
        <v>0</v>
      </c>
      <c r="CN115">
        <v>95.994</v>
      </c>
      <c r="CO115">
        <v>37.229999999999997</v>
      </c>
      <c r="CP115">
        <v>725</v>
      </c>
      <c r="CQ115" t="s">
        <v>17312</v>
      </c>
      <c r="CR115" t="s">
        <v>17313</v>
      </c>
      <c r="CS115" t="s">
        <v>22263</v>
      </c>
      <c r="CT115" t="s">
        <v>22264</v>
      </c>
      <c r="CU115" t="s">
        <v>16947</v>
      </c>
      <c r="CV115" t="s">
        <v>22265</v>
      </c>
      <c r="DU115">
        <v>1</v>
      </c>
      <c r="DV115">
        <v>0</v>
      </c>
      <c r="DW115">
        <v>0</v>
      </c>
      <c r="DY115">
        <v>0</v>
      </c>
      <c r="DZ115">
        <v>0</v>
      </c>
      <c r="EC115" t="s">
        <v>21337</v>
      </c>
      <c r="ED115">
        <v>2</v>
      </c>
      <c r="EE115" cm="1">
        <f t="array" ref="EE115">SUM(COUNTIFS(Table_Pending_Today[job_type_code],{"WB","WQ","Z5","Z7","U8","QU","7W","2V","2W","2X"},Table_Pending_Today[Order_Number],Table_Pending_Today[[#This Row],[Order_Number]]))</f>
        <v>0</v>
      </c>
      <c r="EF115">
        <f>COUNTIFS(Table_Pending_Today[Order_Number],Table_Pending_Today[[#This Row],[Order_Number]],Table_Pending_Today[tech_contractor],"INHOUSE")</f>
        <v>0</v>
      </c>
      <c r="EG115">
        <f>COUNTIFS(Table_Pending_Today[Order_Number],Table_Pending_Today[[#This Row],[Order_Number]],Table_Pending_Today[tech_contractor],"CONTRACTOR")</f>
        <v>0</v>
      </c>
      <c r="EH115" cm="1">
        <f t="array" ref="EH115">SUM(COUNTIFS(Table_Pending_Today[job_type_code],{"XV","XQ","XT","XU"},Table_Pending_Today[Order_Number],Table_Pending_Today[[#This Row],[Order_Number]]))</f>
        <v>0</v>
      </c>
      <c r="EI115" cm="1">
        <f t="array" ref="EI115">SUM(COUNTIFS(Table_Pending_Today[job_type_code],{"XV","XQ","XT","XU"},Table_Pending_Today[Order_Number],Table_Pending_Today[[#This Row],[Order_Number]],Table_Pending_Today[In-House],1))</f>
        <v>0</v>
      </c>
      <c r="EJ115" cm="1">
        <f t="array" ref="EJ115">SUM(COUNTIFS(Table_Pending_Today[job_type_code],{"XV","XQ","XT","XU"},Table_Pending_Today[Order_Number],Table_Pending_Today[[#This Row],[Order_Number]],Table_Pending_Today[Contractor],1))</f>
        <v>0</v>
      </c>
      <c r="EK115" cm="1">
        <f t="array" ref="EK115">SUM(COUNTIFS(Table_Pending_Today[job_type_code],{"WB","WQ","Z5","Z7","U8","QU","7W","2V","2W","2X"},Table_Pending_Today[Order_Number],Table_Pending_Today[[#This Row],[Order_Number]]))</f>
        <v>0</v>
      </c>
      <c r="EL115" cm="1">
        <f t="array" ref="EL115">SUM(COUNTIFS(Table_Pending_Today[job_type_code],{"WB","WQ","Z5","Z7","U8","QU","7W","2V","2W","2X"},Table_Pending_Today[In-House],1,Table_Pending_Today[Order_Number],Table_Pending_Today[[#This Row],[Order_Number]]))</f>
        <v>0</v>
      </c>
      <c r="EM115" cm="1">
        <f t="array" ref="EM115">SUM(COUNTIFS(Table_Pending_Today[job_type_code],{"WB","WQ","Z5","Z7","U8","QU","7W","2V","2W","2X"},Table_Pending_Today[Contractor],1,Table_Pending_Today[Order_Number],Table_Pending_Today[[#This Row],[Order_Number]]))</f>
        <v>0</v>
      </c>
      <c r="EN115" cm="1">
        <f t="array" ref="EN115">IF(SUM(COUNTIFS(Table_Pending_Today[Order_Type_Desc],{"Install","Service Order","Restart"},Table_Pending_Today[Order_Number],Table_Pending_Today[[#This Row],[Order_Number]]))&gt;0,1,0)</f>
        <v>1</v>
      </c>
      <c r="EO115" cm="1">
        <f t="array" ref="EO115">IF(SUM(COUNTIFS(Table_Pending_Today[Order_Type_Desc],{"Install","Service Order","Restart"},Table_Pending_Today[In-House],1,Table_Pending_Today[Order_Number],Table_Pending_Today[[#This Row],[Order_Number]]))&gt;0,1,0)</f>
        <v>0</v>
      </c>
      <c r="EP115" cm="1">
        <f t="array" ref="EP115">IF(SUM(COUNTIFS(Table_Pending_Today[Order_Type_Desc],{"Install","Service Order","Restart"},Table_Pending_Today[Contractor],1,Table_Pending_Today[Order_Number],Table_Pending_Today[[#This Row],[Order_Number]]))&gt;0,1,0)</f>
        <v>0</v>
      </c>
      <c r="EQ115">
        <f>IF(SUM(COUNTIFS(Table_Pending_Today[Order_Type_Desc],"Special Request",Table_Pending_Today[Bury_Drop],0,Table_Pending_Today[In-House],1,Table_Pending_Today[Order_Number],Table_Pending_Today[[#This Row],[Order_Number]]))&gt;0,1,0)</f>
        <v>0</v>
      </c>
      <c r="ER115">
        <f>SUM(COUNTIFS(Table_Pending_Today[Order_Type_Desc],"Special Request",Table_Pending_Today[Bury_Drop],0,Table_Pending_Today[Contractor],1,Table_Pending_Today[Order_Number],Table_Pending_Today[[#This Row],[Order_Number]]))</f>
        <v>0</v>
      </c>
    </row>
    <row r="116" spans="1:148" x14ac:dyDescent="0.25">
      <c r="A116" t="s">
        <v>22433</v>
      </c>
      <c r="B116" t="s">
        <v>68448</v>
      </c>
      <c r="C116" t="s">
        <v>1</v>
      </c>
      <c r="D116" t="s">
        <v>25264</v>
      </c>
      <c r="E116" t="s">
        <v>25265</v>
      </c>
      <c r="F116" t="s">
        <v>25266</v>
      </c>
      <c r="G116">
        <v>454464</v>
      </c>
      <c r="H116" t="s">
        <v>72</v>
      </c>
      <c r="I116" t="s">
        <v>89</v>
      </c>
      <c r="J116" t="s">
        <v>16794</v>
      </c>
      <c r="K116" t="s">
        <v>73</v>
      </c>
      <c r="L116">
        <v>2</v>
      </c>
      <c r="M116" t="s">
        <v>25267</v>
      </c>
      <c r="N116" t="s">
        <v>25268</v>
      </c>
      <c r="P116" t="s">
        <v>23355</v>
      </c>
      <c r="Q116" t="s">
        <v>48787</v>
      </c>
      <c r="R116" t="s">
        <v>25270</v>
      </c>
      <c r="T116" t="s">
        <v>75</v>
      </c>
      <c r="U116" t="s">
        <v>16658</v>
      </c>
      <c r="V116" t="s">
        <v>25271</v>
      </c>
      <c r="W116" t="s">
        <v>16666</v>
      </c>
      <c r="X116" t="s">
        <v>17041</v>
      </c>
      <c r="Y116" t="s">
        <v>76</v>
      </c>
      <c r="Z116" t="s">
        <v>121</v>
      </c>
      <c r="AA116" t="s">
        <v>86</v>
      </c>
      <c r="AB116" t="s">
        <v>16667</v>
      </c>
      <c r="AC116" t="s">
        <v>17069</v>
      </c>
      <c r="AD116" t="s">
        <v>48788</v>
      </c>
      <c r="AE116" t="s">
        <v>19945</v>
      </c>
      <c r="AF116" t="s">
        <v>48789</v>
      </c>
      <c r="AG116" t="s">
        <v>22433</v>
      </c>
      <c r="AH116" t="s">
        <v>16963</v>
      </c>
      <c r="AI116" t="s">
        <v>22433</v>
      </c>
      <c r="AJ116">
        <v>1</v>
      </c>
      <c r="AK116" t="s">
        <v>98</v>
      </c>
      <c r="AL116" t="s">
        <v>79</v>
      </c>
      <c r="AO116">
        <v>18</v>
      </c>
      <c r="AP116" t="s">
        <v>91</v>
      </c>
      <c r="AQ116" t="s">
        <v>80</v>
      </c>
      <c r="AR116" t="s">
        <v>16796</v>
      </c>
      <c r="AT116">
        <v>0</v>
      </c>
      <c r="AU116">
        <v>0</v>
      </c>
      <c r="AV116" t="s">
        <v>16839</v>
      </c>
      <c r="BI116" t="s">
        <v>81</v>
      </c>
      <c r="BJ116" t="s">
        <v>81</v>
      </c>
      <c r="BK116" t="s">
        <v>81</v>
      </c>
      <c r="BM116" t="s">
        <v>48790</v>
      </c>
      <c r="BN116" t="s">
        <v>48791</v>
      </c>
      <c r="BR116" t="s">
        <v>236</v>
      </c>
      <c r="BS116" t="s">
        <v>237</v>
      </c>
      <c r="BV116" t="s">
        <v>48788</v>
      </c>
      <c r="BW116">
        <v>0</v>
      </c>
      <c r="BX116">
        <v>1</v>
      </c>
      <c r="CE116" t="s">
        <v>16880</v>
      </c>
      <c r="CF116" t="s">
        <v>16881</v>
      </c>
      <c r="CG116" t="s">
        <v>16882</v>
      </c>
      <c r="CK116" t="s">
        <v>16885</v>
      </c>
      <c r="CL116" t="s">
        <v>80</v>
      </c>
      <c r="CM116">
        <v>0</v>
      </c>
      <c r="CN116">
        <v>95.653099999999995</v>
      </c>
      <c r="CO116">
        <v>11.46</v>
      </c>
      <c r="CP116">
        <v>225</v>
      </c>
      <c r="CQ116" t="s">
        <v>17320</v>
      </c>
      <c r="CR116" t="s">
        <v>17313</v>
      </c>
      <c r="CS116" t="s">
        <v>17314</v>
      </c>
      <c r="CT116" t="s">
        <v>17319</v>
      </c>
      <c r="CU116" t="s">
        <v>16885</v>
      </c>
      <c r="DU116">
        <v>1</v>
      </c>
      <c r="DV116">
        <v>0</v>
      </c>
      <c r="DW116">
        <v>0</v>
      </c>
      <c r="DY116">
        <v>0</v>
      </c>
      <c r="DZ116">
        <v>0</v>
      </c>
      <c r="EC116" t="s">
        <v>21337</v>
      </c>
      <c r="ED116">
        <v>2</v>
      </c>
      <c r="EE116" cm="1">
        <f t="array" ref="EE116">SUM(COUNTIFS(Table_Pending_Today[job_type_code],{"WB","WQ","Z5","Z7","U8","QU","7W","2V","2W","2X"},Table_Pending_Today[Order_Number],Table_Pending_Today[[#This Row],[Order_Number]]))</f>
        <v>0</v>
      </c>
      <c r="EF116">
        <f>COUNTIFS(Table_Pending_Today[Order_Number],Table_Pending_Today[[#This Row],[Order_Number]],Table_Pending_Today[tech_contractor],"INHOUSE")</f>
        <v>0</v>
      </c>
      <c r="EG116">
        <f>COUNTIFS(Table_Pending_Today[Order_Number],Table_Pending_Today[[#This Row],[Order_Number]],Table_Pending_Today[tech_contractor],"CONTRACTOR")</f>
        <v>0</v>
      </c>
      <c r="EH116" cm="1">
        <f t="array" ref="EH116">SUM(COUNTIFS(Table_Pending_Today[job_type_code],{"XV","XQ","XT","XU"},Table_Pending_Today[Order_Number],Table_Pending_Today[[#This Row],[Order_Number]]))</f>
        <v>0</v>
      </c>
      <c r="EI116" cm="1">
        <f t="array" ref="EI116">SUM(COUNTIFS(Table_Pending_Today[job_type_code],{"XV","XQ","XT","XU"},Table_Pending_Today[Order_Number],Table_Pending_Today[[#This Row],[Order_Number]],Table_Pending_Today[In-House],1))</f>
        <v>0</v>
      </c>
      <c r="EJ116" cm="1">
        <f t="array" ref="EJ116">SUM(COUNTIFS(Table_Pending_Today[job_type_code],{"XV","XQ","XT","XU"},Table_Pending_Today[Order_Number],Table_Pending_Today[[#This Row],[Order_Number]],Table_Pending_Today[Contractor],1))</f>
        <v>0</v>
      </c>
      <c r="EK116" cm="1">
        <f t="array" ref="EK116">SUM(COUNTIFS(Table_Pending_Today[job_type_code],{"WB","WQ","Z5","Z7","U8","QU","7W","2V","2W","2X"},Table_Pending_Today[Order_Number],Table_Pending_Today[[#This Row],[Order_Number]]))</f>
        <v>0</v>
      </c>
      <c r="EL116" cm="1">
        <f t="array" ref="EL116">SUM(COUNTIFS(Table_Pending_Today[job_type_code],{"WB","WQ","Z5","Z7","U8","QU","7W","2V","2W","2X"},Table_Pending_Today[In-House],1,Table_Pending_Today[Order_Number],Table_Pending_Today[[#This Row],[Order_Number]]))</f>
        <v>0</v>
      </c>
      <c r="EM116" cm="1">
        <f t="array" ref="EM116">SUM(COUNTIFS(Table_Pending_Today[job_type_code],{"WB","WQ","Z5","Z7","U8","QU","7W","2V","2W","2X"},Table_Pending_Today[Contractor],1,Table_Pending_Today[Order_Number],Table_Pending_Today[[#This Row],[Order_Number]]))</f>
        <v>0</v>
      </c>
      <c r="EN116" cm="1">
        <f t="array" ref="EN116">IF(SUM(COUNTIFS(Table_Pending_Today[Order_Type_Desc],{"Install","Service Order","Restart"},Table_Pending_Today[Order_Number],Table_Pending_Today[[#This Row],[Order_Number]]))&gt;0,1,0)</f>
        <v>0</v>
      </c>
      <c r="EO116" cm="1">
        <f t="array" ref="EO116">IF(SUM(COUNTIFS(Table_Pending_Today[Order_Type_Desc],{"Install","Service Order","Restart"},Table_Pending_Today[In-House],1,Table_Pending_Today[Order_Number],Table_Pending_Today[[#This Row],[Order_Number]]))&gt;0,1,0)</f>
        <v>0</v>
      </c>
      <c r="EP116" cm="1">
        <f t="array" ref="EP116">IF(SUM(COUNTIFS(Table_Pending_Today[Order_Type_Desc],{"Install","Service Order","Restart"},Table_Pending_Today[Contractor],1,Table_Pending_Today[Order_Number],Table_Pending_Today[[#This Row],[Order_Number]]))&gt;0,1,0)</f>
        <v>0</v>
      </c>
      <c r="EQ116">
        <f>IF(SUM(COUNTIFS(Table_Pending_Today[Order_Type_Desc],"Special Request",Table_Pending_Today[Bury_Drop],0,Table_Pending_Today[In-House],1,Table_Pending_Today[Order_Number],Table_Pending_Today[[#This Row],[Order_Number]]))&gt;0,1,0)</f>
        <v>0</v>
      </c>
      <c r="ER116">
        <f>SUM(COUNTIFS(Table_Pending_Today[Order_Type_Desc],"Special Request",Table_Pending_Today[Bury_Drop],0,Table_Pending_Today[Contractor],1,Table_Pending_Today[Order_Number],Table_Pending_Today[[#This Row],[Order_Number]]))</f>
        <v>0</v>
      </c>
    </row>
    <row r="117" spans="1:148" x14ac:dyDescent="0.25">
      <c r="A117" t="s">
        <v>22433</v>
      </c>
      <c r="B117" t="s">
        <v>68448</v>
      </c>
      <c r="C117" t="s">
        <v>1</v>
      </c>
      <c r="D117" t="s">
        <v>27407</v>
      </c>
      <c r="E117" t="s">
        <v>27408</v>
      </c>
      <c r="F117" t="s">
        <v>27409</v>
      </c>
      <c r="G117">
        <v>455613</v>
      </c>
      <c r="H117" t="s">
        <v>72</v>
      </c>
      <c r="I117" t="s">
        <v>17013</v>
      </c>
      <c r="J117" t="s">
        <v>16999</v>
      </c>
      <c r="K117" t="s">
        <v>73</v>
      </c>
      <c r="L117">
        <v>2</v>
      </c>
      <c r="M117" t="s">
        <v>27410</v>
      </c>
      <c r="N117" t="s">
        <v>27411</v>
      </c>
      <c r="P117" t="s">
        <v>103</v>
      </c>
      <c r="Q117" t="s">
        <v>17924</v>
      </c>
      <c r="R117" t="s">
        <v>27413</v>
      </c>
      <c r="S117" t="s">
        <v>27414</v>
      </c>
      <c r="T117" t="s">
        <v>75</v>
      </c>
      <c r="U117" t="s">
        <v>16658</v>
      </c>
      <c r="V117" t="s">
        <v>27415</v>
      </c>
      <c r="W117" t="s">
        <v>16666</v>
      </c>
      <c r="X117" t="s">
        <v>16749</v>
      </c>
      <c r="Y117" t="s">
        <v>76</v>
      </c>
      <c r="Z117" t="s">
        <v>96</v>
      </c>
      <c r="AA117" t="s">
        <v>86</v>
      </c>
      <c r="AB117" t="s">
        <v>16744</v>
      </c>
      <c r="AC117" t="s">
        <v>16745</v>
      </c>
      <c r="AD117" t="s">
        <v>47871</v>
      </c>
      <c r="AE117" t="s">
        <v>19945</v>
      </c>
      <c r="AF117" t="s">
        <v>47872</v>
      </c>
      <c r="AG117" t="s">
        <v>22433</v>
      </c>
      <c r="AH117" t="s">
        <v>16779</v>
      </c>
      <c r="AI117" t="s">
        <v>20208</v>
      </c>
      <c r="AJ117">
        <v>1</v>
      </c>
      <c r="AK117" t="s">
        <v>98</v>
      </c>
      <c r="AL117" t="s">
        <v>79</v>
      </c>
      <c r="AO117">
        <v>18</v>
      </c>
      <c r="AP117" t="s">
        <v>17015</v>
      </c>
      <c r="AQ117" t="s">
        <v>80</v>
      </c>
      <c r="AR117" t="s">
        <v>47873</v>
      </c>
      <c r="AT117">
        <v>0</v>
      </c>
      <c r="AU117">
        <v>0</v>
      </c>
      <c r="AV117" t="s">
        <v>16839</v>
      </c>
      <c r="BI117" t="s">
        <v>81</v>
      </c>
      <c r="BJ117" t="s">
        <v>81</v>
      </c>
      <c r="BK117" t="s">
        <v>81</v>
      </c>
      <c r="BM117" t="s">
        <v>47877</v>
      </c>
      <c r="BN117" t="s">
        <v>47878</v>
      </c>
      <c r="BQ117" t="s">
        <v>47879</v>
      </c>
      <c r="BS117" t="s">
        <v>17202</v>
      </c>
      <c r="BV117" t="s">
        <v>47871</v>
      </c>
      <c r="BW117">
        <v>0</v>
      </c>
      <c r="BX117">
        <v>1</v>
      </c>
      <c r="CA117" t="s">
        <v>17154</v>
      </c>
      <c r="CE117" t="s">
        <v>16880</v>
      </c>
      <c r="CF117" t="s">
        <v>16881</v>
      </c>
      <c r="CG117" t="s">
        <v>16882</v>
      </c>
      <c r="CK117" t="s">
        <v>16911</v>
      </c>
      <c r="CL117" t="s">
        <v>80</v>
      </c>
      <c r="CM117">
        <v>0</v>
      </c>
      <c r="CN117">
        <v>98.590999999999994</v>
      </c>
      <c r="CO117">
        <v>3.9</v>
      </c>
      <c r="CP117">
        <v>1800</v>
      </c>
      <c r="CQ117" t="s">
        <v>17312</v>
      </c>
      <c r="CR117" t="s">
        <v>17313</v>
      </c>
      <c r="CS117" t="s">
        <v>47874</v>
      </c>
      <c r="CT117" t="s">
        <v>47875</v>
      </c>
      <c r="CU117" t="s">
        <v>16911</v>
      </c>
      <c r="CV117" t="s">
        <v>47876</v>
      </c>
      <c r="DU117">
        <v>1</v>
      </c>
      <c r="DV117">
        <v>0</v>
      </c>
      <c r="DW117">
        <v>0</v>
      </c>
      <c r="DY117">
        <v>0</v>
      </c>
      <c r="DZ117">
        <v>0</v>
      </c>
      <c r="EC117" t="s">
        <v>21320</v>
      </c>
      <c r="ED117">
        <v>2</v>
      </c>
      <c r="EE117" cm="1">
        <f t="array" ref="EE117">SUM(COUNTIFS(Table_Pending_Today[job_type_code],{"WB","WQ","Z5","Z7","U8","QU","7W","2V","2W","2X"},Table_Pending_Today[Order_Number],Table_Pending_Today[[#This Row],[Order_Number]]))</f>
        <v>0</v>
      </c>
      <c r="EF117">
        <f>COUNTIFS(Table_Pending_Today[Order_Number],Table_Pending_Today[[#This Row],[Order_Number]],Table_Pending_Today[tech_contractor],"INHOUSE")</f>
        <v>0</v>
      </c>
      <c r="EG117">
        <f>COUNTIFS(Table_Pending_Today[Order_Number],Table_Pending_Today[[#This Row],[Order_Number]],Table_Pending_Today[tech_contractor],"CONTRACTOR")</f>
        <v>0</v>
      </c>
      <c r="EH117" cm="1">
        <f t="array" ref="EH117">SUM(COUNTIFS(Table_Pending_Today[job_type_code],{"XV","XQ","XT","XU"},Table_Pending_Today[Order_Number],Table_Pending_Today[[#This Row],[Order_Number]]))</f>
        <v>0</v>
      </c>
      <c r="EI117" cm="1">
        <f t="array" ref="EI117">SUM(COUNTIFS(Table_Pending_Today[job_type_code],{"XV","XQ","XT","XU"},Table_Pending_Today[Order_Number],Table_Pending_Today[[#This Row],[Order_Number]],Table_Pending_Today[In-House],1))</f>
        <v>0</v>
      </c>
      <c r="EJ117" cm="1">
        <f t="array" ref="EJ117">SUM(COUNTIFS(Table_Pending_Today[job_type_code],{"XV","XQ","XT","XU"},Table_Pending_Today[Order_Number],Table_Pending_Today[[#This Row],[Order_Number]],Table_Pending_Today[Contractor],1))</f>
        <v>0</v>
      </c>
      <c r="EK117" cm="1">
        <f t="array" ref="EK117">SUM(COUNTIFS(Table_Pending_Today[job_type_code],{"WB","WQ","Z5","Z7","U8","QU","7W","2V","2W","2X"},Table_Pending_Today[Order_Number],Table_Pending_Today[[#This Row],[Order_Number]]))</f>
        <v>0</v>
      </c>
      <c r="EL117" cm="1">
        <f t="array" ref="EL117">SUM(COUNTIFS(Table_Pending_Today[job_type_code],{"WB","WQ","Z5","Z7","U8","QU","7W","2V","2W","2X"},Table_Pending_Today[In-House],1,Table_Pending_Today[Order_Number],Table_Pending_Today[[#This Row],[Order_Number]]))</f>
        <v>0</v>
      </c>
      <c r="EM117" cm="1">
        <f t="array" ref="EM117">SUM(COUNTIFS(Table_Pending_Today[job_type_code],{"WB","WQ","Z5","Z7","U8","QU","7W","2V","2W","2X"},Table_Pending_Today[Contractor],1,Table_Pending_Today[Order_Number],Table_Pending_Today[[#This Row],[Order_Number]]))</f>
        <v>0</v>
      </c>
      <c r="EN117" cm="1">
        <f t="array" ref="EN117">IF(SUM(COUNTIFS(Table_Pending_Today[Order_Type_Desc],{"Install","Service Order","Restart"},Table_Pending_Today[Order_Number],Table_Pending_Today[[#This Row],[Order_Number]]))&gt;0,1,0)</f>
        <v>0</v>
      </c>
      <c r="EO117" cm="1">
        <f t="array" ref="EO117">IF(SUM(COUNTIFS(Table_Pending_Today[Order_Type_Desc],{"Install","Service Order","Restart"},Table_Pending_Today[In-House],1,Table_Pending_Today[Order_Number],Table_Pending_Today[[#This Row],[Order_Number]]))&gt;0,1,0)</f>
        <v>0</v>
      </c>
      <c r="EP117" cm="1">
        <f t="array" ref="EP117">IF(SUM(COUNTIFS(Table_Pending_Today[Order_Type_Desc],{"Install","Service Order","Restart"},Table_Pending_Today[Contractor],1,Table_Pending_Today[Order_Number],Table_Pending_Today[[#This Row],[Order_Number]]))&gt;0,1,0)</f>
        <v>0</v>
      </c>
      <c r="EQ117">
        <f>IF(SUM(COUNTIFS(Table_Pending_Today[Order_Type_Desc],"Special Request",Table_Pending_Today[Bury_Drop],0,Table_Pending_Today[In-House],1,Table_Pending_Today[Order_Number],Table_Pending_Today[[#This Row],[Order_Number]]))&gt;0,1,0)</f>
        <v>0</v>
      </c>
      <c r="ER117">
        <f>SUM(COUNTIFS(Table_Pending_Today[Order_Type_Desc],"Special Request",Table_Pending_Today[Bury_Drop],0,Table_Pending_Today[Contractor],1,Table_Pending_Today[Order_Number],Table_Pending_Today[[#This Row],[Order_Number]]))</f>
        <v>0</v>
      </c>
    </row>
    <row r="118" spans="1:148" x14ac:dyDescent="0.25">
      <c r="A118" t="s">
        <v>22433</v>
      </c>
      <c r="B118" t="s">
        <v>68448</v>
      </c>
      <c r="C118" t="s">
        <v>1</v>
      </c>
      <c r="D118" t="s">
        <v>19979</v>
      </c>
      <c r="E118" t="s">
        <v>19980</v>
      </c>
      <c r="F118" t="s">
        <v>20803</v>
      </c>
      <c r="G118">
        <v>455607</v>
      </c>
      <c r="H118" t="s">
        <v>16844</v>
      </c>
      <c r="I118" t="s">
        <v>18042</v>
      </c>
      <c r="J118" t="s">
        <v>18043</v>
      </c>
      <c r="K118" t="s">
        <v>73</v>
      </c>
      <c r="L118">
        <v>2</v>
      </c>
      <c r="M118" t="s">
        <v>19981</v>
      </c>
      <c r="N118" t="s">
        <v>19982</v>
      </c>
      <c r="P118" t="s">
        <v>18984</v>
      </c>
      <c r="Q118" t="s">
        <v>21490</v>
      </c>
      <c r="R118" t="s">
        <v>19984</v>
      </c>
      <c r="T118" t="s">
        <v>75</v>
      </c>
      <c r="U118" t="s">
        <v>16658</v>
      </c>
      <c r="V118" t="s">
        <v>19985</v>
      </c>
      <c r="W118" t="s">
        <v>16665</v>
      </c>
      <c r="X118" t="s">
        <v>16917</v>
      </c>
      <c r="Y118" t="s">
        <v>76</v>
      </c>
      <c r="Z118" t="s">
        <v>96</v>
      </c>
      <c r="AA118" t="s">
        <v>113</v>
      </c>
      <c r="AB118" t="s">
        <v>16832</v>
      </c>
      <c r="AC118" t="s">
        <v>16910</v>
      </c>
      <c r="AD118" t="s">
        <v>48434</v>
      </c>
      <c r="AE118" t="s">
        <v>19945</v>
      </c>
      <c r="AF118" t="s">
        <v>48435</v>
      </c>
      <c r="AG118" t="s">
        <v>22433</v>
      </c>
      <c r="AH118" t="s">
        <v>125</v>
      </c>
      <c r="AI118" t="s">
        <v>20208</v>
      </c>
      <c r="AJ118">
        <v>2</v>
      </c>
      <c r="AK118" t="s">
        <v>16858</v>
      </c>
      <c r="AL118" t="s">
        <v>48351</v>
      </c>
      <c r="AM118" t="s">
        <v>3</v>
      </c>
      <c r="AN118" t="s">
        <v>18818</v>
      </c>
      <c r="AO118">
        <v>14</v>
      </c>
      <c r="AP118" t="s">
        <v>18044</v>
      </c>
      <c r="AQ118" t="s">
        <v>169</v>
      </c>
      <c r="AR118" t="s">
        <v>22287</v>
      </c>
      <c r="AT118">
        <v>0</v>
      </c>
      <c r="AU118">
        <v>0</v>
      </c>
      <c r="AV118" t="s">
        <v>16839</v>
      </c>
      <c r="BI118" t="s">
        <v>81</v>
      </c>
      <c r="BJ118" t="s">
        <v>81</v>
      </c>
      <c r="BK118" t="s">
        <v>81</v>
      </c>
      <c r="BM118" t="s">
        <v>19879</v>
      </c>
      <c r="BN118" t="s">
        <v>48436</v>
      </c>
      <c r="BP118" t="s">
        <v>48353</v>
      </c>
      <c r="BQ118" t="s">
        <v>48437</v>
      </c>
      <c r="BS118" t="s">
        <v>17202</v>
      </c>
      <c r="BT118" t="s">
        <v>19625</v>
      </c>
      <c r="BU118" t="s">
        <v>48352</v>
      </c>
      <c r="BV118" t="s">
        <v>48434</v>
      </c>
      <c r="BW118">
        <v>0</v>
      </c>
      <c r="BX118">
        <v>1</v>
      </c>
      <c r="CA118" t="s">
        <v>17188</v>
      </c>
      <c r="CB118" t="s">
        <v>17146</v>
      </c>
      <c r="CD118" t="s">
        <v>17766</v>
      </c>
      <c r="CE118" t="s">
        <v>16880</v>
      </c>
      <c r="CF118" t="s">
        <v>16881</v>
      </c>
      <c r="CG118" t="s">
        <v>16882</v>
      </c>
      <c r="CK118" t="s">
        <v>16885</v>
      </c>
      <c r="CL118" t="s">
        <v>169</v>
      </c>
      <c r="CM118">
        <v>0</v>
      </c>
      <c r="CN118">
        <v>97.381699999999995</v>
      </c>
      <c r="CO118">
        <v>6.41</v>
      </c>
      <c r="CP118">
        <v>3575</v>
      </c>
      <c r="CQ118" t="s">
        <v>17320</v>
      </c>
      <c r="CR118" t="s">
        <v>17313</v>
      </c>
      <c r="CS118" t="s">
        <v>21487</v>
      </c>
      <c r="CT118" t="s">
        <v>21488</v>
      </c>
      <c r="CU118" t="s">
        <v>17177</v>
      </c>
      <c r="CV118" t="s">
        <v>21489</v>
      </c>
      <c r="DS118">
        <v>1</v>
      </c>
      <c r="DU118">
        <v>1</v>
      </c>
      <c r="DV118">
        <v>0</v>
      </c>
      <c r="DW118">
        <v>0</v>
      </c>
      <c r="DY118">
        <v>0</v>
      </c>
      <c r="DZ118">
        <v>0</v>
      </c>
      <c r="EC118" t="s">
        <v>21330</v>
      </c>
      <c r="ED118">
        <v>2</v>
      </c>
      <c r="EE118" cm="1">
        <f t="array" ref="EE118">SUM(COUNTIFS(Table_Pending_Today[job_type_code],{"WB","WQ","Z5","Z7","U8","QU","7W","2V","2W","2X"},Table_Pending_Today[Order_Number],Table_Pending_Today[[#This Row],[Order_Number]]))</f>
        <v>1</v>
      </c>
      <c r="EF118">
        <f>COUNTIFS(Table_Pending_Today[Order_Number],Table_Pending_Today[[#This Row],[Order_Number]],Table_Pending_Today[tech_contractor],"INHOUSE")</f>
        <v>0</v>
      </c>
      <c r="EG118">
        <f>COUNTIFS(Table_Pending_Today[Order_Number],Table_Pending_Today[[#This Row],[Order_Number]],Table_Pending_Today[tech_contractor],"CONTRACTOR")</f>
        <v>1</v>
      </c>
      <c r="EH118" cm="1">
        <f t="array" ref="EH118">SUM(COUNTIFS(Table_Pending_Today[job_type_code],{"XV","XQ","XT","XU"},Table_Pending_Today[Order_Number],Table_Pending_Today[[#This Row],[Order_Number]]))</f>
        <v>0</v>
      </c>
      <c r="EI118" cm="1">
        <f t="array" ref="EI118">SUM(COUNTIFS(Table_Pending_Today[job_type_code],{"XV","XQ","XT","XU"},Table_Pending_Today[Order_Number],Table_Pending_Today[[#This Row],[Order_Number]],Table_Pending_Today[In-House],1))</f>
        <v>0</v>
      </c>
      <c r="EJ118" cm="1">
        <f t="array" ref="EJ118">SUM(COUNTIFS(Table_Pending_Today[job_type_code],{"XV","XQ","XT","XU"},Table_Pending_Today[Order_Number],Table_Pending_Today[[#This Row],[Order_Number]],Table_Pending_Today[Contractor],1))</f>
        <v>0</v>
      </c>
      <c r="EK118" cm="1">
        <f t="array" ref="EK118">SUM(COUNTIFS(Table_Pending_Today[job_type_code],{"WB","WQ","Z5","Z7","U8","QU","7W","2V","2W","2X"},Table_Pending_Today[Order_Number],Table_Pending_Today[[#This Row],[Order_Number]]))</f>
        <v>1</v>
      </c>
      <c r="EL118" cm="1">
        <f t="array" ref="EL118">SUM(COUNTIFS(Table_Pending_Today[job_type_code],{"WB","WQ","Z5","Z7","U8","QU","7W","2V","2W","2X"},Table_Pending_Today[In-House],1,Table_Pending_Today[Order_Number],Table_Pending_Today[[#This Row],[Order_Number]]))</f>
        <v>0</v>
      </c>
      <c r="EM118" cm="1">
        <f t="array" ref="EM118">SUM(COUNTIFS(Table_Pending_Today[job_type_code],{"WB","WQ","Z5","Z7","U8","QU","7W","2V","2W","2X"},Table_Pending_Today[Contractor],1,Table_Pending_Today[Order_Number],Table_Pending_Today[[#This Row],[Order_Number]]))</f>
        <v>1</v>
      </c>
      <c r="EN118" cm="1">
        <f t="array" ref="EN118">IF(SUM(COUNTIFS(Table_Pending_Today[Order_Type_Desc],{"Install","Service Order","Restart"},Table_Pending_Today[Order_Number],Table_Pending_Today[[#This Row],[Order_Number]]))&gt;0,1,0)</f>
        <v>0</v>
      </c>
      <c r="EO118" cm="1">
        <f t="array" ref="EO118">IF(SUM(COUNTIFS(Table_Pending_Today[Order_Type_Desc],{"Install","Service Order","Restart"},Table_Pending_Today[In-House],1,Table_Pending_Today[Order_Number],Table_Pending_Today[[#This Row],[Order_Number]]))&gt;0,1,0)</f>
        <v>0</v>
      </c>
      <c r="EP118" cm="1">
        <f t="array" ref="EP118">IF(SUM(COUNTIFS(Table_Pending_Today[Order_Type_Desc],{"Install","Service Order","Restart"},Table_Pending_Today[Contractor],1,Table_Pending_Today[Order_Number],Table_Pending_Today[[#This Row],[Order_Number]]))&gt;0,1,0)</f>
        <v>0</v>
      </c>
      <c r="EQ118">
        <f>IF(SUM(COUNTIFS(Table_Pending_Today[Order_Type_Desc],"Special Request",Table_Pending_Today[Bury_Drop],0,Table_Pending_Today[In-House],1,Table_Pending_Today[Order_Number],Table_Pending_Today[[#This Row],[Order_Number]]))&gt;0,1,0)</f>
        <v>0</v>
      </c>
      <c r="ER118">
        <f>SUM(COUNTIFS(Table_Pending_Today[Order_Type_Desc],"Special Request",Table_Pending_Today[Bury_Drop],0,Table_Pending_Today[Contractor],1,Table_Pending_Today[Order_Number],Table_Pending_Today[[#This Row],[Order_Number]]))</f>
        <v>0</v>
      </c>
    </row>
    <row r="119" spans="1:148" x14ac:dyDescent="0.25">
      <c r="A119" t="s">
        <v>22433</v>
      </c>
      <c r="B119" t="s">
        <v>68448</v>
      </c>
      <c r="C119" t="s">
        <v>1</v>
      </c>
      <c r="D119" t="s">
        <v>49380</v>
      </c>
      <c r="E119" t="s">
        <v>49381</v>
      </c>
      <c r="F119" t="s">
        <v>49382</v>
      </c>
      <c r="G119">
        <v>455140</v>
      </c>
      <c r="H119" t="s">
        <v>72</v>
      </c>
      <c r="I119" t="s">
        <v>16913</v>
      </c>
      <c r="J119" t="s">
        <v>16914</v>
      </c>
      <c r="K119" t="s">
        <v>73</v>
      </c>
      <c r="L119">
        <v>2</v>
      </c>
      <c r="M119" t="s">
        <v>49383</v>
      </c>
      <c r="N119" t="s">
        <v>49384</v>
      </c>
      <c r="P119" t="s">
        <v>101</v>
      </c>
      <c r="Q119" t="s">
        <v>17741</v>
      </c>
      <c r="R119" t="s">
        <v>49385</v>
      </c>
      <c r="T119" t="s">
        <v>75</v>
      </c>
      <c r="U119" t="s">
        <v>16658</v>
      </c>
      <c r="V119" t="s">
        <v>49386</v>
      </c>
      <c r="W119" t="s">
        <v>16665</v>
      </c>
      <c r="X119" t="s">
        <v>16748</v>
      </c>
      <c r="Y119" t="s">
        <v>76</v>
      </c>
      <c r="Z119" t="s">
        <v>77</v>
      </c>
      <c r="AA119" t="s">
        <v>101</v>
      </c>
      <c r="AB119" t="s">
        <v>16743</v>
      </c>
      <c r="AC119" t="s">
        <v>102</v>
      </c>
      <c r="AD119" t="s">
        <v>49387</v>
      </c>
      <c r="AE119" t="s">
        <v>19945</v>
      </c>
      <c r="AF119" t="s">
        <v>49388</v>
      </c>
      <c r="AG119" t="s">
        <v>22433</v>
      </c>
      <c r="AH119" t="s">
        <v>16795</v>
      </c>
      <c r="AI119" t="s">
        <v>22433</v>
      </c>
      <c r="AJ119">
        <v>0</v>
      </c>
      <c r="AL119" t="s">
        <v>21514</v>
      </c>
      <c r="AM119" t="s">
        <v>3</v>
      </c>
      <c r="AN119" t="s">
        <v>16870</v>
      </c>
      <c r="AO119">
        <v>18</v>
      </c>
      <c r="AP119" t="s">
        <v>16915</v>
      </c>
      <c r="AQ119" t="s">
        <v>92</v>
      </c>
      <c r="AR119" t="s">
        <v>16916</v>
      </c>
      <c r="AT119">
        <v>0</v>
      </c>
      <c r="AU119">
        <v>0</v>
      </c>
      <c r="AV119" t="s">
        <v>16839</v>
      </c>
      <c r="BI119" t="s">
        <v>81</v>
      </c>
      <c r="BJ119" t="s">
        <v>81</v>
      </c>
      <c r="BK119" t="s">
        <v>81</v>
      </c>
      <c r="BM119" t="s">
        <v>49389</v>
      </c>
      <c r="BN119" t="s">
        <v>49390</v>
      </c>
      <c r="BS119" t="s">
        <v>17202</v>
      </c>
      <c r="BT119" t="s">
        <v>17751</v>
      </c>
      <c r="BU119" t="s">
        <v>21515</v>
      </c>
      <c r="BV119" t="s">
        <v>49387</v>
      </c>
      <c r="BW119">
        <v>0</v>
      </c>
      <c r="BX119">
        <v>0</v>
      </c>
      <c r="CE119" t="s">
        <v>16880</v>
      </c>
      <c r="CF119" t="s">
        <v>16881</v>
      </c>
      <c r="CG119" t="s">
        <v>16882</v>
      </c>
      <c r="CK119" t="s">
        <v>16883</v>
      </c>
      <c r="CL119" t="s">
        <v>92</v>
      </c>
      <c r="CM119">
        <v>0</v>
      </c>
      <c r="CN119">
        <v>98.611099999999993</v>
      </c>
      <c r="CO119">
        <v>2.8</v>
      </c>
      <c r="CP119">
        <v>1600</v>
      </c>
      <c r="CQ119" t="s">
        <v>17312</v>
      </c>
      <c r="CR119" t="s">
        <v>17313</v>
      </c>
      <c r="CT119" t="s">
        <v>68665</v>
      </c>
      <c r="DS119">
        <v>0</v>
      </c>
      <c r="DU119">
        <v>1</v>
      </c>
      <c r="DV119">
        <v>1</v>
      </c>
      <c r="DW119">
        <v>0</v>
      </c>
      <c r="DY119">
        <v>0</v>
      </c>
      <c r="DZ119">
        <v>0</v>
      </c>
      <c r="EC119" t="s">
        <v>21320</v>
      </c>
      <c r="ED119">
        <v>2</v>
      </c>
      <c r="EE119" cm="1">
        <f t="array" ref="EE119">SUM(COUNTIFS(Table_Pending_Today[job_type_code],{"WB","WQ","Z5","Z7","U8","QU","7W","2V","2W","2X"},Table_Pending_Today[Order_Number],Table_Pending_Today[[#This Row],[Order_Number]]))</f>
        <v>0</v>
      </c>
      <c r="EF119">
        <f>COUNTIFS(Table_Pending_Today[Order_Number],Table_Pending_Today[[#This Row],[Order_Number]],Table_Pending_Today[tech_contractor],"INHOUSE")</f>
        <v>0</v>
      </c>
      <c r="EG119">
        <f>COUNTIFS(Table_Pending_Today[Order_Number],Table_Pending_Today[[#This Row],[Order_Number]],Table_Pending_Today[tech_contractor],"CONTRACTOR")</f>
        <v>1</v>
      </c>
      <c r="EH119" cm="1">
        <f t="array" ref="EH119">SUM(COUNTIFS(Table_Pending_Today[job_type_code],{"XV","XQ","XT","XU"},Table_Pending_Today[Order_Number],Table_Pending_Today[[#This Row],[Order_Number]]))</f>
        <v>1</v>
      </c>
      <c r="EI119" cm="1">
        <f t="array" ref="EI119">SUM(COUNTIFS(Table_Pending_Today[job_type_code],{"XV","XQ","XT","XU"},Table_Pending_Today[Order_Number],Table_Pending_Today[[#This Row],[Order_Number]],Table_Pending_Today[In-House],1))</f>
        <v>0</v>
      </c>
      <c r="EJ119" cm="1">
        <f t="array" ref="EJ119">SUM(COUNTIFS(Table_Pending_Today[job_type_code],{"XV","XQ","XT","XU"},Table_Pending_Today[Order_Number],Table_Pending_Today[[#This Row],[Order_Number]],Table_Pending_Today[Contractor],1))</f>
        <v>1</v>
      </c>
      <c r="EK119" cm="1">
        <f t="array" ref="EK119">SUM(COUNTIFS(Table_Pending_Today[job_type_code],{"WB","WQ","Z5","Z7","U8","QU","7W","2V","2W","2X"},Table_Pending_Today[Order_Number],Table_Pending_Today[[#This Row],[Order_Number]]))</f>
        <v>0</v>
      </c>
      <c r="EL119" cm="1">
        <f t="array" ref="EL119">SUM(COUNTIFS(Table_Pending_Today[job_type_code],{"WB","WQ","Z5","Z7","U8","QU","7W","2V","2W","2X"},Table_Pending_Today[In-House],1,Table_Pending_Today[Order_Number],Table_Pending_Today[[#This Row],[Order_Number]]))</f>
        <v>0</v>
      </c>
      <c r="EM119" cm="1">
        <f t="array" ref="EM119">SUM(COUNTIFS(Table_Pending_Today[job_type_code],{"WB","WQ","Z5","Z7","U8","QU","7W","2V","2W","2X"},Table_Pending_Today[Contractor],1,Table_Pending_Today[Order_Number],Table_Pending_Today[[#This Row],[Order_Number]]))</f>
        <v>0</v>
      </c>
      <c r="EN119" cm="1">
        <f t="array" ref="EN119">IF(SUM(COUNTIFS(Table_Pending_Today[Order_Type_Desc],{"Install","Service Order","Restart"},Table_Pending_Today[Order_Number],Table_Pending_Today[[#This Row],[Order_Number]]))&gt;0,1,0)</f>
        <v>0</v>
      </c>
      <c r="EO119" cm="1">
        <f t="array" ref="EO119">IF(SUM(COUNTIFS(Table_Pending_Today[Order_Type_Desc],{"Install","Service Order","Restart"},Table_Pending_Today[In-House],1,Table_Pending_Today[Order_Number],Table_Pending_Today[[#This Row],[Order_Number]]))&gt;0,1,0)</f>
        <v>0</v>
      </c>
      <c r="EP119" cm="1">
        <f t="array" ref="EP119">IF(SUM(COUNTIFS(Table_Pending_Today[Order_Type_Desc],{"Install","Service Order","Restart"},Table_Pending_Today[Contractor],1,Table_Pending_Today[Order_Number],Table_Pending_Today[[#This Row],[Order_Number]]))&gt;0,1,0)</f>
        <v>0</v>
      </c>
      <c r="EQ119">
        <f>IF(SUM(COUNTIFS(Table_Pending_Today[Order_Type_Desc],"Special Request",Table_Pending_Today[Bury_Drop],0,Table_Pending_Today[In-House],1,Table_Pending_Today[Order_Number],Table_Pending_Today[[#This Row],[Order_Number]]))&gt;0,1,0)</f>
        <v>0</v>
      </c>
      <c r="ER119">
        <f>SUM(COUNTIFS(Table_Pending_Today[Order_Type_Desc],"Special Request",Table_Pending_Today[Bury_Drop],0,Table_Pending_Today[Contractor],1,Table_Pending_Today[Order_Number],Table_Pending_Today[[#This Row],[Order_Number]]))</f>
        <v>0</v>
      </c>
    </row>
    <row r="120" spans="1:148" x14ac:dyDescent="0.25">
      <c r="A120" t="s">
        <v>22433</v>
      </c>
      <c r="B120" t="s">
        <v>68448</v>
      </c>
      <c r="C120" t="s">
        <v>1</v>
      </c>
      <c r="D120" t="s">
        <v>39178</v>
      </c>
      <c r="E120" t="s">
        <v>39179</v>
      </c>
      <c r="F120" t="s">
        <v>39180</v>
      </c>
      <c r="G120">
        <v>455800</v>
      </c>
      <c r="H120" t="s">
        <v>72</v>
      </c>
      <c r="I120" t="s">
        <v>16927</v>
      </c>
      <c r="J120" t="s">
        <v>16794</v>
      </c>
      <c r="K120" t="s">
        <v>73</v>
      </c>
      <c r="L120">
        <v>1</v>
      </c>
      <c r="M120" t="s">
        <v>39181</v>
      </c>
      <c r="N120" t="s">
        <v>39182</v>
      </c>
      <c r="P120" t="s">
        <v>20092</v>
      </c>
      <c r="Q120" t="s">
        <v>21420</v>
      </c>
      <c r="R120" t="s">
        <v>39184</v>
      </c>
      <c r="T120" t="s">
        <v>75</v>
      </c>
      <c r="U120" t="s">
        <v>16658</v>
      </c>
      <c r="V120" t="s">
        <v>39185</v>
      </c>
      <c r="W120" t="s">
        <v>16665</v>
      </c>
      <c r="X120" t="s">
        <v>16912</v>
      </c>
      <c r="Y120" t="s">
        <v>76</v>
      </c>
      <c r="Z120" t="s">
        <v>77</v>
      </c>
      <c r="AA120" t="s">
        <v>101</v>
      </c>
      <c r="AB120" t="s">
        <v>16743</v>
      </c>
      <c r="AC120" t="s">
        <v>102</v>
      </c>
      <c r="AD120" t="s">
        <v>21421</v>
      </c>
      <c r="AE120" t="s">
        <v>20208</v>
      </c>
      <c r="AF120" t="s">
        <v>48807</v>
      </c>
      <c r="AG120" t="s">
        <v>22433</v>
      </c>
      <c r="AH120" t="s">
        <v>16779</v>
      </c>
      <c r="AI120" t="s">
        <v>22433</v>
      </c>
      <c r="AJ120">
        <v>0</v>
      </c>
      <c r="AL120" t="s">
        <v>79</v>
      </c>
      <c r="AO120">
        <v>18</v>
      </c>
      <c r="AP120" t="s">
        <v>83</v>
      </c>
      <c r="AQ120" t="s">
        <v>80</v>
      </c>
      <c r="AR120" t="s">
        <v>17005</v>
      </c>
      <c r="AT120">
        <v>1</v>
      </c>
      <c r="AU120">
        <v>0</v>
      </c>
      <c r="AV120" t="s">
        <v>16839</v>
      </c>
      <c r="BI120" t="s">
        <v>81</v>
      </c>
      <c r="BJ120" t="s">
        <v>81</v>
      </c>
      <c r="BK120" t="s">
        <v>81</v>
      </c>
      <c r="BM120" t="s">
        <v>48808</v>
      </c>
      <c r="BN120" t="s">
        <v>48809</v>
      </c>
      <c r="BP120" t="s">
        <v>48810</v>
      </c>
      <c r="BQ120" t="s">
        <v>48811</v>
      </c>
      <c r="BS120" t="s">
        <v>17202</v>
      </c>
      <c r="BV120" t="s">
        <v>21421</v>
      </c>
      <c r="BW120">
        <v>0</v>
      </c>
      <c r="BX120">
        <v>0</v>
      </c>
      <c r="CA120" t="s">
        <v>16928</v>
      </c>
      <c r="CE120" t="s">
        <v>16880</v>
      </c>
      <c r="CF120" t="s">
        <v>16881</v>
      </c>
      <c r="CG120" t="s">
        <v>16882</v>
      </c>
      <c r="CK120" t="s">
        <v>16920</v>
      </c>
      <c r="CL120" t="s">
        <v>80</v>
      </c>
      <c r="CM120">
        <v>0</v>
      </c>
      <c r="CN120">
        <v>87.109899999999996</v>
      </c>
      <c r="CO120">
        <v>1551.9</v>
      </c>
      <c r="CP120">
        <v>25</v>
      </c>
      <c r="CQ120" t="s">
        <v>17312</v>
      </c>
      <c r="CR120" t="s">
        <v>17313</v>
      </c>
      <c r="CT120" t="s">
        <v>18377</v>
      </c>
      <c r="DS120">
        <v>0</v>
      </c>
      <c r="DU120">
        <v>1</v>
      </c>
      <c r="DV120">
        <v>0</v>
      </c>
      <c r="DW120">
        <v>0</v>
      </c>
      <c r="DX120">
        <v>2</v>
      </c>
      <c r="DY120">
        <v>0</v>
      </c>
      <c r="DZ120">
        <v>0</v>
      </c>
      <c r="EC120" t="s">
        <v>21342</v>
      </c>
      <c r="ED120">
        <v>1</v>
      </c>
      <c r="EE120" cm="1">
        <f t="array" ref="EE120">SUM(COUNTIFS(Table_Pending_Today[job_type_code],{"WB","WQ","Z5","Z7","U8","QU","7W","2V","2W","2X"},Table_Pending_Today[Order_Number],Table_Pending_Today[[#This Row],[Order_Number]]))</f>
        <v>0</v>
      </c>
      <c r="EF120">
        <f>COUNTIFS(Table_Pending_Today[Order_Number],Table_Pending_Today[[#This Row],[Order_Number]],Table_Pending_Today[tech_contractor],"INHOUSE")</f>
        <v>0</v>
      </c>
      <c r="EG120">
        <f>COUNTIFS(Table_Pending_Today[Order_Number],Table_Pending_Today[[#This Row],[Order_Number]],Table_Pending_Today[tech_contractor],"CONTRACTOR")</f>
        <v>0</v>
      </c>
      <c r="EH120" cm="1">
        <f t="array" ref="EH120">SUM(COUNTIFS(Table_Pending_Today[job_type_code],{"XV","XQ","XT","XU"},Table_Pending_Today[Order_Number],Table_Pending_Today[[#This Row],[Order_Number]]))</f>
        <v>0</v>
      </c>
      <c r="EI120" cm="1">
        <f t="array" ref="EI120">SUM(COUNTIFS(Table_Pending_Today[job_type_code],{"XV","XQ","XT","XU"},Table_Pending_Today[Order_Number],Table_Pending_Today[[#This Row],[Order_Number]],Table_Pending_Today[In-House],1))</f>
        <v>0</v>
      </c>
      <c r="EJ120" cm="1">
        <f t="array" ref="EJ120">SUM(COUNTIFS(Table_Pending_Today[job_type_code],{"XV","XQ","XT","XU"},Table_Pending_Today[Order_Number],Table_Pending_Today[[#This Row],[Order_Number]],Table_Pending_Today[Contractor],1))</f>
        <v>0</v>
      </c>
      <c r="EK120" cm="1">
        <f t="array" ref="EK120">SUM(COUNTIFS(Table_Pending_Today[job_type_code],{"WB","WQ","Z5","Z7","U8","QU","7W","2V","2W","2X"},Table_Pending_Today[Order_Number],Table_Pending_Today[[#This Row],[Order_Number]]))</f>
        <v>0</v>
      </c>
      <c r="EL120" cm="1">
        <f t="array" ref="EL120">SUM(COUNTIFS(Table_Pending_Today[job_type_code],{"WB","WQ","Z5","Z7","U8","QU","7W","2V","2W","2X"},Table_Pending_Today[In-House],1,Table_Pending_Today[Order_Number],Table_Pending_Today[[#This Row],[Order_Number]]))</f>
        <v>0</v>
      </c>
      <c r="EM120" cm="1">
        <f t="array" ref="EM120">SUM(COUNTIFS(Table_Pending_Today[job_type_code],{"WB","WQ","Z5","Z7","U8","QU","7W","2V","2W","2X"},Table_Pending_Today[Contractor],1,Table_Pending_Today[Order_Number],Table_Pending_Today[[#This Row],[Order_Number]]))</f>
        <v>0</v>
      </c>
      <c r="EN120" cm="1">
        <f t="array" ref="EN120">IF(SUM(COUNTIFS(Table_Pending_Today[Order_Type_Desc],{"Install","Service Order","Restart"},Table_Pending_Today[Order_Number],Table_Pending_Today[[#This Row],[Order_Number]]))&gt;0,1,0)</f>
        <v>0</v>
      </c>
      <c r="EO120" cm="1">
        <f t="array" ref="EO120">IF(SUM(COUNTIFS(Table_Pending_Today[Order_Type_Desc],{"Install","Service Order","Restart"},Table_Pending_Today[In-House],1,Table_Pending_Today[Order_Number],Table_Pending_Today[[#This Row],[Order_Number]]))&gt;0,1,0)</f>
        <v>0</v>
      </c>
      <c r="EP120" cm="1">
        <f t="array" ref="EP120">IF(SUM(COUNTIFS(Table_Pending_Today[Order_Type_Desc],{"Install","Service Order","Restart"},Table_Pending_Today[Contractor],1,Table_Pending_Today[Order_Number],Table_Pending_Today[[#This Row],[Order_Number]]))&gt;0,1,0)</f>
        <v>0</v>
      </c>
      <c r="EQ120">
        <f>IF(SUM(COUNTIFS(Table_Pending_Today[Order_Type_Desc],"Special Request",Table_Pending_Today[Bury_Drop],0,Table_Pending_Today[In-House],1,Table_Pending_Today[Order_Number],Table_Pending_Today[[#This Row],[Order_Number]]))&gt;0,1,0)</f>
        <v>0</v>
      </c>
      <c r="ER120">
        <f>SUM(COUNTIFS(Table_Pending_Today[Order_Type_Desc],"Special Request",Table_Pending_Today[Bury_Drop],0,Table_Pending_Today[Contractor],1,Table_Pending_Today[Order_Number],Table_Pending_Today[[#This Row],[Order_Number]]))</f>
        <v>0</v>
      </c>
    </row>
    <row r="121" spans="1:148" x14ac:dyDescent="0.25">
      <c r="A121" t="s">
        <v>22433</v>
      </c>
      <c r="B121" t="s">
        <v>68448</v>
      </c>
      <c r="C121" t="s">
        <v>1</v>
      </c>
      <c r="D121" t="s">
        <v>23401</v>
      </c>
      <c r="E121" t="s">
        <v>23402</v>
      </c>
      <c r="F121" t="s">
        <v>23403</v>
      </c>
      <c r="G121">
        <v>455796</v>
      </c>
      <c r="H121" t="s">
        <v>72</v>
      </c>
      <c r="I121" t="s">
        <v>89</v>
      </c>
      <c r="J121" t="s">
        <v>16794</v>
      </c>
      <c r="K121" t="s">
        <v>73</v>
      </c>
      <c r="L121">
        <v>1</v>
      </c>
      <c r="M121" t="s">
        <v>23404</v>
      </c>
      <c r="N121" t="s">
        <v>23405</v>
      </c>
      <c r="P121" t="s">
        <v>101</v>
      </c>
      <c r="Q121" t="s">
        <v>16747</v>
      </c>
      <c r="R121" t="s">
        <v>23407</v>
      </c>
      <c r="T121" t="s">
        <v>75</v>
      </c>
      <c r="U121" t="s">
        <v>16658</v>
      </c>
      <c r="V121" t="s">
        <v>23408</v>
      </c>
      <c r="W121" t="s">
        <v>16665</v>
      </c>
      <c r="X121" t="s">
        <v>16748</v>
      </c>
      <c r="Y121" t="s">
        <v>76</v>
      </c>
      <c r="Z121" t="s">
        <v>77</v>
      </c>
      <c r="AA121" t="s">
        <v>101</v>
      </c>
      <c r="AB121" t="s">
        <v>16743</v>
      </c>
      <c r="AC121" t="s">
        <v>102</v>
      </c>
      <c r="AD121" t="s">
        <v>48431</v>
      </c>
      <c r="AE121" t="s">
        <v>20208</v>
      </c>
      <c r="AF121" t="s">
        <v>48432</v>
      </c>
      <c r="AG121" t="s">
        <v>22433</v>
      </c>
      <c r="AH121" t="s">
        <v>16921</v>
      </c>
      <c r="AI121" t="s">
        <v>22433</v>
      </c>
      <c r="AJ121">
        <v>0</v>
      </c>
      <c r="AL121" t="s">
        <v>18189</v>
      </c>
      <c r="AM121" t="s">
        <v>87</v>
      </c>
      <c r="AO121">
        <v>18</v>
      </c>
      <c r="AP121" t="s">
        <v>91</v>
      </c>
      <c r="AQ121" t="s">
        <v>80</v>
      </c>
      <c r="AR121" t="s">
        <v>16796</v>
      </c>
      <c r="AT121">
        <v>0</v>
      </c>
      <c r="AU121">
        <v>0</v>
      </c>
      <c r="AV121" t="s">
        <v>16839</v>
      </c>
      <c r="BI121" t="s">
        <v>81</v>
      </c>
      <c r="BJ121" t="s">
        <v>81</v>
      </c>
      <c r="BK121" t="s">
        <v>81</v>
      </c>
      <c r="BM121" t="s">
        <v>22134</v>
      </c>
      <c r="BN121" t="s">
        <v>48433</v>
      </c>
      <c r="BQ121" t="s">
        <v>16794</v>
      </c>
      <c r="BS121" t="s">
        <v>17202</v>
      </c>
      <c r="BT121" t="s">
        <v>48805</v>
      </c>
      <c r="BU121" t="s">
        <v>48806</v>
      </c>
      <c r="BV121" t="s">
        <v>48431</v>
      </c>
      <c r="BW121">
        <v>0</v>
      </c>
      <c r="BX121">
        <v>0</v>
      </c>
      <c r="CE121" t="s">
        <v>16880</v>
      </c>
      <c r="CF121" t="s">
        <v>16881</v>
      </c>
      <c r="CG121" t="s">
        <v>16882</v>
      </c>
      <c r="CK121" t="s">
        <v>16969</v>
      </c>
      <c r="CL121" t="s">
        <v>80</v>
      </c>
      <c r="CM121">
        <v>0</v>
      </c>
      <c r="CN121">
        <v>96.885300000000001</v>
      </c>
      <c r="CO121">
        <v>5.44</v>
      </c>
      <c r="CP121">
        <v>0</v>
      </c>
      <c r="CQ121" t="s">
        <v>17312</v>
      </c>
      <c r="CR121" t="s">
        <v>17313</v>
      </c>
      <c r="CS121" t="s">
        <v>17314</v>
      </c>
      <c r="CT121" t="s">
        <v>19385</v>
      </c>
      <c r="CU121" t="s">
        <v>16885</v>
      </c>
      <c r="DS121">
        <v>0</v>
      </c>
      <c r="DU121">
        <v>1</v>
      </c>
      <c r="DV121">
        <v>0</v>
      </c>
      <c r="DW121">
        <v>0</v>
      </c>
      <c r="DX121">
        <v>1</v>
      </c>
      <c r="DY121">
        <v>0</v>
      </c>
      <c r="DZ121">
        <v>0</v>
      </c>
      <c r="EC121" t="s">
        <v>21330</v>
      </c>
      <c r="ED121">
        <v>1</v>
      </c>
      <c r="EE121" cm="1">
        <f t="array" ref="EE121">SUM(COUNTIFS(Table_Pending_Today[job_type_code],{"WB","WQ","Z5","Z7","U8","QU","7W","2V","2W","2X"},Table_Pending_Today[Order_Number],Table_Pending_Today[[#This Row],[Order_Number]]))</f>
        <v>0</v>
      </c>
      <c r="EF121">
        <f>COUNTIFS(Table_Pending_Today[Order_Number],Table_Pending_Today[[#This Row],[Order_Number]],Table_Pending_Today[tech_contractor],"INHOUSE")</f>
        <v>1</v>
      </c>
      <c r="EG121">
        <f>COUNTIFS(Table_Pending_Today[Order_Number],Table_Pending_Today[[#This Row],[Order_Number]],Table_Pending_Today[tech_contractor],"CONTRACTOR")</f>
        <v>0</v>
      </c>
      <c r="EH121" cm="1">
        <f t="array" ref="EH121">SUM(COUNTIFS(Table_Pending_Today[job_type_code],{"XV","XQ","XT","XU"},Table_Pending_Today[Order_Number],Table_Pending_Today[[#This Row],[Order_Number]]))</f>
        <v>0</v>
      </c>
      <c r="EI121" cm="1">
        <f t="array" ref="EI121">SUM(COUNTIFS(Table_Pending_Today[job_type_code],{"XV","XQ","XT","XU"},Table_Pending_Today[Order_Number],Table_Pending_Today[[#This Row],[Order_Number]],Table_Pending_Today[In-House],1))</f>
        <v>0</v>
      </c>
      <c r="EJ121" cm="1">
        <f t="array" ref="EJ121">SUM(COUNTIFS(Table_Pending_Today[job_type_code],{"XV","XQ","XT","XU"},Table_Pending_Today[Order_Number],Table_Pending_Today[[#This Row],[Order_Number]],Table_Pending_Today[Contractor],1))</f>
        <v>0</v>
      </c>
      <c r="EK121" cm="1">
        <f t="array" ref="EK121">SUM(COUNTIFS(Table_Pending_Today[job_type_code],{"WB","WQ","Z5","Z7","U8","QU","7W","2V","2W","2X"},Table_Pending_Today[Order_Number],Table_Pending_Today[[#This Row],[Order_Number]]))</f>
        <v>0</v>
      </c>
      <c r="EL121" cm="1">
        <f t="array" ref="EL121">SUM(COUNTIFS(Table_Pending_Today[job_type_code],{"WB","WQ","Z5","Z7","U8","QU","7W","2V","2W","2X"},Table_Pending_Today[In-House],1,Table_Pending_Today[Order_Number],Table_Pending_Today[[#This Row],[Order_Number]]))</f>
        <v>0</v>
      </c>
      <c r="EM121" cm="1">
        <f t="array" ref="EM121">SUM(COUNTIFS(Table_Pending_Today[job_type_code],{"WB","WQ","Z5","Z7","U8","QU","7W","2V","2W","2X"},Table_Pending_Today[Contractor],1,Table_Pending_Today[Order_Number],Table_Pending_Today[[#This Row],[Order_Number]]))</f>
        <v>0</v>
      </c>
      <c r="EN121" cm="1">
        <f t="array" ref="EN121">IF(SUM(COUNTIFS(Table_Pending_Today[Order_Type_Desc],{"Install","Service Order","Restart"},Table_Pending_Today[Order_Number],Table_Pending_Today[[#This Row],[Order_Number]]))&gt;0,1,0)</f>
        <v>0</v>
      </c>
      <c r="EO121" cm="1">
        <f t="array" ref="EO121">IF(SUM(COUNTIFS(Table_Pending_Today[Order_Type_Desc],{"Install","Service Order","Restart"},Table_Pending_Today[In-House],1,Table_Pending_Today[Order_Number],Table_Pending_Today[[#This Row],[Order_Number]]))&gt;0,1,0)</f>
        <v>0</v>
      </c>
      <c r="EP121" cm="1">
        <f t="array" ref="EP121">IF(SUM(COUNTIFS(Table_Pending_Today[Order_Type_Desc],{"Install","Service Order","Restart"},Table_Pending_Today[Contractor],1,Table_Pending_Today[Order_Number],Table_Pending_Today[[#This Row],[Order_Number]]))&gt;0,1,0)</f>
        <v>0</v>
      </c>
      <c r="EQ121">
        <f>IF(SUM(COUNTIFS(Table_Pending_Today[Order_Type_Desc],"Special Request",Table_Pending_Today[Bury_Drop],0,Table_Pending_Today[In-House],1,Table_Pending_Today[Order_Number],Table_Pending_Today[[#This Row],[Order_Number]]))&gt;0,1,0)</f>
        <v>0</v>
      </c>
      <c r="ER121">
        <f>SUM(COUNTIFS(Table_Pending_Today[Order_Type_Desc],"Special Request",Table_Pending_Today[Bury_Drop],0,Table_Pending_Today[Contractor],1,Table_Pending_Today[Order_Number],Table_Pending_Today[[#This Row],[Order_Number]]))</f>
        <v>0</v>
      </c>
    </row>
    <row r="122" spans="1:148" x14ac:dyDescent="0.25">
      <c r="A122" t="s">
        <v>22433</v>
      </c>
      <c r="B122" t="s">
        <v>68448</v>
      </c>
      <c r="C122" t="s">
        <v>1</v>
      </c>
      <c r="D122" t="s">
        <v>49259</v>
      </c>
      <c r="E122" t="s">
        <v>49260</v>
      </c>
      <c r="F122" t="s">
        <v>49261</v>
      </c>
      <c r="G122">
        <v>445125</v>
      </c>
      <c r="H122" t="s">
        <v>16820</v>
      </c>
      <c r="I122" t="s">
        <v>17681</v>
      </c>
      <c r="J122" t="s">
        <v>16791</v>
      </c>
      <c r="K122" t="s">
        <v>73</v>
      </c>
      <c r="L122">
        <v>3</v>
      </c>
      <c r="M122" t="s">
        <v>49262</v>
      </c>
      <c r="N122" t="s">
        <v>49263</v>
      </c>
      <c r="P122" t="s">
        <v>17922</v>
      </c>
      <c r="Q122" t="s">
        <v>17925</v>
      </c>
      <c r="R122" t="s">
        <v>49264</v>
      </c>
      <c r="S122" t="s">
        <v>49265</v>
      </c>
      <c r="T122" t="s">
        <v>75</v>
      </c>
      <c r="U122" t="s">
        <v>16658</v>
      </c>
      <c r="V122" t="s">
        <v>49266</v>
      </c>
      <c r="W122" t="s">
        <v>16666</v>
      </c>
      <c r="X122" t="s">
        <v>16990</v>
      </c>
      <c r="Y122" t="s">
        <v>76</v>
      </c>
      <c r="Z122" t="s">
        <v>77</v>
      </c>
      <c r="AA122" t="s">
        <v>86</v>
      </c>
      <c r="AB122" t="s">
        <v>16744</v>
      </c>
      <c r="AC122" t="s">
        <v>16746</v>
      </c>
      <c r="AD122" t="s">
        <v>49267</v>
      </c>
      <c r="AE122" t="s">
        <v>19187</v>
      </c>
      <c r="AF122" t="s">
        <v>49268</v>
      </c>
      <c r="AG122" t="s">
        <v>22433</v>
      </c>
      <c r="AH122" t="s">
        <v>16963</v>
      </c>
      <c r="AI122" t="s">
        <v>22433</v>
      </c>
      <c r="AJ122">
        <v>0</v>
      </c>
      <c r="AK122" t="s">
        <v>98</v>
      </c>
      <c r="AL122" t="s">
        <v>18332</v>
      </c>
      <c r="AM122" t="s">
        <v>3</v>
      </c>
      <c r="AN122" t="s">
        <v>16827</v>
      </c>
      <c r="AO122">
        <v>27</v>
      </c>
      <c r="AP122" t="s">
        <v>17682</v>
      </c>
      <c r="AQ122" t="s">
        <v>99</v>
      </c>
      <c r="AR122" t="s">
        <v>16792</v>
      </c>
      <c r="AT122">
        <v>0</v>
      </c>
      <c r="AU122">
        <v>0</v>
      </c>
      <c r="AV122" t="s">
        <v>16839</v>
      </c>
      <c r="BD122" t="s">
        <v>68666</v>
      </c>
      <c r="BE122" t="s">
        <v>221</v>
      </c>
      <c r="BF122" t="s">
        <v>49269</v>
      </c>
      <c r="BG122" t="s">
        <v>49270</v>
      </c>
      <c r="BH122" t="s">
        <v>17368</v>
      </c>
      <c r="BI122" t="s">
        <v>81</v>
      </c>
      <c r="BJ122" t="s">
        <v>119</v>
      </c>
      <c r="BK122" t="s">
        <v>81</v>
      </c>
      <c r="BL122" t="s">
        <v>49275</v>
      </c>
      <c r="BM122" t="s">
        <v>49276</v>
      </c>
      <c r="BN122" t="s">
        <v>49277</v>
      </c>
      <c r="BO122" t="s">
        <v>100</v>
      </c>
      <c r="BQ122" t="s">
        <v>49278</v>
      </c>
      <c r="BS122" t="s">
        <v>17202</v>
      </c>
      <c r="BT122" t="s">
        <v>17768</v>
      </c>
      <c r="BU122" t="s">
        <v>18333</v>
      </c>
      <c r="BV122" t="s">
        <v>49267</v>
      </c>
      <c r="BW122">
        <v>0</v>
      </c>
      <c r="BX122">
        <v>0</v>
      </c>
      <c r="BY122" t="s">
        <v>16821</v>
      </c>
      <c r="CE122" t="s">
        <v>17564</v>
      </c>
      <c r="CF122" t="s">
        <v>49279</v>
      </c>
      <c r="CG122" t="s">
        <v>49280</v>
      </c>
      <c r="CH122" t="s">
        <v>49281</v>
      </c>
      <c r="CI122" t="s">
        <v>49282</v>
      </c>
      <c r="CJ122" t="s">
        <v>18328</v>
      </c>
      <c r="CK122" t="s">
        <v>17564</v>
      </c>
      <c r="CL122" t="s">
        <v>99</v>
      </c>
      <c r="CM122">
        <v>0</v>
      </c>
      <c r="CN122">
        <v>96.224699999999999</v>
      </c>
      <c r="CO122">
        <v>13.53</v>
      </c>
      <c r="CP122">
        <v>1900</v>
      </c>
      <c r="CQ122" t="s">
        <v>17312</v>
      </c>
      <c r="CR122" t="s">
        <v>17313</v>
      </c>
      <c r="CT122" t="s">
        <v>19380</v>
      </c>
      <c r="CW122" t="s">
        <v>17373</v>
      </c>
      <c r="CX122" t="s">
        <v>17403</v>
      </c>
      <c r="CY122" t="s">
        <v>17502</v>
      </c>
      <c r="CZ122" t="s">
        <v>49271</v>
      </c>
      <c r="DA122" t="s">
        <v>49271</v>
      </c>
      <c r="DF122" t="s">
        <v>68667</v>
      </c>
      <c r="DI122" t="s">
        <v>49272</v>
      </c>
      <c r="DJ122" t="s">
        <v>49273</v>
      </c>
      <c r="DK122" t="s">
        <v>49274</v>
      </c>
      <c r="DL122" t="s">
        <v>17369</v>
      </c>
      <c r="DM122" t="s">
        <v>17370</v>
      </c>
      <c r="DN122" t="s">
        <v>81</v>
      </c>
      <c r="DO122" t="s">
        <v>81</v>
      </c>
      <c r="DP122" t="s">
        <v>81</v>
      </c>
      <c r="DQ122" t="s">
        <v>81</v>
      </c>
      <c r="DS122">
        <v>0</v>
      </c>
      <c r="DU122">
        <v>1</v>
      </c>
      <c r="DV122">
        <v>0</v>
      </c>
      <c r="DW122">
        <v>0</v>
      </c>
      <c r="DY122">
        <v>0</v>
      </c>
      <c r="DZ122">
        <v>0</v>
      </c>
      <c r="EA122" t="s">
        <v>21403</v>
      </c>
      <c r="EC122" t="s">
        <v>21330</v>
      </c>
      <c r="ED122">
        <v>3</v>
      </c>
      <c r="EE122" cm="1">
        <f t="array" ref="EE122">SUM(COUNTIFS(Table_Pending_Today[job_type_code],{"WB","WQ","Z5","Z7","U8","QU","7W","2V","2W","2X"},Table_Pending_Today[Order_Number],Table_Pending_Today[[#This Row],[Order_Number]]))</f>
        <v>0</v>
      </c>
      <c r="EF122">
        <f>COUNTIFS(Table_Pending_Today[Order_Number],Table_Pending_Today[[#This Row],[Order_Number]],Table_Pending_Today[tech_contractor],"INHOUSE")</f>
        <v>0</v>
      </c>
      <c r="EG122">
        <f>COUNTIFS(Table_Pending_Today[Order_Number],Table_Pending_Today[[#This Row],[Order_Number]],Table_Pending_Today[tech_contractor],"CONTRACTOR")</f>
        <v>1</v>
      </c>
      <c r="EH122" cm="1">
        <f t="array" ref="EH122">SUM(COUNTIFS(Table_Pending_Today[job_type_code],{"XV","XQ","XT","XU"},Table_Pending_Today[Order_Number],Table_Pending_Today[[#This Row],[Order_Number]]))</f>
        <v>0</v>
      </c>
      <c r="EI122" cm="1">
        <f t="array" ref="EI122">SUM(COUNTIFS(Table_Pending_Today[job_type_code],{"XV","XQ","XT","XU"},Table_Pending_Today[Order_Number],Table_Pending_Today[[#This Row],[Order_Number]],Table_Pending_Today[In-House],1))</f>
        <v>0</v>
      </c>
      <c r="EJ122" cm="1">
        <f t="array" ref="EJ122">SUM(COUNTIFS(Table_Pending_Today[job_type_code],{"XV","XQ","XT","XU"},Table_Pending_Today[Order_Number],Table_Pending_Today[[#This Row],[Order_Number]],Table_Pending_Today[Contractor],1))</f>
        <v>0</v>
      </c>
      <c r="EK122" cm="1">
        <f t="array" ref="EK122">SUM(COUNTIFS(Table_Pending_Today[job_type_code],{"WB","WQ","Z5","Z7","U8","QU","7W","2V","2W","2X"},Table_Pending_Today[Order_Number],Table_Pending_Today[[#This Row],[Order_Number]]))</f>
        <v>0</v>
      </c>
      <c r="EL122" cm="1">
        <f t="array" ref="EL122">SUM(COUNTIFS(Table_Pending_Today[job_type_code],{"WB","WQ","Z5","Z7","U8","QU","7W","2V","2W","2X"},Table_Pending_Today[In-House],1,Table_Pending_Today[Order_Number],Table_Pending_Today[[#This Row],[Order_Number]]))</f>
        <v>0</v>
      </c>
      <c r="EM122" cm="1">
        <f t="array" ref="EM122">SUM(COUNTIFS(Table_Pending_Today[job_type_code],{"WB","WQ","Z5","Z7","U8","QU","7W","2V","2W","2X"},Table_Pending_Today[Contractor],1,Table_Pending_Today[Order_Number],Table_Pending_Today[[#This Row],[Order_Number]]))</f>
        <v>0</v>
      </c>
      <c r="EN122" cm="1">
        <f t="array" ref="EN122">IF(SUM(COUNTIFS(Table_Pending_Today[Order_Type_Desc],{"Install","Service Order","Restart"},Table_Pending_Today[Order_Number],Table_Pending_Today[[#This Row],[Order_Number]]))&gt;0,1,0)</f>
        <v>1</v>
      </c>
      <c r="EO122" cm="1">
        <f t="array" ref="EO122">IF(SUM(COUNTIFS(Table_Pending_Today[Order_Type_Desc],{"Install","Service Order","Restart"},Table_Pending_Today[In-House],1,Table_Pending_Today[Order_Number],Table_Pending_Today[[#This Row],[Order_Number]]))&gt;0,1,0)</f>
        <v>0</v>
      </c>
      <c r="EP122" cm="1">
        <f t="array" ref="EP122">IF(SUM(COUNTIFS(Table_Pending_Today[Order_Type_Desc],{"Install","Service Order","Restart"},Table_Pending_Today[Contractor],1,Table_Pending_Today[Order_Number],Table_Pending_Today[[#This Row],[Order_Number]]))&gt;0,1,0)</f>
        <v>1</v>
      </c>
      <c r="EQ122">
        <f>IF(SUM(COUNTIFS(Table_Pending_Today[Order_Type_Desc],"Special Request",Table_Pending_Today[Bury_Drop],0,Table_Pending_Today[In-House],1,Table_Pending_Today[Order_Number],Table_Pending_Today[[#This Row],[Order_Number]]))&gt;0,1,0)</f>
        <v>0</v>
      </c>
      <c r="ER122">
        <f>SUM(COUNTIFS(Table_Pending_Today[Order_Type_Desc],"Special Request",Table_Pending_Today[Bury_Drop],0,Table_Pending_Today[Contractor],1,Table_Pending_Today[Order_Number],Table_Pending_Today[[#This Row],[Order_Number]]))</f>
        <v>0</v>
      </c>
    </row>
    <row r="123" spans="1:148" x14ac:dyDescent="0.25">
      <c r="A123" t="s">
        <v>22433</v>
      </c>
      <c r="B123" t="s">
        <v>68448</v>
      </c>
      <c r="C123" t="s">
        <v>1</v>
      </c>
      <c r="D123" t="s">
        <v>38028</v>
      </c>
      <c r="E123" t="s">
        <v>38029</v>
      </c>
      <c r="F123" t="s">
        <v>38030</v>
      </c>
      <c r="G123">
        <v>459639</v>
      </c>
      <c r="H123" t="s">
        <v>72</v>
      </c>
      <c r="I123" t="s">
        <v>89</v>
      </c>
      <c r="J123" t="s">
        <v>16794</v>
      </c>
      <c r="K123" t="s">
        <v>73</v>
      </c>
      <c r="L123">
        <v>1</v>
      </c>
      <c r="M123" t="s">
        <v>38031</v>
      </c>
      <c r="N123" t="s">
        <v>38032</v>
      </c>
      <c r="O123" t="s">
        <v>38033</v>
      </c>
      <c r="P123" t="s">
        <v>16867</v>
      </c>
      <c r="Q123" t="s">
        <v>17784</v>
      </c>
      <c r="R123" t="s">
        <v>38035</v>
      </c>
      <c r="S123" t="s">
        <v>38036</v>
      </c>
      <c r="T123" t="s">
        <v>75</v>
      </c>
      <c r="U123" t="s">
        <v>16658</v>
      </c>
      <c r="V123" t="s">
        <v>38037</v>
      </c>
      <c r="W123" t="s">
        <v>16666</v>
      </c>
      <c r="X123" t="s">
        <v>17063</v>
      </c>
      <c r="Y123" t="s">
        <v>76</v>
      </c>
      <c r="Z123" t="s">
        <v>96</v>
      </c>
      <c r="AA123" t="s">
        <v>86</v>
      </c>
      <c r="AB123" t="s">
        <v>16833</v>
      </c>
      <c r="AC123" t="s">
        <v>17809</v>
      </c>
      <c r="AD123" t="s">
        <v>48812</v>
      </c>
      <c r="AE123" t="s">
        <v>20208</v>
      </c>
      <c r="AF123" t="s">
        <v>48813</v>
      </c>
      <c r="AG123" t="s">
        <v>22433</v>
      </c>
      <c r="AH123" t="s">
        <v>16921</v>
      </c>
      <c r="AI123" t="s">
        <v>20208</v>
      </c>
      <c r="AJ123">
        <v>1</v>
      </c>
      <c r="AK123" t="s">
        <v>98</v>
      </c>
      <c r="AL123" t="s">
        <v>21425</v>
      </c>
      <c r="AM123" t="s">
        <v>87</v>
      </c>
      <c r="AO123">
        <v>18</v>
      </c>
      <c r="AP123" t="s">
        <v>91</v>
      </c>
      <c r="AQ123" t="s">
        <v>80</v>
      </c>
      <c r="AR123" t="s">
        <v>18025</v>
      </c>
      <c r="AT123">
        <v>0</v>
      </c>
      <c r="AU123">
        <v>0</v>
      </c>
      <c r="AV123" t="s">
        <v>16839</v>
      </c>
      <c r="BI123" t="s">
        <v>81</v>
      </c>
      <c r="BJ123" t="s">
        <v>81</v>
      </c>
      <c r="BK123" t="s">
        <v>81</v>
      </c>
      <c r="BM123" t="s">
        <v>22246</v>
      </c>
      <c r="BN123" t="s">
        <v>48817</v>
      </c>
      <c r="BQ123" t="s">
        <v>48818</v>
      </c>
      <c r="BS123" t="s">
        <v>17202</v>
      </c>
      <c r="BT123" t="s">
        <v>18280</v>
      </c>
      <c r="BU123" t="s">
        <v>21426</v>
      </c>
      <c r="BV123" t="s">
        <v>48812</v>
      </c>
      <c r="BW123">
        <v>0</v>
      </c>
      <c r="BX123">
        <v>0</v>
      </c>
      <c r="CA123" t="s">
        <v>16968</v>
      </c>
      <c r="CE123" t="s">
        <v>16880</v>
      </c>
      <c r="CF123" t="s">
        <v>16881</v>
      </c>
      <c r="CG123" t="s">
        <v>16882</v>
      </c>
      <c r="CK123" t="s">
        <v>17944</v>
      </c>
      <c r="CL123" t="s">
        <v>80</v>
      </c>
      <c r="CM123">
        <v>0</v>
      </c>
      <c r="CN123">
        <v>98.999899999999997</v>
      </c>
      <c r="CO123">
        <v>3.03</v>
      </c>
      <c r="CP123">
        <v>75</v>
      </c>
      <c r="CQ123" t="s">
        <v>17312</v>
      </c>
      <c r="CR123" t="s">
        <v>17313</v>
      </c>
      <c r="CS123" t="s">
        <v>17314</v>
      </c>
      <c r="CT123" t="s">
        <v>19385</v>
      </c>
      <c r="CU123" t="s">
        <v>16885</v>
      </c>
      <c r="DS123">
        <v>0</v>
      </c>
      <c r="DU123">
        <v>1</v>
      </c>
      <c r="DV123">
        <v>0</v>
      </c>
      <c r="DW123">
        <v>0</v>
      </c>
      <c r="DY123">
        <v>0</v>
      </c>
      <c r="DZ123">
        <v>0</v>
      </c>
      <c r="EC123" t="s">
        <v>21320</v>
      </c>
      <c r="ED123">
        <v>1</v>
      </c>
      <c r="EE123" cm="1">
        <f t="array" ref="EE123">SUM(COUNTIFS(Table_Pending_Today[job_type_code],{"WB","WQ","Z5","Z7","U8","QU","7W","2V","2W","2X"},Table_Pending_Today[Order_Number],Table_Pending_Today[[#This Row],[Order_Number]]))</f>
        <v>0</v>
      </c>
      <c r="EF123">
        <f>COUNTIFS(Table_Pending_Today[Order_Number],Table_Pending_Today[[#This Row],[Order_Number]],Table_Pending_Today[tech_contractor],"INHOUSE")</f>
        <v>1</v>
      </c>
      <c r="EG123">
        <f>COUNTIFS(Table_Pending_Today[Order_Number],Table_Pending_Today[[#This Row],[Order_Number]],Table_Pending_Today[tech_contractor],"CONTRACTOR")</f>
        <v>0</v>
      </c>
      <c r="EH123" cm="1">
        <f t="array" ref="EH123">SUM(COUNTIFS(Table_Pending_Today[job_type_code],{"XV","XQ","XT","XU"},Table_Pending_Today[Order_Number],Table_Pending_Today[[#This Row],[Order_Number]]))</f>
        <v>0</v>
      </c>
      <c r="EI123" cm="1">
        <f t="array" ref="EI123">SUM(COUNTIFS(Table_Pending_Today[job_type_code],{"XV","XQ","XT","XU"},Table_Pending_Today[Order_Number],Table_Pending_Today[[#This Row],[Order_Number]],Table_Pending_Today[In-House],1))</f>
        <v>0</v>
      </c>
      <c r="EJ123" cm="1">
        <f t="array" ref="EJ123">SUM(COUNTIFS(Table_Pending_Today[job_type_code],{"XV","XQ","XT","XU"},Table_Pending_Today[Order_Number],Table_Pending_Today[[#This Row],[Order_Number]],Table_Pending_Today[Contractor],1))</f>
        <v>0</v>
      </c>
      <c r="EK123" cm="1">
        <f t="array" ref="EK123">SUM(COUNTIFS(Table_Pending_Today[job_type_code],{"WB","WQ","Z5","Z7","U8","QU","7W","2V","2W","2X"},Table_Pending_Today[Order_Number],Table_Pending_Today[[#This Row],[Order_Number]]))</f>
        <v>0</v>
      </c>
      <c r="EL123" cm="1">
        <f t="array" ref="EL123">SUM(COUNTIFS(Table_Pending_Today[job_type_code],{"WB","WQ","Z5","Z7","U8","QU","7W","2V","2W","2X"},Table_Pending_Today[In-House],1,Table_Pending_Today[Order_Number],Table_Pending_Today[[#This Row],[Order_Number]]))</f>
        <v>0</v>
      </c>
      <c r="EM123" cm="1">
        <f t="array" ref="EM123">SUM(COUNTIFS(Table_Pending_Today[job_type_code],{"WB","WQ","Z5","Z7","U8","QU","7W","2V","2W","2X"},Table_Pending_Today[Contractor],1,Table_Pending_Today[Order_Number],Table_Pending_Today[[#This Row],[Order_Number]]))</f>
        <v>0</v>
      </c>
      <c r="EN123" cm="1">
        <f t="array" ref="EN123">IF(SUM(COUNTIFS(Table_Pending_Today[Order_Type_Desc],{"Install","Service Order","Restart"},Table_Pending_Today[Order_Number],Table_Pending_Today[[#This Row],[Order_Number]]))&gt;0,1,0)</f>
        <v>0</v>
      </c>
      <c r="EO123" cm="1">
        <f t="array" ref="EO123">IF(SUM(COUNTIFS(Table_Pending_Today[Order_Type_Desc],{"Install","Service Order","Restart"},Table_Pending_Today[In-House],1,Table_Pending_Today[Order_Number],Table_Pending_Today[[#This Row],[Order_Number]]))&gt;0,1,0)</f>
        <v>0</v>
      </c>
      <c r="EP123" cm="1">
        <f t="array" ref="EP123">IF(SUM(COUNTIFS(Table_Pending_Today[Order_Type_Desc],{"Install","Service Order","Restart"},Table_Pending_Today[Contractor],1,Table_Pending_Today[Order_Number],Table_Pending_Today[[#This Row],[Order_Number]]))&gt;0,1,0)</f>
        <v>0</v>
      </c>
      <c r="EQ123">
        <f>IF(SUM(COUNTIFS(Table_Pending_Today[Order_Type_Desc],"Special Request",Table_Pending_Today[Bury_Drop],0,Table_Pending_Today[In-House],1,Table_Pending_Today[Order_Number],Table_Pending_Today[[#This Row],[Order_Number]]))&gt;0,1,0)</f>
        <v>0</v>
      </c>
      <c r="ER123">
        <f>SUM(COUNTIFS(Table_Pending_Today[Order_Type_Desc],"Special Request",Table_Pending_Today[Bury_Drop],0,Table_Pending_Today[Contractor],1,Table_Pending_Today[Order_Number],Table_Pending_Today[[#This Row],[Order_Number]]))</f>
        <v>0</v>
      </c>
    </row>
    <row r="124" spans="1:148" x14ac:dyDescent="0.25">
      <c r="A124" t="s">
        <v>22433</v>
      </c>
      <c r="B124" t="s">
        <v>68448</v>
      </c>
      <c r="C124" t="s">
        <v>1</v>
      </c>
      <c r="D124" t="s">
        <v>39370</v>
      </c>
      <c r="E124" t="s">
        <v>39371</v>
      </c>
      <c r="F124" t="s">
        <v>39372</v>
      </c>
      <c r="G124">
        <v>455036</v>
      </c>
      <c r="H124" t="s">
        <v>72</v>
      </c>
      <c r="I124" t="s">
        <v>89</v>
      </c>
      <c r="J124" t="s">
        <v>16794</v>
      </c>
      <c r="K124" t="s">
        <v>73</v>
      </c>
      <c r="L124">
        <v>2</v>
      </c>
      <c r="M124" t="s">
        <v>39373</v>
      </c>
      <c r="N124" t="s">
        <v>39374</v>
      </c>
      <c r="P124" t="s">
        <v>20526</v>
      </c>
      <c r="Q124" t="s">
        <v>21415</v>
      </c>
      <c r="R124" t="s">
        <v>39376</v>
      </c>
      <c r="S124" t="s">
        <v>39377</v>
      </c>
      <c r="T124" t="s">
        <v>75</v>
      </c>
      <c r="U124" t="s">
        <v>16658</v>
      </c>
      <c r="V124" t="s">
        <v>39378</v>
      </c>
      <c r="W124" t="s">
        <v>16665</v>
      </c>
      <c r="X124" t="s">
        <v>18227</v>
      </c>
      <c r="Y124" t="s">
        <v>76</v>
      </c>
      <c r="Z124" t="s">
        <v>77</v>
      </c>
      <c r="AA124" t="s">
        <v>90</v>
      </c>
      <c r="AB124" t="s">
        <v>16780</v>
      </c>
      <c r="AC124" t="s">
        <v>16806</v>
      </c>
      <c r="AD124" t="s">
        <v>48753</v>
      </c>
      <c r="AE124" t="s">
        <v>19945</v>
      </c>
      <c r="AF124" t="s">
        <v>48754</v>
      </c>
      <c r="AG124" t="s">
        <v>22433</v>
      </c>
      <c r="AH124" t="s">
        <v>17432</v>
      </c>
      <c r="AI124" t="s">
        <v>20208</v>
      </c>
      <c r="AJ124">
        <v>1</v>
      </c>
      <c r="AK124" t="s">
        <v>98</v>
      </c>
      <c r="AL124" t="s">
        <v>79</v>
      </c>
      <c r="AO124">
        <v>18</v>
      </c>
      <c r="AP124" t="s">
        <v>91</v>
      </c>
      <c r="AQ124" t="s">
        <v>80</v>
      </c>
      <c r="AR124" t="s">
        <v>16796</v>
      </c>
      <c r="AT124">
        <v>0</v>
      </c>
      <c r="AU124">
        <v>0</v>
      </c>
      <c r="AV124" t="s">
        <v>17079</v>
      </c>
      <c r="BI124" t="s">
        <v>81</v>
      </c>
      <c r="BJ124" t="s">
        <v>81</v>
      </c>
      <c r="BK124" t="s">
        <v>81</v>
      </c>
      <c r="BM124" t="s">
        <v>48755</v>
      </c>
      <c r="BN124" t="s">
        <v>48756</v>
      </c>
      <c r="BQ124" t="s">
        <v>48757</v>
      </c>
      <c r="BS124" t="s">
        <v>17202</v>
      </c>
      <c r="BV124" t="s">
        <v>48753</v>
      </c>
      <c r="BW124">
        <v>0</v>
      </c>
      <c r="BX124">
        <v>0</v>
      </c>
      <c r="CE124" t="s">
        <v>16880</v>
      </c>
      <c r="CF124" t="s">
        <v>16881</v>
      </c>
      <c r="CG124" t="s">
        <v>16882</v>
      </c>
      <c r="CK124" t="s">
        <v>16883</v>
      </c>
      <c r="CL124" t="s">
        <v>80</v>
      </c>
      <c r="CM124">
        <v>0</v>
      </c>
      <c r="CN124">
        <v>96.818100000000001</v>
      </c>
      <c r="CO124">
        <v>7.63</v>
      </c>
      <c r="CP124">
        <v>0</v>
      </c>
      <c r="CQ124" t="s">
        <v>17312</v>
      </c>
      <c r="CR124" t="s">
        <v>17313</v>
      </c>
      <c r="CT124" t="s">
        <v>18377</v>
      </c>
      <c r="DS124">
        <v>0</v>
      </c>
      <c r="DU124">
        <v>1</v>
      </c>
      <c r="DV124">
        <v>0</v>
      </c>
      <c r="DW124">
        <v>0</v>
      </c>
      <c r="DY124">
        <v>0</v>
      </c>
      <c r="DZ124">
        <v>0</v>
      </c>
      <c r="EC124" t="s">
        <v>21330</v>
      </c>
      <c r="ED124">
        <v>2</v>
      </c>
      <c r="EE124" cm="1">
        <f t="array" ref="EE124">SUM(COUNTIFS(Table_Pending_Today[job_type_code],{"WB","WQ","Z5","Z7","U8","QU","7W","2V","2W","2X"},Table_Pending_Today[Order_Number],Table_Pending_Today[[#This Row],[Order_Number]]))</f>
        <v>0</v>
      </c>
      <c r="EF124">
        <f>COUNTIFS(Table_Pending_Today[Order_Number],Table_Pending_Today[[#This Row],[Order_Number]],Table_Pending_Today[tech_contractor],"INHOUSE")</f>
        <v>0</v>
      </c>
      <c r="EG124">
        <f>COUNTIFS(Table_Pending_Today[Order_Number],Table_Pending_Today[[#This Row],[Order_Number]],Table_Pending_Today[tech_contractor],"CONTRACTOR")</f>
        <v>0</v>
      </c>
      <c r="EH124" cm="1">
        <f t="array" ref="EH124">SUM(COUNTIFS(Table_Pending_Today[job_type_code],{"XV","XQ","XT","XU"},Table_Pending_Today[Order_Number],Table_Pending_Today[[#This Row],[Order_Number]]))</f>
        <v>0</v>
      </c>
      <c r="EI124" cm="1">
        <f t="array" ref="EI124">SUM(COUNTIFS(Table_Pending_Today[job_type_code],{"XV","XQ","XT","XU"},Table_Pending_Today[Order_Number],Table_Pending_Today[[#This Row],[Order_Number]],Table_Pending_Today[In-House],1))</f>
        <v>0</v>
      </c>
      <c r="EJ124" cm="1">
        <f t="array" ref="EJ124">SUM(COUNTIFS(Table_Pending_Today[job_type_code],{"XV","XQ","XT","XU"},Table_Pending_Today[Order_Number],Table_Pending_Today[[#This Row],[Order_Number]],Table_Pending_Today[Contractor],1))</f>
        <v>0</v>
      </c>
      <c r="EK124" cm="1">
        <f t="array" ref="EK124">SUM(COUNTIFS(Table_Pending_Today[job_type_code],{"WB","WQ","Z5","Z7","U8","QU","7W","2V","2W","2X"},Table_Pending_Today[Order_Number],Table_Pending_Today[[#This Row],[Order_Number]]))</f>
        <v>0</v>
      </c>
      <c r="EL124" cm="1">
        <f t="array" ref="EL124">SUM(COUNTIFS(Table_Pending_Today[job_type_code],{"WB","WQ","Z5","Z7","U8","QU","7W","2V","2W","2X"},Table_Pending_Today[In-House],1,Table_Pending_Today[Order_Number],Table_Pending_Today[[#This Row],[Order_Number]]))</f>
        <v>0</v>
      </c>
      <c r="EM124" cm="1">
        <f t="array" ref="EM124">SUM(COUNTIFS(Table_Pending_Today[job_type_code],{"WB","WQ","Z5","Z7","U8","QU","7W","2V","2W","2X"},Table_Pending_Today[Contractor],1,Table_Pending_Today[Order_Number],Table_Pending_Today[[#This Row],[Order_Number]]))</f>
        <v>0</v>
      </c>
      <c r="EN124" cm="1">
        <f t="array" ref="EN124">IF(SUM(COUNTIFS(Table_Pending_Today[Order_Type_Desc],{"Install","Service Order","Restart"},Table_Pending_Today[Order_Number],Table_Pending_Today[[#This Row],[Order_Number]]))&gt;0,1,0)</f>
        <v>0</v>
      </c>
      <c r="EO124" cm="1">
        <f t="array" ref="EO124">IF(SUM(COUNTIFS(Table_Pending_Today[Order_Type_Desc],{"Install","Service Order","Restart"},Table_Pending_Today[In-House],1,Table_Pending_Today[Order_Number],Table_Pending_Today[[#This Row],[Order_Number]]))&gt;0,1,0)</f>
        <v>0</v>
      </c>
      <c r="EP124" cm="1">
        <f t="array" ref="EP124">IF(SUM(COUNTIFS(Table_Pending_Today[Order_Type_Desc],{"Install","Service Order","Restart"},Table_Pending_Today[Contractor],1,Table_Pending_Today[Order_Number],Table_Pending_Today[[#This Row],[Order_Number]]))&gt;0,1,0)</f>
        <v>0</v>
      </c>
      <c r="EQ124">
        <f>IF(SUM(COUNTIFS(Table_Pending_Today[Order_Type_Desc],"Special Request",Table_Pending_Today[Bury_Drop],0,Table_Pending_Today[In-House],1,Table_Pending_Today[Order_Number],Table_Pending_Today[[#This Row],[Order_Number]]))&gt;0,1,0)</f>
        <v>0</v>
      </c>
      <c r="ER124">
        <f>SUM(COUNTIFS(Table_Pending_Today[Order_Type_Desc],"Special Request",Table_Pending_Today[Bury_Drop],0,Table_Pending_Today[Contractor],1,Table_Pending_Today[Order_Number],Table_Pending_Today[[#This Row],[Order_Number]]))</f>
        <v>0</v>
      </c>
    </row>
    <row r="125" spans="1:148" x14ac:dyDescent="0.25">
      <c r="A125" t="s">
        <v>22433</v>
      </c>
      <c r="B125" t="s">
        <v>68448</v>
      </c>
      <c r="C125" t="s">
        <v>1</v>
      </c>
      <c r="D125" t="s">
        <v>26014</v>
      </c>
      <c r="E125" t="s">
        <v>26015</v>
      </c>
      <c r="F125" t="s">
        <v>26016</v>
      </c>
      <c r="G125">
        <v>459488</v>
      </c>
      <c r="H125" t="s">
        <v>72</v>
      </c>
      <c r="I125" t="s">
        <v>16913</v>
      </c>
      <c r="J125" t="s">
        <v>16914</v>
      </c>
      <c r="K125" t="s">
        <v>73</v>
      </c>
      <c r="L125">
        <v>1</v>
      </c>
      <c r="M125" t="s">
        <v>26017</v>
      </c>
      <c r="N125" t="s">
        <v>26018</v>
      </c>
      <c r="P125" t="s">
        <v>17476</v>
      </c>
      <c r="Q125" t="s">
        <v>18084</v>
      </c>
      <c r="R125" t="s">
        <v>26020</v>
      </c>
      <c r="T125" t="s">
        <v>75</v>
      </c>
      <c r="U125" t="s">
        <v>16658</v>
      </c>
      <c r="V125" t="s">
        <v>26021</v>
      </c>
      <c r="W125" t="s">
        <v>16665</v>
      </c>
      <c r="X125" t="s">
        <v>18282</v>
      </c>
      <c r="Y125" t="s">
        <v>76</v>
      </c>
      <c r="Z125" t="s">
        <v>77</v>
      </c>
      <c r="AA125" t="s">
        <v>90</v>
      </c>
      <c r="AB125" t="s">
        <v>16780</v>
      </c>
      <c r="AC125" t="s">
        <v>18085</v>
      </c>
      <c r="AD125" t="s">
        <v>49473</v>
      </c>
      <c r="AE125" t="s">
        <v>20208</v>
      </c>
      <c r="AF125" t="s">
        <v>49474</v>
      </c>
      <c r="AG125" t="s">
        <v>22433</v>
      </c>
      <c r="AH125" t="s">
        <v>16963</v>
      </c>
      <c r="AI125" t="s">
        <v>22433</v>
      </c>
      <c r="AJ125">
        <v>1</v>
      </c>
      <c r="AK125" t="s">
        <v>16793</v>
      </c>
      <c r="AL125" t="s">
        <v>79</v>
      </c>
      <c r="AO125">
        <v>18</v>
      </c>
      <c r="AP125" t="s">
        <v>16915</v>
      </c>
      <c r="AQ125" t="s">
        <v>92</v>
      </c>
      <c r="AR125" t="s">
        <v>16916</v>
      </c>
      <c r="AT125">
        <v>0</v>
      </c>
      <c r="AU125">
        <v>0</v>
      </c>
      <c r="AV125" t="s">
        <v>17079</v>
      </c>
      <c r="BI125" t="s">
        <v>81</v>
      </c>
      <c r="BJ125" t="s">
        <v>81</v>
      </c>
      <c r="BK125" t="s">
        <v>81</v>
      </c>
      <c r="BM125" t="s">
        <v>49478</v>
      </c>
      <c r="BN125" t="s">
        <v>49479</v>
      </c>
      <c r="BQ125" t="s">
        <v>49480</v>
      </c>
      <c r="BS125" t="s">
        <v>17202</v>
      </c>
      <c r="BV125" t="s">
        <v>49473</v>
      </c>
      <c r="BW125">
        <v>0</v>
      </c>
      <c r="BX125">
        <v>0</v>
      </c>
      <c r="CE125" t="s">
        <v>16880</v>
      </c>
      <c r="CF125" t="s">
        <v>16881</v>
      </c>
      <c r="CG125" t="s">
        <v>16882</v>
      </c>
      <c r="CK125" t="s">
        <v>16920</v>
      </c>
      <c r="CL125" t="s">
        <v>92</v>
      </c>
      <c r="CM125">
        <v>0</v>
      </c>
      <c r="CN125">
        <v>97.986900000000006</v>
      </c>
      <c r="CO125">
        <v>207.77</v>
      </c>
      <c r="CP125">
        <v>1500</v>
      </c>
      <c r="CQ125" t="s">
        <v>17312</v>
      </c>
      <c r="CR125" t="s">
        <v>17313</v>
      </c>
      <c r="CS125" t="s">
        <v>49475</v>
      </c>
      <c r="CT125" t="s">
        <v>49476</v>
      </c>
      <c r="CU125" t="s">
        <v>16920</v>
      </c>
      <c r="CV125" t="s">
        <v>49477</v>
      </c>
      <c r="DU125">
        <v>1</v>
      </c>
      <c r="DV125">
        <v>1</v>
      </c>
      <c r="DW125">
        <v>0</v>
      </c>
      <c r="DY125">
        <v>1</v>
      </c>
      <c r="DZ125">
        <v>0</v>
      </c>
      <c r="EC125" t="s">
        <v>21330</v>
      </c>
      <c r="ED125">
        <v>1</v>
      </c>
      <c r="EE125" cm="1">
        <f t="array" ref="EE125">SUM(COUNTIFS(Table_Pending_Today[job_type_code],{"WB","WQ","Z5","Z7","U8","QU","7W","2V","2W","2X"},Table_Pending_Today[Order_Number],Table_Pending_Today[[#This Row],[Order_Number]]))</f>
        <v>0</v>
      </c>
      <c r="EF125">
        <f>COUNTIFS(Table_Pending_Today[Order_Number],Table_Pending_Today[[#This Row],[Order_Number]],Table_Pending_Today[tech_contractor],"INHOUSE")</f>
        <v>0</v>
      </c>
      <c r="EG125">
        <f>COUNTIFS(Table_Pending_Today[Order_Number],Table_Pending_Today[[#This Row],[Order_Number]],Table_Pending_Today[tech_contractor],"CONTRACTOR")</f>
        <v>0</v>
      </c>
      <c r="EH125" cm="1">
        <f t="array" ref="EH125">SUM(COUNTIFS(Table_Pending_Today[job_type_code],{"XV","XQ","XT","XU"},Table_Pending_Today[Order_Number],Table_Pending_Today[[#This Row],[Order_Number]]))</f>
        <v>1</v>
      </c>
      <c r="EI125" cm="1">
        <f t="array" ref="EI125">SUM(COUNTIFS(Table_Pending_Today[job_type_code],{"XV","XQ","XT","XU"},Table_Pending_Today[Order_Number],Table_Pending_Today[[#This Row],[Order_Number]],Table_Pending_Today[In-House],1))</f>
        <v>0</v>
      </c>
      <c r="EJ125" cm="1">
        <f t="array" ref="EJ125">SUM(COUNTIFS(Table_Pending_Today[job_type_code],{"XV","XQ","XT","XU"},Table_Pending_Today[Order_Number],Table_Pending_Today[[#This Row],[Order_Number]],Table_Pending_Today[Contractor],1))</f>
        <v>0</v>
      </c>
      <c r="EK125" cm="1">
        <f t="array" ref="EK125">SUM(COUNTIFS(Table_Pending_Today[job_type_code],{"WB","WQ","Z5","Z7","U8","QU","7W","2V","2W","2X"},Table_Pending_Today[Order_Number],Table_Pending_Today[[#This Row],[Order_Number]]))</f>
        <v>0</v>
      </c>
      <c r="EL125" cm="1">
        <f t="array" ref="EL125">SUM(COUNTIFS(Table_Pending_Today[job_type_code],{"WB","WQ","Z5","Z7","U8","QU","7W","2V","2W","2X"},Table_Pending_Today[In-House],1,Table_Pending_Today[Order_Number],Table_Pending_Today[[#This Row],[Order_Number]]))</f>
        <v>0</v>
      </c>
      <c r="EM125" cm="1">
        <f t="array" ref="EM125">SUM(COUNTIFS(Table_Pending_Today[job_type_code],{"WB","WQ","Z5","Z7","U8","QU","7W","2V","2W","2X"},Table_Pending_Today[Contractor],1,Table_Pending_Today[Order_Number],Table_Pending_Today[[#This Row],[Order_Number]]))</f>
        <v>0</v>
      </c>
      <c r="EN125" cm="1">
        <f t="array" ref="EN125">IF(SUM(COUNTIFS(Table_Pending_Today[Order_Type_Desc],{"Install","Service Order","Restart"},Table_Pending_Today[Order_Number],Table_Pending_Today[[#This Row],[Order_Number]]))&gt;0,1,0)</f>
        <v>0</v>
      </c>
      <c r="EO125" cm="1">
        <f t="array" ref="EO125">IF(SUM(COUNTIFS(Table_Pending_Today[Order_Type_Desc],{"Install","Service Order","Restart"},Table_Pending_Today[In-House],1,Table_Pending_Today[Order_Number],Table_Pending_Today[[#This Row],[Order_Number]]))&gt;0,1,0)</f>
        <v>0</v>
      </c>
      <c r="EP125" cm="1">
        <f t="array" ref="EP125">IF(SUM(COUNTIFS(Table_Pending_Today[Order_Type_Desc],{"Install","Service Order","Restart"},Table_Pending_Today[Contractor],1,Table_Pending_Today[Order_Number],Table_Pending_Today[[#This Row],[Order_Number]]))&gt;0,1,0)</f>
        <v>0</v>
      </c>
      <c r="EQ125">
        <f>IF(SUM(COUNTIFS(Table_Pending_Today[Order_Type_Desc],"Special Request",Table_Pending_Today[Bury_Drop],0,Table_Pending_Today[In-House],1,Table_Pending_Today[Order_Number],Table_Pending_Today[[#This Row],[Order_Number]]))&gt;0,1,0)</f>
        <v>0</v>
      </c>
      <c r="ER125">
        <f>SUM(COUNTIFS(Table_Pending_Today[Order_Type_Desc],"Special Request",Table_Pending_Today[Bury_Drop],0,Table_Pending_Today[Contractor],1,Table_Pending_Today[Order_Number],Table_Pending_Today[[#This Row],[Order_Number]]))</f>
        <v>0</v>
      </c>
    </row>
    <row r="126" spans="1:148" x14ac:dyDescent="0.25">
      <c r="A126" t="s">
        <v>22433</v>
      </c>
      <c r="B126" t="s">
        <v>68448</v>
      </c>
      <c r="C126" t="s">
        <v>1</v>
      </c>
      <c r="E126" t="s">
        <v>49428</v>
      </c>
      <c r="F126" t="s">
        <v>49429</v>
      </c>
      <c r="G126">
        <v>459500</v>
      </c>
      <c r="H126" t="s">
        <v>16820</v>
      </c>
      <c r="I126" t="s">
        <v>16970</v>
      </c>
      <c r="J126" t="s">
        <v>17081</v>
      </c>
      <c r="K126" t="s">
        <v>73</v>
      </c>
      <c r="L126">
        <v>1</v>
      </c>
      <c r="N126" t="s">
        <v>49430</v>
      </c>
      <c r="P126" t="s">
        <v>93</v>
      </c>
      <c r="Q126" t="s">
        <v>17211</v>
      </c>
      <c r="T126" t="s">
        <v>75</v>
      </c>
      <c r="U126" t="s">
        <v>16658</v>
      </c>
      <c r="V126" t="s">
        <v>49431</v>
      </c>
      <c r="W126" t="s">
        <v>16666</v>
      </c>
      <c r="X126" t="s">
        <v>16917</v>
      </c>
      <c r="Z126" t="s">
        <v>77</v>
      </c>
      <c r="AA126" t="s">
        <v>90</v>
      </c>
      <c r="AB126" t="s">
        <v>16833</v>
      </c>
      <c r="AC126" t="s">
        <v>94</v>
      </c>
      <c r="AD126" t="s">
        <v>49432</v>
      </c>
      <c r="AE126" t="s">
        <v>20208</v>
      </c>
      <c r="AF126" t="s">
        <v>49433</v>
      </c>
      <c r="AG126" t="s">
        <v>22433</v>
      </c>
      <c r="AH126" t="s">
        <v>16795</v>
      </c>
      <c r="AI126" t="s">
        <v>22433</v>
      </c>
      <c r="AJ126">
        <v>0</v>
      </c>
      <c r="AL126" t="s">
        <v>19029</v>
      </c>
      <c r="AM126" t="s">
        <v>3</v>
      </c>
      <c r="AN126" t="s">
        <v>16827</v>
      </c>
      <c r="AO126">
        <v>25</v>
      </c>
      <c r="AP126" t="s">
        <v>16971</v>
      </c>
      <c r="AQ126" t="s">
        <v>99</v>
      </c>
      <c r="AR126" t="s">
        <v>17095</v>
      </c>
      <c r="AT126">
        <v>0</v>
      </c>
      <c r="AU126">
        <v>0</v>
      </c>
      <c r="AV126" t="s">
        <v>16839</v>
      </c>
      <c r="BI126" t="s">
        <v>81</v>
      </c>
      <c r="BJ126" t="s">
        <v>81</v>
      </c>
      <c r="BK126" t="s">
        <v>81</v>
      </c>
      <c r="BL126" t="s">
        <v>49434</v>
      </c>
      <c r="BM126" t="s">
        <v>49435</v>
      </c>
      <c r="BN126" t="s">
        <v>49436</v>
      </c>
      <c r="BO126" t="s">
        <v>16888</v>
      </c>
      <c r="BQ126" t="s">
        <v>16889</v>
      </c>
      <c r="BT126" t="s">
        <v>19030</v>
      </c>
      <c r="BU126" t="s">
        <v>19031</v>
      </c>
      <c r="BV126" t="s">
        <v>49432</v>
      </c>
      <c r="BW126">
        <v>0</v>
      </c>
      <c r="BX126">
        <v>0</v>
      </c>
      <c r="BY126" t="s">
        <v>16821</v>
      </c>
      <c r="CE126" t="s">
        <v>17614</v>
      </c>
      <c r="CF126" t="s">
        <v>17615</v>
      </c>
      <c r="CG126" t="s">
        <v>17616</v>
      </c>
      <c r="CK126" t="s">
        <v>16885</v>
      </c>
      <c r="CL126" t="s">
        <v>99</v>
      </c>
      <c r="CN126">
        <v>98.431399999999996</v>
      </c>
      <c r="CO126">
        <v>4.99</v>
      </c>
      <c r="CP126">
        <v>1575</v>
      </c>
      <c r="CQ126" t="s">
        <v>17315</v>
      </c>
      <c r="CR126" t="s">
        <v>17322</v>
      </c>
      <c r="CS126" t="s">
        <v>17314</v>
      </c>
      <c r="CT126" t="s">
        <v>19385</v>
      </c>
      <c r="CU126" t="s">
        <v>16885</v>
      </c>
      <c r="DS126">
        <v>0</v>
      </c>
      <c r="DU126">
        <v>0</v>
      </c>
      <c r="DV126">
        <v>0</v>
      </c>
      <c r="DW126">
        <v>0</v>
      </c>
      <c r="DY126">
        <v>0</v>
      </c>
      <c r="DZ126">
        <v>0</v>
      </c>
      <c r="EC126" t="s">
        <v>21320</v>
      </c>
      <c r="ED126">
        <v>1</v>
      </c>
      <c r="EE126" cm="1">
        <f t="array" ref="EE126">SUM(COUNTIFS(Table_Pending_Today[job_type_code],{"WB","WQ","Z5","Z7","U8","QU","7W","2V","2W","2X"},Table_Pending_Today[Order_Number],Table_Pending_Today[[#This Row],[Order_Number]]))</f>
        <v>0</v>
      </c>
      <c r="EF126">
        <f>COUNTIFS(Table_Pending_Today[Order_Number],Table_Pending_Today[[#This Row],[Order_Number]],Table_Pending_Today[tech_contractor],"INHOUSE")</f>
        <v>0</v>
      </c>
      <c r="EG126">
        <f>COUNTIFS(Table_Pending_Today[Order_Number],Table_Pending_Today[[#This Row],[Order_Number]],Table_Pending_Today[tech_contractor],"CONTRACTOR")</f>
        <v>1</v>
      </c>
      <c r="EH126" cm="1">
        <f t="array" ref="EH126">SUM(COUNTIFS(Table_Pending_Today[job_type_code],{"XV","XQ","XT","XU"},Table_Pending_Today[Order_Number],Table_Pending_Today[[#This Row],[Order_Number]]))</f>
        <v>0</v>
      </c>
      <c r="EI126" cm="1">
        <f t="array" ref="EI126">SUM(COUNTIFS(Table_Pending_Today[job_type_code],{"XV","XQ","XT","XU"},Table_Pending_Today[Order_Number],Table_Pending_Today[[#This Row],[Order_Number]],Table_Pending_Today[In-House],1))</f>
        <v>0</v>
      </c>
      <c r="EJ126" cm="1">
        <f t="array" ref="EJ126">SUM(COUNTIFS(Table_Pending_Today[job_type_code],{"XV","XQ","XT","XU"},Table_Pending_Today[Order_Number],Table_Pending_Today[[#This Row],[Order_Number]],Table_Pending_Today[Contractor],1))</f>
        <v>0</v>
      </c>
      <c r="EK126" cm="1">
        <f t="array" ref="EK126">SUM(COUNTIFS(Table_Pending_Today[job_type_code],{"WB","WQ","Z5","Z7","U8","QU","7W","2V","2W","2X"},Table_Pending_Today[Order_Number],Table_Pending_Today[[#This Row],[Order_Number]]))</f>
        <v>0</v>
      </c>
      <c r="EL126" cm="1">
        <f t="array" ref="EL126">SUM(COUNTIFS(Table_Pending_Today[job_type_code],{"WB","WQ","Z5","Z7","U8","QU","7W","2V","2W","2X"},Table_Pending_Today[In-House],1,Table_Pending_Today[Order_Number],Table_Pending_Today[[#This Row],[Order_Number]]))</f>
        <v>0</v>
      </c>
      <c r="EM126" cm="1">
        <f t="array" ref="EM126">SUM(COUNTIFS(Table_Pending_Today[job_type_code],{"WB","WQ","Z5","Z7","U8","QU","7W","2V","2W","2X"},Table_Pending_Today[Contractor],1,Table_Pending_Today[Order_Number],Table_Pending_Today[[#This Row],[Order_Number]]))</f>
        <v>0</v>
      </c>
      <c r="EN126" cm="1">
        <f t="array" ref="EN126">IF(SUM(COUNTIFS(Table_Pending_Today[Order_Type_Desc],{"Install","Service Order","Restart"},Table_Pending_Today[Order_Number],Table_Pending_Today[[#This Row],[Order_Number]]))&gt;0,1,0)</f>
        <v>1</v>
      </c>
      <c r="EO126" cm="1">
        <f t="array" ref="EO126">IF(SUM(COUNTIFS(Table_Pending_Today[Order_Type_Desc],{"Install","Service Order","Restart"},Table_Pending_Today[In-House],1,Table_Pending_Today[Order_Number],Table_Pending_Today[[#This Row],[Order_Number]]))&gt;0,1,0)</f>
        <v>0</v>
      </c>
      <c r="EP126" cm="1">
        <f t="array" ref="EP126">IF(SUM(COUNTIFS(Table_Pending_Today[Order_Type_Desc],{"Install","Service Order","Restart"},Table_Pending_Today[Contractor],1,Table_Pending_Today[Order_Number],Table_Pending_Today[[#This Row],[Order_Number]]))&gt;0,1,0)</f>
        <v>1</v>
      </c>
      <c r="EQ126">
        <f>IF(SUM(COUNTIFS(Table_Pending_Today[Order_Type_Desc],"Special Request",Table_Pending_Today[Bury_Drop],0,Table_Pending_Today[In-House],1,Table_Pending_Today[Order_Number],Table_Pending_Today[[#This Row],[Order_Number]]))&gt;0,1,0)</f>
        <v>0</v>
      </c>
      <c r="ER126">
        <f>SUM(COUNTIFS(Table_Pending_Today[Order_Type_Desc],"Special Request",Table_Pending_Today[Bury_Drop],0,Table_Pending_Today[Contractor],1,Table_Pending_Today[Order_Number],Table_Pending_Today[[#This Row],[Order_Number]]))</f>
        <v>0</v>
      </c>
    </row>
    <row r="127" spans="1:148" x14ac:dyDescent="0.25">
      <c r="A127" t="s">
        <v>22433</v>
      </c>
      <c r="B127" t="s">
        <v>68448</v>
      </c>
      <c r="C127" t="s">
        <v>1</v>
      </c>
      <c r="D127" t="s">
        <v>36272</v>
      </c>
      <c r="E127" t="s">
        <v>36273</v>
      </c>
      <c r="F127" t="s">
        <v>36274</v>
      </c>
      <c r="G127">
        <v>459410</v>
      </c>
      <c r="H127" t="s">
        <v>72</v>
      </c>
      <c r="I127" t="s">
        <v>16913</v>
      </c>
      <c r="J127" t="s">
        <v>16914</v>
      </c>
      <c r="K127" t="s">
        <v>73</v>
      </c>
      <c r="L127">
        <v>1</v>
      </c>
      <c r="M127" t="s">
        <v>36275</v>
      </c>
      <c r="N127" t="s">
        <v>36276</v>
      </c>
      <c r="P127" t="s">
        <v>20272</v>
      </c>
      <c r="Q127" t="s">
        <v>21340</v>
      </c>
      <c r="R127" t="s">
        <v>36278</v>
      </c>
      <c r="T127" t="s">
        <v>75</v>
      </c>
      <c r="U127" t="s">
        <v>16658</v>
      </c>
      <c r="V127" t="s">
        <v>36279</v>
      </c>
      <c r="W127" t="s">
        <v>16665</v>
      </c>
      <c r="X127" t="s">
        <v>17012</v>
      </c>
      <c r="Y127" t="s">
        <v>76</v>
      </c>
      <c r="Z127" t="s">
        <v>77</v>
      </c>
      <c r="AA127" t="s">
        <v>113</v>
      </c>
      <c r="AB127" t="s">
        <v>16832</v>
      </c>
      <c r="AC127" t="s">
        <v>16910</v>
      </c>
      <c r="AD127" t="s">
        <v>48228</v>
      </c>
      <c r="AE127" t="s">
        <v>20208</v>
      </c>
      <c r="AF127" t="s">
        <v>49458</v>
      </c>
      <c r="AG127" t="s">
        <v>22433</v>
      </c>
      <c r="AH127" t="s">
        <v>16795</v>
      </c>
      <c r="AI127" t="s">
        <v>20208</v>
      </c>
      <c r="AJ127">
        <v>1</v>
      </c>
      <c r="AK127" t="s">
        <v>98</v>
      </c>
      <c r="AL127" t="s">
        <v>19457</v>
      </c>
      <c r="AM127" t="s">
        <v>87</v>
      </c>
      <c r="AO127">
        <v>18</v>
      </c>
      <c r="AP127" t="s">
        <v>16915</v>
      </c>
      <c r="AQ127" t="s">
        <v>92</v>
      </c>
      <c r="AR127" t="s">
        <v>16916</v>
      </c>
      <c r="AT127">
        <v>0</v>
      </c>
      <c r="AU127">
        <v>0</v>
      </c>
      <c r="AV127" t="s">
        <v>16839</v>
      </c>
      <c r="BI127" t="s">
        <v>81</v>
      </c>
      <c r="BJ127" t="s">
        <v>81</v>
      </c>
      <c r="BK127" t="s">
        <v>81</v>
      </c>
      <c r="BM127" t="s">
        <v>49459</v>
      </c>
      <c r="BN127" t="s">
        <v>49460</v>
      </c>
      <c r="BQ127" t="s">
        <v>49461</v>
      </c>
      <c r="BS127" t="s">
        <v>17202</v>
      </c>
      <c r="BT127" t="s">
        <v>17756</v>
      </c>
      <c r="BU127" t="s">
        <v>17830</v>
      </c>
      <c r="BV127" t="s">
        <v>48228</v>
      </c>
      <c r="BW127">
        <v>0</v>
      </c>
      <c r="BX127">
        <v>0</v>
      </c>
      <c r="CE127" t="s">
        <v>16880</v>
      </c>
      <c r="CF127" t="s">
        <v>16881</v>
      </c>
      <c r="CG127" t="s">
        <v>16882</v>
      </c>
      <c r="CK127" t="s">
        <v>16920</v>
      </c>
      <c r="CL127" t="s">
        <v>92</v>
      </c>
      <c r="CM127">
        <v>0</v>
      </c>
      <c r="CN127">
        <v>93.874099999999999</v>
      </c>
      <c r="CO127">
        <v>80.510000000000005</v>
      </c>
      <c r="CP127">
        <v>75</v>
      </c>
      <c r="CQ127" t="s">
        <v>17312</v>
      </c>
      <c r="CR127" t="s">
        <v>17313</v>
      </c>
      <c r="CS127" t="s">
        <v>17314</v>
      </c>
      <c r="CT127" t="s">
        <v>17733</v>
      </c>
      <c r="CU127" t="s">
        <v>16885</v>
      </c>
      <c r="DS127">
        <v>0</v>
      </c>
      <c r="DU127">
        <v>1</v>
      </c>
      <c r="DV127">
        <v>1</v>
      </c>
      <c r="DW127">
        <v>0</v>
      </c>
      <c r="DX127">
        <v>2</v>
      </c>
      <c r="DY127">
        <v>0</v>
      </c>
      <c r="DZ127">
        <v>0</v>
      </c>
      <c r="EC127" t="s">
        <v>21386</v>
      </c>
      <c r="ED127">
        <v>1</v>
      </c>
      <c r="EE127" cm="1">
        <f t="array" ref="EE127">SUM(COUNTIFS(Table_Pending_Today[job_type_code],{"WB","WQ","Z5","Z7","U8","QU","7W","2V","2W","2X"},Table_Pending_Today[Order_Number],Table_Pending_Today[[#This Row],[Order_Number]]))</f>
        <v>0</v>
      </c>
      <c r="EF127">
        <f>COUNTIFS(Table_Pending_Today[Order_Number],Table_Pending_Today[[#This Row],[Order_Number]],Table_Pending_Today[tech_contractor],"INHOUSE")</f>
        <v>1</v>
      </c>
      <c r="EG127">
        <f>COUNTIFS(Table_Pending_Today[Order_Number],Table_Pending_Today[[#This Row],[Order_Number]],Table_Pending_Today[tech_contractor],"CONTRACTOR")</f>
        <v>0</v>
      </c>
      <c r="EH127" cm="1">
        <f t="array" ref="EH127">SUM(COUNTIFS(Table_Pending_Today[job_type_code],{"XV","XQ","XT","XU"},Table_Pending_Today[Order_Number],Table_Pending_Today[[#This Row],[Order_Number]]))</f>
        <v>1</v>
      </c>
      <c r="EI127" cm="1">
        <f t="array" ref="EI127">SUM(COUNTIFS(Table_Pending_Today[job_type_code],{"XV","XQ","XT","XU"},Table_Pending_Today[Order_Number],Table_Pending_Today[[#This Row],[Order_Number]],Table_Pending_Today[In-House],1))</f>
        <v>1</v>
      </c>
      <c r="EJ127" cm="1">
        <f t="array" ref="EJ127">SUM(COUNTIFS(Table_Pending_Today[job_type_code],{"XV","XQ","XT","XU"},Table_Pending_Today[Order_Number],Table_Pending_Today[[#This Row],[Order_Number]],Table_Pending_Today[Contractor],1))</f>
        <v>0</v>
      </c>
      <c r="EK127" cm="1">
        <f t="array" ref="EK127">SUM(COUNTIFS(Table_Pending_Today[job_type_code],{"WB","WQ","Z5","Z7","U8","QU","7W","2V","2W","2X"},Table_Pending_Today[Order_Number],Table_Pending_Today[[#This Row],[Order_Number]]))</f>
        <v>0</v>
      </c>
      <c r="EL127" cm="1">
        <f t="array" ref="EL127">SUM(COUNTIFS(Table_Pending_Today[job_type_code],{"WB","WQ","Z5","Z7","U8","QU","7W","2V","2W","2X"},Table_Pending_Today[In-House],1,Table_Pending_Today[Order_Number],Table_Pending_Today[[#This Row],[Order_Number]]))</f>
        <v>0</v>
      </c>
      <c r="EM127" cm="1">
        <f t="array" ref="EM127">SUM(COUNTIFS(Table_Pending_Today[job_type_code],{"WB","WQ","Z5","Z7","U8","QU","7W","2V","2W","2X"},Table_Pending_Today[Contractor],1,Table_Pending_Today[Order_Number],Table_Pending_Today[[#This Row],[Order_Number]]))</f>
        <v>0</v>
      </c>
      <c r="EN127" cm="1">
        <f t="array" ref="EN127">IF(SUM(COUNTIFS(Table_Pending_Today[Order_Type_Desc],{"Install","Service Order","Restart"},Table_Pending_Today[Order_Number],Table_Pending_Today[[#This Row],[Order_Number]]))&gt;0,1,0)</f>
        <v>0</v>
      </c>
      <c r="EO127" cm="1">
        <f t="array" ref="EO127">IF(SUM(COUNTIFS(Table_Pending_Today[Order_Type_Desc],{"Install","Service Order","Restart"},Table_Pending_Today[In-House],1,Table_Pending_Today[Order_Number],Table_Pending_Today[[#This Row],[Order_Number]]))&gt;0,1,0)</f>
        <v>0</v>
      </c>
      <c r="EP127" cm="1">
        <f t="array" ref="EP127">IF(SUM(COUNTIFS(Table_Pending_Today[Order_Type_Desc],{"Install","Service Order","Restart"},Table_Pending_Today[Contractor],1,Table_Pending_Today[Order_Number],Table_Pending_Today[[#This Row],[Order_Number]]))&gt;0,1,0)</f>
        <v>0</v>
      </c>
      <c r="EQ127">
        <f>IF(SUM(COUNTIFS(Table_Pending_Today[Order_Type_Desc],"Special Request",Table_Pending_Today[Bury_Drop],0,Table_Pending_Today[In-House],1,Table_Pending_Today[Order_Number],Table_Pending_Today[[#This Row],[Order_Number]]))&gt;0,1,0)</f>
        <v>0</v>
      </c>
      <c r="ER127">
        <f>SUM(COUNTIFS(Table_Pending_Today[Order_Type_Desc],"Special Request",Table_Pending_Today[Bury_Drop],0,Table_Pending_Today[Contractor],1,Table_Pending_Today[Order_Number],Table_Pending_Today[[#This Row],[Order_Number]]))</f>
        <v>0</v>
      </c>
    </row>
    <row r="128" spans="1:148" x14ac:dyDescent="0.25">
      <c r="A128" t="s">
        <v>22433</v>
      </c>
      <c r="B128" t="s">
        <v>68448</v>
      </c>
      <c r="C128" t="s">
        <v>1</v>
      </c>
      <c r="D128" t="s">
        <v>28586</v>
      </c>
      <c r="E128" t="s">
        <v>28587</v>
      </c>
      <c r="F128" t="s">
        <v>28588</v>
      </c>
      <c r="G128">
        <v>461206</v>
      </c>
      <c r="H128" t="s">
        <v>72</v>
      </c>
      <c r="I128" t="s">
        <v>89</v>
      </c>
      <c r="J128" t="s">
        <v>16800</v>
      </c>
      <c r="K128" t="s">
        <v>73</v>
      </c>
      <c r="L128">
        <v>1</v>
      </c>
      <c r="M128" t="s">
        <v>28589</v>
      </c>
      <c r="N128" t="s">
        <v>28590</v>
      </c>
      <c r="P128" t="s">
        <v>28591</v>
      </c>
      <c r="Q128" t="s">
        <v>49464</v>
      </c>
      <c r="R128" t="s">
        <v>28593</v>
      </c>
      <c r="T128" t="s">
        <v>75</v>
      </c>
      <c r="U128" t="s">
        <v>16658</v>
      </c>
      <c r="V128" t="s">
        <v>28594</v>
      </c>
      <c r="W128" t="s">
        <v>16665</v>
      </c>
      <c r="X128" t="s">
        <v>16754</v>
      </c>
      <c r="Y128" t="s">
        <v>76</v>
      </c>
      <c r="Z128" t="s">
        <v>77</v>
      </c>
      <c r="AA128" t="s">
        <v>113</v>
      </c>
      <c r="AB128" t="s">
        <v>16743</v>
      </c>
      <c r="AC128" t="s">
        <v>17591</v>
      </c>
      <c r="AD128" t="s">
        <v>49465</v>
      </c>
      <c r="AE128" t="s">
        <v>20208</v>
      </c>
      <c r="AF128" t="s">
        <v>49466</v>
      </c>
      <c r="AG128" t="s">
        <v>22433</v>
      </c>
      <c r="AH128" t="s">
        <v>16779</v>
      </c>
      <c r="AI128" t="s">
        <v>22433</v>
      </c>
      <c r="AJ128">
        <v>0</v>
      </c>
      <c r="AL128" t="s">
        <v>79</v>
      </c>
      <c r="AO128">
        <v>18</v>
      </c>
      <c r="AP128" t="s">
        <v>91</v>
      </c>
      <c r="AQ128" t="s">
        <v>80</v>
      </c>
      <c r="AR128" t="s">
        <v>16801</v>
      </c>
      <c r="AT128">
        <v>0</v>
      </c>
      <c r="AU128">
        <v>0</v>
      </c>
      <c r="AV128" t="s">
        <v>16839</v>
      </c>
      <c r="BI128" t="s">
        <v>81</v>
      </c>
      <c r="BJ128" t="s">
        <v>81</v>
      </c>
      <c r="BK128" t="s">
        <v>81</v>
      </c>
      <c r="BM128" t="s">
        <v>49470</v>
      </c>
      <c r="BN128" t="s">
        <v>49471</v>
      </c>
      <c r="BQ128" t="s">
        <v>49472</v>
      </c>
      <c r="BS128" t="s">
        <v>17202</v>
      </c>
      <c r="BV128" t="s">
        <v>49465</v>
      </c>
      <c r="BW128">
        <v>0</v>
      </c>
      <c r="BX128">
        <v>0</v>
      </c>
      <c r="CE128" t="s">
        <v>16880</v>
      </c>
      <c r="CF128" t="s">
        <v>16881</v>
      </c>
      <c r="CG128" t="s">
        <v>16882</v>
      </c>
      <c r="CK128" t="s">
        <v>16884</v>
      </c>
      <c r="CL128" t="s">
        <v>80</v>
      </c>
      <c r="CM128">
        <v>0</v>
      </c>
      <c r="CN128">
        <v>98.149500000000003</v>
      </c>
      <c r="CO128">
        <v>5.17</v>
      </c>
      <c r="CP128">
        <v>0</v>
      </c>
      <c r="CQ128" t="s">
        <v>17312</v>
      </c>
      <c r="CR128" t="s">
        <v>17313</v>
      </c>
      <c r="CS128" t="s">
        <v>49467</v>
      </c>
      <c r="CT128" t="s">
        <v>49468</v>
      </c>
      <c r="CU128" t="s">
        <v>16884</v>
      </c>
      <c r="CV128" t="s">
        <v>49469</v>
      </c>
      <c r="DU128">
        <v>1</v>
      </c>
      <c r="DV128">
        <v>0</v>
      </c>
      <c r="DW128">
        <v>0</v>
      </c>
      <c r="DY128">
        <v>0</v>
      </c>
      <c r="DZ128">
        <v>0</v>
      </c>
      <c r="EC128" t="s">
        <v>21320</v>
      </c>
      <c r="ED128">
        <v>1</v>
      </c>
      <c r="EE128" cm="1">
        <f t="array" ref="EE128">SUM(COUNTIFS(Table_Pending_Today[job_type_code],{"WB","WQ","Z5","Z7","U8","QU","7W","2V","2W","2X"},Table_Pending_Today[Order_Number],Table_Pending_Today[[#This Row],[Order_Number]]))</f>
        <v>0</v>
      </c>
      <c r="EF128">
        <f>COUNTIFS(Table_Pending_Today[Order_Number],Table_Pending_Today[[#This Row],[Order_Number]],Table_Pending_Today[tech_contractor],"INHOUSE")</f>
        <v>0</v>
      </c>
      <c r="EG128">
        <f>COUNTIFS(Table_Pending_Today[Order_Number],Table_Pending_Today[[#This Row],[Order_Number]],Table_Pending_Today[tech_contractor],"CONTRACTOR")</f>
        <v>0</v>
      </c>
      <c r="EH128" cm="1">
        <f t="array" ref="EH128">SUM(COUNTIFS(Table_Pending_Today[job_type_code],{"XV","XQ","XT","XU"},Table_Pending_Today[Order_Number],Table_Pending_Today[[#This Row],[Order_Number]]))</f>
        <v>0</v>
      </c>
      <c r="EI128" cm="1">
        <f t="array" ref="EI128">SUM(COUNTIFS(Table_Pending_Today[job_type_code],{"XV","XQ","XT","XU"},Table_Pending_Today[Order_Number],Table_Pending_Today[[#This Row],[Order_Number]],Table_Pending_Today[In-House],1))</f>
        <v>0</v>
      </c>
      <c r="EJ128" cm="1">
        <f t="array" ref="EJ128">SUM(COUNTIFS(Table_Pending_Today[job_type_code],{"XV","XQ","XT","XU"},Table_Pending_Today[Order_Number],Table_Pending_Today[[#This Row],[Order_Number]],Table_Pending_Today[Contractor],1))</f>
        <v>0</v>
      </c>
      <c r="EK128" cm="1">
        <f t="array" ref="EK128">SUM(COUNTIFS(Table_Pending_Today[job_type_code],{"WB","WQ","Z5","Z7","U8","QU","7W","2V","2W","2X"},Table_Pending_Today[Order_Number],Table_Pending_Today[[#This Row],[Order_Number]]))</f>
        <v>0</v>
      </c>
      <c r="EL128" cm="1">
        <f t="array" ref="EL128">SUM(COUNTIFS(Table_Pending_Today[job_type_code],{"WB","WQ","Z5","Z7","U8","QU","7W","2V","2W","2X"},Table_Pending_Today[In-House],1,Table_Pending_Today[Order_Number],Table_Pending_Today[[#This Row],[Order_Number]]))</f>
        <v>0</v>
      </c>
      <c r="EM128" cm="1">
        <f t="array" ref="EM128">SUM(COUNTIFS(Table_Pending_Today[job_type_code],{"WB","WQ","Z5","Z7","U8","QU","7W","2V","2W","2X"},Table_Pending_Today[Contractor],1,Table_Pending_Today[Order_Number],Table_Pending_Today[[#This Row],[Order_Number]]))</f>
        <v>0</v>
      </c>
      <c r="EN128" cm="1">
        <f t="array" ref="EN128">IF(SUM(COUNTIFS(Table_Pending_Today[Order_Type_Desc],{"Install","Service Order","Restart"},Table_Pending_Today[Order_Number],Table_Pending_Today[[#This Row],[Order_Number]]))&gt;0,1,0)</f>
        <v>0</v>
      </c>
      <c r="EO128" cm="1">
        <f t="array" ref="EO128">IF(SUM(COUNTIFS(Table_Pending_Today[Order_Type_Desc],{"Install","Service Order","Restart"},Table_Pending_Today[In-House],1,Table_Pending_Today[Order_Number],Table_Pending_Today[[#This Row],[Order_Number]]))&gt;0,1,0)</f>
        <v>0</v>
      </c>
      <c r="EP128" cm="1">
        <f t="array" ref="EP128">IF(SUM(COUNTIFS(Table_Pending_Today[Order_Type_Desc],{"Install","Service Order","Restart"},Table_Pending_Today[Contractor],1,Table_Pending_Today[Order_Number],Table_Pending_Today[[#This Row],[Order_Number]]))&gt;0,1,0)</f>
        <v>0</v>
      </c>
      <c r="EQ128">
        <f>IF(SUM(COUNTIFS(Table_Pending_Today[Order_Type_Desc],"Special Request",Table_Pending_Today[Bury_Drop],0,Table_Pending_Today[In-House],1,Table_Pending_Today[Order_Number],Table_Pending_Today[[#This Row],[Order_Number]]))&gt;0,1,0)</f>
        <v>0</v>
      </c>
      <c r="ER128">
        <f>SUM(COUNTIFS(Table_Pending_Today[Order_Type_Desc],"Special Request",Table_Pending_Today[Bury_Drop],0,Table_Pending_Today[Contractor],1,Table_Pending_Today[Order_Number],Table_Pending_Today[[#This Row],[Order_Number]]))</f>
        <v>0</v>
      </c>
    </row>
    <row r="129" spans="1:148" x14ac:dyDescent="0.25">
      <c r="A129" t="s">
        <v>22433</v>
      </c>
      <c r="B129" t="s">
        <v>68448</v>
      </c>
      <c r="C129" t="s">
        <v>1</v>
      </c>
      <c r="D129" t="s">
        <v>30316</v>
      </c>
      <c r="E129" t="s">
        <v>30317</v>
      </c>
      <c r="F129" t="s">
        <v>30318</v>
      </c>
      <c r="G129">
        <v>460972</v>
      </c>
      <c r="H129" t="s">
        <v>72</v>
      </c>
      <c r="I129" t="s">
        <v>89</v>
      </c>
      <c r="J129" t="s">
        <v>16942</v>
      </c>
      <c r="K129" t="s">
        <v>73</v>
      </c>
      <c r="L129">
        <v>1</v>
      </c>
      <c r="M129" t="s">
        <v>30319</v>
      </c>
      <c r="N129" t="s">
        <v>30320</v>
      </c>
      <c r="P129" t="s">
        <v>17270</v>
      </c>
      <c r="Q129" t="s">
        <v>17471</v>
      </c>
      <c r="R129" t="s">
        <v>30323</v>
      </c>
      <c r="S129" t="s">
        <v>30323</v>
      </c>
      <c r="T129" t="s">
        <v>75</v>
      </c>
      <c r="U129" t="s">
        <v>16658</v>
      </c>
      <c r="V129" t="s">
        <v>30324</v>
      </c>
      <c r="W129" t="s">
        <v>16665</v>
      </c>
      <c r="X129" t="s">
        <v>16912</v>
      </c>
      <c r="Y129" t="s">
        <v>76</v>
      </c>
      <c r="Z129" t="s">
        <v>77</v>
      </c>
      <c r="AA129" t="s">
        <v>101</v>
      </c>
      <c r="AB129" t="s">
        <v>16743</v>
      </c>
      <c r="AC129" t="s">
        <v>102</v>
      </c>
      <c r="AD129" t="s">
        <v>48505</v>
      </c>
      <c r="AE129" t="s">
        <v>20208</v>
      </c>
      <c r="AF129" t="s">
        <v>48506</v>
      </c>
      <c r="AG129" t="s">
        <v>22433</v>
      </c>
      <c r="AH129" t="s">
        <v>16779</v>
      </c>
      <c r="AI129" t="s">
        <v>22433</v>
      </c>
      <c r="AJ129">
        <v>0</v>
      </c>
      <c r="AL129" t="s">
        <v>47632</v>
      </c>
      <c r="AM129" t="s">
        <v>87</v>
      </c>
      <c r="AO129">
        <v>18</v>
      </c>
      <c r="AP129" t="s">
        <v>91</v>
      </c>
      <c r="AQ129" t="s">
        <v>80</v>
      </c>
      <c r="AR129" t="s">
        <v>16944</v>
      </c>
      <c r="AT129">
        <v>0</v>
      </c>
      <c r="AU129">
        <v>0</v>
      </c>
      <c r="AV129" t="s">
        <v>16839</v>
      </c>
      <c r="BI129" t="s">
        <v>81</v>
      </c>
      <c r="BJ129" t="s">
        <v>81</v>
      </c>
      <c r="BK129" t="s">
        <v>81</v>
      </c>
      <c r="BM129" t="s">
        <v>48507</v>
      </c>
      <c r="BN129" t="s">
        <v>48508</v>
      </c>
      <c r="BQ129" t="s">
        <v>48509</v>
      </c>
      <c r="BS129" t="s">
        <v>17202</v>
      </c>
      <c r="BT129" t="s">
        <v>17151</v>
      </c>
      <c r="BU129" t="s">
        <v>18072</v>
      </c>
      <c r="BV129" t="s">
        <v>48505</v>
      </c>
      <c r="BW129">
        <v>0</v>
      </c>
      <c r="BX129">
        <v>1</v>
      </c>
      <c r="CE129" t="s">
        <v>16880</v>
      </c>
      <c r="CF129" t="s">
        <v>16881</v>
      </c>
      <c r="CG129" t="s">
        <v>16882</v>
      </c>
      <c r="CK129" t="s">
        <v>16920</v>
      </c>
      <c r="CL129" t="s">
        <v>80</v>
      </c>
      <c r="CM129">
        <v>0</v>
      </c>
      <c r="CN129">
        <v>97.881799999999998</v>
      </c>
      <c r="CO129">
        <v>4.1900000000000004</v>
      </c>
      <c r="CP129">
        <v>3750</v>
      </c>
      <c r="CQ129" t="s">
        <v>17312</v>
      </c>
      <c r="CR129" t="s">
        <v>17313</v>
      </c>
      <c r="CS129" t="s">
        <v>47633</v>
      </c>
      <c r="CT129" t="s">
        <v>47634</v>
      </c>
      <c r="CU129" t="s">
        <v>17176</v>
      </c>
      <c r="CV129" t="s">
        <v>47635</v>
      </c>
      <c r="DS129">
        <v>0</v>
      </c>
      <c r="DU129">
        <v>1</v>
      </c>
      <c r="DV129">
        <v>0</v>
      </c>
      <c r="DW129">
        <v>0</v>
      </c>
      <c r="DY129">
        <v>0</v>
      </c>
      <c r="DZ129">
        <v>0</v>
      </c>
      <c r="EC129" t="s">
        <v>21330</v>
      </c>
      <c r="ED129">
        <v>1</v>
      </c>
      <c r="EE129" cm="1">
        <f t="array" ref="EE129">SUM(COUNTIFS(Table_Pending_Today[job_type_code],{"WB","WQ","Z5","Z7","U8","QU","7W","2V","2W","2X"},Table_Pending_Today[Order_Number],Table_Pending_Today[[#This Row],[Order_Number]]))</f>
        <v>0</v>
      </c>
      <c r="EF129">
        <f>COUNTIFS(Table_Pending_Today[Order_Number],Table_Pending_Today[[#This Row],[Order_Number]],Table_Pending_Today[tech_contractor],"INHOUSE")</f>
        <v>1</v>
      </c>
      <c r="EG129">
        <f>COUNTIFS(Table_Pending_Today[Order_Number],Table_Pending_Today[[#This Row],[Order_Number]],Table_Pending_Today[tech_contractor],"CONTRACTOR")</f>
        <v>0</v>
      </c>
      <c r="EH129" cm="1">
        <f t="array" ref="EH129">SUM(COUNTIFS(Table_Pending_Today[job_type_code],{"XV","XQ","XT","XU"},Table_Pending_Today[Order_Number],Table_Pending_Today[[#This Row],[Order_Number]]))</f>
        <v>0</v>
      </c>
      <c r="EI129" cm="1">
        <f t="array" ref="EI129">SUM(COUNTIFS(Table_Pending_Today[job_type_code],{"XV","XQ","XT","XU"},Table_Pending_Today[Order_Number],Table_Pending_Today[[#This Row],[Order_Number]],Table_Pending_Today[In-House],1))</f>
        <v>0</v>
      </c>
      <c r="EJ129" cm="1">
        <f t="array" ref="EJ129">SUM(COUNTIFS(Table_Pending_Today[job_type_code],{"XV","XQ","XT","XU"},Table_Pending_Today[Order_Number],Table_Pending_Today[[#This Row],[Order_Number]],Table_Pending_Today[Contractor],1))</f>
        <v>0</v>
      </c>
      <c r="EK129" cm="1">
        <f t="array" ref="EK129">SUM(COUNTIFS(Table_Pending_Today[job_type_code],{"WB","WQ","Z5","Z7","U8","QU","7W","2V","2W","2X"},Table_Pending_Today[Order_Number],Table_Pending_Today[[#This Row],[Order_Number]]))</f>
        <v>0</v>
      </c>
      <c r="EL129" cm="1">
        <f t="array" ref="EL129">SUM(COUNTIFS(Table_Pending_Today[job_type_code],{"WB","WQ","Z5","Z7","U8","QU","7W","2V","2W","2X"},Table_Pending_Today[In-House],1,Table_Pending_Today[Order_Number],Table_Pending_Today[[#This Row],[Order_Number]]))</f>
        <v>0</v>
      </c>
      <c r="EM129" cm="1">
        <f t="array" ref="EM129">SUM(COUNTIFS(Table_Pending_Today[job_type_code],{"WB","WQ","Z5","Z7","U8","QU","7W","2V","2W","2X"},Table_Pending_Today[Contractor],1,Table_Pending_Today[Order_Number],Table_Pending_Today[[#This Row],[Order_Number]]))</f>
        <v>0</v>
      </c>
      <c r="EN129" cm="1">
        <f t="array" ref="EN129">IF(SUM(COUNTIFS(Table_Pending_Today[Order_Type_Desc],{"Install","Service Order","Restart"},Table_Pending_Today[Order_Number],Table_Pending_Today[[#This Row],[Order_Number]]))&gt;0,1,0)</f>
        <v>0</v>
      </c>
      <c r="EO129" cm="1">
        <f t="array" ref="EO129">IF(SUM(COUNTIFS(Table_Pending_Today[Order_Type_Desc],{"Install","Service Order","Restart"},Table_Pending_Today[In-House],1,Table_Pending_Today[Order_Number],Table_Pending_Today[[#This Row],[Order_Number]]))&gt;0,1,0)</f>
        <v>0</v>
      </c>
      <c r="EP129" cm="1">
        <f t="array" ref="EP129">IF(SUM(COUNTIFS(Table_Pending_Today[Order_Type_Desc],{"Install","Service Order","Restart"},Table_Pending_Today[Contractor],1,Table_Pending_Today[Order_Number],Table_Pending_Today[[#This Row],[Order_Number]]))&gt;0,1,0)</f>
        <v>0</v>
      </c>
      <c r="EQ129">
        <f>IF(SUM(COUNTIFS(Table_Pending_Today[Order_Type_Desc],"Special Request",Table_Pending_Today[Bury_Drop],0,Table_Pending_Today[In-House],1,Table_Pending_Today[Order_Number],Table_Pending_Today[[#This Row],[Order_Number]]))&gt;0,1,0)</f>
        <v>0</v>
      </c>
      <c r="ER129">
        <f>SUM(COUNTIFS(Table_Pending_Today[Order_Type_Desc],"Special Request",Table_Pending_Today[Bury_Drop],0,Table_Pending_Today[Contractor],1,Table_Pending_Today[Order_Number],Table_Pending_Today[[#This Row],[Order_Number]]))</f>
        <v>0</v>
      </c>
    </row>
    <row r="130" spans="1:148" x14ac:dyDescent="0.25">
      <c r="A130" t="s">
        <v>22433</v>
      </c>
      <c r="B130" t="s">
        <v>68448</v>
      </c>
      <c r="C130" t="s">
        <v>1</v>
      </c>
      <c r="D130" t="s">
        <v>41121</v>
      </c>
      <c r="E130" t="s">
        <v>41122</v>
      </c>
      <c r="F130" t="s">
        <v>41123</v>
      </c>
      <c r="G130">
        <v>461396</v>
      </c>
      <c r="H130" t="s">
        <v>72</v>
      </c>
      <c r="I130" t="s">
        <v>17861</v>
      </c>
      <c r="J130" t="s">
        <v>16935</v>
      </c>
      <c r="K130" t="s">
        <v>73</v>
      </c>
      <c r="L130">
        <v>1</v>
      </c>
      <c r="M130" t="s">
        <v>41124</v>
      </c>
      <c r="N130" t="s">
        <v>41125</v>
      </c>
      <c r="P130" t="s">
        <v>16740</v>
      </c>
      <c r="Q130" t="s">
        <v>21334</v>
      </c>
      <c r="R130" t="s">
        <v>41127</v>
      </c>
      <c r="S130" t="s">
        <v>41128</v>
      </c>
      <c r="T130" t="s">
        <v>75</v>
      </c>
      <c r="U130" t="s">
        <v>16658</v>
      </c>
      <c r="V130" t="s">
        <v>41129</v>
      </c>
      <c r="W130" t="s">
        <v>16665</v>
      </c>
      <c r="X130" t="s">
        <v>17192</v>
      </c>
      <c r="Y130" t="s">
        <v>76</v>
      </c>
      <c r="Z130" t="s">
        <v>82</v>
      </c>
      <c r="AA130" t="s">
        <v>16740</v>
      </c>
      <c r="AB130" t="s">
        <v>16743</v>
      </c>
      <c r="AC130" t="s">
        <v>17332</v>
      </c>
      <c r="AD130" t="s">
        <v>48579</v>
      </c>
      <c r="AE130" t="s">
        <v>20208</v>
      </c>
      <c r="AF130" t="s">
        <v>48580</v>
      </c>
      <c r="AG130" t="s">
        <v>22433</v>
      </c>
      <c r="AH130" t="s">
        <v>16836</v>
      </c>
      <c r="AI130" t="s">
        <v>22433</v>
      </c>
      <c r="AJ130">
        <v>0</v>
      </c>
      <c r="AL130" t="s">
        <v>79</v>
      </c>
      <c r="AO130">
        <v>18</v>
      </c>
      <c r="AP130" t="s">
        <v>17862</v>
      </c>
      <c r="AQ130" t="s">
        <v>80</v>
      </c>
      <c r="AR130" t="s">
        <v>48581</v>
      </c>
      <c r="AT130">
        <v>3</v>
      </c>
      <c r="AU130">
        <v>0</v>
      </c>
      <c r="AV130" t="s">
        <v>16839</v>
      </c>
      <c r="BI130" t="s">
        <v>81</v>
      </c>
      <c r="BJ130" t="s">
        <v>81</v>
      </c>
      <c r="BK130" t="s">
        <v>81</v>
      </c>
      <c r="BM130" t="s">
        <v>22206</v>
      </c>
      <c r="BN130" t="s">
        <v>48585</v>
      </c>
      <c r="BQ130" t="s">
        <v>48586</v>
      </c>
      <c r="BS130" t="s">
        <v>17202</v>
      </c>
      <c r="BV130" t="s">
        <v>48579</v>
      </c>
      <c r="BW130">
        <v>0</v>
      </c>
      <c r="BX130">
        <v>0</v>
      </c>
      <c r="CA130" t="s">
        <v>17866</v>
      </c>
      <c r="CE130" t="s">
        <v>16880</v>
      </c>
      <c r="CF130" t="s">
        <v>16881</v>
      </c>
      <c r="CG130" t="s">
        <v>16882</v>
      </c>
      <c r="CK130" t="s">
        <v>16883</v>
      </c>
      <c r="CL130" t="s">
        <v>80</v>
      </c>
      <c r="CM130">
        <v>0</v>
      </c>
      <c r="CN130">
        <v>96.661199999999994</v>
      </c>
      <c r="CO130">
        <v>7.37</v>
      </c>
      <c r="CP130">
        <v>0</v>
      </c>
      <c r="CQ130" t="s">
        <v>17312</v>
      </c>
      <c r="CR130" t="s">
        <v>17313</v>
      </c>
      <c r="CS130" t="s">
        <v>48582</v>
      </c>
      <c r="CT130" t="s">
        <v>48583</v>
      </c>
      <c r="CU130" t="s">
        <v>16883</v>
      </c>
      <c r="CV130" t="s">
        <v>48584</v>
      </c>
      <c r="DU130">
        <v>1</v>
      </c>
      <c r="DV130">
        <v>0</v>
      </c>
      <c r="DW130">
        <v>0</v>
      </c>
      <c r="DY130">
        <v>1</v>
      </c>
      <c r="DZ130">
        <v>0</v>
      </c>
      <c r="EC130" t="s">
        <v>21330</v>
      </c>
      <c r="ED130">
        <v>1</v>
      </c>
      <c r="EE130" cm="1">
        <f t="array" ref="EE130">SUM(COUNTIFS(Table_Pending_Today[job_type_code],{"WB","WQ","Z5","Z7","U8","QU","7W","2V","2W","2X"},Table_Pending_Today[Order_Number],Table_Pending_Today[[#This Row],[Order_Number]]))</f>
        <v>0</v>
      </c>
      <c r="EF130">
        <f>COUNTIFS(Table_Pending_Today[Order_Number],Table_Pending_Today[[#This Row],[Order_Number]],Table_Pending_Today[tech_contractor],"INHOUSE")</f>
        <v>0</v>
      </c>
      <c r="EG130">
        <f>COUNTIFS(Table_Pending_Today[Order_Number],Table_Pending_Today[[#This Row],[Order_Number]],Table_Pending_Today[tech_contractor],"CONTRACTOR")</f>
        <v>0</v>
      </c>
      <c r="EH130" cm="1">
        <f t="array" ref="EH130">SUM(COUNTIFS(Table_Pending_Today[job_type_code],{"XV","XQ","XT","XU"},Table_Pending_Today[Order_Number],Table_Pending_Today[[#This Row],[Order_Number]]))</f>
        <v>0</v>
      </c>
      <c r="EI130" cm="1">
        <f t="array" ref="EI130">SUM(COUNTIFS(Table_Pending_Today[job_type_code],{"XV","XQ","XT","XU"},Table_Pending_Today[Order_Number],Table_Pending_Today[[#This Row],[Order_Number]],Table_Pending_Today[In-House],1))</f>
        <v>0</v>
      </c>
      <c r="EJ130" cm="1">
        <f t="array" ref="EJ130">SUM(COUNTIFS(Table_Pending_Today[job_type_code],{"XV","XQ","XT","XU"},Table_Pending_Today[Order_Number],Table_Pending_Today[[#This Row],[Order_Number]],Table_Pending_Today[Contractor],1))</f>
        <v>0</v>
      </c>
      <c r="EK130" cm="1">
        <f t="array" ref="EK130">SUM(COUNTIFS(Table_Pending_Today[job_type_code],{"WB","WQ","Z5","Z7","U8","QU","7W","2V","2W","2X"},Table_Pending_Today[Order_Number],Table_Pending_Today[[#This Row],[Order_Number]]))</f>
        <v>0</v>
      </c>
      <c r="EL130" cm="1">
        <f t="array" ref="EL130">SUM(COUNTIFS(Table_Pending_Today[job_type_code],{"WB","WQ","Z5","Z7","U8","QU","7W","2V","2W","2X"},Table_Pending_Today[In-House],1,Table_Pending_Today[Order_Number],Table_Pending_Today[[#This Row],[Order_Number]]))</f>
        <v>0</v>
      </c>
      <c r="EM130" cm="1">
        <f t="array" ref="EM130">SUM(COUNTIFS(Table_Pending_Today[job_type_code],{"WB","WQ","Z5","Z7","U8","QU","7W","2V","2W","2X"},Table_Pending_Today[Contractor],1,Table_Pending_Today[Order_Number],Table_Pending_Today[[#This Row],[Order_Number]]))</f>
        <v>0</v>
      </c>
      <c r="EN130" cm="1">
        <f t="array" ref="EN130">IF(SUM(COUNTIFS(Table_Pending_Today[Order_Type_Desc],{"Install","Service Order","Restart"},Table_Pending_Today[Order_Number],Table_Pending_Today[[#This Row],[Order_Number]]))&gt;0,1,0)</f>
        <v>0</v>
      </c>
      <c r="EO130" cm="1">
        <f t="array" ref="EO130">IF(SUM(COUNTIFS(Table_Pending_Today[Order_Type_Desc],{"Install","Service Order","Restart"},Table_Pending_Today[In-House],1,Table_Pending_Today[Order_Number],Table_Pending_Today[[#This Row],[Order_Number]]))&gt;0,1,0)</f>
        <v>0</v>
      </c>
      <c r="EP130" cm="1">
        <f t="array" ref="EP130">IF(SUM(COUNTIFS(Table_Pending_Today[Order_Type_Desc],{"Install","Service Order","Restart"},Table_Pending_Today[Contractor],1,Table_Pending_Today[Order_Number],Table_Pending_Today[[#This Row],[Order_Number]]))&gt;0,1,0)</f>
        <v>0</v>
      </c>
      <c r="EQ130">
        <f>IF(SUM(COUNTIFS(Table_Pending_Today[Order_Type_Desc],"Special Request",Table_Pending_Today[Bury_Drop],0,Table_Pending_Today[In-House],1,Table_Pending_Today[Order_Number],Table_Pending_Today[[#This Row],[Order_Number]]))&gt;0,1,0)</f>
        <v>0</v>
      </c>
      <c r="ER130">
        <f>SUM(COUNTIFS(Table_Pending_Today[Order_Type_Desc],"Special Request",Table_Pending_Today[Bury_Drop],0,Table_Pending_Today[Contractor],1,Table_Pending_Today[Order_Number],Table_Pending_Today[[#This Row],[Order_Number]]))</f>
        <v>0</v>
      </c>
    </row>
    <row r="131" spans="1:148" x14ac:dyDescent="0.25">
      <c r="A131" t="s">
        <v>22433</v>
      </c>
      <c r="B131" t="s">
        <v>68448</v>
      </c>
      <c r="C131" t="s">
        <v>1</v>
      </c>
      <c r="D131" t="s">
        <v>37602</v>
      </c>
      <c r="E131" t="s">
        <v>37603</v>
      </c>
      <c r="F131" t="s">
        <v>37604</v>
      </c>
      <c r="G131">
        <v>460141</v>
      </c>
      <c r="H131" t="s">
        <v>120</v>
      </c>
      <c r="I131" t="s">
        <v>17683</v>
      </c>
      <c r="J131" t="s">
        <v>17081</v>
      </c>
      <c r="K131" t="s">
        <v>73</v>
      </c>
      <c r="L131">
        <v>1</v>
      </c>
      <c r="M131" t="s">
        <v>37605</v>
      </c>
      <c r="N131" t="s">
        <v>37606</v>
      </c>
      <c r="P131" t="s">
        <v>117</v>
      </c>
      <c r="Q131" t="s">
        <v>16986</v>
      </c>
      <c r="R131" t="s">
        <v>37608</v>
      </c>
      <c r="T131" t="s">
        <v>75</v>
      </c>
      <c r="U131" t="s">
        <v>16658</v>
      </c>
      <c r="V131" t="s">
        <v>37609</v>
      </c>
      <c r="W131" t="s">
        <v>16665</v>
      </c>
      <c r="X131" t="s">
        <v>16981</v>
      </c>
      <c r="Y131" t="s">
        <v>84</v>
      </c>
      <c r="Z131" t="s">
        <v>85</v>
      </c>
      <c r="AA131" t="s">
        <v>16988</v>
      </c>
      <c r="AB131" t="s">
        <v>16987</v>
      </c>
      <c r="AC131" t="s">
        <v>16989</v>
      </c>
      <c r="AD131" t="s">
        <v>48515</v>
      </c>
      <c r="AE131" t="s">
        <v>20208</v>
      </c>
      <c r="AF131" t="s">
        <v>48516</v>
      </c>
      <c r="AG131" t="s">
        <v>22433</v>
      </c>
      <c r="AH131" t="s">
        <v>16779</v>
      </c>
      <c r="AI131" t="s">
        <v>22433</v>
      </c>
      <c r="AJ131">
        <v>0</v>
      </c>
      <c r="AK131" t="s">
        <v>16793</v>
      </c>
      <c r="AL131" t="s">
        <v>21318</v>
      </c>
      <c r="AM131" t="s">
        <v>87</v>
      </c>
      <c r="AO131">
        <v>22</v>
      </c>
      <c r="AP131" t="s">
        <v>17684</v>
      </c>
      <c r="AQ131" t="s">
        <v>118</v>
      </c>
      <c r="AR131" t="s">
        <v>17095</v>
      </c>
      <c r="AT131">
        <v>0</v>
      </c>
      <c r="AU131">
        <v>0</v>
      </c>
      <c r="AV131" t="s">
        <v>16839</v>
      </c>
      <c r="BI131" t="s">
        <v>81</v>
      </c>
      <c r="BJ131" t="s">
        <v>81</v>
      </c>
      <c r="BK131" t="s">
        <v>81</v>
      </c>
      <c r="BL131" t="s">
        <v>68668</v>
      </c>
      <c r="BM131" t="s">
        <v>48519</v>
      </c>
      <c r="BN131" t="s">
        <v>48520</v>
      </c>
      <c r="BQ131" t="s">
        <v>48521</v>
      </c>
      <c r="BR131" t="s">
        <v>235</v>
      </c>
      <c r="BS131" t="s">
        <v>84</v>
      </c>
      <c r="BT131" t="s">
        <v>17791</v>
      </c>
      <c r="BU131" t="s">
        <v>21319</v>
      </c>
      <c r="BV131" t="s">
        <v>48515</v>
      </c>
      <c r="BW131">
        <v>0</v>
      </c>
      <c r="BX131">
        <v>0</v>
      </c>
      <c r="CE131" t="s">
        <v>18026</v>
      </c>
      <c r="CF131" t="s">
        <v>48522</v>
      </c>
      <c r="CG131" t="s">
        <v>48523</v>
      </c>
      <c r="CH131" t="s">
        <v>48518</v>
      </c>
      <c r="CI131" t="s">
        <v>48524</v>
      </c>
      <c r="CJ131" t="s">
        <v>18442</v>
      </c>
      <c r="CK131" t="s">
        <v>18026</v>
      </c>
      <c r="CL131" t="s">
        <v>118</v>
      </c>
      <c r="CM131">
        <v>0</v>
      </c>
      <c r="CN131">
        <v>97.577799999999996</v>
      </c>
      <c r="CO131">
        <v>4.55</v>
      </c>
      <c r="CP131">
        <v>0</v>
      </c>
      <c r="CQ131" t="s">
        <v>17315</v>
      </c>
      <c r="CR131" t="s">
        <v>48517</v>
      </c>
      <c r="CS131" t="s">
        <v>17314</v>
      </c>
      <c r="CT131" t="s">
        <v>17733</v>
      </c>
      <c r="CU131" t="s">
        <v>16885</v>
      </c>
      <c r="DS131">
        <v>0</v>
      </c>
      <c r="DU131">
        <v>1</v>
      </c>
      <c r="DV131">
        <v>0</v>
      </c>
      <c r="DW131">
        <v>0</v>
      </c>
      <c r="DY131">
        <v>0</v>
      </c>
      <c r="DZ131">
        <v>0</v>
      </c>
      <c r="EC131" t="s">
        <v>21330</v>
      </c>
      <c r="ED131">
        <v>1</v>
      </c>
      <c r="EE131" cm="1">
        <f t="array" ref="EE131">SUM(COUNTIFS(Table_Pending_Today[job_type_code],{"WB","WQ","Z5","Z7","U8","QU","7W","2V","2W","2X"},Table_Pending_Today[Order_Number],Table_Pending_Today[[#This Row],[Order_Number]]))</f>
        <v>0</v>
      </c>
      <c r="EF131">
        <f>COUNTIFS(Table_Pending_Today[Order_Number],Table_Pending_Today[[#This Row],[Order_Number]],Table_Pending_Today[tech_contractor],"INHOUSE")</f>
        <v>1</v>
      </c>
      <c r="EG131">
        <f>COUNTIFS(Table_Pending_Today[Order_Number],Table_Pending_Today[[#This Row],[Order_Number]],Table_Pending_Today[tech_contractor],"CONTRACTOR")</f>
        <v>0</v>
      </c>
      <c r="EH131" cm="1">
        <f t="array" ref="EH131">SUM(COUNTIFS(Table_Pending_Today[job_type_code],{"XV","XQ","XT","XU"},Table_Pending_Today[Order_Number],Table_Pending_Today[[#This Row],[Order_Number]]))</f>
        <v>0</v>
      </c>
      <c r="EI131" cm="1">
        <f t="array" ref="EI131">SUM(COUNTIFS(Table_Pending_Today[job_type_code],{"XV","XQ","XT","XU"},Table_Pending_Today[Order_Number],Table_Pending_Today[[#This Row],[Order_Number]],Table_Pending_Today[In-House],1))</f>
        <v>0</v>
      </c>
      <c r="EJ131" cm="1">
        <f t="array" ref="EJ131">SUM(COUNTIFS(Table_Pending_Today[job_type_code],{"XV","XQ","XT","XU"},Table_Pending_Today[Order_Number],Table_Pending_Today[[#This Row],[Order_Number]],Table_Pending_Today[Contractor],1))</f>
        <v>0</v>
      </c>
      <c r="EK131" cm="1">
        <f t="array" ref="EK131">SUM(COUNTIFS(Table_Pending_Today[job_type_code],{"WB","WQ","Z5","Z7","U8","QU","7W","2V","2W","2X"},Table_Pending_Today[Order_Number],Table_Pending_Today[[#This Row],[Order_Number]]))</f>
        <v>0</v>
      </c>
      <c r="EL131" cm="1">
        <f t="array" ref="EL131">SUM(COUNTIFS(Table_Pending_Today[job_type_code],{"WB","WQ","Z5","Z7","U8","QU","7W","2V","2W","2X"},Table_Pending_Today[In-House],1,Table_Pending_Today[Order_Number],Table_Pending_Today[[#This Row],[Order_Number]]))</f>
        <v>0</v>
      </c>
      <c r="EM131" cm="1">
        <f t="array" ref="EM131">SUM(COUNTIFS(Table_Pending_Today[job_type_code],{"WB","WQ","Z5","Z7","U8","QU","7W","2V","2W","2X"},Table_Pending_Today[Contractor],1,Table_Pending_Today[Order_Number],Table_Pending_Today[[#This Row],[Order_Number]]))</f>
        <v>0</v>
      </c>
      <c r="EN131" cm="1">
        <f t="array" ref="EN131">IF(SUM(COUNTIFS(Table_Pending_Today[Order_Type_Desc],{"Install","Service Order","Restart"},Table_Pending_Today[Order_Number],Table_Pending_Today[[#This Row],[Order_Number]]))&gt;0,1,0)</f>
        <v>1</v>
      </c>
      <c r="EO131" cm="1">
        <f t="array" ref="EO131">IF(SUM(COUNTIFS(Table_Pending_Today[Order_Type_Desc],{"Install","Service Order","Restart"},Table_Pending_Today[In-House],1,Table_Pending_Today[Order_Number],Table_Pending_Today[[#This Row],[Order_Number]]))&gt;0,1,0)</f>
        <v>1</v>
      </c>
      <c r="EP131" cm="1">
        <f t="array" ref="EP131">IF(SUM(COUNTIFS(Table_Pending_Today[Order_Type_Desc],{"Install","Service Order","Restart"},Table_Pending_Today[Contractor],1,Table_Pending_Today[Order_Number],Table_Pending_Today[[#This Row],[Order_Number]]))&gt;0,1,0)</f>
        <v>0</v>
      </c>
      <c r="EQ131">
        <f>IF(SUM(COUNTIFS(Table_Pending_Today[Order_Type_Desc],"Special Request",Table_Pending_Today[Bury_Drop],0,Table_Pending_Today[In-House],1,Table_Pending_Today[Order_Number],Table_Pending_Today[[#This Row],[Order_Number]]))&gt;0,1,0)</f>
        <v>0</v>
      </c>
      <c r="ER131">
        <f>SUM(COUNTIFS(Table_Pending_Today[Order_Type_Desc],"Special Request",Table_Pending_Today[Bury_Drop],0,Table_Pending_Today[Contractor],1,Table_Pending_Today[Order_Number],Table_Pending_Today[[#This Row],[Order_Number]]))</f>
        <v>0</v>
      </c>
    </row>
    <row r="132" spans="1:148" x14ac:dyDescent="0.25">
      <c r="A132" t="s">
        <v>22433</v>
      </c>
      <c r="B132" t="s">
        <v>68448</v>
      </c>
      <c r="C132" t="s">
        <v>1</v>
      </c>
      <c r="E132" t="s">
        <v>49482</v>
      </c>
      <c r="F132" t="s">
        <v>49483</v>
      </c>
      <c r="G132">
        <v>460150</v>
      </c>
      <c r="H132" t="s">
        <v>16820</v>
      </c>
      <c r="I132" t="s">
        <v>17681</v>
      </c>
      <c r="J132" t="s">
        <v>17081</v>
      </c>
      <c r="K132" t="s">
        <v>73</v>
      </c>
      <c r="L132">
        <v>1</v>
      </c>
      <c r="N132" t="s">
        <v>49484</v>
      </c>
      <c r="P132" t="s">
        <v>17534</v>
      </c>
      <c r="Q132" t="s">
        <v>48074</v>
      </c>
      <c r="T132" t="s">
        <v>75</v>
      </c>
      <c r="U132" t="s">
        <v>16658</v>
      </c>
      <c r="V132" t="s">
        <v>49485</v>
      </c>
      <c r="W132" t="s">
        <v>16666</v>
      </c>
      <c r="X132" t="s">
        <v>18352</v>
      </c>
      <c r="Z132" t="s">
        <v>77</v>
      </c>
      <c r="AA132" t="s">
        <v>90</v>
      </c>
      <c r="AB132" t="s">
        <v>16833</v>
      </c>
      <c r="AC132" t="s">
        <v>16955</v>
      </c>
      <c r="AD132" t="s">
        <v>49486</v>
      </c>
      <c r="AE132" t="s">
        <v>20208</v>
      </c>
      <c r="AF132" t="s">
        <v>49487</v>
      </c>
      <c r="AG132" t="s">
        <v>22433</v>
      </c>
      <c r="AH132" t="s">
        <v>16921</v>
      </c>
      <c r="AI132" t="s">
        <v>22433</v>
      </c>
      <c r="AJ132">
        <v>0</v>
      </c>
      <c r="AL132" t="s">
        <v>16810</v>
      </c>
      <c r="AM132" t="s">
        <v>3</v>
      </c>
      <c r="AN132" t="s">
        <v>16827</v>
      </c>
      <c r="AO132">
        <v>27</v>
      </c>
      <c r="AP132" t="s">
        <v>17682</v>
      </c>
      <c r="AQ132" t="s">
        <v>99</v>
      </c>
      <c r="AR132" t="s">
        <v>17095</v>
      </c>
      <c r="AT132">
        <v>0</v>
      </c>
      <c r="AU132">
        <v>0</v>
      </c>
      <c r="AV132" t="s">
        <v>16839</v>
      </c>
      <c r="BD132" t="s">
        <v>68669</v>
      </c>
      <c r="BE132" t="s">
        <v>221</v>
      </c>
      <c r="BF132" t="s">
        <v>49488</v>
      </c>
      <c r="BG132" t="s">
        <v>49489</v>
      </c>
      <c r="BH132" t="s">
        <v>17376</v>
      </c>
      <c r="BI132" t="s">
        <v>81</v>
      </c>
      <c r="BJ132" t="s">
        <v>119</v>
      </c>
      <c r="BK132" t="s">
        <v>81</v>
      </c>
      <c r="BL132" t="s">
        <v>49492</v>
      </c>
      <c r="BM132" t="s">
        <v>49493</v>
      </c>
      <c r="BN132" t="s">
        <v>49494</v>
      </c>
      <c r="BO132" t="s">
        <v>16888</v>
      </c>
      <c r="BQ132" t="s">
        <v>16889</v>
      </c>
      <c r="BT132" t="s">
        <v>17754</v>
      </c>
      <c r="BU132" t="s">
        <v>47725</v>
      </c>
      <c r="BV132" t="s">
        <v>49486</v>
      </c>
      <c r="BW132">
        <v>0</v>
      </c>
      <c r="BX132">
        <v>0</v>
      </c>
      <c r="BY132" t="s">
        <v>16821</v>
      </c>
      <c r="CE132" t="s">
        <v>16891</v>
      </c>
      <c r="CF132" t="s">
        <v>17510</v>
      </c>
      <c r="CG132" t="s">
        <v>17511</v>
      </c>
      <c r="CK132" t="s">
        <v>16885</v>
      </c>
      <c r="CL132" t="s">
        <v>99</v>
      </c>
      <c r="CN132">
        <v>97.946200000000005</v>
      </c>
      <c r="CO132">
        <v>354.36</v>
      </c>
      <c r="CP132">
        <v>725</v>
      </c>
      <c r="CQ132" t="s">
        <v>17315</v>
      </c>
      <c r="CR132" t="s">
        <v>17322</v>
      </c>
      <c r="CT132" t="s">
        <v>19380</v>
      </c>
      <c r="CW132" t="s">
        <v>17373</v>
      </c>
      <c r="CX132" t="s">
        <v>17374</v>
      </c>
      <c r="CZ132" t="s">
        <v>49490</v>
      </c>
      <c r="DA132" t="s">
        <v>49490</v>
      </c>
      <c r="DF132" t="s">
        <v>232</v>
      </c>
      <c r="DI132" t="s">
        <v>19726</v>
      </c>
      <c r="DJ132" t="s">
        <v>49491</v>
      </c>
      <c r="DK132" t="s">
        <v>18058</v>
      </c>
      <c r="DL132" t="s">
        <v>17369</v>
      </c>
      <c r="DM132" t="s">
        <v>17370</v>
      </c>
      <c r="DN132" t="s">
        <v>81</v>
      </c>
      <c r="DO132" t="s">
        <v>81</v>
      </c>
      <c r="DP132" t="s">
        <v>81</v>
      </c>
      <c r="DQ132" t="s">
        <v>81</v>
      </c>
      <c r="DR132" t="s">
        <v>17375</v>
      </c>
      <c r="DS132">
        <v>0</v>
      </c>
      <c r="DU132">
        <v>0</v>
      </c>
      <c r="DV132">
        <v>0</v>
      </c>
      <c r="DW132">
        <v>0</v>
      </c>
      <c r="DY132">
        <v>0</v>
      </c>
      <c r="DZ132">
        <v>0</v>
      </c>
      <c r="EA132" t="s">
        <v>21403</v>
      </c>
      <c r="EC132" t="s">
        <v>21330</v>
      </c>
      <c r="ED132">
        <v>1</v>
      </c>
      <c r="EE132" cm="1">
        <f t="array" ref="EE132">SUM(COUNTIFS(Table_Pending_Today[job_type_code],{"WB","WQ","Z5","Z7","U8","QU","7W","2V","2W","2X"},Table_Pending_Today[Order_Number],Table_Pending_Today[[#This Row],[Order_Number]]))</f>
        <v>0</v>
      </c>
      <c r="EF132">
        <f>COUNTIFS(Table_Pending_Today[Order_Number],Table_Pending_Today[[#This Row],[Order_Number]],Table_Pending_Today[tech_contractor],"INHOUSE")</f>
        <v>0</v>
      </c>
      <c r="EG132">
        <f>COUNTIFS(Table_Pending_Today[Order_Number],Table_Pending_Today[[#This Row],[Order_Number]],Table_Pending_Today[tech_contractor],"CONTRACTOR")</f>
        <v>1</v>
      </c>
      <c r="EH132" cm="1">
        <f t="array" ref="EH132">SUM(COUNTIFS(Table_Pending_Today[job_type_code],{"XV","XQ","XT","XU"},Table_Pending_Today[Order_Number],Table_Pending_Today[[#This Row],[Order_Number]]))</f>
        <v>0</v>
      </c>
      <c r="EI132" cm="1">
        <f t="array" ref="EI132">SUM(COUNTIFS(Table_Pending_Today[job_type_code],{"XV","XQ","XT","XU"},Table_Pending_Today[Order_Number],Table_Pending_Today[[#This Row],[Order_Number]],Table_Pending_Today[In-House],1))</f>
        <v>0</v>
      </c>
      <c r="EJ132" cm="1">
        <f t="array" ref="EJ132">SUM(COUNTIFS(Table_Pending_Today[job_type_code],{"XV","XQ","XT","XU"},Table_Pending_Today[Order_Number],Table_Pending_Today[[#This Row],[Order_Number]],Table_Pending_Today[Contractor],1))</f>
        <v>0</v>
      </c>
      <c r="EK132" cm="1">
        <f t="array" ref="EK132">SUM(COUNTIFS(Table_Pending_Today[job_type_code],{"WB","WQ","Z5","Z7","U8","QU","7W","2V","2W","2X"},Table_Pending_Today[Order_Number],Table_Pending_Today[[#This Row],[Order_Number]]))</f>
        <v>0</v>
      </c>
      <c r="EL132" cm="1">
        <f t="array" ref="EL132">SUM(COUNTIFS(Table_Pending_Today[job_type_code],{"WB","WQ","Z5","Z7","U8","QU","7W","2V","2W","2X"},Table_Pending_Today[In-House],1,Table_Pending_Today[Order_Number],Table_Pending_Today[[#This Row],[Order_Number]]))</f>
        <v>0</v>
      </c>
      <c r="EM132" cm="1">
        <f t="array" ref="EM132">SUM(COUNTIFS(Table_Pending_Today[job_type_code],{"WB","WQ","Z5","Z7","U8","QU","7W","2V","2W","2X"},Table_Pending_Today[Contractor],1,Table_Pending_Today[Order_Number],Table_Pending_Today[[#This Row],[Order_Number]]))</f>
        <v>0</v>
      </c>
      <c r="EN132" cm="1">
        <f t="array" ref="EN132">IF(SUM(COUNTIFS(Table_Pending_Today[Order_Type_Desc],{"Install","Service Order","Restart"},Table_Pending_Today[Order_Number],Table_Pending_Today[[#This Row],[Order_Number]]))&gt;0,1,0)</f>
        <v>1</v>
      </c>
      <c r="EO132" cm="1">
        <f t="array" ref="EO132">IF(SUM(COUNTIFS(Table_Pending_Today[Order_Type_Desc],{"Install","Service Order","Restart"},Table_Pending_Today[In-House],1,Table_Pending_Today[Order_Number],Table_Pending_Today[[#This Row],[Order_Number]]))&gt;0,1,0)</f>
        <v>0</v>
      </c>
      <c r="EP132" cm="1">
        <f t="array" ref="EP132">IF(SUM(COUNTIFS(Table_Pending_Today[Order_Type_Desc],{"Install","Service Order","Restart"},Table_Pending_Today[Contractor],1,Table_Pending_Today[Order_Number],Table_Pending_Today[[#This Row],[Order_Number]]))&gt;0,1,0)</f>
        <v>1</v>
      </c>
      <c r="EQ132">
        <f>IF(SUM(COUNTIFS(Table_Pending_Today[Order_Type_Desc],"Special Request",Table_Pending_Today[Bury_Drop],0,Table_Pending_Today[In-House],1,Table_Pending_Today[Order_Number],Table_Pending_Today[[#This Row],[Order_Number]]))&gt;0,1,0)</f>
        <v>0</v>
      </c>
      <c r="ER132">
        <f>SUM(COUNTIFS(Table_Pending_Today[Order_Type_Desc],"Special Request",Table_Pending_Today[Bury_Drop],0,Table_Pending_Today[Contractor],1,Table_Pending_Today[Order_Number],Table_Pending_Today[[#This Row],[Order_Number]]))</f>
        <v>0</v>
      </c>
    </row>
    <row r="133" spans="1:148" x14ac:dyDescent="0.25">
      <c r="A133" t="s">
        <v>22433</v>
      </c>
      <c r="B133" t="s">
        <v>68448</v>
      </c>
      <c r="C133" t="s">
        <v>1</v>
      </c>
      <c r="D133" t="s">
        <v>37553</v>
      </c>
      <c r="E133" t="s">
        <v>37554</v>
      </c>
      <c r="F133" t="s">
        <v>37555</v>
      </c>
      <c r="G133">
        <v>461364</v>
      </c>
      <c r="H133" t="s">
        <v>72</v>
      </c>
      <c r="I133" t="s">
        <v>89</v>
      </c>
      <c r="J133" t="s">
        <v>16794</v>
      </c>
      <c r="K133" t="s">
        <v>73</v>
      </c>
      <c r="L133">
        <v>1</v>
      </c>
      <c r="M133" t="s">
        <v>37556</v>
      </c>
      <c r="N133" t="s">
        <v>37557</v>
      </c>
      <c r="P133" t="s">
        <v>37558</v>
      </c>
      <c r="Q133" t="s">
        <v>48887</v>
      </c>
      <c r="R133" t="s">
        <v>37560</v>
      </c>
      <c r="T133" t="s">
        <v>75</v>
      </c>
      <c r="U133" t="s">
        <v>16658</v>
      </c>
      <c r="V133" t="s">
        <v>37561</v>
      </c>
      <c r="W133" t="s">
        <v>16665</v>
      </c>
      <c r="X133" t="s">
        <v>17970</v>
      </c>
      <c r="Y133" t="s">
        <v>76</v>
      </c>
      <c r="Z133" t="s">
        <v>77</v>
      </c>
      <c r="AA133" t="s">
        <v>101</v>
      </c>
      <c r="AB133" t="s">
        <v>16743</v>
      </c>
      <c r="AC133" t="s">
        <v>102</v>
      </c>
      <c r="AD133" t="s">
        <v>48888</v>
      </c>
      <c r="AE133" t="s">
        <v>20208</v>
      </c>
      <c r="AF133" t="s">
        <v>48889</v>
      </c>
      <c r="AG133" t="s">
        <v>22433</v>
      </c>
      <c r="AH133" t="s">
        <v>16963</v>
      </c>
      <c r="AI133" t="s">
        <v>22433</v>
      </c>
      <c r="AJ133">
        <v>0</v>
      </c>
      <c r="AL133" t="s">
        <v>79</v>
      </c>
      <c r="AO133">
        <v>18</v>
      </c>
      <c r="AP133" t="s">
        <v>91</v>
      </c>
      <c r="AQ133" t="s">
        <v>80</v>
      </c>
      <c r="AR133" t="s">
        <v>16796</v>
      </c>
      <c r="AT133">
        <v>0</v>
      </c>
      <c r="AU133">
        <v>0</v>
      </c>
      <c r="AV133" t="s">
        <v>16839</v>
      </c>
      <c r="BI133" t="s">
        <v>81</v>
      </c>
      <c r="BJ133" t="s">
        <v>81</v>
      </c>
      <c r="BK133" t="s">
        <v>81</v>
      </c>
      <c r="BM133" t="s">
        <v>48890</v>
      </c>
      <c r="BN133" t="s">
        <v>48891</v>
      </c>
      <c r="BP133" t="s">
        <v>48892</v>
      </c>
      <c r="BQ133" t="s">
        <v>48893</v>
      </c>
      <c r="BS133" t="s">
        <v>17202</v>
      </c>
      <c r="BV133" t="s">
        <v>48888</v>
      </c>
      <c r="BW133">
        <v>0</v>
      </c>
      <c r="BX133">
        <v>0</v>
      </c>
      <c r="CE133" t="s">
        <v>16880</v>
      </c>
      <c r="CF133" t="s">
        <v>16881</v>
      </c>
      <c r="CG133" t="s">
        <v>16882</v>
      </c>
      <c r="CK133" t="s">
        <v>16883</v>
      </c>
      <c r="CL133" t="s">
        <v>80</v>
      </c>
      <c r="CM133">
        <v>0</v>
      </c>
      <c r="CN133">
        <v>98.6584</v>
      </c>
      <c r="CO133">
        <v>3.28</v>
      </c>
      <c r="CP133">
        <v>800</v>
      </c>
      <c r="CQ133" t="s">
        <v>17312</v>
      </c>
      <c r="CR133" t="s">
        <v>17313</v>
      </c>
      <c r="CS133" t="s">
        <v>21813</v>
      </c>
      <c r="CT133" t="s">
        <v>21814</v>
      </c>
      <c r="CU133" t="s">
        <v>16883</v>
      </c>
      <c r="CV133" t="s">
        <v>21815</v>
      </c>
      <c r="DU133">
        <v>1</v>
      </c>
      <c r="DV133">
        <v>0</v>
      </c>
      <c r="DW133">
        <v>0</v>
      </c>
      <c r="DY133">
        <v>0</v>
      </c>
      <c r="DZ133">
        <v>0</v>
      </c>
      <c r="EC133" t="s">
        <v>21320</v>
      </c>
      <c r="ED133">
        <v>1</v>
      </c>
      <c r="EE133" cm="1">
        <f t="array" ref="EE133">SUM(COUNTIFS(Table_Pending_Today[job_type_code],{"WB","WQ","Z5","Z7","U8","QU","7W","2V","2W","2X"},Table_Pending_Today[Order_Number],Table_Pending_Today[[#This Row],[Order_Number]]))</f>
        <v>0</v>
      </c>
      <c r="EF133">
        <f>COUNTIFS(Table_Pending_Today[Order_Number],Table_Pending_Today[[#This Row],[Order_Number]],Table_Pending_Today[tech_contractor],"INHOUSE")</f>
        <v>0</v>
      </c>
      <c r="EG133">
        <f>COUNTIFS(Table_Pending_Today[Order_Number],Table_Pending_Today[[#This Row],[Order_Number]],Table_Pending_Today[tech_contractor],"CONTRACTOR")</f>
        <v>0</v>
      </c>
      <c r="EH133" cm="1">
        <f t="array" ref="EH133">SUM(COUNTIFS(Table_Pending_Today[job_type_code],{"XV","XQ","XT","XU"},Table_Pending_Today[Order_Number],Table_Pending_Today[[#This Row],[Order_Number]]))</f>
        <v>0</v>
      </c>
      <c r="EI133" cm="1">
        <f t="array" ref="EI133">SUM(COUNTIFS(Table_Pending_Today[job_type_code],{"XV","XQ","XT","XU"},Table_Pending_Today[Order_Number],Table_Pending_Today[[#This Row],[Order_Number]],Table_Pending_Today[In-House],1))</f>
        <v>0</v>
      </c>
      <c r="EJ133" cm="1">
        <f t="array" ref="EJ133">SUM(COUNTIFS(Table_Pending_Today[job_type_code],{"XV","XQ","XT","XU"},Table_Pending_Today[Order_Number],Table_Pending_Today[[#This Row],[Order_Number]],Table_Pending_Today[Contractor],1))</f>
        <v>0</v>
      </c>
      <c r="EK133" cm="1">
        <f t="array" ref="EK133">SUM(COUNTIFS(Table_Pending_Today[job_type_code],{"WB","WQ","Z5","Z7","U8","QU","7W","2V","2W","2X"},Table_Pending_Today[Order_Number],Table_Pending_Today[[#This Row],[Order_Number]]))</f>
        <v>0</v>
      </c>
      <c r="EL133" cm="1">
        <f t="array" ref="EL133">SUM(COUNTIFS(Table_Pending_Today[job_type_code],{"WB","WQ","Z5","Z7","U8","QU","7W","2V","2W","2X"},Table_Pending_Today[In-House],1,Table_Pending_Today[Order_Number],Table_Pending_Today[[#This Row],[Order_Number]]))</f>
        <v>0</v>
      </c>
      <c r="EM133" cm="1">
        <f t="array" ref="EM133">SUM(COUNTIFS(Table_Pending_Today[job_type_code],{"WB","WQ","Z5","Z7","U8","QU","7W","2V","2W","2X"},Table_Pending_Today[Contractor],1,Table_Pending_Today[Order_Number],Table_Pending_Today[[#This Row],[Order_Number]]))</f>
        <v>0</v>
      </c>
      <c r="EN133" cm="1">
        <f t="array" ref="EN133">IF(SUM(COUNTIFS(Table_Pending_Today[Order_Type_Desc],{"Install","Service Order","Restart"},Table_Pending_Today[Order_Number],Table_Pending_Today[[#This Row],[Order_Number]]))&gt;0,1,0)</f>
        <v>0</v>
      </c>
      <c r="EO133" cm="1">
        <f t="array" ref="EO133">IF(SUM(COUNTIFS(Table_Pending_Today[Order_Type_Desc],{"Install","Service Order","Restart"},Table_Pending_Today[In-House],1,Table_Pending_Today[Order_Number],Table_Pending_Today[[#This Row],[Order_Number]]))&gt;0,1,0)</f>
        <v>0</v>
      </c>
      <c r="EP133" cm="1">
        <f t="array" ref="EP133">IF(SUM(COUNTIFS(Table_Pending_Today[Order_Type_Desc],{"Install","Service Order","Restart"},Table_Pending_Today[Contractor],1,Table_Pending_Today[Order_Number],Table_Pending_Today[[#This Row],[Order_Number]]))&gt;0,1,0)</f>
        <v>0</v>
      </c>
      <c r="EQ133">
        <f>IF(SUM(COUNTIFS(Table_Pending_Today[Order_Type_Desc],"Special Request",Table_Pending_Today[Bury_Drop],0,Table_Pending_Today[In-House],1,Table_Pending_Today[Order_Number],Table_Pending_Today[[#This Row],[Order_Number]]))&gt;0,1,0)</f>
        <v>0</v>
      </c>
      <c r="ER133">
        <f>SUM(COUNTIFS(Table_Pending_Today[Order_Type_Desc],"Special Request",Table_Pending_Today[Bury_Drop],0,Table_Pending_Today[Contractor],1,Table_Pending_Today[Order_Number],Table_Pending_Today[[#This Row],[Order_Number]]))</f>
        <v>0</v>
      </c>
    </row>
    <row r="134" spans="1:148" x14ac:dyDescent="0.25">
      <c r="A134" t="s">
        <v>22433</v>
      </c>
      <c r="B134" t="s">
        <v>68448</v>
      </c>
      <c r="C134" t="s">
        <v>1</v>
      </c>
      <c r="D134" t="s">
        <v>38453</v>
      </c>
      <c r="E134" t="s">
        <v>38454</v>
      </c>
      <c r="F134" t="s">
        <v>38455</v>
      </c>
      <c r="G134">
        <v>455437</v>
      </c>
      <c r="H134" t="s">
        <v>72</v>
      </c>
      <c r="I134" t="s">
        <v>89</v>
      </c>
      <c r="J134" t="s">
        <v>16794</v>
      </c>
      <c r="K134" t="s">
        <v>73</v>
      </c>
      <c r="L134">
        <v>2</v>
      </c>
      <c r="M134" t="s">
        <v>38456</v>
      </c>
      <c r="N134" t="s">
        <v>38457</v>
      </c>
      <c r="P134" t="s">
        <v>86</v>
      </c>
      <c r="Q134" t="s">
        <v>18573</v>
      </c>
      <c r="R134" t="s">
        <v>287</v>
      </c>
      <c r="T134" t="s">
        <v>75</v>
      </c>
      <c r="U134" t="s">
        <v>16658</v>
      </c>
      <c r="V134" t="s">
        <v>38459</v>
      </c>
      <c r="W134" t="s">
        <v>16666</v>
      </c>
      <c r="X134" t="s">
        <v>16831</v>
      </c>
      <c r="Y134" t="s">
        <v>76</v>
      </c>
      <c r="Z134" t="s">
        <v>96</v>
      </c>
      <c r="AA134" t="s">
        <v>90</v>
      </c>
      <c r="AB134" t="s">
        <v>16744</v>
      </c>
      <c r="AC134" t="s">
        <v>107</v>
      </c>
      <c r="AD134" t="s">
        <v>48421</v>
      </c>
      <c r="AE134" t="s">
        <v>19945</v>
      </c>
      <c r="AF134" t="s">
        <v>48422</v>
      </c>
      <c r="AG134" t="s">
        <v>22433</v>
      </c>
      <c r="AH134" t="s">
        <v>17432</v>
      </c>
      <c r="AI134" t="s">
        <v>20208</v>
      </c>
      <c r="AJ134">
        <v>1</v>
      </c>
      <c r="AK134" t="s">
        <v>98</v>
      </c>
      <c r="AL134" t="s">
        <v>79</v>
      </c>
      <c r="AO134">
        <v>18</v>
      </c>
      <c r="AP134" t="s">
        <v>91</v>
      </c>
      <c r="AQ134" t="s">
        <v>80</v>
      </c>
      <c r="AR134" t="s">
        <v>16796</v>
      </c>
      <c r="AT134">
        <v>0</v>
      </c>
      <c r="AU134">
        <v>0</v>
      </c>
      <c r="AV134" t="s">
        <v>16839</v>
      </c>
      <c r="BI134" t="s">
        <v>81</v>
      </c>
      <c r="BJ134" t="s">
        <v>81</v>
      </c>
      <c r="BK134" t="s">
        <v>81</v>
      </c>
      <c r="BM134" t="s">
        <v>48423</v>
      </c>
      <c r="BN134" t="s">
        <v>48424</v>
      </c>
      <c r="BQ134" t="s">
        <v>48425</v>
      </c>
      <c r="BS134" t="s">
        <v>17202</v>
      </c>
      <c r="BV134" t="s">
        <v>48421</v>
      </c>
      <c r="BW134">
        <v>0</v>
      </c>
      <c r="BX134">
        <v>0</v>
      </c>
      <c r="CE134" t="s">
        <v>16880</v>
      </c>
      <c r="CF134" t="s">
        <v>16881</v>
      </c>
      <c r="CG134" t="s">
        <v>16882</v>
      </c>
      <c r="CK134" t="s">
        <v>16926</v>
      </c>
      <c r="CL134" t="s">
        <v>80</v>
      </c>
      <c r="CM134">
        <v>0</v>
      </c>
      <c r="CN134">
        <v>96.171199999999999</v>
      </c>
      <c r="CO134">
        <v>10.69</v>
      </c>
      <c r="CP134">
        <v>75</v>
      </c>
      <c r="CQ134" t="s">
        <v>17312</v>
      </c>
      <c r="CR134" t="s">
        <v>17313</v>
      </c>
      <c r="CT134" t="s">
        <v>18377</v>
      </c>
      <c r="DS134">
        <v>0</v>
      </c>
      <c r="DU134">
        <v>1</v>
      </c>
      <c r="DV134">
        <v>0</v>
      </c>
      <c r="DW134">
        <v>1</v>
      </c>
      <c r="DY134">
        <v>0</v>
      </c>
      <c r="DZ134">
        <v>0</v>
      </c>
      <c r="EC134" t="s">
        <v>21330</v>
      </c>
      <c r="ED134">
        <v>2</v>
      </c>
      <c r="EE134" cm="1">
        <f t="array" ref="EE134">SUM(COUNTIFS(Table_Pending_Today[job_type_code],{"WB","WQ","Z5","Z7","U8","QU","7W","2V","2W","2X"},Table_Pending_Today[Order_Number],Table_Pending_Today[[#This Row],[Order_Number]]))</f>
        <v>0</v>
      </c>
      <c r="EF134">
        <f>COUNTIFS(Table_Pending_Today[Order_Number],Table_Pending_Today[[#This Row],[Order_Number]],Table_Pending_Today[tech_contractor],"INHOUSE")</f>
        <v>0</v>
      </c>
      <c r="EG134">
        <f>COUNTIFS(Table_Pending_Today[Order_Number],Table_Pending_Today[[#This Row],[Order_Number]],Table_Pending_Today[tech_contractor],"CONTRACTOR")</f>
        <v>0</v>
      </c>
      <c r="EH134" cm="1">
        <f t="array" ref="EH134">SUM(COUNTIFS(Table_Pending_Today[job_type_code],{"XV","XQ","XT","XU"},Table_Pending_Today[Order_Number],Table_Pending_Today[[#This Row],[Order_Number]]))</f>
        <v>0</v>
      </c>
      <c r="EI134" cm="1">
        <f t="array" ref="EI134">SUM(COUNTIFS(Table_Pending_Today[job_type_code],{"XV","XQ","XT","XU"},Table_Pending_Today[Order_Number],Table_Pending_Today[[#This Row],[Order_Number]],Table_Pending_Today[In-House],1))</f>
        <v>0</v>
      </c>
      <c r="EJ134" cm="1">
        <f t="array" ref="EJ134">SUM(COUNTIFS(Table_Pending_Today[job_type_code],{"XV","XQ","XT","XU"},Table_Pending_Today[Order_Number],Table_Pending_Today[[#This Row],[Order_Number]],Table_Pending_Today[Contractor],1))</f>
        <v>0</v>
      </c>
      <c r="EK134" cm="1">
        <f t="array" ref="EK134">SUM(COUNTIFS(Table_Pending_Today[job_type_code],{"WB","WQ","Z5","Z7","U8","QU","7W","2V","2W","2X"},Table_Pending_Today[Order_Number],Table_Pending_Today[[#This Row],[Order_Number]]))</f>
        <v>0</v>
      </c>
      <c r="EL134" cm="1">
        <f t="array" ref="EL134">SUM(COUNTIFS(Table_Pending_Today[job_type_code],{"WB","WQ","Z5","Z7","U8","QU","7W","2V","2W","2X"},Table_Pending_Today[In-House],1,Table_Pending_Today[Order_Number],Table_Pending_Today[[#This Row],[Order_Number]]))</f>
        <v>0</v>
      </c>
      <c r="EM134" cm="1">
        <f t="array" ref="EM134">SUM(COUNTIFS(Table_Pending_Today[job_type_code],{"WB","WQ","Z5","Z7","U8","QU","7W","2V","2W","2X"},Table_Pending_Today[Contractor],1,Table_Pending_Today[Order_Number],Table_Pending_Today[[#This Row],[Order_Number]]))</f>
        <v>0</v>
      </c>
      <c r="EN134" cm="1">
        <f t="array" ref="EN134">IF(SUM(COUNTIFS(Table_Pending_Today[Order_Type_Desc],{"Install","Service Order","Restart"},Table_Pending_Today[Order_Number],Table_Pending_Today[[#This Row],[Order_Number]]))&gt;0,1,0)</f>
        <v>0</v>
      </c>
      <c r="EO134" cm="1">
        <f t="array" ref="EO134">IF(SUM(COUNTIFS(Table_Pending_Today[Order_Type_Desc],{"Install","Service Order","Restart"},Table_Pending_Today[In-House],1,Table_Pending_Today[Order_Number],Table_Pending_Today[[#This Row],[Order_Number]]))&gt;0,1,0)</f>
        <v>0</v>
      </c>
      <c r="EP134" cm="1">
        <f t="array" ref="EP134">IF(SUM(COUNTIFS(Table_Pending_Today[Order_Type_Desc],{"Install","Service Order","Restart"},Table_Pending_Today[Contractor],1,Table_Pending_Today[Order_Number],Table_Pending_Today[[#This Row],[Order_Number]]))&gt;0,1,0)</f>
        <v>0</v>
      </c>
      <c r="EQ134">
        <f>IF(SUM(COUNTIFS(Table_Pending_Today[Order_Type_Desc],"Special Request",Table_Pending_Today[Bury_Drop],0,Table_Pending_Today[In-House],1,Table_Pending_Today[Order_Number],Table_Pending_Today[[#This Row],[Order_Number]]))&gt;0,1,0)</f>
        <v>0</v>
      </c>
      <c r="ER134">
        <f>SUM(COUNTIFS(Table_Pending_Today[Order_Type_Desc],"Special Request",Table_Pending_Today[Bury_Drop],0,Table_Pending_Today[Contractor],1,Table_Pending_Today[Order_Number],Table_Pending_Today[[#This Row],[Order_Number]]))</f>
        <v>0</v>
      </c>
    </row>
    <row r="135" spans="1:148" x14ac:dyDescent="0.25">
      <c r="A135" t="s">
        <v>22433</v>
      </c>
      <c r="B135" t="s">
        <v>68448</v>
      </c>
      <c r="C135" t="s">
        <v>1</v>
      </c>
      <c r="D135" t="s">
        <v>36357</v>
      </c>
      <c r="E135" t="s">
        <v>36358</v>
      </c>
      <c r="F135" t="s">
        <v>36359</v>
      </c>
      <c r="G135">
        <v>461427</v>
      </c>
      <c r="H135" t="s">
        <v>72</v>
      </c>
      <c r="I135" t="s">
        <v>89</v>
      </c>
      <c r="J135" t="s">
        <v>16950</v>
      </c>
      <c r="K135" t="s">
        <v>73</v>
      </c>
      <c r="L135">
        <v>1</v>
      </c>
      <c r="M135" t="s">
        <v>36360</v>
      </c>
      <c r="N135" t="s">
        <v>36361</v>
      </c>
      <c r="P135" t="s">
        <v>18984</v>
      </c>
      <c r="Q135" t="s">
        <v>21490</v>
      </c>
      <c r="R135" t="s">
        <v>36363</v>
      </c>
      <c r="T135" t="s">
        <v>75</v>
      </c>
      <c r="U135" t="s">
        <v>16658</v>
      </c>
      <c r="V135" t="s">
        <v>36364</v>
      </c>
      <c r="W135" t="s">
        <v>16665</v>
      </c>
      <c r="X135" t="s">
        <v>16917</v>
      </c>
      <c r="Y135" t="s">
        <v>76</v>
      </c>
      <c r="Z135" t="s">
        <v>77</v>
      </c>
      <c r="AA135" t="s">
        <v>113</v>
      </c>
      <c r="AB135" t="s">
        <v>16832</v>
      </c>
      <c r="AC135" t="s">
        <v>16910</v>
      </c>
      <c r="AD135" t="s">
        <v>48510</v>
      </c>
      <c r="AE135" t="s">
        <v>20208</v>
      </c>
      <c r="AF135" t="s">
        <v>48511</v>
      </c>
      <c r="AG135" t="s">
        <v>22433</v>
      </c>
      <c r="AH135" t="s">
        <v>16795</v>
      </c>
      <c r="AI135" t="s">
        <v>22433</v>
      </c>
      <c r="AJ135">
        <v>1</v>
      </c>
      <c r="AK135" t="s">
        <v>16793</v>
      </c>
      <c r="AL135" t="s">
        <v>19126</v>
      </c>
      <c r="AM135" t="s">
        <v>87</v>
      </c>
      <c r="AO135">
        <v>18</v>
      </c>
      <c r="AP135" t="s">
        <v>91</v>
      </c>
      <c r="AQ135" t="s">
        <v>80</v>
      </c>
      <c r="AR135" t="s">
        <v>17026</v>
      </c>
      <c r="AT135">
        <v>0</v>
      </c>
      <c r="AU135">
        <v>0</v>
      </c>
      <c r="AV135" t="s">
        <v>16839</v>
      </c>
      <c r="BI135" t="s">
        <v>81</v>
      </c>
      <c r="BJ135" t="s">
        <v>81</v>
      </c>
      <c r="BK135" t="s">
        <v>81</v>
      </c>
      <c r="BM135" t="s">
        <v>48512</v>
      </c>
      <c r="BN135" t="s">
        <v>48513</v>
      </c>
      <c r="BQ135" t="s">
        <v>48514</v>
      </c>
      <c r="BS135" t="s">
        <v>17202</v>
      </c>
      <c r="BT135" t="s">
        <v>17727</v>
      </c>
      <c r="BU135" t="s">
        <v>19414</v>
      </c>
      <c r="BW135">
        <v>0</v>
      </c>
      <c r="BX135">
        <v>0</v>
      </c>
      <c r="CE135" t="s">
        <v>16880</v>
      </c>
      <c r="CF135" t="s">
        <v>16881</v>
      </c>
      <c r="CG135" t="s">
        <v>16882</v>
      </c>
      <c r="CK135" t="s">
        <v>16969</v>
      </c>
      <c r="CL135" t="s">
        <v>80</v>
      </c>
      <c r="CM135">
        <v>0</v>
      </c>
      <c r="CN135">
        <v>99.114800000000002</v>
      </c>
      <c r="CO135">
        <v>5.07</v>
      </c>
      <c r="CP135">
        <v>750</v>
      </c>
      <c r="CQ135" t="s">
        <v>17312</v>
      </c>
      <c r="CR135" t="s">
        <v>17313</v>
      </c>
      <c r="CS135" t="s">
        <v>17314</v>
      </c>
      <c r="CT135" t="s">
        <v>19385</v>
      </c>
      <c r="CU135" t="s">
        <v>16885</v>
      </c>
      <c r="DS135">
        <v>0</v>
      </c>
      <c r="DU135">
        <v>1</v>
      </c>
      <c r="DV135">
        <v>0</v>
      </c>
      <c r="DW135">
        <v>0</v>
      </c>
      <c r="DY135">
        <v>0</v>
      </c>
      <c r="DZ135">
        <v>0</v>
      </c>
      <c r="EC135" t="s">
        <v>21320</v>
      </c>
      <c r="ED135">
        <v>1</v>
      </c>
      <c r="EE135" cm="1">
        <f t="array" ref="EE135">SUM(COUNTIFS(Table_Pending_Today[job_type_code],{"WB","WQ","Z5","Z7","U8","QU","7W","2V","2W","2X"},Table_Pending_Today[Order_Number],Table_Pending_Today[[#This Row],[Order_Number]]))</f>
        <v>0</v>
      </c>
      <c r="EF135">
        <f>COUNTIFS(Table_Pending_Today[Order_Number],Table_Pending_Today[[#This Row],[Order_Number]],Table_Pending_Today[tech_contractor],"INHOUSE")</f>
        <v>1</v>
      </c>
      <c r="EG135">
        <f>COUNTIFS(Table_Pending_Today[Order_Number],Table_Pending_Today[[#This Row],[Order_Number]],Table_Pending_Today[tech_contractor],"CONTRACTOR")</f>
        <v>0</v>
      </c>
      <c r="EH135" cm="1">
        <f t="array" ref="EH135">SUM(COUNTIFS(Table_Pending_Today[job_type_code],{"XV","XQ","XT","XU"},Table_Pending_Today[Order_Number],Table_Pending_Today[[#This Row],[Order_Number]]))</f>
        <v>0</v>
      </c>
      <c r="EI135" cm="1">
        <f t="array" ref="EI135">SUM(COUNTIFS(Table_Pending_Today[job_type_code],{"XV","XQ","XT","XU"},Table_Pending_Today[Order_Number],Table_Pending_Today[[#This Row],[Order_Number]],Table_Pending_Today[In-House],1))</f>
        <v>0</v>
      </c>
      <c r="EJ135" cm="1">
        <f t="array" ref="EJ135">SUM(COUNTIFS(Table_Pending_Today[job_type_code],{"XV","XQ","XT","XU"},Table_Pending_Today[Order_Number],Table_Pending_Today[[#This Row],[Order_Number]],Table_Pending_Today[Contractor],1))</f>
        <v>0</v>
      </c>
      <c r="EK135" cm="1">
        <f t="array" ref="EK135">SUM(COUNTIFS(Table_Pending_Today[job_type_code],{"WB","WQ","Z5","Z7","U8","QU","7W","2V","2W","2X"},Table_Pending_Today[Order_Number],Table_Pending_Today[[#This Row],[Order_Number]]))</f>
        <v>0</v>
      </c>
      <c r="EL135" cm="1">
        <f t="array" ref="EL135">SUM(COUNTIFS(Table_Pending_Today[job_type_code],{"WB","WQ","Z5","Z7","U8","QU","7W","2V","2W","2X"},Table_Pending_Today[In-House],1,Table_Pending_Today[Order_Number],Table_Pending_Today[[#This Row],[Order_Number]]))</f>
        <v>0</v>
      </c>
      <c r="EM135" cm="1">
        <f t="array" ref="EM135">SUM(COUNTIFS(Table_Pending_Today[job_type_code],{"WB","WQ","Z5","Z7","U8","QU","7W","2V","2W","2X"},Table_Pending_Today[Contractor],1,Table_Pending_Today[Order_Number],Table_Pending_Today[[#This Row],[Order_Number]]))</f>
        <v>0</v>
      </c>
      <c r="EN135" cm="1">
        <f t="array" ref="EN135">IF(SUM(COUNTIFS(Table_Pending_Today[Order_Type_Desc],{"Install","Service Order","Restart"},Table_Pending_Today[Order_Number],Table_Pending_Today[[#This Row],[Order_Number]]))&gt;0,1,0)</f>
        <v>0</v>
      </c>
      <c r="EO135" cm="1">
        <f t="array" ref="EO135">IF(SUM(COUNTIFS(Table_Pending_Today[Order_Type_Desc],{"Install","Service Order","Restart"},Table_Pending_Today[In-House],1,Table_Pending_Today[Order_Number],Table_Pending_Today[[#This Row],[Order_Number]]))&gt;0,1,0)</f>
        <v>0</v>
      </c>
      <c r="EP135" cm="1">
        <f t="array" ref="EP135">IF(SUM(COUNTIFS(Table_Pending_Today[Order_Type_Desc],{"Install","Service Order","Restart"},Table_Pending_Today[Contractor],1,Table_Pending_Today[Order_Number],Table_Pending_Today[[#This Row],[Order_Number]]))&gt;0,1,0)</f>
        <v>0</v>
      </c>
      <c r="EQ135">
        <f>IF(SUM(COUNTIFS(Table_Pending_Today[Order_Type_Desc],"Special Request",Table_Pending_Today[Bury_Drop],0,Table_Pending_Today[In-House],1,Table_Pending_Today[Order_Number],Table_Pending_Today[[#This Row],[Order_Number]]))&gt;0,1,0)</f>
        <v>0</v>
      </c>
      <c r="ER135">
        <f>SUM(COUNTIFS(Table_Pending_Today[Order_Type_Desc],"Special Request",Table_Pending_Today[Bury_Drop],0,Table_Pending_Today[Contractor],1,Table_Pending_Today[Order_Number],Table_Pending_Today[[#This Row],[Order_Number]]))</f>
        <v>0</v>
      </c>
    </row>
    <row r="136" spans="1:148" x14ac:dyDescent="0.25">
      <c r="A136" t="s">
        <v>22433</v>
      </c>
      <c r="B136" t="s">
        <v>68448</v>
      </c>
      <c r="C136" t="s">
        <v>1</v>
      </c>
      <c r="D136" t="s">
        <v>49543</v>
      </c>
      <c r="E136" t="s">
        <v>49544</v>
      </c>
      <c r="F136" t="s">
        <v>49545</v>
      </c>
      <c r="G136">
        <v>462065</v>
      </c>
      <c r="H136" t="s">
        <v>16820</v>
      </c>
      <c r="I136" t="s">
        <v>16948</v>
      </c>
      <c r="J136" t="s">
        <v>17081</v>
      </c>
      <c r="K136" t="s">
        <v>73</v>
      </c>
      <c r="L136">
        <v>1</v>
      </c>
      <c r="N136" t="s">
        <v>49546</v>
      </c>
      <c r="P136" t="s">
        <v>117</v>
      </c>
      <c r="Q136" t="s">
        <v>19032</v>
      </c>
      <c r="T136" t="s">
        <v>75</v>
      </c>
      <c r="U136" t="s">
        <v>16658</v>
      </c>
      <c r="V136" t="s">
        <v>49547</v>
      </c>
      <c r="W136" t="s">
        <v>16665</v>
      </c>
      <c r="X136" t="s">
        <v>16781</v>
      </c>
      <c r="Z136" t="s">
        <v>21535</v>
      </c>
      <c r="AA136" t="s">
        <v>90</v>
      </c>
      <c r="AB136" t="s">
        <v>16837</v>
      </c>
      <c r="AC136" t="s">
        <v>17738</v>
      </c>
      <c r="AD136" t="s">
        <v>49548</v>
      </c>
      <c r="AE136" t="s">
        <v>20208</v>
      </c>
      <c r="AF136" t="s">
        <v>49549</v>
      </c>
      <c r="AG136" t="s">
        <v>22433</v>
      </c>
      <c r="AH136" t="s">
        <v>16795</v>
      </c>
      <c r="AI136" t="s">
        <v>22433</v>
      </c>
      <c r="AJ136">
        <v>0</v>
      </c>
      <c r="AL136" t="s">
        <v>21536</v>
      </c>
      <c r="AM136" t="s">
        <v>87</v>
      </c>
      <c r="AO136">
        <v>21</v>
      </c>
      <c r="AP136" t="s">
        <v>16949</v>
      </c>
      <c r="AQ136" t="s">
        <v>99</v>
      </c>
      <c r="AR136" t="s">
        <v>17095</v>
      </c>
      <c r="AT136">
        <v>0</v>
      </c>
      <c r="AU136">
        <v>0</v>
      </c>
      <c r="AV136" t="s">
        <v>16839</v>
      </c>
      <c r="BI136" t="s">
        <v>81</v>
      </c>
      <c r="BJ136" t="s">
        <v>81</v>
      </c>
      <c r="BK136" t="s">
        <v>81</v>
      </c>
      <c r="BL136" t="s">
        <v>17689</v>
      </c>
      <c r="BM136" t="s">
        <v>49550</v>
      </c>
      <c r="BN136" t="s">
        <v>49551</v>
      </c>
      <c r="BO136" t="s">
        <v>16888</v>
      </c>
      <c r="BQ136" t="s">
        <v>16889</v>
      </c>
      <c r="BT136" t="s">
        <v>17750</v>
      </c>
      <c r="BU136" t="s">
        <v>21537</v>
      </c>
      <c r="BV136" t="s">
        <v>49548</v>
      </c>
      <c r="BW136">
        <v>0</v>
      </c>
      <c r="BX136">
        <v>0</v>
      </c>
      <c r="BY136" t="s">
        <v>16821</v>
      </c>
      <c r="CE136" t="s">
        <v>17614</v>
      </c>
      <c r="CF136" t="s">
        <v>17615</v>
      </c>
      <c r="CG136" t="s">
        <v>17616</v>
      </c>
      <c r="CK136" t="s">
        <v>16885</v>
      </c>
      <c r="CL136" t="s">
        <v>99</v>
      </c>
      <c r="CN136">
        <v>98.632000000000005</v>
      </c>
      <c r="CO136">
        <v>3.53</v>
      </c>
      <c r="CP136">
        <v>0</v>
      </c>
      <c r="CQ136" t="s">
        <v>17315</v>
      </c>
      <c r="CR136" t="s">
        <v>17322</v>
      </c>
      <c r="CS136" t="s">
        <v>17314</v>
      </c>
      <c r="CT136" t="s">
        <v>19385</v>
      </c>
      <c r="CU136" t="s">
        <v>16885</v>
      </c>
      <c r="DS136">
        <v>0</v>
      </c>
      <c r="DU136">
        <v>0</v>
      </c>
      <c r="DV136">
        <v>0</v>
      </c>
      <c r="DW136">
        <v>0</v>
      </c>
      <c r="DY136">
        <v>0</v>
      </c>
      <c r="DZ136">
        <v>0</v>
      </c>
      <c r="EC136" t="s">
        <v>21320</v>
      </c>
      <c r="ED136">
        <v>1</v>
      </c>
      <c r="EE136" cm="1">
        <f t="array" ref="EE136">SUM(COUNTIFS(Table_Pending_Today[job_type_code],{"WB","WQ","Z5","Z7","U8","QU","7W","2V","2W","2X"},Table_Pending_Today[Order_Number],Table_Pending_Today[[#This Row],[Order_Number]]))</f>
        <v>0</v>
      </c>
      <c r="EF136">
        <f>COUNTIFS(Table_Pending_Today[Order_Number],Table_Pending_Today[[#This Row],[Order_Number]],Table_Pending_Today[tech_contractor],"INHOUSE")</f>
        <v>1</v>
      </c>
      <c r="EG136">
        <f>COUNTIFS(Table_Pending_Today[Order_Number],Table_Pending_Today[[#This Row],[Order_Number]],Table_Pending_Today[tech_contractor],"CONTRACTOR")</f>
        <v>0</v>
      </c>
      <c r="EH136" cm="1">
        <f t="array" ref="EH136">SUM(COUNTIFS(Table_Pending_Today[job_type_code],{"XV","XQ","XT","XU"},Table_Pending_Today[Order_Number],Table_Pending_Today[[#This Row],[Order_Number]]))</f>
        <v>0</v>
      </c>
      <c r="EI136" cm="1">
        <f t="array" ref="EI136">SUM(COUNTIFS(Table_Pending_Today[job_type_code],{"XV","XQ","XT","XU"},Table_Pending_Today[Order_Number],Table_Pending_Today[[#This Row],[Order_Number]],Table_Pending_Today[In-House],1))</f>
        <v>0</v>
      </c>
      <c r="EJ136" cm="1">
        <f t="array" ref="EJ136">SUM(COUNTIFS(Table_Pending_Today[job_type_code],{"XV","XQ","XT","XU"},Table_Pending_Today[Order_Number],Table_Pending_Today[[#This Row],[Order_Number]],Table_Pending_Today[Contractor],1))</f>
        <v>0</v>
      </c>
      <c r="EK136" cm="1">
        <f t="array" ref="EK136">SUM(COUNTIFS(Table_Pending_Today[job_type_code],{"WB","WQ","Z5","Z7","U8","QU","7W","2V","2W","2X"},Table_Pending_Today[Order_Number],Table_Pending_Today[[#This Row],[Order_Number]]))</f>
        <v>0</v>
      </c>
      <c r="EL136" cm="1">
        <f t="array" ref="EL136">SUM(COUNTIFS(Table_Pending_Today[job_type_code],{"WB","WQ","Z5","Z7","U8","QU","7W","2V","2W","2X"},Table_Pending_Today[In-House],1,Table_Pending_Today[Order_Number],Table_Pending_Today[[#This Row],[Order_Number]]))</f>
        <v>0</v>
      </c>
      <c r="EM136" cm="1">
        <f t="array" ref="EM136">SUM(COUNTIFS(Table_Pending_Today[job_type_code],{"WB","WQ","Z5","Z7","U8","QU","7W","2V","2W","2X"},Table_Pending_Today[Contractor],1,Table_Pending_Today[Order_Number],Table_Pending_Today[[#This Row],[Order_Number]]))</f>
        <v>0</v>
      </c>
      <c r="EN136" cm="1">
        <f t="array" ref="EN136">IF(SUM(COUNTIFS(Table_Pending_Today[Order_Type_Desc],{"Install","Service Order","Restart"},Table_Pending_Today[Order_Number],Table_Pending_Today[[#This Row],[Order_Number]]))&gt;0,1,0)</f>
        <v>1</v>
      </c>
      <c r="EO136" cm="1">
        <f t="array" ref="EO136">IF(SUM(COUNTIFS(Table_Pending_Today[Order_Type_Desc],{"Install","Service Order","Restart"},Table_Pending_Today[In-House],1,Table_Pending_Today[Order_Number],Table_Pending_Today[[#This Row],[Order_Number]]))&gt;0,1,0)</f>
        <v>1</v>
      </c>
      <c r="EP136" cm="1">
        <f t="array" ref="EP136">IF(SUM(COUNTIFS(Table_Pending_Today[Order_Type_Desc],{"Install","Service Order","Restart"},Table_Pending_Today[Contractor],1,Table_Pending_Today[Order_Number],Table_Pending_Today[[#This Row],[Order_Number]]))&gt;0,1,0)</f>
        <v>0</v>
      </c>
      <c r="EQ136">
        <f>IF(SUM(COUNTIFS(Table_Pending_Today[Order_Type_Desc],"Special Request",Table_Pending_Today[Bury_Drop],0,Table_Pending_Today[In-House],1,Table_Pending_Today[Order_Number],Table_Pending_Today[[#This Row],[Order_Number]]))&gt;0,1,0)</f>
        <v>0</v>
      </c>
      <c r="ER136">
        <f>SUM(COUNTIFS(Table_Pending_Today[Order_Type_Desc],"Special Request",Table_Pending_Today[Bury_Drop],0,Table_Pending_Today[Contractor],1,Table_Pending_Today[Order_Number],Table_Pending_Today[[#This Row],[Order_Number]]))</f>
        <v>0</v>
      </c>
    </row>
    <row r="137" spans="1:148" x14ac:dyDescent="0.25">
      <c r="A137" t="s">
        <v>22433</v>
      </c>
      <c r="B137" t="s">
        <v>68448</v>
      </c>
      <c r="C137" t="s">
        <v>1</v>
      </c>
      <c r="D137" t="s">
        <v>40847</v>
      </c>
      <c r="E137" t="s">
        <v>40848</v>
      </c>
      <c r="F137" t="s">
        <v>40849</v>
      </c>
      <c r="G137">
        <v>461319</v>
      </c>
      <c r="H137" t="s">
        <v>72</v>
      </c>
      <c r="I137" t="s">
        <v>89</v>
      </c>
      <c r="J137" t="s">
        <v>16929</v>
      </c>
      <c r="K137" t="s">
        <v>73</v>
      </c>
      <c r="L137">
        <v>1</v>
      </c>
      <c r="M137" t="s">
        <v>40850</v>
      </c>
      <c r="N137" t="s">
        <v>40851</v>
      </c>
      <c r="P137" t="s">
        <v>16740</v>
      </c>
      <c r="Q137" t="s">
        <v>21334</v>
      </c>
      <c r="R137" t="s">
        <v>40853</v>
      </c>
      <c r="S137" t="s">
        <v>40854</v>
      </c>
      <c r="T137" t="s">
        <v>75</v>
      </c>
      <c r="U137" t="s">
        <v>16658</v>
      </c>
      <c r="V137" t="s">
        <v>40855</v>
      </c>
      <c r="W137" t="s">
        <v>16665</v>
      </c>
      <c r="X137" t="s">
        <v>17192</v>
      </c>
      <c r="Y137" t="s">
        <v>76</v>
      </c>
      <c r="Z137" t="s">
        <v>77</v>
      </c>
      <c r="AA137" t="s">
        <v>16740</v>
      </c>
      <c r="AB137" t="s">
        <v>16743</v>
      </c>
      <c r="AC137" t="s">
        <v>17332</v>
      </c>
      <c r="AD137" t="s">
        <v>48853</v>
      </c>
      <c r="AE137" t="s">
        <v>20208</v>
      </c>
      <c r="AF137" t="s">
        <v>48854</v>
      </c>
      <c r="AG137" t="s">
        <v>22433</v>
      </c>
      <c r="AH137" t="s">
        <v>16963</v>
      </c>
      <c r="AI137" t="s">
        <v>22433</v>
      </c>
      <c r="AJ137">
        <v>0</v>
      </c>
      <c r="AL137" t="s">
        <v>79</v>
      </c>
      <c r="AO137">
        <v>18</v>
      </c>
      <c r="AP137" t="s">
        <v>91</v>
      </c>
      <c r="AQ137" t="s">
        <v>80</v>
      </c>
      <c r="AR137" t="s">
        <v>16930</v>
      </c>
      <c r="AT137">
        <v>0</v>
      </c>
      <c r="AU137">
        <v>0</v>
      </c>
      <c r="AV137" t="s">
        <v>16839</v>
      </c>
      <c r="BI137" t="s">
        <v>81</v>
      </c>
      <c r="BJ137" t="s">
        <v>81</v>
      </c>
      <c r="BK137" t="s">
        <v>81</v>
      </c>
      <c r="BM137" t="s">
        <v>48855</v>
      </c>
      <c r="BN137" t="s">
        <v>48856</v>
      </c>
      <c r="BQ137" t="s">
        <v>48857</v>
      </c>
      <c r="BS137" t="s">
        <v>17202</v>
      </c>
      <c r="BV137" t="s">
        <v>48853</v>
      </c>
      <c r="BW137">
        <v>0</v>
      </c>
      <c r="BX137">
        <v>1</v>
      </c>
      <c r="CE137" t="s">
        <v>16880</v>
      </c>
      <c r="CF137" t="s">
        <v>16881</v>
      </c>
      <c r="CG137" t="s">
        <v>16882</v>
      </c>
      <c r="CK137" t="s">
        <v>17412</v>
      </c>
      <c r="CL137" t="s">
        <v>80</v>
      </c>
      <c r="CM137">
        <v>0</v>
      </c>
      <c r="CN137">
        <v>99.193100000000001</v>
      </c>
      <c r="CO137">
        <v>2.2400000000000002</v>
      </c>
      <c r="CP137">
        <v>50</v>
      </c>
      <c r="CQ137" t="s">
        <v>17312</v>
      </c>
      <c r="CR137" t="s">
        <v>17313</v>
      </c>
      <c r="CS137" t="s">
        <v>21895</v>
      </c>
      <c r="CT137" t="s">
        <v>21896</v>
      </c>
      <c r="CU137" t="s">
        <v>17412</v>
      </c>
      <c r="CV137" t="s">
        <v>21897</v>
      </c>
      <c r="DU137">
        <v>1</v>
      </c>
      <c r="DV137">
        <v>0</v>
      </c>
      <c r="DW137">
        <v>0</v>
      </c>
      <c r="DY137">
        <v>0</v>
      </c>
      <c r="DZ137">
        <v>0</v>
      </c>
      <c r="EC137" t="s">
        <v>21320</v>
      </c>
      <c r="ED137">
        <v>1</v>
      </c>
      <c r="EE137" cm="1">
        <f t="array" ref="EE137">SUM(COUNTIFS(Table_Pending_Today[job_type_code],{"WB","WQ","Z5","Z7","U8","QU","7W","2V","2W","2X"},Table_Pending_Today[Order_Number],Table_Pending_Today[[#This Row],[Order_Number]]))</f>
        <v>0</v>
      </c>
      <c r="EF137">
        <f>COUNTIFS(Table_Pending_Today[Order_Number],Table_Pending_Today[[#This Row],[Order_Number]],Table_Pending_Today[tech_contractor],"INHOUSE")</f>
        <v>0</v>
      </c>
      <c r="EG137">
        <f>COUNTIFS(Table_Pending_Today[Order_Number],Table_Pending_Today[[#This Row],[Order_Number]],Table_Pending_Today[tech_contractor],"CONTRACTOR")</f>
        <v>0</v>
      </c>
      <c r="EH137" cm="1">
        <f t="array" ref="EH137">SUM(COUNTIFS(Table_Pending_Today[job_type_code],{"XV","XQ","XT","XU"},Table_Pending_Today[Order_Number],Table_Pending_Today[[#This Row],[Order_Number]]))</f>
        <v>0</v>
      </c>
      <c r="EI137" cm="1">
        <f t="array" ref="EI137">SUM(COUNTIFS(Table_Pending_Today[job_type_code],{"XV","XQ","XT","XU"},Table_Pending_Today[Order_Number],Table_Pending_Today[[#This Row],[Order_Number]],Table_Pending_Today[In-House],1))</f>
        <v>0</v>
      </c>
      <c r="EJ137" cm="1">
        <f t="array" ref="EJ137">SUM(COUNTIFS(Table_Pending_Today[job_type_code],{"XV","XQ","XT","XU"},Table_Pending_Today[Order_Number],Table_Pending_Today[[#This Row],[Order_Number]],Table_Pending_Today[Contractor],1))</f>
        <v>0</v>
      </c>
      <c r="EK137" cm="1">
        <f t="array" ref="EK137">SUM(COUNTIFS(Table_Pending_Today[job_type_code],{"WB","WQ","Z5","Z7","U8","QU","7W","2V","2W","2X"},Table_Pending_Today[Order_Number],Table_Pending_Today[[#This Row],[Order_Number]]))</f>
        <v>0</v>
      </c>
      <c r="EL137" cm="1">
        <f t="array" ref="EL137">SUM(COUNTIFS(Table_Pending_Today[job_type_code],{"WB","WQ","Z5","Z7","U8","QU","7W","2V","2W","2X"},Table_Pending_Today[In-House],1,Table_Pending_Today[Order_Number],Table_Pending_Today[[#This Row],[Order_Number]]))</f>
        <v>0</v>
      </c>
      <c r="EM137" cm="1">
        <f t="array" ref="EM137">SUM(COUNTIFS(Table_Pending_Today[job_type_code],{"WB","WQ","Z5","Z7","U8","QU","7W","2V","2W","2X"},Table_Pending_Today[Contractor],1,Table_Pending_Today[Order_Number],Table_Pending_Today[[#This Row],[Order_Number]]))</f>
        <v>0</v>
      </c>
      <c r="EN137" cm="1">
        <f t="array" ref="EN137">IF(SUM(COUNTIFS(Table_Pending_Today[Order_Type_Desc],{"Install","Service Order","Restart"},Table_Pending_Today[Order_Number],Table_Pending_Today[[#This Row],[Order_Number]]))&gt;0,1,0)</f>
        <v>0</v>
      </c>
      <c r="EO137" cm="1">
        <f t="array" ref="EO137">IF(SUM(COUNTIFS(Table_Pending_Today[Order_Type_Desc],{"Install","Service Order","Restart"},Table_Pending_Today[In-House],1,Table_Pending_Today[Order_Number],Table_Pending_Today[[#This Row],[Order_Number]]))&gt;0,1,0)</f>
        <v>0</v>
      </c>
      <c r="EP137" cm="1">
        <f t="array" ref="EP137">IF(SUM(COUNTIFS(Table_Pending_Today[Order_Type_Desc],{"Install","Service Order","Restart"},Table_Pending_Today[Contractor],1,Table_Pending_Today[Order_Number],Table_Pending_Today[[#This Row],[Order_Number]]))&gt;0,1,0)</f>
        <v>0</v>
      </c>
      <c r="EQ137">
        <f>IF(SUM(COUNTIFS(Table_Pending_Today[Order_Type_Desc],"Special Request",Table_Pending_Today[Bury_Drop],0,Table_Pending_Today[In-House],1,Table_Pending_Today[Order_Number],Table_Pending_Today[[#This Row],[Order_Number]]))&gt;0,1,0)</f>
        <v>0</v>
      </c>
      <c r="ER137">
        <f>SUM(COUNTIFS(Table_Pending_Today[Order_Type_Desc],"Special Request",Table_Pending_Today[Bury_Drop],0,Table_Pending_Today[Contractor],1,Table_Pending_Today[Order_Number],Table_Pending_Today[[#This Row],[Order_Number]]))</f>
        <v>0</v>
      </c>
    </row>
    <row r="138" spans="1:148" x14ac:dyDescent="0.25">
      <c r="A138" t="s">
        <v>22433</v>
      </c>
      <c r="B138" t="s">
        <v>68448</v>
      </c>
      <c r="C138" t="s">
        <v>1</v>
      </c>
      <c r="D138" t="s">
        <v>27367</v>
      </c>
      <c r="E138" t="s">
        <v>27368</v>
      </c>
      <c r="F138" t="s">
        <v>27369</v>
      </c>
      <c r="G138">
        <v>462724</v>
      </c>
      <c r="H138" t="s">
        <v>72</v>
      </c>
      <c r="I138" t="s">
        <v>89</v>
      </c>
      <c r="J138" t="s">
        <v>16976</v>
      </c>
      <c r="K138" t="s">
        <v>73</v>
      </c>
      <c r="L138">
        <v>1</v>
      </c>
      <c r="M138" t="s">
        <v>27370</v>
      </c>
      <c r="N138" t="s">
        <v>27371</v>
      </c>
      <c r="P138" t="s">
        <v>101</v>
      </c>
      <c r="Q138" t="s">
        <v>16747</v>
      </c>
      <c r="R138" t="s">
        <v>27373</v>
      </c>
      <c r="T138" t="s">
        <v>75</v>
      </c>
      <c r="U138" t="s">
        <v>16658</v>
      </c>
      <c r="V138" t="s">
        <v>27374</v>
      </c>
      <c r="W138" t="s">
        <v>16665</v>
      </c>
      <c r="X138" t="s">
        <v>16748</v>
      </c>
      <c r="Y138" t="s">
        <v>76</v>
      </c>
      <c r="Z138" t="s">
        <v>96</v>
      </c>
      <c r="AA138" t="s">
        <v>101</v>
      </c>
      <c r="AB138" t="s">
        <v>16743</v>
      </c>
      <c r="AC138" t="s">
        <v>102</v>
      </c>
      <c r="AD138" t="s">
        <v>49664</v>
      </c>
      <c r="AE138" t="s">
        <v>20208</v>
      </c>
      <c r="AF138" t="s">
        <v>49665</v>
      </c>
      <c r="AG138" t="s">
        <v>22433</v>
      </c>
      <c r="AH138" t="s">
        <v>17536</v>
      </c>
      <c r="AI138" t="s">
        <v>22433</v>
      </c>
      <c r="AJ138">
        <v>1</v>
      </c>
      <c r="AK138" t="s">
        <v>98</v>
      </c>
      <c r="AL138" t="s">
        <v>79</v>
      </c>
      <c r="AO138">
        <v>18</v>
      </c>
      <c r="AP138" t="s">
        <v>91</v>
      </c>
      <c r="AQ138" t="s">
        <v>80</v>
      </c>
      <c r="AR138" t="s">
        <v>17006</v>
      </c>
      <c r="AT138">
        <v>0</v>
      </c>
      <c r="AU138">
        <v>0</v>
      </c>
      <c r="AV138" t="s">
        <v>16839</v>
      </c>
      <c r="BI138" t="s">
        <v>81</v>
      </c>
      <c r="BJ138" t="s">
        <v>81</v>
      </c>
      <c r="BK138" t="s">
        <v>81</v>
      </c>
      <c r="BM138" t="s">
        <v>49666</v>
      </c>
      <c r="BN138" t="s">
        <v>49667</v>
      </c>
      <c r="BQ138" t="s">
        <v>49668</v>
      </c>
      <c r="BS138" t="s">
        <v>17202</v>
      </c>
      <c r="BV138" t="s">
        <v>49664</v>
      </c>
      <c r="BW138">
        <v>0</v>
      </c>
      <c r="BX138">
        <v>0</v>
      </c>
      <c r="CE138" t="s">
        <v>16880</v>
      </c>
      <c r="CF138" t="s">
        <v>16881</v>
      </c>
      <c r="CG138" t="s">
        <v>16882</v>
      </c>
      <c r="CK138" t="s">
        <v>16911</v>
      </c>
      <c r="CL138" t="s">
        <v>80</v>
      </c>
      <c r="CM138">
        <v>0</v>
      </c>
      <c r="CN138">
        <v>96.081900000000005</v>
      </c>
      <c r="CO138">
        <v>8.07</v>
      </c>
      <c r="CP138">
        <v>3475</v>
      </c>
      <c r="CQ138" t="s">
        <v>17312</v>
      </c>
      <c r="CR138" t="s">
        <v>17313</v>
      </c>
      <c r="CT138" t="s">
        <v>18377</v>
      </c>
      <c r="DS138">
        <v>0</v>
      </c>
      <c r="DU138">
        <v>1</v>
      </c>
      <c r="DV138">
        <v>0</v>
      </c>
      <c r="DW138">
        <v>0</v>
      </c>
      <c r="DY138">
        <v>0</v>
      </c>
      <c r="DZ138">
        <v>0</v>
      </c>
      <c r="EC138" t="s">
        <v>21330</v>
      </c>
      <c r="ED138">
        <v>1</v>
      </c>
      <c r="EE138" cm="1">
        <f t="array" ref="EE138">SUM(COUNTIFS(Table_Pending_Today[job_type_code],{"WB","WQ","Z5","Z7","U8","QU","7W","2V","2W","2X"},Table_Pending_Today[Order_Number],Table_Pending_Today[[#This Row],[Order_Number]]))</f>
        <v>0</v>
      </c>
      <c r="EF138">
        <f>COUNTIFS(Table_Pending_Today[Order_Number],Table_Pending_Today[[#This Row],[Order_Number]],Table_Pending_Today[tech_contractor],"INHOUSE")</f>
        <v>0</v>
      </c>
      <c r="EG138">
        <f>COUNTIFS(Table_Pending_Today[Order_Number],Table_Pending_Today[[#This Row],[Order_Number]],Table_Pending_Today[tech_contractor],"CONTRACTOR")</f>
        <v>0</v>
      </c>
      <c r="EH138" cm="1">
        <f t="array" ref="EH138">SUM(COUNTIFS(Table_Pending_Today[job_type_code],{"XV","XQ","XT","XU"},Table_Pending_Today[Order_Number],Table_Pending_Today[[#This Row],[Order_Number]]))</f>
        <v>0</v>
      </c>
      <c r="EI138" cm="1">
        <f t="array" ref="EI138">SUM(COUNTIFS(Table_Pending_Today[job_type_code],{"XV","XQ","XT","XU"},Table_Pending_Today[Order_Number],Table_Pending_Today[[#This Row],[Order_Number]],Table_Pending_Today[In-House],1))</f>
        <v>0</v>
      </c>
      <c r="EJ138" cm="1">
        <f t="array" ref="EJ138">SUM(COUNTIFS(Table_Pending_Today[job_type_code],{"XV","XQ","XT","XU"},Table_Pending_Today[Order_Number],Table_Pending_Today[[#This Row],[Order_Number]],Table_Pending_Today[Contractor],1))</f>
        <v>0</v>
      </c>
      <c r="EK138" cm="1">
        <f t="array" ref="EK138">SUM(COUNTIFS(Table_Pending_Today[job_type_code],{"WB","WQ","Z5","Z7","U8","QU","7W","2V","2W","2X"},Table_Pending_Today[Order_Number],Table_Pending_Today[[#This Row],[Order_Number]]))</f>
        <v>0</v>
      </c>
      <c r="EL138" cm="1">
        <f t="array" ref="EL138">SUM(COUNTIFS(Table_Pending_Today[job_type_code],{"WB","WQ","Z5","Z7","U8","QU","7W","2V","2W","2X"},Table_Pending_Today[In-House],1,Table_Pending_Today[Order_Number],Table_Pending_Today[[#This Row],[Order_Number]]))</f>
        <v>0</v>
      </c>
      <c r="EM138" cm="1">
        <f t="array" ref="EM138">SUM(COUNTIFS(Table_Pending_Today[job_type_code],{"WB","WQ","Z5","Z7","U8","QU","7W","2V","2W","2X"},Table_Pending_Today[Contractor],1,Table_Pending_Today[Order_Number],Table_Pending_Today[[#This Row],[Order_Number]]))</f>
        <v>0</v>
      </c>
      <c r="EN138" cm="1">
        <f t="array" ref="EN138">IF(SUM(COUNTIFS(Table_Pending_Today[Order_Type_Desc],{"Install","Service Order","Restart"},Table_Pending_Today[Order_Number],Table_Pending_Today[[#This Row],[Order_Number]]))&gt;0,1,0)</f>
        <v>0</v>
      </c>
      <c r="EO138" cm="1">
        <f t="array" ref="EO138">IF(SUM(COUNTIFS(Table_Pending_Today[Order_Type_Desc],{"Install","Service Order","Restart"},Table_Pending_Today[In-House],1,Table_Pending_Today[Order_Number],Table_Pending_Today[[#This Row],[Order_Number]]))&gt;0,1,0)</f>
        <v>0</v>
      </c>
      <c r="EP138" cm="1">
        <f t="array" ref="EP138">IF(SUM(COUNTIFS(Table_Pending_Today[Order_Type_Desc],{"Install","Service Order","Restart"},Table_Pending_Today[Contractor],1,Table_Pending_Today[Order_Number],Table_Pending_Today[[#This Row],[Order_Number]]))&gt;0,1,0)</f>
        <v>0</v>
      </c>
      <c r="EQ138">
        <f>IF(SUM(COUNTIFS(Table_Pending_Today[Order_Type_Desc],"Special Request",Table_Pending_Today[Bury_Drop],0,Table_Pending_Today[In-House],1,Table_Pending_Today[Order_Number],Table_Pending_Today[[#This Row],[Order_Number]]))&gt;0,1,0)</f>
        <v>0</v>
      </c>
      <c r="ER138">
        <f>SUM(COUNTIFS(Table_Pending_Today[Order_Type_Desc],"Special Request",Table_Pending_Today[Bury_Drop],0,Table_Pending_Today[Contractor],1,Table_Pending_Today[Order_Number],Table_Pending_Today[[#This Row],[Order_Number]]))</f>
        <v>0</v>
      </c>
    </row>
    <row r="139" spans="1:148" x14ac:dyDescent="0.25">
      <c r="A139" t="s">
        <v>22433</v>
      </c>
      <c r="B139" t="s">
        <v>68448</v>
      </c>
      <c r="C139" t="s">
        <v>1</v>
      </c>
      <c r="D139" t="s">
        <v>25506</v>
      </c>
      <c r="E139" t="s">
        <v>25507</v>
      </c>
      <c r="F139" t="s">
        <v>25508</v>
      </c>
      <c r="G139">
        <v>462849</v>
      </c>
      <c r="H139" t="s">
        <v>72</v>
      </c>
      <c r="I139" t="s">
        <v>89</v>
      </c>
      <c r="J139" t="s">
        <v>16924</v>
      </c>
      <c r="K139" t="s">
        <v>73</v>
      </c>
      <c r="L139">
        <v>1</v>
      </c>
      <c r="M139" t="s">
        <v>25509</v>
      </c>
      <c r="N139" t="s">
        <v>25510</v>
      </c>
      <c r="O139" t="s">
        <v>25511</v>
      </c>
      <c r="P139" t="s">
        <v>18315</v>
      </c>
      <c r="Q139" t="s">
        <v>18334</v>
      </c>
      <c r="R139" t="s">
        <v>25513</v>
      </c>
      <c r="T139" t="s">
        <v>75</v>
      </c>
      <c r="U139" t="s">
        <v>16658</v>
      </c>
      <c r="V139" t="s">
        <v>25514</v>
      </c>
      <c r="W139" t="s">
        <v>16665</v>
      </c>
      <c r="X139" t="s">
        <v>16912</v>
      </c>
      <c r="Y139" t="s">
        <v>76</v>
      </c>
      <c r="Z139" t="s">
        <v>121</v>
      </c>
      <c r="AA139" t="s">
        <v>101</v>
      </c>
      <c r="AB139" t="s">
        <v>16743</v>
      </c>
      <c r="AC139" t="s">
        <v>102</v>
      </c>
      <c r="AD139" t="s">
        <v>47559</v>
      </c>
      <c r="AE139" t="s">
        <v>20208</v>
      </c>
      <c r="AF139" t="s">
        <v>47560</v>
      </c>
      <c r="AG139" t="s">
        <v>22433</v>
      </c>
      <c r="AH139" t="s">
        <v>17432</v>
      </c>
      <c r="AI139" t="s">
        <v>22433</v>
      </c>
      <c r="AJ139">
        <v>0</v>
      </c>
      <c r="AL139" t="s">
        <v>79</v>
      </c>
      <c r="AO139">
        <v>18</v>
      </c>
      <c r="AP139" t="s">
        <v>91</v>
      </c>
      <c r="AQ139" t="s">
        <v>80</v>
      </c>
      <c r="AR139" t="s">
        <v>47561</v>
      </c>
      <c r="AT139">
        <v>0</v>
      </c>
      <c r="AU139">
        <v>0</v>
      </c>
      <c r="AV139" t="s">
        <v>16839</v>
      </c>
      <c r="BI139" t="s">
        <v>81</v>
      </c>
      <c r="BJ139" t="s">
        <v>81</v>
      </c>
      <c r="BK139" t="s">
        <v>81</v>
      </c>
      <c r="BM139" t="s">
        <v>21757</v>
      </c>
      <c r="BN139" t="s">
        <v>47565</v>
      </c>
      <c r="BQ139" t="s">
        <v>47566</v>
      </c>
      <c r="BR139" t="s">
        <v>236</v>
      </c>
      <c r="BS139" t="s">
        <v>237</v>
      </c>
      <c r="BV139" t="s">
        <v>47559</v>
      </c>
      <c r="BW139">
        <v>0</v>
      </c>
      <c r="BX139">
        <v>0</v>
      </c>
      <c r="CA139" t="s">
        <v>16951</v>
      </c>
      <c r="CE139" t="s">
        <v>16880</v>
      </c>
      <c r="CF139" t="s">
        <v>16881</v>
      </c>
      <c r="CG139" t="s">
        <v>16882</v>
      </c>
      <c r="CK139" t="s">
        <v>16952</v>
      </c>
      <c r="CL139" t="s">
        <v>80</v>
      </c>
      <c r="CM139">
        <v>0</v>
      </c>
      <c r="CN139">
        <v>79.678700000000006</v>
      </c>
      <c r="CO139">
        <v>17282.650000000001</v>
      </c>
      <c r="CP139">
        <v>1500</v>
      </c>
      <c r="CQ139" t="s">
        <v>17312</v>
      </c>
      <c r="CR139" t="s">
        <v>17313</v>
      </c>
      <c r="CS139" t="s">
        <v>47562</v>
      </c>
      <c r="CT139" t="s">
        <v>47563</v>
      </c>
      <c r="CU139" t="s">
        <v>16952</v>
      </c>
      <c r="CV139" t="s">
        <v>47564</v>
      </c>
      <c r="DU139">
        <v>1</v>
      </c>
      <c r="DV139">
        <v>0</v>
      </c>
      <c r="DW139">
        <v>0</v>
      </c>
      <c r="DY139">
        <v>0</v>
      </c>
      <c r="DZ139">
        <v>0</v>
      </c>
      <c r="EC139" t="s">
        <v>21383</v>
      </c>
      <c r="ED139">
        <v>1</v>
      </c>
      <c r="EE139" cm="1">
        <f t="array" ref="EE139">SUM(COUNTIFS(Table_Pending_Today[job_type_code],{"WB","WQ","Z5","Z7","U8","QU","7W","2V","2W","2X"},Table_Pending_Today[Order_Number],Table_Pending_Today[[#This Row],[Order_Number]]))</f>
        <v>0</v>
      </c>
      <c r="EF139">
        <f>COUNTIFS(Table_Pending_Today[Order_Number],Table_Pending_Today[[#This Row],[Order_Number]],Table_Pending_Today[tech_contractor],"INHOUSE")</f>
        <v>0</v>
      </c>
      <c r="EG139">
        <f>COUNTIFS(Table_Pending_Today[Order_Number],Table_Pending_Today[[#This Row],[Order_Number]],Table_Pending_Today[tech_contractor],"CONTRACTOR")</f>
        <v>0</v>
      </c>
      <c r="EH139" cm="1">
        <f t="array" ref="EH139">SUM(COUNTIFS(Table_Pending_Today[job_type_code],{"XV","XQ","XT","XU"},Table_Pending_Today[Order_Number],Table_Pending_Today[[#This Row],[Order_Number]]))</f>
        <v>0</v>
      </c>
      <c r="EI139" cm="1">
        <f t="array" ref="EI139">SUM(COUNTIFS(Table_Pending_Today[job_type_code],{"XV","XQ","XT","XU"},Table_Pending_Today[Order_Number],Table_Pending_Today[[#This Row],[Order_Number]],Table_Pending_Today[In-House],1))</f>
        <v>0</v>
      </c>
      <c r="EJ139" cm="1">
        <f t="array" ref="EJ139">SUM(COUNTIFS(Table_Pending_Today[job_type_code],{"XV","XQ","XT","XU"},Table_Pending_Today[Order_Number],Table_Pending_Today[[#This Row],[Order_Number]],Table_Pending_Today[Contractor],1))</f>
        <v>0</v>
      </c>
      <c r="EK139" cm="1">
        <f t="array" ref="EK139">SUM(COUNTIFS(Table_Pending_Today[job_type_code],{"WB","WQ","Z5","Z7","U8","QU","7W","2V","2W","2X"},Table_Pending_Today[Order_Number],Table_Pending_Today[[#This Row],[Order_Number]]))</f>
        <v>0</v>
      </c>
      <c r="EL139" cm="1">
        <f t="array" ref="EL139">SUM(COUNTIFS(Table_Pending_Today[job_type_code],{"WB","WQ","Z5","Z7","U8","QU","7W","2V","2W","2X"},Table_Pending_Today[In-House],1,Table_Pending_Today[Order_Number],Table_Pending_Today[[#This Row],[Order_Number]]))</f>
        <v>0</v>
      </c>
      <c r="EM139" cm="1">
        <f t="array" ref="EM139">SUM(COUNTIFS(Table_Pending_Today[job_type_code],{"WB","WQ","Z5","Z7","U8","QU","7W","2V","2W","2X"},Table_Pending_Today[Contractor],1,Table_Pending_Today[Order_Number],Table_Pending_Today[[#This Row],[Order_Number]]))</f>
        <v>0</v>
      </c>
      <c r="EN139" cm="1">
        <f t="array" ref="EN139">IF(SUM(COUNTIFS(Table_Pending_Today[Order_Type_Desc],{"Install","Service Order","Restart"},Table_Pending_Today[Order_Number],Table_Pending_Today[[#This Row],[Order_Number]]))&gt;0,1,0)</f>
        <v>0</v>
      </c>
      <c r="EO139" cm="1">
        <f t="array" ref="EO139">IF(SUM(COUNTIFS(Table_Pending_Today[Order_Type_Desc],{"Install","Service Order","Restart"},Table_Pending_Today[In-House],1,Table_Pending_Today[Order_Number],Table_Pending_Today[[#This Row],[Order_Number]]))&gt;0,1,0)</f>
        <v>0</v>
      </c>
      <c r="EP139" cm="1">
        <f t="array" ref="EP139">IF(SUM(COUNTIFS(Table_Pending_Today[Order_Type_Desc],{"Install","Service Order","Restart"},Table_Pending_Today[Contractor],1,Table_Pending_Today[Order_Number],Table_Pending_Today[[#This Row],[Order_Number]]))&gt;0,1,0)</f>
        <v>0</v>
      </c>
      <c r="EQ139">
        <f>IF(SUM(COUNTIFS(Table_Pending_Today[Order_Type_Desc],"Special Request",Table_Pending_Today[Bury_Drop],0,Table_Pending_Today[In-House],1,Table_Pending_Today[Order_Number],Table_Pending_Today[[#This Row],[Order_Number]]))&gt;0,1,0)</f>
        <v>0</v>
      </c>
      <c r="ER139">
        <f>SUM(COUNTIFS(Table_Pending_Today[Order_Type_Desc],"Special Request",Table_Pending_Today[Bury_Drop],0,Table_Pending_Today[Contractor],1,Table_Pending_Today[Order_Number],Table_Pending_Today[[#This Row],[Order_Number]]))</f>
        <v>0</v>
      </c>
    </row>
    <row r="140" spans="1:148" x14ac:dyDescent="0.25">
      <c r="A140" t="s">
        <v>22433</v>
      </c>
      <c r="B140" t="s">
        <v>68448</v>
      </c>
      <c r="C140" t="s">
        <v>1</v>
      </c>
      <c r="D140" t="s">
        <v>28100</v>
      </c>
      <c r="E140" t="s">
        <v>28101</v>
      </c>
      <c r="F140" t="s">
        <v>28102</v>
      </c>
      <c r="G140">
        <v>462978</v>
      </c>
      <c r="H140" t="s">
        <v>72</v>
      </c>
      <c r="I140" t="s">
        <v>89</v>
      </c>
      <c r="J140" t="s">
        <v>16935</v>
      </c>
      <c r="K140" t="s">
        <v>73</v>
      </c>
      <c r="L140">
        <v>1</v>
      </c>
      <c r="M140" t="s">
        <v>28103</v>
      </c>
      <c r="N140" t="s">
        <v>28104</v>
      </c>
      <c r="P140" t="s">
        <v>86</v>
      </c>
      <c r="Q140" t="s">
        <v>17570</v>
      </c>
      <c r="R140" t="s">
        <v>28106</v>
      </c>
      <c r="S140" t="s">
        <v>28107</v>
      </c>
      <c r="T140" t="s">
        <v>75</v>
      </c>
      <c r="U140" t="s">
        <v>16658</v>
      </c>
      <c r="V140" t="s">
        <v>28108</v>
      </c>
      <c r="W140" t="s">
        <v>16666</v>
      </c>
      <c r="X140" t="s">
        <v>16831</v>
      </c>
      <c r="Y140" t="s">
        <v>76</v>
      </c>
      <c r="Z140" t="s">
        <v>16847</v>
      </c>
      <c r="AA140" t="s">
        <v>90</v>
      </c>
      <c r="AB140" t="s">
        <v>16744</v>
      </c>
      <c r="AC140" t="s">
        <v>107</v>
      </c>
      <c r="AD140" t="s">
        <v>48905</v>
      </c>
      <c r="AE140" t="s">
        <v>20208</v>
      </c>
      <c r="AF140" t="s">
        <v>48906</v>
      </c>
      <c r="AG140" t="s">
        <v>22433</v>
      </c>
      <c r="AH140" t="s">
        <v>16779</v>
      </c>
      <c r="AI140" t="s">
        <v>22433</v>
      </c>
      <c r="AJ140">
        <v>1</v>
      </c>
      <c r="AK140" t="s">
        <v>98</v>
      </c>
      <c r="AL140" t="s">
        <v>79</v>
      </c>
      <c r="AO140">
        <v>18</v>
      </c>
      <c r="AP140" t="s">
        <v>91</v>
      </c>
      <c r="AQ140" t="s">
        <v>80</v>
      </c>
      <c r="AR140" t="s">
        <v>16936</v>
      </c>
      <c r="AT140">
        <v>0</v>
      </c>
      <c r="AU140">
        <v>0</v>
      </c>
      <c r="AV140" t="s">
        <v>16839</v>
      </c>
      <c r="BI140" t="s">
        <v>81</v>
      </c>
      <c r="BJ140" t="s">
        <v>81</v>
      </c>
      <c r="BK140" t="s">
        <v>81</v>
      </c>
      <c r="BM140" t="s">
        <v>48910</v>
      </c>
      <c r="BN140" t="s">
        <v>48911</v>
      </c>
      <c r="BQ140" t="s">
        <v>48912</v>
      </c>
      <c r="BR140" t="s">
        <v>236</v>
      </c>
      <c r="BS140" t="s">
        <v>237</v>
      </c>
      <c r="BV140" t="s">
        <v>48905</v>
      </c>
      <c r="BW140">
        <v>0</v>
      </c>
      <c r="BX140">
        <v>0</v>
      </c>
      <c r="CE140" t="s">
        <v>16880</v>
      </c>
      <c r="CF140" t="s">
        <v>16881</v>
      </c>
      <c r="CG140" t="s">
        <v>16882</v>
      </c>
      <c r="CK140" t="s">
        <v>16952</v>
      </c>
      <c r="CL140" t="s">
        <v>80</v>
      </c>
      <c r="CM140">
        <v>0</v>
      </c>
      <c r="CN140">
        <v>95.4221</v>
      </c>
      <c r="CO140">
        <v>33.049999999999997</v>
      </c>
      <c r="CP140">
        <v>1500</v>
      </c>
      <c r="CQ140" t="s">
        <v>17312</v>
      </c>
      <c r="CR140" t="s">
        <v>17313</v>
      </c>
      <c r="CS140" t="s">
        <v>48907</v>
      </c>
      <c r="CT140" t="s">
        <v>48908</v>
      </c>
      <c r="CU140" t="s">
        <v>16952</v>
      </c>
      <c r="CV140" t="s">
        <v>48909</v>
      </c>
      <c r="DU140">
        <v>1</v>
      </c>
      <c r="DV140">
        <v>0</v>
      </c>
      <c r="DW140">
        <v>0</v>
      </c>
      <c r="DY140">
        <v>0</v>
      </c>
      <c r="DZ140">
        <v>0</v>
      </c>
      <c r="EC140" t="s">
        <v>21337</v>
      </c>
      <c r="ED140">
        <v>1</v>
      </c>
      <c r="EE140" cm="1">
        <f t="array" ref="EE140">SUM(COUNTIFS(Table_Pending_Today[job_type_code],{"WB","WQ","Z5","Z7","U8","QU","7W","2V","2W","2X"},Table_Pending_Today[Order_Number],Table_Pending_Today[[#This Row],[Order_Number]]))</f>
        <v>0</v>
      </c>
      <c r="EF140">
        <f>COUNTIFS(Table_Pending_Today[Order_Number],Table_Pending_Today[[#This Row],[Order_Number]],Table_Pending_Today[tech_contractor],"INHOUSE")</f>
        <v>0</v>
      </c>
      <c r="EG140">
        <f>COUNTIFS(Table_Pending_Today[Order_Number],Table_Pending_Today[[#This Row],[Order_Number]],Table_Pending_Today[tech_contractor],"CONTRACTOR")</f>
        <v>0</v>
      </c>
      <c r="EH140" cm="1">
        <f t="array" ref="EH140">SUM(COUNTIFS(Table_Pending_Today[job_type_code],{"XV","XQ","XT","XU"},Table_Pending_Today[Order_Number],Table_Pending_Today[[#This Row],[Order_Number]]))</f>
        <v>0</v>
      </c>
      <c r="EI140" cm="1">
        <f t="array" ref="EI140">SUM(COUNTIFS(Table_Pending_Today[job_type_code],{"XV","XQ","XT","XU"},Table_Pending_Today[Order_Number],Table_Pending_Today[[#This Row],[Order_Number]],Table_Pending_Today[In-House],1))</f>
        <v>0</v>
      </c>
      <c r="EJ140" cm="1">
        <f t="array" ref="EJ140">SUM(COUNTIFS(Table_Pending_Today[job_type_code],{"XV","XQ","XT","XU"},Table_Pending_Today[Order_Number],Table_Pending_Today[[#This Row],[Order_Number]],Table_Pending_Today[Contractor],1))</f>
        <v>0</v>
      </c>
      <c r="EK140" cm="1">
        <f t="array" ref="EK140">SUM(COUNTIFS(Table_Pending_Today[job_type_code],{"WB","WQ","Z5","Z7","U8","QU","7W","2V","2W","2X"},Table_Pending_Today[Order_Number],Table_Pending_Today[[#This Row],[Order_Number]]))</f>
        <v>0</v>
      </c>
      <c r="EL140" cm="1">
        <f t="array" ref="EL140">SUM(COUNTIFS(Table_Pending_Today[job_type_code],{"WB","WQ","Z5","Z7","U8","QU","7W","2V","2W","2X"},Table_Pending_Today[In-House],1,Table_Pending_Today[Order_Number],Table_Pending_Today[[#This Row],[Order_Number]]))</f>
        <v>0</v>
      </c>
      <c r="EM140" cm="1">
        <f t="array" ref="EM140">SUM(COUNTIFS(Table_Pending_Today[job_type_code],{"WB","WQ","Z5","Z7","U8","QU","7W","2V","2W","2X"},Table_Pending_Today[Contractor],1,Table_Pending_Today[Order_Number],Table_Pending_Today[[#This Row],[Order_Number]]))</f>
        <v>0</v>
      </c>
      <c r="EN140" cm="1">
        <f t="array" ref="EN140">IF(SUM(COUNTIFS(Table_Pending_Today[Order_Type_Desc],{"Install","Service Order","Restart"},Table_Pending_Today[Order_Number],Table_Pending_Today[[#This Row],[Order_Number]]))&gt;0,1,0)</f>
        <v>0</v>
      </c>
      <c r="EO140" cm="1">
        <f t="array" ref="EO140">IF(SUM(COUNTIFS(Table_Pending_Today[Order_Type_Desc],{"Install","Service Order","Restart"},Table_Pending_Today[In-House],1,Table_Pending_Today[Order_Number],Table_Pending_Today[[#This Row],[Order_Number]]))&gt;0,1,0)</f>
        <v>0</v>
      </c>
      <c r="EP140" cm="1">
        <f t="array" ref="EP140">IF(SUM(COUNTIFS(Table_Pending_Today[Order_Type_Desc],{"Install","Service Order","Restart"},Table_Pending_Today[Contractor],1,Table_Pending_Today[Order_Number],Table_Pending_Today[[#This Row],[Order_Number]]))&gt;0,1,0)</f>
        <v>0</v>
      </c>
      <c r="EQ140">
        <f>IF(SUM(COUNTIFS(Table_Pending_Today[Order_Type_Desc],"Special Request",Table_Pending_Today[Bury_Drop],0,Table_Pending_Today[In-House],1,Table_Pending_Today[Order_Number],Table_Pending_Today[[#This Row],[Order_Number]]))&gt;0,1,0)</f>
        <v>0</v>
      </c>
      <c r="ER140">
        <f>SUM(COUNTIFS(Table_Pending_Today[Order_Type_Desc],"Special Request",Table_Pending_Today[Bury_Drop],0,Table_Pending_Today[Contractor],1,Table_Pending_Today[Order_Number],Table_Pending_Today[[#This Row],[Order_Number]]))</f>
        <v>0</v>
      </c>
    </row>
    <row r="141" spans="1:148" x14ac:dyDescent="0.25">
      <c r="A141" t="s">
        <v>22433</v>
      </c>
      <c r="B141" t="s">
        <v>68448</v>
      </c>
      <c r="C141" t="s">
        <v>1</v>
      </c>
      <c r="D141" t="s">
        <v>28233</v>
      </c>
      <c r="E141" t="s">
        <v>28234</v>
      </c>
      <c r="F141" t="s">
        <v>28235</v>
      </c>
      <c r="G141">
        <v>463006</v>
      </c>
      <c r="H141" t="s">
        <v>72</v>
      </c>
      <c r="I141" t="s">
        <v>89</v>
      </c>
      <c r="J141" t="s">
        <v>17154</v>
      </c>
      <c r="K141" t="s">
        <v>73</v>
      </c>
      <c r="L141">
        <v>1</v>
      </c>
      <c r="M141" t="s">
        <v>28236</v>
      </c>
      <c r="N141" t="s">
        <v>28237</v>
      </c>
      <c r="P141" t="s">
        <v>129</v>
      </c>
      <c r="Q141" t="s">
        <v>17111</v>
      </c>
      <c r="R141" t="s">
        <v>49600</v>
      </c>
      <c r="S141" t="s">
        <v>28239</v>
      </c>
      <c r="T141" t="s">
        <v>75</v>
      </c>
      <c r="U141" t="s">
        <v>16658</v>
      </c>
      <c r="V141" t="s">
        <v>28240</v>
      </c>
      <c r="W141" t="s">
        <v>16665</v>
      </c>
      <c r="X141" t="s">
        <v>17474</v>
      </c>
      <c r="Y141" t="s">
        <v>76</v>
      </c>
      <c r="Z141" t="s">
        <v>77</v>
      </c>
      <c r="AA141" t="s">
        <v>16671</v>
      </c>
      <c r="AB141" t="s">
        <v>16670</v>
      </c>
      <c r="AC141" t="s">
        <v>16834</v>
      </c>
      <c r="AD141" t="s">
        <v>49601</v>
      </c>
      <c r="AE141" t="s">
        <v>20208</v>
      </c>
      <c r="AF141" t="s">
        <v>49602</v>
      </c>
      <c r="AG141" t="s">
        <v>22433</v>
      </c>
      <c r="AH141" t="s">
        <v>16963</v>
      </c>
      <c r="AI141" t="s">
        <v>22433</v>
      </c>
      <c r="AJ141">
        <v>0</v>
      </c>
      <c r="AL141" t="s">
        <v>79</v>
      </c>
      <c r="AO141">
        <v>18</v>
      </c>
      <c r="AP141" t="s">
        <v>91</v>
      </c>
      <c r="AQ141" t="s">
        <v>80</v>
      </c>
      <c r="AR141" t="s">
        <v>16994</v>
      </c>
      <c r="AT141">
        <v>1</v>
      </c>
      <c r="AU141">
        <v>0</v>
      </c>
      <c r="AV141" t="s">
        <v>17079</v>
      </c>
      <c r="BI141" t="s">
        <v>81</v>
      </c>
      <c r="BJ141" t="s">
        <v>81</v>
      </c>
      <c r="BK141" t="s">
        <v>81</v>
      </c>
      <c r="BM141" t="s">
        <v>49607</v>
      </c>
      <c r="BN141" t="s">
        <v>49608</v>
      </c>
      <c r="BO141" t="s">
        <v>49609</v>
      </c>
      <c r="BP141" t="s">
        <v>49610</v>
      </c>
      <c r="BQ141" t="s">
        <v>49609</v>
      </c>
      <c r="BS141" t="s">
        <v>17202</v>
      </c>
      <c r="BV141" t="s">
        <v>49601</v>
      </c>
      <c r="BW141">
        <v>0</v>
      </c>
      <c r="BX141">
        <v>0</v>
      </c>
      <c r="CE141" t="s">
        <v>16880</v>
      </c>
      <c r="CF141" t="s">
        <v>16881</v>
      </c>
      <c r="CG141" t="s">
        <v>16882</v>
      </c>
      <c r="CK141" t="s">
        <v>17176</v>
      </c>
      <c r="CL141" t="s">
        <v>80</v>
      </c>
      <c r="CM141">
        <v>0</v>
      </c>
      <c r="CN141">
        <v>95.988299999999995</v>
      </c>
      <c r="CO141">
        <v>8.64</v>
      </c>
      <c r="CP141">
        <v>0</v>
      </c>
      <c r="CQ141" t="s">
        <v>17315</v>
      </c>
      <c r="CR141" t="s">
        <v>49603</v>
      </c>
      <c r="CS141" t="s">
        <v>49604</v>
      </c>
      <c r="CT141" t="s">
        <v>49605</v>
      </c>
      <c r="CU141" t="s">
        <v>17176</v>
      </c>
      <c r="CV141" t="s">
        <v>49606</v>
      </c>
      <c r="DU141">
        <v>1</v>
      </c>
      <c r="DV141">
        <v>0</v>
      </c>
      <c r="DW141">
        <v>0</v>
      </c>
      <c r="DY141">
        <v>0</v>
      </c>
      <c r="DZ141">
        <v>0</v>
      </c>
      <c r="EC141" t="s">
        <v>21337</v>
      </c>
      <c r="ED141">
        <v>1</v>
      </c>
      <c r="EE141" cm="1">
        <f t="array" ref="EE141">SUM(COUNTIFS(Table_Pending_Today[job_type_code],{"WB","WQ","Z5","Z7","U8","QU","7W","2V","2W","2X"},Table_Pending_Today[Order_Number],Table_Pending_Today[[#This Row],[Order_Number]]))</f>
        <v>0</v>
      </c>
      <c r="EF141">
        <f>COUNTIFS(Table_Pending_Today[Order_Number],Table_Pending_Today[[#This Row],[Order_Number]],Table_Pending_Today[tech_contractor],"INHOUSE")</f>
        <v>0</v>
      </c>
      <c r="EG141">
        <f>COUNTIFS(Table_Pending_Today[Order_Number],Table_Pending_Today[[#This Row],[Order_Number]],Table_Pending_Today[tech_contractor],"CONTRACTOR")</f>
        <v>0</v>
      </c>
      <c r="EH141" cm="1">
        <f t="array" ref="EH141">SUM(COUNTIFS(Table_Pending_Today[job_type_code],{"XV","XQ","XT","XU"},Table_Pending_Today[Order_Number],Table_Pending_Today[[#This Row],[Order_Number]]))</f>
        <v>0</v>
      </c>
      <c r="EI141" cm="1">
        <f t="array" ref="EI141">SUM(COUNTIFS(Table_Pending_Today[job_type_code],{"XV","XQ","XT","XU"},Table_Pending_Today[Order_Number],Table_Pending_Today[[#This Row],[Order_Number]],Table_Pending_Today[In-House],1))</f>
        <v>0</v>
      </c>
      <c r="EJ141" cm="1">
        <f t="array" ref="EJ141">SUM(COUNTIFS(Table_Pending_Today[job_type_code],{"XV","XQ","XT","XU"},Table_Pending_Today[Order_Number],Table_Pending_Today[[#This Row],[Order_Number]],Table_Pending_Today[Contractor],1))</f>
        <v>0</v>
      </c>
      <c r="EK141" cm="1">
        <f t="array" ref="EK141">SUM(COUNTIFS(Table_Pending_Today[job_type_code],{"WB","WQ","Z5","Z7","U8","QU","7W","2V","2W","2X"},Table_Pending_Today[Order_Number],Table_Pending_Today[[#This Row],[Order_Number]]))</f>
        <v>0</v>
      </c>
      <c r="EL141" cm="1">
        <f t="array" ref="EL141">SUM(COUNTIFS(Table_Pending_Today[job_type_code],{"WB","WQ","Z5","Z7","U8","QU","7W","2V","2W","2X"},Table_Pending_Today[In-House],1,Table_Pending_Today[Order_Number],Table_Pending_Today[[#This Row],[Order_Number]]))</f>
        <v>0</v>
      </c>
      <c r="EM141" cm="1">
        <f t="array" ref="EM141">SUM(COUNTIFS(Table_Pending_Today[job_type_code],{"WB","WQ","Z5","Z7","U8","QU","7W","2V","2W","2X"},Table_Pending_Today[Contractor],1,Table_Pending_Today[Order_Number],Table_Pending_Today[[#This Row],[Order_Number]]))</f>
        <v>0</v>
      </c>
      <c r="EN141" cm="1">
        <f t="array" ref="EN141">IF(SUM(COUNTIFS(Table_Pending_Today[Order_Type_Desc],{"Install","Service Order","Restart"},Table_Pending_Today[Order_Number],Table_Pending_Today[[#This Row],[Order_Number]]))&gt;0,1,0)</f>
        <v>0</v>
      </c>
      <c r="EO141" cm="1">
        <f t="array" ref="EO141">IF(SUM(COUNTIFS(Table_Pending_Today[Order_Type_Desc],{"Install","Service Order","Restart"},Table_Pending_Today[In-House],1,Table_Pending_Today[Order_Number],Table_Pending_Today[[#This Row],[Order_Number]]))&gt;0,1,0)</f>
        <v>0</v>
      </c>
      <c r="EP141" cm="1">
        <f t="array" ref="EP141">IF(SUM(COUNTIFS(Table_Pending_Today[Order_Type_Desc],{"Install","Service Order","Restart"},Table_Pending_Today[Contractor],1,Table_Pending_Today[Order_Number],Table_Pending_Today[[#This Row],[Order_Number]]))&gt;0,1,0)</f>
        <v>0</v>
      </c>
      <c r="EQ141">
        <f>IF(SUM(COUNTIFS(Table_Pending_Today[Order_Type_Desc],"Special Request",Table_Pending_Today[Bury_Drop],0,Table_Pending_Today[In-House],1,Table_Pending_Today[Order_Number],Table_Pending_Today[[#This Row],[Order_Number]]))&gt;0,1,0)</f>
        <v>0</v>
      </c>
      <c r="ER141">
        <f>SUM(COUNTIFS(Table_Pending_Today[Order_Type_Desc],"Special Request",Table_Pending_Today[Bury_Drop],0,Table_Pending_Today[Contractor],1,Table_Pending_Today[Order_Number],Table_Pending_Today[[#This Row],[Order_Number]]))</f>
        <v>0</v>
      </c>
    </row>
    <row r="142" spans="1:148" x14ac:dyDescent="0.25">
      <c r="A142" t="s">
        <v>22433</v>
      </c>
      <c r="B142" t="s">
        <v>68448</v>
      </c>
      <c r="C142" t="s">
        <v>1</v>
      </c>
      <c r="E142" t="s">
        <v>41007</v>
      </c>
      <c r="F142" t="s">
        <v>48552</v>
      </c>
      <c r="G142">
        <v>462701</v>
      </c>
      <c r="H142" t="s">
        <v>72</v>
      </c>
      <c r="I142" t="s">
        <v>16913</v>
      </c>
      <c r="J142" t="s">
        <v>16914</v>
      </c>
      <c r="K142" t="s">
        <v>73</v>
      </c>
      <c r="L142">
        <v>1</v>
      </c>
      <c r="M142" t="s">
        <v>41009</v>
      </c>
      <c r="N142" t="s">
        <v>48553</v>
      </c>
      <c r="P142" t="s">
        <v>16982</v>
      </c>
      <c r="Q142" t="s">
        <v>17938</v>
      </c>
      <c r="R142" t="s">
        <v>41012</v>
      </c>
      <c r="T142" t="s">
        <v>75</v>
      </c>
      <c r="U142" t="s">
        <v>16658</v>
      </c>
      <c r="V142" t="s">
        <v>48554</v>
      </c>
      <c r="W142" t="s">
        <v>16666</v>
      </c>
      <c r="X142" t="s">
        <v>17954</v>
      </c>
      <c r="Y142" t="s">
        <v>76</v>
      </c>
      <c r="Z142" t="s">
        <v>126</v>
      </c>
      <c r="AA142" t="s">
        <v>16982</v>
      </c>
      <c r="AB142" t="s">
        <v>17230</v>
      </c>
      <c r="AC142" t="s">
        <v>109</v>
      </c>
      <c r="AD142" t="s">
        <v>48555</v>
      </c>
      <c r="AE142" t="s">
        <v>20208</v>
      </c>
      <c r="AF142" t="s">
        <v>48556</v>
      </c>
      <c r="AG142" t="s">
        <v>22433</v>
      </c>
      <c r="AH142" t="s">
        <v>16963</v>
      </c>
      <c r="AI142" t="s">
        <v>22433</v>
      </c>
      <c r="AJ142">
        <v>1</v>
      </c>
      <c r="AK142" t="s">
        <v>98</v>
      </c>
      <c r="AL142" t="s">
        <v>79</v>
      </c>
      <c r="AO142">
        <v>18</v>
      </c>
      <c r="AP142" t="s">
        <v>16915</v>
      </c>
      <c r="AQ142" t="s">
        <v>92</v>
      </c>
      <c r="AR142" t="s">
        <v>16916</v>
      </c>
      <c r="AT142">
        <v>0</v>
      </c>
      <c r="AU142">
        <v>0</v>
      </c>
      <c r="AV142" t="s">
        <v>17079</v>
      </c>
      <c r="BI142" t="s">
        <v>81</v>
      </c>
      <c r="BJ142" t="s">
        <v>81</v>
      </c>
      <c r="BK142" t="s">
        <v>81</v>
      </c>
      <c r="BM142" t="s">
        <v>48560</v>
      </c>
      <c r="BN142" t="s">
        <v>48561</v>
      </c>
      <c r="BQ142" t="s">
        <v>48562</v>
      </c>
      <c r="BV142" t="s">
        <v>48555</v>
      </c>
      <c r="BW142">
        <v>0</v>
      </c>
      <c r="BX142">
        <v>0</v>
      </c>
      <c r="CE142" t="s">
        <v>16880</v>
      </c>
      <c r="CF142" t="s">
        <v>16881</v>
      </c>
      <c r="CG142" t="s">
        <v>16882</v>
      </c>
      <c r="CK142" t="s">
        <v>16920</v>
      </c>
      <c r="CL142" t="s">
        <v>92</v>
      </c>
      <c r="CN142">
        <v>95.920900000000003</v>
      </c>
      <c r="CO142">
        <v>15.32</v>
      </c>
      <c r="CP142">
        <v>150</v>
      </c>
      <c r="CQ142" t="s">
        <v>17312</v>
      </c>
      <c r="CR142" t="s">
        <v>17313</v>
      </c>
      <c r="CS142" t="s">
        <v>48557</v>
      </c>
      <c r="CT142" t="s">
        <v>48558</v>
      </c>
      <c r="CU142" t="s">
        <v>16920</v>
      </c>
      <c r="CV142" t="s">
        <v>48559</v>
      </c>
      <c r="DU142">
        <v>1</v>
      </c>
      <c r="DV142">
        <v>1</v>
      </c>
      <c r="DW142">
        <v>0</v>
      </c>
      <c r="DY142">
        <v>0</v>
      </c>
      <c r="DZ142">
        <v>0</v>
      </c>
      <c r="EC142" t="s">
        <v>21337</v>
      </c>
      <c r="ED142">
        <v>1</v>
      </c>
      <c r="EE142" cm="1">
        <f t="array" ref="EE142">SUM(COUNTIFS(Table_Pending_Today[job_type_code],{"WB","WQ","Z5","Z7","U8","QU","7W","2V","2W","2X"},Table_Pending_Today[Order_Number],Table_Pending_Today[[#This Row],[Order_Number]]))</f>
        <v>0</v>
      </c>
      <c r="EF142">
        <f>COUNTIFS(Table_Pending_Today[Order_Number],Table_Pending_Today[[#This Row],[Order_Number]],Table_Pending_Today[tech_contractor],"INHOUSE")</f>
        <v>0</v>
      </c>
      <c r="EG142">
        <f>COUNTIFS(Table_Pending_Today[Order_Number],Table_Pending_Today[[#This Row],[Order_Number]],Table_Pending_Today[tech_contractor],"CONTRACTOR")</f>
        <v>0</v>
      </c>
      <c r="EH142" cm="1">
        <f t="array" ref="EH142">SUM(COUNTIFS(Table_Pending_Today[job_type_code],{"XV","XQ","XT","XU"},Table_Pending_Today[Order_Number],Table_Pending_Today[[#This Row],[Order_Number]]))</f>
        <v>1</v>
      </c>
      <c r="EI142" cm="1">
        <f t="array" ref="EI142">SUM(COUNTIFS(Table_Pending_Today[job_type_code],{"XV","XQ","XT","XU"},Table_Pending_Today[Order_Number],Table_Pending_Today[[#This Row],[Order_Number]],Table_Pending_Today[In-House],1))</f>
        <v>0</v>
      </c>
      <c r="EJ142" cm="1">
        <f t="array" ref="EJ142">SUM(COUNTIFS(Table_Pending_Today[job_type_code],{"XV","XQ","XT","XU"},Table_Pending_Today[Order_Number],Table_Pending_Today[[#This Row],[Order_Number]],Table_Pending_Today[Contractor],1))</f>
        <v>0</v>
      </c>
      <c r="EK142" cm="1">
        <f t="array" ref="EK142">SUM(COUNTIFS(Table_Pending_Today[job_type_code],{"WB","WQ","Z5","Z7","U8","QU","7W","2V","2W","2X"},Table_Pending_Today[Order_Number],Table_Pending_Today[[#This Row],[Order_Number]]))</f>
        <v>0</v>
      </c>
      <c r="EL142" cm="1">
        <f t="array" ref="EL142">SUM(COUNTIFS(Table_Pending_Today[job_type_code],{"WB","WQ","Z5","Z7","U8","QU","7W","2V","2W","2X"},Table_Pending_Today[In-House],1,Table_Pending_Today[Order_Number],Table_Pending_Today[[#This Row],[Order_Number]]))</f>
        <v>0</v>
      </c>
      <c r="EM142" cm="1">
        <f t="array" ref="EM142">SUM(COUNTIFS(Table_Pending_Today[job_type_code],{"WB","WQ","Z5","Z7","U8","QU","7W","2V","2W","2X"},Table_Pending_Today[Contractor],1,Table_Pending_Today[Order_Number],Table_Pending_Today[[#This Row],[Order_Number]]))</f>
        <v>0</v>
      </c>
      <c r="EN142" cm="1">
        <f t="array" ref="EN142">IF(SUM(COUNTIFS(Table_Pending_Today[Order_Type_Desc],{"Install","Service Order","Restart"},Table_Pending_Today[Order_Number],Table_Pending_Today[[#This Row],[Order_Number]]))&gt;0,1,0)</f>
        <v>0</v>
      </c>
      <c r="EO142" cm="1">
        <f t="array" ref="EO142">IF(SUM(COUNTIFS(Table_Pending_Today[Order_Type_Desc],{"Install","Service Order","Restart"},Table_Pending_Today[In-House],1,Table_Pending_Today[Order_Number],Table_Pending_Today[[#This Row],[Order_Number]]))&gt;0,1,0)</f>
        <v>0</v>
      </c>
      <c r="EP142" cm="1">
        <f t="array" ref="EP142">IF(SUM(COUNTIFS(Table_Pending_Today[Order_Type_Desc],{"Install","Service Order","Restart"},Table_Pending_Today[Contractor],1,Table_Pending_Today[Order_Number],Table_Pending_Today[[#This Row],[Order_Number]]))&gt;0,1,0)</f>
        <v>0</v>
      </c>
      <c r="EQ142">
        <f>IF(SUM(COUNTIFS(Table_Pending_Today[Order_Type_Desc],"Special Request",Table_Pending_Today[Bury_Drop],0,Table_Pending_Today[In-House],1,Table_Pending_Today[Order_Number],Table_Pending_Today[[#This Row],[Order_Number]]))&gt;0,1,0)</f>
        <v>0</v>
      </c>
      <c r="ER142">
        <f>SUM(COUNTIFS(Table_Pending_Today[Order_Type_Desc],"Special Request",Table_Pending_Today[Bury_Drop],0,Table_Pending_Today[Contractor],1,Table_Pending_Today[Order_Number],Table_Pending_Today[[#This Row],[Order_Number]]))</f>
        <v>0</v>
      </c>
    </row>
    <row r="143" spans="1:148" x14ac:dyDescent="0.25">
      <c r="A143" t="s">
        <v>22433</v>
      </c>
      <c r="B143" t="s">
        <v>68448</v>
      </c>
      <c r="C143" t="s">
        <v>1</v>
      </c>
      <c r="D143" t="s">
        <v>48563</v>
      </c>
      <c r="E143" t="s">
        <v>48564</v>
      </c>
      <c r="F143" t="s">
        <v>48565</v>
      </c>
      <c r="G143">
        <v>462704</v>
      </c>
      <c r="H143" t="s">
        <v>16820</v>
      </c>
      <c r="I143" t="s">
        <v>16970</v>
      </c>
      <c r="J143" t="s">
        <v>16791</v>
      </c>
      <c r="K143" t="s">
        <v>73</v>
      </c>
      <c r="L143">
        <v>1</v>
      </c>
      <c r="N143" t="s">
        <v>48566</v>
      </c>
      <c r="P143" t="s">
        <v>48567</v>
      </c>
      <c r="Q143" t="s">
        <v>48568</v>
      </c>
      <c r="T143" t="s">
        <v>75</v>
      </c>
      <c r="U143" t="s">
        <v>16658</v>
      </c>
      <c r="V143" t="s">
        <v>48569</v>
      </c>
      <c r="W143" t="s">
        <v>16665</v>
      </c>
      <c r="X143" t="s">
        <v>17063</v>
      </c>
      <c r="Z143" t="s">
        <v>77</v>
      </c>
      <c r="AA143" t="s">
        <v>113</v>
      </c>
      <c r="AB143" t="s">
        <v>16832</v>
      </c>
      <c r="AC143" t="s">
        <v>16910</v>
      </c>
      <c r="AD143" t="s">
        <v>48570</v>
      </c>
      <c r="AE143" t="s">
        <v>20208</v>
      </c>
      <c r="AF143" t="s">
        <v>48571</v>
      </c>
      <c r="AG143" t="s">
        <v>22433</v>
      </c>
      <c r="AH143" t="s">
        <v>16779</v>
      </c>
      <c r="AI143" t="s">
        <v>22433</v>
      </c>
      <c r="AJ143">
        <v>0</v>
      </c>
      <c r="AK143" t="s">
        <v>98</v>
      </c>
      <c r="AL143" t="s">
        <v>19400</v>
      </c>
      <c r="AM143" t="s">
        <v>87</v>
      </c>
      <c r="AO143">
        <v>25</v>
      </c>
      <c r="AP143" t="s">
        <v>16971</v>
      </c>
      <c r="AQ143" t="s">
        <v>99</v>
      </c>
      <c r="AR143" t="s">
        <v>16792</v>
      </c>
      <c r="AT143">
        <v>0</v>
      </c>
      <c r="AU143">
        <v>0</v>
      </c>
      <c r="AV143" t="s">
        <v>16839</v>
      </c>
      <c r="BI143" t="s">
        <v>81</v>
      </c>
      <c r="BJ143" t="s">
        <v>81</v>
      </c>
      <c r="BK143" t="s">
        <v>81</v>
      </c>
      <c r="BL143" t="s">
        <v>48572</v>
      </c>
      <c r="BM143" t="s">
        <v>48573</v>
      </c>
      <c r="BN143" t="s">
        <v>48574</v>
      </c>
      <c r="BO143" t="s">
        <v>100</v>
      </c>
      <c r="BQ143" t="s">
        <v>48575</v>
      </c>
      <c r="BT143" t="s">
        <v>19401</v>
      </c>
      <c r="BU143" t="s">
        <v>19402</v>
      </c>
      <c r="BV143" t="s">
        <v>48570</v>
      </c>
      <c r="BW143">
        <v>0</v>
      </c>
      <c r="BX143">
        <v>0</v>
      </c>
      <c r="BY143" t="s">
        <v>16821</v>
      </c>
      <c r="CE143" t="s">
        <v>16879</v>
      </c>
      <c r="CF143" t="s">
        <v>48576</v>
      </c>
      <c r="CG143" t="s">
        <v>48577</v>
      </c>
      <c r="CH143" t="s">
        <v>48578</v>
      </c>
      <c r="CI143" t="s">
        <v>48479</v>
      </c>
      <c r="CJ143" t="s">
        <v>18061</v>
      </c>
      <c r="CK143" t="s">
        <v>16879</v>
      </c>
      <c r="CL143" t="s">
        <v>99</v>
      </c>
      <c r="CN143">
        <v>87.606300000000005</v>
      </c>
      <c r="CO143">
        <v>347.22</v>
      </c>
      <c r="CP143">
        <v>0</v>
      </c>
      <c r="CQ143" t="s">
        <v>17312</v>
      </c>
      <c r="CR143" t="s">
        <v>17313</v>
      </c>
      <c r="CT143" t="s">
        <v>19380</v>
      </c>
      <c r="DS143">
        <v>0</v>
      </c>
      <c r="DU143">
        <v>0</v>
      </c>
      <c r="DV143">
        <v>0</v>
      </c>
      <c r="DW143">
        <v>1</v>
      </c>
      <c r="DY143">
        <v>0</v>
      </c>
      <c r="DZ143">
        <v>0</v>
      </c>
      <c r="EC143" t="s">
        <v>21342</v>
      </c>
      <c r="ED143">
        <v>1</v>
      </c>
      <c r="EE143" cm="1">
        <f t="array" ref="EE143">SUM(COUNTIFS(Table_Pending_Today[job_type_code],{"WB","WQ","Z5","Z7","U8","QU","7W","2V","2W","2X"},Table_Pending_Today[Order_Number],Table_Pending_Today[[#This Row],[Order_Number]]))</f>
        <v>0</v>
      </c>
      <c r="EF143">
        <f>COUNTIFS(Table_Pending_Today[Order_Number],Table_Pending_Today[[#This Row],[Order_Number]],Table_Pending_Today[tech_contractor],"INHOUSE")</f>
        <v>1</v>
      </c>
      <c r="EG143">
        <f>COUNTIFS(Table_Pending_Today[Order_Number],Table_Pending_Today[[#This Row],[Order_Number]],Table_Pending_Today[tech_contractor],"CONTRACTOR")</f>
        <v>0</v>
      </c>
      <c r="EH143" cm="1">
        <f t="array" ref="EH143">SUM(COUNTIFS(Table_Pending_Today[job_type_code],{"XV","XQ","XT","XU"},Table_Pending_Today[Order_Number],Table_Pending_Today[[#This Row],[Order_Number]]))</f>
        <v>0</v>
      </c>
      <c r="EI143" cm="1">
        <f t="array" ref="EI143">SUM(COUNTIFS(Table_Pending_Today[job_type_code],{"XV","XQ","XT","XU"},Table_Pending_Today[Order_Number],Table_Pending_Today[[#This Row],[Order_Number]],Table_Pending_Today[In-House],1))</f>
        <v>0</v>
      </c>
      <c r="EJ143" cm="1">
        <f t="array" ref="EJ143">SUM(COUNTIFS(Table_Pending_Today[job_type_code],{"XV","XQ","XT","XU"},Table_Pending_Today[Order_Number],Table_Pending_Today[[#This Row],[Order_Number]],Table_Pending_Today[Contractor],1))</f>
        <v>0</v>
      </c>
      <c r="EK143" cm="1">
        <f t="array" ref="EK143">SUM(COUNTIFS(Table_Pending_Today[job_type_code],{"WB","WQ","Z5","Z7","U8","QU","7W","2V","2W","2X"},Table_Pending_Today[Order_Number],Table_Pending_Today[[#This Row],[Order_Number]]))</f>
        <v>0</v>
      </c>
      <c r="EL143" cm="1">
        <f t="array" ref="EL143">SUM(COUNTIFS(Table_Pending_Today[job_type_code],{"WB","WQ","Z5","Z7","U8","QU","7W","2V","2W","2X"},Table_Pending_Today[In-House],1,Table_Pending_Today[Order_Number],Table_Pending_Today[[#This Row],[Order_Number]]))</f>
        <v>0</v>
      </c>
      <c r="EM143" cm="1">
        <f t="array" ref="EM143">SUM(COUNTIFS(Table_Pending_Today[job_type_code],{"WB","WQ","Z5","Z7","U8","QU","7W","2V","2W","2X"},Table_Pending_Today[Contractor],1,Table_Pending_Today[Order_Number],Table_Pending_Today[[#This Row],[Order_Number]]))</f>
        <v>0</v>
      </c>
      <c r="EN143" cm="1">
        <f t="array" ref="EN143">IF(SUM(COUNTIFS(Table_Pending_Today[Order_Type_Desc],{"Install","Service Order","Restart"},Table_Pending_Today[Order_Number],Table_Pending_Today[[#This Row],[Order_Number]]))&gt;0,1,0)</f>
        <v>1</v>
      </c>
      <c r="EO143" cm="1">
        <f t="array" ref="EO143">IF(SUM(COUNTIFS(Table_Pending_Today[Order_Type_Desc],{"Install","Service Order","Restart"},Table_Pending_Today[In-House],1,Table_Pending_Today[Order_Number],Table_Pending_Today[[#This Row],[Order_Number]]))&gt;0,1,0)</f>
        <v>1</v>
      </c>
      <c r="EP143" cm="1">
        <f t="array" ref="EP143">IF(SUM(COUNTIFS(Table_Pending_Today[Order_Type_Desc],{"Install","Service Order","Restart"},Table_Pending_Today[Contractor],1,Table_Pending_Today[Order_Number],Table_Pending_Today[[#This Row],[Order_Number]]))&gt;0,1,0)</f>
        <v>0</v>
      </c>
      <c r="EQ143">
        <f>IF(SUM(COUNTIFS(Table_Pending_Today[Order_Type_Desc],"Special Request",Table_Pending_Today[Bury_Drop],0,Table_Pending_Today[In-House],1,Table_Pending_Today[Order_Number],Table_Pending_Today[[#This Row],[Order_Number]]))&gt;0,1,0)</f>
        <v>0</v>
      </c>
      <c r="ER143">
        <f>SUM(COUNTIFS(Table_Pending_Today[Order_Type_Desc],"Special Request",Table_Pending_Today[Bury_Drop],0,Table_Pending_Today[Contractor],1,Table_Pending_Today[Order_Number],Table_Pending_Today[[#This Row],[Order_Number]]))</f>
        <v>0</v>
      </c>
    </row>
    <row r="144" spans="1:148" x14ac:dyDescent="0.25">
      <c r="A144" t="s">
        <v>22433</v>
      </c>
      <c r="B144" t="s">
        <v>68448</v>
      </c>
      <c r="C144" t="s">
        <v>1</v>
      </c>
      <c r="D144" t="s">
        <v>26906</v>
      </c>
      <c r="E144" t="s">
        <v>26907</v>
      </c>
      <c r="F144" t="s">
        <v>26908</v>
      </c>
      <c r="G144">
        <v>461719</v>
      </c>
      <c r="H144" t="s">
        <v>72</v>
      </c>
      <c r="I144" t="s">
        <v>89</v>
      </c>
      <c r="J144" t="s">
        <v>16794</v>
      </c>
      <c r="K144" t="s">
        <v>73</v>
      </c>
      <c r="L144">
        <v>1</v>
      </c>
      <c r="M144" t="s">
        <v>26909</v>
      </c>
      <c r="N144" t="s">
        <v>26910</v>
      </c>
      <c r="P144" t="s">
        <v>26911</v>
      </c>
      <c r="Q144" t="s">
        <v>48528</v>
      </c>
      <c r="R144" t="s">
        <v>287</v>
      </c>
      <c r="S144" t="s">
        <v>26913</v>
      </c>
      <c r="T144" t="s">
        <v>75</v>
      </c>
      <c r="U144" t="s">
        <v>16658</v>
      </c>
      <c r="V144" t="s">
        <v>26914</v>
      </c>
      <c r="W144" t="s">
        <v>16665</v>
      </c>
      <c r="X144" t="s">
        <v>17690</v>
      </c>
      <c r="Y144" t="s">
        <v>76</v>
      </c>
      <c r="Z144" t="s">
        <v>77</v>
      </c>
      <c r="AA144" t="s">
        <v>16671</v>
      </c>
      <c r="AB144" t="s">
        <v>16670</v>
      </c>
      <c r="AC144" t="s">
        <v>78</v>
      </c>
      <c r="AD144" t="s">
        <v>48529</v>
      </c>
      <c r="AE144" t="s">
        <v>20208</v>
      </c>
      <c r="AF144" t="s">
        <v>22050</v>
      </c>
      <c r="AG144" t="s">
        <v>22433</v>
      </c>
      <c r="AH144" t="s">
        <v>16840</v>
      </c>
      <c r="AI144" t="s">
        <v>22433</v>
      </c>
      <c r="AJ144">
        <v>0</v>
      </c>
      <c r="AL144" t="s">
        <v>79</v>
      </c>
      <c r="AO144">
        <v>18</v>
      </c>
      <c r="AP144" t="s">
        <v>91</v>
      </c>
      <c r="AQ144" t="s">
        <v>80</v>
      </c>
      <c r="AR144" t="s">
        <v>16796</v>
      </c>
      <c r="AT144">
        <v>4</v>
      </c>
      <c r="AU144">
        <v>0</v>
      </c>
      <c r="AV144" t="s">
        <v>17079</v>
      </c>
      <c r="BD144" t="s">
        <v>68670</v>
      </c>
      <c r="BE144" t="s">
        <v>221</v>
      </c>
      <c r="BF144" t="s">
        <v>48531</v>
      </c>
      <c r="BG144" t="s">
        <v>21974</v>
      </c>
      <c r="BH144" t="s">
        <v>17376</v>
      </c>
      <c r="BI144" t="s">
        <v>81</v>
      </c>
      <c r="BJ144" t="s">
        <v>81</v>
      </c>
      <c r="BK144" t="s">
        <v>81</v>
      </c>
      <c r="BM144" t="s">
        <v>48534</v>
      </c>
      <c r="BN144" t="s">
        <v>48535</v>
      </c>
      <c r="BP144" t="s">
        <v>48536</v>
      </c>
      <c r="BQ144" t="s">
        <v>48537</v>
      </c>
      <c r="BS144" t="s">
        <v>17202</v>
      </c>
      <c r="BV144" t="s">
        <v>48529</v>
      </c>
      <c r="BW144">
        <v>0</v>
      </c>
      <c r="BX144">
        <v>0</v>
      </c>
      <c r="CE144" t="s">
        <v>16880</v>
      </c>
      <c r="CF144" t="s">
        <v>16881</v>
      </c>
      <c r="CG144" t="s">
        <v>16882</v>
      </c>
      <c r="CK144" t="s">
        <v>17176</v>
      </c>
      <c r="CL144" t="s">
        <v>80</v>
      </c>
      <c r="CM144">
        <v>0</v>
      </c>
      <c r="CN144">
        <v>98.396799999999999</v>
      </c>
      <c r="CO144">
        <v>4.43</v>
      </c>
      <c r="CP144">
        <v>1575</v>
      </c>
      <c r="CQ144" t="s">
        <v>17315</v>
      </c>
      <c r="CR144" t="s">
        <v>48530</v>
      </c>
      <c r="CT144" t="s">
        <v>18377</v>
      </c>
      <c r="CW144" t="s">
        <v>17373</v>
      </c>
      <c r="CX144" t="s">
        <v>17374</v>
      </c>
      <c r="CZ144" t="s">
        <v>48532</v>
      </c>
      <c r="DA144" t="s">
        <v>48532</v>
      </c>
      <c r="DF144" t="s">
        <v>68671</v>
      </c>
      <c r="DI144" t="s">
        <v>48532</v>
      </c>
      <c r="DJ144" t="s">
        <v>48533</v>
      </c>
      <c r="DK144" t="s">
        <v>17762</v>
      </c>
      <c r="DL144" t="s">
        <v>17581</v>
      </c>
      <c r="DM144" t="s">
        <v>17582</v>
      </c>
      <c r="DN144" t="s">
        <v>81</v>
      </c>
      <c r="DO144" t="s">
        <v>119</v>
      </c>
      <c r="DP144" t="s">
        <v>81</v>
      </c>
      <c r="DQ144" t="s">
        <v>81</v>
      </c>
      <c r="DR144" t="s">
        <v>17375</v>
      </c>
      <c r="DS144">
        <v>0</v>
      </c>
      <c r="DU144">
        <v>1</v>
      </c>
      <c r="DV144">
        <v>0</v>
      </c>
      <c r="DW144">
        <v>0</v>
      </c>
      <c r="DY144">
        <v>1</v>
      </c>
      <c r="DZ144">
        <v>0</v>
      </c>
      <c r="EA144" t="s">
        <v>17499</v>
      </c>
      <c r="EC144" t="s">
        <v>21320</v>
      </c>
      <c r="ED144">
        <v>1</v>
      </c>
      <c r="EE144" cm="1">
        <f t="array" ref="EE144">SUM(COUNTIFS(Table_Pending_Today[job_type_code],{"WB","WQ","Z5","Z7","U8","QU","7W","2V","2W","2X"},Table_Pending_Today[Order_Number],Table_Pending_Today[[#This Row],[Order_Number]]))</f>
        <v>0</v>
      </c>
      <c r="EF144">
        <f>COUNTIFS(Table_Pending_Today[Order_Number],Table_Pending_Today[[#This Row],[Order_Number]],Table_Pending_Today[tech_contractor],"INHOUSE")</f>
        <v>0</v>
      </c>
      <c r="EG144">
        <f>COUNTIFS(Table_Pending_Today[Order_Number],Table_Pending_Today[[#This Row],[Order_Number]],Table_Pending_Today[tech_contractor],"CONTRACTOR")</f>
        <v>0</v>
      </c>
      <c r="EH144" cm="1">
        <f t="array" ref="EH144">SUM(COUNTIFS(Table_Pending_Today[job_type_code],{"XV","XQ","XT","XU"},Table_Pending_Today[Order_Number],Table_Pending_Today[[#This Row],[Order_Number]]))</f>
        <v>0</v>
      </c>
      <c r="EI144" cm="1">
        <f t="array" ref="EI144">SUM(COUNTIFS(Table_Pending_Today[job_type_code],{"XV","XQ","XT","XU"},Table_Pending_Today[Order_Number],Table_Pending_Today[[#This Row],[Order_Number]],Table_Pending_Today[In-House],1))</f>
        <v>0</v>
      </c>
      <c r="EJ144" cm="1">
        <f t="array" ref="EJ144">SUM(COUNTIFS(Table_Pending_Today[job_type_code],{"XV","XQ","XT","XU"},Table_Pending_Today[Order_Number],Table_Pending_Today[[#This Row],[Order_Number]],Table_Pending_Today[Contractor],1))</f>
        <v>0</v>
      </c>
      <c r="EK144" cm="1">
        <f t="array" ref="EK144">SUM(COUNTIFS(Table_Pending_Today[job_type_code],{"WB","WQ","Z5","Z7","U8","QU","7W","2V","2W","2X"},Table_Pending_Today[Order_Number],Table_Pending_Today[[#This Row],[Order_Number]]))</f>
        <v>0</v>
      </c>
      <c r="EL144" cm="1">
        <f t="array" ref="EL144">SUM(COUNTIFS(Table_Pending_Today[job_type_code],{"WB","WQ","Z5","Z7","U8","QU","7W","2V","2W","2X"},Table_Pending_Today[In-House],1,Table_Pending_Today[Order_Number],Table_Pending_Today[[#This Row],[Order_Number]]))</f>
        <v>0</v>
      </c>
      <c r="EM144" cm="1">
        <f t="array" ref="EM144">SUM(COUNTIFS(Table_Pending_Today[job_type_code],{"WB","WQ","Z5","Z7","U8","QU","7W","2V","2W","2X"},Table_Pending_Today[Contractor],1,Table_Pending_Today[Order_Number],Table_Pending_Today[[#This Row],[Order_Number]]))</f>
        <v>0</v>
      </c>
      <c r="EN144" cm="1">
        <f t="array" ref="EN144">IF(SUM(COUNTIFS(Table_Pending_Today[Order_Type_Desc],{"Install","Service Order","Restart"},Table_Pending_Today[Order_Number],Table_Pending_Today[[#This Row],[Order_Number]]))&gt;0,1,0)</f>
        <v>0</v>
      </c>
      <c r="EO144" cm="1">
        <f t="array" ref="EO144">IF(SUM(COUNTIFS(Table_Pending_Today[Order_Type_Desc],{"Install","Service Order","Restart"},Table_Pending_Today[In-House],1,Table_Pending_Today[Order_Number],Table_Pending_Today[[#This Row],[Order_Number]]))&gt;0,1,0)</f>
        <v>0</v>
      </c>
      <c r="EP144" cm="1">
        <f t="array" ref="EP144">IF(SUM(COUNTIFS(Table_Pending_Today[Order_Type_Desc],{"Install","Service Order","Restart"},Table_Pending_Today[Contractor],1,Table_Pending_Today[Order_Number],Table_Pending_Today[[#This Row],[Order_Number]]))&gt;0,1,0)</f>
        <v>0</v>
      </c>
      <c r="EQ144">
        <f>IF(SUM(COUNTIFS(Table_Pending_Today[Order_Type_Desc],"Special Request",Table_Pending_Today[Bury_Drop],0,Table_Pending_Today[In-House],1,Table_Pending_Today[Order_Number],Table_Pending_Today[[#This Row],[Order_Number]]))&gt;0,1,0)</f>
        <v>0</v>
      </c>
      <c r="ER144">
        <f>SUM(COUNTIFS(Table_Pending_Today[Order_Type_Desc],"Special Request",Table_Pending_Today[Bury_Drop],0,Table_Pending_Today[Contractor],1,Table_Pending_Today[Order_Number],Table_Pending_Today[[#This Row],[Order_Number]]))</f>
        <v>0</v>
      </c>
    </row>
    <row r="145" spans="1:148" x14ac:dyDescent="0.25">
      <c r="A145" t="s">
        <v>22433</v>
      </c>
      <c r="B145" t="s">
        <v>68448</v>
      </c>
      <c r="C145" t="s">
        <v>1</v>
      </c>
      <c r="D145" t="s">
        <v>30223</v>
      </c>
      <c r="E145" t="s">
        <v>30224</v>
      </c>
      <c r="F145" t="s">
        <v>30225</v>
      </c>
      <c r="G145">
        <v>461724</v>
      </c>
      <c r="H145" t="s">
        <v>72</v>
      </c>
      <c r="I145" t="s">
        <v>16927</v>
      </c>
      <c r="J145" t="s">
        <v>21555</v>
      </c>
      <c r="K145" t="s">
        <v>73</v>
      </c>
      <c r="L145">
        <v>1</v>
      </c>
      <c r="M145" t="s">
        <v>30226</v>
      </c>
      <c r="N145" t="s">
        <v>30227</v>
      </c>
      <c r="P145" t="s">
        <v>16739</v>
      </c>
      <c r="Q145" t="s">
        <v>16945</v>
      </c>
      <c r="R145" t="s">
        <v>30229</v>
      </c>
      <c r="T145" t="s">
        <v>75</v>
      </c>
      <c r="U145" t="s">
        <v>16658</v>
      </c>
      <c r="V145" t="s">
        <v>30230</v>
      </c>
      <c r="W145" t="s">
        <v>16666</v>
      </c>
      <c r="X145" t="s">
        <v>16781</v>
      </c>
      <c r="Y145" t="s">
        <v>76</v>
      </c>
      <c r="Z145" t="s">
        <v>121</v>
      </c>
      <c r="AA145" t="s">
        <v>16739</v>
      </c>
      <c r="AB145" t="s">
        <v>16886</v>
      </c>
      <c r="AC145" t="s">
        <v>16946</v>
      </c>
      <c r="AD145" t="s">
        <v>48538</v>
      </c>
      <c r="AE145" t="s">
        <v>20208</v>
      </c>
      <c r="AF145" t="s">
        <v>48539</v>
      </c>
      <c r="AG145" t="s">
        <v>22433</v>
      </c>
      <c r="AH145" t="s">
        <v>16919</v>
      </c>
      <c r="AI145" t="s">
        <v>20208</v>
      </c>
      <c r="AJ145">
        <v>1</v>
      </c>
      <c r="AK145" t="s">
        <v>98</v>
      </c>
      <c r="AL145" t="s">
        <v>21464</v>
      </c>
      <c r="AM145" t="s">
        <v>87</v>
      </c>
      <c r="AO145">
        <v>18</v>
      </c>
      <c r="AP145" t="s">
        <v>83</v>
      </c>
      <c r="AQ145" t="s">
        <v>80</v>
      </c>
      <c r="AR145" t="s">
        <v>48540</v>
      </c>
      <c r="AT145">
        <v>1</v>
      </c>
      <c r="AU145">
        <v>0</v>
      </c>
      <c r="AV145" t="s">
        <v>16839</v>
      </c>
      <c r="BI145" t="s">
        <v>81</v>
      </c>
      <c r="BJ145" t="s">
        <v>81</v>
      </c>
      <c r="BK145" t="s">
        <v>81</v>
      </c>
      <c r="BM145" t="s">
        <v>48542</v>
      </c>
      <c r="BN145" t="s">
        <v>48543</v>
      </c>
      <c r="BQ145" t="s">
        <v>48544</v>
      </c>
      <c r="BR145" t="s">
        <v>236</v>
      </c>
      <c r="BS145" t="s">
        <v>237</v>
      </c>
      <c r="BT145" t="s">
        <v>19591</v>
      </c>
      <c r="BU145" t="s">
        <v>21465</v>
      </c>
      <c r="BV145" t="s">
        <v>48538</v>
      </c>
      <c r="BW145">
        <v>0</v>
      </c>
      <c r="BX145">
        <v>1</v>
      </c>
      <c r="CA145" t="s">
        <v>16935</v>
      </c>
      <c r="CE145" t="s">
        <v>16880</v>
      </c>
      <c r="CF145" t="s">
        <v>16881</v>
      </c>
      <c r="CG145" t="s">
        <v>16882</v>
      </c>
      <c r="CK145" t="s">
        <v>48541</v>
      </c>
      <c r="CL145" t="s">
        <v>80</v>
      </c>
      <c r="CM145">
        <v>0</v>
      </c>
      <c r="CN145">
        <v>97.960499999999996</v>
      </c>
      <c r="CO145">
        <v>4.05</v>
      </c>
      <c r="CP145">
        <v>1600</v>
      </c>
      <c r="CQ145" t="s">
        <v>17312</v>
      </c>
      <c r="CR145" t="s">
        <v>17313</v>
      </c>
      <c r="CS145" t="s">
        <v>17314</v>
      </c>
      <c r="CT145" t="s">
        <v>19385</v>
      </c>
      <c r="CU145" t="s">
        <v>16885</v>
      </c>
      <c r="DS145">
        <v>0</v>
      </c>
      <c r="DU145">
        <v>1</v>
      </c>
      <c r="DV145">
        <v>0</v>
      </c>
      <c r="DW145">
        <v>0</v>
      </c>
      <c r="DY145">
        <v>0</v>
      </c>
      <c r="DZ145">
        <v>0</v>
      </c>
      <c r="EC145" t="s">
        <v>21330</v>
      </c>
      <c r="ED145">
        <v>1</v>
      </c>
      <c r="EE145" cm="1">
        <f t="array" ref="EE145">SUM(COUNTIFS(Table_Pending_Today[job_type_code],{"WB","WQ","Z5","Z7","U8","QU","7W","2V","2W","2X"},Table_Pending_Today[Order_Number],Table_Pending_Today[[#This Row],[Order_Number]]))</f>
        <v>0</v>
      </c>
      <c r="EF145">
        <f>COUNTIFS(Table_Pending_Today[Order_Number],Table_Pending_Today[[#This Row],[Order_Number]],Table_Pending_Today[tech_contractor],"INHOUSE")</f>
        <v>1</v>
      </c>
      <c r="EG145">
        <f>COUNTIFS(Table_Pending_Today[Order_Number],Table_Pending_Today[[#This Row],[Order_Number]],Table_Pending_Today[tech_contractor],"CONTRACTOR")</f>
        <v>0</v>
      </c>
      <c r="EH145" cm="1">
        <f t="array" ref="EH145">SUM(COUNTIFS(Table_Pending_Today[job_type_code],{"XV","XQ","XT","XU"},Table_Pending_Today[Order_Number],Table_Pending_Today[[#This Row],[Order_Number]]))</f>
        <v>0</v>
      </c>
      <c r="EI145" cm="1">
        <f t="array" ref="EI145">SUM(COUNTIFS(Table_Pending_Today[job_type_code],{"XV","XQ","XT","XU"},Table_Pending_Today[Order_Number],Table_Pending_Today[[#This Row],[Order_Number]],Table_Pending_Today[In-House],1))</f>
        <v>0</v>
      </c>
      <c r="EJ145" cm="1">
        <f t="array" ref="EJ145">SUM(COUNTIFS(Table_Pending_Today[job_type_code],{"XV","XQ","XT","XU"},Table_Pending_Today[Order_Number],Table_Pending_Today[[#This Row],[Order_Number]],Table_Pending_Today[Contractor],1))</f>
        <v>0</v>
      </c>
      <c r="EK145" cm="1">
        <f t="array" ref="EK145">SUM(COUNTIFS(Table_Pending_Today[job_type_code],{"WB","WQ","Z5","Z7","U8","QU","7W","2V","2W","2X"},Table_Pending_Today[Order_Number],Table_Pending_Today[[#This Row],[Order_Number]]))</f>
        <v>0</v>
      </c>
      <c r="EL145" cm="1">
        <f t="array" ref="EL145">SUM(COUNTIFS(Table_Pending_Today[job_type_code],{"WB","WQ","Z5","Z7","U8","QU","7W","2V","2W","2X"},Table_Pending_Today[In-House],1,Table_Pending_Today[Order_Number],Table_Pending_Today[[#This Row],[Order_Number]]))</f>
        <v>0</v>
      </c>
      <c r="EM145" cm="1">
        <f t="array" ref="EM145">SUM(COUNTIFS(Table_Pending_Today[job_type_code],{"WB","WQ","Z5","Z7","U8","QU","7W","2V","2W","2X"},Table_Pending_Today[Contractor],1,Table_Pending_Today[Order_Number],Table_Pending_Today[[#This Row],[Order_Number]]))</f>
        <v>0</v>
      </c>
      <c r="EN145" cm="1">
        <f t="array" ref="EN145">IF(SUM(COUNTIFS(Table_Pending_Today[Order_Type_Desc],{"Install","Service Order","Restart"},Table_Pending_Today[Order_Number],Table_Pending_Today[[#This Row],[Order_Number]]))&gt;0,1,0)</f>
        <v>0</v>
      </c>
      <c r="EO145" cm="1">
        <f t="array" ref="EO145">IF(SUM(COUNTIFS(Table_Pending_Today[Order_Type_Desc],{"Install","Service Order","Restart"},Table_Pending_Today[In-House],1,Table_Pending_Today[Order_Number],Table_Pending_Today[[#This Row],[Order_Number]]))&gt;0,1,0)</f>
        <v>0</v>
      </c>
      <c r="EP145" cm="1">
        <f t="array" ref="EP145">IF(SUM(COUNTIFS(Table_Pending_Today[Order_Type_Desc],{"Install","Service Order","Restart"},Table_Pending_Today[Contractor],1,Table_Pending_Today[Order_Number],Table_Pending_Today[[#This Row],[Order_Number]]))&gt;0,1,0)</f>
        <v>0</v>
      </c>
      <c r="EQ145">
        <f>IF(SUM(COUNTIFS(Table_Pending_Today[Order_Type_Desc],"Special Request",Table_Pending_Today[Bury_Drop],0,Table_Pending_Today[In-House],1,Table_Pending_Today[Order_Number],Table_Pending_Today[[#This Row],[Order_Number]]))&gt;0,1,0)</f>
        <v>0</v>
      </c>
      <c r="ER145">
        <f>SUM(COUNTIFS(Table_Pending_Today[Order_Type_Desc],"Special Request",Table_Pending_Today[Bury_Drop],0,Table_Pending_Today[Contractor],1,Table_Pending_Today[Order_Number],Table_Pending_Today[[#This Row],[Order_Number]]))</f>
        <v>0</v>
      </c>
    </row>
    <row r="146" spans="1:148" x14ac:dyDescent="0.25">
      <c r="A146" t="s">
        <v>22433</v>
      </c>
      <c r="B146" t="s">
        <v>68448</v>
      </c>
      <c r="C146" t="s">
        <v>1</v>
      </c>
      <c r="D146" t="s">
        <v>28121</v>
      </c>
      <c r="E146" t="s">
        <v>28122</v>
      </c>
      <c r="F146" t="s">
        <v>28123</v>
      </c>
      <c r="G146">
        <v>462148</v>
      </c>
      <c r="H146" t="s">
        <v>72</v>
      </c>
      <c r="I146" t="s">
        <v>89</v>
      </c>
      <c r="J146" t="s">
        <v>16942</v>
      </c>
      <c r="K146" t="s">
        <v>73</v>
      </c>
      <c r="L146">
        <v>1</v>
      </c>
      <c r="M146" t="s">
        <v>28124</v>
      </c>
      <c r="N146" t="s">
        <v>28125</v>
      </c>
      <c r="P146" t="s">
        <v>17559</v>
      </c>
      <c r="Q146" t="s">
        <v>18235</v>
      </c>
      <c r="R146" t="s">
        <v>28127</v>
      </c>
      <c r="T146" t="s">
        <v>75</v>
      </c>
      <c r="U146" t="s">
        <v>16658</v>
      </c>
      <c r="V146" t="s">
        <v>28128</v>
      </c>
      <c r="W146" t="s">
        <v>16665</v>
      </c>
      <c r="X146" t="s">
        <v>18059</v>
      </c>
      <c r="Y146" t="s">
        <v>76</v>
      </c>
      <c r="Z146" t="s">
        <v>77</v>
      </c>
      <c r="AA146" t="s">
        <v>16740</v>
      </c>
      <c r="AB146" t="s">
        <v>16743</v>
      </c>
      <c r="AC146" t="s">
        <v>18236</v>
      </c>
      <c r="AD146" t="s">
        <v>47983</v>
      </c>
      <c r="AE146" t="s">
        <v>20208</v>
      </c>
      <c r="AF146" t="s">
        <v>47984</v>
      </c>
      <c r="AG146" t="s">
        <v>22433</v>
      </c>
      <c r="AH146" t="s">
        <v>16836</v>
      </c>
      <c r="AI146" t="s">
        <v>22433</v>
      </c>
      <c r="AJ146">
        <v>0</v>
      </c>
      <c r="AL146" t="s">
        <v>79</v>
      </c>
      <c r="AO146">
        <v>18</v>
      </c>
      <c r="AP146" t="s">
        <v>91</v>
      </c>
      <c r="AQ146" t="s">
        <v>80</v>
      </c>
      <c r="AR146" t="s">
        <v>16944</v>
      </c>
      <c r="AT146">
        <v>0</v>
      </c>
      <c r="AU146">
        <v>0</v>
      </c>
      <c r="AV146" t="s">
        <v>16839</v>
      </c>
      <c r="BI146" t="s">
        <v>81</v>
      </c>
      <c r="BJ146" t="s">
        <v>81</v>
      </c>
      <c r="BK146" t="s">
        <v>81</v>
      </c>
      <c r="BM146" t="s">
        <v>47988</v>
      </c>
      <c r="BN146" t="s">
        <v>47989</v>
      </c>
      <c r="BQ146" t="s">
        <v>47990</v>
      </c>
      <c r="BS146" t="s">
        <v>17202</v>
      </c>
      <c r="BV146" t="s">
        <v>47983</v>
      </c>
      <c r="BW146">
        <v>0</v>
      </c>
      <c r="BX146">
        <v>0</v>
      </c>
      <c r="CE146" t="s">
        <v>16880</v>
      </c>
      <c r="CF146" t="s">
        <v>16881</v>
      </c>
      <c r="CG146" t="s">
        <v>16882</v>
      </c>
      <c r="CK146" t="s">
        <v>16920</v>
      </c>
      <c r="CL146" t="s">
        <v>80</v>
      </c>
      <c r="CM146">
        <v>0</v>
      </c>
      <c r="CN146">
        <v>92.434299999999993</v>
      </c>
      <c r="CO146">
        <v>144.1</v>
      </c>
      <c r="CP146">
        <v>0</v>
      </c>
      <c r="CQ146" t="s">
        <v>17312</v>
      </c>
      <c r="CR146" t="s">
        <v>17313</v>
      </c>
      <c r="CS146" t="s">
        <v>47985</v>
      </c>
      <c r="CT146" t="s">
        <v>47986</v>
      </c>
      <c r="CU146" t="s">
        <v>16920</v>
      </c>
      <c r="CV146" t="s">
        <v>47987</v>
      </c>
      <c r="DU146">
        <v>1</v>
      </c>
      <c r="DV146">
        <v>0</v>
      </c>
      <c r="DW146">
        <v>0</v>
      </c>
      <c r="DY146">
        <v>0</v>
      </c>
      <c r="DZ146">
        <v>0</v>
      </c>
      <c r="EC146" t="s">
        <v>21386</v>
      </c>
      <c r="ED146">
        <v>1</v>
      </c>
      <c r="EE146" cm="1">
        <f t="array" ref="EE146">SUM(COUNTIFS(Table_Pending_Today[job_type_code],{"WB","WQ","Z5","Z7","U8","QU","7W","2V","2W","2X"},Table_Pending_Today[Order_Number],Table_Pending_Today[[#This Row],[Order_Number]]))</f>
        <v>0</v>
      </c>
      <c r="EF146">
        <f>COUNTIFS(Table_Pending_Today[Order_Number],Table_Pending_Today[[#This Row],[Order_Number]],Table_Pending_Today[tech_contractor],"INHOUSE")</f>
        <v>0</v>
      </c>
      <c r="EG146">
        <f>COUNTIFS(Table_Pending_Today[Order_Number],Table_Pending_Today[[#This Row],[Order_Number]],Table_Pending_Today[tech_contractor],"CONTRACTOR")</f>
        <v>0</v>
      </c>
      <c r="EH146" cm="1">
        <f t="array" ref="EH146">SUM(COUNTIFS(Table_Pending_Today[job_type_code],{"XV","XQ","XT","XU"},Table_Pending_Today[Order_Number],Table_Pending_Today[[#This Row],[Order_Number]]))</f>
        <v>0</v>
      </c>
      <c r="EI146" cm="1">
        <f t="array" ref="EI146">SUM(COUNTIFS(Table_Pending_Today[job_type_code],{"XV","XQ","XT","XU"},Table_Pending_Today[Order_Number],Table_Pending_Today[[#This Row],[Order_Number]],Table_Pending_Today[In-House],1))</f>
        <v>0</v>
      </c>
      <c r="EJ146" cm="1">
        <f t="array" ref="EJ146">SUM(COUNTIFS(Table_Pending_Today[job_type_code],{"XV","XQ","XT","XU"},Table_Pending_Today[Order_Number],Table_Pending_Today[[#This Row],[Order_Number]],Table_Pending_Today[Contractor],1))</f>
        <v>0</v>
      </c>
      <c r="EK146" cm="1">
        <f t="array" ref="EK146">SUM(COUNTIFS(Table_Pending_Today[job_type_code],{"WB","WQ","Z5","Z7","U8","QU","7W","2V","2W","2X"},Table_Pending_Today[Order_Number],Table_Pending_Today[[#This Row],[Order_Number]]))</f>
        <v>0</v>
      </c>
      <c r="EL146" cm="1">
        <f t="array" ref="EL146">SUM(COUNTIFS(Table_Pending_Today[job_type_code],{"WB","WQ","Z5","Z7","U8","QU","7W","2V","2W","2X"},Table_Pending_Today[In-House],1,Table_Pending_Today[Order_Number],Table_Pending_Today[[#This Row],[Order_Number]]))</f>
        <v>0</v>
      </c>
      <c r="EM146" cm="1">
        <f t="array" ref="EM146">SUM(COUNTIFS(Table_Pending_Today[job_type_code],{"WB","WQ","Z5","Z7","U8","QU","7W","2V","2W","2X"},Table_Pending_Today[Contractor],1,Table_Pending_Today[Order_Number],Table_Pending_Today[[#This Row],[Order_Number]]))</f>
        <v>0</v>
      </c>
      <c r="EN146" cm="1">
        <f t="array" ref="EN146">IF(SUM(COUNTIFS(Table_Pending_Today[Order_Type_Desc],{"Install","Service Order","Restart"},Table_Pending_Today[Order_Number],Table_Pending_Today[[#This Row],[Order_Number]]))&gt;0,1,0)</f>
        <v>0</v>
      </c>
      <c r="EO146" cm="1">
        <f t="array" ref="EO146">IF(SUM(COUNTIFS(Table_Pending_Today[Order_Type_Desc],{"Install","Service Order","Restart"},Table_Pending_Today[In-House],1,Table_Pending_Today[Order_Number],Table_Pending_Today[[#This Row],[Order_Number]]))&gt;0,1,0)</f>
        <v>0</v>
      </c>
      <c r="EP146" cm="1">
        <f t="array" ref="EP146">IF(SUM(COUNTIFS(Table_Pending_Today[Order_Type_Desc],{"Install","Service Order","Restart"},Table_Pending_Today[Contractor],1,Table_Pending_Today[Order_Number],Table_Pending_Today[[#This Row],[Order_Number]]))&gt;0,1,0)</f>
        <v>0</v>
      </c>
      <c r="EQ146">
        <f>IF(SUM(COUNTIFS(Table_Pending_Today[Order_Type_Desc],"Special Request",Table_Pending_Today[Bury_Drop],0,Table_Pending_Today[In-House],1,Table_Pending_Today[Order_Number],Table_Pending_Today[[#This Row],[Order_Number]]))&gt;0,1,0)</f>
        <v>0</v>
      </c>
      <c r="ER146">
        <f>SUM(COUNTIFS(Table_Pending_Today[Order_Type_Desc],"Special Request",Table_Pending_Today[Bury_Drop],0,Table_Pending_Today[Contractor],1,Table_Pending_Today[Order_Number],Table_Pending_Today[[#This Row],[Order_Number]]))</f>
        <v>0</v>
      </c>
    </row>
    <row r="147" spans="1:148" x14ac:dyDescent="0.25">
      <c r="A147" t="s">
        <v>22433</v>
      </c>
      <c r="B147" t="s">
        <v>68448</v>
      </c>
      <c r="C147" t="s">
        <v>1</v>
      </c>
      <c r="D147" t="s">
        <v>27682</v>
      </c>
      <c r="E147" t="s">
        <v>27683</v>
      </c>
      <c r="F147" t="s">
        <v>27684</v>
      </c>
      <c r="G147">
        <v>462152</v>
      </c>
      <c r="H147" t="s">
        <v>72</v>
      </c>
      <c r="I147" t="s">
        <v>89</v>
      </c>
      <c r="J147" t="s">
        <v>16935</v>
      </c>
      <c r="K147" t="s">
        <v>73</v>
      </c>
      <c r="L147">
        <v>1</v>
      </c>
      <c r="M147" t="s">
        <v>27685</v>
      </c>
      <c r="N147" t="s">
        <v>27686</v>
      </c>
      <c r="P147" t="s">
        <v>27687</v>
      </c>
      <c r="Q147" t="s">
        <v>47652</v>
      </c>
      <c r="R147" t="s">
        <v>47653</v>
      </c>
      <c r="S147" t="s">
        <v>27690</v>
      </c>
      <c r="T147" t="s">
        <v>75</v>
      </c>
      <c r="U147" t="s">
        <v>16658</v>
      </c>
      <c r="V147" t="s">
        <v>27691</v>
      </c>
      <c r="W147" t="s">
        <v>16665</v>
      </c>
      <c r="X147" t="s">
        <v>47654</v>
      </c>
      <c r="Y147" t="s">
        <v>76</v>
      </c>
      <c r="Z147" t="s">
        <v>77</v>
      </c>
      <c r="AA147" t="s">
        <v>101</v>
      </c>
      <c r="AB147" t="s">
        <v>16743</v>
      </c>
      <c r="AC147" t="s">
        <v>102</v>
      </c>
      <c r="AD147" t="s">
        <v>47655</v>
      </c>
      <c r="AE147" t="s">
        <v>20208</v>
      </c>
      <c r="AF147" t="s">
        <v>47656</v>
      </c>
      <c r="AG147" t="s">
        <v>22433</v>
      </c>
      <c r="AH147" t="s">
        <v>17432</v>
      </c>
      <c r="AI147" t="s">
        <v>22433</v>
      </c>
      <c r="AJ147">
        <v>0</v>
      </c>
      <c r="AL147" t="s">
        <v>79</v>
      </c>
      <c r="AO147">
        <v>18</v>
      </c>
      <c r="AP147" t="s">
        <v>91</v>
      </c>
      <c r="AQ147" t="s">
        <v>80</v>
      </c>
      <c r="AR147" t="s">
        <v>16936</v>
      </c>
      <c r="AT147">
        <v>0</v>
      </c>
      <c r="AU147">
        <v>0</v>
      </c>
      <c r="AV147" t="s">
        <v>16839</v>
      </c>
      <c r="BI147" t="s">
        <v>81</v>
      </c>
      <c r="BJ147" t="s">
        <v>81</v>
      </c>
      <c r="BK147" t="s">
        <v>81</v>
      </c>
      <c r="BM147" t="s">
        <v>22188</v>
      </c>
      <c r="BN147" t="s">
        <v>47660</v>
      </c>
      <c r="BQ147" t="s">
        <v>47661</v>
      </c>
      <c r="BS147" t="s">
        <v>17202</v>
      </c>
      <c r="BV147" t="s">
        <v>47655</v>
      </c>
      <c r="BW147">
        <v>0</v>
      </c>
      <c r="BX147">
        <v>0</v>
      </c>
      <c r="CE147" t="s">
        <v>16880</v>
      </c>
      <c r="CF147" t="s">
        <v>16881</v>
      </c>
      <c r="CG147" t="s">
        <v>16882</v>
      </c>
      <c r="CK147" t="s">
        <v>16883</v>
      </c>
      <c r="CL147" t="s">
        <v>80</v>
      </c>
      <c r="CM147">
        <v>0</v>
      </c>
      <c r="CN147">
        <v>97.381799999999998</v>
      </c>
      <c r="CO147">
        <v>6.07</v>
      </c>
      <c r="CP147">
        <v>0</v>
      </c>
      <c r="CQ147" t="s">
        <v>17312</v>
      </c>
      <c r="CR147" t="s">
        <v>17313</v>
      </c>
      <c r="CS147" t="s">
        <v>47657</v>
      </c>
      <c r="CT147" t="s">
        <v>47658</v>
      </c>
      <c r="CU147" t="s">
        <v>16883</v>
      </c>
      <c r="CV147" t="s">
        <v>47659</v>
      </c>
      <c r="DU147">
        <v>1</v>
      </c>
      <c r="DV147">
        <v>0</v>
      </c>
      <c r="DW147">
        <v>0</v>
      </c>
      <c r="DY147">
        <v>0</v>
      </c>
      <c r="DZ147">
        <v>0</v>
      </c>
      <c r="EC147" t="s">
        <v>21330</v>
      </c>
      <c r="ED147">
        <v>1</v>
      </c>
      <c r="EE147" cm="1">
        <f t="array" ref="EE147">SUM(COUNTIFS(Table_Pending_Today[job_type_code],{"WB","WQ","Z5","Z7","U8","QU","7W","2V","2W","2X"},Table_Pending_Today[Order_Number],Table_Pending_Today[[#This Row],[Order_Number]]))</f>
        <v>0</v>
      </c>
      <c r="EF147">
        <f>COUNTIFS(Table_Pending_Today[Order_Number],Table_Pending_Today[[#This Row],[Order_Number]],Table_Pending_Today[tech_contractor],"INHOUSE")</f>
        <v>0</v>
      </c>
      <c r="EG147">
        <f>COUNTIFS(Table_Pending_Today[Order_Number],Table_Pending_Today[[#This Row],[Order_Number]],Table_Pending_Today[tech_contractor],"CONTRACTOR")</f>
        <v>0</v>
      </c>
      <c r="EH147" cm="1">
        <f t="array" ref="EH147">SUM(COUNTIFS(Table_Pending_Today[job_type_code],{"XV","XQ","XT","XU"},Table_Pending_Today[Order_Number],Table_Pending_Today[[#This Row],[Order_Number]]))</f>
        <v>0</v>
      </c>
      <c r="EI147" cm="1">
        <f t="array" ref="EI147">SUM(COUNTIFS(Table_Pending_Today[job_type_code],{"XV","XQ","XT","XU"},Table_Pending_Today[Order_Number],Table_Pending_Today[[#This Row],[Order_Number]],Table_Pending_Today[In-House],1))</f>
        <v>0</v>
      </c>
      <c r="EJ147" cm="1">
        <f t="array" ref="EJ147">SUM(COUNTIFS(Table_Pending_Today[job_type_code],{"XV","XQ","XT","XU"},Table_Pending_Today[Order_Number],Table_Pending_Today[[#This Row],[Order_Number]],Table_Pending_Today[Contractor],1))</f>
        <v>0</v>
      </c>
      <c r="EK147" cm="1">
        <f t="array" ref="EK147">SUM(COUNTIFS(Table_Pending_Today[job_type_code],{"WB","WQ","Z5","Z7","U8","QU","7W","2V","2W","2X"},Table_Pending_Today[Order_Number],Table_Pending_Today[[#This Row],[Order_Number]]))</f>
        <v>0</v>
      </c>
      <c r="EL147" cm="1">
        <f t="array" ref="EL147">SUM(COUNTIFS(Table_Pending_Today[job_type_code],{"WB","WQ","Z5","Z7","U8","QU","7W","2V","2W","2X"},Table_Pending_Today[In-House],1,Table_Pending_Today[Order_Number],Table_Pending_Today[[#This Row],[Order_Number]]))</f>
        <v>0</v>
      </c>
      <c r="EM147" cm="1">
        <f t="array" ref="EM147">SUM(COUNTIFS(Table_Pending_Today[job_type_code],{"WB","WQ","Z5","Z7","U8","QU","7W","2V","2W","2X"},Table_Pending_Today[Contractor],1,Table_Pending_Today[Order_Number],Table_Pending_Today[[#This Row],[Order_Number]]))</f>
        <v>0</v>
      </c>
      <c r="EN147" cm="1">
        <f t="array" ref="EN147">IF(SUM(COUNTIFS(Table_Pending_Today[Order_Type_Desc],{"Install","Service Order","Restart"},Table_Pending_Today[Order_Number],Table_Pending_Today[[#This Row],[Order_Number]]))&gt;0,1,0)</f>
        <v>0</v>
      </c>
      <c r="EO147" cm="1">
        <f t="array" ref="EO147">IF(SUM(COUNTIFS(Table_Pending_Today[Order_Type_Desc],{"Install","Service Order","Restart"},Table_Pending_Today[In-House],1,Table_Pending_Today[Order_Number],Table_Pending_Today[[#This Row],[Order_Number]]))&gt;0,1,0)</f>
        <v>0</v>
      </c>
      <c r="EP147" cm="1">
        <f t="array" ref="EP147">IF(SUM(COUNTIFS(Table_Pending_Today[Order_Type_Desc],{"Install","Service Order","Restart"},Table_Pending_Today[Contractor],1,Table_Pending_Today[Order_Number],Table_Pending_Today[[#This Row],[Order_Number]]))&gt;0,1,0)</f>
        <v>0</v>
      </c>
      <c r="EQ147">
        <f>IF(SUM(COUNTIFS(Table_Pending_Today[Order_Type_Desc],"Special Request",Table_Pending_Today[Bury_Drop],0,Table_Pending_Today[In-House],1,Table_Pending_Today[Order_Number],Table_Pending_Today[[#This Row],[Order_Number]]))&gt;0,1,0)</f>
        <v>0</v>
      </c>
      <c r="ER147">
        <f>SUM(COUNTIFS(Table_Pending_Today[Order_Type_Desc],"Special Request",Table_Pending_Today[Bury_Drop],0,Table_Pending_Today[Contractor],1,Table_Pending_Today[Order_Number],Table_Pending_Today[[#This Row],[Order_Number]]))</f>
        <v>0</v>
      </c>
    </row>
    <row r="148" spans="1:148" x14ac:dyDescent="0.25">
      <c r="A148" t="s">
        <v>22433</v>
      </c>
      <c r="B148" t="s">
        <v>68448</v>
      </c>
      <c r="C148" t="s">
        <v>1</v>
      </c>
      <c r="D148" t="s">
        <v>22658</v>
      </c>
      <c r="E148" t="s">
        <v>22659</v>
      </c>
      <c r="F148" t="s">
        <v>22660</v>
      </c>
      <c r="G148">
        <v>463649</v>
      </c>
      <c r="H148" t="s">
        <v>16820</v>
      </c>
      <c r="I148" t="s">
        <v>16983</v>
      </c>
      <c r="J148" t="s">
        <v>16791</v>
      </c>
      <c r="K148" t="s">
        <v>73</v>
      </c>
      <c r="L148">
        <v>1</v>
      </c>
      <c r="M148" t="s">
        <v>22661</v>
      </c>
      <c r="N148" t="s">
        <v>22662</v>
      </c>
      <c r="P148" t="s">
        <v>22663</v>
      </c>
      <c r="Q148" t="s">
        <v>48013</v>
      </c>
      <c r="R148" t="s">
        <v>48014</v>
      </c>
      <c r="S148" t="s">
        <v>22666</v>
      </c>
      <c r="T148" t="s">
        <v>75</v>
      </c>
      <c r="U148" t="s">
        <v>16658</v>
      </c>
      <c r="V148" t="s">
        <v>22667</v>
      </c>
      <c r="W148" t="s">
        <v>16665</v>
      </c>
      <c r="X148" t="s">
        <v>48015</v>
      </c>
      <c r="Y148" t="s">
        <v>76</v>
      </c>
      <c r="Z148" t="s">
        <v>77</v>
      </c>
      <c r="AA148" t="s">
        <v>90</v>
      </c>
      <c r="AB148" t="s">
        <v>17393</v>
      </c>
      <c r="AC148" t="s">
        <v>17958</v>
      </c>
      <c r="AD148" t="s">
        <v>48016</v>
      </c>
      <c r="AE148" t="s">
        <v>20208</v>
      </c>
      <c r="AF148" t="s">
        <v>48017</v>
      </c>
      <c r="AG148" t="s">
        <v>22433</v>
      </c>
      <c r="AH148" t="s">
        <v>16921</v>
      </c>
      <c r="AI148" t="s">
        <v>22433</v>
      </c>
      <c r="AJ148">
        <v>0</v>
      </c>
      <c r="AK148" t="s">
        <v>98</v>
      </c>
      <c r="AL148" t="s">
        <v>79</v>
      </c>
      <c r="AO148">
        <v>35</v>
      </c>
      <c r="AP148" t="s">
        <v>16984</v>
      </c>
      <c r="AQ148" t="s">
        <v>99</v>
      </c>
      <c r="AR148" t="s">
        <v>16792</v>
      </c>
      <c r="AT148">
        <v>0</v>
      </c>
      <c r="AU148">
        <v>0</v>
      </c>
      <c r="AV148" t="s">
        <v>16839</v>
      </c>
      <c r="BI148" t="s">
        <v>81</v>
      </c>
      <c r="BJ148" t="s">
        <v>81</v>
      </c>
      <c r="BK148" t="s">
        <v>81</v>
      </c>
      <c r="BL148" t="s">
        <v>48019</v>
      </c>
      <c r="BM148" t="s">
        <v>48020</v>
      </c>
      <c r="BN148" t="s">
        <v>48021</v>
      </c>
      <c r="BO148" t="s">
        <v>100</v>
      </c>
      <c r="BS148" t="s">
        <v>17202</v>
      </c>
      <c r="BV148" t="s">
        <v>48016</v>
      </c>
      <c r="BW148">
        <v>0</v>
      </c>
      <c r="BX148">
        <v>0</v>
      </c>
      <c r="BY148" t="s">
        <v>16821</v>
      </c>
      <c r="CE148" t="s">
        <v>17928</v>
      </c>
      <c r="CF148" t="s">
        <v>48022</v>
      </c>
      <c r="CG148" t="s">
        <v>48023</v>
      </c>
      <c r="CH148" t="s">
        <v>48018</v>
      </c>
      <c r="CI148" t="s">
        <v>48024</v>
      </c>
      <c r="CJ148" t="s">
        <v>21648</v>
      </c>
      <c r="CK148" t="s">
        <v>17928</v>
      </c>
      <c r="CL148" t="s">
        <v>99</v>
      </c>
      <c r="CM148">
        <v>0</v>
      </c>
      <c r="CN148">
        <v>97.666700000000006</v>
      </c>
      <c r="CO148">
        <v>4.96</v>
      </c>
      <c r="CP148">
        <v>100</v>
      </c>
      <c r="CQ148" t="s">
        <v>17312</v>
      </c>
      <c r="CR148" t="s">
        <v>17313</v>
      </c>
      <c r="CT148" t="s">
        <v>17482</v>
      </c>
      <c r="DU148">
        <v>1</v>
      </c>
      <c r="DV148">
        <v>0</v>
      </c>
      <c r="DW148">
        <v>0</v>
      </c>
      <c r="DY148">
        <v>0</v>
      </c>
      <c r="DZ148">
        <v>0</v>
      </c>
      <c r="EC148" t="s">
        <v>21330</v>
      </c>
      <c r="ED148">
        <v>1</v>
      </c>
      <c r="EE148" cm="1">
        <f t="array" ref="EE148">SUM(COUNTIFS(Table_Pending_Today[job_type_code],{"WB","WQ","Z5","Z7","U8","QU","7W","2V","2W","2X"},Table_Pending_Today[Order_Number],Table_Pending_Today[[#This Row],[Order_Number]]))</f>
        <v>0</v>
      </c>
      <c r="EF148">
        <f>COUNTIFS(Table_Pending_Today[Order_Number],Table_Pending_Today[[#This Row],[Order_Number]],Table_Pending_Today[tech_contractor],"INHOUSE")</f>
        <v>0</v>
      </c>
      <c r="EG148">
        <f>COUNTIFS(Table_Pending_Today[Order_Number],Table_Pending_Today[[#This Row],[Order_Number]],Table_Pending_Today[tech_contractor],"CONTRACTOR")</f>
        <v>0</v>
      </c>
      <c r="EH148" cm="1">
        <f t="array" ref="EH148">SUM(COUNTIFS(Table_Pending_Today[job_type_code],{"XV","XQ","XT","XU"},Table_Pending_Today[Order_Number],Table_Pending_Today[[#This Row],[Order_Number]]))</f>
        <v>0</v>
      </c>
      <c r="EI148" cm="1">
        <f t="array" ref="EI148">SUM(COUNTIFS(Table_Pending_Today[job_type_code],{"XV","XQ","XT","XU"},Table_Pending_Today[Order_Number],Table_Pending_Today[[#This Row],[Order_Number]],Table_Pending_Today[In-House],1))</f>
        <v>0</v>
      </c>
      <c r="EJ148" cm="1">
        <f t="array" ref="EJ148">SUM(COUNTIFS(Table_Pending_Today[job_type_code],{"XV","XQ","XT","XU"},Table_Pending_Today[Order_Number],Table_Pending_Today[[#This Row],[Order_Number]],Table_Pending_Today[Contractor],1))</f>
        <v>0</v>
      </c>
      <c r="EK148" cm="1">
        <f t="array" ref="EK148">SUM(COUNTIFS(Table_Pending_Today[job_type_code],{"WB","WQ","Z5","Z7","U8","QU","7W","2V","2W","2X"},Table_Pending_Today[Order_Number],Table_Pending_Today[[#This Row],[Order_Number]]))</f>
        <v>0</v>
      </c>
      <c r="EL148" cm="1">
        <f t="array" ref="EL148">SUM(COUNTIFS(Table_Pending_Today[job_type_code],{"WB","WQ","Z5","Z7","U8","QU","7W","2V","2W","2X"},Table_Pending_Today[In-House],1,Table_Pending_Today[Order_Number],Table_Pending_Today[[#This Row],[Order_Number]]))</f>
        <v>0</v>
      </c>
      <c r="EM148" cm="1">
        <f t="array" ref="EM148">SUM(COUNTIFS(Table_Pending_Today[job_type_code],{"WB","WQ","Z5","Z7","U8","QU","7W","2V","2W","2X"},Table_Pending_Today[Contractor],1,Table_Pending_Today[Order_Number],Table_Pending_Today[[#This Row],[Order_Number]]))</f>
        <v>0</v>
      </c>
      <c r="EN148" cm="1">
        <f t="array" ref="EN148">IF(SUM(COUNTIFS(Table_Pending_Today[Order_Type_Desc],{"Install","Service Order","Restart"},Table_Pending_Today[Order_Number],Table_Pending_Today[[#This Row],[Order_Number]]))&gt;0,1,0)</f>
        <v>1</v>
      </c>
      <c r="EO148" cm="1">
        <f t="array" ref="EO148">IF(SUM(COUNTIFS(Table_Pending_Today[Order_Type_Desc],{"Install","Service Order","Restart"},Table_Pending_Today[In-House],1,Table_Pending_Today[Order_Number],Table_Pending_Today[[#This Row],[Order_Number]]))&gt;0,1,0)</f>
        <v>0</v>
      </c>
      <c r="EP148" cm="1">
        <f t="array" ref="EP148">IF(SUM(COUNTIFS(Table_Pending_Today[Order_Type_Desc],{"Install","Service Order","Restart"},Table_Pending_Today[Contractor],1,Table_Pending_Today[Order_Number],Table_Pending_Today[[#This Row],[Order_Number]]))&gt;0,1,0)</f>
        <v>0</v>
      </c>
      <c r="EQ148">
        <f>IF(SUM(COUNTIFS(Table_Pending_Today[Order_Type_Desc],"Special Request",Table_Pending_Today[Bury_Drop],0,Table_Pending_Today[In-House],1,Table_Pending_Today[Order_Number],Table_Pending_Today[[#This Row],[Order_Number]]))&gt;0,1,0)</f>
        <v>0</v>
      </c>
      <c r="ER148">
        <f>SUM(COUNTIFS(Table_Pending_Today[Order_Type_Desc],"Special Request",Table_Pending_Today[Bury_Drop],0,Table_Pending_Today[Contractor],1,Table_Pending_Today[Order_Number],Table_Pending_Today[[#This Row],[Order_Number]]))</f>
        <v>0</v>
      </c>
    </row>
    <row r="149" spans="1:148" x14ac:dyDescent="0.25">
      <c r="A149" t="s">
        <v>22433</v>
      </c>
      <c r="B149" t="s">
        <v>68448</v>
      </c>
      <c r="C149" t="s">
        <v>1</v>
      </c>
      <c r="D149" t="s">
        <v>30691</v>
      </c>
      <c r="E149" t="s">
        <v>30692</v>
      </c>
      <c r="F149" t="s">
        <v>30693</v>
      </c>
      <c r="G149">
        <v>464131</v>
      </c>
      <c r="H149" t="s">
        <v>72</v>
      </c>
      <c r="I149" t="s">
        <v>16913</v>
      </c>
      <c r="J149" t="s">
        <v>16914</v>
      </c>
      <c r="K149" t="s">
        <v>73</v>
      </c>
      <c r="L149">
        <v>1</v>
      </c>
      <c r="M149" t="s">
        <v>30694</v>
      </c>
      <c r="N149" t="s">
        <v>30695</v>
      </c>
      <c r="P149" t="s">
        <v>17086</v>
      </c>
      <c r="Q149" t="s">
        <v>17719</v>
      </c>
      <c r="R149" t="s">
        <v>30697</v>
      </c>
      <c r="T149" t="s">
        <v>75</v>
      </c>
      <c r="U149" t="s">
        <v>16658</v>
      </c>
      <c r="V149" t="s">
        <v>30698</v>
      </c>
      <c r="W149" t="s">
        <v>16666</v>
      </c>
      <c r="X149" t="s">
        <v>16757</v>
      </c>
      <c r="Y149" t="s">
        <v>76</v>
      </c>
      <c r="Z149" t="s">
        <v>77</v>
      </c>
      <c r="AA149" t="s">
        <v>90</v>
      </c>
      <c r="AB149" t="s">
        <v>16833</v>
      </c>
      <c r="AC149" t="s">
        <v>16826</v>
      </c>
      <c r="AD149" t="s">
        <v>49191</v>
      </c>
      <c r="AE149" t="s">
        <v>20208</v>
      </c>
      <c r="AF149" t="s">
        <v>49192</v>
      </c>
      <c r="AG149" t="s">
        <v>22433</v>
      </c>
      <c r="AH149" t="s">
        <v>16836</v>
      </c>
      <c r="AI149" t="s">
        <v>22433</v>
      </c>
      <c r="AJ149">
        <v>1</v>
      </c>
      <c r="AK149" t="s">
        <v>98</v>
      </c>
      <c r="AL149" t="s">
        <v>19029</v>
      </c>
      <c r="AM149" t="s">
        <v>3</v>
      </c>
      <c r="AN149" t="s">
        <v>16827</v>
      </c>
      <c r="AO149">
        <v>18</v>
      </c>
      <c r="AP149" t="s">
        <v>16915</v>
      </c>
      <c r="AQ149" t="s">
        <v>92</v>
      </c>
      <c r="AR149" t="s">
        <v>16916</v>
      </c>
      <c r="AT149">
        <v>0</v>
      </c>
      <c r="AU149">
        <v>0</v>
      </c>
      <c r="AV149" t="s">
        <v>16839</v>
      </c>
      <c r="BI149" t="s">
        <v>81</v>
      </c>
      <c r="BJ149" t="s">
        <v>81</v>
      </c>
      <c r="BK149" t="s">
        <v>81</v>
      </c>
      <c r="BM149" t="s">
        <v>49193</v>
      </c>
      <c r="BN149" t="s">
        <v>49194</v>
      </c>
      <c r="BQ149" t="s">
        <v>49195</v>
      </c>
      <c r="BS149" t="s">
        <v>17202</v>
      </c>
      <c r="BT149" t="s">
        <v>19030</v>
      </c>
      <c r="BU149" t="s">
        <v>19031</v>
      </c>
      <c r="BV149" t="s">
        <v>49191</v>
      </c>
      <c r="BW149">
        <v>0</v>
      </c>
      <c r="BX149">
        <v>0</v>
      </c>
      <c r="CE149" t="s">
        <v>16880</v>
      </c>
      <c r="CF149" t="s">
        <v>16881</v>
      </c>
      <c r="CG149" t="s">
        <v>16882</v>
      </c>
      <c r="CK149" t="s">
        <v>16911</v>
      </c>
      <c r="CL149" t="s">
        <v>92</v>
      </c>
      <c r="CM149">
        <v>0</v>
      </c>
      <c r="CN149">
        <v>97.489599999999996</v>
      </c>
      <c r="CO149">
        <v>6.07</v>
      </c>
      <c r="CP149">
        <v>4775</v>
      </c>
      <c r="CQ149" t="s">
        <v>17312</v>
      </c>
      <c r="CR149" t="s">
        <v>17313</v>
      </c>
      <c r="CT149" t="s">
        <v>19380</v>
      </c>
      <c r="DS149">
        <v>0</v>
      </c>
      <c r="DU149">
        <v>1</v>
      </c>
      <c r="DV149">
        <v>1</v>
      </c>
      <c r="DW149">
        <v>0</v>
      </c>
      <c r="DY149">
        <v>0</v>
      </c>
      <c r="DZ149">
        <v>0</v>
      </c>
      <c r="EC149" t="s">
        <v>21330</v>
      </c>
      <c r="ED149">
        <v>1</v>
      </c>
      <c r="EE149" cm="1">
        <f t="array" ref="EE149">SUM(COUNTIFS(Table_Pending_Today[job_type_code],{"WB","WQ","Z5","Z7","U8","QU","7W","2V","2W","2X"},Table_Pending_Today[Order_Number],Table_Pending_Today[[#This Row],[Order_Number]]))</f>
        <v>0</v>
      </c>
      <c r="EF149">
        <f>COUNTIFS(Table_Pending_Today[Order_Number],Table_Pending_Today[[#This Row],[Order_Number]],Table_Pending_Today[tech_contractor],"INHOUSE")</f>
        <v>0</v>
      </c>
      <c r="EG149">
        <f>COUNTIFS(Table_Pending_Today[Order_Number],Table_Pending_Today[[#This Row],[Order_Number]],Table_Pending_Today[tech_contractor],"CONTRACTOR")</f>
        <v>1</v>
      </c>
      <c r="EH149" cm="1">
        <f t="array" ref="EH149">SUM(COUNTIFS(Table_Pending_Today[job_type_code],{"XV","XQ","XT","XU"},Table_Pending_Today[Order_Number],Table_Pending_Today[[#This Row],[Order_Number]]))</f>
        <v>1</v>
      </c>
      <c r="EI149" cm="1">
        <f t="array" ref="EI149">SUM(COUNTIFS(Table_Pending_Today[job_type_code],{"XV","XQ","XT","XU"},Table_Pending_Today[Order_Number],Table_Pending_Today[[#This Row],[Order_Number]],Table_Pending_Today[In-House],1))</f>
        <v>0</v>
      </c>
      <c r="EJ149" cm="1">
        <f t="array" ref="EJ149">SUM(COUNTIFS(Table_Pending_Today[job_type_code],{"XV","XQ","XT","XU"},Table_Pending_Today[Order_Number],Table_Pending_Today[[#This Row],[Order_Number]],Table_Pending_Today[Contractor],1))</f>
        <v>1</v>
      </c>
      <c r="EK149" cm="1">
        <f t="array" ref="EK149">SUM(COUNTIFS(Table_Pending_Today[job_type_code],{"WB","WQ","Z5","Z7","U8","QU","7W","2V","2W","2X"},Table_Pending_Today[Order_Number],Table_Pending_Today[[#This Row],[Order_Number]]))</f>
        <v>0</v>
      </c>
      <c r="EL149" cm="1">
        <f t="array" ref="EL149">SUM(COUNTIFS(Table_Pending_Today[job_type_code],{"WB","WQ","Z5","Z7","U8","QU","7W","2V","2W","2X"},Table_Pending_Today[In-House],1,Table_Pending_Today[Order_Number],Table_Pending_Today[[#This Row],[Order_Number]]))</f>
        <v>0</v>
      </c>
      <c r="EM149" cm="1">
        <f t="array" ref="EM149">SUM(COUNTIFS(Table_Pending_Today[job_type_code],{"WB","WQ","Z5","Z7","U8","QU","7W","2V","2W","2X"},Table_Pending_Today[Contractor],1,Table_Pending_Today[Order_Number],Table_Pending_Today[[#This Row],[Order_Number]]))</f>
        <v>0</v>
      </c>
      <c r="EN149" cm="1">
        <f t="array" ref="EN149">IF(SUM(COUNTIFS(Table_Pending_Today[Order_Type_Desc],{"Install","Service Order","Restart"},Table_Pending_Today[Order_Number],Table_Pending_Today[[#This Row],[Order_Number]]))&gt;0,1,0)</f>
        <v>0</v>
      </c>
      <c r="EO149" cm="1">
        <f t="array" ref="EO149">IF(SUM(COUNTIFS(Table_Pending_Today[Order_Type_Desc],{"Install","Service Order","Restart"},Table_Pending_Today[In-House],1,Table_Pending_Today[Order_Number],Table_Pending_Today[[#This Row],[Order_Number]]))&gt;0,1,0)</f>
        <v>0</v>
      </c>
      <c r="EP149" cm="1">
        <f t="array" ref="EP149">IF(SUM(COUNTIFS(Table_Pending_Today[Order_Type_Desc],{"Install","Service Order","Restart"},Table_Pending_Today[Contractor],1,Table_Pending_Today[Order_Number],Table_Pending_Today[[#This Row],[Order_Number]]))&gt;0,1,0)</f>
        <v>0</v>
      </c>
      <c r="EQ149">
        <f>IF(SUM(COUNTIFS(Table_Pending_Today[Order_Type_Desc],"Special Request",Table_Pending_Today[Bury_Drop],0,Table_Pending_Today[In-House],1,Table_Pending_Today[Order_Number],Table_Pending_Today[[#This Row],[Order_Number]]))&gt;0,1,0)</f>
        <v>0</v>
      </c>
      <c r="ER149">
        <f>SUM(COUNTIFS(Table_Pending_Today[Order_Type_Desc],"Special Request",Table_Pending_Today[Bury_Drop],0,Table_Pending_Today[Contractor],1,Table_Pending_Today[Order_Number],Table_Pending_Today[[#This Row],[Order_Number]]))</f>
        <v>0</v>
      </c>
    </row>
    <row r="150" spans="1:148" x14ac:dyDescent="0.25">
      <c r="A150" t="s">
        <v>22433</v>
      </c>
      <c r="B150" t="s">
        <v>68448</v>
      </c>
      <c r="C150" t="s">
        <v>1</v>
      </c>
      <c r="D150" t="s">
        <v>23678</v>
      </c>
      <c r="E150" t="s">
        <v>23679</v>
      </c>
      <c r="F150" t="s">
        <v>23680</v>
      </c>
      <c r="G150">
        <v>462322</v>
      </c>
      <c r="H150" t="s">
        <v>72</v>
      </c>
      <c r="I150" t="s">
        <v>16927</v>
      </c>
      <c r="J150" t="s">
        <v>16935</v>
      </c>
      <c r="K150" t="s">
        <v>73</v>
      </c>
      <c r="L150">
        <v>1</v>
      </c>
      <c r="M150" t="s">
        <v>23681</v>
      </c>
      <c r="N150" t="s">
        <v>23682</v>
      </c>
      <c r="P150" t="s">
        <v>113</v>
      </c>
      <c r="Q150" t="s">
        <v>17736</v>
      </c>
      <c r="R150" t="s">
        <v>23684</v>
      </c>
      <c r="T150" t="s">
        <v>75</v>
      </c>
      <c r="U150" t="s">
        <v>16658</v>
      </c>
      <c r="V150" t="s">
        <v>23685</v>
      </c>
      <c r="W150" t="s">
        <v>16665</v>
      </c>
      <c r="X150" t="s">
        <v>122</v>
      </c>
      <c r="Y150" t="s">
        <v>76</v>
      </c>
      <c r="Z150" t="s">
        <v>96</v>
      </c>
      <c r="AA150" t="s">
        <v>113</v>
      </c>
      <c r="AB150" t="s">
        <v>16934</v>
      </c>
      <c r="AC150" t="s">
        <v>114</v>
      </c>
      <c r="AD150" t="s">
        <v>49646</v>
      </c>
      <c r="AE150" t="s">
        <v>20208</v>
      </c>
      <c r="AF150" t="s">
        <v>49647</v>
      </c>
      <c r="AG150" t="s">
        <v>22433</v>
      </c>
      <c r="AH150" t="s">
        <v>16779</v>
      </c>
      <c r="AI150" t="s">
        <v>22433</v>
      </c>
      <c r="AJ150">
        <v>1</v>
      </c>
      <c r="AK150" t="s">
        <v>98</v>
      </c>
      <c r="AL150" t="s">
        <v>79</v>
      </c>
      <c r="AO150">
        <v>18</v>
      </c>
      <c r="AP150" t="s">
        <v>83</v>
      </c>
      <c r="AQ150" t="s">
        <v>80</v>
      </c>
      <c r="AR150" t="s">
        <v>16972</v>
      </c>
      <c r="AT150">
        <v>1</v>
      </c>
      <c r="AU150">
        <v>0</v>
      </c>
      <c r="AV150" t="s">
        <v>16839</v>
      </c>
      <c r="BI150" t="s">
        <v>81</v>
      </c>
      <c r="BJ150" t="s">
        <v>81</v>
      </c>
      <c r="BK150" t="s">
        <v>81</v>
      </c>
      <c r="BM150" t="s">
        <v>49651</v>
      </c>
      <c r="BN150" t="s">
        <v>49652</v>
      </c>
      <c r="BQ150" t="s">
        <v>49653</v>
      </c>
      <c r="BS150" t="s">
        <v>17202</v>
      </c>
      <c r="BV150" t="s">
        <v>49646</v>
      </c>
      <c r="BW150">
        <v>0</v>
      </c>
      <c r="BX150">
        <v>0</v>
      </c>
      <c r="CA150" t="s">
        <v>16928</v>
      </c>
      <c r="CE150" t="s">
        <v>16880</v>
      </c>
      <c r="CF150" t="s">
        <v>16881</v>
      </c>
      <c r="CG150" t="s">
        <v>16882</v>
      </c>
      <c r="CK150" t="s">
        <v>17176</v>
      </c>
      <c r="CL150" t="s">
        <v>80</v>
      </c>
      <c r="CM150">
        <v>0</v>
      </c>
      <c r="CN150">
        <v>82.2136</v>
      </c>
      <c r="CO150">
        <v>747.7</v>
      </c>
      <c r="CP150">
        <v>750</v>
      </c>
      <c r="CQ150" t="s">
        <v>17312</v>
      </c>
      <c r="CR150" t="s">
        <v>17313</v>
      </c>
      <c r="CS150" t="s">
        <v>49648</v>
      </c>
      <c r="CT150" t="s">
        <v>49649</v>
      </c>
      <c r="CU150" t="s">
        <v>17176</v>
      </c>
      <c r="CV150" t="s">
        <v>49650</v>
      </c>
      <c r="DU150">
        <v>1</v>
      </c>
      <c r="DV150">
        <v>0</v>
      </c>
      <c r="DW150">
        <v>0</v>
      </c>
      <c r="DY150">
        <v>0</v>
      </c>
      <c r="DZ150">
        <v>0</v>
      </c>
      <c r="EC150" t="s">
        <v>21336</v>
      </c>
      <c r="ED150">
        <v>1</v>
      </c>
      <c r="EE150" cm="1">
        <f t="array" ref="EE150">SUM(COUNTIFS(Table_Pending_Today[job_type_code],{"WB","WQ","Z5","Z7","U8","QU","7W","2V","2W","2X"},Table_Pending_Today[Order_Number],Table_Pending_Today[[#This Row],[Order_Number]]))</f>
        <v>0</v>
      </c>
      <c r="EF150">
        <f>COUNTIFS(Table_Pending_Today[Order_Number],Table_Pending_Today[[#This Row],[Order_Number]],Table_Pending_Today[tech_contractor],"INHOUSE")</f>
        <v>0</v>
      </c>
      <c r="EG150">
        <f>COUNTIFS(Table_Pending_Today[Order_Number],Table_Pending_Today[[#This Row],[Order_Number]],Table_Pending_Today[tech_contractor],"CONTRACTOR")</f>
        <v>0</v>
      </c>
      <c r="EH150" cm="1">
        <f t="array" ref="EH150">SUM(COUNTIFS(Table_Pending_Today[job_type_code],{"XV","XQ","XT","XU"},Table_Pending_Today[Order_Number],Table_Pending_Today[[#This Row],[Order_Number]]))</f>
        <v>0</v>
      </c>
      <c r="EI150" cm="1">
        <f t="array" ref="EI150">SUM(COUNTIFS(Table_Pending_Today[job_type_code],{"XV","XQ","XT","XU"},Table_Pending_Today[Order_Number],Table_Pending_Today[[#This Row],[Order_Number]],Table_Pending_Today[In-House],1))</f>
        <v>0</v>
      </c>
      <c r="EJ150" cm="1">
        <f t="array" ref="EJ150">SUM(COUNTIFS(Table_Pending_Today[job_type_code],{"XV","XQ","XT","XU"},Table_Pending_Today[Order_Number],Table_Pending_Today[[#This Row],[Order_Number]],Table_Pending_Today[Contractor],1))</f>
        <v>0</v>
      </c>
      <c r="EK150" cm="1">
        <f t="array" ref="EK150">SUM(COUNTIFS(Table_Pending_Today[job_type_code],{"WB","WQ","Z5","Z7","U8","QU","7W","2V","2W","2X"},Table_Pending_Today[Order_Number],Table_Pending_Today[[#This Row],[Order_Number]]))</f>
        <v>0</v>
      </c>
      <c r="EL150" cm="1">
        <f t="array" ref="EL150">SUM(COUNTIFS(Table_Pending_Today[job_type_code],{"WB","WQ","Z5","Z7","U8","QU","7W","2V","2W","2X"},Table_Pending_Today[In-House],1,Table_Pending_Today[Order_Number],Table_Pending_Today[[#This Row],[Order_Number]]))</f>
        <v>0</v>
      </c>
      <c r="EM150" cm="1">
        <f t="array" ref="EM150">SUM(COUNTIFS(Table_Pending_Today[job_type_code],{"WB","WQ","Z5","Z7","U8","QU","7W","2V","2W","2X"},Table_Pending_Today[Contractor],1,Table_Pending_Today[Order_Number],Table_Pending_Today[[#This Row],[Order_Number]]))</f>
        <v>0</v>
      </c>
      <c r="EN150" cm="1">
        <f t="array" ref="EN150">IF(SUM(COUNTIFS(Table_Pending_Today[Order_Type_Desc],{"Install","Service Order","Restart"},Table_Pending_Today[Order_Number],Table_Pending_Today[[#This Row],[Order_Number]]))&gt;0,1,0)</f>
        <v>0</v>
      </c>
      <c r="EO150" cm="1">
        <f t="array" ref="EO150">IF(SUM(COUNTIFS(Table_Pending_Today[Order_Type_Desc],{"Install","Service Order","Restart"},Table_Pending_Today[In-House],1,Table_Pending_Today[Order_Number],Table_Pending_Today[[#This Row],[Order_Number]]))&gt;0,1,0)</f>
        <v>0</v>
      </c>
      <c r="EP150" cm="1">
        <f t="array" ref="EP150">IF(SUM(COUNTIFS(Table_Pending_Today[Order_Type_Desc],{"Install","Service Order","Restart"},Table_Pending_Today[Contractor],1,Table_Pending_Today[Order_Number],Table_Pending_Today[[#This Row],[Order_Number]]))&gt;0,1,0)</f>
        <v>0</v>
      </c>
      <c r="EQ150">
        <f>IF(SUM(COUNTIFS(Table_Pending_Today[Order_Type_Desc],"Special Request",Table_Pending_Today[Bury_Drop],0,Table_Pending_Today[In-House],1,Table_Pending_Today[Order_Number],Table_Pending_Today[[#This Row],[Order_Number]]))&gt;0,1,0)</f>
        <v>0</v>
      </c>
      <c r="ER150">
        <f>SUM(COUNTIFS(Table_Pending_Today[Order_Type_Desc],"Special Request",Table_Pending_Today[Bury_Drop],0,Table_Pending_Today[Contractor],1,Table_Pending_Today[Order_Number],Table_Pending_Today[[#This Row],[Order_Number]]))</f>
        <v>0</v>
      </c>
    </row>
    <row r="151" spans="1:148" x14ac:dyDescent="0.25">
      <c r="A151" t="s">
        <v>22433</v>
      </c>
      <c r="B151" t="s">
        <v>68448</v>
      </c>
      <c r="C151" t="s">
        <v>1</v>
      </c>
      <c r="D151" t="s">
        <v>26093</v>
      </c>
      <c r="E151" t="s">
        <v>26094</v>
      </c>
      <c r="F151" t="s">
        <v>26095</v>
      </c>
      <c r="G151">
        <v>463945</v>
      </c>
      <c r="H151" t="s">
        <v>72</v>
      </c>
      <c r="I151" t="s">
        <v>89</v>
      </c>
      <c r="J151" t="s">
        <v>16798</v>
      </c>
      <c r="K151" t="s">
        <v>73</v>
      </c>
      <c r="L151">
        <v>1</v>
      </c>
      <c r="M151" t="s">
        <v>26096</v>
      </c>
      <c r="N151" t="s">
        <v>26097</v>
      </c>
      <c r="P151" t="s">
        <v>17542</v>
      </c>
      <c r="Q151" t="s">
        <v>18324</v>
      </c>
      <c r="R151" t="s">
        <v>26099</v>
      </c>
      <c r="T151" t="s">
        <v>75</v>
      </c>
      <c r="U151" t="s">
        <v>16658</v>
      </c>
      <c r="V151" t="s">
        <v>26100</v>
      </c>
      <c r="W151" t="s">
        <v>16665</v>
      </c>
      <c r="X151" t="s">
        <v>17150</v>
      </c>
      <c r="Y151" t="s">
        <v>76</v>
      </c>
      <c r="Z151" t="s">
        <v>77</v>
      </c>
      <c r="AA151" t="s">
        <v>113</v>
      </c>
      <c r="AB151" t="s">
        <v>16832</v>
      </c>
      <c r="AC151" t="s">
        <v>16910</v>
      </c>
      <c r="AD151" t="s">
        <v>48994</v>
      </c>
      <c r="AE151" t="s">
        <v>20208</v>
      </c>
      <c r="AF151" t="s">
        <v>48995</v>
      </c>
      <c r="AG151" t="s">
        <v>22433</v>
      </c>
      <c r="AH151" t="s">
        <v>16836</v>
      </c>
      <c r="AI151" t="s">
        <v>22433</v>
      </c>
      <c r="AJ151">
        <v>0</v>
      </c>
      <c r="AL151" t="s">
        <v>79</v>
      </c>
      <c r="AO151">
        <v>18</v>
      </c>
      <c r="AP151" t="s">
        <v>91</v>
      </c>
      <c r="AQ151" t="s">
        <v>80</v>
      </c>
      <c r="AR151" t="s">
        <v>16799</v>
      </c>
      <c r="AT151">
        <v>0</v>
      </c>
      <c r="AU151">
        <v>0</v>
      </c>
      <c r="AV151" t="s">
        <v>16839</v>
      </c>
      <c r="BI151" t="s">
        <v>81</v>
      </c>
      <c r="BJ151" t="s">
        <v>81</v>
      </c>
      <c r="BK151" t="s">
        <v>81</v>
      </c>
      <c r="BM151" t="s">
        <v>48999</v>
      </c>
      <c r="BN151" t="s">
        <v>49000</v>
      </c>
      <c r="BQ151" t="s">
        <v>16973</v>
      </c>
      <c r="BS151" t="s">
        <v>17202</v>
      </c>
      <c r="BV151" t="s">
        <v>48994</v>
      </c>
      <c r="BW151">
        <v>0</v>
      </c>
      <c r="BX151">
        <v>0</v>
      </c>
      <c r="CE151" t="s">
        <v>16880</v>
      </c>
      <c r="CF151" t="s">
        <v>16881</v>
      </c>
      <c r="CG151" t="s">
        <v>16882</v>
      </c>
      <c r="CK151" t="s">
        <v>16962</v>
      </c>
      <c r="CL151" t="s">
        <v>80</v>
      </c>
      <c r="CM151">
        <v>0</v>
      </c>
      <c r="CN151">
        <v>96.5351</v>
      </c>
      <c r="CO151">
        <v>10.33</v>
      </c>
      <c r="CP151">
        <v>125</v>
      </c>
      <c r="CQ151" t="s">
        <v>17312</v>
      </c>
      <c r="CR151" t="s">
        <v>17313</v>
      </c>
      <c r="CS151" t="s">
        <v>48996</v>
      </c>
      <c r="CT151" t="s">
        <v>48997</v>
      </c>
      <c r="CU151" t="s">
        <v>16962</v>
      </c>
      <c r="CV151" t="s">
        <v>48998</v>
      </c>
      <c r="DU151">
        <v>1</v>
      </c>
      <c r="DV151">
        <v>0</v>
      </c>
      <c r="DW151">
        <v>0</v>
      </c>
      <c r="DY151">
        <v>0</v>
      </c>
      <c r="DZ151">
        <v>0</v>
      </c>
      <c r="EC151" t="s">
        <v>21330</v>
      </c>
      <c r="ED151">
        <v>1</v>
      </c>
      <c r="EE151" cm="1">
        <f t="array" ref="EE151">SUM(COUNTIFS(Table_Pending_Today[job_type_code],{"WB","WQ","Z5","Z7","U8","QU","7W","2V","2W","2X"},Table_Pending_Today[Order_Number],Table_Pending_Today[[#This Row],[Order_Number]]))</f>
        <v>0</v>
      </c>
      <c r="EF151">
        <f>COUNTIFS(Table_Pending_Today[Order_Number],Table_Pending_Today[[#This Row],[Order_Number]],Table_Pending_Today[tech_contractor],"INHOUSE")</f>
        <v>0</v>
      </c>
      <c r="EG151">
        <f>COUNTIFS(Table_Pending_Today[Order_Number],Table_Pending_Today[[#This Row],[Order_Number]],Table_Pending_Today[tech_contractor],"CONTRACTOR")</f>
        <v>0</v>
      </c>
      <c r="EH151" cm="1">
        <f t="array" ref="EH151">SUM(COUNTIFS(Table_Pending_Today[job_type_code],{"XV","XQ","XT","XU"},Table_Pending_Today[Order_Number],Table_Pending_Today[[#This Row],[Order_Number]]))</f>
        <v>0</v>
      </c>
      <c r="EI151" cm="1">
        <f t="array" ref="EI151">SUM(COUNTIFS(Table_Pending_Today[job_type_code],{"XV","XQ","XT","XU"},Table_Pending_Today[Order_Number],Table_Pending_Today[[#This Row],[Order_Number]],Table_Pending_Today[In-House],1))</f>
        <v>0</v>
      </c>
      <c r="EJ151" cm="1">
        <f t="array" ref="EJ151">SUM(COUNTIFS(Table_Pending_Today[job_type_code],{"XV","XQ","XT","XU"},Table_Pending_Today[Order_Number],Table_Pending_Today[[#This Row],[Order_Number]],Table_Pending_Today[Contractor],1))</f>
        <v>0</v>
      </c>
      <c r="EK151" cm="1">
        <f t="array" ref="EK151">SUM(COUNTIFS(Table_Pending_Today[job_type_code],{"WB","WQ","Z5","Z7","U8","QU","7W","2V","2W","2X"},Table_Pending_Today[Order_Number],Table_Pending_Today[[#This Row],[Order_Number]]))</f>
        <v>0</v>
      </c>
      <c r="EL151" cm="1">
        <f t="array" ref="EL151">SUM(COUNTIFS(Table_Pending_Today[job_type_code],{"WB","WQ","Z5","Z7","U8","QU","7W","2V","2W","2X"},Table_Pending_Today[In-House],1,Table_Pending_Today[Order_Number],Table_Pending_Today[[#This Row],[Order_Number]]))</f>
        <v>0</v>
      </c>
      <c r="EM151" cm="1">
        <f t="array" ref="EM151">SUM(COUNTIFS(Table_Pending_Today[job_type_code],{"WB","WQ","Z5","Z7","U8","QU","7W","2V","2W","2X"},Table_Pending_Today[Contractor],1,Table_Pending_Today[Order_Number],Table_Pending_Today[[#This Row],[Order_Number]]))</f>
        <v>0</v>
      </c>
      <c r="EN151" cm="1">
        <f t="array" ref="EN151">IF(SUM(COUNTIFS(Table_Pending_Today[Order_Type_Desc],{"Install","Service Order","Restart"},Table_Pending_Today[Order_Number],Table_Pending_Today[[#This Row],[Order_Number]]))&gt;0,1,0)</f>
        <v>0</v>
      </c>
      <c r="EO151" cm="1">
        <f t="array" ref="EO151">IF(SUM(COUNTIFS(Table_Pending_Today[Order_Type_Desc],{"Install","Service Order","Restart"},Table_Pending_Today[In-House],1,Table_Pending_Today[Order_Number],Table_Pending_Today[[#This Row],[Order_Number]]))&gt;0,1,0)</f>
        <v>0</v>
      </c>
      <c r="EP151" cm="1">
        <f t="array" ref="EP151">IF(SUM(COUNTIFS(Table_Pending_Today[Order_Type_Desc],{"Install","Service Order","Restart"},Table_Pending_Today[Contractor],1,Table_Pending_Today[Order_Number],Table_Pending_Today[[#This Row],[Order_Number]]))&gt;0,1,0)</f>
        <v>0</v>
      </c>
      <c r="EQ151">
        <f>IF(SUM(COUNTIFS(Table_Pending_Today[Order_Type_Desc],"Special Request",Table_Pending_Today[Bury_Drop],0,Table_Pending_Today[In-House],1,Table_Pending_Today[Order_Number],Table_Pending_Today[[#This Row],[Order_Number]]))&gt;0,1,0)</f>
        <v>0</v>
      </c>
      <c r="ER151">
        <f>SUM(COUNTIFS(Table_Pending_Today[Order_Type_Desc],"Special Request",Table_Pending_Today[Bury_Drop],0,Table_Pending_Today[Contractor],1,Table_Pending_Today[Order_Number],Table_Pending_Today[[#This Row],[Order_Number]]))</f>
        <v>0</v>
      </c>
    </row>
    <row r="152" spans="1:148" x14ac:dyDescent="0.25">
      <c r="A152" t="s">
        <v>22433</v>
      </c>
      <c r="B152" t="s">
        <v>68448</v>
      </c>
      <c r="C152" t="s">
        <v>1</v>
      </c>
      <c r="D152" t="s">
        <v>22996</v>
      </c>
      <c r="E152" t="s">
        <v>22997</v>
      </c>
      <c r="F152" t="s">
        <v>22998</v>
      </c>
      <c r="G152">
        <v>463955</v>
      </c>
      <c r="H152" t="s">
        <v>72</v>
      </c>
      <c r="I152" t="s">
        <v>89</v>
      </c>
      <c r="J152" t="s">
        <v>16929</v>
      </c>
      <c r="K152" t="s">
        <v>73</v>
      </c>
      <c r="L152">
        <v>1</v>
      </c>
      <c r="M152" t="s">
        <v>22999</v>
      </c>
      <c r="N152" t="s">
        <v>23000</v>
      </c>
      <c r="P152" t="s">
        <v>17542</v>
      </c>
      <c r="Q152" t="s">
        <v>18324</v>
      </c>
      <c r="R152" t="s">
        <v>23002</v>
      </c>
      <c r="T152" t="s">
        <v>75</v>
      </c>
      <c r="U152" t="s">
        <v>16658</v>
      </c>
      <c r="V152" t="s">
        <v>23003</v>
      </c>
      <c r="W152" t="s">
        <v>16665</v>
      </c>
      <c r="X152" t="s">
        <v>16805</v>
      </c>
      <c r="Y152" t="s">
        <v>76</v>
      </c>
      <c r="Z152" t="s">
        <v>77</v>
      </c>
      <c r="AA152" t="s">
        <v>113</v>
      </c>
      <c r="AB152" t="s">
        <v>16832</v>
      </c>
      <c r="AC152" t="s">
        <v>16910</v>
      </c>
      <c r="AD152" t="s">
        <v>48395</v>
      </c>
      <c r="AE152" t="s">
        <v>20208</v>
      </c>
      <c r="AF152" t="s">
        <v>47550</v>
      </c>
      <c r="AG152" t="s">
        <v>22433</v>
      </c>
      <c r="AH152" t="s">
        <v>16836</v>
      </c>
      <c r="AI152" t="s">
        <v>22433</v>
      </c>
      <c r="AJ152">
        <v>0</v>
      </c>
      <c r="AL152" t="s">
        <v>79</v>
      </c>
      <c r="AO152">
        <v>18</v>
      </c>
      <c r="AP152" t="s">
        <v>91</v>
      </c>
      <c r="AQ152" t="s">
        <v>80</v>
      </c>
      <c r="AR152" t="s">
        <v>48396</v>
      </c>
      <c r="AT152">
        <v>0</v>
      </c>
      <c r="AU152">
        <v>0</v>
      </c>
      <c r="AV152" t="s">
        <v>16839</v>
      </c>
      <c r="BI152" t="s">
        <v>81</v>
      </c>
      <c r="BJ152" t="s">
        <v>81</v>
      </c>
      <c r="BK152" t="s">
        <v>81</v>
      </c>
      <c r="BM152" t="s">
        <v>48397</v>
      </c>
      <c r="BN152" t="s">
        <v>48398</v>
      </c>
      <c r="BQ152" t="s">
        <v>48399</v>
      </c>
      <c r="BS152" t="s">
        <v>17202</v>
      </c>
      <c r="BV152" t="s">
        <v>48395</v>
      </c>
      <c r="BW152">
        <v>0</v>
      </c>
      <c r="BX152">
        <v>0</v>
      </c>
      <c r="CA152" t="s">
        <v>16976</v>
      </c>
      <c r="CE152" t="s">
        <v>16880</v>
      </c>
      <c r="CF152" t="s">
        <v>16881</v>
      </c>
      <c r="CG152" t="s">
        <v>16882</v>
      </c>
      <c r="CK152" t="s">
        <v>16911</v>
      </c>
      <c r="CL152" t="s">
        <v>80</v>
      </c>
      <c r="CM152">
        <v>0</v>
      </c>
      <c r="CN152">
        <v>95.0625</v>
      </c>
      <c r="CO152">
        <v>10.79</v>
      </c>
      <c r="CP152">
        <v>750</v>
      </c>
      <c r="CQ152" t="s">
        <v>17312</v>
      </c>
      <c r="CR152" t="s">
        <v>17313</v>
      </c>
      <c r="CT152" t="s">
        <v>18377</v>
      </c>
      <c r="DS152">
        <v>0</v>
      </c>
      <c r="DU152">
        <v>1</v>
      </c>
      <c r="DV152">
        <v>0</v>
      </c>
      <c r="DW152">
        <v>0</v>
      </c>
      <c r="DY152">
        <v>0</v>
      </c>
      <c r="DZ152">
        <v>0</v>
      </c>
      <c r="EC152" t="s">
        <v>21337</v>
      </c>
      <c r="ED152">
        <v>1</v>
      </c>
      <c r="EE152" cm="1">
        <f t="array" ref="EE152">SUM(COUNTIFS(Table_Pending_Today[job_type_code],{"WB","WQ","Z5","Z7","U8","QU","7W","2V","2W","2X"},Table_Pending_Today[Order_Number],Table_Pending_Today[[#This Row],[Order_Number]]))</f>
        <v>0</v>
      </c>
      <c r="EF152">
        <f>COUNTIFS(Table_Pending_Today[Order_Number],Table_Pending_Today[[#This Row],[Order_Number]],Table_Pending_Today[tech_contractor],"INHOUSE")</f>
        <v>0</v>
      </c>
      <c r="EG152">
        <f>COUNTIFS(Table_Pending_Today[Order_Number],Table_Pending_Today[[#This Row],[Order_Number]],Table_Pending_Today[tech_contractor],"CONTRACTOR")</f>
        <v>0</v>
      </c>
      <c r="EH152" cm="1">
        <f t="array" ref="EH152">SUM(COUNTIFS(Table_Pending_Today[job_type_code],{"XV","XQ","XT","XU"},Table_Pending_Today[Order_Number],Table_Pending_Today[[#This Row],[Order_Number]]))</f>
        <v>0</v>
      </c>
      <c r="EI152" cm="1">
        <f t="array" ref="EI152">SUM(COUNTIFS(Table_Pending_Today[job_type_code],{"XV","XQ","XT","XU"},Table_Pending_Today[Order_Number],Table_Pending_Today[[#This Row],[Order_Number]],Table_Pending_Today[In-House],1))</f>
        <v>0</v>
      </c>
      <c r="EJ152" cm="1">
        <f t="array" ref="EJ152">SUM(COUNTIFS(Table_Pending_Today[job_type_code],{"XV","XQ","XT","XU"},Table_Pending_Today[Order_Number],Table_Pending_Today[[#This Row],[Order_Number]],Table_Pending_Today[Contractor],1))</f>
        <v>0</v>
      </c>
      <c r="EK152" cm="1">
        <f t="array" ref="EK152">SUM(COUNTIFS(Table_Pending_Today[job_type_code],{"WB","WQ","Z5","Z7","U8","QU","7W","2V","2W","2X"},Table_Pending_Today[Order_Number],Table_Pending_Today[[#This Row],[Order_Number]]))</f>
        <v>0</v>
      </c>
      <c r="EL152" cm="1">
        <f t="array" ref="EL152">SUM(COUNTIFS(Table_Pending_Today[job_type_code],{"WB","WQ","Z5","Z7","U8","QU","7W","2V","2W","2X"},Table_Pending_Today[In-House],1,Table_Pending_Today[Order_Number],Table_Pending_Today[[#This Row],[Order_Number]]))</f>
        <v>0</v>
      </c>
      <c r="EM152" cm="1">
        <f t="array" ref="EM152">SUM(COUNTIFS(Table_Pending_Today[job_type_code],{"WB","WQ","Z5","Z7","U8","QU","7W","2V","2W","2X"},Table_Pending_Today[Contractor],1,Table_Pending_Today[Order_Number],Table_Pending_Today[[#This Row],[Order_Number]]))</f>
        <v>0</v>
      </c>
      <c r="EN152" cm="1">
        <f t="array" ref="EN152">IF(SUM(COUNTIFS(Table_Pending_Today[Order_Type_Desc],{"Install","Service Order","Restart"},Table_Pending_Today[Order_Number],Table_Pending_Today[[#This Row],[Order_Number]]))&gt;0,1,0)</f>
        <v>0</v>
      </c>
      <c r="EO152" cm="1">
        <f t="array" ref="EO152">IF(SUM(COUNTIFS(Table_Pending_Today[Order_Type_Desc],{"Install","Service Order","Restart"},Table_Pending_Today[In-House],1,Table_Pending_Today[Order_Number],Table_Pending_Today[[#This Row],[Order_Number]]))&gt;0,1,0)</f>
        <v>0</v>
      </c>
      <c r="EP152" cm="1">
        <f t="array" ref="EP152">IF(SUM(COUNTIFS(Table_Pending_Today[Order_Type_Desc],{"Install","Service Order","Restart"},Table_Pending_Today[Contractor],1,Table_Pending_Today[Order_Number],Table_Pending_Today[[#This Row],[Order_Number]]))&gt;0,1,0)</f>
        <v>0</v>
      </c>
      <c r="EQ152">
        <f>IF(SUM(COUNTIFS(Table_Pending_Today[Order_Type_Desc],"Special Request",Table_Pending_Today[Bury_Drop],0,Table_Pending_Today[In-House],1,Table_Pending_Today[Order_Number],Table_Pending_Today[[#This Row],[Order_Number]]))&gt;0,1,0)</f>
        <v>0</v>
      </c>
      <c r="ER152">
        <f>SUM(COUNTIFS(Table_Pending_Today[Order_Type_Desc],"Special Request",Table_Pending_Today[Bury_Drop],0,Table_Pending_Today[Contractor],1,Table_Pending_Today[Order_Number],Table_Pending_Today[[#This Row],[Order_Number]]))</f>
        <v>0</v>
      </c>
    </row>
    <row r="153" spans="1:148" x14ac:dyDescent="0.25">
      <c r="A153" t="s">
        <v>22433</v>
      </c>
      <c r="B153" t="s">
        <v>68448</v>
      </c>
      <c r="C153" t="s">
        <v>1</v>
      </c>
      <c r="D153" t="s">
        <v>20941</v>
      </c>
      <c r="E153" t="s">
        <v>20942</v>
      </c>
      <c r="F153" t="s">
        <v>35843</v>
      </c>
      <c r="G153">
        <v>463971</v>
      </c>
      <c r="H153" t="s">
        <v>16844</v>
      </c>
      <c r="I153" t="s">
        <v>17157</v>
      </c>
      <c r="J153" t="s">
        <v>17221</v>
      </c>
      <c r="K153" t="s">
        <v>73</v>
      </c>
      <c r="L153">
        <v>1</v>
      </c>
      <c r="M153" t="s">
        <v>20943</v>
      </c>
      <c r="N153" t="s">
        <v>20944</v>
      </c>
      <c r="P153" t="s">
        <v>113</v>
      </c>
      <c r="Q153" t="s">
        <v>17736</v>
      </c>
      <c r="R153" t="s">
        <v>20946</v>
      </c>
      <c r="S153" t="s">
        <v>20947</v>
      </c>
      <c r="T153" t="s">
        <v>75</v>
      </c>
      <c r="U153" t="s">
        <v>16658</v>
      </c>
      <c r="V153" t="s">
        <v>20948</v>
      </c>
      <c r="W153" t="s">
        <v>16665</v>
      </c>
      <c r="X153" t="s">
        <v>16656</v>
      </c>
      <c r="Y153" t="s">
        <v>76</v>
      </c>
      <c r="Z153" t="s">
        <v>77</v>
      </c>
      <c r="AA153" t="s">
        <v>113</v>
      </c>
      <c r="AB153" t="s">
        <v>16934</v>
      </c>
      <c r="AC153" t="s">
        <v>114</v>
      </c>
      <c r="AD153" t="s">
        <v>19494</v>
      </c>
      <c r="AE153" t="s">
        <v>20208</v>
      </c>
      <c r="AF153" t="s">
        <v>48350</v>
      </c>
      <c r="AG153" t="s">
        <v>22433</v>
      </c>
      <c r="AH153" t="s">
        <v>125</v>
      </c>
      <c r="AI153" t="s">
        <v>22433</v>
      </c>
      <c r="AJ153">
        <v>1</v>
      </c>
      <c r="AK153" t="s">
        <v>16858</v>
      </c>
      <c r="AL153" t="s">
        <v>48351</v>
      </c>
      <c r="AM153" t="s">
        <v>3</v>
      </c>
      <c r="AN153" t="s">
        <v>18818</v>
      </c>
      <c r="AO153">
        <v>17</v>
      </c>
      <c r="AP153" t="s">
        <v>17165</v>
      </c>
      <c r="AQ153" t="s">
        <v>169</v>
      </c>
      <c r="AR153" t="s">
        <v>17165</v>
      </c>
      <c r="AT153">
        <v>0</v>
      </c>
      <c r="AU153">
        <v>0</v>
      </c>
      <c r="AV153" t="s">
        <v>16839</v>
      </c>
      <c r="BI153" t="s">
        <v>81</v>
      </c>
      <c r="BJ153" t="s">
        <v>81</v>
      </c>
      <c r="BK153" t="s">
        <v>81</v>
      </c>
      <c r="BM153" t="s">
        <v>19142</v>
      </c>
      <c r="BN153" t="s">
        <v>21541</v>
      </c>
      <c r="BP153" t="s">
        <v>48353</v>
      </c>
      <c r="BQ153" t="s">
        <v>48354</v>
      </c>
      <c r="BS153" t="s">
        <v>17202</v>
      </c>
      <c r="BT153" t="s">
        <v>19625</v>
      </c>
      <c r="BU153" t="s">
        <v>48352</v>
      </c>
      <c r="BV153" t="s">
        <v>19494</v>
      </c>
      <c r="BW153">
        <v>0</v>
      </c>
      <c r="BX153">
        <v>0</v>
      </c>
      <c r="CB153" t="s">
        <v>17146</v>
      </c>
      <c r="CE153" t="s">
        <v>16880</v>
      </c>
      <c r="CF153" t="s">
        <v>16881</v>
      </c>
      <c r="CG153" t="s">
        <v>16882</v>
      </c>
      <c r="CK153" t="s">
        <v>16885</v>
      </c>
      <c r="CL153" t="s">
        <v>169</v>
      </c>
      <c r="CM153">
        <v>0</v>
      </c>
      <c r="CN153">
        <v>96.023499999999999</v>
      </c>
      <c r="CO153">
        <v>7.41</v>
      </c>
      <c r="CP153">
        <v>2725</v>
      </c>
      <c r="CQ153" t="s">
        <v>17323</v>
      </c>
      <c r="CR153" t="s">
        <v>17313</v>
      </c>
      <c r="CS153" t="s">
        <v>21487</v>
      </c>
      <c r="CT153" t="s">
        <v>21488</v>
      </c>
      <c r="CU153" t="s">
        <v>17177</v>
      </c>
      <c r="CV153" t="s">
        <v>21489</v>
      </c>
      <c r="DS153">
        <v>1</v>
      </c>
      <c r="DU153">
        <v>1</v>
      </c>
      <c r="DV153">
        <v>0</v>
      </c>
      <c r="DW153">
        <v>0</v>
      </c>
      <c r="DY153">
        <v>0</v>
      </c>
      <c r="DZ153">
        <v>0</v>
      </c>
      <c r="EC153" t="s">
        <v>21330</v>
      </c>
      <c r="ED153">
        <v>1</v>
      </c>
      <c r="EE153" cm="1">
        <f t="array" ref="EE153">SUM(COUNTIFS(Table_Pending_Today[job_type_code],{"WB","WQ","Z5","Z7","U8","QU","7W","2V","2W","2X"},Table_Pending_Today[Order_Number],Table_Pending_Today[[#This Row],[Order_Number]]))</f>
        <v>1</v>
      </c>
      <c r="EF153">
        <f>COUNTIFS(Table_Pending_Today[Order_Number],Table_Pending_Today[[#This Row],[Order_Number]],Table_Pending_Today[tech_contractor],"INHOUSE")</f>
        <v>0</v>
      </c>
      <c r="EG153">
        <f>COUNTIFS(Table_Pending_Today[Order_Number],Table_Pending_Today[[#This Row],[Order_Number]],Table_Pending_Today[tech_contractor],"CONTRACTOR")</f>
        <v>1</v>
      </c>
      <c r="EH153" cm="1">
        <f t="array" ref="EH153">SUM(COUNTIFS(Table_Pending_Today[job_type_code],{"XV","XQ","XT","XU"},Table_Pending_Today[Order_Number],Table_Pending_Today[[#This Row],[Order_Number]]))</f>
        <v>0</v>
      </c>
      <c r="EI153" cm="1">
        <f t="array" ref="EI153">SUM(COUNTIFS(Table_Pending_Today[job_type_code],{"XV","XQ","XT","XU"},Table_Pending_Today[Order_Number],Table_Pending_Today[[#This Row],[Order_Number]],Table_Pending_Today[In-House],1))</f>
        <v>0</v>
      </c>
      <c r="EJ153" cm="1">
        <f t="array" ref="EJ153">SUM(COUNTIFS(Table_Pending_Today[job_type_code],{"XV","XQ","XT","XU"},Table_Pending_Today[Order_Number],Table_Pending_Today[[#This Row],[Order_Number]],Table_Pending_Today[Contractor],1))</f>
        <v>0</v>
      </c>
      <c r="EK153" cm="1">
        <f t="array" ref="EK153">SUM(COUNTIFS(Table_Pending_Today[job_type_code],{"WB","WQ","Z5","Z7","U8","QU","7W","2V","2W","2X"},Table_Pending_Today[Order_Number],Table_Pending_Today[[#This Row],[Order_Number]]))</f>
        <v>1</v>
      </c>
      <c r="EL153" cm="1">
        <f t="array" ref="EL153">SUM(COUNTIFS(Table_Pending_Today[job_type_code],{"WB","WQ","Z5","Z7","U8","QU","7W","2V","2W","2X"},Table_Pending_Today[In-House],1,Table_Pending_Today[Order_Number],Table_Pending_Today[[#This Row],[Order_Number]]))</f>
        <v>0</v>
      </c>
      <c r="EM153" cm="1">
        <f t="array" ref="EM153">SUM(COUNTIFS(Table_Pending_Today[job_type_code],{"WB","WQ","Z5","Z7","U8","QU","7W","2V","2W","2X"},Table_Pending_Today[Contractor],1,Table_Pending_Today[Order_Number],Table_Pending_Today[[#This Row],[Order_Number]]))</f>
        <v>1</v>
      </c>
      <c r="EN153" cm="1">
        <f t="array" ref="EN153">IF(SUM(COUNTIFS(Table_Pending_Today[Order_Type_Desc],{"Install","Service Order","Restart"},Table_Pending_Today[Order_Number],Table_Pending_Today[[#This Row],[Order_Number]]))&gt;0,1,0)</f>
        <v>0</v>
      </c>
      <c r="EO153" cm="1">
        <f t="array" ref="EO153">IF(SUM(COUNTIFS(Table_Pending_Today[Order_Type_Desc],{"Install","Service Order","Restart"},Table_Pending_Today[In-House],1,Table_Pending_Today[Order_Number],Table_Pending_Today[[#This Row],[Order_Number]]))&gt;0,1,0)</f>
        <v>0</v>
      </c>
      <c r="EP153" cm="1">
        <f t="array" ref="EP153">IF(SUM(COUNTIFS(Table_Pending_Today[Order_Type_Desc],{"Install","Service Order","Restart"},Table_Pending_Today[Contractor],1,Table_Pending_Today[Order_Number],Table_Pending_Today[[#This Row],[Order_Number]]))&gt;0,1,0)</f>
        <v>0</v>
      </c>
      <c r="EQ153">
        <f>IF(SUM(COUNTIFS(Table_Pending_Today[Order_Type_Desc],"Special Request",Table_Pending_Today[Bury_Drop],0,Table_Pending_Today[In-House],1,Table_Pending_Today[Order_Number],Table_Pending_Today[[#This Row],[Order_Number]]))&gt;0,1,0)</f>
        <v>0</v>
      </c>
      <c r="ER153">
        <f>SUM(COUNTIFS(Table_Pending_Today[Order_Type_Desc],"Special Request",Table_Pending_Today[Bury_Drop],0,Table_Pending_Today[Contractor],1,Table_Pending_Today[Order_Number],Table_Pending_Today[[#This Row],[Order_Number]]))</f>
        <v>0</v>
      </c>
    </row>
    <row r="154" spans="1:148" x14ac:dyDescent="0.25">
      <c r="A154" t="s">
        <v>22433</v>
      </c>
      <c r="B154" t="s">
        <v>68448</v>
      </c>
      <c r="C154" t="s">
        <v>1</v>
      </c>
      <c r="D154" t="s">
        <v>39790</v>
      </c>
      <c r="E154" t="s">
        <v>39791</v>
      </c>
      <c r="F154" t="s">
        <v>39792</v>
      </c>
      <c r="G154">
        <v>459193</v>
      </c>
      <c r="H154" t="s">
        <v>72</v>
      </c>
      <c r="I154" t="s">
        <v>16931</v>
      </c>
      <c r="J154" t="s">
        <v>16932</v>
      </c>
      <c r="K154" t="s">
        <v>73</v>
      </c>
      <c r="L154">
        <v>1</v>
      </c>
      <c r="M154" t="s">
        <v>39793</v>
      </c>
      <c r="N154" t="s">
        <v>39794</v>
      </c>
      <c r="P154" t="s">
        <v>17327</v>
      </c>
      <c r="Q154" t="s">
        <v>21538</v>
      </c>
      <c r="R154" t="s">
        <v>39795</v>
      </c>
      <c r="T154" t="s">
        <v>75</v>
      </c>
      <c r="U154" t="s">
        <v>16658</v>
      </c>
      <c r="V154" t="s">
        <v>39796</v>
      </c>
      <c r="W154" t="s">
        <v>16665</v>
      </c>
      <c r="X154" t="s">
        <v>49447</v>
      </c>
      <c r="Y154" t="s">
        <v>76</v>
      </c>
      <c r="Z154" t="s">
        <v>96</v>
      </c>
      <c r="AA154" t="s">
        <v>17327</v>
      </c>
      <c r="AB154" t="s">
        <v>17579</v>
      </c>
      <c r="AC154" t="s">
        <v>17578</v>
      </c>
      <c r="AD154" t="s">
        <v>49448</v>
      </c>
      <c r="AE154" t="s">
        <v>20208</v>
      </c>
      <c r="AF154" t="s">
        <v>49449</v>
      </c>
      <c r="AG154" t="s">
        <v>22433</v>
      </c>
      <c r="AH154" t="s">
        <v>16921</v>
      </c>
      <c r="AI154" t="s">
        <v>22433</v>
      </c>
      <c r="AJ154">
        <v>0</v>
      </c>
      <c r="AL154" t="s">
        <v>79</v>
      </c>
      <c r="AO154">
        <v>20</v>
      </c>
      <c r="AP154" t="s">
        <v>124</v>
      </c>
      <c r="AQ154" t="s">
        <v>92</v>
      </c>
      <c r="AR154" t="s">
        <v>16933</v>
      </c>
      <c r="AT154">
        <v>0</v>
      </c>
      <c r="AU154">
        <v>0</v>
      </c>
      <c r="AV154" t="s">
        <v>16839</v>
      </c>
      <c r="BI154" t="s">
        <v>81</v>
      </c>
      <c r="BJ154" t="s">
        <v>81</v>
      </c>
      <c r="BK154" t="s">
        <v>81</v>
      </c>
      <c r="BM154" t="s">
        <v>49453</v>
      </c>
      <c r="BN154" t="s">
        <v>49454</v>
      </c>
      <c r="BQ154" t="s">
        <v>49455</v>
      </c>
      <c r="BS154" t="s">
        <v>17202</v>
      </c>
      <c r="BV154" t="s">
        <v>49448</v>
      </c>
      <c r="BW154">
        <v>0</v>
      </c>
      <c r="BX154">
        <v>0</v>
      </c>
      <c r="CE154" t="s">
        <v>16880</v>
      </c>
      <c r="CF154" t="s">
        <v>16881</v>
      </c>
      <c r="CG154" t="s">
        <v>16882</v>
      </c>
      <c r="CK154" t="s">
        <v>16883</v>
      </c>
      <c r="CL154" t="s">
        <v>92</v>
      </c>
      <c r="CM154">
        <v>0</v>
      </c>
      <c r="CN154">
        <v>99.3279</v>
      </c>
      <c r="CO154">
        <v>2.16</v>
      </c>
      <c r="CP154">
        <v>0</v>
      </c>
      <c r="CQ154" t="s">
        <v>17312</v>
      </c>
      <c r="CR154" t="s">
        <v>17313</v>
      </c>
      <c r="CS154" t="s">
        <v>49450</v>
      </c>
      <c r="CT154" t="s">
        <v>49451</v>
      </c>
      <c r="CU154" t="s">
        <v>16883</v>
      </c>
      <c r="CV154" t="s">
        <v>49452</v>
      </c>
      <c r="DU154">
        <v>1</v>
      </c>
      <c r="DV154">
        <v>1</v>
      </c>
      <c r="DW154">
        <v>0</v>
      </c>
      <c r="DY154">
        <v>0</v>
      </c>
      <c r="DZ154">
        <v>0</v>
      </c>
      <c r="EC154" t="s">
        <v>21320</v>
      </c>
      <c r="ED154">
        <v>1</v>
      </c>
      <c r="EE154" cm="1">
        <f t="array" ref="EE154">SUM(COUNTIFS(Table_Pending_Today[job_type_code],{"WB","WQ","Z5","Z7","U8","QU","7W","2V","2W","2X"},Table_Pending_Today[Order_Number],Table_Pending_Today[[#This Row],[Order_Number]]))</f>
        <v>0</v>
      </c>
      <c r="EF154">
        <f>COUNTIFS(Table_Pending_Today[Order_Number],Table_Pending_Today[[#This Row],[Order_Number]],Table_Pending_Today[tech_contractor],"INHOUSE")</f>
        <v>0</v>
      </c>
      <c r="EG154">
        <f>COUNTIFS(Table_Pending_Today[Order_Number],Table_Pending_Today[[#This Row],[Order_Number]],Table_Pending_Today[tech_contractor],"CONTRACTOR")</f>
        <v>0</v>
      </c>
      <c r="EH154" cm="1">
        <f t="array" ref="EH154">SUM(COUNTIFS(Table_Pending_Today[job_type_code],{"XV","XQ","XT","XU"},Table_Pending_Today[Order_Number],Table_Pending_Today[[#This Row],[Order_Number]]))</f>
        <v>1</v>
      </c>
      <c r="EI154" cm="1">
        <f t="array" ref="EI154">SUM(COUNTIFS(Table_Pending_Today[job_type_code],{"XV","XQ","XT","XU"},Table_Pending_Today[Order_Number],Table_Pending_Today[[#This Row],[Order_Number]],Table_Pending_Today[In-House],1))</f>
        <v>0</v>
      </c>
      <c r="EJ154" cm="1">
        <f t="array" ref="EJ154">SUM(COUNTIFS(Table_Pending_Today[job_type_code],{"XV","XQ","XT","XU"},Table_Pending_Today[Order_Number],Table_Pending_Today[[#This Row],[Order_Number]],Table_Pending_Today[Contractor],1))</f>
        <v>0</v>
      </c>
      <c r="EK154" cm="1">
        <f t="array" ref="EK154">SUM(COUNTIFS(Table_Pending_Today[job_type_code],{"WB","WQ","Z5","Z7","U8","QU","7W","2V","2W","2X"},Table_Pending_Today[Order_Number],Table_Pending_Today[[#This Row],[Order_Number]]))</f>
        <v>0</v>
      </c>
      <c r="EL154" cm="1">
        <f t="array" ref="EL154">SUM(COUNTIFS(Table_Pending_Today[job_type_code],{"WB","WQ","Z5","Z7","U8","QU","7W","2V","2W","2X"},Table_Pending_Today[In-House],1,Table_Pending_Today[Order_Number],Table_Pending_Today[[#This Row],[Order_Number]]))</f>
        <v>0</v>
      </c>
      <c r="EM154" cm="1">
        <f t="array" ref="EM154">SUM(COUNTIFS(Table_Pending_Today[job_type_code],{"WB","WQ","Z5","Z7","U8","QU","7W","2V","2W","2X"},Table_Pending_Today[Contractor],1,Table_Pending_Today[Order_Number],Table_Pending_Today[[#This Row],[Order_Number]]))</f>
        <v>0</v>
      </c>
      <c r="EN154" cm="1">
        <f t="array" ref="EN154">IF(SUM(COUNTIFS(Table_Pending_Today[Order_Type_Desc],{"Install","Service Order","Restart"},Table_Pending_Today[Order_Number],Table_Pending_Today[[#This Row],[Order_Number]]))&gt;0,1,0)</f>
        <v>0</v>
      </c>
      <c r="EO154" cm="1">
        <f t="array" ref="EO154">IF(SUM(COUNTIFS(Table_Pending_Today[Order_Type_Desc],{"Install","Service Order","Restart"},Table_Pending_Today[In-House],1,Table_Pending_Today[Order_Number],Table_Pending_Today[[#This Row],[Order_Number]]))&gt;0,1,0)</f>
        <v>0</v>
      </c>
      <c r="EP154" cm="1">
        <f t="array" ref="EP154">IF(SUM(COUNTIFS(Table_Pending_Today[Order_Type_Desc],{"Install","Service Order","Restart"},Table_Pending_Today[Contractor],1,Table_Pending_Today[Order_Number],Table_Pending_Today[[#This Row],[Order_Number]]))&gt;0,1,0)</f>
        <v>0</v>
      </c>
      <c r="EQ154">
        <f>IF(SUM(COUNTIFS(Table_Pending_Today[Order_Type_Desc],"Special Request",Table_Pending_Today[Bury_Drop],0,Table_Pending_Today[In-House],1,Table_Pending_Today[Order_Number],Table_Pending_Today[[#This Row],[Order_Number]]))&gt;0,1,0)</f>
        <v>0</v>
      </c>
      <c r="ER154">
        <f>SUM(COUNTIFS(Table_Pending_Today[Order_Type_Desc],"Special Request",Table_Pending_Today[Bury_Drop],0,Table_Pending_Today[Contractor],1,Table_Pending_Today[Order_Number],Table_Pending_Today[[#This Row],[Order_Number]]))</f>
        <v>0</v>
      </c>
    </row>
    <row r="155" spans="1:148" x14ac:dyDescent="0.25">
      <c r="A155" t="s">
        <v>22433</v>
      </c>
      <c r="B155" t="s">
        <v>68448</v>
      </c>
      <c r="C155" t="s">
        <v>1</v>
      </c>
      <c r="D155" t="s">
        <v>47567</v>
      </c>
      <c r="E155" t="s">
        <v>47568</v>
      </c>
      <c r="F155" t="s">
        <v>47569</v>
      </c>
      <c r="G155">
        <v>465461</v>
      </c>
      <c r="H155" t="s">
        <v>72</v>
      </c>
      <c r="I155" t="s">
        <v>16931</v>
      </c>
      <c r="J155" t="s">
        <v>16932</v>
      </c>
      <c r="K155" t="s">
        <v>73</v>
      </c>
      <c r="L155">
        <v>1</v>
      </c>
      <c r="M155" t="s">
        <v>47570</v>
      </c>
      <c r="N155" t="s">
        <v>47571</v>
      </c>
      <c r="P155" t="s">
        <v>117</v>
      </c>
      <c r="Q155" t="s">
        <v>16986</v>
      </c>
      <c r="R155" t="s">
        <v>47572</v>
      </c>
      <c r="T155" t="s">
        <v>75</v>
      </c>
      <c r="U155" t="s">
        <v>16658</v>
      </c>
      <c r="V155" t="s">
        <v>47573</v>
      </c>
      <c r="W155" t="s">
        <v>16665</v>
      </c>
      <c r="X155" t="s">
        <v>16998</v>
      </c>
      <c r="Y155" t="s">
        <v>76</v>
      </c>
      <c r="Z155" t="s">
        <v>77</v>
      </c>
      <c r="AA155" t="s">
        <v>16988</v>
      </c>
      <c r="AB155" t="s">
        <v>16987</v>
      </c>
      <c r="AC155" t="s">
        <v>16989</v>
      </c>
      <c r="AD155" t="s">
        <v>47574</v>
      </c>
      <c r="AE155" t="s">
        <v>20208</v>
      </c>
      <c r="AF155" t="s">
        <v>47575</v>
      </c>
      <c r="AG155" t="s">
        <v>22433</v>
      </c>
      <c r="AH155" t="s">
        <v>16779</v>
      </c>
      <c r="AJ155">
        <v>0</v>
      </c>
      <c r="AL155" t="s">
        <v>47576</v>
      </c>
      <c r="AM155" t="s">
        <v>3</v>
      </c>
      <c r="AN155" t="s">
        <v>16827</v>
      </c>
      <c r="AO155">
        <v>20</v>
      </c>
      <c r="AP155" t="s">
        <v>124</v>
      </c>
      <c r="AQ155" t="s">
        <v>92</v>
      </c>
      <c r="AR155" t="s">
        <v>16933</v>
      </c>
      <c r="AT155">
        <v>0</v>
      </c>
      <c r="AU155">
        <v>0</v>
      </c>
      <c r="AV155" t="s">
        <v>16839</v>
      </c>
      <c r="BI155" t="s">
        <v>81</v>
      </c>
      <c r="BJ155" t="s">
        <v>81</v>
      </c>
      <c r="BK155" t="s">
        <v>81</v>
      </c>
      <c r="BM155" t="s">
        <v>47578</v>
      </c>
      <c r="BN155" t="s">
        <v>47579</v>
      </c>
      <c r="BQ155" t="s">
        <v>47580</v>
      </c>
      <c r="BS155" t="s">
        <v>17202</v>
      </c>
      <c r="BT155" t="s">
        <v>17985</v>
      </c>
      <c r="BU155" t="s">
        <v>47577</v>
      </c>
      <c r="BV155" t="s">
        <v>47574</v>
      </c>
      <c r="BW155">
        <v>0</v>
      </c>
      <c r="BX155">
        <v>0</v>
      </c>
      <c r="CE155" t="s">
        <v>16880</v>
      </c>
      <c r="CF155" t="s">
        <v>16881</v>
      </c>
      <c r="CG155" t="s">
        <v>16882</v>
      </c>
      <c r="CK155" t="s">
        <v>16883</v>
      </c>
      <c r="CL155" t="s">
        <v>92</v>
      </c>
      <c r="CM155">
        <v>0</v>
      </c>
      <c r="CN155">
        <v>97.827100000000002</v>
      </c>
      <c r="CO155">
        <v>3.69</v>
      </c>
      <c r="CP155">
        <v>1350</v>
      </c>
      <c r="CQ155" t="s">
        <v>17312</v>
      </c>
      <c r="CR155" t="s">
        <v>17313</v>
      </c>
      <c r="CT155" t="s">
        <v>19380</v>
      </c>
      <c r="DS155">
        <v>0</v>
      </c>
      <c r="DU155">
        <v>1</v>
      </c>
      <c r="DV155">
        <v>1</v>
      </c>
      <c r="DW155">
        <v>0</v>
      </c>
      <c r="DY155">
        <v>0</v>
      </c>
      <c r="DZ155">
        <v>0</v>
      </c>
      <c r="EC155" t="s">
        <v>21330</v>
      </c>
      <c r="ED155">
        <v>1</v>
      </c>
      <c r="EE155" cm="1">
        <f t="array" ref="EE155">SUM(COUNTIFS(Table_Pending_Today[job_type_code],{"WB","WQ","Z5","Z7","U8","QU","7W","2V","2W","2X"},Table_Pending_Today[Order_Number],Table_Pending_Today[[#This Row],[Order_Number]]))</f>
        <v>0</v>
      </c>
      <c r="EF155">
        <f>COUNTIFS(Table_Pending_Today[Order_Number],Table_Pending_Today[[#This Row],[Order_Number]],Table_Pending_Today[tech_contractor],"INHOUSE")</f>
        <v>0</v>
      </c>
      <c r="EG155">
        <f>COUNTIFS(Table_Pending_Today[Order_Number],Table_Pending_Today[[#This Row],[Order_Number]],Table_Pending_Today[tech_contractor],"CONTRACTOR")</f>
        <v>1</v>
      </c>
      <c r="EH155" cm="1">
        <f t="array" ref="EH155">SUM(COUNTIFS(Table_Pending_Today[job_type_code],{"XV","XQ","XT","XU"},Table_Pending_Today[Order_Number],Table_Pending_Today[[#This Row],[Order_Number]]))</f>
        <v>1</v>
      </c>
      <c r="EI155" cm="1">
        <f t="array" ref="EI155">SUM(COUNTIFS(Table_Pending_Today[job_type_code],{"XV","XQ","XT","XU"},Table_Pending_Today[Order_Number],Table_Pending_Today[[#This Row],[Order_Number]],Table_Pending_Today[In-House],1))</f>
        <v>0</v>
      </c>
      <c r="EJ155" cm="1">
        <f t="array" ref="EJ155">SUM(COUNTIFS(Table_Pending_Today[job_type_code],{"XV","XQ","XT","XU"},Table_Pending_Today[Order_Number],Table_Pending_Today[[#This Row],[Order_Number]],Table_Pending_Today[Contractor],1))</f>
        <v>1</v>
      </c>
      <c r="EK155" cm="1">
        <f t="array" ref="EK155">SUM(COUNTIFS(Table_Pending_Today[job_type_code],{"WB","WQ","Z5","Z7","U8","QU","7W","2V","2W","2X"},Table_Pending_Today[Order_Number],Table_Pending_Today[[#This Row],[Order_Number]]))</f>
        <v>0</v>
      </c>
      <c r="EL155" cm="1">
        <f t="array" ref="EL155">SUM(COUNTIFS(Table_Pending_Today[job_type_code],{"WB","WQ","Z5","Z7","U8","QU","7W","2V","2W","2X"},Table_Pending_Today[In-House],1,Table_Pending_Today[Order_Number],Table_Pending_Today[[#This Row],[Order_Number]]))</f>
        <v>0</v>
      </c>
      <c r="EM155" cm="1">
        <f t="array" ref="EM155">SUM(COUNTIFS(Table_Pending_Today[job_type_code],{"WB","WQ","Z5","Z7","U8","QU","7W","2V","2W","2X"},Table_Pending_Today[Contractor],1,Table_Pending_Today[Order_Number],Table_Pending_Today[[#This Row],[Order_Number]]))</f>
        <v>0</v>
      </c>
      <c r="EN155" cm="1">
        <f t="array" ref="EN155">IF(SUM(COUNTIFS(Table_Pending_Today[Order_Type_Desc],{"Install","Service Order","Restart"},Table_Pending_Today[Order_Number],Table_Pending_Today[[#This Row],[Order_Number]]))&gt;0,1,0)</f>
        <v>0</v>
      </c>
      <c r="EO155" cm="1">
        <f t="array" ref="EO155">IF(SUM(COUNTIFS(Table_Pending_Today[Order_Type_Desc],{"Install","Service Order","Restart"},Table_Pending_Today[In-House],1,Table_Pending_Today[Order_Number],Table_Pending_Today[[#This Row],[Order_Number]]))&gt;0,1,0)</f>
        <v>0</v>
      </c>
      <c r="EP155" cm="1">
        <f t="array" ref="EP155">IF(SUM(COUNTIFS(Table_Pending_Today[Order_Type_Desc],{"Install","Service Order","Restart"},Table_Pending_Today[Contractor],1,Table_Pending_Today[Order_Number],Table_Pending_Today[[#This Row],[Order_Number]]))&gt;0,1,0)</f>
        <v>0</v>
      </c>
      <c r="EQ155">
        <f>IF(SUM(COUNTIFS(Table_Pending_Today[Order_Type_Desc],"Special Request",Table_Pending_Today[Bury_Drop],0,Table_Pending_Today[In-House],1,Table_Pending_Today[Order_Number],Table_Pending_Today[[#This Row],[Order_Number]]))&gt;0,1,0)</f>
        <v>0</v>
      </c>
      <c r="ER155">
        <f>SUM(COUNTIFS(Table_Pending_Today[Order_Type_Desc],"Special Request",Table_Pending_Today[Bury_Drop],0,Table_Pending_Today[Contractor],1,Table_Pending_Today[Order_Number],Table_Pending_Today[[#This Row],[Order_Number]]))</f>
        <v>0</v>
      </c>
    </row>
    <row r="156" spans="1:148" x14ac:dyDescent="0.25">
      <c r="A156" t="s">
        <v>22433</v>
      </c>
      <c r="B156" t="s">
        <v>68448</v>
      </c>
      <c r="C156" t="s">
        <v>1</v>
      </c>
      <c r="D156" t="s">
        <v>24638</v>
      </c>
      <c r="E156" t="s">
        <v>24639</v>
      </c>
      <c r="F156" t="s">
        <v>24640</v>
      </c>
      <c r="G156">
        <v>465478</v>
      </c>
      <c r="H156" t="s">
        <v>72</v>
      </c>
      <c r="I156" t="s">
        <v>16927</v>
      </c>
      <c r="J156" t="s">
        <v>16935</v>
      </c>
      <c r="K156" t="s">
        <v>73</v>
      </c>
      <c r="L156">
        <v>1</v>
      </c>
      <c r="M156" t="s">
        <v>24641</v>
      </c>
      <c r="N156" t="s">
        <v>24642</v>
      </c>
      <c r="P156" t="s">
        <v>20272</v>
      </c>
      <c r="Q156" t="s">
        <v>21340</v>
      </c>
      <c r="R156" t="s">
        <v>24643</v>
      </c>
      <c r="S156" t="s">
        <v>24644</v>
      </c>
      <c r="T156" t="s">
        <v>75</v>
      </c>
      <c r="U156" t="s">
        <v>16658</v>
      </c>
      <c r="V156" t="s">
        <v>24645</v>
      </c>
      <c r="W156" t="s">
        <v>16665</v>
      </c>
      <c r="X156" t="s">
        <v>17012</v>
      </c>
      <c r="Y156" t="s">
        <v>76</v>
      </c>
      <c r="Z156" t="s">
        <v>82</v>
      </c>
      <c r="AA156" t="s">
        <v>113</v>
      </c>
      <c r="AB156" t="s">
        <v>16832</v>
      </c>
      <c r="AC156" t="s">
        <v>16910</v>
      </c>
      <c r="AD156" t="s">
        <v>21341</v>
      </c>
      <c r="AE156" t="s">
        <v>20208</v>
      </c>
      <c r="AF156" t="s">
        <v>47619</v>
      </c>
      <c r="AG156" t="s">
        <v>22433</v>
      </c>
      <c r="AH156" t="s">
        <v>17431</v>
      </c>
      <c r="AJ156">
        <v>0</v>
      </c>
      <c r="AL156" t="s">
        <v>79</v>
      </c>
      <c r="AO156">
        <v>18</v>
      </c>
      <c r="AP156" t="s">
        <v>83</v>
      </c>
      <c r="AQ156" t="s">
        <v>80</v>
      </c>
      <c r="AR156" t="s">
        <v>16972</v>
      </c>
      <c r="AT156">
        <v>1</v>
      </c>
      <c r="AU156">
        <v>0</v>
      </c>
      <c r="AV156" t="s">
        <v>16839</v>
      </c>
      <c r="BI156" t="s">
        <v>81</v>
      </c>
      <c r="BJ156" t="s">
        <v>81</v>
      </c>
      <c r="BK156" t="s">
        <v>81</v>
      </c>
      <c r="BM156" t="s">
        <v>47623</v>
      </c>
      <c r="BN156" t="s">
        <v>47624</v>
      </c>
      <c r="BQ156" t="s">
        <v>47625</v>
      </c>
      <c r="BS156" t="s">
        <v>17202</v>
      </c>
      <c r="BV156" t="s">
        <v>21341</v>
      </c>
      <c r="BW156">
        <v>0</v>
      </c>
      <c r="BX156">
        <v>0</v>
      </c>
      <c r="CA156" t="s">
        <v>16928</v>
      </c>
      <c r="CE156" t="s">
        <v>16880</v>
      </c>
      <c r="CF156" t="s">
        <v>16881</v>
      </c>
      <c r="CG156" t="s">
        <v>16882</v>
      </c>
      <c r="CK156" t="s">
        <v>17275</v>
      </c>
      <c r="CL156" t="s">
        <v>80</v>
      </c>
      <c r="CM156">
        <v>0</v>
      </c>
      <c r="CN156">
        <v>96.633700000000005</v>
      </c>
      <c r="CO156">
        <v>119.49</v>
      </c>
      <c r="CP156">
        <v>4725</v>
      </c>
      <c r="CQ156" t="s">
        <v>17312</v>
      </c>
      <c r="CR156" t="s">
        <v>17313</v>
      </c>
      <c r="CS156" t="s">
        <v>47620</v>
      </c>
      <c r="CT156" t="s">
        <v>47621</v>
      </c>
      <c r="CU156" t="s">
        <v>17275</v>
      </c>
      <c r="CV156" t="s">
        <v>47622</v>
      </c>
      <c r="DU156">
        <v>1</v>
      </c>
      <c r="DV156">
        <v>0</v>
      </c>
      <c r="DW156">
        <v>0</v>
      </c>
      <c r="DX156">
        <v>1</v>
      </c>
      <c r="DY156">
        <v>0</v>
      </c>
      <c r="DZ156">
        <v>0</v>
      </c>
      <c r="EC156" t="s">
        <v>21330</v>
      </c>
      <c r="ED156">
        <v>1</v>
      </c>
      <c r="EE156" cm="1">
        <f t="array" ref="EE156">SUM(COUNTIFS(Table_Pending_Today[job_type_code],{"WB","WQ","Z5","Z7","U8","QU","7W","2V","2W","2X"},Table_Pending_Today[Order_Number],Table_Pending_Today[[#This Row],[Order_Number]]))</f>
        <v>0</v>
      </c>
      <c r="EF156">
        <f>COUNTIFS(Table_Pending_Today[Order_Number],Table_Pending_Today[[#This Row],[Order_Number]],Table_Pending_Today[tech_contractor],"INHOUSE")</f>
        <v>0</v>
      </c>
      <c r="EG156">
        <f>COUNTIFS(Table_Pending_Today[Order_Number],Table_Pending_Today[[#This Row],[Order_Number]],Table_Pending_Today[tech_contractor],"CONTRACTOR")</f>
        <v>0</v>
      </c>
      <c r="EH156" cm="1">
        <f t="array" ref="EH156">SUM(COUNTIFS(Table_Pending_Today[job_type_code],{"XV","XQ","XT","XU"},Table_Pending_Today[Order_Number],Table_Pending_Today[[#This Row],[Order_Number]]))</f>
        <v>0</v>
      </c>
      <c r="EI156" cm="1">
        <f t="array" ref="EI156">SUM(COUNTIFS(Table_Pending_Today[job_type_code],{"XV","XQ","XT","XU"},Table_Pending_Today[Order_Number],Table_Pending_Today[[#This Row],[Order_Number]],Table_Pending_Today[In-House],1))</f>
        <v>0</v>
      </c>
      <c r="EJ156" cm="1">
        <f t="array" ref="EJ156">SUM(COUNTIFS(Table_Pending_Today[job_type_code],{"XV","XQ","XT","XU"},Table_Pending_Today[Order_Number],Table_Pending_Today[[#This Row],[Order_Number]],Table_Pending_Today[Contractor],1))</f>
        <v>0</v>
      </c>
      <c r="EK156" cm="1">
        <f t="array" ref="EK156">SUM(COUNTIFS(Table_Pending_Today[job_type_code],{"WB","WQ","Z5","Z7","U8","QU","7W","2V","2W","2X"},Table_Pending_Today[Order_Number],Table_Pending_Today[[#This Row],[Order_Number]]))</f>
        <v>0</v>
      </c>
      <c r="EL156" cm="1">
        <f t="array" ref="EL156">SUM(COUNTIFS(Table_Pending_Today[job_type_code],{"WB","WQ","Z5","Z7","U8","QU","7W","2V","2W","2X"},Table_Pending_Today[In-House],1,Table_Pending_Today[Order_Number],Table_Pending_Today[[#This Row],[Order_Number]]))</f>
        <v>0</v>
      </c>
      <c r="EM156" cm="1">
        <f t="array" ref="EM156">SUM(COUNTIFS(Table_Pending_Today[job_type_code],{"WB","WQ","Z5","Z7","U8","QU","7W","2V","2W","2X"},Table_Pending_Today[Contractor],1,Table_Pending_Today[Order_Number],Table_Pending_Today[[#This Row],[Order_Number]]))</f>
        <v>0</v>
      </c>
      <c r="EN156" cm="1">
        <f t="array" ref="EN156">IF(SUM(COUNTIFS(Table_Pending_Today[Order_Type_Desc],{"Install","Service Order","Restart"},Table_Pending_Today[Order_Number],Table_Pending_Today[[#This Row],[Order_Number]]))&gt;0,1,0)</f>
        <v>0</v>
      </c>
      <c r="EO156" cm="1">
        <f t="array" ref="EO156">IF(SUM(COUNTIFS(Table_Pending_Today[Order_Type_Desc],{"Install","Service Order","Restart"},Table_Pending_Today[In-House],1,Table_Pending_Today[Order_Number],Table_Pending_Today[[#This Row],[Order_Number]]))&gt;0,1,0)</f>
        <v>0</v>
      </c>
      <c r="EP156" cm="1">
        <f t="array" ref="EP156">IF(SUM(COUNTIFS(Table_Pending_Today[Order_Type_Desc],{"Install","Service Order","Restart"},Table_Pending_Today[Contractor],1,Table_Pending_Today[Order_Number],Table_Pending_Today[[#This Row],[Order_Number]]))&gt;0,1,0)</f>
        <v>0</v>
      </c>
      <c r="EQ156">
        <f>IF(SUM(COUNTIFS(Table_Pending_Today[Order_Type_Desc],"Special Request",Table_Pending_Today[Bury_Drop],0,Table_Pending_Today[In-House],1,Table_Pending_Today[Order_Number],Table_Pending_Today[[#This Row],[Order_Number]]))&gt;0,1,0)</f>
        <v>0</v>
      </c>
      <c r="ER156">
        <f>SUM(COUNTIFS(Table_Pending_Today[Order_Type_Desc],"Special Request",Table_Pending_Today[Bury_Drop],0,Table_Pending_Today[Contractor],1,Table_Pending_Today[Order_Number],Table_Pending_Today[[#This Row],[Order_Number]]))</f>
        <v>0</v>
      </c>
    </row>
    <row r="157" spans="1:148" x14ac:dyDescent="0.25">
      <c r="A157" t="s">
        <v>22433</v>
      </c>
      <c r="B157" t="s">
        <v>68448</v>
      </c>
      <c r="C157" t="s">
        <v>1</v>
      </c>
      <c r="D157" t="s">
        <v>26112</v>
      </c>
      <c r="E157" t="s">
        <v>26113</v>
      </c>
      <c r="F157" t="s">
        <v>26114</v>
      </c>
      <c r="G157">
        <v>463139</v>
      </c>
      <c r="H157" t="s">
        <v>72</v>
      </c>
      <c r="I157" t="s">
        <v>16931</v>
      </c>
      <c r="J157" t="s">
        <v>16932</v>
      </c>
      <c r="K157" t="s">
        <v>73</v>
      </c>
      <c r="L157">
        <v>1</v>
      </c>
      <c r="M157" t="s">
        <v>26115</v>
      </c>
      <c r="N157" t="s">
        <v>26116</v>
      </c>
      <c r="P157" t="s">
        <v>26117</v>
      </c>
      <c r="Q157" t="s">
        <v>49619</v>
      </c>
      <c r="R157" t="s">
        <v>49620</v>
      </c>
      <c r="S157" t="s">
        <v>26120</v>
      </c>
      <c r="T157" t="s">
        <v>75</v>
      </c>
      <c r="U157" t="s">
        <v>16658</v>
      </c>
      <c r="V157" t="s">
        <v>26121</v>
      </c>
      <c r="W157" t="s">
        <v>16665</v>
      </c>
      <c r="X157" t="s">
        <v>49621</v>
      </c>
      <c r="Y157" t="s">
        <v>76</v>
      </c>
      <c r="Z157" t="s">
        <v>77</v>
      </c>
      <c r="AA157" t="s">
        <v>17327</v>
      </c>
      <c r="AB157" t="s">
        <v>17579</v>
      </c>
      <c r="AC157" t="s">
        <v>17578</v>
      </c>
      <c r="AD157" t="s">
        <v>49622</v>
      </c>
      <c r="AE157" t="s">
        <v>20208</v>
      </c>
      <c r="AF157" t="s">
        <v>49623</v>
      </c>
      <c r="AG157" t="s">
        <v>22433</v>
      </c>
      <c r="AH157" t="s">
        <v>16836</v>
      </c>
      <c r="AI157" t="s">
        <v>22433</v>
      </c>
      <c r="AJ157">
        <v>1</v>
      </c>
      <c r="AK157" t="s">
        <v>98</v>
      </c>
      <c r="AL157" t="s">
        <v>79</v>
      </c>
      <c r="AO157">
        <v>20</v>
      </c>
      <c r="AP157" t="s">
        <v>124</v>
      </c>
      <c r="AQ157" t="s">
        <v>92</v>
      </c>
      <c r="AR157" t="s">
        <v>16933</v>
      </c>
      <c r="AT157">
        <v>0</v>
      </c>
      <c r="AU157">
        <v>0</v>
      </c>
      <c r="AV157" t="s">
        <v>16839</v>
      </c>
      <c r="BI157" t="s">
        <v>81</v>
      </c>
      <c r="BJ157" t="s">
        <v>81</v>
      </c>
      <c r="BK157" t="s">
        <v>81</v>
      </c>
      <c r="BM157" t="s">
        <v>49627</v>
      </c>
      <c r="BN157" t="s">
        <v>49628</v>
      </c>
      <c r="BQ157" t="s">
        <v>49629</v>
      </c>
      <c r="BS157" t="s">
        <v>17202</v>
      </c>
      <c r="BV157" t="s">
        <v>49622</v>
      </c>
      <c r="BW157">
        <v>0</v>
      </c>
      <c r="BX157">
        <v>1</v>
      </c>
      <c r="CE157" t="s">
        <v>16880</v>
      </c>
      <c r="CF157" t="s">
        <v>16881</v>
      </c>
      <c r="CG157" t="s">
        <v>16882</v>
      </c>
      <c r="CK157" t="s">
        <v>16947</v>
      </c>
      <c r="CL157" t="s">
        <v>92</v>
      </c>
      <c r="CM157">
        <v>0</v>
      </c>
      <c r="CN157">
        <v>101</v>
      </c>
      <c r="CO157">
        <v>0</v>
      </c>
      <c r="CP157">
        <v>0</v>
      </c>
      <c r="CQ157" t="s">
        <v>17312</v>
      </c>
      <c r="CR157" t="s">
        <v>17313</v>
      </c>
      <c r="CS157" t="s">
        <v>49624</v>
      </c>
      <c r="CT157" t="s">
        <v>49625</v>
      </c>
      <c r="CU157" t="s">
        <v>16947</v>
      </c>
      <c r="CV157" t="s">
        <v>49626</v>
      </c>
      <c r="DU157">
        <v>1</v>
      </c>
      <c r="DV157">
        <v>1</v>
      </c>
      <c r="DW157">
        <v>0</v>
      </c>
      <c r="DY157">
        <v>0</v>
      </c>
      <c r="DZ157">
        <v>0</v>
      </c>
      <c r="EC157" t="s">
        <v>21320</v>
      </c>
      <c r="ED157">
        <v>1</v>
      </c>
      <c r="EE157" cm="1">
        <f t="array" ref="EE157">SUM(COUNTIFS(Table_Pending_Today[job_type_code],{"WB","WQ","Z5","Z7","U8","QU","7W","2V","2W","2X"},Table_Pending_Today[Order_Number],Table_Pending_Today[[#This Row],[Order_Number]]))</f>
        <v>0</v>
      </c>
      <c r="EF157">
        <f>COUNTIFS(Table_Pending_Today[Order_Number],Table_Pending_Today[[#This Row],[Order_Number]],Table_Pending_Today[tech_contractor],"INHOUSE")</f>
        <v>0</v>
      </c>
      <c r="EG157">
        <f>COUNTIFS(Table_Pending_Today[Order_Number],Table_Pending_Today[[#This Row],[Order_Number]],Table_Pending_Today[tech_contractor],"CONTRACTOR")</f>
        <v>0</v>
      </c>
      <c r="EH157" cm="1">
        <f t="array" ref="EH157">SUM(COUNTIFS(Table_Pending_Today[job_type_code],{"XV","XQ","XT","XU"},Table_Pending_Today[Order_Number],Table_Pending_Today[[#This Row],[Order_Number]]))</f>
        <v>1</v>
      </c>
      <c r="EI157" cm="1">
        <f t="array" ref="EI157">SUM(COUNTIFS(Table_Pending_Today[job_type_code],{"XV","XQ","XT","XU"},Table_Pending_Today[Order_Number],Table_Pending_Today[[#This Row],[Order_Number]],Table_Pending_Today[In-House],1))</f>
        <v>0</v>
      </c>
      <c r="EJ157" cm="1">
        <f t="array" ref="EJ157">SUM(COUNTIFS(Table_Pending_Today[job_type_code],{"XV","XQ","XT","XU"},Table_Pending_Today[Order_Number],Table_Pending_Today[[#This Row],[Order_Number]],Table_Pending_Today[Contractor],1))</f>
        <v>0</v>
      </c>
      <c r="EK157" cm="1">
        <f t="array" ref="EK157">SUM(COUNTIFS(Table_Pending_Today[job_type_code],{"WB","WQ","Z5","Z7","U8","QU","7W","2V","2W","2X"},Table_Pending_Today[Order_Number],Table_Pending_Today[[#This Row],[Order_Number]]))</f>
        <v>0</v>
      </c>
      <c r="EL157" cm="1">
        <f t="array" ref="EL157">SUM(COUNTIFS(Table_Pending_Today[job_type_code],{"WB","WQ","Z5","Z7","U8","QU","7W","2V","2W","2X"},Table_Pending_Today[In-House],1,Table_Pending_Today[Order_Number],Table_Pending_Today[[#This Row],[Order_Number]]))</f>
        <v>0</v>
      </c>
      <c r="EM157" cm="1">
        <f t="array" ref="EM157">SUM(COUNTIFS(Table_Pending_Today[job_type_code],{"WB","WQ","Z5","Z7","U8","QU","7W","2V","2W","2X"},Table_Pending_Today[Contractor],1,Table_Pending_Today[Order_Number],Table_Pending_Today[[#This Row],[Order_Number]]))</f>
        <v>0</v>
      </c>
      <c r="EN157" cm="1">
        <f t="array" ref="EN157">IF(SUM(COUNTIFS(Table_Pending_Today[Order_Type_Desc],{"Install","Service Order","Restart"},Table_Pending_Today[Order_Number],Table_Pending_Today[[#This Row],[Order_Number]]))&gt;0,1,0)</f>
        <v>0</v>
      </c>
      <c r="EO157" cm="1">
        <f t="array" ref="EO157">IF(SUM(COUNTIFS(Table_Pending_Today[Order_Type_Desc],{"Install","Service Order","Restart"},Table_Pending_Today[In-House],1,Table_Pending_Today[Order_Number],Table_Pending_Today[[#This Row],[Order_Number]]))&gt;0,1,0)</f>
        <v>0</v>
      </c>
      <c r="EP157" cm="1">
        <f t="array" ref="EP157">IF(SUM(COUNTIFS(Table_Pending_Today[Order_Type_Desc],{"Install","Service Order","Restart"},Table_Pending_Today[Contractor],1,Table_Pending_Today[Order_Number],Table_Pending_Today[[#This Row],[Order_Number]]))&gt;0,1,0)</f>
        <v>0</v>
      </c>
      <c r="EQ157">
        <f>IF(SUM(COUNTIFS(Table_Pending_Today[Order_Type_Desc],"Special Request",Table_Pending_Today[Bury_Drop],0,Table_Pending_Today[In-House],1,Table_Pending_Today[Order_Number],Table_Pending_Today[[#This Row],[Order_Number]]))&gt;0,1,0)</f>
        <v>0</v>
      </c>
      <c r="ER157">
        <f>SUM(COUNTIFS(Table_Pending_Today[Order_Type_Desc],"Special Request",Table_Pending_Today[Bury_Drop],0,Table_Pending_Today[Contractor],1,Table_Pending_Today[Order_Number],Table_Pending_Today[[#This Row],[Order_Number]]))</f>
        <v>0</v>
      </c>
    </row>
    <row r="158" spans="1:148" x14ac:dyDescent="0.25">
      <c r="A158" t="s">
        <v>22433</v>
      </c>
      <c r="B158" t="s">
        <v>68448</v>
      </c>
      <c r="C158" t="s">
        <v>1</v>
      </c>
      <c r="D158" t="s">
        <v>28876</v>
      </c>
      <c r="E158" t="s">
        <v>28877</v>
      </c>
      <c r="F158" t="s">
        <v>28878</v>
      </c>
      <c r="G158">
        <v>463266</v>
      </c>
      <c r="H158" t="s">
        <v>72</v>
      </c>
      <c r="I158" t="s">
        <v>89</v>
      </c>
      <c r="J158" t="s">
        <v>16950</v>
      </c>
      <c r="K158" t="s">
        <v>73</v>
      </c>
      <c r="L158">
        <v>1</v>
      </c>
      <c r="M158" t="s">
        <v>28879</v>
      </c>
      <c r="N158" t="s">
        <v>28880</v>
      </c>
      <c r="P158" t="s">
        <v>129</v>
      </c>
      <c r="Q158" t="s">
        <v>17111</v>
      </c>
      <c r="R158" t="s">
        <v>28882</v>
      </c>
      <c r="T158" t="s">
        <v>75</v>
      </c>
      <c r="U158" t="s">
        <v>16658</v>
      </c>
      <c r="V158" t="s">
        <v>28883</v>
      </c>
      <c r="W158" t="s">
        <v>16665</v>
      </c>
      <c r="X158" t="s">
        <v>17226</v>
      </c>
      <c r="Y158" t="s">
        <v>76</v>
      </c>
      <c r="Z158" t="s">
        <v>77</v>
      </c>
      <c r="AA158" t="s">
        <v>16671</v>
      </c>
      <c r="AB158" t="s">
        <v>16670</v>
      </c>
      <c r="AC158" t="s">
        <v>16834</v>
      </c>
      <c r="AD158" t="s">
        <v>47604</v>
      </c>
      <c r="AE158" t="s">
        <v>20208</v>
      </c>
      <c r="AF158" t="s">
        <v>47605</v>
      </c>
      <c r="AG158" t="s">
        <v>22433</v>
      </c>
      <c r="AH158" t="s">
        <v>16921</v>
      </c>
      <c r="AI158" t="s">
        <v>22433</v>
      </c>
      <c r="AJ158">
        <v>0</v>
      </c>
      <c r="AL158" t="s">
        <v>19417</v>
      </c>
      <c r="AM158" t="s">
        <v>87</v>
      </c>
      <c r="AO158">
        <v>18</v>
      </c>
      <c r="AP158" t="s">
        <v>91</v>
      </c>
      <c r="AQ158" t="s">
        <v>80</v>
      </c>
      <c r="AR158" t="s">
        <v>17026</v>
      </c>
      <c r="AT158">
        <v>0</v>
      </c>
      <c r="AU158">
        <v>0</v>
      </c>
      <c r="AV158" t="s">
        <v>17079</v>
      </c>
      <c r="BI158" t="s">
        <v>81</v>
      </c>
      <c r="BJ158" t="s">
        <v>81</v>
      </c>
      <c r="BK158" t="s">
        <v>81</v>
      </c>
      <c r="BM158" t="s">
        <v>47606</v>
      </c>
      <c r="BN158" t="s">
        <v>47607</v>
      </c>
      <c r="BQ158" t="s">
        <v>47608</v>
      </c>
      <c r="BS158" t="s">
        <v>17202</v>
      </c>
      <c r="BT158" t="s">
        <v>17785</v>
      </c>
      <c r="BU158" t="s">
        <v>18202</v>
      </c>
      <c r="BV158" t="s">
        <v>47604</v>
      </c>
      <c r="BW158">
        <v>0</v>
      </c>
      <c r="BX158">
        <v>0</v>
      </c>
      <c r="CE158" t="s">
        <v>16880</v>
      </c>
      <c r="CF158" t="s">
        <v>16881</v>
      </c>
      <c r="CG158" t="s">
        <v>16882</v>
      </c>
      <c r="CK158" t="s">
        <v>16947</v>
      </c>
      <c r="CL158" t="s">
        <v>80</v>
      </c>
      <c r="CM158">
        <v>0</v>
      </c>
      <c r="CN158">
        <v>89.535499999999999</v>
      </c>
      <c r="CO158">
        <v>352.92</v>
      </c>
      <c r="CP158">
        <v>1225</v>
      </c>
      <c r="CQ158" t="s">
        <v>17312</v>
      </c>
      <c r="CR158" t="s">
        <v>17313</v>
      </c>
      <c r="CS158" t="s">
        <v>17314</v>
      </c>
      <c r="CT158" t="s">
        <v>17733</v>
      </c>
      <c r="CU158" t="s">
        <v>16885</v>
      </c>
      <c r="DS158">
        <v>0</v>
      </c>
      <c r="DU158">
        <v>1</v>
      </c>
      <c r="DV158">
        <v>0</v>
      </c>
      <c r="DW158">
        <v>0</v>
      </c>
      <c r="DY158">
        <v>0</v>
      </c>
      <c r="DZ158">
        <v>0</v>
      </c>
      <c r="EC158" t="s">
        <v>21342</v>
      </c>
      <c r="ED158">
        <v>1</v>
      </c>
      <c r="EE158" cm="1">
        <f t="array" ref="EE158">SUM(COUNTIFS(Table_Pending_Today[job_type_code],{"WB","WQ","Z5","Z7","U8","QU","7W","2V","2W","2X"},Table_Pending_Today[Order_Number],Table_Pending_Today[[#This Row],[Order_Number]]))</f>
        <v>0</v>
      </c>
      <c r="EF158">
        <f>COUNTIFS(Table_Pending_Today[Order_Number],Table_Pending_Today[[#This Row],[Order_Number]],Table_Pending_Today[tech_contractor],"INHOUSE")</f>
        <v>1</v>
      </c>
      <c r="EG158">
        <f>COUNTIFS(Table_Pending_Today[Order_Number],Table_Pending_Today[[#This Row],[Order_Number]],Table_Pending_Today[tech_contractor],"CONTRACTOR")</f>
        <v>0</v>
      </c>
      <c r="EH158" cm="1">
        <f t="array" ref="EH158">SUM(COUNTIFS(Table_Pending_Today[job_type_code],{"XV","XQ","XT","XU"},Table_Pending_Today[Order_Number],Table_Pending_Today[[#This Row],[Order_Number]]))</f>
        <v>0</v>
      </c>
      <c r="EI158" cm="1">
        <f t="array" ref="EI158">SUM(COUNTIFS(Table_Pending_Today[job_type_code],{"XV","XQ","XT","XU"},Table_Pending_Today[Order_Number],Table_Pending_Today[[#This Row],[Order_Number]],Table_Pending_Today[In-House],1))</f>
        <v>0</v>
      </c>
      <c r="EJ158" cm="1">
        <f t="array" ref="EJ158">SUM(COUNTIFS(Table_Pending_Today[job_type_code],{"XV","XQ","XT","XU"},Table_Pending_Today[Order_Number],Table_Pending_Today[[#This Row],[Order_Number]],Table_Pending_Today[Contractor],1))</f>
        <v>0</v>
      </c>
      <c r="EK158" cm="1">
        <f t="array" ref="EK158">SUM(COUNTIFS(Table_Pending_Today[job_type_code],{"WB","WQ","Z5","Z7","U8","QU","7W","2V","2W","2X"},Table_Pending_Today[Order_Number],Table_Pending_Today[[#This Row],[Order_Number]]))</f>
        <v>0</v>
      </c>
      <c r="EL158" cm="1">
        <f t="array" ref="EL158">SUM(COUNTIFS(Table_Pending_Today[job_type_code],{"WB","WQ","Z5","Z7","U8","QU","7W","2V","2W","2X"},Table_Pending_Today[In-House],1,Table_Pending_Today[Order_Number],Table_Pending_Today[[#This Row],[Order_Number]]))</f>
        <v>0</v>
      </c>
      <c r="EM158" cm="1">
        <f t="array" ref="EM158">SUM(COUNTIFS(Table_Pending_Today[job_type_code],{"WB","WQ","Z5","Z7","U8","QU","7W","2V","2W","2X"},Table_Pending_Today[Contractor],1,Table_Pending_Today[Order_Number],Table_Pending_Today[[#This Row],[Order_Number]]))</f>
        <v>0</v>
      </c>
      <c r="EN158" cm="1">
        <f t="array" ref="EN158">IF(SUM(COUNTIFS(Table_Pending_Today[Order_Type_Desc],{"Install","Service Order","Restart"},Table_Pending_Today[Order_Number],Table_Pending_Today[[#This Row],[Order_Number]]))&gt;0,1,0)</f>
        <v>0</v>
      </c>
      <c r="EO158" cm="1">
        <f t="array" ref="EO158">IF(SUM(COUNTIFS(Table_Pending_Today[Order_Type_Desc],{"Install","Service Order","Restart"},Table_Pending_Today[In-House],1,Table_Pending_Today[Order_Number],Table_Pending_Today[[#This Row],[Order_Number]]))&gt;0,1,0)</f>
        <v>0</v>
      </c>
      <c r="EP158" cm="1">
        <f t="array" ref="EP158">IF(SUM(COUNTIFS(Table_Pending_Today[Order_Type_Desc],{"Install","Service Order","Restart"},Table_Pending_Today[Contractor],1,Table_Pending_Today[Order_Number],Table_Pending_Today[[#This Row],[Order_Number]]))&gt;0,1,0)</f>
        <v>0</v>
      </c>
      <c r="EQ158">
        <f>IF(SUM(COUNTIFS(Table_Pending_Today[Order_Type_Desc],"Special Request",Table_Pending_Today[Bury_Drop],0,Table_Pending_Today[In-House],1,Table_Pending_Today[Order_Number],Table_Pending_Today[[#This Row],[Order_Number]]))&gt;0,1,0)</f>
        <v>0</v>
      </c>
      <c r="ER158">
        <f>SUM(COUNTIFS(Table_Pending_Today[Order_Type_Desc],"Special Request",Table_Pending_Today[Bury_Drop],0,Table_Pending_Today[Contractor],1,Table_Pending_Today[Order_Number],Table_Pending_Today[[#This Row],[Order_Number]]))</f>
        <v>0</v>
      </c>
    </row>
    <row r="159" spans="1:148" x14ac:dyDescent="0.25">
      <c r="A159" t="s">
        <v>22433</v>
      </c>
      <c r="B159" t="s">
        <v>68448</v>
      </c>
      <c r="C159" t="s">
        <v>1</v>
      </c>
      <c r="D159" t="s">
        <v>38424</v>
      </c>
      <c r="E159" t="s">
        <v>38425</v>
      </c>
      <c r="F159" t="s">
        <v>39701</v>
      </c>
      <c r="G159">
        <v>460291</v>
      </c>
      <c r="H159" t="s">
        <v>72</v>
      </c>
      <c r="I159" t="s">
        <v>89</v>
      </c>
      <c r="J159" t="s">
        <v>16942</v>
      </c>
      <c r="K159" t="s">
        <v>73</v>
      </c>
      <c r="L159">
        <v>1</v>
      </c>
      <c r="M159" t="s">
        <v>38427</v>
      </c>
      <c r="N159" t="s">
        <v>38428</v>
      </c>
      <c r="P159" t="s">
        <v>17476</v>
      </c>
      <c r="Q159" t="s">
        <v>18084</v>
      </c>
      <c r="R159" t="s">
        <v>38430</v>
      </c>
      <c r="T159" t="s">
        <v>75</v>
      </c>
      <c r="U159" t="s">
        <v>16658</v>
      </c>
      <c r="V159" t="s">
        <v>38431</v>
      </c>
      <c r="W159" t="s">
        <v>16665</v>
      </c>
      <c r="X159" t="s">
        <v>18282</v>
      </c>
      <c r="Y159" t="s">
        <v>76</v>
      </c>
      <c r="Z159" t="s">
        <v>77</v>
      </c>
      <c r="AA159" t="s">
        <v>90</v>
      </c>
      <c r="AB159" t="s">
        <v>16780</v>
      </c>
      <c r="AC159" t="s">
        <v>18085</v>
      </c>
      <c r="AD159" t="s">
        <v>48848</v>
      </c>
      <c r="AE159" t="s">
        <v>20208</v>
      </c>
      <c r="AF159" t="s">
        <v>48849</v>
      </c>
      <c r="AG159" t="s">
        <v>22433</v>
      </c>
      <c r="AH159" t="s">
        <v>16795</v>
      </c>
      <c r="AI159" t="s">
        <v>22433</v>
      </c>
      <c r="AJ159">
        <v>0</v>
      </c>
      <c r="AL159" t="s">
        <v>18415</v>
      </c>
      <c r="AM159" t="s">
        <v>87</v>
      </c>
      <c r="AO159">
        <v>18</v>
      </c>
      <c r="AP159" t="s">
        <v>91</v>
      </c>
      <c r="AQ159" t="s">
        <v>80</v>
      </c>
      <c r="AR159" t="s">
        <v>16944</v>
      </c>
      <c r="AT159">
        <v>0</v>
      </c>
      <c r="AU159">
        <v>0</v>
      </c>
      <c r="AV159" t="s">
        <v>17079</v>
      </c>
      <c r="BI159" t="s">
        <v>81</v>
      </c>
      <c r="BJ159" t="s">
        <v>81</v>
      </c>
      <c r="BK159" t="s">
        <v>81</v>
      </c>
      <c r="BM159" t="s">
        <v>48850</v>
      </c>
      <c r="BN159" t="s">
        <v>48851</v>
      </c>
      <c r="BQ159" t="s">
        <v>48852</v>
      </c>
      <c r="BS159" t="s">
        <v>17202</v>
      </c>
      <c r="BT159" t="s">
        <v>17744</v>
      </c>
      <c r="BU159" t="s">
        <v>18416</v>
      </c>
      <c r="BV159" t="s">
        <v>48848</v>
      </c>
      <c r="BW159">
        <v>0</v>
      </c>
      <c r="BX159">
        <v>0</v>
      </c>
      <c r="CE159" t="s">
        <v>16880</v>
      </c>
      <c r="CF159" t="s">
        <v>16881</v>
      </c>
      <c r="CG159" t="s">
        <v>16882</v>
      </c>
      <c r="CK159" t="s">
        <v>16947</v>
      </c>
      <c r="CL159" t="s">
        <v>80</v>
      </c>
      <c r="CM159">
        <v>0</v>
      </c>
      <c r="CN159">
        <v>96.643799999999999</v>
      </c>
      <c r="CO159">
        <v>69.19</v>
      </c>
      <c r="CP159">
        <v>0</v>
      </c>
      <c r="CQ159" t="s">
        <v>17312</v>
      </c>
      <c r="CR159" t="s">
        <v>17313</v>
      </c>
      <c r="CS159" t="s">
        <v>17314</v>
      </c>
      <c r="CT159" t="s">
        <v>19385</v>
      </c>
      <c r="CU159" t="s">
        <v>16885</v>
      </c>
      <c r="DS159">
        <v>0</v>
      </c>
      <c r="DU159">
        <v>1</v>
      </c>
      <c r="DV159">
        <v>0</v>
      </c>
      <c r="DW159">
        <v>0</v>
      </c>
      <c r="DY159">
        <v>0</v>
      </c>
      <c r="DZ159">
        <v>0</v>
      </c>
      <c r="EC159" t="s">
        <v>21330</v>
      </c>
      <c r="ED159">
        <v>1</v>
      </c>
      <c r="EE159" cm="1">
        <f t="array" ref="EE159">SUM(COUNTIFS(Table_Pending_Today[job_type_code],{"WB","WQ","Z5","Z7","U8","QU","7W","2V","2W","2X"},Table_Pending_Today[Order_Number],Table_Pending_Today[[#This Row],[Order_Number]]))</f>
        <v>0</v>
      </c>
      <c r="EF159">
        <f>COUNTIFS(Table_Pending_Today[Order_Number],Table_Pending_Today[[#This Row],[Order_Number]],Table_Pending_Today[tech_contractor],"INHOUSE")</f>
        <v>1</v>
      </c>
      <c r="EG159">
        <f>COUNTIFS(Table_Pending_Today[Order_Number],Table_Pending_Today[[#This Row],[Order_Number]],Table_Pending_Today[tech_contractor],"CONTRACTOR")</f>
        <v>0</v>
      </c>
      <c r="EH159" cm="1">
        <f t="array" ref="EH159">SUM(COUNTIFS(Table_Pending_Today[job_type_code],{"XV","XQ","XT","XU"},Table_Pending_Today[Order_Number],Table_Pending_Today[[#This Row],[Order_Number]]))</f>
        <v>0</v>
      </c>
      <c r="EI159" cm="1">
        <f t="array" ref="EI159">SUM(COUNTIFS(Table_Pending_Today[job_type_code],{"XV","XQ","XT","XU"},Table_Pending_Today[Order_Number],Table_Pending_Today[[#This Row],[Order_Number]],Table_Pending_Today[In-House],1))</f>
        <v>0</v>
      </c>
      <c r="EJ159" cm="1">
        <f t="array" ref="EJ159">SUM(COUNTIFS(Table_Pending_Today[job_type_code],{"XV","XQ","XT","XU"},Table_Pending_Today[Order_Number],Table_Pending_Today[[#This Row],[Order_Number]],Table_Pending_Today[Contractor],1))</f>
        <v>0</v>
      </c>
      <c r="EK159" cm="1">
        <f t="array" ref="EK159">SUM(COUNTIFS(Table_Pending_Today[job_type_code],{"WB","WQ","Z5","Z7","U8","QU","7W","2V","2W","2X"},Table_Pending_Today[Order_Number],Table_Pending_Today[[#This Row],[Order_Number]]))</f>
        <v>0</v>
      </c>
      <c r="EL159" cm="1">
        <f t="array" ref="EL159">SUM(COUNTIFS(Table_Pending_Today[job_type_code],{"WB","WQ","Z5","Z7","U8","QU","7W","2V","2W","2X"},Table_Pending_Today[In-House],1,Table_Pending_Today[Order_Number],Table_Pending_Today[[#This Row],[Order_Number]]))</f>
        <v>0</v>
      </c>
      <c r="EM159" cm="1">
        <f t="array" ref="EM159">SUM(COUNTIFS(Table_Pending_Today[job_type_code],{"WB","WQ","Z5","Z7","U8","QU","7W","2V","2W","2X"},Table_Pending_Today[Contractor],1,Table_Pending_Today[Order_Number],Table_Pending_Today[[#This Row],[Order_Number]]))</f>
        <v>0</v>
      </c>
      <c r="EN159" cm="1">
        <f t="array" ref="EN159">IF(SUM(COUNTIFS(Table_Pending_Today[Order_Type_Desc],{"Install","Service Order","Restart"},Table_Pending_Today[Order_Number],Table_Pending_Today[[#This Row],[Order_Number]]))&gt;0,1,0)</f>
        <v>0</v>
      </c>
      <c r="EO159" cm="1">
        <f t="array" ref="EO159">IF(SUM(COUNTIFS(Table_Pending_Today[Order_Type_Desc],{"Install","Service Order","Restart"},Table_Pending_Today[In-House],1,Table_Pending_Today[Order_Number],Table_Pending_Today[[#This Row],[Order_Number]]))&gt;0,1,0)</f>
        <v>0</v>
      </c>
      <c r="EP159" cm="1">
        <f t="array" ref="EP159">IF(SUM(COUNTIFS(Table_Pending_Today[Order_Type_Desc],{"Install","Service Order","Restart"},Table_Pending_Today[Contractor],1,Table_Pending_Today[Order_Number],Table_Pending_Today[[#This Row],[Order_Number]]))&gt;0,1,0)</f>
        <v>0</v>
      </c>
      <c r="EQ159">
        <f>IF(SUM(COUNTIFS(Table_Pending_Today[Order_Type_Desc],"Special Request",Table_Pending_Today[Bury_Drop],0,Table_Pending_Today[In-House],1,Table_Pending_Today[Order_Number],Table_Pending_Today[[#This Row],[Order_Number]]))&gt;0,1,0)</f>
        <v>0</v>
      </c>
      <c r="ER159">
        <f>SUM(COUNTIFS(Table_Pending_Today[Order_Type_Desc],"Special Request",Table_Pending_Today[Bury_Drop],0,Table_Pending_Today[Contractor],1,Table_Pending_Today[Order_Number],Table_Pending_Today[[#This Row],[Order_Number]]))</f>
        <v>0</v>
      </c>
    </row>
    <row r="160" spans="1:148" x14ac:dyDescent="0.25">
      <c r="A160" t="s">
        <v>22433</v>
      </c>
      <c r="B160" t="s">
        <v>68448</v>
      </c>
      <c r="C160" t="s">
        <v>1</v>
      </c>
      <c r="D160" t="s">
        <v>39280</v>
      </c>
      <c r="E160" t="s">
        <v>39281</v>
      </c>
      <c r="F160" t="s">
        <v>39282</v>
      </c>
      <c r="G160">
        <v>460873</v>
      </c>
      <c r="H160" t="s">
        <v>72</v>
      </c>
      <c r="I160" t="s">
        <v>89</v>
      </c>
      <c r="J160" t="s">
        <v>16929</v>
      </c>
      <c r="K160" t="s">
        <v>73</v>
      </c>
      <c r="L160">
        <v>1</v>
      </c>
      <c r="M160" t="s">
        <v>39283</v>
      </c>
      <c r="N160" t="s">
        <v>39284</v>
      </c>
      <c r="P160" t="s">
        <v>17476</v>
      </c>
      <c r="Q160" t="s">
        <v>18084</v>
      </c>
      <c r="R160" t="s">
        <v>39286</v>
      </c>
      <c r="T160" t="s">
        <v>75</v>
      </c>
      <c r="U160" t="s">
        <v>16658</v>
      </c>
      <c r="V160" t="s">
        <v>39287</v>
      </c>
      <c r="W160" t="s">
        <v>16665</v>
      </c>
      <c r="X160" t="s">
        <v>18282</v>
      </c>
      <c r="Y160" t="s">
        <v>76</v>
      </c>
      <c r="Z160" t="s">
        <v>77</v>
      </c>
      <c r="AA160" t="s">
        <v>90</v>
      </c>
      <c r="AB160" t="s">
        <v>16780</v>
      </c>
      <c r="AC160" t="s">
        <v>18085</v>
      </c>
      <c r="AD160" t="s">
        <v>21501</v>
      </c>
      <c r="AE160" t="s">
        <v>20208</v>
      </c>
      <c r="AF160" t="s">
        <v>49495</v>
      </c>
      <c r="AG160" t="s">
        <v>22433</v>
      </c>
      <c r="AH160" t="s">
        <v>16840</v>
      </c>
      <c r="AI160" t="s">
        <v>22433</v>
      </c>
      <c r="AJ160">
        <v>0</v>
      </c>
      <c r="AL160" t="s">
        <v>79</v>
      </c>
      <c r="AO160">
        <v>18</v>
      </c>
      <c r="AP160" t="s">
        <v>91</v>
      </c>
      <c r="AQ160" t="s">
        <v>80</v>
      </c>
      <c r="AR160" t="s">
        <v>16930</v>
      </c>
      <c r="AT160">
        <v>0</v>
      </c>
      <c r="AU160">
        <v>0</v>
      </c>
      <c r="AV160" t="s">
        <v>17079</v>
      </c>
      <c r="BI160" t="s">
        <v>81</v>
      </c>
      <c r="BJ160" t="s">
        <v>81</v>
      </c>
      <c r="BK160" t="s">
        <v>81</v>
      </c>
      <c r="BM160" t="s">
        <v>49499</v>
      </c>
      <c r="BN160" t="s">
        <v>49500</v>
      </c>
      <c r="BQ160" t="s">
        <v>49501</v>
      </c>
      <c r="BS160" t="s">
        <v>17202</v>
      </c>
      <c r="BV160" t="s">
        <v>21501</v>
      </c>
      <c r="BW160">
        <v>0</v>
      </c>
      <c r="BX160">
        <v>0</v>
      </c>
      <c r="CE160" t="s">
        <v>16880</v>
      </c>
      <c r="CF160" t="s">
        <v>16881</v>
      </c>
      <c r="CG160" t="s">
        <v>16882</v>
      </c>
      <c r="CK160" t="s">
        <v>16947</v>
      </c>
      <c r="CL160" t="s">
        <v>80</v>
      </c>
      <c r="CM160">
        <v>0</v>
      </c>
      <c r="CN160">
        <v>97.319500000000005</v>
      </c>
      <c r="CO160">
        <v>6.15</v>
      </c>
      <c r="CP160">
        <v>4025</v>
      </c>
      <c r="CQ160" t="s">
        <v>17312</v>
      </c>
      <c r="CR160" t="s">
        <v>17313</v>
      </c>
      <c r="CS160" t="s">
        <v>49496</v>
      </c>
      <c r="CT160" t="s">
        <v>49497</v>
      </c>
      <c r="CU160" t="s">
        <v>16947</v>
      </c>
      <c r="CV160" t="s">
        <v>49498</v>
      </c>
      <c r="DU160">
        <v>0</v>
      </c>
      <c r="DV160">
        <v>0</v>
      </c>
      <c r="DW160">
        <v>0</v>
      </c>
      <c r="DY160">
        <v>0</v>
      </c>
      <c r="DZ160">
        <v>0</v>
      </c>
      <c r="EC160" t="s">
        <v>21330</v>
      </c>
      <c r="ED160">
        <v>1</v>
      </c>
      <c r="EE160" cm="1">
        <f t="array" ref="EE160">SUM(COUNTIFS(Table_Pending_Today[job_type_code],{"WB","WQ","Z5","Z7","U8","QU","7W","2V","2W","2X"},Table_Pending_Today[Order_Number],Table_Pending_Today[[#This Row],[Order_Number]]))</f>
        <v>0</v>
      </c>
      <c r="EF160">
        <f>COUNTIFS(Table_Pending_Today[Order_Number],Table_Pending_Today[[#This Row],[Order_Number]],Table_Pending_Today[tech_contractor],"INHOUSE")</f>
        <v>0</v>
      </c>
      <c r="EG160">
        <f>COUNTIFS(Table_Pending_Today[Order_Number],Table_Pending_Today[[#This Row],[Order_Number]],Table_Pending_Today[tech_contractor],"CONTRACTOR")</f>
        <v>0</v>
      </c>
      <c r="EH160" cm="1">
        <f t="array" ref="EH160">SUM(COUNTIFS(Table_Pending_Today[job_type_code],{"XV","XQ","XT","XU"},Table_Pending_Today[Order_Number],Table_Pending_Today[[#This Row],[Order_Number]]))</f>
        <v>0</v>
      </c>
      <c r="EI160" cm="1">
        <f t="array" ref="EI160">SUM(COUNTIFS(Table_Pending_Today[job_type_code],{"XV","XQ","XT","XU"},Table_Pending_Today[Order_Number],Table_Pending_Today[[#This Row],[Order_Number]],Table_Pending_Today[In-House],1))</f>
        <v>0</v>
      </c>
      <c r="EJ160" cm="1">
        <f t="array" ref="EJ160">SUM(COUNTIFS(Table_Pending_Today[job_type_code],{"XV","XQ","XT","XU"},Table_Pending_Today[Order_Number],Table_Pending_Today[[#This Row],[Order_Number]],Table_Pending_Today[Contractor],1))</f>
        <v>0</v>
      </c>
      <c r="EK160" cm="1">
        <f t="array" ref="EK160">SUM(COUNTIFS(Table_Pending_Today[job_type_code],{"WB","WQ","Z5","Z7","U8","QU","7W","2V","2W","2X"},Table_Pending_Today[Order_Number],Table_Pending_Today[[#This Row],[Order_Number]]))</f>
        <v>0</v>
      </c>
      <c r="EL160" cm="1">
        <f t="array" ref="EL160">SUM(COUNTIFS(Table_Pending_Today[job_type_code],{"WB","WQ","Z5","Z7","U8","QU","7W","2V","2W","2X"},Table_Pending_Today[In-House],1,Table_Pending_Today[Order_Number],Table_Pending_Today[[#This Row],[Order_Number]]))</f>
        <v>0</v>
      </c>
      <c r="EM160" cm="1">
        <f t="array" ref="EM160">SUM(COUNTIFS(Table_Pending_Today[job_type_code],{"WB","WQ","Z5","Z7","U8","QU","7W","2V","2W","2X"},Table_Pending_Today[Contractor],1,Table_Pending_Today[Order_Number],Table_Pending_Today[[#This Row],[Order_Number]]))</f>
        <v>0</v>
      </c>
      <c r="EN160" cm="1">
        <f t="array" ref="EN160">IF(SUM(COUNTIFS(Table_Pending_Today[Order_Type_Desc],{"Install","Service Order","Restart"},Table_Pending_Today[Order_Number],Table_Pending_Today[[#This Row],[Order_Number]]))&gt;0,1,0)</f>
        <v>0</v>
      </c>
      <c r="EO160" cm="1">
        <f t="array" ref="EO160">IF(SUM(COUNTIFS(Table_Pending_Today[Order_Type_Desc],{"Install","Service Order","Restart"},Table_Pending_Today[In-House],1,Table_Pending_Today[Order_Number],Table_Pending_Today[[#This Row],[Order_Number]]))&gt;0,1,0)</f>
        <v>0</v>
      </c>
      <c r="EP160" cm="1">
        <f t="array" ref="EP160">IF(SUM(COUNTIFS(Table_Pending_Today[Order_Type_Desc],{"Install","Service Order","Restart"},Table_Pending_Today[Contractor],1,Table_Pending_Today[Order_Number],Table_Pending_Today[[#This Row],[Order_Number]]))&gt;0,1,0)</f>
        <v>0</v>
      </c>
      <c r="EQ160">
        <f>IF(SUM(COUNTIFS(Table_Pending_Today[Order_Type_Desc],"Special Request",Table_Pending_Today[Bury_Drop],0,Table_Pending_Today[In-House],1,Table_Pending_Today[Order_Number],Table_Pending_Today[[#This Row],[Order_Number]]))&gt;0,1,0)</f>
        <v>0</v>
      </c>
      <c r="ER160">
        <f>SUM(COUNTIFS(Table_Pending_Today[Order_Type_Desc],"Special Request",Table_Pending_Today[Bury_Drop],0,Table_Pending_Today[Contractor],1,Table_Pending_Today[Order_Number],Table_Pending_Today[[#This Row],[Order_Number]]))</f>
        <v>0</v>
      </c>
    </row>
    <row r="161" spans="1:148" x14ac:dyDescent="0.25">
      <c r="A161" t="s">
        <v>22433</v>
      </c>
      <c r="B161" t="s">
        <v>68448</v>
      </c>
      <c r="C161" t="s">
        <v>1</v>
      </c>
      <c r="D161" t="s">
        <v>26330</v>
      </c>
      <c r="E161" t="s">
        <v>26331</v>
      </c>
      <c r="F161" t="s">
        <v>26332</v>
      </c>
      <c r="G161">
        <v>461069</v>
      </c>
      <c r="H161" t="s">
        <v>72</v>
      </c>
      <c r="I161" t="s">
        <v>89</v>
      </c>
      <c r="J161" t="s">
        <v>16798</v>
      </c>
      <c r="K161" t="s">
        <v>73</v>
      </c>
      <c r="L161">
        <v>1</v>
      </c>
      <c r="M161" t="s">
        <v>26333</v>
      </c>
      <c r="N161" t="s">
        <v>26334</v>
      </c>
      <c r="P161" t="s">
        <v>101</v>
      </c>
      <c r="Q161" t="s">
        <v>17741</v>
      </c>
      <c r="R161" t="s">
        <v>26336</v>
      </c>
      <c r="S161" t="s">
        <v>26337</v>
      </c>
      <c r="T161" t="s">
        <v>75</v>
      </c>
      <c r="U161" t="s">
        <v>16658</v>
      </c>
      <c r="V161" t="s">
        <v>26338</v>
      </c>
      <c r="W161" t="s">
        <v>16665</v>
      </c>
      <c r="X161" t="s">
        <v>16748</v>
      </c>
      <c r="Y161" t="s">
        <v>76</v>
      </c>
      <c r="Z161" t="s">
        <v>77</v>
      </c>
      <c r="AA161" t="s">
        <v>101</v>
      </c>
      <c r="AB161" t="s">
        <v>16743</v>
      </c>
      <c r="AC161" t="s">
        <v>102</v>
      </c>
      <c r="AD161" t="s">
        <v>47977</v>
      </c>
      <c r="AE161" t="s">
        <v>20208</v>
      </c>
      <c r="AF161" t="s">
        <v>47978</v>
      </c>
      <c r="AG161" t="s">
        <v>22433</v>
      </c>
      <c r="AH161" t="s">
        <v>16779</v>
      </c>
      <c r="AI161" t="s">
        <v>22433</v>
      </c>
      <c r="AJ161">
        <v>0</v>
      </c>
      <c r="AL161" t="s">
        <v>21433</v>
      </c>
      <c r="AM161" t="s">
        <v>87</v>
      </c>
      <c r="AO161">
        <v>18</v>
      </c>
      <c r="AP161" t="s">
        <v>91</v>
      </c>
      <c r="AQ161" t="s">
        <v>80</v>
      </c>
      <c r="AR161" t="s">
        <v>16799</v>
      </c>
      <c r="AT161">
        <v>0</v>
      </c>
      <c r="AU161">
        <v>0</v>
      </c>
      <c r="AV161" t="s">
        <v>16839</v>
      </c>
      <c r="BI161" t="s">
        <v>81</v>
      </c>
      <c r="BJ161" t="s">
        <v>81</v>
      </c>
      <c r="BK161" t="s">
        <v>81</v>
      </c>
      <c r="BM161" t="s">
        <v>19464</v>
      </c>
      <c r="BN161" t="s">
        <v>47982</v>
      </c>
      <c r="BS161" t="s">
        <v>17202</v>
      </c>
      <c r="BT161" t="s">
        <v>17800</v>
      </c>
      <c r="BU161" t="s">
        <v>17518</v>
      </c>
      <c r="BV161" t="s">
        <v>47977</v>
      </c>
      <c r="BW161">
        <v>0</v>
      </c>
      <c r="BX161">
        <v>0</v>
      </c>
      <c r="CE161" t="s">
        <v>16880</v>
      </c>
      <c r="CF161" t="s">
        <v>16881</v>
      </c>
      <c r="CG161" t="s">
        <v>16882</v>
      </c>
      <c r="CK161" t="s">
        <v>16883</v>
      </c>
      <c r="CL161" t="s">
        <v>80</v>
      </c>
      <c r="CM161">
        <v>0</v>
      </c>
      <c r="CN161">
        <v>96.494299999999996</v>
      </c>
      <c r="CO161">
        <v>7.01</v>
      </c>
      <c r="CP161">
        <v>3125</v>
      </c>
      <c r="CQ161" t="s">
        <v>17312</v>
      </c>
      <c r="CR161" t="s">
        <v>17313</v>
      </c>
      <c r="CS161" t="s">
        <v>17314</v>
      </c>
      <c r="CT161" t="s">
        <v>17733</v>
      </c>
      <c r="CU161" t="s">
        <v>16885</v>
      </c>
      <c r="DS161">
        <v>0</v>
      </c>
      <c r="DU161">
        <v>1</v>
      </c>
      <c r="DV161">
        <v>0</v>
      </c>
      <c r="DW161">
        <v>0</v>
      </c>
      <c r="DY161">
        <v>0</v>
      </c>
      <c r="DZ161">
        <v>0</v>
      </c>
      <c r="EC161" t="s">
        <v>21330</v>
      </c>
      <c r="ED161">
        <v>1</v>
      </c>
      <c r="EE161" cm="1">
        <f t="array" ref="EE161">SUM(COUNTIFS(Table_Pending_Today[job_type_code],{"WB","WQ","Z5","Z7","U8","QU","7W","2V","2W","2X"},Table_Pending_Today[Order_Number],Table_Pending_Today[[#This Row],[Order_Number]]))</f>
        <v>0</v>
      </c>
      <c r="EF161">
        <f>COUNTIFS(Table_Pending_Today[Order_Number],Table_Pending_Today[[#This Row],[Order_Number]],Table_Pending_Today[tech_contractor],"INHOUSE")</f>
        <v>1</v>
      </c>
      <c r="EG161">
        <f>COUNTIFS(Table_Pending_Today[Order_Number],Table_Pending_Today[[#This Row],[Order_Number]],Table_Pending_Today[tech_contractor],"CONTRACTOR")</f>
        <v>0</v>
      </c>
      <c r="EH161" cm="1">
        <f t="array" ref="EH161">SUM(COUNTIFS(Table_Pending_Today[job_type_code],{"XV","XQ","XT","XU"},Table_Pending_Today[Order_Number],Table_Pending_Today[[#This Row],[Order_Number]]))</f>
        <v>0</v>
      </c>
      <c r="EI161" cm="1">
        <f t="array" ref="EI161">SUM(COUNTIFS(Table_Pending_Today[job_type_code],{"XV","XQ","XT","XU"},Table_Pending_Today[Order_Number],Table_Pending_Today[[#This Row],[Order_Number]],Table_Pending_Today[In-House],1))</f>
        <v>0</v>
      </c>
      <c r="EJ161" cm="1">
        <f t="array" ref="EJ161">SUM(COUNTIFS(Table_Pending_Today[job_type_code],{"XV","XQ","XT","XU"},Table_Pending_Today[Order_Number],Table_Pending_Today[[#This Row],[Order_Number]],Table_Pending_Today[Contractor],1))</f>
        <v>0</v>
      </c>
      <c r="EK161" cm="1">
        <f t="array" ref="EK161">SUM(COUNTIFS(Table_Pending_Today[job_type_code],{"WB","WQ","Z5","Z7","U8","QU","7W","2V","2W","2X"},Table_Pending_Today[Order_Number],Table_Pending_Today[[#This Row],[Order_Number]]))</f>
        <v>0</v>
      </c>
      <c r="EL161" cm="1">
        <f t="array" ref="EL161">SUM(COUNTIFS(Table_Pending_Today[job_type_code],{"WB","WQ","Z5","Z7","U8","QU","7W","2V","2W","2X"},Table_Pending_Today[In-House],1,Table_Pending_Today[Order_Number],Table_Pending_Today[[#This Row],[Order_Number]]))</f>
        <v>0</v>
      </c>
      <c r="EM161" cm="1">
        <f t="array" ref="EM161">SUM(COUNTIFS(Table_Pending_Today[job_type_code],{"WB","WQ","Z5","Z7","U8","QU","7W","2V","2W","2X"},Table_Pending_Today[Contractor],1,Table_Pending_Today[Order_Number],Table_Pending_Today[[#This Row],[Order_Number]]))</f>
        <v>0</v>
      </c>
      <c r="EN161" cm="1">
        <f t="array" ref="EN161">IF(SUM(COUNTIFS(Table_Pending_Today[Order_Type_Desc],{"Install","Service Order","Restart"},Table_Pending_Today[Order_Number],Table_Pending_Today[[#This Row],[Order_Number]]))&gt;0,1,0)</f>
        <v>0</v>
      </c>
      <c r="EO161" cm="1">
        <f t="array" ref="EO161">IF(SUM(COUNTIFS(Table_Pending_Today[Order_Type_Desc],{"Install","Service Order","Restart"},Table_Pending_Today[In-House],1,Table_Pending_Today[Order_Number],Table_Pending_Today[[#This Row],[Order_Number]]))&gt;0,1,0)</f>
        <v>0</v>
      </c>
      <c r="EP161" cm="1">
        <f t="array" ref="EP161">IF(SUM(COUNTIFS(Table_Pending_Today[Order_Type_Desc],{"Install","Service Order","Restart"},Table_Pending_Today[Contractor],1,Table_Pending_Today[Order_Number],Table_Pending_Today[[#This Row],[Order_Number]]))&gt;0,1,0)</f>
        <v>0</v>
      </c>
      <c r="EQ161">
        <f>IF(SUM(COUNTIFS(Table_Pending_Today[Order_Type_Desc],"Special Request",Table_Pending_Today[Bury_Drop],0,Table_Pending_Today[In-House],1,Table_Pending_Today[Order_Number],Table_Pending_Today[[#This Row],[Order_Number]]))&gt;0,1,0)</f>
        <v>0</v>
      </c>
      <c r="ER161">
        <f>SUM(COUNTIFS(Table_Pending_Today[Order_Type_Desc],"Special Request",Table_Pending_Today[Bury_Drop],0,Table_Pending_Today[Contractor],1,Table_Pending_Today[Order_Number],Table_Pending_Today[[#This Row],[Order_Number]]))</f>
        <v>0</v>
      </c>
    </row>
    <row r="162" spans="1:148" x14ac:dyDescent="0.25">
      <c r="A162" t="s">
        <v>22433</v>
      </c>
      <c r="B162" t="s">
        <v>68448</v>
      </c>
      <c r="C162" t="s">
        <v>1</v>
      </c>
      <c r="E162" t="s">
        <v>36427</v>
      </c>
      <c r="F162" t="s">
        <v>36428</v>
      </c>
      <c r="G162">
        <v>461781</v>
      </c>
      <c r="H162" t="s">
        <v>72</v>
      </c>
      <c r="I162" t="s">
        <v>16913</v>
      </c>
      <c r="J162" t="s">
        <v>16914</v>
      </c>
      <c r="K162" t="s">
        <v>73</v>
      </c>
      <c r="L162">
        <v>1</v>
      </c>
      <c r="N162" t="s">
        <v>36430</v>
      </c>
      <c r="P162" t="s">
        <v>16740</v>
      </c>
      <c r="Q162" t="s">
        <v>21334</v>
      </c>
      <c r="T162" t="s">
        <v>75</v>
      </c>
      <c r="U162" t="s">
        <v>16658</v>
      </c>
      <c r="V162" t="s">
        <v>36433</v>
      </c>
      <c r="W162" t="s">
        <v>16665</v>
      </c>
      <c r="X162" t="s">
        <v>17192</v>
      </c>
      <c r="Z162" t="s">
        <v>96</v>
      </c>
      <c r="AA162" t="s">
        <v>16740</v>
      </c>
      <c r="AB162" t="s">
        <v>16743</v>
      </c>
      <c r="AC162" t="s">
        <v>17332</v>
      </c>
      <c r="AD162" t="s">
        <v>21434</v>
      </c>
      <c r="AE162" t="s">
        <v>20208</v>
      </c>
      <c r="AF162" t="s">
        <v>48525</v>
      </c>
      <c r="AG162" t="s">
        <v>22433</v>
      </c>
      <c r="AH162" t="s">
        <v>16921</v>
      </c>
      <c r="AI162" t="s">
        <v>22433</v>
      </c>
      <c r="AJ162">
        <v>0</v>
      </c>
      <c r="AL162" t="s">
        <v>19379</v>
      </c>
      <c r="AM162" t="s">
        <v>3</v>
      </c>
      <c r="AN162" t="s">
        <v>16870</v>
      </c>
      <c r="AO162">
        <v>18</v>
      </c>
      <c r="AP162" t="s">
        <v>16915</v>
      </c>
      <c r="AQ162" t="s">
        <v>92</v>
      </c>
      <c r="AR162" t="s">
        <v>16916</v>
      </c>
      <c r="AT162">
        <v>0</v>
      </c>
      <c r="AU162">
        <v>0</v>
      </c>
      <c r="AV162" t="s">
        <v>16839</v>
      </c>
      <c r="BI162" t="s">
        <v>81</v>
      </c>
      <c r="BJ162" t="s">
        <v>119</v>
      </c>
      <c r="BK162" t="s">
        <v>81</v>
      </c>
      <c r="BM162" t="s">
        <v>48526</v>
      </c>
      <c r="BN162" t="s">
        <v>48527</v>
      </c>
      <c r="BQ162" t="s">
        <v>203</v>
      </c>
      <c r="BT162" t="s">
        <v>17500</v>
      </c>
      <c r="BU162" t="s">
        <v>17797</v>
      </c>
      <c r="BV162" t="s">
        <v>21434</v>
      </c>
      <c r="BW162">
        <v>0</v>
      </c>
      <c r="BX162">
        <v>0</v>
      </c>
      <c r="CE162" t="s">
        <v>16880</v>
      </c>
      <c r="CF162" t="s">
        <v>16881</v>
      </c>
      <c r="CG162" t="s">
        <v>16882</v>
      </c>
      <c r="CK162" t="s">
        <v>16911</v>
      </c>
      <c r="CL162" t="s">
        <v>92</v>
      </c>
      <c r="CN162">
        <v>95.416799999999995</v>
      </c>
      <c r="CO162">
        <v>726.46</v>
      </c>
      <c r="CP162">
        <v>500</v>
      </c>
      <c r="CQ162" t="s">
        <v>17312</v>
      </c>
      <c r="CR162" t="s">
        <v>17313</v>
      </c>
      <c r="CT162" t="s">
        <v>19380</v>
      </c>
      <c r="DS162">
        <v>0</v>
      </c>
      <c r="DU162">
        <v>0</v>
      </c>
      <c r="DV162">
        <v>1</v>
      </c>
      <c r="DW162">
        <v>0</v>
      </c>
      <c r="DY162">
        <v>0</v>
      </c>
      <c r="DZ162">
        <v>0</v>
      </c>
      <c r="EC162" t="s">
        <v>21337</v>
      </c>
      <c r="ED162">
        <v>1</v>
      </c>
      <c r="EE162" cm="1">
        <f t="array" ref="EE162">SUM(COUNTIFS(Table_Pending_Today[job_type_code],{"WB","WQ","Z5","Z7","U8","QU","7W","2V","2W","2X"},Table_Pending_Today[Order_Number],Table_Pending_Today[[#This Row],[Order_Number]]))</f>
        <v>0</v>
      </c>
      <c r="EF162">
        <f>COUNTIFS(Table_Pending_Today[Order_Number],Table_Pending_Today[[#This Row],[Order_Number]],Table_Pending_Today[tech_contractor],"INHOUSE")</f>
        <v>0</v>
      </c>
      <c r="EG162">
        <f>COUNTIFS(Table_Pending_Today[Order_Number],Table_Pending_Today[[#This Row],[Order_Number]],Table_Pending_Today[tech_contractor],"CONTRACTOR")</f>
        <v>1</v>
      </c>
      <c r="EH162" cm="1">
        <f t="array" ref="EH162">SUM(COUNTIFS(Table_Pending_Today[job_type_code],{"XV","XQ","XT","XU"},Table_Pending_Today[Order_Number],Table_Pending_Today[[#This Row],[Order_Number]]))</f>
        <v>1</v>
      </c>
      <c r="EI162" cm="1">
        <f t="array" ref="EI162">SUM(COUNTIFS(Table_Pending_Today[job_type_code],{"XV","XQ","XT","XU"},Table_Pending_Today[Order_Number],Table_Pending_Today[[#This Row],[Order_Number]],Table_Pending_Today[In-House],1))</f>
        <v>0</v>
      </c>
      <c r="EJ162" cm="1">
        <f t="array" ref="EJ162">SUM(COUNTIFS(Table_Pending_Today[job_type_code],{"XV","XQ","XT","XU"},Table_Pending_Today[Order_Number],Table_Pending_Today[[#This Row],[Order_Number]],Table_Pending_Today[Contractor],1))</f>
        <v>1</v>
      </c>
      <c r="EK162" cm="1">
        <f t="array" ref="EK162">SUM(COUNTIFS(Table_Pending_Today[job_type_code],{"WB","WQ","Z5","Z7","U8","QU","7W","2V","2W","2X"},Table_Pending_Today[Order_Number],Table_Pending_Today[[#This Row],[Order_Number]]))</f>
        <v>0</v>
      </c>
      <c r="EL162" cm="1">
        <f t="array" ref="EL162">SUM(COUNTIFS(Table_Pending_Today[job_type_code],{"WB","WQ","Z5","Z7","U8","QU","7W","2V","2W","2X"},Table_Pending_Today[In-House],1,Table_Pending_Today[Order_Number],Table_Pending_Today[[#This Row],[Order_Number]]))</f>
        <v>0</v>
      </c>
      <c r="EM162" cm="1">
        <f t="array" ref="EM162">SUM(COUNTIFS(Table_Pending_Today[job_type_code],{"WB","WQ","Z5","Z7","U8","QU","7W","2V","2W","2X"},Table_Pending_Today[Contractor],1,Table_Pending_Today[Order_Number],Table_Pending_Today[[#This Row],[Order_Number]]))</f>
        <v>0</v>
      </c>
      <c r="EN162" cm="1">
        <f t="array" ref="EN162">IF(SUM(COUNTIFS(Table_Pending_Today[Order_Type_Desc],{"Install","Service Order","Restart"},Table_Pending_Today[Order_Number],Table_Pending_Today[[#This Row],[Order_Number]]))&gt;0,1,0)</f>
        <v>0</v>
      </c>
      <c r="EO162" cm="1">
        <f t="array" ref="EO162">IF(SUM(COUNTIFS(Table_Pending_Today[Order_Type_Desc],{"Install","Service Order","Restart"},Table_Pending_Today[In-House],1,Table_Pending_Today[Order_Number],Table_Pending_Today[[#This Row],[Order_Number]]))&gt;0,1,0)</f>
        <v>0</v>
      </c>
      <c r="EP162" cm="1">
        <f t="array" ref="EP162">IF(SUM(COUNTIFS(Table_Pending_Today[Order_Type_Desc],{"Install","Service Order","Restart"},Table_Pending_Today[Contractor],1,Table_Pending_Today[Order_Number],Table_Pending_Today[[#This Row],[Order_Number]]))&gt;0,1,0)</f>
        <v>0</v>
      </c>
      <c r="EQ162">
        <f>IF(SUM(COUNTIFS(Table_Pending_Today[Order_Type_Desc],"Special Request",Table_Pending_Today[Bury_Drop],0,Table_Pending_Today[In-House],1,Table_Pending_Today[Order_Number],Table_Pending_Today[[#This Row],[Order_Number]]))&gt;0,1,0)</f>
        <v>0</v>
      </c>
      <c r="ER162">
        <f>SUM(COUNTIFS(Table_Pending_Today[Order_Type_Desc],"Special Request",Table_Pending_Today[Bury_Drop],0,Table_Pending_Today[Contractor],1,Table_Pending_Today[Order_Number],Table_Pending_Today[[#This Row],[Order_Number]]))</f>
        <v>0</v>
      </c>
    </row>
    <row r="163" spans="1:148" x14ac:dyDescent="0.25">
      <c r="A163" t="s">
        <v>22433</v>
      </c>
      <c r="B163" t="s">
        <v>68448</v>
      </c>
      <c r="C163" t="s">
        <v>1</v>
      </c>
      <c r="D163" t="s">
        <v>36761</v>
      </c>
      <c r="E163" t="s">
        <v>36762</v>
      </c>
      <c r="F163" t="s">
        <v>36763</v>
      </c>
      <c r="G163">
        <v>464019</v>
      </c>
      <c r="H163" t="s">
        <v>72</v>
      </c>
      <c r="I163" t="s">
        <v>16913</v>
      </c>
      <c r="J163" t="s">
        <v>16914</v>
      </c>
      <c r="K163" t="s">
        <v>73</v>
      </c>
      <c r="L163">
        <v>1</v>
      </c>
      <c r="M163" t="s">
        <v>36764</v>
      </c>
      <c r="N163" t="s">
        <v>36765</v>
      </c>
      <c r="P163" t="s">
        <v>101</v>
      </c>
      <c r="Q163" t="s">
        <v>17741</v>
      </c>
      <c r="R163" t="s">
        <v>36767</v>
      </c>
      <c r="T163" t="s">
        <v>75</v>
      </c>
      <c r="U163" t="s">
        <v>16658</v>
      </c>
      <c r="V163" t="s">
        <v>36768</v>
      </c>
      <c r="W163" t="s">
        <v>16665</v>
      </c>
      <c r="X163" t="s">
        <v>16748</v>
      </c>
      <c r="Y163" t="s">
        <v>76</v>
      </c>
      <c r="Z163" t="s">
        <v>96</v>
      </c>
      <c r="AA163" t="s">
        <v>101</v>
      </c>
      <c r="AB163" t="s">
        <v>16743</v>
      </c>
      <c r="AC163" t="s">
        <v>102</v>
      </c>
      <c r="AD163" t="s">
        <v>49222</v>
      </c>
      <c r="AE163" t="s">
        <v>20208</v>
      </c>
      <c r="AF163" t="s">
        <v>49223</v>
      </c>
      <c r="AG163" t="s">
        <v>22433</v>
      </c>
      <c r="AH163" t="s">
        <v>16921</v>
      </c>
      <c r="AI163" t="s">
        <v>22433</v>
      </c>
      <c r="AJ163">
        <v>0</v>
      </c>
      <c r="AL163" t="s">
        <v>21514</v>
      </c>
      <c r="AM163" t="s">
        <v>3</v>
      </c>
      <c r="AN163" t="s">
        <v>16870</v>
      </c>
      <c r="AO163">
        <v>18</v>
      </c>
      <c r="AP163" t="s">
        <v>16915</v>
      </c>
      <c r="AQ163" t="s">
        <v>92</v>
      </c>
      <c r="AR163" t="s">
        <v>16916</v>
      </c>
      <c r="AT163">
        <v>0</v>
      </c>
      <c r="AU163">
        <v>0</v>
      </c>
      <c r="AV163" t="s">
        <v>16839</v>
      </c>
      <c r="BI163" t="s">
        <v>81</v>
      </c>
      <c r="BJ163" t="s">
        <v>81</v>
      </c>
      <c r="BK163" t="s">
        <v>81</v>
      </c>
      <c r="BM163" t="s">
        <v>49224</v>
      </c>
      <c r="BN163" t="s">
        <v>49225</v>
      </c>
      <c r="BS163" t="s">
        <v>17202</v>
      </c>
      <c r="BT163" t="s">
        <v>17751</v>
      </c>
      <c r="BU163" t="s">
        <v>21515</v>
      </c>
      <c r="BV163" t="s">
        <v>49222</v>
      </c>
      <c r="BW163">
        <v>0</v>
      </c>
      <c r="BX163">
        <v>0</v>
      </c>
      <c r="CE163" t="s">
        <v>16880</v>
      </c>
      <c r="CF163" t="s">
        <v>16881</v>
      </c>
      <c r="CG163" t="s">
        <v>16882</v>
      </c>
      <c r="CK163" t="s">
        <v>16947</v>
      </c>
      <c r="CL163" t="s">
        <v>92</v>
      </c>
      <c r="CM163">
        <v>0</v>
      </c>
      <c r="CN163">
        <v>97.293899999999994</v>
      </c>
      <c r="CO163">
        <v>7.54</v>
      </c>
      <c r="CP163">
        <v>50</v>
      </c>
      <c r="CQ163" t="s">
        <v>17312</v>
      </c>
      <c r="CR163" t="s">
        <v>17313</v>
      </c>
      <c r="CT163" t="s">
        <v>19380</v>
      </c>
      <c r="DS163">
        <v>0</v>
      </c>
      <c r="DU163">
        <v>1</v>
      </c>
      <c r="DV163">
        <v>1</v>
      </c>
      <c r="DW163">
        <v>0</v>
      </c>
      <c r="DY163">
        <v>0</v>
      </c>
      <c r="DZ163">
        <v>0</v>
      </c>
      <c r="EC163" t="s">
        <v>21330</v>
      </c>
      <c r="ED163">
        <v>1</v>
      </c>
      <c r="EE163" cm="1">
        <f t="array" ref="EE163">SUM(COUNTIFS(Table_Pending_Today[job_type_code],{"WB","WQ","Z5","Z7","U8","QU","7W","2V","2W","2X"},Table_Pending_Today[Order_Number],Table_Pending_Today[[#This Row],[Order_Number]]))</f>
        <v>0</v>
      </c>
      <c r="EF163">
        <f>COUNTIFS(Table_Pending_Today[Order_Number],Table_Pending_Today[[#This Row],[Order_Number]],Table_Pending_Today[tech_contractor],"INHOUSE")</f>
        <v>0</v>
      </c>
      <c r="EG163">
        <f>COUNTIFS(Table_Pending_Today[Order_Number],Table_Pending_Today[[#This Row],[Order_Number]],Table_Pending_Today[tech_contractor],"CONTRACTOR")</f>
        <v>1</v>
      </c>
      <c r="EH163" cm="1">
        <f t="array" ref="EH163">SUM(COUNTIFS(Table_Pending_Today[job_type_code],{"XV","XQ","XT","XU"},Table_Pending_Today[Order_Number],Table_Pending_Today[[#This Row],[Order_Number]]))</f>
        <v>1</v>
      </c>
      <c r="EI163" cm="1">
        <f t="array" ref="EI163">SUM(COUNTIFS(Table_Pending_Today[job_type_code],{"XV","XQ","XT","XU"},Table_Pending_Today[Order_Number],Table_Pending_Today[[#This Row],[Order_Number]],Table_Pending_Today[In-House],1))</f>
        <v>0</v>
      </c>
      <c r="EJ163" cm="1">
        <f t="array" ref="EJ163">SUM(COUNTIFS(Table_Pending_Today[job_type_code],{"XV","XQ","XT","XU"},Table_Pending_Today[Order_Number],Table_Pending_Today[[#This Row],[Order_Number]],Table_Pending_Today[Contractor],1))</f>
        <v>1</v>
      </c>
      <c r="EK163" cm="1">
        <f t="array" ref="EK163">SUM(COUNTIFS(Table_Pending_Today[job_type_code],{"WB","WQ","Z5","Z7","U8","QU","7W","2V","2W","2X"},Table_Pending_Today[Order_Number],Table_Pending_Today[[#This Row],[Order_Number]]))</f>
        <v>0</v>
      </c>
      <c r="EL163" cm="1">
        <f t="array" ref="EL163">SUM(COUNTIFS(Table_Pending_Today[job_type_code],{"WB","WQ","Z5","Z7","U8","QU","7W","2V","2W","2X"},Table_Pending_Today[In-House],1,Table_Pending_Today[Order_Number],Table_Pending_Today[[#This Row],[Order_Number]]))</f>
        <v>0</v>
      </c>
      <c r="EM163" cm="1">
        <f t="array" ref="EM163">SUM(COUNTIFS(Table_Pending_Today[job_type_code],{"WB","WQ","Z5","Z7","U8","QU","7W","2V","2W","2X"},Table_Pending_Today[Contractor],1,Table_Pending_Today[Order_Number],Table_Pending_Today[[#This Row],[Order_Number]]))</f>
        <v>0</v>
      </c>
      <c r="EN163" cm="1">
        <f t="array" ref="EN163">IF(SUM(COUNTIFS(Table_Pending_Today[Order_Type_Desc],{"Install","Service Order","Restart"},Table_Pending_Today[Order_Number],Table_Pending_Today[[#This Row],[Order_Number]]))&gt;0,1,0)</f>
        <v>0</v>
      </c>
      <c r="EO163" cm="1">
        <f t="array" ref="EO163">IF(SUM(COUNTIFS(Table_Pending_Today[Order_Type_Desc],{"Install","Service Order","Restart"},Table_Pending_Today[In-House],1,Table_Pending_Today[Order_Number],Table_Pending_Today[[#This Row],[Order_Number]]))&gt;0,1,0)</f>
        <v>0</v>
      </c>
      <c r="EP163" cm="1">
        <f t="array" ref="EP163">IF(SUM(COUNTIFS(Table_Pending_Today[Order_Type_Desc],{"Install","Service Order","Restart"},Table_Pending_Today[Contractor],1,Table_Pending_Today[Order_Number],Table_Pending_Today[[#This Row],[Order_Number]]))&gt;0,1,0)</f>
        <v>0</v>
      </c>
      <c r="EQ163">
        <f>IF(SUM(COUNTIFS(Table_Pending_Today[Order_Type_Desc],"Special Request",Table_Pending_Today[Bury_Drop],0,Table_Pending_Today[In-House],1,Table_Pending_Today[Order_Number],Table_Pending_Today[[#This Row],[Order_Number]]))&gt;0,1,0)</f>
        <v>0</v>
      </c>
      <c r="ER163">
        <f>SUM(COUNTIFS(Table_Pending_Today[Order_Type_Desc],"Special Request",Table_Pending_Today[Bury_Drop],0,Table_Pending_Today[Contractor],1,Table_Pending_Today[Order_Number],Table_Pending_Today[[#This Row],[Order_Number]]))</f>
        <v>0</v>
      </c>
    </row>
    <row r="164" spans="1:148" x14ac:dyDescent="0.25">
      <c r="A164" t="s">
        <v>22433</v>
      </c>
      <c r="B164" t="s">
        <v>68448</v>
      </c>
      <c r="C164" t="s">
        <v>1</v>
      </c>
      <c r="D164" t="s">
        <v>64219</v>
      </c>
      <c r="E164" t="s">
        <v>64220</v>
      </c>
      <c r="F164" t="s">
        <v>64221</v>
      </c>
      <c r="G164">
        <v>464199</v>
      </c>
      <c r="H164" t="s">
        <v>72</v>
      </c>
      <c r="I164" t="s">
        <v>89</v>
      </c>
      <c r="J164" t="s">
        <v>16800</v>
      </c>
      <c r="K164" t="s">
        <v>73</v>
      </c>
      <c r="L164">
        <v>1</v>
      </c>
      <c r="M164" t="s">
        <v>64222</v>
      </c>
      <c r="N164" t="s">
        <v>64223</v>
      </c>
      <c r="P164" t="s">
        <v>16982</v>
      </c>
      <c r="Q164" t="s">
        <v>17938</v>
      </c>
      <c r="R164" t="s">
        <v>64226</v>
      </c>
      <c r="S164" t="s">
        <v>68672</v>
      </c>
      <c r="T164" t="s">
        <v>75</v>
      </c>
      <c r="U164" t="s">
        <v>16658</v>
      </c>
      <c r="V164" t="s">
        <v>64227</v>
      </c>
      <c r="W164" t="s">
        <v>16666</v>
      </c>
      <c r="X164" t="s">
        <v>17110</v>
      </c>
      <c r="Y164" t="s">
        <v>76</v>
      </c>
      <c r="Z164" t="s">
        <v>77</v>
      </c>
      <c r="AA164" t="s">
        <v>16982</v>
      </c>
      <c r="AB164" t="s">
        <v>17230</v>
      </c>
      <c r="AC164" t="s">
        <v>109</v>
      </c>
      <c r="AD164" t="s">
        <v>68673</v>
      </c>
      <c r="AE164" t="s">
        <v>20208</v>
      </c>
      <c r="AF164" t="s">
        <v>68674</v>
      </c>
      <c r="AG164" t="s">
        <v>22433</v>
      </c>
      <c r="AH164" t="s">
        <v>16840</v>
      </c>
      <c r="AI164" t="s">
        <v>68583</v>
      </c>
      <c r="AJ164">
        <v>0</v>
      </c>
      <c r="AK164" t="s">
        <v>98</v>
      </c>
      <c r="AL164" t="s">
        <v>79</v>
      </c>
      <c r="AO164">
        <v>18</v>
      </c>
      <c r="AP164" t="s">
        <v>91</v>
      </c>
      <c r="AQ164" t="s">
        <v>80</v>
      </c>
      <c r="AR164" t="s">
        <v>68675</v>
      </c>
      <c r="AT164">
        <v>1</v>
      </c>
      <c r="AU164">
        <v>0</v>
      </c>
      <c r="AV164" t="s">
        <v>17079</v>
      </c>
      <c r="BI164" t="s">
        <v>81</v>
      </c>
      <c r="BJ164" t="s">
        <v>81</v>
      </c>
      <c r="BK164" t="s">
        <v>81</v>
      </c>
      <c r="BM164" t="s">
        <v>68680</v>
      </c>
      <c r="BN164" t="s">
        <v>68681</v>
      </c>
      <c r="BQ164" t="s">
        <v>68682</v>
      </c>
      <c r="BS164" t="s">
        <v>17202</v>
      </c>
      <c r="BV164" t="s">
        <v>68673</v>
      </c>
      <c r="BW164">
        <v>0</v>
      </c>
      <c r="BX164">
        <v>0</v>
      </c>
      <c r="CA164" t="s">
        <v>16929</v>
      </c>
      <c r="CE164" t="s">
        <v>16880</v>
      </c>
      <c r="CF164" t="s">
        <v>16881</v>
      </c>
      <c r="CG164" t="s">
        <v>16882</v>
      </c>
      <c r="CK164" t="s">
        <v>17176</v>
      </c>
      <c r="CL164" t="s">
        <v>80</v>
      </c>
      <c r="CM164">
        <v>0</v>
      </c>
      <c r="CN164">
        <v>96.249899999999997</v>
      </c>
      <c r="CO164">
        <v>36.54</v>
      </c>
      <c r="CP164">
        <v>125</v>
      </c>
      <c r="CQ164" t="s">
        <v>17315</v>
      </c>
      <c r="CR164" t="s">
        <v>68676</v>
      </c>
      <c r="CS164" t="s">
        <v>68677</v>
      </c>
      <c r="CT164" t="s">
        <v>68678</v>
      </c>
      <c r="CU164" t="s">
        <v>16911</v>
      </c>
      <c r="CV164" t="s">
        <v>68679</v>
      </c>
      <c r="DU164">
        <v>1</v>
      </c>
      <c r="DV164">
        <v>0</v>
      </c>
      <c r="DW164">
        <v>0</v>
      </c>
      <c r="DX164">
        <v>1</v>
      </c>
      <c r="DY164">
        <v>0</v>
      </c>
      <c r="DZ164">
        <v>0</v>
      </c>
      <c r="EC164" t="s">
        <v>21330</v>
      </c>
      <c r="ED164">
        <v>1</v>
      </c>
      <c r="EE164" cm="1">
        <f t="array" ref="EE164">SUM(COUNTIFS(Table_Pending_Today[job_type_code],{"WB","WQ","Z5","Z7","U8","QU","7W","2V","2W","2X"},Table_Pending_Today[Order_Number],Table_Pending_Today[[#This Row],[Order_Number]]))</f>
        <v>0</v>
      </c>
      <c r="EF164">
        <f>COUNTIFS(Table_Pending_Today[Order_Number],Table_Pending_Today[[#This Row],[Order_Number]],Table_Pending_Today[tech_contractor],"INHOUSE")</f>
        <v>0</v>
      </c>
      <c r="EG164">
        <f>COUNTIFS(Table_Pending_Today[Order_Number],Table_Pending_Today[[#This Row],[Order_Number]],Table_Pending_Today[tech_contractor],"CONTRACTOR")</f>
        <v>0</v>
      </c>
      <c r="EH164" cm="1">
        <f t="array" ref="EH164">SUM(COUNTIFS(Table_Pending_Today[job_type_code],{"XV","XQ","XT","XU"},Table_Pending_Today[Order_Number],Table_Pending_Today[[#This Row],[Order_Number]]))</f>
        <v>0</v>
      </c>
      <c r="EI164" cm="1">
        <f t="array" ref="EI164">SUM(COUNTIFS(Table_Pending_Today[job_type_code],{"XV","XQ","XT","XU"},Table_Pending_Today[Order_Number],Table_Pending_Today[[#This Row],[Order_Number]],Table_Pending_Today[In-House],1))</f>
        <v>0</v>
      </c>
      <c r="EJ164" cm="1">
        <f t="array" ref="EJ164">SUM(COUNTIFS(Table_Pending_Today[job_type_code],{"XV","XQ","XT","XU"},Table_Pending_Today[Order_Number],Table_Pending_Today[[#This Row],[Order_Number]],Table_Pending_Today[Contractor],1))</f>
        <v>0</v>
      </c>
      <c r="EK164" cm="1">
        <f t="array" ref="EK164">SUM(COUNTIFS(Table_Pending_Today[job_type_code],{"WB","WQ","Z5","Z7","U8","QU","7W","2V","2W","2X"},Table_Pending_Today[Order_Number],Table_Pending_Today[[#This Row],[Order_Number]]))</f>
        <v>0</v>
      </c>
      <c r="EL164" cm="1">
        <f t="array" ref="EL164">SUM(COUNTIFS(Table_Pending_Today[job_type_code],{"WB","WQ","Z5","Z7","U8","QU","7W","2V","2W","2X"},Table_Pending_Today[In-House],1,Table_Pending_Today[Order_Number],Table_Pending_Today[[#This Row],[Order_Number]]))</f>
        <v>0</v>
      </c>
      <c r="EM164" cm="1">
        <f t="array" ref="EM164">SUM(COUNTIFS(Table_Pending_Today[job_type_code],{"WB","WQ","Z5","Z7","U8","QU","7W","2V","2W","2X"},Table_Pending_Today[Contractor],1,Table_Pending_Today[Order_Number],Table_Pending_Today[[#This Row],[Order_Number]]))</f>
        <v>0</v>
      </c>
      <c r="EN164" cm="1">
        <f t="array" ref="EN164">IF(SUM(COUNTIFS(Table_Pending_Today[Order_Type_Desc],{"Install","Service Order","Restart"},Table_Pending_Today[Order_Number],Table_Pending_Today[[#This Row],[Order_Number]]))&gt;0,1,0)</f>
        <v>0</v>
      </c>
      <c r="EO164" cm="1">
        <f t="array" ref="EO164">IF(SUM(COUNTIFS(Table_Pending_Today[Order_Type_Desc],{"Install","Service Order","Restart"},Table_Pending_Today[In-House],1,Table_Pending_Today[Order_Number],Table_Pending_Today[[#This Row],[Order_Number]]))&gt;0,1,0)</f>
        <v>0</v>
      </c>
      <c r="EP164" cm="1">
        <f t="array" ref="EP164">IF(SUM(COUNTIFS(Table_Pending_Today[Order_Type_Desc],{"Install","Service Order","Restart"},Table_Pending_Today[Contractor],1,Table_Pending_Today[Order_Number],Table_Pending_Today[[#This Row],[Order_Number]]))&gt;0,1,0)</f>
        <v>0</v>
      </c>
      <c r="EQ164">
        <f>IF(SUM(COUNTIFS(Table_Pending_Today[Order_Type_Desc],"Special Request",Table_Pending_Today[Bury_Drop],0,Table_Pending_Today[In-House],1,Table_Pending_Today[Order_Number],Table_Pending_Today[[#This Row],[Order_Number]]))&gt;0,1,0)</f>
        <v>0</v>
      </c>
      <c r="ER164">
        <f>SUM(COUNTIFS(Table_Pending_Today[Order_Type_Desc],"Special Request",Table_Pending_Today[Bury_Drop],0,Table_Pending_Today[Contractor],1,Table_Pending_Today[Order_Number],Table_Pending_Today[[#This Row],[Order_Number]]))</f>
        <v>0</v>
      </c>
    </row>
    <row r="165" spans="1:148" x14ac:dyDescent="0.25">
      <c r="A165" t="s">
        <v>22433</v>
      </c>
      <c r="B165" t="s">
        <v>68448</v>
      </c>
      <c r="C165" t="s">
        <v>1</v>
      </c>
      <c r="D165" t="s">
        <v>25075</v>
      </c>
      <c r="E165" t="s">
        <v>25076</v>
      </c>
      <c r="F165" t="s">
        <v>25077</v>
      </c>
      <c r="G165">
        <v>465036</v>
      </c>
      <c r="H165" t="s">
        <v>72</v>
      </c>
      <c r="I165" t="s">
        <v>89</v>
      </c>
      <c r="J165" t="s">
        <v>16800</v>
      </c>
      <c r="K165" t="s">
        <v>73</v>
      </c>
      <c r="L165">
        <v>1</v>
      </c>
      <c r="M165" t="s">
        <v>25078</v>
      </c>
      <c r="N165" t="s">
        <v>25079</v>
      </c>
      <c r="P165" t="s">
        <v>17470</v>
      </c>
      <c r="Q165" t="s">
        <v>17648</v>
      </c>
      <c r="R165" t="s">
        <v>25081</v>
      </c>
      <c r="S165" t="s">
        <v>287</v>
      </c>
      <c r="T165" t="s">
        <v>75</v>
      </c>
      <c r="U165" t="s">
        <v>16658</v>
      </c>
      <c r="V165" t="s">
        <v>25082</v>
      </c>
      <c r="W165" t="s">
        <v>16665</v>
      </c>
      <c r="X165" t="s">
        <v>17272</v>
      </c>
      <c r="Y165" t="s">
        <v>76</v>
      </c>
      <c r="Z165" t="s">
        <v>77</v>
      </c>
      <c r="AA165" t="s">
        <v>16671</v>
      </c>
      <c r="AB165" t="s">
        <v>16670</v>
      </c>
      <c r="AC165" t="s">
        <v>112</v>
      </c>
      <c r="AD165" t="s">
        <v>47779</v>
      </c>
      <c r="AE165" t="s">
        <v>20208</v>
      </c>
      <c r="AF165" t="s">
        <v>47780</v>
      </c>
      <c r="AG165" t="s">
        <v>22433</v>
      </c>
      <c r="AH165" t="s">
        <v>16779</v>
      </c>
      <c r="AI165" t="s">
        <v>22433</v>
      </c>
      <c r="AJ165">
        <v>0</v>
      </c>
      <c r="AL165" t="s">
        <v>79</v>
      </c>
      <c r="AO165">
        <v>18</v>
      </c>
      <c r="AP165" t="s">
        <v>91</v>
      </c>
      <c r="AQ165" t="s">
        <v>80</v>
      </c>
      <c r="AR165" t="s">
        <v>17845</v>
      </c>
      <c r="AT165">
        <v>0</v>
      </c>
      <c r="AU165">
        <v>0</v>
      </c>
      <c r="AV165" t="s">
        <v>17079</v>
      </c>
      <c r="BI165" t="s">
        <v>81</v>
      </c>
      <c r="BJ165" t="s">
        <v>81</v>
      </c>
      <c r="BK165" t="s">
        <v>81</v>
      </c>
      <c r="BM165" t="s">
        <v>19664</v>
      </c>
      <c r="BN165" t="s">
        <v>47784</v>
      </c>
      <c r="BQ165" t="s">
        <v>47785</v>
      </c>
      <c r="BS165" t="s">
        <v>17202</v>
      </c>
      <c r="BV165" t="s">
        <v>47779</v>
      </c>
      <c r="BW165">
        <v>0</v>
      </c>
      <c r="BX165">
        <v>0</v>
      </c>
      <c r="CA165" t="s">
        <v>16968</v>
      </c>
      <c r="CE165" t="s">
        <v>16880</v>
      </c>
      <c r="CF165" t="s">
        <v>16881</v>
      </c>
      <c r="CG165" t="s">
        <v>16882</v>
      </c>
      <c r="CK165" t="s">
        <v>16911</v>
      </c>
      <c r="CL165" t="s">
        <v>80</v>
      </c>
      <c r="CM165">
        <v>0</v>
      </c>
      <c r="CN165">
        <v>95</v>
      </c>
      <c r="CO165">
        <v>14.22</v>
      </c>
      <c r="CP165">
        <v>3500</v>
      </c>
      <c r="CQ165" t="s">
        <v>17312</v>
      </c>
      <c r="CR165" t="s">
        <v>17313</v>
      </c>
      <c r="CS165" t="s">
        <v>47781</v>
      </c>
      <c r="CT165" t="s">
        <v>47782</v>
      </c>
      <c r="CU165" t="s">
        <v>16911</v>
      </c>
      <c r="CV165" t="s">
        <v>47783</v>
      </c>
      <c r="DU165">
        <v>0</v>
      </c>
      <c r="DV165">
        <v>0</v>
      </c>
      <c r="DW165">
        <v>0</v>
      </c>
      <c r="DY165">
        <v>0</v>
      </c>
      <c r="DZ165">
        <v>0</v>
      </c>
      <c r="EC165" t="s">
        <v>21337</v>
      </c>
      <c r="ED165">
        <v>1</v>
      </c>
      <c r="EE165" cm="1">
        <f t="array" ref="EE165">SUM(COUNTIFS(Table_Pending_Today[job_type_code],{"WB","WQ","Z5","Z7","U8","QU","7W","2V","2W","2X"},Table_Pending_Today[Order_Number],Table_Pending_Today[[#This Row],[Order_Number]]))</f>
        <v>0</v>
      </c>
      <c r="EF165">
        <f>COUNTIFS(Table_Pending_Today[Order_Number],Table_Pending_Today[[#This Row],[Order_Number]],Table_Pending_Today[tech_contractor],"INHOUSE")</f>
        <v>0</v>
      </c>
      <c r="EG165">
        <f>COUNTIFS(Table_Pending_Today[Order_Number],Table_Pending_Today[[#This Row],[Order_Number]],Table_Pending_Today[tech_contractor],"CONTRACTOR")</f>
        <v>0</v>
      </c>
      <c r="EH165" cm="1">
        <f t="array" ref="EH165">SUM(COUNTIFS(Table_Pending_Today[job_type_code],{"XV","XQ","XT","XU"},Table_Pending_Today[Order_Number],Table_Pending_Today[[#This Row],[Order_Number]]))</f>
        <v>0</v>
      </c>
      <c r="EI165" cm="1">
        <f t="array" ref="EI165">SUM(COUNTIFS(Table_Pending_Today[job_type_code],{"XV","XQ","XT","XU"},Table_Pending_Today[Order_Number],Table_Pending_Today[[#This Row],[Order_Number]],Table_Pending_Today[In-House],1))</f>
        <v>0</v>
      </c>
      <c r="EJ165" cm="1">
        <f t="array" ref="EJ165">SUM(COUNTIFS(Table_Pending_Today[job_type_code],{"XV","XQ","XT","XU"},Table_Pending_Today[Order_Number],Table_Pending_Today[[#This Row],[Order_Number]],Table_Pending_Today[Contractor],1))</f>
        <v>0</v>
      </c>
      <c r="EK165" cm="1">
        <f t="array" ref="EK165">SUM(COUNTIFS(Table_Pending_Today[job_type_code],{"WB","WQ","Z5","Z7","U8","QU","7W","2V","2W","2X"},Table_Pending_Today[Order_Number],Table_Pending_Today[[#This Row],[Order_Number]]))</f>
        <v>0</v>
      </c>
      <c r="EL165" cm="1">
        <f t="array" ref="EL165">SUM(COUNTIFS(Table_Pending_Today[job_type_code],{"WB","WQ","Z5","Z7","U8","QU","7W","2V","2W","2X"},Table_Pending_Today[In-House],1,Table_Pending_Today[Order_Number],Table_Pending_Today[[#This Row],[Order_Number]]))</f>
        <v>0</v>
      </c>
      <c r="EM165" cm="1">
        <f t="array" ref="EM165">SUM(COUNTIFS(Table_Pending_Today[job_type_code],{"WB","WQ","Z5","Z7","U8","QU","7W","2V","2W","2X"},Table_Pending_Today[Contractor],1,Table_Pending_Today[Order_Number],Table_Pending_Today[[#This Row],[Order_Number]]))</f>
        <v>0</v>
      </c>
      <c r="EN165" cm="1">
        <f t="array" ref="EN165">IF(SUM(COUNTIFS(Table_Pending_Today[Order_Type_Desc],{"Install","Service Order","Restart"},Table_Pending_Today[Order_Number],Table_Pending_Today[[#This Row],[Order_Number]]))&gt;0,1,0)</f>
        <v>0</v>
      </c>
      <c r="EO165" cm="1">
        <f t="array" ref="EO165">IF(SUM(COUNTIFS(Table_Pending_Today[Order_Type_Desc],{"Install","Service Order","Restart"},Table_Pending_Today[In-House],1,Table_Pending_Today[Order_Number],Table_Pending_Today[[#This Row],[Order_Number]]))&gt;0,1,0)</f>
        <v>0</v>
      </c>
      <c r="EP165" cm="1">
        <f t="array" ref="EP165">IF(SUM(COUNTIFS(Table_Pending_Today[Order_Type_Desc],{"Install","Service Order","Restart"},Table_Pending_Today[Contractor],1,Table_Pending_Today[Order_Number],Table_Pending_Today[[#This Row],[Order_Number]]))&gt;0,1,0)</f>
        <v>0</v>
      </c>
      <c r="EQ165">
        <f>IF(SUM(COUNTIFS(Table_Pending_Today[Order_Type_Desc],"Special Request",Table_Pending_Today[Bury_Drop],0,Table_Pending_Today[In-House],1,Table_Pending_Today[Order_Number],Table_Pending_Today[[#This Row],[Order_Number]]))&gt;0,1,0)</f>
        <v>0</v>
      </c>
      <c r="ER165">
        <f>SUM(COUNTIFS(Table_Pending_Today[Order_Type_Desc],"Special Request",Table_Pending_Today[Bury_Drop],0,Table_Pending_Today[Contractor],1,Table_Pending_Today[Order_Number],Table_Pending_Today[[#This Row],[Order_Number]]))</f>
        <v>0</v>
      </c>
    </row>
    <row r="166" spans="1:148" x14ac:dyDescent="0.25">
      <c r="A166" t="s">
        <v>22433</v>
      </c>
      <c r="B166" t="s">
        <v>68448</v>
      </c>
      <c r="C166" t="s">
        <v>1</v>
      </c>
      <c r="D166" t="s">
        <v>20134</v>
      </c>
      <c r="E166" t="s">
        <v>20135</v>
      </c>
      <c r="F166" t="s">
        <v>24345</v>
      </c>
      <c r="G166">
        <v>465051</v>
      </c>
      <c r="H166" t="s">
        <v>72</v>
      </c>
      <c r="I166" t="s">
        <v>89</v>
      </c>
      <c r="J166" t="s">
        <v>16794</v>
      </c>
      <c r="K166" t="s">
        <v>73</v>
      </c>
      <c r="L166">
        <v>1</v>
      </c>
      <c r="M166" t="s">
        <v>20136</v>
      </c>
      <c r="N166" t="s">
        <v>20137</v>
      </c>
      <c r="P166" t="s">
        <v>86</v>
      </c>
      <c r="Q166" t="s">
        <v>18321</v>
      </c>
      <c r="R166" t="s">
        <v>20139</v>
      </c>
      <c r="S166" t="s">
        <v>20140</v>
      </c>
      <c r="T166" t="s">
        <v>75</v>
      </c>
      <c r="U166" t="s">
        <v>16658</v>
      </c>
      <c r="V166" t="s">
        <v>20141</v>
      </c>
      <c r="W166" t="s">
        <v>16666</v>
      </c>
      <c r="X166" t="s">
        <v>16831</v>
      </c>
      <c r="Y166" t="s">
        <v>76</v>
      </c>
      <c r="Z166" t="s">
        <v>77</v>
      </c>
      <c r="AA166" t="s">
        <v>90</v>
      </c>
      <c r="AB166" t="s">
        <v>16744</v>
      </c>
      <c r="AC166" t="s">
        <v>107</v>
      </c>
      <c r="AD166" t="s">
        <v>21356</v>
      </c>
      <c r="AE166" t="s">
        <v>20208</v>
      </c>
      <c r="AF166" t="s">
        <v>49059</v>
      </c>
      <c r="AG166" t="s">
        <v>22433</v>
      </c>
      <c r="AH166" t="s">
        <v>16840</v>
      </c>
      <c r="AI166" t="s">
        <v>22433</v>
      </c>
      <c r="AJ166">
        <v>1</v>
      </c>
      <c r="AK166" t="s">
        <v>98</v>
      </c>
      <c r="AL166" t="s">
        <v>79</v>
      </c>
      <c r="AO166">
        <v>18</v>
      </c>
      <c r="AP166" t="s">
        <v>91</v>
      </c>
      <c r="AQ166" t="s">
        <v>80</v>
      </c>
      <c r="AR166" t="s">
        <v>16796</v>
      </c>
      <c r="AT166">
        <v>0</v>
      </c>
      <c r="AU166">
        <v>0</v>
      </c>
      <c r="AV166" t="s">
        <v>16839</v>
      </c>
      <c r="BI166" t="s">
        <v>81</v>
      </c>
      <c r="BJ166" t="s">
        <v>81</v>
      </c>
      <c r="BK166" t="s">
        <v>81</v>
      </c>
      <c r="BM166" t="s">
        <v>19856</v>
      </c>
      <c r="BN166" t="s">
        <v>21357</v>
      </c>
      <c r="BS166" t="s">
        <v>17202</v>
      </c>
      <c r="BV166" t="s">
        <v>21356</v>
      </c>
      <c r="BW166">
        <v>0</v>
      </c>
      <c r="BX166">
        <v>0</v>
      </c>
      <c r="CE166" t="s">
        <v>16880</v>
      </c>
      <c r="CF166" t="s">
        <v>16881</v>
      </c>
      <c r="CG166" t="s">
        <v>16882</v>
      </c>
      <c r="CK166" t="s">
        <v>16885</v>
      </c>
      <c r="CL166" t="s">
        <v>80</v>
      </c>
      <c r="CM166">
        <v>0</v>
      </c>
      <c r="CN166">
        <v>96.767600000000002</v>
      </c>
      <c r="CO166">
        <v>209.99</v>
      </c>
      <c r="CP166">
        <v>1500</v>
      </c>
      <c r="CQ166" t="s">
        <v>17320</v>
      </c>
      <c r="CR166" t="s">
        <v>17313</v>
      </c>
      <c r="CS166" t="s">
        <v>17314</v>
      </c>
      <c r="CT166" t="s">
        <v>17319</v>
      </c>
      <c r="CU166" t="s">
        <v>16885</v>
      </c>
      <c r="DU166">
        <v>1</v>
      </c>
      <c r="DV166">
        <v>0</v>
      </c>
      <c r="DW166">
        <v>0</v>
      </c>
      <c r="DY166">
        <v>0</v>
      </c>
      <c r="DZ166">
        <v>0</v>
      </c>
      <c r="EC166" t="s">
        <v>21330</v>
      </c>
      <c r="ED166">
        <v>1</v>
      </c>
      <c r="EE166" cm="1">
        <f t="array" ref="EE166">SUM(COUNTIFS(Table_Pending_Today[job_type_code],{"WB","WQ","Z5","Z7","U8","QU","7W","2V","2W","2X"},Table_Pending_Today[Order_Number],Table_Pending_Today[[#This Row],[Order_Number]]))</f>
        <v>0</v>
      </c>
      <c r="EF166">
        <f>COUNTIFS(Table_Pending_Today[Order_Number],Table_Pending_Today[[#This Row],[Order_Number]],Table_Pending_Today[tech_contractor],"INHOUSE")</f>
        <v>0</v>
      </c>
      <c r="EG166">
        <f>COUNTIFS(Table_Pending_Today[Order_Number],Table_Pending_Today[[#This Row],[Order_Number]],Table_Pending_Today[tech_contractor],"CONTRACTOR")</f>
        <v>0</v>
      </c>
      <c r="EH166" cm="1">
        <f t="array" ref="EH166">SUM(COUNTIFS(Table_Pending_Today[job_type_code],{"XV","XQ","XT","XU"},Table_Pending_Today[Order_Number],Table_Pending_Today[[#This Row],[Order_Number]]))</f>
        <v>0</v>
      </c>
      <c r="EI166" cm="1">
        <f t="array" ref="EI166">SUM(COUNTIFS(Table_Pending_Today[job_type_code],{"XV","XQ","XT","XU"},Table_Pending_Today[Order_Number],Table_Pending_Today[[#This Row],[Order_Number]],Table_Pending_Today[In-House],1))</f>
        <v>0</v>
      </c>
      <c r="EJ166" cm="1">
        <f t="array" ref="EJ166">SUM(COUNTIFS(Table_Pending_Today[job_type_code],{"XV","XQ","XT","XU"},Table_Pending_Today[Order_Number],Table_Pending_Today[[#This Row],[Order_Number]],Table_Pending_Today[Contractor],1))</f>
        <v>0</v>
      </c>
      <c r="EK166" cm="1">
        <f t="array" ref="EK166">SUM(COUNTIFS(Table_Pending_Today[job_type_code],{"WB","WQ","Z5","Z7","U8","QU","7W","2V","2W","2X"},Table_Pending_Today[Order_Number],Table_Pending_Today[[#This Row],[Order_Number]]))</f>
        <v>0</v>
      </c>
      <c r="EL166" cm="1">
        <f t="array" ref="EL166">SUM(COUNTIFS(Table_Pending_Today[job_type_code],{"WB","WQ","Z5","Z7","U8","QU","7W","2V","2W","2X"},Table_Pending_Today[In-House],1,Table_Pending_Today[Order_Number],Table_Pending_Today[[#This Row],[Order_Number]]))</f>
        <v>0</v>
      </c>
      <c r="EM166" cm="1">
        <f t="array" ref="EM166">SUM(COUNTIFS(Table_Pending_Today[job_type_code],{"WB","WQ","Z5","Z7","U8","QU","7W","2V","2W","2X"},Table_Pending_Today[Contractor],1,Table_Pending_Today[Order_Number],Table_Pending_Today[[#This Row],[Order_Number]]))</f>
        <v>0</v>
      </c>
      <c r="EN166" cm="1">
        <f t="array" ref="EN166">IF(SUM(COUNTIFS(Table_Pending_Today[Order_Type_Desc],{"Install","Service Order","Restart"},Table_Pending_Today[Order_Number],Table_Pending_Today[[#This Row],[Order_Number]]))&gt;0,1,0)</f>
        <v>0</v>
      </c>
      <c r="EO166" cm="1">
        <f t="array" ref="EO166">IF(SUM(COUNTIFS(Table_Pending_Today[Order_Type_Desc],{"Install","Service Order","Restart"},Table_Pending_Today[In-House],1,Table_Pending_Today[Order_Number],Table_Pending_Today[[#This Row],[Order_Number]]))&gt;0,1,0)</f>
        <v>0</v>
      </c>
      <c r="EP166" cm="1">
        <f t="array" ref="EP166">IF(SUM(COUNTIFS(Table_Pending_Today[Order_Type_Desc],{"Install","Service Order","Restart"},Table_Pending_Today[Contractor],1,Table_Pending_Today[Order_Number],Table_Pending_Today[[#This Row],[Order_Number]]))&gt;0,1,0)</f>
        <v>0</v>
      </c>
      <c r="EQ166">
        <f>IF(SUM(COUNTIFS(Table_Pending_Today[Order_Type_Desc],"Special Request",Table_Pending_Today[Bury_Drop],0,Table_Pending_Today[In-House],1,Table_Pending_Today[Order_Number],Table_Pending_Today[[#This Row],[Order_Number]]))&gt;0,1,0)</f>
        <v>0</v>
      </c>
      <c r="ER166">
        <f>SUM(COUNTIFS(Table_Pending_Today[Order_Type_Desc],"Special Request",Table_Pending_Today[Bury_Drop],0,Table_Pending_Today[Contractor],1,Table_Pending_Today[Order_Number],Table_Pending_Today[[#This Row],[Order_Number]]))</f>
        <v>0</v>
      </c>
    </row>
    <row r="167" spans="1:148" x14ac:dyDescent="0.25">
      <c r="A167" t="s">
        <v>22433</v>
      </c>
      <c r="B167" t="s">
        <v>68448</v>
      </c>
      <c r="C167" t="s">
        <v>1</v>
      </c>
      <c r="D167" t="s">
        <v>33535</v>
      </c>
      <c r="E167" t="s">
        <v>33536</v>
      </c>
      <c r="F167" t="s">
        <v>33537</v>
      </c>
      <c r="G167">
        <v>465239</v>
      </c>
      <c r="H167" t="s">
        <v>72</v>
      </c>
      <c r="I167" t="s">
        <v>16913</v>
      </c>
      <c r="J167" t="s">
        <v>16914</v>
      </c>
      <c r="K167" t="s">
        <v>73</v>
      </c>
      <c r="L167">
        <v>1</v>
      </c>
      <c r="M167" t="s">
        <v>33538</v>
      </c>
      <c r="N167" t="s">
        <v>33539</v>
      </c>
      <c r="P167" t="s">
        <v>16901</v>
      </c>
      <c r="Q167" t="s">
        <v>18561</v>
      </c>
      <c r="R167" t="s">
        <v>33541</v>
      </c>
      <c r="T167" t="s">
        <v>75</v>
      </c>
      <c r="U167" t="s">
        <v>16658</v>
      </c>
      <c r="V167" t="s">
        <v>33542</v>
      </c>
      <c r="W167" t="s">
        <v>16666</v>
      </c>
      <c r="X167" t="s">
        <v>16835</v>
      </c>
      <c r="Y167" t="s">
        <v>76</v>
      </c>
      <c r="Z167" t="s">
        <v>77</v>
      </c>
      <c r="AA167" t="s">
        <v>16673</v>
      </c>
      <c r="AB167" t="s">
        <v>16672</v>
      </c>
      <c r="AC167" t="s">
        <v>106</v>
      </c>
      <c r="AD167" t="s">
        <v>48714</v>
      </c>
      <c r="AE167" t="s">
        <v>20208</v>
      </c>
      <c r="AF167" t="s">
        <v>48715</v>
      </c>
      <c r="AG167" t="s">
        <v>22433</v>
      </c>
      <c r="AH167" t="s">
        <v>16795</v>
      </c>
      <c r="AI167" t="s">
        <v>22433</v>
      </c>
      <c r="AJ167">
        <v>0</v>
      </c>
      <c r="AL167" t="s">
        <v>48716</v>
      </c>
      <c r="AM167" t="s">
        <v>87</v>
      </c>
      <c r="AO167">
        <v>18</v>
      </c>
      <c r="AP167" t="s">
        <v>16915</v>
      </c>
      <c r="AQ167" t="s">
        <v>92</v>
      </c>
      <c r="AR167" t="s">
        <v>16916</v>
      </c>
      <c r="AT167">
        <v>0</v>
      </c>
      <c r="AU167">
        <v>0</v>
      </c>
      <c r="AV167" t="s">
        <v>17079</v>
      </c>
      <c r="BI167" t="s">
        <v>81</v>
      </c>
      <c r="BJ167" t="s">
        <v>81</v>
      </c>
      <c r="BK167" t="s">
        <v>81</v>
      </c>
      <c r="BM167" t="s">
        <v>48719</v>
      </c>
      <c r="BN167" t="s">
        <v>48720</v>
      </c>
      <c r="BQ167" t="s">
        <v>48721</v>
      </c>
      <c r="BS167" t="s">
        <v>17202</v>
      </c>
      <c r="BT167" t="s">
        <v>48717</v>
      </c>
      <c r="BU167" t="s">
        <v>48718</v>
      </c>
      <c r="BV167" t="s">
        <v>48714</v>
      </c>
      <c r="BW167">
        <v>0</v>
      </c>
      <c r="BX167">
        <v>0</v>
      </c>
      <c r="CE167" t="s">
        <v>16880</v>
      </c>
      <c r="CF167" t="s">
        <v>16881</v>
      </c>
      <c r="CG167" t="s">
        <v>16882</v>
      </c>
      <c r="CK167" t="s">
        <v>16911</v>
      </c>
      <c r="CL167" t="s">
        <v>92</v>
      </c>
      <c r="CM167">
        <v>0</v>
      </c>
      <c r="CN167">
        <v>96.653400000000005</v>
      </c>
      <c r="CO167">
        <v>6.18</v>
      </c>
      <c r="CP167">
        <v>1650</v>
      </c>
      <c r="CQ167" t="s">
        <v>17312</v>
      </c>
      <c r="CR167" t="s">
        <v>17313</v>
      </c>
      <c r="CS167" t="s">
        <v>17314</v>
      </c>
      <c r="CT167" t="s">
        <v>19385</v>
      </c>
      <c r="CU167" t="s">
        <v>16885</v>
      </c>
      <c r="DS167">
        <v>0</v>
      </c>
      <c r="DU167">
        <v>1</v>
      </c>
      <c r="DV167">
        <v>1</v>
      </c>
      <c r="DW167">
        <v>0</v>
      </c>
      <c r="DY167">
        <v>0</v>
      </c>
      <c r="DZ167">
        <v>0</v>
      </c>
      <c r="EC167" t="s">
        <v>21330</v>
      </c>
      <c r="ED167">
        <v>1</v>
      </c>
      <c r="EE167" cm="1">
        <f t="array" ref="EE167">SUM(COUNTIFS(Table_Pending_Today[job_type_code],{"WB","WQ","Z5","Z7","U8","QU","7W","2V","2W","2X"},Table_Pending_Today[Order_Number],Table_Pending_Today[[#This Row],[Order_Number]]))</f>
        <v>0</v>
      </c>
      <c r="EF167">
        <f>COUNTIFS(Table_Pending_Today[Order_Number],Table_Pending_Today[[#This Row],[Order_Number]],Table_Pending_Today[tech_contractor],"INHOUSE")</f>
        <v>1</v>
      </c>
      <c r="EG167">
        <f>COUNTIFS(Table_Pending_Today[Order_Number],Table_Pending_Today[[#This Row],[Order_Number]],Table_Pending_Today[tech_contractor],"CONTRACTOR")</f>
        <v>0</v>
      </c>
      <c r="EH167" cm="1">
        <f t="array" ref="EH167">SUM(COUNTIFS(Table_Pending_Today[job_type_code],{"XV","XQ","XT","XU"},Table_Pending_Today[Order_Number],Table_Pending_Today[[#This Row],[Order_Number]]))</f>
        <v>1</v>
      </c>
      <c r="EI167" cm="1">
        <f t="array" ref="EI167">SUM(COUNTIFS(Table_Pending_Today[job_type_code],{"XV","XQ","XT","XU"},Table_Pending_Today[Order_Number],Table_Pending_Today[[#This Row],[Order_Number]],Table_Pending_Today[In-House],1))</f>
        <v>1</v>
      </c>
      <c r="EJ167" cm="1">
        <f t="array" ref="EJ167">SUM(COUNTIFS(Table_Pending_Today[job_type_code],{"XV","XQ","XT","XU"},Table_Pending_Today[Order_Number],Table_Pending_Today[[#This Row],[Order_Number]],Table_Pending_Today[Contractor],1))</f>
        <v>0</v>
      </c>
      <c r="EK167" cm="1">
        <f t="array" ref="EK167">SUM(COUNTIFS(Table_Pending_Today[job_type_code],{"WB","WQ","Z5","Z7","U8","QU","7W","2V","2W","2X"},Table_Pending_Today[Order_Number],Table_Pending_Today[[#This Row],[Order_Number]]))</f>
        <v>0</v>
      </c>
      <c r="EL167" cm="1">
        <f t="array" ref="EL167">SUM(COUNTIFS(Table_Pending_Today[job_type_code],{"WB","WQ","Z5","Z7","U8","QU","7W","2V","2W","2X"},Table_Pending_Today[In-House],1,Table_Pending_Today[Order_Number],Table_Pending_Today[[#This Row],[Order_Number]]))</f>
        <v>0</v>
      </c>
      <c r="EM167" cm="1">
        <f t="array" ref="EM167">SUM(COUNTIFS(Table_Pending_Today[job_type_code],{"WB","WQ","Z5","Z7","U8","QU","7W","2V","2W","2X"},Table_Pending_Today[Contractor],1,Table_Pending_Today[Order_Number],Table_Pending_Today[[#This Row],[Order_Number]]))</f>
        <v>0</v>
      </c>
      <c r="EN167" cm="1">
        <f t="array" ref="EN167">IF(SUM(COUNTIFS(Table_Pending_Today[Order_Type_Desc],{"Install","Service Order","Restart"},Table_Pending_Today[Order_Number],Table_Pending_Today[[#This Row],[Order_Number]]))&gt;0,1,0)</f>
        <v>0</v>
      </c>
      <c r="EO167" cm="1">
        <f t="array" ref="EO167">IF(SUM(COUNTIFS(Table_Pending_Today[Order_Type_Desc],{"Install","Service Order","Restart"},Table_Pending_Today[In-House],1,Table_Pending_Today[Order_Number],Table_Pending_Today[[#This Row],[Order_Number]]))&gt;0,1,0)</f>
        <v>0</v>
      </c>
      <c r="EP167" cm="1">
        <f t="array" ref="EP167">IF(SUM(COUNTIFS(Table_Pending_Today[Order_Type_Desc],{"Install","Service Order","Restart"},Table_Pending_Today[Contractor],1,Table_Pending_Today[Order_Number],Table_Pending_Today[[#This Row],[Order_Number]]))&gt;0,1,0)</f>
        <v>0</v>
      </c>
      <c r="EQ167">
        <f>IF(SUM(COUNTIFS(Table_Pending_Today[Order_Type_Desc],"Special Request",Table_Pending_Today[Bury_Drop],0,Table_Pending_Today[In-House],1,Table_Pending_Today[Order_Number],Table_Pending_Today[[#This Row],[Order_Number]]))&gt;0,1,0)</f>
        <v>0</v>
      </c>
      <c r="ER167">
        <f>SUM(COUNTIFS(Table_Pending_Today[Order_Type_Desc],"Special Request",Table_Pending_Today[Bury_Drop],0,Table_Pending_Today[Contractor],1,Table_Pending_Today[Order_Number],Table_Pending_Today[[#This Row],[Order_Number]]))</f>
        <v>0</v>
      </c>
    </row>
    <row r="168" spans="1:148" x14ac:dyDescent="0.25">
      <c r="A168" t="s">
        <v>22433</v>
      </c>
      <c r="B168" t="s">
        <v>68448</v>
      </c>
      <c r="C168" t="s">
        <v>1</v>
      </c>
      <c r="D168" t="s">
        <v>34318</v>
      </c>
      <c r="E168" t="s">
        <v>34319</v>
      </c>
      <c r="F168" t="s">
        <v>34320</v>
      </c>
      <c r="G168">
        <v>464047</v>
      </c>
      <c r="H168" t="s">
        <v>72</v>
      </c>
      <c r="I168" t="s">
        <v>89</v>
      </c>
      <c r="J168" t="s">
        <v>16798</v>
      </c>
      <c r="K168" t="s">
        <v>73</v>
      </c>
      <c r="L168">
        <v>1</v>
      </c>
      <c r="M168" t="s">
        <v>34321</v>
      </c>
      <c r="N168" t="s">
        <v>34322</v>
      </c>
      <c r="P168" t="s">
        <v>103</v>
      </c>
      <c r="Q168" t="s">
        <v>18570</v>
      </c>
      <c r="R168" t="s">
        <v>34325</v>
      </c>
      <c r="S168" t="s">
        <v>34325</v>
      </c>
      <c r="T168" t="s">
        <v>75</v>
      </c>
      <c r="U168" t="s">
        <v>16658</v>
      </c>
      <c r="V168" t="s">
        <v>34326</v>
      </c>
      <c r="W168" t="s">
        <v>16666</v>
      </c>
      <c r="X168" t="s">
        <v>16749</v>
      </c>
      <c r="Y168" t="s">
        <v>76</v>
      </c>
      <c r="Z168" t="s">
        <v>77</v>
      </c>
      <c r="AA168" t="s">
        <v>86</v>
      </c>
      <c r="AB168" t="s">
        <v>16744</v>
      </c>
      <c r="AC168" t="s">
        <v>17172</v>
      </c>
      <c r="AD168" t="s">
        <v>48643</v>
      </c>
      <c r="AE168" t="s">
        <v>20208</v>
      </c>
      <c r="AF168" t="s">
        <v>48644</v>
      </c>
      <c r="AG168" t="s">
        <v>22433</v>
      </c>
      <c r="AH168" t="s">
        <v>16795</v>
      </c>
      <c r="AI168" t="s">
        <v>22433</v>
      </c>
      <c r="AJ168">
        <v>0</v>
      </c>
      <c r="AL168" t="s">
        <v>19491</v>
      </c>
      <c r="AM168" t="s">
        <v>87</v>
      </c>
      <c r="AO168">
        <v>18</v>
      </c>
      <c r="AP168" t="s">
        <v>91</v>
      </c>
      <c r="AQ168" t="s">
        <v>80</v>
      </c>
      <c r="AR168" t="s">
        <v>16799</v>
      </c>
      <c r="AT168">
        <v>0</v>
      </c>
      <c r="AU168">
        <v>0</v>
      </c>
      <c r="AV168" t="s">
        <v>16839</v>
      </c>
      <c r="AW168">
        <v>92897655</v>
      </c>
      <c r="AX168" t="s">
        <v>17254</v>
      </c>
      <c r="AY168" t="s">
        <v>16851</v>
      </c>
      <c r="AZ168" t="s">
        <v>48645</v>
      </c>
      <c r="BA168" t="s">
        <v>48646</v>
      </c>
      <c r="BB168" t="s">
        <v>17340</v>
      </c>
      <c r="BC168" t="s">
        <v>17340</v>
      </c>
      <c r="BI168" t="s">
        <v>81</v>
      </c>
      <c r="BJ168" t="s">
        <v>81</v>
      </c>
      <c r="BK168" t="s">
        <v>81</v>
      </c>
      <c r="BM168" t="s">
        <v>48647</v>
      </c>
      <c r="BN168" t="s">
        <v>48648</v>
      </c>
      <c r="BQ168" t="s">
        <v>48649</v>
      </c>
      <c r="BS168" t="s">
        <v>17202</v>
      </c>
      <c r="BT168" t="s">
        <v>17724</v>
      </c>
      <c r="BU168" t="s">
        <v>19492</v>
      </c>
      <c r="BV168" t="s">
        <v>48643</v>
      </c>
      <c r="BW168">
        <v>0</v>
      </c>
      <c r="BX168">
        <v>0</v>
      </c>
      <c r="CE168" t="s">
        <v>16880</v>
      </c>
      <c r="CF168" t="s">
        <v>16881</v>
      </c>
      <c r="CG168" t="s">
        <v>16882</v>
      </c>
      <c r="CK168" t="s">
        <v>16920</v>
      </c>
      <c r="CL168" t="s">
        <v>80</v>
      </c>
      <c r="CM168">
        <v>0</v>
      </c>
      <c r="CN168">
        <v>97.253</v>
      </c>
      <c r="CO168">
        <v>6.37</v>
      </c>
      <c r="CP168">
        <v>750</v>
      </c>
      <c r="CQ168" t="s">
        <v>17312</v>
      </c>
      <c r="CR168" t="s">
        <v>17313</v>
      </c>
      <c r="CS168" t="s">
        <v>17314</v>
      </c>
      <c r="CT168" t="s">
        <v>19385</v>
      </c>
      <c r="CU168" t="s">
        <v>16885</v>
      </c>
      <c r="DS168">
        <v>0</v>
      </c>
      <c r="DU168">
        <v>1</v>
      </c>
      <c r="DV168">
        <v>0</v>
      </c>
      <c r="DW168">
        <v>0</v>
      </c>
      <c r="DY168">
        <v>0</v>
      </c>
      <c r="DZ168">
        <v>0</v>
      </c>
      <c r="EC168" t="s">
        <v>21330</v>
      </c>
      <c r="ED168">
        <v>1</v>
      </c>
      <c r="EE168" cm="1">
        <f t="array" ref="EE168">SUM(COUNTIFS(Table_Pending_Today[job_type_code],{"WB","WQ","Z5","Z7","U8","QU","7W","2V","2W","2X"},Table_Pending_Today[Order_Number],Table_Pending_Today[[#This Row],[Order_Number]]))</f>
        <v>0</v>
      </c>
      <c r="EF168">
        <f>COUNTIFS(Table_Pending_Today[Order_Number],Table_Pending_Today[[#This Row],[Order_Number]],Table_Pending_Today[tech_contractor],"INHOUSE")</f>
        <v>1</v>
      </c>
      <c r="EG168">
        <f>COUNTIFS(Table_Pending_Today[Order_Number],Table_Pending_Today[[#This Row],[Order_Number]],Table_Pending_Today[tech_contractor],"CONTRACTOR")</f>
        <v>0</v>
      </c>
      <c r="EH168" cm="1">
        <f t="array" ref="EH168">SUM(COUNTIFS(Table_Pending_Today[job_type_code],{"XV","XQ","XT","XU"},Table_Pending_Today[Order_Number],Table_Pending_Today[[#This Row],[Order_Number]]))</f>
        <v>0</v>
      </c>
      <c r="EI168" cm="1">
        <f t="array" ref="EI168">SUM(COUNTIFS(Table_Pending_Today[job_type_code],{"XV","XQ","XT","XU"},Table_Pending_Today[Order_Number],Table_Pending_Today[[#This Row],[Order_Number]],Table_Pending_Today[In-House],1))</f>
        <v>0</v>
      </c>
      <c r="EJ168" cm="1">
        <f t="array" ref="EJ168">SUM(COUNTIFS(Table_Pending_Today[job_type_code],{"XV","XQ","XT","XU"},Table_Pending_Today[Order_Number],Table_Pending_Today[[#This Row],[Order_Number]],Table_Pending_Today[Contractor],1))</f>
        <v>0</v>
      </c>
      <c r="EK168" cm="1">
        <f t="array" ref="EK168">SUM(COUNTIFS(Table_Pending_Today[job_type_code],{"WB","WQ","Z5","Z7","U8","QU","7W","2V","2W","2X"},Table_Pending_Today[Order_Number],Table_Pending_Today[[#This Row],[Order_Number]]))</f>
        <v>0</v>
      </c>
      <c r="EL168" cm="1">
        <f t="array" ref="EL168">SUM(COUNTIFS(Table_Pending_Today[job_type_code],{"WB","WQ","Z5","Z7","U8","QU","7W","2V","2W","2X"},Table_Pending_Today[In-House],1,Table_Pending_Today[Order_Number],Table_Pending_Today[[#This Row],[Order_Number]]))</f>
        <v>0</v>
      </c>
      <c r="EM168" cm="1">
        <f t="array" ref="EM168">SUM(COUNTIFS(Table_Pending_Today[job_type_code],{"WB","WQ","Z5","Z7","U8","QU","7W","2V","2W","2X"},Table_Pending_Today[Contractor],1,Table_Pending_Today[Order_Number],Table_Pending_Today[[#This Row],[Order_Number]]))</f>
        <v>0</v>
      </c>
      <c r="EN168" cm="1">
        <f t="array" ref="EN168">IF(SUM(COUNTIFS(Table_Pending_Today[Order_Type_Desc],{"Install","Service Order","Restart"},Table_Pending_Today[Order_Number],Table_Pending_Today[[#This Row],[Order_Number]]))&gt;0,1,0)</f>
        <v>0</v>
      </c>
      <c r="EO168" cm="1">
        <f t="array" ref="EO168">IF(SUM(COUNTIFS(Table_Pending_Today[Order_Type_Desc],{"Install","Service Order","Restart"},Table_Pending_Today[In-House],1,Table_Pending_Today[Order_Number],Table_Pending_Today[[#This Row],[Order_Number]]))&gt;0,1,0)</f>
        <v>0</v>
      </c>
      <c r="EP168" cm="1">
        <f t="array" ref="EP168">IF(SUM(COUNTIFS(Table_Pending_Today[Order_Type_Desc],{"Install","Service Order","Restart"},Table_Pending_Today[Contractor],1,Table_Pending_Today[Order_Number],Table_Pending_Today[[#This Row],[Order_Number]]))&gt;0,1,0)</f>
        <v>0</v>
      </c>
      <c r="EQ168">
        <f>IF(SUM(COUNTIFS(Table_Pending_Today[Order_Type_Desc],"Special Request",Table_Pending_Today[Bury_Drop],0,Table_Pending_Today[In-House],1,Table_Pending_Today[Order_Number],Table_Pending_Today[[#This Row],[Order_Number]]))&gt;0,1,0)</f>
        <v>0</v>
      </c>
      <c r="ER168">
        <f>SUM(COUNTIFS(Table_Pending_Today[Order_Type_Desc],"Special Request",Table_Pending_Today[Bury_Drop],0,Table_Pending_Today[Contractor],1,Table_Pending_Today[Order_Number],Table_Pending_Today[[#This Row],[Order_Number]]))</f>
        <v>0</v>
      </c>
    </row>
    <row r="169" spans="1:148" x14ac:dyDescent="0.25">
      <c r="A169" t="s">
        <v>22433</v>
      </c>
      <c r="B169" t="s">
        <v>68448</v>
      </c>
      <c r="C169" t="s">
        <v>1</v>
      </c>
      <c r="E169" t="s">
        <v>33943</v>
      </c>
      <c r="F169" t="s">
        <v>33944</v>
      </c>
      <c r="G169">
        <v>464053</v>
      </c>
      <c r="H169" t="s">
        <v>72</v>
      </c>
      <c r="I169" t="s">
        <v>89</v>
      </c>
      <c r="J169" t="s">
        <v>16794</v>
      </c>
      <c r="K169" t="s">
        <v>73</v>
      </c>
      <c r="L169">
        <v>1</v>
      </c>
      <c r="N169" t="s">
        <v>33946</v>
      </c>
      <c r="P169" t="s">
        <v>86</v>
      </c>
      <c r="Q169" t="s">
        <v>17940</v>
      </c>
      <c r="T169" t="s">
        <v>75</v>
      </c>
      <c r="U169" t="s">
        <v>16658</v>
      </c>
      <c r="V169" t="s">
        <v>33949</v>
      </c>
      <c r="W169" t="s">
        <v>16666</v>
      </c>
      <c r="X169" t="s">
        <v>16831</v>
      </c>
      <c r="Z169" t="s">
        <v>96</v>
      </c>
      <c r="AA169" t="s">
        <v>90</v>
      </c>
      <c r="AB169" t="s">
        <v>16744</v>
      </c>
      <c r="AC169" t="s">
        <v>107</v>
      </c>
      <c r="AD169" t="s">
        <v>48499</v>
      </c>
      <c r="AE169" t="s">
        <v>20208</v>
      </c>
      <c r="AF169" t="s">
        <v>48500</v>
      </c>
      <c r="AG169" t="s">
        <v>22433</v>
      </c>
      <c r="AH169" t="s">
        <v>16795</v>
      </c>
      <c r="AI169" t="s">
        <v>22433</v>
      </c>
      <c r="AJ169">
        <v>0</v>
      </c>
      <c r="AL169" t="s">
        <v>19418</v>
      </c>
      <c r="AM169" t="s">
        <v>87</v>
      </c>
      <c r="AO169">
        <v>18</v>
      </c>
      <c r="AP169" t="s">
        <v>91</v>
      </c>
      <c r="AQ169" t="s">
        <v>80</v>
      </c>
      <c r="AR169" t="s">
        <v>16796</v>
      </c>
      <c r="AT169">
        <v>0</v>
      </c>
      <c r="AU169">
        <v>0</v>
      </c>
      <c r="AV169" t="s">
        <v>16839</v>
      </c>
      <c r="BI169" t="s">
        <v>81</v>
      </c>
      <c r="BJ169" t="s">
        <v>81</v>
      </c>
      <c r="BK169" t="s">
        <v>81</v>
      </c>
      <c r="BM169" t="s">
        <v>48502</v>
      </c>
      <c r="BN169" t="s">
        <v>48503</v>
      </c>
      <c r="BQ169" t="s">
        <v>48504</v>
      </c>
      <c r="BT169" t="s">
        <v>17744</v>
      </c>
      <c r="BU169" t="s">
        <v>19419</v>
      </c>
      <c r="BV169" t="s">
        <v>48499</v>
      </c>
      <c r="BW169">
        <v>0</v>
      </c>
      <c r="BX169">
        <v>0</v>
      </c>
      <c r="CE169" t="s">
        <v>16880</v>
      </c>
      <c r="CF169" t="s">
        <v>16881</v>
      </c>
      <c r="CG169" t="s">
        <v>16882</v>
      </c>
      <c r="CK169" t="s">
        <v>17177</v>
      </c>
      <c r="CL169" t="s">
        <v>80</v>
      </c>
      <c r="CN169">
        <v>97.654700000000005</v>
      </c>
      <c r="CO169">
        <v>6.41</v>
      </c>
      <c r="CP169">
        <v>1425</v>
      </c>
      <c r="CQ169" t="s">
        <v>17315</v>
      </c>
      <c r="CR169" t="s">
        <v>48501</v>
      </c>
      <c r="CT169" t="s">
        <v>56511</v>
      </c>
      <c r="DS169">
        <v>0</v>
      </c>
      <c r="DU169">
        <v>0</v>
      </c>
      <c r="DV169">
        <v>0</v>
      </c>
      <c r="DW169">
        <v>0</v>
      </c>
      <c r="DY169">
        <v>0</v>
      </c>
      <c r="DZ169">
        <v>0</v>
      </c>
      <c r="EC169" t="s">
        <v>21330</v>
      </c>
      <c r="ED169">
        <v>1</v>
      </c>
      <c r="EE169" cm="1">
        <f t="array" ref="EE169">SUM(COUNTIFS(Table_Pending_Today[job_type_code],{"WB","WQ","Z5","Z7","U8","QU","7W","2V","2W","2X"},Table_Pending_Today[Order_Number],Table_Pending_Today[[#This Row],[Order_Number]]))</f>
        <v>0</v>
      </c>
      <c r="EF169">
        <f>COUNTIFS(Table_Pending_Today[Order_Number],Table_Pending_Today[[#This Row],[Order_Number]],Table_Pending_Today[tech_contractor],"INHOUSE")</f>
        <v>1</v>
      </c>
      <c r="EG169">
        <f>COUNTIFS(Table_Pending_Today[Order_Number],Table_Pending_Today[[#This Row],[Order_Number]],Table_Pending_Today[tech_contractor],"CONTRACTOR")</f>
        <v>0</v>
      </c>
      <c r="EH169" cm="1">
        <f t="array" ref="EH169">SUM(COUNTIFS(Table_Pending_Today[job_type_code],{"XV","XQ","XT","XU"},Table_Pending_Today[Order_Number],Table_Pending_Today[[#This Row],[Order_Number]]))</f>
        <v>0</v>
      </c>
      <c r="EI169" cm="1">
        <f t="array" ref="EI169">SUM(COUNTIFS(Table_Pending_Today[job_type_code],{"XV","XQ","XT","XU"},Table_Pending_Today[Order_Number],Table_Pending_Today[[#This Row],[Order_Number]],Table_Pending_Today[In-House],1))</f>
        <v>0</v>
      </c>
      <c r="EJ169" cm="1">
        <f t="array" ref="EJ169">SUM(COUNTIFS(Table_Pending_Today[job_type_code],{"XV","XQ","XT","XU"},Table_Pending_Today[Order_Number],Table_Pending_Today[[#This Row],[Order_Number]],Table_Pending_Today[Contractor],1))</f>
        <v>0</v>
      </c>
      <c r="EK169" cm="1">
        <f t="array" ref="EK169">SUM(COUNTIFS(Table_Pending_Today[job_type_code],{"WB","WQ","Z5","Z7","U8","QU","7W","2V","2W","2X"},Table_Pending_Today[Order_Number],Table_Pending_Today[[#This Row],[Order_Number]]))</f>
        <v>0</v>
      </c>
      <c r="EL169" cm="1">
        <f t="array" ref="EL169">SUM(COUNTIFS(Table_Pending_Today[job_type_code],{"WB","WQ","Z5","Z7","U8","QU","7W","2V","2W","2X"},Table_Pending_Today[In-House],1,Table_Pending_Today[Order_Number],Table_Pending_Today[[#This Row],[Order_Number]]))</f>
        <v>0</v>
      </c>
      <c r="EM169" cm="1">
        <f t="array" ref="EM169">SUM(COUNTIFS(Table_Pending_Today[job_type_code],{"WB","WQ","Z5","Z7","U8","QU","7W","2V","2W","2X"},Table_Pending_Today[Contractor],1,Table_Pending_Today[Order_Number],Table_Pending_Today[[#This Row],[Order_Number]]))</f>
        <v>0</v>
      </c>
      <c r="EN169" cm="1">
        <f t="array" ref="EN169">IF(SUM(COUNTIFS(Table_Pending_Today[Order_Type_Desc],{"Install","Service Order","Restart"},Table_Pending_Today[Order_Number],Table_Pending_Today[[#This Row],[Order_Number]]))&gt;0,1,0)</f>
        <v>0</v>
      </c>
      <c r="EO169" cm="1">
        <f t="array" ref="EO169">IF(SUM(COUNTIFS(Table_Pending_Today[Order_Type_Desc],{"Install","Service Order","Restart"},Table_Pending_Today[In-House],1,Table_Pending_Today[Order_Number],Table_Pending_Today[[#This Row],[Order_Number]]))&gt;0,1,0)</f>
        <v>0</v>
      </c>
      <c r="EP169" cm="1">
        <f t="array" ref="EP169">IF(SUM(COUNTIFS(Table_Pending_Today[Order_Type_Desc],{"Install","Service Order","Restart"},Table_Pending_Today[Contractor],1,Table_Pending_Today[Order_Number],Table_Pending_Today[[#This Row],[Order_Number]]))&gt;0,1,0)</f>
        <v>0</v>
      </c>
      <c r="EQ169">
        <f>IF(SUM(COUNTIFS(Table_Pending_Today[Order_Type_Desc],"Special Request",Table_Pending_Today[Bury_Drop],0,Table_Pending_Today[In-House],1,Table_Pending_Today[Order_Number],Table_Pending_Today[[#This Row],[Order_Number]]))&gt;0,1,0)</f>
        <v>0</v>
      </c>
      <c r="ER169">
        <f>SUM(COUNTIFS(Table_Pending_Today[Order_Type_Desc],"Special Request",Table_Pending_Today[Bury_Drop],0,Table_Pending_Today[Contractor],1,Table_Pending_Today[Order_Number],Table_Pending_Today[[#This Row],[Order_Number]]))</f>
        <v>0</v>
      </c>
    </row>
    <row r="170" spans="1:148" x14ac:dyDescent="0.25">
      <c r="A170" t="s">
        <v>22433</v>
      </c>
      <c r="B170" t="s">
        <v>68448</v>
      </c>
      <c r="C170" t="s">
        <v>1</v>
      </c>
      <c r="D170" t="s">
        <v>26743</v>
      </c>
      <c r="E170" t="s">
        <v>26744</v>
      </c>
      <c r="F170" t="s">
        <v>26745</v>
      </c>
      <c r="G170">
        <v>464825</v>
      </c>
      <c r="H170" t="s">
        <v>72</v>
      </c>
      <c r="I170" t="s">
        <v>17013</v>
      </c>
      <c r="J170" t="s">
        <v>18322</v>
      </c>
      <c r="K170" t="s">
        <v>73</v>
      </c>
      <c r="L170">
        <v>1</v>
      </c>
      <c r="M170" t="s">
        <v>26746</v>
      </c>
      <c r="N170" t="s">
        <v>26747</v>
      </c>
      <c r="P170" t="s">
        <v>18810</v>
      </c>
      <c r="Q170" t="s">
        <v>19386</v>
      </c>
      <c r="R170" t="s">
        <v>26749</v>
      </c>
      <c r="S170" t="s">
        <v>26750</v>
      </c>
      <c r="T170" t="s">
        <v>75</v>
      </c>
      <c r="U170" t="s">
        <v>16658</v>
      </c>
      <c r="V170" t="s">
        <v>26751</v>
      </c>
      <c r="W170" t="s">
        <v>16665</v>
      </c>
      <c r="X170" t="s">
        <v>17584</v>
      </c>
      <c r="Y170" t="s">
        <v>76</v>
      </c>
      <c r="Z170" t="s">
        <v>77</v>
      </c>
      <c r="AA170" t="s">
        <v>90</v>
      </c>
      <c r="AB170" t="s">
        <v>19033</v>
      </c>
      <c r="AC170" t="s">
        <v>19034</v>
      </c>
      <c r="AD170" t="s">
        <v>48090</v>
      </c>
      <c r="AE170" t="s">
        <v>20208</v>
      </c>
      <c r="AF170" t="s">
        <v>48091</v>
      </c>
      <c r="AG170" t="s">
        <v>22433</v>
      </c>
      <c r="AH170" t="s">
        <v>16921</v>
      </c>
      <c r="AI170" t="s">
        <v>22433</v>
      </c>
      <c r="AJ170">
        <v>0</v>
      </c>
      <c r="AL170" t="s">
        <v>49462</v>
      </c>
      <c r="AM170" t="s">
        <v>87</v>
      </c>
      <c r="AO170">
        <v>18</v>
      </c>
      <c r="AP170" t="s">
        <v>17015</v>
      </c>
      <c r="AQ170" t="s">
        <v>80</v>
      </c>
      <c r="AR170" t="s">
        <v>48092</v>
      </c>
      <c r="AT170">
        <v>0</v>
      </c>
      <c r="AU170">
        <v>0</v>
      </c>
      <c r="AV170" t="s">
        <v>16839</v>
      </c>
      <c r="AW170">
        <v>92899239</v>
      </c>
      <c r="AX170" t="s">
        <v>17254</v>
      </c>
      <c r="AY170" t="s">
        <v>16851</v>
      </c>
      <c r="AZ170" t="s">
        <v>48093</v>
      </c>
      <c r="BA170" t="s">
        <v>48094</v>
      </c>
      <c r="BB170" t="s">
        <v>17340</v>
      </c>
      <c r="BC170" t="s">
        <v>17340</v>
      </c>
      <c r="BI170" t="s">
        <v>81</v>
      </c>
      <c r="BJ170" t="s">
        <v>81</v>
      </c>
      <c r="BK170" t="s">
        <v>81</v>
      </c>
      <c r="BM170" t="s">
        <v>48095</v>
      </c>
      <c r="BN170" t="s">
        <v>48096</v>
      </c>
      <c r="BQ170" t="s">
        <v>48097</v>
      </c>
      <c r="BS170" t="s">
        <v>17202</v>
      </c>
      <c r="BT170" t="s">
        <v>17774</v>
      </c>
      <c r="BU170" t="s">
        <v>49463</v>
      </c>
      <c r="BV170" t="s">
        <v>48090</v>
      </c>
      <c r="BW170">
        <v>0</v>
      </c>
      <c r="BX170">
        <v>0</v>
      </c>
      <c r="CA170" t="s">
        <v>16968</v>
      </c>
      <c r="CE170" t="s">
        <v>16880</v>
      </c>
      <c r="CF170" t="s">
        <v>16881</v>
      </c>
      <c r="CG170" t="s">
        <v>16882</v>
      </c>
      <c r="CK170" t="s">
        <v>16920</v>
      </c>
      <c r="CL170" t="s">
        <v>80</v>
      </c>
      <c r="CM170">
        <v>0</v>
      </c>
      <c r="CN170">
        <v>96.68</v>
      </c>
      <c r="CO170">
        <v>7.41</v>
      </c>
      <c r="CP170">
        <v>350</v>
      </c>
      <c r="CQ170" t="s">
        <v>17312</v>
      </c>
      <c r="CR170" t="s">
        <v>17313</v>
      </c>
      <c r="CS170" t="s">
        <v>17314</v>
      </c>
      <c r="CT170" t="s">
        <v>17733</v>
      </c>
      <c r="CU170" t="s">
        <v>16885</v>
      </c>
      <c r="DS170">
        <v>0</v>
      </c>
      <c r="DU170">
        <v>1</v>
      </c>
      <c r="DV170">
        <v>0</v>
      </c>
      <c r="DW170">
        <v>0</v>
      </c>
      <c r="DY170">
        <v>0</v>
      </c>
      <c r="DZ170">
        <v>0</v>
      </c>
      <c r="EC170" t="s">
        <v>21330</v>
      </c>
      <c r="ED170">
        <v>1</v>
      </c>
      <c r="EE170" cm="1">
        <f t="array" ref="EE170">SUM(COUNTIFS(Table_Pending_Today[job_type_code],{"WB","WQ","Z5","Z7","U8","QU","7W","2V","2W","2X"},Table_Pending_Today[Order_Number],Table_Pending_Today[[#This Row],[Order_Number]]))</f>
        <v>0</v>
      </c>
      <c r="EF170">
        <f>COUNTIFS(Table_Pending_Today[Order_Number],Table_Pending_Today[[#This Row],[Order_Number]],Table_Pending_Today[tech_contractor],"INHOUSE")</f>
        <v>1</v>
      </c>
      <c r="EG170">
        <f>COUNTIFS(Table_Pending_Today[Order_Number],Table_Pending_Today[[#This Row],[Order_Number]],Table_Pending_Today[tech_contractor],"CONTRACTOR")</f>
        <v>0</v>
      </c>
      <c r="EH170" cm="1">
        <f t="array" ref="EH170">SUM(COUNTIFS(Table_Pending_Today[job_type_code],{"XV","XQ","XT","XU"},Table_Pending_Today[Order_Number],Table_Pending_Today[[#This Row],[Order_Number]]))</f>
        <v>0</v>
      </c>
      <c r="EI170" cm="1">
        <f t="array" ref="EI170">SUM(COUNTIFS(Table_Pending_Today[job_type_code],{"XV","XQ","XT","XU"},Table_Pending_Today[Order_Number],Table_Pending_Today[[#This Row],[Order_Number]],Table_Pending_Today[In-House],1))</f>
        <v>0</v>
      </c>
      <c r="EJ170" cm="1">
        <f t="array" ref="EJ170">SUM(COUNTIFS(Table_Pending_Today[job_type_code],{"XV","XQ","XT","XU"},Table_Pending_Today[Order_Number],Table_Pending_Today[[#This Row],[Order_Number]],Table_Pending_Today[Contractor],1))</f>
        <v>0</v>
      </c>
      <c r="EK170" cm="1">
        <f t="array" ref="EK170">SUM(COUNTIFS(Table_Pending_Today[job_type_code],{"WB","WQ","Z5","Z7","U8","QU","7W","2V","2W","2X"},Table_Pending_Today[Order_Number],Table_Pending_Today[[#This Row],[Order_Number]]))</f>
        <v>0</v>
      </c>
      <c r="EL170" cm="1">
        <f t="array" ref="EL170">SUM(COUNTIFS(Table_Pending_Today[job_type_code],{"WB","WQ","Z5","Z7","U8","QU","7W","2V","2W","2X"},Table_Pending_Today[In-House],1,Table_Pending_Today[Order_Number],Table_Pending_Today[[#This Row],[Order_Number]]))</f>
        <v>0</v>
      </c>
      <c r="EM170" cm="1">
        <f t="array" ref="EM170">SUM(COUNTIFS(Table_Pending_Today[job_type_code],{"WB","WQ","Z5","Z7","U8","QU","7W","2V","2W","2X"},Table_Pending_Today[Contractor],1,Table_Pending_Today[Order_Number],Table_Pending_Today[[#This Row],[Order_Number]]))</f>
        <v>0</v>
      </c>
      <c r="EN170" cm="1">
        <f t="array" ref="EN170">IF(SUM(COUNTIFS(Table_Pending_Today[Order_Type_Desc],{"Install","Service Order","Restart"},Table_Pending_Today[Order_Number],Table_Pending_Today[[#This Row],[Order_Number]]))&gt;0,1,0)</f>
        <v>0</v>
      </c>
      <c r="EO170" cm="1">
        <f t="array" ref="EO170">IF(SUM(COUNTIFS(Table_Pending_Today[Order_Type_Desc],{"Install","Service Order","Restart"},Table_Pending_Today[In-House],1,Table_Pending_Today[Order_Number],Table_Pending_Today[[#This Row],[Order_Number]]))&gt;0,1,0)</f>
        <v>0</v>
      </c>
      <c r="EP170" cm="1">
        <f t="array" ref="EP170">IF(SUM(COUNTIFS(Table_Pending_Today[Order_Type_Desc],{"Install","Service Order","Restart"},Table_Pending_Today[Contractor],1,Table_Pending_Today[Order_Number],Table_Pending_Today[[#This Row],[Order_Number]]))&gt;0,1,0)</f>
        <v>0</v>
      </c>
      <c r="EQ170">
        <f>IF(SUM(COUNTIFS(Table_Pending_Today[Order_Type_Desc],"Special Request",Table_Pending_Today[Bury_Drop],0,Table_Pending_Today[In-House],1,Table_Pending_Today[Order_Number],Table_Pending_Today[[#This Row],[Order_Number]]))&gt;0,1,0)</f>
        <v>0</v>
      </c>
      <c r="ER170">
        <f>SUM(COUNTIFS(Table_Pending_Today[Order_Type_Desc],"Special Request",Table_Pending_Today[Bury_Drop],0,Table_Pending_Today[Contractor],1,Table_Pending_Today[Order_Number],Table_Pending_Today[[#This Row],[Order_Number]]))</f>
        <v>0</v>
      </c>
    </row>
    <row r="171" spans="1:148" x14ac:dyDescent="0.25">
      <c r="A171" t="s">
        <v>22433</v>
      </c>
      <c r="B171" t="s">
        <v>68448</v>
      </c>
      <c r="C171" t="s">
        <v>1</v>
      </c>
      <c r="D171" t="s">
        <v>63741</v>
      </c>
      <c r="E171" t="s">
        <v>63742</v>
      </c>
      <c r="F171" t="s">
        <v>63743</v>
      </c>
      <c r="G171">
        <v>468857</v>
      </c>
      <c r="H171" t="s">
        <v>72</v>
      </c>
      <c r="I171" t="s">
        <v>89</v>
      </c>
      <c r="J171" t="s">
        <v>16942</v>
      </c>
      <c r="K171" t="s">
        <v>73</v>
      </c>
      <c r="L171">
        <v>0</v>
      </c>
      <c r="M171" t="s">
        <v>63744</v>
      </c>
      <c r="N171" t="s">
        <v>63745</v>
      </c>
      <c r="P171" t="s">
        <v>63746</v>
      </c>
      <c r="Q171" t="s">
        <v>68683</v>
      </c>
      <c r="R171" t="s">
        <v>63748</v>
      </c>
      <c r="T171" t="s">
        <v>75</v>
      </c>
      <c r="U171" t="s">
        <v>16658</v>
      </c>
      <c r="V171" t="s">
        <v>63749</v>
      </c>
      <c r="W171" t="s">
        <v>16666</v>
      </c>
      <c r="X171" t="s">
        <v>17504</v>
      </c>
      <c r="Y171" t="s">
        <v>76</v>
      </c>
      <c r="Z171" t="s">
        <v>77</v>
      </c>
      <c r="AA171" t="s">
        <v>90</v>
      </c>
      <c r="AB171" t="s">
        <v>16833</v>
      </c>
      <c r="AC171" t="s">
        <v>16955</v>
      </c>
      <c r="AD171" t="s">
        <v>68684</v>
      </c>
      <c r="AE171" t="s">
        <v>22433</v>
      </c>
      <c r="AF171" t="s">
        <v>68685</v>
      </c>
      <c r="AG171" t="s">
        <v>22433</v>
      </c>
      <c r="AH171" t="s">
        <v>16840</v>
      </c>
      <c r="AJ171">
        <v>0</v>
      </c>
      <c r="AL171" t="s">
        <v>79</v>
      </c>
      <c r="AO171">
        <v>18</v>
      </c>
      <c r="AP171" t="s">
        <v>91</v>
      </c>
      <c r="AQ171" t="s">
        <v>80</v>
      </c>
      <c r="AR171" t="s">
        <v>16944</v>
      </c>
      <c r="AT171">
        <v>0</v>
      </c>
      <c r="AU171">
        <v>0</v>
      </c>
      <c r="AV171" t="s">
        <v>16839</v>
      </c>
      <c r="BI171" t="s">
        <v>81</v>
      </c>
      <c r="BJ171" t="s">
        <v>81</v>
      </c>
      <c r="BK171" t="s">
        <v>81</v>
      </c>
      <c r="BM171" t="s">
        <v>68690</v>
      </c>
      <c r="BN171" t="s">
        <v>68691</v>
      </c>
      <c r="BQ171" t="s">
        <v>68692</v>
      </c>
      <c r="BS171" t="s">
        <v>17202</v>
      </c>
      <c r="BV171" t="s">
        <v>68684</v>
      </c>
      <c r="BW171">
        <v>0</v>
      </c>
      <c r="BX171">
        <v>0</v>
      </c>
      <c r="CE171" t="s">
        <v>16880</v>
      </c>
      <c r="CF171" t="s">
        <v>16881</v>
      </c>
      <c r="CG171" t="s">
        <v>16882</v>
      </c>
      <c r="CK171" t="s">
        <v>17176</v>
      </c>
      <c r="CL171" t="s">
        <v>80</v>
      </c>
      <c r="CM171">
        <v>0</v>
      </c>
      <c r="CN171">
        <v>97.201499999999996</v>
      </c>
      <c r="CO171">
        <v>6.22</v>
      </c>
      <c r="CP171">
        <v>0</v>
      </c>
      <c r="CQ171" t="s">
        <v>17315</v>
      </c>
      <c r="CR171" t="s">
        <v>68686</v>
      </c>
      <c r="CS171" t="s">
        <v>68687</v>
      </c>
      <c r="CT171" t="s">
        <v>68688</v>
      </c>
      <c r="CU171" t="s">
        <v>17176</v>
      </c>
      <c r="CV171" t="s">
        <v>68689</v>
      </c>
      <c r="DU171">
        <v>1</v>
      </c>
      <c r="DV171">
        <v>0</v>
      </c>
      <c r="DW171">
        <v>0</v>
      </c>
      <c r="DY171">
        <v>0</v>
      </c>
      <c r="DZ171">
        <v>0</v>
      </c>
      <c r="EC171" t="s">
        <v>21330</v>
      </c>
      <c r="ED171">
        <v>0</v>
      </c>
      <c r="EE171" cm="1">
        <f t="array" ref="EE171">SUM(COUNTIFS(Table_Pending_Today[job_type_code],{"WB","WQ","Z5","Z7","U8","QU","7W","2V","2W","2X"},Table_Pending_Today[Order_Number],Table_Pending_Today[[#This Row],[Order_Number]]))</f>
        <v>0</v>
      </c>
      <c r="EF171">
        <f>COUNTIFS(Table_Pending_Today[Order_Number],Table_Pending_Today[[#This Row],[Order_Number]],Table_Pending_Today[tech_contractor],"INHOUSE")</f>
        <v>0</v>
      </c>
      <c r="EG171">
        <f>COUNTIFS(Table_Pending_Today[Order_Number],Table_Pending_Today[[#This Row],[Order_Number]],Table_Pending_Today[tech_contractor],"CONTRACTOR")</f>
        <v>0</v>
      </c>
      <c r="EH171" cm="1">
        <f t="array" ref="EH171">SUM(COUNTIFS(Table_Pending_Today[job_type_code],{"XV","XQ","XT","XU"},Table_Pending_Today[Order_Number],Table_Pending_Today[[#This Row],[Order_Number]]))</f>
        <v>0</v>
      </c>
      <c r="EI171" cm="1">
        <f t="array" ref="EI171">SUM(COUNTIFS(Table_Pending_Today[job_type_code],{"XV","XQ","XT","XU"},Table_Pending_Today[Order_Number],Table_Pending_Today[[#This Row],[Order_Number]],Table_Pending_Today[In-House],1))</f>
        <v>0</v>
      </c>
      <c r="EJ171" cm="1">
        <f t="array" ref="EJ171">SUM(COUNTIFS(Table_Pending_Today[job_type_code],{"XV","XQ","XT","XU"},Table_Pending_Today[Order_Number],Table_Pending_Today[[#This Row],[Order_Number]],Table_Pending_Today[Contractor],1))</f>
        <v>0</v>
      </c>
      <c r="EK171" cm="1">
        <f t="array" ref="EK171">SUM(COUNTIFS(Table_Pending_Today[job_type_code],{"WB","WQ","Z5","Z7","U8","QU","7W","2V","2W","2X"},Table_Pending_Today[Order_Number],Table_Pending_Today[[#This Row],[Order_Number]]))</f>
        <v>0</v>
      </c>
      <c r="EL171" cm="1">
        <f t="array" ref="EL171">SUM(COUNTIFS(Table_Pending_Today[job_type_code],{"WB","WQ","Z5","Z7","U8","QU","7W","2V","2W","2X"},Table_Pending_Today[In-House],1,Table_Pending_Today[Order_Number],Table_Pending_Today[[#This Row],[Order_Number]]))</f>
        <v>0</v>
      </c>
      <c r="EM171" cm="1">
        <f t="array" ref="EM171">SUM(COUNTIFS(Table_Pending_Today[job_type_code],{"WB","WQ","Z5","Z7","U8","QU","7W","2V","2W","2X"},Table_Pending_Today[Contractor],1,Table_Pending_Today[Order_Number],Table_Pending_Today[[#This Row],[Order_Number]]))</f>
        <v>0</v>
      </c>
      <c r="EN171" cm="1">
        <f t="array" ref="EN171">IF(SUM(COUNTIFS(Table_Pending_Today[Order_Type_Desc],{"Install","Service Order","Restart"},Table_Pending_Today[Order_Number],Table_Pending_Today[[#This Row],[Order_Number]]))&gt;0,1,0)</f>
        <v>0</v>
      </c>
      <c r="EO171" cm="1">
        <f t="array" ref="EO171">IF(SUM(COUNTIFS(Table_Pending_Today[Order_Type_Desc],{"Install","Service Order","Restart"},Table_Pending_Today[In-House],1,Table_Pending_Today[Order_Number],Table_Pending_Today[[#This Row],[Order_Number]]))&gt;0,1,0)</f>
        <v>0</v>
      </c>
      <c r="EP171" cm="1">
        <f t="array" ref="EP171">IF(SUM(COUNTIFS(Table_Pending_Today[Order_Type_Desc],{"Install","Service Order","Restart"},Table_Pending_Today[Contractor],1,Table_Pending_Today[Order_Number],Table_Pending_Today[[#This Row],[Order_Number]]))&gt;0,1,0)</f>
        <v>0</v>
      </c>
      <c r="EQ171">
        <f>IF(SUM(COUNTIFS(Table_Pending_Today[Order_Type_Desc],"Special Request",Table_Pending_Today[Bury_Drop],0,Table_Pending_Today[In-House],1,Table_Pending_Today[Order_Number],Table_Pending_Today[[#This Row],[Order_Number]]))&gt;0,1,0)</f>
        <v>0</v>
      </c>
      <c r="ER171">
        <f>SUM(COUNTIFS(Table_Pending_Today[Order_Type_Desc],"Special Request",Table_Pending_Today[Bury_Drop],0,Table_Pending_Today[Contractor],1,Table_Pending_Today[Order_Number],Table_Pending_Today[[#This Row],[Order_Number]]))</f>
        <v>0</v>
      </c>
    </row>
    <row r="172" spans="1:148" x14ac:dyDescent="0.25">
      <c r="A172" t="s">
        <v>22433</v>
      </c>
      <c r="B172" t="s">
        <v>68448</v>
      </c>
      <c r="C172" t="s">
        <v>1</v>
      </c>
      <c r="D172" t="s">
        <v>68693</v>
      </c>
      <c r="E172" t="s">
        <v>63096</v>
      </c>
      <c r="F172" t="s">
        <v>68694</v>
      </c>
      <c r="G172">
        <v>468864</v>
      </c>
      <c r="H172" t="s">
        <v>16820</v>
      </c>
      <c r="I172" t="s">
        <v>17612</v>
      </c>
      <c r="J172" t="s">
        <v>127</v>
      </c>
      <c r="K172" t="s">
        <v>73</v>
      </c>
      <c r="L172">
        <v>0</v>
      </c>
      <c r="M172" t="s">
        <v>63098</v>
      </c>
      <c r="N172" t="s">
        <v>68695</v>
      </c>
      <c r="P172" t="s">
        <v>86</v>
      </c>
      <c r="Q172" t="s">
        <v>17580</v>
      </c>
      <c r="R172" t="s">
        <v>63101</v>
      </c>
      <c r="T172" t="s">
        <v>75</v>
      </c>
      <c r="U172" t="s">
        <v>16658</v>
      </c>
      <c r="V172" t="s">
        <v>68696</v>
      </c>
      <c r="W172" t="s">
        <v>16666</v>
      </c>
      <c r="X172" t="s">
        <v>16831</v>
      </c>
      <c r="Y172" t="s">
        <v>76</v>
      </c>
      <c r="Z172" t="s">
        <v>96</v>
      </c>
      <c r="AA172" t="s">
        <v>90</v>
      </c>
      <c r="AB172" t="s">
        <v>16744</v>
      </c>
      <c r="AC172" t="s">
        <v>107</v>
      </c>
      <c r="AD172" t="s">
        <v>68697</v>
      </c>
      <c r="AE172" t="s">
        <v>22433</v>
      </c>
      <c r="AF172" t="s">
        <v>68698</v>
      </c>
      <c r="AG172" t="s">
        <v>22433</v>
      </c>
      <c r="AH172" t="s">
        <v>16795</v>
      </c>
      <c r="AJ172">
        <v>0</v>
      </c>
      <c r="AK172" t="s">
        <v>98</v>
      </c>
      <c r="AL172" t="s">
        <v>18386</v>
      </c>
      <c r="AM172" t="s">
        <v>3</v>
      </c>
      <c r="AN172" t="s">
        <v>16827</v>
      </c>
      <c r="AO172">
        <v>23</v>
      </c>
      <c r="AP172" t="s">
        <v>17613</v>
      </c>
      <c r="AQ172" t="s">
        <v>99</v>
      </c>
      <c r="AR172" t="s">
        <v>128</v>
      </c>
      <c r="AT172">
        <v>0</v>
      </c>
      <c r="AU172">
        <v>0</v>
      </c>
      <c r="AV172" t="s">
        <v>16839</v>
      </c>
      <c r="BI172" t="s">
        <v>81</v>
      </c>
      <c r="BJ172" t="s">
        <v>81</v>
      </c>
      <c r="BK172" t="s">
        <v>81</v>
      </c>
      <c r="BL172" t="s">
        <v>68699</v>
      </c>
      <c r="BM172" t="s">
        <v>68700</v>
      </c>
      <c r="BN172" t="s">
        <v>68701</v>
      </c>
      <c r="BO172" t="s">
        <v>100</v>
      </c>
      <c r="BP172" t="s">
        <v>68702</v>
      </c>
      <c r="BQ172" t="s">
        <v>68703</v>
      </c>
      <c r="BT172" t="s">
        <v>18387</v>
      </c>
      <c r="BU172" t="s">
        <v>18388</v>
      </c>
      <c r="BV172" t="s">
        <v>68697</v>
      </c>
      <c r="BW172">
        <v>0</v>
      </c>
      <c r="BX172">
        <v>0</v>
      </c>
      <c r="BY172" t="s">
        <v>16821</v>
      </c>
      <c r="CE172" t="s">
        <v>16879</v>
      </c>
      <c r="CF172" t="s">
        <v>68704</v>
      </c>
      <c r="CG172" t="s">
        <v>68705</v>
      </c>
      <c r="CH172" t="s">
        <v>68706</v>
      </c>
      <c r="CI172" t="s">
        <v>68707</v>
      </c>
      <c r="CJ172" t="s">
        <v>17743</v>
      </c>
      <c r="CK172" t="s">
        <v>16879</v>
      </c>
      <c r="CL172" t="s">
        <v>99</v>
      </c>
      <c r="CN172">
        <v>93.364900000000006</v>
      </c>
      <c r="CO172">
        <v>83.11</v>
      </c>
      <c r="CP172">
        <v>1300</v>
      </c>
      <c r="CQ172" t="s">
        <v>17312</v>
      </c>
      <c r="CR172" t="s">
        <v>17313</v>
      </c>
      <c r="CS172" t="s">
        <v>17314</v>
      </c>
      <c r="CT172" t="s">
        <v>19385</v>
      </c>
      <c r="CU172" t="s">
        <v>16885</v>
      </c>
      <c r="DU172">
        <v>0</v>
      </c>
      <c r="DV172">
        <v>0</v>
      </c>
      <c r="DW172">
        <v>0</v>
      </c>
      <c r="DY172">
        <v>0</v>
      </c>
      <c r="DZ172">
        <v>0</v>
      </c>
      <c r="EC172" t="s">
        <v>21386</v>
      </c>
      <c r="ED172">
        <v>0</v>
      </c>
      <c r="EE172" cm="1">
        <f t="array" ref="EE172">SUM(COUNTIFS(Table_Pending_Today[job_type_code],{"WB","WQ","Z5","Z7","U8","QU","7W","2V","2W","2X"},Table_Pending_Today[Order_Number],Table_Pending_Today[[#This Row],[Order_Number]]))</f>
        <v>0</v>
      </c>
      <c r="EF172">
        <f>COUNTIFS(Table_Pending_Today[Order_Number],Table_Pending_Today[[#This Row],[Order_Number]],Table_Pending_Today[tech_contractor],"INHOUSE")</f>
        <v>0</v>
      </c>
      <c r="EG172">
        <f>COUNTIFS(Table_Pending_Today[Order_Number],Table_Pending_Today[[#This Row],[Order_Number]],Table_Pending_Today[tech_contractor],"CONTRACTOR")</f>
        <v>1</v>
      </c>
      <c r="EH172" cm="1">
        <f t="array" ref="EH172">SUM(COUNTIFS(Table_Pending_Today[job_type_code],{"XV","XQ","XT","XU"},Table_Pending_Today[Order_Number],Table_Pending_Today[[#This Row],[Order_Number]]))</f>
        <v>0</v>
      </c>
      <c r="EI172" cm="1">
        <f t="array" ref="EI172">SUM(COUNTIFS(Table_Pending_Today[job_type_code],{"XV","XQ","XT","XU"},Table_Pending_Today[Order_Number],Table_Pending_Today[[#This Row],[Order_Number]],Table_Pending_Today[In-House],1))</f>
        <v>0</v>
      </c>
      <c r="EJ172" cm="1">
        <f t="array" ref="EJ172">SUM(COUNTIFS(Table_Pending_Today[job_type_code],{"XV","XQ","XT","XU"},Table_Pending_Today[Order_Number],Table_Pending_Today[[#This Row],[Order_Number]],Table_Pending_Today[Contractor],1))</f>
        <v>0</v>
      </c>
      <c r="EK172" cm="1">
        <f t="array" ref="EK172">SUM(COUNTIFS(Table_Pending_Today[job_type_code],{"WB","WQ","Z5","Z7","U8","QU","7W","2V","2W","2X"},Table_Pending_Today[Order_Number],Table_Pending_Today[[#This Row],[Order_Number]]))</f>
        <v>0</v>
      </c>
      <c r="EL172" cm="1">
        <f t="array" ref="EL172">SUM(COUNTIFS(Table_Pending_Today[job_type_code],{"WB","WQ","Z5","Z7","U8","QU","7W","2V","2W","2X"},Table_Pending_Today[In-House],1,Table_Pending_Today[Order_Number],Table_Pending_Today[[#This Row],[Order_Number]]))</f>
        <v>0</v>
      </c>
      <c r="EM172" cm="1">
        <f t="array" ref="EM172">SUM(COUNTIFS(Table_Pending_Today[job_type_code],{"WB","WQ","Z5","Z7","U8","QU","7W","2V","2W","2X"},Table_Pending_Today[Contractor],1,Table_Pending_Today[Order_Number],Table_Pending_Today[[#This Row],[Order_Number]]))</f>
        <v>0</v>
      </c>
      <c r="EN172" cm="1">
        <f t="array" ref="EN172">IF(SUM(COUNTIFS(Table_Pending_Today[Order_Type_Desc],{"Install","Service Order","Restart"},Table_Pending_Today[Order_Number],Table_Pending_Today[[#This Row],[Order_Number]]))&gt;0,1,0)</f>
        <v>1</v>
      </c>
      <c r="EO172" cm="1">
        <f t="array" ref="EO172">IF(SUM(COUNTIFS(Table_Pending_Today[Order_Type_Desc],{"Install","Service Order","Restart"},Table_Pending_Today[In-House],1,Table_Pending_Today[Order_Number],Table_Pending_Today[[#This Row],[Order_Number]]))&gt;0,1,0)</f>
        <v>0</v>
      </c>
      <c r="EP172" cm="1">
        <f t="array" ref="EP172">IF(SUM(COUNTIFS(Table_Pending_Today[Order_Type_Desc],{"Install","Service Order","Restart"},Table_Pending_Today[Contractor],1,Table_Pending_Today[Order_Number],Table_Pending_Today[[#This Row],[Order_Number]]))&gt;0,1,0)</f>
        <v>1</v>
      </c>
      <c r="EQ172">
        <f>IF(SUM(COUNTIFS(Table_Pending_Today[Order_Type_Desc],"Special Request",Table_Pending_Today[Bury_Drop],0,Table_Pending_Today[In-House],1,Table_Pending_Today[Order_Number],Table_Pending_Today[[#This Row],[Order_Number]]))&gt;0,1,0)</f>
        <v>0</v>
      </c>
      <c r="ER172">
        <f>SUM(COUNTIFS(Table_Pending_Today[Order_Type_Desc],"Special Request",Table_Pending_Today[Bury_Drop],0,Table_Pending_Today[Contractor],1,Table_Pending_Today[Order_Number],Table_Pending_Today[[#This Row],[Order_Number]]))</f>
        <v>0</v>
      </c>
    </row>
    <row r="173" spans="1:148" x14ac:dyDescent="0.25">
      <c r="A173" t="s">
        <v>22433</v>
      </c>
      <c r="B173" t="s">
        <v>68448</v>
      </c>
      <c r="C173" t="s">
        <v>1</v>
      </c>
      <c r="D173" t="s">
        <v>26124</v>
      </c>
      <c r="E173" t="s">
        <v>26125</v>
      </c>
      <c r="F173" t="s">
        <v>26126</v>
      </c>
      <c r="G173">
        <v>464463</v>
      </c>
      <c r="H173" t="s">
        <v>72</v>
      </c>
      <c r="I173" t="s">
        <v>89</v>
      </c>
      <c r="J173" t="s">
        <v>16935</v>
      </c>
      <c r="K173" t="s">
        <v>73</v>
      </c>
      <c r="L173">
        <v>1</v>
      </c>
      <c r="M173" t="s">
        <v>26127</v>
      </c>
      <c r="N173" t="s">
        <v>26128</v>
      </c>
      <c r="P173" t="s">
        <v>18314</v>
      </c>
      <c r="Q173" t="s">
        <v>18339</v>
      </c>
      <c r="R173" t="s">
        <v>26131</v>
      </c>
      <c r="S173" t="s">
        <v>26131</v>
      </c>
      <c r="T173" t="s">
        <v>75</v>
      </c>
      <c r="U173" t="s">
        <v>16658</v>
      </c>
      <c r="V173" t="s">
        <v>26132</v>
      </c>
      <c r="W173" t="s">
        <v>16666</v>
      </c>
      <c r="X173" t="s">
        <v>17004</v>
      </c>
      <c r="Y173" t="s">
        <v>76</v>
      </c>
      <c r="Z173" t="s">
        <v>77</v>
      </c>
      <c r="AA173" t="s">
        <v>86</v>
      </c>
      <c r="AB173" t="s">
        <v>16744</v>
      </c>
      <c r="AC173" t="s">
        <v>16745</v>
      </c>
      <c r="AD173" t="s">
        <v>48950</v>
      </c>
      <c r="AE173" t="s">
        <v>20208</v>
      </c>
      <c r="AF173" t="s">
        <v>22166</v>
      </c>
      <c r="AG173" t="s">
        <v>22433</v>
      </c>
      <c r="AH173" t="s">
        <v>16921</v>
      </c>
      <c r="AI173" t="s">
        <v>22433</v>
      </c>
      <c r="AJ173">
        <v>0</v>
      </c>
      <c r="AL173" t="s">
        <v>48458</v>
      </c>
      <c r="AM173" t="s">
        <v>87</v>
      </c>
      <c r="AO173">
        <v>18</v>
      </c>
      <c r="AP173" t="s">
        <v>91</v>
      </c>
      <c r="AQ173" t="s">
        <v>80</v>
      </c>
      <c r="AR173" t="s">
        <v>16936</v>
      </c>
      <c r="AT173">
        <v>0</v>
      </c>
      <c r="AU173">
        <v>0</v>
      </c>
      <c r="AV173" t="s">
        <v>16839</v>
      </c>
      <c r="BI173" t="s">
        <v>81</v>
      </c>
      <c r="BJ173" t="s">
        <v>81</v>
      </c>
      <c r="BK173" t="s">
        <v>81</v>
      </c>
      <c r="BM173" t="s">
        <v>48954</v>
      </c>
      <c r="BN173" t="s">
        <v>48955</v>
      </c>
      <c r="BS173" t="s">
        <v>17202</v>
      </c>
      <c r="BT173" t="s">
        <v>17727</v>
      </c>
      <c r="BU173" t="s">
        <v>48459</v>
      </c>
      <c r="BV173" t="s">
        <v>48950</v>
      </c>
      <c r="BW173">
        <v>0</v>
      </c>
      <c r="BX173">
        <v>0</v>
      </c>
      <c r="CE173" t="s">
        <v>16880</v>
      </c>
      <c r="CF173" t="s">
        <v>16881</v>
      </c>
      <c r="CG173" t="s">
        <v>16882</v>
      </c>
      <c r="CK173" t="s">
        <v>16884</v>
      </c>
      <c r="CL173" t="s">
        <v>80</v>
      </c>
      <c r="CM173">
        <v>0</v>
      </c>
      <c r="CN173">
        <v>97.5</v>
      </c>
      <c r="CO173">
        <v>5.6</v>
      </c>
      <c r="CP173">
        <v>3775</v>
      </c>
      <c r="CQ173" t="s">
        <v>17312</v>
      </c>
      <c r="CR173" t="s">
        <v>17313</v>
      </c>
      <c r="CS173" t="s">
        <v>17314</v>
      </c>
      <c r="CT173" t="s">
        <v>17733</v>
      </c>
      <c r="CU173" t="s">
        <v>16885</v>
      </c>
      <c r="DS173">
        <v>0</v>
      </c>
      <c r="DU173">
        <v>1</v>
      </c>
      <c r="DV173">
        <v>0</v>
      </c>
      <c r="DW173">
        <v>0</v>
      </c>
      <c r="DY173">
        <v>0</v>
      </c>
      <c r="DZ173">
        <v>0</v>
      </c>
      <c r="EC173" t="s">
        <v>21330</v>
      </c>
      <c r="ED173">
        <v>1</v>
      </c>
      <c r="EE173" cm="1">
        <f t="array" ref="EE173">SUM(COUNTIFS(Table_Pending_Today[job_type_code],{"WB","WQ","Z5","Z7","U8","QU","7W","2V","2W","2X"},Table_Pending_Today[Order_Number],Table_Pending_Today[[#This Row],[Order_Number]]))</f>
        <v>0</v>
      </c>
      <c r="EF173">
        <f>COUNTIFS(Table_Pending_Today[Order_Number],Table_Pending_Today[[#This Row],[Order_Number]],Table_Pending_Today[tech_contractor],"INHOUSE")</f>
        <v>1</v>
      </c>
      <c r="EG173">
        <f>COUNTIFS(Table_Pending_Today[Order_Number],Table_Pending_Today[[#This Row],[Order_Number]],Table_Pending_Today[tech_contractor],"CONTRACTOR")</f>
        <v>0</v>
      </c>
      <c r="EH173" cm="1">
        <f t="array" ref="EH173">SUM(COUNTIFS(Table_Pending_Today[job_type_code],{"XV","XQ","XT","XU"},Table_Pending_Today[Order_Number],Table_Pending_Today[[#This Row],[Order_Number]]))</f>
        <v>0</v>
      </c>
      <c r="EI173" cm="1">
        <f t="array" ref="EI173">SUM(COUNTIFS(Table_Pending_Today[job_type_code],{"XV","XQ","XT","XU"},Table_Pending_Today[Order_Number],Table_Pending_Today[[#This Row],[Order_Number]],Table_Pending_Today[In-House],1))</f>
        <v>0</v>
      </c>
      <c r="EJ173" cm="1">
        <f t="array" ref="EJ173">SUM(COUNTIFS(Table_Pending_Today[job_type_code],{"XV","XQ","XT","XU"},Table_Pending_Today[Order_Number],Table_Pending_Today[[#This Row],[Order_Number]],Table_Pending_Today[Contractor],1))</f>
        <v>0</v>
      </c>
      <c r="EK173" cm="1">
        <f t="array" ref="EK173">SUM(COUNTIFS(Table_Pending_Today[job_type_code],{"WB","WQ","Z5","Z7","U8","QU","7W","2V","2W","2X"},Table_Pending_Today[Order_Number],Table_Pending_Today[[#This Row],[Order_Number]]))</f>
        <v>0</v>
      </c>
      <c r="EL173" cm="1">
        <f t="array" ref="EL173">SUM(COUNTIFS(Table_Pending_Today[job_type_code],{"WB","WQ","Z5","Z7","U8","QU","7W","2V","2W","2X"},Table_Pending_Today[In-House],1,Table_Pending_Today[Order_Number],Table_Pending_Today[[#This Row],[Order_Number]]))</f>
        <v>0</v>
      </c>
      <c r="EM173" cm="1">
        <f t="array" ref="EM173">SUM(COUNTIFS(Table_Pending_Today[job_type_code],{"WB","WQ","Z5","Z7","U8","QU","7W","2V","2W","2X"},Table_Pending_Today[Contractor],1,Table_Pending_Today[Order_Number],Table_Pending_Today[[#This Row],[Order_Number]]))</f>
        <v>0</v>
      </c>
      <c r="EN173" cm="1">
        <f t="array" ref="EN173">IF(SUM(COUNTIFS(Table_Pending_Today[Order_Type_Desc],{"Install","Service Order","Restart"},Table_Pending_Today[Order_Number],Table_Pending_Today[[#This Row],[Order_Number]]))&gt;0,1,0)</f>
        <v>0</v>
      </c>
      <c r="EO173" cm="1">
        <f t="array" ref="EO173">IF(SUM(COUNTIFS(Table_Pending_Today[Order_Type_Desc],{"Install","Service Order","Restart"},Table_Pending_Today[In-House],1,Table_Pending_Today[Order_Number],Table_Pending_Today[[#This Row],[Order_Number]]))&gt;0,1,0)</f>
        <v>0</v>
      </c>
      <c r="EP173" cm="1">
        <f t="array" ref="EP173">IF(SUM(COUNTIFS(Table_Pending_Today[Order_Type_Desc],{"Install","Service Order","Restart"},Table_Pending_Today[Contractor],1,Table_Pending_Today[Order_Number],Table_Pending_Today[[#This Row],[Order_Number]]))&gt;0,1,0)</f>
        <v>0</v>
      </c>
      <c r="EQ173">
        <f>IF(SUM(COUNTIFS(Table_Pending_Today[Order_Type_Desc],"Special Request",Table_Pending_Today[Bury_Drop],0,Table_Pending_Today[In-House],1,Table_Pending_Today[Order_Number],Table_Pending_Today[[#This Row],[Order_Number]]))&gt;0,1,0)</f>
        <v>0</v>
      </c>
      <c r="ER173">
        <f>SUM(COUNTIFS(Table_Pending_Today[Order_Type_Desc],"Special Request",Table_Pending_Today[Bury_Drop],0,Table_Pending_Today[Contractor],1,Table_Pending_Today[Order_Number],Table_Pending_Today[[#This Row],[Order_Number]]))</f>
        <v>0</v>
      </c>
    </row>
    <row r="174" spans="1:148" x14ac:dyDescent="0.25">
      <c r="A174" t="s">
        <v>22433</v>
      </c>
      <c r="B174" t="s">
        <v>68448</v>
      </c>
      <c r="C174" t="s">
        <v>1</v>
      </c>
      <c r="D174" t="s">
        <v>40383</v>
      </c>
      <c r="E174" t="s">
        <v>40384</v>
      </c>
      <c r="F174" t="s">
        <v>40385</v>
      </c>
      <c r="G174">
        <v>464492</v>
      </c>
      <c r="H174" t="s">
        <v>72</v>
      </c>
      <c r="I174" t="s">
        <v>89</v>
      </c>
      <c r="J174" t="s">
        <v>16798</v>
      </c>
      <c r="K174" t="s">
        <v>73</v>
      </c>
      <c r="L174">
        <v>1</v>
      </c>
      <c r="M174" t="s">
        <v>40386</v>
      </c>
      <c r="N174" t="s">
        <v>40387</v>
      </c>
      <c r="P174" t="s">
        <v>16714</v>
      </c>
      <c r="Q174" t="s">
        <v>48965</v>
      </c>
      <c r="R174" t="s">
        <v>48966</v>
      </c>
      <c r="S174" t="s">
        <v>287</v>
      </c>
      <c r="T174" t="s">
        <v>75</v>
      </c>
      <c r="U174" t="s">
        <v>16658</v>
      </c>
      <c r="V174" t="s">
        <v>40390</v>
      </c>
      <c r="W174" t="s">
        <v>16665</v>
      </c>
      <c r="X174" t="s">
        <v>16661</v>
      </c>
      <c r="Y174" t="s">
        <v>76</v>
      </c>
      <c r="Z174" t="s">
        <v>77</v>
      </c>
      <c r="AA174" t="s">
        <v>113</v>
      </c>
      <c r="AB174" t="s">
        <v>16743</v>
      </c>
      <c r="AC174" t="s">
        <v>17591</v>
      </c>
      <c r="AD174" t="s">
        <v>48967</v>
      </c>
      <c r="AE174" t="s">
        <v>20208</v>
      </c>
      <c r="AF174" t="s">
        <v>48968</v>
      </c>
      <c r="AG174" t="s">
        <v>22433</v>
      </c>
      <c r="AH174" t="s">
        <v>17536</v>
      </c>
      <c r="AI174" t="s">
        <v>22433</v>
      </c>
      <c r="AJ174">
        <v>0</v>
      </c>
      <c r="AL174" t="s">
        <v>79</v>
      </c>
      <c r="AO174">
        <v>18</v>
      </c>
      <c r="AP174" t="s">
        <v>91</v>
      </c>
      <c r="AQ174" t="s">
        <v>80</v>
      </c>
      <c r="AR174" t="s">
        <v>16799</v>
      </c>
      <c r="AT174">
        <v>0</v>
      </c>
      <c r="AU174">
        <v>0</v>
      </c>
      <c r="AV174" t="s">
        <v>16839</v>
      </c>
      <c r="BI174" t="s">
        <v>81</v>
      </c>
      <c r="BJ174" t="s">
        <v>81</v>
      </c>
      <c r="BK174" t="s">
        <v>81</v>
      </c>
      <c r="BM174" t="s">
        <v>21441</v>
      </c>
      <c r="BN174" t="s">
        <v>48969</v>
      </c>
      <c r="BQ174" t="s">
        <v>48970</v>
      </c>
      <c r="BS174" t="s">
        <v>17202</v>
      </c>
      <c r="BV174" t="s">
        <v>48967</v>
      </c>
      <c r="BW174">
        <v>0</v>
      </c>
      <c r="BX174">
        <v>0</v>
      </c>
      <c r="CE174" t="s">
        <v>16880</v>
      </c>
      <c r="CF174" t="s">
        <v>16881</v>
      </c>
      <c r="CG174" t="s">
        <v>16882</v>
      </c>
      <c r="CK174" t="s">
        <v>16883</v>
      </c>
      <c r="CL174" t="s">
        <v>80</v>
      </c>
      <c r="CM174">
        <v>0</v>
      </c>
      <c r="CN174">
        <v>96.565299999999993</v>
      </c>
      <c r="CO174">
        <v>12.27</v>
      </c>
      <c r="CP174">
        <v>900</v>
      </c>
      <c r="CQ174" t="s">
        <v>17312</v>
      </c>
      <c r="CR174" t="s">
        <v>17313</v>
      </c>
      <c r="CT174" t="s">
        <v>18377</v>
      </c>
      <c r="DS174">
        <v>0</v>
      </c>
      <c r="DU174">
        <v>1</v>
      </c>
      <c r="DV174">
        <v>0</v>
      </c>
      <c r="DW174">
        <v>0</v>
      </c>
      <c r="DY174">
        <v>0</v>
      </c>
      <c r="DZ174">
        <v>0</v>
      </c>
      <c r="EC174" t="s">
        <v>21330</v>
      </c>
      <c r="ED174">
        <v>1</v>
      </c>
      <c r="EE174" cm="1">
        <f t="array" ref="EE174">SUM(COUNTIFS(Table_Pending_Today[job_type_code],{"WB","WQ","Z5","Z7","U8","QU","7W","2V","2W","2X"},Table_Pending_Today[Order_Number],Table_Pending_Today[[#This Row],[Order_Number]]))</f>
        <v>0</v>
      </c>
      <c r="EF174">
        <f>COUNTIFS(Table_Pending_Today[Order_Number],Table_Pending_Today[[#This Row],[Order_Number]],Table_Pending_Today[tech_contractor],"INHOUSE")</f>
        <v>0</v>
      </c>
      <c r="EG174">
        <f>COUNTIFS(Table_Pending_Today[Order_Number],Table_Pending_Today[[#This Row],[Order_Number]],Table_Pending_Today[tech_contractor],"CONTRACTOR")</f>
        <v>0</v>
      </c>
      <c r="EH174" cm="1">
        <f t="array" ref="EH174">SUM(COUNTIFS(Table_Pending_Today[job_type_code],{"XV","XQ","XT","XU"},Table_Pending_Today[Order_Number],Table_Pending_Today[[#This Row],[Order_Number]]))</f>
        <v>0</v>
      </c>
      <c r="EI174" cm="1">
        <f t="array" ref="EI174">SUM(COUNTIFS(Table_Pending_Today[job_type_code],{"XV","XQ","XT","XU"},Table_Pending_Today[Order_Number],Table_Pending_Today[[#This Row],[Order_Number]],Table_Pending_Today[In-House],1))</f>
        <v>0</v>
      </c>
      <c r="EJ174" cm="1">
        <f t="array" ref="EJ174">SUM(COUNTIFS(Table_Pending_Today[job_type_code],{"XV","XQ","XT","XU"},Table_Pending_Today[Order_Number],Table_Pending_Today[[#This Row],[Order_Number]],Table_Pending_Today[Contractor],1))</f>
        <v>0</v>
      </c>
      <c r="EK174" cm="1">
        <f t="array" ref="EK174">SUM(COUNTIFS(Table_Pending_Today[job_type_code],{"WB","WQ","Z5","Z7","U8","QU","7W","2V","2W","2X"},Table_Pending_Today[Order_Number],Table_Pending_Today[[#This Row],[Order_Number]]))</f>
        <v>0</v>
      </c>
      <c r="EL174" cm="1">
        <f t="array" ref="EL174">SUM(COUNTIFS(Table_Pending_Today[job_type_code],{"WB","WQ","Z5","Z7","U8","QU","7W","2V","2W","2X"},Table_Pending_Today[In-House],1,Table_Pending_Today[Order_Number],Table_Pending_Today[[#This Row],[Order_Number]]))</f>
        <v>0</v>
      </c>
      <c r="EM174" cm="1">
        <f t="array" ref="EM174">SUM(COUNTIFS(Table_Pending_Today[job_type_code],{"WB","WQ","Z5","Z7","U8","QU","7W","2V","2W","2X"},Table_Pending_Today[Contractor],1,Table_Pending_Today[Order_Number],Table_Pending_Today[[#This Row],[Order_Number]]))</f>
        <v>0</v>
      </c>
      <c r="EN174" cm="1">
        <f t="array" ref="EN174">IF(SUM(COUNTIFS(Table_Pending_Today[Order_Type_Desc],{"Install","Service Order","Restart"},Table_Pending_Today[Order_Number],Table_Pending_Today[[#This Row],[Order_Number]]))&gt;0,1,0)</f>
        <v>0</v>
      </c>
      <c r="EO174" cm="1">
        <f t="array" ref="EO174">IF(SUM(COUNTIFS(Table_Pending_Today[Order_Type_Desc],{"Install","Service Order","Restart"},Table_Pending_Today[In-House],1,Table_Pending_Today[Order_Number],Table_Pending_Today[[#This Row],[Order_Number]]))&gt;0,1,0)</f>
        <v>0</v>
      </c>
      <c r="EP174" cm="1">
        <f t="array" ref="EP174">IF(SUM(COUNTIFS(Table_Pending_Today[Order_Type_Desc],{"Install","Service Order","Restart"},Table_Pending_Today[Contractor],1,Table_Pending_Today[Order_Number],Table_Pending_Today[[#This Row],[Order_Number]]))&gt;0,1,0)</f>
        <v>0</v>
      </c>
      <c r="EQ174">
        <f>IF(SUM(COUNTIFS(Table_Pending_Today[Order_Type_Desc],"Special Request",Table_Pending_Today[Bury_Drop],0,Table_Pending_Today[In-House],1,Table_Pending_Today[Order_Number],Table_Pending_Today[[#This Row],[Order_Number]]))&gt;0,1,0)</f>
        <v>0</v>
      </c>
      <c r="ER174">
        <f>SUM(COUNTIFS(Table_Pending_Today[Order_Type_Desc],"Special Request",Table_Pending_Today[Bury_Drop],0,Table_Pending_Today[Contractor],1,Table_Pending_Today[Order_Number],Table_Pending_Today[[#This Row],[Order_Number]]))</f>
        <v>0</v>
      </c>
    </row>
    <row r="175" spans="1:148" x14ac:dyDescent="0.25">
      <c r="A175" t="s">
        <v>22433</v>
      </c>
      <c r="B175" t="s">
        <v>68448</v>
      </c>
      <c r="C175" t="s">
        <v>1</v>
      </c>
      <c r="D175" t="s">
        <v>25153</v>
      </c>
      <c r="E175" t="s">
        <v>25154</v>
      </c>
      <c r="F175" t="s">
        <v>25155</v>
      </c>
      <c r="G175">
        <v>465500</v>
      </c>
      <c r="H175" t="s">
        <v>72</v>
      </c>
      <c r="I175" t="s">
        <v>89</v>
      </c>
      <c r="J175" t="s">
        <v>16794</v>
      </c>
      <c r="K175" t="s">
        <v>73</v>
      </c>
      <c r="L175">
        <v>1</v>
      </c>
      <c r="M175" t="s">
        <v>25156</v>
      </c>
      <c r="N175" t="s">
        <v>25157</v>
      </c>
      <c r="P175" t="s">
        <v>17086</v>
      </c>
      <c r="Q175" t="s">
        <v>17719</v>
      </c>
      <c r="R175" t="s">
        <v>25159</v>
      </c>
      <c r="T175" t="s">
        <v>75</v>
      </c>
      <c r="U175" t="s">
        <v>16658</v>
      </c>
      <c r="V175" t="s">
        <v>25160</v>
      </c>
      <c r="W175" t="s">
        <v>16666</v>
      </c>
      <c r="X175" t="s">
        <v>16757</v>
      </c>
      <c r="Y175" t="s">
        <v>76</v>
      </c>
      <c r="Z175" t="s">
        <v>77</v>
      </c>
      <c r="AA175" t="s">
        <v>90</v>
      </c>
      <c r="AB175" t="s">
        <v>16833</v>
      </c>
      <c r="AC175" t="s">
        <v>16826</v>
      </c>
      <c r="AD175" t="s">
        <v>47726</v>
      </c>
      <c r="AE175" t="s">
        <v>20208</v>
      </c>
      <c r="AF175" t="s">
        <v>47727</v>
      </c>
      <c r="AG175" t="s">
        <v>22433</v>
      </c>
      <c r="AH175" t="s">
        <v>17431</v>
      </c>
      <c r="AJ175">
        <v>0</v>
      </c>
      <c r="AL175" t="s">
        <v>79</v>
      </c>
      <c r="AO175">
        <v>18</v>
      </c>
      <c r="AP175" t="s">
        <v>91</v>
      </c>
      <c r="AQ175" t="s">
        <v>80</v>
      </c>
      <c r="AR175" t="s">
        <v>16796</v>
      </c>
      <c r="AT175">
        <v>0</v>
      </c>
      <c r="AU175">
        <v>0</v>
      </c>
      <c r="AV175" t="s">
        <v>16839</v>
      </c>
      <c r="BI175" t="s">
        <v>81</v>
      </c>
      <c r="BJ175" t="s">
        <v>81</v>
      </c>
      <c r="BK175" t="s">
        <v>81</v>
      </c>
      <c r="BM175" t="s">
        <v>47728</v>
      </c>
      <c r="BN175" t="s">
        <v>47729</v>
      </c>
      <c r="BS175" t="s">
        <v>17202</v>
      </c>
      <c r="BV175" t="s">
        <v>47726</v>
      </c>
      <c r="BW175">
        <v>0</v>
      </c>
      <c r="BX175">
        <v>0</v>
      </c>
      <c r="CE175" t="s">
        <v>16880</v>
      </c>
      <c r="CF175" t="s">
        <v>16881</v>
      </c>
      <c r="CG175" t="s">
        <v>16882</v>
      </c>
      <c r="CK175" t="s">
        <v>16885</v>
      </c>
      <c r="CL175" t="s">
        <v>80</v>
      </c>
      <c r="CM175">
        <v>0</v>
      </c>
      <c r="CN175">
        <v>96.365600000000001</v>
      </c>
      <c r="CO175">
        <v>209.03</v>
      </c>
      <c r="CP175">
        <v>2375</v>
      </c>
      <c r="CQ175" t="s">
        <v>17320</v>
      </c>
      <c r="CR175" t="s">
        <v>17313</v>
      </c>
      <c r="CT175" t="s">
        <v>18377</v>
      </c>
      <c r="DU175">
        <v>1</v>
      </c>
      <c r="DV175">
        <v>0</v>
      </c>
      <c r="DW175">
        <v>0</v>
      </c>
      <c r="DY175">
        <v>0</v>
      </c>
      <c r="DZ175">
        <v>0</v>
      </c>
      <c r="EC175" t="s">
        <v>21330</v>
      </c>
      <c r="ED175">
        <v>1</v>
      </c>
      <c r="EE175" cm="1">
        <f t="array" ref="EE175">SUM(COUNTIFS(Table_Pending_Today[job_type_code],{"WB","WQ","Z5","Z7","U8","QU","7W","2V","2W","2X"},Table_Pending_Today[Order_Number],Table_Pending_Today[[#This Row],[Order_Number]]))</f>
        <v>0</v>
      </c>
      <c r="EF175">
        <f>COUNTIFS(Table_Pending_Today[Order_Number],Table_Pending_Today[[#This Row],[Order_Number]],Table_Pending_Today[tech_contractor],"INHOUSE")</f>
        <v>0</v>
      </c>
      <c r="EG175">
        <f>COUNTIFS(Table_Pending_Today[Order_Number],Table_Pending_Today[[#This Row],[Order_Number]],Table_Pending_Today[tech_contractor],"CONTRACTOR")</f>
        <v>0</v>
      </c>
      <c r="EH175" cm="1">
        <f t="array" ref="EH175">SUM(COUNTIFS(Table_Pending_Today[job_type_code],{"XV","XQ","XT","XU"},Table_Pending_Today[Order_Number],Table_Pending_Today[[#This Row],[Order_Number]]))</f>
        <v>0</v>
      </c>
      <c r="EI175" cm="1">
        <f t="array" ref="EI175">SUM(COUNTIFS(Table_Pending_Today[job_type_code],{"XV","XQ","XT","XU"},Table_Pending_Today[Order_Number],Table_Pending_Today[[#This Row],[Order_Number]],Table_Pending_Today[In-House],1))</f>
        <v>0</v>
      </c>
      <c r="EJ175" cm="1">
        <f t="array" ref="EJ175">SUM(COUNTIFS(Table_Pending_Today[job_type_code],{"XV","XQ","XT","XU"},Table_Pending_Today[Order_Number],Table_Pending_Today[[#This Row],[Order_Number]],Table_Pending_Today[Contractor],1))</f>
        <v>0</v>
      </c>
      <c r="EK175" cm="1">
        <f t="array" ref="EK175">SUM(COUNTIFS(Table_Pending_Today[job_type_code],{"WB","WQ","Z5","Z7","U8","QU","7W","2V","2W","2X"},Table_Pending_Today[Order_Number],Table_Pending_Today[[#This Row],[Order_Number]]))</f>
        <v>0</v>
      </c>
      <c r="EL175" cm="1">
        <f t="array" ref="EL175">SUM(COUNTIFS(Table_Pending_Today[job_type_code],{"WB","WQ","Z5","Z7","U8","QU","7W","2V","2W","2X"},Table_Pending_Today[In-House],1,Table_Pending_Today[Order_Number],Table_Pending_Today[[#This Row],[Order_Number]]))</f>
        <v>0</v>
      </c>
      <c r="EM175" cm="1">
        <f t="array" ref="EM175">SUM(COUNTIFS(Table_Pending_Today[job_type_code],{"WB","WQ","Z5","Z7","U8","QU","7W","2V","2W","2X"},Table_Pending_Today[Contractor],1,Table_Pending_Today[Order_Number],Table_Pending_Today[[#This Row],[Order_Number]]))</f>
        <v>0</v>
      </c>
      <c r="EN175" cm="1">
        <f t="array" ref="EN175">IF(SUM(COUNTIFS(Table_Pending_Today[Order_Type_Desc],{"Install","Service Order","Restart"},Table_Pending_Today[Order_Number],Table_Pending_Today[[#This Row],[Order_Number]]))&gt;0,1,0)</f>
        <v>0</v>
      </c>
      <c r="EO175" cm="1">
        <f t="array" ref="EO175">IF(SUM(COUNTIFS(Table_Pending_Today[Order_Type_Desc],{"Install","Service Order","Restart"},Table_Pending_Today[In-House],1,Table_Pending_Today[Order_Number],Table_Pending_Today[[#This Row],[Order_Number]]))&gt;0,1,0)</f>
        <v>0</v>
      </c>
      <c r="EP175" cm="1">
        <f t="array" ref="EP175">IF(SUM(COUNTIFS(Table_Pending_Today[Order_Type_Desc],{"Install","Service Order","Restart"},Table_Pending_Today[Contractor],1,Table_Pending_Today[Order_Number],Table_Pending_Today[[#This Row],[Order_Number]]))&gt;0,1,0)</f>
        <v>0</v>
      </c>
      <c r="EQ175">
        <f>IF(SUM(COUNTIFS(Table_Pending_Today[Order_Type_Desc],"Special Request",Table_Pending_Today[Bury_Drop],0,Table_Pending_Today[In-House],1,Table_Pending_Today[Order_Number],Table_Pending_Today[[#This Row],[Order_Number]]))&gt;0,1,0)</f>
        <v>0</v>
      </c>
      <c r="ER175">
        <f>SUM(COUNTIFS(Table_Pending_Today[Order_Type_Desc],"Special Request",Table_Pending_Today[Bury_Drop],0,Table_Pending_Today[Contractor],1,Table_Pending_Today[Order_Number],Table_Pending_Today[[#This Row],[Order_Number]]))</f>
        <v>0</v>
      </c>
    </row>
    <row r="176" spans="1:148" x14ac:dyDescent="0.25">
      <c r="A176" t="s">
        <v>22433</v>
      </c>
      <c r="B176" t="s">
        <v>68448</v>
      </c>
      <c r="C176" t="s">
        <v>1</v>
      </c>
      <c r="D176" t="s">
        <v>60455</v>
      </c>
      <c r="E176" t="s">
        <v>60456</v>
      </c>
      <c r="F176" t="s">
        <v>60457</v>
      </c>
      <c r="G176">
        <v>469497</v>
      </c>
      <c r="H176" t="s">
        <v>72</v>
      </c>
      <c r="I176" t="s">
        <v>16927</v>
      </c>
      <c r="J176" t="s">
        <v>16942</v>
      </c>
      <c r="K176" t="s">
        <v>73</v>
      </c>
      <c r="L176">
        <v>0</v>
      </c>
      <c r="M176" t="s">
        <v>60458</v>
      </c>
      <c r="N176" t="s">
        <v>60459</v>
      </c>
      <c r="P176" t="s">
        <v>35255</v>
      </c>
      <c r="Q176" t="s">
        <v>49403</v>
      </c>
      <c r="R176" t="s">
        <v>60461</v>
      </c>
      <c r="T176" t="s">
        <v>75</v>
      </c>
      <c r="U176" t="s">
        <v>16658</v>
      </c>
      <c r="V176" t="s">
        <v>60462</v>
      </c>
      <c r="W176" t="s">
        <v>16666</v>
      </c>
      <c r="X176" t="s">
        <v>17028</v>
      </c>
      <c r="Y176" t="s">
        <v>76</v>
      </c>
      <c r="Z176" t="s">
        <v>77</v>
      </c>
      <c r="AA176" t="s">
        <v>18567</v>
      </c>
      <c r="AB176" t="s">
        <v>18568</v>
      </c>
      <c r="AC176" t="s">
        <v>18320</v>
      </c>
      <c r="AD176" t="s">
        <v>68708</v>
      </c>
      <c r="AE176" t="s">
        <v>22433</v>
      </c>
      <c r="AF176" t="s">
        <v>68709</v>
      </c>
      <c r="AG176" t="s">
        <v>22433</v>
      </c>
      <c r="AH176" t="s">
        <v>16921</v>
      </c>
      <c r="AJ176">
        <v>0</v>
      </c>
      <c r="AL176" t="s">
        <v>19018</v>
      </c>
      <c r="AM176" t="s">
        <v>87</v>
      </c>
      <c r="AO176">
        <v>18</v>
      </c>
      <c r="AP176" t="s">
        <v>83</v>
      </c>
      <c r="AQ176" t="s">
        <v>80</v>
      </c>
      <c r="AR176" t="s">
        <v>17857</v>
      </c>
      <c r="AT176">
        <v>1</v>
      </c>
      <c r="AU176">
        <v>0</v>
      </c>
      <c r="AV176" t="s">
        <v>17079</v>
      </c>
      <c r="BI176" t="s">
        <v>81</v>
      </c>
      <c r="BJ176" t="s">
        <v>81</v>
      </c>
      <c r="BK176" t="s">
        <v>81</v>
      </c>
      <c r="BM176" t="s">
        <v>68710</v>
      </c>
      <c r="BN176" t="s">
        <v>68711</v>
      </c>
      <c r="BQ176" t="s">
        <v>68712</v>
      </c>
      <c r="BS176" t="s">
        <v>17202</v>
      </c>
      <c r="BT176" t="s">
        <v>17780</v>
      </c>
      <c r="BU176" t="s">
        <v>19019</v>
      </c>
      <c r="BV176" t="s">
        <v>68708</v>
      </c>
      <c r="BW176">
        <v>0</v>
      </c>
      <c r="BX176">
        <v>0</v>
      </c>
      <c r="CA176" t="s">
        <v>16928</v>
      </c>
      <c r="CE176" t="s">
        <v>16880</v>
      </c>
      <c r="CF176" t="s">
        <v>16881</v>
      </c>
      <c r="CG176" t="s">
        <v>16882</v>
      </c>
      <c r="CK176" t="s">
        <v>16947</v>
      </c>
      <c r="CL176" t="s">
        <v>80</v>
      </c>
      <c r="CM176">
        <v>0</v>
      </c>
      <c r="CN176">
        <v>95.631799999999998</v>
      </c>
      <c r="CO176">
        <v>9.0500000000000007</v>
      </c>
      <c r="CP176">
        <v>1650</v>
      </c>
      <c r="CQ176" t="s">
        <v>17312</v>
      </c>
      <c r="CR176" t="s">
        <v>17313</v>
      </c>
      <c r="CS176" t="s">
        <v>17314</v>
      </c>
      <c r="CT176" t="s">
        <v>17733</v>
      </c>
      <c r="CU176" t="s">
        <v>16885</v>
      </c>
      <c r="DU176">
        <v>0</v>
      </c>
      <c r="DV176">
        <v>0</v>
      </c>
      <c r="DW176">
        <v>0</v>
      </c>
      <c r="DY176">
        <v>0</v>
      </c>
      <c r="DZ176">
        <v>0</v>
      </c>
      <c r="EC176" t="s">
        <v>21337</v>
      </c>
      <c r="ED176">
        <v>0</v>
      </c>
      <c r="EE176" cm="1">
        <f t="array" ref="EE176">SUM(COUNTIFS(Table_Pending_Today[job_type_code],{"WB","WQ","Z5","Z7","U8","QU","7W","2V","2W","2X"},Table_Pending_Today[Order_Number],Table_Pending_Today[[#This Row],[Order_Number]]))</f>
        <v>0</v>
      </c>
      <c r="EF176">
        <f>COUNTIFS(Table_Pending_Today[Order_Number],Table_Pending_Today[[#This Row],[Order_Number]],Table_Pending_Today[tech_contractor],"INHOUSE")</f>
        <v>1</v>
      </c>
      <c r="EG176">
        <f>COUNTIFS(Table_Pending_Today[Order_Number],Table_Pending_Today[[#This Row],[Order_Number]],Table_Pending_Today[tech_contractor],"CONTRACTOR")</f>
        <v>0</v>
      </c>
      <c r="EH176" cm="1">
        <f t="array" ref="EH176">SUM(COUNTIFS(Table_Pending_Today[job_type_code],{"XV","XQ","XT","XU"},Table_Pending_Today[Order_Number],Table_Pending_Today[[#This Row],[Order_Number]]))</f>
        <v>0</v>
      </c>
      <c r="EI176" cm="1">
        <f t="array" ref="EI176">SUM(COUNTIFS(Table_Pending_Today[job_type_code],{"XV","XQ","XT","XU"},Table_Pending_Today[Order_Number],Table_Pending_Today[[#This Row],[Order_Number]],Table_Pending_Today[In-House],1))</f>
        <v>0</v>
      </c>
      <c r="EJ176" cm="1">
        <f t="array" ref="EJ176">SUM(COUNTIFS(Table_Pending_Today[job_type_code],{"XV","XQ","XT","XU"},Table_Pending_Today[Order_Number],Table_Pending_Today[[#This Row],[Order_Number]],Table_Pending_Today[Contractor],1))</f>
        <v>0</v>
      </c>
      <c r="EK176" cm="1">
        <f t="array" ref="EK176">SUM(COUNTIFS(Table_Pending_Today[job_type_code],{"WB","WQ","Z5","Z7","U8","QU","7W","2V","2W","2X"},Table_Pending_Today[Order_Number],Table_Pending_Today[[#This Row],[Order_Number]]))</f>
        <v>0</v>
      </c>
      <c r="EL176" cm="1">
        <f t="array" ref="EL176">SUM(COUNTIFS(Table_Pending_Today[job_type_code],{"WB","WQ","Z5","Z7","U8","QU","7W","2V","2W","2X"},Table_Pending_Today[In-House],1,Table_Pending_Today[Order_Number],Table_Pending_Today[[#This Row],[Order_Number]]))</f>
        <v>0</v>
      </c>
      <c r="EM176" cm="1">
        <f t="array" ref="EM176">SUM(COUNTIFS(Table_Pending_Today[job_type_code],{"WB","WQ","Z5","Z7","U8","QU","7W","2V","2W","2X"},Table_Pending_Today[Contractor],1,Table_Pending_Today[Order_Number],Table_Pending_Today[[#This Row],[Order_Number]]))</f>
        <v>0</v>
      </c>
      <c r="EN176" cm="1">
        <f t="array" ref="EN176">IF(SUM(COUNTIFS(Table_Pending_Today[Order_Type_Desc],{"Install","Service Order","Restart"},Table_Pending_Today[Order_Number],Table_Pending_Today[[#This Row],[Order_Number]]))&gt;0,1,0)</f>
        <v>0</v>
      </c>
      <c r="EO176" cm="1">
        <f t="array" ref="EO176">IF(SUM(COUNTIFS(Table_Pending_Today[Order_Type_Desc],{"Install","Service Order","Restart"},Table_Pending_Today[In-House],1,Table_Pending_Today[Order_Number],Table_Pending_Today[[#This Row],[Order_Number]]))&gt;0,1,0)</f>
        <v>0</v>
      </c>
      <c r="EP176" cm="1">
        <f t="array" ref="EP176">IF(SUM(COUNTIFS(Table_Pending_Today[Order_Type_Desc],{"Install","Service Order","Restart"},Table_Pending_Today[Contractor],1,Table_Pending_Today[Order_Number],Table_Pending_Today[[#This Row],[Order_Number]]))&gt;0,1,0)</f>
        <v>0</v>
      </c>
      <c r="EQ176">
        <f>IF(SUM(COUNTIFS(Table_Pending_Today[Order_Type_Desc],"Special Request",Table_Pending_Today[Bury_Drop],0,Table_Pending_Today[In-House],1,Table_Pending_Today[Order_Number],Table_Pending_Today[[#This Row],[Order_Number]]))&gt;0,1,0)</f>
        <v>0</v>
      </c>
      <c r="ER176">
        <f>SUM(COUNTIFS(Table_Pending_Today[Order_Type_Desc],"Special Request",Table_Pending_Today[Bury_Drop],0,Table_Pending_Today[Contractor],1,Table_Pending_Today[Order_Number],Table_Pending_Today[[#This Row],[Order_Number]]))</f>
        <v>0</v>
      </c>
    </row>
    <row r="177" spans="1:148" x14ac:dyDescent="0.25">
      <c r="A177" t="s">
        <v>22433</v>
      </c>
      <c r="B177" t="s">
        <v>68448</v>
      </c>
      <c r="C177" t="s">
        <v>1</v>
      </c>
      <c r="D177" t="s">
        <v>68713</v>
      </c>
      <c r="E177" t="s">
        <v>68714</v>
      </c>
      <c r="F177" t="s">
        <v>68715</v>
      </c>
      <c r="G177">
        <v>469702</v>
      </c>
      <c r="H177" t="s">
        <v>72</v>
      </c>
      <c r="I177" t="s">
        <v>16927</v>
      </c>
      <c r="J177" t="s">
        <v>17789</v>
      </c>
      <c r="K177" t="s">
        <v>73</v>
      </c>
      <c r="L177">
        <v>0</v>
      </c>
      <c r="M177" t="s">
        <v>68716</v>
      </c>
      <c r="N177" t="s">
        <v>68717</v>
      </c>
      <c r="P177" t="s">
        <v>20024</v>
      </c>
      <c r="Q177" t="s">
        <v>21391</v>
      </c>
      <c r="R177" t="s">
        <v>68718</v>
      </c>
      <c r="S177" t="s">
        <v>68719</v>
      </c>
      <c r="T177" t="s">
        <v>75</v>
      </c>
      <c r="U177" t="s">
        <v>16658</v>
      </c>
      <c r="V177" t="s">
        <v>68720</v>
      </c>
      <c r="W177" t="s">
        <v>16665</v>
      </c>
      <c r="X177" t="s">
        <v>17657</v>
      </c>
      <c r="Y177" t="s">
        <v>76</v>
      </c>
      <c r="Z177" t="s">
        <v>77</v>
      </c>
      <c r="AA177" t="s">
        <v>16740</v>
      </c>
      <c r="AB177" t="s">
        <v>16743</v>
      </c>
      <c r="AC177" t="s">
        <v>18236</v>
      </c>
      <c r="AD177" t="s">
        <v>68721</v>
      </c>
      <c r="AE177" t="s">
        <v>22433</v>
      </c>
      <c r="AF177" t="s">
        <v>68722</v>
      </c>
      <c r="AG177" t="s">
        <v>22433</v>
      </c>
      <c r="AH177" t="s">
        <v>17431</v>
      </c>
      <c r="AJ177">
        <v>0</v>
      </c>
      <c r="AL177" t="s">
        <v>79</v>
      </c>
      <c r="AO177">
        <v>18</v>
      </c>
      <c r="AP177" t="s">
        <v>83</v>
      </c>
      <c r="AQ177" t="s">
        <v>80</v>
      </c>
      <c r="AR177" t="s">
        <v>68723</v>
      </c>
      <c r="AT177">
        <v>1</v>
      </c>
      <c r="AU177">
        <v>0</v>
      </c>
      <c r="AV177" t="s">
        <v>16839</v>
      </c>
      <c r="BI177" t="s">
        <v>81</v>
      </c>
      <c r="BJ177" t="s">
        <v>81</v>
      </c>
      <c r="BK177" t="s">
        <v>81</v>
      </c>
      <c r="BM177" t="s">
        <v>48855</v>
      </c>
      <c r="BN177" t="s">
        <v>68727</v>
      </c>
      <c r="BQ177" t="s">
        <v>68728</v>
      </c>
      <c r="BS177" t="s">
        <v>17202</v>
      </c>
      <c r="BV177" t="s">
        <v>68721</v>
      </c>
      <c r="BW177">
        <v>0</v>
      </c>
      <c r="BX177">
        <v>0</v>
      </c>
      <c r="CA177" t="s">
        <v>17017</v>
      </c>
      <c r="CE177" t="s">
        <v>16880</v>
      </c>
      <c r="CF177" t="s">
        <v>16881</v>
      </c>
      <c r="CG177" t="s">
        <v>16882</v>
      </c>
      <c r="CK177" t="s">
        <v>16920</v>
      </c>
      <c r="CL177" t="s">
        <v>80</v>
      </c>
      <c r="CM177">
        <v>0</v>
      </c>
      <c r="CN177">
        <v>93.171300000000002</v>
      </c>
      <c r="CO177">
        <v>85.02</v>
      </c>
      <c r="CP177">
        <v>700</v>
      </c>
      <c r="CQ177" t="s">
        <v>17312</v>
      </c>
      <c r="CR177" t="s">
        <v>17313</v>
      </c>
      <c r="CS177" t="s">
        <v>68724</v>
      </c>
      <c r="CT177" t="s">
        <v>68725</v>
      </c>
      <c r="CU177" t="s">
        <v>16920</v>
      </c>
      <c r="CV177" t="s">
        <v>68726</v>
      </c>
      <c r="DU177">
        <v>1</v>
      </c>
      <c r="DV177">
        <v>0</v>
      </c>
      <c r="DW177">
        <v>0</v>
      </c>
      <c r="DY177">
        <v>0</v>
      </c>
      <c r="DZ177">
        <v>0</v>
      </c>
      <c r="EC177" t="s">
        <v>21386</v>
      </c>
      <c r="ED177">
        <v>0</v>
      </c>
      <c r="EE177" cm="1">
        <f t="array" ref="EE177">SUM(COUNTIFS(Table_Pending_Today[job_type_code],{"WB","WQ","Z5","Z7","U8","QU","7W","2V","2W","2X"},Table_Pending_Today[Order_Number],Table_Pending_Today[[#This Row],[Order_Number]]))</f>
        <v>0</v>
      </c>
      <c r="EF177">
        <f>COUNTIFS(Table_Pending_Today[Order_Number],Table_Pending_Today[[#This Row],[Order_Number]],Table_Pending_Today[tech_contractor],"INHOUSE")</f>
        <v>0</v>
      </c>
      <c r="EG177">
        <f>COUNTIFS(Table_Pending_Today[Order_Number],Table_Pending_Today[[#This Row],[Order_Number]],Table_Pending_Today[tech_contractor],"CONTRACTOR")</f>
        <v>0</v>
      </c>
      <c r="EH177" cm="1">
        <f t="array" ref="EH177">SUM(COUNTIFS(Table_Pending_Today[job_type_code],{"XV","XQ","XT","XU"},Table_Pending_Today[Order_Number],Table_Pending_Today[[#This Row],[Order_Number]]))</f>
        <v>0</v>
      </c>
      <c r="EI177" cm="1">
        <f t="array" ref="EI177">SUM(COUNTIFS(Table_Pending_Today[job_type_code],{"XV","XQ","XT","XU"},Table_Pending_Today[Order_Number],Table_Pending_Today[[#This Row],[Order_Number]],Table_Pending_Today[In-House],1))</f>
        <v>0</v>
      </c>
      <c r="EJ177" cm="1">
        <f t="array" ref="EJ177">SUM(COUNTIFS(Table_Pending_Today[job_type_code],{"XV","XQ","XT","XU"},Table_Pending_Today[Order_Number],Table_Pending_Today[[#This Row],[Order_Number]],Table_Pending_Today[Contractor],1))</f>
        <v>0</v>
      </c>
      <c r="EK177" cm="1">
        <f t="array" ref="EK177">SUM(COUNTIFS(Table_Pending_Today[job_type_code],{"WB","WQ","Z5","Z7","U8","QU","7W","2V","2W","2X"},Table_Pending_Today[Order_Number],Table_Pending_Today[[#This Row],[Order_Number]]))</f>
        <v>0</v>
      </c>
      <c r="EL177" cm="1">
        <f t="array" ref="EL177">SUM(COUNTIFS(Table_Pending_Today[job_type_code],{"WB","WQ","Z5","Z7","U8","QU","7W","2V","2W","2X"},Table_Pending_Today[In-House],1,Table_Pending_Today[Order_Number],Table_Pending_Today[[#This Row],[Order_Number]]))</f>
        <v>0</v>
      </c>
      <c r="EM177" cm="1">
        <f t="array" ref="EM177">SUM(COUNTIFS(Table_Pending_Today[job_type_code],{"WB","WQ","Z5","Z7","U8","QU","7W","2V","2W","2X"},Table_Pending_Today[Contractor],1,Table_Pending_Today[Order_Number],Table_Pending_Today[[#This Row],[Order_Number]]))</f>
        <v>0</v>
      </c>
      <c r="EN177" cm="1">
        <f t="array" ref="EN177">IF(SUM(COUNTIFS(Table_Pending_Today[Order_Type_Desc],{"Install","Service Order","Restart"},Table_Pending_Today[Order_Number],Table_Pending_Today[[#This Row],[Order_Number]]))&gt;0,1,0)</f>
        <v>0</v>
      </c>
      <c r="EO177" cm="1">
        <f t="array" ref="EO177">IF(SUM(COUNTIFS(Table_Pending_Today[Order_Type_Desc],{"Install","Service Order","Restart"},Table_Pending_Today[In-House],1,Table_Pending_Today[Order_Number],Table_Pending_Today[[#This Row],[Order_Number]]))&gt;0,1,0)</f>
        <v>0</v>
      </c>
      <c r="EP177" cm="1">
        <f t="array" ref="EP177">IF(SUM(COUNTIFS(Table_Pending_Today[Order_Type_Desc],{"Install","Service Order","Restart"},Table_Pending_Today[Contractor],1,Table_Pending_Today[Order_Number],Table_Pending_Today[[#This Row],[Order_Number]]))&gt;0,1,0)</f>
        <v>0</v>
      </c>
      <c r="EQ177">
        <f>IF(SUM(COUNTIFS(Table_Pending_Today[Order_Type_Desc],"Special Request",Table_Pending_Today[Bury_Drop],0,Table_Pending_Today[In-House],1,Table_Pending_Today[Order_Number],Table_Pending_Today[[#This Row],[Order_Number]]))&gt;0,1,0)</f>
        <v>0</v>
      </c>
      <c r="ER177">
        <f>SUM(COUNTIFS(Table_Pending_Today[Order_Type_Desc],"Special Request",Table_Pending_Today[Bury_Drop],0,Table_Pending_Today[Contractor],1,Table_Pending_Today[Order_Number],Table_Pending_Today[[#This Row],[Order_Number]]))</f>
        <v>0</v>
      </c>
    </row>
    <row r="178" spans="1:148" x14ac:dyDescent="0.25">
      <c r="A178" t="s">
        <v>22433</v>
      </c>
      <c r="B178" t="s">
        <v>68448</v>
      </c>
      <c r="C178" t="s">
        <v>1</v>
      </c>
      <c r="D178" t="s">
        <v>25065</v>
      </c>
      <c r="E178" t="s">
        <v>25066</v>
      </c>
      <c r="F178" t="s">
        <v>25067</v>
      </c>
      <c r="G178">
        <v>465128</v>
      </c>
      <c r="H178" t="s">
        <v>72</v>
      </c>
      <c r="I178" t="s">
        <v>89</v>
      </c>
      <c r="J178" t="s">
        <v>16935</v>
      </c>
      <c r="K178" t="s">
        <v>73</v>
      </c>
      <c r="L178">
        <v>1</v>
      </c>
      <c r="M178" t="s">
        <v>25068</v>
      </c>
      <c r="N178" t="s">
        <v>25069</v>
      </c>
      <c r="P178" t="s">
        <v>16739</v>
      </c>
      <c r="Q178" t="s">
        <v>16945</v>
      </c>
      <c r="R178" t="s">
        <v>25071</v>
      </c>
      <c r="T178" t="s">
        <v>75</v>
      </c>
      <c r="U178" t="s">
        <v>16658</v>
      </c>
      <c r="V178" t="s">
        <v>25072</v>
      </c>
      <c r="W178" t="s">
        <v>16666</v>
      </c>
      <c r="X178" t="s">
        <v>16781</v>
      </c>
      <c r="Y178" t="s">
        <v>76</v>
      </c>
      <c r="Z178" t="s">
        <v>77</v>
      </c>
      <c r="AA178" t="s">
        <v>16739</v>
      </c>
      <c r="AB178" t="s">
        <v>16886</v>
      </c>
      <c r="AC178" t="s">
        <v>16946</v>
      </c>
      <c r="AD178" t="s">
        <v>47775</v>
      </c>
      <c r="AE178" t="s">
        <v>20208</v>
      </c>
      <c r="AF178" t="s">
        <v>47776</v>
      </c>
      <c r="AG178" t="s">
        <v>22433</v>
      </c>
      <c r="AH178" t="s">
        <v>16795</v>
      </c>
      <c r="AI178" t="s">
        <v>22433</v>
      </c>
      <c r="AJ178">
        <v>0</v>
      </c>
      <c r="AL178" t="s">
        <v>19435</v>
      </c>
      <c r="AM178" t="s">
        <v>87</v>
      </c>
      <c r="AO178">
        <v>18</v>
      </c>
      <c r="AP178" t="s">
        <v>91</v>
      </c>
      <c r="AQ178" t="s">
        <v>80</v>
      </c>
      <c r="AR178" t="s">
        <v>16936</v>
      </c>
      <c r="AT178">
        <v>0</v>
      </c>
      <c r="AU178">
        <v>0</v>
      </c>
      <c r="AV178" t="s">
        <v>16839</v>
      </c>
      <c r="BI178" t="s">
        <v>81</v>
      </c>
      <c r="BJ178" t="s">
        <v>81</v>
      </c>
      <c r="BK178" t="s">
        <v>81</v>
      </c>
      <c r="BM178" t="s">
        <v>47777</v>
      </c>
      <c r="BN178" t="s">
        <v>47778</v>
      </c>
      <c r="BQ178" t="s">
        <v>68729</v>
      </c>
      <c r="BS178" t="s">
        <v>17202</v>
      </c>
      <c r="BT178" t="s">
        <v>17716</v>
      </c>
      <c r="BU178" t="s">
        <v>19436</v>
      </c>
      <c r="BV178" t="s">
        <v>47775</v>
      </c>
      <c r="BW178">
        <v>0</v>
      </c>
      <c r="BX178">
        <v>0</v>
      </c>
      <c r="CE178" t="s">
        <v>16880</v>
      </c>
      <c r="CF178" t="s">
        <v>16881</v>
      </c>
      <c r="CG178" t="s">
        <v>16882</v>
      </c>
      <c r="CK178" t="s">
        <v>16947</v>
      </c>
      <c r="CL178" t="s">
        <v>80</v>
      </c>
      <c r="CM178">
        <v>0</v>
      </c>
      <c r="CN178">
        <v>95.609200000000001</v>
      </c>
      <c r="CO178">
        <v>410.21</v>
      </c>
      <c r="CP178">
        <v>950</v>
      </c>
      <c r="CQ178" t="s">
        <v>17312</v>
      </c>
      <c r="CR178" t="s">
        <v>17313</v>
      </c>
      <c r="CS178" t="s">
        <v>17314</v>
      </c>
      <c r="CT178" t="s">
        <v>19385</v>
      </c>
      <c r="CU178" t="s">
        <v>16885</v>
      </c>
      <c r="DS178">
        <v>0</v>
      </c>
      <c r="DU178">
        <v>1</v>
      </c>
      <c r="DV178">
        <v>0</v>
      </c>
      <c r="DW178">
        <v>0</v>
      </c>
      <c r="DY178">
        <v>0</v>
      </c>
      <c r="DZ178">
        <v>0</v>
      </c>
      <c r="EC178" t="s">
        <v>21337</v>
      </c>
      <c r="ED178">
        <v>1</v>
      </c>
      <c r="EE178" cm="1">
        <f t="array" ref="EE178">SUM(COUNTIFS(Table_Pending_Today[job_type_code],{"WB","WQ","Z5","Z7","U8","QU","7W","2V","2W","2X"},Table_Pending_Today[Order_Number],Table_Pending_Today[[#This Row],[Order_Number]]))</f>
        <v>0</v>
      </c>
      <c r="EF178">
        <f>COUNTIFS(Table_Pending_Today[Order_Number],Table_Pending_Today[[#This Row],[Order_Number]],Table_Pending_Today[tech_contractor],"INHOUSE")</f>
        <v>1</v>
      </c>
      <c r="EG178">
        <f>COUNTIFS(Table_Pending_Today[Order_Number],Table_Pending_Today[[#This Row],[Order_Number]],Table_Pending_Today[tech_contractor],"CONTRACTOR")</f>
        <v>0</v>
      </c>
      <c r="EH178" cm="1">
        <f t="array" ref="EH178">SUM(COUNTIFS(Table_Pending_Today[job_type_code],{"XV","XQ","XT","XU"},Table_Pending_Today[Order_Number],Table_Pending_Today[[#This Row],[Order_Number]]))</f>
        <v>0</v>
      </c>
      <c r="EI178" cm="1">
        <f t="array" ref="EI178">SUM(COUNTIFS(Table_Pending_Today[job_type_code],{"XV","XQ","XT","XU"},Table_Pending_Today[Order_Number],Table_Pending_Today[[#This Row],[Order_Number]],Table_Pending_Today[In-House],1))</f>
        <v>0</v>
      </c>
      <c r="EJ178" cm="1">
        <f t="array" ref="EJ178">SUM(COUNTIFS(Table_Pending_Today[job_type_code],{"XV","XQ","XT","XU"},Table_Pending_Today[Order_Number],Table_Pending_Today[[#This Row],[Order_Number]],Table_Pending_Today[Contractor],1))</f>
        <v>0</v>
      </c>
      <c r="EK178" cm="1">
        <f t="array" ref="EK178">SUM(COUNTIFS(Table_Pending_Today[job_type_code],{"WB","WQ","Z5","Z7","U8","QU","7W","2V","2W","2X"},Table_Pending_Today[Order_Number],Table_Pending_Today[[#This Row],[Order_Number]]))</f>
        <v>0</v>
      </c>
      <c r="EL178" cm="1">
        <f t="array" ref="EL178">SUM(COUNTIFS(Table_Pending_Today[job_type_code],{"WB","WQ","Z5","Z7","U8","QU","7W","2V","2W","2X"},Table_Pending_Today[In-House],1,Table_Pending_Today[Order_Number],Table_Pending_Today[[#This Row],[Order_Number]]))</f>
        <v>0</v>
      </c>
      <c r="EM178" cm="1">
        <f t="array" ref="EM178">SUM(COUNTIFS(Table_Pending_Today[job_type_code],{"WB","WQ","Z5","Z7","U8","QU","7W","2V","2W","2X"},Table_Pending_Today[Contractor],1,Table_Pending_Today[Order_Number],Table_Pending_Today[[#This Row],[Order_Number]]))</f>
        <v>0</v>
      </c>
      <c r="EN178" cm="1">
        <f t="array" ref="EN178">IF(SUM(COUNTIFS(Table_Pending_Today[Order_Type_Desc],{"Install","Service Order","Restart"},Table_Pending_Today[Order_Number],Table_Pending_Today[[#This Row],[Order_Number]]))&gt;0,1,0)</f>
        <v>0</v>
      </c>
      <c r="EO178" cm="1">
        <f t="array" ref="EO178">IF(SUM(COUNTIFS(Table_Pending_Today[Order_Type_Desc],{"Install","Service Order","Restart"},Table_Pending_Today[In-House],1,Table_Pending_Today[Order_Number],Table_Pending_Today[[#This Row],[Order_Number]]))&gt;0,1,0)</f>
        <v>0</v>
      </c>
      <c r="EP178" cm="1">
        <f t="array" ref="EP178">IF(SUM(COUNTIFS(Table_Pending_Today[Order_Type_Desc],{"Install","Service Order","Restart"},Table_Pending_Today[Contractor],1,Table_Pending_Today[Order_Number],Table_Pending_Today[[#This Row],[Order_Number]]))&gt;0,1,0)</f>
        <v>0</v>
      </c>
      <c r="EQ178">
        <f>IF(SUM(COUNTIFS(Table_Pending_Today[Order_Type_Desc],"Special Request",Table_Pending_Today[Bury_Drop],0,Table_Pending_Today[In-House],1,Table_Pending_Today[Order_Number],Table_Pending_Today[[#This Row],[Order_Number]]))&gt;0,1,0)</f>
        <v>0</v>
      </c>
      <c r="ER178">
        <f>SUM(COUNTIFS(Table_Pending_Today[Order_Type_Desc],"Special Request",Table_Pending_Today[Bury_Drop],0,Table_Pending_Today[Contractor],1,Table_Pending_Today[Order_Number],Table_Pending_Today[[#This Row],[Order_Number]]))</f>
        <v>0</v>
      </c>
    </row>
    <row r="179" spans="1:148" x14ac:dyDescent="0.25">
      <c r="A179" t="s">
        <v>22433</v>
      </c>
      <c r="B179" t="s">
        <v>68448</v>
      </c>
      <c r="C179" t="s">
        <v>1</v>
      </c>
      <c r="D179" t="s">
        <v>35393</v>
      </c>
      <c r="E179" t="s">
        <v>35394</v>
      </c>
      <c r="F179" t="s">
        <v>35395</v>
      </c>
      <c r="G179">
        <v>465143</v>
      </c>
      <c r="H179" t="s">
        <v>72</v>
      </c>
      <c r="I179" t="s">
        <v>16931</v>
      </c>
      <c r="J179" t="s">
        <v>16932</v>
      </c>
      <c r="K179" t="s">
        <v>73</v>
      </c>
      <c r="L179">
        <v>1</v>
      </c>
      <c r="M179" t="s">
        <v>35396</v>
      </c>
      <c r="N179" t="s">
        <v>35397</v>
      </c>
      <c r="P179" t="s">
        <v>17572</v>
      </c>
      <c r="Q179" t="s">
        <v>18070</v>
      </c>
      <c r="R179" t="s">
        <v>35399</v>
      </c>
      <c r="T179" t="s">
        <v>116</v>
      </c>
      <c r="U179" t="s">
        <v>16658</v>
      </c>
      <c r="V179" t="s">
        <v>35400</v>
      </c>
      <c r="W179" t="s">
        <v>16943</v>
      </c>
      <c r="X179" t="s">
        <v>16656</v>
      </c>
      <c r="Y179" t="s">
        <v>76</v>
      </c>
      <c r="Z179" t="s">
        <v>96</v>
      </c>
      <c r="AA179" t="s">
        <v>17077</v>
      </c>
      <c r="AB179" t="s">
        <v>16672</v>
      </c>
      <c r="AC179" t="s">
        <v>123</v>
      </c>
      <c r="AD179" t="s">
        <v>21431</v>
      </c>
      <c r="AE179" t="s">
        <v>20208</v>
      </c>
      <c r="AF179" t="s">
        <v>48710</v>
      </c>
      <c r="AG179" t="s">
        <v>22433</v>
      </c>
      <c r="AH179" t="s">
        <v>16795</v>
      </c>
      <c r="AI179" t="s">
        <v>22433</v>
      </c>
      <c r="AJ179">
        <v>0</v>
      </c>
      <c r="AL179" t="s">
        <v>19410</v>
      </c>
      <c r="AM179" t="s">
        <v>3</v>
      </c>
      <c r="AN179" t="s">
        <v>19296</v>
      </c>
      <c r="AO179">
        <v>20</v>
      </c>
      <c r="AP179" t="s">
        <v>124</v>
      </c>
      <c r="AQ179" t="s">
        <v>92</v>
      </c>
      <c r="AR179" t="s">
        <v>16933</v>
      </c>
      <c r="AT179">
        <v>0</v>
      </c>
      <c r="AU179">
        <v>0</v>
      </c>
      <c r="AV179" t="s">
        <v>17079</v>
      </c>
      <c r="BI179" t="s">
        <v>81</v>
      </c>
      <c r="BJ179" t="s">
        <v>81</v>
      </c>
      <c r="BK179" t="s">
        <v>81</v>
      </c>
      <c r="BM179" t="s">
        <v>48711</v>
      </c>
      <c r="BN179" t="s">
        <v>48712</v>
      </c>
      <c r="BQ179" t="s">
        <v>48713</v>
      </c>
      <c r="BS179" t="s">
        <v>17202</v>
      </c>
      <c r="BT179" t="s">
        <v>19411</v>
      </c>
      <c r="BU179" t="s">
        <v>19412</v>
      </c>
      <c r="BV179" t="s">
        <v>21431</v>
      </c>
      <c r="BW179">
        <v>0</v>
      </c>
      <c r="BX179">
        <v>0</v>
      </c>
      <c r="CE179" t="s">
        <v>16880</v>
      </c>
      <c r="CF179" t="s">
        <v>16881</v>
      </c>
      <c r="CG179" t="s">
        <v>16882</v>
      </c>
      <c r="CK179" t="s">
        <v>16920</v>
      </c>
      <c r="CL179" t="s">
        <v>92</v>
      </c>
      <c r="CM179">
        <v>0</v>
      </c>
      <c r="CN179">
        <v>98.264799999999994</v>
      </c>
      <c r="CO179">
        <v>3.66</v>
      </c>
      <c r="CP179">
        <v>2325</v>
      </c>
      <c r="CQ179" t="s">
        <v>17312</v>
      </c>
      <c r="CR179" t="s">
        <v>17313</v>
      </c>
      <c r="CT179" t="s">
        <v>19380</v>
      </c>
      <c r="DS179">
        <v>0</v>
      </c>
      <c r="DU179">
        <v>1</v>
      </c>
      <c r="DV179">
        <v>1</v>
      </c>
      <c r="DW179">
        <v>0</v>
      </c>
      <c r="DY179">
        <v>0</v>
      </c>
      <c r="DZ179">
        <v>0</v>
      </c>
      <c r="EC179" t="s">
        <v>21320</v>
      </c>
      <c r="ED179">
        <v>1</v>
      </c>
      <c r="EE179" cm="1">
        <f t="array" ref="EE179">SUM(COUNTIFS(Table_Pending_Today[job_type_code],{"WB","WQ","Z5","Z7","U8","QU","7W","2V","2W","2X"},Table_Pending_Today[Order_Number],Table_Pending_Today[[#This Row],[Order_Number]]))</f>
        <v>0</v>
      </c>
      <c r="EF179">
        <f>COUNTIFS(Table_Pending_Today[Order_Number],Table_Pending_Today[[#This Row],[Order_Number]],Table_Pending_Today[tech_contractor],"INHOUSE")</f>
        <v>0</v>
      </c>
      <c r="EG179">
        <f>COUNTIFS(Table_Pending_Today[Order_Number],Table_Pending_Today[[#This Row],[Order_Number]],Table_Pending_Today[tech_contractor],"CONTRACTOR")</f>
        <v>1</v>
      </c>
      <c r="EH179" cm="1">
        <f t="array" ref="EH179">SUM(COUNTIFS(Table_Pending_Today[job_type_code],{"XV","XQ","XT","XU"},Table_Pending_Today[Order_Number],Table_Pending_Today[[#This Row],[Order_Number]]))</f>
        <v>1</v>
      </c>
      <c r="EI179" cm="1">
        <f t="array" ref="EI179">SUM(COUNTIFS(Table_Pending_Today[job_type_code],{"XV","XQ","XT","XU"},Table_Pending_Today[Order_Number],Table_Pending_Today[[#This Row],[Order_Number]],Table_Pending_Today[In-House],1))</f>
        <v>0</v>
      </c>
      <c r="EJ179" cm="1">
        <f t="array" ref="EJ179">SUM(COUNTIFS(Table_Pending_Today[job_type_code],{"XV","XQ","XT","XU"},Table_Pending_Today[Order_Number],Table_Pending_Today[[#This Row],[Order_Number]],Table_Pending_Today[Contractor],1))</f>
        <v>1</v>
      </c>
      <c r="EK179" cm="1">
        <f t="array" ref="EK179">SUM(COUNTIFS(Table_Pending_Today[job_type_code],{"WB","WQ","Z5","Z7","U8","QU","7W","2V","2W","2X"},Table_Pending_Today[Order_Number],Table_Pending_Today[[#This Row],[Order_Number]]))</f>
        <v>0</v>
      </c>
      <c r="EL179" cm="1">
        <f t="array" ref="EL179">SUM(COUNTIFS(Table_Pending_Today[job_type_code],{"WB","WQ","Z5","Z7","U8","QU","7W","2V","2W","2X"},Table_Pending_Today[In-House],1,Table_Pending_Today[Order_Number],Table_Pending_Today[[#This Row],[Order_Number]]))</f>
        <v>0</v>
      </c>
      <c r="EM179" cm="1">
        <f t="array" ref="EM179">SUM(COUNTIFS(Table_Pending_Today[job_type_code],{"WB","WQ","Z5","Z7","U8","QU","7W","2V","2W","2X"},Table_Pending_Today[Contractor],1,Table_Pending_Today[Order_Number],Table_Pending_Today[[#This Row],[Order_Number]]))</f>
        <v>0</v>
      </c>
      <c r="EN179" cm="1">
        <f t="array" ref="EN179">IF(SUM(COUNTIFS(Table_Pending_Today[Order_Type_Desc],{"Install","Service Order","Restart"},Table_Pending_Today[Order_Number],Table_Pending_Today[[#This Row],[Order_Number]]))&gt;0,1,0)</f>
        <v>0</v>
      </c>
      <c r="EO179" cm="1">
        <f t="array" ref="EO179">IF(SUM(COUNTIFS(Table_Pending_Today[Order_Type_Desc],{"Install","Service Order","Restart"},Table_Pending_Today[In-House],1,Table_Pending_Today[Order_Number],Table_Pending_Today[[#This Row],[Order_Number]]))&gt;0,1,0)</f>
        <v>0</v>
      </c>
      <c r="EP179" cm="1">
        <f t="array" ref="EP179">IF(SUM(COUNTIFS(Table_Pending_Today[Order_Type_Desc],{"Install","Service Order","Restart"},Table_Pending_Today[Contractor],1,Table_Pending_Today[Order_Number],Table_Pending_Today[[#This Row],[Order_Number]]))&gt;0,1,0)</f>
        <v>0</v>
      </c>
      <c r="EQ179">
        <f>IF(SUM(COUNTIFS(Table_Pending_Today[Order_Type_Desc],"Special Request",Table_Pending_Today[Bury_Drop],0,Table_Pending_Today[In-House],1,Table_Pending_Today[Order_Number],Table_Pending_Today[[#This Row],[Order_Number]]))&gt;0,1,0)</f>
        <v>0</v>
      </c>
      <c r="ER179">
        <f>SUM(COUNTIFS(Table_Pending_Today[Order_Type_Desc],"Special Request",Table_Pending_Today[Bury_Drop],0,Table_Pending_Today[Contractor],1,Table_Pending_Today[Order_Number],Table_Pending_Today[[#This Row],[Order_Number]]))</f>
        <v>0</v>
      </c>
    </row>
    <row r="180" spans="1:148" x14ac:dyDescent="0.25">
      <c r="A180" t="s">
        <v>22433</v>
      </c>
      <c r="B180" t="s">
        <v>68448</v>
      </c>
      <c r="C180" t="s">
        <v>1</v>
      </c>
      <c r="D180" t="s">
        <v>38651</v>
      </c>
      <c r="E180" t="s">
        <v>38652</v>
      </c>
      <c r="F180" t="s">
        <v>38653</v>
      </c>
      <c r="G180">
        <v>465539</v>
      </c>
      <c r="H180" t="s">
        <v>72</v>
      </c>
      <c r="I180" t="s">
        <v>89</v>
      </c>
      <c r="J180" t="s">
        <v>16794</v>
      </c>
      <c r="K180" t="s">
        <v>73</v>
      </c>
      <c r="L180">
        <v>1</v>
      </c>
      <c r="M180" t="s">
        <v>38654</v>
      </c>
      <c r="N180" t="s">
        <v>38655</v>
      </c>
      <c r="P180" t="s">
        <v>86</v>
      </c>
      <c r="Q180" t="s">
        <v>17580</v>
      </c>
      <c r="R180" t="s">
        <v>38657</v>
      </c>
      <c r="T180" t="s">
        <v>75</v>
      </c>
      <c r="U180" t="s">
        <v>16658</v>
      </c>
      <c r="V180" t="s">
        <v>38658</v>
      </c>
      <c r="W180" t="s">
        <v>16666</v>
      </c>
      <c r="X180" t="s">
        <v>16831</v>
      </c>
      <c r="Y180" t="s">
        <v>76</v>
      </c>
      <c r="Z180" t="s">
        <v>96</v>
      </c>
      <c r="AA180" t="s">
        <v>90</v>
      </c>
      <c r="AB180" t="s">
        <v>16744</v>
      </c>
      <c r="AC180" t="s">
        <v>107</v>
      </c>
      <c r="AD180" t="s">
        <v>47825</v>
      </c>
      <c r="AE180" t="s">
        <v>20208</v>
      </c>
      <c r="AF180" t="s">
        <v>47826</v>
      </c>
      <c r="AG180" t="s">
        <v>22433</v>
      </c>
      <c r="AH180" t="s">
        <v>16963</v>
      </c>
      <c r="AJ180">
        <v>0</v>
      </c>
      <c r="AK180" t="s">
        <v>98</v>
      </c>
      <c r="AL180" t="s">
        <v>79</v>
      </c>
      <c r="AO180">
        <v>18</v>
      </c>
      <c r="AP180" t="s">
        <v>91</v>
      </c>
      <c r="AQ180" t="s">
        <v>80</v>
      </c>
      <c r="AR180" t="s">
        <v>16796</v>
      </c>
      <c r="AT180">
        <v>0</v>
      </c>
      <c r="AU180">
        <v>0</v>
      </c>
      <c r="AV180" t="s">
        <v>16839</v>
      </c>
      <c r="BI180" t="s">
        <v>81</v>
      </c>
      <c r="BJ180" t="s">
        <v>81</v>
      </c>
      <c r="BK180" t="s">
        <v>81</v>
      </c>
      <c r="BM180" t="s">
        <v>47830</v>
      </c>
      <c r="BN180" t="s">
        <v>21370</v>
      </c>
      <c r="BQ180" t="s">
        <v>47831</v>
      </c>
      <c r="BS180" t="s">
        <v>17202</v>
      </c>
      <c r="BV180" t="s">
        <v>47825</v>
      </c>
      <c r="BW180">
        <v>0</v>
      </c>
      <c r="BX180">
        <v>0</v>
      </c>
      <c r="CE180" t="s">
        <v>16880</v>
      </c>
      <c r="CF180" t="s">
        <v>16881</v>
      </c>
      <c r="CG180" t="s">
        <v>16882</v>
      </c>
      <c r="CK180" t="s">
        <v>16962</v>
      </c>
      <c r="CL180" t="s">
        <v>80</v>
      </c>
      <c r="CM180">
        <v>0</v>
      </c>
      <c r="CN180">
        <v>80.669700000000006</v>
      </c>
      <c r="CO180">
        <v>7063.23</v>
      </c>
      <c r="CP180">
        <v>50</v>
      </c>
      <c r="CQ180" t="s">
        <v>17312</v>
      </c>
      <c r="CR180" t="s">
        <v>17313</v>
      </c>
      <c r="CS180" t="s">
        <v>47827</v>
      </c>
      <c r="CT180" t="s">
        <v>47828</v>
      </c>
      <c r="CU180" t="s">
        <v>16962</v>
      </c>
      <c r="CV180" t="s">
        <v>47829</v>
      </c>
      <c r="DU180">
        <v>1</v>
      </c>
      <c r="DV180">
        <v>0</v>
      </c>
      <c r="DW180">
        <v>0</v>
      </c>
      <c r="DY180">
        <v>0</v>
      </c>
      <c r="DZ180">
        <v>0</v>
      </c>
      <c r="EC180" t="s">
        <v>21383</v>
      </c>
      <c r="ED180">
        <v>1</v>
      </c>
      <c r="EE180" cm="1">
        <f t="array" ref="EE180">SUM(COUNTIFS(Table_Pending_Today[job_type_code],{"WB","WQ","Z5","Z7","U8","QU","7W","2V","2W","2X"},Table_Pending_Today[Order_Number],Table_Pending_Today[[#This Row],[Order_Number]]))</f>
        <v>0</v>
      </c>
      <c r="EF180">
        <f>COUNTIFS(Table_Pending_Today[Order_Number],Table_Pending_Today[[#This Row],[Order_Number]],Table_Pending_Today[tech_contractor],"INHOUSE")</f>
        <v>0</v>
      </c>
      <c r="EG180">
        <f>COUNTIFS(Table_Pending_Today[Order_Number],Table_Pending_Today[[#This Row],[Order_Number]],Table_Pending_Today[tech_contractor],"CONTRACTOR")</f>
        <v>0</v>
      </c>
      <c r="EH180" cm="1">
        <f t="array" ref="EH180">SUM(COUNTIFS(Table_Pending_Today[job_type_code],{"XV","XQ","XT","XU"},Table_Pending_Today[Order_Number],Table_Pending_Today[[#This Row],[Order_Number]]))</f>
        <v>0</v>
      </c>
      <c r="EI180" cm="1">
        <f t="array" ref="EI180">SUM(COUNTIFS(Table_Pending_Today[job_type_code],{"XV","XQ","XT","XU"},Table_Pending_Today[Order_Number],Table_Pending_Today[[#This Row],[Order_Number]],Table_Pending_Today[In-House],1))</f>
        <v>0</v>
      </c>
      <c r="EJ180" cm="1">
        <f t="array" ref="EJ180">SUM(COUNTIFS(Table_Pending_Today[job_type_code],{"XV","XQ","XT","XU"},Table_Pending_Today[Order_Number],Table_Pending_Today[[#This Row],[Order_Number]],Table_Pending_Today[Contractor],1))</f>
        <v>0</v>
      </c>
      <c r="EK180" cm="1">
        <f t="array" ref="EK180">SUM(COUNTIFS(Table_Pending_Today[job_type_code],{"WB","WQ","Z5","Z7","U8","QU","7W","2V","2W","2X"},Table_Pending_Today[Order_Number],Table_Pending_Today[[#This Row],[Order_Number]]))</f>
        <v>0</v>
      </c>
      <c r="EL180" cm="1">
        <f t="array" ref="EL180">SUM(COUNTIFS(Table_Pending_Today[job_type_code],{"WB","WQ","Z5","Z7","U8","QU","7W","2V","2W","2X"},Table_Pending_Today[In-House],1,Table_Pending_Today[Order_Number],Table_Pending_Today[[#This Row],[Order_Number]]))</f>
        <v>0</v>
      </c>
      <c r="EM180" cm="1">
        <f t="array" ref="EM180">SUM(COUNTIFS(Table_Pending_Today[job_type_code],{"WB","WQ","Z5","Z7","U8","QU","7W","2V","2W","2X"},Table_Pending_Today[Contractor],1,Table_Pending_Today[Order_Number],Table_Pending_Today[[#This Row],[Order_Number]]))</f>
        <v>0</v>
      </c>
      <c r="EN180" cm="1">
        <f t="array" ref="EN180">IF(SUM(COUNTIFS(Table_Pending_Today[Order_Type_Desc],{"Install","Service Order","Restart"},Table_Pending_Today[Order_Number],Table_Pending_Today[[#This Row],[Order_Number]]))&gt;0,1,0)</f>
        <v>0</v>
      </c>
      <c r="EO180" cm="1">
        <f t="array" ref="EO180">IF(SUM(COUNTIFS(Table_Pending_Today[Order_Type_Desc],{"Install","Service Order","Restart"},Table_Pending_Today[In-House],1,Table_Pending_Today[Order_Number],Table_Pending_Today[[#This Row],[Order_Number]]))&gt;0,1,0)</f>
        <v>0</v>
      </c>
      <c r="EP180" cm="1">
        <f t="array" ref="EP180">IF(SUM(COUNTIFS(Table_Pending_Today[Order_Type_Desc],{"Install","Service Order","Restart"},Table_Pending_Today[Contractor],1,Table_Pending_Today[Order_Number],Table_Pending_Today[[#This Row],[Order_Number]]))&gt;0,1,0)</f>
        <v>0</v>
      </c>
      <c r="EQ180">
        <f>IF(SUM(COUNTIFS(Table_Pending_Today[Order_Type_Desc],"Special Request",Table_Pending_Today[Bury_Drop],0,Table_Pending_Today[In-House],1,Table_Pending_Today[Order_Number],Table_Pending_Today[[#This Row],[Order_Number]]))&gt;0,1,0)</f>
        <v>0</v>
      </c>
      <c r="ER180">
        <f>SUM(COUNTIFS(Table_Pending_Today[Order_Type_Desc],"Special Request",Table_Pending_Today[Bury_Drop],0,Table_Pending_Today[Contractor],1,Table_Pending_Today[Order_Number],Table_Pending_Today[[#This Row],[Order_Number]]))</f>
        <v>0</v>
      </c>
    </row>
    <row r="181" spans="1:148" x14ac:dyDescent="0.25">
      <c r="A181" t="s">
        <v>22433</v>
      </c>
      <c r="B181" t="s">
        <v>68448</v>
      </c>
      <c r="C181" t="s">
        <v>1</v>
      </c>
      <c r="D181" t="s">
        <v>47805</v>
      </c>
      <c r="E181" t="s">
        <v>47806</v>
      </c>
      <c r="F181" t="s">
        <v>47807</v>
      </c>
      <c r="G181">
        <v>431240</v>
      </c>
      <c r="H181" t="s">
        <v>16820</v>
      </c>
      <c r="I181" t="s">
        <v>16841</v>
      </c>
      <c r="J181" t="s">
        <v>127</v>
      </c>
      <c r="K181" t="s">
        <v>73</v>
      </c>
      <c r="L181">
        <v>4</v>
      </c>
      <c r="M181" t="s">
        <v>47808</v>
      </c>
      <c r="N181" t="s">
        <v>47809</v>
      </c>
      <c r="O181" t="s">
        <v>47810</v>
      </c>
      <c r="P181" t="s">
        <v>47811</v>
      </c>
      <c r="Q181" t="s">
        <v>47812</v>
      </c>
      <c r="R181" t="s">
        <v>47813</v>
      </c>
      <c r="T181" t="s">
        <v>75</v>
      </c>
      <c r="U181" t="s">
        <v>16658</v>
      </c>
      <c r="V181" t="s">
        <v>47814</v>
      </c>
      <c r="W181" t="s">
        <v>16665</v>
      </c>
      <c r="X181" t="s">
        <v>16802</v>
      </c>
      <c r="Y181" t="s">
        <v>76</v>
      </c>
      <c r="Z181" t="s">
        <v>77</v>
      </c>
      <c r="AA181" t="s">
        <v>90</v>
      </c>
      <c r="AB181" t="s">
        <v>16832</v>
      </c>
      <c r="AC181" t="s">
        <v>18566</v>
      </c>
      <c r="AD181" t="s">
        <v>47815</v>
      </c>
      <c r="AE181" t="s">
        <v>18608</v>
      </c>
      <c r="AF181" t="s">
        <v>47816</v>
      </c>
      <c r="AG181" t="s">
        <v>22433</v>
      </c>
      <c r="AH181" t="s">
        <v>16921</v>
      </c>
      <c r="AI181" t="s">
        <v>22433</v>
      </c>
      <c r="AJ181">
        <v>0</v>
      </c>
      <c r="AK181" t="s">
        <v>98</v>
      </c>
      <c r="AL181" t="s">
        <v>19408</v>
      </c>
      <c r="AM181" t="s">
        <v>87</v>
      </c>
      <c r="AO181">
        <v>21</v>
      </c>
      <c r="AP181" t="s">
        <v>16842</v>
      </c>
      <c r="AQ181" t="s">
        <v>99</v>
      </c>
      <c r="AR181" t="s">
        <v>128</v>
      </c>
      <c r="AT181">
        <v>0</v>
      </c>
      <c r="AU181">
        <v>0</v>
      </c>
      <c r="AV181" t="s">
        <v>16839</v>
      </c>
      <c r="BI181" t="s">
        <v>81</v>
      </c>
      <c r="BJ181" t="s">
        <v>119</v>
      </c>
      <c r="BK181" t="s">
        <v>81</v>
      </c>
      <c r="BL181" t="s">
        <v>47818</v>
      </c>
      <c r="BM181" t="s">
        <v>47819</v>
      </c>
      <c r="BN181" t="s">
        <v>47820</v>
      </c>
      <c r="BO181" t="s">
        <v>100</v>
      </c>
      <c r="BQ181" t="s">
        <v>47821</v>
      </c>
      <c r="BS181" t="s">
        <v>17202</v>
      </c>
      <c r="BT181" t="s">
        <v>17771</v>
      </c>
      <c r="BU181" t="s">
        <v>19409</v>
      </c>
      <c r="BV181" t="s">
        <v>47815</v>
      </c>
      <c r="BW181">
        <v>0</v>
      </c>
      <c r="BX181">
        <v>0</v>
      </c>
      <c r="BY181" t="s">
        <v>16821</v>
      </c>
      <c r="CE181" t="s">
        <v>17107</v>
      </c>
      <c r="CF181" t="s">
        <v>47822</v>
      </c>
      <c r="CG181" t="s">
        <v>47823</v>
      </c>
      <c r="CH181" t="s">
        <v>47817</v>
      </c>
      <c r="CI181" t="s">
        <v>47824</v>
      </c>
      <c r="CJ181" t="s">
        <v>19114</v>
      </c>
      <c r="CK181" t="s">
        <v>17107</v>
      </c>
      <c r="CL181" t="s">
        <v>99</v>
      </c>
      <c r="CM181">
        <v>0</v>
      </c>
      <c r="CN181">
        <v>98.437399999999997</v>
      </c>
      <c r="CO181">
        <v>4.92</v>
      </c>
      <c r="CP181">
        <v>0</v>
      </c>
      <c r="CQ181" t="s">
        <v>17312</v>
      </c>
      <c r="CR181" t="s">
        <v>17313</v>
      </c>
      <c r="CS181" t="s">
        <v>17314</v>
      </c>
      <c r="CT181" t="s">
        <v>17733</v>
      </c>
      <c r="CU181" t="s">
        <v>16885</v>
      </c>
      <c r="DS181">
        <v>0</v>
      </c>
      <c r="DU181">
        <v>1</v>
      </c>
      <c r="DV181">
        <v>0</v>
      </c>
      <c r="DW181">
        <v>0</v>
      </c>
      <c r="DY181">
        <v>0</v>
      </c>
      <c r="DZ181">
        <v>0</v>
      </c>
      <c r="EC181" t="s">
        <v>21320</v>
      </c>
      <c r="ED181">
        <v>4</v>
      </c>
      <c r="EE181" cm="1">
        <f t="array" ref="EE181">SUM(COUNTIFS(Table_Pending_Today[job_type_code],{"WB","WQ","Z5","Z7","U8","QU","7W","2V","2W","2X"},Table_Pending_Today[Order_Number],Table_Pending_Today[[#This Row],[Order_Number]]))</f>
        <v>0</v>
      </c>
      <c r="EF181">
        <f>COUNTIFS(Table_Pending_Today[Order_Number],Table_Pending_Today[[#This Row],[Order_Number]],Table_Pending_Today[tech_contractor],"INHOUSE")</f>
        <v>1</v>
      </c>
      <c r="EG181">
        <f>COUNTIFS(Table_Pending_Today[Order_Number],Table_Pending_Today[[#This Row],[Order_Number]],Table_Pending_Today[tech_contractor],"CONTRACTOR")</f>
        <v>0</v>
      </c>
      <c r="EH181" cm="1">
        <f t="array" ref="EH181">SUM(COUNTIFS(Table_Pending_Today[job_type_code],{"XV","XQ","XT","XU"},Table_Pending_Today[Order_Number],Table_Pending_Today[[#This Row],[Order_Number]]))</f>
        <v>0</v>
      </c>
      <c r="EI181" cm="1">
        <f t="array" ref="EI181">SUM(COUNTIFS(Table_Pending_Today[job_type_code],{"XV","XQ","XT","XU"},Table_Pending_Today[Order_Number],Table_Pending_Today[[#This Row],[Order_Number]],Table_Pending_Today[In-House],1))</f>
        <v>0</v>
      </c>
      <c r="EJ181" cm="1">
        <f t="array" ref="EJ181">SUM(COUNTIFS(Table_Pending_Today[job_type_code],{"XV","XQ","XT","XU"},Table_Pending_Today[Order_Number],Table_Pending_Today[[#This Row],[Order_Number]],Table_Pending_Today[Contractor],1))</f>
        <v>0</v>
      </c>
      <c r="EK181" cm="1">
        <f t="array" ref="EK181">SUM(COUNTIFS(Table_Pending_Today[job_type_code],{"WB","WQ","Z5","Z7","U8","QU","7W","2V","2W","2X"},Table_Pending_Today[Order_Number],Table_Pending_Today[[#This Row],[Order_Number]]))</f>
        <v>0</v>
      </c>
      <c r="EL181" cm="1">
        <f t="array" ref="EL181">SUM(COUNTIFS(Table_Pending_Today[job_type_code],{"WB","WQ","Z5","Z7","U8","QU","7W","2V","2W","2X"},Table_Pending_Today[In-House],1,Table_Pending_Today[Order_Number],Table_Pending_Today[[#This Row],[Order_Number]]))</f>
        <v>0</v>
      </c>
      <c r="EM181" cm="1">
        <f t="array" ref="EM181">SUM(COUNTIFS(Table_Pending_Today[job_type_code],{"WB","WQ","Z5","Z7","U8","QU","7W","2V","2W","2X"},Table_Pending_Today[Contractor],1,Table_Pending_Today[Order_Number],Table_Pending_Today[[#This Row],[Order_Number]]))</f>
        <v>0</v>
      </c>
      <c r="EN181" cm="1">
        <f t="array" ref="EN181">IF(SUM(COUNTIFS(Table_Pending_Today[Order_Type_Desc],{"Install","Service Order","Restart"},Table_Pending_Today[Order_Number],Table_Pending_Today[[#This Row],[Order_Number]]))&gt;0,1,0)</f>
        <v>1</v>
      </c>
      <c r="EO181" cm="1">
        <f t="array" ref="EO181">IF(SUM(COUNTIFS(Table_Pending_Today[Order_Type_Desc],{"Install","Service Order","Restart"},Table_Pending_Today[In-House],1,Table_Pending_Today[Order_Number],Table_Pending_Today[[#This Row],[Order_Number]]))&gt;0,1,0)</f>
        <v>1</v>
      </c>
      <c r="EP181" cm="1">
        <f t="array" ref="EP181">IF(SUM(COUNTIFS(Table_Pending_Today[Order_Type_Desc],{"Install","Service Order","Restart"},Table_Pending_Today[Contractor],1,Table_Pending_Today[Order_Number],Table_Pending_Today[[#This Row],[Order_Number]]))&gt;0,1,0)</f>
        <v>0</v>
      </c>
      <c r="EQ181">
        <f>IF(SUM(COUNTIFS(Table_Pending_Today[Order_Type_Desc],"Special Request",Table_Pending_Today[Bury_Drop],0,Table_Pending_Today[In-House],1,Table_Pending_Today[Order_Number],Table_Pending_Today[[#This Row],[Order_Number]]))&gt;0,1,0)</f>
        <v>0</v>
      </c>
      <c r="ER181">
        <f>SUM(COUNTIFS(Table_Pending_Today[Order_Type_Desc],"Special Request",Table_Pending_Today[Bury_Drop],0,Table_Pending_Today[Contractor],1,Table_Pending_Today[Order_Number],Table_Pending_Today[[#This Row],[Order_Number]]))</f>
        <v>0</v>
      </c>
    </row>
    <row r="182" spans="1:148" x14ac:dyDescent="0.25">
      <c r="A182" t="s">
        <v>22433</v>
      </c>
      <c r="B182" t="s">
        <v>68448</v>
      </c>
      <c r="C182" t="s">
        <v>1</v>
      </c>
      <c r="D182" t="s">
        <v>37719</v>
      </c>
      <c r="E182" t="s">
        <v>37720</v>
      </c>
      <c r="F182" t="s">
        <v>37721</v>
      </c>
      <c r="G182">
        <v>468193</v>
      </c>
      <c r="H182" t="s">
        <v>72</v>
      </c>
      <c r="I182" t="s">
        <v>89</v>
      </c>
      <c r="J182" t="s">
        <v>16794</v>
      </c>
      <c r="K182" t="s">
        <v>73</v>
      </c>
      <c r="L182">
        <v>0</v>
      </c>
      <c r="M182" t="s">
        <v>37722</v>
      </c>
      <c r="N182" t="s">
        <v>37723</v>
      </c>
      <c r="P182" t="s">
        <v>117</v>
      </c>
      <c r="Q182" t="s">
        <v>16986</v>
      </c>
      <c r="R182" t="s">
        <v>37725</v>
      </c>
      <c r="T182" t="s">
        <v>75</v>
      </c>
      <c r="U182" t="s">
        <v>16658</v>
      </c>
      <c r="V182" t="s">
        <v>37726</v>
      </c>
      <c r="W182" t="s">
        <v>16665</v>
      </c>
      <c r="X182" t="s">
        <v>16998</v>
      </c>
      <c r="Y182" t="s">
        <v>76</v>
      </c>
      <c r="Z182" t="s">
        <v>96</v>
      </c>
      <c r="AA182" t="s">
        <v>16988</v>
      </c>
      <c r="AB182" t="s">
        <v>16987</v>
      </c>
      <c r="AC182" t="s">
        <v>16989</v>
      </c>
      <c r="AD182" t="s">
        <v>49069</v>
      </c>
      <c r="AE182" t="s">
        <v>22433</v>
      </c>
      <c r="AF182" t="s">
        <v>49070</v>
      </c>
      <c r="AG182" t="s">
        <v>22433</v>
      </c>
      <c r="AH182" t="s">
        <v>16779</v>
      </c>
      <c r="AJ182">
        <v>0</v>
      </c>
      <c r="AL182" t="s">
        <v>79</v>
      </c>
      <c r="AO182">
        <v>18</v>
      </c>
      <c r="AP182" t="s">
        <v>91</v>
      </c>
      <c r="AQ182" t="s">
        <v>80</v>
      </c>
      <c r="AR182" t="s">
        <v>16796</v>
      </c>
      <c r="AT182">
        <v>0</v>
      </c>
      <c r="AU182">
        <v>0</v>
      </c>
      <c r="AV182" t="s">
        <v>16839</v>
      </c>
      <c r="BI182" t="s">
        <v>81</v>
      </c>
      <c r="BJ182" t="s">
        <v>81</v>
      </c>
      <c r="BK182" t="s">
        <v>81</v>
      </c>
      <c r="BM182" t="s">
        <v>49074</v>
      </c>
      <c r="BN182" t="s">
        <v>49075</v>
      </c>
      <c r="BQ182" t="s">
        <v>49076</v>
      </c>
      <c r="BS182" t="s">
        <v>17202</v>
      </c>
      <c r="BV182" t="s">
        <v>49069</v>
      </c>
      <c r="BW182">
        <v>0</v>
      </c>
      <c r="BX182">
        <v>0</v>
      </c>
      <c r="CE182" t="s">
        <v>16880</v>
      </c>
      <c r="CF182" t="s">
        <v>16881</v>
      </c>
      <c r="CG182" t="s">
        <v>16882</v>
      </c>
      <c r="CK182" t="s">
        <v>16920</v>
      </c>
      <c r="CL182" t="s">
        <v>80</v>
      </c>
      <c r="CM182">
        <v>0</v>
      </c>
      <c r="CN182">
        <v>98.769800000000004</v>
      </c>
      <c r="CO182">
        <v>152.38999999999999</v>
      </c>
      <c r="CP182">
        <v>0</v>
      </c>
      <c r="CQ182" t="s">
        <v>17312</v>
      </c>
      <c r="CR182" t="s">
        <v>17313</v>
      </c>
      <c r="CS182" t="s">
        <v>49071</v>
      </c>
      <c r="CT182" t="s">
        <v>49072</v>
      </c>
      <c r="CU182" t="s">
        <v>16920</v>
      </c>
      <c r="CV182" t="s">
        <v>49073</v>
      </c>
      <c r="DU182">
        <v>0</v>
      </c>
      <c r="DV182">
        <v>0</v>
      </c>
      <c r="DW182">
        <v>0</v>
      </c>
      <c r="DY182">
        <v>0</v>
      </c>
      <c r="DZ182">
        <v>0</v>
      </c>
      <c r="EC182" t="s">
        <v>21320</v>
      </c>
      <c r="ED182">
        <v>0</v>
      </c>
      <c r="EE182" cm="1">
        <f t="array" ref="EE182">SUM(COUNTIFS(Table_Pending_Today[job_type_code],{"WB","WQ","Z5","Z7","U8","QU","7W","2V","2W","2X"},Table_Pending_Today[Order_Number],Table_Pending_Today[[#This Row],[Order_Number]]))</f>
        <v>0</v>
      </c>
      <c r="EF182">
        <f>COUNTIFS(Table_Pending_Today[Order_Number],Table_Pending_Today[[#This Row],[Order_Number]],Table_Pending_Today[tech_contractor],"INHOUSE")</f>
        <v>0</v>
      </c>
      <c r="EG182">
        <f>COUNTIFS(Table_Pending_Today[Order_Number],Table_Pending_Today[[#This Row],[Order_Number]],Table_Pending_Today[tech_contractor],"CONTRACTOR")</f>
        <v>0</v>
      </c>
      <c r="EH182" cm="1">
        <f t="array" ref="EH182">SUM(COUNTIFS(Table_Pending_Today[job_type_code],{"XV","XQ","XT","XU"},Table_Pending_Today[Order_Number],Table_Pending_Today[[#This Row],[Order_Number]]))</f>
        <v>0</v>
      </c>
      <c r="EI182" cm="1">
        <f t="array" ref="EI182">SUM(COUNTIFS(Table_Pending_Today[job_type_code],{"XV","XQ","XT","XU"},Table_Pending_Today[Order_Number],Table_Pending_Today[[#This Row],[Order_Number]],Table_Pending_Today[In-House],1))</f>
        <v>0</v>
      </c>
      <c r="EJ182" cm="1">
        <f t="array" ref="EJ182">SUM(COUNTIFS(Table_Pending_Today[job_type_code],{"XV","XQ","XT","XU"},Table_Pending_Today[Order_Number],Table_Pending_Today[[#This Row],[Order_Number]],Table_Pending_Today[Contractor],1))</f>
        <v>0</v>
      </c>
      <c r="EK182" cm="1">
        <f t="array" ref="EK182">SUM(COUNTIFS(Table_Pending_Today[job_type_code],{"WB","WQ","Z5","Z7","U8","QU","7W","2V","2W","2X"},Table_Pending_Today[Order_Number],Table_Pending_Today[[#This Row],[Order_Number]]))</f>
        <v>0</v>
      </c>
      <c r="EL182" cm="1">
        <f t="array" ref="EL182">SUM(COUNTIFS(Table_Pending_Today[job_type_code],{"WB","WQ","Z5","Z7","U8","QU","7W","2V","2W","2X"},Table_Pending_Today[In-House],1,Table_Pending_Today[Order_Number],Table_Pending_Today[[#This Row],[Order_Number]]))</f>
        <v>0</v>
      </c>
      <c r="EM182" cm="1">
        <f t="array" ref="EM182">SUM(COUNTIFS(Table_Pending_Today[job_type_code],{"WB","WQ","Z5","Z7","U8","QU","7W","2V","2W","2X"},Table_Pending_Today[Contractor],1,Table_Pending_Today[Order_Number],Table_Pending_Today[[#This Row],[Order_Number]]))</f>
        <v>0</v>
      </c>
      <c r="EN182" cm="1">
        <f t="array" ref="EN182">IF(SUM(COUNTIFS(Table_Pending_Today[Order_Type_Desc],{"Install","Service Order","Restart"},Table_Pending_Today[Order_Number],Table_Pending_Today[[#This Row],[Order_Number]]))&gt;0,1,0)</f>
        <v>0</v>
      </c>
      <c r="EO182" cm="1">
        <f t="array" ref="EO182">IF(SUM(COUNTIFS(Table_Pending_Today[Order_Type_Desc],{"Install","Service Order","Restart"},Table_Pending_Today[In-House],1,Table_Pending_Today[Order_Number],Table_Pending_Today[[#This Row],[Order_Number]]))&gt;0,1,0)</f>
        <v>0</v>
      </c>
      <c r="EP182" cm="1">
        <f t="array" ref="EP182">IF(SUM(COUNTIFS(Table_Pending_Today[Order_Type_Desc],{"Install","Service Order","Restart"},Table_Pending_Today[Contractor],1,Table_Pending_Today[Order_Number],Table_Pending_Today[[#This Row],[Order_Number]]))&gt;0,1,0)</f>
        <v>0</v>
      </c>
      <c r="EQ182">
        <f>IF(SUM(COUNTIFS(Table_Pending_Today[Order_Type_Desc],"Special Request",Table_Pending_Today[Bury_Drop],0,Table_Pending_Today[In-House],1,Table_Pending_Today[Order_Number],Table_Pending_Today[[#This Row],[Order_Number]]))&gt;0,1,0)</f>
        <v>0</v>
      </c>
      <c r="ER182">
        <f>SUM(COUNTIFS(Table_Pending_Today[Order_Type_Desc],"Special Request",Table_Pending_Today[Bury_Drop],0,Table_Pending_Today[Contractor],1,Table_Pending_Today[Order_Number],Table_Pending_Today[[#This Row],[Order_Number]]))</f>
        <v>0</v>
      </c>
    </row>
    <row r="183" spans="1:148" x14ac:dyDescent="0.25">
      <c r="A183" t="s">
        <v>22433</v>
      </c>
      <c r="B183" t="s">
        <v>68448</v>
      </c>
      <c r="C183" t="s">
        <v>1</v>
      </c>
      <c r="D183" t="s">
        <v>68730</v>
      </c>
      <c r="E183" t="s">
        <v>24171</v>
      </c>
      <c r="F183" t="s">
        <v>68731</v>
      </c>
      <c r="G183">
        <v>468647</v>
      </c>
      <c r="H183" t="s">
        <v>16820</v>
      </c>
      <c r="I183" t="s">
        <v>16970</v>
      </c>
      <c r="J183" t="s">
        <v>127</v>
      </c>
      <c r="K183" t="s">
        <v>73</v>
      </c>
      <c r="L183">
        <v>0</v>
      </c>
      <c r="M183" t="s">
        <v>24173</v>
      </c>
      <c r="N183" t="s">
        <v>68732</v>
      </c>
      <c r="P183" t="s">
        <v>16901</v>
      </c>
      <c r="Q183" t="s">
        <v>18412</v>
      </c>
      <c r="R183" t="s">
        <v>24176</v>
      </c>
      <c r="T183" t="s">
        <v>75</v>
      </c>
      <c r="U183" t="s">
        <v>16658</v>
      </c>
      <c r="V183" t="s">
        <v>68733</v>
      </c>
      <c r="W183" t="s">
        <v>16666</v>
      </c>
      <c r="X183" t="s">
        <v>16835</v>
      </c>
      <c r="Y183" t="s">
        <v>76</v>
      </c>
      <c r="Z183" t="s">
        <v>96</v>
      </c>
      <c r="AA183" t="s">
        <v>16673</v>
      </c>
      <c r="AB183" t="s">
        <v>16672</v>
      </c>
      <c r="AC183" t="s">
        <v>106</v>
      </c>
      <c r="AD183" t="s">
        <v>68734</v>
      </c>
      <c r="AE183" t="s">
        <v>22433</v>
      </c>
      <c r="AF183" t="s">
        <v>68735</v>
      </c>
      <c r="AG183" t="s">
        <v>22433</v>
      </c>
      <c r="AH183" t="s">
        <v>16937</v>
      </c>
      <c r="AJ183">
        <v>0</v>
      </c>
      <c r="AK183" t="s">
        <v>98</v>
      </c>
      <c r="AL183" t="s">
        <v>19383</v>
      </c>
      <c r="AM183" t="s">
        <v>87</v>
      </c>
      <c r="AO183">
        <v>25</v>
      </c>
      <c r="AP183" t="s">
        <v>16971</v>
      </c>
      <c r="AQ183" t="s">
        <v>99</v>
      </c>
      <c r="AR183" t="s">
        <v>128</v>
      </c>
      <c r="AT183">
        <v>0</v>
      </c>
      <c r="AU183">
        <v>0</v>
      </c>
      <c r="AV183" t="s">
        <v>17079</v>
      </c>
      <c r="BI183" t="s">
        <v>81</v>
      </c>
      <c r="BJ183" t="s">
        <v>81</v>
      </c>
      <c r="BK183" t="s">
        <v>81</v>
      </c>
      <c r="BL183" t="s">
        <v>68736</v>
      </c>
      <c r="BM183" t="s">
        <v>68737</v>
      </c>
      <c r="BN183" t="s">
        <v>68738</v>
      </c>
      <c r="BO183" t="s">
        <v>100</v>
      </c>
      <c r="BP183" t="s">
        <v>68739</v>
      </c>
      <c r="BQ183" t="s">
        <v>68740</v>
      </c>
      <c r="BT183" t="s">
        <v>18091</v>
      </c>
      <c r="BU183" t="s">
        <v>19384</v>
      </c>
      <c r="BV183" t="s">
        <v>68734</v>
      </c>
      <c r="BW183">
        <v>0</v>
      </c>
      <c r="BX183">
        <v>0</v>
      </c>
      <c r="BY183" t="s">
        <v>16821</v>
      </c>
      <c r="CE183" t="s">
        <v>16879</v>
      </c>
      <c r="CF183" t="s">
        <v>68741</v>
      </c>
      <c r="CG183" t="s">
        <v>68742</v>
      </c>
      <c r="CH183" t="s">
        <v>68743</v>
      </c>
      <c r="CI183" t="s">
        <v>68744</v>
      </c>
      <c r="CJ183" t="s">
        <v>68745</v>
      </c>
      <c r="CK183" t="s">
        <v>16879</v>
      </c>
      <c r="CL183" t="s">
        <v>99</v>
      </c>
      <c r="CN183">
        <v>98.458399999999997</v>
      </c>
      <c r="CO183">
        <v>3.31</v>
      </c>
      <c r="CP183">
        <v>875</v>
      </c>
      <c r="CQ183" t="s">
        <v>17312</v>
      </c>
      <c r="CR183" t="s">
        <v>17313</v>
      </c>
      <c r="CS183" t="s">
        <v>17314</v>
      </c>
      <c r="CT183" t="s">
        <v>19385</v>
      </c>
      <c r="CU183" t="s">
        <v>16885</v>
      </c>
      <c r="DS183">
        <v>0</v>
      </c>
      <c r="DU183">
        <v>1</v>
      </c>
      <c r="DV183">
        <v>0</v>
      </c>
      <c r="DW183">
        <v>0</v>
      </c>
      <c r="DY183">
        <v>0</v>
      </c>
      <c r="DZ183">
        <v>0</v>
      </c>
      <c r="EC183" t="s">
        <v>21320</v>
      </c>
      <c r="ED183">
        <v>0</v>
      </c>
      <c r="EE183" cm="1">
        <f t="array" ref="EE183">SUM(COUNTIFS(Table_Pending_Today[job_type_code],{"WB","WQ","Z5","Z7","U8","QU","7W","2V","2W","2X"},Table_Pending_Today[Order_Number],Table_Pending_Today[[#This Row],[Order_Number]]))</f>
        <v>0</v>
      </c>
      <c r="EF183">
        <f>COUNTIFS(Table_Pending_Today[Order_Number],Table_Pending_Today[[#This Row],[Order_Number]],Table_Pending_Today[tech_contractor],"INHOUSE")</f>
        <v>1</v>
      </c>
      <c r="EG183">
        <f>COUNTIFS(Table_Pending_Today[Order_Number],Table_Pending_Today[[#This Row],[Order_Number]],Table_Pending_Today[tech_contractor],"CONTRACTOR")</f>
        <v>0</v>
      </c>
      <c r="EH183" cm="1">
        <f t="array" ref="EH183">SUM(COUNTIFS(Table_Pending_Today[job_type_code],{"XV","XQ","XT","XU"},Table_Pending_Today[Order_Number],Table_Pending_Today[[#This Row],[Order_Number]]))</f>
        <v>0</v>
      </c>
      <c r="EI183" cm="1">
        <f t="array" ref="EI183">SUM(COUNTIFS(Table_Pending_Today[job_type_code],{"XV","XQ","XT","XU"},Table_Pending_Today[Order_Number],Table_Pending_Today[[#This Row],[Order_Number]],Table_Pending_Today[In-House],1))</f>
        <v>0</v>
      </c>
      <c r="EJ183" cm="1">
        <f t="array" ref="EJ183">SUM(COUNTIFS(Table_Pending_Today[job_type_code],{"XV","XQ","XT","XU"},Table_Pending_Today[Order_Number],Table_Pending_Today[[#This Row],[Order_Number]],Table_Pending_Today[Contractor],1))</f>
        <v>0</v>
      </c>
      <c r="EK183" cm="1">
        <f t="array" ref="EK183">SUM(COUNTIFS(Table_Pending_Today[job_type_code],{"WB","WQ","Z5","Z7","U8","QU","7W","2V","2W","2X"},Table_Pending_Today[Order_Number],Table_Pending_Today[[#This Row],[Order_Number]]))</f>
        <v>0</v>
      </c>
      <c r="EL183" cm="1">
        <f t="array" ref="EL183">SUM(COUNTIFS(Table_Pending_Today[job_type_code],{"WB","WQ","Z5","Z7","U8","QU","7W","2V","2W","2X"},Table_Pending_Today[In-House],1,Table_Pending_Today[Order_Number],Table_Pending_Today[[#This Row],[Order_Number]]))</f>
        <v>0</v>
      </c>
      <c r="EM183" cm="1">
        <f t="array" ref="EM183">SUM(COUNTIFS(Table_Pending_Today[job_type_code],{"WB","WQ","Z5","Z7","U8","QU","7W","2V","2W","2X"},Table_Pending_Today[Contractor],1,Table_Pending_Today[Order_Number],Table_Pending_Today[[#This Row],[Order_Number]]))</f>
        <v>0</v>
      </c>
      <c r="EN183" cm="1">
        <f t="array" ref="EN183">IF(SUM(COUNTIFS(Table_Pending_Today[Order_Type_Desc],{"Install","Service Order","Restart"},Table_Pending_Today[Order_Number],Table_Pending_Today[[#This Row],[Order_Number]]))&gt;0,1,0)</f>
        <v>1</v>
      </c>
      <c r="EO183" cm="1">
        <f t="array" ref="EO183">IF(SUM(COUNTIFS(Table_Pending_Today[Order_Type_Desc],{"Install","Service Order","Restart"},Table_Pending_Today[In-House],1,Table_Pending_Today[Order_Number],Table_Pending_Today[[#This Row],[Order_Number]]))&gt;0,1,0)</f>
        <v>1</v>
      </c>
      <c r="EP183" cm="1">
        <f t="array" ref="EP183">IF(SUM(COUNTIFS(Table_Pending_Today[Order_Type_Desc],{"Install","Service Order","Restart"},Table_Pending_Today[Contractor],1,Table_Pending_Today[Order_Number],Table_Pending_Today[[#This Row],[Order_Number]]))&gt;0,1,0)</f>
        <v>0</v>
      </c>
      <c r="EQ183">
        <f>IF(SUM(COUNTIFS(Table_Pending_Today[Order_Type_Desc],"Special Request",Table_Pending_Today[Bury_Drop],0,Table_Pending_Today[In-House],1,Table_Pending_Today[Order_Number],Table_Pending_Today[[#This Row],[Order_Number]]))&gt;0,1,0)</f>
        <v>0</v>
      </c>
      <c r="ER183">
        <f>SUM(COUNTIFS(Table_Pending_Today[Order_Type_Desc],"Special Request",Table_Pending_Today[Bury_Drop],0,Table_Pending_Today[Contractor],1,Table_Pending_Today[Order_Number],Table_Pending_Today[[#This Row],[Order_Number]]))</f>
        <v>0</v>
      </c>
    </row>
    <row r="184" spans="1:148" x14ac:dyDescent="0.25">
      <c r="A184" t="s">
        <v>22433</v>
      </c>
      <c r="B184" t="s">
        <v>68448</v>
      </c>
      <c r="C184" t="s">
        <v>1</v>
      </c>
      <c r="E184" t="s">
        <v>68746</v>
      </c>
      <c r="F184" t="s">
        <v>68747</v>
      </c>
      <c r="G184">
        <v>468649</v>
      </c>
      <c r="H184" t="s">
        <v>16844</v>
      </c>
      <c r="I184" t="s">
        <v>17157</v>
      </c>
      <c r="J184" t="s">
        <v>68748</v>
      </c>
      <c r="K184" t="s">
        <v>73</v>
      </c>
      <c r="L184">
        <v>0</v>
      </c>
      <c r="N184" t="s">
        <v>68749</v>
      </c>
      <c r="P184" t="s">
        <v>68750</v>
      </c>
      <c r="Q184" t="s">
        <v>68751</v>
      </c>
      <c r="T184" t="s">
        <v>75</v>
      </c>
      <c r="U184" t="s">
        <v>16658</v>
      </c>
      <c r="V184" t="s">
        <v>68752</v>
      </c>
      <c r="W184" t="s">
        <v>16665</v>
      </c>
      <c r="X184" t="s">
        <v>68753</v>
      </c>
      <c r="Z184" t="s">
        <v>77</v>
      </c>
      <c r="AA184" t="s">
        <v>16988</v>
      </c>
      <c r="AB184" t="s">
        <v>16837</v>
      </c>
      <c r="AC184" t="s">
        <v>17113</v>
      </c>
      <c r="AD184" t="s">
        <v>68754</v>
      </c>
      <c r="AE184" t="s">
        <v>22433</v>
      </c>
      <c r="AF184" t="s">
        <v>68755</v>
      </c>
      <c r="AG184" t="s">
        <v>22433</v>
      </c>
      <c r="AH184" t="s">
        <v>125</v>
      </c>
      <c r="AJ184">
        <v>0</v>
      </c>
      <c r="AK184" t="s">
        <v>16858</v>
      </c>
      <c r="AL184" t="s">
        <v>49365</v>
      </c>
      <c r="AM184" t="s">
        <v>3</v>
      </c>
      <c r="AN184" t="s">
        <v>16827</v>
      </c>
      <c r="AO184">
        <v>17</v>
      </c>
      <c r="AP184" t="s">
        <v>17165</v>
      </c>
      <c r="AQ184" t="s">
        <v>169</v>
      </c>
      <c r="AR184" t="s">
        <v>16941</v>
      </c>
      <c r="AT184">
        <v>0</v>
      </c>
      <c r="AU184">
        <v>1</v>
      </c>
      <c r="AV184" t="s">
        <v>16839</v>
      </c>
      <c r="BD184" t="s">
        <v>68760</v>
      </c>
      <c r="BE184" t="s">
        <v>221</v>
      </c>
      <c r="BF184" t="s">
        <v>68761</v>
      </c>
      <c r="BG184" t="s">
        <v>68762</v>
      </c>
      <c r="BH184" t="s">
        <v>17376</v>
      </c>
      <c r="BI184" t="s">
        <v>81</v>
      </c>
      <c r="BJ184" t="s">
        <v>119</v>
      </c>
      <c r="BK184" t="s">
        <v>81</v>
      </c>
      <c r="BM184" t="s">
        <v>68768</v>
      </c>
      <c r="BN184" t="s">
        <v>68769</v>
      </c>
      <c r="BP184" t="s">
        <v>68770</v>
      </c>
      <c r="BQ184" t="s">
        <v>68771</v>
      </c>
      <c r="BT184" t="s">
        <v>49366</v>
      </c>
      <c r="BU184" t="s">
        <v>49367</v>
      </c>
      <c r="BV184" t="s">
        <v>68754</v>
      </c>
      <c r="BW184">
        <v>0</v>
      </c>
      <c r="BX184">
        <v>0</v>
      </c>
      <c r="CB184" t="s">
        <v>17146</v>
      </c>
      <c r="CE184" t="s">
        <v>16880</v>
      </c>
      <c r="CF184" t="s">
        <v>16881</v>
      </c>
      <c r="CG184" t="s">
        <v>16882</v>
      </c>
      <c r="CK184" t="s">
        <v>68772</v>
      </c>
      <c r="CL184" t="s">
        <v>169</v>
      </c>
      <c r="CO184">
        <v>0</v>
      </c>
      <c r="CP184">
        <v>0</v>
      </c>
      <c r="CQ184" t="s">
        <v>17315</v>
      </c>
      <c r="CR184" t="s">
        <v>68756</v>
      </c>
      <c r="CS184" t="s">
        <v>68757</v>
      </c>
      <c r="CT184" t="s">
        <v>68758</v>
      </c>
      <c r="CU184" t="s">
        <v>17176</v>
      </c>
      <c r="CV184" t="s">
        <v>68759</v>
      </c>
      <c r="CW184" t="s">
        <v>17373</v>
      </c>
      <c r="CX184" t="s">
        <v>68763</v>
      </c>
      <c r="CY184" t="s">
        <v>68764</v>
      </c>
      <c r="CZ184" t="s">
        <v>68765</v>
      </c>
      <c r="DA184" t="s">
        <v>68765</v>
      </c>
      <c r="DF184" t="s">
        <v>17043</v>
      </c>
      <c r="DI184" t="s">
        <v>68766</v>
      </c>
      <c r="DJ184" t="s">
        <v>68767</v>
      </c>
      <c r="DK184" t="s">
        <v>47528</v>
      </c>
      <c r="DL184" t="s">
        <v>48142</v>
      </c>
      <c r="DN184" t="s">
        <v>81</v>
      </c>
      <c r="DO184" t="s">
        <v>119</v>
      </c>
      <c r="DP184" t="s">
        <v>81</v>
      </c>
      <c r="DQ184" t="s">
        <v>81</v>
      </c>
      <c r="DS184">
        <v>0</v>
      </c>
      <c r="DU184">
        <v>0</v>
      </c>
      <c r="DV184">
        <v>0</v>
      </c>
      <c r="DW184">
        <v>0</v>
      </c>
      <c r="DY184">
        <v>0</v>
      </c>
      <c r="DZ184">
        <v>0</v>
      </c>
      <c r="EA184" t="s">
        <v>17499</v>
      </c>
      <c r="EB184" t="s">
        <v>17018</v>
      </c>
      <c r="EC184" t="s">
        <v>21427</v>
      </c>
      <c r="ED184">
        <v>0</v>
      </c>
      <c r="EE184" cm="1">
        <f t="array" ref="EE184">SUM(COUNTIFS(Table_Pending_Today[job_type_code],{"WB","WQ","Z5","Z7","U8","QU","7W","2V","2W","2X"},Table_Pending_Today[Order_Number],Table_Pending_Today[[#This Row],[Order_Number]]))</f>
        <v>1</v>
      </c>
      <c r="EF184">
        <f>COUNTIFS(Table_Pending_Today[Order_Number],Table_Pending_Today[[#This Row],[Order_Number]],Table_Pending_Today[tech_contractor],"INHOUSE")</f>
        <v>0</v>
      </c>
      <c r="EG184">
        <f>COUNTIFS(Table_Pending_Today[Order_Number],Table_Pending_Today[[#This Row],[Order_Number]],Table_Pending_Today[tech_contractor],"CONTRACTOR")</f>
        <v>1</v>
      </c>
      <c r="EH184" cm="1">
        <f t="array" ref="EH184">SUM(COUNTIFS(Table_Pending_Today[job_type_code],{"XV","XQ","XT","XU"},Table_Pending_Today[Order_Number],Table_Pending_Today[[#This Row],[Order_Number]]))</f>
        <v>0</v>
      </c>
      <c r="EI184" cm="1">
        <f t="array" ref="EI184">SUM(COUNTIFS(Table_Pending_Today[job_type_code],{"XV","XQ","XT","XU"},Table_Pending_Today[Order_Number],Table_Pending_Today[[#This Row],[Order_Number]],Table_Pending_Today[In-House],1))</f>
        <v>0</v>
      </c>
      <c r="EJ184" cm="1">
        <f t="array" ref="EJ184">SUM(COUNTIFS(Table_Pending_Today[job_type_code],{"XV","XQ","XT","XU"},Table_Pending_Today[Order_Number],Table_Pending_Today[[#This Row],[Order_Number]],Table_Pending_Today[Contractor],1))</f>
        <v>0</v>
      </c>
      <c r="EK184" cm="1">
        <f t="array" ref="EK184">SUM(COUNTIFS(Table_Pending_Today[job_type_code],{"WB","WQ","Z5","Z7","U8","QU","7W","2V","2W","2X"},Table_Pending_Today[Order_Number],Table_Pending_Today[[#This Row],[Order_Number]]))</f>
        <v>1</v>
      </c>
      <c r="EL184" cm="1">
        <f t="array" ref="EL184">SUM(COUNTIFS(Table_Pending_Today[job_type_code],{"WB","WQ","Z5","Z7","U8","QU","7W","2V","2W","2X"},Table_Pending_Today[In-House],1,Table_Pending_Today[Order_Number],Table_Pending_Today[[#This Row],[Order_Number]]))</f>
        <v>0</v>
      </c>
      <c r="EM184" cm="1">
        <f t="array" ref="EM184">SUM(COUNTIFS(Table_Pending_Today[job_type_code],{"WB","WQ","Z5","Z7","U8","QU","7W","2V","2W","2X"},Table_Pending_Today[Contractor],1,Table_Pending_Today[Order_Number],Table_Pending_Today[[#This Row],[Order_Number]]))</f>
        <v>1</v>
      </c>
      <c r="EN184" cm="1">
        <f t="array" ref="EN184">IF(SUM(COUNTIFS(Table_Pending_Today[Order_Type_Desc],{"Install","Service Order","Restart"},Table_Pending_Today[Order_Number],Table_Pending_Today[[#This Row],[Order_Number]]))&gt;0,1,0)</f>
        <v>0</v>
      </c>
      <c r="EO184" cm="1">
        <f t="array" ref="EO184">IF(SUM(COUNTIFS(Table_Pending_Today[Order_Type_Desc],{"Install","Service Order","Restart"},Table_Pending_Today[In-House],1,Table_Pending_Today[Order_Number],Table_Pending_Today[[#This Row],[Order_Number]]))&gt;0,1,0)</f>
        <v>0</v>
      </c>
      <c r="EP184" cm="1">
        <f t="array" ref="EP184">IF(SUM(COUNTIFS(Table_Pending_Today[Order_Type_Desc],{"Install","Service Order","Restart"},Table_Pending_Today[Contractor],1,Table_Pending_Today[Order_Number],Table_Pending_Today[[#This Row],[Order_Number]]))&gt;0,1,0)</f>
        <v>0</v>
      </c>
      <c r="EQ184">
        <f>IF(SUM(COUNTIFS(Table_Pending_Today[Order_Type_Desc],"Special Request",Table_Pending_Today[Bury_Drop],0,Table_Pending_Today[In-House],1,Table_Pending_Today[Order_Number],Table_Pending_Today[[#This Row],[Order_Number]]))&gt;0,1,0)</f>
        <v>0</v>
      </c>
      <c r="ER184">
        <f>SUM(COUNTIFS(Table_Pending_Today[Order_Type_Desc],"Special Request",Table_Pending_Today[Bury_Drop],0,Table_Pending_Today[Contractor],1,Table_Pending_Today[Order_Number],Table_Pending_Today[[#This Row],[Order_Number]]))</f>
        <v>0</v>
      </c>
    </row>
    <row r="185" spans="1:148" x14ac:dyDescent="0.25">
      <c r="A185" t="s">
        <v>22433</v>
      </c>
      <c r="B185" t="s">
        <v>68448</v>
      </c>
      <c r="C185" t="s">
        <v>1</v>
      </c>
      <c r="D185" t="s">
        <v>37574</v>
      </c>
      <c r="E185" t="s">
        <v>37575</v>
      </c>
      <c r="F185" t="s">
        <v>37576</v>
      </c>
      <c r="G185">
        <v>437919</v>
      </c>
      <c r="H185" t="s">
        <v>72</v>
      </c>
      <c r="I185" t="s">
        <v>89</v>
      </c>
      <c r="J185" t="s">
        <v>16935</v>
      </c>
      <c r="K185" t="s">
        <v>73</v>
      </c>
      <c r="L185">
        <v>4</v>
      </c>
      <c r="M185" t="s">
        <v>37577</v>
      </c>
      <c r="N185" t="s">
        <v>37578</v>
      </c>
      <c r="P185" t="s">
        <v>101</v>
      </c>
      <c r="Q185" t="s">
        <v>16747</v>
      </c>
      <c r="R185" t="s">
        <v>287</v>
      </c>
      <c r="T185" t="s">
        <v>75</v>
      </c>
      <c r="U185" t="s">
        <v>16658</v>
      </c>
      <c r="V185" t="s">
        <v>37580</v>
      </c>
      <c r="W185" t="s">
        <v>16665</v>
      </c>
      <c r="X185" t="s">
        <v>16748</v>
      </c>
      <c r="Y185" t="s">
        <v>76</v>
      </c>
      <c r="Z185" t="s">
        <v>77</v>
      </c>
      <c r="AA185" t="s">
        <v>101</v>
      </c>
      <c r="AB185" t="s">
        <v>16743</v>
      </c>
      <c r="AC185" t="s">
        <v>102</v>
      </c>
      <c r="AD185" t="s">
        <v>48438</v>
      </c>
      <c r="AE185" t="s">
        <v>18608</v>
      </c>
      <c r="AF185" t="s">
        <v>48439</v>
      </c>
      <c r="AG185" t="s">
        <v>22433</v>
      </c>
      <c r="AH185" t="s">
        <v>16840</v>
      </c>
      <c r="AI185" t="s">
        <v>19945</v>
      </c>
      <c r="AJ185">
        <v>1</v>
      </c>
      <c r="AK185" t="s">
        <v>98</v>
      </c>
      <c r="AL185" t="s">
        <v>79</v>
      </c>
      <c r="AO185">
        <v>18</v>
      </c>
      <c r="AP185" t="s">
        <v>91</v>
      </c>
      <c r="AQ185" t="s">
        <v>80</v>
      </c>
      <c r="AR185" t="s">
        <v>17394</v>
      </c>
      <c r="AT185">
        <v>0</v>
      </c>
      <c r="AU185">
        <v>0</v>
      </c>
      <c r="AV185" t="s">
        <v>16839</v>
      </c>
      <c r="BI185" t="s">
        <v>81</v>
      </c>
      <c r="BJ185" t="s">
        <v>81</v>
      </c>
      <c r="BK185" t="s">
        <v>81</v>
      </c>
      <c r="BM185" t="s">
        <v>48443</v>
      </c>
      <c r="BN185" t="s">
        <v>48444</v>
      </c>
      <c r="BQ185" t="s">
        <v>48445</v>
      </c>
      <c r="BS185" t="s">
        <v>17202</v>
      </c>
      <c r="BV185" t="s">
        <v>48438</v>
      </c>
      <c r="BW185">
        <v>0</v>
      </c>
      <c r="BX185">
        <v>0</v>
      </c>
      <c r="CA185" t="s">
        <v>16974</v>
      </c>
      <c r="CE185" t="s">
        <v>16880</v>
      </c>
      <c r="CF185" t="s">
        <v>16881</v>
      </c>
      <c r="CG185" t="s">
        <v>16882</v>
      </c>
      <c r="CK185" t="s">
        <v>16947</v>
      </c>
      <c r="CL185" t="s">
        <v>80</v>
      </c>
      <c r="CM185">
        <v>0</v>
      </c>
      <c r="CN185">
        <v>94.894599999999997</v>
      </c>
      <c r="CO185">
        <v>12.08</v>
      </c>
      <c r="CP185">
        <v>150</v>
      </c>
      <c r="CQ185" t="s">
        <v>17312</v>
      </c>
      <c r="CR185" t="s">
        <v>17313</v>
      </c>
      <c r="CS185" t="s">
        <v>48440</v>
      </c>
      <c r="CT185" t="s">
        <v>48441</v>
      </c>
      <c r="CU185" t="s">
        <v>16947</v>
      </c>
      <c r="CV185" t="s">
        <v>48442</v>
      </c>
      <c r="DU185">
        <v>1</v>
      </c>
      <c r="DV185">
        <v>0</v>
      </c>
      <c r="DW185">
        <v>0</v>
      </c>
      <c r="DY185">
        <v>0</v>
      </c>
      <c r="DZ185">
        <v>0</v>
      </c>
      <c r="EC185" t="s">
        <v>21337</v>
      </c>
      <c r="ED185">
        <v>4</v>
      </c>
      <c r="EE185" cm="1">
        <f t="array" ref="EE185">SUM(COUNTIFS(Table_Pending_Today[job_type_code],{"WB","WQ","Z5","Z7","U8","QU","7W","2V","2W","2X"},Table_Pending_Today[Order_Number],Table_Pending_Today[[#This Row],[Order_Number]]))</f>
        <v>0</v>
      </c>
      <c r="EF185">
        <f>COUNTIFS(Table_Pending_Today[Order_Number],Table_Pending_Today[[#This Row],[Order_Number]],Table_Pending_Today[tech_contractor],"INHOUSE")</f>
        <v>0</v>
      </c>
      <c r="EG185">
        <f>COUNTIFS(Table_Pending_Today[Order_Number],Table_Pending_Today[[#This Row],[Order_Number]],Table_Pending_Today[tech_contractor],"CONTRACTOR")</f>
        <v>0</v>
      </c>
      <c r="EH185" cm="1">
        <f t="array" ref="EH185">SUM(COUNTIFS(Table_Pending_Today[job_type_code],{"XV","XQ","XT","XU"},Table_Pending_Today[Order_Number],Table_Pending_Today[[#This Row],[Order_Number]]))</f>
        <v>0</v>
      </c>
      <c r="EI185" cm="1">
        <f t="array" ref="EI185">SUM(COUNTIFS(Table_Pending_Today[job_type_code],{"XV","XQ","XT","XU"},Table_Pending_Today[Order_Number],Table_Pending_Today[[#This Row],[Order_Number]],Table_Pending_Today[In-House],1))</f>
        <v>0</v>
      </c>
      <c r="EJ185" cm="1">
        <f t="array" ref="EJ185">SUM(COUNTIFS(Table_Pending_Today[job_type_code],{"XV","XQ","XT","XU"},Table_Pending_Today[Order_Number],Table_Pending_Today[[#This Row],[Order_Number]],Table_Pending_Today[Contractor],1))</f>
        <v>0</v>
      </c>
      <c r="EK185" cm="1">
        <f t="array" ref="EK185">SUM(COUNTIFS(Table_Pending_Today[job_type_code],{"WB","WQ","Z5","Z7","U8","QU","7W","2V","2W","2X"},Table_Pending_Today[Order_Number],Table_Pending_Today[[#This Row],[Order_Number]]))</f>
        <v>0</v>
      </c>
      <c r="EL185" cm="1">
        <f t="array" ref="EL185">SUM(COUNTIFS(Table_Pending_Today[job_type_code],{"WB","WQ","Z5","Z7","U8","QU","7W","2V","2W","2X"},Table_Pending_Today[In-House],1,Table_Pending_Today[Order_Number],Table_Pending_Today[[#This Row],[Order_Number]]))</f>
        <v>0</v>
      </c>
      <c r="EM185" cm="1">
        <f t="array" ref="EM185">SUM(COUNTIFS(Table_Pending_Today[job_type_code],{"WB","WQ","Z5","Z7","U8","QU","7W","2V","2W","2X"},Table_Pending_Today[Contractor],1,Table_Pending_Today[Order_Number],Table_Pending_Today[[#This Row],[Order_Number]]))</f>
        <v>0</v>
      </c>
      <c r="EN185" cm="1">
        <f t="array" ref="EN185">IF(SUM(COUNTIFS(Table_Pending_Today[Order_Type_Desc],{"Install","Service Order","Restart"},Table_Pending_Today[Order_Number],Table_Pending_Today[[#This Row],[Order_Number]]))&gt;0,1,0)</f>
        <v>0</v>
      </c>
      <c r="EO185" cm="1">
        <f t="array" ref="EO185">IF(SUM(COUNTIFS(Table_Pending_Today[Order_Type_Desc],{"Install","Service Order","Restart"},Table_Pending_Today[In-House],1,Table_Pending_Today[Order_Number],Table_Pending_Today[[#This Row],[Order_Number]]))&gt;0,1,0)</f>
        <v>0</v>
      </c>
      <c r="EP185" cm="1">
        <f t="array" ref="EP185">IF(SUM(COUNTIFS(Table_Pending_Today[Order_Type_Desc],{"Install","Service Order","Restart"},Table_Pending_Today[Contractor],1,Table_Pending_Today[Order_Number],Table_Pending_Today[[#This Row],[Order_Number]]))&gt;0,1,0)</f>
        <v>0</v>
      </c>
      <c r="EQ185">
        <f>IF(SUM(COUNTIFS(Table_Pending_Today[Order_Type_Desc],"Special Request",Table_Pending_Today[Bury_Drop],0,Table_Pending_Today[In-House],1,Table_Pending_Today[Order_Number],Table_Pending_Today[[#This Row],[Order_Number]]))&gt;0,1,0)</f>
        <v>0</v>
      </c>
      <c r="ER185">
        <f>SUM(COUNTIFS(Table_Pending_Today[Order_Type_Desc],"Special Request",Table_Pending_Today[Bury_Drop],0,Table_Pending_Today[Contractor],1,Table_Pending_Today[Order_Number],Table_Pending_Today[[#This Row],[Order_Number]]))</f>
        <v>0</v>
      </c>
    </row>
    <row r="186" spans="1:148" x14ac:dyDescent="0.25">
      <c r="A186" t="s">
        <v>22433</v>
      </c>
      <c r="B186" t="s">
        <v>68448</v>
      </c>
      <c r="C186" t="s">
        <v>1</v>
      </c>
      <c r="D186" t="s">
        <v>39532</v>
      </c>
      <c r="E186" t="s">
        <v>39533</v>
      </c>
      <c r="F186" t="s">
        <v>39534</v>
      </c>
      <c r="G186">
        <v>468367</v>
      </c>
      <c r="H186" t="s">
        <v>72</v>
      </c>
      <c r="I186" t="s">
        <v>89</v>
      </c>
      <c r="J186" t="s">
        <v>16929</v>
      </c>
      <c r="K186" t="s">
        <v>73</v>
      </c>
      <c r="L186">
        <v>0</v>
      </c>
      <c r="M186" t="s">
        <v>39535</v>
      </c>
      <c r="N186" t="s">
        <v>39536</v>
      </c>
      <c r="P186" t="s">
        <v>86</v>
      </c>
      <c r="Q186" t="s">
        <v>17580</v>
      </c>
      <c r="R186" t="s">
        <v>285</v>
      </c>
      <c r="S186" t="s">
        <v>39538</v>
      </c>
      <c r="T186" t="s">
        <v>75</v>
      </c>
      <c r="U186" t="s">
        <v>16658</v>
      </c>
      <c r="V186" t="s">
        <v>39539</v>
      </c>
      <c r="W186" t="s">
        <v>16666</v>
      </c>
      <c r="X186" t="s">
        <v>16831</v>
      </c>
      <c r="Y186" t="s">
        <v>76</v>
      </c>
      <c r="Z186" t="s">
        <v>77</v>
      </c>
      <c r="AA186" t="s">
        <v>90</v>
      </c>
      <c r="AB186" t="s">
        <v>16744</v>
      </c>
      <c r="AC186" t="s">
        <v>107</v>
      </c>
      <c r="AD186" t="s">
        <v>68773</v>
      </c>
      <c r="AE186" t="s">
        <v>22433</v>
      </c>
      <c r="AF186" t="s">
        <v>68774</v>
      </c>
      <c r="AG186" t="s">
        <v>22433</v>
      </c>
      <c r="AH186" t="s">
        <v>16836</v>
      </c>
      <c r="AJ186">
        <v>0</v>
      </c>
      <c r="AL186" t="s">
        <v>79</v>
      </c>
      <c r="AO186">
        <v>18</v>
      </c>
      <c r="AP186" t="s">
        <v>91</v>
      </c>
      <c r="AQ186" t="s">
        <v>80</v>
      </c>
      <c r="AR186" t="s">
        <v>16930</v>
      </c>
      <c r="AT186">
        <v>0</v>
      </c>
      <c r="AU186">
        <v>0</v>
      </c>
      <c r="AV186" t="s">
        <v>16839</v>
      </c>
      <c r="BI186" t="s">
        <v>81</v>
      </c>
      <c r="BJ186" t="s">
        <v>81</v>
      </c>
      <c r="BK186" t="s">
        <v>81</v>
      </c>
      <c r="BM186" t="s">
        <v>68778</v>
      </c>
      <c r="BN186" t="s">
        <v>68779</v>
      </c>
      <c r="BQ186" t="s">
        <v>68780</v>
      </c>
      <c r="BS186" t="s">
        <v>17202</v>
      </c>
      <c r="BV186" t="s">
        <v>68773</v>
      </c>
      <c r="BW186">
        <v>0</v>
      </c>
      <c r="BX186">
        <v>0</v>
      </c>
      <c r="CE186" t="s">
        <v>16880</v>
      </c>
      <c r="CF186" t="s">
        <v>16881</v>
      </c>
      <c r="CG186" t="s">
        <v>16882</v>
      </c>
      <c r="CK186" t="s">
        <v>16947</v>
      </c>
      <c r="CL186" t="s">
        <v>80</v>
      </c>
      <c r="CM186">
        <v>0</v>
      </c>
      <c r="CN186">
        <v>95.609300000000005</v>
      </c>
      <c r="CO186">
        <v>9.6999999999999993</v>
      </c>
      <c r="CP186">
        <v>0</v>
      </c>
      <c r="CQ186" t="s">
        <v>17312</v>
      </c>
      <c r="CR186" t="s">
        <v>17313</v>
      </c>
      <c r="CS186" t="s">
        <v>68775</v>
      </c>
      <c r="CT186" t="s">
        <v>68776</v>
      </c>
      <c r="CU186" t="s">
        <v>16947</v>
      </c>
      <c r="CV186" t="s">
        <v>68777</v>
      </c>
      <c r="DU186">
        <v>1</v>
      </c>
      <c r="DV186">
        <v>0</v>
      </c>
      <c r="DW186">
        <v>0</v>
      </c>
      <c r="DY186">
        <v>0</v>
      </c>
      <c r="DZ186">
        <v>0</v>
      </c>
      <c r="EC186" t="s">
        <v>21337</v>
      </c>
      <c r="ED186">
        <v>0</v>
      </c>
      <c r="EE186" cm="1">
        <f t="array" ref="EE186">SUM(COUNTIFS(Table_Pending_Today[job_type_code],{"WB","WQ","Z5","Z7","U8","QU","7W","2V","2W","2X"},Table_Pending_Today[Order_Number],Table_Pending_Today[[#This Row],[Order_Number]]))</f>
        <v>0</v>
      </c>
      <c r="EF186">
        <f>COUNTIFS(Table_Pending_Today[Order_Number],Table_Pending_Today[[#This Row],[Order_Number]],Table_Pending_Today[tech_contractor],"INHOUSE")</f>
        <v>0</v>
      </c>
      <c r="EG186">
        <f>COUNTIFS(Table_Pending_Today[Order_Number],Table_Pending_Today[[#This Row],[Order_Number]],Table_Pending_Today[tech_contractor],"CONTRACTOR")</f>
        <v>0</v>
      </c>
      <c r="EH186" cm="1">
        <f t="array" ref="EH186">SUM(COUNTIFS(Table_Pending_Today[job_type_code],{"XV","XQ","XT","XU"},Table_Pending_Today[Order_Number],Table_Pending_Today[[#This Row],[Order_Number]]))</f>
        <v>0</v>
      </c>
      <c r="EI186" cm="1">
        <f t="array" ref="EI186">SUM(COUNTIFS(Table_Pending_Today[job_type_code],{"XV","XQ","XT","XU"},Table_Pending_Today[Order_Number],Table_Pending_Today[[#This Row],[Order_Number]],Table_Pending_Today[In-House],1))</f>
        <v>0</v>
      </c>
      <c r="EJ186" cm="1">
        <f t="array" ref="EJ186">SUM(COUNTIFS(Table_Pending_Today[job_type_code],{"XV","XQ","XT","XU"},Table_Pending_Today[Order_Number],Table_Pending_Today[[#This Row],[Order_Number]],Table_Pending_Today[Contractor],1))</f>
        <v>0</v>
      </c>
      <c r="EK186" cm="1">
        <f t="array" ref="EK186">SUM(COUNTIFS(Table_Pending_Today[job_type_code],{"WB","WQ","Z5","Z7","U8","QU","7W","2V","2W","2X"},Table_Pending_Today[Order_Number],Table_Pending_Today[[#This Row],[Order_Number]]))</f>
        <v>0</v>
      </c>
      <c r="EL186" cm="1">
        <f t="array" ref="EL186">SUM(COUNTIFS(Table_Pending_Today[job_type_code],{"WB","WQ","Z5","Z7","U8","QU","7W","2V","2W","2X"},Table_Pending_Today[In-House],1,Table_Pending_Today[Order_Number],Table_Pending_Today[[#This Row],[Order_Number]]))</f>
        <v>0</v>
      </c>
      <c r="EM186" cm="1">
        <f t="array" ref="EM186">SUM(COUNTIFS(Table_Pending_Today[job_type_code],{"WB","WQ","Z5","Z7","U8","QU","7W","2V","2W","2X"},Table_Pending_Today[Contractor],1,Table_Pending_Today[Order_Number],Table_Pending_Today[[#This Row],[Order_Number]]))</f>
        <v>0</v>
      </c>
      <c r="EN186" cm="1">
        <f t="array" ref="EN186">IF(SUM(COUNTIFS(Table_Pending_Today[Order_Type_Desc],{"Install","Service Order","Restart"},Table_Pending_Today[Order_Number],Table_Pending_Today[[#This Row],[Order_Number]]))&gt;0,1,0)</f>
        <v>0</v>
      </c>
      <c r="EO186" cm="1">
        <f t="array" ref="EO186">IF(SUM(COUNTIFS(Table_Pending_Today[Order_Type_Desc],{"Install","Service Order","Restart"},Table_Pending_Today[In-House],1,Table_Pending_Today[Order_Number],Table_Pending_Today[[#This Row],[Order_Number]]))&gt;0,1,0)</f>
        <v>0</v>
      </c>
      <c r="EP186" cm="1">
        <f t="array" ref="EP186">IF(SUM(COUNTIFS(Table_Pending_Today[Order_Type_Desc],{"Install","Service Order","Restart"},Table_Pending_Today[Contractor],1,Table_Pending_Today[Order_Number],Table_Pending_Today[[#This Row],[Order_Number]]))&gt;0,1,0)</f>
        <v>0</v>
      </c>
      <c r="EQ186">
        <f>IF(SUM(COUNTIFS(Table_Pending_Today[Order_Type_Desc],"Special Request",Table_Pending_Today[Bury_Drop],0,Table_Pending_Today[In-House],1,Table_Pending_Today[Order_Number],Table_Pending_Today[[#This Row],[Order_Number]]))&gt;0,1,0)</f>
        <v>0</v>
      </c>
      <c r="ER186">
        <f>SUM(COUNTIFS(Table_Pending_Today[Order_Type_Desc],"Special Request",Table_Pending_Today[Bury_Drop],0,Table_Pending_Today[Contractor],1,Table_Pending_Today[Order_Number],Table_Pending_Today[[#This Row],[Order_Number]]))</f>
        <v>0</v>
      </c>
    </row>
    <row r="187" spans="1:148" x14ac:dyDescent="0.25">
      <c r="A187" t="s">
        <v>22433</v>
      </c>
      <c r="B187" t="s">
        <v>68448</v>
      </c>
      <c r="C187" t="s">
        <v>1</v>
      </c>
      <c r="D187" t="s">
        <v>39490</v>
      </c>
      <c r="E187" t="s">
        <v>39491</v>
      </c>
      <c r="F187" t="s">
        <v>39492</v>
      </c>
      <c r="G187">
        <v>468308</v>
      </c>
      <c r="H187" t="s">
        <v>72</v>
      </c>
      <c r="I187" t="s">
        <v>89</v>
      </c>
      <c r="J187" t="s">
        <v>16942</v>
      </c>
      <c r="K187" t="s">
        <v>73</v>
      </c>
      <c r="L187">
        <v>0</v>
      </c>
      <c r="M187" t="s">
        <v>39493</v>
      </c>
      <c r="N187" t="s">
        <v>39494</v>
      </c>
      <c r="P187" t="s">
        <v>20077</v>
      </c>
      <c r="Q187" t="s">
        <v>48206</v>
      </c>
      <c r="R187" t="s">
        <v>48747</v>
      </c>
      <c r="T187" t="s">
        <v>75</v>
      </c>
      <c r="U187" t="s">
        <v>16658</v>
      </c>
      <c r="V187" t="s">
        <v>39497</v>
      </c>
      <c r="W187" t="s">
        <v>16666</v>
      </c>
      <c r="X187" t="s">
        <v>17012</v>
      </c>
      <c r="Y187" t="s">
        <v>76</v>
      </c>
      <c r="Z187" t="s">
        <v>77</v>
      </c>
      <c r="AA187" t="s">
        <v>90</v>
      </c>
      <c r="AB187" t="s">
        <v>16833</v>
      </c>
      <c r="AC187" t="s">
        <v>16826</v>
      </c>
      <c r="AD187" t="s">
        <v>48748</v>
      </c>
      <c r="AE187" t="s">
        <v>22433</v>
      </c>
      <c r="AF187" t="s">
        <v>48749</v>
      </c>
      <c r="AG187" t="s">
        <v>22433</v>
      </c>
      <c r="AH187" t="s">
        <v>16779</v>
      </c>
      <c r="AJ187">
        <v>0</v>
      </c>
      <c r="AL187" t="s">
        <v>16750</v>
      </c>
      <c r="AM187" t="s">
        <v>87</v>
      </c>
      <c r="AO187">
        <v>18</v>
      </c>
      <c r="AP187" t="s">
        <v>91</v>
      </c>
      <c r="AQ187" t="s">
        <v>80</v>
      </c>
      <c r="AR187" t="s">
        <v>16944</v>
      </c>
      <c r="AT187">
        <v>0</v>
      </c>
      <c r="AU187">
        <v>0</v>
      </c>
      <c r="AV187" t="s">
        <v>16839</v>
      </c>
      <c r="BI187" t="s">
        <v>81</v>
      </c>
      <c r="BJ187" t="s">
        <v>81</v>
      </c>
      <c r="BK187" t="s">
        <v>81</v>
      </c>
      <c r="BM187" t="s">
        <v>48750</v>
      </c>
      <c r="BN187" t="s">
        <v>48751</v>
      </c>
      <c r="BQ187" t="s">
        <v>48752</v>
      </c>
      <c r="BS187" t="s">
        <v>17202</v>
      </c>
      <c r="BT187" t="s">
        <v>68781</v>
      </c>
      <c r="BU187" t="s">
        <v>68782</v>
      </c>
      <c r="BV187" t="s">
        <v>48748</v>
      </c>
      <c r="BW187">
        <v>0</v>
      </c>
      <c r="BX187">
        <v>0</v>
      </c>
      <c r="CE187" t="s">
        <v>16880</v>
      </c>
      <c r="CF187" t="s">
        <v>16881</v>
      </c>
      <c r="CG187" t="s">
        <v>16882</v>
      </c>
      <c r="CK187" t="s">
        <v>16920</v>
      </c>
      <c r="CL187" t="s">
        <v>80</v>
      </c>
      <c r="CM187">
        <v>0</v>
      </c>
      <c r="CN187">
        <v>88.057199999999995</v>
      </c>
      <c r="CO187">
        <v>1750.26</v>
      </c>
      <c r="CP187">
        <v>625</v>
      </c>
      <c r="CQ187" t="s">
        <v>17312</v>
      </c>
      <c r="CR187" t="s">
        <v>17313</v>
      </c>
      <c r="CS187" t="s">
        <v>17314</v>
      </c>
      <c r="CT187" t="s">
        <v>17733</v>
      </c>
      <c r="CU187" t="s">
        <v>16885</v>
      </c>
      <c r="DS187">
        <v>0</v>
      </c>
      <c r="DU187">
        <v>1</v>
      </c>
      <c r="DV187">
        <v>0</v>
      </c>
      <c r="DW187">
        <v>0</v>
      </c>
      <c r="DY187">
        <v>0</v>
      </c>
      <c r="DZ187">
        <v>0</v>
      </c>
      <c r="EC187" t="s">
        <v>21342</v>
      </c>
      <c r="ED187">
        <v>0</v>
      </c>
      <c r="EE187" cm="1">
        <f t="array" ref="EE187">SUM(COUNTIFS(Table_Pending_Today[job_type_code],{"WB","WQ","Z5","Z7","U8","QU","7W","2V","2W","2X"},Table_Pending_Today[Order_Number],Table_Pending_Today[[#This Row],[Order_Number]]))</f>
        <v>0</v>
      </c>
      <c r="EF187">
        <f>COUNTIFS(Table_Pending_Today[Order_Number],Table_Pending_Today[[#This Row],[Order_Number]],Table_Pending_Today[tech_contractor],"INHOUSE")</f>
        <v>1</v>
      </c>
      <c r="EG187">
        <f>COUNTIFS(Table_Pending_Today[Order_Number],Table_Pending_Today[[#This Row],[Order_Number]],Table_Pending_Today[tech_contractor],"CONTRACTOR")</f>
        <v>0</v>
      </c>
      <c r="EH187" cm="1">
        <f t="array" ref="EH187">SUM(COUNTIFS(Table_Pending_Today[job_type_code],{"XV","XQ","XT","XU"},Table_Pending_Today[Order_Number],Table_Pending_Today[[#This Row],[Order_Number]]))</f>
        <v>0</v>
      </c>
      <c r="EI187" cm="1">
        <f t="array" ref="EI187">SUM(COUNTIFS(Table_Pending_Today[job_type_code],{"XV","XQ","XT","XU"},Table_Pending_Today[Order_Number],Table_Pending_Today[[#This Row],[Order_Number]],Table_Pending_Today[In-House],1))</f>
        <v>0</v>
      </c>
      <c r="EJ187" cm="1">
        <f t="array" ref="EJ187">SUM(COUNTIFS(Table_Pending_Today[job_type_code],{"XV","XQ","XT","XU"},Table_Pending_Today[Order_Number],Table_Pending_Today[[#This Row],[Order_Number]],Table_Pending_Today[Contractor],1))</f>
        <v>0</v>
      </c>
      <c r="EK187" cm="1">
        <f t="array" ref="EK187">SUM(COUNTIFS(Table_Pending_Today[job_type_code],{"WB","WQ","Z5","Z7","U8","QU","7W","2V","2W","2X"},Table_Pending_Today[Order_Number],Table_Pending_Today[[#This Row],[Order_Number]]))</f>
        <v>0</v>
      </c>
      <c r="EL187" cm="1">
        <f t="array" ref="EL187">SUM(COUNTIFS(Table_Pending_Today[job_type_code],{"WB","WQ","Z5","Z7","U8","QU","7W","2V","2W","2X"},Table_Pending_Today[In-House],1,Table_Pending_Today[Order_Number],Table_Pending_Today[[#This Row],[Order_Number]]))</f>
        <v>0</v>
      </c>
      <c r="EM187" cm="1">
        <f t="array" ref="EM187">SUM(COUNTIFS(Table_Pending_Today[job_type_code],{"WB","WQ","Z5","Z7","U8","QU","7W","2V","2W","2X"},Table_Pending_Today[Contractor],1,Table_Pending_Today[Order_Number],Table_Pending_Today[[#This Row],[Order_Number]]))</f>
        <v>0</v>
      </c>
      <c r="EN187" cm="1">
        <f t="array" ref="EN187">IF(SUM(COUNTIFS(Table_Pending_Today[Order_Type_Desc],{"Install","Service Order","Restart"},Table_Pending_Today[Order_Number],Table_Pending_Today[[#This Row],[Order_Number]]))&gt;0,1,0)</f>
        <v>0</v>
      </c>
      <c r="EO187" cm="1">
        <f t="array" ref="EO187">IF(SUM(COUNTIFS(Table_Pending_Today[Order_Type_Desc],{"Install","Service Order","Restart"},Table_Pending_Today[In-House],1,Table_Pending_Today[Order_Number],Table_Pending_Today[[#This Row],[Order_Number]]))&gt;0,1,0)</f>
        <v>0</v>
      </c>
      <c r="EP187" cm="1">
        <f t="array" ref="EP187">IF(SUM(COUNTIFS(Table_Pending_Today[Order_Type_Desc],{"Install","Service Order","Restart"},Table_Pending_Today[Contractor],1,Table_Pending_Today[Order_Number],Table_Pending_Today[[#This Row],[Order_Number]]))&gt;0,1,0)</f>
        <v>0</v>
      </c>
      <c r="EQ187">
        <f>IF(SUM(COUNTIFS(Table_Pending_Today[Order_Type_Desc],"Special Request",Table_Pending_Today[Bury_Drop],0,Table_Pending_Today[In-House],1,Table_Pending_Today[Order_Number],Table_Pending_Today[[#This Row],[Order_Number]]))&gt;0,1,0)</f>
        <v>0</v>
      </c>
      <c r="ER187">
        <f>SUM(COUNTIFS(Table_Pending_Today[Order_Type_Desc],"Special Request",Table_Pending_Today[Bury_Drop],0,Table_Pending_Today[Contractor],1,Table_Pending_Today[Order_Number],Table_Pending_Today[[#This Row],[Order_Number]]))</f>
        <v>0</v>
      </c>
    </row>
    <row r="188" spans="1:148" x14ac:dyDescent="0.25">
      <c r="A188" t="s">
        <v>22433</v>
      </c>
      <c r="B188" t="s">
        <v>68448</v>
      </c>
      <c r="C188" t="s">
        <v>1</v>
      </c>
      <c r="D188" t="s">
        <v>25002</v>
      </c>
      <c r="E188" t="s">
        <v>25003</v>
      </c>
      <c r="F188" t="s">
        <v>25004</v>
      </c>
      <c r="G188">
        <v>468580</v>
      </c>
      <c r="H188" t="s">
        <v>72</v>
      </c>
      <c r="I188" t="s">
        <v>89</v>
      </c>
      <c r="J188" t="s">
        <v>16980</v>
      </c>
      <c r="K188" t="s">
        <v>73</v>
      </c>
      <c r="L188">
        <v>0</v>
      </c>
      <c r="M188" t="s">
        <v>25005</v>
      </c>
      <c r="N188" t="s">
        <v>25006</v>
      </c>
      <c r="P188" t="s">
        <v>86</v>
      </c>
      <c r="Q188" t="s">
        <v>18573</v>
      </c>
      <c r="R188" t="s">
        <v>25008</v>
      </c>
      <c r="T188" t="s">
        <v>75</v>
      </c>
      <c r="U188" t="s">
        <v>16658</v>
      </c>
      <c r="V188" t="s">
        <v>25009</v>
      </c>
      <c r="W188" t="s">
        <v>16666</v>
      </c>
      <c r="X188" t="s">
        <v>16831</v>
      </c>
      <c r="Y188" t="s">
        <v>76</v>
      </c>
      <c r="Z188" t="s">
        <v>77</v>
      </c>
      <c r="AA188" t="s">
        <v>90</v>
      </c>
      <c r="AB188" t="s">
        <v>16744</v>
      </c>
      <c r="AC188" t="s">
        <v>107</v>
      </c>
      <c r="AD188" t="s">
        <v>68783</v>
      </c>
      <c r="AE188" t="s">
        <v>22433</v>
      </c>
      <c r="AF188" t="s">
        <v>68784</v>
      </c>
      <c r="AG188" t="s">
        <v>22433</v>
      </c>
      <c r="AH188" t="s">
        <v>16795</v>
      </c>
      <c r="AJ188">
        <v>0</v>
      </c>
      <c r="AK188" t="s">
        <v>17462</v>
      </c>
      <c r="AL188" t="s">
        <v>18574</v>
      </c>
      <c r="AM188" t="s">
        <v>87</v>
      </c>
      <c r="AO188">
        <v>18</v>
      </c>
      <c r="AP188" t="s">
        <v>91</v>
      </c>
      <c r="AQ188" t="s">
        <v>80</v>
      </c>
      <c r="AR188" t="s">
        <v>51690</v>
      </c>
      <c r="AT188">
        <v>0</v>
      </c>
      <c r="AU188">
        <v>0</v>
      </c>
      <c r="AV188" t="s">
        <v>16839</v>
      </c>
      <c r="BI188" t="s">
        <v>81</v>
      </c>
      <c r="BJ188" t="s">
        <v>81</v>
      </c>
      <c r="BK188" t="s">
        <v>81</v>
      </c>
      <c r="BM188" t="s">
        <v>68785</v>
      </c>
      <c r="BN188" t="s">
        <v>68786</v>
      </c>
      <c r="BP188" t="s">
        <v>49116</v>
      </c>
      <c r="BQ188" t="s">
        <v>68787</v>
      </c>
      <c r="BS188" t="s">
        <v>17202</v>
      </c>
      <c r="BT188" t="s">
        <v>17788</v>
      </c>
      <c r="BU188" t="s">
        <v>18453</v>
      </c>
      <c r="BV188" t="s">
        <v>68783</v>
      </c>
      <c r="BW188">
        <v>0</v>
      </c>
      <c r="BX188">
        <v>0</v>
      </c>
      <c r="CA188" t="s">
        <v>16951</v>
      </c>
      <c r="CE188" t="s">
        <v>16880</v>
      </c>
      <c r="CF188" t="s">
        <v>16881</v>
      </c>
      <c r="CG188" t="s">
        <v>16882</v>
      </c>
      <c r="CK188" t="s">
        <v>16911</v>
      </c>
      <c r="CL188" t="s">
        <v>80</v>
      </c>
      <c r="CM188">
        <v>0</v>
      </c>
      <c r="CN188">
        <v>97.861699999999999</v>
      </c>
      <c r="CO188">
        <v>7.67</v>
      </c>
      <c r="CP188">
        <v>0</v>
      </c>
      <c r="CQ188" t="s">
        <v>17312</v>
      </c>
      <c r="CR188" t="s">
        <v>17313</v>
      </c>
      <c r="CS188" t="s">
        <v>17314</v>
      </c>
      <c r="CT188" t="s">
        <v>19385</v>
      </c>
      <c r="CU188" t="s">
        <v>16885</v>
      </c>
      <c r="DS188">
        <v>0</v>
      </c>
      <c r="DU188">
        <v>1</v>
      </c>
      <c r="DV188">
        <v>0</v>
      </c>
      <c r="DW188">
        <v>0</v>
      </c>
      <c r="DY188">
        <v>0</v>
      </c>
      <c r="DZ188">
        <v>0</v>
      </c>
      <c r="EC188" t="s">
        <v>21330</v>
      </c>
      <c r="ED188">
        <v>0</v>
      </c>
      <c r="EE188" cm="1">
        <f t="array" ref="EE188">SUM(COUNTIFS(Table_Pending_Today[job_type_code],{"WB","WQ","Z5","Z7","U8","QU","7W","2V","2W","2X"},Table_Pending_Today[Order_Number],Table_Pending_Today[[#This Row],[Order_Number]]))</f>
        <v>0</v>
      </c>
      <c r="EF188">
        <f>COUNTIFS(Table_Pending_Today[Order_Number],Table_Pending_Today[[#This Row],[Order_Number]],Table_Pending_Today[tech_contractor],"INHOUSE")</f>
        <v>1</v>
      </c>
      <c r="EG188">
        <f>COUNTIFS(Table_Pending_Today[Order_Number],Table_Pending_Today[[#This Row],[Order_Number]],Table_Pending_Today[tech_contractor],"CONTRACTOR")</f>
        <v>0</v>
      </c>
      <c r="EH188" cm="1">
        <f t="array" ref="EH188">SUM(COUNTIFS(Table_Pending_Today[job_type_code],{"XV","XQ","XT","XU"},Table_Pending_Today[Order_Number],Table_Pending_Today[[#This Row],[Order_Number]]))</f>
        <v>0</v>
      </c>
      <c r="EI188" cm="1">
        <f t="array" ref="EI188">SUM(COUNTIFS(Table_Pending_Today[job_type_code],{"XV","XQ","XT","XU"},Table_Pending_Today[Order_Number],Table_Pending_Today[[#This Row],[Order_Number]],Table_Pending_Today[In-House],1))</f>
        <v>0</v>
      </c>
      <c r="EJ188" cm="1">
        <f t="array" ref="EJ188">SUM(COUNTIFS(Table_Pending_Today[job_type_code],{"XV","XQ","XT","XU"},Table_Pending_Today[Order_Number],Table_Pending_Today[[#This Row],[Order_Number]],Table_Pending_Today[Contractor],1))</f>
        <v>0</v>
      </c>
      <c r="EK188" cm="1">
        <f t="array" ref="EK188">SUM(COUNTIFS(Table_Pending_Today[job_type_code],{"WB","WQ","Z5","Z7","U8","QU","7W","2V","2W","2X"},Table_Pending_Today[Order_Number],Table_Pending_Today[[#This Row],[Order_Number]]))</f>
        <v>0</v>
      </c>
      <c r="EL188" cm="1">
        <f t="array" ref="EL188">SUM(COUNTIFS(Table_Pending_Today[job_type_code],{"WB","WQ","Z5","Z7","U8","QU","7W","2V","2W","2X"},Table_Pending_Today[In-House],1,Table_Pending_Today[Order_Number],Table_Pending_Today[[#This Row],[Order_Number]]))</f>
        <v>0</v>
      </c>
      <c r="EM188" cm="1">
        <f t="array" ref="EM188">SUM(COUNTIFS(Table_Pending_Today[job_type_code],{"WB","WQ","Z5","Z7","U8","QU","7W","2V","2W","2X"},Table_Pending_Today[Contractor],1,Table_Pending_Today[Order_Number],Table_Pending_Today[[#This Row],[Order_Number]]))</f>
        <v>0</v>
      </c>
      <c r="EN188" cm="1">
        <f t="array" ref="EN188">IF(SUM(COUNTIFS(Table_Pending_Today[Order_Type_Desc],{"Install","Service Order","Restart"},Table_Pending_Today[Order_Number],Table_Pending_Today[[#This Row],[Order_Number]]))&gt;0,1,0)</f>
        <v>0</v>
      </c>
      <c r="EO188" cm="1">
        <f t="array" ref="EO188">IF(SUM(COUNTIFS(Table_Pending_Today[Order_Type_Desc],{"Install","Service Order","Restart"},Table_Pending_Today[In-House],1,Table_Pending_Today[Order_Number],Table_Pending_Today[[#This Row],[Order_Number]]))&gt;0,1,0)</f>
        <v>0</v>
      </c>
      <c r="EP188" cm="1">
        <f t="array" ref="EP188">IF(SUM(COUNTIFS(Table_Pending_Today[Order_Type_Desc],{"Install","Service Order","Restart"},Table_Pending_Today[Contractor],1,Table_Pending_Today[Order_Number],Table_Pending_Today[[#This Row],[Order_Number]]))&gt;0,1,0)</f>
        <v>0</v>
      </c>
      <c r="EQ188">
        <f>IF(SUM(COUNTIFS(Table_Pending_Today[Order_Type_Desc],"Special Request",Table_Pending_Today[Bury_Drop],0,Table_Pending_Today[In-House],1,Table_Pending_Today[Order_Number],Table_Pending_Today[[#This Row],[Order_Number]]))&gt;0,1,0)</f>
        <v>0</v>
      </c>
      <c r="ER188">
        <f>SUM(COUNTIFS(Table_Pending_Today[Order_Type_Desc],"Special Request",Table_Pending_Today[Bury_Drop],0,Table_Pending_Today[Contractor],1,Table_Pending_Today[Order_Number],Table_Pending_Today[[#This Row],[Order_Number]]))</f>
        <v>0</v>
      </c>
    </row>
    <row r="189" spans="1:148" x14ac:dyDescent="0.25">
      <c r="A189" t="s">
        <v>22433</v>
      </c>
      <c r="B189" t="s">
        <v>68448</v>
      </c>
      <c r="C189" t="s">
        <v>1</v>
      </c>
      <c r="D189" t="s">
        <v>23381</v>
      </c>
      <c r="E189" t="s">
        <v>23382</v>
      </c>
      <c r="F189" t="s">
        <v>23383</v>
      </c>
      <c r="G189">
        <v>468586</v>
      </c>
      <c r="H189" t="s">
        <v>120</v>
      </c>
      <c r="I189" t="s">
        <v>53927</v>
      </c>
      <c r="J189" t="s">
        <v>16791</v>
      </c>
      <c r="K189" t="s">
        <v>73</v>
      </c>
      <c r="L189">
        <v>0</v>
      </c>
      <c r="M189" t="s">
        <v>23384</v>
      </c>
      <c r="N189" t="s">
        <v>23385</v>
      </c>
      <c r="P189" t="s">
        <v>86</v>
      </c>
      <c r="Q189" t="s">
        <v>68788</v>
      </c>
      <c r="R189" t="s">
        <v>23387</v>
      </c>
      <c r="T189" t="s">
        <v>75</v>
      </c>
      <c r="U189" t="s">
        <v>16658</v>
      </c>
      <c r="V189" t="s">
        <v>23388</v>
      </c>
      <c r="W189" t="s">
        <v>16666</v>
      </c>
      <c r="X189" t="s">
        <v>16979</v>
      </c>
      <c r="Y189" t="s">
        <v>84</v>
      </c>
      <c r="Z189" t="s">
        <v>85</v>
      </c>
      <c r="AA189" t="s">
        <v>86</v>
      </c>
      <c r="AB189" t="s">
        <v>16667</v>
      </c>
      <c r="AC189" t="s">
        <v>17218</v>
      </c>
      <c r="AD189" t="s">
        <v>68789</v>
      </c>
      <c r="AE189" t="s">
        <v>22433</v>
      </c>
      <c r="AF189" t="s">
        <v>68790</v>
      </c>
      <c r="AG189" t="s">
        <v>22433</v>
      </c>
      <c r="AH189" t="s">
        <v>16921</v>
      </c>
      <c r="AJ189">
        <v>0</v>
      </c>
      <c r="AL189" t="s">
        <v>19431</v>
      </c>
      <c r="AM189" t="s">
        <v>87</v>
      </c>
      <c r="AO189">
        <v>28</v>
      </c>
      <c r="AP189" t="s">
        <v>53930</v>
      </c>
      <c r="AQ189" t="s">
        <v>118</v>
      </c>
      <c r="AR189" t="s">
        <v>16792</v>
      </c>
      <c r="AT189">
        <v>0</v>
      </c>
      <c r="AU189">
        <v>0</v>
      </c>
      <c r="AV189" t="s">
        <v>16839</v>
      </c>
      <c r="BI189" t="s">
        <v>81</v>
      </c>
      <c r="BJ189" t="s">
        <v>81</v>
      </c>
      <c r="BK189" t="s">
        <v>81</v>
      </c>
      <c r="BL189" t="s">
        <v>68792</v>
      </c>
      <c r="BM189" t="s">
        <v>68793</v>
      </c>
      <c r="BN189" t="s">
        <v>68794</v>
      </c>
      <c r="BO189" t="s">
        <v>68795</v>
      </c>
      <c r="BQ189" t="s">
        <v>68796</v>
      </c>
      <c r="BR189" t="s">
        <v>235</v>
      </c>
      <c r="BS189" t="s">
        <v>84</v>
      </c>
      <c r="BT189" t="s">
        <v>17842</v>
      </c>
      <c r="BU189" t="s">
        <v>19432</v>
      </c>
      <c r="BV189" t="s">
        <v>68789</v>
      </c>
      <c r="BW189">
        <v>0</v>
      </c>
      <c r="BX189">
        <v>0</v>
      </c>
      <c r="CE189" t="s">
        <v>16880</v>
      </c>
      <c r="CF189" t="s">
        <v>17624</v>
      </c>
      <c r="CG189" t="s">
        <v>19065</v>
      </c>
      <c r="CK189" t="s">
        <v>16958</v>
      </c>
      <c r="CL189" t="s">
        <v>118</v>
      </c>
      <c r="CM189">
        <v>0</v>
      </c>
      <c r="CN189">
        <v>93.401399999999995</v>
      </c>
      <c r="CO189">
        <v>94.94</v>
      </c>
      <c r="CP189">
        <v>425</v>
      </c>
      <c r="CQ189" t="s">
        <v>17315</v>
      </c>
      <c r="CR189" t="s">
        <v>68791</v>
      </c>
      <c r="CS189" t="s">
        <v>17314</v>
      </c>
      <c r="CT189" t="s">
        <v>17733</v>
      </c>
      <c r="CU189" t="s">
        <v>16885</v>
      </c>
      <c r="DS189">
        <v>0</v>
      </c>
      <c r="DU189">
        <v>1</v>
      </c>
      <c r="DV189">
        <v>0</v>
      </c>
      <c r="DW189">
        <v>0</v>
      </c>
      <c r="DY189">
        <v>0</v>
      </c>
      <c r="DZ189">
        <v>0</v>
      </c>
      <c r="EC189" t="s">
        <v>21386</v>
      </c>
      <c r="ED189">
        <v>0</v>
      </c>
      <c r="EE189" cm="1">
        <f t="array" ref="EE189">SUM(COUNTIFS(Table_Pending_Today[job_type_code],{"WB","WQ","Z5","Z7","U8","QU","7W","2V","2W","2X"},Table_Pending_Today[Order_Number],Table_Pending_Today[[#This Row],[Order_Number]]))</f>
        <v>0</v>
      </c>
      <c r="EF189">
        <f>COUNTIFS(Table_Pending_Today[Order_Number],Table_Pending_Today[[#This Row],[Order_Number]],Table_Pending_Today[tech_contractor],"INHOUSE")</f>
        <v>1</v>
      </c>
      <c r="EG189">
        <f>COUNTIFS(Table_Pending_Today[Order_Number],Table_Pending_Today[[#This Row],[Order_Number]],Table_Pending_Today[tech_contractor],"CONTRACTOR")</f>
        <v>0</v>
      </c>
      <c r="EH189" cm="1">
        <f t="array" ref="EH189">SUM(COUNTIFS(Table_Pending_Today[job_type_code],{"XV","XQ","XT","XU"},Table_Pending_Today[Order_Number],Table_Pending_Today[[#This Row],[Order_Number]]))</f>
        <v>0</v>
      </c>
      <c r="EI189" cm="1">
        <f t="array" ref="EI189">SUM(COUNTIFS(Table_Pending_Today[job_type_code],{"XV","XQ","XT","XU"},Table_Pending_Today[Order_Number],Table_Pending_Today[[#This Row],[Order_Number]],Table_Pending_Today[In-House],1))</f>
        <v>0</v>
      </c>
      <c r="EJ189" cm="1">
        <f t="array" ref="EJ189">SUM(COUNTIFS(Table_Pending_Today[job_type_code],{"XV","XQ","XT","XU"},Table_Pending_Today[Order_Number],Table_Pending_Today[[#This Row],[Order_Number]],Table_Pending_Today[Contractor],1))</f>
        <v>0</v>
      </c>
      <c r="EK189" cm="1">
        <f t="array" ref="EK189">SUM(COUNTIFS(Table_Pending_Today[job_type_code],{"WB","WQ","Z5","Z7","U8","QU","7W","2V","2W","2X"},Table_Pending_Today[Order_Number],Table_Pending_Today[[#This Row],[Order_Number]]))</f>
        <v>0</v>
      </c>
      <c r="EL189" cm="1">
        <f t="array" ref="EL189">SUM(COUNTIFS(Table_Pending_Today[job_type_code],{"WB","WQ","Z5","Z7","U8","QU","7W","2V","2W","2X"},Table_Pending_Today[In-House],1,Table_Pending_Today[Order_Number],Table_Pending_Today[[#This Row],[Order_Number]]))</f>
        <v>0</v>
      </c>
      <c r="EM189" cm="1">
        <f t="array" ref="EM189">SUM(COUNTIFS(Table_Pending_Today[job_type_code],{"WB","WQ","Z5","Z7","U8","QU","7W","2V","2W","2X"},Table_Pending_Today[Contractor],1,Table_Pending_Today[Order_Number],Table_Pending_Today[[#This Row],[Order_Number]]))</f>
        <v>0</v>
      </c>
      <c r="EN189" cm="1">
        <f t="array" ref="EN189">IF(SUM(COUNTIFS(Table_Pending_Today[Order_Type_Desc],{"Install","Service Order","Restart"},Table_Pending_Today[Order_Number],Table_Pending_Today[[#This Row],[Order_Number]]))&gt;0,1,0)</f>
        <v>1</v>
      </c>
      <c r="EO189" cm="1">
        <f t="array" ref="EO189">IF(SUM(COUNTIFS(Table_Pending_Today[Order_Type_Desc],{"Install","Service Order","Restart"},Table_Pending_Today[In-House],1,Table_Pending_Today[Order_Number],Table_Pending_Today[[#This Row],[Order_Number]]))&gt;0,1,0)</f>
        <v>1</v>
      </c>
      <c r="EP189" cm="1">
        <f t="array" ref="EP189">IF(SUM(COUNTIFS(Table_Pending_Today[Order_Type_Desc],{"Install","Service Order","Restart"},Table_Pending_Today[Contractor],1,Table_Pending_Today[Order_Number],Table_Pending_Today[[#This Row],[Order_Number]]))&gt;0,1,0)</f>
        <v>0</v>
      </c>
      <c r="EQ189">
        <f>IF(SUM(COUNTIFS(Table_Pending_Today[Order_Type_Desc],"Special Request",Table_Pending_Today[Bury_Drop],0,Table_Pending_Today[In-House],1,Table_Pending_Today[Order_Number],Table_Pending_Today[[#This Row],[Order_Number]]))&gt;0,1,0)</f>
        <v>0</v>
      </c>
      <c r="ER189">
        <f>SUM(COUNTIFS(Table_Pending_Today[Order_Type_Desc],"Special Request",Table_Pending_Today[Bury_Drop],0,Table_Pending_Today[Contractor],1,Table_Pending_Today[Order_Number],Table_Pending_Today[[#This Row],[Order_Number]]))</f>
        <v>0</v>
      </c>
    </row>
    <row r="190" spans="1:148" x14ac:dyDescent="0.25">
      <c r="A190" t="s">
        <v>22433</v>
      </c>
      <c r="B190" t="s">
        <v>68448</v>
      </c>
      <c r="C190" t="s">
        <v>1</v>
      </c>
      <c r="D190" t="s">
        <v>38992</v>
      </c>
      <c r="E190" t="s">
        <v>38993</v>
      </c>
      <c r="F190" t="s">
        <v>38994</v>
      </c>
      <c r="G190">
        <v>468447</v>
      </c>
      <c r="H190" t="s">
        <v>72</v>
      </c>
      <c r="I190" t="s">
        <v>89</v>
      </c>
      <c r="J190" t="s">
        <v>16794</v>
      </c>
      <c r="K190" t="s">
        <v>73</v>
      </c>
      <c r="L190">
        <v>0</v>
      </c>
      <c r="M190" t="s">
        <v>38995</v>
      </c>
      <c r="N190" t="s">
        <v>38996</v>
      </c>
      <c r="P190" t="s">
        <v>74</v>
      </c>
      <c r="Q190" t="s">
        <v>17781</v>
      </c>
      <c r="R190" t="s">
        <v>38998</v>
      </c>
      <c r="T190" t="s">
        <v>75</v>
      </c>
      <c r="U190" t="s">
        <v>16658</v>
      </c>
      <c r="V190" t="s">
        <v>38999</v>
      </c>
      <c r="W190" t="s">
        <v>16665</v>
      </c>
      <c r="X190" t="s">
        <v>18378</v>
      </c>
      <c r="Y190" t="s">
        <v>76</v>
      </c>
      <c r="Z190" t="s">
        <v>77</v>
      </c>
      <c r="AA190" t="s">
        <v>16671</v>
      </c>
      <c r="AB190" t="s">
        <v>16670</v>
      </c>
      <c r="AC190" t="s">
        <v>112</v>
      </c>
      <c r="AD190" t="s">
        <v>68797</v>
      </c>
      <c r="AE190" t="s">
        <v>22433</v>
      </c>
      <c r="AF190" t="s">
        <v>68798</v>
      </c>
      <c r="AG190" t="s">
        <v>22433</v>
      </c>
      <c r="AH190" t="s">
        <v>16921</v>
      </c>
      <c r="AJ190">
        <v>0</v>
      </c>
      <c r="AL190" t="s">
        <v>18413</v>
      </c>
      <c r="AM190" t="s">
        <v>87</v>
      </c>
      <c r="AO190">
        <v>18</v>
      </c>
      <c r="AP190" t="s">
        <v>91</v>
      </c>
      <c r="AQ190" t="s">
        <v>80</v>
      </c>
      <c r="AR190" t="s">
        <v>16796</v>
      </c>
      <c r="AT190">
        <v>0</v>
      </c>
      <c r="AU190">
        <v>0</v>
      </c>
      <c r="AV190" t="s">
        <v>17079</v>
      </c>
      <c r="BI190" t="s">
        <v>81</v>
      </c>
      <c r="BJ190" t="s">
        <v>81</v>
      </c>
      <c r="BK190" t="s">
        <v>81</v>
      </c>
      <c r="BM190" t="s">
        <v>68799</v>
      </c>
      <c r="BN190" t="s">
        <v>68800</v>
      </c>
      <c r="BS190" t="s">
        <v>17202</v>
      </c>
      <c r="BT190" t="s">
        <v>17796</v>
      </c>
      <c r="BU190" t="s">
        <v>17769</v>
      </c>
      <c r="BV190" t="s">
        <v>68797</v>
      </c>
      <c r="BW190">
        <v>0</v>
      </c>
      <c r="BX190">
        <v>0</v>
      </c>
      <c r="CE190" t="s">
        <v>16880</v>
      </c>
      <c r="CF190" t="s">
        <v>16881</v>
      </c>
      <c r="CG190" t="s">
        <v>16882</v>
      </c>
      <c r="CK190" t="s">
        <v>16885</v>
      </c>
      <c r="CL190" t="s">
        <v>80</v>
      </c>
      <c r="CM190">
        <v>0</v>
      </c>
      <c r="CN190">
        <v>96.593699999999998</v>
      </c>
      <c r="CO190">
        <v>6.7</v>
      </c>
      <c r="CP190">
        <v>0</v>
      </c>
      <c r="CQ190" t="s">
        <v>17320</v>
      </c>
      <c r="CR190" t="s">
        <v>17313</v>
      </c>
      <c r="CS190" t="s">
        <v>17314</v>
      </c>
      <c r="CT190" t="s">
        <v>19385</v>
      </c>
      <c r="CU190" t="s">
        <v>16885</v>
      </c>
      <c r="DS190">
        <v>0</v>
      </c>
      <c r="DU190">
        <v>1</v>
      </c>
      <c r="DV190">
        <v>0</v>
      </c>
      <c r="DW190">
        <v>0</v>
      </c>
      <c r="DY190">
        <v>0</v>
      </c>
      <c r="DZ190">
        <v>0</v>
      </c>
      <c r="EC190" t="s">
        <v>21330</v>
      </c>
      <c r="ED190">
        <v>0</v>
      </c>
      <c r="EE190" cm="1">
        <f t="array" ref="EE190">SUM(COUNTIFS(Table_Pending_Today[job_type_code],{"WB","WQ","Z5","Z7","U8","QU","7W","2V","2W","2X"},Table_Pending_Today[Order_Number],Table_Pending_Today[[#This Row],[Order_Number]]))</f>
        <v>0</v>
      </c>
      <c r="EF190">
        <f>COUNTIFS(Table_Pending_Today[Order_Number],Table_Pending_Today[[#This Row],[Order_Number]],Table_Pending_Today[tech_contractor],"INHOUSE")</f>
        <v>1</v>
      </c>
      <c r="EG190">
        <f>COUNTIFS(Table_Pending_Today[Order_Number],Table_Pending_Today[[#This Row],[Order_Number]],Table_Pending_Today[tech_contractor],"CONTRACTOR")</f>
        <v>0</v>
      </c>
      <c r="EH190" cm="1">
        <f t="array" ref="EH190">SUM(COUNTIFS(Table_Pending_Today[job_type_code],{"XV","XQ","XT","XU"},Table_Pending_Today[Order_Number],Table_Pending_Today[[#This Row],[Order_Number]]))</f>
        <v>0</v>
      </c>
      <c r="EI190" cm="1">
        <f t="array" ref="EI190">SUM(COUNTIFS(Table_Pending_Today[job_type_code],{"XV","XQ","XT","XU"},Table_Pending_Today[Order_Number],Table_Pending_Today[[#This Row],[Order_Number]],Table_Pending_Today[In-House],1))</f>
        <v>0</v>
      </c>
      <c r="EJ190" cm="1">
        <f t="array" ref="EJ190">SUM(COUNTIFS(Table_Pending_Today[job_type_code],{"XV","XQ","XT","XU"},Table_Pending_Today[Order_Number],Table_Pending_Today[[#This Row],[Order_Number]],Table_Pending_Today[Contractor],1))</f>
        <v>0</v>
      </c>
      <c r="EK190" cm="1">
        <f t="array" ref="EK190">SUM(COUNTIFS(Table_Pending_Today[job_type_code],{"WB","WQ","Z5","Z7","U8","QU","7W","2V","2W","2X"},Table_Pending_Today[Order_Number],Table_Pending_Today[[#This Row],[Order_Number]]))</f>
        <v>0</v>
      </c>
      <c r="EL190" cm="1">
        <f t="array" ref="EL190">SUM(COUNTIFS(Table_Pending_Today[job_type_code],{"WB","WQ","Z5","Z7","U8","QU","7W","2V","2W","2X"},Table_Pending_Today[In-House],1,Table_Pending_Today[Order_Number],Table_Pending_Today[[#This Row],[Order_Number]]))</f>
        <v>0</v>
      </c>
      <c r="EM190" cm="1">
        <f t="array" ref="EM190">SUM(COUNTIFS(Table_Pending_Today[job_type_code],{"WB","WQ","Z5","Z7","U8","QU","7W","2V","2W","2X"},Table_Pending_Today[Contractor],1,Table_Pending_Today[Order_Number],Table_Pending_Today[[#This Row],[Order_Number]]))</f>
        <v>0</v>
      </c>
      <c r="EN190" cm="1">
        <f t="array" ref="EN190">IF(SUM(COUNTIFS(Table_Pending_Today[Order_Type_Desc],{"Install","Service Order","Restart"},Table_Pending_Today[Order_Number],Table_Pending_Today[[#This Row],[Order_Number]]))&gt;0,1,0)</f>
        <v>0</v>
      </c>
      <c r="EO190" cm="1">
        <f t="array" ref="EO190">IF(SUM(COUNTIFS(Table_Pending_Today[Order_Type_Desc],{"Install","Service Order","Restart"},Table_Pending_Today[In-House],1,Table_Pending_Today[Order_Number],Table_Pending_Today[[#This Row],[Order_Number]]))&gt;0,1,0)</f>
        <v>0</v>
      </c>
      <c r="EP190" cm="1">
        <f t="array" ref="EP190">IF(SUM(COUNTIFS(Table_Pending_Today[Order_Type_Desc],{"Install","Service Order","Restart"},Table_Pending_Today[Contractor],1,Table_Pending_Today[Order_Number],Table_Pending_Today[[#This Row],[Order_Number]]))&gt;0,1,0)</f>
        <v>0</v>
      </c>
      <c r="EQ190">
        <f>IF(SUM(COUNTIFS(Table_Pending_Today[Order_Type_Desc],"Special Request",Table_Pending_Today[Bury_Drop],0,Table_Pending_Today[In-House],1,Table_Pending_Today[Order_Number],Table_Pending_Today[[#This Row],[Order_Number]]))&gt;0,1,0)</f>
        <v>0</v>
      </c>
      <c r="ER190">
        <f>SUM(COUNTIFS(Table_Pending_Today[Order_Type_Desc],"Special Request",Table_Pending_Today[Bury_Drop],0,Table_Pending_Today[Contractor],1,Table_Pending_Today[Order_Number],Table_Pending_Today[[#This Row],[Order_Number]]))</f>
        <v>0</v>
      </c>
    </row>
    <row r="191" spans="1:148" x14ac:dyDescent="0.25">
      <c r="A191" t="s">
        <v>22433</v>
      </c>
      <c r="B191" t="s">
        <v>68448</v>
      </c>
      <c r="C191" t="s">
        <v>1</v>
      </c>
      <c r="D191" t="s">
        <v>68801</v>
      </c>
      <c r="E191" t="s">
        <v>68802</v>
      </c>
      <c r="F191" t="s">
        <v>68803</v>
      </c>
      <c r="G191">
        <v>468980</v>
      </c>
      <c r="H191" t="s">
        <v>16820</v>
      </c>
      <c r="I191" t="s">
        <v>16970</v>
      </c>
      <c r="J191" t="s">
        <v>16791</v>
      </c>
      <c r="K191" t="s">
        <v>73</v>
      </c>
      <c r="L191">
        <v>0</v>
      </c>
      <c r="N191" t="s">
        <v>68804</v>
      </c>
      <c r="P191" t="s">
        <v>17331</v>
      </c>
      <c r="Q191" t="s">
        <v>18376</v>
      </c>
      <c r="T191" t="s">
        <v>75</v>
      </c>
      <c r="U191" t="s">
        <v>16658</v>
      </c>
      <c r="V191" t="s">
        <v>68805</v>
      </c>
      <c r="W191" t="s">
        <v>16665</v>
      </c>
      <c r="X191" t="s">
        <v>17970</v>
      </c>
      <c r="Z191" t="s">
        <v>77</v>
      </c>
      <c r="AA191" t="s">
        <v>101</v>
      </c>
      <c r="AB191" t="s">
        <v>16743</v>
      </c>
      <c r="AC191" t="s">
        <v>102</v>
      </c>
      <c r="AD191" t="s">
        <v>48888</v>
      </c>
      <c r="AE191" t="s">
        <v>22433</v>
      </c>
      <c r="AF191" t="s">
        <v>68806</v>
      </c>
      <c r="AG191" t="s">
        <v>22433</v>
      </c>
      <c r="AH191" t="s">
        <v>16779</v>
      </c>
      <c r="AJ191">
        <v>0</v>
      </c>
      <c r="AK191" t="s">
        <v>98</v>
      </c>
      <c r="AL191" t="s">
        <v>47627</v>
      </c>
      <c r="AM191" t="s">
        <v>87</v>
      </c>
      <c r="AO191">
        <v>25</v>
      </c>
      <c r="AP191" t="s">
        <v>16971</v>
      </c>
      <c r="AQ191" t="s">
        <v>99</v>
      </c>
      <c r="AR191" t="s">
        <v>16792</v>
      </c>
      <c r="AT191">
        <v>0</v>
      </c>
      <c r="AU191">
        <v>0</v>
      </c>
      <c r="AV191" t="s">
        <v>16839</v>
      </c>
      <c r="BI191" t="s">
        <v>81</v>
      </c>
      <c r="BJ191" t="s">
        <v>81</v>
      </c>
      <c r="BK191" t="s">
        <v>81</v>
      </c>
      <c r="BL191" t="s">
        <v>68807</v>
      </c>
      <c r="BM191" t="s">
        <v>68808</v>
      </c>
      <c r="BN191" t="s">
        <v>48072</v>
      </c>
      <c r="BO191" t="s">
        <v>100</v>
      </c>
      <c r="BT191" t="s">
        <v>47628</v>
      </c>
      <c r="BU191" t="s">
        <v>47629</v>
      </c>
      <c r="BV191" t="s">
        <v>48888</v>
      </c>
      <c r="BW191">
        <v>0</v>
      </c>
      <c r="BX191">
        <v>0</v>
      </c>
      <c r="BY191" t="s">
        <v>16821</v>
      </c>
      <c r="CE191" t="s">
        <v>16978</v>
      </c>
      <c r="CF191" t="s">
        <v>68809</v>
      </c>
      <c r="CG191" t="s">
        <v>68810</v>
      </c>
      <c r="CH191" t="s">
        <v>68811</v>
      </c>
      <c r="CI191" t="s">
        <v>19083</v>
      </c>
      <c r="CJ191" t="s">
        <v>19038</v>
      </c>
      <c r="CK191" t="s">
        <v>16978</v>
      </c>
      <c r="CL191" t="s">
        <v>99</v>
      </c>
      <c r="CN191">
        <v>95.263999999999996</v>
      </c>
      <c r="CO191">
        <v>10.15</v>
      </c>
      <c r="CP191">
        <v>2000</v>
      </c>
      <c r="CQ191" t="s">
        <v>17312</v>
      </c>
      <c r="CR191" t="s">
        <v>17313</v>
      </c>
      <c r="CT191" t="s">
        <v>19380</v>
      </c>
      <c r="DS191">
        <v>0</v>
      </c>
      <c r="DU191">
        <v>0</v>
      </c>
      <c r="DV191">
        <v>0</v>
      </c>
      <c r="DW191">
        <v>0</v>
      </c>
      <c r="DY191">
        <v>0</v>
      </c>
      <c r="DZ191">
        <v>0</v>
      </c>
      <c r="EC191" t="s">
        <v>21337</v>
      </c>
      <c r="ED191">
        <v>0</v>
      </c>
      <c r="EE191" cm="1">
        <f t="array" ref="EE191">SUM(COUNTIFS(Table_Pending_Today[job_type_code],{"WB","WQ","Z5","Z7","U8","QU","7W","2V","2W","2X"},Table_Pending_Today[Order_Number],Table_Pending_Today[[#This Row],[Order_Number]]))</f>
        <v>0</v>
      </c>
      <c r="EF191">
        <f>COUNTIFS(Table_Pending_Today[Order_Number],Table_Pending_Today[[#This Row],[Order_Number]],Table_Pending_Today[tech_contractor],"INHOUSE")</f>
        <v>1</v>
      </c>
      <c r="EG191">
        <f>COUNTIFS(Table_Pending_Today[Order_Number],Table_Pending_Today[[#This Row],[Order_Number]],Table_Pending_Today[tech_contractor],"CONTRACTOR")</f>
        <v>0</v>
      </c>
      <c r="EH191" cm="1">
        <f t="array" ref="EH191">SUM(COUNTIFS(Table_Pending_Today[job_type_code],{"XV","XQ","XT","XU"},Table_Pending_Today[Order_Number],Table_Pending_Today[[#This Row],[Order_Number]]))</f>
        <v>0</v>
      </c>
      <c r="EI191" cm="1">
        <f t="array" ref="EI191">SUM(COUNTIFS(Table_Pending_Today[job_type_code],{"XV","XQ","XT","XU"},Table_Pending_Today[Order_Number],Table_Pending_Today[[#This Row],[Order_Number]],Table_Pending_Today[In-House],1))</f>
        <v>0</v>
      </c>
      <c r="EJ191" cm="1">
        <f t="array" ref="EJ191">SUM(COUNTIFS(Table_Pending_Today[job_type_code],{"XV","XQ","XT","XU"},Table_Pending_Today[Order_Number],Table_Pending_Today[[#This Row],[Order_Number]],Table_Pending_Today[Contractor],1))</f>
        <v>0</v>
      </c>
      <c r="EK191" cm="1">
        <f t="array" ref="EK191">SUM(COUNTIFS(Table_Pending_Today[job_type_code],{"WB","WQ","Z5","Z7","U8","QU","7W","2V","2W","2X"},Table_Pending_Today[Order_Number],Table_Pending_Today[[#This Row],[Order_Number]]))</f>
        <v>0</v>
      </c>
      <c r="EL191" cm="1">
        <f t="array" ref="EL191">SUM(COUNTIFS(Table_Pending_Today[job_type_code],{"WB","WQ","Z5","Z7","U8","QU","7W","2V","2W","2X"},Table_Pending_Today[In-House],1,Table_Pending_Today[Order_Number],Table_Pending_Today[[#This Row],[Order_Number]]))</f>
        <v>0</v>
      </c>
      <c r="EM191" cm="1">
        <f t="array" ref="EM191">SUM(COUNTIFS(Table_Pending_Today[job_type_code],{"WB","WQ","Z5","Z7","U8","QU","7W","2V","2W","2X"},Table_Pending_Today[Contractor],1,Table_Pending_Today[Order_Number],Table_Pending_Today[[#This Row],[Order_Number]]))</f>
        <v>0</v>
      </c>
      <c r="EN191" cm="1">
        <f t="array" ref="EN191">IF(SUM(COUNTIFS(Table_Pending_Today[Order_Type_Desc],{"Install","Service Order","Restart"},Table_Pending_Today[Order_Number],Table_Pending_Today[[#This Row],[Order_Number]]))&gt;0,1,0)</f>
        <v>1</v>
      </c>
      <c r="EO191" cm="1">
        <f t="array" ref="EO191">IF(SUM(COUNTIFS(Table_Pending_Today[Order_Type_Desc],{"Install","Service Order","Restart"},Table_Pending_Today[In-House],1,Table_Pending_Today[Order_Number],Table_Pending_Today[[#This Row],[Order_Number]]))&gt;0,1,0)</f>
        <v>1</v>
      </c>
      <c r="EP191" cm="1">
        <f t="array" ref="EP191">IF(SUM(COUNTIFS(Table_Pending_Today[Order_Type_Desc],{"Install","Service Order","Restart"},Table_Pending_Today[Contractor],1,Table_Pending_Today[Order_Number],Table_Pending_Today[[#This Row],[Order_Number]]))&gt;0,1,0)</f>
        <v>0</v>
      </c>
      <c r="EQ191">
        <f>IF(SUM(COUNTIFS(Table_Pending_Today[Order_Type_Desc],"Special Request",Table_Pending_Today[Bury_Drop],0,Table_Pending_Today[In-House],1,Table_Pending_Today[Order_Number],Table_Pending_Today[[#This Row],[Order_Number]]))&gt;0,1,0)</f>
        <v>0</v>
      </c>
      <c r="ER191">
        <f>SUM(COUNTIFS(Table_Pending_Today[Order_Type_Desc],"Special Request",Table_Pending_Today[Bury_Drop],0,Table_Pending_Today[Contractor],1,Table_Pending_Today[Order_Number],Table_Pending_Today[[#This Row],[Order_Number]]))</f>
        <v>0</v>
      </c>
    </row>
    <row r="192" spans="1:148" x14ac:dyDescent="0.25">
      <c r="A192" t="s">
        <v>22433</v>
      </c>
      <c r="B192" t="s">
        <v>68448</v>
      </c>
      <c r="C192" t="s">
        <v>1</v>
      </c>
      <c r="D192" t="s">
        <v>59804</v>
      </c>
      <c r="E192" t="s">
        <v>59805</v>
      </c>
      <c r="F192" t="s">
        <v>59806</v>
      </c>
      <c r="G192">
        <v>469027</v>
      </c>
      <c r="H192" t="s">
        <v>72</v>
      </c>
      <c r="I192" t="s">
        <v>16927</v>
      </c>
      <c r="J192" t="s">
        <v>16935</v>
      </c>
      <c r="K192" t="s">
        <v>73</v>
      </c>
      <c r="L192">
        <v>0</v>
      </c>
      <c r="M192" t="s">
        <v>59807</v>
      </c>
      <c r="N192" t="s">
        <v>59808</v>
      </c>
      <c r="P192" t="s">
        <v>18810</v>
      </c>
      <c r="Q192" t="s">
        <v>19386</v>
      </c>
      <c r="R192" t="s">
        <v>59810</v>
      </c>
      <c r="T192" t="s">
        <v>75</v>
      </c>
      <c r="U192" t="s">
        <v>16658</v>
      </c>
      <c r="V192" t="s">
        <v>59811</v>
      </c>
      <c r="W192" t="s">
        <v>16665</v>
      </c>
      <c r="X192" t="s">
        <v>17266</v>
      </c>
      <c r="Y192" t="s">
        <v>76</v>
      </c>
      <c r="Z192" t="s">
        <v>77</v>
      </c>
      <c r="AA192" t="s">
        <v>90</v>
      </c>
      <c r="AB192" t="s">
        <v>19033</v>
      </c>
      <c r="AC192" t="s">
        <v>19034</v>
      </c>
      <c r="AD192" t="s">
        <v>68812</v>
      </c>
      <c r="AE192" t="s">
        <v>22433</v>
      </c>
      <c r="AF192" t="s">
        <v>68813</v>
      </c>
      <c r="AG192" t="s">
        <v>22433</v>
      </c>
      <c r="AH192" t="s">
        <v>16779</v>
      </c>
      <c r="AJ192">
        <v>0</v>
      </c>
      <c r="AL192" t="s">
        <v>47959</v>
      </c>
      <c r="AM192" t="s">
        <v>87</v>
      </c>
      <c r="AO192">
        <v>18</v>
      </c>
      <c r="AP192" t="s">
        <v>83</v>
      </c>
      <c r="AQ192" t="s">
        <v>80</v>
      </c>
      <c r="AR192" t="s">
        <v>16972</v>
      </c>
      <c r="AT192">
        <v>1</v>
      </c>
      <c r="AU192">
        <v>0</v>
      </c>
      <c r="AV192" t="s">
        <v>16839</v>
      </c>
      <c r="BI192" t="s">
        <v>81</v>
      </c>
      <c r="BJ192" t="s">
        <v>81</v>
      </c>
      <c r="BK192" t="s">
        <v>81</v>
      </c>
      <c r="BM192" t="s">
        <v>68814</v>
      </c>
      <c r="BN192" t="s">
        <v>68815</v>
      </c>
      <c r="BQ192" t="s">
        <v>68816</v>
      </c>
      <c r="BS192" t="s">
        <v>17202</v>
      </c>
      <c r="BT192" t="s">
        <v>47960</v>
      </c>
      <c r="BU192" t="s">
        <v>47961</v>
      </c>
      <c r="BV192" t="s">
        <v>68812</v>
      </c>
      <c r="BW192">
        <v>0</v>
      </c>
      <c r="BX192">
        <v>1</v>
      </c>
      <c r="CA192" t="s">
        <v>16928</v>
      </c>
      <c r="CE192" t="s">
        <v>16880</v>
      </c>
      <c r="CF192" t="s">
        <v>16881</v>
      </c>
      <c r="CG192" t="s">
        <v>16882</v>
      </c>
      <c r="CK192" t="s">
        <v>16920</v>
      </c>
      <c r="CL192" t="s">
        <v>80</v>
      </c>
      <c r="CM192">
        <v>0</v>
      </c>
      <c r="CN192">
        <v>96.530699999999996</v>
      </c>
      <c r="CO192">
        <v>206.97</v>
      </c>
      <c r="CP192">
        <v>25</v>
      </c>
      <c r="CQ192" t="s">
        <v>17312</v>
      </c>
      <c r="CR192" t="s">
        <v>17313</v>
      </c>
      <c r="CS192" t="s">
        <v>17314</v>
      </c>
      <c r="CT192" t="s">
        <v>17733</v>
      </c>
      <c r="CU192" t="s">
        <v>16885</v>
      </c>
      <c r="DS192">
        <v>0</v>
      </c>
      <c r="DU192">
        <v>1</v>
      </c>
      <c r="DV192">
        <v>0</v>
      </c>
      <c r="DW192">
        <v>0</v>
      </c>
      <c r="DY192">
        <v>0</v>
      </c>
      <c r="DZ192">
        <v>0</v>
      </c>
      <c r="EC192" t="s">
        <v>21330</v>
      </c>
      <c r="ED192">
        <v>0</v>
      </c>
      <c r="EE192" cm="1">
        <f t="array" ref="EE192">SUM(COUNTIFS(Table_Pending_Today[job_type_code],{"WB","WQ","Z5","Z7","U8","QU","7W","2V","2W","2X"},Table_Pending_Today[Order_Number],Table_Pending_Today[[#This Row],[Order_Number]]))</f>
        <v>0</v>
      </c>
      <c r="EF192">
        <f>COUNTIFS(Table_Pending_Today[Order_Number],Table_Pending_Today[[#This Row],[Order_Number]],Table_Pending_Today[tech_contractor],"INHOUSE")</f>
        <v>1</v>
      </c>
      <c r="EG192">
        <f>COUNTIFS(Table_Pending_Today[Order_Number],Table_Pending_Today[[#This Row],[Order_Number]],Table_Pending_Today[tech_contractor],"CONTRACTOR")</f>
        <v>0</v>
      </c>
      <c r="EH192" cm="1">
        <f t="array" ref="EH192">SUM(COUNTIFS(Table_Pending_Today[job_type_code],{"XV","XQ","XT","XU"},Table_Pending_Today[Order_Number],Table_Pending_Today[[#This Row],[Order_Number]]))</f>
        <v>0</v>
      </c>
      <c r="EI192" cm="1">
        <f t="array" ref="EI192">SUM(COUNTIFS(Table_Pending_Today[job_type_code],{"XV","XQ","XT","XU"},Table_Pending_Today[Order_Number],Table_Pending_Today[[#This Row],[Order_Number]],Table_Pending_Today[In-House],1))</f>
        <v>0</v>
      </c>
      <c r="EJ192" cm="1">
        <f t="array" ref="EJ192">SUM(COUNTIFS(Table_Pending_Today[job_type_code],{"XV","XQ","XT","XU"},Table_Pending_Today[Order_Number],Table_Pending_Today[[#This Row],[Order_Number]],Table_Pending_Today[Contractor],1))</f>
        <v>0</v>
      </c>
      <c r="EK192" cm="1">
        <f t="array" ref="EK192">SUM(COUNTIFS(Table_Pending_Today[job_type_code],{"WB","WQ","Z5","Z7","U8","QU","7W","2V","2W","2X"},Table_Pending_Today[Order_Number],Table_Pending_Today[[#This Row],[Order_Number]]))</f>
        <v>0</v>
      </c>
      <c r="EL192" cm="1">
        <f t="array" ref="EL192">SUM(COUNTIFS(Table_Pending_Today[job_type_code],{"WB","WQ","Z5","Z7","U8","QU","7W","2V","2W","2X"},Table_Pending_Today[In-House],1,Table_Pending_Today[Order_Number],Table_Pending_Today[[#This Row],[Order_Number]]))</f>
        <v>0</v>
      </c>
      <c r="EM192" cm="1">
        <f t="array" ref="EM192">SUM(COUNTIFS(Table_Pending_Today[job_type_code],{"WB","WQ","Z5","Z7","U8","QU","7W","2V","2W","2X"},Table_Pending_Today[Contractor],1,Table_Pending_Today[Order_Number],Table_Pending_Today[[#This Row],[Order_Number]]))</f>
        <v>0</v>
      </c>
      <c r="EN192" cm="1">
        <f t="array" ref="EN192">IF(SUM(COUNTIFS(Table_Pending_Today[Order_Type_Desc],{"Install","Service Order","Restart"},Table_Pending_Today[Order_Number],Table_Pending_Today[[#This Row],[Order_Number]]))&gt;0,1,0)</f>
        <v>0</v>
      </c>
      <c r="EO192" cm="1">
        <f t="array" ref="EO192">IF(SUM(COUNTIFS(Table_Pending_Today[Order_Type_Desc],{"Install","Service Order","Restart"},Table_Pending_Today[In-House],1,Table_Pending_Today[Order_Number],Table_Pending_Today[[#This Row],[Order_Number]]))&gt;0,1,0)</f>
        <v>0</v>
      </c>
      <c r="EP192" cm="1">
        <f t="array" ref="EP192">IF(SUM(COUNTIFS(Table_Pending_Today[Order_Type_Desc],{"Install","Service Order","Restart"},Table_Pending_Today[Contractor],1,Table_Pending_Today[Order_Number],Table_Pending_Today[[#This Row],[Order_Number]]))&gt;0,1,0)</f>
        <v>0</v>
      </c>
      <c r="EQ192">
        <f>IF(SUM(COUNTIFS(Table_Pending_Today[Order_Type_Desc],"Special Request",Table_Pending_Today[Bury_Drop],0,Table_Pending_Today[In-House],1,Table_Pending_Today[Order_Number],Table_Pending_Today[[#This Row],[Order_Number]]))&gt;0,1,0)</f>
        <v>0</v>
      </c>
      <c r="ER192">
        <f>SUM(COUNTIFS(Table_Pending_Today[Order_Type_Desc],"Special Request",Table_Pending_Today[Bury_Drop],0,Table_Pending_Today[Contractor],1,Table_Pending_Today[Order_Number],Table_Pending_Today[[#This Row],[Order_Number]]))</f>
        <v>0</v>
      </c>
    </row>
    <row r="193" spans="1:148" x14ac:dyDescent="0.25">
      <c r="A193" t="s">
        <v>22433</v>
      </c>
      <c r="B193" t="s">
        <v>68448</v>
      </c>
      <c r="C193" t="s">
        <v>1</v>
      </c>
      <c r="D193" t="s">
        <v>63074</v>
      </c>
      <c r="E193" t="s">
        <v>63075</v>
      </c>
      <c r="F193" t="s">
        <v>63076</v>
      </c>
      <c r="G193">
        <v>469015</v>
      </c>
      <c r="H193" t="s">
        <v>72</v>
      </c>
      <c r="I193" t="s">
        <v>89</v>
      </c>
      <c r="J193" t="s">
        <v>16974</v>
      </c>
      <c r="K193" t="s">
        <v>73</v>
      </c>
      <c r="L193">
        <v>0</v>
      </c>
      <c r="M193" t="s">
        <v>63077</v>
      </c>
      <c r="N193" t="s">
        <v>63078</v>
      </c>
      <c r="P193" t="s">
        <v>74</v>
      </c>
      <c r="Q193" t="s">
        <v>17599</v>
      </c>
      <c r="R193" t="s">
        <v>63080</v>
      </c>
      <c r="S193" t="s">
        <v>63081</v>
      </c>
      <c r="T193" t="s">
        <v>75</v>
      </c>
      <c r="U193" t="s">
        <v>16658</v>
      </c>
      <c r="V193" t="s">
        <v>63082</v>
      </c>
      <c r="W193" t="s">
        <v>16665</v>
      </c>
      <c r="X193" t="s">
        <v>17181</v>
      </c>
      <c r="Y193" t="s">
        <v>76</v>
      </c>
      <c r="Z193" t="s">
        <v>77</v>
      </c>
      <c r="AA193" t="s">
        <v>16671</v>
      </c>
      <c r="AB193" t="s">
        <v>16670</v>
      </c>
      <c r="AC193" t="s">
        <v>78</v>
      </c>
      <c r="AD193" t="s">
        <v>68817</v>
      </c>
      <c r="AE193" t="s">
        <v>22433</v>
      </c>
      <c r="AF193" t="s">
        <v>68818</v>
      </c>
      <c r="AG193" t="s">
        <v>22433</v>
      </c>
      <c r="AH193" t="s">
        <v>17431</v>
      </c>
      <c r="AJ193">
        <v>0</v>
      </c>
      <c r="AL193" t="s">
        <v>79</v>
      </c>
      <c r="AO193">
        <v>18</v>
      </c>
      <c r="AP193" t="s">
        <v>91</v>
      </c>
      <c r="AQ193" t="s">
        <v>80</v>
      </c>
      <c r="AR193" t="s">
        <v>17201</v>
      </c>
      <c r="AT193">
        <v>0</v>
      </c>
      <c r="AU193">
        <v>0</v>
      </c>
      <c r="AV193" t="s">
        <v>17079</v>
      </c>
      <c r="BI193" t="s">
        <v>81</v>
      </c>
      <c r="BJ193" t="s">
        <v>81</v>
      </c>
      <c r="BK193" t="s">
        <v>81</v>
      </c>
      <c r="BM193" t="s">
        <v>68822</v>
      </c>
      <c r="BN193" t="s">
        <v>68823</v>
      </c>
      <c r="BQ193" t="s">
        <v>68824</v>
      </c>
      <c r="BS193" t="s">
        <v>17202</v>
      </c>
      <c r="BV193" t="s">
        <v>68817</v>
      </c>
      <c r="BW193">
        <v>0</v>
      </c>
      <c r="BX193">
        <v>0</v>
      </c>
      <c r="CA193" t="s">
        <v>16935</v>
      </c>
      <c r="CE193" t="s">
        <v>16880</v>
      </c>
      <c r="CF193" t="s">
        <v>16881</v>
      </c>
      <c r="CG193" t="s">
        <v>16882</v>
      </c>
      <c r="CK193" t="s">
        <v>17066</v>
      </c>
      <c r="CL193" t="s">
        <v>80</v>
      </c>
      <c r="CM193">
        <v>0</v>
      </c>
      <c r="CN193">
        <v>81.592799999999997</v>
      </c>
      <c r="CO193">
        <v>51863.81</v>
      </c>
      <c r="CP193">
        <v>1000</v>
      </c>
      <c r="CQ193" t="s">
        <v>17312</v>
      </c>
      <c r="CR193" t="s">
        <v>17313</v>
      </c>
      <c r="CS193" t="s">
        <v>68819</v>
      </c>
      <c r="CT193" t="s">
        <v>68820</v>
      </c>
      <c r="CU193" t="s">
        <v>17066</v>
      </c>
      <c r="CV193" t="s">
        <v>68821</v>
      </c>
      <c r="DU193">
        <v>1</v>
      </c>
      <c r="DV193">
        <v>0</v>
      </c>
      <c r="DW193">
        <v>0</v>
      </c>
      <c r="DY193">
        <v>0</v>
      </c>
      <c r="DZ193">
        <v>0</v>
      </c>
      <c r="EC193" t="s">
        <v>21336</v>
      </c>
      <c r="ED193">
        <v>0</v>
      </c>
      <c r="EE193" cm="1">
        <f t="array" ref="EE193">SUM(COUNTIFS(Table_Pending_Today[job_type_code],{"WB","WQ","Z5","Z7","U8","QU","7W","2V","2W","2X"},Table_Pending_Today[Order_Number],Table_Pending_Today[[#This Row],[Order_Number]]))</f>
        <v>0</v>
      </c>
      <c r="EF193">
        <f>COUNTIFS(Table_Pending_Today[Order_Number],Table_Pending_Today[[#This Row],[Order_Number]],Table_Pending_Today[tech_contractor],"INHOUSE")</f>
        <v>0</v>
      </c>
      <c r="EG193">
        <f>COUNTIFS(Table_Pending_Today[Order_Number],Table_Pending_Today[[#This Row],[Order_Number]],Table_Pending_Today[tech_contractor],"CONTRACTOR")</f>
        <v>0</v>
      </c>
      <c r="EH193" cm="1">
        <f t="array" ref="EH193">SUM(COUNTIFS(Table_Pending_Today[job_type_code],{"XV","XQ","XT","XU"},Table_Pending_Today[Order_Number],Table_Pending_Today[[#This Row],[Order_Number]]))</f>
        <v>0</v>
      </c>
      <c r="EI193" cm="1">
        <f t="array" ref="EI193">SUM(COUNTIFS(Table_Pending_Today[job_type_code],{"XV","XQ","XT","XU"},Table_Pending_Today[Order_Number],Table_Pending_Today[[#This Row],[Order_Number]],Table_Pending_Today[In-House],1))</f>
        <v>0</v>
      </c>
      <c r="EJ193" cm="1">
        <f t="array" ref="EJ193">SUM(COUNTIFS(Table_Pending_Today[job_type_code],{"XV","XQ","XT","XU"},Table_Pending_Today[Order_Number],Table_Pending_Today[[#This Row],[Order_Number]],Table_Pending_Today[Contractor],1))</f>
        <v>0</v>
      </c>
      <c r="EK193" cm="1">
        <f t="array" ref="EK193">SUM(COUNTIFS(Table_Pending_Today[job_type_code],{"WB","WQ","Z5","Z7","U8","QU","7W","2V","2W","2X"},Table_Pending_Today[Order_Number],Table_Pending_Today[[#This Row],[Order_Number]]))</f>
        <v>0</v>
      </c>
      <c r="EL193" cm="1">
        <f t="array" ref="EL193">SUM(COUNTIFS(Table_Pending_Today[job_type_code],{"WB","WQ","Z5","Z7","U8","QU","7W","2V","2W","2X"},Table_Pending_Today[In-House],1,Table_Pending_Today[Order_Number],Table_Pending_Today[[#This Row],[Order_Number]]))</f>
        <v>0</v>
      </c>
      <c r="EM193" cm="1">
        <f t="array" ref="EM193">SUM(COUNTIFS(Table_Pending_Today[job_type_code],{"WB","WQ","Z5","Z7","U8","QU","7W","2V","2W","2X"},Table_Pending_Today[Contractor],1,Table_Pending_Today[Order_Number],Table_Pending_Today[[#This Row],[Order_Number]]))</f>
        <v>0</v>
      </c>
      <c r="EN193" cm="1">
        <f t="array" ref="EN193">IF(SUM(COUNTIFS(Table_Pending_Today[Order_Type_Desc],{"Install","Service Order","Restart"},Table_Pending_Today[Order_Number],Table_Pending_Today[[#This Row],[Order_Number]]))&gt;0,1,0)</f>
        <v>0</v>
      </c>
      <c r="EO193" cm="1">
        <f t="array" ref="EO193">IF(SUM(COUNTIFS(Table_Pending_Today[Order_Type_Desc],{"Install","Service Order","Restart"},Table_Pending_Today[In-House],1,Table_Pending_Today[Order_Number],Table_Pending_Today[[#This Row],[Order_Number]]))&gt;0,1,0)</f>
        <v>0</v>
      </c>
      <c r="EP193" cm="1">
        <f t="array" ref="EP193">IF(SUM(COUNTIFS(Table_Pending_Today[Order_Type_Desc],{"Install","Service Order","Restart"},Table_Pending_Today[Contractor],1,Table_Pending_Today[Order_Number],Table_Pending_Today[[#This Row],[Order_Number]]))&gt;0,1,0)</f>
        <v>0</v>
      </c>
      <c r="EQ193">
        <f>IF(SUM(COUNTIFS(Table_Pending_Today[Order_Type_Desc],"Special Request",Table_Pending_Today[Bury_Drop],0,Table_Pending_Today[In-House],1,Table_Pending_Today[Order_Number],Table_Pending_Today[[#This Row],[Order_Number]]))&gt;0,1,0)</f>
        <v>0</v>
      </c>
      <c r="ER193">
        <f>SUM(COUNTIFS(Table_Pending_Today[Order_Type_Desc],"Special Request",Table_Pending_Today[Bury_Drop],0,Table_Pending_Today[Contractor],1,Table_Pending_Today[Order_Number],Table_Pending_Today[[#This Row],[Order_Number]]))</f>
        <v>0</v>
      </c>
    </row>
    <row r="194" spans="1:148" x14ac:dyDescent="0.25">
      <c r="A194" t="s">
        <v>22433</v>
      </c>
      <c r="B194" t="s">
        <v>68448</v>
      </c>
      <c r="C194" t="s">
        <v>1</v>
      </c>
      <c r="D194" t="s">
        <v>49611</v>
      </c>
      <c r="E194" t="s">
        <v>49612</v>
      </c>
      <c r="F194" t="s">
        <v>68825</v>
      </c>
      <c r="G194">
        <v>469021</v>
      </c>
      <c r="H194" t="s">
        <v>16844</v>
      </c>
      <c r="I194" t="s">
        <v>56657</v>
      </c>
      <c r="J194" t="s">
        <v>19906</v>
      </c>
      <c r="K194" t="s">
        <v>73</v>
      </c>
      <c r="L194">
        <v>0</v>
      </c>
      <c r="M194" t="s">
        <v>49613</v>
      </c>
      <c r="N194" t="s">
        <v>49614</v>
      </c>
      <c r="P194" t="s">
        <v>17476</v>
      </c>
      <c r="Q194" t="s">
        <v>18084</v>
      </c>
      <c r="R194" t="s">
        <v>49615</v>
      </c>
      <c r="T194" t="s">
        <v>75</v>
      </c>
      <c r="U194" t="s">
        <v>16658</v>
      </c>
      <c r="V194" t="s">
        <v>49616</v>
      </c>
      <c r="W194" t="s">
        <v>16665</v>
      </c>
      <c r="X194" t="s">
        <v>18325</v>
      </c>
      <c r="Y194" t="s">
        <v>76</v>
      </c>
      <c r="Z194" t="s">
        <v>77</v>
      </c>
      <c r="AA194" t="s">
        <v>90</v>
      </c>
      <c r="AB194" t="s">
        <v>16780</v>
      </c>
      <c r="AC194" t="s">
        <v>18085</v>
      </c>
      <c r="AD194" t="s">
        <v>21372</v>
      </c>
      <c r="AE194" t="s">
        <v>22433</v>
      </c>
      <c r="AF194" t="s">
        <v>68826</v>
      </c>
      <c r="AG194" t="s">
        <v>22433</v>
      </c>
      <c r="AH194" t="s">
        <v>125</v>
      </c>
      <c r="AJ194">
        <v>0</v>
      </c>
      <c r="AL194" t="s">
        <v>79</v>
      </c>
      <c r="AO194">
        <v>0</v>
      </c>
      <c r="AP194" t="s">
        <v>56659</v>
      </c>
      <c r="AQ194" t="s">
        <v>123</v>
      </c>
      <c r="AR194" t="s">
        <v>49378</v>
      </c>
      <c r="AT194">
        <v>0</v>
      </c>
      <c r="AU194">
        <v>0</v>
      </c>
      <c r="AV194" t="s">
        <v>17079</v>
      </c>
      <c r="BI194" t="s">
        <v>81</v>
      </c>
      <c r="BJ194" t="s">
        <v>81</v>
      </c>
      <c r="BK194" t="s">
        <v>81</v>
      </c>
      <c r="BM194" t="s">
        <v>49617</v>
      </c>
      <c r="BN194" t="s">
        <v>49618</v>
      </c>
      <c r="BQ194" t="s">
        <v>68827</v>
      </c>
      <c r="BS194" t="s">
        <v>17202</v>
      </c>
      <c r="BV194" t="s">
        <v>21372</v>
      </c>
      <c r="BW194">
        <v>0</v>
      </c>
      <c r="BX194">
        <v>0</v>
      </c>
      <c r="CE194" t="s">
        <v>16880</v>
      </c>
      <c r="CF194" t="s">
        <v>16881</v>
      </c>
      <c r="CG194" t="s">
        <v>16882</v>
      </c>
      <c r="CK194" t="s">
        <v>16885</v>
      </c>
      <c r="CL194" t="s">
        <v>123</v>
      </c>
      <c r="CM194">
        <v>0</v>
      </c>
      <c r="CN194">
        <v>90.266000000000005</v>
      </c>
      <c r="CO194">
        <v>81.73</v>
      </c>
      <c r="CP194">
        <v>9025</v>
      </c>
      <c r="CQ194" t="s">
        <v>17323</v>
      </c>
      <c r="CR194" t="s">
        <v>17313</v>
      </c>
      <c r="CS194" t="s">
        <v>17314</v>
      </c>
      <c r="CT194" t="s">
        <v>17319</v>
      </c>
      <c r="CU194" t="s">
        <v>16885</v>
      </c>
      <c r="DU194">
        <v>1</v>
      </c>
      <c r="DV194">
        <v>0</v>
      </c>
      <c r="DW194">
        <v>0</v>
      </c>
      <c r="DY194">
        <v>0</v>
      </c>
      <c r="DZ194">
        <v>0</v>
      </c>
      <c r="EC194" t="s">
        <v>21335</v>
      </c>
      <c r="ED194">
        <v>0</v>
      </c>
      <c r="EE194" cm="1">
        <f t="array" ref="EE194">SUM(COUNTIFS(Table_Pending_Today[job_type_code],{"WB","WQ","Z5","Z7","U8","QU","7W","2V","2W","2X"},Table_Pending_Today[Order_Number],Table_Pending_Today[[#This Row],[Order_Number]]))</f>
        <v>0</v>
      </c>
      <c r="EF194">
        <f>COUNTIFS(Table_Pending_Today[Order_Number],Table_Pending_Today[[#This Row],[Order_Number]],Table_Pending_Today[tech_contractor],"INHOUSE")</f>
        <v>0</v>
      </c>
      <c r="EG194">
        <f>COUNTIFS(Table_Pending_Today[Order_Number],Table_Pending_Today[[#This Row],[Order_Number]],Table_Pending_Today[tech_contractor],"CONTRACTOR")</f>
        <v>0</v>
      </c>
      <c r="EH194" cm="1">
        <f t="array" ref="EH194">SUM(COUNTIFS(Table_Pending_Today[job_type_code],{"XV","XQ","XT","XU"},Table_Pending_Today[Order_Number],Table_Pending_Today[[#This Row],[Order_Number]]))</f>
        <v>0</v>
      </c>
      <c r="EI194" cm="1">
        <f t="array" ref="EI194">SUM(COUNTIFS(Table_Pending_Today[job_type_code],{"XV","XQ","XT","XU"},Table_Pending_Today[Order_Number],Table_Pending_Today[[#This Row],[Order_Number]],Table_Pending_Today[In-House],1))</f>
        <v>0</v>
      </c>
      <c r="EJ194" cm="1">
        <f t="array" ref="EJ194">SUM(COUNTIFS(Table_Pending_Today[job_type_code],{"XV","XQ","XT","XU"},Table_Pending_Today[Order_Number],Table_Pending_Today[[#This Row],[Order_Number]],Table_Pending_Today[Contractor],1))</f>
        <v>0</v>
      </c>
      <c r="EK194" cm="1">
        <f t="array" ref="EK194">SUM(COUNTIFS(Table_Pending_Today[job_type_code],{"WB","WQ","Z5","Z7","U8","QU","7W","2V","2W","2X"},Table_Pending_Today[Order_Number],Table_Pending_Today[[#This Row],[Order_Number]]))</f>
        <v>0</v>
      </c>
      <c r="EL194" cm="1">
        <f t="array" ref="EL194">SUM(COUNTIFS(Table_Pending_Today[job_type_code],{"WB","WQ","Z5","Z7","U8","QU","7W","2V","2W","2X"},Table_Pending_Today[In-House],1,Table_Pending_Today[Order_Number],Table_Pending_Today[[#This Row],[Order_Number]]))</f>
        <v>0</v>
      </c>
      <c r="EM194" cm="1">
        <f t="array" ref="EM194">SUM(COUNTIFS(Table_Pending_Today[job_type_code],{"WB","WQ","Z5","Z7","U8","QU","7W","2V","2W","2X"},Table_Pending_Today[Contractor],1,Table_Pending_Today[Order_Number],Table_Pending_Today[[#This Row],[Order_Number]]))</f>
        <v>0</v>
      </c>
      <c r="EN194" cm="1">
        <f t="array" ref="EN194">IF(SUM(COUNTIFS(Table_Pending_Today[Order_Type_Desc],{"Install","Service Order","Restart"},Table_Pending_Today[Order_Number],Table_Pending_Today[[#This Row],[Order_Number]]))&gt;0,1,0)</f>
        <v>0</v>
      </c>
      <c r="EO194" cm="1">
        <f t="array" ref="EO194">IF(SUM(COUNTIFS(Table_Pending_Today[Order_Type_Desc],{"Install","Service Order","Restart"},Table_Pending_Today[In-House],1,Table_Pending_Today[Order_Number],Table_Pending_Today[[#This Row],[Order_Number]]))&gt;0,1,0)</f>
        <v>0</v>
      </c>
      <c r="EP194" cm="1">
        <f t="array" ref="EP194">IF(SUM(COUNTIFS(Table_Pending_Today[Order_Type_Desc],{"Install","Service Order","Restart"},Table_Pending_Today[Contractor],1,Table_Pending_Today[Order_Number],Table_Pending_Today[[#This Row],[Order_Number]]))&gt;0,1,0)</f>
        <v>0</v>
      </c>
      <c r="EQ194">
        <f>IF(SUM(COUNTIFS(Table_Pending_Today[Order_Type_Desc],"Special Request",Table_Pending_Today[Bury_Drop],0,Table_Pending_Today[In-House],1,Table_Pending_Today[Order_Number],Table_Pending_Today[[#This Row],[Order_Number]]))&gt;0,1,0)</f>
        <v>0</v>
      </c>
      <c r="ER194">
        <f>SUM(COUNTIFS(Table_Pending_Today[Order_Type_Desc],"Special Request",Table_Pending_Today[Bury_Drop],0,Table_Pending_Today[Contractor],1,Table_Pending_Today[Order_Number],Table_Pending_Today[[#This Row],[Order_Number]]))</f>
        <v>0</v>
      </c>
    </row>
    <row r="195" spans="1:148" x14ac:dyDescent="0.25">
      <c r="A195" t="s">
        <v>22433</v>
      </c>
      <c r="B195" t="s">
        <v>68448</v>
      </c>
      <c r="C195" t="s">
        <v>1</v>
      </c>
      <c r="D195" t="s">
        <v>63236</v>
      </c>
      <c r="E195" t="s">
        <v>63237</v>
      </c>
      <c r="F195" t="s">
        <v>63238</v>
      </c>
      <c r="G195">
        <v>469404</v>
      </c>
      <c r="H195" t="s">
        <v>72</v>
      </c>
      <c r="I195" t="s">
        <v>89</v>
      </c>
      <c r="J195" t="s">
        <v>16794</v>
      </c>
      <c r="K195" t="s">
        <v>73</v>
      </c>
      <c r="L195">
        <v>0</v>
      </c>
      <c r="M195" t="s">
        <v>63239</v>
      </c>
      <c r="N195" t="s">
        <v>63240</v>
      </c>
      <c r="P195" t="s">
        <v>25984</v>
      </c>
      <c r="Q195" t="s">
        <v>48311</v>
      </c>
      <c r="R195" t="s">
        <v>63242</v>
      </c>
      <c r="T195" t="s">
        <v>75</v>
      </c>
      <c r="U195" t="s">
        <v>16658</v>
      </c>
      <c r="V195" t="s">
        <v>63243</v>
      </c>
      <c r="W195" t="s">
        <v>16666</v>
      </c>
      <c r="X195" t="s">
        <v>16659</v>
      </c>
      <c r="Y195" t="s">
        <v>76</v>
      </c>
      <c r="Z195" t="s">
        <v>96</v>
      </c>
      <c r="AA195" t="s">
        <v>86</v>
      </c>
      <c r="AB195" t="s">
        <v>16667</v>
      </c>
      <c r="AC195" t="s">
        <v>17218</v>
      </c>
      <c r="AD195" t="s">
        <v>68828</v>
      </c>
      <c r="AE195" t="s">
        <v>22433</v>
      </c>
      <c r="AF195" t="s">
        <v>68829</v>
      </c>
      <c r="AG195" t="s">
        <v>22433</v>
      </c>
      <c r="AH195" t="s">
        <v>16840</v>
      </c>
      <c r="AJ195">
        <v>0</v>
      </c>
      <c r="AL195" t="s">
        <v>79</v>
      </c>
      <c r="AO195">
        <v>18</v>
      </c>
      <c r="AP195" t="s">
        <v>91</v>
      </c>
      <c r="AQ195" t="s">
        <v>80</v>
      </c>
      <c r="AR195" t="s">
        <v>16796</v>
      </c>
      <c r="AT195">
        <v>0</v>
      </c>
      <c r="AU195">
        <v>0</v>
      </c>
      <c r="AV195" t="s">
        <v>16839</v>
      </c>
      <c r="BI195" t="s">
        <v>81</v>
      </c>
      <c r="BJ195" t="s">
        <v>81</v>
      </c>
      <c r="BK195" t="s">
        <v>81</v>
      </c>
      <c r="BM195" t="s">
        <v>68833</v>
      </c>
      <c r="BN195" t="s">
        <v>68834</v>
      </c>
      <c r="BQ195" t="s">
        <v>68835</v>
      </c>
      <c r="BS195" t="s">
        <v>17202</v>
      </c>
      <c r="BV195" t="s">
        <v>68828</v>
      </c>
      <c r="BW195">
        <v>0</v>
      </c>
      <c r="BX195">
        <v>0</v>
      </c>
      <c r="CE195" t="s">
        <v>16880</v>
      </c>
      <c r="CF195" t="s">
        <v>16881</v>
      </c>
      <c r="CG195" t="s">
        <v>16882</v>
      </c>
      <c r="CK195" t="s">
        <v>16926</v>
      </c>
      <c r="CL195" t="s">
        <v>80</v>
      </c>
      <c r="CM195">
        <v>0</v>
      </c>
      <c r="CN195">
        <v>97.047799999999995</v>
      </c>
      <c r="CO195">
        <v>5.3</v>
      </c>
      <c r="CP195">
        <v>125</v>
      </c>
      <c r="CQ195" t="s">
        <v>17312</v>
      </c>
      <c r="CR195" t="s">
        <v>17313</v>
      </c>
      <c r="CS195" t="s">
        <v>68830</v>
      </c>
      <c r="CT195" t="s">
        <v>68831</v>
      </c>
      <c r="CU195" t="s">
        <v>16926</v>
      </c>
      <c r="CV195" t="s">
        <v>68832</v>
      </c>
      <c r="DU195">
        <v>1</v>
      </c>
      <c r="DV195">
        <v>0</v>
      </c>
      <c r="DW195">
        <v>0</v>
      </c>
      <c r="DY195">
        <v>0</v>
      </c>
      <c r="DZ195">
        <v>0</v>
      </c>
      <c r="EC195" t="s">
        <v>21330</v>
      </c>
      <c r="ED195">
        <v>0</v>
      </c>
      <c r="EE195" cm="1">
        <f t="array" ref="EE195">SUM(COUNTIFS(Table_Pending_Today[job_type_code],{"WB","WQ","Z5","Z7","U8","QU","7W","2V","2W","2X"},Table_Pending_Today[Order_Number],Table_Pending_Today[[#This Row],[Order_Number]]))</f>
        <v>0</v>
      </c>
      <c r="EF195">
        <f>COUNTIFS(Table_Pending_Today[Order_Number],Table_Pending_Today[[#This Row],[Order_Number]],Table_Pending_Today[tech_contractor],"INHOUSE")</f>
        <v>0</v>
      </c>
      <c r="EG195">
        <f>COUNTIFS(Table_Pending_Today[Order_Number],Table_Pending_Today[[#This Row],[Order_Number]],Table_Pending_Today[tech_contractor],"CONTRACTOR")</f>
        <v>0</v>
      </c>
      <c r="EH195" cm="1">
        <f t="array" ref="EH195">SUM(COUNTIFS(Table_Pending_Today[job_type_code],{"XV","XQ","XT","XU"},Table_Pending_Today[Order_Number],Table_Pending_Today[[#This Row],[Order_Number]]))</f>
        <v>0</v>
      </c>
      <c r="EI195" cm="1">
        <f t="array" ref="EI195">SUM(COUNTIFS(Table_Pending_Today[job_type_code],{"XV","XQ","XT","XU"},Table_Pending_Today[Order_Number],Table_Pending_Today[[#This Row],[Order_Number]],Table_Pending_Today[In-House],1))</f>
        <v>0</v>
      </c>
      <c r="EJ195" cm="1">
        <f t="array" ref="EJ195">SUM(COUNTIFS(Table_Pending_Today[job_type_code],{"XV","XQ","XT","XU"},Table_Pending_Today[Order_Number],Table_Pending_Today[[#This Row],[Order_Number]],Table_Pending_Today[Contractor],1))</f>
        <v>0</v>
      </c>
      <c r="EK195" cm="1">
        <f t="array" ref="EK195">SUM(COUNTIFS(Table_Pending_Today[job_type_code],{"WB","WQ","Z5","Z7","U8","QU","7W","2V","2W","2X"},Table_Pending_Today[Order_Number],Table_Pending_Today[[#This Row],[Order_Number]]))</f>
        <v>0</v>
      </c>
      <c r="EL195" cm="1">
        <f t="array" ref="EL195">SUM(COUNTIFS(Table_Pending_Today[job_type_code],{"WB","WQ","Z5","Z7","U8","QU","7W","2V","2W","2X"},Table_Pending_Today[In-House],1,Table_Pending_Today[Order_Number],Table_Pending_Today[[#This Row],[Order_Number]]))</f>
        <v>0</v>
      </c>
      <c r="EM195" cm="1">
        <f t="array" ref="EM195">SUM(COUNTIFS(Table_Pending_Today[job_type_code],{"WB","WQ","Z5","Z7","U8","QU","7W","2V","2W","2X"},Table_Pending_Today[Contractor],1,Table_Pending_Today[Order_Number],Table_Pending_Today[[#This Row],[Order_Number]]))</f>
        <v>0</v>
      </c>
      <c r="EN195" cm="1">
        <f t="array" ref="EN195">IF(SUM(COUNTIFS(Table_Pending_Today[Order_Type_Desc],{"Install","Service Order","Restart"},Table_Pending_Today[Order_Number],Table_Pending_Today[[#This Row],[Order_Number]]))&gt;0,1,0)</f>
        <v>0</v>
      </c>
      <c r="EO195" cm="1">
        <f t="array" ref="EO195">IF(SUM(COUNTIFS(Table_Pending_Today[Order_Type_Desc],{"Install","Service Order","Restart"},Table_Pending_Today[In-House],1,Table_Pending_Today[Order_Number],Table_Pending_Today[[#This Row],[Order_Number]]))&gt;0,1,0)</f>
        <v>0</v>
      </c>
      <c r="EP195" cm="1">
        <f t="array" ref="EP195">IF(SUM(COUNTIFS(Table_Pending_Today[Order_Type_Desc],{"Install","Service Order","Restart"},Table_Pending_Today[Contractor],1,Table_Pending_Today[Order_Number],Table_Pending_Today[[#This Row],[Order_Number]]))&gt;0,1,0)</f>
        <v>0</v>
      </c>
      <c r="EQ195">
        <f>IF(SUM(COUNTIFS(Table_Pending_Today[Order_Type_Desc],"Special Request",Table_Pending_Today[Bury_Drop],0,Table_Pending_Today[In-House],1,Table_Pending_Today[Order_Number],Table_Pending_Today[[#This Row],[Order_Number]]))&gt;0,1,0)</f>
        <v>0</v>
      </c>
      <c r="ER195">
        <f>SUM(COUNTIFS(Table_Pending_Today[Order_Type_Desc],"Special Request",Table_Pending_Today[Bury_Drop],0,Table_Pending_Today[Contractor],1,Table_Pending_Today[Order_Number],Table_Pending_Today[[#This Row],[Order_Number]]))</f>
        <v>0</v>
      </c>
    </row>
    <row r="196" spans="1:148" x14ac:dyDescent="0.25">
      <c r="A196" t="s">
        <v>22433</v>
      </c>
      <c r="B196" t="s">
        <v>68448</v>
      </c>
      <c r="C196" t="s">
        <v>1</v>
      </c>
      <c r="D196" t="s">
        <v>60465</v>
      </c>
      <c r="E196" t="s">
        <v>60466</v>
      </c>
      <c r="F196" t="s">
        <v>60467</v>
      </c>
      <c r="G196">
        <v>470054</v>
      </c>
      <c r="H196" t="s">
        <v>72</v>
      </c>
      <c r="I196" t="s">
        <v>17013</v>
      </c>
      <c r="J196" t="s">
        <v>16798</v>
      </c>
      <c r="K196" t="s">
        <v>73</v>
      </c>
      <c r="L196">
        <v>0</v>
      </c>
      <c r="M196" t="s">
        <v>60468</v>
      </c>
      <c r="N196" t="s">
        <v>60469</v>
      </c>
      <c r="P196" t="s">
        <v>18567</v>
      </c>
      <c r="Q196" t="s">
        <v>68836</v>
      </c>
      <c r="R196" t="s">
        <v>68837</v>
      </c>
      <c r="S196" t="s">
        <v>60471</v>
      </c>
      <c r="T196" t="s">
        <v>75</v>
      </c>
      <c r="U196" t="s">
        <v>16658</v>
      </c>
      <c r="V196" t="s">
        <v>60472</v>
      </c>
      <c r="W196" t="s">
        <v>16666</v>
      </c>
      <c r="X196" t="s">
        <v>16678</v>
      </c>
      <c r="Y196" t="s">
        <v>76</v>
      </c>
      <c r="Z196" t="s">
        <v>77</v>
      </c>
      <c r="AA196" t="s">
        <v>18567</v>
      </c>
      <c r="AB196" t="s">
        <v>18568</v>
      </c>
      <c r="AC196" t="s">
        <v>18320</v>
      </c>
      <c r="AD196" t="s">
        <v>68838</v>
      </c>
      <c r="AE196" t="s">
        <v>22433</v>
      </c>
      <c r="AF196" t="s">
        <v>68839</v>
      </c>
      <c r="AG196" t="s">
        <v>22433</v>
      </c>
      <c r="AH196" t="s">
        <v>16779</v>
      </c>
      <c r="AJ196">
        <v>0</v>
      </c>
      <c r="AL196" t="s">
        <v>79</v>
      </c>
      <c r="AO196">
        <v>18</v>
      </c>
      <c r="AP196" t="s">
        <v>17015</v>
      </c>
      <c r="AQ196" t="s">
        <v>80</v>
      </c>
      <c r="AR196" t="s">
        <v>19060</v>
      </c>
      <c r="AT196">
        <v>0</v>
      </c>
      <c r="AU196">
        <v>0</v>
      </c>
      <c r="AV196" t="s">
        <v>17079</v>
      </c>
      <c r="BI196" t="s">
        <v>81</v>
      </c>
      <c r="BJ196" t="s">
        <v>81</v>
      </c>
      <c r="BK196" t="s">
        <v>81</v>
      </c>
      <c r="BM196" t="s">
        <v>68843</v>
      </c>
      <c r="BN196" t="s">
        <v>68844</v>
      </c>
      <c r="BQ196" t="s">
        <v>68845</v>
      </c>
      <c r="BS196" t="s">
        <v>17202</v>
      </c>
      <c r="BV196" t="s">
        <v>68838</v>
      </c>
      <c r="BW196">
        <v>0</v>
      </c>
      <c r="BX196">
        <v>1</v>
      </c>
      <c r="CA196" t="s">
        <v>17154</v>
      </c>
      <c r="CE196" t="s">
        <v>16880</v>
      </c>
      <c r="CF196" t="s">
        <v>16881</v>
      </c>
      <c r="CG196" t="s">
        <v>16882</v>
      </c>
      <c r="CK196" t="s">
        <v>16911</v>
      </c>
      <c r="CL196" t="s">
        <v>80</v>
      </c>
      <c r="CM196">
        <v>0</v>
      </c>
      <c r="CN196">
        <v>93.621799999999993</v>
      </c>
      <c r="CO196">
        <v>77.41</v>
      </c>
      <c r="CP196">
        <v>0</v>
      </c>
      <c r="CQ196" t="s">
        <v>17312</v>
      </c>
      <c r="CR196" t="s">
        <v>17313</v>
      </c>
      <c r="CS196" t="s">
        <v>68840</v>
      </c>
      <c r="CT196" t="s">
        <v>68841</v>
      </c>
      <c r="CU196" t="s">
        <v>16911</v>
      </c>
      <c r="CV196" t="s">
        <v>68842</v>
      </c>
      <c r="DU196">
        <v>1</v>
      </c>
      <c r="DV196">
        <v>0</v>
      </c>
      <c r="DW196">
        <v>0</v>
      </c>
      <c r="DY196">
        <v>0</v>
      </c>
      <c r="DZ196">
        <v>0</v>
      </c>
      <c r="EC196" t="s">
        <v>21386</v>
      </c>
      <c r="ED196">
        <v>0</v>
      </c>
      <c r="EE196" cm="1">
        <f t="array" ref="EE196">SUM(COUNTIFS(Table_Pending_Today[job_type_code],{"WB","WQ","Z5","Z7","U8","QU","7W","2V","2W","2X"},Table_Pending_Today[Order_Number],Table_Pending_Today[[#This Row],[Order_Number]]))</f>
        <v>0</v>
      </c>
      <c r="EF196">
        <f>COUNTIFS(Table_Pending_Today[Order_Number],Table_Pending_Today[[#This Row],[Order_Number]],Table_Pending_Today[tech_contractor],"INHOUSE")</f>
        <v>0</v>
      </c>
      <c r="EG196">
        <f>COUNTIFS(Table_Pending_Today[Order_Number],Table_Pending_Today[[#This Row],[Order_Number]],Table_Pending_Today[tech_contractor],"CONTRACTOR")</f>
        <v>0</v>
      </c>
      <c r="EH196" cm="1">
        <f t="array" ref="EH196">SUM(COUNTIFS(Table_Pending_Today[job_type_code],{"XV","XQ","XT","XU"},Table_Pending_Today[Order_Number],Table_Pending_Today[[#This Row],[Order_Number]]))</f>
        <v>0</v>
      </c>
      <c r="EI196" cm="1">
        <f t="array" ref="EI196">SUM(COUNTIFS(Table_Pending_Today[job_type_code],{"XV","XQ","XT","XU"},Table_Pending_Today[Order_Number],Table_Pending_Today[[#This Row],[Order_Number]],Table_Pending_Today[In-House],1))</f>
        <v>0</v>
      </c>
      <c r="EJ196" cm="1">
        <f t="array" ref="EJ196">SUM(COUNTIFS(Table_Pending_Today[job_type_code],{"XV","XQ","XT","XU"},Table_Pending_Today[Order_Number],Table_Pending_Today[[#This Row],[Order_Number]],Table_Pending_Today[Contractor],1))</f>
        <v>0</v>
      </c>
      <c r="EK196" cm="1">
        <f t="array" ref="EK196">SUM(COUNTIFS(Table_Pending_Today[job_type_code],{"WB","WQ","Z5","Z7","U8","QU","7W","2V","2W","2X"},Table_Pending_Today[Order_Number],Table_Pending_Today[[#This Row],[Order_Number]]))</f>
        <v>0</v>
      </c>
      <c r="EL196" cm="1">
        <f t="array" ref="EL196">SUM(COUNTIFS(Table_Pending_Today[job_type_code],{"WB","WQ","Z5","Z7","U8","QU","7W","2V","2W","2X"},Table_Pending_Today[In-House],1,Table_Pending_Today[Order_Number],Table_Pending_Today[[#This Row],[Order_Number]]))</f>
        <v>0</v>
      </c>
      <c r="EM196" cm="1">
        <f t="array" ref="EM196">SUM(COUNTIFS(Table_Pending_Today[job_type_code],{"WB","WQ","Z5","Z7","U8","QU","7W","2V","2W","2X"},Table_Pending_Today[Contractor],1,Table_Pending_Today[Order_Number],Table_Pending_Today[[#This Row],[Order_Number]]))</f>
        <v>0</v>
      </c>
      <c r="EN196" cm="1">
        <f t="array" ref="EN196">IF(SUM(COUNTIFS(Table_Pending_Today[Order_Type_Desc],{"Install","Service Order","Restart"},Table_Pending_Today[Order_Number],Table_Pending_Today[[#This Row],[Order_Number]]))&gt;0,1,0)</f>
        <v>0</v>
      </c>
      <c r="EO196" cm="1">
        <f t="array" ref="EO196">IF(SUM(COUNTIFS(Table_Pending_Today[Order_Type_Desc],{"Install","Service Order","Restart"},Table_Pending_Today[In-House],1,Table_Pending_Today[Order_Number],Table_Pending_Today[[#This Row],[Order_Number]]))&gt;0,1,0)</f>
        <v>0</v>
      </c>
      <c r="EP196" cm="1">
        <f t="array" ref="EP196">IF(SUM(COUNTIFS(Table_Pending_Today[Order_Type_Desc],{"Install","Service Order","Restart"},Table_Pending_Today[Contractor],1,Table_Pending_Today[Order_Number],Table_Pending_Today[[#This Row],[Order_Number]]))&gt;0,1,0)</f>
        <v>0</v>
      </c>
      <c r="EQ196">
        <f>IF(SUM(COUNTIFS(Table_Pending_Today[Order_Type_Desc],"Special Request",Table_Pending_Today[Bury_Drop],0,Table_Pending_Today[In-House],1,Table_Pending_Today[Order_Number],Table_Pending_Today[[#This Row],[Order_Number]]))&gt;0,1,0)</f>
        <v>0</v>
      </c>
      <c r="ER196">
        <f>SUM(COUNTIFS(Table_Pending_Today[Order_Type_Desc],"Special Request",Table_Pending_Today[Bury_Drop],0,Table_Pending_Today[Contractor],1,Table_Pending_Today[Order_Number],Table_Pending_Today[[#This Row],[Order_Number]]))</f>
        <v>0</v>
      </c>
    </row>
    <row r="197" spans="1:148" x14ac:dyDescent="0.25">
      <c r="A197" t="s">
        <v>22433</v>
      </c>
      <c r="B197" t="s">
        <v>68448</v>
      </c>
      <c r="C197" t="s">
        <v>1</v>
      </c>
      <c r="D197" t="s">
        <v>67146</v>
      </c>
      <c r="E197" t="s">
        <v>67147</v>
      </c>
      <c r="F197" t="s">
        <v>67148</v>
      </c>
      <c r="G197">
        <v>470011</v>
      </c>
      <c r="H197" t="s">
        <v>72</v>
      </c>
      <c r="I197" t="s">
        <v>89</v>
      </c>
      <c r="J197" t="s">
        <v>16798</v>
      </c>
      <c r="K197" t="s">
        <v>73</v>
      </c>
      <c r="L197">
        <v>0</v>
      </c>
      <c r="M197" t="s">
        <v>67149</v>
      </c>
      <c r="N197" t="s">
        <v>67150</v>
      </c>
      <c r="P197" t="s">
        <v>16739</v>
      </c>
      <c r="Q197" t="s">
        <v>16945</v>
      </c>
      <c r="R197" t="s">
        <v>67152</v>
      </c>
      <c r="T197" t="s">
        <v>75</v>
      </c>
      <c r="U197" t="s">
        <v>16658</v>
      </c>
      <c r="V197" t="s">
        <v>67153</v>
      </c>
      <c r="W197" t="s">
        <v>16666</v>
      </c>
      <c r="X197" t="s">
        <v>17617</v>
      </c>
      <c r="Y197" t="s">
        <v>76</v>
      </c>
      <c r="Z197" t="s">
        <v>96</v>
      </c>
      <c r="AA197" t="s">
        <v>16739</v>
      </c>
      <c r="AB197" t="s">
        <v>16886</v>
      </c>
      <c r="AC197" t="s">
        <v>16946</v>
      </c>
      <c r="AD197" t="s">
        <v>68846</v>
      </c>
      <c r="AE197" t="s">
        <v>22433</v>
      </c>
      <c r="AF197" t="s">
        <v>68847</v>
      </c>
      <c r="AG197" t="s">
        <v>22433</v>
      </c>
      <c r="AH197" t="s">
        <v>16963</v>
      </c>
      <c r="AJ197">
        <v>0</v>
      </c>
      <c r="AL197" t="s">
        <v>79</v>
      </c>
      <c r="AO197">
        <v>18</v>
      </c>
      <c r="AP197" t="s">
        <v>91</v>
      </c>
      <c r="AQ197" t="s">
        <v>80</v>
      </c>
      <c r="AR197" t="s">
        <v>16799</v>
      </c>
      <c r="AT197">
        <v>0</v>
      </c>
      <c r="AU197">
        <v>0</v>
      </c>
      <c r="AV197" t="s">
        <v>16839</v>
      </c>
      <c r="BI197" t="s">
        <v>81</v>
      </c>
      <c r="BJ197" t="s">
        <v>81</v>
      </c>
      <c r="BK197" t="s">
        <v>81</v>
      </c>
      <c r="BM197" t="s">
        <v>68851</v>
      </c>
      <c r="BN197" t="s">
        <v>68852</v>
      </c>
      <c r="BQ197" t="s">
        <v>16798</v>
      </c>
      <c r="BS197" t="s">
        <v>17202</v>
      </c>
      <c r="BV197" t="s">
        <v>68846</v>
      </c>
      <c r="BW197">
        <v>0</v>
      </c>
      <c r="BX197">
        <v>0</v>
      </c>
      <c r="CE197" t="s">
        <v>16880</v>
      </c>
      <c r="CF197" t="s">
        <v>16881</v>
      </c>
      <c r="CG197" t="s">
        <v>16882</v>
      </c>
      <c r="CK197" t="s">
        <v>16947</v>
      </c>
      <c r="CL197" t="s">
        <v>80</v>
      </c>
      <c r="CM197">
        <v>0</v>
      </c>
      <c r="CN197">
        <v>86.225399999999993</v>
      </c>
      <c r="CO197">
        <v>4094.31</v>
      </c>
      <c r="CP197">
        <v>625</v>
      </c>
      <c r="CQ197" t="s">
        <v>17312</v>
      </c>
      <c r="CR197" t="s">
        <v>17313</v>
      </c>
      <c r="CS197" t="s">
        <v>68848</v>
      </c>
      <c r="CT197" t="s">
        <v>68849</v>
      </c>
      <c r="CU197" t="s">
        <v>16947</v>
      </c>
      <c r="CV197" t="s">
        <v>68850</v>
      </c>
      <c r="DU197">
        <v>1</v>
      </c>
      <c r="DV197">
        <v>0</v>
      </c>
      <c r="DW197">
        <v>0</v>
      </c>
      <c r="DY197">
        <v>0</v>
      </c>
      <c r="DZ197">
        <v>0</v>
      </c>
      <c r="EC197" t="s">
        <v>21342</v>
      </c>
      <c r="ED197">
        <v>0</v>
      </c>
      <c r="EE197" cm="1">
        <f t="array" ref="EE197">SUM(COUNTIFS(Table_Pending_Today[job_type_code],{"WB","WQ","Z5","Z7","U8","QU","7W","2V","2W","2X"},Table_Pending_Today[Order_Number],Table_Pending_Today[[#This Row],[Order_Number]]))</f>
        <v>0</v>
      </c>
      <c r="EF197">
        <f>COUNTIFS(Table_Pending_Today[Order_Number],Table_Pending_Today[[#This Row],[Order_Number]],Table_Pending_Today[tech_contractor],"INHOUSE")</f>
        <v>0</v>
      </c>
      <c r="EG197">
        <f>COUNTIFS(Table_Pending_Today[Order_Number],Table_Pending_Today[[#This Row],[Order_Number]],Table_Pending_Today[tech_contractor],"CONTRACTOR")</f>
        <v>0</v>
      </c>
      <c r="EH197" cm="1">
        <f t="array" ref="EH197">SUM(COUNTIFS(Table_Pending_Today[job_type_code],{"XV","XQ","XT","XU"},Table_Pending_Today[Order_Number],Table_Pending_Today[[#This Row],[Order_Number]]))</f>
        <v>0</v>
      </c>
      <c r="EI197" cm="1">
        <f t="array" ref="EI197">SUM(COUNTIFS(Table_Pending_Today[job_type_code],{"XV","XQ","XT","XU"},Table_Pending_Today[Order_Number],Table_Pending_Today[[#This Row],[Order_Number]],Table_Pending_Today[In-House],1))</f>
        <v>0</v>
      </c>
      <c r="EJ197" cm="1">
        <f t="array" ref="EJ197">SUM(COUNTIFS(Table_Pending_Today[job_type_code],{"XV","XQ","XT","XU"},Table_Pending_Today[Order_Number],Table_Pending_Today[[#This Row],[Order_Number]],Table_Pending_Today[Contractor],1))</f>
        <v>0</v>
      </c>
      <c r="EK197" cm="1">
        <f t="array" ref="EK197">SUM(COUNTIFS(Table_Pending_Today[job_type_code],{"WB","WQ","Z5","Z7","U8","QU","7W","2V","2W","2X"},Table_Pending_Today[Order_Number],Table_Pending_Today[[#This Row],[Order_Number]]))</f>
        <v>0</v>
      </c>
      <c r="EL197" cm="1">
        <f t="array" ref="EL197">SUM(COUNTIFS(Table_Pending_Today[job_type_code],{"WB","WQ","Z5","Z7","U8","QU","7W","2V","2W","2X"},Table_Pending_Today[In-House],1,Table_Pending_Today[Order_Number],Table_Pending_Today[[#This Row],[Order_Number]]))</f>
        <v>0</v>
      </c>
      <c r="EM197" cm="1">
        <f t="array" ref="EM197">SUM(COUNTIFS(Table_Pending_Today[job_type_code],{"WB","WQ","Z5","Z7","U8","QU","7W","2V","2W","2X"},Table_Pending_Today[Contractor],1,Table_Pending_Today[Order_Number],Table_Pending_Today[[#This Row],[Order_Number]]))</f>
        <v>0</v>
      </c>
      <c r="EN197" cm="1">
        <f t="array" ref="EN197">IF(SUM(COUNTIFS(Table_Pending_Today[Order_Type_Desc],{"Install","Service Order","Restart"},Table_Pending_Today[Order_Number],Table_Pending_Today[[#This Row],[Order_Number]]))&gt;0,1,0)</f>
        <v>0</v>
      </c>
      <c r="EO197" cm="1">
        <f t="array" ref="EO197">IF(SUM(COUNTIFS(Table_Pending_Today[Order_Type_Desc],{"Install","Service Order","Restart"},Table_Pending_Today[In-House],1,Table_Pending_Today[Order_Number],Table_Pending_Today[[#This Row],[Order_Number]]))&gt;0,1,0)</f>
        <v>0</v>
      </c>
      <c r="EP197" cm="1">
        <f t="array" ref="EP197">IF(SUM(COUNTIFS(Table_Pending_Today[Order_Type_Desc],{"Install","Service Order","Restart"},Table_Pending_Today[Contractor],1,Table_Pending_Today[Order_Number],Table_Pending_Today[[#This Row],[Order_Number]]))&gt;0,1,0)</f>
        <v>0</v>
      </c>
      <c r="EQ197">
        <f>IF(SUM(COUNTIFS(Table_Pending_Today[Order_Type_Desc],"Special Request",Table_Pending_Today[Bury_Drop],0,Table_Pending_Today[In-House],1,Table_Pending_Today[Order_Number],Table_Pending_Today[[#This Row],[Order_Number]]))&gt;0,1,0)</f>
        <v>0</v>
      </c>
      <c r="ER197">
        <f>SUM(COUNTIFS(Table_Pending_Today[Order_Type_Desc],"Special Request",Table_Pending_Today[Bury_Drop],0,Table_Pending_Today[Contractor],1,Table_Pending_Today[Order_Number],Table_Pending_Today[[#This Row],[Order_Number]]))</f>
        <v>0</v>
      </c>
    </row>
    <row r="198" spans="1:148" x14ac:dyDescent="0.25">
      <c r="A198" t="s">
        <v>22433</v>
      </c>
      <c r="B198" t="s">
        <v>68448</v>
      </c>
      <c r="C198" t="s">
        <v>1</v>
      </c>
      <c r="D198" t="s">
        <v>62085</v>
      </c>
      <c r="E198" t="s">
        <v>62086</v>
      </c>
      <c r="F198" t="s">
        <v>62087</v>
      </c>
      <c r="G198">
        <v>469564</v>
      </c>
      <c r="H198" t="s">
        <v>72</v>
      </c>
      <c r="I198" t="s">
        <v>89</v>
      </c>
      <c r="J198" t="s">
        <v>16929</v>
      </c>
      <c r="K198" t="s">
        <v>73</v>
      </c>
      <c r="L198">
        <v>0</v>
      </c>
      <c r="M198" t="s">
        <v>62088</v>
      </c>
      <c r="N198" t="s">
        <v>62089</v>
      </c>
      <c r="P198" t="s">
        <v>18963</v>
      </c>
      <c r="Q198" t="s">
        <v>49048</v>
      </c>
      <c r="R198" t="s">
        <v>62091</v>
      </c>
      <c r="S198" t="s">
        <v>62092</v>
      </c>
      <c r="T198" t="s">
        <v>75</v>
      </c>
      <c r="U198" t="s">
        <v>16658</v>
      </c>
      <c r="V198" t="s">
        <v>62093</v>
      </c>
      <c r="W198" t="s">
        <v>16666</v>
      </c>
      <c r="X198" t="s">
        <v>16812</v>
      </c>
      <c r="Y198" t="s">
        <v>76</v>
      </c>
      <c r="Z198" t="s">
        <v>77</v>
      </c>
      <c r="AA198" t="s">
        <v>86</v>
      </c>
      <c r="AB198" t="s">
        <v>16667</v>
      </c>
      <c r="AC198" t="s">
        <v>19005</v>
      </c>
      <c r="AD198" t="s">
        <v>68853</v>
      </c>
      <c r="AE198" t="s">
        <v>22433</v>
      </c>
      <c r="AF198" t="s">
        <v>68854</v>
      </c>
      <c r="AG198" t="s">
        <v>22433</v>
      </c>
      <c r="AH198" t="s">
        <v>16836</v>
      </c>
      <c r="AJ198">
        <v>0</v>
      </c>
      <c r="AL198" t="s">
        <v>79</v>
      </c>
      <c r="AO198">
        <v>18</v>
      </c>
      <c r="AP198" t="s">
        <v>91</v>
      </c>
      <c r="AQ198" t="s">
        <v>80</v>
      </c>
      <c r="AR198" t="s">
        <v>18446</v>
      </c>
      <c r="AT198">
        <v>0</v>
      </c>
      <c r="AU198">
        <v>0</v>
      </c>
      <c r="AV198" t="s">
        <v>16839</v>
      </c>
      <c r="BI198" t="s">
        <v>81</v>
      </c>
      <c r="BJ198" t="s">
        <v>81</v>
      </c>
      <c r="BK198" t="s">
        <v>81</v>
      </c>
      <c r="BM198" t="s">
        <v>68858</v>
      </c>
      <c r="BN198" t="s">
        <v>68859</v>
      </c>
      <c r="BQ198" t="s">
        <v>68860</v>
      </c>
      <c r="BS198" t="s">
        <v>17202</v>
      </c>
      <c r="BV198" t="s">
        <v>68853</v>
      </c>
      <c r="BW198">
        <v>0</v>
      </c>
      <c r="BX198">
        <v>0</v>
      </c>
      <c r="CA198" t="s">
        <v>16950</v>
      </c>
      <c r="CE198" t="s">
        <v>16880</v>
      </c>
      <c r="CF198" t="s">
        <v>16881</v>
      </c>
      <c r="CG198" t="s">
        <v>16882</v>
      </c>
      <c r="CK198" t="s">
        <v>16920</v>
      </c>
      <c r="CL198" t="s">
        <v>80</v>
      </c>
      <c r="CM198">
        <v>0</v>
      </c>
      <c r="CN198">
        <v>91.043800000000005</v>
      </c>
      <c r="CO198">
        <v>146.54</v>
      </c>
      <c r="CP198">
        <v>250</v>
      </c>
      <c r="CQ198" t="s">
        <v>17312</v>
      </c>
      <c r="CR198" t="s">
        <v>17313</v>
      </c>
      <c r="CS198" t="s">
        <v>68855</v>
      </c>
      <c r="CT198" t="s">
        <v>68856</v>
      </c>
      <c r="CU198" t="s">
        <v>16920</v>
      </c>
      <c r="CV198" t="s">
        <v>68857</v>
      </c>
      <c r="DU198">
        <v>1</v>
      </c>
      <c r="DV198">
        <v>0</v>
      </c>
      <c r="DW198">
        <v>0</v>
      </c>
      <c r="DY198">
        <v>0</v>
      </c>
      <c r="DZ198">
        <v>0</v>
      </c>
      <c r="EC198" t="s">
        <v>21335</v>
      </c>
      <c r="ED198">
        <v>0</v>
      </c>
      <c r="EE198" cm="1">
        <f t="array" ref="EE198">SUM(COUNTIFS(Table_Pending_Today[job_type_code],{"WB","WQ","Z5","Z7","U8","QU","7W","2V","2W","2X"},Table_Pending_Today[Order_Number],Table_Pending_Today[[#This Row],[Order_Number]]))</f>
        <v>0</v>
      </c>
      <c r="EF198">
        <f>COUNTIFS(Table_Pending_Today[Order_Number],Table_Pending_Today[[#This Row],[Order_Number]],Table_Pending_Today[tech_contractor],"INHOUSE")</f>
        <v>0</v>
      </c>
      <c r="EG198">
        <f>COUNTIFS(Table_Pending_Today[Order_Number],Table_Pending_Today[[#This Row],[Order_Number]],Table_Pending_Today[tech_contractor],"CONTRACTOR")</f>
        <v>0</v>
      </c>
      <c r="EH198" cm="1">
        <f t="array" ref="EH198">SUM(COUNTIFS(Table_Pending_Today[job_type_code],{"XV","XQ","XT","XU"},Table_Pending_Today[Order_Number],Table_Pending_Today[[#This Row],[Order_Number]]))</f>
        <v>0</v>
      </c>
      <c r="EI198" cm="1">
        <f t="array" ref="EI198">SUM(COUNTIFS(Table_Pending_Today[job_type_code],{"XV","XQ","XT","XU"},Table_Pending_Today[Order_Number],Table_Pending_Today[[#This Row],[Order_Number]],Table_Pending_Today[In-House],1))</f>
        <v>0</v>
      </c>
      <c r="EJ198" cm="1">
        <f t="array" ref="EJ198">SUM(COUNTIFS(Table_Pending_Today[job_type_code],{"XV","XQ","XT","XU"},Table_Pending_Today[Order_Number],Table_Pending_Today[[#This Row],[Order_Number]],Table_Pending_Today[Contractor],1))</f>
        <v>0</v>
      </c>
      <c r="EK198" cm="1">
        <f t="array" ref="EK198">SUM(COUNTIFS(Table_Pending_Today[job_type_code],{"WB","WQ","Z5","Z7","U8","QU","7W","2V","2W","2X"},Table_Pending_Today[Order_Number],Table_Pending_Today[[#This Row],[Order_Number]]))</f>
        <v>0</v>
      </c>
      <c r="EL198" cm="1">
        <f t="array" ref="EL198">SUM(COUNTIFS(Table_Pending_Today[job_type_code],{"WB","WQ","Z5","Z7","U8","QU","7W","2V","2W","2X"},Table_Pending_Today[In-House],1,Table_Pending_Today[Order_Number],Table_Pending_Today[[#This Row],[Order_Number]]))</f>
        <v>0</v>
      </c>
      <c r="EM198" cm="1">
        <f t="array" ref="EM198">SUM(COUNTIFS(Table_Pending_Today[job_type_code],{"WB","WQ","Z5","Z7","U8","QU","7W","2V","2W","2X"},Table_Pending_Today[Contractor],1,Table_Pending_Today[Order_Number],Table_Pending_Today[[#This Row],[Order_Number]]))</f>
        <v>0</v>
      </c>
      <c r="EN198" cm="1">
        <f t="array" ref="EN198">IF(SUM(COUNTIFS(Table_Pending_Today[Order_Type_Desc],{"Install","Service Order","Restart"},Table_Pending_Today[Order_Number],Table_Pending_Today[[#This Row],[Order_Number]]))&gt;0,1,0)</f>
        <v>0</v>
      </c>
      <c r="EO198" cm="1">
        <f t="array" ref="EO198">IF(SUM(COUNTIFS(Table_Pending_Today[Order_Type_Desc],{"Install","Service Order","Restart"},Table_Pending_Today[In-House],1,Table_Pending_Today[Order_Number],Table_Pending_Today[[#This Row],[Order_Number]]))&gt;0,1,0)</f>
        <v>0</v>
      </c>
      <c r="EP198" cm="1">
        <f t="array" ref="EP198">IF(SUM(COUNTIFS(Table_Pending_Today[Order_Type_Desc],{"Install","Service Order","Restart"},Table_Pending_Today[Contractor],1,Table_Pending_Today[Order_Number],Table_Pending_Today[[#This Row],[Order_Number]]))&gt;0,1,0)</f>
        <v>0</v>
      </c>
      <c r="EQ198">
        <f>IF(SUM(COUNTIFS(Table_Pending_Today[Order_Type_Desc],"Special Request",Table_Pending_Today[Bury_Drop],0,Table_Pending_Today[In-House],1,Table_Pending_Today[Order_Number],Table_Pending_Today[[#This Row],[Order_Number]]))&gt;0,1,0)</f>
        <v>0</v>
      </c>
      <c r="ER198">
        <f>SUM(COUNTIFS(Table_Pending_Today[Order_Type_Desc],"Special Request",Table_Pending_Today[Bury_Drop],0,Table_Pending_Today[Contractor],1,Table_Pending_Today[Order_Number],Table_Pending_Today[[#This Row],[Order_Number]]))</f>
        <v>0</v>
      </c>
    </row>
    <row r="199" spans="1:148" x14ac:dyDescent="0.25">
      <c r="A199" t="s">
        <v>22433</v>
      </c>
      <c r="B199" t="s">
        <v>68448</v>
      </c>
      <c r="C199" t="s">
        <v>1</v>
      </c>
      <c r="D199" t="s">
        <v>58502</v>
      </c>
      <c r="E199" t="s">
        <v>58503</v>
      </c>
      <c r="F199" t="s">
        <v>58504</v>
      </c>
      <c r="G199">
        <v>469992</v>
      </c>
      <c r="H199" t="s">
        <v>72</v>
      </c>
      <c r="I199" t="s">
        <v>16959</v>
      </c>
      <c r="J199" t="s">
        <v>16794</v>
      </c>
      <c r="K199" t="s">
        <v>73</v>
      </c>
      <c r="L199">
        <v>0</v>
      </c>
      <c r="M199" t="s">
        <v>58505</v>
      </c>
      <c r="N199" t="s">
        <v>58506</v>
      </c>
      <c r="O199" t="s">
        <v>18016</v>
      </c>
      <c r="P199" t="s">
        <v>86</v>
      </c>
      <c r="Q199" t="s">
        <v>17927</v>
      </c>
      <c r="R199" t="s">
        <v>287</v>
      </c>
      <c r="T199" t="s">
        <v>75</v>
      </c>
      <c r="U199" t="s">
        <v>16658</v>
      </c>
      <c r="V199" t="s">
        <v>58508</v>
      </c>
      <c r="W199" t="s">
        <v>16666</v>
      </c>
      <c r="X199" t="s">
        <v>16831</v>
      </c>
      <c r="Y199" t="s">
        <v>18051</v>
      </c>
      <c r="Z199" t="s">
        <v>18052</v>
      </c>
      <c r="AA199" t="s">
        <v>90</v>
      </c>
      <c r="AB199" t="s">
        <v>16744</v>
      </c>
      <c r="AC199" t="s">
        <v>107</v>
      </c>
      <c r="AD199" t="s">
        <v>48868</v>
      </c>
      <c r="AE199" t="s">
        <v>22433</v>
      </c>
      <c r="AF199" t="s">
        <v>68861</v>
      </c>
      <c r="AG199" t="s">
        <v>22433</v>
      </c>
      <c r="AH199" t="s">
        <v>16921</v>
      </c>
      <c r="AJ199">
        <v>0</v>
      </c>
      <c r="AK199" t="s">
        <v>68862</v>
      </c>
      <c r="AL199" t="s">
        <v>19491</v>
      </c>
      <c r="AM199" t="s">
        <v>87</v>
      </c>
      <c r="AO199">
        <v>18</v>
      </c>
      <c r="AP199" t="s">
        <v>16960</v>
      </c>
      <c r="AQ199" t="s">
        <v>88</v>
      </c>
      <c r="AR199" t="s">
        <v>16796</v>
      </c>
      <c r="AT199">
        <v>0</v>
      </c>
      <c r="AU199">
        <v>0</v>
      </c>
      <c r="AV199" t="s">
        <v>16839</v>
      </c>
      <c r="BI199" t="s">
        <v>81</v>
      </c>
      <c r="BJ199" t="s">
        <v>81</v>
      </c>
      <c r="BK199" t="s">
        <v>81</v>
      </c>
      <c r="BM199" t="s">
        <v>68866</v>
      </c>
      <c r="BN199" t="s">
        <v>68867</v>
      </c>
      <c r="BQ199" t="s">
        <v>68868</v>
      </c>
      <c r="BR199" t="s">
        <v>18054</v>
      </c>
      <c r="BS199" t="s">
        <v>18055</v>
      </c>
      <c r="BT199" t="s">
        <v>17724</v>
      </c>
      <c r="BU199" t="s">
        <v>19492</v>
      </c>
      <c r="BV199" t="s">
        <v>48868</v>
      </c>
      <c r="BW199">
        <v>0</v>
      </c>
      <c r="BX199">
        <v>0</v>
      </c>
      <c r="CE199" t="s">
        <v>16880</v>
      </c>
      <c r="CF199" t="s">
        <v>16881</v>
      </c>
      <c r="CG199" t="s">
        <v>16882</v>
      </c>
      <c r="CK199" t="s">
        <v>16885</v>
      </c>
      <c r="CL199" t="s">
        <v>88</v>
      </c>
      <c r="CM199">
        <v>0</v>
      </c>
      <c r="CN199">
        <v>95.694500000000005</v>
      </c>
      <c r="CO199">
        <v>358.19</v>
      </c>
      <c r="CP199">
        <v>725</v>
      </c>
      <c r="CQ199" t="s">
        <v>17320</v>
      </c>
      <c r="CR199" t="s">
        <v>17313</v>
      </c>
      <c r="CS199" t="s">
        <v>68863</v>
      </c>
      <c r="CT199" t="s">
        <v>68864</v>
      </c>
      <c r="CU199" t="s">
        <v>17176</v>
      </c>
      <c r="CV199" t="s">
        <v>68865</v>
      </c>
      <c r="DU199">
        <v>0</v>
      </c>
      <c r="DV199">
        <v>0</v>
      </c>
      <c r="DW199">
        <v>0</v>
      </c>
      <c r="DY199">
        <v>0</v>
      </c>
      <c r="DZ199">
        <v>0</v>
      </c>
      <c r="EC199" t="s">
        <v>21337</v>
      </c>
      <c r="ED199">
        <v>0</v>
      </c>
      <c r="EE199" cm="1">
        <f t="array" ref="EE199">SUM(COUNTIFS(Table_Pending_Today[job_type_code],{"WB","WQ","Z5","Z7","U8","QU","7W","2V","2W","2X"},Table_Pending_Today[Order_Number],Table_Pending_Today[[#This Row],[Order_Number]]))</f>
        <v>0</v>
      </c>
      <c r="EF199">
        <f>COUNTIFS(Table_Pending_Today[Order_Number],Table_Pending_Today[[#This Row],[Order_Number]],Table_Pending_Today[tech_contractor],"INHOUSE")</f>
        <v>1</v>
      </c>
      <c r="EG199">
        <f>COUNTIFS(Table_Pending_Today[Order_Number],Table_Pending_Today[[#This Row],[Order_Number]],Table_Pending_Today[tech_contractor],"CONTRACTOR")</f>
        <v>0</v>
      </c>
      <c r="EH199" cm="1">
        <f t="array" ref="EH199">SUM(COUNTIFS(Table_Pending_Today[job_type_code],{"XV","XQ","XT","XU"},Table_Pending_Today[Order_Number],Table_Pending_Today[[#This Row],[Order_Number]]))</f>
        <v>0</v>
      </c>
      <c r="EI199" cm="1">
        <f t="array" ref="EI199">SUM(COUNTIFS(Table_Pending_Today[job_type_code],{"XV","XQ","XT","XU"},Table_Pending_Today[Order_Number],Table_Pending_Today[[#This Row],[Order_Number]],Table_Pending_Today[In-House],1))</f>
        <v>0</v>
      </c>
      <c r="EJ199" cm="1">
        <f t="array" ref="EJ199">SUM(COUNTIFS(Table_Pending_Today[job_type_code],{"XV","XQ","XT","XU"},Table_Pending_Today[Order_Number],Table_Pending_Today[[#This Row],[Order_Number]],Table_Pending_Today[Contractor],1))</f>
        <v>0</v>
      </c>
      <c r="EK199" cm="1">
        <f t="array" ref="EK199">SUM(COUNTIFS(Table_Pending_Today[job_type_code],{"WB","WQ","Z5","Z7","U8","QU","7W","2V","2W","2X"},Table_Pending_Today[Order_Number],Table_Pending_Today[[#This Row],[Order_Number]]))</f>
        <v>0</v>
      </c>
      <c r="EL199" cm="1">
        <f t="array" ref="EL199">SUM(COUNTIFS(Table_Pending_Today[job_type_code],{"WB","WQ","Z5","Z7","U8","QU","7W","2V","2W","2X"},Table_Pending_Today[In-House],1,Table_Pending_Today[Order_Number],Table_Pending_Today[[#This Row],[Order_Number]]))</f>
        <v>0</v>
      </c>
      <c r="EM199" cm="1">
        <f t="array" ref="EM199">SUM(COUNTIFS(Table_Pending_Today[job_type_code],{"WB","WQ","Z5","Z7","U8","QU","7W","2V","2W","2X"},Table_Pending_Today[Contractor],1,Table_Pending_Today[Order_Number],Table_Pending_Today[[#This Row],[Order_Number]]))</f>
        <v>0</v>
      </c>
      <c r="EN199" cm="1">
        <f t="array" ref="EN199">IF(SUM(COUNTIFS(Table_Pending_Today[Order_Type_Desc],{"Install","Service Order","Restart"},Table_Pending_Today[Order_Number],Table_Pending_Today[[#This Row],[Order_Number]]))&gt;0,1,0)</f>
        <v>0</v>
      </c>
      <c r="EO199" cm="1">
        <f t="array" ref="EO199">IF(SUM(COUNTIFS(Table_Pending_Today[Order_Type_Desc],{"Install","Service Order","Restart"},Table_Pending_Today[In-House],1,Table_Pending_Today[Order_Number],Table_Pending_Today[[#This Row],[Order_Number]]))&gt;0,1,0)</f>
        <v>0</v>
      </c>
      <c r="EP199" cm="1">
        <f t="array" ref="EP199">IF(SUM(COUNTIFS(Table_Pending_Today[Order_Type_Desc],{"Install","Service Order","Restart"},Table_Pending_Today[Contractor],1,Table_Pending_Today[Order_Number],Table_Pending_Today[[#This Row],[Order_Number]]))&gt;0,1,0)</f>
        <v>0</v>
      </c>
      <c r="EQ199">
        <f>IF(SUM(COUNTIFS(Table_Pending_Today[Order_Type_Desc],"Special Request",Table_Pending_Today[Bury_Drop],0,Table_Pending_Today[In-House],1,Table_Pending_Today[Order_Number],Table_Pending_Today[[#This Row],[Order_Number]]))&gt;0,1,0)</f>
        <v>0</v>
      </c>
      <c r="ER199">
        <f>SUM(COUNTIFS(Table_Pending_Today[Order_Type_Desc],"Special Request",Table_Pending_Today[Bury_Drop],0,Table_Pending_Today[Contractor],1,Table_Pending_Today[Order_Number],Table_Pending_Today[[#This Row],[Order_Number]]))</f>
        <v>0</v>
      </c>
    </row>
    <row r="200" spans="1:148" x14ac:dyDescent="0.25">
      <c r="A200" t="s">
        <v>22433</v>
      </c>
      <c r="B200" t="s">
        <v>68448</v>
      </c>
      <c r="C200" t="s">
        <v>1</v>
      </c>
      <c r="D200" t="s">
        <v>40701</v>
      </c>
      <c r="E200" t="s">
        <v>40702</v>
      </c>
      <c r="F200" t="s">
        <v>40703</v>
      </c>
      <c r="G200">
        <v>465621</v>
      </c>
      <c r="H200" t="s">
        <v>72</v>
      </c>
      <c r="I200" t="s">
        <v>89</v>
      </c>
      <c r="J200" t="s">
        <v>16997</v>
      </c>
      <c r="K200" t="s">
        <v>73</v>
      </c>
      <c r="L200">
        <v>0</v>
      </c>
      <c r="M200" t="s">
        <v>40704</v>
      </c>
      <c r="N200" t="s">
        <v>40705</v>
      </c>
      <c r="P200" t="s">
        <v>26356</v>
      </c>
      <c r="Q200" t="s">
        <v>18240</v>
      </c>
      <c r="R200" t="s">
        <v>40707</v>
      </c>
      <c r="T200" t="s">
        <v>75</v>
      </c>
      <c r="U200" t="s">
        <v>16658</v>
      </c>
      <c r="V200" t="s">
        <v>40708</v>
      </c>
      <c r="W200" t="s">
        <v>16666</v>
      </c>
      <c r="X200" t="s">
        <v>18137</v>
      </c>
      <c r="Y200" t="s">
        <v>76</v>
      </c>
      <c r="Z200" t="s">
        <v>96</v>
      </c>
      <c r="AA200" t="s">
        <v>95</v>
      </c>
      <c r="AB200" t="s">
        <v>16886</v>
      </c>
      <c r="AC200" t="s">
        <v>97</v>
      </c>
      <c r="AD200" t="s">
        <v>47793</v>
      </c>
      <c r="AE200" t="s">
        <v>22433</v>
      </c>
      <c r="AF200" t="s">
        <v>47794</v>
      </c>
      <c r="AG200" t="s">
        <v>22433</v>
      </c>
      <c r="AH200" t="s">
        <v>16921</v>
      </c>
      <c r="AJ200">
        <v>0</v>
      </c>
      <c r="AL200" t="s">
        <v>47848</v>
      </c>
      <c r="AM200" t="s">
        <v>87</v>
      </c>
      <c r="AO200">
        <v>18</v>
      </c>
      <c r="AP200" t="s">
        <v>91</v>
      </c>
      <c r="AQ200" t="s">
        <v>80</v>
      </c>
      <c r="AR200" t="s">
        <v>115</v>
      </c>
      <c r="AT200">
        <v>0</v>
      </c>
      <c r="AU200">
        <v>0</v>
      </c>
      <c r="AV200" t="s">
        <v>16839</v>
      </c>
      <c r="BI200" t="s">
        <v>81</v>
      </c>
      <c r="BJ200" t="s">
        <v>81</v>
      </c>
      <c r="BK200" t="s">
        <v>81</v>
      </c>
      <c r="BM200" t="s">
        <v>47795</v>
      </c>
      <c r="BN200" t="s">
        <v>47796</v>
      </c>
      <c r="BQ200" t="s">
        <v>47797</v>
      </c>
      <c r="BS200" t="s">
        <v>17202</v>
      </c>
      <c r="BT200" t="s">
        <v>47849</v>
      </c>
      <c r="BU200" t="s">
        <v>47850</v>
      </c>
      <c r="BV200" t="s">
        <v>47793</v>
      </c>
      <c r="BW200">
        <v>0</v>
      </c>
      <c r="BX200">
        <v>0</v>
      </c>
      <c r="CE200" t="s">
        <v>16880</v>
      </c>
      <c r="CF200" t="s">
        <v>16881</v>
      </c>
      <c r="CG200" t="s">
        <v>16882</v>
      </c>
      <c r="CK200" t="s">
        <v>16926</v>
      </c>
      <c r="CL200" t="s">
        <v>80</v>
      </c>
      <c r="CM200">
        <v>0</v>
      </c>
      <c r="CN200">
        <v>88.785399999999996</v>
      </c>
      <c r="CO200">
        <v>506.64</v>
      </c>
      <c r="CP200">
        <v>175</v>
      </c>
      <c r="CQ200" t="s">
        <v>17312</v>
      </c>
      <c r="CR200" t="s">
        <v>17313</v>
      </c>
      <c r="CT200" t="s">
        <v>49404</v>
      </c>
      <c r="DS200">
        <v>0</v>
      </c>
      <c r="DU200">
        <v>0</v>
      </c>
      <c r="DV200">
        <v>0</v>
      </c>
      <c r="DW200">
        <v>0</v>
      </c>
      <c r="DY200">
        <v>0</v>
      </c>
      <c r="DZ200">
        <v>0</v>
      </c>
      <c r="EC200" t="s">
        <v>21342</v>
      </c>
      <c r="ED200">
        <v>0</v>
      </c>
      <c r="EE200" cm="1">
        <f t="array" ref="EE200">SUM(COUNTIFS(Table_Pending_Today[job_type_code],{"WB","WQ","Z5","Z7","U8","QU","7W","2V","2W","2X"},Table_Pending_Today[Order_Number],Table_Pending_Today[[#This Row],[Order_Number]]))</f>
        <v>0</v>
      </c>
      <c r="EF200">
        <f>COUNTIFS(Table_Pending_Today[Order_Number],Table_Pending_Today[[#This Row],[Order_Number]],Table_Pending_Today[tech_contractor],"INHOUSE")</f>
        <v>1</v>
      </c>
      <c r="EG200">
        <f>COUNTIFS(Table_Pending_Today[Order_Number],Table_Pending_Today[[#This Row],[Order_Number]],Table_Pending_Today[tech_contractor],"CONTRACTOR")</f>
        <v>0</v>
      </c>
      <c r="EH200" cm="1">
        <f t="array" ref="EH200">SUM(COUNTIFS(Table_Pending_Today[job_type_code],{"XV","XQ","XT","XU"},Table_Pending_Today[Order_Number],Table_Pending_Today[[#This Row],[Order_Number]]))</f>
        <v>0</v>
      </c>
      <c r="EI200" cm="1">
        <f t="array" ref="EI200">SUM(COUNTIFS(Table_Pending_Today[job_type_code],{"XV","XQ","XT","XU"},Table_Pending_Today[Order_Number],Table_Pending_Today[[#This Row],[Order_Number]],Table_Pending_Today[In-House],1))</f>
        <v>0</v>
      </c>
      <c r="EJ200" cm="1">
        <f t="array" ref="EJ200">SUM(COUNTIFS(Table_Pending_Today[job_type_code],{"XV","XQ","XT","XU"},Table_Pending_Today[Order_Number],Table_Pending_Today[[#This Row],[Order_Number]],Table_Pending_Today[Contractor],1))</f>
        <v>0</v>
      </c>
      <c r="EK200" cm="1">
        <f t="array" ref="EK200">SUM(COUNTIFS(Table_Pending_Today[job_type_code],{"WB","WQ","Z5","Z7","U8","QU","7W","2V","2W","2X"},Table_Pending_Today[Order_Number],Table_Pending_Today[[#This Row],[Order_Number]]))</f>
        <v>0</v>
      </c>
      <c r="EL200" cm="1">
        <f t="array" ref="EL200">SUM(COUNTIFS(Table_Pending_Today[job_type_code],{"WB","WQ","Z5","Z7","U8","QU","7W","2V","2W","2X"},Table_Pending_Today[In-House],1,Table_Pending_Today[Order_Number],Table_Pending_Today[[#This Row],[Order_Number]]))</f>
        <v>0</v>
      </c>
      <c r="EM200" cm="1">
        <f t="array" ref="EM200">SUM(COUNTIFS(Table_Pending_Today[job_type_code],{"WB","WQ","Z5","Z7","U8","QU","7W","2V","2W","2X"},Table_Pending_Today[Contractor],1,Table_Pending_Today[Order_Number],Table_Pending_Today[[#This Row],[Order_Number]]))</f>
        <v>0</v>
      </c>
      <c r="EN200" cm="1">
        <f t="array" ref="EN200">IF(SUM(COUNTIFS(Table_Pending_Today[Order_Type_Desc],{"Install","Service Order","Restart"},Table_Pending_Today[Order_Number],Table_Pending_Today[[#This Row],[Order_Number]]))&gt;0,1,0)</f>
        <v>0</v>
      </c>
      <c r="EO200" cm="1">
        <f t="array" ref="EO200">IF(SUM(COUNTIFS(Table_Pending_Today[Order_Type_Desc],{"Install","Service Order","Restart"},Table_Pending_Today[In-House],1,Table_Pending_Today[Order_Number],Table_Pending_Today[[#This Row],[Order_Number]]))&gt;0,1,0)</f>
        <v>0</v>
      </c>
      <c r="EP200" cm="1">
        <f t="array" ref="EP200">IF(SUM(COUNTIFS(Table_Pending_Today[Order_Type_Desc],{"Install","Service Order","Restart"},Table_Pending_Today[Contractor],1,Table_Pending_Today[Order_Number],Table_Pending_Today[[#This Row],[Order_Number]]))&gt;0,1,0)</f>
        <v>0</v>
      </c>
      <c r="EQ200">
        <f>IF(SUM(COUNTIFS(Table_Pending_Today[Order_Type_Desc],"Special Request",Table_Pending_Today[Bury_Drop],0,Table_Pending_Today[In-House],1,Table_Pending_Today[Order_Number],Table_Pending_Today[[#This Row],[Order_Number]]))&gt;0,1,0)</f>
        <v>0</v>
      </c>
      <c r="ER200">
        <f>SUM(COUNTIFS(Table_Pending_Today[Order_Type_Desc],"Special Request",Table_Pending_Today[Bury_Drop],0,Table_Pending_Today[Contractor],1,Table_Pending_Today[Order_Number],Table_Pending_Today[[#This Row],[Order_Number]]))</f>
        <v>0</v>
      </c>
    </row>
    <row r="201" spans="1:148" x14ac:dyDescent="0.25">
      <c r="A201" t="s">
        <v>22433</v>
      </c>
      <c r="B201" t="s">
        <v>68448</v>
      </c>
      <c r="C201" t="s">
        <v>1</v>
      </c>
      <c r="D201" t="s">
        <v>36550</v>
      </c>
      <c r="E201" t="s">
        <v>36551</v>
      </c>
      <c r="F201" t="s">
        <v>36552</v>
      </c>
      <c r="G201">
        <v>453393</v>
      </c>
      <c r="H201" t="s">
        <v>72</v>
      </c>
      <c r="I201" t="s">
        <v>16913</v>
      </c>
      <c r="J201" t="s">
        <v>16914</v>
      </c>
      <c r="K201" t="s">
        <v>73</v>
      </c>
      <c r="L201">
        <v>2</v>
      </c>
      <c r="M201" t="s">
        <v>36553</v>
      </c>
      <c r="N201" t="s">
        <v>36554</v>
      </c>
      <c r="P201" t="s">
        <v>86</v>
      </c>
      <c r="Q201" t="s">
        <v>17084</v>
      </c>
      <c r="R201" t="s">
        <v>36556</v>
      </c>
      <c r="T201" t="s">
        <v>75</v>
      </c>
      <c r="U201" t="s">
        <v>16658</v>
      </c>
      <c r="V201" t="s">
        <v>36557</v>
      </c>
      <c r="W201" t="s">
        <v>16666</v>
      </c>
      <c r="X201" t="s">
        <v>16662</v>
      </c>
      <c r="Y201" t="s">
        <v>76</v>
      </c>
      <c r="Z201" t="s">
        <v>77</v>
      </c>
      <c r="AA201" t="s">
        <v>86</v>
      </c>
      <c r="AB201" t="s">
        <v>16744</v>
      </c>
      <c r="AC201" t="s">
        <v>16746</v>
      </c>
      <c r="AD201" t="s">
        <v>47865</v>
      </c>
      <c r="AE201" t="s">
        <v>19945</v>
      </c>
      <c r="AF201" t="s">
        <v>47866</v>
      </c>
      <c r="AG201" t="s">
        <v>22433</v>
      </c>
      <c r="AH201" t="s">
        <v>16937</v>
      </c>
      <c r="AI201" t="s">
        <v>19945</v>
      </c>
      <c r="AJ201">
        <v>1</v>
      </c>
      <c r="AK201" t="s">
        <v>98</v>
      </c>
      <c r="AL201" t="s">
        <v>18332</v>
      </c>
      <c r="AM201" t="s">
        <v>3</v>
      </c>
      <c r="AN201" t="s">
        <v>16827</v>
      </c>
      <c r="AO201">
        <v>18</v>
      </c>
      <c r="AP201" t="s">
        <v>16915</v>
      </c>
      <c r="AQ201" t="s">
        <v>92</v>
      </c>
      <c r="AR201" t="s">
        <v>16916</v>
      </c>
      <c r="AT201">
        <v>0</v>
      </c>
      <c r="AU201">
        <v>0</v>
      </c>
      <c r="AV201" t="s">
        <v>16839</v>
      </c>
      <c r="BI201" t="s">
        <v>81</v>
      </c>
      <c r="BJ201" t="s">
        <v>81</v>
      </c>
      <c r="BK201" t="s">
        <v>81</v>
      </c>
      <c r="BM201" t="s">
        <v>47867</v>
      </c>
      <c r="BN201" t="s">
        <v>47868</v>
      </c>
      <c r="BP201" t="s">
        <v>49116</v>
      </c>
      <c r="BQ201" t="s">
        <v>47869</v>
      </c>
      <c r="BS201" t="s">
        <v>17202</v>
      </c>
      <c r="BT201" t="s">
        <v>17768</v>
      </c>
      <c r="BU201" t="s">
        <v>18333</v>
      </c>
      <c r="BV201" t="s">
        <v>47865</v>
      </c>
      <c r="BW201">
        <v>0</v>
      </c>
      <c r="BX201">
        <v>0</v>
      </c>
      <c r="CE201" t="s">
        <v>16880</v>
      </c>
      <c r="CF201" t="s">
        <v>16881</v>
      </c>
      <c r="CG201" t="s">
        <v>16882</v>
      </c>
      <c r="CK201" t="s">
        <v>16920</v>
      </c>
      <c r="CL201" t="s">
        <v>92</v>
      </c>
      <c r="CM201">
        <v>0</v>
      </c>
      <c r="CN201">
        <v>98.224599999999995</v>
      </c>
      <c r="CO201">
        <v>5.93</v>
      </c>
      <c r="CP201">
        <v>600</v>
      </c>
      <c r="CQ201" t="s">
        <v>17312</v>
      </c>
      <c r="CR201" t="s">
        <v>17313</v>
      </c>
      <c r="CS201" t="s">
        <v>17314</v>
      </c>
      <c r="CT201" t="s">
        <v>19385</v>
      </c>
      <c r="CU201" t="s">
        <v>16885</v>
      </c>
      <c r="DS201">
        <v>0</v>
      </c>
      <c r="DU201">
        <v>1</v>
      </c>
      <c r="DV201">
        <v>1</v>
      </c>
      <c r="DW201">
        <v>0</v>
      </c>
      <c r="DY201">
        <v>0</v>
      </c>
      <c r="DZ201">
        <v>0</v>
      </c>
      <c r="EC201" t="s">
        <v>21320</v>
      </c>
      <c r="ED201">
        <v>2</v>
      </c>
      <c r="EE201" cm="1">
        <f t="array" ref="EE201">SUM(COUNTIFS(Table_Pending_Today[job_type_code],{"WB","WQ","Z5","Z7","U8","QU","7W","2V","2W","2X"},Table_Pending_Today[Order_Number],Table_Pending_Today[[#This Row],[Order_Number]]))</f>
        <v>0</v>
      </c>
      <c r="EF201">
        <f>COUNTIFS(Table_Pending_Today[Order_Number],Table_Pending_Today[[#This Row],[Order_Number]],Table_Pending_Today[tech_contractor],"INHOUSE")</f>
        <v>0</v>
      </c>
      <c r="EG201">
        <f>COUNTIFS(Table_Pending_Today[Order_Number],Table_Pending_Today[[#This Row],[Order_Number]],Table_Pending_Today[tech_contractor],"CONTRACTOR")</f>
        <v>1</v>
      </c>
      <c r="EH201" cm="1">
        <f t="array" ref="EH201">SUM(COUNTIFS(Table_Pending_Today[job_type_code],{"XV","XQ","XT","XU"},Table_Pending_Today[Order_Number],Table_Pending_Today[[#This Row],[Order_Number]]))</f>
        <v>1</v>
      </c>
      <c r="EI201" cm="1">
        <f t="array" ref="EI201">SUM(COUNTIFS(Table_Pending_Today[job_type_code],{"XV","XQ","XT","XU"},Table_Pending_Today[Order_Number],Table_Pending_Today[[#This Row],[Order_Number]],Table_Pending_Today[In-House],1))</f>
        <v>0</v>
      </c>
      <c r="EJ201" cm="1">
        <f t="array" ref="EJ201">SUM(COUNTIFS(Table_Pending_Today[job_type_code],{"XV","XQ","XT","XU"},Table_Pending_Today[Order_Number],Table_Pending_Today[[#This Row],[Order_Number]],Table_Pending_Today[Contractor],1))</f>
        <v>1</v>
      </c>
      <c r="EK201" cm="1">
        <f t="array" ref="EK201">SUM(COUNTIFS(Table_Pending_Today[job_type_code],{"WB","WQ","Z5","Z7","U8","QU","7W","2V","2W","2X"},Table_Pending_Today[Order_Number],Table_Pending_Today[[#This Row],[Order_Number]]))</f>
        <v>0</v>
      </c>
      <c r="EL201" cm="1">
        <f t="array" ref="EL201">SUM(COUNTIFS(Table_Pending_Today[job_type_code],{"WB","WQ","Z5","Z7","U8","QU","7W","2V","2W","2X"},Table_Pending_Today[In-House],1,Table_Pending_Today[Order_Number],Table_Pending_Today[[#This Row],[Order_Number]]))</f>
        <v>0</v>
      </c>
      <c r="EM201" cm="1">
        <f t="array" ref="EM201">SUM(COUNTIFS(Table_Pending_Today[job_type_code],{"WB","WQ","Z5","Z7","U8","QU","7W","2V","2W","2X"},Table_Pending_Today[Contractor],1,Table_Pending_Today[Order_Number],Table_Pending_Today[[#This Row],[Order_Number]]))</f>
        <v>0</v>
      </c>
      <c r="EN201" cm="1">
        <f t="array" ref="EN201">IF(SUM(COUNTIFS(Table_Pending_Today[Order_Type_Desc],{"Install","Service Order","Restart"},Table_Pending_Today[Order_Number],Table_Pending_Today[[#This Row],[Order_Number]]))&gt;0,1,0)</f>
        <v>0</v>
      </c>
      <c r="EO201" cm="1">
        <f t="array" ref="EO201">IF(SUM(COUNTIFS(Table_Pending_Today[Order_Type_Desc],{"Install","Service Order","Restart"},Table_Pending_Today[In-House],1,Table_Pending_Today[Order_Number],Table_Pending_Today[[#This Row],[Order_Number]]))&gt;0,1,0)</f>
        <v>0</v>
      </c>
      <c r="EP201" cm="1">
        <f t="array" ref="EP201">IF(SUM(COUNTIFS(Table_Pending_Today[Order_Type_Desc],{"Install","Service Order","Restart"},Table_Pending_Today[Contractor],1,Table_Pending_Today[Order_Number],Table_Pending_Today[[#This Row],[Order_Number]]))&gt;0,1,0)</f>
        <v>0</v>
      </c>
      <c r="EQ201">
        <f>IF(SUM(COUNTIFS(Table_Pending_Today[Order_Type_Desc],"Special Request",Table_Pending_Today[Bury_Drop],0,Table_Pending_Today[In-House],1,Table_Pending_Today[Order_Number],Table_Pending_Today[[#This Row],[Order_Number]]))&gt;0,1,0)</f>
        <v>0</v>
      </c>
      <c r="ER201">
        <f>SUM(COUNTIFS(Table_Pending_Today[Order_Type_Desc],"Special Request",Table_Pending_Today[Bury_Drop],0,Table_Pending_Today[Contractor],1,Table_Pending_Today[Order_Number],Table_Pending_Today[[#This Row],[Order_Number]]))</f>
        <v>0</v>
      </c>
    </row>
    <row r="202" spans="1:148" x14ac:dyDescent="0.25">
      <c r="A202" t="s">
        <v>22433</v>
      </c>
      <c r="B202" t="s">
        <v>68448</v>
      </c>
      <c r="C202" t="s">
        <v>1</v>
      </c>
      <c r="D202" t="s">
        <v>40426</v>
      </c>
      <c r="E202" t="s">
        <v>40427</v>
      </c>
      <c r="F202" t="s">
        <v>40428</v>
      </c>
      <c r="G202">
        <v>465619</v>
      </c>
      <c r="H202" t="s">
        <v>72</v>
      </c>
      <c r="I202" t="s">
        <v>16931</v>
      </c>
      <c r="J202" t="s">
        <v>16932</v>
      </c>
      <c r="K202" t="s">
        <v>73</v>
      </c>
      <c r="L202">
        <v>0</v>
      </c>
      <c r="M202" t="s">
        <v>40429</v>
      </c>
      <c r="N202" t="s">
        <v>40430</v>
      </c>
      <c r="P202" t="s">
        <v>18961</v>
      </c>
      <c r="Q202" t="s">
        <v>19027</v>
      </c>
      <c r="R202" t="s">
        <v>40432</v>
      </c>
      <c r="S202" t="s">
        <v>40433</v>
      </c>
      <c r="T202" t="s">
        <v>75</v>
      </c>
      <c r="U202" t="s">
        <v>16658</v>
      </c>
      <c r="V202" t="s">
        <v>40434</v>
      </c>
      <c r="W202" t="s">
        <v>16665</v>
      </c>
      <c r="X202" t="s">
        <v>17602</v>
      </c>
      <c r="Y202" t="s">
        <v>76</v>
      </c>
      <c r="Z202" t="s">
        <v>77</v>
      </c>
      <c r="AA202" t="s">
        <v>90</v>
      </c>
      <c r="AB202" t="s">
        <v>16987</v>
      </c>
      <c r="AC202" t="s">
        <v>17738</v>
      </c>
      <c r="AD202" t="s">
        <v>47798</v>
      </c>
      <c r="AE202" t="s">
        <v>22433</v>
      </c>
      <c r="AF202" t="s">
        <v>47799</v>
      </c>
      <c r="AG202" t="s">
        <v>22433</v>
      </c>
      <c r="AH202" t="s">
        <v>16963</v>
      </c>
      <c r="AJ202">
        <v>0</v>
      </c>
      <c r="AL202" t="s">
        <v>79</v>
      </c>
      <c r="AO202">
        <v>20</v>
      </c>
      <c r="AP202" t="s">
        <v>124</v>
      </c>
      <c r="AQ202" t="s">
        <v>92</v>
      </c>
      <c r="AR202" t="s">
        <v>16933</v>
      </c>
      <c r="AT202">
        <v>0</v>
      </c>
      <c r="AU202">
        <v>0</v>
      </c>
      <c r="AV202" t="s">
        <v>16839</v>
      </c>
      <c r="BI202" t="s">
        <v>81</v>
      </c>
      <c r="BJ202" t="s">
        <v>81</v>
      </c>
      <c r="BK202" t="s">
        <v>81</v>
      </c>
      <c r="BM202" t="s">
        <v>22034</v>
      </c>
      <c r="BN202" t="s">
        <v>47803</v>
      </c>
      <c r="BQ202" t="s">
        <v>47804</v>
      </c>
      <c r="BS202" t="s">
        <v>17202</v>
      </c>
      <c r="BV202" t="s">
        <v>47798</v>
      </c>
      <c r="BW202">
        <v>0</v>
      </c>
      <c r="BX202">
        <v>1</v>
      </c>
      <c r="CE202" t="s">
        <v>16880</v>
      </c>
      <c r="CF202" t="s">
        <v>16881</v>
      </c>
      <c r="CG202" t="s">
        <v>16882</v>
      </c>
      <c r="CK202" t="s">
        <v>16911</v>
      </c>
      <c r="CL202" t="s">
        <v>92</v>
      </c>
      <c r="CM202">
        <v>0</v>
      </c>
      <c r="CN202">
        <v>96.0715</v>
      </c>
      <c r="CO202">
        <v>7.01</v>
      </c>
      <c r="CP202">
        <v>375</v>
      </c>
      <c r="CQ202" t="s">
        <v>17312</v>
      </c>
      <c r="CR202" t="s">
        <v>17313</v>
      </c>
      <c r="CS202" t="s">
        <v>47800</v>
      </c>
      <c r="CT202" t="s">
        <v>47801</v>
      </c>
      <c r="CU202" t="s">
        <v>16911</v>
      </c>
      <c r="CV202" t="s">
        <v>47802</v>
      </c>
      <c r="DU202">
        <v>1</v>
      </c>
      <c r="DV202">
        <v>1</v>
      </c>
      <c r="DW202">
        <v>0</v>
      </c>
      <c r="DY202">
        <v>0</v>
      </c>
      <c r="DZ202">
        <v>0</v>
      </c>
      <c r="EC202" t="s">
        <v>21330</v>
      </c>
      <c r="ED202">
        <v>0</v>
      </c>
      <c r="EE202" cm="1">
        <f t="array" ref="EE202">SUM(COUNTIFS(Table_Pending_Today[job_type_code],{"WB","WQ","Z5","Z7","U8","QU","7W","2V","2W","2X"},Table_Pending_Today[Order_Number],Table_Pending_Today[[#This Row],[Order_Number]]))</f>
        <v>0</v>
      </c>
      <c r="EF202">
        <f>COUNTIFS(Table_Pending_Today[Order_Number],Table_Pending_Today[[#This Row],[Order_Number]],Table_Pending_Today[tech_contractor],"INHOUSE")</f>
        <v>0</v>
      </c>
      <c r="EG202">
        <f>COUNTIFS(Table_Pending_Today[Order_Number],Table_Pending_Today[[#This Row],[Order_Number]],Table_Pending_Today[tech_contractor],"CONTRACTOR")</f>
        <v>0</v>
      </c>
      <c r="EH202" cm="1">
        <f t="array" ref="EH202">SUM(COUNTIFS(Table_Pending_Today[job_type_code],{"XV","XQ","XT","XU"},Table_Pending_Today[Order_Number],Table_Pending_Today[[#This Row],[Order_Number]]))</f>
        <v>1</v>
      </c>
      <c r="EI202" cm="1">
        <f t="array" ref="EI202">SUM(COUNTIFS(Table_Pending_Today[job_type_code],{"XV","XQ","XT","XU"},Table_Pending_Today[Order_Number],Table_Pending_Today[[#This Row],[Order_Number]],Table_Pending_Today[In-House],1))</f>
        <v>0</v>
      </c>
      <c r="EJ202" cm="1">
        <f t="array" ref="EJ202">SUM(COUNTIFS(Table_Pending_Today[job_type_code],{"XV","XQ","XT","XU"},Table_Pending_Today[Order_Number],Table_Pending_Today[[#This Row],[Order_Number]],Table_Pending_Today[Contractor],1))</f>
        <v>0</v>
      </c>
      <c r="EK202" cm="1">
        <f t="array" ref="EK202">SUM(COUNTIFS(Table_Pending_Today[job_type_code],{"WB","WQ","Z5","Z7","U8","QU","7W","2V","2W","2X"},Table_Pending_Today[Order_Number],Table_Pending_Today[[#This Row],[Order_Number]]))</f>
        <v>0</v>
      </c>
      <c r="EL202" cm="1">
        <f t="array" ref="EL202">SUM(COUNTIFS(Table_Pending_Today[job_type_code],{"WB","WQ","Z5","Z7","U8","QU","7W","2V","2W","2X"},Table_Pending_Today[In-House],1,Table_Pending_Today[Order_Number],Table_Pending_Today[[#This Row],[Order_Number]]))</f>
        <v>0</v>
      </c>
      <c r="EM202" cm="1">
        <f t="array" ref="EM202">SUM(COUNTIFS(Table_Pending_Today[job_type_code],{"WB","WQ","Z5","Z7","U8","QU","7W","2V","2W","2X"},Table_Pending_Today[Contractor],1,Table_Pending_Today[Order_Number],Table_Pending_Today[[#This Row],[Order_Number]]))</f>
        <v>0</v>
      </c>
      <c r="EN202" cm="1">
        <f t="array" ref="EN202">IF(SUM(COUNTIFS(Table_Pending_Today[Order_Type_Desc],{"Install","Service Order","Restart"},Table_Pending_Today[Order_Number],Table_Pending_Today[[#This Row],[Order_Number]]))&gt;0,1,0)</f>
        <v>0</v>
      </c>
      <c r="EO202" cm="1">
        <f t="array" ref="EO202">IF(SUM(COUNTIFS(Table_Pending_Today[Order_Type_Desc],{"Install","Service Order","Restart"},Table_Pending_Today[In-House],1,Table_Pending_Today[Order_Number],Table_Pending_Today[[#This Row],[Order_Number]]))&gt;0,1,0)</f>
        <v>0</v>
      </c>
      <c r="EP202" cm="1">
        <f t="array" ref="EP202">IF(SUM(COUNTIFS(Table_Pending_Today[Order_Type_Desc],{"Install","Service Order","Restart"},Table_Pending_Today[Contractor],1,Table_Pending_Today[Order_Number],Table_Pending_Today[[#This Row],[Order_Number]]))&gt;0,1,0)</f>
        <v>0</v>
      </c>
      <c r="EQ202">
        <f>IF(SUM(COUNTIFS(Table_Pending_Today[Order_Type_Desc],"Special Request",Table_Pending_Today[Bury_Drop],0,Table_Pending_Today[In-House],1,Table_Pending_Today[Order_Number],Table_Pending_Today[[#This Row],[Order_Number]]))&gt;0,1,0)</f>
        <v>0</v>
      </c>
      <c r="ER202">
        <f>SUM(COUNTIFS(Table_Pending_Today[Order_Type_Desc],"Special Request",Table_Pending_Today[Bury_Drop],0,Table_Pending_Today[Contractor],1,Table_Pending_Today[Order_Number],Table_Pending_Today[[#This Row],[Order_Number]]))</f>
        <v>0</v>
      </c>
    </row>
    <row r="203" spans="1:148" x14ac:dyDescent="0.25">
      <c r="A203" t="s">
        <v>22433</v>
      </c>
      <c r="B203" t="s">
        <v>68448</v>
      </c>
      <c r="C203" t="s">
        <v>1</v>
      </c>
      <c r="D203" t="s">
        <v>38424</v>
      </c>
      <c r="E203" t="s">
        <v>38425</v>
      </c>
      <c r="F203" t="s">
        <v>38426</v>
      </c>
      <c r="G203">
        <v>460768</v>
      </c>
      <c r="H203" t="s">
        <v>16844</v>
      </c>
      <c r="I203" t="s">
        <v>17273</v>
      </c>
      <c r="J203" t="s">
        <v>17634</v>
      </c>
      <c r="K203" t="s">
        <v>73</v>
      </c>
      <c r="L203">
        <v>1</v>
      </c>
      <c r="M203" t="s">
        <v>38427</v>
      </c>
      <c r="N203" t="s">
        <v>38428</v>
      </c>
      <c r="P203" t="s">
        <v>17476</v>
      </c>
      <c r="Q203" t="s">
        <v>18084</v>
      </c>
      <c r="R203" t="s">
        <v>38430</v>
      </c>
      <c r="T203" t="s">
        <v>75</v>
      </c>
      <c r="U203" t="s">
        <v>16658</v>
      </c>
      <c r="V203" t="s">
        <v>38431</v>
      </c>
      <c r="W203" t="s">
        <v>16665</v>
      </c>
      <c r="X203" t="s">
        <v>18282</v>
      </c>
      <c r="Y203" t="s">
        <v>76</v>
      </c>
      <c r="Z203" t="s">
        <v>77</v>
      </c>
      <c r="AA203" t="s">
        <v>90</v>
      </c>
      <c r="AB203" t="s">
        <v>16780</v>
      </c>
      <c r="AC203" t="s">
        <v>18085</v>
      </c>
      <c r="AD203" t="s">
        <v>48848</v>
      </c>
      <c r="AE203" t="s">
        <v>20208</v>
      </c>
      <c r="AF203" t="s">
        <v>48885</v>
      </c>
      <c r="AG203" t="s">
        <v>22433</v>
      </c>
      <c r="AH203" t="s">
        <v>16921</v>
      </c>
      <c r="AI203" t="s">
        <v>22433</v>
      </c>
      <c r="AJ203">
        <v>0</v>
      </c>
      <c r="AL203" t="s">
        <v>18415</v>
      </c>
      <c r="AM203" t="s">
        <v>87</v>
      </c>
      <c r="AO203">
        <v>20</v>
      </c>
      <c r="AP203" t="s">
        <v>17274</v>
      </c>
      <c r="AQ203" t="s">
        <v>80</v>
      </c>
      <c r="AR203" t="s">
        <v>17274</v>
      </c>
      <c r="AT203">
        <v>0</v>
      </c>
      <c r="AU203">
        <v>0</v>
      </c>
      <c r="AV203" t="s">
        <v>17079</v>
      </c>
      <c r="BI203" t="s">
        <v>81</v>
      </c>
      <c r="BJ203" t="s">
        <v>81</v>
      </c>
      <c r="BK203" t="s">
        <v>81</v>
      </c>
      <c r="BM203" t="s">
        <v>48850</v>
      </c>
      <c r="BN203" t="s">
        <v>48851</v>
      </c>
      <c r="BQ203" t="s">
        <v>48886</v>
      </c>
      <c r="BS203" t="s">
        <v>17202</v>
      </c>
      <c r="BT203" t="s">
        <v>17744</v>
      </c>
      <c r="BU203" t="s">
        <v>18416</v>
      </c>
      <c r="BV203" t="s">
        <v>48848</v>
      </c>
      <c r="BW203">
        <v>0</v>
      </c>
      <c r="BX203">
        <v>0</v>
      </c>
      <c r="CE203" t="s">
        <v>16880</v>
      </c>
      <c r="CF203" t="s">
        <v>16881</v>
      </c>
      <c r="CG203" t="s">
        <v>16882</v>
      </c>
      <c r="CK203" t="s">
        <v>16885</v>
      </c>
      <c r="CL203" t="s">
        <v>80</v>
      </c>
      <c r="CM203">
        <v>0</v>
      </c>
      <c r="CN203">
        <v>96.643799999999999</v>
      </c>
      <c r="CO203">
        <v>69.19</v>
      </c>
      <c r="CP203">
        <v>0</v>
      </c>
      <c r="CQ203" t="s">
        <v>17320</v>
      </c>
      <c r="CR203" t="s">
        <v>17313</v>
      </c>
      <c r="CS203" t="s">
        <v>17314</v>
      </c>
      <c r="CT203" t="s">
        <v>17733</v>
      </c>
      <c r="CU203" t="s">
        <v>16885</v>
      </c>
      <c r="DS203">
        <v>0</v>
      </c>
      <c r="DU203">
        <v>1</v>
      </c>
      <c r="DV203">
        <v>0</v>
      </c>
      <c r="DW203">
        <v>0</v>
      </c>
      <c r="DY203">
        <v>0</v>
      </c>
      <c r="DZ203">
        <v>0</v>
      </c>
      <c r="EC203" t="s">
        <v>21330</v>
      </c>
      <c r="ED203">
        <v>1</v>
      </c>
      <c r="EE203" cm="1">
        <f t="array" ref="EE203">SUM(COUNTIFS(Table_Pending_Today[job_type_code],{"WB","WQ","Z5","Z7","U8","QU","7W","2V","2W","2X"},Table_Pending_Today[Order_Number],Table_Pending_Today[[#This Row],[Order_Number]]))</f>
        <v>0</v>
      </c>
      <c r="EF203">
        <f>COUNTIFS(Table_Pending_Today[Order_Number],Table_Pending_Today[[#This Row],[Order_Number]],Table_Pending_Today[tech_contractor],"INHOUSE")</f>
        <v>1</v>
      </c>
      <c r="EG203">
        <f>COUNTIFS(Table_Pending_Today[Order_Number],Table_Pending_Today[[#This Row],[Order_Number]],Table_Pending_Today[tech_contractor],"CONTRACTOR")</f>
        <v>0</v>
      </c>
      <c r="EH203" cm="1">
        <f t="array" ref="EH203">SUM(COUNTIFS(Table_Pending_Today[job_type_code],{"XV","XQ","XT","XU"},Table_Pending_Today[Order_Number],Table_Pending_Today[[#This Row],[Order_Number]]))</f>
        <v>0</v>
      </c>
      <c r="EI203" cm="1">
        <f t="array" ref="EI203">SUM(COUNTIFS(Table_Pending_Today[job_type_code],{"XV","XQ","XT","XU"},Table_Pending_Today[Order_Number],Table_Pending_Today[[#This Row],[Order_Number]],Table_Pending_Today[In-House],1))</f>
        <v>0</v>
      </c>
      <c r="EJ203" cm="1">
        <f t="array" ref="EJ203">SUM(COUNTIFS(Table_Pending_Today[job_type_code],{"XV","XQ","XT","XU"},Table_Pending_Today[Order_Number],Table_Pending_Today[[#This Row],[Order_Number]],Table_Pending_Today[Contractor],1))</f>
        <v>0</v>
      </c>
      <c r="EK203" cm="1">
        <f t="array" ref="EK203">SUM(COUNTIFS(Table_Pending_Today[job_type_code],{"WB","WQ","Z5","Z7","U8","QU","7W","2V","2W","2X"},Table_Pending_Today[Order_Number],Table_Pending_Today[[#This Row],[Order_Number]]))</f>
        <v>0</v>
      </c>
      <c r="EL203" cm="1">
        <f t="array" ref="EL203">SUM(COUNTIFS(Table_Pending_Today[job_type_code],{"WB","WQ","Z5","Z7","U8","QU","7W","2V","2W","2X"},Table_Pending_Today[In-House],1,Table_Pending_Today[Order_Number],Table_Pending_Today[[#This Row],[Order_Number]]))</f>
        <v>0</v>
      </c>
      <c r="EM203" cm="1">
        <f t="array" ref="EM203">SUM(COUNTIFS(Table_Pending_Today[job_type_code],{"WB","WQ","Z5","Z7","U8","QU","7W","2V","2W","2X"},Table_Pending_Today[Contractor],1,Table_Pending_Today[Order_Number],Table_Pending_Today[[#This Row],[Order_Number]]))</f>
        <v>0</v>
      </c>
      <c r="EN203" cm="1">
        <f t="array" ref="EN203">IF(SUM(COUNTIFS(Table_Pending_Today[Order_Type_Desc],{"Install","Service Order","Restart"},Table_Pending_Today[Order_Number],Table_Pending_Today[[#This Row],[Order_Number]]))&gt;0,1,0)</f>
        <v>0</v>
      </c>
      <c r="EO203" cm="1">
        <f t="array" ref="EO203">IF(SUM(COUNTIFS(Table_Pending_Today[Order_Type_Desc],{"Install","Service Order","Restart"},Table_Pending_Today[In-House],1,Table_Pending_Today[Order_Number],Table_Pending_Today[[#This Row],[Order_Number]]))&gt;0,1,0)</f>
        <v>0</v>
      </c>
      <c r="EP203" cm="1">
        <f t="array" ref="EP203">IF(SUM(COUNTIFS(Table_Pending_Today[Order_Type_Desc],{"Install","Service Order","Restart"},Table_Pending_Today[Contractor],1,Table_Pending_Today[Order_Number],Table_Pending_Today[[#This Row],[Order_Number]]))&gt;0,1,0)</f>
        <v>0</v>
      </c>
      <c r="EQ203">
        <f>IF(SUM(COUNTIFS(Table_Pending_Today[Order_Type_Desc],"Special Request",Table_Pending_Today[Bury_Drop],0,Table_Pending_Today[In-House],1,Table_Pending_Today[Order_Number],Table_Pending_Today[[#This Row],[Order_Number]]))&gt;0,1,0)</f>
        <v>1</v>
      </c>
      <c r="ER203">
        <f>SUM(COUNTIFS(Table_Pending_Today[Order_Type_Desc],"Special Request",Table_Pending_Today[Bury_Drop],0,Table_Pending_Today[Contractor],1,Table_Pending_Today[Order_Number],Table_Pending_Today[[#This Row],[Order_Number]]))</f>
        <v>0</v>
      </c>
    </row>
    <row r="204" spans="1:148" x14ac:dyDescent="0.25">
      <c r="A204" t="s">
        <v>22433</v>
      </c>
      <c r="B204" t="s">
        <v>68448</v>
      </c>
      <c r="C204" t="s">
        <v>1</v>
      </c>
      <c r="D204" t="s">
        <v>34471</v>
      </c>
      <c r="E204" t="s">
        <v>34472</v>
      </c>
      <c r="F204" t="s">
        <v>34473</v>
      </c>
      <c r="G204">
        <v>462159</v>
      </c>
      <c r="H204" t="s">
        <v>72</v>
      </c>
      <c r="I204" t="s">
        <v>16913</v>
      </c>
      <c r="J204" t="s">
        <v>16914</v>
      </c>
      <c r="K204" t="s">
        <v>73</v>
      </c>
      <c r="L204">
        <v>1</v>
      </c>
      <c r="M204" t="s">
        <v>34474</v>
      </c>
      <c r="N204" t="s">
        <v>34475</v>
      </c>
      <c r="P204" t="s">
        <v>129</v>
      </c>
      <c r="Q204" t="s">
        <v>17111</v>
      </c>
      <c r="R204" t="s">
        <v>34477</v>
      </c>
      <c r="T204" t="s">
        <v>75</v>
      </c>
      <c r="U204" t="s">
        <v>16658</v>
      </c>
      <c r="V204" t="s">
        <v>34478</v>
      </c>
      <c r="W204" t="s">
        <v>16665</v>
      </c>
      <c r="X204" t="s">
        <v>17474</v>
      </c>
      <c r="Y204" t="s">
        <v>76</v>
      </c>
      <c r="Z204" t="s">
        <v>96</v>
      </c>
      <c r="AA204" t="s">
        <v>16671</v>
      </c>
      <c r="AB204" t="s">
        <v>16670</v>
      </c>
      <c r="AC204" t="s">
        <v>16834</v>
      </c>
      <c r="AD204" t="s">
        <v>47991</v>
      </c>
      <c r="AE204" t="s">
        <v>20208</v>
      </c>
      <c r="AF204" t="s">
        <v>47992</v>
      </c>
      <c r="AG204" t="s">
        <v>22433</v>
      </c>
      <c r="AH204" t="s">
        <v>17091</v>
      </c>
      <c r="AI204" t="s">
        <v>22433</v>
      </c>
      <c r="AJ204">
        <v>0</v>
      </c>
      <c r="AL204" t="s">
        <v>19397</v>
      </c>
      <c r="AM204" t="s">
        <v>3</v>
      </c>
      <c r="AN204" t="s">
        <v>17416</v>
      </c>
      <c r="AO204">
        <v>18</v>
      </c>
      <c r="AP204" t="s">
        <v>16915</v>
      </c>
      <c r="AQ204" t="s">
        <v>92</v>
      </c>
      <c r="AR204" t="s">
        <v>16916</v>
      </c>
      <c r="AT204">
        <v>0</v>
      </c>
      <c r="AU204">
        <v>0</v>
      </c>
      <c r="AV204" t="s">
        <v>17079</v>
      </c>
      <c r="BI204" t="s">
        <v>81</v>
      </c>
      <c r="BJ204" t="s">
        <v>81</v>
      </c>
      <c r="BK204" t="s">
        <v>81</v>
      </c>
      <c r="BM204" t="s">
        <v>47993</v>
      </c>
      <c r="BN204" t="s">
        <v>47994</v>
      </c>
      <c r="BQ204" t="s">
        <v>47995</v>
      </c>
      <c r="BS204" t="s">
        <v>17202</v>
      </c>
      <c r="BT204" t="s">
        <v>19398</v>
      </c>
      <c r="BU204" t="s">
        <v>19399</v>
      </c>
      <c r="BV204" t="s">
        <v>47991</v>
      </c>
      <c r="BW204">
        <v>0</v>
      </c>
      <c r="BX204">
        <v>0</v>
      </c>
      <c r="CE204" t="s">
        <v>16880</v>
      </c>
      <c r="CF204" t="s">
        <v>16881</v>
      </c>
      <c r="CG204" t="s">
        <v>16882</v>
      </c>
      <c r="CK204" t="s">
        <v>16947</v>
      </c>
      <c r="CL204" t="s">
        <v>92</v>
      </c>
      <c r="CM204">
        <v>0</v>
      </c>
      <c r="CN204">
        <v>98.943700000000007</v>
      </c>
      <c r="CO204">
        <v>2.4300000000000002</v>
      </c>
      <c r="CP204">
        <v>0</v>
      </c>
      <c r="CQ204" t="s">
        <v>17312</v>
      </c>
      <c r="CR204" t="s">
        <v>17313</v>
      </c>
      <c r="CS204" t="s">
        <v>17314</v>
      </c>
      <c r="CT204" t="s">
        <v>19385</v>
      </c>
      <c r="CU204" t="s">
        <v>16885</v>
      </c>
      <c r="DS204">
        <v>0</v>
      </c>
      <c r="DU204">
        <v>1</v>
      </c>
      <c r="DV204">
        <v>1</v>
      </c>
      <c r="DW204">
        <v>0</v>
      </c>
      <c r="DY204">
        <v>0</v>
      </c>
      <c r="DZ204">
        <v>0</v>
      </c>
      <c r="EC204" t="s">
        <v>21320</v>
      </c>
      <c r="ED204">
        <v>1</v>
      </c>
      <c r="EE204" cm="1">
        <f t="array" ref="EE204">SUM(COUNTIFS(Table_Pending_Today[job_type_code],{"WB","WQ","Z5","Z7","U8","QU","7W","2V","2W","2X"},Table_Pending_Today[Order_Number],Table_Pending_Today[[#This Row],[Order_Number]]))</f>
        <v>0</v>
      </c>
      <c r="EF204">
        <f>COUNTIFS(Table_Pending_Today[Order_Number],Table_Pending_Today[[#This Row],[Order_Number]],Table_Pending_Today[tech_contractor],"INHOUSE")</f>
        <v>0</v>
      </c>
      <c r="EG204">
        <f>COUNTIFS(Table_Pending_Today[Order_Number],Table_Pending_Today[[#This Row],[Order_Number]],Table_Pending_Today[tech_contractor],"CONTRACTOR")</f>
        <v>1</v>
      </c>
      <c r="EH204" cm="1">
        <f t="array" ref="EH204">SUM(COUNTIFS(Table_Pending_Today[job_type_code],{"XV","XQ","XT","XU"},Table_Pending_Today[Order_Number],Table_Pending_Today[[#This Row],[Order_Number]]))</f>
        <v>1</v>
      </c>
      <c r="EI204" cm="1">
        <f t="array" ref="EI204">SUM(COUNTIFS(Table_Pending_Today[job_type_code],{"XV","XQ","XT","XU"},Table_Pending_Today[Order_Number],Table_Pending_Today[[#This Row],[Order_Number]],Table_Pending_Today[In-House],1))</f>
        <v>0</v>
      </c>
      <c r="EJ204" cm="1">
        <f t="array" ref="EJ204">SUM(COUNTIFS(Table_Pending_Today[job_type_code],{"XV","XQ","XT","XU"},Table_Pending_Today[Order_Number],Table_Pending_Today[[#This Row],[Order_Number]],Table_Pending_Today[Contractor],1))</f>
        <v>1</v>
      </c>
      <c r="EK204" cm="1">
        <f t="array" ref="EK204">SUM(COUNTIFS(Table_Pending_Today[job_type_code],{"WB","WQ","Z5","Z7","U8","QU","7W","2V","2W","2X"},Table_Pending_Today[Order_Number],Table_Pending_Today[[#This Row],[Order_Number]]))</f>
        <v>0</v>
      </c>
      <c r="EL204" cm="1">
        <f t="array" ref="EL204">SUM(COUNTIFS(Table_Pending_Today[job_type_code],{"WB","WQ","Z5","Z7","U8","QU","7W","2V","2W","2X"},Table_Pending_Today[In-House],1,Table_Pending_Today[Order_Number],Table_Pending_Today[[#This Row],[Order_Number]]))</f>
        <v>0</v>
      </c>
      <c r="EM204" cm="1">
        <f t="array" ref="EM204">SUM(COUNTIFS(Table_Pending_Today[job_type_code],{"WB","WQ","Z5","Z7","U8","QU","7W","2V","2W","2X"},Table_Pending_Today[Contractor],1,Table_Pending_Today[Order_Number],Table_Pending_Today[[#This Row],[Order_Number]]))</f>
        <v>0</v>
      </c>
      <c r="EN204" cm="1">
        <f t="array" ref="EN204">IF(SUM(COUNTIFS(Table_Pending_Today[Order_Type_Desc],{"Install","Service Order","Restart"},Table_Pending_Today[Order_Number],Table_Pending_Today[[#This Row],[Order_Number]]))&gt;0,1,0)</f>
        <v>0</v>
      </c>
      <c r="EO204" cm="1">
        <f t="array" ref="EO204">IF(SUM(COUNTIFS(Table_Pending_Today[Order_Type_Desc],{"Install","Service Order","Restart"},Table_Pending_Today[In-House],1,Table_Pending_Today[Order_Number],Table_Pending_Today[[#This Row],[Order_Number]]))&gt;0,1,0)</f>
        <v>0</v>
      </c>
      <c r="EP204" cm="1">
        <f t="array" ref="EP204">IF(SUM(COUNTIFS(Table_Pending_Today[Order_Type_Desc],{"Install","Service Order","Restart"},Table_Pending_Today[Contractor],1,Table_Pending_Today[Order_Number],Table_Pending_Today[[#This Row],[Order_Number]]))&gt;0,1,0)</f>
        <v>0</v>
      </c>
      <c r="EQ204">
        <f>IF(SUM(COUNTIFS(Table_Pending_Today[Order_Type_Desc],"Special Request",Table_Pending_Today[Bury_Drop],0,Table_Pending_Today[In-House],1,Table_Pending_Today[Order_Number],Table_Pending_Today[[#This Row],[Order_Number]]))&gt;0,1,0)</f>
        <v>0</v>
      </c>
      <c r="ER204">
        <f>SUM(COUNTIFS(Table_Pending_Today[Order_Type_Desc],"Special Request",Table_Pending_Today[Bury_Drop],0,Table_Pending_Today[Contractor],1,Table_Pending_Today[Order_Number],Table_Pending_Today[[#This Row],[Order_Number]]))</f>
        <v>0</v>
      </c>
    </row>
    <row r="205" spans="1:148" x14ac:dyDescent="0.25">
      <c r="A205" t="s">
        <v>22433</v>
      </c>
      <c r="B205" t="s">
        <v>68448</v>
      </c>
      <c r="C205" t="s">
        <v>1</v>
      </c>
      <c r="D205" t="s">
        <v>35291</v>
      </c>
      <c r="E205" t="s">
        <v>35292</v>
      </c>
      <c r="F205" t="s">
        <v>35293</v>
      </c>
      <c r="G205">
        <v>454651</v>
      </c>
      <c r="H205" t="s">
        <v>72</v>
      </c>
      <c r="I205" t="s">
        <v>16913</v>
      </c>
      <c r="J205" t="s">
        <v>16914</v>
      </c>
      <c r="K205" t="s">
        <v>73</v>
      </c>
      <c r="L205">
        <v>2</v>
      </c>
      <c r="M205" t="s">
        <v>35294</v>
      </c>
      <c r="N205" t="s">
        <v>35295</v>
      </c>
      <c r="P205" t="s">
        <v>16739</v>
      </c>
      <c r="Q205" t="s">
        <v>16945</v>
      </c>
      <c r="R205" t="s">
        <v>287</v>
      </c>
      <c r="T205" t="s">
        <v>75</v>
      </c>
      <c r="U205" t="s">
        <v>16658</v>
      </c>
      <c r="V205" t="s">
        <v>35297</v>
      </c>
      <c r="W205" t="s">
        <v>16666</v>
      </c>
      <c r="X205" t="s">
        <v>17745</v>
      </c>
      <c r="Y205" t="s">
        <v>76</v>
      </c>
      <c r="Z205" t="s">
        <v>77</v>
      </c>
      <c r="AA205" t="s">
        <v>16739</v>
      </c>
      <c r="AB205" t="s">
        <v>16886</v>
      </c>
      <c r="AC205" t="s">
        <v>16946</v>
      </c>
      <c r="AD205" t="s">
        <v>49368</v>
      </c>
      <c r="AE205" t="s">
        <v>19945</v>
      </c>
      <c r="AF205" t="s">
        <v>49369</v>
      </c>
      <c r="AG205" t="s">
        <v>22433</v>
      </c>
      <c r="AH205" t="s">
        <v>16795</v>
      </c>
      <c r="AI205" t="s">
        <v>19945</v>
      </c>
      <c r="AJ205">
        <v>1</v>
      </c>
      <c r="AK205" t="s">
        <v>98</v>
      </c>
      <c r="AL205" t="s">
        <v>19393</v>
      </c>
      <c r="AM205" t="s">
        <v>3</v>
      </c>
      <c r="AN205" t="s">
        <v>19296</v>
      </c>
      <c r="AO205">
        <v>18</v>
      </c>
      <c r="AP205" t="s">
        <v>16915</v>
      </c>
      <c r="AQ205" t="s">
        <v>92</v>
      </c>
      <c r="AR205" t="s">
        <v>16916</v>
      </c>
      <c r="AT205">
        <v>0</v>
      </c>
      <c r="AU205">
        <v>0</v>
      </c>
      <c r="AV205" t="s">
        <v>16839</v>
      </c>
      <c r="BI205" t="s">
        <v>81</v>
      </c>
      <c r="BJ205" t="s">
        <v>81</v>
      </c>
      <c r="BK205" t="s">
        <v>81</v>
      </c>
      <c r="BM205" t="s">
        <v>49370</v>
      </c>
      <c r="BN205" t="s">
        <v>49371</v>
      </c>
      <c r="BQ205" t="s">
        <v>49372</v>
      </c>
      <c r="BS205" t="s">
        <v>17202</v>
      </c>
      <c r="BT205" t="s">
        <v>19394</v>
      </c>
      <c r="BU205" t="s">
        <v>19395</v>
      </c>
      <c r="BV205" t="s">
        <v>49368</v>
      </c>
      <c r="BW205">
        <v>0</v>
      </c>
      <c r="BX205">
        <v>0</v>
      </c>
      <c r="CE205" t="s">
        <v>16880</v>
      </c>
      <c r="CF205" t="s">
        <v>16881</v>
      </c>
      <c r="CG205" t="s">
        <v>16882</v>
      </c>
      <c r="CK205" t="s">
        <v>16890</v>
      </c>
      <c r="CL205" t="s">
        <v>92</v>
      </c>
      <c r="CM205">
        <v>0</v>
      </c>
      <c r="CN205">
        <v>71.802099999999996</v>
      </c>
      <c r="CO205">
        <v>6477.01</v>
      </c>
      <c r="CP205">
        <v>4125</v>
      </c>
      <c r="CQ205" t="s">
        <v>17312</v>
      </c>
      <c r="CR205" t="s">
        <v>17313</v>
      </c>
      <c r="CT205" t="s">
        <v>56638</v>
      </c>
      <c r="DS205">
        <v>0</v>
      </c>
      <c r="DU205">
        <v>1</v>
      </c>
      <c r="DV205">
        <v>1</v>
      </c>
      <c r="DW205">
        <v>0</v>
      </c>
      <c r="DY205">
        <v>0</v>
      </c>
      <c r="DZ205">
        <v>0</v>
      </c>
      <c r="EC205" t="s">
        <v>21383</v>
      </c>
      <c r="ED205">
        <v>2</v>
      </c>
      <c r="EE205" cm="1">
        <f t="array" ref="EE205">SUM(COUNTIFS(Table_Pending_Today[job_type_code],{"WB","WQ","Z5","Z7","U8","QU","7W","2V","2W","2X"},Table_Pending_Today[Order_Number],Table_Pending_Today[[#This Row],[Order_Number]]))</f>
        <v>0</v>
      </c>
      <c r="EF205">
        <f>COUNTIFS(Table_Pending_Today[Order_Number],Table_Pending_Today[[#This Row],[Order_Number]],Table_Pending_Today[tech_contractor],"INHOUSE")</f>
        <v>0</v>
      </c>
      <c r="EG205">
        <f>COUNTIFS(Table_Pending_Today[Order_Number],Table_Pending_Today[[#This Row],[Order_Number]],Table_Pending_Today[tech_contractor],"CONTRACTOR")</f>
        <v>1</v>
      </c>
      <c r="EH205" cm="1">
        <f t="array" ref="EH205">SUM(COUNTIFS(Table_Pending_Today[job_type_code],{"XV","XQ","XT","XU"},Table_Pending_Today[Order_Number],Table_Pending_Today[[#This Row],[Order_Number]]))</f>
        <v>1</v>
      </c>
      <c r="EI205" cm="1">
        <f t="array" ref="EI205">SUM(COUNTIFS(Table_Pending_Today[job_type_code],{"XV","XQ","XT","XU"},Table_Pending_Today[Order_Number],Table_Pending_Today[[#This Row],[Order_Number]],Table_Pending_Today[In-House],1))</f>
        <v>0</v>
      </c>
      <c r="EJ205" cm="1">
        <f t="array" ref="EJ205">SUM(COUNTIFS(Table_Pending_Today[job_type_code],{"XV","XQ","XT","XU"},Table_Pending_Today[Order_Number],Table_Pending_Today[[#This Row],[Order_Number]],Table_Pending_Today[Contractor],1))</f>
        <v>1</v>
      </c>
      <c r="EK205" cm="1">
        <f t="array" ref="EK205">SUM(COUNTIFS(Table_Pending_Today[job_type_code],{"WB","WQ","Z5","Z7","U8","QU","7W","2V","2W","2X"},Table_Pending_Today[Order_Number],Table_Pending_Today[[#This Row],[Order_Number]]))</f>
        <v>0</v>
      </c>
      <c r="EL205" cm="1">
        <f t="array" ref="EL205">SUM(COUNTIFS(Table_Pending_Today[job_type_code],{"WB","WQ","Z5","Z7","U8","QU","7W","2V","2W","2X"},Table_Pending_Today[In-House],1,Table_Pending_Today[Order_Number],Table_Pending_Today[[#This Row],[Order_Number]]))</f>
        <v>0</v>
      </c>
      <c r="EM205" cm="1">
        <f t="array" ref="EM205">SUM(COUNTIFS(Table_Pending_Today[job_type_code],{"WB","WQ","Z5","Z7","U8","QU","7W","2V","2W","2X"},Table_Pending_Today[Contractor],1,Table_Pending_Today[Order_Number],Table_Pending_Today[[#This Row],[Order_Number]]))</f>
        <v>0</v>
      </c>
      <c r="EN205" cm="1">
        <f t="array" ref="EN205">IF(SUM(COUNTIFS(Table_Pending_Today[Order_Type_Desc],{"Install","Service Order","Restart"},Table_Pending_Today[Order_Number],Table_Pending_Today[[#This Row],[Order_Number]]))&gt;0,1,0)</f>
        <v>0</v>
      </c>
      <c r="EO205" cm="1">
        <f t="array" ref="EO205">IF(SUM(COUNTIFS(Table_Pending_Today[Order_Type_Desc],{"Install","Service Order","Restart"},Table_Pending_Today[In-House],1,Table_Pending_Today[Order_Number],Table_Pending_Today[[#This Row],[Order_Number]]))&gt;0,1,0)</f>
        <v>0</v>
      </c>
      <c r="EP205" cm="1">
        <f t="array" ref="EP205">IF(SUM(COUNTIFS(Table_Pending_Today[Order_Type_Desc],{"Install","Service Order","Restart"},Table_Pending_Today[Contractor],1,Table_Pending_Today[Order_Number],Table_Pending_Today[[#This Row],[Order_Number]]))&gt;0,1,0)</f>
        <v>0</v>
      </c>
      <c r="EQ205">
        <f>IF(SUM(COUNTIFS(Table_Pending_Today[Order_Type_Desc],"Special Request",Table_Pending_Today[Bury_Drop],0,Table_Pending_Today[In-House],1,Table_Pending_Today[Order_Number],Table_Pending_Today[[#This Row],[Order_Number]]))&gt;0,1,0)</f>
        <v>0</v>
      </c>
      <c r="ER205">
        <f>SUM(COUNTIFS(Table_Pending_Today[Order_Type_Desc],"Special Request",Table_Pending_Today[Bury_Drop],0,Table_Pending_Today[Contractor],1,Table_Pending_Today[Order_Number],Table_Pending_Today[[#This Row],[Order_Number]]))</f>
        <v>0</v>
      </c>
    </row>
    <row r="206" spans="1:148" x14ac:dyDescent="0.25">
      <c r="A206" t="s">
        <v>22433</v>
      </c>
      <c r="B206" t="s">
        <v>68448</v>
      </c>
      <c r="C206" t="s">
        <v>1</v>
      </c>
      <c r="D206" t="s">
        <v>20927</v>
      </c>
      <c r="E206" t="s">
        <v>20928</v>
      </c>
      <c r="F206" t="s">
        <v>20929</v>
      </c>
      <c r="G206">
        <v>454690</v>
      </c>
      <c r="H206" t="s">
        <v>72</v>
      </c>
      <c r="I206" t="s">
        <v>16927</v>
      </c>
      <c r="J206" t="s">
        <v>16974</v>
      </c>
      <c r="K206" t="s">
        <v>73</v>
      </c>
      <c r="L206">
        <v>2</v>
      </c>
      <c r="M206" t="s">
        <v>20930</v>
      </c>
      <c r="N206" t="s">
        <v>20931</v>
      </c>
      <c r="P206" t="s">
        <v>17065</v>
      </c>
      <c r="Q206" t="s">
        <v>17413</v>
      </c>
      <c r="R206" t="s">
        <v>20932</v>
      </c>
      <c r="S206" t="s">
        <v>20933</v>
      </c>
      <c r="T206" t="s">
        <v>75</v>
      </c>
      <c r="U206" t="s">
        <v>16658</v>
      </c>
      <c r="V206" t="s">
        <v>20934</v>
      </c>
      <c r="W206" t="s">
        <v>16665</v>
      </c>
      <c r="X206" t="s">
        <v>17117</v>
      </c>
      <c r="Y206" t="s">
        <v>76</v>
      </c>
      <c r="Z206" t="s">
        <v>77</v>
      </c>
      <c r="AA206" t="s">
        <v>16671</v>
      </c>
      <c r="AB206" t="s">
        <v>16670</v>
      </c>
      <c r="AC206" t="s">
        <v>112</v>
      </c>
      <c r="AD206" t="s">
        <v>21520</v>
      </c>
      <c r="AE206" t="s">
        <v>19945</v>
      </c>
      <c r="AF206" t="s">
        <v>21521</v>
      </c>
      <c r="AG206" t="s">
        <v>22433</v>
      </c>
      <c r="AH206" t="s">
        <v>16840</v>
      </c>
      <c r="AI206" t="s">
        <v>20208</v>
      </c>
      <c r="AJ206">
        <v>2</v>
      </c>
      <c r="AK206" t="s">
        <v>98</v>
      </c>
      <c r="AL206" t="s">
        <v>79</v>
      </c>
      <c r="AO206">
        <v>18</v>
      </c>
      <c r="AP206" t="s">
        <v>83</v>
      </c>
      <c r="AQ206" t="s">
        <v>80</v>
      </c>
      <c r="AR206" t="s">
        <v>17929</v>
      </c>
      <c r="AT206">
        <v>1</v>
      </c>
      <c r="AU206">
        <v>0</v>
      </c>
      <c r="AV206" t="s">
        <v>17079</v>
      </c>
      <c r="BI206" t="s">
        <v>81</v>
      </c>
      <c r="BJ206" t="s">
        <v>81</v>
      </c>
      <c r="BK206" t="s">
        <v>81</v>
      </c>
      <c r="BM206" t="s">
        <v>21522</v>
      </c>
      <c r="BN206" t="s">
        <v>21523</v>
      </c>
      <c r="BQ206" t="s">
        <v>21524</v>
      </c>
      <c r="BS206" t="s">
        <v>17202</v>
      </c>
      <c r="BV206" t="s">
        <v>21520</v>
      </c>
      <c r="BW206">
        <v>0</v>
      </c>
      <c r="BX206">
        <v>0</v>
      </c>
      <c r="CA206" t="s">
        <v>16928</v>
      </c>
      <c r="CE206" t="s">
        <v>16880</v>
      </c>
      <c r="CF206" t="s">
        <v>16881</v>
      </c>
      <c r="CG206" t="s">
        <v>16882</v>
      </c>
      <c r="CK206" t="s">
        <v>16883</v>
      </c>
      <c r="CL206" t="s">
        <v>80</v>
      </c>
      <c r="CM206">
        <v>0</v>
      </c>
      <c r="CN206">
        <v>97.628500000000003</v>
      </c>
      <c r="CO206">
        <v>5.28</v>
      </c>
      <c r="CP206">
        <v>175</v>
      </c>
      <c r="CQ206" t="s">
        <v>17312</v>
      </c>
      <c r="CR206" t="s">
        <v>17313</v>
      </c>
      <c r="CS206" t="s">
        <v>17314</v>
      </c>
      <c r="CT206" t="s">
        <v>17319</v>
      </c>
      <c r="CU206" t="s">
        <v>16885</v>
      </c>
      <c r="DU206">
        <v>1</v>
      </c>
      <c r="DV206">
        <v>0</v>
      </c>
      <c r="DW206">
        <v>0</v>
      </c>
      <c r="DY206">
        <v>0</v>
      </c>
      <c r="DZ206">
        <v>0</v>
      </c>
      <c r="EC206" t="s">
        <v>21330</v>
      </c>
      <c r="ED206">
        <v>2</v>
      </c>
      <c r="EE206" cm="1">
        <f t="array" ref="EE206">SUM(COUNTIFS(Table_Pending_Today[job_type_code],{"WB","WQ","Z5","Z7","U8","QU","7W","2V","2W","2X"},Table_Pending_Today[Order_Number],Table_Pending_Today[[#This Row],[Order_Number]]))</f>
        <v>0</v>
      </c>
      <c r="EF206">
        <f>COUNTIFS(Table_Pending_Today[Order_Number],Table_Pending_Today[[#This Row],[Order_Number]],Table_Pending_Today[tech_contractor],"INHOUSE")</f>
        <v>0</v>
      </c>
      <c r="EG206">
        <f>COUNTIFS(Table_Pending_Today[Order_Number],Table_Pending_Today[[#This Row],[Order_Number]],Table_Pending_Today[tech_contractor],"CONTRACTOR")</f>
        <v>0</v>
      </c>
      <c r="EH206" cm="1">
        <f t="array" ref="EH206">SUM(COUNTIFS(Table_Pending_Today[job_type_code],{"XV","XQ","XT","XU"},Table_Pending_Today[Order_Number],Table_Pending_Today[[#This Row],[Order_Number]]))</f>
        <v>0</v>
      </c>
      <c r="EI206" cm="1">
        <f t="array" ref="EI206">SUM(COUNTIFS(Table_Pending_Today[job_type_code],{"XV","XQ","XT","XU"},Table_Pending_Today[Order_Number],Table_Pending_Today[[#This Row],[Order_Number]],Table_Pending_Today[In-House],1))</f>
        <v>0</v>
      </c>
      <c r="EJ206" cm="1">
        <f t="array" ref="EJ206">SUM(COUNTIFS(Table_Pending_Today[job_type_code],{"XV","XQ","XT","XU"},Table_Pending_Today[Order_Number],Table_Pending_Today[[#This Row],[Order_Number]],Table_Pending_Today[Contractor],1))</f>
        <v>0</v>
      </c>
      <c r="EK206" cm="1">
        <f t="array" ref="EK206">SUM(COUNTIFS(Table_Pending_Today[job_type_code],{"WB","WQ","Z5","Z7","U8","QU","7W","2V","2W","2X"},Table_Pending_Today[Order_Number],Table_Pending_Today[[#This Row],[Order_Number]]))</f>
        <v>0</v>
      </c>
      <c r="EL206" cm="1">
        <f t="array" ref="EL206">SUM(COUNTIFS(Table_Pending_Today[job_type_code],{"WB","WQ","Z5","Z7","U8","QU","7W","2V","2W","2X"},Table_Pending_Today[In-House],1,Table_Pending_Today[Order_Number],Table_Pending_Today[[#This Row],[Order_Number]]))</f>
        <v>0</v>
      </c>
      <c r="EM206" cm="1">
        <f t="array" ref="EM206">SUM(COUNTIFS(Table_Pending_Today[job_type_code],{"WB","WQ","Z5","Z7","U8","QU","7W","2V","2W","2X"},Table_Pending_Today[Contractor],1,Table_Pending_Today[Order_Number],Table_Pending_Today[[#This Row],[Order_Number]]))</f>
        <v>0</v>
      </c>
      <c r="EN206" cm="1">
        <f t="array" ref="EN206">IF(SUM(COUNTIFS(Table_Pending_Today[Order_Type_Desc],{"Install","Service Order","Restart"},Table_Pending_Today[Order_Number],Table_Pending_Today[[#This Row],[Order_Number]]))&gt;0,1,0)</f>
        <v>0</v>
      </c>
      <c r="EO206" cm="1">
        <f t="array" ref="EO206">IF(SUM(COUNTIFS(Table_Pending_Today[Order_Type_Desc],{"Install","Service Order","Restart"},Table_Pending_Today[In-House],1,Table_Pending_Today[Order_Number],Table_Pending_Today[[#This Row],[Order_Number]]))&gt;0,1,0)</f>
        <v>0</v>
      </c>
      <c r="EP206" cm="1">
        <f t="array" ref="EP206">IF(SUM(COUNTIFS(Table_Pending_Today[Order_Type_Desc],{"Install","Service Order","Restart"},Table_Pending_Today[Contractor],1,Table_Pending_Today[Order_Number],Table_Pending_Today[[#This Row],[Order_Number]]))&gt;0,1,0)</f>
        <v>0</v>
      </c>
      <c r="EQ206">
        <f>IF(SUM(COUNTIFS(Table_Pending_Today[Order_Type_Desc],"Special Request",Table_Pending_Today[Bury_Drop],0,Table_Pending_Today[In-House],1,Table_Pending_Today[Order_Number],Table_Pending_Today[[#This Row],[Order_Number]]))&gt;0,1,0)</f>
        <v>0</v>
      </c>
      <c r="ER206">
        <f>SUM(COUNTIFS(Table_Pending_Today[Order_Type_Desc],"Special Request",Table_Pending_Today[Bury_Drop],0,Table_Pending_Today[Contractor],1,Table_Pending_Today[Order_Number],Table_Pending_Today[[#This Row],[Order_Number]]))</f>
        <v>0</v>
      </c>
    </row>
    <row r="207" spans="1:148" x14ac:dyDescent="0.25">
      <c r="A207" t="s">
        <v>22433</v>
      </c>
      <c r="B207" t="s">
        <v>68448</v>
      </c>
      <c r="C207" t="s">
        <v>1</v>
      </c>
      <c r="D207" t="s">
        <v>47581</v>
      </c>
      <c r="E207" t="s">
        <v>47582</v>
      </c>
      <c r="F207" t="s">
        <v>47583</v>
      </c>
      <c r="G207">
        <v>459580</v>
      </c>
      <c r="H207" t="s">
        <v>16820</v>
      </c>
      <c r="I207" t="s">
        <v>17480</v>
      </c>
      <c r="J207" t="s">
        <v>17081</v>
      </c>
      <c r="K207" t="s">
        <v>73</v>
      </c>
      <c r="L207">
        <v>1</v>
      </c>
      <c r="N207" t="s">
        <v>47584</v>
      </c>
      <c r="O207" t="s">
        <v>92</v>
      </c>
      <c r="P207" t="s">
        <v>17337</v>
      </c>
      <c r="Q207" t="s">
        <v>17609</v>
      </c>
      <c r="T207" t="s">
        <v>75</v>
      </c>
      <c r="U207" t="s">
        <v>16658</v>
      </c>
      <c r="V207" t="s">
        <v>47585</v>
      </c>
      <c r="W207" t="s">
        <v>16666</v>
      </c>
      <c r="X207" t="s">
        <v>314</v>
      </c>
      <c r="Z207" t="s">
        <v>18039</v>
      </c>
      <c r="AA207" t="s">
        <v>86</v>
      </c>
      <c r="AB207" t="s">
        <v>16744</v>
      </c>
      <c r="AC207" t="s">
        <v>16746</v>
      </c>
      <c r="AD207" t="s">
        <v>47586</v>
      </c>
      <c r="AE207" t="s">
        <v>20208</v>
      </c>
      <c r="AF207" t="s">
        <v>47587</v>
      </c>
      <c r="AG207" t="s">
        <v>22433</v>
      </c>
      <c r="AH207" t="s">
        <v>16963</v>
      </c>
      <c r="AI207" t="s">
        <v>22433</v>
      </c>
      <c r="AJ207">
        <v>0</v>
      </c>
      <c r="AL207" t="s">
        <v>79</v>
      </c>
      <c r="AO207">
        <v>34</v>
      </c>
      <c r="AP207" t="s">
        <v>17481</v>
      </c>
      <c r="AQ207" t="s">
        <v>118</v>
      </c>
      <c r="AR207" t="s">
        <v>17095</v>
      </c>
      <c r="AT207">
        <v>0</v>
      </c>
      <c r="AU207">
        <v>0</v>
      </c>
      <c r="AV207" t="s">
        <v>16839</v>
      </c>
      <c r="BI207" t="s">
        <v>81</v>
      </c>
      <c r="BJ207" t="s">
        <v>119</v>
      </c>
      <c r="BK207" t="s">
        <v>81</v>
      </c>
      <c r="BL207" t="s">
        <v>47588</v>
      </c>
      <c r="BM207" t="s">
        <v>47589</v>
      </c>
      <c r="BN207" t="s">
        <v>47590</v>
      </c>
      <c r="BO207" t="s">
        <v>47591</v>
      </c>
      <c r="BQ207" t="s">
        <v>47591</v>
      </c>
      <c r="BV207" t="s">
        <v>47586</v>
      </c>
      <c r="BW207">
        <v>0</v>
      </c>
      <c r="BX207">
        <v>0</v>
      </c>
      <c r="BY207" t="s">
        <v>16821</v>
      </c>
      <c r="CE207" t="s">
        <v>17506</v>
      </c>
      <c r="CF207" t="s">
        <v>47592</v>
      </c>
      <c r="CG207" t="s">
        <v>47593</v>
      </c>
      <c r="CH207" t="s">
        <v>47594</v>
      </c>
      <c r="CI207" t="s">
        <v>17939</v>
      </c>
      <c r="CJ207" t="s">
        <v>17507</v>
      </c>
      <c r="CK207" t="s">
        <v>16885</v>
      </c>
      <c r="CL207" t="s">
        <v>118</v>
      </c>
      <c r="CN207">
        <v>98.626800000000003</v>
      </c>
      <c r="CO207">
        <v>4.54</v>
      </c>
      <c r="CP207">
        <v>0</v>
      </c>
      <c r="CQ207" t="s">
        <v>17315</v>
      </c>
      <c r="CR207" t="s">
        <v>17322</v>
      </c>
      <c r="CS207" t="s">
        <v>17314</v>
      </c>
      <c r="CT207" t="s">
        <v>17324</v>
      </c>
      <c r="CU207" t="s">
        <v>16885</v>
      </c>
      <c r="DT207" t="s">
        <v>17422</v>
      </c>
      <c r="DU207">
        <v>0</v>
      </c>
      <c r="DV207">
        <v>0</v>
      </c>
      <c r="DW207">
        <v>0</v>
      </c>
      <c r="DY207">
        <v>0</v>
      </c>
      <c r="DZ207">
        <v>0</v>
      </c>
      <c r="EC207" t="s">
        <v>21320</v>
      </c>
      <c r="ED207">
        <v>1</v>
      </c>
      <c r="EE207" cm="1">
        <f t="array" ref="EE207">SUM(COUNTIFS(Table_Pending_Today[job_type_code],{"WB","WQ","Z5","Z7","U8","QU","7W","2V","2W","2X"},Table_Pending_Today[Order_Number],Table_Pending_Today[[#This Row],[Order_Number]]))</f>
        <v>0</v>
      </c>
      <c r="EF207">
        <f>COUNTIFS(Table_Pending_Today[Order_Number],Table_Pending_Today[[#This Row],[Order_Number]],Table_Pending_Today[tech_contractor],"INHOUSE")</f>
        <v>0</v>
      </c>
      <c r="EG207">
        <f>COUNTIFS(Table_Pending_Today[Order_Number],Table_Pending_Today[[#This Row],[Order_Number]],Table_Pending_Today[tech_contractor],"CONTRACTOR")</f>
        <v>0</v>
      </c>
      <c r="EH207" cm="1">
        <f t="array" ref="EH207">SUM(COUNTIFS(Table_Pending_Today[job_type_code],{"XV","XQ","XT","XU"},Table_Pending_Today[Order_Number],Table_Pending_Today[[#This Row],[Order_Number]]))</f>
        <v>0</v>
      </c>
      <c r="EI207" cm="1">
        <f t="array" ref="EI207">SUM(COUNTIFS(Table_Pending_Today[job_type_code],{"XV","XQ","XT","XU"},Table_Pending_Today[Order_Number],Table_Pending_Today[[#This Row],[Order_Number]],Table_Pending_Today[In-House],1))</f>
        <v>0</v>
      </c>
      <c r="EJ207" cm="1">
        <f t="array" ref="EJ207">SUM(COUNTIFS(Table_Pending_Today[job_type_code],{"XV","XQ","XT","XU"},Table_Pending_Today[Order_Number],Table_Pending_Today[[#This Row],[Order_Number]],Table_Pending_Today[Contractor],1))</f>
        <v>0</v>
      </c>
      <c r="EK207" cm="1">
        <f t="array" ref="EK207">SUM(COUNTIFS(Table_Pending_Today[job_type_code],{"WB","WQ","Z5","Z7","U8","QU","7W","2V","2W","2X"},Table_Pending_Today[Order_Number],Table_Pending_Today[[#This Row],[Order_Number]]))</f>
        <v>0</v>
      </c>
      <c r="EL207" cm="1">
        <f t="array" ref="EL207">SUM(COUNTIFS(Table_Pending_Today[job_type_code],{"WB","WQ","Z5","Z7","U8","QU","7W","2V","2W","2X"},Table_Pending_Today[In-House],1,Table_Pending_Today[Order_Number],Table_Pending_Today[[#This Row],[Order_Number]]))</f>
        <v>0</v>
      </c>
      <c r="EM207" cm="1">
        <f t="array" ref="EM207">SUM(COUNTIFS(Table_Pending_Today[job_type_code],{"WB","WQ","Z5","Z7","U8","QU","7W","2V","2W","2X"},Table_Pending_Today[Contractor],1,Table_Pending_Today[Order_Number],Table_Pending_Today[[#This Row],[Order_Number]]))</f>
        <v>0</v>
      </c>
      <c r="EN207" cm="1">
        <f t="array" ref="EN207">IF(SUM(COUNTIFS(Table_Pending_Today[Order_Type_Desc],{"Install","Service Order","Restart"},Table_Pending_Today[Order_Number],Table_Pending_Today[[#This Row],[Order_Number]]))&gt;0,1,0)</f>
        <v>1</v>
      </c>
      <c r="EO207" cm="1">
        <f t="array" ref="EO207">IF(SUM(COUNTIFS(Table_Pending_Today[Order_Type_Desc],{"Install","Service Order","Restart"},Table_Pending_Today[In-House],1,Table_Pending_Today[Order_Number],Table_Pending_Today[[#This Row],[Order_Number]]))&gt;0,1,0)</f>
        <v>0</v>
      </c>
      <c r="EP207" cm="1">
        <f t="array" ref="EP207">IF(SUM(COUNTIFS(Table_Pending_Today[Order_Type_Desc],{"Install","Service Order","Restart"},Table_Pending_Today[Contractor],1,Table_Pending_Today[Order_Number],Table_Pending_Today[[#This Row],[Order_Number]]))&gt;0,1,0)</f>
        <v>0</v>
      </c>
      <c r="EQ207">
        <f>IF(SUM(COUNTIFS(Table_Pending_Today[Order_Type_Desc],"Special Request",Table_Pending_Today[Bury_Drop],0,Table_Pending_Today[In-House],1,Table_Pending_Today[Order_Number],Table_Pending_Today[[#This Row],[Order_Number]]))&gt;0,1,0)</f>
        <v>0</v>
      </c>
      <c r="ER207">
        <f>SUM(COUNTIFS(Table_Pending_Today[Order_Type_Desc],"Special Request",Table_Pending_Today[Bury_Drop],0,Table_Pending_Today[Contractor],1,Table_Pending_Today[Order_Number],Table_Pending_Today[[#This Row],[Order_Number]]))</f>
        <v>0</v>
      </c>
    </row>
    <row r="208" spans="1:148" x14ac:dyDescent="0.25">
      <c r="A208" t="s">
        <v>22433</v>
      </c>
      <c r="B208" t="s">
        <v>68448</v>
      </c>
      <c r="C208" t="s">
        <v>1</v>
      </c>
      <c r="D208" t="s">
        <v>26754</v>
      </c>
      <c r="E208" t="s">
        <v>26755</v>
      </c>
      <c r="F208" t="s">
        <v>26756</v>
      </c>
      <c r="G208">
        <v>464863</v>
      </c>
      <c r="H208" t="s">
        <v>72</v>
      </c>
      <c r="I208" t="s">
        <v>89</v>
      </c>
      <c r="J208" t="s">
        <v>16794</v>
      </c>
      <c r="K208" t="s">
        <v>73</v>
      </c>
      <c r="L208">
        <v>1</v>
      </c>
      <c r="M208" t="s">
        <v>26757</v>
      </c>
      <c r="N208" t="s">
        <v>26758</v>
      </c>
      <c r="P208" t="s">
        <v>26759</v>
      </c>
      <c r="Q208" t="s">
        <v>48233</v>
      </c>
      <c r="R208" t="s">
        <v>26761</v>
      </c>
      <c r="T208" t="s">
        <v>75</v>
      </c>
      <c r="U208" t="s">
        <v>16658</v>
      </c>
      <c r="V208" t="s">
        <v>26762</v>
      </c>
      <c r="W208" t="s">
        <v>16665</v>
      </c>
      <c r="X208" t="s">
        <v>18064</v>
      </c>
      <c r="Y208" t="s">
        <v>76</v>
      </c>
      <c r="Z208" t="s">
        <v>77</v>
      </c>
      <c r="AA208" t="s">
        <v>16988</v>
      </c>
      <c r="AB208" t="s">
        <v>16837</v>
      </c>
      <c r="AC208" t="s">
        <v>16989</v>
      </c>
      <c r="AD208" t="s">
        <v>48234</v>
      </c>
      <c r="AE208" t="s">
        <v>20208</v>
      </c>
      <c r="AF208" t="s">
        <v>48235</v>
      </c>
      <c r="AG208" t="s">
        <v>22433</v>
      </c>
      <c r="AH208" t="s">
        <v>16795</v>
      </c>
      <c r="AI208" t="s">
        <v>22433</v>
      </c>
      <c r="AJ208">
        <v>0</v>
      </c>
      <c r="AL208" t="s">
        <v>17264</v>
      </c>
      <c r="AM208" t="s">
        <v>87</v>
      </c>
      <c r="AO208">
        <v>18</v>
      </c>
      <c r="AP208" t="s">
        <v>91</v>
      </c>
      <c r="AQ208" t="s">
        <v>80</v>
      </c>
      <c r="AR208" t="s">
        <v>16796</v>
      </c>
      <c r="AT208">
        <v>0</v>
      </c>
      <c r="AU208">
        <v>0</v>
      </c>
      <c r="AV208" t="s">
        <v>16839</v>
      </c>
      <c r="BI208" t="s">
        <v>81</v>
      </c>
      <c r="BJ208" t="s">
        <v>81</v>
      </c>
      <c r="BK208" t="s">
        <v>81</v>
      </c>
      <c r="BM208" t="s">
        <v>48236</v>
      </c>
      <c r="BN208" t="s">
        <v>48237</v>
      </c>
      <c r="BS208" t="s">
        <v>17202</v>
      </c>
      <c r="BT208" t="s">
        <v>18075</v>
      </c>
      <c r="BU208" t="s">
        <v>18076</v>
      </c>
      <c r="BV208" t="s">
        <v>48234</v>
      </c>
      <c r="BW208">
        <v>0</v>
      </c>
      <c r="BX208">
        <v>0</v>
      </c>
      <c r="CE208" t="s">
        <v>16880</v>
      </c>
      <c r="CF208" t="s">
        <v>16881</v>
      </c>
      <c r="CG208" t="s">
        <v>16882</v>
      </c>
      <c r="CK208" t="s">
        <v>16885</v>
      </c>
      <c r="CL208" t="s">
        <v>80</v>
      </c>
      <c r="CM208">
        <v>0</v>
      </c>
      <c r="CN208">
        <v>97.731099999999998</v>
      </c>
      <c r="CO208">
        <v>4.17</v>
      </c>
      <c r="CP208">
        <v>275</v>
      </c>
      <c r="CQ208" t="s">
        <v>17320</v>
      </c>
      <c r="CR208" t="s">
        <v>17313</v>
      </c>
      <c r="CS208" t="s">
        <v>17314</v>
      </c>
      <c r="CT208" t="s">
        <v>19385</v>
      </c>
      <c r="CU208" t="s">
        <v>16885</v>
      </c>
      <c r="DS208">
        <v>0</v>
      </c>
      <c r="DU208">
        <v>1</v>
      </c>
      <c r="DV208">
        <v>0</v>
      </c>
      <c r="DW208">
        <v>0</v>
      </c>
      <c r="DY208">
        <v>0</v>
      </c>
      <c r="DZ208">
        <v>0</v>
      </c>
      <c r="EC208" t="s">
        <v>21330</v>
      </c>
      <c r="ED208">
        <v>1</v>
      </c>
      <c r="EE208" cm="1">
        <f t="array" ref="EE208">SUM(COUNTIFS(Table_Pending_Today[job_type_code],{"WB","WQ","Z5","Z7","U8","QU","7W","2V","2W","2X"},Table_Pending_Today[Order_Number],Table_Pending_Today[[#This Row],[Order_Number]]))</f>
        <v>0</v>
      </c>
      <c r="EF208">
        <f>COUNTIFS(Table_Pending_Today[Order_Number],Table_Pending_Today[[#This Row],[Order_Number]],Table_Pending_Today[tech_contractor],"INHOUSE")</f>
        <v>1</v>
      </c>
      <c r="EG208">
        <f>COUNTIFS(Table_Pending_Today[Order_Number],Table_Pending_Today[[#This Row],[Order_Number]],Table_Pending_Today[tech_contractor],"CONTRACTOR")</f>
        <v>0</v>
      </c>
      <c r="EH208" cm="1">
        <f t="array" ref="EH208">SUM(COUNTIFS(Table_Pending_Today[job_type_code],{"XV","XQ","XT","XU"},Table_Pending_Today[Order_Number],Table_Pending_Today[[#This Row],[Order_Number]]))</f>
        <v>0</v>
      </c>
      <c r="EI208" cm="1">
        <f t="array" ref="EI208">SUM(COUNTIFS(Table_Pending_Today[job_type_code],{"XV","XQ","XT","XU"},Table_Pending_Today[Order_Number],Table_Pending_Today[[#This Row],[Order_Number]],Table_Pending_Today[In-House],1))</f>
        <v>0</v>
      </c>
      <c r="EJ208" cm="1">
        <f t="array" ref="EJ208">SUM(COUNTIFS(Table_Pending_Today[job_type_code],{"XV","XQ","XT","XU"},Table_Pending_Today[Order_Number],Table_Pending_Today[[#This Row],[Order_Number]],Table_Pending_Today[Contractor],1))</f>
        <v>0</v>
      </c>
      <c r="EK208" cm="1">
        <f t="array" ref="EK208">SUM(COUNTIFS(Table_Pending_Today[job_type_code],{"WB","WQ","Z5","Z7","U8","QU","7W","2V","2W","2X"},Table_Pending_Today[Order_Number],Table_Pending_Today[[#This Row],[Order_Number]]))</f>
        <v>0</v>
      </c>
      <c r="EL208" cm="1">
        <f t="array" ref="EL208">SUM(COUNTIFS(Table_Pending_Today[job_type_code],{"WB","WQ","Z5","Z7","U8","QU","7W","2V","2W","2X"},Table_Pending_Today[In-House],1,Table_Pending_Today[Order_Number],Table_Pending_Today[[#This Row],[Order_Number]]))</f>
        <v>0</v>
      </c>
      <c r="EM208" cm="1">
        <f t="array" ref="EM208">SUM(COUNTIFS(Table_Pending_Today[job_type_code],{"WB","WQ","Z5","Z7","U8","QU","7W","2V","2W","2X"},Table_Pending_Today[Contractor],1,Table_Pending_Today[Order_Number],Table_Pending_Today[[#This Row],[Order_Number]]))</f>
        <v>0</v>
      </c>
      <c r="EN208" cm="1">
        <f t="array" ref="EN208">IF(SUM(COUNTIFS(Table_Pending_Today[Order_Type_Desc],{"Install","Service Order","Restart"},Table_Pending_Today[Order_Number],Table_Pending_Today[[#This Row],[Order_Number]]))&gt;0,1,0)</f>
        <v>0</v>
      </c>
      <c r="EO208" cm="1">
        <f t="array" ref="EO208">IF(SUM(COUNTIFS(Table_Pending_Today[Order_Type_Desc],{"Install","Service Order","Restart"},Table_Pending_Today[In-House],1,Table_Pending_Today[Order_Number],Table_Pending_Today[[#This Row],[Order_Number]]))&gt;0,1,0)</f>
        <v>0</v>
      </c>
      <c r="EP208" cm="1">
        <f t="array" ref="EP208">IF(SUM(COUNTIFS(Table_Pending_Today[Order_Type_Desc],{"Install","Service Order","Restart"},Table_Pending_Today[Contractor],1,Table_Pending_Today[Order_Number],Table_Pending_Today[[#This Row],[Order_Number]]))&gt;0,1,0)</f>
        <v>0</v>
      </c>
      <c r="EQ208">
        <f>IF(SUM(COUNTIFS(Table_Pending_Today[Order_Type_Desc],"Special Request",Table_Pending_Today[Bury_Drop],0,Table_Pending_Today[In-House],1,Table_Pending_Today[Order_Number],Table_Pending_Today[[#This Row],[Order_Number]]))&gt;0,1,0)</f>
        <v>0</v>
      </c>
      <c r="ER208">
        <f>SUM(COUNTIFS(Table_Pending_Today[Order_Type_Desc],"Special Request",Table_Pending_Today[Bury_Drop],0,Table_Pending_Today[Contractor],1,Table_Pending_Today[Order_Number],Table_Pending_Today[[#This Row],[Order_Number]]))</f>
        <v>0</v>
      </c>
    </row>
    <row r="209" spans="1:148" x14ac:dyDescent="0.25">
      <c r="A209" t="s">
        <v>22433</v>
      </c>
      <c r="B209" t="s">
        <v>68448</v>
      </c>
      <c r="C209" t="s">
        <v>1</v>
      </c>
      <c r="D209" t="s">
        <v>25929</v>
      </c>
      <c r="E209" t="s">
        <v>25930</v>
      </c>
      <c r="F209" t="s">
        <v>25931</v>
      </c>
      <c r="G209">
        <v>465100</v>
      </c>
      <c r="H209" t="s">
        <v>72</v>
      </c>
      <c r="I209" t="s">
        <v>89</v>
      </c>
      <c r="J209" t="s">
        <v>16929</v>
      </c>
      <c r="K209" t="s">
        <v>73</v>
      </c>
      <c r="L209">
        <v>1</v>
      </c>
      <c r="M209" t="s">
        <v>25932</v>
      </c>
      <c r="N209" t="s">
        <v>25933</v>
      </c>
      <c r="P209" t="s">
        <v>86</v>
      </c>
      <c r="Q209" t="s">
        <v>18321</v>
      </c>
      <c r="R209" t="s">
        <v>25935</v>
      </c>
      <c r="S209" t="s">
        <v>25936</v>
      </c>
      <c r="T209" t="s">
        <v>75</v>
      </c>
      <c r="U209" t="s">
        <v>16658</v>
      </c>
      <c r="V209" t="s">
        <v>25937</v>
      </c>
      <c r="W209" t="s">
        <v>16666</v>
      </c>
      <c r="X209" t="s">
        <v>16831</v>
      </c>
      <c r="Y209" t="s">
        <v>76</v>
      </c>
      <c r="Z209" t="s">
        <v>77</v>
      </c>
      <c r="AA209" t="s">
        <v>90</v>
      </c>
      <c r="AB209" t="s">
        <v>16744</v>
      </c>
      <c r="AC209" t="s">
        <v>107</v>
      </c>
      <c r="AD209" t="s">
        <v>48057</v>
      </c>
      <c r="AE209" t="s">
        <v>20208</v>
      </c>
      <c r="AF209" t="s">
        <v>48058</v>
      </c>
      <c r="AG209" t="s">
        <v>22433</v>
      </c>
      <c r="AH209" t="s">
        <v>16836</v>
      </c>
      <c r="AI209" t="s">
        <v>22433</v>
      </c>
      <c r="AJ209">
        <v>0</v>
      </c>
      <c r="AL209" t="s">
        <v>79</v>
      </c>
      <c r="AO209">
        <v>18</v>
      </c>
      <c r="AP209" t="s">
        <v>91</v>
      </c>
      <c r="AQ209" t="s">
        <v>80</v>
      </c>
      <c r="AR209" t="s">
        <v>16930</v>
      </c>
      <c r="AT209">
        <v>0</v>
      </c>
      <c r="AU209">
        <v>0</v>
      </c>
      <c r="AV209" t="s">
        <v>16839</v>
      </c>
      <c r="BI209" t="s">
        <v>81</v>
      </c>
      <c r="BJ209" t="s">
        <v>81</v>
      </c>
      <c r="BK209" t="s">
        <v>81</v>
      </c>
      <c r="BM209" t="s">
        <v>48062</v>
      </c>
      <c r="BN209" t="s">
        <v>48063</v>
      </c>
      <c r="BQ209" t="s">
        <v>48064</v>
      </c>
      <c r="BS209" t="s">
        <v>17202</v>
      </c>
      <c r="BV209" t="s">
        <v>48057</v>
      </c>
      <c r="BW209">
        <v>0</v>
      </c>
      <c r="BX209">
        <v>0</v>
      </c>
      <c r="CE209" t="s">
        <v>16880</v>
      </c>
      <c r="CF209" t="s">
        <v>16881</v>
      </c>
      <c r="CG209" t="s">
        <v>16882</v>
      </c>
      <c r="CK209" t="s">
        <v>16920</v>
      </c>
      <c r="CL209" t="s">
        <v>80</v>
      </c>
      <c r="CM209">
        <v>0</v>
      </c>
      <c r="CN209">
        <v>96.293000000000006</v>
      </c>
      <c r="CO209">
        <v>9.02</v>
      </c>
      <c r="CP209">
        <v>1175</v>
      </c>
      <c r="CQ209" t="s">
        <v>17312</v>
      </c>
      <c r="CR209" t="s">
        <v>17313</v>
      </c>
      <c r="CS209" t="s">
        <v>48059</v>
      </c>
      <c r="CT209" t="s">
        <v>48060</v>
      </c>
      <c r="CU209" t="s">
        <v>16920</v>
      </c>
      <c r="CV209" t="s">
        <v>48061</v>
      </c>
      <c r="DU209">
        <v>0</v>
      </c>
      <c r="DV209">
        <v>0</v>
      </c>
      <c r="DW209">
        <v>0</v>
      </c>
      <c r="DY209">
        <v>0</v>
      </c>
      <c r="DZ209">
        <v>0</v>
      </c>
      <c r="EC209" t="s">
        <v>21330</v>
      </c>
      <c r="ED209">
        <v>1</v>
      </c>
      <c r="EE209" cm="1">
        <f t="array" ref="EE209">SUM(COUNTIFS(Table_Pending_Today[job_type_code],{"WB","WQ","Z5","Z7","U8","QU","7W","2V","2W","2X"},Table_Pending_Today[Order_Number],Table_Pending_Today[[#This Row],[Order_Number]]))</f>
        <v>0</v>
      </c>
      <c r="EF209">
        <f>COUNTIFS(Table_Pending_Today[Order_Number],Table_Pending_Today[[#This Row],[Order_Number]],Table_Pending_Today[tech_contractor],"INHOUSE")</f>
        <v>0</v>
      </c>
      <c r="EG209">
        <f>COUNTIFS(Table_Pending_Today[Order_Number],Table_Pending_Today[[#This Row],[Order_Number]],Table_Pending_Today[tech_contractor],"CONTRACTOR")</f>
        <v>0</v>
      </c>
      <c r="EH209" cm="1">
        <f t="array" ref="EH209">SUM(COUNTIFS(Table_Pending_Today[job_type_code],{"XV","XQ","XT","XU"},Table_Pending_Today[Order_Number],Table_Pending_Today[[#This Row],[Order_Number]]))</f>
        <v>0</v>
      </c>
      <c r="EI209" cm="1">
        <f t="array" ref="EI209">SUM(COUNTIFS(Table_Pending_Today[job_type_code],{"XV","XQ","XT","XU"},Table_Pending_Today[Order_Number],Table_Pending_Today[[#This Row],[Order_Number]],Table_Pending_Today[In-House],1))</f>
        <v>0</v>
      </c>
      <c r="EJ209" cm="1">
        <f t="array" ref="EJ209">SUM(COUNTIFS(Table_Pending_Today[job_type_code],{"XV","XQ","XT","XU"},Table_Pending_Today[Order_Number],Table_Pending_Today[[#This Row],[Order_Number]],Table_Pending_Today[Contractor],1))</f>
        <v>0</v>
      </c>
      <c r="EK209" cm="1">
        <f t="array" ref="EK209">SUM(COUNTIFS(Table_Pending_Today[job_type_code],{"WB","WQ","Z5","Z7","U8","QU","7W","2V","2W","2X"},Table_Pending_Today[Order_Number],Table_Pending_Today[[#This Row],[Order_Number]]))</f>
        <v>0</v>
      </c>
      <c r="EL209" cm="1">
        <f t="array" ref="EL209">SUM(COUNTIFS(Table_Pending_Today[job_type_code],{"WB","WQ","Z5","Z7","U8","QU","7W","2V","2W","2X"},Table_Pending_Today[In-House],1,Table_Pending_Today[Order_Number],Table_Pending_Today[[#This Row],[Order_Number]]))</f>
        <v>0</v>
      </c>
      <c r="EM209" cm="1">
        <f t="array" ref="EM209">SUM(COUNTIFS(Table_Pending_Today[job_type_code],{"WB","WQ","Z5","Z7","U8","QU","7W","2V","2W","2X"},Table_Pending_Today[Contractor],1,Table_Pending_Today[Order_Number],Table_Pending_Today[[#This Row],[Order_Number]]))</f>
        <v>0</v>
      </c>
      <c r="EN209" cm="1">
        <f t="array" ref="EN209">IF(SUM(COUNTIFS(Table_Pending_Today[Order_Type_Desc],{"Install","Service Order","Restart"},Table_Pending_Today[Order_Number],Table_Pending_Today[[#This Row],[Order_Number]]))&gt;0,1,0)</f>
        <v>0</v>
      </c>
      <c r="EO209" cm="1">
        <f t="array" ref="EO209">IF(SUM(COUNTIFS(Table_Pending_Today[Order_Type_Desc],{"Install","Service Order","Restart"},Table_Pending_Today[In-House],1,Table_Pending_Today[Order_Number],Table_Pending_Today[[#This Row],[Order_Number]]))&gt;0,1,0)</f>
        <v>0</v>
      </c>
      <c r="EP209" cm="1">
        <f t="array" ref="EP209">IF(SUM(COUNTIFS(Table_Pending_Today[Order_Type_Desc],{"Install","Service Order","Restart"},Table_Pending_Today[Contractor],1,Table_Pending_Today[Order_Number],Table_Pending_Today[[#This Row],[Order_Number]]))&gt;0,1,0)</f>
        <v>0</v>
      </c>
      <c r="EQ209">
        <f>IF(SUM(COUNTIFS(Table_Pending_Today[Order_Type_Desc],"Special Request",Table_Pending_Today[Bury_Drop],0,Table_Pending_Today[In-House],1,Table_Pending_Today[Order_Number],Table_Pending_Today[[#This Row],[Order_Number]]))&gt;0,1,0)</f>
        <v>0</v>
      </c>
      <c r="ER209">
        <f>SUM(COUNTIFS(Table_Pending_Today[Order_Type_Desc],"Special Request",Table_Pending_Today[Bury_Drop],0,Table_Pending_Today[Contractor],1,Table_Pending_Today[Order_Number],Table_Pending_Today[[#This Row],[Order_Number]]))</f>
        <v>0</v>
      </c>
    </row>
    <row r="210" spans="1:148" x14ac:dyDescent="0.25">
      <c r="A210" t="s">
        <v>22433</v>
      </c>
      <c r="B210" t="s">
        <v>68448</v>
      </c>
      <c r="C210" t="s">
        <v>1</v>
      </c>
      <c r="D210" t="s">
        <v>25627</v>
      </c>
      <c r="E210" t="s">
        <v>25628</v>
      </c>
      <c r="F210" t="s">
        <v>25629</v>
      </c>
      <c r="G210">
        <v>465101</v>
      </c>
      <c r="H210" t="s">
        <v>72</v>
      </c>
      <c r="I210" t="s">
        <v>16913</v>
      </c>
      <c r="J210" t="s">
        <v>16914</v>
      </c>
      <c r="K210" t="s">
        <v>73</v>
      </c>
      <c r="L210">
        <v>1</v>
      </c>
      <c r="M210" t="s">
        <v>25630</v>
      </c>
      <c r="N210" t="s">
        <v>25631</v>
      </c>
      <c r="O210" t="s">
        <v>25632</v>
      </c>
      <c r="P210" t="s">
        <v>17331</v>
      </c>
      <c r="Q210" t="s">
        <v>18376</v>
      </c>
      <c r="R210" t="s">
        <v>25634</v>
      </c>
      <c r="T210" t="s">
        <v>75</v>
      </c>
      <c r="U210" t="s">
        <v>16658</v>
      </c>
      <c r="V210" t="s">
        <v>25635</v>
      </c>
      <c r="W210" t="s">
        <v>16665</v>
      </c>
      <c r="X210" t="s">
        <v>48065</v>
      </c>
      <c r="Y210" t="s">
        <v>76</v>
      </c>
      <c r="Z210" t="s">
        <v>77</v>
      </c>
      <c r="AA210" t="s">
        <v>101</v>
      </c>
      <c r="AB210" t="s">
        <v>16743</v>
      </c>
      <c r="AC210" t="s">
        <v>102</v>
      </c>
      <c r="AD210" t="s">
        <v>48066</v>
      </c>
      <c r="AE210" t="s">
        <v>20208</v>
      </c>
      <c r="AF210" t="s">
        <v>48067</v>
      </c>
      <c r="AG210" t="s">
        <v>22433</v>
      </c>
      <c r="AH210" t="s">
        <v>16921</v>
      </c>
      <c r="AI210" t="s">
        <v>22433</v>
      </c>
      <c r="AJ210">
        <v>0</v>
      </c>
      <c r="AL210" t="s">
        <v>79</v>
      </c>
      <c r="AO210">
        <v>18</v>
      </c>
      <c r="AP210" t="s">
        <v>16915</v>
      </c>
      <c r="AQ210" t="s">
        <v>92</v>
      </c>
      <c r="AR210" t="s">
        <v>16916</v>
      </c>
      <c r="AT210">
        <v>0</v>
      </c>
      <c r="AU210">
        <v>0</v>
      </c>
      <c r="AV210" t="s">
        <v>16839</v>
      </c>
      <c r="BI210" t="s">
        <v>81</v>
      </c>
      <c r="BJ210" t="s">
        <v>81</v>
      </c>
      <c r="BK210" t="s">
        <v>81</v>
      </c>
      <c r="BM210" t="s">
        <v>48071</v>
      </c>
      <c r="BN210" t="s">
        <v>48072</v>
      </c>
      <c r="BQ210" t="s">
        <v>48073</v>
      </c>
      <c r="BS210" t="s">
        <v>17202</v>
      </c>
      <c r="BV210" t="s">
        <v>48066</v>
      </c>
      <c r="BW210">
        <v>0</v>
      </c>
      <c r="BX210">
        <v>0</v>
      </c>
      <c r="CE210" t="s">
        <v>16880</v>
      </c>
      <c r="CF210" t="s">
        <v>16881</v>
      </c>
      <c r="CG210" t="s">
        <v>16882</v>
      </c>
      <c r="CK210" t="s">
        <v>16920</v>
      </c>
      <c r="CL210" t="s">
        <v>92</v>
      </c>
      <c r="CM210">
        <v>0</v>
      </c>
      <c r="CN210">
        <v>93.426699999999997</v>
      </c>
      <c r="CO210">
        <v>75.7</v>
      </c>
      <c r="CP210">
        <v>175</v>
      </c>
      <c r="CQ210" t="s">
        <v>17312</v>
      </c>
      <c r="CR210" t="s">
        <v>17313</v>
      </c>
      <c r="CS210" t="s">
        <v>48068</v>
      </c>
      <c r="CT210" t="s">
        <v>48069</v>
      </c>
      <c r="CU210" t="s">
        <v>16920</v>
      </c>
      <c r="CV210" t="s">
        <v>48070</v>
      </c>
      <c r="DU210">
        <v>1</v>
      </c>
      <c r="DV210">
        <v>1</v>
      </c>
      <c r="DW210">
        <v>0</v>
      </c>
      <c r="DY210">
        <v>0</v>
      </c>
      <c r="DZ210">
        <v>0</v>
      </c>
      <c r="EC210" t="s">
        <v>21386</v>
      </c>
      <c r="ED210">
        <v>1</v>
      </c>
      <c r="EE210" cm="1">
        <f t="array" ref="EE210">SUM(COUNTIFS(Table_Pending_Today[job_type_code],{"WB","WQ","Z5","Z7","U8","QU","7W","2V","2W","2X"},Table_Pending_Today[Order_Number],Table_Pending_Today[[#This Row],[Order_Number]]))</f>
        <v>0</v>
      </c>
      <c r="EF210">
        <f>COUNTIFS(Table_Pending_Today[Order_Number],Table_Pending_Today[[#This Row],[Order_Number]],Table_Pending_Today[tech_contractor],"INHOUSE")</f>
        <v>0</v>
      </c>
      <c r="EG210">
        <f>COUNTIFS(Table_Pending_Today[Order_Number],Table_Pending_Today[[#This Row],[Order_Number]],Table_Pending_Today[tech_contractor],"CONTRACTOR")</f>
        <v>0</v>
      </c>
      <c r="EH210" cm="1">
        <f t="array" ref="EH210">SUM(COUNTIFS(Table_Pending_Today[job_type_code],{"XV","XQ","XT","XU"},Table_Pending_Today[Order_Number],Table_Pending_Today[[#This Row],[Order_Number]]))</f>
        <v>1</v>
      </c>
      <c r="EI210" cm="1">
        <f t="array" ref="EI210">SUM(COUNTIFS(Table_Pending_Today[job_type_code],{"XV","XQ","XT","XU"},Table_Pending_Today[Order_Number],Table_Pending_Today[[#This Row],[Order_Number]],Table_Pending_Today[In-House],1))</f>
        <v>0</v>
      </c>
      <c r="EJ210" cm="1">
        <f t="array" ref="EJ210">SUM(COUNTIFS(Table_Pending_Today[job_type_code],{"XV","XQ","XT","XU"},Table_Pending_Today[Order_Number],Table_Pending_Today[[#This Row],[Order_Number]],Table_Pending_Today[Contractor],1))</f>
        <v>0</v>
      </c>
      <c r="EK210" cm="1">
        <f t="array" ref="EK210">SUM(COUNTIFS(Table_Pending_Today[job_type_code],{"WB","WQ","Z5","Z7","U8","QU","7W","2V","2W","2X"},Table_Pending_Today[Order_Number],Table_Pending_Today[[#This Row],[Order_Number]]))</f>
        <v>0</v>
      </c>
      <c r="EL210" cm="1">
        <f t="array" ref="EL210">SUM(COUNTIFS(Table_Pending_Today[job_type_code],{"WB","WQ","Z5","Z7","U8","QU","7W","2V","2W","2X"},Table_Pending_Today[In-House],1,Table_Pending_Today[Order_Number],Table_Pending_Today[[#This Row],[Order_Number]]))</f>
        <v>0</v>
      </c>
      <c r="EM210" cm="1">
        <f t="array" ref="EM210">SUM(COUNTIFS(Table_Pending_Today[job_type_code],{"WB","WQ","Z5","Z7","U8","QU","7W","2V","2W","2X"},Table_Pending_Today[Contractor],1,Table_Pending_Today[Order_Number],Table_Pending_Today[[#This Row],[Order_Number]]))</f>
        <v>0</v>
      </c>
      <c r="EN210" cm="1">
        <f t="array" ref="EN210">IF(SUM(COUNTIFS(Table_Pending_Today[Order_Type_Desc],{"Install","Service Order","Restart"},Table_Pending_Today[Order_Number],Table_Pending_Today[[#This Row],[Order_Number]]))&gt;0,1,0)</f>
        <v>0</v>
      </c>
      <c r="EO210" cm="1">
        <f t="array" ref="EO210">IF(SUM(COUNTIFS(Table_Pending_Today[Order_Type_Desc],{"Install","Service Order","Restart"},Table_Pending_Today[In-House],1,Table_Pending_Today[Order_Number],Table_Pending_Today[[#This Row],[Order_Number]]))&gt;0,1,0)</f>
        <v>0</v>
      </c>
      <c r="EP210" cm="1">
        <f t="array" ref="EP210">IF(SUM(COUNTIFS(Table_Pending_Today[Order_Type_Desc],{"Install","Service Order","Restart"},Table_Pending_Today[Contractor],1,Table_Pending_Today[Order_Number],Table_Pending_Today[[#This Row],[Order_Number]]))&gt;0,1,0)</f>
        <v>0</v>
      </c>
      <c r="EQ210">
        <f>IF(SUM(COUNTIFS(Table_Pending_Today[Order_Type_Desc],"Special Request",Table_Pending_Today[Bury_Drop],0,Table_Pending_Today[In-House],1,Table_Pending_Today[Order_Number],Table_Pending_Today[[#This Row],[Order_Number]]))&gt;0,1,0)</f>
        <v>0</v>
      </c>
      <c r="ER210">
        <f>SUM(COUNTIFS(Table_Pending_Today[Order_Type_Desc],"Special Request",Table_Pending_Today[Bury_Drop],0,Table_Pending_Today[Contractor],1,Table_Pending_Today[Order_Number],Table_Pending_Today[[#This Row],[Order_Number]]))</f>
        <v>0</v>
      </c>
    </row>
    <row r="211" spans="1:148" x14ac:dyDescent="0.25">
      <c r="A211" t="s">
        <v>22433</v>
      </c>
      <c r="B211" t="s">
        <v>68448</v>
      </c>
      <c r="C211" t="s">
        <v>1</v>
      </c>
      <c r="D211" t="s">
        <v>48201</v>
      </c>
      <c r="E211" t="s">
        <v>48202</v>
      </c>
      <c r="F211" t="s">
        <v>48203</v>
      </c>
      <c r="G211">
        <v>303479</v>
      </c>
      <c r="H211" t="s">
        <v>16820</v>
      </c>
      <c r="I211" t="s">
        <v>17508</v>
      </c>
      <c r="J211" t="s">
        <v>16791</v>
      </c>
      <c r="K211" t="s">
        <v>73</v>
      </c>
      <c r="L211">
        <v>119</v>
      </c>
      <c r="M211" t="s">
        <v>48204</v>
      </c>
      <c r="N211" t="s">
        <v>48205</v>
      </c>
      <c r="O211" t="s">
        <v>92</v>
      </c>
      <c r="P211" t="s">
        <v>20077</v>
      </c>
      <c r="Q211" t="s">
        <v>48206</v>
      </c>
      <c r="R211" t="s">
        <v>17675</v>
      </c>
      <c r="T211" t="s">
        <v>75</v>
      </c>
      <c r="U211" t="s">
        <v>16658</v>
      </c>
      <c r="V211" t="s">
        <v>48207</v>
      </c>
      <c r="W211" t="s">
        <v>16666</v>
      </c>
      <c r="X211" t="s">
        <v>16755</v>
      </c>
      <c r="Y211" t="s">
        <v>84</v>
      </c>
      <c r="Z211" t="s">
        <v>85</v>
      </c>
      <c r="AA211" t="s">
        <v>90</v>
      </c>
      <c r="AB211" t="s">
        <v>16833</v>
      </c>
      <c r="AC211" t="s">
        <v>16826</v>
      </c>
      <c r="AD211" t="s">
        <v>48208</v>
      </c>
      <c r="AE211" t="s">
        <v>48209</v>
      </c>
      <c r="AF211" t="s">
        <v>48210</v>
      </c>
      <c r="AG211" t="s">
        <v>22433</v>
      </c>
      <c r="AH211" t="s">
        <v>16937</v>
      </c>
      <c r="AI211" t="s">
        <v>22433</v>
      </c>
      <c r="AJ211">
        <v>0</v>
      </c>
      <c r="AK211" t="s">
        <v>17423</v>
      </c>
      <c r="AL211" t="s">
        <v>48300</v>
      </c>
      <c r="AM211" t="s">
        <v>87</v>
      </c>
      <c r="AO211">
        <v>24</v>
      </c>
      <c r="AP211" t="s">
        <v>17509</v>
      </c>
      <c r="AQ211" t="s">
        <v>118</v>
      </c>
      <c r="AR211" t="s">
        <v>16792</v>
      </c>
      <c r="AT211">
        <v>0</v>
      </c>
      <c r="AU211">
        <v>0</v>
      </c>
      <c r="AV211" t="s">
        <v>16839</v>
      </c>
      <c r="BI211" t="s">
        <v>81</v>
      </c>
      <c r="BJ211" t="s">
        <v>81</v>
      </c>
      <c r="BK211" t="s">
        <v>81</v>
      </c>
      <c r="BL211" t="s">
        <v>18456</v>
      </c>
      <c r="BM211" t="s">
        <v>48212</v>
      </c>
      <c r="BN211" t="s">
        <v>48213</v>
      </c>
      <c r="BQ211" t="s">
        <v>48214</v>
      </c>
      <c r="BR211" t="s">
        <v>235</v>
      </c>
      <c r="BS211" t="s">
        <v>84</v>
      </c>
      <c r="BT211" t="s">
        <v>17763</v>
      </c>
      <c r="BU211" t="s">
        <v>48301</v>
      </c>
      <c r="BV211" t="s">
        <v>48208</v>
      </c>
      <c r="BW211">
        <v>0</v>
      </c>
      <c r="BX211">
        <v>0</v>
      </c>
      <c r="BY211" t="s">
        <v>16821</v>
      </c>
      <c r="CE211" t="s">
        <v>18030</v>
      </c>
      <c r="CF211" t="s">
        <v>18031</v>
      </c>
      <c r="CG211" t="s">
        <v>18032</v>
      </c>
      <c r="CH211" t="s">
        <v>18033</v>
      </c>
      <c r="CI211" t="s">
        <v>18034</v>
      </c>
      <c r="CJ211" t="s">
        <v>18035</v>
      </c>
      <c r="CK211" t="s">
        <v>18029</v>
      </c>
      <c r="CL211" t="s">
        <v>118</v>
      </c>
      <c r="CM211">
        <v>0</v>
      </c>
      <c r="CN211">
        <v>94.361400000000003</v>
      </c>
      <c r="CO211">
        <v>195.92</v>
      </c>
      <c r="CP211">
        <v>1775</v>
      </c>
      <c r="CQ211" t="s">
        <v>17315</v>
      </c>
      <c r="CR211" t="s">
        <v>48211</v>
      </c>
      <c r="CS211" t="s">
        <v>17314</v>
      </c>
      <c r="CT211" t="s">
        <v>19385</v>
      </c>
      <c r="CU211" t="s">
        <v>16885</v>
      </c>
      <c r="DS211">
        <v>0</v>
      </c>
      <c r="DU211">
        <v>1</v>
      </c>
      <c r="DV211">
        <v>0</v>
      </c>
      <c r="DW211">
        <v>0</v>
      </c>
      <c r="DY211">
        <v>0</v>
      </c>
      <c r="DZ211">
        <v>0</v>
      </c>
      <c r="EC211" t="s">
        <v>21337</v>
      </c>
      <c r="ED211">
        <v>119</v>
      </c>
      <c r="EE211" cm="1">
        <f t="array" ref="EE211">SUM(COUNTIFS(Table_Pending_Today[job_type_code],{"WB","WQ","Z5","Z7","U8","QU","7W","2V","2W","2X"},Table_Pending_Today[Order_Number],Table_Pending_Today[[#This Row],[Order_Number]]))</f>
        <v>0</v>
      </c>
      <c r="EF211">
        <f>COUNTIFS(Table_Pending_Today[Order_Number],Table_Pending_Today[[#This Row],[Order_Number]],Table_Pending_Today[tech_contractor],"INHOUSE")</f>
        <v>1</v>
      </c>
      <c r="EG211">
        <f>COUNTIFS(Table_Pending_Today[Order_Number],Table_Pending_Today[[#This Row],[Order_Number]],Table_Pending_Today[tech_contractor],"CONTRACTOR")</f>
        <v>0</v>
      </c>
      <c r="EH211" cm="1">
        <f t="array" ref="EH211">SUM(COUNTIFS(Table_Pending_Today[job_type_code],{"XV","XQ","XT","XU"},Table_Pending_Today[Order_Number],Table_Pending_Today[[#This Row],[Order_Number]]))</f>
        <v>0</v>
      </c>
      <c r="EI211" cm="1">
        <f t="array" ref="EI211">SUM(COUNTIFS(Table_Pending_Today[job_type_code],{"XV","XQ","XT","XU"},Table_Pending_Today[Order_Number],Table_Pending_Today[[#This Row],[Order_Number]],Table_Pending_Today[In-House],1))</f>
        <v>0</v>
      </c>
      <c r="EJ211" cm="1">
        <f t="array" ref="EJ211">SUM(COUNTIFS(Table_Pending_Today[job_type_code],{"XV","XQ","XT","XU"},Table_Pending_Today[Order_Number],Table_Pending_Today[[#This Row],[Order_Number]],Table_Pending_Today[Contractor],1))</f>
        <v>0</v>
      </c>
      <c r="EK211" cm="1">
        <f t="array" ref="EK211">SUM(COUNTIFS(Table_Pending_Today[job_type_code],{"WB","WQ","Z5","Z7","U8","QU","7W","2V","2W","2X"},Table_Pending_Today[Order_Number],Table_Pending_Today[[#This Row],[Order_Number]]))</f>
        <v>0</v>
      </c>
      <c r="EL211" cm="1">
        <f t="array" ref="EL211">SUM(COUNTIFS(Table_Pending_Today[job_type_code],{"WB","WQ","Z5","Z7","U8","QU","7W","2V","2W","2X"},Table_Pending_Today[In-House],1,Table_Pending_Today[Order_Number],Table_Pending_Today[[#This Row],[Order_Number]]))</f>
        <v>0</v>
      </c>
      <c r="EM211" cm="1">
        <f t="array" ref="EM211">SUM(COUNTIFS(Table_Pending_Today[job_type_code],{"WB","WQ","Z5","Z7","U8","QU","7W","2V","2W","2X"},Table_Pending_Today[Contractor],1,Table_Pending_Today[Order_Number],Table_Pending_Today[[#This Row],[Order_Number]]))</f>
        <v>0</v>
      </c>
      <c r="EN211" cm="1">
        <f t="array" ref="EN211">IF(SUM(COUNTIFS(Table_Pending_Today[Order_Type_Desc],{"Install","Service Order","Restart"},Table_Pending_Today[Order_Number],Table_Pending_Today[[#This Row],[Order_Number]]))&gt;0,1,0)</f>
        <v>1</v>
      </c>
      <c r="EO211" cm="1">
        <f t="array" ref="EO211">IF(SUM(COUNTIFS(Table_Pending_Today[Order_Type_Desc],{"Install","Service Order","Restart"},Table_Pending_Today[In-House],1,Table_Pending_Today[Order_Number],Table_Pending_Today[[#This Row],[Order_Number]]))&gt;0,1,0)</f>
        <v>1</v>
      </c>
      <c r="EP211" cm="1">
        <f t="array" ref="EP211">IF(SUM(COUNTIFS(Table_Pending_Today[Order_Type_Desc],{"Install","Service Order","Restart"},Table_Pending_Today[Contractor],1,Table_Pending_Today[Order_Number],Table_Pending_Today[[#This Row],[Order_Number]]))&gt;0,1,0)</f>
        <v>0</v>
      </c>
      <c r="EQ211">
        <f>IF(SUM(COUNTIFS(Table_Pending_Today[Order_Type_Desc],"Special Request",Table_Pending_Today[Bury_Drop],0,Table_Pending_Today[In-House],1,Table_Pending_Today[Order_Number],Table_Pending_Today[[#This Row],[Order_Number]]))&gt;0,1,0)</f>
        <v>0</v>
      </c>
      <c r="ER211">
        <f>SUM(COUNTIFS(Table_Pending_Today[Order_Type_Desc],"Special Request",Table_Pending_Today[Bury_Drop],0,Table_Pending_Today[Contractor],1,Table_Pending_Today[Order_Number],Table_Pending_Today[[#This Row],[Order_Number]]))</f>
        <v>0</v>
      </c>
    </row>
    <row r="212" spans="1:148" x14ac:dyDescent="0.25">
      <c r="A212" t="s">
        <v>22433</v>
      </c>
      <c r="B212" t="s">
        <v>68448</v>
      </c>
      <c r="C212" t="s">
        <v>1</v>
      </c>
      <c r="D212" t="s">
        <v>23271</v>
      </c>
      <c r="E212" t="s">
        <v>23272</v>
      </c>
      <c r="F212" t="s">
        <v>23273</v>
      </c>
      <c r="G212">
        <v>468387</v>
      </c>
      <c r="H212" t="s">
        <v>16844</v>
      </c>
      <c r="I212" t="s">
        <v>56657</v>
      </c>
      <c r="J212" t="s">
        <v>19906</v>
      </c>
      <c r="K212" t="s">
        <v>73</v>
      </c>
      <c r="L212">
        <v>0</v>
      </c>
      <c r="M212" t="s">
        <v>23274</v>
      </c>
      <c r="N212" t="s">
        <v>23275</v>
      </c>
      <c r="P212" t="s">
        <v>20229</v>
      </c>
      <c r="Q212" t="s">
        <v>21477</v>
      </c>
      <c r="R212" t="s">
        <v>23277</v>
      </c>
      <c r="T212" t="s">
        <v>75</v>
      </c>
      <c r="U212" t="s">
        <v>16658</v>
      </c>
      <c r="V212" t="s">
        <v>23278</v>
      </c>
      <c r="W212" t="s">
        <v>16665</v>
      </c>
      <c r="X212" t="s">
        <v>16691</v>
      </c>
      <c r="Y212" t="s">
        <v>76</v>
      </c>
      <c r="Z212" t="s">
        <v>77</v>
      </c>
      <c r="AA212" t="s">
        <v>104</v>
      </c>
      <c r="AB212" t="s">
        <v>17085</v>
      </c>
      <c r="AC212" t="s">
        <v>16806</v>
      </c>
      <c r="AD212" t="s">
        <v>21478</v>
      </c>
      <c r="AE212" t="s">
        <v>22433</v>
      </c>
      <c r="AF212" t="s">
        <v>68869</v>
      </c>
      <c r="AG212" t="s">
        <v>22433</v>
      </c>
      <c r="AH212" t="s">
        <v>125</v>
      </c>
      <c r="AJ212">
        <v>0</v>
      </c>
      <c r="AL212" t="s">
        <v>79</v>
      </c>
      <c r="AO212">
        <v>0</v>
      </c>
      <c r="AP212" t="s">
        <v>56659</v>
      </c>
      <c r="AQ212" t="s">
        <v>123</v>
      </c>
      <c r="AR212" t="s">
        <v>49378</v>
      </c>
      <c r="AT212">
        <v>0</v>
      </c>
      <c r="AU212">
        <v>0</v>
      </c>
      <c r="AV212" t="s">
        <v>17079</v>
      </c>
      <c r="BI212" t="s">
        <v>81</v>
      </c>
      <c r="BJ212" t="s">
        <v>81</v>
      </c>
      <c r="BK212" t="s">
        <v>81</v>
      </c>
      <c r="BM212" t="s">
        <v>48883</v>
      </c>
      <c r="BN212" t="s">
        <v>48884</v>
      </c>
      <c r="BQ212" t="s">
        <v>68870</v>
      </c>
      <c r="BS212" t="s">
        <v>17202</v>
      </c>
      <c r="BV212" t="s">
        <v>21478</v>
      </c>
      <c r="BW212">
        <v>0</v>
      </c>
      <c r="BX212">
        <v>0</v>
      </c>
      <c r="CE212" t="s">
        <v>16880</v>
      </c>
      <c r="CF212" t="s">
        <v>16881</v>
      </c>
      <c r="CG212" t="s">
        <v>16882</v>
      </c>
      <c r="CK212" t="s">
        <v>16885</v>
      </c>
      <c r="CL212" t="s">
        <v>123</v>
      </c>
      <c r="CM212">
        <v>0</v>
      </c>
      <c r="CN212">
        <v>94.116299999999995</v>
      </c>
      <c r="CO212">
        <v>10.92</v>
      </c>
      <c r="CP212">
        <v>4000</v>
      </c>
      <c r="CQ212" t="s">
        <v>17323</v>
      </c>
      <c r="CR212" t="s">
        <v>17313</v>
      </c>
      <c r="CS212" t="s">
        <v>17314</v>
      </c>
      <c r="CT212" t="s">
        <v>17319</v>
      </c>
      <c r="CU212" t="s">
        <v>16885</v>
      </c>
      <c r="DU212">
        <v>1</v>
      </c>
      <c r="DV212">
        <v>0</v>
      </c>
      <c r="DW212">
        <v>0</v>
      </c>
      <c r="DY212">
        <v>0</v>
      </c>
      <c r="DZ212">
        <v>0</v>
      </c>
      <c r="EC212" t="s">
        <v>21337</v>
      </c>
      <c r="ED212">
        <v>0</v>
      </c>
      <c r="EE212" cm="1">
        <f t="array" ref="EE212">SUM(COUNTIFS(Table_Pending_Today[job_type_code],{"WB","WQ","Z5","Z7","U8","QU","7W","2V","2W","2X"},Table_Pending_Today[Order_Number],Table_Pending_Today[[#This Row],[Order_Number]]))</f>
        <v>0</v>
      </c>
      <c r="EF212">
        <f>COUNTIFS(Table_Pending_Today[Order_Number],Table_Pending_Today[[#This Row],[Order_Number]],Table_Pending_Today[tech_contractor],"INHOUSE")</f>
        <v>0</v>
      </c>
      <c r="EG212">
        <f>COUNTIFS(Table_Pending_Today[Order_Number],Table_Pending_Today[[#This Row],[Order_Number]],Table_Pending_Today[tech_contractor],"CONTRACTOR")</f>
        <v>0</v>
      </c>
      <c r="EH212" cm="1">
        <f t="array" ref="EH212">SUM(COUNTIFS(Table_Pending_Today[job_type_code],{"XV","XQ","XT","XU"},Table_Pending_Today[Order_Number],Table_Pending_Today[[#This Row],[Order_Number]]))</f>
        <v>0</v>
      </c>
      <c r="EI212" cm="1">
        <f t="array" ref="EI212">SUM(COUNTIFS(Table_Pending_Today[job_type_code],{"XV","XQ","XT","XU"},Table_Pending_Today[Order_Number],Table_Pending_Today[[#This Row],[Order_Number]],Table_Pending_Today[In-House],1))</f>
        <v>0</v>
      </c>
      <c r="EJ212" cm="1">
        <f t="array" ref="EJ212">SUM(COUNTIFS(Table_Pending_Today[job_type_code],{"XV","XQ","XT","XU"},Table_Pending_Today[Order_Number],Table_Pending_Today[[#This Row],[Order_Number]],Table_Pending_Today[Contractor],1))</f>
        <v>0</v>
      </c>
      <c r="EK212" cm="1">
        <f t="array" ref="EK212">SUM(COUNTIFS(Table_Pending_Today[job_type_code],{"WB","WQ","Z5","Z7","U8","QU","7W","2V","2W","2X"},Table_Pending_Today[Order_Number],Table_Pending_Today[[#This Row],[Order_Number]]))</f>
        <v>0</v>
      </c>
      <c r="EL212" cm="1">
        <f t="array" ref="EL212">SUM(COUNTIFS(Table_Pending_Today[job_type_code],{"WB","WQ","Z5","Z7","U8","QU","7W","2V","2W","2X"},Table_Pending_Today[In-House],1,Table_Pending_Today[Order_Number],Table_Pending_Today[[#This Row],[Order_Number]]))</f>
        <v>0</v>
      </c>
      <c r="EM212" cm="1">
        <f t="array" ref="EM212">SUM(COUNTIFS(Table_Pending_Today[job_type_code],{"WB","WQ","Z5","Z7","U8","QU","7W","2V","2W","2X"},Table_Pending_Today[Contractor],1,Table_Pending_Today[Order_Number],Table_Pending_Today[[#This Row],[Order_Number]]))</f>
        <v>0</v>
      </c>
      <c r="EN212" cm="1">
        <f t="array" ref="EN212">IF(SUM(COUNTIFS(Table_Pending_Today[Order_Type_Desc],{"Install","Service Order","Restart"},Table_Pending_Today[Order_Number],Table_Pending_Today[[#This Row],[Order_Number]]))&gt;0,1,0)</f>
        <v>0</v>
      </c>
      <c r="EO212" cm="1">
        <f t="array" ref="EO212">IF(SUM(COUNTIFS(Table_Pending_Today[Order_Type_Desc],{"Install","Service Order","Restart"},Table_Pending_Today[In-House],1,Table_Pending_Today[Order_Number],Table_Pending_Today[[#This Row],[Order_Number]]))&gt;0,1,0)</f>
        <v>0</v>
      </c>
      <c r="EP212" cm="1">
        <f t="array" ref="EP212">IF(SUM(COUNTIFS(Table_Pending_Today[Order_Type_Desc],{"Install","Service Order","Restart"},Table_Pending_Today[Contractor],1,Table_Pending_Today[Order_Number],Table_Pending_Today[[#This Row],[Order_Number]]))&gt;0,1,0)</f>
        <v>0</v>
      </c>
      <c r="EQ212">
        <f>IF(SUM(COUNTIFS(Table_Pending_Today[Order_Type_Desc],"Special Request",Table_Pending_Today[Bury_Drop],0,Table_Pending_Today[In-House],1,Table_Pending_Today[Order_Number],Table_Pending_Today[[#This Row],[Order_Number]]))&gt;0,1,0)</f>
        <v>0</v>
      </c>
      <c r="ER212">
        <f>SUM(COUNTIFS(Table_Pending_Today[Order_Type_Desc],"Special Request",Table_Pending_Today[Bury_Drop],0,Table_Pending_Today[Contractor],1,Table_Pending_Today[Order_Number],Table_Pending_Today[[#This Row],[Order_Number]]))</f>
        <v>0</v>
      </c>
    </row>
    <row r="213" spans="1:148" x14ac:dyDescent="0.25">
      <c r="A213" t="s">
        <v>22433</v>
      </c>
      <c r="B213" t="s">
        <v>68448</v>
      </c>
      <c r="C213" t="s">
        <v>1</v>
      </c>
      <c r="D213" t="s">
        <v>59650</v>
      </c>
      <c r="E213" t="s">
        <v>59651</v>
      </c>
      <c r="F213" t="s">
        <v>59652</v>
      </c>
      <c r="G213">
        <v>468742</v>
      </c>
      <c r="H213" t="s">
        <v>72</v>
      </c>
      <c r="I213" t="s">
        <v>16927</v>
      </c>
      <c r="J213" t="s">
        <v>16935</v>
      </c>
      <c r="K213" t="s">
        <v>73</v>
      </c>
      <c r="L213">
        <v>0</v>
      </c>
      <c r="M213" t="s">
        <v>59653</v>
      </c>
      <c r="N213" t="s">
        <v>59654</v>
      </c>
      <c r="P213" t="s">
        <v>86</v>
      </c>
      <c r="Q213" t="s">
        <v>17940</v>
      </c>
      <c r="R213" t="s">
        <v>59656</v>
      </c>
      <c r="T213" t="s">
        <v>75</v>
      </c>
      <c r="U213" t="s">
        <v>16658</v>
      </c>
      <c r="V213" t="s">
        <v>59657</v>
      </c>
      <c r="W213" t="s">
        <v>16666</v>
      </c>
      <c r="X213" t="s">
        <v>16831</v>
      </c>
      <c r="Y213" t="s">
        <v>76</v>
      </c>
      <c r="Z213" t="s">
        <v>121</v>
      </c>
      <c r="AA213" t="s">
        <v>90</v>
      </c>
      <c r="AB213" t="s">
        <v>16744</v>
      </c>
      <c r="AC213" t="s">
        <v>107</v>
      </c>
      <c r="AD213" t="s">
        <v>68871</v>
      </c>
      <c r="AE213" t="s">
        <v>22433</v>
      </c>
      <c r="AF213" t="s">
        <v>68872</v>
      </c>
      <c r="AG213" t="s">
        <v>22433</v>
      </c>
      <c r="AH213" t="s">
        <v>16779</v>
      </c>
      <c r="AJ213">
        <v>0</v>
      </c>
      <c r="AL213" t="s">
        <v>79</v>
      </c>
      <c r="AO213">
        <v>18</v>
      </c>
      <c r="AP213" t="s">
        <v>83</v>
      </c>
      <c r="AQ213" t="s">
        <v>80</v>
      </c>
      <c r="AR213" t="s">
        <v>16972</v>
      </c>
      <c r="AT213">
        <v>1</v>
      </c>
      <c r="AU213">
        <v>0</v>
      </c>
      <c r="AV213" t="s">
        <v>16839</v>
      </c>
      <c r="BI213" t="s">
        <v>81</v>
      </c>
      <c r="BJ213" t="s">
        <v>81</v>
      </c>
      <c r="BK213" t="s">
        <v>81</v>
      </c>
      <c r="BM213" t="s">
        <v>68876</v>
      </c>
      <c r="BN213" t="s">
        <v>48948</v>
      </c>
      <c r="BQ213" t="s">
        <v>68877</v>
      </c>
      <c r="BR213" t="s">
        <v>236</v>
      </c>
      <c r="BS213" t="s">
        <v>237</v>
      </c>
      <c r="BV213" t="s">
        <v>68871</v>
      </c>
      <c r="BW213">
        <v>0</v>
      </c>
      <c r="BX213">
        <v>0</v>
      </c>
      <c r="CA213" t="s">
        <v>16928</v>
      </c>
      <c r="CE213" t="s">
        <v>16880</v>
      </c>
      <c r="CF213" t="s">
        <v>16881</v>
      </c>
      <c r="CG213" t="s">
        <v>16882</v>
      </c>
      <c r="CK213" t="s">
        <v>16947</v>
      </c>
      <c r="CL213" t="s">
        <v>80</v>
      </c>
      <c r="CM213">
        <v>0</v>
      </c>
      <c r="CN213">
        <v>97.678600000000003</v>
      </c>
      <c r="CO213">
        <v>5.12</v>
      </c>
      <c r="CP213">
        <v>25</v>
      </c>
      <c r="CQ213" t="s">
        <v>17312</v>
      </c>
      <c r="CR213" t="s">
        <v>17313</v>
      </c>
      <c r="CS213" t="s">
        <v>68873</v>
      </c>
      <c r="CT213" t="s">
        <v>68874</v>
      </c>
      <c r="CU213" t="s">
        <v>16947</v>
      </c>
      <c r="CV213" t="s">
        <v>68875</v>
      </c>
      <c r="DU213">
        <v>1</v>
      </c>
      <c r="DV213">
        <v>0</v>
      </c>
      <c r="DW213">
        <v>0</v>
      </c>
      <c r="DY213">
        <v>0</v>
      </c>
      <c r="DZ213">
        <v>0</v>
      </c>
      <c r="EC213" t="s">
        <v>21330</v>
      </c>
      <c r="ED213">
        <v>0</v>
      </c>
      <c r="EE213" cm="1">
        <f t="array" ref="EE213">SUM(COUNTIFS(Table_Pending_Today[job_type_code],{"WB","WQ","Z5","Z7","U8","QU","7W","2V","2W","2X"},Table_Pending_Today[Order_Number],Table_Pending_Today[[#This Row],[Order_Number]]))</f>
        <v>0</v>
      </c>
      <c r="EF213">
        <f>COUNTIFS(Table_Pending_Today[Order_Number],Table_Pending_Today[[#This Row],[Order_Number]],Table_Pending_Today[tech_contractor],"INHOUSE")</f>
        <v>0</v>
      </c>
      <c r="EG213">
        <f>COUNTIFS(Table_Pending_Today[Order_Number],Table_Pending_Today[[#This Row],[Order_Number]],Table_Pending_Today[tech_contractor],"CONTRACTOR")</f>
        <v>0</v>
      </c>
      <c r="EH213" cm="1">
        <f t="array" ref="EH213">SUM(COUNTIFS(Table_Pending_Today[job_type_code],{"XV","XQ","XT","XU"},Table_Pending_Today[Order_Number],Table_Pending_Today[[#This Row],[Order_Number]]))</f>
        <v>0</v>
      </c>
      <c r="EI213" cm="1">
        <f t="array" ref="EI213">SUM(COUNTIFS(Table_Pending_Today[job_type_code],{"XV","XQ","XT","XU"},Table_Pending_Today[Order_Number],Table_Pending_Today[[#This Row],[Order_Number]],Table_Pending_Today[In-House],1))</f>
        <v>0</v>
      </c>
      <c r="EJ213" cm="1">
        <f t="array" ref="EJ213">SUM(COUNTIFS(Table_Pending_Today[job_type_code],{"XV","XQ","XT","XU"},Table_Pending_Today[Order_Number],Table_Pending_Today[[#This Row],[Order_Number]],Table_Pending_Today[Contractor],1))</f>
        <v>0</v>
      </c>
      <c r="EK213" cm="1">
        <f t="array" ref="EK213">SUM(COUNTIFS(Table_Pending_Today[job_type_code],{"WB","WQ","Z5","Z7","U8","QU","7W","2V","2W","2X"},Table_Pending_Today[Order_Number],Table_Pending_Today[[#This Row],[Order_Number]]))</f>
        <v>0</v>
      </c>
      <c r="EL213" cm="1">
        <f t="array" ref="EL213">SUM(COUNTIFS(Table_Pending_Today[job_type_code],{"WB","WQ","Z5","Z7","U8","QU","7W","2V","2W","2X"},Table_Pending_Today[In-House],1,Table_Pending_Today[Order_Number],Table_Pending_Today[[#This Row],[Order_Number]]))</f>
        <v>0</v>
      </c>
      <c r="EM213" cm="1">
        <f t="array" ref="EM213">SUM(COUNTIFS(Table_Pending_Today[job_type_code],{"WB","WQ","Z5","Z7","U8","QU","7W","2V","2W","2X"},Table_Pending_Today[Contractor],1,Table_Pending_Today[Order_Number],Table_Pending_Today[[#This Row],[Order_Number]]))</f>
        <v>0</v>
      </c>
      <c r="EN213" cm="1">
        <f t="array" ref="EN213">IF(SUM(COUNTIFS(Table_Pending_Today[Order_Type_Desc],{"Install","Service Order","Restart"},Table_Pending_Today[Order_Number],Table_Pending_Today[[#This Row],[Order_Number]]))&gt;0,1,0)</f>
        <v>0</v>
      </c>
      <c r="EO213" cm="1">
        <f t="array" ref="EO213">IF(SUM(COUNTIFS(Table_Pending_Today[Order_Type_Desc],{"Install","Service Order","Restart"},Table_Pending_Today[In-House],1,Table_Pending_Today[Order_Number],Table_Pending_Today[[#This Row],[Order_Number]]))&gt;0,1,0)</f>
        <v>0</v>
      </c>
      <c r="EP213" cm="1">
        <f t="array" ref="EP213">IF(SUM(COUNTIFS(Table_Pending_Today[Order_Type_Desc],{"Install","Service Order","Restart"},Table_Pending_Today[Contractor],1,Table_Pending_Today[Order_Number],Table_Pending_Today[[#This Row],[Order_Number]]))&gt;0,1,0)</f>
        <v>0</v>
      </c>
      <c r="EQ213">
        <f>IF(SUM(COUNTIFS(Table_Pending_Today[Order_Type_Desc],"Special Request",Table_Pending_Today[Bury_Drop],0,Table_Pending_Today[In-House],1,Table_Pending_Today[Order_Number],Table_Pending_Today[[#This Row],[Order_Number]]))&gt;0,1,0)</f>
        <v>0</v>
      </c>
      <c r="ER213">
        <f>SUM(COUNTIFS(Table_Pending_Today[Order_Type_Desc],"Special Request",Table_Pending_Today[Bury_Drop],0,Table_Pending_Today[Contractor],1,Table_Pending_Today[Order_Number],Table_Pending_Today[[#This Row],[Order_Number]]))</f>
        <v>0</v>
      </c>
    </row>
    <row r="214" spans="1:148" x14ac:dyDescent="0.25">
      <c r="A214" t="s">
        <v>22433</v>
      </c>
      <c r="B214" t="s">
        <v>68448</v>
      </c>
      <c r="C214" t="s">
        <v>1</v>
      </c>
      <c r="D214" t="s">
        <v>22423</v>
      </c>
      <c r="E214" t="s">
        <v>22424</v>
      </c>
      <c r="F214" t="s">
        <v>22425</v>
      </c>
      <c r="G214">
        <v>464117</v>
      </c>
      <c r="H214" t="s">
        <v>72</v>
      </c>
      <c r="I214" t="s">
        <v>89</v>
      </c>
      <c r="J214" t="s">
        <v>16794</v>
      </c>
      <c r="K214" t="s">
        <v>73</v>
      </c>
      <c r="L214">
        <v>1</v>
      </c>
      <c r="M214" t="s">
        <v>22426</v>
      </c>
      <c r="N214" t="s">
        <v>22427</v>
      </c>
      <c r="P214" t="s">
        <v>101</v>
      </c>
      <c r="Q214" t="s">
        <v>16747</v>
      </c>
      <c r="R214" t="s">
        <v>22429</v>
      </c>
      <c r="S214" t="s">
        <v>22430</v>
      </c>
      <c r="T214" t="s">
        <v>75</v>
      </c>
      <c r="U214" t="s">
        <v>16658</v>
      </c>
      <c r="V214" t="s">
        <v>22431</v>
      </c>
      <c r="W214" t="s">
        <v>16665</v>
      </c>
      <c r="X214" t="s">
        <v>16748</v>
      </c>
      <c r="Y214" t="s">
        <v>76</v>
      </c>
      <c r="Z214" t="s">
        <v>96</v>
      </c>
      <c r="AA214" t="s">
        <v>101</v>
      </c>
      <c r="AB214" t="s">
        <v>16743</v>
      </c>
      <c r="AC214" t="s">
        <v>102</v>
      </c>
      <c r="AD214" t="s">
        <v>47670</v>
      </c>
      <c r="AE214" t="s">
        <v>20208</v>
      </c>
      <c r="AF214" t="s">
        <v>22040</v>
      </c>
      <c r="AG214" t="s">
        <v>22433</v>
      </c>
      <c r="AH214" t="s">
        <v>17432</v>
      </c>
      <c r="AI214" t="s">
        <v>22433</v>
      </c>
      <c r="AJ214">
        <v>0</v>
      </c>
      <c r="AL214" t="s">
        <v>79</v>
      </c>
      <c r="AO214">
        <v>18</v>
      </c>
      <c r="AP214" t="s">
        <v>91</v>
      </c>
      <c r="AQ214" t="s">
        <v>80</v>
      </c>
      <c r="AR214" t="s">
        <v>16796</v>
      </c>
      <c r="AT214">
        <v>0</v>
      </c>
      <c r="AU214">
        <v>0</v>
      </c>
      <c r="AV214" t="s">
        <v>16839</v>
      </c>
      <c r="BI214" t="s">
        <v>81</v>
      </c>
      <c r="BJ214" t="s">
        <v>81</v>
      </c>
      <c r="BK214" t="s">
        <v>81</v>
      </c>
      <c r="BM214" t="s">
        <v>21596</v>
      </c>
      <c r="BN214" t="s">
        <v>47671</v>
      </c>
      <c r="BQ214" t="s">
        <v>47672</v>
      </c>
      <c r="BS214" t="s">
        <v>17202</v>
      </c>
      <c r="BV214" t="s">
        <v>47670</v>
      </c>
      <c r="BW214">
        <v>0</v>
      </c>
      <c r="BX214">
        <v>0</v>
      </c>
      <c r="CE214" t="s">
        <v>16880</v>
      </c>
      <c r="CF214" t="s">
        <v>16881</v>
      </c>
      <c r="CG214" t="s">
        <v>16882</v>
      </c>
      <c r="CK214" t="s">
        <v>16883</v>
      </c>
      <c r="CL214" t="s">
        <v>80</v>
      </c>
      <c r="CM214">
        <v>0</v>
      </c>
      <c r="CN214">
        <v>97.469800000000006</v>
      </c>
      <c r="CO214">
        <v>5.8</v>
      </c>
      <c r="CP214">
        <v>425</v>
      </c>
      <c r="CQ214" t="s">
        <v>17312</v>
      </c>
      <c r="CR214" t="s">
        <v>17313</v>
      </c>
      <c r="CT214" t="s">
        <v>18377</v>
      </c>
      <c r="DS214">
        <v>0</v>
      </c>
      <c r="DU214">
        <v>1</v>
      </c>
      <c r="DV214">
        <v>0</v>
      </c>
      <c r="DW214">
        <v>0</v>
      </c>
      <c r="DY214">
        <v>0</v>
      </c>
      <c r="DZ214">
        <v>0</v>
      </c>
      <c r="EC214" t="s">
        <v>21330</v>
      </c>
      <c r="ED214">
        <v>1</v>
      </c>
      <c r="EE214" cm="1">
        <f t="array" ref="EE214">SUM(COUNTIFS(Table_Pending_Today[job_type_code],{"WB","WQ","Z5","Z7","U8","QU","7W","2V","2W","2X"},Table_Pending_Today[Order_Number],Table_Pending_Today[[#This Row],[Order_Number]]))</f>
        <v>0</v>
      </c>
      <c r="EF214">
        <f>COUNTIFS(Table_Pending_Today[Order_Number],Table_Pending_Today[[#This Row],[Order_Number]],Table_Pending_Today[tech_contractor],"INHOUSE")</f>
        <v>0</v>
      </c>
      <c r="EG214">
        <f>COUNTIFS(Table_Pending_Today[Order_Number],Table_Pending_Today[[#This Row],[Order_Number]],Table_Pending_Today[tech_contractor],"CONTRACTOR")</f>
        <v>0</v>
      </c>
      <c r="EH214" cm="1">
        <f t="array" ref="EH214">SUM(COUNTIFS(Table_Pending_Today[job_type_code],{"XV","XQ","XT","XU"},Table_Pending_Today[Order_Number],Table_Pending_Today[[#This Row],[Order_Number]]))</f>
        <v>0</v>
      </c>
      <c r="EI214" cm="1">
        <f t="array" ref="EI214">SUM(COUNTIFS(Table_Pending_Today[job_type_code],{"XV","XQ","XT","XU"},Table_Pending_Today[Order_Number],Table_Pending_Today[[#This Row],[Order_Number]],Table_Pending_Today[In-House],1))</f>
        <v>0</v>
      </c>
      <c r="EJ214" cm="1">
        <f t="array" ref="EJ214">SUM(COUNTIFS(Table_Pending_Today[job_type_code],{"XV","XQ","XT","XU"},Table_Pending_Today[Order_Number],Table_Pending_Today[[#This Row],[Order_Number]],Table_Pending_Today[Contractor],1))</f>
        <v>0</v>
      </c>
      <c r="EK214" cm="1">
        <f t="array" ref="EK214">SUM(COUNTIFS(Table_Pending_Today[job_type_code],{"WB","WQ","Z5","Z7","U8","QU","7W","2V","2W","2X"},Table_Pending_Today[Order_Number],Table_Pending_Today[[#This Row],[Order_Number]]))</f>
        <v>0</v>
      </c>
      <c r="EL214" cm="1">
        <f t="array" ref="EL214">SUM(COUNTIFS(Table_Pending_Today[job_type_code],{"WB","WQ","Z5","Z7","U8","QU","7W","2V","2W","2X"},Table_Pending_Today[In-House],1,Table_Pending_Today[Order_Number],Table_Pending_Today[[#This Row],[Order_Number]]))</f>
        <v>0</v>
      </c>
      <c r="EM214" cm="1">
        <f t="array" ref="EM214">SUM(COUNTIFS(Table_Pending_Today[job_type_code],{"WB","WQ","Z5","Z7","U8","QU","7W","2V","2W","2X"},Table_Pending_Today[Contractor],1,Table_Pending_Today[Order_Number],Table_Pending_Today[[#This Row],[Order_Number]]))</f>
        <v>0</v>
      </c>
      <c r="EN214" cm="1">
        <f t="array" ref="EN214">IF(SUM(COUNTIFS(Table_Pending_Today[Order_Type_Desc],{"Install","Service Order","Restart"},Table_Pending_Today[Order_Number],Table_Pending_Today[[#This Row],[Order_Number]]))&gt;0,1,0)</f>
        <v>0</v>
      </c>
      <c r="EO214" cm="1">
        <f t="array" ref="EO214">IF(SUM(COUNTIFS(Table_Pending_Today[Order_Type_Desc],{"Install","Service Order","Restart"},Table_Pending_Today[In-House],1,Table_Pending_Today[Order_Number],Table_Pending_Today[[#This Row],[Order_Number]]))&gt;0,1,0)</f>
        <v>0</v>
      </c>
      <c r="EP214" cm="1">
        <f t="array" ref="EP214">IF(SUM(COUNTIFS(Table_Pending_Today[Order_Type_Desc],{"Install","Service Order","Restart"},Table_Pending_Today[Contractor],1,Table_Pending_Today[Order_Number],Table_Pending_Today[[#This Row],[Order_Number]]))&gt;0,1,0)</f>
        <v>0</v>
      </c>
      <c r="EQ214">
        <f>IF(SUM(COUNTIFS(Table_Pending_Today[Order_Type_Desc],"Special Request",Table_Pending_Today[Bury_Drop],0,Table_Pending_Today[In-House],1,Table_Pending_Today[Order_Number],Table_Pending_Today[[#This Row],[Order_Number]]))&gt;0,1,0)</f>
        <v>0</v>
      </c>
      <c r="ER214">
        <f>SUM(COUNTIFS(Table_Pending_Today[Order_Type_Desc],"Special Request",Table_Pending_Today[Bury_Drop],0,Table_Pending_Today[Contractor],1,Table_Pending_Today[Order_Number],Table_Pending_Today[[#This Row],[Order_Number]]))</f>
        <v>0</v>
      </c>
    </row>
    <row r="215" spans="1:148" x14ac:dyDescent="0.25">
      <c r="A215" t="s">
        <v>22433</v>
      </c>
      <c r="B215" t="s">
        <v>68448</v>
      </c>
      <c r="C215" t="s">
        <v>1</v>
      </c>
      <c r="D215" t="s">
        <v>28472</v>
      </c>
      <c r="E215" t="s">
        <v>28473</v>
      </c>
      <c r="F215" t="s">
        <v>28474</v>
      </c>
      <c r="G215">
        <v>464118</v>
      </c>
      <c r="H215" t="s">
        <v>72</v>
      </c>
      <c r="I215" t="s">
        <v>89</v>
      </c>
      <c r="J215" t="s">
        <v>16794</v>
      </c>
      <c r="K215" t="s">
        <v>73</v>
      </c>
      <c r="L215">
        <v>1</v>
      </c>
      <c r="M215" t="s">
        <v>28475</v>
      </c>
      <c r="N215" t="s">
        <v>28476</v>
      </c>
      <c r="P215" t="s">
        <v>27687</v>
      </c>
      <c r="Q215" t="s">
        <v>47652</v>
      </c>
      <c r="R215" t="s">
        <v>28478</v>
      </c>
      <c r="S215" t="s">
        <v>28479</v>
      </c>
      <c r="T215" t="s">
        <v>75</v>
      </c>
      <c r="U215" t="s">
        <v>16658</v>
      </c>
      <c r="V215" t="s">
        <v>28480</v>
      </c>
      <c r="W215" t="s">
        <v>16665</v>
      </c>
      <c r="X215" t="s">
        <v>47654</v>
      </c>
      <c r="Y215" t="s">
        <v>76</v>
      </c>
      <c r="Z215" t="s">
        <v>96</v>
      </c>
      <c r="AA215" t="s">
        <v>101</v>
      </c>
      <c r="AB215" t="s">
        <v>16743</v>
      </c>
      <c r="AC215" t="s">
        <v>114</v>
      </c>
      <c r="AD215" t="s">
        <v>49001</v>
      </c>
      <c r="AE215" t="s">
        <v>20208</v>
      </c>
      <c r="AF215" t="s">
        <v>22256</v>
      </c>
      <c r="AG215" t="s">
        <v>22433</v>
      </c>
      <c r="AH215" t="s">
        <v>17431</v>
      </c>
      <c r="AI215" t="s">
        <v>22433</v>
      </c>
      <c r="AJ215">
        <v>0</v>
      </c>
      <c r="AL215" t="s">
        <v>79</v>
      </c>
      <c r="AO215">
        <v>18</v>
      </c>
      <c r="AP215" t="s">
        <v>91</v>
      </c>
      <c r="AQ215" t="s">
        <v>80</v>
      </c>
      <c r="AR215" t="s">
        <v>16796</v>
      </c>
      <c r="AT215">
        <v>0</v>
      </c>
      <c r="AU215">
        <v>0</v>
      </c>
      <c r="AV215" t="s">
        <v>16839</v>
      </c>
      <c r="BI215" t="s">
        <v>81</v>
      </c>
      <c r="BJ215" t="s">
        <v>81</v>
      </c>
      <c r="BK215" t="s">
        <v>81</v>
      </c>
      <c r="BM215" t="s">
        <v>49002</v>
      </c>
      <c r="BN215" t="s">
        <v>48826</v>
      </c>
      <c r="BQ215" t="s">
        <v>49003</v>
      </c>
      <c r="BS215" t="s">
        <v>17202</v>
      </c>
      <c r="BV215" t="s">
        <v>49001</v>
      </c>
      <c r="BW215">
        <v>0</v>
      </c>
      <c r="BX215">
        <v>0</v>
      </c>
      <c r="CE215" t="s">
        <v>16880</v>
      </c>
      <c r="CF215" t="s">
        <v>16881</v>
      </c>
      <c r="CG215" t="s">
        <v>16882</v>
      </c>
      <c r="CK215" t="s">
        <v>16947</v>
      </c>
      <c r="CL215" t="s">
        <v>80</v>
      </c>
      <c r="CM215">
        <v>0</v>
      </c>
      <c r="CN215">
        <v>96.114800000000002</v>
      </c>
      <c r="CO215">
        <v>10.029999999999999</v>
      </c>
      <c r="CP215">
        <v>0</v>
      </c>
      <c r="CQ215" t="s">
        <v>17312</v>
      </c>
      <c r="CR215" t="s">
        <v>17313</v>
      </c>
      <c r="CT215" t="s">
        <v>18377</v>
      </c>
      <c r="DS215">
        <v>0</v>
      </c>
      <c r="DU215">
        <v>1</v>
      </c>
      <c r="DV215">
        <v>0</v>
      </c>
      <c r="DW215">
        <v>0</v>
      </c>
      <c r="DY215">
        <v>0</v>
      </c>
      <c r="DZ215">
        <v>0</v>
      </c>
      <c r="EC215" t="s">
        <v>21330</v>
      </c>
      <c r="ED215">
        <v>1</v>
      </c>
      <c r="EE215" cm="1">
        <f t="array" ref="EE215">SUM(COUNTIFS(Table_Pending_Today[job_type_code],{"WB","WQ","Z5","Z7","U8","QU","7W","2V","2W","2X"},Table_Pending_Today[Order_Number],Table_Pending_Today[[#This Row],[Order_Number]]))</f>
        <v>0</v>
      </c>
      <c r="EF215">
        <f>COUNTIFS(Table_Pending_Today[Order_Number],Table_Pending_Today[[#This Row],[Order_Number]],Table_Pending_Today[tech_contractor],"INHOUSE")</f>
        <v>0</v>
      </c>
      <c r="EG215">
        <f>COUNTIFS(Table_Pending_Today[Order_Number],Table_Pending_Today[[#This Row],[Order_Number]],Table_Pending_Today[tech_contractor],"CONTRACTOR")</f>
        <v>0</v>
      </c>
      <c r="EH215" cm="1">
        <f t="array" ref="EH215">SUM(COUNTIFS(Table_Pending_Today[job_type_code],{"XV","XQ","XT","XU"},Table_Pending_Today[Order_Number],Table_Pending_Today[[#This Row],[Order_Number]]))</f>
        <v>0</v>
      </c>
      <c r="EI215" cm="1">
        <f t="array" ref="EI215">SUM(COUNTIFS(Table_Pending_Today[job_type_code],{"XV","XQ","XT","XU"},Table_Pending_Today[Order_Number],Table_Pending_Today[[#This Row],[Order_Number]],Table_Pending_Today[In-House],1))</f>
        <v>0</v>
      </c>
      <c r="EJ215" cm="1">
        <f t="array" ref="EJ215">SUM(COUNTIFS(Table_Pending_Today[job_type_code],{"XV","XQ","XT","XU"},Table_Pending_Today[Order_Number],Table_Pending_Today[[#This Row],[Order_Number]],Table_Pending_Today[Contractor],1))</f>
        <v>0</v>
      </c>
      <c r="EK215" cm="1">
        <f t="array" ref="EK215">SUM(COUNTIFS(Table_Pending_Today[job_type_code],{"WB","WQ","Z5","Z7","U8","QU","7W","2V","2W","2X"},Table_Pending_Today[Order_Number],Table_Pending_Today[[#This Row],[Order_Number]]))</f>
        <v>0</v>
      </c>
      <c r="EL215" cm="1">
        <f t="array" ref="EL215">SUM(COUNTIFS(Table_Pending_Today[job_type_code],{"WB","WQ","Z5","Z7","U8","QU","7W","2V","2W","2X"},Table_Pending_Today[In-House],1,Table_Pending_Today[Order_Number],Table_Pending_Today[[#This Row],[Order_Number]]))</f>
        <v>0</v>
      </c>
      <c r="EM215" cm="1">
        <f t="array" ref="EM215">SUM(COUNTIFS(Table_Pending_Today[job_type_code],{"WB","WQ","Z5","Z7","U8","QU","7W","2V","2W","2X"},Table_Pending_Today[Contractor],1,Table_Pending_Today[Order_Number],Table_Pending_Today[[#This Row],[Order_Number]]))</f>
        <v>0</v>
      </c>
      <c r="EN215" cm="1">
        <f t="array" ref="EN215">IF(SUM(COUNTIFS(Table_Pending_Today[Order_Type_Desc],{"Install","Service Order","Restart"},Table_Pending_Today[Order_Number],Table_Pending_Today[[#This Row],[Order_Number]]))&gt;0,1,0)</f>
        <v>0</v>
      </c>
      <c r="EO215" cm="1">
        <f t="array" ref="EO215">IF(SUM(COUNTIFS(Table_Pending_Today[Order_Type_Desc],{"Install","Service Order","Restart"},Table_Pending_Today[In-House],1,Table_Pending_Today[Order_Number],Table_Pending_Today[[#This Row],[Order_Number]]))&gt;0,1,0)</f>
        <v>0</v>
      </c>
      <c r="EP215" cm="1">
        <f t="array" ref="EP215">IF(SUM(COUNTIFS(Table_Pending_Today[Order_Type_Desc],{"Install","Service Order","Restart"},Table_Pending_Today[Contractor],1,Table_Pending_Today[Order_Number],Table_Pending_Today[[#This Row],[Order_Number]]))&gt;0,1,0)</f>
        <v>0</v>
      </c>
      <c r="EQ215">
        <f>IF(SUM(COUNTIFS(Table_Pending_Today[Order_Type_Desc],"Special Request",Table_Pending_Today[Bury_Drop],0,Table_Pending_Today[In-House],1,Table_Pending_Today[Order_Number],Table_Pending_Today[[#This Row],[Order_Number]]))&gt;0,1,0)</f>
        <v>0</v>
      </c>
      <c r="ER215">
        <f>SUM(COUNTIFS(Table_Pending_Today[Order_Type_Desc],"Special Request",Table_Pending_Today[Bury_Drop],0,Table_Pending_Today[Contractor],1,Table_Pending_Today[Order_Number],Table_Pending_Today[[#This Row],[Order_Number]]))</f>
        <v>0</v>
      </c>
    </row>
    <row r="216" spans="1:148" x14ac:dyDescent="0.25">
      <c r="A216" t="s">
        <v>22433</v>
      </c>
      <c r="B216" t="s">
        <v>68448</v>
      </c>
      <c r="C216" t="s">
        <v>1</v>
      </c>
      <c r="D216" t="s">
        <v>36801</v>
      </c>
      <c r="E216" t="s">
        <v>36802</v>
      </c>
      <c r="F216" t="s">
        <v>36803</v>
      </c>
      <c r="G216">
        <v>464412</v>
      </c>
      <c r="H216" t="s">
        <v>120</v>
      </c>
      <c r="I216" t="s">
        <v>16849</v>
      </c>
      <c r="J216" t="s">
        <v>16791</v>
      </c>
      <c r="K216" t="s">
        <v>73</v>
      </c>
      <c r="L216">
        <v>1</v>
      </c>
      <c r="N216" t="s">
        <v>36805</v>
      </c>
      <c r="P216" t="s">
        <v>101</v>
      </c>
      <c r="Q216" t="s">
        <v>17741</v>
      </c>
      <c r="T216" t="s">
        <v>75</v>
      </c>
      <c r="U216" t="s">
        <v>16658</v>
      </c>
      <c r="V216" t="s">
        <v>36808</v>
      </c>
      <c r="W216" t="s">
        <v>16665</v>
      </c>
      <c r="X216" t="s">
        <v>16748</v>
      </c>
      <c r="Z216" t="s">
        <v>121</v>
      </c>
      <c r="AA216" t="s">
        <v>101</v>
      </c>
      <c r="AB216" t="s">
        <v>16743</v>
      </c>
      <c r="AC216" t="s">
        <v>102</v>
      </c>
      <c r="AD216" t="s">
        <v>48185</v>
      </c>
      <c r="AE216" t="s">
        <v>20208</v>
      </c>
      <c r="AF216" t="s">
        <v>48186</v>
      </c>
      <c r="AG216" t="s">
        <v>22433</v>
      </c>
      <c r="AH216" t="s">
        <v>16963</v>
      </c>
      <c r="AI216" t="s">
        <v>22433</v>
      </c>
      <c r="AJ216">
        <v>0</v>
      </c>
      <c r="AL216" t="s">
        <v>21514</v>
      </c>
      <c r="AM216" t="s">
        <v>3</v>
      </c>
      <c r="AN216" t="s">
        <v>16870</v>
      </c>
      <c r="AO216">
        <v>18</v>
      </c>
      <c r="AP216" t="s">
        <v>16850</v>
      </c>
      <c r="AQ216" t="s">
        <v>99</v>
      </c>
      <c r="AR216" t="s">
        <v>16792</v>
      </c>
      <c r="AT216">
        <v>0</v>
      </c>
      <c r="AU216">
        <v>0</v>
      </c>
      <c r="AV216" t="s">
        <v>16839</v>
      </c>
      <c r="BI216" t="s">
        <v>81</v>
      </c>
      <c r="BJ216" t="s">
        <v>81</v>
      </c>
      <c r="BK216" t="s">
        <v>81</v>
      </c>
      <c r="BL216" t="s">
        <v>48188</v>
      </c>
      <c r="BM216" t="s">
        <v>21460</v>
      </c>
      <c r="BN216" t="s">
        <v>48189</v>
      </c>
      <c r="BQ216" t="s">
        <v>36807</v>
      </c>
      <c r="BT216" t="s">
        <v>17751</v>
      </c>
      <c r="BU216" t="s">
        <v>21515</v>
      </c>
      <c r="BV216" t="s">
        <v>48185</v>
      </c>
      <c r="BW216">
        <v>0</v>
      </c>
      <c r="BX216">
        <v>0</v>
      </c>
      <c r="CE216" t="s">
        <v>16892</v>
      </c>
      <c r="CF216" t="s">
        <v>48190</v>
      </c>
      <c r="CG216" t="s">
        <v>48191</v>
      </c>
      <c r="CH216" t="s">
        <v>48192</v>
      </c>
      <c r="CI216" t="s">
        <v>48193</v>
      </c>
      <c r="CJ216" t="s">
        <v>17629</v>
      </c>
      <c r="CK216" t="s">
        <v>16892</v>
      </c>
      <c r="CL216" t="s">
        <v>99</v>
      </c>
      <c r="CN216">
        <v>98.287000000000006</v>
      </c>
      <c r="CO216">
        <v>3.1</v>
      </c>
      <c r="CP216">
        <v>100</v>
      </c>
      <c r="CQ216" t="s">
        <v>17315</v>
      </c>
      <c r="CR216" t="s">
        <v>48187</v>
      </c>
      <c r="CT216" t="s">
        <v>19380</v>
      </c>
      <c r="DS216">
        <v>0</v>
      </c>
      <c r="DU216">
        <v>0</v>
      </c>
      <c r="DV216">
        <v>0</v>
      </c>
      <c r="DW216">
        <v>0</v>
      </c>
      <c r="DY216">
        <v>0</v>
      </c>
      <c r="DZ216">
        <v>0</v>
      </c>
      <c r="EC216" t="s">
        <v>21320</v>
      </c>
      <c r="ED216">
        <v>1</v>
      </c>
      <c r="EE216" cm="1">
        <f t="array" ref="EE216">SUM(COUNTIFS(Table_Pending_Today[job_type_code],{"WB","WQ","Z5","Z7","U8","QU","7W","2V","2W","2X"},Table_Pending_Today[Order_Number],Table_Pending_Today[[#This Row],[Order_Number]]))</f>
        <v>0</v>
      </c>
      <c r="EF216">
        <f>COUNTIFS(Table_Pending_Today[Order_Number],Table_Pending_Today[[#This Row],[Order_Number]],Table_Pending_Today[tech_contractor],"INHOUSE")</f>
        <v>0</v>
      </c>
      <c r="EG216">
        <f>COUNTIFS(Table_Pending_Today[Order_Number],Table_Pending_Today[[#This Row],[Order_Number]],Table_Pending_Today[tech_contractor],"CONTRACTOR")</f>
        <v>1</v>
      </c>
      <c r="EH216" cm="1">
        <f t="array" ref="EH216">SUM(COUNTIFS(Table_Pending_Today[job_type_code],{"XV","XQ","XT","XU"},Table_Pending_Today[Order_Number],Table_Pending_Today[[#This Row],[Order_Number]]))</f>
        <v>0</v>
      </c>
      <c r="EI216" cm="1">
        <f t="array" ref="EI216">SUM(COUNTIFS(Table_Pending_Today[job_type_code],{"XV","XQ","XT","XU"},Table_Pending_Today[Order_Number],Table_Pending_Today[[#This Row],[Order_Number]],Table_Pending_Today[In-House],1))</f>
        <v>0</v>
      </c>
      <c r="EJ216" cm="1">
        <f t="array" ref="EJ216">SUM(COUNTIFS(Table_Pending_Today[job_type_code],{"XV","XQ","XT","XU"},Table_Pending_Today[Order_Number],Table_Pending_Today[[#This Row],[Order_Number]],Table_Pending_Today[Contractor],1))</f>
        <v>0</v>
      </c>
      <c r="EK216" cm="1">
        <f t="array" ref="EK216">SUM(COUNTIFS(Table_Pending_Today[job_type_code],{"WB","WQ","Z5","Z7","U8","QU","7W","2V","2W","2X"},Table_Pending_Today[Order_Number],Table_Pending_Today[[#This Row],[Order_Number]]))</f>
        <v>0</v>
      </c>
      <c r="EL216" cm="1">
        <f t="array" ref="EL216">SUM(COUNTIFS(Table_Pending_Today[job_type_code],{"WB","WQ","Z5","Z7","U8","QU","7W","2V","2W","2X"},Table_Pending_Today[In-House],1,Table_Pending_Today[Order_Number],Table_Pending_Today[[#This Row],[Order_Number]]))</f>
        <v>0</v>
      </c>
      <c r="EM216" cm="1">
        <f t="array" ref="EM216">SUM(COUNTIFS(Table_Pending_Today[job_type_code],{"WB","WQ","Z5","Z7","U8","QU","7W","2V","2W","2X"},Table_Pending_Today[Contractor],1,Table_Pending_Today[Order_Number],Table_Pending_Today[[#This Row],[Order_Number]]))</f>
        <v>0</v>
      </c>
      <c r="EN216" cm="1">
        <f t="array" ref="EN216">IF(SUM(COUNTIFS(Table_Pending_Today[Order_Type_Desc],{"Install","Service Order","Restart"},Table_Pending_Today[Order_Number],Table_Pending_Today[[#This Row],[Order_Number]]))&gt;0,1,0)</f>
        <v>1</v>
      </c>
      <c r="EO216" cm="1">
        <f t="array" ref="EO216">IF(SUM(COUNTIFS(Table_Pending_Today[Order_Type_Desc],{"Install","Service Order","Restart"},Table_Pending_Today[In-House],1,Table_Pending_Today[Order_Number],Table_Pending_Today[[#This Row],[Order_Number]]))&gt;0,1,0)</f>
        <v>0</v>
      </c>
      <c r="EP216" cm="1">
        <f t="array" ref="EP216">IF(SUM(COUNTIFS(Table_Pending_Today[Order_Type_Desc],{"Install","Service Order","Restart"},Table_Pending_Today[Contractor],1,Table_Pending_Today[Order_Number],Table_Pending_Today[[#This Row],[Order_Number]]))&gt;0,1,0)</f>
        <v>1</v>
      </c>
      <c r="EQ216">
        <f>IF(SUM(COUNTIFS(Table_Pending_Today[Order_Type_Desc],"Special Request",Table_Pending_Today[Bury_Drop],0,Table_Pending_Today[In-House],1,Table_Pending_Today[Order_Number],Table_Pending_Today[[#This Row],[Order_Number]]))&gt;0,1,0)</f>
        <v>0</v>
      </c>
      <c r="ER216">
        <f>SUM(COUNTIFS(Table_Pending_Today[Order_Type_Desc],"Special Request",Table_Pending_Today[Bury_Drop],0,Table_Pending_Today[Contractor],1,Table_Pending_Today[Order_Number],Table_Pending_Today[[#This Row],[Order_Number]]))</f>
        <v>0</v>
      </c>
    </row>
    <row r="217" spans="1:148" x14ac:dyDescent="0.25">
      <c r="A217" t="s">
        <v>22433</v>
      </c>
      <c r="B217" t="s">
        <v>68448</v>
      </c>
      <c r="C217" t="s">
        <v>1</v>
      </c>
      <c r="D217" t="s">
        <v>48164</v>
      </c>
      <c r="E217" t="s">
        <v>48165</v>
      </c>
      <c r="F217" t="s">
        <v>48166</v>
      </c>
      <c r="G217">
        <v>464413</v>
      </c>
      <c r="H217" t="s">
        <v>72</v>
      </c>
      <c r="I217" t="s">
        <v>16913</v>
      </c>
      <c r="J217" t="s">
        <v>16914</v>
      </c>
      <c r="K217" t="s">
        <v>73</v>
      </c>
      <c r="L217">
        <v>1</v>
      </c>
      <c r="M217" t="s">
        <v>32283</v>
      </c>
      <c r="N217" t="s">
        <v>48167</v>
      </c>
      <c r="P217" t="s">
        <v>27434</v>
      </c>
      <c r="Q217" t="s">
        <v>48168</v>
      </c>
      <c r="R217" t="s">
        <v>48169</v>
      </c>
      <c r="T217" t="s">
        <v>75</v>
      </c>
      <c r="U217" t="s">
        <v>16658</v>
      </c>
      <c r="V217" t="s">
        <v>48170</v>
      </c>
      <c r="W217" t="s">
        <v>16665</v>
      </c>
      <c r="X217" t="s">
        <v>48171</v>
      </c>
      <c r="Y217" t="s">
        <v>76</v>
      </c>
      <c r="Z217" t="s">
        <v>96</v>
      </c>
      <c r="AA217" t="s">
        <v>17327</v>
      </c>
      <c r="AB217" t="s">
        <v>17579</v>
      </c>
      <c r="AC217" t="s">
        <v>17578</v>
      </c>
      <c r="AD217" t="s">
        <v>48172</v>
      </c>
      <c r="AE217" t="s">
        <v>20208</v>
      </c>
      <c r="AF217" t="s">
        <v>48173</v>
      </c>
      <c r="AG217" t="s">
        <v>22433</v>
      </c>
      <c r="AH217" t="s">
        <v>16779</v>
      </c>
      <c r="AI217" t="s">
        <v>22433</v>
      </c>
      <c r="AJ217">
        <v>0</v>
      </c>
      <c r="AL217" t="s">
        <v>79</v>
      </c>
      <c r="AO217">
        <v>18</v>
      </c>
      <c r="AP217" t="s">
        <v>16915</v>
      </c>
      <c r="AQ217" t="s">
        <v>92</v>
      </c>
      <c r="AR217" t="s">
        <v>16916</v>
      </c>
      <c r="AT217">
        <v>0</v>
      </c>
      <c r="AU217">
        <v>0</v>
      </c>
      <c r="AV217" t="s">
        <v>16839</v>
      </c>
      <c r="BD217" t="s">
        <v>68878</v>
      </c>
      <c r="BE217" t="s">
        <v>221</v>
      </c>
      <c r="BF217" t="s">
        <v>48177</v>
      </c>
      <c r="BG217" t="s">
        <v>48178</v>
      </c>
      <c r="BH217" t="s">
        <v>17368</v>
      </c>
      <c r="BI217" t="s">
        <v>81</v>
      </c>
      <c r="BJ217" t="s">
        <v>81</v>
      </c>
      <c r="BK217" t="s">
        <v>81</v>
      </c>
      <c r="BM217" t="s">
        <v>48182</v>
      </c>
      <c r="BN217" t="s">
        <v>48183</v>
      </c>
      <c r="BQ217" t="s">
        <v>48184</v>
      </c>
      <c r="BS217" t="s">
        <v>17202</v>
      </c>
      <c r="BV217" t="s">
        <v>48172</v>
      </c>
      <c r="BW217">
        <v>0</v>
      </c>
      <c r="BX217">
        <v>0</v>
      </c>
      <c r="CE217" t="s">
        <v>16880</v>
      </c>
      <c r="CF217" t="s">
        <v>16881</v>
      </c>
      <c r="CG217" t="s">
        <v>16882</v>
      </c>
      <c r="CK217" t="s">
        <v>16883</v>
      </c>
      <c r="CL217" t="s">
        <v>92</v>
      </c>
      <c r="CM217">
        <v>0</v>
      </c>
      <c r="CN217">
        <v>98.381</v>
      </c>
      <c r="CO217">
        <v>5.29</v>
      </c>
      <c r="CP217">
        <v>0</v>
      </c>
      <c r="CQ217" t="s">
        <v>17312</v>
      </c>
      <c r="CR217" t="s">
        <v>17313</v>
      </c>
      <c r="CS217" t="s">
        <v>48174</v>
      </c>
      <c r="CT217" t="s">
        <v>48175</v>
      </c>
      <c r="CU217" t="s">
        <v>16883</v>
      </c>
      <c r="CV217" t="s">
        <v>48176</v>
      </c>
      <c r="CW217" t="s">
        <v>17400</v>
      </c>
      <c r="CX217" t="s">
        <v>17401</v>
      </c>
      <c r="CZ217" t="s">
        <v>48179</v>
      </c>
      <c r="DA217" t="s">
        <v>48179</v>
      </c>
      <c r="DF217" t="s">
        <v>68879</v>
      </c>
      <c r="DI217" t="s">
        <v>48180</v>
      </c>
      <c r="DJ217" t="s">
        <v>48181</v>
      </c>
      <c r="DK217" t="s">
        <v>47528</v>
      </c>
      <c r="DL217" t="s">
        <v>48142</v>
      </c>
      <c r="DN217" t="s">
        <v>81</v>
      </c>
      <c r="DO217" t="s">
        <v>81</v>
      </c>
      <c r="DP217" t="s">
        <v>119</v>
      </c>
      <c r="DQ217" t="s">
        <v>81</v>
      </c>
      <c r="DU217">
        <v>1</v>
      </c>
      <c r="DV217">
        <v>1</v>
      </c>
      <c r="DW217">
        <v>0</v>
      </c>
      <c r="DY217">
        <v>0</v>
      </c>
      <c r="DZ217">
        <v>0</v>
      </c>
      <c r="EA217" t="s">
        <v>21552</v>
      </c>
      <c r="EC217" t="s">
        <v>21320</v>
      </c>
      <c r="ED217">
        <v>1</v>
      </c>
      <c r="EE217" cm="1">
        <f t="array" ref="EE217">SUM(COUNTIFS(Table_Pending_Today[job_type_code],{"WB","WQ","Z5","Z7","U8","QU","7W","2V","2W","2X"},Table_Pending_Today[Order_Number],Table_Pending_Today[[#This Row],[Order_Number]]))</f>
        <v>0</v>
      </c>
      <c r="EF217">
        <f>COUNTIFS(Table_Pending_Today[Order_Number],Table_Pending_Today[[#This Row],[Order_Number]],Table_Pending_Today[tech_contractor],"INHOUSE")</f>
        <v>0</v>
      </c>
      <c r="EG217">
        <f>COUNTIFS(Table_Pending_Today[Order_Number],Table_Pending_Today[[#This Row],[Order_Number]],Table_Pending_Today[tech_contractor],"CONTRACTOR")</f>
        <v>0</v>
      </c>
      <c r="EH217" cm="1">
        <f t="array" ref="EH217">SUM(COUNTIFS(Table_Pending_Today[job_type_code],{"XV","XQ","XT","XU"},Table_Pending_Today[Order_Number],Table_Pending_Today[[#This Row],[Order_Number]]))</f>
        <v>1</v>
      </c>
      <c r="EI217" cm="1">
        <f t="array" ref="EI217">SUM(COUNTIFS(Table_Pending_Today[job_type_code],{"XV","XQ","XT","XU"},Table_Pending_Today[Order_Number],Table_Pending_Today[[#This Row],[Order_Number]],Table_Pending_Today[In-House],1))</f>
        <v>0</v>
      </c>
      <c r="EJ217" cm="1">
        <f t="array" ref="EJ217">SUM(COUNTIFS(Table_Pending_Today[job_type_code],{"XV","XQ","XT","XU"},Table_Pending_Today[Order_Number],Table_Pending_Today[[#This Row],[Order_Number]],Table_Pending_Today[Contractor],1))</f>
        <v>0</v>
      </c>
      <c r="EK217" cm="1">
        <f t="array" ref="EK217">SUM(COUNTIFS(Table_Pending_Today[job_type_code],{"WB","WQ","Z5","Z7","U8","QU","7W","2V","2W","2X"},Table_Pending_Today[Order_Number],Table_Pending_Today[[#This Row],[Order_Number]]))</f>
        <v>0</v>
      </c>
      <c r="EL217" cm="1">
        <f t="array" ref="EL217">SUM(COUNTIFS(Table_Pending_Today[job_type_code],{"WB","WQ","Z5","Z7","U8","QU","7W","2V","2W","2X"},Table_Pending_Today[In-House],1,Table_Pending_Today[Order_Number],Table_Pending_Today[[#This Row],[Order_Number]]))</f>
        <v>0</v>
      </c>
      <c r="EM217" cm="1">
        <f t="array" ref="EM217">SUM(COUNTIFS(Table_Pending_Today[job_type_code],{"WB","WQ","Z5","Z7","U8","QU","7W","2V","2W","2X"},Table_Pending_Today[Contractor],1,Table_Pending_Today[Order_Number],Table_Pending_Today[[#This Row],[Order_Number]]))</f>
        <v>0</v>
      </c>
      <c r="EN217" cm="1">
        <f t="array" ref="EN217">IF(SUM(COUNTIFS(Table_Pending_Today[Order_Type_Desc],{"Install","Service Order","Restart"},Table_Pending_Today[Order_Number],Table_Pending_Today[[#This Row],[Order_Number]]))&gt;0,1,0)</f>
        <v>0</v>
      </c>
      <c r="EO217" cm="1">
        <f t="array" ref="EO217">IF(SUM(COUNTIFS(Table_Pending_Today[Order_Type_Desc],{"Install","Service Order","Restart"},Table_Pending_Today[In-House],1,Table_Pending_Today[Order_Number],Table_Pending_Today[[#This Row],[Order_Number]]))&gt;0,1,0)</f>
        <v>0</v>
      </c>
      <c r="EP217" cm="1">
        <f t="array" ref="EP217">IF(SUM(COUNTIFS(Table_Pending_Today[Order_Type_Desc],{"Install","Service Order","Restart"},Table_Pending_Today[Contractor],1,Table_Pending_Today[Order_Number],Table_Pending_Today[[#This Row],[Order_Number]]))&gt;0,1,0)</f>
        <v>0</v>
      </c>
      <c r="EQ217">
        <f>IF(SUM(COUNTIFS(Table_Pending_Today[Order_Type_Desc],"Special Request",Table_Pending_Today[Bury_Drop],0,Table_Pending_Today[In-House],1,Table_Pending_Today[Order_Number],Table_Pending_Today[[#This Row],[Order_Number]]))&gt;0,1,0)</f>
        <v>0</v>
      </c>
      <c r="ER217">
        <f>SUM(COUNTIFS(Table_Pending_Today[Order_Type_Desc],"Special Request",Table_Pending_Today[Bury_Drop],0,Table_Pending_Today[Contractor],1,Table_Pending_Today[Order_Number],Table_Pending_Today[[#This Row],[Order_Number]]))</f>
        <v>0</v>
      </c>
    </row>
    <row r="218" spans="1:148" x14ac:dyDescent="0.25">
      <c r="A218" t="s">
        <v>22433</v>
      </c>
      <c r="B218" t="s">
        <v>68448</v>
      </c>
      <c r="C218" t="s">
        <v>1</v>
      </c>
      <c r="D218" t="s">
        <v>66227</v>
      </c>
      <c r="E218" t="s">
        <v>66228</v>
      </c>
      <c r="F218" t="s">
        <v>66229</v>
      </c>
      <c r="G218">
        <v>469769</v>
      </c>
      <c r="H218" t="s">
        <v>72</v>
      </c>
      <c r="I218" t="s">
        <v>89</v>
      </c>
      <c r="J218" t="s">
        <v>16974</v>
      </c>
      <c r="K218" t="s">
        <v>73</v>
      </c>
      <c r="L218">
        <v>0</v>
      </c>
      <c r="M218" t="s">
        <v>66230</v>
      </c>
      <c r="N218" t="s">
        <v>66231</v>
      </c>
      <c r="P218" t="s">
        <v>86</v>
      </c>
      <c r="Q218" t="s">
        <v>18329</v>
      </c>
      <c r="R218" t="s">
        <v>66234</v>
      </c>
      <c r="S218" t="s">
        <v>66234</v>
      </c>
      <c r="T218" t="s">
        <v>75</v>
      </c>
      <c r="U218" t="s">
        <v>16658</v>
      </c>
      <c r="V218" t="s">
        <v>66235</v>
      </c>
      <c r="W218" t="s">
        <v>16666</v>
      </c>
      <c r="X218" t="s">
        <v>16659</v>
      </c>
      <c r="Y218" t="s">
        <v>76</v>
      </c>
      <c r="Z218" t="s">
        <v>77</v>
      </c>
      <c r="AA218" t="s">
        <v>86</v>
      </c>
      <c r="AB218" t="s">
        <v>16667</v>
      </c>
      <c r="AC218" t="s">
        <v>17218</v>
      </c>
      <c r="AD218" t="s">
        <v>68880</v>
      </c>
      <c r="AE218" t="s">
        <v>22433</v>
      </c>
      <c r="AF218" t="s">
        <v>68881</v>
      </c>
      <c r="AG218" t="s">
        <v>22433</v>
      </c>
      <c r="AH218" t="s">
        <v>16836</v>
      </c>
      <c r="AJ218">
        <v>0</v>
      </c>
      <c r="AL218" t="s">
        <v>79</v>
      </c>
      <c r="AO218">
        <v>18</v>
      </c>
      <c r="AP218" t="s">
        <v>91</v>
      </c>
      <c r="AQ218" t="s">
        <v>80</v>
      </c>
      <c r="AR218" t="s">
        <v>16975</v>
      </c>
      <c r="AT218">
        <v>0</v>
      </c>
      <c r="AU218">
        <v>0</v>
      </c>
      <c r="AV218" t="s">
        <v>16839</v>
      </c>
      <c r="BI218" t="s">
        <v>81</v>
      </c>
      <c r="BJ218" t="s">
        <v>81</v>
      </c>
      <c r="BK218" t="s">
        <v>81</v>
      </c>
      <c r="BM218" t="s">
        <v>47870</v>
      </c>
      <c r="BN218" t="s">
        <v>68885</v>
      </c>
      <c r="BQ218" t="s">
        <v>68886</v>
      </c>
      <c r="BS218" t="s">
        <v>17202</v>
      </c>
      <c r="BV218" t="s">
        <v>68880</v>
      </c>
      <c r="BW218">
        <v>0</v>
      </c>
      <c r="BX218">
        <v>0</v>
      </c>
      <c r="CE218" t="s">
        <v>16880</v>
      </c>
      <c r="CF218" t="s">
        <v>16881</v>
      </c>
      <c r="CG218" t="s">
        <v>16882</v>
      </c>
      <c r="CK218" t="s">
        <v>17412</v>
      </c>
      <c r="CL218" t="s">
        <v>80</v>
      </c>
      <c r="CM218">
        <v>0</v>
      </c>
      <c r="CN218">
        <v>95.868600000000001</v>
      </c>
      <c r="CO218">
        <v>9.9499999999999993</v>
      </c>
      <c r="CP218">
        <v>2450</v>
      </c>
      <c r="CQ218" t="s">
        <v>17312</v>
      </c>
      <c r="CR218" t="s">
        <v>17313</v>
      </c>
      <c r="CS218" t="s">
        <v>68882</v>
      </c>
      <c r="CT218" t="s">
        <v>68883</v>
      </c>
      <c r="CU218" t="s">
        <v>17412</v>
      </c>
      <c r="CV218" t="s">
        <v>68884</v>
      </c>
      <c r="DU218">
        <v>1</v>
      </c>
      <c r="DV218">
        <v>0</v>
      </c>
      <c r="DW218">
        <v>0</v>
      </c>
      <c r="DY218">
        <v>0</v>
      </c>
      <c r="DZ218">
        <v>0</v>
      </c>
      <c r="EC218" t="s">
        <v>21337</v>
      </c>
      <c r="ED218">
        <v>0</v>
      </c>
      <c r="EE218" cm="1">
        <f t="array" ref="EE218">SUM(COUNTIFS(Table_Pending_Today[job_type_code],{"WB","WQ","Z5","Z7","U8","QU","7W","2V","2W","2X"},Table_Pending_Today[Order_Number],Table_Pending_Today[[#This Row],[Order_Number]]))</f>
        <v>0</v>
      </c>
      <c r="EF218">
        <f>COUNTIFS(Table_Pending_Today[Order_Number],Table_Pending_Today[[#This Row],[Order_Number]],Table_Pending_Today[tech_contractor],"INHOUSE")</f>
        <v>0</v>
      </c>
      <c r="EG218">
        <f>COUNTIFS(Table_Pending_Today[Order_Number],Table_Pending_Today[[#This Row],[Order_Number]],Table_Pending_Today[tech_contractor],"CONTRACTOR")</f>
        <v>0</v>
      </c>
      <c r="EH218" cm="1">
        <f t="array" ref="EH218">SUM(COUNTIFS(Table_Pending_Today[job_type_code],{"XV","XQ","XT","XU"},Table_Pending_Today[Order_Number],Table_Pending_Today[[#This Row],[Order_Number]]))</f>
        <v>0</v>
      </c>
      <c r="EI218" cm="1">
        <f t="array" ref="EI218">SUM(COUNTIFS(Table_Pending_Today[job_type_code],{"XV","XQ","XT","XU"},Table_Pending_Today[Order_Number],Table_Pending_Today[[#This Row],[Order_Number]],Table_Pending_Today[In-House],1))</f>
        <v>0</v>
      </c>
      <c r="EJ218" cm="1">
        <f t="array" ref="EJ218">SUM(COUNTIFS(Table_Pending_Today[job_type_code],{"XV","XQ","XT","XU"},Table_Pending_Today[Order_Number],Table_Pending_Today[[#This Row],[Order_Number]],Table_Pending_Today[Contractor],1))</f>
        <v>0</v>
      </c>
      <c r="EK218" cm="1">
        <f t="array" ref="EK218">SUM(COUNTIFS(Table_Pending_Today[job_type_code],{"WB","WQ","Z5","Z7","U8","QU","7W","2V","2W","2X"},Table_Pending_Today[Order_Number],Table_Pending_Today[[#This Row],[Order_Number]]))</f>
        <v>0</v>
      </c>
      <c r="EL218" cm="1">
        <f t="array" ref="EL218">SUM(COUNTIFS(Table_Pending_Today[job_type_code],{"WB","WQ","Z5","Z7","U8","QU","7W","2V","2W","2X"},Table_Pending_Today[In-House],1,Table_Pending_Today[Order_Number],Table_Pending_Today[[#This Row],[Order_Number]]))</f>
        <v>0</v>
      </c>
      <c r="EM218" cm="1">
        <f t="array" ref="EM218">SUM(COUNTIFS(Table_Pending_Today[job_type_code],{"WB","WQ","Z5","Z7","U8","QU","7W","2V","2W","2X"},Table_Pending_Today[Contractor],1,Table_Pending_Today[Order_Number],Table_Pending_Today[[#This Row],[Order_Number]]))</f>
        <v>0</v>
      </c>
      <c r="EN218" cm="1">
        <f t="array" ref="EN218">IF(SUM(COUNTIFS(Table_Pending_Today[Order_Type_Desc],{"Install","Service Order","Restart"},Table_Pending_Today[Order_Number],Table_Pending_Today[[#This Row],[Order_Number]]))&gt;0,1,0)</f>
        <v>0</v>
      </c>
      <c r="EO218" cm="1">
        <f t="array" ref="EO218">IF(SUM(COUNTIFS(Table_Pending_Today[Order_Type_Desc],{"Install","Service Order","Restart"},Table_Pending_Today[In-House],1,Table_Pending_Today[Order_Number],Table_Pending_Today[[#This Row],[Order_Number]]))&gt;0,1,0)</f>
        <v>0</v>
      </c>
      <c r="EP218" cm="1">
        <f t="array" ref="EP218">IF(SUM(COUNTIFS(Table_Pending_Today[Order_Type_Desc],{"Install","Service Order","Restart"},Table_Pending_Today[Contractor],1,Table_Pending_Today[Order_Number],Table_Pending_Today[[#This Row],[Order_Number]]))&gt;0,1,0)</f>
        <v>0</v>
      </c>
      <c r="EQ218">
        <f>IF(SUM(COUNTIFS(Table_Pending_Today[Order_Type_Desc],"Special Request",Table_Pending_Today[Bury_Drop],0,Table_Pending_Today[In-House],1,Table_Pending_Today[Order_Number],Table_Pending_Today[[#This Row],[Order_Number]]))&gt;0,1,0)</f>
        <v>0</v>
      </c>
      <c r="ER218">
        <f>SUM(COUNTIFS(Table_Pending_Today[Order_Type_Desc],"Special Request",Table_Pending_Today[Bury_Drop],0,Table_Pending_Today[Contractor],1,Table_Pending_Today[Order_Number],Table_Pending_Today[[#This Row],[Order_Number]]))</f>
        <v>0</v>
      </c>
    </row>
    <row r="219" spans="1:148" x14ac:dyDescent="0.25">
      <c r="A219" t="s">
        <v>22433</v>
      </c>
      <c r="B219" t="s">
        <v>68448</v>
      </c>
      <c r="C219" t="s">
        <v>1</v>
      </c>
      <c r="D219" t="s">
        <v>68887</v>
      </c>
      <c r="E219" t="s">
        <v>68888</v>
      </c>
      <c r="F219" t="s">
        <v>68889</v>
      </c>
      <c r="G219">
        <v>469770</v>
      </c>
      <c r="H219" t="s">
        <v>72</v>
      </c>
      <c r="I219" t="s">
        <v>16931</v>
      </c>
      <c r="J219" t="s">
        <v>16932</v>
      </c>
      <c r="K219" t="s">
        <v>73</v>
      </c>
      <c r="L219">
        <v>0</v>
      </c>
      <c r="M219" t="s">
        <v>68890</v>
      </c>
      <c r="N219" t="s">
        <v>68891</v>
      </c>
      <c r="P219" t="s">
        <v>17572</v>
      </c>
      <c r="Q219" t="s">
        <v>18070</v>
      </c>
      <c r="R219" t="s">
        <v>68892</v>
      </c>
      <c r="T219" t="s">
        <v>116</v>
      </c>
      <c r="U219" t="s">
        <v>16658</v>
      </c>
      <c r="V219" t="s">
        <v>68893</v>
      </c>
      <c r="W219" t="s">
        <v>16943</v>
      </c>
      <c r="X219" t="s">
        <v>17033</v>
      </c>
      <c r="Y219" t="s">
        <v>76</v>
      </c>
      <c r="Z219" t="s">
        <v>82</v>
      </c>
      <c r="AA219" t="s">
        <v>17077</v>
      </c>
      <c r="AB219" t="s">
        <v>16672</v>
      </c>
      <c r="AC219" t="s">
        <v>123</v>
      </c>
      <c r="AD219" t="s">
        <v>68894</v>
      </c>
      <c r="AE219" t="s">
        <v>22433</v>
      </c>
      <c r="AF219" t="s">
        <v>68895</v>
      </c>
      <c r="AG219" t="s">
        <v>22433</v>
      </c>
      <c r="AH219" t="s">
        <v>16921</v>
      </c>
      <c r="AJ219">
        <v>0</v>
      </c>
      <c r="AL219" t="s">
        <v>79</v>
      </c>
      <c r="AO219">
        <v>20</v>
      </c>
      <c r="AP219" t="s">
        <v>124</v>
      </c>
      <c r="AQ219" t="s">
        <v>92</v>
      </c>
      <c r="AR219" t="s">
        <v>16933</v>
      </c>
      <c r="AT219">
        <v>0</v>
      </c>
      <c r="AU219">
        <v>0</v>
      </c>
      <c r="AV219" t="s">
        <v>17079</v>
      </c>
      <c r="BI219" t="s">
        <v>81</v>
      </c>
      <c r="BJ219" t="s">
        <v>81</v>
      </c>
      <c r="BK219" t="s">
        <v>81</v>
      </c>
      <c r="BM219" t="s">
        <v>68896</v>
      </c>
      <c r="BN219" t="s">
        <v>68897</v>
      </c>
      <c r="BQ219" t="s">
        <v>17835</v>
      </c>
      <c r="BS219" t="s">
        <v>17202</v>
      </c>
      <c r="BV219" t="s">
        <v>68894</v>
      </c>
      <c r="BW219">
        <v>0</v>
      </c>
      <c r="BX219">
        <v>0</v>
      </c>
      <c r="CE219" t="s">
        <v>16880</v>
      </c>
      <c r="CF219" t="s">
        <v>16881</v>
      </c>
      <c r="CG219" t="s">
        <v>16882</v>
      </c>
      <c r="CK219" t="s">
        <v>16947</v>
      </c>
      <c r="CL219" t="s">
        <v>92</v>
      </c>
      <c r="CM219">
        <v>0</v>
      </c>
      <c r="CN219">
        <v>96.6738</v>
      </c>
      <c r="CO219">
        <v>6.3</v>
      </c>
      <c r="CP219">
        <v>2025</v>
      </c>
      <c r="CQ219" t="s">
        <v>17312</v>
      </c>
      <c r="CR219" t="s">
        <v>17313</v>
      </c>
      <c r="CS219" t="s">
        <v>48465</v>
      </c>
      <c r="CT219" t="s">
        <v>48466</v>
      </c>
      <c r="CU219" t="s">
        <v>16947</v>
      </c>
      <c r="CV219" t="s">
        <v>48467</v>
      </c>
      <c r="DU219">
        <v>1</v>
      </c>
      <c r="DV219">
        <v>1</v>
      </c>
      <c r="DW219">
        <v>0</v>
      </c>
      <c r="DY219">
        <v>0</v>
      </c>
      <c r="DZ219">
        <v>0</v>
      </c>
      <c r="EC219" t="s">
        <v>21330</v>
      </c>
      <c r="ED219">
        <v>0</v>
      </c>
      <c r="EE219" cm="1">
        <f t="array" ref="EE219">SUM(COUNTIFS(Table_Pending_Today[job_type_code],{"WB","WQ","Z5","Z7","U8","QU","7W","2V","2W","2X"},Table_Pending_Today[Order_Number],Table_Pending_Today[[#This Row],[Order_Number]]))</f>
        <v>0</v>
      </c>
      <c r="EF219">
        <f>COUNTIFS(Table_Pending_Today[Order_Number],Table_Pending_Today[[#This Row],[Order_Number]],Table_Pending_Today[tech_contractor],"INHOUSE")</f>
        <v>0</v>
      </c>
      <c r="EG219">
        <f>COUNTIFS(Table_Pending_Today[Order_Number],Table_Pending_Today[[#This Row],[Order_Number]],Table_Pending_Today[tech_contractor],"CONTRACTOR")</f>
        <v>0</v>
      </c>
      <c r="EH219" cm="1">
        <f t="array" ref="EH219">SUM(COUNTIFS(Table_Pending_Today[job_type_code],{"XV","XQ","XT","XU"},Table_Pending_Today[Order_Number],Table_Pending_Today[[#This Row],[Order_Number]]))</f>
        <v>1</v>
      </c>
      <c r="EI219" cm="1">
        <f t="array" ref="EI219">SUM(COUNTIFS(Table_Pending_Today[job_type_code],{"XV","XQ","XT","XU"},Table_Pending_Today[Order_Number],Table_Pending_Today[[#This Row],[Order_Number]],Table_Pending_Today[In-House],1))</f>
        <v>0</v>
      </c>
      <c r="EJ219" cm="1">
        <f t="array" ref="EJ219">SUM(COUNTIFS(Table_Pending_Today[job_type_code],{"XV","XQ","XT","XU"},Table_Pending_Today[Order_Number],Table_Pending_Today[[#This Row],[Order_Number]],Table_Pending_Today[Contractor],1))</f>
        <v>0</v>
      </c>
      <c r="EK219" cm="1">
        <f t="array" ref="EK219">SUM(COUNTIFS(Table_Pending_Today[job_type_code],{"WB","WQ","Z5","Z7","U8","QU","7W","2V","2W","2X"},Table_Pending_Today[Order_Number],Table_Pending_Today[[#This Row],[Order_Number]]))</f>
        <v>0</v>
      </c>
      <c r="EL219" cm="1">
        <f t="array" ref="EL219">SUM(COUNTIFS(Table_Pending_Today[job_type_code],{"WB","WQ","Z5","Z7","U8","QU","7W","2V","2W","2X"},Table_Pending_Today[In-House],1,Table_Pending_Today[Order_Number],Table_Pending_Today[[#This Row],[Order_Number]]))</f>
        <v>0</v>
      </c>
      <c r="EM219" cm="1">
        <f t="array" ref="EM219">SUM(COUNTIFS(Table_Pending_Today[job_type_code],{"WB","WQ","Z5","Z7","U8","QU","7W","2V","2W","2X"},Table_Pending_Today[Contractor],1,Table_Pending_Today[Order_Number],Table_Pending_Today[[#This Row],[Order_Number]]))</f>
        <v>0</v>
      </c>
      <c r="EN219" cm="1">
        <f t="array" ref="EN219">IF(SUM(COUNTIFS(Table_Pending_Today[Order_Type_Desc],{"Install","Service Order","Restart"},Table_Pending_Today[Order_Number],Table_Pending_Today[[#This Row],[Order_Number]]))&gt;0,1,0)</f>
        <v>0</v>
      </c>
      <c r="EO219" cm="1">
        <f t="array" ref="EO219">IF(SUM(COUNTIFS(Table_Pending_Today[Order_Type_Desc],{"Install","Service Order","Restart"},Table_Pending_Today[In-House],1,Table_Pending_Today[Order_Number],Table_Pending_Today[[#This Row],[Order_Number]]))&gt;0,1,0)</f>
        <v>0</v>
      </c>
      <c r="EP219" cm="1">
        <f t="array" ref="EP219">IF(SUM(COUNTIFS(Table_Pending_Today[Order_Type_Desc],{"Install","Service Order","Restart"},Table_Pending_Today[Contractor],1,Table_Pending_Today[Order_Number],Table_Pending_Today[[#This Row],[Order_Number]]))&gt;0,1,0)</f>
        <v>0</v>
      </c>
      <c r="EQ219">
        <f>IF(SUM(COUNTIFS(Table_Pending_Today[Order_Type_Desc],"Special Request",Table_Pending_Today[Bury_Drop],0,Table_Pending_Today[In-House],1,Table_Pending_Today[Order_Number],Table_Pending_Today[[#This Row],[Order_Number]]))&gt;0,1,0)</f>
        <v>0</v>
      </c>
      <c r="ER219">
        <f>SUM(COUNTIFS(Table_Pending_Today[Order_Type_Desc],"Special Request",Table_Pending_Today[Bury_Drop],0,Table_Pending_Today[Contractor],1,Table_Pending_Today[Order_Number],Table_Pending_Today[[#This Row],[Order_Number]]))</f>
        <v>0</v>
      </c>
    </row>
    <row r="220" spans="1:148" x14ac:dyDescent="0.25">
      <c r="A220" t="s">
        <v>22433</v>
      </c>
      <c r="B220" t="s">
        <v>68448</v>
      </c>
      <c r="C220" t="s">
        <v>1</v>
      </c>
      <c r="D220" t="s">
        <v>24870</v>
      </c>
      <c r="E220" t="s">
        <v>24871</v>
      </c>
      <c r="F220" t="s">
        <v>24872</v>
      </c>
      <c r="G220">
        <v>465311</v>
      </c>
      <c r="H220" t="s">
        <v>72</v>
      </c>
      <c r="I220" t="s">
        <v>16913</v>
      </c>
      <c r="J220" t="s">
        <v>16914</v>
      </c>
      <c r="K220" t="s">
        <v>73</v>
      </c>
      <c r="L220">
        <v>1</v>
      </c>
      <c r="M220" t="s">
        <v>24873</v>
      </c>
      <c r="N220" t="s">
        <v>24874</v>
      </c>
      <c r="P220" t="s">
        <v>20964</v>
      </c>
      <c r="Q220" t="s">
        <v>21525</v>
      </c>
      <c r="R220" t="s">
        <v>24876</v>
      </c>
      <c r="T220" t="s">
        <v>75</v>
      </c>
      <c r="U220" t="s">
        <v>16658</v>
      </c>
      <c r="V220" t="s">
        <v>24877</v>
      </c>
      <c r="W220" t="s">
        <v>16665</v>
      </c>
      <c r="X220" t="s">
        <v>21526</v>
      </c>
      <c r="Y220" t="s">
        <v>76</v>
      </c>
      <c r="Z220" t="s">
        <v>77</v>
      </c>
      <c r="AA220" t="s">
        <v>17327</v>
      </c>
      <c r="AB220" t="s">
        <v>17579</v>
      </c>
      <c r="AC220" t="s">
        <v>17578</v>
      </c>
      <c r="AD220" t="s">
        <v>47711</v>
      </c>
      <c r="AE220" t="s">
        <v>20208</v>
      </c>
      <c r="AF220" t="s">
        <v>47712</v>
      </c>
      <c r="AG220" t="s">
        <v>22433</v>
      </c>
      <c r="AH220" t="s">
        <v>16963</v>
      </c>
      <c r="AJ220">
        <v>0</v>
      </c>
      <c r="AL220" t="s">
        <v>79</v>
      </c>
      <c r="AO220">
        <v>18</v>
      </c>
      <c r="AP220" t="s">
        <v>16915</v>
      </c>
      <c r="AQ220" t="s">
        <v>92</v>
      </c>
      <c r="AR220" t="s">
        <v>16916</v>
      </c>
      <c r="AT220">
        <v>0</v>
      </c>
      <c r="AU220">
        <v>0</v>
      </c>
      <c r="AV220" t="s">
        <v>16839</v>
      </c>
      <c r="BI220" t="s">
        <v>81</v>
      </c>
      <c r="BJ220" t="s">
        <v>81</v>
      </c>
      <c r="BK220" t="s">
        <v>81</v>
      </c>
      <c r="BM220" t="s">
        <v>47716</v>
      </c>
      <c r="BN220" t="s">
        <v>47717</v>
      </c>
      <c r="BQ220" t="s">
        <v>47718</v>
      </c>
      <c r="BS220" t="s">
        <v>17202</v>
      </c>
      <c r="BV220" t="s">
        <v>47711</v>
      </c>
      <c r="BW220">
        <v>0</v>
      </c>
      <c r="BX220">
        <v>0</v>
      </c>
      <c r="CE220" t="s">
        <v>16880</v>
      </c>
      <c r="CF220" t="s">
        <v>16881</v>
      </c>
      <c r="CG220" t="s">
        <v>16882</v>
      </c>
      <c r="CK220" t="s">
        <v>16911</v>
      </c>
      <c r="CL220" t="s">
        <v>92</v>
      </c>
      <c r="CM220">
        <v>0</v>
      </c>
      <c r="CN220">
        <v>98.044700000000006</v>
      </c>
      <c r="CO220">
        <v>3.37</v>
      </c>
      <c r="CP220">
        <v>3750</v>
      </c>
      <c r="CQ220" t="s">
        <v>17312</v>
      </c>
      <c r="CR220" t="s">
        <v>17313</v>
      </c>
      <c r="CS220" t="s">
        <v>47713</v>
      </c>
      <c r="CT220" t="s">
        <v>47714</v>
      </c>
      <c r="CU220" t="s">
        <v>16911</v>
      </c>
      <c r="CV220" t="s">
        <v>47715</v>
      </c>
      <c r="DU220">
        <v>1</v>
      </c>
      <c r="DV220">
        <v>1</v>
      </c>
      <c r="DW220">
        <v>0</v>
      </c>
      <c r="DY220">
        <v>0</v>
      </c>
      <c r="DZ220">
        <v>0</v>
      </c>
      <c r="EC220" t="s">
        <v>21320</v>
      </c>
      <c r="ED220">
        <v>1</v>
      </c>
      <c r="EE220" cm="1">
        <f t="array" ref="EE220">SUM(COUNTIFS(Table_Pending_Today[job_type_code],{"WB","WQ","Z5","Z7","U8","QU","7W","2V","2W","2X"},Table_Pending_Today[Order_Number],Table_Pending_Today[[#This Row],[Order_Number]]))</f>
        <v>0</v>
      </c>
      <c r="EF220">
        <f>COUNTIFS(Table_Pending_Today[Order_Number],Table_Pending_Today[[#This Row],[Order_Number]],Table_Pending_Today[tech_contractor],"INHOUSE")</f>
        <v>0</v>
      </c>
      <c r="EG220">
        <f>COUNTIFS(Table_Pending_Today[Order_Number],Table_Pending_Today[[#This Row],[Order_Number]],Table_Pending_Today[tech_contractor],"CONTRACTOR")</f>
        <v>0</v>
      </c>
      <c r="EH220" cm="1">
        <f t="array" ref="EH220">SUM(COUNTIFS(Table_Pending_Today[job_type_code],{"XV","XQ","XT","XU"},Table_Pending_Today[Order_Number],Table_Pending_Today[[#This Row],[Order_Number]]))</f>
        <v>1</v>
      </c>
      <c r="EI220" cm="1">
        <f t="array" ref="EI220">SUM(COUNTIFS(Table_Pending_Today[job_type_code],{"XV","XQ","XT","XU"},Table_Pending_Today[Order_Number],Table_Pending_Today[[#This Row],[Order_Number]],Table_Pending_Today[In-House],1))</f>
        <v>0</v>
      </c>
      <c r="EJ220" cm="1">
        <f t="array" ref="EJ220">SUM(COUNTIFS(Table_Pending_Today[job_type_code],{"XV","XQ","XT","XU"},Table_Pending_Today[Order_Number],Table_Pending_Today[[#This Row],[Order_Number]],Table_Pending_Today[Contractor],1))</f>
        <v>0</v>
      </c>
      <c r="EK220" cm="1">
        <f t="array" ref="EK220">SUM(COUNTIFS(Table_Pending_Today[job_type_code],{"WB","WQ","Z5","Z7","U8","QU","7W","2V","2W","2X"},Table_Pending_Today[Order_Number],Table_Pending_Today[[#This Row],[Order_Number]]))</f>
        <v>0</v>
      </c>
      <c r="EL220" cm="1">
        <f t="array" ref="EL220">SUM(COUNTIFS(Table_Pending_Today[job_type_code],{"WB","WQ","Z5","Z7","U8","QU","7W","2V","2W","2X"},Table_Pending_Today[In-House],1,Table_Pending_Today[Order_Number],Table_Pending_Today[[#This Row],[Order_Number]]))</f>
        <v>0</v>
      </c>
      <c r="EM220" cm="1">
        <f t="array" ref="EM220">SUM(COUNTIFS(Table_Pending_Today[job_type_code],{"WB","WQ","Z5","Z7","U8","QU","7W","2V","2W","2X"},Table_Pending_Today[Contractor],1,Table_Pending_Today[Order_Number],Table_Pending_Today[[#This Row],[Order_Number]]))</f>
        <v>0</v>
      </c>
      <c r="EN220" cm="1">
        <f t="array" ref="EN220">IF(SUM(COUNTIFS(Table_Pending_Today[Order_Type_Desc],{"Install","Service Order","Restart"},Table_Pending_Today[Order_Number],Table_Pending_Today[[#This Row],[Order_Number]]))&gt;0,1,0)</f>
        <v>0</v>
      </c>
      <c r="EO220" cm="1">
        <f t="array" ref="EO220">IF(SUM(COUNTIFS(Table_Pending_Today[Order_Type_Desc],{"Install","Service Order","Restart"},Table_Pending_Today[In-House],1,Table_Pending_Today[Order_Number],Table_Pending_Today[[#This Row],[Order_Number]]))&gt;0,1,0)</f>
        <v>0</v>
      </c>
      <c r="EP220" cm="1">
        <f t="array" ref="EP220">IF(SUM(COUNTIFS(Table_Pending_Today[Order_Type_Desc],{"Install","Service Order","Restart"},Table_Pending_Today[Contractor],1,Table_Pending_Today[Order_Number],Table_Pending_Today[[#This Row],[Order_Number]]))&gt;0,1,0)</f>
        <v>0</v>
      </c>
      <c r="EQ220">
        <f>IF(SUM(COUNTIFS(Table_Pending_Today[Order_Type_Desc],"Special Request",Table_Pending_Today[Bury_Drop],0,Table_Pending_Today[In-House],1,Table_Pending_Today[Order_Number],Table_Pending_Today[[#This Row],[Order_Number]]))&gt;0,1,0)</f>
        <v>0</v>
      </c>
      <c r="ER220">
        <f>SUM(COUNTIFS(Table_Pending_Today[Order_Type_Desc],"Special Request",Table_Pending_Today[Bury_Drop],0,Table_Pending_Today[Contractor],1,Table_Pending_Today[Order_Number],Table_Pending_Today[[#This Row],[Order_Number]]))</f>
        <v>0</v>
      </c>
    </row>
    <row r="221" spans="1:148" x14ac:dyDescent="0.25">
      <c r="A221" t="s">
        <v>22433</v>
      </c>
      <c r="B221" t="s">
        <v>68448</v>
      </c>
      <c r="C221" t="s">
        <v>1</v>
      </c>
      <c r="D221" t="s">
        <v>58976</v>
      </c>
      <c r="E221" t="s">
        <v>58977</v>
      </c>
      <c r="F221" t="s">
        <v>58978</v>
      </c>
      <c r="G221">
        <v>469975</v>
      </c>
      <c r="H221" t="s">
        <v>72</v>
      </c>
      <c r="I221" t="s">
        <v>89</v>
      </c>
      <c r="J221" t="s">
        <v>48866</v>
      </c>
      <c r="K221" t="s">
        <v>73</v>
      </c>
      <c r="L221">
        <v>0</v>
      </c>
      <c r="M221" t="s">
        <v>58979</v>
      </c>
      <c r="N221" t="s">
        <v>58980</v>
      </c>
      <c r="P221" t="s">
        <v>18384</v>
      </c>
      <c r="Q221" t="s">
        <v>18385</v>
      </c>
      <c r="R221" t="s">
        <v>58982</v>
      </c>
      <c r="T221" t="s">
        <v>75</v>
      </c>
      <c r="U221" t="s">
        <v>16658</v>
      </c>
      <c r="V221" t="s">
        <v>58983</v>
      </c>
      <c r="W221" t="s">
        <v>16665</v>
      </c>
      <c r="X221" t="s">
        <v>17710</v>
      </c>
      <c r="Y221" t="s">
        <v>76</v>
      </c>
      <c r="Z221" t="s">
        <v>77</v>
      </c>
      <c r="AA221" t="s">
        <v>90</v>
      </c>
      <c r="AB221" t="s">
        <v>17085</v>
      </c>
      <c r="AC221" t="s">
        <v>16806</v>
      </c>
      <c r="AD221" t="s">
        <v>68898</v>
      </c>
      <c r="AE221" t="s">
        <v>22433</v>
      </c>
      <c r="AF221" t="s">
        <v>68899</v>
      </c>
      <c r="AG221" t="s">
        <v>22433</v>
      </c>
      <c r="AH221" t="s">
        <v>16921</v>
      </c>
      <c r="AJ221">
        <v>0</v>
      </c>
      <c r="AL221" t="s">
        <v>17272</v>
      </c>
      <c r="AM221" t="s">
        <v>87</v>
      </c>
      <c r="AO221">
        <v>18</v>
      </c>
      <c r="AP221" t="s">
        <v>91</v>
      </c>
      <c r="AQ221" t="s">
        <v>80</v>
      </c>
      <c r="AR221" t="s">
        <v>48867</v>
      </c>
      <c r="AT221">
        <v>0</v>
      </c>
      <c r="AU221">
        <v>0</v>
      </c>
      <c r="AV221" t="s">
        <v>17079</v>
      </c>
      <c r="BI221" t="s">
        <v>81</v>
      </c>
      <c r="BJ221" t="s">
        <v>81</v>
      </c>
      <c r="BK221" t="s">
        <v>81</v>
      </c>
      <c r="BM221" t="s">
        <v>68900</v>
      </c>
      <c r="BN221" t="s">
        <v>68901</v>
      </c>
      <c r="BQ221" t="s">
        <v>68902</v>
      </c>
      <c r="BS221" t="s">
        <v>17202</v>
      </c>
      <c r="BT221" t="s">
        <v>17500</v>
      </c>
      <c r="BU221" t="s">
        <v>48904</v>
      </c>
      <c r="BV221" t="s">
        <v>68898</v>
      </c>
      <c r="BW221">
        <v>0</v>
      </c>
      <c r="BX221">
        <v>0</v>
      </c>
      <c r="CE221" t="s">
        <v>16880</v>
      </c>
      <c r="CF221" t="s">
        <v>16881</v>
      </c>
      <c r="CG221" t="s">
        <v>16882</v>
      </c>
      <c r="CK221" t="s">
        <v>16920</v>
      </c>
      <c r="CL221" t="s">
        <v>80</v>
      </c>
      <c r="CM221">
        <v>0</v>
      </c>
      <c r="CN221">
        <v>92.368399999999994</v>
      </c>
      <c r="CO221">
        <v>277.98</v>
      </c>
      <c r="CP221">
        <v>100</v>
      </c>
      <c r="CQ221" t="s">
        <v>17312</v>
      </c>
      <c r="CR221" t="s">
        <v>17313</v>
      </c>
      <c r="CS221" t="s">
        <v>17314</v>
      </c>
      <c r="CT221" t="s">
        <v>19385</v>
      </c>
      <c r="CU221" t="s">
        <v>16885</v>
      </c>
      <c r="DU221">
        <v>1</v>
      </c>
      <c r="DV221">
        <v>0</v>
      </c>
      <c r="DW221">
        <v>0</v>
      </c>
      <c r="DY221">
        <v>0</v>
      </c>
      <c r="DZ221">
        <v>0</v>
      </c>
      <c r="EC221" t="s">
        <v>21386</v>
      </c>
      <c r="ED221">
        <v>0</v>
      </c>
      <c r="EE221" cm="1">
        <f t="array" ref="EE221">SUM(COUNTIFS(Table_Pending_Today[job_type_code],{"WB","WQ","Z5","Z7","U8","QU","7W","2V","2W","2X"},Table_Pending_Today[Order_Number],Table_Pending_Today[[#This Row],[Order_Number]]))</f>
        <v>0</v>
      </c>
      <c r="EF221">
        <f>COUNTIFS(Table_Pending_Today[Order_Number],Table_Pending_Today[[#This Row],[Order_Number]],Table_Pending_Today[tech_contractor],"INHOUSE")</f>
        <v>1</v>
      </c>
      <c r="EG221">
        <f>COUNTIFS(Table_Pending_Today[Order_Number],Table_Pending_Today[[#This Row],[Order_Number]],Table_Pending_Today[tech_contractor],"CONTRACTOR")</f>
        <v>0</v>
      </c>
      <c r="EH221" cm="1">
        <f t="array" ref="EH221">SUM(COUNTIFS(Table_Pending_Today[job_type_code],{"XV","XQ","XT","XU"},Table_Pending_Today[Order_Number],Table_Pending_Today[[#This Row],[Order_Number]]))</f>
        <v>0</v>
      </c>
      <c r="EI221" cm="1">
        <f t="array" ref="EI221">SUM(COUNTIFS(Table_Pending_Today[job_type_code],{"XV","XQ","XT","XU"},Table_Pending_Today[Order_Number],Table_Pending_Today[[#This Row],[Order_Number]],Table_Pending_Today[In-House],1))</f>
        <v>0</v>
      </c>
      <c r="EJ221" cm="1">
        <f t="array" ref="EJ221">SUM(COUNTIFS(Table_Pending_Today[job_type_code],{"XV","XQ","XT","XU"},Table_Pending_Today[Order_Number],Table_Pending_Today[[#This Row],[Order_Number]],Table_Pending_Today[Contractor],1))</f>
        <v>0</v>
      </c>
      <c r="EK221" cm="1">
        <f t="array" ref="EK221">SUM(COUNTIFS(Table_Pending_Today[job_type_code],{"WB","WQ","Z5","Z7","U8","QU","7W","2V","2W","2X"},Table_Pending_Today[Order_Number],Table_Pending_Today[[#This Row],[Order_Number]]))</f>
        <v>0</v>
      </c>
      <c r="EL221" cm="1">
        <f t="array" ref="EL221">SUM(COUNTIFS(Table_Pending_Today[job_type_code],{"WB","WQ","Z5","Z7","U8","QU","7W","2V","2W","2X"},Table_Pending_Today[In-House],1,Table_Pending_Today[Order_Number],Table_Pending_Today[[#This Row],[Order_Number]]))</f>
        <v>0</v>
      </c>
      <c r="EM221" cm="1">
        <f t="array" ref="EM221">SUM(COUNTIFS(Table_Pending_Today[job_type_code],{"WB","WQ","Z5","Z7","U8","QU","7W","2V","2W","2X"},Table_Pending_Today[Contractor],1,Table_Pending_Today[Order_Number],Table_Pending_Today[[#This Row],[Order_Number]]))</f>
        <v>0</v>
      </c>
      <c r="EN221" cm="1">
        <f t="array" ref="EN221">IF(SUM(COUNTIFS(Table_Pending_Today[Order_Type_Desc],{"Install","Service Order","Restart"},Table_Pending_Today[Order_Number],Table_Pending_Today[[#This Row],[Order_Number]]))&gt;0,1,0)</f>
        <v>0</v>
      </c>
      <c r="EO221" cm="1">
        <f t="array" ref="EO221">IF(SUM(COUNTIFS(Table_Pending_Today[Order_Type_Desc],{"Install","Service Order","Restart"},Table_Pending_Today[In-House],1,Table_Pending_Today[Order_Number],Table_Pending_Today[[#This Row],[Order_Number]]))&gt;0,1,0)</f>
        <v>0</v>
      </c>
      <c r="EP221" cm="1">
        <f t="array" ref="EP221">IF(SUM(COUNTIFS(Table_Pending_Today[Order_Type_Desc],{"Install","Service Order","Restart"},Table_Pending_Today[Contractor],1,Table_Pending_Today[Order_Number],Table_Pending_Today[[#This Row],[Order_Number]]))&gt;0,1,0)</f>
        <v>0</v>
      </c>
      <c r="EQ221">
        <f>IF(SUM(COUNTIFS(Table_Pending_Today[Order_Type_Desc],"Special Request",Table_Pending_Today[Bury_Drop],0,Table_Pending_Today[In-House],1,Table_Pending_Today[Order_Number],Table_Pending_Today[[#This Row],[Order_Number]]))&gt;0,1,0)</f>
        <v>0</v>
      </c>
      <c r="ER221">
        <f>SUM(COUNTIFS(Table_Pending_Today[Order_Type_Desc],"Special Request",Table_Pending_Today[Bury_Drop],0,Table_Pending_Today[Contractor],1,Table_Pending_Today[Order_Number],Table_Pending_Today[[#This Row],[Order_Number]]))</f>
        <v>0</v>
      </c>
    </row>
    <row r="222" spans="1:148" x14ac:dyDescent="0.25">
      <c r="A222" t="s">
        <v>22433</v>
      </c>
      <c r="B222" t="s">
        <v>68448</v>
      </c>
      <c r="C222" t="s">
        <v>1</v>
      </c>
      <c r="D222" t="s">
        <v>68903</v>
      </c>
      <c r="E222" t="s">
        <v>68904</v>
      </c>
      <c r="F222" t="s">
        <v>68905</v>
      </c>
      <c r="G222">
        <v>470133</v>
      </c>
      <c r="H222" t="s">
        <v>16820</v>
      </c>
      <c r="I222" t="s">
        <v>16970</v>
      </c>
      <c r="J222" t="s">
        <v>16791</v>
      </c>
      <c r="K222" t="s">
        <v>73</v>
      </c>
      <c r="L222">
        <v>0</v>
      </c>
      <c r="N222" t="s">
        <v>68906</v>
      </c>
      <c r="P222" t="s">
        <v>17470</v>
      </c>
      <c r="Q222" t="s">
        <v>17648</v>
      </c>
      <c r="T222" t="s">
        <v>75</v>
      </c>
      <c r="U222" t="s">
        <v>16658</v>
      </c>
      <c r="V222" t="s">
        <v>68907</v>
      </c>
      <c r="W222" t="s">
        <v>16665</v>
      </c>
      <c r="X222" t="s">
        <v>17272</v>
      </c>
      <c r="Z222" t="s">
        <v>96</v>
      </c>
      <c r="AA222" t="s">
        <v>16671</v>
      </c>
      <c r="AB222" t="s">
        <v>16670</v>
      </c>
      <c r="AC222" t="s">
        <v>112</v>
      </c>
      <c r="AD222" t="s">
        <v>68908</v>
      </c>
      <c r="AE222" t="s">
        <v>22433</v>
      </c>
      <c r="AF222" t="s">
        <v>68909</v>
      </c>
      <c r="AG222" t="s">
        <v>22433</v>
      </c>
      <c r="AH222" t="s">
        <v>16779</v>
      </c>
      <c r="AJ222">
        <v>0</v>
      </c>
      <c r="AK222" t="s">
        <v>98</v>
      </c>
      <c r="AL222" t="s">
        <v>19397</v>
      </c>
      <c r="AM222" t="s">
        <v>3</v>
      </c>
      <c r="AN222" t="s">
        <v>17416</v>
      </c>
      <c r="AO222">
        <v>25</v>
      </c>
      <c r="AP222" t="s">
        <v>16971</v>
      </c>
      <c r="AQ222" t="s">
        <v>99</v>
      </c>
      <c r="AR222" t="s">
        <v>16792</v>
      </c>
      <c r="AT222">
        <v>0</v>
      </c>
      <c r="AU222">
        <v>0</v>
      </c>
      <c r="AV222" t="s">
        <v>17079</v>
      </c>
      <c r="BI222" t="s">
        <v>81</v>
      </c>
      <c r="BJ222" t="s">
        <v>81</v>
      </c>
      <c r="BK222" t="s">
        <v>81</v>
      </c>
      <c r="BL222" t="s">
        <v>68910</v>
      </c>
      <c r="BM222" t="s">
        <v>68911</v>
      </c>
      <c r="BN222" t="s">
        <v>68912</v>
      </c>
      <c r="BO222" t="s">
        <v>100</v>
      </c>
      <c r="BT222" t="s">
        <v>19398</v>
      </c>
      <c r="BU222" t="s">
        <v>19399</v>
      </c>
      <c r="BV222" t="s">
        <v>68908</v>
      </c>
      <c r="BW222">
        <v>0</v>
      </c>
      <c r="BX222">
        <v>0</v>
      </c>
      <c r="BY222" t="s">
        <v>16821</v>
      </c>
      <c r="CE222" t="s">
        <v>52582</v>
      </c>
      <c r="CF222" t="s">
        <v>52584</v>
      </c>
      <c r="CG222" t="s">
        <v>52585</v>
      </c>
      <c r="CH222" t="s">
        <v>52583</v>
      </c>
      <c r="CI222" t="s">
        <v>52586</v>
      </c>
      <c r="CJ222" t="s">
        <v>52587</v>
      </c>
      <c r="CK222" t="s">
        <v>52582</v>
      </c>
      <c r="CL222" t="s">
        <v>99</v>
      </c>
      <c r="CN222">
        <v>98.376099999999994</v>
      </c>
      <c r="CO222">
        <v>3.82</v>
      </c>
      <c r="CP222">
        <v>1600</v>
      </c>
      <c r="CQ222" t="s">
        <v>17312</v>
      </c>
      <c r="CR222" t="s">
        <v>17313</v>
      </c>
      <c r="CT222" t="s">
        <v>19380</v>
      </c>
      <c r="DU222">
        <v>0</v>
      </c>
      <c r="DV222">
        <v>0</v>
      </c>
      <c r="DW222">
        <v>0</v>
      </c>
      <c r="DY222">
        <v>0</v>
      </c>
      <c r="DZ222">
        <v>0</v>
      </c>
      <c r="EC222" t="s">
        <v>21320</v>
      </c>
      <c r="ED222">
        <v>0</v>
      </c>
      <c r="EE222" cm="1">
        <f t="array" ref="EE222">SUM(COUNTIFS(Table_Pending_Today[job_type_code],{"WB","WQ","Z5","Z7","U8","QU","7W","2V","2W","2X"},Table_Pending_Today[Order_Number],Table_Pending_Today[[#This Row],[Order_Number]]))</f>
        <v>0</v>
      </c>
      <c r="EF222">
        <f>COUNTIFS(Table_Pending_Today[Order_Number],Table_Pending_Today[[#This Row],[Order_Number]],Table_Pending_Today[tech_contractor],"INHOUSE")</f>
        <v>0</v>
      </c>
      <c r="EG222">
        <f>COUNTIFS(Table_Pending_Today[Order_Number],Table_Pending_Today[[#This Row],[Order_Number]],Table_Pending_Today[tech_contractor],"CONTRACTOR")</f>
        <v>1</v>
      </c>
      <c r="EH222" cm="1">
        <f t="array" ref="EH222">SUM(COUNTIFS(Table_Pending_Today[job_type_code],{"XV","XQ","XT","XU"},Table_Pending_Today[Order_Number],Table_Pending_Today[[#This Row],[Order_Number]]))</f>
        <v>0</v>
      </c>
      <c r="EI222" cm="1">
        <f t="array" ref="EI222">SUM(COUNTIFS(Table_Pending_Today[job_type_code],{"XV","XQ","XT","XU"},Table_Pending_Today[Order_Number],Table_Pending_Today[[#This Row],[Order_Number]],Table_Pending_Today[In-House],1))</f>
        <v>0</v>
      </c>
      <c r="EJ222" cm="1">
        <f t="array" ref="EJ222">SUM(COUNTIFS(Table_Pending_Today[job_type_code],{"XV","XQ","XT","XU"},Table_Pending_Today[Order_Number],Table_Pending_Today[[#This Row],[Order_Number]],Table_Pending_Today[Contractor],1))</f>
        <v>0</v>
      </c>
      <c r="EK222" cm="1">
        <f t="array" ref="EK222">SUM(COUNTIFS(Table_Pending_Today[job_type_code],{"WB","WQ","Z5","Z7","U8","QU","7W","2V","2W","2X"},Table_Pending_Today[Order_Number],Table_Pending_Today[[#This Row],[Order_Number]]))</f>
        <v>0</v>
      </c>
      <c r="EL222" cm="1">
        <f t="array" ref="EL222">SUM(COUNTIFS(Table_Pending_Today[job_type_code],{"WB","WQ","Z5","Z7","U8","QU","7W","2V","2W","2X"},Table_Pending_Today[In-House],1,Table_Pending_Today[Order_Number],Table_Pending_Today[[#This Row],[Order_Number]]))</f>
        <v>0</v>
      </c>
      <c r="EM222" cm="1">
        <f t="array" ref="EM222">SUM(COUNTIFS(Table_Pending_Today[job_type_code],{"WB","WQ","Z5","Z7","U8","QU","7W","2V","2W","2X"},Table_Pending_Today[Contractor],1,Table_Pending_Today[Order_Number],Table_Pending_Today[[#This Row],[Order_Number]]))</f>
        <v>0</v>
      </c>
      <c r="EN222" cm="1">
        <f t="array" ref="EN222">IF(SUM(COUNTIFS(Table_Pending_Today[Order_Type_Desc],{"Install","Service Order","Restart"},Table_Pending_Today[Order_Number],Table_Pending_Today[[#This Row],[Order_Number]]))&gt;0,1,0)</f>
        <v>1</v>
      </c>
      <c r="EO222" cm="1">
        <f t="array" ref="EO222">IF(SUM(COUNTIFS(Table_Pending_Today[Order_Type_Desc],{"Install","Service Order","Restart"},Table_Pending_Today[In-House],1,Table_Pending_Today[Order_Number],Table_Pending_Today[[#This Row],[Order_Number]]))&gt;0,1,0)</f>
        <v>0</v>
      </c>
      <c r="EP222" cm="1">
        <f t="array" ref="EP222">IF(SUM(COUNTIFS(Table_Pending_Today[Order_Type_Desc],{"Install","Service Order","Restart"},Table_Pending_Today[Contractor],1,Table_Pending_Today[Order_Number],Table_Pending_Today[[#This Row],[Order_Number]]))&gt;0,1,0)</f>
        <v>1</v>
      </c>
      <c r="EQ222">
        <f>IF(SUM(COUNTIFS(Table_Pending_Today[Order_Type_Desc],"Special Request",Table_Pending_Today[Bury_Drop],0,Table_Pending_Today[In-House],1,Table_Pending_Today[Order_Number],Table_Pending_Today[[#This Row],[Order_Number]]))&gt;0,1,0)</f>
        <v>0</v>
      </c>
      <c r="ER222">
        <f>SUM(COUNTIFS(Table_Pending_Today[Order_Type_Desc],"Special Request",Table_Pending_Today[Bury_Drop],0,Table_Pending_Today[Contractor],1,Table_Pending_Today[Order_Number],Table_Pending_Today[[#This Row],[Order_Number]]))</f>
        <v>0</v>
      </c>
    </row>
    <row r="223" spans="1:148" x14ac:dyDescent="0.25">
      <c r="A223" t="s">
        <v>22433</v>
      </c>
      <c r="B223" t="s">
        <v>68448</v>
      </c>
      <c r="C223" t="s">
        <v>1</v>
      </c>
      <c r="D223" t="s">
        <v>37149</v>
      </c>
      <c r="E223" t="s">
        <v>37150</v>
      </c>
      <c r="F223" t="s">
        <v>37151</v>
      </c>
      <c r="G223">
        <v>465544</v>
      </c>
      <c r="H223" t="s">
        <v>72</v>
      </c>
      <c r="I223" t="s">
        <v>89</v>
      </c>
      <c r="J223" t="s">
        <v>16798</v>
      </c>
      <c r="K223" t="s">
        <v>73</v>
      </c>
      <c r="L223">
        <v>1</v>
      </c>
      <c r="M223" t="s">
        <v>37152</v>
      </c>
      <c r="N223" t="s">
        <v>37153</v>
      </c>
      <c r="P223" t="s">
        <v>18963</v>
      </c>
      <c r="Q223" t="s">
        <v>49048</v>
      </c>
      <c r="R223" t="s">
        <v>37155</v>
      </c>
      <c r="T223" t="s">
        <v>75</v>
      </c>
      <c r="U223" t="s">
        <v>16658</v>
      </c>
      <c r="V223" t="s">
        <v>37156</v>
      </c>
      <c r="W223" t="s">
        <v>16666</v>
      </c>
      <c r="X223" t="s">
        <v>17049</v>
      </c>
      <c r="Y223" t="s">
        <v>76</v>
      </c>
      <c r="Z223" t="s">
        <v>77</v>
      </c>
      <c r="AA223" t="s">
        <v>86</v>
      </c>
      <c r="AB223" t="s">
        <v>16667</v>
      </c>
      <c r="AC223" t="s">
        <v>19005</v>
      </c>
      <c r="AD223" t="s">
        <v>49049</v>
      </c>
      <c r="AE223" t="s">
        <v>20208</v>
      </c>
      <c r="AF223" t="s">
        <v>49050</v>
      </c>
      <c r="AG223" t="s">
        <v>22433</v>
      </c>
      <c r="AH223" t="s">
        <v>16795</v>
      </c>
      <c r="AJ223">
        <v>0</v>
      </c>
      <c r="AL223" t="s">
        <v>19466</v>
      </c>
      <c r="AM223" t="s">
        <v>87</v>
      </c>
      <c r="AO223">
        <v>18</v>
      </c>
      <c r="AP223" t="s">
        <v>91</v>
      </c>
      <c r="AQ223" t="s">
        <v>80</v>
      </c>
      <c r="AR223" t="s">
        <v>16799</v>
      </c>
      <c r="AT223">
        <v>0</v>
      </c>
      <c r="AU223">
        <v>0</v>
      </c>
      <c r="AV223" t="s">
        <v>16839</v>
      </c>
      <c r="BI223" t="s">
        <v>81</v>
      </c>
      <c r="BJ223" t="s">
        <v>81</v>
      </c>
      <c r="BK223" t="s">
        <v>81</v>
      </c>
      <c r="BM223" t="s">
        <v>49051</v>
      </c>
      <c r="BN223" t="s">
        <v>49052</v>
      </c>
      <c r="BQ223" t="s">
        <v>21405</v>
      </c>
      <c r="BS223" t="s">
        <v>17202</v>
      </c>
      <c r="BT223" t="s">
        <v>17769</v>
      </c>
      <c r="BU223" t="s">
        <v>19467</v>
      </c>
      <c r="BV223" t="s">
        <v>49049</v>
      </c>
      <c r="BW223">
        <v>0</v>
      </c>
      <c r="BX223">
        <v>1</v>
      </c>
      <c r="CE223" t="s">
        <v>16880</v>
      </c>
      <c r="CF223" t="s">
        <v>16881</v>
      </c>
      <c r="CG223" t="s">
        <v>16882</v>
      </c>
      <c r="CK223" t="s">
        <v>16883</v>
      </c>
      <c r="CL223" t="s">
        <v>80</v>
      </c>
      <c r="CM223">
        <v>0</v>
      </c>
      <c r="CN223">
        <v>97.066199999999995</v>
      </c>
      <c r="CO223">
        <v>6.06</v>
      </c>
      <c r="CP223">
        <v>1350</v>
      </c>
      <c r="CQ223" t="s">
        <v>17312</v>
      </c>
      <c r="CR223" t="s">
        <v>17313</v>
      </c>
      <c r="CS223" t="s">
        <v>17314</v>
      </c>
      <c r="CT223" t="s">
        <v>19385</v>
      </c>
      <c r="CU223" t="s">
        <v>16885</v>
      </c>
      <c r="DS223">
        <v>0</v>
      </c>
      <c r="DU223">
        <v>1</v>
      </c>
      <c r="DV223">
        <v>0</v>
      </c>
      <c r="DW223">
        <v>0</v>
      </c>
      <c r="DY223">
        <v>0</v>
      </c>
      <c r="DZ223">
        <v>0</v>
      </c>
      <c r="EC223" t="s">
        <v>21330</v>
      </c>
      <c r="ED223">
        <v>1</v>
      </c>
      <c r="EE223" cm="1">
        <f t="array" ref="EE223">SUM(COUNTIFS(Table_Pending_Today[job_type_code],{"WB","WQ","Z5","Z7","U8","QU","7W","2V","2W","2X"},Table_Pending_Today[Order_Number],Table_Pending_Today[[#This Row],[Order_Number]]))</f>
        <v>0</v>
      </c>
      <c r="EF223">
        <f>COUNTIFS(Table_Pending_Today[Order_Number],Table_Pending_Today[[#This Row],[Order_Number]],Table_Pending_Today[tech_contractor],"INHOUSE")</f>
        <v>1</v>
      </c>
      <c r="EG223">
        <f>COUNTIFS(Table_Pending_Today[Order_Number],Table_Pending_Today[[#This Row],[Order_Number]],Table_Pending_Today[tech_contractor],"CONTRACTOR")</f>
        <v>0</v>
      </c>
      <c r="EH223" cm="1">
        <f t="array" ref="EH223">SUM(COUNTIFS(Table_Pending_Today[job_type_code],{"XV","XQ","XT","XU"},Table_Pending_Today[Order_Number],Table_Pending_Today[[#This Row],[Order_Number]]))</f>
        <v>0</v>
      </c>
      <c r="EI223" cm="1">
        <f t="array" ref="EI223">SUM(COUNTIFS(Table_Pending_Today[job_type_code],{"XV","XQ","XT","XU"},Table_Pending_Today[Order_Number],Table_Pending_Today[[#This Row],[Order_Number]],Table_Pending_Today[In-House],1))</f>
        <v>0</v>
      </c>
      <c r="EJ223" cm="1">
        <f t="array" ref="EJ223">SUM(COUNTIFS(Table_Pending_Today[job_type_code],{"XV","XQ","XT","XU"},Table_Pending_Today[Order_Number],Table_Pending_Today[[#This Row],[Order_Number]],Table_Pending_Today[Contractor],1))</f>
        <v>0</v>
      </c>
      <c r="EK223" cm="1">
        <f t="array" ref="EK223">SUM(COUNTIFS(Table_Pending_Today[job_type_code],{"WB","WQ","Z5","Z7","U8","QU","7W","2V","2W","2X"},Table_Pending_Today[Order_Number],Table_Pending_Today[[#This Row],[Order_Number]]))</f>
        <v>0</v>
      </c>
      <c r="EL223" cm="1">
        <f t="array" ref="EL223">SUM(COUNTIFS(Table_Pending_Today[job_type_code],{"WB","WQ","Z5","Z7","U8","QU","7W","2V","2W","2X"},Table_Pending_Today[In-House],1,Table_Pending_Today[Order_Number],Table_Pending_Today[[#This Row],[Order_Number]]))</f>
        <v>0</v>
      </c>
      <c r="EM223" cm="1">
        <f t="array" ref="EM223">SUM(COUNTIFS(Table_Pending_Today[job_type_code],{"WB","WQ","Z5","Z7","U8","QU","7W","2V","2W","2X"},Table_Pending_Today[Contractor],1,Table_Pending_Today[Order_Number],Table_Pending_Today[[#This Row],[Order_Number]]))</f>
        <v>0</v>
      </c>
      <c r="EN223" cm="1">
        <f t="array" ref="EN223">IF(SUM(COUNTIFS(Table_Pending_Today[Order_Type_Desc],{"Install","Service Order","Restart"},Table_Pending_Today[Order_Number],Table_Pending_Today[[#This Row],[Order_Number]]))&gt;0,1,0)</f>
        <v>0</v>
      </c>
      <c r="EO223" cm="1">
        <f t="array" ref="EO223">IF(SUM(COUNTIFS(Table_Pending_Today[Order_Type_Desc],{"Install","Service Order","Restart"},Table_Pending_Today[In-House],1,Table_Pending_Today[Order_Number],Table_Pending_Today[[#This Row],[Order_Number]]))&gt;0,1,0)</f>
        <v>0</v>
      </c>
      <c r="EP223" cm="1">
        <f t="array" ref="EP223">IF(SUM(COUNTIFS(Table_Pending_Today[Order_Type_Desc],{"Install","Service Order","Restart"},Table_Pending_Today[Contractor],1,Table_Pending_Today[Order_Number],Table_Pending_Today[[#This Row],[Order_Number]]))&gt;0,1,0)</f>
        <v>0</v>
      </c>
      <c r="EQ223">
        <f>IF(SUM(COUNTIFS(Table_Pending_Today[Order_Type_Desc],"Special Request",Table_Pending_Today[Bury_Drop],0,Table_Pending_Today[In-House],1,Table_Pending_Today[Order_Number],Table_Pending_Today[[#This Row],[Order_Number]]))&gt;0,1,0)</f>
        <v>0</v>
      </c>
      <c r="ER223">
        <f>SUM(COUNTIFS(Table_Pending_Today[Order_Type_Desc],"Special Request",Table_Pending_Today[Bury_Drop],0,Table_Pending_Today[Contractor],1,Table_Pending_Today[Order_Number],Table_Pending_Today[[#This Row],[Order_Number]]))</f>
        <v>0</v>
      </c>
    </row>
    <row r="224" spans="1:148" x14ac:dyDescent="0.25">
      <c r="A224" t="s">
        <v>22433</v>
      </c>
      <c r="B224" t="s">
        <v>68448</v>
      </c>
      <c r="C224" t="s">
        <v>1</v>
      </c>
      <c r="D224" t="s">
        <v>25992</v>
      </c>
      <c r="E224" t="s">
        <v>25993</v>
      </c>
      <c r="F224" t="s">
        <v>25994</v>
      </c>
      <c r="G224">
        <v>468346</v>
      </c>
      <c r="H224" t="s">
        <v>72</v>
      </c>
      <c r="I224" t="s">
        <v>16931</v>
      </c>
      <c r="J224" t="s">
        <v>16932</v>
      </c>
      <c r="K224" t="s">
        <v>73</v>
      </c>
      <c r="L224">
        <v>0</v>
      </c>
      <c r="M224" t="s">
        <v>25995</v>
      </c>
      <c r="N224" t="s">
        <v>25996</v>
      </c>
      <c r="P224" t="s">
        <v>25997</v>
      </c>
      <c r="Q224" t="s">
        <v>47626</v>
      </c>
      <c r="R224" t="s">
        <v>68913</v>
      </c>
      <c r="S224" t="s">
        <v>26000</v>
      </c>
      <c r="T224" t="s">
        <v>75</v>
      </c>
      <c r="U224" t="s">
        <v>16658</v>
      </c>
      <c r="V224" t="s">
        <v>26001</v>
      </c>
      <c r="W224" t="s">
        <v>16665</v>
      </c>
      <c r="X224" t="s">
        <v>17639</v>
      </c>
      <c r="Y224" t="s">
        <v>76</v>
      </c>
      <c r="Z224" t="s">
        <v>77</v>
      </c>
      <c r="AA224" t="s">
        <v>16740</v>
      </c>
      <c r="AB224" t="s">
        <v>16743</v>
      </c>
      <c r="AC224" t="s">
        <v>18236</v>
      </c>
      <c r="AD224" t="s">
        <v>68914</v>
      </c>
      <c r="AE224" t="s">
        <v>22433</v>
      </c>
      <c r="AF224" t="s">
        <v>68915</v>
      </c>
      <c r="AG224" t="s">
        <v>22433</v>
      </c>
      <c r="AH224" t="s">
        <v>16836</v>
      </c>
      <c r="AJ224">
        <v>0</v>
      </c>
      <c r="AK224" t="s">
        <v>16858</v>
      </c>
      <c r="AL224" t="s">
        <v>19379</v>
      </c>
      <c r="AM224" t="s">
        <v>3</v>
      </c>
      <c r="AN224" t="s">
        <v>16870</v>
      </c>
      <c r="AO224">
        <v>20</v>
      </c>
      <c r="AP224" t="s">
        <v>124</v>
      </c>
      <c r="AQ224" t="s">
        <v>92</v>
      </c>
      <c r="AR224" t="s">
        <v>16933</v>
      </c>
      <c r="AT224">
        <v>0</v>
      </c>
      <c r="AU224">
        <v>0</v>
      </c>
      <c r="AV224" t="s">
        <v>16839</v>
      </c>
      <c r="BI224" t="s">
        <v>81</v>
      </c>
      <c r="BJ224" t="s">
        <v>81</v>
      </c>
      <c r="BK224" t="s">
        <v>81</v>
      </c>
      <c r="BM224" t="s">
        <v>68919</v>
      </c>
      <c r="BN224" t="s">
        <v>68920</v>
      </c>
      <c r="BP224" t="s">
        <v>68921</v>
      </c>
      <c r="BQ224" t="s">
        <v>68922</v>
      </c>
      <c r="BS224" t="s">
        <v>17202</v>
      </c>
      <c r="BT224" t="s">
        <v>17500</v>
      </c>
      <c r="BU224" t="s">
        <v>17797</v>
      </c>
      <c r="BV224" t="s">
        <v>68914</v>
      </c>
      <c r="BW224">
        <v>0</v>
      </c>
      <c r="BX224">
        <v>0</v>
      </c>
      <c r="CE224" t="s">
        <v>16880</v>
      </c>
      <c r="CF224" t="s">
        <v>16881</v>
      </c>
      <c r="CG224" t="s">
        <v>16882</v>
      </c>
      <c r="CK224" t="s">
        <v>17275</v>
      </c>
      <c r="CL224" t="s">
        <v>92</v>
      </c>
      <c r="CM224">
        <v>0</v>
      </c>
      <c r="CN224">
        <v>96.25</v>
      </c>
      <c r="CO224">
        <v>9.85</v>
      </c>
      <c r="CP224">
        <v>0</v>
      </c>
      <c r="CQ224" t="s">
        <v>17312</v>
      </c>
      <c r="CR224" t="s">
        <v>17313</v>
      </c>
      <c r="CS224" t="s">
        <v>68916</v>
      </c>
      <c r="CT224" t="s">
        <v>68917</v>
      </c>
      <c r="CU224" t="s">
        <v>16920</v>
      </c>
      <c r="CV224" t="s">
        <v>68918</v>
      </c>
      <c r="DS224">
        <v>0</v>
      </c>
      <c r="DU224">
        <v>1</v>
      </c>
      <c r="DV224">
        <v>1</v>
      </c>
      <c r="DW224">
        <v>0</v>
      </c>
      <c r="DX224">
        <v>2</v>
      </c>
      <c r="DY224">
        <v>0</v>
      </c>
      <c r="DZ224">
        <v>0</v>
      </c>
      <c r="EC224" t="s">
        <v>21330</v>
      </c>
      <c r="ED224">
        <v>0</v>
      </c>
      <c r="EE224" cm="1">
        <f t="array" ref="EE224">SUM(COUNTIFS(Table_Pending_Today[job_type_code],{"WB","WQ","Z5","Z7","U8","QU","7W","2V","2W","2X"},Table_Pending_Today[Order_Number],Table_Pending_Today[[#This Row],[Order_Number]]))</f>
        <v>0</v>
      </c>
      <c r="EF224">
        <f>COUNTIFS(Table_Pending_Today[Order_Number],Table_Pending_Today[[#This Row],[Order_Number]],Table_Pending_Today[tech_contractor],"INHOUSE")</f>
        <v>0</v>
      </c>
      <c r="EG224">
        <f>COUNTIFS(Table_Pending_Today[Order_Number],Table_Pending_Today[[#This Row],[Order_Number]],Table_Pending_Today[tech_contractor],"CONTRACTOR")</f>
        <v>1</v>
      </c>
      <c r="EH224" cm="1">
        <f t="array" ref="EH224">SUM(COUNTIFS(Table_Pending_Today[job_type_code],{"XV","XQ","XT","XU"},Table_Pending_Today[Order_Number],Table_Pending_Today[[#This Row],[Order_Number]]))</f>
        <v>1</v>
      </c>
      <c r="EI224" cm="1">
        <f t="array" ref="EI224">SUM(COUNTIFS(Table_Pending_Today[job_type_code],{"XV","XQ","XT","XU"},Table_Pending_Today[Order_Number],Table_Pending_Today[[#This Row],[Order_Number]],Table_Pending_Today[In-House],1))</f>
        <v>0</v>
      </c>
      <c r="EJ224" cm="1">
        <f t="array" ref="EJ224">SUM(COUNTIFS(Table_Pending_Today[job_type_code],{"XV","XQ","XT","XU"},Table_Pending_Today[Order_Number],Table_Pending_Today[[#This Row],[Order_Number]],Table_Pending_Today[Contractor],1))</f>
        <v>1</v>
      </c>
      <c r="EK224" cm="1">
        <f t="array" ref="EK224">SUM(COUNTIFS(Table_Pending_Today[job_type_code],{"WB","WQ","Z5","Z7","U8","QU","7W","2V","2W","2X"},Table_Pending_Today[Order_Number],Table_Pending_Today[[#This Row],[Order_Number]]))</f>
        <v>0</v>
      </c>
      <c r="EL224" cm="1">
        <f t="array" ref="EL224">SUM(COUNTIFS(Table_Pending_Today[job_type_code],{"WB","WQ","Z5","Z7","U8","QU","7W","2V","2W","2X"},Table_Pending_Today[In-House],1,Table_Pending_Today[Order_Number],Table_Pending_Today[[#This Row],[Order_Number]]))</f>
        <v>0</v>
      </c>
      <c r="EM224" cm="1">
        <f t="array" ref="EM224">SUM(COUNTIFS(Table_Pending_Today[job_type_code],{"WB","WQ","Z5","Z7","U8","QU","7W","2V","2W","2X"},Table_Pending_Today[Contractor],1,Table_Pending_Today[Order_Number],Table_Pending_Today[[#This Row],[Order_Number]]))</f>
        <v>0</v>
      </c>
      <c r="EN224" cm="1">
        <f t="array" ref="EN224">IF(SUM(COUNTIFS(Table_Pending_Today[Order_Type_Desc],{"Install","Service Order","Restart"},Table_Pending_Today[Order_Number],Table_Pending_Today[[#This Row],[Order_Number]]))&gt;0,1,0)</f>
        <v>0</v>
      </c>
      <c r="EO224" cm="1">
        <f t="array" ref="EO224">IF(SUM(COUNTIFS(Table_Pending_Today[Order_Type_Desc],{"Install","Service Order","Restart"},Table_Pending_Today[In-House],1,Table_Pending_Today[Order_Number],Table_Pending_Today[[#This Row],[Order_Number]]))&gt;0,1,0)</f>
        <v>0</v>
      </c>
      <c r="EP224" cm="1">
        <f t="array" ref="EP224">IF(SUM(COUNTIFS(Table_Pending_Today[Order_Type_Desc],{"Install","Service Order","Restart"},Table_Pending_Today[Contractor],1,Table_Pending_Today[Order_Number],Table_Pending_Today[[#This Row],[Order_Number]]))&gt;0,1,0)</f>
        <v>0</v>
      </c>
      <c r="EQ224">
        <f>IF(SUM(COUNTIFS(Table_Pending_Today[Order_Type_Desc],"Special Request",Table_Pending_Today[Bury_Drop],0,Table_Pending_Today[In-House],1,Table_Pending_Today[Order_Number],Table_Pending_Today[[#This Row],[Order_Number]]))&gt;0,1,0)</f>
        <v>0</v>
      </c>
      <c r="ER224">
        <f>SUM(COUNTIFS(Table_Pending_Today[Order_Type_Desc],"Special Request",Table_Pending_Today[Bury_Drop],0,Table_Pending_Today[Contractor],1,Table_Pending_Today[Order_Number],Table_Pending_Today[[#This Row],[Order_Number]]))</f>
        <v>0</v>
      </c>
    </row>
    <row r="225" spans="1:148" x14ac:dyDescent="0.25">
      <c r="A225" t="s">
        <v>22433</v>
      </c>
      <c r="B225" t="s">
        <v>68448</v>
      </c>
      <c r="C225" t="s">
        <v>1</v>
      </c>
      <c r="D225" t="s">
        <v>65852</v>
      </c>
      <c r="E225" t="s">
        <v>65853</v>
      </c>
      <c r="F225" t="s">
        <v>65854</v>
      </c>
      <c r="G225">
        <v>468703</v>
      </c>
      <c r="H225" t="s">
        <v>72</v>
      </c>
      <c r="I225" t="s">
        <v>89</v>
      </c>
      <c r="J225" t="s">
        <v>16942</v>
      </c>
      <c r="K225" t="s">
        <v>73</v>
      </c>
      <c r="L225">
        <v>0</v>
      </c>
      <c r="M225" t="s">
        <v>65855</v>
      </c>
      <c r="N225" t="s">
        <v>65856</v>
      </c>
      <c r="P225" t="s">
        <v>18405</v>
      </c>
      <c r="Q225" t="s">
        <v>18406</v>
      </c>
      <c r="R225" t="s">
        <v>65859</v>
      </c>
      <c r="S225" t="s">
        <v>65859</v>
      </c>
      <c r="T225" t="s">
        <v>75</v>
      </c>
      <c r="U225" t="s">
        <v>16658</v>
      </c>
      <c r="V225" t="s">
        <v>65860</v>
      </c>
      <c r="W225" t="s">
        <v>16666</v>
      </c>
      <c r="X225" t="s">
        <v>17834</v>
      </c>
      <c r="Y225" t="s">
        <v>76</v>
      </c>
      <c r="Z225" t="s">
        <v>77</v>
      </c>
      <c r="AA225" t="s">
        <v>86</v>
      </c>
      <c r="AB225" t="s">
        <v>16667</v>
      </c>
      <c r="AC225" t="s">
        <v>17069</v>
      </c>
      <c r="AD225" t="s">
        <v>68923</v>
      </c>
      <c r="AE225" t="s">
        <v>22433</v>
      </c>
      <c r="AF225" t="s">
        <v>68924</v>
      </c>
      <c r="AG225" t="s">
        <v>22433</v>
      </c>
      <c r="AH225" t="s">
        <v>16836</v>
      </c>
      <c r="AJ225">
        <v>0</v>
      </c>
      <c r="AK225" t="s">
        <v>98</v>
      </c>
      <c r="AL225" t="s">
        <v>79</v>
      </c>
      <c r="AO225">
        <v>18</v>
      </c>
      <c r="AP225" t="s">
        <v>91</v>
      </c>
      <c r="AQ225" t="s">
        <v>80</v>
      </c>
      <c r="AR225" t="s">
        <v>16944</v>
      </c>
      <c r="AT225">
        <v>0</v>
      </c>
      <c r="AU225">
        <v>0</v>
      </c>
      <c r="AV225" t="s">
        <v>16839</v>
      </c>
      <c r="BI225" t="s">
        <v>81</v>
      </c>
      <c r="BJ225" t="s">
        <v>81</v>
      </c>
      <c r="BK225" t="s">
        <v>81</v>
      </c>
      <c r="BM225" t="s">
        <v>68928</v>
      </c>
      <c r="BN225" t="s">
        <v>49531</v>
      </c>
      <c r="BQ225" t="s">
        <v>68929</v>
      </c>
      <c r="BS225" t="s">
        <v>17202</v>
      </c>
      <c r="BV225" t="s">
        <v>68923</v>
      </c>
      <c r="BW225">
        <v>0</v>
      </c>
      <c r="BX225">
        <v>0</v>
      </c>
      <c r="CE225" t="s">
        <v>16880</v>
      </c>
      <c r="CF225" t="s">
        <v>16881</v>
      </c>
      <c r="CG225" t="s">
        <v>16882</v>
      </c>
      <c r="CK225" t="s">
        <v>16884</v>
      </c>
      <c r="CL225" t="s">
        <v>80</v>
      </c>
      <c r="CM225">
        <v>0</v>
      </c>
      <c r="CN225">
        <v>94.864199999999997</v>
      </c>
      <c r="CO225">
        <v>18.489999999999998</v>
      </c>
      <c r="CP225">
        <v>1775</v>
      </c>
      <c r="CQ225" t="s">
        <v>17312</v>
      </c>
      <c r="CR225" t="s">
        <v>17313</v>
      </c>
      <c r="CS225" t="s">
        <v>68925</v>
      </c>
      <c r="CT225" t="s">
        <v>68926</v>
      </c>
      <c r="CU225" t="s">
        <v>16884</v>
      </c>
      <c r="CV225" t="s">
        <v>68927</v>
      </c>
      <c r="DU225">
        <v>1</v>
      </c>
      <c r="DV225">
        <v>0</v>
      </c>
      <c r="DW225">
        <v>1</v>
      </c>
      <c r="DY225">
        <v>0</v>
      </c>
      <c r="DZ225">
        <v>0</v>
      </c>
      <c r="EC225" t="s">
        <v>21337</v>
      </c>
      <c r="ED225">
        <v>0</v>
      </c>
      <c r="EE225" cm="1">
        <f t="array" ref="EE225">SUM(COUNTIFS(Table_Pending_Today[job_type_code],{"WB","WQ","Z5","Z7","U8","QU","7W","2V","2W","2X"},Table_Pending_Today[Order_Number],Table_Pending_Today[[#This Row],[Order_Number]]))</f>
        <v>0</v>
      </c>
      <c r="EF225">
        <f>COUNTIFS(Table_Pending_Today[Order_Number],Table_Pending_Today[[#This Row],[Order_Number]],Table_Pending_Today[tech_contractor],"INHOUSE")</f>
        <v>0</v>
      </c>
      <c r="EG225">
        <f>COUNTIFS(Table_Pending_Today[Order_Number],Table_Pending_Today[[#This Row],[Order_Number]],Table_Pending_Today[tech_contractor],"CONTRACTOR")</f>
        <v>0</v>
      </c>
      <c r="EH225" cm="1">
        <f t="array" ref="EH225">SUM(COUNTIFS(Table_Pending_Today[job_type_code],{"XV","XQ","XT","XU"},Table_Pending_Today[Order_Number],Table_Pending_Today[[#This Row],[Order_Number]]))</f>
        <v>0</v>
      </c>
      <c r="EI225" cm="1">
        <f t="array" ref="EI225">SUM(COUNTIFS(Table_Pending_Today[job_type_code],{"XV","XQ","XT","XU"},Table_Pending_Today[Order_Number],Table_Pending_Today[[#This Row],[Order_Number]],Table_Pending_Today[In-House],1))</f>
        <v>0</v>
      </c>
      <c r="EJ225" cm="1">
        <f t="array" ref="EJ225">SUM(COUNTIFS(Table_Pending_Today[job_type_code],{"XV","XQ","XT","XU"},Table_Pending_Today[Order_Number],Table_Pending_Today[[#This Row],[Order_Number]],Table_Pending_Today[Contractor],1))</f>
        <v>0</v>
      </c>
      <c r="EK225" cm="1">
        <f t="array" ref="EK225">SUM(COUNTIFS(Table_Pending_Today[job_type_code],{"WB","WQ","Z5","Z7","U8","QU","7W","2V","2W","2X"},Table_Pending_Today[Order_Number],Table_Pending_Today[[#This Row],[Order_Number]]))</f>
        <v>0</v>
      </c>
      <c r="EL225" cm="1">
        <f t="array" ref="EL225">SUM(COUNTIFS(Table_Pending_Today[job_type_code],{"WB","WQ","Z5","Z7","U8","QU","7W","2V","2W","2X"},Table_Pending_Today[In-House],1,Table_Pending_Today[Order_Number],Table_Pending_Today[[#This Row],[Order_Number]]))</f>
        <v>0</v>
      </c>
      <c r="EM225" cm="1">
        <f t="array" ref="EM225">SUM(COUNTIFS(Table_Pending_Today[job_type_code],{"WB","WQ","Z5","Z7","U8","QU","7W","2V","2W","2X"},Table_Pending_Today[Contractor],1,Table_Pending_Today[Order_Number],Table_Pending_Today[[#This Row],[Order_Number]]))</f>
        <v>0</v>
      </c>
      <c r="EN225" cm="1">
        <f t="array" ref="EN225">IF(SUM(COUNTIFS(Table_Pending_Today[Order_Type_Desc],{"Install","Service Order","Restart"},Table_Pending_Today[Order_Number],Table_Pending_Today[[#This Row],[Order_Number]]))&gt;0,1,0)</f>
        <v>0</v>
      </c>
      <c r="EO225" cm="1">
        <f t="array" ref="EO225">IF(SUM(COUNTIFS(Table_Pending_Today[Order_Type_Desc],{"Install","Service Order","Restart"},Table_Pending_Today[In-House],1,Table_Pending_Today[Order_Number],Table_Pending_Today[[#This Row],[Order_Number]]))&gt;0,1,0)</f>
        <v>0</v>
      </c>
      <c r="EP225" cm="1">
        <f t="array" ref="EP225">IF(SUM(COUNTIFS(Table_Pending_Today[Order_Type_Desc],{"Install","Service Order","Restart"},Table_Pending_Today[Contractor],1,Table_Pending_Today[Order_Number],Table_Pending_Today[[#This Row],[Order_Number]]))&gt;0,1,0)</f>
        <v>0</v>
      </c>
      <c r="EQ225">
        <f>IF(SUM(COUNTIFS(Table_Pending_Today[Order_Type_Desc],"Special Request",Table_Pending_Today[Bury_Drop],0,Table_Pending_Today[In-House],1,Table_Pending_Today[Order_Number],Table_Pending_Today[[#This Row],[Order_Number]]))&gt;0,1,0)</f>
        <v>0</v>
      </c>
      <c r="ER225">
        <f>SUM(COUNTIFS(Table_Pending_Today[Order_Type_Desc],"Special Request",Table_Pending_Today[Bury_Drop],0,Table_Pending_Today[Contractor],1,Table_Pending_Today[Order_Number],Table_Pending_Today[[#This Row],[Order_Number]]))</f>
        <v>0</v>
      </c>
    </row>
    <row r="226" spans="1:148" x14ac:dyDescent="0.25">
      <c r="A226" t="s">
        <v>22433</v>
      </c>
      <c r="B226" t="s">
        <v>68448</v>
      </c>
      <c r="C226" t="s">
        <v>1</v>
      </c>
      <c r="D226" t="s">
        <v>65914</v>
      </c>
      <c r="E226" t="s">
        <v>65915</v>
      </c>
      <c r="F226" t="s">
        <v>65916</v>
      </c>
      <c r="G226">
        <v>468837</v>
      </c>
      <c r="H226" t="s">
        <v>72</v>
      </c>
      <c r="I226" t="s">
        <v>89</v>
      </c>
      <c r="J226" t="s">
        <v>16798</v>
      </c>
      <c r="K226" t="s">
        <v>73</v>
      </c>
      <c r="L226">
        <v>0</v>
      </c>
      <c r="M226" t="s">
        <v>65917</v>
      </c>
      <c r="N226" t="s">
        <v>65918</v>
      </c>
      <c r="P226" t="s">
        <v>21399</v>
      </c>
      <c r="Q226" t="s">
        <v>21400</v>
      </c>
      <c r="R226" t="s">
        <v>65921</v>
      </c>
      <c r="S226" t="s">
        <v>65921</v>
      </c>
      <c r="T226" t="s">
        <v>75</v>
      </c>
      <c r="U226" t="s">
        <v>16658</v>
      </c>
      <c r="V226" t="s">
        <v>65922</v>
      </c>
      <c r="W226" t="s">
        <v>16666</v>
      </c>
      <c r="X226" t="s">
        <v>17110</v>
      </c>
      <c r="Y226" t="s">
        <v>76</v>
      </c>
      <c r="Z226" t="s">
        <v>77</v>
      </c>
      <c r="AA226" t="s">
        <v>16982</v>
      </c>
      <c r="AB226" t="s">
        <v>16672</v>
      </c>
      <c r="AC226" t="s">
        <v>109</v>
      </c>
      <c r="AD226" t="s">
        <v>68930</v>
      </c>
      <c r="AE226" t="s">
        <v>22433</v>
      </c>
      <c r="AF226" t="s">
        <v>68931</v>
      </c>
      <c r="AG226" t="s">
        <v>22433</v>
      </c>
      <c r="AH226" t="s">
        <v>16836</v>
      </c>
      <c r="AJ226">
        <v>0</v>
      </c>
      <c r="AL226" t="s">
        <v>79</v>
      </c>
      <c r="AO226">
        <v>18</v>
      </c>
      <c r="AP226" t="s">
        <v>91</v>
      </c>
      <c r="AQ226" t="s">
        <v>80</v>
      </c>
      <c r="AR226" t="s">
        <v>16799</v>
      </c>
      <c r="AT226">
        <v>0</v>
      </c>
      <c r="AU226">
        <v>0</v>
      </c>
      <c r="AV226" t="s">
        <v>17079</v>
      </c>
      <c r="BI226" t="s">
        <v>81</v>
      </c>
      <c r="BJ226" t="s">
        <v>81</v>
      </c>
      <c r="BK226" t="s">
        <v>81</v>
      </c>
      <c r="BM226" t="s">
        <v>68935</v>
      </c>
      <c r="BN226" t="s">
        <v>68936</v>
      </c>
      <c r="BQ226" t="s">
        <v>68937</v>
      </c>
      <c r="BS226" t="s">
        <v>17202</v>
      </c>
      <c r="BV226" t="s">
        <v>68930</v>
      </c>
      <c r="BW226">
        <v>0</v>
      </c>
      <c r="BX226">
        <v>0</v>
      </c>
      <c r="CE226" t="s">
        <v>16880</v>
      </c>
      <c r="CF226" t="s">
        <v>16881</v>
      </c>
      <c r="CG226" t="s">
        <v>16882</v>
      </c>
      <c r="CK226" t="s">
        <v>16962</v>
      </c>
      <c r="CL226" t="s">
        <v>80</v>
      </c>
      <c r="CM226">
        <v>0</v>
      </c>
      <c r="CN226">
        <v>95.999799999999993</v>
      </c>
      <c r="CO226">
        <v>7.32</v>
      </c>
      <c r="CP226">
        <v>50</v>
      </c>
      <c r="CQ226" t="s">
        <v>17312</v>
      </c>
      <c r="CR226" t="s">
        <v>17313</v>
      </c>
      <c r="CS226" t="s">
        <v>68932</v>
      </c>
      <c r="CT226" t="s">
        <v>68933</v>
      </c>
      <c r="CU226" t="s">
        <v>16962</v>
      </c>
      <c r="CV226" t="s">
        <v>68934</v>
      </c>
      <c r="DU226">
        <v>1</v>
      </c>
      <c r="DV226">
        <v>0</v>
      </c>
      <c r="DW226">
        <v>0</v>
      </c>
      <c r="DY226">
        <v>0</v>
      </c>
      <c r="DZ226">
        <v>0</v>
      </c>
      <c r="EC226" t="s">
        <v>21337</v>
      </c>
      <c r="ED226">
        <v>0</v>
      </c>
      <c r="EE226" cm="1">
        <f t="array" ref="EE226">SUM(COUNTIFS(Table_Pending_Today[job_type_code],{"WB","WQ","Z5","Z7","U8","QU","7W","2V","2W","2X"},Table_Pending_Today[Order_Number],Table_Pending_Today[[#This Row],[Order_Number]]))</f>
        <v>0</v>
      </c>
      <c r="EF226">
        <f>COUNTIFS(Table_Pending_Today[Order_Number],Table_Pending_Today[[#This Row],[Order_Number]],Table_Pending_Today[tech_contractor],"INHOUSE")</f>
        <v>0</v>
      </c>
      <c r="EG226">
        <f>COUNTIFS(Table_Pending_Today[Order_Number],Table_Pending_Today[[#This Row],[Order_Number]],Table_Pending_Today[tech_contractor],"CONTRACTOR")</f>
        <v>0</v>
      </c>
      <c r="EH226" cm="1">
        <f t="array" ref="EH226">SUM(COUNTIFS(Table_Pending_Today[job_type_code],{"XV","XQ","XT","XU"},Table_Pending_Today[Order_Number],Table_Pending_Today[[#This Row],[Order_Number]]))</f>
        <v>0</v>
      </c>
      <c r="EI226" cm="1">
        <f t="array" ref="EI226">SUM(COUNTIFS(Table_Pending_Today[job_type_code],{"XV","XQ","XT","XU"},Table_Pending_Today[Order_Number],Table_Pending_Today[[#This Row],[Order_Number]],Table_Pending_Today[In-House],1))</f>
        <v>0</v>
      </c>
      <c r="EJ226" cm="1">
        <f t="array" ref="EJ226">SUM(COUNTIFS(Table_Pending_Today[job_type_code],{"XV","XQ","XT","XU"},Table_Pending_Today[Order_Number],Table_Pending_Today[[#This Row],[Order_Number]],Table_Pending_Today[Contractor],1))</f>
        <v>0</v>
      </c>
      <c r="EK226" cm="1">
        <f t="array" ref="EK226">SUM(COUNTIFS(Table_Pending_Today[job_type_code],{"WB","WQ","Z5","Z7","U8","QU","7W","2V","2W","2X"},Table_Pending_Today[Order_Number],Table_Pending_Today[[#This Row],[Order_Number]]))</f>
        <v>0</v>
      </c>
      <c r="EL226" cm="1">
        <f t="array" ref="EL226">SUM(COUNTIFS(Table_Pending_Today[job_type_code],{"WB","WQ","Z5","Z7","U8","QU","7W","2V","2W","2X"},Table_Pending_Today[In-House],1,Table_Pending_Today[Order_Number],Table_Pending_Today[[#This Row],[Order_Number]]))</f>
        <v>0</v>
      </c>
      <c r="EM226" cm="1">
        <f t="array" ref="EM226">SUM(COUNTIFS(Table_Pending_Today[job_type_code],{"WB","WQ","Z5","Z7","U8","QU","7W","2V","2W","2X"},Table_Pending_Today[Contractor],1,Table_Pending_Today[Order_Number],Table_Pending_Today[[#This Row],[Order_Number]]))</f>
        <v>0</v>
      </c>
      <c r="EN226" cm="1">
        <f t="array" ref="EN226">IF(SUM(COUNTIFS(Table_Pending_Today[Order_Type_Desc],{"Install","Service Order","Restart"},Table_Pending_Today[Order_Number],Table_Pending_Today[[#This Row],[Order_Number]]))&gt;0,1,0)</f>
        <v>0</v>
      </c>
      <c r="EO226" cm="1">
        <f t="array" ref="EO226">IF(SUM(COUNTIFS(Table_Pending_Today[Order_Type_Desc],{"Install","Service Order","Restart"},Table_Pending_Today[In-House],1,Table_Pending_Today[Order_Number],Table_Pending_Today[[#This Row],[Order_Number]]))&gt;0,1,0)</f>
        <v>0</v>
      </c>
      <c r="EP226" cm="1">
        <f t="array" ref="EP226">IF(SUM(COUNTIFS(Table_Pending_Today[Order_Type_Desc],{"Install","Service Order","Restart"},Table_Pending_Today[Contractor],1,Table_Pending_Today[Order_Number],Table_Pending_Today[[#This Row],[Order_Number]]))&gt;0,1,0)</f>
        <v>0</v>
      </c>
      <c r="EQ226">
        <f>IF(SUM(COUNTIFS(Table_Pending_Today[Order_Type_Desc],"Special Request",Table_Pending_Today[Bury_Drop],0,Table_Pending_Today[In-House],1,Table_Pending_Today[Order_Number],Table_Pending_Today[[#This Row],[Order_Number]]))&gt;0,1,0)</f>
        <v>0</v>
      </c>
      <c r="ER226">
        <f>SUM(COUNTIFS(Table_Pending_Today[Order_Type_Desc],"Special Request",Table_Pending_Today[Bury_Drop],0,Table_Pending_Today[Contractor],1,Table_Pending_Today[Order_Number],Table_Pending_Today[[#This Row],[Order_Number]]))</f>
        <v>0</v>
      </c>
    </row>
    <row r="227" spans="1:148" x14ac:dyDescent="0.25">
      <c r="A227" t="s">
        <v>22433</v>
      </c>
      <c r="B227" t="s">
        <v>68448</v>
      </c>
      <c r="C227" t="s">
        <v>1</v>
      </c>
      <c r="D227" t="s">
        <v>59619</v>
      </c>
      <c r="E227" t="s">
        <v>59620</v>
      </c>
      <c r="F227" t="s">
        <v>59621</v>
      </c>
      <c r="G227">
        <v>468848</v>
      </c>
      <c r="H227" t="s">
        <v>72</v>
      </c>
      <c r="I227" t="s">
        <v>89</v>
      </c>
      <c r="J227" t="s">
        <v>16942</v>
      </c>
      <c r="K227" t="s">
        <v>73</v>
      </c>
      <c r="L227">
        <v>0</v>
      </c>
      <c r="M227" t="s">
        <v>59622</v>
      </c>
      <c r="N227" t="s">
        <v>59623</v>
      </c>
      <c r="P227" t="s">
        <v>16867</v>
      </c>
      <c r="Q227" t="s">
        <v>17784</v>
      </c>
      <c r="R227" t="s">
        <v>59625</v>
      </c>
      <c r="T227" t="s">
        <v>75</v>
      </c>
      <c r="U227" t="s">
        <v>16658</v>
      </c>
      <c r="V227" t="s">
        <v>59626</v>
      </c>
      <c r="W227" t="s">
        <v>16666</v>
      </c>
      <c r="X227" t="s">
        <v>17063</v>
      </c>
      <c r="Y227" t="s">
        <v>76</v>
      </c>
      <c r="Z227" t="s">
        <v>77</v>
      </c>
      <c r="AA227" t="s">
        <v>86</v>
      </c>
      <c r="AB227" t="s">
        <v>16833</v>
      </c>
      <c r="AC227" t="s">
        <v>17809</v>
      </c>
      <c r="AD227" t="s">
        <v>49128</v>
      </c>
      <c r="AE227" t="s">
        <v>22433</v>
      </c>
      <c r="AF227" t="s">
        <v>68938</v>
      </c>
      <c r="AG227" t="s">
        <v>22433</v>
      </c>
      <c r="AH227" t="s">
        <v>16963</v>
      </c>
      <c r="AJ227">
        <v>0</v>
      </c>
      <c r="AL227" t="s">
        <v>79</v>
      </c>
      <c r="AO227">
        <v>18</v>
      </c>
      <c r="AP227" t="s">
        <v>91</v>
      </c>
      <c r="AQ227" t="s">
        <v>80</v>
      </c>
      <c r="AR227" t="s">
        <v>16944</v>
      </c>
      <c r="AT227">
        <v>0</v>
      </c>
      <c r="AU227">
        <v>0</v>
      </c>
      <c r="AV227" t="s">
        <v>16839</v>
      </c>
      <c r="BI227" t="s">
        <v>81</v>
      </c>
      <c r="BJ227" t="s">
        <v>81</v>
      </c>
      <c r="BK227" t="s">
        <v>81</v>
      </c>
      <c r="BM227" t="s">
        <v>68939</v>
      </c>
      <c r="BN227" t="s">
        <v>68940</v>
      </c>
      <c r="BQ227" t="s">
        <v>68941</v>
      </c>
      <c r="BS227" t="s">
        <v>17202</v>
      </c>
      <c r="BV227" t="s">
        <v>49128</v>
      </c>
      <c r="BW227">
        <v>0</v>
      </c>
      <c r="BX227">
        <v>0</v>
      </c>
      <c r="CE227" t="s">
        <v>16880</v>
      </c>
      <c r="CF227" t="s">
        <v>16881</v>
      </c>
      <c r="CG227" t="s">
        <v>16882</v>
      </c>
      <c r="CK227" t="s">
        <v>16911</v>
      </c>
      <c r="CL227" t="s">
        <v>80</v>
      </c>
      <c r="CM227">
        <v>0</v>
      </c>
      <c r="CN227">
        <v>83.916700000000006</v>
      </c>
      <c r="CO227">
        <v>14084.51</v>
      </c>
      <c r="CP227">
        <v>1925</v>
      </c>
      <c r="CQ227" t="s">
        <v>17312</v>
      </c>
      <c r="CR227" t="s">
        <v>17313</v>
      </c>
      <c r="CS227" t="s">
        <v>51729</v>
      </c>
      <c r="CT227" t="s">
        <v>51730</v>
      </c>
      <c r="CU227" t="s">
        <v>16911</v>
      </c>
      <c r="CV227" t="s">
        <v>51731</v>
      </c>
      <c r="DU227">
        <v>1</v>
      </c>
      <c r="DV227">
        <v>0</v>
      </c>
      <c r="DW227">
        <v>0</v>
      </c>
      <c r="DY227">
        <v>0</v>
      </c>
      <c r="DZ227">
        <v>0</v>
      </c>
      <c r="EC227" t="s">
        <v>21336</v>
      </c>
      <c r="ED227">
        <v>0</v>
      </c>
      <c r="EE227" cm="1">
        <f t="array" ref="EE227">SUM(COUNTIFS(Table_Pending_Today[job_type_code],{"WB","WQ","Z5","Z7","U8","QU","7W","2V","2W","2X"},Table_Pending_Today[Order_Number],Table_Pending_Today[[#This Row],[Order_Number]]))</f>
        <v>0</v>
      </c>
      <c r="EF227">
        <f>COUNTIFS(Table_Pending_Today[Order_Number],Table_Pending_Today[[#This Row],[Order_Number]],Table_Pending_Today[tech_contractor],"INHOUSE")</f>
        <v>0</v>
      </c>
      <c r="EG227">
        <f>COUNTIFS(Table_Pending_Today[Order_Number],Table_Pending_Today[[#This Row],[Order_Number]],Table_Pending_Today[tech_contractor],"CONTRACTOR")</f>
        <v>0</v>
      </c>
      <c r="EH227" cm="1">
        <f t="array" ref="EH227">SUM(COUNTIFS(Table_Pending_Today[job_type_code],{"XV","XQ","XT","XU"},Table_Pending_Today[Order_Number],Table_Pending_Today[[#This Row],[Order_Number]]))</f>
        <v>0</v>
      </c>
      <c r="EI227" cm="1">
        <f t="array" ref="EI227">SUM(COUNTIFS(Table_Pending_Today[job_type_code],{"XV","XQ","XT","XU"},Table_Pending_Today[Order_Number],Table_Pending_Today[[#This Row],[Order_Number]],Table_Pending_Today[In-House],1))</f>
        <v>0</v>
      </c>
      <c r="EJ227" cm="1">
        <f t="array" ref="EJ227">SUM(COUNTIFS(Table_Pending_Today[job_type_code],{"XV","XQ","XT","XU"},Table_Pending_Today[Order_Number],Table_Pending_Today[[#This Row],[Order_Number]],Table_Pending_Today[Contractor],1))</f>
        <v>0</v>
      </c>
      <c r="EK227" cm="1">
        <f t="array" ref="EK227">SUM(COUNTIFS(Table_Pending_Today[job_type_code],{"WB","WQ","Z5","Z7","U8","QU","7W","2V","2W","2X"},Table_Pending_Today[Order_Number],Table_Pending_Today[[#This Row],[Order_Number]]))</f>
        <v>0</v>
      </c>
      <c r="EL227" cm="1">
        <f t="array" ref="EL227">SUM(COUNTIFS(Table_Pending_Today[job_type_code],{"WB","WQ","Z5","Z7","U8","QU","7W","2V","2W","2X"},Table_Pending_Today[In-House],1,Table_Pending_Today[Order_Number],Table_Pending_Today[[#This Row],[Order_Number]]))</f>
        <v>0</v>
      </c>
      <c r="EM227" cm="1">
        <f t="array" ref="EM227">SUM(COUNTIFS(Table_Pending_Today[job_type_code],{"WB","WQ","Z5","Z7","U8","QU","7W","2V","2W","2X"},Table_Pending_Today[Contractor],1,Table_Pending_Today[Order_Number],Table_Pending_Today[[#This Row],[Order_Number]]))</f>
        <v>0</v>
      </c>
      <c r="EN227" cm="1">
        <f t="array" ref="EN227">IF(SUM(COUNTIFS(Table_Pending_Today[Order_Type_Desc],{"Install","Service Order","Restart"},Table_Pending_Today[Order_Number],Table_Pending_Today[[#This Row],[Order_Number]]))&gt;0,1,0)</f>
        <v>0</v>
      </c>
      <c r="EO227" cm="1">
        <f t="array" ref="EO227">IF(SUM(COUNTIFS(Table_Pending_Today[Order_Type_Desc],{"Install","Service Order","Restart"},Table_Pending_Today[In-House],1,Table_Pending_Today[Order_Number],Table_Pending_Today[[#This Row],[Order_Number]]))&gt;0,1,0)</f>
        <v>0</v>
      </c>
      <c r="EP227" cm="1">
        <f t="array" ref="EP227">IF(SUM(COUNTIFS(Table_Pending_Today[Order_Type_Desc],{"Install","Service Order","Restart"},Table_Pending_Today[Contractor],1,Table_Pending_Today[Order_Number],Table_Pending_Today[[#This Row],[Order_Number]]))&gt;0,1,0)</f>
        <v>0</v>
      </c>
      <c r="EQ227">
        <f>IF(SUM(COUNTIFS(Table_Pending_Today[Order_Type_Desc],"Special Request",Table_Pending_Today[Bury_Drop],0,Table_Pending_Today[In-House],1,Table_Pending_Today[Order_Number],Table_Pending_Today[[#This Row],[Order_Number]]))&gt;0,1,0)</f>
        <v>0</v>
      </c>
      <c r="ER227">
        <f>SUM(COUNTIFS(Table_Pending_Today[Order_Type_Desc],"Special Request",Table_Pending_Today[Bury_Drop],0,Table_Pending_Today[Contractor],1,Table_Pending_Today[Order_Number],Table_Pending_Today[[#This Row],[Order_Number]]))</f>
        <v>0</v>
      </c>
    </row>
    <row r="228" spans="1:148" x14ac:dyDescent="0.25">
      <c r="A228" t="s">
        <v>22433</v>
      </c>
      <c r="B228" t="s">
        <v>68448</v>
      </c>
      <c r="C228" t="s">
        <v>1</v>
      </c>
      <c r="D228" t="s">
        <v>65831</v>
      </c>
      <c r="E228" t="s">
        <v>65832</v>
      </c>
      <c r="F228" t="s">
        <v>65833</v>
      </c>
      <c r="G228">
        <v>469080</v>
      </c>
      <c r="H228" t="s">
        <v>72</v>
      </c>
      <c r="I228" t="s">
        <v>89</v>
      </c>
      <c r="J228" t="s">
        <v>16942</v>
      </c>
      <c r="K228" t="s">
        <v>73</v>
      </c>
      <c r="L228">
        <v>0</v>
      </c>
      <c r="M228" t="s">
        <v>65834</v>
      </c>
      <c r="N228" t="s">
        <v>65835</v>
      </c>
      <c r="P228" t="s">
        <v>16901</v>
      </c>
      <c r="Q228" t="s">
        <v>18390</v>
      </c>
      <c r="R228" t="s">
        <v>65837</v>
      </c>
      <c r="T228" t="s">
        <v>75</v>
      </c>
      <c r="U228" t="s">
        <v>16658</v>
      </c>
      <c r="V228" t="s">
        <v>65838</v>
      </c>
      <c r="W228" t="s">
        <v>16666</v>
      </c>
      <c r="X228" t="s">
        <v>17656</v>
      </c>
      <c r="Y228" t="s">
        <v>76</v>
      </c>
      <c r="Z228" t="s">
        <v>77</v>
      </c>
      <c r="AA228" t="s">
        <v>16673</v>
      </c>
      <c r="AB228" t="s">
        <v>16672</v>
      </c>
      <c r="AC228" t="s">
        <v>106</v>
      </c>
      <c r="AD228" t="s">
        <v>68942</v>
      </c>
      <c r="AE228" t="s">
        <v>22433</v>
      </c>
      <c r="AF228" t="s">
        <v>68943</v>
      </c>
      <c r="AG228" t="s">
        <v>22433</v>
      </c>
      <c r="AH228" t="s">
        <v>17431</v>
      </c>
      <c r="AJ228">
        <v>0</v>
      </c>
      <c r="AL228" t="s">
        <v>79</v>
      </c>
      <c r="AO228">
        <v>18</v>
      </c>
      <c r="AP228" t="s">
        <v>91</v>
      </c>
      <c r="AQ228" t="s">
        <v>80</v>
      </c>
      <c r="AR228" t="s">
        <v>16944</v>
      </c>
      <c r="AT228">
        <v>0</v>
      </c>
      <c r="AU228">
        <v>0</v>
      </c>
      <c r="AV228" t="s">
        <v>17079</v>
      </c>
      <c r="BI228" t="s">
        <v>81</v>
      </c>
      <c r="BJ228" t="s">
        <v>81</v>
      </c>
      <c r="BK228" t="s">
        <v>81</v>
      </c>
      <c r="BM228" t="s">
        <v>68947</v>
      </c>
      <c r="BN228" t="s">
        <v>68948</v>
      </c>
      <c r="BQ228" t="s">
        <v>68949</v>
      </c>
      <c r="BS228" t="s">
        <v>17202</v>
      </c>
      <c r="BV228" t="s">
        <v>68942</v>
      </c>
      <c r="BW228">
        <v>0</v>
      </c>
      <c r="BX228">
        <v>1</v>
      </c>
      <c r="CE228" t="s">
        <v>16880</v>
      </c>
      <c r="CF228" t="s">
        <v>16881</v>
      </c>
      <c r="CG228" t="s">
        <v>16882</v>
      </c>
      <c r="CK228" t="s">
        <v>16947</v>
      </c>
      <c r="CL228" t="s">
        <v>80</v>
      </c>
      <c r="CM228">
        <v>0</v>
      </c>
      <c r="CN228">
        <v>84.940700000000007</v>
      </c>
      <c r="CO228">
        <v>3047.88</v>
      </c>
      <c r="CP228">
        <v>0</v>
      </c>
      <c r="CQ228" t="s">
        <v>17312</v>
      </c>
      <c r="CR228" t="s">
        <v>17313</v>
      </c>
      <c r="CS228" t="s">
        <v>68944</v>
      </c>
      <c r="CT228" t="s">
        <v>68945</v>
      </c>
      <c r="CU228" t="s">
        <v>16947</v>
      </c>
      <c r="CV228" t="s">
        <v>68946</v>
      </c>
      <c r="DU228">
        <v>1</v>
      </c>
      <c r="DV228">
        <v>0</v>
      </c>
      <c r="DW228">
        <v>0</v>
      </c>
      <c r="DY228">
        <v>0</v>
      </c>
      <c r="DZ228">
        <v>0</v>
      </c>
      <c r="EC228" t="s">
        <v>21336</v>
      </c>
      <c r="ED228">
        <v>0</v>
      </c>
      <c r="EE228" cm="1">
        <f t="array" ref="EE228">SUM(COUNTIFS(Table_Pending_Today[job_type_code],{"WB","WQ","Z5","Z7","U8","QU","7W","2V","2W","2X"},Table_Pending_Today[Order_Number],Table_Pending_Today[[#This Row],[Order_Number]]))</f>
        <v>0</v>
      </c>
      <c r="EF228">
        <f>COUNTIFS(Table_Pending_Today[Order_Number],Table_Pending_Today[[#This Row],[Order_Number]],Table_Pending_Today[tech_contractor],"INHOUSE")</f>
        <v>0</v>
      </c>
      <c r="EG228">
        <f>COUNTIFS(Table_Pending_Today[Order_Number],Table_Pending_Today[[#This Row],[Order_Number]],Table_Pending_Today[tech_contractor],"CONTRACTOR")</f>
        <v>0</v>
      </c>
      <c r="EH228" cm="1">
        <f t="array" ref="EH228">SUM(COUNTIFS(Table_Pending_Today[job_type_code],{"XV","XQ","XT","XU"},Table_Pending_Today[Order_Number],Table_Pending_Today[[#This Row],[Order_Number]]))</f>
        <v>0</v>
      </c>
      <c r="EI228" cm="1">
        <f t="array" ref="EI228">SUM(COUNTIFS(Table_Pending_Today[job_type_code],{"XV","XQ","XT","XU"},Table_Pending_Today[Order_Number],Table_Pending_Today[[#This Row],[Order_Number]],Table_Pending_Today[In-House],1))</f>
        <v>0</v>
      </c>
      <c r="EJ228" cm="1">
        <f t="array" ref="EJ228">SUM(COUNTIFS(Table_Pending_Today[job_type_code],{"XV","XQ","XT","XU"},Table_Pending_Today[Order_Number],Table_Pending_Today[[#This Row],[Order_Number]],Table_Pending_Today[Contractor],1))</f>
        <v>0</v>
      </c>
      <c r="EK228" cm="1">
        <f t="array" ref="EK228">SUM(COUNTIFS(Table_Pending_Today[job_type_code],{"WB","WQ","Z5","Z7","U8","QU","7W","2V","2W","2X"},Table_Pending_Today[Order_Number],Table_Pending_Today[[#This Row],[Order_Number]]))</f>
        <v>0</v>
      </c>
      <c r="EL228" cm="1">
        <f t="array" ref="EL228">SUM(COUNTIFS(Table_Pending_Today[job_type_code],{"WB","WQ","Z5","Z7","U8","QU","7W","2V","2W","2X"},Table_Pending_Today[In-House],1,Table_Pending_Today[Order_Number],Table_Pending_Today[[#This Row],[Order_Number]]))</f>
        <v>0</v>
      </c>
      <c r="EM228" cm="1">
        <f t="array" ref="EM228">SUM(COUNTIFS(Table_Pending_Today[job_type_code],{"WB","WQ","Z5","Z7","U8","QU","7W","2V","2W","2X"},Table_Pending_Today[Contractor],1,Table_Pending_Today[Order_Number],Table_Pending_Today[[#This Row],[Order_Number]]))</f>
        <v>0</v>
      </c>
      <c r="EN228" cm="1">
        <f t="array" ref="EN228">IF(SUM(COUNTIFS(Table_Pending_Today[Order_Type_Desc],{"Install","Service Order","Restart"},Table_Pending_Today[Order_Number],Table_Pending_Today[[#This Row],[Order_Number]]))&gt;0,1,0)</f>
        <v>0</v>
      </c>
      <c r="EO228" cm="1">
        <f t="array" ref="EO228">IF(SUM(COUNTIFS(Table_Pending_Today[Order_Type_Desc],{"Install","Service Order","Restart"},Table_Pending_Today[In-House],1,Table_Pending_Today[Order_Number],Table_Pending_Today[[#This Row],[Order_Number]]))&gt;0,1,0)</f>
        <v>0</v>
      </c>
      <c r="EP228" cm="1">
        <f t="array" ref="EP228">IF(SUM(COUNTIFS(Table_Pending_Today[Order_Type_Desc],{"Install","Service Order","Restart"},Table_Pending_Today[Contractor],1,Table_Pending_Today[Order_Number],Table_Pending_Today[[#This Row],[Order_Number]]))&gt;0,1,0)</f>
        <v>0</v>
      </c>
      <c r="EQ228">
        <f>IF(SUM(COUNTIFS(Table_Pending_Today[Order_Type_Desc],"Special Request",Table_Pending_Today[Bury_Drop],0,Table_Pending_Today[In-House],1,Table_Pending_Today[Order_Number],Table_Pending_Today[[#This Row],[Order_Number]]))&gt;0,1,0)</f>
        <v>0</v>
      </c>
      <c r="ER228">
        <f>SUM(COUNTIFS(Table_Pending_Today[Order_Type_Desc],"Special Request",Table_Pending_Today[Bury_Drop],0,Table_Pending_Today[Contractor],1,Table_Pending_Today[Order_Number],Table_Pending_Today[[#This Row],[Order_Number]]))</f>
        <v>0</v>
      </c>
    </row>
    <row r="229" spans="1:148" x14ac:dyDescent="0.25">
      <c r="A229" t="s">
        <v>22433</v>
      </c>
      <c r="B229" t="s">
        <v>68448</v>
      </c>
      <c r="C229" t="s">
        <v>1</v>
      </c>
      <c r="D229" t="s">
        <v>62912</v>
      </c>
      <c r="E229" t="s">
        <v>62913</v>
      </c>
      <c r="F229" t="s">
        <v>62914</v>
      </c>
      <c r="G229">
        <v>470083</v>
      </c>
      <c r="H229" t="s">
        <v>72</v>
      </c>
      <c r="I229" t="s">
        <v>89</v>
      </c>
      <c r="J229" t="s">
        <v>16798</v>
      </c>
      <c r="K229" t="s">
        <v>73</v>
      </c>
      <c r="L229">
        <v>0</v>
      </c>
      <c r="M229" t="s">
        <v>62915</v>
      </c>
      <c r="N229" t="s">
        <v>62916</v>
      </c>
      <c r="P229" t="s">
        <v>17947</v>
      </c>
      <c r="Q229" t="s">
        <v>17956</v>
      </c>
      <c r="R229" t="s">
        <v>62918</v>
      </c>
      <c r="T229" t="s">
        <v>75</v>
      </c>
      <c r="U229" t="s">
        <v>16658</v>
      </c>
      <c r="V229" t="s">
        <v>62919</v>
      </c>
      <c r="W229" t="s">
        <v>16665</v>
      </c>
      <c r="X229" t="s">
        <v>17957</v>
      </c>
      <c r="Y229" t="s">
        <v>76</v>
      </c>
      <c r="Z229" t="s">
        <v>77</v>
      </c>
      <c r="AA229" t="s">
        <v>90</v>
      </c>
      <c r="AB229" t="s">
        <v>17393</v>
      </c>
      <c r="AC229" t="s">
        <v>17958</v>
      </c>
      <c r="AD229" t="s">
        <v>68950</v>
      </c>
      <c r="AE229" t="s">
        <v>22433</v>
      </c>
      <c r="AF229" t="s">
        <v>47525</v>
      </c>
      <c r="AG229" t="s">
        <v>22433</v>
      </c>
      <c r="AH229" t="s">
        <v>17432</v>
      </c>
      <c r="AJ229">
        <v>0</v>
      </c>
      <c r="AL229" t="s">
        <v>79</v>
      </c>
      <c r="AO229">
        <v>18</v>
      </c>
      <c r="AP229" t="s">
        <v>91</v>
      </c>
      <c r="AQ229" t="s">
        <v>80</v>
      </c>
      <c r="AR229" t="s">
        <v>16799</v>
      </c>
      <c r="AT229">
        <v>0</v>
      </c>
      <c r="AU229">
        <v>0</v>
      </c>
      <c r="AV229" t="s">
        <v>16839</v>
      </c>
      <c r="BI229" t="s">
        <v>81</v>
      </c>
      <c r="BJ229" t="s">
        <v>81</v>
      </c>
      <c r="BK229" t="s">
        <v>81</v>
      </c>
      <c r="BM229" t="s">
        <v>68954</v>
      </c>
      <c r="BN229" t="s">
        <v>68955</v>
      </c>
      <c r="BQ229" t="s">
        <v>68956</v>
      </c>
      <c r="BS229" t="s">
        <v>17202</v>
      </c>
      <c r="BV229" t="s">
        <v>68950</v>
      </c>
      <c r="BW229">
        <v>0</v>
      </c>
      <c r="BX229">
        <v>0</v>
      </c>
      <c r="CE229" t="s">
        <v>16880</v>
      </c>
      <c r="CF229" t="s">
        <v>16881</v>
      </c>
      <c r="CG229" t="s">
        <v>16882</v>
      </c>
      <c r="CK229" t="s">
        <v>16911</v>
      </c>
      <c r="CL229" t="s">
        <v>80</v>
      </c>
      <c r="CM229">
        <v>0</v>
      </c>
      <c r="CN229">
        <v>98.081800000000001</v>
      </c>
      <c r="CO229">
        <v>4.5599999999999996</v>
      </c>
      <c r="CP229">
        <v>0</v>
      </c>
      <c r="CQ229" t="s">
        <v>17312</v>
      </c>
      <c r="CR229" t="s">
        <v>17313</v>
      </c>
      <c r="CS229" t="s">
        <v>68951</v>
      </c>
      <c r="CT229" t="s">
        <v>68952</v>
      </c>
      <c r="CU229" t="s">
        <v>16911</v>
      </c>
      <c r="CV229" t="s">
        <v>68953</v>
      </c>
      <c r="DU229">
        <v>1</v>
      </c>
      <c r="DV229">
        <v>0</v>
      </c>
      <c r="DW229">
        <v>0</v>
      </c>
      <c r="DY229">
        <v>0</v>
      </c>
      <c r="DZ229">
        <v>0</v>
      </c>
      <c r="EC229" t="s">
        <v>21320</v>
      </c>
      <c r="ED229">
        <v>0</v>
      </c>
      <c r="EE229" cm="1">
        <f t="array" ref="EE229">SUM(COUNTIFS(Table_Pending_Today[job_type_code],{"WB","WQ","Z5","Z7","U8","QU","7W","2V","2W","2X"},Table_Pending_Today[Order_Number],Table_Pending_Today[[#This Row],[Order_Number]]))</f>
        <v>0</v>
      </c>
      <c r="EF229">
        <f>COUNTIFS(Table_Pending_Today[Order_Number],Table_Pending_Today[[#This Row],[Order_Number]],Table_Pending_Today[tech_contractor],"INHOUSE")</f>
        <v>0</v>
      </c>
      <c r="EG229">
        <f>COUNTIFS(Table_Pending_Today[Order_Number],Table_Pending_Today[[#This Row],[Order_Number]],Table_Pending_Today[tech_contractor],"CONTRACTOR")</f>
        <v>0</v>
      </c>
      <c r="EH229" cm="1">
        <f t="array" ref="EH229">SUM(COUNTIFS(Table_Pending_Today[job_type_code],{"XV","XQ","XT","XU"},Table_Pending_Today[Order_Number],Table_Pending_Today[[#This Row],[Order_Number]]))</f>
        <v>0</v>
      </c>
      <c r="EI229" cm="1">
        <f t="array" ref="EI229">SUM(COUNTIFS(Table_Pending_Today[job_type_code],{"XV","XQ","XT","XU"},Table_Pending_Today[Order_Number],Table_Pending_Today[[#This Row],[Order_Number]],Table_Pending_Today[In-House],1))</f>
        <v>0</v>
      </c>
      <c r="EJ229" cm="1">
        <f t="array" ref="EJ229">SUM(COUNTIFS(Table_Pending_Today[job_type_code],{"XV","XQ","XT","XU"},Table_Pending_Today[Order_Number],Table_Pending_Today[[#This Row],[Order_Number]],Table_Pending_Today[Contractor],1))</f>
        <v>0</v>
      </c>
      <c r="EK229" cm="1">
        <f t="array" ref="EK229">SUM(COUNTIFS(Table_Pending_Today[job_type_code],{"WB","WQ","Z5","Z7","U8","QU","7W","2V","2W","2X"},Table_Pending_Today[Order_Number],Table_Pending_Today[[#This Row],[Order_Number]]))</f>
        <v>0</v>
      </c>
      <c r="EL229" cm="1">
        <f t="array" ref="EL229">SUM(COUNTIFS(Table_Pending_Today[job_type_code],{"WB","WQ","Z5","Z7","U8","QU","7W","2V","2W","2X"},Table_Pending_Today[In-House],1,Table_Pending_Today[Order_Number],Table_Pending_Today[[#This Row],[Order_Number]]))</f>
        <v>0</v>
      </c>
      <c r="EM229" cm="1">
        <f t="array" ref="EM229">SUM(COUNTIFS(Table_Pending_Today[job_type_code],{"WB","WQ","Z5","Z7","U8","QU","7W","2V","2W","2X"},Table_Pending_Today[Contractor],1,Table_Pending_Today[Order_Number],Table_Pending_Today[[#This Row],[Order_Number]]))</f>
        <v>0</v>
      </c>
      <c r="EN229" cm="1">
        <f t="array" ref="EN229">IF(SUM(COUNTIFS(Table_Pending_Today[Order_Type_Desc],{"Install","Service Order","Restart"},Table_Pending_Today[Order_Number],Table_Pending_Today[[#This Row],[Order_Number]]))&gt;0,1,0)</f>
        <v>0</v>
      </c>
      <c r="EO229" cm="1">
        <f t="array" ref="EO229">IF(SUM(COUNTIFS(Table_Pending_Today[Order_Type_Desc],{"Install","Service Order","Restart"},Table_Pending_Today[In-House],1,Table_Pending_Today[Order_Number],Table_Pending_Today[[#This Row],[Order_Number]]))&gt;0,1,0)</f>
        <v>0</v>
      </c>
      <c r="EP229" cm="1">
        <f t="array" ref="EP229">IF(SUM(COUNTIFS(Table_Pending_Today[Order_Type_Desc],{"Install","Service Order","Restart"},Table_Pending_Today[Contractor],1,Table_Pending_Today[Order_Number],Table_Pending_Today[[#This Row],[Order_Number]]))&gt;0,1,0)</f>
        <v>0</v>
      </c>
      <c r="EQ229">
        <f>IF(SUM(COUNTIFS(Table_Pending_Today[Order_Type_Desc],"Special Request",Table_Pending_Today[Bury_Drop],0,Table_Pending_Today[In-House],1,Table_Pending_Today[Order_Number],Table_Pending_Today[[#This Row],[Order_Number]]))&gt;0,1,0)</f>
        <v>0</v>
      </c>
      <c r="ER229">
        <f>SUM(COUNTIFS(Table_Pending_Today[Order_Type_Desc],"Special Request",Table_Pending_Today[Bury_Drop],0,Table_Pending_Today[Contractor],1,Table_Pending_Today[Order_Number],Table_Pending_Today[[#This Row],[Order_Number]]))</f>
        <v>0</v>
      </c>
    </row>
    <row r="230" spans="1:148" x14ac:dyDescent="0.25">
      <c r="A230" t="s">
        <v>22433</v>
      </c>
      <c r="B230" t="s">
        <v>68448</v>
      </c>
      <c r="C230" t="s">
        <v>1</v>
      </c>
      <c r="D230" t="s">
        <v>67470</v>
      </c>
      <c r="E230" t="s">
        <v>67471</v>
      </c>
      <c r="F230" t="s">
        <v>67472</v>
      </c>
      <c r="G230">
        <v>470085</v>
      </c>
      <c r="H230" t="s">
        <v>72</v>
      </c>
      <c r="I230" t="s">
        <v>89</v>
      </c>
      <c r="J230" t="s">
        <v>16942</v>
      </c>
      <c r="K230" t="s">
        <v>73</v>
      </c>
      <c r="L230">
        <v>0</v>
      </c>
      <c r="M230" t="s">
        <v>67473</v>
      </c>
      <c r="N230" t="s">
        <v>67474</v>
      </c>
      <c r="P230" t="s">
        <v>67475</v>
      </c>
      <c r="Q230" t="s">
        <v>68957</v>
      </c>
      <c r="R230" t="s">
        <v>67477</v>
      </c>
      <c r="T230" t="s">
        <v>75</v>
      </c>
      <c r="U230" t="s">
        <v>16658</v>
      </c>
      <c r="V230" t="s">
        <v>67478</v>
      </c>
      <c r="W230" t="s">
        <v>16666</v>
      </c>
      <c r="X230" t="s">
        <v>17639</v>
      </c>
      <c r="Y230" t="s">
        <v>76</v>
      </c>
      <c r="Z230" t="s">
        <v>77</v>
      </c>
      <c r="AA230" t="s">
        <v>90</v>
      </c>
      <c r="AB230" t="s">
        <v>16833</v>
      </c>
      <c r="AC230" t="s">
        <v>16955</v>
      </c>
      <c r="AD230" t="s">
        <v>68958</v>
      </c>
      <c r="AE230" t="s">
        <v>22433</v>
      </c>
      <c r="AF230" t="s">
        <v>68959</v>
      </c>
      <c r="AG230" t="s">
        <v>22433</v>
      </c>
      <c r="AH230" t="s">
        <v>16963</v>
      </c>
      <c r="AJ230">
        <v>0</v>
      </c>
      <c r="AL230" t="s">
        <v>79</v>
      </c>
      <c r="AO230">
        <v>18</v>
      </c>
      <c r="AP230" t="s">
        <v>91</v>
      </c>
      <c r="AQ230" t="s">
        <v>80</v>
      </c>
      <c r="AR230" t="s">
        <v>16944</v>
      </c>
      <c r="AT230">
        <v>0</v>
      </c>
      <c r="AU230">
        <v>0</v>
      </c>
      <c r="AV230" t="s">
        <v>16839</v>
      </c>
      <c r="BI230" t="s">
        <v>81</v>
      </c>
      <c r="BJ230" t="s">
        <v>81</v>
      </c>
      <c r="BK230" t="s">
        <v>81</v>
      </c>
      <c r="BM230" t="s">
        <v>68960</v>
      </c>
      <c r="BN230" t="s">
        <v>68961</v>
      </c>
      <c r="BQ230" t="s">
        <v>68962</v>
      </c>
      <c r="BS230" t="s">
        <v>17202</v>
      </c>
      <c r="BV230" t="s">
        <v>68958</v>
      </c>
      <c r="BW230">
        <v>1</v>
      </c>
      <c r="BX230">
        <v>0</v>
      </c>
      <c r="CE230" t="s">
        <v>16880</v>
      </c>
      <c r="CF230" t="s">
        <v>16881</v>
      </c>
      <c r="CG230" t="s">
        <v>16882</v>
      </c>
      <c r="CK230" t="s">
        <v>16969</v>
      </c>
      <c r="CL230" t="s">
        <v>80</v>
      </c>
      <c r="CM230">
        <v>0</v>
      </c>
      <c r="CN230">
        <v>97.9</v>
      </c>
      <c r="CO230">
        <v>3.64</v>
      </c>
      <c r="CP230">
        <v>0</v>
      </c>
      <c r="CQ230" t="s">
        <v>17312</v>
      </c>
      <c r="CR230" t="s">
        <v>17313</v>
      </c>
      <c r="CS230" t="s">
        <v>50625</v>
      </c>
      <c r="CT230" t="s">
        <v>50626</v>
      </c>
      <c r="CU230" t="s">
        <v>16969</v>
      </c>
      <c r="CV230" t="s">
        <v>50627</v>
      </c>
      <c r="DU230">
        <v>1</v>
      </c>
      <c r="DV230">
        <v>0</v>
      </c>
      <c r="DW230">
        <v>0</v>
      </c>
      <c r="DY230">
        <v>0</v>
      </c>
      <c r="DZ230">
        <v>0</v>
      </c>
      <c r="EC230" t="s">
        <v>21330</v>
      </c>
      <c r="ED230">
        <v>0</v>
      </c>
      <c r="EE230" cm="1">
        <f t="array" ref="EE230">SUM(COUNTIFS(Table_Pending_Today[job_type_code],{"WB","WQ","Z5","Z7","U8","QU","7W","2V","2W","2X"},Table_Pending_Today[Order_Number],Table_Pending_Today[[#This Row],[Order_Number]]))</f>
        <v>0</v>
      </c>
      <c r="EF230">
        <f>COUNTIFS(Table_Pending_Today[Order_Number],Table_Pending_Today[[#This Row],[Order_Number]],Table_Pending_Today[tech_contractor],"INHOUSE")</f>
        <v>0</v>
      </c>
      <c r="EG230">
        <f>COUNTIFS(Table_Pending_Today[Order_Number],Table_Pending_Today[[#This Row],[Order_Number]],Table_Pending_Today[tech_contractor],"CONTRACTOR")</f>
        <v>0</v>
      </c>
      <c r="EH230" cm="1">
        <f t="array" ref="EH230">SUM(COUNTIFS(Table_Pending_Today[job_type_code],{"XV","XQ","XT","XU"},Table_Pending_Today[Order_Number],Table_Pending_Today[[#This Row],[Order_Number]]))</f>
        <v>0</v>
      </c>
      <c r="EI230" cm="1">
        <f t="array" ref="EI230">SUM(COUNTIFS(Table_Pending_Today[job_type_code],{"XV","XQ","XT","XU"},Table_Pending_Today[Order_Number],Table_Pending_Today[[#This Row],[Order_Number]],Table_Pending_Today[In-House],1))</f>
        <v>0</v>
      </c>
      <c r="EJ230" cm="1">
        <f t="array" ref="EJ230">SUM(COUNTIFS(Table_Pending_Today[job_type_code],{"XV","XQ","XT","XU"},Table_Pending_Today[Order_Number],Table_Pending_Today[[#This Row],[Order_Number]],Table_Pending_Today[Contractor],1))</f>
        <v>0</v>
      </c>
      <c r="EK230" cm="1">
        <f t="array" ref="EK230">SUM(COUNTIFS(Table_Pending_Today[job_type_code],{"WB","WQ","Z5","Z7","U8","QU","7W","2V","2W","2X"},Table_Pending_Today[Order_Number],Table_Pending_Today[[#This Row],[Order_Number]]))</f>
        <v>0</v>
      </c>
      <c r="EL230" cm="1">
        <f t="array" ref="EL230">SUM(COUNTIFS(Table_Pending_Today[job_type_code],{"WB","WQ","Z5","Z7","U8","QU","7W","2V","2W","2X"},Table_Pending_Today[In-House],1,Table_Pending_Today[Order_Number],Table_Pending_Today[[#This Row],[Order_Number]]))</f>
        <v>0</v>
      </c>
      <c r="EM230" cm="1">
        <f t="array" ref="EM230">SUM(COUNTIFS(Table_Pending_Today[job_type_code],{"WB","WQ","Z5","Z7","U8","QU","7W","2V","2W","2X"},Table_Pending_Today[Contractor],1,Table_Pending_Today[Order_Number],Table_Pending_Today[[#This Row],[Order_Number]]))</f>
        <v>0</v>
      </c>
      <c r="EN230" cm="1">
        <f t="array" ref="EN230">IF(SUM(COUNTIFS(Table_Pending_Today[Order_Type_Desc],{"Install","Service Order","Restart"},Table_Pending_Today[Order_Number],Table_Pending_Today[[#This Row],[Order_Number]]))&gt;0,1,0)</f>
        <v>0</v>
      </c>
      <c r="EO230" cm="1">
        <f t="array" ref="EO230">IF(SUM(COUNTIFS(Table_Pending_Today[Order_Type_Desc],{"Install","Service Order","Restart"},Table_Pending_Today[In-House],1,Table_Pending_Today[Order_Number],Table_Pending_Today[[#This Row],[Order_Number]]))&gt;0,1,0)</f>
        <v>0</v>
      </c>
      <c r="EP230" cm="1">
        <f t="array" ref="EP230">IF(SUM(COUNTIFS(Table_Pending_Today[Order_Type_Desc],{"Install","Service Order","Restart"},Table_Pending_Today[Contractor],1,Table_Pending_Today[Order_Number],Table_Pending_Today[[#This Row],[Order_Number]]))&gt;0,1,0)</f>
        <v>0</v>
      </c>
      <c r="EQ230">
        <f>IF(SUM(COUNTIFS(Table_Pending_Today[Order_Type_Desc],"Special Request",Table_Pending_Today[Bury_Drop],0,Table_Pending_Today[In-House],1,Table_Pending_Today[Order_Number],Table_Pending_Today[[#This Row],[Order_Number]]))&gt;0,1,0)</f>
        <v>0</v>
      </c>
      <c r="ER230">
        <f>SUM(COUNTIFS(Table_Pending_Today[Order_Type_Desc],"Special Request",Table_Pending_Today[Bury_Drop],0,Table_Pending_Today[Contractor],1,Table_Pending_Today[Order_Number],Table_Pending_Today[[#This Row],[Order_Number]]))</f>
        <v>0</v>
      </c>
    </row>
    <row r="231" spans="1:148" x14ac:dyDescent="0.25">
      <c r="A231" t="s">
        <v>22433</v>
      </c>
      <c r="B231" t="s">
        <v>68448</v>
      </c>
      <c r="C231" t="s">
        <v>1</v>
      </c>
      <c r="D231" t="s">
        <v>60667</v>
      </c>
      <c r="E231" t="s">
        <v>60668</v>
      </c>
      <c r="F231" t="s">
        <v>60669</v>
      </c>
      <c r="G231">
        <v>470091</v>
      </c>
      <c r="H231" t="s">
        <v>72</v>
      </c>
      <c r="I231" t="s">
        <v>16931</v>
      </c>
      <c r="J231" t="s">
        <v>16932</v>
      </c>
      <c r="K231" t="s">
        <v>73</v>
      </c>
      <c r="L231">
        <v>0</v>
      </c>
      <c r="M231" t="s">
        <v>60670</v>
      </c>
      <c r="N231" t="s">
        <v>60671</v>
      </c>
      <c r="P231" t="s">
        <v>17572</v>
      </c>
      <c r="Q231" t="s">
        <v>18070</v>
      </c>
      <c r="R231" t="s">
        <v>60673</v>
      </c>
      <c r="T231" t="s">
        <v>116</v>
      </c>
      <c r="U231" t="s">
        <v>16658</v>
      </c>
      <c r="V231" t="s">
        <v>60674</v>
      </c>
      <c r="W231" t="s">
        <v>16943</v>
      </c>
      <c r="X231" t="s">
        <v>16656</v>
      </c>
      <c r="Y231" t="s">
        <v>76</v>
      </c>
      <c r="Z231" t="s">
        <v>77</v>
      </c>
      <c r="AA231" t="s">
        <v>17077</v>
      </c>
      <c r="AB231" t="s">
        <v>16672</v>
      </c>
      <c r="AC231" t="s">
        <v>123</v>
      </c>
      <c r="AD231" t="s">
        <v>68963</v>
      </c>
      <c r="AE231" t="s">
        <v>22433</v>
      </c>
      <c r="AF231" t="s">
        <v>68964</v>
      </c>
      <c r="AG231" t="s">
        <v>22433</v>
      </c>
      <c r="AH231" t="s">
        <v>16921</v>
      </c>
      <c r="AJ231">
        <v>0</v>
      </c>
      <c r="AL231" t="s">
        <v>79</v>
      </c>
      <c r="AO231">
        <v>20</v>
      </c>
      <c r="AP231" t="s">
        <v>124</v>
      </c>
      <c r="AQ231" t="s">
        <v>92</v>
      </c>
      <c r="AR231" t="s">
        <v>16933</v>
      </c>
      <c r="AT231">
        <v>0</v>
      </c>
      <c r="AU231">
        <v>0</v>
      </c>
      <c r="AV231" t="s">
        <v>17079</v>
      </c>
      <c r="BI231" t="s">
        <v>81</v>
      </c>
      <c r="BJ231" t="s">
        <v>81</v>
      </c>
      <c r="BK231" t="s">
        <v>81</v>
      </c>
      <c r="BM231" t="s">
        <v>68965</v>
      </c>
      <c r="BN231" t="s">
        <v>68966</v>
      </c>
      <c r="BQ231" t="s">
        <v>68967</v>
      </c>
      <c r="BS231" t="s">
        <v>17202</v>
      </c>
      <c r="BV231" t="s">
        <v>68963</v>
      </c>
      <c r="BW231">
        <v>0</v>
      </c>
      <c r="BX231">
        <v>0</v>
      </c>
      <c r="CE231" t="s">
        <v>16880</v>
      </c>
      <c r="CF231" t="s">
        <v>16881</v>
      </c>
      <c r="CG231" t="s">
        <v>16882</v>
      </c>
      <c r="CK231" t="s">
        <v>16947</v>
      </c>
      <c r="CL231" t="s">
        <v>92</v>
      </c>
      <c r="CM231">
        <v>0</v>
      </c>
      <c r="CN231">
        <v>97.884699999999995</v>
      </c>
      <c r="CO231">
        <v>4.12</v>
      </c>
      <c r="CP231">
        <v>0</v>
      </c>
      <c r="CQ231" t="s">
        <v>17312</v>
      </c>
      <c r="CR231" t="s">
        <v>17313</v>
      </c>
      <c r="CS231" t="s">
        <v>48007</v>
      </c>
      <c r="CT231" t="s">
        <v>48008</v>
      </c>
      <c r="CU231" t="s">
        <v>16947</v>
      </c>
      <c r="CV231" t="s">
        <v>48009</v>
      </c>
      <c r="DU231">
        <v>1</v>
      </c>
      <c r="DV231">
        <v>1</v>
      </c>
      <c r="DW231">
        <v>0</v>
      </c>
      <c r="DY231">
        <v>0</v>
      </c>
      <c r="DZ231">
        <v>0</v>
      </c>
      <c r="EC231" t="s">
        <v>21330</v>
      </c>
      <c r="ED231">
        <v>0</v>
      </c>
      <c r="EE231" cm="1">
        <f t="array" ref="EE231">SUM(COUNTIFS(Table_Pending_Today[job_type_code],{"WB","WQ","Z5","Z7","U8","QU","7W","2V","2W","2X"},Table_Pending_Today[Order_Number],Table_Pending_Today[[#This Row],[Order_Number]]))</f>
        <v>0</v>
      </c>
      <c r="EF231">
        <f>COUNTIFS(Table_Pending_Today[Order_Number],Table_Pending_Today[[#This Row],[Order_Number]],Table_Pending_Today[tech_contractor],"INHOUSE")</f>
        <v>0</v>
      </c>
      <c r="EG231">
        <f>COUNTIFS(Table_Pending_Today[Order_Number],Table_Pending_Today[[#This Row],[Order_Number]],Table_Pending_Today[tech_contractor],"CONTRACTOR")</f>
        <v>0</v>
      </c>
      <c r="EH231" cm="1">
        <f t="array" ref="EH231">SUM(COUNTIFS(Table_Pending_Today[job_type_code],{"XV","XQ","XT","XU"},Table_Pending_Today[Order_Number],Table_Pending_Today[[#This Row],[Order_Number]]))</f>
        <v>1</v>
      </c>
      <c r="EI231" cm="1">
        <f t="array" ref="EI231">SUM(COUNTIFS(Table_Pending_Today[job_type_code],{"XV","XQ","XT","XU"},Table_Pending_Today[Order_Number],Table_Pending_Today[[#This Row],[Order_Number]],Table_Pending_Today[In-House],1))</f>
        <v>0</v>
      </c>
      <c r="EJ231" cm="1">
        <f t="array" ref="EJ231">SUM(COUNTIFS(Table_Pending_Today[job_type_code],{"XV","XQ","XT","XU"},Table_Pending_Today[Order_Number],Table_Pending_Today[[#This Row],[Order_Number]],Table_Pending_Today[Contractor],1))</f>
        <v>0</v>
      </c>
      <c r="EK231" cm="1">
        <f t="array" ref="EK231">SUM(COUNTIFS(Table_Pending_Today[job_type_code],{"WB","WQ","Z5","Z7","U8","QU","7W","2V","2W","2X"},Table_Pending_Today[Order_Number],Table_Pending_Today[[#This Row],[Order_Number]]))</f>
        <v>0</v>
      </c>
      <c r="EL231" cm="1">
        <f t="array" ref="EL231">SUM(COUNTIFS(Table_Pending_Today[job_type_code],{"WB","WQ","Z5","Z7","U8","QU","7W","2V","2W","2X"},Table_Pending_Today[In-House],1,Table_Pending_Today[Order_Number],Table_Pending_Today[[#This Row],[Order_Number]]))</f>
        <v>0</v>
      </c>
      <c r="EM231" cm="1">
        <f t="array" ref="EM231">SUM(COUNTIFS(Table_Pending_Today[job_type_code],{"WB","WQ","Z5","Z7","U8","QU","7W","2V","2W","2X"},Table_Pending_Today[Contractor],1,Table_Pending_Today[Order_Number],Table_Pending_Today[[#This Row],[Order_Number]]))</f>
        <v>0</v>
      </c>
      <c r="EN231" cm="1">
        <f t="array" ref="EN231">IF(SUM(COUNTIFS(Table_Pending_Today[Order_Type_Desc],{"Install","Service Order","Restart"},Table_Pending_Today[Order_Number],Table_Pending_Today[[#This Row],[Order_Number]]))&gt;0,1,0)</f>
        <v>0</v>
      </c>
      <c r="EO231" cm="1">
        <f t="array" ref="EO231">IF(SUM(COUNTIFS(Table_Pending_Today[Order_Type_Desc],{"Install","Service Order","Restart"},Table_Pending_Today[In-House],1,Table_Pending_Today[Order_Number],Table_Pending_Today[[#This Row],[Order_Number]]))&gt;0,1,0)</f>
        <v>0</v>
      </c>
      <c r="EP231" cm="1">
        <f t="array" ref="EP231">IF(SUM(COUNTIFS(Table_Pending_Today[Order_Type_Desc],{"Install","Service Order","Restart"},Table_Pending_Today[Contractor],1,Table_Pending_Today[Order_Number],Table_Pending_Today[[#This Row],[Order_Number]]))&gt;0,1,0)</f>
        <v>0</v>
      </c>
      <c r="EQ231">
        <f>IF(SUM(COUNTIFS(Table_Pending_Today[Order_Type_Desc],"Special Request",Table_Pending_Today[Bury_Drop],0,Table_Pending_Today[In-House],1,Table_Pending_Today[Order_Number],Table_Pending_Today[[#This Row],[Order_Number]]))&gt;0,1,0)</f>
        <v>0</v>
      </c>
      <c r="ER231">
        <f>SUM(COUNTIFS(Table_Pending_Today[Order_Type_Desc],"Special Request",Table_Pending_Today[Bury_Drop],0,Table_Pending_Today[Contractor],1,Table_Pending_Today[Order_Number],Table_Pending_Today[[#This Row],[Order_Number]]))</f>
        <v>0</v>
      </c>
    </row>
    <row r="232" spans="1:148" x14ac:dyDescent="0.25">
      <c r="A232" t="s">
        <v>22433</v>
      </c>
      <c r="B232" t="s">
        <v>68448</v>
      </c>
      <c r="C232" t="s">
        <v>1</v>
      </c>
      <c r="D232" t="s">
        <v>36771</v>
      </c>
      <c r="E232" t="s">
        <v>36772</v>
      </c>
      <c r="F232" t="s">
        <v>36773</v>
      </c>
      <c r="G232">
        <v>465198</v>
      </c>
      <c r="H232" t="s">
        <v>72</v>
      </c>
      <c r="I232" t="s">
        <v>16913</v>
      </c>
      <c r="J232" t="s">
        <v>16914</v>
      </c>
      <c r="K232" t="s">
        <v>73</v>
      </c>
      <c r="L232">
        <v>1</v>
      </c>
      <c r="M232" t="s">
        <v>36774</v>
      </c>
      <c r="N232" t="s">
        <v>36775</v>
      </c>
      <c r="P232" t="s">
        <v>101</v>
      </c>
      <c r="Q232" t="s">
        <v>16747</v>
      </c>
      <c r="R232" t="s">
        <v>36777</v>
      </c>
      <c r="T232" t="s">
        <v>75</v>
      </c>
      <c r="U232" t="s">
        <v>16658</v>
      </c>
      <c r="V232" t="s">
        <v>36778</v>
      </c>
      <c r="W232" t="s">
        <v>16665</v>
      </c>
      <c r="X232" t="s">
        <v>16748</v>
      </c>
      <c r="Y232" t="s">
        <v>76</v>
      </c>
      <c r="Z232" t="s">
        <v>96</v>
      </c>
      <c r="AA232" t="s">
        <v>101</v>
      </c>
      <c r="AB232" t="s">
        <v>16743</v>
      </c>
      <c r="AC232" t="s">
        <v>102</v>
      </c>
      <c r="AD232" t="s">
        <v>48438</v>
      </c>
      <c r="AE232" t="s">
        <v>20208</v>
      </c>
      <c r="AF232" t="s">
        <v>49060</v>
      </c>
      <c r="AG232" t="s">
        <v>22433</v>
      </c>
      <c r="AH232" t="s">
        <v>16840</v>
      </c>
      <c r="AI232" t="s">
        <v>22433</v>
      </c>
      <c r="AJ232">
        <v>0</v>
      </c>
      <c r="AL232" t="s">
        <v>21514</v>
      </c>
      <c r="AM232" t="s">
        <v>3</v>
      </c>
      <c r="AN232" t="s">
        <v>16870</v>
      </c>
      <c r="AO232">
        <v>18</v>
      </c>
      <c r="AP232" t="s">
        <v>16915</v>
      </c>
      <c r="AQ232" t="s">
        <v>92</v>
      </c>
      <c r="AR232" t="s">
        <v>16916</v>
      </c>
      <c r="AT232">
        <v>0</v>
      </c>
      <c r="AU232">
        <v>0</v>
      </c>
      <c r="AV232" t="s">
        <v>16839</v>
      </c>
      <c r="BI232" t="s">
        <v>81</v>
      </c>
      <c r="BJ232" t="s">
        <v>81</v>
      </c>
      <c r="BK232" t="s">
        <v>81</v>
      </c>
      <c r="BM232" t="s">
        <v>49061</v>
      </c>
      <c r="BN232" t="s">
        <v>49062</v>
      </c>
      <c r="BQ232" t="s">
        <v>49063</v>
      </c>
      <c r="BS232" t="s">
        <v>17202</v>
      </c>
      <c r="BT232" t="s">
        <v>17751</v>
      </c>
      <c r="BU232" t="s">
        <v>21515</v>
      </c>
      <c r="BV232" t="s">
        <v>48438</v>
      </c>
      <c r="BW232">
        <v>0</v>
      </c>
      <c r="BX232">
        <v>0</v>
      </c>
      <c r="CE232" t="s">
        <v>16880</v>
      </c>
      <c r="CF232" t="s">
        <v>16881</v>
      </c>
      <c r="CG232" t="s">
        <v>16882</v>
      </c>
      <c r="CK232" t="s">
        <v>16883</v>
      </c>
      <c r="CL232" t="s">
        <v>92</v>
      </c>
      <c r="CM232">
        <v>0</v>
      </c>
      <c r="CN232">
        <v>94.488100000000003</v>
      </c>
      <c r="CO232">
        <v>13.72</v>
      </c>
      <c r="CP232">
        <v>2350</v>
      </c>
      <c r="CQ232" t="s">
        <v>17312</v>
      </c>
      <c r="CR232" t="s">
        <v>17313</v>
      </c>
      <c r="CT232" t="s">
        <v>19380</v>
      </c>
      <c r="DS232">
        <v>0</v>
      </c>
      <c r="DU232">
        <v>1</v>
      </c>
      <c r="DV232">
        <v>1</v>
      </c>
      <c r="DW232">
        <v>0</v>
      </c>
      <c r="DY232">
        <v>0</v>
      </c>
      <c r="DZ232">
        <v>0</v>
      </c>
      <c r="EC232" t="s">
        <v>21337</v>
      </c>
      <c r="ED232">
        <v>1</v>
      </c>
      <c r="EE232" cm="1">
        <f t="array" ref="EE232">SUM(COUNTIFS(Table_Pending_Today[job_type_code],{"WB","WQ","Z5","Z7","U8","QU","7W","2V","2W","2X"},Table_Pending_Today[Order_Number],Table_Pending_Today[[#This Row],[Order_Number]]))</f>
        <v>0</v>
      </c>
      <c r="EF232">
        <f>COUNTIFS(Table_Pending_Today[Order_Number],Table_Pending_Today[[#This Row],[Order_Number]],Table_Pending_Today[tech_contractor],"INHOUSE")</f>
        <v>0</v>
      </c>
      <c r="EG232">
        <f>COUNTIFS(Table_Pending_Today[Order_Number],Table_Pending_Today[[#This Row],[Order_Number]],Table_Pending_Today[tech_contractor],"CONTRACTOR")</f>
        <v>1</v>
      </c>
      <c r="EH232" cm="1">
        <f t="array" ref="EH232">SUM(COUNTIFS(Table_Pending_Today[job_type_code],{"XV","XQ","XT","XU"},Table_Pending_Today[Order_Number],Table_Pending_Today[[#This Row],[Order_Number]]))</f>
        <v>1</v>
      </c>
      <c r="EI232" cm="1">
        <f t="array" ref="EI232">SUM(COUNTIFS(Table_Pending_Today[job_type_code],{"XV","XQ","XT","XU"},Table_Pending_Today[Order_Number],Table_Pending_Today[[#This Row],[Order_Number]],Table_Pending_Today[In-House],1))</f>
        <v>0</v>
      </c>
      <c r="EJ232" cm="1">
        <f t="array" ref="EJ232">SUM(COUNTIFS(Table_Pending_Today[job_type_code],{"XV","XQ","XT","XU"},Table_Pending_Today[Order_Number],Table_Pending_Today[[#This Row],[Order_Number]],Table_Pending_Today[Contractor],1))</f>
        <v>1</v>
      </c>
      <c r="EK232" cm="1">
        <f t="array" ref="EK232">SUM(COUNTIFS(Table_Pending_Today[job_type_code],{"WB","WQ","Z5","Z7","U8","QU","7W","2V","2W","2X"},Table_Pending_Today[Order_Number],Table_Pending_Today[[#This Row],[Order_Number]]))</f>
        <v>0</v>
      </c>
      <c r="EL232" cm="1">
        <f t="array" ref="EL232">SUM(COUNTIFS(Table_Pending_Today[job_type_code],{"WB","WQ","Z5","Z7","U8","QU","7W","2V","2W","2X"},Table_Pending_Today[In-House],1,Table_Pending_Today[Order_Number],Table_Pending_Today[[#This Row],[Order_Number]]))</f>
        <v>0</v>
      </c>
      <c r="EM232" cm="1">
        <f t="array" ref="EM232">SUM(COUNTIFS(Table_Pending_Today[job_type_code],{"WB","WQ","Z5","Z7","U8","QU","7W","2V","2W","2X"},Table_Pending_Today[Contractor],1,Table_Pending_Today[Order_Number],Table_Pending_Today[[#This Row],[Order_Number]]))</f>
        <v>0</v>
      </c>
      <c r="EN232" cm="1">
        <f t="array" ref="EN232">IF(SUM(COUNTIFS(Table_Pending_Today[Order_Type_Desc],{"Install","Service Order","Restart"},Table_Pending_Today[Order_Number],Table_Pending_Today[[#This Row],[Order_Number]]))&gt;0,1,0)</f>
        <v>0</v>
      </c>
      <c r="EO232" cm="1">
        <f t="array" ref="EO232">IF(SUM(COUNTIFS(Table_Pending_Today[Order_Type_Desc],{"Install","Service Order","Restart"},Table_Pending_Today[In-House],1,Table_Pending_Today[Order_Number],Table_Pending_Today[[#This Row],[Order_Number]]))&gt;0,1,0)</f>
        <v>0</v>
      </c>
      <c r="EP232" cm="1">
        <f t="array" ref="EP232">IF(SUM(COUNTIFS(Table_Pending_Today[Order_Type_Desc],{"Install","Service Order","Restart"},Table_Pending_Today[Contractor],1,Table_Pending_Today[Order_Number],Table_Pending_Today[[#This Row],[Order_Number]]))&gt;0,1,0)</f>
        <v>0</v>
      </c>
      <c r="EQ232">
        <f>IF(SUM(COUNTIFS(Table_Pending_Today[Order_Type_Desc],"Special Request",Table_Pending_Today[Bury_Drop],0,Table_Pending_Today[In-House],1,Table_Pending_Today[Order_Number],Table_Pending_Today[[#This Row],[Order_Number]]))&gt;0,1,0)</f>
        <v>0</v>
      </c>
      <c r="ER232">
        <f>SUM(COUNTIFS(Table_Pending_Today[Order_Type_Desc],"Special Request",Table_Pending_Today[Bury_Drop],0,Table_Pending_Today[Contractor],1,Table_Pending_Today[Order_Number],Table_Pending_Today[[#This Row],[Order_Number]]))</f>
        <v>0</v>
      </c>
    </row>
    <row r="233" spans="1:148" x14ac:dyDescent="0.25">
      <c r="A233" t="s">
        <v>22433</v>
      </c>
      <c r="B233" t="s">
        <v>68448</v>
      </c>
      <c r="C233" t="s">
        <v>1</v>
      </c>
      <c r="D233" t="s">
        <v>35168</v>
      </c>
      <c r="E233" t="s">
        <v>35169</v>
      </c>
      <c r="F233" t="s">
        <v>35170</v>
      </c>
      <c r="G233">
        <v>465109</v>
      </c>
      <c r="H233" t="s">
        <v>72</v>
      </c>
      <c r="I233" t="s">
        <v>89</v>
      </c>
      <c r="J233" t="s">
        <v>16935</v>
      </c>
      <c r="K233" t="s">
        <v>73</v>
      </c>
      <c r="L233">
        <v>1</v>
      </c>
      <c r="M233" t="s">
        <v>35171</v>
      </c>
      <c r="N233" t="s">
        <v>35172</v>
      </c>
      <c r="P233" t="s">
        <v>17534</v>
      </c>
      <c r="Q233" t="s">
        <v>48074</v>
      </c>
      <c r="R233" t="s">
        <v>35174</v>
      </c>
      <c r="T233" t="s">
        <v>75</v>
      </c>
      <c r="U233" t="s">
        <v>16658</v>
      </c>
      <c r="V233" t="s">
        <v>35175</v>
      </c>
      <c r="W233" t="s">
        <v>16666</v>
      </c>
      <c r="X233" t="s">
        <v>17467</v>
      </c>
      <c r="Y233" t="s">
        <v>76</v>
      </c>
      <c r="Z233" t="s">
        <v>96</v>
      </c>
      <c r="AA233" t="s">
        <v>90</v>
      </c>
      <c r="AB233" t="s">
        <v>16833</v>
      </c>
      <c r="AC233" t="s">
        <v>16955</v>
      </c>
      <c r="AD233" t="s">
        <v>48075</v>
      </c>
      <c r="AE233" t="s">
        <v>20208</v>
      </c>
      <c r="AF233" t="s">
        <v>48076</v>
      </c>
      <c r="AG233" t="s">
        <v>22433</v>
      </c>
      <c r="AH233" t="s">
        <v>16795</v>
      </c>
      <c r="AI233" t="s">
        <v>22433</v>
      </c>
      <c r="AJ233">
        <v>0</v>
      </c>
      <c r="AL233" t="s">
        <v>47855</v>
      </c>
      <c r="AM233" t="s">
        <v>87</v>
      </c>
      <c r="AO233">
        <v>18</v>
      </c>
      <c r="AP233" t="s">
        <v>91</v>
      </c>
      <c r="AQ233" t="s">
        <v>80</v>
      </c>
      <c r="AR233" t="s">
        <v>16936</v>
      </c>
      <c r="AT233">
        <v>0</v>
      </c>
      <c r="AU233">
        <v>0</v>
      </c>
      <c r="AV233" t="s">
        <v>16839</v>
      </c>
      <c r="BI233" t="s">
        <v>81</v>
      </c>
      <c r="BJ233" t="s">
        <v>81</v>
      </c>
      <c r="BK233" t="s">
        <v>81</v>
      </c>
      <c r="BM233" t="s">
        <v>48077</v>
      </c>
      <c r="BN233" t="s">
        <v>48078</v>
      </c>
      <c r="BQ233" t="s">
        <v>48079</v>
      </c>
      <c r="BS233" t="s">
        <v>17202</v>
      </c>
      <c r="BT233" t="s">
        <v>17501</v>
      </c>
      <c r="BU233" t="s">
        <v>47856</v>
      </c>
      <c r="BV233" t="s">
        <v>48075</v>
      </c>
      <c r="BW233">
        <v>0</v>
      </c>
      <c r="BX233">
        <v>0</v>
      </c>
      <c r="CE233" t="s">
        <v>16880</v>
      </c>
      <c r="CF233" t="s">
        <v>16881</v>
      </c>
      <c r="CG233" t="s">
        <v>16882</v>
      </c>
      <c r="CK233" t="s">
        <v>16947</v>
      </c>
      <c r="CL233" t="s">
        <v>80</v>
      </c>
      <c r="CM233">
        <v>0</v>
      </c>
      <c r="CN233">
        <v>97.650899999999993</v>
      </c>
      <c r="CO233">
        <v>4.6900000000000004</v>
      </c>
      <c r="CP233">
        <v>50</v>
      </c>
      <c r="CQ233" t="s">
        <v>17312</v>
      </c>
      <c r="CR233" t="s">
        <v>17313</v>
      </c>
      <c r="CS233" t="s">
        <v>17314</v>
      </c>
      <c r="CT233" t="s">
        <v>19385</v>
      </c>
      <c r="CU233" t="s">
        <v>16885</v>
      </c>
      <c r="DS233">
        <v>0</v>
      </c>
      <c r="DU233">
        <v>0</v>
      </c>
      <c r="DV233">
        <v>0</v>
      </c>
      <c r="DW233">
        <v>0</v>
      </c>
      <c r="DY233">
        <v>0</v>
      </c>
      <c r="DZ233">
        <v>0</v>
      </c>
      <c r="EC233" t="s">
        <v>21330</v>
      </c>
      <c r="ED233">
        <v>1</v>
      </c>
      <c r="EE233" cm="1">
        <f t="array" ref="EE233">SUM(COUNTIFS(Table_Pending_Today[job_type_code],{"WB","WQ","Z5","Z7","U8","QU","7W","2V","2W","2X"},Table_Pending_Today[Order_Number],Table_Pending_Today[[#This Row],[Order_Number]]))</f>
        <v>0</v>
      </c>
      <c r="EF233">
        <f>COUNTIFS(Table_Pending_Today[Order_Number],Table_Pending_Today[[#This Row],[Order_Number]],Table_Pending_Today[tech_contractor],"INHOUSE")</f>
        <v>1</v>
      </c>
      <c r="EG233">
        <f>COUNTIFS(Table_Pending_Today[Order_Number],Table_Pending_Today[[#This Row],[Order_Number]],Table_Pending_Today[tech_contractor],"CONTRACTOR")</f>
        <v>0</v>
      </c>
      <c r="EH233" cm="1">
        <f t="array" ref="EH233">SUM(COUNTIFS(Table_Pending_Today[job_type_code],{"XV","XQ","XT","XU"},Table_Pending_Today[Order_Number],Table_Pending_Today[[#This Row],[Order_Number]]))</f>
        <v>0</v>
      </c>
      <c r="EI233" cm="1">
        <f t="array" ref="EI233">SUM(COUNTIFS(Table_Pending_Today[job_type_code],{"XV","XQ","XT","XU"},Table_Pending_Today[Order_Number],Table_Pending_Today[[#This Row],[Order_Number]],Table_Pending_Today[In-House],1))</f>
        <v>0</v>
      </c>
      <c r="EJ233" cm="1">
        <f t="array" ref="EJ233">SUM(COUNTIFS(Table_Pending_Today[job_type_code],{"XV","XQ","XT","XU"},Table_Pending_Today[Order_Number],Table_Pending_Today[[#This Row],[Order_Number]],Table_Pending_Today[Contractor],1))</f>
        <v>0</v>
      </c>
      <c r="EK233" cm="1">
        <f t="array" ref="EK233">SUM(COUNTIFS(Table_Pending_Today[job_type_code],{"WB","WQ","Z5","Z7","U8","QU","7W","2V","2W","2X"},Table_Pending_Today[Order_Number],Table_Pending_Today[[#This Row],[Order_Number]]))</f>
        <v>0</v>
      </c>
      <c r="EL233" cm="1">
        <f t="array" ref="EL233">SUM(COUNTIFS(Table_Pending_Today[job_type_code],{"WB","WQ","Z5","Z7","U8","QU","7W","2V","2W","2X"},Table_Pending_Today[In-House],1,Table_Pending_Today[Order_Number],Table_Pending_Today[[#This Row],[Order_Number]]))</f>
        <v>0</v>
      </c>
      <c r="EM233" cm="1">
        <f t="array" ref="EM233">SUM(COUNTIFS(Table_Pending_Today[job_type_code],{"WB","WQ","Z5","Z7","U8","QU","7W","2V","2W","2X"},Table_Pending_Today[Contractor],1,Table_Pending_Today[Order_Number],Table_Pending_Today[[#This Row],[Order_Number]]))</f>
        <v>0</v>
      </c>
      <c r="EN233" cm="1">
        <f t="array" ref="EN233">IF(SUM(COUNTIFS(Table_Pending_Today[Order_Type_Desc],{"Install","Service Order","Restart"},Table_Pending_Today[Order_Number],Table_Pending_Today[[#This Row],[Order_Number]]))&gt;0,1,0)</f>
        <v>0</v>
      </c>
      <c r="EO233" cm="1">
        <f t="array" ref="EO233">IF(SUM(COUNTIFS(Table_Pending_Today[Order_Type_Desc],{"Install","Service Order","Restart"},Table_Pending_Today[In-House],1,Table_Pending_Today[Order_Number],Table_Pending_Today[[#This Row],[Order_Number]]))&gt;0,1,0)</f>
        <v>0</v>
      </c>
      <c r="EP233" cm="1">
        <f t="array" ref="EP233">IF(SUM(COUNTIFS(Table_Pending_Today[Order_Type_Desc],{"Install","Service Order","Restart"},Table_Pending_Today[Contractor],1,Table_Pending_Today[Order_Number],Table_Pending_Today[[#This Row],[Order_Number]]))&gt;0,1,0)</f>
        <v>0</v>
      </c>
      <c r="EQ233">
        <f>IF(SUM(COUNTIFS(Table_Pending_Today[Order_Type_Desc],"Special Request",Table_Pending_Today[Bury_Drop],0,Table_Pending_Today[In-House],1,Table_Pending_Today[Order_Number],Table_Pending_Today[[#This Row],[Order_Number]]))&gt;0,1,0)</f>
        <v>0</v>
      </c>
      <c r="ER233">
        <f>SUM(COUNTIFS(Table_Pending_Today[Order_Type_Desc],"Special Request",Table_Pending_Today[Bury_Drop],0,Table_Pending_Today[Contractor],1,Table_Pending_Today[Order_Number],Table_Pending_Today[[#This Row],[Order_Number]]))</f>
        <v>0</v>
      </c>
    </row>
    <row r="234" spans="1:148" x14ac:dyDescent="0.25">
      <c r="A234" t="s">
        <v>22433</v>
      </c>
      <c r="B234" t="s">
        <v>68448</v>
      </c>
      <c r="C234" t="s">
        <v>1</v>
      </c>
      <c r="D234" t="s">
        <v>47730</v>
      </c>
      <c r="E234" t="s">
        <v>47731</v>
      </c>
      <c r="F234" t="s">
        <v>47732</v>
      </c>
      <c r="G234">
        <v>271873</v>
      </c>
      <c r="H234" t="s">
        <v>16820</v>
      </c>
      <c r="I234" t="s">
        <v>16841</v>
      </c>
      <c r="J234" t="s">
        <v>17081</v>
      </c>
      <c r="K234" t="s">
        <v>73</v>
      </c>
      <c r="L234">
        <v>23</v>
      </c>
      <c r="M234" t="s">
        <v>47733</v>
      </c>
      <c r="N234" t="s">
        <v>47734</v>
      </c>
      <c r="P234" t="s">
        <v>86</v>
      </c>
      <c r="Q234" t="s">
        <v>19010</v>
      </c>
      <c r="R234" t="s">
        <v>47735</v>
      </c>
      <c r="T234" t="s">
        <v>75</v>
      </c>
      <c r="U234" t="s">
        <v>16658</v>
      </c>
      <c r="V234" t="s">
        <v>47736</v>
      </c>
      <c r="W234" t="s">
        <v>16666</v>
      </c>
      <c r="X234" t="s">
        <v>16805</v>
      </c>
      <c r="Y234" t="s">
        <v>76</v>
      </c>
      <c r="Z234" t="s">
        <v>77</v>
      </c>
      <c r="AA234" t="s">
        <v>86</v>
      </c>
      <c r="AB234" t="s">
        <v>16667</v>
      </c>
      <c r="AC234" t="s">
        <v>17809</v>
      </c>
      <c r="AD234" t="s">
        <v>21447</v>
      </c>
      <c r="AE234" t="s">
        <v>18090</v>
      </c>
      <c r="AF234" t="s">
        <v>47737</v>
      </c>
      <c r="AG234" t="s">
        <v>22433</v>
      </c>
      <c r="AH234" t="s">
        <v>16963</v>
      </c>
      <c r="AI234" t="s">
        <v>19945</v>
      </c>
      <c r="AJ234">
        <v>3</v>
      </c>
      <c r="AK234" t="s">
        <v>98</v>
      </c>
      <c r="AL234" t="s">
        <v>79</v>
      </c>
      <c r="AO234">
        <v>21</v>
      </c>
      <c r="AP234" t="s">
        <v>16842</v>
      </c>
      <c r="AQ234" t="s">
        <v>99</v>
      </c>
      <c r="AR234" t="s">
        <v>17095</v>
      </c>
      <c r="AT234">
        <v>0</v>
      </c>
      <c r="AU234">
        <v>0</v>
      </c>
      <c r="AV234" t="s">
        <v>16839</v>
      </c>
      <c r="BI234" t="s">
        <v>81</v>
      </c>
      <c r="BJ234" t="s">
        <v>119</v>
      </c>
      <c r="BK234" t="s">
        <v>81</v>
      </c>
      <c r="BL234" t="s">
        <v>47738</v>
      </c>
      <c r="BM234" t="s">
        <v>47739</v>
      </c>
      <c r="BN234" t="s">
        <v>47740</v>
      </c>
      <c r="BO234" t="s">
        <v>16888</v>
      </c>
      <c r="BQ234" t="s">
        <v>16889</v>
      </c>
      <c r="BS234" t="s">
        <v>17202</v>
      </c>
      <c r="BV234" t="s">
        <v>21447</v>
      </c>
      <c r="BW234">
        <v>0</v>
      </c>
      <c r="BX234">
        <v>0</v>
      </c>
      <c r="BY234" t="s">
        <v>16821</v>
      </c>
      <c r="CE234" t="s">
        <v>17614</v>
      </c>
      <c r="CF234" t="s">
        <v>17615</v>
      </c>
      <c r="CG234" t="s">
        <v>17616</v>
      </c>
      <c r="CK234" t="s">
        <v>16885</v>
      </c>
      <c r="CL234" t="s">
        <v>99</v>
      </c>
      <c r="CM234">
        <v>0</v>
      </c>
      <c r="CN234">
        <v>96.686700000000002</v>
      </c>
      <c r="CO234">
        <v>8.44</v>
      </c>
      <c r="CP234">
        <v>150</v>
      </c>
      <c r="CQ234" t="s">
        <v>17315</v>
      </c>
      <c r="CR234" t="s">
        <v>17322</v>
      </c>
      <c r="CS234" t="s">
        <v>17314</v>
      </c>
      <c r="CT234" t="s">
        <v>17319</v>
      </c>
      <c r="CU234" t="s">
        <v>16885</v>
      </c>
      <c r="DU234">
        <v>1</v>
      </c>
      <c r="DV234">
        <v>0</v>
      </c>
      <c r="DW234">
        <v>0</v>
      </c>
      <c r="DY234">
        <v>0</v>
      </c>
      <c r="DZ234">
        <v>0</v>
      </c>
      <c r="EC234" t="s">
        <v>21330</v>
      </c>
      <c r="ED234">
        <v>23</v>
      </c>
      <c r="EE234" cm="1">
        <f t="array" ref="EE234">SUM(COUNTIFS(Table_Pending_Today[job_type_code],{"WB","WQ","Z5","Z7","U8","QU","7W","2V","2W","2X"},Table_Pending_Today[Order_Number],Table_Pending_Today[[#This Row],[Order_Number]]))</f>
        <v>0</v>
      </c>
      <c r="EF234">
        <f>COUNTIFS(Table_Pending_Today[Order_Number],Table_Pending_Today[[#This Row],[Order_Number]],Table_Pending_Today[tech_contractor],"INHOUSE")</f>
        <v>0</v>
      </c>
      <c r="EG234">
        <f>COUNTIFS(Table_Pending_Today[Order_Number],Table_Pending_Today[[#This Row],[Order_Number]],Table_Pending_Today[tech_contractor],"CONTRACTOR")</f>
        <v>0</v>
      </c>
      <c r="EH234" cm="1">
        <f t="array" ref="EH234">SUM(COUNTIFS(Table_Pending_Today[job_type_code],{"XV","XQ","XT","XU"},Table_Pending_Today[Order_Number],Table_Pending_Today[[#This Row],[Order_Number]]))</f>
        <v>0</v>
      </c>
      <c r="EI234" cm="1">
        <f t="array" ref="EI234">SUM(COUNTIFS(Table_Pending_Today[job_type_code],{"XV","XQ","XT","XU"},Table_Pending_Today[Order_Number],Table_Pending_Today[[#This Row],[Order_Number]],Table_Pending_Today[In-House],1))</f>
        <v>0</v>
      </c>
      <c r="EJ234" cm="1">
        <f t="array" ref="EJ234">SUM(COUNTIFS(Table_Pending_Today[job_type_code],{"XV","XQ","XT","XU"},Table_Pending_Today[Order_Number],Table_Pending_Today[[#This Row],[Order_Number]],Table_Pending_Today[Contractor],1))</f>
        <v>0</v>
      </c>
      <c r="EK234" cm="1">
        <f t="array" ref="EK234">SUM(COUNTIFS(Table_Pending_Today[job_type_code],{"WB","WQ","Z5","Z7","U8","QU","7W","2V","2W","2X"},Table_Pending_Today[Order_Number],Table_Pending_Today[[#This Row],[Order_Number]]))</f>
        <v>0</v>
      </c>
      <c r="EL234" cm="1">
        <f t="array" ref="EL234">SUM(COUNTIFS(Table_Pending_Today[job_type_code],{"WB","WQ","Z5","Z7","U8","QU","7W","2V","2W","2X"},Table_Pending_Today[In-House],1,Table_Pending_Today[Order_Number],Table_Pending_Today[[#This Row],[Order_Number]]))</f>
        <v>0</v>
      </c>
      <c r="EM234" cm="1">
        <f t="array" ref="EM234">SUM(COUNTIFS(Table_Pending_Today[job_type_code],{"WB","WQ","Z5","Z7","U8","QU","7W","2V","2W","2X"},Table_Pending_Today[Contractor],1,Table_Pending_Today[Order_Number],Table_Pending_Today[[#This Row],[Order_Number]]))</f>
        <v>0</v>
      </c>
      <c r="EN234" cm="1">
        <f t="array" ref="EN234">IF(SUM(COUNTIFS(Table_Pending_Today[Order_Type_Desc],{"Install","Service Order","Restart"},Table_Pending_Today[Order_Number],Table_Pending_Today[[#This Row],[Order_Number]]))&gt;0,1,0)</f>
        <v>1</v>
      </c>
      <c r="EO234" cm="1">
        <f t="array" ref="EO234">IF(SUM(COUNTIFS(Table_Pending_Today[Order_Type_Desc],{"Install","Service Order","Restart"},Table_Pending_Today[In-House],1,Table_Pending_Today[Order_Number],Table_Pending_Today[[#This Row],[Order_Number]]))&gt;0,1,0)</f>
        <v>0</v>
      </c>
      <c r="EP234" cm="1">
        <f t="array" ref="EP234">IF(SUM(COUNTIFS(Table_Pending_Today[Order_Type_Desc],{"Install","Service Order","Restart"},Table_Pending_Today[Contractor],1,Table_Pending_Today[Order_Number],Table_Pending_Today[[#This Row],[Order_Number]]))&gt;0,1,0)</f>
        <v>0</v>
      </c>
      <c r="EQ234">
        <f>IF(SUM(COUNTIFS(Table_Pending_Today[Order_Type_Desc],"Special Request",Table_Pending_Today[Bury_Drop],0,Table_Pending_Today[In-House],1,Table_Pending_Today[Order_Number],Table_Pending_Today[[#This Row],[Order_Number]]))&gt;0,1,0)</f>
        <v>0</v>
      </c>
      <c r="ER234">
        <f>SUM(COUNTIFS(Table_Pending_Today[Order_Type_Desc],"Special Request",Table_Pending_Today[Bury_Drop],0,Table_Pending_Today[Contractor],1,Table_Pending_Today[Order_Number],Table_Pending_Today[[#This Row],[Order_Number]]))</f>
        <v>0</v>
      </c>
    </row>
    <row r="235" spans="1:148" x14ac:dyDescent="0.25">
      <c r="A235" t="s">
        <v>22433</v>
      </c>
      <c r="B235" t="s">
        <v>68448</v>
      </c>
      <c r="C235" t="s">
        <v>1</v>
      </c>
      <c r="E235" t="s">
        <v>47517</v>
      </c>
      <c r="F235" t="s">
        <v>47518</v>
      </c>
      <c r="G235">
        <v>163519</v>
      </c>
      <c r="H235" t="s">
        <v>16820</v>
      </c>
      <c r="I235" t="s">
        <v>22061</v>
      </c>
      <c r="J235" t="s">
        <v>21366</v>
      </c>
      <c r="K235" t="s">
        <v>73</v>
      </c>
      <c r="L235">
        <v>35</v>
      </c>
      <c r="M235" t="s">
        <v>47519</v>
      </c>
      <c r="N235" t="s">
        <v>47520</v>
      </c>
      <c r="O235" t="s">
        <v>47521</v>
      </c>
      <c r="P235" t="s">
        <v>17364</v>
      </c>
      <c r="Q235" t="s">
        <v>47522</v>
      </c>
      <c r="R235" t="s">
        <v>287</v>
      </c>
      <c r="T235" t="s">
        <v>75</v>
      </c>
      <c r="U235" t="s">
        <v>16658</v>
      </c>
      <c r="V235" t="s">
        <v>47523</v>
      </c>
      <c r="W235" t="s">
        <v>16665</v>
      </c>
      <c r="X235" t="s">
        <v>21459</v>
      </c>
      <c r="Y235" t="s">
        <v>18051</v>
      </c>
      <c r="Z235" t="s">
        <v>18052</v>
      </c>
      <c r="AA235" t="s">
        <v>90</v>
      </c>
      <c r="AB235" t="s">
        <v>17393</v>
      </c>
      <c r="AC235" t="s">
        <v>17359</v>
      </c>
      <c r="AD235" t="s">
        <v>47524</v>
      </c>
      <c r="AE235" t="s">
        <v>17636</v>
      </c>
      <c r="AF235" t="s">
        <v>47525</v>
      </c>
      <c r="AG235" t="s">
        <v>22433</v>
      </c>
      <c r="AH235" t="s">
        <v>16919</v>
      </c>
      <c r="AI235" t="s">
        <v>22433</v>
      </c>
      <c r="AJ235">
        <v>2</v>
      </c>
      <c r="AK235" t="s">
        <v>18082</v>
      </c>
      <c r="AL235" t="s">
        <v>21338</v>
      </c>
      <c r="AM235" t="s">
        <v>87</v>
      </c>
      <c r="AO235">
        <v>29</v>
      </c>
      <c r="AP235" t="s">
        <v>18672</v>
      </c>
      <c r="AQ235" t="s">
        <v>17655</v>
      </c>
      <c r="AR235" t="s">
        <v>21367</v>
      </c>
      <c r="AT235">
        <v>0</v>
      </c>
      <c r="AU235">
        <v>0</v>
      </c>
      <c r="AV235" t="s">
        <v>16839</v>
      </c>
      <c r="BD235" t="s">
        <v>68968</v>
      </c>
      <c r="BE235" t="s">
        <v>221</v>
      </c>
      <c r="BF235" t="s">
        <v>47526</v>
      </c>
      <c r="BG235" t="s">
        <v>17637</v>
      </c>
      <c r="BH235" t="s">
        <v>17376</v>
      </c>
      <c r="BI235" t="s">
        <v>81</v>
      </c>
      <c r="BJ235" t="s">
        <v>119</v>
      </c>
      <c r="BK235" t="s">
        <v>81</v>
      </c>
      <c r="BL235" t="s">
        <v>47529</v>
      </c>
      <c r="BM235" t="s">
        <v>47530</v>
      </c>
      <c r="BN235" t="s">
        <v>47531</v>
      </c>
      <c r="BO235" t="s">
        <v>47532</v>
      </c>
      <c r="BQ235" t="s">
        <v>47533</v>
      </c>
      <c r="BR235" t="s">
        <v>18054</v>
      </c>
      <c r="BS235" t="s">
        <v>18055</v>
      </c>
      <c r="BT235" t="s">
        <v>17759</v>
      </c>
      <c r="BU235" t="s">
        <v>21339</v>
      </c>
      <c r="BV235" t="s">
        <v>47524</v>
      </c>
      <c r="BW235">
        <v>0</v>
      </c>
      <c r="BX235">
        <v>0</v>
      </c>
      <c r="BY235" t="s">
        <v>16821</v>
      </c>
      <c r="CE235" t="s">
        <v>18053</v>
      </c>
      <c r="CF235" t="s">
        <v>18056</v>
      </c>
      <c r="CG235" t="s">
        <v>18057</v>
      </c>
      <c r="CK235" t="s">
        <v>17524</v>
      </c>
      <c r="CL235" t="s">
        <v>17655</v>
      </c>
      <c r="CM235">
        <v>0</v>
      </c>
      <c r="CN235">
        <v>98.160700000000006</v>
      </c>
      <c r="CO235">
        <v>4.5</v>
      </c>
      <c r="CP235">
        <v>75</v>
      </c>
      <c r="CQ235" t="s">
        <v>17312</v>
      </c>
      <c r="CR235" t="s">
        <v>17313</v>
      </c>
      <c r="CS235" t="s">
        <v>17314</v>
      </c>
      <c r="CT235" t="s">
        <v>19385</v>
      </c>
      <c r="CU235" t="s">
        <v>16885</v>
      </c>
      <c r="CW235" t="s">
        <v>18051</v>
      </c>
      <c r="CX235" t="s">
        <v>19717</v>
      </c>
      <c r="CZ235" t="s">
        <v>18319</v>
      </c>
      <c r="DA235" t="s">
        <v>18319</v>
      </c>
      <c r="DF235" t="s">
        <v>68969</v>
      </c>
      <c r="DI235" t="s">
        <v>18400</v>
      </c>
      <c r="DJ235" t="s">
        <v>47527</v>
      </c>
      <c r="DK235" t="s">
        <v>47528</v>
      </c>
      <c r="DL235" t="s">
        <v>17581</v>
      </c>
      <c r="DM235" t="s">
        <v>17582</v>
      </c>
      <c r="DN235" t="s">
        <v>81</v>
      </c>
      <c r="DO235" t="s">
        <v>81</v>
      </c>
      <c r="DP235" t="s">
        <v>81</v>
      </c>
      <c r="DQ235" t="s">
        <v>81</v>
      </c>
      <c r="DS235">
        <v>1</v>
      </c>
      <c r="DU235">
        <v>0</v>
      </c>
      <c r="DV235">
        <v>0</v>
      </c>
      <c r="DW235">
        <v>0</v>
      </c>
      <c r="DY235">
        <v>0</v>
      </c>
      <c r="DZ235">
        <v>1</v>
      </c>
      <c r="EA235" t="s">
        <v>21403</v>
      </c>
      <c r="EC235" t="s">
        <v>21320</v>
      </c>
      <c r="ED235">
        <v>35</v>
      </c>
      <c r="EE235" cm="1">
        <f t="array" ref="EE235">SUM(COUNTIFS(Table_Pending_Today[job_type_code],{"WB","WQ","Z5","Z7","U8","QU","7W","2V","2W","2X"},Table_Pending_Today[Order_Number],Table_Pending_Today[[#This Row],[Order_Number]]))</f>
        <v>0</v>
      </c>
      <c r="EF235">
        <f>COUNTIFS(Table_Pending_Today[Order_Number],Table_Pending_Today[[#This Row],[Order_Number]],Table_Pending_Today[tech_contractor],"INHOUSE")</f>
        <v>1</v>
      </c>
      <c r="EG235">
        <f>COUNTIFS(Table_Pending_Today[Order_Number],Table_Pending_Today[[#This Row],[Order_Number]],Table_Pending_Today[tech_contractor],"CONTRACTOR")</f>
        <v>0</v>
      </c>
      <c r="EH235" cm="1">
        <f t="array" ref="EH235">SUM(COUNTIFS(Table_Pending_Today[job_type_code],{"XV","XQ","XT","XU"},Table_Pending_Today[Order_Number],Table_Pending_Today[[#This Row],[Order_Number]]))</f>
        <v>0</v>
      </c>
      <c r="EI235" cm="1">
        <f t="array" ref="EI235">SUM(COUNTIFS(Table_Pending_Today[job_type_code],{"XV","XQ","XT","XU"},Table_Pending_Today[Order_Number],Table_Pending_Today[[#This Row],[Order_Number]],Table_Pending_Today[In-House],1))</f>
        <v>0</v>
      </c>
      <c r="EJ235" cm="1">
        <f t="array" ref="EJ235">SUM(COUNTIFS(Table_Pending_Today[job_type_code],{"XV","XQ","XT","XU"},Table_Pending_Today[Order_Number],Table_Pending_Today[[#This Row],[Order_Number]],Table_Pending_Today[Contractor],1))</f>
        <v>0</v>
      </c>
      <c r="EK235" cm="1">
        <f t="array" ref="EK235">SUM(COUNTIFS(Table_Pending_Today[job_type_code],{"WB","WQ","Z5","Z7","U8","QU","7W","2V","2W","2X"},Table_Pending_Today[Order_Number],Table_Pending_Today[[#This Row],[Order_Number]]))</f>
        <v>0</v>
      </c>
      <c r="EL235" cm="1">
        <f t="array" ref="EL235">SUM(COUNTIFS(Table_Pending_Today[job_type_code],{"WB","WQ","Z5","Z7","U8","QU","7W","2V","2W","2X"},Table_Pending_Today[In-House],1,Table_Pending_Today[Order_Number],Table_Pending_Today[[#This Row],[Order_Number]]))</f>
        <v>0</v>
      </c>
      <c r="EM235" cm="1">
        <f t="array" ref="EM235">SUM(COUNTIFS(Table_Pending_Today[job_type_code],{"WB","WQ","Z5","Z7","U8","QU","7W","2V","2W","2X"},Table_Pending_Today[Contractor],1,Table_Pending_Today[Order_Number],Table_Pending_Today[[#This Row],[Order_Number]]))</f>
        <v>0</v>
      </c>
      <c r="EN235" cm="1">
        <f t="array" ref="EN235">IF(SUM(COUNTIFS(Table_Pending_Today[Order_Type_Desc],{"Install","Service Order","Restart"},Table_Pending_Today[Order_Number],Table_Pending_Today[[#This Row],[Order_Number]]))&gt;0,1,0)</f>
        <v>1</v>
      </c>
      <c r="EO235" cm="1">
        <f t="array" ref="EO235">IF(SUM(COUNTIFS(Table_Pending_Today[Order_Type_Desc],{"Install","Service Order","Restart"},Table_Pending_Today[In-House],1,Table_Pending_Today[Order_Number],Table_Pending_Today[[#This Row],[Order_Number]]))&gt;0,1,0)</f>
        <v>1</v>
      </c>
      <c r="EP235" cm="1">
        <f t="array" ref="EP235">IF(SUM(COUNTIFS(Table_Pending_Today[Order_Type_Desc],{"Install","Service Order","Restart"},Table_Pending_Today[Contractor],1,Table_Pending_Today[Order_Number],Table_Pending_Today[[#This Row],[Order_Number]]))&gt;0,1,0)</f>
        <v>0</v>
      </c>
      <c r="EQ235">
        <f>IF(SUM(COUNTIFS(Table_Pending_Today[Order_Type_Desc],"Special Request",Table_Pending_Today[Bury_Drop],0,Table_Pending_Today[In-House],1,Table_Pending_Today[Order_Number],Table_Pending_Today[[#This Row],[Order_Number]]))&gt;0,1,0)</f>
        <v>0</v>
      </c>
      <c r="ER235">
        <f>SUM(COUNTIFS(Table_Pending_Today[Order_Type_Desc],"Special Request",Table_Pending_Today[Bury_Drop],0,Table_Pending_Today[Contractor],1,Table_Pending_Today[Order_Number],Table_Pending_Today[[#This Row],[Order_Number]]))</f>
        <v>0</v>
      </c>
    </row>
    <row r="236" spans="1:148" x14ac:dyDescent="0.25">
      <c r="A236" t="s">
        <v>22433</v>
      </c>
      <c r="B236" t="s">
        <v>68448</v>
      </c>
      <c r="C236" t="s">
        <v>1</v>
      </c>
      <c r="D236" t="s">
        <v>26804</v>
      </c>
      <c r="E236" t="s">
        <v>26805</v>
      </c>
      <c r="F236" t="s">
        <v>26806</v>
      </c>
      <c r="G236">
        <v>465333</v>
      </c>
      <c r="H236" t="s">
        <v>72</v>
      </c>
      <c r="I236" t="s">
        <v>16927</v>
      </c>
      <c r="J236" t="s">
        <v>16974</v>
      </c>
      <c r="K236" t="s">
        <v>73</v>
      </c>
      <c r="L236">
        <v>1</v>
      </c>
      <c r="M236" t="s">
        <v>26807</v>
      </c>
      <c r="N236" t="s">
        <v>26808</v>
      </c>
      <c r="P236" t="s">
        <v>25984</v>
      </c>
      <c r="Q236" t="s">
        <v>48311</v>
      </c>
      <c r="R236" t="s">
        <v>26810</v>
      </c>
      <c r="S236" t="s">
        <v>26811</v>
      </c>
      <c r="T236" t="s">
        <v>75</v>
      </c>
      <c r="U236" t="s">
        <v>16658</v>
      </c>
      <c r="V236" t="s">
        <v>26812</v>
      </c>
      <c r="W236" t="s">
        <v>16666</v>
      </c>
      <c r="X236" t="s">
        <v>16659</v>
      </c>
      <c r="Y236" t="s">
        <v>76</v>
      </c>
      <c r="Z236" t="s">
        <v>77</v>
      </c>
      <c r="AA236" t="s">
        <v>86</v>
      </c>
      <c r="AB236" t="s">
        <v>16667</v>
      </c>
      <c r="AC236" t="s">
        <v>17218</v>
      </c>
      <c r="AD236" t="s">
        <v>48697</v>
      </c>
      <c r="AE236" t="s">
        <v>20208</v>
      </c>
      <c r="AF236" t="s">
        <v>48698</v>
      </c>
      <c r="AG236" t="s">
        <v>22433</v>
      </c>
      <c r="AH236" t="s">
        <v>16963</v>
      </c>
      <c r="AJ236">
        <v>0</v>
      </c>
      <c r="AK236" t="s">
        <v>98</v>
      </c>
      <c r="AL236" t="s">
        <v>79</v>
      </c>
      <c r="AO236">
        <v>18</v>
      </c>
      <c r="AP236" t="s">
        <v>83</v>
      </c>
      <c r="AQ236" t="s">
        <v>80</v>
      </c>
      <c r="AR236" t="s">
        <v>48699</v>
      </c>
      <c r="AT236">
        <v>1</v>
      </c>
      <c r="AU236">
        <v>0</v>
      </c>
      <c r="AV236" t="s">
        <v>16839</v>
      </c>
      <c r="BI236" t="s">
        <v>81</v>
      </c>
      <c r="BJ236" t="s">
        <v>81</v>
      </c>
      <c r="BK236" t="s">
        <v>81</v>
      </c>
      <c r="BM236" t="s">
        <v>48703</v>
      </c>
      <c r="BN236" t="s">
        <v>48704</v>
      </c>
      <c r="BS236" t="s">
        <v>17202</v>
      </c>
      <c r="BV236" t="s">
        <v>48697</v>
      </c>
      <c r="BW236">
        <v>0</v>
      </c>
      <c r="BX236">
        <v>0</v>
      </c>
      <c r="CA236" t="s">
        <v>16928</v>
      </c>
      <c r="CE236" t="s">
        <v>16880</v>
      </c>
      <c r="CF236" t="s">
        <v>16881</v>
      </c>
      <c r="CG236" t="s">
        <v>16882</v>
      </c>
      <c r="CK236" t="s">
        <v>16911</v>
      </c>
      <c r="CL236" t="s">
        <v>80</v>
      </c>
      <c r="CM236">
        <v>0</v>
      </c>
      <c r="CN236">
        <v>96.725700000000003</v>
      </c>
      <c r="CO236">
        <v>7.91</v>
      </c>
      <c r="CP236">
        <v>250</v>
      </c>
      <c r="CQ236" t="s">
        <v>17312</v>
      </c>
      <c r="CR236" t="s">
        <v>17313</v>
      </c>
      <c r="CS236" t="s">
        <v>48700</v>
      </c>
      <c r="CT236" t="s">
        <v>48701</v>
      </c>
      <c r="CU236" t="s">
        <v>16911</v>
      </c>
      <c r="CV236" t="s">
        <v>48702</v>
      </c>
      <c r="DU236">
        <v>1</v>
      </c>
      <c r="DV236">
        <v>0</v>
      </c>
      <c r="DW236">
        <v>0</v>
      </c>
      <c r="DY236">
        <v>0</v>
      </c>
      <c r="DZ236">
        <v>0</v>
      </c>
      <c r="EC236" t="s">
        <v>21330</v>
      </c>
      <c r="ED236">
        <v>1</v>
      </c>
      <c r="EE236" cm="1">
        <f t="array" ref="EE236">SUM(COUNTIFS(Table_Pending_Today[job_type_code],{"WB","WQ","Z5","Z7","U8","QU","7W","2V","2W","2X"},Table_Pending_Today[Order_Number],Table_Pending_Today[[#This Row],[Order_Number]]))</f>
        <v>0</v>
      </c>
      <c r="EF236">
        <f>COUNTIFS(Table_Pending_Today[Order_Number],Table_Pending_Today[[#This Row],[Order_Number]],Table_Pending_Today[tech_contractor],"INHOUSE")</f>
        <v>0</v>
      </c>
      <c r="EG236">
        <f>COUNTIFS(Table_Pending_Today[Order_Number],Table_Pending_Today[[#This Row],[Order_Number]],Table_Pending_Today[tech_contractor],"CONTRACTOR")</f>
        <v>0</v>
      </c>
      <c r="EH236" cm="1">
        <f t="array" ref="EH236">SUM(COUNTIFS(Table_Pending_Today[job_type_code],{"XV","XQ","XT","XU"},Table_Pending_Today[Order_Number],Table_Pending_Today[[#This Row],[Order_Number]]))</f>
        <v>0</v>
      </c>
      <c r="EI236" cm="1">
        <f t="array" ref="EI236">SUM(COUNTIFS(Table_Pending_Today[job_type_code],{"XV","XQ","XT","XU"},Table_Pending_Today[Order_Number],Table_Pending_Today[[#This Row],[Order_Number]],Table_Pending_Today[In-House],1))</f>
        <v>0</v>
      </c>
      <c r="EJ236" cm="1">
        <f t="array" ref="EJ236">SUM(COUNTIFS(Table_Pending_Today[job_type_code],{"XV","XQ","XT","XU"},Table_Pending_Today[Order_Number],Table_Pending_Today[[#This Row],[Order_Number]],Table_Pending_Today[Contractor],1))</f>
        <v>0</v>
      </c>
      <c r="EK236" cm="1">
        <f t="array" ref="EK236">SUM(COUNTIFS(Table_Pending_Today[job_type_code],{"WB","WQ","Z5","Z7","U8","QU","7W","2V","2W","2X"},Table_Pending_Today[Order_Number],Table_Pending_Today[[#This Row],[Order_Number]]))</f>
        <v>0</v>
      </c>
      <c r="EL236" cm="1">
        <f t="array" ref="EL236">SUM(COUNTIFS(Table_Pending_Today[job_type_code],{"WB","WQ","Z5","Z7","U8","QU","7W","2V","2W","2X"},Table_Pending_Today[In-House],1,Table_Pending_Today[Order_Number],Table_Pending_Today[[#This Row],[Order_Number]]))</f>
        <v>0</v>
      </c>
      <c r="EM236" cm="1">
        <f t="array" ref="EM236">SUM(COUNTIFS(Table_Pending_Today[job_type_code],{"WB","WQ","Z5","Z7","U8","QU","7W","2V","2W","2X"},Table_Pending_Today[Contractor],1,Table_Pending_Today[Order_Number],Table_Pending_Today[[#This Row],[Order_Number]]))</f>
        <v>0</v>
      </c>
      <c r="EN236" cm="1">
        <f t="array" ref="EN236">IF(SUM(COUNTIFS(Table_Pending_Today[Order_Type_Desc],{"Install","Service Order","Restart"},Table_Pending_Today[Order_Number],Table_Pending_Today[[#This Row],[Order_Number]]))&gt;0,1,0)</f>
        <v>0</v>
      </c>
      <c r="EO236" cm="1">
        <f t="array" ref="EO236">IF(SUM(COUNTIFS(Table_Pending_Today[Order_Type_Desc],{"Install","Service Order","Restart"},Table_Pending_Today[In-House],1,Table_Pending_Today[Order_Number],Table_Pending_Today[[#This Row],[Order_Number]]))&gt;0,1,0)</f>
        <v>0</v>
      </c>
      <c r="EP236" cm="1">
        <f t="array" ref="EP236">IF(SUM(COUNTIFS(Table_Pending_Today[Order_Type_Desc],{"Install","Service Order","Restart"},Table_Pending_Today[Contractor],1,Table_Pending_Today[Order_Number],Table_Pending_Today[[#This Row],[Order_Number]]))&gt;0,1,0)</f>
        <v>0</v>
      </c>
      <c r="EQ236">
        <f>IF(SUM(COUNTIFS(Table_Pending_Today[Order_Type_Desc],"Special Request",Table_Pending_Today[Bury_Drop],0,Table_Pending_Today[In-House],1,Table_Pending_Today[Order_Number],Table_Pending_Today[[#This Row],[Order_Number]]))&gt;0,1,0)</f>
        <v>0</v>
      </c>
      <c r="ER236">
        <f>SUM(COUNTIFS(Table_Pending_Today[Order_Type_Desc],"Special Request",Table_Pending_Today[Bury_Drop],0,Table_Pending_Today[Contractor],1,Table_Pending_Today[Order_Number],Table_Pending_Today[[#This Row],[Order_Number]]))</f>
        <v>0</v>
      </c>
    </row>
    <row r="237" spans="1:148" x14ac:dyDescent="0.25">
      <c r="A237" t="s">
        <v>22433</v>
      </c>
      <c r="B237" t="s">
        <v>68448</v>
      </c>
      <c r="C237" t="s">
        <v>1</v>
      </c>
      <c r="D237" t="s">
        <v>58768</v>
      </c>
      <c r="E237" t="s">
        <v>58769</v>
      </c>
      <c r="F237" t="s">
        <v>58770</v>
      </c>
      <c r="G237">
        <v>469901</v>
      </c>
      <c r="H237" t="s">
        <v>72</v>
      </c>
      <c r="I237" t="s">
        <v>89</v>
      </c>
      <c r="J237" t="s">
        <v>16800</v>
      </c>
      <c r="K237" t="s">
        <v>73</v>
      </c>
      <c r="L237">
        <v>0</v>
      </c>
      <c r="M237" t="s">
        <v>58771</v>
      </c>
      <c r="N237" t="s">
        <v>58772</v>
      </c>
      <c r="P237" t="s">
        <v>58773</v>
      </c>
      <c r="Q237" t="s">
        <v>68970</v>
      </c>
      <c r="R237" t="s">
        <v>58775</v>
      </c>
      <c r="S237" t="s">
        <v>58776</v>
      </c>
      <c r="T237" t="s">
        <v>75</v>
      </c>
      <c r="U237" t="s">
        <v>16658</v>
      </c>
      <c r="V237" t="s">
        <v>58777</v>
      </c>
      <c r="W237" t="s">
        <v>16666</v>
      </c>
      <c r="X237" t="s">
        <v>16661</v>
      </c>
      <c r="Y237" t="s">
        <v>76</v>
      </c>
      <c r="Z237" t="s">
        <v>77</v>
      </c>
      <c r="AA237" t="s">
        <v>86</v>
      </c>
      <c r="AB237" t="s">
        <v>16667</v>
      </c>
      <c r="AC237" t="s">
        <v>17218</v>
      </c>
      <c r="AD237" t="s">
        <v>68971</v>
      </c>
      <c r="AE237" t="s">
        <v>22433</v>
      </c>
      <c r="AF237" t="s">
        <v>68972</v>
      </c>
      <c r="AG237" t="s">
        <v>22433</v>
      </c>
      <c r="AH237" t="s">
        <v>16921</v>
      </c>
      <c r="AJ237">
        <v>0</v>
      </c>
      <c r="AL237" t="s">
        <v>68973</v>
      </c>
      <c r="AM237" t="s">
        <v>87</v>
      </c>
      <c r="AO237">
        <v>18</v>
      </c>
      <c r="AP237" t="s">
        <v>91</v>
      </c>
      <c r="AQ237" t="s">
        <v>80</v>
      </c>
      <c r="AR237" t="s">
        <v>16801</v>
      </c>
      <c r="AT237">
        <v>0</v>
      </c>
      <c r="AU237">
        <v>0</v>
      </c>
      <c r="AV237" t="s">
        <v>16839</v>
      </c>
      <c r="BI237" t="s">
        <v>81</v>
      </c>
      <c r="BJ237" t="s">
        <v>81</v>
      </c>
      <c r="BK237" t="s">
        <v>81</v>
      </c>
      <c r="BM237" t="s">
        <v>48289</v>
      </c>
      <c r="BN237" t="s">
        <v>68975</v>
      </c>
      <c r="BQ237" t="s">
        <v>68976</v>
      </c>
      <c r="BS237" t="s">
        <v>17202</v>
      </c>
      <c r="BT237" t="s">
        <v>17501</v>
      </c>
      <c r="BU237" t="s">
        <v>68974</v>
      </c>
      <c r="BV237" t="s">
        <v>68971</v>
      </c>
      <c r="BW237">
        <v>0</v>
      </c>
      <c r="BX237">
        <v>0</v>
      </c>
      <c r="CE237" t="s">
        <v>16880</v>
      </c>
      <c r="CF237" t="s">
        <v>16881</v>
      </c>
      <c r="CG237" t="s">
        <v>16882</v>
      </c>
      <c r="CK237" t="s">
        <v>16947</v>
      </c>
      <c r="CL237" t="s">
        <v>80</v>
      </c>
      <c r="CM237">
        <v>0</v>
      </c>
      <c r="CN237">
        <v>96.195700000000002</v>
      </c>
      <c r="CO237">
        <v>8.98</v>
      </c>
      <c r="CP237">
        <v>750</v>
      </c>
      <c r="CQ237" t="s">
        <v>17312</v>
      </c>
      <c r="CR237" t="s">
        <v>17313</v>
      </c>
      <c r="CS237" t="s">
        <v>17314</v>
      </c>
      <c r="CT237" t="s">
        <v>17733</v>
      </c>
      <c r="CU237" t="s">
        <v>16885</v>
      </c>
      <c r="DU237">
        <v>1</v>
      </c>
      <c r="DV237">
        <v>0</v>
      </c>
      <c r="DW237">
        <v>0</v>
      </c>
      <c r="DY237">
        <v>0</v>
      </c>
      <c r="DZ237">
        <v>0</v>
      </c>
      <c r="EC237" t="s">
        <v>21330</v>
      </c>
      <c r="ED237">
        <v>0</v>
      </c>
      <c r="EE237" cm="1">
        <f t="array" ref="EE237">SUM(COUNTIFS(Table_Pending_Today[job_type_code],{"WB","WQ","Z5","Z7","U8","QU","7W","2V","2W","2X"},Table_Pending_Today[Order_Number],Table_Pending_Today[[#This Row],[Order_Number]]))</f>
        <v>0</v>
      </c>
      <c r="EF237">
        <f>COUNTIFS(Table_Pending_Today[Order_Number],Table_Pending_Today[[#This Row],[Order_Number]],Table_Pending_Today[tech_contractor],"INHOUSE")</f>
        <v>1</v>
      </c>
      <c r="EG237">
        <f>COUNTIFS(Table_Pending_Today[Order_Number],Table_Pending_Today[[#This Row],[Order_Number]],Table_Pending_Today[tech_contractor],"CONTRACTOR")</f>
        <v>0</v>
      </c>
      <c r="EH237" cm="1">
        <f t="array" ref="EH237">SUM(COUNTIFS(Table_Pending_Today[job_type_code],{"XV","XQ","XT","XU"},Table_Pending_Today[Order_Number],Table_Pending_Today[[#This Row],[Order_Number]]))</f>
        <v>0</v>
      </c>
      <c r="EI237" cm="1">
        <f t="array" ref="EI237">SUM(COUNTIFS(Table_Pending_Today[job_type_code],{"XV","XQ","XT","XU"},Table_Pending_Today[Order_Number],Table_Pending_Today[[#This Row],[Order_Number]],Table_Pending_Today[In-House],1))</f>
        <v>0</v>
      </c>
      <c r="EJ237" cm="1">
        <f t="array" ref="EJ237">SUM(COUNTIFS(Table_Pending_Today[job_type_code],{"XV","XQ","XT","XU"},Table_Pending_Today[Order_Number],Table_Pending_Today[[#This Row],[Order_Number]],Table_Pending_Today[Contractor],1))</f>
        <v>0</v>
      </c>
      <c r="EK237" cm="1">
        <f t="array" ref="EK237">SUM(COUNTIFS(Table_Pending_Today[job_type_code],{"WB","WQ","Z5","Z7","U8","QU","7W","2V","2W","2X"},Table_Pending_Today[Order_Number],Table_Pending_Today[[#This Row],[Order_Number]]))</f>
        <v>0</v>
      </c>
      <c r="EL237" cm="1">
        <f t="array" ref="EL237">SUM(COUNTIFS(Table_Pending_Today[job_type_code],{"WB","WQ","Z5","Z7","U8","QU","7W","2V","2W","2X"},Table_Pending_Today[In-House],1,Table_Pending_Today[Order_Number],Table_Pending_Today[[#This Row],[Order_Number]]))</f>
        <v>0</v>
      </c>
      <c r="EM237" cm="1">
        <f t="array" ref="EM237">SUM(COUNTIFS(Table_Pending_Today[job_type_code],{"WB","WQ","Z5","Z7","U8","QU","7W","2V","2W","2X"},Table_Pending_Today[Contractor],1,Table_Pending_Today[Order_Number],Table_Pending_Today[[#This Row],[Order_Number]]))</f>
        <v>0</v>
      </c>
      <c r="EN237" cm="1">
        <f t="array" ref="EN237">IF(SUM(COUNTIFS(Table_Pending_Today[Order_Type_Desc],{"Install","Service Order","Restart"},Table_Pending_Today[Order_Number],Table_Pending_Today[[#This Row],[Order_Number]]))&gt;0,1,0)</f>
        <v>0</v>
      </c>
      <c r="EO237" cm="1">
        <f t="array" ref="EO237">IF(SUM(COUNTIFS(Table_Pending_Today[Order_Type_Desc],{"Install","Service Order","Restart"},Table_Pending_Today[In-House],1,Table_Pending_Today[Order_Number],Table_Pending_Today[[#This Row],[Order_Number]]))&gt;0,1,0)</f>
        <v>0</v>
      </c>
      <c r="EP237" cm="1">
        <f t="array" ref="EP237">IF(SUM(COUNTIFS(Table_Pending_Today[Order_Type_Desc],{"Install","Service Order","Restart"},Table_Pending_Today[Contractor],1,Table_Pending_Today[Order_Number],Table_Pending_Today[[#This Row],[Order_Number]]))&gt;0,1,0)</f>
        <v>0</v>
      </c>
      <c r="EQ237">
        <f>IF(SUM(COUNTIFS(Table_Pending_Today[Order_Type_Desc],"Special Request",Table_Pending_Today[Bury_Drop],0,Table_Pending_Today[In-House],1,Table_Pending_Today[Order_Number],Table_Pending_Today[[#This Row],[Order_Number]]))&gt;0,1,0)</f>
        <v>0</v>
      </c>
      <c r="ER237">
        <f>SUM(COUNTIFS(Table_Pending_Today[Order_Type_Desc],"Special Request",Table_Pending_Today[Bury_Drop],0,Table_Pending_Today[Contractor],1,Table_Pending_Today[Order_Number],Table_Pending_Today[[#This Row],[Order_Number]]))</f>
        <v>0</v>
      </c>
    </row>
    <row r="238" spans="1:148" x14ac:dyDescent="0.25">
      <c r="A238" t="s">
        <v>22433</v>
      </c>
      <c r="B238" t="s">
        <v>68448</v>
      </c>
      <c r="C238" t="s">
        <v>1</v>
      </c>
      <c r="D238" t="s">
        <v>24809</v>
      </c>
      <c r="E238" t="s">
        <v>24810</v>
      </c>
      <c r="F238" t="s">
        <v>24811</v>
      </c>
      <c r="G238">
        <v>464780</v>
      </c>
      <c r="H238" t="s">
        <v>72</v>
      </c>
      <c r="I238" t="s">
        <v>89</v>
      </c>
      <c r="J238" t="s">
        <v>16798</v>
      </c>
      <c r="K238" t="s">
        <v>73</v>
      </c>
      <c r="L238">
        <v>1</v>
      </c>
      <c r="M238" t="s">
        <v>24812</v>
      </c>
      <c r="N238" t="s">
        <v>24813</v>
      </c>
      <c r="P238" t="s">
        <v>16739</v>
      </c>
      <c r="Q238" t="s">
        <v>16945</v>
      </c>
      <c r="R238" t="s">
        <v>24815</v>
      </c>
      <c r="T238" t="s">
        <v>75</v>
      </c>
      <c r="U238" t="s">
        <v>16658</v>
      </c>
      <c r="V238" t="s">
        <v>24816</v>
      </c>
      <c r="W238" t="s">
        <v>16666</v>
      </c>
      <c r="X238" t="s">
        <v>17617</v>
      </c>
      <c r="Y238" t="s">
        <v>76</v>
      </c>
      <c r="Z238" t="s">
        <v>77</v>
      </c>
      <c r="AA238" t="s">
        <v>16739</v>
      </c>
      <c r="AB238" t="s">
        <v>16886</v>
      </c>
      <c r="AC238" t="s">
        <v>16946</v>
      </c>
      <c r="AD238" t="s">
        <v>48133</v>
      </c>
      <c r="AE238" t="s">
        <v>20208</v>
      </c>
      <c r="AF238" t="s">
        <v>48134</v>
      </c>
      <c r="AG238" t="s">
        <v>22433</v>
      </c>
      <c r="AH238" t="s">
        <v>16836</v>
      </c>
      <c r="AI238" t="s">
        <v>22433</v>
      </c>
      <c r="AJ238">
        <v>1</v>
      </c>
      <c r="AK238" t="s">
        <v>98</v>
      </c>
      <c r="AL238" t="s">
        <v>79</v>
      </c>
      <c r="AO238">
        <v>18</v>
      </c>
      <c r="AP238" t="s">
        <v>91</v>
      </c>
      <c r="AQ238" t="s">
        <v>80</v>
      </c>
      <c r="AR238" t="s">
        <v>48135</v>
      </c>
      <c r="AT238">
        <v>0</v>
      </c>
      <c r="AU238">
        <v>0</v>
      </c>
      <c r="AV238" t="s">
        <v>16839</v>
      </c>
      <c r="BI238" t="s">
        <v>81</v>
      </c>
      <c r="BJ238" t="s">
        <v>81</v>
      </c>
      <c r="BK238" t="s">
        <v>81</v>
      </c>
      <c r="BM238" t="s">
        <v>48139</v>
      </c>
      <c r="BN238" t="s">
        <v>48140</v>
      </c>
      <c r="BQ238" t="s">
        <v>48141</v>
      </c>
      <c r="BS238" t="s">
        <v>17202</v>
      </c>
      <c r="BV238" t="s">
        <v>48133</v>
      </c>
      <c r="BW238">
        <v>0</v>
      </c>
      <c r="BX238">
        <v>0</v>
      </c>
      <c r="CA238" t="s">
        <v>16999</v>
      </c>
      <c r="CE238" t="s">
        <v>16880</v>
      </c>
      <c r="CF238" t="s">
        <v>16881</v>
      </c>
      <c r="CG238" t="s">
        <v>16882</v>
      </c>
      <c r="CK238" t="s">
        <v>16962</v>
      </c>
      <c r="CL238" t="s">
        <v>80</v>
      </c>
      <c r="CM238">
        <v>0</v>
      </c>
      <c r="CN238">
        <v>96.555999999999997</v>
      </c>
      <c r="CO238">
        <v>7.69</v>
      </c>
      <c r="CP238">
        <v>375</v>
      </c>
      <c r="CQ238" t="s">
        <v>17312</v>
      </c>
      <c r="CR238" t="s">
        <v>17313</v>
      </c>
      <c r="CS238" t="s">
        <v>48136</v>
      </c>
      <c r="CT238" t="s">
        <v>48137</v>
      </c>
      <c r="CU238" t="s">
        <v>16962</v>
      </c>
      <c r="CV238" t="s">
        <v>48138</v>
      </c>
      <c r="DU238">
        <v>1</v>
      </c>
      <c r="DV238">
        <v>0</v>
      </c>
      <c r="DW238">
        <v>0</v>
      </c>
      <c r="DY238">
        <v>0</v>
      </c>
      <c r="DZ238">
        <v>0</v>
      </c>
      <c r="EC238" t="s">
        <v>21330</v>
      </c>
      <c r="ED238">
        <v>1</v>
      </c>
      <c r="EE238" cm="1">
        <f t="array" ref="EE238">SUM(COUNTIFS(Table_Pending_Today[job_type_code],{"WB","WQ","Z5","Z7","U8","QU","7W","2V","2W","2X"},Table_Pending_Today[Order_Number],Table_Pending_Today[[#This Row],[Order_Number]]))</f>
        <v>0</v>
      </c>
      <c r="EF238">
        <f>COUNTIFS(Table_Pending_Today[Order_Number],Table_Pending_Today[[#This Row],[Order_Number]],Table_Pending_Today[tech_contractor],"INHOUSE")</f>
        <v>0</v>
      </c>
      <c r="EG238">
        <f>COUNTIFS(Table_Pending_Today[Order_Number],Table_Pending_Today[[#This Row],[Order_Number]],Table_Pending_Today[tech_contractor],"CONTRACTOR")</f>
        <v>0</v>
      </c>
      <c r="EH238" cm="1">
        <f t="array" ref="EH238">SUM(COUNTIFS(Table_Pending_Today[job_type_code],{"XV","XQ","XT","XU"},Table_Pending_Today[Order_Number],Table_Pending_Today[[#This Row],[Order_Number]]))</f>
        <v>0</v>
      </c>
      <c r="EI238" cm="1">
        <f t="array" ref="EI238">SUM(COUNTIFS(Table_Pending_Today[job_type_code],{"XV","XQ","XT","XU"},Table_Pending_Today[Order_Number],Table_Pending_Today[[#This Row],[Order_Number]],Table_Pending_Today[In-House],1))</f>
        <v>0</v>
      </c>
      <c r="EJ238" cm="1">
        <f t="array" ref="EJ238">SUM(COUNTIFS(Table_Pending_Today[job_type_code],{"XV","XQ","XT","XU"},Table_Pending_Today[Order_Number],Table_Pending_Today[[#This Row],[Order_Number]],Table_Pending_Today[Contractor],1))</f>
        <v>0</v>
      </c>
      <c r="EK238" cm="1">
        <f t="array" ref="EK238">SUM(COUNTIFS(Table_Pending_Today[job_type_code],{"WB","WQ","Z5","Z7","U8","QU","7W","2V","2W","2X"},Table_Pending_Today[Order_Number],Table_Pending_Today[[#This Row],[Order_Number]]))</f>
        <v>0</v>
      </c>
      <c r="EL238" cm="1">
        <f t="array" ref="EL238">SUM(COUNTIFS(Table_Pending_Today[job_type_code],{"WB","WQ","Z5","Z7","U8","QU","7W","2V","2W","2X"},Table_Pending_Today[In-House],1,Table_Pending_Today[Order_Number],Table_Pending_Today[[#This Row],[Order_Number]]))</f>
        <v>0</v>
      </c>
      <c r="EM238" cm="1">
        <f t="array" ref="EM238">SUM(COUNTIFS(Table_Pending_Today[job_type_code],{"WB","WQ","Z5","Z7","U8","QU","7W","2V","2W","2X"},Table_Pending_Today[Contractor],1,Table_Pending_Today[Order_Number],Table_Pending_Today[[#This Row],[Order_Number]]))</f>
        <v>0</v>
      </c>
      <c r="EN238" cm="1">
        <f t="array" ref="EN238">IF(SUM(COUNTIFS(Table_Pending_Today[Order_Type_Desc],{"Install","Service Order","Restart"},Table_Pending_Today[Order_Number],Table_Pending_Today[[#This Row],[Order_Number]]))&gt;0,1,0)</f>
        <v>0</v>
      </c>
      <c r="EO238" cm="1">
        <f t="array" ref="EO238">IF(SUM(COUNTIFS(Table_Pending_Today[Order_Type_Desc],{"Install","Service Order","Restart"},Table_Pending_Today[In-House],1,Table_Pending_Today[Order_Number],Table_Pending_Today[[#This Row],[Order_Number]]))&gt;0,1,0)</f>
        <v>0</v>
      </c>
      <c r="EP238" cm="1">
        <f t="array" ref="EP238">IF(SUM(COUNTIFS(Table_Pending_Today[Order_Type_Desc],{"Install","Service Order","Restart"},Table_Pending_Today[Contractor],1,Table_Pending_Today[Order_Number],Table_Pending_Today[[#This Row],[Order_Number]]))&gt;0,1,0)</f>
        <v>0</v>
      </c>
      <c r="EQ238">
        <f>IF(SUM(COUNTIFS(Table_Pending_Today[Order_Type_Desc],"Special Request",Table_Pending_Today[Bury_Drop],0,Table_Pending_Today[In-House],1,Table_Pending_Today[Order_Number],Table_Pending_Today[[#This Row],[Order_Number]]))&gt;0,1,0)</f>
        <v>0</v>
      </c>
      <c r="ER238">
        <f>SUM(COUNTIFS(Table_Pending_Today[Order_Type_Desc],"Special Request",Table_Pending_Today[Bury_Drop],0,Table_Pending_Today[Contractor],1,Table_Pending_Today[Order_Number],Table_Pending_Today[[#This Row],[Order_Number]]))</f>
        <v>0</v>
      </c>
    </row>
    <row r="239" spans="1:148" x14ac:dyDescent="0.25">
      <c r="A239" t="s">
        <v>22433</v>
      </c>
      <c r="B239" t="s">
        <v>68448</v>
      </c>
      <c r="C239" t="s">
        <v>1</v>
      </c>
      <c r="D239" t="s">
        <v>49101</v>
      </c>
      <c r="E239" t="s">
        <v>49102</v>
      </c>
      <c r="F239" t="s">
        <v>49103</v>
      </c>
      <c r="G239">
        <v>354112</v>
      </c>
      <c r="H239" t="s">
        <v>16820</v>
      </c>
      <c r="I239" t="s">
        <v>17681</v>
      </c>
      <c r="J239" t="s">
        <v>16791</v>
      </c>
      <c r="K239" t="s">
        <v>73</v>
      </c>
      <c r="L239">
        <v>14</v>
      </c>
      <c r="M239" t="s">
        <v>49104</v>
      </c>
      <c r="N239" t="s">
        <v>49105</v>
      </c>
      <c r="P239" t="s">
        <v>49106</v>
      </c>
      <c r="Q239" t="s">
        <v>49107</v>
      </c>
      <c r="R239" t="s">
        <v>49108</v>
      </c>
      <c r="S239" t="s">
        <v>49109</v>
      </c>
      <c r="T239" t="s">
        <v>75</v>
      </c>
      <c r="U239" t="s">
        <v>16658</v>
      </c>
      <c r="V239" t="s">
        <v>49110</v>
      </c>
      <c r="W239" t="s">
        <v>16666</v>
      </c>
      <c r="X239" t="s">
        <v>17504</v>
      </c>
      <c r="Y239" t="s">
        <v>76</v>
      </c>
      <c r="Z239" t="s">
        <v>77</v>
      </c>
      <c r="AA239" t="s">
        <v>90</v>
      </c>
      <c r="AB239" t="s">
        <v>16833</v>
      </c>
      <c r="AC239" t="s">
        <v>16955</v>
      </c>
      <c r="AD239" t="s">
        <v>49111</v>
      </c>
      <c r="AE239" t="s">
        <v>18371</v>
      </c>
      <c r="AF239" t="s">
        <v>49112</v>
      </c>
      <c r="AG239" t="s">
        <v>22433</v>
      </c>
      <c r="AH239" t="s">
        <v>16918</v>
      </c>
      <c r="AI239" t="s">
        <v>18433</v>
      </c>
      <c r="AJ239">
        <v>2</v>
      </c>
      <c r="AK239" t="s">
        <v>98</v>
      </c>
      <c r="AL239" t="s">
        <v>19039</v>
      </c>
      <c r="AM239" t="s">
        <v>3</v>
      </c>
      <c r="AN239" t="s">
        <v>16827</v>
      </c>
      <c r="AO239">
        <v>27</v>
      </c>
      <c r="AP239" t="s">
        <v>17682</v>
      </c>
      <c r="AQ239" t="s">
        <v>99</v>
      </c>
      <c r="AR239" t="s">
        <v>16792</v>
      </c>
      <c r="AT239">
        <v>0</v>
      </c>
      <c r="AU239">
        <v>0</v>
      </c>
      <c r="AV239" t="s">
        <v>16839</v>
      </c>
      <c r="BI239" t="s">
        <v>119</v>
      </c>
      <c r="BJ239" t="s">
        <v>119</v>
      </c>
      <c r="BK239" t="s">
        <v>81</v>
      </c>
      <c r="BL239" t="s">
        <v>49113</v>
      </c>
      <c r="BM239" t="s">
        <v>49114</v>
      </c>
      <c r="BN239" t="s">
        <v>49115</v>
      </c>
      <c r="BO239" t="s">
        <v>100</v>
      </c>
      <c r="BP239" t="s">
        <v>49116</v>
      </c>
      <c r="BQ239" t="s">
        <v>48406</v>
      </c>
      <c r="BS239" t="s">
        <v>17202</v>
      </c>
      <c r="BT239" t="s">
        <v>19040</v>
      </c>
      <c r="BU239" t="s">
        <v>19041</v>
      </c>
      <c r="BV239" t="s">
        <v>49111</v>
      </c>
      <c r="BW239">
        <v>0</v>
      </c>
      <c r="BX239">
        <v>0</v>
      </c>
      <c r="BY239" t="s">
        <v>16821</v>
      </c>
      <c r="CE239" t="s">
        <v>16879</v>
      </c>
      <c r="CF239" t="s">
        <v>49117</v>
      </c>
      <c r="CG239" t="s">
        <v>49118</v>
      </c>
      <c r="CH239" t="s">
        <v>49119</v>
      </c>
      <c r="CI239" t="s">
        <v>49120</v>
      </c>
      <c r="CJ239" t="s">
        <v>19084</v>
      </c>
      <c r="CK239" t="s">
        <v>16879</v>
      </c>
      <c r="CL239" t="s">
        <v>99</v>
      </c>
      <c r="CM239">
        <v>0</v>
      </c>
      <c r="CN239">
        <v>98.684200000000004</v>
      </c>
      <c r="CO239">
        <v>3.16</v>
      </c>
      <c r="CP239">
        <v>375</v>
      </c>
      <c r="CQ239" t="s">
        <v>17312</v>
      </c>
      <c r="CR239" t="s">
        <v>17313</v>
      </c>
      <c r="CT239" t="s">
        <v>68977</v>
      </c>
      <c r="DS239">
        <v>0</v>
      </c>
      <c r="DU239">
        <v>1</v>
      </c>
      <c r="DV239">
        <v>0</v>
      </c>
      <c r="DW239">
        <v>0</v>
      </c>
      <c r="DY239">
        <v>0</v>
      </c>
      <c r="DZ239">
        <v>0</v>
      </c>
      <c r="EC239" t="s">
        <v>21320</v>
      </c>
      <c r="ED239">
        <v>14</v>
      </c>
      <c r="EE239" cm="1">
        <f t="array" ref="EE239">SUM(COUNTIFS(Table_Pending_Today[job_type_code],{"WB","WQ","Z5","Z7","U8","QU","7W","2V","2W","2X"},Table_Pending_Today[Order_Number],Table_Pending_Today[[#This Row],[Order_Number]]))</f>
        <v>0</v>
      </c>
      <c r="EF239">
        <f>COUNTIFS(Table_Pending_Today[Order_Number],Table_Pending_Today[[#This Row],[Order_Number]],Table_Pending_Today[tech_contractor],"INHOUSE")</f>
        <v>0</v>
      </c>
      <c r="EG239">
        <f>COUNTIFS(Table_Pending_Today[Order_Number],Table_Pending_Today[[#This Row],[Order_Number]],Table_Pending_Today[tech_contractor],"CONTRACTOR")</f>
        <v>1</v>
      </c>
      <c r="EH239" cm="1">
        <f t="array" ref="EH239">SUM(COUNTIFS(Table_Pending_Today[job_type_code],{"XV","XQ","XT","XU"},Table_Pending_Today[Order_Number],Table_Pending_Today[[#This Row],[Order_Number]]))</f>
        <v>0</v>
      </c>
      <c r="EI239" cm="1">
        <f t="array" ref="EI239">SUM(COUNTIFS(Table_Pending_Today[job_type_code],{"XV","XQ","XT","XU"},Table_Pending_Today[Order_Number],Table_Pending_Today[[#This Row],[Order_Number]],Table_Pending_Today[In-House],1))</f>
        <v>0</v>
      </c>
      <c r="EJ239" cm="1">
        <f t="array" ref="EJ239">SUM(COUNTIFS(Table_Pending_Today[job_type_code],{"XV","XQ","XT","XU"},Table_Pending_Today[Order_Number],Table_Pending_Today[[#This Row],[Order_Number]],Table_Pending_Today[Contractor],1))</f>
        <v>0</v>
      </c>
      <c r="EK239" cm="1">
        <f t="array" ref="EK239">SUM(COUNTIFS(Table_Pending_Today[job_type_code],{"WB","WQ","Z5","Z7","U8","QU","7W","2V","2W","2X"},Table_Pending_Today[Order_Number],Table_Pending_Today[[#This Row],[Order_Number]]))</f>
        <v>0</v>
      </c>
      <c r="EL239" cm="1">
        <f t="array" ref="EL239">SUM(COUNTIFS(Table_Pending_Today[job_type_code],{"WB","WQ","Z5","Z7","U8","QU","7W","2V","2W","2X"},Table_Pending_Today[In-House],1,Table_Pending_Today[Order_Number],Table_Pending_Today[[#This Row],[Order_Number]]))</f>
        <v>0</v>
      </c>
      <c r="EM239" cm="1">
        <f t="array" ref="EM239">SUM(COUNTIFS(Table_Pending_Today[job_type_code],{"WB","WQ","Z5","Z7","U8","QU","7W","2V","2W","2X"},Table_Pending_Today[Contractor],1,Table_Pending_Today[Order_Number],Table_Pending_Today[[#This Row],[Order_Number]]))</f>
        <v>0</v>
      </c>
      <c r="EN239" cm="1">
        <f t="array" ref="EN239">IF(SUM(COUNTIFS(Table_Pending_Today[Order_Type_Desc],{"Install","Service Order","Restart"},Table_Pending_Today[Order_Number],Table_Pending_Today[[#This Row],[Order_Number]]))&gt;0,1,0)</f>
        <v>1</v>
      </c>
      <c r="EO239" cm="1">
        <f t="array" ref="EO239">IF(SUM(COUNTIFS(Table_Pending_Today[Order_Type_Desc],{"Install","Service Order","Restart"},Table_Pending_Today[In-House],1,Table_Pending_Today[Order_Number],Table_Pending_Today[[#This Row],[Order_Number]]))&gt;0,1,0)</f>
        <v>0</v>
      </c>
      <c r="EP239" cm="1">
        <f t="array" ref="EP239">IF(SUM(COUNTIFS(Table_Pending_Today[Order_Type_Desc],{"Install","Service Order","Restart"},Table_Pending_Today[Contractor],1,Table_Pending_Today[Order_Number],Table_Pending_Today[[#This Row],[Order_Number]]))&gt;0,1,0)</f>
        <v>1</v>
      </c>
      <c r="EQ239">
        <f>IF(SUM(COUNTIFS(Table_Pending_Today[Order_Type_Desc],"Special Request",Table_Pending_Today[Bury_Drop],0,Table_Pending_Today[In-House],1,Table_Pending_Today[Order_Number],Table_Pending_Today[[#This Row],[Order_Number]]))&gt;0,1,0)</f>
        <v>0</v>
      </c>
      <c r="ER239">
        <f>SUM(COUNTIFS(Table_Pending_Today[Order_Type_Desc],"Special Request",Table_Pending_Today[Bury_Drop],0,Table_Pending_Today[Contractor],1,Table_Pending_Today[Order_Number],Table_Pending_Today[[#This Row],[Order_Number]]))</f>
        <v>0</v>
      </c>
    </row>
    <row r="240" spans="1:148" x14ac:dyDescent="0.25">
      <c r="A240" t="s">
        <v>22433</v>
      </c>
      <c r="B240" t="s">
        <v>68448</v>
      </c>
      <c r="C240" t="s">
        <v>1</v>
      </c>
      <c r="D240" t="s">
        <v>47943</v>
      </c>
      <c r="E240" t="s">
        <v>47944</v>
      </c>
      <c r="F240" t="s">
        <v>47945</v>
      </c>
      <c r="G240">
        <v>464754</v>
      </c>
      <c r="H240" t="s">
        <v>16820</v>
      </c>
      <c r="I240" t="s">
        <v>16948</v>
      </c>
      <c r="J240" t="s">
        <v>16791</v>
      </c>
      <c r="K240" t="s">
        <v>73</v>
      </c>
      <c r="L240">
        <v>1</v>
      </c>
      <c r="N240" t="s">
        <v>47946</v>
      </c>
      <c r="P240" t="s">
        <v>16740</v>
      </c>
      <c r="Q240" t="s">
        <v>21334</v>
      </c>
      <c r="T240" t="s">
        <v>75</v>
      </c>
      <c r="U240" t="s">
        <v>16658</v>
      </c>
      <c r="V240" t="s">
        <v>47947</v>
      </c>
      <c r="W240" t="s">
        <v>16665</v>
      </c>
      <c r="X240" t="s">
        <v>17192</v>
      </c>
      <c r="Z240" t="s">
        <v>77</v>
      </c>
      <c r="AA240" t="s">
        <v>16740</v>
      </c>
      <c r="AB240" t="s">
        <v>16743</v>
      </c>
      <c r="AC240" t="s">
        <v>17332</v>
      </c>
      <c r="AD240" t="s">
        <v>47948</v>
      </c>
      <c r="AE240" t="s">
        <v>20208</v>
      </c>
      <c r="AF240" t="s">
        <v>47949</v>
      </c>
      <c r="AG240" t="s">
        <v>22433</v>
      </c>
      <c r="AH240" t="s">
        <v>16963</v>
      </c>
      <c r="AI240" t="s">
        <v>22433</v>
      </c>
      <c r="AJ240">
        <v>0</v>
      </c>
      <c r="AL240" t="s">
        <v>19379</v>
      </c>
      <c r="AM240" t="s">
        <v>3</v>
      </c>
      <c r="AN240" t="s">
        <v>16870</v>
      </c>
      <c r="AO240">
        <v>21</v>
      </c>
      <c r="AP240" t="s">
        <v>16949</v>
      </c>
      <c r="AQ240" t="s">
        <v>99</v>
      </c>
      <c r="AR240" t="s">
        <v>16792</v>
      </c>
      <c r="AT240">
        <v>0</v>
      </c>
      <c r="AU240">
        <v>0</v>
      </c>
      <c r="AV240" t="s">
        <v>16839</v>
      </c>
      <c r="BI240" t="s">
        <v>81</v>
      </c>
      <c r="BJ240" t="s">
        <v>81</v>
      </c>
      <c r="BK240" t="s">
        <v>81</v>
      </c>
      <c r="BL240" t="s">
        <v>47951</v>
      </c>
      <c r="BM240" t="s">
        <v>47952</v>
      </c>
      <c r="BN240" t="s">
        <v>47953</v>
      </c>
      <c r="BQ240" t="s">
        <v>47954</v>
      </c>
      <c r="BT240" t="s">
        <v>17500</v>
      </c>
      <c r="BU240" t="s">
        <v>17797</v>
      </c>
      <c r="BV240" t="s">
        <v>47948</v>
      </c>
      <c r="BW240">
        <v>0</v>
      </c>
      <c r="BX240">
        <v>0</v>
      </c>
      <c r="BY240" t="s">
        <v>16821</v>
      </c>
      <c r="CE240" t="s">
        <v>17614</v>
      </c>
      <c r="CF240" t="s">
        <v>17615</v>
      </c>
      <c r="CG240" t="s">
        <v>17616</v>
      </c>
      <c r="CK240" t="s">
        <v>17208</v>
      </c>
      <c r="CL240" t="s">
        <v>99</v>
      </c>
      <c r="CN240">
        <v>97.207400000000007</v>
      </c>
      <c r="CO240">
        <v>7.17</v>
      </c>
      <c r="CP240">
        <v>0</v>
      </c>
      <c r="CQ240" t="s">
        <v>17315</v>
      </c>
      <c r="CR240" t="s">
        <v>47950</v>
      </c>
      <c r="CT240" t="s">
        <v>19380</v>
      </c>
      <c r="DS240">
        <v>0</v>
      </c>
      <c r="DU240">
        <v>0</v>
      </c>
      <c r="DV240">
        <v>0</v>
      </c>
      <c r="DW240">
        <v>0</v>
      </c>
      <c r="DY240">
        <v>0</v>
      </c>
      <c r="DZ240">
        <v>0</v>
      </c>
      <c r="EC240" t="s">
        <v>21330</v>
      </c>
      <c r="ED240">
        <v>1</v>
      </c>
      <c r="EE240" cm="1">
        <f t="array" ref="EE240">SUM(COUNTIFS(Table_Pending_Today[job_type_code],{"WB","WQ","Z5","Z7","U8","QU","7W","2V","2W","2X"},Table_Pending_Today[Order_Number],Table_Pending_Today[[#This Row],[Order_Number]]))</f>
        <v>0</v>
      </c>
      <c r="EF240">
        <f>COUNTIFS(Table_Pending_Today[Order_Number],Table_Pending_Today[[#This Row],[Order_Number]],Table_Pending_Today[tech_contractor],"INHOUSE")</f>
        <v>0</v>
      </c>
      <c r="EG240">
        <f>COUNTIFS(Table_Pending_Today[Order_Number],Table_Pending_Today[[#This Row],[Order_Number]],Table_Pending_Today[tech_contractor],"CONTRACTOR")</f>
        <v>1</v>
      </c>
      <c r="EH240" cm="1">
        <f t="array" ref="EH240">SUM(COUNTIFS(Table_Pending_Today[job_type_code],{"XV","XQ","XT","XU"},Table_Pending_Today[Order_Number],Table_Pending_Today[[#This Row],[Order_Number]]))</f>
        <v>0</v>
      </c>
      <c r="EI240" cm="1">
        <f t="array" ref="EI240">SUM(COUNTIFS(Table_Pending_Today[job_type_code],{"XV","XQ","XT","XU"},Table_Pending_Today[Order_Number],Table_Pending_Today[[#This Row],[Order_Number]],Table_Pending_Today[In-House],1))</f>
        <v>0</v>
      </c>
      <c r="EJ240" cm="1">
        <f t="array" ref="EJ240">SUM(COUNTIFS(Table_Pending_Today[job_type_code],{"XV","XQ","XT","XU"},Table_Pending_Today[Order_Number],Table_Pending_Today[[#This Row],[Order_Number]],Table_Pending_Today[Contractor],1))</f>
        <v>0</v>
      </c>
      <c r="EK240" cm="1">
        <f t="array" ref="EK240">SUM(COUNTIFS(Table_Pending_Today[job_type_code],{"WB","WQ","Z5","Z7","U8","QU","7W","2V","2W","2X"},Table_Pending_Today[Order_Number],Table_Pending_Today[[#This Row],[Order_Number]]))</f>
        <v>0</v>
      </c>
      <c r="EL240" cm="1">
        <f t="array" ref="EL240">SUM(COUNTIFS(Table_Pending_Today[job_type_code],{"WB","WQ","Z5","Z7","U8","QU","7W","2V","2W","2X"},Table_Pending_Today[In-House],1,Table_Pending_Today[Order_Number],Table_Pending_Today[[#This Row],[Order_Number]]))</f>
        <v>0</v>
      </c>
      <c r="EM240" cm="1">
        <f t="array" ref="EM240">SUM(COUNTIFS(Table_Pending_Today[job_type_code],{"WB","WQ","Z5","Z7","U8","QU","7W","2V","2W","2X"},Table_Pending_Today[Contractor],1,Table_Pending_Today[Order_Number],Table_Pending_Today[[#This Row],[Order_Number]]))</f>
        <v>0</v>
      </c>
      <c r="EN240" cm="1">
        <f t="array" ref="EN240">IF(SUM(COUNTIFS(Table_Pending_Today[Order_Type_Desc],{"Install","Service Order","Restart"},Table_Pending_Today[Order_Number],Table_Pending_Today[[#This Row],[Order_Number]]))&gt;0,1,0)</f>
        <v>1</v>
      </c>
      <c r="EO240" cm="1">
        <f t="array" ref="EO240">IF(SUM(COUNTIFS(Table_Pending_Today[Order_Type_Desc],{"Install","Service Order","Restart"},Table_Pending_Today[In-House],1,Table_Pending_Today[Order_Number],Table_Pending_Today[[#This Row],[Order_Number]]))&gt;0,1,0)</f>
        <v>0</v>
      </c>
      <c r="EP240" cm="1">
        <f t="array" ref="EP240">IF(SUM(COUNTIFS(Table_Pending_Today[Order_Type_Desc],{"Install","Service Order","Restart"},Table_Pending_Today[Contractor],1,Table_Pending_Today[Order_Number],Table_Pending_Today[[#This Row],[Order_Number]]))&gt;0,1,0)</f>
        <v>1</v>
      </c>
      <c r="EQ240">
        <f>IF(SUM(COUNTIFS(Table_Pending_Today[Order_Type_Desc],"Special Request",Table_Pending_Today[Bury_Drop],0,Table_Pending_Today[In-House],1,Table_Pending_Today[Order_Number],Table_Pending_Today[[#This Row],[Order_Number]]))&gt;0,1,0)</f>
        <v>0</v>
      </c>
      <c r="ER240">
        <f>SUM(COUNTIFS(Table_Pending_Today[Order_Type_Desc],"Special Request",Table_Pending_Today[Bury_Drop],0,Table_Pending_Today[Contractor],1,Table_Pending_Today[Order_Number],Table_Pending_Today[[#This Row],[Order_Number]]))</f>
        <v>0</v>
      </c>
    </row>
    <row r="241" spans="1:148" x14ac:dyDescent="0.25">
      <c r="A241" t="s">
        <v>22433</v>
      </c>
      <c r="B241" t="s">
        <v>68448</v>
      </c>
      <c r="C241" t="s">
        <v>1</v>
      </c>
      <c r="D241" t="s">
        <v>38394</v>
      </c>
      <c r="E241" t="s">
        <v>38395</v>
      </c>
      <c r="F241" t="s">
        <v>38396</v>
      </c>
      <c r="G241">
        <v>397338</v>
      </c>
      <c r="H241" t="s">
        <v>72</v>
      </c>
      <c r="I241" t="s">
        <v>16913</v>
      </c>
      <c r="J241" t="s">
        <v>16914</v>
      </c>
      <c r="K241" t="s">
        <v>73</v>
      </c>
      <c r="L241">
        <v>9</v>
      </c>
      <c r="M241" t="s">
        <v>38397</v>
      </c>
      <c r="N241" t="s">
        <v>38398</v>
      </c>
      <c r="P241" t="s">
        <v>18972</v>
      </c>
      <c r="Q241" t="s">
        <v>49146</v>
      </c>
      <c r="R241" t="s">
        <v>38400</v>
      </c>
      <c r="T241" t="s">
        <v>75</v>
      </c>
      <c r="U241" t="s">
        <v>16658</v>
      </c>
      <c r="V241" t="s">
        <v>38401</v>
      </c>
      <c r="W241" t="s">
        <v>16666</v>
      </c>
      <c r="X241" t="s">
        <v>19022</v>
      </c>
      <c r="Y241" t="s">
        <v>76</v>
      </c>
      <c r="Z241" t="s">
        <v>96</v>
      </c>
      <c r="AA241" t="s">
        <v>90</v>
      </c>
      <c r="AB241" t="s">
        <v>18568</v>
      </c>
      <c r="AC241" t="s">
        <v>18320</v>
      </c>
      <c r="AD241" t="s">
        <v>49147</v>
      </c>
      <c r="AE241" t="s">
        <v>18375</v>
      </c>
      <c r="AF241" t="s">
        <v>49148</v>
      </c>
      <c r="AG241" t="s">
        <v>22433</v>
      </c>
      <c r="AH241" t="s">
        <v>16963</v>
      </c>
      <c r="AI241" t="s">
        <v>18375</v>
      </c>
      <c r="AJ241">
        <v>2</v>
      </c>
      <c r="AK241" t="s">
        <v>98</v>
      </c>
      <c r="AL241" t="s">
        <v>79</v>
      </c>
      <c r="AO241">
        <v>18</v>
      </c>
      <c r="AP241" t="s">
        <v>16915</v>
      </c>
      <c r="AQ241" t="s">
        <v>92</v>
      </c>
      <c r="AR241" t="s">
        <v>16916</v>
      </c>
      <c r="AT241">
        <v>0</v>
      </c>
      <c r="AU241">
        <v>0</v>
      </c>
      <c r="AV241" t="s">
        <v>17079</v>
      </c>
      <c r="BI241" t="s">
        <v>81</v>
      </c>
      <c r="BJ241" t="s">
        <v>81</v>
      </c>
      <c r="BK241" t="s">
        <v>81</v>
      </c>
      <c r="BM241" t="s">
        <v>49149</v>
      </c>
      <c r="BN241" t="s">
        <v>49150</v>
      </c>
      <c r="BP241" t="s">
        <v>47851</v>
      </c>
      <c r="BQ241" t="s">
        <v>49151</v>
      </c>
      <c r="BS241" t="s">
        <v>17202</v>
      </c>
      <c r="BV241" t="s">
        <v>49147</v>
      </c>
      <c r="BW241">
        <v>0</v>
      </c>
      <c r="BX241">
        <v>0</v>
      </c>
      <c r="CE241" t="s">
        <v>16880</v>
      </c>
      <c r="CF241" t="s">
        <v>16881</v>
      </c>
      <c r="CG241" t="s">
        <v>16882</v>
      </c>
      <c r="CK241" t="s">
        <v>16911</v>
      </c>
      <c r="CL241" t="s">
        <v>92</v>
      </c>
      <c r="CM241">
        <v>0</v>
      </c>
      <c r="CN241">
        <v>97.626300000000001</v>
      </c>
      <c r="CO241">
        <v>3.78</v>
      </c>
      <c r="CP241">
        <v>775</v>
      </c>
      <c r="CQ241" t="s">
        <v>17312</v>
      </c>
      <c r="CR241" t="s">
        <v>17313</v>
      </c>
      <c r="CS241" t="s">
        <v>17314</v>
      </c>
      <c r="CT241" t="s">
        <v>17319</v>
      </c>
      <c r="CU241" t="s">
        <v>16885</v>
      </c>
      <c r="DS241">
        <v>4</v>
      </c>
      <c r="DU241">
        <v>1</v>
      </c>
      <c r="DV241">
        <v>1</v>
      </c>
      <c r="DW241">
        <v>0</v>
      </c>
      <c r="DY241">
        <v>0</v>
      </c>
      <c r="DZ241">
        <v>0</v>
      </c>
      <c r="EC241" t="s">
        <v>21330</v>
      </c>
      <c r="ED241">
        <v>9</v>
      </c>
      <c r="EE241" cm="1">
        <f t="array" ref="EE241">SUM(COUNTIFS(Table_Pending_Today[job_type_code],{"WB","WQ","Z5","Z7","U8","QU","7W","2V","2W","2X"},Table_Pending_Today[Order_Number],Table_Pending_Today[[#This Row],[Order_Number]]))</f>
        <v>0</v>
      </c>
      <c r="EF241">
        <f>COUNTIFS(Table_Pending_Today[Order_Number],Table_Pending_Today[[#This Row],[Order_Number]],Table_Pending_Today[tech_contractor],"INHOUSE")</f>
        <v>0</v>
      </c>
      <c r="EG241">
        <f>COUNTIFS(Table_Pending_Today[Order_Number],Table_Pending_Today[[#This Row],[Order_Number]],Table_Pending_Today[tech_contractor],"CONTRACTOR")</f>
        <v>0</v>
      </c>
      <c r="EH241" cm="1">
        <f t="array" ref="EH241">SUM(COUNTIFS(Table_Pending_Today[job_type_code],{"XV","XQ","XT","XU"},Table_Pending_Today[Order_Number],Table_Pending_Today[[#This Row],[Order_Number]]))</f>
        <v>1</v>
      </c>
      <c r="EI241" cm="1">
        <f t="array" ref="EI241">SUM(COUNTIFS(Table_Pending_Today[job_type_code],{"XV","XQ","XT","XU"},Table_Pending_Today[Order_Number],Table_Pending_Today[[#This Row],[Order_Number]],Table_Pending_Today[In-House],1))</f>
        <v>0</v>
      </c>
      <c r="EJ241" cm="1">
        <f t="array" ref="EJ241">SUM(COUNTIFS(Table_Pending_Today[job_type_code],{"XV","XQ","XT","XU"},Table_Pending_Today[Order_Number],Table_Pending_Today[[#This Row],[Order_Number]],Table_Pending_Today[Contractor],1))</f>
        <v>0</v>
      </c>
      <c r="EK241" cm="1">
        <f t="array" ref="EK241">SUM(COUNTIFS(Table_Pending_Today[job_type_code],{"WB","WQ","Z5","Z7","U8","QU","7W","2V","2W","2X"},Table_Pending_Today[Order_Number],Table_Pending_Today[[#This Row],[Order_Number]]))</f>
        <v>0</v>
      </c>
      <c r="EL241" cm="1">
        <f t="array" ref="EL241">SUM(COUNTIFS(Table_Pending_Today[job_type_code],{"WB","WQ","Z5","Z7","U8","QU","7W","2V","2W","2X"},Table_Pending_Today[In-House],1,Table_Pending_Today[Order_Number],Table_Pending_Today[[#This Row],[Order_Number]]))</f>
        <v>0</v>
      </c>
      <c r="EM241" cm="1">
        <f t="array" ref="EM241">SUM(COUNTIFS(Table_Pending_Today[job_type_code],{"WB","WQ","Z5","Z7","U8","QU","7W","2V","2W","2X"},Table_Pending_Today[Contractor],1,Table_Pending_Today[Order_Number],Table_Pending_Today[[#This Row],[Order_Number]]))</f>
        <v>0</v>
      </c>
      <c r="EN241" cm="1">
        <f t="array" ref="EN241">IF(SUM(COUNTIFS(Table_Pending_Today[Order_Type_Desc],{"Install","Service Order","Restart"},Table_Pending_Today[Order_Number],Table_Pending_Today[[#This Row],[Order_Number]]))&gt;0,1,0)</f>
        <v>0</v>
      </c>
      <c r="EO241" cm="1">
        <f t="array" ref="EO241">IF(SUM(COUNTIFS(Table_Pending_Today[Order_Type_Desc],{"Install","Service Order","Restart"},Table_Pending_Today[In-House],1,Table_Pending_Today[Order_Number],Table_Pending_Today[[#This Row],[Order_Number]]))&gt;0,1,0)</f>
        <v>0</v>
      </c>
      <c r="EP241" cm="1">
        <f t="array" ref="EP241">IF(SUM(COUNTIFS(Table_Pending_Today[Order_Type_Desc],{"Install","Service Order","Restart"},Table_Pending_Today[Contractor],1,Table_Pending_Today[Order_Number],Table_Pending_Today[[#This Row],[Order_Number]]))&gt;0,1,0)</f>
        <v>0</v>
      </c>
      <c r="EQ241">
        <f>IF(SUM(COUNTIFS(Table_Pending_Today[Order_Type_Desc],"Special Request",Table_Pending_Today[Bury_Drop],0,Table_Pending_Today[In-House],1,Table_Pending_Today[Order_Number],Table_Pending_Today[[#This Row],[Order_Number]]))&gt;0,1,0)</f>
        <v>0</v>
      </c>
      <c r="ER241">
        <f>SUM(COUNTIFS(Table_Pending_Today[Order_Type_Desc],"Special Request",Table_Pending_Today[Bury_Drop],0,Table_Pending_Today[Contractor],1,Table_Pending_Today[Order_Number],Table_Pending_Today[[#This Row],[Order_Number]]))</f>
        <v>0</v>
      </c>
    </row>
    <row r="242" spans="1:148" x14ac:dyDescent="0.25">
      <c r="A242" t="s">
        <v>22433</v>
      </c>
      <c r="B242" t="s">
        <v>68448</v>
      </c>
      <c r="C242" t="s">
        <v>1</v>
      </c>
      <c r="D242" t="s">
        <v>28746</v>
      </c>
      <c r="E242" t="s">
        <v>28747</v>
      </c>
      <c r="F242" t="s">
        <v>28748</v>
      </c>
      <c r="G242">
        <v>464663</v>
      </c>
      <c r="H242" t="s">
        <v>72</v>
      </c>
      <c r="I242" t="s">
        <v>17013</v>
      </c>
      <c r="J242" t="s">
        <v>17014</v>
      </c>
      <c r="K242" t="s">
        <v>73</v>
      </c>
      <c r="L242">
        <v>1</v>
      </c>
      <c r="M242" t="s">
        <v>28749</v>
      </c>
      <c r="N242" t="s">
        <v>28750</v>
      </c>
      <c r="P242" t="s">
        <v>19338</v>
      </c>
      <c r="Q242" t="s">
        <v>49026</v>
      </c>
      <c r="R242" t="s">
        <v>28752</v>
      </c>
      <c r="T242" t="s">
        <v>75</v>
      </c>
      <c r="U242" t="s">
        <v>16658</v>
      </c>
      <c r="V242" t="s">
        <v>28754</v>
      </c>
      <c r="W242" t="s">
        <v>16665</v>
      </c>
      <c r="X242" t="s">
        <v>17717</v>
      </c>
      <c r="Y242" t="s">
        <v>76</v>
      </c>
      <c r="Z242" t="s">
        <v>77</v>
      </c>
      <c r="AA242" t="s">
        <v>16671</v>
      </c>
      <c r="AB242" t="s">
        <v>16670</v>
      </c>
      <c r="AC242" t="s">
        <v>112</v>
      </c>
      <c r="AD242" t="s">
        <v>49027</v>
      </c>
      <c r="AE242" t="s">
        <v>20208</v>
      </c>
      <c r="AF242" t="s">
        <v>49028</v>
      </c>
      <c r="AG242" t="s">
        <v>22433</v>
      </c>
      <c r="AH242" t="s">
        <v>16963</v>
      </c>
      <c r="AI242" t="s">
        <v>22433</v>
      </c>
      <c r="AJ242">
        <v>0</v>
      </c>
      <c r="AL242" t="s">
        <v>79</v>
      </c>
      <c r="AO242">
        <v>18</v>
      </c>
      <c r="AP242" t="s">
        <v>17015</v>
      </c>
      <c r="AQ242" t="s">
        <v>80</v>
      </c>
      <c r="AR242" t="s">
        <v>17016</v>
      </c>
      <c r="AT242">
        <v>0</v>
      </c>
      <c r="AU242">
        <v>0</v>
      </c>
      <c r="AV242" t="s">
        <v>17079</v>
      </c>
      <c r="AW242">
        <v>92897673</v>
      </c>
      <c r="AX242" t="s">
        <v>17254</v>
      </c>
      <c r="AY242" t="s">
        <v>16851</v>
      </c>
      <c r="AZ242" t="s">
        <v>49032</v>
      </c>
      <c r="BA242" t="s">
        <v>49033</v>
      </c>
      <c r="BB242" t="s">
        <v>17340</v>
      </c>
      <c r="BC242" t="s">
        <v>17340</v>
      </c>
      <c r="BI242" t="s">
        <v>81</v>
      </c>
      <c r="BJ242" t="s">
        <v>81</v>
      </c>
      <c r="BK242" t="s">
        <v>81</v>
      </c>
      <c r="BM242" t="s">
        <v>49034</v>
      </c>
      <c r="BN242" t="s">
        <v>49035</v>
      </c>
      <c r="BQ242" t="s">
        <v>49036</v>
      </c>
      <c r="BS242" t="s">
        <v>17202</v>
      </c>
      <c r="BV242" t="s">
        <v>49027</v>
      </c>
      <c r="BW242">
        <v>0</v>
      </c>
      <c r="BX242">
        <v>0</v>
      </c>
      <c r="CE242" t="s">
        <v>16880</v>
      </c>
      <c r="CF242" t="s">
        <v>16881</v>
      </c>
      <c r="CG242" t="s">
        <v>16882</v>
      </c>
      <c r="CK242" t="s">
        <v>16920</v>
      </c>
      <c r="CL242" t="s">
        <v>80</v>
      </c>
      <c r="CM242">
        <v>0</v>
      </c>
      <c r="CN242">
        <v>97.823999999999998</v>
      </c>
      <c r="CO242">
        <v>3.76</v>
      </c>
      <c r="CP242">
        <v>25</v>
      </c>
      <c r="CQ242" t="s">
        <v>17312</v>
      </c>
      <c r="CR242" t="s">
        <v>17313</v>
      </c>
      <c r="CS242" t="s">
        <v>49029</v>
      </c>
      <c r="CT242" t="s">
        <v>49030</v>
      </c>
      <c r="CU242" t="s">
        <v>16920</v>
      </c>
      <c r="CV242" t="s">
        <v>49031</v>
      </c>
      <c r="DU242">
        <v>1</v>
      </c>
      <c r="DV242">
        <v>0</v>
      </c>
      <c r="DW242">
        <v>0</v>
      </c>
      <c r="DX242">
        <v>1</v>
      </c>
      <c r="DY242">
        <v>0</v>
      </c>
      <c r="DZ242">
        <v>0</v>
      </c>
      <c r="EC242" t="s">
        <v>21330</v>
      </c>
      <c r="ED242">
        <v>1</v>
      </c>
      <c r="EE242" cm="1">
        <f t="array" ref="EE242">SUM(COUNTIFS(Table_Pending_Today[job_type_code],{"WB","WQ","Z5","Z7","U8","QU","7W","2V","2W","2X"},Table_Pending_Today[Order_Number],Table_Pending_Today[[#This Row],[Order_Number]]))</f>
        <v>0</v>
      </c>
      <c r="EF242">
        <f>COUNTIFS(Table_Pending_Today[Order_Number],Table_Pending_Today[[#This Row],[Order_Number]],Table_Pending_Today[tech_contractor],"INHOUSE")</f>
        <v>0</v>
      </c>
      <c r="EG242">
        <f>COUNTIFS(Table_Pending_Today[Order_Number],Table_Pending_Today[[#This Row],[Order_Number]],Table_Pending_Today[tech_contractor],"CONTRACTOR")</f>
        <v>0</v>
      </c>
      <c r="EH242" cm="1">
        <f t="array" ref="EH242">SUM(COUNTIFS(Table_Pending_Today[job_type_code],{"XV","XQ","XT","XU"},Table_Pending_Today[Order_Number],Table_Pending_Today[[#This Row],[Order_Number]]))</f>
        <v>0</v>
      </c>
      <c r="EI242" cm="1">
        <f t="array" ref="EI242">SUM(COUNTIFS(Table_Pending_Today[job_type_code],{"XV","XQ","XT","XU"},Table_Pending_Today[Order_Number],Table_Pending_Today[[#This Row],[Order_Number]],Table_Pending_Today[In-House],1))</f>
        <v>0</v>
      </c>
      <c r="EJ242" cm="1">
        <f t="array" ref="EJ242">SUM(COUNTIFS(Table_Pending_Today[job_type_code],{"XV","XQ","XT","XU"},Table_Pending_Today[Order_Number],Table_Pending_Today[[#This Row],[Order_Number]],Table_Pending_Today[Contractor],1))</f>
        <v>0</v>
      </c>
      <c r="EK242" cm="1">
        <f t="array" ref="EK242">SUM(COUNTIFS(Table_Pending_Today[job_type_code],{"WB","WQ","Z5","Z7","U8","QU","7W","2V","2W","2X"},Table_Pending_Today[Order_Number],Table_Pending_Today[[#This Row],[Order_Number]]))</f>
        <v>0</v>
      </c>
      <c r="EL242" cm="1">
        <f t="array" ref="EL242">SUM(COUNTIFS(Table_Pending_Today[job_type_code],{"WB","WQ","Z5","Z7","U8","QU","7W","2V","2W","2X"},Table_Pending_Today[In-House],1,Table_Pending_Today[Order_Number],Table_Pending_Today[[#This Row],[Order_Number]]))</f>
        <v>0</v>
      </c>
      <c r="EM242" cm="1">
        <f t="array" ref="EM242">SUM(COUNTIFS(Table_Pending_Today[job_type_code],{"WB","WQ","Z5","Z7","U8","QU","7W","2V","2W","2X"},Table_Pending_Today[Contractor],1,Table_Pending_Today[Order_Number],Table_Pending_Today[[#This Row],[Order_Number]]))</f>
        <v>0</v>
      </c>
      <c r="EN242" cm="1">
        <f t="array" ref="EN242">IF(SUM(COUNTIFS(Table_Pending_Today[Order_Type_Desc],{"Install","Service Order","Restart"},Table_Pending_Today[Order_Number],Table_Pending_Today[[#This Row],[Order_Number]]))&gt;0,1,0)</f>
        <v>0</v>
      </c>
      <c r="EO242" cm="1">
        <f t="array" ref="EO242">IF(SUM(COUNTIFS(Table_Pending_Today[Order_Type_Desc],{"Install","Service Order","Restart"},Table_Pending_Today[In-House],1,Table_Pending_Today[Order_Number],Table_Pending_Today[[#This Row],[Order_Number]]))&gt;0,1,0)</f>
        <v>0</v>
      </c>
      <c r="EP242" cm="1">
        <f t="array" ref="EP242">IF(SUM(COUNTIFS(Table_Pending_Today[Order_Type_Desc],{"Install","Service Order","Restart"},Table_Pending_Today[Contractor],1,Table_Pending_Today[Order_Number],Table_Pending_Today[[#This Row],[Order_Number]]))&gt;0,1,0)</f>
        <v>0</v>
      </c>
      <c r="EQ242">
        <f>IF(SUM(COUNTIFS(Table_Pending_Today[Order_Type_Desc],"Special Request",Table_Pending_Today[Bury_Drop],0,Table_Pending_Today[In-House],1,Table_Pending_Today[Order_Number],Table_Pending_Today[[#This Row],[Order_Number]]))&gt;0,1,0)</f>
        <v>0</v>
      </c>
      <c r="ER242">
        <f>SUM(COUNTIFS(Table_Pending_Today[Order_Type_Desc],"Special Request",Table_Pending_Today[Bury_Drop],0,Table_Pending_Today[Contractor],1,Table_Pending_Today[Order_Number],Table_Pending_Today[[#This Row],[Order_Number]]))</f>
        <v>0</v>
      </c>
    </row>
    <row r="243" spans="1:148" x14ac:dyDescent="0.25">
      <c r="A243" t="s">
        <v>22433</v>
      </c>
      <c r="B243" t="s">
        <v>68448</v>
      </c>
      <c r="C243" t="s">
        <v>1</v>
      </c>
      <c r="D243" t="s">
        <v>35612</v>
      </c>
      <c r="E243" t="s">
        <v>35613</v>
      </c>
      <c r="F243" t="s">
        <v>35614</v>
      </c>
      <c r="G243">
        <v>464650</v>
      </c>
      <c r="H243" t="s">
        <v>72</v>
      </c>
      <c r="I243" t="s">
        <v>16913</v>
      </c>
      <c r="J243" t="s">
        <v>16914</v>
      </c>
      <c r="K243" t="s">
        <v>73</v>
      </c>
      <c r="L243">
        <v>1</v>
      </c>
      <c r="M243" t="s">
        <v>35615</v>
      </c>
      <c r="N243" t="s">
        <v>35616</v>
      </c>
      <c r="P243" t="s">
        <v>16739</v>
      </c>
      <c r="Q243" t="s">
        <v>16945</v>
      </c>
      <c r="R243" t="s">
        <v>35618</v>
      </c>
      <c r="T243" t="s">
        <v>75</v>
      </c>
      <c r="U243" t="s">
        <v>16658</v>
      </c>
      <c r="V243" t="s">
        <v>35619</v>
      </c>
      <c r="W243" t="s">
        <v>16666</v>
      </c>
      <c r="X243" t="s">
        <v>17617</v>
      </c>
      <c r="Y243" t="s">
        <v>76</v>
      </c>
      <c r="Z243" t="s">
        <v>77</v>
      </c>
      <c r="AA243" t="s">
        <v>16739</v>
      </c>
      <c r="AB243" t="s">
        <v>16886</v>
      </c>
      <c r="AC243" t="s">
        <v>16946</v>
      </c>
      <c r="AD243" t="s">
        <v>48679</v>
      </c>
      <c r="AE243" t="s">
        <v>20208</v>
      </c>
      <c r="AF243" t="s">
        <v>48680</v>
      </c>
      <c r="AG243" t="s">
        <v>22433</v>
      </c>
      <c r="AH243" t="s">
        <v>16795</v>
      </c>
      <c r="AI243" t="s">
        <v>22433</v>
      </c>
      <c r="AJ243">
        <v>1</v>
      </c>
      <c r="AK243" t="s">
        <v>98</v>
      </c>
      <c r="AL243" t="s">
        <v>19444</v>
      </c>
      <c r="AM243" t="s">
        <v>3</v>
      </c>
      <c r="AN243" t="s">
        <v>19296</v>
      </c>
      <c r="AO243">
        <v>18</v>
      </c>
      <c r="AP243" t="s">
        <v>16915</v>
      </c>
      <c r="AQ243" t="s">
        <v>92</v>
      </c>
      <c r="AR243" t="s">
        <v>16916</v>
      </c>
      <c r="AT243">
        <v>0</v>
      </c>
      <c r="AU243">
        <v>0</v>
      </c>
      <c r="AV243" t="s">
        <v>16839</v>
      </c>
      <c r="BI243" t="s">
        <v>81</v>
      </c>
      <c r="BJ243" t="s">
        <v>81</v>
      </c>
      <c r="BK243" t="s">
        <v>81</v>
      </c>
      <c r="BM243" t="s">
        <v>48681</v>
      </c>
      <c r="BN243" t="s">
        <v>48682</v>
      </c>
      <c r="BQ243" t="s">
        <v>48683</v>
      </c>
      <c r="BS243" t="s">
        <v>17202</v>
      </c>
      <c r="BT243" t="s">
        <v>19445</v>
      </c>
      <c r="BU243" t="s">
        <v>19446</v>
      </c>
      <c r="BV243" t="s">
        <v>48679</v>
      </c>
      <c r="BW243">
        <v>0</v>
      </c>
      <c r="BX243">
        <v>0</v>
      </c>
      <c r="CE243" t="s">
        <v>16880</v>
      </c>
      <c r="CF243" t="s">
        <v>16881</v>
      </c>
      <c r="CG243" t="s">
        <v>16882</v>
      </c>
      <c r="CK243" t="s">
        <v>16911</v>
      </c>
      <c r="CL243" t="s">
        <v>92</v>
      </c>
      <c r="CM243">
        <v>0</v>
      </c>
      <c r="CN243">
        <v>101</v>
      </c>
      <c r="CO243">
        <v>0</v>
      </c>
      <c r="CP243">
        <v>0</v>
      </c>
      <c r="CQ243" t="s">
        <v>17312</v>
      </c>
      <c r="CR243" t="s">
        <v>17313</v>
      </c>
      <c r="CT243" t="s">
        <v>68978</v>
      </c>
      <c r="DS243">
        <v>0</v>
      </c>
      <c r="DU243">
        <v>1</v>
      </c>
      <c r="DV243">
        <v>1</v>
      </c>
      <c r="DW243">
        <v>0</v>
      </c>
      <c r="DY243">
        <v>0</v>
      </c>
      <c r="DZ243">
        <v>0</v>
      </c>
      <c r="EC243" t="s">
        <v>21320</v>
      </c>
      <c r="ED243">
        <v>1</v>
      </c>
      <c r="EE243" cm="1">
        <f t="array" ref="EE243">SUM(COUNTIFS(Table_Pending_Today[job_type_code],{"WB","WQ","Z5","Z7","U8","QU","7W","2V","2W","2X"},Table_Pending_Today[Order_Number],Table_Pending_Today[[#This Row],[Order_Number]]))</f>
        <v>0</v>
      </c>
      <c r="EF243">
        <f>COUNTIFS(Table_Pending_Today[Order_Number],Table_Pending_Today[[#This Row],[Order_Number]],Table_Pending_Today[tech_contractor],"INHOUSE")</f>
        <v>0</v>
      </c>
      <c r="EG243">
        <f>COUNTIFS(Table_Pending_Today[Order_Number],Table_Pending_Today[[#This Row],[Order_Number]],Table_Pending_Today[tech_contractor],"CONTRACTOR")</f>
        <v>1</v>
      </c>
      <c r="EH243" cm="1">
        <f t="array" ref="EH243">SUM(COUNTIFS(Table_Pending_Today[job_type_code],{"XV","XQ","XT","XU"},Table_Pending_Today[Order_Number],Table_Pending_Today[[#This Row],[Order_Number]]))</f>
        <v>1</v>
      </c>
      <c r="EI243" cm="1">
        <f t="array" ref="EI243">SUM(COUNTIFS(Table_Pending_Today[job_type_code],{"XV","XQ","XT","XU"},Table_Pending_Today[Order_Number],Table_Pending_Today[[#This Row],[Order_Number]],Table_Pending_Today[In-House],1))</f>
        <v>0</v>
      </c>
      <c r="EJ243" cm="1">
        <f t="array" ref="EJ243">SUM(COUNTIFS(Table_Pending_Today[job_type_code],{"XV","XQ","XT","XU"},Table_Pending_Today[Order_Number],Table_Pending_Today[[#This Row],[Order_Number]],Table_Pending_Today[Contractor],1))</f>
        <v>1</v>
      </c>
      <c r="EK243" cm="1">
        <f t="array" ref="EK243">SUM(COUNTIFS(Table_Pending_Today[job_type_code],{"WB","WQ","Z5","Z7","U8","QU","7W","2V","2W","2X"},Table_Pending_Today[Order_Number],Table_Pending_Today[[#This Row],[Order_Number]]))</f>
        <v>0</v>
      </c>
      <c r="EL243" cm="1">
        <f t="array" ref="EL243">SUM(COUNTIFS(Table_Pending_Today[job_type_code],{"WB","WQ","Z5","Z7","U8","QU","7W","2V","2W","2X"},Table_Pending_Today[In-House],1,Table_Pending_Today[Order_Number],Table_Pending_Today[[#This Row],[Order_Number]]))</f>
        <v>0</v>
      </c>
      <c r="EM243" cm="1">
        <f t="array" ref="EM243">SUM(COUNTIFS(Table_Pending_Today[job_type_code],{"WB","WQ","Z5","Z7","U8","QU","7W","2V","2W","2X"},Table_Pending_Today[Contractor],1,Table_Pending_Today[Order_Number],Table_Pending_Today[[#This Row],[Order_Number]]))</f>
        <v>0</v>
      </c>
      <c r="EN243" cm="1">
        <f t="array" ref="EN243">IF(SUM(COUNTIFS(Table_Pending_Today[Order_Type_Desc],{"Install","Service Order","Restart"},Table_Pending_Today[Order_Number],Table_Pending_Today[[#This Row],[Order_Number]]))&gt;0,1,0)</f>
        <v>0</v>
      </c>
      <c r="EO243" cm="1">
        <f t="array" ref="EO243">IF(SUM(COUNTIFS(Table_Pending_Today[Order_Type_Desc],{"Install","Service Order","Restart"},Table_Pending_Today[In-House],1,Table_Pending_Today[Order_Number],Table_Pending_Today[[#This Row],[Order_Number]]))&gt;0,1,0)</f>
        <v>0</v>
      </c>
      <c r="EP243" cm="1">
        <f t="array" ref="EP243">IF(SUM(COUNTIFS(Table_Pending_Today[Order_Type_Desc],{"Install","Service Order","Restart"},Table_Pending_Today[Contractor],1,Table_Pending_Today[Order_Number],Table_Pending_Today[[#This Row],[Order_Number]]))&gt;0,1,0)</f>
        <v>0</v>
      </c>
      <c r="EQ243">
        <f>IF(SUM(COUNTIFS(Table_Pending_Today[Order_Type_Desc],"Special Request",Table_Pending_Today[Bury_Drop],0,Table_Pending_Today[In-House],1,Table_Pending_Today[Order_Number],Table_Pending_Today[[#This Row],[Order_Number]]))&gt;0,1,0)</f>
        <v>0</v>
      </c>
      <c r="ER243">
        <f>SUM(COUNTIFS(Table_Pending_Today[Order_Type_Desc],"Special Request",Table_Pending_Today[Bury_Drop],0,Table_Pending_Today[Contractor],1,Table_Pending_Today[Order_Number],Table_Pending_Today[[#This Row],[Order_Number]]))</f>
        <v>0</v>
      </c>
    </row>
    <row r="244" spans="1:148" x14ac:dyDescent="0.25">
      <c r="A244" t="s">
        <v>22433</v>
      </c>
      <c r="B244" t="s">
        <v>68448</v>
      </c>
      <c r="C244" t="s">
        <v>1</v>
      </c>
      <c r="D244" t="s">
        <v>31062</v>
      </c>
      <c r="E244" t="s">
        <v>31063</v>
      </c>
      <c r="F244" t="s">
        <v>31064</v>
      </c>
      <c r="G244">
        <v>392679</v>
      </c>
      <c r="H244" t="s">
        <v>16820</v>
      </c>
      <c r="I244" t="s">
        <v>22061</v>
      </c>
      <c r="J244" t="s">
        <v>21366</v>
      </c>
      <c r="K244" t="s">
        <v>73</v>
      </c>
      <c r="L244">
        <v>9</v>
      </c>
      <c r="M244" t="s">
        <v>48194</v>
      </c>
      <c r="N244" t="s">
        <v>31066</v>
      </c>
      <c r="P244" t="s">
        <v>18580</v>
      </c>
      <c r="Q244" t="s">
        <v>21484</v>
      </c>
      <c r="R244" t="s">
        <v>31068</v>
      </c>
      <c r="T244" t="s">
        <v>75</v>
      </c>
      <c r="U244" t="s">
        <v>16658</v>
      </c>
      <c r="V244" t="s">
        <v>31069</v>
      </c>
      <c r="W244" t="s">
        <v>16665</v>
      </c>
      <c r="X244" t="s">
        <v>17690</v>
      </c>
      <c r="Y244" t="s">
        <v>18051</v>
      </c>
      <c r="Z244" t="s">
        <v>18052</v>
      </c>
      <c r="AA244" t="s">
        <v>16671</v>
      </c>
      <c r="AB244" t="s">
        <v>16780</v>
      </c>
      <c r="AC244" t="s">
        <v>78</v>
      </c>
      <c r="AD244" t="s">
        <v>17979</v>
      </c>
      <c r="AE244" t="s">
        <v>18375</v>
      </c>
      <c r="AF244" t="s">
        <v>48195</v>
      </c>
      <c r="AG244" t="s">
        <v>22433</v>
      </c>
      <c r="AH244" t="s">
        <v>16921</v>
      </c>
      <c r="AI244" t="s">
        <v>22433</v>
      </c>
      <c r="AJ244">
        <v>0</v>
      </c>
      <c r="AL244" t="s">
        <v>19387</v>
      </c>
      <c r="AM244" t="s">
        <v>87</v>
      </c>
      <c r="AO244">
        <v>29</v>
      </c>
      <c r="AP244" t="s">
        <v>18672</v>
      </c>
      <c r="AQ244" t="s">
        <v>17655</v>
      </c>
      <c r="AR244" t="s">
        <v>21367</v>
      </c>
      <c r="AT244">
        <v>0</v>
      </c>
      <c r="AU244">
        <v>0</v>
      </c>
      <c r="AV244" t="s">
        <v>17079</v>
      </c>
      <c r="BI244" t="s">
        <v>81</v>
      </c>
      <c r="BJ244" t="s">
        <v>81</v>
      </c>
      <c r="BK244" t="s">
        <v>81</v>
      </c>
      <c r="BL244" t="s">
        <v>48196</v>
      </c>
      <c r="BM244" t="s">
        <v>48197</v>
      </c>
      <c r="BN244" t="s">
        <v>48198</v>
      </c>
      <c r="BO244" t="s">
        <v>48199</v>
      </c>
      <c r="BQ244" t="s">
        <v>48200</v>
      </c>
      <c r="BR244" t="s">
        <v>18054</v>
      </c>
      <c r="BS244" t="s">
        <v>18055</v>
      </c>
      <c r="BT244" t="s">
        <v>17760</v>
      </c>
      <c r="BU244" t="s">
        <v>18224</v>
      </c>
      <c r="BV244" t="s">
        <v>17979</v>
      </c>
      <c r="BW244">
        <v>0</v>
      </c>
      <c r="BX244">
        <v>0</v>
      </c>
      <c r="BY244" t="s">
        <v>16821</v>
      </c>
      <c r="CE244" t="s">
        <v>18053</v>
      </c>
      <c r="CF244" t="s">
        <v>18056</v>
      </c>
      <c r="CG244" t="s">
        <v>18057</v>
      </c>
      <c r="CK244" t="s">
        <v>17524</v>
      </c>
      <c r="CL244" t="s">
        <v>17655</v>
      </c>
      <c r="CM244">
        <v>0</v>
      </c>
      <c r="CO244">
        <v>0</v>
      </c>
      <c r="CP244">
        <v>0</v>
      </c>
      <c r="CQ244" t="s">
        <v>17312</v>
      </c>
      <c r="CR244" t="s">
        <v>17313</v>
      </c>
      <c r="CS244" t="s">
        <v>47767</v>
      </c>
      <c r="CT244" t="s">
        <v>47768</v>
      </c>
      <c r="CU244" t="s">
        <v>17176</v>
      </c>
      <c r="CV244" t="s">
        <v>47769</v>
      </c>
      <c r="DS244">
        <v>2</v>
      </c>
      <c r="DU244">
        <v>1</v>
      </c>
      <c r="DV244">
        <v>0</v>
      </c>
      <c r="DW244">
        <v>0</v>
      </c>
      <c r="DY244">
        <v>0</v>
      </c>
      <c r="DZ244">
        <v>1</v>
      </c>
      <c r="EC244" t="s">
        <v>21427</v>
      </c>
      <c r="ED244">
        <v>9</v>
      </c>
      <c r="EE244" cm="1">
        <f t="array" ref="EE244">SUM(COUNTIFS(Table_Pending_Today[job_type_code],{"WB","WQ","Z5","Z7","U8","QU","7W","2V","2W","2X"},Table_Pending_Today[Order_Number],Table_Pending_Today[[#This Row],[Order_Number]]))</f>
        <v>0</v>
      </c>
      <c r="EF244">
        <f>COUNTIFS(Table_Pending_Today[Order_Number],Table_Pending_Today[[#This Row],[Order_Number]],Table_Pending_Today[tech_contractor],"INHOUSE")</f>
        <v>1</v>
      </c>
      <c r="EG244">
        <f>COUNTIFS(Table_Pending_Today[Order_Number],Table_Pending_Today[[#This Row],[Order_Number]],Table_Pending_Today[tech_contractor],"CONTRACTOR")</f>
        <v>0</v>
      </c>
      <c r="EH244" cm="1">
        <f t="array" ref="EH244">SUM(COUNTIFS(Table_Pending_Today[job_type_code],{"XV","XQ","XT","XU"},Table_Pending_Today[Order_Number],Table_Pending_Today[[#This Row],[Order_Number]]))</f>
        <v>0</v>
      </c>
      <c r="EI244" cm="1">
        <f t="array" ref="EI244">SUM(COUNTIFS(Table_Pending_Today[job_type_code],{"XV","XQ","XT","XU"},Table_Pending_Today[Order_Number],Table_Pending_Today[[#This Row],[Order_Number]],Table_Pending_Today[In-House],1))</f>
        <v>0</v>
      </c>
      <c r="EJ244" cm="1">
        <f t="array" ref="EJ244">SUM(COUNTIFS(Table_Pending_Today[job_type_code],{"XV","XQ","XT","XU"},Table_Pending_Today[Order_Number],Table_Pending_Today[[#This Row],[Order_Number]],Table_Pending_Today[Contractor],1))</f>
        <v>0</v>
      </c>
      <c r="EK244" cm="1">
        <f t="array" ref="EK244">SUM(COUNTIFS(Table_Pending_Today[job_type_code],{"WB","WQ","Z5","Z7","U8","QU","7W","2V","2W","2X"},Table_Pending_Today[Order_Number],Table_Pending_Today[[#This Row],[Order_Number]]))</f>
        <v>0</v>
      </c>
      <c r="EL244" cm="1">
        <f t="array" ref="EL244">SUM(COUNTIFS(Table_Pending_Today[job_type_code],{"WB","WQ","Z5","Z7","U8","QU","7W","2V","2W","2X"},Table_Pending_Today[In-House],1,Table_Pending_Today[Order_Number],Table_Pending_Today[[#This Row],[Order_Number]]))</f>
        <v>0</v>
      </c>
      <c r="EM244" cm="1">
        <f t="array" ref="EM244">SUM(COUNTIFS(Table_Pending_Today[job_type_code],{"WB","WQ","Z5","Z7","U8","QU","7W","2V","2W","2X"},Table_Pending_Today[Contractor],1,Table_Pending_Today[Order_Number],Table_Pending_Today[[#This Row],[Order_Number]]))</f>
        <v>0</v>
      </c>
      <c r="EN244" cm="1">
        <f t="array" ref="EN244">IF(SUM(COUNTIFS(Table_Pending_Today[Order_Type_Desc],{"Install","Service Order","Restart"},Table_Pending_Today[Order_Number],Table_Pending_Today[[#This Row],[Order_Number]]))&gt;0,1,0)</f>
        <v>1</v>
      </c>
      <c r="EO244" cm="1">
        <f t="array" ref="EO244">IF(SUM(COUNTIFS(Table_Pending_Today[Order_Type_Desc],{"Install","Service Order","Restart"},Table_Pending_Today[In-House],1,Table_Pending_Today[Order_Number],Table_Pending_Today[[#This Row],[Order_Number]]))&gt;0,1,0)</f>
        <v>1</v>
      </c>
      <c r="EP244" cm="1">
        <f t="array" ref="EP244">IF(SUM(COUNTIFS(Table_Pending_Today[Order_Type_Desc],{"Install","Service Order","Restart"},Table_Pending_Today[Contractor],1,Table_Pending_Today[Order_Number],Table_Pending_Today[[#This Row],[Order_Number]]))&gt;0,1,0)</f>
        <v>0</v>
      </c>
      <c r="EQ244">
        <f>IF(SUM(COUNTIFS(Table_Pending_Today[Order_Type_Desc],"Special Request",Table_Pending_Today[Bury_Drop],0,Table_Pending_Today[In-House],1,Table_Pending_Today[Order_Number],Table_Pending_Today[[#This Row],[Order_Number]]))&gt;0,1,0)</f>
        <v>0</v>
      </c>
      <c r="ER244">
        <f>SUM(COUNTIFS(Table_Pending_Today[Order_Type_Desc],"Special Request",Table_Pending_Today[Bury_Drop],0,Table_Pending_Today[Contractor],1,Table_Pending_Today[Order_Number],Table_Pending_Today[[#This Row],[Order_Number]]))</f>
        <v>0</v>
      </c>
    </row>
    <row r="245" spans="1:148" x14ac:dyDescent="0.25">
      <c r="A245" t="s">
        <v>22433</v>
      </c>
      <c r="B245" t="s">
        <v>68448</v>
      </c>
      <c r="C245" t="s">
        <v>1</v>
      </c>
      <c r="D245" t="s">
        <v>59629</v>
      </c>
      <c r="E245" t="s">
        <v>59630</v>
      </c>
      <c r="F245" t="s">
        <v>59631</v>
      </c>
      <c r="G245">
        <v>469365</v>
      </c>
      <c r="H245" t="s">
        <v>72</v>
      </c>
      <c r="I245" t="s">
        <v>89</v>
      </c>
      <c r="J245" t="s">
        <v>16935</v>
      </c>
      <c r="K245" t="s">
        <v>73</v>
      </c>
      <c r="L245">
        <v>0</v>
      </c>
      <c r="M245" t="s">
        <v>59632</v>
      </c>
      <c r="N245" t="s">
        <v>59633</v>
      </c>
      <c r="P245" t="s">
        <v>22774</v>
      </c>
      <c r="Q245" t="s">
        <v>48462</v>
      </c>
      <c r="R245" t="s">
        <v>59635</v>
      </c>
      <c r="T245" t="s">
        <v>75</v>
      </c>
      <c r="U245" t="s">
        <v>16658</v>
      </c>
      <c r="V245" t="s">
        <v>59636</v>
      </c>
      <c r="W245" t="s">
        <v>16665</v>
      </c>
      <c r="X245" t="s">
        <v>17022</v>
      </c>
      <c r="Y245" t="s">
        <v>76</v>
      </c>
      <c r="Z245" t="s">
        <v>77</v>
      </c>
      <c r="AA245" t="s">
        <v>101</v>
      </c>
      <c r="AB245" t="s">
        <v>16743</v>
      </c>
      <c r="AC245" t="s">
        <v>102</v>
      </c>
      <c r="AD245" t="s">
        <v>68979</v>
      </c>
      <c r="AE245" t="s">
        <v>22433</v>
      </c>
      <c r="AF245" t="s">
        <v>68980</v>
      </c>
      <c r="AG245" t="s">
        <v>22433</v>
      </c>
      <c r="AH245" t="s">
        <v>16795</v>
      </c>
      <c r="AJ245">
        <v>0</v>
      </c>
      <c r="AK245" t="s">
        <v>19430</v>
      </c>
      <c r="AL245" t="s">
        <v>49587</v>
      </c>
      <c r="AM245" t="s">
        <v>87</v>
      </c>
      <c r="AO245">
        <v>18</v>
      </c>
      <c r="AP245" t="s">
        <v>91</v>
      </c>
      <c r="AQ245" t="s">
        <v>80</v>
      </c>
      <c r="AR245" t="s">
        <v>16936</v>
      </c>
      <c r="AT245">
        <v>0</v>
      </c>
      <c r="AU245">
        <v>0</v>
      </c>
      <c r="AV245" t="s">
        <v>16839</v>
      </c>
      <c r="BI245" t="s">
        <v>81</v>
      </c>
      <c r="BJ245" t="s">
        <v>81</v>
      </c>
      <c r="BK245" t="s">
        <v>81</v>
      </c>
      <c r="BM245" t="s">
        <v>55394</v>
      </c>
      <c r="BN245" t="s">
        <v>68981</v>
      </c>
      <c r="BP245" t="s">
        <v>68982</v>
      </c>
      <c r="BQ245" t="s">
        <v>68983</v>
      </c>
      <c r="BS245" t="s">
        <v>17202</v>
      </c>
      <c r="BT245" t="s">
        <v>17812</v>
      </c>
      <c r="BU245" t="s">
        <v>49588</v>
      </c>
      <c r="BV245" t="s">
        <v>68979</v>
      </c>
      <c r="BW245">
        <v>0</v>
      </c>
      <c r="BX245">
        <v>0</v>
      </c>
      <c r="CE245" t="s">
        <v>16880</v>
      </c>
      <c r="CF245" t="s">
        <v>16881</v>
      </c>
      <c r="CG245" t="s">
        <v>16882</v>
      </c>
      <c r="CK245" t="s">
        <v>16947</v>
      </c>
      <c r="CL245" t="s">
        <v>80</v>
      </c>
      <c r="CM245">
        <v>0</v>
      </c>
      <c r="CN245">
        <v>82.433999999999997</v>
      </c>
      <c r="CO245">
        <v>1452.51</v>
      </c>
      <c r="CP245">
        <v>100</v>
      </c>
      <c r="CQ245" t="s">
        <v>17312</v>
      </c>
      <c r="CR245" t="s">
        <v>17313</v>
      </c>
      <c r="CS245" t="s">
        <v>17314</v>
      </c>
      <c r="CT245" t="s">
        <v>19385</v>
      </c>
      <c r="CU245" t="s">
        <v>16885</v>
      </c>
      <c r="DU245">
        <v>1</v>
      </c>
      <c r="DV245">
        <v>0</v>
      </c>
      <c r="DW245">
        <v>0</v>
      </c>
      <c r="DY245">
        <v>0</v>
      </c>
      <c r="DZ245">
        <v>0</v>
      </c>
      <c r="EC245" t="s">
        <v>21336</v>
      </c>
      <c r="ED245">
        <v>0</v>
      </c>
      <c r="EE245" cm="1">
        <f t="array" ref="EE245">SUM(COUNTIFS(Table_Pending_Today[job_type_code],{"WB","WQ","Z5","Z7","U8","QU","7W","2V","2W","2X"},Table_Pending_Today[Order_Number],Table_Pending_Today[[#This Row],[Order_Number]]))</f>
        <v>0</v>
      </c>
      <c r="EF245">
        <f>COUNTIFS(Table_Pending_Today[Order_Number],Table_Pending_Today[[#This Row],[Order_Number]],Table_Pending_Today[tech_contractor],"INHOUSE")</f>
        <v>1</v>
      </c>
      <c r="EG245">
        <f>COUNTIFS(Table_Pending_Today[Order_Number],Table_Pending_Today[[#This Row],[Order_Number]],Table_Pending_Today[tech_contractor],"CONTRACTOR")</f>
        <v>0</v>
      </c>
      <c r="EH245" cm="1">
        <f t="array" ref="EH245">SUM(COUNTIFS(Table_Pending_Today[job_type_code],{"XV","XQ","XT","XU"},Table_Pending_Today[Order_Number],Table_Pending_Today[[#This Row],[Order_Number]]))</f>
        <v>0</v>
      </c>
      <c r="EI245" cm="1">
        <f t="array" ref="EI245">SUM(COUNTIFS(Table_Pending_Today[job_type_code],{"XV","XQ","XT","XU"},Table_Pending_Today[Order_Number],Table_Pending_Today[[#This Row],[Order_Number]],Table_Pending_Today[In-House],1))</f>
        <v>0</v>
      </c>
      <c r="EJ245" cm="1">
        <f t="array" ref="EJ245">SUM(COUNTIFS(Table_Pending_Today[job_type_code],{"XV","XQ","XT","XU"},Table_Pending_Today[Order_Number],Table_Pending_Today[[#This Row],[Order_Number]],Table_Pending_Today[Contractor],1))</f>
        <v>0</v>
      </c>
      <c r="EK245" cm="1">
        <f t="array" ref="EK245">SUM(COUNTIFS(Table_Pending_Today[job_type_code],{"WB","WQ","Z5","Z7","U8","QU","7W","2V","2W","2X"},Table_Pending_Today[Order_Number],Table_Pending_Today[[#This Row],[Order_Number]]))</f>
        <v>0</v>
      </c>
      <c r="EL245" cm="1">
        <f t="array" ref="EL245">SUM(COUNTIFS(Table_Pending_Today[job_type_code],{"WB","WQ","Z5","Z7","U8","QU","7W","2V","2W","2X"},Table_Pending_Today[In-House],1,Table_Pending_Today[Order_Number],Table_Pending_Today[[#This Row],[Order_Number]]))</f>
        <v>0</v>
      </c>
      <c r="EM245" cm="1">
        <f t="array" ref="EM245">SUM(COUNTIFS(Table_Pending_Today[job_type_code],{"WB","WQ","Z5","Z7","U8","QU","7W","2V","2W","2X"},Table_Pending_Today[Contractor],1,Table_Pending_Today[Order_Number],Table_Pending_Today[[#This Row],[Order_Number]]))</f>
        <v>0</v>
      </c>
      <c r="EN245" cm="1">
        <f t="array" ref="EN245">IF(SUM(COUNTIFS(Table_Pending_Today[Order_Type_Desc],{"Install","Service Order","Restart"},Table_Pending_Today[Order_Number],Table_Pending_Today[[#This Row],[Order_Number]]))&gt;0,1,0)</f>
        <v>0</v>
      </c>
      <c r="EO245" cm="1">
        <f t="array" ref="EO245">IF(SUM(COUNTIFS(Table_Pending_Today[Order_Type_Desc],{"Install","Service Order","Restart"},Table_Pending_Today[In-House],1,Table_Pending_Today[Order_Number],Table_Pending_Today[[#This Row],[Order_Number]]))&gt;0,1,0)</f>
        <v>0</v>
      </c>
      <c r="EP245" cm="1">
        <f t="array" ref="EP245">IF(SUM(COUNTIFS(Table_Pending_Today[Order_Type_Desc],{"Install","Service Order","Restart"},Table_Pending_Today[Contractor],1,Table_Pending_Today[Order_Number],Table_Pending_Today[[#This Row],[Order_Number]]))&gt;0,1,0)</f>
        <v>0</v>
      </c>
      <c r="EQ245">
        <f>IF(SUM(COUNTIFS(Table_Pending_Today[Order_Type_Desc],"Special Request",Table_Pending_Today[Bury_Drop],0,Table_Pending_Today[In-House],1,Table_Pending_Today[Order_Number],Table_Pending_Today[[#This Row],[Order_Number]]))&gt;0,1,0)</f>
        <v>0</v>
      </c>
      <c r="ER245">
        <f>SUM(COUNTIFS(Table_Pending_Today[Order_Type_Desc],"Special Request",Table_Pending_Today[Bury_Drop],0,Table_Pending_Today[Contractor],1,Table_Pending_Today[Order_Number],Table_Pending_Today[[#This Row],[Order_Number]]))</f>
        <v>0</v>
      </c>
    </row>
    <row r="246" spans="1:148" x14ac:dyDescent="0.25">
      <c r="A246" t="s">
        <v>22433</v>
      </c>
      <c r="B246" t="s">
        <v>68448</v>
      </c>
      <c r="C246" t="s">
        <v>1</v>
      </c>
      <c r="D246" t="s">
        <v>64230</v>
      </c>
      <c r="E246" t="s">
        <v>64231</v>
      </c>
      <c r="F246" t="s">
        <v>64232</v>
      </c>
      <c r="G246">
        <v>469346</v>
      </c>
      <c r="H246" t="s">
        <v>72</v>
      </c>
      <c r="I246" t="s">
        <v>89</v>
      </c>
      <c r="J246" t="s">
        <v>16800</v>
      </c>
      <c r="K246" t="s">
        <v>73</v>
      </c>
      <c r="L246">
        <v>0</v>
      </c>
      <c r="M246" t="s">
        <v>64233</v>
      </c>
      <c r="N246" t="s">
        <v>64234</v>
      </c>
      <c r="P246" t="s">
        <v>64235</v>
      </c>
      <c r="Q246" t="s">
        <v>68984</v>
      </c>
      <c r="R246" t="s">
        <v>64237</v>
      </c>
      <c r="S246" t="s">
        <v>64238</v>
      </c>
      <c r="T246" t="s">
        <v>75</v>
      </c>
      <c r="U246" t="s">
        <v>16658</v>
      </c>
      <c r="V246" t="s">
        <v>64239</v>
      </c>
      <c r="W246" t="s">
        <v>16665</v>
      </c>
      <c r="X246" t="s">
        <v>18634</v>
      </c>
      <c r="Y246" t="s">
        <v>76</v>
      </c>
      <c r="Z246" t="s">
        <v>96</v>
      </c>
      <c r="AA246" t="s">
        <v>90</v>
      </c>
      <c r="AB246" t="s">
        <v>16837</v>
      </c>
      <c r="AC246" t="s">
        <v>68985</v>
      </c>
      <c r="AD246" t="s">
        <v>68986</v>
      </c>
      <c r="AE246" t="s">
        <v>22433</v>
      </c>
      <c r="AF246" t="s">
        <v>68987</v>
      </c>
      <c r="AG246" t="s">
        <v>22433</v>
      </c>
      <c r="AH246" t="s">
        <v>16963</v>
      </c>
      <c r="AJ246">
        <v>0</v>
      </c>
      <c r="AL246" t="s">
        <v>79</v>
      </c>
      <c r="AO246">
        <v>18</v>
      </c>
      <c r="AP246" t="s">
        <v>91</v>
      </c>
      <c r="AQ246" t="s">
        <v>80</v>
      </c>
      <c r="AR246" t="s">
        <v>16801</v>
      </c>
      <c r="AT246">
        <v>0</v>
      </c>
      <c r="AU246">
        <v>0</v>
      </c>
      <c r="AV246" t="s">
        <v>16839</v>
      </c>
      <c r="BI246" t="s">
        <v>81</v>
      </c>
      <c r="BJ246" t="s">
        <v>81</v>
      </c>
      <c r="BK246" t="s">
        <v>81</v>
      </c>
      <c r="BM246" t="s">
        <v>68991</v>
      </c>
      <c r="BN246" t="s">
        <v>68992</v>
      </c>
      <c r="BS246" t="s">
        <v>17202</v>
      </c>
      <c r="BV246" t="s">
        <v>68986</v>
      </c>
      <c r="BW246">
        <v>0</v>
      </c>
      <c r="BX246">
        <v>0</v>
      </c>
      <c r="CE246" t="s">
        <v>16880</v>
      </c>
      <c r="CF246" t="s">
        <v>16881</v>
      </c>
      <c r="CG246" t="s">
        <v>16882</v>
      </c>
      <c r="CK246" t="s">
        <v>16947</v>
      </c>
      <c r="CL246" t="s">
        <v>80</v>
      </c>
      <c r="CM246">
        <v>0</v>
      </c>
      <c r="CN246">
        <v>95.263199999999998</v>
      </c>
      <c r="CO246">
        <v>8.0500000000000007</v>
      </c>
      <c r="CP246">
        <v>1050</v>
      </c>
      <c r="CQ246" t="s">
        <v>17312</v>
      </c>
      <c r="CR246" t="s">
        <v>17313</v>
      </c>
      <c r="CS246" t="s">
        <v>68988</v>
      </c>
      <c r="CT246" t="s">
        <v>68989</v>
      </c>
      <c r="CU246" t="s">
        <v>16947</v>
      </c>
      <c r="CV246" t="s">
        <v>68990</v>
      </c>
      <c r="DU246">
        <v>0</v>
      </c>
      <c r="DV246">
        <v>0</v>
      </c>
      <c r="DW246">
        <v>0</v>
      </c>
      <c r="DY246">
        <v>0</v>
      </c>
      <c r="DZ246">
        <v>0</v>
      </c>
      <c r="EC246" t="s">
        <v>21337</v>
      </c>
      <c r="ED246">
        <v>0</v>
      </c>
      <c r="EE246" cm="1">
        <f t="array" ref="EE246">SUM(COUNTIFS(Table_Pending_Today[job_type_code],{"WB","WQ","Z5","Z7","U8","QU","7W","2V","2W","2X"},Table_Pending_Today[Order_Number],Table_Pending_Today[[#This Row],[Order_Number]]))</f>
        <v>0</v>
      </c>
      <c r="EF246">
        <f>COUNTIFS(Table_Pending_Today[Order_Number],Table_Pending_Today[[#This Row],[Order_Number]],Table_Pending_Today[tech_contractor],"INHOUSE")</f>
        <v>0</v>
      </c>
      <c r="EG246">
        <f>COUNTIFS(Table_Pending_Today[Order_Number],Table_Pending_Today[[#This Row],[Order_Number]],Table_Pending_Today[tech_contractor],"CONTRACTOR")</f>
        <v>0</v>
      </c>
      <c r="EH246" cm="1">
        <f t="array" ref="EH246">SUM(COUNTIFS(Table_Pending_Today[job_type_code],{"XV","XQ","XT","XU"},Table_Pending_Today[Order_Number],Table_Pending_Today[[#This Row],[Order_Number]]))</f>
        <v>0</v>
      </c>
      <c r="EI246" cm="1">
        <f t="array" ref="EI246">SUM(COUNTIFS(Table_Pending_Today[job_type_code],{"XV","XQ","XT","XU"},Table_Pending_Today[Order_Number],Table_Pending_Today[[#This Row],[Order_Number]],Table_Pending_Today[In-House],1))</f>
        <v>0</v>
      </c>
      <c r="EJ246" cm="1">
        <f t="array" ref="EJ246">SUM(COUNTIFS(Table_Pending_Today[job_type_code],{"XV","XQ","XT","XU"},Table_Pending_Today[Order_Number],Table_Pending_Today[[#This Row],[Order_Number]],Table_Pending_Today[Contractor],1))</f>
        <v>0</v>
      </c>
      <c r="EK246" cm="1">
        <f t="array" ref="EK246">SUM(COUNTIFS(Table_Pending_Today[job_type_code],{"WB","WQ","Z5","Z7","U8","QU","7W","2V","2W","2X"},Table_Pending_Today[Order_Number],Table_Pending_Today[[#This Row],[Order_Number]]))</f>
        <v>0</v>
      </c>
      <c r="EL246" cm="1">
        <f t="array" ref="EL246">SUM(COUNTIFS(Table_Pending_Today[job_type_code],{"WB","WQ","Z5","Z7","U8","QU","7W","2V","2W","2X"},Table_Pending_Today[In-House],1,Table_Pending_Today[Order_Number],Table_Pending_Today[[#This Row],[Order_Number]]))</f>
        <v>0</v>
      </c>
      <c r="EM246" cm="1">
        <f t="array" ref="EM246">SUM(COUNTIFS(Table_Pending_Today[job_type_code],{"WB","WQ","Z5","Z7","U8","QU","7W","2V","2W","2X"},Table_Pending_Today[Contractor],1,Table_Pending_Today[Order_Number],Table_Pending_Today[[#This Row],[Order_Number]]))</f>
        <v>0</v>
      </c>
      <c r="EN246" cm="1">
        <f t="array" ref="EN246">IF(SUM(COUNTIFS(Table_Pending_Today[Order_Type_Desc],{"Install","Service Order","Restart"},Table_Pending_Today[Order_Number],Table_Pending_Today[[#This Row],[Order_Number]]))&gt;0,1,0)</f>
        <v>0</v>
      </c>
      <c r="EO246" cm="1">
        <f t="array" ref="EO246">IF(SUM(COUNTIFS(Table_Pending_Today[Order_Type_Desc],{"Install","Service Order","Restart"},Table_Pending_Today[In-House],1,Table_Pending_Today[Order_Number],Table_Pending_Today[[#This Row],[Order_Number]]))&gt;0,1,0)</f>
        <v>0</v>
      </c>
      <c r="EP246" cm="1">
        <f t="array" ref="EP246">IF(SUM(COUNTIFS(Table_Pending_Today[Order_Type_Desc],{"Install","Service Order","Restart"},Table_Pending_Today[Contractor],1,Table_Pending_Today[Order_Number],Table_Pending_Today[[#This Row],[Order_Number]]))&gt;0,1,0)</f>
        <v>0</v>
      </c>
      <c r="EQ246">
        <f>IF(SUM(COUNTIFS(Table_Pending_Today[Order_Type_Desc],"Special Request",Table_Pending_Today[Bury_Drop],0,Table_Pending_Today[In-House],1,Table_Pending_Today[Order_Number],Table_Pending_Today[[#This Row],[Order_Number]]))&gt;0,1,0)</f>
        <v>0</v>
      </c>
      <c r="ER246">
        <f>SUM(COUNTIFS(Table_Pending_Today[Order_Type_Desc],"Special Request",Table_Pending_Today[Bury_Drop],0,Table_Pending_Today[Contractor],1,Table_Pending_Today[Order_Number],Table_Pending_Today[[#This Row],[Order_Number]]))</f>
        <v>0</v>
      </c>
    </row>
    <row r="247" spans="1:148" x14ac:dyDescent="0.25">
      <c r="A247" t="s">
        <v>22433</v>
      </c>
      <c r="B247" t="s">
        <v>68448</v>
      </c>
      <c r="C247" t="s">
        <v>1</v>
      </c>
      <c r="D247" t="s">
        <v>48276</v>
      </c>
      <c r="E247" t="s">
        <v>38520</v>
      </c>
      <c r="F247" t="s">
        <v>48277</v>
      </c>
      <c r="G247">
        <v>413897</v>
      </c>
      <c r="H247" t="s">
        <v>16820</v>
      </c>
      <c r="I247" t="s">
        <v>16970</v>
      </c>
      <c r="J247" t="s">
        <v>127</v>
      </c>
      <c r="K247" t="s">
        <v>73</v>
      </c>
      <c r="L247">
        <v>7</v>
      </c>
      <c r="M247" t="s">
        <v>38522</v>
      </c>
      <c r="N247" t="s">
        <v>48278</v>
      </c>
      <c r="P247" t="s">
        <v>103</v>
      </c>
      <c r="Q247" t="s">
        <v>18570</v>
      </c>
      <c r="R247" t="s">
        <v>38525</v>
      </c>
      <c r="T247" t="s">
        <v>75</v>
      </c>
      <c r="U247" t="s">
        <v>16658</v>
      </c>
      <c r="V247" t="s">
        <v>48279</v>
      </c>
      <c r="W247" t="s">
        <v>16666</v>
      </c>
      <c r="X247" t="s">
        <v>16749</v>
      </c>
      <c r="Y247" t="s">
        <v>76</v>
      </c>
      <c r="Z247" t="s">
        <v>121</v>
      </c>
      <c r="AA247" t="s">
        <v>86</v>
      </c>
      <c r="AB247" t="s">
        <v>16744</v>
      </c>
      <c r="AC247" t="s">
        <v>17172</v>
      </c>
      <c r="AD247" t="s">
        <v>48280</v>
      </c>
      <c r="AE247" t="s">
        <v>18865</v>
      </c>
      <c r="AF247" t="s">
        <v>48281</v>
      </c>
      <c r="AG247" t="s">
        <v>22433</v>
      </c>
      <c r="AH247" t="s">
        <v>16937</v>
      </c>
      <c r="AI247" t="s">
        <v>22433</v>
      </c>
      <c r="AJ247">
        <v>0</v>
      </c>
      <c r="AK247" t="s">
        <v>98</v>
      </c>
      <c r="AL247" t="s">
        <v>47551</v>
      </c>
      <c r="AM247" t="s">
        <v>3</v>
      </c>
      <c r="AN247" t="s">
        <v>16827</v>
      </c>
      <c r="AO247">
        <v>25</v>
      </c>
      <c r="AP247" t="s">
        <v>16971</v>
      </c>
      <c r="AQ247" t="s">
        <v>99</v>
      </c>
      <c r="AR247" t="s">
        <v>128</v>
      </c>
      <c r="AT247">
        <v>0</v>
      </c>
      <c r="AU247">
        <v>0</v>
      </c>
      <c r="AV247" t="s">
        <v>16839</v>
      </c>
      <c r="BI247" t="s">
        <v>81</v>
      </c>
      <c r="BJ247" t="s">
        <v>81</v>
      </c>
      <c r="BK247" t="s">
        <v>81</v>
      </c>
      <c r="BL247" t="s">
        <v>68993</v>
      </c>
      <c r="BM247" t="s">
        <v>48282</v>
      </c>
      <c r="BN247" t="s">
        <v>48283</v>
      </c>
      <c r="BO247" t="s">
        <v>100</v>
      </c>
      <c r="BR247" t="s">
        <v>236</v>
      </c>
      <c r="BS247" t="s">
        <v>237</v>
      </c>
      <c r="BT247" t="s">
        <v>47552</v>
      </c>
      <c r="BU247" t="s">
        <v>47553</v>
      </c>
      <c r="BV247" t="s">
        <v>48280</v>
      </c>
      <c r="BW247">
        <v>0</v>
      </c>
      <c r="BX247">
        <v>0</v>
      </c>
      <c r="BY247" t="s">
        <v>16821</v>
      </c>
      <c r="CE247" t="s">
        <v>16892</v>
      </c>
      <c r="CF247" t="s">
        <v>48284</v>
      </c>
      <c r="CG247" t="s">
        <v>48285</v>
      </c>
      <c r="CH247" t="s">
        <v>48286</v>
      </c>
      <c r="CI247" t="s">
        <v>48287</v>
      </c>
      <c r="CJ247" t="s">
        <v>19118</v>
      </c>
      <c r="CK247" t="s">
        <v>16892</v>
      </c>
      <c r="CL247" t="s">
        <v>99</v>
      </c>
      <c r="CM247">
        <v>0</v>
      </c>
      <c r="CN247">
        <v>98.698800000000006</v>
      </c>
      <c r="CO247">
        <v>4.01</v>
      </c>
      <c r="CP247">
        <v>1275</v>
      </c>
      <c r="CQ247" t="s">
        <v>17312</v>
      </c>
      <c r="CR247" t="s">
        <v>17313</v>
      </c>
      <c r="CS247" t="s">
        <v>17314</v>
      </c>
      <c r="CT247" t="s">
        <v>19385</v>
      </c>
      <c r="CU247" t="s">
        <v>16885</v>
      </c>
      <c r="DS247">
        <v>0</v>
      </c>
      <c r="DU247">
        <v>1</v>
      </c>
      <c r="DV247">
        <v>0</v>
      </c>
      <c r="DW247">
        <v>0</v>
      </c>
      <c r="DY247">
        <v>0</v>
      </c>
      <c r="DZ247">
        <v>0</v>
      </c>
      <c r="EC247" t="s">
        <v>21320</v>
      </c>
      <c r="ED247">
        <v>7</v>
      </c>
      <c r="EE247" cm="1">
        <f t="array" ref="EE247">SUM(COUNTIFS(Table_Pending_Today[job_type_code],{"WB","WQ","Z5","Z7","U8","QU","7W","2V","2W","2X"},Table_Pending_Today[Order_Number],Table_Pending_Today[[#This Row],[Order_Number]]))</f>
        <v>0</v>
      </c>
      <c r="EF247">
        <f>COUNTIFS(Table_Pending_Today[Order_Number],Table_Pending_Today[[#This Row],[Order_Number]],Table_Pending_Today[tech_contractor],"INHOUSE")</f>
        <v>0</v>
      </c>
      <c r="EG247">
        <f>COUNTIFS(Table_Pending_Today[Order_Number],Table_Pending_Today[[#This Row],[Order_Number]],Table_Pending_Today[tech_contractor],"CONTRACTOR")</f>
        <v>1</v>
      </c>
      <c r="EH247" cm="1">
        <f t="array" ref="EH247">SUM(COUNTIFS(Table_Pending_Today[job_type_code],{"XV","XQ","XT","XU"},Table_Pending_Today[Order_Number],Table_Pending_Today[[#This Row],[Order_Number]]))</f>
        <v>0</v>
      </c>
      <c r="EI247" cm="1">
        <f t="array" ref="EI247">SUM(COUNTIFS(Table_Pending_Today[job_type_code],{"XV","XQ","XT","XU"},Table_Pending_Today[Order_Number],Table_Pending_Today[[#This Row],[Order_Number]],Table_Pending_Today[In-House],1))</f>
        <v>0</v>
      </c>
      <c r="EJ247" cm="1">
        <f t="array" ref="EJ247">SUM(COUNTIFS(Table_Pending_Today[job_type_code],{"XV","XQ","XT","XU"},Table_Pending_Today[Order_Number],Table_Pending_Today[[#This Row],[Order_Number]],Table_Pending_Today[Contractor],1))</f>
        <v>0</v>
      </c>
      <c r="EK247" cm="1">
        <f t="array" ref="EK247">SUM(COUNTIFS(Table_Pending_Today[job_type_code],{"WB","WQ","Z5","Z7","U8","QU","7W","2V","2W","2X"},Table_Pending_Today[Order_Number],Table_Pending_Today[[#This Row],[Order_Number]]))</f>
        <v>0</v>
      </c>
      <c r="EL247" cm="1">
        <f t="array" ref="EL247">SUM(COUNTIFS(Table_Pending_Today[job_type_code],{"WB","WQ","Z5","Z7","U8","QU","7W","2V","2W","2X"},Table_Pending_Today[In-House],1,Table_Pending_Today[Order_Number],Table_Pending_Today[[#This Row],[Order_Number]]))</f>
        <v>0</v>
      </c>
      <c r="EM247" cm="1">
        <f t="array" ref="EM247">SUM(COUNTIFS(Table_Pending_Today[job_type_code],{"WB","WQ","Z5","Z7","U8","QU","7W","2V","2W","2X"},Table_Pending_Today[Contractor],1,Table_Pending_Today[Order_Number],Table_Pending_Today[[#This Row],[Order_Number]]))</f>
        <v>0</v>
      </c>
      <c r="EN247" cm="1">
        <f t="array" ref="EN247">IF(SUM(COUNTIFS(Table_Pending_Today[Order_Type_Desc],{"Install","Service Order","Restart"},Table_Pending_Today[Order_Number],Table_Pending_Today[[#This Row],[Order_Number]]))&gt;0,1,0)</f>
        <v>1</v>
      </c>
      <c r="EO247" cm="1">
        <f t="array" ref="EO247">IF(SUM(COUNTIFS(Table_Pending_Today[Order_Type_Desc],{"Install","Service Order","Restart"},Table_Pending_Today[In-House],1,Table_Pending_Today[Order_Number],Table_Pending_Today[[#This Row],[Order_Number]]))&gt;0,1,0)</f>
        <v>0</v>
      </c>
      <c r="EP247" cm="1">
        <f t="array" ref="EP247">IF(SUM(COUNTIFS(Table_Pending_Today[Order_Type_Desc],{"Install","Service Order","Restart"},Table_Pending_Today[Contractor],1,Table_Pending_Today[Order_Number],Table_Pending_Today[[#This Row],[Order_Number]]))&gt;0,1,0)</f>
        <v>1</v>
      </c>
      <c r="EQ247">
        <f>IF(SUM(COUNTIFS(Table_Pending_Today[Order_Type_Desc],"Special Request",Table_Pending_Today[Bury_Drop],0,Table_Pending_Today[In-House],1,Table_Pending_Today[Order_Number],Table_Pending_Today[[#This Row],[Order_Number]]))&gt;0,1,0)</f>
        <v>0</v>
      </c>
      <c r="ER247">
        <f>SUM(COUNTIFS(Table_Pending_Today[Order_Type_Desc],"Special Request",Table_Pending_Today[Bury_Drop],0,Table_Pending_Today[Contractor],1,Table_Pending_Today[Order_Number],Table_Pending_Today[[#This Row],[Order_Number]]))</f>
        <v>0</v>
      </c>
    </row>
    <row r="248" spans="1:148" x14ac:dyDescent="0.25">
      <c r="A248" t="s">
        <v>22433</v>
      </c>
      <c r="B248" t="s">
        <v>68448</v>
      </c>
      <c r="C248" t="s">
        <v>1</v>
      </c>
      <c r="D248" t="s">
        <v>26896</v>
      </c>
      <c r="E248" t="s">
        <v>26897</v>
      </c>
      <c r="F248" t="s">
        <v>26898</v>
      </c>
      <c r="G248">
        <v>437995</v>
      </c>
      <c r="H248" t="s">
        <v>120</v>
      </c>
      <c r="I248" t="s">
        <v>17965</v>
      </c>
      <c r="J248" t="s">
        <v>16791</v>
      </c>
      <c r="K248" t="s">
        <v>73</v>
      </c>
      <c r="L248">
        <v>4</v>
      </c>
      <c r="M248" t="s">
        <v>26899</v>
      </c>
      <c r="N248" t="s">
        <v>26900</v>
      </c>
      <c r="P248" t="s">
        <v>17559</v>
      </c>
      <c r="Q248" t="s">
        <v>18235</v>
      </c>
      <c r="R248" t="s">
        <v>26902</v>
      </c>
      <c r="T248" t="s">
        <v>75</v>
      </c>
      <c r="U248" t="s">
        <v>16658</v>
      </c>
      <c r="V248" t="s">
        <v>26903</v>
      </c>
      <c r="W248" t="s">
        <v>16665</v>
      </c>
      <c r="X248" t="s">
        <v>17467</v>
      </c>
      <c r="Y248" t="s">
        <v>84</v>
      </c>
      <c r="Z248" t="s">
        <v>85</v>
      </c>
      <c r="AA248" t="s">
        <v>16740</v>
      </c>
      <c r="AB248" t="s">
        <v>16743</v>
      </c>
      <c r="AC248" t="s">
        <v>18236</v>
      </c>
      <c r="AD248" t="s">
        <v>49237</v>
      </c>
      <c r="AE248" t="s">
        <v>18608</v>
      </c>
      <c r="AF248" t="s">
        <v>49238</v>
      </c>
      <c r="AG248" t="s">
        <v>22433</v>
      </c>
      <c r="AH248" t="s">
        <v>16921</v>
      </c>
      <c r="AI248" t="s">
        <v>22433</v>
      </c>
      <c r="AJ248">
        <v>0</v>
      </c>
      <c r="AL248" t="s">
        <v>19426</v>
      </c>
      <c r="AM248" t="s">
        <v>87</v>
      </c>
      <c r="AO248">
        <v>10</v>
      </c>
      <c r="AP248" t="s">
        <v>17966</v>
      </c>
      <c r="AQ248" t="s">
        <v>118</v>
      </c>
      <c r="AR248" t="s">
        <v>16792</v>
      </c>
      <c r="AT248">
        <v>0</v>
      </c>
      <c r="AU248">
        <v>0</v>
      </c>
      <c r="AV248" t="s">
        <v>16839</v>
      </c>
      <c r="BI248" t="s">
        <v>81</v>
      </c>
      <c r="BJ248" t="s">
        <v>81</v>
      </c>
      <c r="BK248" t="s">
        <v>81</v>
      </c>
      <c r="BL248" t="s">
        <v>17435</v>
      </c>
      <c r="BM248" t="s">
        <v>49240</v>
      </c>
      <c r="BN248" t="s">
        <v>49241</v>
      </c>
      <c r="BQ248" t="s">
        <v>49242</v>
      </c>
      <c r="BR248" t="s">
        <v>235</v>
      </c>
      <c r="BS248" t="s">
        <v>84</v>
      </c>
      <c r="BT248" t="s">
        <v>18091</v>
      </c>
      <c r="BU248" t="s">
        <v>17778</v>
      </c>
      <c r="BV248" t="s">
        <v>49237</v>
      </c>
      <c r="BW248">
        <v>0</v>
      </c>
      <c r="BX248">
        <v>0</v>
      </c>
      <c r="CE248" t="s">
        <v>16880</v>
      </c>
      <c r="CF248" t="s">
        <v>16881</v>
      </c>
      <c r="CG248" t="s">
        <v>16882</v>
      </c>
      <c r="CK248" t="s">
        <v>16922</v>
      </c>
      <c r="CL248" t="s">
        <v>118</v>
      </c>
      <c r="CM248">
        <v>0</v>
      </c>
      <c r="CN248">
        <v>98.129499999999993</v>
      </c>
      <c r="CO248">
        <v>5.54</v>
      </c>
      <c r="CP248">
        <v>0</v>
      </c>
      <c r="CQ248" t="s">
        <v>17315</v>
      </c>
      <c r="CR248" t="s">
        <v>49239</v>
      </c>
      <c r="CS248" t="s">
        <v>17314</v>
      </c>
      <c r="CT248" t="s">
        <v>17733</v>
      </c>
      <c r="CU248" t="s">
        <v>16885</v>
      </c>
      <c r="DS248">
        <v>0</v>
      </c>
      <c r="DU248">
        <v>1</v>
      </c>
      <c r="DV248">
        <v>0</v>
      </c>
      <c r="DW248">
        <v>0</v>
      </c>
      <c r="DY248">
        <v>0</v>
      </c>
      <c r="DZ248">
        <v>0</v>
      </c>
      <c r="EC248" t="s">
        <v>21320</v>
      </c>
      <c r="ED248">
        <v>4</v>
      </c>
      <c r="EE248" cm="1">
        <f t="array" ref="EE248">SUM(COUNTIFS(Table_Pending_Today[job_type_code],{"WB","WQ","Z5","Z7","U8","QU","7W","2V","2W","2X"},Table_Pending_Today[Order_Number],Table_Pending_Today[[#This Row],[Order_Number]]))</f>
        <v>0</v>
      </c>
      <c r="EF248">
        <f>COUNTIFS(Table_Pending_Today[Order_Number],Table_Pending_Today[[#This Row],[Order_Number]],Table_Pending_Today[tech_contractor],"INHOUSE")</f>
        <v>1</v>
      </c>
      <c r="EG248">
        <f>COUNTIFS(Table_Pending_Today[Order_Number],Table_Pending_Today[[#This Row],[Order_Number]],Table_Pending_Today[tech_contractor],"CONTRACTOR")</f>
        <v>0</v>
      </c>
      <c r="EH248" cm="1">
        <f t="array" ref="EH248">SUM(COUNTIFS(Table_Pending_Today[job_type_code],{"XV","XQ","XT","XU"},Table_Pending_Today[Order_Number],Table_Pending_Today[[#This Row],[Order_Number]]))</f>
        <v>0</v>
      </c>
      <c r="EI248" cm="1">
        <f t="array" ref="EI248">SUM(COUNTIFS(Table_Pending_Today[job_type_code],{"XV","XQ","XT","XU"},Table_Pending_Today[Order_Number],Table_Pending_Today[[#This Row],[Order_Number]],Table_Pending_Today[In-House],1))</f>
        <v>0</v>
      </c>
      <c r="EJ248" cm="1">
        <f t="array" ref="EJ248">SUM(COUNTIFS(Table_Pending_Today[job_type_code],{"XV","XQ","XT","XU"},Table_Pending_Today[Order_Number],Table_Pending_Today[[#This Row],[Order_Number]],Table_Pending_Today[Contractor],1))</f>
        <v>0</v>
      </c>
      <c r="EK248" cm="1">
        <f t="array" ref="EK248">SUM(COUNTIFS(Table_Pending_Today[job_type_code],{"WB","WQ","Z5","Z7","U8","QU","7W","2V","2W","2X"},Table_Pending_Today[Order_Number],Table_Pending_Today[[#This Row],[Order_Number]]))</f>
        <v>0</v>
      </c>
      <c r="EL248" cm="1">
        <f t="array" ref="EL248">SUM(COUNTIFS(Table_Pending_Today[job_type_code],{"WB","WQ","Z5","Z7","U8","QU","7W","2V","2W","2X"},Table_Pending_Today[In-House],1,Table_Pending_Today[Order_Number],Table_Pending_Today[[#This Row],[Order_Number]]))</f>
        <v>0</v>
      </c>
      <c r="EM248" cm="1">
        <f t="array" ref="EM248">SUM(COUNTIFS(Table_Pending_Today[job_type_code],{"WB","WQ","Z5","Z7","U8","QU","7W","2V","2W","2X"},Table_Pending_Today[Contractor],1,Table_Pending_Today[Order_Number],Table_Pending_Today[[#This Row],[Order_Number]]))</f>
        <v>0</v>
      </c>
      <c r="EN248" cm="1">
        <f t="array" ref="EN248">IF(SUM(COUNTIFS(Table_Pending_Today[Order_Type_Desc],{"Install","Service Order","Restart"},Table_Pending_Today[Order_Number],Table_Pending_Today[[#This Row],[Order_Number]]))&gt;0,1,0)</f>
        <v>1</v>
      </c>
      <c r="EO248" cm="1">
        <f t="array" ref="EO248">IF(SUM(COUNTIFS(Table_Pending_Today[Order_Type_Desc],{"Install","Service Order","Restart"},Table_Pending_Today[In-House],1,Table_Pending_Today[Order_Number],Table_Pending_Today[[#This Row],[Order_Number]]))&gt;0,1,0)</f>
        <v>1</v>
      </c>
      <c r="EP248" cm="1">
        <f t="array" ref="EP248">IF(SUM(COUNTIFS(Table_Pending_Today[Order_Type_Desc],{"Install","Service Order","Restart"},Table_Pending_Today[Contractor],1,Table_Pending_Today[Order_Number],Table_Pending_Today[[#This Row],[Order_Number]]))&gt;0,1,0)</f>
        <v>0</v>
      </c>
      <c r="EQ248">
        <f>IF(SUM(COUNTIFS(Table_Pending_Today[Order_Type_Desc],"Special Request",Table_Pending_Today[Bury_Drop],0,Table_Pending_Today[In-House],1,Table_Pending_Today[Order_Number],Table_Pending_Today[[#This Row],[Order_Number]]))&gt;0,1,0)</f>
        <v>0</v>
      </c>
      <c r="ER248">
        <f>SUM(COUNTIFS(Table_Pending_Today[Order_Type_Desc],"Special Request",Table_Pending_Today[Bury_Drop],0,Table_Pending_Today[Contractor],1,Table_Pending_Today[Order_Number],Table_Pending_Today[[#This Row],[Order_Number]]))</f>
        <v>0</v>
      </c>
    </row>
    <row r="249" spans="1:148" x14ac:dyDescent="0.25">
      <c r="A249" t="s">
        <v>22433</v>
      </c>
      <c r="B249" t="s">
        <v>68448</v>
      </c>
      <c r="C249" t="s">
        <v>1</v>
      </c>
      <c r="D249" t="s">
        <v>23563</v>
      </c>
      <c r="E249" t="s">
        <v>23564</v>
      </c>
      <c r="F249" t="s">
        <v>23565</v>
      </c>
      <c r="G249">
        <v>438645</v>
      </c>
      <c r="H249" t="s">
        <v>16844</v>
      </c>
      <c r="I249" t="s">
        <v>17273</v>
      </c>
      <c r="J249" t="s">
        <v>17634</v>
      </c>
      <c r="K249" t="s">
        <v>73</v>
      </c>
      <c r="L249">
        <v>3</v>
      </c>
      <c r="M249" t="s">
        <v>23566</v>
      </c>
      <c r="N249" t="s">
        <v>23567</v>
      </c>
      <c r="P249" t="s">
        <v>90</v>
      </c>
      <c r="Q249" t="s">
        <v>17090</v>
      </c>
      <c r="R249" t="s">
        <v>23569</v>
      </c>
      <c r="T249" t="s">
        <v>75</v>
      </c>
      <c r="U249" t="s">
        <v>16658</v>
      </c>
      <c r="V249" t="s">
        <v>23570</v>
      </c>
      <c r="W249" t="s">
        <v>16666</v>
      </c>
      <c r="X249" t="s">
        <v>17181</v>
      </c>
      <c r="Y249" t="s">
        <v>76</v>
      </c>
      <c r="Z249" t="s">
        <v>77</v>
      </c>
      <c r="AA249" t="s">
        <v>90</v>
      </c>
      <c r="AB249" t="s">
        <v>16667</v>
      </c>
      <c r="AC249" t="s">
        <v>108</v>
      </c>
      <c r="AD249" t="s">
        <v>48449</v>
      </c>
      <c r="AE249" t="s">
        <v>19187</v>
      </c>
      <c r="AF249" t="s">
        <v>48450</v>
      </c>
      <c r="AG249" t="s">
        <v>22433</v>
      </c>
      <c r="AH249" t="s">
        <v>16779</v>
      </c>
      <c r="AI249" t="s">
        <v>19945</v>
      </c>
      <c r="AJ249">
        <v>1</v>
      </c>
      <c r="AK249" t="s">
        <v>98</v>
      </c>
      <c r="AL249" t="s">
        <v>79</v>
      </c>
      <c r="AO249">
        <v>20</v>
      </c>
      <c r="AP249" t="s">
        <v>17274</v>
      </c>
      <c r="AQ249" t="s">
        <v>80</v>
      </c>
      <c r="AR249" t="s">
        <v>17274</v>
      </c>
      <c r="AT249">
        <v>0</v>
      </c>
      <c r="AU249">
        <v>0</v>
      </c>
      <c r="AV249" t="s">
        <v>16839</v>
      </c>
      <c r="BI249" t="s">
        <v>81</v>
      </c>
      <c r="BJ249" t="s">
        <v>81</v>
      </c>
      <c r="BK249" t="s">
        <v>81</v>
      </c>
      <c r="BM249" t="s">
        <v>48451</v>
      </c>
      <c r="BN249" t="s">
        <v>48452</v>
      </c>
      <c r="BQ249" t="s">
        <v>17597</v>
      </c>
      <c r="BS249" t="s">
        <v>17202</v>
      </c>
      <c r="BV249" t="s">
        <v>48449</v>
      </c>
      <c r="BW249">
        <v>1</v>
      </c>
      <c r="BX249">
        <v>0</v>
      </c>
      <c r="CE249" t="s">
        <v>16880</v>
      </c>
      <c r="CF249" t="s">
        <v>16881</v>
      </c>
      <c r="CG249" t="s">
        <v>16882</v>
      </c>
      <c r="CK249" t="s">
        <v>16885</v>
      </c>
      <c r="CL249" t="s">
        <v>80</v>
      </c>
      <c r="CM249">
        <v>0</v>
      </c>
      <c r="CN249">
        <v>95.525300000000001</v>
      </c>
      <c r="CO249">
        <v>8.06</v>
      </c>
      <c r="CP249">
        <v>0</v>
      </c>
      <c r="CQ249" t="s">
        <v>17320</v>
      </c>
      <c r="CR249" t="s">
        <v>17313</v>
      </c>
      <c r="CS249" t="s">
        <v>17314</v>
      </c>
      <c r="CT249" t="s">
        <v>17319</v>
      </c>
      <c r="CU249" t="s">
        <v>16885</v>
      </c>
      <c r="DS249">
        <v>2</v>
      </c>
      <c r="DU249">
        <v>1</v>
      </c>
      <c r="DV249">
        <v>0</v>
      </c>
      <c r="DW249">
        <v>0</v>
      </c>
      <c r="DY249">
        <v>0</v>
      </c>
      <c r="DZ249">
        <v>0</v>
      </c>
      <c r="EC249" t="s">
        <v>21337</v>
      </c>
      <c r="ED249">
        <v>3</v>
      </c>
      <c r="EE249" cm="1">
        <f t="array" ref="EE249">SUM(COUNTIFS(Table_Pending_Today[job_type_code],{"WB","WQ","Z5","Z7","U8","QU","7W","2V","2W","2X"},Table_Pending_Today[Order_Number],Table_Pending_Today[[#This Row],[Order_Number]]))</f>
        <v>0</v>
      </c>
      <c r="EF249">
        <f>COUNTIFS(Table_Pending_Today[Order_Number],Table_Pending_Today[[#This Row],[Order_Number]],Table_Pending_Today[tech_contractor],"INHOUSE")</f>
        <v>0</v>
      </c>
      <c r="EG249">
        <f>COUNTIFS(Table_Pending_Today[Order_Number],Table_Pending_Today[[#This Row],[Order_Number]],Table_Pending_Today[tech_contractor],"CONTRACTOR")</f>
        <v>0</v>
      </c>
      <c r="EH249" cm="1">
        <f t="array" ref="EH249">SUM(COUNTIFS(Table_Pending_Today[job_type_code],{"XV","XQ","XT","XU"},Table_Pending_Today[Order_Number],Table_Pending_Today[[#This Row],[Order_Number]]))</f>
        <v>0</v>
      </c>
      <c r="EI249" cm="1">
        <f t="array" ref="EI249">SUM(COUNTIFS(Table_Pending_Today[job_type_code],{"XV","XQ","XT","XU"},Table_Pending_Today[Order_Number],Table_Pending_Today[[#This Row],[Order_Number]],Table_Pending_Today[In-House],1))</f>
        <v>0</v>
      </c>
      <c r="EJ249" cm="1">
        <f t="array" ref="EJ249">SUM(COUNTIFS(Table_Pending_Today[job_type_code],{"XV","XQ","XT","XU"},Table_Pending_Today[Order_Number],Table_Pending_Today[[#This Row],[Order_Number]],Table_Pending_Today[Contractor],1))</f>
        <v>0</v>
      </c>
      <c r="EK249" cm="1">
        <f t="array" ref="EK249">SUM(COUNTIFS(Table_Pending_Today[job_type_code],{"WB","WQ","Z5","Z7","U8","QU","7W","2V","2W","2X"},Table_Pending_Today[Order_Number],Table_Pending_Today[[#This Row],[Order_Number]]))</f>
        <v>0</v>
      </c>
      <c r="EL249" cm="1">
        <f t="array" ref="EL249">SUM(COUNTIFS(Table_Pending_Today[job_type_code],{"WB","WQ","Z5","Z7","U8","QU","7W","2V","2W","2X"},Table_Pending_Today[In-House],1,Table_Pending_Today[Order_Number],Table_Pending_Today[[#This Row],[Order_Number]]))</f>
        <v>0</v>
      </c>
      <c r="EM249" cm="1">
        <f t="array" ref="EM249">SUM(COUNTIFS(Table_Pending_Today[job_type_code],{"WB","WQ","Z5","Z7","U8","QU","7W","2V","2W","2X"},Table_Pending_Today[Contractor],1,Table_Pending_Today[Order_Number],Table_Pending_Today[[#This Row],[Order_Number]]))</f>
        <v>0</v>
      </c>
      <c r="EN249" cm="1">
        <f t="array" ref="EN249">IF(SUM(COUNTIFS(Table_Pending_Today[Order_Type_Desc],{"Install","Service Order","Restart"},Table_Pending_Today[Order_Number],Table_Pending_Today[[#This Row],[Order_Number]]))&gt;0,1,0)</f>
        <v>0</v>
      </c>
      <c r="EO249" cm="1">
        <f t="array" ref="EO249">IF(SUM(COUNTIFS(Table_Pending_Today[Order_Type_Desc],{"Install","Service Order","Restart"},Table_Pending_Today[In-House],1,Table_Pending_Today[Order_Number],Table_Pending_Today[[#This Row],[Order_Number]]))&gt;0,1,0)</f>
        <v>0</v>
      </c>
      <c r="EP249" cm="1">
        <f t="array" ref="EP249">IF(SUM(COUNTIFS(Table_Pending_Today[Order_Type_Desc],{"Install","Service Order","Restart"},Table_Pending_Today[Contractor],1,Table_Pending_Today[Order_Number],Table_Pending_Today[[#This Row],[Order_Number]]))&gt;0,1,0)</f>
        <v>0</v>
      </c>
      <c r="EQ249">
        <f>IF(SUM(COUNTIFS(Table_Pending_Today[Order_Type_Desc],"Special Request",Table_Pending_Today[Bury_Drop],0,Table_Pending_Today[In-House],1,Table_Pending_Today[Order_Number],Table_Pending_Today[[#This Row],[Order_Number]]))&gt;0,1,0)</f>
        <v>0</v>
      </c>
      <c r="ER249">
        <f>SUM(COUNTIFS(Table_Pending_Today[Order_Type_Desc],"Special Request",Table_Pending_Today[Bury_Drop],0,Table_Pending_Today[Contractor],1,Table_Pending_Today[Order_Number],Table_Pending_Today[[#This Row],[Order_Number]]))</f>
        <v>0</v>
      </c>
    </row>
    <row r="250" spans="1:148" x14ac:dyDescent="0.25">
      <c r="A250" t="s">
        <v>22433</v>
      </c>
      <c r="B250" t="s">
        <v>68448</v>
      </c>
      <c r="C250" t="s">
        <v>1</v>
      </c>
      <c r="D250" t="s">
        <v>32166</v>
      </c>
      <c r="E250" t="s">
        <v>32167</v>
      </c>
      <c r="F250" t="s">
        <v>32168</v>
      </c>
      <c r="G250">
        <v>423427</v>
      </c>
      <c r="H250" t="s">
        <v>16844</v>
      </c>
      <c r="I250" t="s">
        <v>17193</v>
      </c>
      <c r="J250" t="s">
        <v>17434</v>
      </c>
      <c r="K250" t="s">
        <v>73</v>
      </c>
      <c r="L250">
        <v>5</v>
      </c>
      <c r="M250" t="s">
        <v>32169</v>
      </c>
      <c r="N250" t="s">
        <v>32170</v>
      </c>
      <c r="P250" t="s">
        <v>32171</v>
      </c>
      <c r="Q250" t="s">
        <v>49204</v>
      </c>
      <c r="R250" t="s">
        <v>32173</v>
      </c>
      <c r="T250" t="s">
        <v>75</v>
      </c>
      <c r="U250" t="s">
        <v>16658</v>
      </c>
      <c r="V250" t="s">
        <v>32174</v>
      </c>
      <c r="W250" t="s">
        <v>16665</v>
      </c>
      <c r="X250" t="s">
        <v>17558</v>
      </c>
      <c r="Y250" t="s">
        <v>76</v>
      </c>
      <c r="Z250" t="s">
        <v>96</v>
      </c>
      <c r="AA250" t="s">
        <v>104</v>
      </c>
      <c r="AB250" t="s">
        <v>17085</v>
      </c>
      <c r="AC250" t="s">
        <v>16806</v>
      </c>
      <c r="AD250" t="s">
        <v>19440</v>
      </c>
      <c r="AE250" t="s">
        <v>18938</v>
      </c>
      <c r="AF250" t="s">
        <v>49205</v>
      </c>
      <c r="AG250" t="s">
        <v>22433</v>
      </c>
      <c r="AH250" t="s">
        <v>17431</v>
      </c>
      <c r="AI250" t="s">
        <v>22433</v>
      </c>
      <c r="AJ250">
        <v>0</v>
      </c>
      <c r="AK250" t="s">
        <v>16838</v>
      </c>
      <c r="AL250" t="s">
        <v>49207</v>
      </c>
      <c r="AM250" t="s">
        <v>87</v>
      </c>
      <c r="AO250">
        <v>16</v>
      </c>
      <c r="AP250" t="s">
        <v>17194</v>
      </c>
      <c r="AQ250" t="s">
        <v>16825</v>
      </c>
      <c r="AR250" t="s">
        <v>49206</v>
      </c>
      <c r="AT250">
        <v>0</v>
      </c>
      <c r="AU250">
        <v>0</v>
      </c>
      <c r="AV250" t="s">
        <v>17079</v>
      </c>
      <c r="BI250" t="s">
        <v>81</v>
      </c>
      <c r="BJ250" t="s">
        <v>81</v>
      </c>
      <c r="BK250" t="s">
        <v>81</v>
      </c>
      <c r="BM250" t="s">
        <v>49213</v>
      </c>
      <c r="BN250" t="s">
        <v>49214</v>
      </c>
      <c r="BQ250" t="s">
        <v>49215</v>
      </c>
      <c r="BS250" t="s">
        <v>17202</v>
      </c>
      <c r="BT250" t="s">
        <v>49208</v>
      </c>
      <c r="BU250" t="s">
        <v>17804</v>
      </c>
      <c r="BV250" t="s">
        <v>19440</v>
      </c>
      <c r="BW250">
        <v>0</v>
      </c>
      <c r="BX250">
        <v>0</v>
      </c>
      <c r="CA250" t="s">
        <v>49203</v>
      </c>
      <c r="CE250" t="s">
        <v>16880</v>
      </c>
      <c r="CF250" t="s">
        <v>16881</v>
      </c>
      <c r="CG250" t="s">
        <v>16882</v>
      </c>
      <c r="CK250" t="s">
        <v>17195</v>
      </c>
      <c r="CL250" t="s">
        <v>16825</v>
      </c>
      <c r="CM250">
        <v>0</v>
      </c>
      <c r="CN250">
        <v>97.123099999999994</v>
      </c>
      <c r="CO250">
        <v>206.65</v>
      </c>
      <c r="CP250">
        <v>2875</v>
      </c>
      <c r="CQ250" t="s">
        <v>17315</v>
      </c>
      <c r="CR250" t="s">
        <v>49209</v>
      </c>
      <c r="CS250" t="s">
        <v>49210</v>
      </c>
      <c r="CT250" t="s">
        <v>49211</v>
      </c>
      <c r="CU250" t="s">
        <v>17177</v>
      </c>
      <c r="CV250" t="s">
        <v>49212</v>
      </c>
      <c r="DU250">
        <v>1</v>
      </c>
      <c r="DV250">
        <v>0</v>
      </c>
      <c r="DW250">
        <v>0</v>
      </c>
      <c r="DX250">
        <v>1</v>
      </c>
      <c r="DY250">
        <v>0</v>
      </c>
      <c r="DZ250">
        <v>0</v>
      </c>
      <c r="EC250" t="s">
        <v>21330</v>
      </c>
      <c r="ED250">
        <v>5</v>
      </c>
      <c r="EE250" cm="1">
        <f t="array" ref="EE250">SUM(COUNTIFS(Table_Pending_Today[job_type_code],{"WB","WQ","Z5","Z7","U8","QU","7W","2V","2W","2X"},Table_Pending_Today[Order_Number],Table_Pending_Today[[#This Row],[Order_Number]]))</f>
        <v>0</v>
      </c>
      <c r="EF250">
        <f>COUNTIFS(Table_Pending_Today[Order_Number],Table_Pending_Today[[#This Row],[Order_Number]],Table_Pending_Today[tech_contractor],"INHOUSE")</f>
        <v>1</v>
      </c>
      <c r="EG250">
        <f>COUNTIFS(Table_Pending_Today[Order_Number],Table_Pending_Today[[#This Row],[Order_Number]],Table_Pending_Today[tech_contractor],"CONTRACTOR")</f>
        <v>0</v>
      </c>
      <c r="EH250" cm="1">
        <f t="array" ref="EH250">SUM(COUNTIFS(Table_Pending_Today[job_type_code],{"XV","XQ","XT","XU"},Table_Pending_Today[Order_Number],Table_Pending_Today[[#This Row],[Order_Number]]))</f>
        <v>0</v>
      </c>
      <c r="EI250" cm="1">
        <f t="array" ref="EI250">SUM(COUNTIFS(Table_Pending_Today[job_type_code],{"XV","XQ","XT","XU"},Table_Pending_Today[Order_Number],Table_Pending_Today[[#This Row],[Order_Number]],Table_Pending_Today[In-House],1))</f>
        <v>0</v>
      </c>
      <c r="EJ250" cm="1">
        <f t="array" ref="EJ250">SUM(COUNTIFS(Table_Pending_Today[job_type_code],{"XV","XQ","XT","XU"},Table_Pending_Today[Order_Number],Table_Pending_Today[[#This Row],[Order_Number]],Table_Pending_Today[Contractor],1))</f>
        <v>0</v>
      </c>
      <c r="EK250" cm="1">
        <f t="array" ref="EK250">SUM(COUNTIFS(Table_Pending_Today[job_type_code],{"WB","WQ","Z5","Z7","U8","QU","7W","2V","2W","2X"},Table_Pending_Today[Order_Number],Table_Pending_Today[[#This Row],[Order_Number]]))</f>
        <v>0</v>
      </c>
      <c r="EL250" cm="1">
        <f t="array" ref="EL250">SUM(COUNTIFS(Table_Pending_Today[job_type_code],{"WB","WQ","Z5","Z7","U8","QU","7W","2V","2W","2X"},Table_Pending_Today[In-House],1,Table_Pending_Today[Order_Number],Table_Pending_Today[[#This Row],[Order_Number]]))</f>
        <v>0</v>
      </c>
      <c r="EM250" cm="1">
        <f t="array" ref="EM250">SUM(COUNTIFS(Table_Pending_Today[job_type_code],{"WB","WQ","Z5","Z7","U8","QU","7W","2V","2W","2X"},Table_Pending_Today[Contractor],1,Table_Pending_Today[Order_Number],Table_Pending_Today[[#This Row],[Order_Number]]))</f>
        <v>0</v>
      </c>
      <c r="EN250" cm="1">
        <f t="array" ref="EN250">IF(SUM(COUNTIFS(Table_Pending_Today[Order_Type_Desc],{"Install","Service Order","Restart"},Table_Pending_Today[Order_Number],Table_Pending_Today[[#This Row],[Order_Number]]))&gt;0,1,0)</f>
        <v>0</v>
      </c>
      <c r="EO250" cm="1">
        <f t="array" ref="EO250">IF(SUM(COUNTIFS(Table_Pending_Today[Order_Type_Desc],{"Install","Service Order","Restart"},Table_Pending_Today[In-House],1,Table_Pending_Today[Order_Number],Table_Pending_Today[[#This Row],[Order_Number]]))&gt;0,1,0)</f>
        <v>0</v>
      </c>
      <c r="EP250" cm="1">
        <f t="array" ref="EP250">IF(SUM(COUNTIFS(Table_Pending_Today[Order_Type_Desc],{"Install","Service Order","Restart"},Table_Pending_Today[Contractor],1,Table_Pending_Today[Order_Number],Table_Pending_Today[[#This Row],[Order_Number]]))&gt;0,1,0)</f>
        <v>0</v>
      </c>
      <c r="EQ250">
        <f>IF(SUM(COUNTIFS(Table_Pending_Today[Order_Type_Desc],"Special Request",Table_Pending_Today[Bury_Drop],0,Table_Pending_Today[In-House],1,Table_Pending_Today[Order_Number],Table_Pending_Today[[#This Row],[Order_Number]]))&gt;0,1,0)</f>
        <v>1</v>
      </c>
      <c r="ER250">
        <f>SUM(COUNTIFS(Table_Pending_Today[Order_Type_Desc],"Special Request",Table_Pending_Today[Bury_Drop],0,Table_Pending_Today[Contractor],1,Table_Pending_Today[Order_Number],Table_Pending_Today[[#This Row],[Order_Number]]))</f>
        <v>0</v>
      </c>
    </row>
    <row r="251" spans="1:148" x14ac:dyDescent="0.25">
      <c r="A251" t="s">
        <v>22433</v>
      </c>
      <c r="B251" t="s">
        <v>68448</v>
      </c>
      <c r="C251" t="s">
        <v>1</v>
      </c>
      <c r="D251" t="s">
        <v>47832</v>
      </c>
      <c r="E251" t="s">
        <v>47833</v>
      </c>
      <c r="F251" t="s">
        <v>47834</v>
      </c>
      <c r="G251">
        <v>443394</v>
      </c>
      <c r="H251" t="s">
        <v>16820</v>
      </c>
      <c r="I251" t="s">
        <v>16841</v>
      </c>
      <c r="J251" t="s">
        <v>16791</v>
      </c>
      <c r="K251" t="s">
        <v>73</v>
      </c>
      <c r="L251">
        <v>3</v>
      </c>
      <c r="M251" t="s">
        <v>47835</v>
      </c>
      <c r="N251" t="s">
        <v>20971</v>
      </c>
      <c r="O251" t="s">
        <v>47836</v>
      </c>
      <c r="P251" t="s">
        <v>117</v>
      </c>
      <c r="Q251" t="s">
        <v>19032</v>
      </c>
      <c r="R251" t="s">
        <v>47837</v>
      </c>
      <c r="T251" t="s">
        <v>75</v>
      </c>
      <c r="U251" t="s">
        <v>16658</v>
      </c>
      <c r="V251" t="s">
        <v>47838</v>
      </c>
      <c r="W251" t="s">
        <v>16665</v>
      </c>
      <c r="X251" t="s">
        <v>16781</v>
      </c>
      <c r="Y251" t="s">
        <v>76</v>
      </c>
      <c r="Z251" t="s">
        <v>21535</v>
      </c>
      <c r="AA251" t="s">
        <v>90</v>
      </c>
      <c r="AB251" t="s">
        <v>16837</v>
      </c>
      <c r="AC251" t="s">
        <v>17738</v>
      </c>
      <c r="AD251" t="s">
        <v>47839</v>
      </c>
      <c r="AE251" t="s">
        <v>19187</v>
      </c>
      <c r="AF251" t="s">
        <v>47840</v>
      </c>
      <c r="AG251" t="s">
        <v>22433</v>
      </c>
      <c r="AH251" t="s">
        <v>16836</v>
      </c>
      <c r="AI251" t="s">
        <v>22433</v>
      </c>
      <c r="AJ251">
        <v>0</v>
      </c>
      <c r="AK251" t="s">
        <v>98</v>
      </c>
      <c r="AL251" t="s">
        <v>79</v>
      </c>
      <c r="AO251">
        <v>21</v>
      </c>
      <c r="AP251" t="s">
        <v>16842</v>
      </c>
      <c r="AQ251" t="s">
        <v>99</v>
      </c>
      <c r="AR251" t="s">
        <v>16792</v>
      </c>
      <c r="AT251">
        <v>0</v>
      </c>
      <c r="AU251">
        <v>0</v>
      </c>
      <c r="AV251" t="s">
        <v>16839</v>
      </c>
      <c r="BI251" t="s">
        <v>81</v>
      </c>
      <c r="BJ251" t="s">
        <v>119</v>
      </c>
      <c r="BK251" t="s">
        <v>81</v>
      </c>
      <c r="BL251" t="s">
        <v>18397</v>
      </c>
      <c r="BM251" t="s">
        <v>47844</v>
      </c>
      <c r="BN251" t="s">
        <v>21516</v>
      </c>
      <c r="BO251" t="s">
        <v>100</v>
      </c>
      <c r="BS251" t="s">
        <v>17202</v>
      </c>
      <c r="BV251" t="s">
        <v>47839</v>
      </c>
      <c r="BW251">
        <v>0</v>
      </c>
      <c r="BX251">
        <v>0</v>
      </c>
      <c r="BY251" t="s">
        <v>16821</v>
      </c>
      <c r="CE251" t="s">
        <v>17564</v>
      </c>
      <c r="CF251" t="s">
        <v>47845</v>
      </c>
      <c r="CG251" t="s">
        <v>47846</v>
      </c>
      <c r="CH251" t="s">
        <v>47843</v>
      </c>
      <c r="CI251" t="s">
        <v>19433</v>
      </c>
      <c r="CJ251" t="s">
        <v>17497</v>
      </c>
      <c r="CK251" t="s">
        <v>17564</v>
      </c>
      <c r="CL251" t="s">
        <v>99</v>
      </c>
      <c r="CM251">
        <v>0</v>
      </c>
      <c r="CN251">
        <v>98.538899999999998</v>
      </c>
      <c r="CO251">
        <v>6.96</v>
      </c>
      <c r="CP251">
        <v>300</v>
      </c>
      <c r="CQ251" t="s">
        <v>17312</v>
      </c>
      <c r="CR251" t="s">
        <v>17313</v>
      </c>
      <c r="CS251" t="s">
        <v>47841</v>
      </c>
      <c r="CT251" t="s">
        <v>47842</v>
      </c>
      <c r="CU251" t="s">
        <v>17564</v>
      </c>
      <c r="CV251" t="s">
        <v>47843</v>
      </c>
      <c r="DU251">
        <v>1</v>
      </c>
      <c r="DV251">
        <v>0</v>
      </c>
      <c r="DW251">
        <v>0</v>
      </c>
      <c r="DY251">
        <v>0</v>
      </c>
      <c r="DZ251">
        <v>0</v>
      </c>
      <c r="EC251" t="s">
        <v>21320</v>
      </c>
      <c r="ED251">
        <v>3</v>
      </c>
      <c r="EE251" cm="1">
        <f t="array" ref="EE251">SUM(COUNTIFS(Table_Pending_Today[job_type_code],{"WB","WQ","Z5","Z7","U8","QU","7W","2V","2W","2X"},Table_Pending_Today[Order_Number],Table_Pending_Today[[#This Row],[Order_Number]]))</f>
        <v>0</v>
      </c>
      <c r="EF251">
        <f>COUNTIFS(Table_Pending_Today[Order_Number],Table_Pending_Today[[#This Row],[Order_Number]],Table_Pending_Today[tech_contractor],"INHOUSE")</f>
        <v>0</v>
      </c>
      <c r="EG251">
        <f>COUNTIFS(Table_Pending_Today[Order_Number],Table_Pending_Today[[#This Row],[Order_Number]],Table_Pending_Today[tech_contractor],"CONTRACTOR")</f>
        <v>0</v>
      </c>
      <c r="EH251" cm="1">
        <f t="array" ref="EH251">SUM(COUNTIFS(Table_Pending_Today[job_type_code],{"XV","XQ","XT","XU"},Table_Pending_Today[Order_Number],Table_Pending_Today[[#This Row],[Order_Number]]))</f>
        <v>0</v>
      </c>
      <c r="EI251" cm="1">
        <f t="array" ref="EI251">SUM(COUNTIFS(Table_Pending_Today[job_type_code],{"XV","XQ","XT","XU"},Table_Pending_Today[Order_Number],Table_Pending_Today[[#This Row],[Order_Number]],Table_Pending_Today[In-House],1))</f>
        <v>0</v>
      </c>
      <c r="EJ251" cm="1">
        <f t="array" ref="EJ251">SUM(COUNTIFS(Table_Pending_Today[job_type_code],{"XV","XQ","XT","XU"},Table_Pending_Today[Order_Number],Table_Pending_Today[[#This Row],[Order_Number]],Table_Pending_Today[Contractor],1))</f>
        <v>0</v>
      </c>
      <c r="EK251" cm="1">
        <f t="array" ref="EK251">SUM(COUNTIFS(Table_Pending_Today[job_type_code],{"WB","WQ","Z5","Z7","U8","QU","7W","2V","2W","2X"},Table_Pending_Today[Order_Number],Table_Pending_Today[[#This Row],[Order_Number]]))</f>
        <v>0</v>
      </c>
      <c r="EL251" cm="1">
        <f t="array" ref="EL251">SUM(COUNTIFS(Table_Pending_Today[job_type_code],{"WB","WQ","Z5","Z7","U8","QU","7W","2V","2W","2X"},Table_Pending_Today[In-House],1,Table_Pending_Today[Order_Number],Table_Pending_Today[[#This Row],[Order_Number]]))</f>
        <v>0</v>
      </c>
      <c r="EM251" cm="1">
        <f t="array" ref="EM251">SUM(COUNTIFS(Table_Pending_Today[job_type_code],{"WB","WQ","Z5","Z7","U8","QU","7W","2V","2W","2X"},Table_Pending_Today[Contractor],1,Table_Pending_Today[Order_Number],Table_Pending_Today[[#This Row],[Order_Number]]))</f>
        <v>0</v>
      </c>
      <c r="EN251" cm="1">
        <f t="array" ref="EN251">IF(SUM(COUNTIFS(Table_Pending_Today[Order_Type_Desc],{"Install","Service Order","Restart"},Table_Pending_Today[Order_Number],Table_Pending_Today[[#This Row],[Order_Number]]))&gt;0,1,0)</f>
        <v>1</v>
      </c>
      <c r="EO251" cm="1">
        <f t="array" ref="EO251">IF(SUM(COUNTIFS(Table_Pending_Today[Order_Type_Desc],{"Install","Service Order","Restart"},Table_Pending_Today[In-House],1,Table_Pending_Today[Order_Number],Table_Pending_Today[[#This Row],[Order_Number]]))&gt;0,1,0)</f>
        <v>0</v>
      </c>
      <c r="EP251" cm="1">
        <f t="array" ref="EP251">IF(SUM(COUNTIFS(Table_Pending_Today[Order_Type_Desc],{"Install","Service Order","Restart"},Table_Pending_Today[Contractor],1,Table_Pending_Today[Order_Number],Table_Pending_Today[[#This Row],[Order_Number]]))&gt;0,1,0)</f>
        <v>0</v>
      </c>
      <c r="EQ251">
        <f>IF(SUM(COUNTIFS(Table_Pending_Today[Order_Type_Desc],"Special Request",Table_Pending_Today[Bury_Drop],0,Table_Pending_Today[In-House],1,Table_Pending_Today[Order_Number],Table_Pending_Today[[#This Row],[Order_Number]]))&gt;0,1,0)</f>
        <v>0</v>
      </c>
      <c r="ER251">
        <f>SUM(COUNTIFS(Table_Pending_Today[Order_Type_Desc],"Special Request",Table_Pending_Today[Bury_Drop],0,Table_Pending_Today[Contractor],1,Table_Pending_Today[Order_Number],Table_Pending_Today[[#This Row],[Order_Number]]))</f>
        <v>0</v>
      </c>
    </row>
    <row r="252" spans="1:148" x14ac:dyDescent="0.25">
      <c r="A252" t="s">
        <v>22433</v>
      </c>
      <c r="B252" t="s">
        <v>68448</v>
      </c>
      <c r="C252" t="s">
        <v>1</v>
      </c>
      <c r="D252" t="s">
        <v>37751</v>
      </c>
      <c r="E252" t="s">
        <v>37752</v>
      </c>
      <c r="F252" t="s">
        <v>37753</v>
      </c>
      <c r="G252">
        <v>449536</v>
      </c>
      <c r="H252" t="s">
        <v>72</v>
      </c>
      <c r="I252" t="s">
        <v>89</v>
      </c>
      <c r="J252" t="s">
        <v>16935</v>
      </c>
      <c r="K252" t="s">
        <v>73</v>
      </c>
      <c r="L252">
        <v>2</v>
      </c>
      <c r="M252" t="s">
        <v>37754</v>
      </c>
      <c r="N252" t="s">
        <v>37755</v>
      </c>
      <c r="P252" t="s">
        <v>18018</v>
      </c>
      <c r="Q252" t="s">
        <v>18027</v>
      </c>
      <c r="R252" t="s">
        <v>37757</v>
      </c>
      <c r="T252" t="s">
        <v>75</v>
      </c>
      <c r="U252" t="s">
        <v>16658</v>
      </c>
      <c r="V252" t="s">
        <v>37758</v>
      </c>
      <c r="W252" t="s">
        <v>16665</v>
      </c>
      <c r="X252" t="s">
        <v>18137</v>
      </c>
      <c r="Y252" t="s">
        <v>76</v>
      </c>
      <c r="Z252" t="s">
        <v>77</v>
      </c>
      <c r="AA252" t="s">
        <v>90</v>
      </c>
      <c r="AB252" t="s">
        <v>16837</v>
      </c>
      <c r="AC252" t="s">
        <v>17113</v>
      </c>
      <c r="AD252" t="s">
        <v>48330</v>
      </c>
      <c r="AE252" t="s">
        <v>19945</v>
      </c>
      <c r="AF252" t="s">
        <v>48331</v>
      </c>
      <c r="AG252" t="s">
        <v>22433</v>
      </c>
      <c r="AH252" t="s">
        <v>16779</v>
      </c>
      <c r="AI252" t="s">
        <v>19945</v>
      </c>
      <c r="AJ252">
        <v>1</v>
      </c>
      <c r="AK252" t="s">
        <v>98</v>
      </c>
      <c r="AL252" t="s">
        <v>79</v>
      </c>
      <c r="AO252">
        <v>18</v>
      </c>
      <c r="AP252" t="s">
        <v>91</v>
      </c>
      <c r="AQ252" t="s">
        <v>80</v>
      </c>
      <c r="AR252" t="s">
        <v>16936</v>
      </c>
      <c r="AT252">
        <v>0</v>
      </c>
      <c r="AU252">
        <v>0</v>
      </c>
      <c r="AV252" t="s">
        <v>16839</v>
      </c>
      <c r="BI252" t="s">
        <v>81</v>
      </c>
      <c r="BJ252" t="s">
        <v>81</v>
      </c>
      <c r="BK252" t="s">
        <v>81</v>
      </c>
      <c r="BM252" t="s">
        <v>48335</v>
      </c>
      <c r="BN252" t="s">
        <v>48336</v>
      </c>
      <c r="BQ252" t="s">
        <v>48337</v>
      </c>
      <c r="BS252" t="s">
        <v>17202</v>
      </c>
      <c r="BV252" t="s">
        <v>48330</v>
      </c>
      <c r="BW252">
        <v>0</v>
      </c>
      <c r="BX252">
        <v>1</v>
      </c>
      <c r="CE252" t="s">
        <v>16880</v>
      </c>
      <c r="CF252" t="s">
        <v>16881</v>
      </c>
      <c r="CG252" t="s">
        <v>16882</v>
      </c>
      <c r="CK252" t="s">
        <v>16947</v>
      </c>
      <c r="CL252" t="s">
        <v>80</v>
      </c>
      <c r="CM252">
        <v>0</v>
      </c>
      <c r="CN252">
        <v>94.136200000000002</v>
      </c>
      <c r="CO252">
        <v>16.149999999999999</v>
      </c>
      <c r="CP252">
        <v>1125</v>
      </c>
      <c r="CQ252" t="s">
        <v>17312</v>
      </c>
      <c r="CR252" t="s">
        <v>17313</v>
      </c>
      <c r="CS252" t="s">
        <v>48332</v>
      </c>
      <c r="CT252" t="s">
        <v>48333</v>
      </c>
      <c r="CU252" t="s">
        <v>16947</v>
      </c>
      <c r="CV252" t="s">
        <v>48334</v>
      </c>
      <c r="DU252">
        <v>1</v>
      </c>
      <c r="DV252">
        <v>0</v>
      </c>
      <c r="DW252">
        <v>0</v>
      </c>
      <c r="DY252">
        <v>0</v>
      </c>
      <c r="DZ252">
        <v>0</v>
      </c>
      <c r="EC252" t="s">
        <v>21337</v>
      </c>
      <c r="ED252">
        <v>2</v>
      </c>
      <c r="EE252" cm="1">
        <f t="array" ref="EE252">SUM(COUNTIFS(Table_Pending_Today[job_type_code],{"WB","WQ","Z5","Z7","U8","QU","7W","2V","2W","2X"},Table_Pending_Today[Order_Number],Table_Pending_Today[[#This Row],[Order_Number]]))</f>
        <v>0</v>
      </c>
      <c r="EF252">
        <f>COUNTIFS(Table_Pending_Today[Order_Number],Table_Pending_Today[[#This Row],[Order_Number]],Table_Pending_Today[tech_contractor],"INHOUSE")</f>
        <v>0</v>
      </c>
      <c r="EG252">
        <f>COUNTIFS(Table_Pending_Today[Order_Number],Table_Pending_Today[[#This Row],[Order_Number]],Table_Pending_Today[tech_contractor],"CONTRACTOR")</f>
        <v>0</v>
      </c>
      <c r="EH252" cm="1">
        <f t="array" ref="EH252">SUM(COUNTIFS(Table_Pending_Today[job_type_code],{"XV","XQ","XT","XU"},Table_Pending_Today[Order_Number],Table_Pending_Today[[#This Row],[Order_Number]]))</f>
        <v>0</v>
      </c>
      <c r="EI252" cm="1">
        <f t="array" ref="EI252">SUM(COUNTIFS(Table_Pending_Today[job_type_code],{"XV","XQ","XT","XU"},Table_Pending_Today[Order_Number],Table_Pending_Today[[#This Row],[Order_Number]],Table_Pending_Today[In-House],1))</f>
        <v>0</v>
      </c>
      <c r="EJ252" cm="1">
        <f t="array" ref="EJ252">SUM(COUNTIFS(Table_Pending_Today[job_type_code],{"XV","XQ","XT","XU"},Table_Pending_Today[Order_Number],Table_Pending_Today[[#This Row],[Order_Number]],Table_Pending_Today[Contractor],1))</f>
        <v>0</v>
      </c>
      <c r="EK252" cm="1">
        <f t="array" ref="EK252">SUM(COUNTIFS(Table_Pending_Today[job_type_code],{"WB","WQ","Z5","Z7","U8","QU","7W","2V","2W","2X"},Table_Pending_Today[Order_Number],Table_Pending_Today[[#This Row],[Order_Number]]))</f>
        <v>0</v>
      </c>
      <c r="EL252" cm="1">
        <f t="array" ref="EL252">SUM(COUNTIFS(Table_Pending_Today[job_type_code],{"WB","WQ","Z5","Z7","U8","QU","7W","2V","2W","2X"},Table_Pending_Today[In-House],1,Table_Pending_Today[Order_Number],Table_Pending_Today[[#This Row],[Order_Number]]))</f>
        <v>0</v>
      </c>
      <c r="EM252" cm="1">
        <f t="array" ref="EM252">SUM(COUNTIFS(Table_Pending_Today[job_type_code],{"WB","WQ","Z5","Z7","U8","QU","7W","2V","2W","2X"},Table_Pending_Today[Contractor],1,Table_Pending_Today[Order_Number],Table_Pending_Today[[#This Row],[Order_Number]]))</f>
        <v>0</v>
      </c>
      <c r="EN252" cm="1">
        <f t="array" ref="EN252">IF(SUM(COUNTIFS(Table_Pending_Today[Order_Type_Desc],{"Install","Service Order","Restart"},Table_Pending_Today[Order_Number],Table_Pending_Today[[#This Row],[Order_Number]]))&gt;0,1,0)</f>
        <v>0</v>
      </c>
      <c r="EO252" cm="1">
        <f t="array" ref="EO252">IF(SUM(COUNTIFS(Table_Pending_Today[Order_Type_Desc],{"Install","Service Order","Restart"},Table_Pending_Today[In-House],1,Table_Pending_Today[Order_Number],Table_Pending_Today[[#This Row],[Order_Number]]))&gt;0,1,0)</f>
        <v>0</v>
      </c>
      <c r="EP252" cm="1">
        <f t="array" ref="EP252">IF(SUM(COUNTIFS(Table_Pending_Today[Order_Type_Desc],{"Install","Service Order","Restart"},Table_Pending_Today[Contractor],1,Table_Pending_Today[Order_Number],Table_Pending_Today[[#This Row],[Order_Number]]))&gt;0,1,0)</f>
        <v>0</v>
      </c>
      <c r="EQ252">
        <f>IF(SUM(COUNTIFS(Table_Pending_Today[Order_Type_Desc],"Special Request",Table_Pending_Today[Bury_Drop],0,Table_Pending_Today[In-House],1,Table_Pending_Today[Order_Number],Table_Pending_Today[[#This Row],[Order_Number]]))&gt;0,1,0)</f>
        <v>0</v>
      </c>
      <c r="ER252">
        <f>SUM(COUNTIFS(Table_Pending_Today[Order_Type_Desc],"Special Request",Table_Pending_Today[Bury_Drop],0,Table_Pending_Today[Contractor],1,Table_Pending_Today[Order_Number],Table_Pending_Today[[#This Row],[Order_Number]]))</f>
        <v>0</v>
      </c>
    </row>
    <row r="253" spans="1:148" x14ac:dyDescent="0.25">
      <c r="A253" t="s">
        <v>22433</v>
      </c>
      <c r="B253" t="s">
        <v>68448</v>
      </c>
      <c r="C253" t="s">
        <v>1</v>
      </c>
      <c r="D253" t="s">
        <v>68994</v>
      </c>
      <c r="E253" t="s">
        <v>68995</v>
      </c>
      <c r="F253" t="s">
        <v>68996</v>
      </c>
      <c r="G253">
        <v>469372</v>
      </c>
      <c r="H253" t="s">
        <v>72</v>
      </c>
      <c r="I253" t="s">
        <v>89</v>
      </c>
      <c r="J253" t="s">
        <v>16794</v>
      </c>
      <c r="K253" t="s">
        <v>73</v>
      </c>
      <c r="L253">
        <v>0</v>
      </c>
      <c r="M253" t="s">
        <v>68997</v>
      </c>
      <c r="N253" t="s">
        <v>68998</v>
      </c>
      <c r="P253" t="s">
        <v>90</v>
      </c>
      <c r="Q253" t="s">
        <v>17090</v>
      </c>
      <c r="R253" t="s">
        <v>68999</v>
      </c>
      <c r="S253" t="s">
        <v>69000</v>
      </c>
      <c r="T253" t="s">
        <v>75</v>
      </c>
      <c r="U253" t="s">
        <v>16658</v>
      </c>
      <c r="V253" t="s">
        <v>69001</v>
      </c>
      <c r="W253" t="s">
        <v>16666</v>
      </c>
      <c r="X253" t="s">
        <v>17181</v>
      </c>
      <c r="Y253" t="s">
        <v>76</v>
      </c>
      <c r="Z253" t="s">
        <v>77</v>
      </c>
      <c r="AA253" t="s">
        <v>90</v>
      </c>
      <c r="AB253" t="s">
        <v>16667</v>
      </c>
      <c r="AC253" t="s">
        <v>108</v>
      </c>
      <c r="AD253" t="s">
        <v>69002</v>
      </c>
      <c r="AE253" t="s">
        <v>22433</v>
      </c>
      <c r="AF253" t="s">
        <v>69003</v>
      </c>
      <c r="AG253" t="s">
        <v>22433</v>
      </c>
      <c r="AH253" t="s">
        <v>16840</v>
      </c>
      <c r="AJ253">
        <v>0</v>
      </c>
      <c r="AK253" t="s">
        <v>16793</v>
      </c>
      <c r="AL253" t="s">
        <v>79</v>
      </c>
      <c r="AO253">
        <v>18</v>
      </c>
      <c r="AP253" t="s">
        <v>91</v>
      </c>
      <c r="AQ253" t="s">
        <v>80</v>
      </c>
      <c r="AR253" t="s">
        <v>16796</v>
      </c>
      <c r="AT253">
        <v>0</v>
      </c>
      <c r="AU253">
        <v>0</v>
      </c>
      <c r="AV253" t="s">
        <v>16839</v>
      </c>
      <c r="BI253" t="s">
        <v>81</v>
      </c>
      <c r="BJ253" t="s">
        <v>81</v>
      </c>
      <c r="BK253" t="s">
        <v>81</v>
      </c>
      <c r="BM253" t="s">
        <v>69007</v>
      </c>
      <c r="BN253" t="s">
        <v>69008</v>
      </c>
      <c r="BQ253" t="s">
        <v>69009</v>
      </c>
      <c r="BS253" t="s">
        <v>17202</v>
      </c>
      <c r="BV253" t="s">
        <v>69002</v>
      </c>
      <c r="BW253">
        <v>0</v>
      </c>
      <c r="BX253">
        <v>0</v>
      </c>
      <c r="CE253" t="s">
        <v>16880</v>
      </c>
      <c r="CF253" t="s">
        <v>16881</v>
      </c>
      <c r="CG253" t="s">
        <v>16882</v>
      </c>
      <c r="CK253" t="s">
        <v>16883</v>
      </c>
      <c r="CL253" t="s">
        <v>80</v>
      </c>
      <c r="CM253">
        <v>0</v>
      </c>
      <c r="CN253">
        <v>87.613600000000005</v>
      </c>
      <c r="CO253">
        <v>2403.59</v>
      </c>
      <c r="CP253">
        <v>1575</v>
      </c>
      <c r="CQ253" t="s">
        <v>17312</v>
      </c>
      <c r="CR253" t="s">
        <v>17313</v>
      </c>
      <c r="CS253" t="s">
        <v>69004</v>
      </c>
      <c r="CT253" t="s">
        <v>69005</v>
      </c>
      <c r="CU253" t="s">
        <v>16883</v>
      </c>
      <c r="CV253" t="s">
        <v>69006</v>
      </c>
      <c r="DU253">
        <v>1</v>
      </c>
      <c r="DV253">
        <v>0</v>
      </c>
      <c r="DW253">
        <v>0</v>
      </c>
      <c r="DX253">
        <v>1</v>
      </c>
      <c r="DY253">
        <v>0</v>
      </c>
      <c r="DZ253">
        <v>0</v>
      </c>
      <c r="EC253" t="s">
        <v>21342</v>
      </c>
      <c r="ED253">
        <v>0</v>
      </c>
      <c r="EE253" cm="1">
        <f t="array" ref="EE253">SUM(COUNTIFS(Table_Pending_Today[job_type_code],{"WB","WQ","Z5","Z7","U8","QU","7W","2V","2W","2X"},Table_Pending_Today[Order_Number],Table_Pending_Today[[#This Row],[Order_Number]]))</f>
        <v>0</v>
      </c>
      <c r="EF253">
        <f>COUNTIFS(Table_Pending_Today[Order_Number],Table_Pending_Today[[#This Row],[Order_Number]],Table_Pending_Today[tech_contractor],"INHOUSE")</f>
        <v>0</v>
      </c>
      <c r="EG253">
        <f>COUNTIFS(Table_Pending_Today[Order_Number],Table_Pending_Today[[#This Row],[Order_Number]],Table_Pending_Today[tech_contractor],"CONTRACTOR")</f>
        <v>0</v>
      </c>
      <c r="EH253" cm="1">
        <f t="array" ref="EH253">SUM(COUNTIFS(Table_Pending_Today[job_type_code],{"XV","XQ","XT","XU"},Table_Pending_Today[Order_Number],Table_Pending_Today[[#This Row],[Order_Number]]))</f>
        <v>0</v>
      </c>
      <c r="EI253" cm="1">
        <f t="array" ref="EI253">SUM(COUNTIFS(Table_Pending_Today[job_type_code],{"XV","XQ","XT","XU"},Table_Pending_Today[Order_Number],Table_Pending_Today[[#This Row],[Order_Number]],Table_Pending_Today[In-House],1))</f>
        <v>0</v>
      </c>
      <c r="EJ253" cm="1">
        <f t="array" ref="EJ253">SUM(COUNTIFS(Table_Pending_Today[job_type_code],{"XV","XQ","XT","XU"},Table_Pending_Today[Order_Number],Table_Pending_Today[[#This Row],[Order_Number]],Table_Pending_Today[Contractor],1))</f>
        <v>0</v>
      </c>
      <c r="EK253" cm="1">
        <f t="array" ref="EK253">SUM(COUNTIFS(Table_Pending_Today[job_type_code],{"WB","WQ","Z5","Z7","U8","QU","7W","2V","2W","2X"},Table_Pending_Today[Order_Number],Table_Pending_Today[[#This Row],[Order_Number]]))</f>
        <v>0</v>
      </c>
      <c r="EL253" cm="1">
        <f t="array" ref="EL253">SUM(COUNTIFS(Table_Pending_Today[job_type_code],{"WB","WQ","Z5","Z7","U8","QU","7W","2V","2W","2X"},Table_Pending_Today[In-House],1,Table_Pending_Today[Order_Number],Table_Pending_Today[[#This Row],[Order_Number]]))</f>
        <v>0</v>
      </c>
      <c r="EM253" cm="1">
        <f t="array" ref="EM253">SUM(COUNTIFS(Table_Pending_Today[job_type_code],{"WB","WQ","Z5","Z7","U8","QU","7W","2V","2W","2X"},Table_Pending_Today[Contractor],1,Table_Pending_Today[Order_Number],Table_Pending_Today[[#This Row],[Order_Number]]))</f>
        <v>0</v>
      </c>
      <c r="EN253" cm="1">
        <f t="array" ref="EN253">IF(SUM(COUNTIFS(Table_Pending_Today[Order_Type_Desc],{"Install","Service Order","Restart"},Table_Pending_Today[Order_Number],Table_Pending_Today[[#This Row],[Order_Number]]))&gt;0,1,0)</f>
        <v>0</v>
      </c>
      <c r="EO253" cm="1">
        <f t="array" ref="EO253">IF(SUM(COUNTIFS(Table_Pending_Today[Order_Type_Desc],{"Install","Service Order","Restart"},Table_Pending_Today[In-House],1,Table_Pending_Today[Order_Number],Table_Pending_Today[[#This Row],[Order_Number]]))&gt;0,1,0)</f>
        <v>0</v>
      </c>
      <c r="EP253" cm="1">
        <f t="array" ref="EP253">IF(SUM(COUNTIFS(Table_Pending_Today[Order_Type_Desc],{"Install","Service Order","Restart"},Table_Pending_Today[Contractor],1,Table_Pending_Today[Order_Number],Table_Pending_Today[[#This Row],[Order_Number]]))&gt;0,1,0)</f>
        <v>0</v>
      </c>
      <c r="EQ253">
        <f>IF(SUM(COUNTIFS(Table_Pending_Today[Order_Type_Desc],"Special Request",Table_Pending_Today[Bury_Drop],0,Table_Pending_Today[In-House],1,Table_Pending_Today[Order_Number],Table_Pending_Today[[#This Row],[Order_Number]]))&gt;0,1,0)</f>
        <v>0</v>
      </c>
      <c r="ER253">
        <f>SUM(COUNTIFS(Table_Pending_Today[Order_Type_Desc],"Special Request",Table_Pending_Today[Bury_Drop],0,Table_Pending_Today[Contractor],1,Table_Pending_Today[Order_Number],Table_Pending_Today[[#This Row],[Order_Number]]))</f>
        <v>0</v>
      </c>
    </row>
    <row r="254" spans="1:148" x14ac:dyDescent="0.25">
      <c r="A254" t="s">
        <v>22433</v>
      </c>
      <c r="B254" t="s">
        <v>68448</v>
      </c>
      <c r="C254" t="s">
        <v>1</v>
      </c>
      <c r="D254" t="s">
        <v>26442</v>
      </c>
      <c r="E254" t="s">
        <v>26443</v>
      </c>
      <c r="F254" t="s">
        <v>26444</v>
      </c>
      <c r="G254">
        <v>451849</v>
      </c>
      <c r="H254" t="s">
        <v>72</v>
      </c>
      <c r="I254" t="s">
        <v>89</v>
      </c>
      <c r="J254" t="s">
        <v>16929</v>
      </c>
      <c r="K254" t="s">
        <v>73</v>
      </c>
      <c r="L254">
        <v>2</v>
      </c>
      <c r="M254" t="s">
        <v>26445</v>
      </c>
      <c r="N254" t="s">
        <v>26446</v>
      </c>
      <c r="P254" t="s">
        <v>26447</v>
      </c>
      <c r="Q254" t="s">
        <v>48772</v>
      </c>
      <c r="R254" t="s">
        <v>26449</v>
      </c>
      <c r="T254" t="s">
        <v>75</v>
      </c>
      <c r="U254" t="s">
        <v>16658</v>
      </c>
      <c r="V254" t="s">
        <v>26450</v>
      </c>
      <c r="W254" t="s">
        <v>16666</v>
      </c>
      <c r="X254" t="s">
        <v>17688</v>
      </c>
      <c r="Y254" t="s">
        <v>76</v>
      </c>
      <c r="Z254" t="s">
        <v>77</v>
      </c>
      <c r="AA254" t="s">
        <v>16673</v>
      </c>
      <c r="AB254" t="s">
        <v>16672</v>
      </c>
      <c r="AC254" t="s">
        <v>106</v>
      </c>
      <c r="AD254" t="s">
        <v>48773</v>
      </c>
      <c r="AE254" t="s">
        <v>19945</v>
      </c>
      <c r="AF254" t="s">
        <v>48774</v>
      </c>
      <c r="AG254" t="s">
        <v>22433</v>
      </c>
      <c r="AH254" t="s">
        <v>16836</v>
      </c>
      <c r="AI254" t="s">
        <v>19945</v>
      </c>
      <c r="AJ254">
        <v>1</v>
      </c>
      <c r="AK254" t="s">
        <v>98</v>
      </c>
      <c r="AL254" t="s">
        <v>79</v>
      </c>
      <c r="AO254">
        <v>18</v>
      </c>
      <c r="AP254" t="s">
        <v>91</v>
      </c>
      <c r="AQ254" t="s">
        <v>80</v>
      </c>
      <c r="AR254" t="s">
        <v>17720</v>
      </c>
      <c r="AT254">
        <v>0</v>
      </c>
      <c r="AU254">
        <v>0</v>
      </c>
      <c r="AV254" t="s">
        <v>17079</v>
      </c>
      <c r="BI254" t="s">
        <v>81</v>
      </c>
      <c r="BJ254" t="s">
        <v>81</v>
      </c>
      <c r="BK254" t="s">
        <v>81</v>
      </c>
      <c r="BM254" t="s">
        <v>48778</v>
      </c>
      <c r="BN254" t="s">
        <v>48779</v>
      </c>
      <c r="BQ254" t="s">
        <v>48780</v>
      </c>
      <c r="BS254" t="s">
        <v>17202</v>
      </c>
      <c r="BV254" t="s">
        <v>48773</v>
      </c>
      <c r="BW254">
        <v>0</v>
      </c>
      <c r="BX254">
        <v>0</v>
      </c>
      <c r="CA254" t="s">
        <v>16800</v>
      </c>
      <c r="CE254" t="s">
        <v>16880</v>
      </c>
      <c r="CF254" t="s">
        <v>16881</v>
      </c>
      <c r="CG254" t="s">
        <v>16882</v>
      </c>
      <c r="CK254" t="s">
        <v>16920</v>
      </c>
      <c r="CL254" t="s">
        <v>80</v>
      </c>
      <c r="CM254">
        <v>0</v>
      </c>
      <c r="CN254">
        <v>97.888900000000007</v>
      </c>
      <c r="CO254">
        <v>4.6100000000000003</v>
      </c>
      <c r="CP254">
        <v>100</v>
      </c>
      <c r="CQ254" t="s">
        <v>17312</v>
      </c>
      <c r="CR254" t="s">
        <v>17313</v>
      </c>
      <c r="CS254" t="s">
        <v>48775</v>
      </c>
      <c r="CT254" t="s">
        <v>48776</v>
      </c>
      <c r="CU254" t="s">
        <v>16920</v>
      </c>
      <c r="CV254" t="s">
        <v>48777</v>
      </c>
      <c r="DU254">
        <v>1</v>
      </c>
      <c r="DV254">
        <v>0</v>
      </c>
      <c r="DW254">
        <v>0</v>
      </c>
      <c r="DY254">
        <v>0</v>
      </c>
      <c r="DZ254">
        <v>0</v>
      </c>
      <c r="EC254" t="s">
        <v>21330</v>
      </c>
      <c r="ED254">
        <v>2</v>
      </c>
      <c r="EE254" cm="1">
        <f t="array" ref="EE254">SUM(COUNTIFS(Table_Pending_Today[job_type_code],{"WB","WQ","Z5","Z7","U8","QU","7W","2V","2W","2X"},Table_Pending_Today[Order_Number],Table_Pending_Today[[#This Row],[Order_Number]]))</f>
        <v>0</v>
      </c>
      <c r="EF254">
        <f>COUNTIFS(Table_Pending_Today[Order_Number],Table_Pending_Today[[#This Row],[Order_Number]],Table_Pending_Today[tech_contractor],"INHOUSE")</f>
        <v>0</v>
      </c>
      <c r="EG254">
        <f>COUNTIFS(Table_Pending_Today[Order_Number],Table_Pending_Today[[#This Row],[Order_Number]],Table_Pending_Today[tech_contractor],"CONTRACTOR")</f>
        <v>0</v>
      </c>
      <c r="EH254" cm="1">
        <f t="array" ref="EH254">SUM(COUNTIFS(Table_Pending_Today[job_type_code],{"XV","XQ","XT","XU"},Table_Pending_Today[Order_Number],Table_Pending_Today[[#This Row],[Order_Number]]))</f>
        <v>0</v>
      </c>
      <c r="EI254" cm="1">
        <f t="array" ref="EI254">SUM(COUNTIFS(Table_Pending_Today[job_type_code],{"XV","XQ","XT","XU"},Table_Pending_Today[Order_Number],Table_Pending_Today[[#This Row],[Order_Number]],Table_Pending_Today[In-House],1))</f>
        <v>0</v>
      </c>
      <c r="EJ254" cm="1">
        <f t="array" ref="EJ254">SUM(COUNTIFS(Table_Pending_Today[job_type_code],{"XV","XQ","XT","XU"},Table_Pending_Today[Order_Number],Table_Pending_Today[[#This Row],[Order_Number]],Table_Pending_Today[Contractor],1))</f>
        <v>0</v>
      </c>
      <c r="EK254" cm="1">
        <f t="array" ref="EK254">SUM(COUNTIFS(Table_Pending_Today[job_type_code],{"WB","WQ","Z5","Z7","U8","QU","7W","2V","2W","2X"},Table_Pending_Today[Order_Number],Table_Pending_Today[[#This Row],[Order_Number]]))</f>
        <v>0</v>
      </c>
      <c r="EL254" cm="1">
        <f t="array" ref="EL254">SUM(COUNTIFS(Table_Pending_Today[job_type_code],{"WB","WQ","Z5","Z7","U8","QU","7W","2V","2W","2X"},Table_Pending_Today[In-House],1,Table_Pending_Today[Order_Number],Table_Pending_Today[[#This Row],[Order_Number]]))</f>
        <v>0</v>
      </c>
      <c r="EM254" cm="1">
        <f t="array" ref="EM254">SUM(COUNTIFS(Table_Pending_Today[job_type_code],{"WB","WQ","Z5","Z7","U8","QU","7W","2V","2W","2X"},Table_Pending_Today[Contractor],1,Table_Pending_Today[Order_Number],Table_Pending_Today[[#This Row],[Order_Number]]))</f>
        <v>0</v>
      </c>
      <c r="EN254" cm="1">
        <f t="array" ref="EN254">IF(SUM(COUNTIFS(Table_Pending_Today[Order_Type_Desc],{"Install","Service Order","Restart"},Table_Pending_Today[Order_Number],Table_Pending_Today[[#This Row],[Order_Number]]))&gt;0,1,0)</f>
        <v>0</v>
      </c>
      <c r="EO254" cm="1">
        <f t="array" ref="EO254">IF(SUM(COUNTIFS(Table_Pending_Today[Order_Type_Desc],{"Install","Service Order","Restart"},Table_Pending_Today[In-House],1,Table_Pending_Today[Order_Number],Table_Pending_Today[[#This Row],[Order_Number]]))&gt;0,1,0)</f>
        <v>0</v>
      </c>
      <c r="EP254" cm="1">
        <f t="array" ref="EP254">IF(SUM(COUNTIFS(Table_Pending_Today[Order_Type_Desc],{"Install","Service Order","Restart"},Table_Pending_Today[Contractor],1,Table_Pending_Today[Order_Number],Table_Pending_Today[[#This Row],[Order_Number]]))&gt;0,1,0)</f>
        <v>0</v>
      </c>
      <c r="EQ254">
        <f>IF(SUM(COUNTIFS(Table_Pending_Today[Order_Type_Desc],"Special Request",Table_Pending_Today[Bury_Drop],0,Table_Pending_Today[In-House],1,Table_Pending_Today[Order_Number],Table_Pending_Today[[#This Row],[Order_Number]]))&gt;0,1,0)</f>
        <v>0</v>
      </c>
      <c r="ER254">
        <f>SUM(COUNTIFS(Table_Pending_Today[Order_Type_Desc],"Special Request",Table_Pending_Today[Bury_Drop],0,Table_Pending_Today[Contractor],1,Table_Pending_Today[Order_Number],Table_Pending_Today[[#This Row],[Order_Number]]))</f>
        <v>0</v>
      </c>
    </row>
    <row r="255" spans="1:148" x14ac:dyDescent="0.25">
      <c r="A255" t="s">
        <v>22433</v>
      </c>
      <c r="B255" t="s">
        <v>68448</v>
      </c>
      <c r="C255" t="s">
        <v>1</v>
      </c>
      <c r="D255" t="s">
        <v>49348</v>
      </c>
      <c r="E255" t="s">
        <v>49349</v>
      </c>
      <c r="F255" t="s">
        <v>49350</v>
      </c>
      <c r="G255">
        <v>453191</v>
      </c>
      <c r="H255" t="s">
        <v>16820</v>
      </c>
      <c r="I255" t="s">
        <v>17480</v>
      </c>
      <c r="J255" t="s">
        <v>16791</v>
      </c>
      <c r="K255" t="s">
        <v>73</v>
      </c>
      <c r="L255">
        <v>2</v>
      </c>
      <c r="M255" t="s">
        <v>49351</v>
      </c>
      <c r="N255" t="s">
        <v>49352</v>
      </c>
      <c r="O255" t="s">
        <v>92</v>
      </c>
      <c r="P255" t="s">
        <v>27630</v>
      </c>
      <c r="Q255" t="s">
        <v>49353</v>
      </c>
      <c r="R255" t="s">
        <v>49354</v>
      </c>
      <c r="T255" t="s">
        <v>75</v>
      </c>
      <c r="U255" t="s">
        <v>16658</v>
      </c>
      <c r="V255" t="s">
        <v>49355</v>
      </c>
      <c r="W255" t="s">
        <v>16665</v>
      </c>
      <c r="X255" t="s">
        <v>17909</v>
      </c>
      <c r="Y255" t="s">
        <v>84</v>
      </c>
      <c r="Z255" t="s">
        <v>85</v>
      </c>
      <c r="AA255" t="s">
        <v>90</v>
      </c>
      <c r="AB255" t="s">
        <v>16772</v>
      </c>
      <c r="AC255" t="s">
        <v>18198</v>
      </c>
      <c r="AD255" t="s">
        <v>49356</v>
      </c>
      <c r="AE255" t="s">
        <v>19945</v>
      </c>
      <c r="AF255" t="s">
        <v>49357</v>
      </c>
      <c r="AG255" t="s">
        <v>22433</v>
      </c>
      <c r="AH255" t="s">
        <v>16918</v>
      </c>
      <c r="AI255" t="s">
        <v>22433</v>
      </c>
      <c r="AJ255">
        <v>0</v>
      </c>
      <c r="AL255" t="s">
        <v>18599</v>
      </c>
      <c r="AM255" t="s">
        <v>87</v>
      </c>
      <c r="AO255">
        <v>34</v>
      </c>
      <c r="AP255" t="s">
        <v>17481</v>
      </c>
      <c r="AQ255" t="s">
        <v>118</v>
      </c>
      <c r="AR255" t="s">
        <v>16792</v>
      </c>
      <c r="AT255">
        <v>0</v>
      </c>
      <c r="AU255">
        <v>0</v>
      </c>
      <c r="AV255" t="s">
        <v>133</v>
      </c>
      <c r="BI255" t="s">
        <v>81</v>
      </c>
      <c r="BJ255" t="s">
        <v>119</v>
      </c>
      <c r="BK255" t="s">
        <v>81</v>
      </c>
      <c r="BL255" t="s">
        <v>69010</v>
      </c>
      <c r="BM255" t="s">
        <v>49361</v>
      </c>
      <c r="BN255" t="s">
        <v>49362</v>
      </c>
      <c r="BQ255" t="s">
        <v>49363</v>
      </c>
      <c r="BR255" t="s">
        <v>235</v>
      </c>
      <c r="BS255" t="s">
        <v>84</v>
      </c>
      <c r="BT255" t="s">
        <v>18600</v>
      </c>
      <c r="BU255" t="s">
        <v>18601</v>
      </c>
      <c r="BW255">
        <v>0</v>
      </c>
      <c r="BX255">
        <v>0</v>
      </c>
      <c r="BY255" t="s">
        <v>16821</v>
      </c>
      <c r="CE255" t="s">
        <v>17008</v>
      </c>
      <c r="CF255" t="s">
        <v>49359</v>
      </c>
      <c r="CG255" t="s">
        <v>49364</v>
      </c>
      <c r="CH255" t="s">
        <v>49360</v>
      </c>
      <c r="CI255" t="s">
        <v>18605</v>
      </c>
      <c r="CJ255" t="s">
        <v>18201</v>
      </c>
      <c r="CK255" t="s">
        <v>17008</v>
      </c>
      <c r="CL255" t="s">
        <v>118</v>
      </c>
      <c r="CM255">
        <v>0</v>
      </c>
      <c r="CQ255" t="s">
        <v>17315</v>
      </c>
      <c r="CR255" t="s">
        <v>49358</v>
      </c>
      <c r="CS255" t="s">
        <v>17316</v>
      </c>
      <c r="CT255" t="s">
        <v>17317</v>
      </c>
      <c r="CU255" t="s">
        <v>17318</v>
      </c>
      <c r="DS255">
        <v>0</v>
      </c>
      <c r="DT255" t="s">
        <v>17422</v>
      </c>
      <c r="DU255">
        <v>1</v>
      </c>
      <c r="DV255">
        <v>0</v>
      </c>
      <c r="DW255">
        <v>0</v>
      </c>
      <c r="DY255">
        <v>0</v>
      </c>
      <c r="DZ255">
        <v>0</v>
      </c>
      <c r="EC255" t="s">
        <v>21427</v>
      </c>
      <c r="ED255">
        <v>2</v>
      </c>
      <c r="EE255" cm="1">
        <f t="array" ref="EE255">SUM(COUNTIFS(Table_Pending_Today[job_type_code],{"WB","WQ","Z5","Z7","U8","QU","7W","2V","2W","2X"},Table_Pending_Today[Order_Number],Table_Pending_Today[[#This Row],[Order_Number]]))</f>
        <v>0</v>
      </c>
      <c r="EF255">
        <f>COUNTIFS(Table_Pending_Today[Order_Number],Table_Pending_Today[[#This Row],[Order_Number]],Table_Pending_Today[tech_contractor],"INHOUSE")</f>
        <v>1</v>
      </c>
      <c r="EG255">
        <f>COUNTIFS(Table_Pending_Today[Order_Number],Table_Pending_Today[[#This Row],[Order_Number]],Table_Pending_Today[tech_contractor],"CONTRACTOR")</f>
        <v>0</v>
      </c>
      <c r="EH255" cm="1">
        <f t="array" ref="EH255">SUM(COUNTIFS(Table_Pending_Today[job_type_code],{"XV","XQ","XT","XU"},Table_Pending_Today[Order_Number],Table_Pending_Today[[#This Row],[Order_Number]]))</f>
        <v>0</v>
      </c>
      <c r="EI255" cm="1">
        <f t="array" ref="EI255">SUM(COUNTIFS(Table_Pending_Today[job_type_code],{"XV","XQ","XT","XU"},Table_Pending_Today[Order_Number],Table_Pending_Today[[#This Row],[Order_Number]],Table_Pending_Today[In-House],1))</f>
        <v>0</v>
      </c>
      <c r="EJ255" cm="1">
        <f t="array" ref="EJ255">SUM(COUNTIFS(Table_Pending_Today[job_type_code],{"XV","XQ","XT","XU"},Table_Pending_Today[Order_Number],Table_Pending_Today[[#This Row],[Order_Number]],Table_Pending_Today[Contractor],1))</f>
        <v>0</v>
      </c>
      <c r="EK255" cm="1">
        <f t="array" ref="EK255">SUM(COUNTIFS(Table_Pending_Today[job_type_code],{"WB","WQ","Z5","Z7","U8","QU","7W","2V","2W","2X"},Table_Pending_Today[Order_Number],Table_Pending_Today[[#This Row],[Order_Number]]))</f>
        <v>0</v>
      </c>
      <c r="EL255" cm="1">
        <f t="array" ref="EL255">SUM(COUNTIFS(Table_Pending_Today[job_type_code],{"WB","WQ","Z5","Z7","U8","QU","7W","2V","2W","2X"},Table_Pending_Today[In-House],1,Table_Pending_Today[Order_Number],Table_Pending_Today[[#This Row],[Order_Number]]))</f>
        <v>0</v>
      </c>
      <c r="EM255" cm="1">
        <f t="array" ref="EM255">SUM(COUNTIFS(Table_Pending_Today[job_type_code],{"WB","WQ","Z5","Z7","U8","QU","7W","2V","2W","2X"},Table_Pending_Today[Contractor],1,Table_Pending_Today[Order_Number],Table_Pending_Today[[#This Row],[Order_Number]]))</f>
        <v>0</v>
      </c>
      <c r="EN255" cm="1">
        <f t="array" ref="EN255">IF(SUM(COUNTIFS(Table_Pending_Today[Order_Type_Desc],{"Install","Service Order","Restart"},Table_Pending_Today[Order_Number],Table_Pending_Today[[#This Row],[Order_Number]]))&gt;0,1,0)</f>
        <v>1</v>
      </c>
      <c r="EO255" cm="1">
        <f t="array" ref="EO255">IF(SUM(COUNTIFS(Table_Pending_Today[Order_Type_Desc],{"Install","Service Order","Restart"},Table_Pending_Today[In-House],1,Table_Pending_Today[Order_Number],Table_Pending_Today[[#This Row],[Order_Number]]))&gt;0,1,0)</f>
        <v>1</v>
      </c>
      <c r="EP255" cm="1">
        <f t="array" ref="EP255">IF(SUM(COUNTIFS(Table_Pending_Today[Order_Type_Desc],{"Install","Service Order","Restart"},Table_Pending_Today[Contractor],1,Table_Pending_Today[Order_Number],Table_Pending_Today[[#This Row],[Order_Number]]))&gt;0,1,0)</f>
        <v>0</v>
      </c>
      <c r="EQ255">
        <f>IF(SUM(COUNTIFS(Table_Pending_Today[Order_Type_Desc],"Special Request",Table_Pending_Today[Bury_Drop],0,Table_Pending_Today[In-House],1,Table_Pending_Today[Order_Number],Table_Pending_Today[[#This Row],[Order_Number]]))&gt;0,1,0)</f>
        <v>0</v>
      </c>
      <c r="ER255">
        <f>SUM(COUNTIFS(Table_Pending_Today[Order_Type_Desc],"Special Request",Table_Pending_Today[Bury_Drop],0,Table_Pending_Today[Contractor],1,Table_Pending_Today[Order_Number],Table_Pending_Today[[#This Row],[Order_Number]]))</f>
        <v>0</v>
      </c>
    </row>
    <row r="256" spans="1:148" x14ac:dyDescent="0.25">
      <c r="A256" t="s">
        <v>22433</v>
      </c>
      <c r="B256" t="s">
        <v>68448</v>
      </c>
      <c r="C256" t="s">
        <v>1</v>
      </c>
      <c r="D256" t="s">
        <v>24556</v>
      </c>
      <c r="E256" t="s">
        <v>24557</v>
      </c>
      <c r="F256" t="s">
        <v>24558</v>
      </c>
      <c r="G256">
        <v>453572</v>
      </c>
      <c r="H256" t="s">
        <v>72</v>
      </c>
      <c r="I256" t="s">
        <v>16913</v>
      </c>
      <c r="J256" t="s">
        <v>16914</v>
      </c>
      <c r="K256" t="s">
        <v>73</v>
      </c>
      <c r="L256">
        <v>2</v>
      </c>
      <c r="M256" t="s">
        <v>24559</v>
      </c>
      <c r="N256" t="s">
        <v>24560</v>
      </c>
      <c r="P256" t="s">
        <v>20411</v>
      </c>
      <c r="Q256" t="s">
        <v>21449</v>
      </c>
      <c r="R256" t="s">
        <v>24562</v>
      </c>
      <c r="T256" t="s">
        <v>75</v>
      </c>
      <c r="U256" t="s">
        <v>16658</v>
      </c>
      <c r="V256" t="s">
        <v>24563</v>
      </c>
      <c r="W256" t="s">
        <v>16665</v>
      </c>
      <c r="X256" t="s">
        <v>17440</v>
      </c>
      <c r="Y256" t="s">
        <v>76</v>
      </c>
      <c r="Z256" t="s">
        <v>77</v>
      </c>
      <c r="AA256" t="s">
        <v>90</v>
      </c>
      <c r="AB256" t="s">
        <v>18404</v>
      </c>
      <c r="AC256" t="s">
        <v>118</v>
      </c>
      <c r="AD256" t="s">
        <v>49373</v>
      </c>
      <c r="AE256" t="s">
        <v>19945</v>
      </c>
      <c r="AF256" t="s">
        <v>49374</v>
      </c>
      <c r="AG256" t="s">
        <v>22433</v>
      </c>
      <c r="AH256" t="s">
        <v>16921</v>
      </c>
      <c r="AI256" t="s">
        <v>22433</v>
      </c>
      <c r="AJ256">
        <v>0</v>
      </c>
      <c r="AL256" t="s">
        <v>49253</v>
      </c>
      <c r="AM256" t="s">
        <v>87</v>
      </c>
      <c r="AO256">
        <v>18</v>
      </c>
      <c r="AP256" t="s">
        <v>16915</v>
      </c>
      <c r="AQ256" t="s">
        <v>92</v>
      </c>
      <c r="AR256" t="s">
        <v>16916</v>
      </c>
      <c r="AT256">
        <v>0</v>
      </c>
      <c r="AU256">
        <v>0</v>
      </c>
      <c r="AV256" t="s">
        <v>16839</v>
      </c>
      <c r="BI256" t="s">
        <v>81</v>
      </c>
      <c r="BJ256" t="s">
        <v>81</v>
      </c>
      <c r="BK256" t="s">
        <v>81</v>
      </c>
      <c r="BM256" t="s">
        <v>49375</v>
      </c>
      <c r="BN256" t="s">
        <v>49376</v>
      </c>
      <c r="BQ256" t="s">
        <v>49377</v>
      </c>
      <c r="BS256" t="s">
        <v>17202</v>
      </c>
      <c r="BT256" t="s">
        <v>17799</v>
      </c>
      <c r="BU256" t="s">
        <v>49254</v>
      </c>
      <c r="BV256" t="s">
        <v>49373</v>
      </c>
      <c r="BW256">
        <v>0</v>
      </c>
      <c r="BX256">
        <v>0</v>
      </c>
      <c r="CE256" t="s">
        <v>16880</v>
      </c>
      <c r="CF256" t="s">
        <v>16881</v>
      </c>
      <c r="CG256" t="s">
        <v>16882</v>
      </c>
      <c r="CK256" t="s">
        <v>16911</v>
      </c>
      <c r="CL256" t="s">
        <v>92</v>
      </c>
      <c r="CM256">
        <v>0</v>
      </c>
      <c r="CN256">
        <v>98.6</v>
      </c>
      <c r="CO256">
        <v>2.88</v>
      </c>
      <c r="CP256">
        <v>100</v>
      </c>
      <c r="CQ256" t="s">
        <v>17312</v>
      </c>
      <c r="CR256" t="s">
        <v>17313</v>
      </c>
      <c r="CS256" t="s">
        <v>17314</v>
      </c>
      <c r="CT256" t="s">
        <v>17733</v>
      </c>
      <c r="CU256" t="s">
        <v>16885</v>
      </c>
      <c r="DS256">
        <v>0</v>
      </c>
      <c r="DU256">
        <v>1</v>
      </c>
      <c r="DV256">
        <v>1</v>
      </c>
      <c r="DW256">
        <v>0</v>
      </c>
      <c r="DY256">
        <v>0</v>
      </c>
      <c r="DZ256">
        <v>0</v>
      </c>
      <c r="EC256" t="s">
        <v>21320</v>
      </c>
      <c r="ED256">
        <v>2</v>
      </c>
      <c r="EE256" cm="1">
        <f t="array" ref="EE256">SUM(COUNTIFS(Table_Pending_Today[job_type_code],{"WB","WQ","Z5","Z7","U8","QU","7W","2V","2W","2X"},Table_Pending_Today[Order_Number],Table_Pending_Today[[#This Row],[Order_Number]]))</f>
        <v>0</v>
      </c>
      <c r="EF256">
        <f>COUNTIFS(Table_Pending_Today[Order_Number],Table_Pending_Today[[#This Row],[Order_Number]],Table_Pending_Today[tech_contractor],"INHOUSE")</f>
        <v>1</v>
      </c>
      <c r="EG256">
        <f>COUNTIFS(Table_Pending_Today[Order_Number],Table_Pending_Today[[#This Row],[Order_Number]],Table_Pending_Today[tech_contractor],"CONTRACTOR")</f>
        <v>0</v>
      </c>
      <c r="EH256" cm="1">
        <f t="array" ref="EH256">SUM(COUNTIFS(Table_Pending_Today[job_type_code],{"XV","XQ","XT","XU"},Table_Pending_Today[Order_Number],Table_Pending_Today[[#This Row],[Order_Number]]))</f>
        <v>1</v>
      </c>
      <c r="EI256" cm="1">
        <f t="array" ref="EI256">SUM(COUNTIFS(Table_Pending_Today[job_type_code],{"XV","XQ","XT","XU"},Table_Pending_Today[Order_Number],Table_Pending_Today[[#This Row],[Order_Number]],Table_Pending_Today[In-House],1))</f>
        <v>1</v>
      </c>
      <c r="EJ256" cm="1">
        <f t="array" ref="EJ256">SUM(COUNTIFS(Table_Pending_Today[job_type_code],{"XV","XQ","XT","XU"},Table_Pending_Today[Order_Number],Table_Pending_Today[[#This Row],[Order_Number]],Table_Pending_Today[Contractor],1))</f>
        <v>0</v>
      </c>
      <c r="EK256" cm="1">
        <f t="array" ref="EK256">SUM(COUNTIFS(Table_Pending_Today[job_type_code],{"WB","WQ","Z5","Z7","U8","QU","7W","2V","2W","2X"},Table_Pending_Today[Order_Number],Table_Pending_Today[[#This Row],[Order_Number]]))</f>
        <v>0</v>
      </c>
      <c r="EL256" cm="1">
        <f t="array" ref="EL256">SUM(COUNTIFS(Table_Pending_Today[job_type_code],{"WB","WQ","Z5","Z7","U8","QU","7W","2V","2W","2X"},Table_Pending_Today[In-House],1,Table_Pending_Today[Order_Number],Table_Pending_Today[[#This Row],[Order_Number]]))</f>
        <v>0</v>
      </c>
      <c r="EM256" cm="1">
        <f t="array" ref="EM256">SUM(COUNTIFS(Table_Pending_Today[job_type_code],{"WB","WQ","Z5","Z7","U8","QU","7W","2V","2W","2X"},Table_Pending_Today[Contractor],1,Table_Pending_Today[Order_Number],Table_Pending_Today[[#This Row],[Order_Number]]))</f>
        <v>0</v>
      </c>
      <c r="EN256" cm="1">
        <f t="array" ref="EN256">IF(SUM(COUNTIFS(Table_Pending_Today[Order_Type_Desc],{"Install","Service Order","Restart"},Table_Pending_Today[Order_Number],Table_Pending_Today[[#This Row],[Order_Number]]))&gt;0,1,0)</f>
        <v>0</v>
      </c>
      <c r="EO256" cm="1">
        <f t="array" ref="EO256">IF(SUM(COUNTIFS(Table_Pending_Today[Order_Type_Desc],{"Install","Service Order","Restart"},Table_Pending_Today[In-House],1,Table_Pending_Today[Order_Number],Table_Pending_Today[[#This Row],[Order_Number]]))&gt;0,1,0)</f>
        <v>0</v>
      </c>
      <c r="EP256" cm="1">
        <f t="array" ref="EP256">IF(SUM(COUNTIFS(Table_Pending_Today[Order_Type_Desc],{"Install","Service Order","Restart"},Table_Pending_Today[Contractor],1,Table_Pending_Today[Order_Number],Table_Pending_Today[[#This Row],[Order_Number]]))&gt;0,1,0)</f>
        <v>0</v>
      </c>
      <c r="EQ256">
        <f>IF(SUM(COUNTIFS(Table_Pending_Today[Order_Type_Desc],"Special Request",Table_Pending_Today[Bury_Drop],0,Table_Pending_Today[In-House],1,Table_Pending_Today[Order_Number],Table_Pending_Today[[#This Row],[Order_Number]]))&gt;0,1,0)</f>
        <v>0</v>
      </c>
      <c r="ER256">
        <f>SUM(COUNTIFS(Table_Pending_Today[Order_Type_Desc],"Special Request",Table_Pending_Today[Bury_Drop],0,Table_Pending_Today[Contractor],1,Table_Pending_Today[Order_Number],Table_Pending_Today[[#This Row],[Order_Number]]))</f>
        <v>0</v>
      </c>
    </row>
    <row r="257" spans="1:148" x14ac:dyDescent="0.25">
      <c r="A257" t="s">
        <v>22433</v>
      </c>
      <c r="B257" t="s">
        <v>68448</v>
      </c>
      <c r="C257" t="s">
        <v>1</v>
      </c>
      <c r="D257" t="s">
        <v>37442</v>
      </c>
      <c r="E257" t="s">
        <v>37443</v>
      </c>
      <c r="F257" t="s">
        <v>37444</v>
      </c>
      <c r="G257">
        <v>453838</v>
      </c>
      <c r="H257" t="s">
        <v>120</v>
      </c>
      <c r="I257" t="s">
        <v>16849</v>
      </c>
      <c r="J257" t="s">
        <v>16791</v>
      </c>
      <c r="K257" t="s">
        <v>73</v>
      </c>
      <c r="L257">
        <v>2</v>
      </c>
      <c r="M257" t="s">
        <v>37445</v>
      </c>
      <c r="N257" t="s">
        <v>37446</v>
      </c>
      <c r="P257" t="s">
        <v>16901</v>
      </c>
      <c r="Q257" t="s">
        <v>18390</v>
      </c>
      <c r="R257" t="s">
        <v>37448</v>
      </c>
      <c r="S257" t="s">
        <v>37449</v>
      </c>
      <c r="T257" t="s">
        <v>75</v>
      </c>
      <c r="U257" t="s">
        <v>16658</v>
      </c>
      <c r="V257" t="s">
        <v>37450</v>
      </c>
      <c r="W257" t="s">
        <v>16666</v>
      </c>
      <c r="X257" t="s">
        <v>16835</v>
      </c>
      <c r="Y257" t="s">
        <v>76</v>
      </c>
      <c r="Z257" t="s">
        <v>77</v>
      </c>
      <c r="AA257" t="s">
        <v>16673</v>
      </c>
      <c r="AB257" t="s">
        <v>16672</v>
      </c>
      <c r="AC257" t="s">
        <v>106</v>
      </c>
      <c r="AD257" t="s">
        <v>47858</v>
      </c>
      <c r="AE257" t="s">
        <v>19945</v>
      </c>
      <c r="AF257" t="s">
        <v>48385</v>
      </c>
      <c r="AG257" t="s">
        <v>22433</v>
      </c>
      <c r="AH257" t="s">
        <v>16963</v>
      </c>
      <c r="AI257" t="s">
        <v>22433</v>
      </c>
      <c r="AJ257">
        <v>0</v>
      </c>
      <c r="AK257" t="s">
        <v>98</v>
      </c>
      <c r="AL257" t="s">
        <v>79</v>
      </c>
      <c r="AO257">
        <v>18</v>
      </c>
      <c r="AP257" t="s">
        <v>16850</v>
      </c>
      <c r="AQ257" t="s">
        <v>99</v>
      </c>
      <c r="AR257" t="s">
        <v>16792</v>
      </c>
      <c r="AT257">
        <v>0</v>
      </c>
      <c r="AU257">
        <v>0</v>
      </c>
      <c r="AV257" t="s">
        <v>17079</v>
      </c>
      <c r="BI257" t="s">
        <v>81</v>
      </c>
      <c r="BJ257" t="s">
        <v>81</v>
      </c>
      <c r="BK257" t="s">
        <v>81</v>
      </c>
      <c r="BL257" t="s">
        <v>48389</v>
      </c>
      <c r="BM257" t="s">
        <v>47862</v>
      </c>
      <c r="BN257" t="s">
        <v>47863</v>
      </c>
      <c r="BO257" t="s">
        <v>100</v>
      </c>
      <c r="BP257" t="s">
        <v>48390</v>
      </c>
      <c r="BQ257" t="s">
        <v>48391</v>
      </c>
      <c r="BS257" t="s">
        <v>17202</v>
      </c>
      <c r="BV257" t="s">
        <v>47858</v>
      </c>
      <c r="BW257">
        <v>0</v>
      </c>
      <c r="BX257">
        <v>1</v>
      </c>
      <c r="CE257" t="s">
        <v>16879</v>
      </c>
      <c r="CF257" t="s">
        <v>48392</v>
      </c>
      <c r="CG257" t="s">
        <v>48393</v>
      </c>
      <c r="CH257" t="s">
        <v>48388</v>
      </c>
      <c r="CI257" t="s">
        <v>48394</v>
      </c>
      <c r="CJ257" t="s">
        <v>18074</v>
      </c>
      <c r="CK257" t="s">
        <v>16879</v>
      </c>
      <c r="CL257" t="s">
        <v>99</v>
      </c>
      <c r="CM257">
        <v>0</v>
      </c>
      <c r="CN257">
        <v>97.8703</v>
      </c>
      <c r="CO257">
        <v>4.51</v>
      </c>
      <c r="CP257">
        <v>25</v>
      </c>
      <c r="CQ257" t="s">
        <v>17312</v>
      </c>
      <c r="CR257" t="s">
        <v>17313</v>
      </c>
      <c r="CS257" t="s">
        <v>48386</v>
      </c>
      <c r="CT257" t="s">
        <v>48387</v>
      </c>
      <c r="CU257" t="s">
        <v>16879</v>
      </c>
      <c r="CV257" t="s">
        <v>48388</v>
      </c>
      <c r="DU257">
        <v>1</v>
      </c>
      <c r="DV257">
        <v>0</v>
      </c>
      <c r="DW257">
        <v>1</v>
      </c>
      <c r="DX257">
        <v>3</v>
      </c>
      <c r="DY257">
        <v>0</v>
      </c>
      <c r="DZ257">
        <v>0</v>
      </c>
      <c r="EC257" t="s">
        <v>21330</v>
      </c>
      <c r="ED257">
        <v>2</v>
      </c>
      <c r="EE257" cm="1">
        <f t="array" ref="EE257">SUM(COUNTIFS(Table_Pending_Today[job_type_code],{"WB","WQ","Z5","Z7","U8","QU","7W","2V","2W","2X"},Table_Pending_Today[Order_Number],Table_Pending_Today[[#This Row],[Order_Number]]))</f>
        <v>0</v>
      </c>
      <c r="EF257">
        <f>COUNTIFS(Table_Pending_Today[Order_Number],Table_Pending_Today[[#This Row],[Order_Number]],Table_Pending_Today[tech_contractor],"INHOUSE")</f>
        <v>0</v>
      </c>
      <c r="EG257">
        <f>COUNTIFS(Table_Pending_Today[Order_Number],Table_Pending_Today[[#This Row],[Order_Number]],Table_Pending_Today[tech_contractor],"CONTRACTOR")</f>
        <v>0</v>
      </c>
      <c r="EH257" cm="1">
        <f t="array" ref="EH257">SUM(COUNTIFS(Table_Pending_Today[job_type_code],{"XV","XQ","XT","XU"},Table_Pending_Today[Order_Number],Table_Pending_Today[[#This Row],[Order_Number]]))</f>
        <v>0</v>
      </c>
      <c r="EI257" cm="1">
        <f t="array" ref="EI257">SUM(COUNTIFS(Table_Pending_Today[job_type_code],{"XV","XQ","XT","XU"},Table_Pending_Today[Order_Number],Table_Pending_Today[[#This Row],[Order_Number]],Table_Pending_Today[In-House],1))</f>
        <v>0</v>
      </c>
      <c r="EJ257" cm="1">
        <f t="array" ref="EJ257">SUM(COUNTIFS(Table_Pending_Today[job_type_code],{"XV","XQ","XT","XU"},Table_Pending_Today[Order_Number],Table_Pending_Today[[#This Row],[Order_Number]],Table_Pending_Today[Contractor],1))</f>
        <v>0</v>
      </c>
      <c r="EK257" cm="1">
        <f t="array" ref="EK257">SUM(COUNTIFS(Table_Pending_Today[job_type_code],{"WB","WQ","Z5","Z7","U8","QU","7W","2V","2W","2X"},Table_Pending_Today[Order_Number],Table_Pending_Today[[#This Row],[Order_Number]]))</f>
        <v>0</v>
      </c>
      <c r="EL257" cm="1">
        <f t="array" ref="EL257">SUM(COUNTIFS(Table_Pending_Today[job_type_code],{"WB","WQ","Z5","Z7","U8","QU","7W","2V","2W","2X"},Table_Pending_Today[In-House],1,Table_Pending_Today[Order_Number],Table_Pending_Today[[#This Row],[Order_Number]]))</f>
        <v>0</v>
      </c>
      <c r="EM257" cm="1">
        <f t="array" ref="EM257">SUM(COUNTIFS(Table_Pending_Today[job_type_code],{"WB","WQ","Z5","Z7","U8","QU","7W","2V","2W","2X"},Table_Pending_Today[Contractor],1,Table_Pending_Today[Order_Number],Table_Pending_Today[[#This Row],[Order_Number]]))</f>
        <v>0</v>
      </c>
      <c r="EN257" cm="1">
        <f t="array" ref="EN257">IF(SUM(COUNTIFS(Table_Pending_Today[Order_Type_Desc],{"Install","Service Order","Restart"},Table_Pending_Today[Order_Number],Table_Pending_Today[[#This Row],[Order_Number]]))&gt;0,1,0)</f>
        <v>1</v>
      </c>
      <c r="EO257" cm="1">
        <f t="array" ref="EO257">IF(SUM(COUNTIFS(Table_Pending_Today[Order_Type_Desc],{"Install","Service Order","Restart"},Table_Pending_Today[In-House],1,Table_Pending_Today[Order_Number],Table_Pending_Today[[#This Row],[Order_Number]]))&gt;0,1,0)</f>
        <v>0</v>
      </c>
      <c r="EP257" cm="1">
        <f t="array" ref="EP257">IF(SUM(COUNTIFS(Table_Pending_Today[Order_Type_Desc],{"Install","Service Order","Restart"},Table_Pending_Today[Contractor],1,Table_Pending_Today[Order_Number],Table_Pending_Today[[#This Row],[Order_Number]]))&gt;0,1,0)</f>
        <v>0</v>
      </c>
      <c r="EQ257">
        <f>IF(SUM(COUNTIFS(Table_Pending_Today[Order_Type_Desc],"Special Request",Table_Pending_Today[Bury_Drop],0,Table_Pending_Today[In-House],1,Table_Pending_Today[Order_Number],Table_Pending_Today[[#This Row],[Order_Number]]))&gt;0,1,0)</f>
        <v>0</v>
      </c>
      <c r="ER257">
        <f>SUM(COUNTIFS(Table_Pending_Today[Order_Type_Desc],"Special Request",Table_Pending_Today[Bury_Drop],0,Table_Pending_Today[Contractor],1,Table_Pending_Today[Order_Number],Table_Pending_Today[[#This Row],[Order_Number]]))</f>
        <v>0</v>
      </c>
    </row>
    <row r="258" spans="1:148" x14ac:dyDescent="0.25">
      <c r="A258" t="s">
        <v>22433</v>
      </c>
      <c r="B258" t="s">
        <v>68448</v>
      </c>
      <c r="C258" t="s">
        <v>1</v>
      </c>
      <c r="D258" t="s">
        <v>49037</v>
      </c>
      <c r="E258" t="s">
        <v>49038</v>
      </c>
      <c r="F258" t="s">
        <v>49039</v>
      </c>
      <c r="G258">
        <v>464505</v>
      </c>
      <c r="H258" t="s">
        <v>72</v>
      </c>
      <c r="I258" t="s">
        <v>16913</v>
      </c>
      <c r="J258" t="s">
        <v>16914</v>
      </c>
      <c r="K258" t="s">
        <v>73</v>
      </c>
      <c r="L258">
        <v>1</v>
      </c>
      <c r="M258" t="s">
        <v>49040</v>
      </c>
      <c r="N258" t="s">
        <v>49041</v>
      </c>
      <c r="P258" t="s">
        <v>33135</v>
      </c>
      <c r="Q258" t="s">
        <v>48400</v>
      </c>
      <c r="R258" t="s">
        <v>49042</v>
      </c>
      <c r="T258" t="s">
        <v>75</v>
      </c>
      <c r="U258" t="s">
        <v>16658</v>
      </c>
      <c r="V258" t="s">
        <v>49043</v>
      </c>
      <c r="W258" t="s">
        <v>16666</v>
      </c>
      <c r="X258" t="s">
        <v>17440</v>
      </c>
      <c r="Y258" t="s">
        <v>76</v>
      </c>
      <c r="Z258" t="s">
        <v>77</v>
      </c>
      <c r="AA258" t="s">
        <v>17572</v>
      </c>
      <c r="AB258" t="s">
        <v>16672</v>
      </c>
      <c r="AC258" t="s">
        <v>123</v>
      </c>
      <c r="AD258" t="s">
        <v>49044</v>
      </c>
      <c r="AE258" t="s">
        <v>20208</v>
      </c>
      <c r="AF258" t="s">
        <v>49045</v>
      </c>
      <c r="AG258" t="s">
        <v>22433</v>
      </c>
      <c r="AH258" t="s">
        <v>16937</v>
      </c>
      <c r="AI258" t="s">
        <v>22433</v>
      </c>
      <c r="AJ258">
        <v>0</v>
      </c>
      <c r="AL258" t="s">
        <v>19410</v>
      </c>
      <c r="AM258" t="s">
        <v>3</v>
      </c>
      <c r="AN258" t="s">
        <v>19296</v>
      </c>
      <c r="AO258">
        <v>18</v>
      </c>
      <c r="AP258" t="s">
        <v>16915</v>
      </c>
      <c r="AQ258" t="s">
        <v>92</v>
      </c>
      <c r="AR258" t="s">
        <v>16916</v>
      </c>
      <c r="AT258">
        <v>0</v>
      </c>
      <c r="AU258">
        <v>0</v>
      </c>
      <c r="AV258" t="s">
        <v>17079</v>
      </c>
      <c r="BI258" t="s">
        <v>81</v>
      </c>
      <c r="BJ258" t="s">
        <v>81</v>
      </c>
      <c r="BK258" t="s">
        <v>81</v>
      </c>
      <c r="BM258" t="s">
        <v>49046</v>
      </c>
      <c r="BN258" t="s">
        <v>49047</v>
      </c>
      <c r="BQ258" t="s">
        <v>22186</v>
      </c>
      <c r="BS258" t="s">
        <v>17202</v>
      </c>
      <c r="BT258" t="s">
        <v>19411</v>
      </c>
      <c r="BU258" t="s">
        <v>19412</v>
      </c>
      <c r="BV258" t="s">
        <v>49044</v>
      </c>
      <c r="BW258">
        <v>0</v>
      </c>
      <c r="BX258">
        <v>0</v>
      </c>
      <c r="CE258" t="s">
        <v>16880</v>
      </c>
      <c r="CF258" t="s">
        <v>16881</v>
      </c>
      <c r="CG258" t="s">
        <v>16882</v>
      </c>
      <c r="CK258" t="s">
        <v>16911</v>
      </c>
      <c r="CL258" t="s">
        <v>92</v>
      </c>
      <c r="CM258">
        <v>0</v>
      </c>
      <c r="CN258">
        <v>98.716200000000001</v>
      </c>
      <c r="CO258">
        <v>2.82</v>
      </c>
      <c r="CP258">
        <v>0</v>
      </c>
      <c r="CQ258" t="s">
        <v>17312</v>
      </c>
      <c r="CR258" t="s">
        <v>17313</v>
      </c>
      <c r="CT258" t="s">
        <v>53253</v>
      </c>
      <c r="DS258">
        <v>0</v>
      </c>
      <c r="DU258">
        <v>1</v>
      </c>
      <c r="DV258">
        <v>1</v>
      </c>
      <c r="DW258">
        <v>0</v>
      </c>
      <c r="DY258">
        <v>0</v>
      </c>
      <c r="DZ258">
        <v>0</v>
      </c>
      <c r="EC258" t="s">
        <v>21320</v>
      </c>
      <c r="ED258">
        <v>1</v>
      </c>
      <c r="EE258" cm="1">
        <f t="array" ref="EE258">SUM(COUNTIFS(Table_Pending_Today[job_type_code],{"WB","WQ","Z5","Z7","U8","QU","7W","2V","2W","2X"},Table_Pending_Today[Order_Number],Table_Pending_Today[[#This Row],[Order_Number]]))</f>
        <v>0</v>
      </c>
      <c r="EF258">
        <f>COUNTIFS(Table_Pending_Today[Order_Number],Table_Pending_Today[[#This Row],[Order_Number]],Table_Pending_Today[tech_contractor],"INHOUSE")</f>
        <v>0</v>
      </c>
      <c r="EG258">
        <f>COUNTIFS(Table_Pending_Today[Order_Number],Table_Pending_Today[[#This Row],[Order_Number]],Table_Pending_Today[tech_contractor],"CONTRACTOR")</f>
        <v>1</v>
      </c>
      <c r="EH258" cm="1">
        <f t="array" ref="EH258">SUM(COUNTIFS(Table_Pending_Today[job_type_code],{"XV","XQ","XT","XU"},Table_Pending_Today[Order_Number],Table_Pending_Today[[#This Row],[Order_Number]]))</f>
        <v>1</v>
      </c>
      <c r="EI258" cm="1">
        <f t="array" ref="EI258">SUM(COUNTIFS(Table_Pending_Today[job_type_code],{"XV","XQ","XT","XU"},Table_Pending_Today[Order_Number],Table_Pending_Today[[#This Row],[Order_Number]],Table_Pending_Today[In-House],1))</f>
        <v>0</v>
      </c>
      <c r="EJ258" cm="1">
        <f t="array" ref="EJ258">SUM(COUNTIFS(Table_Pending_Today[job_type_code],{"XV","XQ","XT","XU"},Table_Pending_Today[Order_Number],Table_Pending_Today[[#This Row],[Order_Number]],Table_Pending_Today[Contractor],1))</f>
        <v>1</v>
      </c>
      <c r="EK258" cm="1">
        <f t="array" ref="EK258">SUM(COUNTIFS(Table_Pending_Today[job_type_code],{"WB","WQ","Z5","Z7","U8","QU","7W","2V","2W","2X"},Table_Pending_Today[Order_Number],Table_Pending_Today[[#This Row],[Order_Number]]))</f>
        <v>0</v>
      </c>
      <c r="EL258" cm="1">
        <f t="array" ref="EL258">SUM(COUNTIFS(Table_Pending_Today[job_type_code],{"WB","WQ","Z5","Z7","U8","QU","7W","2V","2W","2X"},Table_Pending_Today[In-House],1,Table_Pending_Today[Order_Number],Table_Pending_Today[[#This Row],[Order_Number]]))</f>
        <v>0</v>
      </c>
      <c r="EM258" cm="1">
        <f t="array" ref="EM258">SUM(COUNTIFS(Table_Pending_Today[job_type_code],{"WB","WQ","Z5","Z7","U8","QU","7W","2V","2W","2X"},Table_Pending_Today[Contractor],1,Table_Pending_Today[Order_Number],Table_Pending_Today[[#This Row],[Order_Number]]))</f>
        <v>0</v>
      </c>
      <c r="EN258" cm="1">
        <f t="array" ref="EN258">IF(SUM(COUNTIFS(Table_Pending_Today[Order_Type_Desc],{"Install","Service Order","Restart"},Table_Pending_Today[Order_Number],Table_Pending_Today[[#This Row],[Order_Number]]))&gt;0,1,0)</f>
        <v>0</v>
      </c>
      <c r="EO258" cm="1">
        <f t="array" ref="EO258">IF(SUM(COUNTIFS(Table_Pending_Today[Order_Type_Desc],{"Install","Service Order","Restart"},Table_Pending_Today[In-House],1,Table_Pending_Today[Order_Number],Table_Pending_Today[[#This Row],[Order_Number]]))&gt;0,1,0)</f>
        <v>0</v>
      </c>
      <c r="EP258" cm="1">
        <f t="array" ref="EP258">IF(SUM(COUNTIFS(Table_Pending_Today[Order_Type_Desc],{"Install","Service Order","Restart"},Table_Pending_Today[Contractor],1,Table_Pending_Today[Order_Number],Table_Pending_Today[[#This Row],[Order_Number]]))&gt;0,1,0)</f>
        <v>0</v>
      </c>
      <c r="EQ258">
        <f>IF(SUM(COUNTIFS(Table_Pending_Today[Order_Type_Desc],"Special Request",Table_Pending_Today[Bury_Drop],0,Table_Pending_Today[In-House],1,Table_Pending_Today[Order_Number],Table_Pending_Today[[#This Row],[Order_Number]]))&gt;0,1,0)</f>
        <v>0</v>
      </c>
      <c r="ER258">
        <f>SUM(COUNTIFS(Table_Pending_Today[Order_Type_Desc],"Special Request",Table_Pending_Today[Bury_Drop],0,Table_Pending_Today[Contractor],1,Table_Pending_Today[Order_Number],Table_Pending_Today[[#This Row],[Order_Number]]))</f>
        <v>0</v>
      </c>
    </row>
    <row r="259" spans="1:148" x14ac:dyDescent="0.25">
      <c r="A259" t="s">
        <v>22433</v>
      </c>
      <c r="B259" t="s">
        <v>68448</v>
      </c>
      <c r="C259" t="s">
        <v>1</v>
      </c>
      <c r="D259" t="s">
        <v>49391</v>
      </c>
      <c r="E259" t="s">
        <v>39241</v>
      </c>
      <c r="F259" t="s">
        <v>49392</v>
      </c>
      <c r="G259">
        <v>455154</v>
      </c>
      <c r="H259" t="s">
        <v>16820</v>
      </c>
      <c r="I259" t="s">
        <v>16948</v>
      </c>
      <c r="J259" t="s">
        <v>127</v>
      </c>
      <c r="K259" t="s">
        <v>73</v>
      </c>
      <c r="L259">
        <v>2</v>
      </c>
      <c r="M259" t="s">
        <v>39243</v>
      </c>
      <c r="N259" t="s">
        <v>49393</v>
      </c>
      <c r="P259" t="s">
        <v>74</v>
      </c>
      <c r="Q259" t="s">
        <v>18028</v>
      </c>
      <c r="R259" t="s">
        <v>39246</v>
      </c>
      <c r="T259" t="s">
        <v>75</v>
      </c>
      <c r="U259" t="s">
        <v>16658</v>
      </c>
      <c r="V259" t="s">
        <v>49394</v>
      </c>
      <c r="W259" t="s">
        <v>16665</v>
      </c>
      <c r="X259" t="s">
        <v>18326</v>
      </c>
      <c r="Y259" t="s">
        <v>76</v>
      </c>
      <c r="Z259" t="s">
        <v>82</v>
      </c>
      <c r="AA259" t="s">
        <v>16671</v>
      </c>
      <c r="AB259" t="s">
        <v>16670</v>
      </c>
      <c r="AC259" t="s">
        <v>78</v>
      </c>
      <c r="AD259" t="s">
        <v>49395</v>
      </c>
      <c r="AE259" t="s">
        <v>19945</v>
      </c>
      <c r="AF259" t="s">
        <v>49396</v>
      </c>
      <c r="AG259" t="s">
        <v>22433</v>
      </c>
      <c r="AH259" t="s">
        <v>16921</v>
      </c>
      <c r="AI259" t="s">
        <v>22433</v>
      </c>
      <c r="AJ259">
        <v>0</v>
      </c>
      <c r="AK259" t="s">
        <v>98</v>
      </c>
      <c r="AL259" t="s">
        <v>19397</v>
      </c>
      <c r="AM259" t="s">
        <v>3</v>
      </c>
      <c r="AN259" t="s">
        <v>17416</v>
      </c>
      <c r="AO259">
        <v>21</v>
      </c>
      <c r="AP259" t="s">
        <v>16949</v>
      </c>
      <c r="AQ259" t="s">
        <v>99</v>
      </c>
      <c r="AR259" t="s">
        <v>128</v>
      </c>
      <c r="AT259">
        <v>0</v>
      </c>
      <c r="AU259">
        <v>0</v>
      </c>
      <c r="AV259" t="s">
        <v>17079</v>
      </c>
      <c r="BI259" t="s">
        <v>81</v>
      </c>
      <c r="BJ259" t="s">
        <v>81</v>
      </c>
      <c r="BK259" t="s">
        <v>81</v>
      </c>
      <c r="BL259" t="s">
        <v>49397</v>
      </c>
      <c r="BM259" t="s">
        <v>21774</v>
      </c>
      <c r="BN259" t="s">
        <v>49398</v>
      </c>
      <c r="BO259" t="s">
        <v>100</v>
      </c>
      <c r="BP259" t="s">
        <v>18118</v>
      </c>
      <c r="BQ259" t="s">
        <v>18118</v>
      </c>
      <c r="BS259" t="s">
        <v>17202</v>
      </c>
      <c r="BT259" t="s">
        <v>19398</v>
      </c>
      <c r="BU259" t="s">
        <v>19399</v>
      </c>
      <c r="BV259" t="s">
        <v>49395</v>
      </c>
      <c r="BW259">
        <v>0</v>
      </c>
      <c r="BX259">
        <v>0</v>
      </c>
      <c r="BY259" t="s">
        <v>16821</v>
      </c>
      <c r="CE259" t="s">
        <v>16879</v>
      </c>
      <c r="CF259" t="s">
        <v>49399</v>
      </c>
      <c r="CG259" t="s">
        <v>49400</v>
      </c>
      <c r="CH259" t="s">
        <v>49401</v>
      </c>
      <c r="CI259" t="s">
        <v>21695</v>
      </c>
      <c r="CJ259" t="s">
        <v>18080</v>
      </c>
      <c r="CK259" t="s">
        <v>16879</v>
      </c>
      <c r="CL259" t="s">
        <v>99</v>
      </c>
      <c r="CM259">
        <v>0</v>
      </c>
      <c r="CN259">
        <v>96.177499999999995</v>
      </c>
      <c r="CO259">
        <v>9.26</v>
      </c>
      <c r="CP259">
        <v>2650</v>
      </c>
      <c r="CQ259" t="s">
        <v>17312</v>
      </c>
      <c r="CR259" t="s">
        <v>17313</v>
      </c>
      <c r="CT259" t="s">
        <v>19380</v>
      </c>
      <c r="DS259">
        <v>0</v>
      </c>
      <c r="DU259">
        <v>1</v>
      </c>
      <c r="DV259">
        <v>0</v>
      </c>
      <c r="DW259">
        <v>0</v>
      </c>
      <c r="DY259">
        <v>0</v>
      </c>
      <c r="DZ259">
        <v>0</v>
      </c>
      <c r="EC259" t="s">
        <v>21330</v>
      </c>
      <c r="ED259">
        <v>2</v>
      </c>
      <c r="EE259" cm="1">
        <f t="array" ref="EE259">SUM(COUNTIFS(Table_Pending_Today[job_type_code],{"WB","WQ","Z5","Z7","U8","QU","7W","2V","2W","2X"},Table_Pending_Today[Order_Number],Table_Pending_Today[[#This Row],[Order_Number]]))</f>
        <v>0</v>
      </c>
      <c r="EF259">
        <f>COUNTIFS(Table_Pending_Today[Order_Number],Table_Pending_Today[[#This Row],[Order_Number]],Table_Pending_Today[tech_contractor],"INHOUSE")</f>
        <v>0</v>
      </c>
      <c r="EG259">
        <f>COUNTIFS(Table_Pending_Today[Order_Number],Table_Pending_Today[[#This Row],[Order_Number]],Table_Pending_Today[tech_contractor],"CONTRACTOR")</f>
        <v>1</v>
      </c>
      <c r="EH259" cm="1">
        <f t="array" ref="EH259">SUM(COUNTIFS(Table_Pending_Today[job_type_code],{"XV","XQ","XT","XU"},Table_Pending_Today[Order_Number],Table_Pending_Today[[#This Row],[Order_Number]]))</f>
        <v>0</v>
      </c>
      <c r="EI259" cm="1">
        <f t="array" ref="EI259">SUM(COUNTIFS(Table_Pending_Today[job_type_code],{"XV","XQ","XT","XU"},Table_Pending_Today[Order_Number],Table_Pending_Today[[#This Row],[Order_Number]],Table_Pending_Today[In-House],1))</f>
        <v>0</v>
      </c>
      <c r="EJ259" cm="1">
        <f t="array" ref="EJ259">SUM(COUNTIFS(Table_Pending_Today[job_type_code],{"XV","XQ","XT","XU"},Table_Pending_Today[Order_Number],Table_Pending_Today[[#This Row],[Order_Number]],Table_Pending_Today[Contractor],1))</f>
        <v>0</v>
      </c>
      <c r="EK259" cm="1">
        <f t="array" ref="EK259">SUM(COUNTIFS(Table_Pending_Today[job_type_code],{"WB","WQ","Z5","Z7","U8","QU","7W","2V","2W","2X"},Table_Pending_Today[Order_Number],Table_Pending_Today[[#This Row],[Order_Number]]))</f>
        <v>0</v>
      </c>
      <c r="EL259" cm="1">
        <f t="array" ref="EL259">SUM(COUNTIFS(Table_Pending_Today[job_type_code],{"WB","WQ","Z5","Z7","U8","QU","7W","2V","2W","2X"},Table_Pending_Today[In-House],1,Table_Pending_Today[Order_Number],Table_Pending_Today[[#This Row],[Order_Number]]))</f>
        <v>0</v>
      </c>
      <c r="EM259" cm="1">
        <f t="array" ref="EM259">SUM(COUNTIFS(Table_Pending_Today[job_type_code],{"WB","WQ","Z5","Z7","U8","QU","7W","2V","2W","2X"},Table_Pending_Today[Contractor],1,Table_Pending_Today[Order_Number],Table_Pending_Today[[#This Row],[Order_Number]]))</f>
        <v>0</v>
      </c>
      <c r="EN259" cm="1">
        <f t="array" ref="EN259">IF(SUM(COUNTIFS(Table_Pending_Today[Order_Type_Desc],{"Install","Service Order","Restart"},Table_Pending_Today[Order_Number],Table_Pending_Today[[#This Row],[Order_Number]]))&gt;0,1,0)</f>
        <v>1</v>
      </c>
      <c r="EO259" cm="1">
        <f t="array" ref="EO259">IF(SUM(COUNTIFS(Table_Pending_Today[Order_Type_Desc],{"Install","Service Order","Restart"},Table_Pending_Today[In-House],1,Table_Pending_Today[Order_Number],Table_Pending_Today[[#This Row],[Order_Number]]))&gt;0,1,0)</f>
        <v>0</v>
      </c>
      <c r="EP259" cm="1">
        <f t="array" ref="EP259">IF(SUM(COUNTIFS(Table_Pending_Today[Order_Type_Desc],{"Install","Service Order","Restart"},Table_Pending_Today[Contractor],1,Table_Pending_Today[Order_Number],Table_Pending_Today[[#This Row],[Order_Number]]))&gt;0,1,0)</f>
        <v>1</v>
      </c>
      <c r="EQ259">
        <f>IF(SUM(COUNTIFS(Table_Pending_Today[Order_Type_Desc],"Special Request",Table_Pending_Today[Bury_Drop],0,Table_Pending_Today[In-House],1,Table_Pending_Today[Order_Number],Table_Pending_Today[[#This Row],[Order_Number]]))&gt;0,1,0)</f>
        <v>0</v>
      </c>
      <c r="ER259">
        <f>SUM(COUNTIFS(Table_Pending_Today[Order_Type_Desc],"Special Request",Table_Pending_Today[Bury_Drop],0,Table_Pending_Today[Contractor],1,Table_Pending_Today[Order_Number],Table_Pending_Today[[#This Row],[Order_Number]]))</f>
        <v>0</v>
      </c>
    </row>
    <row r="260" spans="1:148" x14ac:dyDescent="0.25">
      <c r="A260" t="s">
        <v>22433</v>
      </c>
      <c r="B260" t="s">
        <v>68448</v>
      </c>
      <c r="C260" t="s">
        <v>1</v>
      </c>
      <c r="D260" t="s">
        <v>40908</v>
      </c>
      <c r="E260" t="s">
        <v>40909</v>
      </c>
      <c r="F260" t="s">
        <v>40910</v>
      </c>
      <c r="G260">
        <v>455674</v>
      </c>
      <c r="H260" t="s">
        <v>72</v>
      </c>
      <c r="I260" t="s">
        <v>16913</v>
      </c>
      <c r="J260" t="s">
        <v>16914</v>
      </c>
      <c r="K260" t="s">
        <v>73</v>
      </c>
      <c r="L260">
        <v>2</v>
      </c>
      <c r="M260" t="s">
        <v>40911</v>
      </c>
      <c r="N260" t="s">
        <v>40912</v>
      </c>
      <c r="P260" t="s">
        <v>113</v>
      </c>
      <c r="Q260" t="s">
        <v>17736</v>
      </c>
      <c r="R260" t="s">
        <v>40914</v>
      </c>
      <c r="T260" t="s">
        <v>75</v>
      </c>
      <c r="U260" t="s">
        <v>16658</v>
      </c>
      <c r="V260" t="s">
        <v>40915</v>
      </c>
      <c r="W260" t="s">
        <v>16665</v>
      </c>
      <c r="X260" t="s">
        <v>122</v>
      </c>
      <c r="Y260" t="s">
        <v>76</v>
      </c>
      <c r="Z260" t="s">
        <v>96</v>
      </c>
      <c r="AA260" t="s">
        <v>113</v>
      </c>
      <c r="AB260" t="s">
        <v>16934</v>
      </c>
      <c r="AC260" t="s">
        <v>114</v>
      </c>
      <c r="AD260" t="s">
        <v>48792</v>
      </c>
      <c r="AE260" t="s">
        <v>19945</v>
      </c>
      <c r="AF260" t="s">
        <v>48793</v>
      </c>
      <c r="AG260" t="s">
        <v>22433</v>
      </c>
      <c r="AH260" t="s">
        <v>16840</v>
      </c>
      <c r="AI260" t="s">
        <v>22433</v>
      </c>
      <c r="AJ260">
        <v>1</v>
      </c>
      <c r="AK260" t="s">
        <v>98</v>
      </c>
      <c r="AL260" t="s">
        <v>79</v>
      </c>
      <c r="AO260">
        <v>18</v>
      </c>
      <c r="AP260" t="s">
        <v>16915</v>
      </c>
      <c r="AQ260" t="s">
        <v>92</v>
      </c>
      <c r="AR260" t="s">
        <v>16916</v>
      </c>
      <c r="AT260">
        <v>0</v>
      </c>
      <c r="AU260">
        <v>0</v>
      </c>
      <c r="AV260" t="s">
        <v>16839</v>
      </c>
      <c r="BI260" t="s">
        <v>81</v>
      </c>
      <c r="BJ260" t="s">
        <v>81</v>
      </c>
      <c r="BK260" t="s">
        <v>81</v>
      </c>
      <c r="BM260" t="s">
        <v>48797</v>
      </c>
      <c r="BN260" t="s">
        <v>48798</v>
      </c>
      <c r="BQ260" t="s">
        <v>48799</v>
      </c>
      <c r="BS260" t="s">
        <v>17202</v>
      </c>
      <c r="BV260" t="s">
        <v>48792</v>
      </c>
      <c r="BW260">
        <v>0</v>
      </c>
      <c r="BX260">
        <v>0</v>
      </c>
      <c r="CE260" t="s">
        <v>16880</v>
      </c>
      <c r="CF260" t="s">
        <v>16881</v>
      </c>
      <c r="CG260" t="s">
        <v>16882</v>
      </c>
      <c r="CK260" t="s">
        <v>16911</v>
      </c>
      <c r="CL260" t="s">
        <v>92</v>
      </c>
      <c r="CM260">
        <v>0</v>
      </c>
      <c r="CN260">
        <v>65.357299999999995</v>
      </c>
      <c r="CO260">
        <v>41609.5</v>
      </c>
      <c r="CP260">
        <v>6100</v>
      </c>
      <c r="CQ260" t="s">
        <v>17312</v>
      </c>
      <c r="CR260" t="s">
        <v>17313</v>
      </c>
      <c r="CS260" t="s">
        <v>48794</v>
      </c>
      <c r="CT260" t="s">
        <v>48795</v>
      </c>
      <c r="CU260" t="s">
        <v>16911</v>
      </c>
      <c r="CV260" t="s">
        <v>48796</v>
      </c>
      <c r="DU260">
        <v>1</v>
      </c>
      <c r="DV260">
        <v>1</v>
      </c>
      <c r="DW260">
        <v>0</v>
      </c>
      <c r="DY260">
        <v>0</v>
      </c>
      <c r="DZ260">
        <v>0</v>
      </c>
      <c r="EC260" t="s">
        <v>21383</v>
      </c>
      <c r="ED260">
        <v>2</v>
      </c>
      <c r="EE260" cm="1">
        <f t="array" ref="EE260">SUM(COUNTIFS(Table_Pending_Today[job_type_code],{"WB","WQ","Z5","Z7","U8","QU","7W","2V","2W","2X"},Table_Pending_Today[Order_Number],Table_Pending_Today[[#This Row],[Order_Number]]))</f>
        <v>0</v>
      </c>
      <c r="EF260">
        <f>COUNTIFS(Table_Pending_Today[Order_Number],Table_Pending_Today[[#This Row],[Order_Number]],Table_Pending_Today[tech_contractor],"INHOUSE")</f>
        <v>0</v>
      </c>
      <c r="EG260">
        <f>COUNTIFS(Table_Pending_Today[Order_Number],Table_Pending_Today[[#This Row],[Order_Number]],Table_Pending_Today[tech_contractor],"CONTRACTOR")</f>
        <v>0</v>
      </c>
      <c r="EH260" cm="1">
        <f t="array" ref="EH260">SUM(COUNTIFS(Table_Pending_Today[job_type_code],{"XV","XQ","XT","XU"},Table_Pending_Today[Order_Number],Table_Pending_Today[[#This Row],[Order_Number]]))</f>
        <v>1</v>
      </c>
      <c r="EI260" cm="1">
        <f t="array" ref="EI260">SUM(COUNTIFS(Table_Pending_Today[job_type_code],{"XV","XQ","XT","XU"},Table_Pending_Today[Order_Number],Table_Pending_Today[[#This Row],[Order_Number]],Table_Pending_Today[In-House],1))</f>
        <v>0</v>
      </c>
      <c r="EJ260" cm="1">
        <f t="array" ref="EJ260">SUM(COUNTIFS(Table_Pending_Today[job_type_code],{"XV","XQ","XT","XU"},Table_Pending_Today[Order_Number],Table_Pending_Today[[#This Row],[Order_Number]],Table_Pending_Today[Contractor],1))</f>
        <v>0</v>
      </c>
      <c r="EK260" cm="1">
        <f t="array" ref="EK260">SUM(COUNTIFS(Table_Pending_Today[job_type_code],{"WB","WQ","Z5","Z7","U8","QU","7W","2V","2W","2X"},Table_Pending_Today[Order_Number],Table_Pending_Today[[#This Row],[Order_Number]]))</f>
        <v>0</v>
      </c>
      <c r="EL260" cm="1">
        <f t="array" ref="EL260">SUM(COUNTIFS(Table_Pending_Today[job_type_code],{"WB","WQ","Z5","Z7","U8","QU","7W","2V","2W","2X"},Table_Pending_Today[In-House],1,Table_Pending_Today[Order_Number],Table_Pending_Today[[#This Row],[Order_Number]]))</f>
        <v>0</v>
      </c>
      <c r="EM260" cm="1">
        <f t="array" ref="EM260">SUM(COUNTIFS(Table_Pending_Today[job_type_code],{"WB","WQ","Z5","Z7","U8","QU","7W","2V","2W","2X"},Table_Pending_Today[Contractor],1,Table_Pending_Today[Order_Number],Table_Pending_Today[[#This Row],[Order_Number]]))</f>
        <v>0</v>
      </c>
      <c r="EN260" cm="1">
        <f t="array" ref="EN260">IF(SUM(COUNTIFS(Table_Pending_Today[Order_Type_Desc],{"Install","Service Order","Restart"},Table_Pending_Today[Order_Number],Table_Pending_Today[[#This Row],[Order_Number]]))&gt;0,1,0)</f>
        <v>0</v>
      </c>
      <c r="EO260" cm="1">
        <f t="array" ref="EO260">IF(SUM(COUNTIFS(Table_Pending_Today[Order_Type_Desc],{"Install","Service Order","Restart"},Table_Pending_Today[In-House],1,Table_Pending_Today[Order_Number],Table_Pending_Today[[#This Row],[Order_Number]]))&gt;0,1,0)</f>
        <v>0</v>
      </c>
      <c r="EP260" cm="1">
        <f t="array" ref="EP260">IF(SUM(COUNTIFS(Table_Pending_Today[Order_Type_Desc],{"Install","Service Order","Restart"},Table_Pending_Today[Contractor],1,Table_Pending_Today[Order_Number],Table_Pending_Today[[#This Row],[Order_Number]]))&gt;0,1,0)</f>
        <v>0</v>
      </c>
      <c r="EQ260">
        <f>IF(SUM(COUNTIFS(Table_Pending_Today[Order_Type_Desc],"Special Request",Table_Pending_Today[Bury_Drop],0,Table_Pending_Today[In-House],1,Table_Pending_Today[Order_Number],Table_Pending_Today[[#This Row],[Order_Number]]))&gt;0,1,0)</f>
        <v>0</v>
      </c>
      <c r="ER260">
        <f>SUM(COUNTIFS(Table_Pending_Today[Order_Type_Desc],"Special Request",Table_Pending_Today[Bury_Drop],0,Table_Pending_Today[Contractor],1,Table_Pending_Today[Order_Number],Table_Pending_Today[[#This Row],[Order_Number]]))</f>
        <v>0</v>
      </c>
    </row>
    <row r="261" spans="1:148" x14ac:dyDescent="0.25">
      <c r="A261" t="s">
        <v>22433</v>
      </c>
      <c r="B261" t="s">
        <v>68448</v>
      </c>
      <c r="C261" t="s">
        <v>1</v>
      </c>
      <c r="D261" t="s">
        <v>23177</v>
      </c>
      <c r="E261" t="s">
        <v>23178</v>
      </c>
      <c r="F261" t="s">
        <v>23179</v>
      </c>
      <c r="G261">
        <v>444530</v>
      </c>
      <c r="H261" t="s">
        <v>72</v>
      </c>
      <c r="I261" t="s">
        <v>89</v>
      </c>
      <c r="J261" t="s">
        <v>16999</v>
      </c>
      <c r="K261" t="s">
        <v>73</v>
      </c>
      <c r="L261">
        <v>3</v>
      </c>
      <c r="M261" t="s">
        <v>23180</v>
      </c>
      <c r="N261" t="s">
        <v>23181</v>
      </c>
      <c r="P261" t="s">
        <v>86</v>
      </c>
      <c r="Q261" t="s">
        <v>17570</v>
      </c>
      <c r="R261" t="s">
        <v>23183</v>
      </c>
      <c r="T261" t="s">
        <v>75</v>
      </c>
      <c r="U261" t="s">
        <v>16658</v>
      </c>
      <c r="V261" t="s">
        <v>23184</v>
      </c>
      <c r="W261" t="s">
        <v>16666</v>
      </c>
      <c r="X261" t="s">
        <v>16831</v>
      </c>
      <c r="Y261" t="s">
        <v>76</v>
      </c>
      <c r="Z261" t="s">
        <v>77</v>
      </c>
      <c r="AA261" t="s">
        <v>90</v>
      </c>
      <c r="AB261" t="s">
        <v>16744</v>
      </c>
      <c r="AC261" t="s">
        <v>107</v>
      </c>
      <c r="AD261" t="s">
        <v>49255</v>
      </c>
      <c r="AE261" t="s">
        <v>19187</v>
      </c>
      <c r="AF261" t="s">
        <v>49256</v>
      </c>
      <c r="AG261" t="s">
        <v>22433</v>
      </c>
      <c r="AH261" t="s">
        <v>16963</v>
      </c>
      <c r="AI261" t="s">
        <v>19945</v>
      </c>
      <c r="AJ261">
        <v>1</v>
      </c>
      <c r="AK261" t="s">
        <v>98</v>
      </c>
      <c r="AL261" t="s">
        <v>79</v>
      </c>
      <c r="AO261">
        <v>18</v>
      </c>
      <c r="AP261" t="s">
        <v>91</v>
      </c>
      <c r="AQ261" t="s">
        <v>80</v>
      </c>
      <c r="AR261" t="s">
        <v>49257</v>
      </c>
      <c r="AT261">
        <v>0</v>
      </c>
      <c r="AU261">
        <v>0</v>
      </c>
      <c r="AV261" t="s">
        <v>16839</v>
      </c>
      <c r="BI261" t="s">
        <v>81</v>
      </c>
      <c r="BJ261" t="s">
        <v>81</v>
      </c>
      <c r="BK261" t="s">
        <v>81</v>
      </c>
      <c r="BM261" t="s">
        <v>49258</v>
      </c>
      <c r="BN261" t="s">
        <v>48948</v>
      </c>
      <c r="BS261" t="s">
        <v>17202</v>
      </c>
      <c r="BV261" t="s">
        <v>49255</v>
      </c>
      <c r="BW261">
        <v>0</v>
      </c>
      <c r="BX261">
        <v>0</v>
      </c>
      <c r="CA261" t="s">
        <v>16935</v>
      </c>
      <c r="CE261" t="s">
        <v>16880</v>
      </c>
      <c r="CF261" t="s">
        <v>16881</v>
      </c>
      <c r="CG261" t="s">
        <v>16882</v>
      </c>
      <c r="CK261" t="s">
        <v>16947</v>
      </c>
      <c r="CL261" t="s">
        <v>80</v>
      </c>
      <c r="CM261">
        <v>0</v>
      </c>
      <c r="CN261">
        <v>98.188900000000004</v>
      </c>
      <c r="CO261">
        <v>7.45</v>
      </c>
      <c r="CP261">
        <v>0</v>
      </c>
      <c r="CQ261" t="s">
        <v>17312</v>
      </c>
      <c r="CR261" t="s">
        <v>17313</v>
      </c>
      <c r="CT261" t="s">
        <v>18377</v>
      </c>
      <c r="DS261">
        <v>0</v>
      </c>
      <c r="DU261">
        <v>1</v>
      </c>
      <c r="DV261">
        <v>0</v>
      </c>
      <c r="DW261">
        <v>0</v>
      </c>
      <c r="DY261">
        <v>0</v>
      </c>
      <c r="DZ261">
        <v>0</v>
      </c>
      <c r="EC261" t="s">
        <v>21320</v>
      </c>
      <c r="ED261">
        <v>3</v>
      </c>
      <c r="EE261" cm="1">
        <f t="array" ref="EE261">SUM(COUNTIFS(Table_Pending_Today[job_type_code],{"WB","WQ","Z5","Z7","U8","QU","7W","2V","2W","2X"},Table_Pending_Today[Order_Number],Table_Pending_Today[[#This Row],[Order_Number]]))</f>
        <v>0</v>
      </c>
      <c r="EF261">
        <f>COUNTIFS(Table_Pending_Today[Order_Number],Table_Pending_Today[[#This Row],[Order_Number]],Table_Pending_Today[tech_contractor],"INHOUSE")</f>
        <v>0</v>
      </c>
      <c r="EG261">
        <f>COUNTIFS(Table_Pending_Today[Order_Number],Table_Pending_Today[[#This Row],[Order_Number]],Table_Pending_Today[tech_contractor],"CONTRACTOR")</f>
        <v>0</v>
      </c>
      <c r="EH261" cm="1">
        <f t="array" ref="EH261">SUM(COUNTIFS(Table_Pending_Today[job_type_code],{"XV","XQ","XT","XU"},Table_Pending_Today[Order_Number],Table_Pending_Today[[#This Row],[Order_Number]]))</f>
        <v>0</v>
      </c>
      <c r="EI261" cm="1">
        <f t="array" ref="EI261">SUM(COUNTIFS(Table_Pending_Today[job_type_code],{"XV","XQ","XT","XU"},Table_Pending_Today[Order_Number],Table_Pending_Today[[#This Row],[Order_Number]],Table_Pending_Today[In-House],1))</f>
        <v>0</v>
      </c>
      <c r="EJ261" cm="1">
        <f t="array" ref="EJ261">SUM(COUNTIFS(Table_Pending_Today[job_type_code],{"XV","XQ","XT","XU"},Table_Pending_Today[Order_Number],Table_Pending_Today[[#This Row],[Order_Number]],Table_Pending_Today[Contractor],1))</f>
        <v>0</v>
      </c>
      <c r="EK261" cm="1">
        <f t="array" ref="EK261">SUM(COUNTIFS(Table_Pending_Today[job_type_code],{"WB","WQ","Z5","Z7","U8","QU","7W","2V","2W","2X"},Table_Pending_Today[Order_Number],Table_Pending_Today[[#This Row],[Order_Number]]))</f>
        <v>0</v>
      </c>
      <c r="EL261" cm="1">
        <f t="array" ref="EL261">SUM(COUNTIFS(Table_Pending_Today[job_type_code],{"WB","WQ","Z5","Z7","U8","QU","7W","2V","2W","2X"},Table_Pending_Today[In-House],1,Table_Pending_Today[Order_Number],Table_Pending_Today[[#This Row],[Order_Number]]))</f>
        <v>0</v>
      </c>
      <c r="EM261" cm="1">
        <f t="array" ref="EM261">SUM(COUNTIFS(Table_Pending_Today[job_type_code],{"WB","WQ","Z5","Z7","U8","QU","7W","2V","2W","2X"},Table_Pending_Today[Contractor],1,Table_Pending_Today[Order_Number],Table_Pending_Today[[#This Row],[Order_Number]]))</f>
        <v>0</v>
      </c>
      <c r="EN261" cm="1">
        <f t="array" ref="EN261">IF(SUM(COUNTIFS(Table_Pending_Today[Order_Type_Desc],{"Install","Service Order","Restart"},Table_Pending_Today[Order_Number],Table_Pending_Today[[#This Row],[Order_Number]]))&gt;0,1,0)</f>
        <v>0</v>
      </c>
      <c r="EO261" cm="1">
        <f t="array" ref="EO261">IF(SUM(COUNTIFS(Table_Pending_Today[Order_Type_Desc],{"Install","Service Order","Restart"},Table_Pending_Today[In-House],1,Table_Pending_Today[Order_Number],Table_Pending_Today[[#This Row],[Order_Number]]))&gt;0,1,0)</f>
        <v>0</v>
      </c>
      <c r="EP261" cm="1">
        <f t="array" ref="EP261">IF(SUM(COUNTIFS(Table_Pending_Today[Order_Type_Desc],{"Install","Service Order","Restart"},Table_Pending_Today[Contractor],1,Table_Pending_Today[Order_Number],Table_Pending_Today[[#This Row],[Order_Number]]))&gt;0,1,0)</f>
        <v>0</v>
      </c>
      <c r="EQ261">
        <f>IF(SUM(COUNTIFS(Table_Pending_Today[Order_Type_Desc],"Special Request",Table_Pending_Today[Bury_Drop],0,Table_Pending_Today[In-House],1,Table_Pending_Today[Order_Number],Table_Pending_Today[[#This Row],[Order_Number]]))&gt;0,1,0)</f>
        <v>0</v>
      </c>
      <c r="ER261">
        <f>SUM(COUNTIFS(Table_Pending_Today[Order_Type_Desc],"Special Request",Table_Pending_Today[Bury_Drop],0,Table_Pending_Today[Contractor],1,Table_Pending_Today[Order_Number],Table_Pending_Today[[#This Row],[Order_Number]]))</f>
        <v>0</v>
      </c>
    </row>
    <row r="262" spans="1:148" x14ac:dyDescent="0.25">
      <c r="A262" t="s">
        <v>22433</v>
      </c>
      <c r="B262" t="s">
        <v>68448</v>
      </c>
      <c r="C262" t="s">
        <v>1</v>
      </c>
      <c r="D262" t="s">
        <v>39749</v>
      </c>
      <c r="E262" t="s">
        <v>39750</v>
      </c>
      <c r="F262" t="s">
        <v>39751</v>
      </c>
      <c r="G262">
        <v>451831</v>
      </c>
      <c r="H262" t="s">
        <v>72</v>
      </c>
      <c r="I262" t="s">
        <v>89</v>
      </c>
      <c r="J262" t="s">
        <v>16935</v>
      </c>
      <c r="K262" t="s">
        <v>73</v>
      </c>
      <c r="L262">
        <v>2</v>
      </c>
      <c r="M262" t="s">
        <v>39752</v>
      </c>
      <c r="N262" t="s">
        <v>39753</v>
      </c>
      <c r="P262" t="s">
        <v>17171</v>
      </c>
      <c r="Q262" t="s">
        <v>18395</v>
      </c>
      <c r="R262" t="s">
        <v>39755</v>
      </c>
      <c r="S262" t="s">
        <v>39756</v>
      </c>
      <c r="T262" t="s">
        <v>75</v>
      </c>
      <c r="U262" t="s">
        <v>16658</v>
      </c>
      <c r="V262" t="s">
        <v>39757</v>
      </c>
      <c r="W262" t="s">
        <v>16665</v>
      </c>
      <c r="X262" t="s">
        <v>16668</v>
      </c>
      <c r="Y262" t="s">
        <v>76</v>
      </c>
      <c r="Z262" t="s">
        <v>77</v>
      </c>
      <c r="AA262" t="s">
        <v>113</v>
      </c>
      <c r="AB262" t="s">
        <v>16832</v>
      </c>
      <c r="AC262" t="s">
        <v>16910</v>
      </c>
      <c r="AD262" t="s">
        <v>48766</v>
      </c>
      <c r="AE262" t="s">
        <v>19945</v>
      </c>
      <c r="AF262" t="s">
        <v>48767</v>
      </c>
      <c r="AG262" t="s">
        <v>22433</v>
      </c>
      <c r="AH262" t="s">
        <v>16937</v>
      </c>
      <c r="AI262" t="s">
        <v>19945</v>
      </c>
      <c r="AJ262">
        <v>1</v>
      </c>
      <c r="AK262" t="s">
        <v>16838</v>
      </c>
      <c r="AL262" t="s">
        <v>19428</v>
      </c>
      <c r="AM262" t="s">
        <v>87</v>
      </c>
      <c r="AO262">
        <v>18</v>
      </c>
      <c r="AP262" t="s">
        <v>91</v>
      </c>
      <c r="AQ262" t="s">
        <v>80</v>
      </c>
      <c r="AR262" t="s">
        <v>16936</v>
      </c>
      <c r="AT262">
        <v>0</v>
      </c>
      <c r="AU262">
        <v>0</v>
      </c>
      <c r="AV262" t="s">
        <v>16839</v>
      </c>
      <c r="BI262" t="s">
        <v>81</v>
      </c>
      <c r="BJ262" t="s">
        <v>81</v>
      </c>
      <c r="BK262" t="s">
        <v>81</v>
      </c>
      <c r="BM262" t="s">
        <v>48768</v>
      </c>
      <c r="BN262" t="s">
        <v>48769</v>
      </c>
      <c r="BP262" t="s">
        <v>48770</v>
      </c>
      <c r="BQ262" t="s">
        <v>48771</v>
      </c>
      <c r="BS262" t="s">
        <v>17202</v>
      </c>
      <c r="BT262" t="s">
        <v>17770</v>
      </c>
      <c r="BU262" t="s">
        <v>19429</v>
      </c>
      <c r="BV262" t="s">
        <v>48766</v>
      </c>
      <c r="BW262">
        <v>0</v>
      </c>
      <c r="BX262">
        <v>0</v>
      </c>
      <c r="CE262" t="s">
        <v>16880</v>
      </c>
      <c r="CF262" t="s">
        <v>16881</v>
      </c>
      <c r="CG262" t="s">
        <v>16882</v>
      </c>
      <c r="CK262" t="s">
        <v>16920</v>
      </c>
      <c r="CL262" t="s">
        <v>80</v>
      </c>
      <c r="CM262">
        <v>0</v>
      </c>
      <c r="CN262">
        <v>99.173900000000003</v>
      </c>
      <c r="CO262">
        <v>3.69</v>
      </c>
      <c r="CP262">
        <v>400</v>
      </c>
      <c r="CQ262" t="s">
        <v>17312</v>
      </c>
      <c r="CR262" t="s">
        <v>17313</v>
      </c>
      <c r="CS262" t="s">
        <v>17314</v>
      </c>
      <c r="CT262" t="s">
        <v>19385</v>
      </c>
      <c r="CU262" t="s">
        <v>16885</v>
      </c>
      <c r="DS262">
        <v>0</v>
      </c>
      <c r="DU262">
        <v>1</v>
      </c>
      <c r="DV262">
        <v>0</v>
      </c>
      <c r="DW262">
        <v>0</v>
      </c>
      <c r="DY262">
        <v>0</v>
      </c>
      <c r="DZ262">
        <v>0</v>
      </c>
      <c r="EC262" t="s">
        <v>21320</v>
      </c>
      <c r="ED262">
        <v>2</v>
      </c>
      <c r="EE262" cm="1">
        <f t="array" ref="EE262">SUM(COUNTIFS(Table_Pending_Today[job_type_code],{"WB","WQ","Z5","Z7","U8","QU","7W","2V","2W","2X"},Table_Pending_Today[Order_Number],Table_Pending_Today[[#This Row],[Order_Number]]))</f>
        <v>0</v>
      </c>
      <c r="EF262">
        <f>COUNTIFS(Table_Pending_Today[Order_Number],Table_Pending_Today[[#This Row],[Order_Number]],Table_Pending_Today[tech_contractor],"INHOUSE")</f>
        <v>1</v>
      </c>
      <c r="EG262">
        <f>COUNTIFS(Table_Pending_Today[Order_Number],Table_Pending_Today[[#This Row],[Order_Number]],Table_Pending_Today[tech_contractor],"CONTRACTOR")</f>
        <v>0</v>
      </c>
      <c r="EH262" cm="1">
        <f t="array" ref="EH262">SUM(COUNTIFS(Table_Pending_Today[job_type_code],{"XV","XQ","XT","XU"},Table_Pending_Today[Order_Number],Table_Pending_Today[[#This Row],[Order_Number]]))</f>
        <v>0</v>
      </c>
      <c r="EI262" cm="1">
        <f t="array" ref="EI262">SUM(COUNTIFS(Table_Pending_Today[job_type_code],{"XV","XQ","XT","XU"},Table_Pending_Today[Order_Number],Table_Pending_Today[[#This Row],[Order_Number]],Table_Pending_Today[In-House],1))</f>
        <v>0</v>
      </c>
      <c r="EJ262" cm="1">
        <f t="array" ref="EJ262">SUM(COUNTIFS(Table_Pending_Today[job_type_code],{"XV","XQ","XT","XU"},Table_Pending_Today[Order_Number],Table_Pending_Today[[#This Row],[Order_Number]],Table_Pending_Today[Contractor],1))</f>
        <v>0</v>
      </c>
      <c r="EK262" cm="1">
        <f t="array" ref="EK262">SUM(COUNTIFS(Table_Pending_Today[job_type_code],{"WB","WQ","Z5","Z7","U8","QU","7W","2V","2W","2X"},Table_Pending_Today[Order_Number],Table_Pending_Today[[#This Row],[Order_Number]]))</f>
        <v>0</v>
      </c>
      <c r="EL262" cm="1">
        <f t="array" ref="EL262">SUM(COUNTIFS(Table_Pending_Today[job_type_code],{"WB","WQ","Z5","Z7","U8","QU","7W","2V","2W","2X"},Table_Pending_Today[In-House],1,Table_Pending_Today[Order_Number],Table_Pending_Today[[#This Row],[Order_Number]]))</f>
        <v>0</v>
      </c>
      <c r="EM262" cm="1">
        <f t="array" ref="EM262">SUM(COUNTIFS(Table_Pending_Today[job_type_code],{"WB","WQ","Z5","Z7","U8","QU","7W","2V","2W","2X"},Table_Pending_Today[Contractor],1,Table_Pending_Today[Order_Number],Table_Pending_Today[[#This Row],[Order_Number]]))</f>
        <v>0</v>
      </c>
      <c r="EN262" cm="1">
        <f t="array" ref="EN262">IF(SUM(COUNTIFS(Table_Pending_Today[Order_Type_Desc],{"Install","Service Order","Restart"},Table_Pending_Today[Order_Number],Table_Pending_Today[[#This Row],[Order_Number]]))&gt;0,1,0)</f>
        <v>0</v>
      </c>
      <c r="EO262" cm="1">
        <f t="array" ref="EO262">IF(SUM(COUNTIFS(Table_Pending_Today[Order_Type_Desc],{"Install","Service Order","Restart"},Table_Pending_Today[In-House],1,Table_Pending_Today[Order_Number],Table_Pending_Today[[#This Row],[Order_Number]]))&gt;0,1,0)</f>
        <v>0</v>
      </c>
      <c r="EP262" cm="1">
        <f t="array" ref="EP262">IF(SUM(COUNTIFS(Table_Pending_Today[Order_Type_Desc],{"Install","Service Order","Restart"},Table_Pending_Today[Contractor],1,Table_Pending_Today[Order_Number],Table_Pending_Today[[#This Row],[Order_Number]]))&gt;0,1,0)</f>
        <v>0</v>
      </c>
      <c r="EQ262">
        <f>IF(SUM(COUNTIFS(Table_Pending_Today[Order_Type_Desc],"Special Request",Table_Pending_Today[Bury_Drop],0,Table_Pending_Today[In-House],1,Table_Pending_Today[Order_Number],Table_Pending_Today[[#This Row],[Order_Number]]))&gt;0,1,0)</f>
        <v>0</v>
      </c>
      <c r="ER262">
        <f>SUM(COUNTIFS(Table_Pending_Today[Order_Type_Desc],"Special Request",Table_Pending_Today[Bury_Drop],0,Table_Pending_Today[Contractor],1,Table_Pending_Today[Order_Number],Table_Pending_Today[[#This Row],[Order_Number]]))</f>
        <v>0</v>
      </c>
    </row>
    <row r="263" spans="1:148" x14ac:dyDescent="0.25">
      <c r="A263" t="s">
        <v>22433</v>
      </c>
      <c r="B263" t="s">
        <v>68448</v>
      </c>
      <c r="C263" t="s">
        <v>1</v>
      </c>
      <c r="D263" t="s">
        <v>37128</v>
      </c>
      <c r="E263" t="s">
        <v>37129</v>
      </c>
      <c r="F263" t="s">
        <v>37130</v>
      </c>
      <c r="G263">
        <v>459732</v>
      </c>
      <c r="H263" t="s">
        <v>72</v>
      </c>
      <c r="I263" t="s">
        <v>89</v>
      </c>
      <c r="J263" t="s">
        <v>16794</v>
      </c>
      <c r="K263" t="s">
        <v>73</v>
      </c>
      <c r="L263">
        <v>1</v>
      </c>
      <c r="M263" t="s">
        <v>37131</v>
      </c>
      <c r="N263" t="s">
        <v>37132</v>
      </c>
      <c r="P263" t="s">
        <v>101</v>
      </c>
      <c r="Q263" t="s">
        <v>16747</v>
      </c>
      <c r="R263" t="s">
        <v>37135</v>
      </c>
      <c r="S263" t="s">
        <v>37135</v>
      </c>
      <c r="T263" t="s">
        <v>75</v>
      </c>
      <c r="U263" t="s">
        <v>16658</v>
      </c>
      <c r="V263" t="s">
        <v>37136</v>
      </c>
      <c r="W263" t="s">
        <v>16665</v>
      </c>
      <c r="X263" t="s">
        <v>16748</v>
      </c>
      <c r="Y263" t="s">
        <v>76</v>
      </c>
      <c r="Z263" t="s">
        <v>77</v>
      </c>
      <c r="AA263" t="s">
        <v>101</v>
      </c>
      <c r="AB263" t="s">
        <v>16743</v>
      </c>
      <c r="AC263" t="s">
        <v>102</v>
      </c>
      <c r="AD263" t="s">
        <v>48453</v>
      </c>
      <c r="AE263" t="s">
        <v>20208</v>
      </c>
      <c r="AF263" t="s">
        <v>48454</v>
      </c>
      <c r="AG263" t="s">
        <v>22433</v>
      </c>
      <c r="AH263" t="s">
        <v>16795</v>
      </c>
      <c r="AI263" t="s">
        <v>20208</v>
      </c>
      <c r="AJ263">
        <v>1</v>
      </c>
      <c r="AK263" t="s">
        <v>98</v>
      </c>
      <c r="AL263" t="s">
        <v>19442</v>
      </c>
      <c r="AM263" t="s">
        <v>87</v>
      </c>
      <c r="AO263">
        <v>18</v>
      </c>
      <c r="AP263" t="s">
        <v>91</v>
      </c>
      <c r="AQ263" t="s">
        <v>80</v>
      </c>
      <c r="AR263" t="s">
        <v>16796</v>
      </c>
      <c r="AT263">
        <v>0</v>
      </c>
      <c r="AU263">
        <v>0</v>
      </c>
      <c r="AV263" t="s">
        <v>16839</v>
      </c>
      <c r="BI263" t="s">
        <v>81</v>
      </c>
      <c r="BJ263" t="s">
        <v>81</v>
      </c>
      <c r="BK263" t="s">
        <v>81</v>
      </c>
      <c r="BM263" t="s">
        <v>48455</v>
      </c>
      <c r="BN263" t="s">
        <v>48456</v>
      </c>
      <c r="BQ263" t="s">
        <v>48457</v>
      </c>
      <c r="BS263" t="s">
        <v>17202</v>
      </c>
      <c r="BT263" t="s">
        <v>17734</v>
      </c>
      <c r="BU263" t="s">
        <v>19443</v>
      </c>
      <c r="BV263" t="s">
        <v>48453</v>
      </c>
      <c r="BW263">
        <v>0</v>
      </c>
      <c r="BX263">
        <v>0</v>
      </c>
      <c r="CE263" t="s">
        <v>16880</v>
      </c>
      <c r="CF263" t="s">
        <v>16881</v>
      </c>
      <c r="CG263" t="s">
        <v>16882</v>
      </c>
      <c r="CK263" t="s">
        <v>16920</v>
      </c>
      <c r="CL263" t="s">
        <v>80</v>
      </c>
      <c r="CM263">
        <v>0</v>
      </c>
      <c r="CN263">
        <v>97.524500000000003</v>
      </c>
      <c r="CO263">
        <v>4.92</v>
      </c>
      <c r="CP263">
        <v>3025</v>
      </c>
      <c r="CQ263" t="s">
        <v>17312</v>
      </c>
      <c r="CR263" t="s">
        <v>17313</v>
      </c>
      <c r="CT263" t="s">
        <v>69011</v>
      </c>
      <c r="DS263">
        <v>0</v>
      </c>
      <c r="DU263">
        <v>1</v>
      </c>
      <c r="DV263">
        <v>0</v>
      </c>
      <c r="DW263">
        <v>0</v>
      </c>
      <c r="DX263">
        <v>2</v>
      </c>
      <c r="DY263">
        <v>0</v>
      </c>
      <c r="DZ263">
        <v>0</v>
      </c>
      <c r="EC263" t="s">
        <v>21330</v>
      </c>
      <c r="ED263">
        <v>1</v>
      </c>
      <c r="EE263" cm="1">
        <f t="array" ref="EE263">SUM(COUNTIFS(Table_Pending_Today[job_type_code],{"WB","WQ","Z5","Z7","U8","QU","7W","2V","2W","2X"},Table_Pending_Today[Order_Number],Table_Pending_Today[[#This Row],[Order_Number]]))</f>
        <v>0</v>
      </c>
      <c r="EF263">
        <f>COUNTIFS(Table_Pending_Today[Order_Number],Table_Pending_Today[[#This Row],[Order_Number]],Table_Pending_Today[tech_contractor],"INHOUSE")</f>
        <v>1</v>
      </c>
      <c r="EG263">
        <f>COUNTIFS(Table_Pending_Today[Order_Number],Table_Pending_Today[[#This Row],[Order_Number]],Table_Pending_Today[tech_contractor],"CONTRACTOR")</f>
        <v>0</v>
      </c>
      <c r="EH263" cm="1">
        <f t="array" ref="EH263">SUM(COUNTIFS(Table_Pending_Today[job_type_code],{"XV","XQ","XT","XU"},Table_Pending_Today[Order_Number],Table_Pending_Today[[#This Row],[Order_Number]]))</f>
        <v>0</v>
      </c>
      <c r="EI263" cm="1">
        <f t="array" ref="EI263">SUM(COUNTIFS(Table_Pending_Today[job_type_code],{"XV","XQ","XT","XU"},Table_Pending_Today[Order_Number],Table_Pending_Today[[#This Row],[Order_Number]],Table_Pending_Today[In-House],1))</f>
        <v>0</v>
      </c>
      <c r="EJ263" cm="1">
        <f t="array" ref="EJ263">SUM(COUNTIFS(Table_Pending_Today[job_type_code],{"XV","XQ","XT","XU"},Table_Pending_Today[Order_Number],Table_Pending_Today[[#This Row],[Order_Number]],Table_Pending_Today[Contractor],1))</f>
        <v>0</v>
      </c>
      <c r="EK263" cm="1">
        <f t="array" ref="EK263">SUM(COUNTIFS(Table_Pending_Today[job_type_code],{"WB","WQ","Z5","Z7","U8","QU","7W","2V","2W","2X"},Table_Pending_Today[Order_Number],Table_Pending_Today[[#This Row],[Order_Number]]))</f>
        <v>0</v>
      </c>
      <c r="EL263" cm="1">
        <f t="array" ref="EL263">SUM(COUNTIFS(Table_Pending_Today[job_type_code],{"WB","WQ","Z5","Z7","U8","QU","7W","2V","2W","2X"},Table_Pending_Today[In-House],1,Table_Pending_Today[Order_Number],Table_Pending_Today[[#This Row],[Order_Number]]))</f>
        <v>0</v>
      </c>
      <c r="EM263" cm="1">
        <f t="array" ref="EM263">SUM(COUNTIFS(Table_Pending_Today[job_type_code],{"WB","WQ","Z5","Z7","U8","QU","7W","2V","2W","2X"},Table_Pending_Today[Contractor],1,Table_Pending_Today[Order_Number],Table_Pending_Today[[#This Row],[Order_Number]]))</f>
        <v>0</v>
      </c>
      <c r="EN263" cm="1">
        <f t="array" ref="EN263">IF(SUM(COUNTIFS(Table_Pending_Today[Order_Type_Desc],{"Install","Service Order","Restart"},Table_Pending_Today[Order_Number],Table_Pending_Today[[#This Row],[Order_Number]]))&gt;0,1,0)</f>
        <v>0</v>
      </c>
      <c r="EO263" cm="1">
        <f t="array" ref="EO263">IF(SUM(COUNTIFS(Table_Pending_Today[Order_Type_Desc],{"Install","Service Order","Restart"},Table_Pending_Today[In-House],1,Table_Pending_Today[Order_Number],Table_Pending_Today[[#This Row],[Order_Number]]))&gt;0,1,0)</f>
        <v>0</v>
      </c>
      <c r="EP263" cm="1">
        <f t="array" ref="EP263">IF(SUM(COUNTIFS(Table_Pending_Today[Order_Type_Desc],{"Install","Service Order","Restart"},Table_Pending_Today[Contractor],1,Table_Pending_Today[Order_Number],Table_Pending_Today[[#This Row],[Order_Number]]))&gt;0,1,0)</f>
        <v>0</v>
      </c>
      <c r="EQ263">
        <f>IF(SUM(COUNTIFS(Table_Pending_Today[Order_Type_Desc],"Special Request",Table_Pending_Today[Bury_Drop],0,Table_Pending_Today[In-House],1,Table_Pending_Today[Order_Number],Table_Pending_Today[[#This Row],[Order_Number]]))&gt;0,1,0)</f>
        <v>0</v>
      </c>
      <c r="ER263">
        <f>SUM(COUNTIFS(Table_Pending_Today[Order_Type_Desc],"Special Request",Table_Pending_Today[Bury_Drop],0,Table_Pending_Today[Contractor],1,Table_Pending_Today[Order_Number],Table_Pending_Today[[#This Row],[Order_Number]]))</f>
        <v>0</v>
      </c>
    </row>
    <row r="264" spans="1:148" x14ac:dyDescent="0.25">
      <c r="A264" t="s">
        <v>22433</v>
      </c>
      <c r="B264" t="s">
        <v>68448</v>
      </c>
      <c r="C264" t="s">
        <v>1</v>
      </c>
      <c r="D264" t="s">
        <v>69012</v>
      </c>
      <c r="E264" t="s">
        <v>69013</v>
      </c>
      <c r="F264" t="s">
        <v>69014</v>
      </c>
      <c r="G264">
        <v>460098</v>
      </c>
      <c r="H264" t="s">
        <v>16820</v>
      </c>
      <c r="I264" t="s">
        <v>16970</v>
      </c>
      <c r="J264" t="s">
        <v>16791</v>
      </c>
      <c r="K264" t="s">
        <v>73</v>
      </c>
      <c r="L264">
        <v>1</v>
      </c>
      <c r="N264" t="s">
        <v>69015</v>
      </c>
      <c r="P264" t="s">
        <v>117</v>
      </c>
      <c r="Q264" t="s">
        <v>16986</v>
      </c>
      <c r="T264" t="s">
        <v>75</v>
      </c>
      <c r="U264" t="s">
        <v>16658</v>
      </c>
      <c r="V264" t="s">
        <v>69016</v>
      </c>
      <c r="W264" t="s">
        <v>16665</v>
      </c>
      <c r="X264" t="s">
        <v>16998</v>
      </c>
      <c r="Z264" t="s">
        <v>77</v>
      </c>
      <c r="AA264" t="s">
        <v>16988</v>
      </c>
      <c r="AB264" t="s">
        <v>16987</v>
      </c>
      <c r="AC264" t="s">
        <v>16989</v>
      </c>
      <c r="AD264" t="s">
        <v>69017</v>
      </c>
      <c r="AE264" t="s">
        <v>20208</v>
      </c>
      <c r="AF264" t="s">
        <v>69018</v>
      </c>
      <c r="AG264" t="s">
        <v>22433</v>
      </c>
      <c r="AH264" t="s">
        <v>16963</v>
      </c>
      <c r="AI264" t="s">
        <v>20208</v>
      </c>
      <c r="AJ264">
        <v>1</v>
      </c>
      <c r="AK264" t="s">
        <v>17446</v>
      </c>
      <c r="AL264" t="s">
        <v>47576</v>
      </c>
      <c r="AM264" t="s">
        <v>3</v>
      </c>
      <c r="AN264" t="s">
        <v>16827</v>
      </c>
      <c r="AO264">
        <v>25</v>
      </c>
      <c r="AP264" t="s">
        <v>16971</v>
      </c>
      <c r="AQ264" t="s">
        <v>99</v>
      </c>
      <c r="AR264" t="s">
        <v>16792</v>
      </c>
      <c r="AT264">
        <v>0</v>
      </c>
      <c r="AU264">
        <v>0</v>
      </c>
      <c r="AV264" t="s">
        <v>16839</v>
      </c>
      <c r="BI264" t="s">
        <v>81</v>
      </c>
      <c r="BJ264" t="s">
        <v>81</v>
      </c>
      <c r="BK264" t="s">
        <v>81</v>
      </c>
      <c r="BL264" t="s">
        <v>69019</v>
      </c>
      <c r="BM264" t="s">
        <v>69020</v>
      </c>
      <c r="BN264" t="s">
        <v>69021</v>
      </c>
      <c r="BO264" t="s">
        <v>100</v>
      </c>
      <c r="BP264" t="s">
        <v>69022</v>
      </c>
      <c r="BQ264" t="s">
        <v>69023</v>
      </c>
      <c r="BT264" t="s">
        <v>17985</v>
      </c>
      <c r="BU264" t="s">
        <v>47577</v>
      </c>
      <c r="BV264" t="s">
        <v>69017</v>
      </c>
      <c r="BW264">
        <v>0</v>
      </c>
      <c r="BX264">
        <v>0</v>
      </c>
      <c r="BY264" t="s">
        <v>16821</v>
      </c>
      <c r="CE264" t="s">
        <v>16879</v>
      </c>
      <c r="CF264" t="s">
        <v>69024</v>
      </c>
      <c r="CG264" t="s">
        <v>69025</v>
      </c>
      <c r="CH264" t="s">
        <v>69026</v>
      </c>
      <c r="CI264" t="s">
        <v>69027</v>
      </c>
      <c r="CJ264" t="s">
        <v>50374</v>
      </c>
      <c r="CK264" t="s">
        <v>16879</v>
      </c>
      <c r="CL264" t="s">
        <v>99</v>
      </c>
      <c r="CN264">
        <v>94.971699999999998</v>
      </c>
      <c r="CO264">
        <v>8.43</v>
      </c>
      <c r="CP264">
        <v>100</v>
      </c>
      <c r="CQ264" t="s">
        <v>17312</v>
      </c>
      <c r="CR264" t="s">
        <v>17313</v>
      </c>
      <c r="CT264" t="s">
        <v>19380</v>
      </c>
      <c r="DS264">
        <v>0</v>
      </c>
      <c r="DU264">
        <v>0</v>
      </c>
      <c r="DV264">
        <v>0</v>
      </c>
      <c r="DW264">
        <v>0</v>
      </c>
      <c r="DX264">
        <v>2</v>
      </c>
      <c r="DY264">
        <v>0</v>
      </c>
      <c r="DZ264">
        <v>0</v>
      </c>
      <c r="EC264" t="s">
        <v>21337</v>
      </c>
      <c r="ED264">
        <v>1</v>
      </c>
      <c r="EE264" cm="1">
        <f t="array" ref="EE264">SUM(COUNTIFS(Table_Pending_Today[job_type_code],{"WB","WQ","Z5","Z7","U8","QU","7W","2V","2W","2X"},Table_Pending_Today[Order_Number],Table_Pending_Today[[#This Row],[Order_Number]]))</f>
        <v>0</v>
      </c>
      <c r="EF264">
        <f>COUNTIFS(Table_Pending_Today[Order_Number],Table_Pending_Today[[#This Row],[Order_Number]],Table_Pending_Today[tech_contractor],"INHOUSE")</f>
        <v>0</v>
      </c>
      <c r="EG264">
        <f>COUNTIFS(Table_Pending_Today[Order_Number],Table_Pending_Today[[#This Row],[Order_Number]],Table_Pending_Today[tech_contractor],"CONTRACTOR")</f>
        <v>1</v>
      </c>
      <c r="EH264" cm="1">
        <f t="array" ref="EH264">SUM(COUNTIFS(Table_Pending_Today[job_type_code],{"XV","XQ","XT","XU"},Table_Pending_Today[Order_Number],Table_Pending_Today[[#This Row],[Order_Number]]))</f>
        <v>0</v>
      </c>
      <c r="EI264" cm="1">
        <f t="array" ref="EI264">SUM(COUNTIFS(Table_Pending_Today[job_type_code],{"XV","XQ","XT","XU"},Table_Pending_Today[Order_Number],Table_Pending_Today[[#This Row],[Order_Number]],Table_Pending_Today[In-House],1))</f>
        <v>0</v>
      </c>
      <c r="EJ264" cm="1">
        <f t="array" ref="EJ264">SUM(COUNTIFS(Table_Pending_Today[job_type_code],{"XV","XQ","XT","XU"},Table_Pending_Today[Order_Number],Table_Pending_Today[[#This Row],[Order_Number]],Table_Pending_Today[Contractor],1))</f>
        <v>0</v>
      </c>
      <c r="EK264" cm="1">
        <f t="array" ref="EK264">SUM(COUNTIFS(Table_Pending_Today[job_type_code],{"WB","WQ","Z5","Z7","U8","QU","7W","2V","2W","2X"},Table_Pending_Today[Order_Number],Table_Pending_Today[[#This Row],[Order_Number]]))</f>
        <v>0</v>
      </c>
      <c r="EL264" cm="1">
        <f t="array" ref="EL264">SUM(COUNTIFS(Table_Pending_Today[job_type_code],{"WB","WQ","Z5","Z7","U8","QU","7W","2V","2W","2X"},Table_Pending_Today[In-House],1,Table_Pending_Today[Order_Number],Table_Pending_Today[[#This Row],[Order_Number]]))</f>
        <v>0</v>
      </c>
      <c r="EM264" cm="1">
        <f t="array" ref="EM264">SUM(COUNTIFS(Table_Pending_Today[job_type_code],{"WB","WQ","Z5","Z7","U8","QU","7W","2V","2W","2X"},Table_Pending_Today[Contractor],1,Table_Pending_Today[Order_Number],Table_Pending_Today[[#This Row],[Order_Number]]))</f>
        <v>0</v>
      </c>
      <c r="EN264" cm="1">
        <f t="array" ref="EN264">IF(SUM(COUNTIFS(Table_Pending_Today[Order_Type_Desc],{"Install","Service Order","Restart"},Table_Pending_Today[Order_Number],Table_Pending_Today[[#This Row],[Order_Number]]))&gt;0,1,0)</f>
        <v>1</v>
      </c>
      <c r="EO264" cm="1">
        <f t="array" ref="EO264">IF(SUM(COUNTIFS(Table_Pending_Today[Order_Type_Desc],{"Install","Service Order","Restart"},Table_Pending_Today[In-House],1,Table_Pending_Today[Order_Number],Table_Pending_Today[[#This Row],[Order_Number]]))&gt;0,1,0)</f>
        <v>0</v>
      </c>
      <c r="EP264" cm="1">
        <f t="array" ref="EP264">IF(SUM(COUNTIFS(Table_Pending_Today[Order_Type_Desc],{"Install","Service Order","Restart"},Table_Pending_Today[Contractor],1,Table_Pending_Today[Order_Number],Table_Pending_Today[[#This Row],[Order_Number]]))&gt;0,1,0)</f>
        <v>1</v>
      </c>
      <c r="EQ264">
        <f>IF(SUM(COUNTIFS(Table_Pending_Today[Order_Type_Desc],"Special Request",Table_Pending_Today[Bury_Drop],0,Table_Pending_Today[In-House],1,Table_Pending_Today[Order_Number],Table_Pending_Today[[#This Row],[Order_Number]]))&gt;0,1,0)</f>
        <v>0</v>
      </c>
      <c r="ER264">
        <f>SUM(COUNTIFS(Table_Pending_Today[Order_Type_Desc],"Special Request",Table_Pending_Today[Bury_Drop],0,Table_Pending_Today[Contractor],1,Table_Pending_Today[Order_Number],Table_Pending_Today[[#This Row],[Order_Number]]))</f>
        <v>0</v>
      </c>
    </row>
    <row r="265" spans="1:148" x14ac:dyDescent="0.25">
      <c r="A265" t="s">
        <v>22433</v>
      </c>
      <c r="B265" t="s">
        <v>68448</v>
      </c>
      <c r="C265" t="s">
        <v>1</v>
      </c>
      <c r="D265" t="s">
        <v>29754</v>
      </c>
      <c r="E265" t="s">
        <v>29755</v>
      </c>
      <c r="F265" t="s">
        <v>29756</v>
      </c>
      <c r="G265">
        <v>460090</v>
      </c>
      <c r="H265" t="s">
        <v>72</v>
      </c>
      <c r="I265" t="s">
        <v>16927</v>
      </c>
      <c r="J265" t="s">
        <v>16798</v>
      </c>
      <c r="K265" t="s">
        <v>73</v>
      </c>
      <c r="L265">
        <v>1</v>
      </c>
      <c r="M265" t="s">
        <v>29757</v>
      </c>
      <c r="N265" t="s">
        <v>29758</v>
      </c>
      <c r="P265" t="s">
        <v>17476</v>
      </c>
      <c r="Q265" t="s">
        <v>18084</v>
      </c>
      <c r="R265" t="s">
        <v>29760</v>
      </c>
      <c r="T265" t="s">
        <v>75</v>
      </c>
      <c r="U265" t="s">
        <v>16658</v>
      </c>
      <c r="V265" t="s">
        <v>29761</v>
      </c>
      <c r="W265" t="s">
        <v>16665</v>
      </c>
      <c r="X265" t="s">
        <v>18325</v>
      </c>
      <c r="Y265" t="s">
        <v>76</v>
      </c>
      <c r="Z265" t="s">
        <v>96</v>
      </c>
      <c r="AA265" t="s">
        <v>90</v>
      </c>
      <c r="AB265" t="s">
        <v>16780</v>
      </c>
      <c r="AC265" t="s">
        <v>18085</v>
      </c>
      <c r="AD265" t="s">
        <v>49440</v>
      </c>
      <c r="AE265" t="s">
        <v>20208</v>
      </c>
      <c r="AF265" t="s">
        <v>49441</v>
      </c>
      <c r="AG265" t="s">
        <v>22433</v>
      </c>
      <c r="AH265" t="s">
        <v>16795</v>
      </c>
      <c r="AI265" t="s">
        <v>22433</v>
      </c>
      <c r="AJ265">
        <v>0</v>
      </c>
      <c r="AL265" t="s">
        <v>19424</v>
      </c>
      <c r="AM265" t="s">
        <v>87</v>
      </c>
      <c r="AO265">
        <v>18</v>
      </c>
      <c r="AP265" t="s">
        <v>83</v>
      </c>
      <c r="AQ265" t="s">
        <v>80</v>
      </c>
      <c r="AR265" t="s">
        <v>16985</v>
      </c>
      <c r="AT265">
        <v>1</v>
      </c>
      <c r="AU265">
        <v>0</v>
      </c>
      <c r="AV265" t="s">
        <v>17079</v>
      </c>
      <c r="BI265" t="s">
        <v>81</v>
      </c>
      <c r="BJ265" t="s">
        <v>81</v>
      </c>
      <c r="BK265" t="s">
        <v>81</v>
      </c>
      <c r="BM265" t="s">
        <v>49442</v>
      </c>
      <c r="BN265" t="s">
        <v>49443</v>
      </c>
      <c r="BQ265" t="s">
        <v>49444</v>
      </c>
      <c r="BS265" t="s">
        <v>17202</v>
      </c>
      <c r="BT265" t="s">
        <v>17742</v>
      </c>
      <c r="BU265" t="s">
        <v>17806</v>
      </c>
      <c r="BV265" t="s">
        <v>49440</v>
      </c>
      <c r="BW265">
        <v>0</v>
      </c>
      <c r="BX265">
        <v>0</v>
      </c>
      <c r="CA265" t="s">
        <v>16928</v>
      </c>
      <c r="CE265" t="s">
        <v>16880</v>
      </c>
      <c r="CF265" t="s">
        <v>16881</v>
      </c>
      <c r="CG265" t="s">
        <v>16882</v>
      </c>
      <c r="CK265" t="s">
        <v>16890</v>
      </c>
      <c r="CL265" t="s">
        <v>80</v>
      </c>
      <c r="CM265">
        <v>0</v>
      </c>
      <c r="CN265">
        <v>94.543300000000002</v>
      </c>
      <c r="CO265">
        <v>213.79</v>
      </c>
      <c r="CP265">
        <v>325</v>
      </c>
      <c r="CQ265" t="s">
        <v>17312</v>
      </c>
      <c r="CR265" t="s">
        <v>17313</v>
      </c>
      <c r="CS265" t="s">
        <v>17314</v>
      </c>
      <c r="CT265" t="s">
        <v>19385</v>
      </c>
      <c r="CU265" t="s">
        <v>16885</v>
      </c>
      <c r="DS265">
        <v>0</v>
      </c>
      <c r="DU265">
        <v>1</v>
      </c>
      <c r="DV265">
        <v>0</v>
      </c>
      <c r="DW265">
        <v>0</v>
      </c>
      <c r="DY265">
        <v>0</v>
      </c>
      <c r="DZ265">
        <v>0</v>
      </c>
      <c r="EC265" t="s">
        <v>21337</v>
      </c>
      <c r="ED265">
        <v>1</v>
      </c>
      <c r="EE265" cm="1">
        <f t="array" ref="EE265">SUM(COUNTIFS(Table_Pending_Today[job_type_code],{"WB","WQ","Z5","Z7","U8","QU","7W","2V","2W","2X"},Table_Pending_Today[Order_Number],Table_Pending_Today[[#This Row],[Order_Number]]))</f>
        <v>0</v>
      </c>
      <c r="EF265">
        <f>COUNTIFS(Table_Pending_Today[Order_Number],Table_Pending_Today[[#This Row],[Order_Number]],Table_Pending_Today[tech_contractor],"INHOUSE")</f>
        <v>1</v>
      </c>
      <c r="EG265">
        <f>COUNTIFS(Table_Pending_Today[Order_Number],Table_Pending_Today[[#This Row],[Order_Number]],Table_Pending_Today[tech_contractor],"CONTRACTOR")</f>
        <v>0</v>
      </c>
      <c r="EH265" cm="1">
        <f t="array" ref="EH265">SUM(COUNTIFS(Table_Pending_Today[job_type_code],{"XV","XQ","XT","XU"},Table_Pending_Today[Order_Number],Table_Pending_Today[[#This Row],[Order_Number]]))</f>
        <v>0</v>
      </c>
      <c r="EI265" cm="1">
        <f t="array" ref="EI265">SUM(COUNTIFS(Table_Pending_Today[job_type_code],{"XV","XQ","XT","XU"},Table_Pending_Today[Order_Number],Table_Pending_Today[[#This Row],[Order_Number]],Table_Pending_Today[In-House],1))</f>
        <v>0</v>
      </c>
      <c r="EJ265" cm="1">
        <f t="array" ref="EJ265">SUM(COUNTIFS(Table_Pending_Today[job_type_code],{"XV","XQ","XT","XU"},Table_Pending_Today[Order_Number],Table_Pending_Today[[#This Row],[Order_Number]],Table_Pending_Today[Contractor],1))</f>
        <v>0</v>
      </c>
      <c r="EK265" cm="1">
        <f t="array" ref="EK265">SUM(COUNTIFS(Table_Pending_Today[job_type_code],{"WB","WQ","Z5","Z7","U8","QU","7W","2V","2W","2X"},Table_Pending_Today[Order_Number],Table_Pending_Today[[#This Row],[Order_Number]]))</f>
        <v>0</v>
      </c>
      <c r="EL265" cm="1">
        <f t="array" ref="EL265">SUM(COUNTIFS(Table_Pending_Today[job_type_code],{"WB","WQ","Z5","Z7","U8","QU","7W","2V","2W","2X"},Table_Pending_Today[In-House],1,Table_Pending_Today[Order_Number],Table_Pending_Today[[#This Row],[Order_Number]]))</f>
        <v>0</v>
      </c>
      <c r="EM265" cm="1">
        <f t="array" ref="EM265">SUM(COUNTIFS(Table_Pending_Today[job_type_code],{"WB","WQ","Z5","Z7","U8","QU","7W","2V","2W","2X"},Table_Pending_Today[Contractor],1,Table_Pending_Today[Order_Number],Table_Pending_Today[[#This Row],[Order_Number]]))</f>
        <v>0</v>
      </c>
      <c r="EN265" cm="1">
        <f t="array" ref="EN265">IF(SUM(COUNTIFS(Table_Pending_Today[Order_Type_Desc],{"Install","Service Order","Restart"},Table_Pending_Today[Order_Number],Table_Pending_Today[[#This Row],[Order_Number]]))&gt;0,1,0)</f>
        <v>0</v>
      </c>
      <c r="EO265" cm="1">
        <f t="array" ref="EO265">IF(SUM(COUNTIFS(Table_Pending_Today[Order_Type_Desc],{"Install","Service Order","Restart"},Table_Pending_Today[In-House],1,Table_Pending_Today[Order_Number],Table_Pending_Today[[#This Row],[Order_Number]]))&gt;0,1,0)</f>
        <v>0</v>
      </c>
      <c r="EP265" cm="1">
        <f t="array" ref="EP265">IF(SUM(COUNTIFS(Table_Pending_Today[Order_Type_Desc],{"Install","Service Order","Restart"},Table_Pending_Today[Contractor],1,Table_Pending_Today[Order_Number],Table_Pending_Today[[#This Row],[Order_Number]]))&gt;0,1,0)</f>
        <v>0</v>
      </c>
      <c r="EQ265">
        <f>IF(SUM(COUNTIFS(Table_Pending_Today[Order_Type_Desc],"Special Request",Table_Pending_Today[Bury_Drop],0,Table_Pending_Today[In-House],1,Table_Pending_Today[Order_Number],Table_Pending_Today[[#This Row],[Order_Number]]))&gt;0,1,0)</f>
        <v>0</v>
      </c>
      <c r="ER265">
        <f>SUM(COUNTIFS(Table_Pending_Today[Order_Type_Desc],"Special Request",Table_Pending_Today[Bury_Drop],0,Table_Pending_Today[Contractor],1,Table_Pending_Today[Order_Number],Table_Pending_Today[[#This Row],[Order_Number]]))</f>
        <v>0</v>
      </c>
    </row>
    <row r="266" spans="1:148" x14ac:dyDescent="0.25">
      <c r="A266" t="s">
        <v>22433</v>
      </c>
      <c r="B266" t="s">
        <v>68448</v>
      </c>
      <c r="C266" t="s">
        <v>1</v>
      </c>
      <c r="D266" t="s">
        <v>37675</v>
      </c>
      <c r="E266" t="s">
        <v>37676</v>
      </c>
      <c r="F266" t="s">
        <v>37677</v>
      </c>
      <c r="G266">
        <v>452081</v>
      </c>
      <c r="H266" t="s">
        <v>120</v>
      </c>
      <c r="I266" t="s">
        <v>17683</v>
      </c>
      <c r="J266" t="s">
        <v>16791</v>
      </c>
      <c r="K266" t="s">
        <v>73</v>
      </c>
      <c r="L266">
        <v>2</v>
      </c>
      <c r="M266" t="s">
        <v>37678</v>
      </c>
      <c r="N266" t="s">
        <v>37679</v>
      </c>
      <c r="O266" t="s">
        <v>37680</v>
      </c>
      <c r="P266" t="s">
        <v>95</v>
      </c>
      <c r="Q266" t="s">
        <v>18048</v>
      </c>
      <c r="R266" t="s">
        <v>37682</v>
      </c>
      <c r="T266" t="s">
        <v>75</v>
      </c>
      <c r="U266" t="s">
        <v>16658</v>
      </c>
      <c r="V266" t="s">
        <v>37683</v>
      </c>
      <c r="W266" t="s">
        <v>16666</v>
      </c>
      <c r="X266" t="s">
        <v>18098</v>
      </c>
      <c r="Y266" t="s">
        <v>84</v>
      </c>
      <c r="Z266" t="s">
        <v>85</v>
      </c>
      <c r="AA266" t="s">
        <v>95</v>
      </c>
      <c r="AB266" t="s">
        <v>16886</v>
      </c>
      <c r="AC266" t="s">
        <v>97</v>
      </c>
      <c r="AD266" t="s">
        <v>48355</v>
      </c>
      <c r="AE266" t="s">
        <v>19945</v>
      </c>
      <c r="AF266" t="s">
        <v>48356</v>
      </c>
      <c r="AG266" t="s">
        <v>22433</v>
      </c>
      <c r="AH266" t="s">
        <v>16937</v>
      </c>
      <c r="AI266" t="s">
        <v>22433</v>
      </c>
      <c r="AJ266">
        <v>0</v>
      </c>
      <c r="AL266" t="s">
        <v>18340</v>
      </c>
      <c r="AM266" t="s">
        <v>87</v>
      </c>
      <c r="AO266">
        <v>22</v>
      </c>
      <c r="AP266" t="s">
        <v>17684</v>
      </c>
      <c r="AQ266" t="s">
        <v>118</v>
      </c>
      <c r="AR266" t="s">
        <v>16792</v>
      </c>
      <c r="AT266">
        <v>0</v>
      </c>
      <c r="AU266">
        <v>0</v>
      </c>
      <c r="AV266" t="s">
        <v>16839</v>
      </c>
      <c r="BI266" t="s">
        <v>81</v>
      </c>
      <c r="BJ266" t="s">
        <v>81</v>
      </c>
      <c r="BK266" t="s">
        <v>81</v>
      </c>
      <c r="BL266" t="s">
        <v>69028</v>
      </c>
      <c r="BM266" t="s">
        <v>48359</v>
      </c>
      <c r="BN266" t="s">
        <v>48360</v>
      </c>
      <c r="BO266" t="s">
        <v>48361</v>
      </c>
      <c r="BP266" t="s">
        <v>69029</v>
      </c>
      <c r="BQ266" t="s">
        <v>48362</v>
      </c>
      <c r="BR266" t="s">
        <v>235</v>
      </c>
      <c r="BS266" t="s">
        <v>84</v>
      </c>
      <c r="BT266" t="s">
        <v>17137</v>
      </c>
      <c r="BU266" t="s">
        <v>18341</v>
      </c>
      <c r="BV266" t="s">
        <v>48355</v>
      </c>
      <c r="BW266">
        <v>0</v>
      </c>
      <c r="BX266">
        <v>0</v>
      </c>
      <c r="CE266" t="s">
        <v>19746</v>
      </c>
      <c r="CF266" t="s">
        <v>48363</v>
      </c>
      <c r="CG266" t="s">
        <v>48364</v>
      </c>
      <c r="CH266" t="s">
        <v>48358</v>
      </c>
      <c r="CI266" t="s">
        <v>48365</v>
      </c>
      <c r="CJ266" t="s">
        <v>18577</v>
      </c>
      <c r="CK266" t="s">
        <v>19746</v>
      </c>
      <c r="CL266" t="s">
        <v>118</v>
      </c>
      <c r="CM266">
        <v>0</v>
      </c>
      <c r="CN266">
        <v>98.101299999999995</v>
      </c>
      <c r="CO266">
        <v>4.7699999999999996</v>
      </c>
      <c r="CP266">
        <v>0</v>
      </c>
      <c r="CQ266" t="s">
        <v>17315</v>
      </c>
      <c r="CR266" t="s">
        <v>48357</v>
      </c>
      <c r="CS266" t="s">
        <v>17314</v>
      </c>
      <c r="CT266" t="s">
        <v>19385</v>
      </c>
      <c r="CU266" t="s">
        <v>16885</v>
      </c>
      <c r="DS266">
        <v>0</v>
      </c>
      <c r="DU266">
        <v>1</v>
      </c>
      <c r="DV266">
        <v>0</v>
      </c>
      <c r="DW266">
        <v>0</v>
      </c>
      <c r="DY266">
        <v>0</v>
      </c>
      <c r="DZ266">
        <v>0</v>
      </c>
      <c r="EC266" t="s">
        <v>21320</v>
      </c>
      <c r="ED266">
        <v>2</v>
      </c>
      <c r="EE266" cm="1">
        <f t="array" ref="EE266">SUM(COUNTIFS(Table_Pending_Today[job_type_code],{"WB","WQ","Z5","Z7","U8","QU","7W","2V","2W","2X"},Table_Pending_Today[Order_Number],Table_Pending_Today[[#This Row],[Order_Number]]))</f>
        <v>0</v>
      </c>
      <c r="EF266">
        <f>COUNTIFS(Table_Pending_Today[Order_Number],Table_Pending_Today[[#This Row],[Order_Number]],Table_Pending_Today[tech_contractor],"INHOUSE")</f>
        <v>1</v>
      </c>
      <c r="EG266">
        <f>COUNTIFS(Table_Pending_Today[Order_Number],Table_Pending_Today[[#This Row],[Order_Number]],Table_Pending_Today[tech_contractor],"CONTRACTOR")</f>
        <v>0</v>
      </c>
      <c r="EH266" cm="1">
        <f t="array" ref="EH266">SUM(COUNTIFS(Table_Pending_Today[job_type_code],{"XV","XQ","XT","XU"},Table_Pending_Today[Order_Number],Table_Pending_Today[[#This Row],[Order_Number]]))</f>
        <v>0</v>
      </c>
      <c r="EI266" cm="1">
        <f t="array" ref="EI266">SUM(COUNTIFS(Table_Pending_Today[job_type_code],{"XV","XQ","XT","XU"},Table_Pending_Today[Order_Number],Table_Pending_Today[[#This Row],[Order_Number]],Table_Pending_Today[In-House],1))</f>
        <v>0</v>
      </c>
      <c r="EJ266" cm="1">
        <f t="array" ref="EJ266">SUM(COUNTIFS(Table_Pending_Today[job_type_code],{"XV","XQ","XT","XU"},Table_Pending_Today[Order_Number],Table_Pending_Today[[#This Row],[Order_Number]],Table_Pending_Today[Contractor],1))</f>
        <v>0</v>
      </c>
      <c r="EK266" cm="1">
        <f t="array" ref="EK266">SUM(COUNTIFS(Table_Pending_Today[job_type_code],{"WB","WQ","Z5","Z7","U8","QU","7W","2V","2W","2X"},Table_Pending_Today[Order_Number],Table_Pending_Today[[#This Row],[Order_Number]]))</f>
        <v>0</v>
      </c>
      <c r="EL266" cm="1">
        <f t="array" ref="EL266">SUM(COUNTIFS(Table_Pending_Today[job_type_code],{"WB","WQ","Z5","Z7","U8","QU","7W","2V","2W","2X"},Table_Pending_Today[In-House],1,Table_Pending_Today[Order_Number],Table_Pending_Today[[#This Row],[Order_Number]]))</f>
        <v>0</v>
      </c>
      <c r="EM266" cm="1">
        <f t="array" ref="EM266">SUM(COUNTIFS(Table_Pending_Today[job_type_code],{"WB","WQ","Z5","Z7","U8","QU","7W","2V","2W","2X"},Table_Pending_Today[Contractor],1,Table_Pending_Today[Order_Number],Table_Pending_Today[[#This Row],[Order_Number]]))</f>
        <v>0</v>
      </c>
      <c r="EN266" cm="1">
        <f t="array" ref="EN266">IF(SUM(COUNTIFS(Table_Pending_Today[Order_Type_Desc],{"Install","Service Order","Restart"},Table_Pending_Today[Order_Number],Table_Pending_Today[[#This Row],[Order_Number]]))&gt;0,1,0)</f>
        <v>1</v>
      </c>
      <c r="EO266" cm="1">
        <f t="array" ref="EO266">IF(SUM(COUNTIFS(Table_Pending_Today[Order_Type_Desc],{"Install","Service Order","Restart"},Table_Pending_Today[In-House],1,Table_Pending_Today[Order_Number],Table_Pending_Today[[#This Row],[Order_Number]]))&gt;0,1,0)</f>
        <v>1</v>
      </c>
      <c r="EP266" cm="1">
        <f t="array" ref="EP266">IF(SUM(COUNTIFS(Table_Pending_Today[Order_Type_Desc],{"Install","Service Order","Restart"},Table_Pending_Today[Contractor],1,Table_Pending_Today[Order_Number],Table_Pending_Today[[#This Row],[Order_Number]]))&gt;0,1,0)</f>
        <v>0</v>
      </c>
      <c r="EQ266">
        <f>IF(SUM(COUNTIFS(Table_Pending_Today[Order_Type_Desc],"Special Request",Table_Pending_Today[Bury_Drop],0,Table_Pending_Today[In-House],1,Table_Pending_Today[Order_Number],Table_Pending_Today[[#This Row],[Order_Number]]))&gt;0,1,0)</f>
        <v>0</v>
      </c>
      <c r="ER266">
        <f>SUM(COUNTIFS(Table_Pending_Today[Order_Type_Desc],"Special Request",Table_Pending_Today[Bury_Drop],0,Table_Pending_Today[Contractor],1,Table_Pending_Today[Order_Number],Table_Pending_Today[[#This Row],[Order_Number]]))</f>
        <v>0</v>
      </c>
    </row>
    <row r="267" spans="1:148" x14ac:dyDescent="0.25">
      <c r="A267" t="s">
        <v>22433</v>
      </c>
      <c r="B267" t="s">
        <v>68448</v>
      </c>
      <c r="C267" t="s">
        <v>1</v>
      </c>
      <c r="D267" t="s">
        <v>23187</v>
      </c>
      <c r="E267" t="s">
        <v>23188</v>
      </c>
      <c r="F267" t="s">
        <v>23189</v>
      </c>
      <c r="G267">
        <v>460466</v>
      </c>
      <c r="H267" t="s">
        <v>72</v>
      </c>
      <c r="I267" t="s">
        <v>89</v>
      </c>
      <c r="J267" t="s">
        <v>16794</v>
      </c>
      <c r="K267" t="s">
        <v>73</v>
      </c>
      <c r="L267">
        <v>1</v>
      </c>
      <c r="M267" t="s">
        <v>23190</v>
      </c>
      <c r="N267" t="s">
        <v>23191</v>
      </c>
      <c r="P267" t="s">
        <v>23192</v>
      </c>
      <c r="Q267" t="s">
        <v>47534</v>
      </c>
      <c r="R267" t="s">
        <v>47535</v>
      </c>
      <c r="S267" t="s">
        <v>23194</v>
      </c>
      <c r="T267" t="s">
        <v>75</v>
      </c>
      <c r="U267" t="s">
        <v>16658</v>
      </c>
      <c r="V267" t="s">
        <v>23195</v>
      </c>
      <c r="W267" t="s">
        <v>16666</v>
      </c>
      <c r="X267" t="s">
        <v>47536</v>
      </c>
      <c r="Y267" t="s">
        <v>76</v>
      </c>
      <c r="Z267" t="s">
        <v>77</v>
      </c>
      <c r="AA267" t="s">
        <v>90</v>
      </c>
      <c r="AB267" t="s">
        <v>17229</v>
      </c>
      <c r="AC267" t="s">
        <v>47537</v>
      </c>
      <c r="AD267" t="s">
        <v>47538</v>
      </c>
      <c r="AE267" t="s">
        <v>20208</v>
      </c>
      <c r="AF267" t="s">
        <v>47539</v>
      </c>
      <c r="AG267" t="s">
        <v>22433</v>
      </c>
      <c r="AH267" t="s">
        <v>16921</v>
      </c>
      <c r="AI267" t="s">
        <v>20208</v>
      </c>
      <c r="AJ267">
        <v>1</v>
      </c>
      <c r="AK267" t="s">
        <v>98</v>
      </c>
      <c r="AL267" t="s">
        <v>69030</v>
      </c>
      <c r="AM267" t="s">
        <v>87</v>
      </c>
      <c r="AO267">
        <v>18</v>
      </c>
      <c r="AP267" t="s">
        <v>91</v>
      </c>
      <c r="AQ267" t="s">
        <v>80</v>
      </c>
      <c r="AR267" t="s">
        <v>16796</v>
      </c>
      <c r="AT267">
        <v>0</v>
      </c>
      <c r="AU267">
        <v>0</v>
      </c>
      <c r="AV267" t="s">
        <v>17079</v>
      </c>
      <c r="BI267" t="s">
        <v>81</v>
      </c>
      <c r="BJ267" t="s">
        <v>81</v>
      </c>
      <c r="BK267" t="s">
        <v>81</v>
      </c>
      <c r="BM267" t="s">
        <v>47540</v>
      </c>
      <c r="BN267" t="s">
        <v>47541</v>
      </c>
      <c r="BQ267" t="s">
        <v>47542</v>
      </c>
      <c r="BS267" t="s">
        <v>17202</v>
      </c>
      <c r="BT267" t="s">
        <v>17753</v>
      </c>
      <c r="BU267" t="s">
        <v>69031</v>
      </c>
      <c r="BV267" t="s">
        <v>47538</v>
      </c>
      <c r="BW267">
        <v>0</v>
      </c>
      <c r="BX267">
        <v>0</v>
      </c>
      <c r="CE267" t="s">
        <v>16880</v>
      </c>
      <c r="CF267" t="s">
        <v>16881</v>
      </c>
      <c r="CG267" t="s">
        <v>16882</v>
      </c>
      <c r="CK267" t="s">
        <v>16883</v>
      </c>
      <c r="CL267" t="s">
        <v>80</v>
      </c>
      <c r="CM267">
        <v>0</v>
      </c>
      <c r="CN267">
        <v>96.181399999999996</v>
      </c>
      <c r="CO267">
        <v>226.51</v>
      </c>
      <c r="CP267">
        <v>0</v>
      </c>
      <c r="CQ267" t="s">
        <v>17312</v>
      </c>
      <c r="CR267" t="s">
        <v>17313</v>
      </c>
      <c r="CS267" t="s">
        <v>17314</v>
      </c>
      <c r="CT267" t="s">
        <v>17733</v>
      </c>
      <c r="CU267" t="s">
        <v>16885</v>
      </c>
      <c r="DS267">
        <v>0</v>
      </c>
      <c r="DU267">
        <v>1</v>
      </c>
      <c r="DV267">
        <v>0</v>
      </c>
      <c r="DW267">
        <v>0</v>
      </c>
      <c r="DY267">
        <v>0</v>
      </c>
      <c r="DZ267">
        <v>0</v>
      </c>
      <c r="EC267" t="s">
        <v>21330</v>
      </c>
      <c r="ED267">
        <v>1</v>
      </c>
      <c r="EE267" cm="1">
        <f t="array" ref="EE267">SUM(COUNTIFS(Table_Pending_Today[job_type_code],{"WB","WQ","Z5","Z7","U8","QU","7W","2V","2W","2X"},Table_Pending_Today[Order_Number],Table_Pending_Today[[#This Row],[Order_Number]]))</f>
        <v>0</v>
      </c>
      <c r="EF267">
        <f>COUNTIFS(Table_Pending_Today[Order_Number],Table_Pending_Today[[#This Row],[Order_Number]],Table_Pending_Today[tech_contractor],"INHOUSE")</f>
        <v>1</v>
      </c>
      <c r="EG267">
        <f>COUNTIFS(Table_Pending_Today[Order_Number],Table_Pending_Today[[#This Row],[Order_Number]],Table_Pending_Today[tech_contractor],"CONTRACTOR")</f>
        <v>0</v>
      </c>
      <c r="EH267" cm="1">
        <f t="array" ref="EH267">SUM(COUNTIFS(Table_Pending_Today[job_type_code],{"XV","XQ","XT","XU"},Table_Pending_Today[Order_Number],Table_Pending_Today[[#This Row],[Order_Number]]))</f>
        <v>0</v>
      </c>
      <c r="EI267" cm="1">
        <f t="array" ref="EI267">SUM(COUNTIFS(Table_Pending_Today[job_type_code],{"XV","XQ","XT","XU"},Table_Pending_Today[Order_Number],Table_Pending_Today[[#This Row],[Order_Number]],Table_Pending_Today[In-House],1))</f>
        <v>0</v>
      </c>
      <c r="EJ267" cm="1">
        <f t="array" ref="EJ267">SUM(COUNTIFS(Table_Pending_Today[job_type_code],{"XV","XQ","XT","XU"},Table_Pending_Today[Order_Number],Table_Pending_Today[[#This Row],[Order_Number]],Table_Pending_Today[Contractor],1))</f>
        <v>0</v>
      </c>
      <c r="EK267" cm="1">
        <f t="array" ref="EK267">SUM(COUNTIFS(Table_Pending_Today[job_type_code],{"WB","WQ","Z5","Z7","U8","QU","7W","2V","2W","2X"},Table_Pending_Today[Order_Number],Table_Pending_Today[[#This Row],[Order_Number]]))</f>
        <v>0</v>
      </c>
      <c r="EL267" cm="1">
        <f t="array" ref="EL267">SUM(COUNTIFS(Table_Pending_Today[job_type_code],{"WB","WQ","Z5","Z7","U8","QU","7W","2V","2W","2X"},Table_Pending_Today[In-House],1,Table_Pending_Today[Order_Number],Table_Pending_Today[[#This Row],[Order_Number]]))</f>
        <v>0</v>
      </c>
      <c r="EM267" cm="1">
        <f t="array" ref="EM267">SUM(COUNTIFS(Table_Pending_Today[job_type_code],{"WB","WQ","Z5","Z7","U8","QU","7W","2V","2W","2X"},Table_Pending_Today[Contractor],1,Table_Pending_Today[Order_Number],Table_Pending_Today[[#This Row],[Order_Number]]))</f>
        <v>0</v>
      </c>
      <c r="EN267" cm="1">
        <f t="array" ref="EN267">IF(SUM(COUNTIFS(Table_Pending_Today[Order_Type_Desc],{"Install","Service Order","Restart"},Table_Pending_Today[Order_Number],Table_Pending_Today[[#This Row],[Order_Number]]))&gt;0,1,0)</f>
        <v>0</v>
      </c>
      <c r="EO267" cm="1">
        <f t="array" ref="EO267">IF(SUM(COUNTIFS(Table_Pending_Today[Order_Type_Desc],{"Install","Service Order","Restart"},Table_Pending_Today[In-House],1,Table_Pending_Today[Order_Number],Table_Pending_Today[[#This Row],[Order_Number]]))&gt;0,1,0)</f>
        <v>0</v>
      </c>
      <c r="EP267" cm="1">
        <f t="array" ref="EP267">IF(SUM(COUNTIFS(Table_Pending_Today[Order_Type_Desc],{"Install","Service Order","Restart"},Table_Pending_Today[Contractor],1,Table_Pending_Today[Order_Number],Table_Pending_Today[[#This Row],[Order_Number]]))&gt;0,1,0)</f>
        <v>0</v>
      </c>
      <c r="EQ267">
        <f>IF(SUM(COUNTIFS(Table_Pending_Today[Order_Type_Desc],"Special Request",Table_Pending_Today[Bury_Drop],0,Table_Pending_Today[In-House],1,Table_Pending_Today[Order_Number],Table_Pending_Today[[#This Row],[Order_Number]]))&gt;0,1,0)</f>
        <v>0</v>
      </c>
      <c r="ER267">
        <f>SUM(COUNTIFS(Table_Pending_Today[Order_Type_Desc],"Special Request",Table_Pending_Today[Bury_Drop],0,Table_Pending_Today[Contractor],1,Table_Pending_Today[Order_Number],Table_Pending_Today[[#This Row],[Order_Number]]))</f>
        <v>0</v>
      </c>
    </row>
    <row r="268" spans="1:148" x14ac:dyDescent="0.25">
      <c r="A268" t="s">
        <v>22433</v>
      </c>
      <c r="B268" t="s">
        <v>68448</v>
      </c>
      <c r="C268" t="s">
        <v>1</v>
      </c>
      <c r="D268" t="s">
        <v>24687</v>
      </c>
      <c r="E268" t="s">
        <v>24688</v>
      </c>
      <c r="F268" t="s">
        <v>24689</v>
      </c>
      <c r="G268">
        <v>460532</v>
      </c>
      <c r="H268" t="s">
        <v>72</v>
      </c>
      <c r="I268" t="s">
        <v>89</v>
      </c>
      <c r="J268" t="s">
        <v>16935</v>
      </c>
      <c r="K268" t="s">
        <v>73</v>
      </c>
      <c r="L268">
        <v>1</v>
      </c>
      <c r="M268" t="s">
        <v>24690</v>
      </c>
      <c r="N268" t="s">
        <v>24691</v>
      </c>
      <c r="P268" t="s">
        <v>17643</v>
      </c>
      <c r="Q268" t="s">
        <v>17790</v>
      </c>
      <c r="R268" t="s">
        <v>24693</v>
      </c>
      <c r="S268" t="s">
        <v>24694</v>
      </c>
      <c r="T268" t="s">
        <v>75</v>
      </c>
      <c r="U268" t="s">
        <v>16658</v>
      </c>
      <c r="V268" t="s">
        <v>24695</v>
      </c>
      <c r="W268" t="s">
        <v>16666</v>
      </c>
      <c r="X268" t="s">
        <v>17910</v>
      </c>
      <c r="Y268" t="s">
        <v>76</v>
      </c>
      <c r="Z268" t="s">
        <v>77</v>
      </c>
      <c r="AA268" t="s">
        <v>16673</v>
      </c>
      <c r="AB268" t="s">
        <v>16672</v>
      </c>
      <c r="AC268" t="s">
        <v>106</v>
      </c>
      <c r="AD268" t="s">
        <v>48446</v>
      </c>
      <c r="AE268" t="s">
        <v>20208</v>
      </c>
      <c r="AF268" t="s">
        <v>48447</v>
      </c>
      <c r="AG268" t="s">
        <v>22433</v>
      </c>
      <c r="AH268" t="s">
        <v>16921</v>
      </c>
      <c r="AI268" t="s">
        <v>20208</v>
      </c>
      <c r="AJ268">
        <v>1</v>
      </c>
      <c r="AK268" t="s">
        <v>98</v>
      </c>
      <c r="AL268" t="s">
        <v>18578</v>
      </c>
      <c r="AM268" t="s">
        <v>87</v>
      </c>
      <c r="AO268">
        <v>18</v>
      </c>
      <c r="AP268" t="s">
        <v>91</v>
      </c>
      <c r="AQ268" t="s">
        <v>80</v>
      </c>
      <c r="AR268" t="s">
        <v>16936</v>
      </c>
      <c r="AT268">
        <v>0</v>
      </c>
      <c r="AU268">
        <v>0</v>
      </c>
      <c r="AV268" t="s">
        <v>17079</v>
      </c>
      <c r="BI268" t="s">
        <v>81</v>
      </c>
      <c r="BJ268" t="s">
        <v>81</v>
      </c>
      <c r="BK268" t="s">
        <v>81</v>
      </c>
      <c r="BM268" t="s">
        <v>21825</v>
      </c>
      <c r="BN268" t="s">
        <v>21355</v>
      </c>
      <c r="BQ268" t="s">
        <v>48448</v>
      </c>
      <c r="BS268" t="s">
        <v>17202</v>
      </c>
      <c r="BT268" t="s">
        <v>17815</v>
      </c>
      <c r="BU268" t="s">
        <v>18579</v>
      </c>
      <c r="BV268" t="s">
        <v>48446</v>
      </c>
      <c r="BW268">
        <v>0</v>
      </c>
      <c r="BX268">
        <v>1</v>
      </c>
      <c r="CE268" t="s">
        <v>16880</v>
      </c>
      <c r="CF268" t="s">
        <v>16881</v>
      </c>
      <c r="CG268" t="s">
        <v>16882</v>
      </c>
      <c r="CK268" t="s">
        <v>16947</v>
      </c>
      <c r="CL268" t="s">
        <v>80</v>
      </c>
      <c r="CM268">
        <v>0</v>
      </c>
      <c r="CN268">
        <v>97.708299999999994</v>
      </c>
      <c r="CO268">
        <v>4.7300000000000004</v>
      </c>
      <c r="CP268">
        <v>50</v>
      </c>
      <c r="CQ268" t="s">
        <v>17312</v>
      </c>
      <c r="CR268" t="s">
        <v>17313</v>
      </c>
      <c r="CS268" t="s">
        <v>17314</v>
      </c>
      <c r="CT268" t="s">
        <v>17733</v>
      </c>
      <c r="CU268" t="s">
        <v>16885</v>
      </c>
      <c r="DS268">
        <v>0</v>
      </c>
      <c r="DU268">
        <v>1</v>
      </c>
      <c r="DV268">
        <v>0</v>
      </c>
      <c r="DW268">
        <v>0</v>
      </c>
      <c r="DX268">
        <v>1</v>
      </c>
      <c r="DY268">
        <v>0</v>
      </c>
      <c r="DZ268">
        <v>0</v>
      </c>
      <c r="EC268" t="s">
        <v>21330</v>
      </c>
      <c r="ED268">
        <v>1</v>
      </c>
      <c r="EE268" cm="1">
        <f t="array" ref="EE268">SUM(COUNTIFS(Table_Pending_Today[job_type_code],{"WB","WQ","Z5","Z7","U8","QU","7W","2V","2W","2X"},Table_Pending_Today[Order_Number],Table_Pending_Today[[#This Row],[Order_Number]]))</f>
        <v>0</v>
      </c>
      <c r="EF268">
        <f>COUNTIFS(Table_Pending_Today[Order_Number],Table_Pending_Today[[#This Row],[Order_Number]],Table_Pending_Today[tech_contractor],"INHOUSE")</f>
        <v>1</v>
      </c>
      <c r="EG268">
        <f>COUNTIFS(Table_Pending_Today[Order_Number],Table_Pending_Today[[#This Row],[Order_Number]],Table_Pending_Today[tech_contractor],"CONTRACTOR")</f>
        <v>0</v>
      </c>
      <c r="EH268" cm="1">
        <f t="array" ref="EH268">SUM(COUNTIFS(Table_Pending_Today[job_type_code],{"XV","XQ","XT","XU"},Table_Pending_Today[Order_Number],Table_Pending_Today[[#This Row],[Order_Number]]))</f>
        <v>0</v>
      </c>
      <c r="EI268" cm="1">
        <f t="array" ref="EI268">SUM(COUNTIFS(Table_Pending_Today[job_type_code],{"XV","XQ","XT","XU"},Table_Pending_Today[Order_Number],Table_Pending_Today[[#This Row],[Order_Number]],Table_Pending_Today[In-House],1))</f>
        <v>0</v>
      </c>
      <c r="EJ268" cm="1">
        <f t="array" ref="EJ268">SUM(COUNTIFS(Table_Pending_Today[job_type_code],{"XV","XQ","XT","XU"},Table_Pending_Today[Order_Number],Table_Pending_Today[[#This Row],[Order_Number]],Table_Pending_Today[Contractor],1))</f>
        <v>0</v>
      </c>
      <c r="EK268" cm="1">
        <f t="array" ref="EK268">SUM(COUNTIFS(Table_Pending_Today[job_type_code],{"WB","WQ","Z5","Z7","U8","QU","7W","2V","2W","2X"},Table_Pending_Today[Order_Number],Table_Pending_Today[[#This Row],[Order_Number]]))</f>
        <v>0</v>
      </c>
      <c r="EL268" cm="1">
        <f t="array" ref="EL268">SUM(COUNTIFS(Table_Pending_Today[job_type_code],{"WB","WQ","Z5","Z7","U8","QU","7W","2V","2W","2X"},Table_Pending_Today[In-House],1,Table_Pending_Today[Order_Number],Table_Pending_Today[[#This Row],[Order_Number]]))</f>
        <v>0</v>
      </c>
      <c r="EM268" cm="1">
        <f t="array" ref="EM268">SUM(COUNTIFS(Table_Pending_Today[job_type_code],{"WB","WQ","Z5","Z7","U8","QU","7W","2V","2W","2X"},Table_Pending_Today[Contractor],1,Table_Pending_Today[Order_Number],Table_Pending_Today[[#This Row],[Order_Number]]))</f>
        <v>0</v>
      </c>
      <c r="EN268" cm="1">
        <f t="array" ref="EN268">IF(SUM(COUNTIFS(Table_Pending_Today[Order_Type_Desc],{"Install","Service Order","Restart"},Table_Pending_Today[Order_Number],Table_Pending_Today[[#This Row],[Order_Number]]))&gt;0,1,0)</f>
        <v>0</v>
      </c>
      <c r="EO268" cm="1">
        <f t="array" ref="EO268">IF(SUM(COUNTIFS(Table_Pending_Today[Order_Type_Desc],{"Install","Service Order","Restart"},Table_Pending_Today[In-House],1,Table_Pending_Today[Order_Number],Table_Pending_Today[[#This Row],[Order_Number]]))&gt;0,1,0)</f>
        <v>0</v>
      </c>
      <c r="EP268" cm="1">
        <f t="array" ref="EP268">IF(SUM(COUNTIFS(Table_Pending_Today[Order_Type_Desc],{"Install","Service Order","Restart"},Table_Pending_Today[Contractor],1,Table_Pending_Today[Order_Number],Table_Pending_Today[[#This Row],[Order_Number]]))&gt;0,1,0)</f>
        <v>0</v>
      </c>
      <c r="EQ268">
        <f>IF(SUM(COUNTIFS(Table_Pending_Today[Order_Type_Desc],"Special Request",Table_Pending_Today[Bury_Drop],0,Table_Pending_Today[In-House],1,Table_Pending_Today[Order_Number],Table_Pending_Today[[#This Row],[Order_Number]]))&gt;0,1,0)</f>
        <v>0</v>
      </c>
      <c r="ER268">
        <f>SUM(COUNTIFS(Table_Pending_Today[Order_Type_Desc],"Special Request",Table_Pending_Today[Bury_Drop],0,Table_Pending_Today[Contractor],1,Table_Pending_Today[Order_Number],Table_Pending_Today[[#This Row],[Order_Number]]))</f>
        <v>0</v>
      </c>
    </row>
    <row r="269" spans="1:148" x14ac:dyDescent="0.25">
      <c r="A269" t="s">
        <v>22433</v>
      </c>
      <c r="B269" t="s">
        <v>68448</v>
      </c>
      <c r="C269" t="s">
        <v>1</v>
      </c>
      <c r="D269" t="s">
        <v>37612</v>
      </c>
      <c r="E269" t="s">
        <v>37613</v>
      </c>
      <c r="F269" t="s">
        <v>37614</v>
      </c>
      <c r="G269">
        <v>454519</v>
      </c>
      <c r="H269" t="s">
        <v>72</v>
      </c>
      <c r="I269" t="s">
        <v>89</v>
      </c>
      <c r="J269" t="s">
        <v>16929</v>
      </c>
      <c r="K269" t="s">
        <v>73</v>
      </c>
      <c r="L269">
        <v>2</v>
      </c>
      <c r="M269" t="s">
        <v>37615</v>
      </c>
      <c r="N269" t="s">
        <v>37616</v>
      </c>
      <c r="P269" t="s">
        <v>101</v>
      </c>
      <c r="Q269" t="s">
        <v>16747</v>
      </c>
      <c r="R269" t="s">
        <v>37618</v>
      </c>
      <c r="T269" t="s">
        <v>75</v>
      </c>
      <c r="U269" t="s">
        <v>16658</v>
      </c>
      <c r="V269" t="s">
        <v>37619</v>
      </c>
      <c r="W269" t="s">
        <v>16665</v>
      </c>
      <c r="X269" t="s">
        <v>16748</v>
      </c>
      <c r="Y269" t="s">
        <v>76</v>
      </c>
      <c r="Z269" t="s">
        <v>96</v>
      </c>
      <c r="AA269" t="s">
        <v>101</v>
      </c>
      <c r="AB269" t="s">
        <v>16743</v>
      </c>
      <c r="AC269" t="s">
        <v>102</v>
      </c>
      <c r="AD269" t="s">
        <v>47644</v>
      </c>
      <c r="AE269" t="s">
        <v>19945</v>
      </c>
      <c r="AF269" t="s">
        <v>47645</v>
      </c>
      <c r="AG269" t="s">
        <v>22433</v>
      </c>
      <c r="AH269" t="s">
        <v>16963</v>
      </c>
      <c r="AI269" t="s">
        <v>20208</v>
      </c>
      <c r="AJ269">
        <v>1</v>
      </c>
      <c r="AK269" t="s">
        <v>98</v>
      </c>
      <c r="AL269" t="s">
        <v>79</v>
      </c>
      <c r="AO269">
        <v>18</v>
      </c>
      <c r="AP269" t="s">
        <v>91</v>
      </c>
      <c r="AQ269" t="s">
        <v>80</v>
      </c>
      <c r="AR269" t="s">
        <v>16930</v>
      </c>
      <c r="AT269">
        <v>0</v>
      </c>
      <c r="AU269">
        <v>0</v>
      </c>
      <c r="AV269" t="s">
        <v>16839</v>
      </c>
      <c r="BI269" t="s">
        <v>81</v>
      </c>
      <c r="BJ269" t="s">
        <v>81</v>
      </c>
      <c r="BK269" t="s">
        <v>81</v>
      </c>
      <c r="BM269" t="s">
        <v>47649</v>
      </c>
      <c r="BN269" t="s">
        <v>47650</v>
      </c>
      <c r="BQ269" t="s">
        <v>47651</v>
      </c>
      <c r="BS269" t="s">
        <v>17202</v>
      </c>
      <c r="BV269" t="s">
        <v>47644</v>
      </c>
      <c r="BW269">
        <v>0</v>
      </c>
      <c r="BX269">
        <v>0</v>
      </c>
      <c r="CE269" t="s">
        <v>16880</v>
      </c>
      <c r="CF269" t="s">
        <v>16881</v>
      </c>
      <c r="CG269" t="s">
        <v>16882</v>
      </c>
      <c r="CK269" t="s">
        <v>16911</v>
      </c>
      <c r="CL269" t="s">
        <v>80</v>
      </c>
      <c r="CM269">
        <v>0</v>
      </c>
      <c r="CN269">
        <v>97.952799999999996</v>
      </c>
      <c r="CO269">
        <v>5.72</v>
      </c>
      <c r="CP269">
        <v>75</v>
      </c>
      <c r="CQ269" t="s">
        <v>17312</v>
      </c>
      <c r="CR269" t="s">
        <v>17313</v>
      </c>
      <c r="CS269" t="s">
        <v>47646</v>
      </c>
      <c r="CT269" t="s">
        <v>47647</v>
      </c>
      <c r="CU269" t="s">
        <v>16911</v>
      </c>
      <c r="CV269" t="s">
        <v>47648</v>
      </c>
      <c r="DU269">
        <v>1</v>
      </c>
      <c r="DV269">
        <v>0</v>
      </c>
      <c r="DW269">
        <v>0</v>
      </c>
      <c r="DY269">
        <v>0</v>
      </c>
      <c r="DZ269">
        <v>0</v>
      </c>
      <c r="EC269" t="s">
        <v>21330</v>
      </c>
      <c r="ED269">
        <v>2</v>
      </c>
      <c r="EE269" cm="1">
        <f t="array" ref="EE269">SUM(COUNTIFS(Table_Pending_Today[job_type_code],{"WB","WQ","Z5","Z7","U8","QU","7W","2V","2W","2X"},Table_Pending_Today[Order_Number],Table_Pending_Today[[#This Row],[Order_Number]]))</f>
        <v>0</v>
      </c>
      <c r="EF269">
        <f>COUNTIFS(Table_Pending_Today[Order_Number],Table_Pending_Today[[#This Row],[Order_Number]],Table_Pending_Today[tech_contractor],"INHOUSE")</f>
        <v>0</v>
      </c>
      <c r="EG269">
        <f>COUNTIFS(Table_Pending_Today[Order_Number],Table_Pending_Today[[#This Row],[Order_Number]],Table_Pending_Today[tech_contractor],"CONTRACTOR")</f>
        <v>0</v>
      </c>
      <c r="EH269" cm="1">
        <f t="array" ref="EH269">SUM(COUNTIFS(Table_Pending_Today[job_type_code],{"XV","XQ","XT","XU"},Table_Pending_Today[Order_Number],Table_Pending_Today[[#This Row],[Order_Number]]))</f>
        <v>0</v>
      </c>
      <c r="EI269" cm="1">
        <f t="array" ref="EI269">SUM(COUNTIFS(Table_Pending_Today[job_type_code],{"XV","XQ","XT","XU"},Table_Pending_Today[Order_Number],Table_Pending_Today[[#This Row],[Order_Number]],Table_Pending_Today[In-House],1))</f>
        <v>0</v>
      </c>
      <c r="EJ269" cm="1">
        <f t="array" ref="EJ269">SUM(COUNTIFS(Table_Pending_Today[job_type_code],{"XV","XQ","XT","XU"},Table_Pending_Today[Order_Number],Table_Pending_Today[[#This Row],[Order_Number]],Table_Pending_Today[Contractor],1))</f>
        <v>0</v>
      </c>
      <c r="EK269" cm="1">
        <f t="array" ref="EK269">SUM(COUNTIFS(Table_Pending_Today[job_type_code],{"WB","WQ","Z5","Z7","U8","QU","7W","2V","2W","2X"},Table_Pending_Today[Order_Number],Table_Pending_Today[[#This Row],[Order_Number]]))</f>
        <v>0</v>
      </c>
      <c r="EL269" cm="1">
        <f t="array" ref="EL269">SUM(COUNTIFS(Table_Pending_Today[job_type_code],{"WB","WQ","Z5","Z7","U8","QU","7W","2V","2W","2X"},Table_Pending_Today[In-House],1,Table_Pending_Today[Order_Number],Table_Pending_Today[[#This Row],[Order_Number]]))</f>
        <v>0</v>
      </c>
      <c r="EM269" cm="1">
        <f t="array" ref="EM269">SUM(COUNTIFS(Table_Pending_Today[job_type_code],{"WB","WQ","Z5","Z7","U8","QU","7W","2V","2W","2X"},Table_Pending_Today[Contractor],1,Table_Pending_Today[Order_Number],Table_Pending_Today[[#This Row],[Order_Number]]))</f>
        <v>0</v>
      </c>
      <c r="EN269" cm="1">
        <f t="array" ref="EN269">IF(SUM(COUNTIFS(Table_Pending_Today[Order_Type_Desc],{"Install","Service Order","Restart"},Table_Pending_Today[Order_Number],Table_Pending_Today[[#This Row],[Order_Number]]))&gt;0,1,0)</f>
        <v>0</v>
      </c>
      <c r="EO269" cm="1">
        <f t="array" ref="EO269">IF(SUM(COUNTIFS(Table_Pending_Today[Order_Type_Desc],{"Install","Service Order","Restart"},Table_Pending_Today[In-House],1,Table_Pending_Today[Order_Number],Table_Pending_Today[[#This Row],[Order_Number]]))&gt;0,1,0)</f>
        <v>0</v>
      </c>
      <c r="EP269" cm="1">
        <f t="array" ref="EP269">IF(SUM(COUNTIFS(Table_Pending_Today[Order_Type_Desc],{"Install","Service Order","Restart"},Table_Pending_Today[Contractor],1,Table_Pending_Today[Order_Number],Table_Pending_Today[[#This Row],[Order_Number]]))&gt;0,1,0)</f>
        <v>0</v>
      </c>
      <c r="EQ269">
        <f>IF(SUM(COUNTIFS(Table_Pending_Today[Order_Type_Desc],"Special Request",Table_Pending_Today[Bury_Drop],0,Table_Pending_Today[In-House],1,Table_Pending_Today[Order_Number],Table_Pending_Today[[#This Row],[Order_Number]]))&gt;0,1,0)</f>
        <v>0</v>
      </c>
      <c r="ER269">
        <f>SUM(COUNTIFS(Table_Pending_Today[Order_Type_Desc],"Special Request",Table_Pending_Today[Bury_Drop],0,Table_Pending_Today[Contractor],1,Table_Pending_Today[Order_Number],Table_Pending_Today[[#This Row],[Order_Number]]))</f>
        <v>0</v>
      </c>
    </row>
    <row r="270" spans="1:148" x14ac:dyDescent="0.25">
      <c r="A270" t="s">
        <v>22433</v>
      </c>
      <c r="B270" t="s">
        <v>68448</v>
      </c>
      <c r="C270" t="s">
        <v>1</v>
      </c>
      <c r="D270" t="s">
        <v>48366</v>
      </c>
      <c r="E270" t="s">
        <v>48367</v>
      </c>
      <c r="F270" t="s">
        <v>48368</v>
      </c>
      <c r="G270">
        <v>454524</v>
      </c>
      <c r="H270" t="s">
        <v>16820</v>
      </c>
      <c r="I270" t="s">
        <v>16845</v>
      </c>
      <c r="J270" t="s">
        <v>16791</v>
      </c>
      <c r="K270" t="s">
        <v>73</v>
      </c>
      <c r="L270">
        <v>2</v>
      </c>
      <c r="M270" t="s">
        <v>48369</v>
      </c>
      <c r="N270" t="s">
        <v>48370</v>
      </c>
      <c r="O270" t="s">
        <v>16722</v>
      </c>
      <c r="P270" t="s">
        <v>113</v>
      </c>
      <c r="Q270" t="s">
        <v>17736</v>
      </c>
      <c r="R270" t="s">
        <v>48371</v>
      </c>
      <c r="T270" t="s">
        <v>75</v>
      </c>
      <c r="U270" t="s">
        <v>16658</v>
      </c>
      <c r="V270" t="s">
        <v>48372</v>
      </c>
      <c r="W270" t="s">
        <v>16665</v>
      </c>
      <c r="X270" t="s">
        <v>122</v>
      </c>
      <c r="Y270" t="s">
        <v>76</v>
      </c>
      <c r="Z270" t="s">
        <v>77</v>
      </c>
      <c r="AA270" t="s">
        <v>113</v>
      </c>
      <c r="AB270" t="s">
        <v>16934</v>
      </c>
      <c r="AC270" t="s">
        <v>114</v>
      </c>
      <c r="AD270" t="s">
        <v>48373</v>
      </c>
      <c r="AE270" t="s">
        <v>19945</v>
      </c>
      <c r="AF270" t="s">
        <v>48374</v>
      </c>
      <c r="AG270" t="s">
        <v>22433</v>
      </c>
      <c r="AH270" t="s">
        <v>16921</v>
      </c>
      <c r="AI270" t="s">
        <v>22433</v>
      </c>
      <c r="AJ270">
        <v>0</v>
      </c>
      <c r="AK270" t="s">
        <v>98</v>
      </c>
      <c r="AL270" t="s">
        <v>79</v>
      </c>
      <c r="AO270">
        <v>25</v>
      </c>
      <c r="AP270" t="s">
        <v>16846</v>
      </c>
      <c r="AQ270" t="s">
        <v>99</v>
      </c>
      <c r="AR270" t="s">
        <v>16792</v>
      </c>
      <c r="AT270">
        <v>0</v>
      </c>
      <c r="AU270">
        <v>0</v>
      </c>
      <c r="AV270" t="s">
        <v>16839</v>
      </c>
      <c r="BI270" t="s">
        <v>81</v>
      </c>
      <c r="BJ270" t="s">
        <v>119</v>
      </c>
      <c r="BK270" t="s">
        <v>81</v>
      </c>
      <c r="BL270" t="s">
        <v>48378</v>
      </c>
      <c r="BM270" t="s">
        <v>48379</v>
      </c>
      <c r="BN270" t="s">
        <v>48380</v>
      </c>
      <c r="BO270" t="s">
        <v>100</v>
      </c>
      <c r="BQ270" t="s">
        <v>48381</v>
      </c>
      <c r="BS270" t="s">
        <v>17202</v>
      </c>
      <c r="BV270" t="s">
        <v>48373</v>
      </c>
      <c r="BW270">
        <v>0</v>
      </c>
      <c r="BX270">
        <v>0</v>
      </c>
      <c r="BY270" t="s">
        <v>16821</v>
      </c>
      <c r="CE270" t="s">
        <v>16978</v>
      </c>
      <c r="CF270" t="s">
        <v>48382</v>
      </c>
      <c r="CG270" t="s">
        <v>48383</v>
      </c>
      <c r="CH270" t="s">
        <v>48377</v>
      </c>
      <c r="CI270" t="s">
        <v>48384</v>
      </c>
      <c r="CJ270" t="s">
        <v>17562</v>
      </c>
      <c r="CK270" t="s">
        <v>16978</v>
      </c>
      <c r="CL270" t="s">
        <v>99</v>
      </c>
      <c r="CM270">
        <v>0</v>
      </c>
      <c r="CN270">
        <v>98.136700000000005</v>
      </c>
      <c r="CO270">
        <v>4.01</v>
      </c>
      <c r="CP270">
        <v>1575</v>
      </c>
      <c r="CQ270" t="s">
        <v>17312</v>
      </c>
      <c r="CR270" t="s">
        <v>17313</v>
      </c>
      <c r="CS270" t="s">
        <v>48375</v>
      </c>
      <c r="CT270" t="s">
        <v>48376</v>
      </c>
      <c r="CU270" t="s">
        <v>16978</v>
      </c>
      <c r="CV270" t="s">
        <v>48377</v>
      </c>
      <c r="DU270">
        <v>1</v>
      </c>
      <c r="DV270">
        <v>0</v>
      </c>
      <c r="DW270">
        <v>0</v>
      </c>
      <c r="DY270">
        <v>0</v>
      </c>
      <c r="DZ270">
        <v>0</v>
      </c>
      <c r="EC270" t="s">
        <v>21320</v>
      </c>
      <c r="ED270">
        <v>2</v>
      </c>
      <c r="EE270" cm="1">
        <f t="array" ref="EE270">SUM(COUNTIFS(Table_Pending_Today[job_type_code],{"WB","WQ","Z5","Z7","U8","QU","7W","2V","2W","2X"},Table_Pending_Today[Order_Number],Table_Pending_Today[[#This Row],[Order_Number]]))</f>
        <v>0</v>
      </c>
      <c r="EF270">
        <f>COUNTIFS(Table_Pending_Today[Order_Number],Table_Pending_Today[[#This Row],[Order_Number]],Table_Pending_Today[tech_contractor],"INHOUSE")</f>
        <v>0</v>
      </c>
      <c r="EG270">
        <f>COUNTIFS(Table_Pending_Today[Order_Number],Table_Pending_Today[[#This Row],[Order_Number]],Table_Pending_Today[tech_contractor],"CONTRACTOR")</f>
        <v>0</v>
      </c>
      <c r="EH270" cm="1">
        <f t="array" ref="EH270">SUM(COUNTIFS(Table_Pending_Today[job_type_code],{"XV","XQ","XT","XU"},Table_Pending_Today[Order_Number],Table_Pending_Today[[#This Row],[Order_Number]]))</f>
        <v>0</v>
      </c>
      <c r="EI270" cm="1">
        <f t="array" ref="EI270">SUM(COUNTIFS(Table_Pending_Today[job_type_code],{"XV","XQ","XT","XU"},Table_Pending_Today[Order_Number],Table_Pending_Today[[#This Row],[Order_Number]],Table_Pending_Today[In-House],1))</f>
        <v>0</v>
      </c>
      <c r="EJ270" cm="1">
        <f t="array" ref="EJ270">SUM(COUNTIFS(Table_Pending_Today[job_type_code],{"XV","XQ","XT","XU"},Table_Pending_Today[Order_Number],Table_Pending_Today[[#This Row],[Order_Number]],Table_Pending_Today[Contractor],1))</f>
        <v>0</v>
      </c>
      <c r="EK270" cm="1">
        <f t="array" ref="EK270">SUM(COUNTIFS(Table_Pending_Today[job_type_code],{"WB","WQ","Z5","Z7","U8","QU","7W","2V","2W","2X"},Table_Pending_Today[Order_Number],Table_Pending_Today[[#This Row],[Order_Number]]))</f>
        <v>0</v>
      </c>
      <c r="EL270" cm="1">
        <f t="array" ref="EL270">SUM(COUNTIFS(Table_Pending_Today[job_type_code],{"WB","WQ","Z5","Z7","U8","QU","7W","2V","2W","2X"},Table_Pending_Today[In-House],1,Table_Pending_Today[Order_Number],Table_Pending_Today[[#This Row],[Order_Number]]))</f>
        <v>0</v>
      </c>
      <c r="EM270" cm="1">
        <f t="array" ref="EM270">SUM(COUNTIFS(Table_Pending_Today[job_type_code],{"WB","WQ","Z5","Z7","U8","QU","7W","2V","2W","2X"},Table_Pending_Today[Contractor],1,Table_Pending_Today[Order_Number],Table_Pending_Today[[#This Row],[Order_Number]]))</f>
        <v>0</v>
      </c>
      <c r="EN270" cm="1">
        <f t="array" ref="EN270">IF(SUM(COUNTIFS(Table_Pending_Today[Order_Type_Desc],{"Install","Service Order","Restart"},Table_Pending_Today[Order_Number],Table_Pending_Today[[#This Row],[Order_Number]]))&gt;0,1,0)</f>
        <v>1</v>
      </c>
      <c r="EO270" cm="1">
        <f t="array" ref="EO270">IF(SUM(COUNTIFS(Table_Pending_Today[Order_Type_Desc],{"Install","Service Order","Restart"},Table_Pending_Today[In-House],1,Table_Pending_Today[Order_Number],Table_Pending_Today[[#This Row],[Order_Number]]))&gt;0,1,0)</f>
        <v>0</v>
      </c>
      <c r="EP270" cm="1">
        <f t="array" ref="EP270">IF(SUM(COUNTIFS(Table_Pending_Today[Order_Type_Desc],{"Install","Service Order","Restart"},Table_Pending_Today[Contractor],1,Table_Pending_Today[Order_Number],Table_Pending_Today[[#This Row],[Order_Number]]))&gt;0,1,0)</f>
        <v>0</v>
      </c>
      <c r="EQ270">
        <f>IF(SUM(COUNTIFS(Table_Pending_Today[Order_Type_Desc],"Special Request",Table_Pending_Today[Bury_Drop],0,Table_Pending_Today[In-House],1,Table_Pending_Today[Order_Number],Table_Pending_Today[[#This Row],[Order_Number]]))&gt;0,1,0)</f>
        <v>0</v>
      </c>
      <c r="ER270">
        <f>SUM(COUNTIFS(Table_Pending_Today[Order_Type_Desc],"Special Request",Table_Pending_Today[Bury_Drop],0,Table_Pending_Today[Contractor],1,Table_Pending_Today[Order_Number],Table_Pending_Today[[#This Row],[Order_Number]]))</f>
        <v>0</v>
      </c>
    </row>
    <row r="271" spans="1:148" x14ac:dyDescent="0.25">
      <c r="A271" t="s">
        <v>22433</v>
      </c>
      <c r="B271" t="s">
        <v>68448</v>
      </c>
      <c r="C271" t="s">
        <v>1</v>
      </c>
      <c r="D271" t="s">
        <v>40528</v>
      </c>
      <c r="E271" t="s">
        <v>40529</v>
      </c>
      <c r="F271" t="s">
        <v>40530</v>
      </c>
      <c r="G271">
        <v>455324</v>
      </c>
      <c r="H271" t="s">
        <v>72</v>
      </c>
      <c r="I271" t="s">
        <v>89</v>
      </c>
      <c r="J271" t="s">
        <v>16794</v>
      </c>
      <c r="K271" t="s">
        <v>73</v>
      </c>
      <c r="L271">
        <v>2</v>
      </c>
      <c r="M271" t="s">
        <v>40531</v>
      </c>
      <c r="N271" t="s">
        <v>40532</v>
      </c>
      <c r="P271" t="s">
        <v>113</v>
      </c>
      <c r="Q271" t="s">
        <v>17736</v>
      </c>
      <c r="R271" t="s">
        <v>40534</v>
      </c>
      <c r="T271" t="s">
        <v>75</v>
      </c>
      <c r="U271" t="s">
        <v>16658</v>
      </c>
      <c r="V271" t="s">
        <v>40535</v>
      </c>
      <c r="W271" t="s">
        <v>16665</v>
      </c>
      <c r="X271" t="s">
        <v>122</v>
      </c>
      <c r="Y271" t="s">
        <v>76</v>
      </c>
      <c r="Z271" t="s">
        <v>77</v>
      </c>
      <c r="AA271" t="s">
        <v>113</v>
      </c>
      <c r="AB271" t="s">
        <v>16934</v>
      </c>
      <c r="AC271" t="s">
        <v>114</v>
      </c>
      <c r="AD271" t="s">
        <v>49423</v>
      </c>
      <c r="AE271" t="s">
        <v>19945</v>
      </c>
      <c r="AF271" t="s">
        <v>49424</v>
      </c>
      <c r="AG271" t="s">
        <v>22433</v>
      </c>
      <c r="AH271" t="s">
        <v>16795</v>
      </c>
      <c r="AI271" t="s">
        <v>22433</v>
      </c>
      <c r="AJ271">
        <v>0</v>
      </c>
      <c r="AL271" t="s">
        <v>18336</v>
      </c>
      <c r="AM271" t="s">
        <v>87</v>
      </c>
      <c r="AO271">
        <v>18</v>
      </c>
      <c r="AP271" t="s">
        <v>91</v>
      </c>
      <c r="AQ271" t="s">
        <v>80</v>
      </c>
      <c r="AR271" t="s">
        <v>16796</v>
      </c>
      <c r="AT271">
        <v>0</v>
      </c>
      <c r="AU271">
        <v>0</v>
      </c>
      <c r="AV271" t="s">
        <v>16839</v>
      </c>
      <c r="BI271" t="s">
        <v>81</v>
      </c>
      <c r="BJ271" t="s">
        <v>81</v>
      </c>
      <c r="BK271" t="s">
        <v>81</v>
      </c>
      <c r="BM271" t="s">
        <v>49425</v>
      </c>
      <c r="BN271" t="s">
        <v>49426</v>
      </c>
      <c r="BS271" t="s">
        <v>17202</v>
      </c>
      <c r="BT271" t="s">
        <v>17753</v>
      </c>
      <c r="BU271" t="s">
        <v>18337</v>
      </c>
      <c r="BV271" t="s">
        <v>49423</v>
      </c>
      <c r="BW271">
        <v>0</v>
      </c>
      <c r="BX271">
        <v>0</v>
      </c>
      <c r="CE271" t="s">
        <v>16880</v>
      </c>
      <c r="CF271" t="s">
        <v>16881</v>
      </c>
      <c r="CG271" t="s">
        <v>16882</v>
      </c>
      <c r="CK271" t="s">
        <v>16885</v>
      </c>
      <c r="CL271" t="s">
        <v>80</v>
      </c>
      <c r="CM271">
        <v>0</v>
      </c>
      <c r="CN271">
        <v>97.006500000000003</v>
      </c>
      <c r="CO271">
        <v>5.91</v>
      </c>
      <c r="CP271">
        <v>1875</v>
      </c>
      <c r="CQ271" t="s">
        <v>17320</v>
      </c>
      <c r="CR271" t="s">
        <v>17313</v>
      </c>
      <c r="CS271" t="s">
        <v>17314</v>
      </c>
      <c r="CT271" t="s">
        <v>19385</v>
      </c>
      <c r="CU271" t="s">
        <v>16885</v>
      </c>
      <c r="DS271">
        <v>0</v>
      </c>
      <c r="DU271">
        <v>1</v>
      </c>
      <c r="DV271">
        <v>0</v>
      </c>
      <c r="DW271">
        <v>0</v>
      </c>
      <c r="DY271">
        <v>0</v>
      </c>
      <c r="DZ271">
        <v>0</v>
      </c>
      <c r="EC271" t="s">
        <v>21330</v>
      </c>
      <c r="ED271">
        <v>2</v>
      </c>
      <c r="EE271" cm="1">
        <f t="array" ref="EE271">SUM(COUNTIFS(Table_Pending_Today[job_type_code],{"WB","WQ","Z5","Z7","U8","QU","7W","2V","2W","2X"},Table_Pending_Today[Order_Number],Table_Pending_Today[[#This Row],[Order_Number]]))</f>
        <v>0</v>
      </c>
      <c r="EF271">
        <f>COUNTIFS(Table_Pending_Today[Order_Number],Table_Pending_Today[[#This Row],[Order_Number]],Table_Pending_Today[tech_contractor],"INHOUSE")</f>
        <v>1</v>
      </c>
      <c r="EG271">
        <f>COUNTIFS(Table_Pending_Today[Order_Number],Table_Pending_Today[[#This Row],[Order_Number]],Table_Pending_Today[tech_contractor],"CONTRACTOR")</f>
        <v>0</v>
      </c>
      <c r="EH271" cm="1">
        <f t="array" ref="EH271">SUM(COUNTIFS(Table_Pending_Today[job_type_code],{"XV","XQ","XT","XU"},Table_Pending_Today[Order_Number],Table_Pending_Today[[#This Row],[Order_Number]]))</f>
        <v>0</v>
      </c>
      <c r="EI271" cm="1">
        <f t="array" ref="EI271">SUM(COUNTIFS(Table_Pending_Today[job_type_code],{"XV","XQ","XT","XU"},Table_Pending_Today[Order_Number],Table_Pending_Today[[#This Row],[Order_Number]],Table_Pending_Today[In-House],1))</f>
        <v>0</v>
      </c>
      <c r="EJ271" cm="1">
        <f t="array" ref="EJ271">SUM(COUNTIFS(Table_Pending_Today[job_type_code],{"XV","XQ","XT","XU"},Table_Pending_Today[Order_Number],Table_Pending_Today[[#This Row],[Order_Number]],Table_Pending_Today[Contractor],1))</f>
        <v>0</v>
      </c>
      <c r="EK271" cm="1">
        <f t="array" ref="EK271">SUM(COUNTIFS(Table_Pending_Today[job_type_code],{"WB","WQ","Z5","Z7","U8","QU","7W","2V","2W","2X"},Table_Pending_Today[Order_Number],Table_Pending_Today[[#This Row],[Order_Number]]))</f>
        <v>0</v>
      </c>
      <c r="EL271" cm="1">
        <f t="array" ref="EL271">SUM(COUNTIFS(Table_Pending_Today[job_type_code],{"WB","WQ","Z5","Z7","U8","QU","7W","2V","2W","2X"},Table_Pending_Today[In-House],1,Table_Pending_Today[Order_Number],Table_Pending_Today[[#This Row],[Order_Number]]))</f>
        <v>0</v>
      </c>
      <c r="EM271" cm="1">
        <f t="array" ref="EM271">SUM(COUNTIFS(Table_Pending_Today[job_type_code],{"WB","WQ","Z5","Z7","U8","QU","7W","2V","2W","2X"},Table_Pending_Today[Contractor],1,Table_Pending_Today[Order_Number],Table_Pending_Today[[#This Row],[Order_Number]]))</f>
        <v>0</v>
      </c>
      <c r="EN271" cm="1">
        <f t="array" ref="EN271">IF(SUM(COUNTIFS(Table_Pending_Today[Order_Type_Desc],{"Install","Service Order","Restart"},Table_Pending_Today[Order_Number],Table_Pending_Today[[#This Row],[Order_Number]]))&gt;0,1,0)</f>
        <v>0</v>
      </c>
      <c r="EO271" cm="1">
        <f t="array" ref="EO271">IF(SUM(COUNTIFS(Table_Pending_Today[Order_Type_Desc],{"Install","Service Order","Restart"},Table_Pending_Today[In-House],1,Table_Pending_Today[Order_Number],Table_Pending_Today[[#This Row],[Order_Number]]))&gt;0,1,0)</f>
        <v>0</v>
      </c>
      <c r="EP271" cm="1">
        <f t="array" ref="EP271">IF(SUM(COUNTIFS(Table_Pending_Today[Order_Type_Desc],{"Install","Service Order","Restart"},Table_Pending_Today[Contractor],1,Table_Pending_Today[Order_Number],Table_Pending_Today[[#This Row],[Order_Number]]))&gt;0,1,0)</f>
        <v>0</v>
      </c>
      <c r="EQ271">
        <f>IF(SUM(COUNTIFS(Table_Pending_Today[Order_Type_Desc],"Special Request",Table_Pending_Today[Bury_Drop],0,Table_Pending_Today[In-House],1,Table_Pending_Today[Order_Number],Table_Pending_Today[[#This Row],[Order_Number]]))&gt;0,1,0)</f>
        <v>0</v>
      </c>
      <c r="ER271">
        <f>SUM(COUNTIFS(Table_Pending_Today[Order_Type_Desc],"Special Request",Table_Pending_Today[Bury_Drop],0,Table_Pending_Today[Contractor],1,Table_Pending_Today[Order_Number],Table_Pending_Today[[#This Row],[Order_Number]]))</f>
        <v>0</v>
      </c>
    </row>
    <row r="272" spans="1:148" x14ac:dyDescent="0.25">
      <c r="A272" t="s">
        <v>22433</v>
      </c>
      <c r="B272" t="s">
        <v>68448</v>
      </c>
      <c r="C272" t="s">
        <v>1</v>
      </c>
      <c r="D272" t="s">
        <v>37371</v>
      </c>
      <c r="E272" t="s">
        <v>37372</v>
      </c>
      <c r="F272" t="s">
        <v>37373</v>
      </c>
      <c r="G272">
        <v>461391</v>
      </c>
      <c r="H272" t="s">
        <v>72</v>
      </c>
      <c r="I272" t="s">
        <v>16913</v>
      </c>
      <c r="J272" t="s">
        <v>16914</v>
      </c>
      <c r="K272" t="s">
        <v>73</v>
      </c>
      <c r="L272">
        <v>1</v>
      </c>
      <c r="M272" t="s">
        <v>37374</v>
      </c>
      <c r="N272" t="s">
        <v>37375</v>
      </c>
      <c r="P272" t="s">
        <v>16901</v>
      </c>
      <c r="Q272" t="s">
        <v>18286</v>
      </c>
      <c r="R272" t="s">
        <v>37377</v>
      </c>
      <c r="T272" t="s">
        <v>75</v>
      </c>
      <c r="U272" t="s">
        <v>16658</v>
      </c>
      <c r="V272" t="s">
        <v>37378</v>
      </c>
      <c r="W272" t="s">
        <v>16666</v>
      </c>
      <c r="X272" t="s">
        <v>17688</v>
      </c>
      <c r="Y272" t="s">
        <v>76</v>
      </c>
      <c r="Z272" t="s">
        <v>77</v>
      </c>
      <c r="AA272" t="s">
        <v>16673</v>
      </c>
      <c r="AB272" t="s">
        <v>16672</v>
      </c>
      <c r="AC272" t="s">
        <v>106</v>
      </c>
      <c r="AD272" t="s">
        <v>48858</v>
      </c>
      <c r="AE272" t="s">
        <v>20208</v>
      </c>
      <c r="AF272" t="s">
        <v>48859</v>
      </c>
      <c r="AG272" t="s">
        <v>22433</v>
      </c>
      <c r="AH272" t="s">
        <v>16779</v>
      </c>
      <c r="AI272" t="s">
        <v>20208</v>
      </c>
      <c r="AJ272">
        <v>1</v>
      </c>
      <c r="AK272" t="s">
        <v>16838</v>
      </c>
      <c r="AL272" t="s">
        <v>79</v>
      </c>
      <c r="AO272">
        <v>18</v>
      </c>
      <c r="AP272" t="s">
        <v>16915</v>
      </c>
      <c r="AQ272" t="s">
        <v>92</v>
      </c>
      <c r="AR272" t="s">
        <v>16916</v>
      </c>
      <c r="AT272">
        <v>0</v>
      </c>
      <c r="AU272">
        <v>0</v>
      </c>
      <c r="AV272" t="s">
        <v>17079</v>
      </c>
      <c r="BI272" t="s">
        <v>81</v>
      </c>
      <c r="BJ272" t="s">
        <v>81</v>
      </c>
      <c r="BK272" t="s">
        <v>81</v>
      </c>
      <c r="BM272" t="s">
        <v>48863</v>
      </c>
      <c r="BN272" t="s">
        <v>48864</v>
      </c>
      <c r="BQ272" t="s">
        <v>48865</v>
      </c>
      <c r="BS272" t="s">
        <v>17202</v>
      </c>
      <c r="BV272" t="s">
        <v>48858</v>
      </c>
      <c r="BW272">
        <v>0</v>
      </c>
      <c r="BX272">
        <v>0</v>
      </c>
      <c r="CE272" t="s">
        <v>16880</v>
      </c>
      <c r="CF272" t="s">
        <v>16881</v>
      </c>
      <c r="CG272" t="s">
        <v>16882</v>
      </c>
      <c r="CK272" t="s">
        <v>16920</v>
      </c>
      <c r="CL272" t="s">
        <v>92</v>
      </c>
      <c r="CM272">
        <v>0</v>
      </c>
      <c r="CN272">
        <v>93.735500000000002</v>
      </c>
      <c r="CO272">
        <v>77.94</v>
      </c>
      <c r="CP272">
        <v>0</v>
      </c>
      <c r="CQ272" t="s">
        <v>17312</v>
      </c>
      <c r="CR272" t="s">
        <v>17313</v>
      </c>
      <c r="CS272" t="s">
        <v>48860</v>
      </c>
      <c r="CT272" t="s">
        <v>48861</v>
      </c>
      <c r="CU272" t="s">
        <v>16920</v>
      </c>
      <c r="CV272" t="s">
        <v>48862</v>
      </c>
      <c r="DU272">
        <v>1</v>
      </c>
      <c r="DV272">
        <v>1</v>
      </c>
      <c r="DW272">
        <v>0</v>
      </c>
      <c r="DY272">
        <v>0</v>
      </c>
      <c r="DZ272">
        <v>0</v>
      </c>
      <c r="EC272" t="s">
        <v>21386</v>
      </c>
      <c r="ED272">
        <v>1</v>
      </c>
      <c r="EE272" cm="1">
        <f t="array" ref="EE272">SUM(COUNTIFS(Table_Pending_Today[job_type_code],{"WB","WQ","Z5","Z7","U8","QU","7W","2V","2W","2X"},Table_Pending_Today[Order_Number],Table_Pending_Today[[#This Row],[Order_Number]]))</f>
        <v>0</v>
      </c>
      <c r="EF272">
        <f>COUNTIFS(Table_Pending_Today[Order_Number],Table_Pending_Today[[#This Row],[Order_Number]],Table_Pending_Today[tech_contractor],"INHOUSE")</f>
        <v>0</v>
      </c>
      <c r="EG272">
        <f>COUNTIFS(Table_Pending_Today[Order_Number],Table_Pending_Today[[#This Row],[Order_Number]],Table_Pending_Today[tech_contractor],"CONTRACTOR")</f>
        <v>0</v>
      </c>
      <c r="EH272" cm="1">
        <f t="array" ref="EH272">SUM(COUNTIFS(Table_Pending_Today[job_type_code],{"XV","XQ","XT","XU"},Table_Pending_Today[Order_Number],Table_Pending_Today[[#This Row],[Order_Number]]))</f>
        <v>1</v>
      </c>
      <c r="EI272" cm="1">
        <f t="array" ref="EI272">SUM(COUNTIFS(Table_Pending_Today[job_type_code],{"XV","XQ","XT","XU"},Table_Pending_Today[Order_Number],Table_Pending_Today[[#This Row],[Order_Number]],Table_Pending_Today[In-House],1))</f>
        <v>0</v>
      </c>
      <c r="EJ272" cm="1">
        <f t="array" ref="EJ272">SUM(COUNTIFS(Table_Pending_Today[job_type_code],{"XV","XQ","XT","XU"},Table_Pending_Today[Order_Number],Table_Pending_Today[[#This Row],[Order_Number]],Table_Pending_Today[Contractor],1))</f>
        <v>0</v>
      </c>
      <c r="EK272" cm="1">
        <f t="array" ref="EK272">SUM(COUNTIFS(Table_Pending_Today[job_type_code],{"WB","WQ","Z5","Z7","U8","QU","7W","2V","2W","2X"},Table_Pending_Today[Order_Number],Table_Pending_Today[[#This Row],[Order_Number]]))</f>
        <v>0</v>
      </c>
      <c r="EL272" cm="1">
        <f t="array" ref="EL272">SUM(COUNTIFS(Table_Pending_Today[job_type_code],{"WB","WQ","Z5","Z7","U8","QU","7W","2V","2W","2X"},Table_Pending_Today[In-House],1,Table_Pending_Today[Order_Number],Table_Pending_Today[[#This Row],[Order_Number]]))</f>
        <v>0</v>
      </c>
      <c r="EM272" cm="1">
        <f t="array" ref="EM272">SUM(COUNTIFS(Table_Pending_Today[job_type_code],{"WB","WQ","Z5","Z7","U8","QU","7W","2V","2W","2X"},Table_Pending_Today[Contractor],1,Table_Pending_Today[Order_Number],Table_Pending_Today[[#This Row],[Order_Number]]))</f>
        <v>0</v>
      </c>
      <c r="EN272" cm="1">
        <f t="array" ref="EN272">IF(SUM(COUNTIFS(Table_Pending_Today[Order_Type_Desc],{"Install","Service Order","Restart"},Table_Pending_Today[Order_Number],Table_Pending_Today[[#This Row],[Order_Number]]))&gt;0,1,0)</f>
        <v>0</v>
      </c>
      <c r="EO272" cm="1">
        <f t="array" ref="EO272">IF(SUM(COUNTIFS(Table_Pending_Today[Order_Type_Desc],{"Install","Service Order","Restart"},Table_Pending_Today[In-House],1,Table_Pending_Today[Order_Number],Table_Pending_Today[[#This Row],[Order_Number]]))&gt;0,1,0)</f>
        <v>0</v>
      </c>
      <c r="EP272" cm="1">
        <f t="array" ref="EP272">IF(SUM(COUNTIFS(Table_Pending_Today[Order_Type_Desc],{"Install","Service Order","Restart"},Table_Pending_Today[Contractor],1,Table_Pending_Today[Order_Number],Table_Pending_Today[[#This Row],[Order_Number]]))&gt;0,1,0)</f>
        <v>0</v>
      </c>
      <c r="EQ272">
        <f>IF(SUM(COUNTIFS(Table_Pending_Today[Order_Type_Desc],"Special Request",Table_Pending_Today[Bury_Drop],0,Table_Pending_Today[In-House],1,Table_Pending_Today[Order_Number],Table_Pending_Today[[#This Row],[Order_Number]]))&gt;0,1,0)</f>
        <v>0</v>
      </c>
      <c r="ER272">
        <f>SUM(COUNTIFS(Table_Pending_Today[Order_Type_Desc],"Special Request",Table_Pending_Today[Bury_Drop],0,Table_Pending_Today[Contractor],1,Table_Pending_Today[Order_Number],Table_Pending_Today[[#This Row],[Order_Number]]))</f>
        <v>0</v>
      </c>
    </row>
    <row r="273" spans="1:148" x14ac:dyDescent="0.25">
      <c r="A273" t="s">
        <v>22433</v>
      </c>
      <c r="B273" t="s">
        <v>68448</v>
      </c>
      <c r="C273" t="s">
        <v>1</v>
      </c>
      <c r="D273" t="s">
        <v>22769</v>
      </c>
      <c r="E273" t="s">
        <v>22770</v>
      </c>
      <c r="F273" t="s">
        <v>22771</v>
      </c>
      <c r="G273">
        <v>461590</v>
      </c>
      <c r="H273" t="s">
        <v>72</v>
      </c>
      <c r="I273" t="s">
        <v>89</v>
      </c>
      <c r="J273" t="s">
        <v>16935</v>
      </c>
      <c r="K273" t="s">
        <v>73</v>
      </c>
      <c r="L273">
        <v>1</v>
      </c>
      <c r="M273" t="s">
        <v>22772</v>
      </c>
      <c r="N273" t="s">
        <v>22773</v>
      </c>
      <c r="P273" t="s">
        <v>22774</v>
      </c>
      <c r="Q273" t="s">
        <v>48462</v>
      </c>
      <c r="R273" t="s">
        <v>22776</v>
      </c>
      <c r="T273" t="s">
        <v>75</v>
      </c>
      <c r="U273" t="s">
        <v>16658</v>
      </c>
      <c r="V273" t="s">
        <v>22777</v>
      </c>
      <c r="W273" t="s">
        <v>16665</v>
      </c>
      <c r="X273" t="s">
        <v>17022</v>
      </c>
      <c r="Y273" t="s">
        <v>76</v>
      </c>
      <c r="Z273" t="s">
        <v>77</v>
      </c>
      <c r="AA273" t="s">
        <v>101</v>
      </c>
      <c r="AB273" t="s">
        <v>16743</v>
      </c>
      <c r="AC273" t="s">
        <v>102</v>
      </c>
      <c r="AD273" t="s">
        <v>48463</v>
      </c>
      <c r="AE273" t="s">
        <v>20208</v>
      </c>
      <c r="AF273" t="s">
        <v>48464</v>
      </c>
      <c r="AG273" t="s">
        <v>22433</v>
      </c>
      <c r="AH273" t="s">
        <v>16836</v>
      </c>
      <c r="AI273" t="s">
        <v>22433</v>
      </c>
      <c r="AJ273">
        <v>0</v>
      </c>
      <c r="AL273" t="s">
        <v>79</v>
      </c>
      <c r="AO273">
        <v>18</v>
      </c>
      <c r="AP273" t="s">
        <v>91</v>
      </c>
      <c r="AQ273" t="s">
        <v>80</v>
      </c>
      <c r="AR273" t="s">
        <v>16936</v>
      </c>
      <c r="AT273">
        <v>0</v>
      </c>
      <c r="AU273">
        <v>0</v>
      </c>
      <c r="AV273" t="s">
        <v>16839</v>
      </c>
      <c r="BI273" t="s">
        <v>81</v>
      </c>
      <c r="BJ273" t="s">
        <v>81</v>
      </c>
      <c r="BK273" t="s">
        <v>81</v>
      </c>
      <c r="BM273" t="s">
        <v>48468</v>
      </c>
      <c r="BN273" t="s">
        <v>48469</v>
      </c>
      <c r="BS273" t="s">
        <v>17202</v>
      </c>
      <c r="BV273" t="s">
        <v>48463</v>
      </c>
      <c r="BW273">
        <v>0</v>
      </c>
      <c r="BX273">
        <v>0</v>
      </c>
      <c r="CE273" t="s">
        <v>16880</v>
      </c>
      <c r="CF273" t="s">
        <v>16881</v>
      </c>
      <c r="CG273" t="s">
        <v>16882</v>
      </c>
      <c r="CK273" t="s">
        <v>16947</v>
      </c>
      <c r="CL273" t="s">
        <v>80</v>
      </c>
      <c r="CM273">
        <v>0</v>
      </c>
      <c r="CN273">
        <v>97.877300000000005</v>
      </c>
      <c r="CO273">
        <v>5.84</v>
      </c>
      <c r="CP273">
        <v>2300</v>
      </c>
      <c r="CQ273" t="s">
        <v>17312</v>
      </c>
      <c r="CR273" t="s">
        <v>17313</v>
      </c>
      <c r="CS273" t="s">
        <v>48465</v>
      </c>
      <c r="CT273" t="s">
        <v>48466</v>
      </c>
      <c r="CU273" t="s">
        <v>16947</v>
      </c>
      <c r="CV273" t="s">
        <v>48467</v>
      </c>
      <c r="DU273">
        <v>1</v>
      </c>
      <c r="DV273">
        <v>0</v>
      </c>
      <c r="DW273">
        <v>0</v>
      </c>
      <c r="DY273">
        <v>0</v>
      </c>
      <c r="DZ273">
        <v>0</v>
      </c>
      <c r="EC273" t="s">
        <v>21330</v>
      </c>
      <c r="ED273">
        <v>1</v>
      </c>
      <c r="EE273" cm="1">
        <f t="array" ref="EE273">SUM(COUNTIFS(Table_Pending_Today[job_type_code],{"WB","WQ","Z5","Z7","U8","QU","7W","2V","2W","2X"},Table_Pending_Today[Order_Number],Table_Pending_Today[[#This Row],[Order_Number]]))</f>
        <v>0</v>
      </c>
      <c r="EF273">
        <f>COUNTIFS(Table_Pending_Today[Order_Number],Table_Pending_Today[[#This Row],[Order_Number]],Table_Pending_Today[tech_contractor],"INHOUSE")</f>
        <v>0</v>
      </c>
      <c r="EG273">
        <f>COUNTIFS(Table_Pending_Today[Order_Number],Table_Pending_Today[[#This Row],[Order_Number]],Table_Pending_Today[tech_contractor],"CONTRACTOR")</f>
        <v>0</v>
      </c>
      <c r="EH273" cm="1">
        <f t="array" ref="EH273">SUM(COUNTIFS(Table_Pending_Today[job_type_code],{"XV","XQ","XT","XU"},Table_Pending_Today[Order_Number],Table_Pending_Today[[#This Row],[Order_Number]]))</f>
        <v>0</v>
      </c>
      <c r="EI273" cm="1">
        <f t="array" ref="EI273">SUM(COUNTIFS(Table_Pending_Today[job_type_code],{"XV","XQ","XT","XU"},Table_Pending_Today[Order_Number],Table_Pending_Today[[#This Row],[Order_Number]],Table_Pending_Today[In-House],1))</f>
        <v>0</v>
      </c>
      <c r="EJ273" cm="1">
        <f t="array" ref="EJ273">SUM(COUNTIFS(Table_Pending_Today[job_type_code],{"XV","XQ","XT","XU"},Table_Pending_Today[Order_Number],Table_Pending_Today[[#This Row],[Order_Number]],Table_Pending_Today[Contractor],1))</f>
        <v>0</v>
      </c>
      <c r="EK273" cm="1">
        <f t="array" ref="EK273">SUM(COUNTIFS(Table_Pending_Today[job_type_code],{"WB","WQ","Z5","Z7","U8","QU","7W","2V","2W","2X"},Table_Pending_Today[Order_Number],Table_Pending_Today[[#This Row],[Order_Number]]))</f>
        <v>0</v>
      </c>
      <c r="EL273" cm="1">
        <f t="array" ref="EL273">SUM(COUNTIFS(Table_Pending_Today[job_type_code],{"WB","WQ","Z5","Z7","U8","QU","7W","2V","2W","2X"},Table_Pending_Today[In-House],1,Table_Pending_Today[Order_Number],Table_Pending_Today[[#This Row],[Order_Number]]))</f>
        <v>0</v>
      </c>
      <c r="EM273" cm="1">
        <f t="array" ref="EM273">SUM(COUNTIFS(Table_Pending_Today[job_type_code],{"WB","WQ","Z5","Z7","U8","QU","7W","2V","2W","2X"},Table_Pending_Today[Contractor],1,Table_Pending_Today[Order_Number],Table_Pending_Today[[#This Row],[Order_Number]]))</f>
        <v>0</v>
      </c>
      <c r="EN273" cm="1">
        <f t="array" ref="EN273">IF(SUM(COUNTIFS(Table_Pending_Today[Order_Type_Desc],{"Install","Service Order","Restart"},Table_Pending_Today[Order_Number],Table_Pending_Today[[#This Row],[Order_Number]]))&gt;0,1,0)</f>
        <v>0</v>
      </c>
      <c r="EO273" cm="1">
        <f t="array" ref="EO273">IF(SUM(COUNTIFS(Table_Pending_Today[Order_Type_Desc],{"Install","Service Order","Restart"},Table_Pending_Today[In-House],1,Table_Pending_Today[Order_Number],Table_Pending_Today[[#This Row],[Order_Number]]))&gt;0,1,0)</f>
        <v>0</v>
      </c>
      <c r="EP273" cm="1">
        <f t="array" ref="EP273">IF(SUM(COUNTIFS(Table_Pending_Today[Order_Type_Desc],{"Install","Service Order","Restart"},Table_Pending_Today[Contractor],1,Table_Pending_Today[Order_Number],Table_Pending_Today[[#This Row],[Order_Number]]))&gt;0,1,0)</f>
        <v>0</v>
      </c>
      <c r="EQ273">
        <f>IF(SUM(COUNTIFS(Table_Pending_Today[Order_Type_Desc],"Special Request",Table_Pending_Today[Bury_Drop],0,Table_Pending_Today[In-House],1,Table_Pending_Today[Order_Number],Table_Pending_Today[[#This Row],[Order_Number]]))&gt;0,1,0)</f>
        <v>0</v>
      </c>
      <c r="ER273">
        <f>SUM(COUNTIFS(Table_Pending_Today[Order_Type_Desc],"Special Request",Table_Pending_Today[Bury_Drop],0,Table_Pending_Today[Contractor],1,Table_Pending_Today[Order_Number],Table_Pending_Today[[#This Row],[Order_Number]]))</f>
        <v>0</v>
      </c>
    </row>
    <row r="274" spans="1:148" x14ac:dyDescent="0.25">
      <c r="A274" t="s">
        <v>22433</v>
      </c>
      <c r="B274" t="s">
        <v>68448</v>
      </c>
      <c r="C274" t="s">
        <v>1</v>
      </c>
      <c r="D274" t="s">
        <v>37442</v>
      </c>
      <c r="E274" t="s">
        <v>37443</v>
      </c>
      <c r="F274" t="s">
        <v>38905</v>
      </c>
      <c r="G274">
        <v>453329</v>
      </c>
      <c r="H274" t="s">
        <v>72</v>
      </c>
      <c r="I274" t="s">
        <v>89</v>
      </c>
      <c r="J274" t="s">
        <v>16794</v>
      </c>
      <c r="K274" t="s">
        <v>73</v>
      </c>
      <c r="L274">
        <v>2</v>
      </c>
      <c r="M274" t="s">
        <v>37445</v>
      </c>
      <c r="N274" t="s">
        <v>37446</v>
      </c>
      <c r="P274" t="s">
        <v>16901</v>
      </c>
      <c r="Q274" t="s">
        <v>18390</v>
      </c>
      <c r="R274" t="s">
        <v>37448</v>
      </c>
      <c r="S274" t="s">
        <v>37449</v>
      </c>
      <c r="T274" t="s">
        <v>75</v>
      </c>
      <c r="U274" t="s">
        <v>16658</v>
      </c>
      <c r="V274" t="s">
        <v>37450</v>
      </c>
      <c r="W274" t="s">
        <v>16666</v>
      </c>
      <c r="X274" t="s">
        <v>16835</v>
      </c>
      <c r="Y274" t="s">
        <v>76</v>
      </c>
      <c r="Z274" t="s">
        <v>77</v>
      </c>
      <c r="AA274" t="s">
        <v>16673</v>
      </c>
      <c r="AB274" t="s">
        <v>16672</v>
      </c>
      <c r="AC274" t="s">
        <v>106</v>
      </c>
      <c r="AD274" t="s">
        <v>47858</v>
      </c>
      <c r="AE274" t="s">
        <v>19945</v>
      </c>
      <c r="AF274" t="s">
        <v>19893</v>
      </c>
      <c r="AG274" t="s">
        <v>22433</v>
      </c>
      <c r="AH274" t="s">
        <v>16779</v>
      </c>
      <c r="AI274" t="s">
        <v>19945</v>
      </c>
      <c r="AJ274">
        <v>1</v>
      </c>
      <c r="AK274" t="s">
        <v>98</v>
      </c>
      <c r="AL274" t="s">
        <v>79</v>
      </c>
      <c r="AO274">
        <v>18</v>
      </c>
      <c r="AP274" t="s">
        <v>91</v>
      </c>
      <c r="AQ274" t="s">
        <v>80</v>
      </c>
      <c r="AR274" t="s">
        <v>16796</v>
      </c>
      <c r="AT274">
        <v>0</v>
      </c>
      <c r="AU274">
        <v>0</v>
      </c>
      <c r="AV274" t="s">
        <v>17079</v>
      </c>
      <c r="BI274" t="s">
        <v>81</v>
      </c>
      <c r="BJ274" t="s">
        <v>81</v>
      </c>
      <c r="BK274" t="s">
        <v>81</v>
      </c>
      <c r="BM274" t="s">
        <v>47862</v>
      </c>
      <c r="BN274" t="s">
        <v>47863</v>
      </c>
      <c r="BQ274" t="s">
        <v>47864</v>
      </c>
      <c r="BS274" t="s">
        <v>17202</v>
      </c>
      <c r="BV274" t="s">
        <v>47858</v>
      </c>
      <c r="BW274">
        <v>0</v>
      </c>
      <c r="BX274">
        <v>1</v>
      </c>
      <c r="CE274" t="s">
        <v>16880</v>
      </c>
      <c r="CF274" t="s">
        <v>16881</v>
      </c>
      <c r="CG274" t="s">
        <v>16882</v>
      </c>
      <c r="CK274" t="s">
        <v>16883</v>
      </c>
      <c r="CL274" t="s">
        <v>80</v>
      </c>
      <c r="CM274">
        <v>0</v>
      </c>
      <c r="CN274">
        <v>97.8703</v>
      </c>
      <c r="CO274">
        <v>4.51</v>
      </c>
      <c r="CP274">
        <v>25</v>
      </c>
      <c r="CQ274" t="s">
        <v>17312</v>
      </c>
      <c r="CR274" t="s">
        <v>17313</v>
      </c>
      <c r="CS274" t="s">
        <v>47859</v>
      </c>
      <c r="CT274" t="s">
        <v>47860</v>
      </c>
      <c r="CU274" t="s">
        <v>16883</v>
      </c>
      <c r="CV274" t="s">
        <v>47861</v>
      </c>
      <c r="DU274">
        <v>1</v>
      </c>
      <c r="DV274">
        <v>0</v>
      </c>
      <c r="DW274">
        <v>1</v>
      </c>
      <c r="DX274">
        <v>3</v>
      </c>
      <c r="DY274">
        <v>0</v>
      </c>
      <c r="DZ274">
        <v>0</v>
      </c>
      <c r="EC274" t="s">
        <v>21330</v>
      </c>
      <c r="ED274">
        <v>2</v>
      </c>
      <c r="EE274" cm="1">
        <f t="array" ref="EE274">SUM(COUNTIFS(Table_Pending_Today[job_type_code],{"WB","WQ","Z5","Z7","U8","QU","7W","2V","2W","2X"},Table_Pending_Today[Order_Number],Table_Pending_Today[[#This Row],[Order_Number]]))</f>
        <v>0</v>
      </c>
      <c r="EF274">
        <f>COUNTIFS(Table_Pending_Today[Order_Number],Table_Pending_Today[[#This Row],[Order_Number]],Table_Pending_Today[tech_contractor],"INHOUSE")</f>
        <v>0</v>
      </c>
      <c r="EG274">
        <f>COUNTIFS(Table_Pending_Today[Order_Number],Table_Pending_Today[[#This Row],[Order_Number]],Table_Pending_Today[tech_contractor],"CONTRACTOR")</f>
        <v>0</v>
      </c>
      <c r="EH274" cm="1">
        <f t="array" ref="EH274">SUM(COUNTIFS(Table_Pending_Today[job_type_code],{"XV","XQ","XT","XU"},Table_Pending_Today[Order_Number],Table_Pending_Today[[#This Row],[Order_Number]]))</f>
        <v>0</v>
      </c>
      <c r="EI274" cm="1">
        <f t="array" ref="EI274">SUM(COUNTIFS(Table_Pending_Today[job_type_code],{"XV","XQ","XT","XU"},Table_Pending_Today[Order_Number],Table_Pending_Today[[#This Row],[Order_Number]],Table_Pending_Today[In-House],1))</f>
        <v>0</v>
      </c>
      <c r="EJ274" cm="1">
        <f t="array" ref="EJ274">SUM(COUNTIFS(Table_Pending_Today[job_type_code],{"XV","XQ","XT","XU"},Table_Pending_Today[Order_Number],Table_Pending_Today[[#This Row],[Order_Number]],Table_Pending_Today[Contractor],1))</f>
        <v>0</v>
      </c>
      <c r="EK274" cm="1">
        <f t="array" ref="EK274">SUM(COUNTIFS(Table_Pending_Today[job_type_code],{"WB","WQ","Z5","Z7","U8","QU","7W","2V","2W","2X"},Table_Pending_Today[Order_Number],Table_Pending_Today[[#This Row],[Order_Number]]))</f>
        <v>0</v>
      </c>
      <c r="EL274" cm="1">
        <f t="array" ref="EL274">SUM(COUNTIFS(Table_Pending_Today[job_type_code],{"WB","WQ","Z5","Z7","U8","QU","7W","2V","2W","2X"},Table_Pending_Today[In-House],1,Table_Pending_Today[Order_Number],Table_Pending_Today[[#This Row],[Order_Number]]))</f>
        <v>0</v>
      </c>
      <c r="EM274" cm="1">
        <f t="array" ref="EM274">SUM(COUNTIFS(Table_Pending_Today[job_type_code],{"WB","WQ","Z5","Z7","U8","QU","7W","2V","2W","2X"},Table_Pending_Today[Contractor],1,Table_Pending_Today[Order_Number],Table_Pending_Today[[#This Row],[Order_Number]]))</f>
        <v>0</v>
      </c>
      <c r="EN274" cm="1">
        <f t="array" ref="EN274">IF(SUM(COUNTIFS(Table_Pending_Today[Order_Type_Desc],{"Install","Service Order","Restart"},Table_Pending_Today[Order_Number],Table_Pending_Today[[#This Row],[Order_Number]]))&gt;0,1,0)</f>
        <v>0</v>
      </c>
      <c r="EO274" cm="1">
        <f t="array" ref="EO274">IF(SUM(COUNTIFS(Table_Pending_Today[Order_Type_Desc],{"Install","Service Order","Restart"},Table_Pending_Today[In-House],1,Table_Pending_Today[Order_Number],Table_Pending_Today[[#This Row],[Order_Number]]))&gt;0,1,0)</f>
        <v>0</v>
      </c>
      <c r="EP274" cm="1">
        <f t="array" ref="EP274">IF(SUM(COUNTIFS(Table_Pending_Today[Order_Type_Desc],{"Install","Service Order","Restart"},Table_Pending_Today[Contractor],1,Table_Pending_Today[Order_Number],Table_Pending_Today[[#This Row],[Order_Number]]))&gt;0,1,0)</f>
        <v>0</v>
      </c>
      <c r="EQ274">
        <f>IF(SUM(COUNTIFS(Table_Pending_Today[Order_Type_Desc],"Special Request",Table_Pending_Today[Bury_Drop],0,Table_Pending_Today[In-House],1,Table_Pending_Today[Order_Number],Table_Pending_Today[[#This Row],[Order_Number]]))&gt;0,1,0)</f>
        <v>0</v>
      </c>
      <c r="ER274">
        <f>SUM(COUNTIFS(Table_Pending_Today[Order_Type_Desc],"Special Request",Table_Pending_Today[Bury_Drop],0,Table_Pending_Today[Contractor],1,Table_Pending_Today[Order_Number],Table_Pending_Today[[#This Row],[Order_Number]]))</f>
        <v>0</v>
      </c>
    </row>
    <row r="275" spans="1:148" x14ac:dyDescent="0.25">
      <c r="A275" t="s">
        <v>22433</v>
      </c>
      <c r="B275" t="s">
        <v>68448</v>
      </c>
      <c r="C275" t="s">
        <v>1</v>
      </c>
      <c r="E275" t="s">
        <v>47964</v>
      </c>
      <c r="F275" t="s">
        <v>47965</v>
      </c>
      <c r="G275">
        <v>461534</v>
      </c>
      <c r="H275" t="s">
        <v>16820</v>
      </c>
      <c r="I275" t="s">
        <v>16841</v>
      </c>
      <c r="J275" t="s">
        <v>16791</v>
      </c>
      <c r="K275" t="s">
        <v>73</v>
      </c>
      <c r="L275">
        <v>1</v>
      </c>
      <c r="N275" t="s">
        <v>47966</v>
      </c>
      <c r="P275" t="s">
        <v>101</v>
      </c>
      <c r="Q275" t="s">
        <v>17741</v>
      </c>
      <c r="T275" t="s">
        <v>75</v>
      </c>
      <c r="U275" t="s">
        <v>16658</v>
      </c>
      <c r="V275" t="s">
        <v>47967</v>
      </c>
      <c r="W275" t="s">
        <v>16665</v>
      </c>
      <c r="X275" t="s">
        <v>16748</v>
      </c>
      <c r="Z275" t="s">
        <v>77</v>
      </c>
      <c r="AA275" t="s">
        <v>101</v>
      </c>
      <c r="AB275" t="s">
        <v>16743</v>
      </c>
      <c r="AC275" t="s">
        <v>102</v>
      </c>
      <c r="AD275" t="s">
        <v>47968</v>
      </c>
      <c r="AE275" t="s">
        <v>20208</v>
      </c>
      <c r="AF275" t="s">
        <v>47969</v>
      </c>
      <c r="AG275" t="s">
        <v>22433</v>
      </c>
      <c r="AH275" t="s">
        <v>16921</v>
      </c>
      <c r="AI275" t="s">
        <v>22433</v>
      </c>
      <c r="AJ275">
        <v>0</v>
      </c>
      <c r="AK275" t="s">
        <v>98</v>
      </c>
      <c r="AL275" t="s">
        <v>21514</v>
      </c>
      <c r="AM275" t="s">
        <v>3</v>
      </c>
      <c r="AN275" t="s">
        <v>16870</v>
      </c>
      <c r="AO275">
        <v>21</v>
      </c>
      <c r="AP275" t="s">
        <v>16842</v>
      </c>
      <c r="AQ275" t="s">
        <v>99</v>
      </c>
      <c r="AR275" t="s">
        <v>16792</v>
      </c>
      <c r="AT275">
        <v>0</v>
      </c>
      <c r="AU275">
        <v>0</v>
      </c>
      <c r="AV275" t="s">
        <v>16839</v>
      </c>
      <c r="BI275" t="s">
        <v>81</v>
      </c>
      <c r="BJ275" t="s">
        <v>119</v>
      </c>
      <c r="BK275" t="s">
        <v>81</v>
      </c>
      <c r="BL275" t="s">
        <v>17589</v>
      </c>
      <c r="BM275" t="s">
        <v>22127</v>
      </c>
      <c r="BN275" t="s">
        <v>47971</v>
      </c>
      <c r="BO275" t="s">
        <v>100</v>
      </c>
      <c r="BT275" t="s">
        <v>17751</v>
      </c>
      <c r="BU275" t="s">
        <v>21515</v>
      </c>
      <c r="BV275" t="s">
        <v>47968</v>
      </c>
      <c r="BW275">
        <v>0</v>
      </c>
      <c r="BX275">
        <v>0</v>
      </c>
      <c r="BY275" t="s">
        <v>16821</v>
      </c>
      <c r="CE275" t="s">
        <v>47970</v>
      </c>
      <c r="CF275" t="s">
        <v>47972</v>
      </c>
      <c r="CG275" t="s">
        <v>47973</v>
      </c>
      <c r="CK275" t="s">
        <v>18128</v>
      </c>
      <c r="CL275" t="s">
        <v>99</v>
      </c>
      <c r="CN275">
        <v>94.403800000000004</v>
      </c>
      <c r="CO275">
        <v>38.76</v>
      </c>
      <c r="CP275">
        <v>0</v>
      </c>
      <c r="CQ275" t="s">
        <v>17312</v>
      </c>
      <c r="CR275" t="s">
        <v>17313</v>
      </c>
      <c r="CT275" t="s">
        <v>19380</v>
      </c>
      <c r="DS275">
        <v>0</v>
      </c>
      <c r="DU275">
        <v>0</v>
      </c>
      <c r="DV275">
        <v>0</v>
      </c>
      <c r="DW275">
        <v>0</v>
      </c>
      <c r="DY275">
        <v>0</v>
      </c>
      <c r="DZ275">
        <v>0</v>
      </c>
      <c r="EC275" t="s">
        <v>21337</v>
      </c>
      <c r="ED275">
        <v>1</v>
      </c>
      <c r="EE275" cm="1">
        <f t="array" ref="EE275">SUM(COUNTIFS(Table_Pending_Today[job_type_code],{"WB","WQ","Z5","Z7","U8","QU","7W","2V","2W","2X"},Table_Pending_Today[Order_Number],Table_Pending_Today[[#This Row],[Order_Number]]))</f>
        <v>0</v>
      </c>
      <c r="EF275">
        <f>COUNTIFS(Table_Pending_Today[Order_Number],Table_Pending_Today[[#This Row],[Order_Number]],Table_Pending_Today[tech_contractor],"INHOUSE")</f>
        <v>0</v>
      </c>
      <c r="EG275">
        <f>COUNTIFS(Table_Pending_Today[Order_Number],Table_Pending_Today[[#This Row],[Order_Number]],Table_Pending_Today[tech_contractor],"CONTRACTOR")</f>
        <v>1</v>
      </c>
      <c r="EH275" cm="1">
        <f t="array" ref="EH275">SUM(COUNTIFS(Table_Pending_Today[job_type_code],{"XV","XQ","XT","XU"},Table_Pending_Today[Order_Number],Table_Pending_Today[[#This Row],[Order_Number]]))</f>
        <v>0</v>
      </c>
      <c r="EI275" cm="1">
        <f t="array" ref="EI275">SUM(COUNTIFS(Table_Pending_Today[job_type_code],{"XV","XQ","XT","XU"},Table_Pending_Today[Order_Number],Table_Pending_Today[[#This Row],[Order_Number]],Table_Pending_Today[In-House],1))</f>
        <v>0</v>
      </c>
      <c r="EJ275" cm="1">
        <f t="array" ref="EJ275">SUM(COUNTIFS(Table_Pending_Today[job_type_code],{"XV","XQ","XT","XU"},Table_Pending_Today[Order_Number],Table_Pending_Today[[#This Row],[Order_Number]],Table_Pending_Today[Contractor],1))</f>
        <v>0</v>
      </c>
      <c r="EK275" cm="1">
        <f t="array" ref="EK275">SUM(COUNTIFS(Table_Pending_Today[job_type_code],{"WB","WQ","Z5","Z7","U8","QU","7W","2V","2W","2X"},Table_Pending_Today[Order_Number],Table_Pending_Today[[#This Row],[Order_Number]]))</f>
        <v>0</v>
      </c>
      <c r="EL275" cm="1">
        <f t="array" ref="EL275">SUM(COUNTIFS(Table_Pending_Today[job_type_code],{"WB","WQ","Z5","Z7","U8","QU","7W","2V","2W","2X"},Table_Pending_Today[In-House],1,Table_Pending_Today[Order_Number],Table_Pending_Today[[#This Row],[Order_Number]]))</f>
        <v>0</v>
      </c>
      <c r="EM275" cm="1">
        <f t="array" ref="EM275">SUM(COUNTIFS(Table_Pending_Today[job_type_code],{"WB","WQ","Z5","Z7","U8","QU","7W","2V","2W","2X"},Table_Pending_Today[Contractor],1,Table_Pending_Today[Order_Number],Table_Pending_Today[[#This Row],[Order_Number]]))</f>
        <v>0</v>
      </c>
      <c r="EN275" cm="1">
        <f t="array" ref="EN275">IF(SUM(COUNTIFS(Table_Pending_Today[Order_Type_Desc],{"Install","Service Order","Restart"},Table_Pending_Today[Order_Number],Table_Pending_Today[[#This Row],[Order_Number]]))&gt;0,1,0)</f>
        <v>1</v>
      </c>
      <c r="EO275" cm="1">
        <f t="array" ref="EO275">IF(SUM(COUNTIFS(Table_Pending_Today[Order_Type_Desc],{"Install","Service Order","Restart"},Table_Pending_Today[In-House],1,Table_Pending_Today[Order_Number],Table_Pending_Today[[#This Row],[Order_Number]]))&gt;0,1,0)</f>
        <v>0</v>
      </c>
      <c r="EP275" cm="1">
        <f t="array" ref="EP275">IF(SUM(COUNTIFS(Table_Pending_Today[Order_Type_Desc],{"Install","Service Order","Restart"},Table_Pending_Today[Contractor],1,Table_Pending_Today[Order_Number],Table_Pending_Today[[#This Row],[Order_Number]]))&gt;0,1,0)</f>
        <v>1</v>
      </c>
      <c r="EQ275">
        <f>IF(SUM(COUNTIFS(Table_Pending_Today[Order_Type_Desc],"Special Request",Table_Pending_Today[Bury_Drop],0,Table_Pending_Today[In-House],1,Table_Pending_Today[Order_Number],Table_Pending_Today[[#This Row],[Order_Number]]))&gt;0,1,0)</f>
        <v>0</v>
      </c>
      <c r="ER275">
        <f>SUM(COUNTIFS(Table_Pending_Today[Order_Type_Desc],"Special Request",Table_Pending_Today[Bury_Drop],0,Table_Pending_Today[Contractor],1,Table_Pending_Today[Order_Number],Table_Pending_Today[[#This Row],[Order_Number]]))</f>
        <v>0</v>
      </c>
    </row>
    <row r="276" spans="1:148" x14ac:dyDescent="0.25">
      <c r="A276" t="s">
        <v>22433</v>
      </c>
      <c r="B276" t="s">
        <v>68448</v>
      </c>
      <c r="C276" t="s">
        <v>1</v>
      </c>
      <c r="D276" t="s">
        <v>37401</v>
      </c>
      <c r="E276" t="s">
        <v>37402</v>
      </c>
      <c r="F276" t="s">
        <v>37403</v>
      </c>
      <c r="G276">
        <v>455435</v>
      </c>
      <c r="H276" t="s">
        <v>72</v>
      </c>
      <c r="I276" t="s">
        <v>16913</v>
      </c>
      <c r="J276" t="s">
        <v>16914</v>
      </c>
      <c r="K276" t="s">
        <v>73</v>
      </c>
      <c r="L276">
        <v>2</v>
      </c>
      <c r="M276" t="s">
        <v>37404</v>
      </c>
      <c r="N276" t="s">
        <v>37405</v>
      </c>
      <c r="P276" t="s">
        <v>18384</v>
      </c>
      <c r="Q276" t="s">
        <v>18385</v>
      </c>
      <c r="R276" t="s">
        <v>37407</v>
      </c>
      <c r="T276" t="s">
        <v>75</v>
      </c>
      <c r="U276" t="s">
        <v>16658</v>
      </c>
      <c r="V276" t="s">
        <v>37408</v>
      </c>
      <c r="W276" t="s">
        <v>16665</v>
      </c>
      <c r="X276" t="s">
        <v>16689</v>
      </c>
      <c r="Y276" t="s">
        <v>76</v>
      </c>
      <c r="Z276" t="s">
        <v>77</v>
      </c>
      <c r="AA276" t="s">
        <v>90</v>
      </c>
      <c r="AB276" t="s">
        <v>17085</v>
      </c>
      <c r="AC276" t="s">
        <v>16806</v>
      </c>
      <c r="AD276" t="s">
        <v>21429</v>
      </c>
      <c r="AE276" t="s">
        <v>19945</v>
      </c>
      <c r="AF276" t="s">
        <v>49405</v>
      </c>
      <c r="AG276" t="s">
        <v>22433</v>
      </c>
      <c r="AH276" t="s">
        <v>16779</v>
      </c>
      <c r="AI276" t="s">
        <v>22433</v>
      </c>
      <c r="AJ276">
        <v>0</v>
      </c>
      <c r="AL276" t="s">
        <v>79</v>
      </c>
      <c r="AO276">
        <v>18</v>
      </c>
      <c r="AP276" t="s">
        <v>16915</v>
      </c>
      <c r="AQ276" t="s">
        <v>92</v>
      </c>
      <c r="AR276" t="s">
        <v>16916</v>
      </c>
      <c r="AT276">
        <v>0</v>
      </c>
      <c r="AU276">
        <v>0</v>
      </c>
      <c r="AV276" t="s">
        <v>17079</v>
      </c>
      <c r="BI276" t="s">
        <v>81</v>
      </c>
      <c r="BJ276" t="s">
        <v>81</v>
      </c>
      <c r="BK276" t="s">
        <v>81</v>
      </c>
      <c r="BM276" t="s">
        <v>49409</v>
      </c>
      <c r="BN276" t="s">
        <v>49410</v>
      </c>
      <c r="BQ276" t="s">
        <v>21700</v>
      </c>
      <c r="BS276" t="s">
        <v>17202</v>
      </c>
      <c r="BV276" t="s">
        <v>21429</v>
      </c>
      <c r="BW276">
        <v>0</v>
      </c>
      <c r="BX276">
        <v>0</v>
      </c>
      <c r="CE276" t="s">
        <v>16880</v>
      </c>
      <c r="CF276" t="s">
        <v>16881</v>
      </c>
      <c r="CG276" t="s">
        <v>16882</v>
      </c>
      <c r="CK276" t="s">
        <v>16911</v>
      </c>
      <c r="CL276" t="s">
        <v>92</v>
      </c>
      <c r="CM276">
        <v>0</v>
      </c>
      <c r="CN276">
        <v>95.980800000000002</v>
      </c>
      <c r="CO276">
        <v>6.51</v>
      </c>
      <c r="CP276">
        <v>0</v>
      </c>
      <c r="CQ276" t="s">
        <v>17312</v>
      </c>
      <c r="CR276" t="s">
        <v>17313</v>
      </c>
      <c r="CS276" t="s">
        <v>49406</v>
      </c>
      <c r="CT276" t="s">
        <v>49407</v>
      </c>
      <c r="CU276" t="s">
        <v>16911</v>
      </c>
      <c r="CV276" t="s">
        <v>49408</v>
      </c>
      <c r="DU276">
        <v>1</v>
      </c>
      <c r="DV276">
        <v>1</v>
      </c>
      <c r="DW276">
        <v>0</v>
      </c>
      <c r="DY276">
        <v>0</v>
      </c>
      <c r="DZ276">
        <v>0</v>
      </c>
      <c r="EC276" t="s">
        <v>21337</v>
      </c>
      <c r="ED276">
        <v>2</v>
      </c>
      <c r="EE276" cm="1">
        <f t="array" ref="EE276">SUM(COUNTIFS(Table_Pending_Today[job_type_code],{"WB","WQ","Z5","Z7","U8","QU","7W","2V","2W","2X"},Table_Pending_Today[Order_Number],Table_Pending_Today[[#This Row],[Order_Number]]))</f>
        <v>0</v>
      </c>
      <c r="EF276">
        <f>COUNTIFS(Table_Pending_Today[Order_Number],Table_Pending_Today[[#This Row],[Order_Number]],Table_Pending_Today[tech_contractor],"INHOUSE")</f>
        <v>0</v>
      </c>
      <c r="EG276">
        <f>COUNTIFS(Table_Pending_Today[Order_Number],Table_Pending_Today[[#This Row],[Order_Number]],Table_Pending_Today[tech_contractor],"CONTRACTOR")</f>
        <v>0</v>
      </c>
      <c r="EH276" cm="1">
        <f t="array" ref="EH276">SUM(COUNTIFS(Table_Pending_Today[job_type_code],{"XV","XQ","XT","XU"},Table_Pending_Today[Order_Number],Table_Pending_Today[[#This Row],[Order_Number]]))</f>
        <v>1</v>
      </c>
      <c r="EI276" cm="1">
        <f t="array" ref="EI276">SUM(COUNTIFS(Table_Pending_Today[job_type_code],{"XV","XQ","XT","XU"},Table_Pending_Today[Order_Number],Table_Pending_Today[[#This Row],[Order_Number]],Table_Pending_Today[In-House],1))</f>
        <v>0</v>
      </c>
      <c r="EJ276" cm="1">
        <f t="array" ref="EJ276">SUM(COUNTIFS(Table_Pending_Today[job_type_code],{"XV","XQ","XT","XU"},Table_Pending_Today[Order_Number],Table_Pending_Today[[#This Row],[Order_Number]],Table_Pending_Today[Contractor],1))</f>
        <v>0</v>
      </c>
      <c r="EK276" cm="1">
        <f t="array" ref="EK276">SUM(COUNTIFS(Table_Pending_Today[job_type_code],{"WB","WQ","Z5","Z7","U8","QU","7W","2V","2W","2X"},Table_Pending_Today[Order_Number],Table_Pending_Today[[#This Row],[Order_Number]]))</f>
        <v>0</v>
      </c>
      <c r="EL276" cm="1">
        <f t="array" ref="EL276">SUM(COUNTIFS(Table_Pending_Today[job_type_code],{"WB","WQ","Z5","Z7","U8","QU","7W","2V","2W","2X"},Table_Pending_Today[In-House],1,Table_Pending_Today[Order_Number],Table_Pending_Today[[#This Row],[Order_Number]]))</f>
        <v>0</v>
      </c>
      <c r="EM276" cm="1">
        <f t="array" ref="EM276">SUM(COUNTIFS(Table_Pending_Today[job_type_code],{"WB","WQ","Z5","Z7","U8","QU","7W","2V","2W","2X"},Table_Pending_Today[Contractor],1,Table_Pending_Today[Order_Number],Table_Pending_Today[[#This Row],[Order_Number]]))</f>
        <v>0</v>
      </c>
      <c r="EN276" cm="1">
        <f t="array" ref="EN276">IF(SUM(COUNTIFS(Table_Pending_Today[Order_Type_Desc],{"Install","Service Order","Restart"},Table_Pending_Today[Order_Number],Table_Pending_Today[[#This Row],[Order_Number]]))&gt;0,1,0)</f>
        <v>0</v>
      </c>
      <c r="EO276" cm="1">
        <f t="array" ref="EO276">IF(SUM(COUNTIFS(Table_Pending_Today[Order_Type_Desc],{"Install","Service Order","Restart"},Table_Pending_Today[In-House],1,Table_Pending_Today[Order_Number],Table_Pending_Today[[#This Row],[Order_Number]]))&gt;0,1,0)</f>
        <v>0</v>
      </c>
      <c r="EP276" cm="1">
        <f t="array" ref="EP276">IF(SUM(COUNTIFS(Table_Pending_Today[Order_Type_Desc],{"Install","Service Order","Restart"},Table_Pending_Today[Contractor],1,Table_Pending_Today[Order_Number],Table_Pending_Today[[#This Row],[Order_Number]]))&gt;0,1,0)</f>
        <v>0</v>
      </c>
      <c r="EQ276">
        <f>IF(SUM(COUNTIFS(Table_Pending_Today[Order_Type_Desc],"Special Request",Table_Pending_Today[Bury_Drop],0,Table_Pending_Today[In-House],1,Table_Pending_Today[Order_Number],Table_Pending_Today[[#This Row],[Order_Number]]))&gt;0,1,0)</f>
        <v>0</v>
      </c>
      <c r="ER276">
        <f>SUM(COUNTIFS(Table_Pending_Today[Order_Type_Desc],"Special Request",Table_Pending_Today[Bury_Drop],0,Table_Pending_Today[Contractor],1,Table_Pending_Today[Order_Number],Table_Pending_Today[[#This Row],[Order_Number]]))</f>
        <v>0</v>
      </c>
    </row>
    <row r="277" spans="1:148" x14ac:dyDescent="0.25">
      <c r="A277" t="s">
        <v>22433</v>
      </c>
      <c r="B277" t="s">
        <v>68448</v>
      </c>
      <c r="C277" t="s">
        <v>1</v>
      </c>
      <c r="D277" t="s">
        <v>22911</v>
      </c>
      <c r="E277" t="s">
        <v>22912</v>
      </c>
      <c r="F277" t="s">
        <v>22913</v>
      </c>
      <c r="G277">
        <v>455444</v>
      </c>
      <c r="H277" t="s">
        <v>72</v>
      </c>
      <c r="I277" t="s">
        <v>16913</v>
      </c>
      <c r="J277" t="s">
        <v>16914</v>
      </c>
      <c r="K277" t="s">
        <v>73</v>
      </c>
      <c r="L277">
        <v>2</v>
      </c>
      <c r="M277" t="s">
        <v>22914</v>
      </c>
      <c r="N277" t="s">
        <v>22915</v>
      </c>
      <c r="P277" t="s">
        <v>20532</v>
      </c>
      <c r="Q277" t="s">
        <v>49411</v>
      </c>
      <c r="R277" t="s">
        <v>22917</v>
      </c>
      <c r="T277" t="s">
        <v>75</v>
      </c>
      <c r="U277" t="s">
        <v>16658</v>
      </c>
      <c r="V277" t="s">
        <v>22918</v>
      </c>
      <c r="W277" t="s">
        <v>16665</v>
      </c>
      <c r="X277" t="s">
        <v>49412</v>
      </c>
      <c r="Y277" t="s">
        <v>76</v>
      </c>
      <c r="Z277" t="s">
        <v>77</v>
      </c>
      <c r="AA277" t="s">
        <v>104</v>
      </c>
      <c r="AB277" t="s">
        <v>17085</v>
      </c>
      <c r="AC277" t="s">
        <v>16806</v>
      </c>
      <c r="AD277" t="s">
        <v>49413</v>
      </c>
      <c r="AE277" t="s">
        <v>19945</v>
      </c>
      <c r="AF277" t="s">
        <v>49414</v>
      </c>
      <c r="AG277" t="s">
        <v>22433</v>
      </c>
      <c r="AH277" t="s">
        <v>16963</v>
      </c>
      <c r="AI277" t="s">
        <v>22433</v>
      </c>
      <c r="AJ277">
        <v>0</v>
      </c>
      <c r="AL277" t="s">
        <v>79</v>
      </c>
      <c r="AO277">
        <v>18</v>
      </c>
      <c r="AP277" t="s">
        <v>16915</v>
      </c>
      <c r="AQ277" t="s">
        <v>92</v>
      </c>
      <c r="AR277" t="s">
        <v>16916</v>
      </c>
      <c r="AT277">
        <v>0</v>
      </c>
      <c r="AU277">
        <v>0</v>
      </c>
      <c r="AV277" t="s">
        <v>17079</v>
      </c>
      <c r="BI277" t="s">
        <v>81</v>
      </c>
      <c r="BJ277" t="s">
        <v>81</v>
      </c>
      <c r="BK277" t="s">
        <v>81</v>
      </c>
      <c r="BM277" t="s">
        <v>49418</v>
      </c>
      <c r="BN277" t="s">
        <v>49419</v>
      </c>
      <c r="BS277" t="s">
        <v>17202</v>
      </c>
      <c r="BV277" t="s">
        <v>49413</v>
      </c>
      <c r="BW277">
        <v>0</v>
      </c>
      <c r="BX277">
        <v>0</v>
      </c>
      <c r="CE277" t="s">
        <v>16880</v>
      </c>
      <c r="CF277" t="s">
        <v>16881</v>
      </c>
      <c r="CG277" t="s">
        <v>16882</v>
      </c>
      <c r="CK277" t="s">
        <v>16962</v>
      </c>
      <c r="CL277" t="s">
        <v>92</v>
      </c>
      <c r="CM277">
        <v>0</v>
      </c>
      <c r="CN277">
        <v>96.887799999999999</v>
      </c>
      <c r="CO277">
        <v>9.56</v>
      </c>
      <c r="CP277">
        <v>0</v>
      </c>
      <c r="CQ277" t="s">
        <v>17312</v>
      </c>
      <c r="CR277" t="s">
        <v>17313</v>
      </c>
      <c r="CS277" t="s">
        <v>49415</v>
      </c>
      <c r="CT277" t="s">
        <v>49416</v>
      </c>
      <c r="CU277" t="s">
        <v>16962</v>
      </c>
      <c r="CV277" t="s">
        <v>49417</v>
      </c>
      <c r="DU277">
        <v>1</v>
      </c>
      <c r="DV277">
        <v>1</v>
      </c>
      <c r="DW277">
        <v>0</v>
      </c>
      <c r="DY277">
        <v>0</v>
      </c>
      <c r="DZ277">
        <v>0</v>
      </c>
      <c r="EC277" t="s">
        <v>21330</v>
      </c>
      <c r="ED277">
        <v>2</v>
      </c>
      <c r="EE277" cm="1">
        <f t="array" ref="EE277">SUM(COUNTIFS(Table_Pending_Today[job_type_code],{"WB","WQ","Z5","Z7","U8","QU","7W","2V","2W","2X"},Table_Pending_Today[Order_Number],Table_Pending_Today[[#This Row],[Order_Number]]))</f>
        <v>0</v>
      </c>
      <c r="EF277">
        <f>COUNTIFS(Table_Pending_Today[Order_Number],Table_Pending_Today[[#This Row],[Order_Number]],Table_Pending_Today[tech_contractor],"INHOUSE")</f>
        <v>0</v>
      </c>
      <c r="EG277">
        <f>COUNTIFS(Table_Pending_Today[Order_Number],Table_Pending_Today[[#This Row],[Order_Number]],Table_Pending_Today[tech_contractor],"CONTRACTOR")</f>
        <v>0</v>
      </c>
      <c r="EH277" cm="1">
        <f t="array" ref="EH277">SUM(COUNTIFS(Table_Pending_Today[job_type_code],{"XV","XQ","XT","XU"},Table_Pending_Today[Order_Number],Table_Pending_Today[[#This Row],[Order_Number]]))</f>
        <v>1</v>
      </c>
      <c r="EI277" cm="1">
        <f t="array" ref="EI277">SUM(COUNTIFS(Table_Pending_Today[job_type_code],{"XV","XQ","XT","XU"},Table_Pending_Today[Order_Number],Table_Pending_Today[[#This Row],[Order_Number]],Table_Pending_Today[In-House],1))</f>
        <v>0</v>
      </c>
      <c r="EJ277" cm="1">
        <f t="array" ref="EJ277">SUM(COUNTIFS(Table_Pending_Today[job_type_code],{"XV","XQ","XT","XU"},Table_Pending_Today[Order_Number],Table_Pending_Today[[#This Row],[Order_Number]],Table_Pending_Today[Contractor],1))</f>
        <v>0</v>
      </c>
      <c r="EK277" cm="1">
        <f t="array" ref="EK277">SUM(COUNTIFS(Table_Pending_Today[job_type_code],{"WB","WQ","Z5","Z7","U8","QU","7W","2V","2W","2X"},Table_Pending_Today[Order_Number],Table_Pending_Today[[#This Row],[Order_Number]]))</f>
        <v>0</v>
      </c>
      <c r="EL277" cm="1">
        <f t="array" ref="EL277">SUM(COUNTIFS(Table_Pending_Today[job_type_code],{"WB","WQ","Z5","Z7","U8","QU","7W","2V","2W","2X"},Table_Pending_Today[In-House],1,Table_Pending_Today[Order_Number],Table_Pending_Today[[#This Row],[Order_Number]]))</f>
        <v>0</v>
      </c>
      <c r="EM277" cm="1">
        <f t="array" ref="EM277">SUM(COUNTIFS(Table_Pending_Today[job_type_code],{"WB","WQ","Z5","Z7","U8","QU","7W","2V","2W","2X"},Table_Pending_Today[Contractor],1,Table_Pending_Today[Order_Number],Table_Pending_Today[[#This Row],[Order_Number]]))</f>
        <v>0</v>
      </c>
      <c r="EN277" cm="1">
        <f t="array" ref="EN277">IF(SUM(COUNTIFS(Table_Pending_Today[Order_Type_Desc],{"Install","Service Order","Restart"},Table_Pending_Today[Order_Number],Table_Pending_Today[[#This Row],[Order_Number]]))&gt;0,1,0)</f>
        <v>0</v>
      </c>
      <c r="EO277" cm="1">
        <f t="array" ref="EO277">IF(SUM(COUNTIFS(Table_Pending_Today[Order_Type_Desc],{"Install","Service Order","Restart"},Table_Pending_Today[In-House],1,Table_Pending_Today[Order_Number],Table_Pending_Today[[#This Row],[Order_Number]]))&gt;0,1,0)</f>
        <v>0</v>
      </c>
      <c r="EP277" cm="1">
        <f t="array" ref="EP277">IF(SUM(COUNTIFS(Table_Pending_Today[Order_Type_Desc],{"Install","Service Order","Restart"},Table_Pending_Today[Contractor],1,Table_Pending_Today[Order_Number],Table_Pending_Today[[#This Row],[Order_Number]]))&gt;0,1,0)</f>
        <v>0</v>
      </c>
      <c r="EQ277">
        <f>IF(SUM(COUNTIFS(Table_Pending_Today[Order_Type_Desc],"Special Request",Table_Pending_Today[Bury_Drop],0,Table_Pending_Today[In-House],1,Table_Pending_Today[Order_Number],Table_Pending_Today[[#This Row],[Order_Number]]))&gt;0,1,0)</f>
        <v>0</v>
      </c>
      <c r="ER277">
        <f>SUM(COUNTIFS(Table_Pending_Today[Order_Type_Desc],"Special Request",Table_Pending_Today[Bury_Drop],0,Table_Pending_Today[Contractor],1,Table_Pending_Today[Order_Number],Table_Pending_Today[[#This Row],[Order_Number]]))</f>
        <v>0</v>
      </c>
    </row>
    <row r="278" spans="1:148" x14ac:dyDescent="0.25">
      <c r="A278" t="s">
        <v>22433</v>
      </c>
      <c r="B278" t="s">
        <v>68448</v>
      </c>
      <c r="C278" t="s">
        <v>1</v>
      </c>
      <c r="D278" t="s">
        <v>48869</v>
      </c>
      <c r="E278" t="s">
        <v>48870</v>
      </c>
      <c r="F278" t="s">
        <v>48871</v>
      </c>
      <c r="G278">
        <v>462614</v>
      </c>
      <c r="H278" t="s">
        <v>16820</v>
      </c>
      <c r="I278" t="s">
        <v>17508</v>
      </c>
      <c r="J278" t="s">
        <v>17081</v>
      </c>
      <c r="K278" t="s">
        <v>73</v>
      </c>
      <c r="L278">
        <v>1</v>
      </c>
      <c r="N278" t="s">
        <v>48872</v>
      </c>
      <c r="P278" t="s">
        <v>18910</v>
      </c>
      <c r="Q278" t="s">
        <v>19017</v>
      </c>
      <c r="T278" t="s">
        <v>75</v>
      </c>
      <c r="U278" t="s">
        <v>16658</v>
      </c>
      <c r="V278" t="s">
        <v>48873</v>
      </c>
      <c r="W278" t="s">
        <v>16665</v>
      </c>
      <c r="X278" t="s">
        <v>17063</v>
      </c>
      <c r="Z278" t="s">
        <v>16923</v>
      </c>
      <c r="AA278" t="s">
        <v>113</v>
      </c>
      <c r="AB278" t="s">
        <v>16832</v>
      </c>
      <c r="AC278" t="s">
        <v>16910</v>
      </c>
      <c r="AD278" t="s">
        <v>48874</v>
      </c>
      <c r="AE278" t="s">
        <v>20208</v>
      </c>
      <c r="AF278" t="s">
        <v>48875</v>
      </c>
      <c r="AG278" t="s">
        <v>22433</v>
      </c>
      <c r="AH278" t="s">
        <v>16836</v>
      </c>
      <c r="AI278" t="s">
        <v>22433</v>
      </c>
      <c r="AJ278">
        <v>0</v>
      </c>
      <c r="AL278" t="s">
        <v>79</v>
      </c>
      <c r="AO278">
        <v>24</v>
      </c>
      <c r="AP278" t="s">
        <v>17509</v>
      </c>
      <c r="AQ278" t="s">
        <v>118</v>
      </c>
      <c r="AR278" t="s">
        <v>17095</v>
      </c>
      <c r="AT278">
        <v>0</v>
      </c>
      <c r="AU278">
        <v>0</v>
      </c>
      <c r="AV278" t="s">
        <v>16839</v>
      </c>
      <c r="BI278" t="s">
        <v>81</v>
      </c>
      <c r="BJ278" t="s">
        <v>81</v>
      </c>
      <c r="BK278" t="s">
        <v>81</v>
      </c>
      <c r="BL278" t="s">
        <v>48876</v>
      </c>
      <c r="BM278" t="s">
        <v>48877</v>
      </c>
      <c r="BN278" t="s">
        <v>48878</v>
      </c>
      <c r="BO278" t="s">
        <v>48879</v>
      </c>
      <c r="BQ278" t="s">
        <v>48879</v>
      </c>
      <c r="BV278" t="s">
        <v>48874</v>
      </c>
      <c r="BW278">
        <v>0</v>
      </c>
      <c r="BX278">
        <v>0</v>
      </c>
      <c r="BY278" t="s">
        <v>16821</v>
      </c>
      <c r="CE278" t="s">
        <v>17506</v>
      </c>
      <c r="CF278" t="s">
        <v>48880</v>
      </c>
      <c r="CG278" t="s">
        <v>48881</v>
      </c>
      <c r="CH278" t="s">
        <v>48882</v>
      </c>
      <c r="CI278" t="s">
        <v>17939</v>
      </c>
      <c r="CJ278" t="s">
        <v>17507</v>
      </c>
      <c r="CK278" t="s">
        <v>16885</v>
      </c>
      <c r="CL278" t="s">
        <v>118</v>
      </c>
      <c r="CN278">
        <v>98.881399999999999</v>
      </c>
      <c r="CO278">
        <v>3.1</v>
      </c>
      <c r="CP278">
        <v>750</v>
      </c>
      <c r="CQ278" t="s">
        <v>17315</v>
      </c>
      <c r="CR278" t="s">
        <v>17322</v>
      </c>
      <c r="CS278" t="s">
        <v>17314</v>
      </c>
      <c r="CT278" t="s">
        <v>17324</v>
      </c>
      <c r="CU278" t="s">
        <v>16885</v>
      </c>
      <c r="DU278">
        <v>0</v>
      </c>
      <c r="DV278">
        <v>0</v>
      </c>
      <c r="DW278">
        <v>0</v>
      </c>
      <c r="DY278">
        <v>0</v>
      </c>
      <c r="DZ278">
        <v>0</v>
      </c>
      <c r="EC278" t="s">
        <v>21320</v>
      </c>
      <c r="ED278">
        <v>1</v>
      </c>
      <c r="EE278" cm="1">
        <f t="array" ref="EE278">SUM(COUNTIFS(Table_Pending_Today[job_type_code],{"WB","WQ","Z5","Z7","U8","QU","7W","2V","2W","2X"},Table_Pending_Today[Order_Number],Table_Pending_Today[[#This Row],[Order_Number]]))</f>
        <v>0</v>
      </c>
      <c r="EF278">
        <f>COUNTIFS(Table_Pending_Today[Order_Number],Table_Pending_Today[[#This Row],[Order_Number]],Table_Pending_Today[tech_contractor],"INHOUSE")</f>
        <v>0</v>
      </c>
      <c r="EG278">
        <f>COUNTIFS(Table_Pending_Today[Order_Number],Table_Pending_Today[[#This Row],[Order_Number]],Table_Pending_Today[tech_contractor],"CONTRACTOR")</f>
        <v>0</v>
      </c>
      <c r="EH278" cm="1">
        <f t="array" ref="EH278">SUM(COUNTIFS(Table_Pending_Today[job_type_code],{"XV","XQ","XT","XU"},Table_Pending_Today[Order_Number],Table_Pending_Today[[#This Row],[Order_Number]]))</f>
        <v>0</v>
      </c>
      <c r="EI278" cm="1">
        <f t="array" ref="EI278">SUM(COUNTIFS(Table_Pending_Today[job_type_code],{"XV","XQ","XT","XU"},Table_Pending_Today[Order_Number],Table_Pending_Today[[#This Row],[Order_Number]],Table_Pending_Today[In-House],1))</f>
        <v>0</v>
      </c>
      <c r="EJ278" cm="1">
        <f t="array" ref="EJ278">SUM(COUNTIFS(Table_Pending_Today[job_type_code],{"XV","XQ","XT","XU"},Table_Pending_Today[Order_Number],Table_Pending_Today[[#This Row],[Order_Number]],Table_Pending_Today[Contractor],1))</f>
        <v>0</v>
      </c>
      <c r="EK278" cm="1">
        <f t="array" ref="EK278">SUM(COUNTIFS(Table_Pending_Today[job_type_code],{"WB","WQ","Z5","Z7","U8","QU","7W","2V","2W","2X"},Table_Pending_Today[Order_Number],Table_Pending_Today[[#This Row],[Order_Number]]))</f>
        <v>0</v>
      </c>
      <c r="EL278" cm="1">
        <f t="array" ref="EL278">SUM(COUNTIFS(Table_Pending_Today[job_type_code],{"WB","WQ","Z5","Z7","U8","QU","7W","2V","2W","2X"},Table_Pending_Today[In-House],1,Table_Pending_Today[Order_Number],Table_Pending_Today[[#This Row],[Order_Number]]))</f>
        <v>0</v>
      </c>
      <c r="EM278" cm="1">
        <f t="array" ref="EM278">SUM(COUNTIFS(Table_Pending_Today[job_type_code],{"WB","WQ","Z5","Z7","U8","QU","7W","2V","2W","2X"},Table_Pending_Today[Contractor],1,Table_Pending_Today[Order_Number],Table_Pending_Today[[#This Row],[Order_Number]]))</f>
        <v>0</v>
      </c>
      <c r="EN278" cm="1">
        <f t="array" ref="EN278">IF(SUM(COUNTIFS(Table_Pending_Today[Order_Type_Desc],{"Install","Service Order","Restart"},Table_Pending_Today[Order_Number],Table_Pending_Today[[#This Row],[Order_Number]]))&gt;0,1,0)</f>
        <v>1</v>
      </c>
      <c r="EO278" cm="1">
        <f t="array" ref="EO278">IF(SUM(COUNTIFS(Table_Pending_Today[Order_Type_Desc],{"Install","Service Order","Restart"},Table_Pending_Today[In-House],1,Table_Pending_Today[Order_Number],Table_Pending_Today[[#This Row],[Order_Number]]))&gt;0,1,0)</f>
        <v>0</v>
      </c>
      <c r="EP278" cm="1">
        <f t="array" ref="EP278">IF(SUM(COUNTIFS(Table_Pending_Today[Order_Type_Desc],{"Install","Service Order","Restart"},Table_Pending_Today[Contractor],1,Table_Pending_Today[Order_Number],Table_Pending_Today[[#This Row],[Order_Number]]))&gt;0,1,0)</f>
        <v>0</v>
      </c>
      <c r="EQ278">
        <f>IF(SUM(COUNTIFS(Table_Pending_Today[Order_Type_Desc],"Special Request",Table_Pending_Today[Bury_Drop],0,Table_Pending_Today[In-House],1,Table_Pending_Today[Order_Number],Table_Pending_Today[[#This Row],[Order_Number]]))&gt;0,1,0)</f>
        <v>0</v>
      </c>
      <c r="ER278">
        <f>SUM(COUNTIFS(Table_Pending_Today[Order_Type_Desc],"Special Request",Table_Pending_Today[Bury_Drop],0,Table_Pending_Today[Contractor],1,Table_Pending_Today[Order_Number],Table_Pending_Today[[#This Row],[Order_Number]]))</f>
        <v>0</v>
      </c>
    </row>
    <row r="279" spans="1:148" x14ac:dyDescent="0.25">
      <c r="A279" t="s">
        <v>22433</v>
      </c>
      <c r="B279" t="s">
        <v>68448</v>
      </c>
      <c r="C279" t="s">
        <v>1</v>
      </c>
      <c r="D279" t="s">
        <v>39147</v>
      </c>
      <c r="E279" t="s">
        <v>39148</v>
      </c>
      <c r="F279" t="s">
        <v>39149</v>
      </c>
      <c r="G279">
        <v>462619</v>
      </c>
      <c r="H279" t="s">
        <v>72</v>
      </c>
      <c r="I279" t="s">
        <v>16959</v>
      </c>
      <c r="J279" t="s">
        <v>16794</v>
      </c>
      <c r="K279" t="s">
        <v>73</v>
      </c>
      <c r="L279">
        <v>1</v>
      </c>
      <c r="M279" t="s">
        <v>39150</v>
      </c>
      <c r="N279" t="s">
        <v>39151</v>
      </c>
      <c r="P279" t="s">
        <v>38707</v>
      </c>
      <c r="Q279" t="s">
        <v>48597</v>
      </c>
      <c r="R279" t="s">
        <v>39153</v>
      </c>
      <c r="T279" t="s">
        <v>75</v>
      </c>
      <c r="U279" t="s">
        <v>16658</v>
      </c>
      <c r="V279" t="s">
        <v>39154</v>
      </c>
      <c r="W279" t="s">
        <v>16665</v>
      </c>
      <c r="X279" t="s">
        <v>17702</v>
      </c>
      <c r="Y279" t="s">
        <v>84</v>
      </c>
      <c r="Z279" t="s">
        <v>85</v>
      </c>
      <c r="AA279" t="s">
        <v>16740</v>
      </c>
      <c r="AB279" t="s">
        <v>16743</v>
      </c>
      <c r="AC279" t="s">
        <v>18236</v>
      </c>
      <c r="AD279" t="s">
        <v>48598</v>
      </c>
      <c r="AE279" t="s">
        <v>20208</v>
      </c>
      <c r="AF279" t="s">
        <v>49511</v>
      </c>
      <c r="AG279" t="s">
        <v>22433</v>
      </c>
      <c r="AH279" t="s">
        <v>16779</v>
      </c>
      <c r="AI279" t="s">
        <v>22433</v>
      </c>
      <c r="AJ279">
        <v>1</v>
      </c>
      <c r="AK279" t="s">
        <v>19430</v>
      </c>
      <c r="AL279" t="s">
        <v>79</v>
      </c>
      <c r="AO279">
        <v>18</v>
      </c>
      <c r="AP279" t="s">
        <v>16960</v>
      </c>
      <c r="AQ279" t="s">
        <v>88</v>
      </c>
      <c r="AR279" t="s">
        <v>16796</v>
      </c>
      <c r="AT279">
        <v>0</v>
      </c>
      <c r="AU279">
        <v>0</v>
      </c>
      <c r="AV279" t="s">
        <v>16839</v>
      </c>
      <c r="AW279">
        <v>92887177</v>
      </c>
      <c r="AX279" t="s">
        <v>48690</v>
      </c>
      <c r="AY279" t="s">
        <v>16851</v>
      </c>
      <c r="AZ279" t="s">
        <v>49515</v>
      </c>
      <c r="BA279" t="s">
        <v>49516</v>
      </c>
      <c r="BB279" t="s">
        <v>19506</v>
      </c>
      <c r="BC279" t="s">
        <v>49517</v>
      </c>
      <c r="BI279" t="s">
        <v>81</v>
      </c>
      <c r="BJ279" t="s">
        <v>81</v>
      </c>
      <c r="BK279" t="s">
        <v>81</v>
      </c>
      <c r="BM279" t="s">
        <v>49518</v>
      </c>
      <c r="BN279" t="s">
        <v>49519</v>
      </c>
      <c r="BQ279" t="s">
        <v>49520</v>
      </c>
      <c r="BR279" t="s">
        <v>235</v>
      </c>
      <c r="BS279" t="s">
        <v>84</v>
      </c>
      <c r="BV279" t="s">
        <v>48598</v>
      </c>
      <c r="BW279">
        <v>0</v>
      </c>
      <c r="BX279">
        <v>0</v>
      </c>
      <c r="CE279" t="s">
        <v>16880</v>
      </c>
      <c r="CF279" t="s">
        <v>16881</v>
      </c>
      <c r="CG279" t="s">
        <v>16882</v>
      </c>
      <c r="CK279" t="s">
        <v>17027</v>
      </c>
      <c r="CL279" t="s">
        <v>88</v>
      </c>
      <c r="CM279">
        <v>0</v>
      </c>
      <c r="CN279">
        <v>97.968900000000005</v>
      </c>
      <c r="CO279">
        <v>5.48</v>
      </c>
      <c r="CP279">
        <v>150</v>
      </c>
      <c r="CQ279" t="s">
        <v>17312</v>
      </c>
      <c r="CR279" t="s">
        <v>17313</v>
      </c>
      <c r="CS279" t="s">
        <v>49512</v>
      </c>
      <c r="CT279" t="s">
        <v>49513</v>
      </c>
      <c r="CU279" t="s">
        <v>17177</v>
      </c>
      <c r="CV279" t="s">
        <v>49514</v>
      </c>
      <c r="DS279">
        <v>1</v>
      </c>
      <c r="DU279">
        <v>1</v>
      </c>
      <c r="DV279">
        <v>0</v>
      </c>
      <c r="DW279">
        <v>0</v>
      </c>
      <c r="DY279">
        <v>0</v>
      </c>
      <c r="DZ279">
        <v>0</v>
      </c>
      <c r="EC279" t="s">
        <v>21330</v>
      </c>
      <c r="ED279">
        <v>1</v>
      </c>
      <c r="EE279" cm="1">
        <f t="array" ref="EE279">SUM(COUNTIFS(Table_Pending_Today[job_type_code],{"WB","WQ","Z5","Z7","U8","QU","7W","2V","2W","2X"},Table_Pending_Today[Order_Number],Table_Pending_Today[[#This Row],[Order_Number]]))</f>
        <v>0</v>
      </c>
      <c r="EF279">
        <f>COUNTIFS(Table_Pending_Today[Order_Number],Table_Pending_Today[[#This Row],[Order_Number]],Table_Pending_Today[tech_contractor],"INHOUSE")</f>
        <v>0</v>
      </c>
      <c r="EG279">
        <f>COUNTIFS(Table_Pending_Today[Order_Number],Table_Pending_Today[[#This Row],[Order_Number]],Table_Pending_Today[tech_contractor],"CONTRACTOR")</f>
        <v>0</v>
      </c>
      <c r="EH279" cm="1">
        <f t="array" ref="EH279">SUM(COUNTIFS(Table_Pending_Today[job_type_code],{"XV","XQ","XT","XU"},Table_Pending_Today[Order_Number],Table_Pending_Today[[#This Row],[Order_Number]]))</f>
        <v>0</v>
      </c>
      <c r="EI279" cm="1">
        <f t="array" ref="EI279">SUM(COUNTIFS(Table_Pending_Today[job_type_code],{"XV","XQ","XT","XU"},Table_Pending_Today[Order_Number],Table_Pending_Today[[#This Row],[Order_Number]],Table_Pending_Today[In-House],1))</f>
        <v>0</v>
      </c>
      <c r="EJ279" cm="1">
        <f t="array" ref="EJ279">SUM(COUNTIFS(Table_Pending_Today[job_type_code],{"XV","XQ","XT","XU"},Table_Pending_Today[Order_Number],Table_Pending_Today[[#This Row],[Order_Number]],Table_Pending_Today[Contractor],1))</f>
        <v>0</v>
      </c>
      <c r="EK279" cm="1">
        <f t="array" ref="EK279">SUM(COUNTIFS(Table_Pending_Today[job_type_code],{"WB","WQ","Z5","Z7","U8","QU","7W","2V","2W","2X"},Table_Pending_Today[Order_Number],Table_Pending_Today[[#This Row],[Order_Number]]))</f>
        <v>0</v>
      </c>
      <c r="EL279" cm="1">
        <f t="array" ref="EL279">SUM(COUNTIFS(Table_Pending_Today[job_type_code],{"WB","WQ","Z5","Z7","U8","QU","7W","2V","2W","2X"},Table_Pending_Today[In-House],1,Table_Pending_Today[Order_Number],Table_Pending_Today[[#This Row],[Order_Number]]))</f>
        <v>0</v>
      </c>
      <c r="EM279" cm="1">
        <f t="array" ref="EM279">SUM(COUNTIFS(Table_Pending_Today[job_type_code],{"WB","WQ","Z5","Z7","U8","QU","7W","2V","2W","2X"},Table_Pending_Today[Contractor],1,Table_Pending_Today[Order_Number],Table_Pending_Today[[#This Row],[Order_Number]]))</f>
        <v>0</v>
      </c>
      <c r="EN279" cm="1">
        <f t="array" ref="EN279">IF(SUM(COUNTIFS(Table_Pending_Today[Order_Type_Desc],{"Install","Service Order","Restart"},Table_Pending_Today[Order_Number],Table_Pending_Today[[#This Row],[Order_Number]]))&gt;0,1,0)</f>
        <v>0</v>
      </c>
      <c r="EO279" cm="1">
        <f t="array" ref="EO279">IF(SUM(COUNTIFS(Table_Pending_Today[Order_Type_Desc],{"Install","Service Order","Restart"},Table_Pending_Today[In-House],1,Table_Pending_Today[Order_Number],Table_Pending_Today[[#This Row],[Order_Number]]))&gt;0,1,0)</f>
        <v>0</v>
      </c>
      <c r="EP279" cm="1">
        <f t="array" ref="EP279">IF(SUM(COUNTIFS(Table_Pending_Today[Order_Type_Desc],{"Install","Service Order","Restart"},Table_Pending_Today[Contractor],1,Table_Pending_Today[Order_Number],Table_Pending_Today[[#This Row],[Order_Number]]))&gt;0,1,0)</f>
        <v>0</v>
      </c>
      <c r="EQ279">
        <f>IF(SUM(COUNTIFS(Table_Pending_Today[Order_Type_Desc],"Special Request",Table_Pending_Today[Bury_Drop],0,Table_Pending_Today[In-House],1,Table_Pending_Today[Order_Number],Table_Pending_Today[[#This Row],[Order_Number]]))&gt;0,1,0)</f>
        <v>0</v>
      </c>
      <c r="ER279">
        <f>SUM(COUNTIFS(Table_Pending_Today[Order_Type_Desc],"Special Request",Table_Pending_Today[Bury_Drop],0,Table_Pending_Today[Contractor],1,Table_Pending_Today[Order_Number],Table_Pending_Today[[#This Row],[Order_Number]]))</f>
        <v>0</v>
      </c>
    </row>
    <row r="280" spans="1:148" x14ac:dyDescent="0.25">
      <c r="A280" t="s">
        <v>22433</v>
      </c>
      <c r="B280" t="s">
        <v>68448</v>
      </c>
      <c r="C280" t="s">
        <v>1</v>
      </c>
      <c r="D280" t="s">
        <v>35957</v>
      </c>
      <c r="E280" t="s">
        <v>35958</v>
      </c>
      <c r="F280" t="s">
        <v>35959</v>
      </c>
      <c r="G280">
        <v>462380</v>
      </c>
      <c r="H280" t="s">
        <v>72</v>
      </c>
      <c r="I280" t="s">
        <v>16927</v>
      </c>
      <c r="J280" t="s">
        <v>16794</v>
      </c>
      <c r="K280" t="s">
        <v>73</v>
      </c>
      <c r="L280">
        <v>1</v>
      </c>
      <c r="M280" t="s">
        <v>35960</v>
      </c>
      <c r="N280" t="s">
        <v>35961</v>
      </c>
      <c r="P280" t="s">
        <v>35962</v>
      </c>
      <c r="Q280" t="s">
        <v>49589</v>
      </c>
      <c r="R280" t="s">
        <v>35964</v>
      </c>
      <c r="T280" t="s">
        <v>116</v>
      </c>
      <c r="U280" t="s">
        <v>16658</v>
      </c>
      <c r="V280" t="s">
        <v>35965</v>
      </c>
      <c r="W280" t="s">
        <v>16943</v>
      </c>
      <c r="X280" t="s">
        <v>16655</v>
      </c>
      <c r="Y280" t="s">
        <v>76</v>
      </c>
      <c r="Z280" t="s">
        <v>82</v>
      </c>
      <c r="AA280" t="s">
        <v>17077</v>
      </c>
      <c r="AB280" t="s">
        <v>49437</v>
      </c>
      <c r="AC280" t="s">
        <v>112</v>
      </c>
      <c r="AD280" t="s">
        <v>49590</v>
      </c>
      <c r="AE280" t="s">
        <v>20208</v>
      </c>
      <c r="AF280" t="s">
        <v>49591</v>
      </c>
      <c r="AG280" t="s">
        <v>22433</v>
      </c>
      <c r="AH280" t="s">
        <v>16918</v>
      </c>
      <c r="AI280" t="s">
        <v>22433</v>
      </c>
      <c r="AJ280">
        <v>0</v>
      </c>
      <c r="AL280" t="s">
        <v>49438</v>
      </c>
      <c r="AM280" t="s">
        <v>87</v>
      </c>
      <c r="AO280">
        <v>18</v>
      </c>
      <c r="AP280" t="s">
        <v>83</v>
      </c>
      <c r="AQ280" t="s">
        <v>80</v>
      </c>
      <c r="AR280" t="s">
        <v>17005</v>
      </c>
      <c r="AT280">
        <v>1</v>
      </c>
      <c r="AU280">
        <v>0</v>
      </c>
      <c r="AV280" t="s">
        <v>17079</v>
      </c>
      <c r="BI280" t="s">
        <v>81</v>
      </c>
      <c r="BJ280" t="s">
        <v>81</v>
      </c>
      <c r="BK280" t="s">
        <v>81</v>
      </c>
      <c r="BM280" t="s">
        <v>49592</v>
      </c>
      <c r="BN280" t="s">
        <v>49593</v>
      </c>
      <c r="BQ280" t="s">
        <v>49594</v>
      </c>
      <c r="BS280" t="s">
        <v>17202</v>
      </c>
      <c r="BT280" t="s">
        <v>17817</v>
      </c>
      <c r="BU280" t="s">
        <v>49439</v>
      </c>
      <c r="BV280" t="s">
        <v>49590</v>
      </c>
      <c r="BW280">
        <v>0</v>
      </c>
      <c r="BX280">
        <v>0</v>
      </c>
      <c r="CA280" t="s">
        <v>16928</v>
      </c>
      <c r="CE280" t="s">
        <v>16880</v>
      </c>
      <c r="CF280" t="s">
        <v>16881</v>
      </c>
      <c r="CG280" t="s">
        <v>16882</v>
      </c>
      <c r="CK280" t="s">
        <v>16947</v>
      </c>
      <c r="CL280" t="s">
        <v>80</v>
      </c>
      <c r="CM280">
        <v>0</v>
      </c>
      <c r="CN280">
        <v>95.904499999999999</v>
      </c>
      <c r="CO280">
        <v>228.99</v>
      </c>
      <c r="CP280">
        <v>850</v>
      </c>
      <c r="CQ280" t="s">
        <v>17312</v>
      </c>
      <c r="CR280" t="s">
        <v>17313</v>
      </c>
      <c r="CS280" t="s">
        <v>17314</v>
      </c>
      <c r="CT280" t="s">
        <v>19385</v>
      </c>
      <c r="CU280" t="s">
        <v>16885</v>
      </c>
      <c r="DS280">
        <v>0</v>
      </c>
      <c r="DU280">
        <v>1</v>
      </c>
      <c r="DV280">
        <v>0</v>
      </c>
      <c r="DW280">
        <v>1</v>
      </c>
      <c r="DY280">
        <v>0</v>
      </c>
      <c r="DZ280">
        <v>0</v>
      </c>
      <c r="EC280" t="s">
        <v>21337</v>
      </c>
      <c r="ED280">
        <v>1</v>
      </c>
      <c r="EE280" cm="1">
        <f t="array" ref="EE280">SUM(COUNTIFS(Table_Pending_Today[job_type_code],{"WB","WQ","Z5","Z7","U8","QU","7W","2V","2W","2X"},Table_Pending_Today[Order_Number],Table_Pending_Today[[#This Row],[Order_Number]]))</f>
        <v>0</v>
      </c>
      <c r="EF280">
        <f>COUNTIFS(Table_Pending_Today[Order_Number],Table_Pending_Today[[#This Row],[Order_Number]],Table_Pending_Today[tech_contractor],"INHOUSE")</f>
        <v>1</v>
      </c>
      <c r="EG280">
        <f>COUNTIFS(Table_Pending_Today[Order_Number],Table_Pending_Today[[#This Row],[Order_Number]],Table_Pending_Today[tech_contractor],"CONTRACTOR")</f>
        <v>0</v>
      </c>
      <c r="EH280" cm="1">
        <f t="array" ref="EH280">SUM(COUNTIFS(Table_Pending_Today[job_type_code],{"XV","XQ","XT","XU"},Table_Pending_Today[Order_Number],Table_Pending_Today[[#This Row],[Order_Number]]))</f>
        <v>0</v>
      </c>
      <c r="EI280" cm="1">
        <f t="array" ref="EI280">SUM(COUNTIFS(Table_Pending_Today[job_type_code],{"XV","XQ","XT","XU"},Table_Pending_Today[Order_Number],Table_Pending_Today[[#This Row],[Order_Number]],Table_Pending_Today[In-House],1))</f>
        <v>0</v>
      </c>
      <c r="EJ280" cm="1">
        <f t="array" ref="EJ280">SUM(COUNTIFS(Table_Pending_Today[job_type_code],{"XV","XQ","XT","XU"},Table_Pending_Today[Order_Number],Table_Pending_Today[[#This Row],[Order_Number]],Table_Pending_Today[Contractor],1))</f>
        <v>0</v>
      </c>
      <c r="EK280" cm="1">
        <f t="array" ref="EK280">SUM(COUNTIFS(Table_Pending_Today[job_type_code],{"WB","WQ","Z5","Z7","U8","QU","7W","2V","2W","2X"},Table_Pending_Today[Order_Number],Table_Pending_Today[[#This Row],[Order_Number]]))</f>
        <v>0</v>
      </c>
      <c r="EL280" cm="1">
        <f t="array" ref="EL280">SUM(COUNTIFS(Table_Pending_Today[job_type_code],{"WB","WQ","Z5","Z7","U8","QU","7W","2V","2W","2X"},Table_Pending_Today[In-House],1,Table_Pending_Today[Order_Number],Table_Pending_Today[[#This Row],[Order_Number]]))</f>
        <v>0</v>
      </c>
      <c r="EM280" cm="1">
        <f t="array" ref="EM280">SUM(COUNTIFS(Table_Pending_Today[job_type_code],{"WB","WQ","Z5","Z7","U8","QU","7W","2V","2W","2X"},Table_Pending_Today[Contractor],1,Table_Pending_Today[Order_Number],Table_Pending_Today[[#This Row],[Order_Number]]))</f>
        <v>0</v>
      </c>
      <c r="EN280" cm="1">
        <f t="array" ref="EN280">IF(SUM(COUNTIFS(Table_Pending_Today[Order_Type_Desc],{"Install","Service Order","Restart"},Table_Pending_Today[Order_Number],Table_Pending_Today[[#This Row],[Order_Number]]))&gt;0,1,0)</f>
        <v>0</v>
      </c>
      <c r="EO280" cm="1">
        <f t="array" ref="EO280">IF(SUM(COUNTIFS(Table_Pending_Today[Order_Type_Desc],{"Install","Service Order","Restart"},Table_Pending_Today[In-House],1,Table_Pending_Today[Order_Number],Table_Pending_Today[[#This Row],[Order_Number]]))&gt;0,1,0)</f>
        <v>0</v>
      </c>
      <c r="EP280" cm="1">
        <f t="array" ref="EP280">IF(SUM(COUNTIFS(Table_Pending_Today[Order_Type_Desc],{"Install","Service Order","Restart"},Table_Pending_Today[Contractor],1,Table_Pending_Today[Order_Number],Table_Pending_Today[[#This Row],[Order_Number]]))&gt;0,1,0)</f>
        <v>0</v>
      </c>
      <c r="EQ280">
        <f>IF(SUM(COUNTIFS(Table_Pending_Today[Order_Type_Desc],"Special Request",Table_Pending_Today[Bury_Drop],0,Table_Pending_Today[In-House],1,Table_Pending_Today[Order_Number],Table_Pending_Today[[#This Row],[Order_Number]]))&gt;0,1,0)</f>
        <v>0</v>
      </c>
      <c r="ER280">
        <f>SUM(COUNTIFS(Table_Pending_Today[Order_Type_Desc],"Special Request",Table_Pending_Today[Bury_Drop],0,Table_Pending_Today[Contractor],1,Table_Pending_Today[Order_Number],Table_Pending_Today[[#This Row],[Order_Number]]))</f>
        <v>0</v>
      </c>
    </row>
    <row r="281" spans="1:148" x14ac:dyDescent="0.25">
      <c r="A281" t="s">
        <v>22433</v>
      </c>
      <c r="B281" t="s">
        <v>68448</v>
      </c>
      <c r="C281" t="s">
        <v>1</v>
      </c>
      <c r="D281" t="s">
        <v>39112</v>
      </c>
      <c r="E281" t="s">
        <v>39113</v>
      </c>
      <c r="F281" t="s">
        <v>39114</v>
      </c>
      <c r="G281">
        <v>462963</v>
      </c>
      <c r="H281" t="s">
        <v>72</v>
      </c>
      <c r="I281" t="s">
        <v>89</v>
      </c>
      <c r="J281" t="s">
        <v>16798</v>
      </c>
      <c r="K281" t="s">
        <v>73</v>
      </c>
      <c r="L281">
        <v>1</v>
      </c>
      <c r="M281" t="s">
        <v>39115</v>
      </c>
      <c r="N281" t="s">
        <v>39116</v>
      </c>
      <c r="O281" t="s">
        <v>39117</v>
      </c>
      <c r="P281" t="s">
        <v>18231</v>
      </c>
      <c r="Q281" t="s">
        <v>18285</v>
      </c>
      <c r="R281" t="s">
        <v>39119</v>
      </c>
      <c r="T281" t="s">
        <v>75</v>
      </c>
      <c r="U281" t="s">
        <v>16658</v>
      </c>
      <c r="V281" t="s">
        <v>39120</v>
      </c>
      <c r="W281" t="s">
        <v>16665</v>
      </c>
      <c r="X281" t="s">
        <v>18189</v>
      </c>
      <c r="Y281" t="s">
        <v>76</v>
      </c>
      <c r="Z281" t="s">
        <v>82</v>
      </c>
      <c r="AA281" t="s">
        <v>104</v>
      </c>
      <c r="AB281" t="s">
        <v>17085</v>
      </c>
      <c r="AC281" t="s">
        <v>17074</v>
      </c>
      <c r="AD281" t="s">
        <v>49630</v>
      </c>
      <c r="AE281" t="s">
        <v>20208</v>
      </c>
      <c r="AF281" t="s">
        <v>49631</v>
      </c>
      <c r="AG281" t="s">
        <v>22433</v>
      </c>
      <c r="AH281" t="s">
        <v>16963</v>
      </c>
      <c r="AI281" t="s">
        <v>22433</v>
      </c>
      <c r="AJ281">
        <v>0</v>
      </c>
      <c r="AL281" t="s">
        <v>79</v>
      </c>
      <c r="AO281">
        <v>18</v>
      </c>
      <c r="AP281" t="s">
        <v>91</v>
      </c>
      <c r="AQ281" t="s">
        <v>80</v>
      </c>
      <c r="AR281" t="s">
        <v>16799</v>
      </c>
      <c r="AT281">
        <v>0</v>
      </c>
      <c r="AU281">
        <v>0</v>
      </c>
      <c r="AV281" t="s">
        <v>17079</v>
      </c>
      <c r="BI281" t="s">
        <v>81</v>
      </c>
      <c r="BJ281" t="s">
        <v>81</v>
      </c>
      <c r="BK281" t="s">
        <v>81</v>
      </c>
      <c r="BM281" t="s">
        <v>49635</v>
      </c>
      <c r="BN281" t="s">
        <v>49636</v>
      </c>
      <c r="BQ281" t="s">
        <v>49637</v>
      </c>
      <c r="BS281" t="s">
        <v>17202</v>
      </c>
      <c r="BV281" t="s">
        <v>49630</v>
      </c>
      <c r="BW281">
        <v>0</v>
      </c>
      <c r="BX281">
        <v>0</v>
      </c>
      <c r="CE281" t="s">
        <v>16880</v>
      </c>
      <c r="CF281" t="s">
        <v>16881</v>
      </c>
      <c r="CG281" t="s">
        <v>16882</v>
      </c>
      <c r="CK281" t="s">
        <v>16883</v>
      </c>
      <c r="CL281" t="s">
        <v>80</v>
      </c>
      <c r="CM281">
        <v>0</v>
      </c>
      <c r="CN281">
        <v>94.882599999999996</v>
      </c>
      <c r="CO281">
        <v>10.98</v>
      </c>
      <c r="CP281">
        <v>25</v>
      </c>
      <c r="CQ281" t="s">
        <v>17312</v>
      </c>
      <c r="CR281" t="s">
        <v>17313</v>
      </c>
      <c r="CS281" t="s">
        <v>49632</v>
      </c>
      <c r="CT281" t="s">
        <v>49633</v>
      </c>
      <c r="CU281" t="s">
        <v>16883</v>
      </c>
      <c r="CV281" t="s">
        <v>49634</v>
      </c>
      <c r="DU281">
        <v>1</v>
      </c>
      <c r="DV281">
        <v>0</v>
      </c>
      <c r="DW281">
        <v>0</v>
      </c>
      <c r="DY281">
        <v>0</v>
      </c>
      <c r="DZ281">
        <v>0</v>
      </c>
      <c r="EC281" t="s">
        <v>21337</v>
      </c>
      <c r="ED281">
        <v>1</v>
      </c>
      <c r="EE281" cm="1">
        <f t="array" ref="EE281">SUM(COUNTIFS(Table_Pending_Today[job_type_code],{"WB","WQ","Z5","Z7","U8","QU","7W","2V","2W","2X"},Table_Pending_Today[Order_Number],Table_Pending_Today[[#This Row],[Order_Number]]))</f>
        <v>0</v>
      </c>
      <c r="EF281">
        <f>COUNTIFS(Table_Pending_Today[Order_Number],Table_Pending_Today[[#This Row],[Order_Number]],Table_Pending_Today[tech_contractor],"INHOUSE")</f>
        <v>0</v>
      </c>
      <c r="EG281">
        <f>COUNTIFS(Table_Pending_Today[Order_Number],Table_Pending_Today[[#This Row],[Order_Number]],Table_Pending_Today[tech_contractor],"CONTRACTOR")</f>
        <v>0</v>
      </c>
      <c r="EH281" cm="1">
        <f t="array" ref="EH281">SUM(COUNTIFS(Table_Pending_Today[job_type_code],{"XV","XQ","XT","XU"},Table_Pending_Today[Order_Number],Table_Pending_Today[[#This Row],[Order_Number]]))</f>
        <v>0</v>
      </c>
      <c r="EI281" cm="1">
        <f t="array" ref="EI281">SUM(COUNTIFS(Table_Pending_Today[job_type_code],{"XV","XQ","XT","XU"},Table_Pending_Today[Order_Number],Table_Pending_Today[[#This Row],[Order_Number]],Table_Pending_Today[In-House],1))</f>
        <v>0</v>
      </c>
      <c r="EJ281" cm="1">
        <f t="array" ref="EJ281">SUM(COUNTIFS(Table_Pending_Today[job_type_code],{"XV","XQ","XT","XU"},Table_Pending_Today[Order_Number],Table_Pending_Today[[#This Row],[Order_Number]],Table_Pending_Today[Contractor],1))</f>
        <v>0</v>
      </c>
      <c r="EK281" cm="1">
        <f t="array" ref="EK281">SUM(COUNTIFS(Table_Pending_Today[job_type_code],{"WB","WQ","Z5","Z7","U8","QU","7W","2V","2W","2X"},Table_Pending_Today[Order_Number],Table_Pending_Today[[#This Row],[Order_Number]]))</f>
        <v>0</v>
      </c>
      <c r="EL281" cm="1">
        <f t="array" ref="EL281">SUM(COUNTIFS(Table_Pending_Today[job_type_code],{"WB","WQ","Z5","Z7","U8","QU","7W","2V","2W","2X"},Table_Pending_Today[In-House],1,Table_Pending_Today[Order_Number],Table_Pending_Today[[#This Row],[Order_Number]]))</f>
        <v>0</v>
      </c>
      <c r="EM281" cm="1">
        <f t="array" ref="EM281">SUM(COUNTIFS(Table_Pending_Today[job_type_code],{"WB","WQ","Z5","Z7","U8","QU","7W","2V","2W","2X"},Table_Pending_Today[Contractor],1,Table_Pending_Today[Order_Number],Table_Pending_Today[[#This Row],[Order_Number]]))</f>
        <v>0</v>
      </c>
      <c r="EN281" cm="1">
        <f t="array" ref="EN281">IF(SUM(COUNTIFS(Table_Pending_Today[Order_Type_Desc],{"Install","Service Order","Restart"},Table_Pending_Today[Order_Number],Table_Pending_Today[[#This Row],[Order_Number]]))&gt;0,1,0)</f>
        <v>0</v>
      </c>
      <c r="EO281" cm="1">
        <f t="array" ref="EO281">IF(SUM(COUNTIFS(Table_Pending_Today[Order_Type_Desc],{"Install","Service Order","Restart"},Table_Pending_Today[In-House],1,Table_Pending_Today[Order_Number],Table_Pending_Today[[#This Row],[Order_Number]]))&gt;0,1,0)</f>
        <v>0</v>
      </c>
      <c r="EP281" cm="1">
        <f t="array" ref="EP281">IF(SUM(COUNTIFS(Table_Pending_Today[Order_Type_Desc],{"Install","Service Order","Restart"},Table_Pending_Today[Contractor],1,Table_Pending_Today[Order_Number],Table_Pending_Today[[#This Row],[Order_Number]]))&gt;0,1,0)</f>
        <v>0</v>
      </c>
      <c r="EQ281">
        <f>IF(SUM(COUNTIFS(Table_Pending_Today[Order_Type_Desc],"Special Request",Table_Pending_Today[Bury_Drop],0,Table_Pending_Today[In-House],1,Table_Pending_Today[Order_Number],Table_Pending_Today[[#This Row],[Order_Number]]))&gt;0,1,0)</f>
        <v>0</v>
      </c>
      <c r="ER281">
        <f>SUM(COUNTIFS(Table_Pending_Today[Order_Type_Desc],"Special Request",Table_Pending_Today[Bury_Drop],0,Table_Pending_Today[Contractor],1,Table_Pending_Today[Order_Number],Table_Pending_Today[[#This Row],[Order_Number]]))</f>
        <v>0</v>
      </c>
    </row>
    <row r="282" spans="1:148" x14ac:dyDescent="0.25">
      <c r="A282" t="s">
        <v>22433</v>
      </c>
      <c r="B282" t="s">
        <v>68448</v>
      </c>
      <c r="C282" t="s">
        <v>1</v>
      </c>
      <c r="D282" t="s">
        <v>22516</v>
      </c>
      <c r="E282" t="s">
        <v>22517</v>
      </c>
      <c r="F282" t="s">
        <v>22518</v>
      </c>
      <c r="G282">
        <v>454878</v>
      </c>
      <c r="H282" t="s">
        <v>72</v>
      </c>
      <c r="I282" t="s">
        <v>16913</v>
      </c>
      <c r="J282" t="s">
        <v>16914</v>
      </c>
      <c r="K282" t="s">
        <v>73</v>
      </c>
      <c r="L282">
        <v>2</v>
      </c>
      <c r="M282" t="s">
        <v>22519</v>
      </c>
      <c r="N282" t="s">
        <v>22520</v>
      </c>
      <c r="P282" t="s">
        <v>22521</v>
      </c>
      <c r="Q282" t="s">
        <v>48412</v>
      </c>
      <c r="R282" t="s">
        <v>22523</v>
      </c>
      <c r="T282" t="s">
        <v>75</v>
      </c>
      <c r="U282" t="s">
        <v>16658</v>
      </c>
      <c r="V282" t="s">
        <v>22524</v>
      </c>
      <c r="W282" t="s">
        <v>16665</v>
      </c>
      <c r="X282" t="s">
        <v>17011</v>
      </c>
      <c r="Y282" t="s">
        <v>76</v>
      </c>
      <c r="Z282" t="s">
        <v>96</v>
      </c>
      <c r="AA282" t="s">
        <v>90</v>
      </c>
      <c r="AB282" t="s">
        <v>18404</v>
      </c>
      <c r="AC282" t="s">
        <v>118</v>
      </c>
      <c r="AD282" t="s">
        <v>48413</v>
      </c>
      <c r="AE282" t="s">
        <v>19945</v>
      </c>
      <c r="AF282" t="s">
        <v>48414</v>
      </c>
      <c r="AG282" t="s">
        <v>22433</v>
      </c>
      <c r="AH282" t="s">
        <v>16779</v>
      </c>
      <c r="AI282" t="s">
        <v>22433</v>
      </c>
      <c r="AJ282">
        <v>0</v>
      </c>
      <c r="AL282" t="s">
        <v>79</v>
      </c>
      <c r="AO282">
        <v>18</v>
      </c>
      <c r="AP282" t="s">
        <v>16915</v>
      </c>
      <c r="AQ282" t="s">
        <v>92</v>
      </c>
      <c r="AR282" t="s">
        <v>16916</v>
      </c>
      <c r="AT282">
        <v>0</v>
      </c>
      <c r="AU282">
        <v>0</v>
      </c>
      <c r="AV282" t="s">
        <v>16839</v>
      </c>
      <c r="BI282" t="s">
        <v>81</v>
      </c>
      <c r="BJ282" t="s">
        <v>81</v>
      </c>
      <c r="BK282" t="s">
        <v>81</v>
      </c>
      <c r="BM282" t="s">
        <v>48418</v>
      </c>
      <c r="BN282" t="s">
        <v>48419</v>
      </c>
      <c r="BQ282" t="s">
        <v>48420</v>
      </c>
      <c r="BS282" t="s">
        <v>17202</v>
      </c>
      <c r="BV282" t="s">
        <v>48413</v>
      </c>
      <c r="BW282">
        <v>0</v>
      </c>
      <c r="BX282">
        <v>0</v>
      </c>
      <c r="CE282" t="s">
        <v>16880</v>
      </c>
      <c r="CF282" t="s">
        <v>16881</v>
      </c>
      <c r="CG282" t="s">
        <v>16882</v>
      </c>
      <c r="CK282" t="s">
        <v>16947</v>
      </c>
      <c r="CL282" t="s">
        <v>92</v>
      </c>
      <c r="CM282">
        <v>0</v>
      </c>
      <c r="CN282">
        <v>96.890100000000004</v>
      </c>
      <c r="CO282">
        <v>7.9</v>
      </c>
      <c r="CP282">
        <v>1525</v>
      </c>
      <c r="CQ282" t="s">
        <v>17312</v>
      </c>
      <c r="CR282" t="s">
        <v>17313</v>
      </c>
      <c r="CS282" t="s">
        <v>48415</v>
      </c>
      <c r="CT282" t="s">
        <v>48416</v>
      </c>
      <c r="CU282" t="s">
        <v>16947</v>
      </c>
      <c r="CV282" t="s">
        <v>48417</v>
      </c>
      <c r="DU282">
        <v>1</v>
      </c>
      <c r="DV282">
        <v>1</v>
      </c>
      <c r="DW282">
        <v>0</v>
      </c>
      <c r="DY282">
        <v>0</v>
      </c>
      <c r="DZ282">
        <v>0</v>
      </c>
      <c r="EC282" t="s">
        <v>21330</v>
      </c>
      <c r="ED282">
        <v>2</v>
      </c>
      <c r="EE282" cm="1">
        <f t="array" ref="EE282">SUM(COUNTIFS(Table_Pending_Today[job_type_code],{"WB","WQ","Z5","Z7","U8","QU","7W","2V","2W","2X"},Table_Pending_Today[Order_Number],Table_Pending_Today[[#This Row],[Order_Number]]))</f>
        <v>0</v>
      </c>
      <c r="EF282">
        <f>COUNTIFS(Table_Pending_Today[Order_Number],Table_Pending_Today[[#This Row],[Order_Number]],Table_Pending_Today[tech_contractor],"INHOUSE")</f>
        <v>0</v>
      </c>
      <c r="EG282">
        <f>COUNTIFS(Table_Pending_Today[Order_Number],Table_Pending_Today[[#This Row],[Order_Number]],Table_Pending_Today[tech_contractor],"CONTRACTOR")</f>
        <v>0</v>
      </c>
      <c r="EH282" cm="1">
        <f t="array" ref="EH282">SUM(COUNTIFS(Table_Pending_Today[job_type_code],{"XV","XQ","XT","XU"},Table_Pending_Today[Order_Number],Table_Pending_Today[[#This Row],[Order_Number]]))</f>
        <v>1</v>
      </c>
      <c r="EI282" cm="1">
        <f t="array" ref="EI282">SUM(COUNTIFS(Table_Pending_Today[job_type_code],{"XV","XQ","XT","XU"},Table_Pending_Today[Order_Number],Table_Pending_Today[[#This Row],[Order_Number]],Table_Pending_Today[In-House],1))</f>
        <v>0</v>
      </c>
      <c r="EJ282" cm="1">
        <f t="array" ref="EJ282">SUM(COUNTIFS(Table_Pending_Today[job_type_code],{"XV","XQ","XT","XU"},Table_Pending_Today[Order_Number],Table_Pending_Today[[#This Row],[Order_Number]],Table_Pending_Today[Contractor],1))</f>
        <v>0</v>
      </c>
      <c r="EK282" cm="1">
        <f t="array" ref="EK282">SUM(COUNTIFS(Table_Pending_Today[job_type_code],{"WB","WQ","Z5","Z7","U8","QU","7W","2V","2W","2X"},Table_Pending_Today[Order_Number],Table_Pending_Today[[#This Row],[Order_Number]]))</f>
        <v>0</v>
      </c>
      <c r="EL282" cm="1">
        <f t="array" ref="EL282">SUM(COUNTIFS(Table_Pending_Today[job_type_code],{"WB","WQ","Z5","Z7","U8","QU","7W","2V","2W","2X"},Table_Pending_Today[In-House],1,Table_Pending_Today[Order_Number],Table_Pending_Today[[#This Row],[Order_Number]]))</f>
        <v>0</v>
      </c>
      <c r="EM282" cm="1">
        <f t="array" ref="EM282">SUM(COUNTIFS(Table_Pending_Today[job_type_code],{"WB","WQ","Z5","Z7","U8","QU","7W","2V","2W","2X"},Table_Pending_Today[Contractor],1,Table_Pending_Today[Order_Number],Table_Pending_Today[[#This Row],[Order_Number]]))</f>
        <v>0</v>
      </c>
      <c r="EN282" cm="1">
        <f t="array" ref="EN282">IF(SUM(COUNTIFS(Table_Pending_Today[Order_Type_Desc],{"Install","Service Order","Restart"},Table_Pending_Today[Order_Number],Table_Pending_Today[[#This Row],[Order_Number]]))&gt;0,1,0)</f>
        <v>0</v>
      </c>
      <c r="EO282" cm="1">
        <f t="array" ref="EO282">IF(SUM(COUNTIFS(Table_Pending_Today[Order_Type_Desc],{"Install","Service Order","Restart"},Table_Pending_Today[In-House],1,Table_Pending_Today[Order_Number],Table_Pending_Today[[#This Row],[Order_Number]]))&gt;0,1,0)</f>
        <v>0</v>
      </c>
      <c r="EP282" cm="1">
        <f t="array" ref="EP282">IF(SUM(COUNTIFS(Table_Pending_Today[Order_Type_Desc],{"Install","Service Order","Restart"},Table_Pending_Today[Contractor],1,Table_Pending_Today[Order_Number],Table_Pending_Today[[#This Row],[Order_Number]]))&gt;0,1,0)</f>
        <v>0</v>
      </c>
      <c r="EQ282">
        <f>IF(SUM(COUNTIFS(Table_Pending_Today[Order_Type_Desc],"Special Request",Table_Pending_Today[Bury_Drop],0,Table_Pending_Today[In-House],1,Table_Pending_Today[Order_Number],Table_Pending_Today[[#This Row],[Order_Number]]))&gt;0,1,0)</f>
        <v>0</v>
      </c>
      <c r="ER282">
        <f>SUM(COUNTIFS(Table_Pending_Today[Order_Type_Desc],"Special Request",Table_Pending_Today[Bury_Drop],0,Table_Pending_Today[Contractor],1,Table_Pending_Today[Order_Number],Table_Pending_Today[[#This Row],[Order_Number]]))</f>
        <v>0</v>
      </c>
    </row>
    <row r="283" spans="1:148" x14ac:dyDescent="0.25">
      <c r="A283" t="s">
        <v>22433</v>
      </c>
      <c r="B283" t="s">
        <v>68448</v>
      </c>
      <c r="C283" t="s">
        <v>1</v>
      </c>
      <c r="D283" t="s">
        <v>39627</v>
      </c>
      <c r="E283" t="s">
        <v>39628</v>
      </c>
      <c r="F283" t="s">
        <v>39629</v>
      </c>
      <c r="G283">
        <v>463707</v>
      </c>
      <c r="H283" t="s">
        <v>72</v>
      </c>
      <c r="I283" t="s">
        <v>89</v>
      </c>
      <c r="J283" t="s">
        <v>16929</v>
      </c>
      <c r="K283" t="s">
        <v>73</v>
      </c>
      <c r="L283">
        <v>1</v>
      </c>
      <c r="M283" t="s">
        <v>39630</v>
      </c>
      <c r="N283" t="s">
        <v>39631</v>
      </c>
      <c r="P283" t="s">
        <v>117</v>
      </c>
      <c r="Q283" t="s">
        <v>16986</v>
      </c>
      <c r="R283" t="s">
        <v>39633</v>
      </c>
      <c r="S283" t="s">
        <v>39634</v>
      </c>
      <c r="T283" t="s">
        <v>75</v>
      </c>
      <c r="U283" t="s">
        <v>16658</v>
      </c>
      <c r="V283" t="s">
        <v>39635</v>
      </c>
      <c r="W283" t="s">
        <v>16665</v>
      </c>
      <c r="X283" t="s">
        <v>16998</v>
      </c>
      <c r="Y283" t="s">
        <v>76</v>
      </c>
      <c r="Z283" t="s">
        <v>77</v>
      </c>
      <c r="AA283" t="s">
        <v>16988</v>
      </c>
      <c r="AB283" t="s">
        <v>16987</v>
      </c>
      <c r="AC283" t="s">
        <v>16989</v>
      </c>
      <c r="AD283" t="s">
        <v>48990</v>
      </c>
      <c r="AE283" t="s">
        <v>20208</v>
      </c>
      <c r="AF283" t="s">
        <v>48991</v>
      </c>
      <c r="AG283" t="s">
        <v>22433</v>
      </c>
      <c r="AH283" t="s">
        <v>16795</v>
      </c>
      <c r="AI283" t="s">
        <v>22433</v>
      </c>
      <c r="AJ283">
        <v>0</v>
      </c>
      <c r="AL283" t="s">
        <v>19413</v>
      </c>
      <c r="AM283" t="s">
        <v>87</v>
      </c>
      <c r="AO283">
        <v>18</v>
      </c>
      <c r="AP283" t="s">
        <v>91</v>
      </c>
      <c r="AQ283" t="s">
        <v>80</v>
      </c>
      <c r="AR283" t="s">
        <v>16930</v>
      </c>
      <c r="AT283">
        <v>0</v>
      </c>
      <c r="AU283">
        <v>0</v>
      </c>
      <c r="AV283" t="s">
        <v>16839</v>
      </c>
      <c r="BI283" t="s">
        <v>81</v>
      </c>
      <c r="BJ283" t="s">
        <v>81</v>
      </c>
      <c r="BK283" t="s">
        <v>81</v>
      </c>
      <c r="BM283" t="s">
        <v>48992</v>
      </c>
      <c r="BN283" t="s">
        <v>48993</v>
      </c>
      <c r="BQ283" t="s">
        <v>17826</v>
      </c>
      <c r="BS283" t="s">
        <v>17202</v>
      </c>
      <c r="BT283" t="s">
        <v>17751</v>
      </c>
      <c r="BU283" t="s">
        <v>17804</v>
      </c>
      <c r="BV283" t="s">
        <v>48990</v>
      </c>
      <c r="BW283">
        <v>0</v>
      </c>
      <c r="BX283">
        <v>0</v>
      </c>
      <c r="CE283" t="s">
        <v>16880</v>
      </c>
      <c r="CF283" t="s">
        <v>16881</v>
      </c>
      <c r="CG283" t="s">
        <v>16882</v>
      </c>
      <c r="CK283" t="s">
        <v>16911</v>
      </c>
      <c r="CL283" t="s">
        <v>80</v>
      </c>
      <c r="CM283">
        <v>0</v>
      </c>
      <c r="CN283">
        <v>95.534700000000001</v>
      </c>
      <c r="CO283">
        <v>7.84</v>
      </c>
      <c r="CP283">
        <v>50</v>
      </c>
      <c r="CQ283" t="s">
        <v>17312</v>
      </c>
      <c r="CR283" t="s">
        <v>17313</v>
      </c>
      <c r="CT283" t="s">
        <v>17482</v>
      </c>
      <c r="DS283">
        <v>0</v>
      </c>
      <c r="DU283">
        <v>1</v>
      </c>
      <c r="DV283">
        <v>0</v>
      </c>
      <c r="DW283">
        <v>0</v>
      </c>
      <c r="DY283">
        <v>0</v>
      </c>
      <c r="DZ283">
        <v>0</v>
      </c>
      <c r="EC283" t="s">
        <v>21337</v>
      </c>
      <c r="ED283">
        <v>1</v>
      </c>
      <c r="EE283" cm="1">
        <f t="array" ref="EE283">SUM(COUNTIFS(Table_Pending_Today[job_type_code],{"WB","WQ","Z5","Z7","U8","QU","7W","2V","2W","2X"},Table_Pending_Today[Order_Number],Table_Pending_Today[[#This Row],[Order_Number]]))</f>
        <v>0</v>
      </c>
      <c r="EF283">
        <f>COUNTIFS(Table_Pending_Today[Order_Number],Table_Pending_Today[[#This Row],[Order_Number]],Table_Pending_Today[tech_contractor],"INHOUSE")</f>
        <v>1</v>
      </c>
      <c r="EG283">
        <f>COUNTIFS(Table_Pending_Today[Order_Number],Table_Pending_Today[[#This Row],[Order_Number]],Table_Pending_Today[tech_contractor],"CONTRACTOR")</f>
        <v>0</v>
      </c>
      <c r="EH283" cm="1">
        <f t="array" ref="EH283">SUM(COUNTIFS(Table_Pending_Today[job_type_code],{"XV","XQ","XT","XU"},Table_Pending_Today[Order_Number],Table_Pending_Today[[#This Row],[Order_Number]]))</f>
        <v>0</v>
      </c>
      <c r="EI283" cm="1">
        <f t="array" ref="EI283">SUM(COUNTIFS(Table_Pending_Today[job_type_code],{"XV","XQ","XT","XU"},Table_Pending_Today[Order_Number],Table_Pending_Today[[#This Row],[Order_Number]],Table_Pending_Today[In-House],1))</f>
        <v>0</v>
      </c>
      <c r="EJ283" cm="1">
        <f t="array" ref="EJ283">SUM(COUNTIFS(Table_Pending_Today[job_type_code],{"XV","XQ","XT","XU"},Table_Pending_Today[Order_Number],Table_Pending_Today[[#This Row],[Order_Number]],Table_Pending_Today[Contractor],1))</f>
        <v>0</v>
      </c>
      <c r="EK283" cm="1">
        <f t="array" ref="EK283">SUM(COUNTIFS(Table_Pending_Today[job_type_code],{"WB","WQ","Z5","Z7","U8","QU","7W","2V","2W","2X"},Table_Pending_Today[Order_Number],Table_Pending_Today[[#This Row],[Order_Number]]))</f>
        <v>0</v>
      </c>
      <c r="EL283" cm="1">
        <f t="array" ref="EL283">SUM(COUNTIFS(Table_Pending_Today[job_type_code],{"WB","WQ","Z5","Z7","U8","QU","7W","2V","2W","2X"},Table_Pending_Today[In-House],1,Table_Pending_Today[Order_Number],Table_Pending_Today[[#This Row],[Order_Number]]))</f>
        <v>0</v>
      </c>
      <c r="EM283" cm="1">
        <f t="array" ref="EM283">SUM(COUNTIFS(Table_Pending_Today[job_type_code],{"WB","WQ","Z5","Z7","U8","QU","7W","2V","2W","2X"},Table_Pending_Today[Contractor],1,Table_Pending_Today[Order_Number],Table_Pending_Today[[#This Row],[Order_Number]]))</f>
        <v>0</v>
      </c>
      <c r="EN283" cm="1">
        <f t="array" ref="EN283">IF(SUM(COUNTIFS(Table_Pending_Today[Order_Type_Desc],{"Install","Service Order","Restart"},Table_Pending_Today[Order_Number],Table_Pending_Today[[#This Row],[Order_Number]]))&gt;0,1,0)</f>
        <v>0</v>
      </c>
      <c r="EO283" cm="1">
        <f t="array" ref="EO283">IF(SUM(COUNTIFS(Table_Pending_Today[Order_Type_Desc],{"Install","Service Order","Restart"},Table_Pending_Today[In-House],1,Table_Pending_Today[Order_Number],Table_Pending_Today[[#This Row],[Order_Number]]))&gt;0,1,0)</f>
        <v>0</v>
      </c>
      <c r="EP283" cm="1">
        <f t="array" ref="EP283">IF(SUM(COUNTIFS(Table_Pending_Today[Order_Type_Desc],{"Install","Service Order","Restart"},Table_Pending_Today[Contractor],1,Table_Pending_Today[Order_Number],Table_Pending_Today[[#This Row],[Order_Number]]))&gt;0,1,0)</f>
        <v>0</v>
      </c>
      <c r="EQ283">
        <f>IF(SUM(COUNTIFS(Table_Pending_Today[Order_Type_Desc],"Special Request",Table_Pending_Today[Bury_Drop],0,Table_Pending_Today[In-House],1,Table_Pending_Today[Order_Number],Table_Pending_Today[[#This Row],[Order_Number]]))&gt;0,1,0)</f>
        <v>0</v>
      </c>
      <c r="ER283">
        <f>SUM(COUNTIFS(Table_Pending_Today[Order_Type_Desc],"Special Request",Table_Pending_Today[Bury_Drop],0,Table_Pending_Today[Contractor],1,Table_Pending_Today[Order_Number],Table_Pending_Today[[#This Row],[Order_Number]]))</f>
        <v>0</v>
      </c>
    </row>
    <row r="284" spans="1:148" x14ac:dyDescent="0.25">
      <c r="A284" t="s">
        <v>22433</v>
      </c>
      <c r="B284" t="s">
        <v>68448</v>
      </c>
      <c r="C284" t="s">
        <v>1</v>
      </c>
      <c r="D284" t="s">
        <v>29303</v>
      </c>
      <c r="E284" t="s">
        <v>29304</v>
      </c>
      <c r="F284" t="s">
        <v>29305</v>
      </c>
      <c r="G284">
        <v>463734</v>
      </c>
      <c r="H284" t="s">
        <v>72</v>
      </c>
      <c r="I284" t="s">
        <v>17013</v>
      </c>
      <c r="J284" t="s">
        <v>16956</v>
      </c>
      <c r="K284" t="s">
        <v>73</v>
      </c>
      <c r="L284">
        <v>1</v>
      </c>
      <c r="M284" t="s">
        <v>29306</v>
      </c>
      <c r="N284" t="s">
        <v>29307</v>
      </c>
      <c r="P284" t="s">
        <v>17476</v>
      </c>
      <c r="Q284" t="s">
        <v>18084</v>
      </c>
      <c r="R284" t="s">
        <v>29309</v>
      </c>
      <c r="S284" t="s">
        <v>29310</v>
      </c>
      <c r="T284" t="s">
        <v>75</v>
      </c>
      <c r="U284" t="s">
        <v>16658</v>
      </c>
      <c r="V284" t="s">
        <v>29311</v>
      </c>
      <c r="W284" t="s">
        <v>16665</v>
      </c>
      <c r="X284" t="s">
        <v>18282</v>
      </c>
      <c r="Y284" t="s">
        <v>76</v>
      </c>
      <c r="Z284" t="s">
        <v>77</v>
      </c>
      <c r="AA284" t="s">
        <v>90</v>
      </c>
      <c r="AB284" t="s">
        <v>16780</v>
      </c>
      <c r="AC284" t="s">
        <v>18085</v>
      </c>
      <c r="AD284" t="s">
        <v>21501</v>
      </c>
      <c r="AE284" t="s">
        <v>20208</v>
      </c>
      <c r="AF284" t="s">
        <v>48833</v>
      </c>
      <c r="AG284" t="s">
        <v>22433</v>
      </c>
      <c r="AH284" t="s">
        <v>16779</v>
      </c>
      <c r="AI284" t="s">
        <v>22433</v>
      </c>
      <c r="AJ284">
        <v>0</v>
      </c>
      <c r="AL284" t="s">
        <v>18283</v>
      </c>
      <c r="AM284" t="s">
        <v>3</v>
      </c>
      <c r="AN284" t="s">
        <v>17102</v>
      </c>
      <c r="AO284">
        <v>18</v>
      </c>
      <c r="AP284" t="s">
        <v>17015</v>
      </c>
      <c r="AQ284" t="s">
        <v>80</v>
      </c>
      <c r="AR284" t="s">
        <v>16957</v>
      </c>
      <c r="AT284">
        <v>0</v>
      </c>
      <c r="AU284">
        <v>0</v>
      </c>
      <c r="AV284" t="s">
        <v>17079</v>
      </c>
      <c r="AW284">
        <v>92894629</v>
      </c>
      <c r="AX284" t="s">
        <v>17254</v>
      </c>
      <c r="AY284" t="s">
        <v>16851</v>
      </c>
      <c r="AZ284" t="s">
        <v>48834</v>
      </c>
      <c r="BA284" t="s">
        <v>48835</v>
      </c>
      <c r="BB284" t="s">
        <v>17255</v>
      </c>
      <c r="BC284" t="s">
        <v>17257</v>
      </c>
      <c r="BI284" t="s">
        <v>81</v>
      </c>
      <c r="BJ284" t="s">
        <v>81</v>
      </c>
      <c r="BK284" t="s">
        <v>81</v>
      </c>
      <c r="BM284" t="s">
        <v>21463</v>
      </c>
      <c r="BN284" t="s">
        <v>48836</v>
      </c>
      <c r="BQ284" t="s">
        <v>48837</v>
      </c>
      <c r="BS284" t="s">
        <v>17202</v>
      </c>
      <c r="BT284" t="s">
        <v>17101</v>
      </c>
      <c r="BU284" t="s">
        <v>18284</v>
      </c>
      <c r="BV284" t="s">
        <v>21501</v>
      </c>
      <c r="BW284">
        <v>0</v>
      </c>
      <c r="BX284">
        <v>1</v>
      </c>
      <c r="CE284" t="s">
        <v>16880</v>
      </c>
      <c r="CF284" t="s">
        <v>16881</v>
      </c>
      <c r="CG284" t="s">
        <v>16882</v>
      </c>
      <c r="CK284" t="s">
        <v>16920</v>
      </c>
      <c r="CL284" t="s">
        <v>80</v>
      </c>
      <c r="CM284">
        <v>0</v>
      </c>
      <c r="CN284">
        <v>88.898899999999998</v>
      </c>
      <c r="CO284">
        <v>184.46</v>
      </c>
      <c r="CP284">
        <v>4125</v>
      </c>
      <c r="CQ284" t="s">
        <v>17312</v>
      </c>
      <c r="CR284" t="s">
        <v>17313</v>
      </c>
      <c r="CS284" t="s">
        <v>17316</v>
      </c>
      <c r="CT284" t="s">
        <v>17317</v>
      </c>
      <c r="CU284" t="s">
        <v>17318</v>
      </c>
      <c r="DS284">
        <v>1</v>
      </c>
      <c r="DU284">
        <v>1</v>
      </c>
      <c r="DV284">
        <v>0</v>
      </c>
      <c r="DW284">
        <v>0</v>
      </c>
      <c r="DY284">
        <v>0</v>
      </c>
      <c r="DZ284">
        <v>0</v>
      </c>
      <c r="EC284" t="s">
        <v>21342</v>
      </c>
      <c r="ED284">
        <v>1</v>
      </c>
      <c r="EE284" cm="1">
        <f t="array" ref="EE284">SUM(COUNTIFS(Table_Pending_Today[job_type_code],{"WB","WQ","Z5","Z7","U8","QU","7W","2V","2W","2X"},Table_Pending_Today[Order_Number],Table_Pending_Today[[#This Row],[Order_Number]]))</f>
        <v>0</v>
      </c>
      <c r="EF284">
        <f>COUNTIFS(Table_Pending_Today[Order_Number],Table_Pending_Today[[#This Row],[Order_Number]],Table_Pending_Today[tech_contractor],"INHOUSE")</f>
        <v>0</v>
      </c>
      <c r="EG284">
        <f>COUNTIFS(Table_Pending_Today[Order_Number],Table_Pending_Today[[#This Row],[Order_Number]],Table_Pending_Today[tech_contractor],"CONTRACTOR")</f>
        <v>1</v>
      </c>
      <c r="EH284" cm="1">
        <f t="array" ref="EH284">SUM(COUNTIFS(Table_Pending_Today[job_type_code],{"XV","XQ","XT","XU"},Table_Pending_Today[Order_Number],Table_Pending_Today[[#This Row],[Order_Number]]))</f>
        <v>0</v>
      </c>
      <c r="EI284" cm="1">
        <f t="array" ref="EI284">SUM(COUNTIFS(Table_Pending_Today[job_type_code],{"XV","XQ","XT","XU"},Table_Pending_Today[Order_Number],Table_Pending_Today[[#This Row],[Order_Number]],Table_Pending_Today[In-House],1))</f>
        <v>0</v>
      </c>
      <c r="EJ284" cm="1">
        <f t="array" ref="EJ284">SUM(COUNTIFS(Table_Pending_Today[job_type_code],{"XV","XQ","XT","XU"},Table_Pending_Today[Order_Number],Table_Pending_Today[[#This Row],[Order_Number]],Table_Pending_Today[Contractor],1))</f>
        <v>0</v>
      </c>
      <c r="EK284" cm="1">
        <f t="array" ref="EK284">SUM(COUNTIFS(Table_Pending_Today[job_type_code],{"WB","WQ","Z5","Z7","U8","QU","7W","2V","2W","2X"},Table_Pending_Today[Order_Number],Table_Pending_Today[[#This Row],[Order_Number]]))</f>
        <v>0</v>
      </c>
      <c r="EL284" cm="1">
        <f t="array" ref="EL284">SUM(COUNTIFS(Table_Pending_Today[job_type_code],{"WB","WQ","Z5","Z7","U8","QU","7W","2V","2W","2X"},Table_Pending_Today[In-House],1,Table_Pending_Today[Order_Number],Table_Pending_Today[[#This Row],[Order_Number]]))</f>
        <v>0</v>
      </c>
      <c r="EM284" cm="1">
        <f t="array" ref="EM284">SUM(COUNTIFS(Table_Pending_Today[job_type_code],{"WB","WQ","Z5","Z7","U8","QU","7W","2V","2W","2X"},Table_Pending_Today[Contractor],1,Table_Pending_Today[Order_Number],Table_Pending_Today[[#This Row],[Order_Number]]))</f>
        <v>0</v>
      </c>
      <c r="EN284" cm="1">
        <f t="array" ref="EN284">IF(SUM(COUNTIFS(Table_Pending_Today[Order_Type_Desc],{"Install","Service Order","Restart"},Table_Pending_Today[Order_Number],Table_Pending_Today[[#This Row],[Order_Number]]))&gt;0,1,0)</f>
        <v>0</v>
      </c>
      <c r="EO284" cm="1">
        <f t="array" ref="EO284">IF(SUM(COUNTIFS(Table_Pending_Today[Order_Type_Desc],{"Install","Service Order","Restart"},Table_Pending_Today[In-House],1,Table_Pending_Today[Order_Number],Table_Pending_Today[[#This Row],[Order_Number]]))&gt;0,1,0)</f>
        <v>0</v>
      </c>
      <c r="EP284" cm="1">
        <f t="array" ref="EP284">IF(SUM(COUNTIFS(Table_Pending_Today[Order_Type_Desc],{"Install","Service Order","Restart"},Table_Pending_Today[Contractor],1,Table_Pending_Today[Order_Number],Table_Pending_Today[[#This Row],[Order_Number]]))&gt;0,1,0)</f>
        <v>0</v>
      </c>
      <c r="EQ284">
        <f>IF(SUM(COUNTIFS(Table_Pending_Today[Order_Type_Desc],"Special Request",Table_Pending_Today[Bury_Drop],0,Table_Pending_Today[In-House],1,Table_Pending_Today[Order_Number],Table_Pending_Today[[#This Row],[Order_Number]]))&gt;0,1,0)</f>
        <v>0</v>
      </c>
      <c r="ER284">
        <f>SUM(COUNTIFS(Table_Pending_Today[Order_Type_Desc],"Special Request",Table_Pending_Today[Bury_Drop],0,Table_Pending_Today[Contractor],1,Table_Pending_Today[Order_Number],Table_Pending_Today[[#This Row],[Order_Number]]))</f>
        <v>0</v>
      </c>
    </row>
    <row r="285" spans="1:148" x14ac:dyDescent="0.25">
      <c r="A285" t="s">
        <v>22433</v>
      </c>
      <c r="B285" t="s">
        <v>68448</v>
      </c>
      <c r="C285" t="s">
        <v>1</v>
      </c>
      <c r="D285" t="s">
        <v>41111</v>
      </c>
      <c r="E285" t="s">
        <v>41112</v>
      </c>
      <c r="F285" t="s">
        <v>41113</v>
      </c>
      <c r="G285">
        <v>463412</v>
      </c>
      <c r="H285" t="s">
        <v>72</v>
      </c>
      <c r="I285" t="s">
        <v>16927</v>
      </c>
      <c r="J285" t="s">
        <v>16798</v>
      </c>
      <c r="K285" t="s">
        <v>73</v>
      </c>
      <c r="L285">
        <v>1</v>
      </c>
      <c r="M285" t="s">
        <v>41114</v>
      </c>
      <c r="N285" t="s">
        <v>41115</v>
      </c>
      <c r="P285" t="s">
        <v>17713</v>
      </c>
      <c r="Q285" t="s">
        <v>18338</v>
      </c>
      <c r="R285" t="s">
        <v>41117</v>
      </c>
      <c r="T285" t="s">
        <v>75</v>
      </c>
      <c r="U285" t="s">
        <v>16658</v>
      </c>
      <c r="V285" t="s">
        <v>41118</v>
      </c>
      <c r="W285" t="s">
        <v>16665</v>
      </c>
      <c r="X285" t="s">
        <v>16726</v>
      </c>
      <c r="Y285" t="s">
        <v>76</v>
      </c>
      <c r="Z285" t="s">
        <v>77</v>
      </c>
      <c r="AA285" t="s">
        <v>113</v>
      </c>
      <c r="AB285" t="s">
        <v>16832</v>
      </c>
      <c r="AC285" t="s">
        <v>16910</v>
      </c>
      <c r="AD285" t="s">
        <v>48587</v>
      </c>
      <c r="AE285" t="s">
        <v>20208</v>
      </c>
      <c r="AF285" t="s">
        <v>48588</v>
      </c>
      <c r="AG285" t="s">
        <v>22433</v>
      </c>
      <c r="AH285" t="s">
        <v>16779</v>
      </c>
      <c r="AI285" t="s">
        <v>22433</v>
      </c>
      <c r="AJ285">
        <v>0</v>
      </c>
      <c r="AL285" t="s">
        <v>79</v>
      </c>
      <c r="AO285">
        <v>18</v>
      </c>
      <c r="AP285" t="s">
        <v>83</v>
      </c>
      <c r="AQ285" t="s">
        <v>80</v>
      </c>
      <c r="AR285" t="s">
        <v>16985</v>
      </c>
      <c r="AT285">
        <v>1</v>
      </c>
      <c r="AU285">
        <v>0</v>
      </c>
      <c r="AV285" t="s">
        <v>16839</v>
      </c>
      <c r="AW285">
        <v>92894641</v>
      </c>
      <c r="AX285" t="s">
        <v>17254</v>
      </c>
      <c r="AY285" t="s">
        <v>16851</v>
      </c>
      <c r="AZ285" t="s">
        <v>48592</v>
      </c>
      <c r="BA285" t="s">
        <v>48593</v>
      </c>
      <c r="BB285" t="s">
        <v>17255</v>
      </c>
      <c r="BC285" t="s">
        <v>17257</v>
      </c>
      <c r="BI285" t="s">
        <v>81</v>
      </c>
      <c r="BJ285" t="s">
        <v>81</v>
      </c>
      <c r="BK285" t="s">
        <v>81</v>
      </c>
      <c r="BM285" t="s">
        <v>48594</v>
      </c>
      <c r="BN285" t="s">
        <v>48595</v>
      </c>
      <c r="BQ285" t="s">
        <v>48596</v>
      </c>
      <c r="BS285" t="s">
        <v>17202</v>
      </c>
      <c r="BV285" t="s">
        <v>48587</v>
      </c>
      <c r="BW285">
        <v>0</v>
      </c>
      <c r="BX285">
        <v>0</v>
      </c>
      <c r="CA285" t="s">
        <v>16928</v>
      </c>
      <c r="CE285" t="s">
        <v>16880</v>
      </c>
      <c r="CF285" t="s">
        <v>16881</v>
      </c>
      <c r="CG285" t="s">
        <v>16882</v>
      </c>
      <c r="CK285" t="s">
        <v>16947</v>
      </c>
      <c r="CL285" t="s">
        <v>80</v>
      </c>
      <c r="CM285">
        <v>0</v>
      </c>
      <c r="CN285">
        <v>96.363600000000005</v>
      </c>
      <c r="CO285">
        <v>7.17</v>
      </c>
      <c r="CP285">
        <v>100</v>
      </c>
      <c r="CQ285" t="s">
        <v>17312</v>
      </c>
      <c r="CR285" t="s">
        <v>17313</v>
      </c>
      <c r="CS285" t="s">
        <v>48589</v>
      </c>
      <c r="CT285" t="s">
        <v>48590</v>
      </c>
      <c r="CU285" t="s">
        <v>16947</v>
      </c>
      <c r="CV285" t="s">
        <v>48591</v>
      </c>
      <c r="DU285">
        <v>1</v>
      </c>
      <c r="DV285">
        <v>0</v>
      </c>
      <c r="DW285">
        <v>0</v>
      </c>
      <c r="DY285">
        <v>0</v>
      </c>
      <c r="DZ285">
        <v>0</v>
      </c>
      <c r="EC285" t="s">
        <v>21330</v>
      </c>
      <c r="ED285">
        <v>1</v>
      </c>
      <c r="EE285" cm="1">
        <f t="array" ref="EE285">SUM(COUNTIFS(Table_Pending_Today[job_type_code],{"WB","WQ","Z5","Z7","U8","QU","7W","2V","2W","2X"},Table_Pending_Today[Order_Number],Table_Pending_Today[[#This Row],[Order_Number]]))</f>
        <v>0</v>
      </c>
      <c r="EF285">
        <f>COUNTIFS(Table_Pending_Today[Order_Number],Table_Pending_Today[[#This Row],[Order_Number]],Table_Pending_Today[tech_contractor],"INHOUSE")</f>
        <v>0</v>
      </c>
      <c r="EG285">
        <f>COUNTIFS(Table_Pending_Today[Order_Number],Table_Pending_Today[[#This Row],[Order_Number]],Table_Pending_Today[tech_contractor],"CONTRACTOR")</f>
        <v>0</v>
      </c>
      <c r="EH285" cm="1">
        <f t="array" ref="EH285">SUM(COUNTIFS(Table_Pending_Today[job_type_code],{"XV","XQ","XT","XU"},Table_Pending_Today[Order_Number],Table_Pending_Today[[#This Row],[Order_Number]]))</f>
        <v>0</v>
      </c>
      <c r="EI285" cm="1">
        <f t="array" ref="EI285">SUM(COUNTIFS(Table_Pending_Today[job_type_code],{"XV","XQ","XT","XU"},Table_Pending_Today[Order_Number],Table_Pending_Today[[#This Row],[Order_Number]],Table_Pending_Today[In-House],1))</f>
        <v>0</v>
      </c>
      <c r="EJ285" cm="1">
        <f t="array" ref="EJ285">SUM(COUNTIFS(Table_Pending_Today[job_type_code],{"XV","XQ","XT","XU"},Table_Pending_Today[Order_Number],Table_Pending_Today[[#This Row],[Order_Number]],Table_Pending_Today[Contractor],1))</f>
        <v>0</v>
      </c>
      <c r="EK285" cm="1">
        <f t="array" ref="EK285">SUM(COUNTIFS(Table_Pending_Today[job_type_code],{"WB","WQ","Z5","Z7","U8","QU","7W","2V","2W","2X"},Table_Pending_Today[Order_Number],Table_Pending_Today[[#This Row],[Order_Number]]))</f>
        <v>0</v>
      </c>
      <c r="EL285" cm="1">
        <f t="array" ref="EL285">SUM(COUNTIFS(Table_Pending_Today[job_type_code],{"WB","WQ","Z5","Z7","U8","QU","7W","2V","2W","2X"},Table_Pending_Today[In-House],1,Table_Pending_Today[Order_Number],Table_Pending_Today[[#This Row],[Order_Number]]))</f>
        <v>0</v>
      </c>
      <c r="EM285" cm="1">
        <f t="array" ref="EM285">SUM(COUNTIFS(Table_Pending_Today[job_type_code],{"WB","WQ","Z5","Z7","U8","QU","7W","2V","2W","2X"},Table_Pending_Today[Contractor],1,Table_Pending_Today[Order_Number],Table_Pending_Today[[#This Row],[Order_Number]]))</f>
        <v>0</v>
      </c>
      <c r="EN285" cm="1">
        <f t="array" ref="EN285">IF(SUM(COUNTIFS(Table_Pending_Today[Order_Type_Desc],{"Install","Service Order","Restart"},Table_Pending_Today[Order_Number],Table_Pending_Today[[#This Row],[Order_Number]]))&gt;0,1,0)</f>
        <v>0</v>
      </c>
      <c r="EO285" cm="1">
        <f t="array" ref="EO285">IF(SUM(COUNTIFS(Table_Pending_Today[Order_Type_Desc],{"Install","Service Order","Restart"},Table_Pending_Today[In-House],1,Table_Pending_Today[Order_Number],Table_Pending_Today[[#This Row],[Order_Number]]))&gt;0,1,0)</f>
        <v>0</v>
      </c>
      <c r="EP285" cm="1">
        <f t="array" ref="EP285">IF(SUM(COUNTIFS(Table_Pending_Today[Order_Type_Desc],{"Install","Service Order","Restart"},Table_Pending_Today[Contractor],1,Table_Pending_Today[Order_Number],Table_Pending_Today[[#This Row],[Order_Number]]))&gt;0,1,0)</f>
        <v>0</v>
      </c>
      <c r="EQ285">
        <f>IF(SUM(COUNTIFS(Table_Pending_Today[Order_Type_Desc],"Special Request",Table_Pending_Today[Bury_Drop],0,Table_Pending_Today[In-House],1,Table_Pending_Today[Order_Number],Table_Pending_Today[[#This Row],[Order_Number]]))&gt;0,1,0)</f>
        <v>0</v>
      </c>
      <c r="ER285">
        <f>SUM(COUNTIFS(Table_Pending_Today[Order_Type_Desc],"Special Request",Table_Pending_Today[Bury_Drop],0,Table_Pending_Today[Contractor],1,Table_Pending_Today[Order_Number],Table_Pending_Today[[#This Row],[Order_Number]]))</f>
        <v>0</v>
      </c>
    </row>
    <row r="286" spans="1:148" x14ac:dyDescent="0.25">
      <c r="A286" t="s">
        <v>22433</v>
      </c>
      <c r="B286" t="s">
        <v>68448</v>
      </c>
      <c r="C286" t="s">
        <v>1</v>
      </c>
      <c r="D286" t="s">
        <v>25557</v>
      </c>
      <c r="E286" t="s">
        <v>25558</v>
      </c>
      <c r="F286" t="s">
        <v>25559</v>
      </c>
      <c r="G286">
        <v>463437</v>
      </c>
      <c r="H286" t="s">
        <v>72</v>
      </c>
      <c r="I286" t="s">
        <v>89</v>
      </c>
      <c r="J286" t="s">
        <v>16935</v>
      </c>
      <c r="K286" t="s">
        <v>73</v>
      </c>
      <c r="L286">
        <v>1</v>
      </c>
      <c r="M286" t="s">
        <v>25560</v>
      </c>
      <c r="N286" t="s">
        <v>25561</v>
      </c>
      <c r="P286" t="s">
        <v>25562</v>
      </c>
      <c r="Q286" t="s">
        <v>48349</v>
      </c>
      <c r="R286" t="s">
        <v>25564</v>
      </c>
      <c r="T286" t="s">
        <v>75</v>
      </c>
      <c r="U286" t="s">
        <v>16658</v>
      </c>
      <c r="V286" t="s">
        <v>25565</v>
      </c>
      <c r="W286" t="s">
        <v>16665</v>
      </c>
      <c r="X286" t="s">
        <v>18326</v>
      </c>
      <c r="Y286" t="s">
        <v>76</v>
      </c>
      <c r="Z286" t="s">
        <v>77</v>
      </c>
      <c r="AA286" t="s">
        <v>16671</v>
      </c>
      <c r="AB286" t="s">
        <v>16670</v>
      </c>
      <c r="AC286" t="s">
        <v>78</v>
      </c>
      <c r="AD286" t="s">
        <v>48982</v>
      </c>
      <c r="AE286" t="s">
        <v>20208</v>
      </c>
      <c r="AF286" t="s">
        <v>48983</v>
      </c>
      <c r="AG286" t="s">
        <v>22433</v>
      </c>
      <c r="AH286" t="s">
        <v>16779</v>
      </c>
      <c r="AI286" t="s">
        <v>20208</v>
      </c>
      <c r="AJ286">
        <v>1</v>
      </c>
      <c r="AK286" t="s">
        <v>98</v>
      </c>
      <c r="AL286" t="s">
        <v>79</v>
      </c>
      <c r="AO286">
        <v>18</v>
      </c>
      <c r="AP286" t="s">
        <v>91</v>
      </c>
      <c r="AQ286" t="s">
        <v>80</v>
      </c>
      <c r="AR286" t="s">
        <v>16936</v>
      </c>
      <c r="AT286">
        <v>0</v>
      </c>
      <c r="AU286">
        <v>0</v>
      </c>
      <c r="AV286" t="s">
        <v>17079</v>
      </c>
      <c r="BI286" t="s">
        <v>81</v>
      </c>
      <c r="BJ286" t="s">
        <v>81</v>
      </c>
      <c r="BK286" t="s">
        <v>81</v>
      </c>
      <c r="BM286" t="s">
        <v>48987</v>
      </c>
      <c r="BN286" t="s">
        <v>48988</v>
      </c>
      <c r="BQ286" t="s">
        <v>48989</v>
      </c>
      <c r="BS286" t="s">
        <v>17202</v>
      </c>
      <c r="BV286" t="s">
        <v>48982</v>
      </c>
      <c r="BW286">
        <v>0</v>
      </c>
      <c r="BX286">
        <v>0</v>
      </c>
      <c r="CE286" t="s">
        <v>16880</v>
      </c>
      <c r="CF286" t="s">
        <v>16881</v>
      </c>
      <c r="CG286" t="s">
        <v>16882</v>
      </c>
      <c r="CK286" t="s">
        <v>16920</v>
      </c>
      <c r="CL286" t="s">
        <v>80</v>
      </c>
      <c r="CM286">
        <v>0</v>
      </c>
      <c r="CN286">
        <v>93.575900000000004</v>
      </c>
      <c r="CO286">
        <v>79.55</v>
      </c>
      <c r="CP286">
        <v>150</v>
      </c>
      <c r="CQ286" t="s">
        <v>17312</v>
      </c>
      <c r="CR286" t="s">
        <v>17313</v>
      </c>
      <c r="CS286" t="s">
        <v>48984</v>
      </c>
      <c r="CT286" t="s">
        <v>48985</v>
      </c>
      <c r="CU286" t="s">
        <v>16920</v>
      </c>
      <c r="CV286" t="s">
        <v>48986</v>
      </c>
      <c r="DU286">
        <v>1</v>
      </c>
      <c r="DV286">
        <v>0</v>
      </c>
      <c r="DW286">
        <v>0</v>
      </c>
      <c r="DY286">
        <v>0</v>
      </c>
      <c r="DZ286">
        <v>0</v>
      </c>
      <c r="EC286" t="s">
        <v>21386</v>
      </c>
      <c r="ED286">
        <v>1</v>
      </c>
      <c r="EE286" cm="1">
        <f t="array" ref="EE286">SUM(COUNTIFS(Table_Pending_Today[job_type_code],{"WB","WQ","Z5","Z7","U8","QU","7W","2V","2W","2X"},Table_Pending_Today[Order_Number],Table_Pending_Today[[#This Row],[Order_Number]]))</f>
        <v>0</v>
      </c>
      <c r="EF286">
        <f>COUNTIFS(Table_Pending_Today[Order_Number],Table_Pending_Today[[#This Row],[Order_Number]],Table_Pending_Today[tech_contractor],"INHOUSE")</f>
        <v>0</v>
      </c>
      <c r="EG286">
        <f>COUNTIFS(Table_Pending_Today[Order_Number],Table_Pending_Today[[#This Row],[Order_Number]],Table_Pending_Today[tech_contractor],"CONTRACTOR")</f>
        <v>0</v>
      </c>
      <c r="EH286" cm="1">
        <f t="array" ref="EH286">SUM(COUNTIFS(Table_Pending_Today[job_type_code],{"XV","XQ","XT","XU"},Table_Pending_Today[Order_Number],Table_Pending_Today[[#This Row],[Order_Number]]))</f>
        <v>0</v>
      </c>
      <c r="EI286" cm="1">
        <f t="array" ref="EI286">SUM(COUNTIFS(Table_Pending_Today[job_type_code],{"XV","XQ","XT","XU"},Table_Pending_Today[Order_Number],Table_Pending_Today[[#This Row],[Order_Number]],Table_Pending_Today[In-House],1))</f>
        <v>0</v>
      </c>
      <c r="EJ286" cm="1">
        <f t="array" ref="EJ286">SUM(COUNTIFS(Table_Pending_Today[job_type_code],{"XV","XQ","XT","XU"},Table_Pending_Today[Order_Number],Table_Pending_Today[[#This Row],[Order_Number]],Table_Pending_Today[Contractor],1))</f>
        <v>0</v>
      </c>
      <c r="EK286" cm="1">
        <f t="array" ref="EK286">SUM(COUNTIFS(Table_Pending_Today[job_type_code],{"WB","WQ","Z5","Z7","U8","QU","7W","2V","2W","2X"},Table_Pending_Today[Order_Number],Table_Pending_Today[[#This Row],[Order_Number]]))</f>
        <v>0</v>
      </c>
      <c r="EL286" cm="1">
        <f t="array" ref="EL286">SUM(COUNTIFS(Table_Pending_Today[job_type_code],{"WB","WQ","Z5","Z7","U8","QU","7W","2V","2W","2X"},Table_Pending_Today[In-House],1,Table_Pending_Today[Order_Number],Table_Pending_Today[[#This Row],[Order_Number]]))</f>
        <v>0</v>
      </c>
      <c r="EM286" cm="1">
        <f t="array" ref="EM286">SUM(COUNTIFS(Table_Pending_Today[job_type_code],{"WB","WQ","Z5","Z7","U8","QU","7W","2V","2W","2X"},Table_Pending_Today[Contractor],1,Table_Pending_Today[Order_Number],Table_Pending_Today[[#This Row],[Order_Number]]))</f>
        <v>0</v>
      </c>
      <c r="EN286" cm="1">
        <f t="array" ref="EN286">IF(SUM(COUNTIFS(Table_Pending_Today[Order_Type_Desc],{"Install","Service Order","Restart"},Table_Pending_Today[Order_Number],Table_Pending_Today[[#This Row],[Order_Number]]))&gt;0,1,0)</f>
        <v>0</v>
      </c>
      <c r="EO286" cm="1">
        <f t="array" ref="EO286">IF(SUM(COUNTIFS(Table_Pending_Today[Order_Type_Desc],{"Install","Service Order","Restart"},Table_Pending_Today[In-House],1,Table_Pending_Today[Order_Number],Table_Pending_Today[[#This Row],[Order_Number]]))&gt;0,1,0)</f>
        <v>0</v>
      </c>
      <c r="EP286" cm="1">
        <f t="array" ref="EP286">IF(SUM(COUNTIFS(Table_Pending_Today[Order_Type_Desc],{"Install","Service Order","Restart"},Table_Pending_Today[Contractor],1,Table_Pending_Today[Order_Number],Table_Pending_Today[[#This Row],[Order_Number]]))&gt;0,1,0)</f>
        <v>0</v>
      </c>
      <c r="EQ286">
        <f>IF(SUM(COUNTIFS(Table_Pending_Today[Order_Type_Desc],"Special Request",Table_Pending_Today[Bury_Drop],0,Table_Pending_Today[In-House],1,Table_Pending_Today[Order_Number],Table_Pending_Today[[#This Row],[Order_Number]]))&gt;0,1,0)</f>
        <v>0</v>
      </c>
      <c r="ER286">
        <f>SUM(COUNTIFS(Table_Pending_Today[Order_Type_Desc],"Special Request",Table_Pending_Today[Bury_Drop],0,Table_Pending_Today[Contractor],1,Table_Pending_Today[Order_Number],Table_Pending_Today[[#This Row],[Order_Number]]))</f>
        <v>0</v>
      </c>
    </row>
    <row r="287" spans="1:148" x14ac:dyDescent="0.25">
      <c r="A287" t="s">
        <v>22433</v>
      </c>
      <c r="B287" t="s">
        <v>68448</v>
      </c>
      <c r="C287" t="s">
        <v>1</v>
      </c>
      <c r="D287" t="s">
        <v>24890</v>
      </c>
      <c r="E287" t="s">
        <v>24891</v>
      </c>
      <c r="F287" t="s">
        <v>24892</v>
      </c>
      <c r="G287">
        <v>463481</v>
      </c>
      <c r="H287" t="s">
        <v>72</v>
      </c>
      <c r="I287" t="s">
        <v>16931</v>
      </c>
      <c r="J287" t="s">
        <v>16932</v>
      </c>
      <c r="K287" t="s">
        <v>73</v>
      </c>
      <c r="L287">
        <v>1</v>
      </c>
      <c r="M287" t="s">
        <v>24893</v>
      </c>
      <c r="N287" t="s">
        <v>24894</v>
      </c>
      <c r="P287" t="s">
        <v>20526</v>
      </c>
      <c r="Q287" t="s">
        <v>21415</v>
      </c>
      <c r="R287" t="s">
        <v>24896</v>
      </c>
      <c r="S287" t="s">
        <v>24897</v>
      </c>
      <c r="T287" t="s">
        <v>75</v>
      </c>
      <c r="U287" t="s">
        <v>16658</v>
      </c>
      <c r="V287" t="s">
        <v>24898</v>
      </c>
      <c r="W287" t="s">
        <v>16665</v>
      </c>
      <c r="X287" t="s">
        <v>18227</v>
      </c>
      <c r="Y287" t="s">
        <v>76</v>
      </c>
      <c r="Z287" t="s">
        <v>96</v>
      </c>
      <c r="AA287" t="s">
        <v>90</v>
      </c>
      <c r="AB287" t="s">
        <v>16780</v>
      </c>
      <c r="AC287" t="s">
        <v>16806</v>
      </c>
      <c r="AD287" t="s">
        <v>48611</v>
      </c>
      <c r="AE287" t="s">
        <v>20208</v>
      </c>
      <c r="AF287" t="s">
        <v>48612</v>
      </c>
      <c r="AG287" t="s">
        <v>22433</v>
      </c>
      <c r="AH287" t="s">
        <v>16840</v>
      </c>
      <c r="AI287" t="s">
        <v>22433</v>
      </c>
      <c r="AJ287">
        <v>1</v>
      </c>
      <c r="AK287" t="s">
        <v>98</v>
      </c>
      <c r="AL287" t="s">
        <v>79</v>
      </c>
      <c r="AO287">
        <v>20</v>
      </c>
      <c r="AP287" t="s">
        <v>124</v>
      </c>
      <c r="AQ287" t="s">
        <v>92</v>
      </c>
      <c r="AR287" t="s">
        <v>16933</v>
      </c>
      <c r="AT287">
        <v>0</v>
      </c>
      <c r="AU287">
        <v>0</v>
      </c>
      <c r="AV287" t="s">
        <v>17079</v>
      </c>
      <c r="BI287" t="s">
        <v>81</v>
      </c>
      <c r="BJ287" t="s">
        <v>81</v>
      </c>
      <c r="BK287" t="s">
        <v>81</v>
      </c>
      <c r="BM287" t="s">
        <v>48616</v>
      </c>
      <c r="BN287" t="s">
        <v>48617</v>
      </c>
      <c r="BQ287" t="s">
        <v>22187</v>
      </c>
      <c r="BS287" t="s">
        <v>17202</v>
      </c>
      <c r="BV287" t="s">
        <v>48611</v>
      </c>
      <c r="BW287">
        <v>0</v>
      </c>
      <c r="BX287">
        <v>0</v>
      </c>
      <c r="CE287" t="s">
        <v>16880</v>
      </c>
      <c r="CF287" t="s">
        <v>16881</v>
      </c>
      <c r="CG287" t="s">
        <v>16882</v>
      </c>
      <c r="CK287" t="s">
        <v>16947</v>
      </c>
      <c r="CL287" t="s">
        <v>92</v>
      </c>
      <c r="CM287">
        <v>0</v>
      </c>
      <c r="CN287">
        <v>96.938400000000001</v>
      </c>
      <c r="CO287">
        <v>6.26</v>
      </c>
      <c r="CP287">
        <v>550</v>
      </c>
      <c r="CQ287" t="s">
        <v>17312</v>
      </c>
      <c r="CR287" t="s">
        <v>17313</v>
      </c>
      <c r="CS287" t="s">
        <v>48613</v>
      </c>
      <c r="CT287" t="s">
        <v>48614</v>
      </c>
      <c r="CU287" t="s">
        <v>16947</v>
      </c>
      <c r="CV287" t="s">
        <v>48615</v>
      </c>
      <c r="DU287">
        <v>1</v>
      </c>
      <c r="DV287">
        <v>1</v>
      </c>
      <c r="DW287">
        <v>0</v>
      </c>
      <c r="DY287">
        <v>0</v>
      </c>
      <c r="DZ287">
        <v>0</v>
      </c>
      <c r="EC287" t="s">
        <v>21330</v>
      </c>
      <c r="ED287">
        <v>1</v>
      </c>
      <c r="EE287" cm="1">
        <f t="array" ref="EE287">SUM(COUNTIFS(Table_Pending_Today[job_type_code],{"WB","WQ","Z5","Z7","U8","QU","7W","2V","2W","2X"},Table_Pending_Today[Order_Number],Table_Pending_Today[[#This Row],[Order_Number]]))</f>
        <v>0</v>
      </c>
      <c r="EF287">
        <f>COUNTIFS(Table_Pending_Today[Order_Number],Table_Pending_Today[[#This Row],[Order_Number]],Table_Pending_Today[tech_contractor],"INHOUSE")</f>
        <v>0</v>
      </c>
      <c r="EG287">
        <f>COUNTIFS(Table_Pending_Today[Order_Number],Table_Pending_Today[[#This Row],[Order_Number]],Table_Pending_Today[tech_contractor],"CONTRACTOR")</f>
        <v>0</v>
      </c>
      <c r="EH287" cm="1">
        <f t="array" ref="EH287">SUM(COUNTIFS(Table_Pending_Today[job_type_code],{"XV","XQ","XT","XU"},Table_Pending_Today[Order_Number],Table_Pending_Today[[#This Row],[Order_Number]]))</f>
        <v>1</v>
      </c>
      <c r="EI287" cm="1">
        <f t="array" ref="EI287">SUM(COUNTIFS(Table_Pending_Today[job_type_code],{"XV","XQ","XT","XU"},Table_Pending_Today[Order_Number],Table_Pending_Today[[#This Row],[Order_Number]],Table_Pending_Today[In-House],1))</f>
        <v>0</v>
      </c>
      <c r="EJ287" cm="1">
        <f t="array" ref="EJ287">SUM(COUNTIFS(Table_Pending_Today[job_type_code],{"XV","XQ","XT","XU"},Table_Pending_Today[Order_Number],Table_Pending_Today[[#This Row],[Order_Number]],Table_Pending_Today[Contractor],1))</f>
        <v>0</v>
      </c>
      <c r="EK287" cm="1">
        <f t="array" ref="EK287">SUM(COUNTIFS(Table_Pending_Today[job_type_code],{"WB","WQ","Z5","Z7","U8","QU","7W","2V","2W","2X"},Table_Pending_Today[Order_Number],Table_Pending_Today[[#This Row],[Order_Number]]))</f>
        <v>0</v>
      </c>
      <c r="EL287" cm="1">
        <f t="array" ref="EL287">SUM(COUNTIFS(Table_Pending_Today[job_type_code],{"WB","WQ","Z5","Z7","U8","QU","7W","2V","2W","2X"},Table_Pending_Today[In-House],1,Table_Pending_Today[Order_Number],Table_Pending_Today[[#This Row],[Order_Number]]))</f>
        <v>0</v>
      </c>
      <c r="EM287" cm="1">
        <f t="array" ref="EM287">SUM(COUNTIFS(Table_Pending_Today[job_type_code],{"WB","WQ","Z5","Z7","U8","QU","7W","2V","2W","2X"},Table_Pending_Today[Contractor],1,Table_Pending_Today[Order_Number],Table_Pending_Today[[#This Row],[Order_Number]]))</f>
        <v>0</v>
      </c>
      <c r="EN287" cm="1">
        <f t="array" ref="EN287">IF(SUM(COUNTIFS(Table_Pending_Today[Order_Type_Desc],{"Install","Service Order","Restart"},Table_Pending_Today[Order_Number],Table_Pending_Today[[#This Row],[Order_Number]]))&gt;0,1,0)</f>
        <v>0</v>
      </c>
      <c r="EO287" cm="1">
        <f t="array" ref="EO287">IF(SUM(COUNTIFS(Table_Pending_Today[Order_Type_Desc],{"Install","Service Order","Restart"},Table_Pending_Today[In-House],1,Table_Pending_Today[Order_Number],Table_Pending_Today[[#This Row],[Order_Number]]))&gt;0,1,0)</f>
        <v>0</v>
      </c>
      <c r="EP287" cm="1">
        <f t="array" ref="EP287">IF(SUM(COUNTIFS(Table_Pending_Today[Order_Type_Desc],{"Install","Service Order","Restart"},Table_Pending_Today[Contractor],1,Table_Pending_Today[Order_Number],Table_Pending_Today[[#This Row],[Order_Number]]))&gt;0,1,0)</f>
        <v>0</v>
      </c>
      <c r="EQ287">
        <f>IF(SUM(COUNTIFS(Table_Pending_Today[Order_Type_Desc],"Special Request",Table_Pending_Today[Bury_Drop],0,Table_Pending_Today[In-House],1,Table_Pending_Today[Order_Number],Table_Pending_Today[[#This Row],[Order_Number]]))&gt;0,1,0)</f>
        <v>0</v>
      </c>
      <c r="ER287">
        <f>SUM(COUNTIFS(Table_Pending_Today[Order_Type_Desc],"Special Request",Table_Pending_Today[Bury_Drop],0,Table_Pending_Today[Contractor],1,Table_Pending_Today[Order_Number],Table_Pending_Today[[#This Row],[Order_Number]]))</f>
        <v>0</v>
      </c>
    </row>
    <row r="288" spans="1:148" x14ac:dyDescent="0.25">
      <c r="A288" t="s">
        <v>22433</v>
      </c>
      <c r="B288" t="s">
        <v>68448</v>
      </c>
      <c r="C288" t="s">
        <v>1</v>
      </c>
      <c r="D288" t="s">
        <v>24799</v>
      </c>
      <c r="E288" t="s">
        <v>24800</v>
      </c>
      <c r="F288" t="s">
        <v>24801</v>
      </c>
      <c r="G288">
        <v>463923</v>
      </c>
      <c r="H288" t="s">
        <v>72</v>
      </c>
      <c r="I288" t="s">
        <v>89</v>
      </c>
      <c r="J288" t="s">
        <v>16794</v>
      </c>
      <c r="K288" t="s">
        <v>73</v>
      </c>
      <c r="L288">
        <v>1</v>
      </c>
      <c r="M288" t="s">
        <v>24802</v>
      </c>
      <c r="N288" t="s">
        <v>24803</v>
      </c>
      <c r="P288" t="s">
        <v>17542</v>
      </c>
      <c r="Q288" t="s">
        <v>18324</v>
      </c>
      <c r="R288" t="s">
        <v>48632</v>
      </c>
      <c r="T288" t="s">
        <v>75</v>
      </c>
      <c r="U288" t="s">
        <v>16658</v>
      </c>
      <c r="V288" t="s">
        <v>24806</v>
      </c>
      <c r="W288" t="s">
        <v>16665</v>
      </c>
      <c r="X288" t="s">
        <v>16917</v>
      </c>
      <c r="Y288" t="s">
        <v>76</v>
      </c>
      <c r="Z288" t="s">
        <v>77</v>
      </c>
      <c r="AA288" t="s">
        <v>113</v>
      </c>
      <c r="AB288" t="s">
        <v>16832</v>
      </c>
      <c r="AC288" t="s">
        <v>16910</v>
      </c>
      <c r="AD288" t="s">
        <v>48633</v>
      </c>
      <c r="AE288" t="s">
        <v>20208</v>
      </c>
      <c r="AF288" t="s">
        <v>48634</v>
      </c>
      <c r="AG288" t="s">
        <v>22433</v>
      </c>
      <c r="AH288" t="s">
        <v>16779</v>
      </c>
      <c r="AI288" t="s">
        <v>22433</v>
      </c>
      <c r="AJ288">
        <v>0</v>
      </c>
      <c r="AL288" t="s">
        <v>79</v>
      </c>
      <c r="AO288">
        <v>18</v>
      </c>
      <c r="AP288" t="s">
        <v>91</v>
      </c>
      <c r="AQ288" t="s">
        <v>80</v>
      </c>
      <c r="AR288" t="s">
        <v>16796</v>
      </c>
      <c r="AT288">
        <v>0</v>
      </c>
      <c r="AU288">
        <v>0</v>
      </c>
      <c r="AV288" t="s">
        <v>16839</v>
      </c>
      <c r="BI288" t="s">
        <v>81</v>
      </c>
      <c r="BJ288" t="s">
        <v>81</v>
      </c>
      <c r="BK288" t="s">
        <v>81</v>
      </c>
      <c r="BM288" t="s">
        <v>48635</v>
      </c>
      <c r="BN288" t="s">
        <v>48636</v>
      </c>
      <c r="BQ288" t="s">
        <v>17458</v>
      </c>
      <c r="BS288" t="s">
        <v>17202</v>
      </c>
      <c r="BV288" t="s">
        <v>48633</v>
      </c>
      <c r="BW288">
        <v>0</v>
      </c>
      <c r="BX288">
        <v>0</v>
      </c>
      <c r="CE288" t="s">
        <v>16880</v>
      </c>
      <c r="CF288" t="s">
        <v>16881</v>
      </c>
      <c r="CG288" t="s">
        <v>16882</v>
      </c>
      <c r="CK288" t="s">
        <v>16947</v>
      </c>
      <c r="CL288" t="s">
        <v>80</v>
      </c>
      <c r="CM288">
        <v>0</v>
      </c>
      <c r="CN288">
        <v>86.401499999999999</v>
      </c>
      <c r="CO288">
        <v>448.87</v>
      </c>
      <c r="CP288">
        <v>1200</v>
      </c>
      <c r="CQ288" t="s">
        <v>17312</v>
      </c>
      <c r="CR288" t="s">
        <v>17313</v>
      </c>
      <c r="CT288" t="s">
        <v>18377</v>
      </c>
      <c r="DS288">
        <v>0</v>
      </c>
      <c r="DU288">
        <v>1</v>
      </c>
      <c r="DV288">
        <v>0</v>
      </c>
      <c r="DW288">
        <v>0</v>
      </c>
      <c r="DY288">
        <v>0</v>
      </c>
      <c r="DZ288">
        <v>0</v>
      </c>
      <c r="EC288" t="s">
        <v>21342</v>
      </c>
      <c r="ED288">
        <v>1</v>
      </c>
      <c r="EE288" cm="1">
        <f t="array" ref="EE288">SUM(COUNTIFS(Table_Pending_Today[job_type_code],{"WB","WQ","Z5","Z7","U8","QU","7W","2V","2W","2X"},Table_Pending_Today[Order_Number],Table_Pending_Today[[#This Row],[Order_Number]]))</f>
        <v>0</v>
      </c>
      <c r="EF288">
        <f>COUNTIFS(Table_Pending_Today[Order_Number],Table_Pending_Today[[#This Row],[Order_Number]],Table_Pending_Today[tech_contractor],"INHOUSE")</f>
        <v>0</v>
      </c>
      <c r="EG288">
        <f>COUNTIFS(Table_Pending_Today[Order_Number],Table_Pending_Today[[#This Row],[Order_Number]],Table_Pending_Today[tech_contractor],"CONTRACTOR")</f>
        <v>0</v>
      </c>
      <c r="EH288" cm="1">
        <f t="array" ref="EH288">SUM(COUNTIFS(Table_Pending_Today[job_type_code],{"XV","XQ","XT","XU"},Table_Pending_Today[Order_Number],Table_Pending_Today[[#This Row],[Order_Number]]))</f>
        <v>0</v>
      </c>
      <c r="EI288" cm="1">
        <f t="array" ref="EI288">SUM(COUNTIFS(Table_Pending_Today[job_type_code],{"XV","XQ","XT","XU"},Table_Pending_Today[Order_Number],Table_Pending_Today[[#This Row],[Order_Number]],Table_Pending_Today[In-House],1))</f>
        <v>0</v>
      </c>
      <c r="EJ288" cm="1">
        <f t="array" ref="EJ288">SUM(COUNTIFS(Table_Pending_Today[job_type_code],{"XV","XQ","XT","XU"},Table_Pending_Today[Order_Number],Table_Pending_Today[[#This Row],[Order_Number]],Table_Pending_Today[Contractor],1))</f>
        <v>0</v>
      </c>
      <c r="EK288" cm="1">
        <f t="array" ref="EK288">SUM(COUNTIFS(Table_Pending_Today[job_type_code],{"WB","WQ","Z5","Z7","U8","QU","7W","2V","2W","2X"},Table_Pending_Today[Order_Number],Table_Pending_Today[[#This Row],[Order_Number]]))</f>
        <v>0</v>
      </c>
      <c r="EL288" cm="1">
        <f t="array" ref="EL288">SUM(COUNTIFS(Table_Pending_Today[job_type_code],{"WB","WQ","Z5","Z7","U8","QU","7W","2V","2W","2X"},Table_Pending_Today[In-House],1,Table_Pending_Today[Order_Number],Table_Pending_Today[[#This Row],[Order_Number]]))</f>
        <v>0</v>
      </c>
      <c r="EM288" cm="1">
        <f t="array" ref="EM288">SUM(COUNTIFS(Table_Pending_Today[job_type_code],{"WB","WQ","Z5","Z7","U8","QU","7W","2V","2W","2X"},Table_Pending_Today[Contractor],1,Table_Pending_Today[Order_Number],Table_Pending_Today[[#This Row],[Order_Number]]))</f>
        <v>0</v>
      </c>
      <c r="EN288" cm="1">
        <f t="array" ref="EN288">IF(SUM(COUNTIFS(Table_Pending_Today[Order_Type_Desc],{"Install","Service Order","Restart"},Table_Pending_Today[Order_Number],Table_Pending_Today[[#This Row],[Order_Number]]))&gt;0,1,0)</f>
        <v>0</v>
      </c>
      <c r="EO288" cm="1">
        <f t="array" ref="EO288">IF(SUM(COUNTIFS(Table_Pending_Today[Order_Type_Desc],{"Install","Service Order","Restart"},Table_Pending_Today[In-House],1,Table_Pending_Today[Order_Number],Table_Pending_Today[[#This Row],[Order_Number]]))&gt;0,1,0)</f>
        <v>0</v>
      </c>
      <c r="EP288" cm="1">
        <f t="array" ref="EP288">IF(SUM(COUNTIFS(Table_Pending_Today[Order_Type_Desc],{"Install","Service Order","Restart"},Table_Pending_Today[Contractor],1,Table_Pending_Today[Order_Number],Table_Pending_Today[[#This Row],[Order_Number]]))&gt;0,1,0)</f>
        <v>0</v>
      </c>
      <c r="EQ288">
        <f>IF(SUM(COUNTIFS(Table_Pending_Today[Order_Type_Desc],"Special Request",Table_Pending_Today[Bury_Drop],0,Table_Pending_Today[In-House],1,Table_Pending_Today[Order_Number],Table_Pending_Today[[#This Row],[Order_Number]]))&gt;0,1,0)</f>
        <v>0</v>
      </c>
      <c r="ER288">
        <f>SUM(COUNTIFS(Table_Pending_Today[Order_Type_Desc],"Special Request",Table_Pending_Today[Bury_Drop],0,Table_Pending_Today[Contractor],1,Table_Pending_Today[Order_Number],Table_Pending_Today[[#This Row],[Order_Number]]))</f>
        <v>0</v>
      </c>
    </row>
    <row r="289" spans="1:148" x14ac:dyDescent="0.25">
      <c r="A289" t="s">
        <v>22433</v>
      </c>
      <c r="B289" t="s">
        <v>68448</v>
      </c>
      <c r="C289" t="s">
        <v>1</v>
      </c>
      <c r="D289" t="s">
        <v>25771</v>
      </c>
      <c r="E289" t="s">
        <v>25772</v>
      </c>
      <c r="F289" t="s">
        <v>25773</v>
      </c>
      <c r="G289">
        <v>464078</v>
      </c>
      <c r="H289" t="s">
        <v>72</v>
      </c>
      <c r="I289" t="s">
        <v>89</v>
      </c>
      <c r="J289" t="s">
        <v>16798</v>
      </c>
      <c r="K289" t="s">
        <v>73</v>
      </c>
      <c r="L289">
        <v>1</v>
      </c>
      <c r="M289" t="s">
        <v>25774</v>
      </c>
      <c r="N289" t="s">
        <v>25775</v>
      </c>
      <c r="P289" t="s">
        <v>25776</v>
      </c>
      <c r="Q289" t="s">
        <v>47495</v>
      </c>
      <c r="R289" t="s">
        <v>47496</v>
      </c>
      <c r="S289" t="s">
        <v>25779</v>
      </c>
      <c r="T289" t="s">
        <v>75</v>
      </c>
      <c r="U289" t="s">
        <v>16658</v>
      </c>
      <c r="V289" t="s">
        <v>25780</v>
      </c>
      <c r="W289" t="s">
        <v>16665</v>
      </c>
      <c r="X289" t="s">
        <v>17618</v>
      </c>
      <c r="Y289" t="s">
        <v>76</v>
      </c>
      <c r="Z289" t="s">
        <v>77</v>
      </c>
      <c r="AA289" t="s">
        <v>16671</v>
      </c>
      <c r="AB289" t="s">
        <v>16670</v>
      </c>
      <c r="AC289" t="s">
        <v>78</v>
      </c>
      <c r="AD289" t="s">
        <v>47497</v>
      </c>
      <c r="AE289" t="s">
        <v>20208</v>
      </c>
      <c r="AF289" t="s">
        <v>47498</v>
      </c>
      <c r="AG289" t="s">
        <v>22433</v>
      </c>
      <c r="AH289" t="s">
        <v>16963</v>
      </c>
      <c r="AI289" t="s">
        <v>22433</v>
      </c>
      <c r="AJ289">
        <v>2</v>
      </c>
      <c r="AK289" t="s">
        <v>98</v>
      </c>
      <c r="AL289" t="s">
        <v>79</v>
      </c>
      <c r="AO289">
        <v>18</v>
      </c>
      <c r="AP289" t="s">
        <v>91</v>
      </c>
      <c r="AQ289" t="s">
        <v>80</v>
      </c>
      <c r="AR289" t="s">
        <v>16799</v>
      </c>
      <c r="AT289">
        <v>0</v>
      </c>
      <c r="AU289">
        <v>0</v>
      </c>
      <c r="AV289" t="s">
        <v>17079</v>
      </c>
      <c r="AW289">
        <v>92897671</v>
      </c>
      <c r="AX289" t="s">
        <v>17254</v>
      </c>
      <c r="AY289" t="s">
        <v>16851</v>
      </c>
      <c r="AZ289" t="s">
        <v>47502</v>
      </c>
      <c r="BA289" t="s">
        <v>47503</v>
      </c>
      <c r="BB289" t="s">
        <v>17340</v>
      </c>
      <c r="BC289" t="s">
        <v>17340</v>
      </c>
      <c r="BI289" t="s">
        <v>81</v>
      </c>
      <c r="BJ289" t="s">
        <v>81</v>
      </c>
      <c r="BK289" t="s">
        <v>81</v>
      </c>
      <c r="BM289" t="s">
        <v>47504</v>
      </c>
      <c r="BN289" t="s">
        <v>47505</v>
      </c>
      <c r="BP289" t="s">
        <v>47506</v>
      </c>
      <c r="BQ289" t="s">
        <v>47507</v>
      </c>
      <c r="BS289" t="s">
        <v>17202</v>
      </c>
      <c r="BV289" t="s">
        <v>47497</v>
      </c>
      <c r="BW289">
        <v>0</v>
      </c>
      <c r="BX289">
        <v>0</v>
      </c>
      <c r="CE289" t="s">
        <v>16880</v>
      </c>
      <c r="CF289" t="s">
        <v>16881</v>
      </c>
      <c r="CG289" t="s">
        <v>16882</v>
      </c>
      <c r="CK289" t="s">
        <v>16969</v>
      </c>
      <c r="CL289" t="s">
        <v>80</v>
      </c>
      <c r="CM289">
        <v>0</v>
      </c>
      <c r="CN289">
        <v>86.228800000000007</v>
      </c>
      <c r="CO289">
        <v>7038.97</v>
      </c>
      <c r="CP289">
        <v>0</v>
      </c>
      <c r="CQ289" t="s">
        <v>17312</v>
      </c>
      <c r="CR289" t="s">
        <v>17313</v>
      </c>
      <c r="CS289" t="s">
        <v>47499</v>
      </c>
      <c r="CT289" t="s">
        <v>47500</v>
      </c>
      <c r="CU289" t="s">
        <v>17176</v>
      </c>
      <c r="CV289" t="s">
        <v>47501</v>
      </c>
      <c r="DU289">
        <v>1</v>
      </c>
      <c r="DV289">
        <v>0</v>
      </c>
      <c r="DW289">
        <v>0</v>
      </c>
      <c r="DY289">
        <v>0</v>
      </c>
      <c r="DZ289">
        <v>0</v>
      </c>
      <c r="EC289" t="s">
        <v>21342</v>
      </c>
      <c r="ED289">
        <v>1</v>
      </c>
      <c r="EE289" cm="1">
        <f t="array" ref="EE289">SUM(COUNTIFS(Table_Pending_Today[job_type_code],{"WB","WQ","Z5","Z7","U8","QU","7W","2V","2W","2X"},Table_Pending_Today[Order_Number],Table_Pending_Today[[#This Row],[Order_Number]]))</f>
        <v>0</v>
      </c>
      <c r="EF289">
        <f>COUNTIFS(Table_Pending_Today[Order_Number],Table_Pending_Today[[#This Row],[Order_Number]],Table_Pending_Today[tech_contractor],"INHOUSE")</f>
        <v>0</v>
      </c>
      <c r="EG289">
        <f>COUNTIFS(Table_Pending_Today[Order_Number],Table_Pending_Today[[#This Row],[Order_Number]],Table_Pending_Today[tech_contractor],"CONTRACTOR")</f>
        <v>0</v>
      </c>
      <c r="EH289" cm="1">
        <f t="array" ref="EH289">SUM(COUNTIFS(Table_Pending_Today[job_type_code],{"XV","XQ","XT","XU"},Table_Pending_Today[Order_Number],Table_Pending_Today[[#This Row],[Order_Number]]))</f>
        <v>0</v>
      </c>
      <c r="EI289" cm="1">
        <f t="array" ref="EI289">SUM(COUNTIFS(Table_Pending_Today[job_type_code],{"XV","XQ","XT","XU"},Table_Pending_Today[Order_Number],Table_Pending_Today[[#This Row],[Order_Number]],Table_Pending_Today[In-House],1))</f>
        <v>0</v>
      </c>
      <c r="EJ289" cm="1">
        <f t="array" ref="EJ289">SUM(COUNTIFS(Table_Pending_Today[job_type_code],{"XV","XQ","XT","XU"},Table_Pending_Today[Order_Number],Table_Pending_Today[[#This Row],[Order_Number]],Table_Pending_Today[Contractor],1))</f>
        <v>0</v>
      </c>
      <c r="EK289" cm="1">
        <f t="array" ref="EK289">SUM(COUNTIFS(Table_Pending_Today[job_type_code],{"WB","WQ","Z5","Z7","U8","QU","7W","2V","2W","2X"},Table_Pending_Today[Order_Number],Table_Pending_Today[[#This Row],[Order_Number]]))</f>
        <v>0</v>
      </c>
      <c r="EL289" cm="1">
        <f t="array" ref="EL289">SUM(COUNTIFS(Table_Pending_Today[job_type_code],{"WB","WQ","Z5","Z7","U8","QU","7W","2V","2W","2X"},Table_Pending_Today[In-House],1,Table_Pending_Today[Order_Number],Table_Pending_Today[[#This Row],[Order_Number]]))</f>
        <v>0</v>
      </c>
      <c r="EM289" cm="1">
        <f t="array" ref="EM289">SUM(COUNTIFS(Table_Pending_Today[job_type_code],{"WB","WQ","Z5","Z7","U8","QU","7W","2V","2W","2X"},Table_Pending_Today[Contractor],1,Table_Pending_Today[Order_Number],Table_Pending_Today[[#This Row],[Order_Number]]))</f>
        <v>0</v>
      </c>
      <c r="EN289" cm="1">
        <f t="array" ref="EN289">IF(SUM(COUNTIFS(Table_Pending_Today[Order_Type_Desc],{"Install","Service Order","Restart"},Table_Pending_Today[Order_Number],Table_Pending_Today[[#This Row],[Order_Number]]))&gt;0,1,0)</f>
        <v>0</v>
      </c>
      <c r="EO289" cm="1">
        <f t="array" ref="EO289">IF(SUM(COUNTIFS(Table_Pending_Today[Order_Type_Desc],{"Install","Service Order","Restart"},Table_Pending_Today[In-House],1,Table_Pending_Today[Order_Number],Table_Pending_Today[[#This Row],[Order_Number]]))&gt;0,1,0)</f>
        <v>0</v>
      </c>
      <c r="EP289" cm="1">
        <f t="array" ref="EP289">IF(SUM(COUNTIFS(Table_Pending_Today[Order_Type_Desc],{"Install","Service Order","Restart"},Table_Pending_Today[Contractor],1,Table_Pending_Today[Order_Number],Table_Pending_Today[[#This Row],[Order_Number]]))&gt;0,1,0)</f>
        <v>0</v>
      </c>
      <c r="EQ289">
        <f>IF(SUM(COUNTIFS(Table_Pending_Today[Order_Type_Desc],"Special Request",Table_Pending_Today[Bury_Drop],0,Table_Pending_Today[In-House],1,Table_Pending_Today[Order_Number],Table_Pending_Today[[#This Row],[Order_Number]]))&gt;0,1,0)</f>
        <v>0</v>
      </c>
      <c r="ER289">
        <f>SUM(COUNTIFS(Table_Pending_Today[Order_Type_Desc],"Special Request",Table_Pending_Today[Bury_Drop],0,Table_Pending_Today[Contractor],1,Table_Pending_Today[Order_Number],Table_Pending_Today[[#This Row],[Order_Number]]))</f>
        <v>0</v>
      </c>
    </row>
    <row r="290" spans="1:148" x14ac:dyDescent="0.25">
      <c r="A290" t="s">
        <v>22433</v>
      </c>
      <c r="B290" t="s">
        <v>68448</v>
      </c>
      <c r="C290" t="s">
        <v>1</v>
      </c>
      <c r="D290" t="s">
        <v>40403</v>
      </c>
      <c r="E290" t="s">
        <v>40404</v>
      </c>
      <c r="F290" t="s">
        <v>40405</v>
      </c>
      <c r="G290">
        <v>464089</v>
      </c>
      <c r="H290" t="s">
        <v>72</v>
      </c>
      <c r="I290" t="s">
        <v>89</v>
      </c>
      <c r="J290" t="s">
        <v>16974</v>
      </c>
      <c r="K290" t="s">
        <v>73</v>
      </c>
      <c r="L290">
        <v>1</v>
      </c>
      <c r="M290" t="s">
        <v>40406</v>
      </c>
      <c r="N290" t="s">
        <v>40407</v>
      </c>
      <c r="P290" t="s">
        <v>40408</v>
      </c>
      <c r="Q290" t="s">
        <v>47508</v>
      </c>
      <c r="R290" t="s">
        <v>47509</v>
      </c>
      <c r="S290" t="s">
        <v>40411</v>
      </c>
      <c r="T290" t="s">
        <v>75</v>
      </c>
      <c r="U290" t="s">
        <v>16658</v>
      </c>
      <c r="V290" t="s">
        <v>40412</v>
      </c>
      <c r="W290" t="s">
        <v>16666</v>
      </c>
      <c r="X290" t="s">
        <v>122</v>
      </c>
      <c r="Y290" t="s">
        <v>76</v>
      </c>
      <c r="Z290" t="s">
        <v>77</v>
      </c>
      <c r="AA290" t="s">
        <v>86</v>
      </c>
      <c r="AB290" t="s">
        <v>16832</v>
      </c>
      <c r="AC290" t="s">
        <v>16746</v>
      </c>
      <c r="AD290" t="s">
        <v>47510</v>
      </c>
      <c r="AE290" t="s">
        <v>20208</v>
      </c>
      <c r="AF290" t="s">
        <v>47511</v>
      </c>
      <c r="AG290" t="s">
        <v>22433</v>
      </c>
      <c r="AH290" t="s">
        <v>17432</v>
      </c>
      <c r="AI290" t="s">
        <v>22433</v>
      </c>
      <c r="AJ290">
        <v>0</v>
      </c>
      <c r="AL290" t="s">
        <v>79</v>
      </c>
      <c r="AO290">
        <v>18</v>
      </c>
      <c r="AP290" t="s">
        <v>91</v>
      </c>
      <c r="AQ290" t="s">
        <v>80</v>
      </c>
      <c r="AR290" t="s">
        <v>16975</v>
      </c>
      <c r="AT290">
        <v>0</v>
      </c>
      <c r="AU290">
        <v>0</v>
      </c>
      <c r="AV290" t="s">
        <v>16839</v>
      </c>
      <c r="BI290" t="s">
        <v>81</v>
      </c>
      <c r="BJ290" t="s">
        <v>81</v>
      </c>
      <c r="BK290" t="s">
        <v>81</v>
      </c>
      <c r="BM290" t="s">
        <v>22300</v>
      </c>
      <c r="BN290" t="s">
        <v>47515</v>
      </c>
      <c r="BQ290" t="s">
        <v>47516</v>
      </c>
      <c r="BS290" t="s">
        <v>17202</v>
      </c>
      <c r="BV290" t="s">
        <v>47510</v>
      </c>
      <c r="BW290">
        <v>0</v>
      </c>
      <c r="BX290">
        <v>0</v>
      </c>
      <c r="CE290" t="s">
        <v>16880</v>
      </c>
      <c r="CF290" t="s">
        <v>16881</v>
      </c>
      <c r="CG290" t="s">
        <v>16882</v>
      </c>
      <c r="CK290" t="s">
        <v>16947</v>
      </c>
      <c r="CL290" t="s">
        <v>80</v>
      </c>
      <c r="CM290">
        <v>0</v>
      </c>
      <c r="CN290">
        <v>96.056299999999993</v>
      </c>
      <c r="CO290">
        <v>8.7799999999999994</v>
      </c>
      <c r="CP290">
        <v>450</v>
      </c>
      <c r="CQ290" t="s">
        <v>17312</v>
      </c>
      <c r="CR290" t="s">
        <v>17313</v>
      </c>
      <c r="CS290" t="s">
        <v>47512</v>
      </c>
      <c r="CT290" t="s">
        <v>47513</v>
      </c>
      <c r="CU290" t="s">
        <v>16947</v>
      </c>
      <c r="CV290" t="s">
        <v>47514</v>
      </c>
      <c r="DU290">
        <v>1</v>
      </c>
      <c r="DV290">
        <v>0</v>
      </c>
      <c r="DW290">
        <v>0</v>
      </c>
      <c r="DY290">
        <v>0</v>
      </c>
      <c r="DZ290">
        <v>0</v>
      </c>
      <c r="EC290" t="s">
        <v>21330</v>
      </c>
      <c r="ED290">
        <v>1</v>
      </c>
      <c r="EE290" cm="1">
        <f t="array" ref="EE290">SUM(COUNTIFS(Table_Pending_Today[job_type_code],{"WB","WQ","Z5","Z7","U8","QU","7W","2V","2W","2X"},Table_Pending_Today[Order_Number],Table_Pending_Today[[#This Row],[Order_Number]]))</f>
        <v>0</v>
      </c>
      <c r="EF290">
        <f>COUNTIFS(Table_Pending_Today[Order_Number],Table_Pending_Today[[#This Row],[Order_Number]],Table_Pending_Today[tech_contractor],"INHOUSE")</f>
        <v>0</v>
      </c>
      <c r="EG290">
        <f>COUNTIFS(Table_Pending_Today[Order_Number],Table_Pending_Today[[#This Row],[Order_Number]],Table_Pending_Today[tech_contractor],"CONTRACTOR")</f>
        <v>0</v>
      </c>
      <c r="EH290" cm="1">
        <f t="array" ref="EH290">SUM(COUNTIFS(Table_Pending_Today[job_type_code],{"XV","XQ","XT","XU"},Table_Pending_Today[Order_Number],Table_Pending_Today[[#This Row],[Order_Number]]))</f>
        <v>0</v>
      </c>
      <c r="EI290" cm="1">
        <f t="array" ref="EI290">SUM(COUNTIFS(Table_Pending_Today[job_type_code],{"XV","XQ","XT","XU"},Table_Pending_Today[Order_Number],Table_Pending_Today[[#This Row],[Order_Number]],Table_Pending_Today[In-House],1))</f>
        <v>0</v>
      </c>
      <c r="EJ290" cm="1">
        <f t="array" ref="EJ290">SUM(COUNTIFS(Table_Pending_Today[job_type_code],{"XV","XQ","XT","XU"},Table_Pending_Today[Order_Number],Table_Pending_Today[[#This Row],[Order_Number]],Table_Pending_Today[Contractor],1))</f>
        <v>0</v>
      </c>
      <c r="EK290" cm="1">
        <f t="array" ref="EK290">SUM(COUNTIFS(Table_Pending_Today[job_type_code],{"WB","WQ","Z5","Z7","U8","QU","7W","2V","2W","2X"},Table_Pending_Today[Order_Number],Table_Pending_Today[[#This Row],[Order_Number]]))</f>
        <v>0</v>
      </c>
      <c r="EL290" cm="1">
        <f t="array" ref="EL290">SUM(COUNTIFS(Table_Pending_Today[job_type_code],{"WB","WQ","Z5","Z7","U8","QU","7W","2V","2W","2X"},Table_Pending_Today[In-House],1,Table_Pending_Today[Order_Number],Table_Pending_Today[[#This Row],[Order_Number]]))</f>
        <v>0</v>
      </c>
      <c r="EM290" cm="1">
        <f t="array" ref="EM290">SUM(COUNTIFS(Table_Pending_Today[job_type_code],{"WB","WQ","Z5","Z7","U8","QU","7W","2V","2W","2X"},Table_Pending_Today[Contractor],1,Table_Pending_Today[Order_Number],Table_Pending_Today[[#This Row],[Order_Number]]))</f>
        <v>0</v>
      </c>
      <c r="EN290" cm="1">
        <f t="array" ref="EN290">IF(SUM(COUNTIFS(Table_Pending_Today[Order_Type_Desc],{"Install","Service Order","Restart"},Table_Pending_Today[Order_Number],Table_Pending_Today[[#This Row],[Order_Number]]))&gt;0,1,0)</f>
        <v>0</v>
      </c>
      <c r="EO290" cm="1">
        <f t="array" ref="EO290">IF(SUM(COUNTIFS(Table_Pending_Today[Order_Type_Desc],{"Install","Service Order","Restart"},Table_Pending_Today[In-House],1,Table_Pending_Today[Order_Number],Table_Pending_Today[[#This Row],[Order_Number]]))&gt;0,1,0)</f>
        <v>0</v>
      </c>
      <c r="EP290" cm="1">
        <f t="array" ref="EP290">IF(SUM(COUNTIFS(Table_Pending_Today[Order_Type_Desc],{"Install","Service Order","Restart"},Table_Pending_Today[Contractor],1,Table_Pending_Today[Order_Number],Table_Pending_Today[[#This Row],[Order_Number]]))&gt;0,1,0)</f>
        <v>0</v>
      </c>
      <c r="EQ290">
        <f>IF(SUM(COUNTIFS(Table_Pending_Today[Order_Type_Desc],"Special Request",Table_Pending_Today[Bury_Drop],0,Table_Pending_Today[In-House],1,Table_Pending_Today[Order_Number],Table_Pending_Today[[#This Row],[Order_Number]]))&gt;0,1,0)</f>
        <v>0</v>
      </c>
      <c r="ER290">
        <f>SUM(COUNTIFS(Table_Pending_Today[Order_Type_Desc],"Special Request",Table_Pending_Today[Bury_Drop],0,Table_Pending_Today[Contractor],1,Table_Pending_Today[Order_Number],Table_Pending_Today[[#This Row],[Order_Number]]))</f>
        <v>0</v>
      </c>
    </row>
    <row r="291" spans="1:148" x14ac:dyDescent="0.25">
      <c r="A291" t="s">
        <v>22433</v>
      </c>
      <c r="B291" t="s">
        <v>68448</v>
      </c>
      <c r="C291" t="s">
        <v>1</v>
      </c>
      <c r="D291" t="s">
        <v>22790</v>
      </c>
      <c r="E291" t="s">
        <v>22791</v>
      </c>
      <c r="F291" t="s">
        <v>22792</v>
      </c>
      <c r="G291">
        <v>464179</v>
      </c>
      <c r="H291" t="s">
        <v>72</v>
      </c>
      <c r="I291" t="s">
        <v>17013</v>
      </c>
      <c r="J291" t="s">
        <v>17014</v>
      </c>
      <c r="K291" t="s">
        <v>73</v>
      </c>
      <c r="L291">
        <v>1</v>
      </c>
      <c r="M291" t="s">
        <v>22793</v>
      </c>
      <c r="N291" t="s">
        <v>22794</v>
      </c>
      <c r="P291" t="s">
        <v>18764</v>
      </c>
      <c r="Q291" t="s">
        <v>18996</v>
      </c>
      <c r="R291" t="s">
        <v>48657</v>
      </c>
      <c r="T291" t="s">
        <v>75</v>
      </c>
      <c r="U291" t="s">
        <v>16658</v>
      </c>
      <c r="V291" t="s">
        <v>22797</v>
      </c>
      <c r="W291" t="s">
        <v>16665</v>
      </c>
      <c r="X291" t="s">
        <v>17847</v>
      </c>
      <c r="Y291" t="s">
        <v>76</v>
      </c>
      <c r="Z291" t="s">
        <v>77</v>
      </c>
      <c r="AA291" t="s">
        <v>113</v>
      </c>
      <c r="AB291" t="s">
        <v>16832</v>
      </c>
      <c r="AC291" t="s">
        <v>17687</v>
      </c>
      <c r="AD291" t="s">
        <v>48658</v>
      </c>
      <c r="AE291" t="s">
        <v>20208</v>
      </c>
      <c r="AF291" t="s">
        <v>48659</v>
      </c>
      <c r="AG291" t="s">
        <v>22433</v>
      </c>
      <c r="AH291" t="s">
        <v>17432</v>
      </c>
      <c r="AI291" t="s">
        <v>22433</v>
      </c>
      <c r="AJ291">
        <v>0</v>
      </c>
      <c r="AL291" t="s">
        <v>79</v>
      </c>
      <c r="AO291">
        <v>18</v>
      </c>
      <c r="AP291" t="s">
        <v>17015</v>
      </c>
      <c r="AQ291" t="s">
        <v>80</v>
      </c>
      <c r="AR291" t="s">
        <v>17016</v>
      </c>
      <c r="AT291">
        <v>0</v>
      </c>
      <c r="AU291">
        <v>0</v>
      </c>
      <c r="AV291" t="s">
        <v>16839</v>
      </c>
      <c r="AW291">
        <v>92897669</v>
      </c>
      <c r="AX291" t="s">
        <v>17254</v>
      </c>
      <c r="AY291" t="s">
        <v>16851</v>
      </c>
      <c r="AZ291" t="s">
        <v>48660</v>
      </c>
      <c r="BA291" t="s">
        <v>48661</v>
      </c>
      <c r="BB291" t="s">
        <v>17340</v>
      </c>
      <c r="BC291" t="s">
        <v>17340</v>
      </c>
      <c r="BI291" t="s">
        <v>81</v>
      </c>
      <c r="BJ291" t="s">
        <v>81</v>
      </c>
      <c r="BK291" t="s">
        <v>81</v>
      </c>
      <c r="BM291" t="s">
        <v>48662</v>
      </c>
      <c r="BN291" t="s">
        <v>48663</v>
      </c>
      <c r="BQ291" t="s">
        <v>17551</v>
      </c>
      <c r="BS291" t="s">
        <v>17202</v>
      </c>
      <c r="BV291" t="s">
        <v>48658</v>
      </c>
      <c r="BW291">
        <v>0</v>
      </c>
      <c r="BX291">
        <v>0</v>
      </c>
      <c r="CE291" t="s">
        <v>16880</v>
      </c>
      <c r="CF291" t="s">
        <v>16881</v>
      </c>
      <c r="CG291" t="s">
        <v>16882</v>
      </c>
      <c r="CK291" t="s">
        <v>16920</v>
      </c>
      <c r="CL291" t="s">
        <v>80</v>
      </c>
      <c r="CM291">
        <v>0</v>
      </c>
      <c r="CN291">
        <v>95.095600000000005</v>
      </c>
      <c r="CO291">
        <v>8.51</v>
      </c>
      <c r="CP291">
        <v>0</v>
      </c>
      <c r="CQ291" t="s">
        <v>17312</v>
      </c>
      <c r="CR291" t="s">
        <v>17313</v>
      </c>
      <c r="CS291" t="s">
        <v>21544</v>
      </c>
      <c r="CT291" t="s">
        <v>21545</v>
      </c>
      <c r="CU291" t="s">
        <v>16920</v>
      </c>
      <c r="CV291" t="s">
        <v>21546</v>
      </c>
      <c r="DU291">
        <v>1</v>
      </c>
      <c r="DV291">
        <v>0</v>
      </c>
      <c r="DW291">
        <v>0</v>
      </c>
      <c r="DY291">
        <v>0</v>
      </c>
      <c r="DZ291">
        <v>0</v>
      </c>
      <c r="EC291" t="s">
        <v>21337</v>
      </c>
      <c r="ED291">
        <v>1</v>
      </c>
      <c r="EE291" cm="1">
        <f t="array" ref="EE291">SUM(COUNTIFS(Table_Pending_Today[job_type_code],{"WB","WQ","Z5","Z7","U8","QU","7W","2V","2W","2X"},Table_Pending_Today[Order_Number],Table_Pending_Today[[#This Row],[Order_Number]]))</f>
        <v>0</v>
      </c>
      <c r="EF291">
        <f>COUNTIFS(Table_Pending_Today[Order_Number],Table_Pending_Today[[#This Row],[Order_Number]],Table_Pending_Today[tech_contractor],"INHOUSE")</f>
        <v>0</v>
      </c>
      <c r="EG291">
        <f>COUNTIFS(Table_Pending_Today[Order_Number],Table_Pending_Today[[#This Row],[Order_Number]],Table_Pending_Today[tech_contractor],"CONTRACTOR")</f>
        <v>0</v>
      </c>
      <c r="EH291" cm="1">
        <f t="array" ref="EH291">SUM(COUNTIFS(Table_Pending_Today[job_type_code],{"XV","XQ","XT","XU"},Table_Pending_Today[Order_Number],Table_Pending_Today[[#This Row],[Order_Number]]))</f>
        <v>0</v>
      </c>
      <c r="EI291" cm="1">
        <f t="array" ref="EI291">SUM(COUNTIFS(Table_Pending_Today[job_type_code],{"XV","XQ","XT","XU"},Table_Pending_Today[Order_Number],Table_Pending_Today[[#This Row],[Order_Number]],Table_Pending_Today[In-House],1))</f>
        <v>0</v>
      </c>
      <c r="EJ291" cm="1">
        <f t="array" ref="EJ291">SUM(COUNTIFS(Table_Pending_Today[job_type_code],{"XV","XQ","XT","XU"},Table_Pending_Today[Order_Number],Table_Pending_Today[[#This Row],[Order_Number]],Table_Pending_Today[Contractor],1))</f>
        <v>0</v>
      </c>
      <c r="EK291" cm="1">
        <f t="array" ref="EK291">SUM(COUNTIFS(Table_Pending_Today[job_type_code],{"WB","WQ","Z5","Z7","U8","QU","7W","2V","2W","2X"},Table_Pending_Today[Order_Number],Table_Pending_Today[[#This Row],[Order_Number]]))</f>
        <v>0</v>
      </c>
      <c r="EL291" cm="1">
        <f t="array" ref="EL291">SUM(COUNTIFS(Table_Pending_Today[job_type_code],{"WB","WQ","Z5","Z7","U8","QU","7W","2V","2W","2X"},Table_Pending_Today[In-House],1,Table_Pending_Today[Order_Number],Table_Pending_Today[[#This Row],[Order_Number]]))</f>
        <v>0</v>
      </c>
      <c r="EM291" cm="1">
        <f t="array" ref="EM291">SUM(COUNTIFS(Table_Pending_Today[job_type_code],{"WB","WQ","Z5","Z7","U8","QU","7W","2V","2W","2X"},Table_Pending_Today[Contractor],1,Table_Pending_Today[Order_Number],Table_Pending_Today[[#This Row],[Order_Number]]))</f>
        <v>0</v>
      </c>
      <c r="EN291" cm="1">
        <f t="array" ref="EN291">IF(SUM(COUNTIFS(Table_Pending_Today[Order_Type_Desc],{"Install","Service Order","Restart"},Table_Pending_Today[Order_Number],Table_Pending_Today[[#This Row],[Order_Number]]))&gt;0,1,0)</f>
        <v>0</v>
      </c>
      <c r="EO291" cm="1">
        <f t="array" ref="EO291">IF(SUM(COUNTIFS(Table_Pending_Today[Order_Type_Desc],{"Install","Service Order","Restart"},Table_Pending_Today[In-House],1,Table_Pending_Today[Order_Number],Table_Pending_Today[[#This Row],[Order_Number]]))&gt;0,1,0)</f>
        <v>0</v>
      </c>
      <c r="EP291" cm="1">
        <f t="array" ref="EP291">IF(SUM(COUNTIFS(Table_Pending_Today[Order_Type_Desc],{"Install","Service Order","Restart"},Table_Pending_Today[Contractor],1,Table_Pending_Today[Order_Number],Table_Pending_Today[[#This Row],[Order_Number]]))&gt;0,1,0)</f>
        <v>0</v>
      </c>
      <c r="EQ291">
        <f>IF(SUM(COUNTIFS(Table_Pending_Today[Order_Type_Desc],"Special Request",Table_Pending_Today[Bury_Drop],0,Table_Pending_Today[In-House],1,Table_Pending_Today[Order_Number],Table_Pending_Today[[#This Row],[Order_Number]]))&gt;0,1,0)</f>
        <v>0</v>
      </c>
      <c r="ER291">
        <f>SUM(COUNTIFS(Table_Pending_Today[Order_Type_Desc],"Special Request",Table_Pending_Today[Bury_Drop],0,Table_Pending_Today[Contractor],1,Table_Pending_Today[Order_Number],Table_Pending_Today[[#This Row],[Order_Number]]))</f>
        <v>0</v>
      </c>
    </row>
    <row r="292" spans="1:148" x14ac:dyDescent="0.25">
      <c r="A292" t="s">
        <v>22433</v>
      </c>
      <c r="B292" t="s">
        <v>68448</v>
      </c>
      <c r="C292" t="s">
        <v>1</v>
      </c>
      <c r="D292" t="s">
        <v>24860</v>
      </c>
      <c r="E292" t="s">
        <v>24861</v>
      </c>
      <c r="F292" t="s">
        <v>24862</v>
      </c>
      <c r="G292">
        <v>464180</v>
      </c>
      <c r="H292" t="s">
        <v>72</v>
      </c>
      <c r="I292" t="s">
        <v>16927</v>
      </c>
      <c r="J292" t="s">
        <v>16929</v>
      </c>
      <c r="K292" t="s">
        <v>73</v>
      </c>
      <c r="L292">
        <v>1</v>
      </c>
      <c r="M292" t="s">
        <v>24863</v>
      </c>
      <c r="N292" t="s">
        <v>24864</v>
      </c>
      <c r="P292" t="s">
        <v>16901</v>
      </c>
      <c r="Q292" t="s">
        <v>18412</v>
      </c>
      <c r="R292" t="s">
        <v>24866</v>
      </c>
      <c r="T292" t="s">
        <v>75</v>
      </c>
      <c r="U292" t="s">
        <v>16658</v>
      </c>
      <c r="V292" t="s">
        <v>24867</v>
      </c>
      <c r="W292" t="s">
        <v>16666</v>
      </c>
      <c r="X292" t="s">
        <v>16835</v>
      </c>
      <c r="Y292" t="s">
        <v>76</v>
      </c>
      <c r="Z292" t="s">
        <v>77</v>
      </c>
      <c r="AA292" t="s">
        <v>16673</v>
      </c>
      <c r="AB292" t="s">
        <v>16672</v>
      </c>
      <c r="AC292" t="s">
        <v>106</v>
      </c>
      <c r="AD292" t="s">
        <v>48664</v>
      </c>
      <c r="AE292" t="s">
        <v>20208</v>
      </c>
      <c r="AF292" t="s">
        <v>48665</v>
      </c>
      <c r="AG292" t="s">
        <v>22433</v>
      </c>
      <c r="AH292" t="s">
        <v>17432</v>
      </c>
      <c r="AI292" t="s">
        <v>22433</v>
      </c>
      <c r="AJ292">
        <v>0</v>
      </c>
      <c r="AL292" t="s">
        <v>79</v>
      </c>
      <c r="AO292">
        <v>18</v>
      </c>
      <c r="AP292" t="s">
        <v>83</v>
      </c>
      <c r="AQ292" t="s">
        <v>80</v>
      </c>
      <c r="AR292" t="s">
        <v>22276</v>
      </c>
      <c r="AT292">
        <v>1</v>
      </c>
      <c r="AU292">
        <v>0</v>
      </c>
      <c r="AV292" t="s">
        <v>17079</v>
      </c>
      <c r="BI292" t="s">
        <v>81</v>
      </c>
      <c r="BJ292" t="s">
        <v>81</v>
      </c>
      <c r="BK292" t="s">
        <v>81</v>
      </c>
      <c r="BM292" t="s">
        <v>48669</v>
      </c>
      <c r="BN292" t="s">
        <v>48670</v>
      </c>
      <c r="BQ292" t="s">
        <v>48671</v>
      </c>
      <c r="BS292" t="s">
        <v>17202</v>
      </c>
      <c r="BV292" t="s">
        <v>48664</v>
      </c>
      <c r="BW292">
        <v>0</v>
      </c>
      <c r="BX292">
        <v>0</v>
      </c>
      <c r="CA292" t="s">
        <v>16928</v>
      </c>
      <c r="CE292" t="s">
        <v>16880</v>
      </c>
      <c r="CF292" t="s">
        <v>16881</v>
      </c>
      <c r="CG292" t="s">
        <v>16882</v>
      </c>
      <c r="CK292" t="s">
        <v>16947</v>
      </c>
      <c r="CL292" t="s">
        <v>80</v>
      </c>
      <c r="CM292">
        <v>0</v>
      </c>
      <c r="CN292">
        <v>97.979900000000001</v>
      </c>
      <c r="CO292">
        <v>6.73</v>
      </c>
      <c r="CP292">
        <v>1125</v>
      </c>
      <c r="CQ292" t="s">
        <v>17312</v>
      </c>
      <c r="CR292" t="s">
        <v>17313</v>
      </c>
      <c r="CS292" t="s">
        <v>48666</v>
      </c>
      <c r="CT292" t="s">
        <v>48667</v>
      </c>
      <c r="CU292" t="s">
        <v>16947</v>
      </c>
      <c r="CV292" t="s">
        <v>48668</v>
      </c>
      <c r="DU292">
        <v>1</v>
      </c>
      <c r="DV292">
        <v>0</v>
      </c>
      <c r="DW292">
        <v>0</v>
      </c>
      <c r="DY292">
        <v>0</v>
      </c>
      <c r="DZ292">
        <v>0</v>
      </c>
      <c r="EC292" t="s">
        <v>21330</v>
      </c>
      <c r="ED292">
        <v>1</v>
      </c>
      <c r="EE292" cm="1">
        <f t="array" ref="EE292">SUM(COUNTIFS(Table_Pending_Today[job_type_code],{"WB","WQ","Z5","Z7","U8","QU","7W","2V","2W","2X"},Table_Pending_Today[Order_Number],Table_Pending_Today[[#This Row],[Order_Number]]))</f>
        <v>0</v>
      </c>
      <c r="EF292">
        <f>COUNTIFS(Table_Pending_Today[Order_Number],Table_Pending_Today[[#This Row],[Order_Number]],Table_Pending_Today[tech_contractor],"INHOUSE")</f>
        <v>0</v>
      </c>
      <c r="EG292">
        <f>COUNTIFS(Table_Pending_Today[Order_Number],Table_Pending_Today[[#This Row],[Order_Number]],Table_Pending_Today[tech_contractor],"CONTRACTOR")</f>
        <v>0</v>
      </c>
      <c r="EH292" cm="1">
        <f t="array" ref="EH292">SUM(COUNTIFS(Table_Pending_Today[job_type_code],{"XV","XQ","XT","XU"},Table_Pending_Today[Order_Number],Table_Pending_Today[[#This Row],[Order_Number]]))</f>
        <v>0</v>
      </c>
      <c r="EI292" cm="1">
        <f t="array" ref="EI292">SUM(COUNTIFS(Table_Pending_Today[job_type_code],{"XV","XQ","XT","XU"},Table_Pending_Today[Order_Number],Table_Pending_Today[[#This Row],[Order_Number]],Table_Pending_Today[In-House],1))</f>
        <v>0</v>
      </c>
      <c r="EJ292" cm="1">
        <f t="array" ref="EJ292">SUM(COUNTIFS(Table_Pending_Today[job_type_code],{"XV","XQ","XT","XU"},Table_Pending_Today[Order_Number],Table_Pending_Today[[#This Row],[Order_Number]],Table_Pending_Today[Contractor],1))</f>
        <v>0</v>
      </c>
      <c r="EK292" cm="1">
        <f t="array" ref="EK292">SUM(COUNTIFS(Table_Pending_Today[job_type_code],{"WB","WQ","Z5","Z7","U8","QU","7W","2V","2W","2X"},Table_Pending_Today[Order_Number],Table_Pending_Today[[#This Row],[Order_Number]]))</f>
        <v>0</v>
      </c>
      <c r="EL292" cm="1">
        <f t="array" ref="EL292">SUM(COUNTIFS(Table_Pending_Today[job_type_code],{"WB","WQ","Z5","Z7","U8","QU","7W","2V","2W","2X"},Table_Pending_Today[In-House],1,Table_Pending_Today[Order_Number],Table_Pending_Today[[#This Row],[Order_Number]]))</f>
        <v>0</v>
      </c>
      <c r="EM292" cm="1">
        <f t="array" ref="EM292">SUM(COUNTIFS(Table_Pending_Today[job_type_code],{"WB","WQ","Z5","Z7","U8","QU","7W","2V","2W","2X"},Table_Pending_Today[Contractor],1,Table_Pending_Today[Order_Number],Table_Pending_Today[[#This Row],[Order_Number]]))</f>
        <v>0</v>
      </c>
      <c r="EN292" cm="1">
        <f t="array" ref="EN292">IF(SUM(COUNTIFS(Table_Pending_Today[Order_Type_Desc],{"Install","Service Order","Restart"},Table_Pending_Today[Order_Number],Table_Pending_Today[[#This Row],[Order_Number]]))&gt;0,1,0)</f>
        <v>0</v>
      </c>
      <c r="EO292" cm="1">
        <f t="array" ref="EO292">IF(SUM(COUNTIFS(Table_Pending_Today[Order_Type_Desc],{"Install","Service Order","Restart"},Table_Pending_Today[In-House],1,Table_Pending_Today[Order_Number],Table_Pending_Today[[#This Row],[Order_Number]]))&gt;0,1,0)</f>
        <v>0</v>
      </c>
      <c r="EP292" cm="1">
        <f t="array" ref="EP292">IF(SUM(COUNTIFS(Table_Pending_Today[Order_Type_Desc],{"Install","Service Order","Restart"},Table_Pending_Today[Contractor],1,Table_Pending_Today[Order_Number],Table_Pending_Today[[#This Row],[Order_Number]]))&gt;0,1,0)</f>
        <v>0</v>
      </c>
      <c r="EQ292">
        <f>IF(SUM(COUNTIFS(Table_Pending_Today[Order_Type_Desc],"Special Request",Table_Pending_Today[Bury_Drop],0,Table_Pending_Today[In-House],1,Table_Pending_Today[Order_Number],Table_Pending_Today[[#This Row],[Order_Number]]))&gt;0,1,0)</f>
        <v>0</v>
      </c>
      <c r="ER292">
        <f>SUM(COUNTIFS(Table_Pending_Today[Order_Type_Desc],"Special Request",Table_Pending_Today[Bury_Drop],0,Table_Pending_Today[Contractor],1,Table_Pending_Today[Order_Number],Table_Pending_Today[[#This Row],[Order_Number]]))</f>
        <v>0</v>
      </c>
    </row>
    <row r="293" spans="1:148" x14ac:dyDescent="0.25">
      <c r="A293" t="s">
        <v>22433</v>
      </c>
      <c r="B293" t="s">
        <v>68448</v>
      </c>
      <c r="C293" t="s">
        <v>1</v>
      </c>
      <c r="D293" t="s">
        <v>24840</v>
      </c>
      <c r="E293" t="s">
        <v>24841</v>
      </c>
      <c r="F293" t="s">
        <v>24842</v>
      </c>
      <c r="G293">
        <v>464159</v>
      </c>
      <c r="H293" t="s">
        <v>72</v>
      </c>
      <c r="I293" t="s">
        <v>89</v>
      </c>
      <c r="J293" t="s">
        <v>16800</v>
      </c>
      <c r="K293" t="s">
        <v>73</v>
      </c>
      <c r="L293">
        <v>1</v>
      </c>
      <c r="M293" t="s">
        <v>24843</v>
      </c>
      <c r="N293" t="s">
        <v>24844</v>
      </c>
      <c r="P293" t="s">
        <v>18572</v>
      </c>
      <c r="Q293" t="s">
        <v>48238</v>
      </c>
      <c r="R293" t="s">
        <v>24846</v>
      </c>
      <c r="T293" t="s">
        <v>75</v>
      </c>
      <c r="U293" t="s">
        <v>16658</v>
      </c>
      <c r="V293" t="s">
        <v>24847</v>
      </c>
      <c r="W293" t="s">
        <v>16666</v>
      </c>
      <c r="X293" t="s">
        <v>18455</v>
      </c>
      <c r="Y293" t="s">
        <v>76</v>
      </c>
      <c r="Z293" t="s">
        <v>96</v>
      </c>
      <c r="AA293" t="s">
        <v>16982</v>
      </c>
      <c r="AB293" t="s">
        <v>17230</v>
      </c>
      <c r="AC293" t="s">
        <v>109</v>
      </c>
      <c r="AD293" t="s">
        <v>48239</v>
      </c>
      <c r="AE293" t="s">
        <v>20208</v>
      </c>
      <c r="AF293" t="s">
        <v>48240</v>
      </c>
      <c r="AG293" t="s">
        <v>22433</v>
      </c>
      <c r="AH293" t="s">
        <v>16840</v>
      </c>
      <c r="AI293" t="s">
        <v>22433</v>
      </c>
      <c r="AJ293">
        <v>0</v>
      </c>
      <c r="AL293" t="s">
        <v>79</v>
      </c>
      <c r="AO293">
        <v>18</v>
      </c>
      <c r="AP293" t="s">
        <v>91</v>
      </c>
      <c r="AQ293" t="s">
        <v>80</v>
      </c>
      <c r="AR293" t="s">
        <v>48241</v>
      </c>
      <c r="AT293">
        <v>0</v>
      </c>
      <c r="AU293">
        <v>0</v>
      </c>
      <c r="AV293" t="s">
        <v>17079</v>
      </c>
      <c r="BI293" t="s">
        <v>81</v>
      </c>
      <c r="BJ293" t="s">
        <v>81</v>
      </c>
      <c r="BK293" t="s">
        <v>81</v>
      </c>
      <c r="BM293" t="s">
        <v>48245</v>
      </c>
      <c r="BN293" t="s">
        <v>48246</v>
      </c>
      <c r="BQ293" t="s">
        <v>48247</v>
      </c>
      <c r="BS293" t="s">
        <v>17202</v>
      </c>
      <c r="BV293" t="s">
        <v>48239</v>
      </c>
      <c r="BW293">
        <v>0</v>
      </c>
      <c r="BX293">
        <v>0</v>
      </c>
      <c r="CA293" t="s">
        <v>16980</v>
      </c>
      <c r="CE293" t="s">
        <v>16880</v>
      </c>
      <c r="CF293" t="s">
        <v>16881</v>
      </c>
      <c r="CG293" t="s">
        <v>16882</v>
      </c>
      <c r="CK293" t="s">
        <v>16911</v>
      </c>
      <c r="CL293" t="s">
        <v>80</v>
      </c>
      <c r="CM293">
        <v>0</v>
      </c>
      <c r="CN293">
        <v>97.152699999999996</v>
      </c>
      <c r="CO293">
        <v>8.44</v>
      </c>
      <c r="CP293">
        <v>0</v>
      </c>
      <c r="CQ293" t="s">
        <v>17312</v>
      </c>
      <c r="CR293" t="s">
        <v>17313</v>
      </c>
      <c r="CS293" t="s">
        <v>48242</v>
      </c>
      <c r="CT293" t="s">
        <v>48243</v>
      </c>
      <c r="CU293" t="s">
        <v>16911</v>
      </c>
      <c r="CV293" t="s">
        <v>48244</v>
      </c>
      <c r="DU293">
        <v>1</v>
      </c>
      <c r="DV293">
        <v>0</v>
      </c>
      <c r="DW293">
        <v>0</v>
      </c>
      <c r="DY293">
        <v>0</v>
      </c>
      <c r="DZ293">
        <v>0</v>
      </c>
      <c r="EC293" t="s">
        <v>21330</v>
      </c>
      <c r="ED293">
        <v>1</v>
      </c>
      <c r="EE293" cm="1">
        <f t="array" ref="EE293">SUM(COUNTIFS(Table_Pending_Today[job_type_code],{"WB","WQ","Z5","Z7","U8","QU","7W","2V","2W","2X"},Table_Pending_Today[Order_Number],Table_Pending_Today[[#This Row],[Order_Number]]))</f>
        <v>0</v>
      </c>
      <c r="EF293">
        <f>COUNTIFS(Table_Pending_Today[Order_Number],Table_Pending_Today[[#This Row],[Order_Number]],Table_Pending_Today[tech_contractor],"INHOUSE")</f>
        <v>0</v>
      </c>
      <c r="EG293">
        <f>COUNTIFS(Table_Pending_Today[Order_Number],Table_Pending_Today[[#This Row],[Order_Number]],Table_Pending_Today[tech_contractor],"CONTRACTOR")</f>
        <v>0</v>
      </c>
      <c r="EH293" cm="1">
        <f t="array" ref="EH293">SUM(COUNTIFS(Table_Pending_Today[job_type_code],{"XV","XQ","XT","XU"},Table_Pending_Today[Order_Number],Table_Pending_Today[[#This Row],[Order_Number]]))</f>
        <v>0</v>
      </c>
      <c r="EI293" cm="1">
        <f t="array" ref="EI293">SUM(COUNTIFS(Table_Pending_Today[job_type_code],{"XV","XQ","XT","XU"},Table_Pending_Today[Order_Number],Table_Pending_Today[[#This Row],[Order_Number]],Table_Pending_Today[In-House],1))</f>
        <v>0</v>
      </c>
      <c r="EJ293" cm="1">
        <f t="array" ref="EJ293">SUM(COUNTIFS(Table_Pending_Today[job_type_code],{"XV","XQ","XT","XU"},Table_Pending_Today[Order_Number],Table_Pending_Today[[#This Row],[Order_Number]],Table_Pending_Today[Contractor],1))</f>
        <v>0</v>
      </c>
      <c r="EK293" cm="1">
        <f t="array" ref="EK293">SUM(COUNTIFS(Table_Pending_Today[job_type_code],{"WB","WQ","Z5","Z7","U8","QU","7W","2V","2W","2X"},Table_Pending_Today[Order_Number],Table_Pending_Today[[#This Row],[Order_Number]]))</f>
        <v>0</v>
      </c>
      <c r="EL293" cm="1">
        <f t="array" ref="EL293">SUM(COUNTIFS(Table_Pending_Today[job_type_code],{"WB","WQ","Z5","Z7","U8","QU","7W","2V","2W","2X"},Table_Pending_Today[In-House],1,Table_Pending_Today[Order_Number],Table_Pending_Today[[#This Row],[Order_Number]]))</f>
        <v>0</v>
      </c>
      <c r="EM293" cm="1">
        <f t="array" ref="EM293">SUM(COUNTIFS(Table_Pending_Today[job_type_code],{"WB","WQ","Z5","Z7","U8","QU","7W","2V","2W","2X"},Table_Pending_Today[Contractor],1,Table_Pending_Today[Order_Number],Table_Pending_Today[[#This Row],[Order_Number]]))</f>
        <v>0</v>
      </c>
      <c r="EN293" cm="1">
        <f t="array" ref="EN293">IF(SUM(COUNTIFS(Table_Pending_Today[Order_Type_Desc],{"Install","Service Order","Restart"},Table_Pending_Today[Order_Number],Table_Pending_Today[[#This Row],[Order_Number]]))&gt;0,1,0)</f>
        <v>0</v>
      </c>
      <c r="EO293" cm="1">
        <f t="array" ref="EO293">IF(SUM(COUNTIFS(Table_Pending_Today[Order_Type_Desc],{"Install","Service Order","Restart"},Table_Pending_Today[In-House],1,Table_Pending_Today[Order_Number],Table_Pending_Today[[#This Row],[Order_Number]]))&gt;0,1,0)</f>
        <v>0</v>
      </c>
      <c r="EP293" cm="1">
        <f t="array" ref="EP293">IF(SUM(COUNTIFS(Table_Pending_Today[Order_Type_Desc],{"Install","Service Order","Restart"},Table_Pending_Today[Contractor],1,Table_Pending_Today[Order_Number],Table_Pending_Today[[#This Row],[Order_Number]]))&gt;0,1,0)</f>
        <v>0</v>
      </c>
      <c r="EQ293">
        <f>IF(SUM(COUNTIFS(Table_Pending_Today[Order_Type_Desc],"Special Request",Table_Pending_Today[Bury_Drop],0,Table_Pending_Today[In-House],1,Table_Pending_Today[Order_Number],Table_Pending_Today[[#This Row],[Order_Number]]))&gt;0,1,0)</f>
        <v>0</v>
      </c>
      <c r="ER293">
        <f>SUM(COUNTIFS(Table_Pending_Today[Order_Type_Desc],"Special Request",Table_Pending_Today[Bury_Drop],0,Table_Pending_Today[Contractor],1,Table_Pending_Today[Order_Number],Table_Pending_Today[[#This Row],[Order_Number]]))</f>
        <v>0</v>
      </c>
    </row>
    <row r="294" spans="1:148" x14ac:dyDescent="0.25">
      <c r="A294" t="s">
        <v>22433</v>
      </c>
      <c r="B294" t="s">
        <v>68448</v>
      </c>
      <c r="C294" t="s">
        <v>1</v>
      </c>
      <c r="D294" t="s">
        <v>28845</v>
      </c>
      <c r="E294" t="s">
        <v>28846</v>
      </c>
      <c r="F294" t="s">
        <v>28847</v>
      </c>
      <c r="G294">
        <v>464545</v>
      </c>
      <c r="H294" t="s">
        <v>72</v>
      </c>
      <c r="I294" t="s">
        <v>16913</v>
      </c>
      <c r="J294" t="s">
        <v>16914</v>
      </c>
      <c r="K294" t="s">
        <v>73</v>
      </c>
      <c r="L294">
        <v>1</v>
      </c>
      <c r="M294" t="s">
        <v>28848</v>
      </c>
      <c r="N294" t="s">
        <v>28849</v>
      </c>
      <c r="P294" t="s">
        <v>19183</v>
      </c>
      <c r="Q294" t="s">
        <v>19441</v>
      </c>
      <c r="R294" t="s">
        <v>28851</v>
      </c>
      <c r="S294" t="s">
        <v>28852</v>
      </c>
      <c r="T294" t="s">
        <v>75</v>
      </c>
      <c r="U294" t="s">
        <v>16658</v>
      </c>
      <c r="V294" t="s">
        <v>28853</v>
      </c>
      <c r="W294" t="s">
        <v>16666</v>
      </c>
      <c r="X294" t="s">
        <v>17656</v>
      </c>
      <c r="Y294" t="s">
        <v>76</v>
      </c>
      <c r="Z294" t="s">
        <v>77</v>
      </c>
      <c r="AA294" t="s">
        <v>16673</v>
      </c>
      <c r="AB294" t="s">
        <v>16672</v>
      </c>
      <c r="AC294" t="s">
        <v>106</v>
      </c>
      <c r="AD294" t="s">
        <v>48025</v>
      </c>
      <c r="AE294" t="s">
        <v>20208</v>
      </c>
      <c r="AF294" t="s">
        <v>48026</v>
      </c>
      <c r="AG294" t="s">
        <v>22433</v>
      </c>
      <c r="AH294" t="s">
        <v>16779</v>
      </c>
      <c r="AI294" t="s">
        <v>22433</v>
      </c>
      <c r="AJ294">
        <v>0</v>
      </c>
      <c r="AL294" t="s">
        <v>79</v>
      </c>
      <c r="AO294">
        <v>18</v>
      </c>
      <c r="AP294" t="s">
        <v>16915</v>
      </c>
      <c r="AQ294" t="s">
        <v>92</v>
      </c>
      <c r="AR294" t="s">
        <v>16916</v>
      </c>
      <c r="AT294">
        <v>0</v>
      </c>
      <c r="AU294">
        <v>0</v>
      </c>
      <c r="AV294" t="s">
        <v>17079</v>
      </c>
      <c r="BI294" t="s">
        <v>81</v>
      </c>
      <c r="BJ294" t="s">
        <v>81</v>
      </c>
      <c r="BK294" t="s">
        <v>81</v>
      </c>
      <c r="BM294" t="s">
        <v>48028</v>
      </c>
      <c r="BN294" t="s">
        <v>48029</v>
      </c>
      <c r="BP294" t="s">
        <v>48030</v>
      </c>
      <c r="BQ294" t="s">
        <v>48030</v>
      </c>
      <c r="BS294" t="s">
        <v>17202</v>
      </c>
      <c r="BV294" t="s">
        <v>48025</v>
      </c>
      <c r="BW294">
        <v>0</v>
      </c>
      <c r="BX294">
        <v>1</v>
      </c>
      <c r="CE294" t="s">
        <v>16880</v>
      </c>
      <c r="CF294" t="s">
        <v>16881</v>
      </c>
      <c r="CG294" t="s">
        <v>16882</v>
      </c>
      <c r="CK294" t="s">
        <v>17176</v>
      </c>
      <c r="CL294" t="s">
        <v>92</v>
      </c>
      <c r="CM294">
        <v>0</v>
      </c>
      <c r="CN294">
        <v>98.489699999999999</v>
      </c>
      <c r="CO294">
        <v>3.21</v>
      </c>
      <c r="CP294">
        <v>25</v>
      </c>
      <c r="CQ294" t="s">
        <v>17315</v>
      </c>
      <c r="CR294" t="s">
        <v>48027</v>
      </c>
      <c r="CS294" t="s">
        <v>47499</v>
      </c>
      <c r="CT294" t="s">
        <v>47500</v>
      </c>
      <c r="CU294" t="s">
        <v>17176</v>
      </c>
      <c r="CV294" t="s">
        <v>47501</v>
      </c>
      <c r="DU294">
        <v>1</v>
      </c>
      <c r="DV294">
        <v>1</v>
      </c>
      <c r="DW294">
        <v>0</v>
      </c>
      <c r="DY294">
        <v>0</v>
      </c>
      <c r="DZ294">
        <v>0</v>
      </c>
      <c r="EC294" t="s">
        <v>21320</v>
      </c>
      <c r="ED294">
        <v>1</v>
      </c>
      <c r="EE294" cm="1">
        <f t="array" ref="EE294">SUM(COUNTIFS(Table_Pending_Today[job_type_code],{"WB","WQ","Z5","Z7","U8","QU","7W","2V","2W","2X"},Table_Pending_Today[Order_Number],Table_Pending_Today[[#This Row],[Order_Number]]))</f>
        <v>0</v>
      </c>
      <c r="EF294">
        <f>COUNTIFS(Table_Pending_Today[Order_Number],Table_Pending_Today[[#This Row],[Order_Number]],Table_Pending_Today[tech_contractor],"INHOUSE")</f>
        <v>0</v>
      </c>
      <c r="EG294">
        <f>COUNTIFS(Table_Pending_Today[Order_Number],Table_Pending_Today[[#This Row],[Order_Number]],Table_Pending_Today[tech_contractor],"CONTRACTOR")</f>
        <v>0</v>
      </c>
      <c r="EH294" cm="1">
        <f t="array" ref="EH294">SUM(COUNTIFS(Table_Pending_Today[job_type_code],{"XV","XQ","XT","XU"},Table_Pending_Today[Order_Number],Table_Pending_Today[[#This Row],[Order_Number]]))</f>
        <v>1</v>
      </c>
      <c r="EI294" cm="1">
        <f t="array" ref="EI294">SUM(COUNTIFS(Table_Pending_Today[job_type_code],{"XV","XQ","XT","XU"},Table_Pending_Today[Order_Number],Table_Pending_Today[[#This Row],[Order_Number]],Table_Pending_Today[In-House],1))</f>
        <v>0</v>
      </c>
      <c r="EJ294" cm="1">
        <f t="array" ref="EJ294">SUM(COUNTIFS(Table_Pending_Today[job_type_code],{"XV","XQ","XT","XU"},Table_Pending_Today[Order_Number],Table_Pending_Today[[#This Row],[Order_Number]],Table_Pending_Today[Contractor],1))</f>
        <v>0</v>
      </c>
      <c r="EK294" cm="1">
        <f t="array" ref="EK294">SUM(COUNTIFS(Table_Pending_Today[job_type_code],{"WB","WQ","Z5","Z7","U8","QU","7W","2V","2W","2X"},Table_Pending_Today[Order_Number],Table_Pending_Today[[#This Row],[Order_Number]]))</f>
        <v>0</v>
      </c>
      <c r="EL294" cm="1">
        <f t="array" ref="EL294">SUM(COUNTIFS(Table_Pending_Today[job_type_code],{"WB","WQ","Z5","Z7","U8","QU","7W","2V","2W","2X"},Table_Pending_Today[In-House],1,Table_Pending_Today[Order_Number],Table_Pending_Today[[#This Row],[Order_Number]]))</f>
        <v>0</v>
      </c>
      <c r="EM294" cm="1">
        <f t="array" ref="EM294">SUM(COUNTIFS(Table_Pending_Today[job_type_code],{"WB","WQ","Z5","Z7","U8","QU","7W","2V","2W","2X"},Table_Pending_Today[Contractor],1,Table_Pending_Today[Order_Number],Table_Pending_Today[[#This Row],[Order_Number]]))</f>
        <v>0</v>
      </c>
      <c r="EN294" cm="1">
        <f t="array" ref="EN294">IF(SUM(COUNTIFS(Table_Pending_Today[Order_Type_Desc],{"Install","Service Order","Restart"},Table_Pending_Today[Order_Number],Table_Pending_Today[[#This Row],[Order_Number]]))&gt;0,1,0)</f>
        <v>0</v>
      </c>
      <c r="EO294" cm="1">
        <f t="array" ref="EO294">IF(SUM(COUNTIFS(Table_Pending_Today[Order_Type_Desc],{"Install","Service Order","Restart"},Table_Pending_Today[In-House],1,Table_Pending_Today[Order_Number],Table_Pending_Today[[#This Row],[Order_Number]]))&gt;0,1,0)</f>
        <v>0</v>
      </c>
      <c r="EP294" cm="1">
        <f t="array" ref="EP294">IF(SUM(COUNTIFS(Table_Pending_Today[Order_Type_Desc],{"Install","Service Order","Restart"},Table_Pending_Today[Contractor],1,Table_Pending_Today[Order_Number],Table_Pending_Today[[#This Row],[Order_Number]]))&gt;0,1,0)</f>
        <v>0</v>
      </c>
      <c r="EQ294">
        <f>IF(SUM(COUNTIFS(Table_Pending_Today[Order_Type_Desc],"Special Request",Table_Pending_Today[Bury_Drop],0,Table_Pending_Today[In-House],1,Table_Pending_Today[Order_Number],Table_Pending_Today[[#This Row],[Order_Number]]))&gt;0,1,0)</f>
        <v>0</v>
      </c>
      <c r="ER294">
        <f>SUM(COUNTIFS(Table_Pending_Today[Order_Type_Desc],"Special Request",Table_Pending_Today[Bury_Drop],0,Table_Pending_Today[Contractor],1,Table_Pending_Today[Order_Number],Table_Pending_Today[[#This Row],[Order_Number]]))</f>
        <v>0</v>
      </c>
    </row>
    <row r="295" spans="1:148" x14ac:dyDescent="0.25">
      <c r="A295" t="s">
        <v>22433</v>
      </c>
      <c r="B295" t="s">
        <v>68448</v>
      </c>
      <c r="C295" t="s">
        <v>1</v>
      </c>
      <c r="D295" t="s">
        <v>48031</v>
      </c>
      <c r="E295" t="s">
        <v>48032</v>
      </c>
      <c r="F295" t="s">
        <v>48033</v>
      </c>
      <c r="G295">
        <v>464547</v>
      </c>
      <c r="H295" t="s">
        <v>72</v>
      </c>
      <c r="I295" t="s">
        <v>16931</v>
      </c>
      <c r="J295" t="s">
        <v>16932</v>
      </c>
      <c r="K295" t="s">
        <v>73</v>
      </c>
      <c r="L295">
        <v>1</v>
      </c>
      <c r="M295" t="s">
        <v>48034</v>
      </c>
      <c r="N295" t="s">
        <v>48035</v>
      </c>
      <c r="P295" t="s">
        <v>19975</v>
      </c>
      <c r="Q295" t="s">
        <v>21445</v>
      </c>
      <c r="R295" t="s">
        <v>48036</v>
      </c>
      <c r="T295" t="s">
        <v>75</v>
      </c>
      <c r="U295" t="s">
        <v>16658</v>
      </c>
      <c r="V295" t="s">
        <v>48037</v>
      </c>
      <c r="W295" t="s">
        <v>16665</v>
      </c>
      <c r="X295" t="s">
        <v>48038</v>
      </c>
      <c r="Y295" t="s">
        <v>76</v>
      </c>
      <c r="Z295" t="s">
        <v>77</v>
      </c>
      <c r="AA295" t="s">
        <v>90</v>
      </c>
      <c r="AB295" t="s">
        <v>17393</v>
      </c>
      <c r="AC295" t="s">
        <v>17958</v>
      </c>
      <c r="AD295" t="s">
        <v>21446</v>
      </c>
      <c r="AE295" t="s">
        <v>20208</v>
      </c>
      <c r="AF295" t="s">
        <v>48039</v>
      </c>
      <c r="AG295" t="s">
        <v>22433</v>
      </c>
      <c r="AH295" t="s">
        <v>16921</v>
      </c>
      <c r="AI295" t="s">
        <v>22433</v>
      </c>
      <c r="AJ295">
        <v>0</v>
      </c>
      <c r="AL295" t="s">
        <v>69032</v>
      </c>
      <c r="AM295" t="s">
        <v>87</v>
      </c>
      <c r="AO295">
        <v>20</v>
      </c>
      <c r="AP295" t="s">
        <v>124</v>
      </c>
      <c r="AQ295" t="s">
        <v>92</v>
      </c>
      <c r="AR295" t="s">
        <v>16933</v>
      </c>
      <c r="AT295">
        <v>0</v>
      </c>
      <c r="AU295">
        <v>0</v>
      </c>
      <c r="AV295" t="s">
        <v>16839</v>
      </c>
      <c r="BI295" t="s">
        <v>81</v>
      </c>
      <c r="BJ295" t="s">
        <v>81</v>
      </c>
      <c r="BK295" t="s">
        <v>81</v>
      </c>
      <c r="BM295" t="s">
        <v>48043</v>
      </c>
      <c r="BN295" t="s">
        <v>48044</v>
      </c>
      <c r="BQ295" t="s">
        <v>48045</v>
      </c>
      <c r="BS295" t="s">
        <v>17202</v>
      </c>
      <c r="BT295" t="s">
        <v>19798</v>
      </c>
      <c r="BU295" t="s">
        <v>19565</v>
      </c>
      <c r="BV295" t="s">
        <v>21446</v>
      </c>
      <c r="BW295">
        <v>0</v>
      </c>
      <c r="BX295">
        <v>0</v>
      </c>
      <c r="CE295" t="s">
        <v>16880</v>
      </c>
      <c r="CF295" t="s">
        <v>16881</v>
      </c>
      <c r="CG295" t="s">
        <v>16882</v>
      </c>
      <c r="CK295" t="s">
        <v>16884</v>
      </c>
      <c r="CL295" t="s">
        <v>92</v>
      </c>
      <c r="CM295">
        <v>0</v>
      </c>
      <c r="CN295">
        <v>96.697500000000005</v>
      </c>
      <c r="CO295">
        <v>7.6</v>
      </c>
      <c r="CP295">
        <v>200</v>
      </c>
      <c r="CQ295" t="s">
        <v>17312</v>
      </c>
      <c r="CR295" t="s">
        <v>17313</v>
      </c>
      <c r="CT295" t="s">
        <v>68489</v>
      </c>
      <c r="DS295">
        <v>0</v>
      </c>
      <c r="DU295">
        <v>1</v>
      </c>
      <c r="DV295">
        <v>1</v>
      </c>
      <c r="DW295">
        <v>0</v>
      </c>
      <c r="DY295">
        <v>0</v>
      </c>
      <c r="DZ295">
        <v>0</v>
      </c>
      <c r="EC295" t="s">
        <v>21330</v>
      </c>
      <c r="ED295">
        <v>1</v>
      </c>
      <c r="EE295" cm="1">
        <f t="array" ref="EE295">SUM(COUNTIFS(Table_Pending_Today[job_type_code],{"WB","WQ","Z5","Z7","U8","QU","7W","2V","2W","2X"},Table_Pending_Today[Order_Number],Table_Pending_Today[[#This Row],[Order_Number]]))</f>
        <v>0</v>
      </c>
      <c r="EF295">
        <f>COUNTIFS(Table_Pending_Today[Order_Number],Table_Pending_Today[[#This Row],[Order_Number]],Table_Pending_Today[tech_contractor],"INHOUSE")</f>
        <v>1</v>
      </c>
      <c r="EG295">
        <f>COUNTIFS(Table_Pending_Today[Order_Number],Table_Pending_Today[[#This Row],[Order_Number]],Table_Pending_Today[tech_contractor],"CONTRACTOR")</f>
        <v>0</v>
      </c>
      <c r="EH295" cm="1">
        <f t="array" ref="EH295">SUM(COUNTIFS(Table_Pending_Today[job_type_code],{"XV","XQ","XT","XU"},Table_Pending_Today[Order_Number],Table_Pending_Today[[#This Row],[Order_Number]]))</f>
        <v>1</v>
      </c>
      <c r="EI295" cm="1">
        <f t="array" ref="EI295">SUM(COUNTIFS(Table_Pending_Today[job_type_code],{"XV","XQ","XT","XU"},Table_Pending_Today[Order_Number],Table_Pending_Today[[#This Row],[Order_Number]],Table_Pending_Today[In-House],1))</f>
        <v>1</v>
      </c>
      <c r="EJ295" cm="1">
        <f t="array" ref="EJ295">SUM(COUNTIFS(Table_Pending_Today[job_type_code],{"XV","XQ","XT","XU"},Table_Pending_Today[Order_Number],Table_Pending_Today[[#This Row],[Order_Number]],Table_Pending_Today[Contractor],1))</f>
        <v>0</v>
      </c>
      <c r="EK295" cm="1">
        <f t="array" ref="EK295">SUM(COUNTIFS(Table_Pending_Today[job_type_code],{"WB","WQ","Z5","Z7","U8","QU","7W","2V","2W","2X"},Table_Pending_Today[Order_Number],Table_Pending_Today[[#This Row],[Order_Number]]))</f>
        <v>0</v>
      </c>
      <c r="EL295" cm="1">
        <f t="array" ref="EL295">SUM(COUNTIFS(Table_Pending_Today[job_type_code],{"WB","WQ","Z5","Z7","U8","QU","7W","2V","2W","2X"},Table_Pending_Today[In-House],1,Table_Pending_Today[Order_Number],Table_Pending_Today[[#This Row],[Order_Number]]))</f>
        <v>0</v>
      </c>
      <c r="EM295" cm="1">
        <f t="array" ref="EM295">SUM(COUNTIFS(Table_Pending_Today[job_type_code],{"WB","WQ","Z5","Z7","U8","QU","7W","2V","2W","2X"},Table_Pending_Today[Contractor],1,Table_Pending_Today[Order_Number],Table_Pending_Today[[#This Row],[Order_Number]]))</f>
        <v>0</v>
      </c>
      <c r="EN295" cm="1">
        <f t="array" ref="EN295">IF(SUM(COUNTIFS(Table_Pending_Today[Order_Type_Desc],{"Install","Service Order","Restart"},Table_Pending_Today[Order_Number],Table_Pending_Today[[#This Row],[Order_Number]]))&gt;0,1,0)</f>
        <v>0</v>
      </c>
      <c r="EO295" cm="1">
        <f t="array" ref="EO295">IF(SUM(COUNTIFS(Table_Pending_Today[Order_Type_Desc],{"Install","Service Order","Restart"},Table_Pending_Today[In-House],1,Table_Pending_Today[Order_Number],Table_Pending_Today[[#This Row],[Order_Number]]))&gt;0,1,0)</f>
        <v>0</v>
      </c>
      <c r="EP295" cm="1">
        <f t="array" ref="EP295">IF(SUM(COUNTIFS(Table_Pending_Today[Order_Type_Desc],{"Install","Service Order","Restart"},Table_Pending_Today[Contractor],1,Table_Pending_Today[Order_Number],Table_Pending_Today[[#This Row],[Order_Number]]))&gt;0,1,0)</f>
        <v>0</v>
      </c>
      <c r="EQ295">
        <f>IF(SUM(COUNTIFS(Table_Pending_Today[Order_Type_Desc],"Special Request",Table_Pending_Today[Bury_Drop],0,Table_Pending_Today[In-House],1,Table_Pending_Today[Order_Number],Table_Pending_Today[[#This Row],[Order_Number]]))&gt;0,1,0)</f>
        <v>0</v>
      </c>
      <c r="ER295">
        <f>SUM(COUNTIFS(Table_Pending_Today[Order_Type_Desc],"Special Request",Table_Pending_Today[Bury_Drop],0,Table_Pending_Today[Contractor],1,Table_Pending_Today[Order_Number],Table_Pending_Today[[#This Row],[Order_Number]]))</f>
        <v>0</v>
      </c>
    </row>
    <row r="296" spans="1:148" x14ac:dyDescent="0.25">
      <c r="A296" t="s">
        <v>22433</v>
      </c>
      <c r="B296" t="s">
        <v>68448</v>
      </c>
      <c r="C296" t="s">
        <v>1</v>
      </c>
      <c r="D296" t="s">
        <v>37190</v>
      </c>
      <c r="E296" t="s">
        <v>37191</v>
      </c>
      <c r="F296" t="s">
        <v>37192</v>
      </c>
      <c r="G296">
        <v>464717</v>
      </c>
      <c r="H296" t="s">
        <v>72</v>
      </c>
      <c r="I296" t="s">
        <v>16931</v>
      </c>
      <c r="J296" t="s">
        <v>16932</v>
      </c>
      <c r="K296" t="s">
        <v>73</v>
      </c>
      <c r="L296">
        <v>1</v>
      </c>
      <c r="M296" t="s">
        <v>37193</v>
      </c>
      <c r="N296" t="s">
        <v>37194</v>
      </c>
      <c r="P296" t="s">
        <v>86</v>
      </c>
      <c r="Q296" t="s">
        <v>17580</v>
      </c>
      <c r="R296" t="s">
        <v>37196</v>
      </c>
      <c r="T296" t="s">
        <v>75</v>
      </c>
      <c r="U296" t="s">
        <v>16658</v>
      </c>
      <c r="V296" t="s">
        <v>37197</v>
      </c>
      <c r="W296" t="s">
        <v>16666</v>
      </c>
      <c r="X296" t="s">
        <v>16831</v>
      </c>
      <c r="Y296" t="s">
        <v>76</v>
      </c>
      <c r="Z296" t="s">
        <v>77</v>
      </c>
      <c r="AA296" t="s">
        <v>90</v>
      </c>
      <c r="AB296" t="s">
        <v>16744</v>
      </c>
      <c r="AC296" t="s">
        <v>107</v>
      </c>
      <c r="AD296" t="s">
        <v>47710</v>
      </c>
      <c r="AE296" t="s">
        <v>20208</v>
      </c>
      <c r="AF296" t="s">
        <v>48722</v>
      </c>
      <c r="AG296" t="s">
        <v>22433</v>
      </c>
      <c r="AH296" t="s">
        <v>16836</v>
      </c>
      <c r="AI296" t="s">
        <v>22433</v>
      </c>
      <c r="AJ296">
        <v>1</v>
      </c>
      <c r="AK296" t="s">
        <v>98</v>
      </c>
      <c r="AL296" t="s">
        <v>47616</v>
      </c>
      <c r="AM296" t="s">
        <v>3</v>
      </c>
      <c r="AN296" t="s">
        <v>16827</v>
      </c>
      <c r="AO296">
        <v>20</v>
      </c>
      <c r="AP296" t="s">
        <v>124</v>
      </c>
      <c r="AQ296" t="s">
        <v>92</v>
      </c>
      <c r="AR296" t="s">
        <v>16933</v>
      </c>
      <c r="AT296">
        <v>0</v>
      </c>
      <c r="AU296">
        <v>0</v>
      </c>
      <c r="AV296" t="s">
        <v>16839</v>
      </c>
      <c r="BI296" t="s">
        <v>81</v>
      </c>
      <c r="BJ296" t="s">
        <v>81</v>
      </c>
      <c r="BK296" t="s">
        <v>81</v>
      </c>
      <c r="BM296" t="s">
        <v>48723</v>
      </c>
      <c r="BN296" t="s">
        <v>48724</v>
      </c>
      <c r="BQ296" t="s">
        <v>48725</v>
      </c>
      <c r="BS296" t="s">
        <v>17202</v>
      </c>
      <c r="BT296" t="s">
        <v>47617</v>
      </c>
      <c r="BU296" t="s">
        <v>17814</v>
      </c>
      <c r="BV296" t="s">
        <v>47710</v>
      </c>
      <c r="BW296">
        <v>0</v>
      </c>
      <c r="BX296">
        <v>0</v>
      </c>
      <c r="CE296" t="s">
        <v>16880</v>
      </c>
      <c r="CF296" t="s">
        <v>16881</v>
      </c>
      <c r="CG296" t="s">
        <v>16882</v>
      </c>
      <c r="CK296" t="s">
        <v>16920</v>
      </c>
      <c r="CL296" t="s">
        <v>92</v>
      </c>
      <c r="CM296">
        <v>0</v>
      </c>
      <c r="CN296">
        <v>93.009600000000006</v>
      </c>
      <c r="CO296">
        <v>227.02</v>
      </c>
      <c r="CP296">
        <v>150</v>
      </c>
      <c r="CQ296" t="s">
        <v>17312</v>
      </c>
      <c r="CR296" t="s">
        <v>17313</v>
      </c>
      <c r="CT296" t="s">
        <v>19380</v>
      </c>
      <c r="DS296">
        <v>0</v>
      </c>
      <c r="DU296">
        <v>1</v>
      </c>
      <c r="DV296">
        <v>1</v>
      </c>
      <c r="DW296">
        <v>0</v>
      </c>
      <c r="DY296">
        <v>0</v>
      </c>
      <c r="DZ296">
        <v>0</v>
      </c>
      <c r="EC296" t="s">
        <v>21386</v>
      </c>
      <c r="ED296">
        <v>1</v>
      </c>
      <c r="EE296" cm="1">
        <f t="array" ref="EE296">SUM(COUNTIFS(Table_Pending_Today[job_type_code],{"WB","WQ","Z5","Z7","U8","QU","7W","2V","2W","2X"},Table_Pending_Today[Order_Number],Table_Pending_Today[[#This Row],[Order_Number]]))</f>
        <v>0</v>
      </c>
      <c r="EF296">
        <f>COUNTIFS(Table_Pending_Today[Order_Number],Table_Pending_Today[[#This Row],[Order_Number]],Table_Pending_Today[tech_contractor],"INHOUSE")</f>
        <v>0</v>
      </c>
      <c r="EG296">
        <f>COUNTIFS(Table_Pending_Today[Order_Number],Table_Pending_Today[[#This Row],[Order_Number]],Table_Pending_Today[tech_contractor],"CONTRACTOR")</f>
        <v>1</v>
      </c>
      <c r="EH296" cm="1">
        <f t="array" ref="EH296">SUM(COUNTIFS(Table_Pending_Today[job_type_code],{"XV","XQ","XT","XU"},Table_Pending_Today[Order_Number],Table_Pending_Today[[#This Row],[Order_Number]]))</f>
        <v>1</v>
      </c>
      <c r="EI296" cm="1">
        <f t="array" ref="EI296">SUM(COUNTIFS(Table_Pending_Today[job_type_code],{"XV","XQ","XT","XU"},Table_Pending_Today[Order_Number],Table_Pending_Today[[#This Row],[Order_Number]],Table_Pending_Today[In-House],1))</f>
        <v>0</v>
      </c>
      <c r="EJ296" cm="1">
        <f t="array" ref="EJ296">SUM(COUNTIFS(Table_Pending_Today[job_type_code],{"XV","XQ","XT","XU"},Table_Pending_Today[Order_Number],Table_Pending_Today[[#This Row],[Order_Number]],Table_Pending_Today[Contractor],1))</f>
        <v>1</v>
      </c>
      <c r="EK296" cm="1">
        <f t="array" ref="EK296">SUM(COUNTIFS(Table_Pending_Today[job_type_code],{"WB","WQ","Z5","Z7","U8","QU","7W","2V","2W","2X"},Table_Pending_Today[Order_Number],Table_Pending_Today[[#This Row],[Order_Number]]))</f>
        <v>0</v>
      </c>
      <c r="EL296" cm="1">
        <f t="array" ref="EL296">SUM(COUNTIFS(Table_Pending_Today[job_type_code],{"WB","WQ","Z5","Z7","U8","QU","7W","2V","2W","2X"},Table_Pending_Today[In-House],1,Table_Pending_Today[Order_Number],Table_Pending_Today[[#This Row],[Order_Number]]))</f>
        <v>0</v>
      </c>
      <c r="EM296" cm="1">
        <f t="array" ref="EM296">SUM(COUNTIFS(Table_Pending_Today[job_type_code],{"WB","WQ","Z5","Z7","U8","QU","7W","2V","2W","2X"},Table_Pending_Today[Contractor],1,Table_Pending_Today[Order_Number],Table_Pending_Today[[#This Row],[Order_Number]]))</f>
        <v>0</v>
      </c>
      <c r="EN296" cm="1">
        <f t="array" ref="EN296">IF(SUM(COUNTIFS(Table_Pending_Today[Order_Type_Desc],{"Install","Service Order","Restart"},Table_Pending_Today[Order_Number],Table_Pending_Today[[#This Row],[Order_Number]]))&gt;0,1,0)</f>
        <v>0</v>
      </c>
      <c r="EO296" cm="1">
        <f t="array" ref="EO296">IF(SUM(COUNTIFS(Table_Pending_Today[Order_Type_Desc],{"Install","Service Order","Restart"},Table_Pending_Today[In-House],1,Table_Pending_Today[Order_Number],Table_Pending_Today[[#This Row],[Order_Number]]))&gt;0,1,0)</f>
        <v>0</v>
      </c>
      <c r="EP296" cm="1">
        <f t="array" ref="EP296">IF(SUM(COUNTIFS(Table_Pending_Today[Order_Type_Desc],{"Install","Service Order","Restart"},Table_Pending_Today[Contractor],1,Table_Pending_Today[Order_Number],Table_Pending_Today[[#This Row],[Order_Number]]))&gt;0,1,0)</f>
        <v>0</v>
      </c>
      <c r="EQ296">
        <f>IF(SUM(COUNTIFS(Table_Pending_Today[Order_Type_Desc],"Special Request",Table_Pending_Today[Bury_Drop],0,Table_Pending_Today[In-House],1,Table_Pending_Today[Order_Number],Table_Pending_Today[[#This Row],[Order_Number]]))&gt;0,1,0)</f>
        <v>0</v>
      </c>
      <c r="ER296">
        <f>SUM(COUNTIFS(Table_Pending_Today[Order_Type_Desc],"Special Request",Table_Pending_Today[Bury_Drop],0,Table_Pending_Today[Contractor],1,Table_Pending_Today[Order_Number],Table_Pending_Today[[#This Row],[Order_Number]]))</f>
        <v>0</v>
      </c>
    </row>
    <row r="297" spans="1:148" x14ac:dyDescent="0.25">
      <c r="A297" t="s">
        <v>22433</v>
      </c>
      <c r="B297" t="s">
        <v>68448</v>
      </c>
      <c r="C297" t="s">
        <v>1</v>
      </c>
      <c r="D297" t="s">
        <v>36304</v>
      </c>
      <c r="E297" t="s">
        <v>36305</v>
      </c>
      <c r="F297" t="s">
        <v>36306</v>
      </c>
      <c r="G297">
        <v>464984</v>
      </c>
      <c r="H297" t="s">
        <v>72</v>
      </c>
      <c r="I297" t="s">
        <v>16931</v>
      </c>
      <c r="J297" t="s">
        <v>16932</v>
      </c>
      <c r="K297" t="s">
        <v>73</v>
      </c>
      <c r="L297">
        <v>1</v>
      </c>
      <c r="M297" t="s">
        <v>36307</v>
      </c>
      <c r="N297" t="s">
        <v>36308</v>
      </c>
      <c r="P297" t="s">
        <v>18984</v>
      </c>
      <c r="Q297" t="s">
        <v>21490</v>
      </c>
      <c r="R297" t="s">
        <v>36310</v>
      </c>
      <c r="T297" t="s">
        <v>75</v>
      </c>
      <c r="U297" t="s">
        <v>16658</v>
      </c>
      <c r="V297" t="s">
        <v>36311</v>
      </c>
      <c r="W297" t="s">
        <v>16665</v>
      </c>
      <c r="X297" t="s">
        <v>16917</v>
      </c>
      <c r="Y297" t="s">
        <v>76</v>
      </c>
      <c r="Z297" t="s">
        <v>77</v>
      </c>
      <c r="AA297" t="s">
        <v>113</v>
      </c>
      <c r="AB297" t="s">
        <v>16832</v>
      </c>
      <c r="AC297" t="s">
        <v>16910</v>
      </c>
      <c r="AD297" t="s">
        <v>48215</v>
      </c>
      <c r="AE297" t="s">
        <v>20208</v>
      </c>
      <c r="AF297" t="s">
        <v>48216</v>
      </c>
      <c r="AG297" t="s">
        <v>22433</v>
      </c>
      <c r="AH297" t="s">
        <v>16836</v>
      </c>
      <c r="AI297" t="s">
        <v>22433</v>
      </c>
      <c r="AJ297">
        <v>0</v>
      </c>
      <c r="AL297" t="s">
        <v>19400</v>
      </c>
      <c r="AM297" t="s">
        <v>87</v>
      </c>
      <c r="AO297">
        <v>20</v>
      </c>
      <c r="AP297" t="s">
        <v>124</v>
      </c>
      <c r="AQ297" t="s">
        <v>92</v>
      </c>
      <c r="AR297" t="s">
        <v>16933</v>
      </c>
      <c r="AT297">
        <v>0</v>
      </c>
      <c r="AU297">
        <v>0</v>
      </c>
      <c r="AV297" t="s">
        <v>16839</v>
      </c>
      <c r="BI297" t="s">
        <v>81</v>
      </c>
      <c r="BJ297" t="s">
        <v>81</v>
      </c>
      <c r="BK297" t="s">
        <v>81</v>
      </c>
      <c r="BM297" t="s">
        <v>48217</v>
      </c>
      <c r="BN297" t="s">
        <v>48218</v>
      </c>
      <c r="BQ297" t="s">
        <v>48219</v>
      </c>
      <c r="BS297" t="s">
        <v>17202</v>
      </c>
      <c r="BT297" t="s">
        <v>19401</v>
      </c>
      <c r="BU297" t="s">
        <v>19402</v>
      </c>
      <c r="BV297" t="s">
        <v>48215</v>
      </c>
      <c r="BW297">
        <v>0</v>
      </c>
      <c r="BX297">
        <v>1</v>
      </c>
      <c r="CE297" t="s">
        <v>16880</v>
      </c>
      <c r="CF297" t="s">
        <v>16881</v>
      </c>
      <c r="CG297" t="s">
        <v>16882</v>
      </c>
      <c r="CK297" t="s">
        <v>16911</v>
      </c>
      <c r="CL297" t="s">
        <v>92</v>
      </c>
      <c r="CM297">
        <v>0</v>
      </c>
      <c r="CN297">
        <v>81.787899999999993</v>
      </c>
      <c r="CO297">
        <v>198.73</v>
      </c>
      <c r="CP297">
        <v>150</v>
      </c>
      <c r="CQ297" t="s">
        <v>17312</v>
      </c>
      <c r="CR297" t="s">
        <v>17313</v>
      </c>
      <c r="CT297" t="s">
        <v>19380</v>
      </c>
      <c r="DS297">
        <v>0</v>
      </c>
      <c r="DU297">
        <v>1</v>
      </c>
      <c r="DV297">
        <v>1</v>
      </c>
      <c r="DW297">
        <v>0</v>
      </c>
      <c r="DY297">
        <v>0</v>
      </c>
      <c r="DZ297">
        <v>0</v>
      </c>
      <c r="EC297" t="s">
        <v>21336</v>
      </c>
      <c r="ED297">
        <v>1</v>
      </c>
      <c r="EE297" cm="1">
        <f t="array" ref="EE297">SUM(COUNTIFS(Table_Pending_Today[job_type_code],{"WB","WQ","Z5","Z7","U8","QU","7W","2V","2W","2X"},Table_Pending_Today[Order_Number],Table_Pending_Today[[#This Row],[Order_Number]]))</f>
        <v>0</v>
      </c>
      <c r="EF297">
        <f>COUNTIFS(Table_Pending_Today[Order_Number],Table_Pending_Today[[#This Row],[Order_Number]],Table_Pending_Today[tech_contractor],"INHOUSE")</f>
        <v>1</v>
      </c>
      <c r="EG297">
        <f>COUNTIFS(Table_Pending_Today[Order_Number],Table_Pending_Today[[#This Row],[Order_Number]],Table_Pending_Today[tech_contractor],"CONTRACTOR")</f>
        <v>0</v>
      </c>
      <c r="EH297" cm="1">
        <f t="array" ref="EH297">SUM(COUNTIFS(Table_Pending_Today[job_type_code],{"XV","XQ","XT","XU"},Table_Pending_Today[Order_Number],Table_Pending_Today[[#This Row],[Order_Number]]))</f>
        <v>1</v>
      </c>
      <c r="EI297" cm="1">
        <f t="array" ref="EI297">SUM(COUNTIFS(Table_Pending_Today[job_type_code],{"XV","XQ","XT","XU"},Table_Pending_Today[Order_Number],Table_Pending_Today[[#This Row],[Order_Number]],Table_Pending_Today[In-House],1))</f>
        <v>1</v>
      </c>
      <c r="EJ297" cm="1">
        <f t="array" ref="EJ297">SUM(COUNTIFS(Table_Pending_Today[job_type_code],{"XV","XQ","XT","XU"},Table_Pending_Today[Order_Number],Table_Pending_Today[[#This Row],[Order_Number]],Table_Pending_Today[Contractor],1))</f>
        <v>0</v>
      </c>
      <c r="EK297" cm="1">
        <f t="array" ref="EK297">SUM(COUNTIFS(Table_Pending_Today[job_type_code],{"WB","WQ","Z5","Z7","U8","QU","7W","2V","2W","2X"},Table_Pending_Today[Order_Number],Table_Pending_Today[[#This Row],[Order_Number]]))</f>
        <v>0</v>
      </c>
      <c r="EL297" cm="1">
        <f t="array" ref="EL297">SUM(COUNTIFS(Table_Pending_Today[job_type_code],{"WB","WQ","Z5","Z7","U8","QU","7W","2V","2W","2X"},Table_Pending_Today[In-House],1,Table_Pending_Today[Order_Number],Table_Pending_Today[[#This Row],[Order_Number]]))</f>
        <v>0</v>
      </c>
      <c r="EM297" cm="1">
        <f t="array" ref="EM297">SUM(COUNTIFS(Table_Pending_Today[job_type_code],{"WB","WQ","Z5","Z7","U8","QU","7W","2V","2W","2X"},Table_Pending_Today[Contractor],1,Table_Pending_Today[Order_Number],Table_Pending_Today[[#This Row],[Order_Number]]))</f>
        <v>0</v>
      </c>
      <c r="EN297" cm="1">
        <f t="array" ref="EN297">IF(SUM(COUNTIFS(Table_Pending_Today[Order_Type_Desc],{"Install","Service Order","Restart"},Table_Pending_Today[Order_Number],Table_Pending_Today[[#This Row],[Order_Number]]))&gt;0,1,0)</f>
        <v>0</v>
      </c>
      <c r="EO297" cm="1">
        <f t="array" ref="EO297">IF(SUM(COUNTIFS(Table_Pending_Today[Order_Type_Desc],{"Install","Service Order","Restart"},Table_Pending_Today[In-House],1,Table_Pending_Today[Order_Number],Table_Pending_Today[[#This Row],[Order_Number]]))&gt;0,1,0)</f>
        <v>0</v>
      </c>
      <c r="EP297" cm="1">
        <f t="array" ref="EP297">IF(SUM(COUNTIFS(Table_Pending_Today[Order_Type_Desc],{"Install","Service Order","Restart"},Table_Pending_Today[Contractor],1,Table_Pending_Today[Order_Number],Table_Pending_Today[[#This Row],[Order_Number]]))&gt;0,1,0)</f>
        <v>0</v>
      </c>
      <c r="EQ297">
        <f>IF(SUM(COUNTIFS(Table_Pending_Today[Order_Type_Desc],"Special Request",Table_Pending_Today[Bury_Drop],0,Table_Pending_Today[In-House],1,Table_Pending_Today[Order_Number],Table_Pending_Today[[#This Row],[Order_Number]]))&gt;0,1,0)</f>
        <v>0</v>
      </c>
      <c r="ER297">
        <f>SUM(COUNTIFS(Table_Pending_Today[Order_Type_Desc],"Special Request",Table_Pending_Today[Bury_Drop],0,Table_Pending_Today[Contractor],1,Table_Pending_Today[Order_Number],Table_Pending_Today[[#This Row],[Order_Number]]))</f>
        <v>0</v>
      </c>
    </row>
    <row r="298" spans="1:148" x14ac:dyDescent="0.25">
      <c r="A298" t="s">
        <v>22433</v>
      </c>
      <c r="B298" t="s">
        <v>68448</v>
      </c>
      <c r="C298" t="s">
        <v>1</v>
      </c>
      <c r="D298" t="s">
        <v>36334</v>
      </c>
      <c r="E298" t="s">
        <v>36335</v>
      </c>
      <c r="F298" t="s">
        <v>36336</v>
      </c>
      <c r="G298">
        <v>460022</v>
      </c>
      <c r="H298" t="s">
        <v>120</v>
      </c>
      <c r="I298" t="s">
        <v>16849</v>
      </c>
      <c r="J298" t="s">
        <v>16791</v>
      </c>
      <c r="K298" t="s">
        <v>73</v>
      </c>
      <c r="L298">
        <v>1</v>
      </c>
      <c r="M298" t="s">
        <v>36337</v>
      </c>
      <c r="N298" t="s">
        <v>36338</v>
      </c>
      <c r="P298" t="s">
        <v>17542</v>
      </c>
      <c r="Q298" t="s">
        <v>18324</v>
      </c>
      <c r="R298" t="s">
        <v>36340</v>
      </c>
      <c r="T298" t="s">
        <v>75</v>
      </c>
      <c r="U298" t="s">
        <v>16658</v>
      </c>
      <c r="V298" t="s">
        <v>36341</v>
      </c>
      <c r="W298" t="s">
        <v>16665</v>
      </c>
      <c r="X298" t="s">
        <v>16917</v>
      </c>
      <c r="Y298" t="s">
        <v>76</v>
      </c>
      <c r="Z298" t="s">
        <v>77</v>
      </c>
      <c r="AA298" t="s">
        <v>113</v>
      </c>
      <c r="AB298" t="s">
        <v>16832</v>
      </c>
      <c r="AC298" t="s">
        <v>16910</v>
      </c>
      <c r="AD298" t="s">
        <v>48480</v>
      </c>
      <c r="AE298" t="s">
        <v>20208</v>
      </c>
      <c r="AF298" t="s">
        <v>48481</v>
      </c>
      <c r="AG298" t="s">
        <v>22433</v>
      </c>
      <c r="AH298" t="s">
        <v>16795</v>
      </c>
      <c r="AI298" t="s">
        <v>22433</v>
      </c>
      <c r="AJ298">
        <v>0</v>
      </c>
      <c r="AL298" t="s">
        <v>19400</v>
      </c>
      <c r="AM298" t="s">
        <v>87</v>
      </c>
      <c r="AO298">
        <v>18</v>
      </c>
      <c r="AP298" t="s">
        <v>16850</v>
      </c>
      <c r="AQ298" t="s">
        <v>99</v>
      </c>
      <c r="AR298" t="s">
        <v>16792</v>
      </c>
      <c r="AT298">
        <v>0</v>
      </c>
      <c r="AU298">
        <v>0</v>
      </c>
      <c r="AV298" t="s">
        <v>16839</v>
      </c>
      <c r="BI298" t="s">
        <v>81</v>
      </c>
      <c r="BJ298" t="s">
        <v>81</v>
      </c>
      <c r="BK298" t="s">
        <v>81</v>
      </c>
      <c r="BL298" t="s">
        <v>69033</v>
      </c>
      <c r="BM298" t="s">
        <v>22282</v>
      </c>
      <c r="BN298" t="s">
        <v>48483</v>
      </c>
      <c r="BQ298" t="s">
        <v>48484</v>
      </c>
      <c r="BS298" t="s">
        <v>17202</v>
      </c>
      <c r="BT298" t="s">
        <v>19401</v>
      </c>
      <c r="BU298" t="s">
        <v>19402</v>
      </c>
      <c r="BV298" t="s">
        <v>48480</v>
      </c>
      <c r="BW298">
        <v>0</v>
      </c>
      <c r="BX298">
        <v>0</v>
      </c>
      <c r="CE298" t="s">
        <v>16978</v>
      </c>
      <c r="CF298" t="s">
        <v>48485</v>
      </c>
      <c r="CG298" t="s">
        <v>48486</v>
      </c>
      <c r="CH298" t="s">
        <v>48487</v>
      </c>
      <c r="CI298" t="s">
        <v>48488</v>
      </c>
      <c r="CJ298" t="s">
        <v>48489</v>
      </c>
      <c r="CK298" t="s">
        <v>16978</v>
      </c>
      <c r="CL298" t="s">
        <v>99</v>
      </c>
      <c r="CM298">
        <v>0</v>
      </c>
      <c r="CN298">
        <v>97.628</v>
      </c>
      <c r="CO298">
        <v>6.43</v>
      </c>
      <c r="CP298">
        <v>75</v>
      </c>
      <c r="CQ298" t="s">
        <v>17315</v>
      </c>
      <c r="CR298" t="s">
        <v>48482</v>
      </c>
      <c r="CS298" t="s">
        <v>17314</v>
      </c>
      <c r="CT298" t="s">
        <v>19385</v>
      </c>
      <c r="CU298" t="s">
        <v>16885</v>
      </c>
      <c r="DS298">
        <v>0</v>
      </c>
      <c r="DU298">
        <v>1</v>
      </c>
      <c r="DV298">
        <v>0</v>
      </c>
      <c r="DW298">
        <v>0</v>
      </c>
      <c r="DX298">
        <v>1</v>
      </c>
      <c r="DY298">
        <v>0</v>
      </c>
      <c r="DZ298">
        <v>0</v>
      </c>
      <c r="EC298" t="s">
        <v>21330</v>
      </c>
      <c r="ED298">
        <v>1</v>
      </c>
      <c r="EE298" cm="1">
        <f t="array" ref="EE298">SUM(COUNTIFS(Table_Pending_Today[job_type_code],{"WB","WQ","Z5","Z7","U8","QU","7W","2V","2W","2X"},Table_Pending_Today[Order_Number],Table_Pending_Today[[#This Row],[Order_Number]]))</f>
        <v>0</v>
      </c>
      <c r="EF298">
        <f>COUNTIFS(Table_Pending_Today[Order_Number],Table_Pending_Today[[#This Row],[Order_Number]],Table_Pending_Today[tech_contractor],"INHOUSE")</f>
        <v>1</v>
      </c>
      <c r="EG298">
        <f>COUNTIFS(Table_Pending_Today[Order_Number],Table_Pending_Today[[#This Row],[Order_Number]],Table_Pending_Today[tech_contractor],"CONTRACTOR")</f>
        <v>0</v>
      </c>
      <c r="EH298" cm="1">
        <f t="array" ref="EH298">SUM(COUNTIFS(Table_Pending_Today[job_type_code],{"XV","XQ","XT","XU"},Table_Pending_Today[Order_Number],Table_Pending_Today[[#This Row],[Order_Number]]))</f>
        <v>0</v>
      </c>
      <c r="EI298" cm="1">
        <f t="array" ref="EI298">SUM(COUNTIFS(Table_Pending_Today[job_type_code],{"XV","XQ","XT","XU"},Table_Pending_Today[Order_Number],Table_Pending_Today[[#This Row],[Order_Number]],Table_Pending_Today[In-House],1))</f>
        <v>0</v>
      </c>
      <c r="EJ298" cm="1">
        <f t="array" ref="EJ298">SUM(COUNTIFS(Table_Pending_Today[job_type_code],{"XV","XQ","XT","XU"},Table_Pending_Today[Order_Number],Table_Pending_Today[[#This Row],[Order_Number]],Table_Pending_Today[Contractor],1))</f>
        <v>0</v>
      </c>
      <c r="EK298" cm="1">
        <f t="array" ref="EK298">SUM(COUNTIFS(Table_Pending_Today[job_type_code],{"WB","WQ","Z5","Z7","U8","QU","7W","2V","2W","2X"},Table_Pending_Today[Order_Number],Table_Pending_Today[[#This Row],[Order_Number]]))</f>
        <v>0</v>
      </c>
      <c r="EL298" cm="1">
        <f t="array" ref="EL298">SUM(COUNTIFS(Table_Pending_Today[job_type_code],{"WB","WQ","Z5","Z7","U8","QU","7W","2V","2W","2X"},Table_Pending_Today[In-House],1,Table_Pending_Today[Order_Number],Table_Pending_Today[[#This Row],[Order_Number]]))</f>
        <v>0</v>
      </c>
      <c r="EM298" cm="1">
        <f t="array" ref="EM298">SUM(COUNTIFS(Table_Pending_Today[job_type_code],{"WB","WQ","Z5","Z7","U8","QU","7W","2V","2W","2X"},Table_Pending_Today[Contractor],1,Table_Pending_Today[Order_Number],Table_Pending_Today[[#This Row],[Order_Number]]))</f>
        <v>0</v>
      </c>
      <c r="EN298" cm="1">
        <f t="array" ref="EN298">IF(SUM(COUNTIFS(Table_Pending_Today[Order_Type_Desc],{"Install","Service Order","Restart"},Table_Pending_Today[Order_Number],Table_Pending_Today[[#This Row],[Order_Number]]))&gt;0,1,0)</f>
        <v>1</v>
      </c>
      <c r="EO298" cm="1">
        <f t="array" ref="EO298">IF(SUM(COUNTIFS(Table_Pending_Today[Order_Type_Desc],{"Install","Service Order","Restart"},Table_Pending_Today[In-House],1,Table_Pending_Today[Order_Number],Table_Pending_Today[[#This Row],[Order_Number]]))&gt;0,1,0)</f>
        <v>1</v>
      </c>
      <c r="EP298" cm="1">
        <f t="array" ref="EP298">IF(SUM(COUNTIFS(Table_Pending_Today[Order_Type_Desc],{"Install","Service Order","Restart"},Table_Pending_Today[Contractor],1,Table_Pending_Today[Order_Number],Table_Pending_Today[[#This Row],[Order_Number]]))&gt;0,1,0)</f>
        <v>0</v>
      </c>
      <c r="EQ298">
        <f>IF(SUM(COUNTIFS(Table_Pending_Today[Order_Type_Desc],"Special Request",Table_Pending_Today[Bury_Drop],0,Table_Pending_Today[In-House],1,Table_Pending_Today[Order_Number],Table_Pending_Today[[#This Row],[Order_Number]]))&gt;0,1,0)</f>
        <v>0</v>
      </c>
      <c r="ER298">
        <f>SUM(COUNTIFS(Table_Pending_Today[Order_Type_Desc],"Special Request",Table_Pending_Today[Bury_Drop],0,Table_Pending_Today[Contractor],1,Table_Pending_Today[Order_Number],Table_Pending_Today[[#This Row],[Order_Number]]))</f>
        <v>0</v>
      </c>
    </row>
    <row r="299" spans="1:148" x14ac:dyDescent="0.25">
      <c r="A299" t="s">
        <v>22433</v>
      </c>
      <c r="B299" t="s">
        <v>68448</v>
      </c>
      <c r="C299" t="s">
        <v>1</v>
      </c>
      <c r="D299" t="s">
        <v>36324</v>
      </c>
      <c r="E299" t="s">
        <v>36325</v>
      </c>
      <c r="F299" t="s">
        <v>36326</v>
      </c>
      <c r="G299">
        <v>460667</v>
      </c>
      <c r="H299" t="s">
        <v>120</v>
      </c>
      <c r="I299" t="s">
        <v>16849</v>
      </c>
      <c r="J299" t="s">
        <v>16791</v>
      </c>
      <c r="K299" t="s">
        <v>73</v>
      </c>
      <c r="L299">
        <v>1</v>
      </c>
      <c r="M299" t="s">
        <v>36327</v>
      </c>
      <c r="N299" t="s">
        <v>36328</v>
      </c>
      <c r="P299" t="s">
        <v>18910</v>
      </c>
      <c r="Q299" t="s">
        <v>19017</v>
      </c>
      <c r="R299" t="s">
        <v>36330</v>
      </c>
      <c r="T299" t="s">
        <v>75</v>
      </c>
      <c r="U299" t="s">
        <v>16658</v>
      </c>
      <c r="V299" t="s">
        <v>36331</v>
      </c>
      <c r="W299" t="s">
        <v>16665</v>
      </c>
      <c r="X299" t="s">
        <v>17513</v>
      </c>
      <c r="Y299" t="s">
        <v>76</v>
      </c>
      <c r="Z299" t="s">
        <v>121</v>
      </c>
      <c r="AA299" t="s">
        <v>113</v>
      </c>
      <c r="AB299" t="s">
        <v>16832</v>
      </c>
      <c r="AC299" t="s">
        <v>16910</v>
      </c>
      <c r="AD299" t="s">
        <v>49579</v>
      </c>
      <c r="AE299" t="s">
        <v>20208</v>
      </c>
      <c r="AF299" t="s">
        <v>49580</v>
      </c>
      <c r="AG299" t="s">
        <v>22433</v>
      </c>
      <c r="AH299" t="s">
        <v>16921</v>
      </c>
      <c r="AI299" t="s">
        <v>22433</v>
      </c>
      <c r="AJ299">
        <v>0</v>
      </c>
      <c r="AL299" t="s">
        <v>19400</v>
      </c>
      <c r="AM299" t="s">
        <v>87</v>
      </c>
      <c r="AO299">
        <v>18</v>
      </c>
      <c r="AP299" t="s">
        <v>16850</v>
      </c>
      <c r="AQ299" t="s">
        <v>99</v>
      </c>
      <c r="AR299" t="s">
        <v>16792</v>
      </c>
      <c r="AT299">
        <v>0</v>
      </c>
      <c r="AU299">
        <v>0</v>
      </c>
      <c r="AV299" t="s">
        <v>16839</v>
      </c>
      <c r="BI299" t="s">
        <v>81</v>
      </c>
      <c r="BJ299" t="s">
        <v>81</v>
      </c>
      <c r="BK299" t="s">
        <v>81</v>
      </c>
      <c r="BL299" t="s">
        <v>49582</v>
      </c>
      <c r="BM299" t="s">
        <v>49172</v>
      </c>
      <c r="BN299" t="s">
        <v>49583</v>
      </c>
      <c r="BO299" t="s">
        <v>17465</v>
      </c>
      <c r="BQ299" t="s">
        <v>17465</v>
      </c>
      <c r="BR299" t="s">
        <v>236</v>
      </c>
      <c r="BS299" t="s">
        <v>237</v>
      </c>
      <c r="BT299" t="s">
        <v>19401</v>
      </c>
      <c r="BU299" t="s">
        <v>19402</v>
      </c>
      <c r="BV299" t="s">
        <v>49579</v>
      </c>
      <c r="BW299">
        <v>0</v>
      </c>
      <c r="BX299">
        <v>0</v>
      </c>
      <c r="CE299" t="s">
        <v>16892</v>
      </c>
      <c r="CF299" t="s">
        <v>49584</v>
      </c>
      <c r="CG299" t="s">
        <v>49585</v>
      </c>
      <c r="CH299" t="s">
        <v>49586</v>
      </c>
      <c r="CI299" t="s">
        <v>22065</v>
      </c>
      <c r="CJ299" t="s">
        <v>17629</v>
      </c>
      <c r="CK299" t="s">
        <v>16892</v>
      </c>
      <c r="CL299" t="s">
        <v>99</v>
      </c>
      <c r="CM299">
        <v>0</v>
      </c>
      <c r="CN299">
        <v>98.000100000000003</v>
      </c>
      <c r="CO299">
        <v>6.62</v>
      </c>
      <c r="CP299">
        <v>500</v>
      </c>
      <c r="CQ299" t="s">
        <v>17315</v>
      </c>
      <c r="CR299" t="s">
        <v>49581</v>
      </c>
      <c r="CT299" t="s">
        <v>19380</v>
      </c>
      <c r="DS299">
        <v>0</v>
      </c>
      <c r="DU299">
        <v>1</v>
      </c>
      <c r="DV299">
        <v>0</v>
      </c>
      <c r="DW299">
        <v>0</v>
      </c>
      <c r="DY299">
        <v>0</v>
      </c>
      <c r="DZ299">
        <v>0</v>
      </c>
      <c r="EC299" t="s">
        <v>21320</v>
      </c>
      <c r="ED299">
        <v>1</v>
      </c>
      <c r="EE299" cm="1">
        <f t="array" ref="EE299">SUM(COUNTIFS(Table_Pending_Today[job_type_code],{"WB","WQ","Z5","Z7","U8","QU","7W","2V","2W","2X"},Table_Pending_Today[Order_Number],Table_Pending_Today[[#This Row],[Order_Number]]))</f>
        <v>0</v>
      </c>
      <c r="EF299">
        <f>COUNTIFS(Table_Pending_Today[Order_Number],Table_Pending_Today[[#This Row],[Order_Number]],Table_Pending_Today[tech_contractor],"INHOUSE")</f>
        <v>1</v>
      </c>
      <c r="EG299">
        <f>COUNTIFS(Table_Pending_Today[Order_Number],Table_Pending_Today[[#This Row],[Order_Number]],Table_Pending_Today[tech_contractor],"CONTRACTOR")</f>
        <v>0</v>
      </c>
      <c r="EH299" cm="1">
        <f t="array" ref="EH299">SUM(COUNTIFS(Table_Pending_Today[job_type_code],{"XV","XQ","XT","XU"},Table_Pending_Today[Order_Number],Table_Pending_Today[[#This Row],[Order_Number]]))</f>
        <v>0</v>
      </c>
      <c r="EI299" cm="1">
        <f t="array" ref="EI299">SUM(COUNTIFS(Table_Pending_Today[job_type_code],{"XV","XQ","XT","XU"},Table_Pending_Today[Order_Number],Table_Pending_Today[[#This Row],[Order_Number]],Table_Pending_Today[In-House],1))</f>
        <v>0</v>
      </c>
      <c r="EJ299" cm="1">
        <f t="array" ref="EJ299">SUM(COUNTIFS(Table_Pending_Today[job_type_code],{"XV","XQ","XT","XU"},Table_Pending_Today[Order_Number],Table_Pending_Today[[#This Row],[Order_Number]],Table_Pending_Today[Contractor],1))</f>
        <v>0</v>
      </c>
      <c r="EK299" cm="1">
        <f t="array" ref="EK299">SUM(COUNTIFS(Table_Pending_Today[job_type_code],{"WB","WQ","Z5","Z7","U8","QU","7W","2V","2W","2X"},Table_Pending_Today[Order_Number],Table_Pending_Today[[#This Row],[Order_Number]]))</f>
        <v>0</v>
      </c>
      <c r="EL299" cm="1">
        <f t="array" ref="EL299">SUM(COUNTIFS(Table_Pending_Today[job_type_code],{"WB","WQ","Z5","Z7","U8","QU","7W","2V","2W","2X"},Table_Pending_Today[In-House],1,Table_Pending_Today[Order_Number],Table_Pending_Today[[#This Row],[Order_Number]]))</f>
        <v>0</v>
      </c>
      <c r="EM299" cm="1">
        <f t="array" ref="EM299">SUM(COUNTIFS(Table_Pending_Today[job_type_code],{"WB","WQ","Z5","Z7","U8","QU","7W","2V","2W","2X"},Table_Pending_Today[Contractor],1,Table_Pending_Today[Order_Number],Table_Pending_Today[[#This Row],[Order_Number]]))</f>
        <v>0</v>
      </c>
      <c r="EN299" cm="1">
        <f t="array" ref="EN299">IF(SUM(COUNTIFS(Table_Pending_Today[Order_Type_Desc],{"Install","Service Order","Restart"},Table_Pending_Today[Order_Number],Table_Pending_Today[[#This Row],[Order_Number]]))&gt;0,1,0)</f>
        <v>1</v>
      </c>
      <c r="EO299" cm="1">
        <f t="array" ref="EO299">IF(SUM(COUNTIFS(Table_Pending_Today[Order_Type_Desc],{"Install","Service Order","Restart"},Table_Pending_Today[In-House],1,Table_Pending_Today[Order_Number],Table_Pending_Today[[#This Row],[Order_Number]]))&gt;0,1,0)</f>
        <v>1</v>
      </c>
      <c r="EP299" cm="1">
        <f t="array" ref="EP299">IF(SUM(COUNTIFS(Table_Pending_Today[Order_Type_Desc],{"Install","Service Order","Restart"},Table_Pending_Today[Contractor],1,Table_Pending_Today[Order_Number],Table_Pending_Today[[#This Row],[Order_Number]]))&gt;0,1,0)</f>
        <v>0</v>
      </c>
      <c r="EQ299">
        <f>IF(SUM(COUNTIFS(Table_Pending_Today[Order_Type_Desc],"Special Request",Table_Pending_Today[Bury_Drop],0,Table_Pending_Today[In-House],1,Table_Pending_Today[Order_Number],Table_Pending_Today[[#This Row],[Order_Number]]))&gt;0,1,0)</f>
        <v>0</v>
      </c>
      <c r="ER299">
        <f>SUM(COUNTIFS(Table_Pending_Today[Order_Type_Desc],"Special Request",Table_Pending_Today[Bury_Drop],0,Table_Pending_Today[Contractor],1,Table_Pending_Today[Order_Number],Table_Pending_Today[[#This Row],[Order_Number]]))</f>
        <v>0</v>
      </c>
    </row>
    <row r="300" spans="1:148" x14ac:dyDescent="0.25">
      <c r="A300" t="s">
        <v>22433</v>
      </c>
      <c r="B300" t="s">
        <v>68448</v>
      </c>
      <c r="C300" t="s">
        <v>1</v>
      </c>
      <c r="D300" t="s">
        <v>27071</v>
      </c>
      <c r="E300" t="s">
        <v>27072</v>
      </c>
      <c r="F300" t="s">
        <v>27073</v>
      </c>
      <c r="G300">
        <v>461338</v>
      </c>
      <c r="H300" t="s">
        <v>72</v>
      </c>
      <c r="I300" t="s">
        <v>17861</v>
      </c>
      <c r="J300" t="s">
        <v>16929</v>
      </c>
      <c r="K300" t="s">
        <v>73</v>
      </c>
      <c r="L300">
        <v>1</v>
      </c>
      <c r="M300" t="s">
        <v>27074</v>
      </c>
      <c r="N300" t="s">
        <v>27075</v>
      </c>
      <c r="P300" t="s">
        <v>101</v>
      </c>
      <c r="Q300" t="s">
        <v>17741</v>
      </c>
      <c r="R300" t="s">
        <v>27077</v>
      </c>
      <c r="T300" t="s">
        <v>75</v>
      </c>
      <c r="U300" t="s">
        <v>16658</v>
      </c>
      <c r="V300" t="s">
        <v>27078</v>
      </c>
      <c r="W300" t="s">
        <v>16665</v>
      </c>
      <c r="X300" t="s">
        <v>16748</v>
      </c>
      <c r="Y300" t="s">
        <v>76</v>
      </c>
      <c r="Z300" t="s">
        <v>77</v>
      </c>
      <c r="AA300" t="s">
        <v>101</v>
      </c>
      <c r="AB300" t="s">
        <v>16743</v>
      </c>
      <c r="AC300" t="s">
        <v>102</v>
      </c>
      <c r="AD300" t="s">
        <v>49502</v>
      </c>
      <c r="AE300" t="s">
        <v>20208</v>
      </c>
      <c r="AF300" t="s">
        <v>49503</v>
      </c>
      <c r="AG300" t="s">
        <v>22433</v>
      </c>
      <c r="AH300" t="s">
        <v>16963</v>
      </c>
      <c r="AI300" t="s">
        <v>22433</v>
      </c>
      <c r="AJ300">
        <v>0</v>
      </c>
      <c r="AL300" t="s">
        <v>79</v>
      </c>
      <c r="AO300">
        <v>18</v>
      </c>
      <c r="AP300" t="s">
        <v>17862</v>
      </c>
      <c r="AQ300" t="s">
        <v>80</v>
      </c>
      <c r="AR300" t="s">
        <v>49504</v>
      </c>
      <c r="AT300">
        <v>3</v>
      </c>
      <c r="AU300">
        <v>0</v>
      </c>
      <c r="AV300" t="s">
        <v>16839</v>
      </c>
      <c r="BI300" t="s">
        <v>81</v>
      </c>
      <c r="BJ300" t="s">
        <v>81</v>
      </c>
      <c r="BK300" t="s">
        <v>81</v>
      </c>
      <c r="BM300" t="s">
        <v>49508</v>
      </c>
      <c r="BN300" t="s">
        <v>49509</v>
      </c>
      <c r="BQ300" t="s">
        <v>49510</v>
      </c>
      <c r="BS300" t="s">
        <v>17202</v>
      </c>
      <c r="BV300" t="s">
        <v>49502</v>
      </c>
      <c r="BW300">
        <v>0</v>
      </c>
      <c r="BX300">
        <v>0</v>
      </c>
      <c r="CA300" t="s">
        <v>17866</v>
      </c>
      <c r="CE300" t="s">
        <v>16880</v>
      </c>
      <c r="CF300" t="s">
        <v>16881</v>
      </c>
      <c r="CG300" t="s">
        <v>16882</v>
      </c>
      <c r="CK300" t="s">
        <v>16920</v>
      </c>
      <c r="CL300" t="s">
        <v>80</v>
      </c>
      <c r="CM300">
        <v>0</v>
      </c>
      <c r="CN300">
        <v>98.908500000000004</v>
      </c>
      <c r="CO300">
        <v>2.19</v>
      </c>
      <c r="CP300">
        <v>1175</v>
      </c>
      <c r="CQ300" t="s">
        <v>17312</v>
      </c>
      <c r="CR300" t="s">
        <v>17313</v>
      </c>
      <c r="CS300" t="s">
        <v>49505</v>
      </c>
      <c r="CT300" t="s">
        <v>49506</v>
      </c>
      <c r="CU300" t="s">
        <v>16920</v>
      </c>
      <c r="CV300" t="s">
        <v>49507</v>
      </c>
      <c r="DU300">
        <v>1</v>
      </c>
      <c r="DV300">
        <v>0</v>
      </c>
      <c r="DW300">
        <v>0</v>
      </c>
      <c r="DY300">
        <v>1</v>
      </c>
      <c r="DZ300">
        <v>0</v>
      </c>
      <c r="EC300" t="s">
        <v>21320</v>
      </c>
      <c r="ED300">
        <v>1</v>
      </c>
      <c r="EE300" cm="1">
        <f t="array" ref="EE300">SUM(COUNTIFS(Table_Pending_Today[job_type_code],{"WB","WQ","Z5","Z7","U8","QU","7W","2V","2W","2X"},Table_Pending_Today[Order_Number],Table_Pending_Today[[#This Row],[Order_Number]]))</f>
        <v>0</v>
      </c>
      <c r="EF300">
        <f>COUNTIFS(Table_Pending_Today[Order_Number],Table_Pending_Today[[#This Row],[Order_Number]],Table_Pending_Today[tech_contractor],"INHOUSE")</f>
        <v>0</v>
      </c>
      <c r="EG300">
        <f>COUNTIFS(Table_Pending_Today[Order_Number],Table_Pending_Today[[#This Row],[Order_Number]],Table_Pending_Today[tech_contractor],"CONTRACTOR")</f>
        <v>0</v>
      </c>
      <c r="EH300" cm="1">
        <f t="array" ref="EH300">SUM(COUNTIFS(Table_Pending_Today[job_type_code],{"XV","XQ","XT","XU"},Table_Pending_Today[Order_Number],Table_Pending_Today[[#This Row],[Order_Number]]))</f>
        <v>0</v>
      </c>
      <c r="EI300" cm="1">
        <f t="array" ref="EI300">SUM(COUNTIFS(Table_Pending_Today[job_type_code],{"XV","XQ","XT","XU"},Table_Pending_Today[Order_Number],Table_Pending_Today[[#This Row],[Order_Number]],Table_Pending_Today[In-House],1))</f>
        <v>0</v>
      </c>
      <c r="EJ300" cm="1">
        <f t="array" ref="EJ300">SUM(COUNTIFS(Table_Pending_Today[job_type_code],{"XV","XQ","XT","XU"},Table_Pending_Today[Order_Number],Table_Pending_Today[[#This Row],[Order_Number]],Table_Pending_Today[Contractor],1))</f>
        <v>0</v>
      </c>
      <c r="EK300" cm="1">
        <f t="array" ref="EK300">SUM(COUNTIFS(Table_Pending_Today[job_type_code],{"WB","WQ","Z5","Z7","U8","QU","7W","2V","2W","2X"},Table_Pending_Today[Order_Number],Table_Pending_Today[[#This Row],[Order_Number]]))</f>
        <v>0</v>
      </c>
      <c r="EL300" cm="1">
        <f t="array" ref="EL300">SUM(COUNTIFS(Table_Pending_Today[job_type_code],{"WB","WQ","Z5","Z7","U8","QU","7W","2V","2W","2X"},Table_Pending_Today[In-House],1,Table_Pending_Today[Order_Number],Table_Pending_Today[[#This Row],[Order_Number]]))</f>
        <v>0</v>
      </c>
      <c r="EM300" cm="1">
        <f t="array" ref="EM300">SUM(COUNTIFS(Table_Pending_Today[job_type_code],{"WB","WQ","Z5","Z7","U8","QU","7W","2V","2W","2X"},Table_Pending_Today[Contractor],1,Table_Pending_Today[Order_Number],Table_Pending_Today[[#This Row],[Order_Number]]))</f>
        <v>0</v>
      </c>
      <c r="EN300" cm="1">
        <f t="array" ref="EN300">IF(SUM(COUNTIFS(Table_Pending_Today[Order_Type_Desc],{"Install","Service Order","Restart"},Table_Pending_Today[Order_Number],Table_Pending_Today[[#This Row],[Order_Number]]))&gt;0,1,0)</f>
        <v>0</v>
      </c>
      <c r="EO300" cm="1">
        <f t="array" ref="EO300">IF(SUM(COUNTIFS(Table_Pending_Today[Order_Type_Desc],{"Install","Service Order","Restart"},Table_Pending_Today[In-House],1,Table_Pending_Today[Order_Number],Table_Pending_Today[[#This Row],[Order_Number]]))&gt;0,1,0)</f>
        <v>0</v>
      </c>
      <c r="EP300" cm="1">
        <f t="array" ref="EP300">IF(SUM(COUNTIFS(Table_Pending_Today[Order_Type_Desc],{"Install","Service Order","Restart"},Table_Pending_Today[Contractor],1,Table_Pending_Today[Order_Number],Table_Pending_Today[[#This Row],[Order_Number]]))&gt;0,1,0)</f>
        <v>0</v>
      </c>
      <c r="EQ300">
        <f>IF(SUM(COUNTIFS(Table_Pending_Today[Order_Type_Desc],"Special Request",Table_Pending_Today[Bury_Drop],0,Table_Pending_Today[In-House],1,Table_Pending_Today[Order_Number],Table_Pending_Today[[#This Row],[Order_Number]]))&gt;0,1,0)</f>
        <v>0</v>
      </c>
      <c r="ER300">
        <f>SUM(COUNTIFS(Table_Pending_Today[Order_Type_Desc],"Special Request",Table_Pending_Today[Bury_Drop],0,Table_Pending_Today[Contractor],1,Table_Pending_Today[Order_Number],Table_Pending_Today[[#This Row],[Order_Number]]))</f>
        <v>0</v>
      </c>
    </row>
    <row r="301" spans="1:148" x14ac:dyDescent="0.25">
      <c r="A301" t="s">
        <v>22433</v>
      </c>
      <c r="B301" t="s">
        <v>68448</v>
      </c>
      <c r="C301" t="s">
        <v>1</v>
      </c>
      <c r="D301" t="s">
        <v>31768</v>
      </c>
      <c r="E301" t="s">
        <v>31769</v>
      </c>
      <c r="F301" t="s">
        <v>31770</v>
      </c>
      <c r="G301">
        <v>461491</v>
      </c>
      <c r="H301" t="s">
        <v>72</v>
      </c>
      <c r="I301" t="s">
        <v>16927</v>
      </c>
      <c r="J301" t="s">
        <v>16935</v>
      </c>
      <c r="K301" t="s">
        <v>73</v>
      </c>
      <c r="L301">
        <v>1</v>
      </c>
      <c r="M301" t="s">
        <v>31771</v>
      </c>
      <c r="N301" t="s">
        <v>31772</v>
      </c>
      <c r="P301" t="s">
        <v>113</v>
      </c>
      <c r="Q301" t="s">
        <v>17736</v>
      </c>
      <c r="R301" t="s">
        <v>31774</v>
      </c>
      <c r="S301" t="s">
        <v>287</v>
      </c>
      <c r="T301" t="s">
        <v>75</v>
      </c>
      <c r="U301" t="s">
        <v>16658</v>
      </c>
      <c r="V301" t="s">
        <v>31775</v>
      </c>
      <c r="W301" t="s">
        <v>16665</v>
      </c>
      <c r="X301" t="s">
        <v>16656</v>
      </c>
      <c r="Y301" t="s">
        <v>76</v>
      </c>
      <c r="Z301" t="s">
        <v>77</v>
      </c>
      <c r="AA301" t="s">
        <v>113</v>
      </c>
      <c r="AB301" t="s">
        <v>16934</v>
      </c>
      <c r="AC301" t="s">
        <v>114</v>
      </c>
      <c r="AD301" t="s">
        <v>49552</v>
      </c>
      <c r="AE301" t="s">
        <v>20208</v>
      </c>
      <c r="AF301" t="s">
        <v>49553</v>
      </c>
      <c r="AG301" t="s">
        <v>22433</v>
      </c>
      <c r="AH301" t="s">
        <v>16795</v>
      </c>
      <c r="AI301" t="s">
        <v>22433</v>
      </c>
      <c r="AJ301">
        <v>0</v>
      </c>
      <c r="AL301" t="s">
        <v>21518</v>
      </c>
      <c r="AM301" t="s">
        <v>87</v>
      </c>
      <c r="AO301">
        <v>18</v>
      </c>
      <c r="AP301" t="s">
        <v>83</v>
      </c>
      <c r="AQ301" t="s">
        <v>80</v>
      </c>
      <c r="AR301" t="s">
        <v>16972</v>
      </c>
      <c r="AT301">
        <v>1</v>
      </c>
      <c r="AU301">
        <v>0</v>
      </c>
      <c r="AV301" t="s">
        <v>16839</v>
      </c>
      <c r="BI301" t="s">
        <v>81</v>
      </c>
      <c r="BJ301" t="s">
        <v>81</v>
      </c>
      <c r="BK301" t="s">
        <v>81</v>
      </c>
      <c r="BM301" t="s">
        <v>49554</v>
      </c>
      <c r="BN301" t="s">
        <v>49555</v>
      </c>
      <c r="BQ301" t="s">
        <v>49556</v>
      </c>
      <c r="BS301" t="s">
        <v>17202</v>
      </c>
      <c r="BT301" t="s">
        <v>17737</v>
      </c>
      <c r="BU301" t="s">
        <v>21519</v>
      </c>
      <c r="BV301" t="s">
        <v>49552</v>
      </c>
      <c r="BW301">
        <v>0</v>
      </c>
      <c r="BX301">
        <v>0</v>
      </c>
      <c r="CA301" t="s">
        <v>16928</v>
      </c>
      <c r="CE301" t="s">
        <v>16880</v>
      </c>
      <c r="CF301" t="s">
        <v>16881</v>
      </c>
      <c r="CG301" t="s">
        <v>16882</v>
      </c>
      <c r="CK301" t="s">
        <v>16883</v>
      </c>
      <c r="CL301" t="s">
        <v>80</v>
      </c>
      <c r="CM301">
        <v>0</v>
      </c>
      <c r="CN301">
        <v>96.863399999999999</v>
      </c>
      <c r="CO301">
        <v>6.92</v>
      </c>
      <c r="CP301">
        <v>1125</v>
      </c>
      <c r="CQ301" t="s">
        <v>17312</v>
      </c>
      <c r="CR301" t="s">
        <v>17313</v>
      </c>
      <c r="CS301" t="s">
        <v>17314</v>
      </c>
      <c r="CT301" t="s">
        <v>19385</v>
      </c>
      <c r="CU301" t="s">
        <v>16885</v>
      </c>
      <c r="DS301">
        <v>0</v>
      </c>
      <c r="DU301">
        <v>1</v>
      </c>
      <c r="DV301">
        <v>0</v>
      </c>
      <c r="DW301">
        <v>0</v>
      </c>
      <c r="DY301">
        <v>0</v>
      </c>
      <c r="DZ301">
        <v>0</v>
      </c>
      <c r="EC301" t="s">
        <v>21330</v>
      </c>
      <c r="ED301">
        <v>1</v>
      </c>
      <c r="EE301" cm="1">
        <f t="array" ref="EE301">SUM(COUNTIFS(Table_Pending_Today[job_type_code],{"WB","WQ","Z5","Z7","U8","QU","7W","2V","2W","2X"},Table_Pending_Today[Order_Number],Table_Pending_Today[[#This Row],[Order_Number]]))</f>
        <v>0</v>
      </c>
      <c r="EF301">
        <f>COUNTIFS(Table_Pending_Today[Order_Number],Table_Pending_Today[[#This Row],[Order_Number]],Table_Pending_Today[tech_contractor],"INHOUSE")</f>
        <v>1</v>
      </c>
      <c r="EG301">
        <f>COUNTIFS(Table_Pending_Today[Order_Number],Table_Pending_Today[[#This Row],[Order_Number]],Table_Pending_Today[tech_contractor],"CONTRACTOR")</f>
        <v>0</v>
      </c>
      <c r="EH301" cm="1">
        <f t="array" ref="EH301">SUM(COUNTIFS(Table_Pending_Today[job_type_code],{"XV","XQ","XT","XU"},Table_Pending_Today[Order_Number],Table_Pending_Today[[#This Row],[Order_Number]]))</f>
        <v>0</v>
      </c>
      <c r="EI301" cm="1">
        <f t="array" ref="EI301">SUM(COUNTIFS(Table_Pending_Today[job_type_code],{"XV","XQ","XT","XU"},Table_Pending_Today[Order_Number],Table_Pending_Today[[#This Row],[Order_Number]],Table_Pending_Today[In-House],1))</f>
        <v>0</v>
      </c>
      <c r="EJ301" cm="1">
        <f t="array" ref="EJ301">SUM(COUNTIFS(Table_Pending_Today[job_type_code],{"XV","XQ","XT","XU"},Table_Pending_Today[Order_Number],Table_Pending_Today[[#This Row],[Order_Number]],Table_Pending_Today[Contractor],1))</f>
        <v>0</v>
      </c>
      <c r="EK301" cm="1">
        <f t="array" ref="EK301">SUM(COUNTIFS(Table_Pending_Today[job_type_code],{"WB","WQ","Z5","Z7","U8","QU","7W","2V","2W","2X"},Table_Pending_Today[Order_Number],Table_Pending_Today[[#This Row],[Order_Number]]))</f>
        <v>0</v>
      </c>
      <c r="EL301" cm="1">
        <f t="array" ref="EL301">SUM(COUNTIFS(Table_Pending_Today[job_type_code],{"WB","WQ","Z5","Z7","U8","QU","7W","2V","2W","2X"},Table_Pending_Today[In-House],1,Table_Pending_Today[Order_Number],Table_Pending_Today[[#This Row],[Order_Number]]))</f>
        <v>0</v>
      </c>
      <c r="EM301" cm="1">
        <f t="array" ref="EM301">SUM(COUNTIFS(Table_Pending_Today[job_type_code],{"WB","WQ","Z5","Z7","U8","QU","7W","2V","2W","2X"},Table_Pending_Today[Contractor],1,Table_Pending_Today[Order_Number],Table_Pending_Today[[#This Row],[Order_Number]]))</f>
        <v>0</v>
      </c>
      <c r="EN301" cm="1">
        <f t="array" ref="EN301">IF(SUM(COUNTIFS(Table_Pending_Today[Order_Type_Desc],{"Install","Service Order","Restart"},Table_Pending_Today[Order_Number],Table_Pending_Today[[#This Row],[Order_Number]]))&gt;0,1,0)</f>
        <v>0</v>
      </c>
      <c r="EO301" cm="1">
        <f t="array" ref="EO301">IF(SUM(COUNTIFS(Table_Pending_Today[Order_Type_Desc],{"Install","Service Order","Restart"},Table_Pending_Today[In-House],1,Table_Pending_Today[Order_Number],Table_Pending_Today[[#This Row],[Order_Number]]))&gt;0,1,0)</f>
        <v>0</v>
      </c>
      <c r="EP301" cm="1">
        <f t="array" ref="EP301">IF(SUM(COUNTIFS(Table_Pending_Today[Order_Type_Desc],{"Install","Service Order","Restart"},Table_Pending_Today[Contractor],1,Table_Pending_Today[Order_Number],Table_Pending_Today[[#This Row],[Order_Number]]))&gt;0,1,0)</f>
        <v>0</v>
      </c>
      <c r="EQ301">
        <f>IF(SUM(COUNTIFS(Table_Pending_Today[Order_Type_Desc],"Special Request",Table_Pending_Today[Bury_Drop],0,Table_Pending_Today[In-House],1,Table_Pending_Today[Order_Number],Table_Pending_Today[[#This Row],[Order_Number]]))&gt;0,1,0)</f>
        <v>0</v>
      </c>
      <c r="ER301">
        <f>SUM(COUNTIFS(Table_Pending_Today[Order_Type_Desc],"Special Request",Table_Pending_Today[Bury_Drop],0,Table_Pending_Today[Contractor],1,Table_Pending_Today[Order_Number],Table_Pending_Today[[#This Row],[Order_Number]]))</f>
        <v>0</v>
      </c>
    </row>
    <row r="302" spans="1:148" x14ac:dyDescent="0.25">
      <c r="A302" t="s">
        <v>22433</v>
      </c>
      <c r="B302" t="s">
        <v>68448</v>
      </c>
      <c r="C302" t="s">
        <v>1</v>
      </c>
      <c r="D302" t="s">
        <v>39886</v>
      </c>
      <c r="E302" t="s">
        <v>39887</v>
      </c>
      <c r="F302" t="s">
        <v>39888</v>
      </c>
      <c r="G302">
        <v>461861</v>
      </c>
      <c r="H302" t="s">
        <v>72</v>
      </c>
      <c r="I302" t="s">
        <v>16913</v>
      </c>
      <c r="J302" t="s">
        <v>16914</v>
      </c>
      <c r="K302" t="s">
        <v>73</v>
      </c>
      <c r="L302">
        <v>1</v>
      </c>
      <c r="M302" t="s">
        <v>39889</v>
      </c>
      <c r="N302" t="s">
        <v>39890</v>
      </c>
      <c r="P302" t="s">
        <v>39891</v>
      </c>
      <c r="Q302" t="s">
        <v>48838</v>
      </c>
      <c r="R302" t="s">
        <v>39893</v>
      </c>
      <c r="S302" t="s">
        <v>39894</v>
      </c>
      <c r="T302" t="s">
        <v>75</v>
      </c>
      <c r="U302" t="s">
        <v>16658</v>
      </c>
      <c r="V302" t="s">
        <v>39895</v>
      </c>
      <c r="W302" t="s">
        <v>16665</v>
      </c>
      <c r="X302" t="s">
        <v>48839</v>
      </c>
      <c r="Y302" t="s">
        <v>76</v>
      </c>
      <c r="Z302" t="s">
        <v>77</v>
      </c>
      <c r="AA302" t="s">
        <v>101</v>
      </c>
      <c r="AB302" t="s">
        <v>16743</v>
      </c>
      <c r="AC302" t="s">
        <v>102</v>
      </c>
      <c r="AD302" t="s">
        <v>48840</v>
      </c>
      <c r="AE302" t="s">
        <v>20208</v>
      </c>
      <c r="AF302" t="s">
        <v>48841</v>
      </c>
      <c r="AG302" t="s">
        <v>22433</v>
      </c>
      <c r="AH302" t="s">
        <v>16921</v>
      </c>
      <c r="AI302" t="s">
        <v>22433</v>
      </c>
      <c r="AJ302">
        <v>0</v>
      </c>
      <c r="AL302" t="s">
        <v>79</v>
      </c>
      <c r="AO302">
        <v>18</v>
      </c>
      <c r="AP302" t="s">
        <v>16915</v>
      </c>
      <c r="AQ302" t="s">
        <v>92</v>
      </c>
      <c r="AR302" t="s">
        <v>16916</v>
      </c>
      <c r="AT302">
        <v>0</v>
      </c>
      <c r="AU302">
        <v>0</v>
      </c>
      <c r="AV302" t="s">
        <v>16839</v>
      </c>
      <c r="BI302" t="s">
        <v>81</v>
      </c>
      <c r="BJ302" t="s">
        <v>81</v>
      </c>
      <c r="BK302" t="s">
        <v>81</v>
      </c>
      <c r="BM302" t="s">
        <v>48845</v>
      </c>
      <c r="BN302" t="s">
        <v>48846</v>
      </c>
      <c r="BQ302" t="s">
        <v>48847</v>
      </c>
      <c r="BS302" t="s">
        <v>17202</v>
      </c>
      <c r="BV302" t="s">
        <v>48840</v>
      </c>
      <c r="BW302">
        <v>0</v>
      </c>
      <c r="BX302">
        <v>0</v>
      </c>
      <c r="CE302" t="s">
        <v>16880</v>
      </c>
      <c r="CF302" t="s">
        <v>16881</v>
      </c>
      <c r="CG302" t="s">
        <v>16882</v>
      </c>
      <c r="CK302" t="s">
        <v>17066</v>
      </c>
      <c r="CL302" t="s">
        <v>92</v>
      </c>
      <c r="CM302">
        <v>0</v>
      </c>
      <c r="CN302">
        <v>95.702299999999994</v>
      </c>
      <c r="CO302">
        <v>227.88</v>
      </c>
      <c r="CP302">
        <v>100</v>
      </c>
      <c r="CQ302" t="s">
        <v>17312</v>
      </c>
      <c r="CR302" t="s">
        <v>17313</v>
      </c>
      <c r="CS302" t="s">
        <v>48842</v>
      </c>
      <c r="CT302" t="s">
        <v>48843</v>
      </c>
      <c r="CU302" t="s">
        <v>17066</v>
      </c>
      <c r="CV302" t="s">
        <v>48844</v>
      </c>
      <c r="DU302">
        <v>1</v>
      </c>
      <c r="DV302">
        <v>1</v>
      </c>
      <c r="DW302">
        <v>0</v>
      </c>
      <c r="DX302">
        <v>2</v>
      </c>
      <c r="DY302">
        <v>0</v>
      </c>
      <c r="DZ302">
        <v>0</v>
      </c>
      <c r="EC302" t="s">
        <v>21337</v>
      </c>
      <c r="ED302">
        <v>1</v>
      </c>
      <c r="EE302" cm="1">
        <f t="array" ref="EE302">SUM(COUNTIFS(Table_Pending_Today[job_type_code],{"WB","WQ","Z5","Z7","U8","QU","7W","2V","2W","2X"},Table_Pending_Today[Order_Number],Table_Pending_Today[[#This Row],[Order_Number]]))</f>
        <v>0</v>
      </c>
      <c r="EF302">
        <f>COUNTIFS(Table_Pending_Today[Order_Number],Table_Pending_Today[[#This Row],[Order_Number]],Table_Pending_Today[tech_contractor],"INHOUSE")</f>
        <v>0</v>
      </c>
      <c r="EG302">
        <f>COUNTIFS(Table_Pending_Today[Order_Number],Table_Pending_Today[[#This Row],[Order_Number]],Table_Pending_Today[tech_contractor],"CONTRACTOR")</f>
        <v>0</v>
      </c>
      <c r="EH302" cm="1">
        <f t="array" ref="EH302">SUM(COUNTIFS(Table_Pending_Today[job_type_code],{"XV","XQ","XT","XU"},Table_Pending_Today[Order_Number],Table_Pending_Today[[#This Row],[Order_Number]]))</f>
        <v>1</v>
      </c>
      <c r="EI302" cm="1">
        <f t="array" ref="EI302">SUM(COUNTIFS(Table_Pending_Today[job_type_code],{"XV","XQ","XT","XU"},Table_Pending_Today[Order_Number],Table_Pending_Today[[#This Row],[Order_Number]],Table_Pending_Today[In-House],1))</f>
        <v>0</v>
      </c>
      <c r="EJ302" cm="1">
        <f t="array" ref="EJ302">SUM(COUNTIFS(Table_Pending_Today[job_type_code],{"XV","XQ","XT","XU"},Table_Pending_Today[Order_Number],Table_Pending_Today[[#This Row],[Order_Number]],Table_Pending_Today[Contractor],1))</f>
        <v>0</v>
      </c>
      <c r="EK302" cm="1">
        <f t="array" ref="EK302">SUM(COUNTIFS(Table_Pending_Today[job_type_code],{"WB","WQ","Z5","Z7","U8","QU","7W","2V","2W","2X"},Table_Pending_Today[Order_Number],Table_Pending_Today[[#This Row],[Order_Number]]))</f>
        <v>0</v>
      </c>
      <c r="EL302" cm="1">
        <f t="array" ref="EL302">SUM(COUNTIFS(Table_Pending_Today[job_type_code],{"WB","WQ","Z5","Z7","U8","QU","7W","2V","2W","2X"},Table_Pending_Today[In-House],1,Table_Pending_Today[Order_Number],Table_Pending_Today[[#This Row],[Order_Number]]))</f>
        <v>0</v>
      </c>
      <c r="EM302" cm="1">
        <f t="array" ref="EM302">SUM(COUNTIFS(Table_Pending_Today[job_type_code],{"WB","WQ","Z5","Z7","U8","QU","7W","2V","2W","2X"},Table_Pending_Today[Contractor],1,Table_Pending_Today[Order_Number],Table_Pending_Today[[#This Row],[Order_Number]]))</f>
        <v>0</v>
      </c>
      <c r="EN302" cm="1">
        <f t="array" ref="EN302">IF(SUM(COUNTIFS(Table_Pending_Today[Order_Type_Desc],{"Install","Service Order","Restart"},Table_Pending_Today[Order_Number],Table_Pending_Today[[#This Row],[Order_Number]]))&gt;0,1,0)</f>
        <v>0</v>
      </c>
      <c r="EO302" cm="1">
        <f t="array" ref="EO302">IF(SUM(COUNTIFS(Table_Pending_Today[Order_Type_Desc],{"Install","Service Order","Restart"},Table_Pending_Today[In-House],1,Table_Pending_Today[Order_Number],Table_Pending_Today[[#This Row],[Order_Number]]))&gt;0,1,0)</f>
        <v>0</v>
      </c>
      <c r="EP302" cm="1">
        <f t="array" ref="EP302">IF(SUM(COUNTIFS(Table_Pending_Today[Order_Type_Desc],{"Install","Service Order","Restart"},Table_Pending_Today[Contractor],1,Table_Pending_Today[Order_Number],Table_Pending_Today[[#This Row],[Order_Number]]))&gt;0,1,0)</f>
        <v>0</v>
      </c>
      <c r="EQ302">
        <f>IF(SUM(COUNTIFS(Table_Pending_Today[Order_Type_Desc],"Special Request",Table_Pending_Today[Bury_Drop],0,Table_Pending_Today[In-House],1,Table_Pending_Today[Order_Number],Table_Pending_Today[[#This Row],[Order_Number]]))&gt;0,1,0)</f>
        <v>0</v>
      </c>
      <c r="ER302">
        <f>SUM(COUNTIFS(Table_Pending_Today[Order_Type_Desc],"Special Request",Table_Pending_Today[Bury_Drop],0,Table_Pending_Today[Contractor],1,Table_Pending_Today[Order_Number],Table_Pending_Today[[#This Row],[Order_Number]]))</f>
        <v>0</v>
      </c>
    </row>
    <row r="303" spans="1:148" x14ac:dyDescent="0.25">
      <c r="A303" t="s">
        <v>22433</v>
      </c>
      <c r="B303" t="s">
        <v>68448</v>
      </c>
      <c r="C303" t="s">
        <v>1</v>
      </c>
      <c r="D303" t="s">
        <v>49521</v>
      </c>
      <c r="E303" t="s">
        <v>49522</v>
      </c>
      <c r="F303" t="s">
        <v>49523</v>
      </c>
      <c r="G303">
        <v>462172</v>
      </c>
      <c r="H303" t="s">
        <v>72</v>
      </c>
      <c r="I303" t="s">
        <v>16931</v>
      </c>
      <c r="J303" t="s">
        <v>16932</v>
      </c>
      <c r="K303" t="s">
        <v>73</v>
      </c>
      <c r="L303">
        <v>1</v>
      </c>
      <c r="M303" t="s">
        <v>49524</v>
      </c>
      <c r="N303" t="s">
        <v>49525</v>
      </c>
      <c r="P303" t="s">
        <v>103</v>
      </c>
      <c r="Q303" t="s">
        <v>17924</v>
      </c>
      <c r="R303" t="s">
        <v>49526</v>
      </c>
      <c r="T303" t="s">
        <v>75</v>
      </c>
      <c r="U303" t="s">
        <v>16658</v>
      </c>
      <c r="V303" t="s">
        <v>49527</v>
      </c>
      <c r="W303" t="s">
        <v>16666</v>
      </c>
      <c r="X303" t="s">
        <v>16749</v>
      </c>
      <c r="Y303" t="s">
        <v>76</v>
      </c>
      <c r="Z303" t="s">
        <v>96</v>
      </c>
      <c r="AA303" t="s">
        <v>86</v>
      </c>
      <c r="AB303" t="s">
        <v>16744</v>
      </c>
      <c r="AC303" t="s">
        <v>16745</v>
      </c>
      <c r="AD303" t="s">
        <v>49528</v>
      </c>
      <c r="AE303" t="s">
        <v>20208</v>
      </c>
      <c r="AF303" t="s">
        <v>49529</v>
      </c>
      <c r="AG303" t="s">
        <v>22433</v>
      </c>
      <c r="AH303" t="s">
        <v>16963</v>
      </c>
      <c r="AI303" t="s">
        <v>20208</v>
      </c>
      <c r="AJ303">
        <v>1</v>
      </c>
      <c r="AK303" t="s">
        <v>98</v>
      </c>
      <c r="AL303" t="s">
        <v>18392</v>
      </c>
      <c r="AM303" t="s">
        <v>3</v>
      </c>
      <c r="AN303" t="s">
        <v>16827</v>
      </c>
      <c r="AO303">
        <v>20</v>
      </c>
      <c r="AP303" t="s">
        <v>124</v>
      </c>
      <c r="AQ303" t="s">
        <v>92</v>
      </c>
      <c r="AR303" t="s">
        <v>16933</v>
      </c>
      <c r="AT303">
        <v>0</v>
      </c>
      <c r="AU303">
        <v>0</v>
      </c>
      <c r="AV303" t="s">
        <v>16839</v>
      </c>
      <c r="BI303" t="s">
        <v>81</v>
      </c>
      <c r="BJ303" t="s">
        <v>81</v>
      </c>
      <c r="BK303" t="s">
        <v>81</v>
      </c>
      <c r="BM303" t="s">
        <v>49530</v>
      </c>
      <c r="BN303" t="s">
        <v>49531</v>
      </c>
      <c r="BQ303" t="s">
        <v>49532</v>
      </c>
      <c r="BS303" t="s">
        <v>17202</v>
      </c>
      <c r="BT303" t="s">
        <v>18393</v>
      </c>
      <c r="BU303" t="s">
        <v>18394</v>
      </c>
      <c r="BV303" t="s">
        <v>49528</v>
      </c>
      <c r="BW303">
        <v>0</v>
      </c>
      <c r="BX303">
        <v>0</v>
      </c>
      <c r="CE303" t="s">
        <v>16880</v>
      </c>
      <c r="CF303" t="s">
        <v>16881</v>
      </c>
      <c r="CG303" t="s">
        <v>16882</v>
      </c>
      <c r="CK303" t="s">
        <v>16947</v>
      </c>
      <c r="CL303" t="s">
        <v>92</v>
      </c>
      <c r="CM303">
        <v>0</v>
      </c>
      <c r="CN303">
        <v>98.897800000000004</v>
      </c>
      <c r="CO303">
        <v>3.64</v>
      </c>
      <c r="CP303">
        <v>1000</v>
      </c>
      <c r="CQ303" t="s">
        <v>17312</v>
      </c>
      <c r="CR303" t="s">
        <v>17313</v>
      </c>
      <c r="CT303" t="s">
        <v>19380</v>
      </c>
      <c r="DS303">
        <v>0</v>
      </c>
      <c r="DU303">
        <v>1</v>
      </c>
      <c r="DV303">
        <v>1</v>
      </c>
      <c r="DW303">
        <v>0</v>
      </c>
      <c r="DY303">
        <v>0</v>
      </c>
      <c r="DZ303">
        <v>0</v>
      </c>
      <c r="EC303" t="s">
        <v>21320</v>
      </c>
      <c r="ED303">
        <v>1</v>
      </c>
      <c r="EE303" cm="1">
        <f t="array" ref="EE303">SUM(COUNTIFS(Table_Pending_Today[job_type_code],{"WB","WQ","Z5","Z7","U8","QU","7W","2V","2W","2X"},Table_Pending_Today[Order_Number],Table_Pending_Today[[#This Row],[Order_Number]]))</f>
        <v>0</v>
      </c>
      <c r="EF303">
        <f>COUNTIFS(Table_Pending_Today[Order_Number],Table_Pending_Today[[#This Row],[Order_Number]],Table_Pending_Today[tech_contractor],"INHOUSE")</f>
        <v>0</v>
      </c>
      <c r="EG303">
        <f>COUNTIFS(Table_Pending_Today[Order_Number],Table_Pending_Today[[#This Row],[Order_Number]],Table_Pending_Today[tech_contractor],"CONTRACTOR")</f>
        <v>1</v>
      </c>
      <c r="EH303" cm="1">
        <f t="array" ref="EH303">SUM(COUNTIFS(Table_Pending_Today[job_type_code],{"XV","XQ","XT","XU"},Table_Pending_Today[Order_Number],Table_Pending_Today[[#This Row],[Order_Number]]))</f>
        <v>1</v>
      </c>
      <c r="EI303" cm="1">
        <f t="array" ref="EI303">SUM(COUNTIFS(Table_Pending_Today[job_type_code],{"XV","XQ","XT","XU"},Table_Pending_Today[Order_Number],Table_Pending_Today[[#This Row],[Order_Number]],Table_Pending_Today[In-House],1))</f>
        <v>0</v>
      </c>
      <c r="EJ303" cm="1">
        <f t="array" ref="EJ303">SUM(COUNTIFS(Table_Pending_Today[job_type_code],{"XV","XQ","XT","XU"},Table_Pending_Today[Order_Number],Table_Pending_Today[[#This Row],[Order_Number]],Table_Pending_Today[Contractor],1))</f>
        <v>1</v>
      </c>
      <c r="EK303" cm="1">
        <f t="array" ref="EK303">SUM(COUNTIFS(Table_Pending_Today[job_type_code],{"WB","WQ","Z5","Z7","U8","QU","7W","2V","2W","2X"},Table_Pending_Today[Order_Number],Table_Pending_Today[[#This Row],[Order_Number]]))</f>
        <v>0</v>
      </c>
      <c r="EL303" cm="1">
        <f t="array" ref="EL303">SUM(COUNTIFS(Table_Pending_Today[job_type_code],{"WB","WQ","Z5","Z7","U8","QU","7W","2V","2W","2X"},Table_Pending_Today[In-House],1,Table_Pending_Today[Order_Number],Table_Pending_Today[[#This Row],[Order_Number]]))</f>
        <v>0</v>
      </c>
      <c r="EM303" cm="1">
        <f t="array" ref="EM303">SUM(COUNTIFS(Table_Pending_Today[job_type_code],{"WB","WQ","Z5","Z7","U8","QU","7W","2V","2W","2X"},Table_Pending_Today[Contractor],1,Table_Pending_Today[Order_Number],Table_Pending_Today[[#This Row],[Order_Number]]))</f>
        <v>0</v>
      </c>
      <c r="EN303" cm="1">
        <f t="array" ref="EN303">IF(SUM(COUNTIFS(Table_Pending_Today[Order_Type_Desc],{"Install","Service Order","Restart"},Table_Pending_Today[Order_Number],Table_Pending_Today[[#This Row],[Order_Number]]))&gt;0,1,0)</f>
        <v>0</v>
      </c>
      <c r="EO303" cm="1">
        <f t="array" ref="EO303">IF(SUM(COUNTIFS(Table_Pending_Today[Order_Type_Desc],{"Install","Service Order","Restart"},Table_Pending_Today[In-House],1,Table_Pending_Today[Order_Number],Table_Pending_Today[[#This Row],[Order_Number]]))&gt;0,1,0)</f>
        <v>0</v>
      </c>
      <c r="EP303" cm="1">
        <f t="array" ref="EP303">IF(SUM(COUNTIFS(Table_Pending_Today[Order_Type_Desc],{"Install","Service Order","Restart"},Table_Pending_Today[Contractor],1,Table_Pending_Today[Order_Number],Table_Pending_Today[[#This Row],[Order_Number]]))&gt;0,1,0)</f>
        <v>0</v>
      </c>
      <c r="EQ303">
        <f>IF(SUM(COUNTIFS(Table_Pending_Today[Order_Type_Desc],"Special Request",Table_Pending_Today[Bury_Drop],0,Table_Pending_Today[In-House],1,Table_Pending_Today[Order_Number],Table_Pending_Today[[#This Row],[Order_Number]]))&gt;0,1,0)</f>
        <v>0</v>
      </c>
      <c r="ER303">
        <f>SUM(COUNTIFS(Table_Pending_Today[Order_Type_Desc],"Special Request",Table_Pending_Today[Bury_Drop],0,Table_Pending_Today[Contractor],1,Table_Pending_Today[Order_Number],Table_Pending_Today[[#This Row],[Order_Number]]))</f>
        <v>0</v>
      </c>
    </row>
    <row r="304" spans="1:148" x14ac:dyDescent="0.25">
      <c r="A304" t="s">
        <v>22433</v>
      </c>
      <c r="B304" t="s">
        <v>68448</v>
      </c>
      <c r="C304" t="s">
        <v>1</v>
      </c>
      <c r="D304" t="s">
        <v>38414</v>
      </c>
      <c r="E304" t="s">
        <v>38415</v>
      </c>
      <c r="F304" t="s">
        <v>38416</v>
      </c>
      <c r="G304">
        <v>462263</v>
      </c>
      <c r="H304" t="s">
        <v>120</v>
      </c>
      <c r="I304" t="s">
        <v>17547</v>
      </c>
      <c r="J304" t="s">
        <v>16791</v>
      </c>
      <c r="K304" t="s">
        <v>73</v>
      </c>
      <c r="L304">
        <v>1</v>
      </c>
      <c r="M304" t="s">
        <v>49654</v>
      </c>
      <c r="N304" t="s">
        <v>38418</v>
      </c>
      <c r="P304" t="s">
        <v>17542</v>
      </c>
      <c r="Q304" t="s">
        <v>18324</v>
      </c>
      <c r="R304" t="s">
        <v>38420</v>
      </c>
      <c r="T304" t="s">
        <v>75</v>
      </c>
      <c r="U304" t="s">
        <v>16658</v>
      </c>
      <c r="V304" t="s">
        <v>38421</v>
      </c>
      <c r="W304" t="s">
        <v>16665</v>
      </c>
      <c r="X304" t="s">
        <v>17150</v>
      </c>
      <c r="Y304" t="s">
        <v>84</v>
      </c>
      <c r="Z304" t="s">
        <v>16923</v>
      </c>
      <c r="AA304" t="s">
        <v>113</v>
      </c>
      <c r="AB304" t="s">
        <v>16832</v>
      </c>
      <c r="AC304" t="s">
        <v>16910</v>
      </c>
      <c r="AD304" t="s">
        <v>49655</v>
      </c>
      <c r="AE304" t="s">
        <v>20208</v>
      </c>
      <c r="AF304" t="s">
        <v>49656</v>
      </c>
      <c r="AG304" t="s">
        <v>22433</v>
      </c>
      <c r="AH304" t="s">
        <v>16921</v>
      </c>
      <c r="AI304" t="s">
        <v>22433</v>
      </c>
      <c r="AJ304">
        <v>0</v>
      </c>
      <c r="AL304" t="s">
        <v>79</v>
      </c>
      <c r="AO304">
        <v>20</v>
      </c>
      <c r="AP304" t="s">
        <v>17548</v>
      </c>
      <c r="AQ304" t="s">
        <v>118</v>
      </c>
      <c r="AR304" t="s">
        <v>16792</v>
      </c>
      <c r="AT304">
        <v>0</v>
      </c>
      <c r="AU304">
        <v>0</v>
      </c>
      <c r="AV304" t="s">
        <v>16839</v>
      </c>
      <c r="BI304" t="s">
        <v>81</v>
      </c>
      <c r="BJ304" t="s">
        <v>81</v>
      </c>
      <c r="BK304" t="s">
        <v>81</v>
      </c>
      <c r="BL304" t="s">
        <v>17435</v>
      </c>
      <c r="BM304" t="s">
        <v>49661</v>
      </c>
      <c r="BN304" t="s">
        <v>49662</v>
      </c>
      <c r="BO304" t="s">
        <v>49663</v>
      </c>
      <c r="BQ304" t="s">
        <v>49663</v>
      </c>
      <c r="BR304" t="s">
        <v>235</v>
      </c>
      <c r="BS304" t="s">
        <v>84</v>
      </c>
      <c r="BV304" t="s">
        <v>49655</v>
      </c>
      <c r="BW304">
        <v>0</v>
      </c>
      <c r="BX304">
        <v>0</v>
      </c>
      <c r="CE304" t="s">
        <v>16880</v>
      </c>
      <c r="CF304" t="s">
        <v>17624</v>
      </c>
      <c r="CG304" t="s">
        <v>17663</v>
      </c>
      <c r="CK304" t="s">
        <v>17212</v>
      </c>
      <c r="CL304" t="s">
        <v>118</v>
      </c>
      <c r="CM304">
        <v>0</v>
      </c>
      <c r="CN304">
        <v>98.611000000000004</v>
      </c>
      <c r="CO304">
        <v>5.08</v>
      </c>
      <c r="CP304">
        <v>400</v>
      </c>
      <c r="CQ304" t="s">
        <v>17315</v>
      </c>
      <c r="CR304" t="s">
        <v>49657</v>
      </c>
      <c r="CS304" t="s">
        <v>49658</v>
      </c>
      <c r="CT304" t="s">
        <v>49659</v>
      </c>
      <c r="CU304" t="s">
        <v>17212</v>
      </c>
      <c r="CV304" t="s">
        <v>49660</v>
      </c>
      <c r="DU304">
        <v>1</v>
      </c>
      <c r="DV304">
        <v>0</v>
      </c>
      <c r="DW304">
        <v>0</v>
      </c>
      <c r="DY304">
        <v>0</v>
      </c>
      <c r="DZ304">
        <v>0</v>
      </c>
      <c r="EC304" t="s">
        <v>21320</v>
      </c>
      <c r="ED304">
        <v>1</v>
      </c>
      <c r="EE304" cm="1">
        <f t="array" ref="EE304">SUM(COUNTIFS(Table_Pending_Today[job_type_code],{"WB","WQ","Z5","Z7","U8","QU","7W","2V","2W","2X"},Table_Pending_Today[Order_Number],Table_Pending_Today[[#This Row],[Order_Number]]))</f>
        <v>0</v>
      </c>
      <c r="EF304">
        <f>COUNTIFS(Table_Pending_Today[Order_Number],Table_Pending_Today[[#This Row],[Order_Number]],Table_Pending_Today[tech_contractor],"INHOUSE")</f>
        <v>0</v>
      </c>
      <c r="EG304">
        <f>COUNTIFS(Table_Pending_Today[Order_Number],Table_Pending_Today[[#This Row],[Order_Number]],Table_Pending_Today[tech_contractor],"CONTRACTOR")</f>
        <v>0</v>
      </c>
      <c r="EH304" cm="1">
        <f t="array" ref="EH304">SUM(COUNTIFS(Table_Pending_Today[job_type_code],{"XV","XQ","XT","XU"},Table_Pending_Today[Order_Number],Table_Pending_Today[[#This Row],[Order_Number]]))</f>
        <v>0</v>
      </c>
      <c r="EI304" cm="1">
        <f t="array" ref="EI304">SUM(COUNTIFS(Table_Pending_Today[job_type_code],{"XV","XQ","XT","XU"},Table_Pending_Today[Order_Number],Table_Pending_Today[[#This Row],[Order_Number]],Table_Pending_Today[In-House],1))</f>
        <v>0</v>
      </c>
      <c r="EJ304" cm="1">
        <f t="array" ref="EJ304">SUM(COUNTIFS(Table_Pending_Today[job_type_code],{"XV","XQ","XT","XU"},Table_Pending_Today[Order_Number],Table_Pending_Today[[#This Row],[Order_Number]],Table_Pending_Today[Contractor],1))</f>
        <v>0</v>
      </c>
      <c r="EK304" cm="1">
        <f t="array" ref="EK304">SUM(COUNTIFS(Table_Pending_Today[job_type_code],{"WB","WQ","Z5","Z7","U8","QU","7W","2V","2W","2X"},Table_Pending_Today[Order_Number],Table_Pending_Today[[#This Row],[Order_Number]]))</f>
        <v>0</v>
      </c>
      <c r="EL304" cm="1">
        <f t="array" ref="EL304">SUM(COUNTIFS(Table_Pending_Today[job_type_code],{"WB","WQ","Z5","Z7","U8","QU","7W","2V","2W","2X"},Table_Pending_Today[In-House],1,Table_Pending_Today[Order_Number],Table_Pending_Today[[#This Row],[Order_Number]]))</f>
        <v>0</v>
      </c>
      <c r="EM304" cm="1">
        <f t="array" ref="EM304">SUM(COUNTIFS(Table_Pending_Today[job_type_code],{"WB","WQ","Z5","Z7","U8","QU","7W","2V","2W","2X"},Table_Pending_Today[Contractor],1,Table_Pending_Today[Order_Number],Table_Pending_Today[[#This Row],[Order_Number]]))</f>
        <v>0</v>
      </c>
      <c r="EN304" cm="1">
        <f t="array" ref="EN304">IF(SUM(COUNTIFS(Table_Pending_Today[Order_Type_Desc],{"Install","Service Order","Restart"},Table_Pending_Today[Order_Number],Table_Pending_Today[[#This Row],[Order_Number]]))&gt;0,1,0)</f>
        <v>1</v>
      </c>
      <c r="EO304" cm="1">
        <f t="array" ref="EO304">IF(SUM(COUNTIFS(Table_Pending_Today[Order_Type_Desc],{"Install","Service Order","Restart"},Table_Pending_Today[In-House],1,Table_Pending_Today[Order_Number],Table_Pending_Today[[#This Row],[Order_Number]]))&gt;0,1,0)</f>
        <v>0</v>
      </c>
      <c r="EP304" cm="1">
        <f t="array" ref="EP304">IF(SUM(COUNTIFS(Table_Pending_Today[Order_Type_Desc],{"Install","Service Order","Restart"},Table_Pending_Today[Contractor],1,Table_Pending_Today[Order_Number],Table_Pending_Today[[#This Row],[Order_Number]]))&gt;0,1,0)</f>
        <v>0</v>
      </c>
      <c r="EQ304">
        <f>IF(SUM(COUNTIFS(Table_Pending_Today[Order_Type_Desc],"Special Request",Table_Pending_Today[Bury_Drop],0,Table_Pending_Today[In-House],1,Table_Pending_Today[Order_Number],Table_Pending_Today[[#This Row],[Order_Number]]))&gt;0,1,0)</f>
        <v>0</v>
      </c>
      <c r="ER304">
        <f>SUM(COUNTIFS(Table_Pending_Today[Order_Type_Desc],"Special Request",Table_Pending_Today[Bury_Drop],0,Table_Pending_Today[Contractor],1,Table_Pending_Today[Order_Number],Table_Pending_Today[[#This Row],[Order_Number]]))</f>
        <v>0</v>
      </c>
    </row>
    <row r="305" spans="1:148" x14ac:dyDescent="0.25">
      <c r="A305" t="s">
        <v>22433</v>
      </c>
      <c r="B305" t="s">
        <v>68448</v>
      </c>
      <c r="C305" t="s">
        <v>1</v>
      </c>
      <c r="D305" t="s">
        <v>41183</v>
      </c>
      <c r="E305" t="s">
        <v>41184</v>
      </c>
      <c r="F305" t="s">
        <v>41185</v>
      </c>
      <c r="G305">
        <v>462180</v>
      </c>
      <c r="H305" t="s">
        <v>72</v>
      </c>
      <c r="I305" t="s">
        <v>16964</v>
      </c>
      <c r="J305" t="s">
        <v>16800</v>
      </c>
      <c r="K305" t="s">
        <v>73</v>
      </c>
      <c r="L305">
        <v>1</v>
      </c>
      <c r="M305" t="s">
        <v>41186</v>
      </c>
      <c r="N305" t="s">
        <v>41187</v>
      </c>
      <c r="P305" t="s">
        <v>101</v>
      </c>
      <c r="Q305" t="s">
        <v>16747</v>
      </c>
      <c r="R305" t="s">
        <v>41189</v>
      </c>
      <c r="S305" t="s">
        <v>287</v>
      </c>
      <c r="T305" t="s">
        <v>75</v>
      </c>
      <c r="U305" t="s">
        <v>16658</v>
      </c>
      <c r="V305" t="s">
        <v>41190</v>
      </c>
      <c r="W305" t="s">
        <v>16665</v>
      </c>
      <c r="X305" t="s">
        <v>16748</v>
      </c>
      <c r="Y305" t="s">
        <v>76</v>
      </c>
      <c r="Z305" t="s">
        <v>96</v>
      </c>
      <c r="AA305" t="s">
        <v>101</v>
      </c>
      <c r="AB305" t="s">
        <v>16743</v>
      </c>
      <c r="AC305" t="s">
        <v>102</v>
      </c>
      <c r="AD305" t="s">
        <v>48046</v>
      </c>
      <c r="AE305" t="s">
        <v>20208</v>
      </c>
      <c r="AF305" t="s">
        <v>48047</v>
      </c>
      <c r="AG305" t="s">
        <v>22433</v>
      </c>
      <c r="AH305" t="s">
        <v>17432</v>
      </c>
      <c r="AI305" t="s">
        <v>22433</v>
      </c>
      <c r="AJ305">
        <v>0</v>
      </c>
      <c r="AL305" t="s">
        <v>79</v>
      </c>
      <c r="AO305">
        <v>18</v>
      </c>
      <c r="AP305" t="s">
        <v>16966</v>
      </c>
      <c r="AQ305" t="s">
        <v>80</v>
      </c>
      <c r="AR305" t="s">
        <v>48048</v>
      </c>
      <c r="AT305">
        <v>2</v>
      </c>
      <c r="AU305">
        <v>0</v>
      </c>
      <c r="AV305" t="s">
        <v>16839</v>
      </c>
      <c r="BI305" t="s">
        <v>81</v>
      </c>
      <c r="BJ305" t="s">
        <v>81</v>
      </c>
      <c r="BK305" t="s">
        <v>81</v>
      </c>
      <c r="BM305" t="s">
        <v>48049</v>
      </c>
      <c r="BN305" t="s">
        <v>48050</v>
      </c>
      <c r="BQ305" t="s">
        <v>48051</v>
      </c>
      <c r="BS305" t="s">
        <v>17202</v>
      </c>
      <c r="BV305" t="s">
        <v>48046</v>
      </c>
      <c r="BW305">
        <v>0</v>
      </c>
      <c r="BX305">
        <v>0</v>
      </c>
      <c r="CA305" t="s">
        <v>16965</v>
      </c>
      <c r="CE305" t="s">
        <v>16880</v>
      </c>
      <c r="CF305" t="s">
        <v>16881</v>
      </c>
      <c r="CG305" t="s">
        <v>16882</v>
      </c>
      <c r="CK305" t="s">
        <v>16947</v>
      </c>
      <c r="CL305" t="s">
        <v>80</v>
      </c>
      <c r="CM305">
        <v>0</v>
      </c>
      <c r="CN305">
        <v>82.509699999999995</v>
      </c>
      <c r="CO305">
        <v>3602.54</v>
      </c>
      <c r="CP305">
        <v>25</v>
      </c>
      <c r="CQ305" t="s">
        <v>17312</v>
      </c>
      <c r="CR305" t="s">
        <v>17313</v>
      </c>
      <c r="CS305" t="s">
        <v>22136</v>
      </c>
      <c r="CT305" t="s">
        <v>22137</v>
      </c>
      <c r="CU305" t="s">
        <v>16947</v>
      </c>
      <c r="CV305" t="s">
        <v>22138</v>
      </c>
      <c r="DU305">
        <v>1</v>
      </c>
      <c r="DV305">
        <v>0</v>
      </c>
      <c r="DW305">
        <v>0</v>
      </c>
      <c r="DY305">
        <v>1</v>
      </c>
      <c r="DZ305">
        <v>0</v>
      </c>
      <c r="EC305" t="s">
        <v>21336</v>
      </c>
      <c r="ED305">
        <v>1</v>
      </c>
      <c r="EE305" cm="1">
        <f t="array" ref="EE305">SUM(COUNTIFS(Table_Pending_Today[job_type_code],{"WB","WQ","Z5","Z7","U8","QU","7W","2V","2W","2X"},Table_Pending_Today[Order_Number],Table_Pending_Today[[#This Row],[Order_Number]]))</f>
        <v>0</v>
      </c>
      <c r="EF305">
        <f>COUNTIFS(Table_Pending_Today[Order_Number],Table_Pending_Today[[#This Row],[Order_Number]],Table_Pending_Today[tech_contractor],"INHOUSE")</f>
        <v>0</v>
      </c>
      <c r="EG305">
        <f>COUNTIFS(Table_Pending_Today[Order_Number],Table_Pending_Today[[#This Row],[Order_Number]],Table_Pending_Today[tech_contractor],"CONTRACTOR")</f>
        <v>0</v>
      </c>
      <c r="EH305" cm="1">
        <f t="array" ref="EH305">SUM(COUNTIFS(Table_Pending_Today[job_type_code],{"XV","XQ","XT","XU"},Table_Pending_Today[Order_Number],Table_Pending_Today[[#This Row],[Order_Number]]))</f>
        <v>0</v>
      </c>
      <c r="EI305" cm="1">
        <f t="array" ref="EI305">SUM(COUNTIFS(Table_Pending_Today[job_type_code],{"XV","XQ","XT","XU"},Table_Pending_Today[Order_Number],Table_Pending_Today[[#This Row],[Order_Number]],Table_Pending_Today[In-House],1))</f>
        <v>0</v>
      </c>
      <c r="EJ305" cm="1">
        <f t="array" ref="EJ305">SUM(COUNTIFS(Table_Pending_Today[job_type_code],{"XV","XQ","XT","XU"},Table_Pending_Today[Order_Number],Table_Pending_Today[[#This Row],[Order_Number]],Table_Pending_Today[Contractor],1))</f>
        <v>0</v>
      </c>
      <c r="EK305" cm="1">
        <f t="array" ref="EK305">SUM(COUNTIFS(Table_Pending_Today[job_type_code],{"WB","WQ","Z5","Z7","U8","QU","7W","2V","2W","2X"},Table_Pending_Today[Order_Number],Table_Pending_Today[[#This Row],[Order_Number]]))</f>
        <v>0</v>
      </c>
      <c r="EL305" cm="1">
        <f t="array" ref="EL305">SUM(COUNTIFS(Table_Pending_Today[job_type_code],{"WB","WQ","Z5","Z7","U8","QU","7W","2V","2W","2X"},Table_Pending_Today[In-House],1,Table_Pending_Today[Order_Number],Table_Pending_Today[[#This Row],[Order_Number]]))</f>
        <v>0</v>
      </c>
      <c r="EM305" cm="1">
        <f t="array" ref="EM305">SUM(COUNTIFS(Table_Pending_Today[job_type_code],{"WB","WQ","Z5","Z7","U8","QU","7W","2V","2W","2X"},Table_Pending_Today[Contractor],1,Table_Pending_Today[Order_Number],Table_Pending_Today[[#This Row],[Order_Number]]))</f>
        <v>0</v>
      </c>
      <c r="EN305" cm="1">
        <f t="array" ref="EN305">IF(SUM(COUNTIFS(Table_Pending_Today[Order_Type_Desc],{"Install","Service Order","Restart"},Table_Pending_Today[Order_Number],Table_Pending_Today[[#This Row],[Order_Number]]))&gt;0,1,0)</f>
        <v>0</v>
      </c>
      <c r="EO305" cm="1">
        <f t="array" ref="EO305">IF(SUM(COUNTIFS(Table_Pending_Today[Order_Type_Desc],{"Install","Service Order","Restart"},Table_Pending_Today[In-House],1,Table_Pending_Today[Order_Number],Table_Pending_Today[[#This Row],[Order_Number]]))&gt;0,1,0)</f>
        <v>0</v>
      </c>
      <c r="EP305" cm="1">
        <f t="array" ref="EP305">IF(SUM(COUNTIFS(Table_Pending_Today[Order_Type_Desc],{"Install","Service Order","Restart"},Table_Pending_Today[Contractor],1,Table_Pending_Today[Order_Number],Table_Pending_Today[[#This Row],[Order_Number]]))&gt;0,1,0)</f>
        <v>0</v>
      </c>
      <c r="EQ305">
        <f>IF(SUM(COUNTIFS(Table_Pending_Today[Order_Type_Desc],"Special Request",Table_Pending_Today[Bury_Drop],0,Table_Pending_Today[In-House],1,Table_Pending_Today[Order_Number],Table_Pending_Today[[#This Row],[Order_Number]]))&gt;0,1,0)</f>
        <v>0</v>
      </c>
      <c r="ER305">
        <f>SUM(COUNTIFS(Table_Pending_Today[Order_Type_Desc],"Special Request",Table_Pending_Today[Bury_Drop],0,Table_Pending_Today[Contractor],1,Table_Pending_Today[Order_Number],Table_Pending_Today[[#This Row],[Order_Number]]))</f>
        <v>0</v>
      </c>
    </row>
    <row r="306" spans="1:148" x14ac:dyDescent="0.25">
      <c r="A306" t="s">
        <v>22433</v>
      </c>
      <c r="B306" t="s">
        <v>68448</v>
      </c>
      <c r="C306" t="s">
        <v>1</v>
      </c>
      <c r="D306" t="s">
        <v>29403</v>
      </c>
      <c r="E306" t="s">
        <v>29404</v>
      </c>
      <c r="F306" t="s">
        <v>29405</v>
      </c>
      <c r="G306">
        <v>462480</v>
      </c>
      <c r="H306" t="s">
        <v>72</v>
      </c>
      <c r="I306" t="s">
        <v>19610</v>
      </c>
      <c r="J306" t="s">
        <v>49561</v>
      </c>
      <c r="K306" t="s">
        <v>73</v>
      </c>
      <c r="L306">
        <v>1</v>
      </c>
      <c r="M306" t="s">
        <v>29406</v>
      </c>
      <c r="N306" t="s">
        <v>29407</v>
      </c>
      <c r="O306" t="s">
        <v>29408</v>
      </c>
      <c r="P306" t="s">
        <v>18810</v>
      </c>
      <c r="Q306" t="s">
        <v>19386</v>
      </c>
      <c r="R306" t="s">
        <v>29410</v>
      </c>
      <c r="T306" t="s">
        <v>75</v>
      </c>
      <c r="U306" t="s">
        <v>16658</v>
      </c>
      <c r="V306" t="s">
        <v>29411</v>
      </c>
      <c r="W306" t="s">
        <v>16665</v>
      </c>
      <c r="X306" t="s">
        <v>17584</v>
      </c>
      <c r="Y306" t="s">
        <v>18051</v>
      </c>
      <c r="Z306" t="s">
        <v>18052</v>
      </c>
      <c r="AA306" t="s">
        <v>90</v>
      </c>
      <c r="AB306" t="s">
        <v>19033</v>
      </c>
      <c r="AC306" t="s">
        <v>19034</v>
      </c>
      <c r="AD306" t="s">
        <v>49562</v>
      </c>
      <c r="AE306" t="s">
        <v>20208</v>
      </c>
      <c r="AF306" t="s">
        <v>49563</v>
      </c>
      <c r="AG306" t="s">
        <v>22433</v>
      </c>
      <c r="AH306" t="s">
        <v>16919</v>
      </c>
      <c r="AI306" t="s">
        <v>22433</v>
      </c>
      <c r="AJ306">
        <v>1</v>
      </c>
      <c r="AK306" t="s">
        <v>18082</v>
      </c>
      <c r="AL306" t="s">
        <v>21368</v>
      </c>
      <c r="AM306" t="s">
        <v>87</v>
      </c>
      <c r="AO306">
        <v>20</v>
      </c>
      <c r="AP306" t="s">
        <v>19611</v>
      </c>
      <c r="AQ306" t="s">
        <v>16826</v>
      </c>
      <c r="AR306" t="s">
        <v>49564</v>
      </c>
      <c r="AT306">
        <v>1</v>
      </c>
      <c r="AU306">
        <v>0</v>
      </c>
      <c r="AV306" t="s">
        <v>16839</v>
      </c>
      <c r="BD306" t="s">
        <v>69034</v>
      </c>
      <c r="BE306" t="s">
        <v>221</v>
      </c>
      <c r="BF306" t="s">
        <v>49565</v>
      </c>
      <c r="BG306" t="s">
        <v>49566</v>
      </c>
      <c r="BH306" t="s">
        <v>17368</v>
      </c>
      <c r="BI306" t="s">
        <v>81</v>
      </c>
      <c r="BJ306" t="s">
        <v>81</v>
      </c>
      <c r="BK306" t="s">
        <v>81</v>
      </c>
      <c r="BM306" t="s">
        <v>49569</v>
      </c>
      <c r="BN306" t="s">
        <v>49570</v>
      </c>
      <c r="BQ306" t="s">
        <v>49571</v>
      </c>
      <c r="BR306" t="s">
        <v>18054</v>
      </c>
      <c r="BS306" t="s">
        <v>18055</v>
      </c>
      <c r="BT306" t="s">
        <v>17978</v>
      </c>
      <c r="BU306" t="s">
        <v>17810</v>
      </c>
      <c r="BV306" t="s">
        <v>49562</v>
      </c>
      <c r="BW306">
        <v>0</v>
      </c>
      <c r="BX306">
        <v>0</v>
      </c>
      <c r="CE306" t="s">
        <v>16880</v>
      </c>
      <c r="CF306" t="s">
        <v>16881</v>
      </c>
      <c r="CG306" t="s">
        <v>16882</v>
      </c>
      <c r="CK306" t="s">
        <v>16885</v>
      </c>
      <c r="CL306" t="s">
        <v>16826</v>
      </c>
      <c r="CM306">
        <v>0</v>
      </c>
      <c r="CN306">
        <v>88.688199999999995</v>
      </c>
      <c r="CO306">
        <v>1788.58</v>
      </c>
      <c r="CP306">
        <v>1650</v>
      </c>
      <c r="CQ306" t="s">
        <v>17320</v>
      </c>
      <c r="CR306" t="s">
        <v>17313</v>
      </c>
      <c r="CS306" t="s">
        <v>17314</v>
      </c>
      <c r="CT306" t="s">
        <v>19385</v>
      </c>
      <c r="CU306" t="s">
        <v>16885</v>
      </c>
      <c r="CW306" t="s">
        <v>18051</v>
      </c>
      <c r="CX306" t="s">
        <v>18250</v>
      </c>
      <c r="CZ306" t="s">
        <v>49567</v>
      </c>
      <c r="DA306" t="s">
        <v>49567</v>
      </c>
      <c r="DF306" t="s">
        <v>69035</v>
      </c>
      <c r="DI306" t="s">
        <v>49568</v>
      </c>
      <c r="DJ306" t="s">
        <v>47527</v>
      </c>
      <c r="DK306" t="s">
        <v>47528</v>
      </c>
      <c r="DL306" t="s">
        <v>48142</v>
      </c>
      <c r="DN306" t="s">
        <v>81</v>
      </c>
      <c r="DO306" t="s">
        <v>81</v>
      </c>
      <c r="DP306" t="s">
        <v>119</v>
      </c>
      <c r="DQ306" t="s">
        <v>81</v>
      </c>
      <c r="DS306">
        <v>1</v>
      </c>
      <c r="DU306">
        <v>1</v>
      </c>
      <c r="DV306">
        <v>0</v>
      </c>
      <c r="DW306">
        <v>0</v>
      </c>
      <c r="DY306">
        <v>0</v>
      </c>
      <c r="DZ306">
        <v>1</v>
      </c>
      <c r="EA306" t="s">
        <v>17499</v>
      </c>
      <c r="EC306" t="s">
        <v>21342</v>
      </c>
      <c r="ED306">
        <v>1</v>
      </c>
      <c r="EE306" cm="1">
        <f t="array" ref="EE306">SUM(COUNTIFS(Table_Pending_Today[job_type_code],{"WB","WQ","Z5","Z7","U8","QU","7W","2V","2W","2X"},Table_Pending_Today[Order_Number],Table_Pending_Today[[#This Row],[Order_Number]]))</f>
        <v>0</v>
      </c>
      <c r="EF306">
        <f>COUNTIFS(Table_Pending_Today[Order_Number],Table_Pending_Today[[#This Row],[Order_Number]],Table_Pending_Today[tech_contractor],"INHOUSE")</f>
        <v>1</v>
      </c>
      <c r="EG306">
        <f>COUNTIFS(Table_Pending_Today[Order_Number],Table_Pending_Today[[#This Row],[Order_Number]],Table_Pending_Today[tech_contractor],"CONTRACTOR")</f>
        <v>0</v>
      </c>
      <c r="EH306" cm="1">
        <f t="array" ref="EH306">SUM(COUNTIFS(Table_Pending_Today[job_type_code],{"XV","XQ","XT","XU"},Table_Pending_Today[Order_Number],Table_Pending_Today[[#This Row],[Order_Number]]))</f>
        <v>0</v>
      </c>
      <c r="EI306" cm="1">
        <f t="array" ref="EI306">SUM(COUNTIFS(Table_Pending_Today[job_type_code],{"XV","XQ","XT","XU"},Table_Pending_Today[Order_Number],Table_Pending_Today[[#This Row],[Order_Number]],Table_Pending_Today[In-House],1))</f>
        <v>0</v>
      </c>
      <c r="EJ306" cm="1">
        <f t="array" ref="EJ306">SUM(COUNTIFS(Table_Pending_Today[job_type_code],{"XV","XQ","XT","XU"},Table_Pending_Today[Order_Number],Table_Pending_Today[[#This Row],[Order_Number]],Table_Pending_Today[Contractor],1))</f>
        <v>0</v>
      </c>
      <c r="EK306" cm="1">
        <f t="array" ref="EK306">SUM(COUNTIFS(Table_Pending_Today[job_type_code],{"WB","WQ","Z5","Z7","U8","QU","7W","2V","2W","2X"},Table_Pending_Today[Order_Number],Table_Pending_Today[[#This Row],[Order_Number]]))</f>
        <v>0</v>
      </c>
      <c r="EL306" cm="1">
        <f t="array" ref="EL306">SUM(COUNTIFS(Table_Pending_Today[job_type_code],{"WB","WQ","Z5","Z7","U8","QU","7W","2V","2W","2X"},Table_Pending_Today[In-House],1,Table_Pending_Today[Order_Number],Table_Pending_Today[[#This Row],[Order_Number]]))</f>
        <v>0</v>
      </c>
      <c r="EM306" cm="1">
        <f t="array" ref="EM306">SUM(COUNTIFS(Table_Pending_Today[job_type_code],{"WB","WQ","Z5","Z7","U8","QU","7W","2V","2W","2X"},Table_Pending_Today[Contractor],1,Table_Pending_Today[Order_Number],Table_Pending_Today[[#This Row],[Order_Number]]))</f>
        <v>0</v>
      </c>
      <c r="EN306" cm="1">
        <f t="array" ref="EN306">IF(SUM(COUNTIFS(Table_Pending_Today[Order_Type_Desc],{"Install","Service Order","Restart"},Table_Pending_Today[Order_Number],Table_Pending_Today[[#This Row],[Order_Number]]))&gt;0,1,0)</f>
        <v>0</v>
      </c>
      <c r="EO306" cm="1">
        <f t="array" ref="EO306">IF(SUM(COUNTIFS(Table_Pending_Today[Order_Type_Desc],{"Install","Service Order","Restart"},Table_Pending_Today[In-House],1,Table_Pending_Today[Order_Number],Table_Pending_Today[[#This Row],[Order_Number]]))&gt;0,1,0)</f>
        <v>0</v>
      </c>
      <c r="EP306" cm="1">
        <f t="array" ref="EP306">IF(SUM(COUNTIFS(Table_Pending_Today[Order_Type_Desc],{"Install","Service Order","Restart"},Table_Pending_Today[Contractor],1,Table_Pending_Today[Order_Number],Table_Pending_Today[[#This Row],[Order_Number]]))&gt;0,1,0)</f>
        <v>0</v>
      </c>
      <c r="EQ306">
        <f>IF(SUM(COUNTIFS(Table_Pending_Today[Order_Type_Desc],"Special Request",Table_Pending_Today[Bury_Drop],0,Table_Pending_Today[In-House],1,Table_Pending_Today[Order_Number],Table_Pending_Today[[#This Row],[Order_Number]]))&gt;0,1,0)</f>
        <v>0</v>
      </c>
      <c r="ER306">
        <f>SUM(COUNTIFS(Table_Pending_Today[Order_Type_Desc],"Special Request",Table_Pending_Today[Bury_Drop],0,Table_Pending_Today[Contractor],1,Table_Pending_Today[Order_Number],Table_Pending_Today[[#This Row],[Order_Number]]))</f>
        <v>0</v>
      </c>
    </row>
    <row r="307" spans="1:148" x14ac:dyDescent="0.25">
      <c r="A307" t="s">
        <v>22433</v>
      </c>
      <c r="B307" t="s">
        <v>68448</v>
      </c>
      <c r="C307" t="s">
        <v>1</v>
      </c>
      <c r="D307" t="s">
        <v>39032</v>
      </c>
      <c r="E307" t="s">
        <v>39033</v>
      </c>
      <c r="F307" t="s">
        <v>39034</v>
      </c>
      <c r="G307">
        <v>462855</v>
      </c>
      <c r="H307" t="s">
        <v>72</v>
      </c>
      <c r="I307" t="s">
        <v>89</v>
      </c>
      <c r="J307" t="s">
        <v>16935</v>
      </c>
      <c r="K307" t="s">
        <v>73</v>
      </c>
      <c r="L307">
        <v>1</v>
      </c>
      <c r="M307" t="s">
        <v>39035</v>
      </c>
      <c r="N307" t="s">
        <v>39036</v>
      </c>
      <c r="P307" t="s">
        <v>74</v>
      </c>
      <c r="Q307" t="s">
        <v>18028</v>
      </c>
      <c r="R307" t="s">
        <v>285</v>
      </c>
      <c r="S307" t="s">
        <v>39038</v>
      </c>
      <c r="T307" t="s">
        <v>75</v>
      </c>
      <c r="U307" t="s">
        <v>16658</v>
      </c>
      <c r="V307" t="s">
        <v>39039</v>
      </c>
      <c r="W307" t="s">
        <v>16665</v>
      </c>
      <c r="X307" t="s">
        <v>18414</v>
      </c>
      <c r="Y307" t="s">
        <v>76</v>
      </c>
      <c r="Z307" t="s">
        <v>77</v>
      </c>
      <c r="AA307" t="s">
        <v>16671</v>
      </c>
      <c r="AB307" t="s">
        <v>16670</v>
      </c>
      <c r="AC307" t="s">
        <v>78</v>
      </c>
      <c r="AD307" t="s">
        <v>47996</v>
      </c>
      <c r="AE307" t="s">
        <v>20208</v>
      </c>
      <c r="AF307" t="s">
        <v>47997</v>
      </c>
      <c r="AG307" t="s">
        <v>22433</v>
      </c>
      <c r="AH307" t="s">
        <v>16779</v>
      </c>
      <c r="AI307" t="s">
        <v>22433</v>
      </c>
      <c r="AJ307">
        <v>0</v>
      </c>
      <c r="AK307" t="s">
        <v>98</v>
      </c>
      <c r="AL307" t="s">
        <v>19458</v>
      </c>
      <c r="AM307" t="s">
        <v>87</v>
      </c>
      <c r="AO307">
        <v>18</v>
      </c>
      <c r="AP307" t="s">
        <v>91</v>
      </c>
      <c r="AQ307" t="s">
        <v>80</v>
      </c>
      <c r="AR307" t="s">
        <v>16936</v>
      </c>
      <c r="AT307">
        <v>0</v>
      </c>
      <c r="AU307">
        <v>0</v>
      </c>
      <c r="AV307" t="s">
        <v>17079</v>
      </c>
      <c r="BI307" t="s">
        <v>81</v>
      </c>
      <c r="BJ307" t="s">
        <v>81</v>
      </c>
      <c r="BK307" t="s">
        <v>81</v>
      </c>
      <c r="BM307" t="s">
        <v>21851</v>
      </c>
      <c r="BN307" t="s">
        <v>47998</v>
      </c>
      <c r="BS307" t="s">
        <v>17202</v>
      </c>
      <c r="BT307" t="s">
        <v>17763</v>
      </c>
      <c r="BU307" t="s">
        <v>19459</v>
      </c>
      <c r="BV307" t="s">
        <v>47996</v>
      </c>
      <c r="BW307">
        <v>1</v>
      </c>
      <c r="BX307">
        <v>0</v>
      </c>
      <c r="CE307" t="s">
        <v>16880</v>
      </c>
      <c r="CF307" t="s">
        <v>16881</v>
      </c>
      <c r="CG307" t="s">
        <v>16882</v>
      </c>
      <c r="CK307" t="s">
        <v>16884</v>
      </c>
      <c r="CL307" t="s">
        <v>80</v>
      </c>
      <c r="CM307">
        <v>0</v>
      </c>
      <c r="CN307">
        <v>97.884600000000006</v>
      </c>
      <c r="CO307">
        <v>5.04</v>
      </c>
      <c r="CP307">
        <v>0</v>
      </c>
      <c r="CQ307" t="s">
        <v>17312</v>
      </c>
      <c r="CR307" t="s">
        <v>17313</v>
      </c>
      <c r="CS307" t="s">
        <v>17314</v>
      </c>
      <c r="CT307" t="s">
        <v>17733</v>
      </c>
      <c r="CU307" t="s">
        <v>16885</v>
      </c>
      <c r="DS307">
        <v>0</v>
      </c>
      <c r="DU307">
        <v>1</v>
      </c>
      <c r="DV307">
        <v>0</v>
      </c>
      <c r="DW307">
        <v>0</v>
      </c>
      <c r="DY307">
        <v>0</v>
      </c>
      <c r="DZ307">
        <v>0</v>
      </c>
      <c r="EC307" t="s">
        <v>21330</v>
      </c>
      <c r="ED307">
        <v>1</v>
      </c>
      <c r="EE307" cm="1">
        <f t="array" ref="EE307">SUM(COUNTIFS(Table_Pending_Today[job_type_code],{"WB","WQ","Z5","Z7","U8","QU","7W","2V","2W","2X"},Table_Pending_Today[Order_Number],Table_Pending_Today[[#This Row],[Order_Number]]))</f>
        <v>0</v>
      </c>
      <c r="EF307">
        <f>COUNTIFS(Table_Pending_Today[Order_Number],Table_Pending_Today[[#This Row],[Order_Number]],Table_Pending_Today[tech_contractor],"INHOUSE")</f>
        <v>1</v>
      </c>
      <c r="EG307">
        <f>COUNTIFS(Table_Pending_Today[Order_Number],Table_Pending_Today[[#This Row],[Order_Number]],Table_Pending_Today[tech_contractor],"CONTRACTOR")</f>
        <v>0</v>
      </c>
      <c r="EH307" cm="1">
        <f t="array" ref="EH307">SUM(COUNTIFS(Table_Pending_Today[job_type_code],{"XV","XQ","XT","XU"},Table_Pending_Today[Order_Number],Table_Pending_Today[[#This Row],[Order_Number]]))</f>
        <v>0</v>
      </c>
      <c r="EI307" cm="1">
        <f t="array" ref="EI307">SUM(COUNTIFS(Table_Pending_Today[job_type_code],{"XV","XQ","XT","XU"},Table_Pending_Today[Order_Number],Table_Pending_Today[[#This Row],[Order_Number]],Table_Pending_Today[In-House],1))</f>
        <v>0</v>
      </c>
      <c r="EJ307" cm="1">
        <f t="array" ref="EJ307">SUM(COUNTIFS(Table_Pending_Today[job_type_code],{"XV","XQ","XT","XU"},Table_Pending_Today[Order_Number],Table_Pending_Today[[#This Row],[Order_Number]],Table_Pending_Today[Contractor],1))</f>
        <v>0</v>
      </c>
      <c r="EK307" cm="1">
        <f t="array" ref="EK307">SUM(COUNTIFS(Table_Pending_Today[job_type_code],{"WB","WQ","Z5","Z7","U8","QU","7W","2V","2W","2X"},Table_Pending_Today[Order_Number],Table_Pending_Today[[#This Row],[Order_Number]]))</f>
        <v>0</v>
      </c>
      <c r="EL307" cm="1">
        <f t="array" ref="EL307">SUM(COUNTIFS(Table_Pending_Today[job_type_code],{"WB","WQ","Z5","Z7","U8","QU","7W","2V","2W","2X"},Table_Pending_Today[In-House],1,Table_Pending_Today[Order_Number],Table_Pending_Today[[#This Row],[Order_Number]]))</f>
        <v>0</v>
      </c>
      <c r="EM307" cm="1">
        <f t="array" ref="EM307">SUM(COUNTIFS(Table_Pending_Today[job_type_code],{"WB","WQ","Z5","Z7","U8","QU","7W","2V","2W","2X"},Table_Pending_Today[Contractor],1,Table_Pending_Today[Order_Number],Table_Pending_Today[[#This Row],[Order_Number]]))</f>
        <v>0</v>
      </c>
      <c r="EN307" cm="1">
        <f t="array" ref="EN307">IF(SUM(COUNTIFS(Table_Pending_Today[Order_Type_Desc],{"Install","Service Order","Restart"},Table_Pending_Today[Order_Number],Table_Pending_Today[[#This Row],[Order_Number]]))&gt;0,1,0)</f>
        <v>0</v>
      </c>
      <c r="EO307" cm="1">
        <f t="array" ref="EO307">IF(SUM(COUNTIFS(Table_Pending_Today[Order_Type_Desc],{"Install","Service Order","Restart"},Table_Pending_Today[In-House],1,Table_Pending_Today[Order_Number],Table_Pending_Today[[#This Row],[Order_Number]]))&gt;0,1,0)</f>
        <v>0</v>
      </c>
      <c r="EP307" cm="1">
        <f t="array" ref="EP307">IF(SUM(COUNTIFS(Table_Pending_Today[Order_Type_Desc],{"Install","Service Order","Restart"},Table_Pending_Today[Contractor],1,Table_Pending_Today[Order_Number],Table_Pending_Today[[#This Row],[Order_Number]]))&gt;0,1,0)</f>
        <v>0</v>
      </c>
      <c r="EQ307">
        <f>IF(SUM(COUNTIFS(Table_Pending_Today[Order_Type_Desc],"Special Request",Table_Pending_Today[Bury_Drop],0,Table_Pending_Today[In-House],1,Table_Pending_Today[Order_Number],Table_Pending_Today[[#This Row],[Order_Number]]))&gt;0,1,0)</f>
        <v>0</v>
      </c>
      <c r="ER307">
        <f>SUM(COUNTIFS(Table_Pending_Today[Order_Type_Desc],"Special Request",Table_Pending_Today[Bury_Drop],0,Table_Pending_Today[Contractor],1,Table_Pending_Today[Order_Number],Table_Pending_Today[[#This Row],[Order_Number]]))</f>
        <v>0</v>
      </c>
    </row>
    <row r="308" spans="1:148" x14ac:dyDescent="0.25">
      <c r="A308" t="s">
        <v>22433</v>
      </c>
      <c r="B308" t="s">
        <v>68448</v>
      </c>
      <c r="C308" t="s">
        <v>1</v>
      </c>
      <c r="D308" t="s">
        <v>25638</v>
      </c>
      <c r="E308" t="s">
        <v>25639</v>
      </c>
      <c r="F308" t="s">
        <v>25640</v>
      </c>
      <c r="G308">
        <v>463360</v>
      </c>
      <c r="H308" t="s">
        <v>120</v>
      </c>
      <c r="I308" t="s">
        <v>18037</v>
      </c>
      <c r="J308" t="s">
        <v>17009</v>
      </c>
      <c r="K308" t="s">
        <v>73</v>
      </c>
      <c r="L308">
        <v>1</v>
      </c>
      <c r="M308" t="s">
        <v>25641</v>
      </c>
      <c r="N308" t="s">
        <v>25642</v>
      </c>
      <c r="P308" t="s">
        <v>86</v>
      </c>
      <c r="Q308" t="s">
        <v>17940</v>
      </c>
      <c r="R308" t="s">
        <v>25644</v>
      </c>
      <c r="T308" t="s">
        <v>75</v>
      </c>
      <c r="U308" t="s">
        <v>16658</v>
      </c>
      <c r="V308" t="s">
        <v>25645</v>
      </c>
      <c r="W308" t="s">
        <v>16666</v>
      </c>
      <c r="X308" t="s">
        <v>16831</v>
      </c>
      <c r="Y308" t="s">
        <v>76</v>
      </c>
      <c r="Z308" t="s">
        <v>17731</v>
      </c>
      <c r="AA308" t="s">
        <v>90</v>
      </c>
      <c r="AB308" t="s">
        <v>16744</v>
      </c>
      <c r="AC308" t="s">
        <v>107</v>
      </c>
      <c r="AD308" t="s">
        <v>48894</v>
      </c>
      <c r="AE308" t="s">
        <v>20208</v>
      </c>
      <c r="AF308" t="s">
        <v>48895</v>
      </c>
      <c r="AG308" t="s">
        <v>22433</v>
      </c>
      <c r="AH308" t="s">
        <v>16779</v>
      </c>
      <c r="AI308" t="s">
        <v>22433</v>
      </c>
      <c r="AJ308">
        <v>2</v>
      </c>
      <c r="AK308" t="s">
        <v>16858</v>
      </c>
      <c r="AL308" t="s">
        <v>47616</v>
      </c>
      <c r="AM308" t="s">
        <v>3</v>
      </c>
      <c r="AN308" t="s">
        <v>16827</v>
      </c>
      <c r="AO308">
        <v>21</v>
      </c>
      <c r="AP308" t="s">
        <v>18038</v>
      </c>
      <c r="AQ308" t="s">
        <v>99</v>
      </c>
      <c r="AR308" t="s">
        <v>17010</v>
      </c>
      <c r="AT308">
        <v>0</v>
      </c>
      <c r="AU308">
        <v>0</v>
      </c>
      <c r="AV308" t="s">
        <v>16839</v>
      </c>
      <c r="BI308" t="s">
        <v>81</v>
      </c>
      <c r="BJ308" t="s">
        <v>81</v>
      </c>
      <c r="BK308" t="s">
        <v>81</v>
      </c>
      <c r="BL308" t="s">
        <v>48896</v>
      </c>
      <c r="BM308" t="s">
        <v>19468</v>
      </c>
      <c r="BN308" t="s">
        <v>48897</v>
      </c>
      <c r="BO308" t="s">
        <v>100</v>
      </c>
      <c r="BP308" t="s">
        <v>48898</v>
      </c>
      <c r="BQ308" t="s">
        <v>48899</v>
      </c>
      <c r="BS308" t="s">
        <v>17202</v>
      </c>
      <c r="BT308" t="s">
        <v>47617</v>
      </c>
      <c r="BU308" t="s">
        <v>17814</v>
      </c>
      <c r="BV308" t="s">
        <v>48894</v>
      </c>
      <c r="BW308">
        <v>0</v>
      </c>
      <c r="BX308">
        <v>1</v>
      </c>
      <c r="CE308" t="s">
        <v>16947</v>
      </c>
      <c r="CF308" t="s">
        <v>48900</v>
      </c>
      <c r="CG308" t="s">
        <v>48901</v>
      </c>
      <c r="CH308" t="s">
        <v>21513</v>
      </c>
      <c r="CI308" t="s">
        <v>48902</v>
      </c>
      <c r="CJ308" t="s">
        <v>48903</v>
      </c>
      <c r="CK308" t="s">
        <v>16879</v>
      </c>
      <c r="CL308" t="s">
        <v>99</v>
      </c>
      <c r="CM308">
        <v>0</v>
      </c>
      <c r="CN308">
        <v>94.655199999999994</v>
      </c>
      <c r="CO308">
        <v>355.99</v>
      </c>
      <c r="CP308">
        <v>1650</v>
      </c>
      <c r="CQ308" t="s">
        <v>17312</v>
      </c>
      <c r="CR308" t="s">
        <v>17313</v>
      </c>
      <c r="CT308" t="s">
        <v>19380</v>
      </c>
      <c r="DS308">
        <v>0</v>
      </c>
      <c r="DU308">
        <v>1</v>
      </c>
      <c r="DV308">
        <v>0</v>
      </c>
      <c r="DW308">
        <v>0</v>
      </c>
      <c r="DX308">
        <v>5</v>
      </c>
      <c r="DY308">
        <v>0</v>
      </c>
      <c r="DZ308">
        <v>0</v>
      </c>
      <c r="EC308" t="s">
        <v>21337</v>
      </c>
      <c r="ED308">
        <v>1</v>
      </c>
      <c r="EE308" cm="1">
        <f t="array" ref="EE308">SUM(COUNTIFS(Table_Pending_Today[job_type_code],{"WB","WQ","Z5","Z7","U8","QU","7W","2V","2W","2X"},Table_Pending_Today[Order_Number],Table_Pending_Today[[#This Row],[Order_Number]]))</f>
        <v>0</v>
      </c>
      <c r="EF308">
        <f>COUNTIFS(Table_Pending_Today[Order_Number],Table_Pending_Today[[#This Row],[Order_Number]],Table_Pending_Today[tech_contractor],"INHOUSE")</f>
        <v>0</v>
      </c>
      <c r="EG308">
        <f>COUNTIFS(Table_Pending_Today[Order_Number],Table_Pending_Today[[#This Row],[Order_Number]],Table_Pending_Today[tech_contractor],"CONTRACTOR")</f>
        <v>1</v>
      </c>
      <c r="EH308" cm="1">
        <f t="array" ref="EH308">SUM(COUNTIFS(Table_Pending_Today[job_type_code],{"XV","XQ","XT","XU"},Table_Pending_Today[Order_Number],Table_Pending_Today[[#This Row],[Order_Number]]))</f>
        <v>0</v>
      </c>
      <c r="EI308" cm="1">
        <f t="array" ref="EI308">SUM(COUNTIFS(Table_Pending_Today[job_type_code],{"XV","XQ","XT","XU"},Table_Pending_Today[Order_Number],Table_Pending_Today[[#This Row],[Order_Number]],Table_Pending_Today[In-House],1))</f>
        <v>0</v>
      </c>
      <c r="EJ308" cm="1">
        <f t="array" ref="EJ308">SUM(COUNTIFS(Table_Pending_Today[job_type_code],{"XV","XQ","XT","XU"},Table_Pending_Today[Order_Number],Table_Pending_Today[[#This Row],[Order_Number]],Table_Pending_Today[Contractor],1))</f>
        <v>0</v>
      </c>
      <c r="EK308" cm="1">
        <f t="array" ref="EK308">SUM(COUNTIFS(Table_Pending_Today[job_type_code],{"WB","WQ","Z5","Z7","U8","QU","7W","2V","2W","2X"},Table_Pending_Today[Order_Number],Table_Pending_Today[[#This Row],[Order_Number]]))</f>
        <v>0</v>
      </c>
      <c r="EL308" cm="1">
        <f t="array" ref="EL308">SUM(COUNTIFS(Table_Pending_Today[job_type_code],{"WB","WQ","Z5","Z7","U8","QU","7W","2V","2W","2X"},Table_Pending_Today[In-House],1,Table_Pending_Today[Order_Number],Table_Pending_Today[[#This Row],[Order_Number]]))</f>
        <v>0</v>
      </c>
      <c r="EM308" cm="1">
        <f t="array" ref="EM308">SUM(COUNTIFS(Table_Pending_Today[job_type_code],{"WB","WQ","Z5","Z7","U8","QU","7W","2V","2W","2X"},Table_Pending_Today[Contractor],1,Table_Pending_Today[Order_Number],Table_Pending_Today[[#This Row],[Order_Number]]))</f>
        <v>0</v>
      </c>
      <c r="EN308" cm="1">
        <f t="array" ref="EN308">IF(SUM(COUNTIFS(Table_Pending_Today[Order_Type_Desc],{"Install","Service Order","Restart"},Table_Pending_Today[Order_Number],Table_Pending_Today[[#This Row],[Order_Number]]))&gt;0,1,0)</f>
        <v>1</v>
      </c>
      <c r="EO308" cm="1">
        <f t="array" ref="EO308">IF(SUM(COUNTIFS(Table_Pending_Today[Order_Type_Desc],{"Install","Service Order","Restart"},Table_Pending_Today[In-House],1,Table_Pending_Today[Order_Number],Table_Pending_Today[[#This Row],[Order_Number]]))&gt;0,1,0)</f>
        <v>0</v>
      </c>
      <c r="EP308" cm="1">
        <f t="array" ref="EP308">IF(SUM(COUNTIFS(Table_Pending_Today[Order_Type_Desc],{"Install","Service Order","Restart"},Table_Pending_Today[Contractor],1,Table_Pending_Today[Order_Number],Table_Pending_Today[[#This Row],[Order_Number]]))&gt;0,1,0)</f>
        <v>1</v>
      </c>
      <c r="EQ308">
        <f>IF(SUM(COUNTIFS(Table_Pending_Today[Order_Type_Desc],"Special Request",Table_Pending_Today[Bury_Drop],0,Table_Pending_Today[In-House],1,Table_Pending_Today[Order_Number],Table_Pending_Today[[#This Row],[Order_Number]]))&gt;0,1,0)</f>
        <v>0</v>
      </c>
      <c r="ER308">
        <f>SUM(COUNTIFS(Table_Pending_Today[Order_Type_Desc],"Special Request",Table_Pending_Today[Bury_Drop],0,Table_Pending_Today[Contractor],1,Table_Pending_Today[Order_Number],Table_Pending_Today[[#This Row],[Order_Number]]))</f>
        <v>0</v>
      </c>
    </row>
    <row r="309" spans="1:148" x14ac:dyDescent="0.25">
      <c r="A309" t="s">
        <v>22433</v>
      </c>
      <c r="B309" t="s">
        <v>68448</v>
      </c>
      <c r="C309" t="s">
        <v>1</v>
      </c>
      <c r="D309" t="s">
        <v>37818</v>
      </c>
      <c r="E309" t="s">
        <v>37819</v>
      </c>
      <c r="F309" t="s">
        <v>37820</v>
      </c>
      <c r="G309">
        <v>463398</v>
      </c>
      <c r="H309" t="s">
        <v>72</v>
      </c>
      <c r="I309" t="s">
        <v>89</v>
      </c>
      <c r="J309" t="s">
        <v>16942</v>
      </c>
      <c r="K309" t="s">
        <v>73</v>
      </c>
      <c r="L309">
        <v>1</v>
      </c>
      <c r="M309" t="s">
        <v>37821</v>
      </c>
      <c r="N309" t="s">
        <v>37822</v>
      </c>
      <c r="P309" t="s">
        <v>37823</v>
      </c>
      <c r="Q309" t="s">
        <v>47999</v>
      </c>
      <c r="R309" t="s">
        <v>37825</v>
      </c>
      <c r="T309" t="s">
        <v>75</v>
      </c>
      <c r="U309" t="s">
        <v>16658</v>
      </c>
      <c r="V309" t="s">
        <v>37826</v>
      </c>
      <c r="W309" t="s">
        <v>16665</v>
      </c>
      <c r="X309" t="s">
        <v>48000</v>
      </c>
      <c r="Y309" t="s">
        <v>76</v>
      </c>
      <c r="Z309" t="s">
        <v>77</v>
      </c>
      <c r="AA309" t="s">
        <v>90</v>
      </c>
      <c r="AB309" t="s">
        <v>17393</v>
      </c>
      <c r="AC309" t="s">
        <v>17958</v>
      </c>
      <c r="AD309" t="s">
        <v>48001</v>
      </c>
      <c r="AE309" t="s">
        <v>20208</v>
      </c>
      <c r="AF309" t="s">
        <v>48002</v>
      </c>
      <c r="AG309" t="s">
        <v>22433</v>
      </c>
      <c r="AH309" t="s">
        <v>16795</v>
      </c>
      <c r="AI309" t="s">
        <v>20208</v>
      </c>
      <c r="AJ309">
        <v>1</v>
      </c>
      <c r="AK309" t="s">
        <v>98</v>
      </c>
      <c r="AL309" t="s">
        <v>19472</v>
      </c>
      <c r="AM309" t="s">
        <v>87</v>
      </c>
      <c r="AO309">
        <v>18</v>
      </c>
      <c r="AP309" t="s">
        <v>91</v>
      </c>
      <c r="AQ309" t="s">
        <v>80</v>
      </c>
      <c r="AR309" t="s">
        <v>16944</v>
      </c>
      <c r="AT309">
        <v>0</v>
      </c>
      <c r="AU309">
        <v>0</v>
      </c>
      <c r="AV309" t="s">
        <v>16839</v>
      </c>
      <c r="BI309" t="s">
        <v>81</v>
      </c>
      <c r="BJ309" t="s">
        <v>81</v>
      </c>
      <c r="BK309" t="s">
        <v>81</v>
      </c>
      <c r="BM309" t="s">
        <v>48003</v>
      </c>
      <c r="BN309" t="s">
        <v>48004</v>
      </c>
      <c r="BQ309" t="s">
        <v>48005</v>
      </c>
      <c r="BS309" t="s">
        <v>17202</v>
      </c>
      <c r="BT309" t="s">
        <v>19473</v>
      </c>
      <c r="BU309" t="s">
        <v>19474</v>
      </c>
      <c r="BV309" t="s">
        <v>48001</v>
      </c>
      <c r="BW309">
        <v>0</v>
      </c>
      <c r="BX309">
        <v>0</v>
      </c>
      <c r="CE309" t="s">
        <v>16880</v>
      </c>
      <c r="CF309" t="s">
        <v>16881</v>
      </c>
      <c r="CG309" t="s">
        <v>16882</v>
      </c>
      <c r="CK309" t="s">
        <v>16911</v>
      </c>
      <c r="CL309" t="s">
        <v>80</v>
      </c>
      <c r="CM309">
        <v>0</v>
      </c>
      <c r="CN309">
        <v>97.473299999999995</v>
      </c>
      <c r="CO309">
        <v>10.24</v>
      </c>
      <c r="CP309">
        <v>0</v>
      </c>
      <c r="CQ309" t="s">
        <v>17312</v>
      </c>
      <c r="CR309" t="s">
        <v>17313</v>
      </c>
      <c r="CS309" t="s">
        <v>17314</v>
      </c>
      <c r="CT309" t="s">
        <v>19385</v>
      </c>
      <c r="CU309" t="s">
        <v>16885</v>
      </c>
      <c r="DS309">
        <v>0</v>
      </c>
      <c r="DU309">
        <v>1</v>
      </c>
      <c r="DV309">
        <v>0</v>
      </c>
      <c r="DW309">
        <v>0</v>
      </c>
      <c r="DY309">
        <v>0</v>
      </c>
      <c r="DZ309">
        <v>0</v>
      </c>
      <c r="EC309" t="s">
        <v>21330</v>
      </c>
      <c r="ED309">
        <v>1</v>
      </c>
      <c r="EE309" cm="1">
        <f t="array" ref="EE309">SUM(COUNTIFS(Table_Pending_Today[job_type_code],{"WB","WQ","Z5","Z7","U8","QU","7W","2V","2W","2X"},Table_Pending_Today[Order_Number],Table_Pending_Today[[#This Row],[Order_Number]]))</f>
        <v>0</v>
      </c>
      <c r="EF309">
        <f>COUNTIFS(Table_Pending_Today[Order_Number],Table_Pending_Today[[#This Row],[Order_Number]],Table_Pending_Today[tech_contractor],"INHOUSE")</f>
        <v>1</v>
      </c>
      <c r="EG309">
        <f>COUNTIFS(Table_Pending_Today[Order_Number],Table_Pending_Today[[#This Row],[Order_Number]],Table_Pending_Today[tech_contractor],"CONTRACTOR")</f>
        <v>0</v>
      </c>
      <c r="EH309" cm="1">
        <f t="array" ref="EH309">SUM(COUNTIFS(Table_Pending_Today[job_type_code],{"XV","XQ","XT","XU"},Table_Pending_Today[Order_Number],Table_Pending_Today[[#This Row],[Order_Number]]))</f>
        <v>0</v>
      </c>
      <c r="EI309" cm="1">
        <f t="array" ref="EI309">SUM(COUNTIFS(Table_Pending_Today[job_type_code],{"XV","XQ","XT","XU"},Table_Pending_Today[Order_Number],Table_Pending_Today[[#This Row],[Order_Number]],Table_Pending_Today[In-House],1))</f>
        <v>0</v>
      </c>
      <c r="EJ309" cm="1">
        <f t="array" ref="EJ309">SUM(COUNTIFS(Table_Pending_Today[job_type_code],{"XV","XQ","XT","XU"},Table_Pending_Today[Order_Number],Table_Pending_Today[[#This Row],[Order_Number]],Table_Pending_Today[Contractor],1))</f>
        <v>0</v>
      </c>
      <c r="EK309" cm="1">
        <f t="array" ref="EK309">SUM(COUNTIFS(Table_Pending_Today[job_type_code],{"WB","WQ","Z5","Z7","U8","QU","7W","2V","2W","2X"},Table_Pending_Today[Order_Number],Table_Pending_Today[[#This Row],[Order_Number]]))</f>
        <v>0</v>
      </c>
      <c r="EL309" cm="1">
        <f t="array" ref="EL309">SUM(COUNTIFS(Table_Pending_Today[job_type_code],{"WB","WQ","Z5","Z7","U8","QU","7W","2V","2W","2X"},Table_Pending_Today[In-House],1,Table_Pending_Today[Order_Number],Table_Pending_Today[[#This Row],[Order_Number]]))</f>
        <v>0</v>
      </c>
      <c r="EM309" cm="1">
        <f t="array" ref="EM309">SUM(COUNTIFS(Table_Pending_Today[job_type_code],{"WB","WQ","Z5","Z7","U8","QU","7W","2V","2W","2X"},Table_Pending_Today[Contractor],1,Table_Pending_Today[Order_Number],Table_Pending_Today[[#This Row],[Order_Number]]))</f>
        <v>0</v>
      </c>
      <c r="EN309" cm="1">
        <f t="array" ref="EN309">IF(SUM(COUNTIFS(Table_Pending_Today[Order_Type_Desc],{"Install","Service Order","Restart"},Table_Pending_Today[Order_Number],Table_Pending_Today[[#This Row],[Order_Number]]))&gt;0,1,0)</f>
        <v>0</v>
      </c>
      <c r="EO309" cm="1">
        <f t="array" ref="EO309">IF(SUM(COUNTIFS(Table_Pending_Today[Order_Type_Desc],{"Install","Service Order","Restart"},Table_Pending_Today[In-House],1,Table_Pending_Today[Order_Number],Table_Pending_Today[[#This Row],[Order_Number]]))&gt;0,1,0)</f>
        <v>0</v>
      </c>
      <c r="EP309" cm="1">
        <f t="array" ref="EP309">IF(SUM(COUNTIFS(Table_Pending_Today[Order_Type_Desc],{"Install","Service Order","Restart"},Table_Pending_Today[Contractor],1,Table_Pending_Today[Order_Number],Table_Pending_Today[[#This Row],[Order_Number]]))&gt;0,1,0)</f>
        <v>0</v>
      </c>
      <c r="EQ309">
        <f>IF(SUM(COUNTIFS(Table_Pending_Today[Order_Type_Desc],"Special Request",Table_Pending_Today[Bury_Drop],0,Table_Pending_Today[In-House],1,Table_Pending_Today[Order_Number],Table_Pending_Today[[#This Row],[Order_Number]]))&gt;0,1,0)</f>
        <v>0</v>
      </c>
      <c r="ER309">
        <f>SUM(COUNTIFS(Table_Pending_Today[Order_Type_Desc],"Special Request",Table_Pending_Today[Bury_Drop],0,Table_Pending_Today[Contractor],1,Table_Pending_Today[Order_Number],Table_Pending_Today[[#This Row],[Order_Number]]))</f>
        <v>0</v>
      </c>
    </row>
    <row r="310" spans="1:148" x14ac:dyDescent="0.25">
      <c r="A310" t="s">
        <v>22433</v>
      </c>
      <c r="B310" t="s">
        <v>68448</v>
      </c>
      <c r="C310" t="s">
        <v>1</v>
      </c>
      <c r="D310" t="s">
        <v>30917</v>
      </c>
      <c r="E310" t="s">
        <v>30918</v>
      </c>
      <c r="F310" t="s">
        <v>30919</v>
      </c>
      <c r="G310">
        <v>463562</v>
      </c>
      <c r="H310" t="s">
        <v>72</v>
      </c>
      <c r="I310" t="s">
        <v>89</v>
      </c>
      <c r="J310" t="s">
        <v>16942</v>
      </c>
      <c r="K310" t="s">
        <v>73</v>
      </c>
      <c r="L310">
        <v>1</v>
      </c>
      <c r="M310" t="s">
        <v>30920</v>
      </c>
      <c r="N310" t="s">
        <v>30921</v>
      </c>
      <c r="P310" t="s">
        <v>17337</v>
      </c>
      <c r="Q310" t="s">
        <v>17609</v>
      </c>
      <c r="R310" t="s">
        <v>30923</v>
      </c>
      <c r="T310" t="s">
        <v>75</v>
      </c>
      <c r="U310" t="s">
        <v>16658</v>
      </c>
      <c r="V310" t="s">
        <v>30924</v>
      </c>
      <c r="W310" t="s">
        <v>16666</v>
      </c>
      <c r="X310" t="s">
        <v>122</v>
      </c>
      <c r="Y310" t="s">
        <v>76</v>
      </c>
      <c r="Z310" t="s">
        <v>77</v>
      </c>
      <c r="AA310" t="s">
        <v>86</v>
      </c>
      <c r="AB310" t="s">
        <v>16744</v>
      </c>
      <c r="AC310" t="s">
        <v>16746</v>
      </c>
      <c r="AD310" t="s">
        <v>48913</v>
      </c>
      <c r="AE310" t="s">
        <v>20208</v>
      </c>
      <c r="AF310" t="s">
        <v>48914</v>
      </c>
      <c r="AG310" t="s">
        <v>22433</v>
      </c>
      <c r="AH310" t="s">
        <v>16795</v>
      </c>
      <c r="AI310" t="s">
        <v>22433</v>
      </c>
      <c r="AJ310">
        <v>0</v>
      </c>
      <c r="AL310" t="s">
        <v>19487</v>
      </c>
      <c r="AM310" t="s">
        <v>87</v>
      </c>
      <c r="AO310">
        <v>18</v>
      </c>
      <c r="AP310" t="s">
        <v>91</v>
      </c>
      <c r="AQ310" t="s">
        <v>80</v>
      </c>
      <c r="AR310" t="s">
        <v>16944</v>
      </c>
      <c r="AT310">
        <v>0</v>
      </c>
      <c r="AU310">
        <v>0</v>
      </c>
      <c r="AV310" t="s">
        <v>16839</v>
      </c>
      <c r="BI310" t="s">
        <v>81</v>
      </c>
      <c r="BJ310" t="s">
        <v>81</v>
      </c>
      <c r="BK310" t="s">
        <v>81</v>
      </c>
      <c r="BM310" t="s">
        <v>48915</v>
      </c>
      <c r="BN310" t="s">
        <v>48916</v>
      </c>
      <c r="BQ310" t="s">
        <v>48917</v>
      </c>
      <c r="BS310" t="s">
        <v>17202</v>
      </c>
      <c r="BT310" t="s">
        <v>18350</v>
      </c>
      <c r="BU310" t="s">
        <v>19488</v>
      </c>
      <c r="BV310" t="s">
        <v>48913</v>
      </c>
      <c r="BW310">
        <v>0</v>
      </c>
      <c r="BX310">
        <v>0</v>
      </c>
      <c r="CE310" t="s">
        <v>16880</v>
      </c>
      <c r="CF310" t="s">
        <v>16881</v>
      </c>
      <c r="CG310" t="s">
        <v>16882</v>
      </c>
      <c r="CK310" t="s">
        <v>16947</v>
      </c>
      <c r="CL310" t="s">
        <v>80</v>
      </c>
      <c r="CM310">
        <v>0</v>
      </c>
      <c r="CN310">
        <v>98.012799999999999</v>
      </c>
      <c r="CO310">
        <v>5.43</v>
      </c>
      <c r="CP310">
        <v>150</v>
      </c>
      <c r="CQ310" t="s">
        <v>17312</v>
      </c>
      <c r="CR310" t="s">
        <v>17313</v>
      </c>
      <c r="CS310" t="s">
        <v>17314</v>
      </c>
      <c r="CT310" t="s">
        <v>19385</v>
      </c>
      <c r="CU310" t="s">
        <v>16885</v>
      </c>
      <c r="DS310">
        <v>0</v>
      </c>
      <c r="DU310">
        <v>1</v>
      </c>
      <c r="DV310">
        <v>0</v>
      </c>
      <c r="DW310">
        <v>0</v>
      </c>
      <c r="DY310">
        <v>0</v>
      </c>
      <c r="DZ310">
        <v>0</v>
      </c>
      <c r="EC310" t="s">
        <v>21320</v>
      </c>
      <c r="ED310">
        <v>1</v>
      </c>
      <c r="EE310" cm="1">
        <f t="array" ref="EE310">SUM(COUNTIFS(Table_Pending_Today[job_type_code],{"WB","WQ","Z5","Z7","U8","QU","7W","2V","2W","2X"},Table_Pending_Today[Order_Number],Table_Pending_Today[[#This Row],[Order_Number]]))</f>
        <v>0</v>
      </c>
      <c r="EF310">
        <f>COUNTIFS(Table_Pending_Today[Order_Number],Table_Pending_Today[[#This Row],[Order_Number]],Table_Pending_Today[tech_contractor],"INHOUSE")</f>
        <v>1</v>
      </c>
      <c r="EG310">
        <f>COUNTIFS(Table_Pending_Today[Order_Number],Table_Pending_Today[[#This Row],[Order_Number]],Table_Pending_Today[tech_contractor],"CONTRACTOR")</f>
        <v>0</v>
      </c>
      <c r="EH310" cm="1">
        <f t="array" ref="EH310">SUM(COUNTIFS(Table_Pending_Today[job_type_code],{"XV","XQ","XT","XU"},Table_Pending_Today[Order_Number],Table_Pending_Today[[#This Row],[Order_Number]]))</f>
        <v>0</v>
      </c>
      <c r="EI310" cm="1">
        <f t="array" ref="EI310">SUM(COUNTIFS(Table_Pending_Today[job_type_code],{"XV","XQ","XT","XU"},Table_Pending_Today[Order_Number],Table_Pending_Today[[#This Row],[Order_Number]],Table_Pending_Today[In-House],1))</f>
        <v>0</v>
      </c>
      <c r="EJ310" cm="1">
        <f t="array" ref="EJ310">SUM(COUNTIFS(Table_Pending_Today[job_type_code],{"XV","XQ","XT","XU"},Table_Pending_Today[Order_Number],Table_Pending_Today[[#This Row],[Order_Number]],Table_Pending_Today[Contractor],1))</f>
        <v>0</v>
      </c>
      <c r="EK310" cm="1">
        <f t="array" ref="EK310">SUM(COUNTIFS(Table_Pending_Today[job_type_code],{"WB","WQ","Z5","Z7","U8","QU","7W","2V","2W","2X"},Table_Pending_Today[Order_Number],Table_Pending_Today[[#This Row],[Order_Number]]))</f>
        <v>0</v>
      </c>
      <c r="EL310" cm="1">
        <f t="array" ref="EL310">SUM(COUNTIFS(Table_Pending_Today[job_type_code],{"WB","WQ","Z5","Z7","U8","QU","7W","2V","2W","2X"},Table_Pending_Today[In-House],1,Table_Pending_Today[Order_Number],Table_Pending_Today[[#This Row],[Order_Number]]))</f>
        <v>0</v>
      </c>
      <c r="EM310" cm="1">
        <f t="array" ref="EM310">SUM(COUNTIFS(Table_Pending_Today[job_type_code],{"WB","WQ","Z5","Z7","U8","QU","7W","2V","2W","2X"},Table_Pending_Today[Contractor],1,Table_Pending_Today[Order_Number],Table_Pending_Today[[#This Row],[Order_Number]]))</f>
        <v>0</v>
      </c>
      <c r="EN310" cm="1">
        <f t="array" ref="EN310">IF(SUM(COUNTIFS(Table_Pending_Today[Order_Type_Desc],{"Install","Service Order","Restart"},Table_Pending_Today[Order_Number],Table_Pending_Today[[#This Row],[Order_Number]]))&gt;0,1,0)</f>
        <v>0</v>
      </c>
      <c r="EO310" cm="1">
        <f t="array" ref="EO310">IF(SUM(COUNTIFS(Table_Pending_Today[Order_Type_Desc],{"Install","Service Order","Restart"},Table_Pending_Today[In-House],1,Table_Pending_Today[Order_Number],Table_Pending_Today[[#This Row],[Order_Number]]))&gt;0,1,0)</f>
        <v>0</v>
      </c>
      <c r="EP310" cm="1">
        <f t="array" ref="EP310">IF(SUM(COUNTIFS(Table_Pending_Today[Order_Type_Desc],{"Install","Service Order","Restart"},Table_Pending_Today[Contractor],1,Table_Pending_Today[Order_Number],Table_Pending_Today[[#This Row],[Order_Number]]))&gt;0,1,0)</f>
        <v>0</v>
      </c>
      <c r="EQ310">
        <f>IF(SUM(COUNTIFS(Table_Pending_Today[Order_Type_Desc],"Special Request",Table_Pending_Today[Bury_Drop],0,Table_Pending_Today[In-House],1,Table_Pending_Today[Order_Number],Table_Pending_Today[[#This Row],[Order_Number]]))&gt;0,1,0)</f>
        <v>0</v>
      </c>
      <c r="ER310">
        <f>SUM(COUNTIFS(Table_Pending_Today[Order_Type_Desc],"Special Request",Table_Pending_Today[Bury_Drop],0,Table_Pending_Today[Contractor],1,Table_Pending_Today[Order_Number],Table_Pending_Today[[#This Row],[Order_Number]]))</f>
        <v>0</v>
      </c>
    </row>
    <row r="311" spans="1:148" x14ac:dyDescent="0.25">
      <c r="A311" t="s">
        <v>22433</v>
      </c>
      <c r="B311" t="s">
        <v>68448</v>
      </c>
      <c r="C311" t="s">
        <v>1</v>
      </c>
      <c r="E311" t="s">
        <v>48098</v>
      </c>
      <c r="F311" t="s">
        <v>48099</v>
      </c>
      <c r="G311">
        <v>468277</v>
      </c>
      <c r="H311" t="s">
        <v>72</v>
      </c>
      <c r="I311" t="s">
        <v>16931</v>
      </c>
      <c r="J311" t="s">
        <v>16932</v>
      </c>
      <c r="K311" t="s">
        <v>73</v>
      </c>
      <c r="L311">
        <v>0</v>
      </c>
      <c r="N311" t="s">
        <v>48100</v>
      </c>
      <c r="P311" t="s">
        <v>129</v>
      </c>
      <c r="Q311" t="s">
        <v>17111</v>
      </c>
      <c r="T311" t="s">
        <v>75</v>
      </c>
      <c r="U311" t="s">
        <v>16658</v>
      </c>
      <c r="V311" t="s">
        <v>48101</v>
      </c>
      <c r="W311" t="s">
        <v>16665</v>
      </c>
      <c r="X311" t="s">
        <v>17474</v>
      </c>
      <c r="Z311" t="s">
        <v>77</v>
      </c>
      <c r="AA311" t="s">
        <v>16671</v>
      </c>
      <c r="AB311" t="s">
        <v>16670</v>
      </c>
      <c r="AC311" t="s">
        <v>16834</v>
      </c>
      <c r="AD311" t="s">
        <v>48102</v>
      </c>
      <c r="AE311" t="s">
        <v>22433</v>
      </c>
      <c r="AF311" t="s">
        <v>48103</v>
      </c>
      <c r="AG311" t="s">
        <v>22433</v>
      </c>
      <c r="AH311" t="s">
        <v>16963</v>
      </c>
      <c r="AJ311">
        <v>0</v>
      </c>
      <c r="AK311" t="s">
        <v>98</v>
      </c>
      <c r="AL311" t="s">
        <v>19421</v>
      </c>
      <c r="AM311" t="s">
        <v>3</v>
      </c>
      <c r="AN311" t="s">
        <v>17416</v>
      </c>
      <c r="AO311">
        <v>20</v>
      </c>
      <c r="AP311" t="s">
        <v>124</v>
      </c>
      <c r="AQ311" t="s">
        <v>92</v>
      </c>
      <c r="AR311" t="s">
        <v>16933</v>
      </c>
      <c r="AT311">
        <v>0</v>
      </c>
      <c r="AU311">
        <v>0</v>
      </c>
      <c r="AV311" t="s">
        <v>17079</v>
      </c>
      <c r="BI311" t="s">
        <v>81</v>
      </c>
      <c r="BJ311" t="s">
        <v>81</v>
      </c>
      <c r="BK311" t="s">
        <v>81</v>
      </c>
      <c r="BM311" t="s">
        <v>48104</v>
      </c>
      <c r="BN311" t="s">
        <v>48105</v>
      </c>
      <c r="BQ311" t="s">
        <v>48106</v>
      </c>
      <c r="BT311" t="s">
        <v>19422</v>
      </c>
      <c r="BU311" t="s">
        <v>19423</v>
      </c>
      <c r="BV311" t="s">
        <v>48102</v>
      </c>
      <c r="BW311">
        <v>0</v>
      </c>
      <c r="BX311">
        <v>0</v>
      </c>
      <c r="CE311" t="s">
        <v>16880</v>
      </c>
      <c r="CF311" t="s">
        <v>16881</v>
      </c>
      <c r="CG311" t="s">
        <v>16882</v>
      </c>
      <c r="CK311" t="s">
        <v>16911</v>
      </c>
      <c r="CL311" t="s">
        <v>92</v>
      </c>
      <c r="CN311">
        <v>98.347800000000007</v>
      </c>
      <c r="CO311">
        <v>3.37</v>
      </c>
      <c r="CP311">
        <v>375</v>
      </c>
      <c r="CQ311" t="s">
        <v>17312</v>
      </c>
      <c r="CR311" t="s">
        <v>17313</v>
      </c>
      <c r="CT311" t="s">
        <v>19380</v>
      </c>
      <c r="DU311">
        <v>0</v>
      </c>
      <c r="DV311">
        <v>1</v>
      </c>
      <c r="DW311">
        <v>0</v>
      </c>
      <c r="DY311">
        <v>0</v>
      </c>
      <c r="DZ311">
        <v>0</v>
      </c>
      <c r="EC311" t="s">
        <v>21320</v>
      </c>
      <c r="ED311">
        <v>0</v>
      </c>
      <c r="EE311" cm="1">
        <f t="array" ref="EE311">SUM(COUNTIFS(Table_Pending_Today[job_type_code],{"WB","WQ","Z5","Z7","U8","QU","7W","2V","2W","2X"},Table_Pending_Today[Order_Number],Table_Pending_Today[[#This Row],[Order_Number]]))</f>
        <v>0</v>
      </c>
      <c r="EF311">
        <f>COUNTIFS(Table_Pending_Today[Order_Number],Table_Pending_Today[[#This Row],[Order_Number]],Table_Pending_Today[tech_contractor],"INHOUSE")</f>
        <v>0</v>
      </c>
      <c r="EG311">
        <f>COUNTIFS(Table_Pending_Today[Order_Number],Table_Pending_Today[[#This Row],[Order_Number]],Table_Pending_Today[tech_contractor],"CONTRACTOR")</f>
        <v>1</v>
      </c>
      <c r="EH311" cm="1">
        <f t="array" ref="EH311">SUM(COUNTIFS(Table_Pending_Today[job_type_code],{"XV","XQ","XT","XU"},Table_Pending_Today[Order_Number],Table_Pending_Today[[#This Row],[Order_Number]]))</f>
        <v>1</v>
      </c>
      <c r="EI311" cm="1">
        <f t="array" ref="EI311">SUM(COUNTIFS(Table_Pending_Today[job_type_code],{"XV","XQ","XT","XU"},Table_Pending_Today[Order_Number],Table_Pending_Today[[#This Row],[Order_Number]],Table_Pending_Today[In-House],1))</f>
        <v>0</v>
      </c>
      <c r="EJ311" cm="1">
        <f t="array" ref="EJ311">SUM(COUNTIFS(Table_Pending_Today[job_type_code],{"XV","XQ","XT","XU"},Table_Pending_Today[Order_Number],Table_Pending_Today[[#This Row],[Order_Number]],Table_Pending_Today[Contractor],1))</f>
        <v>1</v>
      </c>
      <c r="EK311" cm="1">
        <f t="array" ref="EK311">SUM(COUNTIFS(Table_Pending_Today[job_type_code],{"WB","WQ","Z5","Z7","U8","QU","7W","2V","2W","2X"},Table_Pending_Today[Order_Number],Table_Pending_Today[[#This Row],[Order_Number]]))</f>
        <v>0</v>
      </c>
      <c r="EL311" cm="1">
        <f t="array" ref="EL311">SUM(COUNTIFS(Table_Pending_Today[job_type_code],{"WB","WQ","Z5","Z7","U8","QU","7W","2V","2W","2X"},Table_Pending_Today[In-House],1,Table_Pending_Today[Order_Number],Table_Pending_Today[[#This Row],[Order_Number]]))</f>
        <v>0</v>
      </c>
      <c r="EM311" cm="1">
        <f t="array" ref="EM311">SUM(COUNTIFS(Table_Pending_Today[job_type_code],{"WB","WQ","Z5","Z7","U8","QU","7W","2V","2W","2X"},Table_Pending_Today[Contractor],1,Table_Pending_Today[Order_Number],Table_Pending_Today[[#This Row],[Order_Number]]))</f>
        <v>0</v>
      </c>
      <c r="EN311" cm="1">
        <f t="array" ref="EN311">IF(SUM(COUNTIFS(Table_Pending_Today[Order_Type_Desc],{"Install","Service Order","Restart"},Table_Pending_Today[Order_Number],Table_Pending_Today[[#This Row],[Order_Number]]))&gt;0,1,0)</f>
        <v>0</v>
      </c>
      <c r="EO311" cm="1">
        <f t="array" ref="EO311">IF(SUM(COUNTIFS(Table_Pending_Today[Order_Type_Desc],{"Install","Service Order","Restart"},Table_Pending_Today[In-House],1,Table_Pending_Today[Order_Number],Table_Pending_Today[[#This Row],[Order_Number]]))&gt;0,1,0)</f>
        <v>0</v>
      </c>
      <c r="EP311" cm="1">
        <f t="array" ref="EP311">IF(SUM(COUNTIFS(Table_Pending_Today[Order_Type_Desc],{"Install","Service Order","Restart"},Table_Pending_Today[Contractor],1,Table_Pending_Today[Order_Number],Table_Pending_Today[[#This Row],[Order_Number]]))&gt;0,1,0)</f>
        <v>0</v>
      </c>
      <c r="EQ311">
        <f>IF(SUM(COUNTIFS(Table_Pending_Today[Order_Type_Desc],"Special Request",Table_Pending_Today[Bury_Drop],0,Table_Pending_Today[In-House],1,Table_Pending_Today[Order_Number],Table_Pending_Today[[#This Row],[Order_Number]]))&gt;0,1,0)</f>
        <v>0</v>
      </c>
      <c r="ER311">
        <f>SUM(COUNTIFS(Table_Pending_Today[Order_Type_Desc],"Special Request",Table_Pending_Today[Bury_Drop],0,Table_Pending_Today[Contractor],1,Table_Pending_Today[Order_Number],Table_Pending_Today[[#This Row],[Order_Number]]))</f>
        <v>0</v>
      </c>
    </row>
    <row r="312" spans="1:148" x14ac:dyDescent="0.25">
      <c r="A312" t="s">
        <v>22433</v>
      </c>
      <c r="B312" t="s">
        <v>68448</v>
      </c>
      <c r="C312" t="s">
        <v>1</v>
      </c>
      <c r="D312" t="s">
        <v>28396</v>
      </c>
      <c r="E312" t="s">
        <v>28397</v>
      </c>
      <c r="F312" t="s">
        <v>28398</v>
      </c>
      <c r="G312">
        <v>468278</v>
      </c>
      <c r="H312" t="s">
        <v>72</v>
      </c>
      <c r="I312" t="s">
        <v>89</v>
      </c>
      <c r="J312" t="s">
        <v>16942</v>
      </c>
      <c r="K312" t="s">
        <v>73</v>
      </c>
      <c r="L312">
        <v>0</v>
      </c>
      <c r="M312" t="s">
        <v>28399</v>
      </c>
      <c r="N312" t="s">
        <v>28400</v>
      </c>
      <c r="P312" t="s">
        <v>18819</v>
      </c>
      <c r="Q312" t="s">
        <v>48107</v>
      </c>
      <c r="R312" t="s">
        <v>28402</v>
      </c>
      <c r="T312" t="s">
        <v>75</v>
      </c>
      <c r="U312" t="s">
        <v>16658</v>
      </c>
      <c r="V312" t="s">
        <v>28403</v>
      </c>
      <c r="W312" t="s">
        <v>16666</v>
      </c>
      <c r="X312" t="s">
        <v>17043</v>
      </c>
      <c r="Y312" t="s">
        <v>76</v>
      </c>
      <c r="Z312" t="s">
        <v>77</v>
      </c>
      <c r="AA312" t="s">
        <v>86</v>
      </c>
      <c r="AB312" t="s">
        <v>16744</v>
      </c>
      <c r="AC312" t="s">
        <v>16746</v>
      </c>
      <c r="AD312" t="s">
        <v>48108</v>
      </c>
      <c r="AE312" t="s">
        <v>22433</v>
      </c>
      <c r="AF312" t="s">
        <v>48109</v>
      </c>
      <c r="AG312" t="s">
        <v>22433</v>
      </c>
      <c r="AH312" t="s">
        <v>16963</v>
      </c>
      <c r="AJ312">
        <v>0</v>
      </c>
      <c r="AL312" t="s">
        <v>79</v>
      </c>
      <c r="AO312">
        <v>18</v>
      </c>
      <c r="AP312" t="s">
        <v>91</v>
      </c>
      <c r="AQ312" t="s">
        <v>80</v>
      </c>
      <c r="AR312" t="s">
        <v>48110</v>
      </c>
      <c r="AT312">
        <v>0</v>
      </c>
      <c r="AU312">
        <v>0</v>
      </c>
      <c r="AV312" t="s">
        <v>16839</v>
      </c>
      <c r="BI312" t="s">
        <v>81</v>
      </c>
      <c r="BJ312" t="s">
        <v>81</v>
      </c>
      <c r="BK312" t="s">
        <v>81</v>
      </c>
      <c r="BM312" t="s">
        <v>48114</v>
      </c>
      <c r="BN312" t="s">
        <v>48115</v>
      </c>
      <c r="BQ312" t="s">
        <v>48116</v>
      </c>
      <c r="BS312" t="s">
        <v>17202</v>
      </c>
      <c r="BV312" t="s">
        <v>48108</v>
      </c>
      <c r="BW312">
        <v>0</v>
      </c>
      <c r="BX312">
        <v>0</v>
      </c>
      <c r="CA312" t="s">
        <v>16794</v>
      </c>
      <c r="CE312" t="s">
        <v>16880</v>
      </c>
      <c r="CF312" t="s">
        <v>16881</v>
      </c>
      <c r="CG312" t="s">
        <v>16882</v>
      </c>
      <c r="CK312" t="s">
        <v>16920</v>
      </c>
      <c r="CL312" t="s">
        <v>80</v>
      </c>
      <c r="CM312">
        <v>0</v>
      </c>
      <c r="CN312">
        <v>94.1387</v>
      </c>
      <c r="CO312">
        <v>212.8</v>
      </c>
      <c r="CP312">
        <v>1325</v>
      </c>
      <c r="CQ312" t="s">
        <v>17312</v>
      </c>
      <c r="CR312" t="s">
        <v>17313</v>
      </c>
      <c r="CS312" t="s">
        <v>48111</v>
      </c>
      <c r="CT312" t="s">
        <v>48112</v>
      </c>
      <c r="CU312" t="s">
        <v>16920</v>
      </c>
      <c r="CV312" t="s">
        <v>48113</v>
      </c>
      <c r="DU312">
        <v>1</v>
      </c>
      <c r="DV312">
        <v>0</v>
      </c>
      <c r="DW312">
        <v>0</v>
      </c>
      <c r="DY312">
        <v>0</v>
      </c>
      <c r="DZ312">
        <v>0</v>
      </c>
      <c r="EC312" t="s">
        <v>21337</v>
      </c>
      <c r="ED312">
        <v>0</v>
      </c>
      <c r="EE312" cm="1">
        <f t="array" ref="EE312">SUM(COUNTIFS(Table_Pending_Today[job_type_code],{"WB","WQ","Z5","Z7","U8","QU","7W","2V","2W","2X"},Table_Pending_Today[Order_Number],Table_Pending_Today[[#This Row],[Order_Number]]))</f>
        <v>0</v>
      </c>
      <c r="EF312">
        <f>COUNTIFS(Table_Pending_Today[Order_Number],Table_Pending_Today[[#This Row],[Order_Number]],Table_Pending_Today[tech_contractor],"INHOUSE")</f>
        <v>0</v>
      </c>
      <c r="EG312">
        <f>COUNTIFS(Table_Pending_Today[Order_Number],Table_Pending_Today[[#This Row],[Order_Number]],Table_Pending_Today[tech_contractor],"CONTRACTOR")</f>
        <v>0</v>
      </c>
      <c r="EH312" cm="1">
        <f t="array" ref="EH312">SUM(COUNTIFS(Table_Pending_Today[job_type_code],{"XV","XQ","XT","XU"},Table_Pending_Today[Order_Number],Table_Pending_Today[[#This Row],[Order_Number]]))</f>
        <v>0</v>
      </c>
      <c r="EI312" cm="1">
        <f t="array" ref="EI312">SUM(COUNTIFS(Table_Pending_Today[job_type_code],{"XV","XQ","XT","XU"},Table_Pending_Today[Order_Number],Table_Pending_Today[[#This Row],[Order_Number]],Table_Pending_Today[In-House],1))</f>
        <v>0</v>
      </c>
      <c r="EJ312" cm="1">
        <f t="array" ref="EJ312">SUM(COUNTIFS(Table_Pending_Today[job_type_code],{"XV","XQ","XT","XU"},Table_Pending_Today[Order_Number],Table_Pending_Today[[#This Row],[Order_Number]],Table_Pending_Today[Contractor],1))</f>
        <v>0</v>
      </c>
      <c r="EK312" cm="1">
        <f t="array" ref="EK312">SUM(COUNTIFS(Table_Pending_Today[job_type_code],{"WB","WQ","Z5","Z7","U8","QU","7W","2V","2W","2X"},Table_Pending_Today[Order_Number],Table_Pending_Today[[#This Row],[Order_Number]]))</f>
        <v>0</v>
      </c>
      <c r="EL312" cm="1">
        <f t="array" ref="EL312">SUM(COUNTIFS(Table_Pending_Today[job_type_code],{"WB","WQ","Z5","Z7","U8","QU","7W","2V","2W","2X"},Table_Pending_Today[In-House],1,Table_Pending_Today[Order_Number],Table_Pending_Today[[#This Row],[Order_Number]]))</f>
        <v>0</v>
      </c>
      <c r="EM312" cm="1">
        <f t="array" ref="EM312">SUM(COUNTIFS(Table_Pending_Today[job_type_code],{"WB","WQ","Z5","Z7","U8","QU","7W","2V","2W","2X"},Table_Pending_Today[Contractor],1,Table_Pending_Today[Order_Number],Table_Pending_Today[[#This Row],[Order_Number]]))</f>
        <v>0</v>
      </c>
      <c r="EN312" cm="1">
        <f t="array" ref="EN312">IF(SUM(COUNTIFS(Table_Pending_Today[Order_Type_Desc],{"Install","Service Order","Restart"},Table_Pending_Today[Order_Number],Table_Pending_Today[[#This Row],[Order_Number]]))&gt;0,1,0)</f>
        <v>0</v>
      </c>
      <c r="EO312" cm="1">
        <f t="array" ref="EO312">IF(SUM(COUNTIFS(Table_Pending_Today[Order_Type_Desc],{"Install","Service Order","Restart"},Table_Pending_Today[In-House],1,Table_Pending_Today[Order_Number],Table_Pending_Today[[#This Row],[Order_Number]]))&gt;0,1,0)</f>
        <v>0</v>
      </c>
      <c r="EP312" cm="1">
        <f t="array" ref="EP312">IF(SUM(COUNTIFS(Table_Pending_Today[Order_Type_Desc],{"Install","Service Order","Restart"},Table_Pending_Today[Contractor],1,Table_Pending_Today[Order_Number],Table_Pending_Today[[#This Row],[Order_Number]]))&gt;0,1,0)</f>
        <v>0</v>
      </c>
      <c r="EQ312">
        <f>IF(SUM(COUNTIFS(Table_Pending_Today[Order_Type_Desc],"Special Request",Table_Pending_Today[Bury_Drop],0,Table_Pending_Today[In-House],1,Table_Pending_Today[Order_Number],Table_Pending_Today[[#This Row],[Order_Number]]))&gt;0,1,0)</f>
        <v>0</v>
      </c>
      <c r="ER312">
        <f>SUM(COUNTIFS(Table_Pending_Today[Order_Type_Desc],"Special Request",Table_Pending_Today[Bury_Drop],0,Table_Pending_Today[Contractor],1,Table_Pending_Today[Order_Number],Table_Pending_Today[[#This Row],[Order_Number]]))</f>
        <v>0</v>
      </c>
    </row>
    <row r="313" spans="1:148" x14ac:dyDescent="0.25">
      <c r="A313" t="s">
        <v>22433</v>
      </c>
      <c r="B313" t="s">
        <v>68448</v>
      </c>
      <c r="C313" t="s">
        <v>1</v>
      </c>
      <c r="D313" t="s">
        <v>48117</v>
      </c>
      <c r="E313" t="s">
        <v>24202</v>
      </c>
      <c r="F313" t="s">
        <v>48118</v>
      </c>
      <c r="G313">
        <v>468280</v>
      </c>
      <c r="H313" t="s">
        <v>16820</v>
      </c>
      <c r="I313" t="s">
        <v>17612</v>
      </c>
      <c r="J313" t="s">
        <v>127</v>
      </c>
      <c r="K313" t="s">
        <v>73</v>
      </c>
      <c r="L313">
        <v>0</v>
      </c>
      <c r="M313" t="s">
        <v>24204</v>
      </c>
      <c r="N313" t="s">
        <v>48119</v>
      </c>
      <c r="P313" t="s">
        <v>74</v>
      </c>
      <c r="Q313" t="s">
        <v>17599</v>
      </c>
      <c r="R313" t="s">
        <v>24207</v>
      </c>
      <c r="S313" t="s">
        <v>24208</v>
      </c>
      <c r="T313" t="s">
        <v>75</v>
      </c>
      <c r="U313" t="s">
        <v>16658</v>
      </c>
      <c r="V313" t="s">
        <v>48120</v>
      </c>
      <c r="W313" t="s">
        <v>16665</v>
      </c>
      <c r="X313" t="s">
        <v>16822</v>
      </c>
      <c r="Z313" t="s">
        <v>126</v>
      </c>
      <c r="AA313" t="s">
        <v>16671</v>
      </c>
      <c r="AB313" t="s">
        <v>16670</v>
      </c>
      <c r="AC313" t="s">
        <v>78</v>
      </c>
      <c r="AD313" t="s">
        <v>48121</v>
      </c>
      <c r="AE313" t="s">
        <v>22433</v>
      </c>
      <c r="AF313" t="s">
        <v>48122</v>
      </c>
      <c r="AG313" t="s">
        <v>22433</v>
      </c>
      <c r="AH313" t="s">
        <v>16937</v>
      </c>
      <c r="AJ313">
        <v>0</v>
      </c>
      <c r="AK313" t="s">
        <v>98</v>
      </c>
      <c r="AL313" t="s">
        <v>19397</v>
      </c>
      <c r="AM313" t="s">
        <v>3</v>
      </c>
      <c r="AN313" t="s">
        <v>17416</v>
      </c>
      <c r="AO313">
        <v>23</v>
      </c>
      <c r="AP313" t="s">
        <v>17613</v>
      </c>
      <c r="AQ313" t="s">
        <v>99</v>
      </c>
      <c r="AR313" t="s">
        <v>128</v>
      </c>
      <c r="AT313">
        <v>0</v>
      </c>
      <c r="AU313">
        <v>0</v>
      </c>
      <c r="AV313" t="s">
        <v>17079</v>
      </c>
      <c r="BI313" t="s">
        <v>81</v>
      </c>
      <c r="BJ313" t="s">
        <v>81</v>
      </c>
      <c r="BK313" t="s">
        <v>81</v>
      </c>
      <c r="BL313" t="s">
        <v>48123</v>
      </c>
      <c r="BM313" t="s">
        <v>48124</v>
      </c>
      <c r="BN313" t="s">
        <v>48125</v>
      </c>
      <c r="BO313" t="s">
        <v>100</v>
      </c>
      <c r="BP313" t="s">
        <v>48126</v>
      </c>
      <c r="BQ313" t="s">
        <v>48127</v>
      </c>
      <c r="BT313" t="s">
        <v>19398</v>
      </c>
      <c r="BU313" t="s">
        <v>19399</v>
      </c>
      <c r="BV313" t="s">
        <v>48121</v>
      </c>
      <c r="BW313">
        <v>0</v>
      </c>
      <c r="BX313">
        <v>0</v>
      </c>
      <c r="BY313" t="s">
        <v>16821</v>
      </c>
      <c r="CE313" t="s">
        <v>17107</v>
      </c>
      <c r="CF313" t="s">
        <v>48128</v>
      </c>
      <c r="CG313" t="s">
        <v>48129</v>
      </c>
      <c r="CH313" t="s">
        <v>48130</v>
      </c>
      <c r="CI313" t="s">
        <v>48131</v>
      </c>
      <c r="CJ313" t="s">
        <v>48132</v>
      </c>
      <c r="CK313" t="s">
        <v>17107</v>
      </c>
      <c r="CL313" t="s">
        <v>99</v>
      </c>
      <c r="CN313">
        <v>96.966099999999997</v>
      </c>
      <c r="CO313">
        <v>5.92</v>
      </c>
      <c r="CP313">
        <v>25</v>
      </c>
      <c r="CQ313" t="s">
        <v>17312</v>
      </c>
      <c r="CR313" t="s">
        <v>17313</v>
      </c>
      <c r="CS313" t="s">
        <v>17314</v>
      </c>
      <c r="CT313" t="s">
        <v>19385</v>
      </c>
      <c r="CU313" t="s">
        <v>16885</v>
      </c>
      <c r="DU313">
        <v>1</v>
      </c>
      <c r="DV313">
        <v>0</v>
      </c>
      <c r="DW313">
        <v>0</v>
      </c>
      <c r="DY313">
        <v>0</v>
      </c>
      <c r="DZ313">
        <v>0</v>
      </c>
      <c r="EC313" t="s">
        <v>21330</v>
      </c>
      <c r="ED313">
        <v>0</v>
      </c>
      <c r="EE313" cm="1">
        <f t="array" ref="EE313">SUM(COUNTIFS(Table_Pending_Today[job_type_code],{"WB","WQ","Z5","Z7","U8","QU","7W","2V","2W","2X"},Table_Pending_Today[Order_Number],Table_Pending_Today[[#This Row],[Order_Number]]))</f>
        <v>0</v>
      </c>
      <c r="EF313">
        <f>COUNTIFS(Table_Pending_Today[Order_Number],Table_Pending_Today[[#This Row],[Order_Number]],Table_Pending_Today[tech_contractor],"INHOUSE")</f>
        <v>0</v>
      </c>
      <c r="EG313">
        <f>COUNTIFS(Table_Pending_Today[Order_Number],Table_Pending_Today[[#This Row],[Order_Number]],Table_Pending_Today[tech_contractor],"CONTRACTOR")</f>
        <v>1</v>
      </c>
      <c r="EH313" cm="1">
        <f t="array" ref="EH313">SUM(COUNTIFS(Table_Pending_Today[job_type_code],{"XV","XQ","XT","XU"},Table_Pending_Today[Order_Number],Table_Pending_Today[[#This Row],[Order_Number]]))</f>
        <v>0</v>
      </c>
      <c r="EI313" cm="1">
        <f t="array" ref="EI313">SUM(COUNTIFS(Table_Pending_Today[job_type_code],{"XV","XQ","XT","XU"},Table_Pending_Today[Order_Number],Table_Pending_Today[[#This Row],[Order_Number]],Table_Pending_Today[In-House],1))</f>
        <v>0</v>
      </c>
      <c r="EJ313" cm="1">
        <f t="array" ref="EJ313">SUM(COUNTIFS(Table_Pending_Today[job_type_code],{"XV","XQ","XT","XU"},Table_Pending_Today[Order_Number],Table_Pending_Today[[#This Row],[Order_Number]],Table_Pending_Today[Contractor],1))</f>
        <v>0</v>
      </c>
      <c r="EK313" cm="1">
        <f t="array" ref="EK313">SUM(COUNTIFS(Table_Pending_Today[job_type_code],{"WB","WQ","Z5","Z7","U8","QU","7W","2V","2W","2X"},Table_Pending_Today[Order_Number],Table_Pending_Today[[#This Row],[Order_Number]]))</f>
        <v>0</v>
      </c>
      <c r="EL313" cm="1">
        <f t="array" ref="EL313">SUM(COUNTIFS(Table_Pending_Today[job_type_code],{"WB","WQ","Z5","Z7","U8","QU","7W","2V","2W","2X"},Table_Pending_Today[In-House],1,Table_Pending_Today[Order_Number],Table_Pending_Today[[#This Row],[Order_Number]]))</f>
        <v>0</v>
      </c>
      <c r="EM313" cm="1">
        <f t="array" ref="EM313">SUM(COUNTIFS(Table_Pending_Today[job_type_code],{"WB","WQ","Z5","Z7","U8","QU","7W","2V","2W","2X"},Table_Pending_Today[Contractor],1,Table_Pending_Today[Order_Number],Table_Pending_Today[[#This Row],[Order_Number]]))</f>
        <v>0</v>
      </c>
      <c r="EN313" cm="1">
        <f t="array" ref="EN313">IF(SUM(COUNTIFS(Table_Pending_Today[Order_Type_Desc],{"Install","Service Order","Restart"},Table_Pending_Today[Order_Number],Table_Pending_Today[[#This Row],[Order_Number]]))&gt;0,1,0)</f>
        <v>1</v>
      </c>
      <c r="EO313" cm="1">
        <f t="array" ref="EO313">IF(SUM(COUNTIFS(Table_Pending_Today[Order_Type_Desc],{"Install","Service Order","Restart"},Table_Pending_Today[In-House],1,Table_Pending_Today[Order_Number],Table_Pending_Today[[#This Row],[Order_Number]]))&gt;0,1,0)</f>
        <v>0</v>
      </c>
      <c r="EP313" cm="1">
        <f t="array" ref="EP313">IF(SUM(COUNTIFS(Table_Pending_Today[Order_Type_Desc],{"Install","Service Order","Restart"},Table_Pending_Today[Contractor],1,Table_Pending_Today[Order_Number],Table_Pending_Today[[#This Row],[Order_Number]]))&gt;0,1,0)</f>
        <v>1</v>
      </c>
      <c r="EQ313">
        <f>IF(SUM(COUNTIFS(Table_Pending_Today[Order_Type_Desc],"Special Request",Table_Pending_Today[Bury_Drop],0,Table_Pending_Today[In-House],1,Table_Pending_Today[Order_Number],Table_Pending_Today[[#This Row],[Order_Number]]))&gt;0,1,0)</f>
        <v>0</v>
      </c>
      <c r="ER313">
        <f>SUM(COUNTIFS(Table_Pending_Today[Order_Type_Desc],"Special Request",Table_Pending_Today[Bury_Drop],0,Table_Pending_Today[Contractor],1,Table_Pending_Today[Order_Number],Table_Pending_Today[[#This Row],[Order_Number]]))</f>
        <v>0</v>
      </c>
    </row>
    <row r="314" spans="1:148" x14ac:dyDescent="0.25">
      <c r="A314" t="s">
        <v>22433</v>
      </c>
      <c r="B314" t="s">
        <v>68448</v>
      </c>
      <c r="C314" t="s">
        <v>1</v>
      </c>
      <c r="E314" t="s">
        <v>33921</v>
      </c>
      <c r="F314" t="s">
        <v>33922</v>
      </c>
      <c r="G314">
        <v>468286</v>
      </c>
      <c r="H314" t="s">
        <v>72</v>
      </c>
      <c r="I314" t="s">
        <v>16992</v>
      </c>
      <c r="J314" t="s">
        <v>16993</v>
      </c>
      <c r="K314" t="s">
        <v>73</v>
      </c>
      <c r="L314">
        <v>0</v>
      </c>
      <c r="M314" t="s">
        <v>47704</v>
      </c>
      <c r="N314" t="s">
        <v>33924</v>
      </c>
      <c r="P314" t="s">
        <v>117</v>
      </c>
      <c r="Q314" t="s">
        <v>16986</v>
      </c>
      <c r="R314" t="s">
        <v>33927</v>
      </c>
      <c r="T314" t="s">
        <v>75</v>
      </c>
      <c r="U314" t="s">
        <v>16658</v>
      </c>
      <c r="V314" t="s">
        <v>33928</v>
      </c>
      <c r="W314" t="s">
        <v>16665</v>
      </c>
      <c r="X314" t="s">
        <v>16998</v>
      </c>
      <c r="Y314" t="s">
        <v>76</v>
      </c>
      <c r="Z314" t="s">
        <v>77</v>
      </c>
      <c r="AA314" t="s">
        <v>16988</v>
      </c>
      <c r="AB314" t="s">
        <v>16987</v>
      </c>
      <c r="AC314" t="s">
        <v>16989</v>
      </c>
      <c r="AD314" t="s">
        <v>47705</v>
      </c>
      <c r="AE314" t="s">
        <v>22433</v>
      </c>
      <c r="AF314" t="s">
        <v>47706</v>
      </c>
      <c r="AG314" t="s">
        <v>22433</v>
      </c>
      <c r="AH314" t="s">
        <v>16836</v>
      </c>
      <c r="AJ314">
        <v>0</v>
      </c>
      <c r="AL314" t="s">
        <v>47576</v>
      </c>
      <c r="AM314" t="s">
        <v>3</v>
      </c>
      <c r="AN314" t="s">
        <v>16827</v>
      </c>
      <c r="AO314">
        <v>22</v>
      </c>
      <c r="AP314" t="s">
        <v>16994</v>
      </c>
      <c r="AQ314" t="s">
        <v>92</v>
      </c>
      <c r="AR314" t="s">
        <v>16995</v>
      </c>
      <c r="AT314">
        <v>0</v>
      </c>
      <c r="AU314">
        <v>0</v>
      </c>
      <c r="AV314" t="s">
        <v>16839</v>
      </c>
      <c r="BI314" t="s">
        <v>81</v>
      </c>
      <c r="BJ314" t="s">
        <v>81</v>
      </c>
      <c r="BK314" t="s">
        <v>81</v>
      </c>
      <c r="BM314" t="s">
        <v>47707</v>
      </c>
      <c r="BN314" t="s">
        <v>47708</v>
      </c>
      <c r="BQ314" t="s">
        <v>47709</v>
      </c>
      <c r="BT314" t="s">
        <v>17985</v>
      </c>
      <c r="BU314" t="s">
        <v>47577</v>
      </c>
      <c r="BV314" t="s">
        <v>47705</v>
      </c>
      <c r="BW314">
        <v>0</v>
      </c>
      <c r="BX314">
        <v>0</v>
      </c>
      <c r="CE314" t="s">
        <v>16880</v>
      </c>
      <c r="CF314" t="s">
        <v>16881</v>
      </c>
      <c r="CG314" t="s">
        <v>16882</v>
      </c>
      <c r="CK314" t="s">
        <v>16883</v>
      </c>
      <c r="CL314" t="s">
        <v>92</v>
      </c>
      <c r="CN314">
        <v>97.7286</v>
      </c>
      <c r="CO314">
        <v>4.49</v>
      </c>
      <c r="CP314">
        <v>275</v>
      </c>
      <c r="CQ314" t="s">
        <v>17312</v>
      </c>
      <c r="CR314" t="s">
        <v>17313</v>
      </c>
      <c r="CT314" t="s">
        <v>19380</v>
      </c>
      <c r="DU314">
        <v>1</v>
      </c>
      <c r="DV314">
        <v>1</v>
      </c>
      <c r="DW314">
        <v>0</v>
      </c>
      <c r="DY314">
        <v>0</v>
      </c>
      <c r="DZ314">
        <v>0</v>
      </c>
      <c r="EC314" t="s">
        <v>21330</v>
      </c>
      <c r="ED314">
        <v>0</v>
      </c>
      <c r="EE314" cm="1">
        <f t="array" ref="EE314">SUM(COUNTIFS(Table_Pending_Today[job_type_code],{"WB","WQ","Z5","Z7","U8","QU","7W","2V","2W","2X"},Table_Pending_Today[Order_Number],Table_Pending_Today[[#This Row],[Order_Number]]))</f>
        <v>0</v>
      </c>
      <c r="EF314">
        <f>COUNTIFS(Table_Pending_Today[Order_Number],Table_Pending_Today[[#This Row],[Order_Number]],Table_Pending_Today[tech_contractor],"INHOUSE")</f>
        <v>0</v>
      </c>
      <c r="EG314">
        <f>COUNTIFS(Table_Pending_Today[Order_Number],Table_Pending_Today[[#This Row],[Order_Number]],Table_Pending_Today[tech_contractor],"CONTRACTOR")</f>
        <v>1</v>
      </c>
      <c r="EH314" cm="1">
        <f t="array" ref="EH314">SUM(COUNTIFS(Table_Pending_Today[job_type_code],{"XV","XQ","XT","XU"},Table_Pending_Today[Order_Number],Table_Pending_Today[[#This Row],[Order_Number]]))</f>
        <v>1</v>
      </c>
      <c r="EI314" cm="1">
        <f t="array" ref="EI314">SUM(COUNTIFS(Table_Pending_Today[job_type_code],{"XV","XQ","XT","XU"},Table_Pending_Today[Order_Number],Table_Pending_Today[[#This Row],[Order_Number]],Table_Pending_Today[In-House],1))</f>
        <v>0</v>
      </c>
      <c r="EJ314" cm="1">
        <f t="array" ref="EJ314">SUM(COUNTIFS(Table_Pending_Today[job_type_code],{"XV","XQ","XT","XU"},Table_Pending_Today[Order_Number],Table_Pending_Today[[#This Row],[Order_Number]],Table_Pending_Today[Contractor],1))</f>
        <v>1</v>
      </c>
      <c r="EK314" cm="1">
        <f t="array" ref="EK314">SUM(COUNTIFS(Table_Pending_Today[job_type_code],{"WB","WQ","Z5","Z7","U8","QU","7W","2V","2W","2X"},Table_Pending_Today[Order_Number],Table_Pending_Today[[#This Row],[Order_Number]]))</f>
        <v>0</v>
      </c>
      <c r="EL314" cm="1">
        <f t="array" ref="EL314">SUM(COUNTIFS(Table_Pending_Today[job_type_code],{"WB","WQ","Z5","Z7","U8","QU","7W","2V","2W","2X"},Table_Pending_Today[In-House],1,Table_Pending_Today[Order_Number],Table_Pending_Today[[#This Row],[Order_Number]]))</f>
        <v>0</v>
      </c>
      <c r="EM314" cm="1">
        <f t="array" ref="EM314">SUM(COUNTIFS(Table_Pending_Today[job_type_code],{"WB","WQ","Z5","Z7","U8","QU","7W","2V","2W","2X"},Table_Pending_Today[Contractor],1,Table_Pending_Today[Order_Number],Table_Pending_Today[[#This Row],[Order_Number]]))</f>
        <v>0</v>
      </c>
      <c r="EN314" cm="1">
        <f t="array" ref="EN314">IF(SUM(COUNTIFS(Table_Pending_Today[Order_Type_Desc],{"Install","Service Order","Restart"},Table_Pending_Today[Order_Number],Table_Pending_Today[[#This Row],[Order_Number]]))&gt;0,1,0)</f>
        <v>0</v>
      </c>
      <c r="EO314" cm="1">
        <f t="array" ref="EO314">IF(SUM(COUNTIFS(Table_Pending_Today[Order_Type_Desc],{"Install","Service Order","Restart"},Table_Pending_Today[In-House],1,Table_Pending_Today[Order_Number],Table_Pending_Today[[#This Row],[Order_Number]]))&gt;0,1,0)</f>
        <v>0</v>
      </c>
      <c r="EP314" cm="1">
        <f t="array" ref="EP314">IF(SUM(COUNTIFS(Table_Pending_Today[Order_Type_Desc],{"Install","Service Order","Restart"},Table_Pending_Today[Contractor],1,Table_Pending_Today[Order_Number],Table_Pending_Today[[#This Row],[Order_Number]]))&gt;0,1,0)</f>
        <v>0</v>
      </c>
      <c r="EQ314">
        <f>IF(SUM(COUNTIFS(Table_Pending_Today[Order_Type_Desc],"Special Request",Table_Pending_Today[Bury_Drop],0,Table_Pending_Today[In-House],1,Table_Pending_Today[Order_Number],Table_Pending_Today[[#This Row],[Order_Number]]))&gt;0,1,0)</f>
        <v>0</v>
      </c>
      <c r="ER314">
        <f>SUM(COUNTIFS(Table_Pending_Today[Order_Type_Desc],"Special Request",Table_Pending_Today[Bury_Drop],0,Table_Pending_Today[Contractor],1,Table_Pending_Today[Order_Number],Table_Pending_Today[[#This Row],[Order_Number]]))</f>
        <v>0</v>
      </c>
    </row>
    <row r="315" spans="1:148" x14ac:dyDescent="0.25">
      <c r="A315" t="s">
        <v>22433</v>
      </c>
      <c r="B315" t="s">
        <v>68448</v>
      </c>
      <c r="C315" t="s">
        <v>1</v>
      </c>
      <c r="D315" t="s">
        <v>40751</v>
      </c>
      <c r="E315" t="s">
        <v>40752</v>
      </c>
      <c r="F315" t="s">
        <v>40753</v>
      </c>
      <c r="G315">
        <v>468290</v>
      </c>
      <c r="H315" t="s">
        <v>72</v>
      </c>
      <c r="I315" t="s">
        <v>89</v>
      </c>
      <c r="J315" t="s">
        <v>16976</v>
      </c>
      <c r="K315" t="s">
        <v>73</v>
      </c>
      <c r="L315">
        <v>0</v>
      </c>
      <c r="M315" t="s">
        <v>40754</v>
      </c>
      <c r="N315" t="s">
        <v>40755</v>
      </c>
      <c r="P315" t="s">
        <v>16901</v>
      </c>
      <c r="Q315" t="s">
        <v>18412</v>
      </c>
      <c r="R315" t="s">
        <v>40757</v>
      </c>
      <c r="T315" t="s">
        <v>75</v>
      </c>
      <c r="U315" t="s">
        <v>16658</v>
      </c>
      <c r="V315" t="s">
        <v>40758</v>
      </c>
      <c r="W315" t="s">
        <v>16666</v>
      </c>
      <c r="X315" t="s">
        <v>16835</v>
      </c>
      <c r="Y315" t="s">
        <v>76</v>
      </c>
      <c r="Z315" t="s">
        <v>121</v>
      </c>
      <c r="AA315" t="s">
        <v>16673</v>
      </c>
      <c r="AB315" t="s">
        <v>16672</v>
      </c>
      <c r="AC315" t="s">
        <v>106</v>
      </c>
      <c r="AD315" t="s">
        <v>47697</v>
      </c>
      <c r="AE315" t="s">
        <v>22433</v>
      </c>
      <c r="AF315" t="s">
        <v>47698</v>
      </c>
      <c r="AG315" t="s">
        <v>22433</v>
      </c>
      <c r="AH315" t="s">
        <v>16840</v>
      </c>
      <c r="AJ315">
        <v>0</v>
      </c>
      <c r="AL315" t="s">
        <v>79</v>
      </c>
      <c r="AO315">
        <v>18</v>
      </c>
      <c r="AP315" t="s">
        <v>91</v>
      </c>
      <c r="AQ315" t="s">
        <v>80</v>
      </c>
      <c r="AR315" t="s">
        <v>17006</v>
      </c>
      <c r="AT315">
        <v>0</v>
      </c>
      <c r="AU315">
        <v>0</v>
      </c>
      <c r="AV315" t="s">
        <v>17079</v>
      </c>
      <c r="BI315" t="s">
        <v>81</v>
      </c>
      <c r="BJ315" t="s">
        <v>81</v>
      </c>
      <c r="BK315" t="s">
        <v>81</v>
      </c>
      <c r="BM315" t="s">
        <v>21381</v>
      </c>
      <c r="BN315" t="s">
        <v>47702</v>
      </c>
      <c r="BQ315" t="s">
        <v>47703</v>
      </c>
      <c r="BR315" t="s">
        <v>236</v>
      </c>
      <c r="BS315" t="s">
        <v>237</v>
      </c>
      <c r="BV315" t="s">
        <v>47697</v>
      </c>
      <c r="BW315">
        <v>0</v>
      </c>
      <c r="BX315">
        <v>0</v>
      </c>
      <c r="CE315" t="s">
        <v>16880</v>
      </c>
      <c r="CF315" t="s">
        <v>16881</v>
      </c>
      <c r="CG315" t="s">
        <v>16882</v>
      </c>
      <c r="CK315" t="s">
        <v>16952</v>
      </c>
      <c r="CL315" t="s">
        <v>80</v>
      </c>
      <c r="CM315">
        <v>0</v>
      </c>
      <c r="CN315">
        <v>93.928799999999995</v>
      </c>
      <c r="CO315">
        <v>71.81</v>
      </c>
      <c r="CP315">
        <v>200</v>
      </c>
      <c r="CQ315" t="s">
        <v>17312</v>
      </c>
      <c r="CR315" t="s">
        <v>17313</v>
      </c>
      <c r="CS315" t="s">
        <v>47699</v>
      </c>
      <c r="CT315" t="s">
        <v>47700</v>
      </c>
      <c r="CU315" t="s">
        <v>16952</v>
      </c>
      <c r="CV315" t="s">
        <v>47701</v>
      </c>
      <c r="DU315">
        <v>1</v>
      </c>
      <c r="DV315">
        <v>0</v>
      </c>
      <c r="DW315">
        <v>0</v>
      </c>
      <c r="DY315">
        <v>0</v>
      </c>
      <c r="DZ315">
        <v>0</v>
      </c>
      <c r="EC315" t="s">
        <v>21386</v>
      </c>
      <c r="ED315">
        <v>0</v>
      </c>
      <c r="EE315" cm="1">
        <f t="array" ref="EE315">SUM(COUNTIFS(Table_Pending_Today[job_type_code],{"WB","WQ","Z5","Z7","U8","QU","7W","2V","2W","2X"},Table_Pending_Today[Order_Number],Table_Pending_Today[[#This Row],[Order_Number]]))</f>
        <v>0</v>
      </c>
      <c r="EF315">
        <f>COUNTIFS(Table_Pending_Today[Order_Number],Table_Pending_Today[[#This Row],[Order_Number]],Table_Pending_Today[tech_contractor],"INHOUSE")</f>
        <v>0</v>
      </c>
      <c r="EG315">
        <f>COUNTIFS(Table_Pending_Today[Order_Number],Table_Pending_Today[[#This Row],[Order_Number]],Table_Pending_Today[tech_contractor],"CONTRACTOR")</f>
        <v>0</v>
      </c>
      <c r="EH315" cm="1">
        <f t="array" ref="EH315">SUM(COUNTIFS(Table_Pending_Today[job_type_code],{"XV","XQ","XT","XU"},Table_Pending_Today[Order_Number],Table_Pending_Today[[#This Row],[Order_Number]]))</f>
        <v>0</v>
      </c>
      <c r="EI315" cm="1">
        <f t="array" ref="EI315">SUM(COUNTIFS(Table_Pending_Today[job_type_code],{"XV","XQ","XT","XU"},Table_Pending_Today[Order_Number],Table_Pending_Today[[#This Row],[Order_Number]],Table_Pending_Today[In-House],1))</f>
        <v>0</v>
      </c>
      <c r="EJ315" cm="1">
        <f t="array" ref="EJ315">SUM(COUNTIFS(Table_Pending_Today[job_type_code],{"XV","XQ","XT","XU"},Table_Pending_Today[Order_Number],Table_Pending_Today[[#This Row],[Order_Number]],Table_Pending_Today[Contractor],1))</f>
        <v>0</v>
      </c>
      <c r="EK315" cm="1">
        <f t="array" ref="EK315">SUM(COUNTIFS(Table_Pending_Today[job_type_code],{"WB","WQ","Z5","Z7","U8","QU","7W","2V","2W","2X"},Table_Pending_Today[Order_Number],Table_Pending_Today[[#This Row],[Order_Number]]))</f>
        <v>0</v>
      </c>
      <c r="EL315" cm="1">
        <f t="array" ref="EL315">SUM(COUNTIFS(Table_Pending_Today[job_type_code],{"WB","WQ","Z5","Z7","U8","QU","7W","2V","2W","2X"},Table_Pending_Today[In-House],1,Table_Pending_Today[Order_Number],Table_Pending_Today[[#This Row],[Order_Number]]))</f>
        <v>0</v>
      </c>
      <c r="EM315" cm="1">
        <f t="array" ref="EM315">SUM(COUNTIFS(Table_Pending_Today[job_type_code],{"WB","WQ","Z5","Z7","U8","QU","7W","2V","2W","2X"},Table_Pending_Today[Contractor],1,Table_Pending_Today[Order_Number],Table_Pending_Today[[#This Row],[Order_Number]]))</f>
        <v>0</v>
      </c>
      <c r="EN315" cm="1">
        <f t="array" ref="EN315">IF(SUM(COUNTIFS(Table_Pending_Today[Order_Type_Desc],{"Install","Service Order","Restart"},Table_Pending_Today[Order_Number],Table_Pending_Today[[#This Row],[Order_Number]]))&gt;0,1,0)</f>
        <v>0</v>
      </c>
      <c r="EO315" cm="1">
        <f t="array" ref="EO315">IF(SUM(COUNTIFS(Table_Pending_Today[Order_Type_Desc],{"Install","Service Order","Restart"},Table_Pending_Today[In-House],1,Table_Pending_Today[Order_Number],Table_Pending_Today[[#This Row],[Order_Number]]))&gt;0,1,0)</f>
        <v>0</v>
      </c>
      <c r="EP315" cm="1">
        <f t="array" ref="EP315">IF(SUM(COUNTIFS(Table_Pending_Today[Order_Type_Desc],{"Install","Service Order","Restart"},Table_Pending_Today[Contractor],1,Table_Pending_Today[Order_Number],Table_Pending_Today[[#This Row],[Order_Number]]))&gt;0,1,0)</f>
        <v>0</v>
      </c>
      <c r="EQ315">
        <f>IF(SUM(COUNTIFS(Table_Pending_Today[Order_Type_Desc],"Special Request",Table_Pending_Today[Bury_Drop],0,Table_Pending_Today[In-House],1,Table_Pending_Today[Order_Number],Table_Pending_Today[[#This Row],[Order_Number]]))&gt;0,1,0)</f>
        <v>0</v>
      </c>
      <c r="ER315">
        <f>SUM(COUNTIFS(Table_Pending_Today[Order_Type_Desc],"Special Request",Table_Pending_Today[Bury_Drop],0,Table_Pending_Today[Contractor],1,Table_Pending_Today[Order_Number],Table_Pending_Today[[#This Row],[Order_Number]]))</f>
        <v>0</v>
      </c>
    </row>
    <row r="316" spans="1:148" x14ac:dyDescent="0.25">
      <c r="A316" t="s">
        <v>22433</v>
      </c>
      <c r="B316" t="s">
        <v>68448</v>
      </c>
      <c r="C316" t="s">
        <v>1</v>
      </c>
      <c r="D316" t="s">
        <v>39579</v>
      </c>
      <c r="E316" t="s">
        <v>39580</v>
      </c>
      <c r="F316" t="s">
        <v>39581</v>
      </c>
      <c r="G316">
        <v>468293</v>
      </c>
      <c r="H316" t="s">
        <v>72</v>
      </c>
      <c r="I316" t="s">
        <v>16927</v>
      </c>
      <c r="J316" t="s">
        <v>16974</v>
      </c>
      <c r="K316" t="s">
        <v>73</v>
      </c>
      <c r="L316">
        <v>0</v>
      </c>
      <c r="M316" t="s">
        <v>39582</v>
      </c>
      <c r="N316" t="s">
        <v>39583</v>
      </c>
      <c r="P316" t="s">
        <v>86</v>
      </c>
      <c r="Q316" t="s">
        <v>17940</v>
      </c>
      <c r="R316" t="s">
        <v>39584</v>
      </c>
      <c r="S316" t="s">
        <v>39585</v>
      </c>
      <c r="T316" t="s">
        <v>75</v>
      </c>
      <c r="U316" t="s">
        <v>16658</v>
      </c>
      <c r="V316" t="s">
        <v>39586</v>
      </c>
      <c r="W316" t="s">
        <v>16666</v>
      </c>
      <c r="X316" t="s">
        <v>16831</v>
      </c>
      <c r="Y316" t="s">
        <v>76</v>
      </c>
      <c r="Z316" t="s">
        <v>77</v>
      </c>
      <c r="AA316" t="s">
        <v>90</v>
      </c>
      <c r="AB316" t="s">
        <v>16744</v>
      </c>
      <c r="AC316" t="s">
        <v>107</v>
      </c>
      <c r="AD316" t="s">
        <v>47662</v>
      </c>
      <c r="AE316" t="s">
        <v>22433</v>
      </c>
      <c r="AF316" t="s">
        <v>47663</v>
      </c>
      <c r="AG316" t="s">
        <v>22433</v>
      </c>
      <c r="AH316" t="s">
        <v>16840</v>
      </c>
      <c r="AJ316">
        <v>0</v>
      </c>
      <c r="AL316" t="s">
        <v>79</v>
      </c>
      <c r="AO316">
        <v>18</v>
      </c>
      <c r="AP316" t="s">
        <v>83</v>
      </c>
      <c r="AQ316" t="s">
        <v>80</v>
      </c>
      <c r="AR316" t="s">
        <v>18562</v>
      </c>
      <c r="AT316">
        <v>1</v>
      </c>
      <c r="AU316">
        <v>0</v>
      </c>
      <c r="AV316" t="s">
        <v>16839</v>
      </c>
      <c r="BI316" t="s">
        <v>81</v>
      </c>
      <c r="BJ316" t="s">
        <v>81</v>
      </c>
      <c r="BK316" t="s">
        <v>81</v>
      </c>
      <c r="BM316" t="s">
        <v>47667</v>
      </c>
      <c r="BN316" t="s">
        <v>47668</v>
      </c>
      <c r="BQ316" t="s">
        <v>47669</v>
      </c>
      <c r="BS316" t="s">
        <v>17202</v>
      </c>
      <c r="BV316" t="s">
        <v>47662</v>
      </c>
      <c r="BW316">
        <v>1</v>
      </c>
      <c r="BX316">
        <v>1</v>
      </c>
      <c r="CA316" t="s">
        <v>16928</v>
      </c>
      <c r="CE316" t="s">
        <v>16880</v>
      </c>
      <c r="CF316" t="s">
        <v>16881</v>
      </c>
      <c r="CG316" t="s">
        <v>16882</v>
      </c>
      <c r="CK316" t="s">
        <v>16911</v>
      </c>
      <c r="CL316" t="s">
        <v>80</v>
      </c>
      <c r="CM316">
        <v>0</v>
      </c>
      <c r="CN316">
        <v>93.825299999999999</v>
      </c>
      <c r="CO316">
        <v>92.55</v>
      </c>
      <c r="CP316">
        <v>1600</v>
      </c>
      <c r="CQ316" t="s">
        <v>17312</v>
      </c>
      <c r="CR316" t="s">
        <v>17313</v>
      </c>
      <c r="CS316" t="s">
        <v>47664</v>
      </c>
      <c r="CT316" t="s">
        <v>47665</v>
      </c>
      <c r="CU316" t="s">
        <v>16911</v>
      </c>
      <c r="CV316" t="s">
        <v>47666</v>
      </c>
      <c r="DU316">
        <v>1</v>
      </c>
      <c r="DV316">
        <v>0</v>
      </c>
      <c r="DW316">
        <v>0</v>
      </c>
      <c r="DY316">
        <v>0</v>
      </c>
      <c r="DZ316">
        <v>0</v>
      </c>
      <c r="EC316" t="s">
        <v>21386</v>
      </c>
      <c r="ED316">
        <v>0</v>
      </c>
      <c r="EE316" cm="1">
        <f t="array" ref="EE316">SUM(COUNTIFS(Table_Pending_Today[job_type_code],{"WB","WQ","Z5","Z7","U8","QU","7W","2V","2W","2X"},Table_Pending_Today[Order_Number],Table_Pending_Today[[#This Row],[Order_Number]]))</f>
        <v>0</v>
      </c>
      <c r="EF316">
        <f>COUNTIFS(Table_Pending_Today[Order_Number],Table_Pending_Today[[#This Row],[Order_Number]],Table_Pending_Today[tech_contractor],"INHOUSE")</f>
        <v>0</v>
      </c>
      <c r="EG316">
        <f>COUNTIFS(Table_Pending_Today[Order_Number],Table_Pending_Today[[#This Row],[Order_Number]],Table_Pending_Today[tech_contractor],"CONTRACTOR")</f>
        <v>0</v>
      </c>
      <c r="EH316" cm="1">
        <f t="array" ref="EH316">SUM(COUNTIFS(Table_Pending_Today[job_type_code],{"XV","XQ","XT","XU"},Table_Pending_Today[Order_Number],Table_Pending_Today[[#This Row],[Order_Number]]))</f>
        <v>0</v>
      </c>
      <c r="EI316" cm="1">
        <f t="array" ref="EI316">SUM(COUNTIFS(Table_Pending_Today[job_type_code],{"XV","XQ","XT","XU"},Table_Pending_Today[Order_Number],Table_Pending_Today[[#This Row],[Order_Number]],Table_Pending_Today[In-House],1))</f>
        <v>0</v>
      </c>
      <c r="EJ316" cm="1">
        <f t="array" ref="EJ316">SUM(COUNTIFS(Table_Pending_Today[job_type_code],{"XV","XQ","XT","XU"},Table_Pending_Today[Order_Number],Table_Pending_Today[[#This Row],[Order_Number]],Table_Pending_Today[Contractor],1))</f>
        <v>0</v>
      </c>
      <c r="EK316" cm="1">
        <f t="array" ref="EK316">SUM(COUNTIFS(Table_Pending_Today[job_type_code],{"WB","WQ","Z5","Z7","U8","QU","7W","2V","2W","2X"},Table_Pending_Today[Order_Number],Table_Pending_Today[[#This Row],[Order_Number]]))</f>
        <v>0</v>
      </c>
      <c r="EL316" cm="1">
        <f t="array" ref="EL316">SUM(COUNTIFS(Table_Pending_Today[job_type_code],{"WB","WQ","Z5","Z7","U8","QU","7W","2V","2W","2X"},Table_Pending_Today[In-House],1,Table_Pending_Today[Order_Number],Table_Pending_Today[[#This Row],[Order_Number]]))</f>
        <v>0</v>
      </c>
      <c r="EM316" cm="1">
        <f t="array" ref="EM316">SUM(COUNTIFS(Table_Pending_Today[job_type_code],{"WB","WQ","Z5","Z7","U8","QU","7W","2V","2W","2X"},Table_Pending_Today[Contractor],1,Table_Pending_Today[Order_Number],Table_Pending_Today[[#This Row],[Order_Number]]))</f>
        <v>0</v>
      </c>
      <c r="EN316" cm="1">
        <f t="array" ref="EN316">IF(SUM(COUNTIFS(Table_Pending_Today[Order_Type_Desc],{"Install","Service Order","Restart"},Table_Pending_Today[Order_Number],Table_Pending_Today[[#This Row],[Order_Number]]))&gt;0,1,0)</f>
        <v>0</v>
      </c>
      <c r="EO316" cm="1">
        <f t="array" ref="EO316">IF(SUM(COUNTIFS(Table_Pending_Today[Order_Type_Desc],{"Install","Service Order","Restart"},Table_Pending_Today[In-House],1,Table_Pending_Today[Order_Number],Table_Pending_Today[[#This Row],[Order_Number]]))&gt;0,1,0)</f>
        <v>0</v>
      </c>
      <c r="EP316" cm="1">
        <f t="array" ref="EP316">IF(SUM(COUNTIFS(Table_Pending_Today[Order_Type_Desc],{"Install","Service Order","Restart"},Table_Pending_Today[Contractor],1,Table_Pending_Today[Order_Number],Table_Pending_Today[[#This Row],[Order_Number]]))&gt;0,1,0)</f>
        <v>0</v>
      </c>
      <c r="EQ316">
        <f>IF(SUM(COUNTIFS(Table_Pending_Today[Order_Type_Desc],"Special Request",Table_Pending_Today[Bury_Drop],0,Table_Pending_Today[In-House],1,Table_Pending_Today[Order_Number],Table_Pending_Today[[#This Row],[Order_Number]]))&gt;0,1,0)</f>
        <v>0</v>
      </c>
      <c r="ER316">
        <f>SUM(COUNTIFS(Table_Pending_Today[Order_Type_Desc],"Special Request",Table_Pending_Today[Bury_Drop],0,Table_Pending_Today[Contractor],1,Table_Pending_Today[Order_Number],Table_Pending_Today[[#This Row],[Order_Number]]))</f>
        <v>0</v>
      </c>
    </row>
    <row r="317" spans="1:148" x14ac:dyDescent="0.25">
      <c r="A317" t="s">
        <v>22433</v>
      </c>
      <c r="B317" t="s">
        <v>68448</v>
      </c>
      <c r="C317" t="s">
        <v>1</v>
      </c>
      <c r="D317" t="s">
        <v>37941</v>
      </c>
      <c r="E317" t="s">
        <v>37942</v>
      </c>
      <c r="F317" t="s">
        <v>37943</v>
      </c>
      <c r="G317">
        <v>468485</v>
      </c>
      <c r="H317" t="s">
        <v>72</v>
      </c>
      <c r="I317" t="s">
        <v>16927</v>
      </c>
      <c r="J317" t="s">
        <v>16935</v>
      </c>
      <c r="K317" t="s">
        <v>73</v>
      </c>
      <c r="L317">
        <v>0</v>
      </c>
      <c r="M317" t="s">
        <v>37944</v>
      </c>
      <c r="N317" t="s">
        <v>37945</v>
      </c>
      <c r="P317" t="s">
        <v>16739</v>
      </c>
      <c r="Q317" t="s">
        <v>16945</v>
      </c>
      <c r="R317" t="s">
        <v>37947</v>
      </c>
      <c r="T317" t="s">
        <v>75</v>
      </c>
      <c r="U317" t="s">
        <v>16658</v>
      </c>
      <c r="V317" t="s">
        <v>37948</v>
      </c>
      <c r="W317" t="s">
        <v>16666</v>
      </c>
      <c r="X317" t="s">
        <v>17617</v>
      </c>
      <c r="Y317" t="s">
        <v>76</v>
      </c>
      <c r="Z317" t="s">
        <v>96</v>
      </c>
      <c r="AA317" t="s">
        <v>16739</v>
      </c>
      <c r="AB317" t="s">
        <v>16886</v>
      </c>
      <c r="AC317" t="s">
        <v>16946</v>
      </c>
      <c r="AD317" t="s">
        <v>69036</v>
      </c>
      <c r="AE317" t="s">
        <v>22433</v>
      </c>
      <c r="AF317" t="s">
        <v>69037</v>
      </c>
      <c r="AG317" t="s">
        <v>22433</v>
      </c>
      <c r="AH317" t="s">
        <v>16779</v>
      </c>
      <c r="AJ317">
        <v>0</v>
      </c>
      <c r="AL317" t="s">
        <v>79</v>
      </c>
      <c r="AO317">
        <v>18</v>
      </c>
      <c r="AP317" t="s">
        <v>83</v>
      </c>
      <c r="AQ317" t="s">
        <v>80</v>
      </c>
      <c r="AR317" t="s">
        <v>16972</v>
      </c>
      <c r="AT317">
        <v>1</v>
      </c>
      <c r="AU317">
        <v>0</v>
      </c>
      <c r="AV317" t="s">
        <v>16839</v>
      </c>
      <c r="BI317" t="s">
        <v>81</v>
      </c>
      <c r="BJ317" t="s">
        <v>81</v>
      </c>
      <c r="BK317" t="s">
        <v>81</v>
      </c>
      <c r="BM317" t="s">
        <v>69040</v>
      </c>
      <c r="BN317" t="s">
        <v>69041</v>
      </c>
      <c r="BQ317" t="s">
        <v>69042</v>
      </c>
      <c r="BS317" t="s">
        <v>17202</v>
      </c>
      <c r="BV317" t="s">
        <v>69036</v>
      </c>
      <c r="BW317">
        <v>0</v>
      </c>
      <c r="BX317">
        <v>0</v>
      </c>
      <c r="CA317" t="s">
        <v>16928</v>
      </c>
      <c r="CE317" t="s">
        <v>16880</v>
      </c>
      <c r="CF317" t="s">
        <v>16881</v>
      </c>
      <c r="CG317" t="s">
        <v>16882</v>
      </c>
      <c r="CK317" t="s">
        <v>17944</v>
      </c>
      <c r="CL317" t="s">
        <v>80</v>
      </c>
      <c r="CM317">
        <v>0</v>
      </c>
      <c r="CN317">
        <v>96.543700000000001</v>
      </c>
      <c r="CO317">
        <v>9.66</v>
      </c>
      <c r="CP317">
        <v>0</v>
      </c>
      <c r="CQ317" t="s">
        <v>17312</v>
      </c>
      <c r="CR317" t="s">
        <v>17313</v>
      </c>
      <c r="CS317" t="s">
        <v>48490</v>
      </c>
      <c r="CT317" t="s">
        <v>69038</v>
      </c>
      <c r="CU317" t="s">
        <v>17944</v>
      </c>
      <c r="CV317" t="s">
        <v>69039</v>
      </c>
      <c r="DU317">
        <v>1</v>
      </c>
      <c r="DV317">
        <v>0</v>
      </c>
      <c r="DW317">
        <v>0</v>
      </c>
      <c r="DY317">
        <v>0</v>
      </c>
      <c r="DZ317">
        <v>0</v>
      </c>
      <c r="EC317" t="s">
        <v>21330</v>
      </c>
      <c r="ED317">
        <v>0</v>
      </c>
      <c r="EE317" cm="1">
        <f t="array" ref="EE317">SUM(COUNTIFS(Table_Pending_Today[job_type_code],{"WB","WQ","Z5","Z7","U8","QU","7W","2V","2W","2X"},Table_Pending_Today[Order_Number],Table_Pending_Today[[#This Row],[Order_Number]]))</f>
        <v>0</v>
      </c>
      <c r="EF317">
        <f>COUNTIFS(Table_Pending_Today[Order_Number],Table_Pending_Today[[#This Row],[Order_Number]],Table_Pending_Today[tech_contractor],"INHOUSE")</f>
        <v>0</v>
      </c>
      <c r="EG317">
        <f>COUNTIFS(Table_Pending_Today[Order_Number],Table_Pending_Today[[#This Row],[Order_Number]],Table_Pending_Today[tech_contractor],"CONTRACTOR")</f>
        <v>0</v>
      </c>
      <c r="EH317" cm="1">
        <f t="array" ref="EH317">SUM(COUNTIFS(Table_Pending_Today[job_type_code],{"XV","XQ","XT","XU"},Table_Pending_Today[Order_Number],Table_Pending_Today[[#This Row],[Order_Number]]))</f>
        <v>0</v>
      </c>
      <c r="EI317" cm="1">
        <f t="array" ref="EI317">SUM(COUNTIFS(Table_Pending_Today[job_type_code],{"XV","XQ","XT","XU"},Table_Pending_Today[Order_Number],Table_Pending_Today[[#This Row],[Order_Number]],Table_Pending_Today[In-House],1))</f>
        <v>0</v>
      </c>
      <c r="EJ317" cm="1">
        <f t="array" ref="EJ317">SUM(COUNTIFS(Table_Pending_Today[job_type_code],{"XV","XQ","XT","XU"},Table_Pending_Today[Order_Number],Table_Pending_Today[[#This Row],[Order_Number]],Table_Pending_Today[Contractor],1))</f>
        <v>0</v>
      </c>
      <c r="EK317" cm="1">
        <f t="array" ref="EK317">SUM(COUNTIFS(Table_Pending_Today[job_type_code],{"WB","WQ","Z5","Z7","U8","QU","7W","2V","2W","2X"},Table_Pending_Today[Order_Number],Table_Pending_Today[[#This Row],[Order_Number]]))</f>
        <v>0</v>
      </c>
      <c r="EL317" cm="1">
        <f t="array" ref="EL317">SUM(COUNTIFS(Table_Pending_Today[job_type_code],{"WB","WQ","Z5","Z7","U8","QU","7W","2V","2W","2X"},Table_Pending_Today[In-House],1,Table_Pending_Today[Order_Number],Table_Pending_Today[[#This Row],[Order_Number]]))</f>
        <v>0</v>
      </c>
      <c r="EM317" cm="1">
        <f t="array" ref="EM317">SUM(COUNTIFS(Table_Pending_Today[job_type_code],{"WB","WQ","Z5","Z7","U8","QU","7W","2V","2W","2X"},Table_Pending_Today[Contractor],1,Table_Pending_Today[Order_Number],Table_Pending_Today[[#This Row],[Order_Number]]))</f>
        <v>0</v>
      </c>
      <c r="EN317" cm="1">
        <f t="array" ref="EN317">IF(SUM(COUNTIFS(Table_Pending_Today[Order_Type_Desc],{"Install","Service Order","Restart"},Table_Pending_Today[Order_Number],Table_Pending_Today[[#This Row],[Order_Number]]))&gt;0,1,0)</f>
        <v>0</v>
      </c>
      <c r="EO317" cm="1">
        <f t="array" ref="EO317">IF(SUM(COUNTIFS(Table_Pending_Today[Order_Type_Desc],{"Install","Service Order","Restart"},Table_Pending_Today[In-House],1,Table_Pending_Today[Order_Number],Table_Pending_Today[[#This Row],[Order_Number]]))&gt;0,1,0)</f>
        <v>0</v>
      </c>
      <c r="EP317" cm="1">
        <f t="array" ref="EP317">IF(SUM(COUNTIFS(Table_Pending_Today[Order_Type_Desc],{"Install","Service Order","Restart"},Table_Pending_Today[Contractor],1,Table_Pending_Today[Order_Number],Table_Pending_Today[[#This Row],[Order_Number]]))&gt;0,1,0)</f>
        <v>0</v>
      </c>
      <c r="EQ317">
        <f>IF(SUM(COUNTIFS(Table_Pending_Today[Order_Type_Desc],"Special Request",Table_Pending_Today[Bury_Drop],0,Table_Pending_Today[In-House],1,Table_Pending_Today[Order_Number],Table_Pending_Today[[#This Row],[Order_Number]]))&gt;0,1,0)</f>
        <v>0</v>
      </c>
      <c r="ER317">
        <f>SUM(COUNTIFS(Table_Pending_Today[Order_Type_Desc],"Special Request",Table_Pending_Today[Bury_Drop],0,Table_Pending_Today[Contractor],1,Table_Pending_Today[Order_Number],Table_Pending_Today[[#This Row],[Order_Number]]))</f>
        <v>0</v>
      </c>
    </row>
    <row r="318" spans="1:148" x14ac:dyDescent="0.25">
      <c r="A318" t="s">
        <v>22433</v>
      </c>
      <c r="B318" t="s">
        <v>68448</v>
      </c>
      <c r="C318" t="s">
        <v>1</v>
      </c>
      <c r="D318" t="s">
        <v>24053</v>
      </c>
      <c r="E318" t="s">
        <v>24054</v>
      </c>
      <c r="F318" t="s">
        <v>24055</v>
      </c>
      <c r="G318">
        <v>463548</v>
      </c>
      <c r="H318" t="s">
        <v>72</v>
      </c>
      <c r="I318" t="s">
        <v>89</v>
      </c>
      <c r="J318" t="s">
        <v>16935</v>
      </c>
      <c r="K318" t="s">
        <v>73</v>
      </c>
      <c r="L318">
        <v>1</v>
      </c>
      <c r="M318" t="s">
        <v>24056</v>
      </c>
      <c r="N318" t="s">
        <v>24057</v>
      </c>
      <c r="P318" t="s">
        <v>16740</v>
      </c>
      <c r="Q318" t="s">
        <v>21334</v>
      </c>
      <c r="R318" t="s">
        <v>24059</v>
      </c>
      <c r="T318" t="s">
        <v>75</v>
      </c>
      <c r="U318" t="s">
        <v>16658</v>
      </c>
      <c r="V318" t="s">
        <v>24060</v>
      </c>
      <c r="W318" t="s">
        <v>16665</v>
      </c>
      <c r="X318" t="s">
        <v>17192</v>
      </c>
      <c r="Y318" t="s">
        <v>76</v>
      </c>
      <c r="Z318" t="s">
        <v>77</v>
      </c>
      <c r="AA318" t="s">
        <v>16740</v>
      </c>
      <c r="AB318" t="s">
        <v>16743</v>
      </c>
      <c r="AC318" t="s">
        <v>17332</v>
      </c>
      <c r="AD318" t="s">
        <v>49638</v>
      </c>
      <c r="AE318" t="s">
        <v>20208</v>
      </c>
      <c r="AF318" t="s">
        <v>49639</v>
      </c>
      <c r="AG318" t="s">
        <v>22433</v>
      </c>
      <c r="AH318" t="s">
        <v>17431</v>
      </c>
      <c r="AI318" t="s">
        <v>22433</v>
      </c>
      <c r="AJ318">
        <v>0</v>
      </c>
      <c r="AL318" t="s">
        <v>79</v>
      </c>
      <c r="AO318">
        <v>18</v>
      </c>
      <c r="AP318" t="s">
        <v>91</v>
      </c>
      <c r="AQ318" t="s">
        <v>80</v>
      </c>
      <c r="AR318" t="s">
        <v>16936</v>
      </c>
      <c r="AT318">
        <v>0</v>
      </c>
      <c r="AU318">
        <v>0</v>
      </c>
      <c r="AV318" t="s">
        <v>16839</v>
      </c>
      <c r="BI318" t="s">
        <v>81</v>
      </c>
      <c r="BJ318" t="s">
        <v>81</v>
      </c>
      <c r="BK318" t="s">
        <v>81</v>
      </c>
      <c r="BM318" t="s">
        <v>49643</v>
      </c>
      <c r="BN318" t="s">
        <v>49644</v>
      </c>
      <c r="BQ318" t="s">
        <v>49645</v>
      </c>
      <c r="BS318" t="s">
        <v>17202</v>
      </c>
      <c r="BV318" t="s">
        <v>49638</v>
      </c>
      <c r="BW318">
        <v>0</v>
      </c>
      <c r="BX318">
        <v>0</v>
      </c>
      <c r="CE318" t="s">
        <v>16880</v>
      </c>
      <c r="CF318" t="s">
        <v>16881</v>
      </c>
      <c r="CG318" t="s">
        <v>16882</v>
      </c>
      <c r="CK318" t="s">
        <v>16883</v>
      </c>
      <c r="CL318" t="s">
        <v>80</v>
      </c>
      <c r="CM318">
        <v>0</v>
      </c>
      <c r="CN318">
        <v>97.857200000000006</v>
      </c>
      <c r="CO318">
        <v>5.17</v>
      </c>
      <c r="CP318">
        <v>0</v>
      </c>
      <c r="CQ318" t="s">
        <v>17312</v>
      </c>
      <c r="CR318" t="s">
        <v>17313</v>
      </c>
      <c r="CS318" t="s">
        <v>49640</v>
      </c>
      <c r="CT318" t="s">
        <v>49641</v>
      </c>
      <c r="CU318" t="s">
        <v>16883</v>
      </c>
      <c r="CV318" t="s">
        <v>49642</v>
      </c>
      <c r="DU318">
        <v>1</v>
      </c>
      <c r="DV318">
        <v>0</v>
      </c>
      <c r="DW318">
        <v>0</v>
      </c>
      <c r="DY318">
        <v>0</v>
      </c>
      <c r="DZ318">
        <v>0</v>
      </c>
      <c r="EC318" t="s">
        <v>21330</v>
      </c>
      <c r="ED318">
        <v>1</v>
      </c>
      <c r="EE318" cm="1">
        <f t="array" ref="EE318">SUM(COUNTIFS(Table_Pending_Today[job_type_code],{"WB","WQ","Z5","Z7","U8","QU","7W","2V","2W","2X"},Table_Pending_Today[Order_Number],Table_Pending_Today[[#This Row],[Order_Number]]))</f>
        <v>0</v>
      </c>
      <c r="EF318">
        <f>COUNTIFS(Table_Pending_Today[Order_Number],Table_Pending_Today[[#This Row],[Order_Number]],Table_Pending_Today[tech_contractor],"INHOUSE")</f>
        <v>0</v>
      </c>
      <c r="EG318">
        <f>COUNTIFS(Table_Pending_Today[Order_Number],Table_Pending_Today[[#This Row],[Order_Number]],Table_Pending_Today[tech_contractor],"CONTRACTOR")</f>
        <v>0</v>
      </c>
      <c r="EH318" cm="1">
        <f t="array" ref="EH318">SUM(COUNTIFS(Table_Pending_Today[job_type_code],{"XV","XQ","XT","XU"},Table_Pending_Today[Order_Number],Table_Pending_Today[[#This Row],[Order_Number]]))</f>
        <v>0</v>
      </c>
      <c r="EI318" cm="1">
        <f t="array" ref="EI318">SUM(COUNTIFS(Table_Pending_Today[job_type_code],{"XV","XQ","XT","XU"},Table_Pending_Today[Order_Number],Table_Pending_Today[[#This Row],[Order_Number]],Table_Pending_Today[In-House],1))</f>
        <v>0</v>
      </c>
      <c r="EJ318" cm="1">
        <f t="array" ref="EJ318">SUM(COUNTIFS(Table_Pending_Today[job_type_code],{"XV","XQ","XT","XU"},Table_Pending_Today[Order_Number],Table_Pending_Today[[#This Row],[Order_Number]],Table_Pending_Today[Contractor],1))</f>
        <v>0</v>
      </c>
      <c r="EK318" cm="1">
        <f t="array" ref="EK318">SUM(COUNTIFS(Table_Pending_Today[job_type_code],{"WB","WQ","Z5","Z7","U8","QU","7W","2V","2W","2X"},Table_Pending_Today[Order_Number],Table_Pending_Today[[#This Row],[Order_Number]]))</f>
        <v>0</v>
      </c>
      <c r="EL318" cm="1">
        <f t="array" ref="EL318">SUM(COUNTIFS(Table_Pending_Today[job_type_code],{"WB","WQ","Z5","Z7","U8","QU","7W","2V","2W","2X"},Table_Pending_Today[In-House],1,Table_Pending_Today[Order_Number],Table_Pending_Today[[#This Row],[Order_Number]]))</f>
        <v>0</v>
      </c>
      <c r="EM318" cm="1">
        <f t="array" ref="EM318">SUM(COUNTIFS(Table_Pending_Today[job_type_code],{"WB","WQ","Z5","Z7","U8","QU","7W","2V","2W","2X"},Table_Pending_Today[Contractor],1,Table_Pending_Today[Order_Number],Table_Pending_Today[[#This Row],[Order_Number]]))</f>
        <v>0</v>
      </c>
      <c r="EN318" cm="1">
        <f t="array" ref="EN318">IF(SUM(COUNTIFS(Table_Pending_Today[Order_Type_Desc],{"Install","Service Order","Restart"},Table_Pending_Today[Order_Number],Table_Pending_Today[[#This Row],[Order_Number]]))&gt;0,1,0)</f>
        <v>0</v>
      </c>
      <c r="EO318" cm="1">
        <f t="array" ref="EO318">IF(SUM(COUNTIFS(Table_Pending_Today[Order_Type_Desc],{"Install","Service Order","Restart"},Table_Pending_Today[In-House],1,Table_Pending_Today[Order_Number],Table_Pending_Today[[#This Row],[Order_Number]]))&gt;0,1,0)</f>
        <v>0</v>
      </c>
      <c r="EP318" cm="1">
        <f t="array" ref="EP318">IF(SUM(COUNTIFS(Table_Pending_Today[Order_Type_Desc],{"Install","Service Order","Restart"},Table_Pending_Today[Contractor],1,Table_Pending_Today[Order_Number],Table_Pending_Today[[#This Row],[Order_Number]]))&gt;0,1,0)</f>
        <v>0</v>
      </c>
      <c r="EQ318">
        <f>IF(SUM(COUNTIFS(Table_Pending_Today[Order_Type_Desc],"Special Request",Table_Pending_Today[Bury_Drop],0,Table_Pending_Today[In-House],1,Table_Pending_Today[Order_Number],Table_Pending_Today[[#This Row],[Order_Number]]))&gt;0,1,0)</f>
        <v>0</v>
      </c>
      <c r="ER318">
        <f>SUM(COUNTIFS(Table_Pending_Today[Order_Type_Desc],"Special Request",Table_Pending_Today[Bury_Drop],0,Table_Pending_Today[Contractor],1,Table_Pending_Today[Order_Number],Table_Pending_Today[[#This Row],[Order_Number]]))</f>
        <v>0</v>
      </c>
    </row>
    <row r="319" spans="1:148" x14ac:dyDescent="0.25">
      <c r="A319" t="s">
        <v>22433</v>
      </c>
      <c r="B319" t="s">
        <v>68448</v>
      </c>
      <c r="C319" t="s">
        <v>1</v>
      </c>
      <c r="D319" t="s">
        <v>69043</v>
      </c>
      <c r="E319" t="s">
        <v>69044</v>
      </c>
      <c r="F319" t="s">
        <v>69045</v>
      </c>
      <c r="G319">
        <v>468394</v>
      </c>
      <c r="H319" t="s">
        <v>72</v>
      </c>
      <c r="I319" t="s">
        <v>89</v>
      </c>
      <c r="J319" t="s">
        <v>16798</v>
      </c>
      <c r="K319" t="s">
        <v>73</v>
      </c>
      <c r="L319">
        <v>0</v>
      </c>
      <c r="M319" t="s">
        <v>69046</v>
      </c>
      <c r="N319" t="s">
        <v>69047</v>
      </c>
      <c r="P319" t="s">
        <v>69048</v>
      </c>
      <c r="Q319" t="s">
        <v>69049</v>
      </c>
      <c r="R319" t="s">
        <v>69050</v>
      </c>
      <c r="T319" t="s">
        <v>75</v>
      </c>
      <c r="U319" t="s">
        <v>16658</v>
      </c>
      <c r="V319" t="s">
        <v>69051</v>
      </c>
      <c r="W319" t="s">
        <v>16666</v>
      </c>
      <c r="X319" t="s">
        <v>18352</v>
      </c>
      <c r="Y319" t="s">
        <v>76</v>
      </c>
      <c r="Z319" t="s">
        <v>77</v>
      </c>
      <c r="AA319" t="s">
        <v>90</v>
      </c>
      <c r="AB319" t="s">
        <v>16833</v>
      </c>
      <c r="AC319" t="s">
        <v>16955</v>
      </c>
      <c r="AD319" t="s">
        <v>69052</v>
      </c>
      <c r="AE319" t="s">
        <v>22433</v>
      </c>
      <c r="AF319" t="s">
        <v>69053</v>
      </c>
      <c r="AG319" t="s">
        <v>22433</v>
      </c>
      <c r="AH319" t="s">
        <v>16963</v>
      </c>
      <c r="AJ319">
        <v>0</v>
      </c>
      <c r="AL319" t="s">
        <v>79</v>
      </c>
      <c r="AO319">
        <v>18</v>
      </c>
      <c r="AP319" t="s">
        <v>91</v>
      </c>
      <c r="AQ319" t="s">
        <v>80</v>
      </c>
      <c r="AR319" t="s">
        <v>16799</v>
      </c>
      <c r="AT319">
        <v>0</v>
      </c>
      <c r="AU319">
        <v>0</v>
      </c>
      <c r="AV319" t="s">
        <v>16839</v>
      </c>
      <c r="BI319" t="s">
        <v>81</v>
      </c>
      <c r="BJ319" t="s">
        <v>81</v>
      </c>
      <c r="BK319" t="s">
        <v>81</v>
      </c>
      <c r="BM319" t="s">
        <v>69054</v>
      </c>
      <c r="BN319" t="s">
        <v>69055</v>
      </c>
      <c r="BQ319" t="s">
        <v>69056</v>
      </c>
      <c r="BS319" t="s">
        <v>17202</v>
      </c>
      <c r="BV319" t="s">
        <v>69052</v>
      </c>
      <c r="BW319">
        <v>0</v>
      </c>
      <c r="BX319">
        <v>0</v>
      </c>
      <c r="CE319" t="s">
        <v>16880</v>
      </c>
      <c r="CF319" t="s">
        <v>16881</v>
      </c>
      <c r="CG319" t="s">
        <v>16882</v>
      </c>
      <c r="CK319" t="s">
        <v>16947</v>
      </c>
      <c r="CL319" t="s">
        <v>80</v>
      </c>
      <c r="CM319">
        <v>0</v>
      </c>
      <c r="CN319">
        <v>98.474599999999995</v>
      </c>
      <c r="CO319">
        <v>3.64</v>
      </c>
      <c r="CP319">
        <v>75</v>
      </c>
      <c r="CQ319" t="s">
        <v>17312</v>
      </c>
      <c r="CR319" t="s">
        <v>17313</v>
      </c>
      <c r="CS319" t="s">
        <v>68775</v>
      </c>
      <c r="CT319" t="s">
        <v>68776</v>
      </c>
      <c r="CU319" t="s">
        <v>16947</v>
      </c>
      <c r="CV319" t="s">
        <v>68777</v>
      </c>
      <c r="DU319">
        <v>1</v>
      </c>
      <c r="DV319">
        <v>0</v>
      </c>
      <c r="DW319">
        <v>0</v>
      </c>
      <c r="DY319">
        <v>0</v>
      </c>
      <c r="DZ319">
        <v>0</v>
      </c>
      <c r="EC319" t="s">
        <v>21320</v>
      </c>
      <c r="ED319">
        <v>0</v>
      </c>
      <c r="EE319" cm="1">
        <f t="array" ref="EE319">SUM(COUNTIFS(Table_Pending_Today[job_type_code],{"WB","WQ","Z5","Z7","U8","QU","7W","2V","2W","2X"},Table_Pending_Today[Order_Number],Table_Pending_Today[[#This Row],[Order_Number]]))</f>
        <v>0</v>
      </c>
      <c r="EF319">
        <f>COUNTIFS(Table_Pending_Today[Order_Number],Table_Pending_Today[[#This Row],[Order_Number]],Table_Pending_Today[tech_contractor],"INHOUSE")</f>
        <v>0</v>
      </c>
      <c r="EG319">
        <f>COUNTIFS(Table_Pending_Today[Order_Number],Table_Pending_Today[[#This Row],[Order_Number]],Table_Pending_Today[tech_contractor],"CONTRACTOR")</f>
        <v>0</v>
      </c>
      <c r="EH319" cm="1">
        <f t="array" ref="EH319">SUM(COUNTIFS(Table_Pending_Today[job_type_code],{"XV","XQ","XT","XU"},Table_Pending_Today[Order_Number],Table_Pending_Today[[#This Row],[Order_Number]]))</f>
        <v>0</v>
      </c>
      <c r="EI319" cm="1">
        <f t="array" ref="EI319">SUM(COUNTIFS(Table_Pending_Today[job_type_code],{"XV","XQ","XT","XU"},Table_Pending_Today[Order_Number],Table_Pending_Today[[#This Row],[Order_Number]],Table_Pending_Today[In-House],1))</f>
        <v>0</v>
      </c>
      <c r="EJ319" cm="1">
        <f t="array" ref="EJ319">SUM(COUNTIFS(Table_Pending_Today[job_type_code],{"XV","XQ","XT","XU"},Table_Pending_Today[Order_Number],Table_Pending_Today[[#This Row],[Order_Number]],Table_Pending_Today[Contractor],1))</f>
        <v>0</v>
      </c>
      <c r="EK319" cm="1">
        <f t="array" ref="EK319">SUM(COUNTIFS(Table_Pending_Today[job_type_code],{"WB","WQ","Z5","Z7","U8","QU","7W","2V","2W","2X"},Table_Pending_Today[Order_Number],Table_Pending_Today[[#This Row],[Order_Number]]))</f>
        <v>0</v>
      </c>
      <c r="EL319" cm="1">
        <f t="array" ref="EL319">SUM(COUNTIFS(Table_Pending_Today[job_type_code],{"WB","WQ","Z5","Z7","U8","QU","7W","2V","2W","2X"},Table_Pending_Today[In-House],1,Table_Pending_Today[Order_Number],Table_Pending_Today[[#This Row],[Order_Number]]))</f>
        <v>0</v>
      </c>
      <c r="EM319" cm="1">
        <f t="array" ref="EM319">SUM(COUNTIFS(Table_Pending_Today[job_type_code],{"WB","WQ","Z5","Z7","U8","QU","7W","2V","2W","2X"},Table_Pending_Today[Contractor],1,Table_Pending_Today[Order_Number],Table_Pending_Today[[#This Row],[Order_Number]]))</f>
        <v>0</v>
      </c>
      <c r="EN319" cm="1">
        <f t="array" ref="EN319">IF(SUM(COUNTIFS(Table_Pending_Today[Order_Type_Desc],{"Install","Service Order","Restart"},Table_Pending_Today[Order_Number],Table_Pending_Today[[#This Row],[Order_Number]]))&gt;0,1,0)</f>
        <v>0</v>
      </c>
      <c r="EO319" cm="1">
        <f t="array" ref="EO319">IF(SUM(COUNTIFS(Table_Pending_Today[Order_Type_Desc],{"Install","Service Order","Restart"},Table_Pending_Today[In-House],1,Table_Pending_Today[Order_Number],Table_Pending_Today[[#This Row],[Order_Number]]))&gt;0,1,0)</f>
        <v>0</v>
      </c>
      <c r="EP319" cm="1">
        <f t="array" ref="EP319">IF(SUM(COUNTIFS(Table_Pending_Today[Order_Type_Desc],{"Install","Service Order","Restart"},Table_Pending_Today[Contractor],1,Table_Pending_Today[Order_Number],Table_Pending_Today[[#This Row],[Order_Number]]))&gt;0,1,0)</f>
        <v>0</v>
      </c>
      <c r="EQ319">
        <f>IF(SUM(COUNTIFS(Table_Pending_Today[Order_Type_Desc],"Special Request",Table_Pending_Today[Bury_Drop],0,Table_Pending_Today[In-House],1,Table_Pending_Today[Order_Number],Table_Pending_Today[[#This Row],[Order_Number]]))&gt;0,1,0)</f>
        <v>0</v>
      </c>
      <c r="ER319">
        <f>SUM(COUNTIFS(Table_Pending_Today[Order_Type_Desc],"Special Request",Table_Pending_Today[Bury_Drop],0,Table_Pending_Today[Contractor],1,Table_Pending_Today[Order_Number],Table_Pending_Today[[#This Row],[Order_Number]]))</f>
        <v>0</v>
      </c>
    </row>
    <row r="320" spans="1:148" x14ac:dyDescent="0.25">
      <c r="A320" t="s">
        <v>22433</v>
      </c>
      <c r="B320" t="s">
        <v>68448</v>
      </c>
      <c r="C320" t="s">
        <v>1</v>
      </c>
      <c r="D320" t="s">
        <v>27355</v>
      </c>
      <c r="E320" t="s">
        <v>27356</v>
      </c>
      <c r="F320" t="s">
        <v>27357</v>
      </c>
      <c r="G320">
        <v>463898</v>
      </c>
      <c r="H320" t="s">
        <v>72</v>
      </c>
      <c r="I320" t="s">
        <v>89</v>
      </c>
      <c r="J320" t="s">
        <v>16794</v>
      </c>
      <c r="K320" t="s">
        <v>73</v>
      </c>
      <c r="L320">
        <v>1</v>
      </c>
      <c r="M320" t="s">
        <v>27358</v>
      </c>
      <c r="N320" t="s">
        <v>27359</v>
      </c>
      <c r="P320" t="s">
        <v>27360</v>
      </c>
      <c r="Q320" t="s">
        <v>48618</v>
      </c>
      <c r="R320" t="s">
        <v>27362</v>
      </c>
      <c r="T320" t="s">
        <v>75</v>
      </c>
      <c r="U320" t="s">
        <v>16658</v>
      </c>
      <c r="V320" t="s">
        <v>27363</v>
      </c>
      <c r="W320" t="s">
        <v>16666</v>
      </c>
      <c r="X320" t="s">
        <v>18305</v>
      </c>
      <c r="Y320" t="s">
        <v>76</v>
      </c>
      <c r="Z320" t="s">
        <v>126</v>
      </c>
      <c r="AA320" t="s">
        <v>16982</v>
      </c>
      <c r="AB320" t="s">
        <v>17230</v>
      </c>
      <c r="AC320" t="s">
        <v>48619</v>
      </c>
      <c r="AD320" t="s">
        <v>48620</v>
      </c>
      <c r="AE320" t="s">
        <v>20208</v>
      </c>
      <c r="AF320" t="s">
        <v>48621</v>
      </c>
      <c r="AG320" t="s">
        <v>22433</v>
      </c>
      <c r="AH320" t="s">
        <v>16795</v>
      </c>
      <c r="AI320" t="s">
        <v>22433</v>
      </c>
      <c r="AJ320">
        <v>0</v>
      </c>
      <c r="AL320" t="s">
        <v>69057</v>
      </c>
      <c r="AM320" t="s">
        <v>87</v>
      </c>
      <c r="AO320">
        <v>18</v>
      </c>
      <c r="AP320" t="s">
        <v>91</v>
      </c>
      <c r="AQ320" t="s">
        <v>80</v>
      </c>
      <c r="AR320" t="s">
        <v>16796</v>
      </c>
      <c r="AT320">
        <v>0</v>
      </c>
      <c r="AU320">
        <v>0</v>
      </c>
      <c r="AV320" t="s">
        <v>17079</v>
      </c>
      <c r="BD320" t="s">
        <v>69059</v>
      </c>
      <c r="BE320" t="s">
        <v>221</v>
      </c>
      <c r="BF320" t="s">
        <v>48622</v>
      </c>
      <c r="BG320" t="s">
        <v>48623</v>
      </c>
      <c r="BH320" t="s">
        <v>17368</v>
      </c>
      <c r="BI320" t="s">
        <v>81</v>
      </c>
      <c r="BJ320" t="s">
        <v>81</v>
      </c>
      <c r="BK320" t="s">
        <v>81</v>
      </c>
      <c r="BM320" t="s">
        <v>48627</v>
      </c>
      <c r="BN320" t="s">
        <v>48628</v>
      </c>
      <c r="BQ320" t="s">
        <v>48629</v>
      </c>
      <c r="BS320" t="s">
        <v>17202</v>
      </c>
      <c r="BT320" t="s">
        <v>69058</v>
      </c>
      <c r="BU320" t="s">
        <v>18259</v>
      </c>
      <c r="BV320" t="s">
        <v>48620</v>
      </c>
      <c r="BW320">
        <v>0</v>
      </c>
      <c r="BX320">
        <v>0</v>
      </c>
      <c r="CE320" t="s">
        <v>16880</v>
      </c>
      <c r="CF320" t="s">
        <v>16881</v>
      </c>
      <c r="CG320" t="s">
        <v>16882</v>
      </c>
      <c r="CK320" t="s">
        <v>16962</v>
      </c>
      <c r="CL320" t="s">
        <v>80</v>
      </c>
      <c r="CM320">
        <v>0</v>
      </c>
      <c r="CN320">
        <v>96.503200000000007</v>
      </c>
      <c r="CO320">
        <v>6.8</v>
      </c>
      <c r="CP320">
        <v>300</v>
      </c>
      <c r="CQ320" t="s">
        <v>17312</v>
      </c>
      <c r="CR320" t="s">
        <v>17313</v>
      </c>
      <c r="CS320" t="s">
        <v>17314</v>
      </c>
      <c r="CT320" t="s">
        <v>19385</v>
      </c>
      <c r="CU320" t="s">
        <v>16885</v>
      </c>
      <c r="CW320" t="s">
        <v>17400</v>
      </c>
      <c r="CX320" t="s">
        <v>17401</v>
      </c>
      <c r="CY320" t="s">
        <v>17502</v>
      </c>
      <c r="CZ320" t="s">
        <v>48624</v>
      </c>
      <c r="DA320" t="s">
        <v>48624</v>
      </c>
      <c r="DF320" t="s">
        <v>314</v>
      </c>
      <c r="DI320" t="s">
        <v>48625</v>
      </c>
      <c r="DJ320" t="s">
        <v>48626</v>
      </c>
      <c r="DK320" t="s">
        <v>48626</v>
      </c>
      <c r="DL320" t="s">
        <v>17369</v>
      </c>
      <c r="DM320" t="s">
        <v>17370</v>
      </c>
      <c r="DN320" t="s">
        <v>81</v>
      </c>
      <c r="DO320" t="s">
        <v>81</v>
      </c>
      <c r="DP320" t="s">
        <v>81</v>
      </c>
      <c r="DQ320" t="s">
        <v>81</v>
      </c>
      <c r="DS320">
        <v>0</v>
      </c>
      <c r="DU320">
        <v>1</v>
      </c>
      <c r="DV320">
        <v>0</v>
      </c>
      <c r="DW320">
        <v>0</v>
      </c>
      <c r="DY320">
        <v>0</v>
      </c>
      <c r="DZ320">
        <v>0</v>
      </c>
      <c r="EA320" t="s">
        <v>21403</v>
      </c>
      <c r="EB320" t="s">
        <v>16659</v>
      </c>
      <c r="EC320" t="s">
        <v>21330</v>
      </c>
      <c r="ED320">
        <v>1</v>
      </c>
      <c r="EE320" cm="1">
        <f t="array" ref="EE320">SUM(COUNTIFS(Table_Pending_Today[job_type_code],{"WB","WQ","Z5","Z7","U8","QU","7W","2V","2W","2X"},Table_Pending_Today[Order_Number],Table_Pending_Today[[#This Row],[Order_Number]]))</f>
        <v>0</v>
      </c>
      <c r="EF320">
        <f>COUNTIFS(Table_Pending_Today[Order_Number],Table_Pending_Today[[#This Row],[Order_Number]],Table_Pending_Today[tech_contractor],"INHOUSE")</f>
        <v>1</v>
      </c>
      <c r="EG320">
        <f>COUNTIFS(Table_Pending_Today[Order_Number],Table_Pending_Today[[#This Row],[Order_Number]],Table_Pending_Today[tech_contractor],"CONTRACTOR")</f>
        <v>0</v>
      </c>
      <c r="EH320" cm="1">
        <f t="array" ref="EH320">SUM(COUNTIFS(Table_Pending_Today[job_type_code],{"XV","XQ","XT","XU"},Table_Pending_Today[Order_Number],Table_Pending_Today[[#This Row],[Order_Number]]))</f>
        <v>0</v>
      </c>
      <c r="EI320" cm="1">
        <f t="array" ref="EI320">SUM(COUNTIFS(Table_Pending_Today[job_type_code],{"XV","XQ","XT","XU"},Table_Pending_Today[Order_Number],Table_Pending_Today[[#This Row],[Order_Number]],Table_Pending_Today[In-House],1))</f>
        <v>0</v>
      </c>
      <c r="EJ320" cm="1">
        <f t="array" ref="EJ320">SUM(COUNTIFS(Table_Pending_Today[job_type_code],{"XV","XQ","XT","XU"},Table_Pending_Today[Order_Number],Table_Pending_Today[[#This Row],[Order_Number]],Table_Pending_Today[Contractor],1))</f>
        <v>0</v>
      </c>
      <c r="EK320" cm="1">
        <f t="array" ref="EK320">SUM(COUNTIFS(Table_Pending_Today[job_type_code],{"WB","WQ","Z5","Z7","U8","QU","7W","2V","2W","2X"},Table_Pending_Today[Order_Number],Table_Pending_Today[[#This Row],[Order_Number]]))</f>
        <v>0</v>
      </c>
      <c r="EL320" cm="1">
        <f t="array" ref="EL320">SUM(COUNTIFS(Table_Pending_Today[job_type_code],{"WB","WQ","Z5","Z7","U8","QU","7W","2V","2W","2X"},Table_Pending_Today[In-House],1,Table_Pending_Today[Order_Number],Table_Pending_Today[[#This Row],[Order_Number]]))</f>
        <v>0</v>
      </c>
      <c r="EM320" cm="1">
        <f t="array" ref="EM320">SUM(COUNTIFS(Table_Pending_Today[job_type_code],{"WB","WQ","Z5","Z7","U8","QU","7W","2V","2W","2X"},Table_Pending_Today[Contractor],1,Table_Pending_Today[Order_Number],Table_Pending_Today[[#This Row],[Order_Number]]))</f>
        <v>0</v>
      </c>
      <c r="EN320" cm="1">
        <f t="array" ref="EN320">IF(SUM(COUNTIFS(Table_Pending_Today[Order_Type_Desc],{"Install","Service Order","Restart"},Table_Pending_Today[Order_Number],Table_Pending_Today[[#This Row],[Order_Number]]))&gt;0,1,0)</f>
        <v>0</v>
      </c>
      <c r="EO320" cm="1">
        <f t="array" ref="EO320">IF(SUM(COUNTIFS(Table_Pending_Today[Order_Type_Desc],{"Install","Service Order","Restart"},Table_Pending_Today[In-House],1,Table_Pending_Today[Order_Number],Table_Pending_Today[[#This Row],[Order_Number]]))&gt;0,1,0)</f>
        <v>0</v>
      </c>
      <c r="EP320" cm="1">
        <f t="array" ref="EP320">IF(SUM(COUNTIFS(Table_Pending_Today[Order_Type_Desc],{"Install","Service Order","Restart"},Table_Pending_Today[Contractor],1,Table_Pending_Today[Order_Number],Table_Pending_Today[[#This Row],[Order_Number]]))&gt;0,1,0)</f>
        <v>0</v>
      </c>
      <c r="EQ320">
        <f>IF(SUM(COUNTIFS(Table_Pending_Today[Order_Type_Desc],"Special Request",Table_Pending_Today[Bury_Drop],0,Table_Pending_Today[In-House],1,Table_Pending_Today[Order_Number],Table_Pending_Today[[#This Row],[Order_Number]]))&gt;0,1,0)</f>
        <v>0</v>
      </c>
      <c r="ER320">
        <f>SUM(COUNTIFS(Table_Pending_Today[Order_Type_Desc],"Special Request",Table_Pending_Today[Bury_Drop],0,Table_Pending_Today[Contractor],1,Table_Pending_Today[Order_Number],Table_Pending_Today[[#This Row],[Order_Number]]))</f>
        <v>0</v>
      </c>
    </row>
    <row r="321" spans="1:148" x14ac:dyDescent="0.25">
      <c r="A321" t="s">
        <v>22433</v>
      </c>
      <c r="B321" t="s">
        <v>68448</v>
      </c>
      <c r="C321" t="s">
        <v>1</v>
      </c>
      <c r="D321" t="s">
        <v>69060</v>
      </c>
      <c r="E321" t="s">
        <v>69061</v>
      </c>
      <c r="F321" t="s">
        <v>69062</v>
      </c>
      <c r="G321">
        <v>468814</v>
      </c>
      <c r="H321" t="s">
        <v>72</v>
      </c>
      <c r="I321" t="s">
        <v>16992</v>
      </c>
      <c r="J321" t="s">
        <v>16993</v>
      </c>
      <c r="K321" t="s">
        <v>73</v>
      </c>
      <c r="L321">
        <v>0</v>
      </c>
      <c r="M321" t="s">
        <v>69063</v>
      </c>
      <c r="N321" t="s">
        <v>69064</v>
      </c>
      <c r="P321" t="s">
        <v>18907</v>
      </c>
      <c r="Q321" t="s">
        <v>69065</v>
      </c>
      <c r="R321" t="s">
        <v>69066</v>
      </c>
      <c r="T321" t="s">
        <v>75</v>
      </c>
      <c r="U321" t="s">
        <v>16658</v>
      </c>
      <c r="V321" t="s">
        <v>69067</v>
      </c>
      <c r="W321" t="s">
        <v>16665</v>
      </c>
      <c r="X321" t="s">
        <v>17252</v>
      </c>
      <c r="Y321" t="s">
        <v>76</v>
      </c>
      <c r="Z321" t="s">
        <v>77</v>
      </c>
      <c r="AA321" t="s">
        <v>90</v>
      </c>
      <c r="AB321" t="s">
        <v>16987</v>
      </c>
      <c r="AC321" t="s">
        <v>69068</v>
      </c>
      <c r="AD321" t="s">
        <v>69069</v>
      </c>
      <c r="AE321" t="s">
        <v>22433</v>
      </c>
      <c r="AF321" t="s">
        <v>69070</v>
      </c>
      <c r="AG321" t="s">
        <v>22433</v>
      </c>
      <c r="AH321" t="s">
        <v>16795</v>
      </c>
      <c r="AJ321">
        <v>0</v>
      </c>
      <c r="AL321" t="s">
        <v>47576</v>
      </c>
      <c r="AM321" t="s">
        <v>3</v>
      </c>
      <c r="AN321" t="s">
        <v>16827</v>
      </c>
      <c r="AO321">
        <v>22</v>
      </c>
      <c r="AP321" t="s">
        <v>16994</v>
      </c>
      <c r="AQ321" t="s">
        <v>92</v>
      </c>
      <c r="AR321" t="s">
        <v>16995</v>
      </c>
      <c r="AT321">
        <v>0</v>
      </c>
      <c r="AU321">
        <v>0</v>
      </c>
      <c r="AV321" t="s">
        <v>16839</v>
      </c>
      <c r="BI321" t="s">
        <v>81</v>
      </c>
      <c r="BJ321" t="s">
        <v>81</v>
      </c>
      <c r="BK321" t="s">
        <v>81</v>
      </c>
      <c r="BM321" t="s">
        <v>69074</v>
      </c>
      <c r="BN321" t="s">
        <v>69075</v>
      </c>
      <c r="BQ321" t="s">
        <v>69076</v>
      </c>
      <c r="BS321" t="s">
        <v>17202</v>
      </c>
      <c r="BT321" t="s">
        <v>17985</v>
      </c>
      <c r="BU321" t="s">
        <v>47577</v>
      </c>
      <c r="BV321" t="s">
        <v>69069</v>
      </c>
      <c r="BW321">
        <v>0</v>
      </c>
      <c r="BX321">
        <v>0</v>
      </c>
      <c r="CE321" t="s">
        <v>16880</v>
      </c>
      <c r="CF321" t="s">
        <v>16881</v>
      </c>
      <c r="CG321" t="s">
        <v>16882</v>
      </c>
      <c r="CK321" t="s">
        <v>16911</v>
      </c>
      <c r="CL321" t="s">
        <v>92</v>
      </c>
      <c r="CM321">
        <v>0</v>
      </c>
      <c r="CN321">
        <v>95.160499999999999</v>
      </c>
      <c r="CO321">
        <v>8.5500000000000007</v>
      </c>
      <c r="CP321">
        <v>1825</v>
      </c>
      <c r="CQ321" t="s">
        <v>17312</v>
      </c>
      <c r="CR321" t="s">
        <v>17313</v>
      </c>
      <c r="CS321" t="s">
        <v>69071</v>
      </c>
      <c r="CT321" t="s">
        <v>69072</v>
      </c>
      <c r="CU321" t="s">
        <v>16920</v>
      </c>
      <c r="CV321" t="s">
        <v>69073</v>
      </c>
      <c r="DU321">
        <v>1</v>
      </c>
      <c r="DV321">
        <v>1</v>
      </c>
      <c r="DW321">
        <v>0</v>
      </c>
      <c r="DX321">
        <v>1</v>
      </c>
      <c r="DY321">
        <v>0</v>
      </c>
      <c r="DZ321">
        <v>0</v>
      </c>
      <c r="EC321" t="s">
        <v>21337</v>
      </c>
      <c r="ED321">
        <v>0</v>
      </c>
      <c r="EE321" cm="1">
        <f t="array" ref="EE321">SUM(COUNTIFS(Table_Pending_Today[job_type_code],{"WB","WQ","Z5","Z7","U8","QU","7W","2V","2W","2X"},Table_Pending_Today[Order_Number],Table_Pending_Today[[#This Row],[Order_Number]]))</f>
        <v>0</v>
      </c>
      <c r="EF321">
        <f>COUNTIFS(Table_Pending_Today[Order_Number],Table_Pending_Today[[#This Row],[Order_Number]],Table_Pending_Today[tech_contractor],"INHOUSE")</f>
        <v>0</v>
      </c>
      <c r="EG321">
        <f>COUNTIFS(Table_Pending_Today[Order_Number],Table_Pending_Today[[#This Row],[Order_Number]],Table_Pending_Today[tech_contractor],"CONTRACTOR")</f>
        <v>1</v>
      </c>
      <c r="EH321" cm="1">
        <f t="array" ref="EH321">SUM(COUNTIFS(Table_Pending_Today[job_type_code],{"XV","XQ","XT","XU"},Table_Pending_Today[Order_Number],Table_Pending_Today[[#This Row],[Order_Number]]))</f>
        <v>1</v>
      </c>
      <c r="EI321" cm="1">
        <f t="array" ref="EI321">SUM(COUNTIFS(Table_Pending_Today[job_type_code],{"XV","XQ","XT","XU"},Table_Pending_Today[Order_Number],Table_Pending_Today[[#This Row],[Order_Number]],Table_Pending_Today[In-House],1))</f>
        <v>0</v>
      </c>
      <c r="EJ321" cm="1">
        <f t="array" ref="EJ321">SUM(COUNTIFS(Table_Pending_Today[job_type_code],{"XV","XQ","XT","XU"},Table_Pending_Today[Order_Number],Table_Pending_Today[[#This Row],[Order_Number]],Table_Pending_Today[Contractor],1))</f>
        <v>1</v>
      </c>
      <c r="EK321" cm="1">
        <f t="array" ref="EK321">SUM(COUNTIFS(Table_Pending_Today[job_type_code],{"WB","WQ","Z5","Z7","U8","QU","7W","2V","2W","2X"},Table_Pending_Today[Order_Number],Table_Pending_Today[[#This Row],[Order_Number]]))</f>
        <v>0</v>
      </c>
      <c r="EL321" cm="1">
        <f t="array" ref="EL321">SUM(COUNTIFS(Table_Pending_Today[job_type_code],{"WB","WQ","Z5","Z7","U8","QU","7W","2V","2W","2X"},Table_Pending_Today[In-House],1,Table_Pending_Today[Order_Number],Table_Pending_Today[[#This Row],[Order_Number]]))</f>
        <v>0</v>
      </c>
      <c r="EM321" cm="1">
        <f t="array" ref="EM321">SUM(COUNTIFS(Table_Pending_Today[job_type_code],{"WB","WQ","Z5","Z7","U8","QU","7W","2V","2W","2X"},Table_Pending_Today[Contractor],1,Table_Pending_Today[Order_Number],Table_Pending_Today[[#This Row],[Order_Number]]))</f>
        <v>0</v>
      </c>
      <c r="EN321" cm="1">
        <f t="array" ref="EN321">IF(SUM(COUNTIFS(Table_Pending_Today[Order_Type_Desc],{"Install","Service Order","Restart"},Table_Pending_Today[Order_Number],Table_Pending_Today[[#This Row],[Order_Number]]))&gt;0,1,0)</f>
        <v>0</v>
      </c>
      <c r="EO321" cm="1">
        <f t="array" ref="EO321">IF(SUM(COUNTIFS(Table_Pending_Today[Order_Type_Desc],{"Install","Service Order","Restart"},Table_Pending_Today[In-House],1,Table_Pending_Today[Order_Number],Table_Pending_Today[[#This Row],[Order_Number]]))&gt;0,1,0)</f>
        <v>0</v>
      </c>
      <c r="EP321" cm="1">
        <f t="array" ref="EP321">IF(SUM(COUNTIFS(Table_Pending_Today[Order_Type_Desc],{"Install","Service Order","Restart"},Table_Pending_Today[Contractor],1,Table_Pending_Today[Order_Number],Table_Pending_Today[[#This Row],[Order_Number]]))&gt;0,1,0)</f>
        <v>0</v>
      </c>
      <c r="EQ321">
        <f>IF(SUM(COUNTIFS(Table_Pending_Today[Order_Type_Desc],"Special Request",Table_Pending_Today[Bury_Drop],0,Table_Pending_Today[In-House],1,Table_Pending_Today[Order_Number],Table_Pending_Today[[#This Row],[Order_Number]]))&gt;0,1,0)</f>
        <v>0</v>
      </c>
      <c r="ER321">
        <f>SUM(COUNTIFS(Table_Pending_Today[Order_Type_Desc],"Special Request",Table_Pending_Today[Bury_Drop],0,Table_Pending_Today[Contractor],1,Table_Pending_Today[Order_Number],Table_Pending_Today[[#This Row],[Order_Number]]))</f>
        <v>0</v>
      </c>
    </row>
    <row r="322" spans="1:148" x14ac:dyDescent="0.25">
      <c r="A322" t="s">
        <v>22433</v>
      </c>
      <c r="B322" t="s">
        <v>68448</v>
      </c>
      <c r="C322" t="s">
        <v>1</v>
      </c>
      <c r="D322" t="s">
        <v>29373</v>
      </c>
      <c r="E322" t="s">
        <v>29374</v>
      </c>
      <c r="F322" t="s">
        <v>65207</v>
      </c>
      <c r="G322">
        <v>468816</v>
      </c>
      <c r="H322" t="s">
        <v>16844</v>
      </c>
      <c r="I322" t="s">
        <v>56657</v>
      </c>
      <c r="J322" t="s">
        <v>19906</v>
      </c>
      <c r="K322" t="s">
        <v>73</v>
      </c>
      <c r="L322">
        <v>0</v>
      </c>
      <c r="M322" t="s">
        <v>29376</v>
      </c>
      <c r="N322" t="s">
        <v>29377</v>
      </c>
      <c r="P322" t="s">
        <v>18910</v>
      </c>
      <c r="Q322" t="s">
        <v>19017</v>
      </c>
      <c r="R322" t="s">
        <v>29379</v>
      </c>
      <c r="S322" t="s">
        <v>29380</v>
      </c>
      <c r="T322" t="s">
        <v>75</v>
      </c>
      <c r="U322" t="s">
        <v>16658</v>
      </c>
      <c r="V322" t="s">
        <v>29381</v>
      </c>
      <c r="W322" t="s">
        <v>16665</v>
      </c>
      <c r="X322" t="s">
        <v>17063</v>
      </c>
      <c r="Y322" t="s">
        <v>76</v>
      </c>
      <c r="Z322" t="s">
        <v>77</v>
      </c>
      <c r="AA322" t="s">
        <v>113</v>
      </c>
      <c r="AB322" t="s">
        <v>16832</v>
      </c>
      <c r="AC322" t="s">
        <v>16910</v>
      </c>
      <c r="AD322" t="s">
        <v>47853</v>
      </c>
      <c r="AE322" t="s">
        <v>22433</v>
      </c>
      <c r="AF322" t="s">
        <v>69077</v>
      </c>
      <c r="AG322" t="s">
        <v>22433</v>
      </c>
      <c r="AH322" t="s">
        <v>125</v>
      </c>
      <c r="AJ322">
        <v>0</v>
      </c>
      <c r="AL322" t="s">
        <v>79</v>
      </c>
      <c r="AO322">
        <v>0</v>
      </c>
      <c r="AP322" t="s">
        <v>56659</v>
      </c>
      <c r="AQ322" t="s">
        <v>123</v>
      </c>
      <c r="AR322" t="s">
        <v>49378</v>
      </c>
      <c r="AT322">
        <v>0</v>
      </c>
      <c r="AU322">
        <v>0</v>
      </c>
      <c r="AV322" t="s">
        <v>16839</v>
      </c>
      <c r="BI322" t="s">
        <v>81</v>
      </c>
      <c r="BJ322" t="s">
        <v>81</v>
      </c>
      <c r="BK322" t="s">
        <v>81</v>
      </c>
      <c r="BM322" t="s">
        <v>22272</v>
      </c>
      <c r="BN322" t="s">
        <v>47854</v>
      </c>
      <c r="BQ322" t="s">
        <v>69078</v>
      </c>
      <c r="BS322" t="s">
        <v>17202</v>
      </c>
      <c r="BV322" t="s">
        <v>47853</v>
      </c>
      <c r="BW322">
        <v>1</v>
      </c>
      <c r="BX322">
        <v>0</v>
      </c>
      <c r="CE322" t="s">
        <v>16880</v>
      </c>
      <c r="CF322" t="s">
        <v>16881</v>
      </c>
      <c r="CG322" t="s">
        <v>16882</v>
      </c>
      <c r="CK322" t="s">
        <v>16885</v>
      </c>
      <c r="CL322" t="s">
        <v>123</v>
      </c>
      <c r="CM322">
        <v>0</v>
      </c>
      <c r="CN322">
        <v>95.416700000000006</v>
      </c>
      <c r="CO322">
        <v>31.19</v>
      </c>
      <c r="CP322">
        <v>925</v>
      </c>
      <c r="CQ322" t="s">
        <v>17323</v>
      </c>
      <c r="CR322" t="s">
        <v>17313</v>
      </c>
      <c r="CS322" t="s">
        <v>17314</v>
      </c>
      <c r="CT322" t="s">
        <v>17319</v>
      </c>
      <c r="CU322" t="s">
        <v>16885</v>
      </c>
      <c r="DU322">
        <v>1</v>
      </c>
      <c r="DV322">
        <v>0</v>
      </c>
      <c r="DW322">
        <v>0</v>
      </c>
      <c r="DY322">
        <v>0</v>
      </c>
      <c r="DZ322">
        <v>0</v>
      </c>
      <c r="EC322" t="s">
        <v>21337</v>
      </c>
      <c r="ED322">
        <v>0</v>
      </c>
      <c r="EE322" cm="1">
        <f t="array" ref="EE322">SUM(COUNTIFS(Table_Pending_Today[job_type_code],{"WB","WQ","Z5","Z7","U8","QU","7W","2V","2W","2X"},Table_Pending_Today[Order_Number],Table_Pending_Today[[#This Row],[Order_Number]]))</f>
        <v>0</v>
      </c>
      <c r="EF322">
        <f>COUNTIFS(Table_Pending_Today[Order_Number],Table_Pending_Today[[#This Row],[Order_Number]],Table_Pending_Today[tech_contractor],"INHOUSE")</f>
        <v>0</v>
      </c>
      <c r="EG322">
        <f>COUNTIFS(Table_Pending_Today[Order_Number],Table_Pending_Today[[#This Row],[Order_Number]],Table_Pending_Today[tech_contractor],"CONTRACTOR")</f>
        <v>0</v>
      </c>
      <c r="EH322" cm="1">
        <f t="array" ref="EH322">SUM(COUNTIFS(Table_Pending_Today[job_type_code],{"XV","XQ","XT","XU"},Table_Pending_Today[Order_Number],Table_Pending_Today[[#This Row],[Order_Number]]))</f>
        <v>0</v>
      </c>
      <c r="EI322" cm="1">
        <f t="array" ref="EI322">SUM(COUNTIFS(Table_Pending_Today[job_type_code],{"XV","XQ","XT","XU"},Table_Pending_Today[Order_Number],Table_Pending_Today[[#This Row],[Order_Number]],Table_Pending_Today[In-House],1))</f>
        <v>0</v>
      </c>
      <c r="EJ322" cm="1">
        <f t="array" ref="EJ322">SUM(COUNTIFS(Table_Pending_Today[job_type_code],{"XV","XQ","XT","XU"},Table_Pending_Today[Order_Number],Table_Pending_Today[[#This Row],[Order_Number]],Table_Pending_Today[Contractor],1))</f>
        <v>0</v>
      </c>
      <c r="EK322" cm="1">
        <f t="array" ref="EK322">SUM(COUNTIFS(Table_Pending_Today[job_type_code],{"WB","WQ","Z5","Z7","U8","QU","7W","2V","2W","2X"},Table_Pending_Today[Order_Number],Table_Pending_Today[[#This Row],[Order_Number]]))</f>
        <v>0</v>
      </c>
      <c r="EL322" cm="1">
        <f t="array" ref="EL322">SUM(COUNTIFS(Table_Pending_Today[job_type_code],{"WB","WQ","Z5","Z7","U8","QU","7W","2V","2W","2X"},Table_Pending_Today[In-House],1,Table_Pending_Today[Order_Number],Table_Pending_Today[[#This Row],[Order_Number]]))</f>
        <v>0</v>
      </c>
      <c r="EM322" cm="1">
        <f t="array" ref="EM322">SUM(COUNTIFS(Table_Pending_Today[job_type_code],{"WB","WQ","Z5","Z7","U8","QU","7W","2V","2W","2X"},Table_Pending_Today[Contractor],1,Table_Pending_Today[Order_Number],Table_Pending_Today[[#This Row],[Order_Number]]))</f>
        <v>0</v>
      </c>
      <c r="EN322" cm="1">
        <f t="array" ref="EN322">IF(SUM(COUNTIFS(Table_Pending_Today[Order_Type_Desc],{"Install","Service Order","Restart"},Table_Pending_Today[Order_Number],Table_Pending_Today[[#This Row],[Order_Number]]))&gt;0,1,0)</f>
        <v>0</v>
      </c>
      <c r="EO322" cm="1">
        <f t="array" ref="EO322">IF(SUM(COUNTIFS(Table_Pending_Today[Order_Type_Desc],{"Install","Service Order","Restart"},Table_Pending_Today[In-House],1,Table_Pending_Today[Order_Number],Table_Pending_Today[[#This Row],[Order_Number]]))&gt;0,1,0)</f>
        <v>0</v>
      </c>
      <c r="EP322" cm="1">
        <f t="array" ref="EP322">IF(SUM(COUNTIFS(Table_Pending_Today[Order_Type_Desc],{"Install","Service Order","Restart"},Table_Pending_Today[Contractor],1,Table_Pending_Today[Order_Number],Table_Pending_Today[[#This Row],[Order_Number]]))&gt;0,1,0)</f>
        <v>0</v>
      </c>
      <c r="EQ322">
        <f>IF(SUM(COUNTIFS(Table_Pending_Today[Order_Type_Desc],"Special Request",Table_Pending_Today[Bury_Drop],0,Table_Pending_Today[In-House],1,Table_Pending_Today[Order_Number],Table_Pending_Today[[#This Row],[Order_Number]]))&gt;0,1,0)</f>
        <v>0</v>
      </c>
      <c r="ER322">
        <f>SUM(COUNTIFS(Table_Pending_Today[Order_Type_Desc],"Special Request",Table_Pending_Today[Bury_Drop],0,Table_Pending_Today[Contractor],1,Table_Pending_Today[Order_Number],Table_Pending_Today[[#This Row],[Order_Number]]))</f>
        <v>0</v>
      </c>
    </row>
    <row r="323" spans="1:148" x14ac:dyDescent="0.25">
      <c r="A323" t="s">
        <v>22433</v>
      </c>
      <c r="B323" t="s">
        <v>68448</v>
      </c>
      <c r="C323" t="s">
        <v>1</v>
      </c>
      <c r="D323" t="s">
        <v>60065</v>
      </c>
      <c r="E323" t="s">
        <v>60066</v>
      </c>
      <c r="F323" t="s">
        <v>60067</v>
      </c>
      <c r="G323">
        <v>468668</v>
      </c>
      <c r="H323" t="s">
        <v>72</v>
      </c>
      <c r="I323" t="s">
        <v>17013</v>
      </c>
      <c r="J323" t="s">
        <v>17014</v>
      </c>
      <c r="K323" t="s">
        <v>73</v>
      </c>
      <c r="L323">
        <v>0</v>
      </c>
      <c r="M323" t="s">
        <v>60068</v>
      </c>
      <c r="N323" t="s">
        <v>60069</v>
      </c>
      <c r="P323" t="s">
        <v>60070</v>
      </c>
      <c r="Q323" t="s">
        <v>68622</v>
      </c>
      <c r="R323" t="s">
        <v>60072</v>
      </c>
      <c r="T323" t="s">
        <v>75</v>
      </c>
      <c r="U323" t="s">
        <v>16658</v>
      </c>
      <c r="V323" t="s">
        <v>60073</v>
      </c>
      <c r="W323" t="s">
        <v>16665</v>
      </c>
      <c r="X323" t="s">
        <v>19117</v>
      </c>
      <c r="Y323" t="s">
        <v>76</v>
      </c>
      <c r="Z323" t="s">
        <v>77</v>
      </c>
      <c r="AA323" t="s">
        <v>16671</v>
      </c>
      <c r="AB323" t="s">
        <v>16670</v>
      </c>
      <c r="AC323" t="s">
        <v>16834</v>
      </c>
      <c r="AD323" t="s">
        <v>69079</v>
      </c>
      <c r="AE323" t="s">
        <v>22433</v>
      </c>
      <c r="AF323" t="s">
        <v>69080</v>
      </c>
      <c r="AG323" t="s">
        <v>22433</v>
      </c>
      <c r="AH323" t="s">
        <v>16795</v>
      </c>
      <c r="AJ323">
        <v>0</v>
      </c>
      <c r="AL323" t="s">
        <v>47974</v>
      </c>
      <c r="AM323" t="s">
        <v>87</v>
      </c>
      <c r="AO323">
        <v>18</v>
      </c>
      <c r="AP323" t="s">
        <v>17015</v>
      </c>
      <c r="AQ323" t="s">
        <v>80</v>
      </c>
      <c r="AR323" t="s">
        <v>17016</v>
      </c>
      <c r="AT323">
        <v>0</v>
      </c>
      <c r="AU323">
        <v>0</v>
      </c>
      <c r="AV323" t="s">
        <v>17079</v>
      </c>
      <c r="BI323" t="s">
        <v>81</v>
      </c>
      <c r="BJ323" t="s">
        <v>81</v>
      </c>
      <c r="BK323" t="s">
        <v>81</v>
      </c>
      <c r="BM323" t="s">
        <v>53584</v>
      </c>
      <c r="BN323" t="s">
        <v>69081</v>
      </c>
      <c r="BQ323" t="s">
        <v>69082</v>
      </c>
      <c r="BS323" t="s">
        <v>17202</v>
      </c>
      <c r="BT323" t="s">
        <v>19416</v>
      </c>
      <c r="BU323" t="s">
        <v>47975</v>
      </c>
      <c r="BV323" t="s">
        <v>69079</v>
      </c>
      <c r="BW323">
        <v>0</v>
      </c>
      <c r="BX323">
        <v>0</v>
      </c>
      <c r="CE323" t="s">
        <v>16880</v>
      </c>
      <c r="CF323" t="s">
        <v>16881</v>
      </c>
      <c r="CG323" t="s">
        <v>16882</v>
      </c>
      <c r="CK323" t="s">
        <v>16920</v>
      </c>
      <c r="CL323" t="s">
        <v>80</v>
      </c>
      <c r="CM323">
        <v>0</v>
      </c>
      <c r="CN323">
        <v>97.637</v>
      </c>
      <c r="CO323">
        <v>4.1900000000000004</v>
      </c>
      <c r="CP323">
        <v>25</v>
      </c>
      <c r="CQ323" t="s">
        <v>17312</v>
      </c>
      <c r="CR323" t="s">
        <v>17313</v>
      </c>
      <c r="CS323" t="s">
        <v>17314</v>
      </c>
      <c r="CT323" t="s">
        <v>19385</v>
      </c>
      <c r="CU323" t="s">
        <v>16885</v>
      </c>
      <c r="DU323">
        <v>1</v>
      </c>
      <c r="DV323">
        <v>0</v>
      </c>
      <c r="DW323">
        <v>0</v>
      </c>
      <c r="DY323">
        <v>0</v>
      </c>
      <c r="DZ323">
        <v>0</v>
      </c>
      <c r="EC323" t="s">
        <v>21330</v>
      </c>
      <c r="ED323">
        <v>0</v>
      </c>
      <c r="EE323" cm="1">
        <f t="array" ref="EE323">SUM(COUNTIFS(Table_Pending_Today[job_type_code],{"WB","WQ","Z5","Z7","U8","QU","7W","2V","2W","2X"},Table_Pending_Today[Order_Number],Table_Pending_Today[[#This Row],[Order_Number]]))</f>
        <v>0</v>
      </c>
      <c r="EF323">
        <f>COUNTIFS(Table_Pending_Today[Order_Number],Table_Pending_Today[[#This Row],[Order_Number]],Table_Pending_Today[tech_contractor],"INHOUSE")</f>
        <v>1</v>
      </c>
      <c r="EG323">
        <f>COUNTIFS(Table_Pending_Today[Order_Number],Table_Pending_Today[[#This Row],[Order_Number]],Table_Pending_Today[tech_contractor],"CONTRACTOR")</f>
        <v>0</v>
      </c>
      <c r="EH323" cm="1">
        <f t="array" ref="EH323">SUM(COUNTIFS(Table_Pending_Today[job_type_code],{"XV","XQ","XT","XU"},Table_Pending_Today[Order_Number],Table_Pending_Today[[#This Row],[Order_Number]]))</f>
        <v>0</v>
      </c>
      <c r="EI323" cm="1">
        <f t="array" ref="EI323">SUM(COUNTIFS(Table_Pending_Today[job_type_code],{"XV","XQ","XT","XU"},Table_Pending_Today[Order_Number],Table_Pending_Today[[#This Row],[Order_Number]],Table_Pending_Today[In-House],1))</f>
        <v>0</v>
      </c>
      <c r="EJ323" cm="1">
        <f t="array" ref="EJ323">SUM(COUNTIFS(Table_Pending_Today[job_type_code],{"XV","XQ","XT","XU"},Table_Pending_Today[Order_Number],Table_Pending_Today[[#This Row],[Order_Number]],Table_Pending_Today[Contractor],1))</f>
        <v>0</v>
      </c>
      <c r="EK323" cm="1">
        <f t="array" ref="EK323">SUM(COUNTIFS(Table_Pending_Today[job_type_code],{"WB","WQ","Z5","Z7","U8","QU","7W","2V","2W","2X"},Table_Pending_Today[Order_Number],Table_Pending_Today[[#This Row],[Order_Number]]))</f>
        <v>0</v>
      </c>
      <c r="EL323" cm="1">
        <f t="array" ref="EL323">SUM(COUNTIFS(Table_Pending_Today[job_type_code],{"WB","WQ","Z5","Z7","U8","QU","7W","2V","2W","2X"},Table_Pending_Today[In-House],1,Table_Pending_Today[Order_Number],Table_Pending_Today[[#This Row],[Order_Number]]))</f>
        <v>0</v>
      </c>
      <c r="EM323" cm="1">
        <f t="array" ref="EM323">SUM(COUNTIFS(Table_Pending_Today[job_type_code],{"WB","WQ","Z5","Z7","U8","QU","7W","2V","2W","2X"},Table_Pending_Today[Contractor],1,Table_Pending_Today[Order_Number],Table_Pending_Today[[#This Row],[Order_Number]]))</f>
        <v>0</v>
      </c>
      <c r="EN323" cm="1">
        <f t="array" ref="EN323">IF(SUM(COUNTIFS(Table_Pending_Today[Order_Type_Desc],{"Install","Service Order","Restart"},Table_Pending_Today[Order_Number],Table_Pending_Today[[#This Row],[Order_Number]]))&gt;0,1,0)</f>
        <v>0</v>
      </c>
      <c r="EO323" cm="1">
        <f t="array" ref="EO323">IF(SUM(COUNTIFS(Table_Pending_Today[Order_Type_Desc],{"Install","Service Order","Restart"},Table_Pending_Today[In-House],1,Table_Pending_Today[Order_Number],Table_Pending_Today[[#This Row],[Order_Number]]))&gt;0,1,0)</f>
        <v>0</v>
      </c>
      <c r="EP323" cm="1">
        <f t="array" ref="EP323">IF(SUM(COUNTIFS(Table_Pending_Today[Order_Type_Desc],{"Install","Service Order","Restart"},Table_Pending_Today[Contractor],1,Table_Pending_Today[Order_Number],Table_Pending_Today[[#This Row],[Order_Number]]))&gt;0,1,0)</f>
        <v>0</v>
      </c>
      <c r="EQ323">
        <f>IF(SUM(COUNTIFS(Table_Pending_Today[Order_Type_Desc],"Special Request",Table_Pending_Today[Bury_Drop],0,Table_Pending_Today[In-House],1,Table_Pending_Today[Order_Number],Table_Pending_Today[[#This Row],[Order_Number]]))&gt;0,1,0)</f>
        <v>0</v>
      </c>
      <c r="ER323">
        <f>SUM(COUNTIFS(Table_Pending_Today[Order_Type_Desc],"Special Request",Table_Pending_Today[Bury_Drop],0,Table_Pending_Today[Contractor],1,Table_Pending_Today[Order_Number],Table_Pending_Today[[#This Row],[Order_Number]]))</f>
        <v>0</v>
      </c>
    </row>
    <row r="324" spans="1:148" x14ac:dyDescent="0.25">
      <c r="A324" t="s">
        <v>22433</v>
      </c>
      <c r="B324" t="s">
        <v>68448</v>
      </c>
      <c r="C324" t="s">
        <v>1</v>
      </c>
      <c r="D324" t="s">
        <v>59498</v>
      </c>
      <c r="E324" t="s">
        <v>59499</v>
      </c>
      <c r="F324" t="s">
        <v>59500</v>
      </c>
      <c r="G324">
        <v>468677</v>
      </c>
      <c r="H324" t="s">
        <v>72</v>
      </c>
      <c r="I324" t="s">
        <v>89</v>
      </c>
      <c r="J324" t="s">
        <v>16798</v>
      </c>
      <c r="K324" t="s">
        <v>73</v>
      </c>
      <c r="L324">
        <v>0</v>
      </c>
      <c r="M324" t="s">
        <v>59501</v>
      </c>
      <c r="N324" t="s">
        <v>59502</v>
      </c>
      <c r="P324" t="s">
        <v>74</v>
      </c>
      <c r="Q324" t="s">
        <v>17781</v>
      </c>
      <c r="R324" t="s">
        <v>287</v>
      </c>
      <c r="T324" t="s">
        <v>75</v>
      </c>
      <c r="U324" t="s">
        <v>16658</v>
      </c>
      <c r="V324" t="s">
        <v>59504</v>
      </c>
      <c r="W324" t="s">
        <v>16665</v>
      </c>
      <c r="X324" t="s">
        <v>16822</v>
      </c>
      <c r="Y324" t="s">
        <v>76</v>
      </c>
      <c r="Z324" t="s">
        <v>77</v>
      </c>
      <c r="AA324" t="s">
        <v>16671</v>
      </c>
      <c r="AB324" t="s">
        <v>16670</v>
      </c>
      <c r="AC324" t="s">
        <v>112</v>
      </c>
      <c r="AD324" t="s">
        <v>69083</v>
      </c>
      <c r="AE324" t="s">
        <v>22433</v>
      </c>
      <c r="AF324" t="s">
        <v>69084</v>
      </c>
      <c r="AG324" t="s">
        <v>22433</v>
      </c>
      <c r="AH324" t="s">
        <v>16779</v>
      </c>
      <c r="AJ324">
        <v>0</v>
      </c>
      <c r="AL324" t="s">
        <v>21369</v>
      </c>
      <c r="AM324" t="s">
        <v>87</v>
      </c>
      <c r="AO324">
        <v>18</v>
      </c>
      <c r="AP324" t="s">
        <v>91</v>
      </c>
      <c r="AQ324" t="s">
        <v>80</v>
      </c>
      <c r="AR324" t="s">
        <v>16799</v>
      </c>
      <c r="AT324">
        <v>0</v>
      </c>
      <c r="AU324">
        <v>0</v>
      </c>
      <c r="AV324" t="s">
        <v>17079</v>
      </c>
      <c r="BI324" t="s">
        <v>81</v>
      </c>
      <c r="BJ324" t="s">
        <v>81</v>
      </c>
      <c r="BK324" t="s">
        <v>81</v>
      </c>
      <c r="BM324" t="s">
        <v>69085</v>
      </c>
      <c r="BN324" t="s">
        <v>69086</v>
      </c>
      <c r="BQ324" t="s">
        <v>69087</v>
      </c>
      <c r="BS324" t="s">
        <v>17202</v>
      </c>
      <c r="BT324" t="s">
        <v>17807</v>
      </c>
      <c r="BU324" t="s">
        <v>17999</v>
      </c>
      <c r="BV324" t="s">
        <v>69083</v>
      </c>
      <c r="BW324">
        <v>0</v>
      </c>
      <c r="BX324">
        <v>0</v>
      </c>
      <c r="CE324" t="s">
        <v>16880</v>
      </c>
      <c r="CF324" t="s">
        <v>16881</v>
      </c>
      <c r="CG324" t="s">
        <v>16882</v>
      </c>
      <c r="CK324" t="s">
        <v>16969</v>
      </c>
      <c r="CL324" t="s">
        <v>80</v>
      </c>
      <c r="CM324">
        <v>0</v>
      </c>
      <c r="CN324">
        <v>96.922899999999998</v>
      </c>
      <c r="CO324">
        <v>7.51</v>
      </c>
      <c r="CP324">
        <v>225</v>
      </c>
      <c r="CQ324" t="s">
        <v>17312</v>
      </c>
      <c r="CR324" t="s">
        <v>17313</v>
      </c>
      <c r="CS324" t="s">
        <v>17314</v>
      </c>
      <c r="CT324" t="s">
        <v>17733</v>
      </c>
      <c r="CU324" t="s">
        <v>16885</v>
      </c>
      <c r="DS324">
        <v>0</v>
      </c>
      <c r="DU324">
        <v>1</v>
      </c>
      <c r="DV324">
        <v>0</v>
      </c>
      <c r="DW324">
        <v>0</v>
      </c>
      <c r="DY324">
        <v>0</v>
      </c>
      <c r="DZ324">
        <v>0</v>
      </c>
      <c r="EC324" t="s">
        <v>21330</v>
      </c>
      <c r="ED324">
        <v>0</v>
      </c>
      <c r="EE324" cm="1">
        <f t="array" ref="EE324">SUM(COUNTIFS(Table_Pending_Today[job_type_code],{"WB","WQ","Z5","Z7","U8","QU","7W","2V","2W","2X"},Table_Pending_Today[Order_Number],Table_Pending_Today[[#This Row],[Order_Number]]))</f>
        <v>0</v>
      </c>
      <c r="EF324">
        <f>COUNTIFS(Table_Pending_Today[Order_Number],Table_Pending_Today[[#This Row],[Order_Number]],Table_Pending_Today[tech_contractor],"INHOUSE")</f>
        <v>1</v>
      </c>
      <c r="EG324">
        <f>COUNTIFS(Table_Pending_Today[Order_Number],Table_Pending_Today[[#This Row],[Order_Number]],Table_Pending_Today[tech_contractor],"CONTRACTOR")</f>
        <v>0</v>
      </c>
      <c r="EH324" cm="1">
        <f t="array" ref="EH324">SUM(COUNTIFS(Table_Pending_Today[job_type_code],{"XV","XQ","XT","XU"},Table_Pending_Today[Order_Number],Table_Pending_Today[[#This Row],[Order_Number]]))</f>
        <v>0</v>
      </c>
      <c r="EI324" cm="1">
        <f t="array" ref="EI324">SUM(COUNTIFS(Table_Pending_Today[job_type_code],{"XV","XQ","XT","XU"},Table_Pending_Today[Order_Number],Table_Pending_Today[[#This Row],[Order_Number]],Table_Pending_Today[In-House],1))</f>
        <v>0</v>
      </c>
      <c r="EJ324" cm="1">
        <f t="array" ref="EJ324">SUM(COUNTIFS(Table_Pending_Today[job_type_code],{"XV","XQ","XT","XU"},Table_Pending_Today[Order_Number],Table_Pending_Today[[#This Row],[Order_Number]],Table_Pending_Today[Contractor],1))</f>
        <v>0</v>
      </c>
      <c r="EK324" cm="1">
        <f t="array" ref="EK324">SUM(COUNTIFS(Table_Pending_Today[job_type_code],{"WB","WQ","Z5","Z7","U8","QU","7W","2V","2W","2X"},Table_Pending_Today[Order_Number],Table_Pending_Today[[#This Row],[Order_Number]]))</f>
        <v>0</v>
      </c>
      <c r="EL324" cm="1">
        <f t="array" ref="EL324">SUM(COUNTIFS(Table_Pending_Today[job_type_code],{"WB","WQ","Z5","Z7","U8","QU","7W","2V","2W","2X"},Table_Pending_Today[In-House],1,Table_Pending_Today[Order_Number],Table_Pending_Today[[#This Row],[Order_Number]]))</f>
        <v>0</v>
      </c>
      <c r="EM324" cm="1">
        <f t="array" ref="EM324">SUM(COUNTIFS(Table_Pending_Today[job_type_code],{"WB","WQ","Z5","Z7","U8","QU","7W","2V","2W","2X"},Table_Pending_Today[Contractor],1,Table_Pending_Today[Order_Number],Table_Pending_Today[[#This Row],[Order_Number]]))</f>
        <v>0</v>
      </c>
      <c r="EN324" cm="1">
        <f t="array" ref="EN324">IF(SUM(COUNTIFS(Table_Pending_Today[Order_Type_Desc],{"Install","Service Order","Restart"},Table_Pending_Today[Order_Number],Table_Pending_Today[[#This Row],[Order_Number]]))&gt;0,1,0)</f>
        <v>0</v>
      </c>
      <c r="EO324" cm="1">
        <f t="array" ref="EO324">IF(SUM(COUNTIFS(Table_Pending_Today[Order_Type_Desc],{"Install","Service Order","Restart"},Table_Pending_Today[In-House],1,Table_Pending_Today[Order_Number],Table_Pending_Today[[#This Row],[Order_Number]]))&gt;0,1,0)</f>
        <v>0</v>
      </c>
      <c r="EP324" cm="1">
        <f t="array" ref="EP324">IF(SUM(COUNTIFS(Table_Pending_Today[Order_Type_Desc],{"Install","Service Order","Restart"},Table_Pending_Today[Contractor],1,Table_Pending_Today[Order_Number],Table_Pending_Today[[#This Row],[Order_Number]]))&gt;0,1,0)</f>
        <v>0</v>
      </c>
      <c r="EQ324">
        <f>IF(SUM(COUNTIFS(Table_Pending_Today[Order_Type_Desc],"Special Request",Table_Pending_Today[Bury_Drop],0,Table_Pending_Today[In-House],1,Table_Pending_Today[Order_Number],Table_Pending_Today[[#This Row],[Order_Number]]))&gt;0,1,0)</f>
        <v>0</v>
      </c>
      <c r="ER324">
        <f>SUM(COUNTIFS(Table_Pending_Today[Order_Type_Desc],"Special Request",Table_Pending_Today[Bury_Drop],0,Table_Pending_Today[Contractor],1,Table_Pending_Today[Order_Number],Table_Pending_Today[[#This Row],[Order_Number]]))</f>
        <v>0</v>
      </c>
    </row>
    <row r="325" spans="1:148" x14ac:dyDescent="0.25">
      <c r="A325" t="s">
        <v>22433</v>
      </c>
      <c r="B325" t="s">
        <v>68448</v>
      </c>
      <c r="C325" t="s">
        <v>1</v>
      </c>
      <c r="D325" t="s">
        <v>26044</v>
      </c>
      <c r="E325" t="s">
        <v>26045</v>
      </c>
      <c r="F325" t="s">
        <v>26046</v>
      </c>
      <c r="G325">
        <v>464143</v>
      </c>
      <c r="H325" t="s">
        <v>72</v>
      </c>
      <c r="I325" t="s">
        <v>89</v>
      </c>
      <c r="J325" t="s">
        <v>16935</v>
      </c>
      <c r="K325" t="s">
        <v>73</v>
      </c>
      <c r="L325">
        <v>1</v>
      </c>
      <c r="M325" t="s">
        <v>26047</v>
      </c>
      <c r="N325" t="s">
        <v>26048</v>
      </c>
      <c r="P325" t="s">
        <v>86</v>
      </c>
      <c r="Q325" t="s">
        <v>17570</v>
      </c>
      <c r="R325" t="s">
        <v>287</v>
      </c>
      <c r="S325" t="s">
        <v>26050</v>
      </c>
      <c r="T325" t="s">
        <v>75</v>
      </c>
      <c r="U325" t="s">
        <v>16658</v>
      </c>
      <c r="V325" t="s">
        <v>26051</v>
      </c>
      <c r="W325" t="s">
        <v>16666</v>
      </c>
      <c r="X325" t="s">
        <v>16831</v>
      </c>
      <c r="Y325" t="s">
        <v>76</v>
      </c>
      <c r="Z325" t="s">
        <v>77</v>
      </c>
      <c r="AA325" t="s">
        <v>90</v>
      </c>
      <c r="AB325" t="s">
        <v>16744</v>
      </c>
      <c r="AC325" t="s">
        <v>107</v>
      </c>
      <c r="AD325" t="s">
        <v>49004</v>
      </c>
      <c r="AE325" t="s">
        <v>20208</v>
      </c>
      <c r="AF325" t="s">
        <v>49005</v>
      </c>
      <c r="AG325" t="s">
        <v>22433</v>
      </c>
      <c r="AH325" t="s">
        <v>16963</v>
      </c>
      <c r="AI325" t="s">
        <v>22433</v>
      </c>
      <c r="AJ325">
        <v>1</v>
      </c>
      <c r="AK325" t="s">
        <v>98</v>
      </c>
      <c r="AL325" t="s">
        <v>79</v>
      </c>
      <c r="AO325">
        <v>18</v>
      </c>
      <c r="AP325" t="s">
        <v>91</v>
      </c>
      <c r="AQ325" t="s">
        <v>80</v>
      </c>
      <c r="AR325" t="s">
        <v>16936</v>
      </c>
      <c r="AT325">
        <v>0</v>
      </c>
      <c r="AU325">
        <v>0</v>
      </c>
      <c r="AV325" t="s">
        <v>16839</v>
      </c>
      <c r="BI325" t="s">
        <v>81</v>
      </c>
      <c r="BJ325" t="s">
        <v>81</v>
      </c>
      <c r="BK325" t="s">
        <v>81</v>
      </c>
      <c r="BM325" t="s">
        <v>49009</v>
      </c>
      <c r="BN325" t="s">
        <v>49010</v>
      </c>
      <c r="BQ325" t="s">
        <v>49011</v>
      </c>
      <c r="BS325" t="s">
        <v>17202</v>
      </c>
      <c r="BV325" t="s">
        <v>49004</v>
      </c>
      <c r="BW325">
        <v>0</v>
      </c>
      <c r="BX325">
        <v>0</v>
      </c>
      <c r="CE325" t="s">
        <v>16880</v>
      </c>
      <c r="CF325" t="s">
        <v>16881</v>
      </c>
      <c r="CG325" t="s">
        <v>16882</v>
      </c>
      <c r="CK325" t="s">
        <v>16920</v>
      </c>
      <c r="CL325" t="s">
        <v>80</v>
      </c>
      <c r="CM325">
        <v>0</v>
      </c>
      <c r="CN325">
        <v>93.096599999999995</v>
      </c>
      <c r="CO325">
        <v>84.97</v>
      </c>
      <c r="CP325">
        <v>175</v>
      </c>
      <c r="CQ325" t="s">
        <v>17312</v>
      </c>
      <c r="CR325" t="s">
        <v>17313</v>
      </c>
      <c r="CS325" t="s">
        <v>49006</v>
      </c>
      <c r="CT325" t="s">
        <v>49007</v>
      </c>
      <c r="CU325" t="s">
        <v>16947</v>
      </c>
      <c r="CV325" t="s">
        <v>49008</v>
      </c>
      <c r="DU325">
        <v>1</v>
      </c>
      <c r="DV325">
        <v>0</v>
      </c>
      <c r="DW325">
        <v>0</v>
      </c>
      <c r="DX325">
        <v>1</v>
      </c>
      <c r="DY325">
        <v>0</v>
      </c>
      <c r="DZ325">
        <v>0</v>
      </c>
      <c r="EC325" t="s">
        <v>21386</v>
      </c>
      <c r="ED325">
        <v>1</v>
      </c>
      <c r="EE325" cm="1">
        <f t="array" ref="EE325">SUM(COUNTIFS(Table_Pending_Today[job_type_code],{"WB","WQ","Z5","Z7","U8","QU","7W","2V","2W","2X"},Table_Pending_Today[Order_Number],Table_Pending_Today[[#This Row],[Order_Number]]))</f>
        <v>0</v>
      </c>
      <c r="EF325">
        <f>COUNTIFS(Table_Pending_Today[Order_Number],Table_Pending_Today[[#This Row],[Order_Number]],Table_Pending_Today[tech_contractor],"INHOUSE")</f>
        <v>0</v>
      </c>
      <c r="EG325">
        <f>COUNTIFS(Table_Pending_Today[Order_Number],Table_Pending_Today[[#This Row],[Order_Number]],Table_Pending_Today[tech_contractor],"CONTRACTOR")</f>
        <v>0</v>
      </c>
      <c r="EH325" cm="1">
        <f t="array" ref="EH325">SUM(COUNTIFS(Table_Pending_Today[job_type_code],{"XV","XQ","XT","XU"},Table_Pending_Today[Order_Number],Table_Pending_Today[[#This Row],[Order_Number]]))</f>
        <v>0</v>
      </c>
      <c r="EI325" cm="1">
        <f t="array" ref="EI325">SUM(COUNTIFS(Table_Pending_Today[job_type_code],{"XV","XQ","XT","XU"},Table_Pending_Today[Order_Number],Table_Pending_Today[[#This Row],[Order_Number]],Table_Pending_Today[In-House],1))</f>
        <v>0</v>
      </c>
      <c r="EJ325" cm="1">
        <f t="array" ref="EJ325">SUM(COUNTIFS(Table_Pending_Today[job_type_code],{"XV","XQ","XT","XU"},Table_Pending_Today[Order_Number],Table_Pending_Today[[#This Row],[Order_Number]],Table_Pending_Today[Contractor],1))</f>
        <v>0</v>
      </c>
      <c r="EK325" cm="1">
        <f t="array" ref="EK325">SUM(COUNTIFS(Table_Pending_Today[job_type_code],{"WB","WQ","Z5","Z7","U8","QU","7W","2V","2W","2X"},Table_Pending_Today[Order_Number],Table_Pending_Today[[#This Row],[Order_Number]]))</f>
        <v>0</v>
      </c>
      <c r="EL325" cm="1">
        <f t="array" ref="EL325">SUM(COUNTIFS(Table_Pending_Today[job_type_code],{"WB","WQ","Z5","Z7","U8","QU","7W","2V","2W","2X"},Table_Pending_Today[In-House],1,Table_Pending_Today[Order_Number],Table_Pending_Today[[#This Row],[Order_Number]]))</f>
        <v>0</v>
      </c>
      <c r="EM325" cm="1">
        <f t="array" ref="EM325">SUM(COUNTIFS(Table_Pending_Today[job_type_code],{"WB","WQ","Z5","Z7","U8","QU","7W","2V","2W","2X"},Table_Pending_Today[Contractor],1,Table_Pending_Today[Order_Number],Table_Pending_Today[[#This Row],[Order_Number]]))</f>
        <v>0</v>
      </c>
      <c r="EN325" cm="1">
        <f t="array" ref="EN325">IF(SUM(COUNTIFS(Table_Pending_Today[Order_Type_Desc],{"Install","Service Order","Restart"},Table_Pending_Today[Order_Number],Table_Pending_Today[[#This Row],[Order_Number]]))&gt;0,1,0)</f>
        <v>0</v>
      </c>
      <c r="EO325" cm="1">
        <f t="array" ref="EO325">IF(SUM(COUNTIFS(Table_Pending_Today[Order_Type_Desc],{"Install","Service Order","Restart"},Table_Pending_Today[In-House],1,Table_Pending_Today[Order_Number],Table_Pending_Today[[#This Row],[Order_Number]]))&gt;0,1,0)</f>
        <v>0</v>
      </c>
      <c r="EP325" cm="1">
        <f t="array" ref="EP325">IF(SUM(COUNTIFS(Table_Pending_Today[Order_Type_Desc],{"Install","Service Order","Restart"},Table_Pending_Today[Contractor],1,Table_Pending_Today[Order_Number],Table_Pending_Today[[#This Row],[Order_Number]]))&gt;0,1,0)</f>
        <v>0</v>
      </c>
      <c r="EQ325">
        <f>IF(SUM(COUNTIFS(Table_Pending_Today[Order_Type_Desc],"Special Request",Table_Pending_Today[Bury_Drop],0,Table_Pending_Today[In-House],1,Table_Pending_Today[Order_Number],Table_Pending_Today[[#This Row],[Order_Number]]))&gt;0,1,0)</f>
        <v>0</v>
      </c>
      <c r="ER325">
        <f>SUM(COUNTIFS(Table_Pending_Today[Order_Type_Desc],"Special Request",Table_Pending_Today[Bury_Drop],0,Table_Pending_Today[Contractor],1,Table_Pending_Today[Order_Number],Table_Pending_Today[[#This Row],[Order_Number]]))</f>
        <v>0</v>
      </c>
    </row>
    <row r="326" spans="1:148" x14ac:dyDescent="0.25">
      <c r="A326" t="s">
        <v>22433</v>
      </c>
      <c r="B326" t="s">
        <v>68448</v>
      </c>
      <c r="C326" t="s">
        <v>0</v>
      </c>
      <c r="D326" t="s">
        <v>51529</v>
      </c>
      <c r="E326" t="s">
        <v>51530</v>
      </c>
      <c r="F326" t="s">
        <v>51531</v>
      </c>
      <c r="G326">
        <v>436699</v>
      </c>
      <c r="H326" t="s">
        <v>72</v>
      </c>
      <c r="I326" t="s">
        <v>16913</v>
      </c>
      <c r="J326" t="s">
        <v>16914</v>
      </c>
      <c r="K326" t="s">
        <v>73</v>
      </c>
      <c r="L326">
        <v>4</v>
      </c>
      <c r="M326" t="s">
        <v>51532</v>
      </c>
      <c r="N326" t="s">
        <v>51533</v>
      </c>
      <c r="O326" t="s">
        <v>51534</v>
      </c>
      <c r="P326" t="s">
        <v>51535</v>
      </c>
      <c r="Q326" t="s">
        <v>51536</v>
      </c>
      <c r="R326" t="s">
        <v>51537</v>
      </c>
      <c r="T326" t="s">
        <v>75</v>
      </c>
      <c r="U326" t="s">
        <v>16658</v>
      </c>
      <c r="V326" t="s">
        <v>51538</v>
      </c>
      <c r="W326" t="s">
        <v>16679</v>
      </c>
      <c r="X326" t="s">
        <v>16662</v>
      </c>
      <c r="Y326" t="s">
        <v>76</v>
      </c>
      <c r="Z326" t="s">
        <v>82</v>
      </c>
      <c r="AA326" t="s">
        <v>133</v>
      </c>
      <c r="AB326" t="s">
        <v>16764</v>
      </c>
      <c r="AC326" t="s">
        <v>17024</v>
      </c>
      <c r="AD326" t="s">
        <v>51539</v>
      </c>
      <c r="AE326" t="s">
        <v>18608</v>
      </c>
      <c r="AF326" t="s">
        <v>51540</v>
      </c>
      <c r="AG326" t="s">
        <v>22433</v>
      </c>
      <c r="AH326" t="s">
        <v>16963</v>
      </c>
      <c r="AI326" t="s">
        <v>22433</v>
      </c>
      <c r="AJ326">
        <v>0</v>
      </c>
      <c r="AL326" t="s">
        <v>79</v>
      </c>
      <c r="AO326">
        <v>18</v>
      </c>
      <c r="AP326" t="s">
        <v>16915</v>
      </c>
      <c r="AQ326" t="s">
        <v>92</v>
      </c>
      <c r="AR326" t="s">
        <v>16916</v>
      </c>
      <c r="AT326">
        <v>0</v>
      </c>
      <c r="AU326">
        <v>0</v>
      </c>
      <c r="AV326" t="s">
        <v>133</v>
      </c>
      <c r="BI326" t="s">
        <v>81</v>
      </c>
      <c r="BJ326" t="s">
        <v>81</v>
      </c>
      <c r="BK326" t="s">
        <v>81</v>
      </c>
      <c r="BM326" t="s">
        <v>51545</v>
      </c>
      <c r="BN326" t="s">
        <v>51546</v>
      </c>
      <c r="BQ326" t="s">
        <v>51547</v>
      </c>
      <c r="BS326" t="s">
        <v>17202</v>
      </c>
      <c r="BV326" t="s">
        <v>51539</v>
      </c>
      <c r="BW326">
        <v>0</v>
      </c>
      <c r="BX326">
        <v>0</v>
      </c>
      <c r="CE326" t="s">
        <v>16880</v>
      </c>
      <c r="CF326" t="s">
        <v>16881</v>
      </c>
      <c r="CG326" t="s">
        <v>16882</v>
      </c>
      <c r="CK326" t="s">
        <v>17003</v>
      </c>
      <c r="CL326" t="s">
        <v>92</v>
      </c>
      <c r="CM326">
        <v>0</v>
      </c>
      <c r="CN326">
        <v>95.909099999999995</v>
      </c>
      <c r="CO326">
        <v>7.88</v>
      </c>
      <c r="CP326">
        <v>0</v>
      </c>
      <c r="CQ326" t="s">
        <v>17315</v>
      </c>
      <c r="CR326" t="s">
        <v>51541</v>
      </c>
      <c r="CS326" t="s">
        <v>51542</v>
      </c>
      <c r="CT326" t="s">
        <v>51543</v>
      </c>
      <c r="CU326" t="s">
        <v>17003</v>
      </c>
      <c r="CV326" t="s">
        <v>51544</v>
      </c>
      <c r="DU326">
        <v>1</v>
      </c>
      <c r="DV326">
        <v>1</v>
      </c>
      <c r="DW326">
        <v>0</v>
      </c>
      <c r="DY326">
        <v>0</v>
      </c>
      <c r="DZ326">
        <v>0</v>
      </c>
      <c r="EC326" t="s">
        <v>21337</v>
      </c>
      <c r="ED326">
        <v>4</v>
      </c>
      <c r="EE326" cm="1">
        <f t="array" ref="EE326">SUM(COUNTIFS(Table_Pending_Today[job_type_code],{"WB","WQ","Z5","Z7","U8","QU","7W","2V","2W","2X"},Table_Pending_Today[Order_Number],Table_Pending_Today[[#This Row],[Order_Number]]))</f>
        <v>0</v>
      </c>
      <c r="EF326">
        <f>COUNTIFS(Table_Pending_Today[Order_Number],Table_Pending_Today[[#This Row],[Order_Number]],Table_Pending_Today[tech_contractor],"INHOUSE")</f>
        <v>0</v>
      </c>
      <c r="EG326">
        <f>COUNTIFS(Table_Pending_Today[Order_Number],Table_Pending_Today[[#This Row],[Order_Number]],Table_Pending_Today[tech_contractor],"CONTRACTOR")</f>
        <v>0</v>
      </c>
      <c r="EH326" cm="1">
        <f t="array" ref="EH326">SUM(COUNTIFS(Table_Pending_Today[job_type_code],{"XV","XQ","XT","XU"},Table_Pending_Today[Order_Number],Table_Pending_Today[[#This Row],[Order_Number]]))</f>
        <v>1</v>
      </c>
      <c r="EI326" cm="1">
        <f t="array" ref="EI326">SUM(COUNTIFS(Table_Pending_Today[job_type_code],{"XV","XQ","XT","XU"},Table_Pending_Today[Order_Number],Table_Pending_Today[[#This Row],[Order_Number]],Table_Pending_Today[In-House],1))</f>
        <v>0</v>
      </c>
      <c r="EJ326" cm="1">
        <f t="array" ref="EJ326">SUM(COUNTIFS(Table_Pending_Today[job_type_code],{"XV","XQ","XT","XU"},Table_Pending_Today[Order_Number],Table_Pending_Today[[#This Row],[Order_Number]],Table_Pending_Today[Contractor],1))</f>
        <v>0</v>
      </c>
      <c r="EK326" cm="1">
        <f t="array" ref="EK326">SUM(COUNTIFS(Table_Pending_Today[job_type_code],{"WB","WQ","Z5","Z7","U8","QU","7W","2V","2W","2X"},Table_Pending_Today[Order_Number],Table_Pending_Today[[#This Row],[Order_Number]]))</f>
        <v>0</v>
      </c>
      <c r="EL326" cm="1">
        <f t="array" ref="EL326">SUM(COUNTIFS(Table_Pending_Today[job_type_code],{"WB","WQ","Z5","Z7","U8","QU","7W","2V","2W","2X"},Table_Pending_Today[In-House],1,Table_Pending_Today[Order_Number],Table_Pending_Today[[#This Row],[Order_Number]]))</f>
        <v>0</v>
      </c>
      <c r="EM326" cm="1">
        <f t="array" ref="EM326">SUM(COUNTIFS(Table_Pending_Today[job_type_code],{"WB","WQ","Z5","Z7","U8","QU","7W","2V","2W","2X"},Table_Pending_Today[Contractor],1,Table_Pending_Today[Order_Number],Table_Pending_Today[[#This Row],[Order_Number]]))</f>
        <v>0</v>
      </c>
      <c r="EN326" cm="1">
        <f t="array" ref="EN326">IF(SUM(COUNTIFS(Table_Pending_Today[Order_Type_Desc],{"Install","Service Order","Restart"},Table_Pending_Today[Order_Number],Table_Pending_Today[[#This Row],[Order_Number]]))&gt;0,1,0)</f>
        <v>0</v>
      </c>
      <c r="EO326" cm="1">
        <f t="array" ref="EO326">IF(SUM(COUNTIFS(Table_Pending_Today[Order_Type_Desc],{"Install","Service Order","Restart"},Table_Pending_Today[In-House],1,Table_Pending_Today[Order_Number],Table_Pending_Today[[#This Row],[Order_Number]]))&gt;0,1,0)</f>
        <v>0</v>
      </c>
      <c r="EP326" cm="1">
        <f t="array" ref="EP326">IF(SUM(COUNTIFS(Table_Pending_Today[Order_Type_Desc],{"Install","Service Order","Restart"},Table_Pending_Today[Contractor],1,Table_Pending_Today[Order_Number],Table_Pending_Today[[#This Row],[Order_Number]]))&gt;0,1,0)</f>
        <v>0</v>
      </c>
      <c r="EQ326">
        <f>IF(SUM(COUNTIFS(Table_Pending_Today[Order_Type_Desc],"Special Request",Table_Pending_Today[Bury_Drop],0,Table_Pending_Today[In-House],1,Table_Pending_Today[Order_Number],Table_Pending_Today[[#This Row],[Order_Number]]))&gt;0,1,0)</f>
        <v>0</v>
      </c>
      <c r="ER326">
        <f>SUM(COUNTIFS(Table_Pending_Today[Order_Type_Desc],"Special Request",Table_Pending_Today[Bury_Drop],0,Table_Pending_Today[Contractor],1,Table_Pending_Today[Order_Number],Table_Pending_Today[[#This Row],[Order_Number]]))</f>
        <v>0</v>
      </c>
    </row>
    <row r="327" spans="1:148" x14ac:dyDescent="0.25">
      <c r="A327" t="s">
        <v>22433</v>
      </c>
      <c r="B327" t="s">
        <v>68448</v>
      </c>
      <c r="C327" t="s">
        <v>0</v>
      </c>
      <c r="D327" t="s">
        <v>41313</v>
      </c>
      <c r="E327" t="s">
        <v>41314</v>
      </c>
      <c r="F327" t="s">
        <v>41315</v>
      </c>
      <c r="G327">
        <v>788555</v>
      </c>
      <c r="H327" t="s">
        <v>72</v>
      </c>
      <c r="I327" t="s">
        <v>16913</v>
      </c>
      <c r="J327" t="s">
        <v>16914</v>
      </c>
      <c r="K327" t="s">
        <v>73</v>
      </c>
      <c r="L327">
        <v>2</v>
      </c>
      <c r="M327" t="s">
        <v>41316</v>
      </c>
      <c r="N327" t="s">
        <v>41317</v>
      </c>
      <c r="P327" t="s">
        <v>20151</v>
      </c>
      <c r="Q327" t="s">
        <v>51645</v>
      </c>
      <c r="R327" t="s">
        <v>41319</v>
      </c>
      <c r="T327" t="s">
        <v>75</v>
      </c>
      <c r="U327" t="s">
        <v>17029</v>
      </c>
      <c r="V327" t="s">
        <v>41320</v>
      </c>
      <c r="W327" t="s">
        <v>16675</v>
      </c>
      <c r="X327" t="s">
        <v>18435</v>
      </c>
      <c r="Y327" t="s">
        <v>76</v>
      </c>
      <c r="Z327" t="s">
        <v>77</v>
      </c>
      <c r="AA327" t="s">
        <v>17031</v>
      </c>
      <c r="AB327" t="s">
        <v>16808</v>
      </c>
      <c r="AC327" t="s">
        <v>16758</v>
      </c>
      <c r="AD327" t="s">
        <v>51646</v>
      </c>
      <c r="AE327" t="s">
        <v>19945</v>
      </c>
      <c r="AF327" t="s">
        <v>51647</v>
      </c>
      <c r="AG327" t="s">
        <v>22433</v>
      </c>
      <c r="AH327" t="s">
        <v>16836</v>
      </c>
      <c r="AI327" t="s">
        <v>20208</v>
      </c>
      <c r="AJ327">
        <v>1</v>
      </c>
      <c r="AK327" t="s">
        <v>98</v>
      </c>
      <c r="AL327" t="s">
        <v>79</v>
      </c>
      <c r="AO327">
        <v>18</v>
      </c>
      <c r="AP327" t="s">
        <v>16915</v>
      </c>
      <c r="AQ327" t="s">
        <v>92</v>
      </c>
      <c r="AR327" t="s">
        <v>16916</v>
      </c>
      <c r="AT327">
        <v>0</v>
      </c>
      <c r="AU327">
        <v>0</v>
      </c>
      <c r="AV327" t="s">
        <v>131</v>
      </c>
      <c r="BI327" t="s">
        <v>81</v>
      </c>
      <c r="BJ327" t="s">
        <v>81</v>
      </c>
      <c r="BK327" t="s">
        <v>81</v>
      </c>
      <c r="BM327" t="s">
        <v>51651</v>
      </c>
      <c r="BN327" t="s">
        <v>51652</v>
      </c>
      <c r="BS327" t="s">
        <v>17202</v>
      </c>
      <c r="BV327" t="s">
        <v>51646</v>
      </c>
      <c r="BW327">
        <v>0</v>
      </c>
      <c r="BX327">
        <v>0</v>
      </c>
      <c r="CE327" t="s">
        <v>16880</v>
      </c>
      <c r="CF327" t="s">
        <v>16881</v>
      </c>
      <c r="CG327" t="s">
        <v>16882</v>
      </c>
      <c r="CK327" t="s">
        <v>16947</v>
      </c>
      <c r="CL327" t="s">
        <v>92</v>
      </c>
      <c r="CM327">
        <v>0</v>
      </c>
      <c r="CN327">
        <v>92.962800000000001</v>
      </c>
      <c r="CO327">
        <v>77.42</v>
      </c>
      <c r="CP327">
        <v>750</v>
      </c>
      <c r="CQ327" t="s">
        <v>17312</v>
      </c>
      <c r="CR327" t="s">
        <v>17313</v>
      </c>
      <c r="CS327" t="s">
        <v>51648</v>
      </c>
      <c r="CT327" t="s">
        <v>51649</v>
      </c>
      <c r="CU327" t="s">
        <v>16947</v>
      </c>
      <c r="CV327" t="s">
        <v>51650</v>
      </c>
      <c r="DU327">
        <v>1</v>
      </c>
      <c r="DV327">
        <v>1</v>
      </c>
      <c r="DW327">
        <v>0</v>
      </c>
      <c r="DY327">
        <v>0</v>
      </c>
      <c r="DZ327">
        <v>0</v>
      </c>
      <c r="EC327" t="s">
        <v>21386</v>
      </c>
      <c r="ED327">
        <v>2</v>
      </c>
      <c r="EE327" cm="1">
        <f t="array" ref="EE327">SUM(COUNTIFS(Table_Pending_Today[job_type_code],{"WB","WQ","Z5","Z7","U8","QU","7W","2V","2W","2X"},Table_Pending_Today[Order_Number],Table_Pending_Today[[#This Row],[Order_Number]]))</f>
        <v>0</v>
      </c>
      <c r="EF327">
        <f>COUNTIFS(Table_Pending_Today[Order_Number],Table_Pending_Today[[#This Row],[Order_Number]],Table_Pending_Today[tech_contractor],"INHOUSE")</f>
        <v>0</v>
      </c>
      <c r="EG327">
        <f>COUNTIFS(Table_Pending_Today[Order_Number],Table_Pending_Today[[#This Row],[Order_Number]],Table_Pending_Today[tech_contractor],"CONTRACTOR")</f>
        <v>0</v>
      </c>
      <c r="EH327" cm="1">
        <f t="array" ref="EH327">SUM(COUNTIFS(Table_Pending_Today[job_type_code],{"XV","XQ","XT","XU"},Table_Pending_Today[Order_Number],Table_Pending_Today[[#This Row],[Order_Number]]))</f>
        <v>1</v>
      </c>
      <c r="EI327" cm="1">
        <f t="array" ref="EI327">SUM(COUNTIFS(Table_Pending_Today[job_type_code],{"XV","XQ","XT","XU"},Table_Pending_Today[Order_Number],Table_Pending_Today[[#This Row],[Order_Number]],Table_Pending_Today[In-House],1))</f>
        <v>0</v>
      </c>
      <c r="EJ327" cm="1">
        <f t="array" ref="EJ327">SUM(COUNTIFS(Table_Pending_Today[job_type_code],{"XV","XQ","XT","XU"},Table_Pending_Today[Order_Number],Table_Pending_Today[[#This Row],[Order_Number]],Table_Pending_Today[Contractor],1))</f>
        <v>0</v>
      </c>
      <c r="EK327" cm="1">
        <f t="array" ref="EK327">SUM(COUNTIFS(Table_Pending_Today[job_type_code],{"WB","WQ","Z5","Z7","U8","QU","7W","2V","2W","2X"},Table_Pending_Today[Order_Number],Table_Pending_Today[[#This Row],[Order_Number]]))</f>
        <v>0</v>
      </c>
      <c r="EL327" cm="1">
        <f t="array" ref="EL327">SUM(COUNTIFS(Table_Pending_Today[job_type_code],{"WB","WQ","Z5","Z7","U8","QU","7W","2V","2W","2X"},Table_Pending_Today[In-House],1,Table_Pending_Today[Order_Number],Table_Pending_Today[[#This Row],[Order_Number]]))</f>
        <v>0</v>
      </c>
      <c r="EM327" cm="1">
        <f t="array" ref="EM327">SUM(COUNTIFS(Table_Pending_Today[job_type_code],{"WB","WQ","Z5","Z7","U8","QU","7W","2V","2W","2X"},Table_Pending_Today[Contractor],1,Table_Pending_Today[Order_Number],Table_Pending_Today[[#This Row],[Order_Number]]))</f>
        <v>0</v>
      </c>
      <c r="EN327" cm="1">
        <f t="array" ref="EN327">IF(SUM(COUNTIFS(Table_Pending_Today[Order_Type_Desc],{"Install","Service Order","Restart"},Table_Pending_Today[Order_Number],Table_Pending_Today[[#This Row],[Order_Number]]))&gt;0,1,0)</f>
        <v>0</v>
      </c>
      <c r="EO327" cm="1">
        <f t="array" ref="EO327">IF(SUM(COUNTIFS(Table_Pending_Today[Order_Type_Desc],{"Install","Service Order","Restart"},Table_Pending_Today[In-House],1,Table_Pending_Today[Order_Number],Table_Pending_Today[[#This Row],[Order_Number]]))&gt;0,1,0)</f>
        <v>0</v>
      </c>
      <c r="EP327" cm="1">
        <f t="array" ref="EP327">IF(SUM(COUNTIFS(Table_Pending_Today[Order_Type_Desc],{"Install","Service Order","Restart"},Table_Pending_Today[Contractor],1,Table_Pending_Today[Order_Number],Table_Pending_Today[[#This Row],[Order_Number]]))&gt;0,1,0)</f>
        <v>0</v>
      </c>
      <c r="EQ327">
        <f>IF(SUM(COUNTIFS(Table_Pending_Today[Order_Type_Desc],"Special Request",Table_Pending_Today[Bury_Drop],0,Table_Pending_Today[In-House],1,Table_Pending_Today[Order_Number],Table_Pending_Today[[#This Row],[Order_Number]]))&gt;0,1,0)</f>
        <v>0</v>
      </c>
      <c r="ER327">
        <f>SUM(COUNTIFS(Table_Pending_Today[Order_Type_Desc],"Special Request",Table_Pending_Today[Bury_Drop],0,Table_Pending_Today[Contractor],1,Table_Pending_Today[Order_Number],Table_Pending_Today[[#This Row],[Order_Number]]))</f>
        <v>0</v>
      </c>
    </row>
    <row r="328" spans="1:148" x14ac:dyDescent="0.25">
      <c r="A328" t="s">
        <v>22433</v>
      </c>
      <c r="B328" t="s">
        <v>68448</v>
      </c>
      <c r="C328" t="s">
        <v>0</v>
      </c>
      <c r="D328" t="s">
        <v>39360</v>
      </c>
      <c r="E328" t="s">
        <v>39361</v>
      </c>
      <c r="F328" t="s">
        <v>39362</v>
      </c>
      <c r="G328">
        <v>465392</v>
      </c>
      <c r="H328" t="s">
        <v>72</v>
      </c>
      <c r="I328" t="s">
        <v>89</v>
      </c>
      <c r="J328" t="s">
        <v>16929</v>
      </c>
      <c r="K328" t="s">
        <v>73</v>
      </c>
      <c r="L328">
        <v>1</v>
      </c>
      <c r="M328" t="s">
        <v>39363</v>
      </c>
      <c r="N328" t="s">
        <v>39364</v>
      </c>
      <c r="P328" t="s">
        <v>16772</v>
      </c>
      <c r="Q328" t="s">
        <v>17463</v>
      </c>
      <c r="R328" t="s">
        <v>39366</v>
      </c>
      <c r="T328" t="s">
        <v>75</v>
      </c>
      <c r="U328" t="s">
        <v>16658</v>
      </c>
      <c r="V328" t="s">
        <v>39367</v>
      </c>
      <c r="W328" t="s">
        <v>16679</v>
      </c>
      <c r="X328" t="s">
        <v>17464</v>
      </c>
      <c r="Y328" t="s">
        <v>76</v>
      </c>
      <c r="Z328" t="s">
        <v>77</v>
      </c>
      <c r="AA328" t="s">
        <v>133</v>
      </c>
      <c r="AB328" t="s">
        <v>16772</v>
      </c>
      <c r="AC328" t="s">
        <v>16680</v>
      </c>
      <c r="AD328" t="s">
        <v>50948</v>
      </c>
      <c r="AE328" t="s">
        <v>20208</v>
      </c>
      <c r="AF328" t="s">
        <v>50949</v>
      </c>
      <c r="AG328" t="s">
        <v>22433</v>
      </c>
      <c r="AH328" t="s">
        <v>16963</v>
      </c>
      <c r="AJ328">
        <v>0</v>
      </c>
      <c r="AL328" t="s">
        <v>79</v>
      </c>
      <c r="AO328">
        <v>18</v>
      </c>
      <c r="AP328" t="s">
        <v>91</v>
      </c>
      <c r="AQ328" t="s">
        <v>80</v>
      </c>
      <c r="AR328" t="s">
        <v>16930</v>
      </c>
      <c r="AT328">
        <v>0</v>
      </c>
      <c r="AU328">
        <v>0</v>
      </c>
      <c r="AV328" t="s">
        <v>133</v>
      </c>
      <c r="BI328" t="s">
        <v>81</v>
      </c>
      <c r="BJ328" t="s">
        <v>81</v>
      </c>
      <c r="BK328" t="s">
        <v>81</v>
      </c>
      <c r="BM328" t="s">
        <v>50953</v>
      </c>
      <c r="BN328" t="s">
        <v>50954</v>
      </c>
      <c r="BQ328" t="s">
        <v>50955</v>
      </c>
      <c r="BS328" t="s">
        <v>17202</v>
      </c>
      <c r="BV328" t="s">
        <v>50948</v>
      </c>
      <c r="BW328">
        <v>0</v>
      </c>
      <c r="BX328">
        <v>0</v>
      </c>
      <c r="CE328" t="s">
        <v>16880</v>
      </c>
      <c r="CF328" t="s">
        <v>16881</v>
      </c>
      <c r="CG328" t="s">
        <v>16882</v>
      </c>
      <c r="CK328" t="s">
        <v>16920</v>
      </c>
      <c r="CL328" t="s">
        <v>80</v>
      </c>
      <c r="CM328">
        <v>0</v>
      </c>
      <c r="CN328">
        <v>99.4709</v>
      </c>
      <c r="CO328">
        <v>1.1100000000000001</v>
      </c>
      <c r="CP328">
        <v>1275</v>
      </c>
      <c r="CQ328" t="s">
        <v>17312</v>
      </c>
      <c r="CR328" t="s">
        <v>17313</v>
      </c>
      <c r="CS328" t="s">
        <v>50950</v>
      </c>
      <c r="CT328" t="s">
        <v>50951</v>
      </c>
      <c r="CU328" t="s">
        <v>16920</v>
      </c>
      <c r="CV328" t="s">
        <v>50952</v>
      </c>
      <c r="DU328">
        <v>1</v>
      </c>
      <c r="DV328">
        <v>0</v>
      </c>
      <c r="DW328">
        <v>0</v>
      </c>
      <c r="DY328">
        <v>0</v>
      </c>
      <c r="DZ328">
        <v>0</v>
      </c>
      <c r="EC328" t="s">
        <v>21320</v>
      </c>
      <c r="ED328">
        <v>1</v>
      </c>
      <c r="EE328" cm="1">
        <f t="array" ref="EE328">SUM(COUNTIFS(Table_Pending_Today[job_type_code],{"WB","WQ","Z5","Z7","U8","QU","7W","2V","2W","2X"},Table_Pending_Today[Order_Number],Table_Pending_Today[[#This Row],[Order_Number]]))</f>
        <v>0</v>
      </c>
      <c r="EF328">
        <f>COUNTIFS(Table_Pending_Today[Order_Number],Table_Pending_Today[[#This Row],[Order_Number]],Table_Pending_Today[tech_contractor],"INHOUSE")</f>
        <v>0</v>
      </c>
      <c r="EG328">
        <f>COUNTIFS(Table_Pending_Today[Order_Number],Table_Pending_Today[[#This Row],[Order_Number]],Table_Pending_Today[tech_contractor],"CONTRACTOR")</f>
        <v>0</v>
      </c>
      <c r="EH328" cm="1">
        <f t="array" ref="EH328">SUM(COUNTIFS(Table_Pending_Today[job_type_code],{"XV","XQ","XT","XU"},Table_Pending_Today[Order_Number],Table_Pending_Today[[#This Row],[Order_Number]]))</f>
        <v>0</v>
      </c>
      <c r="EI328" cm="1">
        <f t="array" ref="EI328">SUM(COUNTIFS(Table_Pending_Today[job_type_code],{"XV","XQ","XT","XU"},Table_Pending_Today[Order_Number],Table_Pending_Today[[#This Row],[Order_Number]],Table_Pending_Today[In-House],1))</f>
        <v>0</v>
      </c>
      <c r="EJ328" cm="1">
        <f t="array" ref="EJ328">SUM(COUNTIFS(Table_Pending_Today[job_type_code],{"XV","XQ","XT","XU"},Table_Pending_Today[Order_Number],Table_Pending_Today[[#This Row],[Order_Number]],Table_Pending_Today[Contractor],1))</f>
        <v>0</v>
      </c>
      <c r="EK328" cm="1">
        <f t="array" ref="EK328">SUM(COUNTIFS(Table_Pending_Today[job_type_code],{"WB","WQ","Z5","Z7","U8","QU","7W","2V","2W","2X"},Table_Pending_Today[Order_Number],Table_Pending_Today[[#This Row],[Order_Number]]))</f>
        <v>0</v>
      </c>
      <c r="EL328" cm="1">
        <f t="array" ref="EL328">SUM(COUNTIFS(Table_Pending_Today[job_type_code],{"WB","WQ","Z5","Z7","U8","QU","7W","2V","2W","2X"},Table_Pending_Today[In-House],1,Table_Pending_Today[Order_Number],Table_Pending_Today[[#This Row],[Order_Number]]))</f>
        <v>0</v>
      </c>
      <c r="EM328" cm="1">
        <f t="array" ref="EM328">SUM(COUNTIFS(Table_Pending_Today[job_type_code],{"WB","WQ","Z5","Z7","U8","QU","7W","2V","2W","2X"},Table_Pending_Today[Contractor],1,Table_Pending_Today[Order_Number],Table_Pending_Today[[#This Row],[Order_Number]]))</f>
        <v>0</v>
      </c>
      <c r="EN328" cm="1">
        <f t="array" ref="EN328">IF(SUM(COUNTIFS(Table_Pending_Today[Order_Type_Desc],{"Install","Service Order","Restart"},Table_Pending_Today[Order_Number],Table_Pending_Today[[#This Row],[Order_Number]]))&gt;0,1,0)</f>
        <v>0</v>
      </c>
      <c r="EO328" cm="1">
        <f t="array" ref="EO328">IF(SUM(COUNTIFS(Table_Pending_Today[Order_Type_Desc],{"Install","Service Order","Restart"},Table_Pending_Today[In-House],1,Table_Pending_Today[Order_Number],Table_Pending_Today[[#This Row],[Order_Number]]))&gt;0,1,0)</f>
        <v>0</v>
      </c>
      <c r="EP328" cm="1">
        <f t="array" ref="EP328">IF(SUM(COUNTIFS(Table_Pending_Today[Order_Type_Desc],{"Install","Service Order","Restart"},Table_Pending_Today[Contractor],1,Table_Pending_Today[Order_Number],Table_Pending_Today[[#This Row],[Order_Number]]))&gt;0,1,0)</f>
        <v>0</v>
      </c>
      <c r="EQ328">
        <f>IF(SUM(COUNTIFS(Table_Pending_Today[Order_Type_Desc],"Special Request",Table_Pending_Today[Bury_Drop],0,Table_Pending_Today[In-House],1,Table_Pending_Today[Order_Number],Table_Pending_Today[[#This Row],[Order_Number]]))&gt;0,1,0)</f>
        <v>0</v>
      </c>
      <c r="ER328">
        <f>SUM(COUNTIFS(Table_Pending_Today[Order_Type_Desc],"Special Request",Table_Pending_Today[Bury_Drop],0,Table_Pending_Today[Contractor],1,Table_Pending_Today[Order_Number],Table_Pending_Today[[#This Row],[Order_Number]]))</f>
        <v>0</v>
      </c>
    </row>
    <row r="329" spans="1:148" x14ac:dyDescent="0.25">
      <c r="A329" t="s">
        <v>22433</v>
      </c>
      <c r="B329" t="s">
        <v>68448</v>
      </c>
      <c r="C329" t="s">
        <v>0</v>
      </c>
      <c r="E329" t="s">
        <v>50237</v>
      </c>
      <c r="F329" t="s">
        <v>50238</v>
      </c>
      <c r="G329">
        <v>465397</v>
      </c>
      <c r="H329" t="s">
        <v>72</v>
      </c>
      <c r="I329" t="s">
        <v>16913</v>
      </c>
      <c r="J329" t="s">
        <v>16914</v>
      </c>
      <c r="K329" t="s">
        <v>73</v>
      </c>
      <c r="L329">
        <v>1</v>
      </c>
      <c r="N329" t="s">
        <v>50239</v>
      </c>
      <c r="P329" t="s">
        <v>153</v>
      </c>
      <c r="Q329" t="s">
        <v>17023</v>
      </c>
      <c r="T329" t="s">
        <v>75</v>
      </c>
      <c r="U329" t="s">
        <v>16658</v>
      </c>
      <c r="V329" t="s">
        <v>50240</v>
      </c>
      <c r="W329" t="s">
        <v>16679</v>
      </c>
      <c r="X329" t="s">
        <v>17080</v>
      </c>
      <c r="Z329" t="s">
        <v>77</v>
      </c>
      <c r="AA329" t="s">
        <v>133</v>
      </c>
      <c r="AB329" t="s">
        <v>16778</v>
      </c>
      <c r="AC329" t="s">
        <v>16684</v>
      </c>
      <c r="AD329" t="s">
        <v>50241</v>
      </c>
      <c r="AE329" t="s">
        <v>20208</v>
      </c>
      <c r="AF329" t="s">
        <v>50242</v>
      </c>
      <c r="AG329" t="s">
        <v>22433</v>
      </c>
      <c r="AH329" t="s">
        <v>16921</v>
      </c>
      <c r="AJ329">
        <v>0</v>
      </c>
      <c r="AL329" t="s">
        <v>79</v>
      </c>
      <c r="AO329">
        <v>18</v>
      </c>
      <c r="AP329" t="s">
        <v>16915</v>
      </c>
      <c r="AQ329" t="s">
        <v>92</v>
      </c>
      <c r="AR329" t="s">
        <v>16916</v>
      </c>
      <c r="AT329">
        <v>0</v>
      </c>
      <c r="AU329">
        <v>0</v>
      </c>
      <c r="AV329" t="s">
        <v>133</v>
      </c>
      <c r="BI329" t="s">
        <v>81</v>
      </c>
      <c r="BJ329" t="s">
        <v>81</v>
      </c>
      <c r="BK329" t="s">
        <v>81</v>
      </c>
      <c r="BM329" t="s">
        <v>50246</v>
      </c>
      <c r="BN329" t="s">
        <v>50247</v>
      </c>
      <c r="BQ329" t="s">
        <v>50248</v>
      </c>
      <c r="BV329" t="s">
        <v>50241</v>
      </c>
      <c r="BW329">
        <v>0</v>
      </c>
      <c r="BX329">
        <v>0</v>
      </c>
      <c r="CE329" t="s">
        <v>16880</v>
      </c>
      <c r="CF329" t="s">
        <v>16881</v>
      </c>
      <c r="CG329" t="s">
        <v>16882</v>
      </c>
      <c r="CK329" t="s">
        <v>16926</v>
      </c>
      <c r="CL329" t="s">
        <v>92</v>
      </c>
      <c r="CN329">
        <v>97.914699999999996</v>
      </c>
      <c r="CO329">
        <v>4.3</v>
      </c>
      <c r="CP329">
        <v>2025</v>
      </c>
      <c r="CQ329" t="s">
        <v>17312</v>
      </c>
      <c r="CR329" t="s">
        <v>17313</v>
      </c>
      <c r="CS329" t="s">
        <v>50243</v>
      </c>
      <c r="CT329" t="s">
        <v>50244</v>
      </c>
      <c r="CU329" t="s">
        <v>16926</v>
      </c>
      <c r="CV329" t="s">
        <v>50245</v>
      </c>
      <c r="DU329">
        <v>0</v>
      </c>
      <c r="DV329">
        <v>1</v>
      </c>
      <c r="DW329">
        <v>0</v>
      </c>
      <c r="DY329">
        <v>0</v>
      </c>
      <c r="DZ329">
        <v>0</v>
      </c>
      <c r="EC329" t="s">
        <v>21330</v>
      </c>
      <c r="ED329">
        <v>1</v>
      </c>
      <c r="EE329" cm="1">
        <f t="array" ref="EE329">SUM(COUNTIFS(Table_Pending_Today[job_type_code],{"WB","WQ","Z5","Z7","U8","QU","7W","2V","2W","2X"},Table_Pending_Today[Order_Number],Table_Pending_Today[[#This Row],[Order_Number]]))</f>
        <v>0</v>
      </c>
      <c r="EF329">
        <f>COUNTIFS(Table_Pending_Today[Order_Number],Table_Pending_Today[[#This Row],[Order_Number]],Table_Pending_Today[tech_contractor],"INHOUSE")</f>
        <v>0</v>
      </c>
      <c r="EG329">
        <f>COUNTIFS(Table_Pending_Today[Order_Number],Table_Pending_Today[[#This Row],[Order_Number]],Table_Pending_Today[tech_contractor],"CONTRACTOR")</f>
        <v>0</v>
      </c>
      <c r="EH329" cm="1">
        <f t="array" ref="EH329">SUM(COUNTIFS(Table_Pending_Today[job_type_code],{"XV","XQ","XT","XU"},Table_Pending_Today[Order_Number],Table_Pending_Today[[#This Row],[Order_Number]]))</f>
        <v>1</v>
      </c>
      <c r="EI329" cm="1">
        <f t="array" ref="EI329">SUM(COUNTIFS(Table_Pending_Today[job_type_code],{"XV","XQ","XT","XU"},Table_Pending_Today[Order_Number],Table_Pending_Today[[#This Row],[Order_Number]],Table_Pending_Today[In-House],1))</f>
        <v>0</v>
      </c>
      <c r="EJ329" cm="1">
        <f t="array" ref="EJ329">SUM(COUNTIFS(Table_Pending_Today[job_type_code],{"XV","XQ","XT","XU"},Table_Pending_Today[Order_Number],Table_Pending_Today[[#This Row],[Order_Number]],Table_Pending_Today[Contractor],1))</f>
        <v>0</v>
      </c>
      <c r="EK329" cm="1">
        <f t="array" ref="EK329">SUM(COUNTIFS(Table_Pending_Today[job_type_code],{"WB","WQ","Z5","Z7","U8","QU","7W","2V","2W","2X"},Table_Pending_Today[Order_Number],Table_Pending_Today[[#This Row],[Order_Number]]))</f>
        <v>0</v>
      </c>
      <c r="EL329" cm="1">
        <f t="array" ref="EL329">SUM(COUNTIFS(Table_Pending_Today[job_type_code],{"WB","WQ","Z5","Z7","U8","QU","7W","2V","2W","2X"},Table_Pending_Today[In-House],1,Table_Pending_Today[Order_Number],Table_Pending_Today[[#This Row],[Order_Number]]))</f>
        <v>0</v>
      </c>
      <c r="EM329" cm="1">
        <f t="array" ref="EM329">SUM(COUNTIFS(Table_Pending_Today[job_type_code],{"WB","WQ","Z5","Z7","U8","QU","7W","2V","2W","2X"},Table_Pending_Today[Contractor],1,Table_Pending_Today[Order_Number],Table_Pending_Today[[#This Row],[Order_Number]]))</f>
        <v>0</v>
      </c>
      <c r="EN329" cm="1">
        <f t="array" ref="EN329">IF(SUM(COUNTIFS(Table_Pending_Today[Order_Type_Desc],{"Install","Service Order","Restart"},Table_Pending_Today[Order_Number],Table_Pending_Today[[#This Row],[Order_Number]]))&gt;0,1,0)</f>
        <v>0</v>
      </c>
      <c r="EO329" cm="1">
        <f t="array" ref="EO329">IF(SUM(COUNTIFS(Table_Pending_Today[Order_Type_Desc],{"Install","Service Order","Restart"},Table_Pending_Today[In-House],1,Table_Pending_Today[Order_Number],Table_Pending_Today[[#This Row],[Order_Number]]))&gt;0,1,0)</f>
        <v>0</v>
      </c>
      <c r="EP329" cm="1">
        <f t="array" ref="EP329">IF(SUM(COUNTIFS(Table_Pending_Today[Order_Type_Desc],{"Install","Service Order","Restart"},Table_Pending_Today[Contractor],1,Table_Pending_Today[Order_Number],Table_Pending_Today[[#This Row],[Order_Number]]))&gt;0,1,0)</f>
        <v>0</v>
      </c>
      <c r="EQ329">
        <f>IF(SUM(COUNTIFS(Table_Pending_Today[Order_Type_Desc],"Special Request",Table_Pending_Today[Bury_Drop],0,Table_Pending_Today[In-House],1,Table_Pending_Today[Order_Number],Table_Pending_Today[[#This Row],[Order_Number]]))&gt;0,1,0)</f>
        <v>0</v>
      </c>
      <c r="ER329">
        <f>SUM(COUNTIFS(Table_Pending_Today[Order_Type_Desc],"Special Request",Table_Pending_Today[Bury_Drop],0,Table_Pending_Today[Contractor],1,Table_Pending_Today[Order_Number],Table_Pending_Today[[#This Row],[Order_Number]]))</f>
        <v>0</v>
      </c>
    </row>
    <row r="330" spans="1:148" x14ac:dyDescent="0.25">
      <c r="A330" t="s">
        <v>22433</v>
      </c>
      <c r="B330" t="s">
        <v>68448</v>
      </c>
      <c r="C330" t="s">
        <v>0</v>
      </c>
      <c r="D330" t="s">
        <v>41915</v>
      </c>
      <c r="E330" t="s">
        <v>41916</v>
      </c>
      <c r="F330" t="s">
        <v>41917</v>
      </c>
      <c r="G330">
        <v>793887</v>
      </c>
      <c r="H330" t="s">
        <v>72</v>
      </c>
      <c r="I330" t="s">
        <v>89</v>
      </c>
      <c r="J330" t="s">
        <v>16929</v>
      </c>
      <c r="K330" t="s">
        <v>73</v>
      </c>
      <c r="L330">
        <v>1</v>
      </c>
      <c r="M330" t="s">
        <v>41918</v>
      </c>
      <c r="N330" t="s">
        <v>41919</v>
      </c>
      <c r="P330" t="s">
        <v>135</v>
      </c>
      <c r="Q330" t="s">
        <v>17623</v>
      </c>
      <c r="R330" t="s">
        <v>41921</v>
      </c>
      <c r="S330" t="s">
        <v>41922</v>
      </c>
      <c r="T330" t="s">
        <v>75</v>
      </c>
      <c r="U330" t="s">
        <v>17029</v>
      </c>
      <c r="V330" t="s">
        <v>41923</v>
      </c>
      <c r="W330" t="s">
        <v>16674</v>
      </c>
      <c r="X330" t="s">
        <v>16750</v>
      </c>
      <c r="Y330" t="s">
        <v>76</v>
      </c>
      <c r="Z330" t="s">
        <v>77</v>
      </c>
      <c r="AA330" t="s">
        <v>17031</v>
      </c>
      <c r="AB330" t="s">
        <v>17035</v>
      </c>
      <c r="AC330" t="s">
        <v>136</v>
      </c>
      <c r="AD330" t="s">
        <v>50383</v>
      </c>
      <c r="AE330" t="s">
        <v>20208</v>
      </c>
      <c r="AF330" t="s">
        <v>51769</v>
      </c>
      <c r="AG330" t="s">
        <v>22433</v>
      </c>
      <c r="AH330" t="s">
        <v>16963</v>
      </c>
      <c r="AI330" t="s">
        <v>22433</v>
      </c>
      <c r="AJ330">
        <v>0</v>
      </c>
      <c r="AL330" t="s">
        <v>79</v>
      </c>
      <c r="AO330">
        <v>18</v>
      </c>
      <c r="AP330" t="s">
        <v>91</v>
      </c>
      <c r="AQ330" t="s">
        <v>80</v>
      </c>
      <c r="AR330" t="s">
        <v>18138</v>
      </c>
      <c r="AT330">
        <v>0</v>
      </c>
      <c r="AU330">
        <v>0</v>
      </c>
      <c r="AV330" t="s">
        <v>17119</v>
      </c>
      <c r="BI330" t="s">
        <v>81</v>
      </c>
      <c r="BJ330" t="s">
        <v>81</v>
      </c>
      <c r="BK330" t="s">
        <v>81</v>
      </c>
      <c r="BM330" t="s">
        <v>51773</v>
      </c>
      <c r="BN330" t="s">
        <v>51774</v>
      </c>
      <c r="BP330" t="s">
        <v>51775</v>
      </c>
      <c r="BQ330" t="s">
        <v>51776</v>
      </c>
      <c r="BS330" t="s">
        <v>17202</v>
      </c>
      <c r="BV330" t="s">
        <v>50383</v>
      </c>
      <c r="BW330">
        <v>0</v>
      </c>
      <c r="BX330">
        <v>0</v>
      </c>
      <c r="CA330" t="s">
        <v>16924</v>
      </c>
      <c r="CE330" t="s">
        <v>16880</v>
      </c>
      <c r="CF330" t="s">
        <v>16881</v>
      </c>
      <c r="CG330" t="s">
        <v>16882</v>
      </c>
      <c r="CK330" t="s">
        <v>16947</v>
      </c>
      <c r="CL330" t="s">
        <v>80</v>
      </c>
      <c r="CM330">
        <v>0</v>
      </c>
      <c r="CN330">
        <v>90.281000000000006</v>
      </c>
      <c r="CO330">
        <v>1241.42</v>
      </c>
      <c r="CP330">
        <v>675</v>
      </c>
      <c r="CQ330" t="s">
        <v>17312</v>
      </c>
      <c r="CR330" t="s">
        <v>17313</v>
      </c>
      <c r="CS330" t="s">
        <v>51770</v>
      </c>
      <c r="CT330" t="s">
        <v>51771</v>
      </c>
      <c r="CU330" t="s">
        <v>16947</v>
      </c>
      <c r="CV330" t="s">
        <v>51772</v>
      </c>
      <c r="DU330">
        <v>1</v>
      </c>
      <c r="DV330">
        <v>0</v>
      </c>
      <c r="DW330">
        <v>0</v>
      </c>
      <c r="DX330">
        <v>1</v>
      </c>
      <c r="DY330">
        <v>0</v>
      </c>
      <c r="DZ330">
        <v>0</v>
      </c>
      <c r="EC330" t="s">
        <v>21335</v>
      </c>
      <c r="ED330">
        <v>1</v>
      </c>
      <c r="EE330" cm="1">
        <f t="array" ref="EE330">SUM(COUNTIFS(Table_Pending_Today[job_type_code],{"WB","WQ","Z5","Z7","U8","QU","7W","2V","2W","2X"},Table_Pending_Today[Order_Number],Table_Pending_Today[[#This Row],[Order_Number]]))</f>
        <v>0</v>
      </c>
      <c r="EF330">
        <f>COUNTIFS(Table_Pending_Today[Order_Number],Table_Pending_Today[[#This Row],[Order_Number]],Table_Pending_Today[tech_contractor],"INHOUSE")</f>
        <v>0</v>
      </c>
      <c r="EG330">
        <f>COUNTIFS(Table_Pending_Today[Order_Number],Table_Pending_Today[[#This Row],[Order_Number]],Table_Pending_Today[tech_contractor],"CONTRACTOR")</f>
        <v>0</v>
      </c>
      <c r="EH330" cm="1">
        <f t="array" ref="EH330">SUM(COUNTIFS(Table_Pending_Today[job_type_code],{"XV","XQ","XT","XU"},Table_Pending_Today[Order_Number],Table_Pending_Today[[#This Row],[Order_Number]]))</f>
        <v>0</v>
      </c>
      <c r="EI330" cm="1">
        <f t="array" ref="EI330">SUM(COUNTIFS(Table_Pending_Today[job_type_code],{"XV","XQ","XT","XU"},Table_Pending_Today[Order_Number],Table_Pending_Today[[#This Row],[Order_Number]],Table_Pending_Today[In-House],1))</f>
        <v>0</v>
      </c>
      <c r="EJ330" cm="1">
        <f t="array" ref="EJ330">SUM(COUNTIFS(Table_Pending_Today[job_type_code],{"XV","XQ","XT","XU"},Table_Pending_Today[Order_Number],Table_Pending_Today[[#This Row],[Order_Number]],Table_Pending_Today[Contractor],1))</f>
        <v>0</v>
      </c>
      <c r="EK330" cm="1">
        <f t="array" ref="EK330">SUM(COUNTIFS(Table_Pending_Today[job_type_code],{"WB","WQ","Z5","Z7","U8","QU","7W","2V","2W","2X"},Table_Pending_Today[Order_Number],Table_Pending_Today[[#This Row],[Order_Number]]))</f>
        <v>0</v>
      </c>
      <c r="EL330" cm="1">
        <f t="array" ref="EL330">SUM(COUNTIFS(Table_Pending_Today[job_type_code],{"WB","WQ","Z5","Z7","U8","QU","7W","2V","2W","2X"},Table_Pending_Today[In-House],1,Table_Pending_Today[Order_Number],Table_Pending_Today[[#This Row],[Order_Number]]))</f>
        <v>0</v>
      </c>
      <c r="EM330" cm="1">
        <f t="array" ref="EM330">SUM(COUNTIFS(Table_Pending_Today[job_type_code],{"WB","WQ","Z5","Z7","U8","QU","7W","2V","2W","2X"},Table_Pending_Today[Contractor],1,Table_Pending_Today[Order_Number],Table_Pending_Today[[#This Row],[Order_Number]]))</f>
        <v>0</v>
      </c>
      <c r="EN330" cm="1">
        <f t="array" ref="EN330">IF(SUM(COUNTIFS(Table_Pending_Today[Order_Type_Desc],{"Install","Service Order","Restart"},Table_Pending_Today[Order_Number],Table_Pending_Today[[#This Row],[Order_Number]]))&gt;0,1,0)</f>
        <v>0</v>
      </c>
      <c r="EO330" cm="1">
        <f t="array" ref="EO330">IF(SUM(COUNTIFS(Table_Pending_Today[Order_Type_Desc],{"Install","Service Order","Restart"},Table_Pending_Today[In-House],1,Table_Pending_Today[Order_Number],Table_Pending_Today[[#This Row],[Order_Number]]))&gt;0,1,0)</f>
        <v>0</v>
      </c>
      <c r="EP330" cm="1">
        <f t="array" ref="EP330">IF(SUM(COUNTIFS(Table_Pending_Today[Order_Type_Desc],{"Install","Service Order","Restart"},Table_Pending_Today[Contractor],1,Table_Pending_Today[Order_Number],Table_Pending_Today[[#This Row],[Order_Number]]))&gt;0,1,0)</f>
        <v>0</v>
      </c>
      <c r="EQ330">
        <f>IF(SUM(COUNTIFS(Table_Pending_Today[Order_Type_Desc],"Special Request",Table_Pending_Today[Bury_Drop],0,Table_Pending_Today[In-House],1,Table_Pending_Today[Order_Number],Table_Pending_Today[[#This Row],[Order_Number]]))&gt;0,1,0)</f>
        <v>0</v>
      </c>
      <c r="ER330">
        <f>SUM(COUNTIFS(Table_Pending_Today[Order_Type_Desc],"Special Request",Table_Pending_Today[Bury_Drop],0,Table_Pending_Today[Contractor],1,Table_Pending_Today[Order_Number],Table_Pending_Today[[#This Row],[Order_Number]]))</f>
        <v>0</v>
      </c>
    </row>
    <row r="331" spans="1:148" x14ac:dyDescent="0.25">
      <c r="A331" t="s">
        <v>22433</v>
      </c>
      <c r="B331" t="s">
        <v>68448</v>
      </c>
      <c r="C331" t="s">
        <v>0</v>
      </c>
      <c r="E331" t="s">
        <v>49889</v>
      </c>
      <c r="F331" t="s">
        <v>49890</v>
      </c>
      <c r="G331">
        <v>465557</v>
      </c>
      <c r="H331" t="s">
        <v>72</v>
      </c>
      <c r="I331" t="s">
        <v>16913</v>
      </c>
      <c r="J331" t="s">
        <v>16914</v>
      </c>
      <c r="K331" t="s">
        <v>73</v>
      </c>
      <c r="L331">
        <v>1</v>
      </c>
      <c r="N331" t="s">
        <v>49891</v>
      </c>
      <c r="P331" t="s">
        <v>133</v>
      </c>
      <c r="Q331" t="s">
        <v>17974</v>
      </c>
      <c r="T331" t="s">
        <v>75</v>
      </c>
      <c r="U331" t="s">
        <v>16658</v>
      </c>
      <c r="V331" t="s">
        <v>49892</v>
      </c>
      <c r="W331" t="s">
        <v>16679</v>
      </c>
      <c r="X331" t="s">
        <v>16678</v>
      </c>
      <c r="Z331" t="s">
        <v>96</v>
      </c>
      <c r="AA331" t="s">
        <v>133</v>
      </c>
      <c r="AB331" t="s">
        <v>133</v>
      </c>
      <c r="AC331" t="s">
        <v>137</v>
      </c>
      <c r="AD331" t="s">
        <v>49893</v>
      </c>
      <c r="AE331" t="s">
        <v>20208</v>
      </c>
      <c r="AF331" t="s">
        <v>49894</v>
      </c>
      <c r="AG331" t="s">
        <v>22433</v>
      </c>
      <c r="AH331" t="s">
        <v>16921</v>
      </c>
      <c r="AJ331">
        <v>0</v>
      </c>
      <c r="AL331" t="s">
        <v>21653</v>
      </c>
      <c r="AM331" t="s">
        <v>3</v>
      </c>
      <c r="AN331" t="s">
        <v>17145</v>
      </c>
      <c r="AO331">
        <v>18</v>
      </c>
      <c r="AP331" t="s">
        <v>16915</v>
      </c>
      <c r="AQ331" t="s">
        <v>92</v>
      </c>
      <c r="AR331" t="s">
        <v>16916</v>
      </c>
      <c r="AT331">
        <v>0</v>
      </c>
      <c r="AU331">
        <v>0</v>
      </c>
      <c r="AV331" t="s">
        <v>133</v>
      </c>
      <c r="BI331" t="s">
        <v>81</v>
      </c>
      <c r="BJ331" t="s">
        <v>81</v>
      </c>
      <c r="BK331" t="s">
        <v>81</v>
      </c>
      <c r="BM331" t="s">
        <v>49895</v>
      </c>
      <c r="BN331" t="s">
        <v>49896</v>
      </c>
      <c r="BT331" t="s">
        <v>21654</v>
      </c>
      <c r="BU331" t="s">
        <v>21655</v>
      </c>
      <c r="BV331" t="s">
        <v>49893</v>
      </c>
      <c r="BW331">
        <v>0</v>
      </c>
      <c r="BX331">
        <v>0</v>
      </c>
      <c r="CE331" t="s">
        <v>16880</v>
      </c>
      <c r="CF331" t="s">
        <v>16881</v>
      </c>
      <c r="CG331" t="s">
        <v>16882</v>
      </c>
      <c r="CK331" t="s">
        <v>16883</v>
      </c>
      <c r="CL331" t="s">
        <v>92</v>
      </c>
      <c r="CN331">
        <v>96.639899999999997</v>
      </c>
      <c r="CO331">
        <v>6.56</v>
      </c>
      <c r="CP331">
        <v>0</v>
      </c>
      <c r="CQ331" t="s">
        <v>17312</v>
      </c>
      <c r="CR331" t="s">
        <v>17313</v>
      </c>
      <c r="CT331" t="s">
        <v>19380</v>
      </c>
      <c r="DS331">
        <v>0</v>
      </c>
      <c r="DU331">
        <v>0</v>
      </c>
      <c r="DV331">
        <v>1</v>
      </c>
      <c r="DW331">
        <v>0</v>
      </c>
      <c r="DY331">
        <v>0</v>
      </c>
      <c r="DZ331">
        <v>0</v>
      </c>
      <c r="EC331" t="s">
        <v>21330</v>
      </c>
      <c r="ED331">
        <v>1</v>
      </c>
      <c r="EE331" cm="1">
        <f t="array" ref="EE331">SUM(COUNTIFS(Table_Pending_Today[job_type_code],{"WB","WQ","Z5","Z7","U8","QU","7W","2V","2W","2X"},Table_Pending_Today[Order_Number],Table_Pending_Today[[#This Row],[Order_Number]]))</f>
        <v>0</v>
      </c>
      <c r="EF331">
        <f>COUNTIFS(Table_Pending_Today[Order_Number],Table_Pending_Today[[#This Row],[Order_Number]],Table_Pending_Today[tech_contractor],"INHOUSE")</f>
        <v>0</v>
      </c>
      <c r="EG331">
        <f>COUNTIFS(Table_Pending_Today[Order_Number],Table_Pending_Today[[#This Row],[Order_Number]],Table_Pending_Today[tech_contractor],"CONTRACTOR")</f>
        <v>1</v>
      </c>
      <c r="EH331" cm="1">
        <f t="array" ref="EH331">SUM(COUNTIFS(Table_Pending_Today[job_type_code],{"XV","XQ","XT","XU"},Table_Pending_Today[Order_Number],Table_Pending_Today[[#This Row],[Order_Number]]))</f>
        <v>1</v>
      </c>
      <c r="EI331" cm="1">
        <f t="array" ref="EI331">SUM(COUNTIFS(Table_Pending_Today[job_type_code],{"XV","XQ","XT","XU"},Table_Pending_Today[Order_Number],Table_Pending_Today[[#This Row],[Order_Number]],Table_Pending_Today[In-House],1))</f>
        <v>0</v>
      </c>
      <c r="EJ331" cm="1">
        <f t="array" ref="EJ331">SUM(COUNTIFS(Table_Pending_Today[job_type_code],{"XV","XQ","XT","XU"},Table_Pending_Today[Order_Number],Table_Pending_Today[[#This Row],[Order_Number]],Table_Pending_Today[Contractor],1))</f>
        <v>1</v>
      </c>
      <c r="EK331" cm="1">
        <f t="array" ref="EK331">SUM(COUNTIFS(Table_Pending_Today[job_type_code],{"WB","WQ","Z5","Z7","U8","QU","7W","2V","2W","2X"},Table_Pending_Today[Order_Number],Table_Pending_Today[[#This Row],[Order_Number]]))</f>
        <v>0</v>
      </c>
      <c r="EL331" cm="1">
        <f t="array" ref="EL331">SUM(COUNTIFS(Table_Pending_Today[job_type_code],{"WB","WQ","Z5","Z7","U8","QU","7W","2V","2W","2X"},Table_Pending_Today[In-House],1,Table_Pending_Today[Order_Number],Table_Pending_Today[[#This Row],[Order_Number]]))</f>
        <v>0</v>
      </c>
      <c r="EM331" cm="1">
        <f t="array" ref="EM331">SUM(COUNTIFS(Table_Pending_Today[job_type_code],{"WB","WQ","Z5","Z7","U8","QU","7W","2V","2W","2X"},Table_Pending_Today[Contractor],1,Table_Pending_Today[Order_Number],Table_Pending_Today[[#This Row],[Order_Number]]))</f>
        <v>0</v>
      </c>
      <c r="EN331" cm="1">
        <f t="array" ref="EN331">IF(SUM(COUNTIFS(Table_Pending_Today[Order_Type_Desc],{"Install","Service Order","Restart"},Table_Pending_Today[Order_Number],Table_Pending_Today[[#This Row],[Order_Number]]))&gt;0,1,0)</f>
        <v>0</v>
      </c>
      <c r="EO331" cm="1">
        <f t="array" ref="EO331">IF(SUM(COUNTIFS(Table_Pending_Today[Order_Type_Desc],{"Install","Service Order","Restart"},Table_Pending_Today[In-House],1,Table_Pending_Today[Order_Number],Table_Pending_Today[[#This Row],[Order_Number]]))&gt;0,1,0)</f>
        <v>0</v>
      </c>
      <c r="EP331" cm="1">
        <f t="array" ref="EP331">IF(SUM(COUNTIFS(Table_Pending_Today[Order_Type_Desc],{"Install","Service Order","Restart"},Table_Pending_Today[Contractor],1,Table_Pending_Today[Order_Number],Table_Pending_Today[[#This Row],[Order_Number]]))&gt;0,1,0)</f>
        <v>0</v>
      </c>
      <c r="EQ331">
        <f>IF(SUM(COUNTIFS(Table_Pending_Today[Order_Type_Desc],"Special Request",Table_Pending_Today[Bury_Drop],0,Table_Pending_Today[In-House],1,Table_Pending_Today[Order_Number],Table_Pending_Today[[#This Row],[Order_Number]]))&gt;0,1,0)</f>
        <v>0</v>
      </c>
      <c r="ER331">
        <f>SUM(COUNTIFS(Table_Pending_Today[Order_Type_Desc],"Special Request",Table_Pending_Today[Bury_Drop],0,Table_Pending_Today[Contractor],1,Table_Pending_Today[Order_Number],Table_Pending_Today[[#This Row],[Order_Number]]))</f>
        <v>0</v>
      </c>
    </row>
    <row r="332" spans="1:148" x14ac:dyDescent="0.25">
      <c r="A332" t="s">
        <v>22433</v>
      </c>
      <c r="B332" t="s">
        <v>68448</v>
      </c>
      <c r="C332" t="s">
        <v>0</v>
      </c>
      <c r="D332" t="s">
        <v>23892</v>
      </c>
      <c r="E332" t="s">
        <v>23893</v>
      </c>
      <c r="F332" t="s">
        <v>23894</v>
      </c>
      <c r="G332">
        <v>465370</v>
      </c>
      <c r="H332" t="s">
        <v>72</v>
      </c>
      <c r="I332" t="s">
        <v>89</v>
      </c>
      <c r="J332" t="s">
        <v>16798</v>
      </c>
      <c r="K332" t="s">
        <v>73</v>
      </c>
      <c r="L332">
        <v>1</v>
      </c>
      <c r="M332" t="s">
        <v>23895</v>
      </c>
      <c r="N332" t="s">
        <v>23896</v>
      </c>
      <c r="P332" t="s">
        <v>18944</v>
      </c>
      <c r="Q332" t="s">
        <v>19052</v>
      </c>
      <c r="R332" t="s">
        <v>23898</v>
      </c>
      <c r="T332" t="s">
        <v>75</v>
      </c>
      <c r="U332" t="s">
        <v>16658</v>
      </c>
      <c r="V332" t="s">
        <v>23899</v>
      </c>
      <c r="W332" t="s">
        <v>16679</v>
      </c>
      <c r="X332" t="s">
        <v>18584</v>
      </c>
      <c r="Y332" t="s">
        <v>76</v>
      </c>
      <c r="Z332" t="s">
        <v>77</v>
      </c>
      <c r="AA332" t="s">
        <v>133</v>
      </c>
      <c r="AB332" t="s">
        <v>16772</v>
      </c>
      <c r="AC332" t="s">
        <v>16680</v>
      </c>
      <c r="AD332" t="s">
        <v>49961</v>
      </c>
      <c r="AE332" t="s">
        <v>20208</v>
      </c>
      <c r="AF332" t="s">
        <v>50945</v>
      </c>
      <c r="AG332" t="s">
        <v>22433</v>
      </c>
      <c r="AH332" t="s">
        <v>16779</v>
      </c>
      <c r="AJ332">
        <v>0</v>
      </c>
      <c r="AL332" t="s">
        <v>79</v>
      </c>
      <c r="AO332">
        <v>18</v>
      </c>
      <c r="AP332" t="s">
        <v>91</v>
      </c>
      <c r="AQ332" t="s">
        <v>80</v>
      </c>
      <c r="AR332" t="s">
        <v>16799</v>
      </c>
      <c r="AT332">
        <v>0</v>
      </c>
      <c r="AU332">
        <v>0</v>
      </c>
      <c r="AV332" t="s">
        <v>133</v>
      </c>
      <c r="BI332" t="s">
        <v>81</v>
      </c>
      <c r="BJ332" t="s">
        <v>81</v>
      </c>
      <c r="BK332" t="s">
        <v>81</v>
      </c>
      <c r="BM332" t="s">
        <v>50946</v>
      </c>
      <c r="BN332" t="s">
        <v>49967</v>
      </c>
      <c r="BQ332" t="s">
        <v>50947</v>
      </c>
      <c r="BS332" t="s">
        <v>17202</v>
      </c>
      <c r="BV332" t="s">
        <v>49961</v>
      </c>
      <c r="BW332">
        <v>0</v>
      </c>
      <c r="BX332">
        <v>0</v>
      </c>
      <c r="CE332" t="s">
        <v>16880</v>
      </c>
      <c r="CF332" t="s">
        <v>16881</v>
      </c>
      <c r="CG332" t="s">
        <v>16882</v>
      </c>
      <c r="CK332" t="s">
        <v>16947</v>
      </c>
      <c r="CL332" t="s">
        <v>80</v>
      </c>
      <c r="CM332">
        <v>0</v>
      </c>
      <c r="CN332">
        <v>97.025999999999996</v>
      </c>
      <c r="CO332">
        <v>8.0399999999999991</v>
      </c>
      <c r="CP332">
        <v>2550</v>
      </c>
      <c r="CQ332" t="s">
        <v>17312</v>
      </c>
      <c r="CR332" t="s">
        <v>17313</v>
      </c>
      <c r="CT332" t="s">
        <v>18377</v>
      </c>
      <c r="DS332">
        <v>0</v>
      </c>
      <c r="DU332">
        <v>1</v>
      </c>
      <c r="DV332">
        <v>0</v>
      </c>
      <c r="DW332">
        <v>0</v>
      </c>
      <c r="DY332">
        <v>0</v>
      </c>
      <c r="DZ332">
        <v>0</v>
      </c>
      <c r="EC332" t="s">
        <v>21330</v>
      </c>
      <c r="ED332">
        <v>1</v>
      </c>
      <c r="EE332" cm="1">
        <f t="array" ref="EE332">SUM(COUNTIFS(Table_Pending_Today[job_type_code],{"WB","WQ","Z5","Z7","U8","QU","7W","2V","2W","2X"},Table_Pending_Today[Order_Number],Table_Pending_Today[[#This Row],[Order_Number]]))</f>
        <v>0</v>
      </c>
      <c r="EF332">
        <f>COUNTIFS(Table_Pending_Today[Order_Number],Table_Pending_Today[[#This Row],[Order_Number]],Table_Pending_Today[tech_contractor],"INHOUSE")</f>
        <v>0</v>
      </c>
      <c r="EG332">
        <f>COUNTIFS(Table_Pending_Today[Order_Number],Table_Pending_Today[[#This Row],[Order_Number]],Table_Pending_Today[tech_contractor],"CONTRACTOR")</f>
        <v>0</v>
      </c>
      <c r="EH332" cm="1">
        <f t="array" ref="EH332">SUM(COUNTIFS(Table_Pending_Today[job_type_code],{"XV","XQ","XT","XU"},Table_Pending_Today[Order_Number],Table_Pending_Today[[#This Row],[Order_Number]]))</f>
        <v>0</v>
      </c>
      <c r="EI332" cm="1">
        <f t="array" ref="EI332">SUM(COUNTIFS(Table_Pending_Today[job_type_code],{"XV","XQ","XT","XU"},Table_Pending_Today[Order_Number],Table_Pending_Today[[#This Row],[Order_Number]],Table_Pending_Today[In-House],1))</f>
        <v>0</v>
      </c>
      <c r="EJ332" cm="1">
        <f t="array" ref="EJ332">SUM(COUNTIFS(Table_Pending_Today[job_type_code],{"XV","XQ","XT","XU"},Table_Pending_Today[Order_Number],Table_Pending_Today[[#This Row],[Order_Number]],Table_Pending_Today[Contractor],1))</f>
        <v>0</v>
      </c>
      <c r="EK332" cm="1">
        <f t="array" ref="EK332">SUM(COUNTIFS(Table_Pending_Today[job_type_code],{"WB","WQ","Z5","Z7","U8","QU","7W","2V","2W","2X"},Table_Pending_Today[Order_Number],Table_Pending_Today[[#This Row],[Order_Number]]))</f>
        <v>0</v>
      </c>
      <c r="EL332" cm="1">
        <f t="array" ref="EL332">SUM(COUNTIFS(Table_Pending_Today[job_type_code],{"WB","WQ","Z5","Z7","U8","QU","7W","2V","2W","2X"},Table_Pending_Today[In-House],1,Table_Pending_Today[Order_Number],Table_Pending_Today[[#This Row],[Order_Number]]))</f>
        <v>0</v>
      </c>
      <c r="EM332" cm="1">
        <f t="array" ref="EM332">SUM(COUNTIFS(Table_Pending_Today[job_type_code],{"WB","WQ","Z5","Z7","U8","QU","7W","2V","2W","2X"},Table_Pending_Today[Contractor],1,Table_Pending_Today[Order_Number],Table_Pending_Today[[#This Row],[Order_Number]]))</f>
        <v>0</v>
      </c>
      <c r="EN332" cm="1">
        <f t="array" ref="EN332">IF(SUM(COUNTIFS(Table_Pending_Today[Order_Type_Desc],{"Install","Service Order","Restart"},Table_Pending_Today[Order_Number],Table_Pending_Today[[#This Row],[Order_Number]]))&gt;0,1,0)</f>
        <v>0</v>
      </c>
      <c r="EO332" cm="1">
        <f t="array" ref="EO332">IF(SUM(COUNTIFS(Table_Pending_Today[Order_Type_Desc],{"Install","Service Order","Restart"},Table_Pending_Today[In-House],1,Table_Pending_Today[Order_Number],Table_Pending_Today[[#This Row],[Order_Number]]))&gt;0,1,0)</f>
        <v>0</v>
      </c>
      <c r="EP332" cm="1">
        <f t="array" ref="EP332">IF(SUM(COUNTIFS(Table_Pending_Today[Order_Type_Desc],{"Install","Service Order","Restart"},Table_Pending_Today[Contractor],1,Table_Pending_Today[Order_Number],Table_Pending_Today[[#This Row],[Order_Number]]))&gt;0,1,0)</f>
        <v>0</v>
      </c>
      <c r="EQ332">
        <f>IF(SUM(COUNTIFS(Table_Pending_Today[Order_Type_Desc],"Special Request",Table_Pending_Today[Bury_Drop],0,Table_Pending_Today[In-House],1,Table_Pending_Today[Order_Number],Table_Pending_Today[[#This Row],[Order_Number]]))&gt;0,1,0)</f>
        <v>0</v>
      </c>
      <c r="ER332">
        <f>SUM(COUNTIFS(Table_Pending_Today[Order_Type_Desc],"Special Request",Table_Pending_Today[Bury_Drop],0,Table_Pending_Today[Contractor],1,Table_Pending_Today[Order_Number],Table_Pending_Today[[#This Row],[Order_Number]]))</f>
        <v>0</v>
      </c>
    </row>
    <row r="333" spans="1:148" x14ac:dyDescent="0.25">
      <c r="A333" t="s">
        <v>22433</v>
      </c>
      <c r="B333" t="s">
        <v>68448</v>
      </c>
      <c r="C333" t="s">
        <v>0</v>
      </c>
      <c r="D333" t="s">
        <v>60955</v>
      </c>
      <c r="E333" t="s">
        <v>60956</v>
      </c>
      <c r="F333" t="s">
        <v>60957</v>
      </c>
      <c r="G333">
        <v>469883</v>
      </c>
      <c r="H333" t="s">
        <v>72</v>
      </c>
      <c r="I333" t="s">
        <v>55530</v>
      </c>
      <c r="J333" t="s">
        <v>16935</v>
      </c>
      <c r="K333" t="s">
        <v>73</v>
      </c>
      <c r="L333">
        <v>0</v>
      </c>
      <c r="M333" t="s">
        <v>60958</v>
      </c>
      <c r="N333" t="s">
        <v>60959</v>
      </c>
      <c r="P333" t="s">
        <v>17187</v>
      </c>
      <c r="Q333" t="s">
        <v>17445</v>
      </c>
      <c r="R333" t="s">
        <v>60961</v>
      </c>
      <c r="S333" t="s">
        <v>60962</v>
      </c>
      <c r="T333" t="s">
        <v>75</v>
      </c>
      <c r="U333" t="s">
        <v>16658</v>
      </c>
      <c r="V333" t="s">
        <v>60963</v>
      </c>
      <c r="W333" t="s">
        <v>16679</v>
      </c>
      <c r="X333" t="s">
        <v>16765</v>
      </c>
      <c r="Y333" t="s">
        <v>76</v>
      </c>
      <c r="Z333" t="s">
        <v>16847</v>
      </c>
      <c r="AA333" t="s">
        <v>133</v>
      </c>
      <c r="AB333" t="s">
        <v>133</v>
      </c>
      <c r="AC333" t="s">
        <v>137</v>
      </c>
      <c r="AD333" t="s">
        <v>69088</v>
      </c>
      <c r="AE333" t="s">
        <v>22433</v>
      </c>
      <c r="AF333" t="s">
        <v>69089</v>
      </c>
      <c r="AG333" t="s">
        <v>22433</v>
      </c>
      <c r="AH333" t="s">
        <v>16779</v>
      </c>
      <c r="AJ333">
        <v>0</v>
      </c>
      <c r="AL333" t="s">
        <v>79</v>
      </c>
      <c r="AO333">
        <v>24</v>
      </c>
      <c r="AP333" t="s">
        <v>17588</v>
      </c>
      <c r="AQ333" t="s">
        <v>80</v>
      </c>
      <c r="AR333" t="s">
        <v>17394</v>
      </c>
      <c r="AT333">
        <v>0</v>
      </c>
      <c r="AU333">
        <v>0</v>
      </c>
      <c r="AV333" t="s">
        <v>133</v>
      </c>
      <c r="BI333" t="s">
        <v>81</v>
      </c>
      <c r="BJ333" t="s">
        <v>81</v>
      </c>
      <c r="BK333" t="s">
        <v>81</v>
      </c>
      <c r="BM333" t="s">
        <v>69093</v>
      </c>
      <c r="BN333" t="s">
        <v>69094</v>
      </c>
      <c r="BQ333" t="s">
        <v>69095</v>
      </c>
      <c r="BR333" t="s">
        <v>236</v>
      </c>
      <c r="BS333" t="s">
        <v>237</v>
      </c>
      <c r="BV333" t="s">
        <v>69088</v>
      </c>
      <c r="BW333">
        <v>0</v>
      </c>
      <c r="BX333">
        <v>1</v>
      </c>
      <c r="CA333" t="s">
        <v>16974</v>
      </c>
      <c r="CE333" t="s">
        <v>16880</v>
      </c>
      <c r="CF333" t="s">
        <v>16881</v>
      </c>
      <c r="CG333" t="s">
        <v>16882</v>
      </c>
      <c r="CK333" t="s">
        <v>17003</v>
      </c>
      <c r="CL333" t="s">
        <v>80</v>
      </c>
      <c r="CM333">
        <v>0</v>
      </c>
      <c r="CN333">
        <v>99.147800000000004</v>
      </c>
      <c r="CO333">
        <v>2.15</v>
      </c>
      <c r="CP333">
        <v>1225</v>
      </c>
      <c r="CQ333" t="s">
        <v>17312</v>
      </c>
      <c r="CR333" t="s">
        <v>17313</v>
      </c>
      <c r="CS333" t="s">
        <v>69090</v>
      </c>
      <c r="CT333" t="s">
        <v>69091</v>
      </c>
      <c r="CU333" t="s">
        <v>16911</v>
      </c>
      <c r="CV333" t="s">
        <v>69092</v>
      </c>
      <c r="DU333">
        <v>1</v>
      </c>
      <c r="DV333">
        <v>0</v>
      </c>
      <c r="DW333">
        <v>0</v>
      </c>
      <c r="DY333">
        <v>0</v>
      </c>
      <c r="DZ333">
        <v>0</v>
      </c>
      <c r="EC333" t="s">
        <v>21320</v>
      </c>
      <c r="ED333">
        <v>0</v>
      </c>
      <c r="EE333" cm="1">
        <f t="array" ref="EE333">SUM(COUNTIFS(Table_Pending_Today[job_type_code],{"WB","WQ","Z5","Z7","U8","QU","7W","2V","2W","2X"},Table_Pending_Today[Order_Number],Table_Pending_Today[[#This Row],[Order_Number]]))</f>
        <v>0</v>
      </c>
      <c r="EF333">
        <f>COUNTIFS(Table_Pending_Today[Order_Number],Table_Pending_Today[[#This Row],[Order_Number]],Table_Pending_Today[tech_contractor],"INHOUSE")</f>
        <v>0</v>
      </c>
      <c r="EG333">
        <f>COUNTIFS(Table_Pending_Today[Order_Number],Table_Pending_Today[[#This Row],[Order_Number]],Table_Pending_Today[tech_contractor],"CONTRACTOR")</f>
        <v>0</v>
      </c>
      <c r="EH333" cm="1">
        <f t="array" ref="EH333">SUM(COUNTIFS(Table_Pending_Today[job_type_code],{"XV","XQ","XT","XU"},Table_Pending_Today[Order_Number],Table_Pending_Today[[#This Row],[Order_Number]]))</f>
        <v>0</v>
      </c>
      <c r="EI333" cm="1">
        <f t="array" ref="EI333">SUM(COUNTIFS(Table_Pending_Today[job_type_code],{"XV","XQ","XT","XU"},Table_Pending_Today[Order_Number],Table_Pending_Today[[#This Row],[Order_Number]],Table_Pending_Today[In-House],1))</f>
        <v>0</v>
      </c>
      <c r="EJ333" cm="1">
        <f t="array" ref="EJ333">SUM(COUNTIFS(Table_Pending_Today[job_type_code],{"XV","XQ","XT","XU"},Table_Pending_Today[Order_Number],Table_Pending_Today[[#This Row],[Order_Number]],Table_Pending_Today[Contractor],1))</f>
        <v>0</v>
      </c>
      <c r="EK333" cm="1">
        <f t="array" ref="EK333">SUM(COUNTIFS(Table_Pending_Today[job_type_code],{"WB","WQ","Z5","Z7","U8","QU","7W","2V","2W","2X"},Table_Pending_Today[Order_Number],Table_Pending_Today[[#This Row],[Order_Number]]))</f>
        <v>0</v>
      </c>
      <c r="EL333" cm="1">
        <f t="array" ref="EL333">SUM(COUNTIFS(Table_Pending_Today[job_type_code],{"WB","WQ","Z5","Z7","U8","QU","7W","2V","2W","2X"},Table_Pending_Today[In-House],1,Table_Pending_Today[Order_Number],Table_Pending_Today[[#This Row],[Order_Number]]))</f>
        <v>0</v>
      </c>
      <c r="EM333" cm="1">
        <f t="array" ref="EM333">SUM(COUNTIFS(Table_Pending_Today[job_type_code],{"WB","WQ","Z5","Z7","U8","QU","7W","2V","2W","2X"},Table_Pending_Today[Contractor],1,Table_Pending_Today[Order_Number],Table_Pending_Today[[#This Row],[Order_Number]]))</f>
        <v>0</v>
      </c>
      <c r="EN333" cm="1">
        <f t="array" ref="EN333">IF(SUM(COUNTIFS(Table_Pending_Today[Order_Type_Desc],{"Install","Service Order","Restart"},Table_Pending_Today[Order_Number],Table_Pending_Today[[#This Row],[Order_Number]]))&gt;0,1,0)</f>
        <v>0</v>
      </c>
      <c r="EO333" cm="1">
        <f t="array" ref="EO333">IF(SUM(COUNTIFS(Table_Pending_Today[Order_Type_Desc],{"Install","Service Order","Restart"},Table_Pending_Today[In-House],1,Table_Pending_Today[Order_Number],Table_Pending_Today[[#This Row],[Order_Number]]))&gt;0,1,0)</f>
        <v>0</v>
      </c>
      <c r="EP333" cm="1">
        <f t="array" ref="EP333">IF(SUM(COUNTIFS(Table_Pending_Today[Order_Type_Desc],{"Install","Service Order","Restart"},Table_Pending_Today[Contractor],1,Table_Pending_Today[Order_Number],Table_Pending_Today[[#This Row],[Order_Number]]))&gt;0,1,0)</f>
        <v>0</v>
      </c>
      <c r="EQ333">
        <f>IF(SUM(COUNTIFS(Table_Pending_Today[Order_Type_Desc],"Special Request",Table_Pending_Today[Bury_Drop],0,Table_Pending_Today[In-House],1,Table_Pending_Today[Order_Number],Table_Pending_Today[[#This Row],[Order_Number]]))&gt;0,1,0)</f>
        <v>0</v>
      </c>
      <c r="ER333">
        <f>SUM(COUNTIFS(Table_Pending_Today[Order_Type_Desc],"Special Request",Table_Pending_Today[Bury_Drop],0,Table_Pending_Today[Contractor],1,Table_Pending_Today[Order_Number],Table_Pending_Today[[#This Row],[Order_Number]]))</f>
        <v>0</v>
      </c>
    </row>
    <row r="334" spans="1:148" x14ac:dyDescent="0.25">
      <c r="A334" t="s">
        <v>22433</v>
      </c>
      <c r="B334" t="s">
        <v>68448</v>
      </c>
      <c r="C334" t="s">
        <v>0</v>
      </c>
      <c r="D334" t="s">
        <v>32604</v>
      </c>
      <c r="E334" t="s">
        <v>32605</v>
      </c>
      <c r="F334" t="s">
        <v>32606</v>
      </c>
      <c r="G334">
        <v>459510</v>
      </c>
      <c r="H334" t="s">
        <v>120</v>
      </c>
      <c r="I334" t="s">
        <v>16938</v>
      </c>
      <c r="J334" t="s">
        <v>16791</v>
      </c>
      <c r="K334" t="s">
        <v>73</v>
      </c>
      <c r="L334">
        <v>1</v>
      </c>
      <c r="M334" t="s">
        <v>32607</v>
      </c>
      <c r="N334" t="s">
        <v>32608</v>
      </c>
      <c r="P334" t="s">
        <v>18908</v>
      </c>
      <c r="Q334" t="s">
        <v>19509</v>
      </c>
      <c r="R334" t="s">
        <v>32610</v>
      </c>
      <c r="T334" t="s">
        <v>141</v>
      </c>
      <c r="U334" t="s">
        <v>16658</v>
      </c>
      <c r="V334" t="s">
        <v>51745</v>
      </c>
      <c r="W334" t="s">
        <v>16676</v>
      </c>
      <c r="X334" t="s">
        <v>16656</v>
      </c>
      <c r="Y334" t="s">
        <v>76</v>
      </c>
      <c r="Z334" t="s">
        <v>121</v>
      </c>
      <c r="AA334" t="s">
        <v>16682</v>
      </c>
      <c r="AB334" t="s">
        <v>16776</v>
      </c>
      <c r="AC334" t="s">
        <v>16855</v>
      </c>
      <c r="AD334" t="s">
        <v>51746</v>
      </c>
      <c r="AE334" t="s">
        <v>20208</v>
      </c>
      <c r="AF334" t="s">
        <v>51747</v>
      </c>
      <c r="AG334" t="s">
        <v>22433</v>
      </c>
      <c r="AH334" t="s">
        <v>16795</v>
      </c>
      <c r="AI334" t="s">
        <v>22433</v>
      </c>
      <c r="AJ334">
        <v>0</v>
      </c>
      <c r="AL334" t="s">
        <v>49698</v>
      </c>
      <c r="AM334" t="s">
        <v>3</v>
      </c>
      <c r="AN334" t="s">
        <v>17260</v>
      </c>
      <c r="AO334">
        <v>22</v>
      </c>
      <c r="AP334" t="s">
        <v>16939</v>
      </c>
      <c r="AQ334" t="s">
        <v>99</v>
      </c>
      <c r="AR334" t="s">
        <v>16792</v>
      </c>
      <c r="AT334">
        <v>0</v>
      </c>
      <c r="AU334">
        <v>0</v>
      </c>
      <c r="AV334" t="s">
        <v>133</v>
      </c>
      <c r="BI334" t="s">
        <v>81</v>
      </c>
      <c r="BJ334" t="s">
        <v>81</v>
      </c>
      <c r="BK334" t="s">
        <v>81</v>
      </c>
      <c r="BL334" t="s">
        <v>51749</v>
      </c>
      <c r="BM334" t="s">
        <v>51750</v>
      </c>
      <c r="BN334" t="s">
        <v>21755</v>
      </c>
      <c r="BQ334" t="s">
        <v>51751</v>
      </c>
      <c r="BR334" t="s">
        <v>236</v>
      </c>
      <c r="BS334" t="s">
        <v>237</v>
      </c>
      <c r="BT334" t="s">
        <v>17500</v>
      </c>
      <c r="BU334" t="s">
        <v>49699</v>
      </c>
      <c r="BV334" t="s">
        <v>51746</v>
      </c>
      <c r="BW334">
        <v>0</v>
      </c>
      <c r="BX334">
        <v>1</v>
      </c>
      <c r="CE334" t="s">
        <v>17735</v>
      </c>
      <c r="CF334" t="s">
        <v>51752</v>
      </c>
      <c r="CG334" t="s">
        <v>51753</v>
      </c>
      <c r="CH334" t="s">
        <v>51754</v>
      </c>
      <c r="CI334" t="s">
        <v>21346</v>
      </c>
      <c r="CJ334" t="s">
        <v>21347</v>
      </c>
      <c r="CK334" t="s">
        <v>17735</v>
      </c>
      <c r="CL334" t="s">
        <v>99</v>
      </c>
      <c r="CM334">
        <v>0</v>
      </c>
      <c r="CN334">
        <v>87.209299999999999</v>
      </c>
      <c r="CO334">
        <v>1049.49</v>
      </c>
      <c r="CP334">
        <v>4575</v>
      </c>
      <c r="CQ334" t="s">
        <v>17315</v>
      </c>
      <c r="CR334" t="s">
        <v>51748</v>
      </c>
      <c r="CS334" t="s">
        <v>17314</v>
      </c>
      <c r="CT334" t="s">
        <v>19385</v>
      </c>
      <c r="CU334" t="s">
        <v>16885</v>
      </c>
      <c r="DS334">
        <v>0</v>
      </c>
      <c r="DU334">
        <v>1</v>
      </c>
      <c r="DV334">
        <v>0</v>
      </c>
      <c r="DW334">
        <v>0</v>
      </c>
      <c r="DY334">
        <v>0</v>
      </c>
      <c r="DZ334">
        <v>0</v>
      </c>
      <c r="EC334" t="s">
        <v>21342</v>
      </c>
      <c r="ED334">
        <v>1</v>
      </c>
      <c r="EE334" cm="1">
        <f t="array" ref="EE334">SUM(COUNTIFS(Table_Pending_Today[job_type_code],{"WB","WQ","Z5","Z7","U8","QU","7W","2V","2W","2X"},Table_Pending_Today[Order_Number],Table_Pending_Today[[#This Row],[Order_Number]]))</f>
        <v>0</v>
      </c>
      <c r="EF334">
        <f>COUNTIFS(Table_Pending_Today[Order_Number],Table_Pending_Today[[#This Row],[Order_Number]],Table_Pending_Today[tech_contractor],"INHOUSE")</f>
        <v>0</v>
      </c>
      <c r="EG334">
        <f>COUNTIFS(Table_Pending_Today[Order_Number],Table_Pending_Today[[#This Row],[Order_Number]],Table_Pending_Today[tech_contractor],"CONTRACTOR")</f>
        <v>1</v>
      </c>
      <c r="EH334" cm="1">
        <f t="array" ref="EH334">SUM(COUNTIFS(Table_Pending_Today[job_type_code],{"XV","XQ","XT","XU"},Table_Pending_Today[Order_Number],Table_Pending_Today[[#This Row],[Order_Number]]))</f>
        <v>0</v>
      </c>
      <c r="EI334" cm="1">
        <f t="array" ref="EI334">SUM(COUNTIFS(Table_Pending_Today[job_type_code],{"XV","XQ","XT","XU"},Table_Pending_Today[Order_Number],Table_Pending_Today[[#This Row],[Order_Number]],Table_Pending_Today[In-House],1))</f>
        <v>0</v>
      </c>
      <c r="EJ334" cm="1">
        <f t="array" ref="EJ334">SUM(COUNTIFS(Table_Pending_Today[job_type_code],{"XV","XQ","XT","XU"},Table_Pending_Today[Order_Number],Table_Pending_Today[[#This Row],[Order_Number]],Table_Pending_Today[Contractor],1))</f>
        <v>0</v>
      </c>
      <c r="EK334" cm="1">
        <f t="array" ref="EK334">SUM(COUNTIFS(Table_Pending_Today[job_type_code],{"WB","WQ","Z5","Z7","U8","QU","7W","2V","2W","2X"},Table_Pending_Today[Order_Number],Table_Pending_Today[[#This Row],[Order_Number]]))</f>
        <v>0</v>
      </c>
      <c r="EL334" cm="1">
        <f t="array" ref="EL334">SUM(COUNTIFS(Table_Pending_Today[job_type_code],{"WB","WQ","Z5","Z7","U8","QU","7W","2V","2W","2X"},Table_Pending_Today[In-House],1,Table_Pending_Today[Order_Number],Table_Pending_Today[[#This Row],[Order_Number]]))</f>
        <v>0</v>
      </c>
      <c r="EM334" cm="1">
        <f t="array" ref="EM334">SUM(COUNTIFS(Table_Pending_Today[job_type_code],{"WB","WQ","Z5","Z7","U8","QU","7W","2V","2W","2X"},Table_Pending_Today[Contractor],1,Table_Pending_Today[Order_Number],Table_Pending_Today[[#This Row],[Order_Number]]))</f>
        <v>0</v>
      </c>
      <c r="EN334" cm="1">
        <f t="array" ref="EN334">IF(SUM(COUNTIFS(Table_Pending_Today[Order_Type_Desc],{"Install","Service Order","Restart"},Table_Pending_Today[Order_Number],Table_Pending_Today[[#This Row],[Order_Number]]))&gt;0,1,0)</f>
        <v>1</v>
      </c>
      <c r="EO334" cm="1">
        <f t="array" ref="EO334">IF(SUM(COUNTIFS(Table_Pending_Today[Order_Type_Desc],{"Install","Service Order","Restart"},Table_Pending_Today[In-House],1,Table_Pending_Today[Order_Number],Table_Pending_Today[[#This Row],[Order_Number]]))&gt;0,1,0)</f>
        <v>0</v>
      </c>
      <c r="EP334" cm="1">
        <f t="array" ref="EP334">IF(SUM(COUNTIFS(Table_Pending_Today[Order_Type_Desc],{"Install","Service Order","Restart"},Table_Pending_Today[Contractor],1,Table_Pending_Today[Order_Number],Table_Pending_Today[[#This Row],[Order_Number]]))&gt;0,1,0)</f>
        <v>1</v>
      </c>
      <c r="EQ334">
        <f>IF(SUM(COUNTIFS(Table_Pending_Today[Order_Type_Desc],"Special Request",Table_Pending_Today[Bury_Drop],0,Table_Pending_Today[In-House],1,Table_Pending_Today[Order_Number],Table_Pending_Today[[#This Row],[Order_Number]]))&gt;0,1,0)</f>
        <v>0</v>
      </c>
      <c r="ER334">
        <f>SUM(COUNTIFS(Table_Pending_Today[Order_Type_Desc],"Special Request",Table_Pending_Today[Bury_Drop],0,Table_Pending_Today[Contractor],1,Table_Pending_Today[Order_Number],Table_Pending_Today[[#This Row],[Order_Number]]))</f>
        <v>0</v>
      </c>
    </row>
    <row r="335" spans="1:148" x14ac:dyDescent="0.25">
      <c r="A335" t="s">
        <v>22433</v>
      </c>
      <c r="B335" t="s">
        <v>68448</v>
      </c>
      <c r="C335" t="s">
        <v>0</v>
      </c>
      <c r="D335" t="s">
        <v>41323</v>
      </c>
      <c r="E335" t="s">
        <v>41324</v>
      </c>
      <c r="F335" t="s">
        <v>41325</v>
      </c>
      <c r="G335">
        <v>793341</v>
      </c>
      <c r="H335" t="s">
        <v>72</v>
      </c>
      <c r="I335" t="s">
        <v>16964</v>
      </c>
      <c r="J335" t="s">
        <v>16929</v>
      </c>
      <c r="K335" t="s">
        <v>73</v>
      </c>
      <c r="L335">
        <v>1</v>
      </c>
      <c r="M335" t="s">
        <v>41326</v>
      </c>
      <c r="N335" t="s">
        <v>41327</v>
      </c>
      <c r="P335" t="s">
        <v>17083</v>
      </c>
      <c r="Q335" t="s">
        <v>17454</v>
      </c>
      <c r="R335" t="s">
        <v>41329</v>
      </c>
      <c r="T335" t="s">
        <v>75</v>
      </c>
      <c r="U335" t="s">
        <v>17029</v>
      </c>
      <c r="V335" t="s">
        <v>41330</v>
      </c>
      <c r="W335" t="s">
        <v>16675</v>
      </c>
      <c r="X335" t="s">
        <v>16812</v>
      </c>
      <c r="Y335" t="s">
        <v>76</v>
      </c>
      <c r="Z335" t="s">
        <v>77</v>
      </c>
      <c r="AA335" t="s">
        <v>17031</v>
      </c>
      <c r="AB335" t="s">
        <v>17030</v>
      </c>
      <c r="AC335" t="s">
        <v>16809</v>
      </c>
      <c r="AD335" t="s">
        <v>51122</v>
      </c>
      <c r="AE335" t="s">
        <v>20208</v>
      </c>
      <c r="AF335" t="s">
        <v>51123</v>
      </c>
      <c r="AG335" t="s">
        <v>22433</v>
      </c>
      <c r="AH335" t="s">
        <v>16795</v>
      </c>
      <c r="AI335" t="s">
        <v>22433</v>
      </c>
      <c r="AJ335">
        <v>0</v>
      </c>
      <c r="AL335" t="s">
        <v>17464</v>
      </c>
      <c r="AM335" t="s">
        <v>87</v>
      </c>
      <c r="AO335">
        <v>18</v>
      </c>
      <c r="AP335" t="s">
        <v>16966</v>
      </c>
      <c r="AQ335" t="s">
        <v>80</v>
      </c>
      <c r="AR335" t="s">
        <v>51124</v>
      </c>
      <c r="AT335">
        <v>2</v>
      </c>
      <c r="AU335">
        <v>0</v>
      </c>
      <c r="AV335" t="s">
        <v>131</v>
      </c>
      <c r="BI335" t="s">
        <v>81</v>
      </c>
      <c r="BJ335" t="s">
        <v>81</v>
      </c>
      <c r="BK335" t="s">
        <v>81</v>
      </c>
      <c r="BM335" t="s">
        <v>51125</v>
      </c>
      <c r="BN335" t="s">
        <v>51126</v>
      </c>
      <c r="BQ335" t="s">
        <v>51127</v>
      </c>
      <c r="BS335" t="s">
        <v>17202</v>
      </c>
      <c r="BT335" t="s">
        <v>17737</v>
      </c>
      <c r="BU335" t="s">
        <v>19545</v>
      </c>
      <c r="BV335" t="s">
        <v>51122</v>
      </c>
      <c r="BW335">
        <v>0</v>
      </c>
      <c r="BX335">
        <v>0</v>
      </c>
      <c r="CA335" t="s">
        <v>16800</v>
      </c>
      <c r="CE335" t="s">
        <v>16880</v>
      </c>
      <c r="CF335" t="s">
        <v>16881</v>
      </c>
      <c r="CG335" t="s">
        <v>16882</v>
      </c>
      <c r="CK335" t="s">
        <v>16920</v>
      </c>
      <c r="CL335" t="s">
        <v>80</v>
      </c>
      <c r="CM335">
        <v>0</v>
      </c>
      <c r="CN335">
        <v>95.969899999999996</v>
      </c>
      <c r="CO335">
        <v>67.709999999999994</v>
      </c>
      <c r="CP335">
        <v>625</v>
      </c>
      <c r="CQ335" t="s">
        <v>17312</v>
      </c>
      <c r="CR335" t="s">
        <v>17313</v>
      </c>
      <c r="CS335" t="s">
        <v>17314</v>
      </c>
      <c r="CT335" t="s">
        <v>19385</v>
      </c>
      <c r="CU335" t="s">
        <v>16885</v>
      </c>
      <c r="DS335">
        <v>0</v>
      </c>
      <c r="DU335">
        <v>1</v>
      </c>
      <c r="DV335">
        <v>0</v>
      </c>
      <c r="DW335">
        <v>0</v>
      </c>
      <c r="DX335">
        <v>1</v>
      </c>
      <c r="DY335">
        <v>1</v>
      </c>
      <c r="DZ335">
        <v>0</v>
      </c>
      <c r="EC335" t="s">
        <v>21337</v>
      </c>
      <c r="ED335">
        <v>1</v>
      </c>
      <c r="EE335" cm="1">
        <f t="array" ref="EE335">SUM(COUNTIFS(Table_Pending_Today[job_type_code],{"WB","WQ","Z5","Z7","U8","QU","7W","2V","2W","2X"},Table_Pending_Today[Order_Number],Table_Pending_Today[[#This Row],[Order_Number]]))</f>
        <v>0</v>
      </c>
      <c r="EF335">
        <f>COUNTIFS(Table_Pending_Today[Order_Number],Table_Pending_Today[[#This Row],[Order_Number]],Table_Pending_Today[tech_contractor],"INHOUSE")</f>
        <v>1</v>
      </c>
      <c r="EG335">
        <f>COUNTIFS(Table_Pending_Today[Order_Number],Table_Pending_Today[[#This Row],[Order_Number]],Table_Pending_Today[tech_contractor],"CONTRACTOR")</f>
        <v>0</v>
      </c>
      <c r="EH335" cm="1">
        <f t="array" ref="EH335">SUM(COUNTIFS(Table_Pending_Today[job_type_code],{"XV","XQ","XT","XU"},Table_Pending_Today[Order_Number],Table_Pending_Today[[#This Row],[Order_Number]]))</f>
        <v>0</v>
      </c>
      <c r="EI335" cm="1">
        <f t="array" ref="EI335">SUM(COUNTIFS(Table_Pending_Today[job_type_code],{"XV","XQ","XT","XU"},Table_Pending_Today[Order_Number],Table_Pending_Today[[#This Row],[Order_Number]],Table_Pending_Today[In-House],1))</f>
        <v>0</v>
      </c>
      <c r="EJ335" cm="1">
        <f t="array" ref="EJ335">SUM(COUNTIFS(Table_Pending_Today[job_type_code],{"XV","XQ","XT","XU"},Table_Pending_Today[Order_Number],Table_Pending_Today[[#This Row],[Order_Number]],Table_Pending_Today[Contractor],1))</f>
        <v>0</v>
      </c>
      <c r="EK335" cm="1">
        <f t="array" ref="EK335">SUM(COUNTIFS(Table_Pending_Today[job_type_code],{"WB","WQ","Z5","Z7","U8","QU","7W","2V","2W","2X"},Table_Pending_Today[Order_Number],Table_Pending_Today[[#This Row],[Order_Number]]))</f>
        <v>0</v>
      </c>
      <c r="EL335" cm="1">
        <f t="array" ref="EL335">SUM(COUNTIFS(Table_Pending_Today[job_type_code],{"WB","WQ","Z5","Z7","U8","QU","7W","2V","2W","2X"},Table_Pending_Today[In-House],1,Table_Pending_Today[Order_Number],Table_Pending_Today[[#This Row],[Order_Number]]))</f>
        <v>0</v>
      </c>
      <c r="EM335" cm="1">
        <f t="array" ref="EM335">SUM(COUNTIFS(Table_Pending_Today[job_type_code],{"WB","WQ","Z5","Z7","U8","QU","7W","2V","2W","2X"},Table_Pending_Today[Contractor],1,Table_Pending_Today[Order_Number],Table_Pending_Today[[#This Row],[Order_Number]]))</f>
        <v>0</v>
      </c>
      <c r="EN335" cm="1">
        <f t="array" ref="EN335">IF(SUM(COUNTIFS(Table_Pending_Today[Order_Type_Desc],{"Install","Service Order","Restart"},Table_Pending_Today[Order_Number],Table_Pending_Today[[#This Row],[Order_Number]]))&gt;0,1,0)</f>
        <v>0</v>
      </c>
      <c r="EO335" cm="1">
        <f t="array" ref="EO335">IF(SUM(COUNTIFS(Table_Pending_Today[Order_Type_Desc],{"Install","Service Order","Restart"},Table_Pending_Today[In-House],1,Table_Pending_Today[Order_Number],Table_Pending_Today[[#This Row],[Order_Number]]))&gt;0,1,0)</f>
        <v>0</v>
      </c>
      <c r="EP335" cm="1">
        <f t="array" ref="EP335">IF(SUM(COUNTIFS(Table_Pending_Today[Order_Type_Desc],{"Install","Service Order","Restart"},Table_Pending_Today[Contractor],1,Table_Pending_Today[Order_Number],Table_Pending_Today[[#This Row],[Order_Number]]))&gt;0,1,0)</f>
        <v>0</v>
      </c>
      <c r="EQ335">
        <f>IF(SUM(COUNTIFS(Table_Pending_Today[Order_Type_Desc],"Special Request",Table_Pending_Today[Bury_Drop],0,Table_Pending_Today[In-House],1,Table_Pending_Today[Order_Number],Table_Pending_Today[[#This Row],[Order_Number]]))&gt;0,1,0)</f>
        <v>0</v>
      </c>
      <c r="ER335">
        <f>SUM(COUNTIFS(Table_Pending_Today[Order_Type_Desc],"Special Request",Table_Pending_Today[Bury_Drop],0,Table_Pending_Today[Contractor],1,Table_Pending_Today[Order_Number],Table_Pending_Today[[#This Row],[Order_Number]]))</f>
        <v>0</v>
      </c>
    </row>
    <row r="336" spans="1:148" x14ac:dyDescent="0.25">
      <c r="A336" t="s">
        <v>22433</v>
      </c>
      <c r="B336" t="s">
        <v>68448</v>
      </c>
      <c r="C336" t="s">
        <v>0</v>
      </c>
      <c r="D336" t="s">
        <v>42107</v>
      </c>
      <c r="E336" t="s">
        <v>42108</v>
      </c>
      <c r="F336" t="s">
        <v>42109</v>
      </c>
      <c r="G336">
        <v>796079</v>
      </c>
      <c r="H336" t="s">
        <v>72</v>
      </c>
      <c r="I336" t="s">
        <v>89</v>
      </c>
      <c r="J336" t="s">
        <v>16929</v>
      </c>
      <c r="K336" t="s">
        <v>73</v>
      </c>
      <c r="L336">
        <v>1</v>
      </c>
      <c r="M336" t="s">
        <v>42110</v>
      </c>
      <c r="N336" t="s">
        <v>42111</v>
      </c>
      <c r="P336" t="s">
        <v>42112</v>
      </c>
      <c r="Q336" t="s">
        <v>50859</v>
      </c>
      <c r="R336" t="s">
        <v>42114</v>
      </c>
      <c r="S336" t="s">
        <v>42115</v>
      </c>
      <c r="T336" t="s">
        <v>75</v>
      </c>
      <c r="U336" t="s">
        <v>17029</v>
      </c>
      <c r="V336" t="s">
        <v>42116</v>
      </c>
      <c r="W336" t="s">
        <v>17022</v>
      </c>
      <c r="X336" t="s">
        <v>16655</v>
      </c>
      <c r="Y336" t="s">
        <v>76</v>
      </c>
      <c r="Z336" t="s">
        <v>77</v>
      </c>
      <c r="AA336" t="s">
        <v>17031</v>
      </c>
      <c r="AB336" t="s">
        <v>17035</v>
      </c>
      <c r="AC336" t="s">
        <v>16792</v>
      </c>
      <c r="AD336" t="s">
        <v>50860</v>
      </c>
      <c r="AE336" t="s">
        <v>20208</v>
      </c>
      <c r="AF336" t="s">
        <v>50861</v>
      </c>
      <c r="AG336" t="s">
        <v>22433</v>
      </c>
      <c r="AH336" t="s">
        <v>17432</v>
      </c>
      <c r="AJ336">
        <v>0</v>
      </c>
      <c r="AK336" t="s">
        <v>17423</v>
      </c>
      <c r="AL336" t="s">
        <v>79</v>
      </c>
      <c r="AO336">
        <v>18</v>
      </c>
      <c r="AP336" t="s">
        <v>91</v>
      </c>
      <c r="AQ336" t="s">
        <v>80</v>
      </c>
      <c r="AR336" t="s">
        <v>18138</v>
      </c>
      <c r="AT336">
        <v>0</v>
      </c>
      <c r="AU336">
        <v>0</v>
      </c>
      <c r="AV336" t="s">
        <v>17088</v>
      </c>
      <c r="BI336" t="s">
        <v>81</v>
      </c>
      <c r="BJ336" t="s">
        <v>81</v>
      </c>
      <c r="BK336" t="s">
        <v>81</v>
      </c>
      <c r="BM336" t="s">
        <v>50865</v>
      </c>
      <c r="BN336" t="s">
        <v>50866</v>
      </c>
      <c r="BP336" t="s">
        <v>50867</v>
      </c>
      <c r="BQ336" t="s">
        <v>50868</v>
      </c>
      <c r="BS336" t="s">
        <v>17202</v>
      </c>
      <c r="BV336" t="s">
        <v>50860</v>
      </c>
      <c r="BW336">
        <v>0</v>
      </c>
      <c r="BX336">
        <v>0</v>
      </c>
      <c r="CA336" t="s">
        <v>16924</v>
      </c>
      <c r="CE336" t="s">
        <v>16880</v>
      </c>
      <c r="CF336" t="s">
        <v>16881</v>
      </c>
      <c r="CG336" t="s">
        <v>16882</v>
      </c>
      <c r="CK336" t="s">
        <v>16947</v>
      </c>
      <c r="CL336" t="s">
        <v>80</v>
      </c>
      <c r="CM336">
        <v>0</v>
      </c>
      <c r="CN336">
        <v>78.270300000000006</v>
      </c>
      <c r="CO336">
        <v>13974.94</v>
      </c>
      <c r="CP336">
        <v>2400</v>
      </c>
      <c r="CQ336" t="s">
        <v>17312</v>
      </c>
      <c r="CR336" t="s">
        <v>17313</v>
      </c>
      <c r="CS336" t="s">
        <v>50862</v>
      </c>
      <c r="CT336" t="s">
        <v>50863</v>
      </c>
      <c r="CU336" t="s">
        <v>17177</v>
      </c>
      <c r="CV336" t="s">
        <v>50864</v>
      </c>
      <c r="DU336">
        <v>1</v>
      </c>
      <c r="DV336">
        <v>0</v>
      </c>
      <c r="DW336">
        <v>0</v>
      </c>
      <c r="DY336">
        <v>0</v>
      </c>
      <c r="DZ336">
        <v>0</v>
      </c>
      <c r="EC336" t="s">
        <v>21383</v>
      </c>
      <c r="ED336">
        <v>1</v>
      </c>
      <c r="EE336" cm="1">
        <f t="array" ref="EE336">SUM(COUNTIFS(Table_Pending_Today[job_type_code],{"WB","WQ","Z5","Z7","U8","QU","7W","2V","2W","2X"},Table_Pending_Today[Order_Number],Table_Pending_Today[[#This Row],[Order_Number]]))</f>
        <v>0</v>
      </c>
      <c r="EF336">
        <f>COUNTIFS(Table_Pending_Today[Order_Number],Table_Pending_Today[[#This Row],[Order_Number]],Table_Pending_Today[tech_contractor],"INHOUSE")</f>
        <v>0</v>
      </c>
      <c r="EG336">
        <f>COUNTIFS(Table_Pending_Today[Order_Number],Table_Pending_Today[[#This Row],[Order_Number]],Table_Pending_Today[tech_contractor],"CONTRACTOR")</f>
        <v>0</v>
      </c>
      <c r="EH336" cm="1">
        <f t="array" ref="EH336">SUM(COUNTIFS(Table_Pending_Today[job_type_code],{"XV","XQ","XT","XU"},Table_Pending_Today[Order_Number],Table_Pending_Today[[#This Row],[Order_Number]]))</f>
        <v>0</v>
      </c>
      <c r="EI336" cm="1">
        <f t="array" ref="EI336">SUM(COUNTIFS(Table_Pending_Today[job_type_code],{"XV","XQ","XT","XU"},Table_Pending_Today[Order_Number],Table_Pending_Today[[#This Row],[Order_Number]],Table_Pending_Today[In-House],1))</f>
        <v>0</v>
      </c>
      <c r="EJ336" cm="1">
        <f t="array" ref="EJ336">SUM(COUNTIFS(Table_Pending_Today[job_type_code],{"XV","XQ","XT","XU"},Table_Pending_Today[Order_Number],Table_Pending_Today[[#This Row],[Order_Number]],Table_Pending_Today[Contractor],1))</f>
        <v>0</v>
      </c>
      <c r="EK336" cm="1">
        <f t="array" ref="EK336">SUM(COUNTIFS(Table_Pending_Today[job_type_code],{"WB","WQ","Z5","Z7","U8","QU","7W","2V","2W","2X"},Table_Pending_Today[Order_Number],Table_Pending_Today[[#This Row],[Order_Number]]))</f>
        <v>0</v>
      </c>
      <c r="EL336" cm="1">
        <f t="array" ref="EL336">SUM(COUNTIFS(Table_Pending_Today[job_type_code],{"WB","WQ","Z5","Z7","U8","QU","7W","2V","2W","2X"},Table_Pending_Today[In-House],1,Table_Pending_Today[Order_Number],Table_Pending_Today[[#This Row],[Order_Number]]))</f>
        <v>0</v>
      </c>
      <c r="EM336" cm="1">
        <f t="array" ref="EM336">SUM(COUNTIFS(Table_Pending_Today[job_type_code],{"WB","WQ","Z5","Z7","U8","QU","7W","2V","2W","2X"},Table_Pending_Today[Contractor],1,Table_Pending_Today[Order_Number],Table_Pending_Today[[#This Row],[Order_Number]]))</f>
        <v>0</v>
      </c>
      <c r="EN336" cm="1">
        <f t="array" ref="EN336">IF(SUM(COUNTIFS(Table_Pending_Today[Order_Type_Desc],{"Install","Service Order","Restart"},Table_Pending_Today[Order_Number],Table_Pending_Today[[#This Row],[Order_Number]]))&gt;0,1,0)</f>
        <v>0</v>
      </c>
      <c r="EO336" cm="1">
        <f t="array" ref="EO336">IF(SUM(COUNTIFS(Table_Pending_Today[Order_Type_Desc],{"Install","Service Order","Restart"},Table_Pending_Today[In-House],1,Table_Pending_Today[Order_Number],Table_Pending_Today[[#This Row],[Order_Number]]))&gt;0,1,0)</f>
        <v>0</v>
      </c>
      <c r="EP336" cm="1">
        <f t="array" ref="EP336">IF(SUM(COUNTIFS(Table_Pending_Today[Order_Type_Desc],{"Install","Service Order","Restart"},Table_Pending_Today[Contractor],1,Table_Pending_Today[Order_Number],Table_Pending_Today[[#This Row],[Order_Number]]))&gt;0,1,0)</f>
        <v>0</v>
      </c>
      <c r="EQ336">
        <f>IF(SUM(COUNTIFS(Table_Pending_Today[Order_Type_Desc],"Special Request",Table_Pending_Today[Bury_Drop],0,Table_Pending_Today[In-House],1,Table_Pending_Today[Order_Number],Table_Pending_Today[[#This Row],[Order_Number]]))&gt;0,1,0)</f>
        <v>0</v>
      </c>
      <c r="ER336">
        <f>SUM(COUNTIFS(Table_Pending_Today[Order_Type_Desc],"Special Request",Table_Pending_Today[Bury_Drop],0,Table_Pending_Today[Contractor],1,Table_Pending_Today[Order_Number],Table_Pending_Today[[#This Row],[Order_Number]]))</f>
        <v>0</v>
      </c>
    </row>
    <row r="337" spans="1:148" x14ac:dyDescent="0.25">
      <c r="A337" t="s">
        <v>22433</v>
      </c>
      <c r="B337" t="s">
        <v>68448</v>
      </c>
      <c r="C337" t="s">
        <v>0</v>
      </c>
      <c r="D337" t="s">
        <v>59568</v>
      </c>
      <c r="E337" t="s">
        <v>59569</v>
      </c>
      <c r="F337" t="s">
        <v>59570</v>
      </c>
      <c r="G337">
        <v>469140</v>
      </c>
      <c r="H337" t="s">
        <v>72</v>
      </c>
      <c r="I337" t="s">
        <v>16913</v>
      </c>
      <c r="J337" t="s">
        <v>16914</v>
      </c>
      <c r="K337" t="s">
        <v>73</v>
      </c>
      <c r="L337">
        <v>0</v>
      </c>
      <c r="M337" t="s">
        <v>59571</v>
      </c>
      <c r="N337" t="s">
        <v>59572</v>
      </c>
      <c r="P337" t="s">
        <v>153</v>
      </c>
      <c r="Q337" t="s">
        <v>17023</v>
      </c>
      <c r="R337" t="s">
        <v>69096</v>
      </c>
      <c r="S337" t="s">
        <v>59575</v>
      </c>
      <c r="T337" t="s">
        <v>75</v>
      </c>
      <c r="U337" t="s">
        <v>16658</v>
      </c>
      <c r="V337" t="s">
        <v>59576</v>
      </c>
      <c r="W337" t="s">
        <v>16679</v>
      </c>
      <c r="X337" t="s">
        <v>17025</v>
      </c>
      <c r="Y337" t="s">
        <v>76</v>
      </c>
      <c r="Z337" t="s">
        <v>121</v>
      </c>
      <c r="AA337" t="s">
        <v>133</v>
      </c>
      <c r="AB337" t="s">
        <v>16778</v>
      </c>
      <c r="AC337" t="s">
        <v>16684</v>
      </c>
      <c r="AD337" t="s">
        <v>50194</v>
      </c>
      <c r="AE337" t="s">
        <v>22433</v>
      </c>
      <c r="AF337" t="s">
        <v>69097</v>
      </c>
      <c r="AG337" t="s">
        <v>22433</v>
      </c>
      <c r="AH337" t="s">
        <v>16937</v>
      </c>
      <c r="AJ337">
        <v>0</v>
      </c>
      <c r="AL337" t="s">
        <v>51925</v>
      </c>
      <c r="AM337" t="s">
        <v>87</v>
      </c>
      <c r="AO337">
        <v>18</v>
      </c>
      <c r="AP337" t="s">
        <v>16915</v>
      </c>
      <c r="AQ337" t="s">
        <v>92</v>
      </c>
      <c r="AR337" t="s">
        <v>16916</v>
      </c>
      <c r="AT337">
        <v>0</v>
      </c>
      <c r="AU337">
        <v>0</v>
      </c>
      <c r="AV337" t="s">
        <v>133</v>
      </c>
      <c r="BI337" t="s">
        <v>81</v>
      </c>
      <c r="BJ337" t="s">
        <v>81</v>
      </c>
      <c r="BK337" t="s">
        <v>81</v>
      </c>
      <c r="BM337" t="s">
        <v>21720</v>
      </c>
      <c r="BN337" t="s">
        <v>51605</v>
      </c>
      <c r="BQ337" t="s">
        <v>69098</v>
      </c>
      <c r="BR337" t="s">
        <v>236</v>
      </c>
      <c r="BS337" t="s">
        <v>237</v>
      </c>
      <c r="BT337" t="s">
        <v>51926</v>
      </c>
      <c r="BU337" t="s">
        <v>51927</v>
      </c>
      <c r="BV337" t="s">
        <v>50194</v>
      </c>
      <c r="BW337">
        <v>0</v>
      </c>
      <c r="BX337">
        <v>0</v>
      </c>
      <c r="CE337" t="s">
        <v>16880</v>
      </c>
      <c r="CF337" t="s">
        <v>16881</v>
      </c>
      <c r="CG337" t="s">
        <v>16882</v>
      </c>
      <c r="CK337" t="s">
        <v>16952</v>
      </c>
      <c r="CL337" t="s">
        <v>92</v>
      </c>
      <c r="CM337">
        <v>0</v>
      </c>
      <c r="CN337">
        <v>98.643600000000006</v>
      </c>
      <c r="CO337">
        <v>4.1399999999999997</v>
      </c>
      <c r="CP337">
        <v>3600</v>
      </c>
      <c r="CQ337" t="s">
        <v>17312</v>
      </c>
      <c r="CR337" t="s">
        <v>17313</v>
      </c>
      <c r="CS337" t="s">
        <v>17314</v>
      </c>
      <c r="CT337" t="s">
        <v>19385</v>
      </c>
      <c r="CU337" t="s">
        <v>16885</v>
      </c>
      <c r="DU337">
        <v>1</v>
      </c>
      <c r="DV337">
        <v>1</v>
      </c>
      <c r="DW337">
        <v>0</v>
      </c>
      <c r="DY337">
        <v>0</v>
      </c>
      <c r="DZ337">
        <v>0</v>
      </c>
      <c r="EC337" t="s">
        <v>21320</v>
      </c>
      <c r="ED337">
        <v>0</v>
      </c>
      <c r="EE337" cm="1">
        <f t="array" ref="EE337">SUM(COUNTIFS(Table_Pending_Today[job_type_code],{"WB","WQ","Z5","Z7","U8","QU","7W","2V","2W","2X"},Table_Pending_Today[Order_Number],Table_Pending_Today[[#This Row],[Order_Number]]))</f>
        <v>0</v>
      </c>
      <c r="EF337">
        <f>COUNTIFS(Table_Pending_Today[Order_Number],Table_Pending_Today[[#This Row],[Order_Number]],Table_Pending_Today[tech_contractor],"INHOUSE")</f>
        <v>1</v>
      </c>
      <c r="EG337">
        <f>COUNTIFS(Table_Pending_Today[Order_Number],Table_Pending_Today[[#This Row],[Order_Number]],Table_Pending_Today[tech_contractor],"CONTRACTOR")</f>
        <v>0</v>
      </c>
      <c r="EH337" cm="1">
        <f t="array" ref="EH337">SUM(COUNTIFS(Table_Pending_Today[job_type_code],{"XV","XQ","XT","XU"},Table_Pending_Today[Order_Number],Table_Pending_Today[[#This Row],[Order_Number]]))</f>
        <v>1</v>
      </c>
      <c r="EI337" cm="1">
        <f t="array" ref="EI337">SUM(COUNTIFS(Table_Pending_Today[job_type_code],{"XV","XQ","XT","XU"},Table_Pending_Today[Order_Number],Table_Pending_Today[[#This Row],[Order_Number]],Table_Pending_Today[In-House],1))</f>
        <v>1</v>
      </c>
      <c r="EJ337" cm="1">
        <f t="array" ref="EJ337">SUM(COUNTIFS(Table_Pending_Today[job_type_code],{"XV","XQ","XT","XU"},Table_Pending_Today[Order_Number],Table_Pending_Today[[#This Row],[Order_Number]],Table_Pending_Today[Contractor],1))</f>
        <v>0</v>
      </c>
      <c r="EK337" cm="1">
        <f t="array" ref="EK337">SUM(COUNTIFS(Table_Pending_Today[job_type_code],{"WB","WQ","Z5","Z7","U8","QU","7W","2V","2W","2X"},Table_Pending_Today[Order_Number],Table_Pending_Today[[#This Row],[Order_Number]]))</f>
        <v>0</v>
      </c>
      <c r="EL337" cm="1">
        <f t="array" ref="EL337">SUM(COUNTIFS(Table_Pending_Today[job_type_code],{"WB","WQ","Z5","Z7","U8","QU","7W","2V","2W","2X"},Table_Pending_Today[In-House],1,Table_Pending_Today[Order_Number],Table_Pending_Today[[#This Row],[Order_Number]]))</f>
        <v>0</v>
      </c>
      <c r="EM337" cm="1">
        <f t="array" ref="EM337">SUM(COUNTIFS(Table_Pending_Today[job_type_code],{"WB","WQ","Z5","Z7","U8","QU","7W","2V","2W","2X"},Table_Pending_Today[Contractor],1,Table_Pending_Today[Order_Number],Table_Pending_Today[[#This Row],[Order_Number]]))</f>
        <v>0</v>
      </c>
      <c r="EN337" cm="1">
        <f t="array" ref="EN337">IF(SUM(COUNTIFS(Table_Pending_Today[Order_Type_Desc],{"Install","Service Order","Restart"},Table_Pending_Today[Order_Number],Table_Pending_Today[[#This Row],[Order_Number]]))&gt;0,1,0)</f>
        <v>0</v>
      </c>
      <c r="EO337" cm="1">
        <f t="array" ref="EO337">IF(SUM(COUNTIFS(Table_Pending_Today[Order_Type_Desc],{"Install","Service Order","Restart"},Table_Pending_Today[In-House],1,Table_Pending_Today[Order_Number],Table_Pending_Today[[#This Row],[Order_Number]]))&gt;0,1,0)</f>
        <v>0</v>
      </c>
      <c r="EP337" cm="1">
        <f t="array" ref="EP337">IF(SUM(COUNTIFS(Table_Pending_Today[Order_Type_Desc],{"Install","Service Order","Restart"},Table_Pending_Today[Contractor],1,Table_Pending_Today[Order_Number],Table_Pending_Today[[#This Row],[Order_Number]]))&gt;0,1,0)</f>
        <v>0</v>
      </c>
      <c r="EQ337">
        <f>IF(SUM(COUNTIFS(Table_Pending_Today[Order_Type_Desc],"Special Request",Table_Pending_Today[Bury_Drop],0,Table_Pending_Today[In-House],1,Table_Pending_Today[Order_Number],Table_Pending_Today[[#This Row],[Order_Number]]))&gt;0,1,0)</f>
        <v>0</v>
      </c>
      <c r="ER337">
        <f>SUM(COUNTIFS(Table_Pending_Today[Order_Type_Desc],"Special Request",Table_Pending_Today[Bury_Drop],0,Table_Pending_Today[Contractor],1,Table_Pending_Today[Order_Number],Table_Pending_Today[[#This Row],[Order_Number]]))</f>
        <v>0</v>
      </c>
    </row>
    <row r="338" spans="1:148" x14ac:dyDescent="0.25">
      <c r="A338" t="s">
        <v>22433</v>
      </c>
      <c r="B338" t="s">
        <v>68448</v>
      </c>
      <c r="C338" t="s">
        <v>0</v>
      </c>
      <c r="D338" t="s">
        <v>42976</v>
      </c>
      <c r="E338" t="s">
        <v>42977</v>
      </c>
      <c r="F338" t="s">
        <v>42978</v>
      </c>
      <c r="G338">
        <v>795714</v>
      </c>
      <c r="H338" t="s">
        <v>72</v>
      </c>
      <c r="I338" t="s">
        <v>89</v>
      </c>
      <c r="J338" t="s">
        <v>16800</v>
      </c>
      <c r="K338" t="s">
        <v>73</v>
      </c>
      <c r="L338">
        <v>1</v>
      </c>
      <c r="M338" t="s">
        <v>42979</v>
      </c>
      <c r="N338" t="s">
        <v>42980</v>
      </c>
      <c r="P338" t="s">
        <v>17714</v>
      </c>
      <c r="Q338" t="s">
        <v>17822</v>
      </c>
      <c r="R338" t="s">
        <v>42982</v>
      </c>
      <c r="T338" t="s">
        <v>75</v>
      </c>
      <c r="U338" t="s">
        <v>17029</v>
      </c>
      <c r="V338" t="s">
        <v>42983</v>
      </c>
      <c r="W338" t="s">
        <v>16675</v>
      </c>
      <c r="X338" t="s">
        <v>16856</v>
      </c>
      <c r="Y338" t="s">
        <v>76</v>
      </c>
      <c r="Z338" t="s">
        <v>77</v>
      </c>
      <c r="AA338" t="s">
        <v>17031</v>
      </c>
      <c r="AB338" t="s">
        <v>17030</v>
      </c>
      <c r="AC338" t="s">
        <v>152</v>
      </c>
      <c r="AD338" t="s">
        <v>51736</v>
      </c>
      <c r="AE338" t="s">
        <v>20208</v>
      </c>
      <c r="AF338" t="s">
        <v>51737</v>
      </c>
      <c r="AG338" t="s">
        <v>22433</v>
      </c>
      <c r="AH338" t="s">
        <v>16963</v>
      </c>
      <c r="AI338" t="s">
        <v>22433</v>
      </c>
      <c r="AJ338">
        <v>0</v>
      </c>
      <c r="AL338" t="s">
        <v>79</v>
      </c>
      <c r="AO338">
        <v>18</v>
      </c>
      <c r="AP338" t="s">
        <v>91</v>
      </c>
      <c r="AQ338" t="s">
        <v>80</v>
      </c>
      <c r="AR338" t="s">
        <v>51738</v>
      </c>
      <c r="AT338">
        <v>0</v>
      </c>
      <c r="AU338">
        <v>0</v>
      </c>
      <c r="AV338" t="s">
        <v>131</v>
      </c>
      <c r="BI338" t="s">
        <v>81</v>
      </c>
      <c r="BJ338" t="s">
        <v>81</v>
      </c>
      <c r="BK338" t="s">
        <v>81</v>
      </c>
      <c r="BM338" t="s">
        <v>51742</v>
      </c>
      <c r="BN338" t="s">
        <v>51743</v>
      </c>
      <c r="BQ338" t="s">
        <v>51744</v>
      </c>
      <c r="BS338" t="s">
        <v>17202</v>
      </c>
      <c r="BV338" t="s">
        <v>51736</v>
      </c>
      <c r="BW338">
        <v>0</v>
      </c>
      <c r="BX338">
        <v>0</v>
      </c>
      <c r="CA338" t="s">
        <v>16940</v>
      </c>
      <c r="CE338" t="s">
        <v>16880</v>
      </c>
      <c r="CF338" t="s">
        <v>16881</v>
      </c>
      <c r="CG338" t="s">
        <v>16882</v>
      </c>
      <c r="CK338" t="s">
        <v>16947</v>
      </c>
      <c r="CL338" t="s">
        <v>80</v>
      </c>
      <c r="CM338">
        <v>0</v>
      </c>
      <c r="CN338">
        <v>83.975800000000007</v>
      </c>
      <c r="CO338">
        <v>1356.8</v>
      </c>
      <c r="CP338">
        <v>13175</v>
      </c>
      <c r="CQ338" t="s">
        <v>17312</v>
      </c>
      <c r="CR338" t="s">
        <v>17313</v>
      </c>
      <c r="CS338" t="s">
        <v>51739</v>
      </c>
      <c r="CT338" t="s">
        <v>51740</v>
      </c>
      <c r="CU338" t="s">
        <v>16947</v>
      </c>
      <c r="CV338" t="s">
        <v>51741</v>
      </c>
      <c r="DU338">
        <v>1</v>
      </c>
      <c r="DV338">
        <v>0</v>
      </c>
      <c r="DW338">
        <v>0</v>
      </c>
      <c r="DY338">
        <v>0</v>
      </c>
      <c r="DZ338">
        <v>0</v>
      </c>
      <c r="EC338" t="s">
        <v>21336</v>
      </c>
      <c r="ED338">
        <v>1</v>
      </c>
      <c r="EE338" cm="1">
        <f t="array" ref="EE338">SUM(COUNTIFS(Table_Pending_Today[job_type_code],{"WB","WQ","Z5","Z7","U8","QU","7W","2V","2W","2X"},Table_Pending_Today[Order_Number],Table_Pending_Today[[#This Row],[Order_Number]]))</f>
        <v>0</v>
      </c>
      <c r="EF338">
        <f>COUNTIFS(Table_Pending_Today[Order_Number],Table_Pending_Today[[#This Row],[Order_Number]],Table_Pending_Today[tech_contractor],"INHOUSE")</f>
        <v>0</v>
      </c>
      <c r="EG338">
        <f>COUNTIFS(Table_Pending_Today[Order_Number],Table_Pending_Today[[#This Row],[Order_Number]],Table_Pending_Today[tech_contractor],"CONTRACTOR")</f>
        <v>0</v>
      </c>
      <c r="EH338" cm="1">
        <f t="array" ref="EH338">SUM(COUNTIFS(Table_Pending_Today[job_type_code],{"XV","XQ","XT","XU"},Table_Pending_Today[Order_Number],Table_Pending_Today[[#This Row],[Order_Number]]))</f>
        <v>0</v>
      </c>
      <c r="EI338" cm="1">
        <f t="array" ref="EI338">SUM(COUNTIFS(Table_Pending_Today[job_type_code],{"XV","XQ","XT","XU"},Table_Pending_Today[Order_Number],Table_Pending_Today[[#This Row],[Order_Number]],Table_Pending_Today[In-House],1))</f>
        <v>0</v>
      </c>
      <c r="EJ338" cm="1">
        <f t="array" ref="EJ338">SUM(COUNTIFS(Table_Pending_Today[job_type_code],{"XV","XQ","XT","XU"},Table_Pending_Today[Order_Number],Table_Pending_Today[[#This Row],[Order_Number]],Table_Pending_Today[Contractor],1))</f>
        <v>0</v>
      </c>
      <c r="EK338" cm="1">
        <f t="array" ref="EK338">SUM(COUNTIFS(Table_Pending_Today[job_type_code],{"WB","WQ","Z5","Z7","U8","QU","7W","2V","2W","2X"},Table_Pending_Today[Order_Number],Table_Pending_Today[[#This Row],[Order_Number]]))</f>
        <v>0</v>
      </c>
      <c r="EL338" cm="1">
        <f t="array" ref="EL338">SUM(COUNTIFS(Table_Pending_Today[job_type_code],{"WB","WQ","Z5","Z7","U8","QU","7W","2V","2W","2X"},Table_Pending_Today[In-House],1,Table_Pending_Today[Order_Number],Table_Pending_Today[[#This Row],[Order_Number]]))</f>
        <v>0</v>
      </c>
      <c r="EM338" cm="1">
        <f t="array" ref="EM338">SUM(COUNTIFS(Table_Pending_Today[job_type_code],{"WB","WQ","Z5","Z7","U8","QU","7W","2V","2W","2X"},Table_Pending_Today[Contractor],1,Table_Pending_Today[Order_Number],Table_Pending_Today[[#This Row],[Order_Number]]))</f>
        <v>0</v>
      </c>
      <c r="EN338" cm="1">
        <f t="array" ref="EN338">IF(SUM(COUNTIFS(Table_Pending_Today[Order_Type_Desc],{"Install","Service Order","Restart"},Table_Pending_Today[Order_Number],Table_Pending_Today[[#This Row],[Order_Number]]))&gt;0,1,0)</f>
        <v>0</v>
      </c>
      <c r="EO338" cm="1">
        <f t="array" ref="EO338">IF(SUM(COUNTIFS(Table_Pending_Today[Order_Type_Desc],{"Install","Service Order","Restart"},Table_Pending_Today[In-House],1,Table_Pending_Today[Order_Number],Table_Pending_Today[[#This Row],[Order_Number]]))&gt;0,1,0)</f>
        <v>0</v>
      </c>
      <c r="EP338" cm="1">
        <f t="array" ref="EP338">IF(SUM(COUNTIFS(Table_Pending_Today[Order_Type_Desc],{"Install","Service Order","Restart"},Table_Pending_Today[Contractor],1,Table_Pending_Today[Order_Number],Table_Pending_Today[[#This Row],[Order_Number]]))&gt;0,1,0)</f>
        <v>0</v>
      </c>
      <c r="EQ338">
        <f>IF(SUM(COUNTIFS(Table_Pending_Today[Order_Type_Desc],"Special Request",Table_Pending_Today[Bury_Drop],0,Table_Pending_Today[In-House],1,Table_Pending_Today[Order_Number],Table_Pending_Today[[#This Row],[Order_Number]]))&gt;0,1,0)</f>
        <v>0</v>
      </c>
      <c r="ER338">
        <f>SUM(COUNTIFS(Table_Pending_Today[Order_Type_Desc],"Special Request",Table_Pending_Today[Bury_Drop],0,Table_Pending_Today[Contractor],1,Table_Pending_Today[Order_Number],Table_Pending_Today[[#This Row],[Order_Number]]))</f>
        <v>0</v>
      </c>
    </row>
    <row r="339" spans="1:148" x14ac:dyDescent="0.25">
      <c r="A339" t="s">
        <v>22433</v>
      </c>
      <c r="B339" t="s">
        <v>68448</v>
      </c>
      <c r="C339" t="s">
        <v>0</v>
      </c>
      <c r="D339" t="s">
        <v>59476</v>
      </c>
      <c r="E339" t="s">
        <v>59477</v>
      </c>
      <c r="F339" t="s">
        <v>59478</v>
      </c>
      <c r="G339">
        <v>469609</v>
      </c>
      <c r="H339" t="s">
        <v>72</v>
      </c>
      <c r="I339" t="s">
        <v>89</v>
      </c>
      <c r="J339" t="s">
        <v>16924</v>
      </c>
      <c r="K339" t="s">
        <v>73</v>
      </c>
      <c r="L339">
        <v>0</v>
      </c>
      <c r="M339" t="s">
        <v>59479</v>
      </c>
      <c r="N339" t="s">
        <v>59480</v>
      </c>
      <c r="P339" t="s">
        <v>140</v>
      </c>
      <c r="Q339" t="s">
        <v>16782</v>
      </c>
      <c r="R339" t="s">
        <v>59482</v>
      </c>
      <c r="T339" t="s">
        <v>141</v>
      </c>
      <c r="U339" t="s">
        <v>16658</v>
      </c>
      <c r="V339" t="s">
        <v>69099</v>
      </c>
      <c r="W339" t="s">
        <v>16676</v>
      </c>
      <c r="X339" t="s">
        <v>130</v>
      </c>
      <c r="Y339" t="s">
        <v>76</v>
      </c>
      <c r="Z339" t="s">
        <v>77</v>
      </c>
      <c r="AA339" t="s">
        <v>16682</v>
      </c>
      <c r="AB339" t="s">
        <v>16776</v>
      </c>
      <c r="AC339" t="s">
        <v>16683</v>
      </c>
      <c r="AD339" t="s">
        <v>69100</v>
      </c>
      <c r="AE339" t="s">
        <v>22433</v>
      </c>
      <c r="AF339" t="s">
        <v>69101</v>
      </c>
      <c r="AG339" t="s">
        <v>22433</v>
      </c>
      <c r="AH339" t="s">
        <v>16963</v>
      </c>
      <c r="AJ339">
        <v>0</v>
      </c>
      <c r="AL339" t="s">
        <v>79</v>
      </c>
      <c r="AO339">
        <v>18</v>
      </c>
      <c r="AP339" t="s">
        <v>91</v>
      </c>
      <c r="AQ339" t="s">
        <v>80</v>
      </c>
      <c r="AR339" t="s">
        <v>16925</v>
      </c>
      <c r="AT339">
        <v>0</v>
      </c>
      <c r="AU339">
        <v>0</v>
      </c>
      <c r="AV339" t="s">
        <v>133</v>
      </c>
      <c r="BI339" t="s">
        <v>81</v>
      </c>
      <c r="BJ339" t="s">
        <v>81</v>
      </c>
      <c r="BK339" t="s">
        <v>81</v>
      </c>
      <c r="BM339" t="s">
        <v>49763</v>
      </c>
      <c r="BN339" t="s">
        <v>69105</v>
      </c>
      <c r="BQ339" t="s">
        <v>69106</v>
      </c>
      <c r="BS339" t="s">
        <v>17202</v>
      </c>
      <c r="BV339" t="s">
        <v>69100</v>
      </c>
      <c r="BW339">
        <v>0</v>
      </c>
      <c r="BX339">
        <v>0</v>
      </c>
      <c r="CE339" t="s">
        <v>16880</v>
      </c>
      <c r="CF339" t="s">
        <v>16881</v>
      </c>
      <c r="CG339" t="s">
        <v>16882</v>
      </c>
      <c r="CK339" t="s">
        <v>16920</v>
      </c>
      <c r="CL339" t="s">
        <v>80</v>
      </c>
      <c r="CM339">
        <v>0</v>
      </c>
      <c r="CN339">
        <v>98.349500000000006</v>
      </c>
      <c r="CO339">
        <v>3.58</v>
      </c>
      <c r="CP339">
        <v>800</v>
      </c>
      <c r="CQ339" t="s">
        <v>17312</v>
      </c>
      <c r="CR339" t="s">
        <v>17313</v>
      </c>
      <c r="CS339" t="s">
        <v>69102</v>
      </c>
      <c r="CT339" t="s">
        <v>69103</v>
      </c>
      <c r="CU339" t="s">
        <v>16920</v>
      </c>
      <c r="CV339" t="s">
        <v>69104</v>
      </c>
      <c r="DU339">
        <v>1</v>
      </c>
      <c r="DV339">
        <v>0</v>
      </c>
      <c r="DW339">
        <v>0</v>
      </c>
      <c r="DY339">
        <v>0</v>
      </c>
      <c r="DZ339">
        <v>0</v>
      </c>
      <c r="EC339" t="s">
        <v>21320</v>
      </c>
      <c r="ED339">
        <v>0</v>
      </c>
      <c r="EE339" cm="1">
        <f t="array" ref="EE339">SUM(COUNTIFS(Table_Pending_Today[job_type_code],{"WB","WQ","Z5","Z7","U8","QU","7W","2V","2W","2X"},Table_Pending_Today[Order_Number],Table_Pending_Today[[#This Row],[Order_Number]]))</f>
        <v>0</v>
      </c>
      <c r="EF339">
        <f>COUNTIFS(Table_Pending_Today[Order_Number],Table_Pending_Today[[#This Row],[Order_Number]],Table_Pending_Today[tech_contractor],"INHOUSE")</f>
        <v>0</v>
      </c>
      <c r="EG339">
        <f>COUNTIFS(Table_Pending_Today[Order_Number],Table_Pending_Today[[#This Row],[Order_Number]],Table_Pending_Today[tech_contractor],"CONTRACTOR")</f>
        <v>0</v>
      </c>
      <c r="EH339" cm="1">
        <f t="array" ref="EH339">SUM(COUNTIFS(Table_Pending_Today[job_type_code],{"XV","XQ","XT","XU"},Table_Pending_Today[Order_Number],Table_Pending_Today[[#This Row],[Order_Number]]))</f>
        <v>0</v>
      </c>
      <c r="EI339" cm="1">
        <f t="array" ref="EI339">SUM(COUNTIFS(Table_Pending_Today[job_type_code],{"XV","XQ","XT","XU"},Table_Pending_Today[Order_Number],Table_Pending_Today[[#This Row],[Order_Number]],Table_Pending_Today[In-House],1))</f>
        <v>0</v>
      </c>
      <c r="EJ339" cm="1">
        <f t="array" ref="EJ339">SUM(COUNTIFS(Table_Pending_Today[job_type_code],{"XV","XQ","XT","XU"},Table_Pending_Today[Order_Number],Table_Pending_Today[[#This Row],[Order_Number]],Table_Pending_Today[Contractor],1))</f>
        <v>0</v>
      </c>
      <c r="EK339" cm="1">
        <f t="array" ref="EK339">SUM(COUNTIFS(Table_Pending_Today[job_type_code],{"WB","WQ","Z5","Z7","U8","QU","7W","2V","2W","2X"},Table_Pending_Today[Order_Number],Table_Pending_Today[[#This Row],[Order_Number]]))</f>
        <v>0</v>
      </c>
      <c r="EL339" cm="1">
        <f t="array" ref="EL339">SUM(COUNTIFS(Table_Pending_Today[job_type_code],{"WB","WQ","Z5","Z7","U8","QU","7W","2V","2W","2X"},Table_Pending_Today[In-House],1,Table_Pending_Today[Order_Number],Table_Pending_Today[[#This Row],[Order_Number]]))</f>
        <v>0</v>
      </c>
      <c r="EM339" cm="1">
        <f t="array" ref="EM339">SUM(COUNTIFS(Table_Pending_Today[job_type_code],{"WB","WQ","Z5","Z7","U8","QU","7W","2V","2W","2X"},Table_Pending_Today[Contractor],1,Table_Pending_Today[Order_Number],Table_Pending_Today[[#This Row],[Order_Number]]))</f>
        <v>0</v>
      </c>
      <c r="EN339" cm="1">
        <f t="array" ref="EN339">IF(SUM(COUNTIFS(Table_Pending_Today[Order_Type_Desc],{"Install","Service Order","Restart"},Table_Pending_Today[Order_Number],Table_Pending_Today[[#This Row],[Order_Number]]))&gt;0,1,0)</f>
        <v>0</v>
      </c>
      <c r="EO339" cm="1">
        <f t="array" ref="EO339">IF(SUM(COUNTIFS(Table_Pending_Today[Order_Type_Desc],{"Install","Service Order","Restart"},Table_Pending_Today[In-House],1,Table_Pending_Today[Order_Number],Table_Pending_Today[[#This Row],[Order_Number]]))&gt;0,1,0)</f>
        <v>0</v>
      </c>
      <c r="EP339" cm="1">
        <f t="array" ref="EP339">IF(SUM(COUNTIFS(Table_Pending_Today[Order_Type_Desc],{"Install","Service Order","Restart"},Table_Pending_Today[Contractor],1,Table_Pending_Today[Order_Number],Table_Pending_Today[[#This Row],[Order_Number]]))&gt;0,1,0)</f>
        <v>0</v>
      </c>
      <c r="EQ339">
        <f>IF(SUM(COUNTIFS(Table_Pending_Today[Order_Type_Desc],"Special Request",Table_Pending_Today[Bury_Drop],0,Table_Pending_Today[In-House],1,Table_Pending_Today[Order_Number],Table_Pending_Today[[#This Row],[Order_Number]]))&gt;0,1,0)</f>
        <v>0</v>
      </c>
      <c r="ER339">
        <f>SUM(COUNTIFS(Table_Pending_Today[Order_Type_Desc],"Special Request",Table_Pending_Today[Bury_Drop],0,Table_Pending_Today[Contractor],1,Table_Pending_Today[Order_Number],Table_Pending_Today[[#This Row],[Order_Number]]))</f>
        <v>0</v>
      </c>
    </row>
    <row r="340" spans="1:148" x14ac:dyDescent="0.25">
      <c r="A340" t="s">
        <v>22433</v>
      </c>
      <c r="B340" t="s">
        <v>68448</v>
      </c>
      <c r="C340" t="s">
        <v>0</v>
      </c>
      <c r="D340" t="s">
        <v>60966</v>
      </c>
      <c r="E340" t="s">
        <v>60967</v>
      </c>
      <c r="F340" t="s">
        <v>60968</v>
      </c>
      <c r="G340">
        <v>469611</v>
      </c>
      <c r="H340" t="s">
        <v>72</v>
      </c>
      <c r="I340" t="s">
        <v>18046</v>
      </c>
      <c r="J340" t="s">
        <v>17019</v>
      </c>
      <c r="K340" t="s">
        <v>73</v>
      </c>
      <c r="L340">
        <v>0</v>
      </c>
      <c r="M340" t="s">
        <v>69107</v>
      </c>
      <c r="N340" t="s">
        <v>60970</v>
      </c>
      <c r="P340" t="s">
        <v>138</v>
      </c>
      <c r="Q340" t="s">
        <v>17829</v>
      </c>
      <c r="R340" t="s">
        <v>60972</v>
      </c>
      <c r="T340" t="s">
        <v>75</v>
      </c>
      <c r="U340" t="s">
        <v>16658</v>
      </c>
      <c r="V340" t="s">
        <v>60973</v>
      </c>
      <c r="W340" t="s">
        <v>16679</v>
      </c>
      <c r="X340" t="s">
        <v>16755</v>
      </c>
      <c r="Y340" t="s">
        <v>84</v>
      </c>
      <c r="Z340" t="s">
        <v>85</v>
      </c>
      <c r="AA340" t="s">
        <v>133</v>
      </c>
      <c r="AB340" t="s">
        <v>133</v>
      </c>
      <c r="AC340" t="s">
        <v>16756</v>
      </c>
      <c r="AD340" t="s">
        <v>69108</v>
      </c>
      <c r="AE340" t="s">
        <v>22433</v>
      </c>
      <c r="AF340" t="s">
        <v>69109</v>
      </c>
      <c r="AG340" t="s">
        <v>22433</v>
      </c>
      <c r="AH340" t="s">
        <v>16795</v>
      </c>
      <c r="AJ340">
        <v>0</v>
      </c>
      <c r="AL340" t="s">
        <v>79</v>
      </c>
      <c r="AO340">
        <v>18</v>
      </c>
      <c r="AP340" t="s">
        <v>18047</v>
      </c>
      <c r="AQ340" t="s">
        <v>88</v>
      </c>
      <c r="AR340" t="s">
        <v>17808</v>
      </c>
      <c r="AT340">
        <v>0</v>
      </c>
      <c r="AU340">
        <v>0</v>
      </c>
      <c r="AV340" t="s">
        <v>133</v>
      </c>
      <c r="BI340" t="s">
        <v>81</v>
      </c>
      <c r="BJ340" t="s">
        <v>81</v>
      </c>
      <c r="BK340" t="s">
        <v>81</v>
      </c>
      <c r="BM340" t="s">
        <v>69113</v>
      </c>
      <c r="BN340" t="s">
        <v>69114</v>
      </c>
      <c r="BP340" t="s">
        <v>69115</v>
      </c>
      <c r="BQ340" t="s">
        <v>69116</v>
      </c>
      <c r="BR340" t="s">
        <v>235</v>
      </c>
      <c r="BS340" t="s">
        <v>84</v>
      </c>
      <c r="BV340" t="s">
        <v>69108</v>
      </c>
      <c r="BW340">
        <v>0</v>
      </c>
      <c r="BX340">
        <v>0</v>
      </c>
      <c r="CE340" t="s">
        <v>16880</v>
      </c>
      <c r="CF340" t="s">
        <v>16881</v>
      </c>
      <c r="CG340" t="s">
        <v>16882</v>
      </c>
      <c r="CK340" t="s">
        <v>17212</v>
      </c>
      <c r="CL340" t="s">
        <v>88</v>
      </c>
      <c r="CM340">
        <v>0</v>
      </c>
      <c r="CN340">
        <v>97.090500000000006</v>
      </c>
      <c r="CO340">
        <v>6.27</v>
      </c>
      <c r="CP340">
        <v>775</v>
      </c>
      <c r="CQ340" t="s">
        <v>17312</v>
      </c>
      <c r="CR340" t="s">
        <v>17313</v>
      </c>
      <c r="CS340" t="s">
        <v>69110</v>
      </c>
      <c r="CT340" t="s">
        <v>69111</v>
      </c>
      <c r="CU340" t="s">
        <v>17457</v>
      </c>
      <c r="CV340" t="s">
        <v>69112</v>
      </c>
      <c r="DU340">
        <v>1</v>
      </c>
      <c r="DV340">
        <v>0</v>
      </c>
      <c r="DW340">
        <v>0</v>
      </c>
      <c r="DY340">
        <v>0</v>
      </c>
      <c r="DZ340">
        <v>0</v>
      </c>
      <c r="EC340" t="s">
        <v>21330</v>
      </c>
      <c r="ED340">
        <v>0</v>
      </c>
      <c r="EE340" cm="1">
        <f t="array" ref="EE340">SUM(COUNTIFS(Table_Pending_Today[job_type_code],{"WB","WQ","Z5","Z7","U8","QU","7W","2V","2W","2X"},Table_Pending_Today[Order_Number],Table_Pending_Today[[#This Row],[Order_Number]]))</f>
        <v>0</v>
      </c>
      <c r="EF340">
        <f>COUNTIFS(Table_Pending_Today[Order_Number],Table_Pending_Today[[#This Row],[Order_Number]],Table_Pending_Today[tech_contractor],"INHOUSE")</f>
        <v>0</v>
      </c>
      <c r="EG340">
        <f>COUNTIFS(Table_Pending_Today[Order_Number],Table_Pending_Today[[#This Row],[Order_Number]],Table_Pending_Today[tech_contractor],"CONTRACTOR")</f>
        <v>0</v>
      </c>
      <c r="EH340" cm="1">
        <f t="array" ref="EH340">SUM(COUNTIFS(Table_Pending_Today[job_type_code],{"XV","XQ","XT","XU"},Table_Pending_Today[Order_Number],Table_Pending_Today[[#This Row],[Order_Number]]))</f>
        <v>0</v>
      </c>
      <c r="EI340" cm="1">
        <f t="array" ref="EI340">SUM(COUNTIFS(Table_Pending_Today[job_type_code],{"XV","XQ","XT","XU"},Table_Pending_Today[Order_Number],Table_Pending_Today[[#This Row],[Order_Number]],Table_Pending_Today[In-House],1))</f>
        <v>0</v>
      </c>
      <c r="EJ340" cm="1">
        <f t="array" ref="EJ340">SUM(COUNTIFS(Table_Pending_Today[job_type_code],{"XV","XQ","XT","XU"},Table_Pending_Today[Order_Number],Table_Pending_Today[[#This Row],[Order_Number]],Table_Pending_Today[Contractor],1))</f>
        <v>0</v>
      </c>
      <c r="EK340" cm="1">
        <f t="array" ref="EK340">SUM(COUNTIFS(Table_Pending_Today[job_type_code],{"WB","WQ","Z5","Z7","U8","QU","7W","2V","2W","2X"},Table_Pending_Today[Order_Number],Table_Pending_Today[[#This Row],[Order_Number]]))</f>
        <v>0</v>
      </c>
      <c r="EL340" cm="1">
        <f t="array" ref="EL340">SUM(COUNTIFS(Table_Pending_Today[job_type_code],{"WB","WQ","Z5","Z7","U8","QU","7W","2V","2W","2X"},Table_Pending_Today[In-House],1,Table_Pending_Today[Order_Number],Table_Pending_Today[[#This Row],[Order_Number]]))</f>
        <v>0</v>
      </c>
      <c r="EM340" cm="1">
        <f t="array" ref="EM340">SUM(COUNTIFS(Table_Pending_Today[job_type_code],{"WB","WQ","Z5","Z7","U8","QU","7W","2V","2W","2X"},Table_Pending_Today[Contractor],1,Table_Pending_Today[Order_Number],Table_Pending_Today[[#This Row],[Order_Number]]))</f>
        <v>0</v>
      </c>
      <c r="EN340" cm="1">
        <f t="array" ref="EN340">IF(SUM(COUNTIFS(Table_Pending_Today[Order_Type_Desc],{"Install","Service Order","Restart"},Table_Pending_Today[Order_Number],Table_Pending_Today[[#This Row],[Order_Number]]))&gt;0,1,0)</f>
        <v>0</v>
      </c>
      <c r="EO340" cm="1">
        <f t="array" ref="EO340">IF(SUM(COUNTIFS(Table_Pending_Today[Order_Type_Desc],{"Install","Service Order","Restart"},Table_Pending_Today[In-House],1,Table_Pending_Today[Order_Number],Table_Pending_Today[[#This Row],[Order_Number]]))&gt;0,1,0)</f>
        <v>0</v>
      </c>
      <c r="EP340" cm="1">
        <f t="array" ref="EP340">IF(SUM(COUNTIFS(Table_Pending_Today[Order_Type_Desc],{"Install","Service Order","Restart"},Table_Pending_Today[Contractor],1,Table_Pending_Today[Order_Number],Table_Pending_Today[[#This Row],[Order_Number]]))&gt;0,1,0)</f>
        <v>0</v>
      </c>
      <c r="EQ340">
        <f>IF(SUM(COUNTIFS(Table_Pending_Today[Order_Type_Desc],"Special Request",Table_Pending_Today[Bury_Drop],0,Table_Pending_Today[In-House],1,Table_Pending_Today[Order_Number],Table_Pending_Today[[#This Row],[Order_Number]]))&gt;0,1,0)</f>
        <v>0</v>
      </c>
      <c r="ER340">
        <f>SUM(COUNTIFS(Table_Pending_Today[Order_Type_Desc],"Special Request",Table_Pending_Today[Bury_Drop],0,Table_Pending_Today[Contractor],1,Table_Pending_Today[Order_Number],Table_Pending_Today[[#This Row],[Order_Number]]))</f>
        <v>0</v>
      </c>
    </row>
    <row r="341" spans="1:148" x14ac:dyDescent="0.25">
      <c r="A341" t="s">
        <v>22433</v>
      </c>
      <c r="B341" t="s">
        <v>68448</v>
      </c>
      <c r="C341" t="s">
        <v>0</v>
      </c>
      <c r="D341" t="s">
        <v>62801</v>
      </c>
      <c r="E341" t="s">
        <v>62802</v>
      </c>
      <c r="F341" t="s">
        <v>62803</v>
      </c>
      <c r="G341">
        <v>469927</v>
      </c>
      <c r="H341" t="s">
        <v>72</v>
      </c>
      <c r="I341" t="s">
        <v>89</v>
      </c>
      <c r="J341" t="s">
        <v>16974</v>
      </c>
      <c r="K341" t="s">
        <v>73</v>
      </c>
      <c r="L341">
        <v>0</v>
      </c>
      <c r="M341" t="s">
        <v>62804</v>
      </c>
      <c r="N341" t="s">
        <v>62805</v>
      </c>
      <c r="P341" t="s">
        <v>17205</v>
      </c>
      <c r="Q341" t="s">
        <v>17818</v>
      </c>
      <c r="R341" t="s">
        <v>62807</v>
      </c>
      <c r="T341" t="s">
        <v>75</v>
      </c>
      <c r="U341" t="s">
        <v>16658</v>
      </c>
      <c r="V341" t="s">
        <v>62808</v>
      </c>
      <c r="W341" t="s">
        <v>16679</v>
      </c>
      <c r="X341" t="s">
        <v>17779</v>
      </c>
      <c r="Y341" t="s">
        <v>76</v>
      </c>
      <c r="Z341" t="s">
        <v>77</v>
      </c>
      <c r="AA341" t="s">
        <v>133</v>
      </c>
      <c r="AB341" t="s">
        <v>133</v>
      </c>
      <c r="AC341" t="s">
        <v>137</v>
      </c>
      <c r="AD341" t="s">
        <v>69117</v>
      </c>
      <c r="AE341" t="s">
        <v>22433</v>
      </c>
      <c r="AF341" t="s">
        <v>69118</v>
      </c>
      <c r="AG341" t="s">
        <v>22433</v>
      </c>
      <c r="AH341" t="s">
        <v>16963</v>
      </c>
      <c r="AJ341">
        <v>0</v>
      </c>
      <c r="AL341" t="s">
        <v>79</v>
      </c>
      <c r="AO341">
        <v>18</v>
      </c>
      <c r="AP341" t="s">
        <v>91</v>
      </c>
      <c r="AQ341" t="s">
        <v>80</v>
      </c>
      <c r="AR341" t="s">
        <v>17182</v>
      </c>
      <c r="AT341">
        <v>0</v>
      </c>
      <c r="AU341">
        <v>0</v>
      </c>
      <c r="AV341" t="s">
        <v>133</v>
      </c>
      <c r="BI341" t="s">
        <v>81</v>
      </c>
      <c r="BJ341" t="s">
        <v>81</v>
      </c>
      <c r="BK341" t="s">
        <v>81</v>
      </c>
      <c r="BM341" t="s">
        <v>69122</v>
      </c>
      <c r="BN341" t="s">
        <v>69123</v>
      </c>
      <c r="BQ341" t="s">
        <v>69124</v>
      </c>
      <c r="BS341" t="s">
        <v>17202</v>
      </c>
      <c r="BV341" t="s">
        <v>69117</v>
      </c>
      <c r="BW341">
        <v>0</v>
      </c>
      <c r="BX341">
        <v>1</v>
      </c>
      <c r="CA341" t="s">
        <v>17154</v>
      </c>
      <c r="CE341" t="s">
        <v>16880</v>
      </c>
      <c r="CF341" t="s">
        <v>16881</v>
      </c>
      <c r="CG341" t="s">
        <v>16882</v>
      </c>
      <c r="CK341" t="s">
        <v>16883</v>
      </c>
      <c r="CL341" t="s">
        <v>80</v>
      </c>
      <c r="CM341">
        <v>0</v>
      </c>
      <c r="CN341">
        <v>96.187299999999993</v>
      </c>
      <c r="CO341">
        <v>7.76</v>
      </c>
      <c r="CP341">
        <v>50</v>
      </c>
      <c r="CQ341" t="s">
        <v>17312</v>
      </c>
      <c r="CR341" t="s">
        <v>17313</v>
      </c>
      <c r="CS341" t="s">
        <v>69119</v>
      </c>
      <c r="CT341" t="s">
        <v>69120</v>
      </c>
      <c r="CU341" t="s">
        <v>16883</v>
      </c>
      <c r="CV341" t="s">
        <v>69121</v>
      </c>
      <c r="DU341">
        <v>1</v>
      </c>
      <c r="DV341">
        <v>0</v>
      </c>
      <c r="DW341">
        <v>0</v>
      </c>
      <c r="DY341">
        <v>0</v>
      </c>
      <c r="DZ341">
        <v>0</v>
      </c>
      <c r="EC341" t="s">
        <v>21330</v>
      </c>
      <c r="ED341">
        <v>0</v>
      </c>
      <c r="EE341" cm="1">
        <f t="array" ref="EE341">SUM(COUNTIFS(Table_Pending_Today[job_type_code],{"WB","WQ","Z5","Z7","U8","QU","7W","2V","2W","2X"},Table_Pending_Today[Order_Number],Table_Pending_Today[[#This Row],[Order_Number]]))</f>
        <v>0</v>
      </c>
      <c r="EF341">
        <f>COUNTIFS(Table_Pending_Today[Order_Number],Table_Pending_Today[[#This Row],[Order_Number]],Table_Pending_Today[tech_contractor],"INHOUSE")</f>
        <v>0</v>
      </c>
      <c r="EG341">
        <f>COUNTIFS(Table_Pending_Today[Order_Number],Table_Pending_Today[[#This Row],[Order_Number]],Table_Pending_Today[tech_contractor],"CONTRACTOR")</f>
        <v>0</v>
      </c>
      <c r="EH341" cm="1">
        <f t="array" ref="EH341">SUM(COUNTIFS(Table_Pending_Today[job_type_code],{"XV","XQ","XT","XU"},Table_Pending_Today[Order_Number],Table_Pending_Today[[#This Row],[Order_Number]]))</f>
        <v>0</v>
      </c>
      <c r="EI341" cm="1">
        <f t="array" ref="EI341">SUM(COUNTIFS(Table_Pending_Today[job_type_code],{"XV","XQ","XT","XU"},Table_Pending_Today[Order_Number],Table_Pending_Today[[#This Row],[Order_Number]],Table_Pending_Today[In-House],1))</f>
        <v>0</v>
      </c>
      <c r="EJ341" cm="1">
        <f t="array" ref="EJ341">SUM(COUNTIFS(Table_Pending_Today[job_type_code],{"XV","XQ","XT","XU"},Table_Pending_Today[Order_Number],Table_Pending_Today[[#This Row],[Order_Number]],Table_Pending_Today[Contractor],1))</f>
        <v>0</v>
      </c>
      <c r="EK341" cm="1">
        <f t="array" ref="EK341">SUM(COUNTIFS(Table_Pending_Today[job_type_code],{"WB","WQ","Z5","Z7","U8","QU","7W","2V","2W","2X"},Table_Pending_Today[Order_Number],Table_Pending_Today[[#This Row],[Order_Number]]))</f>
        <v>0</v>
      </c>
      <c r="EL341" cm="1">
        <f t="array" ref="EL341">SUM(COUNTIFS(Table_Pending_Today[job_type_code],{"WB","WQ","Z5","Z7","U8","QU","7W","2V","2W","2X"},Table_Pending_Today[In-House],1,Table_Pending_Today[Order_Number],Table_Pending_Today[[#This Row],[Order_Number]]))</f>
        <v>0</v>
      </c>
      <c r="EM341" cm="1">
        <f t="array" ref="EM341">SUM(COUNTIFS(Table_Pending_Today[job_type_code],{"WB","WQ","Z5","Z7","U8","QU","7W","2V","2W","2X"},Table_Pending_Today[Contractor],1,Table_Pending_Today[Order_Number],Table_Pending_Today[[#This Row],[Order_Number]]))</f>
        <v>0</v>
      </c>
      <c r="EN341" cm="1">
        <f t="array" ref="EN341">IF(SUM(COUNTIFS(Table_Pending_Today[Order_Type_Desc],{"Install","Service Order","Restart"},Table_Pending_Today[Order_Number],Table_Pending_Today[[#This Row],[Order_Number]]))&gt;0,1,0)</f>
        <v>0</v>
      </c>
      <c r="EO341" cm="1">
        <f t="array" ref="EO341">IF(SUM(COUNTIFS(Table_Pending_Today[Order_Type_Desc],{"Install","Service Order","Restart"},Table_Pending_Today[In-House],1,Table_Pending_Today[Order_Number],Table_Pending_Today[[#This Row],[Order_Number]]))&gt;0,1,0)</f>
        <v>0</v>
      </c>
      <c r="EP341" cm="1">
        <f t="array" ref="EP341">IF(SUM(COUNTIFS(Table_Pending_Today[Order_Type_Desc],{"Install","Service Order","Restart"},Table_Pending_Today[Contractor],1,Table_Pending_Today[Order_Number],Table_Pending_Today[[#This Row],[Order_Number]]))&gt;0,1,0)</f>
        <v>0</v>
      </c>
      <c r="EQ341">
        <f>IF(SUM(COUNTIFS(Table_Pending_Today[Order_Type_Desc],"Special Request",Table_Pending_Today[Bury_Drop],0,Table_Pending_Today[In-House],1,Table_Pending_Today[Order_Number],Table_Pending_Today[[#This Row],[Order_Number]]))&gt;0,1,0)</f>
        <v>0</v>
      </c>
      <c r="ER341">
        <f>SUM(COUNTIFS(Table_Pending_Today[Order_Type_Desc],"Special Request",Table_Pending_Today[Bury_Drop],0,Table_Pending_Today[Contractor],1,Table_Pending_Today[Order_Number],Table_Pending_Today[[#This Row],[Order_Number]]))</f>
        <v>0</v>
      </c>
    </row>
    <row r="342" spans="1:148" x14ac:dyDescent="0.25">
      <c r="A342" t="s">
        <v>22433</v>
      </c>
      <c r="B342" t="s">
        <v>68448</v>
      </c>
      <c r="C342" t="s">
        <v>0</v>
      </c>
      <c r="D342" t="s">
        <v>42420</v>
      </c>
      <c r="E342" t="s">
        <v>42421</v>
      </c>
      <c r="F342" t="s">
        <v>42422</v>
      </c>
      <c r="G342">
        <v>793853</v>
      </c>
      <c r="H342" t="s">
        <v>72</v>
      </c>
      <c r="I342" t="s">
        <v>16913</v>
      </c>
      <c r="J342" t="s">
        <v>16914</v>
      </c>
      <c r="K342" t="s">
        <v>73</v>
      </c>
      <c r="L342">
        <v>1</v>
      </c>
      <c r="M342" t="s">
        <v>42423</v>
      </c>
      <c r="N342" t="s">
        <v>42424</v>
      </c>
      <c r="P342" t="s">
        <v>42425</v>
      </c>
      <c r="Q342" t="s">
        <v>51223</v>
      </c>
      <c r="R342" t="s">
        <v>42427</v>
      </c>
      <c r="T342" t="s">
        <v>75</v>
      </c>
      <c r="U342" t="s">
        <v>17029</v>
      </c>
      <c r="V342" t="s">
        <v>42428</v>
      </c>
      <c r="W342" t="s">
        <v>16674</v>
      </c>
      <c r="X342" t="s">
        <v>16754</v>
      </c>
      <c r="Y342" t="s">
        <v>76</v>
      </c>
      <c r="Z342" t="s">
        <v>77</v>
      </c>
      <c r="AA342" t="s">
        <v>17031</v>
      </c>
      <c r="AB342" t="s">
        <v>17035</v>
      </c>
      <c r="AC342" t="s">
        <v>136</v>
      </c>
      <c r="AD342" t="s">
        <v>51224</v>
      </c>
      <c r="AE342" t="s">
        <v>20208</v>
      </c>
      <c r="AF342" t="s">
        <v>51225</v>
      </c>
      <c r="AG342" t="s">
        <v>22433</v>
      </c>
      <c r="AH342" t="s">
        <v>16779</v>
      </c>
      <c r="AI342" t="s">
        <v>22433</v>
      </c>
      <c r="AJ342">
        <v>0</v>
      </c>
      <c r="AL342" t="s">
        <v>50581</v>
      </c>
      <c r="AM342" t="s">
        <v>3</v>
      </c>
      <c r="AN342" t="s">
        <v>17260</v>
      </c>
      <c r="AO342">
        <v>18</v>
      </c>
      <c r="AP342" t="s">
        <v>16915</v>
      </c>
      <c r="AQ342" t="s">
        <v>92</v>
      </c>
      <c r="AR342" t="s">
        <v>16916</v>
      </c>
      <c r="AT342">
        <v>0</v>
      </c>
      <c r="AU342">
        <v>0</v>
      </c>
      <c r="AV342" t="s">
        <v>17119</v>
      </c>
      <c r="BI342" t="s">
        <v>81</v>
      </c>
      <c r="BJ342" t="s">
        <v>81</v>
      </c>
      <c r="BK342" t="s">
        <v>81</v>
      </c>
      <c r="BM342" t="s">
        <v>51226</v>
      </c>
      <c r="BN342" t="s">
        <v>51227</v>
      </c>
      <c r="BQ342" t="s">
        <v>51228</v>
      </c>
      <c r="BS342" t="s">
        <v>17202</v>
      </c>
      <c r="BT342" t="s">
        <v>50582</v>
      </c>
      <c r="BU342" t="s">
        <v>19502</v>
      </c>
      <c r="BV342" t="s">
        <v>51224</v>
      </c>
      <c r="BW342">
        <v>0</v>
      </c>
      <c r="BX342">
        <v>0</v>
      </c>
      <c r="CE342" t="s">
        <v>16880</v>
      </c>
      <c r="CF342" t="s">
        <v>16881</v>
      </c>
      <c r="CG342" t="s">
        <v>16882</v>
      </c>
      <c r="CK342" t="s">
        <v>16947</v>
      </c>
      <c r="CL342" t="s">
        <v>92</v>
      </c>
      <c r="CM342">
        <v>0</v>
      </c>
      <c r="CN342">
        <v>96.28</v>
      </c>
      <c r="CO342">
        <v>8.1300000000000008</v>
      </c>
      <c r="CP342">
        <v>775</v>
      </c>
      <c r="CQ342" t="s">
        <v>17312</v>
      </c>
      <c r="CR342" t="s">
        <v>17313</v>
      </c>
      <c r="CT342" t="s">
        <v>19380</v>
      </c>
      <c r="DS342">
        <v>0</v>
      </c>
      <c r="DU342">
        <v>1</v>
      </c>
      <c r="DV342">
        <v>1</v>
      </c>
      <c r="DW342">
        <v>0</v>
      </c>
      <c r="DY342">
        <v>0</v>
      </c>
      <c r="DZ342">
        <v>0</v>
      </c>
      <c r="EC342" t="s">
        <v>21330</v>
      </c>
      <c r="ED342">
        <v>1</v>
      </c>
      <c r="EE342" cm="1">
        <f t="array" ref="EE342">SUM(COUNTIFS(Table_Pending_Today[job_type_code],{"WB","WQ","Z5","Z7","U8","QU","7W","2V","2W","2X"},Table_Pending_Today[Order_Number],Table_Pending_Today[[#This Row],[Order_Number]]))</f>
        <v>0</v>
      </c>
      <c r="EF342">
        <f>COUNTIFS(Table_Pending_Today[Order_Number],Table_Pending_Today[[#This Row],[Order_Number]],Table_Pending_Today[tech_contractor],"INHOUSE")</f>
        <v>0</v>
      </c>
      <c r="EG342">
        <f>COUNTIFS(Table_Pending_Today[Order_Number],Table_Pending_Today[[#This Row],[Order_Number]],Table_Pending_Today[tech_contractor],"CONTRACTOR")</f>
        <v>1</v>
      </c>
      <c r="EH342" cm="1">
        <f t="array" ref="EH342">SUM(COUNTIFS(Table_Pending_Today[job_type_code],{"XV","XQ","XT","XU"},Table_Pending_Today[Order_Number],Table_Pending_Today[[#This Row],[Order_Number]]))</f>
        <v>1</v>
      </c>
      <c r="EI342" cm="1">
        <f t="array" ref="EI342">SUM(COUNTIFS(Table_Pending_Today[job_type_code],{"XV","XQ","XT","XU"},Table_Pending_Today[Order_Number],Table_Pending_Today[[#This Row],[Order_Number]],Table_Pending_Today[In-House],1))</f>
        <v>0</v>
      </c>
      <c r="EJ342" cm="1">
        <f t="array" ref="EJ342">SUM(COUNTIFS(Table_Pending_Today[job_type_code],{"XV","XQ","XT","XU"},Table_Pending_Today[Order_Number],Table_Pending_Today[[#This Row],[Order_Number]],Table_Pending_Today[Contractor],1))</f>
        <v>1</v>
      </c>
      <c r="EK342" cm="1">
        <f t="array" ref="EK342">SUM(COUNTIFS(Table_Pending_Today[job_type_code],{"WB","WQ","Z5","Z7","U8","QU","7W","2V","2W","2X"},Table_Pending_Today[Order_Number],Table_Pending_Today[[#This Row],[Order_Number]]))</f>
        <v>0</v>
      </c>
      <c r="EL342" cm="1">
        <f t="array" ref="EL342">SUM(COUNTIFS(Table_Pending_Today[job_type_code],{"WB","WQ","Z5","Z7","U8","QU","7W","2V","2W","2X"},Table_Pending_Today[In-House],1,Table_Pending_Today[Order_Number],Table_Pending_Today[[#This Row],[Order_Number]]))</f>
        <v>0</v>
      </c>
      <c r="EM342" cm="1">
        <f t="array" ref="EM342">SUM(COUNTIFS(Table_Pending_Today[job_type_code],{"WB","WQ","Z5","Z7","U8","QU","7W","2V","2W","2X"},Table_Pending_Today[Contractor],1,Table_Pending_Today[Order_Number],Table_Pending_Today[[#This Row],[Order_Number]]))</f>
        <v>0</v>
      </c>
      <c r="EN342" cm="1">
        <f t="array" ref="EN342">IF(SUM(COUNTIFS(Table_Pending_Today[Order_Type_Desc],{"Install","Service Order","Restart"},Table_Pending_Today[Order_Number],Table_Pending_Today[[#This Row],[Order_Number]]))&gt;0,1,0)</f>
        <v>0</v>
      </c>
      <c r="EO342" cm="1">
        <f t="array" ref="EO342">IF(SUM(COUNTIFS(Table_Pending_Today[Order_Type_Desc],{"Install","Service Order","Restart"},Table_Pending_Today[In-House],1,Table_Pending_Today[Order_Number],Table_Pending_Today[[#This Row],[Order_Number]]))&gt;0,1,0)</f>
        <v>0</v>
      </c>
      <c r="EP342" cm="1">
        <f t="array" ref="EP342">IF(SUM(COUNTIFS(Table_Pending_Today[Order_Type_Desc],{"Install","Service Order","Restart"},Table_Pending_Today[Contractor],1,Table_Pending_Today[Order_Number],Table_Pending_Today[[#This Row],[Order_Number]]))&gt;0,1,0)</f>
        <v>0</v>
      </c>
      <c r="EQ342">
        <f>IF(SUM(COUNTIFS(Table_Pending_Today[Order_Type_Desc],"Special Request",Table_Pending_Today[Bury_Drop],0,Table_Pending_Today[In-House],1,Table_Pending_Today[Order_Number],Table_Pending_Today[[#This Row],[Order_Number]]))&gt;0,1,0)</f>
        <v>0</v>
      </c>
      <c r="ER342">
        <f>SUM(COUNTIFS(Table_Pending_Today[Order_Type_Desc],"Special Request",Table_Pending_Today[Bury_Drop],0,Table_Pending_Today[Contractor],1,Table_Pending_Today[Order_Number],Table_Pending_Today[[#This Row],[Order_Number]]))</f>
        <v>0</v>
      </c>
    </row>
    <row r="343" spans="1:148" x14ac:dyDescent="0.25">
      <c r="A343" t="s">
        <v>22433</v>
      </c>
      <c r="B343" t="s">
        <v>68448</v>
      </c>
      <c r="C343" t="s">
        <v>0</v>
      </c>
      <c r="D343" t="s">
        <v>42807</v>
      </c>
      <c r="E343" t="s">
        <v>42808</v>
      </c>
      <c r="F343" t="s">
        <v>42809</v>
      </c>
      <c r="G343">
        <v>793858</v>
      </c>
      <c r="H343" t="s">
        <v>72</v>
      </c>
      <c r="I343" t="s">
        <v>16931</v>
      </c>
      <c r="J343" t="s">
        <v>16932</v>
      </c>
      <c r="K343" t="s">
        <v>73</v>
      </c>
      <c r="L343">
        <v>1</v>
      </c>
      <c r="M343" t="s">
        <v>42810</v>
      </c>
      <c r="N343" t="s">
        <v>42811</v>
      </c>
      <c r="P343" t="s">
        <v>42083</v>
      </c>
      <c r="Q343" t="s">
        <v>51132</v>
      </c>
      <c r="R343" t="s">
        <v>42812</v>
      </c>
      <c r="T343" t="s">
        <v>75</v>
      </c>
      <c r="U343" t="s">
        <v>17029</v>
      </c>
      <c r="V343" t="s">
        <v>42813</v>
      </c>
      <c r="W343" t="s">
        <v>16674</v>
      </c>
      <c r="X343" t="s">
        <v>16662</v>
      </c>
      <c r="Y343" t="s">
        <v>76</v>
      </c>
      <c r="Z343" t="s">
        <v>96</v>
      </c>
      <c r="AA343" t="s">
        <v>17031</v>
      </c>
      <c r="AB343" t="s">
        <v>17035</v>
      </c>
      <c r="AC343" t="s">
        <v>16681</v>
      </c>
      <c r="AD343" t="s">
        <v>51133</v>
      </c>
      <c r="AE343" t="s">
        <v>20208</v>
      </c>
      <c r="AF343" t="s">
        <v>51786</v>
      </c>
      <c r="AG343" t="s">
        <v>22433</v>
      </c>
      <c r="AH343" t="s">
        <v>16779</v>
      </c>
      <c r="AI343" t="s">
        <v>22433</v>
      </c>
      <c r="AJ343">
        <v>0</v>
      </c>
      <c r="AL343" t="s">
        <v>17067</v>
      </c>
      <c r="AM343" t="s">
        <v>3</v>
      </c>
      <c r="AN343" t="s">
        <v>19350</v>
      </c>
      <c r="AO343">
        <v>20</v>
      </c>
      <c r="AP343" t="s">
        <v>124</v>
      </c>
      <c r="AQ343" t="s">
        <v>92</v>
      </c>
      <c r="AR343" t="s">
        <v>16933</v>
      </c>
      <c r="AT343">
        <v>0</v>
      </c>
      <c r="AU343">
        <v>0</v>
      </c>
      <c r="AV343" t="s">
        <v>17119</v>
      </c>
      <c r="BI343" t="s">
        <v>81</v>
      </c>
      <c r="BJ343" t="s">
        <v>81</v>
      </c>
      <c r="BK343" t="s">
        <v>81</v>
      </c>
      <c r="BM343" t="s">
        <v>51138</v>
      </c>
      <c r="BN343" t="s">
        <v>51139</v>
      </c>
      <c r="BS343" t="s">
        <v>17202</v>
      </c>
      <c r="BT343" t="s">
        <v>51210</v>
      </c>
      <c r="BU343" t="s">
        <v>19603</v>
      </c>
      <c r="BV343" t="s">
        <v>51133</v>
      </c>
      <c r="BW343">
        <v>0</v>
      </c>
      <c r="BX343">
        <v>0</v>
      </c>
      <c r="CE343" t="s">
        <v>16880</v>
      </c>
      <c r="CF343" t="s">
        <v>16881</v>
      </c>
      <c r="CG343" t="s">
        <v>16882</v>
      </c>
      <c r="CK343" t="s">
        <v>50116</v>
      </c>
      <c r="CL343" t="s">
        <v>92</v>
      </c>
      <c r="CM343">
        <v>0</v>
      </c>
      <c r="CN343">
        <v>97.363600000000005</v>
      </c>
      <c r="CO343">
        <v>5.76</v>
      </c>
      <c r="CP343">
        <v>575</v>
      </c>
      <c r="CQ343" t="s">
        <v>17312</v>
      </c>
      <c r="CR343" t="s">
        <v>17313</v>
      </c>
      <c r="CT343" t="s">
        <v>50112</v>
      </c>
      <c r="DS343">
        <v>0</v>
      </c>
      <c r="DU343">
        <v>1</v>
      </c>
      <c r="DV343">
        <v>1</v>
      </c>
      <c r="DW343">
        <v>0</v>
      </c>
      <c r="DY343">
        <v>0</v>
      </c>
      <c r="DZ343">
        <v>0</v>
      </c>
      <c r="EC343" t="s">
        <v>21330</v>
      </c>
      <c r="ED343">
        <v>1</v>
      </c>
      <c r="EE343" cm="1">
        <f t="array" ref="EE343">SUM(COUNTIFS(Table_Pending_Today[job_type_code],{"WB","WQ","Z5","Z7","U8","QU","7W","2V","2W","2X"},Table_Pending_Today[Order_Number],Table_Pending_Today[[#This Row],[Order_Number]]))</f>
        <v>0</v>
      </c>
      <c r="EF343">
        <f>COUNTIFS(Table_Pending_Today[Order_Number],Table_Pending_Today[[#This Row],[Order_Number]],Table_Pending_Today[tech_contractor],"INHOUSE")</f>
        <v>0</v>
      </c>
      <c r="EG343">
        <f>COUNTIFS(Table_Pending_Today[Order_Number],Table_Pending_Today[[#This Row],[Order_Number]],Table_Pending_Today[tech_contractor],"CONTRACTOR")</f>
        <v>1</v>
      </c>
      <c r="EH343" cm="1">
        <f t="array" ref="EH343">SUM(COUNTIFS(Table_Pending_Today[job_type_code],{"XV","XQ","XT","XU"},Table_Pending_Today[Order_Number],Table_Pending_Today[[#This Row],[Order_Number]]))</f>
        <v>1</v>
      </c>
      <c r="EI343" cm="1">
        <f t="array" ref="EI343">SUM(COUNTIFS(Table_Pending_Today[job_type_code],{"XV","XQ","XT","XU"},Table_Pending_Today[Order_Number],Table_Pending_Today[[#This Row],[Order_Number]],Table_Pending_Today[In-House],1))</f>
        <v>0</v>
      </c>
      <c r="EJ343" cm="1">
        <f t="array" ref="EJ343">SUM(COUNTIFS(Table_Pending_Today[job_type_code],{"XV","XQ","XT","XU"},Table_Pending_Today[Order_Number],Table_Pending_Today[[#This Row],[Order_Number]],Table_Pending_Today[Contractor],1))</f>
        <v>1</v>
      </c>
      <c r="EK343" cm="1">
        <f t="array" ref="EK343">SUM(COUNTIFS(Table_Pending_Today[job_type_code],{"WB","WQ","Z5","Z7","U8","QU","7W","2V","2W","2X"},Table_Pending_Today[Order_Number],Table_Pending_Today[[#This Row],[Order_Number]]))</f>
        <v>0</v>
      </c>
      <c r="EL343" cm="1">
        <f t="array" ref="EL343">SUM(COUNTIFS(Table_Pending_Today[job_type_code],{"WB","WQ","Z5","Z7","U8","QU","7W","2V","2W","2X"},Table_Pending_Today[In-House],1,Table_Pending_Today[Order_Number],Table_Pending_Today[[#This Row],[Order_Number]]))</f>
        <v>0</v>
      </c>
      <c r="EM343" cm="1">
        <f t="array" ref="EM343">SUM(COUNTIFS(Table_Pending_Today[job_type_code],{"WB","WQ","Z5","Z7","U8","QU","7W","2V","2W","2X"},Table_Pending_Today[Contractor],1,Table_Pending_Today[Order_Number],Table_Pending_Today[[#This Row],[Order_Number]]))</f>
        <v>0</v>
      </c>
      <c r="EN343" cm="1">
        <f t="array" ref="EN343">IF(SUM(COUNTIFS(Table_Pending_Today[Order_Type_Desc],{"Install","Service Order","Restart"},Table_Pending_Today[Order_Number],Table_Pending_Today[[#This Row],[Order_Number]]))&gt;0,1,0)</f>
        <v>0</v>
      </c>
      <c r="EO343" cm="1">
        <f t="array" ref="EO343">IF(SUM(COUNTIFS(Table_Pending_Today[Order_Type_Desc],{"Install","Service Order","Restart"},Table_Pending_Today[In-House],1,Table_Pending_Today[Order_Number],Table_Pending_Today[[#This Row],[Order_Number]]))&gt;0,1,0)</f>
        <v>0</v>
      </c>
      <c r="EP343" cm="1">
        <f t="array" ref="EP343">IF(SUM(COUNTIFS(Table_Pending_Today[Order_Type_Desc],{"Install","Service Order","Restart"},Table_Pending_Today[Contractor],1,Table_Pending_Today[Order_Number],Table_Pending_Today[[#This Row],[Order_Number]]))&gt;0,1,0)</f>
        <v>0</v>
      </c>
      <c r="EQ343">
        <f>IF(SUM(COUNTIFS(Table_Pending_Today[Order_Type_Desc],"Special Request",Table_Pending_Today[Bury_Drop],0,Table_Pending_Today[In-House],1,Table_Pending_Today[Order_Number],Table_Pending_Today[[#This Row],[Order_Number]]))&gt;0,1,0)</f>
        <v>0</v>
      </c>
      <c r="ER343">
        <f>SUM(COUNTIFS(Table_Pending_Today[Order_Type_Desc],"Special Request",Table_Pending_Today[Bury_Drop],0,Table_Pending_Today[Contractor],1,Table_Pending_Today[Order_Number],Table_Pending_Today[[#This Row],[Order_Number]]))</f>
        <v>0</v>
      </c>
    </row>
    <row r="344" spans="1:148" x14ac:dyDescent="0.25">
      <c r="A344" t="s">
        <v>22433</v>
      </c>
      <c r="B344" t="s">
        <v>68448</v>
      </c>
      <c r="C344" t="s">
        <v>0</v>
      </c>
      <c r="D344" t="s">
        <v>41559</v>
      </c>
      <c r="E344" t="s">
        <v>41560</v>
      </c>
      <c r="F344" t="s">
        <v>41561</v>
      </c>
      <c r="G344">
        <v>793868</v>
      </c>
      <c r="H344" t="s">
        <v>72</v>
      </c>
      <c r="I344" t="s">
        <v>89</v>
      </c>
      <c r="J344" t="s">
        <v>16794</v>
      </c>
      <c r="K344" t="s">
        <v>73</v>
      </c>
      <c r="L344">
        <v>1</v>
      </c>
      <c r="M344" t="s">
        <v>41562</v>
      </c>
      <c r="N344" t="s">
        <v>41563</v>
      </c>
      <c r="P344" t="s">
        <v>17714</v>
      </c>
      <c r="Q344" t="s">
        <v>17822</v>
      </c>
      <c r="R344" t="s">
        <v>41565</v>
      </c>
      <c r="S344" t="s">
        <v>41566</v>
      </c>
      <c r="T344" t="s">
        <v>75</v>
      </c>
      <c r="U344" t="s">
        <v>17029</v>
      </c>
      <c r="V344" t="s">
        <v>41567</v>
      </c>
      <c r="W344" t="s">
        <v>16675</v>
      </c>
      <c r="X344" t="s">
        <v>16856</v>
      </c>
      <c r="Y344" t="s">
        <v>76</v>
      </c>
      <c r="Z344" t="s">
        <v>77</v>
      </c>
      <c r="AA344" t="s">
        <v>17031</v>
      </c>
      <c r="AB344" t="s">
        <v>17030</v>
      </c>
      <c r="AC344" t="s">
        <v>152</v>
      </c>
      <c r="AD344" t="s">
        <v>51736</v>
      </c>
      <c r="AE344" t="s">
        <v>20208</v>
      </c>
      <c r="AF344" t="s">
        <v>51787</v>
      </c>
      <c r="AG344" t="s">
        <v>22433</v>
      </c>
      <c r="AH344" t="s">
        <v>16921</v>
      </c>
      <c r="AI344" t="s">
        <v>22433</v>
      </c>
      <c r="AJ344">
        <v>0</v>
      </c>
      <c r="AL344" t="s">
        <v>51560</v>
      </c>
      <c r="AM344" t="s">
        <v>87</v>
      </c>
      <c r="AO344">
        <v>18</v>
      </c>
      <c r="AP344" t="s">
        <v>91</v>
      </c>
      <c r="AQ344" t="s">
        <v>80</v>
      </c>
      <c r="AR344" t="s">
        <v>16796</v>
      </c>
      <c r="AT344">
        <v>0</v>
      </c>
      <c r="AU344">
        <v>0</v>
      </c>
      <c r="AV344" t="s">
        <v>131</v>
      </c>
      <c r="BI344" t="s">
        <v>81</v>
      </c>
      <c r="BJ344" t="s">
        <v>81</v>
      </c>
      <c r="BK344" t="s">
        <v>81</v>
      </c>
      <c r="BM344" t="s">
        <v>51788</v>
      </c>
      <c r="BN344" t="s">
        <v>51789</v>
      </c>
      <c r="BQ344" t="s">
        <v>51790</v>
      </c>
      <c r="BS344" t="s">
        <v>17202</v>
      </c>
      <c r="BT344" t="s">
        <v>51561</v>
      </c>
      <c r="BU344" t="s">
        <v>51562</v>
      </c>
      <c r="BV344" t="s">
        <v>51736</v>
      </c>
      <c r="BW344">
        <v>0</v>
      </c>
      <c r="BX344">
        <v>0</v>
      </c>
      <c r="CE344" t="s">
        <v>16880</v>
      </c>
      <c r="CF344" t="s">
        <v>16881</v>
      </c>
      <c r="CG344" t="s">
        <v>16882</v>
      </c>
      <c r="CK344" t="s">
        <v>16947</v>
      </c>
      <c r="CL344" t="s">
        <v>80</v>
      </c>
      <c r="CM344">
        <v>0</v>
      </c>
      <c r="CN344">
        <v>92.167599999999993</v>
      </c>
      <c r="CO344">
        <v>100.33</v>
      </c>
      <c r="CP344">
        <v>11375</v>
      </c>
      <c r="CQ344" t="s">
        <v>17312</v>
      </c>
      <c r="CR344" t="s">
        <v>17313</v>
      </c>
      <c r="CS344" t="s">
        <v>17314</v>
      </c>
      <c r="CT344" t="s">
        <v>17733</v>
      </c>
      <c r="CU344" t="s">
        <v>16885</v>
      </c>
      <c r="DS344">
        <v>0</v>
      </c>
      <c r="DU344">
        <v>1</v>
      </c>
      <c r="DV344">
        <v>0</v>
      </c>
      <c r="DW344">
        <v>0</v>
      </c>
      <c r="DY344">
        <v>0</v>
      </c>
      <c r="DZ344">
        <v>0</v>
      </c>
      <c r="EC344" t="s">
        <v>21386</v>
      </c>
      <c r="ED344">
        <v>1</v>
      </c>
      <c r="EE344" cm="1">
        <f t="array" ref="EE344">SUM(COUNTIFS(Table_Pending_Today[job_type_code],{"WB","WQ","Z5","Z7","U8","QU","7W","2V","2W","2X"},Table_Pending_Today[Order_Number],Table_Pending_Today[[#This Row],[Order_Number]]))</f>
        <v>0</v>
      </c>
      <c r="EF344">
        <f>COUNTIFS(Table_Pending_Today[Order_Number],Table_Pending_Today[[#This Row],[Order_Number]],Table_Pending_Today[tech_contractor],"INHOUSE")</f>
        <v>1</v>
      </c>
      <c r="EG344">
        <f>COUNTIFS(Table_Pending_Today[Order_Number],Table_Pending_Today[[#This Row],[Order_Number]],Table_Pending_Today[tech_contractor],"CONTRACTOR")</f>
        <v>0</v>
      </c>
      <c r="EH344" cm="1">
        <f t="array" ref="EH344">SUM(COUNTIFS(Table_Pending_Today[job_type_code],{"XV","XQ","XT","XU"},Table_Pending_Today[Order_Number],Table_Pending_Today[[#This Row],[Order_Number]]))</f>
        <v>0</v>
      </c>
      <c r="EI344" cm="1">
        <f t="array" ref="EI344">SUM(COUNTIFS(Table_Pending_Today[job_type_code],{"XV","XQ","XT","XU"},Table_Pending_Today[Order_Number],Table_Pending_Today[[#This Row],[Order_Number]],Table_Pending_Today[In-House],1))</f>
        <v>0</v>
      </c>
      <c r="EJ344" cm="1">
        <f t="array" ref="EJ344">SUM(COUNTIFS(Table_Pending_Today[job_type_code],{"XV","XQ","XT","XU"},Table_Pending_Today[Order_Number],Table_Pending_Today[[#This Row],[Order_Number]],Table_Pending_Today[Contractor],1))</f>
        <v>0</v>
      </c>
      <c r="EK344" cm="1">
        <f t="array" ref="EK344">SUM(COUNTIFS(Table_Pending_Today[job_type_code],{"WB","WQ","Z5","Z7","U8","QU","7W","2V","2W","2X"},Table_Pending_Today[Order_Number],Table_Pending_Today[[#This Row],[Order_Number]]))</f>
        <v>0</v>
      </c>
      <c r="EL344" cm="1">
        <f t="array" ref="EL344">SUM(COUNTIFS(Table_Pending_Today[job_type_code],{"WB","WQ","Z5","Z7","U8","QU","7W","2V","2W","2X"},Table_Pending_Today[In-House],1,Table_Pending_Today[Order_Number],Table_Pending_Today[[#This Row],[Order_Number]]))</f>
        <v>0</v>
      </c>
      <c r="EM344" cm="1">
        <f t="array" ref="EM344">SUM(COUNTIFS(Table_Pending_Today[job_type_code],{"WB","WQ","Z5","Z7","U8","QU","7W","2V","2W","2X"},Table_Pending_Today[Contractor],1,Table_Pending_Today[Order_Number],Table_Pending_Today[[#This Row],[Order_Number]]))</f>
        <v>0</v>
      </c>
      <c r="EN344" cm="1">
        <f t="array" ref="EN344">IF(SUM(COUNTIFS(Table_Pending_Today[Order_Type_Desc],{"Install","Service Order","Restart"},Table_Pending_Today[Order_Number],Table_Pending_Today[[#This Row],[Order_Number]]))&gt;0,1,0)</f>
        <v>0</v>
      </c>
      <c r="EO344" cm="1">
        <f t="array" ref="EO344">IF(SUM(COUNTIFS(Table_Pending_Today[Order_Type_Desc],{"Install","Service Order","Restart"},Table_Pending_Today[In-House],1,Table_Pending_Today[Order_Number],Table_Pending_Today[[#This Row],[Order_Number]]))&gt;0,1,0)</f>
        <v>0</v>
      </c>
      <c r="EP344" cm="1">
        <f t="array" ref="EP344">IF(SUM(COUNTIFS(Table_Pending_Today[Order_Type_Desc],{"Install","Service Order","Restart"},Table_Pending_Today[Contractor],1,Table_Pending_Today[Order_Number],Table_Pending_Today[[#This Row],[Order_Number]]))&gt;0,1,0)</f>
        <v>0</v>
      </c>
      <c r="EQ344">
        <f>IF(SUM(COUNTIFS(Table_Pending_Today[Order_Type_Desc],"Special Request",Table_Pending_Today[Bury_Drop],0,Table_Pending_Today[In-House],1,Table_Pending_Today[Order_Number],Table_Pending_Today[[#This Row],[Order_Number]]))&gt;0,1,0)</f>
        <v>0</v>
      </c>
      <c r="ER344">
        <f>SUM(COUNTIFS(Table_Pending_Today[Order_Type_Desc],"Special Request",Table_Pending_Today[Bury_Drop],0,Table_Pending_Today[Contractor],1,Table_Pending_Today[Order_Number],Table_Pending_Today[[#This Row],[Order_Number]]))</f>
        <v>0</v>
      </c>
    </row>
    <row r="345" spans="1:148" x14ac:dyDescent="0.25">
      <c r="A345" t="s">
        <v>22433</v>
      </c>
      <c r="B345" t="s">
        <v>68448</v>
      </c>
      <c r="C345" t="s">
        <v>0</v>
      </c>
      <c r="D345" t="s">
        <v>60903</v>
      </c>
      <c r="E345" t="s">
        <v>60904</v>
      </c>
      <c r="F345" t="s">
        <v>60905</v>
      </c>
      <c r="G345">
        <v>468825</v>
      </c>
      <c r="H345" t="s">
        <v>72</v>
      </c>
      <c r="I345" t="s">
        <v>89</v>
      </c>
      <c r="J345" t="s">
        <v>16935</v>
      </c>
      <c r="K345" t="s">
        <v>73</v>
      </c>
      <c r="L345">
        <v>0</v>
      </c>
      <c r="M345" t="s">
        <v>60906</v>
      </c>
      <c r="N345" t="s">
        <v>60907</v>
      </c>
      <c r="P345" t="s">
        <v>60908</v>
      </c>
      <c r="Q345" t="s">
        <v>69125</v>
      </c>
      <c r="R345" t="s">
        <v>60910</v>
      </c>
      <c r="T345" t="s">
        <v>75</v>
      </c>
      <c r="U345" t="s">
        <v>16658</v>
      </c>
      <c r="V345" t="s">
        <v>60911</v>
      </c>
      <c r="W345" t="s">
        <v>16679</v>
      </c>
      <c r="X345" t="s">
        <v>16781</v>
      </c>
      <c r="Y345" t="s">
        <v>76</v>
      </c>
      <c r="Z345" t="s">
        <v>77</v>
      </c>
      <c r="AA345" t="s">
        <v>133</v>
      </c>
      <c r="AB345" t="s">
        <v>16777</v>
      </c>
      <c r="AC345" t="s">
        <v>134</v>
      </c>
      <c r="AD345" t="s">
        <v>69126</v>
      </c>
      <c r="AE345" t="s">
        <v>22433</v>
      </c>
      <c r="AF345" t="s">
        <v>69127</v>
      </c>
      <c r="AG345" t="s">
        <v>22433</v>
      </c>
      <c r="AH345" t="s">
        <v>16937</v>
      </c>
      <c r="AJ345">
        <v>0</v>
      </c>
      <c r="AL345" t="s">
        <v>69128</v>
      </c>
      <c r="AM345" t="s">
        <v>87</v>
      </c>
      <c r="AO345">
        <v>18</v>
      </c>
      <c r="AP345" t="s">
        <v>91</v>
      </c>
      <c r="AQ345" t="s">
        <v>80</v>
      </c>
      <c r="AR345" t="s">
        <v>16936</v>
      </c>
      <c r="AT345">
        <v>0</v>
      </c>
      <c r="AU345">
        <v>0</v>
      </c>
      <c r="AV345" t="s">
        <v>133</v>
      </c>
      <c r="BI345" t="s">
        <v>81</v>
      </c>
      <c r="BJ345" t="s">
        <v>81</v>
      </c>
      <c r="BK345" t="s">
        <v>81</v>
      </c>
      <c r="BM345" t="s">
        <v>69130</v>
      </c>
      <c r="BN345" t="s">
        <v>69131</v>
      </c>
      <c r="BQ345" t="s">
        <v>69132</v>
      </c>
      <c r="BS345" t="s">
        <v>17202</v>
      </c>
      <c r="BT345" t="s">
        <v>17796</v>
      </c>
      <c r="BU345" t="s">
        <v>69129</v>
      </c>
      <c r="BV345" t="s">
        <v>69126</v>
      </c>
      <c r="BW345">
        <v>0</v>
      </c>
      <c r="BX345">
        <v>0</v>
      </c>
      <c r="CE345" t="s">
        <v>16880</v>
      </c>
      <c r="CF345" t="s">
        <v>16881</v>
      </c>
      <c r="CG345" t="s">
        <v>16882</v>
      </c>
      <c r="CK345" t="s">
        <v>16920</v>
      </c>
      <c r="CL345" t="s">
        <v>80</v>
      </c>
      <c r="CM345">
        <v>0</v>
      </c>
      <c r="CN345">
        <v>98.113699999999994</v>
      </c>
      <c r="CO345">
        <v>4.38</v>
      </c>
      <c r="CP345">
        <v>0</v>
      </c>
      <c r="CQ345" t="s">
        <v>17312</v>
      </c>
      <c r="CR345" t="s">
        <v>17313</v>
      </c>
      <c r="CS345" t="s">
        <v>17314</v>
      </c>
      <c r="CT345" t="s">
        <v>19385</v>
      </c>
      <c r="CU345" t="s">
        <v>16885</v>
      </c>
      <c r="DU345">
        <v>1</v>
      </c>
      <c r="DV345">
        <v>0</v>
      </c>
      <c r="DW345">
        <v>0</v>
      </c>
      <c r="DY345">
        <v>0</v>
      </c>
      <c r="DZ345">
        <v>0</v>
      </c>
      <c r="EC345" t="s">
        <v>21320</v>
      </c>
      <c r="ED345">
        <v>0</v>
      </c>
      <c r="EE345" cm="1">
        <f t="array" ref="EE345">SUM(COUNTIFS(Table_Pending_Today[job_type_code],{"WB","WQ","Z5","Z7","U8","QU","7W","2V","2W","2X"},Table_Pending_Today[Order_Number],Table_Pending_Today[[#This Row],[Order_Number]]))</f>
        <v>0</v>
      </c>
      <c r="EF345">
        <f>COUNTIFS(Table_Pending_Today[Order_Number],Table_Pending_Today[[#This Row],[Order_Number]],Table_Pending_Today[tech_contractor],"INHOUSE")</f>
        <v>1</v>
      </c>
      <c r="EG345">
        <f>COUNTIFS(Table_Pending_Today[Order_Number],Table_Pending_Today[[#This Row],[Order_Number]],Table_Pending_Today[tech_contractor],"CONTRACTOR")</f>
        <v>0</v>
      </c>
      <c r="EH345" cm="1">
        <f t="array" ref="EH345">SUM(COUNTIFS(Table_Pending_Today[job_type_code],{"XV","XQ","XT","XU"},Table_Pending_Today[Order_Number],Table_Pending_Today[[#This Row],[Order_Number]]))</f>
        <v>0</v>
      </c>
      <c r="EI345" cm="1">
        <f t="array" ref="EI345">SUM(COUNTIFS(Table_Pending_Today[job_type_code],{"XV","XQ","XT","XU"},Table_Pending_Today[Order_Number],Table_Pending_Today[[#This Row],[Order_Number]],Table_Pending_Today[In-House],1))</f>
        <v>0</v>
      </c>
      <c r="EJ345" cm="1">
        <f t="array" ref="EJ345">SUM(COUNTIFS(Table_Pending_Today[job_type_code],{"XV","XQ","XT","XU"},Table_Pending_Today[Order_Number],Table_Pending_Today[[#This Row],[Order_Number]],Table_Pending_Today[Contractor],1))</f>
        <v>0</v>
      </c>
      <c r="EK345" cm="1">
        <f t="array" ref="EK345">SUM(COUNTIFS(Table_Pending_Today[job_type_code],{"WB","WQ","Z5","Z7","U8","QU","7W","2V","2W","2X"},Table_Pending_Today[Order_Number],Table_Pending_Today[[#This Row],[Order_Number]]))</f>
        <v>0</v>
      </c>
      <c r="EL345" cm="1">
        <f t="array" ref="EL345">SUM(COUNTIFS(Table_Pending_Today[job_type_code],{"WB","WQ","Z5","Z7","U8","QU","7W","2V","2W","2X"},Table_Pending_Today[In-House],1,Table_Pending_Today[Order_Number],Table_Pending_Today[[#This Row],[Order_Number]]))</f>
        <v>0</v>
      </c>
      <c r="EM345" cm="1">
        <f t="array" ref="EM345">SUM(COUNTIFS(Table_Pending_Today[job_type_code],{"WB","WQ","Z5","Z7","U8","QU","7W","2V","2W","2X"},Table_Pending_Today[Contractor],1,Table_Pending_Today[Order_Number],Table_Pending_Today[[#This Row],[Order_Number]]))</f>
        <v>0</v>
      </c>
      <c r="EN345" cm="1">
        <f t="array" ref="EN345">IF(SUM(COUNTIFS(Table_Pending_Today[Order_Type_Desc],{"Install","Service Order","Restart"},Table_Pending_Today[Order_Number],Table_Pending_Today[[#This Row],[Order_Number]]))&gt;0,1,0)</f>
        <v>0</v>
      </c>
      <c r="EO345" cm="1">
        <f t="array" ref="EO345">IF(SUM(COUNTIFS(Table_Pending_Today[Order_Type_Desc],{"Install","Service Order","Restart"},Table_Pending_Today[In-House],1,Table_Pending_Today[Order_Number],Table_Pending_Today[[#This Row],[Order_Number]]))&gt;0,1,0)</f>
        <v>0</v>
      </c>
      <c r="EP345" cm="1">
        <f t="array" ref="EP345">IF(SUM(COUNTIFS(Table_Pending_Today[Order_Type_Desc],{"Install","Service Order","Restart"},Table_Pending_Today[Contractor],1,Table_Pending_Today[Order_Number],Table_Pending_Today[[#This Row],[Order_Number]]))&gt;0,1,0)</f>
        <v>0</v>
      </c>
      <c r="EQ345">
        <f>IF(SUM(COUNTIFS(Table_Pending_Today[Order_Type_Desc],"Special Request",Table_Pending_Today[Bury_Drop],0,Table_Pending_Today[In-House],1,Table_Pending_Today[Order_Number],Table_Pending_Today[[#This Row],[Order_Number]]))&gt;0,1,0)</f>
        <v>0</v>
      </c>
      <c r="ER345">
        <f>SUM(COUNTIFS(Table_Pending_Today[Order_Type_Desc],"Special Request",Table_Pending_Today[Bury_Drop],0,Table_Pending_Today[Contractor],1,Table_Pending_Today[Order_Number],Table_Pending_Today[[#This Row],[Order_Number]]))</f>
        <v>0</v>
      </c>
    </row>
    <row r="346" spans="1:148" x14ac:dyDescent="0.25">
      <c r="A346" t="s">
        <v>22433</v>
      </c>
      <c r="B346" t="s">
        <v>68448</v>
      </c>
      <c r="C346" t="s">
        <v>0</v>
      </c>
      <c r="D346" t="s">
        <v>41977</v>
      </c>
      <c r="E346" t="s">
        <v>41978</v>
      </c>
      <c r="F346" t="s">
        <v>41979</v>
      </c>
      <c r="G346">
        <v>794428</v>
      </c>
      <c r="H346" t="s">
        <v>72</v>
      </c>
      <c r="I346" t="s">
        <v>89</v>
      </c>
      <c r="J346" t="s">
        <v>16929</v>
      </c>
      <c r="K346" t="s">
        <v>73</v>
      </c>
      <c r="L346">
        <v>1</v>
      </c>
      <c r="M346" t="s">
        <v>41980</v>
      </c>
      <c r="N346" t="s">
        <v>41981</v>
      </c>
      <c r="O346" t="s">
        <v>41982</v>
      </c>
      <c r="P346" t="s">
        <v>18988</v>
      </c>
      <c r="Q346" t="s">
        <v>19075</v>
      </c>
      <c r="R346" t="s">
        <v>41984</v>
      </c>
      <c r="S346" t="s">
        <v>41985</v>
      </c>
      <c r="T346" t="s">
        <v>75</v>
      </c>
      <c r="U346" t="s">
        <v>17029</v>
      </c>
      <c r="V346" t="s">
        <v>41986</v>
      </c>
      <c r="W346" t="s">
        <v>17039</v>
      </c>
      <c r="X346" t="s">
        <v>16654</v>
      </c>
      <c r="Y346" t="s">
        <v>76</v>
      </c>
      <c r="Z346" t="s">
        <v>96</v>
      </c>
      <c r="AA346" t="s">
        <v>17031</v>
      </c>
      <c r="AB346" t="s">
        <v>17030</v>
      </c>
      <c r="AC346" t="s">
        <v>17038</v>
      </c>
      <c r="AD346" t="s">
        <v>50126</v>
      </c>
      <c r="AE346" t="s">
        <v>20208</v>
      </c>
      <c r="AF346" t="s">
        <v>50127</v>
      </c>
      <c r="AG346" t="s">
        <v>22433</v>
      </c>
      <c r="AH346" t="s">
        <v>16836</v>
      </c>
      <c r="AI346" t="s">
        <v>22433</v>
      </c>
      <c r="AJ346">
        <v>0</v>
      </c>
      <c r="AL346" t="s">
        <v>79</v>
      </c>
      <c r="AO346">
        <v>18</v>
      </c>
      <c r="AP346" t="s">
        <v>91</v>
      </c>
      <c r="AQ346" t="s">
        <v>80</v>
      </c>
      <c r="AR346" t="s">
        <v>16930</v>
      </c>
      <c r="AT346">
        <v>0</v>
      </c>
      <c r="AU346">
        <v>0</v>
      </c>
      <c r="AV346" t="s">
        <v>149</v>
      </c>
      <c r="BI346" t="s">
        <v>81</v>
      </c>
      <c r="BJ346" t="s">
        <v>81</v>
      </c>
      <c r="BK346" t="s">
        <v>81</v>
      </c>
      <c r="BM346" t="s">
        <v>50131</v>
      </c>
      <c r="BN346" t="s">
        <v>21565</v>
      </c>
      <c r="BP346" t="s">
        <v>50132</v>
      </c>
      <c r="BQ346" t="s">
        <v>50133</v>
      </c>
      <c r="BS346" t="s">
        <v>17202</v>
      </c>
      <c r="BV346" t="s">
        <v>50126</v>
      </c>
      <c r="BW346">
        <v>0</v>
      </c>
      <c r="BX346">
        <v>0</v>
      </c>
      <c r="CE346" t="s">
        <v>16880</v>
      </c>
      <c r="CF346" t="s">
        <v>16881</v>
      </c>
      <c r="CG346" t="s">
        <v>16882</v>
      </c>
      <c r="CK346" t="s">
        <v>16947</v>
      </c>
      <c r="CL346" t="s">
        <v>80</v>
      </c>
      <c r="CM346">
        <v>0</v>
      </c>
      <c r="CN346">
        <v>95.291700000000006</v>
      </c>
      <c r="CO346">
        <v>207.01</v>
      </c>
      <c r="CP346">
        <v>550</v>
      </c>
      <c r="CQ346" t="s">
        <v>17312</v>
      </c>
      <c r="CR346" t="s">
        <v>17313</v>
      </c>
      <c r="CS346" t="s">
        <v>50128</v>
      </c>
      <c r="CT346" t="s">
        <v>50129</v>
      </c>
      <c r="CU346" t="s">
        <v>16947</v>
      </c>
      <c r="CV346" t="s">
        <v>50130</v>
      </c>
      <c r="DU346">
        <v>1</v>
      </c>
      <c r="DV346">
        <v>0</v>
      </c>
      <c r="DW346">
        <v>1</v>
      </c>
      <c r="DY346">
        <v>0</v>
      </c>
      <c r="DZ346">
        <v>0</v>
      </c>
      <c r="EC346" t="s">
        <v>21337</v>
      </c>
      <c r="ED346">
        <v>1</v>
      </c>
      <c r="EE346" cm="1">
        <f t="array" ref="EE346">SUM(COUNTIFS(Table_Pending_Today[job_type_code],{"WB","WQ","Z5","Z7","U8","QU","7W","2V","2W","2X"},Table_Pending_Today[Order_Number],Table_Pending_Today[[#This Row],[Order_Number]]))</f>
        <v>0</v>
      </c>
      <c r="EF346">
        <f>COUNTIFS(Table_Pending_Today[Order_Number],Table_Pending_Today[[#This Row],[Order_Number]],Table_Pending_Today[tech_contractor],"INHOUSE")</f>
        <v>0</v>
      </c>
      <c r="EG346">
        <f>COUNTIFS(Table_Pending_Today[Order_Number],Table_Pending_Today[[#This Row],[Order_Number]],Table_Pending_Today[tech_contractor],"CONTRACTOR")</f>
        <v>0</v>
      </c>
      <c r="EH346" cm="1">
        <f t="array" ref="EH346">SUM(COUNTIFS(Table_Pending_Today[job_type_code],{"XV","XQ","XT","XU"},Table_Pending_Today[Order_Number],Table_Pending_Today[[#This Row],[Order_Number]]))</f>
        <v>0</v>
      </c>
      <c r="EI346" cm="1">
        <f t="array" ref="EI346">SUM(COUNTIFS(Table_Pending_Today[job_type_code],{"XV","XQ","XT","XU"},Table_Pending_Today[Order_Number],Table_Pending_Today[[#This Row],[Order_Number]],Table_Pending_Today[In-House],1))</f>
        <v>0</v>
      </c>
      <c r="EJ346" cm="1">
        <f t="array" ref="EJ346">SUM(COUNTIFS(Table_Pending_Today[job_type_code],{"XV","XQ","XT","XU"},Table_Pending_Today[Order_Number],Table_Pending_Today[[#This Row],[Order_Number]],Table_Pending_Today[Contractor],1))</f>
        <v>0</v>
      </c>
      <c r="EK346" cm="1">
        <f t="array" ref="EK346">SUM(COUNTIFS(Table_Pending_Today[job_type_code],{"WB","WQ","Z5","Z7","U8","QU","7W","2V","2W","2X"},Table_Pending_Today[Order_Number],Table_Pending_Today[[#This Row],[Order_Number]]))</f>
        <v>0</v>
      </c>
      <c r="EL346" cm="1">
        <f t="array" ref="EL346">SUM(COUNTIFS(Table_Pending_Today[job_type_code],{"WB","WQ","Z5","Z7","U8","QU","7W","2V","2W","2X"},Table_Pending_Today[In-House],1,Table_Pending_Today[Order_Number],Table_Pending_Today[[#This Row],[Order_Number]]))</f>
        <v>0</v>
      </c>
      <c r="EM346" cm="1">
        <f t="array" ref="EM346">SUM(COUNTIFS(Table_Pending_Today[job_type_code],{"WB","WQ","Z5","Z7","U8","QU","7W","2V","2W","2X"},Table_Pending_Today[Contractor],1,Table_Pending_Today[Order_Number],Table_Pending_Today[[#This Row],[Order_Number]]))</f>
        <v>0</v>
      </c>
      <c r="EN346" cm="1">
        <f t="array" ref="EN346">IF(SUM(COUNTIFS(Table_Pending_Today[Order_Type_Desc],{"Install","Service Order","Restart"},Table_Pending_Today[Order_Number],Table_Pending_Today[[#This Row],[Order_Number]]))&gt;0,1,0)</f>
        <v>0</v>
      </c>
      <c r="EO346" cm="1">
        <f t="array" ref="EO346">IF(SUM(COUNTIFS(Table_Pending_Today[Order_Type_Desc],{"Install","Service Order","Restart"},Table_Pending_Today[In-House],1,Table_Pending_Today[Order_Number],Table_Pending_Today[[#This Row],[Order_Number]]))&gt;0,1,0)</f>
        <v>0</v>
      </c>
      <c r="EP346" cm="1">
        <f t="array" ref="EP346">IF(SUM(COUNTIFS(Table_Pending_Today[Order_Type_Desc],{"Install","Service Order","Restart"},Table_Pending_Today[Contractor],1,Table_Pending_Today[Order_Number],Table_Pending_Today[[#This Row],[Order_Number]]))&gt;0,1,0)</f>
        <v>0</v>
      </c>
      <c r="EQ346">
        <f>IF(SUM(COUNTIFS(Table_Pending_Today[Order_Type_Desc],"Special Request",Table_Pending_Today[Bury_Drop],0,Table_Pending_Today[In-House],1,Table_Pending_Today[Order_Number],Table_Pending_Today[[#This Row],[Order_Number]]))&gt;0,1,0)</f>
        <v>0</v>
      </c>
      <c r="ER346">
        <f>SUM(COUNTIFS(Table_Pending_Today[Order_Type_Desc],"Special Request",Table_Pending_Today[Bury_Drop],0,Table_Pending_Today[Contractor],1,Table_Pending_Today[Order_Number],Table_Pending_Today[[#This Row],[Order_Number]]))</f>
        <v>0</v>
      </c>
    </row>
    <row r="347" spans="1:148" x14ac:dyDescent="0.25">
      <c r="A347" t="s">
        <v>22433</v>
      </c>
      <c r="B347" t="s">
        <v>68448</v>
      </c>
      <c r="C347" t="s">
        <v>0</v>
      </c>
      <c r="D347" t="s">
        <v>67983</v>
      </c>
      <c r="E347" t="s">
        <v>67984</v>
      </c>
      <c r="F347" t="s">
        <v>67985</v>
      </c>
      <c r="G347">
        <v>798572</v>
      </c>
      <c r="H347" t="s">
        <v>72</v>
      </c>
      <c r="I347" t="s">
        <v>16959</v>
      </c>
      <c r="J347" t="s">
        <v>16935</v>
      </c>
      <c r="K347" t="s">
        <v>73</v>
      </c>
      <c r="L347">
        <v>0</v>
      </c>
      <c r="M347" t="s">
        <v>67986</v>
      </c>
      <c r="N347" t="s">
        <v>67987</v>
      </c>
      <c r="P347" t="s">
        <v>18318</v>
      </c>
      <c r="Q347" t="s">
        <v>18440</v>
      </c>
      <c r="R347" t="s">
        <v>67989</v>
      </c>
      <c r="T347" t="s">
        <v>75</v>
      </c>
      <c r="U347" t="s">
        <v>17029</v>
      </c>
      <c r="V347" t="s">
        <v>67990</v>
      </c>
      <c r="W347" t="s">
        <v>16663</v>
      </c>
      <c r="X347" t="s">
        <v>16856</v>
      </c>
      <c r="Y347" t="s">
        <v>84</v>
      </c>
      <c r="Z347" t="s">
        <v>85</v>
      </c>
      <c r="AA347" t="s">
        <v>17031</v>
      </c>
      <c r="AB347" t="s">
        <v>17030</v>
      </c>
      <c r="AC347" t="s">
        <v>152</v>
      </c>
      <c r="AD347" t="s">
        <v>69133</v>
      </c>
      <c r="AE347" t="s">
        <v>22433</v>
      </c>
      <c r="AF347" t="s">
        <v>49701</v>
      </c>
      <c r="AG347" t="s">
        <v>22433</v>
      </c>
      <c r="AH347" t="s">
        <v>16779</v>
      </c>
      <c r="AJ347">
        <v>0</v>
      </c>
      <c r="AK347" t="s">
        <v>16858</v>
      </c>
      <c r="AL347" t="s">
        <v>79</v>
      </c>
      <c r="AO347">
        <v>18</v>
      </c>
      <c r="AP347" t="s">
        <v>16960</v>
      </c>
      <c r="AQ347" t="s">
        <v>88</v>
      </c>
      <c r="AR347" t="s">
        <v>16936</v>
      </c>
      <c r="AT347">
        <v>0</v>
      </c>
      <c r="AU347">
        <v>0</v>
      </c>
      <c r="AV347" t="s">
        <v>131</v>
      </c>
      <c r="BI347" t="s">
        <v>81</v>
      </c>
      <c r="BJ347" t="s">
        <v>81</v>
      </c>
      <c r="BK347" t="s">
        <v>81</v>
      </c>
      <c r="BM347" t="s">
        <v>69134</v>
      </c>
      <c r="BN347" t="s">
        <v>69135</v>
      </c>
      <c r="BQ347" t="s">
        <v>69136</v>
      </c>
      <c r="BR347" t="s">
        <v>235</v>
      </c>
      <c r="BS347" t="s">
        <v>84</v>
      </c>
      <c r="BV347" t="s">
        <v>69133</v>
      </c>
      <c r="BW347">
        <v>0</v>
      </c>
      <c r="BX347">
        <v>0</v>
      </c>
      <c r="CE347" t="s">
        <v>16880</v>
      </c>
      <c r="CF347" t="s">
        <v>16881</v>
      </c>
      <c r="CG347" t="s">
        <v>16882</v>
      </c>
      <c r="CK347" t="s">
        <v>16922</v>
      </c>
      <c r="CL347" t="s">
        <v>88</v>
      </c>
      <c r="CM347">
        <v>0</v>
      </c>
      <c r="CN347">
        <v>94.531000000000006</v>
      </c>
      <c r="CO347">
        <v>14.49</v>
      </c>
      <c r="CP347">
        <v>5725</v>
      </c>
      <c r="CQ347" t="s">
        <v>17312</v>
      </c>
      <c r="CR347" t="s">
        <v>17313</v>
      </c>
      <c r="CS347" t="s">
        <v>19495</v>
      </c>
      <c r="CT347" t="s">
        <v>19496</v>
      </c>
      <c r="CU347" t="s">
        <v>17176</v>
      </c>
      <c r="CV347" t="s">
        <v>19497</v>
      </c>
      <c r="DU347">
        <v>1</v>
      </c>
      <c r="DV347">
        <v>0</v>
      </c>
      <c r="DW347">
        <v>0</v>
      </c>
      <c r="DY347">
        <v>0</v>
      </c>
      <c r="DZ347">
        <v>0</v>
      </c>
      <c r="EC347" t="s">
        <v>21337</v>
      </c>
      <c r="ED347">
        <v>0</v>
      </c>
      <c r="EE347" cm="1">
        <f t="array" ref="EE347">SUM(COUNTIFS(Table_Pending_Today[job_type_code],{"WB","WQ","Z5","Z7","U8","QU","7W","2V","2W","2X"},Table_Pending_Today[Order_Number],Table_Pending_Today[[#This Row],[Order_Number]]))</f>
        <v>0</v>
      </c>
      <c r="EF347">
        <f>COUNTIFS(Table_Pending_Today[Order_Number],Table_Pending_Today[[#This Row],[Order_Number]],Table_Pending_Today[tech_contractor],"INHOUSE")</f>
        <v>0</v>
      </c>
      <c r="EG347">
        <f>COUNTIFS(Table_Pending_Today[Order_Number],Table_Pending_Today[[#This Row],[Order_Number]],Table_Pending_Today[tech_contractor],"CONTRACTOR")</f>
        <v>0</v>
      </c>
      <c r="EH347" cm="1">
        <f t="array" ref="EH347">SUM(COUNTIFS(Table_Pending_Today[job_type_code],{"XV","XQ","XT","XU"},Table_Pending_Today[Order_Number],Table_Pending_Today[[#This Row],[Order_Number]]))</f>
        <v>0</v>
      </c>
      <c r="EI347" cm="1">
        <f t="array" ref="EI347">SUM(COUNTIFS(Table_Pending_Today[job_type_code],{"XV","XQ","XT","XU"},Table_Pending_Today[Order_Number],Table_Pending_Today[[#This Row],[Order_Number]],Table_Pending_Today[In-House],1))</f>
        <v>0</v>
      </c>
      <c r="EJ347" cm="1">
        <f t="array" ref="EJ347">SUM(COUNTIFS(Table_Pending_Today[job_type_code],{"XV","XQ","XT","XU"},Table_Pending_Today[Order_Number],Table_Pending_Today[[#This Row],[Order_Number]],Table_Pending_Today[Contractor],1))</f>
        <v>0</v>
      </c>
      <c r="EK347" cm="1">
        <f t="array" ref="EK347">SUM(COUNTIFS(Table_Pending_Today[job_type_code],{"WB","WQ","Z5","Z7","U8","QU","7W","2V","2W","2X"},Table_Pending_Today[Order_Number],Table_Pending_Today[[#This Row],[Order_Number]]))</f>
        <v>0</v>
      </c>
      <c r="EL347" cm="1">
        <f t="array" ref="EL347">SUM(COUNTIFS(Table_Pending_Today[job_type_code],{"WB","WQ","Z5","Z7","U8","QU","7W","2V","2W","2X"},Table_Pending_Today[In-House],1,Table_Pending_Today[Order_Number],Table_Pending_Today[[#This Row],[Order_Number]]))</f>
        <v>0</v>
      </c>
      <c r="EM347" cm="1">
        <f t="array" ref="EM347">SUM(COUNTIFS(Table_Pending_Today[job_type_code],{"WB","WQ","Z5","Z7","U8","QU","7W","2V","2W","2X"},Table_Pending_Today[Contractor],1,Table_Pending_Today[Order_Number],Table_Pending_Today[[#This Row],[Order_Number]]))</f>
        <v>0</v>
      </c>
      <c r="EN347" cm="1">
        <f t="array" ref="EN347">IF(SUM(COUNTIFS(Table_Pending_Today[Order_Type_Desc],{"Install","Service Order","Restart"},Table_Pending_Today[Order_Number],Table_Pending_Today[[#This Row],[Order_Number]]))&gt;0,1,0)</f>
        <v>0</v>
      </c>
      <c r="EO347" cm="1">
        <f t="array" ref="EO347">IF(SUM(COUNTIFS(Table_Pending_Today[Order_Type_Desc],{"Install","Service Order","Restart"},Table_Pending_Today[In-House],1,Table_Pending_Today[Order_Number],Table_Pending_Today[[#This Row],[Order_Number]]))&gt;0,1,0)</f>
        <v>0</v>
      </c>
      <c r="EP347" cm="1">
        <f t="array" ref="EP347">IF(SUM(COUNTIFS(Table_Pending_Today[Order_Type_Desc],{"Install","Service Order","Restart"},Table_Pending_Today[Contractor],1,Table_Pending_Today[Order_Number],Table_Pending_Today[[#This Row],[Order_Number]]))&gt;0,1,0)</f>
        <v>0</v>
      </c>
      <c r="EQ347">
        <f>IF(SUM(COUNTIFS(Table_Pending_Today[Order_Type_Desc],"Special Request",Table_Pending_Today[Bury_Drop],0,Table_Pending_Today[In-House],1,Table_Pending_Today[Order_Number],Table_Pending_Today[[#This Row],[Order_Number]]))&gt;0,1,0)</f>
        <v>0</v>
      </c>
      <c r="ER347">
        <f>SUM(COUNTIFS(Table_Pending_Today[Order_Type_Desc],"Special Request",Table_Pending_Today[Bury_Drop],0,Table_Pending_Today[Contractor],1,Table_Pending_Today[Order_Number],Table_Pending_Today[[#This Row],[Order_Number]]))</f>
        <v>0</v>
      </c>
    </row>
    <row r="348" spans="1:148" x14ac:dyDescent="0.25">
      <c r="A348" t="s">
        <v>22433</v>
      </c>
      <c r="B348" t="s">
        <v>68448</v>
      </c>
      <c r="C348" t="s">
        <v>0</v>
      </c>
      <c r="D348" t="s">
        <v>20161</v>
      </c>
      <c r="E348" t="s">
        <v>20162</v>
      </c>
      <c r="F348" t="s">
        <v>21159</v>
      </c>
      <c r="G348">
        <v>788179</v>
      </c>
      <c r="H348" t="s">
        <v>72</v>
      </c>
      <c r="I348" t="s">
        <v>89</v>
      </c>
      <c r="J348" t="s">
        <v>21555</v>
      </c>
      <c r="K348" t="s">
        <v>73</v>
      </c>
      <c r="L348">
        <v>2</v>
      </c>
      <c r="M348" t="s">
        <v>20163</v>
      </c>
      <c r="N348" t="s">
        <v>20164</v>
      </c>
      <c r="P348" t="s">
        <v>131</v>
      </c>
      <c r="Q348" t="s">
        <v>17032</v>
      </c>
      <c r="R348" t="s">
        <v>20166</v>
      </c>
      <c r="T348" t="s">
        <v>75</v>
      </c>
      <c r="U348" t="s">
        <v>17029</v>
      </c>
      <c r="V348" t="s">
        <v>20167</v>
      </c>
      <c r="W348" t="s">
        <v>16675</v>
      </c>
      <c r="X348" t="s">
        <v>17149</v>
      </c>
      <c r="Y348" t="s">
        <v>76</v>
      </c>
      <c r="Z348" t="s">
        <v>121</v>
      </c>
      <c r="AA348" t="s">
        <v>17031</v>
      </c>
      <c r="AB348" t="s">
        <v>17030</v>
      </c>
      <c r="AC348" t="s">
        <v>17034</v>
      </c>
      <c r="AD348" t="s">
        <v>17695</v>
      </c>
      <c r="AE348" t="s">
        <v>19945</v>
      </c>
      <c r="AF348" t="s">
        <v>19898</v>
      </c>
      <c r="AG348" t="s">
        <v>22433</v>
      </c>
      <c r="AH348" t="s">
        <v>16921</v>
      </c>
      <c r="AI348" t="s">
        <v>20208</v>
      </c>
      <c r="AJ348">
        <v>2</v>
      </c>
      <c r="AK348" t="s">
        <v>98</v>
      </c>
      <c r="AL348" t="s">
        <v>19583</v>
      </c>
      <c r="AM348" t="s">
        <v>87</v>
      </c>
      <c r="AO348">
        <v>18</v>
      </c>
      <c r="AP348" t="s">
        <v>91</v>
      </c>
      <c r="AQ348" t="s">
        <v>80</v>
      </c>
      <c r="AR348" t="s">
        <v>21556</v>
      </c>
      <c r="AT348">
        <v>1</v>
      </c>
      <c r="AU348">
        <v>0</v>
      </c>
      <c r="AV348" t="s">
        <v>131</v>
      </c>
      <c r="BI348" t="s">
        <v>81</v>
      </c>
      <c r="BJ348" t="s">
        <v>81</v>
      </c>
      <c r="BK348" t="s">
        <v>81</v>
      </c>
      <c r="BM348" t="s">
        <v>21557</v>
      </c>
      <c r="BN348" t="s">
        <v>21558</v>
      </c>
      <c r="BQ348" t="s">
        <v>21559</v>
      </c>
      <c r="BR348" t="s">
        <v>236</v>
      </c>
      <c r="BS348" t="s">
        <v>237</v>
      </c>
      <c r="BT348" t="s">
        <v>17501</v>
      </c>
      <c r="BU348" t="s">
        <v>19584</v>
      </c>
      <c r="BV348" t="s">
        <v>17695</v>
      </c>
      <c r="BW348">
        <v>0</v>
      </c>
      <c r="BX348">
        <v>1</v>
      </c>
      <c r="CA348" t="s">
        <v>16935</v>
      </c>
      <c r="CE348" t="s">
        <v>16880</v>
      </c>
      <c r="CF348" t="s">
        <v>16881</v>
      </c>
      <c r="CG348" t="s">
        <v>16882</v>
      </c>
      <c r="CK348" t="s">
        <v>17735</v>
      </c>
      <c r="CL348" t="s">
        <v>80</v>
      </c>
      <c r="CM348">
        <v>0</v>
      </c>
      <c r="CN348">
        <v>99.003900000000002</v>
      </c>
      <c r="CO348">
        <v>3.72</v>
      </c>
      <c r="CP348">
        <v>1950</v>
      </c>
      <c r="CQ348" t="s">
        <v>17312</v>
      </c>
      <c r="CR348" t="s">
        <v>17313</v>
      </c>
      <c r="CT348" t="s">
        <v>50112</v>
      </c>
      <c r="DS348">
        <v>0</v>
      </c>
      <c r="DU348">
        <v>1</v>
      </c>
      <c r="DV348">
        <v>0</v>
      </c>
      <c r="DW348">
        <v>0</v>
      </c>
      <c r="DX348">
        <v>1</v>
      </c>
      <c r="DY348">
        <v>0</v>
      </c>
      <c r="DZ348">
        <v>0</v>
      </c>
      <c r="EC348" t="s">
        <v>21320</v>
      </c>
      <c r="ED348">
        <v>2</v>
      </c>
      <c r="EE348" cm="1">
        <f t="array" ref="EE348">SUM(COUNTIFS(Table_Pending_Today[job_type_code],{"WB","WQ","Z5","Z7","U8","QU","7W","2V","2W","2X"},Table_Pending_Today[Order_Number],Table_Pending_Today[[#This Row],[Order_Number]]))</f>
        <v>0</v>
      </c>
      <c r="EF348">
        <f>COUNTIFS(Table_Pending_Today[Order_Number],Table_Pending_Today[[#This Row],[Order_Number]],Table_Pending_Today[tech_contractor],"INHOUSE")</f>
        <v>1</v>
      </c>
      <c r="EG348">
        <f>COUNTIFS(Table_Pending_Today[Order_Number],Table_Pending_Today[[#This Row],[Order_Number]],Table_Pending_Today[tech_contractor],"CONTRACTOR")</f>
        <v>0</v>
      </c>
      <c r="EH348" cm="1">
        <f t="array" ref="EH348">SUM(COUNTIFS(Table_Pending_Today[job_type_code],{"XV","XQ","XT","XU"},Table_Pending_Today[Order_Number],Table_Pending_Today[[#This Row],[Order_Number]]))</f>
        <v>0</v>
      </c>
      <c r="EI348" cm="1">
        <f t="array" ref="EI348">SUM(COUNTIFS(Table_Pending_Today[job_type_code],{"XV","XQ","XT","XU"},Table_Pending_Today[Order_Number],Table_Pending_Today[[#This Row],[Order_Number]],Table_Pending_Today[In-House],1))</f>
        <v>0</v>
      </c>
      <c r="EJ348" cm="1">
        <f t="array" ref="EJ348">SUM(COUNTIFS(Table_Pending_Today[job_type_code],{"XV","XQ","XT","XU"},Table_Pending_Today[Order_Number],Table_Pending_Today[[#This Row],[Order_Number]],Table_Pending_Today[Contractor],1))</f>
        <v>0</v>
      </c>
      <c r="EK348" cm="1">
        <f t="array" ref="EK348">SUM(COUNTIFS(Table_Pending_Today[job_type_code],{"WB","WQ","Z5","Z7","U8","QU","7W","2V","2W","2X"},Table_Pending_Today[Order_Number],Table_Pending_Today[[#This Row],[Order_Number]]))</f>
        <v>0</v>
      </c>
      <c r="EL348" cm="1">
        <f t="array" ref="EL348">SUM(COUNTIFS(Table_Pending_Today[job_type_code],{"WB","WQ","Z5","Z7","U8","QU","7W","2V","2W","2X"},Table_Pending_Today[In-House],1,Table_Pending_Today[Order_Number],Table_Pending_Today[[#This Row],[Order_Number]]))</f>
        <v>0</v>
      </c>
      <c r="EM348" cm="1">
        <f t="array" ref="EM348">SUM(COUNTIFS(Table_Pending_Today[job_type_code],{"WB","WQ","Z5","Z7","U8","QU","7W","2V","2W","2X"},Table_Pending_Today[Contractor],1,Table_Pending_Today[Order_Number],Table_Pending_Today[[#This Row],[Order_Number]]))</f>
        <v>0</v>
      </c>
      <c r="EN348" cm="1">
        <f t="array" ref="EN348">IF(SUM(COUNTIFS(Table_Pending_Today[Order_Type_Desc],{"Install","Service Order","Restart"},Table_Pending_Today[Order_Number],Table_Pending_Today[[#This Row],[Order_Number]]))&gt;0,1,0)</f>
        <v>0</v>
      </c>
      <c r="EO348" cm="1">
        <f t="array" ref="EO348">IF(SUM(COUNTIFS(Table_Pending_Today[Order_Type_Desc],{"Install","Service Order","Restart"},Table_Pending_Today[In-House],1,Table_Pending_Today[Order_Number],Table_Pending_Today[[#This Row],[Order_Number]]))&gt;0,1,0)</f>
        <v>0</v>
      </c>
      <c r="EP348" cm="1">
        <f t="array" ref="EP348">IF(SUM(COUNTIFS(Table_Pending_Today[Order_Type_Desc],{"Install","Service Order","Restart"},Table_Pending_Today[Contractor],1,Table_Pending_Today[Order_Number],Table_Pending_Today[[#This Row],[Order_Number]]))&gt;0,1,0)</f>
        <v>0</v>
      </c>
      <c r="EQ348">
        <f>IF(SUM(COUNTIFS(Table_Pending_Today[Order_Type_Desc],"Special Request",Table_Pending_Today[Bury_Drop],0,Table_Pending_Today[In-House],1,Table_Pending_Today[Order_Number],Table_Pending_Today[[#This Row],[Order_Number]]))&gt;0,1,0)</f>
        <v>0</v>
      </c>
      <c r="ER348">
        <f>SUM(COUNTIFS(Table_Pending_Today[Order_Type_Desc],"Special Request",Table_Pending_Today[Bury_Drop],0,Table_Pending_Today[Contractor],1,Table_Pending_Today[Order_Number],Table_Pending_Today[[#This Row],[Order_Number]]))</f>
        <v>0</v>
      </c>
    </row>
    <row r="349" spans="1:148" x14ac:dyDescent="0.25">
      <c r="A349" t="s">
        <v>22433</v>
      </c>
      <c r="B349" t="s">
        <v>68448</v>
      </c>
      <c r="C349" t="s">
        <v>0</v>
      </c>
      <c r="D349" t="s">
        <v>42451</v>
      </c>
      <c r="E349" t="s">
        <v>42452</v>
      </c>
      <c r="F349" t="s">
        <v>42453</v>
      </c>
      <c r="G349">
        <v>788184</v>
      </c>
      <c r="H349" t="s">
        <v>72</v>
      </c>
      <c r="I349" t="s">
        <v>16931</v>
      </c>
      <c r="J349" t="s">
        <v>16932</v>
      </c>
      <c r="K349" t="s">
        <v>73</v>
      </c>
      <c r="L349">
        <v>2</v>
      </c>
      <c r="M349" t="s">
        <v>42454</v>
      </c>
      <c r="N349" t="s">
        <v>42455</v>
      </c>
      <c r="P349" t="s">
        <v>135</v>
      </c>
      <c r="Q349" t="s">
        <v>17261</v>
      </c>
      <c r="R349" t="s">
        <v>42457</v>
      </c>
      <c r="T349" t="s">
        <v>75</v>
      </c>
      <c r="U349" t="s">
        <v>17029</v>
      </c>
      <c r="V349" t="s">
        <v>42458</v>
      </c>
      <c r="W349" t="s">
        <v>16674</v>
      </c>
      <c r="X349" t="s">
        <v>16661</v>
      </c>
      <c r="Y349" t="s">
        <v>76</v>
      </c>
      <c r="Z349" t="s">
        <v>77</v>
      </c>
      <c r="AA349" t="s">
        <v>17031</v>
      </c>
      <c r="AB349" t="s">
        <v>17035</v>
      </c>
      <c r="AC349" t="s">
        <v>136</v>
      </c>
      <c r="AD349" t="s">
        <v>51636</v>
      </c>
      <c r="AE349" t="s">
        <v>19945</v>
      </c>
      <c r="AF349" t="s">
        <v>51637</v>
      </c>
      <c r="AG349" t="s">
        <v>22433</v>
      </c>
      <c r="AH349" t="s">
        <v>16921</v>
      </c>
      <c r="AI349" t="s">
        <v>19945</v>
      </c>
      <c r="AJ349">
        <v>1</v>
      </c>
      <c r="AK349" t="s">
        <v>17777</v>
      </c>
      <c r="AL349" t="s">
        <v>50581</v>
      </c>
      <c r="AM349" t="s">
        <v>3</v>
      </c>
      <c r="AN349" t="s">
        <v>17260</v>
      </c>
      <c r="AO349">
        <v>20</v>
      </c>
      <c r="AP349" t="s">
        <v>124</v>
      </c>
      <c r="AQ349" t="s">
        <v>92</v>
      </c>
      <c r="AR349" t="s">
        <v>16933</v>
      </c>
      <c r="AT349">
        <v>0</v>
      </c>
      <c r="AU349">
        <v>0</v>
      </c>
      <c r="AV349" t="s">
        <v>17119</v>
      </c>
      <c r="BI349" t="s">
        <v>81</v>
      </c>
      <c r="BJ349" t="s">
        <v>81</v>
      </c>
      <c r="BK349" t="s">
        <v>81</v>
      </c>
      <c r="BM349" t="s">
        <v>51638</v>
      </c>
      <c r="BN349" t="s">
        <v>51639</v>
      </c>
      <c r="BQ349" t="s">
        <v>51640</v>
      </c>
      <c r="BS349" t="s">
        <v>17202</v>
      </c>
      <c r="BT349" t="s">
        <v>50582</v>
      </c>
      <c r="BU349" t="s">
        <v>19502</v>
      </c>
      <c r="BV349" t="s">
        <v>51636</v>
      </c>
      <c r="BW349">
        <v>0</v>
      </c>
      <c r="BX349">
        <v>1</v>
      </c>
      <c r="CE349" t="s">
        <v>16880</v>
      </c>
      <c r="CF349" t="s">
        <v>16881</v>
      </c>
      <c r="CG349" t="s">
        <v>16882</v>
      </c>
      <c r="CK349" t="s">
        <v>16920</v>
      </c>
      <c r="CL349" t="s">
        <v>92</v>
      </c>
      <c r="CM349">
        <v>0</v>
      </c>
      <c r="CN349">
        <v>95.459400000000002</v>
      </c>
      <c r="CO349">
        <v>10.26</v>
      </c>
      <c r="CP349">
        <v>1750</v>
      </c>
      <c r="CQ349" t="s">
        <v>17312</v>
      </c>
      <c r="CR349" t="s">
        <v>17313</v>
      </c>
      <c r="CT349" t="s">
        <v>19380</v>
      </c>
      <c r="DS349">
        <v>0</v>
      </c>
      <c r="DU349">
        <v>1</v>
      </c>
      <c r="DV349">
        <v>1</v>
      </c>
      <c r="DW349">
        <v>0</v>
      </c>
      <c r="DX349">
        <v>2</v>
      </c>
      <c r="DY349">
        <v>0</v>
      </c>
      <c r="DZ349">
        <v>0</v>
      </c>
      <c r="EC349" t="s">
        <v>21337</v>
      </c>
      <c r="ED349">
        <v>2</v>
      </c>
      <c r="EE349" cm="1">
        <f t="array" ref="EE349">SUM(COUNTIFS(Table_Pending_Today[job_type_code],{"WB","WQ","Z5","Z7","U8","QU","7W","2V","2W","2X"},Table_Pending_Today[Order_Number],Table_Pending_Today[[#This Row],[Order_Number]]))</f>
        <v>0</v>
      </c>
      <c r="EF349">
        <f>COUNTIFS(Table_Pending_Today[Order_Number],Table_Pending_Today[[#This Row],[Order_Number]],Table_Pending_Today[tech_contractor],"INHOUSE")</f>
        <v>0</v>
      </c>
      <c r="EG349">
        <f>COUNTIFS(Table_Pending_Today[Order_Number],Table_Pending_Today[[#This Row],[Order_Number]],Table_Pending_Today[tech_contractor],"CONTRACTOR")</f>
        <v>1</v>
      </c>
      <c r="EH349" cm="1">
        <f t="array" ref="EH349">SUM(COUNTIFS(Table_Pending_Today[job_type_code],{"XV","XQ","XT","XU"},Table_Pending_Today[Order_Number],Table_Pending_Today[[#This Row],[Order_Number]]))</f>
        <v>1</v>
      </c>
      <c r="EI349" cm="1">
        <f t="array" ref="EI349">SUM(COUNTIFS(Table_Pending_Today[job_type_code],{"XV","XQ","XT","XU"},Table_Pending_Today[Order_Number],Table_Pending_Today[[#This Row],[Order_Number]],Table_Pending_Today[In-House],1))</f>
        <v>0</v>
      </c>
      <c r="EJ349" cm="1">
        <f t="array" ref="EJ349">SUM(COUNTIFS(Table_Pending_Today[job_type_code],{"XV","XQ","XT","XU"},Table_Pending_Today[Order_Number],Table_Pending_Today[[#This Row],[Order_Number]],Table_Pending_Today[Contractor],1))</f>
        <v>1</v>
      </c>
      <c r="EK349" cm="1">
        <f t="array" ref="EK349">SUM(COUNTIFS(Table_Pending_Today[job_type_code],{"WB","WQ","Z5","Z7","U8","QU","7W","2V","2W","2X"},Table_Pending_Today[Order_Number],Table_Pending_Today[[#This Row],[Order_Number]]))</f>
        <v>0</v>
      </c>
      <c r="EL349" cm="1">
        <f t="array" ref="EL349">SUM(COUNTIFS(Table_Pending_Today[job_type_code],{"WB","WQ","Z5","Z7","U8","QU","7W","2V","2W","2X"},Table_Pending_Today[In-House],1,Table_Pending_Today[Order_Number],Table_Pending_Today[[#This Row],[Order_Number]]))</f>
        <v>0</v>
      </c>
      <c r="EM349" cm="1">
        <f t="array" ref="EM349">SUM(COUNTIFS(Table_Pending_Today[job_type_code],{"WB","WQ","Z5","Z7","U8","QU","7W","2V","2W","2X"},Table_Pending_Today[Contractor],1,Table_Pending_Today[Order_Number],Table_Pending_Today[[#This Row],[Order_Number]]))</f>
        <v>0</v>
      </c>
      <c r="EN349" cm="1">
        <f t="array" ref="EN349">IF(SUM(COUNTIFS(Table_Pending_Today[Order_Type_Desc],{"Install","Service Order","Restart"},Table_Pending_Today[Order_Number],Table_Pending_Today[[#This Row],[Order_Number]]))&gt;0,1,0)</f>
        <v>0</v>
      </c>
      <c r="EO349" cm="1">
        <f t="array" ref="EO349">IF(SUM(COUNTIFS(Table_Pending_Today[Order_Type_Desc],{"Install","Service Order","Restart"},Table_Pending_Today[In-House],1,Table_Pending_Today[Order_Number],Table_Pending_Today[[#This Row],[Order_Number]]))&gt;0,1,0)</f>
        <v>0</v>
      </c>
      <c r="EP349" cm="1">
        <f t="array" ref="EP349">IF(SUM(COUNTIFS(Table_Pending_Today[Order_Type_Desc],{"Install","Service Order","Restart"},Table_Pending_Today[Contractor],1,Table_Pending_Today[Order_Number],Table_Pending_Today[[#This Row],[Order_Number]]))&gt;0,1,0)</f>
        <v>0</v>
      </c>
      <c r="EQ349">
        <f>IF(SUM(COUNTIFS(Table_Pending_Today[Order_Type_Desc],"Special Request",Table_Pending_Today[Bury_Drop],0,Table_Pending_Today[In-House],1,Table_Pending_Today[Order_Number],Table_Pending_Today[[#This Row],[Order_Number]]))&gt;0,1,0)</f>
        <v>0</v>
      </c>
      <c r="ER349">
        <f>SUM(COUNTIFS(Table_Pending_Today[Order_Type_Desc],"Special Request",Table_Pending_Today[Bury_Drop],0,Table_Pending_Today[Contractor],1,Table_Pending_Today[Order_Number],Table_Pending_Today[[#This Row],[Order_Number]]))</f>
        <v>0</v>
      </c>
    </row>
    <row r="350" spans="1:148" x14ac:dyDescent="0.25">
      <c r="A350" t="s">
        <v>22433</v>
      </c>
      <c r="B350" t="s">
        <v>68448</v>
      </c>
      <c r="C350" t="s">
        <v>0</v>
      </c>
      <c r="D350" t="s">
        <v>49685</v>
      </c>
      <c r="E350" t="s">
        <v>49686</v>
      </c>
      <c r="F350" t="s">
        <v>49687</v>
      </c>
      <c r="G350">
        <v>848943</v>
      </c>
      <c r="H350" t="s">
        <v>16820</v>
      </c>
      <c r="I350" t="s">
        <v>21661</v>
      </c>
      <c r="J350" t="s">
        <v>17694</v>
      </c>
      <c r="K350" t="s">
        <v>73</v>
      </c>
      <c r="L350">
        <v>59</v>
      </c>
      <c r="M350" t="s">
        <v>17492</v>
      </c>
      <c r="N350" t="s">
        <v>49688</v>
      </c>
      <c r="P350" t="s">
        <v>139</v>
      </c>
      <c r="Q350" t="s">
        <v>16759</v>
      </c>
      <c r="R350" t="s">
        <v>287</v>
      </c>
      <c r="T350" t="s">
        <v>75</v>
      </c>
      <c r="U350" t="s">
        <v>16658</v>
      </c>
      <c r="V350" t="s">
        <v>49689</v>
      </c>
      <c r="W350" t="s">
        <v>16679</v>
      </c>
      <c r="X350" t="s">
        <v>16843</v>
      </c>
      <c r="Y350" t="s">
        <v>76</v>
      </c>
      <c r="Z350" t="s">
        <v>121</v>
      </c>
      <c r="AA350" t="s">
        <v>133</v>
      </c>
      <c r="AB350" t="s">
        <v>16777</v>
      </c>
      <c r="AC350" t="s">
        <v>16760</v>
      </c>
      <c r="AD350" t="s">
        <v>49690</v>
      </c>
      <c r="AE350" t="s">
        <v>19001</v>
      </c>
      <c r="AF350" t="s">
        <v>49691</v>
      </c>
      <c r="AG350" t="s">
        <v>22433</v>
      </c>
      <c r="AH350" t="s">
        <v>16836</v>
      </c>
      <c r="AJ350">
        <v>0</v>
      </c>
      <c r="AK350" t="s">
        <v>98</v>
      </c>
      <c r="AL350" t="s">
        <v>49692</v>
      </c>
      <c r="AM350" t="s">
        <v>3</v>
      </c>
      <c r="AN350" t="s">
        <v>17260</v>
      </c>
      <c r="AO350">
        <v>18</v>
      </c>
      <c r="AP350" t="s">
        <v>17371</v>
      </c>
      <c r="AQ350" t="s">
        <v>16834</v>
      </c>
      <c r="AR350" t="s">
        <v>17591</v>
      </c>
      <c r="AT350">
        <v>0</v>
      </c>
      <c r="AU350">
        <v>0</v>
      </c>
      <c r="AV350" t="s">
        <v>133</v>
      </c>
      <c r="BI350" t="s">
        <v>81</v>
      </c>
      <c r="BJ350" t="s">
        <v>81</v>
      </c>
      <c r="BK350" t="s">
        <v>81</v>
      </c>
      <c r="BL350" t="s">
        <v>49695</v>
      </c>
      <c r="BM350" t="s">
        <v>49696</v>
      </c>
      <c r="BN350" t="s">
        <v>49697</v>
      </c>
      <c r="BQ350" t="s">
        <v>17696</v>
      </c>
      <c r="BR350" t="s">
        <v>17493</v>
      </c>
      <c r="BS350" t="s">
        <v>17494</v>
      </c>
      <c r="BT350" t="s">
        <v>49693</v>
      </c>
      <c r="BU350" t="s">
        <v>49694</v>
      </c>
      <c r="BV350" t="s">
        <v>49690</v>
      </c>
      <c r="BW350">
        <v>0</v>
      </c>
      <c r="BX350">
        <v>0</v>
      </c>
      <c r="BY350" t="s">
        <v>16821</v>
      </c>
      <c r="CE350" t="s">
        <v>16880</v>
      </c>
      <c r="CF350" t="s">
        <v>17624</v>
      </c>
      <c r="CG350" t="s">
        <v>17663</v>
      </c>
      <c r="CK350" t="s">
        <v>17524</v>
      </c>
      <c r="CL350" t="s">
        <v>16834</v>
      </c>
      <c r="CM350">
        <v>0</v>
      </c>
      <c r="CN350">
        <v>97.553100000000001</v>
      </c>
      <c r="CO350">
        <v>10.16</v>
      </c>
      <c r="CP350">
        <v>900</v>
      </c>
      <c r="CQ350" t="s">
        <v>17315</v>
      </c>
      <c r="CR350" t="s">
        <v>17322</v>
      </c>
      <c r="CS350" t="s">
        <v>19495</v>
      </c>
      <c r="CT350" t="s">
        <v>19496</v>
      </c>
      <c r="CU350" t="s">
        <v>17176</v>
      </c>
      <c r="CV350" t="s">
        <v>19497</v>
      </c>
      <c r="DS350">
        <v>0</v>
      </c>
      <c r="DU350">
        <v>0</v>
      </c>
      <c r="DV350">
        <v>0</v>
      </c>
      <c r="DW350">
        <v>0</v>
      </c>
      <c r="DY350">
        <v>0</v>
      </c>
      <c r="DZ350">
        <v>0</v>
      </c>
      <c r="EC350" t="s">
        <v>21330</v>
      </c>
      <c r="ED350">
        <v>59</v>
      </c>
      <c r="EE350" cm="1">
        <f t="array" ref="EE350">SUM(COUNTIFS(Table_Pending_Today[job_type_code],{"WB","WQ","Z5","Z7","U8","QU","7W","2V","2W","2X"},Table_Pending_Today[Order_Number],Table_Pending_Today[[#This Row],[Order_Number]]))</f>
        <v>0</v>
      </c>
      <c r="EF350">
        <f>COUNTIFS(Table_Pending_Today[Order_Number],Table_Pending_Today[[#This Row],[Order_Number]],Table_Pending_Today[tech_contractor],"INHOUSE")</f>
        <v>0</v>
      </c>
      <c r="EG350">
        <f>COUNTIFS(Table_Pending_Today[Order_Number],Table_Pending_Today[[#This Row],[Order_Number]],Table_Pending_Today[tech_contractor],"CONTRACTOR")</f>
        <v>1</v>
      </c>
      <c r="EH350" cm="1">
        <f t="array" ref="EH350">SUM(COUNTIFS(Table_Pending_Today[job_type_code],{"XV","XQ","XT","XU"},Table_Pending_Today[Order_Number],Table_Pending_Today[[#This Row],[Order_Number]]))</f>
        <v>0</v>
      </c>
      <c r="EI350" cm="1">
        <f t="array" ref="EI350">SUM(COUNTIFS(Table_Pending_Today[job_type_code],{"XV","XQ","XT","XU"},Table_Pending_Today[Order_Number],Table_Pending_Today[[#This Row],[Order_Number]],Table_Pending_Today[In-House],1))</f>
        <v>0</v>
      </c>
      <c r="EJ350" cm="1">
        <f t="array" ref="EJ350">SUM(COUNTIFS(Table_Pending_Today[job_type_code],{"XV","XQ","XT","XU"},Table_Pending_Today[Order_Number],Table_Pending_Today[[#This Row],[Order_Number]],Table_Pending_Today[Contractor],1))</f>
        <v>0</v>
      </c>
      <c r="EK350" cm="1">
        <f t="array" ref="EK350">SUM(COUNTIFS(Table_Pending_Today[job_type_code],{"WB","WQ","Z5","Z7","U8","QU","7W","2V","2W","2X"},Table_Pending_Today[Order_Number],Table_Pending_Today[[#This Row],[Order_Number]]))</f>
        <v>0</v>
      </c>
      <c r="EL350" cm="1">
        <f t="array" ref="EL350">SUM(COUNTIFS(Table_Pending_Today[job_type_code],{"WB","WQ","Z5","Z7","U8","QU","7W","2V","2W","2X"},Table_Pending_Today[In-House],1,Table_Pending_Today[Order_Number],Table_Pending_Today[[#This Row],[Order_Number]]))</f>
        <v>0</v>
      </c>
      <c r="EM350" cm="1">
        <f t="array" ref="EM350">SUM(COUNTIFS(Table_Pending_Today[job_type_code],{"WB","WQ","Z5","Z7","U8","QU","7W","2V","2W","2X"},Table_Pending_Today[Contractor],1,Table_Pending_Today[Order_Number],Table_Pending_Today[[#This Row],[Order_Number]]))</f>
        <v>0</v>
      </c>
      <c r="EN350" cm="1">
        <f t="array" ref="EN350">IF(SUM(COUNTIFS(Table_Pending_Today[Order_Type_Desc],{"Install","Service Order","Restart"},Table_Pending_Today[Order_Number],Table_Pending_Today[[#This Row],[Order_Number]]))&gt;0,1,0)</f>
        <v>1</v>
      </c>
      <c r="EO350" cm="1">
        <f t="array" ref="EO350">IF(SUM(COUNTIFS(Table_Pending_Today[Order_Type_Desc],{"Install","Service Order","Restart"},Table_Pending_Today[In-House],1,Table_Pending_Today[Order_Number],Table_Pending_Today[[#This Row],[Order_Number]]))&gt;0,1,0)</f>
        <v>0</v>
      </c>
      <c r="EP350" cm="1">
        <f t="array" ref="EP350">IF(SUM(COUNTIFS(Table_Pending_Today[Order_Type_Desc],{"Install","Service Order","Restart"},Table_Pending_Today[Contractor],1,Table_Pending_Today[Order_Number],Table_Pending_Today[[#This Row],[Order_Number]]))&gt;0,1,0)</f>
        <v>1</v>
      </c>
      <c r="EQ350">
        <f>IF(SUM(COUNTIFS(Table_Pending_Today[Order_Type_Desc],"Special Request",Table_Pending_Today[Bury_Drop],0,Table_Pending_Today[In-House],1,Table_Pending_Today[Order_Number],Table_Pending_Today[[#This Row],[Order_Number]]))&gt;0,1,0)</f>
        <v>0</v>
      </c>
      <c r="ER350">
        <f>SUM(COUNTIFS(Table_Pending_Today[Order_Type_Desc],"Special Request",Table_Pending_Today[Bury_Drop],0,Table_Pending_Today[Contractor],1,Table_Pending_Today[Order_Number],Table_Pending_Today[[#This Row],[Order_Number]]))</f>
        <v>0</v>
      </c>
    </row>
    <row r="351" spans="1:148" x14ac:dyDescent="0.25">
      <c r="A351" t="s">
        <v>22433</v>
      </c>
      <c r="B351" t="s">
        <v>68448</v>
      </c>
      <c r="C351" t="s">
        <v>0</v>
      </c>
      <c r="D351" t="s">
        <v>49875</v>
      </c>
      <c r="E351" t="s">
        <v>49876</v>
      </c>
      <c r="F351" t="s">
        <v>49877</v>
      </c>
      <c r="G351">
        <v>848799</v>
      </c>
      <c r="H351" t="s">
        <v>16820</v>
      </c>
      <c r="I351" t="s">
        <v>21661</v>
      </c>
      <c r="J351" t="s">
        <v>17694</v>
      </c>
      <c r="K351" t="s">
        <v>73</v>
      </c>
      <c r="L351">
        <v>59</v>
      </c>
      <c r="M351" t="s">
        <v>17492</v>
      </c>
      <c r="N351" t="s">
        <v>49878</v>
      </c>
      <c r="P351" t="s">
        <v>139</v>
      </c>
      <c r="Q351" t="s">
        <v>16759</v>
      </c>
      <c r="R351" t="s">
        <v>287</v>
      </c>
      <c r="T351" t="s">
        <v>75</v>
      </c>
      <c r="U351" t="s">
        <v>16658</v>
      </c>
      <c r="V351" t="s">
        <v>49879</v>
      </c>
      <c r="W351" t="s">
        <v>16679</v>
      </c>
      <c r="X351" t="s">
        <v>16843</v>
      </c>
      <c r="Y351" t="s">
        <v>76</v>
      </c>
      <c r="Z351" t="s">
        <v>121</v>
      </c>
      <c r="AA351" t="s">
        <v>133</v>
      </c>
      <c r="AB351" t="s">
        <v>16777</v>
      </c>
      <c r="AC351" t="s">
        <v>16760</v>
      </c>
      <c r="AD351" t="s">
        <v>49690</v>
      </c>
      <c r="AE351" t="s">
        <v>19001</v>
      </c>
      <c r="AF351" t="s">
        <v>49880</v>
      </c>
      <c r="AG351" t="s">
        <v>22433</v>
      </c>
      <c r="AH351" t="s">
        <v>16836</v>
      </c>
      <c r="AJ351">
        <v>0</v>
      </c>
      <c r="AK351" t="s">
        <v>98</v>
      </c>
      <c r="AL351" t="s">
        <v>49692</v>
      </c>
      <c r="AM351" t="s">
        <v>3</v>
      </c>
      <c r="AN351" t="s">
        <v>17260</v>
      </c>
      <c r="AO351">
        <v>18</v>
      </c>
      <c r="AP351" t="s">
        <v>17371</v>
      </c>
      <c r="AQ351" t="s">
        <v>16834</v>
      </c>
      <c r="AR351" t="s">
        <v>17591</v>
      </c>
      <c r="AT351">
        <v>0</v>
      </c>
      <c r="AU351">
        <v>0</v>
      </c>
      <c r="AV351" t="s">
        <v>133</v>
      </c>
      <c r="BI351" t="s">
        <v>81</v>
      </c>
      <c r="BJ351" t="s">
        <v>81</v>
      </c>
      <c r="BK351" t="s">
        <v>81</v>
      </c>
      <c r="BL351" t="s">
        <v>49695</v>
      </c>
      <c r="BM351" t="s">
        <v>49708</v>
      </c>
      <c r="BN351" t="s">
        <v>49709</v>
      </c>
      <c r="BQ351" t="s">
        <v>17696</v>
      </c>
      <c r="BR351" t="s">
        <v>17493</v>
      </c>
      <c r="BS351" t="s">
        <v>17494</v>
      </c>
      <c r="BT351" t="s">
        <v>49693</v>
      </c>
      <c r="BU351" t="s">
        <v>49694</v>
      </c>
      <c r="BV351" t="s">
        <v>49690</v>
      </c>
      <c r="BW351">
        <v>0</v>
      </c>
      <c r="BX351">
        <v>0</v>
      </c>
      <c r="BY351" t="s">
        <v>16821</v>
      </c>
      <c r="CE351" t="s">
        <v>16880</v>
      </c>
      <c r="CF351" t="s">
        <v>17624</v>
      </c>
      <c r="CG351" t="s">
        <v>17663</v>
      </c>
      <c r="CK351" t="s">
        <v>17524</v>
      </c>
      <c r="CL351" t="s">
        <v>16834</v>
      </c>
      <c r="CM351">
        <v>0</v>
      </c>
      <c r="CN351">
        <v>97.553100000000001</v>
      </c>
      <c r="CO351">
        <v>10.16</v>
      </c>
      <c r="CP351">
        <v>900</v>
      </c>
      <c r="CQ351" t="s">
        <v>17315</v>
      </c>
      <c r="CR351" t="s">
        <v>17322</v>
      </c>
      <c r="CS351" t="s">
        <v>19495</v>
      </c>
      <c r="CT351" t="s">
        <v>19496</v>
      </c>
      <c r="CU351" t="s">
        <v>17176</v>
      </c>
      <c r="CV351" t="s">
        <v>19497</v>
      </c>
      <c r="DS351">
        <v>0</v>
      </c>
      <c r="DU351">
        <v>0</v>
      </c>
      <c r="DV351">
        <v>0</v>
      </c>
      <c r="DW351">
        <v>0</v>
      </c>
      <c r="DY351">
        <v>0</v>
      </c>
      <c r="DZ351">
        <v>0</v>
      </c>
      <c r="EC351" t="s">
        <v>21330</v>
      </c>
      <c r="ED351">
        <v>59</v>
      </c>
      <c r="EE351" cm="1">
        <f t="array" ref="EE351">SUM(COUNTIFS(Table_Pending_Today[job_type_code],{"WB","WQ","Z5","Z7","U8","QU","7W","2V","2W","2X"},Table_Pending_Today[Order_Number],Table_Pending_Today[[#This Row],[Order_Number]]))</f>
        <v>0</v>
      </c>
      <c r="EF351">
        <f>COUNTIFS(Table_Pending_Today[Order_Number],Table_Pending_Today[[#This Row],[Order_Number]],Table_Pending_Today[tech_contractor],"INHOUSE")</f>
        <v>0</v>
      </c>
      <c r="EG351">
        <f>COUNTIFS(Table_Pending_Today[Order_Number],Table_Pending_Today[[#This Row],[Order_Number]],Table_Pending_Today[tech_contractor],"CONTRACTOR")</f>
        <v>1</v>
      </c>
      <c r="EH351" cm="1">
        <f t="array" ref="EH351">SUM(COUNTIFS(Table_Pending_Today[job_type_code],{"XV","XQ","XT","XU"},Table_Pending_Today[Order_Number],Table_Pending_Today[[#This Row],[Order_Number]]))</f>
        <v>0</v>
      </c>
      <c r="EI351" cm="1">
        <f t="array" ref="EI351">SUM(COUNTIFS(Table_Pending_Today[job_type_code],{"XV","XQ","XT","XU"},Table_Pending_Today[Order_Number],Table_Pending_Today[[#This Row],[Order_Number]],Table_Pending_Today[In-House],1))</f>
        <v>0</v>
      </c>
      <c r="EJ351" cm="1">
        <f t="array" ref="EJ351">SUM(COUNTIFS(Table_Pending_Today[job_type_code],{"XV","XQ","XT","XU"},Table_Pending_Today[Order_Number],Table_Pending_Today[[#This Row],[Order_Number]],Table_Pending_Today[Contractor],1))</f>
        <v>0</v>
      </c>
      <c r="EK351" cm="1">
        <f t="array" ref="EK351">SUM(COUNTIFS(Table_Pending_Today[job_type_code],{"WB","WQ","Z5","Z7","U8","QU","7W","2V","2W","2X"},Table_Pending_Today[Order_Number],Table_Pending_Today[[#This Row],[Order_Number]]))</f>
        <v>0</v>
      </c>
      <c r="EL351" cm="1">
        <f t="array" ref="EL351">SUM(COUNTIFS(Table_Pending_Today[job_type_code],{"WB","WQ","Z5","Z7","U8","QU","7W","2V","2W","2X"},Table_Pending_Today[In-House],1,Table_Pending_Today[Order_Number],Table_Pending_Today[[#This Row],[Order_Number]]))</f>
        <v>0</v>
      </c>
      <c r="EM351" cm="1">
        <f t="array" ref="EM351">SUM(COUNTIFS(Table_Pending_Today[job_type_code],{"WB","WQ","Z5","Z7","U8","QU","7W","2V","2W","2X"},Table_Pending_Today[Contractor],1,Table_Pending_Today[Order_Number],Table_Pending_Today[[#This Row],[Order_Number]]))</f>
        <v>0</v>
      </c>
      <c r="EN351" cm="1">
        <f t="array" ref="EN351">IF(SUM(COUNTIFS(Table_Pending_Today[Order_Type_Desc],{"Install","Service Order","Restart"},Table_Pending_Today[Order_Number],Table_Pending_Today[[#This Row],[Order_Number]]))&gt;0,1,0)</f>
        <v>1</v>
      </c>
      <c r="EO351" cm="1">
        <f t="array" ref="EO351">IF(SUM(COUNTIFS(Table_Pending_Today[Order_Type_Desc],{"Install","Service Order","Restart"},Table_Pending_Today[In-House],1,Table_Pending_Today[Order_Number],Table_Pending_Today[[#This Row],[Order_Number]]))&gt;0,1,0)</f>
        <v>0</v>
      </c>
      <c r="EP351" cm="1">
        <f t="array" ref="EP351">IF(SUM(COUNTIFS(Table_Pending_Today[Order_Type_Desc],{"Install","Service Order","Restart"},Table_Pending_Today[Contractor],1,Table_Pending_Today[Order_Number],Table_Pending_Today[[#This Row],[Order_Number]]))&gt;0,1,0)</f>
        <v>1</v>
      </c>
      <c r="EQ351">
        <f>IF(SUM(COUNTIFS(Table_Pending_Today[Order_Type_Desc],"Special Request",Table_Pending_Today[Bury_Drop],0,Table_Pending_Today[In-House],1,Table_Pending_Today[Order_Number],Table_Pending_Today[[#This Row],[Order_Number]]))&gt;0,1,0)</f>
        <v>0</v>
      </c>
      <c r="ER351">
        <f>SUM(COUNTIFS(Table_Pending_Today[Order_Type_Desc],"Special Request",Table_Pending_Today[Bury_Drop],0,Table_Pending_Today[Contractor],1,Table_Pending_Today[Order_Number],Table_Pending_Today[[#This Row],[Order_Number]]))</f>
        <v>0</v>
      </c>
    </row>
    <row r="352" spans="1:148" x14ac:dyDescent="0.25">
      <c r="A352" t="s">
        <v>22433</v>
      </c>
      <c r="B352" t="s">
        <v>68448</v>
      </c>
      <c r="C352" t="s">
        <v>0</v>
      </c>
      <c r="D352" t="s">
        <v>60987</v>
      </c>
      <c r="E352" t="s">
        <v>60988</v>
      </c>
      <c r="F352" t="s">
        <v>60989</v>
      </c>
      <c r="G352">
        <v>470063</v>
      </c>
      <c r="H352" t="s">
        <v>72</v>
      </c>
      <c r="I352" t="s">
        <v>89</v>
      </c>
      <c r="J352" t="s">
        <v>16942</v>
      </c>
      <c r="K352" t="s">
        <v>73</v>
      </c>
      <c r="L352">
        <v>0</v>
      </c>
      <c r="M352" t="s">
        <v>60990</v>
      </c>
      <c r="N352" t="s">
        <v>60991</v>
      </c>
      <c r="P352" t="s">
        <v>26890</v>
      </c>
      <c r="Q352" t="s">
        <v>51662</v>
      </c>
      <c r="R352" t="s">
        <v>60993</v>
      </c>
      <c r="S352" t="s">
        <v>60994</v>
      </c>
      <c r="T352" t="s">
        <v>75</v>
      </c>
      <c r="U352" t="s">
        <v>16658</v>
      </c>
      <c r="V352" t="s">
        <v>60995</v>
      </c>
      <c r="W352" t="s">
        <v>16679</v>
      </c>
      <c r="X352" t="s">
        <v>16659</v>
      </c>
      <c r="Y352" t="s">
        <v>76</v>
      </c>
      <c r="Z352" t="s">
        <v>77</v>
      </c>
      <c r="AA352" t="s">
        <v>133</v>
      </c>
      <c r="AB352" t="s">
        <v>16764</v>
      </c>
      <c r="AC352" t="s">
        <v>17024</v>
      </c>
      <c r="AD352" t="s">
        <v>69137</v>
      </c>
      <c r="AE352" t="s">
        <v>22433</v>
      </c>
      <c r="AF352" t="s">
        <v>69138</v>
      </c>
      <c r="AG352" t="s">
        <v>22433</v>
      </c>
      <c r="AH352" t="s">
        <v>16921</v>
      </c>
      <c r="AJ352">
        <v>0</v>
      </c>
      <c r="AL352" t="s">
        <v>17701</v>
      </c>
      <c r="AM352" t="s">
        <v>87</v>
      </c>
      <c r="AO352">
        <v>18</v>
      </c>
      <c r="AP352" t="s">
        <v>91</v>
      </c>
      <c r="AQ352" t="s">
        <v>80</v>
      </c>
      <c r="AR352" t="s">
        <v>16944</v>
      </c>
      <c r="AT352">
        <v>0</v>
      </c>
      <c r="AU352">
        <v>0</v>
      </c>
      <c r="AV352" t="s">
        <v>133</v>
      </c>
      <c r="BI352" t="s">
        <v>81</v>
      </c>
      <c r="BJ352" t="s">
        <v>81</v>
      </c>
      <c r="BK352" t="s">
        <v>81</v>
      </c>
      <c r="BM352" t="s">
        <v>69139</v>
      </c>
      <c r="BN352" t="s">
        <v>69140</v>
      </c>
      <c r="BQ352" t="s">
        <v>69141</v>
      </c>
      <c r="BS352" t="s">
        <v>17202</v>
      </c>
      <c r="BT352" t="s">
        <v>17832</v>
      </c>
      <c r="BU352" t="s">
        <v>50265</v>
      </c>
      <c r="BV352" t="s">
        <v>69137</v>
      </c>
      <c r="BW352">
        <v>0</v>
      </c>
      <c r="BX352">
        <v>0</v>
      </c>
      <c r="CE352" t="s">
        <v>16880</v>
      </c>
      <c r="CF352" t="s">
        <v>16881</v>
      </c>
      <c r="CG352" t="s">
        <v>16882</v>
      </c>
      <c r="CK352" t="s">
        <v>16911</v>
      </c>
      <c r="CL352" t="s">
        <v>80</v>
      </c>
      <c r="CM352">
        <v>0</v>
      </c>
      <c r="CN352">
        <v>96.797799999999995</v>
      </c>
      <c r="CO352">
        <v>8.1999999999999993</v>
      </c>
      <c r="CP352">
        <v>0</v>
      </c>
      <c r="CQ352" t="s">
        <v>17312</v>
      </c>
      <c r="CR352" t="s">
        <v>17313</v>
      </c>
      <c r="CS352" t="s">
        <v>17314</v>
      </c>
      <c r="CT352" t="s">
        <v>17733</v>
      </c>
      <c r="CU352" t="s">
        <v>16885</v>
      </c>
      <c r="DU352">
        <v>1</v>
      </c>
      <c r="DV352">
        <v>0</v>
      </c>
      <c r="DW352">
        <v>0</v>
      </c>
      <c r="DY352">
        <v>0</v>
      </c>
      <c r="DZ352">
        <v>0</v>
      </c>
      <c r="EC352" t="s">
        <v>21330</v>
      </c>
      <c r="ED352">
        <v>0</v>
      </c>
      <c r="EE352" cm="1">
        <f t="array" ref="EE352">SUM(COUNTIFS(Table_Pending_Today[job_type_code],{"WB","WQ","Z5","Z7","U8","QU","7W","2V","2W","2X"},Table_Pending_Today[Order_Number],Table_Pending_Today[[#This Row],[Order_Number]]))</f>
        <v>0</v>
      </c>
      <c r="EF352">
        <f>COUNTIFS(Table_Pending_Today[Order_Number],Table_Pending_Today[[#This Row],[Order_Number]],Table_Pending_Today[tech_contractor],"INHOUSE")</f>
        <v>1</v>
      </c>
      <c r="EG352">
        <f>COUNTIFS(Table_Pending_Today[Order_Number],Table_Pending_Today[[#This Row],[Order_Number]],Table_Pending_Today[tech_contractor],"CONTRACTOR")</f>
        <v>0</v>
      </c>
      <c r="EH352" cm="1">
        <f t="array" ref="EH352">SUM(COUNTIFS(Table_Pending_Today[job_type_code],{"XV","XQ","XT","XU"},Table_Pending_Today[Order_Number],Table_Pending_Today[[#This Row],[Order_Number]]))</f>
        <v>0</v>
      </c>
      <c r="EI352" cm="1">
        <f t="array" ref="EI352">SUM(COUNTIFS(Table_Pending_Today[job_type_code],{"XV","XQ","XT","XU"},Table_Pending_Today[Order_Number],Table_Pending_Today[[#This Row],[Order_Number]],Table_Pending_Today[In-House],1))</f>
        <v>0</v>
      </c>
      <c r="EJ352" cm="1">
        <f t="array" ref="EJ352">SUM(COUNTIFS(Table_Pending_Today[job_type_code],{"XV","XQ","XT","XU"},Table_Pending_Today[Order_Number],Table_Pending_Today[[#This Row],[Order_Number]],Table_Pending_Today[Contractor],1))</f>
        <v>0</v>
      </c>
      <c r="EK352" cm="1">
        <f t="array" ref="EK352">SUM(COUNTIFS(Table_Pending_Today[job_type_code],{"WB","WQ","Z5","Z7","U8","QU","7W","2V","2W","2X"},Table_Pending_Today[Order_Number],Table_Pending_Today[[#This Row],[Order_Number]]))</f>
        <v>0</v>
      </c>
      <c r="EL352" cm="1">
        <f t="array" ref="EL352">SUM(COUNTIFS(Table_Pending_Today[job_type_code],{"WB","WQ","Z5","Z7","U8","QU","7W","2V","2W","2X"},Table_Pending_Today[In-House],1,Table_Pending_Today[Order_Number],Table_Pending_Today[[#This Row],[Order_Number]]))</f>
        <v>0</v>
      </c>
      <c r="EM352" cm="1">
        <f t="array" ref="EM352">SUM(COUNTIFS(Table_Pending_Today[job_type_code],{"WB","WQ","Z5","Z7","U8","QU","7W","2V","2W","2X"},Table_Pending_Today[Contractor],1,Table_Pending_Today[Order_Number],Table_Pending_Today[[#This Row],[Order_Number]]))</f>
        <v>0</v>
      </c>
      <c r="EN352" cm="1">
        <f t="array" ref="EN352">IF(SUM(COUNTIFS(Table_Pending_Today[Order_Type_Desc],{"Install","Service Order","Restart"},Table_Pending_Today[Order_Number],Table_Pending_Today[[#This Row],[Order_Number]]))&gt;0,1,0)</f>
        <v>0</v>
      </c>
      <c r="EO352" cm="1">
        <f t="array" ref="EO352">IF(SUM(COUNTIFS(Table_Pending_Today[Order_Type_Desc],{"Install","Service Order","Restart"},Table_Pending_Today[In-House],1,Table_Pending_Today[Order_Number],Table_Pending_Today[[#This Row],[Order_Number]]))&gt;0,1,0)</f>
        <v>0</v>
      </c>
      <c r="EP352" cm="1">
        <f t="array" ref="EP352">IF(SUM(COUNTIFS(Table_Pending_Today[Order_Type_Desc],{"Install","Service Order","Restart"},Table_Pending_Today[Contractor],1,Table_Pending_Today[Order_Number],Table_Pending_Today[[#This Row],[Order_Number]]))&gt;0,1,0)</f>
        <v>0</v>
      </c>
      <c r="EQ352">
        <f>IF(SUM(COUNTIFS(Table_Pending_Today[Order_Type_Desc],"Special Request",Table_Pending_Today[Bury_Drop],0,Table_Pending_Today[In-House],1,Table_Pending_Today[Order_Number],Table_Pending_Today[[#This Row],[Order_Number]]))&gt;0,1,0)</f>
        <v>0</v>
      </c>
      <c r="ER352">
        <f>SUM(COUNTIFS(Table_Pending_Today[Order_Type_Desc],"Special Request",Table_Pending_Today[Bury_Drop],0,Table_Pending_Today[Contractor],1,Table_Pending_Today[Order_Number],Table_Pending_Today[[#This Row],[Order_Number]]))</f>
        <v>0</v>
      </c>
    </row>
    <row r="353" spans="1:148" x14ac:dyDescent="0.25">
      <c r="A353" t="s">
        <v>22433</v>
      </c>
      <c r="B353" t="s">
        <v>68448</v>
      </c>
      <c r="C353" t="s">
        <v>0</v>
      </c>
      <c r="D353" t="s">
        <v>50555</v>
      </c>
      <c r="E353" t="s">
        <v>50556</v>
      </c>
      <c r="F353" t="s">
        <v>50557</v>
      </c>
      <c r="G353">
        <v>788016</v>
      </c>
      <c r="H353" t="s">
        <v>16820</v>
      </c>
      <c r="I353" t="s">
        <v>17480</v>
      </c>
      <c r="J353" t="s">
        <v>16791</v>
      </c>
      <c r="K353" t="s">
        <v>73</v>
      </c>
      <c r="L353">
        <v>2</v>
      </c>
      <c r="M353" t="s">
        <v>50558</v>
      </c>
      <c r="N353" t="s">
        <v>50559</v>
      </c>
      <c r="O353" t="s">
        <v>50560</v>
      </c>
      <c r="P353" t="s">
        <v>17678</v>
      </c>
      <c r="Q353" t="s">
        <v>19503</v>
      </c>
      <c r="R353" t="s">
        <v>50561</v>
      </c>
      <c r="T353" t="s">
        <v>75</v>
      </c>
      <c r="U353" t="s">
        <v>17029</v>
      </c>
      <c r="V353" t="s">
        <v>50562</v>
      </c>
      <c r="W353" t="s">
        <v>16663</v>
      </c>
      <c r="X353" t="s">
        <v>17097</v>
      </c>
      <c r="Y353" t="s">
        <v>84</v>
      </c>
      <c r="Z353" t="s">
        <v>18200</v>
      </c>
      <c r="AA353" t="s">
        <v>17031</v>
      </c>
      <c r="AB353" t="s">
        <v>17030</v>
      </c>
      <c r="AC353" t="s">
        <v>152</v>
      </c>
      <c r="AD353" t="s">
        <v>50563</v>
      </c>
      <c r="AE353" t="s">
        <v>19945</v>
      </c>
      <c r="AF353" t="s">
        <v>50564</v>
      </c>
      <c r="AG353" t="s">
        <v>22433</v>
      </c>
      <c r="AH353" t="s">
        <v>16795</v>
      </c>
      <c r="AI353" t="s">
        <v>22433</v>
      </c>
      <c r="AJ353">
        <v>0</v>
      </c>
      <c r="AL353" t="s">
        <v>19583</v>
      </c>
      <c r="AM353" t="s">
        <v>87</v>
      </c>
      <c r="AO353">
        <v>30</v>
      </c>
      <c r="AP353" t="s">
        <v>17481</v>
      </c>
      <c r="AQ353" t="s">
        <v>118</v>
      </c>
      <c r="AR353" t="s">
        <v>16792</v>
      </c>
      <c r="AT353">
        <v>0</v>
      </c>
      <c r="AU353">
        <v>0</v>
      </c>
      <c r="AV353" t="s">
        <v>131</v>
      </c>
      <c r="BI353" t="s">
        <v>81</v>
      </c>
      <c r="BJ353" t="s">
        <v>119</v>
      </c>
      <c r="BK353" t="s">
        <v>81</v>
      </c>
      <c r="BL353" t="s">
        <v>50566</v>
      </c>
      <c r="BM353" t="s">
        <v>50567</v>
      </c>
      <c r="BN353" t="s">
        <v>50568</v>
      </c>
      <c r="BO353" t="s">
        <v>50569</v>
      </c>
      <c r="BQ353" t="s">
        <v>18444</v>
      </c>
      <c r="BR353" t="s">
        <v>235</v>
      </c>
      <c r="BS353" t="s">
        <v>84</v>
      </c>
      <c r="BT353" t="s">
        <v>17501</v>
      </c>
      <c r="BU353" t="s">
        <v>19584</v>
      </c>
      <c r="BV353" t="s">
        <v>50563</v>
      </c>
      <c r="BW353">
        <v>0</v>
      </c>
      <c r="BX353">
        <v>0</v>
      </c>
      <c r="BY353" t="s">
        <v>16821</v>
      </c>
      <c r="CE353" t="s">
        <v>17008</v>
      </c>
      <c r="CF353" t="s">
        <v>50570</v>
      </c>
      <c r="CG353" t="s">
        <v>50571</v>
      </c>
      <c r="CH353" t="s">
        <v>50572</v>
      </c>
      <c r="CI353" t="s">
        <v>18184</v>
      </c>
      <c r="CJ353" t="s">
        <v>18045</v>
      </c>
      <c r="CK353" t="s">
        <v>17008</v>
      </c>
      <c r="CL353" t="s">
        <v>118</v>
      </c>
      <c r="CM353">
        <v>0</v>
      </c>
      <c r="CN353">
        <v>96.319500000000005</v>
      </c>
      <c r="CO353">
        <v>229.06</v>
      </c>
      <c r="CP353">
        <v>925</v>
      </c>
      <c r="CQ353" t="s">
        <v>17315</v>
      </c>
      <c r="CR353" t="s">
        <v>50565</v>
      </c>
      <c r="CS353" t="s">
        <v>17314</v>
      </c>
      <c r="CT353" t="s">
        <v>19385</v>
      </c>
      <c r="CU353" t="s">
        <v>16885</v>
      </c>
      <c r="DS353">
        <v>0</v>
      </c>
      <c r="DU353">
        <v>1</v>
      </c>
      <c r="DV353">
        <v>0</v>
      </c>
      <c r="DW353">
        <v>0</v>
      </c>
      <c r="DY353">
        <v>0</v>
      </c>
      <c r="DZ353">
        <v>0</v>
      </c>
      <c r="EC353" t="s">
        <v>21330</v>
      </c>
      <c r="ED353">
        <v>2</v>
      </c>
      <c r="EE353" cm="1">
        <f t="array" ref="EE353">SUM(COUNTIFS(Table_Pending_Today[job_type_code],{"WB","WQ","Z5","Z7","U8","QU","7W","2V","2W","2X"},Table_Pending_Today[Order_Number],Table_Pending_Today[[#This Row],[Order_Number]]))</f>
        <v>0</v>
      </c>
      <c r="EF353">
        <f>COUNTIFS(Table_Pending_Today[Order_Number],Table_Pending_Today[[#This Row],[Order_Number]],Table_Pending_Today[tech_contractor],"INHOUSE")</f>
        <v>1</v>
      </c>
      <c r="EG353">
        <f>COUNTIFS(Table_Pending_Today[Order_Number],Table_Pending_Today[[#This Row],[Order_Number]],Table_Pending_Today[tech_contractor],"CONTRACTOR")</f>
        <v>0</v>
      </c>
      <c r="EH353" cm="1">
        <f t="array" ref="EH353">SUM(COUNTIFS(Table_Pending_Today[job_type_code],{"XV","XQ","XT","XU"},Table_Pending_Today[Order_Number],Table_Pending_Today[[#This Row],[Order_Number]]))</f>
        <v>0</v>
      </c>
      <c r="EI353" cm="1">
        <f t="array" ref="EI353">SUM(COUNTIFS(Table_Pending_Today[job_type_code],{"XV","XQ","XT","XU"},Table_Pending_Today[Order_Number],Table_Pending_Today[[#This Row],[Order_Number]],Table_Pending_Today[In-House],1))</f>
        <v>0</v>
      </c>
      <c r="EJ353" cm="1">
        <f t="array" ref="EJ353">SUM(COUNTIFS(Table_Pending_Today[job_type_code],{"XV","XQ","XT","XU"},Table_Pending_Today[Order_Number],Table_Pending_Today[[#This Row],[Order_Number]],Table_Pending_Today[Contractor],1))</f>
        <v>0</v>
      </c>
      <c r="EK353" cm="1">
        <f t="array" ref="EK353">SUM(COUNTIFS(Table_Pending_Today[job_type_code],{"WB","WQ","Z5","Z7","U8","QU","7W","2V","2W","2X"},Table_Pending_Today[Order_Number],Table_Pending_Today[[#This Row],[Order_Number]]))</f>
        <v>0</v>
      </c>
      <c r="EL353" cm="1">
        <f t="array" ref="EL353">SUM(COUNTIFS(Table_Pending_Today[job_type_code],{"WB","WQ","Z5","Z7","U8","QU","7W","2V","2W","2X"},Table_Pending_Today[In-House],1,Table_Pending_Today[Order_Number],Table_Pending_Today[[#This Row],[Order_Number]]))</f>
        <v>0</v>
      </c>
      <c r="EM353" cm="1">
        <f t="array" ref="EM353">SUM(COUNTIFS(Table_Pending_Today[job_type_code],{"WB","WQ","Z5","Z7","U8","QU","7W","2V","2W","2X"},Table_Pending_Today[Contractor],1,Table_Pending_Today[Order_Number],Table_Pending_Today[[#This Row],[Order_Number]]))</f>
        <v>0</v>
      </c>
      <c r="EN353" cm="1">
        <f t="array" ref="EN353">IF(SUM(COUNTIFS(Table_Pending_Today[Order_Type_Desc],{"Install","Service Order","Restart"},Table_Pending_Today[Order_Number],Table_Pending_Today[[#This Row],[Order_Number]]))&gt;0,1,0)</f>
        <v>1</v>
      </c>
      <c r="EO353" cm="1">
        <f t="array" ref="EO353">IF(SUM(COUNTIFS(Table_Pending_Today[Order_Type_Desc],{"Install","Service Order","Restart"},Table_Pending_Today[In-House],1,Table_Pending_Today[Order_Number],Table_Pending_Today[[#This Row],[Order_Number]]))&gt;0,1,0)</f>
        <v>1</v>
      </c>
      <c r="EP353" cm="1">
        <f t="array" ref="EP353">IF(SUM(COUNTIFS(Table_Pending_Today[Order_Type_Desc],{"Install","Service Order","Restart"},Table_Pending_Today[Contractor],1,Table_Pending_Today[Order_Number],Table_Pending_Today[[#This Row],[Order_Number]]))&gt;0,1,0)</f>
        <v>0</v>
      </c>
      <c r="EQ353">
        <f>IF(SUM(COUNTIFS(Table_Pending_Today[Order_Type_Desc],"Special Request",Table_Pending_Today[Bury_Drop],0,Table_Pending_Today[In-House],1,Table_Pending_Today[Order_Number],Table_Pending_Today[[#This Row],[Order_Number]]))&gt;0,1,0)</f>
        <v>0</v>
      </c>
      <c r="ER353">
        <f>SUM(COUNTIFS(Table_Pending_Today[Order_Type_Desc],"Special Request",Table_Pending_Today[Bury_Drop],0,Table_Pending_Today[Contractor],1,Table_Pending_Today[Order_Number],Table_Pending_Today[[#This Row],[Order_Number]]))</f>
        <v>0</v>
      </c>
    </row>
    <row r="354" spans="1:148" x14ac:dyDescent="0.25">
      <c r="A354" t="s">
        <v>22433</v>
      </c>
      <c r="B354" t="s">
        <v>68448</v>
      </c>
      <c r="C354" t="s">
        <v>0</v>
      </c>
      <c r="D354" t="s">
        <v>58988</v>
      </c>
      <c r="E354" t="s">
        <v>58989</v>
      </c>
      <c r="F354" t="s">
        <v>58990</v>
      </c>
      <c r="G354">
        <v>469528</v>
      </c>
      <c r="H354" t="s">
        <v>72</v>
      </c>
      <c r="I354" t="s">
        <v>89</v>
      </c>
      <c r="J354" t="s">
        <v>16976</v>
      </c>
      <c r="K354" t="s">
        <v>73</v>
      </c>
      <c r="L354">
        <v>0</v>
      </c>
      <c r="M354" t="s">
        <v>58991</v>
      </c>
      <c r="N354" t="s">
        <v>58992</v>
      </c>
      <c r="P354" t="s">
        <v>58993</v>
      </c>
      <c r="Q354" t="s">
        <v>69142</v>
      </c>
      <c r="R354" t="s">
        <v>58995</v>
      </c>
      <c r="S354" t="s">
        <v>58996</v>
      </c>
      <c r="T354" t="s">
        <v>75</v>
      </c>
      <c r="U354" t="s">
        <v>16658</v>
      </c>
      <c r="V354" t="s">
        <v>58997</v>
      </c>
      <c r="W354" t="s">
        <v>16679</v>
      </c>
      <c r="X354" t="s">
        <v>17823</v>
      </c>
      <c r="Y354" t="s">
        <v>76</v>
      </c>
      <c r="Z354" t="s">
        <v>77</v>
      </c>
      <c r="AA354" t="s">
        <v>133</v>
      </c>
      <c r="AB354" t="s">
        <v>144</v>
      </c>
      <c r="AC354" t="s">
        <v>17414</v>
      </c>
      <c r="AD354" t="s">
        <v>69143</v>
      </c>
      <c r="AE354" t="s">
        <v>22433</v>
      </c>
      <c r="AF354" t="s">
        <v>69144</v>
      </c>
      <c r="AG354" t="s">
        <v>22433</v>
      </c>
      <c r="AH354" t="s">
        <v>16921</v>
      </c>
      <c r="AJ354">
        <v>0</v>
      </c>
      <c r="AL354" t="s">
        <v>79</v>
      </c>
      <c r="AO354">
        <v>18</v>
      </c>
      <c r="AP354" t="s">
        <v>91</v>
      </c>
      <c r="AQ354" t="s">
        <v>80</v>
      </c>
      <c r="AR354" t="s">
        <v>17006</v>
      </c>
      <c r="AT354">
        <v>0</v>
      </c>
      <c r="AU354">
        <v>0</v>
      </c>
      <c r="AV354" t="s">
        <v>133</v>
      </c>
      <c r="BI354" t="s">
        <v>81</v>
      </c>
      <c r="BJ354" t="s">
        <v>81</v>
      </c>
      <c r="BK354" t="s">
        <v>81</v>
      </c>
      <c r="BM354" t="s">
        <v>69148</v>
      </c>
      <c r="BN354" t="s">
        <v>69149</v>
      </c>
      <c r="BQ354" t="s">
        <v>69150</v>
      </c>
      <c r="BS354" t="s">
        <v>17202</v>
      </c>
      <c r="BV354" t="s">
        <v>69143</v>
      </c>
      <c r="BW354">
        <v>0</v>
      </c>
      <c r="BX354">
        <v>1</v>
      </c>
      <c r="CE354" t="s">
        <v>16880</v>
      </c>
      <c r="CF354" t="s">
        <v>16881</v>
      </c>
      <c r="CG354" t="s">
        <v>16882</v>
      </c>
      <c r="CK354" t="s">
        <v>16920</v>
      </c>
      <c r="CL354" t="s">
        <v>80</v>
      </c>
      <c r="CM354">
        <v>0</v>
      </c>
      <c r="CN354">
        <v>94.214699999999993</v>
      </c>
      <c r="CO354">
        <v>164.65</v>
      </c>
      <c r="CP354">
        <v>3725</v>
      </c>
      <c r="CQ354" t="s">
        <v>17312</v>
      </c>
      <c r="CR354" t="s">
        <v>17313</v>
      </c>
      <c r="CS354" t="s">
        <v>69145</v>
      </c>
      <c r="CT354" t="s">
        <v>69146</v>
      </c>
      <c r="CU354" t="s">
        <v>16920</v>
      </c>
      <c r="CV354" t="s">
        <v>69147</v>
      </c>
      <c r="DU354">
        <v>1</v>
      </c>
      <c r="DV354">
        <v>0</v>
      </c>
      <c r="DW354">
        <v>0</v>
      </c>
      <c r="DY354">
        <v>0</v>
      </c>
      <c r="DZ354">
        <v>0</v>
      </c>
      <c r="EC354" t="s">
        <v>21337</v>
      </c>
      <c r="ED354">
        <v>0</v>
      </c>
      <c r="EE354" cm="1">
        <f t="array" ref="EE354">SUM(COUNTIFS(Table_Pending_Today[job_type_code],{"WB","WQ","Z5","Z7","U8","QU","7W","2V","2W","2X"},Table_Pending_Today[Order_Number],Table_Pending_Today[[#This Row],[Order_Number]]))</f>
        <v>0</v>
      </c>
      <c r="EF354">
        <f>COUNTIFS(Table_Pending_Today[Order_Number],Table_Pending_Today[[#This Row],[Order_Number]],Table_Pending_Today[tech_contractor],"INHOUSE")</f>
        <v>0</v>
      </c>
      <c r="EG354">
        <f>COUNTIFS(Table_Pending_Today[Order_Number],Table_Pending_Today[[#This Row],[Order_Number]],Table_Pending_Today[tech_contractor],"CONTRACTOR")</f>
        <v>0</v>
      </c>
      <c r="EH354" cm="1">
        <f t="array" ref="EH354">SUM(COUNTIFS(Table_Pending_Today[job_type_code],{"XV","XQ","XT","XU"},Table_Pending_Today[Order_Number],Table_Pending_Today[[#This Row],[Order_Number]]))</f>
        <v>0</v>
      </c>
      <c r="EI354" cm="1">
        <f t="array" ref="EI354">SUM(COUNTIFS(Table_Pending_Today[job_type_code],{"XV","XQ","XT","XU"},Table_Pending_Today[Order_Number],Table_Pending_Today[[#This Row],[Order_Number]],Table_Pending_Today[In-House],1))</f>
        <v>0</v>
      </c>
      <c r="EJ354" cm="1">
        <f t="array" ref="EJ354">SUM(COUNTIFS(Table_Pending_Today[job_type_code],{"XV","XQ","XT","XU"},Table_Pending_Today[Order_Number],Table_Pending_Today[[#This Row],[Order_Number]],Table_Pending_Today[Contractor],1))</f>
        <v>0</v>
      </c>
      <c r="EK354" cm="1">
        <f t="array" ref="EK354">SUM(COUNTIFS(Table_Pending_Today[job_type_code],{"WB","WQ","Z5","Z7","U8","QU","7W","2V","2W","2X"},Table_Pending_Today[Order_Number],Table_Pending_Today[[#This Row],[Order_Number]]))</f>
        <v>0</v>
      </c>
      <c r="EL354" cm="1">
        <f t="array" ref="EL354">SUM(COUNTIFS(Table_Pending_Today[job_type_code],{"WB","WQ","Z5","Z7","U8","QU","7W","2V","2W","2X"},Table_Pending_Today[In-House],1,Table_Pending_Today[Order_Number],Table_Pending_Today[[#This Row],[Order_Number]]))</f>
        <v>0</v>
      </c>
      <c r="EM354" cm="1">
        <f t="array" ref="EM354">SUM(COUNTIFS(Table_Pending_Today[job_type_code],{"WB","WQ","Z5","Z7","U8","QU","7W","2V","2W","2X"},Table_Pending_Today[Contractor],1,Table_Pending_Today[Order_Number],Table_Pending_Today[[#This Row],[Order_Number]]))</f>
        <v>0</v>
      </c>
      <c r="EN354" cm="1">
        <f t="array" ref="EN354">IF(SUM(COUNTIFS(Table_Pending_Today[Order_Type_Desc],{"Install","Service Order","Restart"},Table_Pending_Today[Order_Number],Table_Pending_Today[[#This Row],[Order_Number]]))&gt;0,1,0)</f>
        <v>0</v>
      </c>
      <c r="EO354" cm="1">
        <f t="array" ref="EO354">IF(SUM(COUNTIFS(Table_Pending_Today[Order_Type_Desc],{"Install","Service Order","Restart"},Table_Pending_Today[In-House],1,Table_Pending_Today[Order_Number],Table_Pending_Today[[#This Row],[Order_Number]]))&gt;0,1,0)</f>
        <v>0</v>
      </c>
      <c r="EP354" cm="1">
        <f t="array" ref="EP354">IF(SUM(COUNTIFS(Table_Pending_Today[Order_Type_Desc],{"Install","Service Order","Restart"},Table_Pending_Today[Contractor],1,Table_Pending_Today[Order_Number],Table_Pending_Today[[#This Row],[Order_Number]]))&gt;0,1,0)</f>
        <v>0</v>
      </c>
      <c r="EQ354">
        <f>IF(SUM(COUNTIFS(Table_Pending_Today[Order_Type_Desc],"Special Request",Table_Pending_Today[Bury_Drop],0,Table_Pending_Today[In-House],1,Table_Pending_Today[Order_Number],Table_Pending_Today[[#This Row],[Order_Number]]))&gt;0,1,0)</f>
        <v>0</v>
      </c>
      <c r="ER354">
        <f>SUM(COUNTIFS(Table_Pending_Today[Order_Type_Desc],"Special Request",Table_Pending_Today[Bury_Drop],0,Table_Pending_Today[Contractor],1,Table_Pending_Today[Order_Number],Table_Pending_Today[[#This Row],[Order_Number]]))</f>
        <v>0</v>
      </c>
    </row>
    <row r="355" spans="1:148" x14ac:dyDescent="0.25">
      <c r="A355" t="s">
        <v>22433</v>
      </c>
      <c r="B355" t="s">
        <v>68448</v>
      </c>
      <c r="C355" t="s">
        <v>0</v>
      </c>
      <c r="D355" t="s">
        <v>42192</v>
      </c>
      <c r="E355" t="s">
        <v>42193</v>
      </c>
      <c r="F355" t="s">
        <v>67980</v>
      </c>
      <c r="G355">
        <v>798361</v>
      </c>
      <c r="H355" t="s">
        <v>16844</v>
      </c>
      <c r="I355" t="s">
        <v>56657</v>
      </c>
      <c r="J355" t="s">
        <v>56657</v>
      </c>
      <c r="K355" t="s">
        <v>73</v>
      </c>
      <c r="L355">
        <v>0</v>
      </c>
      <c r="M355" t="s">
        <v>42195</v>
      </c>
      <c r="N355" t="s">
        <v>42196</v>
      </c>
      <c r="P355" t="s">
        <v>131</v>
      </c>
      <c r="Q355" t="s">
        <v>19069</v>
      </c>
      <c r="R355" t="s">
        <v>42198</v>
      </c>
      <c r="S355" t="s">
        <v>287</v>
      </c>
      <c r="T355" t="s">
        <v>75</v>
      </c>
      <c r="U355" t="s">
        <v>17029</v>
      </c>
      <c r="V355" t="s">
        <v>42199</v>
      </c>
      <c r="W355" t="s">
        <v>16675</v>
      </c>
      <c r="X355" t="s">
        <v>314</v>
      </c>
      <c r="Y355" t="s">
        <v>76</v>
      </c>
      <c r="Z355" t="s">
        <v>77</v>
      </c>
      <c r="AA355" t="s">
        <v>17031</v>
      </c>
      <c r="AB355" t="s">
        <v>17030</v>
      </c>
      <c r="AC355" t="s">
        <v>152</v>
      </c>
      <c r="AD355" t="s">
        <v>51656</v>
      </c>
      <c r="AE355" t="s">
        <v>22433</v>
      </c>
      <c r="AF355" t="s">
        <v>69151</v>
      </c>
      <c r="AG355" t="s">
        <v>22433</v>
      </c>
      <c r="AH355" t="s">
        <v>125</v>
      </c>
      <c r="AJ355">
        <v>0</v>
      </c>
      <c r="AL355" t="s">
        <v>69152</v>
      </c>
      <c r="AM355" t="s">
        <v>3</v>
      </c>
      <c r="AN355" t="s">
        <v>17524</v>
      </c>
      <c r="AO355">
        <v>0</v>
      </c>
      <c r="AP355" t="s">
        <v>56659</v>
      </c>
      <c r="AQ355" t="s">
        <v>123</v>
      </c>
      <c r="AR355" t="s">
        <v>49378</v>
      </c>
      <c r="AT355">
        <v>0</v>
      </c>
      <c r="AU355">
        <v>0</v>
      </c>
      <c r="AV355" t="s">
        <v>131</v>
      </c>
      <c r="BI355" t="s">
        <v>81</v>
      </c>
      <c r="BJ355" t="s">
        <v>81</v>
      </c>
      <c r="BK355" t="s">
        <v>81</v>
      </c>
      <c r="BM355" t="s">
        <v>51657</v>
      </c>
      <c r="BN355" t="s">
        <v>51658</v>
      </c>
      <c r="BQ355" t="s">
        <v>69155</v>
      </c>
      <c r="BS355" t="s">
        <v>17202</v>
      </c>
      <c r="BT355" t="s">
        <v>69153</v>
      </c>
      <c r="BU355" t="s">
        <v>69154</v>
      </c>
      <c r="BV355" t="s">
        <v>51656</v>
      </c>
      <c r="BW355">
        <v>0</v>
      </c>
      <c r="BX355">
        <v>0</v>
      </c>
      <c r="CE355" t="s">
        <v>16880</v>
      </c>
      <c r="CF355" t="s">
        <v>16881</v>
      </c>
      <c r="CG355" t="s">
        <v>16882</v>
      </c>
      <c r="CK355" t="s">
        <v>16885</v>
      </c>
      <c r="CL355" t="s">
        <v>123</v>
      </c>
      <c r="CM355">
        <v>0</v>
      </c>
      <c r="CN355">
        <v>96.292000000000002</v>
      </c>
      <c r="CO355">
        <v>47.47</v>
      </c>
      <c r="CP355">
        <v>8700</v>
      </c>
      <c r="CQ355" t="s">
        <v>17323</v>
      </c>
      <c r="CR355" t="s">
        <v>17313</v>
      </c>
      <c r="CS355" t="s">
        <v>17314</v>
      </c>
      <c r="CT355" t="s">
        <v>17319</v>
      </c>
      <c r="CU355" t="s">
        <v>16885</v>
      </c>
      <c r="DU355">
        <v>1</v>
      </c>
      <c r="DV355">
        <v>0</v>
      </c>
      <c r="DW355">
        <v>0</v>
      </c>
      <c r="DY355">
        <v>0</v>
      </c>
      <c r="DZ355">
        <v>0</v>
      </c>
      <c r="EC355" t="s">
        <v>21330</v>
      </c>
      <c r="ED355">
        <v>0</v>
      </c>
      <c r="EE355" cm="1">
        <f t="array" ref="EE355">SUM(COUNTIFS(Table_Pending_Today[job_type_code],{"WB","WQ","Z5","Z7","U8","QU","7W","2V","2W","2X"},Table_Pending_Today[Order_Number],Table_Pending_Today[[#This Row],[Order_Number]]))</f>
        <v>0</v>
      </c>
      <c r="EF355">
        <f>COUNTIFS(Table_Pending_Today[Order_Number],Table_Pending_Today[[#This Row],[Order_Number]],Table_Pending_Today[tech_contractor],"INHOUSE")</f>
        <v>0</v>
      </c>
      <c r="EG355">
        <f>COUNTIFS(Table_Pending_Today[Order_Number],Table_Pending_Today[[#This Row],[Order_Number]],Table_Pending_Today[tech_contractor],"CONTRACTOR")</f>
        <v>1</v>
      </c>
      <c r="EH355" cm="1">
        <f t="array" ref="EH355">SUM(COUNTIFS(Table_Pending_Today[job_type_code],{"XV","XQ","XT","XU"},Table_Pending_Today[Order_Number],Table_Pending_Today[[#This Row],[Order_Number]]))</f>
        <v>0</v>
      </c>
      <c r="EI355" cm="1">
        <f t="array" ref="EI355">SUM(COUNTIFS(Table_Pending_Today[job_type_code],{"XV","XQ","XT","XU"},Table_Pending_Today[Order_Number],Table_Pending_Today[[#This Row],[Order_Number]],Table_Pending_Today[In-House],1))</f>
        <v>0</v>
      </c>
      <c r="EJ355" cm="1">
        <f t="array" ref="EJ355">SUM(COUNTIFS(Table_Pending_Today[job_type_code],{"XV","XQ","XT","XU"},Table_Pending_Today[Order_Number],Table_Pending_Today[[#This Row],[Order_Number]],Table_Pending_Today[Contractor],1))</f>
        <v>0</v>
      </c>
      <c r="EK355" cm="1">
        <f t="array" ref="EK355">SUM(COUNTIFS(Table_Pending_Today[job_type_code],{"WB","WQ","Z5","Z7","U8","QU","7W","2V","2W","2X"},Table_Pending_Today[Order_Number],Table_Pending_Today[[#This Row],[Order_Number]]))</f>
        <v>0</v>
      </c>
      <c r="EL355" cm="1">
        <f t="array" ref="EL355">SUM(COUNTIFS(Table_Pending_Today[job_type_code],{"WB","WQ","Z5","Z7","U8","QU","7W","2V","2W","2X"},Table_Pending_Today[In-House],1,Table_Pending_Today[Order_Number],Table_Pending_Today[[#This Row],[Order_Number]]))</f>
        <v>0</v>
      </c>
      <c r="EM355" cm="1">
        <f t="array" ref="EM355">SUM(COUNTIFS(Table_Pending_Today[job_type_code],{"WB","WQ","Z5","Z7","U8","QU","7W","2V","2W","2X"},Table_Pending_Today[Contractor],1,Table_Pending_Today[Order_Number],Table_Pending_Today[[#This Row],[Order_Number]]))</f>
        <v>0</v>
      </c>
      <c r="EN355" cm="1">
        <f t="array" ref="EN355">IF(SUM(COUNTIFS(Table_Pending_Today[Order_Type_Desc],{"Install","Service Order","Restart"},Table_Pending_Today[Order_Number],Table_Pending_Today[[#This Row],[Order_Number]]))&gt;0,1,0)</f>
        <v>0</v>
      </c>
      <c r="EO355" cm="1">
        <f t="array" ref="EO355">IF(SUM(COUNTIFS(Table_Pending_Today[Order_Type_Desc],{"Install","Service Order","Restart"},Table_Pending_Today[In-House],1,Table_Pending_Today[Order_Number],Table_Pending_Today[[#This Row],[Order_Number]]))&gt;0,1,0)</f>
        <v>0</v>
      </c>
      <c r="EP355" cm="1">
        <f t="array" ref="EP355">IF(SUM(COUNTIFS(Table_Pending_Today[Order_Type_Desc],{"Install","Service Order","Restart"},Table_Pending_Today[Contractor],1,Table_Pending_Today[Order_Number],Table_Pending_Today[[#This Row],[Order_Number]]))&gt;0,1,0)</f>
        <v>0</v>
      </c>
      <c r="EQ355">
        <f>IF(SUM(COUNTIFS(Table_Pending_Today[Order_Type_Desc],"Special Request",Table_Pending_Today[Bury_Drop],0,Table_Pending_Today[In-House],1,Table_Pending_Today[Order_Number],Table_Pending_Today[[#This Row],[Order_Number]]))&gt;0,1,0)</f>
        <v>0</v>
      </c>
      <c r="ER355">
        <f>SUM(COUNTIFS(Table_Pending_Today[Order_Type_Desc],"Special Request",Table_Pending_Today[Bury_Drop],0,Table_Pending_Today[Contractor],1,Table_Pending_Today[Order_Number],Table_Pending_Today[[#This Row],[Order_Number]]))</f>
        <v>1</v>
      </c>
    </row>
    <row r="356" spans="1:148" x14ac:dyDescent="0.25">
      <c r="A356" t="s">
        <v>22433</v>
      </c>
      <c r="B356" t="s">
        <v>68448</v>
      </c>
      <c r="C356" t="s">
        <v>0</v>
      </c>
      <c r="D356" t="s">
        <v>60531</v>
      </c>
      <c r="E356" t="s">
        <v>60532</v>
      </c>
      <c r="F356" t="s">
        <v>60533</v>
      </c>
      <c r="G356">
        <v>469732</v>
      </c>
      <c r="H356" t="s">
        <v>72</v>
      </c>
      <c r="I356" t="s">
        <v>16913</v>
      </c>
      <c r="J356" t="s">
        <v>16914</v>
      </c>
      <c r="K356" t="s">
        <v>73</v>
      </c>
      <c r="L356">
        <v>0</v>
      </c>
      <c r="M356" t="s">
        <v>60534</v>
      </c>
      <c r="N356" t="s">
        <v>60535</v>
      </c>
      <c r="P356" t="s">
        <v>133</v>
      </c>
      <c r="Q356" t="s">
        <v>17444</v>
      </c>
      <c r="R356" t="s">
        <v>69156</v>
      </c>
      <c r="S356" t="s">
        <v>60538</v>
      </c>
      <c r="T356" t="s">
        <v>75</v>
      </c>
      <c r="U356" t="s">
        <v>16658</v>
      </c>
      <c r="V356" t="s">
        <v>60539</v>
      </c>
      <c r="W356" t="s">
        <v>16679</v>
      </c>
      <c r="X356" t="s">
        <v>16752</v>
      </c>
      <c r="Y356" t="s">
        <v>76</v>
      </c>
      <c r="Z356" t="s">
        <v>77</v>
      </c>
      <c r="AA356" t="s">
        <v>133</v>
      </c>
      <c r="AB356" t="s">
        <v>133</v>
      </c>
      <c r="AC356" t="s">
        <v>17631</v>
      </c>
      <c r="AD356" t="s">
        <v>69157</v>
      </c>
      <c r="AE356" t="s">
        <v>22433</v>
      </c>
      <c r="AF356" t="s">
        <v>69158</v>
      </c>
      <c r="AG356" t="s">
        <v>22433</v>
      </c>
      <c r="AH356" t="s">
        <v>16779</v>
      </c>
      <c r="AJ356">
        <v>0</v>
      </c>
      <c r="AL356" t="s">
        <v>17819</v>
      </c>
      <c r="AM356" t="s">
        <v>3</v>
      </c>
      <c r="AN356" t="s">
        <v>16827</v>
      </c>
      <c r="AO356">
        <v>18</v>
      </c>
      <c r="AP356" t="s">
        <v>16915</v>
      </c>
      <c r="AQ356" t="s">
        <v>92</v>
      </c>
      <c r="AR356" t="s">
        <v>16916</v>
      </c>
      <c r="AT356">
        <v>0</v>
      </c>
      <c r="AU356">
        <v>0</v>
      </c>
      <c r="AV356" t="s">
        <v>133</v>
      </c>
      <c r="BI356" t="s">
        <v>81</v>
      </c>
      <c r="BJ356" t="s">
        <v>81</v>
      </c>
      <c r="BK356" t="s">
        <v>81</v>
      </c>
      <c r="BM356" t="s">
        <v>69159</v>
      </c>
      <c r="BN356" t="s">
        <v>21645</v>
      </c>
      <c r="BQ356" t="s">
        <v>69160</v>
      </c>
      <c r="BS356" t="s">
        <v>17202</v>
      </c>
      <c r="BT356" t="s">
        <v>17820</v>
      </c>
      <c r="BU356" t="s">
        <v>17821</v>
      </c>
      <c r="BV356" t="s">
        <v>69157</v>
      </c>
      <c r="BW356">
        <v>0</v>
      </c>
      <c r="BX356">
        <v>0</v>
      </c>
      <c r="CE356" t="s">
        <v>16880</v>
      </c>
      <c r="CF356" t="s">
        <v>16881</v>
      </c>
      <c r="CG356" t="s">
        <v>16882</v>
      </c>
      <c r="CK356" t="s">
        <v>16947</v>
      </c>
      <c r="CL356" t="s">
        <v>92</v>
      </c>
      <c r="CM356">
        <v>0</v>
      </c>
      <c r="CN356">
        <v>96.747600000000006</v>
      </c>
      <c r="CO356">
        <v>6.99</v>
      </c>
      <c r="CP356">
        <v>0</v>
      </c>
      <c r="CQ356" t="s">
        <v>17312</v>
      </c>
      <c r="CR356" t="s">
        <v>17313</v>
      </c>
      <c r="CT356" t="s">
        <v>19380</v>
      </c>
      <c r="DU356">
        <v>1</v>
      </c>
      <c r="DV356">
        <v>1</v>
      </c>
      <c r="DW356">
        <v>0</v>
      </c>
      <c r="DY356">
        <v>0</v>
      </c>
      <c r="DZ356">
        <v>0</v>
      </c>
      <c r="EC356" t="s">
        <v>21330</v>
      </c>
      <c r="ED356">
        <v>0</v>
      </c>
      <c r="EE356" cm="1">
        <f t="array" ref="EE356">SUM(COUNTIFS(Table_Pending_Today[job_type_code],{"WB","WQ","Z5","Z7","U8","QU","7W","2V","2W","2X"},Table_Pending_Today[Order_Number],Table_Pending_Today[[#This Row],[Order_Number]]))</f>
        <v>0</v>
      </c>
      <c r="EF356">
        <f>COUNTIFS(Table_Pending_Today[Order_Number],Table_Pending_Today[[#This Row],[Order_Number]],Table_Pending_Today[tech_contractor],"INHOUSE")</f>
        <v>0</v>
      </c>
      <c r="EG356">
        <f>COUNTIFS(Table_Pending_Today[Order_Number],Table_Pending_Today[[#This Row],[Order_Number]],Table_Pending_Today[tech_contractor],"CONTRACTOR")</f>
        <v>1</v>
      </c>
      <c r="EH356" cm="1">
        <f t="array" ref="EH356">SUM(COUNTIFS(Table_Pending_Today[job_type_code],{"XV","XQ","XT","XU"},Table_Pending_Today[Order_Number],Table_Pending_Today[[#This Row],[Order_Number]]))</f>
        <v>1</v>
      </c>
      <c r="EI356" cm="1">
        <f t="array" ref="EI356">SUM(COUNTIFS(Table_Pending_Today[job_type_code],{"XV","XQ","XT","XU"},Table_Pending_Today[Order_Number],Table_Pending_Today[[#This Row],[Order_Number]],Table_Pending_Today[In-House],1))</f>
        <v>0</v>
      </c>
      <c r="EJ356" cm="1">
        <f t="array" ref="EJ356">SUM(COUNTIFS(Table_Pending_Today[job_type_code],{"XV","XQ","XT","XU"},Table_Pending_Today[Order_Number],Table_Pending_Today[[#This Row],[Order_Number]],Table_Pending_Today[Contractor],1))</f>
        <v>1</v>
      </c>
      <c r="EK356" cm="1">
        <f t="array" ref="EK356">SUM(COUNTIFS(Table_Pending_Today[job_type_code],{"WB","WQ","Z5","Z7","U8","QU","7W","2V","2W","2X"},Table_Pending_Today[Order_Number],Table_Pending_Today[[#This Row],[Order_Number]]))</f>
        <v>0</v>
      </c>
      <c r="EL356" cm="1">
        <f t="array" ref="EL356">SUM(COUNTIFS(Table_Pending_Today[job_type_code],{"WB","WQ","Z5","Z7","U8","QU","7W","2V","2W","2X"},Table_Pending_Today[In-House],1,Table_Pending_Today[Order_Number],Table_Pending_Today[[#This Row],[Order_Number]]))</f>
        <v>0</v>
      </c>
      <c r="EM356" cm="1">
        <f t="array" ref="EM356">SUM(COUNTIFS(Table_Pending_Today[job_type_code],{"WB","WQ","Z5","Z7","U8","QU","7W","2V","2W","2X"},Table_Pending_Today[Contractor],1,Table_Pending_Today[Order_Number],Table_Pending_Today[[#This Row],[Order_Number]]))</f>
        <v>0</v>
      </c>
      <c r="EN356" cm="1">
        <f t="array" ref="EN356">IF(SUM(COUNTIFS(Table_Pending_Today[Order_Type_Desc],{"Install","Service Order","Restart"},Table_Pending_Today[Order_Number],Table_Pending_Today[[#This Row],[Order_Number]]))&gt;0,1,0)</f>
        <v>0</v>
      </c>
      <c r="EO356" cm="1">
        <f t="array" ref="EO356">IF(SUM(COUNTIFS(Table_Pending_Today[Order_Type_Desc],{"Install","Service Order","Restart"},Table_Pending_Today[In-House],1,Table_Pending_Today[Order_Number],Table_Pending_Today[[#This Row],[Order_Number]]))&gt;0,1,0)</f>
        <v>0</v>
      </c>
      <c r="EP356" cm="1">
        <f t="array" ref="EP356">IF(SUM(COUNTIFS(Table_Pending_Today[Order_Type_Desc],{"Install","Service Order","Restart"},Table_Pending_Today[Contractor],1,Table_Pending_Today[Order_Number],Table_Pending_Today[[#This Row],[Order_Number]]))&gt;0,1,0)</f>
        <v>0</v>
      </c>
      <c r="EQ356">
        <f>IF(SUM(COUNTIFS(Table_Pending_Today[Order_Type_Desc],"Special Request",Table_Pending_Today[Bury_Drop],0,Table_Pending_Today[In-House],1,Table_Pending_Today[Order_Number],Table_Pending_Today[[#This Row],[Order_Number]]))&gt;0,1,0)</f>
        <v>0</v>
      </c>
      <c r="ER356">
        <f>SUM(COUNTIFS(Table_Pending_Today[Order_Type_Desc],"Special Request",Table_Pending_Today[Bury_Drop],0,Table_Pending_Today[Contractor],1,Table_Pending_Today[Order_Number],Table_Pending_Today[[#This Row],[Order_Number]]))</f>
        <v>0</v>
      </c>
    </row>
    <row r="357" spans="1:148" x14ac:dyDescent="0.25">
      <c r="A357" t="s">
        <v>22433</v>
      </c>
      <c r="B357" t="s">
        <v>68448</v>
      </c>
      <c r="C357" t="s">
        <v>0</v>
      </c>
      <c r="D357" t="s">
        <v>50030</v>
      </c>
      <c r="E357" t="s">
        <v>50031</v>
      </c>
      <c r="F357" t="s">
        <v>50032</v>
      </c>
      <c r="G357">
        <v>848981</v>
      </c>
      <c r="H357" t="s">
        <v>16820</v>
      </c>
      <c r="I357" t="s">
        <v>21661</v>
      </c>
      <c r="J357" t="s">
        <v>17694</v>
      </c>
      <c r="K357" t="s">
        <v>73</v>
      </c>
      <c r="L357">
        <v>59</v>
      </c>
      <c r="M357" t="s">
        <v>17492</v>
      </c>
      <c r="N357" t="s">
        <v>50033</v>
      </c>
      <c r="P357" t="s">
        <v>139</v>
      </c>
      <c r="Q357" t="s">
        <v>16759</v>
      </c>
      <c r="R357" t="s">
        <v>287</v>
      </c>
      <c r="T357" t="s">
        <v>75</v>
      </c>
      <c r="U357" t="s">
        <v>16658</v>
      </c>
      <c r="V357" t="s">
        <v>50034</v>
      </c>
      <c r="W357" t="s">
        <v>16679</v>
      </c>
      <c r="X357" t="s">
        <v>16843</v>
      </c>
      <c r="Y357" t="s">
        <v>76</v>
      </c>
      <c r="Z357" t="s">
        <v>121</v>
      </c>
      <c r="AA357" t="s">
        <v>133</v>
      </c>
      <c r="AB357" t="s">
        <v>16777</v>
      </c>
      <c r="AC357" t="s">
        <v>16760</v>
      </c>
      <c r="AD357" t="s">
        <v>49690</v>
      </c>
      <c r="AE357" t="s">
        <v>19001</v>
      </c>
      <c r="AF357" t="s">
        <v>50035</v>
      </c>
      <c r="AG357" t="s">
        <v>22433</v>
      </c>
      <c r="AH357" t="s">
        <v>16836</v>
      </c>
      <c r="AJ357">
        <v>0</v>
      </c>
      <c r="AK357" t="s">
        <v>98</v>
      </c>
      <c r="AL357" t="s">
        <v>49692</v>
      </c>
      <c r="AM357" t="s">
        <v>3</v>
      </c>
      <c r="AN357" t="s">
        <v>17260</v>
      </c>
      <c r="AO357">
        <v>18</v>
      </c>
      <c r="AP357" t="s">
        <v>17371</v>
      </c>
      <c r="AQ357" t="s">
        <v>16834</v>
      </c>
      <c r="AR357" t="s">
        <v>17591</v>
      </c>
      <c r="AT357">
        <v>0</v>
      </c>
      <c r="AU357">
        <v>0</v>
      </c>
      <c r="AV357" t="s">
        <v>133</v>
      </c>
      <c r="BI357" t="s">
        <v>81</v>
      </c>
      <c r="BJ357" t="s">
        <v>81</v>
      </c>
      <c r="BK357" t="s">
        <v>81</v>
      </c>
      <c r="BL357" t="s">
        <v>49695</v>
      </c>
      <c r="BM357" t="s">
        <v>49887</v>
      </c>
      <c r="BN357" t="s">
        <v>50036</v>
      </c>
      <c r="BQ357" t="s">
        <v>17696</v>
      </c>
      <c r="BR357" t="s">
        <v>17493</v>
      </c>
      <c r="BS357" t="s">
        <v>17494</v>
      </c>
      <c r="BT357" t="s">
        <v>49693</v>
      </c>
      <c r="BU357" t="s">
        <v>49694</v>
      </c>
      <c r="BV357" t="s">
        <v>49690</v>
      </c>
      <c r="BW357">
        <v>0</v>
      </c>
      <c r="BX357">
        <v>0</v>
      </c>
      <c r="BY357" t="s">
        <v>16821</v>
      </c>
      <c r="CE357" t="s">
        <v>16880</v>
      </c>
      <c r="CF357" t="s">
        <v>17624</v>
      </c>
      <c r="CG357" t="s">
        <v>17663</v>
      </c>
      <c r="CK357" t="s">
        <v>17524</v>
      </c>
      <c r="CL357" t="s">
        <v>16834</v>
      </c>
      <c r="CM357">
        <v>0</v>
      </c>
      <c r="CN357">
        <v>97.553100000000001</v>
      </c>
      <c r="CO357">
        <v>10.16</v>
      </c>
      <c r="CP357">
        <v>900</v>
      </c>
      <c r="CQ357" t="s">
        <v>17315</v>
      </c>
      <c r="CR357" t="s">
        <v>17322</v>
      </c>
      <c r="CS357" t="s">
        <v>19495</v>
      </c>
      <c r="CT357" t="s">
        <v>19496</v>
      </c>
      <c r="CU357" t="s">
        <v>17176</v>
      </c>
      <c r="CV357" t="s">
        <v>19497</v>
      </c>
      <c r="DS357">
        <v>0</v>
      </c>
      <c r="DU357">
        <v>0</v>
      </c>
      <c r="DV357">
        <v>0</v>
      </c>
      <c r="DW357">
        <v>0</v>
      </c>
      <c r="DY357">
        <v>0</v>
      </c>
      <c r="DZ357">
        <v>0</v>
      </c>
      <c r="EC357" t="s">
        <v>21330</v>
      </c>
      <c r="ED357">
        <v>59</v>
      </c>
      <c r="EE357" cm="1">
        <f t="array" ref="EE357">SUM(COUNTIFS(Table_Pending_Today[job_type_code],{"WB","WQ","Z5","Z7","U8","QU","7W","2V","2W","2X"},Table_Pending_Today[Order_Number],Table_Pending_Today[[#This Row],[Order_Number]]))</f>
        <v>0</v>
      </c>
      <c r="EF357">
        <f>COUNTIFS(Table_Pending_Today[Order_Number],Table_Pending_Today[[#This Row],[Order_Number]],Table_Pending_Today[tech_contractor],"INHOUSE")</f>
        <v>0</v>
      </c>
      <c r="EG357">
        <f>COUNTIFS(Table_Pending_Today[Order_Number],Table_Pending_Today[[#This Row],[Order_Number]],Table_Pending_Today[tech_contractor],"CONTRACTOR")</f>
        <v>1</v>
      </c>
      <c r="EH357" cm="1">
        <f t="array" ref="EH357">SUM(COUNTIFS(Table_Pending_Today[job_type_code],{"XV","XQ","XT","XU"},Table_Pending_Today[Order_Number],Table_Pending_Today[[#This Row],[Order_Number]]))</f>
        <v>0</v>
      </c>
      <c r="EI357" cm="1">
        <f t="array" ref="EI357">SUM(COUNTIFS(Table_Pending_Today[job_type_code],{"XV","XQ","XT","XU"},Table_Pending_Today[Order_Number],Table_Pending_Today[[#This Row],[Order_Number]],Table_Pending_Today[In-House],1))</f>
        <v>0</v>
      </c>
      <c r="EJ357" cm="1">
        <f t="array" ref="EJ357">SUM(COUNTIFS(Table_Pending_Today[job_type_code],{"XV","XQ","XT","XU"},Table_Pending_Today[Order_Number],Table_Pending_Today[[#This Row],[Order_Number]],Table_Pending_Today[Contractor],1))</f>
        <v>0</v>
      </c>
      <c r="EK357" cm="1">
        <f t="array" ref="EK357">SUM(COUNTIFS(Table_Pending_Today[job_type_code],{"WB","WQ","Z5","Z7","U8","QU","7W","2V","2W","2X"},Table_Pending_Today[Order_Number],Table_Pending_Today[[#This Row],[Order_Number]]))</f>
        <v>0</v>
      </c>
      <c r="EL357" cm="1">
        <f t="array" ref="EL357">SUM(COUNTIFS(Table_Pending_Today[job_type_code],{"WB","WQ","Z5","Z7","U8","QU","7W","2V","2W","2X"},Table_Pending_Today[In-House],1,Table_Pending_Today[Order_Number],Table_Pending_Today[[#This Row],[Order_Number]]))</f>
        <v>0</v>
      </c>
      <c r="EM357" cm="1">
        <f t="array" ref="EM357">SUM(COUNTIFS(Table_Pending_Today[job_type_code],{"WB","WQ","Z5","Z7","U8","QU","7W","2V","2W","2X"},Table_Pending_Today[Contractor],1,Table_Pending_Today[Order_Number],Table_Pending_Today[[#This Row],[Order_Number]]))</f>
        <v>0</v>
      </c>
      <c r="EN357" cm="1">
        <f t="array" ref="EN357">IF(SUM(COUNTIFS(Table_Pending_Today[Order_Type_Desc],{"Install","Service Order","Restart"},Table_Pending_Today[Order_Number],Table_Pending_Today[[#This Row],[Order_Number]]))&gt;0,1,0)</f>
        <v>1</v>
      </c>
      <c r="EO357" cm="1">
        <f t="array" ref="EO357">IF(SUM(COUNTIFS(Table_Pending_Today[Order_Type_Desc],{"Install","Service Order","Restart"},Table_Pending_Today[In-House],1,Table_Pending_Today[Order_Number],Table_Pending_Today[[#This Row],[Order_Number]]))&gt;0,1,0)</f>
        <v>0</v>
      </c>
      <c r="EP357" cm="1">
        <f t="array" ref="EP357">IF(SUM(COUNTIFS(Table_Pending_Today[Order_Type_Desc],{"Install","Service Order","Restart"},Table_Pending_Today[Contractor],1,Table_Pending_Today[Order_Number],Table_Pending_Today[[#This Row],[Order_Number]]))&gt;0,1,0)</f>
        <v>1</v>
      </c>
      <c r="EQ357">
        <f>IF(SUM(COUNTIFS(Table_Pending_Today[Order_Type_Desc],"Special Request",Table_Pending_Today[Bury_Drop],0,Table_Pending_Today[In-House],1,Table_Pending_Today[Order_Number],Table_Pending_Today[[#This Row],[Order_Number]]))&gt;0,1,0)</f>
        <v>0</v>
      </c>
      <c r="ER357">
        <f>SUM(COUNTIFS(Table_Pending_Today[Order_Type_Desc],"Special Request",Table_Pending_Today[Bury_Drop],0,Table_Pending_Today[Contractor],1,Table_Pending_Today[Order_Number],Table_Pending_Today[[#This Row],[Order_Number]]))</f>
        <v>0</v>
      </c>
    </row>
    <row r="358" spans="1:148" x14ac:dyDescent="0.25">
      <c r="A358" t="s">
        <v>22433</v>
      </c>
      <c r="B358" t="s">
        <v>68448</v>
      </c>
      <c r="C358" t="s">
        <v>0</v>
      </c>
      <c r="D358" t="s">
        <v>68089</v>
      </c>
      <c r="E358" t="s">
        <v>68090</v>
      </c>
      <c r="F358" t="s">
        <v>68091</v>
      </c>
      <c r="G358">
        <v>798428</v>
      </c>
      <c r="H358" t="s">
        <v>72</v>
      </c>
      <c r="I358" t="s">
        <v>89</v>
      </c>
      <c r="J358" t="s">
        <v>16974</v>
      </c>
      <c r="K358" t="s">
        <v>73</v>
      </c>
      <c r="L358">
        <v>0</v>
      </c>
      <c r="M358" t="s">
        <v>68092</v>
      </c>
      <c r="N358" t="s">
        <v>68093</v>
      </c>
      <c r="P358" t="s">
        <v>18537</v>
      </c>
      <c r="Q358" t="s">
        <v>18586</v>
      </c>
      <c r="R358" t="s">
        <v>68095</v>
      </c>
      <c r="S358" t="s">
        <v>68096</v>
      </c>
      <c r="T358" t="s">
        <v>75</v>
      </c>
      <c r="U358" t="s">
        <v>17029</v>
      </c>
      <c r="V358" t="s">
        <v>68097</v>
      </c>
      <c r="W358" t="s">
        <v>16675</v>
      </c>
      <c r="X358" t="s">
        <v>17574</v>
      </c>
      <c r="Y358" t="s">
        <v>76</v>
      </c>
      <c r="Z358" t="s">
        <v>77</v>
      </c>
      <c r="AA358" t="s">
        <v>17031</v>
      </c>
      <c r="AB358" t="s">
        <v>17035</v>
      </c>
      <c r="AC358" t="s">
        <v>17037</v>
      </c>
      <c r="AD358" t="s">
        <v>69161</v>
      </c>
      <c r="AE358" t="s">
        <v>22433</v>
      </c>
      <c r="AF358" t="s">
        <v>69162</v>
      </c>
      <c r="AG358" t="s">
        <v>22433</v>
      </c>
      <c r="AH358" t="s">
        <v>17431</v>
      </c>
      <c r="AJ358">
        <v>0</v>
      </c>
      <c r="AK358" t="s">
        <v>16858</v>
      </c>
      <c r="AL358" t="s">
        <v>79</v>
      </c>
      <c r="AO358">
        <v>18</v>
      </c>
      <c r="AP358" t="s">
        <v>91</v>
      </c>
      <c r="AQ358" t="s">
        <v>80</v>
      </c>
      <c r="AR358" t="s">
        <v>17114</v>
      </c>
      <c r="AT358">
        <v>0</v>
      </c>
      <c r="AU358">
        <v>0</v>
      </c>
      <c r="AV358" t="s">
        <v>131</v>
      </c>
      <c r="BI358" t="s">
        <v>81</v>
      </c>
      <c r="BJ358" t="s">
        <v>81</v>
      </c>
      <c r="BK358" t="s">
        <v>81</v>
      </c>
      <c r="BM358" t="s">
        <v>69166</v>
      </c>
      <c r="BN358" t="s">
        <v>69167</v>
      </c>
      <c r="BQ358" t="s">
        <v>69168</v>
      </c>
      <c r="BS358" t="s">
        <v>17202</v>
      </c>
      <c r="BV358" t="s">
        <v>69161</v>
      </c>
      <c r="BW358">
        <v>0</v>
      </c>
      <c r="BX358">
        <v>0</v>
      </c>
      <c r="CA358" t="s">
        <v>16968</v>
      </c>
      <c r="CE358" t="s">
        <v>16880</v>
      </c>
      <c r="CF358" t="s">
        <v>16881</v>
      </c>
      <c r="CG358" t="s">
        <v>16882</v>
      </c>
      <c r="CK358" t="s">
        <v>16947</v>
      </c>
      <c r="CL358" t="s">
        <v>80</v>
      </c>
      <c r="CM358">
        <v>0</v>
      </c>
      <c r="CN358">
        <v>80.155299999999997</v>
      </c>
      <c r="CO358">
        <v>33124.910000000003</v>
      </c>
      <c r="CP358">
        <v>250</v>
      </c>
      <c r="CQ358" t="s">
        <v>17312</v>
      </c>
      <c r="CR358" t="s">
        <v>17313</v>
      </c>
      <c r="CS358" t="s">
        <v>69163</v>
      </c>
      <c r="CT358" t="s">
        <v>69164</v>
      </c>
      <c r="CU358" t="s">
        <v>17177</v>
      </c>
      <c r="CV358" t="s">
        <v>69165</v>
      </c>
      <c r="DU358">
        <v>1</v>
      </c>
      <c r="DV358">
        <v>0</v>
      </c>
      <c r="DW358">
        <v>0</v>
      </c>
      <c r="DX358">
        <v>1</v>
      </c>
      <c r="DY358">
        <v>0</v>
      </c>
      <c r="DZ358">
        <v>0</v>
      </c>
      <c r="EC358" t="s">
        <v>21383</v>
      </c>
      <c r="ED358">
        <v>0</v>
      </c>
      <c r="EE358" cm="1">
        <f t="array" ref="EE358">SUM(COUNTIFS(Table_Pending_Today[job_type_code],{"WB","WQ","Z5","Z7","U8","QU","7W","2V","2W","2X"},Table_Pending_Today[Order_Number],Table_Pending_Today[[#This Row],[Order_Number]]))</f>
        <v>0</v>
      </c>
      <c r="EF358">
        <f>COUNTIFS(Table_Pending_Today[Order_Number],Table_Pending_Today[[#This Row],[Order_Number]],Table_Pending_Today[tech_contractor],"INHOUSE")</f>
        <v>0</v>
      </c>
      <c r="EG358">
        <f>COUNTIFS(Table_Pending_Today[Order_Number],Table_Pending_Today[[#This Row],[Order_Number]],Table_Pending_Today[tech_contractor],"CONTRACTOR")</f>
        <v>0</v>
      </c>
      <c r="EH358" cm="1">
        <f t="array" ref="EH358">SUM(COUNTIFS(Table_Pending_Today[job_type_code],{"XV","XQ","XT","XU"},Table_Pending_Today[Order_Number],Table_Pending_Today[[#This Row],[Order_Number]]))</f>
        <v>0</v>
      </c>
      <c r="EI358" cm="1">
        <f t="array" ref="EI358">SUM(COUNTIFS(Table_Pending_Today[job_type_code],{"XV","XQ","XT","XU"},Table_Pending_Today[Order_Number],Table_Pending_Today[[#This Row],[Order_Number]],Table_Pending_Today[In-House],1))</f>
        <v>0</v>
      </c>
      <c r="EJ358" cm="1">
        <f t="array" ref="EJ358">SUM(COUNTIFS(Table_Pending_Today[job_type_code],{"XV","XQ","XT","XU"},Table_Pending_Today[Order_Number],Table_Pending_Today[[#This Row],[Order_Number]],Table_Pending_Today[Contractor],1))</f>
        <v>0</v>
      </c>
      <c r="EK358" cm="1">
        <f t="array" ref="EK358">SUM(COUNTIFS(Table_Pending_Today[job_type_code],{"WB","WQ","Z5","Z7","U8","QU","7W","2V","2W","2X"},Table_Pending_Today[Order_Number],Table_Pending_Today[[#This Row],[Order_Number]]))</f>
        <v>0</v>
      </c>
      <c r="EL358" cm="1">
        <f t="array" ref="EL358">SUM(COUNTIFS(Table_Pending_Today[job_type_code],{"WB","WQ","Z5","Z7","U8","QU","7W","2V","2W","2X"},Table_Pending_Today[In-House],1,Table_Pending_Today[Order_Number],Table_Pending_Today[[#This Row],[Order_Number]]))</f>
        <v>0</v>
      </c>
      <c r="EM358" cm="1">
        <f t="array" ref="EM358">SUM(COUNTIFS(Table_Pending_Today[job_type_code],{"WB","WQ","Z5","Z7","U8","QU","7W","2V","2W","2X"},Table_Pending_Today[Contractor],1,Table_Pending_Today[Order_Number],Table_Pending_Today[[#This Row],[Order_Number]]))</f>
        <v>0</v>
      </c>
      <c r="EN358" cm="1">
        <f t="array" ref="EN358">IF(SUM(COUNTIFS(Table_Pending_Today[Order_Type_Desc],{"Install","Service Order","Restart"},Table_Pending_Today[Order_Number],Table_Pending_Today[[#This Row],[Order_Number]]))&gt;0,1,0)</f>
        <v>0</v>
      </c>
      <c r="EO358" cm="1">
        <f t="array" ref="EO358">IF(SUM(COUNTIFS(Table_Pending_Today[Order_Type_Desc],{"Install","Service Order","Restart"},Table_Pending_Today[In-House],1,Table_Pending_Today[Order_Number],Table_Pending_Today[[#This Row],[Order_Number]]))&gt;0,1,0)</f>
        <v>0</v>
      </c>
      <c r="EP358" cm="1">
        <f t="array" ref="EP358">IF(SUM(COUNTIFS(Table_Pending_Today[Order_Type_Desc],{"Install","Service Order","Restart"},Table_Pending_Today[Contractor],1,Table_Pending_Today[Order_Number],Table_Pending_Today[[#This Row],[Order_Number]]))&gt;0,1,0)</f>
        <v>0</v>
      </c>
      <c r="EQ358">
        <f>IF(SUM(COUNTIFS(Table_Pending_Today[Order_Type_Desc],"Special Request",Table_Pending_Today[Bury_Drop],0,Table_Pending_Today[In-House],1,Table_Pending_Today[Order_Number],Table_Pending_Today[[#This Row],[Order_Number]]))&gt;0,1,0)</f>
        <v>0</v>
      </c>
      <c r="ER358">
        <f>SUM(COUNTIFS(Table_Pending_Today[Order_Type_Desc],"Special Request",Table_Pending_Today[Bury_Drop],0,Table_Pending_Today[Contractor],1,Table_Pending_Today[Order_Number],Table_Pending_Today[[#This Row],[Order_Number]]))</f>
        <v>0</v>
      </c>
    </row>
    <row r="359" spans="1:148" x14ac:dyDescent="0.25">
      <c r="A359" t="s">
        <v>22433</v>
      </c>
      <c r="B359" t="s">
        <v>68448</v>
      </c>
      <c r="C359" t="s">
        <v>0</v>
      </c>
      <c r="D359" t="s">
        <v>50508</v>
      </c>
      <c r="E359" t="s">
        <v>50509</v>
      </c>
      <c r="F359" t="s">
        <v>50510</v>
      </c>
      <c r="G359">
        <v>197904</v>
      </c>
      <c r="H359" t="s">
        <v>16820</v>
      </c>
      <c r="I359" t="s">
        <v>21681</v>
      </c>
      <c r="J359" t="s">
        <v>18071</v>
      </c>
      <c r="K359" t="s">
        <v>73</v>
      </c>
      <c r="L359">
        <v>31</v>
      </c>
      <c r="M359" t="s">
        <v>50511</v>
      </c>
      <c r="N359" t="s">
        <v>50512</v>
      </c>
      <c r="O359" t="s">
        <v>18015</v>
      </c>
      <c r="P359" t="s">
        <v>140</v>
      </c>
      <c r="Q359" t="s">
        <v>16782</v>
      </c>
      <c r="R359" t="s">
        <v>287</v>
      </c>
      <c r="T359" t="s">
        <v>141</v>
      </c>
      <c r="U359" t="s">
        <v>16658</v>
      </c>
      <c r="V359" t="s">
        <v>50513</v>
      </c>
      <c r="W359" t="s">
        <v>16676</v>
      </c>
      <c r="X359" t="s">
        <v>130</v>
      </c>
      <c r="Y359" t="s">
        <v>18051</v>
      </c>
      <c r="Z359" t="s">
        <v>18052</v>
      </c>
      <c r="AA359" t="s">
        <v>16682</v>
      </c>
      <c r="AB359" t="s">
        <v>16776</v>
      </c>
      <c r="AC359" t="s">
        <v>16683</v>
      </c>
      <c r="AD359" t="s">
        <v>50514</v>
      </c>
      <c r="AE359" t="s">
        <v>17665</v>
      </c>
      <c r="AF359" t="s">
        <v>50515</v>
      </c>
      <c r="AG359" t="s">
        <v>22433</v>
      </c>
      <c r="AH359" t="s">
        <v>16795</v>
      </c>
      <c r="AI359" t="s">
        <v>22433</v>
      </c>
      <c r="AJ359">
        <v>0</v>
      </c>
      <c r="AL359" t="s">
        <v>50516</v>
      </c>
      <c r="AM359" t="s">
        <v>87</v>
      </c>
      <c r="AO359">
        <v>32</v>
      </c>
      <c r="AP359" t="s">
        <v>246</v>
      </c>
      <c r="AQ359" t="s">
        <v>17655</v>
      </c>
      <c r="AR359" t="s">
        <v>17073</v>
      </c>
      <c r="AT359">
        <v>0</v>
      </c>
      <c r="AU359">
        <v>0</v>
      </c>
      <c r="AV359" t="s">
        <v>133</v>
      </c>
      <c r="BI359" t="s">
        <v>81</v>
      </c>
      <c r="BJ359" t="s">
        <v>119</v>
      </c>
      <c r="BK359" t="s">
        <v>81</v>
      </c>
      <c r="BL359" t="s">
        <v>50518</v>
      </c>
      <c r="BM359" t="s">
        <v>50519</v>
      </c>
      <c r="BN359" t="s">
        <v>50520</v>
      </c>
      <c r="BO359" t="s">
        <v>50521</v>
      </c>
      <c r="BQ359" t="s">
        <v>50522</v>
      </c>
      <c r="BR359" t="s">
        <v>18054</v>
      </c>
      <c r="BS359" t="s">
        <v>18055</v>
      </c>
      <c r="BT359" t="s">
        <v>17775</v>
      </c>
      <c r="BU359" t="s">
        <v>50517</v>
      </c>
      <c r="BV359" t="s">
        <v>50514</v>
      </c>
      <c r="BW359">
        <v>0</v>
      </c>
      <c r="BX359">
        <v>0</v>
      </c>
      <c r="BY359" t="s">
        <v>16821</v>
      </c>
      <c r="CE359" t="s">
        <v>18053</v>
      </c>
      <c r="CF359" t="s">
        <v>18056</v>
      </c>
      <c r="CG359" t="s">
        <v>18057</v>
      </c>
      <c r="CK359" t="s">
        <v>17524</v>
      </c>
      <c r="CL359" t="s">
        <v>17655</v>
      </c>
      <c r="CM359">
        <v>0</v>
      </c>
      <c r="CN359">
        <v>98.765500000000003</v>
      </c>
      <c r="CO359">
        <v>3.49</v>
      </c>
      <c r="CP359">
        <v>150</v>
      </c>
      <c r="CQ359" t="s">
        <v>17312</v>
      </c>
      <c r="CR359" t="s">
        <v>17313</v>
      </c>
      <c r="CS359" t="s">
        <v>17314</v>
      </c>
      <c r="CT359" t="s">
        <v>19385</v>
      </c>
      <c r="CU359" t="s">
        <v>16885</v>
      </c>
      <c r="DS359">
        <v>8</v>
      </c>
      <c r="DU359">
        <v>0</v>
      </c>
      <c r="DV359">
        <v>0</v>
      </c>
      <c r="DW359">
        <v>0</v>
      </c>
      <c r="DY359">
        <v>0</v>
      </c>
      <c r="DZ359">
        <v>1</v>
      </c>
      <c r="EC359" t="s">
        <v>21320</v>
      </c>
      <c r="ED359">
        <v>31</v>
      </c>
      <c r="EE359" cm="1">
        <f t="array" ref="EE359">SUM(COUNTIFS(Table_Pending_Today[job_type_code],{"WB","WQ","Z5","Z7","U8","QU","7W","2V","2W","2X"},Table_Pending_Today[Order_Number],Table_Pending_Today[[#This Row],[Order_Number]]))</f>
        <v>0</v>
      </c>
      <c r="EF359">
        <f>COUNTIFS(Table_Pending_Today[Order_Number],Table_Pending_Today[[#This Row],[Order_Number]],Table_Pending_Today[tech_contractor],"INHOUSE")</f>
        <v>1</v>
      </c>
      <c r="EG359">
        <f>COUNTIFS(Table_Pending_Today[Order_Number],Table_Pending_Today[[#This Row],[Order_Number]],Table_Pending_Today[tech_contractor],"CONTRACTOR")</f>
        <v>0</v>
      </c>
      <c r="EH359" cm="1">
        <f t="array" ref="EH359">SUM(COUNTIFS(Table_Pending_Today[job_type_code],{"XV","XQ","XT","XU"},Table_Pending_Today[Order_Number],Table_Pending_Today[[#This Row],[Order_Number]]))</f>
        <v>0</v>
      </c>
      <c r="EI359" cm="1">
        <f t="array" ref="EI359">SUM(COUNTIFS(Table_Pending_Today[job_type_code],{"XV","XQ","XT","XU"},Table_Pending_Today[Order_Number],Table_Pending_Today[[#This Row],[Order_Number]],Table_Pending_Today[In-House],1))</f>
        <v>0</v>
      </c>
      <c r="EJ359" cm="1">
        <f t="array" ref="EJ359">SUM(COUNTIFS(Table_Pending_Today[job_type_code],{"XV","XQ","XT","XU"},Table_Pending_Today[Order_Number],Table_Pending_Today[[#This Row],[Order_Number]],Table_Pending_Today[Contractor],1))</f>
        <v>0</v>
      </c>
      <c r="EK359" cm="1">
        <f t="array" ref="EK359">SUM(COUNTIFS(Table_Pending_Today[job_type_code],{"WB","WQ","Z5","Z7","U8","QU","7W","2V","2W","2X"},Table_Pending_Today[Order_Number],Table_Pending_Today[[#This Row],[Order_Number]]))</f>
        <v>0</v>
      </c>
      <c r="EL359" cm="1">
        <f t="array" ref="EL359">SUM(COUNTIFS(Table_Pending_Today[job_type_code],{"WB","WQ","Z5","Z7","U8","QU","7W","2V","2W","2X"},Table_Pending_Today[In-House],1,Table_Pending_Today[Order_Number],Table_Pending_Today[[#This Row],[Order_Number]]))</f>
        <v>0</v>
      </c>
      <c r="EM359" cm="1">
        <f t="array" ref="EM359">SUM(COUNTIFS(Table_Pending_Today[job_type_code],{"WB","WQ","Z5","Z7","U8","QU","7W","2V","2W","2X"},Table_Pending_Today[Contractor],1,Table_Pending_Today[Order_Number],Table_Pending_Today[[#This Row],[Order_Number]]))</f>
        <v>0</v>
      </c>
      <c r="EN359" cm="1">
        <f t="array" ref="EN359">IF(SUM(COUNTIFS(Table_Pending_Today[Order_Type_Desc],{"Install","Service Order","Restart"},Table_Pending_Today[Order_Number],Table_Pending_Today[[#This Row],[Order_Number]]))&gt;0,1,0)</f>
        <v>1</v>
      </c>
      <c r="EO359" cm="1">
        <f t="array" ref="EO359">IF(SUM(COUNTIFS(Table_Pending_Today[Order_Type_Desc],{"Install","Service Order","Restart"},Table_Pending_Today[In-House],1,Table_Pending_Today[Order_Number],Table_Pending_Today[[#This Row],[Order_Number]]))&gt;0,1,0)</f>
        <v>1</v>
      </c>
      <c r="EP359" cm="1">
        <f t="array" ref="EP359">IF(SUM(COUNTIFS(Table_Pending_Today[Order_Type_Desc],{"Install","Service Order","Restart"},Table_Pending_Today[Contractor],1,Table_Pending_Today[Order_Number],Table_Pending_Today[[#This Row],[Order_Number]]))&gt;0,1,0)</f>
        <v>0</v>
      </c>
      <c r="EQ359">
        <f>IF(SUM(COUNTIFS(Table_Pending_Today[Order_Type_Desc],"Special Request",Table_Pending_Today[Bury_Drop],0,Table_Pending_Today[In-House],1,Table_Pending_Today[Order_Number],Table_Pending_Today[[#This Row],[Order_Number]]))&gt;0,1,0)</f>
        <v>0</v>
      </c>
      <c r="ER359">
        <f>SUM(COUNTIFS(Table_Pending_Today[Order_Type_Desc],"Special Request",Table_Pending_Today[Bury_Drop],0,Table_Pending_Today[Contractor],1,Table_Pending_Today[Order_Number],Table_Pending_Today[[#This Row],[Order_Number]]))</f>
        <v>0</v>
      </c>
    </row>
    <row r="360" spans="1:148" x14ac:dyDescent="0.25">
      <c r="A360" t="s">
        <v>22433</v>
      </c>
      <c r="B360" t="s">
        <v>68448</v>
      </c>
      <c r="C360" t="s">
        <v>0</v>
      </c>
      <c r="D360" t="s">
        <v>67750</v>
      </c>
      <c r="E360" t="s">
        <v>67751</v>
      </c>
      <c r="F360" t="s">
        <v>67752</v>
      </c>
      <c r="G360">
        <v>798423</v>
      </c>
      <c r="H360" t="s">
        <v>72</v>
      </c>
      <c r="I360" t="s">
        <v>89</v>
      </c>
      <c r="J360" t="s">
        <v>16794</v>
      </c>
      <c r="K360" t="s">
        <v>73</v>
      </c>
      <c r="L360">
        <v>0</v>
      </c>
      <c r="M360" t="s">
        <v>67753</v>
      </c>
      <c r="N360" t="s">
        <v>67754</v>
      </c>
      <c r="P360" t="s">
        <v>135</v>
      </c>
      <c r="Q360" t="s">
        <v>17261</v>
      </c>
      <c r="R360" t="s">
        <v>67756</v>
      </c>
      <c r="T360" t="s">
        <v>75</v>
      </c>
      <c r="U360" t="s">
        <v>17029</v>
      </c>
      <c r="V360" t="s">
        <v>67757</v>
      </c>
      <c r="W360" t="s">
        <v>16674</v>
      </c>
      <c r="X360" t="s">
        <v>16661</v>
      </c>
      <c r="Y360" t="s">
        <v>76</v>
      </c>
      <c r="Z360" t="s">
        <v>96</v>
      </c>
      <c r="AA360" t="s">
        <v>17031</v>
      </c>
      <c r="AB360" t="s">
        <v>17035</v>
      </c>
      <c r="AC360" t="s">
        <v>136</v>
      </c>
      <c r="AD360" t="s">
        <v>69169</v>
      </c>
      <c r="AE360" t="s">
        <v>22433</v>
      </c>
      <c r="AF360" t="s">
        <v>69170</v>
      </c>
      <c r="AG360" t="s">
        <v>22433</v>
      </c>
      <c r="AH360" t="s">
        <v>16937</v>
      </c>
      <c r="AJ360">
        <v>0</v>
      </c>
      <c r="AK360" t="s">
        <v>16858</v>
      </c>
      <c r="AL360" t="s">
        <v>50179</v>
      </c>
      <c r="AM360" t="s">
        <v>3</v>
      </c>
      <c r="AN360" t="s">
        <v>19350</v>
      </c>
      <c r="AO360">
        <v>18</v>
      </c>
      <c r="AP360" t="s">
        <v>91</v>
      </c>
      <c r="AQ360" t="s">
        <v>80</v>
      </c>
      <c r="AR360" t="s">
        <v>16796</v>
      </c>
      <c r="AT360">
        <v>0</v>
      </c>
      <c r="AU360">
        <v>0</v>
      </c>
      <c r="AV360" t="s">
        <v>17119</v>
      </c>
      <c r="BI360" t="s">
        <v>81</v>
      </c>
      <c r="BJ360" t="s">
        <v>81</v>
      </c>
      <c r="BK360" t="s">
        <v>81</v>
      </c>
      <c r="BM360" t="s">
        <v>69172</v>
      </c>
      <c r="BN360" t="s">
        <v>69173</v>
      </c>
      <c r="BQ360" t="s">
        <v>69174</v>
      </c>
      <c r="BS360" t="s">
        <v>17202</v>
      </c>
      <c r="BT360" t="s">
        <v>50180</v>
      </c>
      <c r="BU360" t="s">
        <v>50181</v>
      </c>
      <c r="BV360" t="s">
        <v>69169</v>
      </c>
      <c r="BW360">
        <v>0</v>
      </c>
      <c r="BX360">
        <v>0</v>
      </c>
      <c r="CE360" t="s">
        <v>16880</v>
      </c>
      <c r="CF360" t="s">
        <v>16881</v>
      </c>
      <c r="CG360" t="s">
        <v>16882</v>
      </c>
      <c r="CK360" t="s">
        <v>16920</v>
      </c>
      <c r="CL360" t="s">
        <v>80</v>
      </c>
      <c r="CM360">
        <v>0</v>
      </c>
      <c r="CN360">
        <v>83.2654</v>
      </c>
      <c r="CO360">
        <v>8595.69</v>
      </c>
      <c r="CP360">
        <v>550</v>
      </c>
      <c r="CQ360" t="s">
        <v>17312</v>
      </c>
      <c r="CR360" t="s">
        <v>17313</v>
      </c>
      <c r="CT360" t="s">
        <v>69171</v>
      </c>
      <c r="DS360">
        <v>0</v>
      </c>
      <c r="DU360">
        <v>1</v>
      </c>
      <c r="DV360">
        <v>0</v>
      </c>
      <c r="DW360">
        <v>0</v>
      </c>
      <c r="DY360">
        <v>0</v>
      </c>
      <c r="DZ360">
        <v>0</v>
      </c>
      <c r="EC360" t="s">
        <v>21336</v>
      </c>
      <c r="ED360">
        <v>0</v>
      </c>
      <c r="EE360" cm="1">
        <f t="array" ref="EE360">SUM(COUNTIFS(Table_Pending_Today[job_type_code],{"WB","WQ","Z5","Z7","U8","QU","7W","2V","2W","2X"},Table_Pending_Today[Order_Number],Table_Pending_Today[[#This Row],[Order_Number]]))</f>
        <v>0</v>
      </c>
      <c r="EF360">
        <f>COUNTIFS(Table_Pending_Today[Order_Number],Table_Pending_Today[[#This Row],[Order_Number]],Table_Pending_Today[tech_contractor],"INHOUSE")</f>
        <v>0</v>
      </c>
      <c r="EG360">
        <f>COUNTIFS(Table_Pending_Today[Order_Number],Table_Pending_Today[[#This Row],[Order_Number]],Table_Pending_Today[tech_contractor],"CONTRACTOR")</f>
        <v>1</v>
      </c>
      <c r="EH360" cm="1">
        <f t="array" ref="EH360">SUM(COUNTIFS(Table_Pending_Today[job_type_code],{"XV","XQ","XT","XU"},Table_Pending_Today[Order_Number],Table_Pending_Today[[#This Row],[Order_Number]]))</f>
        <v>0</v>
      </c>
      <c r="EI360" cm="1">
        <f t="array" ref="EI360">SUM(COUNTIFS(Table_Pending_Today[job_type_code],{"XV","XQ","XT","XU"},Table_Pending_Today[Order_Number],Table_Pending_Today[[#This Row],[Order_Number]],Table_Pending_Today[In-House],1))</f>
        <v>0</v>
      </c>
      <c r="EJ360" cm="1">
        <f t="array" ref="EJ360">SUM(COUNTIFS(Table_Pending_Today[job_type_code],{"XV","XQ","XT","XU"},Table_Pending_Today[Order_Number],Table_Pending_Today[[#This Row],[Order_Number]],Table_Pending_Today[Contractor],1))</f>
        <v>0</v>
      </c>
      <c r="EK360" cm="1">
        <f t="array" ref="EK360">SUM(COUNTIFS(Table_Pending_Today[job_type_code],{"WB","WQ","Z5","Z7","U8","QU","7W","2V","2W","2X"},Table_Pending_Today[Order_Number],Table_Pending_Today[[#This Row],[Order_Number]]))</f>
        <v>0</v>
      </c>
      <c r="EL360" cm="1">
        <f t="array" ref="EL360">SUM(COUNTIFS(Table_Pending_Today[job_type_code],{"WB","WQ","Z5","Z7","U8","QU","7W","2V","2W","2X"},Table_Pending_Today[In-House],1,Table_Pending_Today[Order_Number],Table_Pending_Today[[#This Row],[Order_Number]]))</f>
        <v>0</v>
      </c>
      <c r="EM360" cm="1">
        <f t="array" ref="EM360">SUM(COUNTIFS(Table_Pending_Today[job_type_code],{"WB","WQ","Z5","Z7","U8","QU","7W","2V","2W","2X"},Table_Pending_Today[Contractor],1,Table_Pending_Today[Order_Number],Table_Pending_Today[[#This Row],[Order_Number]]))</f>
        <v>0</v>
      </c>
      <c r="EN360" cm="1">
        <f t="array" ref="EN360">IF(SUM(COUNTIFS(Table_Pending_Today[Order_Type_Desc],{"Install","Service Order","Restart"},Table_Pending_Today[Order_Number],Table_Pending_Today[[#This Row],[Order_Number]]))&gt;0,1,0)</f>
        <v>0</v>
      </c>
      <c r="EO360" cm="1">
        <f t="array" ref="EO360">IF(SUM(COUNTIFS(Table_Pending_Today[Order_Type_Desc],{"Install","Service Order","Restart"},Table_Pending_Today[In-House],1,Table_Pending_Today[Order_Number],Table_Pending_Today[[#This Row],[Order_Number]]))&gt;0,1,0)</f>
        <v>0</v>
      </c>
      <c r="EP360" cm="1">
        <f t="array" ref="EP360">IF(SUM(COUNTIFS(Table_Pending_Today[Order_Type_Desc],{"Install","Service Order","Restart"},Table_Pending_Today[Contractor],1,Table_Pending_Today[Order_Number],Table_Pending_Today[[#This Row],[Order_Number]]))&gt;0,1,0)</f>
        <v>0</v>
      </c>
      <c r="EQ360">
        <f>IF(SUM(COUNTIFS(Table_Pending_Today[Order_Type_Desc],"Special Request",Table_Pending_Today[Bury_Drop],0,Table_Pending_Today[In-House],1,Table_Pending_Today[Order_Number],Table_Pending_Today[[#This Row],[Order_Number]]))&gt;0,1,0)</f>
        <v>0</v>
      </c>
      <c r="ER360">
        <f>SUM(COUNTIFS(Table_Pending_Today[Order_Type_Desc],"Special Request",Table_Pending_Today[Bury_Drop],0,Table_Pending_Today[Contractor],1,Table_Pending_Today[Order_Number],Table_Pending_Today[[#This Row],[Order_Number]]))</f>
        <v>0</v>
      </c>
    </row>
    <row r="361" spans="1:148" x14ac:dyDescent="0.25">
      <c r="A361" t="s">
        <v>22433</v>
      </c>
      <c r="B361" t="s">
        <v>68448</v>
      </c>
      <c r="C361" t="s">
        <v>0</v>
      </c>
      <c r="D361" t="s">
        <v>60881</v>
      </c>
      <c r="E361" t="s">
        <v>60882</v>
      </c>
      <c r="F361" t="s">
        <v>60883</v>
      </c>
      <c r="G361">
        <v>469798</v>
      </c>
      <c r="H361" t="s">
        <v>72</v>
      </c>
      <c r="I361" t="s">
        <v>17013</v>
      </c>
      <c r="J361" t="s">
        <v>16974</v>
      </c>
      <c r="K361" t="s">
        <v>73</v>
      </c>
      <c r="L361">
        <v>0</v>
      </c>
      <c r="M361" t="s">
        <v>60884</v>
      </c>
      <c r="N361" t="s">
        <v>60885</v>
      </c>
      <c r="P361" t="s">
        <v>144</v>
      </c>
      <c r="Q361" t="s">
        <v>17418</v>
      </c>
      <c r="R361" t="s">
        <v>60887</v>
      </c>
      <c r="T361" t="s">
        <v>75</v>
      </c>
      <c r="U361" t="s">
        <v>16658</v>
      </c>
      <c r="V361" t="s">
        <v>60888</v>
      </c>
      <c r="W361" t="s">
        <v>16679</v>
      </c>
      <c r="X361" t="s">
        <v>16757</v>
      </c>
      <c r="Y361" t="s">
        <v>76</v>
      </c>
      <c r="Z361" t="s">
        <v>121</v>
      </c>
      <c r="AA361" t="s">
        <v>133</v>
      </c>
      <c r="AB361" t="s">
        <v>144</v>
      </c>
      <c r="AC361" t="s">
        <v>16756</v>
      </c>
      <c r="AD361" t="s">
        <v>69175</v>
      </c>
      <c r="AE361" t="s">
        <v>22433</v>
      </c>
      <c r="AF361" t="s">
        <v>69176</v>
      </c>
      <c r="AG361" t="s">
        <v>22433</v>
      </c>
      <c r="AH361" t="s">
        <v>16840</v>
      </c>
      <c r="AJ361">
        <v>0</v>
      </c>
      <c r="AK361" t="s">
        <v>98</v>
      </c>
      <c r="AL361" t="s">
        <v>79</v>
      </c>
      <c r="AO361">
        <v>18</v>
      </c>
      <c r="AP361" t="s">
        <v>17015</v>
      </c>
      <c r="AQ361" t="s">
        <v>80</v>
      </c>
      <c r="AR361" t="s">
        <v>17182</v>
      </c>
      <c r="AT361">
        <v>0</v>
      </c>
      <c r="AU361">
        <v>0</v>
      </c>
      <c r="AV361" t="s">
        <v>133</v>
      </c>
      <c r="BD361" t="s">
        <v>69180</v>
      </c>
      <c r="BE361" t="s">
        <v>221</v>
      </c>
      <c r="BF361" t="s">
        <v>69181</v>
      </c>
      <c r="BG361" t="s">
        <v>69182</v>
      </c>
      <c r="BH361" t="s">
        <v>17368</v>
      </c>
      <c r="BI361" t="s">
        <v>81</v>
      </c>
      <c r="BJ361" t="s">
        <v>81</v>
      </c>
      <c r="BK361" t="s">
        <v>81</v>
      </c>
      <c r="BM361" t="s">
        <v>69186</v>
      </c>
      <c r="BN361" t="s">
        <v>69187</v>
      </c>
      <c r="BQ361" t="s">
        <v>69188</v>
      </c>
      <c r="BR361" t="s">
        <v>236</v>
      </c>
      <c r="BS361" t="s">
        <v>237</v>
      </c>
      <c r="BV361" t="s">
        <v>69175</v>
      </c>
      <c r="BW361">
        <v>0</v>
      </c>
      <c r="BX361">
        <v>1</v>
      </c>
      <c r="CA361" t="s">
        <v>17154</v>
      </c>
      <c r="CE361" t="s">
        <v>16880</v>
      </c>
      <c r="CF361" t="s">
        <v>16881</v>
      </c>
      <c r="CG361" t="s">
        <v>16882</v>
      </c>
      <c r="CK361" t="s">
        <v>17735</v>
      </c>
      <c r="CL361" t="s">
        <v>80</v>
      </c>
      <c r="CM361">
        <v>0</v>
      </c>
      <c r="CN361">
        <v>98.362899999999996</v>
      </c>
      <c r="CO361">
        <v>3.29</v>
      </c>
      <c r="CP361">
        <v>75</v>
      </c>
      <c r="CQ361" t="s">
        <v>17312</v>
      </c>
      <c r="CR361" t="s">
        <v>17313</v>
      </c>
      <c r="CS361" t="s">
        <v>69177</v>
      </c>
      <c r="CT361" t="s">
        <v>69178</v>
      </c>
      <c r="CU361" t="s">
        <v>17735</v>
      </c>
      <c r="CV361" t="s">
        <v>69179</v>
      </c>
      <c r="CW361" t="s">
        <v>17400</v>
      </c>
      <c r="CX361" t="s">
        <v>69183</v>
      </c>
      <c r="CZ361" t="s">
        <v>69184</v>
      </c>
      <c r="DA361" t="s">
        <v>69184</v>
      </c>
      <c r="DF361" t="s">
        <v>69185</v>
      </c>
      <c r="DI361" t="s">
        <v>69184</v>
      </c>
      <c r="DJ361" t="s">
        <v>17487</v>
      </c>
      <c r="DK361" t="s">
        <v>17443</v>
      </c>
      <c r="DL361" t="s">
        <v>18129</v>
      </c>
      <c r="DN361" t="s">
        <v>81</v>
      </c>
      <c r="DO361" t="s">
        <v>81</v>
      </c>
      <c r="DP361" t="s">
        <v>119</v>
      </c>
      <c r="DQ361" t="s">
        <v>81</v>
      </c>
      <c r="DU361">
        <v>1</v>
      </c>
      <c r="DV361">
        <v>0</v>
      </c>
      <c r="DW361">
        <v>0</v>
      </c>
      <c r="DY361">
        <v>0</v>
      </c>
      <c r="DZ361">
        <v>0</v>
      </c>
      <c r="EA361" t="s">
        <v>21403</v>
      </c>
      <c r="EC361" t="s">
        <v>21320</v>
      </c>
      <c r="ED361">
        <v>0</v>
      </c>
      <c r="EE361" cm="1">
        <f t="array" ref="EE361">SUM(COUNTIFS(Table_Pending_Today[job_type_code],{"WB","WQ","Z5","Z7","U8","QU","7W","2V","2W","2X"},Table_Pending_Today[Order_Number],Table_Pending_Today[[#This Row],[Order_Number]]))</f>
        <v>0</v>
      </c>
      <c r="EF361">
        <f>COUNTIFS(Table_Pending_Today[Order_Number],Table_Pending_Today[[#This Row],[Order_Number]],Table_Pending_Today[tech_contractor],"INHOUSE")</f>
        <v>0</v>
      </c>
      <c r="EG361">
        <f>COUNTIFS(Table_Pending_Today[Order_Number],Table_Pending_Today[[#This Row],[Order_Number]],Table_Pending_Today[tech_contractor],"CONTRACTOR")</f>
        <v>0</v>
      </c>
      <c r="EH361" cm="1">
        <f t="array" ref="EH361">SUM(COUNTIFS(Table_Pending_Today[job_type_code],{"XV","XQ","XT","XU"},Table_Pending_Today[Order_Number],Table_Pending_Today[[#This Row],[Order_Number]]))</f>
        <v>0</v>
      </c>
      <c r="EI361" cm="1">
        <f t="array" ref="EI361">SUM(COUNTIFS(Table_Pending_Today[job_type_code],{"XV","XQ","XT","XU"},Table_Pending_Today[Order_Number],Table_Pending_Today[[#This Row],[Order_Number]],Table_Pending_Today[In-House],1))</f>
        <v>0</v>
      </c>
      <c r="EJ361" cm="1">
        <f t="array" ref="EJ361">SUM(COUNTIFS(Table_Pending_Today[job_type_code],{"XV","XQ","XT","XU"},Table_Pending_Today[Order_Number],Table_Pending_Today[[#This Row],[Order_Number]],Table_Pending_Today[Contractor],1))</f>
        <v>0</v>
      </c>
      <c r="EK361" cm="1">
        <f t="array" ref="EK361">SUM(COUNTIFS(Table_Pending_Today[job_type_code],{"WB","WQ","Z5","Z7","U8","QU","7W","2V","2W","2X"},Table_Pending_Today[Order_Number],Table_Pending_Today[[#This Row],[Order_Number]]))</f>
        <v>0</v>
      </c>
      <c r="EL361" cm="1">
        <f t="array" ref="EL361">SUM(COUNTIFS(Table_Pending_Today[job_type_code],{"WB","WQ","Z5","Z7","U8","QU","7W","2V","2W","2X"},Table_Pending_Today[In-House],1,Table_Pending_Today[Order_Number],Table_Pending_Today[[#This Row],[Order_Number]]))</f>
        <v>0</v>
      </c>
      <c r="EM361" cm="1">
        <f t="array" ref="EM361">SUM(COUNTIFS(Table_Pending_Today[job_type_code],{"WB","WQ","Z5","Z7","U8","QU","7W","2V","2W","2X"},Table_Pending_Today[Contractor],1,Table_Pending_Today[Order_Number],Table_Pending_Today[[#This Row],[Order_Number]]))</f>
        <v>0</v>
      </c>
      <c r="EN361" cm="1">
        <f t="array" ref="EN361">IF(SUM(COUNTIFS(Table_Pending_Today[Order_Type_Desc],{"Install","Service Order","Restart"},Table_Pending_Today[Order_Number],Table_Pending_Today[[#This Row],[Order_Number]]))&gt;0,1,0)</f>
        <v>0</v>
      </c>
      <c r="EO361" cm="1">
        <f t="array" ref="EO361">IF(SUM(COUNTIFS(Table_Pending_Today[Order_Type_Desc],{"Install","Service Order","Restart"},Table_Pending_Today[In-House],1,Table_Pending_Today[Order_Number],Table_Pending_Today[[#This Row],[Order_Number]]))&gt;0,1,0)</f>
        <v>0</v>
      </c>
      <c r="EP361" cm="1">
        <f t="array" ref="EP361">IF(SUM(COUNTIFS(Table_Pending_Today[Order_Type_Desc],{"Install","Service Order","Restart"},Table_Pending_Today[Contractor],1,Table_Pending_Today[Order_Number],Table_Pending_Today[[#This Row],[Order_Number]]))&gt;0,1,0)</f>
        <v>0</v>
      </c>
      <c r="EQ361">
        <f>IF(SUM(COUNTIFS(Table_Pending_Today[Order_Type_Desc],"Special Request",Table_Pending_Today[Bury_Drop],0,Table_Pending_Today[In-House],1,Table_Pending_Today[Order_Number],Table_Pending_Today[[#This Row],[Order_Number]]))&gt;0,1,0)</f>
        <v>0</v>
      </c>
      <c r="ER361">
        <f>SUM(COUNTIFS(Table_Pending_Today[Order_Type_Desc],"Special Request",Table_Pending_Today[Bury_Drop],0,Table_Pending_Today[Contractor],1,Table_Pending_Today[Order_Number],Table_Pending_Today[[#This Row],[Order_Number]]))</f>
        <v>0</v>
      </c>
    </row>
    <row r="362" spans="1:148" x14ac:dyDescent="0.25">
      <c r="A362" t="s">
        <v>22433</v>
      </c>
      <c r="B362" t="s">
        <v>68448</v>
      </c>
      <c r="C362" t="s">
        <v>0</v>
      </c>
      <c r="D362" t="s">
        <v>49881</v>
      </c>
      <c r="E362" t="s">
        <v>49882</v>
      </c>
      <c r="F362" t="s">
        <v>49883</v>
      </c>
      <c r="G362">
        <v>848820</v>
      </c>
      <c r="H362" t="s">
        <v>16820</v>
      </c>
      <c r="I362" t="s">
        <v>21661</v>
      </c>
      <c r="J362" t="s">
        <v>17694</v>
      </c>
      <c r="K362" t="s">
        <v>73</v>
      </c>
      <c r="L362">
        <v>59</v>
      </c>
      <c r="M362" t="s">
        <v>17492</v>
      </c>
      <c r="N362" t="s">
        <v>49884</v>
      </c>
      <c r="P362" t="s">
        <v>139</v>
      </c>
      <c r="Q362" t="s">
        <v>16759</v>
      </c>
      <c r="R362" t="s">
        <v>287</v>
      </c>
      <c r="T362" t="s">
        <v>75</v>
      </c>
      <c r="U362" t="s">
        <v>16658</v>
      </c>
      <c r="V362" t="s">
        <v>49885</v>
      </c>
      <c r="W362" t="s">
        <v>16679</v>
      </c>
      <c r="X362" t="s">
        <v>16843</v>
      </c>
      <c r="Y362" t="s">
        <v>76</v>
      </c>
      <c r="Z362" t="s">
        <v>121</v>
      </c>
      <c r="AA362" t="s">
        <v>133</v>
      </c>
      <c r="AB362" t="s">
        <v>16777</v>
      </c>
      <c r="AC362" t="s">
        <v>16760</v>
      </c>
      <c r="AD362" t="s">
        <v>49690</v>
      </c>
      <c r="AE362" t="s">
        <v>19001</v>
      </c>
      <c r="AF362" t="s">
        <v>49886</v>
      </c>
      <c r="AG362" t="s">
        <v>22433</v>
      </c>
      <c r="AH362" t="s">
        <v>16836</v>
      </c>
      <c r="AJ362">
        <v>0</v>
      </c>
      <c r="AK362" t="s">
        <v>98</v>
      </c>
      <c r="AL362" t="s">
        <v>49692</v>
      </c>
      <c r="AM362" t="s">
        <v>3</v>
      </c>
      <c r="AN362" t="s">
        <v>17260</v>
      </c>
      <c r="AO362">
        <v>18</v>
      </c>
      <c r="AP362" t="s">
        <v>17371</v>
      </c>
      <c r="AQ362" t="s">
        <v>16834</v>
      </c>
      <c r="AR362" t="s">
        <v>17591</v>
      </c>
      <c r="AT362">
        <v>0</v>
      </c>
      <c r="AU362">
        <v>0</v>
      </c>
      <c r="AV362" t="s">
        <v>133</v>
      </c>
      <c r="BI362" t="s">
        <v>81</v>
      </c>
      <c r="BJ362" t="s">
        <v>81</v>
      </c>
      <c r="BK362" t="s">
        <v>81</v>
      </c>
      <c r="BL362" t="s">
        <v>49695</v>
      </c>
      <c r="BM362" t="s">
        <v>49887</v>
      </c>
      <c r="BN362" t="s">
        <v>49888</v>
      </c>
      <c r="BQ362" t="s">
        <v>17696</v>
      </c>
      <c r="BR362" t="s">
        <v>17493</v>
      </c>
      <c r="BS362" t="s">
        <v>17494</v>
      </c>
      <c r="BT362" t="s">
        <v>49693</v>
      </c>
      <c r="BU362" t="s">
        <v>49694</v>
      </c>
      <c r="BV362" t="s">
        <v>49690</v>
      </c>
      <c r="BW362">
        <v>0</v>
      </c>
      <c r="BX362">
        <v>0</v>
      </c>
      <c r="BY362" t="s">
        <v>16821</v>
      </c>
      <c r="CE362" t="s">
        <v>16880</v>
      </c>
      <c r="CF362" t="s">
        <v>17624</v>
      </c>
      <c r="CG362" t="s">
        <v>17663</v>
      </c>
      <c r="CK362" t="s">
        <v>17524</v>
      </c>
      <c r="CL362" t="s">
        <v>16834</v>
      </c>
      <c r="CM362">
        <v>0</v>
      </c>
      <c r="CN362">
        <v>97.553100000000001</v>
      </c>
      <c r="CO362">
        <v>10.16</v>
      </c>
      <c r="CP362">
        <v>900</v>
      </c>
      <c r="CQ362" t="s">
        <v>17315</v>
      </c>
      <c r="CR362" t="s">
        <v>17322</v>
      </c>
      <c r="CS362" t="s">
        <v>19495</v>
      </c>
      <c r="CT362" t="s">
        <v>19496</v>
      </c>
      <c r="CU362" t="s">
        <v>17176</v>
      </c>
      <c r="CV362" t="s">
        <v>19497</v>
      </c>
      <c r="DS362">
        <v>0</v>
      </c>
      <c r="DU362">
        <v>0</v>
      </c>
      <c r="DV362">
        <v>0</v>
      </c>
      <c r="DW362">
        <v>0</v>
      </c>
      <c r="DY362">
        <v>0</v>
      </c>
      <c r="DZ362">
        <v>0</v>
      </c>
      <c r="EC362" t="s">
        <v>21330</v>
      </c>
      <c r="ED362">
        <v>59</v>
      </c>
      <c r="EE362" cm="1">
        <f t="array" ref="EE362">SUM(COUNTIFS(Table_Pending_Today[job_type_code],{"WB","WQ","Z5","Z7","U8","QU","7W","2V","2W","2X"},Table_Pending_Today[Order_Number],Table_Pending_Today[[#This Row],[Order_Number]]))</f>
        <v>0</v>
      </c>
      <c r="EF362">
        <f>COUNTIFS(Table_Pending_Today[Order_Number],Table_Pending_Today[[#This Row],[Order_Number]],Table_Pending_Today[tech_contractor],"INHOUSE")</f>
        <v>0</v>
      </c>
      <c r="EG362">
        <f>COUNTIFS(Table_Pending_Today[Order_Number],Table_Pending_Today[[#This Row],[Order_Number]],Table_Pending_Today[tech_contractor],"CONTRACTOR")</f>
        <v>1</v>
      </c>
      <c r="EH362" cm="1">
        <f t="array" ref="EH362">SUM(COUNTIFS(Table_Pending_Today[job_type_code],{"XV","XQ","XT","XU"},Table_Pending_Today[Order_Number],Table_Pending_Today[[#This Row],[Order_Number]]))</f>
        <v>0</v>
      </c>
      <c r="EI362" cm="1">
        <f t="array" ref="EI362">SUM(COUNTIFS(Table_Pending_Today[job_type_code],{"XV","XQ","XT","XU"},Table_Pending_Today[Order_Number],Table_Pending_Today[[#This Row],[Order_Number]],Table_Pending_Today[In-House],1))</f>
        <v>0</v>
      </c>
      <c r="EJ362" cm="1">
        <f t="array" ref="EJ362">SUM(COUNTIFS(Table_Pending_Today[job_type_code],{"XV","XQ","XT","XU"},Table_Pending_Today[Order_Number],Table_Pending_Today[[#This Row],[Order_Number]],Table_Pending_Today[Contractor],1))</f>
        <v>0</v>
      </c>
      <c r="EK362" cm="1">
        <f t="array" ref="EK362">SUM(COUNTIFS(Table_Pending_Today[job_type_code],{"WB","WQ","Z5","Z7","U8","QU","7W","2V","2W","2X"},Table_Pending_Today[Order_Number],Table_Pending_Today[[#This Row],[Order_Number]]))</f>
        <v>0</v>
      </c>
      <c r="EL362" cm="1">
        <f t="array" ref="EL362">SUM(COUNTIFS(Table_Pending_Today[job_type_code],{"WB","WQ","Z5","Z7","U8","QU","7W","2V","2W","2X"},Table_Pending_Today[In-House],1,Table_Pending_Today[Order_Number],Table_Pending_Today[[#This Row],[Order_Number]]))</f>
        <v>0</v>
      </c>
      <c r="EM362" cm="1">
        <f t="array" ref="EM362">SUM(COUNTIFS(Table_Pending_Today[job_type_code],{"WB","WQ","Z5","Z7","U8","QU","7W","2V","2W","2X"},Table_Pending_Today[Contractor],1,Table_Pending_Today[Order_Number],Table_Pending_Today[[#This Row],[Order_Number]]))</f>
        <v>0</v>
      </c>
      <c r="EN362" cm="1">
        <f t="array" ref="EN362">IF(SUM(COUNTIFS(Table_Pending_Today[Order_Type_Desc],{"Install","Service Order","Restart"},Table_Pending_Today[Order_Number],Table_Pending_Today[[#This Row],[Order_Number]]))&gt;0,1,0)</f>
        <v>1</v>
      </c>
      <c r="EO362" cm="1">
        <f t="array" ref="EO362">IF(SUM(COUNTIFS(Table_Pending_Today[Order_Type_Desc],{"Install","Service Order","Restart"},Table_Pending_Today[In-House],1,Table_Pending_Today[Order_Number],Table_Pending_Today[[#This Row],[Order_Number]]))&gt;0,1,0)</f>
        <v>0</v>
      </c>
      <c r="EP362" cm="1">
        <f t="array" ref="EP362">IF(SUM(COUNTIFS(Table_Pending_Today[Order_Type_Desc],{"Install","Service Order","Restart"},Table_Pending_Today[Contractor],1,Table_Pending_Today[Order_Number],Table_Pending_Today[[#This Row],[Order_Number]]))&gt;0,1,0)</f>
        <v>1</v>
      </c>
      <c r="EQ362">
        <f>IF(SUM(COUNTIFS(Table_Pending_Today[Order_Type_Desc],"Special Request",Table_Pending_Today[Bury_Drop],0,Table_Pending_Today[In-House],1,Table_Pending_Today[Order_Number],Table_Pending_Today[[#This Row],[Order_Number]]))&gt;0,1,0)</f>
        <v>0</v>
      </c>
      <c r="ER362">
        <f>SUM(COUNTIFS(Table_Pending_Today[Order_Type_Desc],"Special Request",Table_Pending_Today[Bury_Drop],0,Table_Pending_Today[Contractor],1,Table_Pending_Today[Order_Number],Table_Pending_Today[[#This Row],[Order_Number]]))</f>
        <v>0</v>
      </c>
    </row>
    <row r="363" spans="1:148" x14ac:dyDescent="0.25">
      <c r="A363" t="s">
        <v>22433</v>
      </c>
      <c r="B363" t="s">
        <v>68448</v>
      </c>
      <c r="C363" t="s">
        <v>0</v>
      </c>
      <c r="D363" t="s">
        <v>50388</v>
      </c>
      <c r="E363" t="s">
        <v>50389</v>
      </c>
      <c r="F363" t="s">
        <v>50390</v>
      </c>
      <c r="G363">
        <v>794999</v>
      </c>
      <c r="H363" t="s">
        <v>16820</v>
      </c>
      <c r="I363" t="s">
        <v>16983</v>
      </c>
      <c r="J363" t="s">
        <v>17081</v>
      </c>
      <c r="K363" t="s">
        <v>73</v>
      </c>
      <c r="L363">
        <v>1</v>
      </c>
      <c r="M363" t="s">
        <v>50391</v>
      </c>
      <c r="N363" t="s">
        <v>50392</v>
      </c>
      <c r="P363" t="s">
        <v>17503</v>
      </c>
      <c r="Q363" t="s">
        <v>17943</v>
      </c>
      <c r="R363" t="s">
        <v>50393</v>
      </c>
      <c r="T363" t="s">
        <v>75</v>
      </c>
      <c r="U363" t="s">
        <v>17029</v>
      </c>
      <c r="V363" t="s">
        <v>50394</v>
      </c>
      <c r="W363" t="s">
        <v>16675</v>
      </c>
      <c r="X363" t="s">
        <v>17089</v>
      </c>
      <c r="Y363" t="s">
        <v>76</v>
      </c>
      <c r="Z363" t="s">
        <v>77</v>
      </c>
      <c r="AA363" t="s">
        <v>17031</v>
      </c>
      <c r="AB363" t="s">
        <v>17030</v>
      </c>
      <c r="AC363" t="s">
        <v>17034</v>
      </c>
      <c r="AD363" t="s">
        <v>50395</v>
      </c>
      <c r="AE363" t="s">
        <v>18865</v>
      </c>
      <c r="AF363" t="s">
        <v>50396</v>
      </c>
      <c r="AG363" t="s">
        <v>22433</v>
      </c>
      <c r="AH363" t="s">
        <v>16795</v>
      </c>
      <c r="AI363" t="s">
        <v>22433</v>
      </c>
      <c r="AJ363">
        <v>0</v>
      </c>
      <c r="AL363" t="s">
        <v>19541</v>
      </c>
      <c r="AM363" t="s">
        <v>3</v>
      </c>
      <c r="AN363" t="s">
        <v>19350</v>
      </c>
      <c r="AO363">
        <v>27</v>
      </c>
      <c r="AP363" t="s">
        <v>16984</v>
      </c>
      <c r="AQ363" t="s">
        <v>99</v>
      </c>
      <c r="AR363" t="s">
        <v>17095</v>
      </c>
      <c r="AT363">
        <v>0</v>
      </c>
      <c r="AU363">
        <v>0</v>
      </c>
      <c r="AV363" t="s">
        <v>131</v>
      </c>
      <c r="BI363" t="s">
        <v>81</v>
      </c>
      <c r="BJ363" t="s">
        <v>81</v>
      </c>
      <c r="BK363" t="s">
        <v>81</v>
      </c>
      <c r="BL363" t="s">
        <v>50398</v>
      </c>
      <c r="BM363" t="s">
        <v>50399</v>
      </c>
      <c r="BN363" t="s">
        <v>50400</v>
      </c>
      <c r="BO363" t="s">
        <v>100</v>
      </c>
      <c r="BQ363" t="s">
        <v>17483</v>
      </c>
      <c r="BS363" t="s">
        <v>17202</v>
      </c>
      <c r="BT363" t="s">
        <v>17598</v>
      </c>
      <c r="BU363" t="s">
        <v>19542</v>
      </c>
      <c r="BV363" t="s">
        <v>50395</v>
      </c>
      <c r="BW363">
        <v>0</v>
      </c>
      <c r="BX363">
        <v>0</v>
      </c>
      <c r="BY363" t="s">
        <v>16821</v>
      </c>
      <c r="CE363" t="s">
        <v>17107</v>
      </c>
      <c r="CF363" t="s">
        <v>50401</v>
      </c>
      <c r="CG363" t="s">
        <v>50402</v>
      </c>
      <c r="CH363" t="s">
        <v>50403</v>
      </c>
      <c r="CI363" t="s">
        <v>50404</v>
      </c>
      <c r="CJ363" t="s">
        <v>50405</v>
      </c>
      <c r="CK363" t="s">
        <v>16885</v>
      </c>
      <c r="CL363" t="s">
        <v>99</v>
      </c>
      <c r="CM363">
        <v>0</v>
      </c>
      <c r="CN363">
        <v>97.822500000000005</v>
      </c>
      <c r="CO363">
        <v>7.13</v>
      </c>
      <c r="CP363">
        <v>1100</v>
      </c>
      <c r="CQ363" t="s">
        <v>17315</v>
      </c>
      <c r="CR363" t="s">
        <v>50397</v>
      </c>
      <c r="CT363" t="s">
        <v>19380</v>
      </c>
      <c r="DS363">
        <v>0</v>
      </c>
      <c r="DU363">
        <v>1</v>
      </c>
      <c r="DV363">
        <v>0</v>
      </c>
      <c r="DW363">
        <v>0</v>
      </c>
      <c r="DY363">
        <v>0</v>
      </c>
      <c r="DZ363">
        <v>0</v>
      </c>
      <c r="EC363" t="s">
        <v>21330</v>
      </c>
      <c r="ED363">
        <v>1</v>
      </c>
      <c r="EE363" cm="1">
        <f t="array" ref="EE363">SUM(COUNTIFS(Table_Pending_Today[job_type_code],{"WB","WQ","Z5","Z7","U8","QU","7W","2V","2W","2X"},Table_Pending_Today[Order_Number],Table_Pending_Today[[#This Row],[Order_Number]]))</f>
        <v>0</v>
      </c>
      <c r="EF363">
        <f>COUNTIFS(Table_Pending_Today[Order_Number],Table_Pending_Today[[#This Row],[Order_Number]],Table_Pending_Today[tech_contractor],"INHOUSE")</f>
        <v>0</v>
      </c>
      <c r="EG363">
        <f>COUNTIFS(Table_Pending_Today[Order_Number],Table_Pending_Today[[#This Row],[Order_Number]],Table_Pending_Today[tech_contractor],"CONTRACTOR")</f>
        <v>1</v>
      </c>
      <c r="EH363" cm="1">
        <f t="array" ref="EH363">SUM(COUNTIFS(Table_Pending_Today[job_type_code],{"XV","XQ","XT","XU"},Table_Pending_Today[Order_Number],Table_Pending_Today[[#This Row],[Order_Number]]))</f>
        <v>0</v>
      </c>
      <c r="EI363" cm="1">
        <f t="array" ref="EI363">SUM(COUNTIFS(Table_Pending_Today[job_type_code],{"XV","XQ","XT","XU"},Table_Pending_Today[Order_Number],Table_Pending_Today[[#This Row],[Order_Number]],Table_Pending_Today[In-House],1))</f>
        <v>0</v>
      </c>
      <c r="EJ363" cm="1">
        <f t="array" ref="EJ363">SUM(COUNTIFS(Table_Pending_Today[job_type_code],{"XV","XQ","XT","XU"},Table_Pending_Today[Order_Number],Table_Pending_Today[[#This Row],[Order_Number]],Table_Pending_Today[Contractor],1))</f>
        <v>0</v>
      </c>
      <c r="EK363" cm="1">
        <f t="array" ref="EK363">SUM(COUNTIFS(Table_Pending_Today[job_type_code],{"WB","WQ","Z5","Z7","U8","QU","7W","2V","2W","2X"},Table_Pending_Today[Order_Number],Table_Pending_Today[[#This Row],[Order_Number]]))</f>
        <v>0</v>
      </c>
      <c r="EL363" cm="1">
        <f t="array" ref="EL363">SUM(COUNTIFS(Table_Pending_Today[job_type_code],{"WB","WQ","Z5","Z7","U8","QU","7W","2V","2W","2X"},Table_Pending_Today[In-House],1,Table_Pending_Today[Order_Number],Table_Pending_Today[[#This Row],[Order_Number]]))</f>
        <v>0</v>
      </c>
      <c r="EM363" cm="1">
        <f t="array" ref="EM363">SUM(COUNTIFS(Table_Pending_Today[job_type_code],{"WB","WQ","Z5","Z7","U8","QU","7W","2V","2W","2X"},Table_Pending_Today[Contractor],1,Table_Pending_Today[Order_Number],Table_Pending_Today[[#This Row],[Order_Number]]))</f>
        <v>0</v>
      </c>
      <c r="EN363" cm="1">
        <f t="array" ref="EN363">IF(SUM(COUNTIFS(Table_Pending_Today[Order_Type_Desc],{"Install","Service Order","Restart"},Table_Pending_Today[Order_Number],Table_Pending_Today[[#This Row],[Order_Number]]))&gt;0,1,0)</f>
        <v>1</v>
      </c>
      <c r="EO363" cm="1">
        <f t="array" ref="EO363">IF(SUM(COUNTIFS(Table_Pending_Today[Order_Type_Desc],{"Install","Service Order","Restart"},Table_Pending_Today[In-House],1,Table_Pending_Today[Order_Number],Table_Pending_Today[[#This Row],[Order_Number]]))&gt;0,1,0)</f>
        <v>0</v>
      </c>
      <c r="EP363" cm="1">
        <f t="array" ref="EP363">IF(SUM(COUNTIFS(Table_Pending_Today[Order_Type_Desc],{"Install","Service Order","Restart"},Table_Pending_Today[Contractor],1,Table_Pending_Today[Order_Number],Table_Pending_Today[[#This Row],[Order_Number]]))&gt;0,1,0)</f>
        <v>1</v>
      </c>
      <c r="EQ363">
        <f>IF(SUM(COUNTIFS(Table_Pending_Today[Order_Type_Desc],"Special Request",Table_Pending_Today[Bury_Drop],0,Table_Pending_Today[In-House],1,Table_Pending_Today[Order_Number],Table_Pending_Today[[#This Row],[Order_Number]]))&gt;0,1,0)</f>
        <v>0</v>
      </c>
      <c r="ER363">
        <f>SUM(COUNTIFS(Table_Pending_Today[Order_Type_Desc],"Special Request",Table_Pending_Today[Bury_Drop],0,Table_Pending_Today[Contractor],1,Table_Pending_Today[Order_Number],Table_Pending_Today[[#This Row],[Order_Number]]))</f>
        <v>0</v>
      </c>
    </row>
    <row r="364" spans="1:148" x14ac:dyDescent="0.25">
      <c r="A364" t="s">
        <v>22433</v>
      </c>
      <c r="B364" t="s">
        <v>68448</v>
      </c>
      <c r="C364" t="s">
        <v>0</v>
      </c>
      <c r="D364" t="s">
        <v>49702</v>
      </c>
      <c r="E364" t="s">
        <v>49703</v>
      </c>
      <c r="F364" t="s">
        <v>49704</v>
      </c>
      <c r="G364">
        <v>848749</v>
      </c>
      <c r="H364" t="s">
        <v>16820</v>
      </c>
      <c r="I364" t="s">
        <v>21661</v>
      </c>
      <c r="J364" t="s">
        <v>17694</v>
      </c>
      <c r="K364" t="s">
        <v>73</v>
      </c>
      <c r="L364">
        <v>59</v>
      </c>
      <c r="M364" t="s">
        <v>17492</v>
      </c>
      <c r="N364" t="s">
        <v>49705</v>
      </c>
      <c r="P364" t="s">
        <v>139</v>
      </c>
      <c r="Q364" t="s">
        <v>16759</v>
      </c>
      <c r="R364" t="s">
        <v>287</v>
      </c>
      <c r="T364" t="s">
        <v>75</v>
      </c>
      <c r="U364" t="s">
        <v>16658</v>
      </c>
      <c r="V364" t="s">
        <v>49706</v>
      </c>
      <c r="W364" t="s">
        <v>16679</v>
      </c>
      <c r="X364" t="s">
        <v>16843</v>
      </c>
      <c r="Y364" t="s">
        <v>76</v>
      </c>
      <c r="Z364" t="s">
        <v>121</v>
      </c>
      <c r="AA364" t="s">
        <v>133</v>
      </c>
      <c r="AB364" t="s">
        <v>16777</v>
      </c>
      <c r="AC364" t="s">
        <v>16760</v>
      </c>
      <c r="AD364" t="s">
        <v>49690</v>
      </c>
      <c r="AE364" t="s">
        <v>19001</v>
      </c>
      <c r="AF364" t="s">
        <v>49707</v>
      </c>
      <c r="AG364" t="s">
        <v>22433</v>
      </c>
      <c r="AH364" t="s">
        <v>16836</v>
      </c>
      <c r="AJ364">
        <v>0</v>
      </c>
      <c r="AK364" t="s">
        <v>98</v>
      </c>
      <c r="AL364" t="s">
        <v>49692</v>
      </c>
      <c r="AM364" t="s">
        <v>3</v>
      </c>
      <c r="AN364" t="s">
        <v>17260</v>
      </c>
      <c r="AO364">
        <v>18</v>
      </c>
      <c r="AP364" t="s">
        <v>17371</v>
      </c>
      <c r="AQ364" t="s">
        <v>16834</v>
      </c>
      <c r="AR364" t="s">
        <v>17591</v>
      </c>
      <c r="AT364">
        <v>0</v>
      </c>
      <c r="AU364">
        <v>0</v>
      </c>
      <c r="AV364" t="s">
        <v>133</v>
      </c>
      <c r="BI364" t="s">
        <v>81</v>
      </c>
      <c r="BJ364" t="s">
        <v>81</v>
      </c>
      <c r="BK364" t="s">
        <v>81</v>
      </c>
      <c r="BL364" t="s">
        <v>49695</v>
      </c>
      <c r="BM364" t="s">
        <v>49708</v>
      </c>
      <c r="BN364" t="s">
        <v>49709</v>
      </c>
      <c r="BQ364" t="s">
        <v>17696</v>
      </c>
      <c r="BR364" t="s">
        <v>17493</v>
      </c>
      <c r="BS364" t="s">
        <v>17494</v>
      </c>
      <c r="BT364" t="s">
        <v>49693</v>
      </c>
      <c r="BU364" t="s">
        <v>49694</v>
      </c>
      <c r="BV364" t="s">
        <v>49690</v>
      </c>
      <c r="BW364">
        <v>0</v>
      </c>
      <c r="BX364">
        <v>0</v>
      </c>
      <c r="BY364" t="s">
        <v>16821</v>
      </c>
      <c r="CE364" t="s">
        <v>16880</v>
      </c>
      <c r="CF364" t="s">
        <v>17624</v>
      </c>
      <c r="CG364" t="s">
        <v>17663</v>
      </c>
      <c r="CK364" t="s">
        <v>17524</v>
      </c>
      <c r="CL364" t="s">
        <v>16834</v>
      </c>
      <c r="CM364">
        <v>0</v>
      </c>
      <c r="CN364">
        <v>97.553100000000001</v>
      </c>
      <c r="CO364">
        <v>10.16</v>
      </c>
      <c r="CP364">
        <v>900</v>
      </c>
      <c r="CQ364" t="s">
        <v>17315</v>
      </c>
      <c r="CR364" t="s">
        <v>17322</v>
      </c>
      <c r="CS364" t="s">
        <v>17314</v>
      </c>
      <c r="CT364" t="s">
        <v>19385</v>
      </c>
      <c r="CU364" t="s">
        <v>16885</v>
      </c>
      <c r="DS364">
        <v>0</v>
      </c>
      <c r="DU364">
        <v>0</v>
      </c>
      <c r="DV364">
        <v>0</v>
      </c>
      <c r="DW364">
        <v>0</v>
      </c>
      <c r="DY364">
        <v>0</v>
      </c>
      <c r="DZ364">
        <v>0</v>
      </c>
      <c r="EC364" t="s">
        <v>21330</v>
      </c>
      <c r="ED364">
        <v>59</v>
      </c>
      <c r="EE364" cm="1">
        <f t="array" ref="EE364">SUM(COUNTIFS(Table_Pending_Today[job_type_code],{"WB","WQ","Z5","Z7","U8","QU","7W","2V","2W","2X"},Table_Pending_Today[Order_Number],Table_Pending_Today[[#This Row],[Order_Number]]))</f>
        <v>0</v>
      </c>
      <c r="EF364">
        <f>COUNTIFS(Table_Pending_Today[Order_Number],Table_Pending_Today[[#This Row],[Order_Number]],Table_Pending_Today[tech_contractor],"INHOUSE")</f>
        <v>0</v>
      </c>
      <c r="EG364">
        <f>COUNTIFS(Table_Pending_Today[Order_Number],Table_Pending_Today[[#This Row],[Order_Number]],Table_Pending_Today[tech_contractor],"CONTRACTOR")</f>
        <v>1</v>
      </c>
      <c r="EH364" cm="1">
        <f t="array" ref="EH364">SUM(COUNTIFS(Table_Pending_Today[job_type_code],{"XV","XQ","XT","XU"},Table_Pending_Today[Order_Number],Table_Pending_Today[[#This Row],[Order_Number]]))</f>
        <v>0</v>
      </c>
      <c r="EI364" cm="1">
        <f t="array" ref="EI364">SUM(COUNTIFS(Table_Pending_Today[job_type_code],{"XV","XQ","XT","XU"},Table_Pending_Today[Order_Number],Table_Pending_Today[[#This Row],[Order_Number]],Table_Pending_Today[In-House],1))</f>
        <v>0</v>
      </c>
      <c r="EJ364" cm="1">
        <f t="array" ref="EJ364">SUM(COUNTIFS(Table_Pending_Today[job_type_code],{"XV","XQ","XT","XU"},Table_Pending_Today[Order_Number],Table_Pending_Today[[#This Row],[Order_Number]],Table_Pending_Today[Contractor],1))</f>
        <v>0</v>
      </c>
      <c r="EK364" cm="1">
        <f t="array" ref="EK364">SUM(COUNTIFS(Table_Pending_Today[job_type_code],{"WB","WQ","Z5","Z7","U8","QU","7W","2V","2W","2X"},Table_Pending_Today[Order_Number],Table_Pending_Today[[#This Row],[Order_Number]]))</f>
        <v>0</v>
      </c>
      <c r="EL364" cm="1">
        <f t="array" ref="EL364">SUM(COUNTIFS(Table_Pending_Today[job_type_code],{"WB","WQ","Z5","Z7","U8","QU","7W","2V","2W","2X"},Table_Pending_Today[In-House],1,Table_Pending_Today[Order_Number],Table_Pending_Today[[#This Row],[Order_Number]]))</f>
        <v>0</v>
      </c>
      <c r="EM364" cm="1">
        <f t="array" ref="EM364">SUM(COUNTIFS(Table_Pending_Today[job_type_code],{"WB","WQ","Z5","Z7","U8","QU","7W","2V","2W","2X"},Table_Pending_Today[Contractor],1,Table_Pending_Today[Order_Number],Table_Pending_Today[[#This Row],[Order_Number]]))</f>
        <v>0</v>
      </c>
      <c r="EN364" cm="1">
        <f t="array" ref="EN364">IF(SUM(COUNTIFS(Table_Pending_Today[Order_Type_Desc],{"Install","Service Order","Restart"},Table_Pending_Today[Order_Number],Table_Pending_Today[[#This Row],[Order_Number]]))&gt;0,1,0)</f>
        <v>1</v>
      </c>
      <c r="EO364" cm="1">
        <f t="array" ref="EO364">IF(SUM(COUNTIFS(Table_Pending_Today[Order_Type_Desc],{"Install","Service Order","Restart"},Table_Pending_Today[In-House],1,Table_Pending_Today[Order_Number],Table_Pending_Today[[#This Row],[Order_Number]]))&gt;0,1,0)</f>
        <v>0</v>
      </c>
      <c r="EP364" cm="1">
        <f t="array" ref="EP364">IF(SUM(COUNTIFS(Table_Pending_Today[Order_Type_Desc],{"Install","Service Order","Restart"},Table_Pending_Today[Contractor],1,Table_Pending_Today[Order_Number],Table_Pending_Today[[#This Row],[Order_Number]]))&gt;0,1,0)</f>
        <v>1</v>
      </c>
      <c r="EQ364">
        <f>IF(SUM(COUNTIFS(Table_Pending_Today[Order_Type_Desc],"Special Request",Table_Pending_Today[Bury_Drop],0,Table_Pending_Today[In-House],1,Table_Pending_Today[Order_Number],Table_Pending_Today[[#This Row],[Order_Number]]))&gt;0,1,0)</f>
        <v>0</v>
      </c>
      <c r="ER364">
        <f>SUM(COUNTIFS(Table_Pending_Today[Order_Type_Desc],"Special Request",Table_Pending_Today[Bury_Drop],0,Table_Pending_Today[Contractor],1,Table_Pending_Today[Order_Number],Table_Pending_Today[[#This Row],[Order_Number]]))</f>
        <v>0</v>
      </c>
    </row>
    <row r="365" spans="1:148" x14ac:dyDescent="0.25">
      <c r="A365" t="s">
        <v>22433</v>
      </c>
      <c r="B365" t="s">
        <v>68448</v>
      </c>
      <c r="C365" t="s">
        <v>0</v>
      </c>
      <c r="D365" t="s">
        <v>49710</v>
      </c>
      <c r="E365" t="s">
        <v>49711</v>
      </c>
      <c r="F365" t="s">
        <v>49712</v>
      </c>
      <c r="G365">
        <v>848754</v>
      </c>
      <c r="H365" t="s">
        <v>16820</v>
      </c>
      <c r="I365" t="s">
        <v>21661</v>
      </c>
      <c r="J365" t="s">
        <v>17694</v>
      </c>
      <c r="K365" t="s">
        <v>73</v>
      </c>
      <c r="L365">
        <v>59</v>
      </c>
      <c r="M365" t="s">
        <v>17492</v>
      </c>
      <c r="N365" t="s">
        <v>49713</v>
      </c>
      <c r="P365" t="s">
        <v>139</v>
      </c>
      <c r="Q365" t="s">
        <v>16759</v>
      </c>
      <c r="R365" t="s">
        <v>287</v>
      </c>
      <c r="T365" t="s">
        <v>75</v>
      </c>
      <c r="U365" t="s">
        <v>16658</v>
      </c>
      <c r="V365" t="s">
        <v>49714</v>
      </c>
      <c r="W365" t="s">
        <v>16679</v>
      </c>
      <c r="X365" t="s">
        <v>16843</v>
      </c>
      <c r="Y365" t="s">
        <v>76</v>
      </c>
      <c r="Z365" t="s">
        <v>121</v>
      </c>
      <c r="AA365" t="s">
        <v>133</v>
      </c>
      <c r="AB365" t="s">
        <v>16777</v>
      </c>
      <c r="AC365" t="s">
        <v>16760</v>
      </c>
      <c r="AD365" t="s">
        <v>49690</v>
      </c>
      <c r="AE365" t="s">
        <v>19001</v>
      </c>
      <c r="AF365" t="s">
        <v>49715</v>
      </c>
      <c r="AG365" t="s">
        <v>22433</v>
      </c>
      <c r="AH365" t="s">
        <v>16836</v>
      </c>
      <c r="AJ365">
        <v>0</v>
      </c>
      <c r="AK365" t="s">
        <v>98</v>
      </c>
      <c r="AL365" t="s">
        <v>49716</v>
      </c>
      <c r="AM365" t="s">
        <v>3</v>
      </c>
      <c r="AN365" t="s">
        <v>17260</v>
      </c>
      <c r="AO365">
        <v>18</v>
      </c>
      <c r="AP365" t="s">
        <v>17371</v>
      </c>
      <c r="AQ365" t="s">
        <v>16834</v>
      </c>
      <c r="AR365" t="s">
        <v>17591</v>
      </c>
      <c r="AT365">
        <v>0</v>
      </c>
      <c r="AU365">
        <v>0</v>
      </c>
      <c r="AV365" t="s">
        <v>133</v>
      </c>
      <c r="BI365" t="s">
        <v>81</v>
      </c>
      <c r="BJ365" t="s">
        <v>81</v>
      </c>
      <c r="BK365" t="s">
        <v>81</v>
      </c>
      <c r="BL365" t="s">
        <v>49695</v>
      </c>
      <c r="BM365" t="s">
        <v>49708</v>
      </c>
      <c r="BN365" t="s">
        <v>49719</v>
      </c>
      <c r="BQ365" t="s">
        <v>17696</v>
      </c>
      <c r="BR365" t="s">
        <v>17493</v>
      </c>
      <c r="BS365" t="s">
        <v>17494</v>
      </c>
      <c r="BT365" t="s">
        <v>49717</v>
      </c>
      <c r="BU365" t="s">
        <v>49718</v>
      </c>
      <c r="BV365" t="s">
        <v>49690</v>
      </c>
      <c r="BW365">
        <v>0</v>
      </c>
      <c r="BX365">
        <v>0</v>
      </c>
      <c r="BY365" t="s">
        <v>16821</v>
      </c>
      <c r="CE365" t="s">
        <v>16880</v>
      </c>
      <c r="CF365" t="s">
        <v>17624</v>
      </c>
      <c r="CG365" t="s">
        <v>17663</v>
      </c>
      <c r="CK365" t="s">
        <v>17524</v>
      </c>
      <c r="CL365" t="s">
        <v>16834</v>
      </c>
      <c r="CM365">
        <v>0</v>
      </c>
      <c r="CN365">
        <v>97.553100000000001</v>
      </c>
      <c r="CO365">
        <v>10.16</v>
      </c>
      <c r="CP365">
        <v>900</v>
      </c>
      <c r="CQ365" t="s">
        <v>17315</v>
      </c>
      <c r="CR365" t="s">
        <v>17322</v>
      </c>
      <c r="CS365" t="s">
        <v>19495</v>
      </c>
      <c r="CT365" t="s">
        <v>19496</v>
      </c>
      <c r="CU365" t="s">
        <v>17176</v>
      </c>
      <c r="CV365" t="s">
        <v>19497</v>
      </c>
      <c r="DS365">
        <v>0</v>
      </c>
      <c r="DU365">
        <v>0</v>
      </c>
      <c r="DV365">
        <v>0</v>
      </c>
      <c r="DW365">
        <v>0</v>
      </c>
      <c r="DY365">
        <v>0</v>
      </c>
      <c r="DZ365">
        <v>0</v>
      </c>
      <c r="EC365" t="s">
        <v>21330</v>
      </c>
      <c r="ED365">
        <v>59</v>
      </c>
      <c r="EE365" cm="1">
        <f t="array" ref="EE365">SUM(COUNTIFS(Table_Pending_Today[job_type_code],{"WB","WQ","Z5","Z7","U8","QU","7W","2V","2W","2X"},Table_Pending_Today[Order_Number],Table_Pending_Today[[#This Row],[Order_Number]]))</f>
        <v>0</v>
      </c>
      <c r="EF365">
        <f>COUNTIFS(Table_Pending_Today[Order_Number],Table_Pending_Today[[#This Row],[Order_Number]],Table_Pending_Today[tech_contractor],"INHOUSE")</f>
        <v>0</v>
      </c>
      <c r="EG365">
        <f>COUNTIFS(Table_Pending_Today[Order_Number],Table_Pending_Today[[#This Row],[Order_Number]],Table_Pending_Today[tech_contractor],"CONTRACTOR")</f>
        <v>1</v>
      </c>
      <c r="EH365" cm="1">
        <f t="array" ref="EH365">SUM(COUNTIFS(Table_Pending_Today[job_type_code],{"XV","XQ","XT","XU"},Table_Pending_Today[Order_Number],Table_Pending_Today[[#This Row],[Order_Number]]))</f>
        <v>0</v>
      </c>
      <c r="EI365" cm="1">
        <f t="array" ref="EI365">SUM(COUNTIFS(Table_Pending_Today[job_type_code],{"XV","XQ","XT","XU"},Table_Pending_Today[Order_Number],Table_Pending_Today[[#This Row],[Order_Number]],Table_Pending_Today[In-House],1))</f>
        <v>0</v>
      </c>
      <c r="EJ365" cm="1">
        <f t="array" ref="EJ365">SUM(COUNTIFS(Table_Pending_Today[job_type_code],{"XV","XQ","XT","XU"},Table_Pending_Today[Order_Number],Table_Pending_Today[[#This Row],[Order_Number]],Table_Pending_Today[Contractor],1))</f>
        <v>0</v>
      </c>
      <c r="EK365" cm="1">
        <f t="array" ref="EK365">SUM(COUNTIFS(Table_Pending_Today[job_type_code],{"WB","WQ","Z5","Z7","U8","QU","7W","2V","2W","2X"},Table_Pending_Today[Order_Number],Table_Pending_Today[[#This Row],[Order_Number]]))</f>
        <v>0</v>
      </c>
      <c r="EL365" cm="1">
        <f t="array" ref="EL365">SUM(COUNTIFS(Table_Pending_Today[job_type_code],{"WB","WQ","Z5","Z7","U8","QU","7W","2V","2W","2X"},Table_Pending_Today[In-House],1,Table_Pending_Today[Order_Number],Table_Pending_Today[[#This Row],[Order_Number]]))</f>
        <v>0</v>
      </c>
      <c r="EM365" cm="1">
        <f t="array" ref="EM365">SUM(COUNTIFS(Table_Pending_Today[job_type_code],{"WB","WQ","Z5","Z7","U8","QU","7W","2V","2W","2X"},Table_Pending_Today[Contractor],1,Table_Pending_Today[Order_Number],Table_Pending_Today[[#This Row],[Order_Number]]))</f>
        <v>0</v>
      </c>
      <c r="EN365" cm="1">
        <f t="array" ref="EN365">IF(SUM(COUNTIFS(Table_Pending_Today[Order_Type_Desc],{"Install","Service Order","Restart"},Table_Pending_Today[Order_Number],Table_Pending_Today[[#This Row],[Order_Number]]))&gt;0,1,0)</f>
        <v>1</v>
      </c>
      <c r="EO365" cm="1">
        <f t="array" ref="EO365">IF(SUM(COUNTIFS(Table_Pending_Today[Order_Type_Desc],{"Install","Service Order","Restart"},Table_Pending_Today[In-House],1,Table_Pending_Today[Order_Number],Table_Pending_Today[[#This Row],[Order_Number]]))&gt;0,1,0)</f>
        <v>0</v>
      </c>
      <c r="EP365" cm="1">
        <f t="array" ref="EP365">IF(SUM(COUNTIFS(Table_Pending_Today[Order_Type_Desc],{"Install","Service Order","Restart"},Table_Pending_Today[Contractor],1,Table_Pending_Today[Order_Number],Table_Pending_Today[[#This Row],[Order_Number]]))&gt;0,1,0)</f>
        <v>1</v>
      </c>
      <c r="EQ365">
        <f>IF(SUM(COUNTIFS(Table_Pending_Today[Order_Type_Desc],"Special Request",Table_Pending_Today[Bury_Drop],0,Table_Pending_Today[In-House],1,Table_Pending_Today[Order_Number],Table_Pending_Today[[#This Row],[Order_Number]]))&gt;0,1,0)</f>
        <v>0</v>
      </c>
      <c r="ER365">
        <f>SUM(COUNTIFS(Table_Pending_Today[Order_Type_Desc],"Special Request",Table_Pending_Today[Bury_Drop],0,Table_Pending_Today[Contractor],1,Table_Pending_Today[Order_Number],Table_Pending_Today[[#This Row],[Order_Number]]))</f>
        <v>0</v>
      </c>
    </row>
    <row r="366" spans="1:148" x14ac:dyDescent="0.25">
      <c r="A366" t="s">
        <v>22433</v>
      </c>
      <c r="B366" t="s">
        <v>68448</v>
      </c>
      <c r="C366" t="s">
        <v>0</v>
      </c>
      <c r="D366" t="s">
        <v>49720</v>
      </c>
      <c r="E366" t="s">
        <v>49721</v>
      </c>
      <c r="F366" t="s">
        <v>49722</v>
      </c>
      <c r="G366">
        <v>848760</v>
      </c>
      <c r="H366" t="s">
        <v>16820</v>
      </c>
      <c r="I366" t="s">
        <v>21661</v>
      </c>
      <c r="J366" t="s">
        <v>17694</v>
      </c>
      <c r="K366" t="s">
        <v>73</v>
      </c>
      <c r="L366">
        <v>59</v>
      </c>
      <c r="M366" t="s">
        <v>17492</v>
      </c>
      <c r="N366" t="s">
        <v>49723</v>
      </c>
      <c r="P366" t="s">
        <v>139</v>
      </c>
      <c r="Q366" t="s">
        <v>16759</v>
      </c>
      <c r="R366" t="s">
        <v>287</v>
      </c>
      <c r="T366" t="s">
        <v>75</v>
      </c>
      <c r="U366" t="s">
        <v>16658</v>
      </c>
      <c r="V366" t="s">
        <v>49724</v>
      </c>
      <c r="W366" t="s">
        <v>16679</v>
      </c>
      <c r="X366" t="s">
        <v>16843</v>
      </c>
      <c r="Y366" t="s">
        <v>76</v>
      </c>
      <c r="Z366" t="s">
        <v>121</v>
      </c>
      <c r="AA366" t="s">
        <v>133</v>
      </c>
      <c r="AB366" t="s">
        <v>16777</v>
      </c>
      <c r="AC366" t="s">
        <v>16760</v>
      </c>
      <c r="AD366" t="s">
        <v>49690</v>
      </c>
      <c r="AE366" t="s">
        <v>19001</v>
      </c>
      <c r="AF366" t="s">
        <v>49725</v>
      </c>
      <c r="AG366" t="s">
        <v>22433</v>
      </c>
      <c r="AH366" t="s">
        <v>16836</v>
      </c>
      <c r="AJ366">
        <v>0</v>
      </c>
      <c r="AK366" t="s">
        <v>98</v>
      </c>
      <c r="AL366" t="s">
        <v>49692</v>
      </c>
      <c r="AM366" t="s">
        <v>3</v>
      </c>
      <c r="AN366" t="s">
        <v>17260</v>
      </c>
      <c r="AO366">
        <v>18</v>
      </c>
      <c r="AP366" t="s">
        <v>17371</v>
      </c>
      <c r="AQ366" t="s">
        <v>16834</v>
      </c>
      <c r="AR366" t="s">
        <v>17591</v>
      </c>
      <c r="AT366">
        <v>0</v>
      </c>
      <c r="AU366">
        <v>0</v>
      </c>
      <c r="AV366" t="s">
        <v>133</v>
      </c>
      <c r="BI366" t="s">
        <v>81</v>
      </c>
      <c r="BJ366" t="s">
        <v>81</v>
      </c>
      <c r="BK366" t="s">
        <v>81</v>
      </c>
      <c r="BL366" t="s">
        <v>49695</v>
      </c>
      <c r="BM366" t="s">
        <v>49726</v>
      </c>
      <c r="BN366" t="s">
        <v>49697</v>
      </c>
      <c r="BQ366" t="s">
        <v>17696</v>
      </c>
      <c r="BR366" t="s">
        <v>17493</v>
      </c>
      <c r="BS366" t="s">
        <v>17494</v>
      </c>
      <c r="BT366" t="s">
        <v>49693</v>
      </c>
      <c r="BU366" t="s">
        <v>49694</v>
      </c>
      <c r="BV366" t="s">
        <v>49690</v>
      </c>
      <c r="BW366">
        <v>0</v>
      </c>
      <c r="BX366">
        <v>0</v>
      </c>
      <c r="BY366" t="s">
        <v>16821</v>
      </c>
      <c r="CE366" t="s">
        <v>16880</v>
      </c>
      <c r="CF366" t="s">
        <v>17624</v>
      </c>
      <c r="CG366" t="s">
        <v>17663</v>
      </c>
      <c r="CK366" t="s">
        <v>17524</v>
      </c>
      <c r="CL366" t="s">
        <v>16834</v>
      </c>
      <c r="CM366">
        <v>0</v>
      </c>
      <c r="CN366">
        <v>97.553100000000001</v>
      </c>
      <c r="CO366">
        <v>10.16</v>
      </c>
      <c r="CP366">
        <v>900</v>
      </c>
      <c r="CQ366" t="s">
        <v>17315</v>
      </c>
      <c r="CR366" t="s">
        <v>17322</v>
      </c>
      <c r="CS366" t="s">
        <v>19495</v>
      </c>
      <c r="CT366" t="s">
        <v>19496</v>
      </c>
      <c r="CU366" t="s">
        <v>17176</v>
      </c>
      <c r="CV366" t="s">
        <v>19497</v>
      </c>
      <c r="DS366">
        <v>0</v>
      </c>
      <c r="DU366">
        <v>0</v>
      </c>
      <c r="DV366">
        <v>0</v>
      </c>
      <c r="DW366">
        <v>0</v>
      </c>
      <c r="DY366">
        <v>0</v>
      </c>
      <c r="DZ366">
        <v>0</v>
      </c>
      <c r="EC366" t="s">
        <v>21330</v>
      </c>
      <c r="ED366">
        <v>59</v>
      </c>
      <c r="EE366" cm="1">
        <f t="array" ref="EE366">SUM(COUNTIFS(Table_Pending_Today[job_type_code],{"WB","WQ","Z5","Z7","U8","QU","7W","2V","2W","2X"},Table_Pending_Today[Order_Number],Table_Pending_Today[[#This Row],[Order_Number]]))</f>
        <v>0</v>
      </c>
      <c r="EF366">
        <f>COUNTIFS(Table_Pending_Today[Order_Number],Table_Pending_Today[[#This Row],[Order_Number]],Table_Pending_Today[tech_contractor],"INHOUSE")</f>
        <v>0</v>
      </c>
      <c r="EG366">
        <f>COUNTIFS(Table_Pending_Today[Order_Number],Table_Pending_Today[[#This Row],[Order_Number]],Table_Pending_Today[tech_contractor],"CONTRACTOR")</f>
        <v>1</v>
      </c>
      <c r="EH366" cm="1">
        <f t="array" ref="EH366">SUM(COUNTIFS(Table_Pending_Today[job_type_code],{"XV","XQ","XT","XU"},Table_Pending_Today[Order_Number],Table_Pending_Today[[#This Row],[Order_Number]]))</f>
        <v>0</v>
      </c>
      <c r="EI366" cm="1">
        <f t="array" ref="EI366">SUM(COUNTIFS(Table_Pending_Today[job_type_code],{"XV","XQ","XT","XU"},Table_Pending_Today[Order_Number],Table_Pending_Today[[#This Row],[Order_Number]],Table_Pending_Today[In-House],1))</f>
        <v>0</v>
      </c>
      <c r="EJ366" cm="1">
        <f t="array" ref="EJ366">SUM(COUNTIFS(Table_Pending_Today[job_type_code],{"XV","XQ","XT","XU"},Table_Pending_Today[Order_Number],Table_Pending_Today[[#This Row],[Order_Number]],Table_Pending_Today[Contractor],1))</f>
        <v>0</v>
      </c>
      <c r="EK366" cm="1">
        <f t="array" ref="EK366">SUM(COUNTIFS(Table_Pending_Today[job_type_code],{"WB","WQ","Z5","Z7","U8","QU","7W","2V","2W","2X"},Table_Pending_Today[Order_Number],Table_Pending_Today[[#This Row],[Order_Number]]))</f>
        <v>0</v>
      </c>
      <c r="EL366" cm="1">
        <f t="array" ref="EL366">SUM(COUNTIFS(Table_Pending_Today[job_type_code],{"WB","WQ","Z5","Z7","U8","QU","7W","2V","2W","2X"},Table_Pending_Today[In-House],1,Table_Pending_Today[Order_Number],Table_Pending_Today[[#This Row],[Order_Number]]))</f>
        <v>0</v>
      </c>
      <c r="EM366" cm="1">
        <f t="array" ref="EM366">SUM(COUNTIFS(Table_Pending_Today[job_type_code],{"WB","WQ","Z5","Z7","U8","QU","7W","2V","2W","2X"},Table_Pending_Today[Contractor],1,Table_Pending_Today[Order_Number],Table_Pending_Today[[#This Row],[Order_Number]]))</f>
        <v>0</v>
      </c>
      <c r="EN366" cm="1">
        <f t="array" ref="EN366">IF(SUM(COUNTIFS(Table_Pending_Today[Order_Type_Desc],{"Install","Service Order","Restart"},Table_Pending_Today[Order_Number],Table_Pending_Today[[#This Row],[Order_Number]]))&gt;0,1,0)</f>
        <v>1</v>
      </c>
      <c r="EO366" cm="1">
        <f t="array" ref="EO366">IF(SUM(COUNTIFS(Table_Pending_Today[Order_Type_Desc],{"Install","Service Order","Restart"},Table_Pending_Today[In-House],1,Table_Pending_Today[Order_Number],Table_Pending_Today[[#This Row],[Order_Number]]))&gt;0,1,0)</f>
        <v>0</v>
      </c>
      <c r="EP366" cm="1">
        <f t="array" ref="EP366">IF(SUM(COUNTIFS(Table_Pending_Today[Order_Type_Desc],{"Install","Service Order","Restart"},Table_Pending_Today[Contractor],1,Table_Pending_Today[Order_Number],Table_Pending_Today[[#This Row],[Order_Number]]))&gt;0,1,0)</f>
        <v>1</v>
      </c>
      <c r="EQ366">
        <f>IF(SUM(COUNTIFS(Table_Pending_Today[Order_Type_Desc],"Special Request",Table_Pending_Today[Bury_Drop],0,Table_Pending_Today[In-House],1,Table_Pending_Today[Order_Number],Table_Pending_Today[[#This Row],[Order_Number]]))&gt;0,1,0)</f>
        <v>0</v>
      </c>
      <c r="ER366">
        <f>SUM(COUNTIFS(Table_Pending_Today[Order_Type_Desc],"Special Request",Table_Pending_Today[Bury_Drop],0,Table_Pending_Today[Contractor],1,Table_Pending_Today[Order_Number],Table_Pending_Today[[#This Row],[Order_Number]]))</f>
        <v>0</v>
      </c>
    </row>
    <row r="367" spans="1:148" x14ac:dyDescent="0.25">
      <c r="A367" t="s">
        <v>22433</v>
      </c>
      <c r="B367" t="s">
        <v>68448</v>
      </c>
      <c r="C367" t="s">
        <v>0</v>
      </c>
      <c r="D367" t="s">
        <v>69189</v>
      </c>
      <c r="E367" t="s">
        <v>69190</v>
      </c>
      <c r="F367" t="s">
        <v>69191</v>
      </c>
      <c r="G367">
        <v>848925</v>
      </c>
      <c r="H367" t="s">
        <v>16820</v>
      </c>
      <c r="I367" t="s">
        <v>21661</v>
      </c>
      <c r="J367" t="s">
        <v>17694</v>
      </c>
      <c r="K367" t="s">
        <v>73</v>
      </c>
      <c r="L367">
        <v>59</v>
      </c>
      <c r="M367" t="s">
        <v>17492</v>
      </c>
      <c r="N367" t="s">
        <v>69192</v>
      </c>
      <c r="P367" t="s">
        <v>139</v>
      </c>
      <c r="Q367" t="s">
        <v>16759</v>
      </c>
      <c r="R367" t="s">
        <v>287</v>
      </c>
      <c r="T367" t="s">
        <v>75</v>
      </c>
      <c r="U367" t="s">
        <v>16658</v>
      </c>
      <c r="V367" t="s">
        <v>69193</v>
      </c>
      <c r="W367" t="s">
        <v>16679</v>
      </c>
      <c r="X367" t="s">
        <v>16843</v>
      </c>
      <c r="Y367" t="s">
        <v>76</v>
      </c>
      <c r="Z367" t="s">
        <v>121</v>
      </c>
      <c r="AA367" t="s">
        <v>133</v>
      </c>
      <c r="AB367" t="s">
        <v>16777</v>
      </c>
      <c r="AC367" t="s">
        <v>16760</v>
      </c>
      <c r="AD367" t="s">
        <v>49690</v>
      </c>
      <c r="AE367" t="s">
        <v>19001</v>
      </c>
      <c r="AF367" t="s">
        <v>69194</v>
      </c>
      <c r="AG367" t="s">
        <v>22433</v>
      </c>
      <c r="AH367" t="s">
        <v>16836</v>
      </c>
      <c r="AJ367">
        <v>0</v>
      </c>
      <c r="AK367" t="s">
        <v>98</v>
      </c>
      <c r="AL367" t="s">
        <v>49716</v>
      </c>
      <c r="AM367" t="s">
        <v>3</v>
      </c>
      <c r="AN367" t="s">
        <v>17260</v>
      </c>
      <c r="AO367">
        <v>18</v>
      </c>
      <c r="AP367" t="s">
        <v>17371</v>
      </c>
      <c r="AQ367" t="s">
        <v>16834</v>
      </c>
      <c r="AR367" t="s">
        <v>17591</v>
      </c>
      <c r="AT367">
        <v>0</v>
      </c>
      <c r="AU367">
        <v>0</v>
      </c>
      <c r="AV367" t="s">
        <v>133</v>
      </c>
      <c r="BI367" t="s">
        <v>81</v>
      </c>
      <c r="BJ367" t="s">
        <v>81</v>
      </c>
      <c r="BK367" t="s">
        <v>81</v>
      </c>
      <c r="BL367" t="s">
        <v>49695</v>
      </c>
      <c r="BM367" t="s">
        <v>49887</v>
      </c>
      <c r="BN367" t="s">
        <v>50036</v>
      </c>
      <c r="BQ367" t="s">
        <v>17696</v>
      </c>
      <c r="BR367" t="s">
        <v>17493</v>
      </c>
      <c r="BS367" t="s">
        <v>17494</v>
      </c>
      <c r="BT367" t="s">
        <v>49717</v>
      </c>
      <c r="BU367" t="s">
        <v>49718</v>
      </c>
      <c r="BV367" t="s">
        <v>49690</v>
      </c>
      <c r="BW367">
        <v>0</v>
      </c>
      <c r="BX367">
        <v>0</v>
      </c>
      <c r="BY367" t="s">
        <v>16821</v>
      </c>
      <c r="CE367" t="s">
        <v>16880</v>
      </c>
      <c r="CF367" t="s">
        <v>17624</v>
      </c>
      <c r="CG367" t="s">
        <v>17663</v>
      </c>
      <c r="CK367" t="s">
        <v>17524</v>
      </c>
      <c r="CL367" t="s">
        <v>16834</v>
      </c>
      <c r="CM367">
        <v>0</v>
      </c>
      <c r="CN367">
        <v>97.553100000000001</v>
      </c>
      <c r="CO367">
        <v>10.16</v>
      </c>
      <c r="CP367">
        <v>900</v>
      </c>
      <c r="CQ367" t="s">
        <v>17315</v>
      </c>
      <c r="CR367" t="s">
        <v>17322</v>
      </c>
      <c r="CS367" t="s">
        <v>19495</v>
      </c>
      <c r="CT367" t="s">
        <v>19496</v>
      </c>
      <c r="CU367" t="s">
        <v>17176</v>
      </c>
      <c r="CV367" t="s">
        <v>19497</v>
      </c>
      <c r="DS367">
        <v>0</v>
      </c>
      <c r="DU367">
        <v>0</v>
      </c>
      <c r="DV367">
        <v>0</v>
      </c>
      <c r="DW367">
        <v>0</v>
      </c>
      <c r="DY367">
        <v>0</v>
      </c>
      <c r="DZ367">
        <v>0</v>
      </c>
      <c r="EC367" t="s">
        <v>21330</v>
      </c>
      <c r="ED367">
        <v>59</v>
      </c>
      <c r="EE367" cm="1">
        <f t="array" ref="EE367">SUM(COUNTIFS(Table_Pending_Today[job_type_code],{"WB","WQ","Z5","Z7","U8","QU","7W","2V","2W","2X"},Table_Pending_Today[Order_Number],Table_Pending_Today[[#This Row],[Order_Number]]))</f>
        <v>0</v>
      </c>
      <c r="EF367">
        <f>COUNTIFS(Table_Pending_Today[Order_Number],Table_Pending_Today[[#This Row],[Order_Number]],Table_Pending_Today[tech_contractor],"INHOUSE")</f>
        <v>0</v>
      </c>
      <c r="EG367">
        <f>COUNTIFS(Table_Pending_Today[Order_Number],Table_Pending_Today[[#This Row],[Order_Number]],Table_Pending_Today[tech_contractor],"CONTRACTOR")</f>
        <v>1</v>
      </c>
      <c r="EH367" cm="1">
        <f t="array" ref="EH367">SUM(COUNTIFS(Table_Pending_Today[job_type_code],{"XV","XQ","XT","XU"},Table_Pending_Today[Order_Number],Table_Pending_Today[[#This Row],[Order_Number]]))</f>
        <v>0</v>
      </c>
      <c r="EI367" cm="1">
        <f t="array" ref="EI367">SUM(COUNTIFS(Table_Pending_Today[job_type_code],{"XV","XQ","XT","XU"},Table_Pending_Today[Order_Number],Table_Pending_Today[[#This Row],[Order_Number]],Table_Pending_Today[In-House],1))</f>
        <v>0</v>
      </c>
      <c r="EJ367" cm="1">
        <f t="array" ref="EJ367">SUM(COUNTIFS(Table_Pending_Today[job_type_code],{"XV","XQ","XT","XU"},Table_Pending_Today[Order_Number],Table_Pending_Today[[#This Row],[Order_Number]],Table_Pending_Today[Contractor],1))</f>
        <v>0</v>
      </c>
      <c r="EK367" cm="1">
        <f t="array" ref="EK367">SUM(COUNTIFS(Table_Pending_Today[job_type_code],{"WB","WQ","Z5","Z7","U8","QU","7W","2V","2W","2X"},Table_Pending_Today[Order_Number],Table_Pending_Today[[#This Row],[Order_Number]]))</f>
        <v>0</v>
      </c>
      <c r="EL367" cm="1">
        <f t="array" ref="EL367">SUM(COUNTIFS(Table_Pending_Today[job_type_code],{"WB","WQ","Z5","Z7","U8","QU","7W","2V","2W","2X"},Table_Pending_Today[In-House],1,Table_Pending_Today[Order_Number],Table_Pending_Today[[#This Row],[Order_Number]]))</f>
        <v>0</v>
      </c>
      <c r="EM367" cm="1">
        <f t="array" ref="EM367">SUM(COUNTIFS(Table_Pending_Today[job_type_code],{"WB","WQ","Z5","Z7","U8","QU","7W","2V","2W","2X"},Table_Pending_Today[Contractor],1,Table_Pending_Today[Order_Number],Table_Pending_Today[[#This Row],[Order_Number]]))</f>
        <v>0</v>
      </c>
      <c r="EN367" cm="1">
        <f t="array" ref="EN367">IF(SUM(COUNTIFS(Table_Pending_Today[Order_Type_Desc],{"Install","Service Order","Restart"},Table_Pending_Today[Order_Number],Table_Pending_Today[[#This Row],[Order_Number]]))&gt;0,1,0)</f>
        <v>1</v>
      </c>
      <c r="EO367" cm="1">
        <f t="array" ref="EO367">IF(SUM(COUNTIFS(Table_Pending_Today[Order_Type_Desc],{"Install","Service Order","Restart"},Table_Pending_Today[In-House],1,Table_Pending_Today[Order_Number],Table_Pending_Today[[#This Row],[Order_Number]]))&gt;0,1,0)</f>
        <v>0</v>
      </c>
      <c r="EP367" cm="1">
        <f t="array" ref="EP367">IF(SUM(COUNTIFS(Table_Pending_Today[Order_Type_Desc],{"Install","Service Order","Restart"},Table_Pending_Today[Contractor],1,Table_Pending_Today[Order_Number],Table_Pending_Today[[#This Row],[Order_Number]]))&gt;0,1,0)</f>
        <v>1</v>
      </c>
      <c r="EQ367">
        <f>IF(SUM(COUNTIFS(Table_Pending_Today[Order_Type_Desc],"Special Request",Table_Pending_Today[Bury_Drop],0,Table_Pending_Today[In-House],1,Table_Pending_Today[Order_Number],Table_Pending_Today[[#This Row],[Order_Number]]))&gt;0,1,0)</f>
        <v>0</v>
      </c>
      <c r="ER367">
        <f>SUM(COUNTIFS(Table_Pending_Today[Order_Type_Desc],"Special Request",Table_Pending_Today[Bury_Drop],0,Table_Pending_Today[Contractor],1,Table_Pending_Today[Order_Number],Table_Pending_Today[[#This Row],[Order_Number]]))</f>
        <v>0</v>
      </c>
    </row>
    <row r="368" spans="1:148" x14ac:dyDescent="0.25">
      <c r="A368" t="s">
        <v>22433</v>
      </c>
      <c r="B368" t="s">
        <v>68448</v>
      </c>
      <c r="C368" t="s">
        <v>0</v>
      </c>
      <c r="D368" t="s">
        <v>69195</v>
      </c>
      <c r="E368" t="s">
        <v>69196</v>
      </c>
      <c r="F368" t="s">
        <v>69197</v>
      </c>
      <c r="G368">
        <v>848927</v>
      </c>
      <c r="H368" t="s">
        <v>16820</v>
      </c>
      <c r="I368" t="s">
        <v>21661</v>
      </c>
      <c r="J368" t="s">
        <v>17694</v>
      </c>
      <c r="K368" t="s">
        <v>73</v>
      </c>
      <c r="L368">
        <v>59</v>
      </c>
      <c r="M368" t="s">
        <v>17492</v>
      </c>
      <c r="N368" t="s">
        <v>69198</v>
      </c>
      <c r="P368" t="s">
        <v>139</v>
      </c>
      <c r="Q368" t="s">
        <v>16759</v>
      </c>
      <c r="R368" t="s">
        <v>287</v>
      </c>
      <c r="T368" t="s">
        <v>75</v>
      </c>
      <c r="U368" t="s">
        <v>16658</v>
      </c>
      <c r="V368" t="s">
        <v>69199</v>
      </c>
      <c r="W368" t="s">
        <v>16679</v>
      </c>
      <c r="X368" t="s">
        <v>16843</v>
      </c>
      <c r="Y368" t="s">
        <v>76</v>
      </c>
      <c r="Z368" t="s">
        <v>121</v>
      </c>
      <c r="AA368" t="s">
        <v>133</v>
      </c>
      <c r="AB368" t="s">
        <v>16777</v>
      </c>
      <c r="AC368" t="s">
        <v>16760</v>
      </c>
      <c r="AD368" t="s">
        <v>49690</v>
      </c>
      <c r="AE368" t="s">
        <v>19001</v>
      </c>
      <c r="AF368" t="s">
        <v>69200</v>
      </c>
      <c r="AG368" t="s">
        <v>22433</v>
      </c>
      <c r="AH368" t="s">
        <v>16836</v>
      </c>
      <c r="AJ368">
        <v>0</v>
      </c>
      <c r="AK368" t="s">
        <v>98</v>
      </c>
      <c r="AL368" t="s">
        <v>49716</v>
      </c>
      <c r="AM368" t="s">
        <v>3</v>
      </c>
      <c r="AN368" t="s">
        <v>17260</v>
      </c>
      <c r="AO368">
        <v>18</v>
      </c>
      <c r="AP368" t="s">
        <v>17371</v>
      </c>
      <c r="AQ368" t="s">
        <v>16834</v>
      </c>
      <c r="AR368" t="s">
        <v>17591</v>
      </c>
      <c r="AT368">
        <v>0</v>
      </c>
      <c r="AU368">
        <v>0</v>
      </c>
      <c r="AV368" t="s">
        <v>133</v>
      </c>
      <c r="BI368" t="s">
        <v>81</v>
      </c>
      <c r="BJ368" t="s">
        <v>81</v>
      </c>
      <c r="BK368" t="s">
        <v>81</v>
      </c>
      <c r="BL368" t="s">
        <v>49695</v>
      </c>
      <c r="BM368" t="s">
        <v>49708</v>
      </c>
      <c r="BN368" t="s">
        <v>49709</v>
      </c>
      <c r="BQ368" t="s">
        <v>17696</v>
      </c>
      <c r="BR368" t="s">
        <v>17493</v>
      </c>
      <c r="BS368" t="s">
        <v>17494</v>
      </c>
      <c r="BT368" t="s">
        <v>49717</v>
      </c>
      <c r="BU368" t="s">
        <v>49718</v>
      </c>
      <c r="BV368" t="s">
        <v>49690</v>
      </c>
      <c r="BW368">
        <v>0</v>
      </c>
      <c r="BX368">
        <v>0</v>
      </c>
      <c r="BY368" t="s">
        <v>16821</v>
      </c>
      <c r="CE368" t="s">
        <v>16880</v>
      </c>
      <c r="CF368" t="s">
        <v>17624</v>
      </c>
      <c r="CG368" t="s">
        <v>17663</v>
      </c>
      <c r="CK368" t="s">
        <v>17524</v>
      </c>
      <c r="CL368" t="s">
        <v>16834</v>
      </c>
      <c r="CM368">
        <v>0</v>
      </c>
      <c r="CN368">
        <v>97.553100000000001</v>
      </c>
      <c r="CO368">
        <v>10.16</v>
      </c>
      <c r="CP368">
        <v>900</v>
      </c>
      <c r="CQ368" t="s">
        <v>17315</v>
      </c>
      <c r="CR368" t="s">
        <v>17322</v>
      </c>
      <c r="CS368" t="s">
        <v>19495</v>
      </c>
      <c r="CT368" t="s">
        <v>19496</v>
      </c>
      <c r="CU368" t="s">
        <v>17176</v>
      </c>
      <c r="CV368" t="s">
        <v>19497</v>
      </c>
      <c r="DS368">
        <v>0</v>
      </c>
      <c r="DU368">
        <v>0</v>
      </c>
      <c r="DV368">
        <v>0</v>
      </c>
      <c r="DW368">
        <v>0</v>
      </c>
      <c r="DY368">
        <v>0</v>
      </c>
      <c r="DZ368">
        <v>0</v>
      </c>
      <c r="EC368" t="s">
        <v>21330</v>
      </c>
      <c r="ED368">
        <v>59</v>
      </c>
      <c r="EE368" cm="1">
        <f t="array" ref="EE368">SUM(COUNTIFS(Table_Pending_Today[job_type_code],{"WB","WQ","Z5","Z7","U8","QU","7W","2V","2W","2X"},Table_Pending_Today[Order_Number],Table_Pending_Today[[#This Row],[Order_Number]]))</f>
        <v>0</v>
      </c>
      <c r="EF368">
        <f>COUNTIFS(Table_Pending_Today[Order_Number],Table_Pending_Today[[#This Row],[Order_Number]],Table_Pending_Today[tech_contractor],"INHOUSE")</f>
        <v>0</v>
      </c>
      <c r="EG368">
        <f>COUNTIFS(Table_Pending_Today[Order_Number],Table_Pending_Today[[#This Row],[Order_Number]],Table_Pending_Today[tech_contractor],"CONTRACTOR")</f>
        <v>1</v>
      </c>
      <c r="EH368" cm="1">
        <f t="array" ref="EH368">SUM(COUNTIFS(Table_Pending_Today[job_type_code],{"XV","XQ","XT","XU"},Table_Pending_Today[Order_Number],Table_Pending_Today[[#This Row],[Order_Number]]))</f>
        <v>0</v>
      </c>
      <c r="EI368" cm="1">
        <f t="array" ref="EI368">SUM(COUNTIFS(Table_Pending_Today[job_type_code],{"XV","XQ","XT","XU"},Table_Pending_Today[Order_Number],Table_Pending_Today[[#This Row],[Order_Number]],Table_Pending_Today[In-House],1))</f>
        <v>0</v>
      </c>
      <c r="EJ368" cm="1">
        <f t="array" ref="EJ368">SUM(COUNTIFS(Table_Pending_Today[job_type_code],{"XV","XQ","XT","XU"},Table_Pending_Today[Order_Number],Table_Pending_Today[[#This Row],[Order_Number]],Table_Pending_Today[Contractor],1))</f>
        <v>0</v>
      </c>
      <c r="EK368" cm="1">
        <f t="array" ref="EK368">SUM(COUNTIFS(Table_Pending_Today[job_type_code],{"WB","WQ","Z5","Z7","U8","QU","7W","2V","2W","2X"},Table_Pending_Today[Order_Number],Table_Pending_Today[[#This Row],[Order_Number]]))</f>
        <v>0</v>
      </c>
      <c r="EL368" cm="1">
        <f t="array" ref="EL368">SUM(COUNTIFS(Table_Pending_Today[job_type_code],{"WB","WQ","Z5","Z7","U8","QU","7W","2V","2W","2X"},Table_Pending_Today[In-House],1,Table_Pending_Today[Order_Number],Table_Pending_Today[[#This Row],[Order_Number]]))</f>
        <v>0</v>
      </c>
      <c r="EM368" cm="1">
        <f t="array" ref="EM368">SUM(COUNTIFS(Table_Pending_Today[job_type_code],{"WB","WQ","Z5","Z7","U8","QU","7W","2V","2W","2X"},Table_Pending_Today[Contractor],1,Table_Pending_Today[Order_Number],Table_Pending_Today[[#This Row],[Order_Number]]))</f>
        <v>0</v>
      </c>
      <c r="EN368" cm="1">
        <f t="array" ref="EN368">IF(SUM(COUNTIFS(Table_Pending_Today[Order_Type_Desc],{"Install","Service Order","Restart"},Table_Pending_Today[Order_Number],Table_Pending_Today[[#This Row],[Order_Number]]))&gt;0,1,0)</f>
        <v>1</v>
      </c>
      <c r="EO368" cm="1">
        <f t="array" ref="EO368">IF(SUM(COUNTIFS(Table_Pending_Today[Order_Type_Desc],{"Install","Service Order","Restart"},Table_Pending_Today[In-House],1,Table_Pending_Today[Order_Number],Table_Pending_Today[[#This Row],[Order_Number]]))&gt;0,1,0)</f>
        <v>0</v>
      </c>
      <c r="EP368" cm="1">
        <f t="array" ref="EP368">IF(SUM(COUNTIFS(Table_Pending_Today[Order_Type_Desc],{"Install","Service Order","Restart"},Table_Pending_Today[Contractor],1,Table_Pending_Today[Order_Number],Table_Pending_Today[[#This Row],[Order_Number]]))&gt;0,1,0)</f>
        <v>1</v>
      </c>
      <c r="EQ368">
        <f>IF(SUM(COUNTIFS(Table_Pending_Today[Order_Type_Desc],"Special Request",Table_Pending_Today[Bury_Drop],0,Table_Pending_Today[In-House],1,Table_Pending_Today[Order_Number],Table_Pending_Today[[#This Row],[Order_Number]]))&gt;0,1,0)</f>
        <v>0</v>
      </c>
      <c r="ER368">
        <f>SUM(COUNTIFS(Table_Pending_Today[Order_Type_Desc],"Special Request",Table_Pending_Today[Bury_Drop],0,Table_Pending_Today[Contractor],1,Table_Pending_Today[Order_Number],Table_Pending_Today[[#This Row],[Order_Number]]))</f>
        <v>0</v>
      </c>
    </row>
    <row r="369" spans="1:148" x14ac:dyDescent="0.25">
      <c r="A369" t="s">
        <v>22433</v>
      </c>
      <c r="B369" t="s">
        <v>68448</v>
      </c>
      <c r="C369" t="s">
        <v>0</v>
      </c>
      <c r="D369" t="s">
        <v>69201</v>
      </c>
      <c r="E369" t="s">
        <v>69202</v>
      </c>
      <c r="F369" t="s">
        <v>69203</v>
      </c>
      <c r="G369">
        <v>848932</v>
      </c>
      <c r="H369" t="s">
        <v>16820</v>
      </c>
      <c r="I369" t="s">
        <v>21661</v>
      </c>
      <c r="J369" t="s">
        <v>17694</v>
      </c>
      <c r="K369" t="s">
        <v>73</v>
      </c>
      <c r="L369">
        <v>59</v>
      </c>
      <c r="M369" t="s">
        <v>17492</v>
      </c>
      <c r="N369" t="s">
        <v>69204</v>
      </c>
      <c r="P369" t="s">
        <v>139</v>
      </c>
      <c r="Q369" t="s">
        <v>16759</v>
      </c>
      <c r="R369" t="s">
        <v>287</v>
      </c>
      <c r="T369" t="s">
        <v>75</v>
      </c>
      <c r="U369" t="s">
        <v>16658</v>
      </c>
      <c r="V369" t="s">
        <v>69205</v>
      </c>
      <c r="W369" t="s">
        <v>16679</v>
      </c>
      <c r="X369" t="s">
        <v>16843</v>
      </c>
      <c r="Y369" t="s">
        <v>76</v>
      </c>
      <c r="Z369" t="s">
        <v>121</v>
      </c>
      <c r="AA369" t="s">
        <v>133</v>
      </c>
      <c r="AB369" t="s">
        <v>16777</v>
      </c>
      <c r="AC369" t="s">
        <v>16760</v>
      </c>
      <c r="AD369" t="s">
        <v>49690</v>
      </c>
      <c r="AE369" t="s">
        <v>19001</v>
      </c>
      <c r="AF369" t="s">
        <v>69206</v>
      </c>
      <c r="AG369" t="s">
        <v>22433</v>
      </c>
      <c r="AH369" t="s">
        <v>16836</v>
      </c>
      <c r="AJ369">
        <v>0</v>
      </c>
      <c r="AK369" t="s">
        <v>98</v>
      </c>
      <c r="AL369" t="s">
        <v>49716</v>
      </c>
      <c r="AM369" t="s">
        <v>3</v>
      </c>
      <c r="AN369" t="s">
        <v>17260</v>
      </c>
      <c r="AO369">
        <v>18</v>
      </c>
      <c r="AP369" t="s">
        <v>17371</v>
      </c>
      <c r="AQ369" t="s">
        <v>16834</v>
      </c>
      <c r="AR369" t="s">
        <v>17591</v>
      </c>
      <c r="AT369">
        <v>0</v>
      </c>
      <c r="AU369">
        <v>0</v>
      </c>
      <c r="AV369" t="s">
        <v>133</v>
      </c>
      <c r="BI369" t="s">
        <v>81</v>
      </c>
      <c r="BJ369" t="s">
        <v>81</v>
      </c>
      <c r="BK369" t="s">
        <v>81</v>
      </c>
      <c r="BL369" t="s">
        <v>49695</v>
      </c>
      <c r="BM369" t="s">
        <v>49708</v>
      </c>
      <c r="BN369" t="s">
        <v>49709</v>
      </c>
      <c r="BQ369" t="s">
        <v>17696</v>
      </c>
      <c r="BR369" t="s">
        <v>17493</v>
      </c>
      <c r="BS369" t="s">
        <v>17494</v>
      </c>
      <c r="BT369" t="s">
        <v>49717</v>
      </c>
      <c r="BU369" t="s">
        <v>49718</v>
      </c>
      <c r="BV369" t="s">
        <v>49690</v>
      </c>
      <c r="BW369">
        <v>0</v>
      </c>
      <c r="BX369">
        <v>0</v>
      </c>
      <c r="BY369" t="s">
        <v>16821</v>
      </c>
      <c r="CE369" t="s">
        <v>16880</v>
      </c>
      <c r="CF369" t="s">
        <v>17624</v>
      </c>
      <c r="CG369" t="s">
        <v>17663</v>
      </c>
      <c r="CK369" t="s">
        <v>17524</v>
      </c>
      <c r="CL369" t="s">
        <v>16834</v>
      </c>
      <c r="CM369">
        <v>0</v>
      </c>
      <c r="CN369">
        <v>97.553100000000001</v>
      </c>
      <c r="CO369">
        <v>10.16</v>
      </c>
      <c r="CP369">
        <v>900</v>
      </c>
      <c r="CQ369" t="s">
        <v>17315</v>
      </c>
      <c r="CR369" t="s">
        <v>17322</v>
      </c>
      <c r="CS369" t="s">
        <v>19495</v>
      </c>
      <c r="CT369" t="s">
        <v>19496</v>
      </c>
      <c r="CU369" t="s">
        <v>17176</v>
      </c>
      <c r="CV369" t="s">
        <v>19497</v>
      </c>
      <c r="DS369">
        <v>0</v>
      </c>
      <c r="DU369">
        <v>0</v>
      </c>
      <c r="DV369">
        <v>0</v>
      </c>
      <c r="DW369">
        <v>0</v>
      </c>
      <c r="DY369">
        <v>0</v>
      </c>
      <c r="DZ369">
        <v>0</v>
      </c>
      <c r="EC369" t="s">
        <v>21330</v>
      </c>
      <c r="ED369">
        <v>59</v>
      </c>
      <c r="EE369" cm="1">
        <f t="array" ref="EE369">SUM(COUNTIFS(Table_Pending_Today[job_type_code],{"WB","WQ","Z5","Z7","U8","QU","7W","2V","2W","2X"},Table_Pending_Today[Order_Number],Table_Pending_Today[[#This Row],[Order_Number]]))</f>
        <v>0</v>
      </c>
      <c r="EF369">
        <f>COUNTIFS(Table_Pending_Today[Order_Number],Table_Pending_Today[[#This Row],[Order_Number]],Table_Pending_Today[tech_contractor],"INHOUSE")</f>
        <v>0</v>
      </c>
      <c r="EG369">
        <f>COUNTIFS(Table_Pending_Today[Order_Number],Table_Pending_Today[[#This Row],[Order_Number]],Table_Pending_Today[tech_contractor],"CONTRACTOR")</f>
        <v>1</v>
      </c>
      <c r="EH369" cm="1">
        <f t="array" ref="EH369">SUM(COUNTIFS(Table_Pending_Today[job_type_code],{"XV","XQ","XT","XU"},Table_Pending_Today[Order_Number],Table_Pending_Today[[#This Row],[Order_Number]]))</f>
        <v>0</v>
      </c>
      <c r="EI369" cm="1">
        <f t="array" ref="EI369">SUM(COUNTIFS(Table_Pending_Today[job_type_code],{"XV","XQ","XT","XU"},Table_Pending_Today[Order_Number],Table_Pending_Today[[#This Row],[Order_Number]],Table_Pending_Today[In-House],1))</f>
        <v>0</v>
      </c>
      <c r="EJ369" cm="1">
        <f t="array" ref="EJ369">SUM(COUNTIFS(Table_Pending_Today[job_type_code],{"XV","XQ","XT","XU"},Table_Pending_Today[Order_Number],Table_Pending_Today[[#This Row],[Order_Number]],Table_Pending_Today[Contractor],1))</f>
        <v>0</v>
      </c>
      <c r="EK369" cm="1">
        <f t="array" ref="EK369">SUM(COUNTIFS(Table_Pending_Today[job_type_code],{"WB","WQ","Z5","Z7","U8","QU","7W","2V","2W","2X"},Table_Pending_Today[Order_Number],Table_Pending_Today[[#This Row],[Order_Number]]))</f>
        <v>0</v>
      </c>
      <c r="EL369" cm="1">
        <f t="array" ref="EL369">SUM(COUNTIFS(Table_Pending_Today[job_type_code],{"WB","WQ","Z5","Z7","U8","QU","7W","2V","2W","2X"},Table_Pending_Today[In-House],1,Table_Pending_Today[Order_Number],Table_Pending_Today[[#This Row],[Order_Number]]))</f>
        <v>0</v>
      </c>
      <c r="EM369" cm="1">
        <f t="array" ref="EM369">SUM(COUNTIFS(Table_Pending_Today[job_type_code],{"WB","WQ","Z5","Z7","U8","QU","7W","2V","2W","2X"},Table_Pending_Today[Contractor],1,Table_Pending_Today[Order_Number],Table_Pending_Today[[#This Row],[Order_Number]]))</f>
        <v>0</v>
      </c>
      <c r="EN369" cm="1">
        <f t="array" ref="EN369">IF(SUM(COUNTIFS(Table_Pending_Today[Order_Type_Desc],{"Install","Service Order","Restart"},Table_Pending_Today[Order_Number],Table_Pending_Today[[#This Row],[Order_Number]]))&gt;0,1,0)</f>
        <v>1</v>
      </c>
      <c r="EO369" cm="1">
        <f t="array" ref="EO369">IF(SUM(COUNTIFS(Table_Pending_Today[Order_Type_Desc],{"Install","Service Order","Restart"},Table_Pending_Today[In-House],1,Table_Pending_Today[Order_Number],Table_Pending_Today[[#This Row],[Order_Number]]))&gt;0,1,0)</f>
        <v>0</v>
      </c>
      <c r="EP369" cm="1">
        <f t="array" ref="EP369">IF(SUM(COUNTIFS(Table_Pending_Today[Order_Type_Desc],{"Install","Service Order","Restart"},Table_Pending_Today[Contractor],1,Table_Pending_Today[Order_Number],Table_Pending_Today[[#This Row],[Order_Number]]))&gt;0,1,0)</f>
        <v>1</v>
      </c>
      <c r="EQ369">
        <f>IF(SUM(COUNTIFS(Table_Pending_Today[Order_Type_Desc],"Special Request",Table_Pending_Today[Bury_Drop],0,Table_Pending_Today[In-House],1,Table_Pending_Today[Order_Number],Table_Pending_Today[[#This Row],[Order_Number]]))&gt;0,1,0)</f>
        <v>0</v>
      </c>
      <c r="ER369">
        <f>SUM(COUNTIFS(Table_Pending_Today[Order_Type_Desc],"Special Request",Table_Pending_Today[Bury_Drop],0,Table_Pending_Today[Contractor],1,Table_Pending_Today[Order_Number],Table_Pending_Today[[#This Row],[Order_Number]]))</f>
        <v>0</v>
      </c>
    </row>
    <row r="370" spans="1:148" x14ac:dyDescent="0.25">
      <c r="A370" t="s">
        <v>22433</v>
      </c>
      <c r="B370" t="s">
        <v>68448</v>
      </c>
      <c r="C370" t="s">
        <v>0</v>
      </c>
      <c r="D370" t="s">
        <v>69207</v>
      </c>
      <c r="E370" t="s">
        <v>69208</v>
      </c>
      <c r="F370" t="s">
        <v>69209</v>
      </c>
      <c r="G370">
        <v>848937</v>
      </c>
      <c r="H370" t="s">
        <v>16820</v>
      </c>
      <c r="I370" t="s">
        <v>21661</v>
      </c>
      <c r="J370" t="s">
        <v>17694</v>
      </c>
      <c r="K370" t="s">
        <v>73</v>
      </c>
      <c r="L370">
        <v>59</v>
      </c>
      <c r="M370" t="s">
        <v>17492</v>
      </c>
      <c r="N370" t="s">
        <v>69210</v>
      </c>
      <c r="P370" t="s">
        <v>139</v>
      </c>
      <c r="Q370" t="s">
        <v>16759</v>
      </c>
      <c r="R370" t="s">
        <v>287</v>
      </c>
      <c r="T370" t="s">
        <v>75</v>
      </c>
      <c r="U370" t="s">
        <v>16658</v>
      </c>
      <c r="V370" t="s">
        <v>69211</v>
      </c>
      <c r="W370" t="s">
        <v>16679</v>
      </c>
      <c r="X370" t="s">
        <v>16843</v>
      </c>
      <c r="Y370" t="s">
        <v>76</v>
      </c>
      <c r="Z370" t="s">
        <v>121</v>
      </c>
      <c r="AA370" t="s">
        <v>133</v>
      </c>
      <c r="AB370" t="s">
        <v>16777</v>
      </c>
      <c r="AC370" t="s">
        <v>16760</v>
      </c>
      <c r="AD370" t="s">
        <v>49690</v>
      </c>
      <c r="AE370" t="s">
        <v>19001</v>
      </c>
      <c r="AF370" t="s">
        <v>69212</v>
      </c>
      <c r="AG370" t="s">
        <v>22433</v>
      </c>
      <c r="AH370" t="s">
        <v>16836</v>
      </c>
      <c r="AJ370">
        <v>0</v>
      </c>
      <c r="AK370" t="s">
        <v>98</v>
      </c>
      <c r="AL370" t="s">
        <v>49716</v>
      </c>
      <c r="AM370" t="s">
        <v>3</v>
      </c>
      <c r="AN370" t="s">
        <v>17260</v>
      </c>
      <c r="AO370">
        <v>18</v>
      </c>
      <c r="AP370" t="s">
        <v>17371</v>
      </c>
      <c r="AQ370" t="s">
        <v>16834</v>
      </c>
      <c r="AR370" t="s">
        <v>17591</v>
      </c>
      <c r="AT370">
        <v>0</v>
      </c>
      <c r="AU370">
        <v>0</v>
      </c>
      <c r="AV370" t="s">
        <v>133</v>
      </c>
      <c r="BI370" t="s">
        <v>81</v>
      </c>
      <c r="BJ370" t="s">
        <v>81</v>
      </c>
      <c r="BK370" t="s">
        <v>81</v>
      </c>
      <c r="BL370" t="s">
        <v>49695</v>
      </c>
      <c r="BM370" t="s">
        <v>49708</v>
      </c>
      <c r="BN370" t="s">
        <v>49719</v>
      </c>
      <c r="BQ370" t="s">
        <v>17696</v>
      </c>
      <c r="BR370" t="s">
        <v>17493</v>
      </c>
      <c r="BS370" t="s">
        <v>17494</v>
      </c>
      <c r="BT370" t="s">
        <v>49717</v>
      </c>
      <c r="BU370" t="s">
        <v>49718</v>
      </c>
      <c r="BV370" t="s">
        <v>49690</v>
      </c>
      <c r="BW370">
        <v>0</v>
      </c>
      <c r="BX370">
        <v>0</v>
      </c>
      <c r="BY370" t="s">
        <v>16821</v>
      </c>
      <c r="CE370" t="s">
        <v>16880</v>
      </c>
      <c r="CF370" t="s">
        <v>17624</v>
      </c>
      <c r="CG370" t="s">
        <v>17663</v>
      </c>
      <c r="CK370" t="s">
        <v>17524</v>
      </c>
      <c r="CL370" t="s">
        <v>16834</v>
      </c>
      <c r="CM370">
        <v>0</v>
      </c>
      <c r="CN370">
        <v>97.553100000000001</v>
      </c>
      <c r="CO370">
        <v>10.16</v>
      </c>
      <c r="CP370">
        <v>900</v>
      </c>
      <c r="CQ370" t="s">
        <v>17315</v>
      </c>
      <c r="CR370" t="s">
        <v>17322</v>
      </c>
      <c r="CS370" t="s">
        <v>19495</v>
      </c>
      <c r="CT370" t="s">
        <v>19496</v>
      </c>
      <c r="CU370" t="s">
        <v>17176</v>
      </c>
      <c r="CV370" t="s">
        <v>19497</v>
      </c>
      <c r="DS370">
        <v>0</v>
      </c>
      <c r="DU370">
        <v>0</v>
      </c>
      <c r="DV370">
        <v>0</v>
      </c>
      <c r="DW370">
        <v>0</v>
      </c>
      <c r="DY370">
        <v>0</v>
      </c>
      <c r="DZ370">
        <v>0</v>
      </c>
      <c r="EC370" t="s">
        <v>21330</v>
      </c>
      <c r="ED370">
        <v>59</v>
      </c>
      <c r="EE370" cm="1">
        <f t="array" ref="EE370">SUM(COUNTIFS(Table_Pending_Today[job_type_code],{"WB","WQ","Z5","Z7","U8","QU","7W","2V","2W","2X"},Table_Pending_Today[Order_Number],Table_Pending_Today[[#This Row],[Order_Number]]))</f>
        <v>0</v>
      </c>
      <c r="EF370">
        <f>COUNTIFS(Table_Pending_Today[Order_Number],Table_Pending_Today[[#This Row],[Order_Number]],Table_Pending_Today[tech_contractor],"INHOUSE")</f>
        <v>0</v>
      </c>
      <c r="EG370">
        <f>COUNTIFS(Table_Pending_Today[Order_Number],Table_Pending_Today[[#This Row],[Order_Number]],Table_Pending_Today[tech_contractor],"CONTRACTOR")</f>
        <v>1</v>
      </c>
      <c r="EH370" cm="1">
        <f t="array" ref="EH370">SUM(COUNTIFS(Table_Pending_Today[job_type_code],{"XV","XQ","XT","XU"},Table_Pending_Today[Order_Number],Table_Pending_Today[[#This Row],[Order_Number]]))</f>
        <v>0</v>
      </c>
      <c r="EI370" cm="1">
        <f t="array" ref="EI370">SUM(COUNTIFS(Table_Pending_Today[job_type_code],{"XV","XQ","XT","XU"},Table_Pending_Today[Order_Number],Table_Pending_Today[[#This Row],[Order_Number]],Table_Pending_Today[In-House],1))</f>
        <v>0</v>
      </c>
      <c r="EJ370" cm="1">
        <f t="array" ref="EJ370">SUM(COUNTIFS(Table_Pending_Today[job_type_code],{"XV","XQ","XT","XU"},Table_Pending_Today[Order_Number],Table_Pending_Today[[#This Row],[Order_Number]],Table_Pending_Today[Contractor],1))</f>
        <v>0</v>
      </c>
      <c r="EK370" cm="1">
        <f t="array" ref="EK370">SUM(COUNTIFS(Table_Pending_Today[job_type_code],{"WB","WQ","Z5","Z7","U8","QU","7W","2V","2W","2X"},Table_Pending_Today[Order_Number],Table_Pending_Today[[#This Row],[Order_Number]]))</f>
        <v>0</v>
      </c>
      <c r="EL370" cm="1">
        <f t="array" ref="EL370">SUM(COUNTIFS(Table_Pending_Today[job_type_code],{"WB","WQ","Z5","Z7","U8","QU","7W","2V","2W","2X"},Table_Pending_Today[In-House],1,Table_Pending_Today[Order_Number],Table_Pending_Today[[#This Row],[Order_Number]]))</f>
        <v>0</v>
      </c>
      <c r="EM370" cm="1">
        <f t="array" ref="EM370">SUM(COUNTIFS(Table_Pending_Today[job_type_code],{"WB","WQ","Z5","Z7","U8","QU","7W","2V","2W","2X"},Table_Pending_Today[Contractor],1,Table_Pending_Today[Order_Number],Table_Pending_Today[[#This Row],[Order_Number]]))</f>
        <v>0</v>
      </c>
      <c r="EN370" cm="1">
        <f t="array" ref="EN370">IF(SUM(COUNTIFS(Table_Pending_Today[Order_Type_Desc],{"Install","Service Order","Restart"},Table_Pending_Today[Order_Number],Table_Pending_Today[[#This Row],[Order_Number]]))&gt;0,1,0)</f>
        <v>1</v>
      </c>
      <c r="EO370" cm="1">
        <f t="array" ref="EO370">IF(SUM(COUNTIFS(Table_Pending_Today[Order_Type_Desc],{"Install","Service Order","Restart"},Table_Pending_Today[In-House],1,Table_Pending_Today[Order_Number],Table_Pending_Today[[#This Row],[Order_Number]]))&gt;0,1,0)</f>
        <v>0</v>
      </c>
      <c r="EP370" cm="1">
        <f t="array" ref="EP370">IF(SUM(COUNTIFS(Table_Pending_Today[Order_Type_Desc],{"Install","Service Order","Restart"},Table_Pending_Today[Contractor],1,Table_Pending_Today[Order_Number],Table_Pending_Today[[#This Row],[Order_Number]]))&gt;0,1,0)</f>
        <v>1</v>
      </c>
      <c r="EQ370">
        <f>IF(SUM(COUNTIFS(Table_Pending_Today[Order_Type_Desc],"Special Request",Table_Pending_Today[Bury_Drop],0,Table_Pending_Today[In-House],1,Table_Pending_Today[Order_Number],Table_Pending_Today[[#This Row],[Order_Number]]))&gt;0,1,0)</f>
        <v>0</v>
      </c>
      <c r="ER370">
        <f>SUM(COUNTIFS(Table_Pending_Today[Order_Type_Desc],"Special Request",Table_Pending_Today[Bury_Drop],0,Table_Pending_Today[Contractor],1,Table_Pending_Today[Order_Number],Table_Pending_Today[[#This Row],[Order_Number]]))</f>
        <v>0</v>
      </c>
    </row>
    <row r="371" spans="1:148" x14ac:dyDescent="0.25">
      <c r="A371" t="s">
        <v>22433</v>
      </c>
      <c r="B371" t="s">
        <v>68448</v>
      </c>
      <c r="C371" t="s">
        <v>0</v>
      </c>
      <c r="D371" t="s">
        <v>27918</v>
      </c>
      <c r="E371" t="s">
        <v>27919</v>
      </c>
      <c r="F371" t="s">
        <v>27920</v>
      </c>
      <c r="G371">
        <v>454644</v>
      </c>
      <c r="H371" t="s">
        <v>72</v>
      </c>
      <c r="I371" t="s">
        <v>16913</v>
      </c>
      <c r="J371" t="s">
        <v>16914</v>
      </c>
      <c r="K371" t="s">
        <v>73</v>
      </c>
      <c r="L371">
        <v>2</v>
      </c>
      <c r="M371" t="s">
        <v>27921</v>
      </c>
      <c r="N371" t="s">
        <v>27922</v>
      </c>
      <c r="P371" t="s">
        <v>133</v>
      </c>
      <c r="Q371" t="s">
        <v>17486</v>
      </c>
      <c r="R371" t="s">
        <v>27924</v>
      </c>
      <c r="T371" t="s">
        <v>75</v>
      </c>
      <c r="U371" t="s">
        <v>16658</v>
      </c>
      <c r="V371" t="s">
        <v>27925</v>
      </c>
      <c r="W371" t="s">
        <v>16679</v>
      </c>
      <c r="X371" t="s">
        <v>16678</v>
      </c>
      <c r="Y371" t="s">
        <v>76</v>
      </c>
      <c r="Z371" t="s">
        <v>77</v>
      </c>
      <c r="AA371" t="s">
        <v>133</v>
      </c>
      <c r="AB371" t="s">
        <v>133</v>
      </c>
      <c r="AC371" t="s">
        <v>137</v>
      </c>
      <c r="AD371" t="s">
        <v>50195</v>
      </c>
      <c r="AE371" t="s">
        <v>19945</v>
      </c>
      <c r="AF371" t="s">
        <v>50534</v>
      </c>
      <c r="AG371" t="s">
        <v>22433</v>
      </c>
      <c r="AH371" t="s">
        <v>17431</v>
      </c>
      <c r="AI371" t="s">
        <v>20208</v>
      </c>
      <c r="AJ371">
        <v>1</v>
      </c>
      <c r="AK371" t="s">
        <v>98</v>
      </c>
      <c r="AL371" t="s">
        <v>79</v>
      </c>
      <c r="AO371">
        <v>18</v>
      </c>
      <c r="AP371" t="s">
        <v>16915</v>
      </c>
      <c r="AQ371" t="s">
        <v>92</v>
      </c>
      <c r="AR371" t="s">
        <v>16916</v>
      </c>
      <c r="AT371">
        <v>0</v>
      </c>
      <c r="AU371">
        <v>0</v>
      </c>
      <c r="AV371" t="s">
        <v>133</v>
      </c>
      <c r="BI371" t="s">
        <v>81</v>
      </c>
      <c r="BJ371" t="s">
        <v>81</v>
      </c>
      <c r="BK371" t="s">
        <v>81</v>
      </c>
      <c r="BM371" t="s">
        <v>50538</v>
      </c>
      <c r="BN371" t="s">
        <v>50539</v>
      </c>
      <c r="BQ371" t="s">
        <v>50540</v>
      </c>
      <c r="BS371" t="s">
        <v>17202</v>
      </c>
      <c r="BV371" t="s">
        <v>50195</v>
      </c>
      <c r="BW371">
        <v>0</v>
      </c>
      <c r="BX371">
        <v>0</v>
      </c>
      <c r="CE371" t="s">
        <v>16880</v>
      </c>
      <c r="CF371" t="s">
        <v>16881</v>
      </c>
      <c r="CG371" t="s">
        <v>16882</v>
      </c>
      <c r="CK371" t="s">
        <v>16962</v>
      </c>
      <c r="CL371" t="s">
        <v>92</v>
      </c>
      <c r="CM371">
        <v>0</v>
      </c>
      <c r="CN371">
        <v>85.174499999999995</v>
      </c>
      <c r="CO371">
        <v>5660.19</v>
      </c>
      <c r="CP371">
        <v>325</v>
      </c>
      <c r="CQ371" t="s">
        <v>17312</v>
      </c>
      <c r="CR371" t="s">
        <v>17313</v>
      </c>
      <c r="CS371" t="s">
        <v>50535</v>
      </c>
      <c r="CT371" t="s">
        <v>50536</v>
      </c>
      <c r="CU371" t="s">
        <v>16962</v>
      </c>
      <c r="CV371" t="s">
        <v>50537</v>
      </c>
      <c r="DU371">
        <v>1</v>
      </c>
      <c r="DV371">
        <v>1</v>
      </c>
      <c r="DW371">
        <v>0</v>
      </c>
      <c r="DY371">
        <v>0</v>
      </c>
      <c r="DZ371">
        <v>0</v>
      </c>
      <c r="EC371" t="s">
        <v>21342</v>
      </c>
      <c r="ED371">
        <v>2</v>
      </c>
      <c r="EE371" cm="1">
        <f t="array" ref="EE371">SUM(COUNTIFS(Table_Pending_Today[job_type_code],{"WB","WQ","Z5","Z7","U8","QU","7W","2V","2W","2X"},Table_Pending_Today[Order_Number],Table_Pending_Today[[#This Row],[Order_Number]]))</f>
        <v>0</v>
      </c>
      <c r="EF371">
        <f>COUNTIFS(Table_Pending_Today[Order_Number],Table_Pending_Today[[#This Row],[Order_Number]],Table_Pending_Today[tech_contractor],"INHOUSE")</f>
        <v>0</v>
      </c>
      <c r="EG371">
        <f>COUNTIFS(Table_Pending_Today[Order_Number],Table_Pending_Today[[#This Row],[Order_Number]],Table_Pending_Today[tech_contractor],"CONTRACTOR")</f>
        <v>0</v>
      </c>
      <c r="EH371" cm="1">
        <f t="array" ref="EH371">SUM(COUNTIFS(Table_Pending_Today[job_type_code],{"XV","XQ","XT","XU"},Table_Pending_Today[Order_Number],Table_Pending_Today[[#This Row],[Order_Number]]))</f>
        <v>1</v>
      </c>
      <c r="EI371" cm="1">
        <f t="array" ref="EI371">SUM(COUNTIFS(Table_Pending_Today[job_type_code],{"XV","XQ","XT","XU"},Table_Pending_Today[Order_Number],Table_Pending_Today[[#This Row],[Order_Number]],Table_Pending_Today[In-House],1))</f>
        <v>0</v>
      </c>
      <c r="EJ371" cm="1">
        <f t="array" ref="EJ371">SUM(COUNTIFS(Table_Pending_Today[job_type_code],{"XV","XQ","XT","XU"},Table_Pending_Today[Order_Number],Table_Pending_Today[[#This Row],[Order_Number]],Table_Pending_Today[Contractor],1))</f>
        <v>0</v>
      </c>
      <c r="EK371" cm="1">
        <f t="array" ref="EK371">SUM(COUNTIFS(Table_Pending_Today[job_type_code],{"WB","WQ","Z5","Z7","U8","QU","7W","2V","2W","2X"},Table_Pending_Today[Order_Number],Table_Pending_Today[[#This Row],[Order_Number]]))</f>
        <v>0</v>
      </c>
      <c r="EL371" cm="1">
        <f t="array" ref="EL371">SUM(COUNTIFS(Table_Pending_Today[job_type_code],{"WB","WQ","Z5","Z7","U8","QU","7W","2V","2W","2X"},Table_Pending_Today[In-House],1,Table_Pending_Today[Order_Number],Table_Pending_Today[[#This Row],[Order_Number]]))</f>
        <v>0</v>
      </c>
      <c r="EM371" cm="1">
        <f t="array" ref="EM371">SUM(COUNTIFS(Table_Pending_Today[job_type_code],{"WB","WQ","Z5","Z7","U8","QU","7W","2V","2W","2X"},Table_Pending_Today[Contractor],1,Table_Pending_Today[Order_Number],Table_Pending_Today[[#This Row],[Order_Number]]))</f>
        <v>0</v>
      </c>
      <c r="EN371" cm="1">
        <f t="array" ref="EN371">IF(SUM(COUNTIFS(Table_Pending_Today[Order_Type_Desc],{"Install","Service Order","Restart"},Table_Pending_Today[Order_Number],Table_Pending_Today[[#This Row],[Order_Number]]))&gt;0,1,0)</f>
        <v>0</v>
      </c>
      <c r="EO371" cm="1">
        <f t="array" ref="EO371">IF(SUM(COUNTIFS(Table_Pending_Today[Order_Type_Desc],{"Install","Service Order","Restart"},Table_Pending_Today[In-House],1,Table_Pending_Today[Order_Number],Table_Pending_Today[[#This Row],[Order_Number]]))&gt;0,1,0)</f>
        <v>0</v>
      </c>
      <c r="EP371" cm="1">
        <f t="array" ref="EP371">IF(SUM(COUNTIFS(Table_Pending_Today[Order_Type_Desc],{"Install","Service Order","Restart"},Table_Pending_Today[Contractor],1,Table_Pending_Today[Order_Number],Table_Pending_Today[[#This Row],[Order_Number]]))&gt;0,1,0)</f>
        <v>0</v>
      </c>
      <c r="EQ371">
        <f>IF(SUM(COUNTIFS(Table_Pending_Today[Order_Type_Desc],"Special Request",Table_Pending_Today[Bury_Drop],0,Table_Pending_Today[In-House],1,Table_Pending_Today[Order_Number],Table_Pending_Today[[#This Row],[Order_Number]]))&gt;0,1,0)</f>
        <v>0</v>
      </c>
      <c r="ER371">
        <f>SUM(COUNTIFS(Table_Pending_Today[Order_Type_Desc],"Special Request",Table_Pending_Today[Bury_Drop],0,Table_Pending_Today[Contractor],1,Table_Pending_Today[Order_Number],Table_Pending_Today[[#This Row],[Order_Number]]))</f>
        <v>0</v>
      </c>
    </row>
    <row r="372" spans="1:148" x14ac:dyDescent="0.25">
      <c r="A372" t="s">
        <v>22433</v>
      </c>
      <c r="B372" t="s">
        <v>68448</v>
      </c>
      <c r="C372" t="s">
        <v>0</v>
      </c>
      <c r="D372" t="s">
        <v>34150</v>
      </c>
      <c r="E372" t="s">
        <v>34151</v>
      </c>
      <c r="F372" t="s">
        <v>34152</v>
      </c>
      <c r="G372">
        <v>455122</v>
      </c>
      <c r="H372" t="s">
        <v>72</v>
      </c>
      <c r="I372" t="s">
        <v>17013</v>
      </c>
      <c r="J372" t="s">
        <v>17789</v>
      </c>
      <c r="K372" t="s">
        <v>73</v>
      </c>
      <c r="L372">
        <v>2</v>
      </c>
      <c r="M372" t="s">
        <v>34153</v>
      </c>
      <c r="N372" t="s">
        <v>34154</v>
      </c>
      <c r="P372" t="s">
        <v>133</v>
      </c>
      <c r="Q372" t="s">
        <v>17649</v>
      </c>
      <c r="R372" t="s">
        <v>34156</v>
      </c>
      <c r="S372" t="s">
        <v>34157</v>
      </c>
      <c r="T372" t="s">
        <v>75</v>
      </c>
      <c r="U372" t="s">
        <v>16658</v>
      </c>
      <c r="V372" t="s">
        <v>34158</v>
      </c>
      <c r="W372" t="s">
        <v>16679</v>
      </c>
      <c r="X372" t="s">
        <v>16678</v>
      </c>
      <c r="Y372" t="s">
        <v>76</v>
      </c>
      <c r="Z372" t="s">
        <v>77</v>
      </c>
      <c r="AA372" t="s">
        <v>133</v>
      </c>
      <c r="AB372" t="s">
        <v>133</v>
      </c>
      <c r="AC372" t="s">
        <v>16811</v>
      </c>
      <c r="AD372" t="s">
        <v>50573</v>
      </c>
      <c r="AE372" t="s">
        <v>19945</v>
      </c>
      <c r="AF372" t="s">
        <v>21699</v>
      </c>
      <c r="AG372" t="s">
        <v>22433</v>
      </c>
      <c r="AH372" t="s">
        <v>16918</v>
      </c>
      <c r="AI372" t="s">
        <v>20208</v>
      </c>
      <c r="AJ372">
        <v>1</v>
      </c>
      <c r="AK372" t="s">
        <v>98</v>
      </c>
      <c r="AL372" t="s">
        <v>49780</v>
      </c>
      <c r="AM372" t="s">
        <v>87</v>
      </c>
      <c r="AO372">
        <v>18</v>
      </c>
      <c r="AP372" t="s">
        <v>17015</v>
      </c>
      <c r="AQ372" t="s">
        <v>80</v>
      </c>
      <c r="AR372" t="s">
        <v>19016</v>
      </c>
      <c r="AT372">
        <v>0</v>
      </c>
      <c r="AU372">
        <v>0</v>
      </c>
      <c r="AV372" t="s">
        <v>133</v>
      </c>
      <c r="AW372">
        <v>92810409</v>
      </c>
      <c r="AX372" t="s">
        <v>17254</v>
      </c>
      <c r="AY372" t="s">
        <v>16851</v>
      </c>
      <c r="AZ372" t="s">
        <v>50574</v>
      </c>
      <c r="BA372" t="s">
        <v>50575</v>
      </c>
      <c r="BB372" t="s">
        <v>17255</v>
      </c>
      <c r="BC372" t="s">
        <v>17256</v>
      </c>
      <c r="BI372" t="s">
        <v>81</v>
      </c>
      <c r="BJ372" t="s">
        <v>81</v>
      </c>
      <c r="BK372" t="s">
        <v>81</v>
      </c>
      <c r="BM372" t="s">
        <v>50576</v>
      </c>
      <c r="BN372" t="s">
        <v>50577</v>
      </c>
      <c r="BQ372" t="s">
        <v>50578</v>
      </c>
      <c r="BS372" t="s">
        <v>17202</v>
      </c>
      <c r="BT372" t="s">
        <v>49781</v>
      </c>
      <c r="BU372" t="s">
        <v>49782</v>
      </c>
      <c r="BV372" t="s">
        <v>50573</v>
      </c>
      <c r="BW372">
        <v>0</v>
      </c>
      <c r="BX372">
        <v>1</v>
      </c>
      <c r="CA372" t="s">
        <v>17017</v>
      </c>
      <c r="CE372" t="s">
        <v>16880</v>
      </c>
      <c r="CF372" t="s">
        <v>16881</v>
      </c>
      <c r="CG372" t="s">
        <v>16882</v>
      </c>
      <c r="CK372" t="s">
        <v>16920</v>
      </c>
      <c r="CL372" t="s">
        <v>80</v>
      </c>
      <c r="CM372">
        <v>0</v>
      </c>
      <c r="CN372">
        <v>97.263800000000003</v>
      </c>
      <c r="CO372">
        <v>28.66</v>
      </c>
      <c r="CP372">
        <v>0</v>
      </c>
      <c r="CQ372" t="s">
        <v>17312</v>
      </c>
      <c r="CR372" t="s">
        <v>17313</v>
      </c>
      <c r="CS372" t="s">
        <v>17314</v>
      </c>
      <c r="CT372" t="s">
        <v>19385</v>
      </c>
      <c r="CU372" t="s">
        <v>16885</v>
      </c>
      <c r="DS372">
        <v>0</v>
      </c>
      <c r="DU372">
        <v>1</v>
      </c>
      <c r="DV372">
        <v>0</v>
      </c>
      <c r="DW372">
        <v>1</v>
      </c>
      <c r="DY372">
        <v>0</v>
      </c>
      <c r="DZ372">
        <v>0</v>
      </c>
      <c r="EC372" t="s">
        <v>21330</v>
      </c>
      <c r="ED372">
        <v>2</v>
      </c>
      <c r="EE372" cm="1">
        <f t="array" ref="EE372">SUM(COUNTIFS(Table_Pending_Today[job_type_code],{"WB","WQ","Z5","Z7","U8","QU","7W","2V","2W","2X"},Table_Pending_Today[Order_Number],Table_Pending_Today[[#This Row],[Order_Number]]))</f>
        <v>0</v>
      </c>
      <c r="EF372">
        <f>COUNTIFS(Table_Pending_Today[Order_Number],Table_Pending_Today[[#This Row],[Order_Number]],Table_Pending_Today[tech_contractor],"INHOUSE")</f>
        <v>1</v>
      </c>
      <c r="EG372">
        <f>COUNTIFS(Table_Pending_Today[Order_Number],Table_Pending_Today[[#This Row],[Order_Number]],Table_Pending_Today[tech_contractor],"CONTRACTOR")</f>
        <v>0</v>
      </c>
      <c r="EH372" cm="1">
        <f t="array" ref="EH372">SUM(COUNTIFS(Table_Pending_Today[job_type_code],{"XV","XQ","XT","XU"},Table_Pending_Today[Order_Number],Table_Pending_Today[[#This Row],[Order_Number]]))</f>
        <v>0</v>
      </c>
      <c r="EI372" cm="1">
        <f t="array" ref="EI372">SUM(COUNTIFS(Table_Pending_Today[job_type_code],{"XV","XQ","XT","XU"},Table_Pending_Today[Order_Number],Table_Pending_Today[[#This Row],[Order_Number]],Table_Pending_Today[In-House],1))</f>
        <v>0</v>
      </c>
      <c r="EJ372" cm="1">
        <f t="array" ref="EJ372">SUM(COUNTIFS(Table_Pending_Today[job_type_code],{"XV","XQ","XT","XU"},Table_Pending_Today[Order_Number],Table_Pending_Today[[#This Row],[Order_Number]],Table_Pending_Today[Contractor],1))</f>
        <v>0</v>
      </c>
      <c r="EK372" cm="1">
        <f t="array" ref="EK372">SUM(COUNTIFS(Table_Pending_Today[job_type_code],{"WB","WQ","Z5","Z7","U8","QU","7W","2V","2W","2X"},Table_Pending_Today[Order_Number],Table_Pending_Today[[#This Row],[Order_Number]]))</f>
        <v>0</v>
      </c>
      <c r="EL372" cm="1">
        <f t="array" ref="EL372">SUM(COUNTIFS(Table_Pending_Today[job_type_code],{"WB","WQ","Z5","Z7","U8","QU","7W","2V","2W","2X"},Table_Pending_Today[In-House],1,Table_Pending_Today[Order_Number],Table_Pending_Today[[#This Row],[Order_Number]]))</f>
        <v>0</v>
      </c>
      <c r="EM372" cm="1">
        <f t="array" ref="EM372">SUM(COUNTIFS(Table_Pending_Today[job_type_code],{"WB","WQ","Z5","Z7","U8","QU","7W","2V","2W","2X"},Table_Pending_Today[Contractor],1,Table_Pending_Today[Order_Number],Table_Pending_Today[[#This Row],[Order_Number]]))</f>
        <v>0</v>
      </c>
      <c r="EN372" cm="1">
        <f t="array" ref="EN372">IF(SUM(COUNTIFS(Table_Pending_Today[Order_Type_Desc],{"Install","Service Order","Restart"},Table_Pending_Today[Order_Number],Table_Pending_Today[[#This Row],[Order_Number]]))&gt;0,1,0)</f>
        <v>0</v>
      </c>
      <c r="EO372" cm="1">
        <f t="array" ref="EO372">IF(SUM(COUNTIFS(Table_Pending_Today[Order_Type_Desc],{"Install","Service Order","Restart"},Table_Pending_Today[In-House],1,Table_Pending_Today[Order_Number],Table_Pending_Today[[#This Row],[Order_Number]]))&gt;0,1,0)</f>
        <v>0</v>
      </c>
      <c r="EP372" cm="1">
        <f t="array" ref="EP372">IF(SUM(COUNTIFS(Table_Pending_Today[Order_Type_Desc],{"Install","Service Order","Restart"},Table_Pending_Today[Contractor],1,Table_Pending_Today[Order_Number],Table_Pending_Today[[#This Row],[Order_Number]]))&gt;0,1,0)</f>
        <v>0</v>
      </c>
      <c r="EQ372">
        <f>IF(SUM(COUNTIFS(Table_Pending_Today[Order_Type_Desc],"Special Request",Table_Pending_Today[Bury_Drop],0,Table_Pending_Today[In-House],1,Table_Pending_Today[Order_Number],Table_Pending_Today[[#This Row],[Order_Number]]))&gt;0,1,0)</f>
        <v>0</v>
      </c>
      <c r="ER372">
        <f>SUM(COUNTIFS(Table_Pending_Today[Order_Type_Desc],"Special Request",Table_Pending_Today[Bury_Drop],0,Table_Pending_Today[Contractor],1,Table_Pending_Today[Order_Number],Table_Pending_Today[[#This Row],[Order_Number]]))</f>
        <v>0</v>
      </c>
    </row>
    <row r="373" spans="1:148" x14ac:dyDescent="0.25">
      <c r="A373" t="s">
        <v>22433</v>
      </c>
      <c r="B373" t="s">
        <v>68448</v>
      </c>
      <c r="C373" t="s">
        <v>0</v>
      </c>
      <c r="D373" t="s">
        <v>49986</v>
      </c>
      <c r="E373" t="s">
        <v>49987</v>
      </c>
      <c r="F373" t="s">
        <v>49988</v>
      </c>
      <c r="G373">
        <v>463231</v>
      </c>
      <c r="H373" t="s">
        <v>16820</v>
      </c>
      <c r="I373" t="s">
        <v>49989</v>
      </c>
      <c r="J373" t="s">
        <v>16791</v>
      </c>
      <c r="K373" t="s">
        <v>73</v>
      </c>
      <c r="L373">
        <v>1</v>
      </c>
      <c r="M373" t="s">
        <v>49990</v>
      </c>
      <c r="N373" t="s">
        <v>49991</v>
      </c>
      <c r="O373" t="s">
        <v>92</v>
      </c>
      <c r="P373" t="s">
        <v>133</v>
      </c>
      <c r="Q373" t="s">
        <v>17974</v>
      </c>
      <c r="R373" t="s">
        <v>49992</v>
      </c>
      <c r="T373" t="s">
        <v>75</v>
      </c>
      <c r="U373" t="s">
        <v>16658</v>
      </c>
      <c r="V373" t="s">
        <v>49993</v>
      </c>
      <c r="W373" t="s">
        <v>16679</v>
      </c>
      <c r="X373" t="s">
        <v>16678</v>
      </c>
      <c r="Y373" t="s">
        <v>84</v>
      </c>
      <c r="Z373" t="s">
        <v>85</v>
      </c>
      <c r="AA373" t="s">
        <v>133</v>
      </c>
      <c r="AB373" t="s">
        <v>133</v>
      </c>
      <c r="AC373" t="s">
        <v>137</v>
      </c>
      <c r="AD373" t="s">
        <v>49994</v>
      </c>
      <c r="AE373" t="s">
        <v>49995</v>
      </c>
      <c r="AF373" t="s">
        <v>49996</v>
      </c>
      <c r="AG373" t="s">
        <v>22433</v>
      </c>
      <c r="AH373" t="s">
        <v>16918</v>
      </c>
      <c r="AI373" t="s">
        <v>22433</v>
      </c>
      <c r="AJ373">
        <v>0</v>
      </c>
      <c r="AL373" t="s">
        <v>19608</v>
      </c>
      <c r="AM373" t="s">
        <v>87</v>
      </c>
      <c r="AO373">
        <v>27</v>
      </c>
      <c r="AP373" t="s">
        <v>49997</v>
      </c>
      <c r="AQ373" t="s">
        <v>118</v>
      </c>
      <c r="AR373" t="s">
        <v>16792</v>
      </c>
      <c r="AT373">
        <v>0</v>
      </c>
      <c r="AU373">
        <v>0</v>
      </c>
      <c r="AV373" t="s">
        <v>133</v>
      </c>
      <c r="BI373" t="s">
        <v>81</v>
      </c>
      <c r="BJ373" t="s">
        <v>119</v>
      </c>
      <c r="BK373" t="s">
        <v>81</v>
      </c>
      <c r="BL373" t="s">
        <v>50002</v>
      </c>
      <c r="BM373" t="s">
        <v>50003</v>
      </c>
      <c r="BN373" t="s">
        <v>50004</v>
      </c>
      <c r="BQ373" t="s">
        <v>50005</v>
      </c>
      <c r="BR373" t="s">
        <v>235</v>
      </c>
      <c r="BS373" t="s">
        <v>84</v>
      </c>
      <c r="BT373" t="s">
        <v>17763</v>
      </c>
      <c r="BU373" t="s">
        <v>19609</v>
      </c>
      <c r="BV373" t="s">
        <v>49994</v>
      </c>
      <c r="BW373">
        <v>0</v>
      </c>
      <c r="BX373">
        <v>0</v>
      </c>
      <c r="BY373" t="s">
        <v>16821</v>
      </c>
      <c r="CE373" t="s">
        <v>17008</v>
      </c>
      <c r="CF373" t="s">
        <v>50006</v>
      </c>
      <c r="CG373" t="s">
        <v>50007</v>
      </c>
      <c r="CH373" t="s">
        <v>50001</v>
      </c>
      <c r="CI373" t="s">
        <v>18460</v>
      </c>
      <c r="CJ373" t="s">
        <v>18045</v>
      </c>
      <c r="CK373" t="s">
        <v>17008</v>
      </c>
      <c r="CL373" t="s">
        <v>118</v>
      </c>
      <c r="CM373">
        <v>0</v>
      </c>
      <c r="CN373">
        <v>95.175299999999993</v>
      </c>
      <c r="CO373">
        <v>10.17</v>
      </c>
      <c r="CP373">
        <v>100</v>
      </c>
      <c r="CQ373" t="s">
        <v>17315</v>
      </c>
      <c r="CR373" t="s">
        <v>49998</v>
      </c>
      <c r="CS373" t="s">
        <v>17314</v>
      </c>
      <c r="CT373" t="s">
        <v>19385</v>
      </c>
      <c r="CU373" t="s">
        <v>16885</v>
      </c>
      <c r="DS373">
        <v>0</v>
      </c>
      <c r="DU373">
        <v>1</v>
      </c>
      <c r="DV373">
        <v>0</v>
      </c>
      <c r="DW373">
        <v>0</v>
      </c>
      <c r="DY373">
        <v>0</v>
      </c>
      <c r="DZ373">
        <v>0</v>
      </c>
      <c r="EC373" t="s">
        <v>21337</v>
      </c>
      <c r="ED373">
        <v>1</v>
      </c>
      <c r="EE373" cm="1">
        <f t="array" ref="EE373">SUM(COUNTIFS(Table_Pending_Today[job_type_code],{"WB","WQ","Z5","Z7","U8","QU","7W","2V","2W","2X"},Table_Pending_Today[Order_Number],Table_Pending_Today[[#This Row],[Order_Number]]))</f>
        <v>0</v>
      </c>
      <c r="EF373">
        <f>COUNTIFS(Table_Pending_Today[Order_Number],Table_Pending_Today[[#This Row],[Order_Number]],Table_Pending_Today[tech_contractor],"INHOUSE")</f>
        <v>1</v>
      </c>
      <c r="EG373">
        <f>COUNTIFS(Table_Pending_Today[Order_Number],Table_Pending_Today[[#This Row],[Order_Number]],Table_Pending_Today[tech_contractor],"CONTRACTOR")</f>
        <v>0</v>
      </c>
      <c r="EH373" cm="1">
        <f t="array" ref="EH373">SUM(COUNTIFS(Table_Pending_Today[job_type_code],{"XV","XQ","XT","XU"},Table_Pending_Today[Order_Number],Table_Pending_Today[[#This Row],[Order_Number]]))</f>
        <v>0</v>
      </c>
      <c r="EI373" cm="1">
        <f t="array" ref="EI373">SUM(COUNTIFS(Table_Pending_Today[job_type_code],{"XV","XQ","XT","XU"},Table_Pending_Today[Order_Number],Table_Pending_Today[[#This Row],[Order_Number]],Table_Pending_Today[In-House],1))</f>
        <v>0</v>
      </c>
      <c r="EJ373" cm="1">
        <f t="array" ref="EJ373">SUM(COUNTIFS(Table_Pending_Today[job_type_code],{"XV","XQ","XT","XU"},Table_Pending_Today[Order_Number],Table_Pending_Today[[#This Row],[Order_Number]],Table_Pending_Today[Contractor],1))</f>
        <v>0</v>
      </c>
      <c r="EK373" cm="1">
        <f t="array" ref="EK373">SUM(COUNTIFS(Table_Pending_Today[job_type_code],{"WB","WQ","Z5","Z7","U8","QU","7W","2V","2W","2X"},Table_Pending_Today[Order_Number],Table_Pending_Today[[#This Row],[Order_Number]]))</f>
        <v>0</v>
      </c>
      <c r="EL373" cm="1">
        <f t="array" ref="EL373">SUM(COUNTIFS(Table_Pending_Today[job_type_code],{"WB","WQ","Z5","Z7","U8","QU","7W","2V","2W","2X"},Table_Pending_Today[In-House],1,Table_Pending_Today[Order_Number],Table_Pending_Today[[#This Row],[Order_Number]]))</f>
        <v>0</v>
      </c>
      <c r="EM373" cm="1">
        <f t="array" ref="EM373">SUM(COUNTIFS(Table_Pending_Today[job_type_code],{"WB","WQ","Z5","Z7","U8","QU","7W","2V","2W","2X"},Table_Pending_Today[Contractor],1,Table_Pending_Today[Order_Number],Table_Pending_Today[[#This Row],[Order_Number]]))</f>
        <v>0</v>
      </c>
      <c r="EN373" cm="1">
        <f t="array" ref="EN373">IF(SUM(COUNTIFS(Table_Pending_Today[Order_Type_Desc],{"Install","Service Order","Restart"},Table_Pending_Today[Order_Number],Table_Pending_Today[[#This Row],[Order_Number]]))&gt;0,1,0)</f>
        <v>1</v>
      </c>
      <c r="EO373" cm="1">
        <f t="array" ref="EO373">IF(SUM(COUNTIFS(Table_Pending_Today[Order_Type_Desc],{"Install","Service Order","Restart"},Table_Pending_Today[In-House],1,Table_Pending_Today[Order_Number],Table_Pending_Today[[#This Row],[Order_Number]]))&gt;0,1,0)</f>
        <v>1</v>
      </c>
      <c r="EP373" cm="1">
        <f t="array" ref="EP373">IF(SUM(COUNTIFS(Table_Pending_Today[Order_Type_Desc],{"Install","Service Order","Restart"},Table_Pending_Today[Contractor],1,Table_Pending_Today[Order_Number],Table_Pending_Today[[#This Row],[Order_Number]]))&gt;0,1,0)</f>
        <v>0</v>
      </c>
      <c r="EQ373">
        <f>IF(SUM(COUNTIFS(Table_Pending_Today[Order_Type_Desc],"Special Request",Table_Pending_Today[Bury_Drop],0,Table_Pending_Today[In-House],1,Table_Pending_Today[Order_Number],Table_Pending_Today[[#This Row],[Order_Number]]))&gt;0,1,0)</f>
        <v>0</v>
      </c>
      <c r="ER373">
        <f>SUM(COUNTIFS(Table_Pending_Today[Order_Type_Desc],"Special Request",Table_Pending_Today[Bury_Drop],0,Table_Pending_Today[Contractor],1,Table_Pending_Today[Order_Number],Table_Pending_Today[[#This Row],[Order_Number]]))</f>
        <v>0</v>
      </c>
    </row>
    <row r="374" spans="1:148" x14ac:dyDescent="0.25">
      <c r="A374" t="s">
        <v>22433</v>
      </c>
      <c r="B374" t="s">
        <v>68448</v>
      </c>
      <c r="C374" t="s">
        <v>0</v>
      </c>
      <c r="D374" t="s">
        <v>24211</v>
      </c>
      <c r="E374" t="s">
        <v>24212</v>
      </c>
      <c r="F374" t="s">
        <v>24213</v>
      </c>
      <c r="G374">
        <v>464591</v>
      </c>
      <c r="H374" t="s">
        <v>120</v>
      </c>
      <c r="I374" t="s">
        <v>17020</v>
      </c>
      <c r="J374" t="s">
        <v>16791</v>
      </c>
      <c r="K374" t="s">
        <v>73</v>
      </c>
      <c r="L374">
        <v>1</v>
      </c>
      <c r="M374" t="s">
        <v>24214</v>
      </c>
      <c r="N374" t="s">
        <v>24215</v>
      </c>
      <c r="P374" t="s">
        <v>153</v>
      </c>
      <c r="Q374" t="s">
        <v>17023</v>
      </c>
      <c r="R374" t="s">
        <v>24217</v>
      </c>
      <c r="T374" t="s">
        <v>75</v>
      </c>
      <c r="U374" t="s">
        <v>16658</v>
      </c>
      <c r="V374" t="s">
        <v>24218</v>
      </c>
      <c r="W374" t="s">
        <v>16679</v>
      </c>
      <c r="X374" t="s">
        <v>16917</v>
      </c>
      <c r="Y374" t="s">
        <v>76</v>
      </c>
      <c r="Z374" t="s">
        <v>77</v>
      </c>
      <c r="AA374" t="s">
        <v>133</v>
      </c>
      <c r="AB374" t="s">
        <v>16778</v>
      </c>
      <c r="AC374" t="s">
        <v>16760</v>
      </c>
      <c r="AD374" t="s">
        <v>51353</v>
      </c>
      <c r="AE374" t="s">
        <v>20208</v>
      </c>
      <c r="AF374" t="s">
        <v>51354</v>
      </c>
      <c r="AG374" t="s">
        <v>22433</v>
      </c>
      <c r="AH374" t="s">
        <v>16937</v>
      </c>
      <c r="AI374" t="s">
        <v>22433</v>
      </c>
      <c r="AJ374">
        <v>0</v>
      </c>
      <c r="AL374" t="s">
        <v>19529</v>
      </c>
      <c r="AM374" t="s">
        <v>87</v>
      </c>
      <c r="AO374">
        <v>18</v>
      </c>
      <c r="AP374" t="s">
        <v>17021</v>
      </c>
      <c r="AQ374" t="s">
        <v>99</v>
      </c>
      <c r="AR374" t="s">
        <v>16792</v>
      </c>
      <c r="AT374">
        <v>0</v>
      </c>
      <c r="AU374">
        <v>0</v>
      </c>
      <c r="AV374" t="s">
        <v>133</v>
      </c>
      <c r="BI374" t="s">
        <v>81</v>
      </c>
      <c r="BJ374" t="s">
        <v>81</v>
      </c>
      <c r="BK374" t="s">
        <v>81</v>
      </c>
      <c r="BL374" t="s">
        <v>51358</v>
      </c>
      <c r="BM374" t="s">
        <v>51359</v>
      </c>
      <c r="BN374" t="s">
        <v>51360</v>
      </c>
      <c r="BQ374" t="s">
        <v>51361</v>
      </c>
      <c r="BS374" t="s">
        <v>17202</v>
      </c>
      <c r="BT374" t="s">
        <v>17749</v>
      </c>
      <c r="BU374" t="s">
        <v>19530</v>
      </c>
      <c r="BV374" t="s">
        <v>51353</v>
      </c>
      <c r="BW374">
        <v>0</v>
      </c>
      <c r="BX374">
        <v>0</v>
      </c>
      <c r="CE374" t="s">
        <v>17735</v>
      </c>
      <c r="CF374" t="s">
        <v>51356</v>
      </c>
      <c r="CG374" t="s">
        <v>51362</v>
      </c>
      <c r="CH374" t="s">
        <v>51357</v>
      </c>
      <c r="CI374" t="s">
        <v>51363</v>
      </c>
      <c r="CJ374" t="s">
        <v>51364</v>
      </c>
      <c r="CK374" t="s">
        <v>17735</v>
      </c>
      <c r="CL374" t="s">
        <v>99</v>
      </c>
      <c r="CM374">
        <v>0</v>
      </c>
      <c r="CN374">
        <v>96.112700000000004</v>
      </c>
      <c r="CO374">
        <v>8.42</v>
      </c>
      <c r="CP374">
        <v>750</v>
      </c>
      <c r="CQ374" t="s">
        <v>17315</v>
      </c>
      <c r="CR374" t="s">
        <v>51355</v>
      </c>
      <c r="CS374" t="s">
        <v>17314</v>
      </c>
      <c r="CT374" t="s">
        <v>19385</v>
      </c>
      <c r="CU374" t="s">
        <v>16885</v>
      </c>
      <c r="DS374">
        <v>0</v>
      </c>
      <c r="DU374">
        <v>1</v>
      </c>
      <c r="DV374">
        <v>0</v>
      </c>
      <c r="DW374">
        <v>0</v>
      </c>
      <c r="DY374">
        <v>0</v>
      </c>
      <c r="DZ374">
        <v>0</v>
      </c>
      <c r="EC374" t="s">
        <v>21330</v>
      </c>
      <c r="ED374">
        <v>1</v>
      </c>
      <c r="EE374" cm="1">
        <f t="array" ref="EE374">SUM(COUNTIFS(Table_Pending_Today[job_type_code],{"WB","WQ","Z5","Z7","U8","QU","7W","2V","2W","2X"},Table_Pending_Today[Order_Number],Table_Pending_Today[[#This Row],[Order_Number]]))</f>
        <v>0</v>
      </c>
      <c r="EF374">
        <f>COUNTIFS(Table_Pending_Today[Order_Number],Table_Pending_Today[[#This Row],[Order_Number]],Table_Pending_Today[tech_contractor],"INHOUSE")</f>
        <v>1</v>
      </c>
      <c r="EG374">
        <f>COUNTIFS(Table_Pending_Today[Order_Number],Table_Pending_Today[[#This Row],[Order_Number]],Table_Pending_Today[tech_contractor],"CONTRACTOR")</f>
        <v>0</v>
      </c>
      <c r="EH374" cm="1">
        <f t="array" ref="EH374">SUM(COUNTIFS(Table_Pending_Today[job_type_code],{"XV","XQ","XT","XU"},Table_Pending_Today[Order_Number],Table_Pending_Today[[#This Row],[Order_Number]]))</f>
        <v>0</v>
      </c>
      <c r="EI374" cm="1">
        <f t="array" ref="EI374">SUM(COUNTIFS(Table_Pending_Today[job_type_code],{"XV","XQ","XT","XU"},Table_Pending_Today[Order_Number],Table_Pending_Today[[#This Row],[Order_Number]],Table_Pending_Today[In-House],1))</f>
        <v>0</v>
      </c>
      <c r="EJ374" cm="1">
        <f t="array" ref="EJ374">SUM(COUNTIFS(Table_Pending_Today[job_type_code],{"XV","XQ","XT","XU"},Table_Pending_Today[Order_Number],Table_Pending_Today[[#This Row],[Order_Number]],Table_Pending_Today[Contractor],1))</f>
        <v>0</v>
      </c>
      <c r="EK374" cm="1">
        <f t="array" ref="EK374">SUM(COUNTIFS(Table_Pending_Today[job_type_code],{"WB","WQ","Z5","Z7","U8","QU","7W","2V","2W","2X"},Table_Pending_Today[Order_Number],Table_Pending_Today[[#This Row],[Order_Number]]))</f>
        <v>0</v>
      </c>
      <c r="EL374" cm="1">
        <f t="array" ref="EL374">SUM(COUNTIFS(Table_Pending_Today[job_type_code],{"WB","WQ","Z5","Z7","U8","QU","7W","2V","2W","2X"},Table_Pending_Today[In-House],1,Table_Pending_Today[Order_Number],Table_Pending_Today[[#This Row],[Order_Number]]))</f>
        <v>0</v>
      </c>
      <c r="EM374" cm="1">
        <f t="array" ref="EM374">SUM(COUNTIFS(Table_Pending_Today[job_type_code],{"WB","WQ","Z5","Z7","U8","QU","7W","2V","2W","2X"},Table_Pending_Today[Contractor],1,Table_Pending_Today[Order_Number],Table_Pending_Today[[#This Row],[Order_Number]]))</f>
        <v>0</v>
      </c>
      <c r="EN374" cm="1">
        <f t="array" ref="EN374">IF(SUM(COUNTIFS(Table_Pending_Today[Order_Type_Desc],{"Install","Service Order","Restart"},Table_Pending_Today[Order_Number],Table_Pending_Today[[#This Row],[Order_Number]]))&gt;0,1,0)</f>
        <v>1</v>
      </c>
      <c r="EO374" cm="1">
        <f t="array" ref="EO374">IF(SUM(COUNTIFS(Table_Pending_Today[Order_Type_Desc],{"Install","Service Order","Restart"},Table_Pending_Today[In-House],1,Table_Pending_Today[Order_Number],Table_Pending_Today[[#This Row],[Order_Number]]))&gt;0,1,0)</f>
        <v>1</v>
      </c>
      <c r="EP374" cm="1">
        <f t="array" ref="EP374">IF(SUM(COUNTIFS(Table_Pending_Today[Order_Type_Desc],{"Install","Service Order","Restart"},Table_Pending_Today[Contractor],1,Table_Pending_Today[Order_Number],Table_Pending_Today[[#This Row],[Order_Number]]))&gt;0,1,0)</f>
        <v>0</v>
      </c>
      <c r="EQ374">
        <f>IF(SUM(COUNTIFS(Table_Pending_Today[Order_Type_Desc],"Special Request",Table_Pending_Today[Bury_Drop],0,Table_Pending_Today[In-House],1,Table_Pending_Today[Order_Number],Table_Pending_Today[[#This Row],[Order_Number]]))&gt;0,1,0)</f>
        <v>0</v>
      </c>
      <c r="ER374">
        <f>SUM(COUNTIFS(Table_Pending_Today[Order_Type_Desc],"Special Request",Table_Pending_Today[Bury_Drop],0,Table_Pending_Today[Contractor],1,Table_Pending_Today[Order_Number],Table_Pending_Today[[#This Row],[Order_Number]]))</f>
        <v>0</v>
      </c>
    </row>
    <row r="375" spans="1:148" x14ac:dyDescent="0.25">
      <c r="A375" t="s">
        <v>22433</v>
      </c>
      <c r="B375" t="s">
        <v>68448</v>
      </c>
      <c r="C375" t="s">
        <v>0</v>
      </c>
      <c r="D375" t="s">
        <v>41549</v>
      </c>
      <c r="E375" t="s">
        <v>41550</v>
      </c>
      <c r="F375" t="s">
        <v>41551</v>
      </c>
      <c r="G375">
        <v>798115</v>
      </c>
      <c r="H375" t="s">
        <v>72</v>
      </c>
      <c r="I375" t="s">
        <v>16959</v>
      </c>
      <c r="J375" t="s">
        <v>16798</v>
      </c>
      <c r="K375" t="s">
        <v>73</v>
      </c>
      <c r="L375">
        <v>0</v>
      </c>
      <c r="M375" t="s">
        <v>41552</v>
      </c>
      <c r="N375" t="s">
        <v>41553</v>
      </c>
      <c r="O375" t="s">
        <v>18073</v>
      </c>
      <c r="P375" t="s">
        <v>18991</v>
      </c>
      <c r="Q375" t="s">
        <v>19528</v>
      </c>
      <c r="R375" t="s">
        <v>41555</v>
      </c>
      <c r="S375" t="s">
        <v>41556</v>
      </c>
      <c r="T375" t="s">
        <v>75</v>
      </c>
      <c r="U375" t="s">
        <v>17029</v>
      </c>
      <c r="V375" t="s">
        <v>41557</v>
      </c>
      <c r="W375" t="s">
        <v>16663</v>
      </c>
      <c r="X375" t="s">
        <v>17726</v>
      </c>
      <c r="Y375" t="s">
        <v>84</v>
      </c>
      <c r="Z375" t="s">
        <v>16923</v>
      </c>
      <c r="AA375" t="s">
        <v>17031</v>
      </c>
      <c r="AB375" t="s">
        <v>16808</v>
      </c>
      <c r="AC375" t="s">
        <v>16758</v>
      </c>
      <c r="AD375" t="s">
        <v>69213</v>
      </c>
      <c r="AE375" t="s">
        <v>22433</v>
      </c>
      <c r="AF375" t="s">
        <v>69214</v>
      </c>
      <c r="AG375" t="s">
        <v>22433</v>
      </c>
      <c r="AH375" t="s">
        <v>16836</v>
      </c>
      <c r="AJ375">
        <v>0</v>
      </c>
      <c r="AL375" t="s">
        <v>79</v>
      </c>
      <c r="AO375">
        <v>18</v>
      </c>
      <c r="AP375" t="s">
        <v>16960</v>
      </c>
      <c r="AQ375" t="s">
        <v>88</v>
      </c>
      <c r="AR375" t="s">
        <v>16799</v>
      </c>
      <c r="AT375">
        <v>0</v>
      </c>
      <c r="AU375">
        <v>0</v>
      </c>
      <c r="AV375" t="s">
        <v>131</v>
      </c>
      <c r="BI375" t="s">
        <v>81</v>
      </c>
      <c r="BJ375" t="s">
        <v>81</v>
      </c>
      <c r="BK375" t="s">
        <v>81</v>
      </c>
      <c r="BM375" t="s">
        <v>69218</v>
      </c>
      <c r="BN375" t="s">
        <v>69219</v>
      </c>
      <c r="BQ375" t="s">
        <v>69220</v>
      </c>
      <c r="BR375" t="s">
        <v>235</v>
      </c>
      <c r="BS375" t="s">
        <v>84</v>
      </c>
      <c r="BV375" t="s">
        <v>69213</v>
      </c>
      <c r="BW375">
        <v>0</v>
      </c>
      <c r="BX375">
        <v>0</v>
      </c>
      <c r="CE375" t="s">
        <v>16880</v>
      </c>
      <c r="CF375" t="s">
        <v>16881</v>
      </c>
      <c r="CG375" t="s">
        <v>16882</v>
      </c>
      <c r="CK375" t="s">
        <v>17212</v>
      </c>
      <c r="CL375" t="s">
        <v>88</v>
      </c>
      <c r="CM375">
        <v>0</v>
      </c>
      <c r="CN375">
        <v>73.397800000000004</v>
      </c>
      <c r="CO375">
        <v>144723.19</v>
      </c>
      <c r="CP375">
        <v>375</v>
      </c>
      <c r="CQ375" t="s">
        <v>17312</v>
      </c>
      <c r="CR375" t="s">
        <v>17313</v>
      </c>
      <c r="CS375" t="s">
        <v>69215</v>
      </c>
      <c r="CT375" t="s">
        <v>69216</v>
      </c>
      <c r="CU375" t="s">
        <v>17212</v>
      </c>
      <c r="CV375" t="s">
        <v>69217</v>
      </c>
      <c r="DU375">
        <v>1</v>
      </c>
      <c r="DV375">
        <v>0</v>
      </c>
      <c r="DW375">
        <v>0</v>
      </c>
      <c r="DY375">
        <v>0</v>
      </c>
      <c r="DZ375">
        <v>0</v>
      </c>
      <c r="EC375" t="s">
        <v>21383</v>
      </c>
      <c r="ED375">
        <v>0</v>
      </c>
      <c r="EE375" cm="1">
        <f t="array" ref="EE375">SUM(COUNTIFS(Table_Pending_Today[job_type_code],{"WB","WQ","Z5","Z7","U8","QU","7W","2V","2W","2X"},Table_Pending_Today[Order_Number],Table_Pending_Today[[#This Row],[Order_Number]]))</f>
        <v>0</v>
      </c>
      <c r="EF375">
        <f>COUNTIFS(Table_Pending_Today[Order_Number],Table_Pending_Today[[#This Row],[Order_Number]],Table_Pending_Today[tech_contractor],"INHOUSE")</f>
        <v>0</v>
      </c>
      <c r="EG375">
        <f>COUNTIFS(Table_Pending_Today[Order_Number],Table_Pending_Today[[#This Row],[Order_Number]],Table_Pending_Today[tech_contractor],"CONTRACTOR")</f>
        <v>0</v>
      </c>
      <c r="EH375" cm="1">
        <f t="array" ref="EH375">SUM(COUNTIFS(Table_Pending_Today[job_type_code],{"XV","XQ","XT","XU"},Table_Pending_Today[Order_Number],Table_Pending_Today[[#This Row],[Order_Number]]))</f>
        <v>0</v>
      </c>
      <c r="EI375" cm="1">
        <f t="array" ref="EI375">SUM(COUNTIFS(Table_Pending_Today[job_type_code],{"XV","XQ","XT","XU"},Table_Pending_Today[Order_Number],Table_Pending_Today[[#This Row],[Order_Number]],Table_Pending_Today[In-House],1))</f>
        <v>0</v>
      </c>
      <c r="EJ375" cm="1">
        <f t="array" ref="EJ375">SUM(COUNTIFS(Table_Pending_Today[job_type_code],{"XV","XQ","XT","XU"},Table_Pending_Today[Order_Number],Table_Pending_Today[[#This Row],[Order_Number]],Table_Pending_Today[Contractor],1))</f>
        <v>0</v>
      </c>
      <c r="EK375" cm="1">
        <f t="array" ref="EK375">SUM(COUNTIFS(Table_Pending_Today[job_type_code],{"WB","WQ","Z5","Z7","U8","QU","7W","2V","2W","2X"},Table_Pending_Today[Order_Number],Table_Pending_Today[[#This Row],[Order_Number]]))</f>
        <v>0</v>
      </c>
      <c r="EL375" cm="1">
        <f t="array" ref="EL375">SUM(COUNTIFS(Table_Pending_Today[job_type_code],{"WB","WQ","Z5","Z7","U8","QU","7W","2V","2W","2X"},Table_Pending_Today[In-House],1,Table_Pending_Today[Order_Number],Table_Pending_Today[[#This Row],[Order_Number]]))</f>
        <v>0</v>
      </c>
      <c r="EM375" cm="1">
        <f t="array" ref="EM375">SUM(COUNTIFS(Table_Pending_Today[job_type_code],{"WB","WQ","Z5","Z7","U8","QU","7W","2V","2W","2X"},Table_Pending_Today[Contractor],1,Table_Pending_Today[Order_Number],Table_Pending_Today[[#This Row],[Order_Number]]))</f>
        <v>0</v>
      </c>
      <c r="EN375" cm="1">
        <f t="array" ref="EN375">IF(SUM(COUNTIFS(Table_Pending_Today[Order_Type_Desc],{"Install","Service Order","Restart"},Table_Pending_Today[Order_Number],Table_Pending_Today[[#This Row],[Order_Number]]))&gt;0,1,0)</f>
        <v>0</v>
      </c>
      <c r="EO375" cm="1">
        <f t="array" ref="EO375">IF(SUM(COUNTIFS(Table_Pending_Today[Order_Type_Desc],{"Install","Service Order","Restart"},Table_Pending_Today[In-House],1,Table_Pending_Today[Order_Number],Table_Pending_Today[[#This Row],[Order_Number]]))&gt;0,1,0)</f>
        <v>0</v>
      </c>
      <c r="EP375" cm="1">
        <f t="array" ref="EP375">IF(SUM(COUNTIFS(Table_Pending_Today[Order_Type_Desc],{"Install","Service Order","Restart"},Table_Pending_Today[Contractor],1,Table_Pending_Today[Order_Number],Table_Pending_Today[[#This Row],[Order_Number]]))&gt;0,1,0)</f>
        <v>0</v>
      </c>
      <c r="EQ375">
        <f>IF(SUM(COUNTIFS(Table_Pending_Today[Order_Type_Desc],"Special Request",Table_Pending_Today[Bury_Drop],0,Table_Pending_Today[In-House],1,Table_Pending_Today[Order_Number],Table_Pending_Today[[#This Row],[Order_Number]]))&gt;0,1,0)</f>
        <v>0</v>
      </c>
      <c r="ER375">
        <f>SUM(COUNTIFS(Table_Pending_Today[Order_Type_Desc],"Special Request",Table_Pending_Today[Bury_Drop],0,Table_Pending_Today[Contractor],1,Table_Pending_Today[Order_Number],Table_Pending_Today[[#This Row],[Order_Number]]))</f>
        <v>0</v>
      </c>
    </row>
    <row r="376" spans="1:148" x14ac:dyDescent="0.25">
      <c r="A376" t="s">
        <v>22433</v>
      </c>
      <c r="B376" t="s">
        <v>68448</v>
      </c>
      <c r="C376" t="s">
        <v>0</v>
      </c>
      <c r="D376" t="s">
        <v>43162</v>
      </c>
      <c r="E376" t="s">
        <v>43163</v>
      </c>
      <c r="F376" t="s">
        <v>43164</v>
      </c>
      <c r="G376">
        <v>794462</v>
      </c>
      <c r="H376" t="s">
        <v>72</v>
      </c>
      <c r="I376" t="s">
        <v>89</v>
      </c>
      <c r="J376" t="s">
        <v>16794</v>
      </c>
      <c r="K376" t="s">
        <v>73</v>
      </c>
      <c r="L376">
        <v>1</v>
      </c>
      <c r="M376" t="s">
        <v>43165</v>
      </c>
      <c r="N376" t="s">
        <v>43166</v>
      </c>
      <c r="P376" t="s">
        <v>43167</v>
      </c>
      <c r="Q376" t="s">
        <v>51907</v>
      </c>
      <c r="R376" t="s">
        <v>43169</v>
      </c>
      <c r="T376" t="s">
        <v>75</v>
      </c>
      <c r="U376" t="s">
        <v>17029</v>
      </c>
      <c r="V376" t="s">
        <v>43170</v>
      </c>
      <c r="W376" t="s">
        <v>16675</v>
      </c>
      <c r="X376" t="s">
        <v>16664</v>
      </c>
      <c r="Y376" t="s">
        <v>76</v>
      </c>
      <c r="Z376" t="s">
        <v>96</v>
      </c>
      <c r="AA376" t="s">
        <v>17031</v>
      </c>
      <c r="AB376" t="s">
        <v>17035</v>
      </c>
      <c r="AC376" t="s">
        <v>16809</v>
      </c>
      <c r="AD376" t="s">
        <v>51908</v>
      </c>
      <c r="AE376" t="s">
        <v>20208</v>
      </c>
      <c r="AF376" t="s">
        <v>51909</v>
      </c>
      <c r="AG376" t="s">
        <v>22433</v>
      </c>
      <c r="AH376" t="s">
        <v>16963</v>
      </c>
      <c r="AI376" t="s">
        <v>22433</v>
      </c>
      <c r="AJ376">
        <v>0</v>
      </c>
      <c r="AL376" t="s">
        <v>79</v>
      </c>
      <c r="AO376">
        <v>18</v>
      </c>
      <c r="AP376" t="s">
        <v>91</v>
      </c>
      <c r="AQ376" t="s">
        <v>80</v>
      </c>
      <c r="AR376" t="s">
        <v>16796</v>
      </c>
      <c r="AT376">
        <v>0</v>
      </c>
      <c r="AU376">
        <v>0</v>
      </c>
      <c r="AV376" t="s">
        <v>131</v>
      </c>
      <c r="BI376" t="s">
        <v>81</v>
      </c>
      <c r="BJ376" t="s">
        <v>81</v>
      </c>
      <c r="BK376" t="s">
        <v>81</v>
      </c>
      <c r="BM376" t="s">
        <v>51910</v>
      </c>
      <c r="BN376" t="s">
        <v>51911</v>
      </c>
      <c r="BQ376" t="s">
        <v>51912</v>
      </c>
      <c r="BS376" t="s">
        <v>17202</v>
      </c>
      <c r="BV376" t="s">
        <v>51908</v>
      </c>
      <c r="BW376">
        <v>0</v>
      </c>
      <c r="BX376">
        <v>0</v>
      </c>
      <c r="CE376" t="s">
        <v>16880</v>
      </c>
      <c r="CF376" t="s">
        <v>16881</v>
      </c>
      <c r="CG376" t="s">
        <v>16882</v>
      </c>
      <c r="CK376" t="s">
        <v>16926</v>
      </c>
      <c r="CL376" t="s">
        <v>80</v>
      </c>
      <c r="CM376">
        <v>0</v>
      </c>
      <c r="CN376">
        <v>89.605900000000005</v>
      </c>
      <c r="CO376">
        <v>2542.14</v>
      </c>
      <c r="CP376">
        <v>875</v>
      </c>
      <c r="CQ376" t="s">
        <v>17312</v>
      </c>
      <c r="CR376" t="s">
        <v>17313</v>
      </c>
      <c r="CT376" t="s">
        <v>18377</v>
      </c>
      <c r="DS376">
        <v>0</v>
      </c>
      <c r="DU376">
        <v>1</v>
      </c>
      <c r="DV376">
        <v>0</v>
      </c>
      <c r="DW376">
        <v>1</v>
      </c>
      <c r="DY376">
        <v>0</v>
      </c>
      <c r="DZ376">
        <v>0</v>
      </c>
      <c r="EC376" t="s">
        <v>21342</v>
      </c>
      <c r="ED376">
        <v>1</v>
      </c>
      <c r="EE376" cm="1">
        <f t="array" ref="EE376">SUM(COUNTIFS(Table_Pending_Today[job_type_code],{"WB","WQ","Z5","Z7","U8","QU","7W","2V","2W","2X"},Table_Pending_Today[Order_Number],Table_Pending_Today[[#This Row],[Order_Number]]))</f>
        <v>0</v>
      </c>
      <c r="EF376">
        <f>COUNTIFS(Table_Pending_Today[Order_Number],Table_Pending_Today[[#This Row],[Order_Number]],Table_Pending_Today[tech_contractor],"INHOUSE")</f>
        <v>0</v>
      </c>
      <c r="EG376">
        <f>COUNTIFS(Table_Pending_Today[Order_Number],Table_Pending_Today[[#This Row],[Order_Number]],Table_Pending_Today[tech_contractor],"CONTRACTOR")</f>
        <v>0</v>
      </c>
      <c r="EH376" cm="1">
        <f t="array" ref="EH376">SUM(COUNTIFS(Table_Pending_Today[job_type_code],{"XV","XQ","XT","XU"},Table_Pending_Today[Order_Number],Table_Pending_Today[[#This Row],[Order_Number]]))</f>
        <v>0</v>
      </c>
      <c r="EI376" cm="1">
        <f t="array" ref="EI376">SUM(COUNTIFS(Table_Pending_Today[job_type_code],{"XV","XQ","XT","XU"},Table_Pending_Today[Order_Number],Table_Pending_Today[[#This Row],[Order_Number]],Table_Pending_Today[In-House],1))</f>
        <v>0</v>
      </c>
      <c r="EJ376" cm="1">
        <f t="array" ref="EJ376">SUM(COUNTIFS(Table_Pending_Today[job_type_code],{"XV","XQ","XT","XU"},Table_Pending_Today[Order_Number],Table_Pending_Today[[#This Row],[Order_Number]],Table_Pending_Today[Contractor],1))</f>
        <v>0</v>
      </c>
      <c r="EK376" cm="1">
        <f t="array" ref="EK376">SUM(COUNTIFS(Table_Pending_Today[job_type_code],{"WB","WQ","Z5","Z7","U8","QU","7W","2V","2W","2X"},Table_Pending_Today[Order_Number],Table_Pending_Today[[#This Row],[Order_Number]]))</f>
        <v>0</v>
      </c>
      <c r="EL376" cm="1">
        <f t="array" ref="EL376">SUM(COUNTIFS(Table_Pending_Today[job_type_code],{"WB","WQ","Z5","Z7","U8","QU","7W","2V","2W","2X"},Table_Pending_Today[In-House],1,Table_Pending_Today[Order_Number],Table_Pending_Today[[#This Row],[Order_Number]]))</f>
        <v>0</v>
      </c>
      <c r="EM376" cm="1">
        <f t="array" ref="EM376">SUM(COUNTIFS(Table_Pending_Today[job_type_code],{"WB","WQ","Z5","Z7","U8","QU","7W","2V","2W","2X"},Table_Pending_Today[Contractor],1,Table_Pending_Today[Order_Number],Table_Pending_Today[[#This Row],[Order_Number]]))</f>
        <v>0</v>
      </c>
      <c r="EN376" cm="1">
        <f t="array" ref="EN376">IF(SUM(COUNTIFS(Table_Pending_Today[Order_Type_Desc],{"Install","Service Order","Restart"},Table_Pending_Today[Order_Number],Table_Pending_Today[[#This Row],[Order_Number]]))&gt;0,1,0)</f>
        <v>0</v>
      </c>
      <c r="EO376" cm="1">
        <f t="array" ref="EO376">IF(SUM(COUNTIFS(Table_Pending_Today[Order_Type_Desc],{"Install","Service Order","Restart"},Table_Pending_Today[In-House],1,Table_Pending_Today[Order_Number],Table_Pending_Today[[#This Row],[Order_Number]]))&gt;0,1,0)</f>
        <v>0</v>
      </c>
      <c r="EP376" cm="1">
        <f t="array" ref="EP376">IF(SUM(COUNTIFS(Table_Pending_Today[Order_Type_Desc],{"Install","Service Order","Restart"},Table_Pending_Today[Contractor],1,Table_Pending_Today[Order_Number],Table_Pending_Today[[#This Row],[Order_Number]]))&gt;0,1,0)</f>
        <v>0</v>
      </c>
      <c r="EQ376">
        <f>IF(SUM(COUNTIFS(Table_Pending_Today[Order_Type_Desc],"Special Request",Table_Pending_Today[Bury_Drop],0,Table_Pending_Today[In-House],1,Table_Pending_Today[Order_Number],Table_Pending_Today[[#This Row],[Order_Number]]))&gt;0,1,0)</f>
        <v>0</v>
      </c>
      <c r="ER376">
        <f>SUM(COUNTIFS(Table_Pending_Today[Order_Type_Desc],"Special Request",Table_Pending_Today[Bury_Drop],0,Table_Pending_Today[Contractor],1,Table_Pending_Today[Order_Number],Table_Pending_Today[[#This Row],[Order_Number]]))</f>
        <v>0</v>
      </c>
    </row>
    <row r="377" spans="1:148" x14ac:dyDescent="0.25">
      <c r="A377" t="s">
        <v>22433</v>
      </c>
      <c r="B377" t="s">
        <v>68448</v>
      </c>
      <c r="C377" t="s">
        <v>0</v>
      </c>
      <c r="D377" t="s">
        <v>41780</v>
      </c>
      <c r="E377" t="s">
        <v>41781</v>
      </c>
      <c r="F377" t="s">
        <v>41782</v>
      </c>
      <c r="G377">
        <v>793898</v>
      </c>
      <c r="H377" t="s">
        <v>72</v>
      </c>
      <c r="I377" t="s">
        <v>89</v>
      </c>
      <c r="J377" t="s">
        <v>16924</v>
      </c>
      <c r="K377" t="s">
        <v>73</v>
      </c>
      <c r="L377">
        <v>1</v>
      </c>
      <c r="M377" t="s">
        <v>41783</v>
      </c>
      <c r="N377" t="s">
        <v>41784</v>
      </c>
      <c r="P377" t="s">
        <v>41785</v>
      </c>
      <c r="Q377" t="s">
        <v>50689</v>
      </c>
      <c r="R377" t="s">
        <v>41787</v>
      </c>
      <c r="S377" t="s">
        <v>41788</v>
      </c>
      <c r="T377" t="s">
        <v>75</v>
      </c>
      <c r="U377" t="s">
        <v>17029</v>
      </c>
      <c r="V377" t="s">
        <v>41789</v>
      </c>
      <c r="W377" t="s">
        <v>16675</v>
      </c>
      <c r="X377" t="s">
        <v>17033</v>
      </c>
      <c r="Y377" t="s">
        <v>76</v>
      </c>
      <c r="Z377" t="s">
        <v>77</v>
      </c>
      <c r="AA377" t="s">
        <v>17031</v>
      </c>
      <c r="AB377" t="s">
        <v>17030</v>
      </c>
      <c r="AC377" t="s">
        <v>17034</v>
      </c>
      <c r="AD377" t="s">
        <v>50690</v>
      </c>
      <c r="AE377" t="s">
        <v>20208</v>
      </c>
      <c r="AF377" t="s">
        <v>50691</v>
      </c>
      <c r="AG377" t="s">
        <v>22433</v>
      </c>
      <c r="AH377" t="s">
        <v>16921</v>
      </c>
      <c r="AI377" t="s">
        <v>22433</v>
      </c>
      <c r="AJ377">
        <v>0</v>
      </c>
      <c r="AL377" t="s">
        <v>19525</v>
      </c>
      <c r="AM377" t="s">
        <v>87</v>
      </c>
      <c r="AO377">
        <v>18</v>
      </c>
      <c r="AP377" t="s">
        <v>91</v>
      </c>
      <c r="AQ377" t="s">
        <v>80</v>
      </c>
      <c r="AR377" t="s">
        <v>16925</v>
      </c>
      <c r="AT377">
        <v>0</v>
      </c>
      <c r="AU377">
        <v>0</v>
      </c>
      <c r="AV377" t="s">
        <v>131</v>
      </c>
      <c r="BI377" t="s">
        <v>81</v>
      </c>
      <c r="BJ377" t="s">
        <v>81</v>
      </c>
      <c r="BK377" t="s">
        <v>81</v>
      </c>
      <c r="BM377" t="s">
        <v>50692</v>
      </c>
      <c r="BN377" t="s">
        <v>50693</v>
      </c>
      <c r="BQ377" t="s">
        <v>50694</v>
      </c>
      <c r="BS377" t="s">
        <v>17202</v>
      </c>
      <c r="BT377" t="s">
        <v>19526</v>
      </c>
      <c r="BU377" t="s">
        <v>19527</v>
      </c>
      <c r="BV377" t="s">
        <v>50690</v>
      </c>
      <c r="BW377">
        <v>0</v>
      </c>
      <c r="BX377">
        <v>0</v>
      </c>
      <c r="CE377" t="s">
        <v>16880</v>
      </c>
      <c r="CF377" t="s">
        <v>16881</v>
      </c>
      <c r="CG377" t="s">
        <v>16882</v>
      </c>
      <c r="CK377" t="s">
        <v>16911</v>
      </c>
      <c r="CL377" t="s">
        <v>80</v>
      </c>
      <c r="CM377">
        <v>0</v>
      </c>
      <c r="CN377">
        <v>98.797499999999999</v>
      </c>
      <c r="CO377">
        <v>3.71</v>
      </c>
      <c r="CP377">
        <v>525</v>
      </c>
      <c r="CQ377" t="s">
        <v>17312</v>
      </c>
      <c r="CR377" t="s">
        <v>17313</v>
      </c>
      <c r="CS377" t="s">
        <v>17314</v>
      </c>
      <c r="CT377" t="s">
        <v>17733</v>
      </c>
      <c r="CU377" t="s">
        <v>16885</v>
      </c>
      <c r="DS377">
        <v>0</v>
      </c>
      <c r="DU377">
        <v>1</v>
      </c>
      <c r="DV377">
        <v>0</v>
      </c>
      <c r="DW377">
        <v>0</v>
      </c>
      <c r="DY377">
        <v>0</v>
      </c>
      <c r="DZ377">
        <v>0</v>
      </c>
      <c r="EC377" t="s">
        <v>21320</v>
      </c>
      <c r="ED377">
        <v>1</v>
      </c>
      <c r="EE377" cm="1">
        <f t="array" ref="EE377">SUM(COUNTIFS(Table_Pending_Today[job_type_code],{"WB","WQ","Z5","Z7","U8","QU","7W","2V","2W","2X"},Table_Pending_Today[Order_Number],Table_Pending_Today[[#This Row],[Order_Number]]))</f>
        <v>0</v>
      </c>
      <c r="EF377">
        <f>COUNTIFS(Table_Pending_Today[Order_Number],Table_Pending_Today[[#This Row],[Order_Number]],Table_Pending_Today[tech_contractor],"INHOUSE")</f>
        <v>1</v>
      </c>
      <c r="EG377">
        <f>COUNTIFS(Table_Pending_Today[Order_Number],Table_Pending_Today[[#This Row],[Order_Number]],Table_Pending_Today[tech_contractor],"CONTRACTOR")</f>
        <v>0</v>
      </c>
      <c r="EH377" cm="1">
        <f t="array" ref="EH377">SUM(COUNTIFS(Table_Pending_Today[job_type_code],{"XV","XQ","XT","XU"},Table_Pending_Today[Order_Number],Table_Pending_Today[[#This Row],[Order_Number]]))</f>
        <v>0</v>
      </c>
      <c r="EI377" cm="1">
        <f t="array" ref="EI377">SUM(COUNTIFS(Table_Pending_Today[job_type_code],{"XV","XQ","XT","XU"},Table_Pending_Today[Order_Number],Table_Pending_Today[[#This Row],[Order_Number]],Table_Pending_Today[In-House],1))</f>
        <v>0</v>
      </c>
      <c r="EJ377" cm="1">
        <f t="array" ref="EJ377">SUM(COUNTIFS(Table_Pending_Today[job_type_code],{"XV","XQ","XT","XU"},Table_Pending_Today[Order_Number],Table_Pending_Today[[#This Row],[Order_Number]],Table_Pending_Today[Contractor],1))</f>
        <v>0</v>
      </c>
      <c r="EK377" cm="1">
        <f t="array" ref="EK377">SUM(COUNTIFS(Table_Pending_Today[job_type_code],{"WB","WQ","Z5","Z7","U8","QU","7W","2V","2W","2X"},Table_Pending_Today[Order_Number],Table_Pending_Today[[#This Row],[Order_Number]]))</f>
        <v>0</v>
      </c>
      <c r="EL377" cm="1">
        <f t="array" ref="EL377">SUM(COUNTIFS(Table_Pending_Today[job_type_code],{"WB","WQ","Z5","Z7","U8","QU","7W","2V","2W","2X"},Table_Pending_Today[In-House],1,Table_Pending_Today[Order_Number],Table_Pending_Today[[#This Row],[Order_Number]]))</f>
        <v>0</v>
      </c>
      <c r="EM377" cm="1">
        <f t="array" ref="EM377">SUM(COUNTIFS(Table_Pending_Today[job_type_code],{"WB","WQ","Z5","Z7","U8","QU","7W","2V","2W","2X"},Table_Pending_Today[Contractor],1,Table_Pending_Today[Order_Number],Table_Pending_Today[[#This Row],[Order_Number]]))</f>
        <v>0</v>
      </c>
      <c r="EN377" cm="1">
        <f t="array" ref="EN377">IF(SUM(COUNTIFS(Table_Pending_Today[Order_Type_Desc],{"Install","Service Order","Restart"},Table_Pending_Today[Order_Number],Table_Pending_Today[[#This Row],[Order_Number]]))&gt;0,1,0)</f>
        <v>0</v>
      </c>
      <c r="EO377" cm="1">
        <f t="array" ref="EO377">IF(SUM(COUNTIFS(Table_Pending_Today[Order_Type_Desc],{"Install","Service Order","Restart"},Table_Pending_Today[In-House],1,Table_Pending_Today[Order_Number],Table_Pending_Today[[#This Row],[Order_Number]]))&gt;0,1,0)</f>
        <v>0</v>
      </c>
      <c r="EP377" cm="1">
        <f t="array" ref="EP377">IF(SUM(COUNTIFS(Table_Pending_Today[Order_Type_Desc],{"Install","Service Order","Restart"},Table_Pending_Today[Contractor],1,Table_Pending_Today[Order_Number],Table_Pending_Today[[#This Row],[Order_Number]]))&gt;0,1,0)</f>
        <v>0</v>
      </c>
      <c r="EQ377">
        <f>IF(SUM(COUNTIFS(Table_Pending_Today[Order_Type_Desc],"Special Request",Table_Pending_Today[Bury_Drop],0,Table_Pending_Today[In-House],1,Table_Pending_Today[Order_Number],Table_Pending_Today[[#This Row],[Order_Number]]))&gt;0,1,0)</f>
        <v>0</v>
      </c>
      <c r="ER377">
        <f>SUM(COUNTIFS(Table_Pending_Today[Order_Type_Desc],"Special Request",Table_Pending_Today[Bury_Drop],0,Table_Pending_Today[Contractor],1,Table_Pending_Today[Order_Number],Table_Pending_Today[[#This Row],[Order_Number]]))</f>
        <v>0</v>
      </c>
    </row>
    <row r="378" spans="1:148" x14ac:dyDescent="0.25">
      <c r="A378" t="s">
        <v>22433</v>
      </c>
      <c r="B378" t="s">
        <v>68448</v>
      </c>
      <c r="C378" t="s">
        <v>0</v>
      </c>
      <c r="D378" t="s">
        <v>51282</v>
      </c>
      <c r="E378" t="s">
        <v>51283</v>
      </c>
      <c r="F378" t="s">
        <v>51284</v>
      </c>
      <c r="G378">
        <v>795105</v>
      </c>
      <c r="H378" t="s">
        <v>16844</v>
      </c>
      <c r="I378" t="s">
        <v>17436</v>
      </c>
      <c r="J378" t="s">
        <v>17436</v>
      </c>
      <c r="K378" t="s">
        <v>73</v>
      </c>
      <c r="L378">
        <v>1</v>
      </c>
      <c r="M378" t="s">
        <v>51285</v>
      </c>
      <c r="N378" t="s">
        <v>51286</v>
      </c>
      <c r="O378" t="s">
        <v>51287</v>
      </c>
      <c r="P378" t="s">
        <v>150</v>
      </c>
      <c r="Q378" t="s">
        <v>17227</v>
      </c>
      <c r="R378" t="s">
        <v>51288</v>
      </c>
      <c r="S378" t="s">
        <v>51289</v>
      </c>
      <c r="T378" t="s">
        <v>75</v>
      </c>
      <c r="U378" t="s">
        <v>17029</v>
      </c>
      <c r="V378" t="s">
        <v>51290</v>
      </c>
      <c r="W378" t="s">
        <v>16674</v>
      </c>
      <c r="X378" t="s">
        <v>16990</v>
      </c>
      <c r="Y378" t="s">
        <v>76</v>
      </c>
      <c r="Z378" t="s">
        <v>96</v>
      </c>
      <c r="AA378" t="s">
        <v>17031</v>
      </c>
      <c r="AB378" t="s">
        <v>17035</v>
      </c>
      <c r="AC378" t="s">
        <v>16681</v>
      </c>
      <c r="AD378" t="s">
        <v>51291</v>
      </c>
      <c r="AE378" t="s">
        <v>20208</v>
      </c>
      <c r="AF378" t="s">
        <v>51292</v>
      </c>
      <c r="AG378" t="s">
        <v>22433</v>
      </c>
      <c r="AH378" t="s">
        <v>16921</v>
      </c>
      <c r="AI378" t="s">
        <v>22433</v>
      </c>
      <c r="AJ378">
        <v>0</v>
      </c>
      <c r="AK378" t="s">
        <v>16858</v>
      </c>
      <c r="AL378" t="s">
        <v>79</v>
      </c>
      <c r="AO378">
        <v>6</v>
      </c>
      <c r="AP378" t="s">
        <v>17438</v>
      </c>
      <c r="AQ378" t="s">
        <v>16825</v>
      </c>
      <c r="AR378" t="s">
        <v>17438</v>
      </c>
      <c r="AT378">
        <v>0</v>
      </c>
      <c r="AU378">
        <v>0</v>
      </c>
      <c r="AV378" t="s">
        <v>17119</v>
      </c>
      <c r="BI378" t="s">
        <v>81</v>
      </c>
      <c r="BJ378" t="s">
        <v>81</v>
      </c>
      <c r="BK378" t="s">
        <v>81</v>
      </c>
      <c r="BM378" t="s">
        <v>51293</v>
      </c>
      <c r="BN378" t="s">
        <v>51294</v>
      </c>
      <c r="BQ378" t="s">
        <v>51295</v>
      </c>
      <c r="BS378" t="s">
        <v>17202</v>
      </c>
      <c r="BV378" t="s">
        <v>51291</v>
      </c>
      <c r="BW378">
        <v>0</v>
      </c>
      <c r="BX378">
        <v>0</v>
      </c>
      <c r="CE378" t="s">
        <v>16880</v>
      </c>
      <c r="CF378" t="s">
        <v>16881</v>
      </c>
      <c r="CG378" t="s">
        <v>16882</v>
      </c>
      <c r="CK378" t="s">
        <v>17412</v>
      </c>
      <c r="CL378" t="s">
        <v>16825</v>
      </c>
      <c r="CM378">
        <v>0</v>
      </c>
      <c r="CN378">
        <v>95.741699999999994</v>
      </c>
      <c r="CO378">
        <v>9.3800000000000008</v>
      </c>
      <c r="CP378">
        <v>575</v>
      </c>
      <c r="CQ378" t="s">
        <v>17312</v>
      </c>
      <c r="CR378" t="s">
        <v>17313</v>
      </c>
      <c r="CS378" t="s">
        <v>21878</v>
      </c>
      <c r="CT378" t="s">
        <v>21879</v>
      </c>
      <c r="CU378" t="s">
        <v>16920</v>
      </c>
      <c r="CV378" t="s">
        <v>21880</v>
      </c>
      <c r="DU378">
        <v>1</v>
      </c>
      <c r="DV378">
        <v>0</v>
      </c>
      <c r="DW378">
        <v>0</v>
      </c>
      <c r="DY378">
        <v>0</v>
      </c>
      <c r="DZ378">
        <v>0</v>
      </c>
      <c r="EC378" t="s">
        <v>21337</v>
      </c>
      <c r="ED378">
        <v>1</v>
      </c>
      <c r="EE378" cm="1">
        <f t="array" ref="EE378">SUM(COUNTIFS(Table_Pending_Today[job_type_code],{"WB","WQ","Z5","Z7","U8","QU","7W","2V","2W","2X"},Table_Pending_Today[Order_Number],Table_Pending_Today[[#This Row],[Order_Number]]))</f>
        <v>0</v>
      </c>
      <c r="EF378">
        <f>COUNTIFS(Table_Pending_Today[Order_Number],Table_Pending_Today[[#This Row],[Order_Number]],Table_Pending_Today[tech_contractor],"INHOUSE")</f>
        <v>0</v>
      </c>
      <c r="EG378">
        <f>COUNTIFS(Table_Pending_Today[Order_Number],Table_Pending_Today[[#This Row],[Order_Number]],Table_Pending_Today[tech_contractor],"CONTRACTOR")</f>
        <v>0</v>
      </c>
      <c r="EH378" cm="1">
        <f t="array" ref="EH378">SUM(COUNTIFS(Table_Pending_Today[job_type_code],{"XV","XQ","XT","XU"},Table_Pending_Today[Order_Number],Table_Pending_Today[[#This Row],[Order_Number]]))</f>
        <v>0</v>
      </c>
      <c r="EI378" cm="1">
        <f t="array" ref="EI378">SUM(COUNTIFS(Table_Pending_Today[job_type_code],{"XV","XQ","XT","XU"},Table_Pending_Today[Order_Number],Table_Pending_Today[[#This Row],[Order_Number]],Table_Pending_Today[In-House],1))</f>
        <v>0</v>
      </c>
      <c r="EJ378" cm="1">
        <f t="array" ref="EJ378">SUM(COUNTIFS(Table_Pending_Today[job_type_code],{"XV","XQ","XT","XU"},Table_Pending_Today[Order_Number],Table_Pending_Today[[#This Row],[Order_Number]],Table_Pending_Today[Contractor],1))</f>
        <v>0</v>
      </c>
      <c r="EK378" cm="1">
        <f t="array" ref="EK378">SUM(COUNTIFS(Table_Pending_Today[job_type_code],{"WB","WQ","Z5","Z7","U8","QU","7W","2V","2W","2X"},Table_Pending_Today[Order_Number],Table_Pending_Today[[#This Row],[Order_Number]]))</f>
        <v>0</v>
      </c>
      <c r="EL378" cm="1">
        <f t="array" ref="EL378">SUM(COUNTIFS(Table_Pending_Today[job_type_code],{"WB","WQ","Z5","Z7","U8","QU","7W","2V","2W","2X"},Table_Pending_Today[In-House],1,Table_Pending_Today[Order_Number],Table_Pending_Today[[#This Row],[Order_Number]]))</f>
        <v>0</v>
      </c>
      <c r="EM378" cm="1">
        <f t="array" ref="EM378">SUM(COUNTIFS(Table_Pending_Today[job_type_code],{"WB","WQ","Z5","Z7","U8","QU","7W","2V","2W","2X"},Table_Pending_Today[Contractor],1,Table_Pending_Today[Order_Number],Table_Pending_Today[[#This Row],[Order_Number]]))</f>
        <v>0</v>
      </c>
      <c r="EN378" cm="1">
        <f t="array" ref="EN378">IF(SUM(COUNTIFS(Table_Pending_Today[Order_Type_Desc],{"Install","Service Order","Restart"},Table_Pending_Today[Order_Number],Table_Pending_Today[[#This Row],[Order_Number]]))&gt;0,1,0)</f>
        <v>0</v>
      </c>
      <c r="EO378" cm="1">
        <f t="array" ref="EO378">IF(SUM(COUNTIFS(Table_Pending_Today[Order_Type_Desc],{"Install","Service Order","Restart"},Table_Pending_Today[In-House],1,Table_Pending_Today[Order_Number],Table_Pending_Today[[#This Row],[Order_Number]]))&gt;0,1,0)</f>
        <v>0</v>
      </c>
      <c r="EP378" cm="1">
        <f t="array" ref="EP378">IF(SUM(COUNTIFS(Table_Pending_Today[Order_Type_Desc],{"Install","Service Order","Restart"},Table_Pending_Today[Contractor],1,Table_Pending_Today[Order_Number],Table_Pending_Today[[#This Row],[Order_Number]]))&gt;0,1,0)</f>
        <v>0</v>
      </c>
      <c r="EQ378">
        <f>IF(SUM(COUNTIFS(Table_Pending_Today[Order_Type_Desc],"Special Request",Table_Pending_Today[Bury_Drop],0,Table_Pending_Today[In-House],1,Table_Pending_Today[Order_Number],Table_Pending_Today[[#This Row],[Order_Number]]))&gt;0,1,0)</f>
        <v>0</v>
      </c>
      <c r="ER378">
        <f>SUM(COUNTIFS(Table_Pending_Today[Order_Type_Desc],"Special Request",Table_Pending_Today[Bury_Drop],0,Table_Pending_Today[Contractor],1,Table_Pending_Today[Order_Number],Table_Pending_Today[[#This Row],[Order_Number]]))</f>
        <v>0</v>
      </c>
    </row>
    <row r="379" spans="1:148" x14ac:dyDescent="0.25">
      <c r="A379" t="s">
        <v>22433</v>
      </c>
      <c r="B379" t="s">
        <v>68448</v>
      </c>
      <c r="C379" t="s">
        <v>0</v>
      </c>
      <c r="D379" t="s">
        <v>67451</v>
      </c>
      <c r="E379" t="s">
        <v>67452</v>
      </c>
      <c r="F379" t="s">
        <v>67453</v>
      </c>
      <c r="G379">
        <v>469588</v>
      </c>
      <c r="H379" t="s">
        <v>72</v>
      </c>
      <c r="I379" t="s">
        <v>89</v>
      </c>
      <c r="J379" t="s">
        <v>16935</v>
      </c>
      <c r="K379" t="s">
        <v>73</v>
      </c>
      <c r="L379">
        <v>0</v>
      </c>
      <c r="M379" t="s">
        <v>67454</v>
      </c>
      <c r="N379" t="s">
        <v>67455</v>
      </c>
      <c r="P379" t="s">
        <v>140</v>
      </c>
      <c r="Q379" t="s">
        <v>16782</v>
      </c>
      <c r="R379" t="s">
        <v>67457</v>
      </c>
      <c r="T379" t="s">
        <v>141</v>
      </c>
      <c r="U379" t="s">
        <v>16658</v>
      </c>
      <c r="V379" t="s">
        <v>69221</v>
      </c>
      <c r="W379" t="s">
        <v>16676</v>
      </c>
      <c r="X379" t="s">
        <v>130</v>
      </c>
      <c r="Y379" t="s">
        <v>76</v>
      </c>
      <c r="Z379" t="s">
        <v>77</v>
      </c>
      <c r="AA379" t="s">
        <v>16682</v>
      </c>
      <c r="AB379" t="s">
        <v>16776</v>
      </c>
      <c r="AC379" t="s">
        <v>16683</v>
      </c>
      <c r="AD379" t="s">
        <v>69222</v>
      </c>
      <c r="AE379" t="s">
        <v>22433</v>
      </c>
      <c r="AF379" t="s">
        <v>69223</v>
      </c>
      <c r="AG379" t="s">
        <v>22433</v>
      </c>
      <c r="AH379" t="s">
        <v>16840</v>
      </c>
      <c r="AJ379">
        <v>0</v>
      </c>
      <c r="AK379" t="s">
        <v>98</v>
      </c>
      <c r="AL379" t="s">
        <v>79</v>
      </c>
      <c r="AO379">
        <v>18</v>
      </c>
      <c r="AP379" t="s">
        <v>91</v>
      </c>
      <c r="AQ379" t="s">
        <v>80</v>
      </c>
      <c r="AR379" t="s">
        <v>16936</v>
      </c>
      <c r="AT379">
        <v>0</v>
      </c>
      <c r="AU379">
        <v>0</v>
      </c>
      <c r="AV379" t="s">
        <v>133</v>
      </c>
      <c r="BI379" t="s">
        <v>81</v>
      </c>
      <c r="BJ379" t="s">
        <v>81</v>
      </c>
      <c r="BK379" t="s">
        <v>81</v>
      </c>
      <c r="BM379" t="s">
        <v>69227</v>
      </c>
      <c r="BN379" t="s">
        <v>69228</v>
      </c>
      <c r="BQ379" t="s">
        <v>69229</v>
      </c>
      <c r="BS379" t="s">
        <v>17202</v>
      </c>
      <c r="BV379" t="s">
        <v>69222</v>
      </c>
      <c r="BW379">
        <v>0</v>
      </c>
      <c r="BX379">
        <v>0</v>
      </c>
      <c r="CE379" t="s">
        <v>16880</v>
      </c>
      <c r="CF379" t="s">
        <v>16881</v>
      </c>
      <c r="CG379" t="s">
        <v>16882</v>
      </c>
      <c r="CK379" t="s">
        <v>16947</v>
      </c>
      <c r="CL379" t="s">
        <v>80</v>
      </c>
      <c r="CM379">
        <v>0</v>
      </c>
      <c r="CN379">
        <v>97.062299999999993</v>
      </c>
      <c r="CO379">
        <v>6.12</v>
      </c>
      <c r="CP379">
        <v>0</v>
      </c>
      <c r="CQ379" t="s">
        <v>17312</v>
      </c>
      <c r="CR379" t="s">
        <v>17313</v>
      </c>
      <c r="CS379" t="s">
        <v>69224</v>
      </c>
      <c r="CT379" t="s">
        <v>69225</v>
      </c>
      <c r="CU379" t="s">
        <v>16947</v>
      </c>
      <c r="CV379" t="s">
        <v>69226</v>
      </c>
      <c r="DU379">
        <v>1</v>
      </c>
      <c r="DV379">
        <v>0</v>
      </c>
      <c r="DW379">
        <v>0</v>
      </c>
      <c r="DY379">
        <v>0</v>
      </c>
      <c r="DZ379">
        <v>0</v>
      </c>
      <c r="EC379" t="s">
        <v>21330</v>
      </c>
      <c r="ED379">
        <v>0</v>
      </c>
      <c r="EE379" cm="1">
        <f t="array" ref="EE379">SUM(COUNTIFS(Table_Pending_Today[job_type_code],{"WB","WQ","Z5","Z7","U8","QU","7W","2V","2W","2X"},Table_Pending_Today[Order_Number],Table_Pending_Today[[#This Row],[Order_Number]]))</f>
        <v>0</v>
      </c>
      <c r="EF379">
        <f>COUNTIFS(Table_Pending_Today[Order_Number],Table_Pending_Today[[#This Row],[Order_Number]],Table_Pending_Today[tech_contractor],"INHOUSE")</f>
        <v>0</v>
      </c>
      <c r="EG379">
        <f>COUNTIFS(Table_Pending_Today[Order_Number],Table_Pending_Today[[#This Row],[Order_Number]],Table_Pending_Today[tech_contractor],"CONTRACTOR")</f>
        <v>0</v>
      </c>
      <c r="EH379" cm="1">
        <f t="array" ref="EH379">SUM(COUNTIFS(Table_Pending_Today[job_type_code],{"XV","XQ","XT","XU"},Table_Pending_Today[Order_Number],Table_Pending_Today[[#This Row],[Order_Number]]))</f>
        <v>0</v>
      </c>
      <c r="EI379" cm="1">
        <f t="array" ref="EI379">SUM(COUNTIFS(Table_Pending_Today[job_type_code],{"XV","XQ","XT","XU"},Table_Pending_Today[Order_Number],Table_Pending_Today[[#This Row],[Order_Number]],Table_Pending_Today[In-House],1))</f>
        <v>0</v>
      </c>
      <c r="EJ379" cm="1">
        <f t="array" ref="EJ379">SUM(COUNTIFS(Table_Pending_Today[job_type_code],{"XV","XQ","XT","XU"},Table_Pending_Today[Order_Number],Table_Pending_Today[[#This Row],[Order_Number]],Table_Pending_Today[Contractor],1))</f>
        <v>0</v>
      </c>
      <c r="EK379" cm="1">
        <f t="array" ref="EK379">SUM(COUNTIFS(Table_Pending_Today[job_type_code],{"WB","WQ","Z5","Z7","U8","QU","7W","2V","2W","2X"},Table_Pending_Today[Order_Number],Table_Pending_Today[[#This Row],[Order_Number]]))</f>
        <v>0</v>
      </c>
      <c r="EL379" cm="1">
        <f t="array" ref="EL379">SUM(COUNTIFS(Table_Pending_Today[job_type_code],{"WB","WQ","Z5","Z7","U8","QU","7W","2V","2W","2X"},Table_Pending_Today[In-House],1,Table_Pending_Today[Order_Number],Table_Pending_Today[[#This Row],[Order_Number]]))</f>
        <v>0</v>
      </c>
      <c r="EM379" cm="1">
        <f t="array" ref="EM379">SUM(COUNTIFS(Table_Pending_Today[job_type_code],{"WB","WQ","Z5","Z7","U8","QU","7W","2V","2W","2X"},Table_Pending_Today[Contractor],1,Table_Pending_Today[Order_Number],Table_Pending_Today[[#This Row],[Order_Number]]))</f>
        <v>0</v>
      </c>
      <c r="EN379" cm="1">
        <f t="array" ref="EN379">IF(SUM(COUNTIFS(Table_Pending_Today[Order_Type_Desc],{"Install","Service Order","Restart"},Table_Pending_Today[Order_Number],Table_Pending_Today[[#This Row],[Order_Number]]))&gt;0,1,0)</f>
        <v>0</v>
      </c>
      <c r="EO379" cm="1">
        <f t="array" ref="EO379">IF(SUM(COUNTIFS(Table_Pending_Today[Order_Type_Desc],{"Install","Service Order","Restart"},Table_Pending_Today[In-House],1,Table_Pending_Today[Order_Number],Table_Pending_Today[[#This Row],[Order_Number]]))&gt;0,1,0)</f>
        <v>0</v>
      </c>
      <c r="EP379" cm="1">
        <f t="array" ref="EP379">IF(SUM(COUNTIFS(Table_Pending_Today[Order_Type_Desc],{"Install","Service Order","Restart"},Table_Pending_Today[Contractor],1,Table_Pending_Today[Order_Number],Table_Pending_Today[[#This Row],[Order_Number]]))&gt;0,1,0)</f>
        <v>0</v>
      </c>
      <c r="EQ379">
        <f>IF(SUM(COUNTIFS(Table_Pending_Today[Order_Type_Desc],"Special Request",Table_Pending_Today[Bury_Drop],0,Table_Pending_Today[In-House],1,Table_Pending_Today[Order_Number],Table_Pending_Today[[#This Row],[Order_Number]]))&gt;0,1,0)</f>
        <v>0</v>
      </c>
      <c r="ER379">
        <f>SUM(COUNTIFS(Table_Pending_Today[Order_Type_Desc],"Special Request",Table_Pending_Today[Bury_Drop],0,Table_Pending_Today[Contractor],1,Table_Pending_Today[Order_Number],Table_Pending_Today[[#This Row],[Order_Number]]))</f>
        <v>0</v>
      </c>
    </row>
    <row r="380" spans="1:148" x14ac:dyDescent="0.25">
      <c r="A380" t="s">
        <v>22433</v>
      </c>
      <c r="B380" t="s">
        <v>68448</v>
      </c>
      <c r="C380" t="s">
        <v>0</v>
      </c>
      <c r="D380" t="s">
        <v>43050</v>
      </c>
      <c r="E380" t="s">
        <v>43051</v>
      </c>
      <c r="F380" t="s">
        <v>43052</v>
      </c>
      <c r="G380">
        <v>796413</v>
      </c>
      <c r="H380" t="s">
        <v>72</v>
      </c>
      <c r="I380" t="s">
        <v>89</v>
      </c>
      <c r="J380" t="s">
        <v>16794</v>
      </c>
      <c r="K380" t="s">
        <v>73</v>
      </c>
      <c r="L380">
        <v>0</v>
      </c>
      <c r="M380" t="s">
        <v>43053</v>
      </c>
      <c r="N380" t="s">
        <v>43054</v>
      </c>
      <c r="P380" t="s">
        <v>18991</v>
      </c>
      <c r="Q380" t="s">
        <v>19528</v>
      </c>
      <c r="R380" t="s">
        <v>43055</v>
      </c>
      <c r="S380" t="s">
        <v>51464</v>
      </c>
      <c r="T380" t="s">
        <v>75</v>
      </c>
      <c r="U380" t="s">
        <v>17029</v>
      </c>
      <c r="V380" t="s">
        <v>43056</v>
      </c>
      <c r="W380" t="s">
        <v>16675</v>
      </c>
      <c r="X380" t="s">
        <v>17726</v>
      </c>
      <c r="Y380" t="s">
        <v>76</v>
      </c>
      <c r="Z380" t="s">
        <v>77</v>
      </c>
      <c r="AA380" t="s">
        <v>17031</v>
      </c>
      <c r="AB380" t="s">
        <v>16808</v>
      </c>
      <c r="AC380" t="s">
        <v>16758</v>
      </c>
      <c r="AD380" t="s">
        <v>21664</v>
      </c>
      <c r="AE380" t="s">
        <v>22433</v>
      </c>
      <c r="AF380" t="s">
        <v>51465</v>
      </c>
      <c r="AG380" t="s">
        <v>22433</v>
      </c>
      <c r="AH380" t="s">
        <v>16836</v>
      </c>
      <c r="AJ380">
        <v>0</v>
      </c>
      <c r="AL380" t="s">
        <v>79</v>
      </c>
      <c r="AO380">
        <v>18</v>
      </c>
      <c r="AP380" t="s">
        <v>91</v>
      </c>
      <c r="AQ380" t="s">
        <v>80</v>
      </c>
      <c r="AR380" t="s">
        <v>16796</v>
      </c>
      <c r="AT380">
        <v>0</v>
      </c>
      <c r="AU380">
        <v>0</v>
      </c>
      <c r="AV380" t="s">
        <v>131</v>
      </c>
      <c r="BI380" t="s">
        <v>81</v>
      </c>
      <c r="BJ380" t="s">
        <v>81</v>
      </c>
      <c r="BK380" t="s">
        <v>81</v>
      </c>
      <c r="BM380" t="s">
        <v>51466</v>
      </c>
      <c r="BN380" t="s">
        <v>51467</v>
      </c>
      <c r="BS380" t="s">
        <v>17202</v>
      </c>
      <c r="BV380" t="s">
        <v>21664</v>
      </c>
      <c r="BW380">
        <v>0</v>
      </c>
      <c r="BX380">
        <v>1</v>
      </c>
      <c r="CE380" t="s">
        <v>16880</v>
      </c>
      <c r="CF380" t="s">
        <v>16881</v>
      </c>
      <c r="CG380" t="s">
        <v>16882</v>
      </c>
      <c r="CK380" t="s">
        <v>16885</v>
      </c>
      <c r="CL380" t="s">
        <v>80</v>
      </c>
      <c r="CM380">
        <v>0</v>
      </c>
      <c r="CN380">
        <v>88.598799999999997</v>
      </c>
      <c r="CO380">
        <v>10713.29</v>
      </c>
      <c r="CP380">
        <v>17475</v>
      </c>
      <c r="CQ380" t="s">
        <v>17320</v>
      </c>
      <c r="CR380" t="s">
        <v>17313</v>
      </c>
      <c r="CS380" t="s">
        <v>17314</v>
      </c>
      <c r="CT380" t="s">
        <v>17319</v>
      </c>
      <c r="CU380" t="s">
        <v>16885</v>
      </c>
      <c r="DU380">
        <v>1</v>
      </c>
      <c r="DV380">
        <v>0</v>
      </c>
      <c r="DW380">
        <v>1</v>
      </c>
      <c r="DY380">
        <v>0</v>
      </c>
      <c r="DZ380">
        <v>0</v>
      </c>
      <c r="EC380" t="s">
        <v>21342</v>
      </c>
      <c r="ED380">
        <v>0</v>
      </c>
      <c r="EE380" cm="1">
        <f t="array" ref="EE380">SUM(COUNTIFS(Table_Pending_Today[job_type_code],{"WB","WQ","Z5","Z7","U8","QU","7W","2V","2W","2X"},Table_Pending_Today[Order_Number],Table_Pending_Today[[#This Row],[Order_Number]]))</f>
        <v>0</v>
      </c>
      <c r="EF380">
        <f>COUNTIFS(Table_Pending_Today[Order_Number],Table_Pending_Today[[#This Row],[Order_Number]],Table_Pending_Today[tech_contractor],"INHOUSE")</f>
        <v>0</v>
      </c>
      <c r="EG380">
        <f>COUNTIFS(Table_Pending_Today[Order_Number],Table_Pending_Today[[#This Row],[Order_Number]],Table_Pending_Today[tech_contractor],"CONTRACTOR")</f>
        <v>0</v>
      </c>
      <c r="EH380" cm="1">
        <f t="array" ref="EH380">SUM(COUNTIFS(Table_Pending_Today[job_type_code],{"XV","XQ","XT","XU"},Table_Pending_Today[Order_Number],Table_Pending_Today[[#This Row],[Order_Number]]))</f>
        <v>0</v>
      </c>
      <c r="EI380" cm="1">
        <f t="array" ref="EI380">SUM(COUNTIFS(Table_Pending_Today[job_type_code],{"XV","XQ","XT","XU"},Table_Pending_Today[Order_Number],Table_Pending_Today[[#This Row],[Order_Number]],Table_Pending_Today[In-House],1))</f>
        <v>0</v>
      </c>
      <c r="EJ380" cm="1">
        <f t="array" ref="EJ380">SUM(COUNTIFS(Table_Pending_Today[job_type_code],{"XV","XQ","XT","XU"},Table_Pending_Today[Order_Number],Table_Pending_Today[[#This Row],[Order_Number]],Table_Pending_Today[Contractor],1))</f>
        <v>0</v>
      </c>
      <c r="EK380" cm="1">
        <f t="array" ref="EK380">SUM(COUNTIFS(Table_Pending_Today[job_type_code],{"WB","WQ","Z5","Z7","U8","QU","7W","2V","2W","2X"},Table_Pending_Today[Order_Number],Table_Pending_Today[[#This Row],[Order_Number]]))</f>
        <v>0</v>
      </c>
      <c r="EL380" cm="1">
        <f t="array" ref="EL380">SUM(COUNTIFS(Table_Pending_Today[job_type_code],{"WB","WQ","Z5","Z7","U8","QU","7W","2V","2W","2X"},Table_Pending_Today[In-House],1,Table_Pending_Today[Order_Number],Table_Pending_Today[[#This Row],[Order_Number]]))</f>
        <v>0</v>
      </c>
      <c r="EM380" cm="1">
        <f t="array" ref="EM380">SUM(COUNTIFS(Table_Pending_Today[job_type_code],{"WB","WQ","Z5","Z7","U8","QU","7W","2V","2W","2X"},Table_Pending_Today[Contractor],1,Table_Pending_Today[Order_Number],Table_Pending_Today[[#This Row],[Order_Number]]))</f>
        <v>0</v>
      </c>
      <c r="EN380" cm="1">
        <f t="array" ref="EN380">IF(SUM(COUNTIFS(Table_Pending_Today[Order_Type_Desc],{"Install","Service Order","Restart"},Table_Pending_Today[Order_Number],Table_Pending_Today[[#This Row],[Order_Number]]))&gt;0,1,0)</f>
        <v>0</v>
      </c>
      <c r="EO380" cm="1">
        <f t="array" ref="EO380">IF(SUM(COUNTIFS(Table_Pending_Today[Order_Type_Desc],{"Install","Service Order","Restart"},Table_Pending_Today[In-House],1,Table_Pending_Today[Order_Number],Table_Pending_Today[[#This Row],[Order_Number]]))&gt;0,1,0)</f>
        <v>0</v>
      </c>
      <c r="EP380" cm="1">
        <f t="array" ref="EP380">IF(SUM(COUNTIFS(Table_Pending_Today[Order_Type_Desc],{"Install","Service Order","Restart"},Table_Pending_Today[Contractor],1,Table_Pending_Today[Order_Number],Table_Pending_Today[[#This Row],[Order_Number]]))&gt;0,1,0)</f>
        <v>0</v>
      </c>
      <c r="EQ380">
        <f>IF(SUM(COUNTIFS(Table_Pending_Today[Order_Type_Desc],"Special Request",Table_Pending_Today[Bury_Drop],0,Table_Pending_Today[In-House],1,Table_Pending_Today[Order_Number],Table_Pending_Today[[#This Row],[Order_Number]]))&gt;0,1,0)</f>
        <v>0</v>
      </c>
      <c r="ER380">
        <f>SUM(COUNTIFS(Table_Pending_Today[Order_Type_Desc],"Special Request",Table_Pending_Today[Bury_Drop],0,Table_Pending_Today[Contractor],1,Table_Pending_Today[Order_Number],Table_Pending_Today[[#This Row],[Order_Number]]))</f>
        <v>0</v>
      </c>
    </row>
    <row r="381" spans="1:148" x14ac:dyDescent="0.25">
      <c r="A381" t="s">
        <v>22433</v>
      </c>
      <c r="B381" t="s">
        <v>68448</v>
      </c>
      <c r="C381" t="s">
        <v>0</v>
      </c>
      <c r="D381" t="s">
        <v>49670</v>
      </c>
      <c r="E381" t="s">
        <v>49671</v>
      </c>
      <c r="F381" t="s">
        <v>49672</v>
      </c>
      <c r="G381">
        <v>468247</v>
      </c>
      <c r="H381" t="s">
        <v>72</v>
      </c>
      <c r="I381" t="s">
        <v>16913</v>
      </c>
      <c r="J381" t="s">
        <v>16914</v>
      </c>
      <c r="K381" t="s">
        <v>73</v>
      </c>
      <c r="L381">
        <v>0</v>
      </c>
      <c r="M381" t="s">
        <v>49673</v>
      </c>
      <c r="N381" t="s">
        <v>49674</v>
      </c>
      <c r="P381" t="s">
        <v>143</v>
      </c>
      <c r="Q381" t="s">
        <v>17601</v>
      </c>
      <c r="R381" t="s">
        <v>49675</v>
      </c>
      <c r="T381" t="s">
        <v>75</v>
      </c>
      <c r="U381" t="s">
        <v>16658</v>
      </c>
      <c r="V381" t="s">
        <v>49676</v>
      </c>
      <c r="W381" t="s">
        <v>16679</v>
      </c>
      <c r="X381" t="s">
        <v>21507</v>
      </c>
      <c r="Y381" t="s">
        <v>76</v>
      </c>
      <c r="Z381" t="s">
        <v>77</v>
      </c>
      <c r="AA381" t="s">
        <v>133</v>
      </c>
      <c r="AB381" t="s">
        <v>16778</v>
      </c>
      <c r="AC381" t="s">
        <v>17175</v>
      </c>
      <c r="AD381" t="s">
        <v>49677</v>
      </c>
      <c r="AE381" t="s">
        <v>22433</v>
      </c>
      <c r="AF381" t="s">
        <v>49678</v>
      </c>
      <c r="AG381" t="s">
        <v>22433</v>
      </c>
      <c r="AH381" t="s">
        <v>16779</v>
      </c>
      <c r="AJ381">
        <v>0</v>
      </c>
      <c r="AL381" t="s">
        <v>79</v>
      </c>
      <c r="AO381">
        <v>18</v>
      </c>
      <c r="AP381" t="s">
        <v>16915</v>
      </c>
      <c r="AQ381" t="s">
        <v>92</v>
      </c>
      <c r="AR381" t="s">
        <v>16916</v>
      </c>
      <c r="AT381">
        <v>0</v>
      </c>
      <c r="AU381">
        <v>0</v>
      </c>
      <c r="AV381" t="s">
        <v>133</v>
      </c>
      <c r="BI381" t="s">
        <v>81</v>
      </c>
      <c r="BJ381" t="s">
        <v>81</v>
      </c>
      <c r="BK381" t="s">
        <v>81</v>
      </c>
      <c r="BM381" t="s">
        <v>49682</v>
      </c>
      <c r="BN381" t="s">
        <v>49683</v>
      </c>
      <c r="BQ381" t="s">
        <v>49684</v>
      </c>
      <c r="BS381" t="s">
        <v>17202</v>
      </c>
      <c r="BV381" t="s">
        <v>49677</v>
      </c>
      <c r="BW381">
        <v>0</v>
      </c>
      <c r="BX381">
        <v>0</v>
      </c>
      <c r="CE381" t="s">
        <v>16880</v>
      </c>
      <c r="CF381" t="s">
        <v>16881</v>
      </c>
      <c r="CG381" t="s">
        <v>16882</v>
      </c>
      <c r="CK381" t="s">
        <v>16947</v>
      </c>
      <c r="CL381" t="s">
        <v>92</v>
      </c>
      <c r="CM381">
        <v>0</v>
      </c>
      <c r="CN381">
        <v>86.895099999999999</v>
      </c>
      <c r="CO381">
        <v>1830.4</v>
      </c>
      <c r="CP381">
        <v>2800</v>
      </c>
      <c r="CQ381" t="s">
        <v>17312</v>
      </c>
      <c r="CR381" t="s">
        <v>17313</v>
      </c>
      <c r="CS381" t="s">
        <v>49679</v>
      </c>
      <c r="CT381" t="s">
        <v>49680</v>
      </c>
      <c r="CU381" t="s">
        <v>16947</v>
      </c>
      <c r="CV381" t="s">
        <v>49681</v>
      </c>
      <c r="DU381">
        <v>1</v>
      </c>
      <c r="DV381">
        <v>1</v>
      </c>
      <c r="DW381">
        <v>0</v>
      </c>
      <c r="DY381">
        <v>0</v>
      </c>
      <c r="DZ381">
        <v>0</v>
      </c>
      <c r="EC381" t="s">
        <v>21342</v>
      </c>
      <c r="ED381">
        <v>0</v>
      </c>
      <c r="EE381" cm="1">
        <f t="array" ref="EE381">SUM(COUNTIFS(Table_Pending_Today[job_type_code],{"WB","WQ","Z5","Z7","U8","QU","7W","2V","2W","2X"},Table_Pending_Today[Order_Number],Table_Pending_Today[[#This Row],[Order_Number]]))</f>
        <v>0</v>
      </c>
      <c r="EF381">
        <f>COUNTIFS(Table_Pending_Today[Order_Number],Table_Pending_Today[[#This Row],[Order_Number]],Table_Pending_Today[tech_contractor],"INHOUSE")</f>
        <v>0</v>
      </c>
      <c r="EG381">
        <f>COUNTIFS(Table_Pending_Today[Order_Number],Table_Pending_Today[[#This Row],[Order_Number]],Table_Pending_Today[tech_contractor],"CONTRACTOR")</f>
        <v>0</v>
      </c>
      <c r="EH381" cm="1">
        <f t="array" ref="EH381">SUM(COUNTIFS(Table_Pending_Today[job_type_code],{"XV","XQ","XT","XU"},Table_Pending_Today[Order_Number],Table_Pending_Today[[#This Row],[Order_Number]]))</f>
        <v>1</v>
      </c>
      <c r="EI381" cm="1">
        <f t="array" ref="EI381">SUM(COUNTIFS(Table_Pending_Today[job_type_code],{"XV","XQ","XT","XU"},Table_Pending_Today[Order_Number],Table_Pending_Today[[#This Row],[Order_Number]],Table_Pending_Today[In-House],1))</f>
        <v>0</v>
      </c>
      <c r="EJ381" cm="1">
        <f t="array" ref="EJ381">SUM(COUNTIFS(Table_Pending_Today[job_type_code],{"XV","XQ","XT","XU"},Table_Pending_Today[Order_Number],Table_Pending_Today[[#This Row],[Order_Number]],Table_Pending_Today[Contractor],1))</f>
        <v>0</v>
      </c>
      <c r="EK381" cm="1">
        <f t="array" ref="EK381">SUM(COUNTIFS(Table_Pending_Today[job_type_code],{"WB","WQ","Z5","Z7","U8","QU","7W","2V","2W","2X"},Table_Pending_Today[Order_Number],Table_Pending_Today[[#This Row],[Order_Number]]))</f>
        <v>0</v>
      </c>
      <c r="EL381" cm="1">
        <f t="array" ref="EL381">SUM(COUNTIFS(Table_Pending_Today[job_type_code],{"WB","WQ","Z5","Z7","U8","QU","7W","2V","2W","2X"},Table_Pending_Today[In-House],1,Table_Pending_Today[Order_Number],Table_Pending_Today[[#This Row],[Order_Number]]))</f>
        <v>0</v>
      </c>
      <c r="EM381" cm="1">
        <f t="array" ref="EM381">SUM(COUNTIFS(Table_Pending_Today[job_type_code],{"WB","WQ","Z5","Z7","U8","QU","7W","2V","2W","2X"},Table_Pending_Today[Contractor],1,Table_Pending_Today[Order_Number],Table_Pending_Today[[#This Row],[Order_Number]]))</f>
        <v>0</v>
      </c>
      <c r="EN381" cm="1">
        <f t="array" ref="EN381">IF(SUM(COUNTIFS(Table_Pending_Today[Order_Type_Desc],{"Install","Service Order","Restart"},Table_Pending_Today[Order_Number],Table_Pending_Today[[#This Row],[Order_Number]]))&gt;0,1,0)</f>
        <v>0</v>
      </c>
      <c r="EO381" cm="1">
        <f t="array" ref="EO381">IF(SUM(COUNTIFS(Table_Pending_Today[Order_Type_Desc],{"Install","Service Order","Restart"},Table_Pending_Today[In-House],1,Table_Pending_Today[Order_Number],Table_Pending_Today[[#This Row],[Order_Number]]))&gt;0,1,0)</f>
        <v>0</v>
      </c>
      <c r="EP381" cm="1">
        <f t="array" ref="EP381">IF(SUM(COUNTIFS(Table_Pending_Today[Order_Type_Desc],{"Install","Service Order","Restart"},Table_Pending_Today[Contractor],1,Table_Pending_Today[Order_Number],Table_Pending_Today[[#This Row],[Order_Number]]))&gt;0,1,0)</f>
        <v>0</v>
      </c>
      <c r="EQ381">
        <f>IF(SUM(COUNTIFS(Table_Pending_Today[Order_Type_Desc],"Special Request",Table_Pending_Today[Bury_Drop],0,Table_Pending_Today[In-House],1,Table_Pending_Today[Order_Number],Table_Pending_Today[[#This Row],[Order_Number]]))&gt;0,1,0)</f>
        <v>0</v>
      </c>
      <c r="ER381">
        <f>SUM(COUNTIFS(Table_Pending_Today[Order_Type_Desc],"Special Request",Table_Pending_Today[Bury_Drop],0,Table_Pending_Today[Contractor],1,Table_Pending_Today[Order_Number],Table_Pending_Today[[#This Row],[Order_Number]]))</f>
        <v>0</v>
      </c>
    </row>
    <row r="382" spans="1:148" x14ac:dyDescent="0.25">
      <c r="A382" t="s">
        <v>22433</v>
      </c>
      <c r="B382" t="s">
        <v>68448</v>
      </c>
      <c r="C382" t="s">
        <v>0</v>
      </c>
      <c r="D382" t="s">
        <v>35219</v>
      </c>
      <c r="E382" t="s">
        <v>35220</v>
      </c>
      <c r="F382" t="s">
        <v>35221</v>
      </c>
      <c r="G382">
        <v>468252</v>
      </c>
      <c r="H382" t="s">
        <v>72</v>
      </c>
      <c r="I382" t="s">
        <v>89</v>
      </c>
      <c r="J382" t="s">
        <v>16929</v>
      </c>
      <c r="K382" t="s">
        <v>73</v>
      </c>
      <c r="L382">
        <v>0</v>
      </c>
      <c r="M382" t="s">
        <v>35222</v>
      </c>
      <c r="N382" t="s">
        <v>35223</v>
      </c>
      <c r="P382" t="s">
        <v>140</v>
      </c>
      <c r="Q382" t="s">
        <v>16782</v>
      </c>
      <c r="R382" t="s">
        <v>35225</v>
      </c>
      <c r="T382" t="s">
        <v>141</v>
      </c>
      <c r="U382" t="s">
        <v>16658</v>
      </c>
      <c r="V382" t="s">
        <v>49760</v>
      </c>
      <c r="W382" t="s">
        <v>16676</v>
      </c>
      <c r="X382" t="s">
        <v>130</v>
      </c>
      <c r="Y382" t="s">
        <v>76</v>
      </c>
      <c r="Z382" t="s">
        <v>16847</v>
      </c>
      <c r="AA382" t="s">
        <v>16682</v>
      </c>
      <c r="AB382" t="s">
        <v>16776</v>
      </c>
      <c r="AC382" t="s">
        <v>16683</v>
      </c>
      <c r="AD382" t="s">
        <v>49761</v>
      </c>
      <c r="AE382" t="s">
        <v>22433</v>
      </c>
      <c r="AF382" t="s">
        <v>49762</v>
      </c>
      <c r="AG382" t="s">
        <v>22433</v>
      </c>
      <c r="AH382" t="s">
        <v>16795</v>
      </c>
      <c r="AJ382">
        <v>0</v>
      </c>
      <c r="AL382" t="s">
        <v>69230</v>
      </c>
      <c r="AM382" t="s">
        <v>87</v>
      </c>
      <c r="AO382">
        <v>18</v>
      </c>
      <c r="AP382" t="s">
        <v>91</v>
      </c>
      <c r="AQ382" t="s">
        <v>80</v>
      </c>
      <c r="AR382" t="s">
        <v>16930</v>
      </c>
      <c r="AT382">
        <v>0</v>
      </c>
      <c r="AU382">
        <v>0</v>
      </c>
      <c r="AV382" t="s">
        <v>133</v>
      </c>
      <c r="BI382" t="s">
        <v>81</v>
      </c>
      <c r="BJ382" t="s">
        <v>81</v>
      </c>
      <c r="BK382" t="s">
        <v>81</v>
      </c>
      <c r="BM382" t="s">
        <v>49763</v>
      </c>
      <c r="BN382" t="s">
        <v>49764</v>
      </c>
      <c r="BQ382" t="s">
        <v>49765</v>
      </c>
      <c r="BR382" t="s">
        <v>236</v>
      </c>
      <c r="BS382" t="s">
        <v>237</v>
      </c>
      <c r="BT382" t="s">
        <v>17851</v>
      </c>
      <c r="BU382" t="s">
        <v>69231</v>
      </c>
      <c r="BV382" t="s">
        <v>49761</v>
      </c>
      <c r="BW382">
        <v>0</v>
      </c>
      <c r="BX382">
        <v>0</v>
      </c>
      <c r="CE382" t="s">
        <v>16880</v>
      </c>
      <c r="CF382" t="s">
        <v>16881</v>
      </c>
      <c r="CG382" t="s">
        <v>16882</v>
      </c>
      <c r="CK382" t="s">
        <v>16952</v>
      </c>
      <c r="CL382" t="s">
        <v>80</v>
      </c>
      <c r="CM382">
        <v>0</v>
      </c>
      <c r="CN382">
        <v>97.808199999999999</v>
      </c>
      <c r="CO382">
        <v>6.29</v>
      </c>
      <c r="CP382">
        <v>50</v>
      </c>
      <c r="CQ382" t="s">
        <v>17312</v>
      </c>
      <c r="CR382" t="s">
        <v>17313</v>
      </c>
      <c r="CT382" t="s">
        <v>69232</v>
      </c>
      <c r="DS382">
        <v>0</v>
      </c>
      <c r="DU382">
        <v>1</v>
      </c>
      <c r="DV382">
        <v>0</v>
      </c>
      <c r="DW382">
        <v>0</v>
      </c>
      <c r="DY382">
        <v>0</v>
      </c>
      <c r="DZ382">
        <v>0</v>
      </c>
      <c r="EC382" t="s">
        <v>21330</v>
      </c>
      <c r="ED382">
        <v>0</v>
      </c>
      <c r="EE382" cm="1">
        <f t="array" ref="EE382">SUM(COUNTIFS(Table_Pending_Today[job_type_code],{"WB","WQ","Z5","Z7","U8","QU","7W","2V","2W","2X"},Table_Pending_Today[Order_Number],Table_Pending_Today[[#This Row],[Order_Number]]))</f>
        <v>0</v>
      </c>
      <c r="EF382">
        <f>COUNTIFS(Table_Pending_Today[Order_Number],Table_Pending_Today[[#This Row],[Order_Number]],Table_Pending_Today[tech_contractor],"INHOUSE")</f>
        <v>1</v>
      </c>
      <c r="EG382">
        <f>COUNTIFS(Table_Pending_Today[Order_Number],Table_Pending_Today[[#This Row],[Order_Number]],Table_Pending_Today[tech_contractor],"CONTRACTOR")</f>
        <v>0</v>
      </c>
      <c r="EH382" cm="1">
        <f t="array" ref="EH382">SUM(COUNTIFS(Table_Pending_Today[job_type_code],{"XV","XQ","XT","XU"},Table_Pending_Today[Order_Number],Table_Pending_Today[[#This Row],[Order_Number]]))</f>
        <v>0</v>
      </c>
      <c r="EI382" cm="1">
        <f t="array" ref="EI382">SUM(COUNTIFS(Table_Pending_Today[job_type_code],{"XV","XQ","XT","XU"},Table_Pending_Today[Order_Number],Table_Pending_Today[[#This Row],[Order_Number]],Table_Pending_Today[In-House],1))</f>
        <v>0</v>
      </c>
      <c r="EJ382" cm="1">
        <f t="array" ref="EJ382">SUM(COUNTIFS(Table_Pending_Today[job_type_code],{"XV","XQ","XT","XU"},Table_Pending_Today[Order_Number],Table_Pending_Today[[#This Row],[Order_Number]],Table_Pending_Today[Contractor],1))</f>
        <v>0</v>
      </c>
      <c r="EK382" cm="1">
        <f t="array" ref="EK382">SUM(COUNTIFS(Table_Pending_Today[job_type_code],{"WB","WQ","Z5","Z7","U8","QU","7W","2V","2W","2X"},Table_Pending_Today[Order_Number],Table_Pending_Today[[#This Row],[Order_Number]]))</f>
        <v>0</v>
      </c>
      <c r="EL382" cm="1">
        <f t="array" ref="EL382">SUM(COUNTIFS(Table_Pending_Today[job_type_code],{"WB","WQ","Z5","Z7","U8","QU","7W","2V","2W","2X"},Table_Pending_Today[In-House],1,Table_Pending_Today[Order_Number],Table_Pending_Today[[#This Row],[Order_Number]]))</f>
        <v>0</v>
      </c>
      <c r="EM382" cm="1">
        <f t="array" ref="EM382">SUM(COUNTIFS(Table_Pending_Today[job_type_code],{"WB","WQ","Z5","Z7","U8","QU","7W","2V","2W","2X"},Table_Pending_Today[Contractor],1,Table_Pending_Today[Order_Number],Table_Pending_Today[[#This Row],[Order_Number]]))</f>
        <v>0</v>
      </c>
      <c r="EN382" cm="1">
        <f t="array" ref="EN382">IF(SUM(COUNTIFS(Table_Pending_Today[Order_Type_Desc],{"Install","Service Order","Restart"},Table_Pending_Today[Order_Number],Table_Pending_Today[[#This Row],[Order_Number]]))&gt;0,1,0)</f>
        <v>0</v>
      </c>
      <c r="EO382" cm="1">
        <f t="array" ref="EO382">IF(SUM(COUNTIFS(Table_Pending_Today[Order_Type_Desc],{"Install","Service Order","Restart"},Table_Pending_Today[In-House],1,Table_Pending_Today[Order_Number],Table_Pending_Today[[#This Row],[Order_Number]]))&gt;0,1,0)</f>
        <v>0</v>
      </c>
      <c r="EP382" cm="1">
        <f t="array" ref="EP382">IF(SUM(COUNTIFS(Table_Pending_Today[Order_Type_Desc],{"Install","Service Order","Restart"},Table_Pending_Today[Contractor],1,Table_Pending_Today[Order_Number],Table_Pending_Today[[#This Row],[Order_Number]]))&gt;0,1,0)</f>
        <v>0</v>
      </c>
      <c r="EQ382">
        <f>IF(SUM(COUNTIFS(Table_Pending_Today[Order_Type_Desc],"Special Request",Table_Pending_Today[Bury_Drop],0,Table_Pending_Today[In-House],1,Table_Pending_Today[Order_Number],Table_Pending_Today[[#This Row],[Order_Number]]))&gt;0,1,0)</f>
        <v>0</v>
      </c>
      <c r="ER382">
        <f>SUM(COUNTIFS(Table_Pending_Today[Order_Type_Desc],"Special Request",Table_Pending_Today[Bury_Drop],0,Table_Pending_Today[Contractor],1,Table_Pending_Today[Order_Number],Table_Pending_Today[[#This Row],[Order_Number]]))</f>
        <v>0</v>
      </c>
    </row>
    <row r="383" spans="1:148" x14ac:dyDescent="0.25">
      <c r="A383" t="s">
        <v>22433</v>
      </c>
      <c r="B383" t="s">
        <v>68448</v>
      </c>
      <c r="C383" t="s">
        <v>0</v>
      </c>
      <c r="D383" t="s">
        <v>42612</v>
      </c>
      <c r="E383" t="s">
        <v>42613</v>
      </c>
      <c r="F383" t="s">
        <v>42614</v>
      </c>
      <c r="G383">
        <v>798209</v>
      </c>
      <c r="H383" t="s">
        <v>16844</v>
      </c>
      <c r="I383" t="s">
        <v>56657</v>
      </c>
      <c r="J383" t="s">
        <v>56657</v>
      </c>
      <c r="K383" t="s">
        <v>73</v>
      </c>
      <c r="L383">
        <v>0</v>
      </c>
      <c r="M383" t="s">
        <v>42615</v>
      </c>
      <c r="N383" t="s">
        <v>42616</v>
      </c>
      <c r="P383" t="s">
        <v>19344</v>
      </c>
      <c r="Q383" t="s">
        <v>19597</v>
      </c>
      <c r="R383" t="s">
        <v>42618</v>
      </c>
      <c r="S383" t="s">
        <v>42619</v>
      </c>
      <c r="T383" t="s">
        <v>75</v>
      </c>
      <c r="U383" t="s">
        <v>17029</v>
      </c>
      <c r="V383" t="s">
        <v>42620</v>
      </c>
      <c r="W383" t="s">
        <v>16675</v>
      </c>
      <c r="X383" t="s">
        <v>17041</v>
      </c>
      <c r="Y383" t="s">
        <v>76</v>
      </c>
      <c r="Z383" t="s">
        <v>77</v>
      </c>
      <c r="AA383" t="s">
        <v>17031</v>
      </c>
      <c r="AB383" t="s">
        <v>17030</v>
      </c>
      <c r="AC383" t="s">
        <v>17034</v>
      </c>
      <c r="AD383" t="s">
        <v>19598</v>
      </c>
      <c r="AE383" t="s">
        <v>22433</v>
      </c>
      <c r="AF383" t="s">
        <v>69233</v>
      </c>
      <c r="AG383" t="s">
        <v>22433</v>
      </c>
      <c r="AH383" t="s">
        <v>125</v>
      </c>
      <c r="AJ383">
        <v>0</v>
      </c>
      <c r="AL383" t="s">
        <v>69152</v>
      </c>
      <c r="AM383" t="s">
        <v>3</v>
      </c>
      <c r="AN383" t="s">
        <v>17524</v>
      </c>
      <c r="AO383">
        <v>0</v>
      </c>
      <c r="AP383" t="s">
        <v>56659</v>
      </c>
      <c r="AQ383" t="s">
        <v>123</v>
      </c>
      <c r="AR383" t="s">
        <v>49378</v>
      </c>
      <c r="AT383">
        <v>0</v>
      </c>
      <c r="AU383">
        <v>0</v>
      </c>
      <c r="AV383" t="s">
        <v>131</v>
      </c>
      <c r="BI383" t="s">
        <v>81</v>
      </c>
      <c r="BJ383" t="s">
        <v>81</v>
      </c>
      <c r="BK383" t="s">
        <v>81</v>
      </c>
      <c r="BM383" t="s">
        <v>50653</v>
      </c>
      <c r="BN383" t="s">
        <v>50654</v>
      </c>
      <c r="BQ383" t="s">
        <v>69234</v>
      </c>
      <c r="BS383" t="s">
        <v>17202</v>
      </c>
      <c r="BT383" t="s">
        <v>69153</v>
      </c>
      <c r="BU383" t="s">
        <v>69154</v>
      </c>
      <c r="BV383" t="s">
        <v>19598</v>
      </c>
      <c r="BW383">
        <v>0</v>
      </c>
      <c r="BX383">
        <v>1</v>
      </c>
      <c r="CE383" t="s">
        <v>16880</v>
      </c>
      <c r="CF383" t="s">
        <v>16881</v>
      </c>
      <c r="CG383" t="s">
        <v>16882</v>
      </c>
      <c r="CK383" t="s">
        <v>16885</v>
      </c>
      <c r="CL383" t="s">
        <v>123</v>
      </c>
      <c r="CM383">
        <v>0</v>
      </c>
      <c r="CN383">
        <v>99.365099999999998</v>
      </c>
      <c r="CO383">
        <v>2.2400000000000002</v>
      </c>
      <c r="CP383">
        <v>2850</v>
      </c>
      <c r="CQ383" t="s">
        <v>17323</v>
      </c>
      <c r="CR383" t="s">
        <v>17313</v>
      </c>
      <c r="CS383" t="s">
        <v>17314</v>
      </c>
      <c r="CT383" t="s">
        <v>17319</v>
      </c>
      <c r="CU383" t="s">
        <v>16885</v>
      </c>
      <c r="DU383">
        <v>1</v>
      </c>
      <c r="DV383">
        <v>0</v>
      </c>
      <c r="DW383">
        <v>0</v>
      </c>
      <c r="DY383">
        <v>0</v>
      </c>
      <c r="DZ383">
        <v>0</v>
      </c>
      <c r="EC383" t="s">
        <v>21320</v>
      </c>
      <c r="ED383">
        <v>0</v>
      </c>
      <c r="EE383" cm="1">
        <f t="array" ref="EE383">SUM(COUNTIFS(Table_Pending_Today[job_type_code],{"WB","WQ","Z5","Z7","U8","QU","7W","2V","2W","2X"},Table_Pending_Today[Order_Number],Table_Pending_Today[[#This Row],[Order_Number]]))</f>
        <v>0</v>
      </c>
      <c r="EF383">
        <f>COUNTIFS(Table_Pending_Today[Order_Number],Table_Pending_Today[[#This Row],[Order_Number]],Table_Pending_Today[tech_contractor],"INHOUSE")</f>
        <v>0</v>
      </c>
      <c r="EG383">
        <f>COUNTIFS(Table_Pending_Today[Order_Number],Table_Pending_Today[[#This Row],[Order_Number]],Table_Pending_Today[tech_contractor],"CONTRACTOR")</f>
        <v>1</v>
      </c>
      <c r="EH383" cm="1">
        <f t="array" ref="EH383">SUM(COUNTIFS(Table_Pending_Today[job_type_code],{"XV","XQ","XT","XU"},Table_Pending_Today[Order_Number],Table_Pending_Today[[#This Row],[Order_Number]]))</f>
        <v>0</v>
      </c>
      <c r="EI383" cm="1">
        <f t="array" ref="EI383">SUM(COUNTIFS(Table_Pending_Today[job_type_code],{"XV","XQ","XT","XU"},Table_Pending_Today[Order_Number],Table_Pending_Today[[#This Row],[Order_Number]],Table_Pending_Today[In-House],1))</f>
        <v>0</v>
      </c>
      <c r="EJ383" cm="1">
        <f t="array" ref="EJ383">SUM(COUNTIFS(Table_Pending_Today[job_type_code],{"XV","XQ","XT","XU"},Table_Pending_Today[Order_Number],Table_Pending_Today[[#This Row],[Order_Number]],Table_Pending_Today[Contractor],1))</f>
        <v>0</v>
      </c>
      <c r="EK383" cm="1">
        <f t="array" ref="EK383">SUM(COUNTIFS(Table_Pending_Today[job_type_code],{"WB","WQ","Z5","Z7","U8","QU","7W","2V","2W","2X"},Table_Pending_Today[Order_Number],Table_Pending_Today[[#This Row],[Order_Number]]))</f>
        <v>0</v>
      </c>
      <c r="EL383" cm="1">
        <f t="array" ref="EL383">SUM(COUNTIFS(Table_Pending_Today[job_type_code],{"WB","WQ","Z5","Z7","U8","QU","7W","2V","2W","2X"},Table_Pending_Today[In-House],1,Table_Pending_Today[Order_Number],Table_Pending_Today[[#This Row],[Order_Number]]))</f>
        <v>0</v>
      </c>
      <c r="EM383" cm="1">
        <f t="array" ref="EM383">SUM(COUNTIFS(Table_Pending_Today[job_type_code],{"WB","WQ","Z5","Z7","U8","QU","7W","2V","2W","2X"},Table_Pending_Today[Contractor],1,Table_Pending_Today[Order_Number],Table_Pending_Today[[#This Row],[Order_Number]]))</f>
        <v>0</v>
      </c>
      <c r="EN383" cm="1">
        <f t="array" ref="EN383">IF(SUM(COUNTIFS(Table_Pending_Today[Order_Type_Desc],{"Install","Service Order","Restart"},Table_Pending_Today[Order_Number],Table_Pending_Today[[#This Row],[Order_Number]]))&gt;0,1,0)</f>
        <v>0</v>
      </c>
      <c r="EO383" cm="1">
        <f t="array" ref="EO383">IF(SUM(COUNTIFS(Table_Pending_Today[Order_Type_Desc],{"Install","Service Order","Restart"},Table_Pending_Today[In-House],1,Table_Pending_Today[Order_Number],Table_Pending_Today[[#This Row],[Order_Number]]))&gt;0,1,0)</f>
        <v>0</v>
      </c>
      <c r="EP383" cm="1">
        <f t="array" ref="EP383">IF(SUM(COUNTIFS(Table_Pending_Today[Order_Type_Desc],{"Install","Service Order","Restart"},Table_Pending_Today[Contractor],1,Table_Pending_Today[Order_Number],Table_Pending_Today[[#This Row],[Order_Number]]))&gt;0,1,0)</f>
        <v>0</v>
      </c>
      <c r="EQ383">
        <f>IF(SUM(COUNTIFS(Table_Pending_Today[Order_Type_Desc],"Special Request",Table_Pending_Today[Bury_Drop],0,Table_Pending_Today[In-House],1,Table_Pending_Today[Order_Number],Table_Pending_Today[[#This Row],[Order_Number]]))&gt;0,1,0)</f>
        <v>0</v>
      </c>
      <c r="ER383">
        <f>SUM(COUNTIFS(Table_Pending_Today[Order_Type_Desc],"Special Request",Table_Pending_Today[Bury_Drop],0,Table_Pending_Today[Contractor],1,Table_Pending_Today[Order_Number],Table_Pending_Today[[#This Row],[Order_Number]]))</f>
        <v>1</v>
      </c>
    </row>
    <row r="384" spans="1:148" x14ac:dyDescent="0.25">
      <c r="A384" t="s">
        <v>22433</v>
      </c>
      <c r="B384" t="s">
        <v>68448</v>
      </c>
      <c r="C384" t="s">
        <v>0</v>
      </c>
      <c r="D384" t="s">
        <v>58740</v>
      </c>
      <c r="E384" t="s">
        <v>58741</v>
      </c>
      <c r="F384" t="s">
        <v>58742</v>
      </c>
      <c r="G384">
        <v>469328</v>
      </c>
      <c r="H384" t="s">
        <v>72</v>
      </c>
      <c r="I384" t="s">
        <v>89</v>
      </c>
      <c r="J384" t="s">
        <v>16798</v>
      </c>
      <c r="K384" t="s">
        <v>73</v>
      </c>
      <c r="L384">
        <v>0</v>
      </c>
      <c r="M384" t="s">
        <v>58743</v>
      </c>
      <c r="N384" t="s">
        <v>58744</v>
      </c>
      <c r="P384" t="s">
        <v>140</v>
      </c>
      <c r="Q384" t="s">
        <v>16782</v>
      </c>
      <c r="R384" t="s">
        <v>58746</v>
      </c>
      <c r="T384" t="s">
        <v>141</v>
      </c>
      <c r="U384" t="s">
        <v>16658</v>
      </c>
      <c r="V384" t="s">
        <v>69235</v>
      </c>
      <c r="W384" t="s">
        <v>16676</v>
      </c>
      <c r="X384" t="s">
        <v>130</v>
      </c>
      <c r="Y384" t="s">
        <v>76</v>
      </c>
      <c r="Z384" t="s">
        <v>77</v>
      </c>
      <c r="AA384" t="s">
        <v>16682</v>
      </c>
      <c r="AB384" t="s">
        <v>16776</v>
      </c>
      <c r="AC384" t="s">
        <v>16683</v>
      </c>
      <c r="AD384" t="s">
        <v>50231</v>
      </c>
      <c r="AE384" t="s">
        <v>22433</v>
      </c>
      <c r="AF384" t="s">
        <v>69236</v>
      </c>
      <c r="AG384" t="s">
        <v>22433</v>
      </c>
      <c r="AH384" t="s">
        <v>16779</v>
      </c>
      <c r="AJ384">
        <v>0</v>
      </c>
      <c r="AL384" t="s">
        <v>79</v>
      </c>
      <c r="AO384">
        <v>18</v>
      </c>
      <c r="AP384" t="s">
        <v>91</v>
      </c>
      <c r="AQ384" t="s">
        <v>80</v>
      </c>
      <c r="AR384" t="s">
        <v>16799</v>
      </c>
      <c r="AT384">
        <v>0</v>
      </c>
      <c r="AU384">
        <v>0</v>
      </c>
      <c r="AV384" t="s">
        <v>133</v>
      </c>
      <c r="BI384" t="s">
        <v>81</v>
      </c>
      <c r="BJ384" t="s">
        <v>81</v>
      </c>
      <c r="BK384" t="s">
        <v>81</v>
      </c>
      <c r="BM384" t="s">
        <v>69240</v>
      </c>
      <c r="BN384" t="s">
        <v>69241</v>
      </c>
      <c r="BS384" t="s">
        <v>17202</v>
      </c>
      <c r="BV384" t="s">
        <v>50231</v>
      </c>
      <c r="BW384">
        <v>0</v>
      </c>
      <c r="BX384">
        <v>0</v>
      </c>
      <c r="CE384" t="s">
        <v>16880</v>
      </c>
      <c r="CF384" t="s">
        <v>16881</v>
      </c>
      <c r="CG384" t="s">
        <v>16882</v>
      </c>
      <c r="CK384" t="s">
        <v>16947</v>
      </c>
      <c r="CL384" t="s">
        <v>80</v>
      </c>
      <c r="CM384">
        <v>0</v>
      </c>
      <c r="CN384">
        <v>96.440799999999996</v>
      </c>
      <c r="CO384">
        <v>6.54</v>
      </c>
      <c r="CP384">
        <v>275</v>
      </c>
      <c r="CQ384" t="s">
        <v>17312</v>
      </c>
      <c r="CR384" t="s">
        <v>17313</v>
      </c>
      <c r="CS384" t="s">
        <v>69237</v>
      </c>
      <c r="CT384" t="s">
        <v>69238</v>
      </c>
      <c r="CU384" t="s">
        <v>16947</v>
      </c>
      <c r="CV384" t="s">
        <v>69239</v>
      </c>
      <c r="DU384">
        <v>1</v>
      </c>
      <c r="DV384">
        <v>0</v>
      </c>
      <c r="DW384">
        <v>0</v>
      </c>
      <c r="DY384">
        <v>1</v>
      </c>
      <c r="DZ384">
        <v>0</v>
      </c>
      <c r="EC384" t="s">
        <v>21330</v>
      </c>
      <c r="ED384">
        <v>0</v>
      </c>
      <c r="EE384" cm="1">
        <f t="array" ref="EE384">SUM(COUNTIFS(Table_Pending_Today[job_type_code],{"WB","WQ","Z5","Z7","U8","QU","7W","2V","2W","2X"},Table_Pending_Today[Order_Number],Table_Pending_Today[[#This Row],[Order_Number]]))</f>
        <v>0</v>
      </c>
      <c r="EF384">
        <f>COUNTIFS(Table_Pending_Today[Order_Number],Table_Pending_Today[[#This Row],[Order_Number]],Table_Pending_Today[tech_contractor],"INHOUSE")</f>
        <v>0</v>
      </c>
      <c r="EG384">
        <f>COUNTIFS(Table_Pending_Today[Order_Number],Table_Pending_Today[[#This Row],[Order_Number]],Table_Pending_Today[tech_contractor],"CONTRACTOR")</f>
        <v>0</v>
      </c>
      <c r="EH384" cm="1">
        <f t="array" ref="EH384">SUM(COUNTIFS(Table_Pending_Today[job_type_code],{"XV","XQ","XT","XU"},Table_Pending_Today[Order_Number],Table_Pending_Today[[#This Row],[Order_Number]]))</f>
        <v>0</v>
      </c>
      <c r="EI384" cm="1">
        <f t="array" ref="EI384">SUM(COUNTIFS(Table_Pending_Today[job_type_code],{"XV","XQ","XT","XU"},Table_Pending_Today[Order_Number],Table_Pending_Today[[#This Row],[Order_Number]],Table_Pending_Today[In-House],1))</f>
        <v>0</v>
      </c>
      <c r="EJ384" cm="1">
        <f t="array" ref="EJ384">SUM(COUNTIFS(Table_Pending_Today[job_type_code],{"XV","XQ","XT","XU"},Table_Pending_Today[Order_Number],Table_Pending_Today[[#This Row],[Order_Number]],Table_Pending_Today[Contractor],1))</f>
        <v>0</v>
      </c>
      <c r="EK384" cm="1">
        <f t="array" ref="EK384">SUM(COUNTIFS(Table_Pending_Today[job_type_code],{"WB","WQ","Z5","Z7","U8","QU","7W","2V","2W","2X"},Table_Pending_Today[Order_Number],Table_Pending_Today[[#This Row],[Order_Number]]))</f>
        <v>0</v>
      </c>
      <c r="EL384" cm="1">
        <f t="array" ref="EL384">SUM(COUNTIFS(Table_Pending_Today[job_type_code],{"WB","WQ","Z5","Z7","U8","QU","7W","2V","2W","2X"},Table_Pending_Today[In-House],1,Table_Pending_Today[Order_Number],Table_Pending_Today[[#This Row],[Order_Number]]))</f>
        <v>0</v>
      </c>
      <c r="EM384" cm="1">
        <f t="array" ref="EM384">SUM(COUNTIFS(Table_Pending_Today[job_type_code],{"WB","WQ","Z5","Z7","U8","QU","7W","2V","2W","2X"},Table_Pending_Today[Contractor],1,Table_Pending_Today[Order_Number],Table_Pending_Today[[#This Row],[Order_Number]]))</f>
        <v>0</v>
      </c>
      <c r="EN384" cm="1">
        <f t="array" ref="EN384">IF(SUM(COUNTIFS(Table_Pending_Today[Order_Type_Desc],{"Install","Service Order","Restart"},Table_Pending_Today[Order_Number],Table_Pending_Today[[#This Row],[Order_Number]]))&gt;0,1,0)</f>
        <v>0</v>
      </c>
      <c r="EO384" cm="1">
        <f t="array" ref="EO384">IF(SUM(COUNTIFS(Table_Pending_Today[Order_Type_Desc],{"Install","Service Order","Restart"},Table_Pending_Today[In-House],1,Table_Pending_Today[Order_Number],Table_Pending_Today[[#This Row],[Order_Number]]))&gt;0,1,0)</f>
        <v>0</v>
      </c>
      <c r="EP384" cm="1">
        <f t="array" ref="EP384">IF(SUM(COUNTIFS(Table_Pending_Today[Order_Type_Desc],{"Install","Service Order","Restart"},Table_Pending_Today[Contractor],1,Table_Pending_Today[Order_Number],Table_Pending_Today[[#This Row],[Order_Number]]))&gt;0,1,0)</f>
        <v>0</v>
      </c>
      <c r="EQ384">
        <f>IF(SUM(COUNTIFS(Table_Pending_Today[Order_Type_Desc],"Special Request",Table_Pending_Today[Bury_Drop],0,Table_Pending_Today[In-House],1,Table_Pending_Today[Order_Number],Table_Pending_Today[[#This Row],[Order_Number]]))&gt;0,1,0)</f>
        <v>0</v>
      </c>
      <c r="ER384">
        <f>SUM(COUNTIFS(Table_Pending_Today[Order_Type_Desc],"Special Request",Table_Pending_Today[Bury_Drop],0,Table_Pending_Today[Contractor],1,Table_Pending_Today[Order_Number],Table_Pending_Today[[#This Row],[Order_Number]]))</f>
        <v>0</v>
      </c>
    </row>
    <row r="385" spans="1:148" x14ac:dyDescent="0.25">
      <c r="A385" t="s">
        <v>22433</v>
      </c>
      <c r="B385" t="s">
        <v>68448</v>
      </c>
      <c r="C385" t="s">
        <v>0</v>
      </c>
      <c r="D385" t="s">
        <v>51549</v>
      </c>
      <c r="E385" t="s">
        <v>51550</v>
      </c>
      <c r="F385" t="s">
        <v>51551</v>
      </c>
      <c r="G385">
        <v>771713</v>
      </c>
      <c r="H385" t="s">
        <v>16820</v>
      </c>
      <c r="I385" t="s">
        <v>16841</v>
      </c>
      <c r="J385" t="s">
        <v>17081</v>
      </c>
      <c r="K385" t="s">
        <v>73</v>
      </c>
      <c r="L385">
        <v>5</v>
      </c>
      <c r="M385" t="s">
        <v>51552</v>
      </c>
      <c r="N385" t="s">
        <v>51553</v>
      </c>
      <c r="P385" t="s">
        <v>18318</v>
      </c>
      <c r="Q385" t="s">
        <v>18440</v>
      </c>
      <c r="R385" t="s">
        <v>51554</v>
      </c>
      <c r="T385" t="s">
        <v>75</v>
      </c>
      <c r="U385" t="s">
        <v>17029</v>
      </c>
      <c r="V385" t="s">
        <v>51555</v>
      </c>
      <c r="W385" t="s">
        <v>16675</v>
      </c>
      <c r="X385" t="s">
        <v>314</v>
      </c>
      <c r="Y385" t="s">
        <v>76</v>
      </c>
      <c r="Z385" t="s">
        <v>77</v>
      </c>
      <c r="AA385" t="s">
        <v>17031</v>
      </c>
      <c r="AB385" t="s">
        <v>17030</v>
      </c>
      <c r="AC385" t="s">
        <v>152</v>
      </c>
      <c r="AD385" t="s">
        <v>51556</v>
      </c>
      <c r="AE385" t="s">
        <v>18938</v>
      </c>
      <c r="AF385" t="s">
        <v>51557</v>
      </c>
      <c r="AG385" t="s">
        <v>22433</v>
      </c>
      <c r="AH385" t="s">
        <v>16840</v>
      </c>
      <c r="AI385" t="s">
        <v>22433</v>
      </c>
      <c r="AJ385">
        <v>0</v>
      </c>
      <c r="AL385" t="s">
        <v>17837</v>
      </c>
      <c r="AM385" t="s">
        <v>3</v>
      </c>
      <c r="AN385" t="s">
        <v>16827</v>
      </c>
      <c r="AO385">
        <v>21</v>
      </c>
      <c r="AP385" t="s">
        <v>16842</v>
      </c>
      <c r="AQ385" t="s">
        <v>99</v>
      </c>
      <c r="AR385" t="s">
        <v>17095</v>
      </c>
      <c r="AT385">
        <v>0</v>
      </c>
      <c r="AU385">
        <v>0</v>
      </c>
      <c r="AV385" t="s">
        <v>131</v>
      </c>
      <c r="BI385" t="s">
        <v>81</v>
      </c>
      <c r="BJ385" t="s">
        <v>119</v>
      </c>
      <c r="BK385" t="s">
        <v>81</v>
      </c>
      <c r="BL385" t="s">
        <v>17689</v>
      </c>
      <c r="BM385" t="s">
        <v>51558</v>
      </c>
      <c r="BN385" t="s">
        <v>51559</v>
      </c>
      <c r="BO385" t="s">
        <v>17329</v>
      </c>
      <c r="BQ385" t="s">
        <v>16889</v>
      </c>
      <c r="BS385" t="s">
        <v>17202</v>
      </c>
      <c r="BT385" t="s">
        <v>17838</v>
      </c>
      <c r="BU385" t="s">
        <v>17839</v>
      </c>
      <c r="BV385" t="s">
        <v>51556</v>
      </c>
      <c r="BW385">
        <v>0</v>
      </c>
      <c r="BX385">
        <v>0</v>
      </c>
      <c r="BY385" t="s">
        <v>16821</v>
      </c>
      <c r="CE385" t="s">
        <v>17248</v>
      </c>
      <c r="CF385" t="s">
        <v>17249</v>
      </c>
      <c r="CG385" t="s">
        <v>17250</v>
      </c>
      <c r="CK385" t="s">
        <v>16885</v>
      </c>
      <c r="CL385" t="s">
        <v>99</v>
      </c>
      <c r="CM385">
        <v>0</v>
      </c>
      <c r="CN385">
        <v>87.527299999999997</v>
      </c>
      <c r="CO385">
        <v>1685.24</v>
      </c>
      <c r="CP385">
        <v>500</v>
      </c>
      <c r="CQ385" t="s">
        <v>17315</v>
      </c>
      <c r="CR385" t="s">
        <v>17622</v>
      </c>
      <c r="CT385" t="s">
        <v>19380</v>
      </c>
      <c r="DS385">
        <v>0</v>
      </c>
      <c r="DU385">
        <v>1</v>
      </c>
      <c r="DV385">
        <v>0</v>
      </c>
      <c r="DW385">
        <v>0</v>
      </c>
      <c r="DY385">
        <v>0</v>
      </c>
      <c r="DZ385">
        <v>0</v>
      </c>
      <c r="EC385" t="s">
        <v>21342</v>
      </c>
      <c r="ED385">
        <v>5</v>
      </c>
      <c r="EE385" cm="1">
        <f t="array" ref="EE385">SUM(COUNTIFS(Table_Pending_Today[job_type_code],{"WB","WQ","Z5","Z7","U8","QU","7W","2V","2W","2X"},Table_Pending_Today[Order_Number],Table_Pending_Today[[#This Row],[Order_Number]]))</f>
        <v>0</v>
      </c>
      <c r="EF385">
        <f>COUNTIFS(Table_Pending_Today[Order_Number],Table_Pending_Today[[#This Row],[Order_Number]],Table_Pending_Today[tech_contractor],"INHOUSE")</f>
        <v>0</v>
      </c>
      <c r="EG385">
        <f>COUNTIFS(Table_Pending_Today[Order_Number],Table_Pending_Today[[#This Row],[Order_Number]],Table_Pending_Today[tech_contractor],"CONTRACTOR")</f>
        <v>1</v>
      </c>
      <c r="EH385" cm="1">
        <f t="array" ref="EH385">SUM(COUNTIFS(Table_Pending_Today[job_type_code],{"XV","XQ","XT","XU"},Table_Pending_Today[Order_Number],Table_Pending_Today[[#This Row],[Order_Number]]))</f>
        <v>0</v>
      </c>
      <c r="EI385" cm="1">
        <f t="array" ref="EI385">SUM(COUNTIFS(Table_Pending_Today[job_type_code],{"XV","XQ","XT","XU"},Table_Pending_Today[Order_Number],Table_Pending_Today[[#This Row],[Order_Number]],Table_Pending_Today[In-House],1))</f>
        <v>0</v>
      </c>
      <c r="EJ385" cm="1">
        <f t="array" ref="EJ385">SUM(COUNTIFS(Table_Pending_Today[job_type_code],{"XV","XQ","XT","XU"},Table_Pending_Today[Order_Number],Table_Pending_Today[[#This Row],[Order_Number]],Table_Pending_Today[Contractor],1))</f>
        <v>0</v>
      </c>
      <c r="EK385" cm="1">
        <f t="array" ref="EK385">SUM(COUNTIFS(Table_Pending_Today[job_type_code],{"WB","WQ","Z5","Z7","U8","QU","7W","2V","2W","2X"},Table_Pending_Today[Order_Number],Table_Pending_Today[[#This Row],[Order_Number]]))</f>
        <v>0</v>
      </c>
      <c r="EL385" cm="1">
        <f t="array" ref="EL385">SUM(COUNTIFS(Table_Pending_Today[job_type_code],{"WB","WQ","Z5","Z7","U8","QU","7W","2V","2W","2X"},Table_Pending_Today[In-House],1,Table_Pending_Today[Order_Number],Table_Pending_Today[[#This Row],[Order_Number]]))</f>
        <v>0</v>
      </c>
      <c r="EM385" cm="1">
        <f t="array" ref="EM385">SUM(COUNTIFS(Table_Pending_Today[job_type_code],{"WB","WQ","Z5","Z7","U8","QU","7W","2V","2W","2X"},Table_Pending_Today[Contractor],1,Table_Pending_Today[Order_Number],Table_Pending_Today[[#This Row],[Order_Number]]))</f>
        <v>0</v>
      </c>
      <c r="EN385" cm="1">
        <f t="array" ref="EN385">IF(SUM(COUNTIFS(Table_Pending_Today[Order_Type_Desc],{"Install","Service Order","Restart"},Table_Pending_Today[Order_Number],Table_Pending_Today[[#This Row],[Order_Number]]))&gt;0,1,0)</f>
        <v>1</v>
      </c>
      <c r="EO385" cm="1">
        <f t="array" ref="EO385">IF(SUM(COUNTIFS(Table_Pending_Today[Order_Type_Desc],{"Install","Service Order","Restart"},Table_Pending_Today[In-House],1,Table_Pending_Today[Order_Number],Table_Pending_Today[[#This Row],[Order_Number]]))&gt;0,1,0)</f>
        <v>0</v>
      </c>
      <c r="EP385" cm="1">
        <f t="array" ref="EP385">IF(SUM(COUNTIFS(Table_Pending_Today[Order_Type_Desc],{"Install","Service Order","Restart"},Table_Pending_Today[Contractor],1,Table_Pending_Today[Order_Number],Table_Pending_Today[[#This Row],[Order_Number]]))&gt;0,1,0)</f>
        <v>1</v>
      </c>
      <c r="EQ385">
        <f>IF(SUM(COUNTIFS(Table_Pending_Today[Order_Type_Desc],"Special Request",Table_Pending_Today[Bury_Drop],0,Table_Pending_Today[In-House],1,Table_Pending_Today[Order_Number],Table_Pending_Today[[#This Row],[Order_Number]]))&gt;0,1,0)</f>
        <v>0</v>
      </c>
      <c r="ER385">
        <f>SUM(COUNTIFS(Table_Pending_Today[Order_Type_Desc],"Special Request",Table_Pending_Today[Bury_Drop],0,Table_Pending_Today[Contractor],1,Table_Pending_Today[Order_Number],Table_Pending_Today[[#This Row],[Order_Number]]))</f>
        <v>0</v>
      </c>
    </row>
    <row r="386" spans="1:148" x14ac:dyDescent="0.25">
      <c r="A386" t="s">
        <v>22433</v>
      </c>
      <c r="B386" t="s">
        <v>68448</v>
      </c>
      <c r="C386" t="s">
        <v>0</v>
      </c>
      <c r="D386" t="s">
        <v>27184</v>
      </c>
      <c r="E386" t="s">
        <v>27185</v>
      </c>
      <c r="F386" t="s">
        <v>27186</v>
      </c>
      <c r="G386">
        <v>463016</v>
      </c>
      <c r="H386" t="s">
        <v>72</v>
      </c>
      <c r="I386" t="s">
        <v>89</v>
      </c>
      <c r="J386" t="s">
        <v>16924</v>
      </c>
      <c r="K386" t="s">
        <v>73</v>
      </c>
      <c r="L386">
        <v>1</v>
      </c>
      <c r="M386" t="s">
        <v>27187</v>
      </c>
      <c r="N386" t="s">
        <v>27188</v>
      </c>
      <c r="P386" t="s">
        <v>132</v>
      </c>
      <c r="Q386" t="s">
        <v>17565</v>
      </c>
      <c r="R386" t="s">
        <v>27190</v>
      </c>
      <c r="T386" t="s">
        <v>75</v>
      </c>
      <c r="U386" t="s">
        <v>16658</v>
      </c>
      <c r="V386" t="s">
        <v>27191</v>
      </c>
      <c r="W386" t="s">
        <v>16679</v>
      </c>
      <c r="X386" t="s">
        <v>16835</v>
      </c>
      <c r="Y386" t="s">
        <v>76</v>
      </c>
      <c r="Z386" t="s">
        <v>77</v>
      </c>
      <c r="AA386" t="s">
        <v>133</v>
      </c>
      <c r="AB386" t="s">
        <v>16777</v>
      </c>
      <c r="AC386" t="s">
        <v>17175</v>
      </c>
      <c r="AD386" t="s">
        <v>51805</v>
      </c>
      <c r="AE386" t="s">
        <v>20208</v>
      </c>
      <c r="AF386" t="s">
        <v>50376</v>
      </c>
      <c r="AG386" t="s">
        <v>22433</v>
      </c>
      <c r="AH386" t="s">
        <v>16779</v>
      </c>
      <c r="AI386" t="s">
        <v>20208</v>
      </c>
      <c r="AJ386">
        <v>1</v>
      </c>
      <c r="AK386" t="s">
        <v>98</v>
      </c>
      <c r="AL386" t="s">
        <v>79</v>
      </c>
      <c r="AO386">
        <v>18</v>
      </c>
      <c r="AP386" t="s">
        <v>91</v>
      </c>
      <c r="AQ386" t="s">
        <v>80</v>
      </c>
      <c r="AR386" t="s">
        <v>16925</v>
      </c>
      <c r="AT386">
        <v>0</v>
      </c>
      <c r="AU386">
        <v>0</v>
      </c>
      <c r="AV386" t="s">
        <v>133</v>
      </c>
      <c r="BI386" t="s">
        <v>81</v>
      </c>
      <c r="BJ386" t="s">
        <v>81</v>
      </c>
      <c r="BK386" t="s">
        <v>81</v>
      </c>
      <c r="BM386" t="s">
        <v>51809</v>
      </c>
      <c r="BN386" t="s">
        <v>51810</v>
      </c>
      <c r="BQ386" t="s">
        <v>17826</v>
      </c>
      <c r="BS386" t="s">
        <v>17202</v>
      </c>
      <c r="BV386" t="s">
        <v>51805</v>
      </c>
      <c r="BW386">
        <v>0</v>
      </c>
      <c r="BX386">
        <v>0</v>
      </c>
      <c r="CE386" t="s">
        <v>16880</v>
      </c>
      <c r="CF386" t="s">
        <v>16881</v>
      </c>
      <c r="CG386" t="s">
        <v>16882</v>
      </c>
      <c r="CK386" t="s">
        <v>16947</v>
      </c>
      <c r="CL386" t="s">
        <v>80</v>
      </c>
      <c r="CM386">
        <v>0</v>
      </c>
      <c r="CN386">
        <v>96.810900000000004</v>
      </c>
      <c r="CO386">
        <v>7.49</v>
      </c>
      <c r="CP386">
        <v>100</v>
      </c>
      <c r="CQ386" t="s">
        <v>17312</v>
      </c>
      <c r="CR386" t="s">
        <v>17313</v>
      </c>
      <c r="CS386" t="s">
        <v>51806</v>
      </c>
      <c r="CT386" t="s">
        <v>51807</v>
      </c>
      <c r="CU386" t="s">
        <v>16947</v>
      </c>
      <c r="CV386" t="s">
        <v>51808</v>
      </c>
      <c r="DU386">
        <v>1</v>
      </c>
      <c r="DV386">
        <v>0</v>
      </c>
      <c r="DW386">
        <v>0</v>
      </c>
      <c r="DY386">
        <v>0</v>
      </c>
      <c r="DZ386">
        <v>0</v>
      </c>
      <c r="EC386" t="s">
        <v>21330</v>
      </c>
      <c r="ED386">
        <v>1</v>
      </c>
      <c r="EE386" cm="1">
        <f t="array" ref="EE386">SUM(COUNTIFS(Table_Pending_Today[job_type_code],{"WB","WQ","Z5","Z7","U8","QU","7W","2V","2W","2X"},Table_Pending_Today[Order_Number],Table_Pending_Today[[#This Row],[Order_Number]]))</f>
        <v>0</v>
      </c>
      <c r="EF386">
        <f>COUNTIFS(Table_Pending_Today[Order_Number],Table_Pending_Today[[#This Row],[Order_Number]],Table_Pending_Today[tech_contractor],"INHOUSE")</f>
        <v>0</v>
      </c>
      <c r="EG386">
        <f>COUNTIFS(Table_Pending_Today[Order_Number],Table_Pending_Today[[#This Row],[Order_Number]],Table_Pending_Today[tech_contractor],"CONTRACTOR")</f>
        <v>0</v>
      </c>
      <c r="EH386" cm="1">
        <f t="array" ref="EH386">SUM(COUNTIFS(Table_Pending_Today[job_type_code],{"XV","XQ","XT","XU"},Table_Pending_Today[Order_Number],Table_Pending_Today[[#This Row],[Order_Number]]))</f>
        <v>0</v>
      </c>
      <c r="EI386" cm="1">
        <f t="array" ref="EI386">SUM(COUNTIFS(Table_Pending_Today[job_type_code],{"XV","XQ","XT","XU"},Table_Pending_Today[Order_Number],Table_Pending_Today[[#This Row],[Order_Number]],Table_Pending_Today[In-House],1))</f>
        <v>0</v>
      </c>
      <c r="EJ386" cm="1">
        <f t="array" ref="EJ386">SUM(COUNTIFS(Table_Pending_Today[job_type_code],{"XV","XQ","XT","XU"},Table_Pending_Today[Order_Number],Table_Pending_Today[[#This Row],[Order_Number]],Table_Pending_Today[Contractor],1))</f>
        <v>0</v>
      </c>
      <c r="EK386" cm="1">
        <f t="array" ref="EK386">SUM(COUNTIFS(Table_Pending_Today[job_type_code],{"WB","WQ","Z5","Z7","U8","QU","7W","2V","2W","2X"},Table_Pending_Today[Order_Number],Table_Pending_Today[[#This Row],[Order_Number]]))</f>
        <v>0</v>
      </c>
      <c r="EL386" cm="1">
        <f t="array" ref="EL386">SUM(COUNTIFS(Table_Pending_Today[job_type_code],{"WB","WQ","Z5","Z7","U8","QU","7W","2V","2W","2X"},Table_Pending_Today[In-House],1,Table_Pending_Today[Order_Number],Table_Pending_Today[[#This Row],[Order_Number]]))</f>
        <v>0</v>
      </c>
      <c r="EM386" cm="1">
        <f t="array" ref="EM386">SUM(COUNTIFS(Table_Pending_Today[job_type_code],{"WB","WQ","Z5","Z7","U8","QU","7W","2V","2W","2X"},Table_Pending_Today[Contractor],1,Table_Pending_Today[Order_Number],Table_Pending_Today[[#This Row],[Order_Number]]))</f>
        <v>0</v>
      </c>
      <c r="EN386" cm="1">
        <f t="array" ref="EN386">IF(SUM(COUNTIFS(Table_Pending_Today[Order_Type_Desc],{"Install","Service Order","Restart"},Table_Pending_Today[Order_Number],Table_Pending_Today[[#This Row],[Order_Number]]))&gt;0,1,0)</f>
        <v>0</v>
      </c>
      <c r="EO386" cm="1">
        <f t="array" ref="EO386">IF(SUM(COUNTIFS(Table_Pending_Today[Order_Type_Desc],{"Install","Service Order","Restart"},Table_Pending_Today[In-House],1,Table_Pending_Today[Order_Number],Table_Pending_Today[[#This Row],[Order_Number]]))&gt;0,1,0)</f>
        <v>0</v>
      </c>
      <c r="EP386" cm="1">
        <f t="array" ref="EP386">IF(SUM(COUNTIFS(Table_Pending_Today[Order_Type_Desc],{"Install","Service Order","Restart"},Table_Pending_Today[Contractor],1,Table_Pending_Today[Order_Number],Table_Pending_Today[[#This Row],[Order_Number]]))&gt;0,1,0)</f>
        <v>0</v>
      </c>
      <c r="EQ386">
        <f>IF(SUM(COUNTIFS(Table_Pending_Today[Order_Type_Desc],"Special Request",Table_Pending_Today[Bury_Drop],0,Table_Pending_Today[In-House],1,Table_Pending_Today[Order_Number],Table_Pending_Today[[#This Row],[Order_Number]]))&gt;0,1,0)</f>
        <v>0</v>
      </c>
      <c r="ER386">
        <f>SUM(COUNTIFS(Table_Pending_Today[Order_Type_Desc],"Special Request",Table_Pending_Today[Bury_Drop],0,Table_Pending_Today[Contractor],1,Table_Pending_Today[Order_Number],Table_Pending_Today[[#This Row],[Order_Number]]))</f>
        <v>0</v>
      </c>
    </row>
    <row r="387" spans="1:148" x14ac:dyDescent="0.25">
      <c r="A387" t="s">
        <v>22433</v>
      </c>
      <c r="B387" t="s">
        <v>68448</v>
      </c>
      <c r="C387" t="s">
        <v>0</v>
      </c>
      <c r="D387" t="s">
        <v>32614</v>
      </c>
      <c r="E387" t="s">
        <v>32615</v>
      </c>
      <c r="F387" t="s">
        <v>32616</v>
      </c>
      <c r="G387">
        <v>464011</v>
      </c>
      <c r="H387" t="s">
        <v>72</v>
      </c>
      <c r="I387" t="s">
        <v>16913</v>
      </c>
      <c r="J387" t="s">
        <v>16914</v>
      </c>
      <c r="K387" t="s">
        <v>73</v>
      </c>
      <c r="L387">
        <v>1</v>
      </c>
      <c r="M387" t="s">
        <v>32617</v>
      </c>
      <c r="N387" t="s">
        <v>32618</v>
      </c>
      <c r="P387" t="s">
        <v>140</v>
      </c>
      <c r="Q387" t="s">
        <v>16782</v>
      </c>
      <c r="R387" t="s">
        <v>32620</v>
      </c>
      <c r="T387" t="s">
        <v>141</v>
      </c>
      <c r="U387" t="s">
        <v>16658</v>
      </c>
      <c r="V387" t="s">
        <v>50869</v>
      </c>
      <c r="W387" t="s">
        <v>16676</v>
      </c>
      <c r="X387" t="s">
        <v>130</v>
      </c>
      <c r="Y387" t="s">
        <v>76</v>
      </c>
      <c r="Z387" t="s">
        <v>77</v>
      </c>
      <c r="AA387" t="s">
        <v>16682</v>
      </c>
      <c r="AB387" t="s">
        <v>16776</v>
      </c>
      <c r="AC387" t="s">
        <v>16683</v>
      </c>
      <c r="AD387" t="s">
        <v>50870</v>
      </c>
      <c r="AE387" t="s">
        <v>20208</v>
      </c>
      <c r="AF387" t="s">
        <v>50871</v>
      </c>
      <c r="AG387" t="s">
        <v>22433</v>
      </c>
      <c r="AH387" t="s">
        <v>16921</v>
      </c>
      <c r="AI387" t="s">
        <v>22433</v>
      </c>
      <c r="AJ387">
        <v>0</v>
      </c>
      <c r="AL387" t="s">
        <v>49698</v>
      </c>
      <c r="AM387" t="s">
        <v>3</v>
      </c>
      <c r="AN387" t="s">
        <v>17260</v>
      </c>
      <c r="AO387">
        <v>18</v>
      </c>
      <c r="AP387" t="s">
        <v>16915</v>
      </c>
      <c r="AQ387" t="s">
        <v>92</v>
      </c>
      <c r="AR387" t="s">
        <v>16916</v>
      </c>
      <c r="AT387">
        <v>0</v>
      </c>
      <c r="AU387">
        <v>0</v>
      </c>
      <c r="AV387" t="s">
        <v>133</v>
      </c>
      <c r="BI387" t="s">
        <v>81</v>
      </c>
      <c r="BJ387" t="s">
        <v>81</v>
      </c>
      <c r="BK387" t="s">
        <v>81</v>
      </c>
      <c r="BM387" t="s">
        <v>50873</v>
      </c>
      <c r="BN387" t="s">
        <v>50874</v>
      </c>
      <c r="BQ387" t="s">
        <v>50875</v>
      </c>
      <c r="BS387" t="s">
        <v>17202</v>
      </c>
      <c r="BT387" t="s">
        <v>17500</v>
      </c>
      <c r="BU387" t="s">
        <v>49699</v>
      </c>
      <c r="BV387" t="s">
        <v>50870</v>
      </c>
      <c r="BW387">
        <v>0</v>
      </c>
      <c r="BX387">
        <v>0</v>
      </c>
      <c r="CE387" t="s">
        <v>16880</v>
      </c>
      <c r="CF387" t="s">
        <v>16881</v>
      </c>
      <c r="CG387" t="s">
        <v>16882</v>
      </c>
      <c r="CK387" t="s">
        <v>17177</v>
      </c>
      <c r="CL387" t="s">
        <v>92</v>
      </c>
      <c r="CM387">
        <v>0</v>
      </c>
      <c r="CN387">
        <v>98.513000000000005</v>
      </c>
      <c r="CO387">
        <v>2.94</v>
      </c>
      <c r="CP387">
        <v>50</v>
      </c>
      <c r="CQ387" t="s">
        <v>17315</v>
      </c>
      <c r="CR387" t="s">
        <v>50872</v>
      </c>
      <c r="CT387" t="s">
        <v>19380</v>
      </c>
      <c r="DS387">
        <v>0</v>
      </c>
      <c r="DU387">
        <v>1</v>
      </c>
      <c r="DV387">
        <v>1</v>
      </c>
      <c r="DW387">
        <v>0</v>
      </c>
      <c r="DX387">
        <v>1</v>
      </c>
      <c r="DY387">
        <v>0</v>
      </c>
      <c r="DZ387">
        <v>0</v>
      </c>
      <c r="EC387" t="s">
        <v>21320</v>
      </c>
      <c r="ED387">
        <v>1</v>
      </c>
      <c r="EE387" cm="1">
        <f t="array" ref="EE387">SUM(COUNTIFS(Table_Pending_Today[job_type_code],{"WB","WQ","Z5","Z7","U8","QU","7W","2V","2W","2X"},Table_Pending_Today[Order_Number],Table_Pending_Today[[#This Row],[Order_Number]]))</f>
        <v>0</v>
      </c>
      <c r="EF387">
        <f>COUNTIFS(Table_Pending_Today[Order_Number],Table_Pending_Today[[#This Row],[Order_Number]],Table_Pending_Today[tech_contractor],"INHOUSE")</f>
        <v>0</v>
      </c>
      <c r="EG387">
        <f>COUNTIFS(Table_Pending_Today[Order_Number],Table_Pending_Today[[#This Row],[Order_Number]],Table_Pending_Today[tech_contractor],"CONTRACTOR")</f>
        <v>1</v>
      </c>
      <c r="EH387" cm="1">
        <f t="array" ref="EH387">SUM(COUNTIFS(Table_Pending_Today[job_type_code],{"XV","XQ","XT","XU"},Table_Pending_Today[Order_Number],Table_Pending_Today[[#This Row],[Order_Number]]))</f>
        <v>1</v>
      </c>
      <c r="EI387" cm="1">
        <f t="array" ref="EI387">SUM(COUNTIFS(Table_Pending_Today[job_type_code],{"XV","XQ","XT","XU"},Table_Pending_Today[Order_Number],Table_Pending_Today[[#This Row],[Order_Number]],Table_Pending_Today[In-House],1))</f>
        <v>0</v>
      </c>
      <c r="EJ387" cm="1">
        <f t="array" ref="EJ387">SUM(COUNTIFS(Table_Pending_Today[job_type_code],{"XV","XQ","XT","XU"},Table_Pending_Today[Order_Number],Table_Pending_Today[[#This Row],[Order_Number]],Table_Pending_Today[Contractor],1))</f>
        <v>1</v>
      </c>
      <c r="EK387" cm="1">
        <f t="array" ref="EK387">SUM(COUNTIFS(Table_Pending_Today[job_type_code],{"WB","WQ","Z5","Z7","U8","QU","7W","2V","2W","2X"},Table_Pending_Today[Order_Number],Table_Pending_Today[[#This Row],[Order_Number]]))</f>
        <v>0</v>
      </c>
      <c r="EL387" cm="1">
        <f t="array" ref="EL387">SUM(COUNTIFS(Table_Pending_Today[job_type_code],{"WB","WQ","Z5","Z7","U8","QU","7W","2V","2W","2X"},Table_Pending_Today[In-House],1,Table_Pending_Today[Order_Number],Table_Pending_Today[[#This Row],[Order_Number]]))</f>
        <v>0</v>
      </c>
      <c r="EM387" cm="1">
        <f t="array" ref="EM387">SUM(COUNTIFS(Table_Pending_Today[job_type_code],{"WB","WQ","Z5","Z7","U8","QU","7W","2V","2W","2X"},Table_Pending_Today[Contractor],1,Table_Pending_Today[Order_Number],Table_Pending_Today[[#This Row],[Order_Number]]))</f>
        <v>0</v>
      </c>
      <c r="EN387" cm="1">
        <f t="array" ref="EN387">IF(SUM(COUNTIFS(Table_Pending_Today[Order_Type_Desc],{"Install","Service Order","Restart"},Table_Pending_Today[Order_Number],Table_Pending_Today[[#This Row],[Order_Number]]))&gt;0,1,0)</f>
        <v>0</v>
      </c>
      <c r="EO387" cm="1">
        <f t="array" ref="EO387">IF(SUM(COUNTIFS(Table_Pending_Today[Order_Type_Desc],{"Install","Service Order","Restart"},Table_Pending_Today[In-House],1,Table_Pending_Today[Order_Number],Table_Pending_Today[[#This Row],[Order_Number]]))&gt;0,1,0)</f>
        <v>0</v>
      </c>
      <c r="EP387" cm="1">
        <f t="array" ref="EP387">IF(SUM(COUNTIFS(Table_Pending_Today[Order_Type_Desc],{"Install","Service Order","Restart"},Table_Pending_Today[Contractor],1,Table_Pending_Today[Order_Number],Table_Pending_Today[[#This Row],[Order_Number]]))&gt;0,1,0)</f>
        <v>0</v>
      </c>
      <c r="EQ387">
        <f>IF(SUM(COUNTIFS(Table_Pending_Today[Order_Type_Desc],"Special Request",Table_Pending_Today[Bury_Drop],0,Table_Pending_Today[In-House],1,Table_Pending_Today[Order_Number],Table_Pending_Today[[#This Row],[Order_Number]]))&gt;0,1,0)</f>
        <v>0</v>
      </c>
      <c r="ER387">
        <f>SUM(COUNTIFS(Table_Pending_Today[Order_Type_Desc],"Special Request",Table_Pending_Today[Bury_Drop],0,Table_Pending_Today[Contractor],1,Table_Pending_Today[Order_Number],Table_Pending_Today[[#This Row],[Order_Number]]))</f>
        <v>0</v>
      </c>
    </row>
    <row r="388" spans="1:148" x14ac:dyDescent="0.25">
      <c r="A388" t="s">
        <v>22433</v>
      </c>
      <c r="B388" t="s">
        <v>68448</v>
      </c>
      <c r="C388" t="s">
        <v>0</v>
      </c>
      <c r="D388" t="s">
        <v>26623</v>
      </c>
      <c r="E388" t="s">
        <v>26624</v>
      </c>
      <c r="F388" t="s">
        <v>26625</v>
      </c>
      <c r="G388">
        <v>464300</v>
      </c>
      <c r="H388" t="s">
        <v>72</v>
      </c>
      <c r="I388" t="s">
        <v>16913</v>
      </c>
      <c r="J388" t="s">
        <v>16914</v>
      </c>
      <c r="K388" t="s">
        <v>73</v>
      </c>
      <c r="L388">
        <v>1</v>
      </c>
      <c r="M388" t="s">
        <v>26626</v>
      </c>
      <c r="N388" t="s">
        <v>26627</v>
      </c>
      <c r="P388" t="s">
        <v>16767</v>
      </c>
      <c r="Q388" t="s">
        <v>17664</v>
      </c>
      <c r="R388" t="s">
        <v>26629</v>
      </c>
      <c r="T388" t="s">
        <v>75</v>
      </c>
      <c r="U388" t="s">
        <v>16658</v>
      </c>
      <c r="V388" t="s">
        <v>26630</v>
      </c>
      <c r="W388" t="s">
        <v>16679</v>
      </c>
      <c r="X388" t="s">
        <v>16753</v>
      </c>
      <c r="Y388" t="s">
        <v>76</v>
      </c>
      <c r="Z388" t="s">
        <v>96</v>
      </c>
      <c r="AA388" t="s">
        <v>133</v>
      </c>
      <c r="AB388" t="s">
        <v>16764</v>
      </c>
      <c r="AC388" t="s">
        <v>17662</v>
      </c>
      <c r="AD388" t="s">
        <v>50216</v>
      </c>
      <c r="AE388" t="s">
        <v>20208</v>
      </c>
      <c r="AF388" t="s">
        <v>50217</v>
      </c>
      <c r="AG388" t="s">
        <v>22433</v>
      </c>
      <c r="AH388" t="s">
        <v>16779</v>
      </c>
      <c r="AI388" t="s">
        <v>22433</v>
      </c>
      <c r="AJ388">
        <v>0</v>
      </c>
      <c r="AL388" t="s">
        <v>79</v>
      </c>
      <c r="AO388">
        <v>18</v>
      </c>
      <c r="AP388" t="s">
        <v>16915</v>
      </c>
      <c r="AQ388" t="s">
        <v>92</v>
      </c>
      <c r="AR388" t="s">
        <v>16916</v>
      </c>
      <c r="AT388">
        <v>0</v>
      </c>
      <c r="AU388">
        <v>0</v>
      </c>
      <c r="AV388" t="s">
        <v>133</v>
      </c>
      <c r="BI388" t="s">
        <v>81</v>
      </c>
      <c r="BJ388" t="s">
        <v>81</v>
      </c>
      <c r="BK388" t="s">
        <v>81</v>
      </c>
      <c r="BM388" t="s">
        <v>50221</v>
      </c>
      <c r="BN388" t="s">
        <v>50222</v>
      </c>
      <c r="BQ388" t="s">
        <v>50223</v>
      </c>
      <c r="BS388" t="s">
        <v>17202</v>
      </c>
      <c r="BV388" t="s">
        <v>50216</v>
      </c>
      <c r="BW388">
        <v>0</v>
      </c>
      <c r="BX388">
        <v>0</v>
      </c>
      <c r="CE388" t="s">
        <v>16880</v>
      </c>
      <c r="CF388" t="s">
        <v>16881</v>
      </c>
      <c r="CG388" t="s">
        <v>16882</v>
      </c>
      <c r="CK388" t="s">
        <v>16947</v>
      </c>
      <c r="CL388" t="s">
        <v>92</v>
      </c>
      <c r="CM388">
        <v>0</v>
      </c>
      <c r="CN388">
        <v>96.221199999999996</v>
      </c>
      <c r="CO388">
        <v>7.62</v>
      </c>
      <c r="CP388">
        <v>1200</v>
      </c>
      <c r="CQ388" t="s">
        <v>17312</v>
      </c>
      <c r="CR388" t="s">
        <v>17313</v>
      </c>
      <c r="CS388" t="s">
        <v>50218</v>
      </c>
      <c r="CT388" t="s">
        <v>50219</v>
      </c>
      <c r="CU388" t="s">
        <v>16947</v>
      </c>
      <c r="CV388" t="s">
        <v>50220</v>
      </c>
      <c r="DU388">
        <v>1</v>
      </c>
      <c r="DV388">
        <v>1</v>
      </c>
      <c r="DW388">
        <v>0</v>
      </c>
      <c r="DY388">
        <v>0</v>
      </c>
      <c r="DZ388">
        <v>0</v>
      </c>
      <c r="EC388" t="s">
        <v>21330</v>
      </c>
      <c r="ED388">
        <v>1</v>
      </c>
      <c r="EE388" cm="1">
        <f t="array" ref="EE388">SUM(COUNTIFS(Table_Pending_Today[job_type_code],{"WB","WQ","Z5","Z7","U8","QU","7W","2V","2W","2X"},Table_Pending_Today[Order_Number],Table_Pending_Today[[#This Row],[Order_Number]]))</f>
        <v>0</v>
      </c>
      <c r="EF388">
        <f>COUNTIFS(Table_Pending_Today[Order_Number],Table_Pending_Today[[#This Row],[Order_Number]],Table_Pending_Today[tech_contractor],"INHOUSE")</f>
        <v>0</v>
      </c>
      <c r="EG388">
        <f>COUNTIFS(Table_Pending_Today[Order_Number],Table_Pending_Today[[#This Row],[Order_Number]],Table_Pending_Today[tech_contractor],"CONTRACTOR")</f>
        <v>0</v>
      </c>
      <c r="EH388" cm="1">
        <f t="array" ref="EH388">SUM(COUNTIFS(Table_Pending_Today[job_type_code],{"XV","XQ","XT","XU"},Table_Pending_Today[Order_Number],Table_Pending_Today[[#This Row],[Order_Number]]))</f>
        <v>1</v>
      </c>
      <c r="EI388" cm="1">
        <f t="array" ref="EI388">SUM(COUNTIFS(Table_Pending_Today[job_type_code],{"XV","XQ","XT","XU"},Table_Pending_Today[Order_Number],Table_Pending_Today[[#This Row],[Order_Number]],Table_Pending_Today[In-House],1))</f>
        <v>0</v>
      </c>
      <c r="EJ388" cm="1">
        <f t="array" ref="EJ388">SUM(COUNTIFS(Table_Pending_Today[job_type_code],{"XV","XQ","XT","XU"},Table_Pending_Today[Order_Number],Table_Pending_Today[[#This Row],[Order_Number]],Table_Pending_Today[Contractor],1))</f>
        <v>0</v>
      </c>
      <c r="EK388" cm="1">
        <f t="array" ref="EK388">SUM(COUNTIFS(Table_Pending_Today[job_type_code],{"WB","WQ","Z5","Z7","U8","QU","7W","2V","2W","2X"},Table_Pending_Today[Order_Number],Table_Pending_Today[[#This Row],[Order_Number]]))</f>
        <v>0</v>
      </c>
      <c r="EL388" cm="1">
        <f t="array" ref="EL388">SUM(COUNTIFS(Table_Pending_Today[job_type_code],{"WB","WQ","Z5","Z7","U8","QU","7W","2V","2W","2X"},Table_Pending_Today[In-House],1,Table_Pending_Today[Order_Number],Table_Pending_Today[[#This Row],[Order_Number]]))</f>
        <v>0</v>
      </c>
      <c r="EM388" cm="1">
        <f t="array" ref="EM388">SUM(COUNTIFS(Table_Pending_Today[job_type_code],{"WB","WQ","Z5","Z7","U8","QU","7W","2V","2W","2X"},Table_Pending_Today[Contractor],1,Table_Pending_Today[Order_Number],Table_Pending_Today[[#This Row],[Order_Number]]))</f>
        <v>0</v>
      </c>
      <c r="EN388" cm="1">
        <f t="array" ref="EN388">IF(SUM(COUNTIFS(Table_Pending_Today[Order_Type_Desc],{"Install","Service Order","Restart"},Table_Pending_Today[Order_Number],Table_Pending_Today[[#This Row],[Order_Number]]))&gt;0,1,0)</f>
        <v>0</v>
      </c>
      <c r="EO388" cm="1">
        <f t="array" ref="EO388">IF(SUM(COUNTIFS(Table_Pending_Today[Order_Type_Desc],{"Install","Service Order","Restart"},Table_Pending_Today[In-House],1,Table_Pending_Today[Order_Number],Table_Pending_Today[[#This Row],[Order_Number]]))&gt;0,1,0)</f>
        <v>0</v>
      </c>
      <c r="EP388" cm="1">
        <f t="array" ref="EP388">IF(SUM(COUNTIFS(Table_Pending_Today[Order_Type_Desc],{"Install","Service Order","Restart"},Table_Pending_Today[Contractor],1,Table_Pending_Today[Order_Number],Table_Pending_Today[[#This Row],[Order_Number]]))&gt;0,1,0)</f>
        <v>0</v>
      </c>
      <c r="EQ388">
        <f>IF(SUM(COUNTIFS(Table_Pending_Today[Order_Type_Desc],"Special Request",Table_Pending_Today[Bury_Drop],0,Table_Pending_Today[In-House],1,Table_Pending_Today[Order_Number],Table_Pending_Today[[#This Row],[Order_Number]]))&gt;0,1,0)</f>
        <v>0</v>
      </c>
      <c r="ER388">
        <f>SUM(COUNTIFS(Table_Pending_Today[Order_Type_Desc],"Special Request",Table_Pending_Today[Bury_Drop],0,Table_Pending_Today[Contractor],1,Table_Pending_Today[Order_Number],Table_Pending_Today[[#This Row],[Order_Number]]))</f>
        <v>0</v>
      </c>
    </row>
    <row r="389" spans="1:148" x14ac:dyDescent="0.25">
      <c r="A389" t="s">
        <v>22433</v>
      </c>
      <c r="B389" t="s">
        <v>68448</v>
      </c>
      <c r="C389" t="s">
        <v>0</v>
      </c>
      <c r="D389" t="s">
        <v>25709</v>
      </c>
      <c r="E389" t="s">
        <v>25710</v>
      </c>
      <c r="F389" t="s">
        <v>25711</v>
      </c>
      <c r="G389">
        <v>464311</v>
      </c>
      <c r="H389" t="s">
        <v>72</v>
      </c>
      <c r="I389" t="s">
        <v>16931</v>
      </c>
      <c r="J389" t="s">
        <v>16932</v>
      </c>
      <c r="K389" t="s">
        <v>73</v>
      </c>
      <c r="L389">
        <v>1</v>
      </c>
      <c r="M389" t="s">
        <v>25712</v>
      </c>
      <c r="N389" t="s">
        <v>25713</v>
      </c>
      <c r="P389" t="s">
        <v>16767</v>
      </c>
      <c r="Q389" t="s">
        <v>17664</v>
      </c>
      <c r="R389" t="s">
        <v>25715</v>
      </c>
      <c r="S389" t="s">
        <v>25716</v>
      </c>
      <c r="T389" t="s">
        <v>75</v>
      </c>
      <c r="U389" t="s">
        <v>16658</v>
      </c>
      <c r="V389" t="s">
        <v>25717</v>
      </c>
      <c r="W389" t="s">
        <v>16679</v>
      </c>
      <c r="X389" t="s">
        <v>16749</v>
      </c>
      <c r="Y389" t="s">
        <v>76</v>
      </c>
      <c r="Z389" t="s">
        <v>77</v>
      </c>
      <c r="AA389" t="s">
        <v>133</v>
      </c>
      <c r="AB389" t="s">
        <v>16764</v>
      </c>
      <c r="AC389" t="s">
        <v>17662</v>
      </c>
      <c r="AD389" t="s">
        <v>21758</v>
      </c>
      <c r="AE389" t="s">
        <v>20208</v>
      </c>
      <c r="AF389" t="s">
        <v>50224</v>
      </c>
      <c r="AG389" t="s">
        <v>22433</v>
      </c>
      <c r="AH389" t="s">
        <v>17432</v>
      </c>
      <c r="AI389" t="s">
        <v>22433</v>
      </c>
      <c r="AJ389">
        <v>0</v>
      </c>
      <c r="AL389" t="s">
        <v>79</v>
      </c>
      <c r="AO389">
        <v>20</v>
      </c>
      <c r="AP389" t="s">
        <v>124</v>
      </c>
      <c r="AQ389" t="s">
        <v>92</v>
      </c>
      <c r="AR389" t="s">
        <v>16933</v>
      </c>
      <c r="AT389">
        <v>0</v>
      </c>
      <c r="AU389">
        <v>0</v>
      </c>
      <c r="AV389" t="s">
        <v>133</v>
      </c>
      <c r="BI389" t="s">
        <v>81</v>
      </c>
      <c r="BJ389" t="s">
        <v>81</v>
      </c>
      <c r="BK389" t="s">
        <v>81</v>
      </c>
      <c r="BM389" t="s">
        <v>50228</v>
      </c>
      <c r="BN389" t="s">
        <v>50229</v>
      </c>
      <c r="BQ389" t="s">
        <v>50230</v>
      </c>
      <c r="BS389" t="s">
        <v>17202</v>
      </c>
      <c r="BV389" t="s">
        <v>21758</v>
      </c>
      <c r="BW389">
        <v>0</v>
      </c>
      <c r="BX389">
        <v>0</v>
      </c>
      <c r="CE389" t="s">
        <v>16880</v>
      </c>
      <c r="CF389" t="s">
        <v>16881</v>
      </c>
      <c r="CG389" t="s">
        <v>16882</v>
      </c>
      <c r="CK389" t="s">
        <v>16947</v>
      </c>
      <c r="CL389" t="s">
        <v>92</v>
      </c>
      <c r="CM389">
        <v>0</v>
      </c>
      <c r="CN389">
        <v>96.879499999999993</v>
      </c>
      <c r="CO389">
        <v>5.8</v>
      </c>
      <c r="CP389">
        <v>2525</v>
      </c>
      <c r="CQ389" t="s">
        <v>17312</v>
      </c>
      <c r="CR389" t="s">
        <v>17313</v>
      </c>
      <c r="CS389" t="s">
        <v>50225</v>
      </c>
      <c r="CT389" t="s">
        <v>50226</v>
      </c>
      <c r="CU389" t="s">
        <v>16947</v>
      </c>
      <c r="CV389" t="s">
        <v>50227</v>
      </c>
      <c r="DU389">
        <v>0</v>
      </c>
      <c r="DV389">
        <v>1</v>
      </c>
      <c r="DW389">
        <v>0</v>
      </c>
      <c r="DY389">
        <v>0</v>
      </c>
      <c r="DZ389">
        <v>0</v>
      </c>
      <c r="EC389" t="s">
        <v>21330</v>
      </c>
      <c r="ED389">
        <v>1</v>
      </c>
      <c r="EE389" cm="1">
        <f t="array" ref="EE389">SUM(COUNTIFS(Table_Pending_Today[job_type_code],{"WB","WQ","Z5","Z7","U8","QU","7W","2V","2W","2X"},Table_Pending_Today[Order_Number],Table_Pending_Today[[#This Row],[Order_Number]]))</f>
        <v>0</v>
      </c>
      <c r="EF389">
        <f>COUNTIFS(Table_Pending_Today[Order_Number],Table_Pending_Today[[#This Row],[Order_Number]],Table_Pending_Today[tech_contractor],"INHOUSE")</f>
        <v>0</v>
      </c>
      <c r="EG389">
        <f>COUNTIFS(Table_Pending_Today[Order_Number],Table_Pending_Today[[#This Row],[Order_Number]],Table_Pending_Today[tech_contractor],"CONTRACTOR")</f>
        <v>0</v>
      </c>
      <c r="EH389" cm="1">
        <f t="array" ref="EH389">SUM(COUNTIFS(Table_Pending_Today[job_type_code],{"XV","XQ","XT","XU"},Table_Pending_Today[Order_Number],Table_Pending_Today[[#This Row],[Order_Number]]))</f>
        <v>1</v>
      </c>
      <c r="EI389" cm="1">
        <f t="array" ref="EI389">SUM(COUNTIFS(Table_Pending_Today[job_type_code],{"XV","XQ","XT","XU"},Table_Pending_Today[Order_Number],Table_Pending_Today[[#This Row],[Order_Number]],Table_Pending_Today[In-House],1))</f>
        <v>0</v>
      </c>
      <c r="EJ389" cm="1">
        <f t="array" ref="EJ389">SUM(COUNTIFS(Table_Pending_Today[job_type_code],{"XV","XQ","XT","XU"},Table_Pending_Today[Order_Number],Table_Pending_Today[[#This Row],[Order_Number]],Table_Pending_Today[Contractor],1))</f>
        <v>0</v>
      </c>
      <c r="EK389" cm="1">
        <f t="array" ref="EK389">SUM(COUNTIFS(Table_Pending_Today[job_type_code],{"WB","WQ","Z5","Z7","U8","QU","7W","2V","2W","2X"},Table_Pending_Today[Order_Number],Table_Pending_Today[[#This Row],[Order_Number]]))</f>
        <v>0</v>
      </c>
      <c r="EL389" cm="1">
        <f t="array" ref="EL389">SUM(COUNTIFS(Table_Pending_Today[job_type_code],{"WB","WQ","Z5","Z7","U8","QU","7W","2V","2W","2X"},Table_Pending_Today[In-House],1,Table_Pending_Today[Order_Number],Table_Pending_Today[[#This Row],[Order_Number]]))</f>
        <v>0</v>
      </c>
      <c r="EM389" cm="1">
        <f t="array" ref="EM389">SUM(COUNTIFS(Table_Pending_Today[job_type_code],{"WB","WQ","Z5","Z7","U8","QU","7W","2V","2W","2X"},Table_Pending_Today[Contractor],1,Table_Pending_Today[Order_Number],Table_Pending_Today[[#This Row],[Order_Number]]))</f>
        <v>0</v>
      </c>
      <c r="EN389" cm="1">
        <f t="array" ref="EN389">IF(SUM(COUNTIFS(Table_Pending_Today[Order_Type_Desc],{"Install","Service Order","Restart"},Table_Pending_Today[Order_Number],Table_Pending_Today[[#This Row],[Order_Number]]))&gt;0,1,0)</f>
        <v>0</v>
      </c>
      <c r="EO389" cm="1">
        <f t="array" ref="EO389">IF(SUM(COUNTIFS(Table_Pending_Today[Order_Type_Desc],{"Install","Service Order","Restart"},Table_Pending_Today[In-House],1,Table_Pending_Today[Order_Number],Table_Pending_Today[[#This Row],[Order_Number]]))&gt;0,1,0)</f>
        <v>0</v>
      </c>
      <c r="EP389" cm="1">
        <f t="array" ref="EP389">IF(SUM(COUNTIFS(Table_Pending_Today[Order_Type_Desc],{"Install","Service Order","Restart"},Table_Pending_Today[Contractor],1,Table_Pending_Today[Order_Number],Table_Pending_Today[[#This Row],[Order_Number]]))&gt;0,1,0)</f>
        <v>0</v>
      </c>
      <c r="EQ389">
        <f>IF(SUM(COUNTIFS(Table_Pending_Today[Order_Type_Desc],"Special Request",Table_Pending_Today[Bury_Drop],0,Table_Pending_Today[In-House],1,Table_Pending_Today[Order_Number],Table_Pending_Today[[#This Row],[Order_Number]]))&gt;0,1,0)</f>
        <v>0</v>
      </c>
      <c r="ER389">
        <f>SUM(COUNTIFS(Table_Pending_Today[Order_Type_Desc],"Special Request",Table_Pending_Today[Bury_Drop],0,Table_Pending_Today[Contractor],1,Table_Pending_Today[Order_Number],Table_Pending_Today[[#This Row],[Order_Number]]))</f>
        <v>0</v>
      </c>
    </row>
    <row r="390" spans="1:148" x14ac:dyDescent="0.25">
      <c r="A390" t="s">
        <v>22433</v>
      </c>
      <c r="B390" t="s">
        <v>68448</v>
      </c>
      <c r="C390" t="s">
        <v>0</v>
      </c>
      <c r="D390" t="s">
        <v>28757</v>
      </c>
      <c r="E390" t="s">
        <v>28758</v>
      </c>
      <c r="F390" t="s">
        <v>28759</v>
      </c>
      <c r="G390">
        <v>464329</v>
      </c>
      <c r="H390" t="s">
        <v>72</v>
      </c>
      <c r="I390" t="s">
        <v>89</v>
      </c>
      <c r="J390" t="s">
        <v>17147</v>
      </c>
      <c r="K390" t="s">
        <v>73</v>
      </c>
      <c r="L390">
        <v>1</v>
      </c>
      <c r="M390" t="s">
        <v>28760</v>
      </c>
      <c r="N390" t="s">
        <v>28761</v>
      </c>
      <c r="P390" t="s">
        <v>16772</v>
      </c>
      <c r="Q390" t="s">
        <v>17463</v>
      </c>
      <c r="R390" t="s">
        <v>28763</v>
      </c>
      <c r="S390" t="s">
        <v>28764</v>
      </c>
      <c r="T390" t="s">
        <v>75</v>
      </c>
      <c r="U390" t="s">
        <v>16658</v>
      </c>
      <c r="V390" t="s">
        <v>28765</v>
      </c>
      <c r="W390" t="s">
        <v>16679</v>
      </c>
      <c r="X390" t="s">
        <v>17464</v>
      </c>
      <c r="Y390" t="s">
        <v>76</v>
      </c>
      <c r="Z390" t="s">
        <v>77</v>
      </c>
      <c r="AA390" t="s">
        <v>133</v>
      </c>
      <c r="AB390" t="s">
        <v>16772</v>
      </c>
      <c r="AC390" t="s">
        <v>16680</v>
      </c>
      <c r="AD390" t="s">
        <v>50876</v>
      </c>
      <c r="AE390" t="s">
        <v>20208</v>
      </c>
      <c r="AF390" t="s">
        <v>50877</v>
      </c>
      <c r="AG390" t="s">
        <v>22433</v>
      </c>
      <c r="AH390" t="s">
        <v>16779</v>
      </c>
      <c r="AI390" t="s">
        <v>22433</v>
      </c>
      <c r="AJ390">
        <v>1</v>
      </c>
      <c r="AK390" t="s">
        <v>98</v>
      </c>
      <c r="AL390" t="s">
        <v>79</v>
      </c>
      <c r="AO390">
        <v>18</v>
      </c>
      <c r="AP390" t="s">
        <v>91</v>
      </c>
      <c r="AQ390" t="s">
        <v>80</v>
      </c>
      <c r="AR390" t="s">
        <v>19615</v>
      </c>
      <c r="AT390">
        <v>0</v>
      </c>
      <c r="AU390">
        <v>0</v>
      </c>
      <c r="AV390" t="s">
        <v>133</v>
      </c>
      <c r="BI390" t="s">
        <v>81</v>
      </c>
      <c r="BJ390" t="s">
        <v>81</v>
      </c>
      <c r="BK390" t="s">
        <v>81</v>
      </c>
      <c r="BM390" t="s">
        <v>50881</v>
      </c>
      <c r="BN390" t="s">
        <v>50882</v>
      </c>
      <c r="BQ390" t="s">
        <v>50883</v>
      </c>
      <c r="BS390" t="s">
        <v>17202</v>
      </c>
      <c r="BV390" t="s">
        <v>50876</v>
      </c>
      <c r="BW390">
        <v>0</v>
      </c>
      <c r="BX390">
        <v>0</v>
      </c>
      <c r="CE390" t="s">
        <v>16880</v>
      </c>
      <c r="CF390" t="s">
        <v>16881</v>
      </c>
      <c r="CG390" t="s">
        <v>16882</v>
      </c>
      <c r="CK390" t="s">
        <v>16883</v>
      </c>
      <c r="CL390" t="s">
        <v>80</v>
      </c>
      <c r="CM390">
        <v>0</v>
      </c>
      <c r="CN390">
        <v>97.652299999999997</v>
      </c>
      <c r="CO390">
        <v>4.63</v>
      </c>
      <c r="CP390">
        <v>200</v>
      </c>
      <c r="CQ390" t="s">
        <v>17312</v>
      </c>
      <c r="CR390" t="s">
        <v>17313</v>
      </c>
      <c r="CS390" t="s">
        <v>50878</v>
      </c>
      <c r="CT390" t="s">
        <v>50879</v>
      </c>
      <c r="CU390" t="s">
        <v>16883</v>
      </c>
      <c r="CV390" t="s">
        <v>50880</v>
      </c>
      <c r="DU390">
        <v>1</v>
      </c>
      <c r="DV390">
        <v>0</v>
      </c>
      <c r="DW390">
        <v>0</v>
      </c>
      <c r="DY390">
        <v>0</v>
      </c>
      <c r="DZ390">
        <v>0</v>
      </c>
      <c r="EC390" t="s">
        <v>21330</v>
      </c>
      <c r="ED390">
        <v>1</v>
      </c>
      <c r="EE390" cm="1">
        <f t="array" ref="EE390">SUM(COUNTIFS(Table_Pending_Today[job_type_code],{"WB","WQ","Z5","Z7","U8","QU","7W","2V","2W","2X"},Table_Pending_Today[Order_Number],Table_Pending_Today[[#This Row],[Order_Number]]))</f>
        <v>0</v>
      </c>
      <c r="EF390">
        <f>COUNTIFS(Table_Pending_Today[Order_Number],Table_Pending_Today[[#This Row],[Order_Number]],Table_Pending_Today[tech_contractor],"INHOUSE")</f>
        <v>0</v>
      </c>
      <c r="EG390">
        <f>COUNTIFS(Table_Pending_Today[Order_Number],Table_Pending_Today[[#This Row],[Order_Number]],Table_Pending_Today[tech_contractor],"CONTRACTOR")</f>
        <v>0</v>
      </c>
      <c r="EH390" cm="1">
        <f t="array" ref="EH390">SUM(COUNTIFS(Table_Pending_Today[job_type_code],{"XV","XQ","XT","XU"},Table_Pending_Today[Order_Number],Table_Pending_Today[[#This Row],[Order_Number]]))</f>
        <v>0</v>
      </c>
      <c r="EI390" cm="1">
        <f t="array" ref="EI390">SUM(COUNTIFS(Table_Pending_Today[job_type_code],{"XV","XQ","XT","XU"},Table_Pending_Today[Order_Number],Table_Pending_Today[[#This Row],[Order_Number]],Table_Pending_Today[In-House],1))</f>
        <v>0</v>
      </c>
      <c r="EJ390" cm="1">
        <f t="array" ref="EJ390">SUM(COUNTIFS(Table_Pending_Today[job_type_code],{"XV","XQ","XT","XU"},Table_Pending_Today[Order_Number],Table_Pending_Today[[#This Row],[Order_Number]],Table_Pending_Today[Contractor],1))</f>
        <v>0</v>
      </c>
      <c r="EK390" cm="1">
        <f t="array" ref="EK390">SUM(COUNTIFS(Table_Pending_Today[job_type_code],{"WB","WQ","Z5","Z7","U8","QU","7W","2V","2W","2X"},Table_Pending_Today[Order_Number],Table_Pending_Today[[#This Row],[Order_Number]]))</f>
        <v>0</v>
      </c>
      <c r="EL390" cm="1">
        <f t="array" ref="EL390">SUM(COUNTIFS(Table_Pending_Today[job_type_code],{"WB","WQ","Z5","Z7","U8","QU","7W","2V","2W","2X"},Table_Pending_Today[In-House],1,Table_Pending_Today[Order_Number],Table_Pending_Today[[#This Row],[Order_Number]]))</f>
        <v>0</v>
      </c>
      <c r="EM390" cm="1">
        <f t="array" ref="EM390">SUM(COUNTIFS(Table_Pending_Today[job_type_code],{"WB","WQ","Z5","Z7","U8","QU","7W","2V","2W","2X"},Table_Pending_Today[Contractor],1,Table_Pending_Today[Order_Number],Table_Pending_Today[[#This Row],[Order_Number]]))</f>
        <v>0</v>
      </c>
      <c r="EN390" cm="1">
        <f t="array" ref="EN390">IF(SUM(COUNTIFS(Table_Pending_Today[Order_Type_Desc],{"Install","Service Order","Restart"},Table_Pending_Today[Order_Number],Table_Pending_Today[[#This Row],[Order_Number]]))&gt;0,1,0)</f>
        <v>0</v>
      </c>
      <c r="EO390" cm="1">
        <f t="array" ref="EO390">IF(SUM(COUNTIFS(Table_Pending_Today[Order_Type_Desc],{"Install","Service Order","Restart"},Table_Pending_Today[In-House],1,Table_Pending_Today[Order_Number],Table_Pending_Today[[#This Row],[Order_Number]]))&gt;0,1,0)</f>
        <v>0</v>
      </c>
      <c r="EP390" cm="1">
        <f t="array" ref="EP390">IF(SUM(COUNTIFS(Table_Pending_Today[Order_Type_Desc],{"Install","Service Order","Restart"},Table_Pending_Today[Contractor],1,Table_Pending_Today[Order_Number],Table_Pending_Today[[#This Row],[Order_Number]]))&gt;0,1,0)</f>
        <v>0</v>
      </c>
      <c r="EQ390">
        <f>IF(SUM(COUNTIFS(Table_Pending_Today[Order_Type_Desc],"Special Request",Table_Pending_Today[Bury_Drop],0,Table_Pending_Today[In-House],1,Table_Pending_Today[Order_Number],Table_Pending_Today[[#This Row],[Order_Number]]))&gt;0,1,0)</f>
        <v>0</v>
      </c>
      <c r="ER390">
        <f>SUM(COUNTIFS(Table_Pending_Today[Order_Type_Desc],"Special Request",Table_Pending_Today[Bury_Drop],0,Table_Pending_Today[Contractor],1,Table_Pending_Today[Order_Number],Table_Pending_Today[[#This Row],[Order_Number]]))</f>
        <v>0</v>
      </c>
    </row>
    <row r="391" spans="1:148" x14ac:dyDescent="0.25">
      <c r="A391" t="s">
        <v>22433</v>
      </c>
      <c r="B391" t="s">
        <v>68448</v>
      </c>
      <c r="C391" t="s">
        <v>0</v>
      </c>
      <c r="D391" t="s">
        <v>32491</v>
      </c>
      <c r="E391" t="s">
        <v>32492</v>
      </c>
      <c r="F391" t="s">
        <v>32493</v>
      </c>
      <c r="G391">
        <v>465599</v>
      </c>
      <c r="H391" t="s">
        <v>72</v>
      </c>
      <c r="I391" t="s">
        <v>16931</v>
      </c>
      <c r="J391" t="s">
        <v>16932</v>
      </c>
      <c r="K391" t="s">
        <v>73</v>
      </c>
      <c r="L391">
        <v>0</v>
      </c>
      <c r="M391" t="s">
        <v>32494</v>
      </c>
      <c r="N391" t="s">
        <v>32495</v>
      </c>
      <c r="P391" t="s">
        <v>132</v>
      </c>
      <c r="Q391" t="s">
        <v>50215</v>
      </c>
      <c r="R391" t="s">
        <v>32497</v>
      </c>
      <c r="T391" t="s">
        <v>75</v>
      </c>
      <c r="U391" t="s">
        <v>16658</v>
      </c>
      <c r="V391" t="s">
        <v>32498</v>
      </c>
      <c r="W391" t="s">
        <v>16679</v>
      </c>
      <c r="X391" t="s">
        <v>18997</v>
      </c>
      <c r="Y391" t="s">
        <v>76</v>
      </c>
      <c r="Z391" t="s">
        <v>121</v>
      </c>
      <c r="AA391" t="s">
        <v>133</v>
      </c>
      <c r="AB391" t="s">
        <v>16777</v>
      </c>
      <c r="AC391" t="s">
        <v>134</v>
      </c>
      <c r="AD391" t="s">
        <v>50965</v>
      </c>
      <c r="AE391" t="s">
        <v>22433</v>
      </c>
      <c r="AF391" t="s">
        <v>50966</v>
      </c>
      <c r="AG391" t="s">
        <v>22433</v>
      </c>
      <c r="AH391" t="s">
        <v>17431</v>
      </c>
      <c r="AJ391">
        <v>0</v>
      </c>
      <c r="AK391" t="s">
        <v>98</v>
      </c>
      <c r="AL391" t="s">
        <v>17395</v>
      </c>
      <c r="AM391" t="s">
        <v>3</v>
      </c>
      <c r="AN391" t="s">
        <v>17145</v>
      </c>
      <c r="AO391">
        <v>20</v>
      </c>
      <c r="AP391" t="s">
        <v>124</v>
      </c>
      <c r="AQ391" t="s">
        <v>92</v>
      </c>
      <c r="AR391" t="s">
        <v>16933</v>
      </c>
      <c r="AT391">
        <v>0</v>
      </c>
      <c r="AU391">
        <v>0</v>
      </c>
      <c r="AV391" t="s">
        <v>133</v>
      </c>
      <c r="BI391" t="s">
        <v>81</v>
      </c>
      <c r="BJ391" t="s">
        <v>81</v>
      </c>
      <c r="BK391" t="s">
        <v>81</v>
      </c>
      <c r="BM391" t="s">
        <v>50967</v>
      </c>
      <c r="BN391" t="s">
        <v>50968</v>
      </c>
      <c r="BQ391" t="s">
        <v>50969</v>
      </c>
      <c r="BR391" t="s">
        <v>236</v>
      </c>
      <c r="BS391" t="s">
        <v>237</v>
      </c>
      <c r="BT391" t="s">
        <v>18135</v>
      </c>
      <c r="BU391" t="s">
        <v>18136</v>
      </c>
      <c r="BV391" t="s">
        <v>50965</v>
      </c>
      <c r="BW391">
        <v>0</v>
      </c>
      <c r="BX391">
        <v>0</v>
      </c>
      <c r="CE391" t="s">
        <v>16880</v>
      </c>
      <c r="CF391" t="s">
        <v>16881</v>
      </c>
      <c r="CG391" t="s">
        <v>16882</v>
      </c>
      <c r="CK391" t="s">
        <v>16961</v>
      </c>
      <c r="CL391" t="s">
        <v>92</v>
      </c>
      <c r="CM391">
        <v>0</v>
      </c>
      <c r="CN391">
        <v>99.6875</v>
      </c>
      <c r="CO391">
        <v>1.1499999999999999</v>
      </c>
      <c r="CP391">
        <v>1550</v>
      </c>
      <c r="CQ391" t="s">
        <v>17312</v>
      </c>
      <c r="CR391" t="s">
        <v>17313</v>
      </c>
      <c r="CT391" t="s">
        <v>19380</v>
      </c>
      <c r="DS391">
        <v>0</v>
      </c>
      <c r="DU391">
        <v>1</v>
      </c>
      <c r="DV391">
        <v>1</v>
      </c>
      <c r="DW391">
        <v>0</v>
      </c>
      <c r="DY391">
        <v>0</v>
      </c>
      <c r="DZ391">
        <v>0</v>
      </c>
      <c r="EC391" t="s">
        <v>21320</v>
      </c>
      <c r="ED391">
        <v>0</v>
      </c>
      <c r="EE391" cm="1">
        <f t="array" ref="EE391">SUM(COUNTIFS(Table_Pending_Today[job_type_code],{"WB","WQ","Z5","Z7","U8","QU","7W","2V","2W","2X"},Table_Pending_Today[Order_Number],Table_Pending_Today[[#This Row],[Order_Number]]))</f>
        <v>0</v>
      </c>
      <c r="EF391">
        <f>COUNTIFS(Table_Pending_Today[Order_Number],Table_Pending_Today[[#This Row],[Order_Number]],Table_Pending_Today[tech_contractor],"INHOUSE")</f>
        <v>0</v>
      </c>
      <c r="EG391">
        <f>COUNTIFS(Table_Pending_Today[Order_Number],Table_Pending_Today[[#This Row],[Order_Number]],Table_Pending_Today[tech_contractor],"CONTRACTOR")</f>
        <v>1</v>
      </c>
      <c r="EH391" cm="1">
        <f t="array" ref="EH391">SUM(COUNTIFS(Table_Pending_Today[job_type_code],{"XV","XQ","XT","XU"},Table_Pending_Today[Order_Number],Table_Pending_Today[[#This Row],[Order_Number]]))</f>
        <v>1</v>
      </c>
      <c r="EI391" cm="1">
        <f t="array" ref="EI391">SUM(COUNTIFS(Table_Pending_Today[job_type_code],{"XV","XQ","XT","XU"},Table_Pending_Today[Order_Number],Table_Pending_Today[[#This Row],[Order_Number]],Table_Pending_Today[In-House],1))</f>
        <v>0</v>
      </c>
      <c r="EJ391" cm="1">
        <f t="array" ref="EJ391">SUM(COUNTIFS(Table_Pending_Today[job_type_code],{"XV","XQ","XT","XU"},Table_Pending_Today[Order_Number],Table_Pending_Today[[#This Row],[Order_Number]],Table_Pending_Today[Contractor],1))</f>
        <v>1</v>
      </c>
      <c r="EK391" cm="1">
        <f t="array" ref="EK391">SUM(COUNTIFS(Table_Pending_Today[job_type_code],{"WB","WQ","Z5","Z7","U8","QU","7W","2V","2W","2X"},Table_Pending_Today[Order_Number],Table_Pending_Today[[#This Row],[Order_Number]]))</f>
        <v>0</v>
      </c>
      <c r="EL391" cm="1">
        <f t="array" ref="EL391">SUM(COUNTIFS(Table_Pending_Today[job_type_code],{"WB","WQ","Z5","Z7","U8","QU","7W","2V","2W","2X"},Table_Pending_Today[In-House],1,Table_Pending_Today[Order_Number],Table_Pending_Today[[#This Row],[Order_Number]]))</f>
        <v>0</v>
      </c>
      <c r="EM391" cm="1">
        <f t="array" ref="EM391">SUM(COUNTIFS(Table_Pending_Today[job_type_code],{"WB","WQ","Z5","Z7","U8","QU","7W","2V","2W","2X"},Table_Pending_Today[Contractor],1,Table_Pending_Today[Order_Number],Table_Pending_Today[[#This Row],[Order_Number]]))</f>
        <v>0</v>
      </c>
      <c r="EN391" cm="1">
        <f t="array" ref="EN391">IF(SUM(COUNTIFS(Table_Pending_Today[Order_Type_Desc],{"Install","Service Order","Restart"},Table_Pending_Today[Order_Number],Table_Pending_Today[[#This Row],[Order_Number]]))&gt;0,1,0)</f>
        <v>0</v>
      </c>
      <c r="EO391" cm="1">
        <f t="array" ref="EO391">IF(SUM(COUNTIFS(Table_Pending_Today[Order_Type_Desc],{"Install","Service Order","Restart"},Table_Pending_Today[In-House],1,Table_Pending_Today[Order_Number],Table_Pending_Today[[#This Row],[Order_Number]]))&gt;0,1,0)</f>
        <v>0</v>
      </c>
      <c r="EP391" cm="1">
        <f t="array" ref="EP391">IF(SUM(COUNTIFS(Table_Pending_Today[Order_Type_Desc],{"Install","Service Order","Restart"},Table_Pending_Today[Contractor],1,Table_Pending_Today[Order_Number],Table_Pending_Today[[#This Row],[Order_Number]]))&gt;0,1,0)</f>
        <v>0</v>
      </c>
      <c r="EQ391">
        <f>IF(SUM(COUNTIFS(Table_Pending_Today[Order_Type_Desc],"Special Request",Table_Pending_Today[Bury_Drop],0,Table_Pending_Today[In-House],1,Table_Pending_Today[Order_Number],Table_Pending_Today[[#This Row],[Order_Number]]))&gt;0,1,0)</f>
        <v>0</v>
      </c>
      <c r="ER391">
        <f>SUM(COUNTIFS(Table_Pending_Today[Order_Type_Desc],"Special Request",Table_Pending_Today[Bury_Drop],0,Table_Pending_Today[Contractor],1,Table_Pending_Today[Order_Number],Table_Pending_Today[[#This Row],[Order_Number]]))</f>
        <v>0</v>
      </c>
    </row>
    <row r="392" spans="1:148" x14ac:dyDescent="0.25">
      <c r="A392" t="s">
        <v>22433</v>
      </c>
      <c r="B392" t="s">
        <v>68448</v>
      </c>
      <c r="C392" t="s">
        <v>0</v>
      </c>
      <c r="D392" t="s">
        <v>38315</v>
      </c>
      <c r="E392" t="s">
        <v>38316</v>
      </c>
      <c r="F392" t="s">
        <v>38317</v>
      </c>
      <c r="G392">
        <v>465630</v>
      </c>
      <c r="H392" t="s">
        <v>72</v>
      </c>
      <c r="I392" t="s">
        <v>89</v>
      </c>
      <c r="J392" t="s">
        <v>16935</v>
      </c>
      <c r="K392" t="s">
        <v>73</v>
      </c>
      <c r="L392">
        <v>0</v>
      </c>
      <c r="M392" t="s">
        <v>38318</v>
      </c>
      <c r="N392" t="s">
        <v>38319</v>
      </c>
      <c r="P392" t="s">
        <v>148</v>
      </c>
      <c r="Q392" t="s">
        <v>17366</v>
      </c>
      <c r="R392" t="s">
        <v>38321</v>
      </c>
      <c r="T392" t="s">
        <v>75</v>
      </c>
      <c r="U392" t="s">
        <v>16658</v>
      </c>
      <c r="V392" t="s">
        <v>38322</v>
      </c>
      <c r="W392" t="s">
        <v>16679</v>
      </c>
      <c r="X392" t="s">
        <v>17488</v>
      </c>
      <c r="Y392" t="s">
        <v>76</v>
      </c>
      <c r="Z392" t="s">
        <v>77</v>
      </c>
      <c r="AA392" t="s">
        <v>133</v>
      </c>
      <c r="AB392" t="s">
        <v>144</v>
      </c>
      <c r="AC392" t="s">
        <v>16756</v>
      </c>
      <c r="AD392" t="s">
        <v>50257</v>
      </c>
      <c r="AE392" t="s">
        <v>22433</v>
      </c>
      <c r="AF392" t="s">
        <v>50258</v>
      </c>
      <c r="AG392" t="s">
        <v>22433</v>
      </c>
      <c r="AH392" t="s">
        <v>16836</v>
      </c>
      <c r="AJ392">
        <v>0</v>
      </c>
      <c r="AK392" t="s">
        <v>98</v>
      </c>
      <c r="AL392" t="s">
        <v>79</v>
      </c>
      <c r="AO392">
        <v>18</v>
      </c>
      <c r="AP392" t="s">
        <v>91</v>
      </c>
      <c r="AQ392" t="s">
        <v>80</v>
      </c>
      <c r="AR392" t="s">
        <v>17394</v>
      </c>
      <c r="AT392">
        <v>0</v>
      </c>
      <c r="AU392">
        <v>0</v>
      </c>
      <c r="AV392" t="s">
        <v>133</v>
      </c>
      <c r="BI392" t="s">
        <v>81</v>
      </c>
      <c r="BJ392" t="s">
        <v>81</v>
      </c>
      <c r="BK392" t="s">
        <v>81</v>
      </c>
      <c r="BM392" t="s">
        <v>50262</v>
      </c>
      <c r="BN392" t="s">
        <v>50263</v>
      </c>
      <c r="BQ392" t="s">
        <v>50264</v>
      </c>
      <c r="BS392" t="s">
        <v>17202</v>
      </c>
      <c r="BV392" t="s">
        <v>50257</v>
      </c>
      <c r="BW392">
        <v>0</v>
      </c>
      <c r="BX392">
        <v>0</v>
      </c>
      <c r="CA392" t="s">
        <v>16974</v>
      </c>
      <c r="CE392" t="s">
        <v>16880</v>
      </c>
      <c r="CF392" t="s">
        <v>16881</v>
      </c>
      <c r="CG392" t="s">
        <v>16882</v>
      </c>
      <c r="CK392" t="s">
        <v>16884</v>
      </c>
      <c r="CL392" t="s">
        <v>80</v>
      </c>
      <c r="CM392">
        <v>0</v>
      </c>
      <c r="CN392">
        <v>91.327799999999996</v>
      </c>
      <c r="CO392">
        <v>78.319999999999993</v>
      </c>
      <c r="CP392">
        <v>75</v>
      </c>
      <c r="CQ392" t="s">
        <v>17312</v>
      </c>
      <c r="CR392" t="s">
        <v>17313</v>
      </c>
      <c r="CS392" t="s">
        <v>50259</v>
      </c>
      <c r="CT392" t="s">
        <v>50260</v>
      </c>
      <c r="CU392" t="s">
        <v>16884</v>
      </c>
      <c r="CV392" t="s">
        <v>50261</v>
      </c>
      <c r="DU392">
        <v>1</v>
      </c>
      <c r="DV392">
        <v>0</v>
      </c>
      <c r="DW392">
        <v>0</v>
      </c>
      <c r="DY392">
        <v>0</v>
      </c>
      <c r="DZ392">
        <v>0</v>
      </c>
      <c r="EC392" t="s">
        <v>21335</v>
      </c>
      <c r="ED392">
        <v>0</v>
      </c>
      <c r="EE392" cm="1">
        <f t="array" ref="EE392">SUM(COUNTIFS(Table_Pending_Today[job_type_code],{"WB","WQ","Z5","Z7","U8","QU","7W","2V","2W","2X"},Table_Pending_Today[Order_Number],Table_Pending_Today[[#This Row],[Order_Number]]))</f>
        <v>0</v>
      </c>
      <c r="EF392">
        <f>COUNTIFS(Table_Pending_Today[Order_Number],Table_Pending_Today[[#This Row],[Order_Number]],Table_Pending_Today[tech_contractor],"INHOUSE")</f>
        <v>0</v>
      </c>
      <c r="EG392">
        <f>COUNTIFS(Table_Pending_Today[Order_Number],Table_Pending_Today[[#This Row],[Order_Number]],Table_Pending_Today[tech_contractor],"CONTRACTOR")</f>
        <v>0</v>
      </c>
      <c r="EH392" cm="1">
        <f t="array" ref="EH392">SUM(COUNTIFS(Table_Pending_Today[job_type_code],{"XV","XQ","XT","XU"},Table_Pending_Today[Order_Number],Table_Pending_Today[[#This Row],[Order_Number]]))</f>
        <v>0</v>
      </c>
      <c r="EI392" cm="1">
        <f t="array" ref="EI392">SUM(COUNTIFS(Table_Pending_Today[job_type_code],{"XV","XQ","XT","XU"},Table_Pending_Today[Order_Number],Table_Pending_Today[[#This Row],[Order_Number]],Table_Pending_Today[In-House],1))</f>
        <v>0</v>
      </c>
      <c r="EJ392" cm="1">
        <f t="array" ref="EJ392">SUM(COUNTIFS(Table_Pending_Today[job_type_code],{"XV","XQ","XT","XU"},Table_Pending_Today[Order_Number],Table_Pending_Today[[#This Row],[Order_Number]],Table_Pending_Today[Contractor],1))</f>
        <v>0</v>
      </c>
      <c r="EK392" cm="1">
        <f t="array" ref="EK392">SUM(COUNTIFS(Table_Pending_Today[job_type_code],{"WB","WQ","Z5","Z7","U8","QU","7W","2V","2W","2X"},Table_Pending_Today[Order_Number],Table_Pending_Today[[#This Row],[Order_Number]]))</f>
        <v>0</v>
      </c>
      <c r="EL392" cm="1">
        <f t="array" ref="EL392">SUM(COUNTIFS(Table_Pending_Today[job_type_code],{"WB","WQ","Z5","Z7","U8","QU","7W","2V","2W","2X"},Table_Pending_Today[In-House],1,Table_Pending_Today[Order_Number],Table_Pending_Today[[#This Row],[Order_Number]]))</f>
        <v>0</v>
      </c>
      <c r="EM392" cm="1">
        <f t="array" ref="EM392">SUM(COUNTIFS(Table_Pending_Today[job_type_code],{"WB","WQ","Z5","Z7","U8","QU","7W","2V","2W","2X"},Table_Pending_Today[Contractor],1,Table_Pending_Today[Order_Number],Table_Pending_Today[[#This Row],[Order_Number]]))</f>
        <v>0</v>
      </c>
      <c r="EN392" cm="1">
        <f t="array" ref="EN392">IF(SUM(COUNTIFS(Table_Pending_Today[Order_Type_Desc],{"Install","Service Order","Restart"},Table_Pending_Today[Order_Number],Table_Pending_Today[[#This Row],[Order_Number]]))&gt;0,1,0)</f>
        <v>0</v>
      </c>
      <c r="EO392" cm="1">
        <f t="array" ref="EO392">IF(SUM(COUNTIFS(Table_Pending_Today[Order_Type_Desc],{"Install","Service Order","Restart"},Table_Pending_Today[In-House],1,Table_Pending_Today[Order_Number],Table_Pending_Today[[#This Row],[Order_Number]]))&gt;0,1,0)</f>
        <v>0</v>
      </c>
      <c r="EP392" cm="1">
        <f t="array" ref="EP392">IF(SUM(COUNTIFS(Table_Pending_Today[Order_Type_Desc],{"Install","Service Order","Restart"},Table_Pending_Today[Contractor],1,Table_Pending_Today[Order_Number],Table_Pending_Today[[#This Row],[Order_Number]]))&gt;0,1,0)</f>
        <v>0</v>
      </c>
      <c r="EQ392">
        <f>IF(SUM(COUNTIFS(Table_Pending_Today[Order_Type_Desc],"Special Request",Table_Pending_Today[Bury_Drop],0,Table_Pending_Today[In-House],1,Table_Pending_Today[Order_Number],Table_Pending_Today[[#This Row],[Order_Number]]))&gt;0,1,0)</f>
        <v>0</v>
      </c>
      <c r="ER392">
        <f>SUM(COUNTIFS(Table_Pending_Today[Order_Type_Desc],"Special Request",Table_Pending_Today[Bury_Drop],0,Table_Pending_Today[Contractor],1,Table_Pending_Today[Order_Number],Table_Pending_Today[[#This Row],[Order_Number]]))</f>
        <v>0</v>
      </c>
    </row>
    <row r="393" spans="1:148" x14ac:dyDescent="0.25">
      <c r="A393" t="s">
        <v>22433</v>
      </c>
      <c r="B393" t="s">
        <v>68448</v>
      </c>
      <c r="C393" t="s">
        <v>0</v>
      </c>
      <c r="D393" t="s">
        <v>42899</v>
      </c>
      <c r="E393" t="s">
        <v>42900</v>
      </c>
      <c r="F393" t="s">
        <v>42901</v>
      </c>
      <c r="G393">
        <v>792626</v>
      </c>
      <c r="H393" t="s">
        <v>72</v>
      </c>
      <c r="I393" t="s">
        <v>89</v>
      </c>
      <c r="J393" t="s">
        <v>16924</v>
      </c>
      <c r="K393" t="s">
        <v>73</v>
      </c>
      <c r="L393">
        <v>1</v>
      </c>
      <c r="M393" t="s">
        <v>42902</v>
      </c>
      <c r="N393" t="s">
        <v>42903</v>
      </c>
      <c r="P393" t="s">
        <v>17426</v>
      </c>
      <c r="Q393" t="s">
        <v>17658</v>
      </c>
      <c r="R393" t="s">
        <v>42905</v>
      </c>
      <c r="S393" t="s">
        <v>42906</v>
      </c>
      <c r="T393" t="s">
        <v>75</v>
      </c>
      <c r="U393" t="s">
        <v>17029</v>
      </c>
      <c r="V393" t="s">
        <v>42907</v>
      </c>
      <c r="W393" t="s">
        <v>16674</v>
      </c>
      <c r="X393" t="s">
        <v>122</v>
      </c>
      <c r="Y393" t="s">
        <v>76</v>
      </c>
      <c r="Z393" t="s">
        <v>77</v>
      </c>
      <c r="AA393" t="s">
        <v>17031</v>
      </c>
      <c r="AB393" t="s">
        <v>17035</v>
      </c>
      <c r="AC393" t="s">
        <v>17514</v>
      </c>
      <c r="AD393" t="s">
        <v>50672</v>
      </c>
      <c r="AE393" t="s">
        <v>20208</v>
      </c>
      <c r="AF393" t="s">
        <v>51077</v>
      </c>
      <c r="AG393" t="s">
        <v>22433</v>
      </c>
      <c r="AH393" t="s">
        <v>16795</v>
      </c>
      <c r="AI393" t="s">
        <v>22433</v>
      </c>
      <c r="AJ393">
        <v>1</v>
      </c>
      <c r="AK393" t="s">
        <v>17446</v>
      </c>
      <c r="AL393" t="s">
        <v>19588</v>
      </c>
      <c r="AM393" t="s">
        <v>87</v>
      </c>
      <c r="AO393">
        <v>18</v>
      </c>
      <c r="AP393" t="s">
        <v>91</v>
      </c>
      <c r="AQ393" t="s">
        <v>80</v>
      </c>
      <c r="AR393" t="s">
        <v>16925</v>
      </c>
      <c r="AT393">
        <v>0</v>
      </c>
      <c r="AU393">
        <v>0</v>
      </c>
      <c r="AV393" t="s">
        <v>17119</v>
      </c>
      <c r="BI393" t="s">
        <v>81</v>
      </c>
      <c r="BJ393" t="s">
        <v>81</v>
      </c>
      <c r="BK393" t="s">
        <v>81</v>
      </c>
      <c r="BM393" t="s">
        <v>51078</v>
      </c>
      <c r="BN393" t="s">
        <v>51079</v>
      </c>
      <c r="BQ393" t="s">
        <v>51080</v>
      </c>
      <c r="BS393" t="s">
        <v>17202</v>
      </c>
      <c r="BT393" t="s">
        <v>19589</v>
      </c>
      <c r="BU393" t="s">
        <v>19590</v>
      </c>
      <c r="BV393" t="s">
        <v>50672</v>
      </c>
      <c r="BW393">
        <v>0</v>
      </c>
      <c r="BX393">
        <v>0</v>
      </c>
      <c r="CE393" t="s">
        <v>16880</v>
      </c>
      <c r="CF393" t="s">
        <v>16881</v>
      </c>
      <c r="CG393" t="s">
        <v>16882</v>
      </c>
      <c r="CK393" t="s">
        <v>16920</v>
      </c>
      <c r="CL393" t="s">
        <v>80</v>
      </c>
      <c r="CM393">
        <v>0</v>
      </c>
      <c r="CN393">
        <v>74.968500000000006</v>
      </c>
      <c r="CO393">
        <v>78662.17</v>
      </c>
      <c r="CP393">
        <v>2600</v>
      </c>
      <c r="CQ393" t="s">
        <v>17312</v>
      </c>
      <c r="CR393" t="s">
        <v>17313</v>
      </c>
      <c r="CS393" t="s">
        <v>17314</v>
      </c>
      <c r="CT393" t="s">
        <v>19385</v>
      </c>
      <c r="CU393" t="s">
        <v>16885</v>
      </c>
      <c r="DS393">
        <v>0</v>
      </c>
      <c r="DU393">
        <v>1</v>
      </c>
      <c r="DV393">
        <v>0</v>
      </c>
      <c r="DW393">
        <v>0</v>
      </c>
      <c r="DY393">
        <v>0</v>
      </c>
      <c r="DZ393">
        <v>0</v>
      </c>
      <c r="EC393" t="s">
        <v>21383</v>
      </c>
      <c r="ED393">
        <v>1</v>
      </c>
      <c r="EE393" cm="1">
        <f t="array" ref="EE393">SUM(COUNTIFS(Table_Pending_Today[job_type_code],{"WB","WQ","Z5","Z7","U8","QU","7W","2V","2W","2X"},Table_Pending_Today[Order_Number],Table_Pending_Today[[#This Row],[Order_Number]]))</f>
        <v>0</v>
      </c>
      <c r="EF393">
        <f>COUNTIFS(Table_Pending_Today[Order_Number],Table_Pending_Today[[#This Row],[Order_Number]],Table_Pending_Today[tech_contractor],"INHOUSE")</f>
        <v>1</v>
      </c>
      <c r="EG393">
        <f>COUNTIFS(Table_Pending_Today[Order_Number],Table_Pending_Today[[#This Row],[Order_Number]],Table_Pending_Today[tech_contractor],"CONTRACTOR")</f>
        <v>0</v>
      </c>
      <c r="EH393" cm="1">
        <f t="array" ref="EH393">SUM(COUNTIFS(Table_Pending_Today[job_type_code],{"XV","XQ","XT","XU"},Table_Pending_Today[Order_Number],Table_Pending_Today[[#This Row],[Order_Number]]))</f>
        <v>0</v>
      </c>
      <c r="EI393" cm="1">
        <f t="array" ref="EI393">SUM(COUNTIFS(Table_Pending_Today[job_type_code],{"XV","XQ","XT","XU"},Table_Pending_Today[Order_Number],Table_Pending_Today[[#This Row],[Order_Number]],Table_Pending_Today[In-House],1))</f>
        <v>0</v>
      </c>
      <c r="EJ393" cm="1">
        <f t="array" ref="EJ393">SUM(COUNTIFS(Table_Pending_Today[job_type_code],{"XV","XQ","XT","XU"},Table_Pending_Today[Order_Number],Table_Pending_Today[[#This Row],[Order_Number]],Table_Pending_Today[Contractor],1))</f>
        <v>0</v>
      </c>
      <c r="EK393" cm="1">
        <f t="array" ref="EK393">SUM(COUNTIFS(Table_Pending_Today[job_type_code],{"WB","WQ","Z5","Z7","U8","QU","7W","2V","2W","2X"},Table_Pending_Today[Order_Number],Table_Pending_Today[[#This Row],[Order_Number]]))</f>
        <v>0</v>
      </c>
      <c r="EL393" cm="1">
        <f t="array" ref="EL393">SUM(COUNTIFS(Table_Pending_Today[job_type_code],{"WB","WQ","Z5","Z7","U8","QU","7W","2V","2W","2X"},Table_Pending_Today[In-House],1,Table_Pending_Today[Order_Number],Table_Pending_Today[[#This Row],[Order_Number]]))</f>
        <v>0</v>
      </c>
      <c r="EM393" cm="1">
        <f t="array" ref="EM393">SUM(COUNTIFS(Table_Pending_Today[job_type_code],{"WB","WQ","Z5","Z7","U8","QU","7W","2V","2W","2X"},Table_Pending_Today[Contractor],1,Table_Pending_Today[Order_Number],Table_Pending_Today[[#This Row],[Order_Number]]))</f>
        <v>0</v>
      </c>
      <c r="EN393" cm="1">
        <f t="array" ref="EN393">IF(SUM(COUNTIFS(Table_Pending_Today[Order_Type_Desc],{"Install","Service Order","Restart"},Table_Pending_Today[Order_Number],Table_Pending_Today[[#This Row],[Order_Number]]))&gt;0,1,0)</f>
        <v>0</v>
      </c>
      <c r="EO393" cm="1">
        <f t="array" ref="EO393">IF(SUM(COUNTIFS(Table_Pending_Today[Order_Type_Desc],{"Install","Service Order","Restart"},Table_Pending_Today[In-House],1,Table_Pending_Today[Order_Number],Table_Pending_Today[[#This Row],[Order_Number]]))&gt;0,1,0)</f>
        <v>0</v>
      </c>
      <c r="EP393" cm="1">
        <f t="array" ref="EP393">IF(SUM(COUNTIFS(Table_Pending_Today[Order_Type_Desc],{"Install","Service Order","Restart"},Table_Pending_Today[Contractor],1,Table_Pending_Today[Order_Number],Table_Pending_Today[[#This Row],[Order_Number]]))&gt;0,1,0)</f>
        <v>0</v>
      </c>
      <c r="EQ393">
        <f>IF(SUM(COUNTIFS(Table_Pending_Today[Order_Type_Desc],"Special Request",Table_Pending_Today[Bury_Drop],0,Table_Pending_Today[In-House],1,Table_Pending_Today[Order_Number],Table_Pending_Today[[#This Row],[Order_Number]]))&gt;0,1,0)</f>
        <v>0</v>
      </c>
      <c r="ER393">
        <f>SUM(COUNTIFS(Table_Pending_Today[Order_Type_Desc],"Special Request",Table_Pending_Today[Bury_Drop],0,Table_Pending_Today[Contractor],1,Table_Pending_Today[Order_Number],Table_Pending_Today[[#This Row],[Order_Number]]))</f>
        <v>0</v>
      </c>
    </row>
    <row r="394" spans="1:148" x14ac:dyDescent="0.25">
      <c r="A394" t="s">
        <v>22433</v>
      </c>
      <c r="B394" t="s">
        <v>68448</v>
      </c>
      <c r="C394" t="s">
        <v>0</v>
      </c>
      <c r="D394" t="s">
        <v>51856</v>
      </c>
      <c r="E394" t="s">
        <v>51857</v>
      </c>
      <c r="F394" t="s">
        <v>51858</v>
      </c>
      <c r="G394">
        <v>794340</v>
      </c>
      <c r="H394" t="s">
        <v>16820</v>
      </c>
      <c r="I394" t="s">
        <v>17508</v>
      </c>
      <c r="J394" t="s">
        <v>16791</v>
      </c>
      <c r="K394" t="s">
        <v>73</v>
      </c>
      <c r="L394">
        <v>1</v>
      </c>
      <c r="N394" t="s">
        <v>51859</v>
      </c>
      <c r="P394" t="s">
        <v>149</v>
      </c>
      <c r="Q394" t="s">
        <v>17036</v>
      </c>
      <c r="T394" t="s">
        <v>75</v>
      </c>
      <c r="U394" t="s">
        <v>17029</v>
      </c>
      <c r="V394" t="s">
        <v>51860</v>
      </c>
      <c r="W394" t="s">
        <v>16663</v>
      </c>
      <c r="X394" t="s">
        <v>16852</v>
      </c>
      <c r="Z394" t="s">
        <v>85</v>
      </c>
      <c r="AA394" t="s">
        <v>17031</v>
      </c>
      <c r="AB394" t="s">
        <v>17030</v>
      </c>
      <c r="AC394" t="s">
        <v>152</v>
      </c>
      <c r="AD394" t="s">
        <v>51861</v>
      </c>
      <c r="AE394" t="s">
        <v>20208</v>
      </c>
      <c r="AF394" t="s">
        <v>51862</v>
      </c>
      <c r="AG394" t="s">
        <v>22433</v>
      </c>
      <c r="AH394" t="s">
        <v>16779</v>
      </c>
      <c r="AI394" t="s">
        <v>22433</v>
      </c>
      <c r="AJ394">
        <v>0</v>
      </c>
      <c r="AL394" t="s">
        <v>79</v>
      </c>
      <c r="AO394">
        <v>24</v>
      </c>
      <c r="AP394" t="s">
        <v>17509</v>
      </c>
      <c r="AQ394" t="s">
        <v>118</v>
      </c>
      <c r="AR394" t="s">
        <v>16792</v>
      </c>
      <c r="AT394">
        <v>0</v>
      </c>
      <c r="AU394">
        <v>0</v>
      </c>
      <c r="AV394" t="s">
        <v>131</v>
      </c>
      <c r="BI394" t="s">
        <v>81</v>
      </c>
      <c r="BJ394" t="s">
        <v>81</v>
      </c>
      <c r="BK394" t="s">
        <v>81</v>
      </c>
      <c r="BL394" t="s">
        <v>50566</v>
      </c>
      <c r="BM394" t="s">
        <v>51867</v>
      </c>
      <c r="BN394" t="s">
        <v>51868</v>
      </c>
      <c r="BO394" t="s">
        <v>51869</v>
      </c>
      <c r="BQ394" t="s">
        <v>51870</v>
      </c>
      <c r="BV394" t="s">
        <v>51861</v>
      </c>
      <c r="BW394">
        <v>0</v>
      </c>
      <c r="BX394">
        <v>0</v>
      </c>
      <c r="BY394" t="s">
        <v>16821</v>
      </c>
      <c r="CE394" t="s">
        <v>17008</v>
      </c>
      <c r="CF394" t="s">
        <v>51864</v>
      </c>
      <c r="CG394" t="s">
        <v>51871</v>
      </c>
      <c r="CH394" t="s">
        <v>51866</v>
      </c>
      <c r="CI394" t="s">
        <v>19025</v>
      </c>
      <c r="CJ394" t="s">
        <v>17608</v>
      </c>
      <c r="CK394" t="s">
        <v>17008</v>
      </c>
      <c r="CL394" t="s">
        <v>118</v>
      </c>
      <c r="CN394">
        <v>98.137299999999996</v>
      </c>
      <c r="CO394">
        <v>6.94</v>
      </c>
      <c r="CP394">
        <v>75</v>
      </c>
      <c r="CQ394" t="s">
        <v>17315</v>
      </c>
      <c r="CR394" t="s">
        <v>51863</v>
      </c>
      <c r="CS394" t="s">
        <v>69242</v>
      </c>
      <c r="CT394" t="s">
        <v>69243</v>
      </c>
      <c r="CU394" t="s">
        <v>69244</v>
      </c>
      <c r="CV394" t="s">
        <v>69245</v>
      </c>
      <c r="DU394">
        <v>0</v>
      </c>
      <c r="DV394">
        <v>0</v>
      </c>
      <c r="DW394">
        <v>0</v>
      </c>
      <c r="DY394">
        <v>0</v>
      </c>
      <c r="DZ394">
        <v>0</v>
      </c>
      <c r="EC394" t="s">
        <v>21320</v>
      </c>
      <c r="ED394">
        <v>1</v>
      </c>
      <c r="EE394" cm="1">
        <f t="array" ref="EE394">SUM(COUNTIFS(Table_Pending_Today[job_type_code],{"WB","WQ","Z5","Z7","U8","QU","7W","2V","2W","2X"},Table_Pending_Today[Order_Number],Table_Pending_Today[[#This Row],[Order_Number]]))</f>
        <v>0</v>
      </c>
      <c r="EF394">
        <f>COUNTIFS(Table_Pending_Today[Order_Number],Table_Pending_Today[[#This Row],[Order_Number]],Table_Pending_Today[tech_contractor],"INHOUSE")</f>
        <v>0</v>
      </c>
      <c r="EG394">
        <f>COUNTIFS(Table_Pending_Today[Order_Number],Table_Pending_Today[[#This Row],[Order_Number]],Table_Pending_Today[tech_contractor],"CONTRACTOR")</f>
        <v>0</v>
      </c>
      <c r="EH394" cm="1">
        <f t="array" ref="EH394">SUM(COUNTIFS(Table_Pending_Today[job_type_code],{"XV","XQ","XT","XU"},Table_Pending_Today[Order_Number],Table_Pending_Today[[#This Row],[Order_Number]]))</f>
        <v>0</v>
      </c>
      <c r="EI394" cm="1">
        <f t="array" ref="EI394">SUM(COUNTIFS(Table_Pending_Today[job_type_code],{"XV","XQ","XT","XU"},Table_Pending_Today[Order_Number],Table_Pending_Today[[#This Row],[Order_Number]],Table_Pending_Today[In-House],1))</f>
        <v>0</v>
      </c>
      <c r="EJ394" cm="1">
        <f t="array" ref="EJ394">SUM(COUNTIFS(Table_Pending_Today[job_type_code],{"XV","XQ","XT","XU"},Table_Pending_Today[Order_Number],Table_Pending_Today[[#This Row],[Order_Number]],Table_Pending_Today[Contractor],1))</f>
        <v>0</v>
      </c>
      <c r="EK394" cm="1">
        <f t="array" ref="EK394">SUM(COUNTIFS(Table_Pending_Today[job_type_code],{"WB","WQ","Z5","Z7","U8","QU","7W","2V","2W","2X"},Table_Pending_Today[Order_Number],Table_Pending_Today[[#This Row],[Order_Number]]))</f>
        <v>0</v>
      </c>
      <c r="EL394" cm="1">
        <f t="array" ref="EL394">SUM(COUNTIFS(Table_Pending_Today[job_type_code],{"WB","WQ","Z5","Z7","U8","QU","7W","2V","2W","2X"},Table_Pending_Today[In-House],1,Table_Pending_Today[Order_Number],Table_Pending_Today[[#This Row],[Order_Number]]))</f>
        <v>0</v>
      </c>
      <c r="EM394" cm="1">
        <f t="array" ref="EM394">SUM(COUNTIFS(Table_Pending_Today[job_type_code],{"WB","WQ","Z5","Z7","U8","QU","7W","2V","2W","2X"},Table_Pending_Today[Contractor],1,Table_Pending_Today[Order_Number],Table_Pending_Today[[#This Row],[Order_Number]]))</f>
        <v>0</v>
      </c>
      <c r="EN394" cm="1">
        <f t="array" ref="EN394">IF(SUM(COUNTIFS(Table_Pending_Today[Order_Type_Desc],{"Install","Service Order","Restart"},Table_Pending_Today[Order_Number],Table_Pending_Today[[#This Row],[Order_Number]]))&gt;0,1,0)</f>
        <v>1</v>
      </c>
      <c r="EO394" cm="1">
        <f t="array" ref="EO394">IF(SUM(COUNTIFS(Table_Pending_Today[Order_Type_Desc],{"Install","Service Order","Restart"},Table_Pending_Today[In-House],1,Table_Pending_Today[Order_Number],Table_Pending_Today[[#This Row],[Order_Number]]))&gt;0,1,0)</f>
        <v>0</v>
      </c>
      <c r="EP394" cm="1">
        <f t="array" ref="EP394">IF(SUM(COUNTIFS(Table_Pending_Today[Order_Type_Desc],{"Install","Service Order","Restart"},Table_Pending_Today[Contractor],1,Table_Pending_Today[Order_Number],Table_Pending_Today[[#This Row],[Order_Number]]))&gt;0,1,0)</f>
        <v>0</v>
      </c>
      <c r="EQ394">
        <f>IF(SUM(COUNTIFS(Table_Pending_Today[Order_Type_Desc],"Special Request",Table_Pending_Today[Bury_Drop],0,Table_Pending_Today[In-House],1,Table_Pending_Today[Order_Number],Table_Pending_Today[[#This Row],[Order_Number]]))&gt;0,1,0)</f>
        <v>0</v>
      </c>
      <c r="ER394">
        <f>SUM(COUNTIFS(Table_Pending_Today[Order_Type_Desc],"Special Request",Table_Pending_Today[Bury_Drop],0,Table_Pending_Today[Contractor],1,Table_Pending_Today[Order_Number],Table_Pending_Today[[#This Row],[Order_Number]]))</f>
        <v>0</v>
      </c>
    </row>
    <row r="395" spans="1:148" x14ac:dyDescent="0.25">
      <c r="A395" t="s">
        <v>22433</v>
      </c>
      <c r="B395" t="s">
        <v>68448</v>
      </c>
      <c r="C395" t="s">
        <v>0</v>
      </c>
      <c r="D395" t="s">
        <v>50358</v>
      </c>
      <c r="E395" t="s">
        <v>50359</v>
      </c>
      <c r="F395" t="s">
        <v>50360</v>
      </c>
      <c r="G395">
        <v>401320</v>
      </c>
      <c r="H395" t="s">
        <v>16820</v>
      </c>
      <c r="I395" t="s">
        <v>16970</v>
      </c>
      <c r="J395" t="s">
        <v>16791</v>
      </c>
      <c r="K395" t="s">
        <v>73</v>
      </c>
      <c r="L395">
        <v>8</v>
      </c>
      <c r="M395" t="s">
        <v>50361</v>
      </c>
      <c r="N395" t="s">
        <v>50362</v>
      </c>
      <c r="P395" t="s">
        <v>133</v>
      </c>
      <c r="Q395" t="s">
        <v>17649</v>
      </c>
      <c r="R395" t="s">
        <v>50363</v>
      </c>
      <c r="T395" t="s">
        <v>75</v>
      </c>
      <c r="U395" t="s">
        <v>16658</v>
      </c>
      <c r="V395" t="s">
        <v>50364</v>
      </c>
      <c r="W395" t="s">
        <v>16679</v>
      </c>
      <c r="X395" t="s">
        <v>16678</v>
      </c>
      <c r="Y395" t="s">
        <v>76</v>
      </c>
      <c r="Z395" t="s">
        <v>77</v>
      </c>
      <c r="AA395" t="s">
        <v>133</v>
      </c>
      <c r="AB395" t="s">
        <v>133</v>
      </c>
      <c r="AC395" t="s">
        <v>16811</v>
      </c>
      <c r="AD395" t="s">
        <v>50365</v>
      </c>
      <c r="AE395" t="s">
        <v>18375</v>
      </c>
      <c r="AF395" t="s">
        <v>50366</v>
      </c>
      <c r="AG395" t="s">
        <v>22433</v>
      </c>
      <c r="AH395" t="s">
        <v>16779</v>
      </c>
      <c r="AI395" t="s">
        <v>20208</v>
      </c>
      <c r="AJ395">
        <v>1</v>
      </c>
      <c r="AK395" t="s">
        <v>98</v>
      </c>
      <c r="AL395" t="s">
        <v>21653</v>
      </c>
      <c r="AM395" t="s">
        <v>3</v>
      </c>
      <c r="AN395" t="s">
        <v>17145</v>
      </c>
      <c r="AO395">
        <v>25</v>
      </c>
      <c r="AP395" t="s">
        <v>16971</v>
      </c>
      <c r="AQ395" t="s">
        <v>99</v>
      </c>
      <c r="AR395" t="s">
        <v>16792</v>
      </c>
      <c r="AT395">
        <v>0</v>
      </c>
      <c r="AU395">
        <v>0</v>
      </c>
      <c r="AV395" t="s">
        <v>133</v>
      </c>
      <c r="BI395" t="s">
        <v>81</v>
      </c>
      <c r="BJ395" t="s">
        <v>81</v>
      </c>
      <c r="BK395" t="s">
        <v>81</v>
      </c>
      <c r="BL395" t="s">
        <v>50367</v>
      </c>
      <c r="BM395" t="s">
        <v>50368</v>
      </c>
      <c r="BN395" t="s">
        <v>50369</v>
      </c>
      <c r="BO395" t="s">
        <v>100</v>
      </c>
      <c r="BS395" t="s">
        <v>17202</v>
      </c>
      <c r="BT395" t="s">
        <v>21654</v>
      </c>
      <c r="BU395" t="s">
        <v>21655</v>
      </c>
      <c r="BV395" t="s">
        <v>50365</v>
      </c>
      <c r="BW395">
        <v>0</v>
      </c>
      <c r="BX395">
        <v>0</v>
      </c>
      <c r="BY395" t="s">
        <v>16821</v>
      </c>
      <c r="CE395" t="s">
        <v>17107</v>
      </c>
      <c r="CF395" t="s">
        <v>50370</v>
      </c>
      <c r="CG395" t="s">
        <v>50371</v>
      </c>
      <c r="CH395" t="s">
        <v>50372</v>
      </c>
      <c r="CI395" t="s">
        <v>50373</v>
      </c>
      <c r="CJ395" t="s">
        <v>21401</v>
      </c>
      <c r="CK395" t="s">
        <v>16879</v>
      </c>
      <c r="CL395" t="s">
        <v>99</v>
      </c>
      <c r="CM395">
        <v>0</v>
      </c>
      <c r="CN395">
        <v>96.469399999999993</v>
      </c>
      <c r="CO395">
        <v>9.09</v>
      </c>
      <c r="CP395">
        <v>50</v>
      </c>
      <c r="CQ395" t="s">
        <v>17312</v>
      </c>
      <c r="CR395" t="s">
        <v>17313</v>
      </c>
      <c r="CT395" t="s">
        <v>19380</v>
      </c>
      <c r="DS395">
        <v>0</v>
      </c>
      <c r="DU395">
        <v>1</v>
      </c>
      <c r="DV395">
        <v>0</v>
      </c>
      <c r="DW395">
        <v>0</v>
      </c>
      <c r="DX395">
        <v>1</v>
      </c>
      <c r="DY395">
        <v>0</v>
      </c>
      <c r="DZ395">
        <v>0</v>
      </c>
      <c r="EC395" t="s">
        <v>21330</v>
      </c>
      <c r="ED395">
        <v>8</v>
      </c>
      <c r="EE395" cm="1">
        <f t="array" ref="EE395">SUM(COUNTIFS(Table_Pending_Today[job_type_code],{"WB","WQ","Z5","Z7","U8","QU","7W","2V","2W","2X"},Table_Pending_Today[Order_Number],Table_Pending_Today[[#This Row],[Order_Number]]))</f>
        <v>0</v>
      </c>
      <c r="EF395">
        <f>COUNTIFS(Table_Pending_Today[Order_Number],Table_Pending_Today[[#This Row],[Order_Number]],Table_Pending_Today[tech_contractor],"INHOUSE")</f>
        <v>0</v>
      </c>
      <c r="EG395">
        <f>COUNTIFS(Table_Pending_Today[Order_Number],Table_Pending_Today[[#This Row],[Order_Number]],Table_Pending_Today[tech_contractor],"CONTRACTOR")</f>
        <v>1</v>
      </c>
      <c r="EH395" cm="1">
        <f t="array" ref="EH395">SUM(COUNTIFS(Table_Pending_Today[job_type_code],{"XV","XQ","XT","XU"},Table_Pending_Today[Order_Number],Table_Pending_Today[[#This Row],[Order_Number]]))</f>
        <v>0</v>
      </c>
      <c r="EI395" cm="1">
        <f t="array" ref="EI395">SUM(COUNTIFS(Table_Pending_Today[job_type_code],{"XV","XQ","XT","XU"},Table_Pending_Today[Order_Number],Table_Pending_Today[[#This Row],[Order_Number]],Table_Pending_Today[In-House],1))</f>
        <v>0</v>
      </c>
      <c r="EJ395" cm="1">
        <f t="array" ref="EJ395">SUM(COUNTIFS(Table_Pending_Today[job_type_code],{"XV","XQ","XT","XU"},Table_Pending_Today[Order_Number],Table_Pending_Today[[#This Row],[Order_Number]],Table_Pending_Today[Contractor],1))</f>
        <v>0</v>
      </c>
      <c r="EK395" cm="1">
        <f t="array" ref="EK395">SUM(COUNTIFS(Table_Pending_Today[job_type_code],{"WB","WQ","Z5","Z7","U8","QU","7W","2V","2W","2X"},Table_Pending_Today[Order_Number],Table_Pending_Today[[#This Row],[Order_Number]]))</f>
        <v>0</v>
      </c>
      <c r="EL395" cm="1">
        <f t="array" ref="EL395">SUM(COUNTIFS(Table_Pending_Today[job_type_code],{"WB","WQ","Z5","Z7","U8","QU","7W","2V","2W","2X"},Table_Pending_Today[In-House],1,Table_Pending_Today[Order_Number],Table_Pending_Today[[#This Row],[Order_Number]]))</f>
        <v>0</v>
      </c>
      <c r="EM395" cm="1">
        <f t="array" ref="EM395">SUM(COUNTIFS(Table_Pending_Today[job_type_code],{"WB","WQ","Z5","Z7","U8","QU","7W","2V","2W","2X"},Table_Pending_Today[Contractor],1,Table_Pending_Today[Order_Number],Table_Pending_Today[[#This Row],[Order_Number]]))</f>
        <v>0</v>
      </c>
      <c r="EN395" cm="1">
        <f t="array" ref="EN395">IF(SUM(COUNTIFS(Table_Pending_Today[Order_Type_Desc],{"Install","Service Order","Restart"},Table_Pending_Today[Order_Number],Table_Pending_Today[[#This Row],[Order_Number]]))&gt;0,1,0)</f>
        <v>1</v>
      </c>
      <c r="EO395" cm="1">
        <f t="array" ref="EO395">IF(SUM(COUNTIFS(Table_Pending_Today[Order_Type_Desc],{"Install","Service Order","Restart"},Table_Pending_Today[In-House],1,Table_Pending_Today[Order_Number],Table_Pending_Today[[#This Row],[Order_Number]]))&gt;0,1,0)</f>
        <v>0</v>
      </c>
      <c r="EP395" cm="1">
        <f t="array" ref="EP395">IF(SUM(COUNTIFS(Table_Pending_Today[Order_Type_Desc],{"Install","Service Order","Restart"},Table_Pending_Today[Contractor],1,Table_Pending_Today[Order_Number],Table_Pending_Today[[#This Row],[Order_Number]]))&gt;0,1,0)</f>
        <v>1</v>
      </c>
      <c r="EQ395">
        <f>IF(SUM(COUNTIFS(Table_Pending_Today[Order_Type_Desc],"Special Request",Table_Pending_Today[Bury_Drop],0,Table_Pending_Today[In-House],1,Table_Pending_Today[Order_Number],Table_Pending_Today[[#This Row],[Order_Number]]))&gt;0,1,0)</f>
        <v>0</v>
      </c>
      <c r="ER395">
        <f>SUM(COUNTIFS(Table_Pending_Today[Order_Type_Desc],"Special Request",Table_Pending_Today[Bury_Drop],0,Table_Pending_Today[Contractor],1,Table_Pending_Today[Order_Number],Table_Pending_Today[[#This Row],[Order_Number]]))</f>
        <v>0</v>
      </c>
    </row>
    <row r="396" spans="1:148" x14ac:dyDescent="0.25">
      <c r="A396" t="s">
        <v>22433</v>
      </c>
      <c r="B396" t="s">
        <v>68448</v>
      </c>
      <c r="C396" t="s">
        <v>0</v>
      </c>
      <c r="D396" t="s">
        <v>59105</v>
      </c>
      <c r="E396" t="s">
        <v>59106</v>
      </c>
      <c r="F396" t="s">
        <v>59107</v>
      </c>
      <c r="G396">
        <v>469049</v>
      </c>
      <c r="H396" t="s">
        <v>72</v>
      </c>
      <c r="I396" t="s">
        <v>16959</v>
      </c>
      <c r="J396" t="s">
        <v>16794</v>
      </c>
      <c r="K396" t="s">
        <v>73</v>
      </c>
      <c r="L396">
        <v>0</v>
      </c>
      <c r="M396" t="s">
        <v>69246</v>
      </c>
      <c r="N396" t="s">
        <v>59109</v>
      </c>
      <c r="P396" t="s">
        <v>132</v>
      </c>
      <c r="Q396" t="s">
        <v>17565</v>
      </c>
      <c r="R396" t="s">
        <v>59111</v>
      </c>
      <c r="T396" t="s">
        <v>75</v>
      </c>
      <c r="U396" t="s">
        <v>16658</v>
      </c>
      <c r="V396" t="s">
        <v>59112</v>
      </c>
      <c r="W396" t="s">
        <v>16679</v>
      </c>
      <c r="X396" t="s">
        <v>17267</v>
      </c>
      <c r="Y396" t="s">
        <v>84</v>
      </c>
      <c r="Z396" t="s">
        <v>85</v>
      </c>
      <c r="AA396" t="s">
        <v>133</v>
      </c>
      <c r="AB396" t="s">
        <v>16777</v>
      </c>
      <c r="AC396" t="s">
        <v>134</v>
      </c>
      <c r="AD396" t="s">
        <v>69247</v>
      </c>
      <c r="AE396" t="s">
        <v>22433</v>
      </c>
      <c r="AF396" t="s">
        <v>69248</v>
      </c>
      <c r="AG396" t="s">
        <v>22433</v>
      </c>
      <c r="AH396" t="s">
        <v>16795</v>
      </c>
      <c r="AJ396">
        <v>0</v>
      </c>
      <c r="AK396" t="s">
        <v>98</v>
      </c>
      <c r="AL396" t="s">
        <v>18123</v>
      </c>
      <c r="AM396" t="s">
        <v>87</v>
      </c>
      <c r="AO396">
        <v>18</v>
      </c>
      <c r="AP396" t="s">
        <v>16960</v>
      </c>
      <c r="AQ396" t="s">
        <v>88</v>
      </c>
      <c r="AR396" t="s">
        <v>16796</v>
      </c>
      <c r="AT396">
        <v>0</v>
      </c>
      <c r="AU396">
        <v>0</v>
      </c>
      <c r="AV396" t="s">
        <v>133</v>
      </c>
      <c r="BI396" t="s">
        <v>81</v>
      </c>
      <c r="BJ396" t="s">
        <v>81</v>
      </c>
      <c r="BK396" t="s">
        <v>81</v>
      </c>
      <c r="BM396" t="s">
        <v>69249</v>
      </c>
      <c r="BN396" t="s">
        <v>69250</v>
      </c>
      <c r="BQ396" t="s">
        <v>69251</v>
      </c>
      <c r="BR396" t="s">
        <v>235</v>
      </c>
      <c r="BS396" t="s">
        <v>84</v>
      </c>
      <c r="BT396" t="s">
        <v>17500</v>
      </c>
      <c r="BU396" t="s">
        <v>18124</v>
      </c>
      <c r="BV396" t="s">
        <v>69247</v>
      </c>
      <c r="BW396">
        <v>0</v>
      </c>
      <c r="BX396">
        <v>0</v>
      </c>
      <c r="CE396" t="s">
        <v>16880</v>
      </c>
      <c r="CF396" t="s">
        <v>16881</v>
      </c>
      <c r="CG396" t="s">
        <v>16882</v>
      </c>
      <c r="CK396" t="s">
        <v>16961</v>
      </c>
      <c r="CL396" t="s">
        <v>88</v>
      </c>
      <c r="CM396">
        <v>0</v>
      </c>
      <c r="CN396">
        <v>98.198300000000003</v>
      </c>
      <c r="CO396">
        <v>6.6</v>
      </c>
      <c r="CP396">
        <v>0</v>
      </c>
      <c r="CQ396" t="s">
        <v>17312</v>
      </c>
      <c r="CR396" t="s">
        <v>17313</v>
      </c>
      <c r="CS396" t="s">
        <v>17314</v>
      </c>
      <c r="CT396" t="s">
        <v>19385</v>
      </c>
      <c r="CU396" t="s">
        <v>16885</v>
      </c>
      <c r="DS396">
        <v>0</v>
      </c>
      <c r="DU396">
        <v>1</v>
      </c>
      <c r="DV396">
        <v>0</v>
      </c>
      <c r="DW396">
        <v>0</v>
      </c>
      <c r="DY396">
        <v>0</v>
      </c>
      <c r="DZ396">
        <v>0</v>
      </c>
      <c r="EC396" t="s">
        <v>21320</v>
      </c>
      <c r="ED396">
        <v>0</v>
      </c>
      <c r="EE396" cm="1">
        <f t="array" ref="EE396">SUM(COUNTIFS(Table_Pending_Today[job_type_code],{"WB","WQ","Z5","Z7","U8","QU","7W","2V","2W","2X"},Table_Pending_Today[Order_Number],Table_Pending_Today[[#This Row],[Order_Number]]))</f>
        <v>0</v>
      </c>
      <c r="EF396">
        <f>COUNTIFS(Table_Pending_Today[Order_Number],Table_Pending_Today[[#This Row],[Order_Number]],Table_Pending_Today[tech_contractor],"INHOUSE")</f>
        <v>1</v>
      </c>
      <c r="EG396">
        <f>COUNTIFS(Table_Pending_Today[Order_Number],Table_Pending_Today[[#This Row],[Order_Number]],Table_Pending_Today[tech_contractor],"CONTRACTOR")</f>
        <v>0</v>
      </c>
      <c r="EH396" cm="1">
        <f t="array" ref="EH396">SUM(COUNTIFS(Table_Pending_Today[job_type_code],{"XV","XQ","XT","XU"},Table_Pending_Today[Order_Number],Table_Pending_Today[[#This Row],[Order_Number]]))</f>
        <v>0</v>
      </c>
      <c r="EI396" cm="1">
        <f t="array" ref="EI396">SUM(COUNTIFS(Table_Pending_Today[job_type_code],{"XV","XQ","XT","XU"},Table_Pending_Today[Order_Number],Table_Pending_Today[[#This Row],[Order_Number]],Table_Pending_Today[In-House],1))</f>
        <v>0</v>
      </c>
      <c r="EJ396" cm="1">
        <f t="array" ref="EJ396">SUM(COUNTIFS(Table_Pending_Today[job_type_code],{"XV","XQ","XT","XU"},Table_Pending_Today[Order_Number],Table_Pending_Today[[#This Row],[Order_Number]],Table_Pending_Today[Contractor],1))</f>
        <v>0</v>
      </c>
      <c r="EK396" cm="1">
        <f t="array" ref="EK396">SUM(COUNTIFS(Table_Pending_Today[job_type_code],{"WB","WQ","Z5","Z7","U8","QU","7W","2V","2W","2X"},Table_Pending_Today[Order_Number],Table_Pending_Today[[#This Row],[Order_Number]]))</f>
        <v>0</v>
      </c>
      <c r="EL396" cm="1">
        <f t="array" ref="EL396">SUM(COUNTIFS(Table_Pending_Today[job_type_code],{"WB","WQ","Z5","Z7","U8","QU","7W","2V","2W","2X"},Table_Pending_Today[In-House],1,Table_Pending_Today[Order_Number],Table_Pending_Today[[#This Row],[Order_Number]]))</f>
        <v>0</v>
      </c>
      <c r="EM396" cm="1">
        <f t="array" ref="EM396">SUM(COUNTIFS(Table_Pending_Today[job_type_code],{"WB","WQ","Z5","Z7","U8","QU","7W","2V","2W","2X"},Table_Pending_Today[Contractor],1,Table_Pending_Today[Order_Number],Table_Pending_Today[[#This Row],[Order_Number]]))</f>
        <v>0</v>
      </c>
      <c r="EN396" cm="1">
        <f t="array" ref="EN396">IF(SUM(COUNTIFS(Table_Pending_Today[Order_Type_Desc],{"Install","Service Order","Restart"},Table_Pending_Today[Order_Number],Table_Pending_Today[[#This Row],[Order_Number]]))&gt;0,1,0)</f>
        <v>0</v>
      </c>
      <c r="EO396" cm="1">
        <f t="array" ref="EO396">IF(SUM(COUNTIFS(Table_Pending_Today[Order_Type_Desc],{"Install","Service Order","Restart"},Table_Pending_Today[In-House],1,Table_Pending_Today[Order_Number],Table_Pending_Today[[#This Row],[Order_Number]]))&gt;0,1,0)</f>
        <v>0</v>
      </c>
      <c r="EP396" cm="1">
        <f t="array" ref="EP396">IF(SUM(COUNTIFS(Table_Pending_Today[Order_Type_Desc],{"Install","Service Order","Restart"},Table_Pending_Today[Contractor],1,Table_Pending_Today[Order_Number],Table_Pending_Today[[#This Row],[Order_Number]]))&gt;0,1,0)</f>
        <v>0</v>
      </c>
      <c r="EQ396">
        <f>IF(SUM(COUNTIFS(Table_Pending_Today[Order_Type_Desc],"Special Request",Table_Pending_Today[Bury_Drop],0,Table_Pending_Today[In-House],1,Table_Pending_Today[Order_Number],Table_Pending_Today[[#This Row],[Order_Number]]))&gt;0,1,0)</f>
        <v>0</v>
      </c>
      <c r="ER396">
        <f>SUM(COUNTIFS(Table_Pending_Today[Order_Type_Desc],"Special Request",Table_Pending_Today[Bury_Drop],0,Table_Pending_Today[Contractor],1,Table_Pending_Today[Order_Number],Table_Pending_Today[[#This Row],[Order_Number]]))</f>
        <v>0</v>
      </c>
    </row>
    <row r="397" spans="1:148" x14ac:dyDescent="0.25">
      <c r="A397" t="s">
        <v>22433</v>
      </c>
      <c r="B397" t="s">
        <v>68448</v>
      </c>
      <c r="C397" t="s">
        <v>0</v>
      </c>
      <c r="D397" t="s">
        <v>41718</v>
      </c>
      <c r="E397" t="s">
        <v>41719</v>
      </c>
      <c r="F397" t="s">
        <v>41720</v>
      </c>
      <c r="G397">
        <v>794848</v>
      </c>
      <c r="H397" t="s">
        <v>72</v>
      </c>
      <c r="I397" t="s">
        <v>17013</v>
      </c>
      <c r="J397" t="s">
        <v>17014</v>
      </c>
      <c r="K397" t="s">
        <v>73</v>
      </c>
      <c r="L397">
        <v>1</v>
      </c>
      <c r="M397" t="s">
        <v>41721</v>
      </c>
      <c r="N397" t="s">
        <v>41722</v>
      </c>
      <c r="P397" t="s">
        <v>17083</v>
      </c>
      <c r="Q397" t="s">
        <v>17454</v>
      </c>
      <c r="R397" t="s">
        <v>41724</v>
      </c>
      <c r="T397" t="s">
        <v>75</v>
      </c>
      <c r="U397" t="s">
        <v>17029</v>
      </c>
      <c r="V397" t="s">
        <v>41725</v>
      </c>
      <c r="W397" t="s">
        <v>16675</v>
      </c>
      <c r="X397" t="s">
        <v>16990</v>
      </c>
      <c r="Y397" t="s">
        <v>76</v>
      </c>
      <c r="Z397" t="s">
        <v>77</v>
      </c>
      <c r="AA397" t="s">
        <v>17031</v>
      </c>
      <c r="AB397" t="s">
        <v>17030</v>
      </c>
      <c r="AC397" t="s">
        <v>152</v>
      </c>
      <c r="AD397" t="s">
        <v>50762</v>
      </c>
      <c r="AE397" t="s">
        <v>20208</v>
      </c>
      <c r="AF397" t="s">
        <v>48350</v>
      </c>
      <c r="AG397" t="s">
        <v>22433</v>
      </c>
      <c r="AH397" t="s">
        <v>16921</v>
      </c>
      <c r="AI397" t="s">
        <v>22433</v>
      </c>
      <c r="AJ397">
        <v>0</v>
      </c>
      <c r="AK397" t="s">
        <v>98</v>
      </c>
      <c r="AL397" t="s">
        <v>19543</v>
      </c>
      <c r="AM397" t="s">
        <v>87</v>
      </c>
      <c r="AO397">
        <v>18</v>
      </c>
      <c r="AP397" t="s">
        <v>17015</v>
      </c>
      <c r="AQ397" t="s">
        <v>80</v>
      </c>
      <c r="AR397" t="s">
        <v>17016</v>
      </c>
      <c r="AT397">
        <v>0</v>
      </c>
      <c r="AU397">
        <v>0</v>
      </c>
      <c r="AV397" t="s">
        <v>131</v>
      </c>
      <c r="AW397">
        <v>92897737</v>
      </c>
      <c r="AX397" t="s">
        <v>17254</v>
      </c>
      <c r="AY397" t="s">
        <v>16851</v>
      </c>
      <c r="AZ397" t="s">
        <v>50763</v>
      </c>
      <c r="BA397" t="s">
        <v>50764</v>
      </c>
      <c r="BB397" t="s">
        <v>17340</v>
      </c>
      <c r="BC397" t="s">
        <v>17340</v>
      </c>
      <c r="BI397" t="s">
        <v>81</v>
      </c>
      <c r="BJ397" t="s">
        <v>81</v>
      </c>
      <c r="BK397" t="s">
        <v>81</v>
      </c>
      <c r="BM397" t="s">
        <v>50765</v>
      </c>
      <c r="BN397" t="s">
        <v>50766</v>
      </c>
      <c r="BQ397" t="s">
        <v>50767</v>
      </c>
      <c r="BS397" t="s">
        <v>17202</v>
      </c>
      <c r="BT397" t="s">
        <v>17760</v>
      </c>
      <c r="BU397" t="s">
        <v>19544</v>
      </c>
      <c r="BV397" t="s">
        <v>50762</v>
      </c>
      <c r="BW397">
        <v>0</v>
      </c>
      <c r="BX397">
        <v>0</v>
      </c>
      <c r="CE397" t="s">
        <v>16880</v>
      </c>
      <c r="CF397" t="s">
        <v>16881</v>
      </c>
      <c r="CG397" t="s">
        <v>16882</v>
      </c>
      <c r="CK397" t="s">
        <v>16920</v>
      </c>
      <c r="CL397" t="s">
        <v>80</v>
      </c>
      <c r="CM397">
        <v>0</v>
      </c>
      <c r="CN397">
        <v>94.218699999999998</v>
      </c>
      <c r="CO397">
        <v>13.08</v>
      </c>
      <c r="CP397">
        <v>475</v>
      </c>
      <c r="CQ397" t="s">
        <v>17312</v>
      </c>
      <c r="CR397" t="s">
        <v>17313</v>
      </c>
      <c r="CS397" t="s">
        <v>17314</v>
      </c>
      <c r="CT397" t="s">
        <v>17733</v>
      </c>
      <c r="CU397" t="s">
        <v>16885</v>
      </c>
      <c r="DS397">
        <v>0</v>
      </c>
      <c r="DU397">
        <v>1</v>
      </c>
      <c r="DV397">
        <v>0</v>
      </c>
      <c r="DW397">
        <v>1</v>
      </c>
      <c r="DX397">
        <v>1</v>
      </c>
      <c r="DY397">
        <v>0</v>
      </c>
      <c r="DZ397">
        <v>0</v>
      </c>
      <c r="EC397" t="s">
        <v>21337</v>
      </c>
      <c r="ED397">
        <v>1</v>
      </c>
      <c r="EE397" cm="1">
        <f t="array" ref="EE397">SUM(COUNTIFS(Table_Pending_Today[job_type_code],{"WB","WQ","Z5","Z7","U8","QU","7W","2V","2W","2X"},Table_Pending_Today[Order_Number],Table_Pending_Today[[#This Row],[Order_Number]]))</f>
        <v>0</v>
      </c>
      <c r="EF397">
        <f>COUNTIFS(Table_Pending_Today[Order_Number],Table_Pending_Today[[#This Row],[Order_Number]],Table_Pending_Today[tech_contractor],"INHOUSE")</f>
        <v>1</v>
      </c>
      <c r="EG397">
        <f>COUNTIFS(Table_Pending_Today[Order_Number],Table_Pending_Today[[#This Row],[Order_Number]],Table_Pending_Today[tech_contractor],"CONTRACTOR")</f>
        <v>0</v>
      </c>
      <c r="EH397" cm="1">
        <f t="array" ref="EH397">SUM(COUNTIFS(Table_Pending_Today[job_type_code],{"XV","XQ","XT","XU"},Table_Pending_Today[Order_Number],Table_Pending_Today[[#This Row],[Order_Number]]))</f>
        <v>0</v>
      </c>
      <c r="EI397" cm="1">
        <f t="array" ref="EI397">SUM(COUNTIFS(Table_Pending_Today[job_type_code],{"XV","XQ","XT","XU"},Table_Pending_Today[Order_Number],Table_Pending_Today[[#This Row],[Order_Number]],Table_Pending_Today[In-House],1))</f>
        <v>0</v>
      </c>
      <c r="EJ397" cm="1">
        <f t="array" ref="EJ397">SUM(COUNTIFS(Table_Pending_Today[job_type_code],{"XV","XQ","XT","XU"},Table_Pending_Today[Order_Number],Table_Pending_Today[[#This Row],[Order_Number]],Table_Pending_Today[Contractor],1))</f>
        <v>0</v>
      </c>
      <c r="EK397" cm="1">
        <f t="array" ref="EK397">SUM(COUNTIFS(Table_Pending_Today[job_type_code],{"WB","WQ","Z5","Z7","U8","QU","7W","2V","2W","2X"},Table_Pending_Today[Order_Number],Table_Pending_Today[[#This Row],[Order_Number]]))</f>
        <v>0</v>
      </c>
      <c r="EL397" cm="1">
        <f t="array" ref="EL397">SUM(COUNTIFS(Table_Pending_Today[job_type_code],{"WB","WQ","Z5","Z7","U8","QU","7W","2V","2W","2X"},Table_Pending_Today[In-House],1,Table_Pending_Today[Order_Number],Table_Pending_Today[[#This Row],[Order_Number]]))</f>
        <v>0</v>
      </c>
      <c r="EM397" cm="1">
        <f t="array" ref="EM397">SUM(COUNTIFS(Table_Pending_Today[job_type_code],{"WB","WQ","Z5","Z7","U8","QU","7W","2V","2W","2X"},Table_Pending_Today[Contractor],1,Table_Pending_Today[Order_Number],Table_Pending_Today[[#This Row],[Order_Number]]))</f>
        <v>0</v>
      </c>
      <c r="EN397" cm="1">
        <f t="array" ref="EN397">IF(SUM(COUNTIFS(Table_Pending_Today[Order_Type_Desc],{"Install","Service Order","Restart"},Table_Pending_Today[Order_Number],Table_Pending_Today[[#This Row],[Order_Number]]))&gt;0,1,0)</f>
        <v>0</v>
      </c>
      <c r="EO397" cm="1">
        <f t="array" ref="EO397">IF(SUM(COUNTIFS(Table_Pending_Today[Order_Type_Desc],{"Install","Service Order","Restart"},Table_Pending_Today[In-House],1,Table_Pending_Today[Order_Number],Table_Pending_Today[[#This Row],[Order_Number]]))&gt;0,1,0)</f>
        <v>0</v>
      </c>
      <c r="EP397" cm="1">
        <f t="array" ref="EP397">IF(SUM(COUNTIFS(Table_Pending_Today[Order_Type_Desc],{"Install","Service Order","Restart"},Table_Pending_Today[Contractor],1,Table_Pending_Today[Order_Number],Table_Pending_Today[[#This Row],[Order_Number]]))&gt;0,1,0)</f>
        <v>0</v>
      </c>
      <c r="EQ397">
        <f>IF(SUM(COUNTIFS(Table_Pending_Today[Order_Type_Desc],"Special Request",Table_Pending_Today[Bury_Drop],0,Table_Pending_Today[In-House],1,Table_Pending_Today[Order_Number],Table_Pending_Today[[#This Row],[Order_Number]]))&gt;0,1,0)</f>
        <v>0</v>
      </c>
      <c r="ER397">
        <f>SUM(COUNTIFS(Table_Pending_Today[Order_Type_Desc],"Special Request",Table_Pending_Today[Bury_Drop],0,Table_Pending_Today[Contractor],1,Table_Pending_Today[Order_Number],Table_Pending_Today[[#This Row],[Order_Number]]))</f>
        <v>0</v>
      </c>
    </row>
    <row r="398" spans="1:148" x14ac:dyDescent="0.25">
      <c r="A398" t="s">
        <v>22433</v>
      </c>
      <c r="B398" t="s">
        <v>68448</v>
      </c>
      <c r="C398" t="s">
        <v>0</v>
      </c>
      <c r="D398" t="s">
        <v>27816</v>
      </c>
      <c r="E398" t="s">
        <v>27817</v>
      </c>
      <c r="F398" t="s">
        <v>27818</v>
      </c>
      <c r="G398">
        <v>468214</v>
      </c>
      <c r="H398" t="s">
        <v>72</v>
      </c>
      <c r="I398" t="s">
        <v>89</v>
      </c>
      <c r="J398" t="s">
        <v>16935</v>
      </c>
      <c r="K398" t="s">
        <v>73</v>
      </c>
      <c r="L398">
        <v>0</v>
      </c>
      <c r="M398" t="s">
        <v>27819</v>
      </c>
      <c r="N398" t="s">
        <v>27820</v>
      </c>
      <c r="P398" t="s">
        <v>20489</v>
      </c>
      <c r="Q398" t="s">
        <v>21620</v>
      </c>
      <c r="R398" t="s">
        <v>27822</v>
      </c>
      <c r="T398" t="s">
        <v>75</v>
      </c>
      <c r="U398" t="s">
        <v>16658</v>
      </c>
      <c r="V398" t="s">
        <v>27823</v>
      </c>
      <c r="W398" t="s">
        <v>16679</v>
      </c>
      <c r="X398" t="s">
        <v>19382</v>
      </c>
      <c r="Y398" t="s">
        <v>76</v>
      </c>
      <c r="Z398" t="s">
        <v>77</v>
      </c>
      <c r="AA398" t="s">
        <v>133</v>
      </c>
      <c r="AB398" t="s">
        <v>16778</v>
      </c>
      <c r="AC398" t="s">
        <v>17546</v>
      </c>
      <c r="AD398" t="s">
        <v>49793</v>
      </c>
      <c r="AE398" t="s">
        <v>22433</v>
      </c>
      <c r="AF398" t="s">
        <v>49794</v>
      </c>
      <c r="AG398" t="s">
        <v>22433</v>
      </c>
      <c r="AH398" t="s">
        <v>16921</v>
      </c>
      <c r="AJ398">
        <v>0</v>
      </c>
      <c r="AL398" t="s">
        <v>50266</v>
      </c>
      <c r="AM398" t="s">
        <v>87</v>
      </c>
      <c r="AO398">
        <v>18</v>
      </c>
      <c r="AP398" t="s">
        <v>91</v>
      </c>
      <c r="AQ398" t="s">
        <v>80</v>
      </c>
      <c r="AR398" t="s">
        <v>16936</v>
      </c>
      <c r="AT398">
        <v>0</v>
      </c>
      <c r="AU398">
        <v>0</v>
      </c>
      <c r="AV398" t="s">
        <v>133</v>
      </c>
      <c r="BI398" t="s">
        <v>81</v>
      </c>
      <c r="BJ398" t="s">
        <v>81</v>
      </c>
      <c r="BK398" t="s">
        <v>81</v>
      </c>
      <c r="BM398" t="s">
        <v>49795</v>
      </c>
      <c r="BN398" t="s">
        <v>49796</v>
      </c>
      <c r="BQ398" t="s">
        <v>49797</v>
      </c>
      <c r="BS398" t="s">
        <v>17202</v>
      </c>
      <c r="BT398" t="s">
        <v>19534</v>
      </c>
      <c r="BU398" t="s">
        <v>19535</v>
      </c>
      <c r="BV398" t="s">
        <v>49793</v>
      </c>
      <c r="BW398">
        <v>0</v>
      </c>
      <c r="BX398">
        <v>0</v>
      </c>
      <c r="CE398" t="s">
        <v>16880</v>
      </c>
      <c r="CF398" t="s">
        <v>16881</v>
      </c>
      <c r="CG398" t="s">
        <v>16882</v>
      </c>
      <c r="CK398" t="s">
        <v>16969</v>
      </c>
      <c r="CL398" t="s">
        <v>80</v>
      </c>
      <c r="CM398">
        <v>0</v>
      </c>
      <c r="CN398">
        <v>95.499899999999997</v>
      </c>
      <c r="CO398">
        <v>9.6300000000000008</v>
      </c>
      <c r="CP398">
        <v>100</v>
      </c>
      <c r="CQ398" t="s">
        <v>17312</v>
      </c>
      <c r="CR398" t="s">
        <v>17313</v>
      </c>
      <c r="CS398" t="s">
        <v>17314</v>
      </c>
      <c r="CT398" t="s">
        <v>17733</v>
      </c>
      <c r="CU398" t="s">
        <v>16885</v>
      </c>
      <c r="DS398">
        <v>0</v>
      </c>
      <c r="DU398">
        <v>1</v>
      </c>
      <c r="DV398">
        <v>0</v>
      </c>
      <c r="DW398">
        <v>0</v>
      </c>
      <c r="DY398">
        <v>0</v>
      </c>
      <c r="DZ398">
        <v>0</v>
      </c>
      <c r="EC398" t="s">
        <v>21337</v>
      </c>
      <c r="ED398">
        <v>0</v>
      </c>
      <c r="EE398" cm="1">
        <f t="array" ref="EE398">SUM(COUNTIFS(Table_Pending_Today[job_type_code],{"WB","WQ","Z5","Z7","U8","QU","7W","2V","2W","2X"},Table_Pending_Today[Order_Number],Table_Pending_Today[[#This Row],[Order_Number]]))</f>
        <v>0</v>
      </c>
      <c r="EF398">
        <f>COUNTIFS(Table_Pending_Today[Order_Number],Table_Pending_Today[[#This Row],[Order_Number]],Table_Pending_Today[tech_contractor],"INHOUSE")</f>
        <v>1</v>
      </c>
      <c r="EG398">
        <f>COUNTIFS(Table_Pending_Today[Order_Number],Table_Pending_Today[[#This Row],[Order_Number]],Table_Pending_Today[tech_contractor],"CONTRACTOR")</f>
        <v>0</v>
      </c>
      <c r="EH398" cm="1">
        <f t="array" ref="EH398">SUM(COUNTIFS(Table_Pending_Today[job_type_code],{"XV","XQ","XT","XU"},Table_Pending_Today[Order_Number],Table_Pending_Today[[#This Row],[Order_Number]]))</f>
        <v>0</v>
      </c>
      <c r="EI398" cm="1">
        <f t="array" ref="EI398">SUM(COUNTIFS(Table_Pending_Today[job_type_code],{"XV","XQ","XT","XU"},Table_Pending_Today[Order_Number],Table_Pending_Today[[#This Row],[Order_Number]],Table_Pending_Today[In-House],1))</f>
        <v>0</v>
      </c>
      <c r="EJ398" cm="1">
        <f t="array" ref="EJ398">SUM(COUNTIFS(Table_Pending_Today[job_type_code],{"XV","XQ","XT","XU"},Table_Pending_Today[Order_Number],Table_Pending_Today[[#This Row],[Order_Number]],Table_Pending_Today[Contractor],1))</f>
        <v>0</v>
      </c>
      <c r="EK398" cm="1">
        <f t="array" ref="EK398">SUM(COUNTIFS(Table_Pending_Today[job_type_code],{"WB","WQ","Z5","Z7","U8","QU","7W","2V","2W","2X"},Table_Pending_Today[Order_Number],Table_Pending_Today[[#This Row],[Order_Number]]))</f>
        <v>0</v>
      </c>
      <c r="EL398" cm="1">
        <f t="array" ref="EL398">SUM(COUNTIFS(Table_Pending_Today[job_type_code],{"WB","WQ","Z5","Z7","U8","QU","7W","2V","2W","2X"},Table_Pending_Today[In-House],1,Table_Pending_Today[Order_Number],Table_Pending_Today[[#This Row],[Order_Number]]))</f>
        <v>0</v>
      </c>
      <c r="EM398" cm="1">
        <f t="array" ref="EM398">SUM(COUNTIFS(Table_Pending_Today[job_type_code],{"WB","WQ","Z5","Z7","U8","QU","7W","2V","2W","2X"},Table_Pending_Today[Contractor],1,Table_Pending_Today[Order_Number],Table_Pending_Today[[#This Row],[Order_Number]]))</f>
        <v>0</v>
      </c>
      <c r="EN398" cm="1">
        <f t="array" ref="EN398">IF(SUM(COUNTIFS(Table_Pending_Today[Order_Type_Desc],{"Install","Service Order","Restart"},Table_Pending_Today[Order_Number],Table_Pending_Today[[#This Row],[Order_Number]]))&gt;0,1,0)</f>
        <v>0</v>
      </c>
      <c r="EO398" cm="1">
        <f t="array" ref="EO398">IF(SUM(COUNTIFS(Table_Pending_Today[Order_Type_Desc],{"Install","Service Order","Restart"},Table_Pending_Today[In-House],1,Table_Pending_Today[Order_Number],Table_Pending_Today[[#This Row],[Order_Number]]))&gt;0,1,0)</f>
        <v>0</v>
      </c>
      <c r="EP398" cm="1">
        <f t="array" ref="EP398">IF(SUM(COUNTIFS(Table_Pending_Today[Order_Type_Desc],{"Install","Service Order","Restart"},Table_Pending_Today[Contractor],1,Table_Pending_Today[Order_Number],Table_Pending_Today[[#This Row],[Order_Number]]))&gt;0,1,0)</f>
        <v>0</v>
      </c>
      <c r="EQ398">
        <f>IF(SUM(COUNTIFS(Table_Pending_Today[Order_Type_Desc],"Special Request",Table_Pending_Today[Bury_Drop],0,Table_Pending_Today[In-House],1,Table_Pending_Today[Order_Number],Table_Pending_Today[[#This Row],[Order_Number]]))&gt;0,1,0)</f>
        <v>0</v>
      </c>
      <c r="ER398">
        <f>SUM(COUNTIFS(Table_Pending_Today[Order_Type_Desc],"Special Request",Table_Pending_Today[Bury_Drop],0,Table_Pending_Today[Contractor],1,Table_Pending_Today[Order_Number],Table_Pending_Today[[#This Row],[Order_Number]]))</f>
        <v>0</v>
      </c>
    </row>
    <row r="399" spans="1:148" x14ac:dyDescent="0.25">
      <c r="A399" t="s">
        <v>22433</v>
      </c>
      <c r="B399" t="s">
        <v>68448</v>
      </c>
      <c r="C399" t="s">
        <v>0</v>
      </c>
      <c r="D399" t="s">
        <v>51468</v>
      </c>
      <c r="E399" t="s">
        <v>51469</v>
      </c>
      <c r="F399" t="s">
        <v>51470</v>
      </c>
      <c r="G399">
        <v>393753</v>
      </c>
      <c r="H399" t="s">
        <v>72</v>
      </c>
      <c r="I399" t="s">
        <v>16913</v>
      </c>
      <c r="J399" t="s">
        <v>16914</v>
      </c>
      <c r="K399" t="s">
        <v>73</v>
      </c>
      <c r="L399">
        <v>9</v>
      </c>
      <c r="M399" t="s">
        <v>51471</v>
      </c>
      <c r="N399" t="s">
        <v>51472</v>
      </c>
      <c r="P399" t="s">
        <v>18896</v>
      </c>
      <c r="Q399" t="s">
        <v>17565</v>
      </c>
      <c r="R399" t="s">
        <v>51473</v>
      </c>
      <c r="T399" t="s">
        <v>75</v>
      </c>
      <c r="U399" t="s">
        <v>16658</v>
      </c>
      <c r="V399" t="s">
        <v>51474</v>
      </c>
      <c r="W399" t="s">
        <v>16679</v>
      </c>
      <c r="X399" t="s">
        <v>16835</v>
      </c>
      <c r="Y399" t="s">
        <v>76</v>
      </c>
      <c r="Z399" t="s">
        <v>77</v>
      </c>
      <c r="AA399" t="s">
        <v>133</v>
      </c>
      <c r="AB399" t="s">
        <v>16777</v>
      </c>
      <c r="AC399" t="s">
        <v>17175</v>
      </c>
      <c r="AD399" t="s">
        <v>51475</v>
      </c>
      <c r="AE399" t="s">
        <v>18375</v>
      </c>
      <c r="AF399" t="s">
        <v>51476</v>
      </c>
      <c r="AG399" t="s">
        <v>22433</v>
      </c>
      <c r="AH399" t="s">
        <v>16779</v>
      </c>
      <c r="AI399" t="s">
        <v>18375</v>
      </c>
      <c r="AJ399">
        <v>1</v>
      </c>
      <c r="AK399" t="s">
        <v>16793</v>
      </c>
      <c r="AL399" t="s">
        <v>19068</v>
      </c>
      <c r="AM399" t="s">
        <v>3</v>
      </c>
      <c r="AN399" t="s">
        <v>17145</v>
      </c>
      <c r="AO399">
        <v>18</v>
      </c>
      <c r="AP399" t="s">
        <v>16915</v>
      </c>
      <c r="AQ399" t="s">
        <v>92</v>
      </c>
      <c r="AR399" t="s">
        <v>16916</v>
      </c>
      <c r="AT399">
        <v>0</v>
      </c>
      <c r="AU399">
        <v>0</v>
      </c>
      <c r="AV399" t="s">
        <v>133</v>
      </c>
      <c r="BI399" t="s">
        <v>81</v>
      </c>
      <c r="BJ399" t="s">
        <v>81</v>
      </c>
      <c r="BK399" t="s">
        <v>81</v>
      </c>
      <c r="BM399" t="s">
        <v>51478</v>
      </c>
      <c r="BN399" t="s">
        <v>51479</v>
      </c>
      <c r="BQ399" t="s">
        <v>51480</v>
      </c>
      <c r="BS399" t="s">
        <v>17202</v>
      </c>
      <c r="BT399" t="s">
        <v>17773</v>
      </c>
      <c r="BU399" t="s">
        <v>17518</v>
      </c>
      <c r="BV399" t="s">
        <v>51475</v>
      </c>
      <c r="BW399">
        <v>0</v>
      </c>
      <c r="BX399">
        <v>0</v>
      </c>
      <c r="CE399" t="s">
        <v>16880</v>
      </c>
      <c r="CF399" t="s">
        <v>16881</v>
      </c>
      <c r="CG399" t="s">
        <v>16882</v>
      </c>
      <c r="CK399" t="s">
        <v>17003</v>
      </c>
      <c r="CL399" t="s">
        <v>92</v>
      </c>
      <c r="CM399">
        <v>0</v>
      </c>
      <c r="CN399">
        <v>97.029399999999995</v>
      </c>
      <c r="CO399">
        <v>7.48</v>
      </c>
      <c r="CP399">
        <v>0</v>
      </c>
      <c r="CQ399" t="s">
        <v>17315</v>
      </c>
      <c r="CR399" t="s">
        <v>51477</v>
      </c>
      <c r="CT399" t="s">
        <v>19380</v>
      </c>
      <c r="DS399">
        <v>0</v>
      </c>
      <c r="DU399">
        <v>1</v>
      </c>
      <c r="DV399">
        <v>1</v>
      </c>
      <c r="DW399">
        <v>0</v>
      </c>
      <c r="DY399">
        <v>0</v>
      </c>
      <c r="DZ399">
        <v>0</v>
      </c>
      <c r="EC399" t="s">
        <v>21330</v>
      </c>
      <c r="ED399">
        <v>9</v>
      </c>
      <c r="EE399" cm="1">
        <f t="array" ref="EE399">SUM(COUNTIFS(Table_Pending_Today[job_type_code],{"WB","WQ","Z5","Z7","U8","QU","7W","2V","2W","2X"},Table_Pending_Today[Order_Number],Table_Pending_Today[[#This Row],[Order_Number]]))</f>
        <v>0</v>
      </c>
      <c r="EF399">
        <f>COUNTIFS(Table_Pending_Today[Order_Number],Table_Pending_Today[[#This Row],[Order_Number]],Table_Pending_Today[tech_contractor],"INHOUSE")</f>
        <v>0</v>
      </c>
      <c r="EG399">
        <f>COUNTIFS(Table_Pending_Today[Order_Number],Table_Pending_Today[[#This Row],[Order_Number]],Table_Pending_Today[tech_contractor],"CONTRACTOR")</f>
        <v>1</v>
      </c>
      <c r="EH399" cm="1">
        <f t="array" ref="EH399">SUM(COUNTIFS(Table_Pending_Today[job_type_code],{"XV","XQ","XT","XU"},Table_Pending_Today[Order_Number],Table_Pending_Today[[#This Row],[Order_Number]]))</f>
        <v>1</v>
      </c>
      <c r="EI399" cm="1">
        <f t="array" ref="EI399">SUM(COUNTIFS(Table_Pending_Today[job_type_code],{"XV","XQ","XT","XU"},Table_Pending_Today[Order_Number],Table_Pending_Today[[#This Row],[Order_Number]],Table_Pending_Today[In-House],1))</f>
        <v>0</v>
      </c>
      <c r="EJ399" cm="1">
        <f t="array" ref="EJ399">SUM(COUNTIFS(Table_Pending_Today[job_type_code],{"XV","XQ","XT","XU"},Table_Pending_Today[Order_Number],Table_Pending_Today[[#This Row],[Order_Number]],Table_Pending_Today[Contractor],1))</f>
        <v>1</v>
      </c>
      <c r="EK399" cm="1">
        <f t="array" ref="EK399">SUM(COUNTIFS(Table_Pending_Today[job_type_code],{"WB","WQ","Z5","Z7","U8","QU","7W","2V","2W","2X"},Table_Pending_Today[Order_Number],Table_Pending_Today[[#This Row],[Order_Number]]))</f>
        <v>0</v>
      </c>
      <c r="EL399" cm="1">
        <f t="array" ref="EL399">SUM(COUNTIFS(Table_Pending_Today[job_type_code],{"WB","WQ","Z5","Z7","U8","QU","7W","2V","2W","2X"},Table_Pending_Today[In-House],1,Table_Pending_Today[Order_Number],Table_Pending_Today[[#This Row],[Order_Number]]))</f>
        <v>0</v>
      </c>
      <c r="EM399" cm="1">
        <f t="array" ref="EM399">SUM(COUNTIFS(Table_Pending_Today[job_type_code],{"WB","WQ","Z5","Z7","U8","QU","7W","2V","2W","2X"},Table_Pending_Today[Contractor],1,Table_Pending_Today[Order_Number],Table_Pending_Today[[#This Row],[Order_Number]]))</f>
        <v>0</v>
      </c>
      <c r="EN399" cm="1">
        <f t="array" ref="EN399">IF(SUM(COUNTIFS(Table_Pending_Today[Order_Type_Desc],{"Install","Service Order","Restart"},Table_Pending_Today[Order_Number],Table_Pending_Today[[#This Row],[Order_Number]]))&gt;0,1,0)</f>
        <v>0</v>
      </c>
      <c r="EO399" cm="1">
        <f t="array" ref="EO399">IF(SUM(COUNTIFS(Table_Pending_Today[Order_Type_Desc],{"Install","Service Order","Restart"},Table_Pending_Today[In-House],1,Table_Pending_Today[Order_Number],Table_Pending_Today[[#This Row],[Order_Number]]))&gt;0,1,0)</f>
        <v>0</v>
      </c>
      <c r="EP399" cm="1">
        <f t="array" ref="EP399">IF(SUM(COUNTIFS(Table_Pending_Today[Order_Type_Desc],{"Install","Service Order","Restart"},Table_Pending_Today[Contractor],1,Table_Pending_Today[Order_Number],Table_Pending_Today[[#This Row],[Order_Number]]))&gt;0,1,0)</f>
        <v>0</v>
      </c>
      <c r="EQ399">
        <f>IF(SUM(COUNTIFS(Table_Pending_Today[Order_Type_Desc],"Special Request",Table_Pending_Today[Bury_Drop],0,Table_Pending_Today[In-House],1,Table_Pending_Today[Order_Number],Table_Pending_Today[[#This Row],[Order_Number]]))&gt;0,1,0)</f>
        <v>0</v>
      </c>
      <c r="ER399">
        <f>SUM(COUNTIFS(Table_Pending_Today[Order_Type_Desc],"Special Request",Table_Pending_Today[Bury_Drop],0,Table_Pending_Today[Contractor],1,Table_Pending_Today[Order_Number],Table_Pending_Today[[#This Row],[Order_Number]]))</f>
        <v>0</v>
      </c>
    </row>
    <row r="400" spans="1:148" x14ac:dyDescent="0.25">
      <c r="A400" t="s">
        <v>22433</v>
      </c>
      <c r="B400" t="s">
        <v>68448</v>
      </c>
      <c r="C400" t="s">
        <v>0</v>
      </c>
      <c r="D400" t="s">
        <v>58687</v>
      </c>
      <c r="E400" t="s">
        <v>58688</v>
      </c>
      <c r="F400" t="s">
        <v>58689</v>
      </c>
      <c r="G400">
        <v>468918</v>
      </c>
      <c r="H400" t="s">
        <v>72</v>
      </c>
      <c r="I400" t="s">
        <v>89</v>
      </c>
      <c r="J400" t="s">
        <v>16794</v>
      </c>
      <c r="K400" t="s">
        <v>73</v>
      </c>
      <c r="L400">
        <v>0</v>
      </c>
      <c r="M400" t="s">
        <v>58690</v>
      </c>
      <c r="N400" t="s">
        <v>58691</v>
      </c>
      <c r="P400" t="s">
        <v>58692</v>
      </c>
      <c r="Q400" t="s">
        <v>69252</v>
      </c>
      <c r="R400" t="s">
        <v>58694</v>
      </c>
      <c r="T400" t="s">
        <v>141</v>
      </c>
      <c r="U400" t="s">
        <v>16658</v>
      </c>
      <c r="V400" t="s">
        <v>69253</v>
      </c>
      <c r="W400" t="s">
        <v>16676</v>
      </c>
      <c r="X400" t="s">
        <v>16852</v>
      </c>
      <c r="Y400" t="s">
        <v>76</v>
      </c>
      <c r="Z400" t="s">
        <v>77</v>
      </c>
      <c r="AA400" t="s">
        <v>16682</v>
      </c>
      <c r="AB400" t="s">
        <v>16776</v>
      </c>
      <c r="AC400" t="s">
        <v>16855</v>
      </c>
      <c r="AD400" t="s">
        <v>69254</v>
      </c>
      <c r="AE400" t="s">
        <v>22433</v>
      </c>
      <c r="AF400" t="s">
        <v>69255</v>
      </c>
      <c r="AG400" t="s">
        <v>22433</v>
      </c>
      <c r="AH400" t="s">
        <v>16921</v>
      </c>
      <c r="AJ400">
        <v>0</v>
      </c>
      <c r="AL400" t="s">
        <v>79</v>
      </c>
      <c r="AO400">
        <v>18</v>
      </c>
      <c r="AP400" t="s">
        <v>91</v>
      </c>
      <c r="AQ400" t="s">
        <v>80</v>
      </c>
      <c r="AR400" t="s">
        <v>16796</v>
      </c>
      <c r="AT400">
        <v>0</v>
      </c>
      <c r="AU400">
        <v>0</v>
      </c>
      <c r="AV400" t="s">
        <v>133</v>
      </c>
      <c r="BI400" t="s">
        <v>81</v>
      </c>
      <c r="BJ400" t="s">
        <v>81</v>
      </c>
      <c r="BK400" t="s">
        <v>81</v>
      </c>
      <c r="BM400" t="s">
        <v>69259</v>
      </c>
      <c r="BN400" t="s">
        <v>69260</v>
      </c>
      <c r="BQ400" t="s">
        <v>69261</v>
      </c>
      <c r="BS400" t="s">
        <v>17202</v>
      </c>
      <c r="BV400" t="s">
        <v>69254</v>
      </c>
      <c r="BW400">
        <v>0</v>
      </c>
      <c r="BX400">
        <v>0</v>
      </c>
      <c r="CE400" t="s">
        <v>16880</v>
      </c>
      <c r="CF400" t="s">
        <v>16881</v>
      </c>
      <c r="CG400" t="s">
        <v>16882</v>
      </c>
      <c r="CK400" t="s">
        <v>16920</v>
      </c>
      <c r="CL400" t="s">
        <v>80</v>
      </c>
      <c r="CM400">
        <v>0</v>
      </c>
      <c r="CN400">
        <v>92.125</v>
      </c>
      <c r="CO400">
        <v>86.15</v>
      </c>
      <c r="CP400">
        <v>0</v>
      </c>
      <c r="CQ400" t="s">
        <v>17312</v>
      </c>
      <c r="CR400" t="s">
        <v>17313</v>
      </c>
      <c r="CS400" t="s">
        <v>69256</v>
      </c>
      <c r="CT400" t="s">
        <v>69257</v>
      </c>
      <c r="CU400" t="s">
        <v>16920</v>
      </c>
      <c r="CV400" t="s">
        <v>69258</v>
      </c>
      <c r="DU400">
        <v>1</v>
      </c>
      <c r="DV400">
        <v>0</v>
      </c>
      <c r="DW400">
        <v>0</v>
      </c>
      <c r="DY400">
        <v>0</v>
      </c>
      <c r="DZ400">
        <v>0</v>
      </c>
      <c r="EC400" t="s">
        <v>21386</v>
      </c>
      <c r="ED400">
        <v>0</v>
      </c>
      <c r="EE400" cm="1">
        <f t="array" ref="EE400">SUM(COUNTIFS(Table_Pending_Today[job_type_code],{"WB","WQ","Z5","Z7","U8","QU","7W","2V","2W","2X"},Table_Pending_Today[Order_Number],Table_Pending_Today[[#This Row],[Order_Number]]))</f>
        <v>0</v>
      </c>
      <c r="EF400">
        <f>COUNTIFS(Table_Pending_Today[Order_Number],Table_Pending_Today[[#This Row],[Order_Number]],Table_Pending_Today[tech_contractor],"INHOUSE")</f>
        <v>0</v>
      </c>
      <c r="EG400">
        <f>COUNTIFS(Table_Pending_Today[Order_Number],Table_Pending_Today[[#This Row],[Order_Number]],Table_Pending_Today[tech_contractor],"CONTRACTOR")</f>
        <v>0</v>
      </c>
      <c r="EH400" cm="1">
        <f t="array" ref="EH400">SUM(COUNTIFS(Table_Pending_Today[job_type_code],{"XV","XQ","XT","XU"},Table_Pending_Today[Order_Number],Table_Pending_Today[[#This Row],[Order_Number]]))</f>
        <v>0</v>
      </c>
      <c r="EI400" cm="1">
        <f t="array" ref="EI400">SUM(COUNTIFS(Table_Pending_Today[job_type_code],{"XV","XQ","XT","XU"},Table_Pending_Today[Order_Number],Table_Pending_Today[[#This Row],[Order_Number]],Table_Pending_Today[In-House],1))</f>
        <v>0</v>
      </c>
      <c r="EJ400" cm="1">
        <f t="array" ref="EJ400">SUM(COUNTIFS(Table_Pending_Today[job_type_code],{"XV","XQ","XT","XU"},Table_Pending_Today[Order_Number],Table_Pending_Today[[#This Row],[Order_Number]],Table_Pending_Today[Contractor],1))</f>
        <v>0</v>
      </c>
      <c r="EK400" cm="1">
        <f t="array" ref="EK400">SUM(COUNTIFS(Table_Pending_Today[job_type_code],{"WB","WQ","Z5","Z7","U8","QU","7W","2V","2W","2X"},Table_Pending_Today[Order_Number],Table_Pending_Today[[#This Row],[Order_Number]]))</f>
        <v>0</v>
      </c>
      <c r="EL400" cm="1">
        <f t="array" ref="EL400">SUM(COUNTIFS(Table_Pending_Today[job_type_code],{"WB","WQ","Z5","Z7","U8","QU","7W","2V","2W","2X"},Table_Pending_Today[In-House],1,Table_Pending_Today[Order_Number],Table_Pending_Today[[#This Row],[Order_Number]]))</f>
        <v>0</v>
      </c>
      <c r="EM400" cm="1">
        <f t="array" ref="EM400">SUM(COUNTIFS(Table_Pending_Today[job_type_code],{"WB","WQ","Z5","Z7","U8","QU","7W","2V","2W","2X"},Table_Pending_Today[Contractor],1,Table_Pending_Today[Order_Number],Table_Pending_Today[[#This Row],[Order_Number]]))</f>
        <v>0</v>
      </c>
      <c r="EN400" cm="1">
        <f t="array" ref="EN400">IF(SUM(COUNTIFS(Table_Pending_Today[Order_Type_Desc],{"Install","Service Order","Restart"},Table_Pending_Today[Order_Number],Table_Pending_Today[[#This Row],[Order_Number]]))&gt;0,1,0)</f>
        <v>0</v>
      </c>
      <c r="EO400" cm="1">
        <f t="array" ref="EO400">IF(SUM(COUNTIFS(Table_Pending_Today[Order_Type_Desc],{"Install","Service Order","Restart"},Table_Pending_Today[In-House],1,Table_Pending_Today[Order_Number],Table_Pending_Today[[#This Row],[Order_Number]]))&gt;0,1,0)</f>
        <v>0</v>
      </c>
      <c r="EP400" cm="1">
        <f t="array" ref="EP400">IF(SUM(COUNTIFS(Table_Pending_Today[Order_Type_Desc],{"Install","Service Order","Restart"},Table_Pending_Today[Contractor],1,Table_Pending_Today[Order_Number],Table_Pending_Today[[#This Row],[Order_Number]]))&gt;0,1,0)</f>
        <v>0</v>
      </c>
      <c r="EQ400">
        <f>IF(SUM(COUNTIFS(Table_Pending_Today[Order_Type_Desc],"Special Request",Table_Pending_Today[Bury_Drop],0,Table_Pending_Today[In-House],1,Table_Pending_Today[Order_Number],Table_Pending_Today[[#This Row],[Order_Number]]))&gt;0,1,0)</f>
        <v>0</v>
      </c>
      <c r="ER400">
        <f>SUM(COUNTIFS(Table_Pending_Today[Order_Type_Desc],"Special Request",Table_Pending_Today[Bury_Drop],0,Table_Pending_Today[Contractor],1,Table_Pending_Today[Order_Number],Table_Pending_Today[[#This Row],[Order_Number]]))</f>
        <v>0</v>
      </c>
    </row>
    <row r="401" spans="1:148" x14ac:dyDescent="0.25">
      <c r="A401" t="s">
        <v>22433</v>
      </c>
      <c r="B401" t="s">
        <v>68448</v>
      </c>
      <c r="C401" t="s">
        <v>0</v>
      </c>
      <c r="D401" t="s">
        <v>41759</v>
      </c>
      <c r="E401" t="s">
        <v>41760</v>
      </c>
      <c r="F401" t="s">
        <v>41761</v>
      </c>
      <c r="G401">
        <v>798148</v>
      </c>
      <c r="H401" t="s">
        <v>72</v>
      </c>
      <c r="I401" t="s">
        <v>89</v>
      </c>
      <c r="J401" t="s">
        <v>16929</v>
      </c>
      <c r="K401" t="s">
        <v>73</v>
      </c>
      <c r="L401">
        <v>0</v>
      </c>
      <c r="M401" t="s">
        <v>41762</v>
      </c>
      <c r="N401" t="s">
        <v>41763</v>
      </c>
      <c r="P401" t="s">
        <v>17930</v>
      </c>
      <c r="Q401" t="s">
        <v>17977</v>
      </c>
      <c r="R401" t="s">
        <v>41765</v>
      </c>
      <c r="S401" t="s">
        <v>41766</v>
      </c>
      <c r="T401" t="s">
        <v>75</v>
      </c>
      <c r="U401" t="s">
        <v>17029</v>
      </c>
      <c r="V401" t="s">
        <v>41767</v>
      </c>
      <c r="W401" t="s">
        <v>16675</v>
      </c>
      <c r="X401" t="s">
        <v>17063</v>
      </c>
      <c r="Y401" t="s">
        <v>76</v>
      </c>
      <c r="Z401" t="s">
        <v>77</v>
      </c>
      <c r="AA401" t="s">
        <v>17031</v>
      </c>
      <c r="AB401" t="s">
        <v>16808</v>
      </c>
      <c r="AC401" t="s">
        <v>16758</v>
      </c>
      <c r="AD401" t="s">
        <v>69262</v>
      </c>
      <c r="AE401" t="s">
        <v>22433</v>
      </c>
      <c r="AF401" t="s">
        <v>69263</v>
      </c>
      <c r="AG401" t="s">
        <v>22433</v>
      </c>
      <c r="AH401" t="s">
        <v>16921</v>
      </c>
      <c r="AJ401">
        <v>0</v>
      </c>
      <c r="AL401" t="s">
        <v>21606</v>
      </c>
      <c r="AM401" t="s">
        <v>87</v>
      </c>
      <c r="AO401">
        <v>18</v>
      </c>
      <c r="AP401" t="s">
        <v>91</v>
      </c>
      <c r="AQ401" t="s">
        <v>80</v>
      </c>
      <c r="AR401" t="s">
        <v>17720</v>
      </c>
      <c r="AT401">
        <v>0</v>
      </c>
      <c r="AU401">
        <v>0</v>
      </c>
      <c r="AV401" t="s">
        <v>131</v>
      </c>
      <c r="BI401" t="s">
        <v>81</v>
      </c>
      <c r="BJ401" t="s">
        <v>81</v>
      </c>
      <c r="BK401" t="s">
        <v>81</v>
      </c>
      <c r="BM401" t="s">
        <v>69264</v>
      </c>
      <c r="BN401" t="s">
        <v>69265</v>
      </c>
      <c r="BQ401" t="s">
        <v>69266</v>
      </c>
      <c r="BS401" t="s">
        <v>17202</v>
      </c>
      <c r="BT401" t="s">
        <v>21607</v>
      </c>
      <c r="BU401" t="s">
        <v>17830</v>
      </c>
      <c r="BV401" t="s">
        <v>69262</v>
      </c>
      <c r="BW401">
        <v>0</v>
      </c>
      <c r="BX401">
        <v>0</v>
      </c>
      <c r="CA401" t="s">
        <v>16800</v>
      </c>
      <c r="CE401" t="s">
        <v>16880</v>
      </c>
      <c r="CF401" t="s">
        <v>16881</v>
      </c>
      <c r="CG401" t="s">
        <v>16882</v>
      </c>
      <c r="CK401" t="s">
        <v>16947</v>
      </c>
      <c r="CL401" t="s">
        <v>80</v>
      </c>
      <c r="CM401">
        <v>0</v>
      </c>
      <c r="CN401">
        <v>82.948300000000003</v>
      </c>
      <c r="CO401">
        <v>110261.42</v>
      </c>
      <c r="CP401">
        <v>2825</v>
      </c>
      <c r="CQ401" t="s">
        <v>17312</v>
      </c>
      <c r="CR401" t="s">
        <v>17313</v>
      </c>
      <c r="CS401" t="s">
        <v>17314</v>
      </c>
      <c r="CT401" t="s">
        <v>17733</v>
      </c>
      <c r="CU401" t="s">
        <v>16885</v>
      </c>
      <c r="DS401">
        <v>0</v>
      </c>
      <c r="DU401">
        <v>1</v>
      </c>
      <c r="DV401">
        <v>0</v>
      </c>
      <c r="DW401">
        <v>1</v>
      </c>
      <c r="DY401">
        <v>0</v>
      </c>
      <c r="DZ401">
        <v>0</v>
      </c>
      <c r="EC401" t="s">
        <v>21336</v>
      </c>
      <c r="ED401">
        <v>0</v>
      </c>
      <c r="EE401" cm="1">
        <f t="array" ref="EE401">SUM(COUNTIFS(Table_Pending_Today[job_type_code],{"WB","WQ","Z5","Z7","U8","QU","7W","2V","2W","2X"},Table_Pending_Today[Order_Number],Table_Pending_Today[[#This Row],[Order_Number]]))</f>
        <v>0</v>
      </c>
      <c r="EF401">
        <f>COUNTIFS(Table_Pending_Today[Order_Number],Table_Pending_Today[[#This Row],[Order_Number]],Table_Pending_Today[tech_contractor],"INHOUSE")</f>
        <v>1</v>
      </c>
      <c r="EG401">
        <f>COUNTIFS(Table_Pending_Today[Order_Number],Table_Pending_Today[[#This Row],[Order_Number]],Table_Pending_Today[tech_contractor],"CONTRACTOR")</f>
        <v>0</v>
      </c>
      <c r="EH401" cm="1">
        <f t="array" ref="EH401">SUM(COUNTIFS(Table_Pending_Today[job_type_code],{"XV","XQ","XT","XU"},Table_Pending_Today[Order_Number],Table_Pending_Today[[#This Row],[Order_Number]]))</f>
        <v>0</v>
      </c>
      <c r="EI401" cm="1">
        <f t="array" ref="EI401">SUM(COUNTIFS(Table_Pending_Today[job_type_code],{"XV","XQ","XT","XU"},Table_Pending_Today[Order_Number],Table_Pending_Today[[#This Row],[Order_Number]],Table_Pending_Today[In-House],1))</f>
        <v>0</v>
      </c>
      <c r="EJ401" cm="1">
        <f t="array" ref="EJ401">SUM(COUNTIFS(Table_Pending_Today[job_type_code],{"XV","XQ","XT","XU"},Table_Pending_Today[Order_Number],Table_Pending_Today[[#This Row],[Order_Number]],Table_Pending_Today[Contractor],1))</f>
        <v>0</v>
      </c>
      <c r="EK401" cm="1">
        <f t="array" ref="EK401">SUM(COUNTIFS(Table_Pending_Today[job_type_code],{"WB","WQ","Z5","Z7","U8","QU","7W","2V","2W","2X"},Table_Pending_Today[Order_Number],Table_Pending_Today[[#This Row],[Order_Number]]))</f>
        <v>0</v>
      </c>
      <c r="EL401" cm="1">
        <f t="array" ref="EL401">SUM(COUNTIFS(Table_Pending_Today[job_type_code],{"WB","WQ","Z5","Z7","U8","QU","7W","2V","2W","2X"},Table_Pending_Today[In-House],1,Table_Pending_Today[Order_Number],Table_Pending_Today[[#This Row],[Order_Number]]))</f>
        <v>0</v>
      </c>
      <c r="EM401" cm="1">
        <f t="array" ref="EM401">SUM(COUNTIFS(Table_Pending_Today[job_type_code],{"WB","WQ","Z5","Z7","U8","QU","7W","2V","2W","2X"},Table_Pending_Today[Contractor],1,Table_Pending_Today[Order_Number],Table_Pending_Today[[#This Row],[Order_Number]]))</f>
        <v>0</v>
      </c>
      <c r="EN401" cm="1">
        <f t="array" ref="EN401">IF(SUM(COUNTIFS(Table_Pending_Today[Order_Type_Desc],{"Install","Service Order","Restart"},Table_Pending_Today[Order_Number],Table_Pending_Today[[#This Row],[Order_Number]]))&gt;0,1,0)</f>
        <v>0</v>
      </c>
      <c r="EO401" cm="1">
        <f t="array" ref="EO401">IF(SUM(COUNTIFS(Table_Pending_Today[Order_Type_Desc],{"Install","Service Order","Restart"},Table_Pending_Today[In-House],1,Table_Pending_Today[Order_Number],Table_Pending_Today[[#This Row],[Order_Number]]))&gt;0,1,0)</f>
        <v>0</v>
      </c>
      <c r="EP401" cm="1">
        <f t="array" ref="EP401">IF(SUM(COUNTIFS(Table_Pending_Today[Order_Type_Desc],{"Install","Service Order","Restart"},Table_Pending_Today[Contractor],1,Table_Pending_Today[Order_Number],Table_Pending_Today[[#This Row],[Order_Number]]))&gt;0,1,0)</f>
        <v>0</v>
      </c>
      <c r="EQ401">
        <f>IF(SUM(COUNTIFS(Table_Pending_Today[Order_Type_Desc],"Special Request",Table_Pending_Today[Bury_Drop],0,Table_Pending_Today[In-House],1,Table_Pending_Today[Order_Number],Table_Pending_Today[[#This Row],[Order_Number]]))&gt;0,1,0)</f>
        <v>0</v>
      </c>
      <c r="ER401">
        <f>SUM(COUNTIFS(Table_Pending_Today[Order_Type_Desc],"Special Request",Table_Pending_Today[Bury_Drop],0,Table_Pending_Today[Contractor],1,Table_Pending_Today[Order_Number],Table_Pending_Today[[#This Row],[Order_Number]]))</f>
        <v>0</v>
      </c>
    </row>
    <row r="402" spans="1:148" x14ac:dyDescent="0.25">
      <c r="A402" t="s">
        <v>22433</v>
      </c>
      <c r="B402" t="s">
        <v>68448</v>
      </c>
      <c r="C402" t="s">
        <v>0</v>
      </c>
      <c r="D402" t="s">
        <v>41904</v>
      </c>
      <c r="E402" t="s">
        <v>41905</v>
      </c>
      <c r="F402" t="s">
        <v>41906</v>
      </c>
      <c r="G402">
        <v>798152</v>
      </c>
      <c r="H402" t="s">
        <v>120</v>
      </c>
      <c r="I402" t="s">
        <v>16849</v>
      </c>
      <c r="J402" t="s">
        <v>17009</v>
      </c>
      <c r="K402" t="s">
        <v>73</v>
      </c>
      <c r="L402">
        <v>0</v>
      </c>
      <c r="M402" t="s">
        <v>41907</v>
      </c>
      <c r="N402" t="s">
        <v>41908</v>
      </c>
      <c r="P402" t="s">
        <v>21080</v>
      </c>
      <c r="Q402" t="s">
        <v>69267</v>
      </c>
      <c r="R402" t="s">
        <v>41910</v>
      </c>
      <c r="S402" t="s">
        <v>41911</v>
      </c>
      <c r="T402" t="s">
        <v>75</v>
      </c>
      <c r="U402" t="s">
        <v>17029</v>
      </c>
      <c r="V402" t="s">
        <v>41912</v>
      </c>
      <c r="W402" t="s">
        <v>16675</v>
      </c>
      <c r="X402" t="s">
        <v>17847</v>
      </c>
      <c r="Y402" t="s">
        <v>76</v>
      </c>
      <c r="Z402" t="s">
        <v>77</v>
      </c>
      <c r="AA402" t="s">
        <v>17031</v>
      </c>
      <c r="AB402" t="s">
        <v>17030</v>
      </c>
      <c r="AC402" t="s">
        <v>17038</v>
      </c>
      <c r="AD402" t="s">
        <v>69268</v>
      </c>
      <c r="AE402" t="s">
        <v>22433</v>
      </c>
      <c r="AF402" t="s">
        <v>69269</v>
      </c>
      <c r="AG402" t="s">
        <v>22433</v>
      </c>
      <c r="AH402" t="s">
        <v>16921</v>
      </c>
      <c r="AJ402">
        <v>0</v>
      </c>
      <c r="AK402" t="s">
        <v>98</v>
      </c>
      <c r="AL402" t="s">
        <v>19599</v>
      </c>
      <c r="AM402" t="s">
        <v>87</v>
      </c>
      <c r="AO402">
        <v>18</v>
      </c>
      <c r="AP402" t="s">
        <v>16850</v>
      </c>
      <c r="AQ402" t="s">
        <v>99</v>
      </c>
      <c r="AR402" t="s">
        <v>69270</v>
      </c>
      <c r="AT402">
        <v>0</v>
      </c>
      <c r="AU402">
        <v>0</v>
      </c>
      <c r="AV402" t="s">
        <v>131</v>
      </c>
      <c r="BI402" t="s">
        <v>81</v>
      </c>
      <c r="BJ402" t="s">
        <v>81</v>
      </c>
      <c r="BK402" t="s">
        <v>81</v>
      </c>
      <c r="BL402" t="s">
        <v>69271</v>
      </c>
      <c r="BM402" t="s">
        <v>69272</v>
      </c>
      <c r="BN402" t="s">
        <v>69273</v>
      </c>
      <c r="BO402" t="s">
        <v>100</v>
      </c>
      <c r="BS402" t="s">
        <v>17202</v>
      </c>
      <c r="BT402" t="s">
        <v>17987</v>
      </c>
      <c r="BU402" t="s">
        <v>19600</v>
      </c>
      <c r="BV402" t="s">
        <v>69268</v>
      </c>
      <c r="BW402">
        <v>0</v>
      </c>
      <c r="BX402">
        <v>0</v>
      </c>
      <c r="CA402" t="s">
        <v>16791</v>
      </c>
      <c r="CE402" t="s">
        <v>17107</v>
      </c>
      <c r="CF402" t="s">
        <v>69274</v>
      </c>
      <c r="CG402" t="s">
        <v>69275</v>
      </c>
      <c r="CH402" t="s">
        <v>69276</v>
      </c>
      <c r="CI402" t="s">
        <v>69277</v>
      </c>
      <c r="CJ402" t="s">
        <v>50405</v>
      </c>
      <c r="CK402" t="s">
        <v>17107</v>
      </c>
      <c r="CL402" t="s">
        <v>99</v>
      </c>
      <c r="CM402">
        <v>0</v>
      </c>
      <c r="CN402">
        <v>95.769400000000005</v>
      </c>
      <c r="CO402">
        <v>207.78</v>
      </c>
      <c r="CP402">
        <v>50</v>
      </c>
      <c r="CQ402" t="s">
        <v>17312</v>
      </c>
      <c r="CR402" t="s">
        <v>17313</v>
      </c>
      <c r="CS402" t="s">
        <v>17314</v>
      </c>
      <c r="CT402" t="s">
        <v>17733</v>
      </c>
      <c r="CU402" t="s">
        <v>16885</v>
      </c>
      <c r="DS402">
        <v>0</v>
      </c>
      <c r="DU402">
        <v>1</v>
      </c>
      <c r="DV402">
        <v>0</v>
      </c>
      <c r="DW402">
        <v>0</v>
      </c>
      <c r="DX402">
        <v>3</v>
      </c>
      <c r="DY402">
        <v>0</v>
      </c>
      <c r="DZ402">
        <v>0</v>
      </c>
      <c r="EC402" t="s">
        <v>21337</v>
      </c>
      <c r="ED402">
        <v>0</v>
      </c>
      <c r="EE402" cm="1">
        <f t="array" ref="EE402">SUM(COUNTIFS(Table_Pending_Today[job_type_code],{"WB","WQ","Z5","Z7","U8","QU","7W","2V","2W","2X"},Table_Pending_Today[Order_Number],Table_Pending_Today[[#This Row],[Order_Number]]))</f>
        <v>0</v>
      </c>
      <c r="EF402">
        <f>COUNTIFS(Table_Pending_Today[Order_Number],Table_Pending_Today[[#This Row],[Order_Number]],Table_Pending_Today[tech_contractor],"INHOUSE")</f>
        <v>1</v>
      </c>
      <c r="EG402">
        <f>COUNTIFS(Table_Pending_Today[Order_Number],Table_Pending_Today[[#This Row],[Order_Number]],Table_Pending_Today[tech_contractor],"CONTRACTOR")</f>
        <v>0</v>
      </c>
      <c r="EH402" cm="1">
        <f t="array" ref="EH402">SUM(COUNTIFS(Table_Pending_Today[job_type_code],{"XV","XQ","XT","XU"},Table_Pending_Today[Order_Number],Table_Pending_Today[[#This Row],[Order_Number]]))</f>
        <v>0</v>
      </c>
      <c r="EI402" cm="1">
        <f t="array" ref="EI402">SUM(COUNTIFS(Table_Pending_Today[job_type_code],{"XV","XQ","XT","XU"},Table_Pending_Today[Order_Number],Table_Pending_Today[[#This Row],[Order_Number]],Table_Pending_Today[In-House],1))</f>
        <v>0</v>
      </c>
      <c r="EJ402" cm="1">
        <f t="array" ref="EJ402">SUM(COUNTIFS(Table_Pending_Today[job_type_code],{"XV","XQ","XT","XU"},Table_Pending_Today[Order_Number],Table_Pending_Today[[#This Row],[Order_Number]],Table_Pending_Today[Contractor],1))</f>
        <v>0</v>
      </c>
      <c r="EK402" cm="1">
        <f t="array" ref="EK402">SUM(COUNTIFS(Table_Pending_Today[job_type_code],{"WB","WQ","Z5","Z7","U8","QU","7W","2V","2W","2X"},Table_Pending_Today[Order_Number],Table_Pending_Today[[#This Row],[Order_Number]]))</f>
        <v>0</v>
      </c>
      <c r="EL402" cm="1">
        <f t="array" ref="EL402">SUM(COUNTIFS(Table_Pending_Today[job_type_code],{"WB","WQ","Z5","Z7","U8","QU","7W","2V","2W","2X"},Table_Pending_Today[In-House],1,Table_Pending_Today[Order_Number],Table_Pending_Today[[#This Row],[Order_Number]]))</f>
        <v>0</v>
      </c>
      <c r="EM402" cm="1">
        <f t="array" ref="EM402">SUM(COUNTIFS(Table_Pending_Today[job_type_code],{"WB","WQ","Z5","Z7","U8","QU","7W","2V","2W","2X"},Table_Pending_Today[Contractor],1,Table_Pending_Today[Order_Number],Table_Pending_Today[[#This Row],[Order_Number]]))</f>
        <v>0</v>
      </c>
      <c r="EN402" cm="1">
        <f t="array" ref="EN402">IF(SUM(COUNTIFS(Table_Pending_Today[Order_Type_Desc],{"Install","Service Order","Restart"},Table_Pending_Today[Order_Number],Table_Pending_Today[[#This Row],[Order_Number]]))&gt;0,1,0)</f>
        <v>1</v>
      </c>
      <c r="EO402" cm="1">
        <f t="array" ref="EO402">IF(SUM(COUNTIFS(Table_Pending_Today[Order_Type_Desc],{"Install","Service Order","Restart"},Table_Pending_Today[In-House],1,Table_Pending_Today[Order_Number],Table_Pending_Today[[#This Row],[Order_Number]]))&gt;0,1,0)</f>
        <v>1</v>
      </c>
      <c r="EP402" cm="1">
        <f t="array" ref="EP402">IF(SUM(COUNTIFS(Table_Pending_Today[Order_Type_Desc],{"Install","Service Order","Restart"},Table_Pending_Today[Contractor],1,Table_Pending_Today[Order_Number],Table_Pending_Today[[#This Row],[Order_Number]]))&gt;0,1,0)</f>
        <v>0</v>
      </c>
      <c r="EQ402">
        <f>IF(SUM(COUNTIFS(Table_Pending_Today[Order_Type_Desc],"Special Request",Table_Pending_Today[Bury_Drop],0,Table_Pending_Today[In-House],1,Table_Pending_Today[Order_Number],Table_Pending_Today[[#This Row],[Order_Number]]))&gt;0,1,0)</f>
        <v>0</v>
      </c>
      <c r="ER402">
        <f>SUM(COUNTIFS(Table_Pending_Today[Order_Type_Desc],"Special Request",Table_Pending_Today[Bury_Drop],0,Table_Pending_Today[Contractor],1,Table_Pending_Today[Order_Number],Table_Pending_Today[[#This Row],[Order_Number]]))</f>
        <v>0</v>
      </c>
    </row>
    <row r="403" spans="1:148" x14ac:dyDescent="0.25">
      <c r="A403" t="s">
        <v>22433</v>
      </c>
      <c r="B403" t="s">
        <v>68448</v>
      </c>
      <c r="C403" t="s">
        <v>0</v>
      </c>
      <c r="E403" t="s">
        <v>69278</v>
      </c>
      <c r="F403" t="s">
        <v>69279</v>
      </c>
      <c r="G403">
        <v>468770</v>
      </c>
      <c r="H403" t="s">
        <v>16844</v>
      </c>
      <c r="I403" t="s">
        <v>17619</v>
      </c>
      <c r="J403" t="s">
        <v>17619</v>
      </c>
      <c r="K403" t="s">
        <v>73</v>
      </c>
      <c r="L403">
        <v>0</v>
      </c>
      <c r="M403" t="s">
        <v>69280</v>
      </c>
      <c r="N403" t="s">
        <v>69281</v>
      </c>
      <c r="P403" t="s">
        <v>17948</v>
      </c>
      <c r="Q403" t="s">
        <v>69282</v>
      </c>
      <c r="R403" t="s">
        <v>69283</v>
      </c>
      <c r="T403" t="s">
        <v>141</v>
      </c>
      <c r="U403" t="s">
        <v>16658</v>
      </c>
      <c r="V403" t="s">
        <v>69284</v>
      </c>
      <c r="W403" t="s">
        <v>16676</v>
      </c>
      <c r="X403" t="s">
        <v>16662</v>
      </c>
      <c r="Y403" t="s">
        <v>76</v>
      </c>
      <c r="Z403" t="s">
        <v>77</v>
      </c>
      <c r="AA403" t="s">
        <v>16682</v>
      </c>
      <c r="AB403" t="s">
        <v>16776</v>
      </c>
      <c r="AC403" t="s">
        <v>146</v>
      </c>
      <c r="AD403" t="s">
        <v>69285</v>
      </c>
      <c r="AE403" t="s">
        <v>22433</v>
      </c>
      <c r="AF403" t="s">
        <v>69286</v>
      </c>
      <c r="AG403" t="s">
        <v>22433</v>
      </c>
      <c r="AH403" t="s">
        <v>16795</v>
      </c>
      <c r="AJ403">
        <v>0</v>
      </c>
      <c r="AL403" t="s">
        <v>50028</v>
      </c>
      <c r="AM403" t="s">
        <v>87</v>
      </c>
      <c r="AO403">
        <v>8</v>
      </c>
      <c r="AP403" t="s">
        <v>17620</v>
      </c>
      <c r="AQ403" t="s">
        <v>16825</v>
      </c>
      <c r="AR403" t="s">
        <v>17620</v>
      </c>
      <c r="AT403">
        <v>0</v>
      </c>
      <c r="AU403">
        <v>0</v>
      </c>
      <c r="AV403" t="s">
        <v>133</v>
      </c>
      <c r="BI403" t="s">
        <v>81</v>
      </c>
      <c r="BJ403" t="s">
        <v>81</v>
      </c>
      <c r="BK403" t="s">
        <v>81</v>
      </c>
      <c r="BM403" t="s">
        <v>69288</v>
      </c>
      <c r="BN403" t="s">
        <v>69289</v>
      </c>
      <c r="BQ403" t="s">
        <v>69290</v>
      </c>
      <c r="BT403" t="s">
        <v>17500</v>
      </c>
      <c r="BU403" t="s">
        <v>50029</v>
      </c>
      <c r="BV403" t="s">
        <v>69285</v>
      </c>
      <c r="BW403">
        <v>0</v>
      </c>
      <c r="BX403">
        <v>0</v>
      </c>
      <c r="CE403" t="s">
        <v>16880</v>
      </c>
      <c r="CF403" t="s">
        <v>16881</v>
      </c>
      <c r="CG403" t="s">
        <v>16882</v>
      </c>
      <c r="CK403" t="s">
        <v>17177</v>
      </c>
      <c r="CL403" t="s">
        <v>16825</v>
      </c>
      <c r="CN403">
        <v>96.897199999999998</v>
      </c>
      <c r="CO403">
        <v>6.1</v>
      </c>
      <c r="CP403">
        <v>0</v>
      </c>
      <c r="CQ403" t="s">
        <v>17315</v>
      </c>
      <c r="CR403" t="s">
        <v>69287</v>
      </c>
      <c r="CS403" t="s">
        <v>17314</v>
      </c>
      <c r="CT403" t="s">
        <v>17733</v>
      </c>
      <c r="CU403" t="s">
        <v>16885</v>
      </c>
      <c r="DS403">
        <v>0</v>
      </c>
      <c r="DU403">
        <v>1</v>
      </c>
      <c r="DV403">
        <v>0</v>
      </c>
      <c r="DW403">
        <v>0</v>
      </c>
      <c r="DY403">
        <v>0</v>
      </c>
      <c r="DZ403">
        <v>0</v>
      </c>
      <c r="EC403" t="s">
        <v>21330</v>
      </c>
      <c r="ED403">
        <v>0</v>
      </c>
      <c r="EE403" cm="1">
        <f t="array" ref="EE403">SUM(COUNTIFS(Table_Pending_Today[job_type_code],{"WB","WQ","Z5","Z7","U8","QU","7W","2V","2W","2X"},Table_Pending_Today[Order_Number],Table_Pending_Today[[#This Row],[Order_Number]]))</f>
        <v>0</v>
      </c>
      <c r="EF403">
        <f>COUNTIFS(Table_Pending_Today[Order_Number],Table_Pending_Today[[#This Row],[Order_Number]],Table_Pending_Today[tech_contractor],"INHOUSE")</f>
        <v>1</v>
      </c>
      <c r="EG403">
        <f>COUNTIFS(Table_Pending_Today[Order_Number],Table_Pending_Today[[#This Row],[Order_Number]],Table_Pending_Today[tech_contractor],"CONTRACTOR")</f>
        <v>0</v>
      </c>
      <c r="EH403" cm="1">
        <f t="array" ref="EH403">SUM(COUNTIFS(Table_Pending_Today[job_type_code],{"XV","XQ","XT","XU"},Table_Pending_Today[Order_Number],Table_Pending_Today[[#This Row],[Order_Number]]))</f>
        <v>0</v>
      </c>
      <c r="EI403" cm="1">
        <f t="array" ref="EI403">SUM(COUNTIFS(Table_Pending_Today[job_type_code],{"XV","XQ","XT","XU"},Table_Pending_Today[Order_Number],Table_Pending_Today[[#This Row],[Order_Number]],Table_Pending_Today[In-House],1))</f>
        <v>0</v>
      </c>
      <c r="EJ403" cm="1">
        <f t="array" ref="EJ403">SUM(COUNTIFS(Table_Pending_Today[job_type_code],{"XV","XQ","XT","XU"},Table_Pending_Today[Order_Number],Table_Pending_Today[[#This Row],[Order_Number]],Table_Pending_Today[Contractor],1))</f>
        <v>0</v>
      </c>
      <c r="EK403" cm="1">
        <f t="array" ref="EK403">SUM(COUNTIFS(Table_Pending_Today[job_type_code],{"WB","WQ","Z5","Z7","U8","QU","7W","2V","2W","2X"},Table_Pending_Today[Order_Number],Table_Pending_Today[[#This Row],[Order_Number]]))</f>
        <v>0</v>
      </c>
      <c r="EL403" cm="1">
        <f t="array" ref="EL403">SUM(COUNTIFS(Table_Pending_Today[job_type_code],{"WB","WQ","Z5","Z7","U8","QU","7W","2V","2W","2X"},Table_Pending_Today[In-House],1,Table_Pending_Today[Order_Number],Table_Pending_Today[[#This Row],[Order_Number]]))</f>
        <v>0</v>
      </c>
      <c r="EM403" cm="1">
        <f t="array" ref="EM403">SUM(COUNTIFS(Table_Pending_Today[job_type_code],{"WB","WQ","Z5","Z7","U8","QU","7W","2V","2W","2X"},Table_Pending_Today[Contractor],1,Table_Pending_Today[Order_Number],Table_Pending_Today[[#This Row],[Order_Number]]))</f>
        <v>0</v>
      </c>
      <c r="EN403" cm="1">
        <f t="array" ref="EN403">IF(SUM(COUNTIFS(Table_Pending_Today[Order_Type_Desc],{"Install","Service Order","Restart"},Table_Pending_Today[Order_Number],Table_Pending_Today[[#This Row],[Order_Number]]))&gt;0,1,0)</f>
        <v>0</v>
      </c>
      <c r="EO403" cm="1">
        <f t="array" ref="EO403">IF(SUM(COUNTIFS(Table_Pending_Today[Order_Type_Desc],{"Install","Service Order","Restart"},Table_Pending_Today[In-House],1,Table_Pending_Today[Order_Number],Table_Pending_Today[[#This Row],[Order_Number]]))&gt;0,1,0)</f>
        <v>0</v>
      </c>
      <c r="EP403" cm="1">
        <f t="array" ref="EP403">IF(SUM(COUNTIFS(Table_Pending_Today[Order_Type_Desc],{"Install","Service Order","Restart"},Table_Pending_Today[Contractor],1,Table_Pending_Today[Order_Number],Table_Pending_Today[[#This Row],[Order_Number]]))&gt;0,1,0)</f>
        <v>0</v>
      </c>
      <c r="EQ403">
        <f>IF(SUM(COUNTIFS(Table_Pending_Today[Order_Type_Desc],"Special Request",Table_Pending_Today[Bury_Drop],0,Table_Pending_Today[In-House],1,Table_Pending_Today[Order_Number],Table_Pending_Today[[#This Row],[Order_Number]]))&gt;0,1,0)</f>
        <v>1</v>
      </c>
      <c r="ER403">
        <f>SUM(COUNTIFS(Table_Pending_Today[Order_Type_Desc],"Special Request",Table_Pending_Today[Bury_Drop],0,Table_Pending_Today[Contractor],1,Table_Pending_Today[Order_Number],Table_Pending_Today[[#This Row],[Order_Number]]))</f>
        <v>0</v>
      </c>
    </row>
    <row r="404" spans="1:148" x14ac:dyDescent="0.25">
      <c r="A404" t="s">
        <v>22433</v>
      </c>
      <c r="B404" t="s">
        <v>68448</v>
      </c>
      <c r="C404" t="s">
        <v>0</v>
      </c>
      <c r="D404" t="s">
        <v>67958</v>
      </c>
      <c r="E404" t="s">
        <v>67959</v>
      </c>
      <c r="F404" t="s">
        <v>67960</v>
      </c>
      <c r="G404">
        <v>798733</v>
      </c>
      <c r="H404" t="s">
        <v>72</v>
      </c>
      <c r="I404" t="s">
        <v>89</v>
      </c>
      <c r="J404" t="s">
        <v>16976</v>
      </c>
      <c r="K404" t="s">
        <v>73</v>
      </c>
      <c r="L404">
        <v>0</v>
      </c>
      <c r="M404" t="s">
        <v>67961</v>
      </c>
      <c r="N404" t="s">
        <v>67962</v>
      </c>
      <c r="P404" t="s">
        <v>18538</v>
      </c>
      <c r="Q404" t="s">
        <v>18590</v>
      </c>
      <c r="R404" t="s">
        <v>67964</v>
      </c>
      <c r="T404" t="s">
        <v>75</v>
      </c>
      <c r="U404" t="s">
        <v>17029</v>
      </c>
      <c r="V404" t="s">
        <v>67966</v>
      </c>
      <c r="W404" t="s">
        <v>16674</v>
      </c>
      <c r="X404" t="s">
        <v>314</v>
      </c>
      <c r="Y404" t="s">
        <v>76</v>
      </c>
      <c r="Z404" t="s">
        <v>96</v>
      </c>
      <c r="AA404" t="s">
        <v>17031</v>
      </c>
      <c r="AB404" t="s">
        <v>17035</v>
      </c>
      <c r="AC404" t="s">
        <v>17514</v>
      </c>
      <c r="AD404" t="s">
        <v>69291</v>
      </c>
      <c r="AE404" t="s">
        <v>22433</v>
      </c>
      <c r="AF404" t="s">
        <v>57076</v>
      </c>
      <c r="AG404" t="s">
        <v>22433</v>
      </c>
      <c r="AH404" t="s">
        <v>16795</v>
      </c>
      <c r="AJ404">
        <v>0</v>
      </c>
      <c r="AK404" t="s">
        <v>16858</v>
      </c>
      <c r="AL404" t="s">
        <v>19616</v>
      </c>
      <c r="AM404" t="s">
        <v>87</v>
      </c>
      <c r="AO404">
        <v>18</v>
      </c>
      <c r="AP404" t="s">
        <v>91</v>
      </c>
      <c r="AQ404" t="s">
        <v>80</v>
      </c>
      <c r="AR404" t="s">
        <v>17006</v>
      </c>
      <c r="AT404">
        <v>0</v>
      </c>
      <c r="AU404">
        <v>0</v>
      </c>
      <c r="AV404" t="s">
        <v>17119</v>
      </c>
      <c r="BI404" t="s">
        <v>81</v>
      </c>
      <c r="BJ404" t="s">
        <v>81</v>
      </c>
      <c r="BK404" t="s">
        <v>81</v>
      </c>
      <c r="BM404" t="s">
        <v>69292</v>
      </c>
      <c r="BN404" t="s">
        <v>69293</v>
      </c>
      <c r="BP404" t="s">
        <v>69294</v>
      </c>
      <c r="BQ404" t="s">
        <v>69295</v>
      </c>
      <c r="BS404" t="s">
        <v>17202</v>
      </c>
      <c r="BT404" t="s">
        <v>19617</v>
      </c>
      <c r="BU404" t="s">
        <v>17816</v>
      </c>
      <c r="BV404" t="s">
        <v>69291</v>
      </c>
      <c r="BW404">
        <v>0</v>
      </c>
      <c r="BX404">
        <v>0</v>
      </c>
      <c r="CE404" t="s">
        <v>16880</v>
      </c>
      <c r="CF404" t="s">
        <v>16881</v>
      </c>
      <c r="CG404" t="s">
        <v>16882</v>
      </c>
      <c r="CK404" t="s">
        <v>16920</v>
      </c>
      <c r="CL404" t="s">
        <v>80</v>
      </c>
      <c r="CM404">
        <v>0</v>
      </c>
      <c r="CN404">
        <v>97.172200000000004</v>
      </c>
      <c r="CO404">
        <v>4.91</v>
      </c>
      <c r="CP404">
        <v>900</v>
      </c>
      <c r="CQ404" t="s">
        <v>17312</v>
      </c>
      <c r="CR404" t="s">
        <v>17313</v>
      </c>
      <c r="CS404" t="s">
        <v>17316</v>
      </c>
      <c r="CT404" t="s">
        <v>17317</v>
      </c>
      <c r="CU404" t="s">
        <v>17318</v>
      </c>
      <c r="DS404">
        <v>0</v>
      </c>
      <c r="DU404">
        <v>1</v>
      </c>
      <c r="DV404">
        <v>0</v>
      </c>
      <c r="DW404">
        <v>1</v>
      </c>
      <c r="DY404">
        <v>0</v>
      </c>
      <c r="DZ404">
        <v>0</v>
      </c>
      <c r="EC404" t="s">
        <v>21330</v>
      </c>
      <c r="ED404">
        <v>0</v>
      </c>
      <c r="EE404" cm="1">
        <f t="array" ref="EE404">SUM(COUNTIFS(Table_Pending_Today[job_type_code],{"WB","WQ","Z5","Z7","U8","QU","7W","2V","2W","2X"},Table_Pending_Today[Order_Number],Table_Pending_Today[[#This Row],[Order_Number]]))</f>
        <v>0</v>
      </c>
      <c r="EF404">
        <f>COUNTIFS(Table_Pending_Today[Order_Number],Table_Pending_Today[[#This Row],[Order_Number]],Table_Pending_Today[tech_contractor],"INHOUSE")</f>
        <v>1</v>
      </c>
      <c r="EG404">
        <f>COUNTIFS(Table_Pending_Today[Order_Number],Table_Pending_Today[[#This Row],[Order_Number]],Table_Pending_Today[tech_contractor],"CONTRACTOR")</f>
        <v>0</v>
      </c>
      <c r="EH404" cm="1">
        <f t="array" ref="EH404">SUM(COUNTIFS(Table_Pending_Today[job_type_code],{"XV","XQ","XT","XU"},Table_Pending_Today[Order_Number],Table_Pending_Today[[#This Row],[Order_Number]]))</f>
        <v>0</v>
      </c>
      <c r="EI404" cm="1">
        <f t="array" ref="EI404">SUM(COUNTIFS(Table_Pending_Today[job_type_code],{"XV","XQ","XT","XU"},Table_Pending_Today[Order_Number],Table_Pending_Today[[#This Row],[Order_Number]],Table_Pending_Today[In-House],1))</f>
        <v>0</v>
      </c>
      <c r="EJ404" cm="1">
        <f t="array" ref="EJ404">SUM(COUNTIFS(Table_Pending_Today[job_type_code],{"XV","XQ","XT","XU"},Table_Pending_Today[Order_Number],Table_Pending_Today[[#This Row],[Order_Number]],Table_Pending_Today[Contractor],1))</f>
        <v>0</v>
      </c>
      <c r="EK404" cm="1">
        <f t="array" ref="EK404">SUM(COUNTIFS(Table_Pending_Today[job_type_code],{"WB","WQ","Z5","Z7","U8","QU","7W","2V","2W","2X"},Table_Pending_Today[Order_Number],Table_Pending_Today[[#This Row],[Order_Number]]))</f>
        <v>0</v>
      </c>
      <c r="EL404" cm="1">
        <f t="array" ref="EL404">SUM(COUNTIFS(Table_Pending_Today[job_type_code],{"WB","WQ","Z5","Z7","U8","QU","7W","2V","2W","2X"},Table_Pending_Today[In-House],1,Table_Pending_Today[Order_Number],Table_Pending_Today[[#This Row],[Order_Number]]))</f>
        <v>0</v>
      </c>
      <c r="EM404" cm="1">
        <f t="array" ref="EM404">SUM(COUNTIFS(Table_Pending_Today[job_type_code],{"WB","WQ","Z5","Z7","U8","QU","7W","2V","2W","2X"},Table_Pending_Today[Contractor],1,Table_Pending_Today[Order_Number],Table_Pending_Today[[#This Row],[Order_Number]]))</f>
        <v>0</v>
      </c>
      <c r="EN404" cm="1">
        <f t="array" ref="EN404">IF(SUM(COUNTIFS(Table_Pending_Today[Order_Type_Desc],{"Install","Service Order","Restart"},Table_Pending_Today[Order_Number],Table_Pending_Today[[#This Row],[Order_Number]]))&gt;0,1,0)</f>
        <v>0</v>
      </c>
      <c r="EO404" cm="1">
        <f t="array" ref="EO404">IF(SUM(COUNTIFS(Table_Pending_Today[Order_Type_Desc],{"Install","Service Order","Restart"},Table_Pending_Today[In-House],1,Table_Pending_Today[Order_Number],Table_Pending_Today[[#This Row],[Order_Number]]))&gt;0,1,0)</f>
        <v>0</v>
      </c>
      <c r="EP404" cm="1">
        <f t="array" ref="EP404">IF(SUM(COUNTIFS(Table_Pending_Today[Order_Type_Desc],{"Install","Service Order","Restart"},Table_Pending_Today[Contractor],1,Table_Pending_Today[Order_Number],Table_Pending_Today[[#This Row],[Order_Number]]))&gt;0,1,0)</f>
        <v>0</v>
      </c>
      <c r="EQ404">
        <f>IF(SUM(COUNTIFS(Table_Pending_Today[Order_Type_Desc],"Special Request",Table_Pending_Today[Bury_Drop],0,Table_Pending_Today[In-House],1,Table_Pending_Today[Order_Number],Table_Pending_Today[[#This Row],[Order_Number]]))&gt;0,1,0)</f>
        <v>0</v>
      </c>
      <c r="ER404">
        <f>SUM(COUNTIFS(Table_Pending_Today[Order_Type_Desc],"Special Request",Table_Pending_Today[Bury_Drop],0,Table_Pending_Today[Contractor],1,Table_Pending_Today[Order_Number],Table_Pending_Today[[#This Row],[Order_Number]]))</f>
        <v>0</v>
      </c>
    </row>
    <row r="405" spans="1:148" x14ac:dyDescent="0.25">
      <c r="A405" t="s">
        <v>22433</v>
      </c>
      <c r="B405" t="s">
        <v>68448</v>
      </c>
      <c r="C405" t="s">
        <v>0</v>
      </c>
      <c r="D405" t="s">
        <v>41945</v>
      </c>
      <c r="E405" t="s">
        <v>41946</v>
      </c>
      <c r="F405" t="s">
        <v>41947</v>
      </c>
      <c r="G405">
        <v>324465</v>
      </c>
      <c r="H405" t="s">
        <v>72</v>
      </c>
      <c r="I405" t="s">
        <v>89</v>
      </c>
      <c r="J405" t="s">
        <v>16974</v>
      </c>
      <c r="K405" t="s">
        <v>73</v>
      </c>
      <c r="L405">
        <v>80</v>
      </c>
      <c r="M405" t="s">
        <v>41948</v>
      </c>
      <c r="N405" t="s">
        <v>41949</v>
      </c>
      <c r="P405" t="s">
        <v>17678</v>
      </c>
      <c r="Q405" t="s">
        <v>19503</v>
      </c>
      <c r="R405" t="s">
        <v>41951</v>
      </c>
      <c r="T405" t="s">
        <v>75</v>
      </c>
      <c r="U405" t="s">
        <v>17029</v>
      </c>
      <c r="V405" t="s">
        <v>41952</v>
      </c>
      <c r="W405" t="s">
        <v>16675</v>
      </c>
      <c r="X405" t="s">
        <v>17018</v>
      </c>
      <c r="Y405" t="s">
        <v>76</v>
      </c>
      <c r="Z405" t="s">
        <v>77</v>
      </c>
      <c r="AA405" t="s">
        <v>17031</v>
      </c>
      <c r="AB405" t="s">
        <v>17030</v>
      </c>
      <c r="AC405" t="s">
        <v>152</v>
      </c>
      <c r="AD405" t="s">
        <v>51438</v>
      </c>
      <c r="AE405" t="s">
        <v>41954</v>
      </c>
      <c r="AF405" t="s">
        <v>51439</v>
      </c>
      <c r="AG405" t="s">
        <v>22433</v>
      </c>
      <c r="AH405" t="s">
        <v>16779</v>
      </c>
      <c r="AI405" t="s">
        <v>41954</v>
      </c>
      <c r="AJ405">
        <v>4</v>
      </c>
      <c r="AK405" t="s">
        <v>98</v>
      </c>
      <c r="AL405" t="s">
        <v>79</v>
      </c>
      <c r="AO405">
        <v>18</v>
      </c>
      <c r="AP405" t="s">
        <v>91</v>
      </c>
      <c r="AQ405" t="s">
        <v>80</v>
      </c>
      <c r="AR405" t="s">
        <v>16975</v>
      </c>
      <c r="AT405">
        <v>1</v>
      </c>
      <c r="AU405">
        <v>0</v>
      </c>
      <c r="AV405" t="s">
        <v>131</v>
      </c>
      <c r="AW405">
        <v>90982947</v>
      </c>
      <c r="AX405" t="s">
        <v>18365</v>
      </c>
      <c r="AY405" t="s">
        <v>16851</v>
      </c>
      <c r="AZ405" t="s">
        <v>69296</v>
      </c>
      <c r="BA405" t="s">
        <v>51443</v>
      </c>
      <c r="BB405" t="s">
        <v>19506</v>
      </c>
      <c r="BC405" t="s">
        <v>21692</v>
      </c>
      <c r="BI405" t="s">
        <v>81</v>
      </c>
      <c r="BJ405" t="s">
        <v>81</v>
      </c>
      <c r="BK405" t="s">
        <v>81</v>
      </c>
      <c r="BM405" t="s">
        <v>21710</v>
      </c>
      <c r="BN405" t="s">
        <v>51444</v>
      </c>
      <c r="BP405" t="s">
        <v>51445</v>
      </c>
      <c r="BQ405" t="s">
        <v>51446</v>
      </c>
      <c r="BS405" t="s">
        <v>17202</v>
      </c>
      <c r="BV405" t="s">
        <v>51438</v>
      </c>
      <c r="BW405">
        <v>1</v>
      </c>
      <c r="BX405">
        <v>0</v>
      </c>
      <c r="CE405" t="s">
        <v>16880</v>
      </c>
      <c r="CF405" t="s">
        <v>16881</v>
      </c>
      <c r="CG405" t="s">
        <v>16882</v>
      </c>
      <c r="CK405" t="s">
        <v>16920</v>
      </c>
      <c r="CL405" t="s">
        <v>80</v>
      </c>
      <c r="CM405">
        <v>0</v>
      </c>
      <c r="CN405">
        <v>94.278400000000005</v>
      </c>
      <c r="CO405">
        <v>25.94</v>
      </c>
      <c r="CP405">
        <v>50</v>
      </c>
      <c r="CQ405" t="s">
        <v>17312</v>
      </c>
      <c r="CR405" t="s">
        <v>17313</v>
      </c>
      <c r="CS405" t="s">
        <v>51440</v>
      </c>
      <c r="CT405" t="s">
        <v>51441</v>
      </c>
      <c r="CU405" t="s">
        <v>17178</v>
      </c>
      <c r="CV405" t="s">
        <v>51442</v>
      </c>
      <c r="DU405">
        <v>1</v>
      </c>
      <c r="DV405">
        <v>0</v>
      </c>
      <c r="DW405">
        <v>0</v>
      </c>
      <c r="DX405">
        <v>2</v>
      </c>
      <c r="DY405">
        <v>0</v>
      </c>
      <c r="DZ405">
        <v>0</v>
      </c>
      <c r="EC405" t="s">
        <v>21337</v>
      </c>
      <c r="ED405">
        <v>80</v>
      </c>
      <c r="EE405" cm="1">
        <f t="array" ref="EE405">SUM(COUNTIFS(Table_Pending_Today[job_type_code],{"WB","WQ","Z5","Z7","U8","QU","7W","2V","2W","2X"},Table_Pending_Today[Order_Number],Table_Pending_Today[[#This Row],[Order_Number]]))</f>
        <v>0</v>
      </c>
      <c r="EF405">
        <f>COUNTIFS(Table_Pending_Today[Order_Number],Table_Pending_Today[[#This Row],[Order_Number]],Table_Pending_Today[tech_contractor],"INHOUSE")</f>
        <v>0</v>
      </c>
      <c r="EG405">
        <f>COUNTIFS(Table_Pending_Today[Order_Number],Table_Pending_Today[[#This Row],[Order_Number]],Table_Pending_Today[tech_contractor],"CONTRACTOR")</f>
        <v>0</v>
      </c>
      <c r="EH405" cm="1">
        <f t="array" ref="EH405">SUM(COUNTIFS(Table_Pending_Today[job_type_code],{"XV","XQ","XT","XU"},Table_Pending_Today[Order_Number],Table_Pending_Today[[#This Row],[Order_Number]]))</f>
        <v>0</v>
      </c>
      <c r="EI405" cm="1">
        <f t="array" ref="EI405">SUM(COUNTIFS(Table_Pending_Today[job_type_code],{"XV","XQ","XT","XU"},Table_Pending_Today[Order_Number],Table_Pending_Today[[#This Row],[Order_Number]],Table_Pending_Today[In-House],1))</f>
        <v>0</v>
      </c>
      <c r="EJ405" cm="1">
        <f t="array" ref="EJ405">SUM(COUNTIFS(Table_Pending_Today[job_type_code],{"XV","XQ","XT","XU"},Table_Pending_Today[Order_Number],Table_Pending_Today[[#This Row],[Order_Number]],Table_Pending_Today[Contractor],1))</f>
        <v>0</v>
      </c>
      <c r="EK405" cm="1">
        <f t="array" ref="EK405">SUM(COUNTIFS(Table_Pending_Today[job_type_code],{"WB","WQ","Z5","Z7","U8","QU","7W","2V","2W","2X"},Table_Pending_Today[Order_Number],Table_Pending_Today[[#This Row],[Order_Number]]))</f>
        <v>0</v>
      </c>
      <c r="EL405" cm="1">
        <f t="array" ref="EL405">SUM(COUNTIFS(Table_Pending_Today[job_type_code],{"WB","WQ","Z5","Z7","U8","QU","7W","2V","2W","2X"},Table_Pending_Today[In-House],1,Table_Pending_Today[Order_Number],Table_Pending_Today[[#This Row],[Order_Number]]))</f>
        <v>0</v>
      </c>
      <c r="EM405" cm="1">
        <f t="array" ref="EM405">SUM(COUNTIFS(Table_Pending_Today[job_type_code],{"WB","WQ","Z5","Z7","U8","QU","7W","2V","2W","2X"},Table_Pending_Today[Contractor],1,Table_Pending_Today[Order_Number],Table_Pending_Today[[#This Row],[Order_Number]]))</f>
        <v>0</v>
      </c>
      <c r="EN405" cm="1">
        <f t="array" ref="EN405">IF(SUM(COUNTIFS(Table_Pending_Today[Order_Type_Desc],{"Install","Service Order","Restart"},Table_Pending_Today[Order_Number],Table_Pending_Today[[#This Row],[Order_Number]]))&gt;0,1,0)</f>
        <v>0</v>
      </c>
      <c r="EO405" cm="1">
        <f t="array" ref="EO405">IF(SUM(COUNTIFS(Table_Pending_Today[Order_Type_Desc],{"Install","Service Order","Restart"},Table_Pending_Today[In-House],1,Table_Pending_Today[Order_Number],Table_Pending_Today[[#This Row],[Order_Number]]))&gt;0,1,0)</f>
        <v>0</v>
      </c>
      <c r="EP405" cm="1">
        <f t="array" ref="EP405">IF(SUM(COUNTIFS(Table_Pending_Today[Order_Type_Desc],{"Install","Service Order","Restart"},Table_Pending_Today[Contractor],1,Table_Pending_Today[Order_Number],Table_Pending_Today[[#This Row],[Order_Number]]))&gt;0,1,0)</f>
        <v>0</v>
      </c>
      <c r="EQ405">
        <f>IF(SUM(COUNTIFS(Table_Pending_Today[Order_Type_Desc],"Special Request",Table_Pending_Today[Bury_Drop],0,Table_Pending_Today[In-House],1,Table_Pending_Today[Order_Number],Table_Pending_Today[[#This Row],[Order_Number]]))&gt;0,1,0)</f>
        <v>0</v>
      </c>
      <c r="ER405">
        <f>SUM(COUNTIFS(Table_Pending_Today[Order_Type_Desc],"Special Request",Table_Pending_Today[Bury_Drop],0,Table_Pending_Today[Contractor],1,Table_Pending_Today[Order_Number],Table_Pending_Today[[#This Row],[Order_Number]]))</f>
        <v>0</v>
      </c>
    </row>
    <row r="406" spans="1:148" x14ac:dyDescent="0.25">
      <c r="A406" t="s">
        <v>22433</v>
      </c>
      <c r="B406" t="s">
        <v>68448</v>
      </c>
      <c r="C406" t="s">
        <v>0</v>
      </c>
      <c r="D406" t="s">
        <v>26362</v>
      </c>
      <c r="E406" t="s">
        <v>26363</v>
      </c>
      <c r="F406" t="s">
        <v>26364</v>
      </c>
      <c r="G406">
        <v>468405</v>
      </c>
      <c r="H406" t="s">
        <v>72</v>
      </c>
      <c r="I406" t="s">
        <v>89</v>
      </c>
      <c r="J406" t="s">
        <v>16794</v>
      </c>
      <c r="K406" t="s">
        <v>73</v>
      </c>
      <c r="L406">
        <v>0</v>
      </c>
      <c r="M406" t="s">
        <v>26365</v>
      </c>
      <c r="N406" t="s">
        <v>26366</v>
      </c>
      <c r="O406" t="s">
        <v>26367</v>
      </c>
      <c r="P406" t="s">
        <v>17205</v>
      </c>
      <c r="Q406" t="s">
        <v>17818</v>
      </c>
      <c r="R406" t="s">
        <v>26369</v>
      </c>
      <c r="T406" t="s">
        <v>75</v>
      </c>
      <c r="U406" t="s">
        <v>16658</v>
      </c>
      <c r="V406" t="s">
        <v>26370</v>
      </c>
      <c r="W406" t="s">
        <v>16679</v>
      </c>
      <c r="X406" t="s">
        <v>16765</v>
      </c>
      <c r="Y406" t="s">
        <v>76</v>
      </c>
      <c r="Z406" t="s">
        <v>96</v>
      </c>
      <c r="AA406" t="s">
        <v>133</v>
      </c>
      <c r="AB406" t="s">
        <v>133</v>
      </c>
      <c r="AC406" t="s">
        <v>137</v>
      </c>
      <c r="AD406" t="s">
        <v>69297</v>
      </c>
      <c r="AE406" t="s">
        <v>22433</v>
      </c>
      <c r="AF406" t="s">
        <v>69298</v>
      </c>
      <c r="AG406" t="s">
        <v>22433</v>
      </c>
      <c r="AH406" t="s">
        <v>16921</v>
      </c>
      <c r="AJ406">
        <v>0</v>
      </c>
      <c r="AL406" t="s">
        <v>17690</v>
      </c>
      <c r="AM406" t="s">
        <v>87</v>
      </c>
      <c r="AO406">
        <v>18</v>
      </c>
      <c r="AP406" t="s">
        <v>91</v>
      </c>
      <c r="AQ406" t="s">
        <v>80</v>
      </c>
      <c r="AR406" t="s">
        <v>16796</v>
      </c>
      <c r="AT406">
        <v>0</v>
      </c>
      <c r="AU406">
        <v>0</v>
      </c>
      <c r="AV406" t="s">
        <v>133</v>
      </c>
      <c r="BI406" t="s">
        <v>81</v>
      </c>
      <c r="BJ406" t="s">
        <v>81</v>
      </c>
      <c r="BK406" t="s">
        <v>81</v>
      </c>
      <c r="BM406" t="s">
        <v>69299</v>
      </c>
      <c r="BN406" t="s">
        <v>69300</v>
      </c>
      <c r="BS406" t="s">
        <v>17202</v>
      </c>
      <c r="BT406" t="s">
        <v>19498</v>
      </c>
      <c r="BU406" t="s">
        <v>19499</v>
      </c>
      <c r="BV406" t="s">
        <v>69297</v>
      </c>
      <c r="BW406">
        <v>0</v>
      </c>
      <c r="BX406">
        <v>1</v>
      </c>
      <c r="CE406" t="s">
        <v>16880</v>
      </c>
      <c r="CF406" t="s">
        <v>16881</v>
      </c>
      <c r="CG406" t="s">
        <v>16882</v>
      </c>
      <c r="CK406" t="s">
        <v>16969</v>
      </c>
      <c r="CL406" t="s">
        <v>80</v>
      </c>
      <c r="CM406">
        <v>0</v>
      </c>
      <c r="CN406">
        <v>95.8</v>
      </c>
      <c r="CO406">
        <v>8.2100000000000009</v>
      </c>
      <c r="CP406">
        <v>450</v>
      </c>
      <c r="CQ406" t="s">
        <v>17312</v>
      </c>
      <c r="CR406" t="s">
        <v>17313</v>
      </c>
      <c r="CS406" t="s">
        <v>17314</v>
      </c>
      <c r="CT406" t="s">
        <v>17733</v>
      </c>
      <c r="CU406" t="s">
        <v>16885</v>
      </c>
      <c r="DS406">
        <v>0</v>
      </c>
      <c r="DU406">
        <v>1</v>
      </c>
      <c r="DV406">
        <v>0</v>
      </c>
      <c r="DW406">
        <v>0</v>
      </c>
      <c r="DY406">
        <v>0</v>
      </c>
      <c r="DZ406">
        <v>0</v>
      </c>
      <c r="EC406" t="s">
        <v>21337</v>
      </c>
      <c r="ED406">
        <v>0</v>
      </c>
      <c r="EE406" cm="1">
        <f t="array" ref="EE406">SUM(COUNTIFS(Table_Pending_Today[job_type_code],{"WB","WQ","Z5","Z7","U8","QU","7W","2V","2W","2X"},Table_Pending_Today[Order_Number],Table_Pending_Today[[#This Row],[Order_Number]]))</f>
        <v>0</v>
      </c>
      <c r="EF406">
        <f>COUNTIFS(Table_Pending_Today[Order_Number],Table_Pending_Today[[#This Row],[Order_Number]],Table_Pending_Today[tech_contractor],"INHOUSE")</f>
        <v>1</v>
      </c>
      <c r="EG406">
        <f>COUNTIFS(Table_Pending_Today[Order_Number],Table_Pending_Today[[#This Row],[Order_Number]],Table_Pending_Today[tech_contractor],"CONTRACTOR")</f>
        <v>0</v>
      </c>
      <c r="EH406" cm="1">
        <f t="array" ref="EH406">SUM(COUNTIFS(Table_Pending_Today[job_type_code],{"XV","XQ","XT","XU"},Table_Pending_Today[Order_Number],Table_Pending_Today[[#This Row],[Order_Number]]))</f>
        <v>0</v>
      </c>
      <c r="EI406" cm="1">
        <f t="array" ref="EI406">SUM(COUNTIFS(Table_Pending_Today[job_type_code],{"XV","XQ","XT","XU"},Table_Pending_Today[Order_Number],Table_Pending_Today[[#This Row],[Order_Number]],Table_Pending_Today[In-House],1))</f>
        <v>0</v>
      </c>
      <c r="EJ406" cm="1">
        <f t="array" ref="EJ406">SUM(COUNTIFS(Table_Pending_Today[job_type_code],{"XV","XQ","XT","XU"},Table_Pending_Today[Order_Number],Table_Pending_Today[[#This Row],[Order_Number]],Table_Pending_Today[Contractor],1))</f>
        <v>0</v>
      </c>
      <c r="EK406" cm="1">
        <f t="array" ref="EK406">SUM(COUNTIFS(Table_Pending_Today[job_type_code],{"WB","WQ","Z5","Z7","U8","QU","7W","2V","2W","2X"},Table_Pending_Today[Order_Number],Table_Pending_Today[[#This Row],[Order_Number]]))</f>
        <v>0</v>
      </c>
      <c r="EL406" cm="1">
        <f t="array" ref="EL406">SUM(COUNTIFS(Table_Pending_Today[job_type_code],{"WB","WQ","Z5","Z7","U8","QU","7W","2V","2W","2X"},Table_Pending_Today[In-House],1,Table_Pending_Today[Order_Number],Table_Pending_Today[[#This Row],[Order_Number]]))</f>
        <v>0</v>
      </c>
      <c r="EM406" cm="1">
        <f t="array" ref="EM406">SUM(COUNTIFS(Table_Pending_Today[job_type_code],{"WB","WQ","Z5","Z7","U8","QU","7W","2V","2W","2X"},Table_Pending_Today[Contractor],1,Table_Pending_Today[Order_Number],Table_Pending_Today[[#This Row],[Order_Number]]))</f>
        <v>0</v>
      </c>
      <c r="EN406" cm="1">
        <f t="array" ref="EN406">IF(SUM(COUNTIFS(Table_Pending_Today[Order_Type_Desc],{"Install","Service Order","Restart"},Table_Pending_Today[Order_Number],Table_Pending_Today[[#This Row],[Order_Number]]))&gt;0,1,0)</f>
        <v>0</v>
      </c>
      <c r="EO406" cm="1">
        <f t="array" ref="EO406">IF(SUM(COUNTIFS(Table_Pending_Today[Order_Type_Desc],{"Install","Service Order","Restart"},Table_Pending_Today[In-House],1,Table_Pending_Today[Order_Number],Table_Pending_Today[[#This Row],[Order_Number]]))&gt;0,1,0)</f>
        <v>0</v>
      </c>
      <c r="EP406" cm="1">
        <f t="array" ref="EP406">IF(SUM(COUNTIFS(Table_Pending_Today[Order_Type_Desc],{"Install","Service Order","Restart"},Table_Pending_Today[Contractor],1,Table_Pending_Today[Order_Number],Table_Pending_Today[[#This Row],[Order_Number]]))&gt;0,1,0)</f>
        <v>0</v>
      </c>
      <c r="EQ406">
        <f>IF(SUM(COUNTIFS(Table_Pending_Today[Order_Type_Desc],"Special Request",Table_Pending_Today[Bury_Drop],0,Table_Pending_Today[In-House],1,Table_Pending_Today[Order_Number],Table_Pending_Today[[#This Row],[Order_Number]]))&gt;0,1,0)</f>
        <v>0</v>
      </c>
      <c r="ER406">
        <f>SUM(COUNTIFS(Table_Pending_Today[Order_Type_Desc],"Special Request",Table_Pending_Today[Bury_Drop],0,Table_Pending_Today[Contractor],1,Table_Pending_Today[Order_Number],Table_Pending_Today[[#This Row],[Order_Number]]))</f>
        <v>0</v>
      </c>
    </row>
    <row r="407" spans="1:148" x14ac:dyDescent="0.25">
      <c r="A407" t="s">
        <v>22433</v>
      </c>
      <c r="B407" t="s">
        <v>68448</v>
      </c>
      <c r="C407" t="s">
        <v>0</v>
      </c>
      <c r="D407" t="s">
        <v>50037</v>
      </c>
      <c r="E407" t="s">
        <v>50038</v>
      </c>
      <c r="F407" t="s">
        <v>50039</v>
      </c>
      <c r="G407">
        <v>849314</v>
      </c>
      <c r="H407" t="s">
        <v>16820</v>
      </c>
      <c r="I407" t="s">
        <v>21661</v>
      </c>
      <c r="J407" t="s">
        <v>17694</v>
      </c>
      <c r="K407" t="s">
        <v>73</v>
      </c>
      <c r="L407">
        <v>59</v>
      </c>
      <c r="M407" t="s">
        <v>17492</v>
      </c>
      <c r="N407" t="s">
        <v>50040</v>
      </c>
      <c r="P407" t="s">
        <v>139</v>
      </c>
      <c r="Q407" t="s">
        <v>16759</v>
      </c>
      <c r="R407" t="s">
        <v>287</v>
      </c>
      <c r="T407" t="s">
        <v>75</v>
      </c>
      <c r="U407" t="s">
        <v>16658</v>
      </c>
      <c r="V407" t="s">
        <v>50041</v>
      </c>
      <c r="W407" t="s">
        <v>16679</v>
      </c>
      <c r="X407" t="s">
        <v>16843</v>
      </c>
      <c r="Y407" t="s">
        <v>76</v>
      </c>
      <c r="Z407" t="s">
        <v>121</v>
      </c>
      <c r="AA407" t="s">
        <v>133</v>
      </c>
      <c r="AB407" t="s">
        <v>16777</v>
      </c>
      <c r="AC407" t="s">
        <v>16760</v>
      </c>
      <c r="AD407" t="s">
        <v>49690</v>
      </c>
      <c r="AE407" t="s">
        <v>19001</v>
      </c>
      <c r="AF407" t="s">
        <v>50042</v>
      </c>
      <c r="AG407" t="s">
        <v>22433</v>
      </c>
      <c r="AH407" t="s">
        <v>16836</v>
      </c>
      <c r="AJ407">
        <v>0</v>
      </c>
      <c r="AK407" t="s">
        <v>98</v>
      </c>
      <c r="AL407" t="s">
        <v>49692</v>
      </c>
      <c r="AM407" t="s">
        <v>3</v>
      </c>
      <c r="AN407" t="s">
        <v>17260</v>
      </c>
      <c r="AO407">
        <v>18</v>
      </c>
      <c r="AP407" t="s">
        <v>17371</v>
      </c>
      <c r="AQ407" t="s">
        <v>16834</v>
      </c>
      <c r="AR407" t="s">
        <v>17591</v>
      </c>
      <c r="AT407">
        <v>0</v>
      </c>
      <c r="AU407">
        <v>0</v>
      </c>
      <c r="AV407" t="s">
        <v>133</v>
      </c>
      <c r="BI407" t="s">
        <v>81</v>
      </c>
      <c r="BJ407" t="s">
        <v>81</v>
      </c>
      <c r="BK407" t="s">
        <v>81</v>
      </c>
      <c r="BL407" t="s">
        <v>49695</v>
      </c>
      <c r="BM407" t="s">
        <v>49887</v>
      </c>
      <c r="BN407" t="s">
        <v>50036</v>
      </c>
      <c r="BQ407" t="s">
        <v>17696</v>
      </c>
      <c r="BR407" t="s">
        <v>17493</v>
      </c>
      <c r="BS407" t="s">
        <v>17494</v>
      </c>
      <c r="BT407" t="s">
        <v>49693</v>
      </c>
      <c r="BU407" t="s">
        <v>49694</v>
      </c>
      <c r="BV407" t="s">
        <v>49690</v>
      </c>
      <c r="BW407">
        <v>0</v>
      </c>
      <c r="BX407">
        <v>0</v>
      </c>
      <c r="BY407" t="s">
        <v>16821</v>
      </c>
      <c r="CE407" t="s">
        <v>16880</v>
      </c>
      <c r="CF407" t="s">
        <v>17624</v>
      </c>
      <c r="CG407" t="s">
        <v>17663</v>
      </c>
      <c r="CK407" t="s">
        <v>17524</v>
      </c>
      <c r="CL407" t="s">
        <v>16834</v>
      </c>
      <c r="CM407">
        <v>0</v>
      </c>
      <c r="CN407">
        <v>97.553100000000001</v>
      </c>
      <c r="CO407">
        <v>10.16</v>
      </c>
      <c r="CP407">
        <v>900</v>
      </c>
      <c r="CQ407" t="s">
        <v>17315</v>
      </c>
      <c r="CR407" t="s">
        <v>17322</v>
      </c>
      <c r="CS407" t="s">
        <v>19495</v>
      </c>
      <c r="CT407" t="s">
        <v>19496</v>
      </c>
      <c r="CU407" t="s">
        <v>17176</v>
      </c>
      <c r="CV407" t="s">
        <v>19497</v>
      </c>
      <c r="DS407">
        <v>0</v>
      </c>
      <c r="DU407">
        <v>0</v>
      </c>
      <c r="DV407">
        <v>0</v>
      </c>
      <c r="DW407">
        <v>0</v>
      </c>
      <c r="DY407">
        <v>0</v>
      </c>
      <c r="DZ407">
        <v>0</v>
      </c>
      <c r="EC407" t="s">
        <v>21330</v>
      </c>
      <c r="ED407">
        <v>59</v>
      </c>
      <c r="EE407" cm="1">
        <f t="array" ref="EE407">SUM(COUNTIFS(Table_Pending_Today[job_type_code],{"WB","WQ","Z5","Z7","U8","QU","7W","2V","2W","2X"},Table_Pending_Today[Order_Number],Table_Pending_Today[[#This Row],[Order_Number]]))</f>
        <v>0</v>
      </c>
      <c r="EF407">
        <f>COUNTIFS(Table_Pending_Today[Order_Number],Table_Pending_Today[[#This Row],[Order_Number]],Table_Pending_Today[tech_contractor],"INHOUSE")</f>
        <v>0</v>
      </c>
      <c r="EG407">
        <f>COUNTIFS(Table_Pending_Today[Order_Number],Table_Pending_Today[[#This Row],[Order_Number]],Table_Pending_Today[tech_contractor],"CONTRACTOR")</f>
        <v>1</v>
      </c>
      <c r="EH407" cm="1">
        <f t="array" ref="EH407">SUM(COUNTIFS(Table_Pending_Today[job_type_code],{"XV","XQ","XT","XU"},Table_Pending_Today[Order_Number],Table_Pending_Today[[#This Row],[Order_Number]]))</f>
        <v>0</v>
      </c>
      <c r="EI407" cm="1">
        <f t="array" ref="EI407">SUM(COUNTIFS(Table_Pending_Today[job_type_code],{"XV","XQ","XT","XU"},Table_Pending_Today[Order_Number],Table_Pending_Today[[#This Row],[Order_Number]],Table_Pending_Today[In-House],1))</f>
        <v>0</v>
      </c>
      <c r="EJ407" cm="1">
        <f t="array" ref="EJ407">SUM(COUNTIFS(Table_Pending_Today[job_type_code],{"XV","XQ","XT","XU"},Table_Pending_Today[Order_Number],Table_Pending_Today[[#This Row],[Order_Number]],Table_Pending_Today[Contractor],1))</f>
        <v>0</v>
      </c>
      <c r="EK407" cm="1">
        <f t="array" ref="EK407">SUM(COUNTIFS(Table_Pending_Today[job_type_code],{"WB","WQ","Z5","Z7","U8","QU","7W","2V","2W","2X"},Table_Pending_Today[Order_Number],Table_Pending_Today[[#This Row],[Order_Number]]))</f>
        <v>0</v>
      </c>
      <c r="EL407" cm="1">
        <f t="array" ref="EL407">SUM(COUNTIFS(Table_Pending_Today[job_type_code],{"WB","WQ","Z5","Z7","U8","QU","7W","2V","2W","2X"},Table_Pending_Today[In-House],1,Table_Pending_Today[Order_Number],Table_Pending_Today[[#This Row],[Order_Number]]))</f>
        <v>0</v>
      </c>
      <c r="EM407" cm="1">
        <f t="array" ref="EM407">SUM(COUNTIFS(Table_Pending_Today[job_type_code],{"WB","WQ","Z5","Z7","U8","QU","7W","2V","2W","2X"},Table_Pending_Today[Contractor],1,Table_Pending_Today[Order_Number],Table_Pending_Today[[#This Row],[Order_Number]]))</f>
        <v>0</v>
      </c>
      <c r="EN407" cm="1">
        <f t="array" ref="EN407">IF(SUM(COUNTIFS(Table_Pending_Today[Order_Type_Desc],{"Install","Service Order","Restart"},Table_Pending_Today[Order_Number],Table_Pending_Today[[#This Row],[Order_Number]]))&gt;0,1,0)</f>
        <v>1</v>
      </c>
      <c r="EO407" cm="1">
        <f t="array" ref="EO407">IF(SUM(COUNTIFS(Table_Pending_Today[Order_Type_Desc],{"Install","Service Order","Restart"},Table_Pending_Today[In-House],1,Table_Pending_Today[Order_Number],Table_Pending_Today[[#This Row],[Order_Number]]))&gt;0,1,0)</f>
        <v>0</v>
      </c>
      <c r="EP407" cm="1">
        <f t="array" ref="EP407">IF(SUM(COUNTIFS(Table_Pending_Today[Order_Type_Desc],{"Install","Service Order","Restart"},Table_Pending_Today[Contractor],1,Table_Pending_Today[Order_Number],Table_Pending_Today[[#This Row],[Order_Number]]))&gt;0,1,0)</f>
        <v>1</v>
      </c>
      <c r="EQ407">
        <f>IF(SUM(COUNTIFS(Table_Pending_Today[Order_Type_Desc],"Special Request",Table_Pending_Today[Bury_Drop],0,Table_Pending_Today[In-House],1,Table_Pending_Today[Order_Number],Table_Pending_Today[[#This Row],[Order_Number]]))&gt;0,1,0)</f>
        <v>0</v>
      </c>
      <c r="ER407">
        <f>SUM(COUNTIFS(Table_Pending_Today[Order_Type_Desc],"Special Request",Table_Pending_Today[Bury_Drop],0,Table_Pending_Today[Contractor],1,Table_Pending_Today[Order_Number],Table_Pending_Today[[#This Row],[Order_Number]]))</f>
        <v>0</v>
      </c>
    </row>
    <row r="408" spans="1:148" x14ac:dyDescent="0.25">
      <c r="A408" t="s">
        <v>22433</v>
      </c>
      <c r="B408" t="s">
        <v>68448</v>
      </c>
      <c r="C408" t="s">
        <v>0</v>
      </c>
      <c r="D408" t="s">
        <v>51448</v>
      </c>
      <c r="E408" t="s">
        <v>51449</v>
      </c>
      <c r="F408" t="s">
        <v>51450</v>
      </c>
      <c r="G408">
        <v>634424</v>
      </c>
      <c r="H408" t="s">
        <v>16820</v>
      </c>
      <c r="I408" t="s">
        <v>16841</v>
      </c>
      <c r="J408" t="s">
        <v>17081</v>
      </c>
      <c r="K408" t="s">
        <v>73</v>
      </c>
      <c r="L408">
        <v>29</v>
      </c>
      <c r="M408" t="s">
        <v>51451</v>
      </c>
      <c r="N408" t="s">
        <v>51452</v>
      </c>
      <c r="P408" t="s">
        <v>16909</v>
      </c>
      <c r="Q408" t="s">
        <v>17600</v>
      </c>
      <c r="R408" t="s">
        <v>51453</v>
      </c>
      <c r="T408" t="s">
        <v>75</v>
      </c>
      <c r="U408" t="s">
        <v>17029</v>
      </c>
      <c r="V408" t="s">
        <v>51454</v>
      </c>
      <c r="W408" t="s">
        <v>16675</v>
      </c>
      <c r="X408" t="s">
        <v>17549</v>
      </c>
      <c r="Y408" t="s">
        <v>76</v>
      </c>
      <c r="Z408" t="s">
        <v>77</v>
      </c>
      <c r="AA408" t="s">
        <v>17031</v>
      </c>
      <c r="AB408" t="s">
        <v>16808</v>
      </c>
      <c r="AC408" t="s">
        <v>17034</v>
      </c>
      <c r="AD408" t="s">
        <v>51455</v>
      </c>
      <c r="AE408" t="s">
        <v>17840</v>
      </c>
      <c r="AF408" t="s">
        <v>51456</v>
      </c>
      <c r="AG408" t="s">
        <v>22433</v>
      </c>
      <c r="AH408" t="s">
        <v>16963</v>
      </c>
      <c r="AI408" t="s">
        <v>22433</v>
      </c>
      <c r="AJ408">
        <v>0</v>
      </c>
      <c r="AL408" t="s">
        <v>17837</v>
      </c>
      <c r="AM408" t="s">
        <v>3</v>
      </c>
      <c r="AN408" t="s">
        <v>16827</v>
      </c>
      <c r="AO408">
        <v>21</v>
      </c>
      <c r="AP408" t="s">
        <v>16842</v>
      </c>
      <c r="AQ408" t="s">
        <v>99</v>
      </c>
      <c r="AR408" t="s">
        <v>17095</v>
      </c>
      <c r="AT408">
        <v>0</v>
      </c>
      <c r="AU408">
        <v>0</v>
      </c>
      <c r="AV408" t="s">
        <v>131</v>
      </c>
      <c r="BI408" t="s">
        <v>81</v>
      </c>
      <c r="BJ408" t="s">
        <v>119</v>
      </c>
      <c r="BK408" t="s">
        <v>81</v>
      </c>
      <c r="BL408" t="s">
        <v>51457</v>
      </c>
      <c r="BM408" t="s">
        <v>51458</v>
      </c>
      <c r="BN408" t="s">
        <v>51459</v>
      </c>
      <c r="BO408" t="s">
        <v>17329</v>
      </c>
      <c r="BQ408" t="s">
        <v>16889</v>
      </c>
      <c r="BS408" t="s">
        <v>17202</v>
      </c>
      <c r="BT408" t="s">
        <v>17838</v>
      </c>
      <c r="BU408" t="s">
        <v>17839</v>
      </c>
      <c r="BV408" t="s">
        <v>51455</v>
      </c>
      <c r="BW408">
        <v>0</v>
      </c>
      <c r="BX408">
        <v>0</v>
      </c>
      <c r="BY408" t="s">
        <v>16821</v>
      </c>
      <c r="CE408" t="s">
        <v>17442</v>
      </c>
      <c r="CF408" t="s">
        <v>51460</v>
      </c>
      <c r="CG408" t="s">
        <v>51461</v>
      </c>
      <c r="CH408" t="s">
        <v>51462</v>
      </c>
      <c r="CI408" t="s">
        <v>51463</v>
      </c>
      <c r="CJ408" t="s">
        <v>17449</v>
      </c>
      <c r="CK408" t="s">
        <v>16885</v>
      </c>
      <c r="CL408" t="s">
        <v>99</v>
      </c>
      <c r="CM408">
        <v>0</v>
      </c>
      <c r="CN408">
        <v>95.685000000000002</v>
      </c>
      <c r="CO408">
        <v>9.23</v>
      </c>
      <c r="CP408">
        <v>350</v>
      </c>
      <c r="CQ408" t="s">
        <v>17315</v>
      </c>
      <c r="CR408" t="s">
        <v>17622</v>
      </c>
      <c r="CT408" t="s">
        <v>50112</v>
      </c>
      <c r="DS408">
        <v>0</v>
      </c>
      <c r="DU408">
        <v>1</v>
      </c>
      <c r="DV408">
        <v>0</v>
      </c>
      <c r="DW408">
        <v>0</v>
      </c>
      <c r="DY408">
        <v>0</v>
      </c>
      <c r="DZ408">
        <v>0</v>
      </c>
      <c r="EC408" t="s">
        <v>21337</v>
      </c>
      <c r="ED408">
        <v>29</v>
      </c>
      <c r="EE408" cm="1">
        <f t="array" ref="EE408">SUM(COUNTIFS(Table_Pending_Today[job_type_code],{"WB","WQ","Z5","Z7","U8","QU","7W","2V","2W","2X"},Table_Pending_Today[Order_Number],Table_Pending_Today[[#This Row],[Order_Number]]))</f>
        <v>0</v>
      </c>
      <c r="EF408">
        <f>COUNTIFS(Table_Pending_Today[Order_Number],Table_Pending_Today[[#This Row],[Order_Number]],Table_Pending_Today[tech_contractor],"INHOUSE")</f>
        <v>0</v>
      </c>
      <c r="EG408">
        <f>COUNTIFS(Table_Pending_Today[Order_Number],Table_Pending_Today[[#This Row],[Order_Number]],Table_Pending_Today[tech_contractor],"CONTRACTOR")</f>
        <v>1</v>
      </c>
      <c r="EH408" cm="1">
        <f t="array" ref="EH408">SUM(COUNTIFS(Table_Pending_Today[job_type_code],{"XV","XQ","XT","XU"},Table_Pending_Today[Order_Number],Table_Pending_Today[[#This Row],[Order_Number]]))</f>
        <v>0</v>
      </c>
      <c r="EI408" cm="1">
        <f t="array" ref="EI408">SUM(COUNTIFS(Table_Pending_Today[job_type_code],{"XV","XQ","XT","XU"},Table_Pending_Today[Order_Number],Table_Pending_Today[[#This Row],[Order_Number]],Table_Pending_Today[In-House],1))</f>
        <v>0</v>
      </c>
      <c r="EJ408" cm="1">
        <f t="array" ref="EJ408">SUM(COUNTIFS(Table_Pending_Today[job_type_code],{"XV","XQ","XT","XU"},Table_Pending_Today[Order_Number],Table_Pending_Today[[#This Row],[Order_Number]],Table_Pending_Today[Contractor],1))</f>
        <v>0</v>
      </c>
      <c r="EK408" cm="1">
        <f t="array" ref="EK408">SUM(COUNTIFS(Table_Pending_Today[job_type_code],{"WB","WQ","Z5","Z7","U8","QU","7W","2V","2W","2X"},Table_Pending_Today[Order_Number],Table_Pending_Today[[#This Row],[Order_Number]]))</f>
        <v>0</v>
      </c>
      <c r="EL408" cm="1">
        <f t="array" ref="EL408">SUM(COUNTIFS(Table_Pending_Today[job_type_code],{"WB","WQ","Z5","Z7","U8","QU","7W","2V","2W","2X"},Table_Pending_Today[In-House],1,Table_Pending_Today[Order_Number],Table_Pending_Today[[#This Row],[Order_Number]]))</f>
        <v>0</v>
      </c>
      <c r="EM408" cm="1">
        <f t="array" ref="EM408">SUM(COUNTIFS(Table_Pending_Today[job_type_code],{"WB","WQ","Z5","Z7","U8","QU","7W","2V","2W","2X"},Table_Pending_Today[Contractor],1,Table_Pending_Today[Order_Number],Table_Pending_Today[[#This Row],[Order_Number]]))</f>
        <v>0</v>
      </c>
      <c r="EN408" cm="1">
        <f t="array" ref="EN408">IF(SUM(COUNTIFS(Table_Pending_Today[Order_Type_Desc],{"Install","Service Order","Restart"},Table_Pending_Today[Order_Number],Table_Pending_Today[[#This Row],[Order_Number]]))&gt;0,1,0)</f>
        <v>1</v>
      </c>
      <c r="EO408" cm="1">
        <f t="array" ref="EO408">IF(SUM(COUNTIFS(Table_Pending_Today[Order_Type_Desc],{"Install","Service Order","Restart"},Table_Pending_Today[In-House],1,Table_Pending_Today[Order_Number],Table_Pending_Today[[#This Row],[Order_Number]]))&gt;0,1,0)</f>
        <v>0</v>
      </c>
      <c r="EP408" cm="1">
        <f t="array" ref="EP408">IF(SUM(COUNTIFS(Table_Pending_Today[Order_Type_Desc],{"Install","Service Order","Restart"},Table_Pending_Today[Contractor],1,Table_Pending_Today[Order_Number],Table_Pending_Today[[#This Row],[Order_Number]]))&gt;0,1,0)</f>
        <v>1</v>
      </c>
      <c r="EQ408">
        <f>IF(SUM(COUNTIFS(Table_Pending_Today[Order_Type_Desc],"Special Request",Table_Pending_Today[Bury_Drop],0,Table_Pending_Today[In-House],1,Table_Pending_Today[Order_Number],Table_Pending_Today[[#This Row],[Order_Number]]))&gt;0,1,0)</f>
        <v>0</v>
      </c>
      <c r="ER408">
        <f>SUM(COUNTIFS(Table_Pending_Today[Order_Type_Desc],"Special Request",Table_Pending_Today[Bury_Drop],0,Table_Pending_Today[Contractor],1,Table_Pending_Today[Order_Number],Table_Pending_Today[[#This Row],[Order_Number]]))</f>
        <v>0</v>
      </c>
    </row>
    <row r="409" spans="1:148" x14ac:dyDescent="0.25">
      <c r="A409" t="s">
        <v>22433</v>
      </c>
      <c r="B409" t="s">
        <v>68448</v>
      </c>
      <c r="C409" t="s">
        <v>0</v>
      </c>
      <c r="D409" t="s">
        <v>50317</v>
      </c>
      <c r="E409" t="s">
        <v>50318</v>
      </c>
      <c r="F409" t="s">
        <v>50319</v>
      </c>
      <c r="G409">
        <v>372581</v>
      </c>
      <c r="H409" t="s">
        <v>16820</v>
      </c>
      <c r="I409" t="s">
        <v>16983</v>
      </c>
      <c r="J409" t="s">
        <v>16791</v>
      </c>
      <c r="K409" t="s">
        <v>73</v>
      </c>
      <c r="L409">
        <v>11</v>
      </c>
      <c r="M409" t="s">
        <v>50320</v>
      </c>
      <c r="N409" t="s">
        <v>50321</v>
      </c>
      <c r="P409" t="s">
        <v>139</v>
      </c>
      <c r="Q409" t="s">
        <v>16759</v>
      </c>
      <c r="R409" t="s">
        <v>50322</v>
      </c>
      <c r="T409" t="s">
        <v>75</v>
      </c>
      <c r="U409" t="s">
        <v>16658</v>
      </c>
      <c r="V409" t="s">
        <v>50323</v>
      </c>
      <c r="W409" t="s">
        <v>16679</v>
      </c>
      <c r="X409" t="s">
        <v>16802</v>
      </c>
      <c r="Y409" t="s">
        <v>76</v>
      </c>
      <c r="Z409" t="s">
        <v>77</v>
      </c>
      <c r="AA409" t="s">
        <v>133</v>
      </c>
      <c r="AB409" t="s">
        <v>16777</v>
      </c>
      <c r="AC409" t="s">
        <v>16760</v>
      </c>
      <c r="AD409" t="s">
        <v>50324</v>
      </c>
      <c r="AE409" t="s">
        <v>18373</v>
      </c>
      <c r="AF409" t="s">
        <v>50325</v>
      </c>
      <c r="AG409" t="s">
        <v>22433</v>
      </c>
      <c r="AH409" t="s">
        <v>16963</v>
      </c>
      <c r="AI409" t="s">
        <v>20208</v>
      </c>
      <c r="AJ409">
        <v>2</v>
      </c>
      <c r="AK409" t="s">
        <v>16793</v>
      </c>
      <c r="AL409" t="s">
        <v>19519</v>
      </c>
      <c r="AM409" t="s">
        <v>3</v>
      </c>
      <c r="AN409" t="s">
        <v>16827</v>
      </c>
      <c r="AO409">
        <v>27</v>
      </c>
      <c r="AP409" t="s">
        <v>16984</v>
      </c>
      <c r="AQ409" t="s">
        <v>99</v>
      </c>
      <c r="AR409" t="s">
        <v>16792</v>
      </c>
      <c r="AT409">
        <v>0</v>
      </c>
      <c r="AU409">
        <v>0</v>
      </c>
      <c r="AV409" t="s">
        <v>133</v>
      </c>
      <c r="BI409" t="s">
        <v>81</v>
      </c>
      <c r="BJ409" t="s">
        <v>81</v>
      </c>
      <c r="BK409" t="s">
        <v>81</v>
      </c>
      <c r="BL409" t="s">
        <v>50326</v>
      </c>
      <c r="BM409" t="s">
        <v>50327</v>
      </c>
      <c r="BN409" t="s">
        <v>50328</v>
      </c>
      <c r="BO409" t="s">
        <v>100</v>
      </c>
      <c r="BP409" t="s">
        <v>50329</v>
      </c>
      <c r="BQ409" t="s">
        <v>50330</v>
      </c>
      <c r="BS409" t="s">
        <v>17202</v>
      </c>
      <c r="BT409" t="s">
        <v>19520</v>
      </c>
      <c r="BU409" t="s">
        <v>19521</v>
      </c>
      <c r="BV409" t="s">
        <v>50324</v>
      </c>
      <c r="BW409">
        <v>0</v>
      </c>
      <c r="BX409">
        <v>0</v>
      </c>
      <c r="BY409" t="s">
        <v>16821</v>
      </c>
      <c r="CE409" t="s">
        <v>17564</v>
      </c>
      <c r="CF409" t="s">
        <v>50331</v>
      </c>
      <c r="CG409" t="s">
        <v>50332</v>
      </c>
      <c r="CH409" t="s">
        <v>50333</v>
      </c>
      <c r="CI409" t="s">
        <v>19433</v>
      </c>
      <c r="CJ409" t="s">
        <v>17497</v>
      </c>
      <c r="CK409" t="s">
        <v>16879</v>
      </c>
      <c r="CL409" t="s">
        <v>99</v>
      </c>
      <c r="CM409">
        <v>0</v>
      </c>
      <c r="CN409">
        <v>98.05</v>
      </c>
      <c r="CO409">
        <v>3.6</v>
      </c>
      <c r="CP409">
        <v>0</v>
      </c>
      <c r="CQ409" t="s">
        <v>17312</v>
      </c>
      <c r="CR409" t="s">
        <v>17313</v>
      </c>
      <c r="CT409" t="s">
        <v>19380</v>
      </c>
      <c r="DS409">
        <v>0</v>
      </c>
      <c r="DU409">
        <v>1</v>
      </c>
      <c r="DV409">
        <v>0</v>
      </c>
      <c r="DW409">
        <v>0</v>
      </c>
      <c r="DY409">
        <v>0</v>
      </c>
      <c r="DZ409">
        <v>0</v>
      </c>
      <c r="EC409" t="s">
        <v>21320</v>
      </c>
      <c r="ED409">
        <v>11</v>
      </c>
      <c r="EE409" cm="1">
        <f t="array" ref="EE409">SUM(COUNTIFS(Table_Pending_Today[job_type_code],{"WB","WQ","Z5","Z7","U8","QU","7W","2V","2W","2X"},Table_Pending_Today[Order_Number],Table_Pending_Today[[#This Row],[Order_Number]]))</f>
        <v>0</v>
      </c>
      <c r="EF409">
        <f>COUNTIFS(Table_Pending_Today[Order_Number],Table_Pending_Today[[#This Row],[Order_Number]],Table_Pending_Today[tech_contractor],"INHOUSE")</f>
        <v>0</v>
      </c>
      <c r="EG409">
        <f>COUNTIFS(Table_Pending_Today[Order_Number],Table_Pending_Today[[#This Row],[Order_Number]],Table_Pending_Today[tech_contractor],"CONTRACTOR")</f>
        <v>1</v>
      </c>
      <c r="EH409" cm="1">
        <f t="array" ref="EH409">SUM(COUNTIFS(Table_Pending_Today[job_type_code],{"XV","XQ","XT","XU"},Table_Pending_Today[Order_Number],Table_Pending_Today[[#This Row],[Order_Number]]))</f>
        <v>0</v>
      </c>
      <c r="EI409" cm="1">
        <f t="array" ref="EI409">SUM(COUNTIFS(Table_Pending_Today[job_type_code],{"XV","XQ","XT","XU"},Table_Pending_Today[Order_Number],Table_Pending_Today[[#This Row],[Order_Number]],Table_Pending_Today[In-House],1))</f>
        <v>0</v>
      </c>
      <c r="EJ409" cm="1">
        <f t="array" ref="EJ409">SUM(COUNTIFS(Table_Pending_Today[job_type_code],{"XV","XQ","XT","XU"},Table_Pending_Today[Order_Number],Table_Pending_Today[[#This Row],[Order_Number]],Table_Pending_Today[Contractor],1))</f>
        <v>0</v>
      </c>
      <c r="EK409" cm="1">
        <f t="array" ref="EK409">SUM(COUNTIFS(Table_Pending_Today[job_type_code],{"WB","WQ","Z5","Z7","U8","QU","7W","2V","2W","2X"},Table_Pending_Today[Order_Number],Table_Pending_Today[[#This Row],[Order_Number]]))</f>
        <v>0</v>
      </c>
      <c r="EL409" cm="1">
        <f t="array" ref="EL409">SUM(COUNTIFS(Table_Pending_Today[job_type_code],{"WB","WQ","Z5","Z7","U8","QU","7W","2V","2W","2X"},Table_Pending_Today[In-House],1,Table_Pending_Today[Order_Number],Table_Pending_Today[[#This Row],[Order_Number]]))</f>
        <v>0</v>
      </c>
      <c r="EM409" cm="1">
        <f t="array" ref="EM409">SUM(COUNTIFS(Table_Pending_Today[job_type_code],{"WB","WQ","Z5","Z7","U8","QU","7W","2V","2W","2X"},Table_Pending_Today[Contractor],1,Table_Pending_Today[Order_Number],Table_Pending_Today[[#This Row],[Order_Number]]))</f>
        <v>0</v>
      </c>
      <c r="EN409" cm="1">
        <f t="array" ref="EN409">IF(SUM(COUNTIFS(Table_Pending_Today[Order_Type_Desc],{"Install","Service Order","Restart"},Table_Pending_Today[Order_Number],Table_Pending_Today[[#This Row],[Order_Number]]))&gt;0,1,0)</f>
        <v>1</v>
      </c>
      <c r="EO409" cm="1">
        <f t="array" ref="EO409">IF(SUM(COUNTIFS(Table_Pending_Today[Order_Type_Desc],{"Install","Service Order","Restart"},Table_Pending_Today[In-House],1,Table_Pending_Today[Order_Number],Table_Pending_Today[[#This Row],[Order_Number]]))&gt;0,1,0)</f>
        <v>0</v>
      </c>
      <c r="EP409" cm="1">
        <f t="array" ref="EP409">IF(SUM(COUNTIFS(Table_Pending_Today[Order_Type_Desc],{"Install","Service Order","Restart"},Table_Pending_Today[Contractor],1,Table_Pending_Today[Order_Number],Table_Pending_Today[[#This Row],[Order_Number]]))&gt;0,1,0)</f>
        <v>1</v>
      </c>
      <c r="EQ409">
        <f>IF(SUM(COUNTIFS(Table_Pending_Today[Order_Type_Desc],"Special Request",Table_Pending_Today[Bury_Drop],0,Table_Pending_Today[In-House],1,Table_Pending_Today[Order_Number],Table_Pending_Today[[#This Row],[Order_Number]]))&gt;0,1,0)</f>
        <v>0</v>
      </c>
      <c r="ER409">
        <f>SUM(COUNTIFS(Table_Pending_Today[Order_Type_Desc],"Special Request",Table_Pending_Today[Bury_Drop],0,Table_Pending_Today[Contractor],1,Table_Pending_Today[Order_Number],Table_Pending_Today[[#This Row],[Order_Number]]))</f>
        <v>0</v>
      </c>
    </row>
    <row r="410" spans="1:148" x14ac:dyDescent="0.25">
      <c r="A410" t="s">
        <v>22433</v>
      </c>
      <c r="B410" t="s">
        <v>68448</v>
      </c>
      <c r="C410" t="s">
        <v>0</v>
      </c>
      <c r="D410" t="s">
        <v>39648</v>
      </c>
      <c r="E410" t="s">
        <v>39649</v>
      </c>
      <c r="F410" t="s">
        <v>39650</v>
      </c>
      <c r="G410">
        <v>374531</v>
      </c>
      <c r="H410" t="s">
        <v>72</v>
      </c>
      <c r="I410" t="s">
        <v>16927</v>
      </c>
      <c r="J410" t="s">
        <v>16794</v>
      </c>
      <c r="K410" t="s">
        <v>73</v>
      </c>
      <c r="L410">
        <v>11</v>
      </c>
      <c r="M410" t="s">
        <v>39651</v>
      </c>
      <c r="N410" t="s">
        <v>39652</v>
      </c>
      <c r="P410" t="s">
        <v>17573</v>
      </c>
      <c r="Q410" t="s">
        <v>18443</v>
      </c>
      <c r="R410" t="s">
        <v>39654</v>
      </c>
      <c r="S410" t="s">
        <v>39655</v>
      </c>
      <c r="T410" t="s">
        <v>75</v>
      </c>
      <c r="U410" t="s">
        <v>16658</v>
      </c>
      <c r="V410" t="s">
        <v>39656</v>
      </c>
      <c r="W410" t="s">
        <v>16679</v>
      </c>
      <c r="X410" t="s">
        <v>17110</v>
      </c>
      <c r="Y410" t="s">
        <v>76</v>
      </c>
      <c r="Z410" t="s">
        <v>77</v>
      </c>
      <c r="AA410" t="s">
        <v>133</v>
      </c>
      <c r="AB410" t="s">
        <v>16772</v>
      </c>
      <c r="AC410" t="s">
        <v>80</v>
      </c>
      <c r="AD410" t="s">
        <v>21691</v>
      </c>
      <c r="AE410" t="s">
        <v>18373</v>
      </c>
      <c r="AF410" t="s">
        <v>50334</v>
      </c>
      <c r="AG410" t="s">
        <v>22433</v>
      </c>
      <c r="AH410" t="s">
        <v>16921</v>
      </c>
      <c r="AI410" t="s">
        <v>18374</v>
      </c>
      <c r="AJ410">
        <v>1</v>
      </c>
      <c r="AK410" t="s">
        <v>98</v>
      </c>
      <c r="AL410" t="s">
        <v>79</v>
      </c>
      <c r="AO410">
        <v>18</v>
      </c>
      <c r="AP410" t="s">
        <v>83</v>
      </c>
      <c r="AQ410" t="s">
        <v>80</v>
      </c>
      <c r="AR410" t="s">
        <v>17005</v>
      </c>
      <c r="AT410">
        <v>1</v>
      </c>
      <c r="AU410">
        <v>0</v>
      </c>
      <c r="AV410" t="s">
        <v>133</v>
      </c>
      <c r="BI410" t="s">
        <v>81</v>
      </c>
      <c r="BJ410" t="s">
        <v>81</v>
      </c>
      <c r="BK410" t="s">
        <v>81</v>
      </c>
      <c r="BM410" t="s">
        <v>50335</v>
      </c>
      <c r="BN410" t="s">
        <v>50336</v>
      </c>
      <c r="BQ410" t="s">
        <v>50337</v>
      </c>
      <c r="BS410" t="s">
        <v>17202</v>
      </c>
      <c r="BV410" t="s">
        <v>21691</v>
      </c>
      <c r="BW410">
        <v>0</v>
      </c>
      <c r="BX410">
        <v>0</v>
      </c>
      <c r="CA410" t="s">
        <v>16928</v>
      </c>
      <c r="CE410" t="s">
        <v>16880</v>
      </c>
      <c r="CF410" t="s">
        <v>16881</v>
      </c>
      <c r="CG410" t="s">
        <v>16882</v>
      </c>
      <c r="CK410" t="s">
        <v>16947</v>
      </c>
      <c r="CL410" t="s">
        <v>80</v>
      </c>
      <c r="CM410">
        <v>0</v>
      </c>
      <c r="CN410">
        <v>86.602699999999999</v>
      </c>
      <c r="CO410">
        <v>1136.5</v>
      </c>
      <c r="CP410">
        <v>975</v>
      </c>
      <c r="CQ410" t="s">
        <v>17312</v>
      </c>
      <c r="CR410" t="s">
        <v>17313</v>
      </c>
      <c r="CT410" t="s">
        <v>18377</v>
      </c>
      <c r="DS410">
        <v>0</v>
      </c>
      <c r="DU410">
        <v>1</v>
      </c>
      <c r="DV410">
        <v>0</v>
      </c>
      <c r="DW410">
        <v>0</v>
      </c>
      <c r="DY410">
        <v>0</v>
      </c>
      <c r="DZ410">
        <v>0</v>
      </c>
      <c r="EC410" t="s">
        <v>21342</v>
      </c>
      <c r="ED410">
        <v>11</v>
      </c>
      <c r="EE410" cm="1">
        <f t="array" ref="EE410">SUM(COUNTIFS(Table_Pending_Today[job_type_code],{"WB","WQ","Z5","Z7","U8","QU","7W","2V","2W","2X"},Table_Pending_Today[Order_Number],Table_Pending_Today[[#This Row],[Order_Number]]))</f>
        <v>0</v>
      </c>
      <c r="EF410">
        <f>COUNTIFS(Table_Pending_Today[Order_Number],Table_Pending_Today[[#This Row],[Order_Number]],Table_Pending_Today[tech_contractor],"INHOUSE")</f>
        <v>0</v>
      </c>
      <c r="EG410">
        <f>COUNTIFS(Table_Pending_Today[Order_Number],Table_Pending_Today[[#This Row],[Order_Number]],Table_Pending_Today[tech_contractor],"CONTRACTOR")</f>
        <v>0</v>
      </c>
      <c r="EH410" cm="1">
        <f t="array" ref="EH410">SUM(COUNTIFS(Table_Pending_Today[job_type_code],{"XV","XQ","XT","XU"},Table_Pending_Today[Order_Number],Table_Pending_Today[[#This Row],[Order_Number]]))</f>
        <v>0</v>
      </c>
      <c r="EI410" cm="1">
        <f t="array" ref="EI410">SUM(COUNTIFS(Table_Pending_Today[job_type_code],{"XV","XQ","XT","XU"},Table_Pending_Today[Order_Number],Table_Pending_Today[[#This Row],[Order_Number]],Table_Pending_Today[In-House],1))</f>
        <v>0</v>
      </c>
      <c r="EJ410" cm="1">
        <f t="array" ref="EJ410">SUM(COUNTIFS(Table_Pending_Today[job_type_code],{"XV","XQ","XT","XU"},Table_Pending_Today[Order_Number],Table_Pending_Today[[#This Row],[Order_Number]],Table_Pending_Today[Contractor],1))</f>
        <v>0</v>
      </c>
      <c r="EK410" cm="1">
        <f t="array" ref="EK410">SUM(COUNTIFS(Table_Pending_Today[job_type_code],{"WB","WQ","Z5","Z7","U8","QU","7W","2V","2W","2X"},Table_Pending_Today[Order_Number],Table_Pending_Today[[#This Row],[Order_Number]]))</f>
        <v>0</v>
      </c>
      <c r="EL410" cm="1">
        <f t="array" ref="EL410">SUM(COUNTIFS(Table_Pending_Today[job_type_code],{"WB","WQ","Z5","Z7","U8","QU","7W","2V","2W","2X"},Table_Pending_Today[In-House],1,Table_Pending_Today[Order_Number],Table_Pending_Today[[#This Row],[Order_Number]]))</f>
        <v>0</v>
      </c>
      <c r="EM410" cm="1">
        <f t="array" ref="EM410">SUM(COUNTIFS(Table_Pending_Today[job_type_code],{"WB","WQ","Z5","Z7","U8","QU","7W","2V","2W","2X"},Table_Pending_Today[Contractor],1,Table_Pending_Today[Order_Number],Table_Pending_Today[[#This Row],[Order_Number]]))</f>
        <v>0</v>
      </c>
      <c r="EN410" cm="1">
        <f t="array" ref="EN410">IF(SUM(COUNTIFS(Table_Pending_Today[Order_Type_Desc],{"Install","Service Order","Restart"},Table_Pending_Today[Order_Number],Table_Pending_Today[[#This Row],[Order_Number]]))&gt;0,1,0)</f>
        <v>0</v>
      </c>
      <c r="EO410" cm="1">
        <f t="array" ref="EO410">IF(SUM(COUNTIFS(Table_Pending_Today[Order_Type_Desc],{"Install","Service Order","Restart"},Table_Pending_Today[In-House],1,Table_Pending_Today[Order_Number],Table_Pending_Today[[#This Row],[Order_Number]]))&gt;0,1,0)</f>
        <v>0</v>
      </c>
      <c r="EP410" cm="1">
        <f t="array" ref="EP410">IF(SUM(COUNTIFS(Table_Pending_Today[Order_Type_Desc],{"Install","Service Order","Restart"},Table_Pending_Today[Contractor],1,Table_Pending_Today[Order_Number],Table_Pending_Today[[#This Row],[Order_Number]]))&gt;0,1,0)</f>
        <v>0</v>
      </c>
      <c r="EQ410">
        <f>IF(SUM(COUNTIFS(Table_Pending_Today[Order_Type_Desc],"Special Request",Table_Pending_Today[Bury_Drop],0,Table_Pending_Today[In-House],1,Table_Pending_Today[Order_Number],Table_Pending_Today[[#This Row],[Order_Number]]))&gt;0,1,0)</f>
        <v>0</v>
      </c>
      <c r="ER410">
        <f>SUM(COUNTIFS(Table_Pending_Today[Order_Type_Desc],"Special Request",Table_Pending_Today[Bury_Drop],0,Table_Pending_Today[Contractor],1,Table_Pending_Today[Order_Number],Table_Pending_Today[[#This Row],[Order_Number]]))</f>
        <v>0</v>
      </c>
    </row>
    <row r="411" spans="1:148" x14ac:dyDescent="0.25">
      <c r="A411" t="s">
        <v>22433</v>
      </c>
      <c r="B411" t="s">
        <v>68448</v>
      </c>
      <c r="C411" t="s">
        <v>0</v>
      </c>
      <c r="D411" t="s">
        <v>21092</v>
      </c>
      <c r="E411" t="s">
        <v>21093</v>
      </c>
      <c r="F411" t="s">
        <v>42948</v>
      </c>
      <c r="G411">
        <v>795795</v>
      </c>
      <c r="H411" t="s">
        <v>16844</v>
      </c>
      <c r="I411" t="s">
        <v>18042</v>
      </c>
      <c r="J411" t="s">
        <v>18042</v>
      </c>
      <c r="K411" t="s">
        <v>73</v>
      </c>
      <c r="L411">
        <v>1</v>
      </c>
      <c r="M411" t="s">
        <v>21094</v>
      </c>
      <c r="N411" t="s">
        <v>21095</v>
      </c>
      <c r="P411" t="s">
        <v>18274</v>
      </c>
      <c r="Q411" t="s">
        <v>18432</v>
      </c>
      <c r="R411" t="s">
        <v>21097</v>
      </c>
      <c r="T411" t="s">
        <v>75</v>
      </c>
      <c r="U411" t="s">
        <v>17029</v>
      </c>
      <c r="V411" t="s">
        <v>21098</v>
      </c>
      <c r="W411" t="s">
        <v>16675</v>
      </c>
      <c r="X411" t="s">
        <v>16656</v>
      </c>
      <c r="Y411" t="s">
        <v>76</v>
      </c>
      <c r="Z411" t="s">
        <v>77</v>
      </c>
      <c r="AA411" t="s">
        <v>17031</v>
      </c>
      <c r="AB411" t="s">
        <v>17030</v>
      </c>
      <c r="AC411" t="s">
        <v>152</v>
      </c>
      <c r="AD411" t="s">
        <v>69301</v>
      </c>
      <c r="AE411" t="s">
        <v>20208</v>
      </c>
      <c r="AF411" t="s">
        <v>69302</v>
      </c>
      <c r="AG411" t="s">
        <v>22433</v>
      </c>
      <c r="AH411" t="s">
        <v>125</v>
      </c>
      <c r="AI411" t="s">
        <v>57055</v>
      </c>
      <c r="AJ411">
        <v>0</v>
      </c>
      <c r="AK411" t="s">
        <v>16858</v>
      </c>
      <c r="AL411" t="s">
        <v>69303</v>
      </c>
      <c r="AM411" t="s">
        <v>3</v>
      </c>
      <c r="AN411" t="s">
        <v>18818</v>
      </c>
      <c r="AO411">
        <v>14</v>
      </c>
      <c r="AP411" t="s">
        <v>18044</v>
      </c>
      <c r="AQ411" t="s">
        <v>169</v>
      </c>
      <c r="AR411" t="s">
        <v>18044</v>
      </c>
      <c r="AT411">
        <v>0</v>
      </c>
      <c r="AU411">
        <v>0</v>
      </c>
      <c r="AV411" t="s">
        <v>131</v>
      </c>
      <c r="BI411" t="s">
        <v>81</v>
      </c>
      <c r="BJ411" t="s">
        <v>81</v>
      </c>
      <c r="BK411" t="s">
        <v>81</v>
      </c>
      <c r="BM411" t="s">
        <v>69305</v>
      </c>
      <c r="BN411" t="s">
        <v>69306</v>
      </c>
      <c r="BQ411" t="s">
        <v>69307</v>
      </c>
      <c r="BS411" t="s">
        <v>17202</v>
      </c>
      <c r="BT411" t="s">
        <v>17873</v>
      </c>
      <c r="BU411" t="s">
        <v>69304</v>
      </c>
      <c r="BV411" t="s">
        <v>69301</v>
      </c>
      <c r="BW411">
        <v>0</v>
      </c>
      <c r="BX411">
        <v>0</v>
      </c>
      <c r="CB411" t="s">
        <v>17146</v>
      </c>
      <c r="CD411" t="s">
        <v>17340</v>
      </c>
      <c r="CE411" t="s">
        <v>16880</v>
      </c>
      <c r="CF411" t="s">
        <v>16881</v>
      </c>
      <c r="CG411" t="s">
        <v>16882</v>
      </c>
      <c r="CK411" t="s">
        <v>16885</v>
      </c>
      <c r="CL411" t="s">
        <v>169</v>
      </c>
      <c r="CM411">
        <v>0</v>
      </c>
      <c r="CN411">
        <v>89.899799999999999</v>
      </c>
      <c r="CO411">
        <v>92.51</v>
      </c>
      <c r="CP411">
        <v>2900</v>
      </c>
      <c r="CQ411" t="s">
        <v>17320</v>
      </c>
      <c r="CR411" t="s">
        <v>17313</v>
      </c>
      <c r="CS411" t="s">
        <v>18301</v>
      </c>
      <c r="CT411" t="s">
        <v>18302</v>
      </c>
      <c r="CU411" t="s">
        <v>17176</v>
      </c>
      <c r="CV411" t="s">
        <v>18303</v>
      </c>
      <c r="DS411">
        <v>0</v>
      </c>
      <c r="DU411">
        <v>1</v>
      </c>
      <c r="DV411">
        <v>0</v>
      </c>
      <c r="DW411">
        <v>0</v>
      </c>
      <c r="DY411">
        <v>0</v>
      </c>
      <c r="DZ411">
        <v>0</v>
      </c>
      <c r="EC411" t="s">
        <v>21342</v>
      </c>
      <c r="ED411">
        <v>1</v>
      </c>
      <c r="EE411" cm="1">
        <f t="array" ref="EE411">SUM(COUNTIFS(Table_Pending_Today[job_type_code],{"WB","WQ","Z5","Z7","U8","QU","7W","2V","2W","2X"},Table_Pending_Today[Order_Number],Table_Pending_Today[[#This Row],[Order_Number]]))</f>
        <v>1</v>
      </c>
      <c r="EF411">
        <f>COUNTIFS(Table_Pending_Today[Order_Number],Table_Pending_Today[[#This Row],[Order_Number]],Table_Pending_Today[tech_contractor],"INHOUSE")</f>
        <v>0</v>
      </c>
      <c r="EG411">
        <f>COUNTIFS(Table_Pending_Today[Order_Number],Table_Pending_Today[[#This Row],[Order_Number]],Table_Pending_Today[tech_contractor],"CONTRACTOR")</f>
        <v>1</v>
      </c>
      <c r="EH411" cm="1">
        <f t="array" ref="EH411">SUM(COUNTIFS(Table_Pending_Today[job_type_code],{"XV","XQ","XT","XU"},Table_Pending_Today[Order_Number],Table_Pending_Today[[#This Row],[Order_Number]]))</f>
        <v>0</v>
      </c>
      <c r="EI411" cm="1">
        <f t="array" ref="EI411">SUM(COUNTIFS(Table_Pending_Today[job_type_code],{"XV","XQ","XT","XU"},Table_Pending_Today[Order_Number],Table_Pending_Today[[#This Row],[Order_Number]],Table_Pending_Today[In-House],1))</f>
        <v>0</v>
      </c>
      <c r="EJ411" cm="1">
        <f t="array" ref="EJ411">SUM(COUNTIFS(Table_Pending_Today[job_type_code],{"XV","XQ","XT","XU"},Table_Pending_Today[Order_Number],Table_Pending_Today[[#This Row],[Order_Number]],Table_Pending_Today[Contractor],1))</f>
        <v>0</v>
      </c>
      <c r="EK411" cm="1">
        <f t="array" ref="EK411">SUM(COUNTIFS(Table_Pending_Today[job_type_code],{"WB","WQ","Z5","Z7","U8","QU","7W","2V","2W","2X"},Table_Pending_Today[Order_Number],Table_Pending_Today[[#This Row],[Order_Number]]))</f>
        <v>1</v>
      </c>
      <c r="EL411" cm="1">
        <f t="array" ref="EL411">SUM(COUNTIFS(Table_Pending_Today[job_type_code],{"WB","WQ","Z5","Z7","U8","QU","7W","2V","2W","2X"},Table_Pending_Today[In-House],1,Table_Pending_Today[Order_Number],Table_Pending_Today[[#This Row],[Order_Number]]))</f>
        <v>0</v>
      </c>
      <c r="EM411" cm="1">
        <f t="array" ref="EM411">SUM(COUNTIFS(Table_Pending_Today[job_type_code],{"WB","WQ","Z5","Z7","U8","QU","7W","2V","2W","2X"},Table_Pending_Today[Contractor],1,Table_Pending_Today[Order_Number],Table_Pending_Today[[#This Row],[Order_Number]]))</f>
        <v>1</v>
      </c>
      <c r="EN411" cm="1">
        <f t="array" ref="EN411">IF(SUM(COUNTIFS(Table_Pending_Today[Order_Type_Desc],{"Install","Service Order","Restart"},Table_Pending_Today[Order_Number],Table_Pending_Today[[#This Row],[Order_Number]]))&gt;0,1,0)</f>
        <v>0</v>
      </c>
      <c r="EO411" cm="1">
        <f t="array" ref="EO411">IF(SUM(COUNTIFS(Table_Pending_Today[Order_Type_Desc],{"Install","Service Order","Restart"},Table_Pending_Today[In-House],1,Table_Pending_Today[Order_Number],Table_Pending_Today[[#This Row],[Order_Number]]))&gt;0,1,0)</f>
        <v>0</v>
      </c>
      <c r="EP411" cm="1">
        <f t="array" ref="EP411">IF(SUM(COUNTIFS(Table_Pending_Today[Order_Type_Desc],{"Install","Service Order","Restart"},Table_Pending_Today[Contractor],1,Table_Pending_Today[Order_Number],Table_Pending_Today[[#This Row],[Order_Number]]))&gt;0,1,0)</f>
        <v>0</v>
      </c>
      <c r="EQ411">
        <f>IF(SUM(COUNTIFS(Table_Pending_Today[Order_Type_Desc],"Special Request",Table_Pending_Today[Bury_Drop],0,Table_Pending_Today[In-House],1,Table_Pending_Today[Order_Number],Table_Pending_Today[[#This Row],[Order_Number]]))&gt;0,1,0)</f>
        <v>0</v>
      </c>
      <c r="ER411">
        <f>SUM(COUNTIFS(Table_Pending_Today[Order_Type_Desc],"Special Request",Table_Pending_Today[Bury_Drop],0,Table_Pending_Today[Contractor],1,Table_Pending_Today[Order_Number],Table_Pending_Today[[#This Row],[Order_Number]]))</f>
        <v>0</v>
      </c>
    </row>
    <row r="412" spans="1:148" x14ac:dyDescent="0.25">
      <c r="A412" t="s">
        <v>22433</v>
      </c>
      <c r="B412" t="s">
        <v>68448</v>
      </c>
      <c r="C412" t="s">
        <v>0</v>
      </c>
      <c r="D412" t="s">
        <v>50377</v>
      </c>
      <c r="E412" t="s">
        <v>50378</v>
      </c>
      <c r="F412" t="s">
        <v>50379</v>
      </c>
      <c r="G412">
        <v>849083</v>
      </c>
      <c r="H412" t="s">
        <v>16820</v>
      </c>
      <c r="I412" t="s">
        <v>21661</v>
      </c>
      <c r="J412" t="s">
        <v>17694</v>
      </c>
      <c r="K412" t="s">
        <v>73</v>
      </c>
      <c r="L412">
        <v>59</v>
      </c>
      <c r="M412" t="s">
        <v>17492</v>
      </c>
      <c r="N412" t="s">
        <v>50380</v>
      </c>
      <c r="P412" t="s">
        <v>139</v>
      </c>
      <c r="Q412" t="s">
        <v>16759</v>
      </c>
      <c r="R412" t="s">
        <v>287</v>
      </c>
      <c r="T412" t="s">
        <v>75</v>
      </c>
      <c r="U412" t="s">
        <v>16658</v>
      </c>
      <c r="V412" t="s">
        <v>50381</v>
      </c>
      <c r="W412" t="s">
        <v>16679</v>
      </c>
      <c r="X412" t="s">
        <v>16843</v>
      </c>
      <c r="Y412" t="s">
        <v>76</v>
      </c>
      <c r="Z412" t="s">
        <v>121</v>
      </c>
      <c r="AA412" t="s">
        <v>133</v>
      </c>
      <c r="AB412" t="s">
        <v>16777</v>
      </c>
      <c r="AC412" t="s">
        <v>16760</v>
      </c>
      <c r="AD412" t="s">
        <v>49690</v>
      </c>
      <c r="AE412" t="s">
        <v>19001</v>
      </c>
      <c r="AF412" t="s">
        <v>50382</v>
      </c>
      <c r="AG412" t="s">
        <v>22433</v>
      </c>
      <c r="AH412" t="s">
        <v>16836</v>
      </c>
      <c r="AJ412">
        <v>0</v>
      </c>
      <c r="AK412" t="s">
        <v>98</v>
      </c>
      <c r="AL412" t="s">
        <v>49716</v>
      </c>
      <c r="AM412" t="s">
        <v>3</v>
      </c>
      <c r="AN412" t="s">
        <v>17260</v>
      </c>
      <c r="AO412">
        <v>18</v>
      </c>
      <c r="AP412" t="s">
        <v>17371</v>
      </c>
      <c r="AQ412" t="s">
        <v>16834</v>
      </c>
      <c r="AR412" t="s">
        <v>17591</v>
      </c>
      <c r="AT412">
        <v>0</v>
      </c>
      <c r="AU412">
        <v>0</v>
      </c>
      <c r="AV412" t="s">
        <v>133</v>
      </c>
      <c r="BI412" t="s">
        <v>81</v>
      </c>
      <c r="BJ412" t="s">
        <v>81</v>
      </c>
      <c r="BK412" t="s">
        <v>81</v>
      </c>
      <c r="BL412" t="s">
        <v>49695</v>
      </c>
      <c r="BM412" t="s">
        <v>49985</v>
      </c>
      <c r="BN412" t="s">
        <v>49888</v>
      </c>
      <c r="BQ412" t="s">
        <v>17696</v>
      </c>
      <c r="BR412" t="s">
        <v>17493</v>
      </c>
      <c r="BS412" t="s">
        <v>17494</v>
      </c>
      <c r="BT412" t="s">
        <v>49717</v>
      </c>
      <c r="BU412" t="s">
        <v>49718</v>
      </c>
      <c r="BV412" t="s">
        <v>49690</v>
      </c>
      <c r="BW412">
        <v>0</v>
      </c>
      <c r="BX412">
        <v>0</v>
      </c>
      <c r="BY412" t="s">
        <v>16821</v>
      </c>
      <c r="CE412" t="s">
        <v>16880</v>
      </c>
      <c r="CF412" t="s">
        <v>17624</v>
      </c>
      <c r="CG412" t="s">
        <v>17663</v>
      </c>
      <c r="CK412" t="s">
        <v>17524</v>
      </c>
      <c r="CL412" t="s">
        <v>16834</v>
      </c>
      <c r="CM412">
        <v>0</v>
      </c>
      <c r="CN412">
        <v>97.553100000000001</v>
      </c>
      <c r="CO412">
        <v>10.16</v>
      </c>
      <c r="CP412">
        <v>900</v>
      </c>
      <c r="CQ412" t="s">
        <v>17315</v>
      </c>
      <c r="CR412" t="s">
        <v>17322</v>
      </c>
      <c r="CS412" t="s">
        <v>19495</v>
      </c>
      <c r="CT412" t="s">
        <v>19496</v>
      </c>
      <c r="CU412" t="s">
        <v>17176</v>
      </c>
      <c r="CV412" t="s">
        <v>19497</v>
      </c>
      <c r="DS412">
        <v>0</v>
      </c>
      <c r="DU412">
        <v>0</v>
      </c>
      <c r="DV412">
        <v>0</v>
      </c>
      <c r="DW412">
        <v>0</v>
      </c>
      <c r="DY412">
        <v>0</v>
      </c>
      <c r="DZ412">
        <v>0</v>
      </c>
      <c r="EC412" t="s">
        <v>21330</v>
      </c>
      <c r="ED412">
        <v>59</v>
      </c>
      <c r="EE412" cm="1">
        <f t="array" ref="EE412">SUM(COUNTIFS(Table_Pending_Today[job_type_code],{"WB","WQ","Z5","Z7","U8","QU","7W","2V","2W","2X"},Table_Pending_Today[Order_Number],Table_Pending_Today[[#This Row],[Order_Number]]))</f>
        <v>0</v>
      </c>
      <c r="EF412">
        <f>COUNTIFS(Table_Pending_Today[Order_Number],Table_Pending_Today[[#This Row],[Order_Number]],Table_Pending_Today[tech_contractor],"INHOUSE")</f>
        <v>0</v>
      </c>
      <c r="EG412">
        <f>COUNTIFS(Table_Pending_Today[Order_Number],Table_Pending_Today[[#This Row],[Order_Number]],Table_Pending_Today[tech_contractor],"CONTRACTOR")</f>
        <v>1</v>
      </c>
      <c r="EH412" cm="1">
        <f t="array" ref="EH412">SUM(COUNTIFS(Table_Pending_Today[job_type_code],{"XV","XQ","XT","XU"},Table_Pending_Today[Order_Number],Table_Pending_Today[[#This Row],[Order_Number]]))</f>
        <v>0</v>
      </c>
      <c r="EI412" cm="1">
        <f t="array" ref="EI412">SUM(COUNTIFS(Table_Pending_Today[job_type_code],{"XV","XQ","XT","XU"},Table_Pending_Today[Order_Number],Table_Pending_Today[[#This Row],[Order_Number]],Table_Pending_Today[In-House],1))</f>
        <v>0</v>
      </c>
      <c r="EJ412" cm="1">
        <f t="array" ref="EJ412">SUM(COUNTIFS(Table_Pending_Today[job_type_code],{"XV","XQ","XT","XU"},Table_Pending_Today[Order_Number],Table_Pending_Today[[#This Row],[Order_Number]],Table_Pending_Today[Contractor],1))</f>
        <v>0</v>
      </c>
      <c r="EK412" cm="1">
        <f t="array" ref="EK412">SUM(COUNTIFS(Table_Pending_Today[job_type_code],{"WB","WQ","Z5","Z7","U8","QU","7W","2V","2W","2X"},Table_Pending_Today[Order_Number],Table_Pending_Today[[#This Row],[Order_Number]]))</f>
        <v>0</v>
      </c>
      <c r="EL412" cm="1">
        <f t="array" ref="EL412">SUM(COUNTIFS(Table_Pending_Today[job_type_code],{"WB","WQ","Z5","Z7","U8","QU","7W","2V","2W","2X"},Table_Pending_Today[In-House],1,Table_Pending_Today[Order_Number],Table_Pending_Today[[#This Row],[Order_Number]]))</f>
        <v>0</v>
      </c>
      <c r="EM412" cm="1">
        <f t="array" ref="EM412">SUM(COUNTIFS(Table_Pending_Today[job_type_code],{"WB","WQ","Z5","Z7","U8","QU","7W","2V","2W","2X"},Table_Pending_Today[Contractor],1,Table_Pending_Today[Order_Number],Table_Pending_Today[[#This Row],[Order_Number]]))</f>
        <v>0</v>
      </c>
      <c r="EN412" cm="1">
        <f t="array" ref="EN412">IF(SUM(COUNTIFS(Table_Pending_Today[Order_Type_Desc],{"Install","Service Order","Restart"},Table_Pending_Today[Order_Number],Table_Pending_Today[[#This Row],[Order_Number]]))&gt;0,1,0)</f>
        <v>1</v>
      </c>
      <c r="EO412" cm="1">
        <f t="array" ref="EO412">IF(SUM(COUNTIFS(Table_Pending_Today[Order_Type_Desc],{"Install","Service Order","Restart"},Table_Pending_Today[In-House],1,Table_Pending_Today[Order_Number],Table_Pending_Today[[#This Row],[Order_Number]]))&gt;0,1,0)</f>
        <v>0</v>
      </c>
      <c r="EP412" cm="1">
        <f t="array" ref="EP412">IF(SUM(COUNTIFS(Table_Pending_Today[Order_Type_Desc],{"Install","Service Order","Restart"},Table_Pending_Today[Contractor],1,Table_Pending_Today[Order_Number],Table_Pending_Today[[#This Row],[Order_Number]]))&gt;0,1,0)</f>
        <v>1</v>
      </c>
      <c r="EQ412">
        <f>IF(SUM(COUNTIFS(Table_Pending_Today[Order_Type_Desc],"Special Request",Table_Pending_Today[Bury_Drop],0,Table_Pending_Today[In-House],1,Table_Pending_Today[Order_Number],Table_Pending_Today[[#This Row],[Order_Number]]))&gt;0,1,0)</f>
        <v>0</v>
      </c>
      <c r="ER412">
        <f>SUM(COUNTIFS(Table_Pending_Today[Order_Type_Desc],"Special Request",Table_Pending_Today[Bury_Drop],0,Table_Pending_Today[Contractor],1,Table_Pending_Today[Order_Number],Table_Pending_Today[[#This Row],[Order_Number]]))</f>
        <v>0</v>
      </c>
    </row>
    <row r="413" spans="1:148" x14ac:dyDescent="0.25">
      <c r="A413" t="s">
        <v>22433</v>
      </c>
      <c r="B413" t="s">
        <v>68448</v>
      </c>
      <c r="C413" t="s">
        <v>0</v>
      </c>
      <c r="D413" t="s">
        <v>43195</v>
      </c>
      <c r="E413" t="s">
        <v>43196</v>
      </c>
      <c r="F413" t="s">
        <v>43197</v>
      </c>
      <c r="G413">
        <v>721316</v>
      </c>
      <c r="H413" t="s">
        <v>72</v>
      </c>
      <c r="I413" t="s">
        <v>16913</v>
      </c>
      <c r="J413" t="s">
        <v>16914</v>
      </c>
      <c r="K413" t="s">
        <v>73</v>
      </c>
      <c r="L413">
        <v>14</v>
      </c>
      <c r="M413" t="s">
        <v>43198</v>
      </c>
      <c r="N413" t="s">
        <v>43199</v>
      </c>
      <c r="P413" t="s">
        <v>135</v>
      </c>
      <c r="Q413" t="s">
        <v>17623</v>
      </c>
      <c r="R413" t="s">
        <v>43201</v>
      </c>
      <c r="T413" t="s">
        <v>75</v>
      </c>
      <c r="U413" t="s">
        <v>17029</v>
      </c>
      <c r="V413" t="s">
        <v>43202</v>
      </c>
      <c r="W413" t="s">
        <v>16674</v>
      </c>
      <c r="X413" t="s">
        <v>16750</v>
      </c>
      <c r="Y413" t="s">
        <v>76</v>
      </c>
      <c r="Z413" t="s">
        <v>77</v>
      </c>
      <c r="AA413" t="s">
        <v>17031</v>
      </c>
      <c r="AB413" t="s">
        <v>17035</v>
      </c>
      <c r="AC413" t="s">
        <v>136</v>
      </c>
      <c r="AD413" t="s">
        <v>50383</v>
      </c>
      <c r="AE413" t="s">
        <v>18371</v>
      </c>
      <c r="AF413" t="s">
        <v>50384</v>
      </c>
      <c r="AG413" t="s">
        <v>22433</v>
      </c>
      <c r="AH413" t="s">
        <v>16921</v>
      </c>
      <c r="AI413" t="s">
        <v>18371</v>
      </c>
      <c r="AJ413">
        <v>6</v>
      </c>
      <c r="AK413" t="s">
        <v>98</v>
      </c>
      <c r="AL413" t="s">
        <v>50179</v>
      </c>
      <c r="AM413" t="s">
        <v>3</v>
      </c>
      <c r="AN413" t="s">
        <v>19350</v>
      </c>
      <c r="AO413">
        <v>18</v>
      </c>
      <c r="AP413" t="s">
        <v>16915</v>
      </c>
      <c r="AQ413" t="s">
        <v>92</v>
      </c>
      <c r="AR413" t="s">
        <v>16916</v>
      </c>
      <c r="AT413">
        <v>0</v>
      </c>
      <c r="AU413">
        <v>0</v>
      </c>
      <c r="AV413" t="s">
        <v>17119</v>
      </c>
      <c r="BI413" t="s">
        <v>81</v>
      </c>
      <c r="BJ413" t="s">
        <v>81</v>
      </c>
      <c r="BK413" t="s">
        <v>81</v>
      </c>
      <c r="BM413" t="s">
        <v>21560</v>
      </c>
      <c r="BN413" t="s">
        <v>50385</v>
      </c>
      <c r="BP413" t="s">
        <v>50386</v>
      </c>
      <c r="BQ413" t="s">
        <v>50387</v>
      </c>
      <c r="BS413" t="s">
        <v>17202</v>
      </c>
      <c r="BT413" t="s">
        <v>50180</v>
      </c>
      <c r="BU413" t="s">
        <v>50181</v>
      </c>
      <c r="BV413" t="s">
        <v>50383</v>
      </c>
      <c r="BW413">
        <v>0</v>
      </c>
      <c r="BX413">
        <v>0</v>
      </c>
      <c r="CE413" t="s">
        <v>16880</v>
      </c>
      <c r="CF413" t="s">
        <v>16881</v>
      </c>
      <c r="CG413" t="s">
        <v>16882</v>
      </c>
      <c r="CK413" t="s">
        <v>16962</v>
      </c>
      <c r="CL413" t="s">
        <v>92</v>
      </c>
      <c r="CM413">
        <v>0</v>
      </c>
      <c r="CN413">
        <v>90.084199999999996</v>
      </c>
      <c r="CO413">
        <v>451.58</v>
      </c>
      <c r="CP413">
        <v>250</v>
      </c>
      <c r="CQ413" t="s">
        <v>17312</v>
      </c>
      <c r="CR413" t="s">
        <v>17313</v>
      </c>
      <c r="CT413" t="s">
        <v>50112</v>
      </c>
      <c r="DS413">
        <v>0</v>
      </c>
      <c r="DU413">
        <v>1</v>
      </c>
      <c r="DV413">
        <v>1</v>
      </c>
      <c r="DW413">
        <v>0</v>
      </c>
      <c r="DY413">
        <v>0</v>
      </c>
      <c r="DZ413">
        <v>0</v>
      </c>
      <c r="EC413" t="s">
        <v>21335</v>
      </c>
      <c r="ED413">
        <v>14</v>
      </c>
      <c r="EE413" cm="1">
        <f t="array" ref="EE413">SUM(COUNTIFS(Table_Pending_Today[job_type_code],{"WB","WQ","Z5","Z7","U8","QU","7W","2V","2W","2X"},Table_Pending_Today[Order_Number],Table_Pending_Today[[#This Row],[Order_Number]]))</f>
        <v>0</v>
      </c>
      <c r="EF413">
        <f>COUNTIFS(Table_Pending_Today[Order_Number],Table_Pending_Today[[#This Row],[Order_Number]],Table_Pending_Today[tech_contractor],"INHOUSE")</f>
        <v>0</v>
      </c>
      <c r="EG413">
        <f>COUNTIFS(Table_Pending_Today[Order_Number],Table_Pending_Today[[#This Row],[Order_Number]],Table_Pending_Today[tech_contractor],"CONTRACTOR")</f>
        <v>1</v>
      </c>
      <c r="EH413" cm="1">
        <f t="array" ref="EH413">SUM(COUNTIFS(Table_Pending_Today[job_type_code],{"XV","XQ","XT","XU"},Table_Pending_Today[Order_Number],Table_Pending_Today[[#This Row],[Order_Number]]))</f>
        <v>1</v>
      </c>
      <c r="EI413" cm="1">
        <f t="array" ref="EI413">SUM(COUNTIFS(Table_Pending_Today[job_type_code],{"XV","XQ","XT","XU"},Table_Pending_Today[Order_Number],Table_Pending_Today[[#This Row],[Order_Number]],Table_Pending_Today[In-House],1))</f>
        <v>0</v>
      </c>
      <c r="EJ413" cm="1">
        <f t="array" ref="EJ413">SUM(COUNTIFS(Table_Pending_Today[job_type_code],{"XV","XQ","XT","XU"},Table_Pending_Today[Order_Number],Table_Pending_Today[[#This Row],[Order_Number]],Table_Pending_Today[Contractor],1))</f>
        <v>1</v>
      </c>
      <c r="EK413" cm="1">
        <f t="array" ref="EK413">SUM(COUNTIFS(Table_Pending_Today[job_type_code],{"WB","WQ","Z5","Z7","U8","QU","7W","2V","2W","2X"},Table_Pending_Today[Order_Number],Table_Pending_Today[[#This Row],[Order_Number]]))</f>
        <v>0</v>
      </c>
      <c r="EL413" cm="1">
        <f t="array" ref="EL413">SUM(COUNTIFS(Table_Pending_Today[job_type_code],{"WB","WQ","Z5","Z7","U8","QU","7W","2V","2W","2X"},Table_Pending_Today[In-House],1,Table_Pending_Today[Order_Number],Table_Pending_Today[[#This Row],[Order_Number]]))</f>
        <v>0</v>
      </c>
      <c r="EM413" cm="1">
        <f t="array" ref="EM413">SUM(COUNTIFS(Table_Pending_Today[job_type_code],{"WB","WQ","Z5","Z7","U8","QU","7W","2V","2W","2X"},Table_Pending_Today[Contractor],1,Table_Pending_Today[Order_Number],Table_Pending_Today[[#This Row],[Order_Number]]))</f>
        <v>0</v>
      </c>
      <c r="EN413" cm="1">
        <f t="array" ref="EN413">IF(SUM(COUNTIFS(Table_Pending_Today[Order_Type_Desc],{"Install","Service Order","Restart"},Table_Pending_Today[Order_Number],Table_Pending_Today[[#This Row],[Order_Number]]))&gt;0,1,0)</f>
        <v>0</v>
      </c>
      <c r="EO413" cm="1">
        <f t="array" ref="EO413">IF(SUM(COUNTIFS(Table_Pending_Today[Order_Type_Desc],{"Install","Service Order","Restart"},Table_Pending_Today[In-House],1,Table_Pending_Today[Order_Number],Table_Pending_Today[[#This Row],[Order_Number]]))&gt;0,1,0)</f>
        <v>0</v>
      </c>
      <c r="EP413" cm="1">
        <f t="array" ref="EP413">IF(SUM(COUNTIFS(Table_Pending_Today[Order_Type_Desc],{"Install","Service Order","Restart"},Table_Pending_Today[Contractor],1,Table_Pending_Today[Order_Number],Table_Pending_Today[[#This Row],[Order_Number]]))&gt;0,1,0)</f>
        <v>0</v>
      </c>
      <c r="EQ413">
        <f>IF(SUM(COUNTIFS(Table_Pending_Today[Order_Type_Desc],"Special Request",Table_Pending_Today[Bury_Drop],0,Table_Pending_Today[In-House],1,Table_Pending_Today[Order_Number],Table_Pending_Today[[#This Row],[Order_Number]]))&gt;0,1,0)</f>
        <v>0</v>
      </c>
      <c r="ER413">
        <f>SUM(COUNTIFS(Table_Pending_Today[Order_Type_Desc],"Special Request",Table_Pending_Today[Bury_Drop],0,Table_Pending_Today[Contractor],1,Table_Pending_Today[Order_Number],Table_Pending_Today[[#This Row],[Order_Number]]))</f>
        <v>0</v>
      </c>
    </row>
    <row r="414" spans="1:148" x14ac:dyDescent="0.25">
      <c r="A414" t="s">
        <v>22433</v>
      </c>
      <c r="B414" t="s">
        <v>68448</v>
      </c>
      <c r="C414" t="s">
        <v>0</v>
      </c>
      <c r="D414" t="s">
        <v>51961</v>
      </c>
      <c r="E414" t="s">
        <v>51962</v>
      </c>
      <c r="F414" t="s">
        <v>51963</v>
      </c>
      <c r="G414">
        <v>795226</v>
      </c>
      <c r="H414" t="s">
        <v>16820</v>
      </c>
      <c r="I414" t="s">
        <v>16983</v>
      </c>
      <c r="J414" t="s">
        <v>16791</v>
      </c>
      <c r="K414" t="s">
        <v>73</v>
      </c>
      <c r="L414">
        <v>1</v>
      </c>
      <c r="N414" t="s">
        <v>51964</v>
      </c>
      <c r="O414" t="s">
        <v>51965</v>
      </c>
      <c r="P414" t="s">
        <v>21718</v>
      </c>
      <c r="Q414" t="s">
        <v>21719</v>
      </c>
      <c r="T414" t="s">
        <v>75</v>
      </c>
      <c r="U414" t="s">
        <v>17029</v>
      </c>
      <c r="V414" t="s">
        <v>51966</v>
      </c>
      <c r="W414" t="s">
        <v>16675</v>
      </c>
      <c r="X414" t="s">
        <v>17012</v>
      </c>
      <c r="Z414" t="s">
        <v>77</v>
      </c>
      <c r="AA414" t="s">
        <v>17031</v>
      </c>
      <c r="AB414" t="s">
        <v>16808</v>
      </c>
      <c r="AC414" t="s">
        <v>16758</v>
      </c>
      <c r="AD414" t="s">
        <v>51967</v>
      </c>
      <c r="AE414" t="s">
        <v>20208</v>
      </c>
      <c r="AF414" t="s">
        <v>51968</v>
      </c>
      <c r="AG414" t="s">
        <v>22433</v>
      </c>
      <c r="AH414" t="s">
        <v>16963</v>
      </c>
      <c r="AI414" t="s">
        <v>22433</v>
      </c>
      <c r="AJ414">
        <v>0</v>
      </c>
      <c r="AK414" t="s">
        <v>98</v>
      </c>
      <c r="AL414" t="s">
        <v>19043</v>
      </c>
      <c r="AM414" t="s">
        <v>3</v>
      </c>
      <c r="AN414" t="s">
        <v>16827</v>
      </c>
      <c r="AO414">
        <v>27</v>
      </c>
      <c r="AP414" t="s">
        <v>16984</v>
      </c>
      <c r="AQ414" t="s">
        <v>99</v>
      </c>
      <c r="AR414" t="s">
        <v>16792</v>
      </c>
      <c r="AT414">
        <v>0</v>
      </c>
      <c r="AU414">
        <v>0</v>
      </c>
      <c r="AV414" t="s">
        <v>131</v>
      </c>
      <c r="BI414" t="s">
        <v>81</v>
      </c>
      <c r="BJ414" t="s">
        <v>81</v>
      </c>
      <c r="BK414" t="s">
        <v>81</v>
      </c>
      <c r="BL414" t="s">
        <v>51970</v>
      </c>
      <c r="BM414" t="s">
        <v>51971</v>
      </c>
      <c r="BN414" t="s">
        <v>51972</v>
      </c>
      <c r="BO414" t="s">
        <v>100</v>
      </c>
      <c r="BQ414" t="s">
        <v>51973</v>
      </c>
      <c r="BT414" t="s">
        <v>19044</v>
      </c>
      <c r="BU414" t="s">
        <v>17797</v>
      </c>
      <c r="BV414" t="s">
        <v>51967</v>
      </c>
      <c r="BW414">
        <v>0</v>
      </c>
      <c r="BX414">
        <v>0</v>
      </c>
      <c r="BY414" t="s">
        <v>16821</v>
      </c>
      <c r="CE414" t="s">
        <v>16978</v>
      </c>
      <c r="CF414" t="s">
        <v>51974</v>
      </c>
      <c r="CG414" t="s">
        <v>51975</v>
      </c>
      <c r="CH414" t="s">
        <v>51969</v>
      </c>
      <c r="CI414" t="s">
        <v>19020</v>
      </c>
      <c r="CJ414" t="s">
        <v>17641</v>
      </c>
      <c r="CK414" t="s">
        <v>16978</v>
      </c>
      <c r="CL414" t="s">
        <v>99</v>
      </c>
      <c r="CN414">
        <v>94.886300000000006</v>
      </c>
      <c r="CO414">
        <v>10.01</v>
      </c>
      <c r="CP414">
        <v>675</v>
      </c>
      <c r="CQ414" t="s">
        <v>17312</v>
      </c>
      <c r="CR414" t="s">
        <v>17313</v>
      </c>
      <c r="CT414" t="s">
        <v>50112</v>
      </c>
      <c r="DS414">
        <v>0</v>
      </c>
      <c r="DU414">
        <v>0</v>
      </c>
      <c r="DV414">
        <v>0</v>
      </c>
      <c r="DW414">
        <v>0</v>
      </c>
      <c r="DY414">
        <v>0</v>
      </c>
      <c r="DZ414">
        <v>0</v>
      </c>
      <c r="EC414" t="s">
        <v>21337</v>
      </c>
      <c r="ED414">
        <v>1</v>
      </c>
      <c r="EE414" cm="1">
        <f t="array" ref="EE414">SUM(COUNTIFS(Table_Pending_Today[job_type_code],{"WB","WQ","Z5","Z7","U8","QU","7W","2V","2W","2X"},Table_Pending_Today[Order_Number],Table_Pending_Today[[#This Row],[Order_Number]]))</f>
        <v>0</v>
      </c>
      <c r="EF414">
        <f>COUNTIFS(Table_Pending_Today[Order_Number],Table_Pending_Today[[#This Row],[Order_Number]],Table_Pending_Today[tech_contractor],"INHOUSE")</f>
        <v>0</v>
      </c>
      <c r="EG414">
        <f>COUNTIFS(Table_Pending_Today[Order_Number],Table_Pending_Today[[#This Row],[Order_Number]],Table_Pending_Today[tech_contractor],"CONTRACTOR")</f>
        <v>1</v>
      </c>
      <c r="EH414" cm="1">
        <f t="array" ref="EH414">SUM(COUNTIFS(Table_Pending_Today[job_type_code],{"XV","XQ","XT","XU"},Table_Pending_Today[Order_Number],Table_Pending_Today[[#This Row],[Order_Number]]))</f>
        <v>0</v>
      </c>
      <c r="EI414" cm="1">
        <f t="array" ref="EI414">SUM(COUNTIFS(Table_Pending_Today[job_type_code],{"XV","XQ","XT","XU"},Table_Pending_Today[Order_Number],Table_Pending_Today[[#This Row],[Order_Number]],Table_Pending_Today[In-House],1))</f>
        <v>0</v>
      </c>
      <c r="EJ414" cm="1">
        <f t="array" ref="EJ414">SUM(COUNTIFS(Table_Pending_Today[job_type_code],{"XV","XQ","XT","XU"},Table_Pending_Today[Order_Number],Table_Pending_Today[[#This Row],[Order_Number]],Table_Pending_Today[Contractor],1))</f>
        <v>0</v>
      </c>
      <c r="EK414" cm="1">
        <f t="array" ref="EK414">SUM(COUNTIFS(Table_Pending_Today[job_type_code],{"WB","WQ","Z5","Z7","U8","QU","7W","2V","2W","2X"},Table_Pending_Today[Order_Number],Table_Pending_Today[[#This Row],[Order_Number]]))</f>
        <v>0</v>
      </c>
      <c r="EL414" cm="1">
        <f t="array" ref="EL414">SUM(COUNTIFS(Table_Pending_Today[job_type_code],{"WB","WQ","Z5","Z7","U8","QU","7W","2V","2W","2X"},Table_Pending_Today[In-House],1,Table_Pending_Today[Order_Number],Table_Pending_Today[[#This Row],[Order_Number]]))</f>
        <v>0</v>
      </c>
      <c r="EM414" cm="1">
        <f t="array" ref="EM414">SUM(COUNTIFS(Table_Pending_Today[job_type_code],{"WB","WQ","Z5","Z7","U8","QU","7W","2V","2W","2X"},Table_Pending_Today[Contractor],1,Table_Pending_Today[Order_Number],Table_Pending_Today[[#This Row],[Order_Number]]))</f>
        <v>0</v>
      </c>
      <c r="EN414" cm="1">
        <f t="array" ref="EN414">IF(SUM(COUNTIFS(Table_Pending_Today[Order_Type_Desc],{"Install","Service Order","Restart"},Table_Pending_Today[Order_Number],Table_Pending_Today[[#This Row],[Order_Number]]))&gt;0,1,0)</f>
        <v>1</v>
      </c>
      <c r="EO414" cm="1">
        <f t="array" ref="EO414">IF(SUM(COUNTIFS(Table_Pending_Today[Order_Type_Desc],{"Install","Service Order","Restart"},Table_Pending_Today[In-House],1,Table_Pending_Today[Order_Number],Table_Pending_Today[[#This Row],[Order_Number]]))&gt;0,1,0)</f>
        <v>0</v>
      </c>
      <c r="EP414" cm="1">
        <f t="array" ref="EP414">IF(SUM(COUNTIFS(Table_Pending_Today[Order_Type_Desc],{"Install","Service Order","Restart"},Table_Pending_Today[Contractor],1,Table_Pending_Today[Order_Number],Table_Pending_Today[[#This Row],[Order_Number]]))&gt;0,1,0)</f>
        <v>1</v>
      </c>
      <c r="EQ414">
        <f>IF(SUM(COUNTIFS(Table_Pending_Today[Order_Type_Desc],"Special Request",Table_Pending_Today[Bury_Drop],0,Table_Pending_Today[In-House],1,Table_Pending_Today[Order_Number],Table_Pending_Today[[#This Row],[Order_Number]]))&gt;0,1,0)</f>
        <v>0</v>
      </c>
      <c r="ER414">
        <f>SUM(COUNTIFS(Table_Pending_Today[Order_Type_Desc],"Special Request",Table_Pending_Today[Bury_Drop],0,Table_Pending_Today[Contractor],1,Table_Pending_Today[Order_Number],Table_Pending_Today[[#This Row],[Order_Number]]))</f>
        <v>0</v>
      </c>
    </row>
    <row r="415" spans="1:148" x14ac:dyDescent="0.25">
      <c r="A415" t="s">
        <v>22433</v>
      </c>
      <c r="B415" t="s">
        <v>68448</v>
      </c>
      <c r="C415" t="s">
        <v>0</v>
      </c>
      <c r="D415" t="s">
        <v>51945</v>
      </c>
      <c r="E415" t="s">
        <v>51946</v>
      </c>
      <c r="F415" t="s">
        <v>51947</v>
      </c>
      <c r="G415">
        <v>795224</v>
      </c>
      <c r="H415" t="s">
        <v>72</v>
      </c>
      <c r="I415" t="s">
        <v>16913</v>
      </c>
      <c r="J415" t="s">
        <v>16914</v>
      </c>
      <c r="K415" t="s">
        <v>73</v>
      </c>
      <c r="L415">
        <v>1</v>
      </c>
      <c r="M415" t="s">
        <v>51948</v>
      </c>
      <c r="N415" t="s">
        <v>51949</v>
      </c>
      <c r="O415" t="s">
        <v>51950</v>
      </c>
      <c r="P415" t="s">
        <v>150</v>
      </c>
      <c r="Q415" t="s">
        <v>17227</v>
      </c>
      <c r="R415" t="s">
        <v>51951</v>
      </c>
      <c r="T415" t="s">
        <v>75</v>
      </c>
      <c r="U415" t="s">
        <v>17029</v>
      </c>
      <c r="V415" t="s">
        <v>51952</v>
      </c>
      <c r="W415" t="s">
        <v>16674</v>
      </c>
      <c r="X415" t="s">
        <v>16990</v>
      </c>
      <c r="Y415" t="s">
        <v>76</v>
      </c>
      <c r="Z415" t="s">
        <v>121</v>
      </c>
      <c r="AA415" t="s">
        <v>17031</v>
      </c>
      <c r="AB415" t="s">
        <v>17035</v>
      </c>
      <c r="AC415" t="s">
        <v>16681</v>
      </c>
      <c r="AD415" t="s">
        <v>51953</v>
      </c>
      <c r="AE415" t="s">
        <v>20208</v>
      </c>
      <c r="AF415" t="s">
        <v>51954</v>
      </c>
      <c r="AG415" t="s">
        <v>22433</v>
      </c>
      <c r="AH415" t="s">
        <v>17431</v>
      </c>
      <c r="AI415" t="s">
        <v>22433</v>
      </c>
      <c r="AJ415">
        <v>0</v>
      </c>
      <c r="AL415" t="s">
        <v>79</v>
      </c>
      <c r="AO415">
        <v>18</v>
      </c>
      <c r="AP415" t="s">
        <v>16915</v>
      </c>
      <c r="AQ415" t="s">
        <v>92</v>
      </c>
      <c r="AR415" t="s">
        <v>16916</v>
      </c>
      <c r="AT415">
        <v>0</v>
      </c>
      <c r="AU415">
        <v>0</v>
      </c>
      <c r="AV415" t="s">
        <v>17119</v>
      </c>
      <c r="BI415" t="s">
        <v>81</v>
      </c>
      <c r="BJ415" t="s">
        <v>81</v>
      </c>
      <c r="BK415" t="s">
        <v>81</v>
      </c>
      <c r="BM415" t="s">
        <v>51958</v>
      </c>
      <c r="BN415" t="s">
        <v>51959</v>
      </c>
      <c r="BQ415" t="s">
        <v>51960</v>
      </c>
      <c r="BR415" t="s">
        <v>236</v>
      </c>
      <c r="BS415" t="s">
        <v>237</v>
      </c>
      <c r="BV415" t="s">
        <v>51953</v>
      </c>
      <c r="BW415">
        <v>0</v>
      </c>
      <c r="BX415">
        <v>0</v>
      </c>
      <c r="CE415" t="s">
        <v>16880</v>
      </c>
      <c r="CF415" t="s">
        <v>16881</v>
      </c>
      <c r="CG415" t="s">
        <v>16882</v>
      </c>
      <c r="CK415" t="s">
        <v>16967</v>
      </c>
      <c r="CL415" t="s">
        <v>92</v>
      </c>
      <c r="CM415">
        <v>0</v>
      </c>
      <c r="CN415">
        <v>92.653599999999997</v>
      </c>
      <c r="CO415">
        <v>280.25</v>
      </c>
      <c r="CP415">
        <v>775</v>
      </c>
      <c r="CQ415" t="s">
        <v>17312</v>
      </c>
      <c r="CR415" t="s">
        <v>17313</v>
      </c>
      <c r="CS415" t="s">
        <v>51955</v>
      </c>
      <c r="CT415" t="s">
        <v>51956</v>
      </c>
      <c r="CU415" t="s">
        <v>16967</v>
      </c>
      <c r="CV415" t="s">
        <v>51957</v>
      </c>
      <c r="DU415">
        <v>1</v>
      </c>
      <c r="DV415">
        <v>1</v>
      </c>
      <c r="DW415">
        <v>0</v>
      </c>
      <c r="DY415">
        <v>0</v>
      </c>
      <c r="DZ415">
        <v>0</v>
      </c>
      <c r="EC415" t="s">
        <v>21386</v>
      </c>
      <c r="ED415">
        <v>1</v>
      </c>
      <c r="EE415" cm="1">
        <f t="array" ref="EE415">SUM(COUNTIFS(Table_Pending_Today[job_type_code],{"WB","WQ","Z5","Z7","U8","QU","7W","2V","2W","2X"},Table_Pending_Today[Order_Number],Table_Pending_Today[[#This Row],[Order_Number]]))</f>
        <v>0</v>
      </c>
      <c r="EF415">
        <f>COUNTIFS(Table_Pending_Today[Order_Number],Table_Pending_Today[[#This Row],[Order_Number]],Table_Pending_Today[tech_contractor],"INHOUSE")</f>
        <v>0</v>
      </c>
      <c r="EG415">
        <f>COUNTIFS(Table_Pending_Today[Order_Number],Table_Pending_Today[[#This Row],[Order_Number]],Table_Pending_Today[tech_contractor],"CONTRACTOR")</f>
        <v>0</v>
      </c>
      <c r="EH415" cm="1">
        <f t="array" ref="EH415">SUM(COUNTIFS(Table_Pending_Today[job_type_code],{"XV","XQ","XT","XU"},Table_Pending_Today[Order_Number],Table_Pending_Today[[#This Row],[Order_Number]]))</f>
        <v>1</v>
      </c>
      <c r="EI415" cm="1">
        <f t="array" ref="EI415">SUM(COUNTIFS(Table_Pending_Today[job_type_code],{"XV","XQ","XT","XU"},Table_Pending_Today[Order_Number],Table_Pending_Today[[#This Row],[Order_Number]],Table_Pending_Today[In-House],1))</f>
        <v>0</v>
      </c>
      <c r="EJ415" cm="1">
        <f t="array" ref="EJ415">SUM(COUNTIFS(Table_Pending_Today[job_type_code],{"XV","XQ","XT","XU"},Table_Pending_Today[Order_Number],Table_Pending_Today[[#This Row],[Order_Number]],Table_Pending_Today[Contractor],1))</f>
        <v>0</v>
      </c>
      <c r="EK415" cm="1">
        <f t="array" ref="EK415">SUM(COUNTIFS(Table_Pending_Today[job_type_code],{"WB","WQ","Z5","Z7","U8","QU","7W","2V","2W","2X"},Table_Pending_Today[Order_Number],Table_Pending_Today[[#This Row],[Order_Number]]))</f>
        <v>0</v>
      </c>
      <c r="EL415" cm="1">
        <f t="array" ref="EL415">SUM(COUNTIFS(Table_Pending_Today[job_type_code],{"WB","WQ","Z5","Z7","U8","QU","7W","2V","2W","2X"},Table_Pending_Today[In-House],1,Table_Pending_Today[Order_Number],Table_Pending_Today[[#This Row],[Order_Number]]))</f>
        <v>0</v>
      </c>
      <c r="EM415" cm="1">
        <f t="array" ref="EM415">SUM(COUNTIFS(Table_Pending_Today[job_type_code],{"WB","WQ","Z5","Z7","U8","QU","7W","2V","2W","2X"},Table_Pending_Today[Contractor],1,Table_Pending_Today[Order_Number],Table_Pending_Today[[#This Row],[Order_Number]]))</f>
        <v>0</v>
      </c>
      <c r="EN415" cm="1">
        <f t="array" ref="EN415">IF(SUM(COUNTIFS(Table_Pending_Today[Order_Type_Desc],{"Install","Service Order","Restart"},Table_Pending_Today[Order_Number],Table_Pending_Today[[#This Row],[Order_Number]]))&gt;0,1,0)</f>
        <v>0</v>
      </c>
      <c r="EO415" cm="1">
        <f t="array" ref="EO415">IF(SUM(COUNTIFS(Table_Pending_Today[Order_Type_Desc],{"Install","Service Order","Restart"},Table_Pending_Today[In-House],1,Table_Pending_Today[Order_Number],Table_Pending_Today[[#This Row],[Order_Number]]))&gt;0,1,0)</f>
        <v>0</v>
      </c>
      <c r="EP415" cm="1">
        <f t="array" ref="EP415">IF(SUM(COUNTIFS(Table_Pending_Today[Order_Type_Desc],{"Install","Service Order","Restart"},Table_Pending_Today[Contractor],1,Table_Pending_Today[Order_Number],Table_Pending_Today[[#This Row],[Order_Number]]))&gt;0,1,0)</f>
        <v>0</v>
      </c>
      <c r="EQ415">
        <f>IF(SUM(COUNTIFS(Table_Pending_Today[Order_Type_Desc],"Special Request",Table_Pending_Today[Bury_Drop],0,Table_Pending_Today[In-House],1,Table_Pending_Today[Order_Number],Table_Pending_Today[[#This Row],[Order_Number]]))&gt;0,1,0)</f>
        <v>0</v>
      </c>
      <c r="ER415">
        <f>SUM(COUNTIFS(Table_Pending_Today[Order_Type_Desc],"Special Request",Table_Pending_Today[Bury_Drop],0,Table_Pending_Today[Contractor],1,Table_Pending_Today[Order_Number],Table_Pending_Today[[#This Row],[Order_Number]]))</f>
        <v>0</v>
      </c>
    </row>
    <row r="416" spans="1:148" x14ac:dyDescent="0.25">
      <c r="A416" t="s">
        <v>22433</v>
      </c>
      <c r="B416" t="s">
        <v>68448</v>
      </c>
      <c r="C416" t="s">
        <v>0</v>
      </c>
      <c r="D416" t="s">
        <v>50768</v>
      </c>
      <c r="E416" t="s">
        <v>50769</v>
      </c>
      <c r="F416" t="s">
        <v>50770</v>
      </c>
      <c r="G416">
        <v>795132</v>
      </c>
      <c r="H416" t="s">
        <v>72</v>
      </c>
      <c r="I416" t="s">
        <v>16931</v>
      </c>
      <c r="J416" t="s">
        <v>16932</v>
      </c>
      <c r="K416" t="s">
        <v>73</v>
      </c>
      <c r="L416">
        <v>1</v>
      </c>
      <c r="M416" t="s">
        <v>50771</v>
      </c>
      <c r="N416" t="s">
        <v>50772</v>
      </c>
      <c r="P416" t="s">
        <v>16909</v>
      </c>
      <c r="Q416" t="s">
        <v>17600</v>
      </c>
      <c r="R416" t="s">
        <v>50773</v>
      </c>
      <c r="T416" t="s">
        <v>75</v>
      </c>
      <c r="U416" t="s">
        <v>17029</v>
      </c>
      <c r="V416" t="s">
        <v>50774</v>
      </c>
      <c r="W416" t="s">
        <v>16675</v>
      </c>
      <c r="X416" t="s">
        <v>17549</v>
      </c>
      <c r="Y416" t="s">
        <v>76</v>
      </c>
      <c r="Z416" t="s">
        <v>77</v>
      </c>
      <c r="AA416" t="s">
        <v>17031</v>
      </c>
      <c r="AB416" t="s">
        <v>16808</v>
      </c>
      <c r="AC416" t="s">
        <v>17034</v>
      </c>
      <c r="AD416" t="s">
        <v>50775</v>
      </c>
      <c r="AE416" t="s">
        <v>20208</v>
      </c>
      <c r="AF416" t="s">
        <v>50776</v>
      </c>
      <c r="AG416" t="s">
        <v>22433</v>
      </c>
      <c r="AH416" t="s">
        <v>16963</v>
      </c>
      <c r="AI416" t="s">
        <v>22433</v>
      </c>
      <c r="AJ416">
        <v>0</v>
      </c>
      <c r="AL416" t="s">
        <v>19043</v>
      </c>
      <c r="AM416" t="s">
        <v>3</v>
      </c>
      <c r="AN416" t="s">
        <v>16827</v>
      </c>
      <c r="AO416">
        <v>20</v>
      </c>
      <c r="AP416" t="s">
        <v>124</v>
      </c>
      <c r="AQ416" t="s">
        <v>92</v>
      </c>
      <c r="AR416" t="s">
        <v>16933</v>
      </c>
      <c r="AT416">
        <v>0</v>
      </c>
      <c r="AU416">
        <v>0</v>
      </c>
      <c r="AV416" t="s">
        <v>131</v>
      </c>
      <c r="BI416" t="s">
        <v>81</v>
      </c>
      <c r="BJ416" t="s">
        <v>81</v>
      </c>
      <c r="BK416" t="s">
        <v>81</v>
      </c>
      <c r="BM416" t="s">
        <v>50777</v>
      </c>
      <c r="BN416" t="s">
        <v>50778</v>
      </c>
      <c r="BQ416" t="s">
        <v>203</v>
      </c>
      <c r="BS416" t="s">
        <v>17202</v>
      </c>
      <c r="BT416" t="s">
        <v>19044</v>
      </c>
      <c r="BU416" t="s">
        <v>17797</v>
      </c>
      <c r="BV416" t="s">
        <v>50775</v>
      </c>
      <c r="BW416">
        <v>0</v>
      </c>
      <c r="BX416">
        <v>0</v>
      </c>
      <c r="CE416" t="s">
        <v>16880</v>
      </c>
      <c r="CF416" t="s">
        <v>16881</v>
      </c>
      <c r="CG416" t="s">
        <v>16882</v>
      </c>
      <c r="CK416" t="s">
        <v>16911</v>
      </c>
      <c r="CL416" t="s">
        <v>92</v>
      </c>
      <c r="CM416">
        <v>0</v>
      </c>
      <c r="CN416">
        <v>96.880899999999997</v>
      </c>
      <c r="CO416">
        <v>6.7</v>
      </c>
      <c r="CP416">
        <v>500</v>
      </c>
      <c r="CQ416" t="s">
        <v>17312</v>
      </c>
      <c r="CR416" t="s">
        <v>17313</v>
      </c>
      <c r="CT416" t="s">
        <v>19380</v>
      </c>
      <c r="DS416">
        <v>0</v>
      </c>
      <c r="DU416">
        <v>1</v>
      </c>
      <c r="DV416">
        <v>1</v>
      </c>
      <c r="DW416">
        <v>0</v>
      </c>
      <c r="DY416">
        <v>0</v>
      </c>
      <c r="DZ416">
        <v>0</v>
      </c>
      <c r="EC416" t="s">
        <v>21330</v>
      </c>
      <c r="ED416">
        <v>1</v>
      </c>
      <c r="EE416" cm="1">
        <f t="array" ref="EE416">SUM(COUNTIFS(Table_Pending_Today[job_type_code],{"WB","WQ","Z5","Z7","U8","QU","7W","2V","2W","2X"},Table_Pending_Today[Order_Number],Table_Pending_Today[[#This Row],[Order_Number]]))</f>
        <v>0</v>
      </c>
      <c r="EF416">
        <f>COUNTIFS(Table_Pending_Today[Order_Number],Table_Pending_Today[[#This Row],[Order_Number]],Table_Pending_Today[tech_contractor],"INHOUSE")</f>
        <v>0</v>
      </c>
      <c r="EG416">
        <f>COUNTIFS(Table_Pending_Today[Order_Number],Table_Pending_Today[[#This Row],[Order_Number]],Table_Pending_Today[tech_contractor],"CONTRACTOR")</f>
        <v>1</v>
      </c>
      <c r="EH416" cm="1">
        <f t="array" ref="EH416">SUM(COUNTIFS(Table_Pending_Today[job_type_code],{"XV","XQ","XT","XU"},Table_Pending_Today[Order_Number],Table_Pending_Today[[#This Row],[Order_Number]]))</f>
        <v>1</v>
      </c>
      <c r="EI416" cm="1">
        <f t="array" ref="EI416">SUM(COUNTIFS(Table_Pending_Today[job_type_code],{"XV","XQ","XT","XU"},Table_Pending_Today[Order_Number],Table_Pending_Today[[#This Row],[Order_Number]],Table_Pending_Today[In-House],1))</f>
        <v>0</v>
      </c>
      <c r="EJ416" cm="1">
        <f t="array" ref="EJ416">SUM(COUNTIFS(Table_Pending_Today[job_type_code],{"XV","XQ","XT","XU"},Table_Pending_Today[Order_Number],Table_Pending_Today[[#This Row],[Order_Number]],Table_Pending_Today[Contractor],1))</f>
        <v>1</v>
      </c>
      <c r="EK416" cm="1">
        <f t="array" ref="EK416">SUM(COUNTIFS(Table_Pending_Today[job_type_code],{"WB","WQ","Z5","Z7","U8","QU","7W","2V","2W","2X"},Table_Pending_Today[Order_Number],Table_Pending_Today[[#This Row],[Order_Number]]))</f>
        <v>0</v>
      </c>
      <c r="EL416" cm="1">
        <f t="array" ref="EL416">SUM(COUNTIFS(Table_Pending_Today[job_type_code],{"WB","WQ","Z5","Z7","U8","QU","7W","2V","2W","2X"},Table_Pending_Today[In-House],1,Table_Pending_Today[Order_Number],Table_Pending_Today[[#This Row],[Order_Number]]))</f>
        <v>0</v>
      </c>
      <c r="EM416" cm="1">
        <f t="array" ref="EM416">SUM(COUNTIFS(Table_Pending_Today[job_type_code],{"WB","WQ","Z5","Z7","U8","QU","7W","2V","2W","2X"},Table_Pending_Today[Contractor],1,Table_Pending_Today[Order_Number],Table_Pending_Today[[#This Row],[Order_Number]]))</f>
        <v>0</v>
      </c>
      <c r="EN416" cm="1">
        <f t="array" ref="EN416">IF(SUM(COUNTIFS(Table_Pending_Today[Order_Type_Desc],{"Install","Service Order","Restart"},Table_Pending_Today[Order_Number],Table_Pending_Today[[#This Row],[Order_Number]]))&gt;0,1,0)</f>
        <v>0</v>
      </c>
      <c r="EO416" cm="1">
        <f t="array" ref="EO416">IF(SUM(COUNTIFS(Table_Pending_Today[Order_Type_Desc],{"Install","Service Order","Restart"},Table_Pending_Today[In-House],1,Table_Pending_Today[Order_Number],Table_Pending_Today[[#This Row],[Order_Number]]))&gt;0,1,0)</f>
        <v>0</v>
      </c>
      <c r="EP416" cm="1">
        <f t="array" ref="EP416">IF(SUM(COUNTIFS(Table_Pending_Today[Order_Type_Desc],{"Install","Service Order","Restart"},Table_Pending_Today[Contractor],1,Table_Pending_Today[Order_Number],Table_Pending_Today[[#This Row],[Order_Number]]))&gt;0,1,0)</f>
        <v>0</v>
      </c>
      <c r="EQ416">
        <f>IF(SUM(COUNTIFS(Table_Pending_Today[Order_Type_Desc],"Special Request",Table_Pending_Today[Bury_Drop],0,Table_Pending_Today[In-House],1,Table_Pending_Today[Order_Number],Table_Pending_Today[[#This Row],[Order_Number]]))&gt;0,1,0)</f>
        <v>0</v>
      </c>
      <c r="ER416">
        <f>SUM(COUNTIFS(Table_Pending_Today[Order_Type_Desc],"Special Request",Table_Pending_Today[Bury_Drop],0,Table_Pending_Today[Contractor],1,Table_Pending_Today[Order_Number],Table_Pending_Today[[#This Row],[Order_Number]]))</f>
        <v>0</v>
      </c>
    </row>
    <row r="417" spans="1:148" x14ac:dyDescent="0.25">
      <c r="A417" t="s">
        <v>22433</v>
      </c>
      <c r="B417" t="s">
        <v>68448</v>
      </c>
      <c r="C417" t="s">
        <v>0</v>
      </c>
      <c r="D417" t="s">
        <v>50170</v>
      </c>
      <c r="E417" t="s">
        <v>50171</v>
      </c>
      <c r="F417" t="s">
        <v>50172</v>
      </c>
      <c r="G417">
        <v>795116</v>
      </c>
      <c r="H417" t="s">
        <v>72</v>
      </c>
      <c r="I417" t="s">
        <v>16913</v>
      </c>
      <c r="J417" t="s">
        <v>16914</v>
      </c>
      <c r="K417" t="s">
        <v>73</v>
      </c>
      <c r="L417">
        <v>1</v>
      </c>
      <c r="M417" t="s">
        <v>50173</v>
      </c>
      <c r="N417" t="s">
        <v>50174</v>
      </c>
      <c r="P417" t="s">
        <v>135</v>
      </c>
      <c r="Q417" t="s">
        <v>17261</v>
      </c>
      <c r="R417" t="s">
        <v>50175</v>
      </c>
      <c r="T417" t="s">
        <v>75</v>
      </c>
      <c r="U417" t="s">
        <v>17029</v>
      </c>
      <c r="V417" t="s">
        <v>50176</v>
      </c>
      <c r="W417" t="s">
        <v>16674</v>
      </c>
      <c r="X417" t="s">
        <v>16750</v>
      </c>
      <c r="Y417" t="s">
        <v>76</v>
      </c>
      <c r="Z417" t="s">
        <v>96</v>
      </c>
      <c r="AA417" t="s">
        <v>17031</v>
      </c>
      <c r="AB417" t="s">
        <v>17035</v>
      </c>
      <c r="AC417" t="s">
        <v>136</v>
      </c>
      <c r="AD417" t="s">
        <v>50177</v>
      </c>
      <c r="AE417" t="s">
        <v>20208</v>
      </c>
      <c r="AF417" t="s">
        <v>50178</v>
      </c>
      <c r="AG417" t="s">
        <v>22433</v>
      </c>
      <c r="AH417" t="s">
        <v>17432</v>
      </c>
      <c r="AI417" t="s">
        <v>22433</v>
      </c>
      <c r="AJ417">
        <v>0</v>
      </c>
      <c r="AL417" t="s">
        <v>50179</v>
      </c>
      <c r="AM417" t="s">
        <v>3</v>
      </c>
      <c r="AN417" t="s">
        <v>19350</v>
      </c>
      <c r="AO417">
        <v>18</v>
      </c>
      <c r="AP417" t="s">
        <v>16915</v>
      </c>
      <c r="AQ417" t="s">
        <v>92</v>
      </c>
      <c r="AR417" t="s">
        <v>16916</v>
      </c>
      <c r="AT417">
        <v>0</v>
      </c>
      <c r="AU417">
        <v>0</v>
      </c>
      <c r="AV417" t="s">
        <v>17119</v>
      </c>
      <c r="BI417" t="s">
        <v>81</v>
      </c>
      <c r="BJ417" t="s">
        <v>81</v>
      </c>
      <c r="BK417" t="s">
        <v>81</v>
      </c>
      <c r="BM417" t="s">
        <v>50182</v>
      </c>
      <c r="BN417" t="s">
        <v>50183</v>
      </c>
      <c r="BQ417" t="s">
        <v>50184</v>
      </c>
      <c r="BS417" t="s">
        <v>17202</v>
      </c>
      <c r="BT417" t="s">
        <v>50180</v>
      </c>
      <c r="BU417" t="s">
        <v>50181</v>
      </c>
      <c r="BV417" t="s">
        <v>50177</v>
      </c>
      <c r="BW417">
        <v>0</v>
      </c>
      <c r="BX417">
        <v>0</v>
      </c>
      <c r="CE417" t="s">
        <v>16880</v>
      </c>
      <c r="CF417" t="s">
        <v>16881</v>
      </c>
      <c r="CG417" t="s">
        <v>16882</v>
      </c>
      <c r="CK417" t="s">
        <v>16969</v>
      </c>
      <c r="CL417" t="s">
        <v>92</v>
      </c>
      <c r="CM417">
        <v>0</v>
      </c>
      <c r="CN417">
        <v>97.315700000000007</v>
      </c>
      <c r="CO417">
        <v>5.8</v>
      </c>
      <c r="CP417">
        <v>1575</v>
      </c>
      <c r="CQ417" t="s">
        <v>17312</v>
      </c>
      <c r="CR417" t="s">
        <v>17313</v>
      </c>
      <c r="CT417" t="s">
        <v>19380</v>
      </c>
      <c r="DS417">
        <v>0</v>
      </c>
      <c r="DU417">
        <v>1</v>
      </c>
      <c r="DV417">
        <v>1</v>
      </c>
      <c r="DW417">
        <v>0</v>
      </c>
      <c r="DY417">
        <v>0</v>
      </c>
      <c r="DZ417">
        <v>0</v>
      </c>
      <c r="EC417" t="s">
        <v>21330</v>
      </c>
      <c r="ED417">
        <v>1</v>
      </c>
      <c r="EE417" cm="1">
        <f t="array" ref="EE417">SUM(COUNTIFS(Table_Pending_Today[job_type_code],{"WB","WQ","Z5","Z7","U8","QU","7W","2V","2W","2X"},Table_Pending_Today[Order_Number],Table_Pending_Today[[#This Row],[Order_Number]]))</f>
        <v>0</v>
      </c>
      <c r="EF417">
        <f>COUNTIFS(Table_Pending_Today[Order_Number],Table_Pending_Today[[#This Row],[Order_Number]],Table_Pending_Today[tech_contractor],"INHOUSE")</f>
        <v>0</v>
      </c>
      <c r="EG417">
        <f>COUNTIFS(Table_Pending_Today[Order_Number],Table_Pending_Today[[#This Row],[Order_Number]],Table_Pending_Today[tech_contractor],"CONTRACTOR")</f>
        <v>1</v>
      </c>
      <c r="EH417" cm="1">
        <f t="array" ref="EH417">SUM(COUNTIFS(Table_Pending_Today[job_type_code],{"XV","XQ","XT","XU"},Table_Pending_Today[Order_Number],Table_Pending_Today[[#This Row],[Order_Number]]))</f>
        <v>1</v>
      </c>
      <c r="EI417" cm="1">
        <f t="array" ref="EI417">SUM(COUNTIFS(Table_Pending_Today[job_type_code],{"XV","XQ","XT","XU"},Table_Pending_Today[Order_Number],Table_Pending_Today[[#This Row],[Order_Number]],Table_Pending_Today[In-House],1))</f>
        <v>0</v>
      </c>
      <c r="EJ417" cm="1">
        <f t="array" ref="EJ417">SUM(COUNTIFS(Table_Pending_Today[job_type_code],{"XV","XQ","XT","XU"},Table_Pending_Today[Order_Number],Table_Pending_Today[[#This Row],[Order_Number]],Table_Pending_Today[Contractor],1))</f>
        <v>1</v>
      </c>
      <c r="EK417" cm="1">
        <f t="array" ref="EK417">SUM(COUNTIFS(Table_Pending_Today[job_type_code],{"WB","WQ","Z5","Z7","U8","QU","7W","2V","2W","2X"},Table_Pending_Today[Order_Number],Table_Pending_Today[[#This Row],[Order_Number]]))</f>
        <v>0</v>
      </c>
      <c r="EL417" cm="1">
        <f t="array" ref="EL417">SUM(COUNTIFS(Table_Pending_Today[job_type_code],{"WB","WQ","Z5","Z7","U8","QU","7W","2V","2W","2X"},Table_Pending_Today[In-House],1,Table_Pending_Today[Order_Number],Table_Pending_Today[[#This Row],[Order_Number]]))</f>
        <v>0</v>
      </c>
      <c r="EM417" cm="1">
        <f t="array" ref="EM417">SUM(COUNTIFS(Table_Pending_Today[job_type_code],{"WB","WQ","Z5","Z7","U8","QU","7W","2V","2W","2X"},Table_Pending_Today[Contractor],1,Table_Pending_Today[Order_Number],Table_Pending_Today[[#This Row],[Order_Number]]))</f>
        <v>0</v>
      </c>
      <c r="EN417" cm="1">
        <f t="array" ref="EN417">IF(SUM(COUNTIFS(Table_Pending_Today[Order_Type_Desc],{"Install","Service Order","Restart"},Table_Pending_Today[Order_Number],Table_Pending_Today[[#This Row],[Order_Number]]))&gt;0,1,0)</f>
        <v>0</v>
      </c>
      <c r="EO417" cm="1">
        <f t="array" ref="EO417">IF(SUM(COUNTIFS(Table_Pending_Today[Order_Type_Desc],{"Install","Service Order","Restart"},Table_Pending_Today[In-House],1,Table_Pending_Today[Order_Number],Table_Pending_Today[[#This Row],[Order_Number]]))&gt;0,1,0)</f>
        <v>0</v>
      </c>
      <c r="EP417" cm="1">
        <f t="array" ref="EP417">IF(SUM(COUNTIFS(Table_Pending_Today[Order_Type_Desc],{"Install","Service Order","Restart"},Table_Pending_Today[Contractor],1,Table_Pending_Today[Order_Number],Table_Pending_Today[[#This Row],[Order_Number]]))&gt;0,1,0)</f>
        <v>0</v>
      </c>
      <c r="EQ417">
        <f>IF(SUM(COUNTIFS(Table_Pending_Today[Order_Type_Desc],"Special Request",Table_Pending_Today[Bury_Drop],0,Table_Pending_Today[In-House],1,Table_Pending_Today[Order_Number],Table_Pending_Today[[#This Row],[Order_Number]]))&gt;0,1,0)</f>
        <v>0</v>
      </c>
      <c r="ER417">
        <f>SUM(COUNTIFS(Table_Pending_Today[Order_Type_Desc],"Special Request",Table_Pending_Today[Bury_Drop],0,Table_Pending_Today[Contractor],1,Table_Pending_Today[Order_Number],Table_Pending_Today[[#This Row],[Order_Number]]))</f>
        <v>0</v>
      </c>
    </row>
    <row r="418" spans="1:148" x14ac:dyDescent="0.25">
      <c r="A418" t="s">
        <v>22433</v>
      </c>
      <c r="B418" t="s">
        <v>68448</v>
      </c>
      <c r="C418" t="s">
        <v>0</v>
      </c>
      <c r="D418" t="s">
        <v>41486</v>
      </c>
      <c r="E418" t="s">
        <v>41487</v>
      </c>
      <c r="F418" t="s">
        <v>41488</v>
      </c>
      <c r="G418">
        <v>795014</v>
      </c>
      <c r="H418" t="s">
        <v>72</v>
      </c>
      <c r="I418" t="s">
        <v>89</v>
      </c>
      <c r="J418" t="s">
        <v>16935</v>
      </c>
      <c r="K418" t="s">
        <v>73</v>
      </c>
      <c r="L418">
        <v>1</v>
      </c>
      <c r="M418" t="s">
        <v>41489</v>
      </c>
      <c r="N418" t="s">
        <v>41490</v>
      </c>
      <c r="P418" t="s">
        <v>17427</v>
      </c>
      <c r="Q418" t="s">
        <v>17531</v>
      </c>
      <c r="R418" t="s">
        <v>41492</v>
      </c>
      <c r="T418" t="s">
        <v>75</v>
      </c>
      <c r="U418" t="s">
        <v>17029</v>
      </c>
      <c r="V418" t="s">
        <v>41493</v>
      </c>
      <c r="W418" t="s">
        <v>17039</v>
      </c>
      <c r="X418" t="s">
        <v>16990</v>
      </c>
      <c r="Y418" t="s">
        <v>76</v>
      </c>
      <c r="Z418" t="s">
        <v>77</v>
      </c>
      <c r="AA418" t="s">
        <v>17031</v>
      </c>
      <c r="AB418" t="s">
        <v>17030</v>
      </c>
      <c r="AC418" t="s">
        <v>17038</v>
      </c>
      <c r="AD418" t="s">
        <v>51243</v>
      </c>
      <c r="AE418" t="s">
        <v>20208</v>
      </c>
      <c r="AF418" t="s">
        <v>51244</v>
      </c>
      <c r="AG418" t="s">
        <v>22433</v>
      </c>
      <c r="AH418" t="s">
        <v>16836</v>
      </c>
      <c r="AI418" t="s">
        <v>22433</v>
      </c>
      <c r="AJ418">
        <v>1</v>
      </c>
      <c r="AK418" t="s">
        <v>98</v>
      </c>
      <c r="AL418" t="s">
        <v>79</v>
      </c>
      <c r="AO418">
        <v>18</v>
      </c>
      <c r="AP418" t="s">
        <v>91</v>
      </c>
      <c r="AQ418" t="s">
        <v>80</v>
      </c>
      <c r="AR418" t="s">
        <v>16936</v>
      </c>
      <c r="AT418">
        <v>0</v>
      </c>
      <c r="AU418">
        <v>0</v>
      </c>
      <c r="AV418" t="s">
        <v>149</v>
      </c>
      <c r="BI418" t="s">
        <v>81</v>
      </c>
      <c r="BJ418" t="s">
        <v>81</v>
      </c>
      <c r="BK418" t="s">
        <v>81</v>
      </c>
      <c r="BM418" t="s">
        <v>51248</v>
      </c>
      <c r="BN418" t="s">
        <v>51249</v>
      </c>
      <c r="BQ418" t="s">
        <v>51250</v>
      </c>
      <c r="BS418" t="s">
        <v>17202</v>
      </c>
      <c r="BV418" t="s">
        <v>51243</v>
      </c>
      <c r="BW418">
        <v>0</v>
      </c>
      <c r="BX418">
        <v>0</v>
      </c>
      <c r="CE418" t="s">
        <v>16880</v>
      </c>
      <c r="CF418" t="s">
        <v>16881</v>
      </c>
      <c r="CG418" t="s">
        <v>16882</v>
      </c>
      <c r="CK418" t="s">
        <v>16883</v>
      </c>
      <c r="CL418" t="s">
        <v>80</v>
      </c>
      <c r="CM418">
        <v>0</v>
      </c>
      <c r="CN418">
        <v>98.131399999999999</v>
      </c>
      <c r="CO418">
        <v>616.5</v>
      </c>
      <c r="CP418">
        <v>1750</v>
      </c>
      <c r="CQ418" t="s">
        <v>17312</v>
      </c>
      <c r="CR418" t="s">
        <v>17313</v>
      </c>
      <c r="CS418" t="s">
        <v>51245</v>
      </c>
      <c r="CT418" t="s">
        <v>51246</v>
      </c>
      <c r="CU418" t="s">
        <v>16883</v>
      </c>
      <c r="CV418" t="s">
        <v>51247</v>
      </c>
      <c r="DU418">
        <v>1</v>
      </c>
      <c r="DV418">
        <v>0</v>
      </c>
      <c r="DW418">
        <v>0</v>
      </c>
      <c r="DY418">
        <v>0</v>
      </c>
      <c r="DZ418">
        <v>0</v>
      </c>
      <c r="EC418" t="s">
        <v>21320</v>
      </c>
      <c r="ED418">
        <v>1</v>
      </c>
      <c r="EE418" cm="1">
        <f t="array" ref="EE418">SUM(COUNTIFS(Table_Pending_Today[job_type_code],{"WB","WQ","Z5","Z7","U8","QU","7W","2V","2W","2X"},Table_Pending_Today[Order_Number],Table_Pending_Today[[#This Row],[Order_Number]]))</f>
        <v>0</v>
      </c>
      <c r="EF418">
        <f>COUNTIFS(Table_Pending_Today[Order_Number],Table_Pending_Today[[#This Row],[Order_Number]],Table_Pending_Today[tech_contractor],"INHOUSE")</f>
        <v>0</v>
      </c>
      <c r="EG418">
        <f>COUNTIFS(Table_Pending_Today[Order_Number],Table_Pending_Today[[#This Row],[Order_Number]],Table_Pending_Today[tech_contractor],"CONTRACTOR")</f>
        <v>0</v>
      </c>
      <c r="EH418" cm="1">
        <f t="array" ref="EH418">SUM(COUNTIFS(Table_Pending_Today[job_type_code],{"XV","XQ","XT","XU"},Table_Pending_Today[Order_Number],Table_Pending_Today[[#This Row],[Order_Number]]))</f>
        <v>0</v>
      </c>
      <c r="EI418" cm="1">
        <f t="array" ref="EI418">SUM(COUNTIFS(Table_Pending_Today[job_type_code],{"XV","XQ","XT","XU"},Table_Pending_Today[Order_Number],Table_Pending_Today[[#This Row],[Order_Number]],Table_Pending_Today[In-House],1))</f>
        <v>0</v>
      </c>
      <c r="EJ418" cm="1">
        <f t="array" ref="EJ418">SUM(COUNTIFS(Table_Pending_Today[job_type_code],{"XV","XQ","XT","XU"},Table_Pending_Today[Order_Number],Table_Pending_Today[[#This Row],[Order_Number]],Table_Pending_Today[Contractor],1))</f>
        <v>0</v>
      </c>
      <c r="EK418" cm="1">
        <f t="array" ref="EK418">SUM(COUNTIFS(Table_Pending_Today[job_type_code],{"WB","WQ","Z5","Z7","U8","QU","7W","2V","2W","2X"},Table_Pending_Today[Order_Number],Table_Pending_Today[[#This Row],[Order_Number]]))</f>
        <v>0</v>
      </c>
      <c r="EL418" cm="1">
        <f t="array" ref="EL418">SUM(COUNTIFS(Table_Pending_Today[job_type_code],{"WB","WQ","Z5","Z7","U8","QU","7W","2V","2W","2X"},Table_Pending_Today[In-House],1,Table_Pending_Today[Order_Number],Table_Pending_Today[[#This Row],[Order_Number]]))</f>
        <v>0</v>
      </c>
      <c r="EM418" cm="1">
        <f t="array" ref="EM418">SUM(COUNTIFS(Table_Pending_Today[job_type_code],{"WB","WQ","Z5","Z7","U8","QU","7W","2V","2W","2X"},Table_Pending_Today[Contractor],1,Table_Pending_Today[Order_Number],Table_Pending_Today[[#This Row],[Order_Number]]))</f>
        <v>0</v>
      </c>
      <c r="EN418" cm="1">
        <f t="array" ref="EN418">IF(SUM(COUNTIFS(Table_Pending_Today[Order_Type_Desc],{"Install","Service Order","Restart"},Table_Pending_Today[Order_Number],Table_Pending_Today[[#This Row],[Order_Number]]))&gt;0,1,0)</f>
        <v>0</v>
      </c>
      <c r="EO418" cm="1">
        <f t="array" ref="EO418">IF(SUM(COUNTIFS(Table_Pending_Today[Order_Type_Desc],{"Install","Service Order","Restart"},Table_Pending_Today[In-House],1,Table_Pending_Today[Order_Number],Table_Pending_Today[[#This Row],[Order_Number]]))&gt;0,1,0)</f>
        <v>0</v>
      </c>
      <c r="EP418" cm="1">
        <f t="array" ref="EP418">IF(SUM(COUNTIFS(Table_Pending_Today[Order_Type_Desc],{"Install","Service Order","Restart"},Table_Pending_Today[Contractor],1,Table_Pending_Today[Order_Number],Table_Pending_Today[[#This Row],[Order_Number]]))&gt;0,1,0)</f>
        <v>0</v>
      </c>
      <c r="EQ418">
        <f>IF(SUM(COUNTIFS(Table_Pending_Today[Order_Type_Desc],"Special Request",Table_Pending_Today[Bury_Drop],0,Table_Pending_Today[In-House],1,Table_Pending_Today[Order_Number],Table_Pending_Today[[#This Row],[Order_Number]]))&gt;0,1,0)</f>
        <v>0</v>
      </c>
      <c r="ER418">
        <f>SUM(COUNTIFS(Table_Pending_Today[Order_Type_Desc],"Special Request",Table_Pending_Today[Bury_Drop],0,Table_Pending_Today[Contractor],1,Table_Pending_Today[Order_Number],Table_Pending_Today[[#This Row],[Order_Number]]))</f>
        <v>0</v>
      </c>
    </row>
    <row r="419" spans="1:148" x14ac:dyDescent="0.25">
      <c r="A419" t="s">
        <v>22433</v>
      </c>
      <c r="B419" t="s">
        <v>68448</v>
      </c>
      <c r="C419" t="s">
        <v>0</v>
      </c>
      <c r="D419" t="s">
        <v>41998</v>
      </c>
      <c r="E419" t="s">
        <v>41999</v>
      </c>
      <c r="F419" t="s">
        <v>42000</v>
      </c>
      <c r="G419">
        <v>795013</v>
      </c>
      <c r="H419" t="s">
        <v>120</v>
      </c>
      <c r="I419" t="s">
        <v>16849</v>
      </c>
      <c r="J419" t="s">
        <v>16791</v>
      </c>
      <c r="K419" t="s">
        <v>73</v>
      </c>
      <c r="L419">
        <v>1</v>
      </c>
      <c r="M419" t="s">
        <v>42001</v>
      </c>
      <c r="N419" t="s">
        <v>42002</v>
      </c>
      <c r="P419" t="s">
        <v>18913</v>
      </c>
      <c r="Q419" t="s">
        <v>19051</v>
      </c>
      <c r="R419" t="s">
        <v>42004</v>
      </c>
      <c r="T419" t="s">
        <v>75</v>
      </c>
      <c r="U419" t="s">
        <v>17029</v>
      </c>
      <c r="V419" t="s">
        <v>42005</v>
      </c>
      <c r="W419" t="s">
        <v>16674</v>
      </c>
      <c r="X419" t="s">
        <v>17033</v>
      </c>
      <c r="Y419" t="s">
        <v>76</v>
      </c>
      <c r="Z419" t="s">
        <v>77</v>
      </c>
      <c r="AA419" t="s">
        <v>17031</v>
      </c>
      <c r="AB419" t="s">
        <v>17035</v>
      </c>
      <c r="AC419" t="s">
        <v>16681</v>
      </c>
      <c r="AD419" t="s">
        <v>51229</v>
      </c>
      <c r="AE419" t="s">
        <v>20208</v>
      </c>
      <c r="AF419" t="s">
        <v>51230</v>
      </c>
      <c r="AG419" t="s">
        <v>22433</v>
      </c>
      <c r="AH419" t="s">
        <v>17432</v>
      </c>
      <c r="AI419" t="s">
        <v>22433</v>
      </c>
      <c r="AJ419">
        <v>0</v>
      </c>
      <c r="AK419" t="s">
        <v>98</v>
      </c>
      <c r="AL419" t="s">
        <v>79</v>
      </c>
      <c r="AO419">
        <v>18</v>
      </c>
      <c r="AP419" t="s">
        <v>16850</v>
      </c>
      <c r="AQ419" t="s">
        <v>99</v>
      </c>
      <c r="AR419" t="s">
        <v>16792</v>
      </c>
      <c r="AT419">
        <v>0</v>
      </c>
      <c r="AU419">
        <v>0</v>
      </c>
      <c r="AV419" t="s">
        <v>17119</v>
      </c>
      <c r="BI419" t="s">
        <v>81</v>
      </c>
      <c r="BJ419" t="s">
        <v>81</v>
      </c>
      <c r="BK419" t="s">
        <v>81</v>
      </c>
      <c r="BL419" t="s">
        <v>51234</v>
      </c>
      <c r="BM419" t="s">
        <v>51235</v>
      </c>
      <c r="BN419" t="s">
        <v>51236</v>
      </c>
      <c r="BO419" t="s">
        <v>100</v>
      </c>
      <c r="BQ419" t="s">
        <v>51237</v>
      </c>
      <c r="BS419" t="s">
        <v>17202</v>
      </c>
      <c r="BV419" t="s">
        <v>51229</v>
      </c>
      <c r="BW419">
        <v>0</v>
      </c>
      <c r="BX419">
        <v>0</v>
      </c>
      <c r="CE419" t="s">
        <v>17412</v>
      </c>
      <c r="CF419" t="s">
        <v>51238</v>
      </c>
      <c r="CG419" t="s">
        <v>51239</v>
      </c>
      <c r="CH419" t="s">
        <v>51240</v>
      </c>
      <c r="CI419" t="s">
        <v>51241</v>
      </c>
      <c r="CJ419" t="s">
        <v>51242</v>
      </c>
      <c r="CK419" t="s">
        <v>17412</v>
      </c>
      <c r="CL419" t="s">
        <v>99</v>
      </c>
      <c r="CM419">
        <v>0</v>
      </c>
      <c r="CN419">
        <v>78.895700000000005</v>
      </c>
      <c r="CO419">
        <v>13752.32</v>
      </c>
      <c r="CP419">
        <v>4025</v>
      </c>
      <c r="CQ419" t="s">
        <v>17312</v>
      </c>
      <c r="CR419" t="s">
        <v>17313</v>
      </c>
      <c r="CS419" t="s">
        <v>51231</v>
      </c>
      <c r="CT419" t="s">
        <v>51232</v>
      </c>
      <c r="CU419" t="s">
        <v>16920</v>
      </c>
      <c r="CV419" t="s">
        <v>51233</v>
      </c>
      <c r="DU419">
        <v>1</v>
      </c>
      <c r="DV419">
        <v>0</v>
      </c>
      <c r="DW419">
        <v>0</v>
      </c>
      <c r="DY419">
        <v>0</v>
      </c>
      <c r="DZ419">
        <v>0</v>
      </c>
      <c r="EC419" t="s">
        <v>21383</v>
      </c>
      <c r="ED419">
        <v>1</v>
      </c>
      <c r="EE419" cm="1">
        <f t="array" ref="EE419">SUM(COUNTIFS(Table_Pending_Today[job_type_code],{"WB","WQ","Z5","Z7","U8","QU","7W","2V","2W","2X"},Table_Pending_Today[Order_Number],Table_Pending_Today[[#This Row],[Order_Number]]))</f>
        <v>0</v>
      </c>
      <c r="EF419">
        <f>COUNTIFS(Table_Pending_Today[Order_Number],Table_Pending_Today[[#This Row],[Order_Number]],Table_Pending_Today[tech_contractor],"INHOUSE")</f>
        <v>0</v>
      </c>
      <c r="EG419">
        <f>COUNTIFS(Table_Pending_Today[Order_Number],Table_Pending_Today[[#This Row],[Order_Number]],Table_Pending_Today[tech_contractor],"CONTRACTOR")</f>
        <v>0</v>
      </c>
      <c r="EH419" cm="1">
        <f t="array" ref="EH419">SUM(COUNTIFS(Table_Pending_Today[job_type_code],{"XV","XQ","XT","XU"},Table_Pending_Today[Order_Number],Table_Pending_Today[[#This Row],[Order_Number]]))</f>
        <v>0</v>
      </c>
      <c r="EI419" cm="1">
        <f t="array" ref="EI419">SUM(COUNTIFS(Table_Pending_Today[job_type_code],{"XV","XQ","XT","XU"},Table_Pending_Today[Order_Number],Table_Pending_Today[[#This Row],[Order_Number]],Table_Pending_Today[In-House],1))</f>
        <v>0</v>
      </c>
      <c r="EJ419" cm="1">
        <f t="array" ref="EJ419">SUM(COUNTIFS(Table_Pending_Today[job_type_code],{"XV","XQ","XT","XU"},Table_Pending_Today[Order_Number],Table_Pending_Today[[#This Row],[Order_Number]],Table_Pending_Today[Contractor],1))</f>
        <v>0</v>
      </c>
      <c r="EK419" cm="1">
        <f t="array" ref="EK419">SUM(COUNTIFS(Table_Pending_Today[job_type_code],{"WB","WQ","Z5","Z7","U8","QU","7W","2V","2W","2X"},Table_Pending_Today[Order_Number],Table_Pending_Today[[#This Row],[Order_Number]]))</f>
        <v>0</v>
      </c>
      <c r="EL419" cm="1">
        <f t="array" ref="EL419">SUM(COUNTIFS(Table_Pending_Today[job_type_code],{"WB","WQ","Z5","Z7","U8","QU","7W","2V","2W","2X"},Table_Pending_Today[In-House],1,Table_Pending_Today[Order_Number],Table_Pending_Today[[#This Row],[Order_Number]]))</f>
        <v>0</v>
      </c>
      <c r="EM419" cm="1">
        <f t="array" ref="EM419">SUM(COUNTIFS(Table_Pending_Today[job_type_code],{"WB","WQ","Z5","Z7","U8","QU","7W","2V","2W","2X"},Table_Pending_Today[Contractor],1,Table_Pending_Today[Order_Number],Table_Pending_Today[[#This Row],[Order_Number]]))</f>
        <v>0</v>
      </c>
      <c r="EN419" cm="1">
        <f t="array" ref="EN419">IF(SUM(COUNTIFS(Table_Pending_Today[Order_Type_Desc],{"Install","Service Order","Restart"},Table_Pending_Today[Order_Number],Table_Pending_Today[[#This Row],[Order_Number]]))&gt;0,1,0)</f>
        <v>1</v>
      </c>
      <c r="EO419" cm="1">
        <f t="array" ref="EO419">IF(SUM(COUNTIFS(Table_Pending_Today[Order_Type_Desc],{"Install","Service Order","Restart"},Table_Pending_Today[In-House],1,Table_Pending_Today[Order_Number],Table_Pending_Today[[#This Row],[Order_Number]]))&gt;0,1,0)</f>
        <v>0</v>
      </c>
      <c r="EP419" cm="1">
        <f t="array" ref="EP419">IF(SUM(COUNTIFS(Table_Pending_Today[Order_Type_Desc],{"Install","Service Order","Restart"},Table_Pending_Today[Contractor],1,Table_Pending_Today[Order_Number],Table_Pending_Today[[#This Row],[Order_Number]]))&gt;0,1,0)</f>
        <v>0</v>
      </c>
      <c r="EQ419">
        <f>IF(SUM(COUNTIFS(Table_Pending_Today[Order_Type_Desc],"Special Request",Table_Pending_Today[Bury_Drop],0,Table_Pending_Today[In-House],1,Table_Pending_Today[Order_Number],Table_Pending_Today[[#This Row],[Order_Number]]))&gt;0,1,0)</f>
        <v>0</v>
      </c>
      <c r="ER419">
        <f>SUM(COUNTIFS(Table_Pending_Today[Order_Type_Desc],"Special Request",Table_Pending_Today[Bury_Drop],0,Table_Pending_Today[Contractor],1,Table_Pending_Today[Order_Number],Table_Pending_Today[[#This Row],[Order_Number]]))</f>
        <v>0</v>
      </c>
    </row>
    <row r="420" spans="1:148" x14ac:dyDescent="0.25">
      <c r="A420" t="s">
        <v>22433</v>
      </c>
      <c r="B420" t="s">
        <v>68448</v>
      </c>
      <c r="C420" t="s">
        <v>0</v>
      </c>
      <c r="E420" t="s">
        <v>51203</v>
      </c>
      <c r="F420" t="s">
        <v>51204</v>
      </c>
      <c r="G420">
        <v>794899</v>
      </c>
      <c r="H420" t="s">
        <v>72</v>
      </c>
      <c r="I420" t="s">
        <v>16931</v>
      </c>
      <c r="J420" t="s">
        <v>16932</v>
      </c>
      <c r="K420" t="s">
        <v>73</v>
      </c>
      <c r="L420">
        <v>1</v>
      </c>
      <c r="N420" t="s">
        <v>51205</v>
      </c>
      <c r="O420" t="s">
        <v>51206</v>
      </c>
      <c r="P420" t="s">
        <v>17088</v>
      </c>
      <c r="Q420" t="s">
        <v>19082</v>
      </c>
      <c r="T420" t="s">
        <v>75</v>
      </c>
      <c r="U420" t="s">
        <v>17029</v>
      </c>
      <c r="V420" t="s">
        <v>51207</v>
      </c>
      <c r="W420" t="s">
        <v>17022</v>
      </c>
      <c r="X420" t="s">
        <v>130</v>
      </c>
      <c r="Z420" t="s">
        <v>77</v>
      </c>
      <c r="AA420" t="s">
        <v>17031</v>
      </c>
      <c r="AB420" t="s">
        <v>17035</v>
      </c>
      <c r="AC420" t="s">
        <v>16792</v>
      </c>
      <c r="AD420" t="s">
        <v>51208</v>
      </c>
      <c r="AE420" t="s">
        <v>20208</v>
      </c>
      <c r="AF420" t="s">
        <v>51209</v>
      </c>
      <c r="AG420" t="s">
        <v>22433</v>
      </c>
      <c r="AH420" t="s">
        <v>16963</v>
      </c>
      <c r="AI420" t="s">
        <v>22433</v>
      </c>
      <c r="AJ420">
        <v>0</v>
      </c>
      <c r="AL420" t="s">
        <v>17067</v>
      </c>
      <c r="AM420" t="s">
        <v>3</v>
      </c>
      <c r="AN420" t="s">
        <v>19350</v>
      </c>
      <c r="AO420">
        <v>20</v>
      </c>
      <c r="AP420" t="s">
        <v>124</v>
      </c>
      <c r="AQ420" t="s">
        <v>92</v>
      </c>
      <c r="AR420" t="s">
        <v>16933</v>
      </c>
      <c r="AT420">
        <v>0</v>
      </c>
      <c r="AU420">
        <v>0</v>
      </c>
      <c r="AV420" t="s">
        <v>17088</v>
      </c>
      <c r="BI420" t="s">
        <v>81</v>
      </c>
      <c r="BJ420" t="s">
        <v>81</v>
      </c>
      <c r="BK420" t="s">
        <v>81</v>
      </c>
      <c r="BM420" t="s">
        <v>51211</v>
      </c>
      <c r="BN420" t="s">
        <v>51212</v>
      </c>
      <c r="BQ420" t="s">
        <v>51213</v>
      </c>
      <c r="BT420" t="s">
        <v>51210</v>
      </c>
      <c r="BU420" t="s">
        <v>19603</v>
      </c>
      <c r="BV420" t="s">
        <v>51208</v>
      </c>
      <c r="BW420">
        <v>0</v>
      </c>
      <c r="BX420">
        <v>0</v>
      </c>
      <c r="CE420" t="s">
        <v>16880</v>
      </c>
      <c r="CF420" t="s">
        <v>16881</v>
      </c>
      <c r="CG420" t="s">
        <v>16882</v>
      </c>
      <c r="CK420" t="s">
        <v>16947</v>
      </c>
      <c r="CL420" t="s">
        <v>92</v>
      </c>
      <c r="CN420">
        <v>95.739900000000006</v>
      </c>
      <c r="CO420">
        <v>8.42</v>
      </c>
      <c r="CP420">
        <v>525</v>
      </c>
      <c r="CQ420" t="s">
        <v>17312</v>
      </c>
      <c r="CR420" t="s">
        <v>17313</v>
      </c>
      <c r="CT420" t="s">
        <v>19380</v>
      </c>
      <c r="DS420">
        <v>0</v>
      </c>
      <c r="DU420">
        <v>0</v>
      </c>
      <c r="DV420">
        <v>1</v>
      </c>
      <c r="DW420">
        <v>0</v>
      </c>
      <c r="DY420">
        <v>0</v>
      </c>
      <c r="DZ420">
        <v>0</v>
      </c>
      <c r="EC420" t="s">
        <v>21337</v>
      </c>
      <c r="ED420">
        <v>1</v>
      </c>
      <c r="EE420" cm="1">
        <f t="array" ref="EE420">SUM(COUNTIFS(Table_Pending_Today[job_type_code],{"WB","WQ","Z5","Z7","U8","QU","7W","2V","2W","2X"},Table_Pending_Today[Order_Number],Table_Pending_Today[[#This Row],[Order_Number]]))</f>
        <v>0</v>
      </c>
      <c r="EF420">
        <f>COUNTIFS(Table_Pending_Today[Order_Number],Table_Pending_Today[[#This Row],[Order_Number]],Table_Pending_Today[tech_contractor],"INHOUSE")</f>
        <v>0</v>
      </c>
      <c r="EG420">
        <f>COUNTIFS(Table_Pending_Today[Order_Number],Table_Pending_Today[[#This Row],[Order_Number]],Table_Pending_Today[tech_contractor],"CONTRACTOR")</f>
        <v>1</v>
      </c>
      <c r="EH420" cm="1">
        <f t="array" ref="EH420">SUM(COUNTIFS(Table_Pending_Today[job_type_code],{"XV","XQ","XT","XU"},Table_Pending_Today[Order_Number],Table_Pending_Today[[#This Row],[Order_Number]]))</f>
        <v>1</v>
      </c>
      <c r="EI420" cm="1">
        <f t="array" ref="EI420">SUM(COUNTIFS(Table_Pending_Today[job_type_code],{"XV","XQ","XT","XU"},Table_Pending_Today[Order_Number],Table_Pending_Today[[#This Row],[Order_Number]],Table_Pending_Today[In-House],1))</f>
        <v>0</v>
      </c>
      <c r="EJ420" cm="1">
        <f t="array" ref="EJ420">SUM(COUNTIFS(Table_Pending_Today[job_type_code],{"XV","XQ","XT","XU"},Table_Pending_Today[Order_Number],Table_Pending_Today[[#This Row],[Order_Number]],Table_Pending_Today[Contractor],1))</f>
        <v>1</v>
      </c>
      <c r="EK420" cm="1">
        <f t="array" ref="EK420">SUM(COUNTIFS(Table_Pending_Today[job_type_code],{"WB","WQ","Z5","Z7","U8","QU","7W","2V","2W","2X"},Table_Pending_Today[Order_Number],Table_Pending_Today[[#This Row],[Order_Number]]))</f>
        <v>0</v>
      </c>
      <c r="EL420" cm="1">
        <f t="array" ref="EL420">SUM(COUNTIFS(Table_Pending_Today[job_type_code],{"WB","WQ","Z5","Z7","U8","QU","7W","2V","2W","2X"},Table_Pending_Today[In-House],1,Table_Pending_Today[Order_Number],Table_Pending_Today[[#This Row],[Order_Number]]))</f>
        <v>0</v>
      </c>
      <c r="EM420" cm="1">
        <f t="array" ref="EM420">SUM(COUNTIFS(Table_Pending_Today[job_type_code],{"WB","WQ","Z5","Z7","U8","QU","7W","2V","2W","2X"},Table_Pending_Today[Contractor],1,Table_Pending_Today[Order_Number],Table_Pending_Today[[#This Row],[Order_Number]]))</f>
        <v>0</v>
      </c>
      <c r="EN420" cm="1">
        <f t="array" ref="EN420">IF(SUM(COUNTIFS(Table_Pending_Today[Order_Type_Desc],{"Install","Service Order","Restart"},Table_Pending_Today[Order_Number],Table_Pending_Today[[#This Row],[Order_Number]]))&gt;0,1,0)</f>
        <v>0</v>
      </c>
      <c r="EO420" cm="1">
        <f t="array" ref="EO420">IF(SUM(COUNTIFS(Table_Pending_Today[Order_Type_Desc],{"Install","Service Order","Restart"},Table_Pending_Today[In-House],1,Table_Pending_Today[Order_Number],Table_Pending_Today[[#This Row],[Order_Number]]))&gt;0,1,0)</f>
        <v>0</v>
      </c>
      <c r="EP420" cm="1">
        <f t="array" ref="EP420">IF(SUM(COUNTIFS(Table_Pending_Today[Order_Type_Desc],{"Install","Service Order","Restart"},Table_Pending_Today[Contractor],1,Table_Pending_Today[Order_Number],Table_Pending_Today[[#This Row],[Order_Number]]))&gt;0,1,0)</f>
        <v>0</v>
      </c>
      <c r="EQ420">
        <f>IF(SUM(COUNTIFS(Table_Pending_Today[Order_Type_Desc],"Special Request",Table_Pending_Today[Bury_Drop],0,Table_Pending_Today[In-House],1,Table_Pending_Today[Order_Number],Table_Pending_Today[[#This Row],[Order_Number]]))&gt;0,1,0)</f>
        <v>0</v>
      </c>
      <c r="ER420">
        <f>SUM(COUNTIFS(Table_Pending_Today[Order_Type_Desc],"Special Request",Table_Pending_Today[Bury_Drop],0,Table_Pending_Today[Contractor],1,Table_Pending_Today[Order_Number],Table_Pending_Today[[#This Row],[Order_Number]]))</f>
        <v>0</v>
      </c>
    </row>
    <row r="421" spans="1:148" x14ac:dyDescent="0.25">
      <c r="A421" t="s">
        <v>22433</v>
      </c>
      <c r="B421" t="s">
        <v>68448</v>
      </c>
      <c r="C421" t="s">
        <v>0</v>
      </c>
      <c r="D421" t="s">
        <v>42355</v>
      </c>
      <c r="E421" t="s">
        <v>42356</v>
      </c>
      <c r="F421" t="s">
        <v>42357</v>
      </c>
      <c r="G421">
        <v>794181</v>
      </c>
      <c r="H421" t="s">
        <v>72</v>
      </c>
      <c r="I421" t="s">
        <v>89</v>
      </c>
      <c r="J421" t="s">
        <v>16924</v>
      </c>
      <c r="K421" t="s">
        <v>73</v>
      </c>
      <c r="L421">
        <v>1</v>
      </c>
      <c r="M421" t="s">
        <v>42358</v>
      </c>
      <c r="N421" t="s">
        <v>42359</v>
      </c>
      <c r="P421" t="s">
        <v>17714</v>
      </c>
      <c r="Q421" t="s">
        <v>17822</v>
      </c>
      <c r="R421" t="s">
        <v>42361</v>
      </c>
      <c r="S421" t="s">
        <v>42362</v>
      </c>
      <c r="T421" t="s">
        <v>75</v>
      </c>
      <c r="U421" t="s">
        <v>17029</v>
      </c>
      <c r="V421" t="s">
        <v>42363</v>
      </c>
      <c r="W421" t="s">
        <v>16675</v>
      </c>
      <c r="X421" t="s">
        <v>16852</v>
      </c>
      <c r="Y421" t="s">
        <v>76</v>
      </c>
      <c r="Z421" t="s">
        <v>77</v>
      </c>
      <c r="AA421" t="s">
        <v>17031</v>
      </c>
      <c r="AB421" t="s">
        <v>17030</v>
      </c>
      <c r="AC421" t="s">
        <v>152</v>
      </c>
      <c r="AD421" t="s">
        <v>49773</v>
      </c>
      <c r="AE421" t="s">
        <v>20208</v>
      </c>
      <c r="AF421" t="s">
        <v>49774</v>
      </c>
      <c r="AG421" t="s">
        <v>22433</v>
      </c>
      <c r="AH421" t="s">
        <v>16836</v>
      </c>
      <c r="AI421" t="s">
        <v>22433</v>
      </c>
      <c r="AJ421">
        <v>1</v>
      </c>
      <c r="AK421" t="s">
        <v>98</v>
      </c>
      <c r="AL421" t="s">
        <v>18283</v>
      </c>
      <c r="AM421" t="s">
        <v>3</v>
      </c>
      <c r="AN421" t="s">
        <v>17102</v>
      </c>
      <c r="AO421">
        <v>18</v>
      </c>
      <c r="AP421" t="s">
        <v>91</v>
      </c>
      <c r="AQ421" t="s">
        <v>80</v>
      </c>
      <c r="AR421" t="s">
        <v>16925</v>
      </c>
      <c r="AT421">
        <v>0</v>
      </c>
      <c r="AU421">
        <v>0</v>
      </c>
      <c r="AV421" t="s">
        <v>131</v>
      </c>
      <c r="BI421" t="s">
        <v>81</v>
      </c>
      <c r="BJ421" t="s">
        <v>81</v>
      </c>
      <c r="BK421" t="s">
        <v>81</v>
      </c>
      <c r="BM421" t="s">
        <v>49775</v>
      </c>
      <c r="BN421" t="s">
        <v>49776</v>
      </c>
      <c r="BQ421" t="s">
        <v>49777</v>
      </c>
      <c r="BS421" t="s">
        <v>17202</v>
      </c>
      <c r="BT421" t="s">
        <v>17101</v>
      </c>
      <c r="BU421" t="s">
        <v>18284</v>
      </c>
      <c r="BW421">
        <v>0</v>
      </c>
      <c r="BX421">
        <v>0</v>
      </c>
      <c r="CE421" t="s">
        <v>16880</v>
      </c>
      <c r="CF421" t="s">
        <v>16881</v>
      </c>
      <c r="CG421" t="s">
        <v>16882</v>
      </c>
      <c r="CK421" t="s">
        <v>16947</v>
      </c>
      <c r="CL421" t="s">
        <v>80</v>
      </c>
      <c r="CM421">
        <v>0</v>
      </c>
      <c r="CN421">
        <v>98.523700000000005</v>
      </c>
      <c r="CO421">
        <v>5.03</v>
      </c>
      <c r="CP421">
        <v>975</v>
      </c>
      <c r="CQ421" t="s">
        <v>17312</v>
      </c>
      <c r="CR421" t="s">
        <v>17313</v>
      </c>
      <c r="CS421" t="s">
        <v>17316</v>
      </c>
      <c r="CT421" t="s">
        <v>17317</v>
      </c>
      <c r="CU421" t="s">
        <v>17318</v>
      </c>
      <c r="DS421">
        <v>0</v>
      </c>
      <c r="DU421">
        <v>1</v>
      </c>
      <c r="DV421">
        <v>0</v>
      </c>
      <c r="DW421">
        <v>0</v>
      </c>
      <c r="DY421">
        <v>0</v>
      </c>
      <c r="DZ421">
        <v>0</v>
      </c>
      <c r="EC421" t="s">
        <v>21320</v>
      </c>
      <c r="ED421">
        <v>1</v>
      </c>
      <c r="EE421" cm="1">
        <f t="array" ref="EE421">SUM(COUNTIFS(Table_Pending_Today[job_type_code],{"WB","WQ","Z5","Z7","U8","QU","7W","2V","2W","2X"},Table_Pending_Today[Order_Number],Table_Pending_Today[[#This Row],[Order_Number]]))</f>
        <v>0</v>
      </c>
      <c r="EF421">
        <f>COUNTIFS(Table_Pending_Today[Order_Number],Table_Pending_Today[[#This Row],[Order_Number]],Table_Pending_Today[tech_contractor],"INHOUSE")</f>
        <v>0</v>
      </c>
      <c r="EG421">
        <f>COUNTIFS(Table_Pending_Today[Order_Number],Table_Pending_Today[[#This Row],[Order_Number]],Table_Pending_Today[tech_contractor],"CONTRACTOR")</f>
        <v>1</v>
      </c>
      <c r="EH421" cm="1">
        <f t="array" ref="EH421">SUM(COUNTIFS(Table_Pending_Today[job_type_code],{"XV","XQ","XT","XU"},Table_Pending_Today[Order_Number],Table_Pending_Today[[#This Row],[Order_Number]]))</f>
        <v>0</v>
      </c>
      <c r="EI421" cm="1">
        <f t="array" ref="EI421">SUM(COUNTIFS(Table_Pending_Today[job_type_code],{"XV","XQ","XT","XU"},Table_Pending_Today[Order_Number],Table_Pending_Today[[#This Row],[Order_Number]],Table_Pending_Today[In-House],1))</f>
        <v>0</v>
      </c>
      <c r="EJ421" cm="1">
        <f t="array" ref="EJ421">SUM(COUNTIFS(Table_Pending_Today[job_type_code],{"XV","XQ","XT","XU"},Table_Pending_Today[Order_Number],Table_Pending_Today[[#This Row],[Order_Number]],Table_Pending_Today[Contractor],1))</f>
        <v>0</v>
      </c>
      <c r="EK421" cm="1">
        <f t="array" ref="EK421">SUM(COUNTIFS(Table_Pending_Today[job_type_code],{"WB","WQ","Z5","Z7","U8","QU","7W","2V","2W","2X"},Table_Pending_Today[Order_Number],Table_Pending_Today[[#This Row],[Order_Number]]))</f>
        <v>0</v>
      </c>
      <c r="EL421" cm="1">
        <f t="array" ref="EL421">SUM(COUNTIFS(Table_Pending_Today[job_type_code],{"WB","WQ","Z5","Z7","U8","QU","7W","2V","2W","2X"},Table_Pending_Today[In-House],1,Table_Pending_Today[Order_Number],Table_Pending_Today[[#This Row],[Order_Number]]))</f>
        <v>0</v>
      </c>
      <c r="EM421" cm="1">
        <f t="array" ref="EM421">SUM(COUNTIFS(Table_Pending_Today[job_type_code],{"WB","WQ","Z5","Z7","U8","QU","7W","2V","2W","2X"},Table_Pending_Today[Contractor],1,Table_Pending_Today[Order_Number],Table_Pending_Today[[#This Row],[Order_Number]]))</f>
        <v>0</v>
      </c>
      <c r="EN421" cm="1">
        <f t="array" ref="EN421">IF(SUM(COUNTIFS(Table_Pending_Today[Order_Type_Desc],{"Install","Service Order","Restart"},Table_Pending_Today[Order_Number],Table_Pending_Today[[#This Row],[Order_Number]]))&gt;0,1,0)</f>
        <v>0</v>
      </c>
      <c r="EO421" cm="1">
        <f t="array" ref="EO421">IF(SUM(COUNTIFS(Table_Pending_Today[Order_Type_Desc],{"Install","Service Order","Restart"},Table_Pending_Today[In-House],1,Table_Pending_Today[Order_Number],Table_Pending_Today[[#This Row],[Order_Number]]))&gt;0,1,0)</f>
        <v>0</v>
      </c>
      <c r="EP421" cm="1">
        <f t="array" ref="EP421">IF(SUM(COUNTIFS(Table_Pending_Today[Order_Type_Desc],{"Install","Service Order","Restart"},Table_Pending_Today[Contractor],1,Table_Pending_Today[Order_Number],Table_Pending_Today[[#This Row],[Order_Number]]))&gt;0,1,0)</f>
        <v>0</v>
      </c>
      <c r="EQ421">
        <f>IF(SUM(COUNTIFS(Table_Pending_Today[Order_Type_Desc],"Special Request",Table_Pending_Today[Bury_Drop],0,Table_Pending_Today[In-House],1,Table_Pending_Today[Order_Number],Table_Pending_Today[[#This Row],[Order_Number]]))&gt;0,1,0)</f>
        <v>0</v>
      </c>
      <c r="ER421">
        <f>SUM(COUNTIFS(Table_Pending_Today[Order_Type_Desc],"Special Request",Table_Pending_Today[Bury_Drop],0,Table_Pending_Today[Contractor],1,Table_Pending_Today[Order_Number],Table_Pending_Today[[#This Row],[Order_Number]]))</f>
        <v>0</v>
      </c>
    </row>
    <row r="422" spans="1:148" x14ac:dyDescent="0.25">
      <c r="A422" t="s">
        <v>22433</v>
      </c>
      <c r="B422" t="s">
        <v>68448</v>
      </c>
      <c r="C422" t="s">
        <v>0</v>
      </c>
      <c r="D422" t="s">
        <v>42825</v>
      </c>
      <c r="E422" t="s">
        <v>42826</v>
      </c>
      <c r="F422" t="s">
        <v>42827</v>
      </c>
      <c r="G422">
        <v>794090</v>
      </c>
      <c r="H422" t="s">
        <v>72</v>
      </c>
      <c r="I422" t="s">
        <v>16931</v>
      </c>
      <c r="J422" t="s">
        <v>16932</v>
      </c>
      <c r="K422" t="s">
        <v>73</v>
      </c>
      <c r="L422">
        <v>1</v>
      </c>
      <c r="M422" t="s">
        <v>42828</v>
      </c>
      <c r="N422" t="s">
        <v>42829</v>
      </c>
      <c r="P422" t="s">
        <v>150</v>
      </c>
      <c r="Q422" t="s">
        <v>17227</v>
      </c>
      <c r="R422" t="s">
        <v>42831</v>
      </c>
      <c r="T422" t="s">
        <v>75</v>
      </c>
      <c r="U422" t="s">
        <v>17029</v>
      </c>
      <c r="V422" t="s">
        <v>42832</v>
      </c>
      <c r="W422" t="s">
        <v>16674</v>
      </c>
      <c r="X422" t="s">
        <v>16662</v>
      </c>
      <c r="Y422" t="s">
        <v>76</v>
      </c>
      <c r="Z422" t="s">
        <v>77</v>
      </c>
      <c r="AA422" t="s">
        <v>17031</v>
      </c>
      <c r="AB422" t="s">
        <v>17035</v>
      </c>
      <c r="AC422" t="s">
        <v>16681</v>
      </c>
      <c r="AD422" t="s">
        <v>51732</v>
      </c>
      <c r="AE422" t="s">
        <v>20208</v>
      </c>
      <c r="AF422" t="s">
        <v>51733</v>
      </c>
      <c r="AG422" t="s">
        <v>22433</v>
      </c>
      <c r="AH422" t="s">
        <v>16795</v>
      </c>
      <c r="AI422" t="s">
        <v>22433</v>
      </c>
      <c r="AJ422">
        <v>0</v>
      </c>
      <c r="AL422" t="s">
        <v>17067</v>
      </c>
      <c r="AM422" t="s">
        <v>3</v>
      </c>
      <c r="AN422" t="s">
        <v>19350</v>
      </c>
      <c r="AO422">
        <v>20</v>
      </c>
      <c r="AP422" t="s">
        <v>124</v>
      </c>
      <c r="AQ422" t="s">
        <v>92</v>
      </c>
      <c r="AR422" t="s">
        <v>16933</v>
      </c>
      <c r="AT422">
        <v>0</v>
      </c>
      <c r="AU422">
        <v>0</v>
      </c>
      <c r="AV422" t="s">
        <v>17119</v>
      </c>
      <c r="BI422" t="s">
        <v>81</v>
      </c>
      <c r="BJ422" t="s">
        <v>81</v>
      </c>
      <c r="BK422" t="s">
        <v>81</v>
      </c>
      <c r="BM422" t="s">
        <v>51734</v>
      </c>
      <c r="BN422" t="s">
        <v>21680</v>
      </c>
      <c r="BQ422" t="s">
        <v>51735</v>
      </c>
      <c r="BS422" t="s">
        <v>17202</v>
      </c>
      <c r="BT422" t="s">
        <v>51210</v>
      </c>
      <c r="BU422" t="s">
        <v>19603</v>
      </c>
      <c r="BV422" t="s">
        <v>51732</v>
      </c>
      <c r="BW422">
        <v>0</v>
      </c>
      <c r="BX422">
        <v>1</v>
      </c>
      <c r="CE422" t="s">
        <v>16880</v>
      </c>
      <c r="CF422" t="s">
        <v>16881</v>
      </c>
      <c r="CG422" t="s">
        <v>16882</v>
      </c>
      <c r="CK422" t="s">
        <v>16883</v>
      </c>
      <c r="CL422" t="s">
        <v>92</v>
      </c>
      <c r="CM422">
        <v>0</v>
      </c>
      <c r="CN422">
        <v>85.510599999999997</v>
      </c>
      <c r="CO422">
        <v>1515.23</v>
      </c>
      <c r="CP422">
        <v>550</v>
      </c>
      <c r="CQ422" t="s">
        <v>17312</v>
      </c>
      <c r="CR422" t="s">
        <v>17313</v>
      </c>
      <c r="CT422" t="s">
        <v>69308</v>
      </c>
      <c r="DS422">
        <v>0</v>
      </c>
      <c r="DU422">
        <v>1</v>
      </c>
      <c r="DV422">
        <v>1</v>
      </c>
      <c r="DW422">
        <v>0</v>
      </c>
      <c r="DY422">
        <v>0</v>
      </c>
      <c r="DZ422">
        <v>0</v>
      </c>
      <c r="EC422" t="s">
        <v>21342</v>
      </c>
      <c r="ED422">
        <v>1</v>
      </c>
      <c r="EE422" cm="1">
        <f t="array" ref="EE422">SUM(COUNTIFS(Table_Pending_Today[job_type_code],{"WB","WQ","Z5","Z7","U8","QU","7W","2V","2W","2X"},Table_Pending_Today[Order_Number],Table_Pending_Today[[#This Row],[Order_Number]]))</f>
        <v>0</v>
      </c>
      <c r="EF422">
        <f>COUNTIFS(Table_Pending_Today[Order_Number],Table_Pending_Today[[#This Row],[Order_Number]],Table_Pending_Today[tech_contractor],"INHOUSE")</f>
        <v>0</v>
      </c>
      <c r="EG422">
        <f>COUNTIFS(Table_Pending_Today[Order_Number],Table_Pending_Today[[#This Row],[Order_Number]],Table_Pending_Today[tech_contractor],"CONTRACTOR")</f>
        <v>1</v>
      </c>
      <c r="EH422" cm="1">
        <f t="array" ref="EH422">SUM(COUNTIFS(Table_Pending_Today[job_type_code],{"XV","XQ","XT","XU"},Table_Pending_Today[Order_Number],Table_Pending_Today[[#This Row],[Order_Number]]))</f>
        <v>1</v>
      </c>
      <c r="EI422" cm="1">
        <f t="array" ref="EI422">SUM(COUNTIFS(Table_Pending_Today[job_type_code],{"XV","XQ","XT","XU"},Table_Pending_Today[Order_Number],Table_Pending_Today[[#This Row],[Order_Number]],Table_Pending_Today[In-House],1))</f>
        <v>0</v>
      </c>
      <c r="EJ422" cm="1">
        <f t="array" ref="EJ422">SUM(COUNTIFS(Table_Pending_Today[job_type_code],{"XV","XQ","XT","XU"},Table_Pending_Today[Order_Number],Table_Pending_Today[[#This Row],[Order_Number]],Table_Pending_Today[Contractor],1))</f>
        <v>1</v>
      </c>
      <c r="EK422" cm="1">
        <f t="array" ref="EK422">SUM(COUNTIFS(Table_Pending_Today[job_type_code],{"WB","WQ","Z5","Z7","U8","QU","7W","2V","2W","2X"},Table_Pending_Today[Order_Number],Table_Pending_Today[[#This Row],[Order_Number]]))</f>
        <v>0</v>
      </c>
      <c r="EL422" cm="1">
        <f t="array" ref="EL422">SUM(COUNTIFS(Table_Pending_Today[job_type_code],{"WB","WQ","Z5","Z7","U8","QU","7W","2V","2W","2X"},Table_Pending_Today[In-House],1,Table_Pending_Today[Order_Number],Table_Pending_Today[[#This Row],[Order_Number]]))</f>
        <v>0</v>
      </c>
      <c r="EM422" cm="1">
        <f t="array" ref="EM422">SUM(COUNTIFS(Table_Pending_Today[job_type_code],{"WB","WQ","Z5","Z7","U8","QU","7W","2V","2W","2X"},Table_Pending_Today[Contractor],1,Table_Pending_Today[Order_Number],Table_Pending_Today[[#This Row],[Order_Number]]))</f>
        <v>0</v>
      </c>
      <c r="EN422" cm="1">
        <f t="array" ref="EN422">IF(SUM(COUNTIFS(Table_Pending_Today[Order_Type_Desc],{"Install","Service Order","Restart"},Table_Pending_Today[Order_Number],Table_Pending_Today[[#This Row],[Order_Number]]))&gt;0,1,0)</f>
        <v>0</v>
      </c>
      <c r="EO422" cm="1">
        <f t="array" ref="EO422">IF(SUM(COUNTIFS(Table_Pending_Today[Order_Type_Desc],{"Install","Service Order","Restart"},Table_Pending_Today[In-House],1,Table_Pending_Today[Order_Number],Table_Pending_Today[[#This Row],[Order_Number]]))&gt;0,1,0)</f>
        <v>0</v>
      </c>
      <c r="EP422" cm="1">
        <f t="array" ref="EP422">IF(SUM(COUNTIFS(Table_Pending_Today[Order_Type_Desc],{"Install","Service Order","Restart"},Table_Pending_Today[Contractor],1,Table_Pending_Today[Order_Number],Table_Pending_Today[[#This Row],[Order_Number]]))&gt;0,1,0)</f>
        <v>0</v>
      </c>
      <c r="EQ422">
        <f>IF(SUM(COUNTIFS(Table_Pending_Today[Order_Type_Desc],"Special Request",Table_Pending_Today[Bury_Drop],0,Table_Pending_Today[In-House],1,Table_Pending_Today[Order_Number],Table_Pending_Today[[#This Row],[Order_Number]]))&gt;0,1,0)</f>
        <v>0</v>
      </c>
      <c r="ER422">
        <f>SUM(COUNTIFS(Table_Pending_Today[Order_Type_Desc],"Special Request",Table_Pending_Today[Bury_Drop],0,Table_Pending_Today[Contractor],1,Table_Pending_Today[Order_Number],Table_Pending_Today[[#This Row],[Order_Number]]))</f>
        <v>0</v>
      </c>
    </row>
    <row r="423" spans="1:148" x14ac:dyDescent="0.25">
      <c r="A423" t="s">
        <v>22433</v>
      </c>
      <c r="B423" t="s">
        <v>68448</v>
      </c>
      <c r="C423" t="s">
        <v>0</v>
      </c>
      <c r="D423" t="s">
        <v>50485</v>
      </c>
      <c r="E423" t="s">
        <v>50486</v>
      </c>
      <c r="F423" t="s">
        <v>50487</v>
      </c>
      <c r="G423">
        <v>446760</v>
      </c>
      <c r="H423" t="s">
        <v>16820</v>
      </c>
      <c r="I423" t="s">
        <v>16845</v>
      </c>
      <c r="J423" t="s">
        <v>16791</v>
      </c>
      <c r="K423" t="s">
        <v>73</v>
      </c>
      <c r="L423">
        <v>3</v>
      </c>
      <c r="M423" t="s">
        <v>50488</v>
      </c>
      <c r="N423" t="s">
        <v>50489</v>
      </c>
      <c r="P423" t="s">
        <v>40950</v>
      </c>
      <c r="Q423" t="s">
        <v>16759</v>
      </c>
      <c r="R423" t="s">
        <v>50490</v>
      </c>
      <c r="T423" t="s">
        <v>75</v>
      </c>
      <c r="U423" t="s">
        <v>16658</v>
      </c>
      <c r="V423" t="s">
        <v>50491</v>
      </c>
      <c r="W423" t="s">
        <v>16679</v>
      </c>
      <c r="X423" t="s">
        <v>16843</v>
      </c>
      <c r="Y423" t="s">
        <v>76</v>
      </c>
      <c r="Z423" t="s">
        <v>77</v>
      </c>
      <c r="AA423" t="s">
        <v>133</v>
      </c>
      <c r="AB423" t="s">
        <v>16777</v>
      </c>
      <c r="AC423" t="s">
        <v>16760</v>
      </c>
      <c r="AD423" t="s">
        <v>50492</v>
      </c>
      <c r="AE423" t="s">
        <v>19187</v>
      </c>
      <c r="AF423" t="s">
        <v>50493</v>
      </c>
      <c r="AG423" t="s">
        <v>22433</v>
      </c>
      <c r="AH423" t="s">
        <v>16963</v>
      </c>
      <c r="AI423" t="s">
        <v>19945</v>
      </c>
      <c r="AJ423">
        <v>2</v>
      </c>
      <c r="AK423" t="s">
        <v>16858</v>
      </c>
      <c r="AL423" t="s">
        <v>17395</v>
      </c>
      <c r="AM423" t="s">
        <v>3</v>
      </c>
      <c r="AN423" t="s">
        <v>17145</v>
      </c>
      <c r="AO423">
        <v>25</v>
      </c>
      <c r="AP423" t="s">
        <v>16846</v>
      </c>
      <c r="AQ423" t="s">
        <v>99</v>
      </c>
      <c r="AR423" t="s">
        <v>16792</v>
      </c>
      <c r="AT423">
        <v>0</v>
      </c>
      <c r="AU423">
        <v>0</v>
      </c>
      <c r="AV423" t="s">
        <v>133</v>
      </c>
      <c r="BI423" t="s">
        <v>81</v>
      </c>
      <c r="BJ423" t="s">
        <v>119</v>
      </c>
      <c r="BK423" t="s">
        <v>81</v>
      </c>
      <c r="BL423" t="s">
        <v>50494</v>
      </c>
      <c r="BM423" t="s">
        <v>21650</v>
      </c>
      <c r="BN423" t="s">
        <v>50495</v>
      </c>
      <c r="BO423" t="s">
        <v>100</v>
      </c>
      <c r="BP423" t="s">
        <v>68662</v>
      </c>
      <c r="BQ423" t="s">
        <v>69309</v>
      </c>
      <c r="BS423" t="s">
        <v>17202</v>
      </c>
      <c r="BT423" t="s">
        <v>18135</v>
      </c>
      <c r="BU423" t="s">
        <v>18136</v>
      </c>
      <c r="BV423" t="s">
        <v>50492</v>
      </c>
      <c r="BW423">
        <v>0</v>
      </c>
      <c r="BX423">
        <v>0</v>
      </c>
      <c r="BY423" t="s">
        <v>16821</v>
      </c>
      <c r="CE423" t="s">
        <v>16890</v>
      </c>
      <c r="CF423" t="s">
        <v>50496</v>
      </c>
      <c r="CG423" t="s">
        <v>50497</v>
      </c>
      <c r="CH423" t="s">
        <v>50498</v>
      </c>
      <c r="CI423" t="s">
        <v>50357</v>
      </c>
      <c r="CJ423" t="s">
        <v>17693</v>
      </c>
      <c r="CK423" t="s">
        <v>16890</v>
      </c>
      <c r="CL423" t="s">
        <v>99</v>
      </c>
      <c r="CM423">
        <v>0</v>
      </c>
      <c r="CN423">
        <v>98.577600000000004</v>
      </c>
      <c r="CO423">
        <v>3.35</v>
      </c>
      <c r="CP423">
        <v>450</v>
      </c>
      <c r="CQ423" t="s">
        <v>17312</v>
      </c>
      <c r="CR423" t="s">
        <v>17313</v>
      </c>
      <c r="CS423" t="s">
        <v>68658</v>
      </c>
      <c r="CT423" t="s">
        <v>68659</v>
      </c>
      <c r="CU423" t="s">
        <v>17178</v>
      </c>
      <c r="CV423" t="s">
        <v>68660</v>
      </c>
      <c r="DS423">
        <v>0</v>
      </c>
      <c r="DU423">
        <v>1</v>
      </c>
      <c r="DV423">
        <v>0</v>
      </c>
      <c r="DW423">
        <v>0</v>
      </c>
      <c r="DY423">
        <v>0</v>
      </c>
      <c r="DZ423">
        <v>0</v>
      </c>
      <c r="EC423" t="s">
        <v>21320</v>
      </c>
      <c r="ED423">
        <v>3</v>
      </c>
      <c r="EE423" cm="1">
        <f t="array" ref="EE423">SUM(COUNTIFS(Table_Pending_Today[job_type_code],{"WB","WQ","Z5","Z7","U8","QU","7W","2V","2W","2X"},Table_Pending_Today[Order_Number],Table_Pending_Today[[#This Row],[Order_Number]]))</f>
        <v>0</v>
      </c>
      <c r="EF423">
        <f>COUNTIFS(Table_Pending_Today[Order_Number],Table_Pending_Today[[#This Row],[Order_Number]],Table_Pending_Today[tech_contractor],"INHOUSE")</f>
        <v>0</v>
      </c>
      <c r="EG423">
        <f>COUNTIFS(Table_Pending_Today[Order_Number],Table_Pending_Today[[#This Row],[Order_Number]],Table_Pending_Today[tech_contractor],"CONTRACTOR")</f>
        <v>1</v>
      </c>
      <c r="EH423" cm="1">
        <f t="array" ref="EH423">SUM(COUNTIFS(Table_Pending_Today[job_type_code],{"XV","XQ","XT","XU"},Table_Pending_Today[Order_Number],Table_Pending_Today[[#This Row],[Order_Number]]))</f>
        <v>0</v>
      </c>
      <c r="EI423" cm="1">
        <f t="array" ref="EI423">SUM(COUNTIFS(Table_Pending_Today[job_type_code],{"XV","XQ","XT","XU"},Table_Pending_Today[Order_Number],Table_Pending_Today[[#This Row],[Order_Number]],Table_Pending_Today[In-House],1))</f>
        <v>0</v>
      </c>
      <c r="EJ423" cm="1">
        <f t="array" ref="EJ423">SUM(COUNTIFS(Table_Pending_Today[job_type_code],{"XV","XQ","XT","XU"},Table_Pending_Today[Order_Number],Table_Pending_Today[[#This Row],[Order_Number]],Table_Pending_Today[Contractor],1))</f>
        <v>0</v>
      </c>
      <c r="EK423" cm="1">
        <f t="array" ref="EK423">SUM(COUNTIFS(Table_Pending_Today[job_type_code],{"WB","WQ","Z5","Z7","U8","QU","7W","2V","2W","2X"},Table_Pending_Today[Order_Number],Table_Pending_Today[[#This Row],[Order_Number]]))</f>
        <v>0</v>
      </c>
      <c r="EL423" cm="1">
        <f t="array" ref="EL423">SUM(COUNTIFS(Table_Pending_Today[job_type_code],{"WB","WQ","Z5","Z7","U8","QU","7W","2V","2W","2X"},Table_Pending_Today[In-House],1,Table_Pending_Today[Order_Number],Table_Pending_Today[[#This Row],[Order_Number]]))</f>
        <v>0</v>
      </c>
      <c r="EM423" cm="1">
        <f t="array" ref="EM423">SUM(COUNTIFS(Table_Pending_Today[job_type_code],{"WB","WQ","Z5","Z7","U8","QU","7W","2V","2W","2X"},Table_Pending_Today[Contractor],1,Table_Pending_Today[Order_Number],Table_Pending_Today[[#This Row],[Order_Number]]))</f>
        <v>0</v>
      </c>
      <c r="EN423" cm="1">
        <f t="array" ref="EN423">IF(SUM(COUNTIFS(Table_Pending_Today[Order_Type_Desc],{"Install","Service Order","Restart"},Table_Pending_Today[Order_Number],Table_Pending_Today[[#This Row],[Order_Number]]))&gt;0,1,0)</f>
        <v>1</v>
      </c>
      <c r="EO423" cm="1">
        <f t="array" ref="EO423">IF(SUM(COUNTIFS(Table_Pending_Today[Order_Type_Desc],{"Install","Service Order","Restart"},Table_Pending_Today[In-House],1,Table_Pending_Today[Order_Number],Table_Pending_Today[[#This Row],[Order_Number]]))&gt;0,1,0)</f>
        <v>0</v>
      </c>
      <c r="EP423" cm="1">
        <f t="array" ref="EP423">IF(SUM(COUNTIFS(Table_Pending_Today[Order_Type_Desc],{"Install","Service Order","Restart"},Table_Pending_Today[Contractor],1,Table_Pending_Today[Order_Number],Table_Pending_Today[[#This Row],[Order_Number]]))&gt;0,1,0)</f>
        <v>1</v>
      </c>
      <c r="EQ423">
        <f>IF(SUM(COUNTIFS(Table_Pending_Today[Order_Type_Desc],"Special Request",Table_Pending_Today[Bury_Drop],0,Table_Pending_Today[In-House],1,Table_Pending_Today[Order_Number],Table_Pending_Today[[#This Row],[Order_Number]]))&gt;0,1,0)</f>
        <v>0</v>
      </c>
      <c r="ER423">
        <f>SUM(COUNTIFS(Table_Pending_Today[Order_Type_Desc],"Special Request",Table_Pending_Today[Bury_Drop],0,Table_Pending_Today[Contractor],1,Table_Pending_Today[Order_Number],Table_Pending_Today[[#This Row],[Order_Number]]))</f>
        <v>0</v>
      </c>
    </row>
    <row r="424" spans="1:148" x14ac:dyDescent="0.25">
      <c r="A424" t="s">
        <v>22433</v>
      </c>
      <c r="B424" t="s">
        <v>68448</v>
      </c>
      <c r="C424" t="s">
        <v>0</v>
      </c>
      <c r="D424" t="s">
        <v>41989</v>
      </c>
      <c r="E424" t="s">
        <v>41990</v>
      </c>
      <c r="F424" t="s">
        <v>41991</v>
      </c>
      <c r="G424">
        <v>794088</v>
      </c>
      <c r="H424" t="s">
        <v>72</v>
      </c>
      <c r="I424" t="s">
        <v>89</v>
      </c>
      <c r="J424" t="s">
        <v>16924</v>
      </c>
      <c r="K424" t="s">
        <v>73</v>
      </c>
      <c r="L424">
        <v>1</v>
      </c>
      <c r="M424" t="s">
        <v>41992</v>
      </c>
      <c r="N424" t="s">
        <v>41993</v>
      </c>
      <c r="P424" t="s">
        <v>18274</v>
      </c>
      <c r="Q424" t="s">
        <v>18432</v>
      </c>
      <c r="R424" t="s">
        <v>50665</v>
      </c>
      <c r="S424" t="s">
        <v>41995</v>
      </c>
      <c r="T424" t="s">
        <v>75</v>
      </c>
      <c r="U424" t="s">
        <v>17029</v>
      </c>
      <c r="V424" t="s">
        <v>41996</v>
      </c>
      <c r="W424" t="s">
        <v>16675</v>
      </c>
      <c r="X424" t="s">
        <v>16656</v>
      </c>
      <c r="Y424" t="s">
        <v>76</v>
      </c>
      <c r="Z424" t="s">
        <v>96</v>
      </c>
      <c r="AA424" t="s">
        <v>17031</v>
      </c>
      <c r="AB424" t="s">
        <v>17030</v>
      </c>
      <c r="AC424" t="s">
        <v>152</v>
      </c>
      <c r="AD424" t="s">
        <v>21679</v>
      </c>
      <c r="AE424" t="s">
        <v>20208</v>
      </c>
      <c r="AF424" t="s">
        <v>50666</v>
      </c>
      <c r="AG424" t="s">
        <v>22433</v>
      </c>
      <c r="AH424" t="s">
        <v>16779</v>
      </c>
      <c r="AI424" t="s">
        <v>22433</v>
      </c>
      <c r="AJ424">
        <v>0</v>
      </c>
      <c r="AL424" t="s">
        <v>79</v>
      </c>
      <c r="AO424">
        <v>18</v>
      </c>
      <c r="AP424" t="s">
        <v>91</v>
      </c>
      <c r="AQ424" t="s">
        <v>80</v>
      </c>
      <c r="AR424" t="s">
        <v>16925</v>
      </c>
      <c r="AT424">
        <v>0</v>
      </c>
      <c r="AU424">
        <v>0</v>
      </c>
      <c r="AV424" t="s">
        <v>131</v>
      </c>
      <c r="BI424" t="s">
        <v>81</v>
      </c>
      <c r="BJ424" t="s">
        <v>81</v>
      </c>
      <c r="BK424" t="s">
        <v>81</v>
      </c>
      <c r="BM424" t="s">
        <v>50669</v>
      </c>
      <c r="BN424" t="s">
        <v>50670</v>
      </c>
      <c r="BQ424" t="s">
        <v>50671</v>
      </c>
      <c r="BS424" t="s">
        <v>17202</v>
      </c>
      <c r="BV424" t="s">
        <v>21679</v>
      </c>
      <c r="BW424">
        <v>0</v>
      </c>
      <c r="BX424">
        <v>0</v>
      </c>
      <c r="CE424" t="s">
        <v>16880</v>
      </c>
      <c r="CF424" t="s">
        <v>16881</v>
      </c>
      <c r="CG424" t="s">
        <v>16882</v>
      </c>
      <c r="CK424" t="s">
        <v>16911</v>
      </c>
      <c r="CL424" t="s">
        <v>80</v>
      </c>
      <c r="CM424">
        <v>0</v>
      </c>
      <c r="CN424">
        <v>97.055400000000006</v>
      </c>
      <c r="CO424">
        <v>8.2799999999999994</v>
      </c>
      <c r="CP424">
        <v>250</v>
      </c>
      <c r="CQ424" t="s">
        <v>17312</v>
      </c>
      <c r="CR424" t="s">
        <v>17313</v>
      </c>
      <c r="CS424" t="s">
        <v>50667</v>
      </c>
      <c r="CT424" t="s">
        <v>50668</v>
      </c>
      <c r="CU424" t="s">
        <v>16911</v>
      </c>
      <c r="CV424" t="s">
        <v>49669</v>
      </c>
      <c r="DU424">
        <v>1</v>
      </c>
      <c r="DV424">
        <v>0</v>
      </c>
      <c r="DW424">
        <v>0</v>
      </c>
      <c r="DY424">
        <v>0</v>
      </c>
      <c r="DZ424">
        <v>0</v>
      </c>
      <c r="EC424" t="s">
        <v>21330</v>
      </c>
      <c r="ED424">
        <v>1</v>
      </c>
      <c r="EE424" cm="1">
        <f t="array" ref="EE424">SUM(COUNTIFS(Table_Pending_Today[job_type_code],{"WB","WQ","Z5","Z7","U8","QU","7W","2V","2W","2X"},Table_Pending_Today[Order_Number],Table_Pending_Today[[#This Row],[Order_Number]]))</f>
        <v>0</v>
      </c>
      <c r="EF424">
        <f>COUNTIFS(Table_Pending_Today[Order_Number],Table_Pending_Today[[#This Row],[Order_Number]],Table_Pending_Today[tech_contractor],"INHOUSE")</f>
        <v>0</v>
      </c>
      <c r="EG424">
        <f>COUNTIFS(Table_Pending_Today[Order_Number],Table_Pending_Today[[#This Row],[Order_Number]],Table_Pending_Today[tech_contractor],"CONTRACTOR")</f>
        <v>0</v>
      </c>
      <c r="EH424" cm="1">
        <f t="array" ref="EH424">SUM(COUNTIFS(Table_Pending_Today[job_type_code],{"XV","XQ","XT","XU"},Table_Pending_Today[Order_Number],Table_Pending_Today[[#This Row],[Order_Number]]))</f>
        <v>0</v>
      </c>
      <c r="EI424" cm="1">
        <f t="array" ref="EI424">SUM(COUNTIFS(Table_Pending_Today[job_type_code],{"XV","XQ","XT","XU"},Table_Pending_Today[Order_Number],Table_Pending_Today[[#This Row],[Order_Number]],Table_Pending_Today[In-House],1))</f>
        <v>0</v>
      </c>
      <c r="EJ424" cm="1">
        <f t="array" ref="EJ424">SUM(COUNTIFS(Table_Pending_Today[job_type_code],{"XV","XQ","XT","XU"},Table_Pending_Today[Order_Number],Table_Pending_Today[[#This Row],[Order_Number]],Table_Pending_Today[Contractor],1))</f>
        <v>0</v>
      </c>
      <c r="EK424" cm="1">
        <f t="array" ref="EK424">SUM(COUNTIFS(Table_Pending_Today[job_type_code],{"WB","WQ","Z5","Z7","U8","QU","7W","2V","2W","2X"},Table_Pending_Today[Order_Number],Table_Pending_Today[[#This Row],[Order_Number]]))</f>
        <v>0</v>
      </c>
      <c r="EL424" cm="1">
        <f t="array" ref="EL424">SUM(COUNTIFS(Table_Pending_Today[job_type_code],{"WB","WQ","Z5","Z7","U8","QU","7W","2V","2W","2X"},Table_Pending_Today[In-House],1,Table_Pending_Today[Order_Number],Table_Pending_Today[[#This Row],[Order_Number]]))</f>
        <v>0</v>
      </c>
      <c r="EM424" cm="1">
        <f t="array" ref="EM424">SUM(COUNTIFS(Table_Pending_Today[job_type_code],{"WB","WQ","Z5","Z7","U8","QU","7W","2V","2W","2X"},Table_Pending_Today[Contractor],1,Table_Pending_Today[Order_Number],Table_Pending_Today[[#This Row],[Order_Number]]))</f>
        <v>0</v>
      </c>
      <c r="EN424" cm="1">
        <f t="array" ref="EN424">IF(SUM(COUNTIFS(Table_Pending_Today[Order_Type_Desc],{"Install","Service Order","Restart"},Table_Pending_Today[Order_Number],Table_Pending_Today[[#This Row],[Order_Number]]))&gt;0,1,0)</f>
        <v>0</v>
      </c>
      <c r="EO424" cm="1">
        <f t="array" ref="EO424">IF(SUM(COUNTIFS(Table_Pending_Today[Order_Type_Desc],{"Install","Service Order","Restart"},Table_Pending_Today[In-House],1,Table_Pending_Today[Order_Number],Table_Pending_Today[[#This Row],[Order_Number]]))&gt;0,1,0)</f>
        <v>0</v>
      </c>
      <c r="EP424" cm="1">
        <f t="array" ref="EP424">IF(SUM(COUNTIFS(Table_Pending_Today[Order_Type_Desc],{"Install","Service Order","Restart"},Table_Pending_Today[Contractor],1,Table_Pending_Today[Order_Number],Table_Pending_Today[[#This Row],[Order_Number]]))&gt;0,1,0)</f>
        <v>0</v>
      </c>
      <c r="EQ424">
        <f>IF(SUM(COUNTIFS(Table_Pending_Today[Order_Type_Desc],"Special Request",Table_Pending_Today[Bury_Drop],0,Table_Pending_Today[In-House],1,Table_Pending_Today[Order_Number],Table_Pending_Today[[#This Row],[Order_Number]]))&gt;0,1,0)</f>
        <v>0</v>
      </c>
      <c r="ER424">
        <f>SUM(COUNTIFS(Table_Pending_Today[Order_Type_Desc],"Special Request",Table_Pending_Today[Bury_Drop],0,Table_Pending_Today[Contractor],1,Table_Pending_Today[Order_Number],Table_Pending_Today[[#This Row],[Order_Number]]))</f>
        <v>0</v>
      </c>
    </row>
    <row r="425" spans="1:148" x14ac:dyDescent="0.25">
      <c r="A425" t="s">
        <v>22433</v>
      </c>
      <c r="B425" t="s">
        <v>68448</v>
      </c>
      <c r="C425" t="s">
        <v>0</v>
      </c>
      <c r="D425" t="s">
        <v>50008</v>
      </c>
      <c r="E425" t="s">
        <v>50009</v>
      </c>
      <c r="F425" t="s">
        <v>50010</v>
      </c>
      <c r="G425">
        <v>438414</v>
      </c>
      <c r="H425" t="s">
        <v>16820</v>
      </c>
      <c r="I425" t="s">
        <v>16841</v>
      </c>
      <c r="J425" t="s">
        <v>16791</v>
      </c>
      <c r="K425" t="s">
        <v>73</v>
      </c>
      <c r="L425">
        <v>4</v>
      </c>
      <c r="M425" t="s">
        <v>50011</v>
      </c>
      <c r="N425" t="s">
        <v>50012</v>
      </c>
      <c r="P425" t="s">
        <v>132</v>
      </c>
      <c r="Q425" t="s">
        <v>17199</v>
      </c>
      <c r="R425" t="s">
        <v>50013</v>
      </c>
      <c r="S425" t="s">
        <v>50014</v>
      </c>
      <c r="T425" t="s">
        <v>75</v>
      </c>
      <c r="U425" t="s">
        <v>16658</v>
      </c>
      <c r="V425" t="s">
        <v>50015</v>
      </c>
      <c r="W425" t="s">
        <v>16679</v>
      </c>
      <c r="X425" t="s">
        <v>17028</v>
      </c>
      <c r="Y425" t="s">
        <v>76</v>
      </c>
      <c r="Z425" t="s">
        <v>77</v>
      </c>
      <c r="AA425" t="s">
        <v>133</v>
      </c>
      <c r="AB425" t="s">
        <v>16777</v>
      </c>
      <c r="AC425" t="s">
        <v>16811</v>
      </c>
      <c r="AD425" t="s">
        <v>50016</v>
      </c>
      <c r="AE425" t="s">
        <v>18608</v>
      </c>
      <c r="AF425" t="s">
        <v>50017</v>
      </c>
      <c r="AG425" t="s">
        <v>22433</v>
      </c>
      <c r="AH425" t="s">
        <v>16921</v>
      </c>
      <c r="AI425" t="s">
        <v>22433</v>
      </c>
      <c r="AJ425">
        <v>1</v>
      </c>
      <c r="AK425" t="s">
        <v>98</v>
      </c>
      <c r="AL425" t="s">
        <v>19519</v>
      </c>
      <c r="AM425" t="s">
        <v>3</v>
      </c>
      <c r="AN425" t="s">
        <v>16827</v>
      </c>
      <c r="AO425">
        <v>21</v>
      </c>
      <c r="AP425" t="s">
        <v>16842</v>
      </c>
      <c r="AQ425" t="s">
        <v>99</v>
      </c>
      <c r="AR425" t="s">
        <v>16792</v>
      </c>
      <c r="AT425">
        <v>0</v>
      </c>
      <c r="AU425">
        <v>0</v>
      </c>
      <c r="AV425" t="s">
        <v>133</v>
      </c>
      <c r="BI425" t="s">
        <v>81</v>
      </c>
      <c r="BJ425" t="s">
        <v>119</v>
      </c>
      <c r="BK425" t="s">
        <v>81</v>
      </c>
      <c r="BL425" t="s">
        <v>50018</v>
      </c>
      <c r="BM425" t="s">
        <v>50019</v>
      </c>
      <c r="BN425" t="s">
        <v>50020</v>
      </c>
      <c r="BO425" t="s">
        <v>100</v>
      </c>
      <c r="BS425" t="s">
        <v>17202</v>
      </c>
      <c r="BT425" t="s">
        <v>19520</v>
      </c>
      <c r="BU425" t="s">
        <v>19521</v>
      </c>
      <c r="BV425" t="s">
        <v>50016</v>
      </c>
      <c r="BW425">
        <v>0</v>
      </c>
      <c r="BX425">
        <v>0</v>
      </c>
      <c r="BY425" t="s">
        <v>16821</v>
      </c>
      <c r="CE425" t="s">
        <v>17564</v>
      </c>
      <c r="CF425" t="s">
        <v>50021</v>
      </c>
      <c r="CG425" t="s">
        <v>50022</v>
      </c>
      <c r="CH425" t="s">
        <v>50023</v>
      </c>
      <c r="CI425" t="s">
        <v>50024</v>
      </c>
      <c r="CJ425" t="s">
        <v>50025</v>
      </c>
      <c r="CK425" t="s">
        <v>17564</v>
      </c>
      <c r="CL425" t="s">
        <v>99</v>
      </c>
      <c r="CM425">
        <v>0</v>
      </c>
      <c r="CN425">
        <v>98.025000000000006</v>
      </c>
      <c r="CO425">
        <v>5.3</v>
      </c>
      <c r="CP425">
        <v>100</v>
      </c>
      <c r="CQ425" t="s">
        <v>17312</v>
      </c>
      <c r="CR425" t="s">
        <v>17313</v>
      </c>
      <c r="CT425" t="s">
        <v>19380</v>
      </c>
      <c r="DS425">
        <v>0</v>
      </c>
      <c r="DU425">
        <v>1</v>
      </c>
      <c r="DV425">
        <v>0</v>
      </c>
      <c r="DW425">
        <v>0</v>
      </c>
      <c r="DY425">
        <v>0</v>
      </c>
      <c r="DZ425">
        <v>0</v>
      </c>
      <c r="EC425" t="s">
        <v>21320</v>
      </c>
      <c r="ED425">
        <v>4</v>
      </c>
      <c r="EE425" cm="1">
        <f t="array" ref="EE425">SUM(COUNTIFS(Table_Pending_Today[job_type_code],{"WB","WQ","Z5","Z7","U8","QU","7W","2V","2W","2X"},Table_Pending_Today[Order_Number],Table_Pending_Today[[#This Row],[Order_Number]]))</f>
        <v>0</v>
      </c>
      <c r="EF425">
        <f>COUNTIFS(Table_Pending_Today[Order_Number],Table_Pending_Today[[#This Row],[Order_Number]],Table_Pending_Today[tech_contractor],"INHOUSE")</f>
        <v>0</v>
      </c>
      <c r="EG425">
        <f>COUNTIFS(Table_Pending_Today[Order_Number],Table_Pending_Today[[#This Row],[Order_Number]],Table_Pending_Today[tech_contractor],"CONTRACTOR")</f>
        <v>1</v>
      </c>
      <c r="EH425" cm="1">
        <f t="array" ref="EH425">SUM(COUNTIFS(Table_Pending_Today[job_type_code],{"XV","XQ","XT","XU"},Table_Pending_Today[Order_Number],Table_Pending_Today[[#This Row],[Order_Number]]))</f>
        <v>0</v>
      </c>
      <c r="EI425" cm="1">
        <f t="array" ref="EI425">SUM(COUNTIFS(Table_Pending_Today[job_type_code],{"XV","XQ","XT","XU"},Table_Pending_Today[Order_Number],Table_Pending_Today[[#This Row],[Order_Number]],Table_Pending_Today[In-House],1))</f>
        <v>0</v>
      </c>
      <c r="EJ425" cm="1">
        <f t="array" ref="EJ425">SUM(COUNTIFS(Table_Pending_Today[job_type_code],{"XV","XQ","XT","XU"},Table_Pending_Today[Order_Number],Table_Pending_Today[[#This Row],[Order_Number]],Table_Pending_Today[Contractor],1))</f>
        <v>0</v>
      </c>
      <c r="EK425" cm="1">
        <f t="array" ref="EK425">SUM(COUNTIFS(Table_Pending_Today[job_type_code],{"WB","WQ","Z5","Z7","U8","QU","7W","2V","2W","2X"},Table_Pending_Today[Order_Number],Table_Pending_Today[[#This Row],[Order_Number]]))</f>
        <v>0</v>
      </c>
      <c r="EL425" cm="1">
        <f t="array" ref="EL425">SUM(COUNTIFS(Table_Pending_Today[job_type_code],{"WB","WQ","Z5","Z7","U8","QU","7W","2V","2W","2X"},Table_Pending_Today[In-House],1,Table_Pending_Today[Order_Number],Table_Pending_Today[[#This Row],[Order_Number]]))</f>
        <v>0</v>
      </c>
      <c r="EM425" cm="1">
        <f t="array" ref="EM425">SUM(COUNTIFS(Table_Pending_Today[job_type_code],{"WB","WQ","Z5","Z7","U8","QU","7W","2V","2W","2X"},Table_Pending_Today[Contractor],1,Table_Pending_Today[Order_Number],Table_Pending_Today[[#This Row],[Order_Number]]))</f>
        <v>0</v>
      </c>
      <c r="EN425" cm="1">
        <f t="array" ref="EN425">IF(SUM(COUNTIFS(Table_Pending_Today[Order_Type_Desc],{"Install","Service Order","Restart"},Table_Pending_Today[Order_Number],Table_Pending_Today[[#This Row],[Order_Number]]))&gt;0,1,0)</f>
        <v>1</v>
      </c>
      <c r="EO425" cm="1">
        <f t="array" ref="EO425">IF(SUM(COUNTIFS(Table_Pending_Today[Order_Type_Desc],{"Install","Service Order","Restart"},Table_Pending_Today[In-House],1,Table_Pending_Today[Order_Number],Table_Pending_Today[[#This Row],[Order_Number]]))&gt;0,1,0)</f>
        <v>0</v>
      </c>
      <c r="EP425" cm="1">
        <f t="array" ref="EP425">IF(SUM(COUNTIFS(Table_Pending_Today[Order_Type_Desc],{"Install","Service Order","Restart"},Table_Pending_Today[Contractor],1,Table_Pending_Today[Order_Number],Table_Pending_Today[[#This Row],[Order_Number]]))&gt;0,1,0)</f>
        <v>1</v>
      </c>
      <c r="EQ425">
        <f>IF(SUM(COUNTIFS(Table_Pending_Today[Order_Type_Desc],"Special Request",Table_Pending_Today[Bury_Drop],0,Table_Pending_Today[In-House],1,Table_Pending_Today[Order_Number],Table_Pending_Today[[#This Row],[Order_Number]]))&gt;0,1,0)</f>
        <v>0</v>
      </c>
      <c r="ER425">
        <f>SUM(COUNTIFS(Table_Pending_Today[Order_Type_Desc],"Special Request",Table_Pending_Today[Bury_Drop],0,Table_Pending_Today[Contractor],1,Table_Pending_Today[Order_Number],Table_Pending_Today[[#This Row],[Order_Number]]))</f>
        <v>0</v>
      </c>
    </row>
    <row r="426" spans="1:148" x14ac:dyDescent="0.25">
      <c r="A426" t="s">
        <v>22433</v>
      </c>
      <c r="B426" t="s">
        <v>68448</v>
      </c>
      <c r="C426" t="s">
        <v>0</v>
      </c>
      <c r="D426" t="s">
        <v>31883</v>
      </c>
      <c r="E426" t="s">
        <v>31884</v>
      </c>
      <c r="F426" t="s">
        <v>31885</v>
      </c>
      <c r="G426">
        <v>427278</v>
      </c>
      <c r="H426" t="s">
        <v>72</v>
      </c>
      <c r="I426" t="s">
        <v>22038</v>
      </c>
      <c r="J426" t="s">
        <v>16999</v>
      </c>
      <c r="K426" t="s">
        <v>73</v>
      </c>
      <c r="L426">
        <v>5</v>
      </c>
      <c r="M426" t="s">
        <v>31886</v>
      </c>
      <c r="N426" t="s">
        <v>31887</v>
      </c>
      <c r="O426" t="s">
        <v>31888</v>
      </c>
      <c r="P426" t="s">
        <v>153</v>
      </c>
      <c r="Q426" t="s">
        <v>17023</v>
      </c>
      <c r="R426" t="s">
        <v>287</v>
      </c>
      <c r="T426" t="s">
        <v>75</v>
      </c>
      <c r="U426" t="s">
        <v>16658</v>
      </c>
      <c r="V426" t="s">
        <v>31890</v>
      </c>
      <c r="W426" t="s">
        <v>16679</v>
      </c>
      <c r="X426" t="s">
        <v>17025</v>
      </c>
      <c r="Y426" t="s">
        <v>76</v>
      </c>
      <c r="Z426" t="s">
        <v>17055</v>
      </c>
      <c r="AA426" t="s">
        <v>133</v>
      </c>
      <c r="AB426" t="s">
        <v>16778</v>
      </c>
      <c r="AC426" t="s">
        <v>16684</v>
      </c>
      <c r="AD426" t="s">
        <v>50431</v>
      </c>
      <c r="AE426" t="s">
        <v>18938</v>
      </c>
      <c r="AF426" t="s">
        <v>50432</v>
      </c>
      <c r="AG426" t="s">
        <v>22433</v>
      </c>
      <c r="AH426" t="s">
        <v>16795</v>
      </c>
      <c r="AI426" t="s">
        <v>18608</v>
      </c>
      <c r="AJ426">
        <v>1</v>
      </c>
      <c r="AK426" t="s">
        <v>98</v>
      </c>
      <c r="AL426" t="s">
        <v>50434</v>
      </c>
      <c r="AM426" t="s">
        <v>87</v>
      </c>
      <c r="AO426">
        <v>20</v>
      </c>
      <c r="AP426" t="s">
        <v>18598</v>
      </c>
      <c r="AQ426" t="s">
        <v>16826</v>
      </c>
      <c r="AR426" t="s">
        <v>50433</v>
      </c>
      <c r="AT426">
        <v>0</v>
      </c>
      <c r="AU426">
        <v>0</v>
      </c>
      <c r="AV426" t="s">
        <v>133</v>
      </c>
      <c r="BI426" t="s">
        <v>81</v>
      </c>
      <c r="BJ426" t="s">
        <v>81</v>
      </c>
      <c r="BK426" t="s">
        <v>81</v>
      </c>
      <c r="BM426" t="s">
        <v>50436</v>
      </c>
      <c r="BN426" t="s">
        <v>50437</v>
      </c>
      <c r="BQ426" t="s">
        <v>50438</v>
      </c>
      <c r="BR426" t="s">
        <v>17056</v>
      </c>
      <c r="BS426" t="s">
        <v>17057</v>
      </c>
      <c r="BT426" t="s">
        <v>17807</v>
      </c>
      <c r="BU426" t="s">
        <v>50435</v>
      </c>
      <c r="BV426" t="s">
        <v>50431</v>
      </c>
      <c r="BW426">
        <v>0</v>
      </c>
      <c r="BX426">
        <v>0</v>
      </c>
      <c r="CA426" t="s">
        <v>50430</v>
      </c>
      <c r="CE426" t="s">
        <v>16880</v>
      </c>
      <c r="CF426" t="s">
        <v>16881</v>
      </c>
      <c r="CG426" t="s">
        <v>16882</v>
      </c>
      <c r="CK426" t="s">
        <v>16961</v>
      </c>
      <c r="CL426" t="s">
        <v>16826</v>
      </c>
      <c r="CM426">
        <v>0</v>
      </c>
      <c r="CN426">
        <v>79.152699999999996</v>
      </c>
      <c r="CO426">
        <v>10470.31</v>
      </c>
      <c r="CP426">
        <v>25</v>
      </c>
      <c r="CQ426" t="s">
        <v>17312</v>
      </c>
      <c r="CR426" t="s">
        <v>17313</v>
      </c>
      <c r="CS426" t="s">
        <v>17314</v>
      </c>
      <c r="CT426" t="s">
        <v>19385</v>
      </c>
      <c r="CU426" t="s">
        <v>16885</v>
      </c>
      <c r="DS426">
        <v>4</v>
      </c>
      <c r="DU426">
        <v>0</v>
      </c>
      <c r="DV426">
        <v>0</v>
      </c>
      <c r="DW426">
        <v>0</v>
      </c>
      <c r="DY426">
        <v>0</v>
      </c>
      <c r="DZ426">
        <v>1</v>
      </c>
      <c r="EC426" t="s">
        <v>21383</v>
      </c>
      <c r="ED426">
        <v>5</v>
      </c>
      <c r="EE426" cm="1">
        <f t="array" ref="EE426">SUM(COUNTIFS(Table_Pending_Today[job_type_code],{"WB","WQ","Z5","Z7","U8","QU","7W","2V","2W","2X"},Table_Pending_Today[Order_Number],Table_Pending_Today[[#This Row],[Order_Number]]))</f>
        <v>0</v>
      </c>
      <c r="EF426">
        <f>COUNTIFS(Table_Pending_Today[Order_Number],Table_Pending_Today[[#This Row],[Order_Number]],Table_Pending_Today[tech_contractor],"INHOUSE")</f>
        <v>1</v>
      </c>
      <c r="EG426">
        <f>COUNTIFS(Table_Pending_Today[Order_Number],Table_Pending_Today[[#This Row],[Order_Number]],Table_Pending_Today[tech_contractor],"CONTRACTOR")</f>
        <v>0</v>
      </c>
      <c r="EH426" cm="1">
        <f t="array" ref="EH426">SUM(COUNTIFS(Table_Pending_Today[job_type_code],{"XV","XQ","XT","XU"},Table_Pending_Today[Order_Number],Table_Pending_Today[[#This Row],[Order_Number]]))</f>
        <v>0</v>
      </c>
      <c r="EI426" cm="1">
        <f t="array" ref="EI426">SUM(COUNTIFS(Table_Pending_Today[job_type_code],{"XV","XQ","XT","XU"},Table_Pending_Today[Order_Number],Table_Pending_Today[[#This Row],[Order_Number]],Table_Pending_Today[In-House],1))</f>
        <v>0</v>
      </c>
      <c r="EJ426" cm="1">
        <f t="array" ref="EJ426">SUM(COUNTIFS(Table_Pending_Today[job_type_code],{"XV","XQ","XT","XU"},Table_Pending_Today[Order_Number],Table_Pending_Today[[#This Row],[Order_Number]],Table_Pending_Today[Contractor],1))</f>
        <v>0</v>
      </c>
      <c r="EK426" cm="1">
        <f t="array" ref="EK426">SUM(COUNTIFS(Table_Pending_Today[job_type_code],{"WB","WQ","Z5","Z7","U8","QU","7W","2V","2W","2X"},Table_Pending_Today[Order_Number],Table_Pending_Today[[#This Row],[Order_Number]]))</f>
        <v>0</v>
      </c>
      <c r="EL426" cm="1">
        <f t="array" ref="EL426">SUM(COUNTIFS(Table_Pending_Today[job_type_code],{"WB","WQ","Z5","Z7","U8","QU","7W","2V","2W","2X"},Table_Pending_Today[In-House],1,Table_Pending_Today[Order_Number],Table_Pending_Today[[#This Row],[Order_Number]]))</f>
        <v>0</v>
      </c>
      <c r="EM426" cm="1">
        <f t="array" ref="EM426">SUM(COUNTIFS(Table_Pending_Today[job_type_code],{"WB","WQ","Z5","Z7","U8","QU","7W","2V","2W","2X"},Table_Pending_Today[Contractor],1,Table_Pending_Today[Order_Number],Table_Pending_Today[[#This Row],[Order_Number]]))</f>
        <v>0</v>
      </c>
      <c r="EN426" cm="1">
        <f t="array" ref="EN426">IF(SUM(COUNTIFS(Table_Pending_Today[Order_Type_Desc],{"Install","Service Order","Restart"},Table_Pending_Today[Order_Number],Table_Pending_Today[[#This Row],[Order_Number]]))&gt;0,1,0)</f>
        <v>0</v>
      </c>
      <c r="EO426" cm="1">
        <f t="array" ref="EO426">IF(SUM(COUNTIFS(Table_Pending_Today[Order_Type_Desc],{"Install","Service Order","Restart"},Table_Pending_Today[In-House],1,Table_Pending_Today[Order_Number],Table_Pending_Today[[#This Row],[Order_Number]]))&gt;0,1,0)</f>
        <v>0</v>
      </c>
      <c r="EP426" cm="1">
        <f t="array" ref="EP426">IF(SUM(COUNTIFS(Table_Pending_Today[Order_Type_Desc],{"Install","Service Order","Restart"},Table_Pending_Today[Contractor],1,Table_Pending_Today[Order_Number],Table_Pending_Today[[#This Row],[Order_Number]]))&gt;0,1,0)</f>
        <v>0</v>
      </c>
      <c r="EQ426">
        <f>IF(SUM(COUNTIFS(Table_Pending_Today[Order_Type_Desc],"Special Request",Table_Pending_Today[Bury_Drop],0,Table_Pending_Today[In-House],1,Table_Pending_Today[Order_Number],Table_Pending_Today[[#This Row],[Order_Number]]))&gt;0,1,0)</f>
        <v>0</v>
      </c>
      <c r="ER426">
        <f>SUM(COUNTIFS(Table_Pending_Today[Order_Type_Desc],"Special Request",Table_Pending_Today[Bury_Drop],0,Table_Pending_Today[Contractor],1,Table_Pending_Today[Order_Number],Table_Pending_Today[[#This Row],[Order_Number]]))</f>
        <v>0</v>
      </c>
    </row>
    <row r="427" spans="1:148" x14ac:dyDescent="0.25">
      <c r="A427" t="s">
        <v>22433</v>
      </c>
      <c r="B427" t="s">
        <v>68448</v>
      </c>
      <c r="C427" t="s">
        <v>0</v>
      </c>
      <c r="D427" t="s">
        <v>41956</v>
      </c>
      <c r="E427" t="s">
        <v>41957</v>
      </c>
      <c r="F427" t="s">
        <v>41958</v>
      </c>
      <c r="G427">
        <v>793628</v>
      </c>
      <c r="H427" t="s">
        <v>72</v>
      </c>
      <c r="I427" t="s">
        <v>89</v>
      </c>
      <c r="J427" t="s">
        <v>16924</v>
      </c>
      <c r="K427" t="s">
        <v>73</v>
      </c>
      <c r="L427">
        <v>1</v>
      </c>
      <c r="M427" t="s">
        <v>41959</v>
      </c>
      <c r="N427" t="s">
        <v>41960</v>
      </c>
      <c r="P427" t="s">
        <v>17088</v>
      </c>
      <c r="Q427" t="s">
        <v>19082</v>
      </c>
      <c r="R427" t="s">
        <v>41962</v>
      </c>
      <c r="T427" t="s">
        <v>75</v>
      </c>
      <c r="U427" t="s">
        <v>17029</v>
      </c>
      <c r="V427" t="s">
        <v>41963</v>
      </c>
      <c r="W427" t="s">
        <v>17022</v>
      </c>
      <c r="X427" t="s">
        <v>130</v>
      </c>
      <c r="Y427" t="s">
        <v>76</v>
      </c>
      <c r="Z427" t="s">
        <v>17731</v>
      </c>
      <c r="AA427" t="s">
        <v>17031</v>
      </c>
      <c r="AB427" t="s">
        <v>17035</v>
      </c>
      <c r="AC427" t="s">
        <v>16792</v>
      </c>
      <c r="AD427" t="s">
        <v>49783</v>
      </c>
      <c r="AE427" t="s">
        <v>20208</v>
      </c>
      <c r="AF427" t="s">
        <v>49784</v>
      </c>
      <c r="AG427" t="s">
        <v>22433</v>
      </c>
      <c r="AH427" t="s">
        <v>16921</v>
      </c>
      <c r="AI427" t="s">
        <v>22433</v>
      </c>
      <c r="AJ427">
        <v>0</v>
      </c>
      <c r="AL427" t="s">
        <v>18434</v>
      </c>
      <c r="AM427" t="s">
        <v>87</v>
      </c>
      <c r="AO427">
        <v>18</v>
      </c>
      <c r="AP427" t="s">
        <v>91</v>
      </c>
      <c r="AQ427" t="s">
        <v>80</v>
      </c>
      <c r="AR427" t="s">
        <v>16925</v>
      </c>
      <c r="AT427">
        <v>0</v>
      </c>
      <c r="AU427">
        <v>0</v>
      </c>
      <c r="AV427" t="s">
        <v>17088</v>
      </c>
      <c r="BI427" t="s">
        <v>81</v>
      </c>
      <c r="BJ427" t="s">
        <v>81</v>
      </c>
      <c r="BK427" t="s">
        <v>81</v>
      </c>
      <c r="BM427" t="s">
        <v>49785</v>
      </c>
      <c r="BN427" t="s">
        <v>49786</v>
      </c>
      <c r="BQ427" t="s">
        <v>49787</v>
      </c>
      <c r="BS427" t="s">
        <v>17202</v>
      </c>
      <c r="BT427" t="s">
        <v>17137</v>
      </c>
      <c r="BU427" t="s">
        <v>17732</v>
      </c>
      <c r="BV427" t="s">
        <v>49783</v>
      </c>
      <c r="BW427">
        <v>0</v>
      </c>
      <c r="BX427">
        <v>0</v>
      </c>
      <c r="CE427" t="s">
        <v>16880</v>
      </c>
      <c r="CF427" t="s">
        <v>16881</v>
      </c>
      <c r="CG427" t="s">
        <v>16882</v>
      </c>
      <c r="CK427" t="s">
        <v>16947</v>
      </c>
      <c r="CL427" t="s">
        <v>80</v>
      </c>
      <c r="CM427">
        <v>0</v>
      </c>
      <c r="CN427">
        <v>98.740799999999993</v>
      </c>
      <c r="CO427">
        <v>2.93</v>
      </c>
      <c r="CP427">
        <v>550</v>
      </c>
      <c r="CQ427" t="s">
        <v>17312</v>
      </c>
      <c r="CR427" t="s">
        <v>17313</v>
      </c>
      <c r="CS427" t="s">
        <v>17314</v>
      </c>
      <c r="CT427" t="s">
        <v>17733</v>
      </c>
      <c r="CU427" t="s">
        <v>16885</v>
      </c>
      <c r="DS427">
        <v>0</v>
      </c>
      <c r="DU427">
        <v>0</v>
      </c>
      <c r="DV427">
        <v>0</v>
      </c>
      <c r="DW427">
        <v>0</v>
      </c>
      <c r="DY427">
        <v>0</v>
      </c>
      <c r="DZ427">
        <v>0</v>
      </c>
      <c r="EC427" t="s">
        <v>21320</v>
      </c>
      <c r="ED427">
        <v>1</v>
      </c>
      <c r="EE427" cm="1">
        <f t="array" ref="EE427">SUM(COUNTIFS(Table_Pending_Today[job_type_code],{"WB","WQ","Z5","Z7","U8","QU","7W","2V","2W","2X"},Table_Pending_Today[Order_Number],Table_Pending_Today[[#This Row],[Order_Number]]))</f>
        <v>0</v>
      </c>
      <c r="EF427">
        <f>COUNTIFS(Table_Pending_Today[Order_Number],Table_Pending_Today[[#This Row],[Order_Number]],Table_Pending_Today[tech_contractor],"INHOUSE")</f>
        <v>1</v>
      </c>
      <c r="EG427">
        <f>COUNTIFS(Table_Pending_Today[Order_Number],Table_Pending_Today[[#This Row],[Order_Number]],Table_Pending_Today[tech_contractor],"CONTRACTOR")</f>
        <v>0</v>
      </c>
      <c r="EH427" cm="1">
        <f t="array" ref="EH427">SUM(COUNTIFS(Table_Pending_Today[job_type_code],{"XV","XQ","XT","XU"},Table_Pending_Today[Order_Number],Table_Pending_Today[[#This Row],[Order_Number]]))</f>
        <v>0</v>
      </c>
      <c r="EI427" cm="1">
        <f t="array" ref="EI427">SUM(COUNTIFS(Table_Pending_Today[job_type_code],{"XV","XQ","XT","XU"},Table_Pending_Today[Order_Number],Table_Pending_Today[[#This Row],[Order_Number]],Table_Pending_Today[In-House],1))</f>
        <v>0</v>
      </c>
      <c r="EJ427" cm="1">
        <f t="array" ref="EJ427">SUM(COUNTIFS(Table_Pending_Today[job_type_code],{"XV","XQ","XT","XU"},Table_Pending_Today[Order_Number],Table_Pending_Today[[#This Row],[Order_Number]],Table_Pending_Today[Contractor],1))</f>
        <v>0</v>
      </c>
      <c r="EK427" cm="1">
        <f t="array" ref="EK427">SUM(COUNTIFS(Table_Pending_Today[job_type_code],{"WB","WQ","Z5","Z7","U8","QU","7W","2V","2W","2X"},Table_Pending_Today[Order_Number],Table_Pending_Today[[#This Row],[Order_Number]]))</f>
        <v>0</v>
      </c>
      <c r="EL427" cm="1">
        <f t="array" ref="EL427">SUM(COUNTIFS(Table_Pending_Today[job_type_code],{"WB","WQ","Z5","Z7","U8","QU","7W","2V","2W","2X"},Table_Pending_Today[In-House],1,Table_Pending_Today[Order_Number],Table_Pending_Today[[#This Row],[Order_Number]]))</f>
        <v>0</v>
      </c>
      <c r="EM427" cm="1">
        <f t="array" ref="EM427">SUM(COUNTIFS(Table_Pending_Today[job_type_code],{"WB","WQ","Z5","Z7","U8","QU","7W","2V","2W","2X"},Table_Pending_Today[Contractor],1,Table_Pending_Today[Order_Number],Table_Pending_Today[[#This Row],[Order_Number]]))</f>
        <v>0</v>
      </c>
      <c r="EN427" cm="1">
        <f t="array" ref="EN427">IF(SUM(COUNTIFS(Table_Pending_Today[Order_Type_Desc],{"Install","Service Order","Restart"},Table_Pending_Today[Order_Number],Table_Pending_Today[[#This Row],[Order_Number]]))&gt;0,1,0)</f>
        <v>0</v>
      </c>
      <c r="EO427" cm="1">
        <f t="array" ref="EO427">IF(SUM(COUNTIFS(Table_Pending_Today[Order_Type_Desc],{"Install","Service Order","Restart"},Table_Pending_Today[In-House],1,Table_Pending_Today[Order_Number],Table_Pending_Today[[#This Row],[Order_Number]]))&gt;0,1,0)</f>
        <v>0</v>
      </c>
      <c r="EP427" cm="1">
        <f t="array" ref="EP427">IF(SUM(COUNTIFS(Table_Pending_Today[Order_Type_Desc],{"Install","Service Order","Restart"},Table_Pending_Today[Contractor],1,Table_Pending_Today[Order_Number],Table_Pending_Today[[#This Row],[Order_Number]]))&gt;0,1,0)</f>
        <v>0</v>
      </c>
      <c r="EQ427">
        <f>IF(SUM(COUNTIFS(Table_Pending_Today[Order_Type_Desc],"Special Request",Table_Pending_Today[Bury_Drop],0,Table_Pending_Today[In-House],1,Table_Pending_Today[Order_Number],Table_Pending_Today[[#This Row],[Order_Number]]))&gt;0,1,0)</f>
        <v>0</v>
      </c>
      <c r="ER427">
        <f>SUM(COUNTIFS(Table_Pending_Today[Order_Type_Desc],"Special Request",Table_Pending_Today[Bury_Drop],0,Table_Pending_Today[Contractor],1,Table_Pending_Today[Order_Number],Table_Pending_Today[[#This Row],[Order_Number]]))</f>
        <v>0</v>
      </c>
    </row>
    <row r="428" spans="1:148" x14ac:dyDescent="0.25">
      <c r="A428" t="s">
        <v>22433</v>
      </c>
      <c r="B428" t="s">
        <v>68448</v>
      </c>
      <c r="C428" t="s">
        <v>0</v>
      </c>
      <c r="D428" t="s">
        <v>21132</v>
      </c>
      <c r="E428" t="s">
        <v>21133</v>
      </c>
      <c r="F428" t="s">
        <v>43215</v>
      </c>
      <c r="G428">
        <v>794152</v>
      </c>
      <c r="H428" t="s">
        <v>72</v>
      </c>
      <c r="I428" t="s">
        <v>16964</v>
      </c>
      <c r="J428" t="s">
        <v>16798</v>
      </c>
      <c r="K428" t="s">
        <v>73</v>
      </c>
      <c r="L428">
        <v>1</v>
      </c>
      <c r="M428" t="s">
        <v>21134</v>
      </c>
      <c r="N428" t="s">
        <v>21135</v>
      </c>
      <c r="P428" t="s">
        <v>17567</v>
      </c>
      <c r="Q428" t="s">
        <v>50121</v>
      </c>
      <c r="R428" t="s">
        <v>21137</v>
      </c>
      <c r="T428" t="s">
        <v>75</v>
      </c>
      <c r="U428" t="s">
        <v>17029</v>
      </c>
      <c r="V428" t="s">
        <v>21138</v>
      </c>
      <c r="W428" t="s">
        <v>16674</v>
      </c>
      <c r="X428" t="s">
        <v>17042</v>
      </c>
      <c r="Y428" t="s">
        <v>76</v>
      </c>
      <c r="Z428" t="s">
        <v>77</v>
      </c>
      <c r="AA428" t="s">
        <v>17031</v>
      </c>
      <c r="AB428" t="s">
        <v>17035</v>
      </c>
      <c r="AC428" t="s">
        <v>136</v>
      </c>
      <c r="AD428" t="s">
        <v>51833</v>
      </c>
      <c r="AE428" t="s">
        <v>20208</v>
      </c>
      <c r="AF428" t="s">
        <v>51834</v>
      </c>
      <c r="AG428" t="s">
        <v>22433</v>
      </c>
      <c r="AH428" t="s">
        <v>16921</v>
      </c>
      <c r="AI428" t="s">
        <v>22433</v>
      </c>
      <c r="AJ428">
        <v>0</v>
      </c>
      <c r="AL428" t="s">
        <v>79</v>
      </c>
      <c r="AO428">
        <v>18</v>
      </c>
      <c r="AP428" t="s">
        <v>16966</v>
      </c>
      <c r="AQ428" t="s">
        <v>80</v>
      </c>
      <c r="AR428" t="s">
        <v>18619</v>
      </c>
      <c r="AT428">
        <v>2</v>
      </c>
      <c r="AU428">
        <v>0</v>
      </c>
      <c r="AV428" t="s">
        <v>17119</v>
      </c>
      <c r="AW428">
        <v>92890191</v>
      </c>
      <c r="AX428" t="s">
        <v>17254</v>
      </c>
      <c r="AY428" t="s">
        <v>16851</v>
      </c>
      <c r="AZ428" t="s">
        <v>51835</v>
      </c>
      <c r="BA428" t="s">
        <v>51836</v>
      </c>
      <c r="BB428" t="s">
        <v>17255</v>
      </c>
      <c r="BC428" t="s">
        <v>17257</v>
      </c>
      <c r="BD428" t="s">
        <v>69310</v>
      </c>
      <c r="BE428" t="s">
        <v>221</v>
      </c>
      <c r="BF428" t="s">
        <v>51837</v>
      </c>
      <c r="BG428" t="s">
        <v>51838</v>
      </c>
      <c r="BH428" t="s">
        <v>17368</v>
      </c>
      <c r="BI428" t="s">
        <v>81</v>
      </c>
      <c r="BJ428" t="s">
        <v>81</v>
      </c>
      <c r="BK428" t="s">
        <v>81</v>
      </c>
      <c r="BM428" t="s">
        <v>51842</v>
      </c>
      <c r="BN428" t="s">
        <v>51843</v>
      </c>
      <c r="BQ428" t="s">
        <v>17458</v>
      </c>
      <c r="BS428" t="s">
        <v>17202</v>
      </c>
      <c r="BV428" t="s">
        <v>51833</v>
      </c>
      <c r="BW428">
        <v>0</v>
      </c>
      <c r="BX428">
        <v>0</v>
      </c>
      <c r="CA428" t="s">
        <v>16965</v>
      </c>
      <c r="CE428" t="s">
        <v>16880</v>
      </c>
      <c r="CF428" t="s">
        <v>16881</v>
      </c>
      <c r="CG428" t="s">
        <v>16882</v>
      </c>
      <c r="CK428" t="s">
        <v>16920</v>
      </c>
      <c r="CL428" t="s">
        <v>80</v>
      </c>
      <c r="CM428">
        <v>0</v>
      </c>
      <c r="CN428">
        <v>82.947000000000003</v>
      </c>
      <c r="CO428">
        <v>1953.6</v>
      </c>
      <c r="CP428">
        <v>1700</v>
      </c>
      <c r="CQ428" t="s">
        <v>17312</v>
      </c>
      <c r="CR428" t="s">
        <v>17313</v>
      </c>
      <c r="CS428" t="s">
        <v>21740</v>
      </c>
      <c r="CT428" t="s">
        <v>21741</v>
      </c>
      <c r="CU428" t="s">
        <v>16920</v>
      </c>
      <c r="CV428" t="s">
        <v>21742</v>
      </c>
      <c r="CW428" t="s">
        <v>17373</v>
      </c>
      <c r="CX428" t="s">
        <v>17374</v>
      </c>
      <c r="CY428" t="s">
        <v>17502</v>
      </c>
      <c r="CZ428" t="s">
        <v>51839</v>
      </c>
      <c r="DF428" t="s">
        <v>19572</v>
      </c>
      <c r="DI428" t="s">
        <v>51840</v>
      </c>
      <c r="DJ428" t="s">
        <v>51841</v>
      </c>
      <c r="DK428" t="s">
        <v>17453</v>
      </c>
      <c r="DL428" t="s">
        <v>17377</v>
      </c>
      <c r="DN428" t="s">
        <v>81</v>
      </c>
      <c r="DO428" t="s">
        <v>81</v>
      </c>
      <c r="DP428" t="s">
        <v>81</v>
      </c>
      <c r="DQ428" t="s">
        <v>81</v>
      </c>
      <c r="DR428" t="s">
        <v>17375</v>
      </c>
      <c r="DU428">
        <v>1</v>
      </c>
      <c r="DV428">
        <v>0</v>
      </c>
      <c r="DW428">
        <v>0</v>
      </c>
      <c r="DY428">
        <v>1</v>
      </c>
      <c r="DZ428">
        <v>0</v>
      </c>
      <c r="EA428" t="s">
        <v>21403</v>
      </c>
      <c r="EC428" t="s">
        <v>21336</v>
      </c>
      <c r="ED428">
        <v>1</v>
      </c>
      <c r="EE428" cm="1">
        <f t="array" ref="EE428">SUM(COUNTIFS(Table_Pending_Today[job_type_code],{"WB","WQ","Z5","Z7","U8","QU","7W","2V","2W","2X"},Table_Pending_Today[Order_Number],Table_Pending_Today[[#This Row],[Order_Number]]))</f>
        <v>0</v>
      </c>
      <c r="EF428">
        <f>COUNTIFS(Table_Pending_Today[Order_Number],Table_Pending_Today[[#This Row],[Order_Number]],Table_Pending_Today[tech_contractor],"INHOUSE")</f>
        <v>0</v>
      </c>
      <c r="EG428">
        <f>COUNTIFS(Table_Pending_Today[Order_Number],Table_Pending_Today[[#This Row],[Order_Number]],Table_Pending_Today[tech_contractor],"CONTRACTOR")</f>
        <v>0</v>
      </c>
      <c r="EH428" cm="1">
        <f t="array" ref="EH428">SUM(COUNTIFS(Table_Pending_Today[job_type_code],{"XV","XQ","XT","XU"},Table_Pending_Today[Order_Number],Table_Pending_Today[[#This Row],[Order_Number]]))</f>
        <v>0</v>
      </c>
      <c r="EI428" cm="1">
        <f t="array" ref="EI428">SUM(COUNTIFS(Table_Pending_Today[job_type_code],{"XV","XQ","XT","XU"},Table_Pending_Today[Order_Number],Table_Pending_Today[[#This Row],[Order_Number]],Table_Pending_Today[In-House],1))</f>
        <v>0</v>
      </c>
      <c r="EJ428" cm="1">
        <f t="array" ref="EJ428">SUM(COUNTIFS(Table_Pending_Today[job_type_code],{"XV","XQ","XT","XU"},Table_Pending_Today[Order_Number],Table_Pending_Today[[#This Row],[Order_Number]],Table_Pending_Today[Contractor],1))</f>
        <v>0</v>
      </c>
      <c r="EK428" cm="1">
        <f t="array" ref="EK428">SUM(COUNTIFS(Table_Pending_Today[job_type_code],{"WB","WQ","Z5","Z7","U8","QU","7W","2V","2W","2X"},Table_Pending_Today[Order_Number],Table_Pending_Today[[#This Row],[Order_Number]]))</f>
        <v>0</v>
      </c>
      <c r="EL428" cm="1">
        <f t="array" ref="EL428">SUM(COUNTIFS(Table_Pending_Today[job_type_code],{"WB","WQ","Z5","Z7","U8","QU","7W","2V","2W","2X"},Table_Pending_Today[In-House],1,Table_Pending_Today[Order_Number],Table_Pending_Today[[#This Row],[Order_Number]]))</f>
        <v>0</v>
      </c>
      <c r="EM428" cm="1">
        <f t="array" ref="EM428">SUM(COUNTIFS(Table_Pending_Today[job_type_code],{"WB","WQ","Z5","Z7","U8","QU","7W","2V","2W","2X"},Table_Pending_Today[Contractor],1,Table_Pending_Today[Order_Number],Table_Pending_Today[[#This Row],[Order_Number]]))</f>
        <v>0</v>
      </c>
      <c r="EN428" cm="1">
        <f t="array" ref="EN428">IF(SUM(COUNTIFS(Table_Pending_Today[Order_Type_Desc],{"Install","Service Order","Restart"},Table_Pending_Today[Order_Number],Table_Pending_Today[[#This Row],[Order_Number]]))&gt;0,1,0)</f>
        <v>0</v>
      </c>
      <c r="EO428" cm="1">
        <f t="array" ref="EO428">IF(SUM(COUNTIFS(Table_Pending_Today[Order_Type_Desc],{"Install","Service Order","Restart"},Table_Pending_Today[In-House],1,Table_Pending_Today[Order_Number],Table_Pending_Today[[#This Row],[Order_Number]]))&gt;0,1,0)</f>
        <v>0</v>
      </c>
      <c r="EP428" cm="1">
        <f t="array" ref="EP428">IF(SUM(COUNTIFS(Table_Pending_Today[Order_Type_Desc],{"Install","Service Order","Restart"},Table_Pending_Today[Contractor],1,Table_Pending_Today[Order_Number],Table_Pending_Today[[#This Row],[Order_Number]]))&gt;0,1,0)</f>
        <v>0</v>
      </c>
      <c r="EQ428">
        <f>IF(SUM(COUNTIFS(Table_Pending_Today[Order_Type_Desc],"Special Request",Table_Pending_Today[Bury_Drop],0,Table_Pending_Today[In-House],1,Table_Pending_Today[Order_Number],Table_Pending_Today[[#This Row],[Order_Number]]))&gt;0,1,0)</f>
        <v>0</v>
      </c>
      <c r="ER428">
        <f>SUM(COUNTIFS(Table_Pending_Today[Order_Type_Desc],"Special Request",Table_Pending_Today[Bury_Drop],0,Table_Pending_Today[Contractor],1,Table_Pending_Today[Order_Number],Table_Pending_Today[[#This Row],[Order_Number]]))</f>
        <v>0</v>
      </c>
    </row>
    <row r="429" spans="1:148" x14ac:dyDescent="0.25">
      <c r="A429" t="s">
        <v>22433</v>
      </c>
      <c r="B429" t="s">
        <v>68448</v>
      </c>
      <c r="C429" t="s">
        <v>0</v>
      </c>
      <c r="D429" t="s">
        <v>43121</v>
      </c>
      <c r="E429" t="s">
        <v>43122</v>
      </c>
      <c r="F429" t="s">
        <v>43123</v>
      </c>
      <c r="G429">
        <v>794120</v>
      </c>
      <c r="H429" t="s">
        <v>72</v>
      </c>
      <c r="I429" t="s">
        <v>89</v>
      </c>
      <c r="J429" t="s">
        <v>16935</v>
      </c>
      <c r="K429" t="s">
        <v>73</v>
      </c>
      <c r="L429">
        <v>1</v>
      </c>
      <c r="M429" t="s">
        <v>43124</v>
      </c>
      <c r="N429" t="s">
        <v>43125</v>
      </c>
      <c r="P429" t="s">
        <v>17678</v>
      </c>
      <c r="Q429" t="s">
        <v>19503</v>
      </c>
      <c r="R429" t="s">
        <v>43127</v>
      </c>
      <c r="S429" t="s">
        <v>43128</v>
      </c>
      <c r="T429" t="s">
        <v>75</v>
      </c>
      <c r="U429" t="s">
        <v>17029</v>
      </c>
      <c r="V429" t="s">
        <v>43129</v>
      </c>
      <c r="W429" t="s">
        <v>16675</v>
      </c>
      <c r="X429" t="s">
        <v>16852</v>
      </c>
      <c r="Y429" t="s">
        <v>76</v>
      </c>
      <c r="Z429" t="s">
        <v>77</v>
      </c>
      <c r="AA429" t="s">
        <v>17031</v>
      </c>
      <c r="AB429" t="s">
        <v>17030</v>
      </c>
      <c r="AC429" t="s">
        <v>152</v>
      </c>
      <c r="AD429" t="s">
        <v>51800</v>
      </c>
      <c r="AE429" t="s">
        <v>20208</v>
      </c>
      <c r="AF429" t="s">
        <v>51801</v>
      </c>
      <c r="AG429" t="s">
        <v>22433</v>
      </c>
      <c r="AH429" t="s">
        <v>16779</v>
      </c>
      <c r="AI429" t="s">
        <v>22433</v>
      </c>
      <c r="AJ429">
        <v>0</v>
      </c>
      <c r="AL429" t="s">
        <v>79</v>
      </c>
      <c r="AO429">
        <v>18</v>
      </c>
      <c r="AP429" t="s">
        <v>91</v>
      </c>
      <c r="AQ429" t="s">
        <v>80</v>
      </c>
      <c r="AR429" t="s">
        <v>16936</v>
      </c>
      <c r="AT429">
        <v>0</v>
      </c>
      <c r="AU429">
        <v>0</v>
      </c>
      <c r="AV429" t="s">
        <v>131</v>
      </c>
      <c r="BI429" t="s">
        <v>81</v>
      </c>
      <c r="BJ429" t="s">
        <v>81</v>
      </c>
      <c r="BK429" t="s">
        <v>81</v>
      </c>
      <c r="BM429" t="s">
        <v>51802</v>
      </c>
      <c r="BN429" t="s">
        <v>51803</v>
      </c>
      <c r="BQ429" t="s">
        <v>51804</v>
      </c>
      <c r="BS429" t="s">
        <v>17202</v>
      </c>
      <c r="BV429" t="s">
        <v>51800</v>
      </c>
      <c r="BW429">
        <v>0</v>
      </c>
      <c r="BX429">
        <v>0</v>
      </c>
      <c r="CE429" t="s">
        <v>16880</v>
      </c>
      <c r="CF429" t="s">
        <v>16881</v>
      </c>
      <c r="CG429" t="s">
        <v>16882</v>
      </c>
      <c r="CK429" t="s">
        <v>16883</v>
      </c>
      <c r="CL429" t="s">
        <v>80</v>
      </c>
      <c r="CM429">
        <v>0</v>
      </c>
      <c r="CN429">
        <v>91.483400000000003</v>
      </c>
      <c r="CO429">
        <v>941.35</v>
      </c>
      <c r="CP429">
        <v>1550</v>
      </c>
      <c r="CQ429" t="s">
        <v>17312</v>
      </c>
      <c r="CR429" t="s">
        <v>17313</v>
      </c>
      <c r="CS429" t="s">
        <v>49862</v>
      </c>
      <c r="CT429" t="s">
        <v>49863</v>
      </c>
      <c r="CU429" t="s">
        <v>16883</v>
      </c>
      <c r="CV429" t="s">
        <v>49864</v>
      </c>
      <c r="DU429">
        <v>1</v>
      </c>
      <c r="DV429">
        <v>0</v>
      </c>
      <c r="DW429">
        <v>0</v>
      </c>
      <c r="DY429">
        <v>0</v>
      </c>
      <c r="DZ429">
        <v>0</v>
      </c>
      <c r="EC429" t="s">
        <v>21335</v>
      </c>
      <c r="ED429">
        <v>1</v>
      </c>
      <c r="EE429" cm="1">
        <f t="array" ref="EE429">SUM(COUNTIFS(Table_Pending_Today[job_type_code],{"WB","WQ","Z5","Z7","U8","QU","7W","2V","2W","2X"},Table_Pending_Today[Order_Number],Table_Pending_Today[[#This Row],[Order_Number]]))</f>
        <v>0</v>
      </c>
      <c r="EF429">
        <f>COUNTIFS(Table_Pending_Today[Order_Number],Table_Pending_Today[[#This Row],[Order_Number]],Table_Pending_Today[tech_contractor],"INHOUSE")</f>
        <v>0</v>
      </c>
      <c r="EG429">
        <f>COUNTIFS(Table_Pending_Today[Order_Number],Table_Pending_Today[[#This Row],[Order_Number]],Table_Pending_Today[tech_contractor],"CONTRACTOR")</f>
        <v>0</v>
      </c>
      <c r="EH429" cm="1">
        <f t="array" ref="EH429">SUM(COUNTIFS(Table_Pending_Today[job_type_code],{"XV","XQ","XT","XU"},Table_Pending_Today[Order_Number],Table_Pending_Today[[#This Row],[Order_Number]]))</f>
        <v>0</v>
      </c>
      <c r="EI429" cm="1">
        <f t="array" ref="EI429">SUM(COUNTIFS(Table_Pending_Today[job_type_code],{"XV","XQ","XT","XU"},Table_Pending_Today[Order_Number],Table_Pending_Today[[#This Row],[Order_Number]],Table_Pending_Today[In-House],1))</f>
        <v>0</v>
      </c>
      <c r="EJ429" cm="1">
        <f t="array" ref="EJ429">SUM(COUNTIFS(Table_Pending_Today[job_type_code],{"XV","XQ","XT","XU"},Table_Pending_Today[Order_Number],Table_Pending_Today[[#This Row],[Order_Number]],Table_Pending_Today[Contractor],1))</f>
        <v>0</v>
      </c>
      <c r="EK429" cm="1">
        <f t="array" ref="EK429">SUM(COUNTIFS(Table_Pending_Today[job_type_code],{"WB","WQ","Z5","Z7","U8","QU","7W","2V","2W","2X"},Table_Pending_Today[Order_Number],Table_Pending_Today[[#This Row],[Order_Number]]))</f>
        <v>0</v>
      </c>
      <c r="EL429" cm="1">
        <f t="array" ref="EL429">SUM(COUNTIFS(Table_Pending_Today[job_type_code],{"WB","WQ","Z5","Z7","U8","QU","7W","2V","2W","2X"},Table_Pending_Today[In-House],1,Table_Pending_Today[Order_Number],Table_Pending_Today[[#This Row],[Order_Number]]))</f>
        <v>0</v>
      </c>
      <c r="EM429" cm="1">
        <f t="array" ref="EM429">SUM(COUNTIFS(Table_Pending_Today[job_type_code],{"WB","WQ","Z5","Z7","U8","QU","7W","2V","2W","2X"},Table_Pending_Today[Contractor],1,Table_Pending_Today[Order_Number],Table_Pending_Today[[#This Row],[Order_Number]]))</f>
        <v>0</v>
      </c>
      <c r="EN429" cm="1">
        <f t="array" ref="EN429">IF(SUM(COUNTIFS(Table_Pending_Today[Order_Type_Desc],{"Install","Service Order","Restart"},Table_Pending_Today[Order_Number],Table_Pending_Today[[#This Row],[Order_Number]]))&gt;0,1,0)</f>
        <v>0</v>
      </c>
      <c r="EO429" cm="1">
        <f t="array" ref="EO429">IF(SUM(COUNTIFS(Table_Pending_Today[Order_Type_Desc],{"Install","Service Order","Restart"},Table_Pending_Today[In-House],1,Table_Pending_Today[Order_Number],Table_Pending_Today[[#This Row],[Order_Number]]))&gt;0,1,0)</f>
        <v>0</v>
      </c>
      <c r="EP429" cm="1">
        <f t="array" ref="EP429">IF(SUM(COUNTIFS(Table_Pending_Today[Order_Type_Desc],{"Install","Service Order","Restart"},Table_Pending_Today[Contractor],1,Table_Pending_Today[Order_Number],Table_Pending_Today[[#This Row],[Order_Number]]))&gt;0,1,0)</f>
        <v>0</v>
      </c>
      <c r="EQ429">
        <f>IF(SUM(COUNTIFS(Table_Pending_Today[Order_Type_Desc],"Special Request",Table_Pending_Today[Bury_Drop],0,Table_Pending_Today[In-House],1,Table_Pending_Today[Order_Number],Table_Pending_Today[[#This Row],[Order_Number]]))&gt;0,1,0)</f>
        <v>0</v>
      </c>
      <c r="ER429">
        <f>SUM(COUNTIFS(Table_Pending_Today[Order_Type_Desc],"Special Request",Table_Pending_Today[Bury_Drop],0,Table_Pending_Today[Contractor],1,Table_Pending_Today[Order_Number],Table_Pending_Today[[#This Row],[Order_Number]]))</f>
        <v>0</v>
      </c>
    </row>
    <row r="430" spans="1:148" x14ac:dyDescent="0.25">
      <c r="A430" t="s">
        <v>22433</v>
      </c>
      <c r="B430" t="s">
        <v>68448</v>
      </c>
      <c r="C430" t="s">
        <v>0</v>
      </c>
      <c r="D430" t="s">
        <v>42078</v>
      </c>
      <c r="E430" t="s">
        <v>42079</v>
      </c>
      <c r="F430" t="s">
        <v>42080</v>
      </c>
      <c r="G430">
        <v>793832</v>
      </c>
      <c r="H430" t="s">
        <v>72</v>
      </c>
      <c r="I430" t="s">
        <v>89</v>
      </c>
      <c r="J430" t="s">
        <v>16924</v>
      </c>
      <c r="K430" t="s">
        <v>73</v>
      </c>
      <c r="L430">
        <v>1</v>
      </c>
      <c r="M430" t="s">
        <v>42081</v>
      </c>
      <c r="N430" t="s">
        <v>42082</v>
      </c>
      <c r="P430" t="s">
        <v>42083</v>
      </c>
      <c r="Q430" t="s">
        <v>51132</v>
      </c>
      <c r="R430" t="s">
        <v>42085</v>
      </c>
      <c r="T430" t="s">
        <v>75</v>
      </c>
      <c r="U430" t="s">
        <v>17029</v>
      </c>
      <c r="V430" t="s">
        <v>42086</v>
      </c>
      <c r="W430" t="s">
        <v>16674</v>
      </c>
      <c r="X430" t="s">
        <v>16662</v>
      </c>
      <c r="Y430" t="s">
        <v>76</v>
      </c>
      <c r="Z430" t="s">
        <v>96</v>
      </c>
      <c r="AA430" t="s">
        <v>17031</v>
      </c>
      <c r="AB430" t="s">
        <v>17035</v>
      </c>
      <c r="AC430" t="s">
        <v>16681</v>
      </c>
      <c r="AD430" t="s">
        <v>51133</v>
      </c>
      <c r="AE430" t="s">
        <v>20208</v>
      </c>
      <c r="AF430" t="s">
        <v>51134</v>
      </c>
      <c r="AG430" t="s">
        <v>22433</v>
      </c>
      <c r="AH430" t="s">
        <v>16779</v>
      </c>
      <c r="AI430" t="s">
        <v>22433</v>
      </c>
      <c r="AJ430">
        <v>0</v>
      </c>
      <c r="AL430" t="s">
        <v>79</v>
      </c>
      <c r="AO430">
        <v>18</v>
      </c>
      <c r="AP430" t="s">
        <v>91</v>
      </c>
      <c r="AQ430" t="s">
        <v>80</v>
      </c>
      <c r="AR430" t="s">
        <v>16925</v>
      </c>
      <c r="AT430">
        <v>0</v>
      </c>
      <c r="AU430">
        <v>0</v>
      </c>
      <c r="AV430" t="s">
        <v>17119</v>
      </c>
      <c r="BI430" t="s">
        <v>81</v>
      </c>
      <c r="BJ430" t="s">
        <v>81</v>
      </c>
      <c r="BK430" t="s">
        <v>81</v>
      </c>
      <c r="BM430" t="s">
        <v>51138</v>
      </c>
      <c r="BN430" t="s">
        <v>51139</v>
      </c>
      <c r="BQ430" t="s">
        <v>51140</v>
      </c>
      <c r="BS430" t="s">
        <v>17202</v>
      </c>
      <c r="BV430" t="s">
        <v>51133</v>
      </c>
      <c r="BW430">
        <v>0</v>
      </c>
      <c r="BX430">
        <v>0</v>
      </c>
      <c r="CE430" t="s">
        <v>16880</v>
      </c>
      <c r="CF430" t="s">
        <v>16881</v>
      </c>
      <c r="CG430" t="s">
        <v>16882</v>
      </c>
      <c r="CK430" t="s">
        <v>50116</v>
      </c>
      <c r="CL430" t="s">
        <v>80</v>
      </c>
      <c r="CM430">
        <v>0</v>
      </c>
      <c r="CN430">
        <v>97.363600000000005</v>
      </c>
      <c r="CO430">
        <v>5.76</v>
      </c>
      <c r="CP430">
        <v>575</v>
      </c>
      <c r="CQ430" t="s">
        <v>17312</v>
      </c>
      <c r="CR430" t="s">
        <v>17313</v>
      </c>
      <c r="CS430" t="s">
        <v>51135</v>
      </c>
      <c r="CT430" t="s">
        <v>51136</v>
      </c>
      <c r="CU430" t="s">
        <v>50116</v>
      </c>
      <c r="CV430" t="s">
        <v>51137</v>
      </c>
      <c r="DU430">
        <v>1</v>
      </c>
      <c r="DV430">
        <v>0</v>
      </c>
      <c r="DW430">
        <v>0</v>
      </c>
      <c r="DY430">
        <v>0</v>
      </c>
      <c r="DZ430">
        <v>0</v>
      </c>
      <c r="EC430" t="s">
        <v>21330</v>
      </c>
      <c r="ED430">
        <v>1</v>
      </c>
      <c r="EE430" cm="1">
        <f t="array" ref="EE430">SUM(COUNTIFS(Table_Pending_Today[job_type_code],{"WB","WQ","Z5","Z7","U8","QU","7W","2V","2W","2X"},Table_Pending_Today[Order_Number],Table_Pending_Today[[#This Row],[Order_Number]]))</f>
        <v>0</v>
      </c>
      <c r="EF430">
        <f>COUNTIFS(Table_Pending_Today[Order_Number],Table_Pending_Today[[#This Row],[Order_Number]],Table_Pending_Today[tech_contractor],"INHOUSE")</f>
        <v>0</v>
      </c>
      <c r="EG430">
        <f>COUNTIFS(Table_Pending_Today[Order_Number],Table_Pending_Today[[#This Row],[Order_Number]],Table_Pending_Today[tech_contractor],"CONTRACTOR")</f>
        <v>0</v>
      </c>
      <c r="EH430" cm="1">
        <f t="array" ref="EH430">SUM(COUNTIFS(Table_Pending_Today[job_type_code],{"XV","XQ","XT","XU"},Table_Pending_Today[Order_Number],Table_Pending_Today[[#This Row],[Order_Number]]))</f>
        <v>0</v>
      </c>
      <c r="EI430" cm="1">
        <f t="array" ref="EI430">SUM(COUNTIFS(Table_Pending_Today[job_type_code],{"XV","XQ","XT","XU"},Table_Pending_Today[Order_Number],Table_Pending_Today[[#This Row],[Order_Number]],Table_Pending_Today[In-House],1))</f>
        <v>0</v>
      </c>
      <c r="EJ430" cm="1">
        <f t="array" ref="EJ430">SUM(COUNTIFS(Table_Pending_Today[job_type_code],{"XV","XQ","XT","XU"},Table_Pending_Today[Order_Number],Table_Pending_Today[[#This Row],[Order_Number]],Table_Pending_Today[Contractor],1))</f>
        <v>0</v>
      </c>
      <c r="EK430" cm="1">
        <f t="array" ref="EK430">SUM(COUNTIFS(Table_Pending_Today[job_type_code],{"WB","WQ","Z5","Z7","U8","QU","7W","2V","2W","2X"},Table_Pending_Today[Order_Number],Table_Pending_Today[[#This Row],[Order_Number]]))</f>
        <v>0</v>
      </c>
      <c r="EL430" cm="1">
        <f t="array" ref="EL430">SUM(COUNTIFS(Table_Pending_Today[job_type_code],{"WB","WQ","Z5","Z7","U8","QU","7W","2V","2W","2X"},Table_Pending_Today[In-House],1,Table_Pending_Today[Order_Number],Table_Pending_Today[[#This Row],[Order_Number]]))</f>
        <v>0</v>
      </c>
      <c r="EM430" cm="1">
        <f t="array" ref="EM430">SUM(COUNTIFS(Table_Pending_Today[job_type_code],{"WB","WQ","Z5","Z7","U8","QU","7W","2V","2W","2X"},Table_Pending_Today[Contractor],1,Table_Pending_Today[Order_Number],Table_Pending_Today[[#This Row],[Order_Number]]))</f>
        <v>0</v>
      </c>
      <c r="EN430" cm="1">
        <f t="array" ref="EN430">IF(SUM(COUNTIFS(Table_Pending_Today[Order_Type_Desc],{"Install","Service Order","Restart"},Table_Pending_Today[Order_Number],Table_Pending_Today[[#This Row],[Order_Number]]))&gt;0,1,0)</f>
        <v>0</v>
      </c>
      <c r="EO430" cm="1">
        <f t="array" ref="EO430">IF(SUM(COUNTIFS(Table_Pending_Today[Order_Type_Desc],{"Install","Service Order","Restart"},Table_Pending_Today[In-House],1,Table_Pending_Today[Order_Number],Table_Pending_Today[[#This Row],[Order_Number]]))&gt;0,1,0)</f>
        <v>0</v>
      </c>
      <c r="EP430" cm="1">
        <f t="array" ref="EP430">IF(SUM(COUNTIFS(Table_Pending_Today[Order_Type_Desc],{"Install","Service Order","Restart"},Table_Pending_Today[Contractor],1,Table_Pending_Today[Order_Number],Table_Pending_Today[[#This Row],[Order_Number]]))&gt;0,1,0)</f>
        <v>0</v>
      </c>
      <c r="EQ430">
        <f>IF(SUM(COUNTIFS(Table_Pending_Today[Order_Type_Desc],"Special Request",Table_Pending_Today[Bury_Drop],0,Table_Pending_Today[In-House],1,Table_Pending_Today[Order_Number],Table_Pending_Today[[#This Row],[Order_Number]]))&gt;0,1,0)</f>
        <v>0</v>
      </c>
      <c r="ER430">
        <f>SUM(COUNTIFS(Table_Pending_Today[Order_Type_Desc],"Special Request",Table_Pending_Today[Bury_Drop],0,Table_Pending_Today[Contractor],1,Table_Pending_Today[Order_Number],Table_Pending_Today[[#This Row],[Order_Number]]))</f>
        <v>0</v>
      </c>
    </row>
    <row r="431" spans="1:148" x14ac:dyDescent="0.25">
      <c r="A431" t="s">
        <v>22433</v>
      </c>
      <c r="B431" t="s">
        <v>68448</v>
      </c>
      <c r="C431" t="s">
        <v>0</v>
      </c>
      <c r="D431" t="s">
        <v>41727</v>
      </c>
      <c r="E431" t="s">
        <v>41728</v>
      </c>
      <c r="F431" t="s">
        <v>41729</v>
      </c>
      <c r="G431">
        <v>793825</v>
      </c>
      <c r="H431" t="s">
        <v>72</v>
      </c>
      <c r="I431" t="s">
        <v>89</v>
      </c>
      <c r="J431" t="s">
        <v>16935</v>
      </c>
      <c r="K431" t="s">
        <v>73</v>
      </c>
      <c r="L431">
        <v>1</v>
      </c>
      <c r="M431" t="s">
        <v>41730</v>
      </c>
      <c r="N431" t="s">
        <v>41731</v>
      </c>
      <c r="P431" t="s">
        <v>17567</v>
      </c>
      <c r="Q431" t="s">
        <v>50121</v>
      </c>
      <c r="R431" t="s">
        <v>41733</v>
      </c>
      <c r="S431" t="s">
        <v>41734</v>
      </c>
      <c r="T431" t="s">
        <v>75</v>
      </c>
      <c r="U431" t="s">
        <v>17029</v>
      </c>
      <c r="V431" t="s">
        <v>41735</v>
      </c>
      <c r="W431" t="s">
        <v>16674</v>
      </c>
      <c r="X431" t="s">
        <v>16754</v>
      </c>
      <c r="Y431" t="s">
        <v>76</v>
      </c>
      <c r="Z431" t="s">
        <v>96</v>
      </c>
      <c r="AA431" t="s">
        <v>17031</v>
      </c>
      <c r="AB431" t="s">
        <v>17035</v>
      </c>
      <c r="AC431" t="s">
        <v>136</v>
      </c>
      <c r="AD431" t="s">
        <v>50122</v>
      </c>
      <c r="AE431" t="s">
        <v>20208</v>
      </c>
      <c r="AF431" t="s">
        <v>50123</v>
      </c>
      <c r="AG431" t="s">
        <v>22433</v>
      </c>
      <c r="AH431" t="s">
        <v>16779</v>
      </c>
      <c r="AI431" t="s">
        <v>22433</v>
      </c>
      <c r="AJ431">
        <v>0</v>
      </c>
      <c r="AL431" t="s">
        <v>79</v>
      </c>
      <c r="AO431">
        <v>18</v>
      </c>
      <c r="AP431" t="s">
        <v>91</v>
      </c>
      <c r="AQ431" t="s">
        <v>80</v>
      </c>
      <c r="AR431" t="s">
        <v>16936</v>
      </c>
      <c r="AT431">
        <v>0</v>
      </c>
      <c r="AU431">
        <v>0</v>
      </c>
      <c r="AV431" t="s">
        <v>17119</v>
      </c>
      <c r="BI431" t="s">
        <v>81</v>
      </c>
      <c r="BJ431" t="s">
        <v>81</v>
      </c>
      <c r="BK431" t="s">
        <v>81</v>
      </c>
      <c r="BM431" t="s">
        <v>21609</v>
      </c>
      <c r="BN431" t="s">
        <v>50124</v>
      </c>
      <c r="BQ431" t="s">
        <v>21621</v>
      </c>
      <c r="BS431" t="s">
        <v>17202</v>
      </c>
      <c r="BV431" t="s">
        <v>50122</v>
      </c>
      <c r="BW431">
        <v>0</v>
      </c>
      <c r="BX431">
        <v>0</v>
      </c>
      <c r="CE431" t="s">
        <v>16880</v>
      </c>
      <c r="CF431" t="s">
        <v>16881</v>
      </c>
      <c r="CG431" t="s">
        <v>16882</v>
      </c>
      <c r="CK431" t="s">
        <v>16926</v>
      </c>
      <c r="CL431" t="s">
        <v>80</v>
      </c>
      <c r="CM431">
        <v>0</v>
      </c>
      <c r="CN431">
        <v>97.324100000000001</v>
      </c>
      <c r="CO431">
        <v>6.13</v>
      </c>
      <c r="CP431">
        <v>700</v>
      </c>
      <c r="CQ431" t="s">
        <v>17312</v>
      </c>
      <c r="CR431" t="s">
        <v>17313</v>
      </c>
      <c r="CS431" t="s">
        <v>18998</v>
      </c>
      <c r="CT431" t="s">
        <v>18999</v>
      </c>
      <c r="CU431" t="s">
        <v>16926</v>
      </c>
      <c r="CV431" t="s">
        <v>19000</v>
      </c>
      <c r="DU431">
        <v>1</v>
      </c>
      <c r="DV431">
        <v>0</v>
      </c>
      <c r="DW431">
        <v>0</v>
      </c>
      <c r="DY431">
        <v>0</v>
      </c>
      <c r="DZ431">
        <v>0</v>
      </c>
      <c r="EC431" t="s">
        <v>21330</v>
      </c>
      <c r="ED431">
        <v>1</v>
      </c>
      <c r="EE431" cm="1">
        <f t="array" ref="EE431">SUM(COUNTIFS(Table_Pending_Today[job_type_code],{"WB","WQ","Z5","Z7","U8","QU","7W","2V","2W","2X"},Table_Pending_Today[Order_Number],Table_Pending_Today[[#This Row],[Order_Number]]))</f>
        <v>0</v>
      </c>
      <c r="EF431">
        <f>COUNTIFS(Table_Pending_Today[Order_Number],Table_Pending_Today[[#This Row],[Order_Number]],Table_Pending_Today[tech_contractor],"INHOUSE")</f>
        <v>0</v>
      </c>
      <c r="EG431">
        <f>COUNTIFS(Table_Pending_Today[Order_Number],Table_Pending_Today[[#This Row],[Order_Number]],Table_Pending_Today[tech_contractor],"CONTRACTOR")</f>
        <v>0</v>
      </c>
      <c r="EH431" cm="1">
        <f t="array" ref="EH431">SUM(COUNTIFS(Table_Pending_Today[job_type_code],{"XV","XQ","XT","XU"},Table_Pending_Today[Order_Number],Table_Pending_Today[[#This Row],[Order_Number]]))</f>
        <v>0</v>
      </c>
      <c r="EI431" cm="1">
        <f t="array" ref="EI431">SUM(COUNTIFS(Table_Pending_Today[job_type_code],{"XV","XQ","XT","XU"},Table_Pending_Today[Order_Number],Table_Pending_Today[[#This Row],[Order_Number]],Table_Pending_Today[In-House],1))</f>
        <v>0</v>
      </c>
      <c r="EJ431" cm="1">
        <f t="array" ref="EJ431">SUM(COUNTIFS(Table_Pending_Today[job_type_code],{"XV","XQ","XT","XU"},Table_Pending_Today[Order_Number],Table_Pending_Today[[#This Row],[Order_Number]],Table_Pending_Today[Contractor],1))</f>
        <v>0</v>
      </c>
      <c r="EK431" cm="1">
        <f t="array" ref="EK431">SUM(COUNTIFS(Table_Pending_Today[job_type_code],{"WB","WQ","Z5","Z7","U8","QU","7W","2V","2W","2X"},Table_Pending_Today[Order_Number],Table_Pending_Today[[#This Row],[Order_Number]]))</f>
        <v>0</v>
      </c>
      <c r="EL431" cm="1">
        <f t="array" ref="EL431">SUM(COUNTIFS(Table_Pending_Today[job_type_code],{"WB","WQ","Z5","Z7","U8","QU","7W","2V","2W","2X"},Table_Pending_Today[In-House],1,Table_Pending_Today[Order_Number],Table_Pending_Today[[#This Row],[Order_Number]]))</f>
        <v>0</v>
      </c>
      <c r="EM431" cm="1">
        <f t="array" ref="EM431">SUM(COUNTIFS(Table_Pending_Today[job_type_code],{"WB","WQ","Z5","Z7","U8","QU","7W","2V","2W","2X"},Table_Pending_Today[Contractor],1,Table_Pending_Today[Order_Number],Table_Pending_Today[[#This Row],[Order_Number]]))</f>
        <v>0</v>
      </c>
      <c r="EN431" cm="1">
        <f t="array" ref="EN431">IF(SUM(COUNTIFS(Table_Pending_Today[Order_Type_Desc],{"Install","Service Order","Restart"},Table_Pending_Today[Order_Number],Table_Pending_Today[[#This Row],[Order_Number]]))&gt;0,1,0)</f>
        <v>0</v>
      </c>
      <c r="EO431" cm="1">
        <f t="array" ref="EO431">IF(SUM(COUNTIFS(Table_Pending_Today[Order_Type_Desc],{"Install","Service Order","Restart"},Table_Pending_Today[In-House],1,Table_Pending_Today[Order_Number],Table_Pending_Today[[#This Row],[Order_Number]]))&gt;0,1,0)</f>
        <v>0</v>
      </c>
      <c r="EP431" cm="1">
        <f t="array" ref="EP431">IF(SUM(COUNTIFS(Table_Pending_Today[Order_Type_Desc],{"Install","Service Order","Restart"},Table_Pending_Today[Contractor],1,Table_Pending_Today[Order_Number],Table_Pending_Today[[#This Row],[Order_Number]]))&gt;0,1,0)</f>
        <v>0</v>
      </c>
      <c r="EQ431">
        <f>IF(SUM(COUNTIFS(Table_Pending_Today[Order_Type_Desc],"Special Request",Table_Pending_Today[Bury_Drop],0,Table_Pending_Today[In-House],1,Table_Pending_Today[Order_Number],Table_Pending_Today[[#This Row],[Order_Number]]))&gt;0,1,0)</f>
        <v>0</v>
      </c>
      <c r="ER431">
        <f>SUM(COUNTIFS(Table_Pending_Today[Order_Type_Desc],"Special Request",Table_Pending_Today[Bury_Drop],0,Table_Pending_Today[Contractor],1,Table_Pending_Today[Order_Number],Table_Pending_Today[[#This Row],[Order_Number]]))</f>
        <v>0</v>
      </c>
    </row>
    <row r="432" spans="1:148" x14ac:dyDescent="0.25">
      <c r="A432" t="s">
        <v>22433</v>
      </c>
      <c r="B432" t="s">
        <v>68448</v>
      </c>
      <c r="C432" t="s">
        <v>0</v>
      </c>
      <c r="D432" t="s">
        <v>38885</v>
      </c>
      <c r="E432" t="s">
        <v>38886</v>
      </c>
      <c r="F432" t="s">
        <v>38887</v>
      </c>
      <c r="G432">
        <v>451343</v>
      </c>
      <c r="H432" t="s">
        <v>16844</v>
      </c>
      <c r="I432" t="s">
        <v>17273</v>
      </c>
      <c r="J432" t="s">
        <v>17634</v>
      </c>
      <c r="K432" t="s">
        <v>73</v>
      </c>
      <c r="L432">
        <v>2</v>
      </c>
      <c r="M432" t="s">
        <v>38888</v>
      </c>
      <c r="N432" t="s">
        <v>38889</v>
      </c>
      <c r="P432" t="s">
        <v>17115</v>
      </c>
      <c r="Q432" t="s">
        <v>17251</v>
      </c>
      <c r="R432" t="s">
        <v>38891</v>
      </c>
      <c r="T432" t="s">
        <v>75</v>
      </c>
      <c r="U432" t="s">
        <v>16658</v>
      </c>
      <c r="V432" t="s">
        <v>38892</v>
      </c>
      <c r="W432" t="s">
        <v>16679</v>
      </c>
      <c r="X432" t="s">
        <v>17252</v>
      </c>
      <c r="Y432" t="s">
        <v>76</v>
      </c>
      <c r="Z432" t="s">
        <v>77</v>
      </c>
      <c r="AA432" t="s">
        <v>133</v>
      </c>
      <c r="AB432" t="s">
        <v>16772</v>
      </c>
      <c r="AC432" t="s">
        <v>16680</v>
      </c>
      <c r="AD432" t="s">
        <v>50530</v>
      </c>
      <c r="AE432" t="s">
        <v>19945</v>
      </c>
      <c r="AF432" t="s">
        <v>50531</v>
      </c>
      <c r="AG432" t="s">
        <v>22433</v>
      </c>
      <c r="AH432" t="s">
        <v>16836</v>
      </c>
      <c r="AI432" t="s">
        <v>22433</v>
      </c>
      <c r="AJ432">
        <v>0</v>
      </c>
      <c r="AL432" t="s">
        <v>79</v>
      </c>
      <c r="AO432">
        <v>20</v>
      </c>
      <c r="AP432" t="s">
        <v>17274</v>
      </c>
      <c r="AQ432" t="s">
        <v>80</v>
      </c>
      <c r="AR432" t="s">
        <v>17274</v>
      </c>
      <c r="AT432">
        <v>0</v>
      </c>
      <c r="AU432">
        <v>0</v>
      </c>
      <c r="AV432" t="s">
        <v>133</v>
      </c>
      <c r="BI432" t="s">
        <v>81</v>
      </c>
      <c r="BJ432" t="s">
        <v>81</v>
      </c>
      <c r="BK432" t="s">
        <v>81</v>
      </c>
      <c r="BM432" t="s">
        <v>50532</v>
      </c>
      <c r="BN432" t="s">
        <v>50533</v>
      </c>
      <c r="BQ432" t="s">
        <v>17597</v>
      </c>
      <c r="BS432" t="s">
        <v>17202</v>
      </c>
      <c r="BV432" t="s">
        <v>50530</v>
      </c>
      <c r="BW432">
        <v>0</v>
      </c>
      <c r="BX432">
        <v>1</v>
      </c>
      <c r="CE432" t="s">
        <v>16880</v>
      </c>
      <c r="CF432" t="s">
        <v>16881</v>
      </c>
      <c r="CG432" t="s">
        <v>16882</v>
      </c>
      <c r="CK432" t="s">
        <v>16885</v>
      </c>
      <c r="CL432" t="s">
        <v>80</v>
      </c>
      <c r="CM432">
        <v>0</v>
      </c>
      <c r="CN432">
        <v>95.232299999999995</v>
      </c>
      <c r="CO432">
        <v>9.8699999999999992</v>
      </c>
      <c r="CP432">
        <v>750</v>
      </c>
      <c r="CQ432" t="s">
        <v>17320</v>
      </c>
      <c r="CR432" t="s">
        <v>17313</v>
      </c>
      <c r="CS432" t="s">
        <v>17429</v>
      </c>
      <c r="CT432" t="s">
        <v>17430</v>
      </c>
      <c r="CU432" t="s">
        <v>17524</v>
      </c>
      <c r="DU432">
        <v>1</v>
      </c>
      <c r="DV432">
        <v>0</v>
      </c>
      <c r="DW432">
        <v>0</v>
      </c>
      <c r="DY432">
        <v>0</v>
      </c>
      <c r="DZ432">
        <v>0</v>
      </c>
      <c r="EC432" t="s">
        <v>21337</v>
      </c>
      <c r="ED432">
        <v>2</v>
      </c>
      <c r="EE432" cm="1">
        <f t="array" ref="EE432">SUM(COUNTIFS(Table_Pending_Today[job_type_code],{"WB","WQ","Z5","Z7","U8","QU","7W","2V","2W","2X"},Table_Pending_Today[Order_Number],Table_Pending_Today[[#This Row],[Order_Number]]))</f>
        <v>0</v>
      </c>
      <c r="EF432">
        <f>COUNTIFS(Table_Pending_Today[Order_Number],Table_Pending_Today[[#This Row],[Order_Number]],Table_Pending_Today[tech_contractor],"INHOUSE")</f>
        <v>0</v>
      </c>
      <c r="EG432">
        <f>COUNTIFS(Table_Pending_Today[Order_Number],Table_Pending_Today[[#This Row],[Order_Number]],Table_Pending_Today[tech_contractor],"CONTRACTOR")</f>
        <v>0</v>
      </c>
      <c r="EH432" cm="1">
        <f t="array" ref="EH432">SUM(COUNTIFS(Table_Pending_Today[job_type_code],{"XV","XQ","XT","XU"},Table_Pending_Today[Order_Number],Table_Pending_Today[[#This Row],[Order_Number]]))</f>
        <v>0</v>
      </c>
      <c r="EI432" cm="1">
        <f t="array" ref="EI432">SUM(COUNTIFS(Table_Pending_Today[job_type_code],{"XV","XQ","XT","XU"},Table_Pending_Today[Order_Number],Table_Pending_Today[[#This Row],[Order_Number]],Table_Pending_Today[In-House],1))</f>
        <v>0</v>
      </c>
      <c r="EJ432" cm="1">
        <f t="array" ref="EJ432">SUM(COUNTIFS(Table_Pending_Today[job_type_code],{"XV","XQ","XT","XU"},Table_Pending_Today[Order_Number],Table_Pending_Today[[#This Row],[Order_Number]],Table_Pending_Today[Contractor],1))</f>
        <v>0</v>
      </c>
      <c r="EK432" cm="1">
        <f t="array" ref="EK432">SUM(COUNTIFS(Table_Pending_Today[job_type_code],{"WB","WQ","Z5","Z7","U8","QU","7W","2V","2W","2X"},Table_Pending_Today[Order_Number],Table_Pending_Today[[#This Row],[Order_Number]]))</f>
        <v>0</v>
      </c>
      <c r="EL432" cm="1">
        <f t="array" ref="EL432">SUM(COUNTIFS(Table_Pending_Today[job_type_code],{"WB","WQ","Z5","Z7","U8","QU","7W","2V","2W","2X"},Table_Pending_Today[In-House],1,Table_Pending_Today[Order_Number],Table_Pending_Today[[#This Row],[Order_Number]]))</f>
        <v>0</v>
      </c>
      <c r="EM432" cm="1">
        <f t="array" ref="EM432">SUM(COUNTIFS(Table_Pending_Today[job_type_code],{"WB","WQ","Z5","Z7","U8","QU","7W","2V","2W","2X"},Table_Pending_Today[Contractor],1,Table_Pending_Today[Order_Number],Table_Pending_Today[[#This Row],[Order_Number]]))</f>
        <v>0</v>
      </c>
      <c r="EN432" cm="1">
        <f t="array" ref="EN432">IF(SUM(COUNTIFS(Table_Pending_Today[Order_Type_Desc],{"Install","Service Order","Restart"},Table_Pending_Today[Order_Number],Table_Pending_Today[[#This Row],[Order_Number]]))&gt;0,1,0)</f>
        <v>0</v>
      </c>
      <c r="EO432" cm="1">
        <f t="array" ref="EO432">IF(SUM(COUNTIFS(Table_Pending_Today[Order_Type_Desc],{"Install","Service Order","Restart"},Table_Pending_Today[In-House],1,Table_Pending_Today[Order_Number],Table_Pending_Today[[#This Row],[Order_Number]]))&gt;0,1,0)</f>
        <v>0</v>
      </c>
      <c r="EP432" cm="1">
        <f t="array" ref="EP432">IF(SUM(COUNTIFS(Table_Pending_Today[Order_Type_Desc],{"Install","Service Order","Restart"},Table_Pending_Today[Contractor],1,Table_Pending_Today[Order_Number],Table_Pending_Today[[#This Row],[Order_Number]]))&gt;0,1,0)</f>
        <v>0</v>
      </c>
      <c r="EQ432">
        <f>IF(SUM(COUNTIFS(Table_Pending_Today[Order_Type_Desc],"Special Request",Table_Pending_Today[Bury_Drop],0,Table_Pending_Today[In-House],1,Table_Pending_Today[Order_Number],Table_Pending_Today[[#This Row],[Order_Number]]))&gt;0,1,0)</f>
        <v>0</v>
      </c>
      <c r="ER432">
        <f>SUM(COUNTIFS(Table_Pending_Today[Order_Type_Desc],"Special Request",Table_Pending_Today[Bury_Drop],0,Table_Pending_Today[Contractor],1,Table_Pending_Today[Order_Number],Table_Pending_Today[[#This Row],[Order_Number]]))</f>
        <v>0</v>
      </c>
    </row>
    <row r="433" spans="1:148" x14ac:dyDescent="0.25">
      <c r="A433" t="s">
        <v>22433</v>
      </c>
      <c r="B433" t="s">
        <v>68448</v>
      </c>
      <c r="C433" t="s">
        <v>0</v>
      </c>
      <c r="D433" t="s">
        <v>43319</v>
      </c>
      <c r="E433" t="s">
        <v>43320</v>
      </c>
      <c r="F433" t="s">
        <v>43321</v>
      </c>
      <c r="G433">
        <v>793821</v>
      </c>
      <c r="H433" t="s">
        <v>72</v>
      </c>
      <c r="I433" t="s">
        <v>89</v>
      </c>
      <c r="J433" t="s">
        <v>16929</v>
      </c>
      <c r="K433" t="s">
        <v>73</v>
      </c>
      <c r="L433">
        <v>1</v>
      </c>
      <c r="M433" t="s">
        <v>43322</v>
      </c>
      <c r="N433" t="s">
        <v>43323</v>
      </c>
      <c r="P433" t="s">
        <v>18275</v>
      </c>
      <c r="Q433" t="s">
        <v>18293</v>
      </c>
      <c r="R433" t="s">
        <v>43325</v>
      </c>
      <c r="T433" t="s">
        <v>75</v>
      </c>
      <c r="U433" t="s">
        <v>17029</v>
      </c>
      <c r="V433" t="s">
        <v>43326</v>
      </c>
      <c r="W433" t="s">
        <v>16675</v>
      </c>
      <c r="X433" t="s">
        <v>17061</v>
      </c>
      <c r="Y433" t="s">
        <v>76</v>
      </c>
      <c r="Z433" t="s">
        <v>96</v>
      </c>
      <c r="AA433" t="s">
        <v>17031</v>
      </c>
      <c r="AB433" t="s">
        <v>17030</v>
      </c>
      <c r="AC433" t="s">
        <v>17034</v>
      </c>
      <c r="AD433" t="s">
        <v>21697</v>
      </c>
      <c r="AE433" t="s">
        <v>20208</v>
      </c>
      <c r="AF433" t="s">
        <v>50113</v>
      </c>
      <c r="AG433" t="s">
        <v>22433</v>
      </c>
      <c r="AH433" t="s">
        <v>16840</v>
      </c>
      <c r="AI433" t="s">
        <v>22433</v>
      </c>
      <c r="AJ433">
        <v>1</v>
      </c>
      <c r="AK433" t="s">
        <v>98</v>
      </c>
      <c r="AL433" t="s">
        <v>79</v>
      </c>
      <c r="AO433">
        <v>18</v>
      </c>
      <c r="AP433" t="s">
        <v>91</v>
      </c>
      <c r="AQ433" t="s">
        <v>80</v>
      </c>
      <c r="AR433" t="s">
        <v>16930</v>
      </c>
      <c r="AT433">
        <v>0</v>
      </c>
      <c r="AU433">
        <v>0</v>
      </c>
      <c r="AV433" t="s">
        <v>131</v>
      </c>
      <c r="BI433" t="s">
        <v>81</v>
      </c>
      <c r="BJ433" t="s">
        <v>81</v>
      </c>
      <c r="BK433" t="s">
        <v>81</v>
      </c>
      <c r="BM433" t="s">
        <v>50118</v>
      </c>
      <c r="BN433" t="s">
        <v>50119</v>
      </c>
      <c r="BQ433" t="s">
        <v>50120</v>
      </c>
      <c r="BS433" t="s">
        <v>17202</v>
      </c>
      <c r="BV433" t="s">
        <v>21697</v>
      </c>
      <c r="BW433">
        <v>0</v>
      </c>
      <c r="BX433">
        <v>0</v>
      </c>
      <c r="CE433" t="s">
        <v>16880</v>
      </c>
      <c r="CF433" t="s">
        <v>16881</v>
      </c>
      <c r="CG433" t="s">
        <v>16882</v>
      </c>
      <c r="CK433" t="s">
        <v>50116</v>
      </c>
      <c r="CL433" t="s">
        <v>80</v>
      </c>
      <c r="CM433">
        <v>0</v>
      </c>
      <c r="CN433">
        <v>93.877099999999999</v>
      </c>
      <c r="CO433">
        <v>88.5</v>
      </c>
      <c r="CP433">
        <v>600</v>
      </c>
      <c r="CQ433" t="s">
        <v>17312</v>
      </c>
      <c r="CR433" t="s">
        <v>17313</v>
      </c>
      <c r="CS433" t="s">
        <v>50114</v>
      </c>
      <c r="CT433" t="s">
        <v>50115</v>
      </c>
      <c r="CU433" t="s">
        <v>50116</v>
      </c>
      <c r="CV433" t="s">
        <v>50117</v>
      </c>
      <c r="DU433">
        <v>1</v>
      </c>
      <c r="DV433">
        <v>0</v>
      </c>
      <c r="DW433">
        <v>0</v>
      </c>
      <c r="DY433">
        <v>0</v>
      </c>
      <c r="DZ433">
        <v>0</v>
      </c>
      <c r="EC433" t="s">
        <v>21386</v>
      </c>
      <c r="ED433">
        <v>1</v>
      </c>
      <c r="EE433" cm="1">
        <f t="array" ref="EE433">SUM(COUNTIFS(Table_Pending_Today[job_type_code],{"WB","WQ","Z5","Z7","U8","QU","7W","2V","2W","2X"},Table_Pending_Today[Order_Number],Table_Pending_Today[[#This Row],[Order_Number]]))</f>
        <v>0</v>
      </c>
      <c r="EF433">
        <f>COUNTIFS(Table_Pending_Today[Order_Number],Table_Pending_Today[[#This Row],[Order_Number]],Table_Pending_Today[tech_contractor],"INHOUSE")</f>
        <v>0</v>
      </c>
      <c r="EG433">
        <f>COUNTIFS(Table_Pending_Today[Order_Number],Table_Pending_Today[[#This Row],[Order_Number]],Table_Pending_Today[tech_contractor],"CONTRACTOR")</f>
        <v>0</v>
      </c>
      <c r="EH433" cm="1">
        <f t="array" ref="EH433">SUM(COUNTIFS(Table_Pending_Today[job_type_code],{"XV","XQ","XT","XU"},Table_Pending_Today[Order_Number],Table_Pending_Today[[#This Row],[Order_Number]]))</f>
        <v>0</v>
      </c>
      <c r="EI433" cm="1">
        <f t="array" ref="EI433">SUM(COUNTIFS(Table_Pending_Today[job_type_code],{"XV","XQ","XT","XU"},Table_Pending_Today[Order_Number],Table_Pending_Today[[#This Row],[Order_Number]],Table_Pending_Today[In-House],1))</f>
        <v>0</v>
      </c>
      <c r="EJ433" cm="1">
        <f t="array" ref="EJ433">SUM(COUNTIFS(Table_Pending_Today[job_type_code],{"XV","XQ","XT","XU"},Table_Pending_Today[Order_Number],Table_Pending_Today[[#This Row],[Order_Number]],Table_Pending_Today[Contractor],1))</f>
        <v>0</v>
      </c>
      <c r="EK433" cm="1">
        <f t="array" ref="EK433">SUM(COUNTIFS(Table_Pending_Today[job_type_code],{"WB","WQ","Z5","Z7","U8","QU","7W","2V","2W","2X"},Table_Pending_Today[Order_Number],Table_Pending_Today[[#This Row],[Order_Number]]))</f>
        <v>0</v>
      </c>
      <c r="EL433" cm="1">
        <f t="array" ref="EL433">SUM(COUNTIFS(Table_Pending_Today[job_type_code],{"WB","WQ","Z5","Z7","U8","QU","7W","2V","2W","2X"},Table_Pending_Today[In-House],1,Table_Pending_Today[Order_Number],Table_Pending_Today[[#This Row],[Order_Number]]))</f>
        <v>0</v>
      </c>
      <c r="EM433" cm="1">
        <f t="array" ref="EM433">SUM(COUNTIFS(Table_Pending_Today[job_type_code],{"WB","WQ","Z5","Z7","U8","QU","7W","2V","2W","2X"},Table_Pending_Today[Contractor],1,Table_Pending_Today[Order_Number],Table_Pending_Today[[#This Row],[Order_Number]]))</f>
        <v>0</v>
      </c>
      <c r="EN433" cm="1">
        <f t="array" ref="EN433">IF(SUM(COUNTIFS(Table_Pending_Today[Order_Type_Desc],{"Install","Service Order","Restart"},Table_Pending_Today[Order_Number],Table_Pending_Today[[#This Row],[Order_Number]]))&gt;0,1,0)</f>
        <v>0</v>
      </c>
      <c r="EO433" cm="1">
        <f t="array" ref="EO433">IF(SUM(COUNTIFS(Table_Pending_Today[Order_Type_Desc],{"Install","Service Order","Restart"},Table_Pending_Today[In-House],1,Table_Pending_Today[Order_Number],Table_Pending_Today[[#This Row],[Order_Number]]))&gt;0,1,0)</f>
        <v>0</v>
      </c>
      <c r="EP433" cm="1">
        <f t="array" ref="EP433">IF(SUM(COUNTIFS(Table_Pending_Today[Order_Type_Desc],{"Install","Service Order","Restart"},Table_Pending_Today[Contractor],1,Table_Pending_Today[Order_Number],Table_Pending_Today[[#This Row],[Order_Number]]))&gt;0,1,0)</f>
        <v>0</v>
      </c>
      <c r="EQ433">
        <f>IF(SUM(COUNTIFS(Table_Pending_Today[Order_Type_Desc],"Special Request",Table_Pending_Today[Bury_Drop],0,Table_Pending_Today[In-House],1,Table_Pending_Today[Order_Number],Table_Pending_Today[[#This Row],[Order_Number]]))&gt;0,1,0)</f>
        <v>0</v>
      </c>
      <c r="ER433">
        <f>SUM(COUNTIFS(Table_Pending_Today[Order_Type_Desc],"Special Request",Table_Pending_Today[Bury_Drop],0,Table_Pending_Today[Contractor],1,Table_Pending_Today[Order_Number],Table_Pending_Today[[#This Row],[Order_Number]]))</f>
        <v>0</v>
      </c>
    </row>
    <row r="434" spans="1:148" x14ac:dyDescent="0.25">
      <c r="A434" t="s">
        <v>22433</v>
      </c>
      <c r="B434" t="s">
        <v>68448</v>
      </c>
      <c r="C434" t="s">
        <v>0</v>
      </c>
      <c r="D434" t="s">
        <v>51715</v>
      </c>
      <c r="E434" t="s">
        <v>51716</v>
      </c>
      <c r="F434" t="s">
        <v>51717</v>
      </c>
      <c r="G434">
        <v>793810</v>
      </c>
      <c r="H434" t="s">
        <v>16820</v>
      </c>
      <c r="I434" t="s">
        <v>17508</v>
      </c>
      <c r="J434" t="s">
        <v>17081</v>
      </c>
      <c r="K434" t="s">
        <v>73</v>
      </c>
      <c r="L434">
        <v>1</v>
      </c>
      <c r="N434" t="s">
        <v>51718</v>
      </c>
      <c r="P434" t="s">
        <v>135</v>
      </c>
      <c r="Q434" t="s">
        <v>17261</v>
      </c>
      <c r="T434" t="s">
        <v>75</v>
      </c>
      <c r="U434" t="s">
        <v>17029</v>
      </c>
      <c r="V434" t="s">
        <v>51719</v>
      </c>
      <c r="W434" t="s">
        <v>16857</v>
      </c>
      <c r="X434" t="s">
        <v>16661</v>
      </c>
      <c r="Z434" t="s">
        <v>18067</v>
      </c>
      <c r="AA434" t="s">
        <v>17031</v>
      </c>
      <c r="AB434" t="s">
        <v>17035</v>
      </c>
      <c r="AC434" t="s">
        <v>136</v>
      </c>
      <c r="AD434" t="s">
        <v>51720</v>
      </c>
      <c r="AE434" t="s">
        <v>20208</v>
      </c>
      <c r="AF434" t="s">
        <v>51721</v>
      </c>
      <c r="AG434" t="s">
        <v>22433</v>
      </c>
      <c r="AH434" t="s">
        <v>16921</v>
      </c>
      <c r="AI434" t="s">
        <v>22433</v>
      </c>
      <c r="AJ434">
        <v>0</v>
      </c>
      <c r="AL434" t="s">
        <v>19596</v>
      </c>
      <c r="AM434" t="s">
        <v>87</v>
      </c>
      <c r="AO434">
        <v>28</v>
      </c>
      <c r="AP434" t="s">
        <v>17509</v>
      </c>
      <c r="AQ434" t="s">
        <v>118</v>
      </c>
      <c r="AR434" t="s">
        <v>17095</v>
      </c>
      <c r="AT434">
        <v>0</v>
      </c>
      <c r="AU434">
        <v>0</v>
      </c>
      <c r="AV434" t="s">
        <v>17119</v>
      </c>
      <c r="BD434" t="s">
        <v>69311</v>
      </c>
      <c r="BE434" t="s">
        <v>221</v>
      </c>
      <c r="BF434" t="s">
        <v>51722</v>
      </c>
      <c r="BG434" t="s">
        <v>51723</v>
      </c>
      <c r="BH434" t="s">
        <v>17376</v>
      </c>
      <c r="BI434" t="s">
        <v>81</v>
      </c>
      <c r="BJ434" t="s">
        <v>81</v>
      </c>
      <c r="BK434" t="s">
        <v>81</v>
      </c>
      <c r="BL434" t="s">
        <v>51725</v>
      </c>
      <c r="BM434" t="s">
        <v>51726</v>
      </c>
      <c r="BN434" t="s">
        <v>51727</v>
      </c>
      <c r="BO434" t="s">
        <v>17329</v>
      </c>
      <c r="BQ434" t="s">
        <v>16889</v>
      </c>
      <c r="BT434" t="s">
        <v>17746</v>
      </c>
      <c r="BU434" t="s">
        <v>18246</v>
      </c>
      <c r="BV434" t="s">
        <v>51720</v>
      </c>
      <c r="BW434">
        <v>0</v>
      </c>
      <c r="BX434">
        <v>0</v>
      </c>
      <c r="BY434" t="s">
        <v>16821</v>
      </c>
      <c r="CE434" t="s">
        <v>18081</v>
      </c>
      <c r="CF434" t="s">
        <v>18141</v>
      </c>
      <c r="CG434" t="s">
        <v>18142</v>
      </c>
      <c r="CK434" t="s">
        <v>16885</v>
      </c>
      <c r="CL434" t="s">
        <v>118</v>
      </c>
      <c r="CN434">
        <v>94.816800000000001</v>
      </c>
      <c r="CO434">
        <v>31.4</v>
      </c>
      <c r="CP434">
        <v>500</v>
      </c>
      <c r="CQ434" t="s">
        <v>17315</v>
      </c>
      <c r="CR434" t="s">
        <v>17622</v>
      </c>
      <c r="CS434" t="s">
        <v>17314</v>
      </c>
      <c r="CT434" t="s">
        <v>17733</v>
      </c>
      <c r="CU434" t="s">
        <v>16885</v>
      </c>
      <c r="CW434" t="s">
        <v>18051</v>
      </c>
      <c r="CX434" t="s">
        <v>19454</v>
      </c>
      <c r="CZ434" t="s">
        <v>51724</v>
      </c>
      <c r="DA434" t="s">
        <v>51724</v>
      </c>
      <c r="DF434" t="s">
        <v>69312</v>
      </c>
      <c r="DI434" t="s">
        <v>51724</v>
      </c>
      <c r="DJ434" t="s">
        <v>50580</v>
      </c>
      <c r="DK434" t="s">
        <v>17453</v>
      </c>
      <c r="DL434" t="s">
        <v>17377</v>
      </c>
      <c r="DN434" t="s">
        <v>81</v>
      </c>
      <c r="DO434" t="s">
        <v>81</v>
      </c>
      <c r="DP434" t="s">
        <v>119</v>
      </c>
      <c r="DQ434" t="s">
        <v>81</v>
      </c>
      <c r="DS434">
        <v>0</v>
      </c>
      <c r="DT434" t="s">
        <v>17422</v>
      </c>
      <c r="DU434">
        <v>0</v>
      </c>
      <c r="DV434">
        <v>0</v>
      </c>
      <c r="DW434">
        <v>0</v>
      </c>
      <c r="DY434">
        <v>0</v>
      </c>
      <c r="DZ434">
        <v>0</v>
      </c>
      <c r="EA434" t="s">
        <v>21403</v>
      </c>
      <c r="EC434" t="s">
        <v>21337</v>
      </c>
      <c r="ED434">
        <v>1</v>
      </c>
      <c r="EE434" cm="1">
        <f t="array" ref="EE434">SUM(COUNTIFS(Table_Pending_Today[job_type_code],{"WB","WQ","Z5","Z7","U8","QU","7W","2V","2W","2X"},Table_Pending_Today[Order_Number],Table_Pending_Today[[#This Row],[Order_Number]]))</f>
        <v>0</v>
      </c>
      <c r="EF434">
        <f>COUNTIFS(Table_Pending_Today[Order_Number],Table_Pending_Today[[#This Row],[Order_Number]],Table_Pending_Today[tech_contractor],"INHOUSE")</f>
        <v>1</v>
      </c>
      <c r="EG434">
        <f>COUNTIFS(Table_Pending_Today[Order_Number],Table_Pending_Today[[#This Row],[Order_Number]],Table_Pending_Today[tech_contractor],"CONTRACTOR")</f>
        <v>0</v>
      </c>
      <c r="EH434" cm="1">
        <f t="array" ref="EH434">SUM(COUNTIFS(Table_Pending_Today[job_type_code],{"XV","XQ","XT","XU"},Table_Pending_Today[Order_Number],Table_Pending_Today[[#This Row],[Order_Number]]))</f>
        <v>0</v>
      </c>
      <c r="EI434" cm="1">
        <f t="array" ref="EI434">SUM(COUNTIFS(Table_Pending_Today[job_type_code],{"XV","XQ","XT","XU"},Table_Pending_Today[Order_Number],Table_Pending_Today[[#This Row],[Order_Number]],Table_Pending_Today[In-House],1))</f>
        <v>0</v>
      </c>
      <c r="EJ434" cm="1">
        <f t="array" ref="EJ434">SUM(COUNTIFS(Table_Pending_Today[job_type_code],{"XV","XQ","XT","XU"},Table_Pending_Today[Order_Number],Table_Pending_Today[[#This Row],[Order_Number]],Table_Pending_Today[Contractor],1))</f>
        <v>0</v>
      </c>
      <c r="EK434" cm="1">
        <f t="array" ref="EK434">SUM(COUNTIFS(Table_Pending_Today[job_type_code],{"WB","WQ","Z5","Z7","U8","QU","7W","2V","2W","2X"},Table_Pending_Today[Order_Number],Table_Pending_Today[[#This Row],[Order_Number]]))</f>
        <v>0</v>
      </c>
      <c r="EL434" cm="1">
        <f t="array" ref="EL434">SUM(COUNTIFS(Table_Pending_Today[job_type_code],{"WB","WQ","Z5","Z7","U8","QU","7W","2V","2W","2X"},Table_Pending_Today[In-House],1,Table_Pending_Today[Order_Number],Table_Pending_Today[[#This Row],[Order_Number]]))</f>
        <v>0</v>
      </c>
      <c r="EM434" cm="1">
        <f t="array" ref="EM434">SUM(COUNTIFS(Table_Pending_Today[job_type_code],{"WB","WQ","Z5","Z7","U8","QU","7W","2V","2W","2X"},Table_Pending_Today[Contractor],1,Table_Pending_Today[Order_Number],Table_Pending_Today[[#This Row],[Order_Number]]))</f>
        <v>0</v>
      </c>
      <c r="EN434" cm="1">
        <f t="array" ref="EN434">IF(SUM(COUNTIFS(Table_Pending_Today[Order_Type_Desc],{"Install","Service Order","Restart"},Table_Pending_Today[Order_Number],Table_Pending_Today[[#This Row],[Order_Number]]))&gt;0,1,0)</f>
        <v>1</v>
      </c>
      <c r="EO434" cm="1">
        <f t="array" ref="EO434">IF(SUM(COUNTIFS(Table_Pending_Today[Order_Type_Desc],{"Install","Service Order","Restart"},Table_Pending_Today[In-House],1,Table_Pending_Today[Order_Number],Table_Pending_Today[[#This Row],[Order_Number]]))&gt;0,1,0)</f>
        <v>1</v>
      </c>
      <c r="EP434" cm="1">
        <f t="array" ref="EP434">IF(SUM(COUNTIFS(Table_Pending_Today[Order_Type_Desc],{"Install","Service Order","Restart"},Table_Pending_Today[Contractor],1,Table_Pending_Today[Order_Number],Table_Pending_Today[[#This Row],[Order_Number]]))&gt;0,1,0)</f>
        <v>0</v>
      </c>
      <c r="EQ434">
        <f>IF(SUM(COUNTIFS(Table_Pending_Today[Order_Type_Desc],"Special Request",Table_Pending_Today[Bury_Drop],0,Table_Pending_Today[In-House],1,Table_Pending_Today[Order_Number],Table_Pending_Today[[#This Row],[Order_Number]]))&gt;0,1,0)</f>
        <v>0</v>
      </c>
      <c r="ER434">
        <f>SUM(COUNTIFS(Table_Pending_Today[Order_Type_Desc],"Special Request",Table_Pending_Today[Bury_Drop],0,Table_Pending_Today[Contractor],1,Table_Pending_Today[Order_Number],Table_Pending_Today[[#This Row],[Order_Number]]))</f>
        <v>0</v>
      </c>
    </row>
    <row r="435" spans="1:148" x14ac:dyDescent="0.25">
      <c r="A435" t="s">
        <v>22433</v>
      </c>
      <c r="B435" t="s">
        <v>68448</v>
      </c>
      <c r="C435" t="s">
        <v>0</v>
      </c>
      <c r="D435" t="s">
        <v>24082</v>
      </c>
      <c r="E435" t="s">
        <v>24083</v>
      </c>
      <c r="F435" t="s">
        <v>24084</v>
      </c>
      <c r="G435">
        <v>453794</v>
      </c>
      <c r="H435" t="s">
        <v>72</v>
      </c>
      <c r="I435" t="s">
        <v>16913</v>
      </c>
      <c r="J435" t="s">
        <v>16914</v>
      </c>
      <c r="K435" t="s">
        <v>73</v>
      </c>
      <c r="L435">
        <v>2</v>
      </c>
      <c r="M435" t="s">
        <v>24085</v>
      </c>
      <c r="N435" t="s">
        <v>24086</v>
      </c>
      <c r="O435" t="s">
        <v>24087</v>
      </c>
      <c r="P435" t="s">
        <v>17205</v>
      </c>
      <c r="Q435" t="s">
        <v>17818</v>
      </c>
      <c r="R435" t="s">
        <v>24089</v>
      </c>
      <c r="T435" t="s">
        <v>75</v>
      </c>
      <c r="U435" t="s">
        <v>16658</v>
      </c>
      <c r="V435" t="s">
        <v>24090</v>
      </c>
      <c r="W435" t="s">
        <v>16679</v>
      </c>
      <c r="X435" t="s">
        <v>17779</v>
      </c>
      <c r="Y435" t="s">
        <v>76</v>
      </c>
      <c r="Z435" t="s">
        <v>77</v>
      </c>
      <c r="AA435" t="s">
        <v>133</v>
      </c>
      <c r="AB435" t="s">
        <v>133</v>
      </c>
      <c r="AC435" t="s">
        <v>137</v>
      </c>
      <c r="AD435" t="s">
        <v>19604</v>
      </c>
      <c r="AE435" t="s">
        <v>19945</v>
      </c>
      <c r="AF435" t="s">
        <v>51618</v>
      </c>
      <c r="AG435" t="s">
        <v>22433</v>
      </c>
      <c r="AH435" t="s">
        <v>17536</v>
      </c>
      <c r="AI435" t="s">
        <v>20208</v>
      </c>
      <c r="AJ435">
        <v>1</v>
      </c>
      <c r="AK435" t="s">
        <v>98</v>
      </c>
      <c r="AL435" t="s">
        <v>79</v>
      </c>
      <c r="AO435">
        <v>18</v>
      </c>
      <c r="AP435" t="s">
        <v>16915</v>
      </c>
      <c r="AQ435" t="s">
        <v>92</v>
      </c>
      <c r="AR435" t="s">
        <v>16916</v>
      </c>
      <c r="AT435">
        <v>0</v>
      </c>
      <c r="AU435">
        <v>0</v>
      </c>
      <c r="AV435" t="s">
        <v>133</v>
      </c>
      <c r="BI435" t="s">
        <v>81</v>
      </c>
      <c r="BJ435" t="s">
        <v>81</v>
      </c>
      <c r="BK435" t="s">
        <v>81</v>
      </c>
      <c r="BM435" t="s">
        <v>51619</v>
      </c>
      <c r="BN435" t="s">
        <v>51620</v>
      </c>
      <c r="BQ435" t="s">
        <v>17941</v>
      </c>
      <c r="BS435" t="s">
        <v>17202</v>
      </c>
      <c r="BV435" t="s">
        <v>19604</v>
      </c>
      <c r="BW435">
        <v>0</v>
      </c>
      <c r="BX435">
        <v>0</v>
      </c>
      <c r="CE435" t="s">
        <v>16880</v>
      </c>
      <c r="CF435" t="s">
        <v>16881</v>
      </c>
      <c r="CG435" t="s">
        <v>16882</v>
      </c>
      <c r="CK435" t="s">
        <v>16920</v>
      </c>
      <c r="CL435" t="s">
        <v>92</v>
      </c>
      <c r="CM435">
        <v>0</v>
      </c>
      <c r="CN435">
        <v>98.317099999999996</v>
      </c>
      <c r="CO435">
        <v>3.25</v>
      </c>
      <c r="CP435">
        <v>4550</v>
      </c>
      <c r="CQ435" t="s">
        <v>17312</v>
      </c>
      <c r="CR435" t="s">
        <v>17313</v>
      </c>
      <c r="CS435" t="s">
        <v>18563</v>
      </c>
      <c r="CT435" t="s">
        <v>18564</v>
      </c>
      <c r="CU435" t="s">
        <v>16920</v>
      </c>
      <c r="CV435" t="s">
        <v>18565</v>
      </c>
      <c r="DU435">
        <v>1</v>
      </c>
      <c r="DV435">
        <v>1</v>
      </c>
      <c r="DW435">
        <v>0</v>
      </c>
      <c r="DY435">
        <v>0</v>
      </c>
      <c r="DZ435">
        <v>0</v>
      </c>
      <c r="EC435" t="s">
        <v>21320</v>
      </c>
      <c r="ED435">
        <v>2</v>
      </c>
      <c r="EE435" cm="1">
        <f t="array" ref="EE435">SUM(COUNTIFS(Table_Pending_Today[job_type_code],{"WB","WQ","Z5","Z7","U8","QU","7W","2V","2W","2X"},Table_Pending_Today[Order_Number],Table_Pending_Today[[#This Row],[Order_Number]]))</f>
        <v>0</v>
      </c>
      <c r="EF435">
        <f>COUNTIFS(Table_Pending_Today[Order_Number],Table_Pending_Today[[#This Row],[Order_Number]],Table_Pending_Today[tech_contractor],"INHOUSE")</f>
        <v>0</v>
      </c>
      <c r="EG435">
        <f>COUNTIFS(Table_Pending_Today[Order_Number],Table_Pending_Today[[#This Row],[Order_Number]],Table_Pending_Today[tech_contractor],"CONTRACTOR")</f>
        <v>0</v>
      </c>
      <c r="EH435" cm="1">
        <f t="array" ref="EH435">SUM(COUNTIFS(Table_Pending_Today[job_type_code],{"XV","XQ","XT","XU"},Table_Pending_Today[Order_Number],Table_Pending_Today[[#This Row],[Order_Number]]))</f>
        <v>1</v>
      </c>
      <c r="EI435" cm="1">
        <f t="array" ref="EI435">SUM(COUNTIFS(Table_Pending_Today[job_type_code],{"XV","XQ","XT","XU"},Table_Pending_Today[Order_Number],Table_Pending_Today[[#This Row],[Order_Number]],Table_Pending_Today[In-House],1))</f>
        <v>0</v>
      </c>
      <c r="EJ435" cm="1">
        <f t="array" ref="EJ435">SUM(COUNTIFS(Table_Pending_Today[job_type_code],{"XV","XQ","XT","XU"},Table_Pending_Today[Order_Number],Table_Pending_Today[[#This Row],[Order_Number]],Table_Pending_Today[Contractor],1))</f>
        <v>0</v>
      </c>
      <c r="EK435" cm="1">
        <f t="array" ref="EK435">SUM(COUNTIFS(Table_Pending_Today[job_type_code],{"WB","WQ","Z5","Z7","U8","QU","7W","2V","2W","2X"},Table_Pending_Today[Order_Number],Table_Pending_Today[[#This Row],[Order_Number]]))</f>
        <v>0</v>
      </c>
      <c r="EL435" cm="1">
        <f t="array" ref="EL435">SUM(COUNTIFS(Table_Pending_Today[job_type_code],{"WB","WQ","Z5","Z7","U8","QU","7W","2V","2W","2X"},Table_Pending_Today[In-House],1,Table_Pending_Today[Order_Number],Table_Pending_Today[[#This Row],[Order_Number]]))</f>
        <v>0</v>
      </c>
      <c r="EM435" cm="1">
        <f t="array" ref="EM435">SUM(COUNTIFS(Table_Pending_Today[job_type_code],{"WB","WQ","Z5","Z7","U8","QU","7W","2V","2W","2X"},Table_Pending_Today[Contractor],1,Table_Pending_Today[Order_Number],Table_Pending_Today[[#This Row],[Order_Number]]))</f>
        <v>0</v>
      </c>
      <c r="EN435" cm="1">
        <f t="array" ref="EN435">IF(SUM(COUNTIFS(Table_Pending_Today[Order_Type_Desc],{"Install","Service Order","Restart"},Table_Pending_Today[Order_Number],Table_Pending_Today[[#This Row],[Order_Number]]))&gt;0,1,0)</f>
        <v>0</v>
      </c>
      <c r="EO435" cm="1">
        <f t="array" ref="EO435">IF(SUM(COUNTIFS(Table_Pending_Today[Order_Type_Desc],{"Install","Service Order","Restart"},Table_Pending_Today[In-House],1,Table_Pending_Today[Order_Number],Table_Pending_Today[[#This Row],[Order_Number]]))&gt;0,1,0)</f>
        <v>0</v>
      </c>
      <c r="EP435" cm="1">
        <f t="array" ref="EP435">IF(SUM(COUNTIFS(Table_Pending_Today[Order_Type_Desc],{"Install","Service Order","Restart"},Table_Pending_Today[Contractor],1,Table_Pending_Today[Order_Number],Table_Pending_Today[[#This Row],[Order_Number]]))&gt;0,1,0)</f>
        <v>0</v>
      </c>
      <c r="EQ435">
        <f>IF(SUM(COUNTIFS(Table_Pending_Today[Order_Type_Desc],"Special Request",Table_Pending_Today[Bury_Drop],0,Table_Pending_Today[In-House],1,Table_Pending_Today[Order_Number],Table_Pending_Today[[#This Row],[Order_Number]]))&gt;0,1,0)</f>
        <v>0</v>
      </c>
      <c r="ER435">
        <f>SUM(COUNTIFS(Table_Pending_Today[Order_Type_Desc],"Special Request",Table_Pending_Today[Bury_Drop],0,Table_Pending_Today[Contractor],1,Table_Pending_Today[Order_Number],Table_Pending_Today[[#This Row],[Order_Number]]))</f>
        <v>0</v>
      </c>
    </row>
    <row r="436" spans="1:148" x14ac:dyDescent="0.25">
      <c r="A436" t="s">
        <v>22433</v>
      </c>
      <c r="B436" t="s">
        <v>68448</v>
      </c>
      <c r="C436" t="s">
        <v>0</v>
      </c>
      <c r="D436" t="s">
        <v>25104</v>
      </c>
      <c r="E436" t="s">
        <v>25105</v>
      </c>
      <c r="F436" t="s">
        <v>25106</v>
      </c>
      <c r="G436">
        <v>459658</v>
      </c>
      <c r="H436" t="s">
        <v>72</v>
      </c>
      <c r="I436" t="s">
        <v>17013</v>
      </c>
      <c r="J436" t="s">
        <v>17019</v>
      </c>
      <c r="K436" t="s">
        <v>73</v>
      </c>
      <c r="L436">
        <v>1</v>
      </c>
      <c r="M436" t="s">
        <v>25107</v>
      </c>
      <c r="N436" t="s">
        <v>25108</v>
      </c>
      <c r="P436" t="s">
        <v>144</v>
      </c>
      <c r="Q436" t="s">
        <v>16771</v>
      </c>
      <c r="R436" t="s">
        <v>25110</v>
      </c>
      <c r="T436" t="s">
        <v>75</v>
      </c>
      <c r="U436" t="s">
        <v>16658</v>
      </c>
      <c r="V436" t="s">
        <v>25111</v>
      </c>
      <c r="W436" t="s">
        <v>16679</v>
      </c>
      <c r="X436" t="s">
        <v>17150</v>
      </c>
      <c r="Y436" t="s">
        <v>76</v>
      </c>
      <c r="Z436" t="s">
        <v>77</v>
      </c>
      <c r="AA436" t="s">
        <v>133</v>
      </c>
      <c r="AB436" t="s">
        <v>144</v>
      </c>
      <c r="AC436" t="s">
        <v>16756</v>
      </c>
      <c r="AD436" t="s">
        <v>51094</v>
      </c>
      <c r="AE436" t="s">
        <v>20208</v>
      </c>
      <c r="AF436" t="s">
        <v>51095</v>
      </c>
      <c r="AG436" t="s">
        <v>22433</v>
      </c>
      <c r="AH436" t="s">
        <v>16921</v>
      </c>
      <c r="AI436" t="s">
        <v>20208</v>
      </c>
      <c r="AJ436">
        <v>1</v>
      </c>
      <c r="AK436" t="s">
        <v>98</v>
      </c>
      <c r="AL436" t="s">
        <v>79</v>
      </c>
      <c r="AO436">
        <v>18</v>
      </c>
      <c r="AP436" t="s">
        <v>17015</v>
      </c>
      <c r="AQ436" t="s">
        <v>80</v>
      </c>
      <c r="AR436" t="s">
        <v>51096</v>
      </c>
      <c r="AT436">
        <v>0</v>
      </c>
      <c r="AU436">
        <v>0</v>
      </c>
      <c r="AV436" t="s">
        <v>133</v>
      </c>
      <c r="AW436">
        <v>92841521</v>
      </c>
      <c r="AX436" t="s">
        <v>17254</v>
      </c>
      <c r="AY436" t="s">
        <v>16851</v>
      </c>
      <c r="AZ436" t="s">
        <v>51100</v>
      </c>
      <c r="BA436" t="s">
        <v>51101</v>
      </c>
      <c r="BB436" t="s">
        <v>17255</v>
      </c>
      <c r="BC436" t="s">
        <v>17621</v>
      </c>
      <c r="BI436" t="s">
        <v>81</v>
      </c>
      <c r="BJ436" t="s">
        <v>81</v>
      </c>
      <c r="BK436" t="s">
        <v>81</v>
      </c>
      <c r="BM436" t="s">
        <v>51102</v>
      </c>
      <c r="BN436" t="s">
        <v>51103</v>
      </c>
      <c r="BQ436" t="s">
        <v>51104</v>
      </c>
      <c r="BS436" t="s">
        <v>17202</v>
      </c>
      <c r="BV436" t="s">
        <v>51094</v>
      </c>
      <c r="BW436">
        <v>0</v>
      </c>
      <c r="BX436">
        <v>0</v>
      </c>
      <c r="CA436" t="s">
        <v>18322</v>
      </c>
      <c r="CE436" t="s">
        <v>16880</v>
      </c>
      <c r="CF436" t="s">
        <v>16881</v>
      </c>
      <c r="CG436" t="s">
        <v>16882</v>
      </c>
      <c r="CK436" t="s">
        <v>16920</v>
      </c>
      <c r="CL436" t="s">
        <v>80</v>
      </c>
      <c r="CM436">
        <v>0</v>
      </c>
      <c r="CN436">
        <v>97.589299999999994</v>
      </c>
      <c r="CO436">
        <v>5.62</v>
      </c>
      <c r="CP436">
        <v>250</v>
      </c>
      <c r="CQ436" t="s">
        <v>17312</v>
      </c>
      <c r="CR436" t="s">
        <v>17313</v>
      </c>
      <c r="CS436" t="s">
        <v>51097</v>
      </c>
      <c r="CT436" t="s">
        <v>51098</v>
      </c>
      <c r="CU436" t="s">
        <v>16920</v>
      </c>
      <c r="CV436" t="s">
        <v>51099</v>
      </c>
      <c r="DU436">
        <v>1</v>
      </c>
      <c r="DV436">
        <v>0</v>
      </c>
      <c r="DW436">
        <v>0</v>
      </c>
      <c r="DY436">
        <v>0</v>
      </c>
      <c r="DZ436">
        <v>0</v>
      </c>
      <c r="EC436" t="s">
        <v>21330</v>
      </c>
      <c r="ED436">
        <v>1</v>
      </c>
      <c r="EE436" cm="1">
        <f t="array" ref="EE436">SUM(COUNTIFS(Table_Pending_Today[job_type_code],{"WB","WQ","Z5","Z7","U8","QU","7W","2V","2W","2X"},Table_Pending_Today[Order_Number],Table_Pending_Today[[#This Row],[Order_Number]]))</f>
        <v>0</v>
      </c>
      <c r="EF436">
        <f>COUNTIFS(Table_Pending_Today[Order_Number],Table_Pending_Today[[#This Row],[Order_Number]],Table_Pending_Today[tech_contractor],"INHOUSE")</f>
        <v>0</v>
      </c>
      <c r="EG436">
        <f>COUNTIFS(Table_Pending_Today[Order_Number],Table_Pending_Today[[#This Row],[Order_Number]],Table_Pending_Today[tech_contractor],"CONTRACTOR")</f>
        <v>0</v>
      </c>
      <c r="EH436" cm="1">
        <f t="array" ref="EH436">SUM(COUNTIFS(Table_Pending_Today[job_type_code],{"XV","XQ","XT","XU"},Table_Pending_Today[Order_Number],Table_Pending_Today[[#This Row],[Order_Number]]))</f>
        <v>0</v>
      </c>
      <c r="EI436" cm="1">
        <f t="array" ref="EI436">SUM(COUNTIFS(Table_Pending_Today[job_type_code],{"XV","XQ","XT","XU"},Table_Pending_Today[Order_Number],Table_Pending_Today[[#This Row],[Order_Number]],Table_Pending_Today[In-House],1))</f>
        <v>0</v>
      </c>
      <c r="EJ436" cm="1">
        <f t="array" ref="EJ436">SUM(COUNTIFS(Table_Pending_Today[job_type_code],{"XV","XQ","XT","XU"},Table_Pending_Today[Order_Number],Table_Pending_Today[[#This Row],[Order_Number]],Table_Pending_Today[Contractor],1))</f>
        <v>0</v>
      </c>
      <c r="EK436" cm="1">
        <f t="array" ref="EK436">SUM(COUNTIFS(Table_Pending_Today[job_type_code],{"WB","WQ","Z5","Z7","U8","QU","7W","2V","2W","2X"},Table_Pending_Today[Order_Number],Table_Pending_Today[[#This Row],[Order_Number]]))</f>
        <v>0</v>
      </c>
      <c r="EL436" cm="1">
        <f t="array" ref="EL436">SUM(COUNTIFS(Table_Pending_Today[job_type_code],{"WB","WQ","Z5","Z7","U8","QU","7W","2V","2W","2X"},Table_Pending_Today[In-House],1,Table_Pending_Today[Order_Number],Table_Pending_Today[[#This Row],[Order_Number]]))</f>
        <v>0</v>
      </c>
      <c r="EM436" cm="1">
        <f t="array" ref="EM436">SUM(COUNTIFS(Table_Pending_Today[job_type_code],{"WB","WQ","Z5","Z7","U8","QU","7W","2V","2W","2X"},Table_Pending_Today[Contractor],1,Table_Pending_Today[Order_Number],Table_Pending_Today[[#This Row],[Order_Number]]))</f>
        <v>0</v>
      </c>
      <c r="EN436" cm="1">
        <f t="array" ref="EN436">IF(SUM(COUNTIFS(Table_Pending_Today[Order_Type_Desc],{"Install","Service Order","Restart"},Table_Pending_Today[Order_Number],Table_Pending_Today[[#This Row],[Order_Number]]))&gt;0,1,0)</f>
        <v>0</v>
      </c>
      <c r="EO436" cm="1">
        <f t="array" ref="EO436">IF(SUM(COUNTIFS(Table_Pending_Today[Order_Type_Desc],{"Install","Service Order","Restart"},Table_Pending_Today[In-House],1,Table_Pending_Today[Order_Number],Table_Pending_Today[[#This Row],[Order_Number]]))&gt;0,1,0)</f>
        <v>0</v>
      </c>
      <c r="EP436" cm="1">
        <f t="array" ref="EP436">IF(SUM(COUNTIFS(Table_Pending_Today[Order_Type_Desc],{"Install","Service Order","Restart"},Table_Pending_Today[Contractor],1,Table_Pending_Today[Order_Number],Table_Pending_Today[[#This Row],[Order_Number]]))&gt;0,1,0)</f>
        <v>0</v>
      </c>
      <c r="EQ436">
        <f>IF(SUM(COUNTIFS(Table_Pending_Today[Order_Type_Desc],"Special Request",Table_Pending_Today[Bury_Drop],0,Table_Pending_Today[In-House],1,Table_Pending_Today[Order_Number],Table_Pending_Today[[#This Row],[Order_Number]]))&gt;0,1,0)</f>
        <v>0</v>
      </c>
      <c r="ER436">
        <f>SUM(COUNTIFS(Table_Pending_Today[Order_Type_Desc],"Special Request",Table_Pending_Today[Bury_Drop],0,Table_Pending_Today[Contractor],1,Table_Pending_Today[Order_Number],Table_Pending_Today[[#This Row],[Order_Number]]))</f>
        <v>0</v>
      </c>
    </row>
    <row r="437" spans="1:148" x14ac:dyDescent="0.25">
      <c r="A437" t="s">
        <v>22433</v>
      </c>
      <c r="B437" t="s">
        <v>68448</v>
      </c>
      <c r="C437" t="s">
        <v>0</v>
      </c>
      <c r="D437" t="s">
        <v>41883</v>
      </c>
      <c r="E437" t="s">
        <v>41884</v>
      </c>
      <c r="F437" t="s">
        <v>41885</v>
      </c>
      <c r="G437">
        <v>793693</v>
      </c>
      <c r="H437" t="s">
        <v>16844</v>
      </c>
      <c r="I437" t="s">
        <v>17273</v>
      </c>
      <c r="J437" t="s">
        <v>17634</v>
      </c>
      <c r="K437" t="s">
        <v>73</v>
      </c>
      <c r="L437">
        <v>1</v>
      </c>
      <c r="M437" t="s">
        <v>41886</v>
      </c>
      <c r="N437" t="s">
        <v>41887</v>
      </c>
      <c r="P437" t="s">
        <v>149</v>
      </c>
      <c r="Q437" t="s">
        <v>17036</v>
      </c>
      <c r="R437" t="s">
        <v>41889</v>
      </c>
      <c r="S437" t="s">
        <v>41890</v>
      </c>
      <c r="T437" t="s">
        <v>75</v>
      </c>
      <c r="U437" t="s">
        <v>17029</v>
      </c>
      <c r="V437" t="s">
        <v>41891</v>
      </c>
      <c r="W437" t="s">
        <v>17039</v>
      </c>
      <c r="X437" t="s">
        <v>130</v>
      </c>
      <c r="Y437" t="s">
        <v>76</v>
      </c>
      <c r="Z437" t="s">
        <v>77</v>
      </c>
      <c r="AA437" t="s">
        <v>17031</v>
      </c>
      <c r="AB437" t="s">
        <v>17030</v>
      </c>
      <c r="AC437" t="s">
        <v>17038</v>
      </c>
      <c r="AD437" t="s">
        <v>50134</v>
      </c>
      <c r="AE437" t="s">
        <v>20208</v>
      </c>
      <c r="AF437" t="s">
        <v>50135</v>
      </c>
      <c r="AG437" t="s">
        <v>22433</v>
      </c>
      <c r="AH437" t="s">
        <v>16921</v>
      </c>
      <c r="AI437" t="s">
        <v>22433</v>
      </c>
      <c r="AJ437">
        <v>0</v>
      </c>
      <c r="AL437" t="s">
        <v>19592</v>
      </c>
      <c r="AM437" t="s">
        <v>87</v>
      </c>
      <c r="AO437">
        <v>20</v>
      </c>
      <c r="AP437" t="s">
        <v>17274</v>
      </c>
      <c r="AQ437" t="s">
        <v>80</v>
      </c>
      <c r="AR437" t="s">
        <v>17274</v>
      </c>
      <c r="AT437">
        <v>0</v>
      </c>
      <c r="AU437">
        <v>0</v>
      </c>
      <c r="AV437" t="s">
        <v>149</v>
      </c>
      <c r="BI437" t="s">
        <v>81</v>
      </c>
      <c r="BJ437" t="s">
        <v>81</v>
      </c>
      <c r="BK437" t="s">
        <v>81</v>
      </c>
      <c r="BM437" t="s">
        <v>50136</v>
      </c>
      <c r="BN437" t="s">
        <v>50137</v>
      </c>
      <c r="BQ437" t="s">
        <v>17597</v>
      </c>
      <c r="BS437" t="s">
        <v>17202</v>
      </c>
      <c r="BT437" t="s">
        <v>19593</v>
      </c>
      <c r="BU437" t="s">
        <v>19594</v>
      </c>
      <c r="BV437" t="s">
        <v>50134</v>
      </c>
      <c r="BW437">
        <v>0</v>
      </c>
      <c r="BX437">
        <v>1</v>
      </c>
      <c r="CE437" t="s">
        <v>16880</v>
      </c>
      <c r="CF437" t="s">
        <v>16881</v>
      </c>
      <c r="CG437" t="s">
        <v>16882</v>
      </c>
      <c r="CK437" t="s">
        <v>16885</v>
      </c>
      <c r="CL437" t="s">
        <v>80</v>
      </c>
      <c r="CM437">
        <v>0</v>
      </c>
      <c r="CN437">
        <v>96.258399999999995</v>
      </c>
      <c r="CO437">
        <v>209.06</v>
      </c>
      <c r="CP437">
        <v>775</v>
      </c>
      <c r="CQ437" t="s">
        <v>17320</v>
      </c>
      <c r="CR437" t="s">
        <v>17313</v>
      </c>
      <c r="CS437" t="s">
        <v>17314</v>
      </c>
      <c r="CT437" t="s">
        <v>17733</v>
      </c>
      <c r="CU437" t="s">
        <v>16885</v>
      </c>
      <c r="DS437">
        <v>0</v>
      </c>
      <c r="DU437">
        <v>1</v>
      </c>
      <c r="DV437">
        <v>0</v>
      </c>
      <c r="DW437">
        <v>1</v>
      </c>
      <c r="DY437">
        <v>0</v>
      </c>
      <c r="DZ437">
        <v>0</v>
      </c>
      <c r="EC437" t="s">
        <v>21330</v>
      </c>
      <c r="ED437">
        <v>1</v>
      </c>
      <c r="EE437" cm="1">
        <f t="array" ref="EE437">SUM(COUNTIFS(Table_Pending_Today[job_type_code],{"WB","WQ","Z5","Z7","U8","QU","7W","2V","2W","2X"},Table_Pending_Today[Order_Number],Table_Pending_Today[[#This Row],[Order_Number]]))</f>
        <v>0</v>
      </c>
      <c r="EF437">
        <f>COUNTIFS(Table_Pending_Today[Order_Number],Table_Pending_Today[[#This Row],[Order_Number]],Table_Pending_Today[tech_contractor],"INHOUSE")</f>
        <v>1</v>
      </c>
      <c r="EG437">
        <f>COUNTIFS(Table_Pending_Today[Order_Number],Table_Pending_Today[[#This Row],[Order_Number]],Table_Pending_Today[tech_contractor],"CONTRACTOR")</f>
        <v>0</v>
      </c>
      <c r="EH437" cm="1">
        <f t="array" ref="EH437">SUM(COUNTIFS(Table_Pending_Today[job_type_code],{"XV","XQ","XT","XU"},Table_Pending_Today[Order_Number],Table_Pending_Today[[#This Row],[Order_Number]]))</f>
        <v>0</v>
      </c>
      <c r="EI437" cm="1">
        <f t="array" ref="EI437">SUM(COUNTIFS(Table_Pending_Today[job_type_code],{"XV","XQ","XT","XU"},Table_Pending_Today[Order_Number],Table_Pending_Today[[#This Row],[Order_Number]],Table_Pending_Today[In-House],1))</f>
        <v>0</v>
      </c>
      <c r="EJ437" cm="1">
        <f t="array" ref="EJ437">SUM(COUNTIFS(Table_Pending_Today[job_type_code],{"XV","XQ","XT","XU"},Table_Pending_Today[Order_Number],Table_Pending_Today[[#This Row],[Order_Number]],Table_Pending_Today[Contractor],1))</f>
        <v>0</v>
      </c>
      <c r="EK437" cm="1">
        <f t="array" ref="EK437">SUM(COUNTIFS(Table_Pending_Today[job_type_code],{"WB","WQ","Z5","Z7","U8","QU","7W","2V","2W","2X"},Table_Pending_Today[Order_Number],Table_Pending_Today[[#This Row],[Order_Number]]))</f>
        <v>0</v>
      </c>
      <c r="EL437" cm="1">
        <f t="array" ref="EL437">SUM(COUNTIFS(Table_Pending_Today[job_type_code],{"WB","WQ","Z5","Z7","U8","QU","7W","2V","2W","2X"},Table_Pending_Today[In-House],1,Table_Pending_Today[Order_Number],Table_Pending_Today[[#This Row],[Order_Number]]))</f>
        <v>0</v>
      </c>
      <c r="EM437" cm="1">
        <f t="array" ref="EM437">SUM(COUNTIFS(Table_Pending_Today[job_type_code],{"WB","WQ","Z5","Z7","U8","QU","7W","2V","2W","2X"},Table_Pending_Today[Contractor],1,Table_Pending_Today[Order_Number],Table_Pending_Today[[#This Row],[Order_Number]]))</f>
        <v>0</v>
      </c>
      <c r="EN437" cm="1">
        <f t="array" ref="EN437">IF(SUM(COUNTIFS(Table_Pending_Today[Order_Type_Desc],{"Install","Service Order","Restart"},Table_Pending_Today[Order_Number],Table_Pending_Today[[#This Row],[Order_Number]]))&gt;0,1,0)</f>
        <v>0</v>
      </c>
      <c r="EO437" cm="1">
        <f t="array" ref="EO437">IF(SUM(COUNTIFS(Table_Pending_Today[Order_Type_Desc],{"Install","Service Order","Restart"},Table_Pending_Today[In-House],1,Table_Pending_Today[Order_Number],Table_Pending_Today[[#This Row],[Order_Number]]))&gt;0,1,0)</f>
        <v>0</v>
      </c>
      <c r="EP437" cm="1">
        <f t="array" ref="EP437">IF(SUM(COUNTIFS(Table_Pending_Today[Order_Type_Desc],{"Install","Service Order","Restart"},Table_Pending_Today[Contractor],1,Table_Pending_Today[Order_Number],Table_Pending_Today[[#This Row],[Order_Number]]))&gt;0,1,0)</f>
        <v>0</v>
      </c>
      <c r="EQ437">
        <f>IF(SUM(COUNTIFS(Table_Pending_Today[Order_Type_Desc],"Special Request",Table_Pending_Today[Bury_Drop],0,Table_Pending_Today[In-House],1,Table_Pending_Today[Order_Number],Table_Pending_Today[[#This Row],[Order_Number]]))&gt;0,1,0)</f>
        <v>1</v>
      </c>
      <c r="ER437">
        <f>SUM(COUNTIFS(Table_Pending_Today[Order_Type_Desc],"Special Request",Table_Pending_Today[Bury_Drop],0,Table_Pending_Today[Contractor],1,Table_Pending_Today[Order_Number],Table_Pending_Today[[#This Row],[Order_Number]]))</f>
        <v>0</v>
      </c>
    </row>
    <row r="438" spans="1:148" x14ac:dyDescent="0.25">
      <c r="A438" t="s">
        <v>22433</v>
      </c>
      <c r="B438" t="s">
        <v>68448</v>
      </c>
      <c r="C438" t="s">
        <v>0</v>
      </c>
      <c r="D438" t="s">
        <v>41770</v>
      </c>
      <c r="E438" t="s">
        <v>41771</v>
      </c>
      <c r="F438" t="s">
        <v>41772</v>
      </c>
      <c r="G438">
        <v>775076</v>
      </c>
      <c r="H438" t="s">
        <v>120</v>
      </c>
      <c r="I438" t="s">
        <v>17683</v>
      </c>
      <c r="J438" t="s">
        <v>17081</v>
      </c>
      <c r="K438" t="s">
        <v>73</v>
      </c>
      <c r="L438">
        <v>4</v>
      </c>
      <c r="M438" t="s">
        <v>41773</v>
      </c>
      <c r="N438" t="s">
        <v>41774</v>
      </c>
      <c r="P438" t="s">
        <v>17426</v>
      </c>
      <c r="Q438" t="s">
        <v>17658</v>
      </c>
      <c r="R438" t="s">
        <v>41776</v>
      </c>
      <c r="T438" t="s">
        <v>75</v>
      </c>
      <c r="U438" t="s">
        <v>17029</v>
      </c>
      <c r="V438" t="s">
        <v>41777</v>
      </c>
      <c r="W438" t="s">
        <v>16857</v>
      </c>
      <c r="X438" t="s">
        <v>130</v>
      </c>
      <c r="Y438" t="s">
        <v>84</v>
      </c>
      <c r="Z438" t="s">
        <v>85</v>
      </c>
      <c r="AA438" t="s">
        <v>17031</v>
      </c>
      <c r="AB438" t="s">
        <v>17035</v>
      </c>
      <c r="AC438" t="s">
        <v>17514</v>
      </c>
      <c r="AD438" t="s">
        <v>50439</v>
      </c>
      <c r="AE438" t="s">
        <v>18608</v>
      </c>
      <c r="AF438" t="s">
        <v>50440</v>
      </c>
      <c r="AG438" t="s">
        <v>22433</v>
      </c>
      <c r="AH438" t="s">
        <v>16963</v>
      </c>
      <c r="AI438" t="s">
        <v>19945</v>
      </c>
      <c r="AJ438">
        <v>1</v>
      </c>
      <c r="AK438" t="s">
        <v>17423</v>
      </c>
      <c r="AL438" t="s">
        <v>79</v>
      </c>
      <c r="AO438">
        <v>22</v>
      </c>
      <c r="AP438" t="s">
        <v>17684</v>
      </c>
      <c r="AQ438" t="s">
        <v>118</v>
      </c>
      <c r="AR438" t="s">
        <v>17095</v>
      </c>
      <c r="AT438">
        <v>0</v>
      </c>
      <c r="AU438">
        <v>0</v>
      </c>
      <c r="AV438" t="s">
        <v>17119</v>
      </c>
      <c r="BI438" t="s">
        <v>81</v>
      </c>
      <c r="BJ438" t="s">
        <v>81</v>
      </c>
      <c r="BK438" t="s">
        <v>81</v>
      </c>
      <c r="BL438" t="s">
        <v>50445</v>
      </c>
      <c r="BM438" t="s">
        <v>50446</v>
      </c>
      <c r="BN438" t="s">
        <v>50447</v>
      </c>
      <c r="BO438" t="s">
        <v>50448</v>
      </c>
      <c r="BP438" t="s">
        <v>50449</v>
      </c>
      <c r="BQ438" t="s">
        <v>50450</v>
      </c>
      <c r="BR438" t="s">
        <v>235</v>
      </c>
      <c r="BS438" t="s">
        <v>84</v>
      </c>
      <c r="BV438" t="s">
        <v>50439</v>
      </c>
      <c r="BW438">
        <v>0</v>
      </c>
      <c r="BX438">
        <v>0</v>
      </c>
      <c r="CE438" t="s">
        <v>18026</v>
      </c>
      <c r="CF438" t="s">
        <v>50451</v>
      </c>
      <c r="CG438" t="s">
        <v>50452</v>
      </c>
      <c r="CH438" t="s">
        <v>50444</v>
      </c>
      <c r="CI438" t="s">
        <v>47941</v>
      </c>
      <c r="CJ438" t="s">
        <v>47942</v>
      </c>
      <c r="CK438" t="s">
        <v>18026</v>
      </c>
      <c r="CL438" t="s">
        <v>118</v>
      </c>
      <c r="CM438">
        <v>0</v>
      </c>
      <c r="CN438">
        <v>97.244900000000001</v>
      </c>
      <c r="CO438">
        <v>6.02</v>
      </c>
      <c r="CP438">
        <v>0</v>
      </c>
      <c r="CQ438" t="s">
        <v>17315</v>
      </c>
      <c r="CR438" t="s">
        <v>50441</v>
      </c>
      <c r="CS438" t="s">
        <v>50442</v>
      </c>
      <c r="CT438" t="s">
        <v>50443</v>
      </c>
      <c r="CU438" t="s">
        <v>18026</v>
      </c>
      <c r="CV438" t="s">
        <v>50444</v>
      </c>
      <c r="DU438">
        <v>1</v>
      </c>
      <c r="DV438">
        <v>0</v>
      </c>
      <c r="DW438">
        <v>0</v>
      </c>
      <c r="DY438">
        <v>0</v>
      </c>
      <c r="DZ438">
        <v>0</v>
      </c>
      <c r="EC438" t="s">
        <v>21330</v>
      </c>
      <c r="ED438">
        <v>4</v>
      </c>
      <c r="EE438" cm="1">
        <f t="array" ref="EE438">SUM(COUNTIFS(Table_Pending_Today[job_type_code],{"WB","WQ","Z5","Z7","U8","QU","7W","2V","2W","2X"},Table_Pending_Today[Order_Number],Table_Pending_Today[[#This Row],[Order_Number]]))</f>
        <v>0</v>
      </c>
      <c r="EF438">
        <f>COUNTIFS(Table_Pending_Today[Order_Number],Table_Pending_Today[[#This Row],[Order_Number]],Table_Pending_Today[tech_contractor],"INHOUSE")</f>
        <v>0</v>
      </c>
      <c r="EG438">
        <f>COUNTIFS(Table_Pending_Today[Order_Number],Table_Pending_Today[[#This Row],[Order_Number]],Table_Pending_Today[tech_contractor],"CONTRACTOR")</f>
        <v>0</v>
      </c>
      <c r="EH438" cm="1">
        <f t="array" ref="EH438">SUM(COUNTIFS(Table_Pending_Today[job_type_code],{"XV","XQ","XT","XU"},Table_Pending_Today[Order_Number],Table_Pending_Today[[#This Row],[Order_Number]]))</f>
        <v>0</v>
      </c>
      <c r="EI438" cm="1">
        <f t="array" ref="EI438">SUM(COUNTIFS(Table_Pending_Today[job_type_code],{"XV","XQ","XT","XU"},Table_Pending_Today[Order_Number],Table_Pending_Today[[#This Row],[Order_Number]],Table_Pending_Today[In-House],1))</f>
        <v>0</v>
      </c>
      <c r="EJ438" cm="1">
        <f t="array" ref="EJ438">SUM(COUNTIFS(Table_Pending_Today[job_type_code],{"XV","XQ","XT","XU"},Table_Pending_Today[Order_Number],Table_Pending_Today[[#This Row],[Order_Number]],Table_Pending_Today[Contractor],1))</f>
        <v>0</v>
      </c>
      <c r="EK438" cm="1">
        <f t="array" ref="EK438">SUM(COUNTIFS(Table_Pending_Today[job_type_code],{"WB","WQ","Z5","Z7","U8","QU","7W","2V","2W","2X"},Table_Pending_Today[Order_Number],Table_Pending_Today[[#This Row],[Order_Number]]))</f>
        <v>0</v>
      </c>
      <c r="EL438" cm="1">
        <f t="array" ref="EL438">SUM(COUNTIFS(Table_Pending_Today[job_type_code],{"WB","WQ","Z5","Z7","U8","QU","7W","2V","2W","2X"},Table_Pending_Today[In-House],1,Table_Pending_Today[Order_Number],Table_Pending_Today[[#This Row],[Order_Number]]))</f>
        <v>0</v>
      </c>
      <c r="EM438" cm="1">
        <f t="array" ref="EM438">SUM(COUNTIFS(Table_Pending_Today[job_type_code],{"WB","WQ","Z5","Z7","U8","QU","7W","2V","2W","2X"},Table_Pending_Today[Contractor],1,Table_Pending_Today[Order_Number],Table_Pending_Today[[#This Row],[Order_Number]]))</f>
        <v>0</v>
      </c>
      <c r="EN438" cm="1">
        <f t="array" ref="EN438">IF(SUM(COUNTIFS(Table_Pending_Today[Order_Type_Desc],{"Install","Service Order","Restart"},Table_Pending_Today[Order_Number],Table_Pending_Today[[#This Row],[Order_Number]]))&gt;0,1,0)</f>
        <v>1</v>
      </c>
      <c r="EO438" cm="1">
        <f t="array" ref="EO438">IF(SUM(COUNTIFS(Table_Pending_Today[Order_Type_Desc],{"Install","Service Order","Restart"},Table_Pending_Today[In-House],1,Table_Pending_Today[Order_Number],Table_Pending_Today[[#This Row],[Order_Number]]))&gt;0,1,0)</f>
        <v>0</v>
      </c>
      <c r="EP438" cm="1">
        <f t="array" ref="EP438">IF(SUM(COUNTIFS(Table_Pending_Today[Order_Type_Desc],{"Install","Service Order","Restart"},Table_Pending_Today[Contractor],1,Table_Pending_Today[Order_Number],Table_Pending_Today[[#This Row],[Order_Number]]))&gt;0,1,0)</f>
        <v>0</v>
      </c>
      <c r="EQ438">
        <f>IF(SUM(COUNTIFS(Table_Pending_Today[Order_Type_Desc],"Special Request",Table_Pending_Today[Bury_Drop],0,Table_Pending_Today[In-House],1,Table_Pending_Today[Order_Number],Table_Pending_Today[[#This Row],[Order_Number]]))&gt;0,1,0)</f>
        <v>0</v>
      </c>
      <c r="ER438">
        <f>SUM(COUNTIFS(Table_Pending_Today[Order_Type_Desc],"Special Request",Table_Pending_Today[Bury_Drop],0,Table_Pending_Today[Contractor],1,Table_Pending_Today[Order_Number],Table_Pending_Today[[#This Row],[Order_Number]]))</f>
        <v>0</v>
      </c>
    </row>
    <row r="439" spans="1:148" x14ac:dyDescent="0.25">
      <c r="A439" t="s">
        <v>22433</v>
      </c>
      <c r="B439" t="s">
        <v>68448</v>
      </c>
      <c r="C439" t="s">
        <v>0</v>
      </c>
      <c r="D439" t="s">
        <v>50655</v>
      </c>
      <c r="E439" t="s">
        <v>50656</v>
      </c>
      <c r="F439" t="s">
        <v>50657</v>
      </c>
      <c r="G439">
        <v>460979</v>
      </c>
      <c r="H439" t="s">
        <v>72</v>
      </c>
      <c r="I439" t="s">
        <v>16931</v>
      </c>
      <c r="J439" t="s">
        <v>16932</v>
      </c>
      <c r="K439" t="s">
        <v>73</v>
      </c>
      <c r="L439">
        <v>1</v>
      </c>
      <c r="M439" t="s">
        <v>50658</v>
      </c>
      <c r="N439" t="s">
        <v>50659</v>
      </c>
      <c r="P439" t="s">
        <v>16764</v>
      </c>
      <c r="Q439" t="s">
        <v>17220</v>
      </c>
      <c r="R439" t="s">
        <v>50660</v>
      </c>
      <c r="T439" t="s">
        <v>75</v>
      </c>
      <c r="U439" t="s">
        <v>16658</v>
      </c>
      <c r="V439" t="s">
        <v>50661</v>
      </c>
      <c r="W439" t="s">
        <v>16679</v>
      </c>
      <c r="X439" t="s">
        <v>130</v>
      </c>
      <c r="Y439" t="s">
        <v>76</v>
      </c>
      <c r="Z439" t="s">
        <v>77</v>
      </c>
      <c r="AA439" t="s">
        <v>133</v>
      </c>
      <c r="AB439" t="s">
        <v>16764</v>
      </c>
      <c r="AC439" t="s">
        <v>17024</v>
      </c>
      <c r="AD439" t="s">
        <v>21743</v>
      </c>
      <c r="AE439" t="s">
        <v>20208</v>
      </c>
      <c r="AF439" t="s">
        <v>50662</v>
      </c>
      <c r="AG439" t="s">
        <v>22433</v>
      </c>
      <c r="AH439" t="s">
        <v>16937</v>
      </c>
      <c r="AI439" t="s">
        <v>22433</v>
      </c>
      <c r="AJ439">
        <v>0</v>
      </c>
      <c r="AL439" t="s">
        <v>69313</v>
      </c>
      <c r="AM439" t="s">
        <v>87</v>
      </c>
      <c r="AO439">
        <v>20</v>
      </c>
      <c r="AP439" t="s">
        <v>124</v>
      </c>
      <c r="AQ439" t="s">
        <v>92</v>
      </c>
      <c r="AR439" t="s">
        <v>16933</v>
      </c>
      <c r="AT439">
        <v>0</v>
      </c>
      <c r="AU439">
        <v>0</v>
      </c>
      <c r="AV439" t="s">
        <v>133</v>
      </c>
      <c r="BI439" t="s">
        <v>81</v>
      </c>
      <c r="BJ439" t="s">
        <v>81</v>
      </c>
      <c r="BK439" t="s">
        <v>81</v>
      </c>
      <c r="BM439" t="s">
        <v>50663</v>
      </c>
      <c r="BN439" t="s">
        <v>50664</v>
      </c>
      <c r="BQ439" t="s">
        <v>69315</v>
      </c>
      <c r="BS439" t="s">
        <v>17202</v>
      </c>
      <c r="BT439" t="s">
        <v>17500</v>
      </c>
      <c r="BU439" t="s">
        <v>69314</v>
      </c>
      <c r="BW439">
        <v>0</v>
      </c>
      <c r="BX439">
        <v>0</v>
      </c>
      <c r="CE439" t="s">
        <v>16880</v>
      </c>
      <c r="CF439" t="s">
        <v>16881</v>
      </c>
      <c r="CG439" t="s">
        <v>16882</v>
      </c>
      <c r="CK439" t="s">
        <v>16920</v>
      </c>
      <c r="CL439" t="s">
        <v>92</v>
      </c>
      <c r="CM439">
        <v>0</v>
      </c>
      <c r="CN439">
        <v>96.2637</v>
      </c>
      <c r="CO439">
        <v>7.47</v>
      </c>
      <c r="CP439">
        <v>1500</v>
      </c>
      <c r="CQ439" t="s">
        <v>17312</v>
      </c>
      <c r="CR439" t="s">
        <v>17313</v>
      </c>
      <c r="CS439" t="s">
        <v>17314</v>
      </c>
      <c r="CT439" t="s">
        <v>19385</v>
      </c>
      <c r="CU439" t="s">
        <v>16885</v>
      </c>
      <c r="DS439">
        <v>0</v>
      </c>
      <c r="DU439">
        <v>1</v>
      </c>
      <c r="DV439">
        <v>1</v>
      </c>
      <c r="DW439">
        <v>0</v>
      </c>
      <c r="DY439">
        <v>0</v>
      </c>
      <c r="DZ439">
        <v>0</v>
      </c>
      <c r="EC439" t="s">
        <v>21330</v>
      </c>
      <c r="ED439">
        <v>1</v>
      </c>
      <c r="EE439" cm="1">
        <f t="array" ref="EE439">SUM(COUNTIFS(Table_Pending_Today[job_type_code],{"WB","WQ","Z5","Z7","U8","QU","7W","2V","2W","2X"},Table_Pending_Today[Order_Number],Table_Pending_Today[[#This Row],[Order_Number]]))</f>
        <v>0</v>
      </c>
      <c r="EF439">
        <f>COUNTIFS(Table_Pending_Today[Order_Number],Table_Pending_Today[[#This Row],[Order_Number]],Table_Pending_Today[tech_contractor],"INHOUSE")</f>
        <v>1</v>
      </c>
      <c r="EG439">
        <f>COUNTIFS(Table_Pending_Today[Order_Number],Table_Pending_Today[[#This Row],[Order_Number]],Table_Pending_Today[tech_contractor],"CONTRACTOR")</f>
        <v>0</v>
      </c>
      <c r="EH439" cm="1">
        <f t="array" ref="EH439">SUM(COUNTIFS(Table_Pending_Today[job_type_code],{"XV","XQ","XT","XU"},Table_Pending_Today[Order_Number],Table_Pending_Today[[#This Row],[Order_Number]]))</f>
        <v>1</v>
      </c>
      <c r="EI439" cm="1">
        <f t="array" ref="EI439">SUM(COUNTIFS(Table_Pending_Today[job_type_code],{"XV","XQ","XT","XU"},Table_Pending_Today[Order_Number],Table_Pending_Today[[#This Row],[Order_Number]],Table_Pending_Today[In-House],1))</f>
        <v>1</v>
      </c>
      <c r="EJ439" cm="1">
        <f t="array" ref="EJ439">SUM(COUNTIFS(Table_Pending_Today[job_type_code],{"XV","XQ","XT","XU"},Table_Pending_Today[Order_Number],Table_Pending_Today[[#This Row],[Order_Number]],Table_Pending_Today[Contractor],1))</f>
        <v>0</v>
      </c>
      <c r="EK439" cm="1">
        <f t="array" ref="EK439">SUM(COUNTIFS(Table_Pending_Today[job_type_code],{"WB","WQ","Z5","Z7","U8","QU","7W","2V","2W","2X"},Table_Pending_Today[Order_Number],Table_Pending_Today[[#This Row],[Order_Number]]))</f>
        <v>0</v>
      </c>
      <c r="EL439" cm="1">
        <f t="array" ref="EL439">SUM(COUNTIFS(Table_Pending_Today[job_type_code],{"WB","WQ","Z5","Z7","U8","QU","7W","2V","2W","2X"},Table_Pending_Today[In-House],1,Table_Pending_Today[Order_Number],Table_Pending_Today[[#This Row],[Order_Number]]))</f>
        <v>0</v>
      </c>
      <c r="EM439" cm="1">
        <f t="array" ref="EM439">SUM(COUNTIFS(Table_Pending_Today[job_type_code],{"WB","WQ","Z5","Z7","U8","QU","7W","2V","2W","2X"},Table_Pending_Today[Contractor],1,Table_Pending_Today[Order_Number],Table_Pending_Today[[#This Row],[Order_Number]]))</f>
        <v>0</v>
      </c>
      <c r="EN439" cm="1">
        <f t="array" ref="EN439">IF(SUM(COUNTIFS(Table_Pending_Today[Order_Type_Desc],{"Install","Service Order","Restart"},Table_Pending_Today[Order_Number],Table_Pending_Today[[#This Row],[Order_Number]]))&gt;0,1,0)</f>
        <v>0</v>
      </c>
      <c r="EO439" cm="1">
        <f t="array" ref="EO439">IF(SUM(COUNTIFS(Table_Pending_Today[Order_Type_Desc],{"Install","Service Order","Restart"},Table_Pending_Today[In-House],1,Table_Pending_Today[Order_Number],Table_Pending_Today[[#This Row],[Order_Number]]))&gt;0,1,0)</f>
        <v>0</v>
      </c>
      <c r="EP439" cm="1">
        <f t="array" ref="EP439">IF(SUM(COUNTIFS(Table_Pending_Today[Order_Type_Desc],{"Install","Service Order","Restart"},Table_Pending_Today[Contractor],1,Table_Pending_Today[Order_Number],Table_Pending_Today[[#This Row],[Order_Number]]))&gt;0,1,0)</f>
        <v>0</v>
      </c>
      <c r="EQ439">
        <f>IF(SUM(COUNTIFS(Table_Pending_Today[Order_Type_Desc],"Special Request",Table_Pending_Today[Bury_Drop],0,Table_Pending_Today[In-House],1,Table_Pending_Today[Order_Number],Table_Pending_Today[[#This Row],[Order_Number]]))&gt;0,1,0)</f>
        <v>0</v>
      </c>
      <c r="ER439">
        <f>SUM(COUNTIFS(Table_Pending_Today[Order_Type_Desc],"Special Request",Table_Pending_Today[Bury_Drop],0,Table_Pending_Today[Contractor],1,Table_Pending_Today[Order_Number],Table_Pending_Today[[#This Row],[Order_Number]]))</f>
        <v>0</v>
      </c>
    </row>
    <row r="440" spans="1:148" x14ac:dyDescent="0.25">
      <c r="A440" t="s">
        <v>22433</v>
      </c>
      <c r="B440" t="s">
        <v>68448</v>
      </c>
      <c r="C440" t="s">
        <v>0</v>
      </c>
      <c r="D440" t="s">
        <v>32435</v>
      </c>
      <c r="E440" t="s">
        <v>32436</v>
      </c>
      <c r="F440" t="s">
        <v>32437</v>
      </c>
      <c r="G440">
        <v>460136</v>
      </c>
      <c r="H440" t="s">
        <v>72</v>
      </c>
      <c r="I440" t="s">
        <v>22038</v>
      </c>
      <c r="J440" t="s">
        <v>16999</v>
      </c>
      <c r="K440" t="s">
        <v>73</v>
      </c>
      <c r="L440">
        <v>1</v>
      </c>
      <c r="M440" t="s">
        <v>32438</v>
      </c>
      <c r="N440" t="s">
        <v>32439</v>
      </c>
      <c r="O440" t="s">
        <v>18597</v>
      </c>
      <c r="P440" t="s">
        <v>133</v>
      </c>
      <c r="Q440" t="s">
        <v>17649</v>
      </c>
      <c r="R440" t="s">
        <v>287</v>
      </c>
      <c r="T440" t="s">
        <v>75</v>
      </c>
      <c r="U440" t="s">
        <v>16658</v>
      </c>
      <c r="V440" t="s">
        <v>32441</v>
      </c>
      <c r="W440" t="s">
        <v>16679</v>
      </c>
      <c r="X440" t="s">
        <v>16678</v>
      </c>
      <c r="Y440" t="s">
        <v>76</v>
      </c>
      <c r="Z440" t="s">
        <v>96</v>
      </c>
      <c r="AA440" t="s">
        <v>133</v>
      </c>
      <c r="AB440" t="s">
        <v>133</v>
      </c>
      <c r="AC440" t="s">
        <v>137</v>
      </c>
      <c r="AD440" t="s">
        <v>51782</v>
      </c>
      <c r="AE440" t="s">
        <v>20208</v>
      </c>
      <c r="AF440" t="s">
        <v>51783</v>
      </c>
      <c r="AG440" t="s">
        <v>22433</v>
      </c>
      <c r="AH440" t="s">
        <v>16919</v>
      </c>
      <c r="AI440" t="s">
        <v>22433</v>
      </c>
      <c r="AJ440">
        <v>0</v>
      </c>
      <c r="AL440" t="s">
        <v>18438</v>
      </c>
      <c r="AM440" t="s">
        <v>87</v>
      </c>
      <c r="AO440">
        <v>20</v>
      </c>
      <c r="AP440" t="s">
        <v>18598</v>
      </c>
      <c r="AQ440" t="s">
        <v>16826</v>
      </c>
      <c r="AR440" t="s">
        <v>50433</v>
      </c>
      <c r="AT440">
        <v>0</v>
      </c>
      <c r="AU440">
        <v>0</v>
      </c>
      <c r="AV440" t="s">
        <v>133</v>
      </c>
      <c r="BI440" t="s">
        <v>81</v>
      </c>
      <c r="BJ440" t="s">
        <v>81</v>
      </c>
      <c r="BK440" t="s">
        <v>81</v>
      </c>
      <c r="BM440" t="s">
        <v>21682</v>
      </c>
      <c r="BN440" t="s">
        <v>51784</v>
      </c>
      <c r="BQ440" t="s">
        <v>51785</v>
      </c>
      <c r="BS440" t="s">
        <v>17202</v>
      </c>
      <c r="BT440" t="s">
        <v>17721</v>
      </c>
      <c r="BU440" t="s">
        <v>18439</v>
      </c>
      <c r="BV440" t="s">
        <v>51782</v>
      </c>
      <c r="BW440">
        <v>0</v>
      </c>
      <c r="BX440">
        <v>0</v>
      </c>
      <c r="CA440" t="s">
        <v>50430</v>
      </c>
      <c r="CE440" t="s">
        <v>16880</v>
      </c>
      <c r="CF440" t="s">
        <v>16881</v>
      </c>
      <c r="CG440" t="s">
        <v>16882</v>
      </c>
      <c r="CK440" t="s">
        <v>16961</v>
      </c>
      <c r="CL440" t="s">
        <v>16826</v>
      </c>
      <c r="CM440">
        <v>0</v>
      </c>
      <c r="CN440">
        <v>101</v>
      </c>
      <c r="CO440">
        <v>200</v>
      </c>
      <c r="CP440">
        <v>1750</v>
      </c>
      <c r="CQ440" t="s">
        <v>17312</v>
      </c>
      <c r="CR440" t="s">
        <v>17313</v>
      </c>
      <c r="CS440" t="s">
        <v>17314</v>
      </c>
      <c r="CT440" t="s">
        <v>19385</v>
      </c>
      <c r="CU440" t="s">
        <v>16885</v>
      </c>
      <c r="DS440">
        <v>1</v>
      </c>
      <c r="DU440">
        <v>0</v>
      </c>
      <c r="DV440">
        <v>0</v>
      </c>
      <c r="DW440">
        <v>0</v>
      </c>
      <c r="DY440">
        <v>0</v>
      </c>
      <c r="DZ440">
        <v>1</v>
      </c>
      <c r="EC440" t="s">
        <v>21320</v>
      </c>
      <c r="ED440">
        <v>1</v>
      </c>
      <c r="EE440" cm="1">
        <f t="array" ref="EE440">SUM(COUNTIFS(Table_Pending_Today[job_type_code],{"WB","WQ","Z5","Z7","U8","QU","7W","2V","2W","2X"},Table_Pending_Today[Order_Number],Table_Pending_Today[[#This Row],[Order_Number]]))</f>
        <v>0</v>
      </c>
      <c r="EF440">
        <f>COUNTIFS(Table_Pending_Today[Order_Number],Table_Pending_Today[[#This Row],[Order_Number]],Table_Pending_Today[tech_contractor],"INHOUSE")</f>
        <v>1</v>
      </c>
      <c r="EG440">
        <f>COUNTIFS(Table_Pending_Today[Order_Number],Table_Pending_Today[[#This Row],[Order_Number]],Table_Pending_Today[tech_contractor],"CONTRACTOR")</f>
        <v>0</v>
      </c>
      <c r="EH440" cm="1">
        <f t="array" ref="EH440">SUM(COUNTIFS(Table_Pending_Today[job_type_code],{"XV","XQ","XT","XU"},Table_Pending_Today[Order_Number],Table_Pending_Today[[#This Row],[Order_Number]]))</f>
        <v>0</v>
      </c>
      <c r="EI440" cm="1">
        <f t="array" ref="EI440">SUM(COUNTIFS(Table_Pending_Today[job_type_code],{"XV","XQ","XT","XU"},Table_Pending_Today[Order_Number],Table_Pending_Today[[#This Row],[Order_Number]],Table_Pending_Today[In-House],1))</f>
        <v>0</v>
      </c>
      <c r="EJ440" cm="1">
        <f t="array" ref="EJ440">SUM(COUNTIFS(Table_Pending_Today[job_type_code],{"XV","XQ","XT","XU"},Table_Pending_Today[Order_Number],Table_Pending_Today[[#This Row],[Order_Number]],Table_Pending_Today[Contractor],1))</f>
        <v>0</v>
      </c>
      <c r="EK440" cm="1">
        <f t="array" ref="EK440">SUM(COUNTIFS(Table_Pending_Today[job_type_code],{"WB","WQ","Z5","Z7","U8","QU","7W","2V","2W","2X"},Table_Pending_Today[Order_Number],Table_Pending_Today[[#This Row],[Order_Number]]))</f>
        <v>0</v>
      </c>
      <c r="EL440" cm="1">
        <f t="array" ref="EL440">SUM(COUNTIFS(Table_Pending_Today[job_type_code],{"WB","WQ","Z5","Z7","U8","QU","7W","2V","2W","2X"},Table_Pending_Today[In-House],1,Table_Pending_Today[Order_Number],Table_Pending_Today[[#This Row],[Order_Number]]))</f>
        <v>0</v>
      </c>
      <c r="EM440" cm="1">
        <f t="array" ref="EM440">SUM(COUNTIFS(Table_Pending_Today[job_type_code],{"WB","WQ","Z5","Z7","U8","QU","7W","2V","2W","2X"},Table_Pending_Today[Contractor],1,Table_Pending_Today[Order_Number],Table_Pending_Today[[#This Row],[Order_Number]]))</f>
        <v>0</v>
      </c>
      <c r="EN440" cm="1">
        <f t="array" ref="EN440">IF(SUM(COUNTIFS(Table_Pending_Today[Order_Type_Desc],{"Install","Service Order","Restart"},Table_Pending_Today[Order_Number],Table_Pending_Today[[#This Row],[Order_Number]]))&gt;0,1,0)</f>
        <v>0</v>
      </c>
      <c r="EO440" cm="1">
        <f t="array" ref="EO440">IF(SUM(COUNTIFS(Table_Pending_Today[Order_Type_Desc],{"Install","Service Order","Restart"},Table_Pending_Today[In-House],1,Table_Pending_Today[Order_Number],Table_Pending_Today[[#This Row],[Order_Number]]))&gt;0,1,0)</f>
        <v>0</v>
      </c>
      <c r="EP440" cm="1">
        <f t="array" ref="EP440">IF(SUM(COUNTIFS(Table_Pending_Today[Order_Type_Desc],{"Install","Service Order","Restart"},Table_Pending_Today[Contractor],1,Table_Pending_Today[Order_Number],Table_Pending_Today[[#This Row],[Order_Number]]))&gt;0,1,0)</f>
        <v>0</v>
      </c>
      <c r="EQ440">
        <f>IF(SUM(COUNTIFS(Table_Pending_Today[Order_Type_Desc],"Special Request",Table_Pending_Today[Bury_Drop],0,Table_Pending_Today[In-House],1,Table_Pending_Today[Order_Number],Table_Pending_Today[[#This Row],[Order_Number]]))&gt;0,1,0)</f>
        <v>0</v>
      </c>
      <c r="ER440">
        <f>SUM(COUNTIFS(Table_Pending_Today[Order_Type_Desc],"Special Request",Table_Pending_Today[Bury_Drop],0,Table_Pending_Today[Contractor],1,Table_Pending_Today[Order_Number],Table_Pending_Today[[#This Row],[Order_Number]]))</f>
        <v>0</v>
      </c>
    </row>
    <row r="441" spans="1:148" x14ac:dyDescent="0.25">
      <c r="A441" t="s">
        <v>22433</v>
      </c>
      <c r="B441" t="s">
        <v>68448</v>
      </c>
      <c r="C441" t="s">
        <v>0</v>
      </c>
      <c r="E441" t="s">
        <v>51157</v>
      </c>
      <c r="F441" t="s">
        <v>51158</v>
      </c>
      <c r="G441">
        <v>460735</v>
      </c>
      <c r="H441" t="s">
        <v>16820</v>
      </c>
      <c r="I441" t="s">
        <v>16841</v>
      </c>
      <c r="J441" t="s">
        <v>16791</v>
      </c>
      <c r="K441" t="s">
        <v>73</v>
      </c>
      <c r="L441">
        <v>1</v>
      </c>
      <c r="N441" t="s">
        <v>51159</v>
      </c>
      <c r="P441" t="s">
        <v>17156</v>
      </c>
      <c r="Q441" t="s">
        <v>51160</v>
      </c>
      <c r="T441" t="s">
        <v>75</v>
      </c>
      <c r="U441" t="s">
        <v>16658</v>
      </c>
      <c r="V441" t="s">
        <v>51161</v>
      </c>
      <c r="W441" t="s">
        <v>16679</v>
      </c>
      <c r="X441" t="s">
        <v>17467</v>
      </c>
      <c r="Z441" t="s">
        <v>77</v>
      </c>
      <c r="AA441" t="s">
        <v>17541</v>
      </c>
      <c r="AB441" t="s">
        <v>144</v>
      </c>
      <c r="AC441" t="s">
        <v>16756</v>
      </c>
      <c r="AD441" t="s">
        <v>51162</v>
      </c>
      <c r="AE441" t="s">
        <v>20208</v>
      </c>
      <c r="AF441" t="s">
        <v>51163</v>
      </c>
      <c r="AG441" t="s">
        <v>22433</v>
      </c>
      <c r="AH441" t="s">
        <v>16963</v>
      </c>
      <c r="AI441" t="s">
        <v>22433</v>
      </c>
      <c r="AJ441">
        <v>0</v>
      </c>
      <c r="AK441" t="s">
        <v>98</v>
      </c>
      <c r="AL441" t="s">
        <v>17561</v>
      </c>
      <c r="AM441" t="s">
        <v>3</v>
      </c>
      <c r="AN441" t="s">
        <v>17260</v>
      </c>
      <c r="AO441">
        <v>21</v>
      </c>
      <c r="AP441" t="s">
        <v>16842</v>
      </c>
      <c r="AQ441" t="s">
        <v>99</v>
      </c>
      <c r="AR441" t="s">
        <v>16792</v>
      </c>
      <c r="AT441">
        <v>0</v>
      </c>
      <c r="AU441">
        <v>0</v>
      </c>
      <c r="AV441" t="s">
        <v>133</v>
      </c>
      <c r="BI441" t="s">
        <v>81</v>
      </c>
      <c r="BJ441" t="s">
        <v>119</v>
      </c>
      <c r="BK441" t="s">
        <v>81</v>
      </c>
      <c r="BL441" t="s">
        <v>18397</v>
      </c>
      <c r="BM441" t="s">
        <v>51164</v>
      </c>
      <c r="BN441" t="s">
        <v>51165</v>
      </c>
      <c r="BO441" t="s">
        <v>100</v>
      </c>
      <c r="BQ441" t="s">
        <v>51166</v>
      </c>
      <c r="BT441" t="s">
        <v>17500</v>
      </c>
      <c r="BU441" t="s">
        <v>18107</v>
      </c>
      <c r="BV441" t="s">
        <v>51162</v>
      </c>
      <c r="BW441">
        <v>0</v>
      </c>
      <c r="BX441">
        <v>0</v>
      </c>
      <c r="BY441" t="s">
        <v>16821</v>
      </c>
      <c r="CE441" t="s">
        <v>17564</v>
      </c>
      <c r="CF441" t="s">
        <v>51167</v>
      </c>
      <c r="CG441" t="s">
        <v>51168</v>
      </c>
      <c r="CH441" t="s">
        <v>51169</v>
      </c>
      <c r="CI441" t="s">
        <v>48832</v>
      </c>
      <c r="CJ441" t="s">
        <v>51170</v>
      </c>
      <c r="CK441" t="s">
        <v>17564</v>
      </c>
      <c r="CL441" t="s">
        <v>99</v>
      </c>
      <c r="CN441">
        <v>85.056700000000006</v>
      </c>
      <c r="CO441">
        <v>438.84</v>
      </c>
      <c r="CP441">
        <v>250</v>
      </c>
      <c r="CQ441" t="s">
        <v>17312</v>
      </c>
      <c r="CR441" t="s">
        <v>17313</v>
      </c>
      <c r="CT441" t="s">
        <v>19380</v>
      </c>
      <c r="DS441">
        <v>0</v>
      </c>
      <c r="DU441">
        <v>0</v>
      </c>
      <c r="DV441">
        <v>0</v>
      </c>
      <c r="DW441">
        <v>0</v>
      </c>
      <c r="DY441">
        <v>0</v>
      </c>
      <c r="DZ441">
        <v>0</v>
      </c>
      <c r="EC441" t="s">
        <v>21342</v>
      </c>
      <c r="ED441">
        <v>1</v>
      </c>
      <c r="EE441" cm="1">
        <f t="array" ref="EE441">SUM(COUNTIFS(Table_Pending_Today[job_type_code],{"WB","WQ","Z5","Z7","U8","QU","7W","2V","2W","2X"},Table_Pending_Today[Order_Number],Table_Pending_Today[[#This Row],[Order_Number]]))</f>
        <v>0</v>
      </c>
      <c r="EF441">
        <f>COUNTIFS(Table_Pending_Today[Order_Number],Table_Pending_Today[[#This Row],[Order_Number]],Table_Pending_Today[tech_contractor],"INHOUSE")</f>
        <v>0</v>
      </c>
      <c r="EG441">
        <f>COUNTIFS(Table_Pending_Today[Order_Number],Table_Pending_Today[[#This Row],[Order_Number]],Table_Pending_Today[tech_contractor],"CONTRACTOR")</f>
        <v>1</v>
      </c>
      <c r="EH441" cm="1">
        <f t="array" ref="EH441">SUM(COUNTIFS(Table_Pending_Today[job_type_code],{"XV","XQ","XT","XU"},Table_Pending_Today[Order_Number],Table_Pending_Today[[#This Row],[Order_Number]]))</f>
        <v>0</v>
      </c>
      <c r="EI441" cm="1">
        <f t="array" ref="EI441">SUM(COUNTIFS(Table_Pending_Today[job_type_code],{"XV","XQ","XT","XU"},Table_Pending_Today[Order_Number],Table_Pending_Today[[#This Row],[Order_Number]],Table_Pending_Today[In-House],1))</f>
        <v>0</v>
      </c>
      <c r="EJ441" cm="1">
        <f t="array" ref="EJ441">SUM(COUNTIFS(Table_Pending_Today[job_type_code],{"XV","XQ","XT","XU"},Table_Pending_Today[Order_Number],Table_Pending_Today[[#This Row],[Order_Number]],Table_Pending_Today[Contractor],1))</f>
        <v>0</v>
      </c>
      <c r="EK441" cm="1">
        <f t="array" ref="EK441">SUM(COUNTIFS(Table_Pending_Today[job_type_code],{"WB","WQ","Z5","Z7","U8","QU","7W","2V","2W","2X"},Table_Pending_Today[Order_Number],Table_Pending_Today[[#This Row],[Order_Number]]))</f>
        <v>0</v>
      </c>
      <c r="EL441" cm="1">
        <f t="array" ref="EL441">SUM(COUNTIFS(Table_Pending_Today[job_type_code],{"WB","WQ","Z5","Z7","U8","QU","7W","2V","2W","2X"},Table_Pending_Today[In-House],1,Table_Pending_Today[Order_Number],Table_Pending_Today[[#This Row],[Order_Number]]))</f>
        <v>0</v>
      </c>
      <c r="EM441" cm="1">
        <f t="array" ref="EM441">SUM(COUNTIFS(Table_Pending_Today[job_type_code],{"WB","WQ","Z5","Z7","U8","QU","7W","2V","2W","2X"},Table_Pending_Today[Contractor],1,Table_Pending_Today[Order_Number],Table_Pending_Today[[#This Row],[Order_Number]]))</f>
        <v>0</v>
      </c>
      <c r="EN441" cm="1">
        <f t="array" ref="EN441">IF(SUM(COUNTIFS(Table_Pending_Today[Order_Type_Desc],{"Install","Service Order","Restart"},Table_Pending_Today[Order_Number],Table_Pending_Today[[#This Row],[Order_Number]]))&gt;0,1,0)</f>
        <v>1</v>
      </c>
      <c r="EO441" cm="1">
        <f t="array" ref="EO441">IF(SUM(COUNTIFS(Table_Pending_Today[Order_Type_Desc],{"Install","Service Order","Restart"},Table_Pending_Today[In-House],1,Table_Pending_Today[Order_Number],Table_Pending_Today[[#This Row],[Order_Number]]))&gt;0,1,0)</f>
        <v>0</v>
      </c>
      <c r="EP441" cm="1">
        <f t="array" ref="EP441">IF(SUM(COUNTIFS(Table_Pending_Today[Order_Type_Desc],{"Install","Service Order","Restart"},Table_Pending_Today[Contractor],1,Table_Pending_Today[Order_Number],Table_Pending_Today[[#This Row],[Order_Number]]))&gt;0,1,0)</f>
        <v>1</v>
      </c>
      <c r="EQ441">
        <f>IF(SUM(COUNTIFS(Table_Pending_Today[Order_Type_Desc],"Special Request",Table_Pending_Today[Bury_Drop],0,Table_Pending_Today[In-House],1,Table_Pending_Today[Order_Number],Table_Pending_Today[[#This Row],[Order_Number]]))&gt;0,1,0)</f>
        <v>0</v>
      </c>
      <c r="ER441">
        <f>SUM(COUNTIFS(Table_Pending_Today[Order_Type_Desc],"Special Request",Table_Pending_Today[Bury_Drop],0,Table_Pending_Today[Contractor],1,Table_Pending_Today[Order_Number],Table_Pending_Today[[#This Row],[Order_Number]]))</f>
        <v>0</v>
      </c>
    </row>
    <row r="442" spans="1:148" x14ac:dyDescent="0.25">
      <c r="A442" t="s">
        <v>22433</v>
      </c>
      <c r="B442" t="s">
        <v>68448</v>
      </c>
      <c r="C442" t="s">
        <v>0</v>
      </c>
      <c r="D442" t="s">
        <v>36660</v>
      </c>
      <c r="E442" t="s">
        <v>36661</v>
      </c>
      <c r="F442" t="s">
        <v>36662</v>
      </c>
      <c r="G442">
        <v>460636</v>
      </c>
      <c r="H442" t="s">
        <v>16844</v>
      </c>
      <c r="I442" t="s">
        <v>18161</v>
      </c>
      <c r="J442" t="s">
        <v>18624</v>
      </c>
      <c r="K442" t="s">
        <v>73</v>
      </c>
      <c r="L442">
        <v>1</v>
      </c>
      <c r="M442" t="s">
        <v>36663</v>
      </c>
      <c r="N442" t="s">
        <v>36664</v>
      </c>
      <c r="O442" t="s">
        <v>18016</v>
      </c>
      <c r="P442" t="s">
        <v>138</v>
      </c>
      <c r="Q442" t="s">
        <v>17829</v>
      </c>
      <c r="R442" t="s">
        <v>287</v>
      </c>
      <c r="T442" t="s">
        <v>75</v>
      </c>
      <c r="U442" t="s">
        <v>16658</v>
      </c>
      <c r="V442" t="s">
        <v>36666</v>
      </c>
      <c r="W442" t="s">
        <v>16679</v>
      </c>
      <c r="X442" t="s">
        <v>16755</v>
      </c>
      <c r="Y442" t="s">
        <v>18051</v>
      </c>
      <c r="Z442" t="s">
        <v>18052</v>
      </c>
      <c r="AA442" t="s">
        <v>133</v>
      </c>
      <c r="AB442" t="s">
        <v>133</v>
      </c>
      <c r="AC442" t="s">
        <v>16756</v>
      </c>
      <c r="AD442" t="s">
        <v>21759</v>
      </c>
      <c r="AE442" t="s">
        <v>20208</v>
      </c>
      <c r="AF442" t="s">
        <v>51183</v>
      </c>
      <c r="AG442" t="s">
        <v>22433</v>
      </c>
      <c r="AH442" t="s">
        <v>16795</v>
      </c>
      <c r="AI442" t="s">
        <v>22433</v>
      </c>
      <c r="AJ442">
        <v>0</v>
      </c>
      <c r="AK442" t="s">
        <v>98</v>
      </c>
      <c r="AL442" t="s">
        <v>51184</v>
      </c>
      <c r="AM442" t="s">
        <v>87</v>
      </c>
      <c r="AO442">
        <v>10</v>
      </c>
      <c r="AP442" t="s">
        <v>18162</v>
      </c>
      <c r="AQ442" t="s">
        <v>16825</v>
      </c>
      <c r="AR442" t="s">
        <v>18162</v>
      </c>
      <c r="AT442">
        <v>0</v>
      </c>
      <c r="AU442">
        <v>0</v>
      </c>
      <c r="AV442" t="s">
        <v>133</v>
      </c>
      <c r="BI442" t="s">
        <v>81</v>
      </c>
      <c r="BJ442" t="s">
        <v>81</v>
      </c>
      <c r="BK442" t="s">
        <v>81</v>
      </c>
      <c r="BM442" t="s">
        <v>51186</v>
      </c>
      <c r="BN442" t="s">
        <v>51187</v>
      </c>
      <c r="BQ442" t="s">
        <v>51188</v>
      </c>
      <c r="BR442" t="s">
        <v>18054</v>
      </c>
      <c r="BS442" t="s">
        <v>18055</v>
      </c>
      <c r="BT442" t="s">
        <v>48301</v>
      </c>
      <c r="BU442" t="s">
        <v>51185</v>
      </c>
      <c r="BV442" t="s">
        <v>21759</v>
      </c>
      <c r="BW442">
        <v>0</v>
      </c>
      <c r="BX442">
        <v>0</v>
      </c>
      <c r="CE442" t="s">
        <v>16880</v>
      </c>
      <c r="CF442" t="s">
        <v>16881</v>
      </c>
      <c r="CG442" t="s">
        <v>16882</v>
      </c>
      <c r="CK442" t="s">
        <v>16885</v>
      </c>
      <c r="CL442" t="s">
        <v>16825</v>
      </c>
      <c r="CM442">
        <v>0</v>
      </c>
      <c r="CN442">
        <v>97.086299999999994</v>
      </c>
      <c r="CO442">
        <v>6.57</v>
      </c>
      <c r="CP442">
        <v>175</v>
      </c>
      <c r="CQ442" t="s">
        <v>17320</v>
      </c>
      <c r="CR442" t="s">
        <v>17313</v>
      </c>
      <c r="CS442" t="s">
        <v>17314</v>
      </c>
      <c r="CT442" t="s">
        <v>19385</v>
      </c>
      <c r="CU442" t="s">
        <v>16885</v>
      </c>
      <c r="DS442">
        <v>0</v>
      </c>
      <c r="DU442">
        <v>0</v>
      </c>
      <c r="DV442">
        <v>0</v>
      </c>
      <c r="DW442">
        <v>0</v>
      </c>
      <c r="DY442">
        <v>0</v>
      </c>
      <c r="DZ442">
        <v>0</v>
      </c>
      <c r="EC442" t="s">
        <v>21330</v>
      </c>
      <c r="ED442">
        <v>1</v>
      </c>
      <c r="EE442" cm="1">
        <f t="array" ref="EE442">SUM(COUNTIFS(Table_Pending_Today[job_type_code],{"WB","WQ","Z5","Z7","U8","QU","7W","2V","2W","2X"},Table_Pending_Today[Order_Number],Table_Pending_Today[[#This Row],[Order_Number]]))</f>
        <v>0</v>
      </c>
      <c r="EF442">
        <f>COUNTIFS(Table_Pending_Today[Order_Number],Table_Pending_Today[[#This Row],[Order_Number]],Table_Pending_Today[tech_contractor],"INHOUSE")</f>
        <v>1</v>
      </c>
      <c r="EG442">
        <f>COUNTIFS(Table_Pending_Today[Order_Number],Table_Pending_Today[[#This Row],[Order_Number]],Table_Pending_Today[tech_contractor],"CONTRACTOR")</f>
        <v>0</v>
      </c>
      <c r="EH442" cm="1">
        <f t="array" ref="EH442">SUM(COUNTIFS(Table_Pending_Today[job_type_code],{"XV","XQ","XT","XU"},Table_Pending_Today[Order_Number],Table_Pending_Today[[#This Row],[Order_Number]]))</f>
        <v>0</v>
      </c>
      <c r="EI442" cm="1">
        <f t="array" ref="EI442">SUM(COUNTIFS(Table_Pending_Today[job_type_code],{"XV","XQ","XT","XU"},Table_Pending_Today[Order_Number],Table_Pending_Today[[#This Row],[Order_Number]],Table_Pending_Today[In-House],1))</f>
        <v>0</v>
      </c>
      <c r="EJ442" cm="1">
        <f t="array" ref="EJ442">SUM(COUNTIFS(Table_Pending_Today[job_type_code],{"XV","XQ","XT","XU"},Table_Pending_Today[Order_Number],Table_Pending_Today[[#This Row],[Order_Number]],Table_Pending_Today[Contractor],1))</f>
        <v>0</v>
      </c>
      <c r="EK442" cm="1">
        <f t="array" ref="EK442">SUM(COUNTIFS(Table_Pending_Today[job_type_code],{"WB","WQ","Z5","Z7","U8","QU","7W","2V","2W","2X"},Table_Pending_Today[Order_Number],Table_Pending_Today[[#This Row],[Order_Number]]))</f>
        <v>0</v>
      </c>
      <c r="EL442" cm="1">
        <f t="array" ref="EL442">SUM(COUNTIFS(Table_Pending_Today[job_type_code],{"WB","WQ","Z5","Z7","U8","QU","7W","2V","2W","2X"},Table_Pending_Today[In-House],1,Table_Pending_Today[Order_Number],Table_Pending_Today[[#This Row],[Order_Number]]))</f>
        <v>0</v>
      </c>
      <c r="EM442" cm="1">
        <f t="array" ref="EM442">SUM(COUNTIFS(Table_Pending_Today[job_type_code],{"WB","WQ","Z5","Z7","U8","QU","7W","2V","2W","2X"},Table_Pending_Today[Contractor],1,Table_Pending_Today[Order_Number],Table_Pending_Today[[#This Row],[Order_Number]]))</f>
        <v>0</v>
      </c>
      <c r="EN442" cm="1">
        <f t="array" ref="EN442">IF(SUM(COUNTIFS(Table_Pending_Today[Order_Type_Desc],{"Install","Service Order","Restart"},Table_Pending_Today[Order_Number],Table_Pending_Today[[#This Row],[Order_Number]]))&gt;0,1,0)</f>
        <v>0</v>
      </c>
      <c r="EO442" cm="1">
        <f t="array" ref="EO442">IF(SUM(COUNTIFS(Table_Pending_Today[Order_Type_Desc],{"Install","Service Order","Restart"},Table_Pending_Today[In-House],1,Table_Pending_Today[Order_Number],Table_Pending_Today[[#This Row],[Order_Number]]))&gt;0,1,0)</f>
        <v>0</v>
      </c>
      <c r="EP442" cm="1">
        <f t="array" ref="EP442">IF(SUM(COUNTIFS(Table_Pending_Today[Order_Type_Desc],{"Install","Service Order","Restart"},Table_Pending_Today[Contractor],1,Table_Pending_Today[Order_Number],Table_Pending_Today[[#This Row],[Order_Number]]))&gt;0,1,0)</f>
        <v>0</v>
      </c>
      <c r="EQ442">
        <f>IF(SUM(COUNTIFS(Table_Pending_Today[Order_Type_Desc],"Special Request",Table_Pending_Today[Bury_Drop],0,Table_Pending_Today[In-House],1,Table_Pending_Today[Order_Number],Table_Pending_Today[[#This Row],[Order_Number]]))&gt;0,1,0)</f>
        <v>1</v>
      </c>
      <c r="ER442">
        <f>SUM(COUNTIFS(Table_Pending_Today[Order_Type_Desc],"Special Request",Table_Pending_Today[Bury_Drop],0,Table_Pending_Today[Contractor],1,Table_Pending_Today[Order_Number],Table_Pending_Today[[#This Row],[Order_Number]]))</f>
        <v>0</v>
      </c>
    </row>
    <row r="443" spans="1:148" x14ac:dyDescent="0.25">
      <c r="A443" t="s">
        <v>22433</v>
      </c>
      <c r="B443" t="s">
        <v>68448</v>
      </c>
      <c r="C443" t="s">
        <v>0</v>
      </c>
      <c r="D443" t="s">
        <v>23922</v>
      </c>
      <c r="E443" t="s">
        <v>23923</v>
      </c>
      <c r="F443" t="s">
        <v>23924</v>
      </c>
      <c r="G443">
        <v>463004</v>
      </c>
      <c r="H443" t="s">
        <v>120</v>
      </c>
      <c r="I443" t="s">
        <v>17547</v>
      </c>
      <c r="J443" t="s">
        <v>16791</v>
      </c>
      <c r="K443" t="s">
        <v>73</v>
      </c>
      <c r="L443">
        <v>1</v>
      </c>
      <c r="M443" t="s">
        <v>23925</v>
      </c>
      <c r="N443" t="s">
        <v>23926</v>
      </c>
      <c r="P443" t="s">
        <v>133</v>
      </c>
      <c r="Q443" t="s">
        <v>18349</v>
      </c>
      <c r="R443" t="s">
        <v>23928</v>
      </c>
      <c r="S443" t="s">
        <v>23929</v>
      </c>
      <c r="T443" t="s">
        <v>75</v>
      </c>
      <c r="U443" t="s">
        <v>16658</v>
      </c>
      <c r="V443" t="s">
        <v>23930</v>
      </c>
      <c r="W443" t="s">
        <v>16679</v>
      </c>
      <c r="X443" t="s">
        <v>16678</v>
      </c>
      <c r="Y443" t="s">
        <v>84</v>
      </c>
      <c r="Z443" t="s">
        <v>85</v>
      </c>
      <c r="AA443" t="s">
        <v>133</v>
      </c>
      <c r="AB443" t="s">
        <v>133</v>
      </c>
      <c r="AC443" t="s">
        <v>137</v>
      </c>
      <c r="AD443" t="s">
        <v>51928</v>
      </c>
      <c r="AE443" t="s">
        <v>20208</v>
      </c>
      <c r="AF443" t="s">
        <v>51929</v>
      </c>
      <c r="AG443" t="s">
        <v>22433</v>
      </c>
      <c r="AH443" t="s">
        <v>16937</v>
      </c>
      <c r="AI443" t="s">
        <v>20208</v>
      </c>
      <c r="AJ443">
        <v>1</v>
      </c>
      <c r="AK443" t="s">
        <v>16858</v>
      </c>
      <c r="AL443" t="s">
        <v>19606</v>
      </c>
      <c r="AM443" t="s">
        <v>87</v>
      </c>
      <c r="AO443">
        <v>20</v>
      </c>
      <c r="AP443" t="s">
        <v>17548</v>
      </c>
      <c r="AQ443" t="s">
        <v>118</v>
      </c>
      <c r="AR443" t="s">
        <v>16792</v>
      </c>
      <c r="AT443">
        <v>0</v>
      </c>
      <c r="AU443">
        <v>0</v>
      </c>
      <c r="AV443" t="s">
        <v>133</v>
      </c>
      <c r="BI443" t="s">
        <v>81</v>
      </c>
      <c r="BJ443" t="s">
        <v>81</v>
      </c>
      <c r="BK443" t="s">
        <v>81</v>
      </c>
      <c r="BL443" t="s">
        <v>17435</v>
      </c>
      <c r="BM443" t="s">
        <v>51932</v>
      </c>
      <c r="BN443" t="s">
        <v>51933</v>
      </c>
      <c r="BO443" t="s">
        <v>51934</v>
      </c>
      <c r="BQ443" t="s">
        <v>51934</v>
      </c>
      <c r="BR443" t="s">
        <v>235</v>
      </c>
      <c r="BS443" t="s">
        <v>84</v>
      </c>
      <c r="BT443" t="s">
        <v>17817</v>
      </c>
      <c r="BU443" t="s">
        <v>19607</v>
      </c>
      <c r="BV443" t="s">
        <v>51928</v>
      </c>
      <c r="BW443">
        <v>0</v>
      </c>
      <c r="BX443">
        <v>0</v>
      </c>
      <c r="CE443" t="s">
        <v>16922</v>
      </c>
      <c r="CF443" t="s">
        <v>51935</v>
      </c>
      <c r="CG443" t="s">
        <v>51936</v>
      </c>
      <c r="CH443" t="s">
        <v>51931</v>
      </c>
      <c r="CI443" t="s">
        <v>51937</v>
      </c>
      <c r="CJ443" t="s">
        <v>17846</v>
      </c>
      <c r="CK443" t="s">
        <v>16922</v>
      </c>
      <c r="CL443" t="s">
        <v>118</v>
      </c>
      <c r="CM443">
        <v>0</v>
      </c>
      <c r="CN443">
        <v>98.707599999999999</v>
      </c>
      <c r="CO443">
        <v>2.11</v>
      </c>
      <c r="CP443">
        <v>175</v>
      </c>
      <c r="CQ443" t="s">
        <v>17315</v>
      </c>
      <c r="CR443" t="s">
        <v>51930</v>
      </c>
      <c r="CS443" t="s">
        <v>17314</v>
      </c>
      <c r="CT443" t="s">
        <v>19385</v>
      </c>
      <c r="CU443" t="s">
        <v>16885</v>
      </c>
      <c r="DS443">
        <v>0</v>
      </c>
      <c r="DU443">
        <v>1</v>
      </c>
      <c r="DV443">
        <v>0</v>
      </c>
      <c r="DW443">
        <v>0</v>
      </c>
      <c r="DY443">
        <v>0</v>
      </c>
      <c r="DZ443">
        <v>0</v>
      </c>
      <c r="EC443" t="s">
        <v>21320</v>
      </c>
      <c r="ED443">
        <v>1</v>
      </c>
      <c r="EE443" cm="1">
        <f t="array" ref="EE443">SUM(COUNTIFS(Table_Pending_Today[job_type_code],{"WB","WQ","Z5","Z7","U8","QU","7W","2V","2W","2X"},Table_Pending_Today[Order_Number],Table_Pending_Today[[#This Row],[Order_Number]]))</f>
        <v>0</v>
      </c>
      <c r="EF443">
        <f>COUNTIFS(Table_Pending_Today[Order_Number],Table_Pending_Today[[#This Row],[Order_Number]],Table_Pending_Today[tech_contractor],"INHOUSE")</f>
        <v>1</v>
      </c>
      <c r="EG443">
        <f>COUNTIFS(Table_Pending_Today[Order_Number],Table_Pending_Today[[#This Row],[Order_Number]],Table_Pending_Today[tech_contractor],"CONTRACTOR")</f>
        <v>0</v>
      </c>
      <c r="EH443" cm="1">
        <f t="array" ref="EH443">SUM(COUNTIFS(Table_Pending_Today[job_type_code],{"XV","XQ","XT","XU"},Table_Pending_Today[Order_Number],Table_Pending_Today[[#This Row],[Order_Number]]))</f>
        <v>0</v>
      </c>
      <c r="EI443" cm="1">
        <f t="array" ref="EI443">SUM(COUNTIFS(Table_Pending_Today[job_type_code],{"XV","XQ","XT","XU"},Table_Pending_Today[Order_Number],Table_Pending_Today[[#This Row],[Order_Number]],Table_Pending_Today[In-House],1))</f>
        <v>0</v>
      </c>
      <c r="EJ443" cm="1">
        <f t="array" ref="EJ443">SUM(COUNTIFS(Table_Pending_Today[job_type_code],{"XV","XQ","XT","XU"},Table_Pending_Today[Order_Number],Table_Pending_Today[[#This Row],[Order_Number]],Table_Pending_Today[Contractor],1))</f>
        <v>0</v>
      </c>
      <c r="EK443" cm="1">
        <f t="array" ref="EK443">SUM(COUNTIFS(Table_Pending_Today[job_type_code],{"WB","WQ","Z5","Z7","U8","QU","7W","2V","2W","2X"},Table_Pending_Today[Order_Number],Table_Pending_Today[[#This Row],[Order_Number]]))</f>
        <v>0</v>
      </c>
      <c r="EL443" cm="1">
        <f t="array" ref="EL443">SUM(COUNTIFS(Table_Pending_Today[job_type_code],{"WB","WQ","Z5","Z7","U8","QU","7W","2V","2W","2X"},Table_Pending_Today[In-House],1,Table_Pending_Today[Order_Number],Table_Pending_Today[[#This Row],[Order_Number]]))</f>
        <v>0</v>
      </c>
      <c r="EM443" cm="1">
        <f t="array" ref="EM443">SUM(COUNTIFS(Table_Pending_Today[job_type_code],{"WB","WQ","Z5","Z7","U8","QU","7W","2V","2W","2X"},Table_Pending_Today[Contractor],1,Table_Pending_Today[Order_Number],Table_Pending_Today[[#This Row],[Order_Number]]))</f>
        <v>0</v>
      </c>
      <c r="EN443" cm="1">
        <f t="array" ref="EN443">IF(SUM(COUNTIFS(Table_Pending_Today[Order_Type_Desc],{"Install","Service Order","Restart"},Table_Pending_Today[Order_Number],Table_Pending_Today[[#This Row],[Order_Number]]))&gt;0,1,0)</f>
        <v>1</v>
      </c>
      <c r="EO443" cm="1">
        <f t="array" ref="EO443">IF(SUM(COUNTIFS(Table_Pending_Today[Order_Type_Desc],{"Install","Service Order","Restart"},Table_Pending_Today[In-House],1,Table_Pending_Today[Order_Number],Table_Pending_Today[[#This Row],[Order_Number]]))&gt;0,1,0)</f>
        <v>1</v>
      </c>
      <c r="EP443" cm="1">
        <f t="array" ref="EP443">IF(SUM(COUNTIFS(Table_Pending_Today[Order_Type_Desc],{"Install","Service Order","Restart"},Table_Pending_Today[Contractor],1,Table_Pending_Today[Order_Number],Table_Pending_Today[[#This Row],[Order_Number]]))&gt;0,1,0)</f>
        <v>0</v>
      </c>
      <c r="EQ443">
        <f>IF(SUM(COUNTIFS(Table_Pending_Today[Order_Type_Desc],"Special Request",Table_Pending_Today[Bury_Drop],0,Table_Pending_Today[In-House],1,Table_Pending_Today[Order_Number],Table_Pending_Today[[#This Row],[Order_Number]]))&gt;0,1,0)</f>
        <v>0</v>
      </c>
      <c r="ER443">
        <f>SUM(COUNTIFS(Table_Pending_Today[Order_Type_Desc],"Special Request",Table_Pending_Today[Bury_Drop],0,Table_Pending_Today[Contractor],1,Table_Pending_Today[Order_Number],Table_Pending_Today[[#This Row],[Order_Number]]))</f>
        <v>0</v>
      </c>
    </row>
    <row r="444" spans="1:148" x14ac:dyDescent="0.25">
      <c r="A444" t="s">
        <v>22433</v>
      </c>
      <c r="B444" t="s">
        <v>68448</v>
      </c>
      <c r="C444" t="s">
        <v>0</v>
      </c>
      <c r="D444" t="s">
        <v>68038</v>
      </c>
      <c r="E444" t="s">
        <v>68039</v>
      </c>
      <c r="F444" t="s">
        <v>68040</v>
      </c>
      <c r="G444">
        <v>783382</v>
      </c>
      <c r="H444" t="s">
        <v>16844</v>
      </c>
      <c r="I444" t="s">
        <v>17157</v>
      </c>
      <c r="J444" t="s">
        <v>17157</v>
      </c>
      <c r="K444" t="s">
        <v>73</v>
      </c>
      <c r="L444">
        <v>3</v>
      </c>
      <c r="M444" t="s">
        <v>68041</v>
      </c>
      <c r="N444" t="s">
        <v>68042</v>
      </c>
      <c r="P444" t="s">
        <v>18318</v>
      </c>
      <c r="Q444" t="s">
        <v>18440</v>
      </c>
      <c r="R444" t="s">
        <v>68044</v>
      </c>
      <c r="T444" t="s">
        <v>75</v>
      </c>
      <c r="U444" t="s">
        <v>17029</v>
      </c>
      <c r="V444" t="s">
        <v>68045</v>
      </c>
      <c r="W444" t="s">
        <v>16675</v>
      </c>
      <c r="X444" t="s">
        <v>314</v>
      </c>
      <c r="Y444" t="s">
        <v>76</v>
      </c>
      <c r="Z444" t="s">
        <v>77</v>
      </c>
      <c r="AA444" t="s">
        <v>17031</v>
      </c>
      <c r="AB444" t="s">
        <v>17030</v>
      </c>
      <c r="AC444" t="s">
        <v>152</v>
      </c>
      <c r="AD444" t="s">
        <v>19046</v>
      </c>
      <c r="AE444" t="s">
        <v>19187</v>
      </c>
      <c r="AF444" t="s">
        <v>69316</v>
      </c>
      <c r="AG444" t="s">
        <v>22433</v>
      </c>
      <c r="AH444" t="s">
        <v>125</v>
      </c>
      <c r="AI444" t="s">
        <v>21772</v>
      </c>
      <c r="AJ444">
        <v>0</v>
      </c>
      <c r="AK444" t="s">
        <v>16858</v>
      </c>
      <c r="AL444" t="s">
        <v>69303</v>
      </c>
      <c r="AM444" t="s">
        <v>3</v>
      </c>
      <c r="AN444" t="s">
        <v>18818</v>
      </c>
      <c r="AO444">
        <v>17</v>
      </c>
      <c r="AP444" t="s">
        <v>17165</v>
      </c>
      <c r="AQ444" t="s">
        <v>169</v>
      </c>
      <c r="AR444" t="s">
        <v>17165</v>
      </c>
      <c r="AT444">
        <v>0</v>
      </c>
      <c r="AU444">
        <v>0</v>
      </c>
      <c r="AV444" t="s">
        <v>131</v>
      </c>
      <c r="BI444" t="s">
        <v>81</v>
      </c>
      <c r="BJ444" t="s">
        <v>81</v>
      </c>
      <c r="BK444" t="s">
        <v>81</v>
      </c>
      <c r="BM444" t="s">
        <v>69317</v>
      </c>
      <c r="BN444" t="s">
        <v>69318</v>
      </c>
      <c r="BQ444" t="s">
        <v>69319</v>
      </c>
      <c r="BS444" t="s">
        <v>17202</v>
      </c>
      <c r="BT444" t="s">
        <v>17873</v>
      </c>
      <c r="BU444" t="s">
        <v>69304</v>
      </c>
      <c r="BV444" t="s">
        <v>19046</v>
      </c>
      <c r="BW444">
        <v>0</v>
      </c>
      <c r="BX444">
        <v>0</v>
      </c>
      <c r="CB444" t="s">
        <v>17146</v>
      </c>
      <c r="CE444" t="s">
        <v>16880</v>
      </c>
      <c r="CF444" t="s">
        <v>16881</v>
      </c>
      <c r="CG444" t="s">
        <v>16882</v>
      </c>
      <c r="CK444" t="s">
        <v>16885</v>
      </c>
      <c r="CL444" t="s">
        <v>169</v>
      </c>
      <c r="CM444">
        <v>0</v>
      </c>
      <c r="CN444">
        <v>92.509200000000007</v>
      </c>
      <c r="CO444">
        <v>163.31</v>
      </c>
      <c r="CP444">
        <v>3150</v>
      </c>
      <c r="CQ444" t="s">
        <v>17323</v>
      </c>
      <c r="CR444" t="s">
        <v>17313</v>
      </c>
      <c r="CS444" t="s">
        <v>18301</v>
      </c>
      <c r="CT444" t="s">
        <v>18302</v>
      </c>
      <c r="CU444" t="s">
        <v>17176</v>
      </c>
      <c r="CV444" t="s">
        <v>18303</v>
      </c>
      <c r="DS444">
        <v>0</v>
      </c>
      <c r="DU444">
        <v>1</v>
      </c>
      <c r="DV444">
        <v>0</v>
      </c>
      <c r="DW444">
        <v>0</v>
      </c>
      <c r="DY444">
        <v>1</v>
      </c>
      <c r="DZ444">
        <v>0</v>
      </c>
      <c r="EC444" t="s">
        <v>21386</v>
      </c>
      <c r="ED444">
        <v>3</v>
      </c>
      <c r="EE444" cm="1">
        <f t="array" ref="EE444">SUM(COUNTIFS(Table_Pending_Today[job_type_code],{"WB","WQ","Z5","Z7","U8","QU","7W","2V","2W","2X"},Table_Pending_Today[Order_Number],Table_Pending_Today[[#This Row],[Order_Number]]))</f>
        <v>1</v>
      </c>
      <c r="EF444">
        <f>COUNTIFS(Table_Pending_Today[Order_Number],Table_Pending_Today[[#This Row],[Order_Number]],Table_Pending_Today[tech_contractor],"INHOUSE")</f>
        <v>0</v>
      </c>
      <c r="EG444">
        <f>COUNTIFS(Table_Pending_Today[Order_Number],Table_Pending_Today[[#This Row],[Order_Number]],Table_Pending_Today[tech_contractor],"CONTRACTOR")</f>
        <v>1</v>
      </c>
      <c r="EH444" cm="1">
        <f t="array" ref="EH444">SUM(COUNTIFS(Table_Pending_Today[job_type_code],{"XV","XQ","XT","XU"},Table_Pending_Today[Order_Number],Table_Pending_Today[[#This Row],[Order_Number]]))</f>
        <v>0</v>
      </c>
      <c r="EI444" cm="1">
        <f t="array" ref="EI444">SUM(COUNTIFS(Table_Pending_Today[job_type_code],{"XV","XQ","XT","XU"},Table_Pending_Today[Order_Number],Table_Pending_Today[[#This Row],[Order_Number]],Table_Pending_Today[In-House],1))</f>
        <v>0</v>
      </c>
      <c r="EJ444" cm="1">
        <f t="array" ref="EJ444">SUM(COUNTIFS(Table_Pending_Today[job_type_code],{"XV","XQ","XT","XU"},Table_Pending_Today[Order_Number],Table_Pending_Today[[#This Row],[Order_Number]],Table_Pending_Today[Contractor],1))</f>
        <v>0</v>
      </c>
      <c r="EK444" cm="1">
        <f t="array" ref="EK444">SUM(COUNTIFS(Table_Pending_Today[job_type_code],{"WB","WQ","Z5","Z7","U8","QU","7W","2V","2W","2X"},Table_Pending_Today[Order_Number],Table_Pending_Today[[#This Row],[Order_Number]]))</f>
        <v>1</v>
      </c>
      <c r="EL444" cm="1">
        <f t="array" ref="EL444">SUM(COUNTIFS(Table_Pending_Today[job_type_code],{"WB","WQ","Z5","Z7","U8","QU","7W","2V","2W","2X"},Table_Pending_Today[In-House],1,Table_Pending_Today[Order_Number],Table_Pending_Today[[#This Row],[Order_Number]]))</f>
        <v>0</v>
      </c>
      <c r="EM444" cm="1">
        <f t="array" ref="EM444">SUM(COUNTIFS(Table_Pending_Today[job_type_code],{"WB","WQ","Z5","Z7","U8","QU","7W","2V","2W","2X"},Table_Pending_Today[Contractor],1,Table_Pending_Today[Order_Number],Table_Pending_Today[[#This Row],[Order_Number]]))</f>
        <v>1</v>
      </c>
      <c r="EN444" cm="1">
        <f t="array" ref="EN444">IF(SUM(COUNTIFS(Table_Pending_Today[Order_Type_Desc],{"Install","Service Order","Restart"},Table_Pending_Today[Order_Number],Table_Pending_Today[[#This Row],[Order_Number]]))&gt;0,1,0)</f>
        <v>0</v>
      </c>
      <c r="EO444" cm="1">
        <f t="array" ref="EO444">IF(SUM(COUNTIFS(Table_Pending_Today[Order_Type_Desc],{"Install","Service Order","Restart"},Table_Pending_Today[In-House],1,Table_Pending_Today[Order_Number],Table_Pending_Today[[#This Row],[Order_Number]]))&gt;0,1,0)</f>
        <v>0</v>
      </c>
      <c r="EP444" cm="1">
        <f t="array" ref="EP444">IF(SUM(COUNTIFS(Table_Pending_Today[Order_Type_Desc],{"Install","Service Order","Restart"},Table_Pending_Today[Contractor],1,Table_Pending_Today[Order_Number],Table_Pending_Today[[#This Row],[Order_Number]]))&gt;0,1,0)</f>
        <v>0</v>
      </c>
      <c r="EQ444">
        <f>IF(SUM(COUNTIFS(Table_Pending_Today[Order_Type_Desc],"Special Request",Table_Pending_Today[Bury_Drop],0,Table_Pending_Today[In-House],1,Table_Pending_Today[Order_Number],Table_Pending_Today[[#This Row],[Order_Number]]))&gt;0,1,0)</f>
        <v>0</v>
      </c>
      <c r="ER444">
        <f>SUM(COUNTIFS(Table_Pending_Today[Order_Type_Desc],"Special Request",Table_Pending_Today[Bury_Drop],0,Table_Pending_Today[Contractor],1,Table_Pending_Today[Order_Number],Table_Pending_Today[[#This Row],[Order_Number]]))</f>
        <v>0</v>
      </c>
    </row>
    <row r="445" spans="1:148" x14ac:dyDescent="0.25">
      <c r="A445" t="s">
        <v>22433</v>
      </c>
      <c r="B445" t="s">
        <v>68448</v>
      </c>
      <c r="C445" t="s">
        <v>0</v>
      </c>
      <c r="D445" t="s">
        <v>26103</v>
      </c>
      <c r="E445" t="s">
        <v>26104</v>
      </c>
      <c r="F445" t="s">
        <v>26105</v>
      </c>
      <c r="G445">
        <v>463648</v>
      </c>
      <c r="H445" t="s">
        <v>72</v>
      </c>
      <c r="I445" t="s">
        <v>89</v>
      </c>
      <c r="J445" t="s">
        <v>16999</v>
      </c>
      <c r="K445" t="s">
        <v>73</v>
      </c>
      <c r="L445">
        <v>1</v>
      </c>
      <c r="M445" t="s">
        <v>26106</v>
      </c>
      <c r="N445" t="s">
        <v>26107</v>
      </c>
      <c r="P445" t="s">
        <v>17205</v>
      </c>
      <c r="Q445" t="s">
        <v>17818</v>
      </c>
      <c r="R445" t="s">
        <v>26109</v>
      </c>
      <c r="T445" t="s">
        <v>75</v>
      </c>
      <c r="U445" t="s">
        <v>16658</v>
      </c>
      <c r="V445" t="s">
        <v>26110</v>
      </c>
      <c r="W445" t="s">
        <v>16679</v>
      </c>
      <c r="X445" t="s">
        <v>16765</v>
      </c>
      <c r="Y445" t="s">
        <v>76</v>
      </c>
      <c r="Z445" t="s">
        <v>96</v>
      </c>
      <c r="AA445" t="s">
        <v>133</v>
      </c>
      <c r="AB445" t="s">
        <v>133</v>
      </c>
      <c r="AC445" t="s">
        <v>137</v>
      </c>
      <c r="AD445" t="s">
        <v>50190</v>
      </c>
      <c r="AE445" t="s">
        <v>20208</v>
      </c>
      <c r="AF445" t="s">
        <v>50191</v>
      </c>
      <c r="AG445" t="s">
        <v>22433</v>
      </c>
      <c r="AH445" t="s">
        <v>16840</v>
      </c>
      <c r="AI445" t="s">
        <v>22433</v>
      </c>
      <c r="AJ445">
        <v>1</v>
      </c>
      <c r="AK445" t="s">
        <v>98</v>
      </c>
      <c r="AL445" t="s">
        <v>79</v>
      </c>
      <c r="AO445">
        <v>18</v>
      </c>
      <c r="AP445" t="s">
        <v>91</v>
      </c>
      <c r="AQ445" t="s">
        <v>80</v>
      </c>
      <c r="AR445" t="s">
        <v>17000</v>
      </c>
      <c r="AT445">
        <v>0</v>
      </c>
      <c r="AU445">
        <v>0</v>
      </c>
      <c r="AV445" t="s">
        <v>133</v>
      </c>
      <c r="BI445" t="s">
        <v>81</v>
      </c>
      <c r="BJ445" t="s">
        <v>81</v>
      </c>
      <c r="BK445" t="s">
        <v>81</v>
      </c>
      <c r="BM445" t="s">
        <v>50192</v>
      </c>
      <c r="BN445" t="s">
        <v>50193</v>
      </c>
      <c r="BQ445" t="s">
        <v>19703</v>
      </c>
      <c r="BS445" t="s">
        <v>17202</v>
      </c>
      <c r="BV445" t="s">
        <v>50190</v>
      </c>
      <c r="BW445">
        <v>0</v>
      </c>
      <c r="BX445">
        <v>0</v>
      </c>
      <c r="CE445" t="s">
        <v>16880</v>
      </c>
      <c r="CF445" t="s">
        <v>16881</v>
      </c>
      <c r="CG445" t="s">
        <v>16882</v>
      </c>
      <c r="CK445" t="s">
        <v>16883</v>
      </c>
      <c r="CL445" t="s">
        <v>80</v>
      </c>
      <c r="CM445">
        <v>0</v>
      </c>
      <c r="CN445">
        <v>98.386099999999999</v>
      </c>
      <c r="CO445">
        <v>7.93</v>
      </c>
      <c r="CP445">
        <v>0</v>
      </c>
      <c r="CQ445" t="s">
        <v>17312</v>
      </c>
      <c r="CR445" t="s">
        <v>17313</v>
      </c>
      <c r="CS445" t="s">
        <v>22169</v>
      </c>
      <c r="CT445" t="s">
        <v>22170</v>
      </c>
      <c r="CU445" t="s">
        <v>16883</v>
      </c>
      <c r="CV445" t="s">
        <v>22171</v>
      </c>
      <c r="DU445">
        <v>1</v>
      </c>
      <c r="DV445">
        <v>0</v>
      </c>
      <c r="DW445">
        <v>0</v>
      </c>
      <c r="DY445">
        <v>0</v>
      </c>
      <c r="DZ445">
        <v>0</v>
      </c>
      <c r="EC445" t="s">
        <v>21320</v>
      </c>
      <c r="ED445">
        <v>1</v>
      </c>
      <c r="EE445" cm="1">
        <f t="array" ref="EE445">SUM(COUNTIFS(Table_Pending_Today[job_type_code],{"WB","WQ","Z5","Z7","U8","QU","7W","2V","2W","2X"},Table_Pending_Today[Order_Number],Table_Pending_Today[[#This Row],[Order_Number]]))</f>
        <v>0</v>
      </c>
      <c r="EF445">
        <f>COUNTIFS(Table_Pending_Today[Order_Number],Table_Pending_Today[[#This Row],[Order_Number]],Table_Pending_Today[tech_contractor],"INHOUSE")</f>
        <v>0</v>
      </c>
      <c r="EG445">
        <f>COUNTIFS(Table_Pending_Today[Order_Number],Table_Pending_Today[[#This Row],[Order_Number]],Table_Pending_Today[tech_contractor],"CONTRACTOR")</f>
        <v>0</v>
      </c>
      <c r="EH445" cm="1">
        <f t="array" ref="EH445">SUM(COUNTIFS(Table_Pending_Today[job_type_code],{"XV","XQ","XT","XU"},Table_Pending_Today[Order_Number],Table_Pending_Today[[#This Row],[Order_Number]]))</f>
        <v>0</v>
      </c>
      <c r="EI445" cm="1">
        <f t="array" ref="EI445">SUM(COUNTIFS(Table_Pending_Today[job_type_code],{"XV","XQ","XT","XU"},Table_Pending_Today[Order_Number],Table_Pending_Today[[#This Row],[Order_Number]],Table_Pending_Today[In-House],1))</f>
        <v>0</v>
      </c>
      <c r="EJ445" cm="1">
        <f t="array" ref="EJ445">SUM(COUNTIFS(Table_Pending_Today[job_type_code],{"XV","XQ","XT","XU"},Table_Pending_Today[Order_Number],Table_Pending_Today[[#This Row],[Order_Number]],Table_Pending_Today[Contractor],1))</f>
        <v>0</v>
      </c>
      <c r="EK445" cm="1">
        <f t="array" ref="EK445">SUM(COUNTIFS(Table_Pending_Today[job_type_code],{"WB","WQ","Z5","Z7","U8","QU","7W","2V","2W","2X"},Table_Pending_Today[Order_Number],Table_Pending_Today[[#This Row],[Order_Number]]))</f>
        <v>0</v>
      </c>
      <c r="EL445" cm="1">
        <f t="array" ref="EL445">SUM(COUNTIFS(Table_Pending_Today[job_type_code],{"WB","WQ","Z5","Z7","U8","QU","7W","2V","2W","2X"},Table_Pending_Today[In-House],1,Table_Pending_Today[Order_Number],Table_Pending_Today[[#This Row],[Order_Number]]))</f>
        <v>0</v>
      </c>
      <c r="EM445" cm="1">
        <f t="array" ref="EM445">SUM(COUNTIFS(Table_Pending_Today[job_type_code],{"WB","WQ","Z5","Z7","U8","QU","7W","2V","2W","2X"},Table_Pending_Today[Contractor],1,Table_Pending_Today[Order_Number],Table_Pending_Today[[#This Row],[Order_Number]]))</f>
        <v>0</v>
      </c>
      <c r="EN445" cm="1">
        <f t="array" ref="EN445">IF(SUM(COUNTIFS(Table_Pending_Today[Order_Type_Desc],{"Install","Service Order","Restart"},Table_Pending_Today[Order_Number],Table_Pending_Today[[#This Row],[Order_Number]]))&gt;0,1,0)</f>
        <v>0</v>
      </c>
      <c r="EO445" cm="1">
        <f t="array" ref="EO445">IF(SUM(COUNTIFS(Table_Pending_Today[Order_Type_Desc],{"Install","Service Order","Restart"},Table_Pending_Today[In-House],1,Table_Pending_Today[Order_Number],Table_Pending_Today[[#This Row],[Order_Number]]))&gt;0,1,0)</f>
        <v>0</v>
      </c>
      <c r="EP445" cm="1">
        <f t="array" ref="EP445">IF(SUM(COUNTIFS(Table_Pending_Today[Order_Type_Desc],{"Install","Service Order","Restart"},Table_Pending_Today[Contractor],1,Table_Pending_Today[Order_Number],Table_Pending_Today[[#This Row],[Order_Number]]))&gt;0,1,0)</f>
        <v>0</v>
      </c>
      <c r="EQ445">
        <f>IF(SUM(COUNTIFS(Table_Pending_Today[Order_Type_Desc],"Special Request",Table_Pending_Today[Bury_Drop],0,Table_Pending_Today[In-House],1,Table_Pending_Today[Order_Number],Table_Pending_Today[[#This Row],[Order_Number]]))&gt;0,1,0)</f>
        <v>0</v>
      </c>
      <c r="ER445">
        <f>SUM(COUNTIFS(Table_Pending_Today[Order_Type_Desc],"Special Request",Table_Pending_Today[Bury_Drop],0,Table_Pending_Today[Contractor],1,Table_Pending_Today[Order_Number],Table_Pending_Today[[#This Row],[Order_Number]]))</f>
        <v>0</v>
      </c>
    </row>
    <row r="446" spans="1:148" x14ac:dyDescent="0.25">
      <c r="A446" t="s">
        <v>22433</v>
      </c>
      <c r="B446" t="s">
        <v>68448</v>
      </c>
      <c r="C446" t="s">
        <v>0</v>
      </c>
      <c r="D446" t="s">
        <v>40150</v>
      </c>
      <c r="E446" t="s">
        <v>40151</v>
      </c>
      <c r="F446" t="s">
        <v>40152</v>
      </c>
      <c r="G446">
        <v>464813</v>
      </c>
      <c r="H446" t="s">
        <v>72</v>
      </c>
      <c r="I446" t="s">
        <v>89</v>
      </c>
      <c r="J446" t="s">
        <v>16794</v>
      </c>
      <c r="K446" t="s">
        <v>73</v>
      </c>
      <c r="L446">
        <v>1</v>
      </c>
      <c r="M446" t="s">
        <v>40153</v>
      </c>
      <c r="N446" t="s">
        <v>40154</v>
      </c>
      <c r="P446" t="s">
        <v>16772</v>
      </c>
      <c r="Q446" t="s">
        <v>17463</v>
      </c>
      <c r="R446" t="s">
        <v>40156</v>
      </c>
      <c r="S446" t="s">
        <v>40157</v>
      </c>
      <c r="T446" t="s">
        <v>75</v>
      </c>
      <c r="U446" t="s">
        <v>16658</v>
      </c>
      <c r="V446" t="s">
        <v>40158</v>
      </c>
      <c r="W446" t="s">
        <v>16679</v>
      </c>
      <c r="X446" t="s">
        <v>17464</v>
      </c>
      <c r="Y446" t="s">
        <v>76</v>
      </c>
      <c r="Z446" t="s">
        <v>77</v>
      </c>
      <c r="AA446" t="s">
        <v>133</v>
      </c>
      <c r="AB446" t="s">
        <v>16772</v>
      </c>
      <c r="AC446" t="s">
        <v>16680</v>
      </c>
      <c r="AD446" t="s">
        <v>49799</v>
      </c>
      <c r="AE446" t="s">
        <v>20208</v>
      </c>
      <c r="AF446" t="s">
        <v>49800</v>
      </c>
      <c r="AG446" t="s">
        <v>22433</v>
      </c>
      <c r="AH446" t="s">
        <v>16937</v>
      </c>
      <c r="AI446" t="s">
        <v>22433</v>
      </c>
      <c r="AJ446">
        <v>0</v>
      </c>
      <c r="AL446" t="s">
        <v>50089</v>
      </c>
      <c r="AM446" t="s">
        <v>87</v>
      </c>
      <c r="AO446">
        <v>18</v>
      </c>
      <c r="AP446" t="s">
        <v>91</v>
      </c>
      <c r="AQ446" t="s">
        <v>80</v>
      </c>
      <c r="AR446" t="s">
        <v>16796</v>
      </c>
      <c r="AT446">
        <v>0</v>
      </c>
      <c r="AU446">
        <v>0</v>
      </c>
      <c r="AV446" t="s">
        <v>133</v>
      </c>
      <c r="BI446" t="s">
        <v>81</v>
      </c>
      <c r="BJ446" t="s">
        <v>81</v>
      </c>
      <c r="BK446" t="s">
        <v>81</v>
      </c>
      <c r="BM446" t="s">
        <v>49801</v>
      </c>
      <c r="BN446" t="s">
        <v>49802</v>
      </c>
      <c r="BQ446" t="s">
        <v>49803</v>
      </c>
      <c r="BS446" t="s">
        <v>17202</v>
      </c>
      <c r="BT446" t="s">
        <v>17756</v>
      </c>
      <c r="BU446" t="s">
        <v>50090</v>
      </c>
      <c r="BV446" t="s">
        <v>49799</v>
      </c>
      <c r="BW446">
        <v>0</v>
      </c>
      <c r="BX446">
        <v>0</v>
      </c>
      <c r="CE446" t="s">
        <v>16880</v>
      </c>
      <c r="CF446" t="s">
        <v>16881</v>
      </c>
      <c r="CG446" t="s">
        <v>16882</v>
      </c>
      <c r="CK446" t="s">
        <v>16920</v>
      </c>
      <c r="CL446" t="s">
        <v>80</v>
      </c>
      <c r="CM446">
        <v>0</v>
      </c>
      <c r="CN446">
        <v>79.251199999999997</v>
      </c>
      <c r="CO446">
        <v>3223.38</v>
      </c>
      <c r="CP446">
        <v>6325</v>
      </c>
      <c r="CQ446" t="s">
        <v>17312</v>
      </c>
      <c r="CR446" t="s">
        <v>17313</v>
      </c>
      <c r="CS446" t="s">
        <v>17314</v>
      </c>
      <c r="CT446" t="s">
        <v>19385</v>
      </c>
      <c r="CU446" t="s">
        <v>16885</v>
      </c>
      <c r="DS446">
        <v>0</v>
      </c>
      <c r="DU446">
        <v>1</v>
      </c>
      <c r="DV446">
        <v>0</v>
      </c>
      <c r="DW446">
        <v>0</v>
      </c>
      <c r="DY446">
        <v>0</v>
      </c>
      <c r="DZ446">
        <v>0</v>
      </c>
      <c r="EC446" t="s">
        <v>21383</v>
      </c>
      <c r="ED446">
        <v>1</v>
      </c>
      <c r="EE446" cm="1">
        <f t="array" ref="EE446">SUM(COUNTIFS(Table_Pending_Today[job_type_code],{"WB","WQ","Z5","Z7","U8","QU","7W","2V","2W","2X"},Table_Pending_Today[Order_Number],Table_Pending_Today[[#This Row],[Order_Number]]))</f>
        <v>0</v>
      </c>
      <c r="EF446">
        <f>COUNTIFS(Table_Pending_Today[Order_Number],Table_Pending_Today[[#This Row],[Order_Number]],Table_Pending_Today[tech_contractor],"INHOUSE")</f>
        <v>1</v>
      </c>
      <c r="EG446">
        <f>COUNTIFS(Table_Pending_Today[Order_Number],Table_Pending_Today[[#This Row],[Order_Number]],Table_Pending_Today[tech_contractor],"CONTRACTOR")</f>
        <v>0</v>
      </c>
      <c r="EH446" cm="1">
        <f t="array" ref="EH446">SUM(COUNTIFS(Table_Pending_Today[job_type_code],{"XV","XQ","XT","XU"},Table_Pending_Today[Order_Number],Table_Pending_Today[[#This Row],[Order_Number]]))</f>
        <v>0</v>
      </c>
      <c r="EI446" cm="1">
        <f t="array" ref="EI446">SUM(COUNTIFS(Table_Pending_Today[job_type_code],{"XV","XQ","XT","XU"},Table_Pending_Today[Order_Number],Table_Pending_Today[[#This Row],[Order_Number]],Table_Pending_Today[In-House],1))</f>
        <v>0</v>
      </c>
      <c r="EJ446" cm="1">
        <f t="array" ref="EJ446">SUM(COUNTIFS(Table_Pending_Today[job_type_code],{"XV","XQ","XT","XU"},Table_Pending_Today[Order_Number],Table_Pending_Today[[#This Row],[Order_Number]],Table_Pending_Today[Contractor],1))</f>
        <v>0</v>
      </c>
      <c r="EK446" cm="1">
        <f t="array" ref="EK446">SUM(COUNTIFS(Table_Pending_Today[job_type_code],{"WB","WQ","Z5","Z7","U8","QU","7W","2V","2W","2X"},Table_Pending_Today[Order_Number],Table_Pending_Today[[#This Row],[Order_Number]]))</f>
        <v>0</v>
      </c>
      <c r="EL446" cm="1">
        <f t="array" ref="EL446">SUM(COUNTIFS(Table_Pending_Today[job_type_code],{"WB","WQ","Z5","Z7","U8","QU","7W","2V","2W","2X"},Table_Pending_Today[In-House],1,Table_Pending_Today[Order_Number],Table_Pending_Today[[#This Row],[Order_Number]]))</f>
        <v>0</v>
      </c>
      <c r="EM446" cm="1">
        <f t="array" ref="EM446">SUM(COUNTIFS(Table_Pending_Today[job_type_code],{"WB","WQ","Z5","Z7","U8","QU","7W","2V","2W","2X"},Table_Pending_Today[Contractor],1,Table_Pending_Today[Order_Number],Table_Pending_Today[[#This Row],[Order_Number]]))</f>
        <v>0</v>
      </c>
      <c r="EN446" cm="1">
        <f t="array" ref="EN446">IF(SUM(COUNTIFS(Table_Pending_Today[Order_Type_Desc],{"Install","Service Order","Restart"},Table_Pending_Today[Order_Number],Table_Pending_Today[[#This Row],[Order_Number]]))&gt;0,1,0)</f>
        <v>0</v>
      </c>
      <c r="EO446" cm="1">
        <f t="array" ref="EO446">IF(SUM(COUNTIFS(Table_Pending_Today[Order_Type_Desc],{"Install","Service Order","Restart"},Table_Pending_Today[In-House],1,Table_Pending_Today[Order_Number],Table_Pending_Today[[#This Row],[Order_Number]]))&gt;0,1,0)</f>
        <v>0</v>
      </c>
      <c r="EP446" cm="1">
        <f t="array" ref="EP446">IF(SUM(COUNTIFS(Table_Pending_Today[Order_Type_Desc],{"Install","Service Order","Restart"},Table_Pending_Today[Contractor],1,Table_Pending_Today[Order_Number],Table_Pending_Today[[#This Row],[Order_Number]]))&gt;0,1,0)</f>
        <v>0</v>
      </c>
      <c r="EQ446">
        <f>IF(SUM(COUNTIFS(Table_Pending_Today[Order_Type_Desc],"Special Request",Table_Pending_Today[Bury_Drop],0,Table_Pending_Today[In-House],1,Table_Pending_Today[Order_Number],Table_Pending_Today[[#This Row],[Order_Number]]))&gt;0,1,0)</f>
        <v>0</v>
      </c>
      <c r="ER446">
        <f>SUM(COUNTIFS(Table_Pending_Today[Order_Type_Desc],"Special Request",Table_Pending_Today[Bury_Drop],0,Table_Pending_Today[Contractor],1,Table_Pending_Today[Order_Number],Table_Pending_Today[[#This Row],[Order_Number]]))</f>
        <v>0</v>
      </c>
    </row>
    <row r="447" spans="1:148" x14ac:dyDescent="0.25">
      <c r="A447" t="s">
        <v>22433</v>
      </c>
      <c r="B447" t="s">
        <v>68448</v>
      </c>
      <c r="C447" t="s">
        <v>0</v>
      </c>
      <c r="D447" t="s">
        <v>26583</v>
      </c>
      <c r="E447" t="s">
        <v>26584</v>
      </c>
      <c r="F447" t="s">
        <v>26585</v>
      </c>
      <c r="G447">
        <v>464814</v>
      </c>
      <c r="H447" t="s">
        <v>72</v>
      </c>
      <c r="I447" t="s">
        <v>16913</v>
      </c>
      <c r="J447" t="s">
        <v>16914</v>
      </c>
      <c r="K447" t="s">
        <v>73</v>
      </c>
      <c r="L447">
        <v>1</v>
      </c>
      <c r="M447" t="s">
        <v>26586</v>
      </c>
      <c r="N447" t="s">
        <v>26587</v>
      </c>
      <c r="P447" t="s">
        <v>17183</v>
      </c>
      <c r="Q447" t="s">
        <v>49840</v>
      </c>
      <c r="R447" t="s">
        <v>26589</v>
      </c>
      <c r="T447" t="s">
        <v>75</v>
      </c>
      <c r="U447" t="s">
        <v>16658</v>
      </c>
      <c r="V447" t="s">
        <v>26590</v>
      </c>
      <c r="W447" t="s">
        <v>16679</v>
      </c>
      <c r="X447" t="s">
        <v>17959</v>
      </c>
      <c r="Y447" t="s">
        <v>76</v>
      </c>
      <c r="Z447" t="s">
        <v>77</v>
      </c>
      <c r="AA447" t="s">
        <v>133</v>
      </c>
      <c r="AB447" t="s">
        <v>16772</v>
      </c>
      <c r="AC447" t="s">
        <v>16680</v>
      </c>
      <c r="AD447" t="s">
        <v>51365</v>
      </c>
      <c r="AE447" t="s">
        <v>20208</v>
      </c>
      <c r="AF447" t="s">
        <v>51366</v>
      </c>
      <c r="AG447" t="s">
        <v>22433</v>
      </c>
      <c r="AH447" t="s">
        <v>16779</v>
      </c>
      <c r="AI447" t="s">
        <v>22433</v>
      </c>
      <c r="AJ447">
        <v>0</v>
      </c>
      <c r="AL447" t="s">
        <v>79</v>
      </c>
      <c r="AO447">
        <v>18</v>
      </c>
      <c r="AP447" t="s">
        <v>16915</v>
      </c>
      <c r="AQ447" t="s">
        <v>92</v>
      </c>
      <c r="AR447" t="s">
        <v>16916</v>
      </c>
      <c r="AT447">
        <v>0</v>
      </c>
      <c r="AU447">
        <v>0</v>
      </c>
      <c r="AV447" t="s">
        <v>133</v>
      </c>
      <c r="BI447" t="s">
        <v>81</v>
      </c>
      <c r="BJ447" t="s">
        <v>81</v>
      </c>
      <c r="BK447" t="s">
        <v>81</v>
      </c>
      <c r="BM447" t="s">
        <v>50532</v>
      </c>
      <c r="BN447" t="s">
        <v>51370</v>
      </c>
      <c r="BQ447" t="s">
        <v>51371</v>
      </c>
      <c r="BS447" t="s">
        <v>17202</v>
      </c>
      <c r="BV447" t="s">
        <v>51365</v>
      </c>
      <c r="BW447">
        <v>0</v>
      </c>
      <c r="BX447">
        <v>0</v>
      </c>
      <c r="CE447" t="s">
        <v>16880</v>
      </c>
      <c r="CF447" t="s">
        <v>16881</v>
      </c>
      <c r="CG447" t="s">
        <v>16882</v>
      </c>
      <c r="CK447" t="s">
        <v>16883</v>
      </c>
      <c r="CL447" t="s">
        <v>92</v>
      </c>
      <c r="CM447">
        <v>0</v>
      </c>
      <c r="CN447">
        <v>97.112799999999993</v>
      </c>
      <c r="CO447">
        <v>6</v>
      </c>
      <c r="CP447">
        <v>0</v>
      </c>
      <c r="CQ447" t="s">
        <v>17312</v>
      </c>
      <c r="CR447" t="s">
        <v>17313</v>
      </c>
      <c r="CS447" t="s">
        <v>51367</v>
      </c>
      <c r="CT447" t="s">
        <v>51368</v>
      </c>
      <c r="CU447" t="s">
        <v>16883</v>
      </c>
      <c r="CV447" t="s">
        <v>51369</v>
      </c>
      <c r="DU447">
        <v>1</v>
      </c>
      <c r="DV447">
        <v>1</v>
      </c>
      <c r="DW447">
        <v>0</v>
      </c>
      <c r="DY447">
        <v>0</v>
      </c>
      <c r="DZ447">
        <v>0</v>
      </c>
      <c r="EC447" t="s">
        <v>21330</v>
      </c>
      <c r="ED447">
        <v>1</v>
      </c>
      <c r="EE447" cm="1">
        <f t="array" ref="EE447">SUM(COUNTIFS(Table_Pending_Today[job_type_code],{"WB","WQ","Z5","Z7","U8","QU","7W","2V","2W","2X"},Table_Pending_Today[Order_Number],Table_Pending_Today[[#This Row],[Order_Number]]))</f>
        <v>0</v>
      </c>
      <c r="EF447">
        <f>COUNTIFS(Table_Pending_Today[Order_Number],Table_Pending_Today[[#This Row],[Order_Number]],Table_Pending_Today[tech_contractor],"INHOUSE")</f>
        <v>0</v>
      </c>
      <c r="EG447">
        <f>COUNTIFS(Table_Pending_Today[Order_Number],Table_Pending_Today[[#This Row],[Order_Number]],Table_Pending_Today[tech_contractor],"CONTRACTOR")</f>
        <v>0</v>
      </c>
      <c r="EH447" cm="1">
        <f t="array" ref="EH447">SUM(COUNTIFS(Table_Pending_Today[job_type_code],{"XV","XQ","XT","XU"},Table_Pending_Today[Order_Number],Table_Pending_Today[[#This Row],[Order_Number]]))</f>
        <v>1</v>
      </c>
      <c r="EI447" cm="1">
        <f t="array" ref="EI447">SUM(COUNTIFS(Table_Pending_Today[job_type_code],{"XV","XQ","XT","XU"},Table_Pending_Today[Order_Number],Table_Pending_Today[[#This Row],[Order_Number]],Table_Pending_Today[In-House],1))</f>
        <v>0</v>
      </c>
      <c r="EJ447" cm="1">
        <f t="array" ref="EJ447">SUM(COUNTIFS(Table_Pending_Today[job_type_code],{"XV","XQ","XT","XU"},Table_Pending_Today[Order_Number],Table_Pending_Today[[#This Row],[Order_Number]],Table_Pending_Today[Contractor],1))</f>
        <v>0</v>
      </c>
      <c r="EK447" cm="1">
        <f t="array" ref="EK447">SUM(COUNTIFS(Table_Pending_Today[job_type_code],{"WB","WQ","Z5","Z7","U8","QU","7W","2V","2W","2X"},Table_Pending_Today[Order_Number],Table_Pending_Today[[#This Row],[Order_Number]]))</f>
        <v>0</v>
      </c>
      <c r="EL447" cm="1">
        <f t="array" ref="EL447">SUM(COUNTIFS(Table_Pending_Today[job_type_code],{"WB","WQ","Z5","Z7","U8","QU","7W","2V","2W","2X"},Table_Pending_Today[In-House],1,Table_Pending_Today[Order_Number],Table_Pending_Today[[#This Row],[Order_Number]]))</f>
        <v>0</v>
      </c>
      <c r="EM447" cm="1">
        <f t="array" ref="EM447">SUM(COUNTIFS(Table_Pending_Today[job_type_code],{"WB","WQ","Z5","Z7","U8","QU","7W","2V","2W","2X"},Table_Pending_Today[Contractor],1,Table_Pending_Today[Order_Number],Table_Pending_Today[[#This Row],[Order_Number]]))</f>
        <v>0</v>
      </c>
      <c r="EN447" cm="1">
        <f t="array" ref="EN447">IF(SUM(COUNTIFS(Table_Pending_Today[Order_Type_Desc],{"Install","Service Order","Restart"},Table_Pending_Today[Order_Number],Table_Pending_Today[[#This Row],[Order_Number]]))&gt;0,1,0)</f>
        <v>0</v>
      </c>
      <c r="EO447" cm="1">
        <f t="array" ref="EO447">IF(SUM(COUNTIFS(Table_Pending_Today[Order_Type_Desc],{"Install","Service Order","Restart"},Table_Pending_Today[In-House],1,Table_Pending_Today[Order_Number],Table_Pending_Today[[#This Row],[Order_Number]]))&gt;0,1,0)</f>
        <v>0</v>
      </c>
      <c r="EP447" cm="1">
        <f t="array" ref="EP447">IF(SUM(COUNTIFS(Table_Pending_Today[Order_Type_Desc],{"Install","Service Order","Restart"},Table_Pending_Today[Contractor],1,Table_Pending_Today[Order_Number],Table_Pending_Today[[#This Row],[Order_Number]]))&gt;0,1,0)</f>
        <v>0</v>
      </c>
      <c r="EQ447">
        <f>IF(SUM(COUNTIFS(Table_Pending_Today[Order_Type_Desc],"Special Request",Table_Pending_Today[Bury_Drop],0,Table_Pending_Today[In-House],1,Table_Pending_Today[Order_Number],Table_Pending_Today[[#This Row],[Order_Number]]))&gt;0,1,0)</f>
        <v>0</v>
      </c>
      <c r="ER447">
        <f>SUM(COUNTIFS(Table_Pending_Today[Order_Type_Desc],"Special Request",Table_Pending_Today[Bury_Drop],0,Table_Pending_Today[Contractor],1,Table_Pending_Today[Order_Number],Table_Pending_Today[[#This Row],[Order_Number]]))</f>
        <v>0</v>
      </c>
    </row>
    <row r="448" spans="1:148" x14ac:dyDescent="0.25">
      <c r="A448" t="s">
        <v>22433</v>
      </c>
      <c r="B448" t="s">
        <v>68448</v>
      </c>
      <c r="C448" t="s">
        <v>0</v>
      </c>
      <c r="D448" t="s">
        <v>27523</v>
      </c>
      <c r="E448" t="s">
        <v>27524</v>
      </c>
      <c r="F448" t="s">
        <v>27525</v>
      </c>
      <c r="G448">
        <v>463892</v>
      </c>
      <c r="H448" t="s">
        <v>72</v>
      </c>
      <c r="I448" t="s">
        <v>89</v>
      </c>
      <c r="J448" t="s">
        <v>16929</v>
      </c>
      <c r="K448" t="s">
        <v>73</v>
      </c>
      <c r="L448">
        <v>1</v>
      </c>
      <c r="M448" t="s">
        <v>27526</v>
      </c>
      <c r="N448" t="s">
        <v>27527</v>
      </c>
      <c r="P448" t="s">
        <v>143</v>
      </c>
      <c r="Q448" t="s">
        <v>17601</v>
      </c>
      <c r="R448" t="s">
        <v>27529</v>
      </c>
      <c r="T448" t="s">
        <v>75</v>
      </c>
      <c r="U448" t="s">
        <v>16658</v>
      </c>
      <c r="V448" t="s">
        <v>27530</v>
      </c>
      <c r="W448" t="s">
        <v>16679</v>
      </c>
      <c r="X448" t="s">
        <v>17602</v>
      </c>
      <c r="Y448" t="s">
        <v>76</v>
      </c>
      <c r="Z448" t="s">
        <v>96</v>
      </c>
      <c r="AA448" t="s">
        <v>133</v>
      </c>
      <c r="AB448" t="s">
        <v>16778</v>
      </c>
      <c r="AC448" t="s">
        <v>16684</v>
      </c>
      <c r="AD448" t="s">
        <v>50841</v>
      </c>
      <c r="AE448" t="s">
        <v>20208</v>
      </c>
      <c r="AF448" t="s">
        <v>50842</v>
      </c>
      <c r="AG448" t="s">
        <v>22433</v>
      </c>
      <c r="AH448" t="s">
        <v>16779</v>
      </c>
      <c r="AI448" t="s">
        <v>22433</v>
      </c>
      <c r="AJ448">
        <v>1</v>
      </c>
      <c r="AK448" t="s">
        <v>16858</v>
      </c>
      <c r="AL448" t="s">
        <v>79</v>
      </c>
      <c r="AO448">
        <v>18</v>
      </c>
      <c r="AP448" t="s">
        <v>91</v>
      </c>
      <c r="AQ448" t="s">
        <v>80</v>
      </c>
      <c r="AR448" t="s">
        <v>18446</v>
      </c>
      <c r="AT448">
        <v>0</v>
      </c>
      <c r="AU448">
        <v>0</v>
      </c>
      <c r="AV448" t="s">
        <v>133</v>
      </c>
      <c r="BI448" t="s">
        <v>81</v>
      </c>
      <c r="BJ448" t="s">
        <v>81</v>
      </c>
      <c r="BK448" t="s">
        <v>81</v>
      </c>
      <c r="BM448" t="s">
        <v>50846</v>
      </c>
      <c r="BN448" t="s">
        <v>50847</v>
      </c>
      <c r="BQ448" t="s">
        <v>16991</v>
      </c>
      <c r="BS448" t="s">
        <v>17202</v>
      </c>
      <c r="BV448" t="s">
        <v>50841</v>
      </c>
      <c r="BW448">
        <v>0</v>
      </c>
      <c r="BX448">
        <v>0</v>
      </c>
      <c r="CA448" t="s">
        <v>16950</v>
      </c>
      <c r="CE448" t="s">
        <v>16880</v>
      </c>
      <c r="CF448" t="s">
        <v>16881</v>
      </c>
      <c r="CG448" t="s">
        <v>16882</v>
      </c>
      <c r="CK448" t="s">
        <v>16947</v>
      </c>
      <c r="CL448" t="s">
        <v>80</v>
      </c>
      <c r="CM448">
        <v>0</v>
      </c>
      <c r="CN448">
        <v>96.383799999999994</v>
      </c>
      <c r="CO448">
        <v>43.05</v>
      </c>
      <c r="CP448">
        <v>125</v>
      </c>
      <c r="CQ448" t="s">
        <v>17312</v>
      </c>
      <c r="CR448" t="s">
        <v>17313</v>
      </c>
      <c r="CS448" t="s">
        <v>50843</v>
      </c>
      <c r="CT448" t="s">
        <v>50844</v>
      </c>
      <c r="CU448" t="s">
        <v>17176</v>
      </c>
      <c r="CV448" t="s">
        <v>50845</v>
      </c>
      <c r="DU448">
        <v>1</v>
      </c>
      <c r="DV448">
        <v>0</v>
      </c>
      <c r="DW448">
        <v>0</v>
      </c>
      <c r="DY448">
        <v>0</v>
      </c>
      <c r="DZ448">
        <v>0</v>
      </c>
      <c r="EC448" t="s">
        <v>21330</v>
      </c>
      <c r="ED448">
        <v>1</v>
      </c>
      <c r="EE448" cm="1">
        <f t="array" ref="EE448">SUM(COUNTIFS(Table_Pending_Today[job_type_code],{"WB","WQ","Z5","Z7","U8","QU","7W","2V","2W","2X"},Table_Pending_Today[Order_Number],Table_Pending_Today[[#This Row],[Order_Number]]))</f>
        <v>0</v>
      </c>
      <c r="EF448">
        <f>COUNTIFS(Table_Pending_Today[Order_Number],Table_Pending_Today[[#This Row],[Order_Number]],Table_Pending_Today[tech_contractor],"INHOUSE")</f>
        <v>0</v>
      </c>
      <c r="EG448">
        <f>COUNTIFS(Table_Pending_Today[Order_Number],Table_Pending_Today[[#This Row],[Order_Number]],Table_Pending_Today[tech_contractor],"CONTRACTOR")</f>
        <v>0</v>
      </c>
      <c r="EH448" cm="1">
        <f t="array" ref="EH448">SUM(COUNTIFS(Table_Pending_Today[job_type_code],{"XV","XQ","XT","XU"},Table_Pending_Today[Order_Number],Table_Pending_Today[[#This Row],[Order_Number]]))</f>
        <v>0</v>
      </c>
      <c r="EI448" cm="1">
        <f t="array" ref="EI448">SUM(COUNTIFS(Table_Pending_Today[job_type_code],{"XV","XQ","XT","XU"},Table_Pending_Today[Order_Number],Table_Pending_Today[[#This Row],[Order_Number]],Table_Pending_Today[In-House],1))</f>
        <v>0</v>
      </c>
      <c r="EJ448" cm="1">
        <f t="array" ref="EJ448">SUM(COUNTIFS(Table_Pending_Today[job_type_code],{"XV","XQ","XT","XU"},Table_Pending_Today[Order_Number],Table_Pending_Today[[#This Row],[Order_Number]],Table_Pending_Today[Contractor],1))</f>
        <v>0</v>
      </c>
      <c r="EK448" cm="1">
        <f t="array" ref="EK448">SUM(COUNTIFS(Table_Pending_Today[job_type_code],{"WB","WQ","Z5","Z7","U8","QU","7W","2V","2W","2X"},Table_Pending_Today[Order_Number],Table_Pending_Today[[#This Row],[Order_Number]]))</f>
        <v>0</v>
      </c>
      <c r="EL448" cm="1">
        <f t="array" ref="EL448">SUM(COUNTIFS(Table_Pending_Today[job_type_code],{"WB","WQ","Z5","Z7","U8","QU","7W","2V","2W","2X"},Table_Pending_Today[In-House],1,Table_Pending_Today[Order_Number],Table_Pending_Today[[#This Row],[Order_Number]]))</f>
        <v>0</v>
      </c>
      <c r="EM448" cm="1">
        <f t="array" ref="EM448">SUM(COUNTIFS(Table_Pending_Today[job_type_code],{"WB","WQ","Z5","Z7","U8","QU","7W","2V","2W","2X"},Table_Pending_Today[Contractor],1,Table_Pending_Today[Order_Number],Table_Pending_Today[[#This Row],[Order_Number]]))</f>
        <v>0</v>
      </c>
      <c r="EN448" cm="1">
        <f t="array" ref="EN448">IF(SUM(COUNTIFS(Table_Pending_Today[Order_Type_Desc],{"Install","Service Order","Restart"},Table_Pending_Today[Order_Number],Table_Pending_Today[[#This Row],[Order_Number]]))&gt;0,1,0)</f>
        <v>0</v>
      </c>
      <c r="EO448" cm="1">
        <f t="array" ref="EO448">IF(SUM(COUNTIFS(Table_Pending_Today[Order_Type_Desc],{"Install","Service Order","Restart"},Table_Pending_Today[In-House],1,Table_Pending_Today[Order_Number],Table_Pending_Today[[#This Row],[Order_Number]]))&gt;0,1,0)</f>
        <v>0</v>
      </c>
      <c r="EP448" cm="1">
        <f t="array" ref="EP448">IF(SUM(COUNTIFS(Table_Pending_Today[Order_Type_Desc],{"Install","Service Order","Restart"},Table_Pending_Today[Contractor],1,Table_Pending_Today[Order_Number],Table_Pending_Today[[#This Row],[Order_Number]]))&gt;0,1,0)</f>
        <v>0</v>
      </c>
      <c r="EQ448">
        <f>IF(SUM(COUNTIFS(Table_Pending_Today[Order_Type_Desc],"Special Request",Table_Pending_Today[Bury_Drop],0,Table_Pending_Today[In-House],1,Table_Pending_Today[Order_Number],Table_Pending_Today[[#This Row],[Order_Number]]))&gt;0,1,0)</f>
        <v>0</v>
      </c>
      <c r="ER448">
        <f>SUM(COUNTIFS(Table_Pending_Today[Order_Type_Desc],"Special Request",Table_Pending_Today[Bury_Drop],0,Table_Pending_Today[Contractor],1,Table_Pending_Today[Order_Number],Table_Pending_Today[[#This Row],[Order_Number]]))</f>
        <v>0</v>
      </c>
    </row>
    <row r="449" spans="1:148" x14ac:dyDescent="0.25">
      <c r="A449" t="s">
        <v>22433</v>
      </c>
      <c r="B449" t="s">
        <v>68448</v>
      </c>
      <c r="C449" t="s">
        <v>0</v>
      </c>
      <c r="D449" t="s">
        <v>29609</v>
      </c>
      <c r="E449" t="s">
        <v>29610</v>
      </c>
      <c r="F449" t="s">
        <v>29611</v>
      </c>
      <c r="G449">
        <v>463883</v>
      </c>
      <c r="H449" t="s">
        <v>72</v>
      </c>
      <c r="I449" t="s">
        <v>16931</v>
      </c>
      <c r="J449" t="s">
        <v>16932</v>
      </c>
      <c r="K449" t="s">
        <v>73</v>
      </c>
      <c r="L449">
        <v>1</v>
      </c>
      <c r="M449" t="s">
        <v>29612</v>
      </c>
      <c r="N449" t="s">
        <v>29613</v>
      </c>
      <c r="P449" t="s">
        <v>18593</v>
      </c>
      <c r="Q449" t="s">
        <v>18594</v>
      </c>
      <c r="R449" t="s">
        <v>29615</v>
      </c>
      <c r="S449" t="s">
        <v>29616</v>
      </c>
      <c r="T449" t="s">
        <v>75</v>
      </c>
      <c r="U449" t="s">
        <v>16658</v>
      </c>
      <c r="V449" t="s">
        <v>29617</v>
      </c>
      <c r="W449" t="s">
        <v>16679</v>
      </c>
      <c r="X449" t="s">
        <v>17067</v>
      </c>
      <c r="Y449" t="s">
        <v>76</v>
      </c>
      <c r="Z449" t="s">
        <v>96</v>
      </c>
      <c r="AA449" t="s">
        <v>133</v>
      </c>
      <c r="AB449" t="s">
        <v>144</v>
      </c>
      <c r="AC449" t="s">
        <v>16853</v>
      </c>
      <c r="AD449" t="s">
        <v>50987</v>
      </c>
      <c r="AE449" t="s">
        <v>20208</v>
      </c>
      <c r="AF449" t="s">
        <v>50988</v>
      </c>
      <c r="AG449" t="s">
        <v>22433</v>
      </c>
      <c r="AH449" t="s">
        <v>16840</v>
      </c>
      <c r="AI449" t="s">
        <v>22433</v>
      </c>
      <c r="AJ449">
        <v>1</v>
      </c>
      <c r="AK449" t="s">
        <v>16793</v>
      </c>
      <c r="AL449" t="s">
        <v>18106</v>
      </c>
      <c r="AM449" t="s">
        <v>3</v>
      </c>
      <c r="AN449" t="s">
        <v>17260</v>
      </c>
      <c r="AO449">
        <v>20</v>
      </c>
      <c r="AP449" t="s">
        <v>124</v>
      </c>
      <c r="AQ449" t="s">
        <v>92</v>
      </c>
      <c r="AR449" t="s">
        <v>16933</v>
      </c>
      <c r="AT449">
        <v>0</v>
      </c>
      <c r="AU449">
        <v>0</v>
      </c>
      <c r="AV449" t="s">
        <v>133</v>
      </c>
      <c r="BI449" t="s">
        <v>81</v>
      </c>
      <c r="BJ449" t="s">
        <v>81</v>
      </c>
      <c r="BK449" t="s">
        <v>81</v>
      </c>
      <c r="BM449" t="s">
        <v>50989</v>
      </c>
      <c r="BN449" t="s">
        <v>50990</v>
      </c>
      <c r="BQ449" t="s">
        <v>50991</v>
      </c>
      <c r="BS449" t="s">
        <v>17202</v>
      </c>
      <c r="BT449" t="s">
        <v>17722</v>
      </c>
      <c r="BU449" t="s">
        <v>18107</v>
      </c>
      <c r="BV449" t="s">
        <v>50987</v>
      </c>
      <c r="BW449">
        <v>0</v>
      </c>
      <c r="BX449">
        <v>0</v>
      </c>
      <c r="CE449" t="s">
        <v>16880</v>
      </c>
      <c r="CF449" t="s">
        <v>16881</v>
      </c>
      <c r="CG449" t="s">
        <v>16882</v>
      </c>
      <c r="CK449" t="s">
        <v>16883</v>
      </c>
      <c r="CL449" t="s">
        <v>92</v>
      </c>
      <c r="CM449">
        <v>0</v>
      </c>
      <c r="CN449">
        <v>87.546300000000002</v>
      </c>
      <c r="CO449">
        <v>2997.5</v>
      </c>
      <c r="CP449">
        <v>1200</v>
      </c>
      <c r="CQ449" t="s">
        <v>17312</v>
      </c>
      <c r="CR449" t="s">
        <v>17313</v>
      </c>
      <c r="CT449" t="s">
        <v>19380</v>
      </c>
      <c r="DS449">
        <v>0</v>
      </c>
      <c r="DU449">
        <v>1</v>
      </c>
      <c r="DV449">
        <v>1</v>
      </c>
      <c r="DW449">
        <v>0</v>
      </c>
      <c r="DY449">
        <v>0</v>
      </c>
      <c r="DZ449">
        <v>0</v>
      </c>
      <c r="EC449" t="s">
        <v>21342</v>
      </c>
      <c r="ED449">
        <v>1</v>
      </c>
      <c r="EE449" cm="1">
        <f t="array" ref="EE449">SUM(COUNTIFS(Table_Pending_Today[job_type_code],{"WB","WQ","Z5","Z7","U8","QU","7W","2V","2W","2X"},Table_Pending_Today[Order_Number],Table_Pending_Today[[#This Row],[Order_Number]]))</f>
        <v>0</v>
      </c>
      <c r="EF449">
        <f>COUNTIFS(Table_Pending_Today[Order_Number],Table_Pending_Today[[#This Row],[Order_Number]],Table_Pending_Today[tech_contractor],"INHOUSE")</f>
        <v>0</v>
      </c>
      <c r="EG449">
        <f>COUNTIFS(Table_Pending_Today[Order_Number],Table_Pending_Today[[#This Row],[Order_Number]],Table_Pending_Today[tech_contractor],"CONTRACTOR")</f>
        <v>1</v>
      </c>
      <c r="EH449" cm="1">
        <f t="array" ref="EH449">SUM(COUNTIFS(Table_Pending_Today[job_type_code],{"XV","XQ","XT","XU"},Table_Pending_Today[Order_Number],Table_Pending_Today[[#This Row],[Order_Number]]))</f>
        <v>1</v>
      </c>
      <c r="EI449" cm="1">
        <f t="array" ref="EI449">SUM(COUNTIFS(Table_Pending_Today[job_type_code],{"XV","XQ","XT","XU"},Table_Pending_Today[Order_Number],Table_Pending_Today[[#This Row],[Order_Number]],Table_Pending_Today[In-House],1))</f>
        <v>0</v>
      </c>
      <c r="EJ449" cm="1">
        <f t="array" ref="EJ449">SUM(COUNTIFS(Table_Pending_Today[job_type_code],{"XV","XQ","XT","XU"},Table_Pending_Today[Order_Number],Table_Pending_Today[[#This Row],[Order_Number]],Table_Pending_Today[Contractor],1))</f>
        <v>1</v>
      </c>
      <c r="EK449" cm="1">
        <f t="array" ref="EK449">SUM(COUNTIFS(Table_Pending_Today[job_type_code],{"WB","WQ","Z5","Z7","U8","QU","7W","2V","2W","2X"},Table_Pending_Today[Order_Number],Table_Pending_Today[[#This Row],[Order_Number]]))</f>
        <v>0</v>
      </c>
      <c r="EL449" cm="1">
        <f t="array" ref="EL449">SUM(COUNTIFS(Table_Pending_Today[job_type_code],{"WB","WQ","Z5","Z7","U8","QU","7W","2V","2W","2X"},Table_Pending_Today[In-House],1,Table_Pending_Today[Order_Number],Table_Pending_Today[[#This Row],[Order_Number]]))</f>
        <v>0</v>
      </c>
      <c r="EM449" cm="1">
        <f t="array" ref="EM449">SUM(COUNTIFS(Table_Pending_Today[job_type_code],{"WB","WQ","Z5","Z7","U8","QU","7W","2V","2W","2X"},Table_Pending_Today[Contractor],1,Table_Pending_Today[Order_Number],Table_Pending_Today[[#This Row],[Order_Number]]))</f>
        <v>0</v>
      </c>
      <c r="EN449" cm="1">
        <f t="array" ref="EN449">IF(SUM(COUNTIFS(Table_Pending_Today[Order_Type_Desc],{"Install","Service Order","Restart"},Table_Pending_Today[Order_Number],Table_Pending_Today[[#This Row],[Order_Number]]))&gt;0,1,0)</f>
        <v>0</v>
      </c>
      <c r="EO449" cm="1">
        <f t="array" ref="EO449">IF(SUM(COUNTIFS(Table_Pending_Today[Order_Type_Desc],{"Install","Service Order","Restart"},Table_Pending_Today[In-House],1,Table_Pending_Today[Order_Number],Table_Pending_Today[[#This Row],[Order_Number]]))&gt;0,1,0)</f>
        <v>0</v>
      </c>
      <c r="EP449" cm="1">
        <f t="array" ref="EP449">IF(SUM(COUNTIFS(Table_Pending_Today[Order_Type_Desc],{"Install","Service Order","Restart"},Table_Pending_Today[Contractor],1,Table_Pending_Today[Order_Number],Table_Pending_Today[[#This Row],[Order_Number]]))&gt;0,1,0)</f>
        <v>0</v>
      </c>
      <c r="EQ449">
        <f>IF(SUM(COUNTIFS(Table_Pending_Today[Order_Type_Desc],"Special Request",Table_Pending_Today[Bury_Drop],0,Table_Pending_Today[In-House],1,Table_Pending_Today[Order_Number],Table_Pending_Today[[#This Row],[Order_Number]]))&gt;0,1,0)</f>
        <v>0</v>
      </c>
      <c r="ER449">
        <f>SUM(COUNTIFS(Table_Pending_Today[Order_Type_Desc],"Special Request",Table_Pending_Today[Bury_Drop],0,Table_Pending_Today[Contractor],1,Table_Pending_Today[Order_Number],Table_Pending_Today[[#This Row],[Order_Number]]))</f>
        <v>0</v>
      </c>
    </row>
    <row r="450" spans="1:148" x14ac:dyDescent="0.25">
      <c r="A450" t="s">
        <v>22433</v>
      </c>
      <c r="B450" t="s">
        <v>68448</v>
      </c>
      <c r="C450" t="s">
        <v>0</v>
      </c>
      <c r="D450" t="s">
        <v>51481</v>
      </c>
      <c r="E450" t="s">
        <v>51482</v>
      </c>
      <c r="F450" t="s">
        <v>51483</v>
      </c>
      <c r="G450">
        <v>394958</v>
      </c>
      <c r="H450" t="s">
        <v>16820</v>
      </c>
      <c r="I450" t="s">
        <v>16970</v>
      </c>
      <c r="J450" t="s">
        <v>16791</v>
      </c>
      <c r="K450" t="s">
        <v>73</v>
      </c>
      <c r="L450">
        <v>9</v>
      </c>
      <c r="M450" t="s">
        <v>51484</v>
      </c>
      <c r="N450" t="s">
        <v>51485</v>
      </c>
      <c r="P450" t="s">
        <v>26028</v>
      </c>
      <c r="Q450" t="s">
        <v>50272</v>
      </c>
      <c r="R450" t="s">
        <v>51486</v>
      </c>
      <c r="T450" t="s">
        <v>75</v>
      </c>
      <c r="U450" t="s">
        <v>16658</v>
      </c>
      <c r="V450" t="s">
        <v>51487</v>
      </c>
      <c r="W450" t="s">
        <v>16679</v>
      </c>
      <c r="X450" t="s">
        <v>17028</v>
      </c>
      <c r="Y450" t="s">
        <v>76</v>
      </c>
      <c r="Z450" t="s">
        <v>96</v>
      </c>
      <c r="AA450" t="s">
        <v>133</v>
      </c>
      <c r="AB450" t="s">
        <v>133</v>
      </c>
      <c r="AC450" t="s">
        <v>16811</v>
      </c>
      <c r="AD450" t="s">
        <v>51488</v>
      </c>
      <c r="AE450" t="s">
        <v>18375</v>
      </c>
      <c r="AF450" t="s">
        <v>51489</v>
      </c>
      <c r="AG450" t="s">
        <v>22433</v>
      </c>
      <c r="AH450" t="s">
        <v>16795</v>
      </c>
      <c r="AI450" t="s">
        <v>22433</v>
      </c>
      <c r="AJ450">
        <v>0</v>
      </c>
      <c r="AL450" t="s">
        <v>18121</v>
      </c>
      <c r="AM450" t="s">
        <v>3</v>
      </c>
      <c r="AN450" t="s">
        <v>17260</v>
      </c>
      <c r="AO450">
        <v>25</v>
      </c>
      <c r="AP450" t="s">
        <v>16971</v>
      </c>
      <c r="AQ450" t="s">
        <v>99</v>
      </c>
      <c r="AR450" t="s">
        <v>16792</v>
      </c>
      <c r="AT450">
        <v>0</v>
      </c>
      <c r="AU450">
        <v>0</v>
      </c>
      <c r="AV450" t="s">
        <v>133</v>
      </c>
      <c r="BI450" t="s">
        <v>81</v>
      </c>
      <c r="BJ450" t="s">
        <v>81</v>
      </c>
      <c r="BK450" t="s">
        <v>81</v>
      </c>
      <c r="BL450" t="s">
        <v>51491</v>
      </c>
      <c r="BM450" t="s">
        <v>51492</v>
      </c>
      <c r="BN450" t="s">
        <v>51493</v>
      </c>
      <c r="BO450" t="s">
        <v>51494</v>
      </c>
      <c r="BQ450" t="s">
        <v>51494</v>
      </c>
      <c r="BR450" t="s">
        <v>18291</v>
      </c>
      <c r="BS450" t="s">
        <v>18292</v>
      </c>
      <c r="BT450" t="s">
        <v>17773</v>
      </c>
      <c r="BU450" t="s">
        <v>18122</v>
      </c>
      <c r="BV450" t="s">
        <v>51488</v>
      </c>
      <c r="BW450">
        <v>0</v>
      </c>
      <c r="BX450">
        <v>0</v>
      </c>
      <c r="BY450" t="s">
        <v>16821</v>
      </c>
      <c r="CE450" t="s">
        <v>16880</v>
      </c>
      <c r="CF450" t="s">
        <v>17624</v>
      </c>
      <c r="CG450" t="s">
        <v>17663</v>
      </c>
      <c r="CK450" t="s">
        <v>50339</v>
      </c>
      <c r="CL450" t="s">
        <v>99</v>
      </c>
      <c r="CM450">
        <v>0</v>
      </c>
      <c r="CN450">
        <v>98.444299999999998</v>
      </c>
      <c r="CO450">
        <v>3.84</v>
      </c>
      <c r="CP450">
        <v>0</v>
      </c>
      <c r="CQ450" t="s">
        <v>17315</v>
      </c>
      <c r="CR450" t="s">
        <v>51490</v>
      </c>
      <c r="CT450" t="s">
        <v>19380</v>
      </c>
      <c r="DS450">
        <v>0</v>
      </c>
      <c r="DU450">
        <v>1</v>
      </c>
      <c r="DV450">
        <v>0</v>
      </c>
      <c r="DW450">
        <v>0</v>
      </c>
      <c r="DY450">
        <v>0</v>
      </c>
      <c r="DZ450">
        <v>0</v>
      </c>
      <c r="EC450" t="s">
        <v>21320</v>
      </c>
      <c r="ED450">
        <v>9</v>
      </c>
      <c r="EE450" cm="1">
        <f t="array" ref="EE450">SUM(COUNTIFS(Table_Pending_Today[job_type_code],{"WB","WQ","Z5","Z7","U8","QU","7W","2V","2W","2X"},Table_Pending_Today[Order_Number],Table_Pending_Today[[#This Row],[Order_Number]]))</f>
        <v>0</v>
      </c>
      <c r="EF450">
        <f>COUNTIFS(Table_Pending_Today[Order_Number],Table_Pending_Today[[#This Row],[Order_Number]],Table_Pending_Today[tech_contractor],"INHOUSE")</f>
        <v>0</v>
      </c>
      <c r="EG450">
        <f>COUNTIFS(Table_Pending_Today[Order_Number],Table_Pending_Today[[#This Row],[Order_Number]],Table_Pending_Today[tech_contractor],"CONTRACTOR")</f>
        <v>1</v>
      </c>
      <c r="EH450" cm="1">
        <f t="array" ref="EH450">SUM(COUNTIFS(Table_Pending_Today[job_type_code],{"XV","XQ","XT","XU"},Table_Pending_Today[Order_Number],Table_Pending_Today[[#This Row],[Order_Number]]))</f>
        <v>0</v>
      </c>
      <c r="EI450" cm="1">
        <f t="array" ref="EI450">SUM(COUNTIFS(Table_Pending_Today[job_type_code],{"XV","XQ","XT","XU"},Table_Pending_Today[Order_Number],Table_Pending_Today[[#This Row],[Order_Number]],Table_Pending_Today[In-House],1))</f>
        <v>0</v>
      </c>
      <c r="EJ450" cm="1">
        <f t="array" ref="EJ450">SUM(COUNTIFS(Table_Pending_Today[job_type_code],{"XV","XQ","XT","XU"},Table_Pending_Today[Order_Number],Table_Pending_Today[[#This Row],[Order_Number]],Table_Pending_Today[Contractor],1))</f>
        <v>0</v>
      </c>
      <c r="EK450" cm="1">
        <f t="array" ref="EK450">SUM(COUNTIFS(Table_Pending_Today[job_type_code],{"WB","WQ","Z5","Z7","U8","QU","7W","2V","2W","2X"},Table_Pending_Today[Order_Number],Table_Pending_Today[[#This Row],[Order_Number]]))</f>
        <v>0</v>
      </c>
      <c r="EL450" cm="1">
        <f t="array" ref="EL450">SUM(COUNTIFS(Table_Pending_Today[job_type_code],{"WB","WQ","Z5","Z7","U8","QU","7W","2V","2W","2X"},Table_Pending_Today[In-House],1,Table_Pending_Today[Order_Number],Table_Pending_Today[[#This Row],[Order_Number]]))</f>
        <v>0</v>
      </c>
      <c r="EM450" cm="1">
        <f t="array" ref="EM450">SUM(COUNTIFS(Table_Pending_Today[job_type_code],{"WB","WQ","Z5","Z7","U8","QU","7W","2V","2W","2X"},Table_Pending_Today[Contractor],1,Table_Pending_Today[Order_Number],Table_Pending_Today[[#This Row],[Order_Number]]))</f>
        <v>0</v>
      </c>
      <c r="EN450" cm="1">
        <f t="array" ref="EN450">IF(SUM(COUNTIFS(Table_Pending_Today[Order_Type_Desc],{"Install","Service Order","Restart"},Table_Pending_Today[Order_Number],Table_Pending_Today[[#This Row],[Order_Number]]))&gt;0,1,0)</f>
        <v>1</v>
      </c>
      <c r="EO450" cm="1">
        <f t="array" ref="EO450">IF(SUM(COUNTIFS(Table_Pending_Today[Order_Type_Desc],{"Install","Service Order","Restart"},Table_Pending_Today[In-House],1,Table_Pending_Today[Order_Number],Table_Pending_Today[[#This Row],[Order_Number]]))&gt;0,1,0)</f>
        <v>0</v>
      </c>
      <c r="EP450" cm="1">
        <f t="array" ref="EP450">IF(SUM(COUNTIFS(Table_Pending_Today[Order_Type_Desc],{"Install","Service Order","Restart"},Table_Pending_Today[Contractor],1,Table_Pending_Today[Order_Number],Table_Pending_Today[[#This Row],[Order_Number]]))&gt;0,1,0)</f>
        <v>1</v>
      </c>
      <c r="EQ450">
        <f>IF(SUM(COUNTIFS(Table_Pending_Today[Order_Type_Desc],"Special Request",Table_Pending_Today[Bury_Drop],0,Table_Pending_Today[In-House],1,Table_Pending_Today[Order_Number],Table_Pending_Today[[#This Row],[Order_Number]]))&gt;0,1,0)</f>
        <v>0</v>
      </c>
      <c r="ER450">
        <f>SUM(COUNTIFS(Table_Pending_Today[Order_Type_Desc],"Special Request",Table_Pending_Today[Bury_Drop],0,Table_Pending_Today[Contractor],1,Table_Pending_Today[Order_Number],Table_Pending_Today[[#This Row],[Order_Number]]))</f>
        <v>0</v>
      </c>
    </row>
    <row r="451" spans="1:148" x14ac:dyDescent="0.25">
      <c r="A451" t="s">
        <v>22433</v>
      </c>
      <c r="B451" t="s">
        <v>68448</v>
      </c>
      <c r="C451" t="s">
        <v>0</v>
      </c>
      <c r="D451" t="s">
        <v>25589</v>
      </c>
      <c r="E451" t="s">
        <v>25590</v>
      </c>
      <c r="F451" t="s">
        <v>25591</v>
      </c>
      <c r="G451">
        <v>465464</v>
      </c>
      <c r="H451" t="s">
        <v>72</v>
      </c>
      <c r="I451" t="s">
        <v>89</v>
      </c>
      <c r="J451" t="s">
        <v>16935</v>
      </c>
      <c r="K451" t="s">
        <v>73</v>
      </c>
      <c r="L451">
        <v>1</v>
      </c>
      <c r="M451" t="s">
        <v>25592</v>
      </c>
      <c r="N451" t="s">
        <v>25593</v>
      </c>
      <c r="P451" t="s">
        <v>18906</v>
      </c>
      <c r="Q451" t="s">
        <v>19059</v>
      </c>
      <c r="R451" t="s">
        <v>25595</v>
      </c>
      <c r="S451" t="s">
        <v>287</v>
      </c>
      <c r="T451" t="s">
        <v>75</v>
      </c>
      <c r="U451" t="s">
        <v>16658</v>
      </c>
      <c r="V451" t="s">
        <v>25596</v>
      </c>
      <c r="W451" t="s">
        <v>16679</v>
      </c>
      <c r="X451" t="s">
        <v>16765</v>
      </c>
      <c r="Y451" t="s">
        <v>76</v>
      </c>
      <c r="Z451" t="s">
        <v>77</v>
      </c>
      <c r="AA451" t="s">
        <v>133</v>
      </c>
      <c r="AB451" t="s">
        <v>133</v>
      </c>
      <c r="AC451" t="s">
        <v>137</v>
      </c>
      <c r="AD451" t="s">
        <v>50249</v>
      </c>
      <c r="AE451" t="s">
        <v>20208</v>
      </c>
      <c r="AF451" t="s">
        <v>50250</v>
      </c>
      <c r="AG451" t="s">
        <v>22433</v>
      </c>
      <c r="AH451" t="s">
        <v>16921</v>
      </c>
      <c r="AJ451">
        <v>0</v>
      </c>
      <c r="AL451" t="s">
        <v>79</v>
      </c>
      <c r="AO451">
        <v>18</v>
      </c>
      <c r="AP451" t="s">
        <v>91</v>
      </c>
      <c r="AQ451" t="s">
        <v>80</v>
      </c>
      <c r="AR451" t="s">
        <v>16936</v>
      </c>
      <c r="AT451">
        <v>0</v>
      </c>
      <c r="AU451">
        <v>0</v>
      </c>
      <c r="AV451" t="s">
        <v>133</v>
      </c>
      <c r="BI451" t="s">
        <v>81</v>
      </c>
      <c r="BJ451" t="s">
        <v>81</v>
      </c>
      <c r="BK451" t="s">
        <v>81</v>
      </c>
      <c r="BM451" t="s">
        <v>50254</v>
      </c>
      <c r="BN451" t="s">
        <v>50255</v>
      </c>
      <c r="BQ451" t="s">
        <v>50256</v>
      </c>
      <c r="BS451" t="s">
        <v>17202</v>
      </c>
      <c r="BV451" t="s">
        <v>50249</v>
      </c>
      <c r="BW451">
        <v>0</v>
      </c>
      <c r="BX451">
        <v>0</v>
      </c>
      <c r="CE451" t="s">
        <v>16880</v>
      </c>
      <c r="CF451" t="s">
        <v>16881</v>
      </c>
      <c r="CG451" t="s">
        <v>16882</v>
      </c>
      <c r="CK451" t="s">
        <v>16884</v>
      </c>
      <c r="CL451" t="s">
        <v>80</v>
      </c>
      <c r="CM451">
        <v>0</v>
      </c>
      <c r="CN451">
        <v>93.269199999999998</v>
      </c>
      <c r="CO451">
        <v>84.02</v>
      </c>
      <c r="CP451">
        <v>4175</v>
      </c>
      <c r="CQ451" t="s">
        <v>17312</v>
      </c>
      <c r="CR451" t="s">
        <v>17313</v>
      </c>
      <c r="CS451" t="s">
        <v>50251</v>
      </c>
      <c r="CT451" t="s">
        <v>50252</v>
      </c>
      <c r="CU451" t="s">
        <v>16884</v>
      </c>
      <c r="CV451" t="s">
        <v>50253</v>
      </c>
      <c r="DU451">
        <v>1</v>
      </c>
      <c r="DV451">
        <v>0</v>
      </c>
      <c r="DW451">
        <v>0</v>
      </c>
      <c r="DY451">
        <v>0</v>
      </c>
      <c r="DZ451">
        <v>0</v>
      </c>
      <c r="EC451" t="s">
        <v>21386</v>
      </c>
      <c r="ED451">
        <v>1</v>
      </c>
      <c r="EE451" cm="1">
        <f t="array" ref="EE451">SUM(COUNTIFS(Table_Pending_Today[job_type_code],{"WB","WQ","Z5","Z7","U8","QU","7W","2V","2W","2X"},Table_Pending_Today[Order_Number],Table_Pending_Today[[#This Row],[Order_Number]]))</f>
        <v>0</v>
      </c>
      <c r="EF451">
        <f>COUNTIFS(Table_Pending_Today[Order_Number],Table_Pending_Today[[#This Row],[Order_Number]],Table_Pending_Today[tech_contractor],"INHOUSE")</f>
        <v>0</v>
      </c>
      <c r="EG451">
        <f>COUNTIFS(Table_Pending_Today[Order_Number],Table_Pending_Today[[#This Row],[Order_Number]],Table_Pending_Today[tech_contractor],"CONTRACTOR")</f>
        <v>0</v>
      </c>
      <c r="EH451" cm="1">
        <f t="array" ref="EH451">SUM(COUNTIFS(Table_Pending_Today[job_type_code],{"XV","XQ","XT","XU"},Table_Pending_Today[Order_Number],Table_Pending_Today[[#This Row],[Order_Number]]))</f>
        <v>0</v>
      </c>
      <c r="EI451" cm="1">
        <f t="array" ref="EI451">SUM(COUNTIFS(Table_Pending_Today[job_type_code],{"XV","XQ","XT","XU"},Table_Pending_Today[Order_Number],Table_Pending_Today[[#This Row],[Order_Number]],Table_Pending_Today[In-House],1))</f>
        <v>0</v>
      </c>
      <c r="EJ451" cm="1">
        <f t="array" ref="EJ451">SUM(COUNTIFS(Table_Pending_Today[job_type_code],{"XV","XQ","XT","XU"},Table_Pending_Today[Order_Number],Table_Pending_Today[[#This Row],[Order_Number]],Table_Pending_Today[Contractor],1))</f>
        <v>0</v>
      </c>
      <c r="EK451" cm="1">
        <f t="array" ref="EK451">SUM(COUNTIFS(Table_Pending_Today[job_type_code],{"WB","WQ","Z5","Z7","U8","QU","7W","2V","2W","2X"},Table_Pending_Today[Order_Number],Table_Pending_Today[[#This Row],[Order_Number]]))</f>
        <v>0</v>
      </c>
      <c r="EL451" cm="1">
        <f t="array" ref="EL451">SUM(COUNTIFS(Table_Pending_Today[job_type_code],{"WB","WQ","Z5","Z7","U8","QU","7W","2V","2W","2X"},Table_Pending_Today[In-House],1,Table_Pending_Today[Order_Number],Table_Pending_Today[[#This Row],[Order_Number]]))</f>
        <v>0</v>
      </c>
      <c r="EM451" cm="1">
        <f t="array" ref="EM451">SUM(COUNTIFS(Table_Pending_Today[job_type_code],{"WB","WQ","Z5","Z7","U8","QU","7W","2V","2W","2X"},Table_Pending_Today[Contractor],1,Table_Pending_Today[Order_Number],Table_Pending_Today[[#This Row],[Order_Number]]))</f>
        <v>0</v>
      </c>
      <c r="EN451" cm="1">
        <f t="array" ref="EN451">IF(SUM(COUNTIFS(Table_Pending_Today[Order_Type_Desc],{"Install","Service Order","Restart"},Table_Pending_Today[Order_Number],Table_Pending_Today[[#This Row],[Order_Number]]))&gt;0,1,0)</f>
        <v>0</v>
      </c>
      <c r="EO451" cm="1">
        <f t="array" ref="EO451">IF(SUM(COUNTIFS(Table_Pending_Today[Order_Type_Desc],{"Install","Service Order","Restart"},Table_Pending_Today[In-House],1,Table_Pending_Today[Order_Number],Table_Pending_Today[[#This Row],[Order_Number]]))&gt;0,1,0)</f>
        <v>0</v>
      </c>
      <c r="EP451" cm="1">
        <f t="array" ref="EP451">IF(SUM(COUNTIFS(Table_Pending_Today[Order_Type_Desc],{"Install","Service Order","Restart"},Table_Pending_Today[Contractor],1,Table_Pending_Today[Order_Number],Table_Pending_Today[[#This Row],[Order_Number]]))&gt;0,1,0)</f>
        <v>0</v>
      </c>
      <c r="EQ451">
        <f>IF(SUM(COUNTIFS(Table_Pending_Today[Order_Type_Desc],"Special Request",Table_Pending_Today[Bury_Drop],0,Table_Pending_Today[In-House],1,Table_Pending_Today[Order_Number],Table_Pending_Today[[#This Row],[Order_Number]]))&gt;0,1,0)</f>
        <v>0</v>
      </c>
      <c r="ER451">
        <f>SUM(COUNTIFS(Table_Pending_Today[Order_Type_Desc],"Special Request",Table_Pending_Today[Bury_Drop],0,Table_Pending_Today[Contractor],1,Table_Pending_Today[Order_Number],Table_Pending_Today[[#This Row],[Order_Number]]))</f>
        <v>0</v>
      </c>
    </row>
    <row r="452" spans="1:148" x14ac:dyDescent="0.25">
      <c r="A452" t="s">
        <v>22433</v>
      </c>
      <c r="B452" t="s">
        <v>68448</v>
      </c>
      <c r="C452" t="s">
        <v>0</v>
      </c>
      <c r="D452" t="s">
        <v>24190</v>
      </c>
      <c r="E452" t="s">
        <v>24191</v>
      </c>
      <c r="F452" t="s">
        <v>24192</v>
      </c>
      <c r="G452">
        <v>463353</v>
      </c>
      <c r="H452" t="s">
        <v>72</v>
      </c>
      <c r="I452" t="s">
        <v>16927</v>
      </c>
      <c r="J452" t="s">
        <v>18322</v>
      </c>
      <c r="K452" t="s">
        <v>73</v>
      </c>
      <c r="L452">
        <v>1</v>
      </c>
      <c r="M452" t="s">
        <v>24193</v>
      </c>
      <c r="N452" t="s">
        <v>24194</v>
      </c>
      <c r="P452" t="s">
        <v>18896</v>
      </c>
      <c r="Q452" t="s">
        <v>17565</v>
      </c>
      <c r="R452" t="s">
        <v>24196</v>
      </c>
      <c r="S452" t="s">
        <v>24197</v>
      </c>
      <c r="T452" t="s">
        <v>75</v>
      </c>
      <c r="U452" t="s">
        <v>16658</v>
      </c>
      <c r="V452" t="s">
        <v>24198</v>
      </c>
      <c r="W452" t="s">
        <v>16679</v>
      </c>
      <c r="X452" t="s">
        <v>16835</v>
      </c>
      <c r="Y452" t="s">
        <v>76</v>
      </c>
      <c r="Z452" t="s">
        <v>77</v>
      </c>
      <c r="AA452" t="s">
        <v>133</v>
      </c>
      <c r="AB452" t="s">
        <v>16777</v>
      </c>
      <c r="AC452" t="s">
        <v>17175</v>
      </c>
      <c r="AD452" t="s">
        <v>51896</v>
      </c>
      <c r="AE452" t="s">
        <v>20208</v>
      </c>
      <c r="AF452" t="s">
        <v>51897</v>
      </c>
      <c r="AG452" t="s">
        <v>22433</v>
      </c>
      <c r="AH452" t="s">
        <v>16963</v>
      </c>
      <c r="AI452" t="s">
        <v>20208</v>
      </c>
      <c r="AJ452">
        <v>1</v>
      </c>
      <c r="AK452" t="s">
        <v>98</v>
      </c>
      <c r="AL452" t="s">
        <v>79</v>
      </c>
      <c r="AO452">
        <v>18</v>
      </c>
      <c r="AP452" t="s">
        <v>83</v>
      </c>
      <c r="AQ452" t="s">
        <v>80</v>
      </c>
      <c r="AR452" t="s">
        <v>51898</v>
      </c>
      <c r="AT452">
        <v>1</v>
      </c>
      <c r="AU452">
        <v>0</v>
      </c>
      <c r="AV452" t="s">
        <v>133</v>
      </c>
      <c r="AW452">
        <v>92894631</v>
      </c>
      <c r="AX452" t="s">
        <v>17254</v>
      </c>
      <c r="AY452" t="s">
        <v>16851</v>
      </c>
      <c r="AZ452" t="s">
        <v>51902</v>
      </c>
      <c r="BA452" t="s">
        <v>51903</v>
      </c>
      <c r="BB452" t="s">
        <v>17255</v>
      </c>
      <c r="BC452" t="s">
        <v>17257</v>
      </c>
      <c r="BI452" t="s">
        <v>81</v>
      </c>
      <c r="BJ452" t="s">
        <v>81</v>
      </c>
      <c r="BK452" t="s">
        <v>81</v>
      </c>
      <c r="BM452" t="s">
        <v>51904</v>
      </c>
      <c r="BN452" t="s">
        <v>51905</v>
      </c>
      <c r="BQ452" t="s">
        <v>51906</v>
      </c>
      <c r="BS452" t="s">
        <v>17202</v>
      </c>
      <c r="BV452" t="s">
        <v>51896</v>
      </c>
      <c r="BW452">
        <v>0</v>
      </c>
      <c r="BX452">
        <v>0</v>
      </c>
      <c r="CA452" t="s">
        <v>16928</v>
      </c>
      <c r="CE452" t="s">
        <v>16880</v>
      </c>
      <c r="CF452" t="s">
        <v>16881</v>
      </c>
      <c r="CG452" t="s">
        <v>16882</v>
      </c>
      <c r="CK452" t="s">
        <v>16920</v>
      </c>
      <c r="CL452" t="s">
        <v>80</v>
      </c>
      <c r="CM452">
        <v>0</v>
      </c>
      <c r="CN452">
        <v>84.205100000000002</v>
      </c>
      <c r="CO452">
        <v>12101.03</v>
      </c>
      <c r="CP452">
        <v>3200</v>
      </c>
      <c r="CQ452" t="s">
        <v>17312</v>
      </c>
      <c r="CR452" t="s">
        <v>17313</v>
      </c>
      <c r="CS452" t="s">
        <v>51899</v>
      </c>
      <c r="CT452" t="s">
        <v>51900</v>
      </c>
      <c r="CU452" t="s">
        <v>16920</v>
      </c>
      <c r="CV452" t="s">
        <v>51901</v>
      </c>
      <c r="DU452">
        <v>1</v>
      </c>
      <c r="DV452">
        <v>0</v>
      </c>
      <c r="DW452">
        <v>0</v>
      </c>
      <c r="DY452">
        <v>0</v>
      </c>
      <c r="DZ452">
        <v>0</v>
      </c>
      <c r="EC452" t="s">
        <v>21336</v>
      </c>
      <c r="ED452">
        <v>1</v>
      </c>
      <c r="EE452" cm="1">
        <f t="array" ref="EE452">SUM(COUNTIFS(Table_Pending_Today[job_type_code],{"WB","WQ","Z5","Z7","U8","QU","7W","2V","2W","2X"},Table_Pending_Today[Order_Number],Table_Pending_Today[[#This Row],[Order_Number]]))</f>
        <v>0</v>
      </c>
      <c r="EF452">
        <f>COUNTIFS(Table_Pending_Today[Order_Number],Table_Pending_Today[[#This Row],[Order_Number]],Table_Pending_Today[tech_contractor],"INHOUSE")</f>
        <v>0</v>
      </c>
      <c r="EG452">
        <f>COUNTIFS(Table_Pending_Today[Order_Number],Table_Pending_Today[[#This Row],[Order_Number]],Table_Pending_Today[tech_contractor],"CONTRACTOR")</f>
        <v>0</v>
      </c>
      <c r="EH452" cm="1">
        <f t="array" ref="EH452">SUM(COUNTIFS(Table_Pending_Today[job_type_code],{"XV","XQ","XT","XU"},Table_Pending_Today[Order_Number],Table_Pending_Today[[#This Row],[Order_Number]]))</f>
        <v>0</v>
      </c>
      <c r="EI452" cm="1">
        <f t="array" ref="EI452">SUM(COUNTIFS(Table_Pending_Today[job_type_code],{"XV","XQ","XT","XU"},Table_Pending_Today[Order_Number],Table_Pending_Today[[#This Row],[Order_Number]],Table_Pending_Today[In-House],1))</f>
        <v>0</v>
      </c>
      <c r="EJ452" cm="1">
        <f t="array" ref="EJ452">SUM(COUNTIFS(Table_Pending_Today[job_type_code],{"XV","XQ","XT","XU"},Table_Pending_Today[Order_Number],Table_Pending_Today[[#This Row],[Order_Number]],Table_Pending_Today[Contractor],1))</f>
        <v>0</v>
      </c>
      <c r="EK452" cm="1">
        <f t="array" ref="EK452">SUM(COUNTIFS(Table_Pending_Today[job_type_code],{"WB","WQ","Z5","Z7","U8","QU","7W","2V","2W","2X"},Table_Pending_Today[Order_Number],Table_Pending_Today[[#This Row],[Order_Number]]))</f>
        <v>0</v>
      </c>
      <c r="EL452" cm="1">
        <f t="array" ref="EL452">SUM(COUNTIFS(Table_Pending_Today[job_type_code],{"WB","WQ","Z5","Z7","U8","QU","7W","2V","2W","2X"},Table_Pending_Today[In-House],1,Table_Pending_Today[Order_Number],Table_Pending_Today[[#This Row],[Order_Number]]))</f>
        <v>0</v>
      </c>
      <c r="EM452" cm="1">
        <f t="array" ref="EM452">SUM(COUNTIFS(Table_Pending_Today[job_type_code],{"WB","WQ","Z5","Z7","U8","QU","7W","2V","2W","2X"},Table_Pending_Today[Contractor],1,Table_Pending_Today[Order_Number],Table_Pending_Today[[#This Row],[Order_Number]]))</f>
        <v>0</v>
      </c>
      <c r="EN452" cm="1">
        <f t="array" ref="EN452">IF(SUM(COUNTIFS(Table_Pending_Today[Order_Type_Desc],{"Install","Service Order","Restart"},Table_Pending_Today[Order_Number],Table_Pending_Today[[#This Row],[Order_Number]]))&gt;0,1,0)</f>
        <v>0</v>
      </c>
      <c r="EO452" cm="1">
        <f t="array" ref="EO452">IF(SUM(COUNTIFS(Table_Pending_Today[Order_Type_Desc],{"Install","Service Order","Restart"},Table_Pending_Today[In-House],1,Table_Pending_Today[Order_Number],Table_Pending_Today[[#This Row],[Order_Number]]))&gt;0,1,0)</f>
        <v>0</v>
      </c>
      <c r="EP452" cm="1">
        <f t="array" ref="EP452">IF(SUM(COUNTIFS(Table_Pending_Today[Order_Type_Desc],{"Install","Service Order","Restart"},Table_Pending_Today[Contractor],1,Table_Pending_Today[Order_Number],Table_Pending_Today[[#This Row],[Order_Number]]))&gt;0,1,0)</f>
        <v>0</v>
      </c>
      <c r="EQ452">
        <f>IF(SUM(COUNTIFS(Table_Pending_Today[Order_Type_Desc],"Special Request",Table_Pending_Today[Bury_Drop],0,Table_Pending_Today[In-House],1,Table_Pending_Today[Order_Number],Table_Pending_Today[[#This Row],[Order_Number]]))&gt;0,1,0)</f>
        <v>0</v>
      </c>
      <c r="ER452">
        <f>SUM(COUNTIFS(Table_Pending_Today[Order_Type_Desc],"Special Request",Table_Pending_Today[Bury_Drop],0,Table_Pending_Today[Contractor],1,Table_Pending_Today[Order_Number],Table_Pending_Today[[#This Row],[Order_Number]]))</f>
        <v>0</v>
      </c>
    </row>
    <row r="453" spans="1:148" x14ac:dyDescent="0.25">
      <c r="A453" t="s">
        <v>22433</v>
      </c>
      <c r="B453" t="s">
        <v>68448</v>
      </c>
      <c r="C453" t="s">
        <v>0</v>
      </c>
      <c r="E453" t="s">
        <v>50585</v>
      </c>
      <c r="F453" t="s">
        <v>50586</v>
      </c>
      <c r="G453">
        <v>461094</v>
      </c>
      <c r="H453" t="s">
        <v>16820</v>
      </c>
      <c r="I453" t="s">
        <v>16948</v>
      </c>
      <c r="J453" t="s">
        <v>16791</v>
      </c>
      <c r="K453" t="s">
        <v>73</v>
      </c>
      <c r="L453">
        <v>1</v>
      </c>
      <c r="N453" t="s">
        <v>50587</v>
      </c>
      <c r="P453" t="s">
        <v>143</v>
      </c>
      <c r="Q453" t="s">
        <v>17601</v>
      </c>
      <c r="T453" t="s">
        <v>75</v>
      </c>
      <c r="U453" t="s">
        <v>16658</v>
      </c>
      <c r="V453" t="s">
        <v>50588</v>
      </c>
      <c r="W453" t="s">
        <v>16679</v>
      </c>
      <c r="X453" t="s">
        <v>16943</v>
      </c>
      <c r="Z453" t="s">
        <v>126</v>
      </c>
      <c r="AA453" t="s">
        <v>133</v>
      </c>
      <c r="AB453" t="s">
        <v>16778</v>
      </c>
      <c r="AC453" t="s">
        <v>16684</v>
      </c>
      <c r="AD453" t="s">
        <v>50589</v>
      </c>
      <c r="AE453" t="s">
        <v>20208</v>
      </c>
      <c r="AF453" t="s">
        <v>50590</v>
      </c>
      <c r="AG453" t="s">
        <v>22433</v>
      </c>
      <c r="AH453" t="s">
        <v>16795</v>
      </c>
      <c r="AI453" t="s">
        <v>22433</v>
      </c>
      <c r="AJ453">
        <v>0</v>
      </c>
      <c r="AK453" t="s">
        <v>98</v>
      </c>
      <c r="AL453" t="s">
        <v>19560</v>
      </c>
      <c r="AM453" t="s">
        <v>87</v>
      </c>
      <c r="AO453">
        <v>21</v>
      </c>
      <c r="AP453" t="s">
        <v>16949</v>
      </c>
      <c r="AQ453" t="s">
        <v>99</v>
      </c>
      <c r="AR453" t="s">
        <v>16792</v>
      </c>
      <c r="AT453">
        <v>0</v>
      </c>
      <c r="AU453">
        <v>0</v>
      </c>
      <c r="AV453" t="s">
        <v>133</v>
      </c>
      <c r="BI453" t="s">
        <v>81</v>
      </c>
      <c r="BJ453" t="s">
        <v>81</v>
      </c>
      <c r="BK453" t="s">
        <v>81</v>
      </c>
      <c r="BL453" t="s">
        <v>19577</v>
      </c>
      <c r="BM453" t="s">
        <v>50592</v>
      </c>
      <c r="BN453" t="s">
        <v>50593</v>
      </c>
      <c r="BO453" t="s">
        <v>100</v>
      </c>
      <c r="BT453" t="s">
        <v>19561</v>
      </c>
      <c r="BU453" t="s">
        <v>19562</v>
      </c>
      <c r="BV453" t="s">
        <v>50589</v>
      </c>
      <c r="BW453">
        <v>0</v>
      </c>
      <c r="BX453">
        <v>0</v>
      </c>
      <c r="BY453" t="s">
        <v>16821</v>
      </c>
      <c r="CE453" t="s">
        <v>16879</v>
      </c>
      <c r="CF453" t="s">
        <v>50594</v>
      </c>
      <c r="CG453" t="s">
        <v>50595</v>
      </c>
      <c r="CH453" t="s">
        <v>50591</v>
      </c>
      <c r="CI453" t="s">
        <v>50596</v>
      </c>
      <c r="CJ453" t="s">
        <v>18290</v>
      </c>
      <c r="CK453" t="s">
        <v>16879</v>
      </c>
      <c r="CL453" t="s">
        <v>99</v>
      </c>
      <c r="CN453">
        <v>98.460899999999995</v>
      </c>
      <c r="CO453">
        <v>3.6</v>
      </c>
      <c r="CP453">
        <v>275</v>
      </c>
      <c r="CQ453" t="s">
        <v>17312</v>
      </c>
      <c r="CR453" t="s">
        <v>17313</v>
      </c>
      <c r="CS453" t="s">
        <v>17314</v>
      </c>
      <c r="CT453" t="s">
        <v>19385</v>
      </c>
      <c r="CU453" t="s">
        <v>16885</v>
      </c>
      <c r="DS453">
        <v>0</v>
      </c>
      <c r="DU453">
        <v>0</v>
      </c>
      <c r="DV453">
        <v>0</v>
      </c>
      <c r="DW453">
        <v>0</v>
      </c>
      <c r="DY453">
        <v>0</v>
      </c>
      <c r="DZ453">
        <v>0</v>
      </c>
      <c r="EC453" t="s">
        <v>21320</v>
      </c>
      <c r="ED453">
        <v>1</v>
      </c>
      <c r="EE453" cm="1">
        <f t="array" ref="EE453">SUM(COUNTIFS(Table_Pending_Today[job_type_code],{"WB","WQ","Z5","Z7","U8","QU","7W","2V","2W","2X"},Table_Pending_Today[Order_Number],Table_Pending_Today[[#This Row],[Order_Number]]))</f>
        <v>0</v>
      </c>
      <c r="EF453">
        <f>COUNTIFS(Table_Pending_Today[Order_Number],Table_Pending_Today[[#This Row],[Order_Number]],Table_Pending_Today[tech_contractor],"INHOUSE")</f>
        <v>1</v>
      </c>
      <c r="EG453">
        <f>COUNTIFS(Table_Pending_Today[Order_Number],Table_Pending_Today[[#This Row],[Order_Number]],Table_Pending_Today[tech_contractor],"CONTRACTOR")</f>
        <v>0</v>
      </c>
      <c r="EH453" cm="1">
        <f t="array" ref="EH453">SUM(COUNTIFS(Table_Pending_Today[job_type_code],{"XV","XQ","XT","XU"},Table_Pending_Today[Order_Number],Table_Pending_Today[[#This Row],[Order_Number]]))</f>
        <v>0</v>
      </c>
      <c r="EI453" cm="1">
        <f t="array" ref="EI453">SUM(COUNTIFS(Table_Pending_Today[job_type_code],{"XV","XQ","XT","XU"},Table_Pending_Today[Order_Number],Table_Pending_Today[[#This Row],[Order_Number]],Table_Pending_Today[In-House],1))</f>
        <v>0</v>
      </c>
      <c r="EJ453" cm="1">
        <f t="array" ref="EJ453">SUM(COUNTIFS(Table_Pending_Today[job_type_code],{"XV","XQ","XT","XU"},Table_Pending_Today[Order_Number],Table_Pending_Today[[#This Row],[Order_Number]],Table_Pending_Today[Contractor],1))</f>
        <v>0</v>
      </c>
      <c r="EK453" cm="1">
        <f t="array" ref="EK453">SUM(COUNTIFS(Table_Pending_Today[job_type_code],{"WB","WQ","Z5","Z7","U8","QU","7W","2V","2W","2X"},Table_Pending_Today[Order_Number],Table_Pending_Today[[#This Row],[Order_Number]]))</f>
        <v>0</v>
      </c>
      <c r="EL453" cm="1">
        <f t="array" ref="EL453">SUM(COUNTIFS(Table_Pending_Today[job_type_code],{"WB","WQ","Z5","Z7","U8","QU","7W","2V","2W","2X"},Table_Pending_Today[In-House],1,Table_Pending_Today[Order_Number],Table_Pending_Today[[#This Row],[Order_Number]]))</f>
        <v>0</v>
      </c>
      <c r="EM453" cm="1">
        <f t="array" ref="EM453">SUM(COUNTIFS(Table_Pending_Today[job_type_code],{"WB","WQ","Z5","Z7","U8","QU","7W","2V","2W","2X"},Table_Pending_Today[Contractor],1,Table_Pending_Today[Order_Number],Table_Pending_Today[[#This Row],[Order_Number]]))</f>
        <v>0</v>
      </c>
      <c r="EN453" cm="1">
        <f t="array" ref="EN453">IF(SUM(COUNTIFS(Table_Pending_Today[Order_Type_Desc],{"Install","Service Order","Restart"},Table_Pending_Today[Order_Number],Table_Pending_Today[[#This Row],[Order_Number]]))&gt;0,1,0)</f>
        <v>1</v>
      </c>
      <c r="EO453" cm="1">
        <f t="array" ref="EO453">IF(SUM(COUNTIFS(Table_Pending_Today[Order_Type_Desc],{"Install","Service Order","Restart"},Table_Pending_Today[In-House],1,Table_Pending_Today[Order_Number],Table_Pending_Today[[#This Row],[Order_Number]]))&gt;0,1,0)</f>
        <v>1</v>
      </c>
      <c r="EP453" cm="1">
        <f t="array" ref="EP453">IF(SUM(COUNTIFS(Table_Pending_Today[Order_Type_Desc],{"Install","Service Order","Restart"},Table_Pending_Today[Contractor],1,Table_Pending_Today[Order_Number],Table_Pending_Today[[#This Row],[Order_Number]]))&gt;0,1,0)</f>
        <v>0</v>
      </c>
      <c r="EQ453">
        <f>IF(SUM(COUNTIFS(Table_Pending_Today[Order_Type_Desc],"Special Request",Table_Pending_Today[Bury_Drop],0,Table_Pending_Today[In-House],1,Table_Pending_Today[Order_Number],Table_Pending_Today[[#This Row],[Order_Number]]))&gt;0,1,0)</f>
        <v>0</v>
      </c>
      <c r="ER453">
        <f>SUM(COUNTIFS(Table_Pending_Today[Order_Type_Desc],"Special Request",Table_Pending_Today[Bury_Drop],0,Table_Pending_Today[Contractor],1,Table_Pending_Today[Order_Number],Table_Pending_Today[[#This Row],[Order_Number]]))</f>
        <v>0</v>
      </c>
    </row>
    <row r="454" spans="1:148" x14ac:dyDescent="0.25">
      <c r="A454" t="s">
        <v>22433</v>
      </c>
      <c r="B454" t="s">
        <v>68448</v>
      </c>
      <c r="C454" t="s">
        <v>0</v>
      </c>
      <c r="D454" t="s">
        <v>43057</v>
      </c>
      <c r="E454" t="s">
        <v>43058</v>
      </c>
      <c r="F454" t="s">
        <v>43059</v>
      </c>
      <c r="G454">
        <v>793154</v>
      </c>
      <c r="H454" t="s">
        <v>72</v>
      </c>
      <c r="I454" t="s">
        <v>89</v>
      </c>
      <c r="J454" t="s">
        <v>16974</v>
      </c>
      <c r="K454" t="s">
        <v>73</v>
      </c>
      <c r="L454">
        <v>1</v>
      </c>
      <c r="M454" t="s">
        <v>43060</v>
      </c>
      <c r="N454" t="s">
        <v>43061</v>
      </c>
      <c r="P454" t="s">
        <v>17083</v>
      </c>
      <c r="Q454" t="s">
        <v>17454</v>
      </c>
      <c r="R454" t="s">
        <v>43063</v>
      </c>
      <c r="T454" t="s">
        <v>75</v>
      </c>
      <c r="U454" t="s">
        <v>17029</v>
      </c>
      <c r="V454" t="s">
        <v>43064</v>
      </c>
      <c r="W454" t="s">
        <v>16675</v>
      </c>
      <c r="X454" t="s">
        <v>16979</v>
      </c>
      <c r="Y454" t="s">
        <v>76</v>
      </c>
      <c r="Z454" t="s">
        <v>96</v>
      </c>
      <c r="AA454" t="s">
        <v>17031</v>
      </c>
      <c r="AB454" t="s">
        <v>17030</v>
      </c>
      <c r="AC454" t="s">
        <v>16809</v>
      </c>
      <c r="AD454" t="s">
        <v>50623</v>
      </c>
      <c r="AE454" t="s">
        <v>20208</v>
      </c>
      <c r="AF454" t="s">
        <v>50624</v>
      </c>
      <c r="AG454" t="s">
        <v>22433</v>
      </c>
      <c r="AH454" t="s">
        <v>16840</v>
      </c>
      <c r="AI454" t="s">
        <v>22433</v>
      </c>
      <c r="AJ454">
        <v>1</v>
      </c>
      <c r="AK454" t="s">
        <v>98</v>
      </c>
      <c r="AL454" t="s">
        <v>79</v>
      </c>
      <c r="AO454">
        <v>18</v>
      </c>
      <c r="AP454" t="s">
        <v>91</v>
      </c>
      <c r="AQ454" t="s">
        <v>80</v>
      </c>
      <c r="AR454" t="s">
        <v>16975</v>
      </c>
      <c r="AT454">
        <v>0</v>
      </c>
      <c r="AU454">
        <v>0</v>
      </c>
      <c r="AV454" t="s">
        <v>131</v>
      </c>
      <c r="BI454" t="s">
        <v>81</v>
      </c>
      <c r="BJ454" t="s">
        <v>81</v>
      </c>
      <c r="BK454" t="s">
        <v>81</v>
      </c>
      <c r="BM454" t="s">
        <v>50628</v>
      </c>
      <c r="BN454" t="s">
        <v>50629</v>
      </c>
      <c r="BQ454" t="s">
        <v>50630</v>
      </c>
      <c r="BS454" t="s">
        <v>17202</v>
      </c>
      <c r="BV454" t="s">
        <v>50623</v>
      </c>
      <c r="BW454">
        <v>0</v>
      </c>
      <c r="BX454">
        <v>0</v>
      </c>
      <c r="CE454" t="s">
        <v>16880</v>
      </c>
      <c r="CF454" t="s">
        <v>16881</v>
      </c>
      <c r="CG454" t="s">
        <v>16882</v>
      </c>
      <c r="CK454" t="s">
        <v>16969</v>
      </c>
      <c r="CL454" t="s">
        <v>80</v>
      </c>
      <c r="CM454">
        <v>0</v>
      </c>
      <c r="CN454">
        <v>95.518500000000003</v>
      </c>
      <c r="CO454">
        <v>10.11</v>
      </c>
      <c r="CP454">
        <v>625</v>
      </c>
      <c r="CQ454" t="s">
        <v>17312</v>
      </c>
      <c r="CR454" t="s">
        <v>17313</v>
      </c>
      <c r="CS454" t="s">
        <v>50625</v>
      </c>
      <c r="CT454" t="s">
        <v>50626</v>
      </c>
      <c r="CU454" t="s">
        <v>16969</v>
      </c>
      <c r="CV454" t="s">
        <v>50627</v>
      </c>
      <c r="DU454">
        <v>1</v>
      </c>
      <c r="DV454">
        <v>0</v>
      </c>
      <c r="DW454">
        <v>0</v>
      </c>
      <c r="DY454">
        <v>0</v>
      </c>
      <c r="DZ454">
        <v>0</v>
      </c>
      <c r="EC454" t="s">
        <v>21337</v>
      </c>
      <c r="ED454">
        <v>1</v>
      </c>
      <c r="EE454" cm="1">
        <f t="array" ref="EE454">SUM(COUNTIFS(Table_Pending_Today[job_type_code],{"WB","WQ","Z5","Z7","U8","QU","7W","2V","2W","2X"},Table_Pending_Today[Order_Number],Table_Pending_Today[[#This Row],[Order_Number]]))</f>
        <v>0</v>
      </c>
      <c r="EF454">
        <f>COUNTIFS(Table_Pending_Today[Order_Number],Table_Pending_Today[[#This Row],[Order_Number]],Table_Pending_Today[tech_contractor],"INHOUSE")</f>
        <v>0</v>
      </c>
      <c r="EG454">
        <f>COUNTIFS(Table_Pending_Today[Order_Number],Table_Pending_Today[[#This Row],[Order_Number]],Table_Pending_Today[tech_contractor],"CONTRACTOR")</f>
        <v>0</v>
      </c>
      <c r="EH454" cm="1">
        <f t="array" ref="EH454">SUM(COUNTIFS(Table_Pending_Today[job_type_code],{"XV","XQ","XT","XU"},Table_Pending_Today[Order_Number],Table_Pending_Today[[#This Row],[Order_Number]]))</f>
        <v>0</v>
      </c>
      <c r="EI454" cm="1">
        <f t="array" ref="EI454">SUM(COUNTIFS(Table_Pending_Today[job_type_code],{"XV","XQ","XT","XU"},Table_Pending_Today[Order_Number],Table_Pending_Today[[#This Row],[Order_Number]],Table_Pending_Today[In-House],1))</f>
        <v>0</v>
      </c>
      <c r="EJ454" cm="1">
        <f t="array" ref="EJ454">SUM(COUNTIFS(Table_Pending_Today[job_type_code],{"XV","XQ","XT","XU"},Table_Pending_Today[Order_Number],Table_Pending_Today[[#This Row],[Order_Number]],Table_Pending_Today[Contractor],1))</f>
        <v>0</v>
      </c>
      <c r="EK454" cm="1">
        <f t="array" ref="EK454">SUM(COUNTIFS(Table_Pending_Today[job_type_code],{"WB","WQ","Z5","Z7","U8","QU","7W","2V","2W","2X"},Table_Pending_Today[Order_Number],Table_Pending_Today[[#This Row],[Order_Number]]))</f>
        <v>0</v>
      </c>
      <c r="EL454" cm="1">
        <f t="array" ref="EL454">SUM(COUNTIFS(Table_Pending_Today[job_type_code],{"WB","WQ","Z5","Z7","U8","QU","7W","2V","2W","2X"},Table_Pending_Today[In-House],1,Table_Pending_Today[Order_Number],Table_Pending_Today[[#This Row],[Order_Number]]))</f>
        <v>0</v>
      </c>
      <c r="EM454" cm="1">
        <f t="array" ref="EM454">SUM(COUNTIFS(Table_Pending_Today[job_type_code],{"WB","WQ","Z5","Z7","U8","QU","7W","2V","2W","2X"},Table_Pending_Today[Contractor],1,Table_Pending_Today[Order_Number],Table_Pending_Today[[#This Row],[Order_Number]]))</f>
        <v>0</v>
      </c>
      <c r="EN454" cm="1">
        <f t="array" ref="EN454">IF(SUM(COUNTIFS(Table_Pending_Today[Order_Type_Desc],{"Install","Service Order","Restart"},Table_Pending_Today[Order_Number],Table_Pending_Today[[#This Row],[Order_Number]]))&gt;0,1,0)</f>
        <v>0</v>
      </c>
      <c r="EO454" cm="1">
        <f t="array" ref="EO454">IF(SUM(COUNTIFS(Table_Pending_Today[Order_Type_Desc],{"Install","Service Order","Restart"},Table_Pending_Today[In-House],1,Table_Pending_Today[Order_Number],Table_Pending_Today[[#This Row],[Order_Number]]))&gt;0,1,0)</f>
        <v>0</v>
      </c>
      <c r="EP454" cm="1">
        <f t="array" ref="EP454">IF(SUM(COUNTIFS(Table_Pending_Today[Order_Type_Desc],{"Install","Service Order","Restart"},Table_Pending_Today[Contractor],1,Table_Pending_Today[Order_Number],Table_Pending_Today[[#This Row],[Order_Number]]))&gt;0,1,0)</f>
        <v>0</v>
      </c>
      <c r="EQ454">
        <f>IF(SUM(COUNTIFS(Table_Pending_Today[Order_Type_Desc],"Special Request",Table_Pending_Today[Bury_Drop],0,Table_Pending_Today[In-House],1,Table_Pending_Today[Order_Number],Table_Pending_Today[[#This Row],[Order_Number]]))&gt;0,1,0)</f>
        <v>0</v>
      </c>
      <c r="ER454">
        <f>SUM(COUNTIFS(Table_Pending_Today[Order_Type_Desc],"Special Request",Table_Pending_Today[Bury_Drop],0,Table_Pending_Today[Contractor],1,Table_Pending_Today[Order_Number],Table_Pending_Today[[#This Row],[Order_Number]]))</f>
        <v>0</v>
      </c>
    </row>
    <row r="455" spans="1:148" x14ac:dyDescent="0.25">
      <c r="A455" t="s">
        <v>22433</v>
      </c>
      <c r="B455" t="s">
        <v>68448</v>
      </c>
      <c r="C455" t="s">
        <v>0</v>
      </c>
      <c r="D455" t="s">
        <v>51105</v>
      </c>
      <c r="E455" t="s">
        <v>51106</v>
      </c>
      <c r="F455" t="s">
        <v>51107</v>
      </c>
      <c r="G455">
        <v>792078</v>
      </c>
      <c r="H455" t="s">
        <v>16820</v>
      </c>
      <c r="I455" t="s">
        <v>17420</v>
      </c>
      <c r="J455" t="s">
        <v>16791</v>
      </c>
      <c r="K455" t="s">
        <v>73</v>
      </c>
      <c r="L455">
        <v>1</v>
      </c>
      <c r="M455" t="s">
        <v>51108</v>
      </c>
      <c r="N455" t="s">
        <v>51109</v>
      </c>
      <c r="P455" t="s">
        <v>135</v>
      </c>
      <c r="Q455" t="s">
        <v>17261</v>
      </c>
      <c r="R455" t="s">
        <v>51110</v>
      </c>
      <c r="T455" t="s">
        <v>75</v>
      </c>
      <c r="U455" t="s">
        <v>17029</v>
      </c>
      <c r="V455" t="s">
        <v>51111</v>
      </c>
      <c r="W455" t="s">
        <v>16857</v>
      </c>
      <c r="X455" t="s">
        <v>16661</v>
      </c>
      <c r="Y455" t="s">
        <v>84</v>
      </c>
      <c r="Z455" t="s">
        <v>16923</v>
      </c>
      <c r="AA455" t="s">
        <v>17031</v>
      </c>
      <c r="AB455" t="s">
        <v>17035</v>
      </c>
      <c r="AC455" t="s">
        <v>136</v>
      </c>
      <c r="AD455" t="s">
        <v>21573</v>
      </c>
      <c r="AE455" t="s">
        <v>20208</v>
      </c>
      <c r="AF455" t="s">
        <v>51112</v>
      </c>
      <c r="AG455" t="s">
        <v>22433</v>
      </c>
      <c r="AH455" t="s">
        <v>16919</v>
      </c>
      <c r="AI455" t="s">
        <v>22433</v>
      </c>
      <c r="AJ455">
        <v>0</v>
      </c>
      <c r="AL455" t="s">
        <v>19507</v>
      </c>
      <c r="AM455" t="s">
        <v>87</v>
      </c>
      <c r="AO455">
        <v>34</v>
      </c>
      <c r="AP455" t="s">
        <v>17421</v>
      </c>
      <c r="AQ455" t="s">
        <v>118</v>
      </c>
      <c r="AR455" t="s">
        <v>16792</v>
      </c>
      <c r="AT455">
        <v>0</v>
      </c>
      <c r="AU455">
        <v>0</v>
      </c>
      <c r="AV455" t="s">
        <v>17119</v>
      </c>
      <c r="BI455" t="s">
        <v>81</v>
      </c>
      <c r="BJ455" t="s">
        <v>81</v>
      </c>
      <c r="BK455" t="s">
        <v>81</v>
      </c>
      <c r="BL455" t="s">
        <v>51114</v>
      </c>
      <c r="BM455" t="s">
        <v>51115</v>
      </c>
      <c r="BN455" t="s">
        <v>51116</v>
      </c>
      <c r="BO455" t="s">
        <v>51117</v>
      </c>
      <c r="BQ455" t="s">
        <v>51118</v>
      </c>
      <c r="BT455" t="s">
        <v>17756</v>
      </c>
      <c r="BU455" t="s">
        <v>19508</v>
      </c>
      <c r="BV455" t="s">
        <v>21573</v>
      </c>
      <c r="BW455">
        <v>0</v>
      </c>
      <c r="BX455">
        <v>0</v>
      </c>
      <c r="BY455" t="s">
        <v>16821</v>
      </c>
      <c r="CE455" t="s">
        <v>17691</v>
      </c>
      <c r="CF455" t="s">
        <v>51119</v>
      </c>
      <c r="CG455" t="s">
        <v>51120</v>
      </c>
      <c r="CH455" t="s">
        <v>51121</v>
      </c>
      <c r="CI455" t="s">
        <v>18127</v>
      </c>
      <c r="CJ455" t="s">
        <v>17507</v>
      </c>
      <c r="CK455" t="s">
        <v>17583</v>
      </c>
      <c r="CL455" t="s">
        <v>118</v>
      </c>
      <c r="CN455">
        <v>90.228099999999998</v>
      </c>
      <c r="CO455">
        <v>158.22999999999999</v>
      </c>
      <c r="CP455">
        <v>5075</v>
      </c>
      <c r="CQ455" t="s">
        <v>17315</v>
      </c>
      <c r="CR455" t="s">
        <v>51113</v>
      </c>
      <c r="CS455" t="s">
        <v>17314</v>
      </c>
      <c r="CT455" t="s">
        <v>19385</v>
      </c>
      <c r="CU455" t="s">
        <v>16885</v>
      </c>
      <c r="DS455">
        <v>0</v>
      </c>
      <c r="DT455" t="s">
        <v>17422</v>
      </c>
      <c r="DU455">
        <v>1</v>
      </c>
      <c r="DV455">
        <v>0</v>
      </c>
      <c r="DW455">
        <v>0</v>
      </c>
      <c r="DY455">
        <v>0</v>
      </c>
      <c r="DZ455">
        <v>0</v>
      </c>
      <c r="EC455" t="s">
        <v>21335</v>
      </c>
      <c r="ED455">
        <v>1</v>
      </c>
      <c r="EE455" cm="1">
        <f t="array" ref="EE455">SUM(COUNTIFS(Table_Pending_Today[job_type_code],{"WB","WQ","Z5","Z7","U8","QU","7W","2V","2W","2X"},Table_Pending_Today[Order_Number],Table_Pending_Today[[#This Row],[Order_Number]]))</f>
        <v>0</v>
      </c>
      <c r="EF455">
        <f>COUNTIFS(Table_Pending_Today[Order_Number],Table_Pending_Today[[#This Row],[Order_Number]],Table_Pending_Today[tech_contractor],"INHOUSE")</f>
        <v>1</v>
      </c>
      <c r="EG455">
        <f>COUNTIFS(Table_Pending_Today[Order_Number],Table_Pending_Today[[#This Row],[Order_Number]],Table_Pending_Today[tech_contractor],"CONTRACTOR")</f>
        <v>0</v>
      </c>
      <c r="EH455" cm="1">
        <f t="array" ref="EH455">SUM(COUNTIFS(Table_Pending_Today[job_type_code],{"XV","XQ","XT","XU"},Table_Pending_Today[Order_Number],Table_Pending_Today[[#This Row],[Order_Number]]))</f>
        <v>0</v>
      </c>
      <c r="EI455" cm="1">
        <f t="array" ref="EI455">SUM(COUNTIFS(Table_Pending_Today[job_type_code],{"XV","XQ","XT","XU"},Table_Pending_Today[Order_Number],Table_Pending_Today[[#This Row],[Order_Number]],Table_Pending_Today[In-House],1))</f>
        <v>0</v>
      </c>
      <c r="EJ455" cm="1">
        <f t="array" ref="EJ455">SUM(COUNTIFS(Table_Pending_Today[job_type_code],{"XV","XQ","XT","XU"},Table_Pending_Today[Order_Number],Table_Pending_Today[[#This Row],[Order_Number]],Table_Pending_Today[Contractor],1))</f>
        <v>0</v>
      </c>
      <c r="EK455" cm="1">
        <f t="array" ref="EK455">SUM(COUNTIFS(Table_Pending_Today[job_type_code],{"WB","WQ","Z5","Z7","U8","QU","7W","2V","2W","2X"},Table_Pending_Today[Order_Number],Table_Pending_Today[[#This Row],[Order_Number]]))</f>
        <v>0</v>
      </c>
      <c r="EL455" cm="1">
        <f t="array" ref="EL455">SUM(COUNTIFS(Table_Pending_Today[job_type_code],{"WB","WQ","Z5","Z7","U8","QU","7W","2V","2W","2X"},Table_Pending_Today[In-House],1,Table_Pending_Today[Order_Number],Table_Pending_Today[[#This Row],[Order_Number]]))</f>
        <v>0</v>
      </c>
      <c r="EM455" cm="1">
        <f t="array" ref="EM455">SUM(COUNTIFS(Table_Pending_Today[job_type_code],{"WB","WQ","Z5","Z7","U8","QU","7W","2V","2W","2X"},Table_Pending_Today[Contractor],1,Table_Pending_Today[Order_Number],Table_Pending_Today[[#This Row],[Order_Number]]))</f>
        <v>0</v>
      </c>
      <c r="EN455" cm="1">
        <f t="array" ref="EN455">IF(SUM(COUNTIFS(Table_Pending_Today[Order_Type_Desc],{"Install","Service Order","Restart"},Table_Pending_Today[Order_Number],Table_Pending_Today[[#This Row],[Order_Number]]))&gt;0,1,0)</f>
        <v>1</v>
      </c>
      <c r="EO455" cm="1">
        <f t="array" ref="EO455">IF(SUM(COUNTIFS(Table_Pending_Today[Order_Type_Desc],{"Install","Service Order","Restart"},Table_Pending_Today[In-House],1,Table_Pending_Today[Order_Number],Table_Pending_Today[[#This Row],[Order_Number]]))&gt;0,1,0)</f>
        <v>1</v>
      </c>
      <c r="EP455" cm="1">
        <f t="array" ref="EP455">IF(SUM(COUNTIFS(Table_Pending_Today[Order_Type_Desc],{"Install","Service Order","Restart"},Table_Pending_Today[Contractor],1,Table_Pending_Today[Order_Number],Table_Pending_Today[[#This Row],[Order_Number]]))&gt;0,1,0)</f>
        <v>0</v>
      </c>
      <c r="EQ455">
        <f>IF(SUM(COUNTIFS(Table_Pending_Today[Order_Type_Desc],"Special Request",Table_Pending_Today[Bury_Drop],0,Table_Pending_Today[In-House],1,Table_Pending_Today[Order_Number],Table_Pending_Today[[#This Row],[Order_Number]]))&gt;0,1,0)</f>
        <v>0</v>
      </c>
      <c r="ER455">
        <f>SUM(COUNTIFS(Table_Pending_Today[Order_Type_Desc],"Special Request",Table_Pending_Today[Bury_Drop],0,Table_Pending_Today[Contractor],1,Table_Pending_Today[Order_Number],Table_Pending_Today[[#This Row],[Order_Number]]))</f>
        <v>0</v>
      </c>
    </row>
    <row r="456" spans="1:148" x14ac:dyDescent="0.25">
      <c r="A456" t="s">
        <v>22433</v>
      </c>
      <c r="B456" t="s">
        <v>68448</v>
      </c>
      <c r="C456" t="s">
        <v>0</v>
      </c>
      <c r="D456" t="s">
        <v>51062</v>
      </c>
      <c r="E456" t="s">
        <v>51063</v>
      </c>
      <c r="F456" t="s">
        <v>51064</v>
      </c>
      <c r="G456">
        <v>463754</v>
      </c>
      <c r="H456" t="s">
        <v>16820</v>
      </c>
      <c r="I456" t="s">
        <v>16983</v>
      </c>
      <c r="J456" t="s">
        <v>17081</v>
      </c>
      <c r="K456" t="s">
        <v>73</v>
      </c>
      <c r="L456">
        <v>1</v>
      </c>
      <c r="N456" t="s">
        <v>51065</v>
      </c>
      <c r="P456" t="s">
        <v>17183</v>
      </c>
      <c r="Q456" t="s">
        <v>49840</v>
      </c>
      <c r="T456" t="s">
        <v>75</v>
      </c>
      <c r="U456" t="s">
        <v>16658</v>
      </c>
      <c r="V456" t="s">
        <v>51066</v>
      </c>
      <c r="W456" t="s">
        <v>16679</v>
      </c>
      <c r="X456" t="s">
        <v>17959</v>
      </c>
      <c r="Z456" t="s">
        <v>96</v>
      </c>
      <c r="AA456" t="s">
        <v>133</v>
      </c>
      <c r="AB456" t="s">
        <v>16772</v>
      </c>
      <c r="AC456" t="s">
        <v>16680</v>
      </c>
      <c r="AD456" t="s">
        <v>51067</v>
      </c>
      <c r="AE456" t="s">
        <v>20208</v>
      </c>
      <c r="AF456" t="s">
        <v>51068</v>
      </c>
      <c r="AG456" t="s">
        <v>22433</v>
      </c>
      <c r="AH456" t="s">
        <v>16779</v>
      </c>
      <c r="AI456" t="s">
        <v>22433</v>
      </c>
      <c r="AJ456">
        <v>0</v>
      </c>
      <c r="AL456" t="s">
        <v>79</v>
      </c>
      <c r="AO456">
        <v>27</v>
      </c>
      <c r="AP456" t="s">
        <v>16984</v>
      </c>
      <c r="AQ456" t="s">
        <v>99</v>
      </c>
      <c r="AR456" t="s">
        <v>17095</v>
      </c>
      <c r="AT456">
        <v>0</v>
      </c>
      <c r="AU456">
        <v>0</v>
      </c>
      <c r="AV456" t="s">
        <v>133</v>
      </c>
      <c r="BI456" t="s">
        <v>81</v>
      </c>
      <c r="BJ456" t="s">
        <v>81</v>
      </c>
      <c r="BK456" t="s">
        <v>81</v>
      </c>
      <c r="BL456" t="s">
        <v>51069</v>
      </c>
      <c r="BM456" t="s">
        <v>51070</v>
      </c>
      <c r="BN456" t="s">
        <v>51071</v>
      </c>
      <c r="BO456" t="s">
        <v>16888</v>
      </c>
      <c r="BQ456" t="s">
        <v>16889</v>
      </c>
      <c r="BV456" t="s">
        <v>51067</v>
      </c>
      <c r="BW456">
        <v>0</v>
      </c>
      <c r="BX456">
        <v>0</v>
      </c>
      <c r="BY456" t="s">
        <v>16821</v>
      </c>
      <c r="CE456" t="s">
        <v>16891</v>
      </c>
      <c r="CF456" t="s">
        <v>17510</v>
      </c>
      <c r="CG456" t="s">
        <v>17511</v>
      </c>
      <c r="CK456" t="s">
        <v>16885</v>
      </c>
      <c r="CL456" t="s">
        <v>99</v>
      </c>
      <c r="CN456">
        <v>89.390100000000004</v>
      </c>
      <c r="CO456">
        <v>83.38</v>
      </c>
      <c r="CP456">
        <v>550</v>
      </c>
      <c r="CQ456" t="s">
        <v>17315</v>
      </c>
      <c r="CR456" t="s">
        <v>17322</v>
      </c>
      <c r="CS456" t="s">
        <v>17314</v>
      </c>
      <c r="CT456" t="s">
        <v>17324</v>
      </c>
      <c r="CU456" t="s">
        <v>16885</v>
      </c>
      <c r="DU456">
        <v>0</v>
      </c>
      <c r="DV456">
        <v>0</v>
      </c>
      <c r="DW456">
        <v>0</v>
      </c>
      <c r="DY456">
        <v>0</v>
      </c>
      <c r="DZ456">
        <v>0</v>
      </c>
      <c r="EC456" t="s">
        <v>21342</v>
      </c>
      <c r="ED456">
        <v>1</v>
      </c>
      <c r="EE456" cm="1">
        <f t="array" ref="EE456">SUM(COUNTIFS(Table_Pending_Today[job_type_code],{"WB","WQ","Z5","Z7","U8","QU","7W","2V","2W","2X"},Table_Pending_Today[Order_Number],Table_Pending_Today[[#This Row],[Order_Number]]))</f>
        <v>0</v>
      </c>
      <c r="EF456">
        <f>COUNTIFS(Table_Pending_Today[Order_Number],Table_Pending_Today[[#This Row],[Order_Number]],Table_Pending_Today[tech_contractor],"INHOUSE")</f>
        <v>0</v>
      </c>
      <c r="EG456">
        <f>COUNTIFS(Table_Pending_Today[Order_Number],Table_Pending_Today[[#This Row],[Order_Number]],Table_Pending_Today[tech_contractor],"CONTRACTOR")</f>
        <v>0</v>
      </c>
      <c r="EH456" cm="1">
        <f t="array" ref="EH456">SUM(COUNTIFS(Table_Pending_Today[job_type_code],{"XV","XQ","XT","XU"},Table_Pending_Today[Order_Number],Table_Pending_Today[[#This Row],[Order_Number]]))</f>
        <v>0</v>
      </c>
      <c r="EI456" cm="1">
        <f t="array" ref="EI456">SUM(COUNTIFS(Table_Pending_Today[job_type_code],{"XV","XQ","XT","XU"},Table_Pending_Today[Order_Number],Table_Pending_Today[[#This Row],[Order_Number]],Table_Pending_Today[In-House],1))</f>
        <v>0</v>
      </c>
      <c r="EJ456" cm="1">
        <f t="array" ref="EJ456">SUM(COUNTIFS(Table_Pending_Today[job_type_code],{"XV","XQ","XT","XU"},Table_Pending_Today[Order_Number],Table_Pending_Today[[#This Row],[Order_Number]],Table_Pending_Today[Contractor],1))</f>
        <v>0</v>
      </c>
      <c r="EK456" cm="1">
        <f t="array" ref="EK456">SUM(COUNTIFS(Table_Pending_Today[job_type_code],{"WB","WQ","Z5","Z7","U8","QU","7W","2V","2W","2X"},Table_Pending_Today[Order_Number],Table_Pending_Today[[#This Row],[Order_Number]]))</f>
        <v>0</v>
      </c>
      <c r="EL456" cm="1">
        <f t="array" ref="EL456">SUM(COUNTIFS(Table_Pending_Today[job_type_code],{"WB","WQ","Z5","Z7","U8","QU","7W","2V","2W","2X"},Table_Pending_Today[In-House],1,Table_Pending_Today[Order_Number],Table_Pending_Today[[#This Row],[Order_Number]]))</f>
        <v>0</v>
      </c>
      <c r="EM456" cm="1">
        <f t="array" ref="EM456">SUM(COUNTIFS(Table_Pending_Today[job_type_code],{"WB","WQ","Z5","Z7","U8","QU","7W","2V","2W","2X"},Table_Pending_Today[Contractor],1,Table_Pending_Today[Order_Number],Table_Pending_Today[[#This Row],[Order_Number]]))</f>
        <v>0</v>
      </c>
      <c r="EN456" cm="1">
        <f t="array" ref="EN456">IF(SUM(COUNTIFS(Table_Pending_Today[Order_Type_Desc],{"Install","Service Order","Restart"},Table_Pending_Today[Order_Number],Table_Pending_Today[[#This Row],[Order_Number]]))&gt;0,1,0)</f>
        <v>1</v>
      </c>
      <c r="EO456" cm="1">
        <f t="array" ref="EO456">IF(SUM(COUNTIFS(Table_Pending_Today[Order_Type_Desc],{"Install","Service Order","Restart"},Table_Pending_Today[In-House],1,Table_Pending_Today[Order_Number],Table_Pending_Today[[#This Row],[Order_Number]]))&gt;0,1,0)</f>
        <v>0</v>
      </c>
      <c r="EP456" cm="1">
        <f t="array" ref="EP456">IF(SUM(COUNTIFS(Table_Pending_Today[Order_Type_Desc],{"Install","Service Order","Restart"},Table_Pending_Today[Contractor],1,Table_Pending_Today[Order_Number],Table_Pending_Today[[#This Row],[Order_Number]]))&gt;0,1,0)</f>
        <v>0</v>
      </c>
      <c r="EQ456">
        <f>IF(SUM(COUNTIFS(Table_Pending_Today[Order_Type_Desc],"Special Request",Table_Pending_Today[Bury_Drop],0,Table_Pending_Today[In-House],1,Table_Pending_Today[Order_Number],Table_Pending_Today[[#This Row],[Order_Number]]))&gt;0,1,0)</f>
        <v>0</v>
      </c>
      <c r="ER456">
        <f>SUM(COUNTIFS(Table_Pending_Today[Order_Type_Desc],"Special Request",Table_Pending_Today[Bury_Drop],0,Table_Pending_Today[Contractor],1,Table_Pending_Today[Order_Number],Table_Pending_Today[[#This Row],[Order_Number]]))</f>
        <v>0</v>
      </c>
    </row>
    <row r="457" spans="1:148" x14ac:dyDescent="0.25">
      <c r="A457" t="s">
        <v>22433</v>
      </c>
      <c r="B457" t="s">
        <v>68448</v>
      </c>
      <c r="C457" t="s">
        <v>0</v>
      </c>
      <c r="D457" t="s">
        <v>21683</v>
      </c>
      <c r="E457" t="s">
        <v>21684</v>
      </c>
      <c r="F457" t="s">
        <v>30955</v>
      </c>
      <c r="G457">
        <v>463776</v>
      </c>
      <c r="H457" t="s">
        <v>16844</v>
      </c>
      <c r="I457" t="s">
        <v>17157</v>
      </c>
      <c r="J457" t="s">
        <v>17221</v>
      </c>
      <c r="K457" t="s">
        <v>73</v>
      </c>
      <c r="L457">
        <v>1</v>
      </c>
      <c r="M457" t="s">
        <v>21685</v>
      </c>
      <c r="N457" t="s">
        <v>21686</v>
      </c>
      <c r="P457" t="s">
        <v>17673</v>
      </c>
      <c r="Q457" t="s">
        <v>18113</v>
      </c>
      <c r="R457" t="s">
        <v>21687</v>
      </c>
      <c r="T457" t="s">
        <v>75</v>
      </c>
      <c r="U457" t="s">
        <v>16658</v>
      </c>
      <c r="V457" t="s">
        <v>21688</v>
      </c>
      <c r="W457" t="s">
        <v>16679</v>
      </c>
      <c r="X457" t="s">
        <v>18398</v>
      </c>
      <c r="Y457" t="s">
        <v>76</v>
      </c>
      <c r="Z457" t="s">
        <v>77</v>
      </c>
      <c r="AA457" t="s">
        <v>133</v>
      </c>
      <c r="AB457" t="s">
        <v>16772</v>
      </c>
      <c r="AC457" t="s">
        <v>18114</v>
      </c>
      <c r="AD457" t="s">
        <v>69320</v>
      </c>
      <c r="AE457" t="s">
        <v>20208</v>
      </c>
      <c r="AF457" t="s">
        <v>69321</v>
      </c>
      <c r="AG457" t="s">
        <v>22433</v>
      </c>
      <c r="AH457" t="s">
        <v>125</v>
      </c>
      <c r="AI457" t="s">
        <v>57055</v>
      </c>
      <c r="AJ457">
        <v>0</v>
      </c>
      <c r="AK457" t="s">
        <v>16858</v>
      </c>
      <c r="AL457" t="s">
        <v>69322</v>
      </c>
      <c r="AM457" t="s">
        <v>3</v>
      </c>
      <c r="AN457" t="s">
        <v>19172</v>
      </c>
      <c r="AO457">
        <v>17</v>
      </c>
      <c r="AP457" t="s">
        <v>17165</v>
      </c>
      <c r="AQ457" t="s">
        <v>169</v>
      </c>
      <c r="AR457" t="s">
        <v>17165</v>
      </c>
      <c r="AT457">
        <v>0</v>
      </c>
      <c r="AU457">
        <v>0</v>
      </c>
      <c r="AV457" t="s">
        <v>133</v>
      </c>
      <c r="BI457" t="s">
        <v>81</v>
      </c>
      <c r="BJ457" t="s">
        <v>119</v>
      </c>
      <c r="BK457" t="s">
        <v>81</v>
      </c>
      <c r="BM457" t="s">
        <v>69325</v>
      </c>
      <c r="BN457" t="s">
        <v>69326</v>
      </c>
      <c r="BQ457" t="s">
        <v>69327</v>
      </c>
      <c r="BS457" t="s">
        <v>17202</v>
      </c>
      <c r="BT457" t="s">
        <v>69323</v>
      </c>
      <c r="BU457" t="s">
        <v>69324</v>
      </c>
      <c r="BV457" t="s">
        <v>69320</v>
      </c>
      <c r="BW457">
        <v>0</v>
      </c>
      <c r="BX457">
        <v>0</v>
      </c>
      <c r="CB457" t="s">
        <v>17146</v>
      </c>
      <c r="CE457" t="s">
        <v>16880</v>
      </c>
      <c r="CF457" t="s">
        <v>16881</v>
      </c>
      <c r="CG457" t="s">
        <v>16882</v>
      </c>
      <c r="CK457" t="s">
        <v>16885</v>
      </c>
      <c r="CL457" t="s">
        <v>169</v>
      </c>
      <c r="CM457">
        <v>0</v>
      </c>
      <c r="CN457">
        <v>96.388999999999996</v>
      </c>
      <c r="CO457">
        <v>11.97</v>
      </c>
      <c r="CP457">
        <v>0</v>
      </c>
      <c r="CQ457" t="s">
        <v>17323</v>
      </c>
      <c r="CR457" t="s">
        <v>17313</v>
      </c>
      <c r="CS457" t="s">
        <v>18301</v>
      </c>
      <c r="CT457" t="s">
        <v>18302</v>
      </c>
      <c r="CU457" t="s">
        <v>17176</v>
      </c>
      <c r="CV457" t="s">
        <v>18303</v>
      </c>
      <c r="DS457">
        <v>0</v>
      </c>
      <c r="DU457">
        <v>1</v>
      </c>
      <c r="DV457">
        <v>0</v>
      </c>
      <c r="DW457">
        <v>0</v>
      </c>
      <c r="DY457">
        <v>0</v>
      </c>
      <c r="DZ457">
        <v>0</v>
      </c>
      <c r="EC457" t="s">
        <v>21330</v>
      </c>
      <c r="ED457">
        <v>1</v>
      </c>
      <c r="EE457" cm="1">
        <f t="array" ref="EE457">SUM(COUNTIFS(Table_Pending_Today[job_type_code],{"WB","WQ","Z5","Z7","U8","QU","7W","2V","2W","2X"},Table_Pending_Today[Order_Number],Table_Pending_Today[[#This Row],[Order_Number]]))</f>
        <v>1</v>
      </c>
      <c r="EF457">
        <f>COUNTIFS(Table_Pending_Today[Order_Number],Table_Pending_Today[[#This Row],[Order_Number]],Table_Pending_Today[tech_contractor],"INHOUSE")</f>
        <v>0</v>
      </c>
      <c r="EG457">
        <f>COUNTIFS(Table_Pending_Today[Order_Number],Table_Pending_Today[[#This Row],[Order_Number]],Table_Pending_Today[tech_contractor],"CONTRACTOR")</f>
        <v>1</v>
      </c>
      <c r="EH457" cm="1">
        <f t="array" ref="EH457">SUM(COUNTIFS(Table_Pending_Today[job_type_code],{"XV","XQ","XT","XU"},Table_Pending_Today[Order_Number],Table_Pending_Today[[#This Row],[Order_Number]]))</f>
        <v>0</v>
      </c>
      <c r="EI457" cm="1">
        <f t="array" ref="EI457">SUM(COUNTIFS(Table_Pending_Today[job_type_code],{"XV","XQ","XT","XU"},Table_Pending_Today[Order_Number],Table_Pending_Today[[#This Row],[Order_Number]],Table_Pending_Today[In-House],1))</f>
        <v>0</v>
      </c>
      <c r="EJ457" cm="1">
        <f t="array" ref="EJ457">SUM(COUNTIFS(Table_Pending_Today[job_type_code],{"XV","XQ","XT","XU"},Table_Pending_Today[Order_Number],Table_Pending_Today[[#This Row],[Order_Number]],Table_Pending_Today[Contractor],1))</f>
        <v>0</v>
      </c>
      <c r="EK457" cm="1">
        <f t="array" ref="EK457">SUM(COUNTIFS(Table_Pending_Today[job_type_code],{"WB","WQ","Z5","Z7","U8","QU","7W","2V","2W","2X"},Table_Pending_Today[Order_Number],Table_Pending_Today[[#This Row],[Order_Number]]))</f>
        <v>1</v>
      </c>
      <c r="EL457" cm="1">
        <f t="array" ref="EL457">SUM(COUNTIFS(Table_Pending_Today[job_type_code],{"WB","WQ","Z5","Z7","U8","QU","7W","2V","2W","2X"},Table_Pending_Today[In-House],1,Table_Pending_Today[Order_Number],Table_Pending_Today[[#This Row],[Order_Number]]))</f>
        <v>0</v>
      </c>
      <c r="EM457" cm="1">
        <f t="array" ref="EM457">SUM(COUNTIFS(Table_Pending_Today[job_type_code],{"WB","WQ","Z5","Z7","U8","QU","7W","2V","2W","2X"},Table_Pending_Today[Contractor],1,Table_Pending_Today[Order_Number],Table_Pending_Today[[#This Row],[Order_Number]]))</f>
        <v>1</v>
      </c>
      <c r="EN457" cm="1">
        <f t="array" ref="EN457">IF(SUM(COUNTIFS(Table_Pending_Today[Order_Type_Desc],{"Install","Service Order","Restart"},Table_Pending_Today[Order_Number],Table_Pending_Today[[#This Row],[Order_Number]]))&gt;0,1,0)</f>
        <v>0</v>
      </c>
      <c r="EO457" cm="1">
        <f t="array" ref="EO457">IF(SUM(COUNTIFS(Table_Pending_Today[Order_Type_Desc],{"Install","Service Order","Restart"},Table_Pending_Today[In-House],1,Table_Pending_Today[Order_Number],Table_Pending_Today[[#This Row],[Order_Number]]))&gt;0,1,0)</f>
        <v>0</v>
      </c>
      <c r="EP457" cm="1">
        <f t="array" ref="EP457">IF(SUM(COUNTIFS(Table_Pending_Today[Order_Type_Desc],{"Install","Service Order","Restart"},Table_Pending_Today[Contractor],1,Table_Pending_Today[Order_Number],Table_Pending_Today[[#This Row],[Order_Number]]))&gt;0,1,0)</f>
        <v>0</v>
      </c>
      <c r="EQ457">
        <f>IF(SUM(COUNTIFS(Table_Pending_Today[Order_Type_Desc],"Special Request",Table_Pending_Today[Bury_Drop],0,Table_Pending_Today[In-House],1,Table_Pending_Today[Order_Number],Table_Pending_Today[[#This Row],[Order_Number]]))&gt;0,1,0)</f>
        <v>0</v>
      </c>
      <c r="ER457">
        <f>SUM(COUNTIFS(Table_Pending_Today[Order_Type_Desc],"Special Request",Table_Pending_Today[Bury_Drop],0,Table_Pending_Today[Contractor],1,Table_Pending_Today[Order_Number],Table_Pending_Today[[#This Row],[Order_Number]]))</f>
        <v>0</v>
      </c>
    </row>
    <row r="458" spans="1:148" x14ac:dyDescent="0.25">
      <c r="A458" t="s">
        <v>22433</v>
      </c>
      <c r="B458" t="s">
        <v>68448</v>
      </c>
      <c r="C458" t="s">
        <v>0</v>
      </c>
      <c r="D458" t="s">
        <v>43173</v>
      </c>
      <c r="E458" t="s">
        <v>43174</v>
      </c>
      <c r="F458" t="s">
        <v>43175</v>
      </c>
      <c r="G458">
        <v>795575</v>
      </c>
      <c r="H458" t="s">
        <v>72</v>
      </c>
      <c r="I458" t="s">
        <v>89</v>
      </c>
      <c r="J458" t="s">
        <v>16976</v>
      </c>
      <c r="K458" t="s">
        <v>73</v>
      </c>
      <c r="L458">
        <v>1</v>
      </c>
      <c r="M458" t="s">
        <v>43176</v>
      </c>
      <c r="N458" t="s">
        <v>43177</v>
      </c>
      <c r="P458" t="s">
        <v>43178</v>
      </c>
      <c r="Q458" t="s">
        <v>49746</v>
      </c>
      <c r="R458" t="s">
        <v>43180</v>
      </c>
      <c r="S458" t="s">
        <v>43181</v>
      </c>
      <c r="T458" t="s">
        <v>75</v>
      </c>
      <c r="U458" t="s">
        <v>17029</v>
      </c>
      <c r="V458" t="s">
        <v>43182</v>
      </c>
      <c r="W458" t="s">
        <v>16675</v>
      </c>
      <c r="X458" t="s">
        <v>17488</v>
      </c>
      <c r="Y458" t="s">
        <v>76</v>
      </c>
      <c r="Z458" t="s">
        <v>77</v>
      </c>
      <c r="AA458" t="s">
        <v>17031</v>
      </c>
      <c r="AB458" t="s">
        <v>16808</v>
      </c>
      <c r="AC458" t="s">
        <v>17034</v>
      </c>
      <c r="AD458" t="s">
        <v>49747</v>
      </c>
      <c r="AE458" t="s">
        <v>20208</v>
      </c>
      <c r="AF458" t="s">
        <v>49748</v>
      </c>
      <c r="AG458" t="s">
        <v>22433</v>
      </c>
      <c r="AH458" t="s">
        <v>16937</v>
      </c>
      <c r="AI458" t="s">
        <v>22433</v>
      </c>
      <c r="AJ458">
        <v>0</v>
      </c>
      <c r="AL458" t="s">
        <v>17702</v>
      </c>
      <c r="AM458" t="s">
        <v>87</v>
      </c>
      <c r="AO458">
        <v>18</v>
      </c>
      <c r="AP458" t="s">
        <v>91</v>
      </c>
      <c r="AQ458" t="s">
        <v>80</v>
      </c>
      <c r="AR458" t="s">
        <v>17006</v>
      </c>
      <c r="AT458">
        <v>0</v>
      </c>
      <c r="AU458">
        <v>0</v>
      </c>
      <c r="AV458" t="s">
        <v>131</v>
      </c>
      <c r="BI458" t="s">
        <v>81</v>
      </c>
      <c r="BJ458" t="s">
        <v>81</v>
      </c>
      <c r="BK458" t="s">
        <v>81</v>
      </c>
      <c r="BM458" t="s">
        <v>49749</v>
      </c>
      <c r="BN458" t="s">
        <v>49750</v>
      </c>
      <c r="BQ458" t="s">
        <v>49751</v>
      </c>
      <c r="BS458" t="s">
        <v>17202</v>
      </c>
      <c r="BT458" t="s">
        <v>17752</v>
      </c>
      <c r="BU458" t="s">
        <v>50093</v>
      </c>
      <c r="BV458" t="s">
        <v>49747</v>
      </c>
      <c r="BW458">
        <v>0</v>
      </c>
      <c r="BX458">
        <v>0</v>
      </c>
      <c r="CE458" t="s">
        <v>16880</v>
      </c>
      <c r="CF458" t="s">
        <v>16881</v>
      </c>
      <c r="CG458" t="s">
        <v>16882</v>
      </c>
      <c r="CK458" t="s">
        <v>19045</v>
      </c>
      <c r="CL458" t="s">
        <v>80</v>
      </c>
      <c r="CM458">
        <v>0</v>
      </c>
      <c r="CN458">
        <v>67.390600000000006</v>
      </c>
      <c r="CO458">
        <v>58815.79</v>
      </c>
      <c r="CP458">
        <v>1250</v>
      </c>
      <c r="CQ458" t="s">
        <v>17312</v>
      </c>
      <c r="CR458" t="s">
        <v>17313</v>
      </c>
      <c r="CT458" t="s">
        <v>50112</v>
      </c>
      <c r="DS458">
        <v>0</v>
      </c>
      <c r="DU458">
        <v>1</v>
      </c>
      <c r="DV458">
        <v>0</v>
      </c>
      <c r="DW458">
        <v>0</v>
      </c>
      <c r="DY458">
        <v>0</v>
      </c>
      <c r="DZ458">
        <v>0</v>
      </c>
      <c r="EC458" t="s">
        <v>21383</v>
      </c>
      <c r="ED458">
        <v>1</v>
      </c>
      <c r="EE458" cm="1">
        <f t="array" ref="EE458">SUM(COUNTIFS(Table_Pending_Today[job_type_code],{"WB","WQ","Z5","Z7","U8","QU","7W","2V","2W","2X"},Table_Pending_Today[Order_Number],Table_Pending_Today[[#This Row],[Order_Number]]))</f>
        <v>0</v>
      </c>
      <c r="EF458">
        <f>COUNTIFS(Table_Pending_Today[Order_Number],Table_Pending_Today[[#This Row],[Order_Number]],Table_Pending_Today[tech_contractor],"INHOUSE")</f>
        <v>1</v>
      </c>
      <c r="EG458">
        <f>COUNTIFS(Table_Pending_Today[Order_Number],Table_Pending_Today[[#This Row],[Order_Number]],Table_Pending_Today[tech_contractor],"CONTRACTOR")</f>
        <v>0</v>
      </c>
      <c r="EH458" cm="1">
        <f t="array" ref="EH458">SUM(COUNTIFS(Table_Pending_Today[job_type_code],{"XV","XQ","XT","XU"},Table_Pending_Today[Order_Number],Table_Pending_Today[[#This Row],[Order_Number]]))</f>
        <v>0</v>
      </c>
      <c r="EI458" cm="1">
        <f t="array" ref="EI458">SUM(COUNTIFS(Table_Pending_Today[job_type_code],{"XV","XQ","XT","XU"},Table_Pending_Today[Order_Number],Table_Pending_Today[[#This Row],[Order_Number]],Table_Pending_Today[In-House],1))</f>
        <v>0</v>
      </c>
      <c r="EJ458" cm="1">
        <f t="array" ref="EJ458">SUM(COUNTIFS(Table_Pending_Today[job_type_code],{"XV","XQ","XT","XU"},Table_Pending_Today[Order_Number],Table_Pending_Today[[#This Row],[Order_Number]],Table_Pending_Today[Contractor],1))</f>
        <v>0</v>
      </c>
      <c r="EK458" cm="1">
        <f t="array" ref="EK458">SUM(COUNTIFS(Table_Pending_Today[job_type_code],{"WB","WQ","Z5","Z7","U8","QU","7W","2V","2W","2X"},Table_Pending_Today[Order_Number],Table_Pending_Today[[#This Row],[Order_Number]]))</f>
        <v>0</v>
      </c>
      <c r="EL458" cm="1">
        <f t="array" ref="EL458">SUM(COUNTIFS(Table_Pending_Today[job_type_code],{"WB","WQ","Z5","Z7","U8","QU","7W","2V","2W","2X"},Table_Pending_Today[In-House],1,Table_Pending_Today[Order_Number],Table_Pending_Today[[#This Row],[Order_Number]]))</f>
        <v>0</v>
      </c>
      <c r="EM458" cm="1">
        <f t="array" ref="EM458">SUM(COUNTIFS(Table_Pending_Today[job_type_code],{"WB","WQ","Z5","Z7","U8","QU","7W","2V","2W","2X"},Table_Pending_Today[Contractor],1,Table_Pending_Today[Order_Number],Table_Pending_Today[[#This Row],[Order_Number]]))</f>
        <v>0</v>
      </c>
      <c r="EN458" cm="1">
        <f t="array" ref="EN458">IF(SUM(COUNTIFS(Table_Pending_Today[Order_Type_Desc],{"Install","Service Order","Restart"},Table_Pending_Today[Order_Number],Table_Pending_Today[[#This Row],[Order_Number]]))&gt;0,1,0)</f>
        <v>0</v>
      </c>
      <c r="EO458" cm="1">
        <f t="array" ref="EO458">IF(SUM(COUNTIFS(Table_Pending_Today[Order_Type_Desc],{"Install","Service Order","Restart"},Table_Pending_Today[In-House],1,Table_Pending_Today[Order_Number],Table_Pending_Today[[#This Row],[Order_Number]]))&gt;0,1,0)</f>
        <v>0</v>
      </c>
      <c r="EP458" cm="1">
        <f t="array" ref="EP458">IF(SUM(COUNTIFS(Table_Pending_Today[Order_Type_Desc],{"Install","Service Order","Restart"},Table_Pending_Today[Contractor],1,Table_Pending_Today[Order_Number],Table_Pending_Today[[#This Row],[Order_Number]]))&gt;0,1,0)</f>
        <v>0</v>
      </c>
      <c r="EQ458">
        <f>IF(SUM(COUNTIFS(Table_Pending_Today[Order_Type_Desc],"Special Request",Table_Pending_Today[Bury_Drop],0,Table_Pending_Today[In-House],1,Table_Pending_Today[Order_Number],Table_Pending_Today[[#This Row],[Order_Number]]))&gt;0,1,0)</f>
        <v>0</v>
      </c>
      <c r="ER458">
        <f>SUM(COUNTIFS(Table_Pending_Today[Order_Type_Desc],"Special Request",Table_Pending_Today[Bury_Drop],0,Table_Pending_Today[Contractor],1,Table_Pending_Today[Order_Number],Table_Pending_Today[[#This Row],[Order_Number]]))</f>
        <v>0</v>
      </c>
    </row>
    <row r="459" spans="1:148" x14ac:dyDescent="0.25">
      <c r="A459" t="s">
        <v>22433</v>
      </c>
      <c r="B459" t="s">
        <v>68448</v>
      </c>
      <c r="C459" t="s">
        <v>0</v>
      </c>
      <c r="D459" t="s">
        <v>51594</v>
      </c>
      <c r="E459" t="s">
        <v>51595</v>
      </c>
      <c r="F459" t="s">
        <v>51596</v>
      </c>
      <c r="G459">
        <v>786000</v>
      </c>
      <c r="H459" t="s">
        <v>16820</v>
      </c>
      <c r="I459" t="s">
        <v>16845</v>
      </c>
      <c r="J459" t="s">
        <v>17081</v>
      </c>
      <c r="K459" t="s">
        <v>73</v>
      </c>
      <c r="L459">
        <v>2</v>
      </c>
      <c r="M459" t="s">
        <v>51597</v>
      </c>
      <c r="N459" t="s">
        <v>51598</v>
      </c>
      <c r="P459" t="s">
        <v>18854</v>
      </c>
      <c r="Q459" t="s">
        <v>19501</v>
      </c>
      <c r="R459" t="s">
        <v>51599</v>
      </c>
      <c r="T459" t="s">
        <v>75</v>
      </c>
      <c r="U459" t="s">
        <v>17029</v>
      </c>
      <c r="V459" t="s">
        <v>51600</v>
      </c>
      <c r="W459" t="s">
        <v>16675</v>
      </c>
      <c r="X459" t="s">
        <v>16653</v>
      </c>
      <c r="Y459" t="s">
        <v>76</v>
      </c>
      <c r="Z459" t="s">
        <v>77</v>
      </c>
      <c r="AA459" t="s">
        <v>17031</v>
      </c>
      <c r="AB459" t="s">
        <v>17030</v>
      </c>
      <c r="AC459" t="s">
        <v>17034</v>
      </c>
      <c r="AD459" t="s">
        <v>51601</v>
      </c>
      <c r="AE459" t="s">
        <v>19945</v>
      </c>
      <c r="AF459" t="s">
        <v>51602</v>
      </c>
      <c r="AG459" t="s">
        <v>22433</v>
      </c>
      <c r="AH459" t="s">
        <v>16840</v>
      </c>
      <c r="AI459" t="s">
        <v>22433</v>
      </c>
      <c r="AJ459">
        <v>1</v>
      </c>
      <c r="AK459" t="s">
        <v>98</v>
      </c>
      <c r="AL459" t="s">
        <v>79</v>
      </c>
      <c r="AO459">
        <v>25</v>
      </c>
      <c r="AP459" t="s">
        <v>16846</v>
      </c>
      <c r="AQ459" t="s">
        <v>99</v>
      </c>
      <c r="AR459" t="s">
        <v>17095</v>
      </c>
      <c r="AT459">
        <v>0</v>
      </c>
      <c r="AU459">
        <v>0</v>
      </c>
      <c r="AV459" t="s">
        <v>131</v>
      </c>
      <c r="BI459" t="s">
        <v>81</v>
      </c>
      <c r="BJ459" t="s">
        <v>119</v>
      </c>
      <c r="BK459" t="s">
        <v>81</v>
      </c>
      <c r="BL459" t="s">
        <v>51603</v>
      </c>
      <c r="BM459" t="s">
        <v>50160</v>
      </c>
      <c r="BN459" t="s">
        <v>51604</v>
      </c>
      <c r="BO459" t="s">
        <v>17329</v>
      </c>
      <c r="BQ459" t="s">
        <v>16889</v>
      </c>
      <c r="BS459" t="s">
        <v>17202</v>
      </c>
      <c r="BV459" t="s">
        <v>51601</v>
      </c>
      <c r="BW459">
        <v>0</v>
      </c>
      <c r="BX459">
        <v>0</v>
      </c>
      <c r="BY459" t="s">
        <v>16821</v>
      </c>
      <c r="CE459" t="s">
        <v>16891</v>
      </c>
      <c r="CF459" t="s">
        <v>17510</v>
      </c>
      <c r="CG459" t="s">
        <v>17511</v>
      </c>
      <c r="CK459" t="s">
        <v>16885</v>
      </c>
      <c r="CL459" t="s">
        <v>99</v>
      </c>
      <c r="CM459">
        <v>0</v>
      </c>
      <c r="CN459">
        <v>83.004400000000004</v>
      </c>
      <c r="CO459">
        <v>17363.84</v>
      </c>
      <c r="CP459">
        <v>50</v>
      </c>
      <c r="CQ459" t="s">
        <v>17315</v>
      </c>
      <c r="CR459" t="s">
        <v>17622</v>
      </c>
      <c r="CS459" t="s">
        <v>51264</v>
      </c>
      <c r="CT459" t="s">
        <v>51265</v>
      </c>
      <c r="CU459" t="s">
        <v>17195</v>
      </c>
      <c r="CV459" t="s">
        <v>51266</v>
      </c>
      <c r="DU459">
        <v>1</v>
      </c>
      <c r="DV459">
        <v>0</v>
      </c>
      <c r="DW459">
        <v>0</v>
      </c>
      <c r="DY459">
        <v>0</v>
      </c>
      <c r="DZ459">
        <v>0</v>
      </c>
      <c r="EC459" t="s">
        <v>21336</v>
      </c>
      <c r="ED459">
        <v>2</v>
      </c>
      <c r="EE459" cm="1">
        <f t="array" ref="EE459">SUM(COUNTIFS(Table_Pending_Today[job_type_code],{"WB","WQ","Z5","Z7","U8","QU","7W","2V","2W","2X"},Table_Pending_Today[Order_Number],Table_Pending_Today[[#This Row],[Order_Number]]))</f>
        <v>0</v>
      </c>
      <c r="EF459">
        <f>COUNTIFS(Table_Pending_Today[Order_Number],Table_Pending_Today[[#This Row],[Order_Number]],Table_Pending_Today[tech_contractor],"INHOUSE")</f>
        <v>0</v>
      </c>
      <c r="EG459">
        <f>COUNTIFS(Table_Pending_Today[Order_Number],Table_Pending_Today[[#This Row],[Order_Number]],Table_Pending_Today[tech_contractor],"CONTRACTOR")</f>
        <v>0</v>
      </c>
      <c r="EH459" cm="1">
        <f t="array" ref="EH459">SUM(COUNTIFS(Table_Pending_Today[job_type_code],{"XV","XQ","XT","XU"},Table_Pending_Today[Order_Number],Table_Pending_Today[[#This Row],[Order_Number]]))</f>
        <v>0</v>
      </c>
      <c r="EI459" cm="1">
        <f t="array" ref="EI459">SUM(COUNTIFS(Table_Pending_Today[job_type_code],{"XV","XQ","XT","XU"},Table_Pending_Today[Order_Number],Table_Pending_Today[[#This Row],[Order_Number]],Table_Pending_Today[In-House],1))</f>
        <v>0</v>
      </c>
      <c r="EJ459" cm="1">
        <f t="array" ref="EJ459">SUM(COUNTIFS(Table_Pending_Today[job_type_code],{"XV","XQ","XT","XU"},Table_Pending_Today[Order_Number],Table_Pending_Today[[#This Row],[Order_Number]],Table_Pending_Today[Contractor],1))</f>
        <v>0</v>
      </c>
      <c r="EK459" cm="1">
        <f t="array" ref="EK459">SUM(COUNTIFS(Table_Pending_Today[job_type_code],{"WB","WQ","Z5","Z7","U8","QU","7W","2V","2W","2X"},Table_Pending_Today[Order_Number],Table_Pending_Today[[#This Row],[Order_Number]]))</f>
        <v>0</v>
      </c>
      <c r="EL459" cm="1">
        <f t="array" ref="EL459">SUM(COUNTIFS(Table_Pending_Today[job_type_code],{"WB","WQ","Z5","Z7","U8","QU","7W","2V","2W","2X"},Table_Pending_Today[In-House],1,Table_Pending_Today[Order_Number],Table_Pending_Today[[#This Row],[Order_Number]]))</f>
        <v>0</v>
      </c>
      <c r="EM459" cm="1">
        <f t="array" ref="EM459">SUM(COUNTIFS(Table_Pending_Today[job_type_code],{"WB","WQ","Z5","Z7","U8","QU","7W","2V","2W","2X"},Table_Pending_Today[Contractor],1,Table_Pending_Today[Order_Number],Table_Pending_Today[[#This Row],[Order_Number]]))</f>
        <v>0</v>
      </c>
      <c r="EN459" cm="1">
        <f t="array" ref="EN459">IF(SUM(COUNTIFS(Table_Pending_Today[Order_Type_Desc],{"Install","Service Order","Restart"},Table_Pending_Today[Order_Number],Table_Pending_Today[[#This Row],[Order_Number]]))&gt;0,1,0)</f>
        <v>1</v>
      </c>
      <c r="EO459" cm="1">
        <f t="array" ref="EO459">IF(SUM(COUNTIFS(Table_Pending_Today[Order_Type_Desc],{"Install","Service Order","Restart"},Table_Pending_Today[In-House],1,Table_Pending_Today[Order_Number],Table_Pending_Today[[#This Row],[Order_Number]]))&gt;0,1,0)</f>
        <v>0</v>
      </c>
      <c r="EP459" cm="1">
        <f t="array" ref="EP459">IF(SUM(COUNTIFS(Table_Pending_Today[Order_Type_Desc],{"Install","Service Order","Restart"},Table_Pending_Today[Contractor],1,Table_Pending_Today[Order_Number],Table_Pending_Today[[#This Row],[Order_Number]]))&gt;0,1,0)</f>
        <v>0</v>
      </c>
      <c r="EQ459">
        <f>IF(SUM(COUNTIFS(Table_Pending_Today[Order_Type_Desc],"Special Request",Table_Pending_Today[Bury_Drop],0,Table_Pending_Today[In-House],1,Table_Pending_Today[Order_Number],Table_Pending_Today[[#This Row],[Order_Number]]))&gt;0,1,0)</f>
        <v>0</v>
      </c>
      <c r="ER459">
        <f>SUM(COUNTIFS(Table_Pending_Today[Order_Type_Desc],"Special Request",Table_Pending_Today[Bury_Drop],0,Table_Pending_Today[Contractor],1,Table_Pending_Today[Order_Number],Table_Pending_Today[[#This Row],[Order_Number]]))</f>
        <v>0</v>
      </c>
    </row>
    <row r="460" spans="1:148" x14ac:dyDescent="0.25">
      <c r="A460" t="s">
        <v>22433</v>
      </c>
      <c r="B460" t="s">
        <v>68448</v>
      </c>
      <c r="C460" t="s">
        <v>0</v>
      </c>
      <c r="D460" t="s">
        <v>27376</v>
      </c>
      <c r="E460" t="s">
        <v>27377</v>
      </c>
      <c r="F460" t="s">
        <v>27378</v>
      </c>
      <c r="G460">
        <v>465049</v>
      </c>
      <c r="H460" t="s">
        <v>72</v>
      </c>
      <c r="I460" t="s">
        <v>89</v>
      </c>
      <c r="J460" t="s">
        <v>16974</v>
      </c>
      <c r="K460" t="s">
        <v>73</v>
      </c>
      <c r="L460">
        <v>1</v>
      </c>
      <c r="M460" t="s">
        <v>27379</v>
      </c>
      <c r="N460" t="s">
        <v>27380</v>
      </c>
      <c r="P460" t="s">
        <v>133</v>
      </c>
      <c r="Q460" t="s">
        <v>17092</v>
      </c>
      <c r="R460" t="s">
        <v>27382</v>
      </c>
      <c r="T460" t="s">
        <v>75</v>
      </c>
      <c r="U460" t="s">
        <v>16658</v>
      </c>
      <c r="V460" t="s">
        <v>27383</v>
      </c>
      <c r="W460" t="s">
        <v>16679</v>
      </c>
      <c r="X460" t="s">
        <v>16765</v>
      </c>
      <c r="Y460" t="s">
        <v>76</v>
      </c>
      <c r="Z460" t="s">
        <v>77</v>
      </c>
      <c r="AA460" t="s">
        <v>133</v>
      </c>
      <c r="AB460" t="s">
        <v>133</v>
      </c>
      <c r="AC460" t="s">
        <v>16811</v>
      </c>
      <c r="AD460" t="s">
        <v>51390</v>
      </c>
      <c r="AE460" t="s">
        <v>20208</v>
      </c>
      <c r="AF460" t="s">
        <v>51391</v>
      </c>
      <c r="AG460" t="s">
        <v>22433</v>
      </c>
      <c r="AH460" t="s">
        <v>16836</v>
      </c>
      <c r="AI460" t="s">
        <v>22433</v>
      </c>
      <c r="AJ460">
        <v>1</v>
      </c>
      <c r="AK460" t="s">
        <v>98</v>
      </c>
      <c r="AL460" t="s">
        <v>79</v>
      </c>
      <c r="AO460">
        <v>18</v>
      </c>
      <c r="AP460" t="s">
        <v>91</v>
      </c>
      <c r="AQ460" t="s">
        <v>80</v>
      </c>
      <c r="AR460" t="s">
        <v>17201</v>
      </c>
      <c r="AT460">
        <v>0</v>
      </c>
      <c r="AU460">
        <v>0</v>
      </c>
      <c r="AV460" t="s">
        <v>133</v>
      </c>
      <c r="BI460" t="s">
        <v>81</v>
      </c>
      <c r="BJ460" t="s">
        <v>81</v>
      </c>
      <c r="BK460" t="s">
        <v>81</v>
      </c>
      <c r="BM460" t="s">
        <v>22124</v>
      </c>
      <c r="BN460" t="s">
        <v>51395</v>
      </c>
      <c r="BQ460" t="s">
        <v>51396</v>
      </c>
      <c r="BS460" t="s">
        <v>17202</v>
      </c>
      <c r="BV460" t="s">
        <v>51390</v>
      </c>
      <c r="BW460">
        <v>0</v>
      </c>
      <c r="BX460">
        <v>0</v>
      </c>
      <c r="CA460" t="s">
        <v>16935</v>
      </c>
      <c r="CE460" t="s">
        <v>16880</v>
      </c>
      <c r="CF460" t="s">
        <v>16881</v>
      </c>
      <c r="CG460" t="s">
        <v>16882</v>
      </c>
      <c r="CK460" t="s">
        <v>16911</v>
      </c>
      <c r="CL460" t="s">
        <v>80</v>
      </c>
      <c r="CM460">
        <v>0</v>
      </c>
      <c r="CN460">
        <v>95.306700000000006</v>
      </c>
      <c r="CO460">
        <v>10.76</v>
      </c>
      <c r="CP460">
        <v>0</v>
      </c>
      <c r="CQ460" t="s">
        <v>17312</v>
      </c>
      <c r="CR460" t="s">
        <v>17313</v>
      </c>
      <c r="CS460" t="s">
        <v>51392</v>
      </c>
      <c r="CT460" t="s">
        <v>51393</v>
      </c>
      <c r="CU460" t="s">
        <v>16911</v>
      </c>
      <c r="CV460" t="s">
        <v>51394</v>
      </c>
      <c r="DU460">
        <v>1</v>
      </c>
      <c r="DV460">
        <v>0</v>
      </c>
      <c r="DW460">
        <v>0</v>
      </c>
      <c r="DY460">
        <v>0</v>
      </c>
      <c r="DZ460">
        <v>0</v>
      </c>
      <c r="EC460" t="s">
        <v>21337</v>
      </c>
      <c r="ED460">
        <v>1</v>
      </c>
      <c r="EE460" cm="1">
        <f t="array" ref="EE460">SUM(COUNTIFS(Table_Pending_Today[job_type_code],{"WB","WQ","Z5","Z7","U8","QU","7W","2V","2W","2X"},Table_Pending_Today[Order_Number],Table_Pending_Today[[#This Row],[Order_Number]]))</f>
        <v>0</v>
      </c>
      <c r="EF460">
        <f>COUNTIFS(Table_Pending_Today[Order_Number],Table_Pending_Today[[#This Row],[Order_Number]],Table_Pending_Today[tech_contractor],"INHOUSE")</f>
        <v>0</v>
      </c>
      <c r="EG460">
        <f>COUNTIFS(Table_Pending_Today[Order_Number],Table_Pending_Today[[#This Row],[Order_Number]],Table_Pending_Today[tech_contractor],"CONTRACTOR")</f>
        <v>0</v>
      </c>
      <c r="EH460" cm="1">
        <f t="array" ref="EH460">SUM(COUNTIFS(Table_Pending_Today[job_type_code],{"XV","XQ","XT","XU"},Table_Pending_Today[Order_Number],Table_Pending_Today[[#This Row],[Order_Number]]))</f>
        <v>0</v>
      </c>
      <c r="EI460" cm="1">
        <f t="array" ref="EI460">SUM(COUNTIFS(Table_Pending_Today[job_type_code],{"XV","XQ","XT","XU"},Table_Pending_Today[Order_Number],Table_Pending_Today[[#This Row],[Order_Number]],Table_Pending_Today[In-House],1))</f>
        <v>0</v>
      </c>
      <c r="EJ460" cm="1">
        <f t="array" ref="EJ460">SUM(COUNTIFS(Table_Pending_Today[job_type_code],{"XV","XQ","XT","XU"},Table_Pending_Today[Order_Number],Table_Pending_Today[[#This Row],[Order_Number]],Table_Pending_Today[Contractor],1))</f>
        <v>0</v>
      </c>
      <c r="EK460" cm="1">
        <f t="array" ref="EK460">SUM(COUNTIFS(Table_Pending_Today[job_type_code],{"WB","WQ","Z5","Z7","U8","QU","7W","2V","2W","2X"},Table_Pending_Today[Order_Number],Table_Pending_Today[[#This Row],[Order_Number]]))</f>
        <v>0</v>
      </c>
      <c r="EL460" cm="1">
        <f t="array" ref="EL460">SUM(COUNTIFS(Table_Pending_Today[job_type_code],{"WB","WQ","Z5","Z7","U8","QU","7W","2V","2W","2X"},Table_Pending_Today[In-House],1,Table_Pending_Today[Order_Number],Table_Pending_Today[[#This Row],[Order_Number]]))</f>
        <v>0</v>
      </c>
      <c r="EM460" cm="1">
        <f t="array" ref="EM460">SUM(COUNTIFS(Table_Pending_Today[job_type_code],{"WB","WQ","Z5","Z7","U8","QU","7W","2V","2W","2X"},Table_Pending_Today[Contractor],1,Table_Pending_Today[Order_Number],Table_Pending_Today[[#This Row],[Order_Number]]))</f>
        <v>0</v>
      </c>
      <c r="EN460" cm="1">
        <f t="array" ref="EN460">IF(SUM(COUNTIFS(Table_Pending_Today[Order_Type_Desc],{"Install","Service Order","Restart"},Table_Pending_Today[Order_Number],Table_Pending_Today[[#This Row],[Order_Number]]))&gt;0,1,0)</f>
        <v>0</v>
      </c>
      <c r="EO460" cm="1">
        <f t="array" ref="EO460">IF(SUM(COUNTIFS(Table_Pending_Today[Order_Type_Desc],{"Install","Service Order","Restart"},Table_Pending_Today[In-House],1,Table_Pending_Today[Order_Number],Table_Pending_Today[[#This Row],[Order_Number]]))&gt;0,1,0)</f>
        <v>0</v>
      </c>
      <c r="EP460" cm="1">
        <f t="array" ref="EP460">IF(SUM(COUNTIFS(Table_Pending_Today[Order_Type_Desc],{"Install","Service Order","Restart"},Table_Pending_Today[Contractor],1,Table_Pending_Today[Order_Number],Table_Pending_Today[[#This Row],[Order_Number]]))&gt;0,1,0)</f>
        <v>0</v>
      </c>
      <c r="EQ460">
        <f>IF(SUM(COUNTIFS(Table_Pending_Today[Order_Type_Desc],"Special Request",Table_Pending_Today[Bury_Drop],0,Table_Pending_Today[In-House],1,Table_Pending_Today[Order_Number],Table_Pending_Today[[#This Row],[Order_Number]]))&gt;0,1,0)</f>
        <v>0</v>
      </c>
      <c r="ER460">
        <f>SUM(COUNTIFS(Table_Pending_Today[Order_Type_Desc],"Special Request",Table_Pending_Today[Bury_Drop],0,Table_Pending_Today[Contractor],1,Table_Pending_Today[Order_Number],Table_Pending_Today[[#This Row],[Order_Number]]))</f>
        <v>0</v>
      </c>
    </row>
    <row r="461" spans="1:148" x14ac:dyDescent="0.25">
      <c r="A461" t="s">
        <v>22433</v>
      </c>
      <c r="B461" t="s">
        <v>68448</v>
      </c>
      <c r="C461" t="s">
        <v>0</v>
      </c>
      <c r="D461" t="s">
        <v>23882</v>
      </c>
      <c r="E461" t="s">
        <v>23883</v>
      </c>
      <c r="F461" t="s">
        <v>23884</v>
      </c>
      <c r="G461">
        <v>465073</v>
      </c>
      <c r="H461" t="s">
        <v>72</v>
      </c>
      <c r="I461" t="s">
        <v>89</v>
      </c>
      <c r="J461" t="s">
        <v>16935</v>
      </c>
      <c r="K461" t="s">
        <v>73</v>
      </c>
      <c r="L461">
        <v>1</v>
      </c>
      <c r="M461" t="s">
        <v>23885</v>
      </c>
      <c r="N461" t="s">
        <v>23886</v>
      </c>
      <c r="P461" t="s">
        <v>133</v>
      </c>
      <c r="Q461" t="s">
        <v>17444</v>
      </c>
      <c r="R461" t="s">
        <v>23888</v>
      </c>
      <c r="T461" t="s">
        <v>75</v>
      </c>
      <c r="U461" t="s">
        <v>16658</v>
      </c>
      <c r="V461" t="s">
        <v>23889</v>
      </c>
      <c r="W461" t="s">
        <v>16679</v>
      </c>
      <c r="X461" t="s">
        <v>16678</v>
      </c>
      <c r="Y461" t="s">
        <v>76</v>
      </c>
      <c r="Z461" t="s">
        <v>77</v>
      </c>
      <c r="AA461" t="s">
        <v>133</v>
      </c>
      <c r="AB461" t="s">
        <v>133</v>
      </c>
      <c r="AC461" t="s">
        <v>137</v>
      </c>
      <c r="AD461" t="s">
        <v>49930</v>
      </c>
      <c r="AE461" t="s">
        <v>20208</v>
      </c>
      <c r="AF461" t="s">
        <v>49931</v>
      </c>
      <c r="AG461" t="s">
        <v>22433</v>
      </c>
      <c r="AH461" t="s">
        <v>16795</v>
      </c>
      <c r="AI461" t="s">
        <v>22433</v>
      </c>
      <c r="AJ461">
        <v>0</v>
      </c>
      <c r="AL461" t="s">
        <v>18150</v>
      </c>
      <c r="AM461" t="s">
        <v>87</v>
      </c>
      <c r="AO461">
        <v>18</v>
      </c>
      <c r="AP461" t="s">
        <v>91</v>
      </c>
      <c r="AQ461" t="s">
        <v>80</v>
      </c>
      <c r="AR461" t="s">
        <v>16936</v>
      </c>
      <c r="AT461">
        <v>0</v>
      </c>
      <c r="AU461">
        <v>0</v>
      </c>
      <c r="AV461" t="s">
        <v>133</v>
      </c>
      <c r="BI461" t="s">
        <v>81</v>
      </c>
      <c r="BJ461" t="s">
        <v>81</v>
      </c>
      <c r="BK461" t="s">
        <v>81</v>
      </c>
      <c r="BM461" t="s">
        <v>49932</v>
      </c>
      <c r="BN461" t="s">
        <v>49933</v>
      </c>
      <c r="BQ461" t="s">
        <v>49934</v>
      </c>
      <c r="BS461" t="s">
        <v>17202</v>
      </c>
      <c r="BT461" t="s">
        <v>17752</v>
      </c>
      <c r="BU461" t="s">
        <v>18151</v>
      </c>
      <c r="BV461" t="s">
        <v>49930</v>
      </c>
      <c r="BW461">
        <v>0</v>
      </c>
      <c r="BX461">
        <v>0</v>
      </c>
      <c r="CE461" t="s">
        <v>16880</v>
      </c>
      <c r="CF461" t="s">
        <v>16881</v>
      </c>
      <c r="CG461" t="s">
        <v>16882</v>
      </c>
      <c r="CK461" t="s">
        <v>16883</v>
      </c>
      <c r="CL461" t="s">
        <v>80</v>
      </c>
      <c r="CM461">
        <v>0</v>
      </c>
      <c r="CN461">
        <v>93.607600000000005</v>
      </c>
      <c r="CO461">
        <v>72.12</v>
      </c>
      <c r="CP461">
        <v>1550</v>
      </c>
      <c r="CQ461" t="s">
        <v>17312</v>
      </c>
      <c r="CR461" t="s">
        <v>17313</v>
      </c>
      <c r="CS461" t="s">
        <v>17314</v>
      </c>
      <c r="CT461" t="s">
        <v>19385</v>
      </c>
      <c r="CU461" t="s">
        <v>16885</v>
      </c>
      <c r="DS461">
        <v>0</v>
      </c>
      <c r="DU461">
        <v>1</v>
      </c>
      <c r="DV461">
        <v>0</v>
      </c>
      <c r="DW461">
        <v>0</v>
      </c>
      <c r="DY461">
        <v>0</v>
      </c>
      <c r="DZ461">
        <v>0</v>
      </c>
      <c r="EC461" t="s">
        <v>21386</v>
      </c>
      <c r="ED461">
        <v>1</v>
      </c>
      <c r="EE461" cm="1">
        <f t="array" ref="EE461">SUM(COUNTIFS(Table_Pending_Today[job_type_code],{"WB","WQ","Z5","Z7","U8","QU","7W","2V","2W","2X"},Table_Pending_Today[Order_Number],Table_Pending_Today[[#This Row],[Order_Number]]))</f>
        <v>0</v>
      </c>
      <c r="EF461">
        <f>COUNTIFS(Table_Pending_Today[Order_Number],Table_Pending_Today[[#This Row],[Order_Number]],Table_Pending_Today[tech_contractor],"INHOUSE")</f>
        <v>1</v>
      </c>
      <c r="EG461">
        <f>COUNTIFS(Table_Pending_Today[Order_Number],Table_Pending_Today[[#This Row],[Order_Number]],Table_Pending_Today[tech_contractor],"CONTRACTOR")</f>
        <v>0</v>
      </c>
      <c r="EH461" cm="1">
        <f t="array" ref="EH461">SUM(COUNTIFS(Table_Pending_Today[job_type_code],{"XV","XQ","XT","XU"},Table_Pending_Today[Order_Number],Table_Pending_Today[[#This Row],[Order_Number]]))</f>
        <v>0</v>
      </c>
      <c r="EI461" cm="1">
        <f t="array" ref="EI461">SUM(COUNTIFS(Table_Pending_Today[job_type_code],{"XV","XQ","XT","XU"},Table_Pending_Today[Order_Number],Table_Pending_Today[[#This Row],[Order_Number]],Table_Pending_Today[In-House],1))</f>
        <v>0</v>
      </c>
      <c r="EJ461" cm="1">
        <f t="array" ref="EJ461">SUM(COUNTIFS(Table_Pending_Today[job_type_code],{"XV","XQ","XT","XU"},Table_Pending_Today[Order_Number],Table_Pending_Today[[#This Row],[Order_Number]],Table_Pending_Today[Contractor],1))</f>
        <v>0</v>
      </c>
      <c r="EK461" cm="1">
        <f t="array" ref="EK461">SUM(COUNTIFS(Table_Pending_Today[job_type_code],{"WB","WQ","Z5","Z7","U8","QU","7W","2V","2W","2X"},Table_Pending_Today[Order_Number],Table_Pending_Today[[#This Row],[Order_Number]]))</f>
        <v>0</v>
      </c>
      <c r="EL461" cm="1">
        <f t="array" ref="EL461">SUM(COUNTIFS(Table_Pending_Today[job_type_code],{"WB","WQ","Z5","Z7","U8","QU","7W","2V","2W","2X"},Table_Pending_Today[In-House],1,Table_Pending_Today[Order_Number],Table_Pending_Today[[#This Row],[Order_Number]]))</f>
        <v>0</v>
      </c>
      <c r="EM461" cm="1">
        <f t="array" ref="EM461">SUM(COUNTIFS(Table_Pending_Today[job_type_code],{"WB","WQ","Z5","Z7","U8","QU","7W","2V","2W","2X"},Table_Pending_Today[Contractor],1,Table_Pending_Today[Order_Number],Table_Pending_Today[[#This Row],[Order_Number]]))</f>
        <v>0</v>
      </c>
      <c r="EN461" cm="1">
        <f t="array" ref="EN461">IF(SUM(COUNTIFS(Table_Pending_Today[Order_Type_Desc],{"Install","Service Order","Restart"},Table_Pending_Today[Order_Number],Table_Pending_Today[[#This Row],[Order_Number]]))&gt;0,1,0)</f>
        <v>0</v>
      </c>
      <c r="EO461" cm="1">
        <f t="array" ref="EO461">IF(SUM(COUNTIFS(Table_Pending_Today[Order_Type_Desc],{"Install","Service Order","Restart"},Table_Pending_Today[In-House],1,Table_Pending_Today[Order_Number],Table_Pending_Today[[#This Row],[Order_Number]]))&gt;0,1,0)</f>
        <v>0</v>
      </c>
      <c r="EP461" cm="1">
        <f t="array" ref="EP461">IF(SUM(COUNTIFS(Table_Pending_Today[Order_Type_Desc],{"Install","Service Order","Restart"},Table_Pending_Today[Contractor],1,Table_Pending_Today[Order_Number],Table_Pending_Today[[#This Row],[Order_Number]]))&gt;0,1,0)</f>
        <v>0</v>
      </c>
      <c r="EQ461">
        <f>IF(SUM(COUNTIFS(Table_Pending_Today[Order_Type_Desc],"Special Request",Table_Pending_Today[Bury_Drop],0,Table_Pending_Today[In-House],1,Table_Pending_Today[Order_Number],Table_Pending_Today[[#This Row],[Order_Number]]))&gt;0,1,0)</f>
        <v>0</v>
      </c>
      <c r="ER461">
        <f>SUM(COUNTIFS(Table_Pending_Today[Order_Type_Desc],"Special Request",Table_Pending_Today[Bury_Drop],0,Table_Pending_Today[Contractor],1,Table_Pending_Today[Order_Number],Table_Pending_Today[[#This Row],[Order_Number]]))</f>
        <v>0</v>
      </c>
    </row>
    <row r="462" spans="1:148" x14ac:dyDescent="0.25">
      <c r="A462" t="s">
        <v>22433</v>
      </c>
      <c r="B462" t="s">
        <v>68448</v>
      </c>
      <c r="C462" t="s">
        <v>0</v>
      </c>
      <c r="D462" t="s">
        <v>39442</v>
      </c>
      <c r="E462" t="s">
        <v>39443</v>
      </c>
      <c r="F462" t="s">
        <v>39444</v>
      </c>
      <c r="G462">
        <v>463587</v>
      </c>
      <c r="H462" t="s">
        <v>72</v>
      </c>
      <c r="I462" t="s">
        <v>16913</v>
      </c>
      <c r="J462" t="s">
        <v>16914</v>
      </c>
      <c r="K462" t="s">
        <v>73</v>
      </c>
      <c r="L462">
        <v>1</v>
      </c>
      <c r="M462" t="s">
        <v>39445</v>
      </c>
      <c r="N462" t="s">
        <v>39446</v>
      </c>
      <c r="P462" t="s">
        <v>39447</v>
      </c>
      <c r="Q462" t="s">
        <v>52003</v>
      </c>
      <c r="R462" t="s">
        <v>39449</v>
      </c>
      <c r="S462" t="s">
        <v>39450</v>
      </c>
      <c r="T462" t="s">
        <v>75</v>
      </c>
      <c r="U462" t="s">
        <v>16658</v>
      </c>
      <c r="V462" t="s">
        <v>39451</v>
      </c>
      <c r="W462" t="s">
        <v>16679</v>
      </c>
      <c r="X462" t="s">
        <v>17701</v>
      </c>
      <c r="Y462" t="s">
        <v>76</v>
      </c>
      <c r="Z462" t="s">
        <v>96</v>
      </c>
      <c r="AA462" t="s">
        <v>133</v>
      </c>
      <c r="AB462" t="s">
        <v>16764</v>
      </c>
      <c r="AC462" t="s">
        <v>151</v>
      </c>
      <c r="AD462" t="s">
        <v>52004</v>
      </c>
      <c r="AE462" t="s">
        <v>20208</v>
      </c>
      <c r="AF462" t="s">
        <v>52005</v>
      </c>
      <c r="AG462" t="s">
        <v>22433</v>
      </c>
      <c r="AH462" t="s">
        <v>16779</v>
      </c>
      <c r="AI462" t="s">
        <v>22433</v>
      </c>
      <c r="AJ462">
        <v>0</v>
      </c>
      <c r="AL462" t="s">
        <v>79</v>
      </c>
      <c r="AO462">
        <v>18</v>
      </c>
      <c r="AP462" t="s">
        <v>16915</v>
      </c>
      <c r="AQ462" t="s">
        <v>92</v>
      </c>
      <c r="AR462" t="s">
        <v>16916</v>
      </c>
      <c r="AT462">
        <v>0</v>
      </c>
      <c r="AU462">
        <v>0</v>
      </c>
      <c r="AV462" t="s">
        <v>133</v>
      </c>
      <c r="BI462" t="s">
        <v>81</v>
      </c>
      <c r="BJ462" t="s">
        <v>81</v>
      </c>
      <c r="BK462" t="s">
        <v>81</v>
      </c>
      <c r="BM462" t="s">
        <v>52009</v>
      </c>
      <c r="BN462" t="s">
        <v>52010</v>
      </c>
      <c r="BQ462" t="s">
        <v>52011</v>
      </c>
      <c r="BS462" t="s">
        <v>17202</v>
      </c>
      <c r="BV462" t="s">
        <v>52004</v>
      </c>
      <c r="BW462">
        <v>0</v>
      </c>
      <c r="BX462">
        <v>0</v>
      </c>
      <c r="CE462" t="s">
        <v>16880</v>
      </c>
      <c r="CF462" t="s">
        <v>16881</v>
      </c>
      <c r="CG462" t="s">
        <v>16882</v>
      </c>
      <c r="CK462" t="s">
        <v>18289</v>
      </c>
      <c r="CL462" t="s">
        <v>92</v>
      </c>
      <c r="CM462">
        <v>0</v>
      </c>
      <c r="CN462">
        <v>97.032600000000002</v>
      </c>
      <c r="CO462">
        <v>5.89</v>
      </c>
      <c r="CP462">
        <v>2675</v>
      </c>
      <c r="CQ462" t="s">
        <v>17312</v>
      </c>
      <c r="CR462" t="s">
        <v>17313</v>
      </c>
      <c r="CS462" t="s">
        <v>52006</v>
      </c>
      <c r="CT462" t="s">
        <v>52007</v>
      </c>
      <c r="CU462" t="s">
        <v>18289</v>
      </c>
      <c r="CV462" t="s">
        <v>52008</v>
      </c>
      <c r="DU462">
        <v>1</v>
      </c>
      <c r="DV462">
        <v>1</v>
      </c>
      <c r="DW462">
        <v>0</v>
      </c>
      <c r="DY462">
        <v>0</v>
      </c>
      <c r="DZ462">
        <v>0</v>
      </c>
      <c r="EC462" t="s">
        <v>21330</v>
      </c>
      <c r="ED462">
        <v>1</v>
      </c>
      <c r="EE462" cm="1">
        <f t="array" ref="EE462">SUM(COUNTIFS(Table_Pending_Today[job_type_code],{"WB","WQ","Z5","Z7","U8","QU","7W","2V","2W","2X"},Table_Pending_Today[Order_Number],Table_Pending_Today[[#This Row],[Order_Number]]))</f>
        <v>0</v>
      </c>
      <c r="EF462">
        <f>COUNTIFS(Table_Pending_Today[Order_Number],Table_Pending_Today[[#This Row],[Order_Number]],Table_Pending_Today[tech_contractor],"INHOUSE")</f>
        <v>0</v>
      </c>
      <c r="EG462">
        <f>COUNTIFS(Table_Pending_Today[Order_Number],Table_Pending_Today[[#This Row],[Order_Number]],Table_Pending_Today[tech_contractor],"CONTRACTOR")</f>
        <v>0</v>
      </c>
      <c r="EH462" cm="1">
        <f t="array" ref="EH462">SUM(COUNTIFS(Table_Pending_Today[job_type_code],{"XV","XQ","XT","XU"},Table_Pending_Today[Order_Number],Table_Pending_Today[[#This Row],[Order_Number]]))</f>
        <v>1</v>
      </c>
      <c r="EI462" cm="1">
        <f t="array" ref="EI462">SUM(COUNTIFS(Table_Pending_Today[job_type_code],{"XV","XQ","XT","XU"},Table_Pending_Today[Order_Number],Table_Pending_Today[[#This Row],[Order_Number]],Table_Pending_Today[In-House],1))</f>
        <v>0</v>
      </c>
      <c r="EJ462" cm="1">
        <f t="array" ref="EJ462">SUM(COUNTIFS(Table_Pending_Today[job_type_code],{"XV","XQ","XT","XU"},Table_Pending_Today[Order_Number],Table_Pending_Today[[#This Row],[Order_Number]],Table_Pending_Today[Contractor],1))</f>
        <v>0</v>
      </c>
      <c r="EK462" cm="1">
        <f t="array" ref="EK462">SUM(COUNTIFS(Table_Pending_Today[job_type_code],{"WB","WQ","Z5","Z7","U8","QU","7W","2V","2W","2X"},Table_Pending_Today[Order_Number],Table_Pending_Today[[#This Row],[Order_Number]]))</f>
        <v>0</v>
      </c>
      <c r="EL462" cm="1">
        <f t="array" ref="EL462">SUM(COUNTIFS(Table_Pending_Today[job_type_code],{"WB","WQ","Z5","Z7","U8","QU","7W","2V","2W","2X"},Table_Pending_Today[In-House],1,Table_Pending_Today[Order_Number],Table_Pending_Today[[#This Row],[Order_Number]]))</f>
        <v>0</v>
      </c>
      <c r="EM462" cm="1">
        <f t="array" ref="EM462">SUM(COUNTIFS(Table_Pending_Today[job_type_code],{"WB","WQ","Z5","Z7","U8","QU","7W","2V","2W","2X"},Table_Pending_Today[Contractor],1,Table_Pending_Today[Order_Number],Table_Pending_Today[[#This Row],[Order_Number]]))</f>
        <v>0</v>
      </c>
      <c r="EN462" cm="1">
        <f t="array" ref="EN462">IF(SUM(COUNTIFS(Table_Pending_Today[Order_Type_Desc],{"Install","Service Order","Restart"},Table_Pending_Today[Order_Number],Table_Pending_Today[[#This Row],[Order_Number]]))&gt;0,1,0)</f>
        <v>0</v>
      </c>
      <c r="EO462" cm="1">
        <f t="array" ref="EO462">IF(SUM(COUNTIFS(Table_Pending_Today[Order_Type_Desc],{"Install","Service Order","Restart"},Table_Pending_Today[In-House],1,Table_Pending_Today[Order_Number],Table_Pending_Today[[#This Row],[Order_Number]]))&gt;0,1,0)</f>
        <v>0</v>
      </c>
      <c r="EP462" cm="1">
        <f t="array" ref="EP462">IF(SUM(COUNTIFS(Table_Pending_Today[Order_Type_Desc],{"Install","Service Order","Restart"},Table_Pending_Today[Contractor],1,Table_Pending_Today[Order_Number],Table_Pending_Today[[#This Row],[Order_Number]]))&gt;0,1,0)</f>
        <v>0</v>
      </c>
      <c r="EQ462">
        <f>IF(SUM(COUNTIFS(Table_Pending_Today[Order_Type_Desc],"Special Request",Table_Pending_Today[Bury_Drop],0,Table_Pending_Today[In-House],1,Table_Pending_Today[Order_Number],Table_Pending_Today[[#This Row],[Order_Number]]))&gt;0,1,0)</f>
        <v>0</v>
      </c>
      <c r="ER462">
        <f>SUM(COUNTIFS(Table_Pending_Today[Order_Type_Desc],"Special Request",Table_Pending_Today[Bury_Drop],0,Table_Pending_Today[Contractor],1,Table_Pending_Today[Order_Number],Table_Pending_Today[[#This Row],[Order_Number]]))</f>
        <v>0</v>
      </c>
    </row>
    <row r="463" spans="1:148" x14ac:dyDescent="0.25">
      <c r="A463" t="s">
        <v>22433</v>
      </c>
      <c r="B463" t="s">
        <v>68448</v>
      </c>
      <c r="C463" t="s">
        <v>0</v>
      </c>
      <c r="D463" t="s">
        <v>23983</v>
      </c>
      <c r="E463" t="s">
        <v>23984</v>
      </c>
      <c r="F463" t="s">
        <v>23985</v>
      </c>
      <c r="G463">
        <v>468505</v>
      </c>
      <c r="H463" t="s">
        <v>72</v>
      </c>
      <c r="I463" t="s">
        <v>16913</v>
      </c>
      <c r="J463" t="s">
        <v>16914</v>
      </c>
      <c r="K463" t="s">
        <v>73</v>
      </c>
      <c r="L463">
        <v>0</v>
      </c>
      <c r="M463" t="s">
        <v>23986</v>
      </c>
      <c r="N463" t="s">
        <v>23987</v>
      </c>
      <c r="P463" t="s">
        <v>17103</v>
      </c>
      <c r="Q463" t="s">
        <v>17519</v>
      </c>
      <c r="R463" t="s">
        <v>23989</v>
      </c>
      <c r="T463" t="s">
        <v>75</v>
      </c>
      <c r="U463" t="s">
        <v>16658</v>
      </c>
      <c r="V463" t="s">
        <v>23990</v>
      </c>
      <c r="W463" t="s">
        <v>16679</v>
      </c>
      <c r="X463" t="s">
        <v>18249</v>
      </c>
      <c r="Y463" t="s">
        <v>76</v>
      </c>
      <c r="Z463" t="s">
        <v>77</v>
      </c>
      <c r="AA463" t="s">
        <v>133</v>
      </c>
      <c r="AB463" t="s">
        <v>16778</v>
      </c>
      <c r="AC463" t="s">
        <v>17546</v>
      </c>
      <c r="AD463" t="s">
        <v>69328</v>
      </c>
      <c r="AE463" t="s">
        <v>22433</v>
      </c>
      <c r="AF463" t="s">
        <v>69329</v>
      </c>
      <c r="AG463" t="s">
        <v>22433</v>
      </c>
      <c r="AH463" t="s">
        <v>16963</v>
      </c>
      <c r="AJ463">
        <v>0</v>
      </c>
      <c r="AL463" t="s">
        <v>18049</v>
      </c>
      <c r="AM463" t="s">
        <v>3</v>
      </c>
      <c r="AN463" t="s">
        <v>16827</v>
      </c>
      <c r="AO463">
        <v>18</v>
      </c>
      <c r="AP463" t="s">
        <v>16915</v>
      </c>
      <c r="AQ463" t="s">
        <v>92</v>
      </c>
      <c r="AR463" t="s">
        <v>16916</v>
      </c>
      <c r="AT463">
        <v>0</v>
      </c>
      <c r="AU463">
        <v>0</v>
      </c>
      <c r="AV463" t="s">
        <v>133</v>
      </c>
      <c r="BI463" t="s">
        <v>81</v>
      </c>
      <c r="BJ463" t="s">
        <v>81</v>
      </c>
      <c r="BK463" t="s">
        <v>81</v>
      </c>
      <c r="BM463" t="s">
        <v>69330</v>
      </c>
      <c r="BN463" t="s">
        <v>69331</v>
      </c>
      <c r="BQ463" t="s">
        <v>69332</v>
      </c>
      <c r="BS463" t="s">
        <v>17202</v>
      </c>
      <c r="BT463" t="s">
        <v>17737</v>
      </c>
      <c r="BU463" t="s">
        <v>17831</v>
      </c>
      <c r="BV463" t="s">
        <v>69328</v>
      </c>
      <c r="BW463">
        <v>1</v>
      </c>
      <c r="BX463">
        <v>0</v>
      </c>
      <c r="CE463" t="s">
        <v>16880</v>
      </c>
      <c r="CF463" t="s">
        <v>16881</v>
      </c>
      <c r="CG463" t="s">
        <v>16882</v>
      </c>
      <c r="CK463" t="s">
        <v>16911</v>
      </c>
      <c r="CL463" t="s">
        <v>92</v>
      </c>
      <c r="CM463">
        <v>0</v>
      </c>
      <c r="CN463">
        <v>95.331900000000005</v>
      </c>
      <c r="CO463">
        <v>206.63</v>
      </c>
      <c r="CP463">
        <v>3700</v>
      </c>
      <c r="CQ463" t="s">
        <v>17312</v>
      </c>
      <c r="CR463" t="s">
        <v>17313</v>
      </c>
      <c r="CT463" t="s">
        <v>19380</v>
      </c>
      <c r="DS463">
        <v>0</v>
      </c>
      <c r="DU463">
        <v>1</v>
      </c>
      <c r="DV463">
        <v>1</v>
      </c>
      <c r="DW463">
        <v>0</v>
      </c>
      <c r="DY463">
        <v>0</v>
      </c>
      <c r="DZ463">
        <v>0</v>
      </c>
      <c r="EC463" t="s">
        <v>21337</v>
      </c>
      <c r="ED463">
        <v>0</v>
      </c>
      <c r="EE463" cm="1">
        <f t="array" ref="EE463">SUM(COUNTIFS(Table_Pending_Today[job_type_code],{"WB","WQ","Z5","Z7","U8","QU","7W","2V","2W","2X"},Table_Pending_Today[Order_Number],Table_Pending_Today[[#This Row],[Order_Number]]))</f>
        <v>0</v>
      </c>
      <c r="EF463">
        <f>COUNTIFS(Table_Pending_Today[Order_Number],Table_Pending_Today[[#This Row],[Order_Number]],Table_Pending_Today[tech_contractor],"INHOUSE")</f>
        <v>0</v>
      </c>
      <c r="EG463">
        <f>COUNTIFS(Table_Pending_Today[Order_Number],Table_Pending_Today[[#This Row],[Order_Number]],Table_Pending_Today[tech_contractor],"CONTRACTOR")</f>
        <v>1</v>
      </c>
      <c r="EH463" cm="1">
        <f t="array" ref="EH463">SUM(COUNTIFS(Table_Pending_Today[job_type_code],{"XV","XQ","XT","XU"},Table_Pending_Today[Order_Number],Table_Pending_Today[[#This Row],[Order_Number]]))</f>
        <v>1</v>
      </c>
      <c r="EI463" cm="1">
        <f t="array" ref="EI463">SUM(COUNTIFS(Table_Pending_Today[job_type_code],{"XV","XQ","XT","XU"},Table_Pending_Today[Order_Number],Table_Pending_Today[[#This Row],[Order_Number]],Table_Pending_Today[In-House],1))</f>
        <v>0</v>
      </c>
      <c r="EJ463" cm="1">
        <f t="array" ref="EJ463">SUM(COUNTIFS(Table_Pending_Today[job_type_code],{"XV","XQ","XT","XU"},Table_Pending_Today[Order_Number],Table_Pending_Today[[#This Row],[Order_Number]],Table_Pending_Today[Contractor],1))</f>
        <v>1</v>
      </c>
      <c r="EK463" cm="1">
        <f t="array" ref="EK463">SUM(COUNTIFS(Table_Pending_Today[job_type_code],{"WB","WQ","Z5","Z7","U8","QU","7W","2V","2W","2X"},Table_Pending_Today[Order_Number],Table_Pending_Today[[#This Row],[Order_Number]]))</f>
        <v>0</v>
      </c>
      <c r="EL463" cm="1">
        <f t="array" ref="EL463">SUM(COUNTIFS(Table_Pending_Today[job_type_code],{"WB","WQ","Z5","Z7","U8","QU","7W","2V","2W","2X"},Table_Pending_Today[In-House],1,Table_Pending_Today[Order_Number],Table_Pending_Today[[#This Row],[Order_Number]]))</f>
        <v>0</v>
      </c>
      <c r="EM463" cm="1">
        <f t="array" ref="EM463">SUM(COUNTIFS(Table_Pending_Today[job_type_code],{"WB","WQ","Z5","Z7","U8","QU","7W","2V","2W","2X"},Table_Pending_Today[Contractor],1,Table_Pending_Today[Order_Number],Table_Pending_Today[[#This Row],[Order_Number]]))</f>
        <v>0</v>
      </c>
      <c r="EN463" cm="1">
        <f t="array" ref="EN463">IF(SUM(COUNTIFS(Table_Pending_Today[Order_Type_Desc],{"Install","Service Order","Restart"},Table_Pending_Today[Order_Number],Table_Pending_Today[[#This Row],[Order_Number]]))&gt;0,1,0)</f>
        <v>0</v>
      </c>
      <c r="EO463" cm="1">
        <f t="array" ref="EO463">IF(SUM(COUNTIFS(Table_Pending_Today[Order_Type_Desc],{"Install","Service Order","Restart"},Table_Pending_Today[In-House],1,Table_Pending_Today[Order_Number],Table_Pending_Today[[#This Row],[Order_Number]]))&gt;0,1,0)</f>
        <v>0</v>
      </c>
      <c r="EP463" cm="1">
        <f t="array" ref="EP463">IF(SUM(COUNTIFS(Table_Pending_Today[Order_Type_Desc],{"Install","Service Order","Restart"},Table_Pending_Today[Contractor],1,Table_Pending_Today[Order_Number],Table_Pending_Today[[#This Row],[Order_Number]]))&gt;0,1,0)</f>
        <v>0</v>
      </c>
      <c r="EQ463">
        <f>IF(SUM(COUNTIFS(Table_Pending_Today[Order_Type_Desc],"Special Request",Table_Pending_Today[Bury_Drop],0,Table_Pending_Today[In-House],1,Table_Pending_Today[Order_Number],Table_Pending_Today[[#This Row],[Order_Number]]))&gt;0,1,0)</f>
        <v>0</v>
      </c>
      <c r="ER463">
        <f>SUM(COUNTIFS(Table_Pending_Today[Order_Type_Desc],"Special Request",Table_Pending_Today[Bury_Drop],0,Table_Pending_Today[Contractor],1,Table_Pending_Today[Order_Number],Table_Pending_Today[[#This Row],[Order_Number]]))</f>
        <v>0</v>
      </c>
    </row>
    <row r="464" spans="1:148" x14ac:dyDescent="0.25">
      <c r="A464" t="s">
        <v>22433</v>
      </c>
      <c r="B464" t="s">
        <v>68448</v>
      </c>
      <c r="C464" t="s">
        <v>0</v>
      </c>
      <c r="D464" t="s">
        <v>35493</v>
      </c>
      <c r="E464" t="s">
        <v>35494</v>
      </c>
      <c r="F464" t="s">
        <v>35495</v>
      </c>
      <c r="G464">
        <v>464609</v>
      </c>
      <c r="H464" t="s">
        <v>72</v>
      </c>
      <c r="I464" t="s">
        <v>89</v>
      </c>
      <c r="J464" t="s">
        <v>16974</v>
      </c>
      <c r="K464" t="s">
        <v>73</v>
      </c>
      <c r="L464">
        <v>1</v>
      </c>
      <c r="M464" t="s">
        <v>35496</v>
      </c>
      <c r="N464" t="s">
        <v>35497</v>
      </c>
      <c r="P464" t="s">
        <v>139</v>
      </c>
      <c r="Q464" t="s">
        <v>16759</v>
      </c>
      <c r="R464" t="s">
        <v>35499</v>
      </c>
      <c r="S464" t="s">
        <v>35500</v>
      </c>
      <c r="T464" t="s">
        <v>75</v>
      </c>
      <c r="U464" t="s">
        <v>16658</v>
      </c>
      <c r="V464" t="s">
        <v>35501</v>
      </c>
      <c r="W464" t="s">
        <v>16679</v>
      </c>
      <c r="X464" t="s">
        <v>16802</v>
      </c>
      <c r="Y464" t="s">
        <v>76</v>
      </c>
      <c r="Z464" t="s">
        <v>77</v>
      </c>
      <c r="AA464" t="s">
        <v>133</v>
      </c>
      <c r="AB464" t="s">
        <v>16777</v>
      </c>
      <c r="AC464" t="s">
        <v>16760</v>
      </c>
      <c r="AD464" t="s">
        <v>50267</v>
      </c>
      <c r="AE464" t="s">
        <v>20208</v>
      </c>
      <c r="AF464" t="s">
        <v>50268</v>
      </c>
      <c r="AG464" t="s">
        <v>22433</v>
      </c>
      <c r="AH464" t="s">
        <v>16795</v>
      </c>
      <c r="AI464" t="s">
        <v>22433</v>
      </c>
      <c r="AJ464">
        <v>1</v>
      </c>
      <c r="AK464" t="s">
        <v>98</v>
      </c>
      <c r="AL464" t="s">
        <v>19580</v>
      </c>
      <c r="AM464" t="s">
        <v>87</v>
      </c>
      <c r="AO464">
        <v>18</v>
      </c>
      <c r="AP464" t="s">
        <v>91</v>
      </c>
      <c r="AQ464" t="s">
        <v>80</v>
      </c>
      <c r="AR464" t="s">
        <v>17182</v>
      </c>
      <c r="AT464">
        <v>0</v>
      </c>
      <c r="AU464">
        <v>0</v>
      </c>
      <c r="AV464" t="s">
        <v>133</v>
      </c>
      <c r="BI464" t="s">
        <v>81</v>
      </c>
      <c r="BJ464" t="s">
        <v>81</v>
      </c>
      <c r="BK464" t="s">
        <v>81</v>
      </c>
      <c r="BM464" t="s">
        <v>50269</v>
      </c>
      <c r="BN464" t="s">
        <v>50270</v>
      </c>
      <c r="BQ464" t="s">
        <v>50271</v>
      </c>
      <c r="BS464" t="s">
        <v>17202</v>
      </c>
      <c r="BT464" t="s">
        <v>18196</v>
      </c>
      <c r="BU464" t="s">
        <v>19463</v>
      </c>
      <c r="BV464" t="s">
        <v>50267</v>
      </c>
      <c r="BW464">
        <v>0</v>
      </c>
      <c r="BX464">
        <v>1</v>
      </c>
      <c r="CA464" t="s">
        <v>17154</v>
      </c>
      <c r="CE464" t="s">
        <v>16880</v>
      </c>
      <c r="CF464" t="s">
        <v>16881</v>
      </c>
      <c r="CG464" t="s">
        <v>16882</v>
      </c>
      <c r="CK464" t="s">
        <v>16911</v>
      </c>
      <c r="CL464" t="s">
        <v>80</v>
      </c>
      <c r="CM464">
        <v>0</v>
      </c>
      <c r="CN464">
        <v>90.850099999999998</v>
      </c>
      <c r="CO464">
        <v>137.52000000000001</v>
      </c>
      <c r="CP464">
        <v>425</v>
      </c>
      <c r="CQ464" t="s">
        <v>17312</v>
      </c>
      <c r="CR464" t="s">
        <v>17313</v>
      </c>
      <c r="CS464" t="s">
        <v>17314</v>
      </c>
      <c r="CT464" t="s">
        <v>19385</v>
      </c>
      <c r="CU464" t="s">
        <v>16885</v>
      </c>
      <c r="DS464">
        <v>0</v>
      </c>
      <c r="DU464">
        <v>1</v>
      </c>
      <c r="DV464">
        <v>0</v>
      </c>
      <c r="DW464">
        <v>0</v>
      </c>
      <c r="DX464">
        <v>1</v>
      </c>
      <c r="DY464">
        <v>0</v>
      </c>
      <c r="DZ464">
        <v>0</v>
      </c>
      <c r="EC464" t="s">
        <v>21335</v>
      </c>
      <c r="ED464">
        <v>1</v>
      </c>
      <c r="EE464" cm="1">
        <f t="array" ref="EE464">SUM(COUNTIFS(Table_Pending_Today[job_type_code],{"WB","WQ","Z5","Z7","U8","QU","7W","2V","2W","2X"},Table_Pending_Today[Order_Number],Table_Pending_Today[[#This Row],[Order_Number]]))</f>
        <v>0</v>
      </c>
      <c r="EF464">
        <f>COUNTIFS(Table_Pending_Today[Order_Number],Table_Pending_Today[[#This Row],[Order_Number]],Table_Pending_Today[tech_contractor],"INHOUSE")</f>
        <v>1</v>
      </c>
      <c r="EG464">
        <f>COUNTIFS(Table_Pending_Today[Order_Number],Table_Pending_Today[[#This Row],[Order_Number]],Table_Pending_Today[tech_contractor],"CONTRACTOR")</f>
        <v>0</v>
      </c>
      <c r="EH464" cm="1">
        <f t="array" ref="EH464">SUM(COUNTIFS(Table_Pending_Today[job_type_code],{"XV","XQ","XT","XU"},Table_Pending_Today[Order_Number],Table_Pending_Today[[#This Row],[Order_Number]]))</f>
        <v>0</v>
      </c>
      <c r="EI464" cm="1">
        <f t="array" ref="EI464">SUM(COUNTIFS(Table_Pending_Today[job_type_code],{"XV","XQ","XT","XU"},Table_Pending_Today[Order_Number],Table_Pending_Today[[#This Row],[Order_Number]],Table_Pending_Today[In-House],1))</f>
        <v>0</v>
      </c>
      <c r="EJ464" cm="1">
        <f t="array" ref="EJ464">SUM(COUNTIFS(Table_Pending_Today[job_type_code],{"XV","XQ","XT","XU"},Table_Pending_Today[Order_Number],Table_Pending_Today[[#This Row],[Order_Number]],Table_Pending_Today[Contractor],1))</f>
        <v>0</v>
      </c>
      <c r="EK464" cm="1">
        <f t="array" ref="EK464">SUM(COUNTIFS(Table_Pending_Today[job_type_code],{"WB","WQ","Z5","Z7","U8","QU","7W","2V","2W","2X"},Table_Pending_Today[Order_Number],Table_Pending_Today[[#This Row],[Order_Number]]))</f>
        <v>0</v>
      </c>
      <c r="EL464" cm="1">
        <f t="array" ref="EL464">SUM(COUNTIFS(Table_Pending_Today[job_type_code],{"WB","WQ","Z5","Z7","U8","QU","7W","2V","2W","2X"},Table_Pending_Today[In-House],1,Table_Pending_Today[Order_Number],Table_Pending_Today[[#This Row],[Order_Number]]))</f>
        <v>0</v>
      </c>
      <c r="EM464" cm="1">
        <f t="array" ref="EM464">SUM(COUNTIFS(Table_Pending_Today[job_type_code],{"WB","WQ","Z5","Z7","U8","QU","7W","2V","2W","2X"},Table_Pending_Today[Contractor],1,Table_Pending_Today[Order_Number],Table_Pending_Today[[#This Row],[Order_Number]]))</f>
        <v>0</v>
      </c>
      <c r="EN464" cm="1">
        <f t="array" ref="EN464">IF(SUM(COUNTIFS(Table_Pending_Today[Order_Type_Desc],{"Install","Service Order","Restart"},Table_Pending_Today[Order_Number],Table_Pending_Today[[#This Row],[Order_Number]]))&gt;0,1,0)</f>
        <v>0</v>
      </c>
      <c r="EO464" cm="1">
        <f t="array" ref="EO464">IF(SUM(COUNTIFS(Table_Pending_Today[Order_Type_Desc],{"Install","Service Order","Restart"},Table_Pending_Today[In-House],1,Table_Pending_Today[Order_Number],Table_Pending_Today[[#This Row],[Order_Number]]))&gt;0,1,0)</f>
        <v>0</v>
      </c>
      <c r="EP464" cm="1">
        <f t="array" ref="EP464">IF(SUM(COUNTIFS(Table_Pending_Today[Order_Type_Desc],{"Install","Service Order","Restart"},Table_Pending_Today[Contractor],1,Table_Pending_Today[Order_Number],Table_Pending_Today[[#This Row],[Order_Number]]))&gt;0,1,0)</f>
        <v>0</v>
      </c>
      <c r="EQ464">
        <f>IF(SUM(COUNTIFS(Table_Pending_Today[Order_Type_Desc],"Special Request",Table_Pending_Today[Bury_Drop],0,Table_Pending_Today[In-House],1,Table_Pending_Today[Order_Number],Table_Pending_Today[[#This Row],[Order_Number]]))&gt;0,1,0)</f>
        <v>0</v>
      </c>
      <c r="ER464">
        <f>SUM(COUNTIFS(Table_Pending_Today[Order_Type_Desc],"Special Request",Table_Pending_Today[Bury_Drop],0,Table_Pending_Today[Contractor],1,Table_Pending_Today[Order_Number],Table_Pending_Today[[#This Row],[Order_Number]]))</f>
        <v>0</v>
      </c>
    </row>
    <row r="465" spans="1:148" x14ac:dyDescent="0.25">
      <c r="A465" t="s">
        <v>22433</v>
      </c>
      <c r="B465" t="s">
        <v>68448</v>
      </c>
      <c r="C465" t="s">
        <v>0</v>
      </c>
      <c r="D465" t="s">
        <v>38009</v>
      </c>
      <c r="E465" t="s">
        <v>38010</v>
      </c>
      <c r="F465" t="s">
        <v>38011</v>
      </c>
      <c r="G465">
        <v>464469</v>
      </c>
      <c r="H465" t="s">
        <v>16844</v>
      </c>
      <c r="I465" t="s">
        <v>17436</v>
      </c>
      <c r="J465" t="s">
        <v>17437</v>
      </c>
      <c r="K465" t="s">
        <v>73</v>
      </c>
      <c r="L465">
        <v>1</v>
      </c>
      <c r="M465" t="s">
        <v>38012</v>
      </c>
      <c r="N465" t="s">
        <v>38013</v>
      </c>
      <c r="P465" t="s">
        <v>133</v>
      </c>
      <c r="Q465" t="s">
        <v>17649</v>
      </c>
      <c r="R465" t="s">
        <v>38015</v>
      </c>
      <c r="T465" t="s">
        <v>75</v>
      </c>
      <c r="U465" t="s">
        <v>16658</v>
      </c>
      <c r="V465" t="s">
        <v>38016</v>
      </c>
      <c r="W465" t="s">
        <v>16679</v>
      </c>
      <c r="X465" t="s">
        <v>16678</v>
      </c>
      <c r="Y465" t="s">
        <v>76</v>
      </c>
      <c r="Z465" t="s">
        <v>126</v>
      </c>
      <c r="AA465" t="s">
        <v>133</v>
      </c>
      <c r="AB465" t="s">
        <v>133</v>
      </c>
      <c r="AC465" t="s">
        <v>16811</v>
      </c>
      <c r="AD465" t="s">
        <v>50340</v>
      </c>
      <c r="AE465" t="s">
        <v>20208</v>
      </c>
      <c r="AF465" t="s">
        <v>50341</v>
      </c>
      <c r="AG465" t="s">
        <v>22433</v>
      </c>
      <c r="AH465" t="s">
        <v>16921</v>
      </c>
      <c r="AI465" t="s">
        <v>22433</v>
      </c>
      <c r="AJ465">
        <v>0</v>
      </c>
      <c r="AL465" t="s">
        <v>79</v>
      </c>
      <c r="AO465">
        <v>6</v>
      </c>
      <c r="AP465" t="s">
        <v>17438</v>
      </c>
      <c r="AQ465" t="s">
        <v>16825</v>
      </c>
      <c r="AR465" t="s">
        <v>17438</v>
      </c>
      <c r="AT465">
        <v>0</v>
      </c>
      <c r="AU465">
        <v>0</v>
      </c>
      <c r="AV465" t="s">
        <v>133</v>
      </c>
      <c r="BI465" t="s">
        <v>81</v>
      </c>
      <c r="BJ465" t="s">
        <v>81</v>
      </c>
      <c r="BK465" t="s">
        <v>81</v>
      </c>
      <c r="BM465" t="s">
        <v>50346</v>
      </c>
      <c r="BN465" t="s">
        <v>50347</v>
      </c>
      <c r="BQ465" t="s">
        <v>50348</v>
      </c>
      <c r="BS465" t="s">
        <v>17202</v>
      </c>
      <c r="BV465" t="s">
        <v>50340</v>
      </c>
      <c r="BW465">
        <v>0</v>
      </c>
      <c r="BX465">
        <v>1</v>
      </c>
      <c r="CE465" t="s">
        <v>16880</v>
      </c>
      <c r="CF465" t="s">
        <v>16881</v>
      </c>
      <c r="CG465" t="s">
        <v>16882</v>
      </c>
      <c r="CK465" t="s">
        <v>17928</v>
      </c>
      <c r="CL465" t="s">
        <v>16825</v>
      </c>
      <c r="CM465">
        <v>0</v>
      </c>
      <c r="CN465">
        <v>91.975300000000004</v>
      </c>
      <c r="CO465">
        <v>80.62</v>
      </c>
      <c r="CP465">
        <v>1125</v>
      </c>
      <c r="CQ465" t="s">
        <v>17315</v>
      </c>
      <c r="CR465" t="s">
        <v>50342</v>
      </c>
      <c r="CS465" t="s">
        <v>50343</v>
      </c>
      <c r="CT465" t="s">
        <v>50344</v>
      </c>
      <c r="CU465" t="s">
        <v>17928</v>
      </c>
      <c r="CV465" t="s">
        <v>50345</v>
      </c>
      <c r="DU465">
        <v>1</v>
      </c>
      <c r="DV465">
        <v>0</v>
      </c>
      <c r="DW465">
        <v>0</v>
      </c>
      <c r="DY465">
        <v>0</v>
      </c>
      <c r="DZ465">
        <v>0</v>
      </c>
      <c r="EC465" t="s">
        <v>21335</v>
      </c>
      <c r="ED465">
        <v>1</v>
      </c>
      <c r="EE465" cm="1">
        <f t="array" ref="EE465">SUM(COUNTIFS(Table_Pending_Today[job_type_code],{"WB","WQ","Z5","Z7","U8","QU","7W","2V","2W","2X"},Table_Pending_Today[Order_Number],Table_Pending_Today[[#This Row],[Order_Number]]))</f>
        <v>0</v>
      </c>
      <c r="EF465">
        <f>COUNTIFS(Table_Pending_Today[Order_Number],Table_Pending_Today[[#This Row],[Order_Number]],Table_Pending_Today[tech_contractor],"INHOUSE")</f>
        <v>0</v>
      </c>
      <c r="EG465">
        <f>COUNTIFS(Table_Pending_Today[Order_Number],Table_Pending_Today[[#This Row],[Order_Number]],Table_Pending_Today[tech_contractor],"CONTRACTOR")</f>
        <v>0</v>
      </c>
      <c r="EH465" cm="1">
        <f t="array" ref="EH465">SUM(COUNTIFS(Table_Pending_Today[job_type_code],{"XV","XQ","XT","XU"},Table_Pending_Today[Order_Number],Table_Pending_Today[[#This Row],[Order_Number]]))</f>
        <v>0</v>
      </c>
      <c r="EI465" cm="1">
        <f t="array" ref="EI465">SUM(COUNTIFS(Table_Pending_Today[job_type_code],{"XV","XQ","XT","XU"},Table_Pending_Today[Order_Number],Table_Pending_Today[[#This Row],[Order_Number]],Table_Pending_Today[In-House],1))</f>
        <v>0</v>
      </c>
      <c r="EJ465" cm="1">
        <f t="array" ref="EJ465">SUM(COUNTIFS(Table_Pending_Today[job_type_code],{"XV","XQ","XT","XU"},Table_Pending_Today[Order_Number],Table_Pending_Today[[#This Row],[Order_Number]],Table_Pending_Today[Contractor],1))</f>
        <v>0</v>
      </c>
      <c r="EK465" cm="1">
        <f t="array" ref="EK465">SUM(COUNTIFS(Table_Pending_Today[job_type_code],{"WB","WQ","Z5","Z7","U8","QU","7W","2V","2W","2X"},Table_Pending_Today[Order_Number],Table_Pending_Today[[#This Row],[Order_Number]]))</f>
        <v>0</v>
      </c>
      <c r="EL465" cm="1">
        <f t="array" ref="EL465">SUM(COUNTIFS(Table_Pending_Today[job_type_code],{"WB","WQ","Z5","Z7","U8","QU","7W","2V","2W","2X"},Table_Pending_Today[In-House],1,Table_Pending_Today[Order_Number],Table_Pending_Today[[#This Row],[Order_Number]]))</f>
        <v>0</v>
      </c>
      <c r="EM465" cm="1">
        <f t="array" ref="EM465">SUM(COUNTIFS(Table_Pending_Today[job_type_code],{"WB","WQ","Z5","Z7","U8","QU","7W","2V","2W","2X"},Table_Pending_Today[Contractor],1,Table_Pending_Today[Order_Number],Table_Pending_Today[[#This Row],[Order_Number]]))</f>
        <v>0</v>
      </c>
      <c r="EN465" cm="1">
        <f t="array" ref="EN465">IF(SUM(COUNTIFS(Table_Pending_Today[Order_Type_Desc],{"Install","Service Order","Restart"},Table_Pending_Today[Order_Number],Table_Pending_Today[[#This Row],[Order_Number]]))&gt;0,1,0)</f>
        <v>0</v>
      </c>
      <c r="EO465" cm="1">
        <f t="array" ref="EO465">IF(SUM(COUNTIFS(Table_Pending_Today[Order_Type_Desc],{"Install","Service Order","Restart"},Table_Pending_Today[In-House],1,Table_Pending_Today[Order_Number],Table_Pending_Today[[#This Row],[Order_Number]]))&gt;0,1,0)</f>
        <v>0</v>
      </c>
      <c r="EP465" cm="1">
        <f t="array" ref="EP465">IF(SUM(COUNTIFS(Table_Pending_Today[Order_Type_Desc],{"Install","Service Order","Restart"},Table_Pending_Today[Contractor],1,Table_Pending_Today[Order_Number],Table_Pending_Today[[#This Row],[Order_Number]]))&gt;0,1,0)</f>
        <v>0</v>
      </c>
      <c r="EQ465">
        <f>IF(SUM(COUNTIFS(Table_Pending_Today[Order_Type_Desc],"Special Request",Table_Pending_Today[Bury_Drop],0,Table_Pending_Today[In-House],1,Table_Pending_Today[Order_Number],Table_Pending_Today[[#This Row],[Order_Number]]))&gt;0,1,0)</f>
        <v>0</v>
      </c>
      <c r="ER465">
        <f>SUM(COUNTIFS(Table_Pending_Today[Order_Type_Desc],"Special Request",Table_Pending_Today[Bury_Drop],0,Table_Pending_Today[Contractor],1,Table_Pending_Today[Order_Number],Table_Pending_Today[[#This Row],[Order_Number]]))</f>
        <v>0</v>
      </c>
    </row>
    <row r="466" spans="1:148" x14ac:dyDescent="0.25">
      <c r="A466" t="s">
        <v>22433</v>
      </c>
      <c r="B466" t="s">
        <v>68448</v>
      </c>
      <c r="C466" t="s">
        <v>0</v>
      </c>
      <c r="D466" t="s">
        <v>49901</v>
      </c>
      <c r="E466" t="s">
        <v>49902</v>
      </c>
      <c r="F466" t="s">
        <v>49903</v>
      </c>
      <c r="G466">
        <v>465501</v>
      </c>
      <c r="H466" t="s">
        <v>72</v>
      </c>
      <c r="I466" t="s">
        <v>16913</v>
      </c>
      <c r="J466" t="s">
        <v>16914</v>
      </c>
      <c r="K466" t="s">
        <v>73</v>
      </c>
      <c r="L466">
        <v>1</v>
      </c>
      <c r="M466" t="s">
        <v>49904</v>
      </c>
      <c r="N466" t="s">
        <v>49905</v>
      </c>
      <c r="P466" t="s">
        <v>133</v>
      </c>
      <c r="Q466" t="s">
        <v>19059</v>
      </c>
      <c r="R466" t="s">
        <v>49906</v>
      </c>
      <c r="T466" t="s">
        <v>75</v>
      </c>
      <c r="U466" t="s">
        <v>16658</v>
      </c>
      <c r="V466" t="s">
        <v>49907</v>
      </c>
      <c r="W466" t="s">
        <v>16679</v>
      </c>
      <c r="X466" t="s">
        <v>16765</v>
      </c>
      <c r="Y466" t="s">
        <v>76</v>
      </c>
      <c r="Z466" t="s">
        <v>77</v>
      </c>
      <c r="AA466" t="s">
        <v>133</v>
      </c>
      <c r="AB466" t="s">
        <v>133</v>
      </c>
      <c r="AC466" t="s">
        <v>137</v>
      </c>
      <c r="AD466" t="s">
        <v>49908</v>
      </c>
      <c r="AE466" t="s">
        <v>20208</v>
      </c>
      <c r="AF466" t="s">
        <v>49909</v>
      </c>
      <c r="AG466" t="s">
        <v>22433</v>
      </c>
      <c r="AH466" t="s">
        <v>17432</v>
      </c>
      <c r="AJ466">
        <v>0</v>
      </c>
      <c r="AK466" t="s">
        <v>98</v>
      </c>
      <c r="AL466" t="s">
        <v>79</v>
      </c>
      <c r="AO466">
        <v>18</v>
      </c>
      <c r="AP466" t="s">
        <v>16915</v>
      </c>
      <c r="AQ466" t="s">
        <v>92</v>
      </c>
      <c r="AR466" t="s">
        <v>16916</v>
      </c>
      <c r="AT466">
        <v>0</v>
      </c>
      <c r="AU466">
        <v>0</v>
      </c>
      <c r="AV466" t="s">
        <v>133</v>
      </c>
      <c r="BI466" t="s">
        <v>81</v>
      </c>
      <c r="BJ466" t="s">
        <v>81</v>
      </c>
      <c r="BK466" t="s">
        <v>81</v>
      </c>
      <c r="BM466" t="s">
        <v>49913</v>
      </c>
      <c r="BN466" t="s">
        <v>49914</v>
      </c>
      <c r="BQ466" t="s">
        <v>17704</v>
      </c>
      <c r="BS466" t="s">
        <v>17202</v>
      </c>
      <c r="BV466" t="s">
        <v>49908</v>
      </c>
      <c r="BW466">
        <v>0</v>
      </c>
      <c r="BX466">
        <v>0</v>
      </c>
      <c r="CE466" t="s">
        <v>16880</v>
      </c>
      <c r="CF466" t="s">
        <v>16881</v>
      </c>
      <c r="CG466" t="s">
        <v>16882</v>
      </c>
      <c r="CK466" t="s">
        <v>16947</v>
      </c>
      <c r="CL466" t="s">
        <v>92</v>
      </c>
      <c r="CM466">
        <v>0</v>
      </c>
      <c r="CN466">
        <v>96.956400000000002</v>
      </c>
      <c r="CO466">
        <v>6.01</v>
      </c>
      <c r="CP466">
        <v>0</v>
      </c>
      <c r="CQ466" t="s">
        <v>17312</v>
      </c>
      <c r="CR466" t="s">
        <v>17313</v>
      </c>
      <c r="CS466" t="s">
        <v>49910</v>
      </c>
      <c r="CT466" t="s">
        <v>49911</v>
      </c>
      <c r="CU466" t="s">
        <v>16947</v>
      </c>
      <c r="CV466" t="s">
        <v>49912</v>
      </c>
      <c r="DU466">
        <v>1</v>
      </c>
      <c r="DV466">
        <v>1</v>
      </c>
      <c r="DW466">
        <v>0</v>
      </c>
      <c r="DY466">
        <v>0</v>
      </c>
      <c r="DZ466">
        <v>0</v>
      </c>
      <c r="EC466" t="s">
        <v>21330</v>
      </c>
      <c r="ED466">
        <v>1</v>
      </c>
      <c r="EE466" cm="1">
        <f t="array" ref="EE466">SUM(COUNTIFS(Table_Pending_Today[job_type_code],{"WB","WQ","Z5","Z7","U8","QU","7W","2V","2W","2X"},Table_Pending_Today[Order_Number],Table_Pending_Today[[#This Row],[Order_Number]]))</f>
        <v>0</v>
      </c>
      <c r="EF466">
        <f>COUNTIFS(Table_Pending_Today[Order_Number],Table_Pending_Today[[#This Row],[Order_Number]],Table_Pending_Today[tech_contractor],"INHOUSE")</f>
        <v>0</v>
      </c>
      <c r="EG466">
        <f>COUNTIFS(Table_Pending_Today[Order_Number],Table_Pending_Today[[#This Row],[Order_Number]],Table_Pending_Today[tech_contractor],"CONTRACTOR")</f>
        <v>0</v>
      </c>
      <c r="EH466" cm="1">
        <f t="array" ref="EH466">SUM(COUNTIFS(Table_Pending_Today[job_type_code],{"XV","XQ","XT","XU"},Table_Pending_Today[Order_Number],Table_Pending_Today[[#This Row],[Order_Number]]))</f>
        <v>1</v>
      </c>
      <c r="EI466" cm="1">
        <f t="array" ref="EI466">SUM(COUNTIFS(Table_Pending_Today[job_type_code],{"XV","XQ","XT","XU"},Table_Pending_Today[Order_Number],Table_Pending_Today[[#This Row],[Order_Number]],Table_Pending_Today[In-House],1))</f>
        <v>0</v>
      </c>
      <c r="EJ466" cm="1">
        <f t="array" ref="EJ466">SUM(COUNTIFS(Table_Pending_Today[job_type_code],{"XV","XQ","XT","XU"},Table_Pending_Today[Order_Number],Table_Pending_Today[[#This Row],[Order_Number]],Table_Pending_Today[Contractor],1))</f>
        <v>0</v>
      </c>
      <c r="EK466" cm="1">
        <f t="array" ref="EK466">SUM(COUNTIFS(Table_Pending_Today[job_type_code],{"WB","WQ","Z5","Z7","U8","QU","7W","2V","2W","2X"},Table_Pending_Today[Order_Number],Table_Pending_Today[[#This Row],[Order_Number]]))</f>
        <v>0</v>
      </c>
      <c r="EL466" cm="1">
        <f t="array" ref="EL466">SUM(COUNTIFS(Table_Pending_Today[job_type_code],{"WB","WQ","Z5","Z7","U8","QU","7W","2V","2W","2X"},Table_Pending_Today[In-House],1,Table_Pending_Today[Order_Number],Table_Pending_Today[[#This Row],[Order_Number]]))</f>
        <v>0</v>
      </c>
      <c r="EM466" cm="1">
        <f t="array" ref="EM466">SUM(COUNTIFS(Table_Pending_Today[job_type_code],{"WB","WQ","Z5","Z7","U8","QU","7W","2V","2W","2X"},Table_Pending_Today[Contractor],1,Table_Pending_Today[Order_Number],Table_Pending_Today[[#This Row],[Order_Number]]))</f>
        <v>0</v>
      </c>
      <c r="EN466" cm="1">
        <f t="array" ref="EN466">IF(SUM(COUNTIFS(Table_Pending_Today[Order_Type_Desc],{"Install","Service Order","Restart"},Table_Pending_Today[Order_Number],Table_Pending_Today[[#This Row],[Order_Number]]))&gt;0,1,0)</f>
        <v>0</v>
      </c>
      <c r="EO466" cm="1">
        <f t="array" ref="EO466">IF(SUM(COUNTIFS(Table_Pending_Today[Order_Type_Desc],{"Install","Service Order","Restart"},Table_Pending_Today[In-House],1,Table_Pending_Today[Order_Number],Table_Pending_Today[[#This Row],[Order_Number]]))&gt;0,1,0)</f>
        <v>0</v>
      </c>
      <c r="EP466" cm="1">
        <f t="array" ref="EP466">IF(SUM(COUNTIFS(Table_Pending_Today[Order_Type_Desc],{"Install","Service Order","Restart"},Table_Pending_Today[Contractor],1,Table_Pending_Today[Order_Number],Table_Pending_Today[[#This Row],[Order_Number]]))&gt;0,1,0)</f>
        <v>0</v>
      </c>
      <c r="EQ466">
        <f>IF(SUM(COUNTIFS(Table_Pending_Today[Order_Type_Desc],"Special Request",Table_Pending_Today[Bury_Drop],0,Table_Pending_Today[In-House],1,Table_Pending_Today[Order_Number],Table_Pending_Today[[#This Row],[Order_Number]]))&gt;0,1,0)</f>
        <v>0</v>
      </c>
      <c r="ER466">
        <f>SUM(COUNTIFS(Table_Pending_Today[Order_Type_Desc],"Special Request",Table_Pending_Today[Bury_Drop],0,Table_Pending_Today[Contractor],1,Table_Pending_Today[Order_Number],Table_Pending_Today[[#This Row],[Order_Number]]))</f>
        <v>0</v>
      </c>
    </row>
    <row r="467" spans="1:148" x14ac:dyDescent="0.25">
      <c r="A467" t="s">
        <v>22433</v>
      </c>
      <c r="B467" t="s">
        <v>68448</v>
      </c>
      <c r="C467" t="s">
        <v>0</v>
      </c>
      <c r="D467" t="s">
        <v>59771</v>
      </c>
      <c r="E467" t="s">
        <v>59772</v>
      </c>
      <c r="F467" t="s">
        <v>59773</v>
      </c>
      <c r="G467">
        <v>470159</v>
      </c>
      <c r="H467" t="s">
        <v>72</v>
      </c>
      <c r="I467" t="s">
        <v>89</v>
      </c>
      <c r="J467" t="s">
        <v>16794</v>
      </c>
      <c r="K467" t="s">
        <v>73</v>
      </c>
      <c r="L467">
        <v>0</v>
      </c>
      <c r="M467" t="s">
        <v>59774</v>
      </c>
      <c r="N467" t="s">
        <v>59775</v>
      </c>
      <c r="P467" t="s">
        <v>26890</v>
      </c>
      <c r="Q467" t="s">
        <v>51662</v>
      </c>
      <c r="R467" t="s">
        <v>59777</v>
      </c>
      <c r="T467" t="s">
        <v>75</v>
      </c>
      <c r="U467" t="s">
        <v>16658</v>
      </c>
      <c r="V467" t="s">
        <v>59778</v>
      </c>
      <c r="W467" t="s">
        <v>16679</v>
      </c>
      <c r="X467" t="s">
        <v>16852</v>
      </c>
      <c r="Y467" t="s">
        <v>76</v>
      </c>
      <c r="Z467" t="s">
        <v>96</v>
      </c>
      <c r="AA467" t="s">
        <v>133</v>
      </c>
      <c r="AB467" t="s">
        <v>16764</v>
      </c>
      <c r="AC467" t="s">
        <v>17024</v>
      </c>
      <c r="AD467" t="s">
        <v>69333</v>
      </c>
      <c r="AE467" t="s">
        <v>22433</v>
      </c>
      <c r="AF467" t="s">
        <v>69334</v>
      </c>
      <c r="AG467" t="s">
        <v>22433</v>
      </c>
      <c r="AH467" t="s">
        <v>16921</v>
      </c>
      <c r="AJ467">
        <v>0</v>
      </c>
      <c r="AL467" t="s">
        <v>79</v>
      </c>
      <c r="AO467">
        <v>18</v>
      </c>
      <c r="AP467" t="s">
        <v>91</v>
      </c>
      <c r="AQ467" t="s">
        <v>80</v>
      </c>
      <c r="AR467" t="s">
        <v>16796</v>
      </c>
      <c r="AT467">
        <v>0</v>
      </c>
      <c r="AU467">
        <v>0</v>
      </c>
      <c r="AV467" t="s">
        <v>133</v>
      </c>
      <c r="BI467" t="s">
        <v>81</v>
      </c>
      <c r="BJ467" t="s">
        <v>81</v>
      </c>
      <c r="BK467" t="s">
        <v>81</v>
      </c>
      <c r="BM467" t="s">
        <v>69335</v>
      </c>
      <c r="BN467" t="s">
        <v>69336</v>
      </c>
      <c r="BQ467" t="s">
        <v>47612</v>
      </c>
      <c r="BS467" t="s">
        <v>17202</v>
      </c>
      <c r="BV467" t="s">
        <v>69333</v>
      </c>
      <c r="BW467">
        <v>0</v>
      </c>
      <c r="BX467">
        <v>0</v>
      </c>
      <c r="CE467" t="s">
        <v>16880</v>
      </c>
      <c r="CF467" t="s">
        <v>16881</v>
      </c>
      <c r="CG467" t="s">
        <v>16882</v>
      </c>
      <c r="CK467" t="s">
        <v>16883</v>
      </c>
      <c r="CL467" t="s">
        <v>80</v>
      </c>
      <c r="CM467">
        <v>0</v>
      </c>
      <c r="CN467">
        <v>94.450999999999993</v>
      </c>
      <c r="CO467">
        <v>13.38</v>
      </c>
      <c r="CP467">
        <v>75</v>
      </c>
      <c r="CQ467" t="s">
        <v>17312</v>
      </c>
      <c r="CR467" t="s">
        <v>17313</v>
      </c>
      <c r="CS467" t="s">
        <v>69119</v>
      </c>
      <c r="CT467" t="s">
        <v>69120</v>
      </c>
      <c r="CU467" t="s">
        <v>16883</v>
      </c>
      <c r="CV467" t="s">
        <v>69121</v>
      </c>
      <c r="DU467">
        <v>1</v>
      </c>
      <c r="DV467">
        <v>0</v>
      </c>
      <c r="DW467">
        <v>0</v>
      </c>
      <c r="DX467">
        <v>1</v>
      </c>
      <c r="DY467">
        <v>0</v>
      </c>
      <c r="DZ467">
        <v>0</v>
      </c>
      <c r="EC467" t="s">
        <v>21337</v>
      </c>
      <c r="ED467">
        <v>0</v>
      </c>
      <c r="EE467" cm="1">
        <f t="array" ref="EE467">SUM(COUNTIFS(Table_Pending_Today[job_type_code],{"WB","WQ","Z5","Z7","U8","QU","7W","2V","2W","2X"},Table_Pending_Today[Order_Number],Table_Pending_Today[[#This Row],[Order_Number]]))</f>
        <v>0</v>
      </c>
      <c r="EF467">
        <f>COUNTIFS(Table_Pending_Today[Order_Number],Table_Pending_Today[[#This Row],[Order_Number]],Table_Pending_Today[tech_contractor],"INHOUSE")</f>
        <v>0</v>
      </c>
      <c r="EG467">
        <f>COUNTIFS(Table_Pending_Today[Order_Number],Table_Pending_Today[[#This Row],[Order_Number]],Table_Pending_Today[tech_contractor],"CONTRACTOR")</f>
        <v>0</v>
      </c>
      <c r="EH467" cm="1">
        <f t="array" ref="EH467">SUM(COUNTIFS(Table_Pending_Today[job_type_code],{"XV","XQ","XT","XU"},Table_Pending_Today[Order_Number],Table_Pending_Today[[#This Row],[Order_Number]]))</f>
        <v>0</v>
      </c>
      <c r="EI467" cm="1">
        <f t="array" ref="EI467">SUM(COUNTIFS(Table_Pending_Today[job_type_code],{"XV","XQ","XT","XU"},Table_Pending_Today[Order_Number],Table_Pending_Today[[#This Row],[Order_Number]],Table_Pending_Today[In-House],1))</f>
        <v>0</v>
      </c>
      <c r="EJ467" cm="1">
        <f t="array" ref="EJ467">SUM(COUNTIFS(Table_Pending_Today[job_type_code],{"XV","XQ","XT","XU"},Table_Pending_Today[Order_Number],Table_Pending_Today[[#This Row],[Order_Number]],Table_Pending_Today[Contractor],1))</f>
        <v>0</v>
      </c>
      <c r="EK467" cm="1">
        <f t="array" ref="EK467">SUM(COUNTIFS(Table_Pending_Today[job_type_code],{"WB","WQ","Z5","Z7","U8","QU","7W","2V","2W","2X"},Table_Pending_Today[Order_Number],Table_Pending_Today[[#This Row],[Order_Number]]))</f>
        <v>0</v>
      </c>
      <c r="EL467" cm="1">
        <f t="array" ref="EL467">SUM(COUNTIFS(Table_Pending_Today[job_type_code],{"WB","WQ","Z5","Z7","U8","QU","7W","2V","2W","2X"},Table_Pending_Today[In-House],1,Table_Pending_Today[Order_Number],Table_Pending_Today[[#This Row],[Order_Number]]))</f>
        <v>0</v>
      </c>
      <c r="EM467" cm="1">
        <f t="array" ref="EM467">SUM(COUNTIFS(Table_Pending_Today[job_type_code],{"WB","WQ","Z5","Z7","U8","QU","7W","2V","2W","2X"},Table_Pending_Today[Contractor],1,Table_Pending_Today[Order_Number],Table_Pending_Today[[#This Row],[Order_Number]]))</f>
        <v>0</v>
      </c>
      <c r="EN467" cm="1">
        <f t="array" ref="EN467">IF(SUM(COUNTIFS(Table_Pending_Today[Order_Type_Desc],{"Install","Service Order","Restart"},Table_Pending_Today[Order_Number],Table_Pending_Today[[#This Row],[Order_Number]]))&gt;0,1,0)</f>
        <v>0</v>
      </c>
      <c r="EO467" cm="1">
        <f t="array" ref="EO467">IF(SUM(COUNTIFS(Table_Pending_Today[Order_Type_Desc],{"Install","Service Order","Restart"},Table_Pending_Today[In-House],1,Table_Pending_Today[Order_Number],Table_Pending_Today[[#This Row],[Order_Number]]))&gt;0,1,0)</f>
        <v>0</v>
      </c>
      <c r="EP467" cm="1">
        <f t="array" ref="EP467">IF(SUM(COUNTIFS(Table_Pending_Today[Order_Type_Desc],{"Install","Service Order","Restart"},Table_Pending_Today[Contractor],1,Table_Pending_Today[Order_Number],Table_Pending_Today[[#This Row],[Order_Number]]))&gt;0,1,0)</f>
        <v>0</v>
      </c>
      <c r="EQ467">
        <f>IF(SUM(COUNTIFS(Table_Pending_Today[Order_Type_Desc],"Special Request",Table_Pending_Today[Bury_Drop],0,Table_Pending_Today[In-House],1,Table_Pending_Today[Order_Number],Table_Pending_Today[[#This Row],[Order_Number]]))&gt;0,1,0)</f>
        <v>0</v>
      </c>
      <c r="ER467">
        <f>SUM(COUNTIFS(Table_Pending_Today[Order_Type_Desc],"Special Request",Table_Pending_Today[Bury_Drop],0,Table_Pending_Today[Contractor],1,Table_Pending_Today[Order_Number],Table_Pending_Today[[#This Row],[Order_Number]]))</f>
        <v>0</v>
      </c>
    </row>
    <row r="468" spans="1:148" x14ac:dyDescent="0.25">
      <c r="A468" t="s">
        <v>22433</v>
      </c>
      <c r="B468" t="s">
        <v>68448</v>
      </c>
      <c r="C468" t="s">
        <v>0</v>
      </c>
      <c r="D468" t="s">
        <v>58719</v>
      </c>
      <c r="E468" t="s">
        <v>58720</v>
      </c>
      <c r="F468" t="s">
        <v>58721</v>
      </c>
      <c r="G468">
        <v>469510</v>
      </c>
      <c r="H468" t="s">
        <v>72</v>
      </c>
      <c r="I468" t="s">
        <v>16931</v>
      </c>
      <c r="J468" t="s">
        <v>16932</v>
      </c>
      <c r="K468" t="s">
        <v>73</v>
      </c>
      <c r="L468">
        <v>0</v>
      </c>
      <c r="M468" t="s">
        <v>58722</v>
      </c>
      <c r="N468" t="s">
        <v>58723</v>
      </c>
      <c r="O468" t="s">
        <v>24087</v>
      </c>
      <c r="P468" t="s">
        <v>17234</v>
      </c>
      <c r="Q468" t="s">
        <v>69337</v>
      </c>
      <c r="R468" t="s">
        <v>58725</v>
      </c>
      <c r="S468" t="s">
        <v>58726</v>
      </c>
      <c r="T468" t="s">
        <v>75</v>
      </c>
      <c r="U468" t="s">
        <v>16658</v>
      </c>
      <c r="V468" t="s">
        <v>58727</v>
      </c>
      <c r="W468" t="s">
        <v>16679</v>
      </c>
      <c r="X468" t="s">
        <v>17513</v>
      </c>
      <c r="Y468" t="s">
        <v>76</v>
      </c>
      <c r="Z468" t="s">
        <v>126</v>
      </c>
      <c r="AA468" t="s">
        <v>133</v>
      </c>
      <c r="AB468" t="s">
        <v>144</v>
      </c>
      <c r="AC468" t="s">
        <v>16756</v>
      </c>
      <c r="AD468" t="s">
        <v>69338</v>
      </c>
      <c r="AE468" t="s">
        <v>22433</v>
      </c>
      <c r="AF468" t="s">
        <v>69339</v>
      </c>
      <c r="AG468" t="s">
        <v>22433</v>
      </c>
      <c r="AH468" t="s">
        <v>16963</v>
      </c>
      <c r="AJ468">
        <v>0</v>
      </c>
      <c r="AK468" t="s">
        <v>98</v>
      </c>
      <c r="AL468" t="s">
        <v>79</v>
      </c>
      <c r="AO468">
        <v>20</v>
      </c>
      <c r="AP468" t="s">
        <v>124</v>
      </c>
      <c r="AQ468" t="s">
        <v>92</v>
      </c>
      <c r="AR468" t="s">
        <v>16933</v>
      </c>
      <c r="AT468">
        <v>0</v>
      </c>
      <c r="AU468">
        <v>0</v>
      </c>
      <c r="AV468" t="s">
        <v>133</v>
      </c>
      <c r="BI468" t="s">
        <v>81</v>
      </c>
      <c r="BJ468" t="s">
        <v>81</v>
      </c>
      <c r="BK468" t="s">
        <v>81</v>
      </c>
      <c r="BM468" t="s">
        <v>69343</v>
      </c>
      <c r="BN468" t="s">
        <v>50338</v>
      </c>
      <c r="BP468" t="s">
        <v>69344</v>
      </c>
      <c r="BQ468" t="s">
        <v>69345</v>
      </c>
      <c r="BS468" t="s">
        <v>17202</v>
      </c>
      <c r="BV468" t="s">
        <v>69338</v>
      </c>
      <c r="BW468">
        <v>0</v>
      </c>
      <c r="BX468">
        <v>0</v>
      </c>
      <c r="CE468" t="s">
        <v>16880</v>
      </c>
      <c r="CF468" t="s">
        <v>16881</v>
      </c>
      <c r="CG468" t="s">
        <v>16882</v>
      </c>
      <c r="CK468" t="s">
        <v>16890</v>
      </c>
      <c r="CL468" t="s">
        <v>92</v>
      </c>
      <c r="CM468">
        <v>0</v>
      </c>
      <c r="CN468">
        <v>95.606999999999999</v>
      </c>
      <c r="CO468">
        <v>10.64</v>
      </c>
      <c r="CP468">
        <v>0</v>
      </c>
      <c r="CQ468" t="s">
        <v>17312</v>
      </c>
      <c r="CR468" t="s">
        <v>17313</v>
      </c>
      <c r="CS468" t="s">
        <v>69340</v>
      </c>
      <c r="CT468" t="s">
        <v>69341</v>
      </c>
      <c r="CU468" t="s">
        <v>16890</v>
      </c>
      <c r="CV468" t="s">
        <v>69342</v>
      </c>
      <c r="DU468">
        <v>1</v>
      </c>
      <c r="DV468">
        <v>1</v>
      </c>
      <c r="DW468">
        <v>0</v>
      </c>
      <c r="DY468">
        <v>0</v>
      </c>
      <c r="DZ468">
        <v>0</v>
      </c>
      <c r="EC468" t="s">
        <v>21337</v>
      </c>
      <c r="ED468">
        <v>0</v>
      </c>
      <c r="EE468" cm="1">
        <f t="array" ref="EE468">SUM(COUNTIFS(Table_Pending_Today[job_type_code],{"WB","WQ","Z5","Z7","U8","QU","7W","2V","2W","2X"},Table_Pending_Today[Order_Number],Table_Pending_Today[[#This Row],[Order_Number]]))</f>
        <v>0</v>
      </c>
      <c r="EF468">
        <f>COUNTIFS(Table_Pending_Today[Order_Number],Table_Pending_Today[[#This Row],[Order_Number]],Table_Pending_Today[tech_contractor],"INHOUSE")</f>
        <v>0</v>
      </c>
      <c r="EG468">
        <f>COUNTIFS(Table_Pending_Today[Order_Number],Table_Pending_Today[[#This Row],[Order_Number]],Table_Pending_Today[tech_contractor],"CONTRACTOR")</f>
        <v>0</v>
      </c>
      <c r="EH468" cm="1">
        <f t="array" ref="EH468">SUM(COUNTIFS(Table_Pending_Today[job_type_code],{"XV","XQ","XT","XU"},Table_Pending_Today[Order_Number],Table_Pending_Today[[#This Row],[Order_Number]]))</f>
        <v>1</v>
      </c>
      <c r="EI468" cm="1">
        <f t="array" ref="EI468">SUM(COUNTIFS(Table_Pending_Today[job_type_code],{"XV","XQ","XT","XU"},Table_Pending_Today[Order_Number],Table_Pending_Today[[#This Row],[Order_Number]],Table_Pending_Today[In-House],1))</f>
        <v>0</v>
      </c>
      <c r="EJ468" cm="1">
        <f t="array" ref="EJ468">SUM(COUNTIFS(Table_Pending_Today[job_type_code],{"XV","XQ","XT","XU"},Table_Pending_Today[Order_Number],Table_Pending_Today[[#This Row],[Order_Number]],Table_Pending_Today[Contractor],1))</f>
        <v>0</v>
      </c>
      <c r="EK468" cm="1">
        <f t="array" ref="EK468">SUM(COUNTIFS(Table_Pending_Today[job_type_code],{"WB","WQ","Z5","Z7","U8","QU","7W","2V","2W","2X"},Table_Pending_Today[Order_Number],Table_Pending_Today[[#This Row],[Order_Number]]))</f>
        <v>0</v>
      </c>
      <c r="EL468" cm="1">
        <f t="array" ref="EL468">SUM(COUNTIFS(Table_Pending_Today[job_type_code],{"WB","WQ","Z5","Z7","U8","QU","7W","2V","2W","2X"},Table_Pending_Today[In-House],1,Table_Pending_Today[Order_Number],Table_Pending_Today[[#This Row],[Order_Number]]))</f>
        <v>0</v>
      </c>
      <c r="EM468" cm="1">
        <f t="array" ref="EM468">SUM(COUNTIFS(Table_Pending_Today[job_type_code],{"WB","WQ","Z5","Z7","U8","QU","7W","2V","2W","2X"},Table_Pending_Today[Contractor],1,Table_Pending_Today[Order_Number],Table_Pending_Today[[#This Row],[Order_Number]]))</f>
        <v>0</v>
      </c>
      <c r="EN468" cm="1">
        <f t="array" ref="EN468">IF(SUM(COUNTIFS(Table_Pending_Today[Order_Type_Desc],{"Install","Service Order","Restart"},Table_Pending_Today[Order_Number],Table_Pending_Today[[#This Row],[Order_Number]]))&gt;0,1,0)</f>
        <v>0</v>
      </c>
      <c r="EO468" cm="1">
        <f t="array" ref="EO468">IF(SUM(COUNTIFS(Table_Pending_Today[Order_Type_Desc],{"Install","Service Order","Restart"},Table_Pending_Today[In-House],1,Table_Pending_Today[Order_Number],Table_Pending_Today[[#This Row],[Order_Number]]))&gt;0,1,0)</f>
        <v>0</v>
      </c>
      <c r="EP468" cm="1">
        <f t="array" ref="EP468">IF(SUM(COUNTIFS(Table_Pending_Today[Order_Type_Desc],{"Install","Service Order","Restart"},Table_Pending_Today[Contractor],1,Table_Pending_Today[Order_Number],Table_Pending_Today[[#This Row],[Order_Number]]))&gt;0,1,0)</f>
        <v>0</v>
      </c>
      <c r="EQ468">
        <f>IF(SUM(COUNTIFS(Table_Pending_Today[Order_Type_Desc],"Special Request",Table_Pending_Today[Bury_Drop],0,Table_Pending_Today[In-House],1,Table_Pending_Today[Order_Number],Table_Pending_Today[[#This Row],[Order_Number]]))&gt;0,1,0)</f>
        <v>0</v>
      </c>
      <c r="ER468">
        <f>SUM(COUNTIFS(Table_Pending_Today[Order_Type_Desc],"Special Request",Table_Pending_Today[Bury_Drop],0,Table_Pending_Today[Contractor],1,Table_Pending_Today[Order_Number],Table_Pending_Today[[#This Row],[Order_Number]]))</f>
        <v>0</v>
      </c>
    </row>
    <row r="469" spans="1:148" x14ac:dyDescent="0.25">
      <c r="A469" t="s">
        <v>22433</v>
      </c>
      <c r="B469" t="s">
        <v>68448</v>
      </c>
      <c r="C469" t="s">
        <v>0</v>
      </c>
      <c r="D469" t="s">
        <v>39670</v>
      </c>
      <c r="E469" t="s">
        <v>39671</v>
      </c>
      <c r="F469" t="s">
        <v>39672</v>
      </c>
      <c r="G469">
        <v>464914</v>
      </c>
      <c r="H469" t="s">
        <v>72</v>
      </c>
      <c r="I469" t="s">
        <v>89</v>
      </c>
      <c r="J469" t="s">
        <v>16935</v>
      </c>
      <c r="K469" t="s">
        <v>73</v>
      </c>
      <c r="L469">
        <v>1</v>
      </c>
      <c r="M469" t="s">
        <v>39673</v>
      </c>
      <c r="N469" t="s">
        <v>39674</v>
      </c>
      <c r="P469" t="s">
        <v>17103</v>
      </c>
      <c r="Q469" t="s">
        <v>17519</v>
      </c>
      <c r="R469" t="s">
        <v>39676</v>
      </c>
      <c r="S469" t="s">
        <v>287</v>
      </c>
      <c r="T469" t="s">
        <v>75</v>
      </c>
      <c r="U469" t="s">
        <v>16658</v>
      </c>
      <c r="V469" t="s">
        <v>39677</v>
      </c>
      <c r="W469" t="s">
        <v>16679</v>
      </c>
      <c r="X469" t="s">
        <v>18249</v>
      </c>
      <c r="Y469" t="s">
        <v>76</v>
      </c>
      <c r="Z469" t="s">
        <v>77</v>
      </c>
      <c r="AA469" t="s">
        <v>133</v>
      </c>
      <c r="AB469" t="s">
        <v>16778</v>
      </c>
      <c r="AC469" t="s">
        <v>17546</v>
      </c>
      <c r="AD469" t="s">
        <v>49953</v>
      </c>
      <c r="AE469" t="s">
        <v>20208</v>
      </c>
      <c r="AF469" t="s">
        <v>49954</v>
      </c>
      <c r="AG469" t="s">
        <v>22433</v>
      </c>
      <c r="AH469" t="s">
        <v>17432</v>
      </c>
      <c r="AI469" t="s">
        <v>22433</v>
      </c>
      <c r="AJ469">
        <v>1</v>
      </c>
      <c r="AK469" t="s">
        <v>98</v>
      </c>
      <c r="AL469" t="s">
        <v>79</v>
      </c>
      <c r="AO469">
        <v>18</v>
      </c>
      <c r="AP469" t="s">
        <v>91</v>
      </c>
      <c r="AQ469" t="s">
        <v>80</v>
      </c>
      <c r="AR469" t="s">
        <v>16936</v>
      </c>
      <c r="AT469">
        <v>0</v>
      </c>
      <c r="AU469">
        <v>0</v>
      </c>
      <c r="AV469" t="s">
        <v>133</v>
      </c>
      <c r="BI469" t="s">
        <v>81</v>
      </c>
      <c r="BJ469" t="s">
        <v>81</v>
      </c>
      <c r="BK469" t="s">
        <v>81</v>
      </c>
      <c r="BM469" t="s">
        <v>49958</v>
      </c>
      <c r="BN469" t="s">
        <v>49959</v>
      </c>
      <c r="BQ469" t="s">
        <v>49960</v>
      </c>
      <c r="BS469" t="s">
        <v>17202</v>
      </c>
      <c r="BV469" t="s">
        <v>49953</v>
      </c>
      <c r="BW469">
        <v>0</v>
      </c>
      <c r="BX469">
        <v>0</v>
      </c>
      <c r="CE469" t="s">
        <v>16880</v>
      </c>
      <c r="CF469" t="s">
        <v>16881</v>
      </c>
      <c r="CG469" t="s">
        <v>16882</v>
      </c>
      <c r="CK469" t="s">
        <v>16947</v>
      </c>
      <c r="CL469" t="s">
        <v>80</v>
      </c>
      <c r="CM469">
        <v>0</v>
      </c>
      <c r="CN469">
        <v>92.118200000000002</v>
      </c>
      <c r="CO469">
        <v>146.57</v>
      </c>
      <c r="CP469">
        <v>475</v>
      </c>
      <c r="CQ469" t="s">
        <v>17312</v>
      </c>
      <c r="CR469" t="s">
        <v>17313</v>
      </c>
      <c r="CS469" t="s">
        <v>49955</v>
      </c>
      <c r="CT469" t="s">
        <v>49956</v>
      </c>
      <c r="CU469" t="s">
        <v>16947</v>
      </c>
      <c r="CV469" t="s">
        <v>49957</v>
      </c>
      <c r="DU469">
        <v>1</v>
      </c>
      <c r="DV469">
        <v>0</v>
      </c>
      <c r="DW469">
        <v>0</v>
      </c>
      <c r="DY469">
        <v>0</v>
      </c>
      <c r="DZ469">
        <v>0</v>
      </c>
      <c r="EC469" t="s">
        <v>21386</v>
      </c>
      <c r="ED469">
        <v>1</v>
      </c>
      <c r="EE469" cm="1">
        <f t="array" ref="EE469">SUM(COUNTIFS(Table_Pending_Today[job_type_code],{"WB","WQ","Z5","Z7","U8","QU","7W","2V","2W","2X"},Table_Pending_Today[Order_Number],Table_Pending_Today[[#This Row],[Order_Number]]))</f>
        <v>0</v>
      </c>
      <c r="EF469">
        <f>COUNTIFS(Table_Pending_Today[Order_Number],Table_Pending_Today[[#This Row],[Order_Number]],Table_Pending_Today[tech_contractor],"INHOUSE")</f>
        <v>0</v>
      </c>
      <c r="EG469">
        <f>COUNTIFS(Table_Pending_Today[Order_Number],Table_Pending_Today[[#This Row],[Order_Number]],Table_Pending_Today[tech_contractor],"CONTRACTOR")</f>
        <v>0</v>
      </c>
      <c r="EH469" cm="1">
        <f t="array" ref="EH469">SUM(COUNTIFS(Table_Pending_Today[job_type_code],{"XV","XQ","XT","XU"},Table_Pending_Today[Order_Number],Table_Pending_Today[[#This Row],[Order_Number]]))</f>
        <v>0</v>
      </c>
      <c r="EI469" cm="1">
        <f t="array" ref="EI469">SUM(COUNTIFS(Table_Pending_Today[job_type_code],{"XV","XQ","XT","XU"},Table_Pending_Today[Order_Number],Table_Pending_Today[[#This Row],[Order_Number]],Table_Pending_Today[In-House],1))</f>
        <v>0</v>
      </c>
      <c r="EJ469" cm="1">
        <f t="array" ref="EJ469">SUM(COUNTIFS(Table_Pending_Today[job_type_code],{"XV","XQ","XT","XU"},Table_Pending_Today[Order_Number],Table_Pending_Today[[#This Row],[Order_Number]],Table_Pending_Today[Contractor],1))</f>
        <v>0</v>
      </c>
      <c r="EK469" cm="1">
        <f t="array" ref="EK469">SUM(COUNTIFS(Table_Pending_Today[job_type_code],{"WB","WQ","Z5","Z7","U8","QU","7W","2V","2W","2X"},Table_Pending_Today[Order_Number],Table_Pending_Today[[#This Row],[Order_Number]]))</f>
        <v>0</v>
      </c>
      <c r="EL469" cm="1">
        <f t="array" ref="EL469">SUM(COUNTIFS(Table_Pending_Today[job_type_code],{"WB","WQ","Z5","Z7","U8","QU","7W","2V","2W","2X"},Table_Pending_Today[In-House],1,Table_Pending_Today[Order_Number],Table_Pending_Today[[#This Row],[Order_Number]]))</f>
        <v>0</v>
      </c>
      <c r="EM469" cm="1">
        <f t="array" ref="EM469">SUM(COUNTIFS(Table_Pending_Today[job_type_code],{"WB","WQ","Z5","Z7","U8","QU","7W","2V","2W","2X"},Table_Pending_Today[Contractor],1,Table_Pending_Today[Order_Number],Table_Pending_Today[[#This Row],[Order_Number]]))</f>
        <v>0</v>
      </c>
      <c r="EN469" cm="1">
        <f t="array" ref="EN469">IF(SUM(COUNTIFS(Table_Pending_Today[Order_Type_Desc],{"Install","Service Order","Restart"},Table_Pending_Today[Order_Number],Table_Pending_Today[[#This Row],[Order_Number]]))&gt;0,1,0)</f>
        <v>0</v>
      </c>
      <c r="EO469" cm="1">
        <f t="array" ref="EO469">IF(SUM(COUNTIFS(Table_Pending_Today[Order_Type_Desc],{"Install","Service Order","Restart"},Table_Pending_Today[In-House],1,Table_Pending_Today[Order_Number],Table_Pending_Today[[#This Row],[Order_Number]]))&gt;0,1,0)</f>
        <v>0</v>
      </c>
      <c r="EP469" cm="1">
        <f t="array" ref="EP469">IF(SUM(COUNTIFS(Table_Pending_Today[Order_Type_Desc],{"Install","Service Order","Restart"},Table_Pending_Today[Contractor],1,Table_Pending_Today[Order_Number],Table_Pending_Today[[#This Row],[Order_Number]]))&gt;0,1,0)</f>
        <v>0</v>
      </c>
      <c r="EQ469">
        <f>IF(SUM(COUNTIFS(Table_Pending_Today[Order_Type_Desc],"Special Request",Table_Pending_Today[Bury_Drop],0,Table_Pending_Today[In-House],1,Table_Pending_Today[Order_Number],Table_Pending_Today[[#This Row],[Order_Number]]))&gt;0,1,0)</f>
        <v>0</v>
      </c>
      <c r="ER469">
        <f>SUM(COUNTIFS(Table_Pending_Today[Order_Type_Desc],"Special Request",Table_Pending_Today[Bury_Drop],0,Table_Pending_Today[Contractor],1,Table_Pending_Today[Order_Number],Table_Pending_Today[[#This Row],[Order_Number]]))</f>
        <v>0</v>
      </c>
    </row>
    <row r="470" spans="1:148" x14ac:dyDescent="0.25">
      <c r="A470" t="s">
        <v>22433</v>
      </c>
      <c r="B470" t="s">
        <v>68448</v>
      </c>
      <c r="C470" t="s">
        <v>0</v>
      </c>
      <c r="D470" t="s">
        <v>24367</v>
      </c>
      <c r="E470" t="s">
        <v>24368</v>
      </c>
      <c r="F470" t="s">
        <v>24369</v>
      </c>
      <c r="G470">
        <v>465148</v>
      </c>
      <c r="H470" t="s">
        <v>72</v>
      </c>
      <c r="I470" t="s">
        <v>89</v>
      </c>
      <c r="J470" t="s">
        <v>16935</v>
      </c>
      <c r="K470" t="s">
        <v>73</v>
      </c>
      <c r="L470">
        <v>1</v>
      </c>
      <c r="M470" t="s">
        <v>24370</v>
      </c>
      <c r="N470" t="s">
        <v>24371</v>
      </c>
      <c r="P470" t="s">
        <v>17103</v>
      </c>
      <c r="Q470" t="s">
        <v>17519</v>
      </c>
      <c r="R470" t="s">
        <v>24373</v>
      </c>
      <c r="S470" t="s">
        <v>24374</v>
      </c>
      <c r="T470" t="s">
        <v>75</v>
      </c>
      <c r="U470" t="s">
        <v>16658</v>
      </c>
      <c r="V470" t="s">
        <v>24375</v>
      </c>
      <c r="W470" t="s">
        <v>16679</v>
      </c>
      <c r="X470" t="s">
        <v>17080</v>
      </c>
      <c r="Y470" t="s">
        <v>76</v>
      </c>
      <c r="Z470" t="s">
        <v>77</v>
      </c>
      <c r="AA470" t="s">
        <v>133</v>
      </c>
      <c r="AB470" t="s">
        <v>16778</v>
      </c>
      <c r="AC470" t="s">
        <v>16684</v>
      </c>
      <c r="AD470" t="s">
        <v>50304</v>
      </c>
      <c r="AE470" t="s">
        <v>20208</v>
      </c>
      <c r="AF470" t="s">
        <v>50305</v>
      </c>
      <c r="AG470" t="s">
        <v>22433</v>
      </c>
      <c r="AH470" t="s">
        <v>16921</v>
      </c>
      <c r="AI470" t="s">
        <v>22433</v>
      </c>
      <c r="AJ470">
        <v>0</v>
      </c>
      <c r="AL470" t="s">
        <v>19578</v>
      </c>
      <c r="AM470" t="s">
        <v>87</v>
      </c>
      <c r="AO470">
        <v>18</v>
      </c>
      <c r="AP470" t="s">
        <v>91</v>
      </c>
      <c r="AQ470" t="s">
        <v>80</v>
      </c>
      <c r="AR470" t="s">
        <v>50306</v>
      </c>
      <c r="AT470">
        <v>0</v>
      </c>
      <c r="AU470">
        <v>0</v>
      </c>
      <c r="AV470" t="s">
        <v>133</v>
      </c>
      <c r="BI470" t="s">
        <v>81</v>
      </c>
      <c r="BJ470" t="s">
        <v>81</v>
      </c>
      <c r="BK470" t="s">
        <v>81</v>
      </c>
      <c r="BM470" t="s">
        <v>22189</v>
      </c>
      <c r="BN470" t="s">
        <v>50307</v>
      </c>
      <c r="BQ470" t="s">
        <v>50308</v>
      </c>
      <c r="BS470" t="s">
        <v>17202</v>
      </c>
      <c r="BT470" t="s">
        <v>18091</v>
      </c>
      <c r="BU470" t="s">
        <v>19579</v>
      </c>
      <c r="BV470" t="s">
        <v>50304</v>
      </c>
      <c r="BW470">
        <v>0</v>
      </c>
      <c r="BX470">
        <v>0</v>
      </c>
      <c r="CA470" t="s">
        <v>16942</v>
      </c>
      <c r="CE470" t="s">
        <v>16880</v>
      </c>
      <c r="CF470" t="s">
        <v>16881</v>
      </c>
      <c r="CG470" t="s">
        <v>16882</v>
      </c>
      <c r="CK470" t="s">
        <v>16911</v>
      </c>
      <c r="CL470" t="s">
        <v>80</v>
      </c>
      <c r="CM470">
        <v>0</v>
      </c>
      <c r="CN470">
        <v>96.287899999999993</v>
      </c>
      <c r="CO470">
        <v>8.36</v>
      </c>
      <c r="CP470">
        <v>0</v>
      </c>
      <c r="CQ470" t="s">
        <v>17312</v>
      </c>
      <c r="CR470" t="s">
        <v>17313</v>
      </c>
      <c r="CS470" t="s">
        <v>17314</v>
      </c>
      <c r="CT470" t="s">
        <v>17733</v>
      </c>
      <c r="CU470" t="s">
        <v>16885</v>
      </c>
      <c r="DS470">
        <v>0</v>
      </c>
      <c r="DU470">
        <v>1</v>
      </c>
      <c r="DV470">
        <v>0</v>
      </c>
      <c r="DW470">
        <v>0</v>
      </c>
      <c r="DY470">
        <v>0</v>
      </c>
      <c r="DZ470">
        <v>0</v>
      </c>
      <c r="EC470" t="s">
        <v>21330</v>
      </c>
      <c r="ED470">
        <v>1</v>
      </c>
      <c r="EE470" cm="1">
        <f t="array" ref="EE470">SUM(COUNTIFS(Table_Pending_Today[job_type_code],{"WB","WQ","Z5","Z7","U8","QU","7W","2V","2W","2X"},Table_Pending_Today[Order_Number],Table_Pending_Today[[#This Row],[Order_Number]]))</f>
        <v>0</v>
      </c>
      <c r="EF470">
        <f>COUNTIFS(Table_Pending_Today[Order_Number],Table_Pending_Today[[#This Row],[Order_Number]],Table_Pending_Today[tech_contractor],"INHOUSE")</f>
        <v>1</v>
      </c>
      <c r="EG470">
        <f>COUNTIFS(Table_Pending_Today[Order_Number],Table_Pending_Today[[#This Row],[Order_Number]],Table_Pending_Today[tech_contractor],"CONTRACTOR")</f>
        <v>0</v>
      </c>
      <c r="EH470" cm="1">
        <f t="array" ref="EH470">SUM(COUNTIFS(Table_Pending_Today[job_type_code],{"XV","XQ","XT","XU"},Table_Pending_Today[Order_Number],Table_Pending_Today[[#This Row],[Order_Number]]))</f>
        <v>0</v>
      </c>
      <c r="EI470" cm="1">
        <f t="array" ref="EI470">SUM(COUNTIFS(Table_Pending_Today[job_type_code],{"XV","XQ","XT","XU"},Table_Pending_Today[Order_Number],Table_Pending_Today[[#This Row],[Order_Number]],Table_Pending_Today[In-House],1))</f>
        <v>0</v>
      </c>
      <c r="EJ470" cm="1">
        <f t="array" ref="EJ470">SUM(COUNTIFS(Table_Pending_Today[job_type_code],{"XV","XQ","XT","XU"},Table_Pending_Today[Order_Number],Table_Pending_Today[[#This Row],[Order_Number]],Table_Pending_Today[Contractor],1))</f>
        <v>0</v>
      </c>
      <c r="EK470" cm="1">
        <f t="array" ref="EK470">SUM(COUNTIFS(Table_Pending_Today[job_type_code],{"WB","WQ","Z5","Z7","U8","QU","7W","2V","2W","2X"},Table_Pending_Today[Order_Number],Table_Pending_Today[[#This Row],[Order_Number]]))</f>
        <v>0</v>
      </c>
      <c r="EL470" cm="1">
        <f t="array" ref="EL470">SUM(COUNTIFS(Table_Pending_Today[job_type_code],{"WB","WQ","Z5","Z7","U8","QU","7W","2V","2W","2X"},Table_Pending_Today[In-House],1,Table_Pending_Today[Order_Number],Table_Pending_Today[[#This Row],[Order_Number]]))</f>
        <v>0</v>
      </c>
      <c r="EM470" cm="1">
        <f t="array" ref="EM470">SUM(COUNTIFS(Table_Pending_Today[job_type_code],{"WB","WQ","Z5","Z7","U8","QU","7W","2V","2W","2X"},Table_Pending_Today[Contractor],1,Table_Pending_Today[Order_Number],Table_Pending_Today[[#This Row],[Order_Number]]))</f>
        <v>0</v>
      </c>
      <c r="EN470" cm="1">
        <f t="array" ref="EN470">IF(SUM(COUNTIFS(Table_Pending_Today[Order_Type_Desc],{"Install","Service Order","Restart"},Table_Pending_Today[Order_Number],Table_Pending_Today[[#This Row],[Order_Number]]))&gt;0,1,0)</f>
        <v>0</v>
      </c>
      <c r="EO470" cm="1">
        <f t="array" ref="EO470">IF(SUM(COUNTIFS(Table_Pending_Today[Order_Type_Desc],{"Install","Service Order","Restart"},Table_Pending_Today[In-House],1,Table_Pending_Today[Order_Number],Table_Pending_Today[[#This Row],[Order_Number]]))&gt;0,1,0)</f>
        <v>0</v>
      </c>
      <c r="EP470" cm="1">
        <f t="array" ref="EP470">IF(SUM(COUNTIFS(Table_Pending_Today[Order_Type_Desc],{"Install","Service Order","Restart"},Table_Pending_Today[Contractor],1,Table_Pending_Today[Order_Number],Table_Pending_Today[[#This Row],[Order_Number]]))&gt;0,1,0)</f>
        <v>0</v>
      </c>
      <c r="EQ470">
        <f>IF(SUM(COUNTIFS(Table_Pending_Today[Order_Type_Desc],"Special Request",Table_Pending_Today[Bury_Drop],0,Table_Pending_Today[In-House],1,Table_Pending_Today[Order_Number],Table_Pending_Today[[#This Row],[Order_Number]]))&gt;0,1,0)</f>
        <v>0</v>
      </c>
      <c r="ER470">
        <f>SUM(COUNTIFS(Table_Pending_Today[Order_Type_Desc],"Special Request",Table_Pending_Today[Bury_Drop],0,Table_Pending_Today[Contractor],1,Table_Pending_Today[Order_Number],Table_Pending_Today[[#This Row],[Order_Number]]))</f>
        <v>0</v>
      </c>
    </row>
    <row r="471" spans="1:148" x14ac:dyDescent="0.25">
      <c r="A471" t="s">
        <v>22433</v>
      </c>
      <c r="B471" t="s">
        <v>68448</v>
      </c>
      <c r="C471" t="s">
        <v>0</v>
      </c>
      <c r="D471" t="s">
        <v>22985</v>
      </c>
      <c r="E471" t="s">
        <v>22986</v>
      </c>
      <c r="F471" t="s">
        <v>22987</v>
      </c>
      <c r="G471">
        <v>464925</v>
      </c>
      <c r="H471" t="s">
        <v>72</v>
      </c>
      <c r="I471" t="s">
        <v>89</v>
      </c>
      <c r="J471" t="s">
        <v>16929</v>
      </c>
      <c r="K471" t="s">
        <v>73</v>
      </c>
      <c r="L471">
        <v>1</v>
      </c>
      <c r="M471" t="s">
        <v>22988</v>
      </c>
      <c r="N471" t="s">
        <v>22989</v>
      </c>
      <c r="P471" t="s">
        <v>153</v>
      </c>
      <c r="Q471" t="s">
        <v>17023</v>
      </c>
      <c r="R471" t="s">
        <v>22991</v>
      </c>
      <c r="S471" t="s">
        <v>22992</v>
      </c>
      <c r="T471" t="s">
        <v>75</v>
      </c>
      <c r="U471" t="s">
        <v>16658</v>
      </c>
      <c r="V471" t="s">
        <v>22993</v>
      </c>
      <c r="W471" t="s">
        <v>16679</v>
      </c>
      <c r="X471" t="s">
        <v>17080</v>
      </c>
      <c r="Y471" t="s">
        <v>76</v>
      </c>
      <c r="Z471" t="s">
        <v>77</v>
      </c>
      <c r="AA471" t="s">
        <v>133</v>
      </c>
      <c r="AB471" t="s">
        <v>16778</v>
      </c>
      <c r="AC471" t="s">
        <v>16684</v>
      </c>
      <c r="AD471" t="s">
        <v>49979</v>
      </c>
      <c r="AE471" t="s">
        <v>20208</v>
      </c>
      <c r="AF471" t="s">
        <v>49980</v>
      </c>
      <c r="AG471" t="s">
        <v>22433</v>
      </c>
      <c r="AH471" t="s">
        <v>17431</v>
      </c>
      <c r="AI471" t="s">
        <v>22433</v>
      </c>
      <c r="AJ471">
        <v>1</v>
      </c>
      <c r="AK471" t="s">
        <v>98</v>
      </c>
      <c r="AL471" t="s">
        <v>79</v>
      </c>
      <c r="AO471">
        <v>18</v>
      </c>
      <c r="AP471" t="s">
        <v>91</v>
      </c>
      <c r="AQ471" t="s">
        <v>80</v>
      </c>
      <c r="AR471" t="s">
        <v>16930</v>
      </c>
      <c r="AT471">
        <v>0</v>
      </c>
      <c r="AU471">
        <v>0</v>
      </c>
      <c r="AV471" t="s">
        <v>133</v>
      </c>
      <c r="BI471" t="s">
        <v>81</v>
      </c>
      <c r="BJ471" t="s">
        <v>81</v>
      </c>
      <c r="BK471" t="s">
        <v>81</v>
      </c>
      <c r="BM471" t="s">
        <v>49981</v>
      </c>
      <c r="BN471" t="s">
        <v>49982</v>
      </c>
      <c r="BQ471" t="s">
        <v>49983</v>
      </c>
      <c r="BS471" t="s">
        <v>17202</v>
      </c>
      <c r="BV471" t="s">
        <v>49979</v>
      </c>
      <c r="BW471">
        <v>0</v>
      </c>
      <c r="BX471">
        <v>1</v>
      </c>
      <c r="CE471" t="s">
        <v>16880</v>
      </c>
      <c r="CF471" t="s">
        <v>16881</v>
      </c>
      <c r="CG471" t="s">
        <v>16882</v>
      </c>
      <c r="CK471" t="s">
        <v>16883</v>
      </c>
      <c r="CL471" t="s">
        <v>80</v>
      </c>
      <c r="CM471">
        <v>0</v>
      </c>
      <c r="CN471">
        <v>95.395499999999998</v>
      </c>
      <c r="CO471">
        <v>8.77</v>
      </c>
      <c r="CP471">
        <v>875</v>
      </c>
      <c r="CQ471" t="s">
        <v>17312</v>
      </c>
      <c r="CR471" t="s">
        <v>17313</v>
      </c>
      <c r="CS471" t="s">
        <v>22180</v>
      </c>
      <c r="CT471" t="s">
        <v>22181</v>
      </c>
      <c r="CU471" t="s">
        <v>16883</v>
      </c>
      <c r="CV471" t="s">
        <v>22182</v>
      </c>
      <c r="DU471">
        <v>1</v>
      </c>
      <c r="DV471">
        <v>0</v>
      </c>
      <c r="DW471">
        <v>0</v>
      </c>
      <c r="DY471">
        <v>0</v>
      </c>
      <c r="DZ471">
        <v>0</v>
      </c>
      <c r="EC471" t="s">
        <v>21337</v>
      </c>
      <c r="ED471">
        <v>1</v>
      </c>
      <c r="EE471" cm="1">
        <f t="array" ref="EE471">SUM(COUNTIFS(Table_Pending_Today[job_type_code],{"WB","WQ","Z5","Z7","U8","QU","7W","2V","2W","2X"},Table_Pending_Today[Order_Number],Table_Pending_Today[[#This Row],[Order_Number]]))</f>
        <v>0</v>
      </c>
      <c r="EF471">
        <f>COUNTIFS(Table_Pending_Today[Order_Number],Table_Pending_Today[[#This Row],[Order_Number]],Table_Pending_Today[tech_contractor],"INHOUSE")</f>
        <v>0</v>
      </c>
      <c r="EG471">
        <f>COUNTIFS(Table_Pending_Today[Order_Number],Table_Pending_Today[[#This Row],[Order_Number]],Table_Pending_Today[tech_contractor],"CONTRACTOR")</f>
        <v>0</v>
      </c>
      <c r="EH471" cm="1">
        <f t="array" ref="EH471">SUM(COUNTIFS(Table_Pending_Today[job_type_code],{"XV","XQ","XT","XU"},Table_Pending_Today[Order_Number],Table_Pending_Today[[#This Row],[Order_Number]]))</f>
        <v>0</v>
      </c>
      <c r="EI471" cm="1">
        <f t="array" ref="EI471">SUM(COUNTIFS(Table_Pending_Today[job_type_code],{"XV","XQ","XT","XU"},Table_Pending_Today[Order_Number],Table_Pending_Today[[#This Row],[Order_Number]],Table_Pending_Today[In-House],1))</f>
        <v>0</v>
      </c>
      <c r="EJ471" cm="1">
        <f t="array" ref="EJ471">SUM(COUNTIFS(Table_Pending_Today[job_type_code],{"XV","XQ","XT","XU"},Table_Pending_Today[Order_Number],Table_Pending_Today[[#This Row],[Order_Number]],Table_Pending_Today[Contractor],1))</f>
        <v>0</v>
      </c>
      <c r="EK471" cm="1">
        <f t="array" ref="EK471">SUM(COUNTIFS(Table_Pending_Today[job_type_code],{"WB","WQ","Z5","Z7","U8","QU","7W","2V","2W","2X"},Table_Pending_Today[Order_Number],Table_Pending_Today[[#This Row],[Order_Number]]))</f>
        <v>0</v>
      </c>
      <c r="EL471" cm="1">
        <f t="array" ref="EL471">SUM(COUNTIFS(Table_Pending_Today[job_type_code],{"WB","WQ","Z5","Z7","U8","QU","7W","2V","2W","2X"},Table_Pending_Today[In-House],1,Table_Pending_Today[Order_Number],Table_Pending_Today[[#This Row],[Order_Number]]))</f>
        <v>0</v>
      </c>
      <c r="EM471" cm="1">
        <f t="array" ref="EM471">SUM(COUNTIFS(Table_Pending_Today[job_type_code],{"WB","WQ","Z5","Z7","U8","QU","7W","2V","2W","2X"},Table_Pending_Today[Contractor],1,Table_Pending_Today[Order_Number],Table_Pending_Today[[#This Row],[Order_Number]]))</f>
        <v>0</v>
      </c>
      <c r="EN471" cm="1">
        <f t="array" ref="EN471">IF(SUM(COUNTIFS(Table_Pending_Today[Order_Type_Desc],{"Install","Service Order","Restart"},Table_Pending_Today[Order_Number],Table_Pending_Today[[#This Row],[Order_Number]]))&gt;0,1,0)</f>
        <v>0</v>
      </c>
      <c r="EO471" cm="1">
        <f t="array" ref="EO471">IF(SUM(COUNTIFS(Table_Pending_Today[Order_Type_Desc],{"Install","Service Order","Restart"},Table_Pending_Today[In-House],1,Table_Pending_Today[Order_Number],Table_Pending_Today[[#This Row],[Order_Number]]))&gt;0,1,0)</f>
        <v>0</v>
      </c>
      <c r="EP471" cm="1">
        <f t="array" ref="EP471">IF(SUM(COUNTIFS(Table_Pending_Today[Order_Type_Desc],{"Install","Service Order","Restart"},Table_Pending_Today[Contractor],1,Table_Pending_Today[Order_Number],Table_Pending_Today[[#This Row],[Order_Number]]))&gt;0,1,0)</f>
        <v>0</v>
      </c>
      <c r="EQ471">
        <f>IF(SUM(COUNTIFS(Table_Pending_Today[Order_Type_Desc],"Special Request",Table_Pending_Today[Bury_Drop],0,Table_Pending_Today[In-House],1,Table_Pending_Today[Order_Number],Table_Pending_Today[[#This Row],[Order_Number]]))&gt;0,1,0)</f>
        <v>0</v>
      </c>
      <c r="ER471">
        <f>SUM(COUNTIFS(Table_Pending_Today[Order_Type_Desc],"Special Request",Table_Pending_Today[Bury_Drop],0,Table_Pending_Today[Contractor],1,Table_Pending_Today[Order_Number],Table_Pending_Today[[#This Row],[Order_Number]]))</f>
        <v>0</v>
      </c>
    </row>
    <row r="472" spans="1:148" x14ac:dyDescent="0.25">
      <c r="A472" t="s">
        <v>22433</v>
      </c>
      <c r="B472" t="s">
        <v>68448</v>
      </c>
      <c r="C472" t="s">
        <v>0</v>
      </c>
      <c r="D472" t="s">
        <v>39521</v>
      </c>
      <c r="E472" t="s">
        <v>39522</v>
      </c>
      <c r="F472" t="s">
        <v>39523</v>
      </c>
      <c r="G472">
        <v>465296</v>
      </c>
      <c r="H472" t="s">
        <v>72</v>
      </c>
      <c r="I472" t="s">
        <v>89</v>
      </c>
      <c r="J472" t="s">
        <v>16798</v>
      </c>
      <c r="K472" t="s">
        <v>73</v>
      </c>
      <c r="L472">
        <v>1</v>
      </c>
      <c r="M472" t="s">
        <v>39524</v>
      </c>
      <c r="N472" t="s">
        <v>39525</v>
      </c>
      <c r="P472" t="s">
        <v>18896</v>
      </c>
      <c r="Q472" t="s">
        <v>17565</v>
      </c>
      <c r="R472" t="s">
        <v>39527</v>
      </c>
      <c r="S472" t="s">
        <v>39528</v>
      </c>
      <c r="T472" t="s">
        <v>75</v>
      </c>
      <c r="U472" t="s">
        <v>16658</v>
      </c>
      <c r="V472" t="s">
        <v>39529</v>
      </c>
      <c r="W472" t="s">
        <v>16679</v>
      </c>
      <c r="X472" t="s">
        <v>16835</v>
      </c>
      <c r="Y472" t="s">
        <v>76</v>
      </c>
      <c r="Z472" t="s">
        <v>77</v>
      </c>
      <c r="AA472" t="s">
        <v>133</v>
      </c>
      <c r="AB472" t="s">
        <v>16777</v>
      </c>
      <c r="AC472" t="s">
        <v>17175</v>
      </c>
      <c r="AD472" t="s">
        <v>51398</v>
      </c>
      <c r="AE472" t="s">
        <v>20208</v>
      </c>
      <c r="AF472" t="s">
        <v>51399</v>
      </c>
      <c r="AG472" t="s">
        <v>22433</v>
      </c>
      <c r="AH472" t="s">
        <v>16779</v>
      </c>
      <c r="AJ472">
        <v>0</v>
      </c>
      <c r="AL472" t="s">
        <v>79</v>
      </c>
      <c r="AO472">
        <v>18</v>
      </c>
      <c r="AP472" t="s">
        <v>91</v>
      </c>
      <c r="AQ472" t="s">
        <v>80</v>
      </c>
      <c r="AR472" t="s">
        <v>16799</v>
      </c>
      <c r="AT472">
        <v>0</v>
      </c>
      <c r="AU472">
        <v>0</v>
      </c>
      <c r="AV472" t="s">
        <v>133</v>
      </c>
      <c r="BI472" t="s">
        <v>81</v>
      </c>
      <c r="BJ472" t="s">
        <v>81</v>
      </c>
      <c r="BK472" t="s">
        <v>81</v>
      </c>
      <c r="BM472" t="s">
        <v>51403</v>
      </c>
      <c r="BN472" t="s">
        <v>51404</v>
      </c>
      <c r="BQ472" t="s">
        <v>51405</v>
      </c>
      <c r="BS472" t="s">
        <v>17202</v>
      </c>
      <c r="BV472" t="s">
        <v>51398</v>
      </c>
      <c r="BW472">
        <v>0</v>
      </c>
      <c r="BX472">
        <v>0</v>
      </c>
      <c r="CE472" t="s">
        <v>16880</v>
      </c>
      <c r="CF472" t="s">
        <v>16881</v>
      </c>
      <c r="CG472" t="s">
        <v>16882</v>
      </c>
      <c r="CK472" t="s">
        <v>16947</v>
      </c>
      <c r="CL472" t="s">
        <v>80</v>
      </c>
      <c r="CM472">
        <v>0</v>
      </c>
      <c r="CN472">
        <v>95.941900000000004</v>
      </c>
      <c r="CO472">
        <v>8.3800000000000008</v>
      </c>
      <c r="CP472">
        <v>100</v>
      </c>
      <c r="CQ472" t="s">
        <v>17312</v>
      </c>
      <c r="CR472" t="s">
        <v>17313</v>
      </c>
      <c r="CS472" t="s">
        <v>51400</v>
      </c>
      <c r="CT472" t="s">
        <v>51401</v>
      </c>
      <c r="CU472" t="s">
        <v>16947</v>
      </c>
      <c r="CV472" t="s">
        <v>51402</v>
      </c>
      <c r="DU472">
        <v>1</v>
      </c>
      <c r="DV472">
        <v>0</v>
      </c>
      <c r="DW472">
        <v>0</v>
      </c>
      <c r="DY472">
        <v>0</v>
      </c>
      <c r="DZ472">
        <v>0</v>
      </c>
      <c r="EC472" t="s">
        <v>21337</v>
      </c>
      <c r="ED472">
        <v>1</v>
      </c>
      <c r="EE472" cm="1">
        <f t="array" ref="EE472">SUM(COUNTIFS(Table_Pending_Today[job_type_code],{"WB","WQ","Z5","Z7","U8","QU","7W","2V","2W","2X"},Table_Pending_Today[Order_Number],Table_Pending_Today[[#This Row],[Order_Number]]))</f>
        <v>0</v>
      </c>
      <c r="EF472">
        <f>COUNTIFS(Table_Pending_Today[Order_Number],Table_Pending_Today[[#This Row],[Order_Number]],Table_Pending_Today[tech_contractor],"INHOUSE")</f>
        <v>0</v>
      </c>
      <c r="EG472">
        <f>COUNTIFS(Table_Pending_Today[Order_Number],Table_Pending_Today[[#This Row],[Order_Number]],Table_Pending_Today[tech_contractor],"CONTRACTOR")</f>
        <v>0</v>
      </c>
      <c r="EH472" cm="1">
        <f t="array" ref="EH472">SUM(COUNTIFS(Table_Pending_Today[job_type_code],{"XV","XQ","XT","XU"},Table_Pending_Today[Order_Number],Table_Pending_Today[[#This Row],[Order_Number]]))</f>
        <v>0</v>
      </c>
      <c r="EI472" cm="1">
        <f t="array" ref="EI472">SUM(COUNTIFS(Table_Pending_Today[job_type_code],{"XV","XQ","XT","XU"},Table_Pending_Today[Order_Number],Table_Pending_Today[[#This Row],[Order_Number]],Table_Pending_Today[In-House],1))</f>
        <v>0</v>
      </c>
      <c r="EJ472" cm="1">
        <f t="array" ref="EJ472">SUM(COUNTIFS(Table_Pending_Today[job_type_code],{"XV","XQ","XT","XU"},Table_Pending_Today[Order_Number],Table_Pending_Today[[#This Row],[Order_Number]],Table_Pending_Today[Contractor],1))</f>
        <v>0</v>
      </c>
      <c r="EK472" cm="1">
        <f t="array" ref="EK472">SUM(COUNTIFS(Table_Pending_Today[job_type_code],{"WB","WQ","Z5","Z7","U8","QU","7W","2V","2W","2X"},Table_Pending_Today[Order_Number],Table_Pending_Today[[#This Row],[Order_Number]]))</f>
        <v>0</v>
      </c>
      <c r="EL472" cm="1">
        <f t="array" ref="EL472">SUM(COUNTIFS(Table_Pending_Today[job_type_code],{"WB","WQ","Z5","Z7","U8","QU","7W","2V","2W","2X"},Table_Pending_Today[In-House],1,Table_Pending_Today[Order_Number],Table_Pending_Today[[#This Row],[Order_Number]]))</f>
        <v>0</v>
      </c>
      <c r="EM472" cm="1">
        <f t="array" ref="EM472">SUM(COUNTIFS(Table_Pending_Today[job_type_code],{"WB","WQ","Z5","Z7","U8","QU","7W","2V","2W","2X"},Table_Pending_Today[Contractor],1,Table_Pending_Today[Order_Number],Table_Pending_Today[[#This Row],[Order_Number]]))</f>
        <v>0</v>
      </c>
      <c r="EN472" cm="1">
        <f t="array" ref="EN472">IF(SUM(COUNTIFS(Table_Pending_Today[Order_Type_Desc],{"Install","Service Order","Restart"},Table_Pending_Today[Order_Number],Table_Pending_Today[[#This Row],[Order_Number]]))&gt;0,1,0)</f>
        <v>0</v>
      </c>
      <c r="EO472" cm="1">
        <f t="array" ref="EO472">IF(SUM(COUNTIFS(Table_Pending_Today[Order_Type_Desc],{"Install","Service Order","Restart"},Table_Pending_Today[In-House],1,Table_Pending_Today[Order_Number],Table_Pending_Today[[#This Row],[Order_Number]]))&gt;0,1,0)</f>
        <v>0</v>
      </c>
      <c r="EP472" cm="1">
        <f t="array" ref="EP472">IF(SUM(COUNTIFS(Table_Pending_Today[Order_Type_Desc],{"Install","Service Order","Restart"},Table_Pending_Today[Contractor],1,Table_Pending_Today[Order_Number],Table_Pending_Today[[#This Row],[Order_Number]]))&gt;0,1,0)</f>
        <v>0</v>
      </c>
      <c r="EQ472">
        <f>IF(SUM(COUNTIFS(Table_Pending_Today[Order_Type_Desc],"Special Request",Table_Pending_Today[Bury_Drop],0,Table_Pending_Today[In-House],1,Table_Pending_Today[Order_Number],Table_Pending_Today[[#This Row],[Order_Number]]))&gt;0,1,0)</f>
        <v>0</v>
      </c>
      <c r="ER472">
        <f>SUM(COUNTIFS(Table_Pending_Today[Order_Type_Desc],"Special Request",Table_Pending_Today[Bury_Drop],0,Table_Pending_Today[Contractor],1,Table_Pending_Today[Order_Number],Table_Pending_Today[[#This Row],[Order_Number]]))</f>
        <v>0</v>
      </c>
    </row>
    <row r="473" spans="1:148" x14ac:dyDescent="0.25">
      <c r="A473" t="s">
        <v>22433</v>
      </c>
      <c r="B473" t="s">
        <v>68448</v>
      </c>
      <c r="C473" t="s">
        <v>0</v>
      </c>
      <c r="D473" t="s">
        <v>68005</v>
      </c>
      <c r="E473" t="s">
        <v>68006</v>
      </c>
      <c r="F473" t="s">
        <v>68007</v>
      </c>
      <c r="G473">
        <v>798696</v>
      </c>
      <c r="H473" t="s">
        <v>72</v>
      </c>
      <c r="I473" t="s">
        <v>16913</v>
      </c>
      <c r="J473" t="s">
        <v>16914</v>
      </c>
      <c r="K473" t="s">
        <v>73</v>
      </c>
      <c r="L473">
        <v>0</v>
      </c>
      <c r="M473" t="s">
        <v>68008</v>
      </c>
      <c r="N473" t="s">
        <v>68009</v>
      </c>
      <c r="P473" t="s">
        <v>18275</v>
      </c>
      <c r="Q473" t="s">
        <v>18293</v>
      </c>
      <c r="R473" t="s">
        <v>68011</v>
      </c>
      <c r="S473" t="s">
        <v>68012</v>
      </c>
      <c r="T473" t="s">
        <v>75</v>
      </c>
      <c r="U473" t="s">
        <v>17029</v>
      </c>
      <c r="V473" t="s">
        <v>68013</v>
      </c>
      <c r="W473" t="s">
        <v>16675</v>
      </c>
      <c r="X473" t="s">
        <v>16953</v>
      </c>
      <c r="Y473" t="s">
        <v>76</v>
      </c>
      <c r="Z473" t="s">
        <v>77</v>
      </c>
      <c r="AA473" t="s">
        <v>17031</v>
      </c>
      <c r="AB473" t="s">
        <v>17030</v>
      </c>
      <c r="AC473" t="s">
        <v>17034</v>
      </c>
      <c r="AD473" t="s">
        <v>69346</v>
      </c>
      <c r="AE473" t="s">
        <v>22433</v>
      </c>
      <c r="AF473" t="s">
        <v>69347</v>
      </c>
      <c r="AG473" t="s">
        <v>22433</v>
      </c>
      <c r="AH473" t="s">
        <v>16836</v>
      </c>
      <c r="AJ473">
        <v>0</v>
      </c>
      <c r="AL473" t="s">
        <v>19541</v>
      </c>
      <c r="AM473" t="s">
        <v>3</v>
      </c>
      <c r="AN473" t="s">
        <v>19350</v>
      </c>
      <c r="AO473">
        <v>18</v>
      </c>
      <c r="AP473" t="s">
        <v>16915</v>
      </c>
      <c r="AQ473" t="s">
        <v>92</v>
      </c>
      <c r="AR473" t="s">
        <v>16916</v>
      </c>
      <c r="AT473">
        <v>0</v>
      </c>
      <c r="AU473">
        <v>0</v>
      </c>
      <c r="AV473" t="s">
        <v>131</v>
      </c>
      <c r="BI473" t="s">
        <v>81</v>
      </c>
      <c r="BJ473" t="s">
        <v>81</v>
      </c>
      <c r="BK473" t="s">
        <v>81</v>
      </c>
      <c r="BM473" t="s">
        <v>69348</v>
      </c>
      <c r="BN473" t="s">
        <v>69349</v>
      </c>
      <c r="BQ473" t="s">
        <v>69350</v>
      </c>
      <c r="BS473" t="s">
        <v>17202</v>
      </c>
      <c r="BT473" t="s">
        <v>17598</v>
      </c>
      <c r="BU473" t="s">
        <v>19542</v>
      </c>
      <c r="BV473" t="s">
        <v>69346</v>
      </c>
      <c r="BW473">
        <v>0</v>
      </c>
      <c r="BX473">
        <v>0</v>
      </c>
      <c r="CE473" t="s">
        <v>16880</v>
      </c>
      <c r="CF473" t="s">
        <v>16881</v>
      </c>
      <c r="CG473" t="s">
        <v>16882</v>
      </c>
      <c r="CK473" t="s">
        <v>16883</v>
      </c>
      <c r="CL473" t="s">
        <v>92</v>
      </c>
      <c r="CM473">
        <v>0</v>
      </c>
      <c r="CN473">
        <v>86.623999999999995</v>
      </c>
      <c r="CO473">
        <v>14160.52</v>
      </c>
      <c r="CP473">
        <v>2300</v>
      </c>
      <c r="CQ473" t="s">
        <v>17312</v>
      </c>
      <c r="CR473" t="s">
        <v>17313</v>
      </c>
      <c r="CT473" t="s">
        <v>19380</v>
      </c>
      <c r="DU473">
        <v>1</v>
      </c>
      <c r="DV473">
        <v>1</v>
      </c>
      <c r="DW473">
        <v>0</v>
      </c>
      <c r="DY473">
        <v>0</v>
      </c>
      <c r="DZ473">
        <v>0</v>
      </c>
      <c r="EC473" t="s">
        <v>21342</v>
      </c>
      <c r="ED473">
        <v>0</v>
      </c>
      <c r="EE473" cm="1">
        <f t="array" ref="EE473">SUM(COUNTIFS(Table_Pending_Today[job_type_code],{"WB","WQ","Z5","Z7","U8","QU","7W","2V","2W","2X"},Table_Pending_Today[Order_Number],Table_Pending_Today[[#This Row],[Order_Number]]))</f>
        <v>0</v>
      </c>
      <c r="EF473">
        <f>COUNTIFS(Table_Pending_Today[Order_Number],Table_Pending_Today[[#This Row],[Order_Number]],Table_Pending_Today[tech_contractor],"INHOUSE")</f>
        <v>0</v>
      </c>
      <c r="EG473">
        <f>COUNTIFS(Table_Pending_Today[Order_Number],Table_Pending_Today[[#This Row],[Order_Number]],Table_Pending_Today[tech_contractor],"CONTRACTOR")</f>
        <v>1</v>
      </c>
      <c r="EH473" cm="1">
        <f t="array" ref="EH473">SUM(COUNTIFS(Table_Pending_Today[job_type_code],{"XV","XQ","XT","XU"},Table_Pending_Today[Order_Number],Table_Pending_Today[[#This Row],[Order_Number]]))</f>
        <v>1</v>
      </c>
      <c r="EI473" cm="1">
        <f t="array" ref="EI473">SUM(COUNTIFS(Table_Pending_Today[job_type_code],{"XV","XQ","XT","XU"},Table_Pending_Today[Order_Number],Table_Pending_Today[[#This Row],[Order_Number]],Table_Pending_Today[In-House],1))</f>
        <v>0</v>
      </c>
      <c r="EJ473" cm="1">
        <f t="array" ref="EJ473">SUM(COUNTIFS(Table_Pending_Today[job_type_code],{"XV","XQ","XT","XU"},Table_Pending_Today[Order_Number],Table_Pending_Today[[#This Row],[Order_Number]],Table_Pending_Today[Contractor],1))</f>
        <v>1</v>
      </c>
      <c r="EK473" cm="1">
        <f t="array" ref="EK473">SUM(COUNTIFS(Table_Pending_Today[job_type_code],{"WB","WQ","Z5","Z7","U8","QU","7W","2V","2W","2X"},Table_Pending_Today[Order_Number],Table_Pending_Today[[#This Row],[Order_Number]]))</f>
        <v>0</v>
      </c>
      <c r="EL473" cm="1">
        <f t="array" ref="EL473">SUM(COUNTIFS(Table_Pending_Today[job_type_code],{"WB","WQ","Z5","Z7","U8","QU","7W","2V","2W","2X"},Table_Pending_Today[In-House],1,Table_Pending_Today[Order_Number],Table_Pending_Today[[#This Row],[Order_Number]]))</f>
        <v>0</v>
      </c>
      <c r="EM473" cm="1">
        <f t="array" ref="EM473">SUM(COUNTIFS(Table_Pending_Today[job_type_code],{"WB","WQ","Z5","Z7","U8","QU","7W","2V","2W","2X"},Table_Pending_Today[Contractor],1,Table_Pending_Today[Order_Number],Table_Pending_Today[[#This Row],[Order_Number]]))</f>
        <v>0</v>
      </c>
      <c r="EN473" cm="1">
        <f t="array" ref="EN473">IF(SUM(COUNTIFS(Table_Pending_Today[Order_Type_Desc],{"Install","Service Order","Restart"},Table_Pending_Today[Order_Number],Table_Pending_Today[[#This Row],[Order_Number]]))&gt;0,1,0)</f>
        <v>0</v>
      </c>
      <c r="EO473" cm="1">
        <f t="array" ref="EO473">IF(SUM(COUNTIFS(Table_Pending_Today[Order_Type_Desc],{"Install","Service Order","Restart"},Table_Pending_Today[In-House],1,Table_Pending_Today[Order_Number],Table_Pending_Today[[#This Row],[Order_Number]]))&gt;0,1,0)</f>
        <v>0</v>
      </c>
      <c r="EP473" cm="1">
        <f t="array" ref="EP473">IF(SUM(COUNTIFS(Table_Pending_Today[Order_Type_Desc],{"Install","Service Order","Restart"},Table_Pending_Today[Contractor],1,Table_Pending_Today[Order_Number],Table_Pending_Today[[#This Row],[Order_Number]]))&gt;0,1,0)</f>
        <v>0</v>
      </c>
      <c r="EQ473">
        <f>IF(SUM(COUNTIFS(Table_Pending_Today[Order_Type_Desc],"Special Request",Table_Pending_Today[Bury_Drop],0,Table_Pending_Today[In-House],1,Table_Pending_Today[Order_Number],Table_Pending_Today[[#This Row],[Order_Number]]))&gt;0,1,0)</f>
        <v>0</v>
      </c>
      <c r="ER473">
        <f>SUM(COUNTIFS(Table_Pending_Today[Order_Type_Desc],"Special Request",Table_Pending_Today[Bury_Drop],0,Table_Pending_Today[Contractor],1,Table_Pending_Today[Order_Number],Table_Pending_Today[[#This Row],[Order_Number]]))</f>
        <v>0</v>
      </c>
    </row>
    <row r="474" spans="1:148" x14ac:dyDescent="0.25">
      <c r="A474" t="s">
        <v>22433</v>
      </c>
      <c r="B474" t="s">
        <v>68448</v>
      </c>
      <c r="C474" t="s">
        <v>0</v>
      </c>
      <c r="D474" t="s">
        <v>69351</v>
      </c>
      <c r="E474" t="s">
        <v>69352</v>
      </c>
      <c r="F474" t="s">
        <v>69353</v>
      </c>
      <c r="G474">
        <v>470127</v>
      </c>
      <c r="H474" t="s">
        <v>72</v>
      </c>
      <c r="I474" t="s">
        <v>89</v>
      </c>
      <c r="J474" t="s">
        <v>16794</v>
      </c>
      <c r="K474" t="s">
        <v>73</v>
      </c>
      <c r="L474">
        <v>0</v>
      </c>
      <c r="M474" t="s">
        <v>69354</v>
      </c>
      <c r="N474" t="s">
        <v>69355</v>
      </c>
      <c r="P474" t="s">
        <v>133</v>
      </c>
      <c r="Q474" t="s">
        <v>17092</v>
      </c>
      <c r="R474" t="s">
        <v>69356</v>
      </c>
      <c r="T474" t="s">
        <v>75</v>
      </c>
      <c r="U474" t="s">
        <v>16658</v>
      </c>
      <c r="V474" t="s">
        <v>69357</v>
      </c>
      <c r="W474" t="s">
        <v>16679</v>
      </c>
      <c r="X474" t="s">
        <v>17561</v>
      </c>
      <c r="Y474" t="s">
        <v>76</v>
      </c>
      <c r="Z474" t="s">
        <v>77</v>
      </c>
      <c r="AA474" t="s">
        <v>133</v>
      </c>
      <c r="AB474" t="s">
        <v>133</v>
      </c>
      <c r="AC474" t="s">
        <v>16811</v>
      </c>
      <c r="AD474" t="s">
        <v>69358</v>
      </c>
      <c r="AE474" t="s">
        <v>22433</v>
      </c>
      <c r="AF474" t="s">
        <v>69359</v>
      </c>
      <c r="AG474" t="s">
        <v>22433</v>
      </c>
      <c r="AH474" t="s">
        <v>16963</v>
      </c>
      <c r="AJ474">
        <v>0</v>
      </c>
      <c r="AL474" t="s">
        <v>79</v>
      </c>
      <c r="AO474">
        <v>18</v>
      </c>
      <c r="AP474" t="s">
        <v>91</v>
      </c>
      <c r="AQ474" t="s">
        <v>80</v>
      </c>
      <c r="AR474" t="s">
        <v>16796</v>
      </c>
      <c r="AT474">
        <v>0</v>
      </c>
      <c r="AU474">
        <v>0</v>
      </c>
      <c r="AV474" t="s">
        <v>133</v>
      </c>
      <c r="BI474" t="s">
        <v>81</v>
      </c>
      <c r="BJ474" t="s">
        <v>81</v>
      </c>
      <c r="BK474" t="s">
        <v>81</v>
      </c>
      <c r="BM474" t="s">
        <v>69363</v>
      </c>
      <c r="BN474" t="s">
        <v>69364</v>
      </c>
      <c r="BQ474" t="s">
        <v>69365</v>
      </c>
      <c r="BS474" t="s">
        <v>17202</v>
      </c>
      <c r="BV474" t="s">
        <v>69358</v>
      </c>
      <c r="BW474">
        <v>0</v>
      </c>
      <c r="BX474">
        <v>0</v>
      </c>
      <c r="CE474" t="s">
        <v>16880</v>
      </c>
      <c r="CF474" t="s">
        <v>16881</v>
      </c>
      <c r="CG474" t="s">
        <v>16882</v>
      </c>
      <c r="CK474" t="s">
        <v>16884</v>
      </c>
      <c r="CL474" t="s">
        <v>80</v>
      </c>
      <c r="CM474">
        <v>0</v>
      </c>
      <c r="CN474">
        <v>94.634600000000006</v>
      </c>
      <c r="CO474">
        <v>26.86</v>
      </c>
      <c r="CP474">
        <v>0</v>
      </c>
      <c r="CQ474" t="s">
        <v>17312</v>
      </c>
      <c r="CR474" t="s">
        <v>17313</v>
      </c>
      <c r="CS474" t="s">
        <v>69360</v>
      </c>
      <c r="CT474" t="s">
        <v>69361</v>
      </c>
      <c r="CU474" t="s">
        <v>16884</v>
      </c>
      <c r="CV474" t="s">
        <v>69362</v>
      </c>
      <c r="DU474">
        <v>1</v>
      </c>
      <c r="DV474">
        <v>0</v>
      </c>
      <c r="DW474">
        <v>0</v>
      </c>
      <c r="DY474">
        <v>0</v>
      </c>
      <c r="DZ474">
        <v>0</v>
      </c>
      <c r="EC474" t="s">
        <v>21337</v>
      </c>
      <c r="ED474">
        <v>0</v>
      </c>
      <c r="EE474" cm="1">
        <f t="array" ref="EE474">SUM(COUNTIFS(Table_Pending_Today[job_type_code],{"WB","WQ","Z5","Z7","U8","QU","7W","2V","2W","2X"},Table_Pending_Today[Order_Number],Table_Pending_Today[[#This Row],[Order_Number]]))</f>
        <v>0</v>
      </c>
      <c r="EF474">
        <f>COUNTIFS(Table_Pending_Today[Order_Number],Table_Pending_Today[[#This Row],[Order_Number]],Table_Pending_Today[tech_contractor],"INHOUSE")</f>
        <v>0</v>
      </c>
      <c r="EG474">
        <f>COUNTIFS(Table_Pending_Today[Order_Number],Table_Pending_Today[[#This Row],[Order_Number]],Table_Pending_Today[tech_contractor],"CONTRACTOR")</f>
        <v>0</v>
      </c>
      <c r="EH474" cm="1">
        <f t="array" ref="EH474">SUM(COUNTIFS(Table_Pending_Today[job_type_code],{"XV","XQ","XT","XU"},Table_Pending_Today[Order_Number],Table_Pending_Today[[#This Row],[Order_Number]]))</f>
        <v>0</v>
      </c>
      <c r="EI474" cm="1">
        <f t="array" ref="EI474">SUM(COUNTIFS(Table_Pending_Today[job_type_code],{"XV","XQ","XT","XU"},Table_Pending_Today[Order_Number],Table_Pending_Today[[#This Row],[Order_Number]],Table_Pending_Today[In-House],1))</f>
        <v>0</v>
      </c>
      <c r="EJ474" cm="1">
        <f t="array" ref="EJ474">SUM(COUNTIFS(Table_Pending_Today[job_type_code],{"XV","XQ","XT","XU"},Table_Pending_Today[Order_Number],Table_Pending_Today[[#This Row],[Order_Number]],Table_Pending_Today[Contractor],1))</f>
        <v>0</v>
      </c>
      <c r="EK474" cm="1">
        <f t="array" ref="EK474">SUM(COUNTIFS(Table_Pending_Today[job_type_code],{"WB","WQ","Z5","Z7","U8","QU","7W","2V","2W","2X"},Table_Pending_Today[Order_Number],Table_Pending_Today[[#This Row],[Order_Number]]))</f>
        <v>0</v>
      </c>
      <c r="EL474" cm="1">
        <f t="array" ref="EL474">SUM(COUNTIFS(Table_Pending_Today[job_type_code],{"WB","WQ","Z5","Z7","U8","QU","7W","2V","2W","2X"},Table_Pending_Today[In-House],1,Table_Pending_Today[Order_Number],Table_Pending_Today[[#This Row],[Order_Number]]))</f>
        <v>0</v>
      </c>
      <c r="EM474" cm="1">
        <f t="array" ref="EM474">SUM(COUNTIFS(Table_Pending_Today[job_type_code],{"WB","WQ","Z5","Z7","U8","QU","7W","2V","2W","2X"},Table_Pending_Today[Contractor],1,Table_Pending_Today[Order_Number],Table_Pending_Today[[#This Row],[Order_Number]]))</f>
        <v>0</v>
      </c>
      <c r="EN474" cm="1">
        <f t="array" ref="EN474">IF(SUM(COUNTIFS(Table_Pending_Today[Order_Type_Desc],{"Install","Service Order","Restart"},Table_Pending_Today[Order_Number],Table_Pending_Today[[#This Row],[Order_Number]]))&gt;0,1,0)</f>
        <v>0</v>
      </c>
      <c r="EO474" cm="1">
        <f t="array" ref="EO474">IF(SUM(COUNTIFS(Table_Pending_Today[Order_Type_Desc],{"Install","Service Order","Restart"},Table_Pending_Today[In-House],1,Table_Pending_Today[Order_Number],Table_Pending_Today[[#This Row],[Order_Number]]))&gt;0,1,0)</f>
        <v>0</v>
      </c>
      <c r="EP474" cm="1">
        <f t="array" ref="EP474">IF(SUM(COUNTIFS(Table_Pending_Today[Order_Type_Desc],{"Install","Service Order","Restart"},Table_Pending_Today[Contractor],1,Table_Pending_Today[Order_Number],Table_Pending_Today[[#This Row],[Order_Number]]))&gt;0,1,0)</f>
        <v>0</v>
      </c>
      <c r="EQ474">
        <f>IF(SUM(COUNTIFS(Table_Pending_Today[Order_Type_Desc],"Special Request",Table_Pending_Today[Bury_Drop],0,Table_Pending_Today[In-House],1,Table_Pending_Today[Order_Number],Table_Pending_Today[[#This Row],[Order_Number]]))&gt;0,1,0)</f>
        <v>0</v>
      </c>
      <c r="ER474">
        <f>SUM(COUNTIFS(Table_Pending_Today[Order_Type_Desc],"Special Request",Table_Pending_Today[Bury_Drop],0,Table_Pending_Today[Contractor],1,Table_Pending_Today[Order_Number],Table_Pending_Today[[#This Row],[Order_Number]]))</f>
        <v>0</v>
      </c>
    </row>
    <row r="475" spans="1:148" x14ac:dyDescent="0.25">
      <c r="A475" t="s">
        <v>22433</v>
      </c>
      <c r="B475" t="s">
        <v>68448</v>
      </c>
      <c r="C475" t="s">
        <v>0</v>
      </c>
      <c r="D475" t="s">
        <v>27724</v>
      </c>
      <c r="E475" t="s">
        <v>27725</v>
      </c>
      <c r="F475" t="s">
        <v>27726</v>
      </c>
      <c r="G475">
        <v>465534</v>
      </c>
      <c r="H475" t="s">
        <v>72</v>
      </c>
      <c r="I475" t="s">
        <v>89</v>
      </c>
      <c r="J475" t="s">
        <v>16974</v>
      </c>
      <c r="K475" t="s">
        <v>73</v>
      </c>
      <c r="L475">
        <v>1</v>
      </c>
      <c r="M475" t="s">
        <v>27727</v>
      </c>
      <c r="N475" t="s">
        <v>27728</v>
      </c>
      <c r="P475" t="s">
        <v>153</v>
      </c>
      <c r="Q475" t="s">
        <v>17023</v>
      </c>
      <c r="R475" t="s">
        <v>27730</v>
      </c>
      <c r="S475" t="s">
        <v>287</v>
      </c>
      <c r="T475" t="s">
        <v>75</v>
      </c>
      <c r="U475" t="s">
        <v>16658</v>
      </c>
      <c r="V475" t="s">
        <v>27731</v>
      </c>
      <c r="W475" t="s">
        <v>16679</v>
      </c>
      <c r="X475" t="s">
        <v>17025</v>
      </c>
      <c r="Y475" t="s">
        <v>76</v>
      </c>
      <c r="Z475" t="s">
        <v>77</v>
      </c>
      <c r="AA475" t="s">
        <v>133</v>
      </c>
      <c r="AB475" t="s">
        <v>16778</v>
      </c>
      <c r="AC475" t="s">
        <v>16684</v>
      </c>
      <c r="AD475" t="s">
        <v>49897</v>
      </c>
      <c r="AE475" t="s">
        <v>20208</v>
      </c>
      <c r="AF475" t="s">
        <v>49898</v>
      </c>
      <c r="AG475" t="s">
        <v>22433</v>
      </c>
      <c r="AH475" t="s">
        <v>16921</v>
      </c>
      <c r="AJ475">
        <v>0</v>
      </c>
      <c r="AL475" t="s">
        <v>50791</v>
      </c>
      <c r="AM475" t="s">
        <v>87</v>
      </c>
      <c r="AO475">
        <v>18</v>
      </c>
      <c r="AP475" t="s">
        <v>91</v>
      </c>
      <c r="AQ475" t="s">
        <v>80</v>
      </c>
      <c r="AR475" t="s">
        <v>16975</v>
      </c>
      <c r="AT475">
        <v>0</v>
      </c>
      <c r="AU475">
        <v>0</v>
      </c>
      <c r="AV475" t="s">
        <v>133</v>
      </c>
      <c r="BI475" t="s">
        <v>81</v>
      </c>
      <c r="BJ475" t="s">
        <v>81</v>
      </c>
      <c r="BK475" t="s">
        <v>81</v>
      </c>
      <c r="BM475" t="s">
        <v>49899</v>
      </c>
      <c r="BN475" t="s">
        <v>21651</v>
      </c>
      <c r="BQ475" t="s">
        <v>49900</v>
      </c>
      <c r="BS475" t="s">
        <v>17202</v>
      </c>
      <c r="BT475" t="s">
        <v>17500</v>
      </c>
      <c r="BU475" t="s">
        <v>18147</v>
      </c>
      <c r="BV475" t="s">
        <v>49897</v>
      </c>
      <c r="BW475">
        <v>0</v>
      </c>
      <c r="BX475">
        <v>1</v>
      </c>
      <c r="CE475" t="s">
        <v>16880</v>
      </c>
      <c r="CF475" t="s">
        <v>16881</v>
      </c>
      <c r="CG475" t="s">
        <v>16882</v>
      </c>
      <c r="CK475" t="s">
        <v>16926</v>
      </c>
      <c r="CL475" t="s">
        <v>80</v>
      </c>
      <c r="CM475">
        <v>0</v>
      </c>
      <c r="CN475">
        <v>96.471699999999998</v>
      </c>
      <c r="CO475">
        <v>6.15</v>
      </c>
      <c r="CP475">
        <v>1125</v>
      </c>
      <c r="CQ475" t="s">
        <v>17312</v>
      </c>
      <c r="CR475" t="s">
        <v>17313</v>
      </c>
      <c r="CS475" t="s">
        <v>17314</v>
      </c>
      <c r="CT475" t="s">
        <v>17733</v>
      </c>
      <c r="CU475" t="s">
        <v>16885</v>
      </c>
      <c r="DS475">
        <v>0</v>
      </c>
      <c r="DU475">
        <v>1</v>
      </c>
      <c r="DV475">
        <v>0</v>
      </c>
      <c r="DW475">
        <v>0</v>
      </c>
      <c r="DY475">
        <v>0</v>
      </c>
      <c r="DZ475">
        <v>0</v>
      </c>
      <c r="EC475" t="s">
        <v>21330</v>
      </c>
      <c r="ED475">
        <v>1</v>
      </c>
      <c r="EE475" cm="1">
        <f t="array" ref="EE475">SUM(COUNTIFS(Table_Pending_Today[job_type_code],{"WB","WQ","Z5","Z7","U8","QU","7W","2V","2W","2X"},Table_Pending_Today[Order_Number],Table_Pending_Today[[#This Row],[Order_Number]]))</f>
        <v>0</v>
      </c>
      <c r="EF475">
        <f>COUNTIFS(Table_Pending_Today[Order_Number],Table_Pending_Today[[#This Row],[Order_Number]],Table_Pending_Today[tech_contractor],"INHOUSE")</f>
        <v>1</v>
      </c>
      <c r="EG475">
        <f>COUNTIFS(Table_Pending_Today[Order_Number],Table_Pending_Today[[#This Row],[Order_Number]],Table_Pending_Today[tech_contractor],"CONTRACTOR")</f>
        <v>0</v>
      </c>
      <c r="EH475" cm="1">
        <f t="array" ref="EH475">SUM(COUNTIFS(Table_Pending_Today[job_type_code],{"XV","XQ","XT","XU"},Table_Pending_Today[Order_Number],Table_Pending_Today[[#This Row],[Order_Number]]))</f>
        <v>0</v>
      </c>
      <c r="EI475" cm="1">
        <f t="array" ref="EI475">SUM(COUNTIFS(Table_Pending_Today[job_type_code],{"XV","XQ","XT","XU"},Table_Pending_Today[Order_Number],Table_Pending_Today[[#This Row],[Order_Number]],Table_Pending_Today[In-House],1))</f>
        <v>0</v>
      </c>
      <c r="EJ475" cm="1">
        <f t="array" ref="EJ475">SUM(COUNTIFS(Table_Pending_Today[job_type_code],{"XV","XQ","XT","XU"},Table_Pending_Today[Order_Number],Table_Pending_Today[[#This Row],[Order_Number]],Table_Pending_Today[Contractor],1))</f>
        <v>0</v>
      </c>
      <c r="EK475" cm="1">
        <f t="array" ref="EK475">SUM(COUNTIFS(Table_Pending_Today[job_type_code],{"WB","WQ","Z5","Z7","U8","QU","7W","2V","2W","2X"},Table_Pending_Today[Order_Number],Table_Pending_Today[[#This Row],[Order_Number]]))</f>
        <v>0</v>
      </c>
      <c r="EL475" cm="1">
        <f t="array" ref="EL475">SUM(COUNTIFS(Table_Pending_Today[job_type_code],{"WB","WQ","Z5","Z7","U8","QU","7W","2V","2W","2X"},Table_Pending_Today[In-House],1,Table_Pending_Today[Order_Number],Table_Pending_Today[[#This Row],[Order_Number]]))</f>
        <v>0</v>
      </c>
      <c r="EM475" cm="1">
        <f t="array" ref="EM475">SUM(COUNTIFS(Table_Pending_Today[job_type_code],{"WB","WQ","Z5","Z7","U8","QU","7W","2V","2W","2X"},Table_Pending_Today[Contractor],1,Table_Pending_Today[Order_Number],Table_Pending_Today[[#This Row],[Order_Number]]))</f>
        <v>0</v>
      </c>
      <c r="EN475" cm="1">
        <f t="array" ref="EN475">IF(SUM(COUNTIFS(Table_Pending_Today[Order_Type_Desc],{"Install","Service Order","Restart"},Table_Pending_Today[Order_Number],Table_Pending_Today[[#This Row],[Order_Number]]))&gt;0,1,0)</f>
        <v>0</v>
      </c>
      <c r="EO475" cm="1">
        <f t="array" ref="EO475">IF(SUM(COUNTIFS(Table_Pending_Today[Order_Type_Desc],{"Install","Service Order","Restart"},Table_Pending_Today[In-House],1,Table_Pending_Today[Order_Number],Table_Pending_Today[[#This Row],[Order_Number]]))&gt;0,1,0)</f>
        <v>0</v>
      </c>
      <c r="EP475" cm="1">
        <f t="array" ref="EP475">IF(SUM(COUNTIFS(Table_Pending_Today[Order_Type_Desc],{"Install","Service Order","Restart"},Table_Pending_Today[Contractor],1,Table_Pending_Today[Order_Number],Table_Pending_Today[[#This Row],[Order_Number]]))&gt;0,1,0)</f>
        <v>0</v>
      </c>
      <c r="EQ475">
        <f>IF(SUM(COUNTIFS(Table_Pending_Today[Order_Type_Desc],"Special Request",Table_Pending_Today[Bury_Drop],0,Table_Pending_Today[In-House],1,Table_Pending_Today[Order_Number],Table_Pending_Today[[#This Row],[Order_Number]]))&gt;0,1,0)</f>
        <v>0</v>
      </c>
      <c r="ER475">
        <f>SUM(COUNTIFS(Table_Pending_Today[Order_Type_Desc],"Special Request",Table_Pending_Today[Bury_Drop],0,Table_Pending_Today[Contractor],1,Table_Pending_Today[Order_Number],Table_Pending_Today[[#This Row],[Order_Number]]))</f>
        <v>0</v>
      </c>
    </row>
    <row r="476" spans="1:148" x14ac:dyDescent="0.25">
      <c r="A476" t="s">
        <v>22433</v>
      </c>
      <c r="B476" t="s">
        <v>68448</v>
      </c>
      <c r="C476" t="s">
        <v>0</v>
      </c>
      <c r="D476" t="s">
        <v>41476</v>
      </c>
      <c r="E476" t="s">
        <v>41477</v>
      </c>
      <c r="F476" t="s">
        <v>41478</v>
      </c>
      <c r="G476">
        <v>793155</v>
      </c>
      <c r="H476" t="s">
        <v>72</v>
      </c>
      <c r="I476" t="s">
        <v>89</v>
      </c>
      <c r="J476" t="s">
        <v>16800</v>
      </c>
      <c r="K476" t="s">
        <v>73</v>
      </c>
      <c r="L476">
        <v>1</v>
      </c>
      <c r="M476" t="s">
        <v>41479</v>
      </c>
      <c r="N476" t="s">
        <v>41480</v>
      </c>
      <c r="O476" t="s">
        <v>41481</v>
      </c>
      <c r="P476" t="s">
        <v>150</v>
      </c>
      <c r="Q476" t="s">
        <v>17227</v>
      </c>
      <c r="R476" t="s">
        <v>41482</v>
      </c>
      <c r="T476" t="s">
        <v>75</v>
      </c>
      <c r="U476" t="s">
        <v>17029</v>
      </c>
      <c r="V476" t="s">
        <v>41483</v>
      </c>
      <c r="W476" t="s">
        <v>16674</v>
      </c>
      <c r="X476" t="s">
        <v>16990</v>
      </c>
      <c r="Y476" t="s">
        <v>76</v>
      </c>
      <c r="Z476" t="s">
        <v>121</v>
      </c>
      <c r="AA476" t="s">
        <v>17031</v>
      </c>
      <c r="AB476" t="s">
        <v>17035</v>
      </c>
      <c r="AC476" t="s">
        <v>16681</v>
      </c>
      <c r="AD476" t="s">
        <v>50631</v>
      </c>
      <c r="AE476" t="s">
        <v>20208</v>
      </c>
      <c r="AF476" t="s">
        <v>50632</v>
      </c>
      <c r="AG476" t="s">
        <v>22433</v>
      </c>
      <c r="AH476" t="s">
        <v>16963</v>
      </c>
      <c r="AI476" t="s">
        <v>22433</v>
      </c>
      <c r="AJ476">
        <v>1</v>
      </c>
      <c r="AK476" t="s">
        <v>17777</v>
      </c>
      <c r="AL476" t="s">
        <v>79</v>
      </c>
      <c r="AO476">
        <v>18</v>
      </c>
      <c r="AP476" t="s">
        <v>91</v>
      </c>
      <c r="AQ476" t="s">
        <v>80</v>
      </c>
      <c r="AR476" t="s">
        <v>21539</v>
      </c>
      <c r="AT476">
        <v>0</v>
      </c>
      <c r="AU476">
        <v>0</v>
      </c>
      <c r="AV476" t="s">
        <v>17119</v>
      </c>
      <c r="BI476" t="s">
        <v>81</v>
      </c>
      <c r="BJ476" t="s">
        <v>81</v>
      </c>
      <c r="BK476" t="s">
        <v>81</v>
      </c>
      <c r="BM476" t="s">
        <v>50636</v>
      </c>
      <c r="BN476" t="s">
        <v>21714</v>
      </c>
      <c r="BQ476" t="s">
        <v>50637</v>
      </c>
      <c r="BR476" t="s">
        <v>236</v>
      </c>
      <c r="BS476" t="s">
        <v>237</v>
      </c>
      <c r="BV476" t="s">
        <v>50631</v>
      </c>
      <c r="BW476">
        <v>0</v>
      </c>
      <c r="BX476">
        <v>0</v>
      </c>
      <c r="CA476" t="s">
        <v>16924</v>
      </c>
      <c r="CE476" t="s">
        <v>16880</v>
      </c>
      <c r="CF476" t="s">
        <v>16881</v>
      </c>
      <c r="CG476" t="s">
        <v>16882</v>
      </c>
      <c r="CK476" t="s">
        <v>16952</v>
      </c>
      <c r="CL476" t="s">
        <v>80</v>
      </c>
      <c r="CM476">
        <v>0</v>
      </c>
      <c r="CN476">
        <v>97.676100000000005</v>
      </c>
      <c r="CO476">
        <v>4.17</v>
      </c>
      <c r="CP476">
        <v>2475</v>
      </c>
      <c r="CQ476" t="s">
        <v>17312</v>
      </c>
      <c r="CR476" t="s">
        <v>17313</v>
      </c>
      <c r="CS476" t="s">
        <v>50633</v>
      </c>
      <c r="CT476" t="s">
        <v>50634</v>
      </c>
      <c r="CU476" t="s">
        <v>16952</v>
      </c>
      <c r="CV476" t="s">
        <v>50635</v>
      </c>
      <c r="DU476">
        <v>1</v>
      </c>
      <c r="DV476">
        <v>0</v>
      </c>
      <c r="DW476">
        <v>0</v>
      </c>
      <c r="DY476">
        <v>0</v>
      </c>
      <c r="DZ476">
        <v>0</v>
      </c>
      <c r="EC476" t="s">
        <v>21330</v>
      </c>
      <c r="ED476">
        <v>1</v>
      </c>
      <c r="EE476" cm="1">
        <f t="array" ref="EE476">SUM(COUNTIFS(Table_Pending_Today[job_type_code],{"WB","WQ","Z5","Z7","U8","QU","7W","2V","2W","2X"},Table_Pending_Today[Order_Number],Table_Pending_Today[[#This Row],[Order_Number]]))</f>
        <v>0</v>
      </c>
      <c r="EF476">
        <f>COUNTIFS(Table_Pending_Today[Order_Number],Table_Pending_Today[[#This Row],[Order_Number]],Table_Pending_Today[tech_contractor],"INHOUSE")</f>
        <v>0</v>
      </c>
      <c r="EG476">
        <f>COUNTIFS(Table_Pending_Today[Order_Number],Table_Pending_Today[[#This Row],[Order_Number]],Table_Pending_Today[tech_contractor],"CONTRACTOR")</f>
        <v>0</v>
      </c>
      <c r="EH476" cm="1">
        <f t="array" ref="EH476">SUM(COUNTIFS(Table_Pending_Today[job_type_code],{"XV","XQ","XT","XU"},Table_Pending_Today[Order_Number],Table_Pending_Today[[#This Row],[Order_Number]]))</f>
        <v>0</v>
      </c>
      <c r="EI476" cm="1">
        <f t="array" ref="EI476">SUM(COUNTIFS(Table_Pending_Today[job_type_code],{"XV","XQ","XT","XU"},Table_Pending_Today[Order_Number],Table_Pending_Today[[#This Row],[Order_Number]],Table_Pending_Today[In-House],1))</f>
        <v>0</v>
      </c>
      <c r="EJ476" cm="1">
        <f t="array" ref="EJ476">SUM(COUNTIFS(Table_Pending_Today[job_type_code],{"XV","XQ","XT","XU"},Table_Pending_Today[Order_Number],Table_Pending_Today[[#This Row],[Order_Number]],Table_Pending_Today[Contractor],1))</f>
        <v>0</v>
      </c>
      <c r="EK476" cm="1">
        <f t="array" ref="EK476">SUM(COUNTIFS(Table_Pending_Today[job_type_code],{"WB","WQ","Z5","Z7","U8","QU","7W","2V","2W","2X"},Table_Pending_Today[Order_Number],Table_Pending_Today[[#This Row],[Order_Number]]))</f>
        <v>0</v>
      </c>
      <c r="EL476" cm="1">
        <f t="array" ref="EL476">SUM(COUNTIFS(Table_Pending_Today[job_type_code],{"WB","WQ","Z5","Z7","U8","QU","7W","2V","2W","2X"},Table_Pending_Today[In-House],1,Table_Pending_Today[Order_Number],Table_Pending_Today[[#This Row],[Order_Number]]))</f>
        <v>0</v>
      </c>
      <c r="EM476" cm="1">
        <f t="array" ref="EM476">SUM(COUNTIFS(Table_Pending_Today[job_type_code],{"WB","WQ","Z5","Z7","U8","QU","7W","2V","2W","2X"},Table_Pending_Today[Contractor],1,Table_Pending_Today[Order_Number],Table_Pending_Today[[#This Row],[Order_Number]]))</f>
        <v>0</v>
      </c>
      <c r="EN476" cm="1">
        <f t="array" ref="EN476">IF(SUM(COUNTIFS(Table_Pending_Today[Order_Type_Desc],{"Install","Service Order","Restart"},Table_Pending_Today[Order_Number],Table_Pending_Today[[#This Row],[Order_Number]]))&gt;0,1,0)</f>
        <v>0</v>
      </c>
      <c r="EO476" cm="1">
        <f t="array" ref="EO476">IF(SUM(COUNTIFS(Table_Pending_Today[Order_Type_Desc],{"Install","Service Order","Restart"},Table_Pending_Today[In-House],1,Table_Pending_Today[Order_Number],Table_Pending_Today[[#This Row],[Order_Number]]))&gt;0,1,0)</f>
        <v>0</v>
      </c>
      <c r="EP476" cm="1">
        <f t="array" ref="EP476">IF(SUM(COUNTIFS(Table_Pending_Today[Order_Type_Desc],{"Install","Service Order","Restart"},Table_Pending_Today[Contractor],1,Table_Pending_Today[Order_Number],Table_Pending_Today[[#This Row],[Order_Number]]))&gt;0,1,0)</f>
        <v>0</v>
      </c>
      <c r="EQ476">
        <f>IF(SUM(COUNTIFS(Table_Pending_Today[Order_Type_Desc],"Special Request",Table_Pending_Today[Bury_Drop],0,Table_Pending_Today[In-House],1,Table_Pending_Today[Order_Number],Table_Pending_Today[[#This Row],[Order_Number]]))&gt;0,1,0)</f>
        <v>0</v>
      </c>
      <c r="ER476">
        <f>SUM(COUNTIFS(Table_Pending_Today[Order_Type_Desc],"Special Request",Table_Pending_Today[Bury_Drop],0,Table_Pending_Today[Contractor],1,Table_Pending_Today[Order_Number],Table_Pending_Today[[#This Row],[Order_Number]]))</f>
        <v>0</v>
      </c>
    </row>
    <row r="477" spans="1:148" x14ac:dyDescent="0.25">
      <c r="A477" t="s">
        <v>22433</v>
      </c>
      <c r="B477" t="s">
        <v>68448</v>
      </c>
      <c r="C477" t="s">
        <v>0</v>
      </c>
      <c r="D477" t="s">
        <v>41272</v>
      </c>
      <c r="E477" t="s">
        <v>41273</v>
      </c>
      <c r="F477" t="s">
        <v>41274</v>
      </c>
      <c r="G477">
        <v>792802</v>
      </c>
      <c r="H477" t="s">
        <v>72</v>
      </c>
      <c r="I477" t="s">
        <v>89</v>
      </c>
      <c r="J477" t="s">
        <v>16935</v>
      </c>
      <c r="K477" t="s">
        <v>73</v>
      </c>
      <c r="L477">
        <v>1</v>
      </c>
      <c r="M477" t="s">
        <v>41275</v>
      </c>
      <c r="N477" t="s">
        <v>41276</v>
      </c>
      <c r="P477" t="s">
        <v>135</v>
      </c>
      <c r="Q477" t="s">
        <v>17261</v>
      </c>
      <c r="R477" t="s">
        <v>41278</v>
      </c>
      <c r="T477" t="s">
        <v>75</v>
      </c>
      <c r="U477" t="s">
        <v>17029</v>
      </c>
      <c r="V477" t="s">
        <v>41279</v>
      </c>
      <c r="W477" t="s">
        <v>16674</v>
      </c>
      <c r="X477" t="s">
        <v>16750</v>
      </c>
      <c r="Y477" t="s">
        <v>76</v>
      </c>
      <c r="Z477" t="s">
        <v>77</v>
      </c>
      <c r="AA477" t="s">
        <v>17031</v>
      </c>
      <c r="AB477" t="s">
        <v>17035</v>
      </c>
      <c r="AC477" t="s">
        <v>136</v>
      </c>
      <c r="AD477" t="s">
        <v>51149</v>
      </c>
      <c r="AE477" t="s">
        <v>20208</v>
      </c>
      <c r="AF477" t="s">
        <v>51150</v>
      </c>
      <c r="AG477" t="s">
        <v>22433</v>
      </c>
      <c r="AH477" t="s">
        <v>16919</v>
      </c>
      <c r="AI477" t="s">
        <v>22433</v>
      </c>
      <c r="AJ477">
        <v>0</v>
      </c>
      <c r="AL477" t="s">
        <v>19613</v>
      </c>
      <c r="AM477" t="s">
        <v>87</v>
      </c>
      <c r="AO477">
        <v>18</v>
      </c>
      <c r="AP477" t="s">
        <v>91</v>
      </c>
      <c r="AQ477" t="s">
        <v>80</v>
      </c>
      <c r="AR477" t="s">
        <v>47880</v>
      </c>
      <c r="AT477">
        <v>0</v>
      </c>
      <c r="AU477">
        <v>0</v>
      </c>
      <c r="AV477" t="s">
        <v>17119</v>
      </c>
      <c r="BI477" t="s">
        <v>81</v>
      </c>
      <c r="BJ477" t="s">
        <v>81</v>
      </c>
      <c r="BK477" t="s">
        <v>81</v>
      </c>
      <c r="BM477" t="s">
        <v>51154</v>
      </c>
      <c r="BN477" t="s">
        <v>51155</v>
      </c>
      <c r="BQ477" t="s">
        <v>51156</v>
      </c>
      <c r="BS477" t="s">
        <v>17202</v>
      </c>
      <c r="BT477" t="s">
        <v>17771</v>
      </c>
      <c r="BU477" t="s">
        <v>19614</v>
      </c>
      <c r="BV477" t="s">
        <v>51149</v>
      </c>
      <c r="BW477">
        <v>0</v>
      </c>
      <c r="BX477">
        <v>1</v>
      </c>
      <c r="CA477" t="s">
        <v>16974</v>
      </c>
      <c r="CE477" t="s">
        <v>16880</v>
      </c>
      <c r="CF477" t="s">
        <v>16881</v>
      </c>
      <c r="CG477" t="s">
        <v>16882</v>
      </c>
      <c r="CK477" t="s">
        <v>16883</v>
      </c>
      <c r="CL477" t="s">
        <v>80</v>
      </c>
      <c r="CM477">
        <v>0</v>
      </c>
      <c r="CN477">
        <v>79.327200000000005</v>
      </c>
      <c r="CO477">
        <v>55316</v>
      </c>
      <c r="CP477">
        <v>1925</v>
      </c>
      <c r="CQ477" t="s">
        <v>17312</v>
      </c>
      <c r="CR477" t="s">
        <v>17313</v>
      </c>
      <c r="CS477" t="s">
        <v>17314</v>
      </c>
      <c r="CT477" t="s">
        <v>19385</v>
      </c>
      <c r="CU477" t="s">
        <v>16885</v>
      </c>
      <c r="DS477">
        <v>0</v>
      </c>
      <c r="DU477">
        <v>1</v>
      </c>
      <c r="DV477">
        <v>0</v>
      </c>
      <c r="DW477">
        <v>0</v>
      </c>
      <c r="DY477">
        <v>0</v>
      </c>
      <c r="DZ477">
        <v>0</v>
      </c>
      <c r="EC477" t="s">
        <v>21383</v>
      </c>
      <c r="ED477">
        <v>1</v>
      </c>
      <c r="EE477" cm="1">
        <f t="array" ref="EE477">SUM(COUNTIFS(Table_Pending_Today[job_type_code],{"WB","WQ","Z5","Z7","U8","QU","7W","2V","2W","2X"},Table_Pending_Today[Order_Number],Table_Pending_Today[[#This Row],[Order_Number]]))</f>
        <v>0</v>
      </c>
      <c r="EF477">
        <f>COUNTIFS(Table_Pending_Today[Order_Number],Table_Pending_Today[[#This Row],[Order_Number]],Table_Pending_Today[tech_contractor],"INHOUSE")</f>
        <v>1</v>
      </c>
      <c r="EG477">
        <f>COUNTIFS(Table_Pending_Today[Order_Number],Table_Pending_Today[[#This Row],[Order_Number]],Table_Pending_Today[tech_contractor],"CONTRACTOR")</f>
        <v>0</v>
      </c>
      <c r="EH477" cm="1">
        <f t="array" ref="EH477">SUM(COUNTIFS(Table_Pending_Today[job_type_code],{"XV","XQ","XT","XU"},Table_Pending_Today[Order_Number],Table_Pending_Today[[#This Row],[Order_Number]]))</f>
        <v>0</v>
      </c>
      <c r="EI477" cm="1">
        <f t="array" ref="EI477">SUM(COUNTIFS(Table_Pending_Today[job_type_code],{"XV","XQ","XT","XU"},Table_Pending_Today[Order_Number],Table_Pending_Today[[#This Row],[Order_Number]],Table_Pending_Today[In-House],1))</f>
        <v>0</v>
      </c>
      <c r="EJ477" cm="1">
        <f t="array" ref="EJ477">SUM(COUNTIFS(Table_Pending_Today[job_type_code],{"XV","XQ","XT","XU"},Table_Pending_Today[Order_Number],Table_Pending_Today[[#This Row],[Order_Number]],Table_Pending_Today[Contractor],1))</f>
        <v>0</v>
      </c>
      <c r="EK477" cm="1">
        <f t="array" ref="EK477">SUM(COUNTIFS(Table_Pending_Today[job_type_code],{"WB","WQ","Z5","Z7","U8","QU","7W","2V","2W","2X"},Table_Pending_Today[Order_Number],Table_Pending_Today[[#This Row],[Order_Number]]))</f>
        <v>0</v>
      </c>
      <c r="EL477" cm="1">
        <f t="array" ref="EL477">SUM(COUNTIFS(Table_Pending_Today[job_type_code],{"WB","WQ","Z5","Z7","U8","QU","7W","2V","2W","2X"},Table_Pending_Today[In-House],1,Table_Pending_Today[Order_Number],Table_Pending_Today[[#This Row],[Order_Number]]))</f>
        <v>0</v>
      </c>
      <c r="EM477" cm="1">
        <f t="array" ref="EM477">SUM(COUNTIFS(Table_Pending_Today[job_type_code],{"WB","WQ","Z5","Z7","U8","QU","7W","2V","2W","2X"},Table_Pending_Today[Contractor],1,Table_Pending_Today[Order_Number],Table_Pending_Today[[#This Row],[Order_Number]]))</f>
        <v>0</v>
      </c>
      <c r="EN477" cm="1">
        <f t="array" ref="EN477">IF(SUM(COUNTIFS(Table_Pending_Today[Order_Type_Desc],{"Install","Service Order","Restart"},Table_Pending_Today[Order_Number],Table_Pending_Today[[#This Row],[Order_Number]]))&gt;0,1,0)</f>
        <v>0</v>
      </c>
      <c r="EO477" cm="1">
        <f t="array" ref="EO477">IF(SUM(COUNTIFS(Table_Pending_Today[Order_Type_Desc],{"Install","Service Order","Restart"},Table_Pending_Today[In-House],1,Table_Pending_Today[Order_Number],Table_Pending_Today[[#This Row],[Order_Number]]))&gt;0,1,0)</f>
        <v>0</v>
      </c>
      <c r="EP477" cm="1">
        <f t="array" ref="EP477">IF(SUM(COUNTIFS(Table_Pending_Today[Order_Type_Desc],{"Install","Service Order","Restart"},Table_Pending_Today[Contractor],1,Table_Pending_Today[Order_Number],Table_Pending_Today[[#This Row],[Order_Number]]))&gt;0,1,0)</f>
        <v>0</v>
      </c>
      <c r="EQ477">
        <f>IF(SUM(COUNTIFS(Table_Pending_Today[Order_Type_Desc],"Special Request",Table_Pending_Today[Bury_Drop],0,Table_Pending_Today[In-House],1,Table_Pending_Today[Order_Number],Table_Pending_Today[[#This Row],[Order_Number]]))&gt;0,1,0)</f>
        <v>0</v>
      </c>
      <c r="ER477">
        <f>SUM(COUNTIFS(Table_Pending_Today[Order_Type_Desc],"Special Request",Table_Pending_Today[Bury_Drop],0,Table_Pending_Today[Contractor],1,Table_Pending_Today[Order_Number],Table_Pending_Today[[#This Row],[Order_Number]]))</f>
        <v>0</v>
      </c>
    </row>
    <row r="478" spans="1:148" x14ac:dyDescent="0.25">
      <c r="A478" t="s">
        <v>22433</v>
      </c>
      <c r="B478" t="s">
        <v>68448</v>
      </c>
      <c r="C478" t="s">
        <v>0</v>
      </c>
      <c r="D478" t="s">
        <v>21600</v>
      </c>
      <c r="E478" t="s">
        <v>21601</v>
      </c>
      <c r="F478" t="s">
        <v>42944</v>
      </c>
      <c r="G478">
        <v>792822</v>
      </c>
      <c r="H478" t="s">
        <v>16844</v>
      </c>
      <c r="I478" t="s">
        <v>17157</v>
      </c>
      <c r="J478" t="s">
        <v>17157</v>
      </c>
      <c r="K478" t="s">
        <v>73</v>
      </c>
      <c r="L478">
        <v>1</v>
      </c>
      <c r="M478" t="s">
        <v>21602</v>
      </c>
      <c r="N478" t="s">
        <v>21603</v>
      </c>
      <c r="P478" t="s">
        <v>18540</v>
      </c>
      <c r="Q478" t="s">
        <v>69366</v>
      </c>
      <c r="R478" t="s">
        <v>21604</v>
      </c>
      <c r="T478" t="s">
        <v>75</v>
      </c>
      <c r="U478" t="s">
        <v>17029</v>
      </c>
      <c r="V478" t="s">
        <v>21605</v>
      </c>
      <c r="W478" t="s">
        <v>16675</v>
      </c>
      <c r="X478" t="s">
        <v>17398</v>
      </c>
      <c r="Y478" t="s">
        <v>76</v>
      </c>
      <c r="Z478" t="s">
        <v>77</v>
      </c>
      <c r="AA478" t="s">
        <v>17031</v>
      </c>
      <c r="AB478" t="s">
        <v>16808</v>
      </c>
      <c r="AC478" t="s">
        <v>16758</v>
      </c>
      <c r="AD478" t="s">
        <v>69367</v>
      </c>
      <c r="AE478" t="s">
        <v>20208</v>
      </c>
      <c r="AF478" t="s">
        <v>69368</v>
      </c>
      <c r="AG478" t="s">
        <v>22433</v>
      </c>
      <c r="AH478" t="s">
        <v>125</v>
      </c>
      <c r="AI478" t="s">
        <v>57055</v>
      </c>
      <c r="AJ478">
        <v>0</v>
      </c>
      <c r="AK478" t="s">
        <v>16858</v>
      </c>
      <c r="AL478" t="s">
        <v>69303</v>
      </c>
      <c r="AM478" t="s">
        <v>3</v>
      </c>
      <c r="AN478" t="s">
        <v>18818</v>
      </c>
      <c r="AO478">
        <v>17</v>
      </c>
      <c r="AP478" t="s">
        <v>17165</v>
      </c>
      <c r="AQ478" t="s">
        <v>169</v>
      </c>
      <c r="AR478" t="s">
        <v>17189</v>
      </c>
      <c r="AT478">
        <v>0</v>
      </c>
      <c r="AU478">
        <v>0</v>
      </c>
      <c r="AV478" t="s">
        <v>131</v>
      </c>
      <c r="BD478" t="s">
        <v>69370</v>
      </c>
      <c r="BE478" t="s">
        <v>221</v>
      </c>
      <c r="BF478" t="s">
        <v>69371</v>
      </c>
      <c r="BG478" t="s">
        <v>69372</v>
      </c>
      <c r="BH478" t="s">
        <v>17368</v>
      </c>
      <c r="BI478" t="s">
        <v>81</v>
      </c>
      <c r="BJ478" t="s">
        <v>119</v>
      </c>
      <c r="BK478" t="s">
        <v>81</v>
      </c>
      <c r="BM478" t="s">
        <v>69376</v>
      </c>
      <c r="BN478" t="s">
        <v>69377</v>
      </c>
      <c r="BQ478" t="s">
        <v>69378</v>
      </c>
      <c r="BS478" t="s">
        <v>17202</v>
      </c>
      <c r="BT478" t="s">
        <v>17873</v>
      </c>
      <c r="BU478" t="s">
        <v>69304</v>
      </c>
      <c r="BV478" t="s">
        <v>69367</v>
      </c>
      <c r="BW478">
        <v>0</v>
      </c>
      <c r="BX478">
        <v>0</v>
      </c>
      <c r="CA478" t="s">
        <v>17188</v>
      </c>
      <c r="CB478" t="s">
        <v>17512</v>
      </c>
      <c r="CE478" t="s">
        <v>16880</v>
      </c>
      <c r="CF478" t="s">
        <v>16881</v>
      </c>
      <c r="CG478" t="s">
        <v>16882</v>
      </c>
      <c r="CK478" t="s">
        <v>17178</v>
      </c>
      <c r="CL478" t="s">
        <v>169</v>
      </c>
      <c r="CM478">
        <v>0</v>
      </c>
      <c r="CN478">
        <v>97.161500000000004</v>
      </c>
      <c r="CO478">
        <v>7.08</v>
      </c>
      <c r="CP478">
        <v>1500</v>
      </c>
      <c r="CQ478" t="s">
        <v>17315</v>
      </c>
      <c r="CR478" t="s">
        <v>69369</v>
      </c>
      <c r="CS478" t="s">
        <v>18301</v>
      </c>
      <c r="CT478" t="s">
        <v>18302</v>
      </c>
      <c r="CU478" t="s">
        <v>17176</v>
      </c>
      <c r="CV478" t="s">
        <v>18303</v>
      </c>
      <c r="CW478" t="s">
        <v>17373</v>
      </c>
      <c r="CX478" t="s">
        <v>17402</v>
      </c>
      <c r="CY478" t="s">
        <v>17499</v>
      </c>
      <c r="CZ478" t="s">
        <v>69373</v>
      </c>
      <c r="DA478" t="s">
        <v>69373</v>
      </c>
      <c r="DF478" t="s">
        <v>16679</v>
      </c>
      <c r="DI478" t="s">
        <v>69374</v>
      </c>
      <c r="DJ478" t="s">
        <v>18429</v>
      </c>
      <c r="DK478" t="s">
        <v>17453</v>
      </c>
      <c r="DL478" t="s">
        <v>69375</v>
      </c>
      <c r="DN478" t="s">
        <v>81</v>
      </c>
      <c r="DO478" t="s">
        <v>119</v>
      </c>
      <c r="DP478" t="s">
        <v>81</v>
      </c>
      <c r="DQ478" t="s">
        <v>81</v>
      </c>
      <c r="DS478">
        <v>0</v>
      </c>
      <c r="DU478">
        <v>1</v>
      </c>
      <c r="DV478">
        <v>0</v>
      </c>
      <c r="DW478">
        <v>0</v>
      </c>
      <c r="DY478">
        <v>0</v>
      </c>
      <c r="DZ478">
        <v>0</v>
      </c>
      <c r="EA478" t="s">
        <v>17499</v>
      </c>
      <c r="EC478" t="s">
        <v>21330</v>
      </c>
      <c r="ED478">
        <v>1</v>
      </c>
      <c r="EE478" cm="1">
        <f t="array" ref="EE478">SUM(COUNTIFS(Table_Pending_Today[job_type_code],{"WB","WQ","Z5","Z7","U8","QU","7W","2V","2W","2X"},Table_Pending_Today[Order_Number],Table_Pending_Today[[#This Row],[Order_Number]]))</f>
        <v>1</v>
      </c>
      <c r="EF478">
        <f>COUNTIFS(Table_Pending_Today[Order_Number],Table_Pending_Today[[#This Row],[Order_Number]],Table_Pending_Today[tech_contractor],"INHOUSE")</f>
        <v>0</v>
      </c>
      <c r="EG478">
        <f>COUNTIFS(Table_Pending_Today[Order_Number],Table_Pending_Today[[#This Row],[Order_Number]],Table_Pending_Today[tech_contractor],"CONTRACTOR")</f>
        <v>1</v>
      </c>
      <c r="EH478" cm="1">
        <f t="array" ref="EH478">SUM(COUNTIFS(Table_Pending_Today[job_type_code],{"XV","XQ","XT","XU"},Table_Pending_Today[Order_Number],Table_Pending_Today[[#This Row],[Order_Number]]))</f>
        <v>0</v>
      </c>
      <c r="EI478" cm="1">
        <f t="array" ref="EI478">SUM(COUNTIFS(Table_Pending_Today[job_type_code],{"XV","XQ","XT","XU"},Table_Pending_Today[Order_Number],Table_Pending_Today[[#This Row],[Order_Number]],Table_Pending_Today[In-House],1))</f>
        <v>0</v>
      </c>
      <c r="EJ478" cm="1">
        <f t="array" ref="EJ478">SUM(COUNTIFS(Table_Pending_Today[job_type_code],{"XV","XQ","XT","XU"},Table_Pending_Today[Order_Number],Table_Pending_Today[[#This Row],[Order_Number]],Table_Pending_Today[Contractor],1))</f>
        <v>0</v>
      </c>
      <c r="EK478" cm="1">
        <f t="array" ref="EK478">SUM(COUNTIFS(Table_Pending_Today[job_type_code],{"WB","WQ","Z5","Z7","U8","QU","7W","2V","2W","2X"},Table_Pending_Today[Order_Number],Table_Pending_Today[[#This Row],[Order_Number]]))</f>
        <v>1</v>
      </c>
      <c r="EL478" cm="1">
        <f t="array" ref="EL478">SUM(COUNTIFS(Table_Pending_Today[job_type_code],{"WB","WQ","Z5","Z7","U8","QU","7W","2V","2W","2X"},Table_Pending_Today[In-House],1,Table_Pending_Today[Order_Number],Table_Pending_Today[[#This Row],[Order_Number]]))</f>
        <v>0</v>
      </c>
      <c r="EM478" cm="1">
        <f t="array" ref="EM478">SUM(COUNTIFS(Table_Pending_Today[job_type_code],{"WB","WQ","Z5","Z7","U8","QU","7W","2V","2W","2X"},Table_Pending_Today[Contractor],1,Table_Pending_Today[Order_Number],Table_Pending_Today[[#This Row],[Order_Number]]))</f>
        <v>1</v>
      </c>
      <c r="EN478" cm="1">
        <f t="array" ref="EN478">IF(SUM(COUNTIFS(Table_Pending_Today[Order_Type_Desc],{"Install","Service Order","Restart"},Table_Pending_Today[Order_Number],Table_Pending_Today[[#This Row],[Order_Number]]))&gt;0,1,0)</f>
        <v>0</v>
      </c>
      <c r="EO478" cm="1">
        <f t="array" ref="EO478">IF(SUM(COUNTIFS(Table_Pending_Today[Order_Type_Desc],{"Install","Service Order","Restart"},Table_Pending_Today[In-House],1,Table_Pending_Today[Order_Number],Table_Pending_Today[[#This Row],[Order_Number]]))&gt;0,1,0)</f>
        <v>0</v>
      </c>
      <c r="EP478" cm="1">
        <f t="array" ref="EP478">IF(SUM(COUNTIFS(Table_Pending_Today[Order_Type_Desc],{"Install","Service Order","Restart"},Table_Pending_Today[Contractor],1,Table_Pending_Today[Order_Number],Table_Pending_Today[[#This Row],[Order_Number]]))&gt;0,1,0)</f>
        <v>0</v>
      </c>
      <c r="EQ478">
        <f>IF(SUM(COUNTIFS(Table_Pending_Today[Order_Type_Desc],"Special Request",Table_Pending_Today[Bury_Drop],0,Table_Pending_Today[In-House],1,Table_Pending_Today[Order_Number],Table_Pending_Today[[#This Row],[Order_Number]]))&gt;0,1,0)</f>
        <v>0</v>
      </c>
      <c r="ER478">
        <f>SUM(COUNTIFS(Table_Pending_Today[Order_Type_Desc],"Special Request",Table_Pending_Today[Bury_Drop],0,Table_Pending_Today[Contractor],1,Table_Pending_Today[Order_Number],Table_Pending_Today[[#This Row],[Order_Number]]))</f>
        <v>0</v>
      </c>
    </row>
    <row r="479" spans="1:148" x14ac:dyDescent="0.25">
      <c r="A479" t="s">
        <v>22433</v>
      </c>
      <c r="B479" t="s">
        <v>68448</v>
      </c>
      <c r="C479" t="s">
        <v>0</v>
      </c>
      <c r="D479" t="s">
        <v>41925</v>
      </c>
      <c r="E479" t="s">
        <v>41926</v>
      </c>
      <c r="F479" t="s">
        <v>41927</v>
      </c>
      <c r="G479">
        <v>793025</v>
      </c>
      <c r="H479" t="s">
        <v>16844</v>
      </c>
      <c r="I479" t="s">
        <v>17273</v>
      </c>
      <c r="J479" t="s">
        <v>17634</v>
      </c>
      <c r="K479" t="s">
        <v>73</v>
      </c>
      <c r="L479">
        <v>1</v>
      </c>
      <c r="M479" t="s">
        <v>41928</v>
      </c>
      <c r="N479" t="s">
        <v>41929</v>
      </c>
      <c r="P479" t="s">
        <v>142</v>
      </c>
      <c r="Q479" t="s">
        <v>17082</v>
      </c>
      <c r="R479" t="s">
        <v>41930</v>
      </c>
      <c r="S479" t="s">
        <v>41931</v>
      </c>
      <c r="T479" t="s">
        <v>75</v>
      </c>
      <c r="U479" t="s">
        <v>17029</v>
      </c>
      <c r="V479" t="s">
        <v>41932</v>
      </c>
      <c r="W479" t="s">
        <v>17039</v>
      </c>
      <c r="X479" t="s">
        <v>314</v>
      </c>
      <c r="Y479" t="s">
        <v>76</v>
      </c>
      <c r="Z479" t="s">
        <v>77</v>
      </c>
      <c r="AA479" t="s">
        <v>17031</v>
      </c>
      <c r="AB479" t="s">
        <v>17030</v>
      </c>
      <c r="AC479" t="s">
        <v>17038</v>
      </c>
      <c r="AD479" t="s">
        <v>21676</v>
      </c>
      <c r="AE479" t="s">
        <v>20208</v>
      </c>
      <c r="AF479" t="s">
        <v>50583</v>
      </c>
      <c r="AG479" t="s">
        <v>22433</v>
      </c>
      <c r="AH479" t="s">
        <v>16795</v>
      </c>
      <c r="AI479" t="s">
        <v>22433</v>
      </c>
      <c r="AJ479">
        <v>0</v>
      </c>
      <c r="AL479" t="s">
        <v>50794</v>
      </c>
      <c r="AM479" t="s">
        <v>87</v>
      </c>
      <c r="AO479">
        <v>20</v>
      </c>
      <c r="AP479" t="s">
        <v>17274</v>
      </c>
      <c r="AQ479" t="s">
        <v>80</v>
      </c>
      <c r="AR479" t="s">
        <v>17274</v>
      </c>
      <c r="AT479">
        <v>0</v>
      </c>
      <c r="AU479">
        <v>0</v>
      </c>
      <c r="AV479" t="s">
        <v>149</v>
      </c>
      <c r="BI479" t="s">
        <v>81</v>
      </c>
      <c r="BJ479" t="s">
        <v>81</v>
      </c>
      <c r="BK479" t="s">
        <v>81</v>
      </c>
      <c r="BM479" t="s">
        <v>50584</v>
      </c>
      <c r="BN479" t="s">
        <v>21675</v>
      </c>
      <c r="BQ479" t="s">
        <v>17597</v>
      </c>
      <c r="BS479" t="s">
        <v>17202</v>
      </c>
      <c r="BT479" t="s">
        <v>17501</v>
      </c>
      <c r="BU479" t="s">
        <v>50795</v>
      </c>
      <c r="BV479" t="s">
        <v>21676</v>
      </c>
      <c r="BW479">
        <v>0</v>
      </c>
      <c r="BX479">
        <v>0</v>
      </c>
      <c r="CE479" t="s">
        <v>16880</v>
      </c>
      <c r="CF479" t="s">
        <v>16881</v>
      </c>
      <c r="CG479" t="s">
        <v>16882</v>
      </c>
      <c r="CK479" t="s">
        <v>16885</v>
      </c>
      <c r="CL479" t="s">
        <v>80</v>
      </c>
      <c r="CM479">
        <v>0</v>
      </c>
      <c r="CN479">
        <v>87.708200000000005</v>
      </c>
      <c r="CO479">
        <v>440.62</v>
      </c>
      <c r="CP479">
        <v>1950</v>
      </c>
      <c r="CQ479" t="s">
        <v>17320</v>
      </c>
      <c r="CR479" t="s">
        <v>17313</v>
      </c>
      <c r="CS479" t="s">
        <v>17314</v>
      </c>
      <c r="CT479" t="s">
        <v>19385</v>
      </c>
      <c r="CU479" t="s">
        <v>16885</v>
      </c>
      <c r="DS479">
        <v>0</v>
      </c>
      <c r="DU479">
        <v>1</v>
      </c>
      <c r="DV479">
        <v>0</v>
      </c>
      <c r="DW479">
        <v>0</v>
      </c>
      <c r="DY479">
        <v>0</v>
      </c>
      <c r="DZ479">
        <v>0</v>
      </c>
      <c r="EC479" t="s">
        <v>21342</v>
      </c>
      <c r="ED479">
        <v>1</v>
      </c>
      <c r="EE479" cm="1">
        <f t="array" ref="EE479">SUM(COUNTIFS(Table_Pending_Today[job_type_code],{"WB","WQ","Z5","Z7","U8","QU","7W","2V","2W","2X"},Table_Pending_Today[Order_Number],Table_Pending_Today[[#This Row],[Order_Number]]))</f>
        <v>0</v>
      </c>
      <c r="EF479">
        <f>COUNTIFS(Table_Pending_Today[Order_Number],Table_Pending_Today[[#This Row],[Order_Number]],Table_Pending_Today[tech_contractor],"INHOUSE")</f>
        <v>1</v>
      </c>
      <c r="EG479">
        <f>COUNTIFS(Table_Pending_Today[Order_Number],Table_Pending_Today[[#This Row],[Order_Number]],Table_Pending_Today[tech_contractor],"CONTRACTOR")</f>
        <v>0</v>
      </c>
      <c r="EH479" cm="1">
        <f t="array" ref="EH479">SUM(COUNTIFS(Table_Pending_Today[job_type_code],{"XV","XQ","XT","XU"},Table_Pending_Today[Order_Number],Table_Pending_Today[[#This Row],[Order_Number]]))</f>
        <v>0</v>
      </c>
      <c r="EI479" cm="1">
        <f t="array" ref="EI479">SUM(COUNTIFS(Table_Pending_Today[job_type_code],{"XV","XQ","XT","XU"},Table_Pending_Today[Order_Number],Table_Pending_Today[[#This Row],[Order_Number]],Table_Pending_Today[In-House],1))</f>
        <v>0</v>
      </c>
      <c r="EJ479" cm="1">
        <f t="array" ref="EJ479">SUM(COUNTIFS(Table_Pending_Today[job_type_code],{"XV","XQ","XT","XU"},Table_Pending_Today[Order_Number],Table_Pending_Today[[#This Row],[Order_Number]],Table_Pending_Today[Contractor],1))</f>
        <v>0</v>
      </c>
      <c r="EK479" cm="1">
        <f t="array" ref="EK479">SUM(COUNTIFS(Table_Pending_Today[job_type_code],{"WB","WQ","Z5","Z7","U8","QU","7W","2V","2W","2X"},Table_Pending_Today[Order_Number],Table_Pending_Today[[#This Row],[Order_Number]]))</f>
        <v>0</v>
      </c>
      <c r="EL479" cm="1">
        <f t="array" ref="EL479">SUM(COUNTIFS(Table_Pending_Today[job_type_code],{"WB","WQ","Z5","Z7","U8","QU","7W","2V","2W","2X"},Table_Pending_Today[In-House],1,Table_Pending_Today[Order_Number],Table_Pending_Today[[#This Row],[Order_Number]]))</f>
        <v>0</v>
      </c>
      <c r="EM479" cm="1">
        <f t="array" ref="EM479">SUM(COUNTIFS(Table_Pending_Today[job_type_code],{"WB","WQ","Z5","Z7","U8","QU","7W","2V","2W","2X"},Table_Pending_Today[Contractor],1,Table_Pending_Today[Order_Number],Table_Pending_Today[[#This Row],[Order_Number]]))</f>
        <v>0</v>
      </c>
      <c r="EN479" cm="1">
        <f t="array" ref="EN479">IF(SUM(COUNTIFS(Table_Pending_Today[Order_Type_Desc],{"Install","Service Order","Restart"},Table_Pending_Today[Order_Number],Table_Pending_Today[[#This Row],[Order_Number]]))&gt;0,1,0)</f>
        <v>0</v>
      </c>
      <c r="EO479" cm="1">
        <f t="array" ref="EO479">IF(SUM(COUNTIFS(Table_Pending_Today[Order_Type_Desc],{"Install","Service Order","Restart"},Table_Pending_Today[In-House],1,Table_Pending_Today[Order_Number],Table_Pending_Today[[#This Row],[Order_Number]]))&gt;0,1,0)</f>
        <v>0</v>
      </c>
      <c r="EP479" cm="1">
        <f t="array" ref="EP479">IF(SUM(COUNTIFS(Table_Pending_Today[Order_Type_Desc],{"Install","Service Order","Restart"},Table_Pending_Today[Contractor],1,Table_Pending_Today[Order_Number],Table_Pending_Today[[#This Row],[Order_Number]]))&gt;0,1,0)</f>
        <v>0</v>
      </c>
      <c r="EQ479">
        <f>IF(SUM(COUNTIFS(Table_Pending_Today[Order_Type_Desc],"Special Request",Table_Pending_Today[Bury_Drop],0,Table_Pending_Today[In-House],1,Table_Pending_Today[Order_Number],Table_Pending_Today[[#This Row],[Order_Number]]))&gt;0,1,0)</f>
        <v>1</v>
      </c>
      <c r="ER479">
        <f>SUM(COUNTIFS(Table_Pending_Today[Order_Type_Desc],"Special Request",Table_Pending_Today[Bury_Drop],0,Table_Pending_Today[Contractor],1,Table_Pending_Today[Order_Number],Table_Pending_Today[[#This Row],[Order_Number]]))</f>
        <v>0</v>
      </c>
    </row>
    <row r="480" spans="1:148" x14ac:dyDescent="0.25">
      <c r="A480" t="s">
        <v>22433</v>
      </c>
      <c r="B480" t="s">
        <v>68448</v>
      </c>
      <c r="C480" t="s">
        <v>0</v>
      </c>
      <c r="D480" t="s">
        <v>41872</v>
      </c>
      <c r="E480" t="s">
        <v>41873</v>
      </c>
      <c r="F480" t="s">
        <v>41874</v>
      </c>
      <c r="G480">
        <v>793020</v>
      </c>
      <c r="H480" t="s">
        <v>72</v>
      </c>
      <c r="I480" t="s">
        <v>89</v>
      </c>
      <c r="J480" t="s">
        <v>16794</v>
      </c>
      <c r="K480" t="s">
        <v>73</v>
      </c>
      <c r="L480">
        <v>1</v>
      </c>
      <c r="M480" t="s">
        <v>41875</v>
      </c>
      <c r="N480" t="s">
        <v>41876</v>
      </c>
      <c r="P480" t="s">
        <v>17083</v>
      </c>
      <c r="Q480" t="s">
        <v>17454</v>
      </c>
      <c r="R480" t="s">
        <v>41879</v>
      </c>
      <c r="S480" t="s">
        <v>41879</v>
      </c>
      <c r="T480" t="s">
        <v>75</v>
      </c>
      <c r="U480" t="s">
        <v>17029</v>
      </c>
      <c r="V480" t="s">
        <v>41880</v>
      </c>
      <c r="W480" t="s">
        <v>16675</v>
      </c>
      <c r="X480" t="s">
        <v>16812</v>
      </c>
      <c r="Y480" t="s">
        <v>76</v>
      </c>
      <c r="Z480" t="s">
        <v>77</v>
      </c>
      <c r="AA480" t="s">
        <v>17031</v>
      </c>
      <c r="AB480" t="s">
        <v>17030</v>
      </c>
      <c r="AC480" t="s">
        <v>16809</v>
      </c>
      <c r="AD480" t="s">
        <v>50597</v>
      </c>
      <c r="AE480" t="s">
        <v>20208</v>
      </c>
      <c r="AF480" t="s">
        <v>50598</v>
      </c>
      <c r="AG480" t="s">
        <v>22433</v>
      </c>
      <c r="AH480" t="s">
        <v>16921</v>
      </c>
      <c r="AI480" t="s">
        <v>20208</v>
      </c>
      <c r="AJ480">
        <v>2</v>
      </c>
      <c r="AK480" t="s">
        <v>17462</v>
      </c>
      <c r="AL480" t="s">
        <v>19601</v>
      </c>
      <c r="AM480" t="s">
        <v>87</v>
      </c>
      <c r="AO480">
        <v>18</v>
      </c>
      <c r="AP480" t="s">
        <v>91</v>
      </c>
      <c r="AQ480" t="s">
        <v>80</v>
      </c>
      <c r="AR480" t="s">
        <v>16796</v>
      </c>
      <c r="AT480">
        <v>0</v>
      </c>
      <c r="AU480">
        <v>0</v>
      </c>
      <c r="AV480" t="s">
        <v>131</v>
      </c>
      <c r="BI480" t="s">
        <v>81</v>
      </c>
      <c r="BJ480" t="s">
        <v>81</v>
      </c>
      <c r="BK480" t="s">
        <v>81</v>
      </c>
      <c r="BM480" t="s">
        <v>21701</v>
      </c>
      <c r="BN480" t="s">
        <v>50599</v>
      </c>
      <c r="BP480" t="s">
        <v>50600</v>
      </c>
      <c r="BQ480" t="s">
        <v>50601</v>
      </c>
      <c r="BS480" t="s">
        <v>17202</v>
      </c>
      <c r="BT480" t="s">
        <v>17751</v>
      </c>
      <c r="BU480" t="s">
        <v>19602</v>
      </c>
      <c r="BV480" t="s">
        <v>50597</v>
      </c>
      <c r="BW480">
        <v>0</v>
      </c>
      <c r="BX480">
        <v>0</v>
      </c>
      <c r="CE480" t="s">
        <v>16880</v>
      </c>
      <c r="CF480" t="s">
        <v>16881</v>
      </c>
      <c r="CG480" t="s">
        <v>16882</v>
      </c>
      <c r="CK480" t="s">
        <v>16947</v>
      </c>
      <c r="CL480" t="s">
        <v>80</v>
      </c>
      <c r="CM480">
        <v>0</v>
      </c>
      <c r="CN480">
        <v>79.319400000000002</v>
      </c>
      <c r="CO480">
        <v>1717.35</v>
      </c>
      <c r="CP480">
        <v>4400</v>
      </c>
      <c r="CQ480" t="s">
        <v>17312</v>
      </c>
      <c r="CR480" t="s">
        <v>17313</v>
      </c>
      <c r="CS480" t="s">
        <v>17314</v>
      </c>
      <c r="CT480" t="s">
        <v>17733</v>
      </c>
      <c r="CU480" t="s">
        <v>16885</v>
      </c>
      <c r="DS480">
        <v>0</v>
      </c>
      <c r="DU480">
        <v>1</v>
      </c>
      <c r="DV480">
        <v>0</v>
      </c>
      <c r="DW480">
        <v>0</v>
      </c>
      <c r="DX480">
        <v>1</v>
      </c>
      <c r="DY480">
        <v>0</v>
      </c>
      <c r="DZ480">
        <v>0</v>
      </c>
      <c r="EC480" t="s">
        <v>21383</v>
      </c>
      <c r="ED480">
        <v>1</v>
      </c>
      <c r="EE480" cm="1">
        <f t="array" ref="EE480">SUM(COUNTIFS(Table_Pending_Today[job_type_code],{"WB","WQ","Z5","Z7","U8","QU","7W","2V","2W","2X"},Table_Pending_Today[Order_Number],Table_Pending_Today[[#This Row],[Order_Number]]))</f>
        <v>0</v>
      </c>
      <c r="EF480">
        <f>COUNTIFS(Table_Pending_Today[Order_Number],Table_Pending_Today[[#This Row],[Order_Number]],Table_Pending_Today[tech_contractor],"INHOUSE")</f>
        <v>1</v>
      </c>
      <c r="EG480">
        <f>COUNTIFS(Table_Pending_Today[Order_Number],Table_Pending_Today[[#This Row],[Order_Number]],Table_Pending_Today[tech_contractor],"CONTRACTOR")</f>
        <v>0</v>
      </c>
      <c r="EH480" cm="1">
        <f t="array" ref="EH480">SUM(COUNTIFS(Table_Pending_Today[job_type_code],{"XV","XQ","XT","XU"},Table_Pending_Today[Order_Number],Table_Pending_Today[[#This Row],[Order_Number]]))</f>
        <v>0</v>
      </c>
      <c r="EI480" cm="1">
        <f t="array" ref="EI480">SUM(COUNTIFS(Table_Pending_Today[job_type_code],{"XV","XQ","XT","XU"},Table_Pending_Today[Order_Number],Table_Pending_Today[[#This Row],[Order_Number]],Table_Pending_Today[In-House],1))</f>
        <v>0</v>
      </c>
      <c r="EJ480" cm="1">
        <f t="array" ref="EJ480">SUM(COUNTIFS(Table_Pending_Today[job_type_code],{"XV","XQ","XT","XU"},Table_Pending_Today[Order_Number],Table_Pending_Today[[#This Row],[Order_Number]],Table_Pending_Today[Contractor],1))</f>
        <v>0</v>
      </c>
      <c r="EK480" cm="1">
        <f t="array" ref="EK480">SUM(COUNTIFS(Table_Pending_Today[job_type_code],{"WB","WQ","Z5","Z7","U8","QU","7W","2V","2W","2X"},Table_Pending_Today[Order_Number],Table_Pending_Today[[#This Row],[Order_Number]]))</f>
        <v>0</v>
      </c>
      <c r="EL480" cm="1">
        <f t="array" ref="EL480">SUM(COUNTIFS(Table_Pending_Today[job_type_code],{"WB","WQ","Z5","Z7","U8","QU","7W","2V","2W","2X"},Table_Pending_Today[In-House],1,Table_Pending_Today[Order_Number],Table_Pending_Today[[#This Row],[Order_Number]]))</f>
        <v>0</v>
      </c>
      <c r="EM480" cm="1">
        <f t="array" ref="EM480">SUM(COUNTIFS(Table_Pending_Today[job_type_code],{"WB","WQ","Z5","Z7","U8","QU","7W","2V","2W","2X"},Table_Pending_Today[Contractor],1,Table_Pending_Today[Order_Number],Table_Pending_Today[[#This Row],[Order_Number]]))</f>
        <v>0</v>
      </c>
      <c r="EN480" cm="1">
        <f t="array" ref="EN480">IF(SUM(COUNTIFS(Table_Pending_Today[Order_Type_Desc],{"Install","Service Order","Restart"},Table_Pending_Today[Order_Number],Table_Pending_Today[[#This Row],[Order_Number]]))&gt;0,1,0)</f>
        <v>0</v>
      </c>
      <c r="EO480" cm="1">
        <f t="array" ref="EO480">IF(SUM(COUNTIFS(Table_Pending_Today[Order_Type_Desc],{"Install","Service Order","Restart"},Table_Pending_Today[In-House],1,Table_Pending_Today[Order_Number],Table_Pending_Today[[#This Row],[Order_Number]]))&gt;0,1,0)</f>
        <v>0</v>
      </c>
      <c r="EP480" cm="1">
        <f t="array" ref="EP480">IF(SUM(COUNTIFS(Table_Pending_Today[Order_Type_Desc],{"Install","Service Order","Restart"},Table_Pending_Today[Contractor],1,Table_Pending_Today[Order_Number],Table_Pending_Today[[#This Row],[Order_Number]]))&gt;0,1,0)</f>
        <v>0</v>
      </c>
      <c r="EQ480">
        <f>IF(SUM(COUNTIFS(Table_Pending_Today[Order_Type_Desc],"Special Request",Table_Pending_Today[Bury_Drop],0,Table_Pending_Today[In-House],1,Table_Pending_Today[Order_Number],Table_Pending_Today[[#This Row],[Order_Number]]))&gt;0,1,0)</f>
        <v>0</v>
      </c>
      <c r="ER480">
        <f>SUM(COUNTIFS(Table_Pending_Today[Order_Type_Desc],"Special Request",Table_Pending_Today[Bury_Drop],0,Table_Pending_Today[Contractor],1,Table_Pending_Today[Order_Number],Table_Pending_Today[[#This Row],[Order_Number]]))</f>
        <v>0</v>
      </c>
    </row>
    <row r="481" spans="1:148" x14ac:dyDescent="0.25">
      <c r="A481" t="s">
        <v>22433</v>
      </c>
      <c r="B481" t="s">
        <v>68448</v>
      </c>
      <c r="C481" t="s">
        <v>0</v>
      </c>
      <c r="D481" t="s">
        <v>42152</v>
      </c>
      <c r="E481" t="s">
        <v>42153</v>
      </c>
      <c r="F481" t="s">
        <v>42154</v>
      </c>
      <c r="G481">
        <v>793518</v>
      </c>
      <c r="H481" t="s">
        <v>72</v>
      </c>
      <c r="I481" t="s">
        <v>89</v>
      </c>
      <c r="J481" t="s">
        <v>16798</v>
      </c>
      <c r="K481" t="s">
        <v>73</v>
      </c>
      <c r="L481">
        <v>1</v>
      </c>
      <c r="M481" t="s">
        <v>42155</v>
      </c>
      <c r="N481" t="s">
        <v>42156</v>
      </c>
      <c r="P481" t="s">
        <v>150</v>
      </c>
      <c r="Q481" t="s">
        <v>17227</v>
      </c>
      <c r="R481" t="s">
        <v>51670</v>
      </c>
      <c r="S481" t="s">
        <v>42157</v>
      </c>
      <c r="T481" t="s">
        <v>75</v>
      </c>
      <c r="U481" t="s">
        <v>17029</v>
      </c>
      <c r="V481" t="s">
        <v>42158</v>
      </c>
      <c r="W481" t="s">
        <v>16674</v>
      </c>
      <c r="X481" t="s">
        <v>16662</v>
      </c>
      <c r="Y481" t="s">
        <v>76</v>
      </c>
      <c r="Z481" t="s">
        <v>121</v>
      </c>
      <c r="AA481" t="s">
        <v>17031</v>
      </c>
      <c r="AB481" t="s">
        <v>17035</v>
      </c>
      <c r="AC481" t="s">
        <v>16681</v>
      </c>
      <c r="AD481" t="s">
        <v>51671</v>
      </c>
      <c r="AE481" t="s">
        <v>20208</v>
      </c>
      <c r="AF481" t="s">
        <v>51672</v>
      </c>
      <c r="AG481" t="s">
        <v>22433</v>
      </c>
      <c r="AH481" t="s">
        <v>16921</v>
      </c>
      <c r="AI481" t="s">
        <v>22433</v>
      </c>
      <c r="AJ481">
        <v>0</v>
      </c>
      <c r="AL481" t="s">
        <v>19551</v>
      </c>
      <c r="AM481" t="s">
        <v>87</v>
      </c>
      <c r="AO481">
        <v>18</v>
      </c>
      <c r="AP481" t="s">
        <v>91</v>
      </c>
      <c r="AQ481" t="s">
        <v>80</v>
      </c>
      <c r="AR481" t="s">
        <v>47691</v>
      </c>
      <c r="AT481">
        <v>0</v>
      </c>
      <c r="AU481">
        <v>0</v>
      </c>
      <c r="AV481" t="s">
        <v>17119</v>
      </c>
      <c r="AW481">
        <v>92870959</v>
      </c>
      <c r="AX481" t="s">
        <v>17254</v>
      </c>
      <c r="AY481" t="s">
        <v>16851</v>
      </c>
      <c r="AZ481" t="s">
        <v>51673</v>
      </c>
      <c r="BA481" t="s">
        <v>51674</v>
      </c>
      <c r="BB481" t="s">
        <v>17255</v>
      </c>
      <c r="BC481" t="s">
        <v>18645</v>
      </c>
      <c r="BI481" t="s">
        <v>81</v>
      </c>
      <c r="BJ481" t="s">
        <v>81</v>
      </c>
      <c r="BK481" t="s">
        <v>81</v>
      </c>
      <c r="BM481" t="s">
        <v>51675</v>
      </c>
      <c r="BN481" t="s">
        <v>51676</v>
      </c>
      <c r="BQ481" t="s">
        <v>51677</v>
      </c>
      <c r="BR481" t="s">
        <v>236</v>
      </c>
      <c r="BS481" t="s">
        <v>237</v>
      </c>
      <c r="BT481" t="s">
        <v>17817</v>
      </c>
      <c r="BU481" t="s">
        <v>19552</v>
      </c>
      <c r="BV481" t="s">
        <v>51671</v>
      </c>
      <c r="BW481">
        <v>0</v>
      </c>
      <c r="BX481">
        <v>0</v>
      </c>
      <c r="CA481" t="s">
        <v>17147</v>
      </c>
      <c r="CE481" t="s">
        <v>16880</v>
      </c>
      <c r="CF481" t="s">
        <v>16881</v>
      </c>
      <c r="CG481" t="s">
        <v>16882</v>
      </c>
      <c r="CK481" t="s">
        <v>16967</v>
      </c>
      <c r="CL481" t="s">
        <v>80</v>
      </c>
      <c r="CM481">
        <v>0</v>
      </c>
      <c r="CN481">
        <v>87.725099999999998</v>
      </c>
      <c r="CO481">
        <v>185.32</v>
      </c>
      <c r="CP481">
        <v>4900</v>
      </c>
      <c r="CQ481" t="s">
        <v>17312</v>
      </c>
      <c r="CR481" t="s">
        <v>17313</v>
      </c>
      <c r="CS481" t="s">
        <v>17314</v>
      </c>
      <c r="CT481" t="s">
        <v>17733</v>
      </c>
      <c r="CU481" t="s">
        <v>16885</v>
      </c>
      <c r="DS481">
        <v>0</v>
      </c>
      <c r="DU481">
        <v>1</v>
      </c>
      <c r="DV481">
        <v>0</v>
      </c>
      <c r="DW481">
        <v>0</v>
      </c>
      <c r="DY481">
        <v>0</v>
      </c>
      <c r="DZ481">
        <v>0</v>
      </c>
      <c r="EC481" t="s">
        <v>21342</v>
      </c>
      <c r="ED481">
        <v>1</v>
      </c>
      <c r="EE481" cm="1">
        <f t="array" ref="EE481">SUM(COUNTIFS(Table_Pending_Today[job_type_code],{"WB","WQ","Z5","Z7","U8","QU","7W","2V","2W","2X"},Table_Pending_Today[Order_Number],Table_Pending_Today[[#This Row],[Order_Number]]))</f>
        <v>0</v>
      </c>
      <c r="EF481">
        <f>COUNTIFS(Table_Pending_Today[Order_Number],Table_Pending_Today[[#This Row],[Order_Number]],Table_Pending_Today[tech_contractor],"INHOUSE")</f>
        <v>1</v>
      </c>
      <c r="EG481">
        <f>COUNTIFS(Table_Pending_Today[Order_Number],Table_Pending_Today[[#This Row],[Order_Number]],Table_Pending_Today[tech_contractor],"CONTRACTOR")</f>
        <v>0</v>
      </c>
      <c r="EH481" cm="1">
        <f t="array" ref="EH481">SUM(COUNTIFS(Table_Pending_Today[job_type_code],{"XV","XQ","XT","XU"},Table_Pending_Today[Order_Number],Table_Pending_Today[[#This Row],[Order_Number]]))</f>
        <v>0</v>
      </c>
      <c r="EI481" cm="1">
        <f t="array" ref="EI481">SUM(COUNTIFS(Table_Pending_Today[job_type_code],{"XV","XQ","XT","XU"},Table_Pending_Today[Order_Number],Table_Pending_Today[[#This Row],[Order_Number]],Table_Pending_Today[In-House],1))</f>
        <v>0</v>
      </c>
      <c r="EJ481" cm="1">
        <f t="array" ref="EJ481">SUM(COUNTIFS(Table_Pending_Today[job_type_code],{"XV","XQ","XT","XU"},Table_Pending_Today[Order_Number],Table_Pending_Today[[#This Row],[Order_Number]],Table_Pending_Today[Contractor],1))</f>
        <v>0</v>
      </c>
      <c r="EK481" cm="1">
        <f t="array" ref="EK481">SUM(COUNTIFS(Table_Pending_Today[job_type_code],{"WB","WQ","Z5","Z7","U8","QU","7W","2V","2W","2X"},Table_Pending_Today[Order_Number],Table_Pending_Today[[#This Row],[Order_Number]]))</f>
        <v>0</v>
      </c>
      <c r="EL481" cm="1">
        <f t="array" ref="EL481">SUM(COUNTIFS(Table_Pending_Today[job_type_code],{"WB","WQ","Z5","Z7","U8","QU","7W","2V","2W","2X"},Table_Pending_Today[In-House],1,Table_Pending_Today[Order_Number],Table_Pending_Today[[#This Row],[Order_Number]]))</f>
        <v>0</v>
      </c>
      <c r="EM481" cm="1">
        <f t="array" ref="EM481">SUM(COUNTIFS(Table_Pending_Today[job_type_code],{"WB","WQ","Z5","Z7","U8","QU","7W","2V","2W","2X"},Table_Pending_Today[Contractor],1,Table_Pending_Today[Order_Number],Table_Pending_Today[[#This Row],[Order_Number]]))</f>
        <v>0</v>
      </c>
      <c r="EN481" cm="1">
        <f t="array" ref="EN481">IF(SUM(COUNTIFS(Table_Pending_Today[Order_Type_Desc],{"Install","Service Order","Restart"},Table_Pending_Today[Order_Number],Table_Pending_Today[[#This Row],[Order_Number]]))&gt;0,1,0)</f>
        <v>0</v>
      </c>
      <c r="EO481" cm="1">
        <f t="array" ref="EO481">IF(SUM(COUNTIFS(Table_Pending_Today[Order_Type_Desc],{"Install","Service Order","Restart"},Table_Pending_Today[In-House],1,Table_Pending_Today[Order_Number],Table_Pending_Today[[#This Row],[Order_Number]]))&gt;0,1,0)</f>
        <v>0</v>
      </c>
      <c r="EP481" cm="1">
        <f t="array" ref="EP481">IF(SUM(COUNTIFS(Table_Pending_Today[Order_Type_Desc],{"Install","Service Order","Restart"},Table_Pending_Today[Contractor],1,Table_Pending_Today[Order_Number],Table_Pending_Today[[#This Row],[Order_Number]]))&gt;0,1,0)</f>
        <v>0</v>
      </c>
      <c r="EQ481">
        <f>IF(SUM(COUNTIFS(Table_Pending_Today[Order_Type_Desc],"Special Request",Table_Pending_Today[Bury_Drop],0,Table_Pending_Today[In-House],1,Table_Pending_Today[Order_Number],Table_Pending_Today[[#This Row],[Order_Number]]))&gt;0,1,0)</f>
        <v>0</v>
      </c>
      <c r="ER481">
        <f>SUM(COUNTIFS(Table_Pending_Today[Order_Type_Desc],"Special Request",Table_Pending_Today[Bury_Drop],0,Table_Pending_Today[Contractor],1,Table_Pending_Today[Order_Number],Table_Pending_Today[[#This Row],[Order_Number]]))</f>
        <v>0</v>
      </c>
    </row>
    <row r="482" spans="1:148" x14ac:dyDescent="0.25">
      <c r="A482" t="s">
        <v>22433</v>
      </c>
      <c r="B482" t="s">
        <v>68448</v>
      </c>
      <c r="C482" t="s">
        <v>0</v>
      </c>
      <c r="D482" t="s">
        <v>43067</v>
      </c>
      <c r="E482" t="s">
        <v>43068</v>
      </c>
      <c r="F482" t="s">
        <v>43069</v>
      </c>
      <c r="G482">
        <v>791877</v>
      </c>
      <c r="H482" t="s">
        <v>16844</v>
      </c>
      <c r="I482" t="s">
        <v>17273</v>
      </c>
      <c r="J482" t="s">
        <v>17634</v>
      </c>
      <c r="K482" t="s">
        <v>73</v>
      </c>
      <c r="L482">
        <v>1</v>
      </c>
      <c r="M482" t="s">
        <v>43070</v>
      </c>
      <c r="N482" t="s">
        <v>43071</v>
      </c>
      <c r="O482" t="s">
        <v>43072</v>
      </c>
      <c r="P482" t="s">
        <v>142</v>
      </c>
      <c r="Q482" t="s">
        <v>17082</v>
      </c>
      <c r="R482" t="s">
        <v>43074</v>
      </c>
      <c r="T482" t="s">
        <v>75</v>
      </c>
      <c r="U482" t="s">
        <v>17029</v>
      </c>
      <c r="V482" t="s">
        <v>43075</v>
      </c>
      <c r="W482" t="s">
        <v>17039</v>
      </c>
      <c r="X482" t="s">
        <v>314</v>
      </c>
      <c r="Y482" t="s">
        <v>76</v>
      </c>
      <c r="Z482" t="s">
        <v>21567</v>
      </c>
      <c r="AA482" t="s">
        <v>17031</v>
      </c>
      <c r="AB482" t="s">
        <v>17030</v>
      </c>
      <c r="AC482" t="s">
        <v>17038</v>
      </c>
      <c r="AD482" t="s">
        <v>51653</v>
      </c>
      <c r="AE482" t="s">
        <v>20208</v>
      </c>
      <c r="AF482" t="s">
        <v>21698</v>
      </c>
      <c r="AG482" t="s">
        <v>22433</v>
      </c>
      <c r="AH482" t="s">
        <v>16840</v>
      </c>
      <c r="AI482" t="s">
        <v>22433</v>
      </c>
      <c r="AJ482">
        <v>0</v>
      </c>
      <c r="AL482" t="s">
        <v>79</v>
      </c>
      <c r="AO482">
        <v>20</v>
      </c>
      <c r="AP482" t="s">
        <v>17274</v>
      </c>
      <c r="AQ482" t="s">
        <v>80</v>
      </c>
      <c r="AR482" t="s">
        <v>17274</v>
      </c>
      <c r="AT482">
        <v>0</v>
      </c>
      <c r="AU482">
        <v>0</v>
      </c>
      <c r="AV482" t="s">
        <v>149</v>
      </c>
      <c r="BI482" t="s">
        <v>81</v>
      </c>
      <c r="BJ482" t="s">
        <v>81</v>
      </c>
      <c r="BK482" t="s">
        <v>81</v>
      </c>
      <c r="BM482" t="s">
        <v>51654</v>
      </c>
      <c r="BN482" t="s">
        <v>51655</v>
      </c>
      <c r="BQ482" t="s">
        <v>17597</v>
      </c>
      <c r="BS482" t="s">
        <v>17202</v>
      </c>
      <c r="BV482" t="s">
        <v>51653</v>
      </c>
      <c r="BW482">
        <v>0</v>
      </c>
      <c r="BX482">
        <v>0</v>
      </c>
      <c r="CE482" t="s">
        <v>16880</v>
      </c>
      <c r="CF482" t="s">
        <v>16881</v>
      </c>
      <c r="CG482" t="s">
        <v>16882</v>
      </c>
      <c r="CK482" t="s">
        <v>16885</v>
      </c>
      <c r="CL482" t="s">
        <v>80</v>
      </c>
      <c r="CM482">
        <v>0</v>
      </c>
      <c r="CN482">
        <v>97.199200000000005</v>
      </c>
      <c r="CO482">
        <v>205.22</v>
      </c>
      <c r="CP482">
        <v>1025</v>
      </c>
      <c r="CQ482" t="s">
        <v>17320</v>
      </c>
      <c r="CR482" t="s">
        <v>17313</v>
      </c>
      <c r="CS482" t="s">
        <v>17429</v>
      </c>
      <c r="CT482" t="s">
        <v>17430</v>
      </c>
      <c r="CU482" t="s">
        <v>17524</v>
      </c>
      <c r="DU482">
        <v>1</v>
      </c>
      <c r="DV482">
        <v>0</v>
      </c>
      <c r="DW482">
        <v>0</v>
      </c>
      <c r="DY482">
        <v>0</v>
      </c>
      <c r="DZ482">
        <v>0</v>
      </c>
      <c r="EC482" t="s">
        <v>21330</v>
      </c>
      <c r="ED482">
        <v>1</v>
      </c>
      <c r="EE482" cm="1">
        <f t="array" ref="EE482">SUM(COUNTIFS(Table_Pending_Today[job_type_code],{"WB","WQ","Z5","Z7","U8","QU","7W","2V","2W","2X"},Table_Pending_Today[Order_Number],Table_Pending_Today[[#This Row],[Order_Number]]))</f>
        <v>0</v>
      </c>
      <c r="EF482">
        <f>COUNTIFS(Table_Pending_Today[Order_Number],Table_Pending_Today[[#This Row],[Order_Number]],Table_Pending_Today[tech_contractor],"INHOUSE")</f>
        <v>0</v>
      </c>
      <c r="EG482">
        <f>COUNTIFS(Table_Pending_Today[Order_Number],Table_Pending_Today[[#This Row],[Order_Number]],Table_Pending_Today[tech_contractor],"CONTRACTOR")</f>
        <v>0</v>
      </c>
      <c r="EH482" cm="1">
        <f t="array" ref="EH482">SUM(COUNTIFS(Table_Pending_Today[job_type_code],{"XV","XQ","XT","XU"},Table_Pending_Today[Order_Number],Table_Pending_Today[[#This Row],[Order_Number]]))</f>
        <v>0</v>
      </c>
      <c r="EI482" cm="1">
        <f t="array" ref="EI482">SUM(COUNTIFS(Table_Pending_Today[job_type_code],{"XV","XQ","XT","XU"},Table_Pending_Today[Order_Number],Table_Pending_Today[[#This Row],[Order_Number]],Table_Pending_Today[In-House],1))</f>
        <v>0</v>
      </c>
      <c r="EJ482" cm="1">
        <f t="array" ref="EJ482">SUM(COUNTIFS(Table_Pending_Today[job_type_code],{"XV","XQ","XT","XU"},Table_Pending_Today[Order_Number],Table_Pending_Today[[#This Row],[Order_Number]],Table_Pending_Today[Contractor],1))</f>
        <v>0</v>
      </c>
      <c r="EK482" cm="1">
        <f t="array" ref="EK482">SUM(COUNTIFS(Table_Pending_Today[job_type_code],{"WB","WQ","Z5","Z7","U8","QU","7W","2V","2W","2X"},Table_Pending_Today[Order_Number],Table_Pending_Today[[#This Row],[Order_Number]]))</f>
        <v>0</v>
      </c>
      <c r="EL482" cm="1">
        <f t="array" ref="EL482">SUM(COUNTIFS(Table_Pending_Today[job_type_code],{"WB","WQ","Z5","Z7","U8","QU","7W","2V","2W","2X"},Table_Pending_Today[In-House],1,Table_Pending_Today[Order_Number],Table_Pending_Today[[#This Row],[Order_Number]]))</f>
        <v>0</v>
      </c>
      <c r="EM482" cm="1">
        <f t="array" ref="EM482">SUM(COUNTIFS(Table_Pending_Today[job_type_code],{"WB","WQ","Z5","Z7","U8","QU","7W","2V","2W","2X"},Table_Pending_Today[Contractor],1,Table_Pending_Today[Order_Number],Table_Pending_Today[[#This Row],[Order_Number]]))</f>
        <v>0</v>
      </c>
      <c r="EN482" cm="1">
        <f t="array" ref="EN482">IF(SUM(COUNTIFS(Table_Pending_Today[Order_Type_Desc],{"Install","Service Order","Restart"},Table_Pending_Today[Order_Number],Table_Pending_Today[[#This Row],[Order_Number]]))&gt;0,1,0)</f>
        <v>0</v>
      </c>
      <c r="EO482" cm="1">
        <f t="array" ref="EO482">IF(SUM(COUNTIFS(Table_Pending_Today[Order_Type_Desc],{"Install","Service Order","Restart"},Table_Pending_Today[In-House],1,Table_Pending_Today[Order_Number],Table_Pending_Today[[#This Row],[Order_Number]]))&gt;0,1,0)</f>
        <v>0</v>
      </c>
      <c r="EP482" cm="1">
        <f t="array" ref="EP482">IF(SUM(COUNTIFS(Table_Pending_Today[Order_Type_Desc],{"Install","Service Order","Restart"},Table_Pending_Today[Contractor],1,Table_Pending_Today[Order_Number],Table_Pending_Today[[#This Row],[Order_Number]]))&gt;0,1,0)</f>
        <v>0</v>
      </c>
      <c r="EQ482">
        <f>IF(SUM(COUNTIFS(Table_Pending_Today[Order_Type_Desc],"Special Request",Table_Pending_Today[Bury_Drop],0,Table_Pending_Today[In-House],1,Table_Pending_Today[Order_Number],Table_Pending_Today[[#This Row],[Order_Number]]))&gt;0,1,0)</f>
        <v>0</v>
      </c>
      <c r="ER482">
        <f>SUM(COUNTIFS(Table_Pending_Today[Order_Type_Desc],"Special Request",Table_Pending_Today[Bury_Drop],0,Table_Pending_Today[Contractor],1,Table_Pending_Today[Order_Number],Table_Pending_Today[[#This Row],[Order_Number]]))</f>
        <v>0</v>
      </c>
    </row>
    <row r="483" spans="1:148" x14ac:dyDescent="0.25">
      <c r="A483" t="s">
        <v>22433</v>
      </c>
      <c r="B483" t="s">
        <v>68448</v>
      </c>
      <c r="C483" t="s">
        <v>0</v>
      </c>
      <c r="D483" t="s">
        <v>41303</v>
      </c>
      <c r="E483" t="s">
        <v>41304</v>
      </c>
      <c r="F483" t="s">
        <v>41305</v>
      </c>
      <c r="G483">
        <v>793841</v>
      </c>
      <c r="H483" t="s">
        <v>72</v>
      </c>
      <c r="I483" t="s">
        <v>89</v>
      </c>
      <c r="J483" t="s">
        <v>16974</v>
      </c>
      <c r="K483" t="s">
        <v>73</v>
      </c>
      <c r="L483">
        <v>1</v>
      </c>
      <c r="M483" t="s">
        <v>41306</v>
      </c>
      <c r="N483" t="s">
        <v>41307</v>
      </c>
      <c r="P483" t="s">
        <v>131</v>
      </c>
      <c r="Q483" t="s">
        <v>17032</v>
      </c>
      <c r="R483" t="s">
        <v>41309</v>
      </c>
      <c r="T483" t="s">
        <v>75</v>
      </c>
      <c r="U483" t="s">
        <v>17029</v>
      </c>
      <c r="V483" t="s">
        <v>41310</v>
      </c>
      <c r="W483" t="s">
        <v>16675</v>
      </c>
      <c r="X483" t="s">
        <v>122</v>
      </c>
      <c r="Y483" t="s">
        <v>76</v>
      </c>
      <c r="Z483" t="s">
        <v>96</v>
      </c>
      <c r="AA483" t="s">
        <v>17031</v>
      </c>
      <c r="AB483" t="s">
        <v>17030</v>
      </c>
      <c r="AC483" t="s">
        <v>17034</v>
      </c>
      <c r="AD483" t="s">
        <v>50185</v>
      </c>
      <c r="AE483" t="s">
        <v>20208</v>
      </c>
      <c r="AF483" t="s">
        <v>51219</v>
      </c>
      <c r="AG483" t="s">
        <v>22433</v>
      </c>
      <c r="AH483" t="s">
        <v>16921</v>
      </c>
      <c r="AI483" t="s">
        <v>22433</v>
      </c>
      <c r="AJ483">
        <v>0</v>
      </c>
      <c r="AL483" t="s">
        <v>21673</v>
      </c>
      <c r="AM483" t="s">
        <v>87</v>
      </c>
      <c r="AO483">
        <v>18</v>
      </c>
      <c r="AP483" t="s">
        <v>91</v>
      </c>
      <c r="AQ483" t="s">
        <v>80</v>
      </c>
      <c r="AR483" t="s">
        <v>16975</v>
      </c>
      <c r="AT483">
        <v>0</v>
      </c>
      <c r="AU483">
        <v>0</v>
      </c>
      <c r="AV483" t="s">
        <v>131</v>
      </c>
      <c r="BI483" t="s">
        <v>81</v>
      </c>
      <c r="BJ483" t="s">
        <v>81</v>
      </c>
      <c r="BK483" t="s">
        <v>81</v>
      </c>
      <c r="BM483" t="s">
        <v>51220</v>
      </c>
      <c r="BN483" t="s">
        <v>51221</v>
      </c>
      <c r="BQ483" t="s">
        <v>51222</v>
      </c>
      <c r="BS483" t="s">
        <v>17202</v>
      </c>
      <c r="BT483" t="s">
        <v>17721</v>
      </c>
      <c r="BU483" t="s">
        <v>21674</v>
      </c>
      <c r="BV483" t="s">
        <v>50185</v>
      </c>
      <c r="BW483">
        <v>0</v>
      </c>
      <c r="BX483">
        <v>0</v>
      </c>
      <c r="CE483" t="s">
        <v>16880</v>
      </c>
      <c r="CF483" t="s">
        <v>16881</v>
      </c>
      <c r="CG483" t="s">
        <v>16882</v>
      </c>
      <c r="CK483" t="s">
        <v>16883</v>
      </c>
      <c r="CL483" t="s">
        <v>80</v>
      </c>
      <c r="CM483">
        <v>0</v>
      </c>
      <c r="CN483">
        <v>98.029499999999999</v>
      </c>
      <c r="CO483">
        <v>4.74</v>
      </c>
      <c r="CP483">
        <v>575</v>
      </c>
      <c r="CQ483" t="s">
        <v>17312</v>
      </c>
      <c r="CR483" t="s">
        <v>17313</v>
      </c>
      <c r="CS483" t="s">
        <v>17314</v>
      </c>
      <c r="CT483" t="s">
        <v>17733</v>
      </c>
      <c r="CU483" t="s">
        <v>16885</v>
      </c>
      <c r="DS483">
        <v>0</v>
      </c>
      <c r="DU483">
        <v>1</v>
      </c>
      <c r="DV483">
        <v>0</v>
      </c>
      <c r="DW483">
        <v>0</v>
      </c>
      <c r="DX483">
        <v>1</v>
      </c>
      <c r="DY483">
        <v>0</v>
      </c>
      <c r="DZ483">
        <v>0</v>
      </c>
      <c r="EC483" t="s">
        <v>21320</v>
      </c>
      <c r="ED483">
        <v>1</v>
      </c>
      <c r="EE483" cm="1">
        <f t="array" ref="EE483">SUM(COUNTIFS(Table_Pending_Today[job_type_code],{"WB","WQ","Z5","Z7","U8","QU","7W","2V","2W","2X"},Table_Pending_Today[Order_Number],Table_Pending_Today[[#This Row],[Order_Number]]))</f>
        <v>0</v>
      </c>
      <c r="EF483">
        <f>COUNTIFS(Table_Pending_Today[Order_Number],Table_Pending_Today[[#This Row],[Order_Number]],Table_Pending_Today[tech_contractor],"INHOUSE")</f>
        <v>1</v>
      </c>
      <c r="EG483">
        <f>COUNTIFS(Table_Pending_Today[Order_Number],Table_Pending_Today[[#This Row],[Order_Number]],Table_Pending_Today[tech_contractor],"CONTRACTOR")</f>
        <v>0</v>
      </c>
      <c r="EH483" cm="1">
        <f t="array" ref="EH483">SUM(COUNTIFS(Table_Pending_Today[job_type_code],{"XV","XQ","XT","XU"},Table_Pending_Today[Order_Number],Table_Pending_Today[[#This Row],[Order_Number]]))</f>
        <v>0</v>
      </c>
      <c r="EI483" cm="1">
        <f t="array" ref="EI483">SUM(COUNTIFS(Table_Pending_Today[job_type_code],{"XV","XQ","XT","XU"},Table_Pending_Today[Order_Number],Table_Pending_Today[[#This Row],[Order_Number]],Table_Pending_Today[In-House],1))</f>
        <v>0</v>
      </c>
      <c r="EJ483" cm="1">
        <f t="array" ref="EJ483">SUM(COUNTIFS(Table_Pending_Today[job_type_code],{"XV","XQ","XT","XU"},Table_Pending_Today[Order_Number],Table_Pending_Today[[#This Row],[Order_Number]],Table_Pending_Today[Contractor],1))</f>
        <v>0</v>
      </c>
      <c r="EK483" cm="1">
        <f t="array" ref="EK483">SUM(COUNTIFS(Table_Pending_Today[job_type_code],{"WB","WQ","Z5","Z7","U8","QU","7W","2V","2W","2X"},Table_Pending_Today[Order_Number],Table_Pending_Today[[#This Row],[Order_Number]]))</f>
        <v>0</v>
      </c>
      <c r="EL483" cm="1">
        <f t="array" ref="EL483">SUM(COUNTIFS(Table_Pending_Today[job_type_code],{"WB","WQ","Z5","Z7","U8","QU","7W","2V","2W","2X"},Table_Pending_Today[In-House],1,Table_Pending_Today[Order_Number],Table_Pending_Today[[#This Row],[Order_Number]]))</f>
        <v>0</v>
      </c>
      <c r="EM483" cm="1">
        <f t="array" ref="EM483">SUM(COUNTIFS(Table_Pending_Today[job_type_code],{"WB","WQ","Z5","Z7","U8","QU","7W","2V","2W","2X"},Table_Pending_Today[Contractor],1,Table_Pending_Today[Order_Number],Table_Pending_Today[[#This Row],[Order_Number]]))</f>
        <v>0</v>
      </c>
      <c r="EN483" cm="1">
        <f t="array" ref="EN483">IF(SUM(COUNTIFS(Table_Pending_Today[Order_Type_Desc],{"Install","Service Order","Restart"},Table_Pending_Today[Order_Number],Table_Pending_Today[[#This Row],[Order_Number]]))&gt;0,1,0)</f>
        <v>0</v>
      </c>
      <c r="EO483" cm="1">
        <f t="array" ref="EO483">IF(SUM(COUNTIFS(Table_Pending_Today[Order_Type_Desc],{"Install","Service Order","Restart"},Table_Pending_Today[In-House],1,Table_Pending_Today[Order_Number],Table_Pending_Today[[#This Row],[Order_Number]]))&gt;0,1,0)</f>
        <v>0</v>
      </c>
      <c r="EP483" cm="1">
        <f t="array" ref="EP483">IF(SUM(COUNTIFS(Table_Pending_Today[Order_Type_Desc],{"Install","Service Order","Restart"},Table_Pending_Today[Contractor],1,Table_Pending_Today[Order_Number],Table_Pending_Today[[#This Row],[Order_Number]]))&gt;0,1,0)</f>
        <v>0</v>
      </c>
      <c r="EQ483">
        <f>IF(SUM(COUNTIFS(Table_Pending_Today[Order_Type_Desc],"Special Request",Table_Pending_Today[Bury_Drop],0,Table_Pending_Today[In-House],1,Table_Pending_Today[Order_Number],Table_Pending_Today[[#This Row],[Order_Number]]))&gt;0,1,0)</f>
        <v>0</v>
      </c>
      <c r="ER483">
        <f>SUM(COUNTIFS(Table_Pending_Today[Order_Type_Desc],"Special Request",Table_Pending_Today[Bury_Drop],0,Table_Pending_Today[Contractor],1,Table_Pending_Today[Order_Number],Table_Pending_Today[[#This Row],[Order_Number]]))</f>
        <v>0</v>
      </c>
    </row>
    <row r="484" spans="1:148" x14ac:dyDescent="0.25">
      <c r="A484" t="s">
        <v>22433</v>
      </c>
      <c r="B484" t="s">
        <v>68448</v>
      </c>
      <c r="C484" t="s">
        <v>0</v>
      </c>
      <c r="D484" t="s">
        <v>51811</v>
      </c>
      <c r="E484" t="s">
        <v>51812</v>
      </c>
      <c r="F484" t="s">
        <v>51813</v>
      </c>
      <c r="G484">
        <v>794205</v>
      </c>
      <c r="H484" t="s">
        <v>16820</v>
      </c>
      <c r="I484" t="s">
        <v>16948</v>
      </c>
      <c r="J484" t="s">
        <v>50470</v>
      </c>
      <c r="K484" t="s">
        <v>73</v>
      </c>
      <c r="L484">
        <v>1</v>
      </c>
      <c r="N484" t="s">
        <v>51814</v>
      </c>
      <c r="P484" t="s">
        <v>17678</v>
      </c>
      <c r="Q484" t="s">
        <v>19503</v>
      </c>
      <c r="T484" t="s">
        <v>75</v>
      </c>
      <c r="U484" t="s">
        <v>17029</v>
      </c>
      <c r="V484" t="s">
        <v>51815</v>
      </c>
      <c r="W484" t="s">
        <v>16675</v>
      </c>
      <c r="X484" t="s">
        <v>17097</v>
      </c>
      <c r="Z484" t="s">
        <v>77</v>
      </c>
      <c r="AA484" t="s">
        <v>17031</v>
      </c>
      <c r="AB484" t="s">
        <v>17030</v>
      </c>
      <c r="AC484" t="s">
        <v>152</v>
      </c>
      <c r="AD484" t="s">
        <v>51816</v>
      </c>
      <c r="AE484" t="s">
        <v>20208</v>
      </c>
      <c r="AF484" t="s">
        <v>51817</v>
      </c>
      <c r="AG484" t="s">
        <v>22433</v>
      </c>
      <c r="AH484" t="s">
        <v>16795</v>
      </c>
      <c r="AI484" t="s">
        <v>22433</v>
      </c>
      <c r="AJ484">
        <v>0</v>
      </c>
      <c r="AL484" t="s">
        <v>17786</v>
      </c>
      <c r="AM484" t="s">
        <v>3</v>
      </c>
      <c r="AN484" t="s">
        <v>19350</v>
      </c>
      <c r="AO484">
        <v>21</v>
      </c>
      <c r="AP484" t="s">
        <v>16949</v>
      </c>
      <c r="AQ484" t="s">
        <v>99</v>
      </c>
      <c r="AR484" t="s">
        <v>92</v>
      </c>
      <c r="AT484">
        <v>0</v>
      </c>
      <c r="AU484">
        <v>0</v>
      </c>
      <c r="AV484" t="s">
        <v>131</v>
      </c>
      <c r="BI484" t="s">
        <v>81</v>
      </c>
      <c r="BJ484" t="s">
        <v>81</v>
      </c>
      <c r="BK484" t="s">
        <v>81</v>
      </c>
      <c r="BL484" t="s">
        <v>17689</v>
      </c>
      <c r="BM484" t="s">
        <v>51819</v>
      </c>
      <c r="BN484" t="s">
        <v>51820</v>
      </c>
      <c r="BQ484" t="s">
        <v>51821</v>
      </c>
      <c r="BT484" t="s">
        <v>19554</v>
      </c>
      <c r="BU484" t="s">
        <v>19555</v>
      </c>
      <c r="BV484" t="s">
        <v>51816</v>
      </c>
      <c r="BW484">
        <v>0</v>
      </c>
      <c r="BX484">
        <v>0</v>
      </c>
      <c r="BY484" t="s">
        <v>16821</v>
      </c>
      <c r="CE484" t="s">
        <v>16890</v>
      </c>
      <c r="CF484" t="s">
        <v>51660</v>
      </c>
      <c r="CG484" t="s">
        <v>51822</v>
      </c>
      <c r="CH484" t="s">
        <v>51661</v>
      </c>
      <c r="CI484" t="s">
        <v>51823</v>
      </c>
      <c r="CJ484" t="s">
        <v>17693</v>
      </c>
      <c r="CK484" t="s">
        <v>16890</v>
      </c>
      <c r="CL484" t="s">
        <v>99</v>
      </c>
      <c r="CN484">
        <v>96.319500000000005</v>
      </c>
      <c r="CO484">
        <v>31.96</v>
      </c>
      <c r="CP484">
        <v>500</v>
      </c>
      <c r="CQ484" t="s">
        <v>17315</v>
      </c>
      <c r="CR484" t="s">
        <v>51818</v>
      </c>
      <c r="CT484" t="s">
        <v>69379</v>
      </c>
      <c r="DS484">
        <v>0</v>
      </c>
      <c r="DU484">
        <v>0</v>
      </c>
      <c r="DV484">
        <v>0</v>
      </c>
      <c r="DW484">
        <v>0</v>
      </c>
      <c r="DY484">
        <v>0</v>
      </c>
      <c r="DZ484">
        <v>0</v>
      </c>
      <c r="EC484" t="s">
        <v>21330</v>
      </c>
      <c r="ED484">
        <v>1</v>
      </c>
      <c r="EE484" cm="1">
        <f t="array" ref="EE484">SUM(COUNTIFS(Table_Pending_Today[job_type_code],{"WB","WQ","Z5","Z7","U8","QU","7W","2V","2W","2X"},Table_Pending_Today[Order_Number],Table_Pending_Today[[#This Row],[Order_Number]]))</f>
        <v>0</v>
      </c>
      <c r="EF484">
        <f>COUNTIFS(Table_Pending_Today[Order_Number],Table_Pending_Today[[#This Row],[Order_Number]],Table_Pending_Today[tech_contractor],"INHOUSE")</f>
        <v>0</v>
      </c>
      <c r="EG484">
        <f>COUNTIFS(Table_Pending_Today[Order_Number],Table_Pending_Today[[#This Row],[Order_Number]],Table_Pending_Today[tech_contractor],"CONTRACTOR")</f>
        <v>1</v>
      </c>
      <c r="EH484" cm="1">
        <f t="array" ref="EH484">SUM(COUNTIFS(Table_Pending_Today[job_type_code],{"XV","XQ","XT","XU"},Table_Pending_Today[Order_Number],Table_Pending_Today[[#This Row],[Order_Number]]))</f>
        <v>0</v>
      </c>
      <c r="EI484" cm="1">
        <f t="array" ref="EI484">SUM(COUNTIFS(Table_Pending_Today[job_type_code],{"XV","XQ","XT","XU"},Table_Pending_Today[Order_Number],Table_Pending_Today[[#This Row],[Order_Number]],Table_Pending_Today[In-House],1))</f>
        <v>0</v>
      </c>
      <c r="EJ484" cm="1">
        <f t="array" ref="EJ484">SUM(COUNTIFS(Table_Pending_Today[job_type_code],{"XV","XQ","XT","XU"},Table_Pending_Today[Order_Number],Table_Pending_Today[[#This Row],[Order_Number]],Table_Pending_Today[Contractor],1))</f>
        <v>0</v>
      </c>
      <c r="EK484" cm="1">
        <f t="array" ref="EK484">SUM(COUNTIFS(Table_Pending_Today[job_type_code],{"WB","WQ","Z5","Z7","U8","QU","7W","2V","2W","2X"},Table_Pending_Today[Order_Number],Table_Pending_Today[[#This Row],[Order_Number]]))</f>
        <v>0</v>
      </c>
      <c r="EL484" cm="1">
        <f t="array" ref="EL484">SUM(COUNTIFS(Table_Pending_Today[job_type_code],{"WB","WQ","Z5","Z7","U8","QU","7W","2V","2W","2X"},Table_Pending_Today[In-House],1,Table_Pending_Today[Order_Number],Table_Pending_Today[[#This Row],[Order_Number]]))</f>
        <v>0</v>
      </c>
      <c r="EM484" cm="1">
        <f t="array" ref="EM484">SUM(COUNTIFS(Table_Pending_Today[job_type_code],{"WB","WQ","Z5","Z7","U8","QU","7W","2V","2W","2X"},Table_Pending_Today[Contractor],1,Table_Pending_Today[Order_Number],Table_Pending_Today[[#This Row],[Order_Number]]))</f>
        <v>0</v>
      </c>
      <c r="EN484" cm="1">
        <f t="array" ref="EN484">IF(SUM(COUNTIFS(Table_Pending_Today[Order_Type_Desc],{"Install","Service Order","Restart"},Table_Pending_Today[Order_Number],Table_Pending_Today[[#This Row],[Order_Number]]))&gt;0,1,0)</f>
        <v>1</v>
      </c>
      <c r="EO484" cm="1">
        <f t="array" ref="EO484">IF(SUM(COUNTIFS(Table_Pending_Today[Order_Type_Desc],{"Install","Service Order","Restart"},Table_Pending_Today[In-House],1,Table_Pending_Today[Order_Number],Table_Pending_Today[[#This Row],[Order_Number]]))&gt;0,1,0)</f>
        <v>0</v>
      </c>
      <c r="EP484" cm="1">
        <f t="array" ref="EP484">IF(SUM(COUNTIFS(Table_Pending_Today[Order_Type_Desc],{"Install","Service Order","Restart"},Table_Pending_Today[Contractor],1,Table_Pending_Today[Order_Number],Table_Pending_Today[[#This Row],[Order_Number]]))&gt;0,1,0)</f>
        <v>1</v>
      </c>
      <c r="EQ484">
        <f>IF(SUM(COUNTIFS(Table_Pending_Today[Order_Type_Desc],"Special Request",Table_Pending_Today[Bury_Drop],0,Table_Pending_Today[In-House],1,Table_Pending_Today[Order_Number],Table_Pending_Today[[#This Row],[Order_Number]]))&gt;0,1,0)</f>
        <v>0</v>
      </c>
      <c r="ER484">
        <f>SUM(COUNTIFS(Table_Pending_Today[Order_Type_Desc],"Special Request",Table_Pending_Today[Bury_Drop],0,Table_Pending_Today[Contractor],1,Table_Pending_Today[Order_Number],Table_Pending_Today[[#This Row],[Order_Number]]))</f>
        <v>0</v>
      </c>
    </row>
    <row r="485" spans="1:148" x14ac:dyDescent="0.25">
      <c r="A485" t="s">
        <v>22433</v>
      </c>
      <c r="B485" t="s">
        <v>68448</v>
      </c>
      <c r="C485" t="s">
        <v>0</v>
      </c>
      <c r="D485" t="s">
        <v>43310</v>
      </c>
      <c r="E485" t="s">
        <v>43311</v>
      </c>
      <c r="F485" t="s">
        <v>43312</v>
      </c>
      <c r="G485">
        <v>794366</v>
      </c>
      <c r="H485" t="s">
        <v>72</v>
      </c>
      <c r="I485" t="s">
        <v>89</v>
      </c>
      <c r="J485" t="s">
        <v>16794</v>
      </c>
      <c r="K485" t="s">
        <v>73</v>
      </c>
      <c r="L485">
        <v>1</v>
      </c>
      <c r="M485" t="s">
        <v>43313</v>
      </c>
      <c r="N485" t="s">
        <v>43314</v>
      </c>
      <c r="P485" t="s">
        <v>18318</v>
      </c>
      <c r="Q485" t="s">
        <v>18440</v>
      </c>
      <c r="R485" t="s">
        <v>43316</v>
      </c>
      <c r="T485" t="s">
        <v>75</v>
      </c>
      <c r="U485" t="s">
        <v>17029</v>
      </c>
      <c r="V485" t="s">
        <v>43317</v>
      </c>
      <c r="W485" t="s">
        <v>16675</v>
      </c>
      <c r="X485" t="s">
        <v>16856</v>
      </c>
      <c r="Y485" t="s">
        <v>76</v>
      </c>
      <c r="Z485" t="s">
        <v>77</v>
      </c>
      <c r="AA485" t="s">
        <v>17031</v>
      </c>
      <c r="AB485" t="s">
        <v>17030</v>
      </c>
      <c r="AC485" t="s">
        <v>152</v>
      </c>
      <c r="AD485" t="s">
        <v>50779</v>
      </c>
      <c r="AE485" t="s">
        <v>20208</v>
      </c>
      <c r="AF485" t="s">
        <v>51844</v>
      </c>
      <c r="AG485" t="s">
        <v>22433</v>
      </c>
      <c r="AH485" t="s">
        <v>16963</v>
      </c>
      <c r="AI485" t="s">
        <v>22433</v>
      </c>
      <c r="AJ485">
        <v>0</v>
      </c>
      <c r="AL485" t="s">
        <v>17472</v>
      </c>
      <c r="AM485" t="s">
        <v>3</v>
      </c>
      <c r="AN485" t="s">
        <v>17102</v>
      </c>
      <c r="AO485">
        <v>18</v>
      </c>
      <c r="AP485" t="s">
        <v>91</v>
      </c>
      <c r="AQ485" t="s">
        <v>80</v>
      </c>
      <c r="AR485" t="s">
        <v>16796</v>
      </c>
      <c r="AT485">
        <v>0</v>
      </c>
      <c r="AU485">
        <v>0</v>
      </c>
      <c r="AV485" t="s">
        <v>131</v>
      </c>
      <c r="BI485" t="s">
        <v>81</v>
      </c>
      <c r="BJ485" t="s">
        <v>81</v>
      </c>
      <c r="BK485" t="s">
        <v>81</v>
      </c>
      <c r="BM485" t="s">
        <v>51845</v>
      </c>
      <c r="BN485" t="s">
        <v>51846</v>
      </c>
      <c r="BQ485" t="s">
        <v>17458</v>
      </c>
      <c r="BS485" t="s">
        <v>17202</v>
      </c>
      <c r="BT485" t="s">
        <v>17101</v>
      </c>
      <c r="BU485" t="s">
        <v>17473</v>
      </c>
      <c r="BV485" t="s">
        <v>50779</v>
      </c>
      <c r="BW485">
        <v>0</v>
      </c>
      <c r="BX485">
        <v>0</v>
      </c>
      <c r="CE485" t="s">
        <v>16880</v>
      </c>
      <c r="CF485" t="s">
        <v>16881</v>
      </c>
      <c r="CG485" t="s">
        <v>16882</v>
      </c>
      <c r="CK485" t="s">
        <v>16947</v>
      </c>
      <c r="CL485" t="s">
        <v>80</v>
      </c>
      <c r="CM485">
        <v>0</v>
      </c>
      <c r="CN485">
        <v>65.654799999999994</v>
      </c>
      <c r="CO485">
        <v>13192.3</v>
      </c>
      <c r="CP485">
        <v>4625</v>
      </c>
      <c r="CQ485" t="s">
        <v>17312</v>
      </c>
      <c r="CR485" t="s">
        <v>17313</v>
      </c>
      <c r="CS485" t="s">
        <v>17316</v>
      </c>
      <c r="CT485" t="s">
        <v>17317</v>
      </c>
      <c r="CU485" t="s">
        <v>17318</v>
      </c>
      <c r="DS485">
        <v>0</v>
      </c>
      <c r="DU485">
        <v>1</v>
      </c>
      <c r="DV485">
        <v>0</v>
      </c>
      <c r="DW485">
        <v>0</v>
      </c>
      <c r="DY485">
        <v>0</v>
      </c>
      <c r="DZ485">
        <v>0</v>
      </c>
      <c r="EC485" t="s">
        <v>21383</v>
      </c>
      <c r="ED485">
        <v>1</v>
      </c>
      <c r="EE485" cm="1">
        <f t="array" ref="EE485">SUM(COUNTIFS(Table_Pending_Today[job_type_code],{"WB","WQ","Z5","Z7","U8","QU","7W","2V","2W","2X"},Table_Pending_Today[Order_Number],Table_Pending_Today[[#This Row],[Order_Number]]))</f>
        <v>0</v>
      </c>
      <c r="EF485">
        <f>COUNTIFS(Table_Pending_Today[Order_Number],Table_Pending_Today[[#This Row],[Order_Number]],Table_Pending_Today[tech_contractor],"INHOUSE")</f>
        <v>0</v>
      </c>
      <c r="EG485">
        <f>COUNTIFS(Table_Pending_Today[Order_Number],Table_Pending_Today[[#This Row],[Order_Number]],Table_Pending_Today[tech_contractor],"CONTRACTOR")</f>
        <v>1</v>
      </c>
      <c r="EH485" cm="1">
        <f t="array" ref="EH485">SUM(COUNTIFS(Table_Pending_Today[job_type_code],{"XV","XQ","XT","XU"},Table_Pending_Today[Order_Number],Table_Pending_Today[[#This Row],[Order_Number]]))</f>
        <v>0</v>
      </c>
      <c r="EI485" cm="1">
        <f t="array" ref="EI485">SUM(COUNTIFS(Table_Pending_Today[job_type_code],{"XV","XQ","XT","XU"},Table_Pending_Today[Order_Number],Table_Pending_Today[[#This Row],[Order_Number]],Table_Pending_Today[In-House],1))</f>
        <v>0</v>
      </c>
      <c r="EJ485" cm="1">
        <f t="array" ref="EJ485">SUM(COUNTIFS(Table_Pending_Today[job_type_code],{"XV","XQ","XT","XU"},Table_Pending_Today[Order_Number],Table_Pending_Today[[#This Row],[Order_Number]],Table_Pending_Today[Contractor],1))</f>
        <v>0</v>
      </c>
      <c r="EK485" cm="1">
        <f t="array" ref="EK485">SUM(COUNTIFS(Table_Pending_Today[job_type_code],{"WB","WQ","Z5","Z7","U8","QU","7W","2V","2W","2X"},Table_Pending_Today[Order_Number],Table_Pending_Today[[#This Row],[Order_Number]]))</f>
        <v>0</v>
      </c>
      <c r="EL485" cm="1">
        <f t="array" ref="EL485">SUM(COUNTIFS(Table_Pending_Today[job_type_code],{"WB","WQ","Z5","Z7","U8","QU","7W","2V","2W","2X"},Table_Pending_Today[In-House],1,Table_Pending_Today[Order_Number],Table_Pending_Today[[#This Row],[Order_Number]]))</f>
        <v>0</v>
      </c>
      <c r="EM485" cm="1">
        <f t="array" ref="EM485">SUM(COUNTIFS(Table_Pending_Today[job_type_code],{"WB","WQ","Z5","Z7","U8","QU","7W","2V","2W","2X"},Table_Pending_Today[Contractor],1,Table_Pending_Today[Order_Number],Table_Pending_Today[[#This Row],[Order_Number]]))</f>
        <v>0</v>
      </c>
      <c r="EN485" cm="1">
        <f t="array" ref="EN485">IF(SUM(COUNTIFS(Table_Pending_Today[Order_Type_Desc],{"Install","Service Order","Restart"},Table_Pending_Today[Order_Number],Table_Pending_Today[[#This Row],[Order_Number]]))&gt;0,1,0)</f>
        <v>0</v>
      </c>
      <c r="EO485" cm="1">
        <f t="array" ref="EO485">IF(SUM(COUNTIFS(Table_Pending_Today[Order_Type_Desc],{"Install","Service Order","Restart"},Table_Pending_Today[In-House],1,Table_Pending_Today[Order_Number],Table_Pending_Today[[#This Row],[Order_Number]]))&gt;0,1,0)</f>
        <v>0</v>
      </c>
      <c r="EP485" cm="1">
        <f t="array" ref="EP485">IF(SUM(COUNTIFS(Table_Pending_Today[Order_Type_Desc],{"Install","Service Order","Restart"},Table_Pending_Today[Contractor],1,Table_Pending_Today[Order_Number],Table_Pending_Today[[#This Row],[Order_Number]]))&gt;0,1,0)</f>
        <v>0</v>
      </c>
      <c r="EQ485">
        <f>IF(SUM(COUNTIFS(Table_Pending_Today[Order_Type_Desc],"Special Request",Table_Pending_Today[Bury_Drop],0,Table_Pending_Today[In-House],1,Table_Pending_Today[Order_Number],Table_Pending_Today[[#This Row],[Order_Number]]))&gt;0,1,0)</f>
        <v>0</v>
      </c>
      <c r="ER485">
        <f>SUM(COUNTIFS(Table_Pending_Today[Order_Type_Desc],"Special Request",Table_Pending_Today[Bury_Drop],0,Table_Pending_Today[Contractor],1,Table_Pending_Today[Order_Number],Table_Pending_Today[[#This Row],[Order_Number]]))</f>
        <v>0</v>
      </c>
    </row>
    <row r="486" spans="1:148" x14ac:dyDescent="0.25">
      <c r="A486" t="s">
        <v>22433</v>
      </c>
      <c r="B486" t="s">
        <v>68448</v>
      </c>
      <c r="C486" t="s">
        <v>0</v>
      </c>
      <c r="D486" t="s">
        <v>41699</v>
      </c>
      <c r="E486" t="s">
        <v>41700</v>
      </c>
      <c r="F486" t="s">
        <v>41701</v>
      </c>
      <c r="G486">
        <v>793593</v>
      </c>
      <c r="H486" t="s">
        <v>72</v>
      </c>
      <c r="I486" t="s">
        <v>89</v>
      </c>
      <c r="J486" t="s">
        <v>16798</v>
      </c>
      <c r="K486" t="s">
        <v>73</v>
      </c>
      <c r="L486">
        <v>1</v>
      </c>
      <c r="M486" t="s">
        <v>41702</v>
      </c>
      <c r="N486" t="s">
        <v>41703</v>
      </c>
      <c r="P486" t="s">
        <v>18852</v>
      </c>
      <c r="Q486" t="s">
        <v>19055</v>
      </c>
      <c r="R486" t="s">
        <v>41705</v>
      </c>
      <c r="T486" t="s">
        <v>75</v>
      </c>
      <c r="U486" t="s">
        <v>17029</v>
      </c>
      <c r="V486" t="s">
        <v>41706</v>
      </c>
      <c r="W486" t="s">
        <v>16675</v>
      </c>
      <c r="X486" t="s">
        <v>16753</v>
      </c>
      <c r="Y486" t="s">
        <v>76</v>
      </c>
      <c r="Z486" t="s">
        <v>77</v>
      </c>
      <c r="AA486" t="s">
        <v>17031</v>
      </c>
      <c r="AB486" t="s">
        <v>17035</v>
      </c>
      <c r="AC486" t="s">
        <v>16809</v>
      </c>
      <c r="AD486" t="s">
        <v>51678</v>
      </c>
      <c r="AE486" t="s">
        <v>20208</v>
      </c>
      <c r="AF486" t="s">
        <v>51679</v>
      </c>
      <c r="AG486" t="s">
        <v>22433</v>
      </c>
      <c r="AH486" t="s">
        <v>16921</v>
      </c>
      <c r="AI486" t="s">
        <v>22433</v>
      </c>
      <c r="AJ486">
        <v>0</v>
      </c>
      <c r="AL486" t="s">
        <v>19531</v>
      </c>
      <c r="AM486" t="s">
        <v>87</v>
      </c>
      <c r="AO486">
        <v>18</v>
      </c>
      <c r="AP486" t="s">
        <v>91</v>
      </c>
      <c r="AQ486" t="s">
        <v>80</v>
      </c>
      <c r="AR486" t="s">
        <v>16799</v>
      </c>
      <c r="AT486">
        <v>0</v>
      </c>
      <c r="AU486">
        <v>0</v>
      </c>
      <c r="AV486" t="s">
        <v>131</v>
      </c>
      <c r="AW486">
        <v>92870955</v>
      </c>
      <c r="AX486" t="s">
        <v>17254</v>
      </c>
      <c r="AY486" t="s">
        <v>16851</v>
      </c>
      <c r="AZ486" t="s">
        <v>51680</v>
      </c>
      <c r="BA486" t="s">
        <v>51681</v>
      </c>
      <c r="BB486" t="s">
        <v>17255</v>
      </c>
      <c r="BC486" t="s">
        <v>17257</v>
      </c>
      <c r="BI486" t="s">
        <v>81</v>
      </c>
      <c r="BJ486" t="s">
        <v>81</v>
      </c>
      <c r="BK486" t="s">
        <v>81</v>
      </c>
      <c r="BM486" t="s">
        <v>51682</v>
      </c>
      <c r="BN486" t="s">
        <v>51683</v>
      </c>
      <c r="BQ486" t="s">
        <v>51684</v>
      </c>
      <c r="BS486" t="s">
        <v>17202</v>
      </c>
      <c r="BT486" t="s">
        <v>19532</v>
      </c>
      <c r="BU486" t="s">
        <v>19533</v>
      </c>
      <c r="BV486" t="s">
        <v>51678</v>
      </c>
      <c r="BW486">
        <v>0</v>
      </c>
      <c r="BX486">
        <v>0</v>
      </c>
      <c r="CE486" t="s">
        <v>16880</v>
      </c>
      <c r="CF486" t="s">
        <v>16881</v>
      </c>
      <c r="CG486" t="s">
        <v>16882</v>
      </c>
      <c r="CK486" t="s">
        <v>16947</v>
      </c>
      <c r="CL486" t="s">
        <v>80</v>
      </c>
      <c r="CM486">
        <v>0</v>
      </c>
      <c r="CN486">
        <v>97.179500000000004</v>
      </c>
      <c r="CO486">
        <v>8.5299999999999994</v>
      </c>
      <c r="CP486">
        <v>600</v>
      </c>
      <c r="CQ486" t="s">
        <v>17312</v>
      </c>
      <c r="CR486" t="s">
        <v>17313</v>
      </c>
      <c r="CS486" t="s">
        <v>17314</v>
      </c>
      <c r="CT486" t="s">
        <v>17733</v>
      </c>
      <c r="CU486" t="s">
        <v>16885</v>
      </c>
      <c r="DS486">
        <v>0</v>
      </c>
      <c r="DU486">
        <v>1</v>
      </c>
      <c r="DV486">
        <v>0</v>
      </c>
      <c r="DW486">
        <v>0</v>
      </c>
      <c r="DY486">
        <v>0</v>
      </c>
      <c r="DZ486">
        <v>0</v>
      </c>
      <c r="EC486" t="s">
        <v>21330</v>
      </c>
      <c r="ED486">
        <v>1</v>
      </c>
      <c r="EE486" cm="1">
        <f t="array" ref="EE486">SUM(COUNTIFS(Table_Pending_Today[job_type_code],{"WB","WQ","Z5","Z7","U8","QU","7W","2V","2W","2X"},Table_Pending_Today[Order_Number],Table_Pending_Today[[#This Row],[Order_Number]]))</f>
        <v>0</v>
      </c>
      <c r="EF486">
        <f>COUNTIFS(Table_Pending_Today[Order_Number],Table_Pending_Today[[#This Row],[Order_Number]],Table_Pending_Today[tech_contractor],"INHOUSE")</f>
        <v>1</v>
      </c>
      <c r="EG486">
        <f>COUNTIFS(Table_Pending_Today[Order_Number],Table_Pending_Today[[#This Row],[Order_Number]],Table_Pending_Today[tech_contractor],"CONTRACTOR")</f>
        <v>0</v>
      </c>
      <c r="EH486" cm="1">
        <f t="array" ref="EH486">SUM(COUNTIFS(Table_Pending_Today[job_type_code],{"XV","XQ","XT","XU"},Table_Pending_Today[Order_Number],Table_Pending_Today[[#This Row],[Order_Number]]))</f>
        <v>0</v>
      </c>
      <c r="EI486" cm="1">
        <f t="array" ref="EI486">SUM(COUNTIFS(Table_Pending_Today[job_type_code],{"XV","XQ","XT","XU"},Table_Pending_Today[Order_Number],Table_Pending_Today[[#This Row],[Order_Number]],Table_Pending_Today[In-House],1))</f>
        <v>0</v>
      </c>
      <c r="EJ486" cm="1">
        <f t="array" ref="EJ486">SUM(COUNTIFS(Table_Pending_Today[job_type_code],{"XV","XQ","XT","XU"},Table_Pending_Today[Order_Number],Table_Pending_Today[[#This Row],[Order_Number]],Table_Pending_Today[Contractor],1))</f>
        <v>0</v>
      </c>
      <c r="EK486" cm="1">
        <f t="array" ref="EK486">SUM(COUNTIFS(Table_Pending_Today[job_type_code],{"WB","WQ","Z5","Z7","U8","QU","7W","2V","2W","2X"},Table_Pending_Today[Order_Number],Table_Pending_Today[[#This Row],[Order_Number]]))</f>
        <v>0</v>
      </c>
      <c r="EL486" cm="1">
        <f t="array" ref="EL486">SUM(COUNTIFS(Table_Pending_Today[job_type_code],{"WB","WQ","Z5","Z7","U8","QU","7W","2V","2W","2X"},Table_Pending_Today[In-House],1,Table_Pending_Today[Order_Number],Table_Pending_Today[[#This Row],[Order_Number]]))</f>
        <v>0</v>
      </c>
      <c r="EM486" cm="1">
        <f t="array" ref="EM486">SUM(COUNTIFS(Table_Pending_Today[job_type_code],{"WB","WQ","Z5","Z7","U8","QU","7W","2V","2W","2X"},Table_Pending_Today[Contractor],1,Table_Pending_Today[Order_Number],Table_Pending_Today[[#This Row],[Order_Number]]))</f>
        <v>0</v>
      </c>
      <c r="EN486" cm="1">
        <f t="array" ref="EN486">IF(SUM(COUNTIFS(Table_Pending_Today[Order_Type_Desc],{"Install","Service Order","Restart"},Table_Pending_Today[Order_Number],Table_Pending_Today[[#This Row],[Order_Number]]))&gt;0,1,0)</f>
        <v>0</v>
      </c>
      <c r="EO486" cm="1">
        <f t="array" ref="EO486">IF(SUM(COUNTIFS(Table_Pending_Today[Order_Type_Desc],{"Install","Service Order","Restart"},Table_Pending_Today[In-House],1,Table_Pending_Today[Order_Number],Table_Pending_Today[[#This Row],[Order_Number]]))&gt;0,1,0)</f>
        <v>0</v>
      </c>
      <c r="EP486" cm="1">
        <f t="array" ref="EP486">IF(SUM(COUNTIFS(Table_Pending_Today[Order_Type_Desc],{"Install","Service Order","Restart"},Table_Pending_Today[Contractor],1,Table_Pending_Today[Order_Number],Table_Pending_Today[[#This Row],[Order_Number]]))&gt;0,1,0)</f>
        <v>0</v>
      </c>
      <c r="EQ486">
        <f>IF(SUM(COUNTIFS(Table_Pending_Today[Order_Type_Desc],"Special Request",Table_Pending_Today[Bury_Drop],0,Table_Pending_Today[In-House],1,Table_Pending_Today[Order_Number],Table_Pending_Today[[#This Row],[Order_Number]]))&gt;0,1,0)</f>
        <v>0</v>
      </c>
      <c r="ER486">
        <f>SUM(COUNTIFS(Table_Pending_Today[Order_Type_Desc],"Special Request",Table_Pending_Today[Bury_Drop],0,Table_Pending_Today[Contractor],1,Table_Pending_Today[Order_Number],Table_Pending_Today[[#This Row],[Order_Number]]))</f>
        <v>0</v>
      </c>
    </row>
    <row r="487" spans="1:148" x14ac:dyDescent="0.25">
      <c r="A487" t="s">
        <v>22433</v>
      </c>
      <c r="B487" t="s">
        <v>68448</v>
      </c>
      <c r="C487" t="s">
        <v>0</v>
      </c>
      <c r="D487" t="s">
        <v>43288</v>
      </c>
      <c r="E487" t="s">
        <v>43289</v>
      </c>
      <c r="F487" t="s">
        <v>43290</v>
      </c>
      <c r="G487">
        <v>794054</v>
      </c>
      <c r="H487" t="s">
        <v>72</v>
      </c>
      <c r="I487" t="s">
        <v>89</v>
      </c>
      <c r="J487" t="s">
        <v>16794</v>
      </c>
      <c r="K487" t="s">
        <v>73</v>
      </c>
      <c r="L487">
        <v>1</v>
      </c>
      <c r="M487" t="s">
        <v>43291</v>
      </c>
      <c r="N487" t="s">
        <v>43292</v>
      </c>
      <c r="O487" t="s">
        <v>43293</v>
      </c>
      <c r="P487" t="s">
        <v>18854</v>
      </c>
      <c r="Q487" t="s">
        <v>19501</v>
      </c>
      <c r="R487" t="s">
        <v>43295</v>
      </c>
      <c r="T487" t="s">
        <v>75</v>
      </c>
      <c r="U487" t="s">
        <v>17029</v>
      </c>
      <c r="V487" t="s">
        <v>43296</v>
      </c>
      <c r="W487" t="s">
        <v>16675</v>
      </c>
      <c r="X487" t="s">
        <v>16750</v>
      </c>
      <c r="Y487" t="s">
        <v>76</v>
      </c>
      <c r="Z487" t="s">
        <v>121</v>
      </c>
      <c r="AA487" t="s">
        <v>17031</v>
      </c>
      <c r="AB487" t="s">
        <v>17030</v>
      </c>
      <c r="AC487" t="s">
        <v>17034</v>
      </c>
      <c r="AD487" t="s">
        <v>51777</v>
      </c>
      <c r="AE487" t="s">
        <v>20208</v>
      </c>
      <c r="AF487" t="s">
        <v>51778</v>
      </c>
      <c r="AG487" t="s">
        <v>22433</v>
      </c>
      <c r="AH487" t="s">
        <v>16779</v>
      </c>
      <c r="AI487" t="s">
        <v>22433</v>
      </c>
      <c r="AJ487">
        <v>0</v>
      </c>
      <c r="AL487" t="s">
        <v>79</v>
      </c>
      <c r="AO487">
        <v>18</v>
      </c>
      <c r="AP487" t="s">
        <v>91</v>
      </c>
      <c r="AQ487" t="s">
        <v>80</v>
      </c>
      <c r="AR487" t="s">
        <v>16796</v>
      </c>
      <c r="AT487">
        <v>0</v>
      </c>
      <c r="AU487">
        <v>0</v>
      </c>
      <c r="AV487" t="s">
        <v>131</v>
      </c>
      <c r="BI487" t="s">
        <v>81</v>
      </c>
      <c r="BJ487" t="s">
        <v>81</v>
      </c>
      <c r="BK487" t="s">
        <v>81</v>
      </c>
      <c r="BM487" t="s">
        <v>51779</v>
      </c>
      <c r="BN487" t="s">
        <v>51780</v>
      </c>
      <c r="BQ487" t="s">
        <v>51781</v>
      </c>
      <c r="BR487" t="s">
        <v>236</v>
      </c>
      <c r="BS487" t="s">
        <v>237</v>
      </c>
      <c r="BV487" t="s">
        <v>51777</v>
      </c>
      <c r="BW487">
        <v>0</v>
      </c>
      <c r="BX487">
        <v>0</v>
      </c>
      <c r="CE487" t="s">
        <v>16880</v>
      </c>
      <c r="CF487" t="s">
        <v>16881</v>
      </c>
      <c r="CG487" t="s">
        <v>16882</v>
      </c>
      <c r="CK487" t="s">
        <v>16967</v>
      </c>
      <c r="CL487" t="s">
        <v>80</v>
      </c>
      <c r="CM487">
        <v>0</v>
      </c>
      <c r="CN487">
        <v>99.298599999999993</v>
      </c>
      <c r="CO487">
        <v>1.7</v>
      </c>
      <c r="CP487">
        <v>875</v>
      </c>
      <c r="CQ487" t="s">
        <v>17312</v>
      </c>
      <c r="CR487" t="s">
        <v>17313</v>
      </c>
      <c r="CT487" t="s">
        <v>18377</v>
      </c>
      <c r="DS487">
        <v>0</v>
      </c>
      <c r="DU487">
        <v>1</v>
      </c>
      <c r="DV487">
        <v>0</v>
      </c>
      <c r="DW487">
        <v>0</v>
      </c>
      <c r="DY487">
        <v>0</v>
      </c>
      <c r="DZ487">
        <v>0</v>
      </c>
      <c r="EC487" t="s">
        <v>21320</v>
      </c>
      <c r="ED487">
        <v>1</v>
      </c>
      <c r="EE487" cm="1">
        <f t="array" ref="EE487">SUM(COUNTIFS(Table_Pending_Today[job_type_code],{"WB","WQ","Z5","Z7","U8","QU","7W","2V","2W","2X"},Table_Pending_Today[Order_Number],Table_Pending_Today[[#This Row],[Order_Number]]))</f>
        <v>0</v>
      </c>
      <c r="EF487">
        <f>COUNTIFS(Table_Pending_Today[Order_Number],Table_Pending_Today[[#This Row],[Order_Number]],Table_Pending_Today[tech_contractor],"INHOUSE")</f>
        <v>0</v>
      </c>
      <c r="EG487">
        <f>COUNTIFS(Table_Pending_Today[Order_Number],Table_Pending_Today[[#This Row],[Order_Number]],Table_Pending_Today[tech_contractor],"CONTRACTOR")</f>
        <v>0</v>
      </c>
      <c r="EH487" cm="1">
        <f t="array" ref="EH487">SUM(COUNTIFS(Table_Pending_Today[job_type_code],{"XV","XQ","XT","XU"},Table_Pending_Today[Order_Number],Table_Pending_Today[[#This Row],[Order_Number]]))</f>
        <v>0</v>
      </c>
      <c r="EI487" cm="1">
        <f t="array" ref="EI487">SUM(COUNTIFS(Table_Pending_Today[job_type_code],{"XV","XQ","XT","XU"},Table_Pending_Today[Order_Number],Table_Pending_Today[[#This Row],[Order_Number]],Table_Pending_Today[In-House],1))</f>
        <v>0</v>
      </c>
      <c r="EJ487" cm="1">
        <f t="array" ref="EJ487">SUM(COUNTIFS(Table_Pending_Today[job_type_code],{"XV","XQ","XT","XU"},Table_Pending_Today[Order_Number],Table_Pending_Today[[#This Row],[Order_Number]],Table_Pending_Today[Contractor],1))</f>
        <v>0</v>
      </c>
      <c r="EK487" cm="1">
        <f t="array" ref="EK487">SUM(COUNTIFS(Table_Pending_Today[job_type_code],{"WB","WQ","Z5","Z7","U8","QU","7W","2V","2W","2X"},Table_Pending_Today[Order_Number],Table_Pending_Today[[#This Row],[Order_Number]]))</f>
        <v>0</v>
      </c>
      <c r="EL487" cm="1">
        <f t="array" ref="EL487">SUM(COUNTIFS(Table_Pending_Today[job_type_code],{"WB","WQ","Z5","Z7","U8","QU","7W","2V","2W","2X"},Table_Pending_Today[In-House],1,Table_Pending_Today[Order_Number],Table_Pending_Today[[#This Row],[Order_Number]]))</f>
        <v>0</v>
      </c>
      <c r="EM487" cm="1">
        <f t="array" ref="EM487">SUM(COUNTIFS(Table_Pending_Today[job_type_code],{"WB","WQ","Z5","Z7","U8","QU","7W","2V","2W","2X"},Table_Pending_Today[Contractor],1,Table_Pending_Today[Order_Number],Table_Pending_Today[[#This Row],[Order_Number]]))</f>
        <v>0</v>
      </c>
      <c r="EN487" cm="1">
        <f t="array" ref="EN487">IF(SUM(COUNTIFS(Table_Pending_Today[Order_Type_Desc],{"Install","Service Order","Restart"},Table_Pending_Today[Order_Number],Table_Pending_Today[[#This Row],[Order_Number]]))&gt;0,1,0)</f>
        <v>0</v>
      </c>
      <c r="EO487" cm="1">
        <f t="array" ref="EO487">IF(SUM(COUNTIFS(Table_Pending_Today[Order_Type_Desc],{"Install","Service Order","Restart"},Table_Pending_Today[In-House],1,Table_Pending_Today[Order_Number],Table_Pending_Today[[#This Row],[Order_Number]]))&gt;0,1,0)</f>
        <v>0</v>
      </c>
      <c r="EP487" cm="1">
        <f t="array" ref="EP487">IF(SUM(COUNTIFS(Table_Pending_Today[Order_Type_Desc],{"Install","Service Order","Restart"},Table_Pending_Today[Contractor],1,Table_Pending_Today[Order_Number],Table_Pending_Today[[#This Row],[Order_Number]]))&gt;0,1,0)</f>
        <v>0</v>
      </c>
      <c r="EQ487">
        <f>IF(SUM(COUNTIFS(Table_Pending_Today[Order_Type_Desc],"Special Request",Table_Pending_Today[Bury_Drop],0,Table_Pending_Today[In-House],1,Table_Pending_Today[Order_Number],Table_Pending_Today[[#This Row],[Order_Number]]))&gt;0,1,0)</f>
        <v>0</v>
      </c>
      <c r="ER487">
        <f>SUM(COUNTIFS(Table_Pending_Today[Order_Type_Desc],"Special Request",Table_Pending_Today[Bury_Drop],0,Table_Pending_Today[Contractor],1,Table_Pending_Today[Order_Number],Table_Pending_Today[[#This Row],[Order_Number]]))</f>
        <v>0</v>
      </c>
    </row>
    <row r="488" spans="1:148" x14ac:dyDescent="0.25">
      <c r="A488" t="s">
        <v>22433</v>
      </c>
      <c r="B488" t="s">
        <v>68448</v>
      </c>
      <c r="C488" t="s">
        <v>0</v>
      </c>
      <c r="D488" t="s">
        <v>43185</v>
      </c>
      <c r="E488" t="s">
        <v>43186</v>
      </c>
      <c r="F488" t="s">
        <v>43187</v>
      </c>
      <c r="G488">
        <v>794354</v>
      </c>
      <c r="H488" t="s">
        <v>72</v>
      </c>
      <c r="I488" t="s">
        <v>89</v>
      </c>
      <c r="J488" t="s">
        <v>16935</v>
      </c>
      <c r="K488" t="s">
        <v>73</v>
      </c>
      <c r="L488">
        <v>1</v>
      </c>
      <c r="M488" t="s">
        <v>43188</v>
      </c>
      <c r="N488" t="s">
        <v>43189</v>
      </c>
      <c r="O488" t="s">
        <v>43190</v>
      </c>
      <c r="P488" t="s">
        <v>131</v>
      </c>
      <c r="Q488" t="s">
        <v>17032</v>
      </c>
      <c r="R488" t="s">
        <v>43192</v>
      </c>
      <c r="T488" t="s">
        <v>75</v>
      </c>
      <c r="U488" t="s">
        <v>17029</v>
      </c>
      <c r="V488" t="s">
        <v>43193</v>
      </c>
      <c r="W488" t="s">
        <v>16675</v>
      </c>
      <c r="X488" t="s">
        <v>17149</v>
      </c>
      <c r="Y488" t="s">
        <v>76</v>
      </c>
      <c r="Z488" t="s">
        <v>96</v>
      </c>
      <c r="AA488" t="s">
        <v>17031</v>
      </c>
      <c r="AB488" t="s">
        <v>17030</v>
      </c>
      <c r="AC488" t="s">
        <v>17034</v>
      </c>
      <c r="AD488" t="s">
        <v>17695</v>
      </c>
      <c r="AE488" t="s">
        <v>20208</v>
      </c>
      <c r="AF488" t="s">
        <v>51260</v>
      </c>
      <c r="AG488" t="s">
        <v>22433</v>
      </c>
      <c r="AH488" t="s">
        <v>16779</v>
      </c>
      <c r="AI488" t="s">
        <v>22433</v>
      </c>
      <c r="AJ488">
        <v>0</v>
      </c>
      <c r="AL488" t="s">
        <v>19546</v>
      </c>
      <c r="AM488" t="s">
        <v>87</v>
      </c>
      <c r="AO488">
        <v>18</v>
      </c>
      <c r="AP488" t="s">
        <v>91</v>
      </c>
      <c r="AQ488" t="s">
        <v>80</v>
      </c>
      <c r="AR488" t="s">
        <v>16936</v>
      </c>
      <c r="AT488">
        <v>0</v>
      </c>
      <c r="AU488">
        <v>0</v>
      </c>
      <c r="AV488" t="s">
        <v>131</v>
      </c>
      <c r="BI488" t="s">
        <v>81</v>
      </c>
      <c r="BJ488" t="s">
        <v>81</v>
      </c>
      <c r="BK488" t="s">
        <v>81</v>
      </c>
      <c r="BM488" t="s">
        <v>51261</v>
      </c>
      <c r="BN488" t="s">
        <v>51262</v>
      </c>
      <c r="BP488" t="s">
        <v>69380</v>
      </c>
      <c r="BQ488" t="s">
        <v>51263</v>
      </c>
      <c r="BS488" t="s">
        <v>17202</v>
      </c>
      <c r="BT488" t="s">
        <v>18075</v>
      </c>
      <c r="BU488" t="s">
        <v>19547</v>
      </c>
      <c r="BV488" t="s">
        <v>17695</v>
      </c>
      <c r="BW488">
        <v>0</v>
      </c>
      <c r="BX488">
        <v>1</v>
      </c>
      <c r="CE488" t="s">
        <v>16880</v>
      </c>
      <c r="CF488" t="s">
        <v>16881</v>
      </c>
      <c r="CG488" t="s">
        <v>16882</v>
      </c>
      <c r="CK488" t="s">
        <v>16883</v>
      </c>
      <c r="CL488" t="s">
        <v>80</v>
      </c>
      <c r="CM488">
        <v>0</v>
      </c>
      <c r="CN488">
        <v>89.797700000000006</v>
      </c>
      <c r="CO488">
        <v>83.58</v>
      </c>
      <c r="CP488">
        <v>1650</v>
      </c>
      <c r="CQ488" t="s">
        <v>17312</v>
      </c>
      <c r="CR488" t="s">
        <v>17313</v>
      </c>
      <c r="CS488" t="s">
        <v>17316</v>
      </c>
      <c r="CT488" t="s">
        <v>17317</v>
      </c>
      <c r="CU488" t="s">
        <v>17318</v>
      </c>
      <c r="DS488">
        <v>0</v>
      </c>
      <c r="DU488">
        <v>1</v>
      </c>
      <c r="DV488">
        <v>0</v>
      </c>
      <c r="DW488">
        <v>0</v>
      </c>
      <c r="DY488">
        <v>0</v>
      </c>
      <c r="DZ488">
        <v>0</v>
      </c>
      <c r="EC488" t="s">
        <v>21342</v>
      </c>
      <c r="ED488">
        <v>1</v>
      </c>
      <c r="EE488" cm="1">
        <f t="array" ref="EE488">SUM(COUNTIFS(Table_Pending_Today[job_type_code],{"WB","WQ","Z5","Z7","U8","QU","7W","2V","2W","2X"},Table_Pending_Today[Order_Number],Table_Pending_Today[[#This Row],[Order_Number]]))</f>
        <v>0</v>
      </c>
      <c r="EF488">
        <f>COUNTIFS(Table_Pending_Today[Order_Number],Table_Pending_Today[[#This Row],[Order_Number]],Table_Pending_Today[tech_contractor],"INHOUSE")</f>
        <v>1</v>
      </c>
      <c r="EG488">
        <f>COUNTIFS(Table_Pending_Today[Order_Number],Table_Pending_Today[[#This Row],[Order_Number]],Table_Pending_Today[tech_contractor],"CONTRACTOR")</f>
        <v>0</v>
      </c>
      <c r="EH488" cm="1">
        <f t="array" ref="EH488">SUM(COUNTIFS(Table_Pending_Today[job_type_code],{"XV","XQ","XT","XU"},Table_Pending_Today[Order_Number],Table_Pending_Today[[#This Row],[Order_Number]]))</f>
        <v>0</v>
      </c>
      <c r="EI488" cm="1">
        <f t="array" ref="EI488">SUM(COUNTIFS(Table_Pending_Today[job_type_code],{"XV","XQ","XT","XU"},Table_Pending_Today[Order_Number],Table_Pending_Today[[#This Row],[Order_Number]],Table_Pending_Today[In-House],1))</f>
        <v>0</v>
      </c>
      <c r="EJ488" cm="1">
        <f t="array" ref="EJ488">SUM(COUNTIFS(Table_Pending_Today[job_type_code],{"XV","XQ","XT","XU"},Table_Pending_Today[Order_Number],Table_Pending_Today[[#This Row],[Order_Number]],Table_Pending_Today[Contractor],1))</f>
        <v>0</v>
      </c>
      <c r="EK488" cm="1">
        <f t="array" ref="EK488">SUM(COUNTIFS(Table_Pending_Today[job_type_code],{"WB","WQ","Z5","Z7","U8","QU","7W","2V","2W","2X"},Table_Pending_Today[Order_Number],Table_Pending_Today[[#This Row],[Order_Number]]))</f>
        <v>0</v>
      </c>
      <c r="EL488" cm="1">
        <f t="array" ref="EL488">SUM(COUNTIFS(Table_Pending_Today[job_type_code],{"WB","WQ","Z5","Z7","U8","QU","7W","2V","2W","2X"},Table_Pending_Today[In-House],1,Table_Pending_Today[Order_Number],Table_Pending_Today[[#This Row],[Order_Number]]))</f>
        <v>0</v>
      </c>
      <c r="EM488" cm="1">
        <f t="array" ref="EM488">SUM(COUNTIFS(Table_Pending_Today[job_type_code],{"WB","WQ","Z5","Z7","U8","QU","7W","2V","2W","2X"},Table_Pending_Today[Contractor],1,Table_Pending_Today[Order_Number],Table_Pending_Today[[#This Row],[Order_Number]]))</f>
        <v>0</v>
      </c>
      <c r="EN488" cm="1">
        <f t="array" ref="EN488">IF(SUM(COUNTIFS(Table_Pending_Today[Order_Type_Desc],{"Install","Service Order","Restart"},Table_Pending_Today[Order_Number],Table_Pending_Today[[#This Row],[Order_Number]]))&gt;0,1,0)</f>
        <v>0</v>
      </c>
      <c r="EO488" cm="1">
        <f t="array" ref="EO488">IF(SUM(COUNTIFS(Table_Pending_Today[Order_Type_Desc],{"Install","Service Order","Restart"},Table_Pending_Today[In-House],1,Table_Pending_Today[Order_Number],Table_Pending_Today[[#This Row],[Order_Number]]))&gt;0,1,0)</f>
        <v>0</v>
      </c>
      <c r="EP488" cm="1">
        <f t="array" ref="EP488">IF(SUM(COUNTIFS(Table_Pending_Today[Order_Type_Desc],{"Install","Service Order","Restart"},Table_Pending_Today[Contractor],1,Table_Pending_Today[Order_Number],Table_Pending_Today[[#This Row],[Order_Number]]))&gt;0,1,0)</f>
        <v>0</v>
      </c>
      <c r="EQ488">
        <f>IF(SUM(COUNTIFS(Table_Pending_Today[Order_Type_Desc],"Special Request",Table_Pending_Today[Bury_Drop],0,Table_Pending_Today[In-House],1,Table_Pending_Today[Order_Number],Table_Pending_Today[[#This Row],[Order_Number]]))&gt;0,1,0)</f>
        <v>0</v>
      </c>
      <c r="ER488">
        <f>SUM(COUNTIFS(Table_Pending_Today[Order_Type_Desc],"Special Request",Table_Pending_Today[Bury_Drop],0,Table_Pending_Today[Contractor],1,Table_Pending_Today[Order_Number],Table_Pending_Today[[#This Row],[Order_Number]]))</f>
        <v>0</v>
      </c>
    </row>
    <row r="489" spans="1:148" x14ac:dyDescent="0.25">
      <c r="A489" t="s">
        <v>22433</v>
      </c>
      <c r="B489" t="s">
        <v>68448</v>
      </c>
      <c r="C489" t="s">
        <v>0</v>
      </c>
      <c r="D489" t="s">
        <v>41665</v>
      </c>
      <c r="E489" t="s">
        <v>41666</v>
      </c>
      <c r="F489" t="s">
        <v>41667</v>
      </c>
      <c r="G489">
        <v>794356</v>
      </c>
      <c r="H489" t="s">
        <v>72</v>
      </c>
      <c r="I489" t="s">
        <v>17013</v>
      </c>
      <c r="J489" t="s">
        <v>16956</v>
      </c>
      <c r="K489" t="s">
        <v>73</v>
      </c>
      <c r="L489">
        <v>1</v>
      </c>
      <c r="M489" t="s">
        <v>41668</v>
      </c>
      <c r="N489" t="s">
        <v>34218</v>
      </c>
      <c r="P489" t="s">
        <v>17427</v>
      </c>
      <c r="Q489" t="s">
        <v>17531</v>
      </c>
      <c r="R489" t="s">
        <v>51872</v>
      </c>
      <c r="S489" t="s">
        <v>51873</v>
      </c>
      <c r="T489" t="s">
        <v>75</v>
      </c>
      <c r="U489" t="s">
        <v>17029</v>
      </c>
      <c r="V489" t="s">
        <v>41669</v>
      </c>
      <c r="W489" t="s">
        <v>17039</v>
      </c>
      <c r="X489" t="s">
        <v>16990</v>
      </c>
      <c r="Y489" t="s">
        <v>76</v>
      </c>
      <c r="Z489" t="s">
        <v>77</v>
      </c>
      <c r="AA489" t="s">
        <v>17031</v>
      </c>
      <c r="AB489" t="s">
        <v>17030</v>
      </c>
      <c r="AC489" t="s">
        <v>17038</v>
      </c>
      <c r="AD489" t="s">
        <v>51874</v>
      </c>
      <c r="AE489" t="s">
        <v>20208</v>
      </c>
      <c r="AF489" t="s">
        <v>51875</v>
      </c>
      <c r="AG489" t="s">
        <v>22433</v>
      </c>
      <c r="AH489" t="s">
        <v>16963</v>
      </c>
      <c r="AI489" t="s">
        <v>22433</v>
      </c>
      <c r="AJ489">
        <v>0</v>
      </c>
      <c r="AL489" t="s">
        <v>79</v>
      </c>
      <c r="AO489">
        <v>18</v>
      </c>
      <c r="AP489" t="s">
        <v>17015</v>
      </c>
      <c r="AQ489" t="s">
        <v>80</v>
      </c>
      <c r="AR489" t="s">
        <v>16957</v>
      </c>
      <c r="AT489">
        <v>0</v>
      </c>
      <c r="AU489">
        <v>0</v>
      </c>
      <c r="AV489" t="s">
        <v>149</v>
      </c>
      <c r="AW489">
        <v>92894701</v>
      </c>
      <c r="AX489" t="s">
        <v>17254</v>
      </c>
      <c r="AY489" t="s">
        <v>16851</v>
      </c>
      <c r="AZ489" t="s">
        <v>51879</v>
      </c>
      <c r="BA489" t="s">
        <v>51880</v>
      </c>
      <c r="BB489" t="s">
        <v>17255</v>
      </c>
      <c r="BC489" t="s">
        <v>17257</v>
      </c>
      <c r="BI489" t="s">
        <v>81</v>
      </c>
      <c r="BJ489" t="s">
        <v>81</v>
      </c>
      <c r="BK489" t="s">
        <v>81</v>
      </c>
      <c r="BM489" t="s">
        <v>51881</v>
      </c>
      <c r="BN489" t="s">
        <v>51882</v>
      </c>
      <c r="BQ489" t="s">
        <v>51883</v>
      </c>
      <c r="BS489" t="s">
        <v>17202</v>
      </c>
      <c r="BV489" t="s">
        <v>51874</v>
      </c>
      <c r="BW489">
        <v>0</v>
      </c>
      <c r="BX489">
        <v>0</v>
      </c>
      <c r="CE489" t="s">
        <v>16880</v>
      </c>
      <c r="CF489" t="s">
        <v>16881</v>
      </c>
      <c r="CG489" t="s">
        <v>16882</v>
      </c>
      <c r="CK489" t="s">
        <v>16947</v>
      </c>
      <c r="CL489" t="s">
        <v>80</v>
      </c>
      <c r="CM489">
        <v>0</v>
      </c>
      <c r="CN489">
        <v>96.666600000000003</v>
      </c>
      <c r="CO489">
        <v>416.66</v>
      </c>
      <c r="CP489">
        <v>50</v>
      </c>
      <c r="CQ489" t="s">
        <v>17312</v>
      </c>
      <c r="CR489" t="s">
        <v>17313</v>
      </c>
      <c r="CS489" t="s">
        <v>51876</v>
      </c>
      <c r="CT489" t="s">
        <v>51877</v>
      </c>
      <c r="CU489" t="s">
        <v>16947</v>
      </c>
      <c r="CV489" t="s">
        <v>51878</v>
      </c>
      <c r="DU489">
        <v>1</v>
      </c>
      <c r="DV489">
        <v>0</v>
      </c>
      <c r="DW489">
        <v>0</v>
      </c>
      <c r="DY489">
        <v>0</v>
      </c>
      <c r="DZ489">
        <v>0</v>
      </c>
      <c r="EC489" t="s">
        <v>21330</v>
      </c>
      <c r="ED489">
        <v>1</v>
      </c>
      <c r="EE489" cm="1">
        <f t="array" ref="EE489">SUM(COUNTIFS(Table_Pending_Today[job_type_code],{"WB","WQ","Z5","Z7","U8","QU","7W","2V","2W","2X"},Table_Pending_Today[Order_Number],Table_Pending_Today[[#This Row],[Order_Number]]))</f>
        <v>0</v>
      </c>
      <c r="EF489">
        <f>COUNTIFS(Table_Pending_Today[Order_Number],Table_Pending_Today[[#This Row],[Order_Number]],Table_Pending_Today[tech_contractor],"INHOUSE")</f>
        <v>0</v>
      </c>
      <c r="EG489">
        <f>COUNTIFS(Table_Pending_Today[Order_Number],Table_Pending_Today[[#This Row],[Order_Number]],Table_Pending_Today[tech_contractor],"CONTRACTOR")</f>
        <v>0</v>
      </c>
      <c r="EH489" cm="1">
        <f t="array" ref="EH489">SUM(COUNTIFS(Table_Pending_Today[job_type_code],{"XV","XQ","XT","XU"},Table_Pending_Today[Order_Number],Table_Pending_Today[[#This Row],[Order_Number]]))</f>
        <v>0</v>
      </c>
      <c r="EI489" cm="1">
        <f t="array" ref="EI489">SUM(COUNTIFS(Table_Pending_Today[job_type_code],{"XV","XQ","XT","XU"},Table_Pending_Today[Order_Number],Table_Pending_Today[[#This Row],[Order_Number]],Table_Pending_Today[In-House],1))</f>
        <v>0</v>
      </c>
      <c r="EJ489" cm="1">
        <f t="array" ref="EJ489">SUM(COUNTIFS(Table_Pending_Today[job_type_code],{"XV","XQ","XT","XU"},Table_Pending_Today[Order_Number],Table_Pending_Today[[#This Row],[Order_Number]],Table_Pending_Today[Contractor],1))</f>
        <v>0</v>
      </c>
      <c r="EK489" cm="1">
        <f t="array" ref="EK489">SUM(COUNTIFS(Table_Pending_Today[job_type_code],{"WB","WQ","Z5","Z7","U8","QU","7W","2V","2W","2X"},Table_Pending_Today[Order_Number],Table_Pending_Today[[#This Row],[Order_Number]]))</f>
        <v>0</v>
      </c>
      <c r="EL489" cm="1">
        <f t="array" ref="EL489">SUM(COUNTIFS(Table_Pending_Today[job_type_code],{"WB","WQ","Z5","Z7","U8","QU","7W","2V","2W","2X"},Table_Pending_Today[In-House],1,Table_Pending_Today[Order_Number],Table_Pending_Today[[#This Row],[Order_Number]]))</f>
        <v>0</v>
      </c>
      <c r="EM489" cm="1">
        <f t="array" ref="EM489">SUM(COUNTIFS(Table_Pending_Today[job_type_code],{"WB","WQ","Z5","Z7","U8","QU","7W","2V","2W","2X"},Table_Pending_Today[Contractor],1,Table_Pending_Today[Order_Number],Table_Pending_Today[[#This Row],[Order_Number]]))</f>
        <v>0</v>
      </c>
      <c r="EN489" cm="1">
        <f t="array" ref="EN489">IF(SUM(COUNTIFS(Table_Pending_Today[Order_Type_Desc],{"Install","Service Order","Restart"},Table_Pending_Today[Order_Number],Table_Pending_Today[[#This Row],[Order_Number]]))&gt;0,1,0)</f>
        <v>0</v>
      </c>
      <c r="EO489" cm="1">
        <f t="array" ref="EO489">IF(SUM(COUNTIFS(Table_Pending_Today[Order_Type_Desc],{"Install","Service Order","Restart"},Table_Pending_Today[In-House],1,Table_Pending_Today[Order_Number],Table_Pending_Today[[#This Row],[Order_Number]]))&gt;0,1,0)</f>
        <v>0</v>
      </c>
      <c r="EP489" cm="1">
        <f t="array" ref="EP489">IF(SUM(COUNTIFS(Table_Pending_Today[Order_Type_Desc],{"Install","Service Order","Restart"},Table_Pending_Today[Contractor],1,Table_Pending_Today[Order_Number],Table_Pending_Today[[#This Row],[Order_Number]]))&gt;0,1,0)</f>
        <v>0</v>
      </c>
      <c r="EQ489">
        <f>IF(SUM(COUNTIFS(Table_Pending_Today[Order_Type_Desc],"Special Request",Table_Pending_Today[Bury_Drop],0,Table_Pending_Today[In-House],1,Table_Pending_Today[Order_Number],Table_Pending_Today[[#This Row],[Order_Number]]))&gt;0,1,0)</f>
        <v>0</v>
      </c>
      <c r="ER489">
        <f>SUM(COUNTIFS(Table_Pending_Today[Order_Type_Desc],"Special Request",Table_Pending_Today[Bury_Drop],0,Table_Pending_Today[Contractor],1,Table_Pending_Today[Order_Number],Table_Pending_Today[[#This Row],[Order_Number]]))</f>
        <v>0</v>
      </c>
    </row>
    <row r="490" spans="1:148" x14ac:dyDescent="0.25">
      <c r="A490" t="s">
        <v>22433</v>
      </c>
      <c r="B490" t="s">
        <v>68448</v>
      </c>
      <c r="C490" t="s">
        <v>0</v>
      </c>
      <c r="D490" t="s">
        <v>41363</v>
      </c>
      <c r="E490" t="s">
        <v>41364</v>
      </c>
      <c r="F490" t="s">
        <v>41365</v>
      </c>
      <c r="G490">
        <v>794362</v>
      </c>
      <c r="H490" t="s">
        <v>72</v>
      </c>
      <c r="I490" t="s">
        <v>89</v>
      </c>
      <c r="J490" t="s">
        <v>16798</v>
      </c>
      <c r="K490" t="s">
        <v>73</v>
      </c>
      <c r="L490">
        <v>1</v>
      </c>
      <c r="M490" t="s">
        <v>41366</v>
      </c>
      <c r="N490" t="s">
        <v>41367</v>
      </c>
      <c r="P490" t="s">
        <v>18854</v>
      </c>
      <c r="Q490" t="s">
        <v>19501</v>
      </c>
      <c r="R490" t="s">
        <v>41369</v>
      </c>
      <c r="T490" t="s">
        <v>75</v>
      </c>
      <c r="U490" t="s">
        <v>17029</v>
      </c>
      <c r="V490" t="s">
        <v>41370</v>
      </c>
      <c r="W490" t="s">
        <v>16675</v>
      </c>
      <c r="X490" t="s">
        <v>16750</v>
      </c>
      <c r="Y490" t="s">
        <v>76</v>
      </c>
      <c r="Z490" t="s">
        <v>77</v>
      </c>
      <c r="AA490" t="s">
        <v>17031</v>
      </c>
      <c r="AB490" t="s">
        <v>17030</v>
      </c>
      <c r="AC490" t="s">
        <v>17034</v>
      </c>
      <c r="AD490" t="s">
        <v>51884</v>
      </c>
      <c r="AE490" t="s">
        <v>20208</v>
      </c>
      <c r="AF490" t="s">
        <v>51885</v>
      </c>
      <c r="AG490" t="s">
        <v>22433</v>
      </c>
      <c r="AH490" t="s">
        <v>16963</v>
      </c>
      <c r="AI490" t="s">
        <v>22433</v>
      </c>
      <c r="AJ490">
        <v>0</v>
      </c>
      <c r="AL490" t="s">
        <v>79</v>
      </c>
      <c r="AO490">
        <v>18</v>
      </c>
      <c r="AP490" t="s">
        <v>91</v>
      </c>
      <c r="AQ490" t="s">
        <v>80</v>
      </c>
      <c r="AR490" t="s">
        <v>16799</v>
      </c>
      <c r="AT490">
        <v>0</v>
      </c>
      <c r="AU490">
        <v>0</v>
      </c>
      <c r="AV490" t="s">
        <v>131</v>
      </c>
      <c r="BI490" t="s">
        <v>81</v>
      </c>
      <c r="BJ490" t="s">
        <v>81</v>
      </c>
      <c r="BK490" t="s">
        <v>81</v>
      </c>
      <c r="BM490" t="s">
        <v>51889</v>
      </c>
      <c r="BN490" t="s">
        <v>51890</v>
      </c>
      <c r="BQ490" t="s">
        <v>51891</v>
      </c>
      <c r="BS490" t="s">
        <v>17202</v>
      </c>
      <c r="BV490" t="s">
        <v>51884</v>
      </c>
      <c r="BW490">
        <v>0</v>
      </c>
      <c r="BX490">
        <v>0</v>
      </c>
      <c r="CE490" t="s">
        <v>16880</v>
      </c>
      <c r="CF490" t="s">
        <v>16881</v>
      </c>
      <c r="CG490" t="s">
        <v>16882</v>
      </c>
      <c r="CK490" t="s">
        <v>17412</v>
      </c>
      <c r="CL490" t="s">
        <v>80</v>
      </c>
      <c r="CM490">
        <v>0</v>
      </c>
      <c r="CN490">
        <v>91.712500000000006</v>
      </c>
      <c r="CO490">
        <v>356.25</v>
      </c>
      <c r="CP490">
        <v>500</v>
      </c>
      <c r="CQ490" t="s">
        <v>17312</v>
      </c>
      <c r="CR490" t="s">
        <v>17313</v>
      </c>
      <c r="CS490" t="s">
        <v>51886</v>
      </c>
      <c r="CT490" t="s">
        <v>51887</v>
      </c>
      <c r="CU490" t="s">
        <v>17176</v>
      </c>
      <c r="CV490" t="s">
        <v>51888</v>
      </c>
      <c r="DU490">
        <v>1</v>
      </c>
      <c r="DV490">
        <v>0</v>
      </c>
      <c r="DW490">
        <v>0</v>
      </c>
      <c r="DY490">
        <v>0</v>
      </c>
      <c r="DZ490">
        <v>0</v>
      </c>
      <c r="EC490" t="s">
        <v>21335</v>
      </c>
      <c r="ED490">
        <v>1</v>
      </c>
      <c r="EE490" cm="1">
        <f t="array" ref="EE490">SUM(COUNTIFS(Table_Pending_Today[job_type_code],{"WB","WQ","Z5","Z7","U8","QU","7W","2V","2W","2X"},Table_Pending_Today[Order_Number],Table_Pending_Today[[#This Row],[Order_Number]]))</f>
        <v>0</v>
      </c>
      <c r="EF490">
        <f>COUNTIFS(Table_Pending_Today[Order_Number],Table_Pending_Today[[#This Row],[Order_Number]],Table_Pending_Today[tech_contractor],"INHOUSE")</f>
        <v>0</v>
      </c>
      <c r="EG490">
        <f>COUNTIFS(Table_Pending_Today[Order_Number],Table_Pending_Today[[#This Row],[Order_Number]],Table_Pending_Today[tech_contractor],"CONTRACTOR")</f>
        <v>0</v>
      </c>
      <c r="EH490" cm="1">
        <f t="array" ref="EH490">SUM(COUNTIFS(Table_Pending_Today[job_type_code],{"XV","XQ","XT","XU"},Table_Pending_Today[Order_Number],Table_Pending_Today[[#This Row],[Order_Number]]))</f>
        <v>0</v>
      </c>
      <c r="EI490" cm="1">
        <f t="array" ref="EI490">SUM(COUNTIFS(Table_Pending_Today[job_type_code],{"XV","XQ","XT","XU"},Table_Pending_Today[Order_Number],Table_Pending_Today[[#This Row],[Order_Number]],Table_Pending_Today[In-House],1))</f>
        <v>0</v>
      </c>
      <c r="EJ490" cm="1">
        <f t="array" ref="EJ490">SUM(COUNTIFS(Table_Pending_Today[job_type_code],{"XV","XQ","XT","XU"},Table_Pending_Today[Order_Number],Table_Pending_Today[[#This Row],[Order_Number]],Table_Pending_Today[Contractor],1))</f>
        <v>0</v>
      </c>
      <c r="EK490" cm="1">
        <f t="array" ref="EK490">SUM(COUNTIFS(Table_Pending_Today[job_type_code],{"WB","WQ","Z5","Z7","U8","QU","7W","2V","2W","2X"},Table_Pending_Today[Order_Number],Table_Pending_Today[[#This Row],[Order_Number]]))</f>
        <v>0</v>
      </c>
      <c r="EL490" cm="1">
        <f t="array" ref="EL490">SUM(COUNTIFS(Table_Pending_Today[job_type_code],{"WB","WQ","Z5","Z7","U8","QU","7W","2V","2W","2X"},Table_Pending_Today[In-House],1,Table_Pending_Today[Order_Number],Table_Pending_Today[[#This Row],[Order_Number]]))</f>
        <v>0</v>
      </c>
      <c r="EM490" cm="1">
        <f t="array" ref="EM490">SUM(COUNTIFS(Table_Pending_Today[job_type_code],{"WB","WQ","Z5","Z7","U8","QU","7W","2V","2W","2X"},Table_Pending_Today[Contractor],1,Table_Pending_Today[Order_Number],Table_Pending_Today[[#This Row],[Order_Number]]))</f>
        <v>0</v>
      </c>
      <c r="EN490" cm="1">
        <f t="array" ref="EN490">IF(SUM(COUNTIFS(Table_Pending_Today[Order_Type_Desc],{"Install","Service Order","Restart"},Table_Pending_Today[Order_Number],Table_Pending_Today[[#This Row],[Order_Number]]))&gt;0,1,0)</f>
        <v>0</v>
      </c>
      <c r="EO490" cm="1">
        <f t="array" ref="EO490">IF(SUM(COUNTIFS(Table_Pending_Today[Order_Type_Desc],{"Install","Service Order","Restart"},Table_Pending_Today[In-House],1,Table_Pending_Today[Order_Number],Table_Pending_Today[[#This Row],[Order_Number]]))&gt;0,1,0)</f>
        <v>0</v>
      </c>
      <c r="EP490" cm="1">
        <f t="array" ref="EP490">IF(SUM(COUNTIFS(Table_Pending_Today[Order_Type_Desc],{"Install","Service Order","Restart"},Table_Pending_Today[Contractor],1,Table_Pending_Today[Order_Number],Table_Pending_Today[[#This Row],[Order_Number]]))&gt;0,1,0)</f>
        <v>0</v>
      </c>
      <c r="EQ490">
        <f>IF(SUM(COUNTIFS(Table_Pending_Today[Order_Type_Desc],"Special Request",Table_Pending_Today[Bury_Drop],0,Table_Pending_Today[In-House],1,Table_Pending_Today[Order_Number],Table_Pending_Today[[#This Row],[Order_Number]]))&gt;0,1,0)</f>
        <v>0</v>
      </c>
      <c r="ER490">
        <f>SUM(COUNTIFS(Table_Pending_Today[Order_Type_Desc],"Special Request",Table_Pending_Today[Bury_Drop],0,Table_Pending_Today[Contractor],1,Table_Pending_Today[Order_Number],Table_Pending_Today[[#This Row],[Order_Number]]))</f>
        <v>0</v>
      </c>
    </row>
    <row r="491" spans="1:148" x14ac:dyDescent="0.25">
      <c r="A491" t="s">
        <v>22433</v>
      </c>
      <c r="B491" t="s">
        <v>68448</v>
      </c>
      <c r="C491" t="s">
        <v>0</v>
      </c>
      <c r="D491" t="s">
        <v>41518</v>
      </c>
      <c r="E491" t="s">
        <v>41519</v>
      </c>
      <c r="F491" t="s">
        <v>41520</v>
      </c>
      <c r="G491">
        <v>794601</v>
      </c>
      <c r="H491" t="s">
        <v>72</v>
      </c>
      <c r="I491" t="s">
        <v>16964</v>
      </c>
      <c r="J491" t="s">
        <v>16794</v>
      </c>
      <c r="K491" t="s">
        <v>73</v>
      </c>
      <c r="L491">
        <v>1</v>
      </c>
      <c r="M491" t="s">
        <v>41521</v>
      </c>
      <c r="N491" t="s">
        <v>41522</v>
      </c>
      <c r="P491" t="s">
        <v>18318</v>
      </c>
      <c r="Q491" t="s">
        <v>18440</v>
      </c>
      <c r="R491" t="s">
        <v>41524</v>
      </c>
      <c r="T491" t="s">
        <v>75</v>
      </c>
      <c r="U491" t="s">
        <v>17029</v>
      </c>
      <c r="V491" t="s">
        <v>41525</v>
      </c>
      <c r="W491" t="s">
        <v>16675</v>
      </c>
      <c r="X491" t="s">
        <v>16661</v>
      </c>
      <c r="Y491" t="s">
        <v>76</v>
      </c>
      <c r="Z491" t="s">
        <v>77</v>
      </c>
      <c r="AA491" t="s">
        <v>17031</v>
      </c>
      <c r="AB491" t="s">
        <v>17030</v>
      </c>
      <c r="AC491" t="s">
        <v>152</v>
      </c>
      <c r="AD491" t="s">
        <v>51214</v>
      </c>
      <c r="AE491" t="s">
        <v>20208</v>
      </c>
      <c r="AF491" t="s">
        <v>51215</v>
      </c>
      <c r="AG491" t="s">
        <v>22433</v>
      </c>
      <c r="AH491" t="s">
        <v>17432</v>
      </c>
      <c r="AI491" t="s">
        <v>22433</v>
      </c>
      <c r="AJ491">
        <v>0</v>
      </c>
      <c r="AL491" t="s">
        <v>79</v>
      </c>
      <c r="AO491">
        <v>18</v>
      </c>
      <c r="AP491" t="s">
        <v>16966</v>
      </c>
      <c r="AQ491" t="s">
        <v>80</v>
      </c>
      <c r="AR491" t="s">
        <v>51216</v>
      </c>
      <c r="AT491">
        <v>2</v>
      </c>
      <c r="AU491">
        <v>0</v>
      </c>
      <c r="AV491" t="s">
        <v>131</v>
      </c>
      <c r="BI491" t="s">
        <v>81</v>
      </c>
      <c r="BJ491" t="s">
        <v>81</v>
      </c>
      <c r="BK491" t="s">
        <v>81</v>
      </c>
      <c r="BM491" t="s">
        <v>51217</v>
      </c>
      <c r="BN491" t="s">
        <v>21432</v>
      </c>
      <c r="BQ491" t="s">
        <v>51218</v>
      </c>
      <c r="BS491" t="s">
        <v>17202</v>
      </c>
      <c r="BV491" t="s">
        <v>51214</v>
      </c>
      <c r="BW491">
        <v>0</v>
      </c>
      <c r="BX491">
        <v>1</v>
      </c>
      <c r="CA491" t="s">
        <v>16965</v>
      </c>
      <c r="CE491" t="s">
        <v>16880</v>
      </c>
      <c r="CF491" t="s">
        <v>16881</v>
      </c>
      <c r="CG491" t="s">
        <v>16882</v>
      </c>
      <c r="CK491" t="s">
        <v>16947</v>
      </c>
      <c r="CL491" t="s">
        <v>80</v>
      </c>
      <c r="CM491">
        <v>0</v>
      </c>
      <c r="CN491">
        <v>94.862799999999993</v>
      </c>
      <c r="CO491">
        <v>11.39</v>
      </c>
      <c r="CP491">
        <v>950</v>
      </c>
      <c r="CQ491" t="s">
        <v>17312</v>
      </c>
      <c r="CR491" t="s">
        <v>17313</v>
      </c>
      <c r="CT491" t="s">
        <v>18377</v>
      </c>
      <c r="DS491">
        <v>0</v>
      </c>
      <c r="DU491">
        <v>1</v>
      </c>
      <c r="DV491">
        <v>0</v>
      </c>
      <c r="DW491">
        <v>0</v>
      </c>
      <c r="DY491">
        <v>1</v>
      </c>
      <c r="DZ491">
        <v>0</v>
      </c>
      <c r="EC491" t="s">
        <v>21337</v>
      </c>
      <c r="ED491">
        <v>1</v>
      </c>
      <c r="EE491" cm="1">
        <f t="array" ref="EE491">SUM(COUNTIFS(Table_Pending_Today[job_type_code],{"WB","WQ","Z5","Z7","U8","QU","7W","2V","2W","2X"},Table_Pending_Today[Order_Number],Table_Pending_Today[[#This Row],[Order_Number]]))</f>
        <v>0</v>
      </c>
      <c r="EF491">
        <f>COUNTIFS(Table_Pending_Today[Order_Number],Table_Pending_Today[[#This Row],[Order_Number]],Table_Pending_Today[tech_contractor],"INHOUSE")</f>
        <v>0</v>
      </c>
      <c r="EG491">
        <f>COUNTIFS(Table_Pending_Today[Order_Number],Table_Pending_Today[[#This Row],[Order_Number]],Table_Pending_Today[tech_contractor],"CONTRACTOR")</f>
        <v>0</v>
      </c>
      <c r="EH491" cm="1">
        <f t="array" ref="EH491">SUM(COUNTIFS(Table_Pending_Today[job_type_code],{"XV","XQ","XT","XU"},Table_Pending_Today[Order_Number],Table_Pending_Today[[#This Row],[Order_Number]]))</f>
        <v>0</v>
      </c>
      <c r="EI491" cm="1">
        <f t="array" ref="EI491">SUM(COUNTIFS(Table_Pending_Today[job_type_code],{"XV","XQ","XT","XU"},Table_Pending_Today[Order_Number],Table_Pending_Today[[#This Row],[Order_Number]],Table_Pending_Today[In-House],1))</f>
        <v>0</v>
      </c>
      <c r="EJ491" cm="1">
        <f t="array" ref="EJ491">SUM(COUNTIFS(Table_Pending_Today[job_type_code],{"XV","XQ","XT","XU"},Table_Pending_Today[Order_Number],Table_Pending_Today[[#This Row],[Order_Number]],Table_Pending_Today[Contractor],1))</f>
        <v>0</v>
      </c>
      <c r="EK491" cm="1">
        <f t="array" ref="EK491">SUM(COUNTIFS(Table_Pending_Today[job_type_code],{"WB","WQ","Z5","Z7","U8","QU","7W","2V","2W","2X"},Table_Pending_Today[Order_Number],Table_Pending_Today[[#This Row],[Order_Number]]))</f>
        <v>0</v>
      </c>
      <c r="EL491" cm="1">
        <f t="array" ref="EL491">SUM(COUNTIFS(Table_Pending_Today[job_type_code],{"WB","WQ","Z5","Z7","U8","QU","7W","2V","2W","2X"},Table_Pending_Today[In-House],1,Table_Pending_Today[Order_Number],Table_Pending_Today[[#This Row],[Order_Number]]))</f>
        <v>0</v>
      </c>
      <c r="EM491" cm="1">
        <f t="array" ref="EM491">SUM(COUNTIFS(Table_Pending_Today[job_type_code],{"WB","WQ","Z5","Z7","U8","QU","7W","2V","2W","2X"},Table_Pending_Today[Contractor],1,Table_Pending_Today[Order_Number],Table_Pending_Today[[#This Row],[Order_Number]]))</f>
        <v>0</v>
      </c>
      <c r="EN491" cm="1">
        <f t="array" ref="EN491">IF(SUM(COUNTIFS(Table_Pending_Today[Order_Type_Desc],{"Install","Service Order","Restart"},Table_Pending_Today[Order_Number],Table_Pending_Today[[#This Row],[Order_Number]]))&gt;0,1,0)</f>
        <v>0</v>
      </c>
      <c r="EO491" cm="1">
        <f t="array" ref="EO491">IF(SUM(COUNTIFS(Table_Pending_Today[Order_Type_Desc],{"Install","Service Order","Restart"},Table_Pending_Today[In-House],1,Table_Pending_Today[Order_Number],Table_Pending_Today[[#This Row],[Order_Number]]))&gt;0,1,0)</f>
        <v>0</v>
      </c>
      <c r="EP491" cm="1">
        <f t="array" ref="EP491">IF(SUM(COUNTIFS(Table_Pending_Today[Order_Type_Desc],{"Install","Service Order","Restart"},Table_Pending_Today[Contractor],1,Table_Pending_Today[Order_Number],Table_Pending_Today[[#This Row],[Order_Number]]))&gt;0,1,0)</f>
        <v>0</v>
      </c>
      <c r="EQ491">
        <f>IF(SUM(COUNTIFS(Table_Pending_Today[Order_Type_Desc],"Special Request",Table_Pending_Today[Bury_Drop],0,Table_Pending_Today[In-House],1,Table_Pending_Today[Order_Number],Table_Pending_Today[[#This Row],[Order_Number]]))&gt;0,1,0)</f>
        <v>0</v>
      </c>
      <c r="ER491">
        <f>SUM(COUNTIFS(Table_Pending_Today[Order_Type_Desc],"Special Request",Table_Pending_Today[Bury_Drop],0,Table_Pending_Today[Contractor],1,Table_Pending_Today[Order_Number],Table_Pending_Today[[#This Row],[Order_Number]]))</f>
        <v>0</v>
      </c>
    </row>
    <row r="492" spans="1:148" x14ac:dyDescent="0.25">
      <c r="A492" t="s">
        <v>22433</v>
      </c>
      <c r="B492" t="s">
        <v>68448</v>
      </c>
      <c r="C492" t="s">
        <v>0</v>
      </c>
      <c r="D492" t="s">
        <v>42592</v>
      </c>
      <c r="E492" t="s">
        <v>42593</v>
      </c>
      <c r="F492" t="s">
        <v>42594</v>
      </c>
      <c r="G492">
        <v>794615</v>
      </c>
      <c r="H492" t="s">
        <v>72</v>
      </c>
      <c r="I492" t="s">
        <v>16959</v>
      </c>
      <c r="J492" t="s">
        <v>16794</v>
      </c>
      <c r="K492" t="s">
        <v>73</v>
      </c>
      <c r="L492">
        <v>1</v>
      </c>
      <c r="M492" t="s">
        <v>51755</v>
      </c>
      <c r="N492" t="s">
        <v>42596</v>
      </c>
      <c r="P492" t="s">
        <v>18318</v>
      </c>
      <c r="Q492" t="s">
        <v>18440</v>
      </c>
      <c r="R492" t="s">
        <v>42598</v>
      </c>
      <c r="T492" t="s">
        <v>75</v>
      </c>
      <c r="U492" t="s">
        <v>17029</v>
      </c>
      <c r="V492" t="s">
        <v>42599</v>
      </c>
      <c r="W492" t="s">
        <v>16663</v>
      </c>
      <c r="X492" t="s">
        <v>16661</v>
      </c>
      <c r="Y492" t="s">
        <v>84</v>
      </c>
      <c r="Z492" t="s">
        <v>85</v>
      </c>
      <c r="AA492" t="s">
        <v>17031</v>
      </c>
      <c r="AB492" t="s">
        <v>17030</v>
      </c>
      <c r="AC492" t="s">
        <v>152</v>
      </c>
      <c r="AD492" t="s">
        <v>21705</v>
      </c>
      <c r="AE492" t="s">
        <v>20208</v>
      </c>
      <c r="AF492" t="s">
        <v>51756</v>
      </c>
      <c r="AG492" t="s">
        <v>22433</v>
      </c>
      <c r="AH492" t="s">
        <v>17431</v>
      </c>
      <c r="AI492" t="s">
        <v>22433</v>
      </c>
      <c r="AJ492">
        <v>0</v>
      </c>
      <c r="AL492" t="s">
        <v>79</v>
      </c>
      <c r="AO492">
        <v>18</v>
      </c>
      <c r="AP492" t="s">
        <v>16960</v>
      </c>
      <c r="AQ492" t="s">
        <v>88</v>
      </c>
      <c r="AR492" t="s">
        <v>16796</v>
      </c>
      <c r="AT492">
        <v>0</v>
      </c>
      <c r="AU492">
        <v>0</v>
      </c>
      <c r="AV492" t="s">
        <v>131</v>
      </c>
      <c r="AW492">
        <v>92896055</v>
      </c>
      <c r="AX492" t="s">
        <v>48690</v>
      </c>
      <c r="AY492" t="s">
        <v>16851</v>
      </c>
      <c r="AZ492" t="s">
        <v>51757</v>
      </c>
      <c r="BA492" t="s">
        <v>51758</v>
      </c>
      <c r="BB492" t="s">
        <v>17340</v>
      </c>
      <c r="BC492" t="s">
        <v>17340</v>
      </c>
      <c r="BI492" t="s">
        <v>81</v>
      </c>
      <c r="BJ492" t="s">
        <v>81</v>
      </c>
      <c r="BK492" t="s">
        <v>81</v>
      </c>
      <c r="BM492" t="s">
        <v>51759</v>
      </c>
      <c r="BN492" t="s">
        <v>51760</v>
      </c>
      <c r="BQ492" t="s">
        <v>51761</v>
      </c>
      <c r="BR492" t="s">
        <v>235</v>
      </c>
      <c r="BS492" t="s">
        <v>84</v>
      </c>
      <c r="BV492" t="s">
        <v>21705</v>
      </c>
      <c r="BW492">
        <v>0</v>
      </c>
      <c r="BX492">
        <v>0</v>
      </c>
      <c r="CE492" t="s">
        <v>16880</v>
      </c>
      <c r="CF492" t="s">
        <v>16881</v>
      </c>
      <c r="CG492" t="s">
        <v>16882</v>
      </c>
      <c r="CK492" t="s">
        <v>16961</v>
      </c>
      <c r="CL492" t="s">
        <v>88</v>
      </c>
      <c r="CM492">
        <v>0</v>
      </c>
      <c r="CN492">
        <v>70.443600000000004</v>
      </c>
      <c r="CO492">
        <v>9471.18</v>
      </c>
      <c r="CP492">
        <v>4650</v>
      </c>
      <c r="CQ492" t="s">
        <v>17312</v>
      </c>
      <c r="CR492" t="s">
        <v>17313</v>
      </c>
      <c r="CS492" t="s">
        <v>69381</v>
      </c>
      <c r="CT492" t="s">
        <v>69382</v>
      </c>
      <c r="CU492" t="s">
        <v>17178</v>
      </c>
      <c r="CV492" t="s">
        <v>69383</v>
      </c>
      <c r="DS492">
        <v>0</v>
      </c>
      <c r="DU492">
        <v>1</v>
      </c>
      <c r="DV492">
        <v>0</v>
      </c>
      <c r="DW492">
        <v>0</v>
      </c>
      <c r="DY492">
        <v>0</v>
      </c>
      <c r="DZ492">
        <v>0</v>
      </c>
      <c r="EC492" t="s">
        <v>21383</v>
      </c>
      <c r="ED492">
        <v>1</v>
      </c>
      <c r="EE492" cm="1">
        <f t="array" ref="EE492">SUM(COUNTIFS(Table_Pending_Today[job_type_code],{"WB","WQ","Z5","Z7","U8","QU","7W","2V","2W","2X"},Table_Pending_Today[Order_Number],Table_Pending_Today[[#This Row],[Order_Number]]))</f>
        <v>0</v>
      </c>
      <c r="EF492">
        <f>COUNTIFS(Table_Pending_Today[Order_Number],Table_Pending_Today[[#This Row],[Order_Number]],Table_Pending_Today[tech_contractor],"INHOUSE")</f>
        <v>0</v>
      </c>
      <c r="EG492">
        <f>COUNTIFS(Table_Pending_Today[Order_Number],Table_Pending_Today[[#This Row],[Order_Number]],Table_Pending_Today[tech_contractor],"CONTRACTOR")</f>
        <v>0</v>
      </c>
      <c r="EH492" cm="1">
        <f t="array" ref="EH492">SUM(COUNTIFS(Table_Pending_Today[job_type_code],{"XV","XQ","XT","XU"},Table_Pending_Today[Order_Number],Table_Pending_Today[[#This Row],[Order_Number]]))</f>
        <v>0</v>
      </c>
      <c r="EI492" cm="1">
        <f t="array" ref="EI492">SUM(COUNTIFS(Table_Pending_Today[job_type_code],{"XV","XQ","XT","XU"},Table_Pending_Today[Order_Number],Table_Pending_Today[[#This Row],[Order_Number]],Table_Pending_Today[In-House],1))</f>
        <v>0</v>
      </c>
      <c r="EJ492" cm="1">
        <f t="array" ref="EJ492">SUM(COUNTIFS(Table_Pending_Today[job_type_code],{"XV","XQ","XT","XU"},Table_Pending_Today[Order_Number],Table_Pending_Today[[#This Row],[Order_Number]],Table_Pending_Today[Contractor],1))</f>
        <v>0</v>
      </c>
      <c r="EK492" cm="1">
        <f t="array" ref="EK492">SUM(COUNTIFS(Table_Pending_Today[job_type_code],{"WB","WQ","Z5","Z7","U8","QU","7W","2V","2W","2X"},Table_Pending_Today[Order_Number],Table_Pending_Today[[#This Row],[Order_Number]]))</f>
        <v>0</v>
      </c>
      <c r="EL492" cm="1">
        <f t="array" ref="EL492">SUM(COUNTIFS(Table_Pending_Today[job_type_code],{"WB","WQ","Z5","Z7","U8","QU","7W","2V","2W","2X"},Table_Pending_Today[In-House],1,Table_Pending_Today[Order_Number],Table_Pending_Today[[#This Row],[Order_Number]]))</f>
        <v>0</v>
      </c>
      <c r="EM492" cm="1">
        <f t="array" ref="EM492">SUM(COUNTIFS(Table_Pending_Today[job_type_code],{"WB","WQ","Z5","Z7","U8","QU","7W","2V","2W","2X"},Table_Pending_Today[Contractor],1,Table_Pending_Today[Order_Number],Table_Pending_Today[[#This Row],[Order_Number]]))</f>
        <v>0</v>
      </c>
      <c r="EN492" cm="1">
        <f t="array" ref="EN492">IF(SUM(COUNTIFS(Table_Pending_Today[Order_Type_Desc],{"Install","Service Order","Restart"},Table_Pending_Today[Order_Number],Table_Pending_Today[[#This Row],[Order_Number]]))&gt;0,1,0)</f>
        <v>0</v>
      </c>
      <c r="EO492" cm="1">
        <f t="array" ref="EO492">IF(SUM(COUNTIFS(Table_Pending_Today[Order_Type_Desc],{"Install","Service Order","Restart"},Table_Pending_Today[In-House],1,Table_Pending_Today[Order_Number],Table_Pending_Today[[#This Row],[Order_Number]]))&gt;0,1,0)</f>
        <v>0</v>
      </c>
      <c r="EP492" cm="1">
        <f t="array" ref="EP492">IF(SUM(COUNTIFS(Table_Pending_Today[Order_Type_Desc],{"Install","Service Order","Restart"},Table_Pending_Today[Contractor],1,Table_Pending_Today[Order_Number],Table_Pending_Today[[#This Row],[Order_Number]]))&gt;0,1,0)</f>
        <v>0</v>
      </c>
      <c r="EQ492">
        <f>IF(SUM(COUNTIFS(Table_Pending_Today[Order_Type_Desc],"Special Request",Table_Pending_Today[Bury_Drop],0,Table_Pending_Today[In-House],1,Table_Pending_Today[Order_Number],Table_Pending_Today[[#This Row],[Order_Number]]))&gt;0,1,0)</f>
        <v>0</v>
      </c>
      <c r="ER492">
        <f>SUM(COUNTIFS(Table_Pending_Today[Order_Type_Desc],"Special Request",Table_Pending_Today[Bury_Drop],0,Table_Pending_Today[Contractor],1,Table_Pending_Today[Order_Number],Table_Pending_Today[[#This Row],[Order_Number]]))</f>
        <v>0</v>
      </c>
    </row>
    <row r="493" spans="1:148" x14ac:dyDescent="0.25">
      <c r="A493" t="s">
        <v>22433</v>
      </c>
      <c r="B493" t="s">
        <v>68448</v>
      </c>
      <c r="C493" t="s">
        <v>0</v>
      </c>
      <c r="D493" t="s">
        <v>42796</v>
      </c>
      <c r="E493" t="s">
        <v>42797</v>
      </c>
      <c r="F493" t="s">
        <v>42798</v>
      </c>
      <c r="G493">
        <v>795138</v>
      </c>
      <c r="H493" t="s">
        <v>72</v>
      </c>
      <c r="I493" t="s">
        <v>16913</v>
      </c>
      <c r="J493" t="s">
        <v>16914</v>
      </c>
      <c r="K493" t="s">
        <v>73</v>
      </c>
      <c r="L493">
        <v>1</v>
      </c>
      <c r="M493" t="s">
        <v>42799</v>
      </c>
      <c r="N493" t="s">
        <v>42800</v>
      </c>
      <c r="O493" t="s">
        <v>42801</v>
      </c>
      <c r="P493" t="s">
        <v>21103</v>
      </c>
      <c r="Q493" t="s">
        <v>51829</v>
      </c>
      <c r="R493" t="s">
        <v>42803</v>
      </c>
      <c r="T493" t="s">
        <v>75</v>
      </c>
      <c r="U493" t="s">
        <v>17029</v>
      </c>
      <c r="V493" t="s">
        <v>42804</v>
      </c>
      <c r="W493" t="s">
        <v>16674</v>
      </c>
      <c r="X493" t="s">
        <v>16659</v>
      </c>
      <c r="Y493" t="s">
        <v>76</v>
      </c>
      <c r="Z493" t="s">
        <v>96</v>
      </c>
      <c r="AA493" t="s">
        <v>17031</v>
      </c>
      <c r="AB493" t="s">
        <v>17035</v>
      </c>
      <c r="AC493" t="s">
        <v>16681</v>
      </c>
      <c r="AD493" t="s">
        <v>50731</v>
      </c>
      <c r="AE493" t="s">
        <v>20208</v>
      </c>
      <c r="AF493" t="s">
        <v>51830</v>
      </c>
      <c r="AG493" t="s">
        <v>22433</v>
      </c>
      <c r="AH493" t="s">
        <v>17432</v>
      </c>
      <c r="AI493" t="s">
        <v>22433</v>
      </c>
      <c r="AJ493">
        <v>0</v>
      </c>
      <c r="AL493" t="s">
        <v>17067</v>
      </c>
      <c r="AM493" t="s">
        <v>3</v>
      </c>
      <c r="AN493" t="s">
        <v>19350</v>
      </c>
      <c r="AO493">
        <v>18</v>
      </c>
      <c r="AP493" t="s">
        <v>16915</v>
      </c>
      <c r="AQ493" t="s">
        <v>92</v>
      </c>
      <c r="AR493" t="s">
        <v>16916</v>
      </c>
      <c r="AT493">
        <v>0</v>
      </c>
      <c r="AU493">
        <v>0</v>
      </c>
      <c r="AV493" t="s">
        <v>17119</v>
      </c>
      <c r="BI493" t="s">
        <v>81</v>
      </c>
      <c r="BJ493" t="s">
        <v>81</v>
      </c>
      <c r="BK493" t="s">
        <v>81</v>
      </c>
      <c r="BM493" t="s">
        <v>51831</v>
      </c>
      <c r="BN493" t="s">
        <v>51832</v>
      </c>
      <c r="BS493" t="s">
        <v>17202</v>
      </c>
      <c r="BT493" t="s">
        <v>51210</v>
      </c>
      <c r="BU493" t="s">
        <v>19603</v>
      </c>
      <c r="BV493" t="s">
        <v>50731</v>
      </c>
      <c r="BW493">
        <v>0</v>
      </c>
      <c r="BX493">
        <v>1</v>
      </c>
      <c r="CE493" t="s">
        <v>16880</v>
      </c>
      <c r="CF493" t="s">
        <v>16881</v>
      </c>
      <c r="CG493" t="s">
        <v>16882</v>
      </c>
      <c r="CK493" t="s">
        <v>16969</v>
      </c>
      <c r="CL493" t="s">
        <v>92</v>
      </c>
      <c r="CM493">
        <v>0</v>
      </c>
      <c r="CN493">
        <v>86.373599999999996</v>
      </c>
      <c r="CO493">
        <v>3424.75</v>
      </c>
      <c r="CP493">
        <v>2500</v>
      </c>
      <c r="CQ493" t="s">
        <v>17312</v>
      </c>
      <c r="CR493" t="s">
        <v>17313</v>
      </c>
      <c r="CT493" t="s">
        <v>19380</v>
      </c>
      <c r="DS493">
        <v>0</v>
      </c>
      <c r="DU493">
        <v>1</v>
      </c>
      <c r="DV493">
        <v>1</v>
      </c>
      <c r="DW493">
        <v>0</v>
      </c>
      <c r="DY493">
        <v>0</v>
      </c>
      <c r="DZ493">
        <v>0</v>
      </c>
      <c r="EC493" t="s">
        <v>21342</v>
      </c>
      <c r="ED493">
        <v>1</v>
      </c>
      <c r="EE493" cm="1">
        <f t="array" ref="EE493">SUM(COUNTIFS(Table_Pending_Today[job_type_code],{"WB","WQ","Z5","Z7","U8","QU","7W","2V","2W","2X"},Table_Pending_Today[Order_Number],Table_Pending_Today[[#This Row],[Order_Number]]))</f>
        <v>0</v>
      </c>
      <c r="EF493">
        <f>COUNTIFS(Table_Pending_Today[Order_Number],Table_Pending_Today[[#This Row],[Order_Number]],Table_Pending_Today[tech_contractor],"INHOUSE")</f>
        <v>0</v>
      </c>
      <c r="EG493">
        <f>COUNTIFS(Table_Pending_Today[Order_Number],Table_Pending_Today[[#This Row],[Order_Number]],Table_Pending_Today[tech_contractor],"CONTRACTOR")</f>
        <v>1</v>
      </c>
      <c r="EH493" cm="1">
        <f t="array" ref="EH493">SUM(COUNTIFS(Table_Pending_Today[job_type_code],{"XV","XQ","XT","XU"},Table_Pending_Today[Order_Number],Table_Pending_Today[[#This Row],[Order_Number]]))</f>
        <v>1</v>
      </c>
      <c r="EI493" cm="1">
        <f t="array" ref="EI493">SUM(COUNTIFS(Table_Pending_Today[job_type_code],{"XV","XQ","XT","XU"},Table_Pending_Today[Order_Number],Table_Pending_Today[[#This Row],[Order_Number]],Table_Pending_Today[In-House],1))</f>
        <v>0</v>
      </c>
      <c r="EJ493" cm="1">
        <f t="array" ref="EJ493">SUM(COUNTIFS(Table_Pending_Today[job_type_code],{"XV","XQ","XT","XU"},Table_Pending_Today[Order_Number],Table_Pending_Today[[#This Row],[Order_Number]],Table_Pending_Today[Contractor],1))</f>
        <v>1</v>
      </c>
      <c r="EK493" cm="1">
        <f t="array" ref="EK493">SUM(COUNTIFS(Table_Pending_Today[job_type_code],{"WB","WQ","Z5","Z7","U8","QU","7W","2V","2W","2X"},Table_Pending_Today[Order_Number],Table_Pending_Today[[#This Row],[Order_Number]]))</f>
        <v>0</v>
      </c>
      <c r="EL493" cm="1">
        <f t="array" ref="EL493">SUM(COUNTIFS(Table_Pending_Today[job_type_code],{"WB","WQ","Z5","Z7","U8","QU","7W","2V","2W","2X"},Table_Pending_Today[In-House],1,Table_Pending_Today[Order_Number],Table_Pending_Today[[#This Row],[Order_Number]]))</f>
        <v>0</v>
      </c>
      <c r="EM493" cm="1">
        <f t="array" ref="EM493">SUM(COUNTIFS(Table_Pending_Today[job_type_code],{"WB","WQ","Z5","Z7","U8","QU","7W","2V","2W","2X"},Table_Pending_Today[Contractor],1,Table_Pending_Today[Order_Number],Table_Pending_Today[[#This Row],[Order_Number]]))</f>
        <v>0</v>
      </c>
      <c r="EN493" cm="1">
        <f t="array" ref="EN493">IF(SUM(COUNTIFS(Table_Pending_Today[Order_Type_Desc],{"Install","Service Order","Restart"},Table_Pending_Today[Order_Number],Table_Pending_Today[[#This Row],[Order_Number]]))&gt;0,1,0)</f>
        <v>0</v>
      </c>
      <c r="EO493" cm="1">
        <f t="array" ref="EO493">IF(SUM(COUNTIFS(Table_Pending_Today[Order_Type_Desc],{"Install","Service Order","Restart"},Table_Pending_Today[In-House],1,Table_Pending_Today[Order_Number],Table_Pending_Today[[#This Row],[Order_Number]]))&gt;0,1,0)</f>
        <v>0</v>
      </c>
      <c r="EP493" cm="1">
        <f t="array" ref="EP493">IF(SUM(COUNTIFS(Table_Pending_Today[Order_Type_Desc],{"Install","Service Order","Restart"},Table_Pending_Today[Contractor],1,Table_Pending_Today[Order_Number],Table_Pending_Today[[#This Row],[Order_Number]]))&gt;0,1,0)</f>
        <v>0</v>
      </c>
      <c r="EQ493">
        <f>IF(SUM(COUNTIFS(Table_Pending_Today[Order_Type_Desc],"Special Request",Table_Pending_Today[Bury_Drop],0,Table_Pending_Today[In-House],1,Table_Pending_Today[Order_Number],Table_Pending_Today[[#This Row],[Order_Number]]))&gt;0,1,0)</f>
        <v>0</v>
      </c>
      <c r="ER493">
        <f>SUM(COUNTIFS(Table_Pending_Today[Order_Type_Desc],"Special Request",Table_Pending_Today[Bury_Drop],0,Table_Pending_Today[Contractor],1,Table_Pending_Today[Order_Number],Table_Pending_Today[[#This Row],[Order_Number]]))</f>
        <v>0</v>
      </c>
    </row>
    <row r="494" spans="1:148" x14ac:dyDescent="0.25">
      <c r="A494" t="s">
        <v>22433</v>
      </c>
      <c r="B494" t="s">
        <v>68448</v>
      </c>
      <c r="C494" t="s">
        <v>0</v>
      </c>
      <c r="E494" t="s">
        <v>51267</v>
      </c>
      <c r="F494" t="s">
        <v>51268</v>
      </c>
      <c r="G494">
        <v>794440</v>
      </c>
      <c r="H494" t="s">
        <v>72</v>
      </c>
      <c r="I494" t="s">
        <v>16931</v>
      </c>
      <c r="J494" t="s">
        <v>16932</v>
      </c>
      <c r="K494" t="s">
        <v>73</v>
      </c>
      <c r="L494">
        <v>1</v>
      </c>
      <c r="N494" t="s">
        <v>51269</v>
      </c>
      <c r="P494" t="s">
        <v>150</v>
      </c>
      <c r="Q494" t="s">
        <v>17227</v>
      </c>
      <c r="T494" t="s">
        <v>75</v>
      </c>
      <c r="U494" t="s">
        <v>17029</v>
      </c>
      <c r="V494" t="s">
        <v>51270</v>
      </c>
      <c r="W494" t="s">
        <v>16674</v>
      </c>
      <c r="X494" t="s">
        <v>16990</v>
      </c>
      <c r="Z494" t="s">
        <v>96</v>
      </c>
      <c r="AA494" t="s">
        <v>17031</v>
      </c>
      <c r="AB494" t="s">
        <v>17035</v>
      </c>
      <c r="AC494" t="s">
        <v>16681</v>
      </c>
      <c r="AD494" t="s">
        <v>51271</v>
      </c>
      <c r="AE494" t="s">
        <v>20208</v>
      </c>
      <c r="AF494" t="s">
        <v>51272</v>
      </c>
      <c r="AG494" t="s">
        <v>22433</v>
      </c>
      <c r="AH494" t="s">
        <v>17431</v>
      </c>
      <c r="AI494" t="s">
        <v>22433</v>
      </c>
      <c r="AJ494">
        <v>1</v>
      </c>
      <c r="AK494" t="s">
        <v>98</v>
      </c>
      <c r="AL494" t="s">
        <v>79</v>
      </c>
      <c r="AO494">
        <v>20</v>
      </c>
      <c r="AP494" t="s">
        <v>124</v>
      </c>
      <c r="AQ494" t="s">
        <v>92</v>
      </c>
      <c r="AR494" t="s">
        <v>16933</v>
      </c>
      <c r="AT494">
        <v>0</v>
      </c>
      <c r="AU494">
        <v>0</v>
      </c>
      <c r="AV494" t="s">
        <v>17119</v>
      </c>
      <c r="BI494" t="s">
        <v>81</v>
      </c>
      <c r="BJ494" t="s">
        <v>81</v>
      </c>
      <c r="BK494" t="s">
        <v>81</v>
      </c>
      <c r="BM494" t="s">
        <v>51276</v>
      </c>
      <c r="BN494" t="s">
        <v>51277</v>
      </c>
      <c r="BQ494" t="s">
        <v>51278</v>
      </c>
      <c r="BV494" t="s">
        <v>51271</v>
      </c>
      <c r="BW494">
        <v>0</v>
      </c>
      <c r="BX494">
        <v>0</v>
      </c>
      <c r="CE494" t="s">
        <v>16880</v>
      </c>
      <c r="CF494" t="s">
        <v>16881</v>
      </c>
      <c r="CG494" t="s">
        <v>16882</v>
      </c>
      <c r="CK494" t="s">
        <v>16890</v>
      </c>
      <c r="CL494" t="s">
        <v>92</v>
      </c>
      <c r="CN494">
        <v>96.165099999999995</v>
      </c>
      <c r="CO494">
        <v>7.74</v>
      </c>
      <c r="CP494">
        <v>0</v>
      </c>
      <c r="CQ494" t="s">
        <v>17312</v>
      </c>
      <c r="CR494" t="s">
        <v>17313</v>
      </c>
      <c r="CS494" t="s">
        <v>51273</v>
      </c>
      <c r="CT494" t="s">
        <v>51274</v>
      </c>
      <c r="CU494" t="s">
        <v>16890</v>
      </c>
      <c r="CV494" t="s">
        <v>51275</v>
      </c>
      <c r="DU494">
        <v>0</v>
      </c>
      <c r="DV494">
        <v>1</v>
      </c>
      <c r="DW494">
        <v>0</v>
      </c>
      <c r="DY494">
        <v>0</v>
      </c>
      <c r="DZ494">
        <v>0</v>
      </c>
      <c r="EC494" t="s">
        <v>21330</v>
      </c>
      <c r="ED494">
        <v>1</v>
      </c>
      <c r="EE494" cm="1">
        <f t="array" ref="EE494">SUM(COUNTIFS(Table_Pending_Today[job_type_code],{"WB","WQ","Z5","Z7","U8","QU","7W","2V","2W","2X"},Table_Pending_Today[Order_Number],Table_Pending_Today[[#This Row],[Order_Number]]))</f>
        <v>0</v>
      </c>
      <c r="EF494">
        <f>COUNTIFS(Table_Pending_Today[Order_Number],Table_Pending_Today[[#This Row],[Order_Number]],Table_Pending_Today[tech_contractor],"INHOUSE")</f>
        <v>0</v>
      </c>
      <c r="EG494">
        <f>COUNTIFS(Table_Pending_Today[Order_Number],Table_Pending_Today[[#This Row],[Order_Number]],Table_Pending_Today[tech_contractor],"CONTRACTOR")</f>
        <v>0</v>
      </c>
      <c r="EH494" cm="1">
        <f t="array" ref="EH494">SUM(COUNTIFS(Table_Pending_Today[job_type_code],{"XV","XQ","XT","XU"},Table_Pending_Today[Order_Number],Table_Pending_Today[[#This Row],[Order_Number]]))</f>
        <v>1</v>
      </c>
      <c r="EI494" cm="1">
        <f t="array" ref="EI494">SUM(COUNTIFS(Table_Pending_Today[job_type_code],{"XV","XQ","XT","XU"},Table_Pending_Today[Order_Number],Table_Pending_Today[[#This Row],[Order_Number]],Table_Pending_Today[In-House],1))</f>
        <v>0</v>
      </c>
      <c r="EJ494" cm="1">
        <f t="array" ref="EJ494">SUM(COUNTIFS(Table_Pending_Today[job_type_code],{"XV","XQ","XT","XU"},Table_Pending_Today[Order_Number],Table_Pending_Today[[#This Row],[Order_Number]],Table_Pending_Today[Contractor],1))</f>
        <v>0</v>
      </c>
      <c r="EK494" cm="1">
        <f t="array" ref="EK494">SUM(COUNTIFS(Table_Pending_Today[job_type_code],{"WB","WQ","Z5","Z7","U8","QU","7W","2V","2W","2X"},Table_Pending_Today[Order_Number],Table_Pending_Today[[#This Row],[Order_Number]]))</f>
        <v>0</v>
      </c>
      <c r="EL494" cm="1">
        <f t="array" ref="EL494">SUM(COUNTIFS(Table_Pending_Today[job_type_code],{"WB","WQ","Z5","Z7","U8","QU","7W","2V","2W","2X"},Table_Pending_Today[In-House],1,Table_Pending_Today[Order_Number],Table_Pending_Today[[#This Row],[Order_Number]]))</f>
        <v>0</v>
      </c>
      <c r="EM494" cm="1">
        <f t="array" ref="EM494">SUM(COUNTIFS(Table_Pending_Today[job_type_code],{"WB","WQ","Z5","Z7","U8","QU","7W","2V","2W","2X"},Table_Pending_Today[Contractor],1,Table_Pending_Today[Order_Number],Table_Pending_Today[[#This Row],[Order_Number]]))</f>
        <v>0</v>
      </c>
      <c r="EN494" cm="1">
        <f t="array" ref="EN494">IF(SUM(COUNTIFS(Table_Pending_Today[Order_Type_Desc],{"Install","Service Order","Restart"},Table_Pending_Today[Order_Number],Table_Pending_Today[[#This Row],[Order_Number]]))&gt;0,1,0)</f>
        <v>0</v>
      </c>
      <c r="EO494" cm="1">
        <f t="array" ref="EO494">IF(SUM(COUNTIFS(Table_Pending_Today[Order_Type_Desc],{"Install","Service Order","Restart"},Table_Pending_Today[In-House],1,Table_Pending_Today[Order_Number],Table_Pending_Today[[#This Row],[Order_Number]]))&gt;0,1,0)</f>
        <v>0</v>
      </c>
      <c r="EP494" cm="1">
        <f t="array" ref="EP494">IF(SUM(COUNTIFS(Table_Pending_Today[Order_Type_Desc],{"Install","Service Order","Restart"},Table_Pending_Today[Contractor],1,Table_Pending_Today[Order_Number],Table_Pending_Today[[#This Row],[Order_Number]]))&gt;0,1,0)</f>
        <v>0</v>
      </c>
      <c r="EQ494">
        <f>IF(SUM(COUNTIFS(Table_Pending_Today[Order_Type_Desc],"Special Request",Table_Pending_Today[Bury_Drop],0,Table_Pending_Today[In-House],1,Table_Pending_Today[Order_Number],Table_Pending_Today[[#This Row],[Order_Number]]))&gt;0,1,0)</f>
        <v>0</v>
      </c>
      <c r="ER494">
        <f>SUM(COUNTIFS(Table_Pending_Today[Order_Type_Desc],"Special Request",Table_Pending_Today[Bury_Drop],0,Table_Pending_Today[Contractor],1,Table_Pending_Today[Order_Number],Table_Pending_Today[[#This Row],[Order_Number]]))</f>
        <v>0</v>
      </c>
    </row>
    <row r="495" spans="1:148" x14ac:dyDescent="0.25">
      <c r="A495" t="s">
        <v>22433</v>
      </c>
      <c r="B495" t="s">
        <v>68448</v>
      </c>
      <c r="C495" t="s">
        <v>0</v>
      </c>
      <c r="D495" t="s">
        <v>41292</v>
      </c>
      <c r="E495" t="s">
        <v>41293</v>
      </c>
      <c r="F495" t="s">
        <v>41294</v>
      </c>
      <c r="G495">
        <v>794447</v>
      </c>
      <c r="H495" t="s">
        <v>72</v>
      </c>
      <c r="I495" t="s">
        <v>89</v>
      </c>
      <c r="J495" t="s">
        <v>16942</v>
      </c>
      <c r="K495" t="s">
        <v>73</v>
      </c>
      <c r="L495">
        <v>1</v>
      </c>
      <c r="M495" t="s">
        <v>41295</v>
      </c>
      <c r="N495" t="s">
        <v>41296</v>
      </c>
      <c r="P495" t="s">
        <v>142</v>
      </c>
      <c r="Q495" t="s">
        <v>17082</v>
      </c>
      <c r="R495" t="s">
        <v>41298</v>
      </c>
      <c r="S495" t="s">
        <v>41299</v>
      </c>
      <c r="T495" t="s">
        <v>75</v>
      </c>
      <c r="U495" t="s">
        <v>17029</v>
      </c>
      <c r="V495" t="s">
        <v>41300</v>
      </c>
      <c r="W495" t="s">
        <v>17039</v>
      </c>
      <c r="X495" t="s">
        <v>314</v>
      </c>
      <c r="Y495" t="s">
        <v>76</v>
      </c>
      <c r="Z495" t="s">
        <v>77</v>
      </c>
      <c r="AA495" t="s">
        <v>17031</v>
      </c>
      <c r="AB495" t="s">
        <v>17030</v>
      </c>
      <c r="AC495" t="s">
        <v>17038</v>
      </c>
      <c r="AD495" t="s">
        <v>50741</v>
      </c>
      <c r="AE495" t="s">
        <v>20208</v>
      </c>
      <c r="AF495" t="s">
        <v>50742</v>
      </c>
      <c r="AG495" t="s">
        <v>22433</v>
      </c>
      <c r="AH495" t="s">
        <v>16836</v>
      </c>
      <c r="AI495" t="s">
        <v>22433</v>
      </c>
      <c r="AJ495">
        <v>0</v>
      </c>
      <c r="AL495" t="s">
        <v>79</v>
      </c>
      <c r="AO495">
        <v>18</v>
      </c>
      <c r="AP495" t="s">
        <v>91</v>
      </c>
      <c r="AQ495" t="s">
        <v>80</v>
      </c>
      <c r="AR495" t="s">
        <v>16944</v>
      </c>
      <c r="AT495">
        <v>0</v>
      </c>
      <c r="AU495">
        <v>0</v>
      </c>
      <c r="AV495" t="s">
        <v>149</v>
      </c>
      <c r="BI495" t="s">
        <v>81</v>
      </c>
      <c r="BJ495" t="s">
        <v>81</v>
      </c>
      <c r="BK495" t="s">
        <v>81</v>
      </c>
      <c r="BM495" t="s">
        <v>50746</v>
      </c>
      <c r="BN495" t="s">
        <v>50747</v>
      </c>
      <c r="BQ495" t="s">
        <v>50748</v>
      </c>
      <c r="BS495" t="s">
        <v>17202</v>
      </c>
      <c r="BV495" t="s">
        <v>50741</v>
      </c>
      <c r="BW495">
        <v>0</v>
      </c>
      <c r="BX495">
        <v>0</v>
      </c>
      <c r="CE495" t="s">
        <v>16880</v>
      </c>
      <c r="CF495" t="s">
        <v>16881</v>
      </c>
      <c r="CG495" t="s">
        <v>16882</v>
      </c>
      <c r="CK495" t="s">
        <v>16947</v>
      </c>
      <c r="CL495" t="s">
        <v>80</v>
      </c>
      <c r="CM495">
        <v>0</v>
      </c>
      <c r="CN495">
        <v>98.491299999999995</v>
      </c>
      <c r="CO495">
        <v>3.5</v>
      </c>
      <c r="CP495">
        <v>1600</v>
      </c>
      <c r="CQ495" t="s">
        <v>17312</v>
      </c>
      <c r="CR495" t="s">
        <v>17313</v>
      </c>
      <c r="CS495" t="s">
        <v>50743</v>
      </c>
      <c r="CT495" t="s">
        <v>50744</v>
      </c>
      <c r="CU495" t="s">
        <v>16947</v>
      </c>
      <c r="CV495" t="s">
        <v>50745</v>
      </c>
      <c r="DU495">
        <v>1</v>
      </c>
      <c r="DV495">
        <v>0</v>
      </c>
      <c r="DW495">
        <v>0</v>
      </c>
      <c r="DY495">
        <v>0</v>
      </c>
      <c r="DZ495">
        <v>0</v>
      </c>
      <c r="EC495" t="s">
        <v>21320</v>
      </c>
      <c r="ED495">
        <v>1</v>
      </c>
      <c r="EE495" cm="1">
        <f t="array" ref="EE495">SUM(COUNTIFS(Table_Pending_Today[job_type_code],{"WB","WQ","Z5","Z7","U8","QU","7W","2V","2W","2X"},Table_Pending_Today[Order_Number],Table_Pending_Today[[#This Row],[Order_Number]]))</f>
        <v>0</v>
      </c>
      <c r="EF495">
        <f>COUNTIFS(Table_Pending_Today[Order_Number],Table_Pending_Today[[#This Row],[Order_Number]],Table_Pending_Today[tech_contractor],"INHOUSE")</f>
        <v>0</v>
      </c>
      <c r="EG495">
        <f>COUNTIFS(Table_Pending_Today[Order_Number],Table_Pending_Today[[#This Row],[Order_Number]],Table_Pending_Today[tech_contractor],"CONTRACTOR")</f>
        <v>0</v>
      </c>
      <c r="EH495" cm="1">
        <f t="array" ref="EH495">SUM(COUNTIFS(Table_Pending_Today[job_type_code],{"XV","XQ","XT","XU"},Table_Pending_Today[Order_Number],Table_Pending_Today[[#This Row],[Order_Number]]))</f>
        <v>0</v>
      </c>
      <c r="EI495" cm="1">
        <f t="array" ref="EI495">SUM(COUNTIFS(Table_Pending_Today[job_type_code],{"XV","XQ","XT","XU"},Table_Pending_Today[Order_Number],Table_Pending_Today[[#This Row],[Order_Number]],Table_Pending_Today[In-House],1))</f>
        <v>0</v>
      </c>
      <c r="EJ495" cm="1">
        <f t="array" ref="EJ495">SUM(COUNTIFS(Table_Pending_Today[job_type_code],{"XV","XQ","XT","XU"},Table_Pending_Today[Order_Number],Table_Pending_Today[[#This Row],[Order_Number]],Table_Pending_Today[Contractor],1))</f>
        <v>0</v>
      </c>
      <c r="EK495" cm="1">
        <f t="array" ref="EK495">SUM(COUNTIFS(Table_Pending_Today[job_type_code],{"WB","WQ","Z5","Z7","U8","QU","7W","2V","2W","2X"},Table_Pending_Today[Order_Number],Table_Pending_Today[[#This Row],[Order_Number]]))</f>
        <v>0</v>
      </c>
      <c r="EL495" cm="1">
        <f t="array" ref="EL495">SUM(COUNTIFS(Table_Pending_Today[job_type_code],{"WB","WQ","Z5","Z7","U8","QU","7W","2V","2W","2X"},Table_Pending_Today[In-House],1,Table_Pending_Today[Order_Number],Table_Pending_Today[[#This Row],[Order_Number]]))</f>
        <v>0</v>
      </c>
      <c r="EM495" cm="1">
        <f t="array" ref="EM495">SUM(COUNTIFS(Table_Pending_Today[job_type_code],{"WB","WQ","Z5","Z7","U8","QU","7W","2V","2W","2X"},Table_Pending_Today[Contractor],1,Table_Pending_Today[Order_Number],Table_Pending_Today[[#This Row],[Order_Number]]))</f>
        <v>0</v>
      </c>
      <c r="EN495" cm="1">
        <f t="array" ref="EN495">IF(SUM(COUNTIFS(Table_Pending_Today[Order_Type_Desc],{"Install","Service Order","Restart"},Table_Pending_Today[Order_Number],Table_Pending_Today[[#This Row],[Order_Number]]))&gt;0,1,0)</f>
        <v>0</v>
      </c>
      <c r="EO495" cm="1">
        <f t="array" ref="EO495">IF(SUM(COUNTIFS(Table_Pending_Today[Order_Type_Desc],{"Install","Service Order","Restart"},Table_Pending_Today[In-House],1,Table_Pending_Today[Order_Number],Table_Pending_Today[[#This Row],[Order_Number]]))&gt;0,1,0)</f>
        <v>0</v>
      </c>
      <c r="EP495" cm="1">
        <f t="array" ref="EP495">IF(SUM(COUNTIFS(Table_Pending_Today[Order_Type_Desc],{"Install","Service Order","Restart"},Table_Pending_Today[Contractor],1,Table_Pending_Today[Order_Number],Table_Pending_Today[[#This Row],[Order_Number]]))&gt;0,1,0)</f>
        <v>0</v>
      </c>
      <c r="EQ495">
        <f>IF(SUM(COUNTIFS(Table_Pending_Today[Order_Type_Desc],"Special Request",Table_Pending_Today[Bury_Drop],0,Table_Pending_Today[In-House],1,Table_Pending_Today[Order_Number],Table_Pending_Today[[#This Row],[Order_Number]]))&gt;0,1,0)</f>
        <v>0</v>
      </c>
      <c r="ER495">
        <f>SUM(COUNTIFS(Table_Pending_Today[Order_Type_Desc],"Special Request",Table_Pending_Today[Bury_Drop],0,Table_Pending_Today[Contractor],1,Table_Pending_Today[Order_Number],Table_Pending_Today[[#This Row],[Order_Number]]))</f>
        <v>0</v>
      </c>
    </row>
    <row r="496" spans="1:148" x14ac:dyDescent="0.25">
      <c r="A496" t="s">
        <v>22433</v>
      </c>
      <c r="B496" t="s">
        <v>68448</v>
      </c>
      <c r="C496" t="s">
        <v>0</v>
      </c>
      <c r="D496" t="s">
        <v>42582</v>
      </c>
      <c r="E496" t="s">
        <v>42583</v>
      </c>
      <c r="F496" t="s">
        <v>42584</v>
      </c>
      <c r="G496">
        <v>794452</v>
      </c>
      <c r="H496" t="s">
        <v>72</v>
      </c>
      <c r="I496" t="s">
        <v>89</v>
      </c>
      <c r="J496" t="s">
        <v>16935</v>
      </c>
      <c r="K496" t="s">
        <v>73</v>
      </c>
      <c r="L496">
        <v>1</v>
      </c>
      <c r="M496" t="s">
        <v>42585</v>
      </c>
      <c r="N496" t="s">
        <v>42586</v>
      </c>
      <c r="P496" t="s">
        <v>41501</v>
      </c>
      <c r="Q496" t="s">
        <v>49734</v>
      </c>
      <c r="R496" t="s">
        <v>42588</v>
      </c>
      <c r="S496" t="s">
        <v>42589</v>
      </c>
      <c r="T496" t="s">
        <v>75</v>
      </c>
      <c r="U496" t="s">
        <v>17029</v>
      </c>
      <c r="V496" t="s">
        <v>42590</v>
      </c>
      <c r="W496" t="s">
        <v>16675</v>
      </c>
      <c r="X496" t="s">
        <v>16807</v>
      </c>
      <c r="Y496" t="s">
        <v>76</v>
      </c>
      <c r="Z496" t="s">
        <v>77</v>
      </c>
      <c r="AA496" t="s">
        <v>17031</v>
      </c>
      <c r="AB496" t="s">
        <v>17030</v>
      </c>
      <c r="AC496" t="s">
        <v>152</v>
      </c>
      <c r="AD496" t="s">
        <v>19046</v>
      </c>
      <c r="AE496" t="s">
        <v>20208</v>
      </c>
      <c r="AF496" t="s">
        <v>50749</v>
      </c>
      <c r="AG496" t="s">
        <v>22433</v>
      </c>
      <c r="AH496" t="s">
        <v>16836</v>
      </c>
      <c r="AI496" t="s">
        <v>22433</v>
      </c>
      <c r="AJ496">
        <v>0</v>
      </c>
      <c r="AL496" t="s">
        <v>18283</v>
      </c>
      <c r="AM496" t="s">
        <v>3</v>
      </c>
      <c r="AN496" t="s">
        <v>17102</v>
      </c>
      <c r="AO496">
        <v>18</v>
      </c>
      <c r="AP496" t="s">
        <v>91</v>
      </c>
      <c r="AQ496" t="s">
        <v>80</v>
      </c>
      <c r="AR496" t="s">
        <v>16936</v>
      </c>
      <c r="AT496">
        <v>0</v>
      </c>
      <c r="AU496">
        <v>0</v>
      </c>
      <c r="AV496" t="s">
        <v>131</v>
      </c>
      <c r="BD496" t="s">
        <v>69384</v>
      </c>
      <c r="BE496" t="s">
        <v>221</v>
      </c>
      <c r="BF496" t="s">
        <v>50750</v>
      </c>
      <c r="BG496" t="s">
        <v>50751</v>
      </c>
      <c r="BH496" t="s">
        <v>17368</v>
      </c>
      <c r="BI496" t="s">
        <v>81</v>
      </c>
      <c r="BJ496" t="s">
        <v>81</v>
      </c>
      <c r="BK496" t="s">
        <v>81</v>
      </c>
      <c r="BM496" t="s">
        <v>50754</v>
      </c>
      <c r="BN496" t="s">
        <v>50755</v>
      </c>
      <c r="BQ496" t="s">
        <v>50756</v>
      </c>
      <c r="BS496" t="s">
        <v>17202</v>
      </c>
      <c r="BT496" t="s">
        <v>17101</v>
      </c>
      <c r="BU496" t="s">
        <v>18284</v>
      </c>
      <c r="BV496" t="s">
        <v>19046</v>
      </c>
      <c r="BW496">
        <v>0</v>
      </c>
      <c r="BX496">
        <v>0</v>
      </c>
      <c r="CE496" t="s">
        <v>16880</v>
      </c>
      <c r="CF496" t="s">
        <v>16881</v>
      </c>
      <c r="CG496" t="s">
        <v>16882</v>
      </c>
      <c r="CK496" t="s">
        <v>16962</v>
      </c>
      <c r="CL496" t="s">
        <v>80</v>
      </c>
      <c r="CM496">
        <v>0</v>
      </c>
      <c r="CN496">
        <v>91.331900000000005</v>
      </c>
      <c r="CO496">
        <v>343.73</v>
      </c>
      <c r="CP496">
        <v>3675</v>
      </c>
      <c r="CQ496" t="s">
        <v>17312</v>
      </c>
      <c r="CR496" t="s">
        <v>17313</v>
      </c>
      <c r="CS496" t="s">
        <v>17316</v>
      </c>
      <c r="CT496" t="s">
        <v>17317</v>
      </c>
      <c r="CU496" t="s">
        <v>17318</v>
      </c>
      <c r="CW496" t="s">
        <v>17373</v>
      </c>
      <c r="CX496" t="s">
        <v>17402</v>
      </c>
      <c r="CZ496" t="s">
        <v>50752</v>
      </c>
      <c r="DA496" t="s">
        <v>50752</v>
      </c>
      <c r="DF496" t="s">
        <v>69385</v>
      </c>
      <c r="DI496" t="s">
        <v>50753</v>
      </c>
      <c r="DJ496" t="s">
        <v>18585</v>
      </c>
      <c r="DK496" t="s">
        <v>17447</v>
      </c>
      <c r="DL496" t="s">
        <v>17377</v>
      </c>
      <c r="DN496" t="s">
        <v>81</v>
      </c>
      <c r="DO496" t="s">
        <v>119</v>
      </c>
      <c r="DP496" t="s">
        <v>81</v>
      </c>
      <c r="DQ496" t="s">
        <v>81</v>
      </c>
      <c r="DS496">
        <v>0</v>
      </c>
      <c r="DU496">
        <v>1</v>
      </c>
      <c r="DV496">
        <v>0</v>
      </c>
      <c r="DW496">
        <v>0</v>
      </c>
      <c r="DY496">
        <v>0</v>
      </c>
      <c r="DZ496">
        <v>0</v>
      </c>
      <c r="EA496" t="s">
        <v>17499</v>
      </c>
      <c r="EC496" t="s">
        <v>21335</v>
      </c>
      <c r="ED496">
        <v>1</v>
      </c>
      <c r="EE496" cm="1">
        <f t="array" ref="EE496">SUM(COUNTIFS(Table_Pending_Today[job_type_code],{"WB","WQ","Z5","Z7","U8","QU","7W","2V","2W","2X"},Table_Pending_Today[Order_Number],Table_Pending_Today[[#This Row],[Order_Number]]))</f>
        <v>0</v>
      </c>
      <c r="EF496">
        <f>COUNTIFS(Table_Pending_Today[Order_Number],Table_Pending_Today[[#This Row],[Order_Number]],Table_Pending_Today[tech_contractor],"INHOUSE")</f>
        <v>0</v>
      </c>
      <c r="EG496">
        <f>COUNTIFS(Table_Pending_Today[Order_Number],Table_Pending_Today[[#This Row],[Order_Number]],Table_Pending_Today[tech_contractor],"CONTRACTOR")</f>
        <v>1</v>
      </c>
      <c r="EH496" cm="1">
        <f t="array" ref="EH496">SUM(COUNTIFS(Table_Pending_Today[job_type_code],{"XV","XQ","XT","XU"},Table_Pending_Today[Order_Number],Table_Pending_Today[[#This Row],[Order_Number]]))</f>
        <v>0</v>
      </c>
      <c r="EI496" cm="1">
        <f t="array" ref="EI496">SUM(COUNTIFS(Table_Pending_Today[job_type_code],{"XV","XQ","XT","XU"},Table_Pending_Today[Order_Number],Table_Pending_Today[[#This Row],[Order_Number]],Table_Pending_Today[In-House],1))</f>
        <v>0</v>
      </c>
      <c r="EJ496" cm="1">
        <f t="array" ref="EJ496">SUM(COUNTIFS(Table_Pending_Today[job_type_code],{"XV","XQ","XT","XU"},Table_Pending_Today[Order_Number],Table_Pending_Today[[#This Row],[Order_Number]],Table_Pending_Today[Contractor],1))</f>
        <v>0</v>
      </c>
      <c r="EK496" cm="1">
        <f t="array" ref="EK496">SUM(COUNTIFS(Table_Pending_Today[job_type_code],{"WB","WQ","Z5","Z7","U8","QU","7W","2V","2W","2X"},Table_Pending_Today[Order_Number],Table_Pending_Today[[#This Row],[Order_Number]]))</f>
        <v>0</v>
      </c>
      <c r="EL496" cm="1">
        <f t="array" ref="EL496">SUM(COUNTIFS(Table_Pending_Today[job_type_code],{"WB","WQ","Z5","Z7","U8","QU","7W","2V","2W","2X"},Table_Pending_Today[In-House],1,Table_Pending_Today[Order_Number],Table_Pending_Today[[#This Row],[Order_Number]]))</f>
        <v>0</v>
      </c>
      <c r="EM496" cm="1">
        <f t="array" ref="EM496">SUM(COUNTIFS(Table_Pending_Today[job_type_code],{"WB","WQ","Z5","Z7","U8","QU","7W","2V","2W","2X"},Table_Pending_Today[Contractor],1,Table_Pending_Today[Order_Number],Table_Pending_Today[[#This Row],[Order_Number]]))</f>
        <v>0</v>
      </c>
      <c r="EN496" cm="1">
        <f t="array" ref="EN496">IF(SUM(COUNTIFS(Table_Pending_Today[Order_Type_Desc],{"Install","Service Order","Restart"},Table_Pending_Today[Order_Number],Table_Pending_Today[[#This Row],[Order_Number]]))&gt;0,1,0)</f>
        <v>0</v>
      </c>
      <c r="EO496" cm="1">
        <f t="array" ref="EO496">IF(SUM(COUNTIFS(Table_Pending_Today[Order_Type_Desc],{"Install","Service Order","Restart"},Table_Pending_Today[In-House],1,Table_Pending_Today[Order_Number],Table_Pending_Today[[#This Row],[Order_Number]]))&gt;0,1,0)</f>
        <v>0</v>
      </c>
      <c r="EP496" cm="1">
        <f t="array" ref="EP496">IF(SUM(COUNTIFS(Table_Pending_Today[Order_Type_Desc],{"Install","Service Order","Restart"},Table_Pending_Today[Contractor],1,Table_Pending_Today[Order_Number],Table_Pending_Today[[#This Row],[Order_Number]]))&gt;0,1,0)</f>
        <v>0</v>
      </c>
      <c r="EQ496">
        <f>IF(SUM(COUNTIFS(Table_Pending_Today[Order_Type_Desc],"Special Request",Table_Pending_Today[Bury_Drop],0,Table_Pending_Today[In-House],1,Table_Pending_Today[Order_Number],Table_Pending_Today[[#This Row],[Order_Number]]))&gt;0,1,0)</f>
        <v>0</v>
      </c>
      <c r="ER496">
        <f>SUM(COUNTIFS(Table_Pending_Today[Order_Type_Desc],"Special Request",Table_Pending_Today[Bury_Drop],0,Table_Pending_Today[Contractor],1,Table_Pending_Today[Order_Number],Table_Pending_Today[[#This Row],[Order_Number]]))</f>
        <v>0</v>
      </c>
    </row>
    <row r="497" spans="1:148" x14ac:dyDescent="0.25">
      <c r="A497" t="s">
        <v>22433</v>
      </c>
      <c r="B497" t="s">
        <v>68448</v>
      </c>
      <c r="C497" t="s">
        <v>0</v>
      </c>
      <c r="D497" t="s">
        <v>43041</v>
      </c>
      <c r="E497" t="s">
        <v>43042</v>
      </c>
      <c r="F497" t="s">
        <v>43043</v>
      </c>
      <c r="G497">
        <v>794577</v>
      </c>
      <c r="H497" t="s">
        <v>72</v>
      </c>
      <c r="I497" t="s">
        <v>89</v>
      </c>
      <c r="J497" t="s">
        <v>16942</v>
      </c>
      <c r="K497" t="s">
        <v>73</v>
      </c>
      <c r="L497">
        <v>1</v>
      </c>
      <c r="M497" t="s">
        <v>43044</v>
      </c>
      <c r="N497" t="s">
        <v>43045</v>
      </c>
      <c r="P497" t="s">
        <v>18934</v>
      </c>
      <c r="Q497" t="s">
        <v>19500</v>
      </c>
      <c r="R497" t="s">
        <v>43047</v>
      </c>
      <c r="T497" t="s">
        <v>75</v>
      </c>
      <c r="U497" t="s">
        <v>17029</v>
      </c>
      <c r="V497" t="s">
        <v>43048</v>
      </c>
      <c r="W497" t="s">
        <v>16674</v>
      </c>
      <c r="X497" t="s">
        <v>16659</v>
      </c>
      <c r="Y497" t="s">
        <v>76</v>
      </c>
      <c r="Z497" t="s">
        <v>77</v>
      </c>
      <c r="AA497" t="s">
        <v>17031</v>
      </c>
      <c r="AB497" t="s">
        <v>17035</v>
      </c>
      <c r="AC497" t="s">
        <v>16681</v>
      </c>
      <c r="AD497" t="s">
        <v>50731</v>
      </c>
      <c r="AE497" t="s">
        <v>20208</v>
      </c>
      <c r="AF497" t="s">
        <v>50732</v>
      </c>
      <c r="AG497" t="s">
        <v>22433</v>
      </c>
      <c r="AH497" t="s">
        <v>16963</v>
      </c>
      <c r="AI497" t="s">
        <v>22433</v>
      </c>
      <c r="AJ497">
        <v>0</v>
      </c>
      <c r="AL497" t="s">
        <v>79</v>
      </c>
      <c r="AO497">
        <v>18</v>
      </c>
      <c r="AP497" t="s">
        <v>91</v>
      </c>
      <c r="AQ497" t="s">
        <v>80</v>
      </c>
      <c r="AR497" t="s">
        <v>16944</v>
      </c>
      <c r="AT497">
        <v>0</v>
      </c>
      <c r="AU497">
        <v>0</v>
      </c>
      <c r="AV497" t="s">
        <v>17119</v>
      </c>
      <c r="BI497" t="s">
        <v>81</v>
      </c>
      <c r="BJ497" t="s">
        <v>81</v>
      </c>
      <c r="BK497" t="s">
        <v>81</v>
      </c>
      <c r="BM497" t="s">
        <v>50733</v>
      </c>
      <c r="BN497" t="s">
        <v>21584</v>
      </c>
      <c r="BQ497" t="s">
        <v>50734</v>
      </c>
      <c r="BS497" t="s">
        <v>17202</v>
      </c>
      <c r="BV497" t="s">
        <v>50731</v>
      </c>
      <c r="BW497">
        <v>0</v>
      </c>
      <c r="BX497">
        <v>0</v>
      </c>
      <c r="CE497" t="s">
        <v>16880</v>
      </c>
      <c r="CF497" t="s">
        <v>16881</v>
      </c>
      <c r="CG497" t="s">
        <v>16882</v>
      </c>
      <c r="CK497" t="s">
        <v>16883</v>
      </c>
      <c r="CL497" t="s">
        <v>80</v>
      </c>
      <c r="CM497">
        <v>0</v>
      </c>
      <c r="CN497">
        <v>86.373599999999996</v>
      </c>
      <c r="CO497">
        <v>3424.75</v>
      </c>
      <c r="CP497">
        <v>2500</v>
      </c>
      <c r="CQ497" t="s">
        <v>17312</v>
      </c>
      <c r="CR497" t="s">
        <v>17313</v>
      </c>
      <c r="CS497" t="s">
        <v>22044</v>
      </c>
      <c r="CT497" t="s">
        <v>22045</v>
      </c>
      <c r="CU497" t="s">
        <v>16883</v>
      </c>
      <c r="CV497" t="s">
        <v>22046</v>
      </c>
      <c r="DU497">
        <v>1</v>
      </c>
      <c r="DV497">
        <v>0</v>
      </c>
      <c r="DW497">
        <v>0</v>
      </c>
      <c r="DY497">
        <v>0</v>
      </c>
      <c r="DZ497">
        <v>0</v>
      </c>
      <c r="EC497" t="s">
        <v>21342</v>
      </c>
      <c r="ED497">
        <v>1</v>
      </c>
      <c r="EE497" cm="1">
        <f t="array" ref="EE497">SUM(COUNTIFS(Table_Pending_Today[job_type_code],{"WB","WQ","Z5","Z7","U8","QU","7W","2V","2W","2X"},Table_Pending_Today[Order_Number],Table_Pending_Today[[#This Row],[Order_Number]]))</f>
        <v>0</v>
      </c>
      <c r="EF497">
        <f>COUNTIFS(Table_Pending_Today[Order_Number],Table_Pending_Today[[#This Row],[Order_Number]],Table_Pending_Today[tech_contractor],"INHOUSE")</f>
        <v>0</v>
      </c>
      <c r="EG497">
        <f>COUNTIFS(Table_Pending_Today[Order_Number],Table_Pending_Today[[#This Row],[Order_Number]],Table_Pending_Today[tech_contractor],"CONTRACTOR")</f>
        <v>0</v>
      </c>
      <c r="EH497" cm="1">
        <f t="array" ref="EH497">SUM(COUNTIFS(Table_Pending_Today[job_type_code],{"XV","XQ","XT","XU"},Table_Pending_Today[Order_Number],Table_Pending_Today[[#This Row],[Order_Number]]))</f>
        <v>0</v>
      </c>
      <c r="EI497" cm="1">
        <f t="array" ref="EI497">SUM(COUNTIFS(Table_Pending_Today[job_type_code],{"XV","XQ","XT","XU"},Table_Pending_Today[Order_Number],Table_Pending_Today[[#This Row],[Order_Number]],Table_Pending_Today[In-House],1))</f>
        <v>0</v>
      </c>
      <c r="EJ497" cm="1">
        <f t="array" ref="EJ497">SUM(COUNTIFS(Table_Pending_Today[job_type_code],{"XV","XQ","XT","XU"},Table_Pending_Today[Order_Number],Table_Pending_Today[[#This Row],[Order_Number]],Table_Pending_Today[Contractor],1))</f>
        <v>0</v>
      </c>
      <c r="EK497" cm="1">
        <f t="array" ref="EK497">SUM(COUNTIFS(Table_Pending_Today[job_type_code],{"WB","WQ","Z5","Z7","U8","QU","7W","2V","2W","2X"},Table_Pending_Today[Order_Number],Table_Pending_Today[[#This Row],[Order_Number]]))</f>
        <v>0</v>
      </c>
      <c r="EL497" cm="1">
        <f t="array" ref="EL497">SUM(COUNTIFS(Table_Pending_Today[job_type_code],{"WB","WQ","Z5","Z7","U8","QU","7W","2V","2W","2X"},Table_Pending_Today[In-House],1,Table_Pending_Today[Order_Number],Table_Pending_Today[[#This Row],[Order_Number]]))</f>
        <v>0</v>
      </c>
      <c r="EM497" cm="1">
        <f t="array" ref="EM497">SUM(COUNTIFS(Table_Pending_Today[job_type_code],{"WB","WQ","Z5","Z7","U8","QU","7W","2V","2W","2X"},Table_Pending_Today[Contractor],1,Table_Pending_Today[Order_Number],Table_Pending_Today[[#This Row],[Order_Number]]))</f>
        <v>0</v>
      </c>
      <c r="EN497" cm="1">
        <f t="array" ref="EN497">IF(SUM(COUNTIFS(Table_Pending_Today[Order_Type_Desc],{"Install","Service Order","Restart"},Table_Pending_Today[Order_Number],Table_Pending_Today[[#This Row],[Order_Number]]))&gt;0,1,0)</f>
        <v>0</v>
      </c>
      <c r="EO497" cm="1">
        <f t="array" ref="EO497">IF(SUM(COUNTIFS(Table_Pending_Today[Order_Type_Desc],{"Install","Service Order","Restart"},Table_Pending_Today[In-House],1,Table_Pending_Today[Order_Number],Table_Pending_Today[[#This Row],[Order_Number]]))&gt;0,1,0)</f>
        <v>0</v>
      </c>
      <c r="EP497" cm="1">
        <f t="array" ref="EP497">IF(SUM(COUNTIFS(Table_Pending_Today[Order_Type_Desc],{"Install","Service Order","Restart"},Table_Pending_Today[Contractor],1,Table_Pending_Today[Order_Number],Table_Pending_Today[[#This Row],[Order_Number]]))&gt;0,1,0)</f>
        <v>0</v>
      </c>
      <c r="EQ497">
        <f>IF(SUM(COUNTIFS(Table_Pending_Today[Order_Type_Desc],"Special Request",Table_Pending_Today[Bury_Drop],0,Table_Pending_Today[In-House],1,Table_Pending_Today[Order_Number],Table_Pending_Today[[#This Row],[Order_Number]]))&gt;0,1,0)</f>
        <v>0</v>
      </c>
      <c r="ER497">
        <f>SUM(COUNTIFS(Table_Pending_Today[Order_Type_Desc],"Special Request",Table_Pending_Today[Bury_Drop],0,Table_Pending_Today[Contractor],1,Table_Pending_Today[Order_Number],Table_Pending_Today[[#This Row],[Order_Number]]))</f>
        <v>0</v>
      </c>
    </row>
    <row r="498" spans="1:148" x14ac:dyDescent="0.25">
      <c r="A498" t="s">
        <v>22433</v>
      </c>
      <c r="B498" t="s">
        <v>68448</v>
      </c>
      <c r="C498" t="s">
        <v>0</v>
      </c>
      <c r="D498" t="s">
        <v>42652</v>
      </c>
      <c r="E498" t="s">
        <v>42653</v>
      </c>
      <c r="F498" t="s">
        <v>42654</v>
      </c>
      <c r="G498">
        <v>794579</v>
      </c>
      <c r="H498" t="s">
        <v>72</v>
      </c>
      <c r="I498" t="s">
        <v>16913</v>
      </c>
      <c r="J498" t="s">
        <v>16914</v>
      </c>
      <c r="K498" t="s">
        <v>73</v>
      </c>
      <c r="L498">
        <v>1</v>
      </c>
      <c r="M498" t="s">
        <v>42655</v>
      </c>
      <c r="N498" t="s">
        <v>42656</v>
      </c>
      <c r="P498" t="s">
        <v>18915</v>
      </c>
      <c r="Q498" t="s">
        <v>19536</v>
      </c>
      <c r="R498" t="s">
        <v>42658</v>
      </c>
      <c r="T498" t="s">
        <v>75</v>
      </c>
      <c r="U498" t="s">
        <v>17029</v>
      </c>
      <c r="V498" t="s">
        <v>42659</v>
      </c>
      <c r="W498" t="s">
        <v>16675</v>
      </c>
      <c r="X498" t="s">
        <v>314</v>
      </c>
      <c r="Y498" t="s">
        <v>76</v>
      </c>
      <c r="Z498" t="s">
        <v>77</v>
      </c>
      <c r="AA498" t="s">
        <v>17031</v>
      </c>
      <c r="AB498" t="s">
        <v>17030</v>
      </c>
      <c r="AC498" t="s">
        <v>152</v>
      </c>
      <c r="AD498" t="s">
        <v>21570</v>
      </c>
      <c r="AE498" t="s">
        <v>20208</v>
      </c>
      <c r="AF498" t="s">
        <v>50757</v>
      </c>
      <c r="AG498" t="s">
        <v>22433</v>
      </c>
      <c r="AH498" t="s">
        <v>16921</v>
      </c>
      <c r="AI498" t="s">
        <v>22433</v>
      </c>
      <c r="AJ498">
        <v>1</v>
      </c>
      <c r="AK498" t="s">
        <v>17446</v>
      </c>
      <c r="AL498" t="s">
        <v>17837</v>
      </c>
      <c r="AM498" t="s">
        <v>3</v>
      </c>
      <c r="AN498" t="s">
        <v>16827</v>
      </c>
      <c r="AO498">
        <v>18</v>
      </c>
      <c r="AP498" t="s">
        <v>16915</v>
      </c>
      <c r="AQ498" t="s">
        <v>92</v>
      </c>
      <c r="AR498" t="s">
        <v>16916</v>
      </c>
      <c r="AT498">
        <v>0</v>
      </c>
      <c r="AU498">
        <v>0</v>
      </c>
      <c r="AV498" t="s">
        <v>131</v>
      </c>
      <c r="BI498" t="s">
        <v>81</v>
      </c>
      <c r="BJ498" t="s">
        <v>81</v>
      </c>
      <c r="BK498" t="s">
        <v>81</v>
      </c>
      <c r="BM498" t="s">
        <v>50758</v>
      </c>
      <c r="BN498" t="s">
        <v>50759</v>
      </c>
      <c r="BP498" t="s">
        <v>50760</v>
      </c>
      <c r="BQ498" t="s">
        <v>50761</v>
      </c>
      <c r="BS498" t="s">
        <v>17202</v>
      </c>
      <c r="BT498" t="s">
        <v>17838</v>
      </c>
      <c r="BU498" t="s">
        <v>17839</v>
      </c>
      <c r="BV498" t="s">
        <v>21570</v>
      </c>
      <c r="BW498">
        <v>0</v>
      </c>
      <c r="BX498">
        <v>0</v>
      </c>
      <c r="CE498" t="s">
        <v>16880</v>
      </c>
      <c r="CF498" t="s">
        <v>16881</v>
      </c>
      <c r="CG498" t="s">
        <v>16882</v>
      </c>
      <c r="CK498" t="s">
        <v>17177</v>
      </c>
      <c r="CL498" t="s">
        <v>92</v>
      </c>
      <c r="CM498">
        <v>0</v>
      </c>
      <c r="CN498">
        <v>95.727000000000004</v>
      </c>
      <c r="CO498">
        <v>9.42</v>
      </c>
      <c r="CP498">
        <v>250</v>
      </c>
      <c r="CQ498" t="s">
        <v>17312</v>
      </c>
      <c r="CR498" t="s">
        <v>17313</v>
      </c>
      <c r="CT498" t="s">
        <v>19380</v>
      </c>
      <c r="DS498">
        <v>0</v>
      </c>
      <c r="DU498">
        <v>1</v>
      </c>
      <c r="DV498">
        <v>1</v>
      </c>
      <c r="DW498">
        <v>0</v>
      </c>
      <c r="DY498">
        <v>0</v>
      </c>
      <c r="DZ498">
        <v>0</v>
      </c>
      <c r="EC498" t="s">
        <v>21337</v>
      </c>
      <c r="ED498">
        <v>1</v>
      </c>
      <c r="EE498" cm="1">
        <f t="array" ref="EE498">SUM(COUNTIFS(Table_Pending_Today[job_type_code],{"WB","WQ","Z5","Z7","U8","QU","7W","2V","2W","2X"},Table_Pending_Today[Order_Number],Table_Pending_Today[[#This Row],[Order_Number]]))</f>
        <v>0</v>
      </c>
      <c r="EF498">
        <f>COUNTIFS(Table_Pending_Today[Order_Number],Table_Pending_Today[[#This Row],[Order_Number]],Table_Pending_Today[tech_contractor],"INHOUSE")</f>
        <v>0</v>
      </c>
      <c r="EG498">
        <f>COUNTIFS(Table_Pending_Today[Order_Number],Table_Pending_Today[[#This Row],[Order_Number]],Table_Pending_Today[tech_contractor],"CONTRACTOR")</f>
        <v>1</v>
      </c>
      <c r="EH498" cm="1">
        <f t="array" ref="EH498">SUM(COUNTIFS(Table_Pending_Today[job_type_code],{"XV","XQ","XT","XU"},Table_Pending_Today[Order_Number],Table_Pending_Today[[#This Row],[Order_Number]]))</f>
        <v>1</v>
      </c>
      <c r="EI498" cm="1">
        <f t="array" ref="EI498">SUM(COUNTIFS(Table_Pending_Today[job_type_code],{"XV","XQ","XT","XU"},Table_Pending_Today[Order_Number],Table_Pending_Today[[#This Row],[Order_Number]],Table_Pending_Today[In-House],1))</f>
        <v>0</v>
      </c>
      <c r="EJ498" cm="1">
        <f t="array" ref="EJ498">SUM(COUNTIFS(Table_Pending_Today[job_type_code],{"XV","XQ","XT","XU"},Table_Pending_Today[Order_Number],Table_Pending_Today[[#This Row],[Order_Number]],Table_Pending_Today[Contractor],1))</f>
        <v>1</v>
      </c>
      <c r="EK498" cm="1">
        <f t="array" ref="EK498">SUM(COUNTIFS(Table_Pending_Today[job_type_code],{"WB","WQ","Z5","Z7","U8","QU","7W","2V","2W","2X"},Table_Pending_Today[Order_Number],Table_Pending_Today[[#This Row],[Order_Number]]))</f>
        <v>0</v>
      </c>
      <c r="EL498" cm="1">
        <f t="array" ref="EL498">SUM(COUNTIFS(Table_Pending_Today[job_type_code],{"WB","WQ","Z5","Z7","U8","QU","7W","2V","2W","2X"},Table_Pending_Today[In-House],1,Table_Pending_Today[Order_Number],Table_Pending_Today[[#This Row],[Order_Number]]))</f>
        <v>0</v>
      </c>
      <c r="EM498" cm="1">
        <f t="array" ref="EM498">SUM(COUNTIFS(Table_Pending_Today[job_type_code],{"WB","WQ","Z5","Z7","U8","QU","7W","2V","2W","2X"},Table_Pending_Today[Contractor],1,Table_Pending_Today[Order_Number],Table_Pending_Today[[#This Row],[Order_Number]]))</f>
        <v>0</v>
      </c>
      <c r="EN498" cm="1">
        <f t="array" ref="EN498">IF(SUM(COUNTIFS(Table_Pending_Today[Order_Type_Desc],{"Install","Service Order","Restart"},Table_Pending_Today[Order_Number],Table_Pending_Today[[#This Row],[Order_Number]]))&gt;0,1,0)</f>
        <v>0</v>
      </c>
      <c r="EO498" cm="1">
        <f t="array" ref="EO498">IF(SUM(COUNTIFS(Table_Pending_Today[Order_Type_Desc],{"Install","Service Order","Restart"},Table_Pending_Today[In-House],1,Table_Pending_Today[Order_Number],Table_Pending_Today[[#This Row],[Order_Number]]))&gt;0,1,0)</f>
        <v>0</v>
      </c>
      <c r="EP498" cm="1">
        <f t="array" ref="EP498">IF(SUM(COUNTIFS(Table_Pending_Today[Order_Type_Desc],{"Install","Service Order","Restart"},Table_Pending_Today[Contractor],1,Table_Pending_Today[Order_Number],Table_Pending_Today[[#This Row],[Order_Number]]))&gt;0,1,0)</f>
        <v>0</v>
      </c>
      <c r="EQ498">
        <f>IF(SUM(COUNTIFS(Table_Pending_Today[Order_Type_Desc],"Special Request",Table_Pending_Today[Bury_Drop],0,Table_Pending_Today[In-House],1,Table_Pending_Today[Order_Number],Table_Pending_Today[[#This Row],[Order_Number]]))&gt;0,1,0)</f>
        <v>0</v>
      </c>
      <c r="ER498">
        <f>SUM(COUNTIFS(Table_Pending_Today[Order_Type_Desc],"Special Request",Table_Pending_Today[Bury_Drop],0,Table_Pending_Today[Contractor],1,Table_Pending_Today[Order_Number],Table_Pending_Today[[#This Row],[Order_Number]]))</f>
        <v>0</v>
      </c>
    </row>
    <row r="499" spans="1:148" x14ac:dyDescent="0.25">
      <c r="A499" t="s">
        <v>22433</v>
      </c>
      <c r="B499" t="s">
        <v>68448</v>
      </c>
      <c r="C499" t="s">
        <v>0</v>
      </c>
      <c r="D499" t="s">
        <v>41632</v>
      </c>
      <c r="E499" t="s">
        <v>41633</v>
      </c>
      <c r="F499" t="s">
        <v>41634</v>
      </c>
      <c r="G499">
        <v>794748</v>
      </c>
      <c r="H499" t="s">
        <v>72</v>
      </c>
      <c r="I499" t="s">
        <v>89</v>
      </c>
      <c r="J499" t="s">
        <v>16929</v>
      </c>
      <c r="K499" t="s">
        <v>73</v>
      </c>
      <c r="L499">
        <v>1</v>
      </c>
      <c r="M499" t="s">
        <v>41635</v>
      </c>
      <c r="N499" t="s">
        <v>41636</v>
      </c>
      <c r="P499" t="s">
        <v>19595</v>
      </c>
      <c r="Q499" t="s">
        <v>50695</v>
      </c>
      <c r="R499" t="s">
        <v>41638</v>
      </c>
      <c r="S499" t="s">
        <v>41639</v>
      </c>
      <c r="T499" t="s">
        <v>75</v>
      </c>
      <c r="U499" t="s">
        <v>17029</v>
      </c>
      <c r="V499" t="s">
        <v>41640</v>
      </c>
      <c r="W499" t="s">
        <v>16674</v>
      </c>
      <c r="X499" t="s">
        <v>17042</v>
      </c>
      <c r="Y499" t="s">
        <v>76</v>
      </c>
      <c r="Z499" t="s">
        <v>96</v>
      </c>
      <c r="AA499" t="s">
        <v>17031</v>
      </c>
      <c r="AB499" t="s">
        <v>17035</v>
      </c>
      <c r="AC499" t="s">
        <v>136</v>
      </c>
      <c r="AD499" t="s">
        <v>50696</v>
      </c>
      <c r="AE499" t="s">
        <v>20208</v>
      </c>
      <c r="AF499" t="s">
        <v>50697</v>
      </c>
      <c r="AG499" t="s">
        <v>22433</v>
      </c>
      <c r="AH499" t="s">
        <v>16963</v>
      </c>
      <c r="AI499" t="s">
        <v>22433</v>
      </c>
      <c r="AJ499">
        <v>0</v>
      </c>
      <c r="AL499" t="s">
        <v>79</v>
      </c>
      <c r="AO499">
        <v>18</v>
      </c>
      <c r="AP499" t="s">
        <v>91</v>
      </c>
      <c r="AQ499" t="s">
        <v>80</v>
      </c>
      <c r="AR499" t="s">
        <v>16930</v>
      </c>
      <c r="AT499">
        <v>0</v>
      </c>
      <c r="AU499">
        <v>0</v>
      </c>
      <c r="AV499" t="s">
        <v>17119</v>
      </c>
      <c r="BD499" t="s">
        <v>69386</v>
      </c>
      <c r="BE499" t="s">
        <v>221</v>
      </c>
      <c r="BF499" t="s">
        <v>50701</v>
      </c>
      <c r="BG499" t="s">
        <v>50702</v>
      </c>
      <c r="BH499" t="s">
        <v>17368</v>
      </c>
      <c r="BI499" t="s">
        <v>81</v>
      </c>
      <c r="BJ499" t="s">
        <v>81</v>
      </c>
      <c r="BK499" t="s">
        <v>81</v>
      </c>
      <c r="BM499" t="s">
        <v>50707</v>
      </c>
      <c r="BN499" t="s">
        <v>50708</v>
      </c>
      <c r="BQ499" t="s">
        <v>50709</v>
      </c>
      <c r="BS499" t="s">
        <v>17202</v>
      </c>
      <c r="BV499" t="s">
        <v>50696</v>
      </c>
      <c r="BW499">
        <v>0</v>
      </c>
      <c r="BX499">
        <v>0</v>
      </c>
      <c r="CE499" t="s">
        <v>16880</v>
      </c>
      <c r="CF499" t="s">
        <v>16881</v>
      </c>
      <c r="CG499" t="s">
        <v>16882</v>
      </c>
      <c r="CK499" t="s">
        <v>16947</v>
      </c>
      <c r="CL499" t="s">
        <v>80</v>
      </c>
      <c r="CM499">
        <v>0</v>
      </c>
      <c r="CN499">
        <v>96.699200000000005</v>
      </c>
      <c r="CO499">
        <v>6.89</v>
      </c>
      <c r="CP499">
        <v>675</v>
      </c>
      <c r="CQ499" t="s">
        <v>17312</v>
      </c>
      <c r="CR499" t="s">
        <v>17313</v>
      </c>
      <c r="CS499" t="s">
        <v>50698</v>
      </c>
      <c r="CT499" t="s">
        <v>50699</v>
      </c>
      <c r="CU499" t="s">
        <v>16947</v>
      </c>
      <c r="CV499" t="s">
        <v>50700</v>
      </c>
      <c r="CW499" t="s">
        <v>50703</v>
      </c>
      <c r="CX499" t="s">
        <v>50704</v>
      </c>
      <c r="CY499" t="s">
        <v>17499</v>
      </c>
      <c r="CZ499" t="s">
        <v>50705</v>
      </c>
      <c r="DA499" t="s">
        <v>50705</v>
      </c>
      <c r="DF499" t="s">
        <v>69387</v>
      </c>
      <c r="DI499" t="s">
        <v>50706</v>
      </c>
      <c r="DJ499" t="s">
        <v>19550</v>
      </c>
      <c r="DK499" t="s">
        <v>17453</v>
      </c>
      <c r="DL499" t="s">
        <v>17377</v>
      </c>
      <c r="DN499" t="s">
        <v>81</v>
      </c>
      <c r="DO499" t="s">
        <v>81</v>
      </c>
      <c r="DP499" t="s">
        <v>81</v>
      </c>
      <c r="DQ499" t="s">
        <v>81</v>
      </c>
      <c r="DU499">
        <v>1</v>
      </c>
      <c r="DV499">
        <v>0</v>
      </c>
      <c r="DW499">
        <v>0</v>
      </c>
      <c r="DY499">
        <v>0</v>
      </c>
      <c r="DZ499">
        <v>0</v>
      </c>
      <c r="EA499" t="s">
        <v>17499</v>
      </c>
      <c r="EC499" t="s">
        <v>21330</v>
      </c>
      <c r="ED499">
        <v>1</v>
      </c>
      <c r="EE499" cm="1">
        <f t="array" ref="EE499">SUM(COUNTIFS(Table_Pending_Today[job_type_code],{"WB","WQ","Z5","Z7","U8","QU","7W","2V","2W","2X"},Table_Pending_Today[Order_Number],Table_Pending_Today[[#This Row],[Order_Number]]))</f>
        <v>0</v>
      </c>
      <c r="EF499">
        <f>COUNTIFS(Table_Pending_Today[Order_Number],Table_Pending_Today[[#This Row],[Order_Number]],Table_Pending_Today[tech_contractor],"INHOUSE")</f>
        <v>0</v>
      </c>
      <c r="EG499">
        <f>COUNTIFS(Table_Pending_Today[Order_Number],Table_Pending_Today[[#This Row],[Order_Number]],Table_Pending_Today[tech_contractor],"CONTRACTOR")</f>
        <v>0</v>
      </c>
      <c r="EH499" cm="1">
        <f t="array" ref="EH499">SUM(COUNTIFS(Table_Pending_Today[job_type_code],{"XV","XQ","XT","XU"},Table_Pending_Today[Order_Number],Table_Pending_Today[[#This Row],[Order_Number]]))</f>
        <v>0</v>
      </c>
      <c r="EI499" cm="1">
        <f t="array" ref="EI499">SUM(COUNTIFS(Table_Pending_Today[job_type_code],{"XV","XQ","XT","XU"},Table_Pending_Today[Order_Number],Table_Pending_Today[[#This Row],[Order_Number]],Table_Pending_Today[In-House],1))</f>
        <v>0</v>
      </c>
      <c r="EJ499" cm="1">
        <f t="array" ref="EJ499">SUM(COUNTIFS(Table_Pending_Today[job_type_code],{"XV","XQ","XT","XU"},Table_Pending_Today[Order_Number],Table_Pending_Today[[#This Row],[Order_Number]],Table_Pending_Today[Contractor],1))</f>
        <v>0</v>
      </c>
      <c r="EK499" cm="1">
        <f t="array" ref="EK499">SUM(COUNTIFS(Table_Pending_Today[job_type_code],{"WB","WQ","Z5","Z7","U8","QU","7W","2V","2W","2X"},Table_Pending_Today[Order_Number],Table_Pending_Today[[#This Row],[Order_Number]]))</f>
        <v>0</v>
      </c>
      <c r="EL499" cm="1">
        <f t="array" ref="EL499">SUM(COUNTIFS(Table_Pending_Today[job_type_code],{"WB","WQ","Z5","Z7","U8","QU","7W","2V","2W","2X"},Table_Pending_Today[In-House],1,Table_Pending_Today[Order_Number],Table_Pending_Today[[#This Row],[Order_Number]]))</f>
        <v>0</v>
      </c>
      <c r="EM499" cm="1">
        <f t="array" ref="EM499">SUM(COUNTIFS(Table_Pending_Today[job_type_code],{"WB","WQ","Z5","Z7","U8","QU","7W","2V","2W","2X"},Table_Pending_Today[Contractor],1,Table_Pending_Today[Order_Number],Table_Pending_Today[[#This Row],[Order_Number]]))</f>
        <v>0</v>
      </c>
      <c r="EN499" cm="1">
        <f t="array" ref="EN499">IF(SUM(COUNTIFS(Table_Pending_Today[Order_Type_Desc],{"Install","Service Order","Restart"},Table_Pending_Today[Order_Number],Table_Pending_Today[[#This Row],[Order_Number]]))&gt;0,1,0)</f>
        <v>0</v>
      </c>
      <c r="EO499" cm="1">
        <f t="array" ref="EO499">IF(SUM(COUNTIFS(Table_Pending_Today[Order_Type_Desc],{"Install","Service Order","Restart"},Table_Pending_Today[In-House],1,Table_Pending_Today[Order_Number],Table_Pending_Today[[#This Row],[Order_Number]]))&gt;0,1,0)</f>
        <v>0</v>
      </c>
      <c r="EP499" cm="1">
        <f t="array" ref="EP499">IF(SUM(COUNTIFS(Table_Pending_Today[Order_Type_Desc],{"Install","Service Order","Restart"},Table_Pending_Today[Contractor],1,Table_Pending_Today[Order_Number],Table_Pending_Today[[#This Row],[Order_Number]]))&gt;0,1,0)</f>
        <v>0</v>
      </c>
      <c r="EQ499">
        <f>IF(SUM(COUNTIFS(Table_Pending_Today[Order_Type_Desc],"Special Request",Table_Pending_Today[Bury_Drop],0,Table_Pending_Today[In-House],1,Table_Pending_Today[Order_Number],Table_Pending_Today[[#This Row],[Order_Number]]))&gt;0,1,0)</f>
        <v>0</v>
      </c>
      <c r="ER499">
        <f>SUM(COUNTIFS(Table_Pending_Today[Order_Type_Desc],"Special Request",Table_Pending_Today[Bury_Drop],0,Table_Pending_Today[Contractor],1,Table_Pending_Today[Order_Number],Table_Pending_Today[[#This Row],[Order_Number]]))</f>
        <v>0</v>
      </c>
    </row>
    <row r="500" spans="1:148" x14ac:dyDescent="0.25">
      <c r="A500" t="s">
        <v>22433</v>
      </c>
      <c r="B500" t="s">
        <v>68448</v>
      </c>
      <c r="C500" t="s">
        <v>0</v>
      </c>
      <c r="D500" t="s">
        <v>41654</v>
      </c>
      <c r="E500" t="s">
        <v>41655</v>
      </c>
      <c r="F500" t="s">
        <v>41656</v>
      </c>
      <c r="G500">
        <v>794757</v>
      </c>
      <c r="H500" t="s">
        <v>72</v>
      </c>
      <c r="I500" t="s">
        <v>89</v>
      </c>
      <c r="J500" t="s">
        <v>16798</v>
      </c>
      <c r="K500" t="s">
        <v>73</v>
      </c>
      <c r="L500">
        <v>1</v>
      </c>
      <c r="M500" t="s">
        <v>41657</v>
      </c>
      <c r="N500" t="s">
        <v>41658</v>
      </c>
      <c r="P500" t="s">
        <v>18538</v>
      </c>
      <c r="Q500" t="s">
        <v>18590</v>
      </c>
      <c r="R500" t="s">
        <v>41660</v>
      </c>
      <c r="S500" t="s">
        <v>41661</v>
      </c>
      <c r="T500" t="s">
        <v>75</v>
      </c>
      <c r="U500" t="s">
        <v>17029</v>
      </c>
      <c r="V500" t="s">
        <v>41662</v>
      </c>
      <c r="W500" t="s">
        <v>16674</v>
      </c>
      <c r="X500" t="s">
        <v>16653</v>
      </c>
      <c r="Y500" t="s">
        <v>76</v>
      </c>
      <c r="Z500" t="s">
        <v>77</v>
      </c>
      <c r="AA500" t="s">
        <v>17031</v>
      </c>
      <c r="AB500" t="s">
        <v>17035</v>
      </c>
      <c r="AC500" t="s">
        <v>17514</v>
      </c>
      <c r="AD500" t="s">
        <v>50710</v>
      </c>
      <c r="AE500" t="s">
        <v>20208</v>
      </c>
      <c r="AF500" t="s">
        <v>50711</v>
      </c>
      <c r="AG500" t="s">
        <v>22433</v>
      </c>
      <c r="AH500" t="s">
        <v>16963</v>
      </c>
      <c r="AI500" t="s">
        <v>22433</v>
      </c>
      <c r="AJ500">
        <v>0</v>
      </c>
      <c r="AL500" t="s">
        <v>79</v>
      </c>
      <c r="AO500">
        <v>18</v>
      </c>
      <c r="AP500" t="s">
        <v>91</v>
      </c>
      <c r="AQ500" t="s">
        <v>80</v>
      </c>
      <c r="AR500" t="s">
        <v>16799</v>
      </c>
      <c r="AT500">
        <v>0</v>
      </c>
      <c r="AU500">
        <v>0</v>
      </c>
      <c r="AV500" t="s">
        <v>17119</v>
      </c>
      <c r="BD500" t="s">
        <v>69388</v>
      </c>
      <c r="BE500" t="s">
        <v>221</v>
      </c>
      <c r="BF500" t="s">
        <v>50712</v>
      </c>
      <c r="BG500" t="s">
        <v>50713</v>
      </c>
      <c r="BH500" t="s">
        <v>17368</v>
      </c>
      <c r="BI500" t="s">
        <v>81</v>
      </c>
      <c r="BJ500" t="s">
        <v>81</v>
      </c>
      <c r="BK500" t="s">
        <v>81</v>
      </c>
      <c r="BM500" t="s">
        <v>50715</v>
      </c>
      <c r="BN500" t="s">
        <v>50716</v>
      </c>
      <c r="BQ500" t="s">
        <v>50717</v>
      </c>
      <c r="BS500" t="s">
        <v>17202</v>
      </c>
      <c r="BV500" t="s">
        <v>50710</v>
      </c>
      <c r="BW500">
        <v>0</v>
      </c>
      <c r="BX500">
        <v>0</v>
      </c>
      <c r="CE500" t="s">
        <v>16880</v>
      </c>
      <c r="CF500" t="s">
        <v>16881</v>
      </c>
      <c r="CG500" t="s">
        <v>16882</v>
      </c>
      <c r="CK500" t="s">
        <v>16926</v>
      </c>
      <c r="CL500" t="s">
        <v>80</v>
      </c>
      <c r="CM500">
        <v>0</v>
      </c>
      <c r="CN500">
        <v>85.362300000000005</v>
      </c>
      <c r="CO500">
        <v>2289.0700000000002</v>
      </c>
      <c r="CP500">
        <v>500</v>
      </c>
      <c r="CQ500" t="s">
        <v>17312</v>
      </c>
      <c r="CR500" t="s">
        <v>17313</v>
      </c>
      <c r="CS500" t="s">
        <v>21466</v>
      </c>
      <c r="CT500" t="s">
        <v>21467</v>
      </c>
      <c r="CU500" t="s">
        <v>16926</v>
      </c>
      <c r="CV500" t="s">
        <v>21468</v>
      </c>
      <c r="CW500" t="s">
        <v>50703</v>
      </c>
      <c r="CX500" t="s">
        <v>50704</v>
      </c>
      <c r="CY500" t="s">
        <v>17499</v>
      </c>
      <c r="CZ500" t="s">
        <v>50714</v>
      </c>
      <c r="DA500" t="s">
        <v>50714</v>
      </c>
      <c r="DF500" t="s">
        <v>69389</v>
      </c>
      <c r="DI500" t="s">
        <v>50706</v>
      </c>
      <c r="DJ500" t="s">
        <v>19550</v>
      </c>
      <c r="DK500" t="s">
        <v>17453</v>
      </c>
      <c r="DL500" t="s">
        <v>17377</v>
      </c>
      <c r="DN500" t="s">
        <v>81</v>
      </c>
      <c r="DO500" t="s">
        <v>81</v>
      </c>
      <c r="DP500" t="s">
        <v>81</v>
      </c>
      <c r="DQ500" t="s">
        <v>81</v>
      </c>
      <c r="DU500">
        <v>1</v>
      </c>
      <c r="DV500">
        <v>0</v>
      </c>
      <c r="DW500">
        <v>0</v>
      </c>
      <c r="DY500">
        <v>0</v>
      </c>
      <c r="DZ500">
        <v>0</v>
      </c>
      <c r="EA500" t="s">
        <v>17499</v>
      </c>
      <c r="EC500" t="s">
        <v>21342</v>
      </c>
      <c r="ED500">
        <v>1</v>
      </c>
      <c r="EE500" cm="1">
        <f t="array" ref="EE500">SUM(COUNTIFS(Table_Pending_Today[job_type_code],{"WB","WQ","Z5","Z7","U8","QU","7W","2V","2W","2X"},Table_Pending_Today[Order_Number],Table_Pending_Today[[#This Row],[Order_Number]]))</f>
        <v>0</v>
      </c>
      <c r="EF500">
        <f>COUNTIFS(Table_Pending_Today[Order_Number],Table_Pending_Today[[#This Row],[Order_Number]],Table_Pending_Today[tech_contractor],"INHOUSE")</f>
        <v>0</v>
      </c>
      <c r="EG500">
        <f>COUNTIFS(Table_Pending_Today[Order_Number],Table_Pending_Today[[#This Row],[Order_Number]],Table_Pending_Today[tech_contractor],"CONTRACTOR")</f>
        <v>0</v>
      </c>
      <c r="EH500" cm="1">
        <f t="array" ref="EH500">SUM(COUNTIFS(Table_Pending_Today[job_type_code],{"XV","XQ","XT","XU"},Table_Pending_Today[Order_Number],Table_Pending_Today[[#This Row],[Order_Number]]))</f>
        <v>0</v>
      </c>
      <c r="EI500" cm="1">
        <f t="array" ref="EI500">SUM(COUNTIFS(Table_Pending_Today[job_type_code],{"XV","XQ","XT","XU"},Table_Pending_Today[Order_Number],Table_Pending_Today[[#This Row],[Order_Number]],Table_Pending_Today[In-House],1))</f>
        <v>0</v>
      </c>
      <c r="EJ500" cm="1">
        <f t="array" ref="EJ500">SUM(COUNTIFS(Table_Pending_Today[job_type_code],{"XV","XQ","XT","XU"},Table_Pending_Today[Order_Number],Table_Pending_Today[[#This Row],[Order_Number]],Table_Pending_Today[Contractor],1))</f>
        <v>0</v>
      </c>
      <c r="EK500" cm="1">
        <f t="array" ref="EK500">SUM(COUNTIFS(Table_Pending_Today[job_type_code],{"WB","WQ","Z5","Z7","U8","QU","7W","2V","2W","2X"},Table_Pending_Today[Order_Number],Table_Pending_Today[[#This Row],[Order_Number]]))</f>
        <v>0</v>
      </c>
      <c r="EL500" cm="1">
        <f t="array" ref="EL500">SUM(COUNTIFS(Table_Pending_Today[job_type_code],{"WB","WQ","Z5","Z7","U8","QU","7W","2V","2W","2X"},Table_Pending_Today[In-House],1,Table_Pending_Today[Order_Number],Table_Pending_Today[[#This Row],[Order_Number]]))</f>
        <v>0</v>
      </c>
      <c r="EM500" cm="1">
        <f t="array" ref="EM500">SUM(COUNTIFS(Table_Pending_Today[job_type_code],{"WB","WQ","Z5","Z7","U8","QU","7W","2V","2W","2X"},Table_Pending_Today[Contractor],1,Table_Pending_Today[Order_Number],Table_Pending_Today[[#This Row],[Order_Number]]))</f>
        <v>0</v>
      </c>
      <c r="EN500" cm="1">
        <f t="array" ref="EN500">IF(SUM(COUNTIFS(Table_Pending_Today[Order_Type_Desc],{"Install","Service Order","Restart"},Table_Pending_Today[Order_Number],Table_Pending_Today[[#This Row],[Order_Number]]))&gt;0,1,0)</f>
        <v>0</v>
      </c>
      <c r="EO500" cm="1">
        <f t="array" ref="EO500">IF(SUM(COUNTIFS(Table_Pending_Today[Order_Type_Desc],{"Install","Service Order","Restart"},Table_Pending_Today[In-House],1,Table_Pending_Today[Order_Number],Table_Pending_Today[[#This Row],[Order_Number]]))&gt;0,1,0)</f>
        <v>0</v>
      </c>
      <c r="EP500" cm="1">
        <f t="array" ref="EP500">IF(SUM(COUNTIFS(Table_Pending_Today[Order_Type_Desc],{"Install","Service Order","Restart"},Table_Pending_Today[Contractor],1,Table_Pending_Today[Order_Number],Table_Pending_Today[[#This Row],[Order_Number]]))&gt;0,1,0)</f>
        <v>0</v>
      </c>
      <c r="EQ500">
        <f>IF(SUM(COUNTIFS(Table_Pending_Today[Order_Type_Desc],"Special Request",Table_Pending_Today[Bury_Drop],0,Table_Pending_Today[In-House],1,Table_Pending_Today[Order_Number],Table_Pending_Today[[#This Row],[Order_Number]]))&gt;0,1,0)</f>
        <v>0</v>
      </c>
      <c r="ER500">
        <f>SUM(COUNTIFS(Table_Pending_Today[Order_Type_Desc],"Special Request",Table_Pending_Today[Bury_Drop],0,Table_Pending_Today[Contractor],1,Table_Pending_Today[Order_Number],Table_Pending_Today[[#This Row],[Order_Number]]))</f>
        <v>0</v>
      </c>
    </row>
    <row r="501" spans="1:148" x14ac:dyDescent="0.25">
      <c r="A501" t="s">
        <v>22433</v>
      </c>
      <c r="B501" t="s">
        <v>68448</v>
      </c>
      <c r="C501" t="s">
        <v>0</v>
      </c>
      <c r="D501" t="s">
        <v>43228</v>
      </c>
      <c r="E501" t="s">
        <v>43229</v>
      </c>
      <c r="F501" t="s">
        <v>43230</v>
      </c>
      <c r="G501">
        <v>794775</v>
      </c>
      <c r="H501" t="s">
        <v>72</v>
      </c>
      <c r="I501" t="s">
        <v>89</v>
      </c>
      <c r="J501" t="s">
        <v>16794</v>
      </c>
      <c r="K501" t="s">
        <v>73</v>
      </c>
      <c r="L501">
        <v>1</v>
      </c>
      <c r="M501" t="s">
        <v>43231</v>
      </c>
      <c r="N501" t="s">
        <v>43232</v>
      </c>
      <c r="P501" t="s">
        <v>43233</v>
      </c>
      <c r="Q501" t="s">
        <v>50718</v>
      </c>
      <c r="R501" t="s">
        <v>43235</v>
      </c>
      <c r="T501" t="s">
        <v>75</v>
      </c>
      <c r="U501" t="s">
        <v>17029</v>
      </c>
      <c r="V501" t="s">
        <v>43236</v>
      </c>
      <c r="W501" t="s">
        <v>16675</v>
      </c>
      <c r="X501" t="s">
        <v>17104</v>
      </c>
      <c r="Y501" t="s">
        <v>76</v>
      </c>
      <c r="Z501" t="s">
        <v>77</v>
      </c>
      <c r="AA501" t="s">
        <v>17031</v>
      </c>
      <c r="AB501" t="s">
        <v>16808</v>
      </c>
      <c r="AC501" t="s">
        <v>16758</v>
      </c>
      <c r="AD501" t="s">
        <v>50092</v>
      </c>
      <c r="AE501" t="s">
        <v>20208</v>
      </c>
      <c r="AF501" t="s">
        <v>50719</v>
      </c>
      <c r="AG501" t="s">
        <v>22433</v>
      </c>
      <c r="AH501" t="s">
        <v>16779</v>
      </c>
      <c r="AI501" t="s">
        <v>22433</v>
      </c>
      <c r="AJ501">
        <v>1</v>
      </c>
      <c r="AK501" t="s">
        <v>16793</v>
      </c>
      <c r="AL501" t="s">
        <v>79</v>
      </c>
      <c r="AO501">
        <v>18</v>
      </c>
      <c r="AP501" t="s">
        <v>91</v>
      </c>
      <c r="AQ501" t="s">
        <v>80</v>
      </c>
      <c r="AR501" t="s">
        <v>16796</v>
      </c>
      <c r="AT501">
        <v>0</v>
      </c>
      <c r="AU501">
        <v>0</v>
      </c>
      <c r="AV501" t="s">
        <v>131</v>
      </c>
      <c r="BI501" t="s">
        <v>81</v>
      </c>
      <c r="BJ501" t="s">
        <v>81</v>
      </c>
      <c r="BK501" t="s">
        <v>81</v>
      </c>
      <c r="BM501" t="s">
        <v>50720</v>
      </c>
      <c r="BN501" t="s">
        <v>50721</v>
      </c>
      <c r="BQ501" t="s">
        <v>50722</v>
      </c>
      <c r="BS501" t="s">
        <v>17202</v>
      </c>
      <c r="BV501" t="s">
        <v>50092</v>
      </c>
      <c r="BW501">
        <v>1</v>
      </c>
      <c r="BX501">
        <v>1</v>
      </c>
      <c r="CE501" t="s">
        <v>16880</v>
      </c>
      <c r="CF501" t="s">
        <v>16881</v>
      </c>
      <c r="CG501" t="s">
        <v>16882</v>
      </c>
      <c r="CK501" t="s">
        <v>16947</v>
      </c>
      <c r="CL501" t="s">
        <v>80</v>
      </c>
      <c r="CM501">
        <v>0</v>
      </c>
      <c r="CN501">
        <v>95.664900000000003</v>
      </c>
      <c r="CO501">
        <v>7.77</v>
      </c>
      <c r="CP501">
        <v>1500</v>
      </c>
      <c r="CQ501" t="s">
        <v>17312</v>
      </c>
      <c r="CR501" t="s">
        <v>17313</v>
      </c>
      <c r="CT501" t="s">
        <v>18377</v>
      </c>
      <c r="DS501">
        <v>0</v>
      </c>
      <c r="DU501">
        <v>1</v>
      </c>
      <c r="DV501">
        <v>0</v>
      </c>
      <c r="DW501">
        <v>0</v>
      </c>
      <c r="DY501">
        <v>0</v>
      </c>
      <c r="DZ501">
        <v>0</v>
      </c>
      <c r="EC501" t="s">
        <v>21337</v>
      </c>
      <c r="ED501">
        <v>1</v>
      </c>
      <c r="EE501" cm="1">
        <f t="array" ref="EE501">SUM(COUNTIFS(Table_Pending_Today[job_type_code],{"WB","WQ","Z5","Z7","U8","QU","7W","2V","2W","2X"},Table_Pending_Today[Order_Number],Table_Pending_Today[[#This Row],[Order_Number]]))</f>
        <v>0</v>
      </c>
      <c r="EF501">
        <f>COUNTIFS(Table_Pending_Today[Order_Number],Table_Pending_Today[[#This Row],[Order_Number]],Table_Pending_Today[tech_contractor],"INHOUSE")</f>
        <v>0</v>
      </c>
      <c r="EG501">
        <f>COUNTIFS(Table_Pending_Today[Order_Number],Table_Pending_Today[[#This Row],[Order_Number]],Table_Pending_Today[tech_contractor],"CONTRACTOR")</f>
        <v>0</v>
      </c>
      <c r="EH501" cm="1">
        <f t="array" ref="EH501">SUM(COUNTIFS(Table_Pending_Today[job_type_code],{"XV","XQ","XT","XU"},Table_Pending_Today[Order_Number],Table_Pending_Today[[#This Row],[Order_Number]]))</f>
        <v>0</v>
      </c>
      <c r="EI501" cm="1">
        <f t="array" ref="EI501">SUM(COUNTIFS(Table_Pending_Today[job_type_code],{"XV","XQ","XT","XU"},Table_Pending_Today[Order_Number],Table_Pending_Today[[#This Row],[Order_Number]],Table_Pending_Today[In-House],1))</f>
        <v>0</v>
      </c>
      <c r="EJ501" cm="1">
        <f t="array" ref="EJ501">SUM(COUNTIFS(Table_Pending_Today[job_type_code],{"XV","XQ","XT","XU"},Table_Pending_Today[Order_Number],Table_Pending_Today[[#This Row],[Order_Number]],Table_Pending_Today[Contractor],1))</f>
        <v>0</v>
      </c>
      <c r="EK501" cm="1">
        <f t="array" ref="EK501">SUM(COUNTIFS(Table_Pending_Today[job_type_code],{"WB","WQ","Z5","Z7","U8","QU","7W","2V","2W","2X"},Table_Pending_Today[Order_Number],Table_Pending_Today[[#This Row],[Order_Number]]))</f>
        <v>0</v>
      </c>
      <c r="EL501" cm="1">
        <f t="array" ref="EL501">SUM(COUNTIFS(Table_Pending_Today[job_type_code],{"WB","WQ","Z5","Z7","U8","QU","7W","2V","2W","2X"},Table_Pending_Today[In-House],1,Table_Pending_Today[Order_Number],Table_Pending_Today[[#This Row],[Order_Number]]))</f>
        <v>0</v>
      </c>
      <c r="EM501" cm="1">
        <f t="array" ref="EM501">SUM(COUNTIFS(Table_Pending_Today[job_type_code],{"WB","WQ","Z5","Z7","U8","QU","7W","2V","2W","2X"},Table_Pending_Today[Contractor],1,Table_Pending_Today[Order_Number],Table_Pending_Today[[#This Row],[Order_Number]]))</f>
        <v>0</v>
      </c>
      <c r="EN501" cm="1">
        <f t="array" ref="EN501">IF(SUM(COUNTIFS(Table_Pending_Today[Order_Type_Desc],{"Install","Service Order","Restart"},Table_Pending_Today[Order_Number],Table_Pending_Today[[#This Row],[Order_Number]]))&gt;0,1,0)</f>
        <v>0</v>
      </c>
      <c r="EO501" cm="1">
        <f t="array" ref="EO501">IF(SUM(COUNTIFS(Table_Pending_Today[Order_Type_Desc],{"Install","Service Order","Restart"},Table_Pending_Today[In-House],1,Table_Pending_Today[Order_Number],Table_Pending_Today[[#This Row],[Order_Number]]))&gt;0,1,0)</f>
        <v>0</v>
      </c>
      <c r="EP501" cm="1">
        <f t="array" ref="EP501">IF(SUM(COUNTIFS(Table_Pending_Today[Order_Type_Desc],{"Install","Service Order","Restart"},Table_Pending_Today[Contractor],1,Table_Pending_Today[Order_Number],Table_Pending_Today[[#This Row],[Order_Number]]))&gt;0,1,0)</f>
        <v>0</v>
      </c>
      <c r="EQ501">
        <f>IF(SUM(COUNTIFS(Table_Pending_Today[Order_Type_Desc],"Special Request",Table_Pending_Today[Bury_Drop],0,Table_Pending_Today[In-House],1,Table_Pending_Today[Order_Number],Table_Pending_Today[[#This Row],[Order_Number]]))&gt;0,1,0)</f>
        <v>0</v>
      </c>
      <c r="ER501">
        <f>SUM(COUNTIFS(Table_Pending_Today[Order_Type_Desc],"Special Request",Table_Pending_Today[Bury_Drop],0,Table_Pending_Today[Contractor],1,Table_Pending_Today[Order_Number],Table_Pending_Today[[#This Row],[Order_Number]]))</f>
        <v>0</v>
      </c>
    </row>
    <row r="502" spans="1:148" x14ac:dyDescent="0.25">
      <c r="A502" t="s">
        <v>22433</v>
      </c>
      <c r="B502" t="s">
        <v>68448</v>
      </c>
      <c r="C502" t="s">
        <v>0</v>
      </c>
      <c r="D502" t="s">
        <v>41263</v>
      </c>
      <c r="E502" t="s">
        <v>41264</v>
      </c>
      <c r="F502" t="s">
        <v>41265</v>
      </c>
      <c r="G502">
        <v>794780</v>
      </c>
      <c r="H502" t="s">
        <v>72</v>
      </c>
      <c r="I502" t="s">
        <v>89</v>
      </c>
      <c r="J502" t="s">
        <v>16935</v>
      </c>
      <c r="K502" t="s">
        <v>73</v>
      </c>
      <c r="L502">
        <v>1</v>
      </c>
      <c r="M502" t="s">
        <v>41266</v>
      </c>
      <c r="N502" t="s">
        <v>41267</v>
      </c>
      <c r="P502" t="s">
        <v>142</v>
      </c>
      <c r="Q502" t="s">
        <v>17082</v>
      </c>
      <c r="R502" t="s">
        <v>41269</v>
      </c>
      <c r="T502" t="s">
        <v>75</v>
      </c>
      <c r="U502" t="s">
        <v>17029</v>
      </c>
      <c r="V502" t="s">
        <v>41270</v>
      </c>
      <c r="W502" t="s">
        <v>17039</v>
      </c>
      <c r="X502" t="s">
        <v>314</v>
      </c>
      <c r="Y502" t="s">
        <v>76</v>
      </c>
      <c r="Z502" t="s">
        <v>77</v>
      </c>
      <c r="AA502" t="s">
        <v>17031</v>
      </c>
      <c r="AB502" t="s">
        <v>17030</v>
      </c>
      <c r="AC502" t="s">
        <v>17038</v>
      </c>
      <c r="AD502" t="s">
        <v>51918</v>
      </c>
      <c r="AE502" t="s">
        <v>20208</v>
      </c>
      <c r="AF502" t="s">
        <v>21807</v>
      </c>
      <c r="AG502" t="s">
        <v>22433</v>
      </c>
      <c r="AH502" t="s">
        <v>17431</v>
      </c>
      <c r="AI502" t="s">
        <v>22433</v>
      </c>
      <c r="AJ502">
        <v>0</v>
      </c>
      <c r="AL502" t="s">
        <v>79</v>
      </c>
      <c r="AO502">
        <v>18</v>
      </c>
      <c r="AP502" t="s">
        <v>91</v>
      </c>
      <c r="AQ502" t="s">
        <v>80</v>
      </c>
      <c r="AR502" t="s">
        <v>16936</v>
      </c>
      <c r="AT502">
        <v>0</v>
      </c>
      <c r="AU502">
        <v>0</v>
      </c>
      <c r="AV502" t="s">
        <v>149</v>
      </c>
      <c r="BI502" t="s">
        <v>81</v>
      </c>
      <c r="BJ502" t="s">
        <v>81</v>
      </c>
      <c r="BK502" t="s">
        <v>81</v>
      </c>
      <c r="BM502" t="s">
        <v>51922</v>
      </c>
      <c r="BN502" t="s">
        <v>51923</v>
      </c>
      <c r="BQ502" t="s">
        <v>51924</v>
      </c>
      <c r="BS502" t="s">
        <v>17202</v>
      </c>
      <c r="BV502" t="s">
        <v>51918</v>
      </c>
      <c r="BW502">
        <v>0</v>
      </c>
      <c r="BX502">
        <v>1</v>
      </c>
      <c r="CE502" t="s">
        <v>16880</v>
      </c>
      <c r="CF502" t="s">
        <v>16881</v>
      </c>
      <c r="CG502" t="s">
        <v>16882</v>
      </c>
      <c r="CK502" t="s">
        <v>16883</v>
      </c>
      <c r="CL502" t="s">
        <v>80</v>
      </c>
      <c r="CM502">
        <v>0</v>
      </c>
      <c r="CN502">
        <v>97.7714</v>
      </c>
      <c r="CO502">
        <v>204.58</v>
      </c>
      <c r="CP502">
        <v>400</v>
      </c>
      <c r="CQ502" t="s">
        <v>17312</v>
      </c>
      <c r="CR502" t="s">
        <v>17313</v>
      </c>
      <c r="CS502" t="s">
        <v>51919</v>
      </c>
      <c r="CT502" t="s">
        <v>51920</v>
      </c>
      <c r="CU502" t="s">
        <v>16883</v>
      </c>
      <c r="CV502" t="s">
        <v>51921</v>
      </c>
      <c r="DU502">
        <v>1</v>
      </c>
      <c r="DV502">
        <v>0</v>
      </c>
      <c r="DW502">
        <v>0</v>
      </c>
      <c r="DY502">
        <v>0</v>
      </c>
      <c r="DZ502">
        <v>0</v>
      </c>
      <c r="EC502" t="s">
        <v>21330</v>
      </c>
      <c r="ED502">
        <v>1</v>
      </c>
      <c r="EE502" cm="1">
        <f t="array" ref="EE502">SUM(COUNTIFS(Table_Pending_Today[job_type_code],{"WB","WQ","Z5","Z7","U8","QU","7W","2V","2W","2X"},Table_Pending_Today[Order_Number],Table_Pending_Today[[#This Row],[Order_Number]]))</f>
        <v>0</v>
      </c>
      <c r="EF502">
        <f>COUNTIFS(Table_Pending_Today[Order_Number],Table_Pending_Today[[#This Row],[Order_Number]],Table_Pending_Today[tech_contractor],"INHOUSE")</f>
        <v>0</v>
      </c>
      <c r="EG502">
        <f>COUNTIFS(Table_Pending_Today[Order_Number],Table_Pending_Today[[#This Row],[Order_Number]],Table_Pending_Today[tech_contractor],"CONTRACTOR")</f>
        <v>0</v>
      </c>
      <c r="EH502" cm="1">
        <f t="array" ref="EH502">SUM(COUNTIFS(Table_Pending_Today[job_type_code],{"XV","XQ","XT","XU"},Table_Pending_Today[Order_Number],Table_Pending_Today[[#This Row],[Order_Number]]))</f>
        <v>0</v>
      </c>
      <c r="EI502" cm="1">
        <f t="array" ref="EI502">SUM(COUNTIFS(Table_Pending_Today[job_type_code],{"XV","XQ","XT","XU"},Table_Pending_Today[Order_Number],Table_Pending_Today[[#This Row],[Order_Number]],Table_Pending_Today[In-House],1))</f>
        <v>0</v>
      </c>
      <c r="EJ502" cm="1">
        <f t="array" ref="EJ502">SUM(COUNTIFS(Table_Pending_Today[job_type_code],{"XV","XQ","XT","XU"},Table_Pending_Today[Order_Number],Table_Pending_Today[[#This Row],[Order_Number]],Table_Pending_Today[Contractor],1))</f>
        <v>0</v>
      </c>
      <c r="EK502" cm="1">
        <f t="array" ref="EK502">SUM(COUNTIFS(Table_Pending_Today[job_type_code],{"WB","WQ","Z5","Z7","U8","QU","7W","2V","2W","2X"},Table_Pending_Today[Order_Number],Table_Pending_Today[[#This Row],[Order_Number]]))</f>
        <v>0</v>
      </c>
      <c r="EL502" cm="1">
        <f t="array" ref="EL502">SUM(COUNTIFS(Table_Pending_Today[job_type_code],{"WB","WQ","Z5","Z7","U8","QU","7W","2V","2W","2X"},Table_Pending_Today[In-House],1,Table_Pending_Today[Order_Number],Table_Pending_Today[[#This Row],[Order_Number]]))</f>
        <v>0</v>
      </c>
      <c r="EM502" cm="1">
        <f t="array" ref="EM502">SUM(COUNTIFS(Table_Pending_Today[job_type_code],{"WB","WQ","Z5","Z7","U8","QU","7W","2V","2W","2X"},Table_Pending_Today[Contractor],1,Table_Pending_Today[Order_Number],Table_Pending_Today[[#This Row],[Order_Number]]))</f>
        <v>0</v>
      </c>
      <c r="EN502" cm="1">
        <f t="array" ref="EN502">IF(SUM(COUNTIFS(Table_Pending_Today[Order_Type_Desc],{"Install","Service Order","Restart"},Table_Pending_Today[Order_Number],Table_Pending_Today[[#This Row],[Order_Number]]))&gt;0,1,0)</f>
        <v>0</v>
      </c>
      <c r="EO502" cm="1">
        <f t="array" ref="EO502">IF(SUM(COUNTIFS(Table_Pending_Today[Order_Type_Desc],{"Install","Service Order","Restart"},Table_Pending_Today[In-House],1,Table_Pending_Today[Order_Number],Table_Pending_Today[[#This Row],[Order_Number]]))&gt;0,1,0)</f>
        <v>0</v>
      </c>
      <c r="EP502" cm="1">
        <f t="array" ref="EP502">IF(SUM(COUNTIFS(Table_Pending_Today[Order_Type_Desc],{"Install","Service Order","Restart"},Table_Pending_Today[Contractor],1,Table_Pending_Today[Order_Number],Table_Pending_Today[[#This Row],[Order_Number]]))&gt;0,1,0)</f>
        <v>0</v>
      </c>
      <c r="EQ502">
        <f>IF(SUM(COUNTIFS(Table_Pending_Today[Order_Type_Desc],"Special Request",Table_Pending_Today[Bury_Drop],0,Table_Pending_Today[In-House],1,Table_Pending_Today[Order_Number],Table_Pending_Today[[#This Row],[Order_Number]]))&gt;0,1,0)</f>
        <v>0</v>
      </c>
      <c r="ER502">
        <f>SUM(COUNTIFS(Table_Pending_Today[Order_Type_Desc],"Special Request",Table_Pending_Today[Bury_Drop],0,Table_Pending_Today[Contractor],1,Table_Pending_Today[Order_Number],Table_Pending_Today[[#This Row],[Order_Number]]))</f>
        <v>0</v>
      </c>
    </row>
    <row r="503" spans="1:148" x14ac:dyDescent="0.25">
      <c r="A503" t="s">
        <v>22433</v>
      </c>
      <c r="B503" t="s">
        <v>68448</v>
      </c>
      <c r="C503" t="s">
        <v>0</v>
      </c>
      <c r="D503" t="s">
        <v>36038</v>
      </c>
      <c r="E503" t="s">
        <v>36039</v>
      </c>
      <c r="F503" t="s">
        <v>36040</v>
      </c>
      <c r="G503">
        <v>468183</v>
      </c>
      <c r="H503" t="s">
        <v>72</v>
      </c>
      <c r="I503" t="s">
        <v>16931</v>
      </c>
      <c r="J503" t="s">
        <v>16932</v>
      </c>
      <c r="K503" t="s">
        <v>73</v>
      </c>
      <c r="L503">
        <v>0</v>
      </c>
      <c r="M503" t="s">
        <v>36041</v>
      </c>
      <c r="N503" t="s">
        <v>36042</v>
      </c>
      <c r="P503" t="s">
        <v>18423</v>
      </c>
      <c r="Q503" t="s">
        <v>49869</v>
      </c>
      <c r="R503" t="s">
        <v>36044</v>
      </c>
      <c r="T503" t="s">
        <v>75</v>
      </c>
      <c r="U503" t="s">
        <v>16658</v>
      </c>
      <c r="V503" t="s">
        <v>36045</v>
      </c>
      <c r="W503" t="s">
        <v>16679</v>
      </c>
      <c r="X503" t="s">
        <v>18137</v>
      </c>
      <c r="Y503" t="s">
        <v>76</v>
      </c>
      <c r="Z503" t="s">
        <v>77</v>
      </c>
      <c r="AA503" t="s">
        <v>133</v>
      </c>
      <c r="AB503" t="s">
        <v>144</v>
      </c>
      <c r="AC503" t="s">
        <v>17414</v>
      </c>
      <c r="AD503" t="s">
        <v>49870</v>
      </c>
      <c r="AE503" t="s">
        <v>22433</v>
      </c>
      <c r="AF503" t="s">
        <v>49871</v>
      </c>
      <c r="AG503" t="s">
        <v>22433</v>
      </c>
      <c r="AH503" t="s">
        <v>16937</v>
      </c>
      <c r="AJ503">
        <v>0</v>
      </c>
      <c r="AK503" t="s">
        <v>98</v>
      </c>
      <c r="AL503" t="s">
        <v>17561</v>
      </c>
      <c r="AM503" t="s">
        <v>3</v>
      </c>
      <c r="AN503" t="s">
        <v>17260</v>
      </c>
      <c r="AO503">
        <v>20</v>
      </c>
      <c r="AP503" t="s">
        <v>124</v>
      </c>
      <c r="AQ503" t="s">
        <v>92</v>
      </c>
      <c r="AR503" t="s">
        <v>16933</v>
      </c>
      <c r="AT503">
        <v>0</v>
      </c>
      <c r="AU503">
        <v>0</v>
      </c>
      <c r="AV503" t="s">
        <v>133</v>
      </c>
      <c r="BI503" t="s">
        <v>81</v>
      </c>
      <c r="BJ503" t="s">
        <v>81</v>
      </c>
      <c r="BK503" t="s">
        <v>81</v>
      </c>
      <c r="BM503" t="s">
        <v>49872</v>
      </c>
      <c r="BN503" t="s">
        <v>49873</v>
      </c>
      <c r="BQ503" t="s">
        <v>49874</v>
      </c>
      <c r="BS503" t="s">
        <v>17202</v>
      </c>
      <c r="BT503" t="s">
        <v>17500</v>
      </c>
      <c r="BU503" t="s">
        <v>18107</v>
      </c>
      <c r="BV503" t="s">
        <v>49870</v>
      </c>
      <c r="BW503">
        <v>0</v>
      </c>
      <c r="BX503">
        <v>1</v>
      </c>
      <c r="CE503" t="s">
        <v>16880</v>
      </c>
      <c r="CF503" t="s">
        <v>16881</v>
      </c>
      <c r="CG503" t="s">
        <v>16882</v>
      </c>
      <c r="CK503" t="s">
        <v>16883</v>
      </c>
      <c r="CL503" t="s">
        <v>92</v>
      </c>
      <c r="CM503">
        <v>0</v>
      </c>
      <c r="CN503">
        <v>96.612300000000005</v>
      </c>
      <c r="CO503">
        <v>7.75</v>
      </c>
      <c r="CP503">
        <v>1500</v>
      </c>
      <c r="CQ503" t="s">
        <v>17312</v>
      </c>
      <c r="CR503" t="s">
        <v>17313</v>
      </c>
      <c r="CS503" t="s">
        <v>17314</v>
      </c>
      <c r="CT503" t="s">
        <v>19385</v>
      </c>
      <c r="CU503" t="s">
        <v>16885</v>
      </c>
      <c r="DU503">
        <v>1</v>
      </c>
      <c r="DV503">
        <v>1</v>
      </c>
      <c r="DW503">
        <v>0</v>
      </c>
      <c r="DX503">
        <v>3</v>
      </c>
      <c r="DY503">
        <v>0</v>
      </c>
      <c r="DZ503">
        <v>0</v>
      </c>
      <c r="EC503" t="s">
        <v>21330</v>
      </c>
      <c r="ED503">
        <v>0</v>
      </c>
      <c r="EE503" cm="1">
        <f t="array" ref="EE503">SUM(COUNTIFS(Table_Pending_Today[job_type_code],{"WB","WQ","Z5","Z7","U8","QU","7W","2V","2W","2X"},Table_Pending_Today[Order_Number],Table_Pending_Today[[#This Row],[Order_Number]]))</f>
        <v>0</v>
      </c>
      <c r="EF503">
        <f>COUNTIFS(Table_Pending_Today[Order_Number],Table_Pending_Today[[#This Row],[Order_Number]],Table_Pending_Today[tech_contractor],"INHOUSE")</f>
        <v>0</v>
      </c>
      <c r="EG503">
        <f>COUNTIFS(Table_Pending_Today[Order_Number],Table_Pending_Today[[#This Row],[Order_Number]],Table_Pending_Today[tech_contractor],"CONTRACTOR")</f>
        <v>1</v>
      </c>
      <c r="EH503" cm="1">
        <f t="array" ref="EH503">SUM(COUNTIFS(Table_Pending_Today[job_type_code],{"XV","XQ","XT","XU"},Table_Pending_Today[Order_Number],Table_Pending_Today[[#This Row],[Order_Number]]))</f>
        <v>1</v>
      </c>
      <c r="EI503" cm="1">
        <f t="array" ref="EI503">SUM(COUNTIFS(Table_Pending_Today[job_type_code],{"XV","XQ","XT","XU"},Table_Pending_Today[Order_Number],Table_Pending_Today[[#This Row],[Order_Number]],Table_Pending_Today[In-House],1))</f>
        <v>0</v>
      </c>
      <c r="EJ503" cm="1">
        <f t="array" ref="EJ503">SUM(COUNTIFS(Table_Pending_Today[job_type_code],{"XV","XQ","XT","XU"},Table_Pending_Today[Order_Number],Table_Pending_Today[[#This Row],[Order_Number]],Table_Pending_Today[Contractor],1))</f>
        <v>1</v>
      </c>
      <c r="EK503" cm="1">
        <f t="array" ref="EK503">SUM(COUNTIFS(Table_Pending_Today[job_type_code],{"WB","WQ","Z5","Z7","U8","QU","7W","2V","2W","2X"},Table_Pending_Today[Order_Number],Table_Pending_Today[[#This Row],[Order_Number]]))</f>
        <v>0</v>
      </c>
      <c r="EL503" cm="1">
        <f t="array" ref="EL503">SUM(COUNTIFS(Table_Pending_Today[job_type_code],{"WB","WQ","Z5","Z7","U8","QU","7W","2V","2W","2X"},Table_Pending_Today[In-House],1,Table_Pending_Today[Order_Number],Table_Pending_Today[[#This Row],[Order_Number]]))</f>
        <v>0</v>
      </c>
      <c r="EM503" cm="1">
        <f t="array" ref="EM503">SUM(COUNTIFS(Table_Pending_Today[job_type_code],{"WB","WQ","Z5","Z7","U8","QU","7W","2V","2W","2X"},Table_Pending_Today[Contractor],1,Table_Pending_Today[Order_Number],Table_Pending_Today[[#This Row],[Order_Number]]))</f>
        <v>0</v>
      </c>
      <c r="EN503" cm="1">
        <f t="array" ref="EN503">IF(SUM(COUNTIFS(Table_Pending_Today[Order_Type_Desc],{"Install","Service Order","Restart"},Table_Pending_Today[Order_Number],Table_Pending_Today[[#This Row],[Order_Number]]))&gt;0,1,0)</f>
        <v>0</v>
      </c>
      <c r="EO503" cm="1">
        <f t="array" ref="EO503">IF(SUM(COUNTIFS(Table_Pending_Today[Order_Type_Desc],{"Install","Service Order","Restart"},Table_Pending_Today[In-House],1,Table_Pending_Today[Order_Number],Table_Pending_Today[[#This Row],[Order_Number]]))&gt;0,1,0)</f>
        <v>0</v>
      </c>
      <c r="EP503" cm="1">
        <f t="array" ref="EP503">IF(SUM(COUNTIFS(Table_Pending_Today[Order_Type_Desc],{"Install","Service Order","Restart"},Table_Pending_Today[Contractor],1,Table_Pending_Today[Order_Number],Table_Pending_Today[[#This Row],[Order_Number]]))&gt;0,1,0)</f>
        <v>0</v>
      </c>
      <c r="EQ503">
        <f>IF(SUM(COUNTIFS(Table_Pending_Today[Order_Type_Desc],"Special Request",Table_Pending_Today[Bury_Drop],0,Table_Pending_Today[In-House],1,Table_Pending_Today[Order_Number],Table_Pending_Today[[#This Row],[Order_Number]]))&gt;0,1,0)</f>
        <v>0</v>
      </c>
      <c r="ER503">
        <f>SUM(COUNTIFS(Table_Pending_Today[Order_Type_Desc],"Special Request",Table_Pending_Today[Bury_Drop],0,Table_Pending_Today[Contractor],1,Table_Pending_Today[Order_Number],Table_Pending_Today[[#This Row],[Order_Number]]))</f>
        <v>0</v>
      </c>
    </row>
    <row r="504" spans="1:148" x14ac:dyDescent="0.25">
      <c r="A504" t="s">
        <v>22433</v>
      </c>
      <c r="B504" t="s">
        <v>68448</v>
      </c>
      <c r="C504" t="s">
        <v>0</v>
      </c>
      <c r="D504" t="s">
        <v>20752</v>
      </c>
      <c r="E504" t="s">
        <v>20753</v>
      </c>
      <c r="F504" t="s">
        <v>39209</v>
      </c>
      <c r="G504">
        <v>468339</v>
      </c>
      <c r="H504" t="s">
        <v>72</v>
      </c>
      <c r="I504" t="s">
        <v>16927</v>
      </c>
      <c r="J504" t="s">
        <v>16935</v>
      </c>
      <c r="K504" t="s">
        <v>73</v>
      </c>
      <c r="L504">
        <v>0</v>
      </c>
      <c r="M504" t="s">
        <v>20754</v>
      </c>
      <c r="N504" t="s">
        <v>20755</v>
      </c>
      <c r="P504" t="s">
        <v>16772</v>
      </c>
      <c r="Q504" t="s">
        <v>17463</v>
      </c>
      <c r="R504" t="s">
        <v>20757</v>
      </c>
      <c r="T504" t="s">
        <v>75</v>
      </c>
      <c r="U504" t="s">
        <v>16658</v>
      </c>
      <c r="V504" t="s">
        <v>20758</v>
      </c>
      <c r="W504" t="s">
        <v>16679</v>
      </c>
      <c r="X504" t="s">
        <v>17464</v>
      </c>
      <c r="Y504" t="s">
        <v>76</v>
      </c>
      <c r="Z504" t="s">
        <v>77</v>
      </c>
      <c r="AA504" t="s">
        <v>133</v>
      </c>
      <c r="AB504" t="s">
        <v>16772</v>
      </c>
      <c r="AC504" t="s">
        <v>16680</v>
      </c>
      <c r="AD504" t="s">
        <v>21764</v>
      </c>
      <c r="AE504" t="s">
        <v>22433</v>
      </c>
      <c r="AF504" t="s">
        <v>49788</v>
      </c>
      <c r="AG504" t="s">
        <v>22433</v>
      </c>
      <c r="AH504" t="s">
        <v>16963</v>
      </c>
      <c r="AJ504">
        <v>0</v>
      </c>
      <c r="AL504" t="s">
        <v>79</v>
      </c>
      <c r="AO504">
        <v>18</v>
      </c>
      <c r="AP504" t="s">
        <v>83</v>
      </c>
      <c r="AQ504" t="s">
        <v>80</v>
      </c>
      <c r="AR504" t="s">
        <v>16972</v>
      </c>
      <c r="AT504">
        <v>1</v>
      </c>
      <c r="AU504">
        <v>0</v>
      </c>
      <c r="AV504" t="s">
        <v>133</v>
      </c>
      <c r="BI504" t="s">
        <v>81</v>
      </c>
      <c r="BJ504" t="s">
        <v>81</v>
      </c>
      <c r="BK504" t="s">
        <v>81</v>
      </c>
      <c r="BM504" t="s">
        <v>21767</v>
      </c>
      <c r="BN504" t="s">
        <v>21768</v>
      </c>
      <c r="BQ504" t="s">
        <v>49792</v>
      </c>
      <c r="BS504" t="s">
        <v>17202</v>
      </c>
      <c r="BV504" t="s">
        <v>21764</v>
      </c>
      <c r="BW504">
        <v>0</v>
      </c>
      <c r="BX504">
        <v>0</v>
      </c>
      <c r="CA504" t="s">
        <v>16928</v>
      </c>
      <c r="CE504" t="s">
        <v>16880</v>
      </c>
      <c r="CF504" t="s">
        <v>16881</v>
      </c>
      <c r="CG504" t="s">
        <v>16882</v>
      </c>
      <c r="CK504" t="s">
        <v>16883</v>
      </c>
      <c r="CL504" t="s">
        <v>80</v>
      </c>
      <c r="CM504">
        <v>0</v>
      </c>
      <c r="CN504">
        <v>89.7423</v>
      </c>
      <c r="CO504">
        <v>282.35000000000002</v>
      </c>
      <c r="CP504">
        <v>3000</v>
      </c>
      <c r="CQ504" t="s">
        <v>17312</v>
      </c>
      <c r="CR504" t="s">
        <v>17313</v>
      </c>
      <c r="CS504" t="s">
        <v>49789</v>
      </c>
      <c r="CT504" t="s">
        <v>49790</v>
      </c>
      <c r="CU504" t="s">
        <v>16883</v>
      </c>
      <c r="CV504" t="s">
        <v>49791</v>
      </c>
      <c r="DU504">
        <v>1</v>
      </c>
      <c r="DV504">
        <v>0</v>
      </c>
      <c r="DW504">
        <v>0</v>
      </c>
      <c r="DY504">
        <v>0</v>
      </c>
      <c r="DZ504">
        <v>0</v>
      </c>
      <c r="EC504" t="s">
        <v>21342</v>
      </c>
      <c r="ED504">
        <v>0</v>
      </c>
      <c r="EE504" cm="1">
        <f t="array" ref="EE504">SUM(COUNTIFS(Table_Pending_Today[job_type_code],{"WB","WQ","Z5","Z7","U8","QU","7W","2V","2W","2X"},Table_Pending_Today[Order_Number],Table_Pending_Today[[#This Row],[Order_Number]]))</f>
        <v>0</v>
      </c>
      <c r="EF504">
        <f>COUNTIFS(Table_Pending_Today[Order_Number],Table_Pending_Today[[#This Row],[Order_Number]],Table_Pending_Today[tech_contractor],"INHOUSE")</f>
        <v>0</v>
      </c>
      <c r="EG504">
        <f>COUNTIFS(Table_Pending_Today[Order_Number],Table_Pending_Today[[#This Row],[Order_Number]],Table_Pending_Today[tech_contractor],"CONTRACTOR")</f>
        <v>0</v>
      </c>
      <c r="EH504" cm="1">
        <f t="array" ref="EH504">SUM(COUNTIFS(Table_Pending_Today[job_type_code],{"XV","XQ","XT","XU"},Table_Pending_Today[Order_Number],Table_Pending_Today[[#This Row],[Order_Number]]))</f>
        <v>0</v>
      </c>
      <c r="EI504" cm="1">
        <f t="array" ref="EI504">SUM(COUNTIFS(Table_Pending_Today[job_type_code],{"XV","XQ","XT","XU"},Table_Pending_Today[Order_Number],Table_Pending_Today[[#This Row],[Order_Number]],Table_Pending_Today[In-House],1))</f>
        <v>0</v>
      </c>
      <c r="EJ504" cm="1">
        <f t="array" ref="EJ504">SUM(COUNTIFS(Table_Pending_Today[job_type_code],{"XV","XQ","XT","XU"},Table_Pending_Today[Order_Number],Table_Pending_Today[[#This Row],[Order_Number]],Table_Pending_Today[Contractor],1))</f>
        <v>0</v>
      </c>
      <c r="EK504" cm="1">
        <f t="array" ref="EK504">SUM(COUNTIFS(Table_Pending_Today[job_type_code],{"WB","WQ","Z5","Z7","U8","QU","7W","2V","2W","2X"},Table_Pending_Today[Order_Number],Table_Pending_Today[[#This Row],[Order_Number]]))</f>
        <v>0</v>
      </c>
      <c r="EL504" cm="1">
        <f t="array" ref="EL504">SUM(COUNTIFS(Table_Pending_Today[job_type_code],{"WB","WQ","Z5","Z7","U8","QU","7W","2V","2W","2X"},Table_Pending_Today[In-House],1,Table_Pending_Today[Order_Number],Table_Pending_Today[[#This Row],[Order_Number]]))</f>
        <v>0</v>
      </c>
      <c r="EM504" cm="1">
        <f t="array" ref="EM504">SUM(COUNTIFS(Table_Pending_Today[job_type_code],{"WB","WQ","Z5","Z7","U8","QU","7W","2V","2W","2X"},Table_Pending_Today[Contractor],1,Table_Pending_Today[Order_Number],Table_Pending_Today[[#This Row],[Order_Number]]))</f>
        <v>0</v>
      </c>
      <c r="EN504" cm="1">
        <f t="array" ref="EN504">IF(SUM(COUNTIFS(Table_Pending_Today[Order_Type_Desc],{"Install","Service Order","Restart"},Table_Pending_Today[Order_Number],Table_Pending_Today[[#This Row],[Order_Number]]))&gt;0,1,0)</f>
        <v>0</v>
      </c>
      <c r="EO504" cm="1">
        <f t="array" ref="EO504">IF(SUM(COUNTIFS(Table_Pending_Today[Order_Type_Desc],{"Install","Service Order","Restart"},Table_Pending_Today[In-House],1,Table_Pending_Today[Order_Number],Table_Pending_Today[[#This Row],[Order_Number]]))&gt;0,1,0)</f>
        <v>0</v>
      </c>
      <c r="EP504" cm="1">
        <f t="array" ref="EP504">IF(SUM(COUNTIFS(Table_Pending_Today[Order_Type_Desc],{"Install","Service Order","Restart"},Table_Pending_Today[Contractor],1,Table_Pending_Today[Order_Number],Table_Pending_Today[[#This Row],[Order_Number]]))&gt;0,1,0)</f>
        <v>0</v>
      </c>
      <c r="EQ504">
        <f>IF(SUM(COUNTIFS(Table_Pending_Today[Order_Type_Desc],"Special Request",Table_Pending_Today[Bury_Drop],0,Table_Pending_Today[In-House],1,Table_Pending_Today[Order_Number],Table_Pending_Today[[#This Row],[Order_Number]]))&gt;0,1,0)</f>
        <v>0</v>
      </c>
      <c r="ER504">
        <f>SUM(COUNTIFS(Table_Pending_Today[Order_Type_Desc],"Special Request",Table_Pending_Today[Bury_Drop],0,Table_Pending_Today[Contractor],1,Table_Pending_Today[Order_Number],Table_Pending_Today[[#This Row],[Order_Number]]))</f>
        <v>0</v>
      </c>
    </row>
    <row r="505" spans="1:148" x14ac:dyDescent="0.25">
      <c r="A505" t="s">
        <v>22433</v>
      </c>
      <c r="B505" t="s">
        <v>68448</v>
      </c>
      <c r="C505" t="s">
        <v>0</v>
      </c>
      <c r="D505" t="s">
        <v>24500</v>
      </c>
      <c r="E505" t="s">
        <v>24501</v>
      </c>
      <c r="F505" t="s">
        <v>24502</v>
      </c>
      <c r="G505">
        <v>468622</v>
      </c>
      <c r="H505" t="s">
        <v>72</v>
      </c>
      <c r="I505" t="s">
        <v>89</v>
      </c>
      <c r="J505" t="s">
        <v>16935</v>
      </c>
      <c r="K505" t="s">
        <v>73</v>
      </c>
      <c r="L505">
        <v>0</v>
      </c>
      <c r="M505" t="s">
        <v>24503</v>
      </c>
      <c r="N505" t="s">
        <v>24504</v>
      </c>
      <c r="P505" t="s">
        <v>18912</v>
      </c>
      <c r="Q505" t="s">
        <v>19058</v>
      </c>
      <c r="R505" t="s">
        <v>24506</v>
      </c>
      <c r="T505" t="s">
        <v>75</v>
      </c>
      <c r="U505" t="s">
        <v>16658</v>
      </c>
      <c r="V505" t="s">
        <v>24507</v>
      </c>
      <c r="W505" t="s">
        <v>16679</v>
      </c>
      <c r="X505" t="s">
        <v>16917</v>
      </c>
      <c r="Y505" t="s">
        <v>76</v>
      </c>
      <c r="Z505" t="s">
        <v>77</v>
      </c>
      <c r="AA505" t="s">
        <v>133</v>
      </c>
      <c r="AB505" t="s">
        <v>16778</v>
      </c>
      <c r="AC505" t="s">
        <v>16760</v>
      </c>
      <c r="AD505" t="s">
        <v>69390</v>
      </c>
      <c r="AE505" t="s">
        <v>22433</v>
      </c>
      <c r="AF505" t="s">
        <v>69391</v>
      </c>
      <c r="AG505" t="s">
        <v>22433</v>
      </c>
      <c r="AH505" t="s">
        <v>17431</v>
      </c>
      <c r="AJ505">
        <v>0</v>
      </c>
      <c r="AL505" t="s">
        <v>79</v>
      </c>
      <c r="AO505">
        <v>18</v>
      </c>
      <c r="AP505" t="s">
        <v>91</v>
      </c>
      <c r="AQ505" t="s">
        <v>80</v>
      </c>
      <c r="AR505" t="s">
        <v>16936</v>
      </c>
      <c r="AT505">
        <v>0</v>
      </c>
      <c r="AU505">
        <v>0</v>
      </c>
      <c r="AV505" t="s">
        <v>133</v>
      </c>
      <c r="BI505" t="s">
        <v>81</v>
      </c>
      <c r="BJ505" t="s">
        <v>81</v>
      </c>
      <c r="BK505" t="s">
        <v>81</v>
      </c>
      <c r="BM505" t="s">
        <v>69395</v>
      </c>
      <c r="BN505" t="s">
        <v>69396</v>
      </c>
      <c r="BQ505" t="s">
        <v>69397</v>
      </c>
      <c r="BS505" t="s">
        <v>17202</v>
      </c>
      <c r="BV505" t="s">
        <v>69390</v>
      </c>
      <c r="BW505">
        <v>1</v>
      </c>
      <c r="BX505">
        <v>1</v>
      </c>
      <c r="CE505" t="s">
        <v>16880</v>
      </c>
      <c r="CF505" t="s">
        <v>16881</v>
      </c>
      <c r="CG505" t="s">
        <v>16882</v>
      </c>
      <c r="CK505" t="s">
        <v>16884</v>
      </c>
      <c r="CL505" t="s">
        <v>80</v>
      </c>
      <c r="CM505">
        <v>0</v>
      </c>
      <c r="CN505">
        <v>96.393600000000006</v>
      </c>
      <c r="CO505">
        <v>549.75</v>
      </c>
      <c r="CP505">
        <v>1000</v>
      </c>
      <c r="CQ505" t="s">
        <v>17312</v>
      </c>
      <c r="CR505" t="s">
        <v>17313</v>
      </c>
      <c r="CS505" t="s">
        <v>69392</v>
      </c>
      <c r="CT505" t="s">
        <v>69393</v>
      </c>
      <c r="CU505" t="s">
        <v>16884</v>
      </c>
      <c r="CV505" t="s">
        <v>69394</v>
      </c>
      <c r="DU505">
        <v>1</v>
      </c>
      <c r="DV505">
        <v>0</v>
      </c>
      <c r="DW505">
        <v>1</v>
      </c>
      <c r="DY505">
        <v>0</v>
      </c>
      <c r="DZ505">
        <v>0</v>
      </c>
      <c r="EC505" t="s">
        <v>21330</v>
      </c>
      <c r="ED505">
        <v>0</v>
      </c>
      <c r="EE505" cm="1">
        <f t="array" ref="EE505">SUM(COUNTIFS(Table_Pending_Today[job_type_code],{"WB","WQ","Z5","Z7","U8","QU","7W","2V","2W","2X"},Table_Pending_Today[Order_Number],Table_Pending_Today[[#This Row],[Order_Number]]))</f>
        <v>0</v>
      </c>
      <c r="EF505">
        <f>COUNTIFS(Table_Pending_Today[Order_Number],Table_Pending_Today[[#This Row],[Order_Number]],Table_Pending_Today[tech_contractor],"INHOUSE")</f>
        <v>0</v>
      </c>
      <c r="EG505">
        <f>COUNTIFS(Table_Pending_Today[Order_Number],Table_Pending_Today[[#This Row],[Order_Number]],Table_Pending_Today[tech_contractor],"CONTRACTOR")</f>
        <v>0</v>
      </c>
      <c r="EH505" cm="1">
        <f t="array" ref="EH505">SUM(COUNTIFS(Table_Pending_Today[job_type_code],{"XV","XQ","XT","XU"},Table_Pending_Today[Order_Number],Table_Pending_Today[[#This Row],[Order_Number]]))</f>
        <v>0</v>
      </c>
      <c r="EI505" cm="1">
        <f t="array" ref="EI505">SUM(COUNTIFS(Table_Pending_Today[job_type_code],{"XV","XQ","XT","XU"},Table_Pending_Today[Order_Number],Table_Pending_Today[[#This Row],[Order_Number]],Table_Pending_Today[In-House],1))</f>
        <v>0</v>
      </c>
      <c r="EJ505" cm="1">
        <f t="array" ref="EJ505">SUM(COUNTIFS(Table_Pending_Today[job_type_code],{"XV","XQ","XT","XU"},Table_Pending_Today[Order_Number],Table_Pending_Today[[#This Row],[Order_Number]],Table_Pending_Today[Contractor],1))</f>
        <v>0</v>
      </c>
      <c r="EK505" cm="1">
        <f t="array" ref="EK505">SUM(COUNTIFS(Table_Pending_Today[job_type_code],{"WB","WQ","Z5","Z7","U8","QU","7W","2V","2W","2X"},Table_Pending_Today[Order_Number],Table_Pending_Today[[#This Row],[Order_Number]]))</f>
        <v>0</v>
      </c>
      <c r="EL505" cm="1">
        <f t="array" ref="EL505">SUM(COUNTIFS(Table_Pending_Today[job_type_code],{"WB","WQ","Z5","Z7","U8","QU","7W","2V","2W","2X"},Table_Pending_Today[In-House],1,Table_Pending_Today[Order_Number],Table_Pending_Today[[#This Row],[Order_Number]]))</f>
        <v>0</v>
      </c>
      <c r="EM505" cm="1">
        <f t="array" ref="EM505">SUM(COUNTIFS(Table_Pending_Today[job_type_code],{"WB","WQ","Z5","Z7","U8","QU","7W","2V","2W","2X"},Table_Pending_Today[Contractor],1,Table_Pending_Today[Order_Number],Table_Pending_Today[[#This Row],[Order_Number]]))</f>
        <v>0</v>
      </c>
      <c r="EN505" cm="1">
        <f t="array" ref="EN505">IF(SUM(COUNTIFS(Table_Pending_Today[Order_Type_Desc],{"Install","Service Order","Restart"},Table_Pending_Today[Order_Number],Table_Pending_Today[[#This Row],[Order_Number]]))&gt;0,1,0)</f>
        <v>0</v>
      </c>
      <c r="EO505" cm="1">
        <f t="array" ref="EO505">IF(SUM(COUNTIFS(Table_Pending_Today[Order_Type_Desc],{"Install","Service Order","Restart"},Table_Pending_Today[In-House],1,Table_Pending_Today[Order_Number],Table_Pending_Today[[#This Row],[Order_Number]]))&gt;0,1,0)</f>
        <v>0</v>
      </c>
      <c r="EP505" cm="1">
        <f t="array" ref="EP505">IF(SUM(COUNTIFS(Table_Pending_Today[Order_Type_Desc],{"Install","Service Order","Restart"},Table_Pending_Today[Contractor],1,Table_Pending_Today[Order_Number],Table_Pending_Today[[#This Row],[Order_Number]]))&gt;0,1,0)</f>
        <v>0</v>
      </c>
      <c r="EQ505">
        <f>IF(SUM(COUNTIFS(Table_Pending_Today[Order_Type_Desc],"Special Request",Table_Pending_Today[Bury_Drop],0,Table_Pending_Today[In-House],1,Table_Pending_Today[Order_Number],Table_Pending_Today[[#This Row],[Order_Number]]))&gt;0,1,0)</f>
        <v>0</v>
      </c>
      <c r="ER505">
        <f>SUM(COUNTIFS(Table_Pending_Today[Order_Type_Desc],"Special Request",Table_Pending_Today[Bury_Drop],0,Table_Pending_Today[Contractor],1,Table_Pending_Today[Order_Number],Table_Pending_Today[[#This Row],[Order_Number]]))</f>
        <v>0</v>
      </c>
    </row>
    <row r="506" spans="1:148" x14ac:dyDescent="0.25">
      <c r="A506" t="s">
        <v>22433</v>
      </c>
      <c r="B506" t="s">
        <v>68448</v>
      </c>
      <c r="C506" t="s">
        <v>0</v>
      </c>
      <c r="D506" t="s">
        <v>37970</v>
      </c>
      <c r="E506" t="s">
        <v>37971</v>
      </c>
      <c r="F506" t="s">
        <v>37972</v>
      </c>
      <c r="G506">
        <v>468629</v>
      </c>
      <c r="H506" t="s">
        <v>72</v>
      </c>
      <c r="I506" t="s">
        <v>89</v>
      </c>
      <c r="J506" t="s">
        <v>16798</v>
      </c>
      <c r="K506" t="s">
        <v>73</v>
      </c>
      <c r="L506">
        <v>0</v>
      </c>
      <c r="M506" t="s">
        <v>37973</v>
      </c>
      <c r="N506" t="s">
        <v>37974</v>
      </c>
      <c r="P506" t="s">
        <v>144</v>
      </c>
      <c r="Q506" t="s">
        <v>51515</v>
      </c>
      <c r="R506" t="s">
        <v>37976</v>
      </c>
      <c r="T506" t="s">
        <v>75</v>
      </c>
      <c r="U506" t="s">
        <v>16658</v>
      </c>
      <c r="V506" t="s">
        <v>37977</v>
      </c>
      <c r="W506" t="s">
        <v>16679</v>
      </c>
      <c r="X506" t="s">
        <v>19140</v>
      </c>
      <c r="Y506" t="s">
        <v>76</v>
      </c>
      <c r="Z506" t="s">
        <v>77</v>
      </c>
      <c r="AA506" t="s">
        <v>133</v>
      </c>
      <c r="AB506" t="s">
        <v>133</v>
      </c>
      <c r="AC506" t="s">
        <v>137</v>
      </c>
      <c r="AD506" t="s">
        <v>69398</v>
      </c>
      <c r="AE506" t="s">
        <v>22433</v>
      </c>
      <c r="AF506" t="s">
        <v>69399</v>
      </c>
      <c r="AG506" t="s">
        <v>22433</v>
      </c>
      <c r="AH506" t="s">
        <v>16779</v>
      </c>
      <c r="AJ506">
        <v>0</v>
      </c>
      <c r="AL506" t="s">
        <v>79</v>
      </c>
      <c r="AO506">
        <v>18</v>
      </c>
      <c r="AP506" t="s">
        <v>91</v>
      </c>
      <c r="AQ506" t="s">
        <v>80</v>
      </c>
      <c r="AR506" t="s">
        <v>16799</v>
      </c>
      <c r="AT506">
        <v>0</v>
      </c>
      <c r="AU506">
        <v>0</v>
      </c>
      <c r="AV506" t="s">
        <v>133</v>
      </c>
      <c r="BI506" t="s">
        <v>81</v>
      </c>
      <c r="BJ506" t="s">
        <v>81</v>
      </c>
      <c r="BK506" t="s">
        <v>81</v>
      </c>
      <c r="BM506" t="s">
        <v>69403</v>
      </c>
      <c r="BN506" t="s">
        <v>69404</v>
      </c>
      <c r="BS506" t="s">
        <v>17202</v>
      </c>
      <c r="BV506" t="s">
        <v>69398</v>
      </c>
      <c r="BW506">
        <v>0</v>
      </c>
      <c r="BX506">
        <v>0</v>
      </c>
      <c r="CE506" t="s">
        <v>16880</v>
      </c>
      <c r="CF506" t="s">
        <v>16881</v>
      </c>
      <c r="CG506" t="s">
        <v>16882</v>
      </c>
      <c r="CK506" t="s">
        <v>16947</v>
      </c>
      <c r="CL506" t="s">
        <v>80</v>
      </c>
      <c r="CM506">
        <v>0</v>
      </c>
      <c r="CN506">
        <v>97.376099999999994</v>
      </c>
      <c r="CO506">
        <v>5.33</v>
      </c>
      <c r="CP506">
        <v>125</v>
      </c>
      <c r="CQ506" t="s">
        <v>17312</v>
      </c>
      <c r="CR506" t="s">
        <v>17313</v>
      </c>
      <c r="CS506" t="s">
        <v>69400</v>
      </c>
      <c r="CT506" t="s">
        <v>69401</v>
      </c>
      <c r="CU506" t="s">
        <v>16947</v>
      </c>
      <c r="CV506" t="s">
        <v>69402</v>
      </c>
      <c r="DU506">
        <v>1</v>
      </c>
      <c r="DV506">
        <v>0</v>
      </c>
      <c r="DW506">
        <v>0</v>
      </c>
      <c r="DY506">
        <v>0</v>
      </c>
      <c r="DZ506">
        <v>0</v>
      </c>
      <c r="EC506" t="s">
        <v>21330</v>
      </c>
      <c r="ED506">
        <v>0</v>
      </c>
      <c r="EE506" cm="1">
        <f t="array" ref="EE506">SUM(COUNTIFS(Table_Pending_Today[job_type_code],{"WB","WQ","Z5","Z7","U8","QU","7W","2V","2W","2X"},Table_Pending_Today[Order_Number],Table_Pending_Today[[#This Row],[Order_Number]]))</f>
        <v>0</v>
      </c>
      <c r="EF506">
        <f>COUNTIFS(Table_Pending_Today[Order_Number],Table_Pending_Today[[#This Row],[Order_Number]],Table_Pending_Today[tech_contractor],"INHOUSE")</f>
        <v>0</v>
      </c>
      <c r="EG506">
        <f>COUNTIFS(Table_Pending_Today[Order_Number],Table_Pending_Today[[#This Row],[Order_Number]],Table_Pending_Today[tech_contractor],"CONTRACTOR")</f>
        <v>0</v>
      </c>
      <c r="EH506" cm="1">
        <f t="array" ref="EH506">SUM(COUNTIFS(Table_Pending_Today[job_type_code],{"XV","XQ","XT","XU"},Table_Pending_Today[Order_Number],Table_Pending_Today[[#This Row],[Order_Number]]))</f>
        <v>0</v>
      </c>
      <c r="EI506" cm="1">
        <f t="array" ref="EI506">SUM(COUNTIFS(Table_Pending_Today[job_type_code],{"XV","XQ","XT","XU"},Table_Pending_Today[Order_Number],Table_Pending_Today[[#This Row],[Order_Number]],Table_Pending_Today[In-House],1))</f>
        <v>0</v>
      </c>
      <c r="EJ506" cm="1">
        <f t="array" ref="EJ506">SUM(COUNTIFS(Table_Pending_Today[job_type_code],{"XV","XQ","XT","XU"},Table_Pending_Today[Order_Number],Table_Pending_Today[[#This Row],[Order_Number]],Table_Pending_Today[Contractor],1))</f>
        <v>0</v>
      </c>
      <c r="EK506" cm="1">
        <f t="array" ref="EK506">SUM(COUNTIFS(Table_Pending_Today[job_type_code],{"WB","WQ","Z5","Z7","U8","QU","7W","2V","2W","2X"},Table_Pending_Today[Order_Number],Table_Pending_Today[[#This Row],[Order_Number]]))</f>
        <v>0</v>
      </c>
      <c r="EL506" cm="1">
        <f t="array" ref="EL506">SUM(COUNTIFS(Table_Pending_Today[job_type_code],{"WB","WQ","Z5","Z7","U8","QU","7W","2V","2W","2X"},Table_Pending_Today[In-House],1,Table_Pending_Today[Order_Number],Table_Pending_Today[[#This Row],[Order_Number]]))</f>
        <v>0</v>
      </c>
      <c r="EM506" cm="1">
        <f t="array" ref="EM506">SUM(COUNTIFS(Table_Pending_Today[job_type_code],{"WB","WQ","Z5","Z7","U8","QU","7W","2V","2W","2X"},Table_Pending_Today[Contractor],1,Table_Pending_Today[Order_Number],Table_Pending_Today[[#This Row],[Order_Number]]))</f>
        <v>0</v>
      </c>
      <c r="EN506" cm="1">
        <f t="array" ref="EN506">IF(SUM(COUNTIFS(Table_Pending_Today[Order_Type_Desc],{"Install","Service Order","Restart"},Table_Pending_Today[Order_Number],Table_Pending_Today[[#This Row],[Order_Number]]))&gt;0,1,0)</f>
        <v>0</v>
      </c>
      <c r="EO506" cm="1">
        <f t="array" ref="EO506">IF(SUM(COUNTIFS(Table_Pending_Today[Order_Type_Desc],{"Install","Service Order","Restart"},Table_Pending_Today[In-House],1,Table_Pending_Today[Order_Number],Table_Pending_Today[[#This Row],[Order_Number]]))&gt;0,1,0)</f>
        <v>0</v>
      </c>
      <c r="EP506" cm="1">
        <f t="array" ref="EP506">IF(SUM(COUNTIFS(Table_Pending_Today[Order_Type_Desc],{"Install","Service Order","Restart"},Table_Pending_Today[Contractor],1,Table_Pending_Today[Order_Number],Table_Pending_Today[[#This Row],[Order_Number]]))&gt;0,1,0)</f>
        <v>0</v>
      </c>
      <c r="EQ506">
        <f>IF(SUM(COUNTIFS(Table_Pending_Today[Order_Type_Desc],"Special Request",Table_Pending_Today[Bury_Drop],0,Table_Pending_Today[In-House],1,Table_Pending_Today[Order_Number],Table_Pending_Today[[#This Row],[Order_Number]]))&gt;0,1,0)</f>
        <v>0</v>
      </c>
      <c r="ER506">
        <f>SUM(COUNTIFS(Table_Pending_Today[Order_Type_Desc],"Special Request",Table_Pending_Today[Bury_Drop],0,Table_Pending_Today[Contractor],1,Table_Pending_Today[Order_Number],Table_Pending_Today[[#This Row],[Order_Number]]))</f>
        <v>0</v>
      </c>
    </row>
    <row r="507" spans="1:148" x14ac:dyDescent="0.25">
      <c r="A507" t="s">
        <v>22433</v>
      </c>
      <c r="B507" t="s">
        <v>68448</v>
      </c>
      <c r="C507" t="s">
        <v>0</v>
      </c>
      <c r="D507" t="s">
        <v>41622</v>
      </c>
      <c r="E507" t="s">
        <v>41623</v>
      </c>
      <c r="F507" t="s">
        <v>41624</v>
      </c>
      <c r="G507">
        <v>795044</v>
      </c>
      <c r="H507" t="s">
        <v>72</v>
      </c>
      <c r="I507" t="s">
        <v>89</v>
      </c>
      <c r="J507" t="s">
        <v>16940</v>
      </c>
      <c r="K507" t="s">
        <v>73</v>
      </c>
      <c r="L507">
        <v>1</v>
      </c>
      <c r="M507" t="s">
        <v>41625</v>
      </c>
      <c r="N507" t="s">
        <v>41626</v>
      </c>
      <c r="P507" t="s">
        <v>135</v>
      </c>
      <c r="Q507" t="s">
        <v>17623</v>
      </c>
      <c r="R507" t="s">
        <v>41628</v>
      </c>
      <c r="T507" t="s">
        <v>75</v>
      </c>
      <c r="U507" t="s">
        <v>17029</v>
      </c>
      <c r="V507" t="s">
        <v>41629</v>
      </c>
      <c r="W507" t="s">
        <v>16674</v>
      </c>
      <c r="X507" t="s">
        <v>17042</v>
      </c>
      <c r="Y507" t="s">
        <v>76</v>
      </c>
      <c r="Z507" t="s">
        <v>121</v>
      </c>
      <c r="AA507" t="s">
        <v>17031</v>
      </c>
      <c r="AB507" t="s">
        <v>17035</v>
      </c>
      <c r="AC507" t="s">
        <v>136</v>
      </c>
      <c r="AD507" t="s">
        <v>51824</v>
      </c>
      <c r="AE507" t="s">
        <v>20208</v>
      </c>
      <c r="AF507" t="s">
        <v>51825</v>
      </c>
      <c r="AG507" t="s">
        <v>22433</v>
      </c>
      <c r="AH507" t="s">
        <v>16840</v>
      </c>
      <c r="AI507" t="s">
        <v>22433</v>
      </c>
      <c r="AJ507">
        <v>0</v>
      </c>
      <c r="AL507" t="s">
        <v>79</v>
      </c>
      <c r="AO507">
        <v>18</v>
      </c>
      <c r="AP507" t="s">
        <v>91</v>
      </c>
      <c r="AQ507" t="s">
        <v>80</v>
      </c>
      <c r="AR507" t="s">
        <v>19896</v>
      </c>
      <c r="AT507">
        <v>0</v>
      </c>
      <c r="AU507">
        <v>0</v>
      </c>
      <c r="AV507" t="s">
        <v>17119</v>
      </c>
      <c r="BI507" t="s">
        <v>81</v>
      </c>
      <c r="BJ507" t="s">
        <v>81</v>
      </c>
      <c r="BK507" t="s">
        <v>81</v>
      </c>
      <c r="BM507" t="s">
        <v>51826</v>
      </c>
      <c r="BN507" t="s">
        <v>51827</v>
      </c>
      <c r="BQ507" t="s">
        <v>51828</v>
      </c>
      <c r="BR507" t="s">
        <v>236</v>
      </c>
      <c r="BS507" t="s">
        <v>237</v>
      </c>
      <c r="BV507" t="s">
        <v>51824</v>
      </c>
      <c r="BW507">
        <v>0</v>
      </c>
      <c r="BX507">
        <v>0</v>
      </c>
      <c r="CA507" t="s">
        <v>16924</v>
      </c>
      <c r="CE507" t="s">
        <v>16880</v>
      </c>
      <c r="CF507" t="s">
        <v>16881</v>
      </c>
      <c r="CG507" t="s">
        <v>16882</v>
      </c>
      <c r="CK507" t="s">
        <v>16967</v>
      </c>
      <c r="CL507" t="s">
        <v>80</v>
      </c>
      <c r="CM507">
        <v>0</v>
      </c>
      <c r="CN507">
        <v>94.553700000000006</v>
      </c>
      <c r="CO507">
        <v>15.67</v>
      </c>
      <c r="CP507">
        <v>675</v>
      </c>
      <c r="CQ507" t="s">
        <v>17312</v>
      </c>
      <c r="CR507" t="s">
        <v>17313</v>
      </c>
      <c r="CT507" t="s">
        <v>18377</v>
      </c>
      <c r="DS507">
        <v>0</v>
      </c>
      <c r="DU507">
        <v>1</v>
      </c>
      <c r="DV507">
        <v>0</v>
      </c>
      <c r="DW507">
        <v>0</v>
      </c>
      <c r="DY507">
        <v>0</v>
      </c>
      <c r="DZ507">
        <v>0</v>
      </c>
      <c r="EC507" t="s">
        <v>21337</v>
      </c>
      <c r="ED507">
        <v>1</v>
      </c>
      <c r="EE507" cm="1">
        <f t="array" ref="EE507">SUM(COUNTIFS(Table_Pending_Today[job_type_code],{"WB","WQ","Z5","Z7","U8","QU","7W","2V","2W","2X"},Table_Pending_Today[Order_Number],Table_Pending_Today[[#This Row],[Order_Number]]))</f>
        <v>0</v>
      </c>
      <c r="EF507">
        <f>COUNTIFS(Table_Pending_Today[Order_Number],Table_Pending_Today[[#This Row],[Order_Number]],Table_Pending_Today[tech_contractor],"INHOUSE")</f>
        <v>0</v>
      </c>
      <c r="EG507">
        <f>COUNTIFS(Table_Pending_Today[Order_Number],Table_Pending_Today[[#This Row],[Order_Number]],Table_Pending_Today[tech_contractor],"CONTRACTOR")</f>
        <v>0</v>
      </c>
      <c r="EH507" cm="1">
        <f t="array" ref="EH507">SUM(COUNTIFS(Table_Pending_Today[job_type_code],{"XV","XQ","XT","XU"},Table_Pending_Today[Order_Number],Table_Pending_Today[[#This Row],[Order_Number]]))</f>
        <v>0</v>
      </c>
      <c r="EI507" cm="1">
        <f t="array" ref="EI507">SUM(COUNTIFS(Table_Pending_Today[job_type_code],{"XV","XQ","XT","XU"},Table_Pending_Today[Order_Number],Table_Pending_Today[[#This Row],[Order_Number]],Table_Pending_Today[In-House],1))</f>
        <v>0</v>
      </c>
      <c r="EJ507" cm="1">
        <f t="array" ref="EJ507">SUM(COUNTIFS(Table_Pending_Today[job_type_code],{"XV","XQ","XT","XU"},Table_Pending_Today[Order_Number],Table_Pending_Today[[#This Row],[Order_Number]],Table_Pending_Today[Contractor],1))</f>
        <v>0</v>
      </c>
      <c r="EK507" cm="1">
        <f t="array" ref="EK507">SUM(COUNTIFS(Table_Pending_Today[job_type_code],{"WB","WQ","Z5","Z7","U8","QU","7W","2V","2W","2X"},Table_Pending_Today[Order_Number],Table_Pending_Today[[#This Row],[Order_Number]]))</f>
        <v>0</v>
      </c>
      <c r="EL507" cm="1">
        <f t="array" ref="EL507">SUM(COUNTIFS(Table_Pending_Today[job_type_code],{"WB","WQ","Z5","Z7","U8","QU","7W","2V","2W","2X"},Table_Pending_Today[In-House],1,Table_Pending_Today[Order_Number],Table_Pending_Today[[#This Row],[Order_Number]]))</f>
        <v>0</v>
      </c>
      <c r="EM507" cm="1">
        <f t="array" ref="EM507">SUM(COUNTIFS(Table_Pending_Today[job_type_code],{"WB","WQ","Z5","Z7","U8","QU","7W","2V","2W","2X"},Table_Pending_Today[Contractor],1,Table_Pending_Today[Order_Number],Table_Pending_Today[[#This Row],[Order_Number]]))</f>
        <v>0</v>
      </c>
      <c r="EN507" cm="1">
        <f t="array" ref="EN507">IF(SUM(COUNTIFS(Table_Pending_Today[Order_Type_Desc],{"Install","Service Order","Restart"},Table_Pending_Today[Order_Number],Table_Pending_Today[[#This Row],[Order_Number]]))&gt;0,1,0)</f>
        <v>0</v>
      </c>
      <c r="EO507" cm="1">
        <f t="array" ref="EO507">IF(SUM(COUNTIFS(Table_Pending_Today[Order_Type_Desc],{"Install","Service Order","Restart"},Table_Pending_Today[In-House],1,Table_Pending_Today[Order_Number],Table_Pending_Today[[#This Row],[Order_Number]]))&gt;0,1,0)</f>
        <v>0</v>
      </c>
      <c r="EP507" cm="1">
        <f t="array" ref="EP507">IF(SUM(COUNTIFS(Table_Pending_Today[Order_Type_Desc],{"Install","Service Order","Restart"},Table_Pending_Today[Contractor],1,Table_Pending_Today[Order_Number],Table_Pending_Today[[#This Row],[Order_Number]]))&gt;0,1,0)</f>
        <v>0</v>
      </c>
      <c r="EQ507">
        <f>IF(SUM(COUNTIFS(Table_Pending_Today[Order_Type_Desc],"Special Request",Table_Pending_Today[Bury_Drop],0,Table_Pending_Today[In-House],1,Table_Pending_Today[Order_Number],Table_Pending_Today[[#This Row],[Order_Number]]))&gt;0,1,0)</f>
        <v>0</v>
      </c>
      <c r="ER507">
        <f>SUM(COUNTIFS(Table_Pending_Today[Order_Type_Desc],"Special Request",Table_Pending_Today[Bury_Drop],0,Table_Pending_Today[Contractor],1,Table_Pending_Today[Order_Number],Table_Pending_Today[[#This Row],[Order_Number]]))</f>
        <v>0</v>
      </c>
    </row>
    <row r="508" spans="1:148" x14ac:dyDescent="0.25">
      <c r="A508" t="s">
        <v>22433</v>
      </c>
      <c r="B508" t="s">
        <v>68448</v>
      </c>
      <c r="C508" t="s">
        <v>0</v>
      </c>
      <c r="D508" t="s">
        <v>41333</v>
      </c>
      <c r="E508" t="s">
        <v>41334</v>
      </c>
      <c r="F508" t="s">
        <v>41335</v>
      </c>
      <c r="G508">
        <v>795059</v>
      </c>
      <c r="H508" t="s">
        <v>72</v>
      </c>
      <c r="I508" t="s">
        <v>16931</v>
      </c>
      <c r="J508" t="s">
        <v>16932</v>
      </c>
      <c r="K508" t="s">
        <v>73</v>
      </c>
      <c r="L508">
        <v>1</v>
      </c>
      <c r="M508" t="s">
        <v>41336</v>
      </c>
      <c r="N508" t="s">
        <v>41337</v>
      </c>
      <c r="P508" t="s">
        <v>135</v>
      </c>
      <c r="Q508" t="s">
        <v>17261</v>
      </c>
      <c r="R508" t="s">
        <v>41339</v>
      </c>
      <c r="T508" t="s">
        <v>75</v>
      </c>
      <c r="U508" t="s">
        <v>17029</v>
      </c>
      <c r="V508" t="s">
        <v>41340</v>
      </c>
      <c r="W508" t="s">
        <v>16674</v>
      </c>
      <c r="X508" t="s">
        <v>16661</v>
      </c>
      <c r="Y508" t="s">
        <v>76</v>
      </c>
      <c r="Z508" t="s">
        <v>77</v>
      </c>
      <c r="AA508" t="s">
        <v>17031</v>
      </c>
      <c r="AB508" t="s">
        <v>17035</v>
      </c>
      <c r="AC508" t="s">
        <v>136</v>
      </c>
      <c r="AD508" t="s">
        <v>51938</v>
      </c>
      <c r="AE508" t="s">
        <v>20208</v>
      </c>
      <c r="AF508" t="s">
        <v>21382</v>
      </c>
      <c r="AG508" t="s">
        <v>22433</v>
      </c>
      <c r="AH508" t="s">
        <v>16836</v>
      </c>
      <c r="AI508" t="s">
        <v>22433</v>
      </c>
      <c r="AJ508">
        <v>0</v>
      </c>
      <c r="AL508" t="s">
        <v>50179</v>
      </c>
      <c r="AM508" t="s">
        <v>3</v>
      </c>
      <c r="AN508" t="s">
        <v>19350</v>
      </c>
      <c r="AO508">
        <v>20</v>
      </c>
      <c r="AP508" t="s">
        <v>124</v>
      </c>
      <c r="AQ508" t="s">
        <v>92</v>
      </c>
      <c r="AR508" t="s">
        <v>16933</v>
      </c>
      <c r="AT508">
        <v>0</v>
      </c>
      <c r="AU508">
        <v>0</v>
      </c>
      <c r="AV508" t="s">
        <v>17119</v>
      </c>
      <c r="BI508" t="s">
        <v>81</v>
      </c>
      <c r="BJ508" t="s">
        <v>81</v>
      </c>
      <c r="BK508" t="s">
        <v>81</v>
      </c>
      <c r="BM508" t="s">
        <v>51939</v>
      </c>
      <c r="BN508" t="s">
        <v>51940</v>
      </c>
      <c r="BQ508" t="s">
        <v>18391</v>
      </c>
      <c r="BS508" t="s">
        <v>17202</v>
      </c>
      <c r="BT508" t="s">
        <v>50180</v>
      </c>
      <c r="BU508" t="s">
        <v>50181</v>
      </c>
      <c r="BV508" t="s">
        <v>51938</v>
      </c>
      <c r="BW508">
        <v>0</v>
      </c>
      <c r="BX508">
        <v>0</v>
      </c>
      <c r="CE508" t="s">
        <v>16880</v>
      </c>
      <c r="CF508" t="s">
        <v>16881</v>
      </c>
      <c r="CG508" t="s">
        <v>16882</v>
      </c>
      <c r="CK508" t="s">
        <v>16883</v>
      </c>
      <c r="CL508" t="s">
        <v>92</v>
      </c>
      <c r="CM508">
        <v>0</v>
      </c>
      <c r="CN508">
        <v>87.873999999999995</v>
      </c>
      <c r="CO508">
        <v>3686.81</v>
      </c>
      <c r="CP508">
        <v>500</v>
      </c>
      <c r="CQ508" t="s">
        <v>17312</v>
      </c>
      <c r="CR508" t="s">
        <v>17313</v>
      </c>
      <c r="CT508" t="s">
        <v>19380</v>
      </c>
      <c r="DS508">
        <v>0</v>
      </c>
      <c r="DU508">
        <v>1</v>
      </c>
      <c r="DV508">
        <v>1</v>
      </c>
      <c r="DW508">
        <v>0</v>
      </c>
      <c r="DY508">
        <v>0</v>
      </c>
      <c r="DZ508">
        <v>0</v>
      </c>
      <c r="EC508" t="s">
        <v>21342</v>
      </c>
      <c r="ED508">
        <v>1</v>
      </c>
      <c r="EE508" cm="1">
        <f t="array" ref="EE508">SUM(COUNTIFS(Table_Pending_Today[job_type_code],{"WB","WQ","Z5","Z7","U8","QU","7W","2V","2W","2X"},Table_Pending_Today[Order_Number],Table_Pending_Today[[#This Row],[Order_Number]]))</f>
        <v>0</v>
      </c>
      <c r="EF508">
        <f>COUNTIFS(Table_Pending_Today[Order_Number],Table_Pending_Today[[#This Row],[Order_Number]],Table_Pending_Today[tech_contractor],"INHOUSE")</f>
        <v>0</v>
      </c>
      <c r="EG508">
        <f>COUNTIFS(Table_Pending_Today[Order_Number],Table_Pending_Today[[#This Row],[Order_Number]],Table_Pending_Today[tech_contractor],"CONTRACTOR")</f>
        <v>1</v>
      </c>
      <c r="EH508" cm="1">
        <f t="array" ref="EH508">SUM(COUNTIFS(Table_Pending_Today[job_type_code],{"XV","XQ","XT","XU"},Table_Pending_Today[Order_Number],Table_Pending_Today[[#This Row],[Order_Number]]))</f>
        <v>1</v>
      </c>
      <c r="EI508" cm="1">
        <f t="array" ref="EI508">SUM(COUNTIFS(Table_Pending_Today[job_type_code],{"XV","XQ","XT","XU"},Table_Pending_Today[Order_Number],Table_Pending_Today[[#This Row],[Order_Number]],Table_Pending_Today[In-House],1))</f>
        <v>0</v>
      </c>
      <c r="EJ508" cm="1">
        <f t="array" ref="EJ508">SUM(COUNTIFS(Table_Pending_Today[job_type_code],{"XV","XQ","XT","XU"},Table_Pending_Today[Order_Number],Table_Pending_Today[[#This Row],[Order_Number]],Table_Pending_Today[Contractor],1))</f>
        <v>1</v>
      </c>
      <c r="EK508" cm="1">
        <f t="array" ref="EK508">SUM(COUNTIFS(Table_Pending_Today[job_type_code],{"WB","WQ","Z5","Z7","U8","QU","7W","2V","2W","2X"},Table_Pending_Today[Order_Number],Table_Pending_Today[[#This Row],[Order_Number]]))</f>
        <v>0</v>
      </c>
      <c r="EL508" cm="1">
        <f t="array" ref="EL508">SUM(COUNTIFS(Table_Pending_Today[job_type_code],{"WB","WQ","Z5","Z7","U8","QU","7W","2V","2W","2X"},Table_Pending_Today[In-House],1,Table_Pending_Today[Order_Number],Table_Pending_Today[[#This Row],[Order_Number]]))</f>
        <v>0</v>
      </c>
      <c r="EM508" cm="1">
        <f t="array" ref="EM508">SUM(COUNTIFS(Table_Pending_Today[job_type_code],{"WB","WQ","Z5","Z7","U8","QU","7W","2V","2W","2X"},Table_Pending_Today[Contractor],1,Table_Pending_Today[Order_Number],Table_Pending_Today[[#This Row],[Order_Number]]))</f>
        <v>0</v>
      </c>
      <c r="EN508" cm="1">
        <f t="array" ref="EN508">IF(SUM(COUNTIFS(Table_Pending_Today[Order_Type_Desc],{"Install","Service Order","Restart"},Table_Pending_Today[Order_Number],Table_Pending_Today[[#This Row],[Order_Number]]))&gt;0,1,0)</f>
        <v>0</v>
      </c>
      <c r="EO508" cm="1">
        <f t="array" ref="EO508">IF(SUM(COUNTIFS(Table_Pending_Today[Order_Type_Desc],{"Install","Service Order","Restart"},Table_Pending_Today[In-House],1,Table_Pending_Today[Order_Number],Table_Pending_Today[[#This Row],[Order_Number]]))&gt;0,1,0)</f>
        <v>0</v>
      </c>
      <c r="EP508" cm="1">
        <f t="array" ref="EP508">IF(SUM(COUNTIFS(Table_Pending_Today[Order_Type_Desc],{"Install","Service Order","Restart"},Table_Pending_Today[Contractor],1,Table_Pending_Today[Order_Number],Table_Pending_Today[[#This Row],[Order_Number]]))&gt;0,1,0)</f>
        <v>0</v>
      </c>
      <c r="EQ508">
        <f>IF(SUM(COUNTIFS(Table_Pending_Today[Order_Type_Desc],"Special Request",Table_Pending_Today[Bury_Drop],0,Table_Pending_Today[In-House],1,Table_Pending_Today[Order_Number],Table_Pending_Today[[#This Row],[Order_Number]]))&gt;0,1,0)</f>
        <v>0</v>
      </c>
      <c r="ER508">
        <f>SUM(COUNTIFS(Table_Pending_Today[Order_Type_Desc],"Special Request",Table_Pending_Today[Bury_Drop],0,Table_Pending_Today[Contractor],1,Table_Pending_Today[Order_Number],Table_Pending_Today[[#This Row],[Order_Number]]))</f>
        <v>0</v>
      </c>
    </row>
    <row r="509" spans="1:148" x14ac:dyDescent="0.25">
      <c r="A509" t="s">
        <v>22433</v>
      </c>
      <c r="B509" t="s">
        <v>68448</v>
      </c>
      <c r="C509" t="s">
        <v>0</v>
      </c>
      <c r="D509" t="s">
        <v>43098</v>
      </c>
      <c r="E509" t="s">
        <v>43099</v>
      </c>
      <c r="F509" t="s">
        <v>43100</v>
      </c>
      <c r="G509">
        <v>793769</v>
      </c>
      <c r="H509" t="s">
        <v>72</v>
      </c>
      <c r="I509" t="s">
        <v>89</v>
      </c>
      <c r="J509" t="s">
        <v>16935</v>
      </c>
      <c r="K509" t="s">
        <v>73</v>
      </c>
      <c r="L509">
        <v>1</v>
      </c>
      <c r="M509" t="s">
        <v>43101</v>
      </c>
      <c r="N509" t="s">
        <v>43102</v>
      </c>
      <c r="P509" t="s">
        <v>18913</v>
      </c>
      <c r="Q509" t="s">
        <v>19051</v>
      </c>
      <c r="R509" t="s">
        <v>43104</v>
      </c>
      <c r="S509" t="s">
        <v>43105</v>
      </c>
      <c r="T509" t="s">
        <v>75</v>
      </c>
      <c r="U509" t="s">
        <v>17029</v>
      </c>
      <c r="V509" t="s">
        <v>43106</v>
      </c>
      <c r="W509" t="s">
        <v>16674</v>
      </c>
      <c r="X509" t="s">
        <v>16852</v>
      </c>
      <c r="Y509" t="s">
        <v>76</v>
      </c>
      <c r="Z509" t="s">
        <v>77</v>
      </c>
      <c r="AA509" t="s">
        <v>17031</v>
      </c>
      <c r="AB509" t="s">
        <v>17035</v>
      </c>
      <c r="AC509" t="s">
        <v>16681</v>
      </c>
      <c r="AD509" t="s">
        <v>50602</v>
      </c>
      <c r="AE509" t="s">
        <v>20208</v>
      </c>
      <c r="AF509" t="s">
        <v>50603</v>
      </c>
      <c r="AG509" t="s">
        <v>22433</v>
      </c>
      <c r="AH509" t="s">
        <v>16779</v>
      </c>
      <c r="AI509" t="s">
        <v>22433</v>
      </c>
      <c r="AJ509">
        <v>0</v>
      </c>
      <c r="AL509" t="s">
        <v>79</v>
      </c>
      <c r="AO509">
        <v>18</v>
      </c>
      <c r="AP509" t="s">
        <v>91</v>
      </c>
      <c r="AQ509" t="s">
        <v>80</v>
      </c>
      <c r="AR509" t="s">
        <v>50604</v>
      </c>
      <c r="AT509">
        <v>0</v>
      </c>
      <c r="AU509">
        <v>0</v>
      </c>
      <c r="AV509" t="s">
        <v>17119</v>
      </c>
      <c r="BI509" t="s">
        <v>81</v>
      </c>
      <c r="BJ509" t="s">
        <v>81</v>
      </c>
      <c r="BK509" t="s">
        <v>81</v>
      </c>
      <c r="BM509" t="s">
        <v>50609</v>
      </c>
      <c r="BN509" t="s">
        <v>50610</v>
      </c>
      <c r="BQ509" t="s">
        <v>50611</v>
      </c>
      <c r="BS509" t="s">
        <v>17202</v>
      </c>
      <c r="BV509" t="s">
        <v>50602</v>
      </c>
      <c r="BW509">
        <v>0</v>
      </c>
      <c r="BX509">
        <v>0</v>
      </c>
      <c r="CA509" t="s">
        <v>16800</v>
      </c>
      <c r="CE509" t="s">
        <v>16880</v>
      </c>
      <c r="CF509" t="s">
        <v>16881</v>
      </c>
      <c r="CG509" t="s">
        <v>16882</v>
      </c>
      <c r="CK509" t="s">
        <v>16890</v>
      </c>
      <c r="CL509" t="s">
        <v>80</v>
      </c>
      <c r="CM509">
        <v>0</v>
      </c>
      <c r="CN509">
        <v>95.558999999999997</v>
      </c>
      <c r="CO509">
        <v>10.77</v>
      </c>
      <c r="CP509">
        <v>575</v>
      </c>
      <c r="CQ509" t="s">
        <v>17315</v>
      </c>
      <c r="CR509" t="s">
        <v>50605</v>
      </c>
      <c r="CS509" t="s">
        <v>50606</v>
      </c>
      <c r="CT509" t="s">
        <v>50607</v>
      </c>
      <c r="CU509" t="s">
        <v>16890</v>
      </c>
      <c r="CV509" t="s">
        <v>50608</v>
      </c>
      <c r="DU509">
        <v>1</v>
      </c>
      <c r="DV509">
        <v>0</v>
      </c>
      <c r="DW509">
        <v>0</v>
      </c>
      <c r="DY509">
        <v>0</v>
      </c>
      <c r="DZ509">
        <v>0</v>
      </c>
      <c r="EC509" t="s">
        <v>21337</v>
      </c>
      <c r="ED509">
        <v>1</v>
      </c>
      <c r="EE509" cm="1">
        <f t="array" ref="EE509">SUM(COUNTIFS(Table_Pending_Today[job_type_code],{"WB","WQ","Z5","Z7","U8","QU","7W","2V","2W","2X"},Table_Pending_Today[Order_Number],Table_Pending_Today[[#This Row],[Order_Number]]))</f>
        <v>0</v>
      </c>
      <c r="EF509">
        <f>COUNTIFS(Table_Pending_Today[Order_Number],Table_Pending_Today[[#This Row],[Order_Number]],Table_Pending_Today[tech_contractor],"INHOUSE")</f>
        <v>0</v>
      </c>
      <c r="EG509">
        <f>COUNTIFS(Table_Pending_Today[Order_Number],Table_Pending_Today[[#This Row],[Order_Number]],Table_Pending_Today[tech_contractor],"CONTRACTOR")</f>
        <v>0</v>
      </c>
      <c r="EH509" cm="1">
        <f t="array" ref="EH509">SUM(COUNTIFS(Table_Pending_Today[job_type_code],{"XV","XQ","XT","XU"},Table_Pending_Today[Order_Number],Table_Pending_Today[[#This Row],[Order_Number]]))</f>
        <v>0</v>
      </c>
      <c r="EI509" cm="1">
        <f t="array" ref="EI509">SUM(COUNTIFS(Table_Pending_Today[job_type_code],{"XV","XQ","XT","XU"},Table_Pending_Today[Order_Number],Table_Pending_Today[[#This Row],[Order_Number]],Table_Pending_Today[In-House],1))</f>
        <v>0</v>
      </c>
      <c r="EJ509" cm="1">
        <f t="array" ref="EJ509">SUM(COUNTIFS(Table_Pending_Today[job_type_code],{"XV","XQ","XT","XU"},Table_Pending_Today[Order_Number],Table_Pending_Today[[#This Row],[Order_Number]],Table_Pending_Today[Contractor],1))</f>
        <v>0</v>
      </c>
      <c r="EK509" cm="1">
        <f t="array" ref="EK509">SUM(COUNTIFS(Table_Pending_Today[job_type_code],{"WB","WQ","Z5","Z7","U8","QU","7W","2V","2W","2X"},Table_Pending_Today[Order_Number],Table_Pending_Today[[#This Row],[Order_Number]]))</f>
        <v>0</v>
      </c>
      <c r="EL509" cm="1">
        <f t="array" ref="EL509">SUM(COUNTIFS(Table_Pending_Today[job_type_code],{"WB","WQ","Z5","Z7","U8","QU","7W","2V","2W","2X"},Table_Pending_Today[In-House],1,Table_Pending_Today[Order_Number],Table_Pending_Today[[#This Row],[Order_Number]]))</f>
        <v>0</v>
      </c>
      <c r="EM509" cm="1">
        <f t="array" ref="EM509">SUM(COUNTIFS(Table_Pending_Today[job_type_code],{"WB","WQ","Z5","Z7","U8","QU","7W","2V","2W","2X"},Table_Pending_Today[Contractor],1,Table_Pending_Today[Order_Number],Table_Pending_Today[[#This Row],[Order_Number]]))</f>
        <v>0</v>
      </c>
      <c r="EN509" cm="1">
        <f t="array" ref="EN509">IF(SUM(COUNTIFS(Table_Pending_Today[Order_Type_Desc],{"Install","Service Order","Restart"},Table_Pending_Today[Order_Number],Table_Pending_Today[[#This Row],[Order_Number]]))&gt;0,1,0)</f>
        <v>0</v>
      </c>
      <c r="EO509" cm="1">
        <f t="array" ref="EO509">IF(SUM(COUNTIFS(Table_Pending_Today[Order_Type_Desc],{"Install","Service Order","Restart"},Table_Pending_Today[In-House],1,Table_Pending_Today[Order_Number],Table_Pending_Today[[#This Row],[Order_Number]]))&gt;0,1,0)</f>
        <v>0</v>
      </c>
      <c r="EP509" cm="1">
        <f t="array" ref="EP509">IF(SUM(COUNTIFS(Table_Pending_Today[Order_Type_Desc],{"Install","Service Order","Restart"},Table_Pending_Today[Contractor],1,Table_Pending_Today[Order_Number],Table_Pending_Today[[#This Row],[Order_Number]]))&gt;0,1,0)</f>
        <v>0</v>
      </c>
      <c r="EQ509">
        <f>IF(SUM(COUNTIFS(Table_Pending_Today[Order_Type_Desc],"Special Request",Table_Pending_Today[Bury_Drop],0,Table_Pending_Today[In-House],1,Table_Pending_Today[Order_Number],Table_Pending_Today[[#This Row],[Order_Number]]))&gt;0,1,0)</f>
        <v>0</v>
      </c>
      <c r="ER509">
        <f>SUM(COUNTIFS(Table_Pending_Today[Order_Type_Desc],"Special Request",Table_Pending_Today[Bury_Drop],0,Table_Pending_Today[Contractor],1,Table_Pending_Today[Order_Number],Table_Pending_Today[[#This Row],[Order_Number]]))</f>
        <v>0</v>
      </c>
    </row>
    <row r="510" spans="1:148" x14ac:dyDescent="0.25">
      <c r="A510" t="s">
        <v>22433</v>
      </c>
      <c r="B510" t="s">
        <v>68448</v>
      </c>
      <c r="C510" t="s">
        <v>0</v>
      </c>
      <c r="D510" t="s">
        <v>69405</v>
      </c>
      <c r="E510" t="s">
        <v>69406</v>
      </c>
      <c r="F510" t="s">
        <v>69407</v>
      </c>
      <c r="G510">
        <v>468674</v>
      </c>
      <c r="H510" t="s">
        <v>16820</v>
      </c>
      <c r="I510" t="s">
        <v>16983</v>
      </c>
      <c r="J510" t="s">
        <v>16791</v>
      </c>
      <c r="K510" t="s">
        <v>73</v>
      </c>
      <c r="L510">
        <v>0</v>
      </c>
      <c r="N510" t="s">
        <v>69408</v>
      </c>
      <c r="P510" t="s">
        <v>18980</v>
      </c>
      <c r="Q510" t="s">
        <v>50052</v>
      </c>
      <c r="T510" t="s">
        <v>75</v>
      </c>
      <c r="U510" t="s">
        <v>16658</v>
      </c>
      <c r="V510" t="s">
        <v>69409</v>
      </c>
      <c r="W510" t="s">
        <v>16679</v>
      </c>
      <c r="X510" t="s">
        <v>17549</v>
      </c>
      <c r="Z510" t="s">
        <v>96</v>
      </c>
      <c r="AA510" t="s">
        <v>133</v>
      </c>
      <c r="AB510" t="s">
        <v>16764</v>
      </c>
      <c r="AC510" t="s">
        <v>49856</v>
      </c>
      <c r="AD510" t="s">
        <v>69410</v>
      </c>
      <c r="AE510" t="s">
        <v>22433</v>
      </c>
      <c r="AF510" t="s">
        <v>69411</v>
      </c>
      <c r="AG510" t="s">
        <v>22433</v>
      </c>
      <c r="AH510" t="s">
        <v>16921</v>
      </c>
      <c r="AJ510">
        <v>0</v>
      </c>
      <c r="AK510" t="s">
        <v>98</v>
      </c>
      <c r="AL510" t="s">
        <v>79</v>
      </c>
      <c r="AO510">
        <v>27</v>
      </c>
      <c r="AP510" t="s">
        <v>16984</v>
      </c>
      <c r="AQ510" t="s">
        <v>99</v>
      </c>
      <c r="AR510" t="s">
        <v>16792</v>
      </c>
      <c r="AT510">
        <v>0</v>
      </c>
      <c r="AU510">
        <v>0</v>
      </c>
      <c r="AV510" t="s">
        <v>133</v>
      </c>
      <c r="BI510" t="s">
        <v>81</v>
      </c>
      <c r="BJ510" t="s">
        <v>81</v>
      </c>
      <c r="BK510" t="s">
        <v>81</v>
      </c>
      <c r="BL510" t="s">
        <v>69415</v>
      </c>
      <c r="BM510" t="s">
        <v>69416</v>
      </c>
      <c r="BN510" t="s">
        <v>69417</v>
      </c>
      <c r="BO510" t="s">
        <v>100</v>
      </c>
      <c r="BQ510" t="s">
        <v>69418</v>
      </c>
      <c r="BV510" t="s">
        <v>69410</v>
      </c>
      <c r="BW510">
        <v>0</v>
      </c>
      <c r="BX510">
        <v>0</v>
      </c>
      <c r="BY510" t="s">
        <v>16821</v>
      </c>
      <c r="CE510" t="s">
        <v>16879</v>
      </c>
      <c r="CF510" t="s">
        <v>69419</v>
      </c>
      <c r="CG510" t="s">
        <v>69420</v>
      </c>
      <c r="CH510" t="s">
        <v>69414</v>
      </c>
      <c r="CI510" t="s">
        <v>49216</v>
      </c>
      <c r="CJ510" t="s">
        <v>18651</v>
      </c>
      <c r="CK510" t="s">
        <v>16879</v>
      </c>
      <c r="CL510" t="s">
        <v>99</v>
      </c>
      <c r="CN510">
        <v>97.440799999999996</v>
      </c>
      <c r="CO510">
        <v>4.74</v>
      </c>
      <c r="CP510">
        <v>1150</v>
      </c>
      <c r="CQ510" t="s">
        <v>17312</v>
      </c>
      <c r="CR510" t="s">
        <v>17313</v>
      </c>
      <c r="CS510" t="s">
        <v>69412</v>
      </c>
      <c r="CT510" t="s">
        <v>69413</v>
      </c>
      <c r="CU510" t="s">
        <v>16879</v>
      </c>
      <c r="CV510" t="s">
        <v>69414</v>
      </c>
      <c r="DU510">
        <v>0</v>
      </c>
      <c r="DV510">
        <v>0</v>
      </c>
      <c r="DW510">
        <v>0</v>
      </c>
      <c r="DY510">
        <v>0</v>
      </c>
      <c r="DZ510">
        <v>0</v>
      </c>
      <c r="EC510" t="s">
        <v>21330</v>
      </c>
      <c r="ED510">
        <v>0</v>
      </c>
      <c r="EE510" cm="1">
        <f t="array" ref="EE510">SUM(COUNTIFS(Table_Pending_Today[job_type_code],{"WB","WQ","Z5","Z7","U8","QU","7W","2V","2W","2X"},Table_Pending_Today[Order_Number],Table_Pending_Today[[#This Row],[Order_Number]]))</f>
        <v>0</v>
      </c>
      <c r="EF510">
        <f>COUNTIFS(Table_Pending_Today[Order_Number],Table_Pending_Today[[#This Row],[Order_Number]],Table_Pending_Today[tech_contractor],"INHOUSE")</f>
        <v>0</v>
      </c>
      <c r="EG510">
        <f>COUNTIFS(Table_Pending_Today[Order_Number],Table_Pending_Today[[#This Row],[Order_Number]],Table_Pending_Today[tech_contractor],"CONTRACTOR")</f>
        <v>0</v>
      </c>
      <c r="EH510" cm="1">
        <f t="array" ref="EH510">SUM(COUNTIFS(Table_Pending_Today[job_type_code],{"XV","XQ","XT","XU"},Table_Pending_Today[Order_Number],Table_Pending_Today[[#This Row],[Order_Number]]))</f>
        <v>0</v>
      </c>
      <c r="EI510" cm="1">
        <f t="array" ref="EI510">SUM(COUNTIFS(Table_Pending_Today[job_type_code],{"XV","XQ","XT","XU"},Table_Pending_Today[Order_Number],Table_Pending_Today[[#This Row],[Order_Number]],Table_Pending_Today[In-House],1))</f>
        <v>0</v>
      </c>
      <c r="EJ510" cm="1">
        <f t="array" ref="EJ510">SUM(COUNTIFS(Table_Pending_Today[job_type_code],{"XV","XQ","XT","XU"},Table_Pending_Today[Order_Number],Table_Pending_Today[[#This Row],[Order_Number]],Table_Pending_Today[Contractor],1))</f>
        <v>0</v>
      </c>
      <c r="EK510" cm="1">
        <f t="array" ref="EK510">SUM(COUNTIFS(Table_Pending_Today[job_type_code],{"WB","WQ","Z5","Z7","U8","QU","7W","2V","2W","2X"},Table_Pending_Today[Order_Number],Table_Pending_Today[[#This Row],[Order_Number]]))</f>
        <v>0</v>
      </c>
      <c r="EL510" cm="1">
        <f t="array" ref="EL510">SUM(COUNTIFS(Table_Pending_Today[job_type_code],{"WB","WQ","Z5","Z7","U8","QU","7W","2V","2W","2X"},Table_Pending_Today[In-House],1,Table_Pending_Today[Order_Number],Table_Pending_Today[[#This Row],[Order_Number]]))</f>
        <v>0</v>
      </c>
      <c r="EM510" cm="1">
        <f t="array" ref="EM510">SUM(COUNTIFS(Table_Pending_Today[job_type_code],{"WB","WQ","Z5","Z7","U8","QU","7W","2V","2W","2X"},Table_Pending_Today[Contractor],1,Table_Pending_Today[Order_Number],Table_Pending_Today[[#This Row],[Order_Number]]))</f>
        <v>0</v>
      </c>
      <c r="EN510" cm="1">
        <f t="array" ref="EN510">IF(SUM(COUNTIFS(Table_Pending_Today[Order_Type_Desc],{"Install","Service Order","Restart"},Table_Pending_Today[Order_Number],Table_Pending_Today[[#This Row],[Order_Number]]))&gt;0,1,0)</f>
        <v>1</v>
      </c>
      <c r="EO510" cm="1">
        <f t="array" ref="EO510">IF(SUM(COUNTIFS(Table_Pending_Today[Order_Type_Desc],{"Install","Service Order","Restart"},Table_Pending_Today[In-House],1,Table_Pending_Today[Order_Number],Table_Pending_Today[[#This Row],[Order_Number]]))&gt;0,1,0)</f>
        <v>0</v>
      </c>
      <c r="EP510" cm="1">
        <f t="array" ref="EP510">IF(SUM(COUNTIFS(Table_Pending_Today[Order_Type_Desc],{"Install","Service Order","Restart"},Table_Pending_Today[Contractor],1,Table_Pending_Today[Order_Number],Table_Pending_Today[[#This Row],[Order_Number]]))&gt;0,1,0)</f>
        <v>0</v>
      </c>
      <c r="EQ510">
        <f>IF(SUM(COUNTIFS(Table_Pending_Today[Order_Type_Desc],"Special Request",Table_Pending_Today[Bury_Drop],0,Table_Pending_Today[In-House],1,Table_Pending_Today[Order_Number],Table_Pending_Today[[#This Row],[Order_Number]]))&gt;0,1,0)</f>
        <v>0</v>
      </c>
      <c r="ER510">
        <f>SUM(COUNTIFS(Table_Pending_Today[Order_Type_Desc],"Special Request",Table_Pending_Today[Bury_Drop],0,Table_Pending_Today[Contractor],1,Table_Pending_Today[Order_Number],Table_Pending_Today[[#This Row],[Order_Number]]))</f>
        <v>0</v>
      </c>
    </row>
    <row r="511" spans="1:148" x14ac:dyDescent="0.25">
      <c r="A511" t="s">
        <v>22433</v>
      </c>
      <c r="B511" t="s">
        <v>68448</v>
      </c>
      <c r="C511" t="s">
        <v>0</v>
      </c>
      <c r="D511" t="s">
        <v>41863</v>
      </c>
      <c r="E511" t="s">
        <v>41864</v>
      </c>
      <c r="F511" t="s">
        <v>41865</v>
      </c>
      <c r="G511">
        <v>794369</v>
      </c>
      <c r="H511" t="s">
        <v>72</v>
      </c>
      <c r="I511" t="s">
        <v>89</v>
      </c>
      <c r="J511" t="s">
        <v>16976</v>
      </c>
      <c r="K511" t="s">
        <v>73</v>
      </c>
      <c r="L511">
        <v>1</v>
      </c>
      <c r="M511" t="s">
        <v>41866</v>
      </c>
      <c r="N511" t="s">
        <v>41867</v>
      </c>
      <c r="P511" t="s">
        <v>135</v>
      </c>
      <c r="Q511" t="s">
        <v>17261</v>
      </c>
      <c r="R511" t="s">
        <v>287</v>
      </c>
      <c r="S511" t="s">
        <v>287</v>
      </c>
      <c r="T511" t="s">
        <v>75</v>
      </c>
      <c r="U511" t="s">
        <v>17029</v>
      </c>
      <c r="V511" t="s">
        <v>41870</v>
      </c>
      <c r="W511" t="s">
        <v>16674</v>
      </c>
      <c r="X511" t="s">
        <v>16661</v>
      </c>
      <c r="Y511" t="s">
        <v>76</v>
      </c>
      <c r="Z511" t="s">
        <v>96</v>
      </c>
      <c r="AA511" t="s">
        <v>17031</v>
      </c>
      <c r="AB511" t="s">
        <v>17035</v>
      </c>
      <c r="AC511" t="s">
        <v>136</v>
      </c>
      <c r="AD511" t="s">
        <v>21553</v>
      </c>
      <c r="AE511" t="s">
        <v>20208</v>
      </c>
      <c r="AF511" t="s">
        <v>51892</v>
      </c>
      <c r="AG511" t="s">
        <v>22433</v>
      </c>
      <c r="AH511" t="s">
        <v>16963</v>
      </c>
      <c r="AI511" t="s">
        <v>22433</v>
      </c>
      <c r="AJ511">
        <v>0</v>
      </c>
      <c r="AL511" t="s">
        <v>79</v>
      </c>
      <c r="AO511">
        <v>18</v>
      </c>
      <c r="AP511" t="s">
        <v>91</v>
      </c>
      <c r="AQ511" t="s">
        <v>80</v>
      </c>
      <c r="AR511" t="s">
        <v>17006</v>
      </c>
      <c r="AT511">
        <v>0</v>
      </c>
      <c r="AU511">
        <v>0</v>
      </c>
      <c r="AV511" t="s">
        <v>17119</v>
      </c>
      <c r="BI511" t="s">
        <v>81</v>
      </c>
      <c r="BJ511" t="s">
        <v>81</v>
      </c>
      <c r="BK511" t="s">
        <v>81</v>
      </c>
      <c r="BM511" t="s">
        <v>51893</v>
      </c>
      <c r="BN511" t="s">
        <v>51894</v>
      </c>
      <c r="BQ511" t="s">
        <v>51895</v>
      </c>
      <c r="BS511" t="s">
        <v>17202</v>
      </c>
      <c r="BV511" t="s">
        <v>21553</v>
      </c>
      <c r="BW511">
        <v>0</v>
      </c>
      <c r="BX511">
        <v>0</v>
      </c>
      <c r="CE511" t="s">
        <v>16880</v>
      </c>
      <c r="CF511" t="s">
        <v>16881</v>
      </c>
      <c r="CG511" t="s">
        <v>16882</v>
      </c>
      <c r="CK511" t="s">
        <v>16911</v>
      </c>
      <c r="CL511" t="s">
        <v>80</v>
      </c>
      <c r="CM511">
        <v>0</v>
      </c>
      <c r="CN511">
        <v>96.641400000000004</v>
      </c>
      <c r="CO511">
        <v>209.24</v>
      </c>
      <c r="CP511">
        <v>1950</v>
      </c>
      <c r="CQ511" t="s">
        <v>17312</v>
      </c>
      <c r="CR511" t="s">
        <v>17313</v>
      </c>
      <c r="CT511" t="s">
        <v>18377</v>
      </c>
      <c r="DS511">
        <v>0</v>
      </c>
      <c r="DU511">
        <v>0</v>
      </c>
      <c r="DV511">
        <v>0</v>
      </c>
      <c r="DW511">
        <v>0</v>
      </c>
      <c r="DY511">
        <v>0</v>
      </c>
      <c r="DZ511">
        <v>0</v>
      </c>
      <c r="EC511" t="s">
        <v>21330</v>
      </c>
      <c r="ED511">
        <v>1</v>
      </c>
      <c r="EE511" cm="1">
        <f t="array" ref="EE511">SUM(COUNTIFS(Table_Pending_Today[job_type_code],{"WB","WQ","Z5","Z7","U8","QU","7W","2V","2W","2X"},Table_Pending_Today[Order_Number],Table_Pending_Today[[#This Row],[Order_Number]]))</f>
        <v>0</v>
      </c>
      <c r="EF511">
        <f>COUNTIFS(Table_Pending_Today[Order_Number],Table_Pending_Today[[#This Row],[Order_Number]],Table_Pending_Today[tech_contractor],"INHOUSE")</f>
        <v>0</v>
      </c>
      <c r="EG511">
        <f>COUNTIFS(Table_Pending_Today[Order_Number],Table_Pending_Today[[#This Row],[Order_Number]],Table_Pending_Today[tech_contractor],"CONTRACTOR")</f>
        <v>0</v>
      </c>
      <c r="EH511" cm="1">
        <f t="array" ref="EH511">SUM(COUNTIFS(Table_Pending_Today[job_type_code],{"XV","XQ","XT","XU"},Table_Pending_Today[Order_Number],Table_Pending_Today[[#This Row],[Order_Number]]))</f>
        <v>0</v>
      </c>
      <c r="EI511" cm="1">
        <f t="array" ref="EI511">SUM(COUNTIFS(Table_Pending_Today[job_type_code],{"XV","XQ","XT","XU"},Table_Pending_Today[Order_Number],Table_Pending_Today[[#This Row],[Order_Number]],Table_Pending_Today[In-House],1))</f>
        <v>0</v>
      </c>
      <c r="EJ511" cm="1">
        <f t="array" ref="EJ511">SUM(COUNTIFS(Table_Pending_Today[job_type_code],{"XV","XQ","XT","XU"},Table_Pending_Today[Order_Number],Table_Pending_Today[[#This Row],[Order_Number]],Table_Pending_Today[Contractor],1))</f>
        <v>0</v>
      </c>
      <c r="EK511" cm="1">
        <f t="array" ref="EK511">SUM(COUNTIFS(Table_Pending_Today[job_type_code],{"WB","WQ","Z5","Z7","U8","QU","7W","2V","2W","2X"},Table_Pending_Today[Order_Number],Table_Pending_Today[[#This Row],[Order_Number]]))</f>
        <v>0</v>
      </c>
      <c r="EL511" cm="1">
        <f t="array" ref="EL511">SUM(COUNTIFS(Table_Pending_Today[job_type_code],{"WB","WQ","Z5","Z7","U8","QU","7W","2V","2W","2X"},Table_Pending_Today[In-House],1,Table_Pending_Today[Order_Number],Table_Pending_Today[[#This Row],[Order_Number]]))</f>
        <v>0</v>
      </c>
      <c r="EM511" cm="1">
        <f t="array" ref="EM511">SUM(COUNTIFS(Table_Pending_Today[job_type_code],{"WB","WQ","Z5","Z7","U8","QU","7W","2V","2W","2X"},Table_Pending_Today[Contractor],1,Table_Pending_Today[Order_Number],Table_Pending_Today[[#This Row],[Order_Number]]))</f>
        <v>0</v>
      </c>
      <c r="EN511" cm="1">
        <f t="array" ref="EN511">IF(SUM(COUNTIFS(Table_Pending_Today[Order_Type_Desc],{"Install","Service Order","Restart"},Table_Pending_Today[Order_Number],Table_Pending_Today[[#This Row],[Order_Number]]))&gt;0,1,0)</f>
        <v>0</v>
      </c>
      <c r="EO511" cm="1">
        <f t="array" ref="EO511">IF(SUM(COUNTIFS(Table_Pending_Today[Order_Type_Desc],{"Install","Service Order","Restart"},Table_Pending_Today[In-House],1,Table_Pending_Today[Order_Number],Table_Pending_Today[[#This Row],[Order_Number]]))&gt;0,1,0)</f>
        <v>0</v>
      </c>
      <c r="EP511" cm="1">
        <f t="array" ref="EP511">IF(SUM(COUNTIFS(Table_Pending_Today[Order_Type_Desc],{"Install","Service Order","Restart"},Table_Pending_Today[Contractor],1,Table_Pending_Today[Order_Number],Table_Pending_Today[[#This Row],[Order_Number]]))&gt;0,1,0)</f>
        <v>0</v>
      </c>
      <c r="EQ511">
        <f>IF(SUM(COUNTIFS(Table_Pending_Today[Order_Type_Desc],"Special Request",Table_Pending_Today[Bury_Drop],0,Table_Pending_Today[In-House],1,Table_Pending_Today[Order_Number],Table_Pending_Today[[#This Row],[Order_Number]]))&gt;0,1,0)</f>
        <v>0</v>
      </c>
      <c r="ER511">
        <f>SUM(COUNTIFS(Table_Pending_Today[Order_Type_Desc],"Special Request",Table_Pending_Today[Bury_Drop],0,Table_Pending_Today[Contractor],1,Table_Pending_Today[Order_Number],Table_Pending_Today[[#This Row],[Order_Number]]))</f>
        <v>0</v>
      </c>
    </row>
    <row r="512" spans="1:148" x14ac:dyDescent="0.25">
      <c r="A512" t="s">
        <v>22433</v>
      </c>
      <c r="B512" t="s">
        <v>68448</v>
      </c>
      <c r="C512" t="s">
        <v>0</v>
      </c>
      <c r="D512" t="s">
        <v>42366</v>
      </c>
      <c r="E512" t="s">
        <v>42367</v>
      </c>
      <c r="F512" t="s">
        <v>42368</v>
      </c>
      <c r="G512">
        <v>794377</v>
      </c>
      <c r="H512" t="s">
        <v>72</v>
      </c>
      <c r="I512" t="s">
        <v>89</v>
      </c>
      <c r="J512" t="s">
        <v>16924</v>
      </c>
      <c r="K512" t="s">
        <v>73</v>
      </c>
      <c r="L512">
        <v>1</v>
      </c>
      <c r="M512" t="s">
        <v>42369</v>
      </c>
      <c r="N512" t="s">
        <v>42370</v>
      </c>
      <c r="O512" t="s">
        <v>16722</v>
      </c>
      <c r="P512" t="s">
        <v>17714</v>
      </c>
      <c r="Q512" t="s">
        <v>17822</v>
      </c>
      <c r="R512" t="s">
        <v>42372</v>
      </c>
      <c r="T512" t="s">
        <v>75</v>
      </c>
      <c r="U512" t="s">
        <v>17029</v>
      </c>
      <c r="V512" t="s">
        <v>42373</v>
      </c>
      <c r="W512" t="s">
        <v>16675</v>
      </c>
      <c r="X512" t="s">
        <v>16856</v>
      </c>
      <c r="Y512" t="s">
        <v>76</v>
      </c>
      <c r="Z512" t="s">
        <v>77</v>
      </c>
      <c r="AA512" t="s">
        <v>17031</v>
      </c>
      <c r="AB512" t="s">
        <v>17030</v>
      </c>
      <c r="AC512" t="s">
        <v>152</v>
      </c>
      <c r="AD512" t="s">
        <v>49773</v>
      </c>
      <c r="AE512" t="s">
        <v>20208</v>
      </c>
      <c r="AF512" t="s">
        <v>51762</v>
      </c>
      <c r="AG512" t="s">
        <v>22433</v>
      </c>
      <c r="AH512" t="s">
        <v>16836</v>
      </c>
      <c r="AI512" t="s">
        <v>22433</v>
      </c>
      <c r="AJ512">
        <v>0</v>
      </c>
      <c r="AL512" t="s">
        <v>18283</v>
      </c>
      <c r="AM512" t="s">
        <v>3</v>
      </c>
      <c r="AN512" t="s">
        <v>17102</v>
      </c>
      <c r="AO512">
        <v>18</v>
      </c>
      <c r="AP512" t="s">
        <v>91</v>
      </c>
      <c r="AQ512" t="s">
        <v>80</v>
      </c>
      <c r="AR512" t="s">
        <v>16925</v>
      </c>
      <c r="AT512">
        <v>0</v>
      </c>
      <c r="AU512">
        <v>0</v>
      </c>
      <c r="AV512" t="s">
        <v>131</v>
      </c>
      <c r="BI512" t="s">
        <v>81</v>
      </c>
      <c r="BJ512" t="s">
        <v>81</v>
      </c>
      <c r="BK512" t="s">
        <v>81</v>
      </c>
      <c r="BM512" t="s">
        <v>51763</v>
      </c>
      <c r="BN512" t="s">
        <v>51764</v>
      </c>
      <c r="BQ512" t="s">
        <v>51765</v>
      </c>
      <c r="BS512" t="s">
        <v>17202</v>
      </c>
      <c r="BT512" t="s">
        <v>17101</v>
      </c>
      <c r="BU512" t="s">
        <v>18284</v>
      </c>
      <c r="BV512" t="s">
        <v>49773</v>
      </c>
      <c r="BW512">
        <v>0</v>
      </c>
      <c r="BX512">
        <v>0</v>
      </c>
      <c r="CE512" t="s">
        <v>16880</v>
      </c>
      <c r="CF512" t="s">
        <v>16881</v>
      </c>
      <c r="CG512" t="s">
        <v>16882</v>
      </c>
      <c r="CK512" t="s">
        <v>16920</v>
      </c>
      <c r="CL512" t="s">
        <v>80</v>
      </c>
      <c r="CM512">
        <v>0</v>
      </c>
      <c r="CN512">
        <v>98.523700000000005</v>
      </c>
      <c r="CO512">
        <v>5.03</v>
      </c>
      <c r="CP512">
        <v>975</v>
      </c>
      <c r="CQ512" t="s">
        <v>17312</v>
      </c>
      <c r="CR512" t="s">
        <v>17313</v>
      </c>
      <c r="CS512" t="s">
        <v>17316</v>
      </c>
      <c r="CT512" t="s">
        <v>17317</v>
      </c>
      <c r="CU512" t="s">
        <v>17318</v>
      </c>
      <c r="DS512">
        <v>0</v>
      </c>
      <c r="DU512">
        <v>1</v>
      </c>
      <c r="DV512">
        <v>0</v>
      </c>
      <c r="DW512">
        <v>0</v>
      </c>
      <c r="DY512">
        <v>0</v>
      </c>
      <c r="DZ512">
        <v>0</v>
      </c>
      <c r="EC512" t="s">
        <v>21320</v>
      </c>
      <c r="ED512">
        <v>1</v>
      </c>
      <c r="EE512" cm="1">
        <f t="array" ref="EE512">SUM(COUNTIFS(Table_Pending_Today[job_type_code],{"WB","WQ","Z5","Z7","U8","QU","7W","2V","2W","2X"},Table_Pending_Today[Order_Number],Table_Pending_Today[[#This Row],[Order_Number]]))</f>
        <v>0</v>
      </c>
      <c r="EF512">
        <f>COUNTIFS(Table_Pending_Today[Order_Number],Table_Pending_Today[[#This Row],[Order_Number]],Table_Pending_Today[tech_contractor],"INHOUSE")</f>
        <v>0</v>
      </c>
      <c r="EG512">
        <f>COUNTIFS(Table_Pending_Today[Order_Number],Table_Pending_Today[[#This Row],[Order_Number]],Table_Pending_Today[tech_contractor],"CONTRACTOR")</f>
        <v>1</v>
      </c>
      <c r="EH512" cm="1">
        <f t="array" ref="EH512">SUM(COUNTIFS(Table_Pending_Today[job_type_code],{"XV","XQ","XT","XU"},Table_Pending_Today[Order_Number],Table_Pending_Today[[#This Row],[Order_Number]]))</f>
        <v>0</v>
      </c>
      <c r="EI512" cm="1">
        <f t="array" ref="EI512">SUM(COUNTIFS(Table_Pending_Today[job_type_code],{"XV","XQ","XT","XU"},Table_Pending_Today[Order_Number],Table_Pending_Today[[#This Row],[Order_Number]],Table_Pending_Today[In-House],1))</f>
        <v>0</v>
      </c>
      <c r="EJ512" cm="1">
        <f t="array" ref="EJ512">SUM(COUNTIFS(Table_Pending_Today[job_type_code],{"XV","XQ","XT","XU"},Table_Pending_Today[Order_Number],Table_Pending_Today[[#This Row],[Order_Number]],Table_Pending_Today[Contractor],1))</f>
        <v>0</v>
      </c>
      <c r="EK512" cm="1">
        <f t="array" ref="EK512">SUM(COUNTIFS(Table_Pending_Today[job_type_code],{"WB","WQ","Z5","Z7","U8","QU","7W","2V","2W","2X"},Table_Pending_Today[Order_Number],Table_Pending_Today[[#This Row],[Order_Number]]))</f>
        <v>0</v>
      </c>
      <c r="EL512" cm="1">
        <f t="array" ref="EL512">SUM(COUNTIFS(Table_Pending_Today[job_type_code],{"WB","WQ","Z5","Z7","U8","QU","7W","2V","2W","2X"},Table_Pending_Today[In-House],1,Table_Pending_Today[Order_Number],Table_Pending_Today[[#This Row],[Order_Number]]))</f>
        <v>0</v>
      </c>
      <c r="EM512" cm="1">
        <f t="array" ref="EM512">SUM(COUNTIFS(Table_Pending_Today[job_type_code],{"WB","WQ","Z5","Z7","U8","QU","7W","2V","2W","2X"},Table_Pending_Today[Contractor],1,Table_Pending_Today[Order_Number],Table_Pending_Today[[#This Row],[Order_Number]]))</f>
        <v>0</v>
      </c>
      <c r="EN512" cm="1">
        <f t="array" ref="EN512">IF(SUM(COUNTIFS(Table_Pending_Today[Order_Type_Desc],{"Install","Service Order","Restart"},Table_Pending_Today[Order_Number],Table_Pending_Today[[#This Row],[Order_Number]]))&gt;0,1,0)</f>
        <v>0</v>
      </c>
      <c r="EO512" cm="1">
        <f t="array" ref="EO512">IF(SUM(COUNTIFS(Table_Pending_Today[Order_Type_Desc],{"Install","Service Order","Restart"},Table_Pending_Today[In-House],1,Table_Pending_Today[Order_Number],Table_Pending_Today[[#This Row],[Order_Number]]))&gt;0,1,0)</f>
        <v>0</v>
      </c>
      <c r="EP512" cm="1">
        <f t="array" ref="EP512">IF(SUM(COUNTIFS(Table_Pending_Today[Order_Type_Desc],{"Install","Service Order","Restart"},Table_Pending_Today[Contractor],1,Table_Pending_Today[Order_Number],Table_Pending_Today[[#This Row],[Order_Number]]))&gt;0,1,0)</f>
        <v>0</v>
      </c>
      <c r="EQ512">
        <f>IF(SUM(COUNTIFS(Table_Pending_Today[Order_Type_Desc],"Special Request",Table_Pending_Today[Bury_Drop],0,Table_Pending_Today[In-House],1,Table_Pending_Today[Order_Number],Table_Pending_Today[[#This Row],[Order_Number]]))&gt;0,1,0)</f>
        <v>0</v>
      </c>
      <c r="ER512">
        <f>SUM(COUNTIFS(Table_Pending_Today[Order_Type_Desc],"Special Request",Table_Pending_Today[Bury_Drop],0,Table_Pending_Today[Contractor],1,Table_Pending_Today[Order_Number],Table_Pending_Today[[#This Row],[Order_Number]]))</f>
        <v>0</v>
      </c>
    </row>
    <row r="513" spans="1:148" x14ac:dyDescent="0.25">
      <c r="A513" t="s">
        <v>22433</v>
      </c>
      <c r="B513" t="s">
        <v>68448</v>
      </c>
      <c r="C513" t="s">
        <v>0</v>
      </c>
      <c r="D513" t="s">
        <v>68100</v>
      </c>
      <c r="E513" t="s">
        <v>68101</v>
      </c>
      <c r="F513" t="s">
        <v>68102</v>
      </c>
      <c r="G513">
        <v>799003</v>
      </c>
      <c r="H513" t="s">
        <v>72</v>
      </c>
      <c r="I513" t="s">
        <v>89</v>
      </c>
      <c r="J513" t="s">
        <v>16940</v>
      </c>
      <c r="K513" t="s">
        <v>73</v>
      </c>
      <c r="L513">
        <v>0</v>
      </c>
      <c r="M513" t="s">
        <v>68103</v>
      </c>
      <c r="N513" t="s">
        <v>68104</v>
      </c>
      <c r="P513" t="s">
        <v>17108</v>
      </c>
      <c r="Q513" t="s">
        <v>18588</v>
      </c>
      <c r="R513" t="s">
        <v>68106</v>
      </c>
      <c r="S513" t="s">
        <v>68107</v>
      </c>
      <c r="T513" t="s">
        <v>75</v>
      </c>
      <c r="U513" t="s">
        <v>17029</v>
      </c>
      <c r="V513" t="s">
        <v>68108</v>
      </c>
      <c r="W513" t="s">
        <v>16675</v>
      </c>
      <c r="X513" t="s">
        <v>16990</v>
      </c>
      <c r="Y513" t="s">
        <v>76</v>
      </c>
      <c r="Z513" t="s">
        <v>77</v>
      </c>
      <c r="AA513" t="s">
        <v>17031</v>
      </c>
      <c r="AB513" t="s">
        <v>17030</v>
      </c>
      <c r="AC513" t="s">
        <v>152</v>
      </c>
      <c r="AD513" t="s">
        <v>69421</v>
      </c>
      <c r="AE513" t="s">
        <v>22433</v>
      </c>
      <c r="AF513" t="s">
        <v>69422</v>
      </c>
      <c r="AG513" t="s">
        <v>22433</v>
      </c>
      <c r="AH513" t="s">
        <v>16836</v>
      </c>
      <c r="AJ513">
        <v>0</v>
      </c>
      <c r="AK513" t="s">
        <v>16858</v>
      </c>
      <c r="AL513" t="s">
        <v>79</v>
      </c>
      <c r="AO513">
        <v>18</v>
      </c>
      <c r="AP513" t="s">
        <v>91</v>
      </c>
      <c r="AQ513" t="s">
        <v>80</v>
      </c>
      <c r="AR513" t="s">
        <v>16941</v>
      </c>
      <c r="AT513">
        <v>0</v>
      </c>
      <c r="AU513">
        <v>0</v>
      </c>
      <c r="AV513" t="s">
        <v>131</v>
      </c>
      <c r="BI513" t="s">
        <v>81</v>
      </c>
      <c r="BJ513" t="s">
        <v>81</v>
      </c>
      <c r="BK513" t="s">
        <v>81</v>
      </c>
      <c r="BM513" t="s">
        <v>69423</v>
      </c>
      <c r="BN513" t="s">
        <v>69424</v>
      </c>
      <c r="BQ513" t="s">
        <v>69425</v>
      </c>
      <c r="BS513" t="s">
        <v>17202</v>
      </c>
      <c r="BV513" t="s">
        <v>69421</v>
      </c>
      <c r="BW513">
        <v>0</v>
      </c>
      <c r="BX513">
        <v>0</v>
      </c>
      <c r="CE513" t="s">
        <v>16880</v>
      </c>
      <c r="CF513" t="s">
        <v>16881</v>
      </c>
      <c r="CG513" t="s">
        <v>16882</v>
      </c>
      <c r="CK513" t="s">
        <v>16920</v>
      </c>
      <c r="CL513" t="s">
        <v>80</v>
      </c>
      <c r="CM513">
        <v>0</v>
      </c>
      <c r="CN513">
        <v>94.596800000000002</v>
      </c>
      <c r="CO513">
        <v>14.9</v>
      </c>
      <c r="CP513">
        <v>5575</v>
      </c>
      <c r="CQ513" t="s">
        <v>17312</v>
      </c>
      <c r="CR513" t="s">
        <v>17313</v>
      </c>
      <c r="CT513" t="s">
        <v>50112</v>
      </c>
      <c r="DU513">
        <v>1</v>
      </c>
      <c r="DV513">
        <v>0</v>
      </c>
      <c r="DW513">
        <v>0</v>
      </c>
      <c r="DY513">
        <v>0</v>
      </c>
      <c r="DZ513">
        <v>0</v>
      </c>
      <c r="EC513" t="s">
        <v>21337</v>
      </c>
      <c r="ED513">
        <v>0</v>
      </c>
      <c r="EE513" cm="1">
        <f t="array" ref="EE513">SUM(COUNTIFS(Table_Pending_Today[job_type_code],{"WB","WQ","Z5","Z7","U8","QU","7W","2V","2W","2X"},Table_Pending_Today[Order_Number],Table_Pending_Today[[#This Row],[Order_Number]]))</f>
        <v>0</v>
      </c>
      <c r="EF513">
        <f>COUNTIFS(Table_Pending_Today[Order_Number],Table_Pending_Today[[#This Row],[Order_Number]],Table_Pending_Today[tech_contractor],"INHOUSE")</f>
        <v>0</v>
      </c>
      <c r="EG513">
        <f>COUNTIFS(Table_Pending_Today[Order_Number],Table_Pending_Today[[#This Row],[Order_Number]],Table_Pending_Today[tech_contractor],"CONTRACTOR")</f>
        <v>0</v>
      </c>
      <c r="EH513" cm="1">
        <f t="array" ref="EH513">SUM(COUNTIFS(Table_Pending_Today[job_type_code],{"XV","XQ","XT","XU"},Table_Pending_Today[Order_Number],Table_Pending_Today[[#This Row],[Order_Number]]))</f>
        <v>0</v>
      </c>
      <c r="EI513" cm="1">
        <f t="array" ref="EI513">SUM(COUNTIFS(Table_Pending_Today[job_type_code],{"XV","XQ","XT","XU"},Table_Pending_Today[Order_Number],Table_Pending_Today[[#This Row],[Order_Number]],Table_Pending_Today[In-House],1))</f>
        <v>0</v>
      </c>
      <c r="EJ513" cm="1">
        <f t="array" ref="EJ513">SUM(COUNTIFS(Table_Pending_Today[job_type_code],{"XV","XQ","XT","XU"},Table_Pending_Today[Order_Number],Table_Pending_Today[[#This Row],[Order_Number]],Table_Pending_Today[Contractor],1))</f>
        <v>0</v>
      </c>
      <c r="EK513" cm="1">
        <f t="array" ref="EK513">SUM(COUNTIFS(Table_Pending_Today[job_type_code],{"WB","WQ","Z5","Z7","U8","QU","7W","2V","2W","2X"},Table_Pending_Today[Order_Number],Table_Pending_Today[[#This Row],[Order_Number]]))</f>
        <v>0</v>
      </c>
      <c r="EL513" cm="1">
        <f t="array" ref="EL513">SUM(COUNTIFS(Table_Pending_Today[job_type_code],{"WB","WQ","Z5","Z7","U8","QU","7W","2V","2W","2X"},Table_Pending_Today[In-House],1,Table_Pending_Today[Order_Number],Table_Pending_Today[[#This Row],[Order_Number]]))</f>
        <v>0</v>
      </c>
      <c r="EM513" cm="1">
        <f t="array" ref="EM513">SUM(COUNTIFS(Table_Pending_Today[job_type_code],{"WB","WQ","Z5","Z7","U8","QU","7W","2V","2W","2X"},Table_Pending_Today[Contractor],1,Table_Pending_Today[Order_Number],Table_Pending_Today[[#This Row],[Order_Number]]))</f>
        <v>0</v>
      </c>
      <c r="EN513" cm="1">
        <f t="array" ref="EN513">IF(SUM(COUNTIFS(Table_Pending_Today[Order_Type_Desc],{"Install","Service Order","Restart"},Table_Pending_Today[Order_Number],Table_Pending_Today[[#This Row],[Order_Number]]))&gt;0,1,0)</f>
        <v>0</v>
      </c>
      <c r="EO513" cm="1">
        <f t="array" ref="EO513">IF(SUM(COUNTIFS(Table_Pending_Today[Order_Type_Desc],{"Install","Service Order","Restart"},Table_Pending_Today[In-House],1,Table_Pending_Today[Order_Number],Table_Pending_Today[[#This Row],[Order_Number]]))&gt;0,1,0)</f>
        <v>0</v>
      </c>
      <c r="EP513" cm="1">
        <f t="array" ref="EP513">IF(SUM(COUNTIFS(Table_Pending_Today[Order_Type_Desc],{"Install","Service Order","Restart"},Table_Pending_Today[Contractor],1,Table_Pending_Today[Order_Number],Table_Pending_Today[[#This Row],[Order_Number]]))&gt;0,1,0)</f>
        <v>0</v>
      </c>
      <c r="EQ513">
        <f>IF(SUM(COUNTIFS(Table_Pending_Today[Order_Type_Desc],"Special Request",Table_Pending_Today[Bury_Drop],0,Table_Pending_Today[In-House],1,Table_Pending_Today[Order_Number],Table_Pending_Today[[#This Row],[Order_Number]]))&gt;0,1,0)</f>
        <v>0</v>
      </c>
      <c r="ER513">
        <f>SUM(COUNTIFS(Table_Pending_Today[Order_Type_Desc],"Special Request",Table_Pending_Today[Bury_Drop],0,Table_Pending_Today[Contractor],1,Table_Pending_Today[Order_Number],Table_Pending_Today[[#This Row],[Order_Number]]))</f>
        <v>0</v>
      </c>
    </row>
    <row r="514" spans="1:148" x14ac:dyDescent="0.25">
      <c r="A514" t="s">
        <v>22433</v>
      </c>
      <c r="B514" t="s">
        <v>68448</v>
      </c>
      <c r="C514" t="s">
        <v>0</v>
      </c>
      <c r="D514" t="s">
        <v>41457</v>
      </c>
      <c r="E514" t="s">
        <v>41458</v>
      </c>
      <c r="F514" t="s">
        <v>41459</v>
      </c>
      <c r="G514">
        <v>795956</v>
      </c>
      <c r="H514" t="s">
        <v>72</v>
      </c>
      <c r="I514" t="s">
        <v>89</v>
      </c>
      <c r="J514" t="s">
        <v>16798</v>
      </c>
      <c r="K514" t="s">
        <v>73</v>
      </c>
      <c r="L514">
        <v>1</v>
      </c>
      <c r="M514" t="s">
        <v>41460</v>
      </c>
      <c r="N514" t="s">
        <v>41461</v>
      </c>
      <c r="P514" t="s">
        <v>135</v>
      </c>
      <c r="Q514" t="s">
        <v>17261</v>
      </c>
      <c r="R514" t="s">
        <v>41463</v>
      </c>
      <c r="T514" t="s">
        <v>75</v>
      </c>
      <c r="U514" t="s">
        <v>17029</v>
      </c>
      <c r="V514" t="s">
        <v>41464</v>
      </c>
      <c r="W514" t="s">
        <v>16674</v>
      </c>
      <c r="X514" t="s">
        <v>16661</v>
      </c>
      <c r="Y514" t="s">
        <v>76</v>
      </c>
      <c r="Z514" t="s">
        <v>96</v>
      </c>
      <c r="AA514" t="s">
        <v>17031</v>
      </c>
      <c r="AB514" t="s">
        <v>17035</v>
      </c>
      <c r="AC514" t="s">
        <v>136</v>
      </c>
      <c r="AD514" t="s">
        <v>51318</v>
      </c>
      <c r="AE514" t="s">
        <v>20208</v>
      </c>
      <c r="AF514" t="s">
        <v>51319</v>
      </c>
      <c r="AG514" t="s">
        <v>22433</v>
      </c>
      <c r="AH514" t="s">
        <v>16840</v>
      </c>
      <c r="AI514" t="s">
        <v>21772</v>
      </c>
      <c r="AJ514">
        <v>1</v>
      </c>
      <c r="AK514" t="s">
        <v>16793</v>
      </c>
      <c r="AL514" t="s">
        <v>79</v>
      </c>
      <c r="AO514">
        <v>18</v>
      </c>
      <c r="AP514" t="s">
        <v>91</v>
      </c>
      <c r="AQ514" t="s">
        <v>80</v>
      </c>
      <c r="AR514" t="s">
        <v>16799</v>
      </c>
      <c r="AT514">
        <v>0</v>
      </c>
      <c r="AU514">
        <v>0</v>
      </c>
      <c r="AV514" t="s">
        <v>17119</v>
      </c>
      <c r="BI514" t="s">
        <v>81</v>
      </c>
      <c r="BJ514" t="s">
        <v>81</v>
      </c>
      <c r="BK514" t="s">
        <v>81</v>
      </c>
      <c r="BM514" t="s">
        <v>21569</v>
      </c>
      <c r="BN514" t="s">
        <v>51323</v>
      </c>
      <c r="BQ514" t="s">
        <v>51324</v>
      </c>
      <c r="BS514" t="s">
        <v>17202</v>
      </c>
      <c r="BV514" t="s">
        <v>51318</v>
      </c>
      <c r="BW514">
        <v>0</v>
      </c>
      <c r="BX514">
        <v>0</v>
      </c>
      <c r="CE514" t="s">
        <v>16880</v>
      </c>
      <c r="CF514" t="s">
        <v>16881</v>
      </c>
      <c r="CG514" t="s">
        <v>16882</v>
      </c>
      <c r="CK514" t="s">
        <v>16911</v>
      </c>
      <c r="CL514" t="s">
        <v>80</v>
      </c>
      <c r="CM514">
        <v>0</v>
      </c>
      <c r="CN514">
        <v>76.323499999999996</v>
      </c>
      <c r="CO514">
        <v>229191.71</v>
      </c>
      <c r="CP514">
        <v>2250</v>
      </c>
      <c r="CQ514" t="s">
        <v>17312</v>
      </c>
      <c r="CR514" t="s">
        <v>17313</v>
      </c>
      <c r="CS514" t="s">
        <v>51320</v>
      </c>
      <c r="CT514" t="s">
        <v>51321</v>
      </c>
      <c r="CU514" t="s">
        <v>16947</v>
      </c>
      <c r="CV514" t="s">
        <v>51322</v>
      </c>
      <c r="DU514">
        <v>1</v>
      </c>
      <c r="DV514">
        <v>0</v>
      </c>
      <c r="DW514">
        <v>0</v>
      </c>
      <c r="DX514">
        <v>1</v>
      </c>
      <c r="DY514">
        <v>0</v>
      </c>
      <c r="DZ514">
        <v>0</v>
      </c>
      <c r="EC514" t="s">
        <v>21383</v>
      </c>
      <c r="ED514">
        <v>1</v>
      </c>
      <c r="EE514" cm="1">
        <f t="array" ref="EE514">SUM(COUNTIFS(Table_Pending_Today[job_type_code],{"WB","WQ","Z5","Z7","U8","QU","7W","2V","2W","2X"},Table_Pending_Today[Order_Number],Table_Pending_Today[[#This Row],[Order_Number]]))</f>
        <v>0</v>
      </c>
      <c r="EF514">
        <f>COUNTIFS(Table_Pending_Today[Order_Number],Table_Pending_Today[[#This Row],[Order_Number]],Table_Pending_Today[tech_contractor],"INHOUSE")</f>
        <v>0</v>
      </c>
      <c r="EG514">
        <f>COUNTIFS(Table_Pending_Today[Order_Number],Table_Pending_Today[[#This Row],[Order_Number]],Table_Pending_Today[tech_contractor],"CONTRACTOR")</f>
        <v>0</v>
      </c>
      <c r="EH514" cm="1">
        <f t="array" ref="EH514">SUM(COUNTIFS(Table_Pending_Today[job_type_code],{"XV","XQ","XT","XU"},Table_Pending_Today[Order_Number],Table_Pending_Today[[#This Row],[Order_Number]]))</f>
        <v>0</v>
      </c>
      <c r="EI514" cm="1">
        <f t="array" ref="EI514">SUM(COUNTIFS(Table_Pending_Today[job_type_code],{"XV","XQ","XT","XU"},Table_Pending_Today[Order_Number],Table_Pending_Today[[#This Row],[Order_Number]],Table_Pending_Today[In-House],1))</f>
        <v>0</v>
      </c>
      <c r="EJ514" cm="1">
        <f t="array" ref="EJ514">SUM(COUNTIFS(Table_Pending_Today[job_type_code],{"XV","XQ","XT","XU"},Table_Pending_Today[Order_Number],Table_Pending_Today[[#This Row],[Order_Number]],Table_Pending_Today[Contractor],1))</f>
        <v>0</v>
      </c>
      <c r="EK514" cm="1">
        <f t="array" ref="EK514">SUM(COUNTIFS(Table_Pending_Today[job_type_code],{"WB","WQ","Z5","Z7","U8","QU","7W","2V","2W","2X"},Table_Pending_Today[Order_Number],Table_Pending_Today[[#This Row],[Order_Number]]))</f>
        <v>0</v>
      </c>
      <c r="EL514" cm="1">
        <f t="array" ref="EL514">SUM(COUNTIFS(Table_Pending_Today[job_type_code],{"WB","WQ","Z5","Z7","U8","QU","7W","2V","2W","2X"},Table_Pending_Today[In-House],1,Table_Pending_Today[Order_Number],Table_Pending_Today[[#This Row],[Order_Number]]))</f>
        <v>0</v>
      </c>
      <c r="EM514" cm="1">
        <f t="array" ref="EM514">SUM(COUNTIFS(Table_Pending_Today[job_type_code],{"WB","WQ","Z5","Z7","U8","QU","7W","2V","2W","2X"},Table_Pending_Today[Contractor],1,Table_Pending_Today[Order_Number],Table_Pending_Today[[#This Row],[Order_Number]]))</f>
        <v>0</v>
      </c>
      <c r="EN514" cm="1">
        <f t="array" ref="EN514">IF(SUM(COUNTIFS(Table_Pending_Today[Order_Type_Desc],{"Install","Service Order","Restart"},Table_Pending_Today[Order_Number],Table_Pending_Today[[#This Row],[Order_Number]]))&gt;0,1,0)</f>
        <v>0</v>
      </c>
      <c r="EO514" cm="1">
        <f t="array" ref="EO514">IF(SUM(COUNTIFS(Table_Pending_Today[Order_Type_Desc],{"Install","Service Order","Restart"},Table_Pending_Today[In-House],1,Table_Pending_Today[Order_Number],Table_Pending_Today[[#This Row],[Order_Number]]))&gt;0,1,0)</f>
        <v>0</v>
      </c>
      <c r="EP514" cm="1">
        <f t="array" ref="EP514">IF(SUM(COUNTIFS(Table_Pending_Today[Order_Type_Desc],{"Install","Service Order","Restart"},Table_Pending_Today[Contractor],1,Table_Pending_Today[Order_Number],Table_Pending_Today[[#This Row],[Order_Number]]))&gt;0,1,0)</f>
        <v>0</v>
      </c>
      <c r="EQ514">
        <f>IF(SUM(COUNTIFS(Table_Pending_Today[Order_Type_Desc],"Special Request",Table_Pending_Today[Bury_Drop],0,Table_Pending_Today[In-House],1,Table_Pending_Today[Order_Number],Table_Pending_Today[[#This Row],[Order_Number]]))&gt;0,1,0)</f>
        <v>0</v>
      </c>
      <c r="ER514">
        <f>SUM(COUNTIFS(Table_Pending_Today[Order_Type_Desc],"Special Request",Table_Pending_Today[Bury_Drop],0,Table_Pending_Today[Contractor],1,Table_Pending_Today[Order_Number],Table_Pending_Today[[#This Row],[Order_Number]]))</f>
        <v>0</v>
      </c>
    </row>
    <row r="515" spans="1:148" x14ac:dyDescent="0.25">
      <c r="A515" t="s">
        <v>22433</v>
      </c>
      <c r="B515" t="s">
        <v>68448</v>
      </c>
      <c r="C515" t="s">
        <v>0</v>
      </c>
      <c r="D515" t="s">
        <v>42745</v>
      </c>
      <c r="E515" t="s">
        <v>42746</v>
      </c>
      <c r="F515" t="s">
        <v>42747</v>
      </c>
      <c r="G515">
        <v>795957</v>
      </c>
      <c r="H515" t="s">
        <v>72</v>
      </c>
      <c r="I515" t="s">
        <v>16931</v>
      </c>
      <c r="J515" t="s">
        <v>16932</v>
      </c>
      <c r="K515" t="s">
        <v>73</v>
      </c>
      <c r="L515">
        <v>1</v>
      </c>
      <c r="M515" t="s">
        <v>42748</v>
      </c>
      <c r="N515" t="s">
        <v>42749</v>
      </c>
      <c r="P515" t="s">
        <v>18914</v>
      </c>
      <c r="Q515" t="s">
        <v>19563</v>
      </c>
      <c r="R515" t="s">
        <v>42751</v>
      </c>
      <c r="T515" t="s">
        <v>75</v>
      </c>
      <c r="U515" t="s">
        <v>17029</v>
      </c>
      <c r="V515" t="s">
        <v>42752</v>
      </c>
      <c r="W515" t="s">
        <v>16675</v>
      </c>
      <c r="X515" t="s">
        <v>17488</v>
      </c>
      <c r="Y515" t="s">
        <v>76</v>
      </c>
      <c r="Z515" t="s">
        <v>77</v>
      </c>
      <c r="AA515" t="s">
        <v>17031</v>
      </c>
      <c r="AB515" t="s">
        <v>16808</v>
      </c>
      <c r="AC515" t="s">
        <v>17034</v>
      </c>
      <c r="AD515" t="s">
        <v>51325</v>
      </c>
      <c r="AE515" t="s">
        <v>20208</v>
      </c>
      <c r="AF515" t="s">
        <v>51326</v>
      </c>
      <c r="AG515" t="s">
        <v>22433</v>
      </c>
      <c r="AH515" t="s">
        <v>16836</v>
      </c>
      <c r="AI515" t="s">
        <v>22433</v>
      </c>
      <c r="AJ515">
        <v>0</v>
      </c>
      <c r="AL515" t="s">
        <v>19043</v>
      </c>
      <c r="AM515" t="s">
        <v>3</v>
      </c>
      <c r="AN515" t="s">
        <v>16827</v>
      </c>
      <c r="AO515">
        <v>20</v>
      </c>
      <c r="AP515" t="s">
        <v>124</v>
      </c>
      <c r="AQ515" t="s">
        <v>92</v>
      </c>
      <c r="AR515" t="s">
        <v>16933</v>
      </c>
      <c r="AT515">
        <v>0</v>
      </c>
      <c r="AU515">
        <v>0</v>
      </c>
      <c r="AV515" t="s">
        <v>131</v>
      </c>
      <c r="BD515" t="s">
        <v>69426</v>
      </c>
      <c r="BE515" t="s">
        <v>221</v>
      </c>
      <c r="BF515" t="s">
        <v>51327</v>
      </c>
      <c r="BG515" t="s">
        <v>51328</v>
      </c>
      <c r="BH515" t="s">
        <v>17368</v>
      </c>
      <c r="BI515" t="s">
        <v>81</v>
      </c>
      <c r="BJ515" t="s">
        <v>81</v>
      </c>
      <c r="BK515" t="s">
        <v>81</v>
      </c>
      <c r="BM515" t="s">
        <v>51331</v>
      </c>
      <c r="BN515" t="s">
        <v>51332</v>
      </c>
      <c r="BQ515" t="s">
        <v>51333</v>
      </c>
      <c r="BS515" t="s">
        <v>17202</v>
      </c>
      <c r="BT515" t="s">
        <v>19044</v>
      </c>
      <c r="BU515" t="s">
        <v>17797</v>
      </c>
      <c r="BV515" t="s">
        <v>51325</v>
      </c>
      <c r="BW515">
        <v>0</v>
      </c>
      <c r="BX515">
        <v>0</v>
      </c>
      <c r="CE515" t="s">
        <v>16880</v>
      </c>
      <c r="CF515" t="s">
        <v>16881</v>
      </c>
      <c r="CG515" t="s">
        <v>16882</v>
      </c>
      <c r="CK515" t="s">
        <v>16883</v>
      </c>
      <c r="CL515" t="s">
        <v>92</v>
      </c>
      <c r="CM515">
        <v>0</v>
      </c>
      <c r="CN515">
        <v>97.823899999999995</v>
      </c>
      <c r="CO515">
        <v>7.48</v>
      </c>
      <c r="CP515">
        <v>650</v>
      </c>
      <c r="CQ515" t="s">
        <v>17312</v>
      </c>
      <c r="CR515" t="s">
        <v>17313</v>
      </c>
      <c r="CT515" t="s">
        <v>19380</v>
      </c>
      <c r="CW515" t="s">
        <v>17373</v>
      </c>
      <c r="CX515" t="s">
        <v>17374</v>
      </c>
      <c r="CZ515" t="s">
        <v>51329</v>
      </c>
      <c r="DA515" t="s">
        <v>51329</v>
      </c>
      <c r="DF515" t="s">
        <v>69427</v>
      </c>
      <c r="DI515" t="s">
        <v>51330</v>
      </c>
      <c r="DJ515" t="s">
        <v>19056</v>
      </c>
      <c r="DK515" t="s">
        <v>17453</v>
      </c>
      <c r="DL515" t="s">
        <v>17377</v>
      </c>
      <c r="DN515" t="s">
        <v>81</v>
      </c>
      <c r="DO515" t="s">
        <v>81</v>
      </c>
      <c r="DP515" t="s">
        <v>81</v>
      </c>
      <c r="DQ515" t="s">
        <v>119</v>
      </c>
      <c r="DR515" t="s">
        <v>17375</v>
      </c>
      <c r="DS515">
        <v>0</v>
      </c>
      <c r="DU515">
        <v>1</v>
      </c>
      <c r="DV515">
        <v>1</v>
      </c>
      <c r="DW515">
        <v>0</v>
      </c>
      <c r="DY515">
        <v>0</v>
      </c>
      <c r="DZ515">
        <v>0</v>
      </c>
      <c r="EA515" t="s">
        <v>21403</v>
      </c>
      <c r="EC515" t="s">
        <v>21330</v>
      </c>
      <c r="ED515">
        <v>1</v>
      </c>
      <c r="EE515" cm="1">
        <f t="array" ref="EE515">SUM(COUNTIFS(Table_Pending_Today[job_type_code],{"WB","WQ","Z5","Z7","U8","QU","7W","2V","2W","2X"},Table_Pending_Today[Order_Number],Table_Pending_Today[[#This Row],[Order_Number]]))</f>
        <v>0</v>
      </c>
      <c r="EF515">
        <f>COUNTIFS(Table_Pending_Today[Order_Number],Table_Pending_Today[[#This Row],[Order_Number]],Table_Pending_Today[tech_contractor],"INHOUSE")</f>
        <v>0</v>
      </c>
      <c r="EG515">
        <f>COUNTIFS(Table_Pending_Today[Order_Number],Table_Pending_Today[[#This Row],[Order_Number]],Table_Pending_Today[tech_contractor],"CONTRACTOR")</f>
        <v>1</v>
      </c>
      <c r="EH515" cm="1">
        <f t="array" ref="EH515">SUM(COUNTIFS(Table_Pending_Today[job_type_code],{"XV","XQ","XT","XU"},Table_Pending_Today[Order_Number],Table_Pending_Today[[#This Row],[Order_Number]]))</f>
        <v>1</v>
      </c>
      <c r="EI515" cm="1">
        <f t="array" ref="EI515">SUM(COUNTIFS(Table_Pending_Today[job_type_code],{"XV","XQ","XT","XU"},Table_Pending_Today[Order_Number],Table_Pending_Today[[#This Row],[Order_Number]],Table_Pending_Today[In-House],1))</f>
        <v>0</v>
      </c>
      <c r="EJ515" cm="1">
        <f t="array" ref="EJ515">SUM(COUNTIFS(Table_Pending_Today[job_type_code],{"XV","XQ","XT","XU"},Table_Pending_Today[Order_Number],Table_Pending_Today[[#This Row],[Order_Number]],Table_Pending_Today[Contractor],1))</f>
        <v>1</v>
      </c>
      <c r="EK515" cm="1">
        <f t="array" ref="EK515">SUM(COUNTIFS(Table_Pending_Today[job_type_code],{"WB","WQ","Z5","Z7","U8","QU","7W","2V","2W","2X"},Table_Pending_Today[Order_Number],Table_Pending_Today[[#This Row],[Order_Number]]))</f>
        <v>0</v>
      </c>
      <c r="EL515" cm="1">
        <f t="array" ref="EL515">SUM(COUNTIFS(Table_Pending_Today[job_type_code],{"WB","WQ","Z5","Z7","U8","QU","7W","2V","2W","2X"},Table_Pending_Today[In-House],1,Table_Pending_Today[Order_Number],Table_Pending_Today[[#This Row],[Order_Number]]))</f>
        <v>0</v>
      </c>
      <c r="EM515" cm="1">
        <f t="array" ref="EM515">SUM(COUNTIFS(Table_Pending_Today[job_type_code],{"WB","WQ","Z5","Z7","U8","QU","7W","2V","2W","2X"},Table_Pending_Today[Contractor],1,Table_Pending_Today[Order_Number],Table_Pending_Today[[#This Row],[Order_Number]]))</f>
        <v>0</v>
      </c>
      <c r="EN515" cm="1">
        <f t="array" ref="EN515">IF(SUM(COUNTIFS(Table_Pending_Today[Order_Type_Desc],{"Install","Service Order","Restart"},Table_Pending_Today[Order_Number],Table_Pending_Today[[#This Row],[Order_Number]]))&gt;0,1,0)</f>
        <v>0</v>
      </c>
      <c r="EO515" cm="1">
        <f t="array" ref="EO515">IF(SUM(COUNTIFS(Table_Pending_Today[Order_Type_Desc],{"Install","Service Order","Restart"},Table_Pending_Today[In-House],1,Table_Pending_Today[Order_Number],Table_Pending_Today[[#This Row],[Order_Number]]))&gt;0,1,0)</f>
        <v>0</v>
      </c>
      <c r="EP515" cm="1">
        <f t="array" ref="EP515">IF(SUM(COUNTIFS(Table_Pending_Today[Order_Type_Desc],{"Install","Service Order","Restart"},Table_Pending_Today[Contractor],1,Table_Pending_Today[Order_Number],Table_Pending_Today[[#This Row],[Order_Number]]))&gt;0,1,0)</f>
        <v>0</v>
      </c>
      <c r="EQ515">
        <f>IF(SUM(COUNTIFS(Table_Pending_Today[Order_Type_Desc],"Special Request",Table_Pending_Today[Bury_Drop],0,Table_Pending_Today[In-House],1,Table_Pending_Today[Order_Number],Table_Pending_Today[[#This Row],[Order_Number]]))&gt;0,1,0)</f>
        <v>0</v>
      </c>
      <c r="ER515">
        <f>SUM(COUNTIFS(Table_Pending_Today[Order_Type_Desc],"Special Request",Table_Pending_Today[Bury_Drop],0,Table_Pending_Today[Contractor],1,Table_Pending_Today[Order_Number],Table_Pending_Today[[#This Row],[Order_Number]]))</f>
        <v>0</v>
      </c>
    </row>
    <row r="516" spans="1:148" x14ac:dyDescent="0.25">
      <c r="A516" t="s">
        <v>22433</v>
      </c>
      <c r="B516" t="s">
        <v>68448</v>
      </c>
      <c r="C516" t="s">
        <v>0</v>
      </c>
      <c r="D516" t="s">
        <v>41590</v>
      </c>
      <c r="E516" t="s">
        <v>41591</v>
      </c>
      <c r="F516" t="s">
        <v>41592</v>
      </c>
      <c r="G516">
        <v>795391</v>
      </c>
      <c r="H516" t="s">
        <v>72</v>
      </c>
      <c r="I516" t="s">
        <v>89</v>
      </c>
      <c r="J516" t="s">
        <v>16935</v>
      </c>
      <c r="K516" t="s">
        <v>73</v>
      </c>
      <c r="L516">
        <v>1</v>
      </c>
      <c r="M516" t="s">
        <v>41593</v>
      </c>
      <c r="N516" t="s">
        <v>41594</v>
      </c>
      <c r="P516" t="s">
        <v>18318</v>
      </c>
      <c r="Q516" t="s">
        <v>18440</v>
      </c>
      <c r="R516" t="s">
        <v>41596</v>
      </c>
      <c r="S516" t="s">
        <v>41597</v>
      </c>
      <c r="T516" t="s">
        <v>75</v>
      </c>
      <c r="U516" t="s">
        <v>17029</v>
      </c>
      <c r="V516" t="s">
        <v>41598</v>
      </c>
      <c r="W516" t="s">
        <v>16675</v>
      </c>
      <c r="X516" t="s">
        <v>16856</v>
      </c>
      <c r="Y516" t="s">
        <v>76</v>
      </c>
      <c r="Z516" t="s">
        <v>77</v>
      </c>
      <c r="AA516" t="s">
        <v>17031</v>
      </c>
      <c r="AB516" t="s">
        <v>17030</v>
      </c>
      <c r="AC516" t="s">
        <v>152</v>
      </c>
      <c r="AD516" t="s">
        <v>50779</v>
      </c>
      <c r="AE516" t="s">
        <v>20208</v>
      </c>
      <c r="AF516" t="s">
        <v>50780</v>
      </c>
      <c r="AG516" t="s">
        <v>22433</v>
      </c>
      <c r="AH516" t="s">
        <v>16963</v>
      </c>
      <c r="AI516" t="s">
        <v>22433</v>
      </c>
      <c r="AJ516">
        <v>1</v>
      </c>
      <c r="AK516" t="s">
        <v>98</v>
      </c>
      <c r="AL516" t="s">
        <v>17472</v>
      </c>
      <c r="AM516" t="s">
        <v>3</v>
      </c>
      <c r="AN516" t="s">
        <v>17102</v>
      </c>
      <c r="AO516">
        <v>18</v>
      </c>
      <c r="AP516" t="s">
        <v>91</v>
      </c>
      <c r="AQ516" t="s">
        <v>80</v>
      </c>
      <c r="AR516" t="s">
        <v>16936</v>
      </c>
      <c r="AT516">
        <v>0</v>
      </c>
      <c r="AU516">
        <v>0</v>
      </c>
      <c r="AV516" t="s">
        <v>131</v>
      </c>
      <c r="BI516" t="s">
        <v>81</v>
      </c>
      <c r="BJ516" t="s">
        <v>81</v>
      </c>
      <c r="BK516" t="s">
        <v>81</v>
      </c>
      <c r="BM516" t="s">
        <v>50781</v>
      </c>
      <c r="BN516" t="s">
        <v>50782</v>
      </c>
      <c r="BQ516" t="s">
        <v>17610</v>
      </c>
      <c r="BS516" t="s">
        <v>17202</v>
      </c>
      <c r="BT516" t="s">
        <v>17101</v>
      </c>
      <c r="BU516" t="s">
        <v>17473</v>
      </c>
      <c r="BV516" t="s">
        <v>50779</v>
      </c>
      <c r="BW516">
        <v>0</v>
      </c>
      <c r="BX516">
        <v>0</v>
      </c>
      <c r="CE516" t="s">
        <v>16880</v>
      </c>
      <c r="CF516" t="s">
        <v>16881</v>
      </c>
      <c r="CG516" t="s">
        <v>16882</v>
      </c>
      <c r="CK516" t="s">
        <v>16884</v>
      </c>
      <c r="CL516" t="s">
        <v>80</v>
      </c>
      <c r="CM516">
        <v>0</v>
      </c>
      <c r="CN516">
        <v>65.654799999999994</v>
      </c>
      <c r="CO516">
        <v>13192.3</v>
      </c>
      <c r="CP516">
        <v>4625</v>
      </c>
      <c r="CQ516" t="s">
        <v>17312</v>
      </c>
      <c r="CR516" t="s">
        <v>17313</v>
      </c>
      <c r="CS516" t="s">
        <v>17316</v>
      </c>
      <c r="CT516" t="s">
        <v>17317</v>
      </c>
      <c r="CU516" t="s">
        <v>17318</v>
      </c>
      <c r="DS516">
        <v>0</v>
      </c>
      <c r="DU516">
        <v>1</v>
      </c>
      <c r="DV516">
        <v>0</v>
      </c>
      <c r="DW516">
        <v>0</v>
      </c>
      <c r="DX516">
        <v>3</v>
      </c>
      <c r="DY516">
        <v>0</v>
      </c>
      <c r="DZ516">
        <v>0</v>
      </c>
      <c r="EC516" t="s">
        <v>21383</v>
      </c>
      <c r="ED516">
        <v>1</v>
      </c>
      <c r="EE516" cm="1">
        <f t="array" ref="EE516">SUM(COUNTIFS(Table_Pending_Today[job_type_code],{"WB","WQ","Z5","Z7","U8","QU","7W","2V","2W","2X"},Table_Pending_Today[Order_Number],Table_Pending_Today[[#This Row],[Order_Number]]))</f>
        <v>0</v>
      </c>
      <c r="EF516">
        <f>COUNTIFS(Table_Pending_Today[Order_Number],Table_Pending_Today[[#This Row],[Order_Number]],Table_Pending_Today[tech_contractor],"INHOUSE")</f>
        <v>0</v>
      </c>
      <c r="EG516">
        <f>COUNTIFS(Table_Pending_Today[Order_Number],Table_Pending_Today[[#This Row],[Order_Number]],Table_Pending_Today[tech_contractor],"CONTRACTOR")</f>
        <v>1</v>
      </c>
      <c r="EH516" cm="1">
        <f t="array" ref="EH516">SUM(COUNTIFS(Table_Pending_Today[job_type_code],{"XV","XQ","XT","XU"},Table_Pending_Today[Order_Number],Table_Pending_Today[[#This Row],[Order_Number]]))</f>
        <v>0</v>
      </c>
      <c r="EI516" cm="1">
        <f t="array" ref="EI516">SUM(COUNTIFS(Table_Pending_Today[job_type_code],{"XV","XQ","XT","XU"},Table_Pending_Today[Order_Number],Table_Pending_Today[[#This Row],[Order_Number]],Table_Pending_Today[In-House],1))</f>
        <v>0</v>
      </c>
      <c r="EJ516" cm="1">
        <f t="array" ref="EJ516">SUM(COUNTIFS(Table_Pending_Today[job_type_code],{"XV","XQ","XT","XU"},Table_Pending_Today[Order_Number],Table_Pending_Today[[#This Row],[Order_Number]],Table_Pending_Today[Contractor],1))</f>
        <v>0</v>
      </c>
      <c r="EK516" cm="1">
        <f t="array" ref="EK516">SUM(COUNTIFS(Table_Pending_Today[job_type_code],{"WB","WQ","Z5","Z7","U8","QU","7W","2V","2W","2X"},Table_Pending_Today[Order_Number],Table_Pending_Today[[#This Row],[Order_Number]]))</f>
        <v>0</v>
      </c>
      <c r="EL516" cm="1">
        <f t="array" ref="EL516">SUM(COUNTIFS(Table_Pending_Today[job_type_code],{"WB","WQ","Z5","Z7","U8","QU","7W","2V","2W","2X"},Table_Pending_Today[In-House],1,Table_Pending_Today[Order_Number],Table_Pending_Today[[#This Row],[Order_Number]]))</f>
        <v>0</v>
      </c>
      <c r="EM516" cm="1">
        <f t="array" ref="EM516">SUM(COUNTIFS(Table_Pending_Today[job_type_code],{"WB","WQ","Z5","Z7","U8","QU","7W","2V","2W","2X"},Table_Pending_Today[Contractor],1,Table_Pending_Today[Order_Number],Table_Pending_Today[[#This Row],[Order_Number]]))</f>
        <v>0</v>
      </c>
      <c r="EN516" cm="1">
        <f t="array" ref="EN516">IF(SUM(COUNTIFS(Table_Pending_Today[Order_Type_Desc],{"Install","Service Order","Restart"},Table_Pending_Today[Order_Number],Table_Pending_Today[[#This Row],[Order_Number]]))&gt;0,1,0)</f>
        <v>0</v>
      </c>
      <c r="EO516" cm="1">
        <f t="array" ref="EO516">IF(SUM(COUNTIFS(Table_Pending_Today[Order_Type_Desc],{"Install","Service Order","Restart"},Table_Pending_Today[In-House],1,Table_Pending_Today[Order_Number],Table_Pending_Today[[#This Row],[Order_Number]]))&gt;0,1,0)</f>
        <v>0</v>
      </c>
      <c r="EP516" cm="1">
        <f t="array" ref="EP516">IF(SUM(COUNTIFS(Table_Pending_Today[Order_Type_Desc],{"Install","Service Order","Restart"},Table_Pending_Today[Contractor],1,Table_Pending_Today[Order_Number],Table_Pending_Today[[#This Row],[Order_Number]]))&gt;0,1,0)</f>
        <v>0</v>
      </c>
      <c r="EQ516">
        <f>IF(SUM(COUNTIFS(Table_Pending_Today[Order_Type_Desc],"Special Request",Table_Pending_Today[Bury_Drop],0,Table_Pending_Today[In-House],1,Table_Pending_Today[Order_Number],Table_Pending_Today[[#This Row],[Order_Number]]))&gt;0,1,0)</f>
        <v>0</v>
      </c>
      <c r="ER516">
        <f>SUM(COUNTIFS(Table_Pending_Today[Order_Type_Desc],"Special Request",Table_Pending_Today[Bury_Drop],0,Table_Pending_Today[Contractor],1,Table_Pending_Today[Order_Number],Table_Pending_Today[[#This Row],[Order_Number]]))</f>
        <v>0</v>
      </c>
    </row>
    <row r="517" spans="1:148" x14ac:dyDescent="0.25">
      <c r="A517" t="s">
        <v>22433</v>
      </c>
      <c r="B517" t="s">
        <v>68448</v>
      </c>
      <c r="C517" t="s">
        <v>0</v>
      </c>
      <c r="D517" t="s">
        <v>41528</v>
      </c>
      <c r="E517" t="s">
        <v>41529</v>
      </c>
      <c r="F517" t="s">
        <v>41530</v>
      </c>
      <c r="G517">
        <v>795996</v>
      </c>
      <c r="H517" t="s">
        <v>72</v>
      </c>
      <c r="I517" t="s">
        <v>89</v>
      </c>
      <c r="J517" t="s">
        <v>16798</v>
      </c>
      <c r="K517" t="s">
        <v>73</v>
      </c>
      <c r="L517">
        <v>1</v>
      </c>
      <c r="M517" t="s">
        <v>41531</v>
      </c>
      <c r="N517" t="s">
        <v>41532</v>
      </c>
      <c r="P517" t="s">
        <v>17503</v>
      </c>
      <c r="Q517" t="s">
        <v>17943</v>
      </c>
      <c r="R517" t="s">
        <v>41534</v>
      </c>
      <c r="T517" t="s">
        <v>75</v>
      </c>
      <c r="U517" t="s">
        <v>17029</v>
      </c>
      <c r="V517" t="s">
        <v>41536</v>
      </c>
      <c r="W517" t="s">
        <v>16675</v>
      </c>
      <c r="X517" t="s">
        <v>130</v>
      </c>
      <c r="Y517" t="s">
        <v>76</v>
      </c>
      <c r="Z517" t="s">
        <v>77</v>
      </c>
      <c r="AA517" t="s">
        <v>17031</v>
      </c>
      <c r="AB517" t="s">
        <v>17030</v>
      </c>
      <c r="AC517" t="s">
        <v>17034</v>
      </c>
      <c r="AD517" t="s">
        <v>50830</v>
      </c>
      <c r="AE517" t="s">
        <v>20208</v>
      </c>
      <c r="AF517" t="s">
        <v>50831</v>
      </c>
      <c r="AG517" t="s">
        <v>22433</v>
      </c>
      <c r="AH517" t="s">
        <v>16963</v>
      </c>
      <c r="AI517" t="s">
        <v>22433</v>
      </c>
      <c r="AJ517">
        <v>0</v>
      </c>
      <c r="AL517" t="s">
        <v>79</v>
      </c>
      <c r="AO517">
        <v>18</v>
      </c>
      <c r="AP517" t="s">
        <v>91</v>
      </c>
      <c r="AQ517" t="s">
        <v>80</v>
      </c>
      <c r="AR517" t="s">
        <v>16799</v>
      </c>
      <c r="AT517">
        <v>1</v>
      </c>
      <c r="AU517">
        <v>0</v>
      </c>
      <c r="AV517" t="s">
        <v>131</v>
      </c>
      <c r="AW517">
        <v>92907425</v>
      </c>
      <c r="AX517" t="s">
        <v>17254</v>
      </c>
      <c r="AY517" t="s">
        <v>16851</v>
      </c>
      <c r="AZ517" t="s">
        <v>50836</v>
      </c>
      <c r="BA517" t="s">
        <v>50837</v>
      </c>
      <c r="BB517" t="s">
        <v>17340</v>
      </c>
      <c r="BC517" t="s">
        <v>17340</v>
      </c>
      <c r="BI517" t="s">
        <v>81</v>
      </c>
      <c r="BJ517" t="s">
        <v>81</v>
      </c>
      <c r="BK517" t="s">
        <v>81</v>
      </c>
      <c r="BM517" t="s">
        <v>50838</v>
      </c>
      <c r="BN517" t="s">
        <v>50839</v>
      </c>
      <c r="BQ517" t="s">
        <v>50840</v>
      </c>
      <c r="BS517" t="s">
        <v>17202</v>
      </c>
      <c r="BV517" t="s">
        <v>50830</v>
      </c>
      <c r="BW517">
        <v>0</v>
      </c>
      <c r="BX517">
        <v>0</v>
      </c>
      <c r="CE517" t="s">
        <v>16880</v>
      </c>
      <c r="CF517" t="s">
        <v>16881</v>
      </c>
      <c r="CG517" t="s">
        <v>16882</v>
      </c>
      <c r="CK517" t="s">
        <v>17027</v>
      </c>
      <c r="CL517" t="s">
        <v>80</v>
      </c>
      <c r="CM517">
        <v>0</v>
      </c>
      <c r="CN517">
        <v>91.838099999999997</v>
      </c>
      <c r="CO517">
        <v>83.32</v>
      </c>
      <c r="CP517">
        <v>1500</v>
      </c>
      <c r="CQ517" t="s">
        <v>17315</v>
      </c>
      <c r="CR517" t="s">
        <v>50832</v>
      </c>
      <c r="CS517" t="s">
        <v>50833</v>
      </c>
      <c r="CT517" t="s">
        <v>50834</v>
      </c>
      <c r="CU517" t="s">
        <v>17027</v>
      </c>
      <c r="CV517" t="s">
        <v>50835</v>
      </c>
      <c r="DU517">
        <v>1</v>
      </c>
      <c r="DV517">
        <v>0</v>
      </c>
      <c r="DW517">
        <v>0</v>
      </c>
      <c r="DY517">
        <v>0</v>
      </c>
      <c r="DZ517">
        <v>0</v>
      </c>
      <c r="EC517" t="s">
        <v>21335</v>
      </c>
      <c r="ED517">
        <v>1</v>
      </c>
      <c r="EE517" cm="1">
        <f t="array" ref="EE517">SUM(COUNTIFS(Table_Pending_Today[job_type_code],{"WB","WQ","Z5","Z7","U8","QU","7W","2V","2W","2X"},Table_Pending_Today[Order_Number],Table_Pending_Today[[#This Row],[Order_Number]]))</f>
        <v>0</v>
      </c>
      <c r="EF517">
        <f>COUNTIFS(Table_Pending_Today[Order_Number],Table_Pending_Today[[#This Row],[Order_Number]],Table_Pending_Today[tech_contractor],"INHOUSE")</f>
        <v>0</v>
      </c>
      <c r="EG517">
        <f>COUNTIFS(Table_Pending_Today[Order_Number],Table_Pending_Today[[#This Row],[Order_Number]],Table_Pending_Today[tech_contractor],"CONTRACTOR")</f>
        <v>0</v>
      </c>
      <c r="EH517" cm="1">
        <f t="array" ref="EH517">SUM(COUNTIFS(Table_Pending_Today[job_type_code],{"XV","XQ","XT","XU"},Table_Pending_Today[Order_Number],Table_Pending_Today[[#This Row],[Order_Number]]))</f>
        <v>0</v>
      </c>
      <c r="EI517" cm="1">
        <f t="array" ref="EI517">SUM(COUNTIFS(Table_Pending_Today[job_type_code],{"XV","XQ","XT","XU"},Table_Pending_Today[Order_Number],Table_Pending_Today[[#This Row],[Order_Number]],Table_Pending_Today[In-House],1))</f>
        <v>0</v>
      </c>
      <c r="EJ517" cm="1">
        <f t="array" ref="EJ517">SUM(COUNTIFS(Table_Pending_Today[job_type_code],{"XV","XQ","XT","XU"},Table_Pending_Today[Order_Number],Table_Pending_Today[[#This Row],[Order_Number]],Table_Pending_Today[Contractor],1))</f>
        <v>0</v>
      </c>
      <c r="EK517" cm="1">
        <f t="array" ref="EK517">SUM(COUNTIFS(Table_Pending_Today[job_type_code],{"WB","WQ","Z5","Z7","U8","QU","7W","2V","2W","2X"},Table_Pending_Today[Order_Number],Table_Pending_Today[[#This Row],[Order_Number]]))</f>
        <v>0</v>
      </c>
      <c r="EL517" cm="1">
        <f t="array" ref="EL517">SUM(COUNTIFS(Table_Pending_Today[job_type_code],{"WB","WQ","Z5","Z7","U8","QU","7W","2V","2W","2X"},Table_Pending_Today[In-House],1,Table_Pending_Today[Order_Number],Table_Pending_Today[[#This Row],[Order_Number]]))</f>
        <v>0</v>
      </c>
      <c r="EM517" cm="1">
        <f t="array" ref="EM517">SUM(COUNTIFS(Table_Pending_Today[job_type_code],{"WB","WQ","Z5","Z7","U8","QU","7W","2V","2W","2X"},Table_Pending_Today[Contractor],1,Table_Pending_Today[Order_Number],Table_Pending_Today[[#This Row],[Order_Number]]))</f>
        <v>0</v>
      </c>
      <c r="EN517" cm="1">
        <f t="array" ref="EN517">IF(SUM(COUNTIFS(Table_Pending_Today[Order_Type_Desc],{"Install","Service Order","Restart"},Table_Pending_Today[Order_Number],Table_Pending_Today[[#This Row],[Order_Number]]))&gt;0,1,0)</f>
        <v>0</v>
      </c>
      <c r="EO517" cm="1">
        <f t="array" ref="EO517">IF(SUM(COUNTIFS(Table_Pending_Today[Order_Type_Desc],{"Install","Service Order","Restart"},Table_Pending_Today[In-House],1,Table_Pending_Today[Order_Number],Table_Pending_Today[[#This Row],[Order_Number]]))&gt;0,1,0)</f>
        <v>0</v>
      </c>
      <c r="EP517" cm="1">
        <f t="array" ref="EP517">IF(SUM(COUNTIFS(Table_Pending_Today[Order_Type_Desc],{"Install","Service Order","Restart"},Table_Pending_Today[Contractor],1,Table_Pending_Today[Order_Number],Table_Pending_Today[[#This Row],[Order_Number]]))&gt;0,1,0)</f>
        <v>0</v>
      </c>
      <c r="EQ517">
        <f>IF(SUM(COUNTIFS(Table_Pending_Today[Order_Type_Desc],"Special Request",Table_Pending_Today[Bury_Drop],0,Table_Pending_Today[In-House],1,Table_Pending_Today[Order_Number],Table_Pending_Today[[#This Row],[Order_Number]]))&gt;0,1,0)</f>
        <v>0</v>
      </c>
      <c r="ER517">
        <f>SUM(COUNTIFS(Table_Pending_Today[Order_Type_Desc],"Special Request",Table_Pending_Today[Bury_Drop],0,Table_Pending_Today[Contractor],1,Table_Pending_Today[Order_Number],Table_Pending_Today[[#This Row],[Order_Number]]))</f>
        <v>0</v>
      </c>
    </row>
    <row r="518" spans="1:148" x14ac:dyDescent="0.25">
      <c r="A518" t="s">
        <v>22433</v>
      </c>
      <c r="B518" t="s">
        <v>68448</v>
      </c>
      <c r="C518" t="s">
        <v>0</v>
      </c>
      <c r="D518" t="s">
        <v>37492</v>
      </c>
      <c r="E518" t="s">
        <v>37493</v>
      </c>
      <c r="F518" t="s">
        <v>37494</v>
      </c>
      <c r="G518">
        <v>468578</v>
      </c>
      <c r="H518" t="s">
        <v>72</v>
      </c>
      <c r="I518" t="s">
        <v>16959</v>
      </c>
      <c r="J518" t="s">
        <v>16794</v>
      </c>
      <c r="K518" t="s">
        <v>73</v>
      </c>
      <c r="L518">
        <v>0</v>
      </c>
      <c r="M518" t="s">
        <v>37495</v>
      </c>
      <c r="N518" t="s">
        <v>37496</v>
      </c>
      <c r="P518" t="s">
        <v>140</v>
      </c>
      <c r="Q518" t="s">
        <v>16782</v>
      </c>
      <c r="R518" t="s">
        <v>37498</v>
      </c>
      <c r="T518" t="s">
        <v>141</v>
      </c>
      <c r="U518" t="s">
        <v>16658</v>
      </c>
      <c r="V518" t="s">
        <v>69428</v>
      </c>
      <c r="W518" t="s">
        <v>16676</v>
      </c>
      <c r="X518" t="s">
        <v>130</v>
      </c>
      <c r="Y518" t="s">
        <v>84</v>
      </c>
      <c r="Z518" t="s">
        <v>85</v>
      </c>
      <c r="AA518" t="s">
        <v>16682</v>
      </c>
      <c r="AB518" t="s">
        <v>16776</v>
      </c>
      <c r="AC518" t="s">
        <v>16683</v>
      </c>
      <c r="AD518" t="s">
        <v>69429</v>
      </c>
      <c r="AE518" t="s">
        <v>22433</v>
      </c>
      <c r="AF518" t="s">
        <v>69430</v>
      </c>
      <c r="AG518" t="s">
        <v>22433</v>
      </c>
      <c r="AH518" t="s">
        <v>16921</v>
      </c>
      <c r="AJ518">
        <v>0</v>
      </c>
      <c r="AL518" t="s">
        <v>19076</v>
      </c>
      <c r="AM518" t="s">
        <v>87</v>
      </c>
      <c r="AO518">
        <v>18</v>
      </c>
      <c r="AP518" t="s">
        <v>16960</v>
      </c>
      <c r="AQ518" t="s">
        <v>88</v>
      </c>
      <c r="AR518" t="s">
        <v>16796</v>
      </c>
      <c r="AT518">
        <v>0</v>
      </c>
      <c r="AU518">
        <v>0</v>
      </c>
      <c r="AV518" t="s">
        <v>133</v>
      </c>
      <c r="BI518" t="s">
        <v>81</v>
      </c>
      <c r="BJ518" t="s">
        <v>81</v>
      </c>
      <c r="BK518" t="s">
        <v>81</v>
      </c>
      <c r="BM518" t="s">
        <v>69431</v>
      </c>
      <c r="BN518" t="s">
        <v>69432</v>
      </c>
      <c r="BQ518" t="s">
        <v>69433</v>
      </c>
      <c r="BR518" t="s">
        <v>235</v>
      </c>
      <c r="BS518" t="s">
        <v>84</v>
      </c>
      <c r="BT518" t="s">
        <v>17984</v>
      </c>
      <c r="BU518" t="s">
        <v>19077</v>
      </c>
      <c r="BV518" t="s">
        <v>69429</v>
      </c>
      <c r="BW518">
        <v>0</v>
      </c>
      <c r="BX518">
        <v>0</v>
      </c>
      <c r="CE518" t="s">
        <v>16880</v>
      </c>
      <c r="CF518" t="s">
        <v>16881</v>
      </c>
      <c r="CG518" t="s">
        <v>16882</v>
      </c>
      <c r="CK518" t="s">
        <v>16961</v>
      </c>
      <c r="CL518" t="s">
        <v>88</v>
      </c>
      <c r="CM518">
        <v>0</v>
      </c>
      <c r="CN518">
        <v>97.886600000000001</v>
      </c>
      <c r="CO518">
        <v>4.28</v>
      </c>
      <c r="CP518">
        <v>0</v>
      </c>
      <c r="CQ518" t="s">
        <v>17312</v>
      </c>
      <c r="CR518" t="s">
        <v>17313</v>
      </c>
      <c r="CS518" t="s">
        <v>17314</v>
      </c>
      <c r="CT518" t="s">
        <v>17733</v>
      </c>
      <c r="CU518" t="s">
        <v>16885</v>
      </c>
      <c r="DS518">
        <v>0</v>
      </c>
      <c r="DU518">
        <v>1</v>
      </c>
      <c r="DV518">
        <v>0</v>
      </c>
      <c r="DW518">
        <v>0</v>
      </c>
      <c r="DY518">
        <v>0</v>
      </c>
      <c r="DZ518">
        <v>0</v>
      </c>
      <c r="EC518" t="s">
        <v>21330</v>
      </c>
      <c r="ED518">
        <v>0</v>
      </c>
      <c r="EE518" cm="1">
        <f t="array" ref="EE518">SUM(COUNTIFS(Table_Pending_Today[job_type_code],{"WB","WQ","Z5","Z7","U8","QU","7W","2V","2W","2X"},Table_Pending_Today[Order_Number],Table_Pending_Today[[#This Row],[Order_Number]]))</f>
        <v>0</v>
      </c>
      <c r="EF518">
        <f>COUNTIFS(Table_Pending_Today[Order_Number],Table_Pending_Today[[#This Row],[Order_Number]],Table_Pending_Today[tech_contractor],"INHOUSE")</f>
        <v>1</v>
      </c>
      <c r="EG518">
        <f>COUNTIFS(Table_Pending_Today[Order_Number],Table_Pending_Today[[#This Row],[Order_Number]],Table_Pending_Today[tech_contractor],"CONTRACTOR")</f>
        <v>0</v>
      </c>
      <c r="EH518" cm="1">
        <f t="array" ref="EH518">SUM(COUNTIFS(Table_Pending_Today[job_type_code],{"XV","XQ","XT","XU"},Table_Pending_Today[Order_Number],Table_Pending_Today[[#This Row],[Order_Number]]))</f>
        <v>0</v>
      </c>
      <c r="EI518" cm="1">
        <f t="array" ref="EI518">SUM(COUNTIFS(Table_Pending_Today[job_type_code],{"XV","XQ","XT","XU"},Table_Pending_Today[Order_Number],Table_Pending_Today[[#This Row],[Order_Number]],Table_Pending_Today[In-House],1))</f>
        <v>0</v>
      </c>
      <c r="EJ518" cm="1">
        <f t="array" ref="EJ518">SUM(COUNTIFS(Table_Pending_Today[job_type_code],{"XV","XQ","XT","XU"},Table_Pending_Today[Order_Number],Table_Pending_Today[[#This Row],[Order_Number]],Table_Pending_Today[Contractor],1))</f>
        <v>0</v>
      </c>
      <c r="EK518" cm="1">
        <f t="array" ref="EK518">SUM(COUNTIFS(Table_Pending_Today[job_type_code],{"WB","WQ","Z5","Z7","U8","QU","7W","2V","2W","2X"},Table_Pending_Today[Order_Number],Table_Pending_Today[[#This Row],[Order_Number]]))</f>
        <v>0</v>
      </c>
      <c r="EL518" cm="1">
        <f t="array" ref="EL518">SUM(COUNTIFS(Table_Pending_Today[job_type_code],{"WB","WQ","Z5","Z7","U8","QU","7W","2V","2W","2X"},Table_Pending_Today[In-House],1,Table_Pending_Today[Order_Number],Table_Pending_Today[[#This Row],[Order_Number]]))</f>
        <v>0</v>
      </c>
      <c r="EM518" cm="1">
        <f t="array" ref="EM518">SUM(COUNTIFS(Table_Pending_Today[job_type_code],{"WB","WQ","Z5","Z7","U8","QU","7W","2V","2W","2X"},Table_Pending_Today[Contractor],1,Table_Pending_Today[Order_Number],Table_Pending_Today[[#This Row],[Order_Number]]))</f>
        <v>0</v>
      </c>
      <c r="EN518" cm="1">
        <f t="array" ref="EN518">IF(SUM(COUNTIFS(Table_Pending_Today[Order_Type_Desc],{"Install","Service Order","Restart"},Table_Pending_Today[Order_Number],Table_Pending_Today[[#This Row],[Order_Number]]))&gt;0,1,0)</f>
        <v>0</v>
      </c>
      <c r="EO518" cm="1">
        <f t="array" ref="EO518">IF(SUM(COUNTIFS(Table_Pending_Today[Order_Type_Desc],{"Install","Service Order","Restart"},Table_Pending_Today[In-House],1,Table_Pending_Today[Order_Number],Table_Pending_Today[[#This Row],[Order_Number]]))&gt;0,1,0)</f>
        <v>0</v>
      </c>
      <c r="EP518" cm="1">
        <f t="array" ref="EP518">IF(SUM(COUNTIFS(Table_Pending_Today[Order_Type_Desc],{"Install","Service Order","Restart"},Table_Pending_Today[Contractor],1,Table_Pending_Today[Order_Number],Table_Pending_Today[[#This Row],[Order_Number]]))&gt;0,1,0)</f>
        <v>0</v>
      </c>
      <c r="EQ518">
        <f>IF(SUM(COUNTIFS(Table_Pending_Today[Order_Type_Desc],"Special Request",Table_Pending_Today[Bury_Drop],0,Table_Pending_Today[In-House],1,Table_Pending_Today[Order_Number],Table_Pending_Today[[#This Row],[Order_Number]]))&gt;0,1,0)</f>
        <v>0</v>
      </c>
      <c r="ER518">
        <f>SUM(COUNTIFS(Table_Pending_Today[Order_Type_Desc],"Special Request",Table_Pending_Today[Bury_Drop],0,Table_Pending_Today[Contractor],1,Table_Pending_Today[Order_Number],Table_Pending_Today[[#This Row],[Order_Number]]))</f>
        <v>0</v>
      </c>
    </row>
    <row r="519" spans="1:148" x14ac:dyDescent="0.25">
      <c r="A519" t="s">
        <v>22433</v>
      </c>
      <c r="B519" t="s">
        <v>68448</v>
      </c>
      <c r="C519" t="s">
        <v>0</v>
      </c>
      <c r="D519" t="s">
        <v>43300</v>
      </c>
      <c r="E519" t="s">
        <v>43301</v>
      </c>
      <c r="F519" t="s">
        <v>43302</v>
      </c>
      <c r="G519">
        <v>796148</v>
      </c>
      <c r="H519" t="s">
        <v>72</v>
      </c>
      <c r="I519" t="s">
        <v>89</v>
      </c>
      <c r="J519" t="s">
        <v>16794</v>
      </c>
      <c r="K519" t="s">
        <v>73</v>
      </c>
      <c r="L519">
        <v>1</v>
      </c>
      <c r="M519" t="s">
        <v>43303</v>
      </c>
      <c r="N519" t="s">
        <v>43304</v>
      </c>
      <c r="O519" t="s">
        <v>43305</v>
      </c>
      <c r="P519" t="s">
        <v>16909</v>
      </c>
      <c r="Q519" t="s">
        <v>17600</v>
      </c>
      <c r="R519" t="s">
        <v>43307</v>
      </c>
      <c r="T519" t="s">
        <v>75</v>
      </c>
      <c r="U519" t="s">
        <v>17029</v>
      </c>
      <c r="V519" t="s">
        <v>43308</v>
      </c>
      <c r="W519" t="s">
        <v>16675</v>
      </c>
      <c r="X519" t="s">
        <v>17158</v>
      </c>
      <c r="Y519" t="s">
        <v>76</v>
      </c>
      <c r="Z519" t="s">
        <v>77</v>
      </c>
      <c r="AA519" t="s">
        <v>17031</v>
      </c>
      <c r="AB519" t="s">
        <v>16808</v>
      </c>
      <c r="AC519" t="s">
        <v>17034</v>
      </c>
      <c r="AD519" t="s">
        <v>50854</v>
      </c>
      <c r="AE519" t="s">
        <v>20208</v>
      </c>
      <c r="AF519" t="s">
        <v>50855</v>
      </c>
      <c r="AG519" t="s">
        <v>22433</v>
      </c>
      <c r="AH519" t="s">
        <v>16963</v>
      </c>
      <c r="AJ519">
        <v>0</v>
      </c>
      <c r="AL519" t="s">
        <v>79</v>
      </c>
      <c r="AO519">
        <v>18</v>
      </c>
      <c r="AP519" t="s">
        <v>91</v>
      </c>
      <c r="AQ519" t="s">
        <v>80</v>
      </c>
      <c r="AR519" t="s">
        <v>16796</v>
      </c>
      <c r="AT519">
        <v>0</v>
      </c>
      <c r="AU519">
        <v>0</v>
      </c>
      <c r="AV519" t="s">
        <v>131</v>
      </c>
      <c r="BI519" t="s">
        <v>81</v>
      </c>
      <c r="BJ519" t="s">
        <v>81</v>
      </c>
      <c r="BK519" t="s">
        <v>81</v>
      </c>
      <c r="BM519" t="s">
        <v>50856</v>
      </c>
      <c r="BN519" t="s">
        <v>50857</v>
      </c>
      <c r="BQ519" t="s">
        <v>50858</v>
      </c>
      <c r="BS519" t="s">
        <v>17202</v>
      </c>
      <c r="BV519" t="s">
        <v>50854</v>
      </c>
      <c r="BW519">
        <v>0</v>
      </c>
      <c r="BX519">
        <v>0</v>
      </c>
      <c r="CE519" t="s">
        <v>16880</v>
      </c>
      <c r="CF519" t="s">
        <v>16881</v>
      </c>
      <c r="CG519" t="s">
        <v>16882</v>
      </c>
      <c r="CK519" t="s">
        <v>16920</v>
      </c>
      <c r="CL519" t="s">
        <v>80</v>
      </c>
      <c r="CM519">
        <v>0</v>
      </c>
      <c r="CN519">
        <v>94.7654</v>
      </c>
      <c r="CO519">
        <v>9.57</v>
      </c>
      <c r="CP519">
        <v>1475</v>
      </c>
      <c r="CQ519" t="s">
        <v>17312</v>
      </c>
      <c r="CR519" t="s">
        <v>17313</v>
      </c>
      <c r="CT519" t="s">
        <v>18377</v>
      </c>
      <c r="DS519">
        <v>0</v>
      </c>
      <c r="DU519">
        <v>1</v>
      </c>
      <c r="DV519">
        <v>0</v>
      </c>
      <c r="DW519">
        <v>0</v>
      </c>
      <c r="DY519">
        <v>0</v>
      </c>
      <c r="DZ519">
        <v>0</v>
      </c>
      <c r="EC519" t="s">
        <v>21337</v>
      </c>
      <c r="ED519">
        <v>1</v>
      </c>
      <c r="EE519" cm="1">
        <f t="array" ref="EE519">SUM(COUNTIFS(Table_Pending_Today[job_type_code],{"WB","WQ","Z5","Z7","U8","QU","7W","2V","2W","2X"},Table_Pending_Today[Order_Number],Table_Pending_Today[[#This Row],[Order_Number]]))</f>
        <v>0</v>
      </c>
      <c r="EF519">
        <f>COUNTIFS(Table_Pending_Today[Order_Number],Table_Pending_Today[[#This Row],[Order_Number]],Table_Pending_Today[tech_contractor],"INHOUSE")</f>
        <v>0</v>
      </c>
      <c r="EG519">
        <f>COUNTIFS(Table_Pending_Today[Order_Number],Table_Pending_Today[[#This Row],[Order_Number]],Table_Pending_Today[tech_contractor],"CONTRACTOR")</f>
        <v>0</v>
      </c>
      <c r="EH519" cm="1">
        <f t="array" ref="EH519">SUM(COUNTIFS(Table_Pending_Today[job_type_code],{"XV","XQ","XT","XU"},Table_Pending_Today[Order_Number],Table_Pending_Today[[#This Row],[Order_Number]]))</f>
        <v>0</v>
      </c>
      <c r="EI519" cm="1">
        <f t="array" ref="EI519">SUM(COUNTIFS(Table_Pending_Today[job_type_code],{"XV","XQ","XT","XU"},Table_Pending_Today[Order_Number],Table_Pending_Today[[#This Row],[Order_Number]],Table_Pending_Today[In-House],1))</f>
        <v>0</v>
      </c>
      <c r="EJ519" cm="1">
        <f t="array" ref="EJ519">SUM(COUNTIFS(Table_Pending_Today[job_type_code],{"XV","XQ","XT","XU"},Table_Pending_Today[Order_Number],Table_Pending_Today[[#This Row],[Order_Number]],Table_Pending_Today[Contractor],1))</f>
        <v>0</v>
      </c>
      <c r="EK519" cm="1">
        <f t="array" ref="EK519">SUM(COUNTIFS(Table_Pending_Today[job_type_code],{"WB","WQ","Z5","Z7","U8","QU","7W","2V","2W","2X"},Table_Pending_Today[Order_Number],Table_Pending_Today[[#This Row],[Order_Number]]))</f>
        <v>0</v>
      </c>
      <c r="EL519" cm="1">
        <f t="array" ref="EL519">SUM(COUNTIFS(Table_Pending_Today[job_type_code],{"WB","WQ","Z5","Z7","U8","QU","7W","2V","2W","2X"},Table_Pending_Today[In-House],1,Table_Pending_Today[Order_Number],Table_Pending_Today[[#This Row],[Order_Number]]))</f>
        <v>0</v>
      </c>
      <c r="EM519" cm="1">
        <f t="array" ref="EM519">SUM(COUNTIFS(Table_Pending_Today[job_type_code],{"WB","WQ","Z5","Z7","U8","QU","7W","2V","2W","2X"},Table_Pending_Today[Contractor],1,Table_Pending_Today[Order_Number],Table_Pending_Today[[#This Row],[Order_Number]]))</f>
        <v>0</v>
      </c>
      <c r="EN519" cm="1">
        <f t="array" ref="EN519">IF(SUM(COUNTIFS(Table_Pending_Today[Order_Type_Desc],{"Install","Service Order","Restart"},Table_Pending_Today[Order_Number],Table_Pending_Today[[#This Row],[Order_Number]]))&gt;0,1,0)</f>
        <v>0</v>
      </c>
      <c r="EO519" cm="1">
        <f t="array" ref="EO519">IF(SUM(COUNTIFS(Table_Pending_Today[Order_Type_Desc],{"Install","Service Order","Restart"},Table_Pending_Today[In-House],1,Table_Pending_Today[Order_Number],Table_Pending_Today[[#This Row],[Order_Number]]))&gt;0,1,0)</f>
        <v>0</v>
      </c>
      <c r="EP519" cm="1">
        <f t="array" ref="EP519">IF(SUM(COUNTIFS(Table_Pending_Today[Order_Type_Desc],{"Install","Service Order","Restart"},Table_Pending_Today[Contractor],1,Table_Pending_Today[Order_Number],Table_Pending_Today[[#This Row],[Order_Number]]))&gt;0,1,0)</f>
        <v>0</v>
      </c>
      <c r="EQ519">
        <f>IF(SUM(COUNTIFS(Table_Pending_Today[Order_Type_Desc],"Special Request",Table_Pending_Today[Bury_Drop],0,Table_Pending_Today[In-House],1,Table_Pending_Today[Order_Number],Table_Pending_Today[[#This Row],[Order_Number]]))&gt;0,1,0)</f>
        <v>0</v>
      </c>
      <c r="ER519">
        <f>SUM(COUNTIFS(Table_Pending_Today[Order_Type_Desc],"Special Request",Table_Pending_Today[Bury_Drop],0,Table_Pending_Today[Contractor],1,Table_Pending_Today[Order_Number],Table_Pending_Today[[#This Row],[Order_Number]]))</f>
        <v>0</v>
      </c>
    </row>
    <row r="520" spans="1:148" x14ac:dyDescent="0.25">
      <c r="A520" t="s">
        <v>22433</v>
      </c>
      <c r="B520" t="s">
        <v>68448</v>
      </c>
      <c r="C520" t="s">
        <v>0</v>
      </c>
      <c r="D520" t="s">
        <v>43270</v>
      </c>
      <c r="E520" t="s">
        <v>43271</v>
      </c>
      <c r="F520" t="s">
        <v>43272</v>
      </c>
      <c r="G520">
        <v>796150</v>
      </c>
      <c r="H520" t="s">
        <v>72</v>
      </c>
      <c r="I520" t="s">
        <v>89</v>
      </c>
      <c r="J520" t="s">
        <v>16800</v>
      </c>
      <c r="K520" t="s">
        <v>73</v>
      </c>
      <c r="L520">
        <v>1</v>
      </c>
      <c r="M520" t="s">
        <v>43273</v>
      </c>
      <c r="N520" t="s">
        <v>43274</v>
      </c>
      <c r="P520" t="s">
        <v>135</v>
      </c>
      <c r="Q520" t="s">
        <v>17261</v>
      </c>
      <c r="R520" t="s">
        <v>43276</v>
      </c>
      <c r="S520" t="s">
        <v>43277</v>
      </c>
      <c r="T520" t="s">
        <v>75</v>
      </c>
      <c r="U520" t="s">
        <v>17029</v>
      </c>
      <c r="V520" t="s">
        <v>43278</v>
      </c>
      <c r="W520" t="s">
        <v>16674</v>
      </c>
      <c r="X520" t="s">
        <v>16661</v>
      </c>
      <c r="Y520" t="s">
        <v>76</v>
      </c>
      <c r="Z520" t="s">
        <v>96</v>
      </c>
      <c r="AA520" t="s">
        <v>17031</v>
      </c>
      <c r="AB520" t="s">
        <v>17035</v>
      </c>
      <c r="AC520" t="s">
        <v>136</v>
      </c>
      <c r="AD520" t="s">
        <v>50499</v>
      </c>
      <c r="AE520" t="s">
        <v>20208</v>
      </c>
      <c r="AF520" t="s">
        <v>50500</v>
      </c>
      <c r="AG520" t="s">
        <v>22433</v>
      </c>
      <c r="AH520" t="s">
        <v>16795</v>
      </c>
      <c r="AJ520">
        <v>0</v>
      </c>
      <c r="AK520" t="s">
        <v>16858</v>
      </c>
      <c r="AL520" t="s">
        <v>69434</v>
      </c>
      <c r="AM520" t="s">
        <v>87</v>
      </c>
      <c r="AO520">
        <v>18</v>
      </c>
      <c r="AP520" t="s">
        <v>91</v>
      </c>
      <c r="AQ520" t="s">
        <v>80</v>
      </c>
      <c r="AR520" t="s">
        <v>16801</v>
      </c>
      <c r="AT520">
        <v>0</v>
      </c>
      <c r="AU520">
        <v>0</v>
      </c>
      <c r="AV520" t="s">
        <v>17119</v>
      </c>
      <c r="BI520" t="s">
        <v>81</v>
      </c>
      <c r="BJ520" t="s">
        <v>81</v>
      </c>
      <c r="BK520" t="s">
        <v>81</v>
      </c>
      <c r="BM520" t="s">
        <v>50504</v>
      </c>
      <c r="BN520" t="s">
        <v>50505</v>
      </c>
      <c r="BP520" t="s">
        <v>50506</v>
      </c>
      <c r="BQ520" t="s">
        <v>50507</v>
      </c>
      <c r="BS520" t="s">
        <v>17202</v>
      </c>
      <c r="BT520" t="s">
        <v>18091</v>
      </c>
      <c r="BU520" t="s">
        <v>69435</v>
      </c>
      <c r="BV520" t="s">
        <v>50499</v>
      </c>
      <c r="BW520">
        <v>0</v>
      </c>
      <c r="BX520">
        <v>0</v>
      </c>
      <c r="CE520" t="s">
        <v>16880</v>
      </c>
      <c r="CF520" t="s">
        <v>16881</v>
      </c>
      <c r="CG520" t="s">
        <v>16882</v>
      </c>
      <c r="CK520" t="s">
        <v>16911</v>
      </c>
      <c r="CL520" t="s">
        <v>80</v>
      </c>
      <c r="CM520">
        <v>0</v>
      </c>
      <c r="CN520">
        <v>97.261899999999997</v>
      </c>
      <c r="CO520">
        <v>5.37</v>
      </c>
      <c r="CP520">
        <v>1125</v>
      </c>
      <c r="CQ520" t="s">
        <v>17312</v>
      </c>
      <c r="CR520" t="s">
        <v>17313</v>
      </c>
      <c r="CS520" t="s">
        <v>17314</v>
      </c>
      <c r="CT520" t="s">
        <v>19385</v>
      </c>
      <c r="CU520" t="s">
        <v>16885</v>
      </c>
      <c r="DS520">
        <v>0</v>
      </c>
      <c r="DU520">
        <v>1</v>
      </c>
      <c r="DV520">
        <v>0</v>
      </c>
      <c r="DW520">
        <v>0</v>
      </c>
      <c r="DX520">
        <v>4</v>
      </c>
      <c r="DY520">
        <v>0</v>
      </c>
      <c r="DZ520">
        <v>0</v>
      </c>
      <c r="EC520" t="s">
        <v>21330</v>
      </c>
      <c r="ED520">
        <v>1</v>
      </c>
      <c r="EE520" cm="1">
        <f t="array" ref="EE520">SUM(COUNTIFS(Table_Pending_Today[job_type_code],{"WB","WQ","Z5","Z7","U8","QU","7W","2V","2W","2X"},Table_Pending_Today[Order_Number],Table_Pending_Today[[#This Row],[Order_Number]]))</f>
        <v>0</v>
      </c>
      <c r="EF520">
        <f>COUNTIFS(Table_Pending_Today[Order_Number],Table_Pending_Today[[#This Row],[Order_Number]],Table_Pending_Today[tech_contractor],"INHOUSE")</f>
        <v>1</v>
      </c>
      <c r="EG520">
        <f>COUNTIFS(Table_Pending_Today[Order_Number],Table_Pending_Today[[#This Row],[Order_Number]],Table_Pending_Today[tech_contractor],"CONTRACTOR")</f>
        <v>0</v>
      </c>
      <c r="EH520" cm="1">
        <f t="array" ref="EH520">SUM(COUNTIFS(Table_Pending_Today[job_type_code],{"XV","XQ","XT","XU"},Table_Pending_Today[Order_Number],Table_Pending_Today[[#This Row],[Order_Number]]))</f>
        <v>0</v>
      </c>
      <c r="EI520" cm="1">
        <f t="array" ref="EI520">SUM(COUNTIFS(Table_Pending_Today[job_type_code],{"XV","XQ","XT","XU"},Table_Pending_Today[Order_Number],Table_Pending_Today[[#This Row],[Order_Number]],Table_Pending_Today[In-House],1))</f>
        <v>0</v>
      </c>
      <c r="EJ520" cm="1">
        <f t="array" ref="EJ520">SUM(COUNTIFS(Table_Pending_Today[job_type_code],{"XV","XQ","XT","XU"},Table_Pending_Today[Order_Number],Table_Pending_Today[[#This Row],[Order_Number]],Table_Pending_Today[Contractor],1))</f>
        <v>0</v>
      </c>
      <c r="EK520" cm="1">
        <f t="array" ref="EK520">SUM(COUNTIFS(Table_Pending_Today[job_type_code],{"WB","WQ","Z5","Z7","U8","QU","7W","2V","2W","2X"},Table_Pending_Today[Order_Number],Table_Pending_Today[[#This Row],[Order_Number]]))</f>
        <v>0</v>
      </c>
      <c r="EL520" cm="1">
        <f t="array" ref="EL520">SUM(COUNTIFS(Table_Pending_Today[job_type_code],{"WB","WQ","Z5","Z7","U8","QU","7W","2V","2W","2X"},Table_Pending_Today[In-House],1,Table_Pending_Today[Order_Number],Table_Pending_Today[[#This Row],[Order_Number]]))</f>
        <v>0</v>
      </c>
      <c r="EM520" cm="1">
        <f t="array" ref="EM520">SUM(COUNTIFS(Table_Pending_Today[job_type_code],{"WB","WQ","Z5","Z7","U8","QU","7W","2V","2W","2X"},Table_Pending_Today[Contractor],1,Table_Pending_Today[Order_Number],Table_Pending_Today[[#This Row],[Order_Number]]))</f>
        <v>0</v>
      </c>
      <c r="EN520" cm="1">
        <f t="array" ref="EN520">IF(SUM(COUNTIFS(Table_Pending_Today[Order_Type_Desc],{"Install","Service Order","Restart"},Table_Pending_Today[Order_Number],Table_Pending_Today[[#This Row],[Order_Number]]))&gt;0,1,0)</f>
        <v>0</v>
      </c>
      <c r="EO520" cm="1">
        <f t="array" ref="EO520">IF(SUM(COUNTIFS(Table_Pending_Today[Order_Type_Desc],{"Install","Service Order","Restart"},Table_Pending_Today[In-House],1,Table_Pending_Today[Order_Number],Table_Pending_Today[[#This Row],[Order_Number]]))&gt;0,1,0)</f>
        <v>0</v>
      </c>
      <c r="EP520" cm="1">
        <f t="array" ref="EP520">IF(SUM(COUNTIFS(Table_Pending_Today[Order_Type_Desc],{"Install","Service Order","Restart"},Table_Pending_Today[Contractor],1,Table_Pending_Today[Order_Number],Table_Pending_Today[[#This Row],[Order_Number]]))&gt;0,1,0)</f>
        <v>0</v>
      </c>
      <c r="EQ520">
        <f>IF(SUM(COUNTIFS(Table_Pending_Today[Order_Type_Desc],"Special Request",Table_Pending_Today[Bury_Drop],0,Table_Pending_Today[In-House],1,Table_Pending_Today[Order_Number],Table_Pending_Today[[#This Row],[Order_Number]]))&gt;0,1,0)</f>
        <v>0</v>
      </c>
      <c r="ER520">
        <f>SUM(COUNTIFS(Table_Pending_Today[Order_Type_Desc],"Special Request",Table_Pending_Today[Bury_Drop],0,Table_Pending_Today[Contractor],1,Table_Pending_Today[Order_Number],Table_Pending_Today[[#This Row],[Order_Number]]))</f>
        <v>0</v>
      </c>
    </row>
    <row r="521" spans="1:148" x14ac:dyDescent="0.25">
      <c r="A521" t="s">
        <v>22433</v>
      </c>
      <c r="B521" t="s">
        <v>68448</v>
      </c>
      <c r="C521" t="s">
        <v>0</v>
      </c>
      <c r="D521" t="s">
        <v>27694</v>
      </c>
      <c r="E521" t="s">
        <v>27695</v>
      </c>
      <c r="F521" t="s">
        <v>27696</v>
      </c>
      <c r="G521">
        <v>468609</v>
      </c>
      <c r="H521" t="s">
        <v>72</v>
      </c>
      <c r="I521" t="s">
        <v>89</v>
      </c>
      <c r="J521" t="s">
        <v>16935</v>
      </c>
      <c r="K521" t="s">
        <v>73</v>
      </c>
      <c r="L521">
        <v>0</v>
      </c>
      <c r="M521" t="s">
        <v>27697</v>
      </c>
      <c r="N521" t="s">
        <v>27698</v>
      </c>
      <c r="P521" t="s">
        <v>153</v>
      </c>
      <c r="Q521" t="s">
        <v>17023</v>
      </c>
      <c r="R521" t="s">
        <v>27700</v>
      </c>
      <c r="T521" t="s">
        <v>75</v>
      </c>
      <c r="U521" t="s">
        <v>16658</v>
      </c>
      <c r="V521" t="s">
        <v>27701</v>
      </c>
      <c r="W521" t="s">
        <v>16679</v>
      </c>
      <c r="X521" t="s">
        <v>17025</v>
      </c>
      <c r="Y521" t="s">
        <v>76</v>
      </c>
      <c r="Z521" t="s">
        <v>77</v>
      </c>
      <c r="AA521" t="s">
        <v>133</v>
      </c>
      <c r="AB521" t="s">
        <v>16778</v>
      </c>
      <c r="AC521" t="s">
        <v>16684</v>
      </c>
      <c r="AD521" t="s">
        <v>69436</v>
      </c>
      <c r="AE521" t="s">
        <v>22433</v>
      </c>
      <c r="AF521" t="s">
        <v>69437</v>
      </c>
      <c r="AG521" t="s">
        <v>22433</v>
      </c>
      <c r="AH521" t="s">
        <v>16840</v>
      </c>
      <c r="AJ521">
        <v>0</v>
      </c>
      <c r="AL521" t="s">
        <v>79</v>
      </c>
      <c r="AO521">
        <v>18</v>
      </c>
      <c r="AP521" t="s">
        <v>91</v>
      </c>
      <c r="AQ521" t="s">
        <v>80</v>
      </c>
      <c r="AR521" t="s">
        <v>16936</v>
      </c>
      <c r="AT521">
        <v>0</v>
      </c>
      <c r="AU521">
        <v>0</v>
      </c>
      <c r="AV521" t="s">
        <v>133</v>
      </c>
      <c r="BI521" t="s">
        <v>81</v>
      </c>
      <c r="BJ521" t="s">
        <v>81</v>
      </c>
      <c r="BK521" t="s">
        <v>81</v>
      </c>
      <c r="BM521" t="s">
        <v>69441</v>
      </c>
      <c r="BN521" t="s">
        <v>69442</v>
      </c>
      <c r="BQ521" t="s">
        <v>69443</v>
      </c>
      <c r="BS521" t="s">
        <v>17202</v>
      </c>
      <c r="BV521" t="s">
        <v>69436</v>
      </c>
      <c r="BW521">
        <v>0</v>
      </c>
      <c r="BX521">
        <v>1</v>
      </c>
      <c r="CE521" t="s">
        <v>16880</v>
      </c>
      <c r="CF521" t="s">
        <v>16881</v>
      </c>
      <c r="CG521" t="s">
        <v>16882</v>
      </c>
      <c r="CK521" t="s">
        <v>16920</v>
      </c>
      <c r="CL521" t="s">
        <v>80</v>
      </c>
      <c r="CM521">
        <v>0</v>
      </c>
      <c r="CN521">
        <v>94.801699999999997</v>
      </c>
      <c r="CO521">
        <v>10.050000000000001</v>
      </c>
      <c r="CP521">
        <v>75</v>
      </c>
      <c r="CQ521" t="s">
        <v>17312</v>
      </c>
      <c r="CR521" t="s">
        <v>17313</v>
      </c>
      <c r="CS521" t="s">
        <v>69438</v>
      </c>
      <c r="CT521" t="s">
        <v>69439</v>
      </c>
      <c r="CU521" t="s">
        <v>16920</v>
      </c>
      <c r="CV521" t="s">
        <v>69440</v>
      </c>
      <c r="DU521">
        <v>1</v>
      </c>
      <c r="DV521">
        <v>0</v>
      </c>
      <c r="DW521">
        <v>0</v>
      </c>
      <c r="DY521">
        <v>0</v>
      </c>
      <c r="DZ521">
        <v>0</v>
      </c>
      <c r="EC521" t="s">
        <v>21337</v>
      </c>
      <c r="ED521">
        <v>0</v>
      </c>
      <c r="EE521" cm="1">
        <f t="array" ref="EE521">SUM(COUNTIFS(Table_Pending_Today[job_type_code],{"WB","WQ","Z5","Z7","U8","QU","7W","2V","2W","2X"},Table_Pending_Today[Order_Number],Table_Pending_Today[[#This Row],[Order_Number]]))</f>
        <v>0</v>
      </c>
      <c r="EF521">
        <f>COUNTIFS(Table_Pending_Today[Order_Number],Table_Pending_Today[[#This Row],[Order_Number]],Table_Pending_Today[tech_contractor],"INHOUSE")</f>
        <v>0</v>
      </c>
      <c r="EG521">
        <f>COUNTIFS(Table_Pending_Today[Order_Number],Table_Pending_Today[[#This Row],[Order_Number]],Table_Pending_Today[tech_contractor],"CONTRACTOR")</f>
        <v>0</v>
      </c>
      <c r="EH521" cm="1">
        <f t="array" ref="EH521">SUM(COUNTIFS(Table_Pending_Today[job_type_code],{"XV","XQ","XT","XU"},Table_Pending_Today[Order_Number],Table_Pending_Today[[#This Row],[Order_Number]]))</f>
        <v>0</v>
      </c>
      <c r="EI521" cm="1">
        <f t="array" ref="EI521">SUM(COUNTIFS(Table_Pending_Today[job_type_code],{"XV","XQ","XT","XU"},Table_Pending_Today[Order_Number],Table_Pending_Today[[#This Row],[Order_Number]],Table_Pending_Today[In-House],1))</f>
        <v>0</v>
      </c>
      <c r="EJ521" cm="1">
        <f t="array" ref="EJ521">SUM(COUNTIFS(Table_Pending_Today[job_type_code],{"XV","XQ","XT","XU"},Table_Pending_Today[Order_Number],Table_Pending_Today[[#This Row],[Order_Number]],Table_Pending_Today[Contractor],1))</f>
        <v>0</v>
      </c>
      <c r="EK521" cm="1">
        <f t="array" ref="EK521">SUM(COUNTIFS(Table_Pending_Today[job_type_code],{"WB","WQ","Z5","Z7","U8","QU","7W","2V","2W","2X"},Table_Pending_Today[Order_Number],Table_Pending_Today[[#This Row],[Order_Number]]))</f>
        <v>0</v>
      </c>
      <c r="EL521" cm="1">
        <f t="array" ref="EL521">SUM(COUNTIFS(Table_Pending_Today[job_type_code],{"WB","WQ","Z5","Z7","U8","QU","7W","2V","2W","2X"},Table_Pending_Today[In-House],1,Table_Pending_Today[Order_Number],Table_Pending_Today[[#This Row],[Order_Number]]))</f>
        <v>0</v>
      </c>
      <c r="EM521" cm="1">
        <f t="array" ref="EM521">SUM(COUNTIFS(Table_Pending_Today[job_type_code],{"WB","WQ","Z5","Z7","U8","QU","7W","2V","2W","2X"},Table_Pending_Today[Contractor],1,Table_Pending_Today[Order_Number],Table_Pending_Today[[#This Row],[Order_Number]]))</f>
        <v>0</v>
      </c>
      <c r="EN521" cm="1">
        <f t="array" ref="EN521">IF(SUM(COUNTIFS(Table_Pending_Today[Order_Type_Desc],{"Install","Service Order","Restart"},Table_Pending_Today[Order_Number],Table_Pending_Today[[#This Row],[Order_Number]]))&gt;0,1,0)</f>
        <v>0</v>
      </c>
      <c r="EO521" cm="1">
        <f t="array" ref="EO521">IF(SUM(COUNTIFS(Table_Pending_Today[Order_Type_Desc],{"Install","Service Order","Restart"},Table_Pending_Today[In-House],1,Table_Pending_Today[Order_Number],Table_Pending_Today[[#This Row],[Order_Number]]))&gt;0,1,0)</f>
        <v>0</v>
      </c>
      <c r="EP521" cm="1">
        <f t="array" ref="EP521">IF(SUM(COUNTIFS(Table_Pending_Today[Order_Type_Desc],{"Install","Service Order","Restart"},Table_Pending_Today[Contractor],1,Table_Pending_Today[Order_Number],Table_Pending_Today[[#This Row],[Order_Number]]))&gt;0,1,0)</f>
        <v>0</v>
      </c>
      <c r="EQ521">
        <f>IF(SUM(COUNTIFS(Table_Pending_Today[Order_Type_Desc],"Special Request",Table_Pending_Today[Bury_Drop],0,Table_Pending_Today[In-House],1,Table_Pending_Today[Order_Number],Table_Pending_Today[[#This Row],[Order_Number]]))&gt;0,1,0)</f>
        <v>0</v>
      </c>
      <c r="ER521">
        <f>SUM(COUNTIFS(Table_Pending_Today[Order_Type_Desc],"Special Request",Table_Pending_Today[Bury_Drop],0,Table_Pending_Today[Contractor],1,Table_Pending_Today[Order_Number],Table_Pending_Today[[#This Row],[Order_Number]]))</f>
        <v>0</v>
      </c>
    </row>
    <row r="522" spans="1:148" x14ac:dyDescent="0.25">
      <c r="A522" t="s">
        <v>22433</v>
      </c>
      <c r="B522" t="s">
        <v>68448</v>
      </c>
      <c r="C522" t="s">
        <v>0</v>
      </c>
      <c r="D522" t="s">
        <v>23461</v>
      </c>
      <c r="E522" t="s">
        <v>23462</v>
      </c>
      <c r="F522" t="s">
        <v>23463</v>
      </c>
      <c r="G522">
        <v>468455</v>
      </c>
      <c r="H522" t="s">
        <v>16844</v>
      </c>
      <c r="I522" t="s">
        <v>18161</v>
      </c>
      <c r="J522" t="s">
        <v>18624</v>
      </c>
      <c r="K522" t="s">
        <v>73</v>
      </c>
      <c r="L522">
        <v>0</v>
      </c>
      <c r="M522" t="s">
        <v>69444</v>
      </c>
      <c r="N522" t="s">
        <v>23465</v>
      </c>
      <c r="P522" t="s">
        <v>140</v>
      </c>
      <c r="Q522" t="s">
        <v>16782</v>
      </c>
      <c r="R522" t="s">
        <v>23467</v>
      </c>
      <c r="T522" t="s">
        <v>141</v>
      </c>
      <c r="U522" t="s">
        <v>16658</v>
      </c>
      <c r="V522" t="s">
        <v>69445</v>
      </c>
      <c r="W522" t="s">
        <v>16676</v>
      </c>
      <c r="X522" t="s">
        <v>130</v>
      </c>
      <c r="Y522" t="s">
        <v>84</v>
      </c>
      <c r="Z522" t="s">
        <v>85</v>
      </c>
      <c r="AA522" t="s">
        <v>16682</v>
      </c>
      <c r="AB522" t="s">
        <v>16776</v>
      </c>
      <c r="AC522" t="s">
        <v>16683</v>
      </c>
      <c r="AD522" t="s">
        <v>69222</v>
      </c>
      <c r="AE522" t="s">
        <v>22433</v>
      </c>
      <c r="AF522" t="s">
        <v>69446</v>
      </c>
      <c r="AG522" t="s">
        <v>22433</v>
      </c>
      <c r="AH522" t="s">
        <v>16779</v>
      </c>
      <c r="AJ522">
        <v>0</v>
      </c>
      <c r="AL522" t="s">
        <v>19564</v>
      </c>
      <c r="AM522" t="s">
        <v>87</v>
      </c>
      <c r="AO522">
        <v>10</v>
      </c>
      <c r="AP522" t="s">
        <v>18162</v>
      </c>
      <c r="AQ522" t="s">
        <v>16825</v>
      </c>
      <c r="AR522" t="s">
        <v>18162</v>
      </c>
      <c r="AT522">
        <v>0</v>
      </c>
      <c r="AU522">
        <v>0</v>
      </c>
      <c r="AV522" t="s">
        <v>133</v>
      </c>
      <c r="BI522" t="s">
        <v>81</v>
      </c>
      <c r="BJ522" t="s">
        <v>81</v>
      </c>
      <c r="BK522" t="s">
        <v>81</v>
      </c>
      <c r="BM522" t="s">
        <v>69448</v>
      </c>
      <c r="BN522" t="s">
        <v>69449</v>
      </c>
      <c r="BQ522" t="s">
        <v>69450</v>
      </c>
      <c r="BR522" t="s">
        <v>235</v>
      </c>
      <c r="BS522" t="s">
        <v>84</v>
      </c>
      <c r="BT522" t="s">
        <v>17751</v>
      </c>
      <c r="BU522" t="s">
        <v>19565</v>
      </c>
      <c r="BV522" t="s">
        <v>69222</v>
      </c>
      <c r="BW522">
        <v>0</v>
      </c>
      <c r="BX522">
        <v>0</v>
      </c>
      <c r="CE522" t="s">
        <v>16880</v>
      </c>
      <c r="CF522" t="s">
        <v>16881</v>
      </c>
      <c r="CG522" t="s">
        <v>16882</v>
      </c>
      <c r="CK522" t="s">
        <v>16922</v>
      </c>
      <c r="CL522" t="s">
        <v>16825</v>
      </c>
      <c r="CM522">
        <v>0</v>
      </c>
      <c r="CN522">
        <v>97.062299999999993</v>
      </c>
      <c r="CO522">
        <v>6.12</v>
      </c>
      <c r="CP522">
        <v>0</v>
      </c>
      <c r="CQ522" t="s">
        <v>17315</v>
      </c>
      <c r="CR522" t="s">
        <v>69447</v>
      </c>
      <c r="CS522" t="s">
        <v>17314</v>
      </c>
      <c r="CT522" t="s">
        <v>17733</v>
      </c>
      <c r="CU522" t="s">
        <v>16885</v>
      </c>
      <c r="DS522">
        <v>0</v>
      </c>
      <c r="DU522">
        <v>1</v>
      </c>
      <c r="DV522">
        <v>0</v>
      </c>
      <c r="DW522">
        <v>0</v>
      </c>
      <c r="DY522">
        <v>0</v>
      </c>
      <c r="DZ522">
        <v>0</v>
      </c>
      <c r="EC522" t="s">
        <v>21330</v>
      </c>
      <c r="ED522">
        <v>0</v>
      </c>
      <c r="EE522" cm="1">
        <f t="array" ref="EE522">SUM(COUNTIFS(Table_Pending_Today[job_type_code],{"WB","WQ","Z5","Z7","U8","QU","7W","2V","2W","2X"},Table_Pending_Today[Order_Number],Table_Pending_Today[[#This Row],[Order_Number]]))</f>
        <v>0</v>
      </c>
      <c r="EF522">
        <f>COUNTIFS(Table_Pending_Today[Order_Number],Table_Pending_Today[[#This Row],[Order_Number]],Table_Pending_Today[tech_contractor],"INHOUSE")</f>
        <v>1</v>
      </c>
      <c r="EG522">
        <f>COUNTIFS(Table_Pending_Today[Order_Number],Table_Pending_Today[[#This Row],[Order_Number]],Table_Pending_Today[tech_contractor],"CONTRACTOR")</f>
        <v>0</v>
      </c>
      <c r="EH522" cm="1">
        <f t="array" ref="EH522">SUM(COUNTIFS(Table_Pending_Today[job_type_code],{"XV","XQ","XT","XU"},Table_Pending_Today[Order_Number],Table_Pending_Today[[#This Row],[Order_Number]]))</f>
        <v>0</v>
      </c>
      <c r="EI522" cm="1">
        <f t="array" ref="EI522">SUM(COUNTIFS(Table_Pending_Today[job_type_code],{"XV","XQ","XT","XU"},Table_Pending_Today[Order_Number],Table_Pending_Today[[#This Row],[Order_Number]],Table_Pending_Today[In-House],1))</f>
        <v>0</v>
      </c>
      <c r="EJ522" cm="1">
        <f t="array" ref="EJ522">SUM(COUNTIFS(Table_Pending_Today[job_type_code],{"XV","XQ","XT","XU"},Table_Pending_Today[Order_Number],Table_Pending_Today[[#This Row],[Order_Number]],Table_Pending_Today[Contractor],1))</f>
        <v>0</v>
      </c>
      <c r="EK522" cm="1">
        <f t="array" ref="EK522">SUM(COUNTIFS(Table_Pending_Today[job_type_code],{"WB","WQ","Z5","Z7","U8","QU","7W","2V","2W","2X"},Table_Pending_Today[Order_Number],Table_Pending_Today[[#This Row],[Order_Number]]))</f>
        <v>0</v>
      </c>
      <c r="EL522" cm="1">
        <f t="array" ref="EL522">SUM(COUNTIFS(Table_Pending_Today[job_type_code],{"WB","WQ","Z5","Z7","U8","QU","7W","2V","2W","2X"},Table_Pending_Today[In-House],1,Table_Pending_Today[Order_Number],Table_Pending_Today[[#This Row],[Order_Number]]))</f>
        <v>0</v>
      </c>
      <c r="EM522" cm="1">
        <f t="array" ref="EM522">SUM(COUNTIFS(Table_Pending_Today[job_type_code],{"WB","WQ","Z5","Z7","U8","QU","7W","2V","2W","2X"},Table_Pending_Today[Contractor],1,Table_Pending_Today[Order_Number],Table_Pending_Today[[#This Row],[Order_Number]]))</f>
        <v>0</v>
      </c>
      <c r="EN522" cm="1">
        <f t="array" ref="EN522">IF(SUM(COUNTIFS(Table_Pending_Today[Order_Type_Desc],{"Install","Service Order","Restart"},Table_Pending_Today[Order_Number],Table_Pending_Today[[#This Row],[Order_Number]]))&gt;0,1,0)</f>
        <v>0</v>
      </c>
      <c r="EO522" cm="1">
        <f t="array" ref="EO522">IF(SUM(COUNTIFS(Table_Pending_Today[Order_Type_Desc],{"Install","Service Order","Restart"},Table_Pending_Today[In-House],1,Table_Pending_Today[Order_Number],Table_Pending_Today[[#This Row],[Order_Number]]))&gt;0,1,0)</f>
        <v>0</v>
      </c>
      <c r="EP522" cm="1">
        <f t="array" ref="EP522">IF(SUM(COUNTIFS(Table_Pending_Today[Order_Type_Desc],{"Install","Service Order","Restart"},Table_Pending_Today[Contractor],1,Table_Pending_Today[Order_Number],Table_Pending_Today[[#This Row],[Order_Number]]))&gt;0,1,0)</f>
        <v>0</v>
      </c>
      <c r="EQ522">
        <f>IF(SUM(COUNTIFS(Table_Pending_Today[Order_Type_Desc],"Special Request",Table_Pending_Today[Bury_Drop],0,Table_Pending_Today[In-House],1,Table_Pending_Today[Order_Number],Table_Pending_Today[[#This Row],[Order_Number]]))&gt;0,1,0)</f>
        <v>1</v>
      </c>
      <c r="ER522">
        <f>SUM(COUNTIFS(Table_Pending_Today[Order_Type_Desc],"Special Request",Table_Pending_Today[Bury_Drop],0,Table_Pending_Today[Contractor],1,Table_Pending_Today[Order_Number],Table_Pending_Today[[#This Row],[Order_Number]]))</f>
        <v>0</v>
      </c>
    </row>
    <row r="523" spans="1:148" x14ac:dyDescent="0.25">
      <c r="A523" t="s">
        <v>22433</v>
      </c>
      <c r="B523" t="s">
        <v>68448</v>
      </c>
      <c r="C523" t="s">
        <v>0</v>
      </c>
      <c r="D523" t="s">
        <v>69451</v>
      </c>
      <c r="E523" t="s">
        <v>69452</v>
      </c>
      <c r="F523" t="s">
        <v>69453</v>
      </c>
      <c r="G523">
        <v>469026</v>
      </c>
      <c r="H523" t="s">
        <v>72</v>
      </c>
      <c r="I523" t="s">
        <v>16913</v>
      </c>
      <c r="J523" t="s">
        <v>16914</v>
      </c>
      <c r="K523" t="s">
        <v>73</v>
      </c>
      <c r="L523">
        <v>0</v>
      </c>
      <c r="M523" t="s">
        <v>69454</v>
      </c>
      <c r="N523" t="s">
        <v>69455</v>
      </c>
      <c r="O523" t="s">
        <v>25819</v>
      </c>
      <c r="P523" t="s">
        <v>132</v>
      </c>
      <c r="Q523" t="s">
        <v>18441</v>
      </c>
      <c r="R523" t="s">
        <v>69456</v>
      </c>
      <c r="T523" t="s">
        <v>75</v>
      </c>
      <c r="U523" t="s">
        <v>16658</v>
      </c>
      <c r="V523" t="s">
        <v>69457</v>
      </c>
      <c r="W523" t="s">
        <v>16679</v>
      </c>
      <c r="X523" t="s">
        <v>16761</v>
      </c>
      <c r="Y523" t="s">
        <v>76</v>
      </c>
      <c r="Z523" t="s">
        <v>96</v>
      </c>
      <c r="AA523" t="s">
        <v>133</v>
      </c>
      <c r="AB523" t="s">
        <v>16777</v>
      </c>
      <c r="AC523" t="s">
        <v>134</v>
      </c>
      <c r="AD523" t="s">
        <v>69458</v>
      </c>
      <c r="AE523" t="s">
        <v>22433</v>
      </c>
      <c r="AF523" t="s">
        <v>69459</v>
      </c>
      <c r="AG523" t="s">
        <v>22433</v>
      </c>
      <c r="AH523" t="s">
        <v>16921</v>
      </c>
      <c r="AJ523">
        <v>0</v>
      </c>
      <c r="AK523" t="s">
        <v>16858</v>
      </c>
      <c r="AL523" t="s">
        <v>19079</v>
      </c>
      <c r="AM523" t="s">
        <v>3</v>
      </c>
      <c r="AN523" t="s">
        <v>17145</v>
      </c>
      <c r="AO523">
        <v>18</v>
      </c>
      <c r="AP523" t="s">
        <v>16915</v>
      </c>
      <c r="AQ523" t="s">
        <v>92</v>
      </c>
      <c r="AR523" t="s">
        <v>16916</v>
      </c>
      <c r="AT523">
        <v>0</v>
      </c>
      <c r="AU523">
        <v>0</v>
      </c>
      <c r="AV523" t="s">
        <v>133</v>
      </c>
      <c r="BD523" t="s">
        <v>69460</v>
      </c>
      <c r="BE523" t="s">
        <v>17371</v>
      </c>
      <c r="BF523" t="s">
        <v>69461</v>
      </c>
      <c r="BG523" t="s">
        <v>18375</v>
      </c>
      <c r="BH523" t="s">
        <v>17372</v>
      </c>
      <c r="BI523" t="s">
        <v>81</v>
      </c>
      <c r="BJ523" t="s">
        <v>119</v>
      </c>
      <c r="BK523" t="s">
        <v>81</v>
      </c>
      <c r="BM523" t="s">
        <v>21649</v>
      </c>
      <c r="BN523" t="s">
        <v>69464</v>
      </c>
      <c r="BQ523" t="s">
        <v>69465</v>
      </c>
      <c r="BS523" t="s">
        <v>17202</v>
      </c>
      <c r="BT523" t="s">
        <v>19080</v>
      </c>
      <c r="BU523" t="s">
        <v>19081</v>
      </c>
      <c r="BV523" t="s">
        <v>69458</v>
      </c>
      <c r="BW523">
        <v>0</v>
      </c>
      <c r="BX523">
        <v>0</v>
      </c>
      <c r="CE523" t="s">
        <v>16880</v>
      </c>
      <c r="CF523" t="s">
        <v>16881</v>
      </c>
      <c r="CG523" t="s">
        <v>16882</v>
      </c>
      <c r="CK523" t="s">
        <v>16947</v>
      </c>
      <c r="CL523" t="s">
        <v>92</v>
      </c>
      <c r="CM523">
        <v>0</v>
      </c>
      <c r="CN523">
        <v>95.292000000000002</v>
      </c>
      <c r="CO523">
        <v>9.19</v>
      </c>
      <c r="CP523">
        <v>2950</v>
      </c>
      <c r="CQ523" t="s">
        <v>17312</v>
      </c>
      <c r="CR523" t="s">
        <v>17313</v>
      </c>
      <c r="CT523" t="s">
        <v>19380</v>
      </c>
      <c r="CW523" t="s">
        <v>17373</v>
      </c>
      <c r="CX523" t="s">
        <v>17374</v>
      </c>
      <c r="DF523" t="s">
        <v>69462</v>
      </c>
      <c r="DJ523" t="s">
        <v>69463</v>
      </c>
      <c r="DK523" t="s">
        <v>17698</v>
      </c>
      <c r="DL523" t="s">
        <v>17380</v>
      </c>
      <c r="DN523" t="s">
        <v>81</v>
      </c>
      <c r="DO523" t="s">
        <v>81</v>
      </c>
      <c r="DP523" t="s">
        <v>81</v>
      </c>
      <c r="DQ523" t="s">
        <v>81</v>
      </c>
      <c r="DR523" t="s">
        <v>17375</v>
      </c>
      <c r="DS523">
        <v>0</v>
      </c>
      <c r="DU523">
        <v>1</v>
      </c>
      <c r="DV523">
        <v>1</v>
      </c>
      <c r="DW523">
        <v>0</v>
      </c>
      <c r="DX523">
        <v>2</v>
      </c>
      <c r="DY523">
        <v>0</v>
      </c>
      <c r="DZ523">
        <v>0</v>
      </c>
      <c r="EA523" t="s">
        <v>17499</v>
      </c>
      <c r="EC523" t="s">
        <v>21337</v>
      </c>
      <c r="ED523">
        <v>0</v>
      </c>
      <c r="EE523" cm="1">
        <f t="array" ref="EE523">SUM(COUNTIFS(Table_Pending_Today[job_type_code],{"WB","WQ","Z5","Z7","U8","QU","7W","2V","2W","2X"},Table_Pending_Today[Order_Number],Table_Pending_Today[[#This Row],[Order_Number]]))</f>
        <v>0</v>
      </c>
      <c r="EF523">
        <f>COUNTIFS(Table_Pending_Today[Order_Number],Table_Pending_Today[[#This Row],[Order_Number]],Table_Pending_Today[tech_contractor],"INHOUSE")</f>
        <v>0</v>
      </c>
      <c r="EG523">
        <f>COUNTIFS(Table_Pending_Today[Order_Number],Table_Pending_Today[[#This Row],[Order_Number]],Table_Pending_Today[tech_contractor],"CONTRACTOR")</f>
        <v>1</v>
      </c>
      <c r="EH523" cm="1">
        <f t="array" ref="EH523">SUM(COUNTIFS(Table_Pending_Today[job_type_code],{"XV","XQ","XT","XU"},Table_Pending_Today[Order_Number],Table_Pending_Today[[#This Row],[Order_Number]]))</f>
        <v>1</v>
      </c>
      <c r="EI523" cm="1">
        <f t="array" ref="EI523">SUM(COUNTIFS(Table_Pending_Today[job_type_code],{"XV","XQ","XT","XU"},Table_Pending_Today[Order_Number],Table_Pending_Today[[#This Row],[Order_Number]],Table_Pending_Today[In-House],1))</f>
        <v>0</v>
      </c>
      <c r="EJ523" cm="1">
        <f t="array" ref="EJ523">SUM(COUNTIFS(Table_Pending_Today[job_type_code],{"XV","XQ","XT","XU"},Table_Pending_Today[Order_Number],Table_Pending_Today[[#This Row],[Order_Number]],Table_Pending_Today[Contractor],1))</f>
        <v>1</v>
      </c>
      <c r="EK523" cm="1">
        <f t="array" ref="EK523">SUM(COUNTIFS(Table_Pending_Today[job_type_code],{"WB","WQ","Z5","Z7","U8","QU","7W","2V","2W","2X"},Table_Pending_Today[Order_Number],Table_Pending_Today[[#This Row],[Order_Number]]))</f>
        <v>0</v>
      </c>
      <c r="EL523" cm="1">
        <f t="array" ref="EL523">SUM(COUNTIFS(Table_Pending_Today[job_type_code],{"WB","WQ","Z5","Z7","U8","QU","7W","2V","2W","2X"},Table_Pending_Today[In-House],1,Table_Pending_Today[Order_Number],Table_Pending_Today[[#This Row],[Order_Number]]))</f>
        <v>0</v>
      </c>
      <c r="EM523" cm="1">
        <f t="array" ref="EM523">SUM(COUNTIFS(Table_Pending_Today[job_type_code],{"WB","WQ","Z5","Z7","U8","QU","7W","2V","2W","2X"},Table_Pending_Today[Contractor],1,Table_Pending_Today[Order_Number],Table_Pending_Today[[#This Row],[Order_Number]]))</f>
        <v>0</v>
      </c>
      <c r="EN523" cm="1">
        <f t="array" ref="EN523">IF(SUM(COUNTIFS(Table_Pending_Today[Order_Type_Desc],{"Install","Service Order","Restart"},Table_Pending_Today[Order_Number],Table_Pending_Today[[#This Row],[Order_Number]]))&gt;0,1,0)</f>
        <v>0</v>
      </c>
      <c r="EO523" cm="1">
        <f t="array" ref="EO523">IF(SUM(COUNTIFS(Table_Pending_Today[Order_Type_Desc],{"Install","Service Order","Restart"},Table_Pending_Today[In-House],1,Table_Pending_Today[Order_Number],Table_Pending_Today[[#This Row],[Order_Number]]))&gt;0,1,0)</f>
        <v>0</v>
      </c>
      <c r="EP523" cm="1">
        <f t="array" ref="EP523">IF(SUM(COUNTIFS(Table_Pending_Today[Order_Type_Desc],{"Install","Service Order","Restart"},Table_Pending_Today[Contractor],1,Table_Pending_Today[Order_Number],Table_Pending_Today[[#This Row],[Order_Number]]))&gt;0,1,0)</f>
        <v>0</v>
      </c>
      <c r="EQ523">
        <f>IF(SUM(COUNTIFS(Table_Pending_Today[Order_Type_Desc],"Special Request",Table_Pending_Today[Bury_Drop],0,Table_Pending_Today[In-House],1,Table_Pending_Today[Order_Number],Table_Pending_Today[[#This Row],[Order_Number]]))&gt;0,1,0)</f>
        <v>0</v>
      </c>
      <c r="ER523">
        <f>SUM(COUNTIFS(Table_Pending_Today[Order_Type_Desc],"Special Request",Table_Pending_Today[Bury_Drop],0,Table_Pending_Today[Contractor],1,Table_Pending_Today[Order_Number],Table_Pending_Today[[#This Row],[Order_Number]]))</f>
        <v>0</v>
      </c>
    </row>
    <row r="524" spans="1:148" x14ac:dyDescent="0.25">
      <c r="A524" t="s">
        <v>22433</v>
      </c>
      <c r="B524" t="s">
        <v>68448</v>
      </c>
      <c r="C524" t="s">
        <v>0</v>
      </c>
      <c r="D524" t="s">
        <v>62268</v>
      </c>
      <c r="E524" t="s">
        <v>62269</v>
      </c>
      <c r="F524" t="s">
        <v>62270</v>
      </c>
      <c r="G524">
        <v>469386</v>
      </c>
      <c r="H524" t="s">
        <v>72</v>
      </c>
      <c r="I524" t="s">
        <v>89</v>
      </c>
      <c r="J524" t="s">
        <v>16794</v>
      </c>
      <c r="K524" t="s">
        <v>73</v>
      </c>
      <c r="L524">
        <v>0</v>
      </c>
      <c r="M524" t="s">
        <v>62271</v>
      </c>
      <c r="N524" t="s">
        <v>62272</v>
      </c>
      <c r="P524" t="s">
        <v>139</v>
      </c>
      <c r="Q524" t="s">
        <v>16759</v>
      </c>
      <c r="R524" t="s">
        <v>62274</v>
      </c>
      <c r="T524" t="s">
        <v>75</v>
      </c>
      <c r="U524" t="s">
        <v>16658</v>
      </c>
      <c r="V524" t="s">
        <v>62275</v>
      </c>
      <c r="W524" t="s">
        <v>16679</v>
      </c>
      <c r="X524" t="s">
        <v>16802</v>
      </c>
      <c r="Y524" t="s">
        <v>76</v>
      </c>
      <c r="Z524" t="s">
        <v>77</v>
      </c>
      <c r="AA524" t="s">
        <v>133</v>
      </c>
      <c r="AB524" t="s">
        <v>16777</v>
      </c>
      <c r="AC524" t="s">
        <v>16760</v>
      </c>
      <c r="AD524" t="s">
        <v>50267</v>
      </c>
      <c r="AE524" t="s">
        <v>22433</v>
      </c>
      <c r="AF524" t="s">
        <v>69466</v>
      </c>
      <c r="AG524" t="s">
        <v>22433</v>
      </c>
      <c r="AH524" t="s">
        <v>16963</v>
      </c>
      <c r="AJ524">
        <v>0</v>
      </c>
      <c r="AL524" t="s">
        <v>79</v>
      </c>
      <c r="AO524">
        <v>18</v>
      </c>
      <c r="AP524" t="s">
        <v>91</v>
      </c>
      <c r="AQ524" t="s">
        <v>80</v>
      </c>
      <c r="AR524" t="s">
        <v>16796</v>
      </c>
      <c r="AT524">
        <v>0</v>
      </c>
      <c r="AU524">
        <v>0</v>
      </c>
      <c r="AV524" t="s">
        <v>133</v>
      </c>
      <c r="BI524" t="s">
        <v>81</v>
      </c>
      <c r="BJ524" t="s">
        <v>81</v>
      </c>
      <c r="BK524" t="s">
        <v>81</v>
      </c>
      <c r="BM524" t="s">
        <v>55768</v>
      </c>
      <c r="BN524" t="s">
        <v>69467</v>
      </c>
      <c r="BS524" t="s">
        <v>17202</v>
      </c>
      <c r="BV524" t="s">
        <v>50267</v>
      </c>
      <c r="BW524">
        <v>0</v>
      </c>
      <c r="BX524">
        <v>0</v>
      </c>
      <c r="CE524" t="s">
        <v>16880</v>
      </c>
      <c r="CF524" t="s">
        <v>16881</v>
      </c>
      <c r="CG524" t="s">
        <v>16882</v>
      </c>
      <c r="CK524" t="s">
        <v>16884</v>
      </c>
      <c r="CL524" t="s">
        <v>80</v>
      </c>
      <c r="CM524">
        <v>0</v>
      </c>
      <c r="CN524">
        <v>90.850099999999998</v>
      </c>
      <c r="CO524">
        <v>137.52000000000001</v>
      </c>
      <c r="CP524">
        <v>1775</v>
      </c>
      <c r="CQ524" t="s">
        <v>17312</v>
      </c>
      <c r="CR524" t="s">
        <v>17313</v>
      </c>
      <c r="CS524" t="s">
        <v>48951</v>
      </c>
      <c r="CT524" t="s">
        <v>48952</v>
      </c>
      <c r="CU524" t="s">
        <v>16884</v>
      </c>
      <c r="CV524" t="s">
        <v>48953</v>
      </c>
      <c r="DU524">
        <v>1</v>
      </c>
      <c r="DV524">
        <v>0</v>
      </c>
      <c r="DW524">
        <v>0</v>
      </c>
      <c r="DY524">
        <v>0</v>
      </c>
      <c r="DZ524">
        <v>0</v>
      </c>
      <c r="EC524" t="s">
        <v>21335</v>
      </c>
      <c r="ED524">
        <v>0</v>
      </c>
      <c r="EE524" cm="1">
        <f t="array" ref="EE524">SUM(COUNTIFS(Table_Pending_Today[job_type_code],{"WB","WQ","Z5","Z7","U8","QU","7W","2V","2W","2X"},Table_Pending_Today[Order_Number],Table_Pending_Today[[#This Row],[Order_Number]]))</f>
        <v>0</v>
      </c>
      <c r="EF524">
        <f>COUNTIFS(Table_Pending_Today[Order_Number],Table_Pending_Today[[#This Row],[Order_Number]],Table_Pending_Today[tech_contractor],"INHOUSE")</f>
        <v>0</v>
      </c>
      <c r="EG524">
        <f>COUNTIFS(Table_Pending_Today[Order_Number],Table_Pending_Today[[#This Row],[Order_Number]],Table_Pending_Today[tech_contractor],"CONTRACTOR")</f>
        <v>0</v>
      </c>
      <c r="EH524" cm="1">
        <f t="array" ref="EH524">SUM(COUNTIFS(Table_Pending_Today[job_type_code],{"XV","XQ","XT","XU"},Table_Pending_Today[Order_Number],Table_Pending_Today[[#This Row],[Order_Number]]))</f>
        <v>0</v>
      </c>
      <c r="EI524" cm="1">
        <f t="array" ref="EI524">SUM(COUNTIFS(Table_Pending_Today[job_type_code],{"XV","XQ","XT","XU"},Table_Pending_Today[Order_Number],Table_Pending_Today[[#This Row],[Order_Number]],Table_Pending_Today[In-House],1))</f>
        <v>0</v>
      </c>
      <c r="EJ524" cm="1">
        <f t="array" ref="EJ524">SUM(COUNTIFS(Table_Pending_Today[job_type_code],{"XV","XQ","XT","XU"},Table_Pending_Today[Order_Number],Table_Pending_Today[[#This Row],[Order_Number]],Table_Pending_Today[Contractor],1))</f>
        <v>0</v>
      </c>
      <c r="EK524" cm="1">
        <f t="array" ref="EK524">SUM(COUNTIFS(Table_Pending_Today[job_type_code],{"WB","WQ","Z5","Z7","U8","QU","7W","2V","2W","2X"},Table_Pending_Today[Order_Number],Table_Pending_Today[[#This Row],[Order_Number]]))</f>
        <v>0</v>
      </c>
      <c r="EL524" cm="1">
        <f t="array" ref="EL524">SUM(COUNTIFS(Table_Pending_Today[job_type_code],{"WB","WQ","Z5","Z7","U8","QU","7W","2V","2W","2X"},Table_Pending_Today[In-House],1,Table_Pending_Today[Order_Number],Table_Pending_Today[[#This Row],[Order_Number]]))</f>
        <v>0</v>
      </c>
      <c r="EM524" cm="1">
        <f t="array" ref="EM524">SUM(COUNTIFS(Table_Pending_Today[job_type_code],{"WB","WQ","Z5","Z7","U8","QU","7W","2V","2W","2X"},Table_Pending_Today[Contractor],1,Table_Pending_Today[Order_Number],Table_Pending_Today[[#This Row],[Order_Number]]))</f>
        <v>0</v>
      </c>
      <c r="EN524" cm="1">
        <f t="array" ref="EN524">IF(SUM(COUNTIFS(Table_Pending_Today[Order_Type_Desc],{"Install","Service Order","Restart"},Table_Pending_Today[Order_Number],Table_Pending_Today[[#This Row],[Order_Number]]))&gt;0,1,0)</f>
        <v>0</v>
      </c>
      <c r="EO524" cm="1">
        <f t="array" ref="EO524">IF(SUM(COUNTIFS(Table_Pending_Today[Order_Type_Desc],{"Install","Service Order","Restart"},Table_Pending_Today[In-House],1,Table_Pending_Today[Order_Number],Table_Pending_Today[[#This Row],[Order_Number]]))&gt;0,1,0)</f>
        <v>0</v>
      </c>
      <c r="EP524" cm="1">
        <f t="array" ref="EP524">IF(SUM(COUNTIFS(Table_Pending_Today[Order_Type_Desc],{"Install","Service Order","Restart"},Table_Pending_Today[Contractor],1,Table_Pending_Today[Order_Number],Table_Pending_Today[[#This Row],[Order_Number]]))&gt;0,1,0)</f>
        <v>0</v>
      </c>
      <c r="EQ524">
        <f>IF(SUM(COUNTIFS(Table_Pending_Today[Order_Type_Desc],"Special Request",Table_Pending_Today[Bury_Drop],0,Table_Pending_Today[In-House],1,Table_Pending_Today[Order_Number],Table_Pending_Today[[#This Row],[Order_Number]]))&gt;0,1,0)</f>
        <v>0</v>
      </c>
      <c r="ER524">
        <f>SUM(COUNTIFS(Table_Pending_Today[Order_Type_Desc],"Special Request",Table_Pending_Today[Bury_Drop],0,Table_Pending_Today[Contractor],1,Table_Pending_Today[Order_Number],Table_Pending_Today[[#This Row],[Order_Number]]))</f>
        <v>0</v>
      </c>
    </row>
    <row r="525" spans="1:148" x14ac:dyDescent="0.25">
      <c r="A525" t="s">
        <v>22433</v>
      </c>
      <c r="B525" t="s">
        <v>68448</v>
      </c>
      <c r="C525" t="s">
        <v>0</v>
      </c>
      <c r="D525" t="s">
        <v>59486</v>
      </c>
      <c r="E525" t="s">
        <v>59487</v>
      </c>
      <c r="F525" t="s">
        <v>59488</v>
      </c>
      <c r="G525">
        <v>469406</v>
      </c>
      <c r="H525" t="s">
        <v>72</v>
      </c>
      <c r="I525" t="s">
        <v>17013</v>
      </c>
      <c r="J525" t="s">
        <v>16956</v>
      </c>
      <c r="K525" t="s">
        <v>73</v>
      </c>
      <c r="L525">
        <v>0</v>
      </c>
      <c r="M525" t="s">
        <v>59489</v>
      </c>
      <c r="N525" t="s">
        <v>59490</v>
      </c>
      <c r="P525" t="s">
        <v>59491</v>
      </c>
      <c r="Q525" t="s">
        <v>69468</v>
      </c>
      <c r="R525" t="s">
        <v>69469</v>
      </c>
      <c r="S525" t="s">
        <v>59494</v>
      </c>
      <c r="T525" t="s">
        <v>141</v>
      </c>
      <c r="U525" t="s">
        <v>16658</v>
      </c>
      <c r="V525" t="s">
        <v>69470</v>
      </c>
      <c r="W525" t="s">
        <v>16676</v>
      </c>
      <c r="X525" t="s">
        <v>16656</v>
      </c>
      <c r="Y525" t="s">
        <v>76</v>
      </c>
      <c r="Z525" t="s">
        <v>77</v>
      </c>
      <c r="AA525" t="s">
        <v>16682</v>
      </c>
      <c r="AB525" t="s">
        <v>16776</v>
      </c>
      <c r="AC525" t="s">
        <v>16855</v>
      </c>
      <c r="AD525" t="s">
        <v>69471</v>
      </c>
      <c r="AE525" t="s">
        <v>22433</v>
      </c>
      <c r="AF525" t="s">
        <v>69472</v>
      </c>
      <c r="AG525" t="s">
        <v>22433</v>
      </c>
      <c r="AH525" t="s">
        <v>16921</v>
      </c>
      <c r="AJ525">
        <v>0</v>
      </c>
      <c r="AL525" t="s">
        <v>19573</v>
      </c>
      <c r="AM525" t="s">
        <v>87</v>
      </c>
      <c r="AO525">
        <v>18</v>
      </c>
      <c r="AP525" t="s">
        <v>17015</v>
      </c>
      <c r="AQ525" t="s">
        <v>80</v>
      </c>
      <c r="AR525" t="s">
        <v>16957</v>
      </c>
      <c r="AT525">
        <v>0</v>
      </c>
      <c r="AU525">
        <v>0</v>
      </c>
      <c r="AV525" t="s">
        <v>133</v>
      </c>
      <c r="BI525" t="s">
        <v>81</v>
      </c>
      <c r="BJ525" t="s">
        <v>81</v>
      </c>
      <c r="BK525" t="s">
        <v>81</v>
      </c>
      <c r="BM525" t="s">
        <v>69474</v>
      </c>
      <c r="BN525" t="s">
        <v>69475</v>
      </c>
      <c r="BQ525" t="s">
        <v>16991</v>
      </c>
      <c r="BS525" t="s">
        <v>17202</v>
      </c>
      <c r="BT525" t="s">
        <v>17812</v>
      </c>
      <c r="BU525" t="s">
        <v>19574</v>
      </c>
      <c r="BV525" t="s">
        <v>69471</v>
      </c>
      <c r="BW525">
        <v>0</v>
      </c>
      <c r="BX525">
        <v>1</v>
      </c>
      <c r="CE525" t="s">
        <v>16880</v>
      </c>
      <c r="CF525" t="s">
        <v>16881</v>
      </c>
      <c r="CG525" t="s">
        <v>16882</v>
      </c>
      <c r="CK525" t="s">
        <v>16890</v>
      </c>
      <c r="CL525" t="s">
        <v>80</v>
      </c>
      <c r="CM525">
        <v>0</v>
      </c>
      <c r="CN525">
        <v>96.333399999999997</v>
      </c>
      <c r="CO525">
        <v>89.21</v>
      </c>
      <c r="CP525">
        <v>1775</v>
      </c>
      <c r="CQ525" t="s">
        <v>17315</v>
      </c>
      <c r="CR525" t="s">
        <v>69473</v>
      </c>
      <c r="CS525" t="s">
        <v>17314</v>
      </c>
      <c r="CT525" t="s">
        <v>17733</v>
      </c>
      <c r="CU525" t="s">
        <v>16885</v>
      </c>
      <c r="DS525">
        <v>0</v>
      </c>
      <c r="DU525">
        <v>1</v>
      </c>
      <c r="DV525">
        <v>0</v>
      </c>
      <c r="DW525">
        <v>0</v>
      </c>
      <c r="DY525">
        <v>0</v>
      </c>
      <c r="DZ525">
        <v>0</v>
      </c>
      <c r="EC525" t="s">
        <v>21330</v>
      </c>
      <c r="ED525">
        <v>0</v>
      </c>
      <c r="EE525" cm="1">
        <f t="array" ref="EE525">SUM(COUNTIFS(Table_Pending_Today[job_type_code],{"WB","WQ","Z5","Z7","U8","QU","7W","2V","2W","2X"},Table_Pending_Today[Order_Number],Table_Pending_Today[[#This Row],[Order_Number]]))</f>
        <v>0</v>
      </c>
      <c r="EF525">
        <f>COUNTIFS(Table_Pending_Today[Order_Number],Table_Pending_Today[[#This Row],[Order_Number]],Table_Pending_Today[tech_contractor],"INHOUSE")</f>
        <v>1</v>
      </c>
      <c r="EG525">
        <f>COUNTIFS(Table_Pending_Today[Order_Number],Table_Pending_Today[[#This Row],[Order_Number]],Table_Pending_Today[tech_contractor],"CONTRACTOR")</f>
        <v>0</v>
      </c>
      <c r="EH525" cm="1">
        <f t="array" ref="EH525">SUM(COUNTIFS(Table_Pending_Today[job_type_code],{"XV","XQ","XT","XU"},Table_Pending_Today[Order_Number],Table_Pending_Today[[#This Row],[Order_Number]]))</f>
        <v>0</v>
      </c>
      <c r="EI525" cm="1">
        <f t="array" ref="EI525">SUM(COUNTIFS(Table_Pending_Today[job_type_code],{"XV","XQ","XT","XU"},Table_Pending_Today[Order_Number],Table_Pending_Today[[#This Row],[Order_Number]],Table_Pending_Today[In-House],1))</f>
        <v>0</v>
      </c>
      <c r="EJ525" cm="1">
        <f t="array" ref="EJ525">SUM(COUNTIFS(Table_Pending_Today[job_type_code],{"XV","XQ","XT","XU"},Table_Pending_Today[Order_Number],Table_Pending_Today[[#This Row],[Order_Number]],Table_Pending_Today[Contractor],1))</f>
        <v>0</v>
      </c>
      <c r="EK525" cm="1">
        <f t="array" ref="EK525">SUM(COUNTIFS(Table_Pending_Today[job_type_code],{"WB","WQ","Z5","Z7","U8","QU","7W","2V","2W","2X"},Table_Pending_Today[Order_Number],Table_Pending_Today[[#This Row],[Order_Number]]))</f>
        <v>0</v>
      </c>
      <c r="EL525" cm="1">
        <f t="array" ref="EL525">SUM(COUNTIFS(Table_Pending_Today[job_type_code],{"WB","WQ","Z5","Z7","U8","QU","7W","2V","2W","2X"},Table_Pending_Today[In-House],1,Table_Pending_Today[Order_Number],Table_Pending_Today[[#This Row],[Order_Number]]))</f>
        <v>0</v>
      </c>
      <c r="EM525" cm="1">
        <f t="array" ref="EM525">SUM(COUNTIFS(Table_Pending_Today[job_type_code],{"WB","WQ","Z5","Z7","U8","QU","7W","2V","2W","2X"},Table_Pending_Today[Contractor],1,Table_Pending_Today[Order_Number],Table_Pending_Today[[#This Row],[Order_Number]]))</f>
        <v>0</v>
      </c>
      <c r="EN525" cm="1">
        <f t="array" ref="EN525">IF(SUM(COUNTIFS(Table_Pending_Today[Order_Type_Desc],{"Install","Service Order","Restart"},Table_Pending_Today[Order_Number],Table_Pending_Today[[#This Row],[Order_Number]]))&gt;0,1,0)</f>
        <v>0</v>
      </c>
      <c r="EO525" cm="1">
        <f t="array" ref="EO525">IF(SUM(COUNTIFS(Table_Pending_Today[Order_Type_Desc],{"Install","Service Order","Restart"},Table_Pending_Today[In-House],1,Table_Pending_Today[Order_Number],Table_Pending_Today[[#This Row],[Order_Number]]))&gt;0,1,0)</f>
        <v>0</v>
      </c>
      <c r="EP525" cm="1">
        <f t="array" ref="EP525">IF(SUM(COUNTIFS(Table_Pending_Today[Order_Type_Desc],{"Install","Service Order","Restart"},Table_Pending_Today[Contractor],1,Table_Pending_Today[Order_Number],Table_Pending_Today[[#This Row],[Order_Number]]))&gt;0,1,0)</f>
        <v>0</v>
      </c>
      <c r="EQ525">
        <f>IF(SUM(COUNTIFS(Table_Pending_Today[Order_Type_Desc],"Special Request",Table_Pending_Today[Bury_Drop],0,Table_Pending_Today[In-House],1,Table_Pending_Today[Order_Number],Table_Pending_Today[[#This Row],[Order_Number]]))&gt;0,1,0)</f>
        <v>0</v>
      </c>
      <c r="ER525">
        <f>SUM(COUNTIFS(Table_Pending_Today[Order_Type_Desc],"Special Request",Table_Pending_Today[Bury_Drop],0,Table_Pending_Today[Contractor],1,Table_Pending_Today[Order_Number],Table_Pending_Today[[#This Row],[Order_Number]]))</f>
        <v>0</v>
      </c>
    </row>
    <row r="526" spans="1:148" x14ac:dyDescent="0.25">
      <c r="A526" t="s">
        <v>22433</v>
      </c>
      <c r="B526" t="s">
        <v>68448</v>
      </c>
      <c r="C526" t="s">
        <v>0</v>
      </c>
      <c r="D526" t="s">
        <v>59283</v>
      </c>
      <c r="E526" t="s">
        <v>59284</v>
      </c>
      <c r="F526" t="s">
        <v>59285</v>
      </c>
      <c r="G526">
        <v>469446</v>
      </c>
      <c r="H526" t="s">
        <v>72</v>
      </c>
      <c r="I526" t="s">
        <v>89</v>
      </c>
      <c r="J526" t="s">
        <v>16929</v>
      </c>
      <c r="K526" t="s">
        <v>73</v>
      </c>
      <c r="L526">
        <v>0</v>
      </c>
      <c r="M526" t="s">
        <v>59286</v>
      </c>
      <c r="N526" t="s">
        <v>59287</v>
      </c>
      <c r="P526" t="s">
        <v>16764</v>
      </c>
      <c r="Q526" t="s">
        <v>17220</v>
      </c>
      <c r="R526" t="s">
        <v>59289</v>
      </c>
      <c r="S526" t="s">
        <v>59290</v>
      </c>
      <c r="T526" t="s">
        <v>75</v>
      </c>
      <c r="U526" t="s">
        <v>16658</v>
      </c>
      <c r="V526" t="s">
        <v>59291</v>
      </c>
      <c r="W526" t="s">
        <v>16679</v>
      </c>
      <c r="X526" t="s">
        <v>130</v>
      </c>
      <c r="Y526" t="s">
        <v>76</v>
      </c>
      <c r="Z526" t="s">
        <v>77</v>
      </c>
      <c r="AA526" t="s">
        <v>133</v>
      </c>
      <c r="AB526" t="s">
        <v>16764</v>
      </c>
      <c r="AC526" t="s">
        <v>17024</v>
      </c>
      <c r="AD526" t="s">
        <v>69476</v>
      </c>
      <c r="AE526" t="s">
        <v>22433</v>
      </c>
      <c r="AF526" t="s">
        <v>69477</v>
      </c>
      <c r="AG526" t="s">
        <v>22433</v>
      </c>
      <c r="AH526" t="s">
        <v>16779</v>
      </c>
      <c r="AJ526">
        <v>0</v>
      </c>
      <c r="AK526" t="s">
        <v>98</v>
      </c>
      <c r="AL526" t="s">
        <v>21750</v>
      </c>
      <c r="AM526" t="s">
        <v>87</v>
      </c>
      <c r="AO526">
        <v>18</v>
      </c>
      <c r="AP526" t="s">
        <v>91</v>
      </c>
      <c r="AQ526" t="s">
        <v>80</v>
      </c>
      <c r="AR526" t="s">
        <v>16930</v>
      </c>
      <c r="AT526">
        <v>0</v>
      </c>
      <c r="AU526">
        <v>0</v>
      </c>
      <c r="AV526" t="s">
        <v>133</v>
      </c>
      <c r="BI526" t="s">
        <v>81</v>
      </c>
      <c r="BJ526" t="s">
        <v>81</v>
      </c>
      <c r="BK526" t="s">
        <v>81</v>
      </c>
      <c r="BM526" t="s">
        <v>69478</v>
      </c>
      <c r="BN526" t="s">
        <v>69479</v>
      </c>
      <c r="BQ526" t="s">
        <v>69480</v>
      </c>
      <c r="BS526" t="s">
        <v>17202</v>
      </c>
      <c r="BT526" t="s">
        <v>21751</v>
      </c>
      <c r="BU526" t="s">
        <v>21752</v>
      </c>
      <c r="BV526" t="s">
        <v>69476</v>
      </c>
      <c r="BW526">
        <v>0</v>
      </c>
      <c r="BX526">
        <v>0</v>
      </c>
      <c r="CE526" t="s">
        <v>16880</v>
      </c>
      <c r="CF526" t="s">
        <v>16881</v>
      </c>
      <c r="CG526" t="s">
        <v>16882</v>
      </c>
      <c r="CK526" t="s">
        <v>16884</v>
      </c>
      <c r="CL526" t="s">
        <v>80</v>
      </c>
      <c r="CM526">
        <v>0</v>
      </c>
      <c r="CN526">
        <v>93.941800000000001</v>
      </c>
      <c r="CO526">
        <v>72.819999999999993</v>
      </c>
      <c r="CP526">
        <v>2425</v>
      </c>
      <c r="CQ526" t="s">
        <v>17312</v>
      </c>
      <c r="CR526" t="s">
        <v>17313</v>
      </c>
      <c r="CS526" t="s">
        <v>17314</v>
      </c>
      <c r="CT526" t="s">
        <v>17733</v>
      </c>
      <c r="CU526" t="s">
        <v>16885</v>
      </c>
      <c r="DS526">
        <v>0</v>
      </c>
      <c r="DU526">
        <v>0</v>
      </c>
      <c r="DV526">
        <v>0</v>
      </c>
      <c r="DW526">
        <v>0</v>
      </c>
      <c r="DY526">
        <v>0</v>
      </c>
      <c r="DZ526">
        <v>0</v>
      </c>
      <c r="EC526" t="s">
        <v>21386</v>
      </c>
      <c r="ED526">
        <v>0</v>
      </c>
      <c r="EE526" cm="1">
        <f t="array" ref="EE526">SUM(COUNTIFS(Table_Pending_Today[job_type_code],{"WB","WQ","Z5","Z7","U8","QU","7W","2V","2W","2X"},Table_Pending_Today[Order_Number],Table_Pending_Today[[#This Row],[Order_Number]]))</f>
        <v>0</v>
      </c>
      <c r="EF526">
        <f>COUNTIFS(Table_Pending_Today[Order_Number],Table_Pending_Today[[#This Row],[Order_Number]],Table_Pending_Today[tech_contractor],"INHOUSE")</f>
        <v>1</v>
      </c>
      <c r="EG526">
        <f>COUNTIFS(Table_Pending_Today[Order_Number],Table_Pending_Today[[#This Row],[Order_Number]],Table_Pending_Today[tech_contractor],"CONTRACTOR")</f>
        <v>0</v>
      </c>
      <c r="EH526" cm="1">
        <f t="array" ref="EH526">SUM(COUNTIFS(Table_Pending_Today[job_type_code],{"XV","XQ","XT","XU"},Table_Pending_Today[Order_Number],Table_Pending_Today[[#This Row],[Order_Number]]))</f>
        <v>0</v>
      </c>
      <c r="EI526" cm="1">
        <f t="array" ref="EI526">SUM(COUNTIFS(Table_Pending_Today[job_type_code],{"XV","XQ","XT","XU"},Table_Pending_Today[Order_Number],Table_Pending_Today[[#This Row],[Order_Number]],Table_Pending_Today[In-House],1))</f>
        <v>0</v>
      </c>
      <c r="EJ526" cm="1">
        <f t="array" ref="EJ526">SUM(COUNTIFS(Table_Pending_Today[job_type_code],{"XV","XQ","XT","XU"},Table_Pending_Today[Order_Number],Table_Pending_Today[[#This Row],[Order_Number]],Table_Pending_Today[Contractor],1))</f>
        <v>0</v>
      </c>
      <c r="EK526" cm="1">
        <f t="array" ref="EK526">SUM(COUNTIFS(Table_Pending_Today[job_type_code],{"WB","WQ","Z5","Z7","U8","QU","7W","2V","2W","2X"},Table_Pending_Today[Order_Number],Table_Pending_Today[[#This Row],[Order_Number]]))</f>
        <v>0</v>
      </c>
      <c r="EL526" cm="1">
        <f t="array" ref="EL526">SUM(COUNTIFS(Table_Pending_Today[job_type_code],{"WB","WQ","Z5","Z7","U8","QU","7W","2V","2W","2X"},Table_Pending_Today[In-House],1,Table_Pending_Today[Order_Number],Table_Pending_Today[[#This Row],[Order_Number]]))</f>
        <v>0</v>
      </c>
      <c r="EM526" cm="1">
        <f t="array" ref="EM526">SUM(COUNTIFS(Table_Pending_Today[job_type_code],{"WB","WQ","Z5","Z7","U8","QU","7W","2V","2W","2X"},Table_Pending_Today[Contractor],1,Table_Pending_Today[Order_Number],Table_Pending_Today[[#This Row],[Order_Number]]))</f>
        <v>0</v>
      </c>
      <c r="EN526" cm="1">
        <f t="array" ref="EN526">IF(SUM(COUNTIFS(Table_Pending_Today[Order_Type_Desc],{"Install","Service Order","Restart"},Table_Pending_Today[Order_Number],Table_Pending_Today[[#This Row],[Order_Number]]))&gt;0,1,0)</f>
        <v>0</v>
      </c>
      <c r="EO526" cm="1">
        <f t="array" ref="EO526">IF(SUM(COUNTIFS(Table_Pending_Today[Order_Type_Desc],{"Install","Service Order","Restart"},Table_Pending_Today[In-House],1,Table_Pending_Today[Order_Number],Table_Pending_Today[[#This Row],[Order_Number]]))&gt;0,1,0)</f>
        <v>0</v>
      </c>
      <c r="EP526" cm="1">
        <f t="array" ref="EP526">IF(SUM(COUNTIFS(Table_Pending_Today[Order_Type_Desc],{"Install","Service Order","Restart"},Table_Pending_Today[Contractor],1,Table_Pending_Today[Order_Number],Table_Pending_Today[[#This Row],[Order_Number]]))&gt;0,1,0)</f>
        <v>0</v>
      </c>
      <c r="EQ526">
        <f>IF(SUM(COUNTIFS(Table_Pending_Today[Order_Type_Desc],"Special Request",Table_Pending_Today[Bury_Drop],0,Table_Pending_Today[In-House],1,Table_Pending_Today[Order_Number],Table_Pending_Today[[#This Row],[Order_Number]]))&gt;0,1,0)</f>
        <v>0</v>
      </c>
      <c r="ER526">
        <f>SUM(COUNTIFS(Table_Pending_Today[Order_Type_Desc],"Special Request",Table_Pending_Today[Bury_Drop],0,Table_Pending_Today[Contractor],1,Table_Pending_Today[Order_Number],Table_Pending_Today[[#This Row],[Order_Number]]))</f>
        <v>0</v>
      </c>
    </row>
    <row r="527" spans="1:148" x14ac:dyDescent="0.25">
      <c r="A527" t="s">
        <v>22433</v>
      </c>
      <c r="B527" t="s">
        <v>68448</v>
      </c>
      <c r="C527" t="s">
        <v>0</v>
      </c>
      <c r="D527" t="s">
        <v>59752</v>
      </c>
      <c r="E527" t="s">
        <v>59753</v>
      </c>
      <c r="F527" t="s">
        <v>59754</v>
      </c>
      <c r="G527">
        <v>469450</v>
      </c>
      <c r="H527" t="s">
        <v>72</v>
      </c>
      <c r="I527" t="s">
        <v>16913</v>
      </c>
      <c r="J527" t="s">
        <v>16914</v>
      </c>
      <c r="K527" t="s">
        <v>73</v>
      </c>
      <c r="L527">
        <v>0</v>
      </c>
      <c r="M527" t="s">
        <v>59755</v>
      </c>
      <c r="N527" t="s">
        <v>59756</v>
      </c>
      <c r="P527" t="s">
        <v>132</v>
      </c>
      <c r="Q527" t="s">
        <v>17199</v>
      </c>
      <c r="R527" t="s">
        <v>59758</v>
      </c>
      <c r="T527" t="s">
        <v>75</v>
      </c>
      <c r="U527" t="s">
        <v>16658</v>
      </c>
      <c r="V527" t="s">
        <v>59759</v>
      </c>
      <c r="W527" t="s">
        <v>16679</v>
      </c>
      <c r="X527" t="s">
        <v>16761</v>
      </c>
      <c r="Y527" t="s">
        <v>76</v>
      </c>
      <c r="Z527" t="s">
        <v>77</v>
      </c>
      <c r="AA527" t="s">
        <v>133</v>
      </c>
      <c r="AB527" t="s">
        <v>16777</v>
      </c>
      <c r="AC527" t="s">
        <v>16790</v>
      </c>
      <c r="AD527" t="s">
        <v>69481</v>
      </c>
      <c r="AE527" t="s">
        <v>22433</v>
      </c>
      <c r="AF527" t="s">
        <v>69482</v>
      </c>
      <c r="AG527" t="s">
        <v>22433</v>
      </c>
      <c r="AH527" t="s">
        <v>16795</v>
      </c>
      <c r="AJ527">
        <v>0</v>
      </c>
      <c r="AL527" t="s">
        <v>17395</v>
      </c>
      <c r="AM527" t="s">
        <v>3</v>
      </c>
      <c r="AN527" t="s">
        <v>17145</v>
      </c>
      <c r="AO527">
        <v>18</v>
      </c>
      <c r="AP527" t="s">
        <v>16915</v>
      </c>
      <c r="AQ527" t="s">
        <v>92</v>
      </c>
      <c r="AR527" t="s">
        <v>16916</v>
      </c>
      <c r="AT527">
        <v>0</v>
      </c>
      <c r="AU527">
        <v>0</v>
      </c>
      <c r="AV527" t="s">
        <v>133</v>
      </c>
      <c r="BI527" t="s">
        <v>81</v>
      </c>
      <c r="BJ527" t="s">
        <v>81</v>
      </c>
      <c r="BK527" t="s">
        <v>81</v>
      </c>
      <c r="BM527" t="s">
        <v>69483</v>
      </c>
      <c r="BN527" t="s">
        <v>69484</v>
      </c>
      <c r="BQ527" t="s">
        <v>69485</v>
      </c>
      <c r="BS527" t="s">
        <v>17202</v>
      </c>
      <c r="BT527" t="s">
        <v>18135</v>
      </c>
      <c r="BU527" t="s">
        <v>18136</v>
      </c>
      <c r="BV527" t="s">
        <v>69481</v>
      </c>
      <c r="BW527">
        <v>0</v>
      </c>
      <c r="BX527">
        <v>0</v>
      </c>
      <c r="CE527" t="s">
        <v>16880</v>
      </c>
      <c r="CF527" t="s">
        <v>16881</v>
      </c>
      <c r="CG527" t="s">
        <v>16882</v>
      </c>
      <c r="CK527" t="s">
        <v>16947</v>
      </c>
      <c r="CL527" t="s">
        <v>92</v>
      </c>
      <c r="CM527">
        <v>0</v>
      </c>
      <c r="CN527">
        <v>97.647000000000006</v>
      </c>
      <c r="CO527">
        <v>5.33</v>
      </c>
      <c r="CP527">
        <v>0</v>
      </c>
      <c r="CQ527" t="s">
        <v>17312</v>
      </c>
      <c r="CR527" t="s">
        <v>17313</v>
      </c>
      <c r="CS527" t="s">
        <v>17314</v>
      </c>
      <c r="CT527" t="s">
        <v>19385</v>
      </c>
      <c r="CU527" t="s">
        <v>16885</v>
      </c>
      <c r="DU527">
        <v>1</v>
      </c>
      <c r="DV527">
        <v>1</v>
      </c>
      <c r="DW527">
        <v>0</v>
      </c>
      <c r="DY527">
        <v>0</v>
      </c>
      <c r="DZ527">
        <v>0</v>
      </c>
      <c r="EC527" t="s">
        <v>21330</v>
      </c>
      <c r="ED527">
        <v>0</v>
      </c>
      <c r="EE527" cm="1">
        <f t="array" ref="EE527">SUM(COUNTIFS(Table_Pending_Today[job_type_code],{"WB","WQ","Z5","Z7","U8","QU","7W","2V","2W","2X"},Table_Pending_Today[Order_Number],Table_Pending_Today[[#This Row],[Order_Number]]))</f>
        <v>0</v>
      </c>
      <c r="EF527">
        <f>COUNTIFS(Table_Pending_Today[Order_Number],Table_Pending_Today[[#This Row],[Order_Number]],Table_Pending_Today[tech_contractor],"INHOUSE")</f>
        <v>0</v>
      </c>
      <c r="EG527">
        <f>COUNTIFS(Table_Pending_Today[Order_Number],Table_Pending_Today[[#This Row],[Order_Number]],Table_Pending_Today[tech_contractor],"CONTRACTOR")</f>
        <v>1</v>
      </c>
      <c r="EH527" cm="1">
        <f t="array" ref="EH527">SUM(COUNTIFS(Table_Pending_Today[job_type_code],{"XV","XQ","XT","XU"},Table_Pending_Today[Order_Number],Table_Pending_Today[[#This Row],[Order_Number]]))</f>
        <v>1</v>
      </c>
      <c r="EI527" cm="1">
        <f t="array" ref="EI527">SUM(COUNTIFS(Table_Pending_Today[job_type_code],{"XV","XQ","XT","XU"},Table_Pending_Today[Order_Number],Table_Pending_Today[[#This Row],[Order_Number]],Table_Pending_Today[In-House],1))</f>
        <v>0</v>
      </c>
      <c r="EJ527" cm="1">
        <f t="array" ref="EJ527">SUM(COUNTIFS(Table_Pending_Today[job_type_code],{"XV","XQ","XT","XU"},Table_Pending_Today[Order_Number],Table_Pending_Today[[#This Row],[Order_Number]],Table_Pending_Today[Contractor],1))</f>
        <v>1</v>
      </c>
      <c r="EK527" cm="1">
        <f t="array" ref="EK527">SUM(COUNTIFS(Table_Pending_Today[job_type_code],{"WB","WQ","Z5","Z7","U8","QU","7W","2V","2W","2X"},Table_Pending_Today[Order_Number],Table_Pending_Today[[#This Row],[Order_Number]]))</f>
        <v>0</v>
      </c>
      <c r="EL527" cm="1">
        <f t="array" ref="EL527">SUM(COUNTIFS(Table_Pending_Today[job_type_code],{"WB","WQ","Z5","Z7","U8","QU","7W","2V","2W","2X"},Table_Pending_Today[In-House],1,Table_Pending_Today[Order_Number],Table_Pending_Today[[#This Row],[Order_Number]]))</f>
        <v>0</v>
      </c>
      <c r="EM527" cm="1">
        <f t="array" ref="EM527">SUM(COUNTIFS(Table_Pending_Today[job_type_code],{"WB","WQ","Z5","Z7","U8","QU","7W","2V","2W","2X"},Table_Pending_Today[Contractor],1,Table_Pending_Today[Order_Number],Table_Pending_Today[[#This Row],[Order_Number]]))</f>
        <v>0</v>
      </c>
      <c r="EN527" cm="1">
        <f t="array" ref="EN527">IF(SUM(COUNTIFS(Table_Pending_Today[Order_Type_Desc],{"Install","Service Order","Restart"},Table_Pending_Today[Order_Number],Table_Pending_Today[[#This Row],[Order_Number]]))&gt;0,1,0)</f>
        <v>0</v>
      </c>
      <c r="EO527" cm="1">
        <f t="array" ref="EO527">IF(SUM(COUNTIFS(Table_Pending_Today[Order_Type_Desc],{"Install","Service Order","Restart"},Table_Pending_Today[In-House],1,Table_Pending_Today[Order_Number],Table_Pending_Today[[#This Row],[Order_Number]]))&gt;0,1,0)</f>
        <v>0</v>
      </c>
      <c r="EP527" cm="1">
        <f t="array" ref="EP527">IF(SUM(COUNTIFS(Table_Pending_Today[Order_Type_Desc],{"Install","Service Order","Restart"},Table_Pending_Today[Contractor],1,Table_Pending_Today[Order_Number],Table_Pending_Today[[#This Row],[Order_Number]]))&gt;0,1,0)</f>
        <v>0</v>
      </c>
      <c r="EQ527">
        <f>IF(SUM(COUNTIFS(Table_Pending_Today[Order_Type_Desc],"Special Request",Table_Pending_Today[Bury_Drop],0,Table_Pending_Today[In-House],1,Table_Pending_Today[Order_Number],Table_Pending_Today[[#This Row],[Order_Number]]))&gt;0,1,0)</f>
        <v>0</v>
      </c>
      <c r="ER527">
        <f>SUM(COUNTIFS(Table_Pending_Today[Order_Type_Desc],"Special Request",Table_Pending_Today[Bury_Drop],0,Table_Pending_Today[Contractor],1,Table_Pending_Today[Order_Number],Table_Pending_Today[[#This Row],[Order_Number]]))</f>
        <v>0</v>
      </c>
    </row>
    <row r="528" spans="1:148" x14ac:dyDescent="0.25">
      <c r="A528" t="s">
        <v>22433</v>
      </c>
      <c r="B528" t="s">
        <v>68448</v>
      </c>
      <c r="C528" t="s">
        <v>0</v>
      </c>
      <c r="D528" t="s">
        <v>60210</v>
      </c>
      <c r="E528" t="s">
        <v>60211</v>
      </c>
      <c r="F528" t="s">
        <v>60212</v>
      </c>
      <c r="G528">
        <v>469473</v>
      </c>
      <c r="H528" t="s">
        <v>72</v>
      </c>
      <c r="I528" t="s">
        <v>16931</v>
      </c>
      <c r="J528" t="s">
        <v>16932</v>
      </c>
      <c r="K528" t="s">
        <v>73</v>
      </c>
      <c r="L528">
        <v>0</v>
      </c>
      <c r="M528" t="s">
        <v>60213</v>
      </c>
      <c r="N528" t="s">
        <v>60214</v>
      </c>
      <c r="P528" t="s">
        <v>33756</v>
      </c>
      <c r="Q528" t="s">
        <v>69486</v>
      </c>
      <c r="R528" t="s">
        <v>60216</v>
      </c>
      <c r="S528" t="s">
        <v>60217</v>
      </c>
      <c r="T528" t="s">
        <v>75</v>
      </c>
      <c r="U528" t="s">
        <v>16658</v>
      </c>
      <c r="V528" t="s">
        <v>60218</v>
      </c>
      <c r="W528" t="s">
        <v>16679</v>
      </c>
      <c r="X528" t="s">
        <v>18137</v>
      </c>
      <c r="Y528" t="s">
        <v>76</v>
      </c>
      <c r="Z528" t="s">
        <v>77</v>
      </c>
      <c r="AA528" t="s">
        <v>133</v>
      </c>
      <c r="AB528" t="s">
        <v>144</v>
      </c>
      <c r="AC528" t="s">
        <v>17414</v>
      </c>
      <c r="AD528" t="s">
        <v>69487</v>
      </c>
      <c r="AE528" t="s">
        <v>22433</v>
      </c>
      <c r="AF528" t="s">
        <v>69488</v>
      </c>
      <c r="AG528" t="s">
        <v>22433</v>
      </c>
      <c r="AH528" t="s">
        <v>16795</v>
      </c>
      <c r="AJ528">
        <v>0</v>
      </c>
      <c r="AK528" t="s">
        <v>16858</v>
      </c>
      <c r="AL528" t="s">
        <v>50528</v>
      </c>
      <c r="AM528" t="s">
        <v>87</v>
      </c>
      <c r="AO528">
        <v>20</v>
      </c>
      <c r="AP528" t="s">
        <v>124</v>
      </c>
      <c r="AQ528" t="s">
        <v>92</v>
      </c>
      <c r="AR528" t="s">
        <v>16933</v>
      </c>
      <c r="AT528">
        <v>0</v>
      </c>
      <c r="AU528">
        <v>0</v>
      </c>
      <c r="AV528" t="s">
        <v>133</v>
      </c>
      <c r="BI528" t="s">
        <v>81</v>
      </c>
      <c r="BJ528" t="s">
        <v>81</v>
      </c>
      <c r="BK528" t="s">
        <v>81</v>
      </c>
      <c r="BM528" t="s">
        <v>69490</v>
      </c>
      <c r="BN528" t="s">
        <v>69491</v>
      </c>
      <c r="BQ528" t="s">
        <v>69492</v>
      </c>
      <c r="BS528" t="s">
        <v>17202</v>
      </c>
      <c r="BT528" t="s">
        <v>17955</v>
      </c>
      <c r="BU528" t="s">
        <v>50529</v>
      </c>
      <c r="BV528" t="s">
        <v>69487</v>
      </c>
      <c r="BW528">
        <v>0</v>
      </c>
      <c r="BX528">
        <v>0</v>
      </c>
      <c r="CE528" t="s">
        <v>16880</v>
      </c>
      <c r="CF528" t="s">
        <v>16881</v>
      </c>
      <c r="CG528" t="s">
        <v>16882</v>
      </c>
      <c r="CK528" t="s">
        <v>16920</v>
      </c>
      <c r="CL528" t="s">
        <v>92</v>
      </c>
      <c r="CM528">
        <v>0</v>
      </c>
      <c r="CN528">
        <v>96.011899999999997</v>
      </c>
      <c r="CO528">
        <v>8.02</v>
      </c>
      <c r="CP528">
        <v>50</v>
      </c>
      <c r="CQ528" t="s">
        <v>17312</v>
      </c>
      <c r="CR528" t="s">
        <v>17313</v>
      </c>
      <c r="CT528" t="s">
        <v>69489</v>
      </c>
      <c r="DS528">
        <v>0</v>
      </c>
      <c r="DU528">
        <v>1</v>
      </c>
      <c r="DV528">
        <v>1</v>
      </c>
      <c r="DW528">
        <v>0</v>
      </c>
      <c r="DY528">
        <v>0</v>
      </c>
      <c r="DZ528">
        <v>0</v>
      </c>
      <c r="EC528" t="s">
        <v>21330</v>
      </c>
      <c r="ED528">
        <v>0</v>
      </c>
      <c r="EE528" cm="1">
        <f t="array" ref="EE528">SUM(COUNTIFS(Table_Pending_Today[job_type_code],{"WB","WQ","Z5","Z7","U8","QU","7W","2V","2W","2X"},Table_Pending_Today[Order_Number],Table_Pending_Today[[#This Row],[Order_Number]]))</f>
        <v>0</v>
      </c>
      <c r="EF528">
        <f>COUNTIFS(Table_Pending_Today[Order_Number],Table_Pending_Today[[#This Row],[Order_Number]],Table_Pending_Today[tech_contractor],"INHOUSE")</f>
        <v>1</v>
      </c>
      <c r="EG528">
        <f>COUNTIFS(Table_Pending_Today[Order_Number],Table_Pending_Today[[#This Row],[Order_Number]],Table_Pending_Today[tech_contractor],"CONTRACTOR")</f>
        <v>0</v>
      </c>
      <c r="EH528" cm="1">
        <f t="array" ref="EH528">SUM(COUNTIFS(Table_Pending_Today[job_type_code],{"XV","XQ","XT","XU"},Table_Pending_Today[Order_Number],Table_Pending_Today[[#This Row],[Order_Number]]))</f>
        <v>1</v>
      </c>
      <c r="EI528" cm="1">
        <f t="array" ref="EI528">SUM(COUNTIFS(Table_Pending_Today[job_type_code],{"XV","XQ","XT","XU"},Table_Pending_Today[Order_Number],Table_Pending_Today[[#This Row],[Order_Number]],Table_Pending_Today[In-House],1))</f>
        <v>1</v>
      </c>
      <c r="EJ528" cm="1">
        <f t="array" ref="EJ528">SUM(COUNTIFS(Table_Pending_Today[job_type_code],{"XV","XQ","XT","XU"},Table_Pending_Today[Order_Number],Table_Pending_Today[[#This Row],[Order_Number]],Table_Pending_Today[Contractor],1))</f>
        <v>0</v>
      </c>
      <c r="EK528" cm="1">
        <f t="array" ref="EK528">SUM(COUNTIFS(Table_Pending_Today[job_type_code],{"WB","WQ","Z5","Z7","U8","QU","7W","2V","2W","2X"},Table_Pending_Today[Order_Number],Table_Pending_Today[[#This Row],[Order_Number]]))</f>
        <v>0</v>
      </c>
      <c r="EL528" cm="1">
        <f t="array" ref="EL528">SUM(COUNTIFS(Table_Pending_Today[job_type_code],{"WB","WQ","Z5","Z7","U8","QU","7W","2V","2W","2X"},Table_Pending_Today[In-House],1,Table_Pending_Today[Order_Number],Table_Pending_Today[[#This Row],[Order_Number]]))</f>
        <v>0</v>
      </c>
      <c r="EM528" cm="1">
        <f t="array" ref="EM528">SUM(COUNTIFS(Table_Pending_Today[job_type_code],{"WB","WQ","Z5","Z7","U8","QU","7W","2V","2W","2X"},Table_Pending_Today[Contractor],1,Table_Pending_Today[Order_Number],Table_Pending_Today[[#This Row],[Order_Number]]))</f>
        <v>0</v>
      </c>
      <c r="EN528" cm="1">
        <f t="array" ref="EN528">IF(SUM(COUNTIFS(Table_Pending_Today[Order_Type_Desc],{"Install","Service Order","Restart"},Table_Pending_Today[Order_Number],Table_Pending_Today[[#This Row],[Order_Number]]))&gt;0,1,0)</f>
        <v>0</v>
      </c>
      <c r="EO528" cm="1">
        <f t="array" ref="EO528">IF(SUM(COUNTIFS(Table_Pending_Today[Order_Type_Desc],{"Install","Service Order","Restart"},Table_Pending_Today[In-House],1,Table_Pending_Today[Order_Number],Table_Pending_Today[[#This Row],[Order_Number]]))&gt;0,1,0)</f>
        <v>0</v>
      </c>
      <c r="EP528" cm="1">
        <f t="array" ref="EP528">IF(SUM(COUNTIFS(Table_Pending_Today[Order_Type_Desc],{"Install","Service Order","Restart"},Table_Pending_Today[Contractor],1,Table_Pending_Today[Order_Number],Table_Pending_Today[[#This Row],[Order_Number]]))&gt;0,1,0)</f>
        <v>0</v>
      </c>
      <c r="EQ528">
        <f>IF(SUM(COUNTIFS(Table_Pending_Today[Order_Type_Desc],"Special Request",Table_Pending_Today[Bury_Drop],0,Table_Pending_Today[In-House],1,Table_Pending_Today[Order_Number],Table_Pending_Today[[#This Row],[Order_Number]]))&gt;0,1,0)</f>
        <v>0</v>
      </c>
      <c r="ER528">
        <f>SUM(COUNTIFS(Table_Pending_Today[Order_Type_Desc],"Special Request",Table_Pending_Today[Bury_Drop],0,Table_Pending_Today[Contractor],1,Table_Pending_Today[Order_Number],Table_Pending_Today[[#This Row],[Order_Number]]))</f>
        <v>0</v>
      </c>
    </row>
    <row r="529" spans="1:148" x14ac:dyDescent="0.25">
      <c r="A529" t="s">
        <v>22433</v>
      </c>
      <c r="B529" t="s">
        <v>68448</v>
      </c>
      <c r="C529" t="s">
        <v>0</v>
      </c>
      <c r="D529" t="s">
        <v>67421</v>
      </c>
      <c r="E529" t="s">
        <v>67422</v>
      </c>
      <c r="F529" t="s">
        <v>67423</v>
      </c>
      <c r="G529">
        <v>469482</v>
      </c>
      <c r="H529" t="s">
        <v>72</v>
      </c>
      <c r="I529" t="s">
        <v>89</v>
      </c>
      <c r="J529" t="s">
        <v>16798</v>
      </c>
      <c r="K529" t="s">
        <v>73</v>
      </c>
      <c r="L529">
        <v>0</v>
      </c>
      <c r="M529" t="s">
        <v>67424</v>
      </c>
      <c r="N529" t="s">
        <v>67425</v>
      </c>
      <c r="P529" t="s">
        <v>139</v>
      </c>
      <c r="Q529" t="s">
        <v>16759</v>
      </c>
      <c r="R529" t="s">
        <v>287</v>
      </c>
      <c r="T529" t="s">
        <v>75</v>
      </c>
      <c r="U529" t="s">
        <v>16658</v>
      </c>
      <c r="V529" t="s">
        <v>67427</v>
      </c>
      <c r="W529" t="s">
        <v>16679</v>
      </c>
      <c r="X529" t="s">
        <v>16802</v>
      </c>
      <c r="Y529" t="s">
        <v>76</v>
      </c>
      <c r="Z529" t="s">
        <v>77</v>
      </c>
      <c r="AA529" t="s">
        <v>133</v>
      </c>
      <c r="AB529" t="s">
        <v>16777</v>
      </c>
      <c r="AC529" t="s">
        <v>16760</v>
      </c>
      <c r="AD529" t="s">
        <v>69493</v>
      </c>
      <c r="AE529" t="s">
        <v>22433</v>
      </c>
      <c r="AF529" t="s">
        <v>69494</v>
      </c>
      <c r="AG529" t="s">
        <v>22433</v>
      </c>
      <c r="AH529" t="s">
        <v>16840</v>
      </c>
      <c r="AJ529">
        <v>0</v>
      </c>
      <c r="AK529" t="s">
        <v>16793</v>
      </c>
      <c r="AL529" t="s">
        <v>79</v>
      </c>
      <c r="AO529">
        <v>18</v>
      </c>
      <c r="AP529" t="s">
        <v>91</v>
      </c>
      <c r="AQ529" t="s">
        <v>80</v>
      </c>
      <c r="AR529" t="s">
        <v>16799</v>
      </c>
      <c r="AT529">
        <v>0</v>
      </c>
      <c r="AU529">
        <v>0</v>
      </c>
      <c r="AV529" t="s">
        <v>133</v>
      </c>
      <c r="BI529" t="s">
        <v>81</v>
      </c>
      <c r="BJ529" t="s">
        <v>81</v>
      </c>
      <c r="BK529" t="s">
        <v>81</v>
      </c>
      <c r="BM529" t="s">
        <v>56753</v>
      </c>
      <c r="BN529" t="s">
        <v>69498</v>
      </c>
      <c r="BQ529" t="s">
        <v>69499</v>
      </c>
      <c r="BS529" t="s">
        <v>17202</v>
      </c>
      <c r="BV529" t="s">
        <v>69493</v>
      </c>
      <c r="BW529">
        <v>0</v>
      </c>
      <c r="BX529">
        <v>0</v>
      </c>
      <c r="CE529" t="s">
        <v>16880</v>
      </c>
      <c r="CF529" t="s">
        <v>16881</v>
      </c>
      <c r="CG529" t="s">
        <v>16882</v>
      </c>
      <c r="CK529" t="s">
        <v>16947</v>
      </c>
      <c r="CL529" t="s">
        <v>80</v>
      </c>
      <c r="CM529">
        <v>0</v>
      </c>
      <c r="CN529">
        <v>97.959299999999999</v>
      </c>
      <c r="CO529">
        <v>4.2699999999999996</v>
      </c>
      <c r="CP529">
        <v>3000</v>
      </c>
      <c r="CQ529" t="s">
        <v>17312</v>
      </c>
      <c r="CR529" t="s">
        <v>17313</v>
      </c>
      <c r="CS529" t="s">
        <v>69495</v>
      </c>
      <c r="CT529" t="s">
        <v>69496</v>
      </c>
      <c r="CU529" t="s">
        <v>16947</v>
      </c>
      <c r="CV529" t="s">
        <v>69497</v>
      </c>
      <c r="DU529">
        <v>1</v>
      </c>
      <c r="DV529">
        <v>0</v>
      </c>
      <c r="DW529">
        <v>0</v>
      </c>
      <c r="DY529">
        <v>0</v>
      </c>
      <c r="DZ529">
        <v>0</v>
      </c>
      <c r="EC529" t="s">
        <v>21330</v>
      </c>
      <c r="ED529">
        <v>0</v>
      </c>
      <c r="EE529" cm="1">
        <f t="array" ref="EE529">SUM(COUNTIFS(Table_Pending_Today[job_type_code],{"WB","WQ","Z5","Z7","U8","QU","7W","2V","2W","2X"},Table_Pending_Today[Order_Number],Table_Pending_Today[[#This Row],[Order_Number]]))</f>
        <v>0</v>
      </c>
      <c r="EF529">
        <f>COUNTIFS(Table_Pending_Today[Order_Number],Table_Pending_Today[[#This Row],[Order_Number]],Table_Pending_Today[tech_contractor],"INHOUSE")</f>
        <v>0</v>
      </c>
      <c r="EG529">
        <f>COUNTIFS(Table_Pending_Today[Order_Number],Table_Pending_Today[[#This Row],[Order_Number]],Table_Pending_Today[tech_contractor],"CONTRACTOR")</f>
        <v>0</v>
      </c>
      <c r="EH529" cm="1">
        <f t="array" ref="EH529">SUM(COUNTIFS(Table_Pending_Today[job_type_code],{"XV","XQ","XT","XU"},Table_Pending_Today[Order_Number],Table_Pending_Today[[#This Row],[Order_Number]]))</f>
        <v>0</v>
      </c>
      <c r="EI529" cm="1">
        <f t="array" ref="EI529">SUM(COUNTIFS(Table_Pending_Today[job_type_code],{"XV","XQ","XT","XU"},Table_Pending_Today[Order_Number],Table_Pending_Today[[#This Row],[Order_Number]],Table_Pending_Today[In-House],1))</f>
        <v>0</v>
      </c>
      <c r="EJ529" cm="1">
        <f t="array" ref="EJ529">SUM(COUNTIFS(Table_Pending_Today[job_type_code],{"XV","XQ","XT","XU"},Table_Pending_Today[Order_Number],Table_Pending_Today[[#This Row],[Order_Number]],Table_Pending_Today[Contractor],1))</f>
        <v>0</v>
      </c>
      <c r="EK529" cm="1">
        <f t="array" ref="EK529">SUM(COUNTIFS(Table_Pending_Today[job_type_code],{"WB","WQ","Z5","Z7","U8","QU","7W","2V","2W","2X"},Table_Pending_Today[Order_Number],Table_Pending_Today[[#This Row],[Order_Number]]))</f>
        <v>0</v>
      </c>
      <c r="EL529" cm="1">
        <f t="array" ref="EL529">SUM(COUNTIFS(Table_Pending_Today[job_type_code],{"WB","WQ","Z5","Z7","U8","QU","7W","2V","2W","2X"},Table_Pending_Today[In-House],1,Table_Pending_Today[Order_Number],Table_Pending_Today[[#This Row],[Order_Number]]))</f>
        <v>0</v>
      </c>
      <c r="EM529" cm="1">
        <f t="array" ref="EM529">SUM(COUNTIFS(Table_Pending_Today[job_type_code],{"WB","WQ","Z5","Z7","U8","QU","7W","2V","2W","2X"},Table_Pending_Today[Contractor],1,Table_Pending_Today[Order_Number],Table_Pending_Today[[#This Row],[Order_Number]]))</f>
        <v>0</v>
      </c>
      <c r="EN529" cm="1">
        <f t="array" ref="EN529">IF(SUM(COUNTIFS(Table_Pending_Today[Order_Type_Desc],{"Install","Service Order","Restart"},Table_Pending_Today[Order_Number],Table_Pending_Today[[#This Row],[Order_Number]]))&gt;0,1,0)</f>
        <v>0</v>
      </c>
      <c r="EO529" cm="1">
        <f t="array" ref="EO529">IF(SUM(COUNTIFS(Table_Pending_Today[Order_Type_Desc],{"Install","Service Order","Restart"},Table_Pending_Today[In-House],1,Table_Pending_Today[Order_Number],Table_Pending_Today[[#This Row],[Order_Number]]))&gt;0,1,0)</f>
        <v>0</v>
      </c>
      <c r="EP529" cm="1">
        <f t="array" ref="EP529">IF(SUM(COUNTIFS(Table_Pending_Today[Order_Type_Desc],{"Install","Service Order","Restart"},Table_Pending_Today[Contractor],1,Table_Pending_Today[Order_Number],Table_Pending_Today[[#This Row],[Order_Number]]))&gt;0,1,0)</f>
        <v>0</v>
      </c>
      <c r="EQ529">
        <f>IF(SUM(COUNTIFS(Table_Pending_Today[Order_Type_Desc],"Special Request",Table_Pending_Today[Bury_Drop],0,Table_Pending_Today[In-House],1,Table_Pending_Today[Order_Number],Table_Pending_Today[[#This Row],[Order_Number]]))&gt;0,1,0)</f>
        <v>0</v>
      </c>
      <c r="ER529">
        <f>SUM(COUNTIFS(Table_Pending_Today[Order_Type_Desc],"Special Request",Table_Pending_Today[Bury_Drop],0,Table_Pending_Today[Contractor],1,Table_Pending_Today[Order_Number],Table_Pending_Today[[#This Row],[Order_Number]]))</f>
        <v>0</v>
      </c>
    </row>
    <row r="530" spans="1:148" x14ac:dyDescent="0.25">
      <c r="A530" t="s">
        <v>22433</v>
      </c>
      <c r="B530" t="s">
        <v>68448</v>
      </c>
      <c r="C530" t="s">
        <v>0</v>
      </c>
      <c r="D530" t="s">
        <v>69500</v>
      </c>
      <c r="E530" t="s">
        <v>69501</v>
      </c>
      <c r="F530" t="s">
        <v>69502</v>
      </c>
      <c r="G530">
        <v>470055</v>
      </c>
      <c r="H530" t="s">
        <v>72</v>
      </c>
      <c r="I530" t="s">
        <v>89</v>
      </c>
      <c r="J530" t="s">
        <v>16800</v>
      </c>
      <c r="K530" t="s">
        <v>73</v>
      </c>
      <c r="L530">
        <v>0</v>
      </c>
      <c r="M530" t="s">
        <v>69503</v>
      </c>
      <c r="N530" t="s">
        <v>69504</v>
      </c>
      <c r="P530" t="s">
        <v>18430</v>
      </c>
      <c r="Q530" t="s">
        <v>18431</v>
      </c>
      <c r="R530" t="s">
        <v>69505</v>
      </c>
      <c r="S530" t="s">
        <v>69506</v>
      </c>
      <c r="T530" t="s">
        <v>75</v>
      </c>
      <c r="U530" t="s">
        <v>16658</v>
      </c>
      <c r="V530" t="s">
        <v>69507</v>
      </c>
      <c r="W530" t="s">
        <v>16679</v>
      </c>
      <c r="X530" t="s">
        <v>49197</v>
      </c>
      <c r="Y530" t="s">
        <v>76</v>
      </c>
      <c r="Z530" t="s">
        <v>77</v>
      </c>
      <c r="AA530" t="s">
        <v>133</v>
      </c>
      <c r="AB530" t="s">
        <v>133</v>
      </c>
      <c r="AC530" t="s">
        <v>17631</v>
      </c>
      <c r="AD530" t="s">
        <v>69508</v>
      </c>
      <c r="AE530" t="s">
        <v>22433</v>
      </c>
      <c r="AF530" t="s">
        <v>69509</v>
      </c>
      <c r="AG530" t="s">
        <v>22433</v>
      </c>
      <c r="AH530" t="s">
        <v>16963</v>
      </c>
      <c r="AJ530">
        <v>0</v>
      </c>
      <c r="AL530" t="s">
        <v>79</v>
      </c>
      <c r="AO530">
        <v>18</v>
      </c>
      <c r="AP530" t="s">
        <v>91</v>
      </c>
      <c r="AQ530" t="s">
        <v>80</v>
      </c>
      <c r="AR530" t="s">
        <v>16801</v>
      </c>
      <c r="AT530">
        <v>0</v>
      </c>
      <c r="AU530">
        <v>0</v>
      </c>
      <c r="AV530" t="s">
        <v>133</v>
      </c>
      <c r="BI530" t="s">
        <v>81</v>
      </c>
      <c r="BJ530" t="s">
        <v>81</v>
      </c>
      <c r="BK530" t="s">
        <v>81</v>
      </c>
      <c r="BM530" t="s">
        <v>69513</v>
      </c>
      <c r="BN530" t="s">
        <v>69514</v>
      </c>
      <c r="BS530" t="s">
        <v>17202</v>
      </c>
      <c r="BV530" t="s">
        <v>69508</v>
      </c>
      <c r="BW530">
        <v>0</v>
      </c>
      <c r="BX530">
        <v>0</v>
      </c>
      <c r="CE530" t="s">
        <v>16880</v>
      </c>
      <c r="CF530" t="s">
        <v>16881</v>
      </c>
      <c r="CG530" t="s">
        <v>16882</v>
      </c>
      <c r="CK530" t="s">
        <v>16884</v>
      </c>
      <c r="CL530" t="s">
        <v>80</v>
      </c>
      <c r="CM530">
        <v>0</v>
      </c>
      <c r="CN530">
        <v>97.374899999999997</v>
      </c>
      <c r="CO530">
        <v>4.95</v>
      </c>
      <c r="CP530">
        <v>0</v>
      </c>
      <c r="CQ530" t="s">
        <v>17312</v>
      </c>
      <c r="CR530" t="s">
        <v>17313</v>
      </c>
      <c r="CS530" t="s">
        <v>69510</v>
      </c>
      <c r="CT530" t="s">
        <v>69511</v>
      </c>
      <c r="CU530" t="s">
        <v>16884</v>
      </c>
      <c r="CV530" t="s">
        <v>69512</v>
      </c>
      <c r="DU530">
        <v>1</v>
      </c>
      <c r="DV530">
        <v>0</v>
      </c>
      <c r="DW530">
        <v>0</v>
      </c>
      <c r="DY530">
        <v>0</v>
      </c>
      <c r="DZ530">
        <v>0</v>
      </c>
      <c r="EC530" t="s">
        <v>21330</v>
      </c>
      <c r="ED530">
        <v>0</v>
      </c>
      <c r="EE530" cm="1">
        <f t="array" ref="EE530">SUM(COUNTIFS(Table_Pending_Today[job_type_code],{"WB","WQ","Z5","Z7","U8","QU","7W","2V","2W","2X"},Table_Pending_Today[Order_Number],Table_Pending_Today[[#This Row],[Order_Number]]))</f>
        <v>0</v>
      </c>
      <c r="EF530">
        <f>COUNTIFS(Table_Pending_Today[Order_Number],Table_Pending_Today[[#This Row],[Order_Number]],Table_Pending_Today[tech_contractor],"INHOUSE")</f>
        <v>0</v>
      </c>
      <c r="EG530">
        <f>COUNTIFS(Table_Pending_Today[Order_Number],Table_Pending_Today[[#This Row],[Order_Number]],Table_Pending_Today[tech_contractor],"CONTRACTOR")</f>
        <v>0</v>
      </c>
      <c r="EH530" cm="1">
        <f t="array" ref="EH530">SUM(COUNTIFS(Table_Pending_Today[job_type_code],{"XV","XQ","XT","XU"},Table_Pending_Today[Order_Number],Table_Pending_Today[[#This Row],[Order_Number]]))</f>
        <v>0</v>
      </c>
      <c r="EI530" cm="1">
        <f t="array" ref="EI530">SUM(COUNTIFS(Table_Pending_Today[job_type_code],{"XV","XQ","XT","XU"},Table_Pending_Today[Order_Number],Table_Pending_Today[[#This Row],[Order_Number]],Table_Pending_Today[In-House],1))</f>
        <v>0</v>
      </c>
      <c r="EJ530" cm="1">
        <f t="array" ref="EJ530">SUM(COUNTIFS(Table_Pending_Today[job_type_code],{"XV","XQ","XT","XU"},Table_Pending_Today[Order_Number],Table_Pending_Today[[#This Row],[Order_Number]],Table_Pending_Today[Contractor],1))</f>
        <v>0</v>
      </c>
      <c r="EK530" cm="1">
        <f t="array" ref="EK530">SUM(COUNTIFS(Table_Pending_Today[job_type_code],{"WB","WQ","Z5","Z7","U8","QU","7W","2V","2W","2X"},Table_Pending_Today[Order_Number],Table_Pending_Today[[#This Row],[Order_Number]]))</f>
        <v>0</v>
      </c>
      <c r="EL530" cm="1">
        <f t="array" ref="EL530">SUM(COUNTIFS(Table_Pending_Today[job_type_code],{"WB","WQ","Z5","Z7","U8","QU","7W","2V","2W","2X"},Table_Pending_Today[In-House],1,Table_Pending_Today[Order_Number],Table_Pending_Today[[#This Row],[Order_Number]]))</f>
        <v>0</v>
      </c>
      <c r="EM530" cm="1">
        <f t="array" ref="EM530">SUM(COUNTIFS(Table_Pending_Today[job_type_code],{"WB","WQ","Z5","Z7","U8","QU","7W","2V","2W","2X"},Table_Pending_Today[Contractor],1,Table_Pending_Today[Order_Number],Table_Pending_Today[[#This Row],[Order_Number]]))</f>
        <v>0</v>
      </c>
      <c r="EN530" cm="1">
        <f t="array" ref="EN530">IF(SUM(COUNTIFS(Table_Pending_Today[Order_Type_Desc],{"Install","Service Order","Restart"},Table_Pending_Today[Order_Number],Table_Pending_Today[[#This Row],[Order_Number]]))&gt;0,1,0)</f>
        <v>0</v>
      </c>
      <c r="EO530" cm="1">
        <f t="array" ref="EO530">IF(SUM(COUNTIFS(Table_Pending_Today[Order_Type_Desc],{"Install","Service Order","Restart"},Table_Pending_Today[In-House],1,Table_Pending_Today[Order_Number],Table_Pending_Today[[#This Row],[Order_Number]]))&gt;0,1,0)</f>
        <v>0</v>
      </c>
      <c r="EP530" cm="1">
        <f t="array" ref="EP530">IF(SUM(COUNTIFS(Table_Pending_Today[Order_Type_Desc],{"Install","Service Order","Restart"},Table_Pending_Today[Contractor],1,Table_Pending_Today[Order_Number],Table_Pending_Today[[#This Row],[Order_Number]]))&gt;0,1,0)</f>
        <v>0</v>
      </c>
      <c r="EQ530">
        <f>IF(SUM(COUNTIFS(Table_Pending_Today[Order_Type_Desc],"Special Request",Table_Pending_Today[Bury_Drop],0,Table_Pending_Today[In-House],1,Table_Pending_Today[Order_Number],Table_Pending_Today[[#This Row],[Order_Number]]))&gt;0,1,0)</f>
        <v>0</v>
      </c>
      <c r="ER530">
        <f>SUM(COUNTIFS(Table_Pending_Today[Order_Type_Desc],"Special Request",Table_Pending_Today[Bury_Drop],0,Table_Pending_Today[Contractor],1,Table_Pending_Today[Order_Number],Table_Pending_Today[[#This Row],[Order_Number]]))</f>
        <v>0</v>
      </c>
    </row>
    <row r="531" spans="1:148" x14ac:dyDescent="0.25">
      <c r="A531" t="s">
        <v>22433</v>
      </c>
      <c r="B531" t="s">
        <v>68448</v>
      </c>
      <c r="C531" t="s">
        <v>0</v>
      </c>
      <c r="D531" t="s">
        <v>59000</v>
      </c>
      <c r="E531" t="s">
        <v>59001</v>
      </c>
      <c r="F531" t="s">
        <v>59002</v>
      </c>
      <c r="G531">
        <v>469468</v>
      </c>
      <c r="H531" t="s">
        <v>72</v>
      </c>
      <c r="I531" t="s">
        <v>89</v>
      </c>
      <c r="J531" t="s">
        <v>16794</v>
      </c>
      <c r="K531" t="s">
        <v>73</v>
      </c>
      <c r="L531">
        <v>0</v>
      </c>
      <c r="M531" t="s">
        <v>59003</v>
      </c>
      <c r="N531" t="s">
        <v>59004</v>
      </c>
      <c r="P531" t="s">
        <v>144</v>
      </c>
      <c r="Q531" t="s">
        <v>17418</v>
      </c>
      <c r="R531" t="s">
        <v>59006</v>
      </c>
      <c r="T531" t="s">
        <v>75</v>
      </c>
      <c r="U531" t="s">
        <v>16658</v>
      </c>
      <c r="V531" t="s">
        <v>59007</v>
      </c>
      <c r="W531" t="s">
        <v>16679</v>
      </c>
      <c r="X531" t="s">
        <v>16726</v>
      </c>
      <c r="Y531" t="s">
        <v>76</v>
      </c>
      <c r="Z531" t="s">
        <v>77</v>
      </c>
      <c r="AA531" t="s">
        <v>133</v>
      </c>
      <c r="AB531" t="s">
        <v>144</v>
      </c>
      <c r="AC531" t="s">
        <v>16756</v>
      </c>
      <c r="AD531" t="s">
        <v>69515</v>
      </c>
      <c r="AE531" t="s">
        <v>22433</v>
      </c>
      <c r="AF531" t="s">
        <v>69516</v>
      </c>
      <c r="AG531" t="s">
        <v>22433</v>
      </c>
      <c r="AH531" t="s">
        <v>16795</v>
      </c>
      <c r="AJ531">
        <v>0</v>
      </c>
      <c r="AL531" t="s">
        <v>18342</v>
      </c>
      <c r="AM531" t="s">
        <v>87</v>
      </c>
      <c r="AO531">
        <v>18</v>
      </c>
      <c r="AP531" t="s">
        <v>91</v>
      </c>
      <c r="AQ531" t="s">
        <v>80</v>
      </c>
      <c r="AR531" t="s">
        <v>16796</v>
      </c>
      <c r="AT531">
        <v>0</v>
      </c>
      <c r="AU531">
        <v>0</v>
      </c>
      <c r="AV531" t="s">
        <v>133</v>
      </c>
      <c r="BI531" t="s">
        <v>81</v>
      </c>
      <c r="BJ531" t="s">
        <v>81</v>
      </c>
      <c r="BK531" t="s">
        <v>81</v>
      </c>
      <c r="BM531" t="s">
        <v>69517</v>
      </c>
      <c r="BN531" t="s">
        <v>69518</v>
      </c>
      <c r="BQ531" t="s">
        <v>68835</v>
      </c>
      <c r="BS531" t="s">
        <v>17202</v>
      </c>
      <c r="BT531" t="s">
        <v>17763</v>
      </c>
      <c r="BU531" t="s">
        <v>18343</v>
      </c>
      <c r="BV531" t="s">
        <v>69515</v>
      </c>
      <c r="BW531">
        <v>0</v>
      </c>
      <c r="BX531">
        <v>0</v>
      </c>
      <c r="CE531" t="s">
        <v>16880</v>
      </c>
      <c r="CF531" t="s">
        <v>16881</v>
      </c>
      <c r="CG531" t="s">
        <v>16882</v>
      </c>
      <c r="CK531" t="s">
        <v>16883</v>
      </c>
      <c r="CL531" t="s">
        <v>80</v>
      </c>
      <c r="CM531">
        <v>0</v>
      </c>
      <c r="CN531">
        <v>95.847099999999998</v>
      </c>
      <c r="CO531">
        <v>8.41</v>
      </c>
      <c r="CP531">
        <v>1575</v>
      </c>
      <c r="CQ531" t="s">
        <v>17312</v>
      </c>
      <c r="CR531" t="s">
        <v>17313</v>
      </c>
      <c r="CS531" t="s">
        <v>17314</v>
      </c>
      <c r="CT531" t="s">
        <v>19385</v>
      </c>
      <c r="CU531" t="s">
        <v>16885</v>
      </c>
      <c r="DS531">
        <v>0</v>
      </c>
      <c r="DU531">
        <v>1</v>
      </c>
      <c r="DV531">
        <v>0</v>
      </c>
      <c r="DW531">
        <v>0</v>
      </c>
      <c r="DX531">
        <v>1</v>
      </c>
      <c r="DY531">
        <v>0</v>
      </c>
      <c r="DZ531">
        <v>0</v>
      </c>
      <c r="EC531" t="s">
        <v>21337</v>
      </c>
      <c r="ED531">
        <v>0</v>
      </c>
      <c r="EE531" cm="1">
        <f t="array" ref="EE531">SUM(COUNTIFS(Table_Pending_Today[job_type_code],{"WB","WQ","Z5","Z7","U8","QU","7W","2V","2W","2X"},Table_Pending_Today[Order_Number],Table_Pending_Today[[#This Row],[Order_Number]]))</f>
        <v>0</v>
      </c>
      <c r="EF531">
        <f>COUNTIFS(Table_Pending_Today[Order_Number],Table_Pending_Today[[#This Row],[Order_Number]],Table_Pending_Today[tech_contractor],"INHOUSE")</f>
        <v>1</v>
      </c>
      <c r="EG531">
        <f>COUNTIFS(Table_Pending_Today[Order_Number],Table_Pending_Today[[#This Row],[Order_Number]],Table_Pending_Today[tech_contractor],"CONTRACTOR")</f>
        <v>0</v>
      </c>
      <c r="EH531" cm="1">
        <f t="array" ref="EH531">SUM(COUNTIFS(Table_Pending_Today[job_type_code],{"XV","XQ","XT","XU"},Table_Pending_Today[Order_Number],Table_Pending_Today[[#This Row],[Order_Number]]))</f>
        <v>0</v>
      </c>
      <c r="EI531" cm="1">
        <f t="array" ref="EI531">SUM(COUNTIFS(Table_Pending_Today[job_type_code],{"XV","XQ","XT","XU"},Table_Pending_Today[Order_Number],Table_Pending_Today[[#This Row],[Order_Number]],Table_Pending_Today[In-House],1))</f>
        <v>0</v>
      </c>
      <c r="EJ531" cm="1">
        <f t="array" ref="EJ531">SUM(COUNTIFS(Table_Pending_Today[job_type_code],{"XV","XQ","XT","XU"},Table_Pending_Today[Order_Number],Table_Pending_Today[[#This Row],[Order_Number]],Table_Pending_Today[Contractor],1))</f>
        <v>0</v>
      </c>
      <c r="EK531" cm="1">
        <f t="array" ref="EK531">SUM(COUNTIFS(Table_Pending_Today[job_type_code],{"WB","WQ","Z5","Z7","U8","QU","7W","2V","2W","2X"},Table_Pending_Today[Order_Number],Table_Pending_Today[[#This Row],[Order_Number]]))</f>
        <v>0</v>
      </c>
      <c r="EL531" cm="1">
        <f t="array" ref="EL531">SUM(COUNTIFS(Table_Pending_Today[job_type_code],{"WB","WQ","Z5","Z7","U8","QU","7W","2V","2W","2X"},Table_Pending_Today[In-House],1,Table_Pending_Today[Order_Number],Table_Pending_Today[[#This Row],[Order_Number]]))</f>
        <v>0</v>
      </c>
      <c r="EM531" cm="1">
        <f t="array" ref="EM531">SUM(COUNTIFS(Table_Pending_Today[job_type_code],{"WB","WQ","Z5","Z7","U8","QU","7W","2V","2W","2X"},Table_Pending_Today[Contractor],1,Table_Pending_Today[Order_Number],Table_Pending_Today[[#This Row],[Order_Number]]))</f>
        <v>0</v>
      </c>
      <c r="EN531" cm="1">
        <f t="array" ref="EN531">IF(SUM(COUNTIFS(Table_Pending_Today[Order_Type_Desc],{"Install","Service Order","Restart"},Table_Pending_Today[Order_Number],Table_Pending_Today[[#This Row],[Order_Number]]))&gt;0,1,0)</f>
        <v>0</v>
      </c>
      <c r="EO531" cm="1">
        <f t="array" ref="EO531">IF(SUM(COUNTIFS(Table_Pending_Today[Order_Type_Desc],{"Install","Service Order","Restart"},Table_Pending_Today[In-House],1,Table_Pending_Today[Order_Number],Table_Pending_Today[[#This Row],[Order_Number]]))&gt;0,1,0)</f>
        <v>0</v>
      </c>
      <c r="EP531" cm="1">
        <f t="array" ref="EP531">IF(SUM(COUNTIFS(Table_Pending_Today[Order_Type_Desc],{"Install","Service Order","Restart"},Table_Pending_Today[Contractor],1,Table_Pending_Today[Order_Number],Table_Pending_Today[[#This Row],[Order_Number]]))&gt;0,1,0)</f>
        <v>0</v>
      </c>
      <c r="EQ531">
        <f>IF(SUM(COUNTIFS(Table_Pending_Today[Order_Type_Desc],"Special Request",Table_Pending_Today[Bury_Drop],0,Table_Pending_Today[In-House],1,Table_Pending_Today[Order_Number],Table_Pending_Today[[#This Row],[Order_Number]]))&gt;0,1,0)</f>
        <v>0</v>
      </c>
      <c r="ER531">
        <f>SUM(COUNTIFS(Table_Pending_Today[Order_Type_Desc],"Special Request",Table_Pending_Today[Bury_Drop],0,Table_Pending_Today[Contractor],1,Table_Pending_Today[Order_Number],Table_Pending_Today[[#This Row],[Order_Number]]))</f>
        <v>0</v>
      </c>
    </row>
    <row r="532" spans="1:148" x14ac:dyDescent="0.25">
      <c r="A532" t="s">
        <v>22433</v>
      </c>
      <c r="B532" t="s">
        <v>68448</v>
      </c>
      <c r="C532" t="s">
        <v>0</v>
      </c>
      <c r="D532" t="s">
        <v>69519</v>
      </c>
      <c r="E532" t="s">
        <v>69520</v>
      </c>
      <c r="F532" t="s">
        <v>69521</v>
      </c>
      <c r="G532">
        <v>798610</v>
      </c>
      <c r="H532" t="s">
        <v>72</v>
      </c>
      <c r="I532" t="s">
        <v>16931</v>
      </c>
      <c r="J532" t="s">
        <v>16932</v>
      </c>
      <c r="K532" t="s">
        <v>73</v>
      </c>
      <c r="L532">
        <v>0</v>
      </c>
      <c r="M532" t="s">
        <v>69522</v>
      </c>
      <c r="N532" t="s">
        <v>41236</v>
      </c>
      <c r="P532" t="s">
        <v>18913</v>
      </c>
      <c r="Q532" t="s">
        <v>19051</v>
      </c>
      <c r="R532" t="s">
        <v>69523</v>
      </c>
      <c r="S532" t="s">
        <v>69524</v>
      </c>
      <c r="T532" t="s">
        <v>75</v>
      </c>
      <c r="U532" t="s">
        <v>17029</v>
      </c>
      <c r="V532" t="s">
        <v>41239</v>
      </c>
      <c r="W532" t="s">
        <v>16674</v>
      </c>
      <c r="X532" t="s">
        <v>17033</v>
      </c>
      <c r="Y532" t="s">
        <v>76</v>
      </c>
      <c r="Z532" t="s">
        <v>77</v>
      </c>
      <c r="AA532" t="s">
        <v>17031</v>
      </c>
      <c r="AB532" t="s">
        <v>17035</v>
      </c>
      <c r="AC532" t="s">
        <v>16681</v>
      </c>
      <c r="AD532" t="s">
        <v>49825</v>
      </c>
      <c r="AE532" t="s">
        <v>22433</v>
      </c>
      <c r="AF532" t="s">
        <v>69525</v>
      </c>
      <c r="AG532" t="s">
        <v>22433</v>
      </c>
      <c r="AH532" t="s">
        <v>16836</v>
      </c>
      <c r="AJ532">
        <v>0</v>
      </c>
      <c r="AK532" t="s">
        <v>16858</v>
      </c>
      <c r="AL532" t="s">
        <v>79</v>
      </c>
      <c r="AO532">
        <v>20</v>
      </c>
      <c r="AP532" t="s">
        <v>124</v>
      </c>
      <c r="AQ532" t="s">
        <v>92</v>
      </c>
      <c r="AR532" t="s">
        <v>16933</v>
      </c>
      <c r="AT532">
        <v>0</v>
      </c>
      <c r="AU532">
        <v>0</v>
      </c>
      <c r="AV532" t="s">
        <v>17119</v>
      </c>
      <c r="BI532" t="s">
        <v>81</v>
      </c>
      <c r="BJ532" t="s">
        <v>81</v>
      </c>
      <c r="BK532" t="s">
        <v>81</v>
      </c>
      <c r="BM532" t="s">
        <v>69526</v>
      </c>
      <c r="BN532" t="s">
        <v>69527</v>
      </c>
      <c r="BQ532" t="s">
        <v>47709</v>
      </c>
      <c r="BS532" t="s">
        <v>17202</v>
      </c>
      <c r="BV532" t="s">
        <v>49825</v>
      </c>
      <c r="BW532">
        <v>0</v>
      </c>
      <c r="BX532">
        <v>0</v>
      </c>
      <c r="CE532" t="s">
        <v>16880</v>
      </c>
      <c r="CF532" t="s">
        <v>16881</v>
      </c>
      <c r="CG532" t="s">
        <v>16882</v>
      </c>
      <c r="CK532" t="s">
        <v>16947</v>
      </c>
      <c r="CL532" t="s">
        <v>92</v>
      </c>
      <c r="CM532">
        <v>0</v>
      </c>
      <c r="CN532">
        <v>96.924199999999999</v>
      </c>
      <c r="CO532">
        <v>6.31</v>
      </c>
      <c r="CP532">
        <v>1125</v>
      </c>
      <c r="CQ532" t="s">
        <v>17312</v>
      </c>
      <c r="CR532" t="s">
        <v>17313</v>
      </c>
      <c r="CS532" t="s">
        <v>21487</v>
      </c>
      <c r="CT532" t="s">
        <v>21488</v>
      </c>
      <c r="CU532" t="s">
        <v>17177</v>
      </c>
      <c r="CV532" t="s">
        <v>21489</v>
      </c>
      <c r="DU532">
        <v>1</v>
      </c>
      <c r="DV532">
        <v>1</v>
      </c>
      <c r="DW532">
        <v>0</v>
      </c>
      <c r="DY532">
        <v>0</v>
      </c>
      <c r="DZ532">
        <v>0</v>
      </c>
      <c r="EC532" t="s">
        <v>21330</v>
      </c>
      <c r="ED532">
        <v>0</v>
      </c>
      <c r="EE532" cm="1">
        <f t="array" ref="EE532">SUM(COUNTIFS(Table_Pending_Today[job_type_code],{"WB","WQ","Z5","Z7","U8","QU","7W","2V","2W","2X"},Table_Pending_Today[Order_Number],Table_Pending_Today[[#This Row],[Order_Number]]))</f>
        <v>0</v>
      </c>
      <c r="EF532">
        <f>COUNTIFS(Table_Pending_Today[Order_Number],Table_Pending_Today[[#This Row],[Order_Number]],Table_Pending_Today[tech_contractor],"INHOUSE")</f>
        <v>0</v>
      </c>
      <c r="EG532">
        <f>COUNTIFS(Table_Pending_Today[Order_Number],Table_Pending_Today[[#This Row],[Order_Number]],Table_Pending_Today[tech_contractor],"CONTRACTOR")</f>
        <v>0</v>
      </c>
      <c r="EH532" cm="1">
        <f t="array" ref="EH532">SUM(COUNTIFS(Table_Pending_Today[job_type_code],{"XV","XQ","XT","XU"},Table_Pending_Today[Order_Number],Table_Pending_Today[[#This Row],[Order_Number]]))</f>
        <v>1</v>
      </c>
      <c r="EI532" cm="1">
        <f t="array" ref="EI532">SUM(COUNTIFS(Table_Pending_Today[job_type_code],{"XV","XQ","XT","XU"},Table_Pending_Today[Order_Number],Table_Pending_Today[[#This Row],[Order_Number]],Table_Pending_Today[In-House],1))</f>
        <v>0</v>
      </c>
      <c r="EJ532" cm="1">
        <f t="array" ref="EJ532">SUM(COUNTIFS(Table_Pending_Today[job_type_code],{"XV","XQ","XT","XU"},Table_Pending_Today[Order_Number],Table_Pending_Today[[#This Row],[Order_Number]],Table_Pending_Today[Contractor],1))</f>
        <v>0</v>
      </c>
      <c r="EK532" cm="1">
        <f t="array" ref="EK532">SUM(COUNTIFS(Table_Pending_Today[job_type_code],{"WB","WQ","Z5","Z7","U8","QU","7W","2V","2W","2X"},Table_Pending_Today[Order_Number],Table_Pending_Today[[#This Row],[Order_Number]]))</f>
        <v>0</v>
      </c>
      <c r="EL532" cm="1">
        <f t="array" ref="EL532">SUM(COUNTIFS(Table_Pending_Today[job_type_code],{"WB","WQ","Z5","Z7","U8","QU","7W","2V","2W","2X"},Table_Pending_Today[In-House],1,Table_Pending_Today[Order_Number],Table_Pending_Today[[#This Row],[Order_Number]]))</f>
        <v>0</v>
      </c>
      <c r="EM532" cm="1">
        <f t="array" ref="EM532">SUM(COUNTIFS(Table_Pending_Today[job_type_code],{"WB","WQ","Z5","Z7","U8","QU","7W","2V","2W","2X"},Table_Pending_Today[Contractor],1,Table_Pending_Today[Order_Number],Table_Pending_Today[[#This Row],[Order_Number]]))</f>
        <v>0</v>
      </c>
      <c r="EN532" cm="1">
        <f t="array" ref="EN532">IF(SUM(COUNTIFS(Table_Pending_Today[Order_Type_Desc],{"Install","Service Order","Restart"},Table_Pending_Today[Order_Number],Table_Pending_Today[[#This Row],[Order_Number]]))&gt;0,1,0)</f>
        <v>0</v>
      </c>
      <c r="EO532" cm="1">
        <f t="array" ref="EO532">IF(SUM(COUNTIFS(Table_Pending_Today[Order_Type_Desc],{"Install","Service Order","Restart"},Table_Pending_Today[In-House],1,Table_Pending_Today[Order_Number],Table_Pending_Today[[#This Row],[Order_Number]]))&gt;0,1,0)</f>
        <v>0</v>
      </c>
      <c r="EP532" cm="1">
        <f t="array" ref="EP532">IF(SUM(COUNTIFS(Table_Pending_Today[Order_Type_Desc],{"Install","Service Order","Restart"},Table_Pending_Today[Contractor],1,Table_Pending_Today[Order_Number],Table_Pending_Today[[#This Row],[Order_Number]]))&gt;0,1,0)</f>
        <v>0</v>
      </c>
      <c r="EQ532">
        <f>IF(SUM(COUNTIFS(Table_Pending_Today[Order_Type_Desc],"Special Request",Table_Pending_Today[Bury_Drop],0,Table_Pending_Today[In-House],1,Table_Pending_Today[Order_Number],Table_Pending_Today[[#This Row],[Order_Number]]))&gt;0,1,0)</f>
        <v>0</v>
      </c>
      <c r="ER532">
        <f>SUM(COUNTIFS(Table_Pending_Today[Order_Type_Desc],"Special Request",Table_Pending_Today[Bury_Drop],0,Table_Pending_Today[Contractor],1,Table_Pending_Today[Order_Number],Table_Pending_Today[[#This Row],[Order_Number]]))</f>
        <v>0</v>
      </c>
    </row>
    <row r="533" spans="1:148" x14ac:dyDescent="0.25">
      <c r="A533" t="s">
        <v>22433</v>
      </c>
      <c r="B533" t="s">
        <v>68448</v>
      </c>
      <c r="C533" t="s">
        <v>0</v>
      </c>
      <c r="D533" t="s">
        <v>62317</v>
      </c>
      <c r="E533" t="s">
        <v>62318</v>
      </c>
      <c r="F533" t="s">
        <v>62319</v>
      </c>
      <c r="G533">
        <v>469563</v>
      </c>
      <c r="H533" t="s">
        <v>72</v>
      </c>
      <c r="I533" t="s">
        <v>89</v>
      </c>
      <c r="J533" t="s">
        <v>16924</v>
      </c>
      <c r="K533" t="s">
        <v>73</v>
      </c>
      <c r="L533">
        <v>0</v>
      </c>
      <c r="M533" t="s">
        <v>62320</v>
      </c>
      <c r="N533" t="s">
        <v>62321</v>
      </c>
      <c r="P533" t="s">
        <v>140</v>
      </c>
      <c r="Q533" t="s">
        <v>16782</v>
      </c>
      <c r="R533" t="s">
        <v>62323</v>
      </c>
      <c r="T533" t="s">
        <v>141</v>
      </c>
      <c r="U533" t="s">
        <v>16658</v>
      </c>
      <c r="V533" t="s">
        <v>69528</v>
      </c>
      <c r="W533" t="s">
        <v>16676</v>
      </c>
      <c r="X533" t="s">
        <v>130</v>
      </c>
      <c r="Y533" t="s">
        <v>76</v>
      </c>
      <c r="Z533" t="s">
        <v>77</v>
      </c>
      <c r="AA533" t="s">
        <v>16682</v>
      </c>
      <c r="AB533" t="s">
        <v>16776</v>
      </c>
      <c r="AC533" t="s">
        <v>16683</v>
      </c>
      <c r="AD533" t="s">
        <v>49761</v>
      </c>
      <c r="AE533" t="s">
        <v>22433</v>
      </c>
      <c r="AF533" t="s">
        <v>69529</v>
      </c>
      <c r="AG533" t="s">
        <v>22433</v>
      </c>
      <c r="AH533" t="s">
        <v>16963</v>
      </c>
      <c r="AJ533">
        <v>0</v>
      </c>
      <c r="AL533" t="s">
        <v>79</v>
      </c>
      <c r="AO533">
        <v>18</v>
      </c>
      <c r="AP533" t="s">
        <v>91</v>
      </c>
      <c r="AQ533" t="s">
        <v>80</v>
      </c>
      <c r="AR533" t="s">
        <v>16925</v>
      </c>
      <c r="AT533">
        <v>0</v>
      </c>
      <c r="AU533">
        <v>0</v>
      </c>
      <c r="AV533" t="s">
        <v>133</v>
      </c>
      <c r="BI533" t="s">
        <v>81</v>
      </c>
      <c r="BJ533" t="s">
        <v>81</v>
      </c>
      <c r="BK533" t="s">
        <v>81</v>
      </c>
      <c r="BM533" t="s">
        <v>69533</v>
      </c>
      <c r="BN533" t="s">
        <v>69534</v>
      </c>
      <c r="BQ533" t="s">
        <v>69535</v>
      </c>
      <c r="BS533" t="s">
        <v>17202</v>
      </c>
      <c r="BV533" t="s">
        <v>49761</v>
      </c>
      <c r="BW533">
        <v>0</v>
      </c>
      <c r="BX533">
        <v>0</v>
      </c>
      <c r="CE533" t="s">
        <v>16880</v>
      </c>
      <c r="CF533" t="s">
        <v>16881</v>
      </c>
      <c r="CG533" t="s">
        <v>16882</v>
      </c>
      <c r="CK533" t="s">
        <v>19045</v>
      </c>
      <c r="CL533" t="s">
        <v>80</v>
      </c>
      <c r="CM533">
        <v>0</v>
      </c>
      <c r="CN533">
        <v>97.808199999999999</v>
      </c>
      <c r="CO533">
        <v>6.29</v>
      </c>
      <c r="CP533">
        <v>50</v>
      </c>
      <c r="CQ533" t="s">
        <v>17312</v>
      </c>
      <c r="CR533" t="s">
        <v>17313</v>
      </c>
      <c r="CS533" t="s">
        <v>69530</v>
      </c>
      <c r="CT533" t="s">
        <v>69531</v>
      </c>
      <c r="CU533" t="s">
        <v>19045</v>
      </c>
      <c r="CV533" t="s">
        <v>69532</v>
      </c>
      <c r="DU533">
        <v>1</v>
      </c>
      <c r="DV533">
        <v>0</v>
      </c>
      <c r="DW533">
        <v>0</v>
      </c>
      <c r="DX533">
        <v>1</v>
      </c>
      <c r="DY533">
        <v>0</v>
      </c>
      <c r="DZ533">
        <v>0</v>
      </c>
      <c r="EC533" t="s">
        <v>21330</v>
      </c>
      <c r="ED533">
        <v>0</v>
      </c>
      <c r="EE533" cm="1">
        <f t="array" ref="EE533">SUM(COUNTIFS(Table_Pending_Today[job_type_code],{"WB","WQ","Z5","Z7","U8","QU","7W","2V","2W","2X"},Table_Pending_Today[Order_Number],Table_Pending_Today[[#This Row],[Order_Number]]))</f>
        <v>0</v>
      </c>
      <c r="EF533">
        <f>COUNTIFS(Table_Pending_Today[Order_Number],Table_Pending_Today[[#This Row],[Order_Number]],Table_Pending_Today[tech_contractor],"INHOUSE")</f>
        <v>0</v>
      </c>
      <c r="EG533">
        <f>COUNTIFS(Table_Pending_Today[Order_Number],Table_Pending_Today[[#This Row],[Order_Number]],Table_Pending_Today[tech_contractor],"CONTRACTOR")</f>
        <v>0</v>
      </c>
      <c r="EH533" cm="1">
        <f t="array" ref="EH533">SUM(COUNTIFS(Table_Pending_Today[job_type_code],{"XV","XQ","XT","XU"},Table_Pending_Today[Order_Number],Table_Pending_Today[[#This Row],[Order_Number]]))</f>
        <v>0</v>
      </c>
      <c r="EI533" cm="1">
        <f t="array" ref="EI533">SUM(COUNTIFS(Table_Pending_Today[job_type_code],{"XV","XQ","XT","XU"},Table_Pending_Today[Order_Number],Table_Pending_Today[[#This Row],[Order_Number]],Table_Pending_Today[In-House],1))</f>
        <v>0</v>
      </c>
      <c r="EJ533" cm="1">
        <f t="array" ref="EJ533">SUM(COUNTIFS(Table_Pending_Today[job_type_code],{"XV","XQ","XT","XU"},Table_Pending_Today[Order_Number],Table_Pending_Today[[#This Row],[Order_Number]],Table_Pending_Today[Contractor],1))</f>
        <v>0</v>
      </c>
      <c r="EK533" cm="1">
        <f t="array" ref="EK533">SUM(COUNTIFS(Table_Pending_Today[job_type_code],{"WB","WQ","Z5","Z7","U8","QU","7W","2V","2W","2X"},Table_Pending_Today[Order_Number],Table_Pending_Today[[#This Row],[Order_Number]]))</f>
        <v>0</v>
      </c>
      <c r="EL533" cm="1">
        <f t="array" ref="EL533">SUM(COUNTIFS(Table_Pending_Today[job_type_code],{"WB","WQ","Z5","Z7","U8","QU","7W","2V","2W","2X"},Table_Pending_Today[In-House],1,Table_Pending_Today[Order_Number],Table_Pending_Today[[#This Row],[Order_Number]]))</f>
        <v>0</v>
      </c>
      <c r="EM533" cm="1">
        <f t="array" ref="EM533">SUM(COUNTIFS(Table_Pending_Today[job_type_code],{"WB","WQ","Z5","Z7","U8","QU","7W","2V","2W","2X"},Table_Pending_Today[Contractor],1,Table_Pending_Today[Order_Number],Table_Pending_Today[[#This Row],[Order_Number]]))</f>
        <v>0</v>
      </c>
      <c r="EN533" cm="1">
        <f t="array" ref="EN533">IF(SUM(COUNTIFS(Table_Pending_Today[Order_Type_Desc],{"Install","Service Order","Restart"},Table_Pending_Today[Order_Number],Table_Pending_Today[[#This Row],[Order_Number]]))&gt;0,1,0)</f>
        <v>0</v>
      </c>
      <c r="EO533" cm="1">
        <f t="array" ref="EO533">IF(SUM(COUNTIFS(Table_Pending_Today[Order_Type_Desc],{"Install","Service Order","Restart"},Table_Pending_Today[In-House],1,Table_Pending_Today[Order_Number],Table_Pending_Today[[#This Row],[Order_Number]]))&gt;0,1,0)</f>
        <v>0</v>
      </c>
      <c r="EP533" cm="1">
        <f t="array" ref="EP533">IF(SUM(COUNTIFS(Table_Pending_Today[Order_Type_Desc],{"Install","Service Order","Restart"},Table_Pending_Today[Contractor],1,Table_Pending_Today[Order_Number],Table_Pending_Today[[#This Row],[Order_Number]]))&gt;0,1,0)</f>
        <v>0</v>
      </c>
      <c r="EQ533">
        <f>IF(SUM(COUNTIFS(Table_Pending_Today[Order_Type_Desc],"Special Request",Table_Pending_Today[Bury_Drop],0,Table_Pending_Today[In-House],1,Table_Pending_Today[Order_Number],Table_Pending_Today[[#This Row],[Order_Number]]))&gt;0,1,0)</f>
        <v>0</v>
      </c>
      <c r="ER533">
        <f>SUM(COUNTIFS(Table_Pending_Today[Order_Type_Desc],"Special Request",Table_Pending_Today[Bury_Drop],0,Table_Pending_Today[Contractor],1,Table_Pending_Today[Order_Number],Table_Pending_Today[[#This Row],[Order_Number]]))</f>
        <v>0</v>
      </c>
    </row>
    <row r="534" spans="1:148" x14ac:dyDescent="0.25">
      <c r="A534" t="s">
        <v>22433</v>
      </c>
      <c r="B534" t="s">
        <v>68448</v>
      </c>
      <c r="C534" t="s">
        <v>0</v>
      </c>
      <c r="D534" t="s">
        <v>42994</v>
      </c>
      <c r="E534" t="s">
        <v>42995</v>
      </c>
      <c r="F534" t="s">
        <v>42996</v>
      </c>
      <c r="G534">
        <v>798098</v>
      </c>
      <c r="H534" t="s">
        <v>72</v>
      </c>
      <c r="I534" t="s">
        <v>16927</v>
      </c>
      <c r="J534" t="s">
        <v>16935</v>
      </c>
      <c r="K534" t="s">
        <v>73</v>
      </c>
      <c r="L534">
        <v>0</v>
      </c>
      <c r="M534" t="s">
        <v>42997</v>
      </c>
      <c r="N534" t="s">
        <v>42998</v>
      </c>
      <c r="P534" t="s">
        <v>17427</v>
      </c>
      <c r="Q534" t="s">
        <v>17531</v>
      </c>
      <c r="R534" t="s">
        <v>43000</v>
      </c>
      <c r="T534" t="s">
        <v>75</v>
      </c>
      <c r="U534" t="s">
        <v>17029</v>
      </c>
      <c r="V534" t="s">
        <v>43001</v>
      </c>
      <c r="W534" t="s">
        <v>17039</v>
      </c>
      <c r="X534" t="s">
        <v>122</v>
      </c>
      <c r="Y534" t="s">
        <v>76</v>
      </c>
      <c r="Z534" t="s">
        <v>77</v>
      </c>
      <c r="AA534" t="s">
        <v>17031</v>
      </c>
      <c r="AB534" t="s">
        <v>17030</v>
      </c>
      <c r="AC534" t="s">
        <v>17038</v>
      </c>
      <c r="AD534" t="s">
        <v>19066</v>
      </c>
      <c r="AE534" t="s">
        <v>22433</v>
      </c>
      <c r="AF534" t="s">
        <v>50938</v>
      </c>
      <c r="AG534" t="s">
        <v>22433</v>
      </c>
      <c r="AH534" t="s">
        <v>17536</v>
      </c>
      <c r="AJ534">
        <v>0</v>
      </c>
      <c r="AL534" t="s">
        <v>79</v>
      </c>
      <c r="AO534">
        <v>18</v>
      </c>
      <c r="AP534" t="s">
        <v>83</v>
      </c>
      <c r="AQ534" t="s">
        <v>80</v>
      </c>
      <c r="AR534" t="s">
        <v>16972</v>
      </c>
      <c r="AT534">
        <v>1</v>
      </c>
      <c r="AU534">
        <v>0</v>
      </c>
      <c r="AV534" t="s">
        <v>149</v>
      </c>
      <c r="BI534" t="s">
        <v>81</v>
      </c>
      <c r="BJ534" t="s">
        <v>81</v>
      </c>
      <c r="BK534" t="s">
        <v>81</v>
      </c>
      <c r="BM534" t="s">
        <v>50942</v>
      </c>
      <c r="BN534" t="s">
        <v>50943</v>
      </c>
      <c r="BQ534" t="s">
        <v>50944</v>
      </c>
      <c r="BS534" t="s">
        <v>17202</v>
      </c>
      <c r="BV534" t="s">
        <v>19066</v>
      </c>
      <c r="BW534">
        <v>0</v>
      </c>
      <c r="BX534">
        <v>0</v>
      </c>
      <c r="CA534" t="s">
        <v>16928</v>
      </c>
      <c r="CE534" t="s">
        <v>16880</v>
      </c>
      <c r="CF534" t="s">
        <v>16881</v>
      </c>
      <c r="CG534" t="s">
        <v>16882</v>
      </c>
      <c r="CK534" t="s">
        <v>18146</v>
      </c>
      <c r="CL534" t="s">
        <v>80</v>
      </c>
      <c r="CM534">
        <v>0</v>
      </c>
      <c r="CN534">
        <v>98.659899999999993</v>
      </c>
      <c r="CO534">
        <v>206.67</v>
      </c>
      <c r="CP534">
        <v>10775</v>
      </c>
      <c r="CQ534" t="s">
        <v>17312</v>
      </c>
      <c r="CR534" t="s">
        <v>17313</v>
      </c>
      <c r="CS534" t="s">
        <v>50939</v>
      </c>
      <c r="CT534" t="s">
        <v>50940</v>
      </c>
      <c r="CU534" t="s">
        <v>18146</v>
      </c>
      <c r="CV534" t="s">
        <v>50941</v>
      </c>
      <c r="DU534">
        <v>1</v>
      </c>
      <c r="DV534">
        <v>0</v>
      </c>
      <c r="DW534">
        <v>0</v>
      </c>
      <c r="DY534">
        <v>0</v>
      </c>
      <c r="DZ534">
        <v>0</v>
      </c>
      <c r="EC534" t="s">
        <v>21320</v>
      </c>
      <c r="ED534">
        <v>0</v>
      </c>
      <c r="EE534" cm="1">
        <f t="array" ref="EE534">SUM(COUNTIFS(Table_Pending_Today[job_type_code],{"WB","WQ","Z5","Z7","U8","QU","7W","2V","2W","2X"},Table_Pending_Today[Order_Number],Table_Pending_Today[[#This Row],[Order_Number]]))</f>
        <v>0</v>
      </c>
      <c r="EF534">
        <f>COUNTIFS(Table_Pending_Today[Order_Number],Table_Pending_Today[[#This Row],[Order_Number]],Table_Pending_Today[tech_contractor],"INHOUSE")</f>
        <v>0</v>
      </c>
      <c r="EG534">
        <f>COUNTIFS(Table_Pending_Today[Order_Number],Table_Pending_Today[[#This Row],[Order_Number]],Table_Pending_Today[tech_contractor],"CONTRACTOR")</f>
        <v>0</v>
      </c>
      <c r="EH534" cm="1">
        <f t="array" ref="EH534">SUM(COUNTIFS(Table_Pending_Today[job_type_code],{"XV","XQ","XT","XU"},Table_Pending_Today[Order_Number],Table_Pending_Today[[#This Row],[Order_Number]]))</f>
        <v>0</v>
      </c>
      <c r="EI534" cm="1">
        <f t="array" ref="EI534">SUM(COUNTIFS(Table_Pending_Today[job_type_code],{"XV","XQ","XT","XU"},Table_Pending_Today[Order_Number],Table_Pending_Today[[#This Row],[Order_Number]],Table_Pending_Today[In-House],1))</f>
        <v>0</v>
      </c>
      <c r="EJ534" cm="1">
        <f t="array" ref="EJ534">SUM(COUNTIFS(Table_Pending_Today[job_type_code],{"XV","XQ","XT","XU"},Table_Pending_Today[Order_Number],Table_Pending_Today[[#This Row],[Order_Number]],Table_Pending_Today[Contractor],1))</f>
        <v>0</v>
      </c>
      <c r="EK534" cm="1">
        <f t="array" ref="EK534">SUM(COUNTIFS(Table_Pending_Today[job_type_code],{"WB","WQ","Z5","Z7","U8","QU","7W","2V","2W","2X"},Table_Pending_Today[Order_Number],Table_Pending_Today[[#This Row],[Order_Number]]))</f>
        <v>0</v>
      </c>
      <c r="EL534" cm="1">
        <f t="array" ref="EL534">SUM(COUNTIFS(Table_Pending_Today[job_type_code],{"WB","WQ","Z5","Z7","U8","QU","7W","2V","2W","2X"},Table_Pending_Today[In-House],1,Table_Pending_Today[Order_Number],Table_Pending_Today[[#This Row],[Order_Number]]))</f>
        <v>0</v>
      </c>
      <c r="EM534" cm="1">
        <f t="array" ref="EM534">SUM(COUNTIFS(Table_Pending_Today[job_type_code],{"WB","WQ","Z5","Z7","U8","QU","7W","2V","2W","2X"},Table_Pending_Today[Contractor],1,Table_Pending_Today[Order_Number],Table_Pending_Today[[#This Row],[Order_Number]]))</f>
        <v>0</v>
      </c>
      <c r="EN534" cm="1">
        <f t="array" ref="EN534">IF(SUM(COUNTIFS(Table_Pending_Today[Order_Type_Desc],{"Install","Service Order","Restart"},Table_Pending_Today[Order_Number],Table_Pending_Today[[#This Row],[Order_Number]]))&gt;0,1,0)</f>
        <v>0</v>
      </c>
      <c r="EO534" cm="1">
        <f t="array" ref="EO534">IF(SUM(COUNTIFS(Table_Pending_Today[Order_Type_Desc],{"Install","Service Order","Restart"},Table_Pending_Today[In-House],1,Table_Pending_Today[Order_Number],Table_Pending_Today[[#This Row],[Order_Number]]))&gt;0,1,0)</f>
        <v>0</v>
      </c>
      <c r="EP534" cm="1">
        <f t="array" ref="EP534">IF(SUM(COUNTIFS(Table_Pending_Today[Order_Type_Desc],{"Install","Service Order","Restart"},Table_Pending_Today[Contractor],1,Table_Pending_Today[Order_Number],Table_Pending_Today[[#This Row],[Order_Number]]))&gt;0,1,0)</f>
        <v>0</v>
      </c>
      <c r="EQ534">
        <f>IF(SUM(COUNTIFS(Table_Pending_Today[Order_Type_Desc],"Special Request",Table_Pending_Today[Bury_Drop],0,Table_Pending_Today[In-House],1,Table_Pending_Today[Order_Number],Table_Pending_Today[[#This Row],[Order_Number]]))&gt;0,1,0)</f>
        <v>0</v>
      </c>
      <c r="ER534">
        <f>SUM(COUNTIFS(Table_Pending_Today[Order_Type_Desc],"Special Request",Table_Pending_Today[Bury_Drop],0,Table_Pending_Today[Contractor],1,Table_Pending_Today[Order_Number],Table_Pending_Today[[#This Row],[Order_Number]]))</f>
        <v>0</v>
      </c>
    </row>
    <row r="535" spans="1:148" x14ac:dyDescent="0.25">
      <c r="A535" t="s">
        <v>22433</v>
      </c>
      <c r="B535" t="s">
        <v>68448</v>
      </c>
      <c r="C535" t="s">
        <v>0</v>
      </c>
      <c r="D535" t="s">
        <v>43248</v>
      </c>
      <c r="E535" t="s">
        <v>43249</v>
      </c>
      <c r="F535" t="s">
        <v>43250</v>
      </c>
      <c r="G535">
        <v>798077</v>
      </c>
      <c r="H535" t="s">
        <v>72</v>
      </c>
      <c r="I535" t="s">
        <v>89</v>
      </c>
      <c r="J535" t="s">
        <v>16950</v>
      </c>
      <c r="K535" t="s">
        <v>73</v>
      </c>
      <c r="L535">
        <v>0</v>
      </c>
      <c r="M535" t="s">
        <v>43251</v>
      </c>
      <c r="N535" t="s">
        <v>43252</v>
      </c>
      <c r="P535" t="s">
        <v>43253</v>
      </c>
      <c r="Q535" t="s">
        <v>49766</v>
      </c>
      <c r="R535" t="s">
        <v>43255</v>
      </c>
      <c r="T535" t="s">
        <v>75</v>
      </c>
      <c r="U535" t="s">
        <v>17029</v>
      </c>
      <c r="V535" t="s">
        <v>43256</v>
      </c>
      <c r="W535" t="s">
        <v>16675</v>
      </c>
      <c r="X535" t="s">
        <v>18435</v>
      </c>
      <c r="Y535" t="s">
        <v>76</v>
      </c>
      <c r="Z535" t="s">
        <v>77</v>
      </c>
      <c r="AA535" t="s">
        <v>17031</v>
      </c>
      <c r="AB535" t="s">
        <v>16808</v>
      </c>
      <c r="AC535" t="s">
        <v>16758</v>
      </c>
      <c r="AD535" t="s">
        <v>49767</v>
      </c>
      <c r="AE535" t="s">
        <v>22433</v>
      </c>
      <c r="AF535" t="s">
        <v>49768</v>
      </c>
      <c r="AG535" t="s">
        <v>22433</v>
      </c>
      <c r="AH535" t="s">
        <v>16921</v>
      </c>
      <c r="AJ535">
        <v>0</v>
      </c>
      <c r="AK535" t="s">
        <v>98</v>
      </c>
      <c r="AL535" t="s">
        <v>50553</v>
      </c>
      <c r="AM535" t="s">
        <v>87</v>
      </c>
      <c r="AO535">
        <v>18</v>
      </c>
      <c r="AP535" t="s">
        <v>91</v>
      </c>
      <c r="AQ535" t="s">
        <v>80</v>
      </c>
      <c r="AR535" t="s">
        <v>49769</v>
      </c>
      <c r="AT535">
        <v>0</v>
      </c>
      <c r="AU535">
        <v>0</v>
      </c>
      <c r="AV535" t="s">
        <v>131</v>
      </c>
      <c r="BI535" t="s">
        <v>81</v>
      </c>
      <c r="BJ535" t="s">
        <v>81</v>
      </c>
      <c r="BK535" t="s">
        <v>81</v>
      </c>
      <c r="BM535" t="s">
        <v>49770</v>
      </c>
      <c r="BN535" t="s">
        <v>49771</v>
      </c>
      <c r="BQ535" t="s">
        <v>49772</v>
      </c>
      <c r="BS535" t="s">
        <v>17202</v>
      </c>
      <c r="BT535" t="s">
        <v>17774</v>
      </c>
      <c r="BU535" t="s">
        <v>50554</v>
      </c>
      <c r="BV535" t="s">
        <v>49767</v>
      </c>
      <c r="BW535">
        <v>0</v>
      </c>
      <c r="BX535">
        <v>0</v>
      </c>
      <c r="CA535" t="s">
        <v>16929</v>
      </c>
      <c r="CE535" t="s">
        <v>16880</v>
      </c>
      <c r="CF535" t="s">
        <v>16881</v>
      </c>
      <c r="CG535" t="s">
        <v>16882</v>
      </c>
      <c r="CK535" t="s">
        <v>16920</v>
      </c>
      <c r="CL535" t="s">
        <v>80</v>
      </c>
      <c r="CM535">
        <v>0</v>
      </c>
      <c r="CN535">
        <v>83.116900000000001</v>
      </c>
      <c r="CO535">
        <v>4079.69</v>
      </c>
      <c r="CP535">
        <v>675</v>
      </c>
      <c r="CQ535" t="s">
        <v>17312</v>
      </c>
      <c r="CR535" t="s">
        <v>17313</v>
      </c>
      <c r="CS535" t="s">
        <v>17314</v>
      </c>
      <c r="CT535" t="s">
        <v>17733</v>
      </c>
      <c r="CU535" t="s">
        <v>16885</v>
      </c>
      <c r="DS535">
        <v>0</v>
      </c>
      <c r="DU535">
        <v>1</v>
      </c>
      <c r="DV535">
        <v>0</v>
      </c>
      <c r="DW535">
        <v>0</v>
      </c>
      <c r="DY535">
        <v>0</v>
      </c>
      <c r="DZ535">
        <v>0</v>
      </c>
      <c r="EC535" t="s">
        <v>21336</v>
      </c>
      <c r="ED535">
        <v>0</v>
      </c>
      <c r="EE535" cm="1">
        <f t="array" ref="EE535">SUM(COUNTIFS(Table_Pending_Today[job_type_code],{"WB","WQ","Z5","Z7","U8","QU","7W","2V","2W","2X"},Table_Pending_Today[Order_Number],Table_Pending_Today[[#This Row],[Order_Number]]))</f>
        <v>0</v>
      </c>
      <c r="EF535">
        <f>COUNTIFS(Table_Pending_Today[Order_Number],Table_Pending_Today[[#This Row],[Order_Number]],Table_Pending_Today[tech_contractor],"INHOUSE")</f>
        <v>1</v>
      </c>
      <c r="EG535">
        <f>COUNTIFS(Table_Pending_Today[Order_Number],Table_Pending_Today[[#This Row],[Order_Number]],Table_Pending_Today[tech_contractor],"CONTRACTOR")</f>
        <v>0</v>
      </c>
      <c r="EH535" cm="1">
        <f t="array" ref="EH535">SUM(COUNTIFS(Table_Pending_Today[job_type_code],{"XV","XQ","XT","XU"},Table_Pending_Today[Order_Number],Table_Pending_Today[[#This Row],[Order_Number]]))</f>
        <v>0</v>
      </c>
      <c r="EI535" cm="1">
        <f t="array" ref="EI535">SUM(COUNTIFS(Table_Pending_Today[job_type_code],{"XV","XQ","XT","XU"},Table_Pending_Today[Order_Number],Table_Pending_Today[[#This Row],[Order_Number]],Table_Pending_Today[In-House],1))</f>
        <v>0</v>
      </c>
      <c r="EJ535" cm="1">
        <f t="array" ref="EJ535">SUM(COUNTIFS(Table_Pending_Today[job_type_code],{"XV","XQ","XT","XU"},Table_Pending_Today[Order_Number],Table_Pending_Today[[#This Row],[Order_Number]],Table_Pending_Today[Contractor],1))</f>
        <v>0</v>
      </c>
      <c r="EK535" cm="1">
        <f t="array" ref="EK535">SUM(COUNTIFS(Table_Pending_Today[job_type_code],{"WB","WQ","Z5","Z7","U8","QU","7W","2V","2W","2X"},Table_Pending_Today[Order_Number],Table_Pending_Today[[#This Row],[Order_Number]]))</f>
        <v>0</v>
      </c>
      <c r="EL535" cm="1">
        <f t="array" ref="EL535">SUM(COUNTIFS(Table_Pending_Today[job_type_code],{"WB","WQ","Z5","Z7","U8","QU","7W","2V","2W","2X"},Table_Pending_Today[In-House],1,Table_Pending_Today[Order_Number],Table_Pending_Today[[#This Row],[Order_Number]]))</f>
        <v>0</v>
      </c>
      <c r="EM535" cm="1">
        <f t="array" ref="EM535">SUM(COUNTIFS(Table_Pending_Today[job_type_code],{"WB","WQ","Z5","Z7","U8","QU","7W","2V","2W","2X"},Table_Pending_Today[Contractor],1,Table_Pending_Today[Order_Number],Table_Pending_Today[[#This Row],[Order_Number]]))</f>
        <v>0</v>
      </c>
      <c r="EN535" cm="1">
        <f t="array" ref="EN535">IF(SUM(COUNTIFS(Table_Pending_Today[Order_Type_Desc],{"Install","Service Order","Restart"},Table_Pending_Today[Order_Number],Table_Pending_Today[[#This Row],[Order_Number]]))&gt;0,1,0)</f>
        <v>0</v>
      </c>
      <c r="EO535" cm="1">
        <f t="array" ref="EO535">IF(SUM(COUNTIFS(Table_Pending_Today[Order_Type_Desc],{"Install","Service Order","Restart"},Table_Pending_Today[In-House],1,Table_Pending_Today[Order_Number],Table_Pending_Today[[#This Row],[Order_Number]]))&gt;0,1,0)</f>
        <v>0</v>
      </c>
      <c r="EP535" cm="1">
        <f t="array" ref="EP535">IF(SUM(COUNTIFS(Table_Pending_Today[Order_Type_Desc],{"Install","Service Order","Restart"},Table_Pending_Today[Contractor],1,Table_Pending_Today[Order_Number],Table_Pending_Today[[#This Row],[Order_Number]]))&gt;0,1,0)</f>
        <v>0</v>
      </c>
      <c r="EQ535">
        <f>IF(SUM(COUNTIFS(Table_Pending_Today[Order_Type_Desc],"Special Request",Table_Pending_Today[Bury_Drop],0,Table_Pending_Today[In-House],1,Table_Pending_Today[Order_Number],Table_Pending_Today[[#This Row],[Order_Number]]))&gt;0,1,0)</f>
        <v>0</v>
      </c>
      <c r="ER535">
        <f>SUM(COUNTIFS(Table_Pending_Today[Order_Type_Desc],"Special Request",Table_Pending_Today[Bury_Drop],0,Table_Pending_Today[Contractor],1,Table_Pending_Today[Order_Number],Table_Pending_Today[[#This Row],[Order_Number]]))</f>
        <v>0</v>
      </c>
    </row>
    <row r="536" spans="1:148" x14ac:dyDescent="0.25">
      <c r="A536" t="s">
        <v>22433</v>
      </c>
      <c r="B536" t="s">
        <v>68448</v>
      </c>
      <c r="C536" t="s">
        <v>0</v>
      </c>
      <c r="D536" t="s">
        <v>42171</v>
      </c>
      <c r="E536" t="s">
        <v>42172</v>
      </c>
      <c r="F536" t="s">
        <v>42173</v>
      </c>
      <c r="G536">
        <v>798082</v>
      </c>
      <c r="H536" t="s">
        <v>72</v>
      </c>
      <c r="I536" t="s">
        <v>89</v>
      </c>
      <c r="J536" t="s">
        <v>16924</v>
      </c>
      <c r="K536" t="s">
        <v>73</v>
      </c>
      <c r="L536">
        <v>0</v>
      </c>
      <c r="M536" t="s">
        <v>42174</v>
      </c>
      <c r="N536" t="s">
        <v>42175</v>
      </c>
      <c r="P536" t="s">
        <v>17678</v>
      </c>
      <c r="Q536" t="s">
        <v>19503</v>
      </c>
      <c r="R536" t="s">
        <v>42177</v>
      </c>
      <c r="T536" t="s">
        <v>75</v>
      </c>
      <c r="U536" t="s">
        <v>17029</v>
      </c>
      <c r="V536" t="s">
        <v>42178</v>
      </c>
      <c r="W536" t="s">
        <v>16675</v>
      </c>
      <c r="X536" t="s">
        <v>17018</v>
      </c>
      <c r="Y536" t="s">
        <v>76</v>
      </c>
      <c r="Z536" t="s">
        <v>77</v>
      </c>
      <c r="AA536" t="s">
        <v>17031</v>
      </c>
      <c r="AB536" t="s">
        <v>17030</v>
      </c>
      <c r="AC536" t="s">
        <v>152</v>
      </c>
      <c r="AD536" t="s">
        <v>50957</v>
      </c>
      <c r="AE536" t="s">
        <v>22433</v>
      </c>
      <c r="AF536" t="s">
        <v>50958</v>
      </c>
      <c r="AG536" t="s">
        <v>22433</v>
      </c>
      <c r="AH536" t="s">
        <v>16963</v>
      </c>
      <c r="AJ536">
        <v>0</v>
      </c>
      <c r="AL536" t="s">
        <v>79</v>
      </c>
      <c r="AO536">
        <v>18</v>
      </c>
      <c r="AP536" t="s">
        <v>91</v>
      </c>
      <c r="AQ536" t="s">
        <v>80</v>
      </c>
      <c r="AR536" t="s">
        <v>16925</v>
      </c>
      <c r="AT536">
        <v>0</v>
      </c>
      <c r="AU536">
        <v>0</v>
      </c>
      <c r="AV536" t="s">
        <v>131</v>
      </c>
      <c r="BI536" t="s">
        <v>81</v>
      </c>
      <c r="BJ536" t="s">
        <v>81</v>
      </c>
      <c r="BK536" t="s">
        <v>81</v>
      </c>
      <c r="BM536" t="s">
        <v>50962</v>
      </c>
      <c r="BN536" t="s">
        <v>50963</v>
      </c>
      <c r="BQ536" t="s">
        <v>50964</v>
      </c>
      <c r="BS536" t="s">
        <v>17202</v>
      </c>
      <c r="BV536" t="s">
        <v>50957</v>
      </c>
      <c r="BW536">
        <v>0</v>
      </c>
      <c r="BX536">
        <v>0</v>
      </c>
      <c r="CE536" t="s">
        <v>16880</v>
      </c>
      <c r="CF536" t="s">
        <v>16881</v>
      </c>
      <c r="CG536" t="s">
        <v>16882</v>
      </c>
      <c r="CK536" t="s">
        <v>16947</v>
      </c>
      <c r="CL536" t="s">
        <v>80</v>
      </c>
      <c r="CM536">
        <v>0</v>
      </c>
      <c r="CN536">
        <v>97.692300000000003</v>
      </c>
      <c r="CO536">
        <v>5.3</v>
      </c>
      <c r="CP536">
        <v>0</v>
      </c>
      <c r="CQ536" t="s">
        <v>17312</v>
      </c>
      <c r="CR536" t="s">
        <v>17313</v>
      </c>
      <c r="CS536" t="s">
        <v>50959</v>
      </c>
      <c r="CT536" t="s">
        <v>50960</v>
      </c>
      <c r="CU536" t="s">
        <v>16947</v>
      </c>
      <c r="CV536" t="s">
        <v>50961</v>
      </c>
      <c r="DU536">
        <v>1</v>
      </c>
      <c r="DV536">
        <v>0</v>
      </c>
      <c r="DW536">
        <v>0</v>
      </c>
      <c r="DY536">
        <v>0</v>
      </c>
      <c r="DZ536">
        <v>0</v>
      </c>
      <c r="EC536" t="s">
        <v>21330</v>
      </c>
      <c r="ED536">
        <v>0</v>
      </c>
      <c r="EE536" cm="1">
        <f t="array" ref="EE536">SUM(COUNTIFS(Table_Pending_Today[job_type_code],{"WB","WQ","Z5","Z7","U8","QU","7W","2V","2W","2X"},Table_Pending_Today[Order_Number],Table_Pending_Today[[#This Row],[Order_Number]]))</f>
        <v>0</v>
      </c>
      <c r="EF536">
        <f>COUNTIFS(Table_Pending_Today[Order_Number],Table_Pending_Today[[#This Row],[Order_Number]],Table_Pending_Today[tech_contractor],"INHOUSE")</f>
        <v>0</v>
      </c>
      <c r="EG536">
        <f>COUNTIFS(Table_Pending_Today[Order_Number],Table_Pending_Today[[#This Row],[Order_Number]],Table_Pending_Today[tech_contractor],"CONTRACTOR")</f>
        <v>0</v>
      </c>
      <c r="EH536" cm="1">
        <f t="array" ref="EH536">SUM(COUNTIFS(Table_Pending_Today[job_type_code],{"XV","XQ","XT","XU"},Table_Pending_Today[Order_Number],Table_Pending_Today[[#This Row],[Order_Number]]))</f>
        <v>0</v>
      </c>
      <c r="EI536" cm="1">
        <f t="array" ref="EI536">SUM(COUNTIFS(Table_Pending_Today[job_type_code],{"XV","XQ","XT","XU"},Table_Pending_Today[Order_Number],Table_Pending_Today[[#This Row],[Order_Number]],Table_Pending_Today[In-House],1))</f>
        <v>0</v>
      </c>
      <c r="EJ536" cm="1">
        <f t="array" ref="EJ536">SUM(COUNTIFS(Table_Pending_Today[job_type_code],{"XV","XQ","XT","XU"},Table_Pending_Today[Order_Number],Table_Pending_Today[[#This Row],[Order_Number]],Table_Pending_Today[Contractor],1))</f>
        <v>0</v>
      </c>
      <c r="EK536" cm="1">
        <f t="array" ref="EK536">SUM(COUNTIFS(Table_Pending_Today[job_type_code],{"WB","WQ","Z5","Z7","U8","QU","7W","2V","2W","2X"},Table_Pending_Today[Order_Number],Table_Pending_Today[[#This Row],[Order_Number]]))</f>
        <v>0</v>
      </c>
      <c r="EL536" cm="1">
        <f t="array" ref="EL536">SUM(COUNTIFS(Table_Pending_Today[job_type_code],{"WB","WQ","Z5","Z7","U8","QU","7W","2V","2W","2X"},Table_Pending_Today[In-House],1,Table_Pending_Today[Order_Number],Table_Pending_Today[[#This Row],[Order_Number]]))</f>
        <v>0</v>
      </c>
      <c r="EM536" cm="1">
        <f t="array" ref="EM536">SUM(COUNTIFS(Table_Pending_Today[job_type_code],{"WB","WQ","Z5","Z7","U8","QU","7W","2V","2W","2X"},Table_Pending_Today[Contractor],1,Table_Pending_Today[Order_Number],Table_Pending_Today[[#This Row],[Order_Number]]))</f>
        <v>0</v>
      </c>
      <c r="EN536" cm="1">
        <f t="array" ref="EN536">IF(SUM(COUNTIFS(Table_Pending_Today[Order_Type_Desc],{"Install","Service Order","Restart"},Table_Pending_Today[Order_Number],Table_Pending_Today[[#This Row],[Order_Number]]))&gt;0,1,0)</f>
        <v>0</v>
      </c>
      <c r="EO536" cm="1">
        <f t="array" ref="EO536">IF(SUM(COUNTIFS(Table_Pending_Today[Order_Type_Desc],{"Install","Service Order","Restart"},Table_Pending_Today[In-House],1,Table_Pending_Today[Order_Number],Table_Pending_Today[[#This Row],[Order_Number]]))&gt;0,1,0)</f>
        <v>0</v>
      </c>
      <c r="EP536" cm="1">
        <f t="array" ref="EP536">IF(SUM(COUNTIFS(Table_Pending_Today[Order_Type_Desc],{"Install","Service Order","Restart"},Table_Pending_Today[Contractor],1,Table_Pending_Today[Order_Number],Table_Pending_Today[[#This Row],[Order_Number]]))&gt;0,1,0)</f>
        <v>0</v>
      </c>
      <c r="EQ536">
        <f>IF(SUM(COUNTIFS(Table_Pending_Today[Order_Type_Desc],"Special Request",Table_Pending_Today[Bury_Drop],0,Table_Pending_Today[In-House],1,Table_Pending_Today[Order_Number],Table_Pending_Today[[#This Row],[Order_Number]]))&gt;0,1,0)</f>
        <v>0</v>
      </c>
      <c r="ER536">
        <f>SUM(COUNTIFS(Table_Pending_Today[Order_Type_Desc],"Special Request",Table_Pending_Today[Bury_Drop],0,Table_Pending_Today[Contractor],1,Table_Pending_Today[Order_Number],Table_Pending_Today[[#This Row],[Order_Number]]))</f>
        <v>0</v>
      </c>
    </row>
    <row r="537" spans="1:148" x14ac:dyDescent="0.25">
      <c r="A537" t="s">
        <v>22433</v>
      </c>
      <c r="B537" t="s">
        <v>68448</v>
      </c>
      <c r="C537" t="s">
        <v>0</v>
      </c>
      <c r="D537" t="s">
        <v>69536</v>
      </c>
      <c r="E537" t="s">
        <v>69537</v>
      </c>
      <c r="F537" t="s">
        <v>69538</v>
      </c>
      <c r="G537">
        <v>799100</v>
      </c>
      <c r="H537" t="s">
        <v>16820</v>
      </c>
      <c r="I537" t="s">
        <v>16845</v>
      </c>
      <c r="J537" t="s">
        <v>16791</v>
      </c>
      <c r="K537" t="s">
        <v>73</v>
      </c>
      <c r="L537">
        <v>0</v>
      </c>
      <c r="N537" t="s">
        <v>69539</v>
      </c>
      <c r="P537" t="s">
        <v>17426</v>
      </c>
      <c r="Q537" t="s">
        <v>17658</v>
      </c>
      <c r="T537" t="s">
        <v>75</v>
      </c>
      <c r="U537" t="s">
        <v>17029</v>
      </c>
      <c r="V537" t="s">
        <v>69540</v>
      </c>
      <c r="W537" t="s">
        <v>16674</v>
      </c>
      <c r="X537" t="s">
        <v>122</v>
      </c>
      <c r="Z537" t="s">
        <v>121</v>
      </c>
      <c r="AA537" t="s">
        <v>17031</v>
      </c>
      <c r="AB537" t="s">
        <v>17035</v>
      </c>
      <c r="AC537" t="s">
        <v>17514</v>
      </c>
      <c r="AD537" t="s">
        <v>69541</v>
      </c>
      <c r="AE537" t="s">
        <v>22433</v>
      </c>
      <c r="AF537" t="s">
        <v>69542</v>
      </c>
      <c r="AG537" t="s">
        <v>22433</v>
      </c>
      <c r="AH537" t="s">
        <v>16779</v>
      </c>
      <c r="AJ537">
        <v>0</v>
      </c>
      <c r="AL537" t="s">
        <v>79</v>
      </c>
      <c r="AO537">
        <v>25</v>
      </c>
      <c r="AP537" t="s">
        <v>16846</v>
      </c>
      <c r="AQ537" t="s">
        <v>99</v>
      </c>
      <c r="AR537" t="s">
        <v>16792</v>
      </c>
      <c r="AT537">
        <v>0</v>
      </c>
      <c r="AU537">
        <v>0</v>
      </c>
      <c r="AV537" t="s">
        <v>17119</v>
      </c>
      <c r="BD537" t="s">
        <v>69547</v>
      </c>
      <c r="BE537" t="s">
        <v>221</v>
      </c>
      <c r="BF537" t="s">
        <v>69548</v>
      </c>
      <c r="BG537" t="s">
        <v>69549</v>
      </c>
      <c r="BH537" t="s">
        <v>17376</v>
      </c>
      <c r="BI537" t="s">
        <v>81</v>
      </c>
      <c r="BJ537" t="s">
        <v>119</v>
      </c>
      <c r="BK537" t="s">
        <v>81</v>
      </c>
      <c r="BL537" t="s">
        <v>69554</v>
      </c>
      <c r="BM537" t="s">
        <v>50204</v>
      </c>
      <c r="BN537" t="s">
        <v>69555</v>
      </c>
      <c r="BO537" t="s">
        <v>69556</v>
      </c>
      <c r="BQ537" t="s">
        <v>69556</v>
      </c>
      <c r="BV537" t="s">
        <v>69541</v>
      </c>
      <c r="BW537">
        <v>0</v>
      </c>
      <c r="BX537">
        <v>0</v>
      </c>
      <c r="BY537" t="s">
        <v>16821</v>
      </c>
      <c r="CE537" t="s">
        <v>16892</v>
      </c>
      <c r="CF537" t="s">
        <v>69557</v>
      </c>
      <c r="CG537" t="s">
        <v>69558</v>
      </c>
      <c r="CH537" t="s">
        <v>69546</v>
      </c>
      <c r="CI537" t="s">
        <v>69559</v>
      </c>
      <c r="CJ537" t="s">
        <v>17792</v>
      </c>
      <c r="CK537" t="s">
        <v>16892</v>
      </c>
      <c r="CL537" t="s">
        <v>99</v>
      </c>
      <c r="CN537">
        <v>83.192899999999995</v>
      </c>
      <c r="CO537">
        <v>11975.83</v>
      </c>
      <c r="CP537">
        <v>550</v>
      </c>
      <c r="CQ537" t="s">
        <v>17315</v>
      </c>
      <c r="CR537" t="s">
        <v>69543</v>
      </c>
      <c r="CS537" t="s">
        <v>69544</v>
      </c>
      <c r="CT537" t="s">
        <v>69545</v>
      </c>
      <c r="CU537" t="s">
        <v>16892</v>
      </c>
      <c r="CV537" t="s">
        <v>69546</v>
      </c>
      <c r="CW537" t="s">
        <v>17400</v>
      </c>
      <c r="CX537" t="s">
        <v>17401</v>
      </c>
      <c r="CZ537" t="s">
        <v>69550</v>
      </c>
      <c r="DA537" t="s">
        <v>69551</v>
      </c>
      <c r="DF537" t="s">
        <v>69552</v>
      </c>
      <c r="DI537" t="s">
        <v>69550</v>
      </c>
      <c r="DJ537" t="s">
        <v>69553</v>
      </c>
      <c r="DK537" t="s">
        <v>17453</v>
      </c>
      <c r="DL537" t="s">
        <v>17377</v>
      </c>
      <c r="DN537" t="s">
        <v>81</v>
      </c>
      <c r="DO537" t="s">
        <v>81</v>
      </c>
      <c r="DP537" t="s">
        <v>81</v>
      </c>
      <c r="DQ537" t="s">
        <v>81</v>
      </c>
      <c r="DU537">
        <v>0</v>
      </c>
      <c r="DV537">
        <v>0</v>
      </c>
      <c r="DW537">
        <v>0</v>
      </c>
      <c r="DY537">
        <v>0</v>
      </c>
      <c r="DZ537">
        <v>0</v>
      </c>
      <c r="EA537" t="s">
        <v>21403</v>
      </c>
      <c r="EC537" t="s">
        <v>21336</v>
      </c>
      <c r="ED537">
        <v>0</v>
      </c>
      <c r="EE537" cm="1">
        <f t="array" ref="EE537">SUM(COUNTIFS(Table_Pending_Today[job_type_code],{"WB","WQ","Z5","Z7","U8","QU","7W","2V","2W","2X"},Table_Pending_Today[Order_Number],Table_Pending_Today[[#This Row],[Order_Number]]))</f>
        <v>0</v>
      </c>
      <c r="EF537">
        <f>COUNTIFS(Table_Pending_Today[Order_Number],Table_Pending_Today[[#This Row],[Order_Number]],Table_Pending_Today[tech_contractor],"INHOUSE")</f>
        <v>0</v>
      </c>
      <c r="EG537">
        <f>COUNTIFS(Table_Pending_Today[Order_Number],Table_Pending_Today[[#This Row],[Order_Number]],Table_Pending_Today[tech_contractor],"CONTRACTOR")</f>
        <v>0</v>
      </c>
      <c r="EH537" cm="1">
        <f t="array" ref="EH537">SUM(COUNTIFS(Table_Pending_Today[job_type_code],{"XV","XQ","XT","XU"},Table_Pending_Today[Order_Number],Table_Pending_Today[[#This Row],[Order_Number]]))</f>
        <v>0</v>
      </c>
      <c r="EI537" cm="1">
        <f t="array" ref="EI537">SUM(COUNTIFS(Table_Pending_Today[job_type_code],{"XV","XQ","XT","XU"},Table_Pending_Today[Order_Number],Table_Pending_Today[[#This Row],[Order_Number]],Table_Pending_Today[In-House],1))</f>
        <v>0</v>
      </c>
      <c r="EJ537" cm="1">
        <f t="array" ref="EJ537">SUM(COUNTIFS(Table_Pending_Today[job_type_code],{"XV","XQ","XT","XU"},Table_Pending_Today[Order_Number],Table_Pending_Today[[#This Row],[Order_Number]],Table_Pending_Today[Contractor],1))</f>
        <v>0</v>
      </c>
      <c r="EK537" cm="1">
        <f t="array" ref="EK537">SUM(COUNTIFS(Table_Pending_Today[job_type_code],{"WB","WQ","Z5","Z7","U8","QU","7W","2V","2W","2X"},Table_Pending_Today[Order_Number],Table_Pending_Today[[#This Row],[Order_Number]]))</f>
        <v>0</v>
      </c>
      <c r="EL537" cm="1">
        <f t="array" ref="EL537">SUM(COUNTIFS(Table_Pending_Today[job_type_code],{"WB","WQ","Z5","Z7","U8","QU","7W","2V","2W","2X"},Table_Pending_Today[In-House],1,Table_Pending_Today[Order_Number],Table_Pending_Today[[#This Row],[Order_Number]]))</f>
        <v>0</v>
      </c>
      <c r="EM537" cm="1">
        <f t="array" ref="EM537">SUM(COUNTIFS(Table_Pending_Today[job_type_code],{"WB","WQ","Z5","Z7","U8","QU","7W","2V","2W","2X"},Table_Pending_Today[Contractor],1,Table_Pending_Today[Order_Number],Table_Pending_Today[[#This Row],[Order_Number]]))</f>
        <v>0</v>
      </c>
      <c r="EN537" cm="1">
        <f t="array" ref="EN537">IF(SUM(COUNTIFS(Table_Pending_Today[Order_Type_Desc],{"Install","Service Order","Restart"},Table_Pending_Today[Order_Number],Table_Pending_Today[[#This Row],[Order_Number]]))&gt;0,1,0)</f>
        <v>1</v>
      </c>
      <c r="EO537" cm="1">
        <f t="array" ref="EO537">IF(SUM(COUNTIFS(Table_Pending_Today[Order_Type_Desc],{"Install","Service Order","Restart"},Table_Pending_Today[In-House],1,Table_Pending_Today[Order_Number],Table_Pending_Today[[#This Row],[Order_Number]]))&gt;0,1,0)</f>
        <v>0</v>
      </c>
      <c r="EP537" cm="1">
        <f t="array" ref="EP537">IF(SUM(COUNTIFS(Table_Pending_Today[Order_Type_Desc],{"Install","Service Order","Restart"},Table_Pending_Today[Contractor],1,Table_Pending_Today[Order_Number],Table_Pending_Today[[#This Row],[Order_Number]]))&gt;0,1,0)</f>
        <v>0</v>
      </c>
      <c r="EQ537">
        <f>IF(SUM(COUNTIFS(Table_Pending_Today[Order_Type_Desc],"Special Request",Table_Pending_Today[Bury_Drop],0,Table_Pending_Today[In-House],1,Table_Pending_Today[Order_Number],Table_Pending_Today[[#This Row],[Order_Number]]))&gt;0,1,0)</f>
        <v>0</v>
      </c>
      <c r="ER537">
        <f>SUM(COUNTIFS(Table_Pending_Today[Order_Type_Desc],"Special Request",Table_Pending_Today[Bury_Drop],0,Table_Pending_Today[Contractor],1,Table_Pending_Today[Order_Number],Table_Pending_Today[[#This Row],[Order_Number]]))</f>
        <v>0</v>
      </c>
    </row>
    <row r="538" spans="1:148" x14ac:dyDescent="0.25">
      <c r="A538" t="s">
        <v>22433</v>
      </c>
      <c r="B538" t="s">
        <v>68448</v>
      </c>
      <c r="C538" t="s">
        <v>0</v>
      </c>
      <c r="D538" t="s">
        <v>24180</v>
      </c>
      <c r="E538" t="s">
        <v>24181</v>
      </c>
      <c r="F538" t="s">
        <v>24182</v>
      </c>
      <c r="G538">
        <v>455871</v>
      </c>
      <c r="H538" t="s">
        <v>72</v>
      </c>
      <c r="I538" t="s">
        <v>16927</v>
      </c>
      <c r="J538" t="s">
        <v>16794</v>
      </c>
      <c r="K538" t="s">
        <v>73</v>
      </c>
      <c r="L538">
        <v>1</v>
      </c>
      <c r="M538" t="s">
        <v>24183</v>
      </c>
      <c r="N538" t="s">
        <v>24184</v>
      </c>
      <c r="P538" t="s">
        <v>132</v>
      </c>
      <c r="Q538" t="s">
        <v>17659</v>
      </c>
      <c r="R538" t="s">
        <v>24187</v>
      </c>
      <c r="S538" t="s">
        <v>24187</v>
      </c>
      <c r="T538" t="s">
        <v>75</v>
      </c>
      <c r="U538" t="s">
        <v>16658</v>
      </c>
      <c r="V538" t="s">
        <v>24188</v>
      </c>
      <c r="W538" t="s">
        <v>16679</v>
      </c>
      <c r="X538" t="s">
        <v>16781</v>
      </c>
      <c r="Y538" t="s">
        <v>76</v>
      </c>
      <c r="Z538" t="s">
        <v>77</v>
      </c>
      <c r="AA538" t="s">
        <v>133</v>
      </c>
      <c r="AB538" t="s">
        <v>16777</v>
      </c>
      <c r="AC538" t="s">
        <v>134</v>
      </c>
      <c r="AD538" t="s">
        <v>21586</v>
      </c>
      <c r="AE538" t="s">
        <v>20208</v>
      </c>
      <c r="AF538" t="s">
        <v>51641</v>
      </c>
      <c r="AG538" t="s">
        <v>22433</v>
      </c>
      <c r="AH538" t="s">
        <v>16779</v>
      </c>
      <c r="AI538" t="s">
        <v>20208</v>
      </c>
      <c r="AJ538">
        <v>1</v>
      </c>
      <c r="AK538" t="s">
        <v>98</v>
      </c>
      <c r="AL538" t="s">
        <v>79</v>
      </c>
      <c r="AO538">
        <v>18</v>
      </c>
      <c r="AP538" t="s">
        <v>83</v>
      </c>
      <c r="AQ538" t="s">
        <v>80</v>
      </c>
      <c r="AR538" t="s">
        <v>17005</v>
      </c>
      <c r="AT538">
        <v>1</v>
      </c>
      <c r="AU538">
        <v>0</v>
      </c>
      <c r="AV538" t="s">
        <v>133</v>
      </c>
      <c r="BI538" t="s">
        <v>81</v>
      </c>
      <c r="BJ538" t="s">
        <v>81</v>
      </c>
      <c r="BK538" t="s">
        <v>81</v>
      </c>
      <c r="BM538" t="s">
        <v>51642</v>
      </c>
      <c r="BN538" t="s">
        <v>51643</v>
      </c>
      <c r="BQ538" t="s">
        <v>51644</v>
      </c>
      <c r="BS538" t="s">
        <v>17202</v>
      </c>
      <c r="BV538" t="s">
        <v>21586</v>
      </c>
      <c r="BW538">
        <v>0</v>
      </c>
      <c r="BX538">
        <v>0</v>
      </c>
      <c r="CA538" t="s">
        <v>16928</v>
      </c>
      <c r="CE538" t="s">
        <v>16880</v>
      </c>
      <c r="CF538" t="s">
        <v>16881</v>
      </c>
      <c r="CG538" t="s">
        <v>16882</v>
      </c>
      <c r="CK538" t="s">
        <v>16962</v>
      </c>
      <c r="CL538" t="s">
        <v>80</v>
      </c>
      <c r="CM538">
        <v>0</v>
      </c>
      <c r="CN538">
        <v>97.710300000000004</v>
      </c>
      <c r="CO538">
        <v>5.03</v>
      </c>
      <c r="CP538">
        <v>0</v>
      </c>
      <c r="CQ538" t="s">
        <v>17312</v>
      </c>
      <c r="CR538" t="s">
        <v>17313</v>
      </c>
      <c r="CT538" t="s">
        <v>18377</v>
      </c>
      <c r="DS538">
        <v>0</v>
      </c>
      <c r="DU538">
        <v>1</v>
      </c>
      <c r="DV538">
        <v>0</v>
      </c>
      <c r="DW538">
        <v>0</v>
      </c>
      <c r="DY538">
        <v>0</v>
      </c>
      <c r="DZ538">
        <v>0</v>
      </c>
      <c r="EC538" t="s">
        <v>21330</v>
      </c>
      <c r="ED538">
        <v>1</v>
      </c>
      <c r="EE538" cm="1">
        <f t="array" ref="EE538">SUM(COUNTIFS(Table_Pending_Today[job_type_code],{"WB","WQ","Z5","Z7","U8","QU","7W","2V","2W","2X"},Table_Pending_Today[Order_Number],Table_Pending_Today[[#This Row],[Order_Number]]))</f>
        <v>0</v>
      </c>
      <c r="EF538">
        <f>COUNTIFS(Table_Pending_Today[Order_Number],Table_Pending_Today[[#This Row],[Order_Number]],Table_Pending_Today[tech_contractor],"INHOUSE")</f>
        <v>0</v>
      </c>
      <c r="EG538">
        <f>COUNTIFS(Table_Pending_Today[Order_Number],Table_Pending_Today[[#This Row],[Order_Number]],Table_Pending_Today[tech_contractor],"CONTRACTOR")</f>
        <v>0</v>
      </c>
      <c r="EH538" cm="1">
        <f t="array" ref="EH538">SUM(COUNTIFS(Table_Pending_Today[job_type_code],{"XV","XQ","XT","XU"},Table_Pending_Today[Order_Number],Table_Pending_Today[[#This Row],[Order_Number]]))</f>
        <v>0</v>
      </c>
      <c r="EI538" cm="1">
        <f t="array" ref="EI538">SUM(COUNTIFS(Table_Pending_Today[job_type_code],{"XV","XQ","XT","XU"},Table_Pending_Today[Order_Number],Table_Pending_Today[[#This Row],[Order_Number]],Table_Pending_Today[In-House],1))</f>
        <v>0</v>
      </c>
      <c r="EJ538" cm="1">
        <f t="array" ref="EJ538">SUM(COUNTIFS(Table_Pending_Today[job_type_code],{"XV","XQ","XT","XU"},Table_Pending_Today[Order_Number],Table_Pending_Today[[#This Row],[Order_Number]],Table_Pending_Today[Contractor],1))</f>
        <v>0</v>
      </c>
      <c r="EK538" cm="1">
        <f t="array" ref="EK538">SUM(COUNTIFS(Table_Pending_Today[job_type_code],{"WB","WQ","Z5","Z7","U8","QU","7W","2V","2W","2X"},Table_Pending_Today[Order_Number],Table_Pending_Today[[#This Row],[Order_Number]]))</f>
        <v>0</v>
      </c>
      <c r="EL538" cm="1">
        <f t="array" ref="EL538">SUM(COUNTIFS(Table_Pending_Today[job_type_code],{"WB","WQ","Z5","Z7","U8","QU","7W","2V","2W","2X"},Table_Pending_Today[In-House],1,Table_Pending_Today[Order_Number],Table_Pending_Today[[#This Row],[Order_Number]]))</f>
        <v>0</v>
      </c>
      <c r="EM538" cm="1">
        <f t="array" ref="EM538">SUM(COUNTIFS(Table_Pending_Today[job_type_code],{"WB","WQ","Z5","Z7","U8","QU","7W","2V","2W","2X"},Table_Pending_Today[Contractor],1,Table_Pending_Today[Order_Number],Table_Pending_Today[[#This Row],[Order_Number]]))</f>
        <v>0</v>
      </c>
      <c r="EN538" cm="1">
        <f t="array" ref="EN538">IF(SUM(COUNTIFS(Table_Pending_Today[Order_Type_Desc],{"Install","Service Order","Restart"},Table_Pending_Today[Order_Number],Table_Pending_Today[[#This Row],[Order_Number]]))&gt;0,1,0)</f>
        <v>0</v>
      </c>
      <c r="EO538" cm="1">
        <f t="array" ref="EO538">IF(SUM(COUNTIFS(Table_Pending_Today[Order_Type_Desc],{"Install","Service Order","Restart"},Table_Pending_Today[In-House],1,Table_Pending_Today[Order_Number],Table_Pending_Today[[#This Row],[Order_Number]]))&gt;0,1,0)</f>
        <v>0</v>
      </c>
      <c r="EP538" cm="1">
        <f t="array" ref="EP538">IF(SUM(COUNTIFS(Table_Pending_Today[Order_Type_Desc],{"Install","Service Order","Restart"},Table_Pending_Today[Contractor],1,Table_Pending_Today[Order_Number],Table_Pending_Today[[#This Row],[Order_Number]]))&gt;0,1,0)</f>
        <v>0</v>
      </c>
      <c r="EQ538">
        <f>IF(SUM(COUNTIFS(Table_Pending_Today[Order_Type_Desc],"Special Request",Table_Pending_Today[Bury_Drop],0,Table_Pending_Today[In-House],1,Table_Pending_Today[Order_Number],Table_Pending_Today[[#This Row],[Order_Number]]))&gt;0,1,0)</f>
        <v>0</v>
      </c>
      <c r="ER538">
        <f>SUM(COUNTIFS(Table_Pending_Today[Order_Type_Desc],"Special Request",Table_Pending_Today[Bury_Drop],0,Table_Pending_Today[Contractor],1,Table_Pending_Today[Order_Number],Table_Pending_Today[[#This Row],[Order_Number]]))</f>
        <v>0</v>
      </c>
    </row>
    <row r="539" spans="1:148" x14ac:dyDescent="0.25">
      <c r="A539" t="s">
        <v>22433</v>
      </c>
      <c r="B539" t="s">
        <v>68448</v>
      </c>
      <c r="C539" t="s">
        <v>0</v>
      </c>
      <c r="D539" t="s">
        <v>42950</v>
      </c>
      <c r="E539" t="s">
        <v>42951</v>
      </c>
      <c r="F539" t="s">
        <v>42952</v>
      </c>
      <c r="G539">
        <v>789615</v>
      </c>
      <c r="H539" t="s">
        <v>16844</v>
      </c>
      <c r="I539" t="s">
        <v>17157</v>
      </c>
      <c r="J539" t="s">
        <v>17157</v>
      </c>
      <c r="K539" t="s">
        <v>73</v>
      </c>
      <c r="L539">
        <v>2</v>
      </c>
      <c r="M539" t="s">
        <v>42953</v>
      </c>
      <c r="N539" t="s">
        <v>42954</v>
      </c>
      <c r="P539" t="s">
        <v>17088</v>
      </c>
      <c r="Q539" t="s">
        <v>19082</v>
      </c>
      <c r="R539" t="s">
        <v>42956</v>
      </c>
      <c r="T539" t="s">
        <v>75</v>
      </c>
      <c r="U539" t="s">
        <v>17029</v>
      </c>
      <c r="V539" t="s">
        <v>42957</v>
      </c>
      <c r="W539" t="s">
        <v>17022</v>
      </c>
      <c r="X539" t="s">
        <v>122</v>
      </c>
      <c r="Y539" t="s">
        <v>76</v>
      </c>
      <c r="Z539" t="s">
        <v>77</v>
      </c>
      <c r="AA539" t="s">
        <v>17031</v>
      </c>
      <c r="AB539" t="s">
        <v>17035</v>
      </c>
      <c r="AC539" t="s">
        <v>16792</v>
      </c>
      <c r="AD539" t="s">
        <v>69560</v>
      </c>
      <c r="AE539" t="s">
        <v>19945</v>
      </c>
      <c r="AF539" t="s">
        <v>69561</v>
      </c>
      <c r="AG539" t="s">
        <v>22433</v>
      </c>
      <c r="AH539" t="s">
        <v>125</v>
      </c>
      <c r="AI539" t="s">
        <v>69562</v>
      </c>
      <c r="AJ539">
        <v>0</v>
      </c>
      <c r="AK539" t="s">
        <v>16858</v>
      </c>
      <c r="AL539" t="s">
        <v>69303</v>
      </c>
      <c r="AM539" t="s">
        <v>3</v>
      </c>
      <c r="AN539" t="s">
        <v>18818</v>
      </c>
      <c r="AO539">
        <v>17</v>
      </c>
      <c r="AP539" t="s">
        <v>17165</v>
      </c>
      <c r="AQ539" t="s">
        <v>169</v>
      </c>
      <c r="AR539" t="s">
        <v>17165</v>
      </c>
      <c r="AT539">
        <v>0</v>
      </c>
      <c r="AU539">
        <v>0</v>
      </c>
      <c r="AV539" t="s">
        <v>17088</v>
      </c>
      <c r="BI539" t="s">
        <v>81</v>
      </c>
      <c r="BJ539" t="s">
        <v>81</v>
      </c>
      <c r="BK539" t="s">
        <v>81</v>
      </c>
      <c r="BM539" t="s">
        <v>69563</v>
      </c>
      <c r="BN539" t="s">
        <v>69564</v>
      </c>
      <c r="BQ539" t="s">
        <v>69565</v>
      </c>
      <c r="BS539" t="s">
        <v>17202</v>
      </c>
      <c r="BT539" t="s">
        <v>17873</v>
      </c>
      <c r="BU539" t="s">
        <v>69304</v>
      </c>
      <c r="BV539" t="s">
        <v>69560</v>
      </c>
      <c r="BW539">
        <v>0</v>
      </c>
      <c r="BX539">
        <v>0</v>
      </c>
      <c r="CB539" t="s">
        <v>17146</v>
      </c>
      <c r="CD539" t="s">
        <v>17766</v>
      </c>
      <c r="CE539" t="s">
        <v>16880</v>
      </c>
      <c r="CF539" t="s">
        <v>16881</v>
      </c>
      <c r="CG539" t="s">
        <v>16882</v>
      </c>
      <c r="CK539" t="s">
        <v>16885</v>
      </c>
      <c r="CL539" t="s">
        <v>169</v>
      </c>
      <c r="CM539">
        <v>0</v>
      </c>
      <c r="CN539">
        <v>98.5</v>
      </c>
      <c r="CO539">
        <v>3.86</v>
      </c>
      <c r="CP539">
        <v>100</v>
      </c>
      <c r="CQ539" t="s">
        <v>17323</v>
      </c>
      <c r="CR539" t="s">
        <v>17313</v>
      </c>
      <c r="CS539" t="s">
        <v>18301</v>
      </c>
      <c r="CT539" t="s">
        <v>18302</v>
      </c>
      <c r="CU539" t="s">
        <v>17176</v>
      </c>
      <c r="CV539" t="s">
        <v>18303</v>
      </c>
      <c r="DS539">
        <v>0</v>
      </c>
      <c r="DU539">
        <v>1</v>
      </c>
      <c r="DV539">
        <v>0</v>
      </c>
      <c r="DW539">
        <v>0</v>
      </c>
      <c r="DY539">
        <v>0</v>
      </c>
      <c r="DZ539">
        <v>0</v>
      </c>
      <c r="EC539" t="s">
        <v>21320</v>
      </c>
      <c r="ED539">
        <v>2</v>
      </c>
      <c r="EE539" cm="1">
        <f t="array" ref="EE539">SUM(COUNTIFS(Table_Pending_Today[job_type_code],{"WB","WQ","Z5","Z7","U8","QU","7W","2V","2W","2X"},Table_Pending_Today[Order_Number],Table_Pending_Today[[#This Row],[Order_Number]]))</f>
        <v>1</v>
      </c>
      <c r="EF539">
        <f>COUNTIFS(Table_Pending_Today[Order_Number],Table_Pending_Today[[#This Row],[Order_Number]],Table_Pending_Today[tech_contractor],"INHOUSE")</f>
        <v>0</v>
      </c>
      <c r="EG539">
        <f>COUNTIFS(Table_Pending_Today[Order_Number],Table_Pending_Today[[#This Row],[Order_Number]],Table_Pending_Today[tech_contractor],"CONTRACTOR")</f>
        <v>1</v>
      </c>
      <c r="EH539" cm="1">
        <f t="array" ref="EH539">SUM(COUNTIFS(Table_Pending_Today[job_type_code],{"XV","XQ","XT","XU"},Table_Pending_Today[Order_Number],Table_Pending_Today[[#This Row],[Order_Number]]))</f>
        <v>0</v>
      </c>
      <c r="EI539" cm="1">
        <f t="array" ref="EI539">SUM(COUNTIFS(Table_Pending_Today[job_type_code],{"XV","XQ","XT","XU"},Table_Pending_Today[Order_Number],Table_Pending_Today[[#This Row],[Order_Number]],Table_Pending_Today[In-House],1))</f>
        <v>0</v>
      </c>
      <c r="EJ539" cm="1">
        <f t="array" ref="EJ539">SUM(COUNTIFS(Table_Pending_Today[job_type_code],{"XV","XQ","XT","XU"},Table_Pending_Today[Order_Number],Table_Pending_Today[[#This Row],[Order_Number]],Table_Pending_Today[Contractor],1))</f>
        <v>0</v>
      </c>
      <c r="EK539" cm="1">
        <f t="array" ref="EK539">SUM(COUNTIFS(Table_Pending_Today[job_type_code],{"WB","WQ","Z5","Z7","U8","QU","7W","2V","2W","2X"},Table_Pending_Today[Order_Number],Table_Pending_Today[[#This Row],[Order_Number]]))</f>
        <v>1</v>
      </c>
      <c r="EL539" cm="1">
        <f t="array" ref="EL539">SUM(COUNTIFS(Table_Pending_Today[job_type_code],{"WB","WQ","Z5","Z7","U8","QU","7W","2V","2W","2X"},Table_Pending_Today[In-House],1,Table_Pending_Today[Order_Number],Table_Pending_Today[[#This Row],[Order_Number]]))</f>
        <v>0</v>
      </c>
      <c r="EM539" cm="1">
        <f t="array" ref="EM539">SUM(COUNTIFS(Table_Pending_Today[job_type_code],{"WB","WQ","Z5","Z7","U8","QU","7W","2V","2W","2X"},Table_Pending_Today[Contractor],1,Table_Pending_Today[Order_Number],Table_Pending_Today[[#This Row],[Order_Number]]))</f>
        <v>1</v>
      </c>
      <c r="EN539" cm="1">
        <f t="array" ref="EN539">IF(SUM(COUNTIFS(Table_Pending_Today[Order_Type_Desc],{"Install","Service Order","Restart"},Table_Pending_Today[Order_Number],Table_Pending_Today[[#This Row],[Order_Number]]))&gt;0,1,0)</f>
        <v>0</v>
      </c>
      <c r="EO539" cm="1">
        <f t="array" ref="EO539">IF(SUM(COUNTIFS(Table_Pending_Today[Order_Type_Desc],{"Install","Service Order","Restart"},Table_Pending_Today[In-House],1,Table_Pending_Today[Order_Number],Table_Pending_Today[[#This Row],[Order_Number]]))&gt;0,1,0)</f>
        <v>0</v>
      </c>
      <c r="EP539" cm="1">
        <f t="array" ref="EP539">IF(SUM(COUNTIFS(Table_Pending_Today[Order_Type_Desc],{"Install","Service Order","Restart"},Table_Pending_Today[Contractor],1,Table_Pending_Today[Order_Number],Table_Pending_Today[[#This Row],[Order_Number]]))&gt;0,1,0)</f>
        <v>0</v>
      </c>
      <c r="EQ539">
        <f>IF(SUM(COUNTIFS(Table_Pending_Today[Order_Type_Desc],"Special Request",Table_Pending_Today[Bury_Drop],0,Table_Pending_Today[In-House],1,Table_Pending_Today[Order_Number],Table_Pending_Today[[#This Row],[Order_Number]]))&gt;0,1,0)</f>
        <v>0</v>
      </c>
      <c r="ER539">
        <f>SUM(COUNTIFS(Table_Pending_Today[Order_Type_Desc],"Special Request",Table_Pending_Today[Bury_Drop],0,Table_Pending_Today[Contractor],1,Table_Pending_Today[Order_Number],Table_Pending_Today[[#This Row],[Order_Number]]))</f>
        <v>0</v>
      </c>
    </row>
    <row r="540" spans="1:148" x14ac:dyDescent="0.25">
      <c r="A540" t="s">
        <v>22433</v>
      </c>
      <c r="B540" t="s">
        <v>68448</v>
      </c>
      <c r="C540" t="s">
        <v>0</v>
      </c>
      <c r="D540" t="s">
        <v>35329</v>
      </c>
      <c r="E540" t="s">
        <v>35330</v>
      </c>
      <c r="F540" t="s">
        <v>35331</v>
      </c>
      <c r="G540">
        <v>461158</v>
      </c>
      <c r="H540" t="s">
        <v>72</v>
      </c>
      <c r="I540" t="s">
        <v>89</v>
      </c>
      <c r="J540" t="s">
        <v>16935</v>
      </c>
      <c r="K540" t="s">
        <v>73</v>
      </c>
      <c r="L540">
        <v>1</v>
      </c>
      <c r="M540" t="s">
        <v>35332</v>
      </c>
      <c r="N540" t="s">
        <v>35333</v>
      </c>
      <c r="P540" t="s">
        <v>26890</v>
      </c>
      <c r="Q540" t="s">
        <v>51662</v>
      </c>
      <c r="R540" t="s">
        <v>35335</v>
      </c>
      <c r="T540" t="s">
        <v>75</v>
      </c>
      <c r="U540" t="s">
        <v>16658</v>
      </c>
      <c r="V540" t="s">
        <v>35336</v>
      </c>
      <c r="W540" t="s">
        <v>16679</v>
      </c>
      <c r="X540" t="s">
        <v>16852</v>
      </c>
      <c r="Y540" t="s">
        <v>76</v>
      </c>
      <c r="Z540" t="s">
        <v>96</v>
      </c>
      <c r="AA540" t="s">
        <v>133</v>
      </c>
      <c r="AB540" t="s">
        <v>16764</v>
      </c>
      <c r="AC540" t="s">
        <v>17024</v>
      </c>
      <c r="AD540" t="s">
        <v>51663</v>
      </c>
      <c r="AE540" t="s">
        <v>20208</v>
      </c>
      <c r="AF540" t="s">
        <v>51664</v>
      </c>
      <c r="AG540" t="s">
        <v>22433</v>
      </c>
      <c r="AH540" t="s">
        <v>16795</v>
      </c>
      <c r="AI540" t="s">
        <v>20208</v>
      </c>
      <c r="AJ540">
        <v>1</v>
      </c>
      <c r="AK540" t="s">
        <v>98</v>
      </c>
      <c r="AL540" t="s">
        <v>51665</v>
      </c>
      <c r="AM540" t="s">
        <v>87</v>
      </c>
      <c r="AO540">
        <v>18</v>
      </c>
      <c r="AP540" t="s">
        <v>91</v>
      </c>
      <c r="AQ540" t="s">
        <v>80</v>
      </c>
      <c r="AR540" t="s">
        <v>16936</v>
      </c>
      <c r="AT540">
        <v>0</v>
      </c>
      <c r="AU540">
        <v>0</v>
      </c>
      <c r="AV540" t="s">
        <v>133</v>
      </c>
      <c r="BI540" t="s">
        <v>81</v>
      </c>
      <c r="BJ540" t="s">
        <v>81</v>
      </c>
      <c r="BK540" t="s">
        <v>81</v>
      </c>
      <c r="BM540" t="s">
        <v>22081</v>
      </c>
      <c r="BN540" t="s">
        <v>51668</v>
      </c>
      <c r="BQ540" t="s">
        <v>51669</v>
      </c>
      <c r="BS540" t="s">
        <v>17202</v>
      </c>
      <c r="BT540" t="s">
        <v>51666</v>
      </c>
      <c r="BU540" t="s">
        <v>51667</v>
      </c>
      <c r="BV540" t="s">
        <v>51663</v>
      </c>
      <c r="BW540">
        <v>0</v>
      </c>
      <c r="BX540">
        <v>0</v>
      </c>
      <c r="CE540" t="s">
        <v>16880</v>
      </c>
      <c r="CF540" t="s">
        <v>16881</v>
      </c>
      <c r="CG540" t="s">
        <v>16882</v>
      </c>
      <c r="CK540" t="s">
        <v>16962</v>
      </c>
      <c r="CL540" t="s">
        <v>80</v>
      </c>
      <c r="CM540">
        <v>0</v>
      </c>
      <c r="CN540">
        <v>97.722899999999996</v>
      </c>
      <c r="CO540">
        <v>5.58</v>
      </c>
      <c r="CP540">
        <v>0</v>
      </c>
      <c r="CQ540" t="s">
        <v>17312</v>
      </c>
      <c r="CR540" t="s">
        <v>17313</v>
      </c>
      <c r="CS540" t="s">
        <v>17314</v>
      </c>
      <c r="CT540" t="s">
        <v>19385</v>
      </c>
      <c r="CU540" t="s">
        <v>16885</v>
      </c>
      <c r="DS540">
        <v>0</v>
      </c>
      <c r="DU540">
        <v>1</v>
      </c>
      <c r="DV540">
        <v>0</v>
      </c>
      <c r="DW540">
        <v>0</v>
      </c>
      <c r="DY540">
        <v>0</v>
      </c>
      <c r="DZ540">
        <v>0</v>
      </c>
      <c r="EC540" t="s">
        <v>21330</v>
      </c>
      <c r="ED540">
        <v>1</v>
      </c>
      <c r="EE540" cm="1">
        <f t="array" ref="EE540">SUM(COUNTIFS(Table_Pending_Today[job_type_code],{"WB","WQ","Z5","Z7","U8","QU","7W","2V","2W","2X"},Table_Pending_Today[Order_Number],Table_Pending_Today[[#This Row],[Order_Number]]))</f>
        <v>0</v>
      </c>
      <c r="EF540">
        <f>COUNTIFS(Table_Pending_Today[Order_Number],Table_Pending_Today[[#This Row],[Order_Number]],Table_Pending_Today[tech_contractor],"INHOUSE")</f>
        <v>1</v>
      </c>
      <c r="EG540">
        <f>COUNTIFS(Table_Pending_Today[Order_Number],Table_Pending_Today[[#This Row],[Order_Number]],Table_Pending_Today[tech_contractor],"CONTRACTOR")</f>
        <v>0</v>
      </c>
      <c r="EH540" cm="1">
        <f t="array" ref="EH540">SUM(COUNTIFS(Table_Pending_Today[job_type_code],{"XV","XQ","XT","XU"},Table_Pending_Today[Order_Number],Table_Pending_Today[[#This Row],[Order_Number]]))</f>
        <v>0</v>
      </c>
      <c r="EI540" cm="1">
        <f t="array" ref="EI540">SUM(COUNTIFS(Table_Pending_Today[job_type_code],{"XV","XQ","XT","XU"},Table_Pending_Today[Order_Number],Table_Pending_Today[[#This Row],[Order_Number]],Table_Pending_Today[In-House],1))</f>
        <v>0</v>
      </c>
      <c r="EJ540" cm="1">
        <f t="array" ref="EJ540">SUM(COUNTIFS(Table_Pending_Today[job_type_code],{"XV","XQ","XT","XU"},Table_Pending_Today[Order_Number],Table_Pending_Today[[#This Row],[Order_Number]],Table_Pending_Today[Contractor],1))</f>
        <v>0</v>
      </c>
      <c r="EK540" cm="1">
        <f t="array" ref="EK540">SUM(COUNTIFS(Table_Pending_Today[job_type_code],{"WB","WQ","Z5","Z7","U8","QU","7W","2V","2W","2X"},Table_Pending_Today[Order_Number],Table_Pending_Today[[#This Row],[Order_Number]]))</f>
        <v>0</v>
      </c>
      <c r="EL540" cm="1">
        <f t="array" ref="EL540">SUM(COUNTIFS(Table_Pending_Today[job_type_code],{"WB","WQ","Z5","Z7","U8","QU","7W","2V","2W","2X"},Table_Pending_Today[In-House],1,Table_Pending_Today[Order_Number],Table_Pending_Today[[#This Row],[Order_Number]]))</f>
        <v>0</v>
      </c>
      <c r="EM540" cm="1">
        <f t="array" ref="EM540">SUM(COUNTIFS(Table_Pending_Today[job_type_code],{"WB","WQ","Z5","Z7","U8","QU","7W","2V","2W","2X"},Table_Pending_Today[Contractor],1,Table_Pending_Today[Order_Number],Table_Pending_Today[[#This Row],[Order_Number]]))</f>
        <v>0</v>
      </c>
      <c r="EN540" cm="1">
        <f t="array" ref="EN540">IF(SUM(COUNTIFS(Table_Pending_Today[Order_Type_Desc],{"Install","Service Order","Restart"},Table_Pending_Today[Order_Number],Table_Pending_Today[[#This Row],[Order_Number]]))&gt;0,1,0)</f>
        <v>0</v>
      </c>
      <c r="EO540" cm="1">
        <f t="array" ref="EO540">IF(SUM(COUNTIFS(Table_Pending_Today[Order_Type_Desc],{"Install","Service Order","Restart"},Table_Pending_Today[In-House],1,Table_Pending_Today[Order_Number],Table_Pending_Today[[#This Row],[Order_Number]]))&gt;0,1,0)</f>
        <v>0</v>
      </c>
      <c r="EP540" cm="1">
        <f t="array" ref="EP540">IF(SUM(COUNTIFS(Table_Pending_Today[Order_Type_Desc],{"Install","Service Order","Restart"},Table_Pending_Today[Contractor],1,Table_Pending_Today[Order_Number],Table_Pending_Today[[#This Row],[Order_Number]]))&gt;0,1,0)</f>
        <v>0</v>
      </c>
      <c r="EQ540">
        <f>IF(SUM(COUNTIFS(Table_Pending_Today[Order_Type_Desc],"Special Request",Table_Pending_Today[Bury_Drop],0,Table_Pending_Today[In-House],1,Table_Pending_Today[Order_Number],Table_Pending_Today[[#This Row],[Order_Number]]))&gt;0,1,0)</f>
        <v>0</v>
      </c>
      <c r="ER540">
        <f>SUM(COUNTIFS(Table_Pending_Today[Order_Type_Desc],"Special Request",Table_Pending_Today[Bury_Drop],0,Table_Pending_Today[Contractor],1,Table_Pending_Today[Order_Number],Table_Pending_Today[[#This Row],[Order_Number]]))</f>
        <v>0</v>
      </c>
    </row>
    <row r="541" spans="1:148" x14ac:dyDescent="0.25">
      <c r="A541" t="s">
        <v>22433</v>
      </c>
      <c r="B541" t="s">
        <v>68448</v>
      </c>
      <c r="C541" t="s">
        <v>0</v>
      </c>
      <c r="D541" t="s">
        <v>32426</v>
      </c>
      <c r="E541" t="s">
        <v>32427</v>
      </c>
      <c r="F541" t="s">
        <v>32428</v>
      </c>
      <c r="G541">
        <v>461371</v>
      </c>
      <c r="H541" t="s">
        <v>72</v>
      </c>
      <c r="I541" t="s">
        <v>22038</v>
      </c>
      <c r="J541" t="s">
        <v>16999</v>
      </c>
      <c r="K541" t="s">
        <v>73</v>
      </c>
      <c r="L541">
        <v>1</v>
      </c>
      <c r="M541" t="s">
        <v>32429</v>
      </c>
      <c r="N541" t="s">
        <v>32430</v>
      </c>
      <c r="O541" t="s">
        <v>18597</v>
      </c>
      <c r="P541" t="s">
        <v>133</v>
      </c>
      <c r="Q541" t="s">
        <v>17444</v>
      </c>
      <c r="R541" t="s">
        <v>287</v>
      </c>
      <c r="T541" t="s">
        <v>75</v>
      </c>
      <c r="U541" t="s">
        <v>16658</v>
      </c>
      <c r="V541" t="s">
        <v>32432</v>
      </c>
      <c r="W541" t="s">
        <v>16679</v>
      </c>
      <c r="X541" t="s">
        <v>16678</v>
      </c>
      <c r="Y541" t="s">
        <v>76</v>
      </c>
      <c r="Z541" t="s">
        <v>17055</v>
      </c>
      <c r="AA541" t="s">
        <v>133</v>
      </c>
      <c r="AB541" t="s">
        <v>133</v>
      </c>
      <c r="AC541" t="s">
        <v>16811</v>
      </c>
      <c r="AD541" t="s">
        <v>51089</v>
      </c>
      <c r="AE541" t="s">
        <v>20208</v>
      </c>
      <c r="AF541" t="s">
        <v>51090</v>
      </c>
      <c r="AG541" t="s">
        <v>22433</v>
      </c>
      <c r="AH541" t="s">
        <v>16921</v>
      </c>
      <c r="AI541" t="s">
        <v>22433</v>
      </c>
      <c r="AJ541">
        <v>0</v>
      </c>
      <c r="AL541" t="s">
        <v>18438</v>
      </c>
      <c r="AM541" t="s">
        <v>87</v>
      </c>
      <c r="AO541">
        <v>20</v>
      </c>
      <c r="AP541" t="s">
        <v>18598</v>
      </c>
      <c r="AQ541" t="s">
        <v>16826</v>
      </c>
      <c r="AR541" t="s">
        <v>50433</v>
      </c>
      <c r="AT541">
        <v>0</v>
      </c>
      <c r="AU541">
        <v>0</v>
      </c>
      <c r="AV541" t="s">
        <v>133</v>
      </c>
      <c r="BI541" t="s">
        <v>81</v>
      </c>
      <c r="BJ541" t="s">
        <v>81</v>
      </c>
      <c r="BK541" t="s">
        <v>81</v>
      </c>
      <c r="BM541" t="s">
        <v>51091</v>
      </c>
      <c r="BN541" t="s">
        <v>51092</v>
      </c>
      <c r="BQ541" t="s">
        <v>51093</v>
      </c>
      <c r="BR541" t="s">
        <v>17056</v>
      </c>
      <c r="BS541" t="s">
        <v>17057</v>
      </c>
      <c r="BT541" t="s">
        <v>17721</v>
      </c>
      <c r="BU541" t="s">
        <v>18439</v>
      </c>
      <c r="BV541" t="s">
        <v>51089</v>
      </c>
      <c r="BW541">
        <v>0</v>
      </c>
      <c r="BX541">
        <v>0</v>
      </c>
      <c r="CA541" t="s">
        <v>50430</v>
      </c>
      <c r="CE541" t="s">
        <v>16880</v>
      </c>
      <c r="CF541" t="s">
        <v>16881</v>
      </c>
      <c r="CG541" t="s">
        <v>16882</v>
      </c>
      <c r="CK541" t="s">
        <v>16961</v>
      </c>
      <c r="CL541" t="s">
        <v>16826</v>
      </c>
      <c r="CM541">
        <v>0</v>
      </c>
      <c r="CN541">
        <v>98.870999999999995</v>
      </c>
      <c r="CO541">
        <v>2.5499999999999998</v>
      </c>
      <c r="CP541">
        <v>1425</v>
      </c>
      <c r="CQ541" t="s">
        <v>17312</v>
      </c>
      <c r="CR541" t="s">
        <v>17313</v>
      </c>
      <c r="CT541" t="s">
        <v>18348</v>
      </c>
      <c r="DS541">
        <v>1</v>
      </c>
      <c r="DU541">
        <v>0</v>
      </c>
      <c r="DV541">
        <v>0</v>
      </c>
      <c r="DW541">
        <v>0</v>
      </c>
      <c r="DY541">
        <v>0</v>
      </c>
      <c r="DZ541">
        <v>1</v>
      </c>
      <c r="EC541" t="s">
        <v>21320</v>
      </c>
      <c r="ED541">
        <v>1</v>
      </c>
      <c r="EE541" cm="1">
        <f t="array" ref="EE541">SUM(COUNTIFS(Table_Pending_Today[job_type_code],{"WB","WQ","Z5","Z7","U8","QU","7W","2V","2W","2X"},Table_Pending_Today[Order_Number],Table_Pending_Today[[#This Row],[Order_Number]]))</f>
        <v>0</v>
      </c>
      <c r="EF541">
        <f>COUNTIFS(Table_Pending_Today[Order_Number],Table_Pending_Today[[#This Row],[Order_Number]],Table_Pending_Today[tech_contractor],"INHOUSE")</f>
        <v>1</v>
      </c>
      <c r="EG541">
        <f>COUNTIFS(Table_Pending_Today[Order_Number],Table_Pending_Today[[#This Row],[Order_Number]],Table_Pending_Today[tech_contractor],"CONTRACTOR")</f>
        <v>0</v>
      </c>
      <c r="EH541" cm="1">
        <f t="array" ref="EH541">SUM(COUNTIFS(Table_Pending_Today[job_type_code],{"XV","XQ","XT","XU"},Table_Pending_Today[Order_Number],Table_Pending_Today[[#This Row],[Order_Number]]))</f>
        <v>0</v>
      </c>
      <c r="EI541" cm="1">
        <f t="array" ref="EI541">SUM(COUNTIFS(Table_Pending_Today[job_type_code],{"XV","XQ","XT","XU"},Table_Pending_Today[Order_Number],Table_Pending_Today[[#This Row],[Order_Number]],Table_Pending_Today[In-House],1))</f>
        <v>0</v>
      </c>
      <c r="EJ541" cm="1">
        <f t="array" ref="EJ541">SUM(COUNTIFS(Table_Pending_Today[job_type_code],{"XV","XQ","XT","XU"},Table_Pending_Today[Order_Number],Table_Pending_Today[[#This Row],[Order_Number]],Table_Pending_Today[Contractor],1))</f>
        <v>0</v>
      </c>
      <c r="EK541" cm="1">
        <f t="array" ref="EK541">SUM(COUNTIFS(Table_Pending_Today[job_type_code],{"WB","WQ","Z5","Z7","U8","QU","7W","2V","2W","2X"},Table_Pending_Today[Order_Number],Table_Pending_Today[[#This Row],[Order_Number]]))</f>
        <v>0</v>
      </c>
      <c r="EL541" cm="1">
        <f t="array" ref="EL541">SUM(COUNTIFS(Table_Pending_Today[job_type_code],{"WB","WQ","Z5","Z7","U8","QU","7W","2V","2W","2X"},Table_Pending_Today[In-House],1,Table_Pending_Today[Order_Number],Table_Pending_Today[[#This Row],[Order_Number]]))</f>
        <v>0</v>
      </c>
      <c r="EM541" cm="1">
        <f t="array" ref="EM541">SUM(COUNTIFS(Table_Pending_Today[job_type_code],{"WB","WQ","Z5","Z7","U8","QU","7W","2V","2W","2X"},Table_Pending_Today[Contractor],1,Table_Pending_Today[Order_Number],Table_Pending_Today[[#This Row],[Order_Number]]))</f>
        <v>0</v>
      </c>
      <c r="EN541" cm="1">
        <f t="array" ref="EN541">IF(SUM(COUNTIFS(Table_Pending_Today[Order_Type_Desc],{"Install","Service Order","Restart"},Table_Pending_Today[Order_Number],Table_Pending_Today[[#This Row],[Order_Number]]))&gt;0,1,0)</f>
        <v>0</v>
      </c>
      <c r="EO541" cm="1">
        <f t="array" ref="EO541">IF(SUM(COUNTIFS(Table_Pending_Today[Order_Type_Desc],{"Install","Service Order","Restart"},Table_Pending_Today[In-House],1,Table_Pending_Today[Order_Number],Table_Pending_Today[[#This Row],[Order_Number]]))&gt;0,1,0)</f>
        <v>0</v>
      </c>
      <c r="EP541" cm="1">
        <f t="array" ref="EP541">IF(SUM(COUNTIFS(Table_Pending_Today[Order_Type_Desc],{"Install","Service Order","Restart"},Table_Pending_Today[Contractor],1,Table_Pending_Today[Order_Number],Table_Pending_Today[[#This Row],[Order_Number]]))&gt;0,1,0)</f>
        <v>0</v>
      </c>
      <c r="EQ541">
        <f>IF(SUM(COUNTIFS(Table_Pending_Today[Order_Type_Desc],"Special Request",Table_Pending_Today[Bury_Drop],0,Table_Pending_Today[In-House],1,Table_Pending_Today[Order_Number],Table_Pending_Today[[#This Row],[Order_Number]]))&gt;0,1,0)</f>
        <v>0</v>
      </c>
      <c r="ER541">
        <f>SUM(COUNTIFS(Table_Pending_Today[Order_Type_Desc],"Special Request",Table_Pending_Today[Bury_Drop],0,Table_Pending_Today[Contractor],1,Table_Pending_Today[Order_Number],Table_Pending_Today[[#This Row],[Order_Number]]))</f>
        <v>0</v>
      </c>
    </row>
    <row r="542" spans="1:148" x14ac:dyDescent="0.25">
      <c r="A542" t="s">
        <v>22433</v>
      </c>
      <c r="B542" t="s">
        <v>68448</v>
      </c>
      <c r="C542" t="s">
        <v>0</v>
      </c>
      <c r="D542" t="s">
        <v>26483</v>
      </c>
      <c r="E542" t="s">
        <v>26484</v>
      </c>
      <c r="F542" t="s">
        <v>26485</v>
      </c>
      <c r="G542">
        <v>454725</v>
      </c>
      <c r="H542" t="s">
        <v>72</v>
      </c>
      <c r="I542" t="s">
        <v>89</v>
      </c>
      <c r="J542" t="s">
        <v>16935</v>
      </c>
      <c r="K542" t="s">
        <v>73</v>
      </c>
      <c r="L542">
        <v>2</v>
      </c>
      <c r="M542" t="s">
        <v>26486</v>
      </c>
      <c r="N542" t="s">
        <v>26487</v>
      </c>
      <c r="P542" t="s">
        <v>18012</v>
      </c>
      <c r="Q542" t="s">
        <v>18130</v>
      </c>
      <c r="R542" t="s">
        <v>26489</v>
      </c>
      <c r="T542" t="s">
        <v>75</v>
      </c>
      <c r="U542" t="s">
        <v>16658</v>
      </c>
      <c r="V542" t="s">
        <v>26490</v>
      </c>
      <c r="W542" t="s">
        <v>16679</v>
      </c>
      <c r="X542" t="s">
        <v>17962</v>
      </c>
      <c r="Y542" t="s">
        <v>76</v>
      </c>
      <c r="Z542" t="s">
        <v>77</v>
      </c>
      <c r="AA542" t="s">
        <v>133</v>
      </c>
      <c r="AB542" t="s">
        <v>16772</v>
      </c>
      <c r="AC542" t="s">
        <v>16680</v>
      </c>
      <c r="AD542" t="s">
        <v>51029</v>
      </c>
      <c r="AE542" t="s">
        <v>19945</v>
      </c>
      <c r="AF542" t="s">
        <v>51030</v>
      </c>
      <c r="AG542" t="s">
        <v>22433</v>
      </c>
      <c r="AH542" t="s">
        <v>17432</v>
      </c>
      <c r="AI542" t="s">
        <v>20208</v>
      </c>
      <c r="AJ542">
        <v>1</v>
      </c>
      <c r="AK542" t="s">
        <v>98</v>
      </c>
      <c r="AL542" t="s">
        <v>79</v>
      </c>
      <c r="AO542">
        <v>18</v>
      </c>
      <c r="AP542" t="s">
        <v>91</v>
      </c>
      <c r="AQ542" t="s">
        <v>80</v>
      </c>
      <c r="AR542" t="s">
        <v>16936</v>
      </c>
      <c r="AT542">
        <v>0</v>
      </c>
      <c r="AU542">
        <v>0</v>
      </c>
      <c r="AV542" t="s">
        <v>133</v>
      </c>
      <c r="BI542" t="s">
        <v>81</v>
      </c>
      <c r="BJ542" t="s">
        <v>81</v>
      </c>
      <c r="BK542" t="s">
        <v>81</v>
      </c>
      <c r="BM542" t="s">
        <v>51034</v>
      </c>
      <c r="BN542" t="s">
        <v>51035</v>
      </c>
      <c r="BS542" t="s">
        <v>17202</v>
      </c>
      <c r="BV542" t="s">
        <v>51029</v>
      </c>
      <c r="BW542">
        <v>0</v>
      </c>
      <c r="BX542">
        <v>0</v>
      </c>
      <c r="CE542" t="s">
        <v>16880</v>
      </c>
      <c r="CF542" t="s">
        <v>16881</v>
      </c>
      <c r="CG542" t="s">
        <v>16882</v>
      </c>
      <c r="CK542" t="s">
        <v>16969</v>
      </c>
      <c r="CL542" t="s">
        <v>80</v>
      </c>
      <c r="CM542">
        <v>0</v>
      </c>
      <c r="CN542">
        <v>97.8596</v>
      </c>
      <c r="CO542">
        <v>5.52</v>
      </c>
      <c r="CP542">
        <v>75</v>
      </c>
      <c r="CQ542" t="s">
        <v>17312</v>
      </c>
      <c r="CR542" t="s">
        <v>17313</v>
      </c>
      <c r="CS542" t="s">
        <v>51031</v>
      </c>
      <c r="CT542" t="s">
        <v>51032</v>
      </c>
      <c r="CU542" t="s">
        <v>16969</v>
      </c>
      <c r="CV542" t="s">
        <v>51033</v>
      </c>
      <c r="DU542">
        <v>1</v>
      </c>
      <c r="DV542">
        <v>0</v>
      </c>
      <c r="DW542">
        <v>0</v>
      </c>
      <c r="DY542">
        <v>0</v>
      </c>
      <c r="DZ542">
        <v>0</v>
      </c>
      <c r="EC542" t="s">
        <v>21330</v>
      </c>
      <c r="ED542">
        <v>2</v>
      </c>
      <c r="EE542" cm="1">
        <f t="array" ref="EE542">SUM(COUNTIFS(Table_Pending_Today[job_type_code],{"WB","WQ","Z5","Z7","U8","QU","7W","2V","2W","2X"},Table_Pending_Today[Order_Number],Table_Pending_Today[[#This Row],[Order_Number]]))</f>
        <v>0</v>
      </c>
      <c r="EF542">
        <f>COUNTIFS(Table_Pending_Today[Order_Number],Table_Pending_Today[[#This Row],[Order_Number]],Table_Pending_Today[tech_contractor],"INHOUSE")</f>
        <v>0</v>
      </c>
      <c r="EG542">
        <f>COUNTIFS(Table_Pending_Today[Order_Number],Table_Pending_Today[[#This Row],[Order_Number]],Table_Pending_Today[tech_contractor],"CONTRACTOR")</f>
        <v>0</v>
      </c>
      <c r="EH542" cm="1">
        <f t="array" ref="EH542">SUM(COUNTIFS(Table_Pending_Today[job_type_code],{"XV","XQ","XT","XU"},Table_Pending_Today[Order_Number],Table_Pending_Today[[#This Row],[Order_Number]]))</f>
        <v>0</v>
      </c>
      <c r="EI542" cm="1">
        <f t="array" ref="EI542">SUM(COUNTIFS(Table_Pending_Today[job_type_code],{"XV","XQ","XT","XU"},Table_Pending_Today[Order_Number],Table_Pending_Today[[#This Row],[Order_Number]],Table_Pending_Today[In-House],1))</f>
        <v>0</v>
      </c>
      <c r="EJ542" cm="1">
        <f t="array" ref="EJ542">SUM(COUNTIFS(Table_Pending_Today[job_type_code],{"XV","XQ","XT","XU"},Table_Pending_Today[Order_Number],Table_Pending_Today[[#This Row],[Order_Number]],Table_Pending_Today[Contractor],1))</f>
        <v>0</v>
      </c>
      <c r="EK542" cm="1">
        <f t="array" ref="EK542">SUM(COUNTIFS(Table_Pending_Today[job_type_code],{"WB","WQ","Z5","Z7","U8","QU","7W","2V","2W","2X"},Table_Pending_Today[Order_Number],Table_Pending_Today[[#This Row],[Order_Number]]))</f>
        <v>0</v>
      </c>
      <c r="EL542" cm="1">
        <f t="array" ref="EL542">SUM(COUNTIFS(Table_Pending_Today[job_type_code],{"WB","WQ","Z5","Z7","U8","QU","7W","2V","2W","2X"},Table_Pending_Today[In-House],1,Table_Pending_Today[Order_Number],Table_Pending_Today[[#This Row],[Order_Number]]))</f>
        <v>0</v>
      </c>
      <c r="EM542" cm="1">
        <f t="array" ref="EM542">SUM(COUNTIFS(Table_Pending_Today[job_type_code],{"WB","WQ","Z5","Z7","U8","QU","7W","2V","2W","2X"},Table_Pending_Today[Contractor],1,Table_Pending_Today[Order_Number],Table_Pending_Today[[#This Row],[Order_Number]]))</f>
        <v>0</v>
      </c>
      <c r="EN542" cm="1">
        <f t="array" ref="EN542">IF(SUM(COUNTIFS(Table_Pending_Today[Order_Type_Desc],{"Install","Service Order","Restart"},Table_Pending_Today[Order_Number],Table_Pending_Today[[#This Row],[Order_Number]]))&gt;0,1,0)</f>
        <v>0</v>
      </c>
      <c r="EO542" cm="1">
        <f t="array" ref="EO542">IF(SUM(COUNTIFS(Table_Pending_Today[Order_Type_Desc],{"Install","Service Order","Restart"},Table_Pending_Today[In-House],1,Table_Pending_Today[Order_Number],Table_Pending_Today[[#This Row],[Order_Number]]))&gt;0,1,0)</f>
        <v>0</v>
      </c>
      <c r="EP542" cm="1">
        <f t="array" ref="EP542">IF(SUM(COUNTIFS(Table_Pending_Today[Order_Type_Desc],{"Install","Service Order","Restart"},Table_Pending_Today[Contractor],1,Table_Pending_Today[Order_Number],Table_Pending_Today[[#This Row],[Order_Number]]))&gt;0,1,0)</f>
        <v>0</v>
      </c>
      <c r="EQ542">
        <f>IF(SUM(COUNTIFS(Table_Pending_Today[Order_Type_Desc],"Special Request",Table_Pending_Today[Bury_Drop],0,Table_Pending_Today[In-House],1,Table_Pending_Today[Order_Number],Table_Pending_Today[[#This Row],[Order_Number]]))&gt;0,1,0)</f>
        <v>0</v>
      </c>
      <c r="ER542">
        <f>SUM(COUNTIFS(Table_Pending_Today[Order_Type_Desc],"Special Request",Table_Pending_Today[Bury_Drop],0,Table_Pending_Today[Contractor],1,Table_Pending_Today[Order_Number],Table_Pending_Today[[#This Row],[Order_Number]]))</f>
        <v>0</v>
      </c>
    </row>
    <row r="543" spans="1:148" x14ac:dyDescent="0.25">
      <c r="A543" t="s">
        <v>22433</v>
      </c>
      <c r="B543" t="s">
        <v>68448</v>
      </c>
      <c r="C543" t="s">
        <v>0</v>
      </c>
      <c r="D543" t="s">
        <v>69566</v>
      </c>
      <c r="E543" t="s">
        <v>69567</v>
      </c>
      <c r="F543" t="s">
        <v>69568</v>
      </c>
      <c r="G543">
        <v>848900</v>
      </c>
      <c r="H543" t="s">
        <v>16820</v>
      </c>
      <c r="I543" t="s">
        <v>21661</v>
      </c>
      <c r="J543" t="s">
        <v>17694</v>
      </c>
      <c r="K543" t="s">
        <v>73</v>
      </c>
      <c r="L543">
        <v>59</v>
      </c>
      <c r="M543" t="s">
        <v>17492</v>
      </c>
      <c r="N543" t="s">
        <v>69569</v>
      </c>
      <c r="P543" t="s">
        <v>139</v>
      </c>
      <c r="Q543" t="s">
        <v>16759</v>
      </c>
      <c r="R543" t="s">
        <v>287</v>
      </c>
      <c r="T543" t="s">
        <v>75</v>
      </c>
      <c r="U543" t="s">
        <v>16658</v>
      </c>
      <c r="V543" t="s">
        <v>69570</v>
      </c>
      <c r="W543" t="s">
        <v>16679</v>
      </c>
      <c r="X543" t="s">
        <v>16843</v>
      </c>
      <c r="Y543" t="s">
        <v>76</v>
      </c>
      <c r="Z543" t="s">
        <v>121</v>
      </c>
      <c r="AA543" t="s">
        <v>133</v>
      </c>
      <c r="AB543" t="s">
        <v>16777</v>
      </c>
      <c r="AC543" t="s">
        <v>16760</v>
      </c>
      <c r="AD543" t="s">
        <v>49690</v>
      </c>
      <c r="AE543" t="s">
        <v>19001</v>
      </c>
      <c r="AF543" t="s">
        <v>69571</v>
      </c>
      <c r="AG543" t="s">
        <v>22433</v>
      </c>
      <c r="AH543" t="s">
        <v>16836</v>
      </c>
      <c r="AJ543">
        <v>0</v>
      </c>
      <c r="AK543" t="s">
        <v>98</v>
      </c>
      <c r="AL543" t="s">
        <v>49716</v>
      </c>
      <c r="AM543" t="s">
        <v>3</v>
      </c>
      <c r="AN543" t="s">
        <v>17260</v>
      </c>
      <c r="AO543">
        <v>18</v>
      </c>
      <c r="AP543" t="s">
        <v>17371</v>
      </c>
      <c r="AQ543" t="s">
        <v>16834</v>
      </c>
      <c r="AR543" t="s">
        <v>17591</v>
      </c>
      <c r="AT543">
        <v>0</v>
      </c>
      <c r="AU543">
        <v>0</v>
      </c>
      <c r="AV543" t="s">
        <v>133</v>
      </c>
      <c r="BI543" t="s">
        <v>81</v>
      </c>
      <c r="BJ543" t="s">
        <v>81</v>
      </c>
      <c r="BK543" t="s">
        <v>81</v>
      </c>
      <c r="BL543" t="s">
        <v>49695</v>
      </c>
      <c r="BM543" t="s">
        <v>49887</v>
      </c>
      <c r="BN543" t="s">
        <v>49888</v>
      </c>
      <c r="BQ543" t="s">
        <v>17696</v>
      </c>
      <c r="BR543" t="s">
        <v>17493</v>
      </c>
      <c r="BS543" t="s">
        <v>17494</v>
      </c>
      <c r="BT543" t="s">
        <v>49717</v>
      </c>
      <c r="BU543" t="s">
        <v>49718</v>
      </c>
      <c r="BV543" t="s">
        <v>49690</v>
      </c>
      <c r="BW543">
        <v>0</v>
      </c>
      <c r="BX543">
        <v>0</v>
      </c>
      <c r="BY543" t="s">
        <v>16821</v>
      </c>
      <c r="CE543" t="s">
        <v>16880</v>
      </c>
      <c r="CF543" t="s">
        <v>17624</v>
      </c>
      <c r="CG543" t="s">
        <v>17663</v>
      </c>
      <c r="CK543" t="s">
        <v>17524</v>
      </c>
      <c r="CL543" t="s">
        <v>16834</v>
      </c>
      <c r="CM543">
        <v>0</v>
      </c>
      <c r="CN543">
        <v>97.553100000000001</v>
      </c>
      <c r="CO543">
        <v>10.16</v>
      </c>
      <c r="CP543">
        <v>900</v>
      </c>
      <c r="CQ543" t="s">
        <v>17315</v>
      </c>
      <c r="CR543" t="s">
        <v>17322</v>
      </c>
      <c r="CS543" t="s">
        <v>17314</v>
      </c>
      <c r="CT543" t="s">
        <v>19385</v>
      </c>
      <c r="CU543" t="s">
        <v>16885</v>
      </c>
      <c r="DS543">
        <v>0</v>
      </c>
      <c r="DU543">
        <v>0</v>
      </c>
      <c r="DV543">
        <v>0</v>
      </c>
      <c r="DW543">
        <v>0</v>
      </c>
      <c r="DY543">
        <v>0</v>
      </c>
      <c r="DZ543">
        <v>0</v>
      </c>
      <c r="EC543" t="s">
        <v>21330</v>
      </c>
      <c r="ED543">
        <v>59</v>
      </c>
      <c r="EE543" cm="1">
        <f t="array" ref="EE543">SUM(COUNTIFS(Table_Pending_Today[job_type_code],{"WB","WQ","Z5","Z7","U8","QU","7W","2V","2W","2X"},Table_Pending_Today[Order_Number],Table_Pending_Today[[#This Row],[Order_Number]]))</f>
        <v>0</v>
      </c>
      <c r="EF543">
        <f>COUNTIFS(Table_Pending_Today[Order_Number],Table_Pending_Today[[#This Row],[Order_Number]],Table_Pending_Today[tech_contractor],"INHOUSE")</f>
        <v>0</v>
      </c>
      <c r="EG543">
        <f>COUNTIFS(Table_Pending_Today[Order_Number],Table_Pending_Today[[#This Row],[Order_Number]],Table_Pending_Today[tech_contractor],"CONTRACTOR")</f>
        <v>1</v>
      </c>
      <c r="EH543" cm="1">
        <f t="array" ref="EH543">SUM(COUNTIFS(Table_Pending_Today[job_type_code],{"XV","XQ","XT","XU"},Table_Pending_Today[Order_Number],Table_Pending_Today[[#This Row],[Order_Number]]))</f>
        <v>0</v>
      </c>
      <c r="EI543" cm="1">
        <f t="array" ref="EI543">SUM(COUNTIFS(Table_Pending_Today[job_type_code],{"XV","XQ","XT","XU"},Table_Pending_Today[Order_Number],Table_Pending_Today[[#This Row],[Order_Number]],Table_Pending_Today[In-House],1))</f>
        <v>0</v>
      </c>
      <c r="EJ543" cm="1">
        <f t="array" ref="EJ543">SUM(COUNTIFS(Table_Pending_Today[job_type_code],{"XV","XQ","XT","XU"},Table_Pending_Today[Order_Number],Table_Pending_Today[[#This Row],[Order_Number]],Table_Pending_Today[Contractor],1))</f>
        <v>0</v>
      </c>
      <c r="EK543" cm="1">
        <f t="array" ref="EK543">SUM(COUNTIFS(Table_Pending_Today[job_type_code],{"WB","WQ","Z5","Z7","U8","QU","7W","2V","2W","2X"},Table_Pending_Today[Order_Number],Table_Pending_Today[[#This Row],[Order_Number]]))</f>
        <v>0</v>
      </c>
      <c r="EL543" cm="1">
        <f t="array" ref="EL543">SUM(COUNTIFS(Table_Pending_Today[job_type_code],{"WB","WQ","Z5","Z7","U8","QU","7W","2V","2W","2X"},Table_Pending_Today[In-House],1,Table_Pending_Today[Order_Number],Table_Pending_Today[[#This Row],[Order_Number]]))</f>
        <v>0</v>
      </c>
      <c r="EM543" cm="1">
        <f t="array" ref="EM543">SUM(COUNTIFS(Table_Pending_Today[job_type_code],{"WB","WQ","Z5","Z7","U8","QU","7W","2V","2W","2X"},Table_Pending_Today[Contractor],1,Table_Pending_Today[Order_Number],Table_Pending_Today[[#This Row],[Order_Number]]))</f>
        <v>0</v>
      </c>
      <c r="EN543" cm="1">
        <f t="array" ref="EN543">IF(SUM(COUNTIFS(Table_Pending_Today[Order_Type_Desc],{"Install","Service Order","Restart"},Table_Pending_Today[Order_Number],Table_Pending_Today[[#This Row],[Order_Number]]))&gt;0,1,0)</f>
        <v>1</v>
      </c>
      <c r="EO543" cm="1">
        <f t="array" ref="EO543">IF(SUM(COUNTIFS(Table_Pending_Today[Order_Type_Desc],{"Install","Service Order","Restart"},Table_Pending_Today[In-House],1,Table_Pending_Today[Order_Number],Table_Pending_Today[[#This Row],[Order_Number]]))&gt;0,1,0)</f>
        <v>0</v>
      </c>
      <c r="EP543" cm="1">
        <f t="array" ref="EP543">IF(SUM(COUNTIFS(Table_Pending_Today[Order_Type_Desc],{"Install","Service Order","Restart"},Table_Pending_Today[Contractor],1,Table_Pending_Today[Order_Number],Table_Pending_Today[[#This Row],[Order_Number]]))&gt;0,1,0)</f>
        <v>1</v>
      </c>
      <c r="EQ543">
        <f>IF(SUM(COUNTIFS(Table_Pending_Today[Order_Type_Desc],"Special Request",Table_Pending_Today[Bury_Drop],0,Table_Pending_Today[In-House],1,Table_Pending_Today[Order_Number],Table_Pending_Today[[#This Row],[Order_Number]]))&gt;0,1,0)</f>
        <v>0</v>
      </c>
      <c r="ER543">
        <f>SUM(COUNTIFS(Table_Pending_Today[Order_Type_Desc],"Special Request",Table_Pending_Today[Bury_Drop],0,Table_Pending_Today[Contractor],1,Table_Pending_Today[Order_Number],Table_Pending_Today[[#This Row],[Order_Number]]))</f>
        <v>0</v>
      </c>
    </row>
    <row r="544" spans="1:148" x14ac:dyDescent="0.25">
      <c r="A544" t="s">
        <v>22433</v>
      </c>
      <c r="B544" t="s">
        <v>68448</v>
      </c>
      <c r="C544" t="s">
        <v>0</v>
      </c>
      <c r="D544" t="s">
        <v>69572</v>
      </c>
      <c r="E544" t="s">
        <v>69573</v>
      </c>
      <c r="F544" t="s">
        <v>69574</v>
      </c>
      <c r="G544">
        <v>848921</v>
      </c>
      <c r="H544" t="s">
        <v>16820</v>
      </c>
      <c r="I544" t="s">
        <v>21661</v>
      </c>
      <c r="J544" t="s">
        <v>17694</v>
      </c>
      <c r="K544" t="s">
        <v>73</v>
      </c>
      <c r="L544">
        <v>59</v>
      </c>
      <c r="M544" t="s">
        <v>17492</v>
      </c>
      <c r="N544" t="s">
        <v>69575</v>
      </c>
      <c r="P544" t="s">
        <v>139</v>
      </c>
      <c r="Q544" t="s">
        <v>16759</v>
      </c>
      <c r="R544" t="s">
        <v>287</v>
      </c>
      <c r="T544" t="s">
        <v>75</v>
      </c>
      <c r="U544" t="s">
        <v>16658</v>
      </c>
      <c r="V544" t="s">
        <v>69576</v>
      </c>
      <c r="W544" t="s">
        <v>16679</v>
      </c>
      <c r="X544" t="s">
        <v>16843</v>
      </c>
      <c r="Y544" t="s">
        <v>76</v>
      </c>
      <c r="Z544" t="s">
        <v>121</v>
      </c>
      <c r="AA544" t="s">
        <v>133</v>
      </c>
      <c r="AB544" t="s">
        <v>16777</v>
      </c>
      <c r="AC544" t="s">
        <v>16760</v>
      </c>
      <c r="AD544" t="s">
        <v>49690</v>
      </c>
      <c r="AE544" t="s">
        <v>19001</v>
      </c>
      <c r="AF544" t="s">
        <v>55006</v>
      </c>
      <c r="AG544" t="s">
        <v>22433</v>
      </c>
      <c r="AH544" t="s">
        <v>16836</v>
      </c>
      <c r="AJ544">
        <v>0</v>
      </c>
      <c r="AK544" t="s">
        <v>98</v>
      </c>
      <c r="AL544" t="s">
        <v>49716</v>
      </c>
      <c r="AM544" t="s">
        <v>3</v>
      </c>
      <c r="AN544" t="s">
        <v>17260</v>
      </c>
      <c r="AO544">
        <v>18</v>
      </c>
      <c r="AP544" t="s">
        <v>17371</v>
      </c>
      <c r="AQ544" t="s">
        <v>16834</v>
      </c>
      <c r="AR544" t="s">
        <v>17591</v>
      </c>
      <c r="AT544">
        <v>0</v>
      </c>
      <c r="AU544">
        <v>0</v>
      </c>
      <c r="AV544" t="s">
        <v>133</v>
      </c>
      <c r="BI544" t="s">
        <v>81</v>
      </c>
      <c r="BJ544" t="s">
        <v>81</v>
      </c>
      <c r="BK544" t="s">
        <v>81</v>
      </c>
      <c r="BL544" t="s">
        <v>49695</v>
      </c>
      <c r="BM544" t="s">
        <v>49887</v>
      </c>
      <c r="BN544" t="s">
        <v>50036</v>
      </c>
      <c r="BQ544" t="s">
        <v>17696</v>
      </c>
      <c r="BR544" t="s">
        <v>17493</v>
      </c>
      <c r="BS544" t="s">
        <v>17494</v>
      </c>
      <c r="BT544" t="s">
        <v>49717</v>
      </c>
      <c r="BU544" t="s">
        <v>49718</v>
      </c>
      <c r="BV544" t="s">
        <v>49690</v>
      </c>
      <c r="BW544">
        <v>0</v>
      </c>
      <c r="BX544">
        <v>0</v>
      </c>
      <c r="BY544" t="s">
        <v>16821</v>
      </c>
      <c r="CE544" t="s">
        <v>16880</v>
      </c>
      <c r="CF544" t="s">
        <v>17624</v>
      </c>
      <c r="CG544" t="s">
        <v>17663</v>
      </c>
      <c r="CK544" t="s">
        <v>17524</v>
      </c>
      <c r="CL544" t="s">
        <v>16834</v>
      </c>
      <c r="CM544">
        <v>0</v>
      </c>
      <c r="CN544">
        <v>97.553100000000001</v>
      </c>
      <c r="CO544">
        <v>10.16</v>
      </c>
      <c r="CP544">
        <v>900</v>
      </c>
      <c r="CQ544" t="s">
        <v>17315</v>
      </c>
      <c r="CR544" t="s">
        <v>17322</v>
      </c>
      <c r="CS544" t="s">
        <v>19495</v>
      </c>
      <c r="CT544" t="s">
        <v>19496</v>
      </c>
      <c r="CU544" t="s">
        <v>17176</v>
      </c>
      <c r="CV544" t="s">
        <v>19497</v>
      </c>
      <c r="DS544">
        <v>0</v>
      </c>
      <c r="DU544">
        <v>0</v>
      </c>
      <c r="DV544">
        <v>0</v>
      </c>
      <c r="DW544">
        <v>0</v>
      </c>
      <c r="DY544">
        <v>0</v>
      </c>
      <c r="DZ544">
        <v>0</v>
      </c>
      <c r="EC544" t="s">
        <v>21330</v>
      </c>
      <c r="ED544">
        <v>59</v>
      </c>
      <c r="EE544" cm="1">
        <f t="array" ref="EE544">SUM(COUNTIFS(Table_Pending_Today[job_type_code],{"WB","WQ","Z5","Z7","U8","QU","7W","2V","2W","2X"},Table_Pending_Today[Order_Number],Table_Pending_Today[[#This Row],[Order_Number]]))</f>
        <v>0</v>
      </c>
      <c r="EF544">
        <f>COUNTIFS(Table_Pending_Today[Order_Number],Table_Pending_Today[[#This Row],[Order_Number]],Table_Pending_Today[tech_contractor],"INHOUSE")</f>
        <v>0</v>
      </c>
      <c r="EG544">
        <f>COUNTIFS(Table_Pending_Today[Order_Number],Table_Pending_Today[[#This Row],[Order_Number]],Table_Pending_Today[tech_contractor],"CONTRACTOR")</f>
        <v>1</v>
      </c>
      <c r="EH544" cm="1">
        <f t="array" ref="EH544">SUM(COUNTIFS(Table_Pending_Today[job_type_code],{"XV","XQ","XT","XU"},Table_Pending_Today[Order_Number],Table_Pending_Today[[#This Row],[Order_Number]]))</f>
        <v>0</v>
      </c>
      <c r="EI544" cm="1">
        <f t="array" ref="EI544">SUM(COUNTIFS(Table_Pending_Today[job_type_code],{"XV","XQ","XT","XU"},Table_Pending_Today[Order_Number],Table_Pending_Today[[#This Row],[Order_Number]],Table_Pending_Today[In-House],1))</f>
        <v>0</v>
      </c>
      <c r="EJ544" cm="1">
        <f t="array" ref="EJ544">SUM(COUNTIFS(Table_Pending_Today[job_type_code],{"XV","XQ","XT","XU"},Table_Pending_Today[Order_Number],Table_Pending_Today[[#This Row],[Order_Number]],Table_Pending_Today[Contractor],1))</f>
        <v>0</v>
      </c>
      <c r="EK544" cm="1">
        <f t="array" ref="EK544">SUM(COUNTIFS(Table_Pending_Today[job_type_code],{"WB","WQ","Z5","Z7","U8","QU","7W","2V","2W","2X"},Table_Pending_Today[Order_Number],Table_Pending_Today[[#This Row],[Order_Number]]))</f>
        <v>0</v>
      </c>
      <c r="EL544" cm="1">
        <f t="array" ref="EL544">SUM(COUNTIFS(Table_Pending_Today[job_type_code],{"WB","WQ","Z5","Z7","U8","QU","7W","2V","2W","2X"},Table_Pending_Today[In-House],1,Table_Pending_Today[Order_Number],Table_Pending_Today[[#This Row],[Order_Number]]))</f>
        <v>0</v>
      </c>
      <c r="EM544" cm="1">
        <f t="array" ref="EM544">SUM(COUNTIFS(Table_Pending_Today[job_type_code],{"WB","WQ","Z5","Z7","U8","QU","7W","2V","2W","2X"},Table_Pending_Today[Contractor],1,Table_Pending_Today[Order_Number],Table_Pending_Today[[#This Row],[Order_Number]]))</f>
        <v>0</v>
      </c>
      <c r="EN544" cm="1">
        <f t="array" ref="EN544">IF(SUM(COUNTIFS(Table_Pending_Today[Order_Type_Desc],{"Install","Service Order","Restart"},Table_Pending_Today[Order_Number],Table_Pending_Today[[#This Row],[Order_Number]]))&gt;0,1,0)</f>
        <v>1</v>
      </c>
      <c r="EO544" cm="1">
        <f t="array" ref="EO544">IF(SUM(COUNTIFS(Table_Pending_Today[Order_Type_Desc],{"Install","Service Order","Restart"},Table_Pending_Today[In-House],1,Table_Pending_Today[Order_Number],Table_Pending_Today[[#This Row],[Order_Number]]))&gt;0,1,0)</f>
        <v>0</v>
      </c>
      <c r="EP544" cm="1">
        <f t="array" ref="EP544">IF(SUM(COUNTIFS(Table_Pending_Today[Order_Type_Desc],{"Install","Service Order","Restart"},Table_Pending_Today[Contractor],1,Table_Pending_Today[Order_Number],Table_Pending_Today[[#This Row],[Order_Number]]))&gt;0,1,0)</f>
        <v>1</v>
      </c>
      <c r="EQ544">
        <f>IF(SUM(COUNTIFS(Table_Pending_Today[Order_Type_Desc],"Special Request",Table_Pending_Today[Bury_Drop],0,Table_Pending_Today[In-House],1,Table_Pending_Today[Order_Number],Table_Pending_Today[[#This Row],[Order_Number]]))&gt;0,1,0)</f>
        <v>0</v>
      </c>
      <c r="ER544">
        <f>SUM(COUNTIFS(Table_Pending_Today[Order_Type_Desc],"Special Request",Table_Pending_Today[Bury_Drop],0,Table_Pending_Today[Contractor],1,Table_Pending_Today[Order_Number],Table_Pending_Today[[#This Row],[Order_Number]]))</f>
        <v>0</v>
      </c>
    </row>
    <row r="545" spans="1:148" x14ac:dyDescent="0.25">
      <c r="A545" t="s">
        <v>22433</v>
      </c>
      <c r="B545" t="s">
        <v>68448</v>
      </c>
      <c r="C545" t="s">
        <v>0</v>
      </c>
      <c r="D545" t="s">
        <v>50638</v>
      </c>
      <c r="E545" t="s">
        <v>50639</v>
      </c>
      <c r="F545" t="s">
        <v>50640</v>
      </c>
      <c r="G545">
        <v>783214</v>
      </c>
      <c r="H545" t="s">
        <v>16820</v>
      </c>
      <c r="I545" t="s">
        <v>16948</v>
      </c>
      <c r="J545" t="s">
        <v>16791</v>
      </c>
      <c r="K545" t="s">
        <v>73</v>
      </c>
      <c r="L545">
        <v>3</v>
      </c>
      <c r="M545" t="s">
        <v>50641</v>
      </c>
      <c r="N545" t="s">
        <v>50642</v>
      </c>
      <c r="P545" t="s">
        <v>149</v>
      </c>
      <c r="Q545" t="s">
        <v>17036</v>
      </c>
      <c r="R545" t="s">
        <v>50643</v>
      </c>
      <c r="T545" t="s">
        <v>75</v>
      </c>
      <c r="U545" t="s">
        <v>17029</v>
      </c>
      <c r="V545" t="s">
        <v>50644</v>
      </c>
      <c r="W545" t="s">
        <v>17039</v>
      </c>
      <c r="X545" t="s">
        <v>130</v>
      </c>
      <c r="Y545" t="s">
        <v>76</v>
      </c>
      <c r="Z545" t="s">
        <v>77</v>
      </c>
      <c r="AA545" t="s">
        <v>17031</v>
      </c>
      <c r="AB545" t="s">
        <v>17030</v>
      </c>
      <c r="AC545" t="s">
        <v>17038</v>
      </c>
      <c r="AD545" t="s">
        <v>50645</v>
      </c>
      <c r="AE545" t="s">
        <v>18608</v>
      </c>
      <c r="AF545" t="s">
        <v>50646</v>
      </c>
      <c r="AG545" t="s">
        <v>22433</v>
      </c>
      <c r="AH545" t="s">
        <v>16963</v>
      </c>
      <c r="AI545" t="s">
        <v>22433</v>
      </c>
      <c r="AJ545">
        <v>0</v>
      </c>
      <c r="AK545" t="s">
        <v>98</v>
      </c>
      <c r="AL545" t="s">
        <v>19541</v>
      </c>
      <c r="AM545" t="s">
        <v>3</v>
      </c>
      <c r="AN545" t="s">
        <v>19350</v>
      </c>
      <c r="AO545">
        <v>21</v>
      </c>
      <c r="AP545" t="s">
        <v>16949</v>
      </c>
      <c r="AQ545" t="s">
        <v>99</v>
      </c>
      <c r="AR545" t="s">
        <v>16792</v>
      </c>
      <c r="AT545">
        <v>0</v>
      </c>
      <c r="AU545">
        <v>0</v>
      </c>
      <c r="AV545" t="s">
        <v>149</v>
      </c>
      <c r="BI545" t="s">
        <v>81</v>
      </c>
      <c r="BJ545" t="s">
        <v>81</v>
      </c>
      <c r="BK545" t="s">
        <v>81</v>
      </c>
      <c r="BL545" t="s">
        <v>19577</v>
      </c>
      <c r="BM545" t="s">
        <v>50647</v>
      </c>
      <c r="BN545" t="s">
        <v>50648</v>
      </c>
      <c r="BO545" t="s">
        <v>100</v>
      </c>
      <c r="BQ545" t="s">
        <v>50649</v>
      </c>
      <c r="BS545" t="s">
        <v>17202</v>
      </c>
      <c r="BT545" t="s">
        <v>17598</v>
      </c>
      <c r="BU545" t="s">
        <v>19542</v>
      </c>
      <c r="BV545" t="s">
        <v>50645</v>
      </c>
      <c r="BW545">
        <v>0</v>
      </c>
      <c r="BX545">
        <v>0</v>
      </c>
      <c r="BY545" t="s">
        <v>16821</v>
      </c>
      <c r="CE545" t="s">
        <v>16911</v>
      </c>
      <c r="CF545" t="s">
        <v>50650</v>
      </c>
      <c r="CG545" t="s">
        <v>50651</v>
      </c>
      <c r="CH545" t="s">
        <v>50652</v>
      </c>
      <c r="CI545" t="s">
        <v>49346</v>
      </c>
      <c r="CJ545" t="s">
        <v>49347</v>
      </c>
      <c r="CK545" t="s">
        <v>16879</v>
      </c>
      <c r="CL545" t="s">
        <v>99</v>
      </c>
      <c r="CM545">
        <v>0</v>
      </c>
      <c r="CN545">
        <v>96</v>
      </c>
      <c r="CO545">
        <v>410.18</v>
      </c>
      <c r="CP545">
        <v>650</v>
      </c>
      <c r="CQ545" t="s">
        <v>17312</v>
      </c>
      <c r="CR545" t="s">
        <v>17313</v>
      </c>
      <c r="CT545" t="s">
        <v>19380</v>
      </c>
      <c r="DS545">
        <v>0</v>
      </c>
      <c r="DU545">
        <v>1</v>
      </c>
      <c r="DV545">
        <v>0</v>
      </c>
      <c r="DW545">
        <v>0</v>
      </c>
      <c r="DY545">
        <v>0</v>
      </c>
      <c r="DZ545">
        <v>0</v>
      </c>
      <c r="EC545" t="s">
        <v>21330</v>
      </c>
      <c r="ED545">
        <v>3</v>
      </c>
      <c r="EE545" cm="1">
        <f t="array" ref="EE545">SUM(COUNTIFS(Table_Pending_Today[job_type_code],{"WB","WQ","Z5","Z7","U8","QU","7W","2V","2W","2X"},Table_Pending_Today[Order_Number],Table_Pending_Today[[#This Row],[Order_Number]]))</f>
        <v>0</v>
      </c>
      <c r="EF545">
        <f>COUNTIFS(Table_Pending_Today[Order_Number],Table_Pending_Today[[#This Row],[Order_Number]],Table_Pending_Today[tech_contractor],"INHOUSE")</f>
        <v>0</v>
      </c>
      <c r="EG545">
        <f>COUNTIFS(Table_Pending_Today[Order_Number],Table_Pending_Today[[#This Row],[Order_Number]],Table_Pending_Today[tech_contractor],"CONTRACTOR")</f>
        <v>1</v>
      </c>
      <c r="EH545" cm="1">
        <f t="array" ref="EH545">SUM(COUNTIFS(Table_Pending_Today[job_type_code],{"XV","XQ","XT","XU"},Table_Pending_Today[Order_Number],Table_Pending_Today[[#This Row],[Order_Number]]))</f>
        <v>0</v>
      </c>
      <c r="EI545" cm="1">
        <f t="array" ref="EI545">SUM(COUNTIFS(Table_Pending_Today[job_type_code],{"XV","XQ","XT","XU"},Table_Pending_Today[Order_Number],Table_Pending_Today[[#This Row],[Order_Number]],Table_Pending_Today[In-House],1))</f>
        <v>0</v>
      </c>
      <c r="EJ545" cm="1">
        <f t="array" ref="EJ545">SUM(COUNTIFS(Table_Pending_Today[job_type_code],{"XV","XQ","XT","XU"},Table_Pending_Today[Order_Number],Table_Pending_Today[[#This Row],[Order_Number]],Table_Pending_Today[Contractor],1))</f>
        <v>0</v>
      </c>
      <c r="EK545" cm="1">
        <f t="array" ref="EK545">SUM(COUNTIFS(Table_Pending_Today[job_type_code],{"WB","WQ","Z5","Z7","U8","QU","7W","2V","2W","2X"},Table_Pending_Today[Order_Number],Table_Pending_Today[[#This Row],[Order_Number]]))</f>
        <v>0</v>
      </c>
      <c r="EL545" cm="1">
        <f t="array" ref="EL545">SUM(COUNTIFS(Table_Pending_Today[job_type_code],{"WB","WQ","Z5","Z7","U8","QU","7W","2V","2W","2X"},Table_Pending_Today[In-House],1,Table_Pending_Today[Order_Number],Table_Pending_Today[[#This Row],[Order_Number]]))</f>
        <v>0</v>
      </c>
      <c r="EM545" cm="1">
        <f t="array" ref="EM545">SUM(COUNTIFS(Table_Pending_Today[job_type_code],{"WB","WQ","Z5","Z7","U8","QU","7W","2V","2W","2X"},Table_Pending_Today[Contractor],1,Table_Pending_Today[Order_Number],Table_Pending_Today[[#This Row],[Order_Number]]))</f>
        <v>0</v>
      </c>
      <c r="EN545" cm="1">
        <f t="array" ref="EN545">IF(SUM(COUNTIFS(Table_Pending_Today[Order_Type_Desc],{"Install","Service Order","Restart"},Table_Pending_Today[Order_Number],Table_Pending_Today[[#This Row],[Order_Number]]))&gt;0,1,0)</f>
        <v>1</v>
      </c>
      <c r="EO545" cm="1">
        <f t="array" ref="EO545">IF(SUM(COUNTIFS(Table_Pending_Today[Order_Type_Desc],{"Install","Service Order","Restart"},Table_Pending_Today[In-House],1,Table_Pending_Today[Order_Number],Table_Pending_Today[[#This Row],[Order_Number]]))&gt;0,1,0)</f>
        <v>0</v>
      </c>
      <c r="EP545" cm="1">
        <f t="array" ref="EP545">IF(SUM(COUNTIFS(Table_Pending_Today[Order_Type_Desc],{"Install","Service Order","Restart"},Table_Pending_Today[Contractor],1,Table_Pending_Today[Order_Number],Table_Pending_Today[[#This Row],[Order_Number]]))&gt;0,1,0)</f>
        <v>1</v>
      </c>
      <c r="EQ545">
        <f>IF(SUM(COUNTIFS(Table_Pending_Today[Order_Type_Desc],"Special Request",Table_Pending_Today[Bury_Drop],0,Table_Pending_Today[In-House],1,Table_Pending_Today[Order_Number],Table_Pending_Today[[#This Row],[Order_Number]]))&gt;0,1,0)</f>
        <v>0</v>
      </c>
      <c r="ER545">
        <f>SUM(COUNTIFS(Table_Pending_Today[Order_Type_Desc],"Special Request",Table_Pending_Today[Bury_Drop],0,Table_Pending_Today[Contractor],1,Table_Pending_Today[Order_Number],Table_Pending_Today[[#This Row],[Order_Number]]))</f>
        <v>0</v>
      </c>
    </row>
    <row r="546" spans="1:148" x14ac:dyDescent="0.25">
      <c r="A546" t="s">
        <v>22433</v>
      </c>
      <c r="B546" t="s">
        <v>68448</v>
      </c>
      <c r="C546" t="s">
        <v>0</v>
      </c>
      <c r="D546" t="s">
        <v>29079</v>
      </c>
      <c r="E546" t="s">
        <v>29080</v>
      </c>
      <c r="F546" t="s">
        <v>29081</v>
      </c>
      <c r="G546">
        <v>465089</v>
      </c>
      <c r="H546" t="s">
        <v>72</v>
      </c>
      <c r="I546" t="s">
        <v>89</v>
      </c>
      <c r="J546" t="s">
        <v>16999</v>
      </c>
      <c r="K546" t="s">
        <v>73</v>
      </c>
      <c r="L546">
        <v>1</v>
      </c>
      <c r="M546" t="s">
        <v>29082</v>
      </c>
      <c r="N546" t="s">
        <v>29083</v>
      </c>
      <c r="P546" t="s">
        <v>29084</v>
      </c>
      <c r="Q546" t="s">
        <v>49972</v>
      </c>
      <c r="R546" t="s">
        <v>29087</v>
      </c>
      <c r="S546" t="s">
        <v>29087</v>
      </c>
      <c r="T546" t="s">
        <v>75</v>
      </c>
      <c r="U546" t="s">
        <v>16658</v>
      </c>
      <c r="V546" t="s">
        <v>29088</v>
      </c>
      <c r="W546" t="s">
        <v>16679</v>
      </c>
      <c r="X546" t="s">
        <v>18398</v>
      </c>
      <c r="Y546" t="s">
        <v>76</v>
      </c>
      <c r="Z546" t="s">
        <v>77</v>
      </c>
      <c r="AA546" t="s">
        <v>133</v>
      </c>
      <c r="AB546" t="s">
        <v>16772</v>
      </c>
      <c r="AC546" t="s">
        <v>18114</v>
      </c>
      <c r="AD546" t="s">
        <v>49973</v>
      </c>
      <c r="AE546" t="s">
        <v>20208</v>
      </c>
      <c r="AF546" t="s">
        <v>49974</v>
      </c>
      <c r="AG546" t="s">
        <v>22433</v>
      </c>
      <c r="AH546" t="s">
        <v>16921</v>
      </c>
      <c r="AI546" t="s">
        <v>22433</v>
      </c>
      <c r="AJ546">
        <v>0</v>
      </c>
      <c r="AL546" t="s">
        <v>18155</v>
      </c>
      <c r="AM546" t="s">
        <v>87</v>
      </c>
      <c r="AO546">
        <v>18</v>
      </c>
      <c r="AP546" t="s">
        <v>91</v>
      </c>
      <c r="AQ546" t="s">
        <v>80</v>
      </c>
      <c r="AR546" t="s">
        <v>49975</v>
      </c>
      <c r="AT546">
        <v>0</v>
      </c>
      <c r="AU546">
        <v>0</v>
      </c>
      <c r="AV546" t="s">
        <v>133</v>
      </c>
      <c r="BI546" t="s">
        <v>81</v>
      </c>
      <c r="BJ546" t="s">
        <v>81</v>
      </c>
      <c r="BK546" t="s">
        <v>81</v>
      </c>
      <c r="BM546" t="s">
        <v>49976</v>
      </c>
      <c r="BN546" t="s">
        <v>49977</v>
      </c>
      <c r="BQ546" t="s">
        <v>49978</v>
      </c>
      <c r="BS546" t="s">
        <v>17202</v>
      </c>
      <c r="BT546" t="s">
        <v>17751</v>
      </c>
      <c r="BU546" t="s">
        <v>18156</v>
      </c>
      <c r="BV546" t="s">
        <v>49973</v>
      </c>
      <c r="BW546">
        <v>0</v>
      </c>
      <c r="BX546">
        <v>0</v>
      </c>
      <c r="CA546" t="s">
        <v>16968</v>
      </c>
      <c r="CE546" t="s">
        <v>16880</v>
      </c>
      <c r="CF546" t="s">
        <v>16881</v>
      </c>
      <c r="CG546" t="s">
        <v>16882</v>
      </c>
      <c r="CK546" t="s">
        <v>16947</v>
      </c>
      <c r="CL546" t="s">
        <v>80</v>
      </c>
      <c r="CM546">
        <v>0</v>
      </c>
      <c r="CN546">
        <v>98.343299999999999</v>
      </c>
      <c r="CO546">
        <v>3.05</v>
      </c>
      <c r="CP546">
        <v>0</v>
      </c>
      <c r="CQ546" t="s">
        <v>17312</v>
      </c>
      <c r="CR546" t="s">
        <v>17313</v>
      </c>
      <c r="CS546" t="s">
        <v>17314</v>
      </c>
      <c r="CT546" t="s">
        <v>17733</v>
      </c>
      <c r="CU546" t="s">
        <v>16885</v>
      </c>
      <c r="DS546">
        <v>0</v>
      </c>
      <c r="DU546">
        <v>1</v>
      </c>
      <c r="DV546">
        <v>0</v>
      </c>
      <c r="DW546">
        <v>0</v>
      </c>
      <c r="DY546">
        <v>0</v>
      </c>
      <c r="DZ546">
        <v>0</v>
      </c>
      <c r="EC546" t="s">
        <v>21320</v>
      </c>
      <c r="ED546">
        <v>1</v>
      </c>
      <c r="EE546" cm="1">
        <f t="array" ref="EE546">SUM(COUNTIFS(Table_Pending_Today[job_type_code],{"WB","WQ","Z5","Z7","U8","QU","7W","2V","2W","2X"},Table_Pending_Today[Order_Number],Table_Pending_Today[[#This Row],[Order_Number]]))</f>
        <v>0</v>
      </c>
      <c r="EF546">
        <f>COUNTIFS(Table_Pending_Today[Order_Number],Table_Pending_Today[[#This Row],[Order_Number]],Table_Pending_Today[tech_contractor],"INHOUSE")</f>
        <v>1</v>
      </c>
      <c r="EG546">
        <f>COUNTIFS(Table_Pending_Today[Order_Number],Table_Pending_Today[[#This Row],[Order_Number]],Table_Pending_Today[tech_contractor],"CONTRACTOR")</f>
        <v>0</v>
      </c>
      <c r="EH546" cm="1">
        <f t="array" ref="EH546">SUM(COUNTIFS(Table_Pending_Today[job_type_code],{"XV","XQ","XT","XU"},Table_Pending_Today[Order_Number],Table_Pending_Today[[#This Row],[Order_Number]]))</f>
        <v>0</v>
      </c>
      <c r="EI546" cm="1">
        <f t="array" ref="EI546">SUM(COUNTIFS(Table_Pending_Today[job_type_code],{"XV","XQ","XT","XU"},Table_Pending_Today[Order_Number],Table_Pending_Today[[#This Row],[Order_Number]],Table_Pending_Today[In-House],1))</f>
        <v>0</v>
      </c>
      <c r="EJ546" cm="1">
        <f t="array" ref="EJ546">SUM(COUNTIFS(Table_Pending_Today[job_type_code],{"XV","XQ","XT","XU"},Table_Pending_Today[Order_Number],Table_Pending_Today[[#This Row],[Order_Number]],Table_Pending_Today[Contractor],1))</f>
        <v>0</v>
      </c>
      <c r="EK546" cm="1">
        <f t="array" ref="EK546">SUM(COUNTIFS(Table_Pending_Today[job_type_code],{"WB","WQ","Z5","Z7","U8","QU","7W","2V","2W","2X"},Table_Pending_Today[Order_Number],Table_Pending_Today[[#This Row],[Order_Number]]))</f>
        <v>0</v>
      </c>
      <c r="EL546" cm="1">
        <f t="array" ref="EL546">SUM(COUNTIFS(Table_Pending_Today[job_type_code],{"WB","WQ","Z5","Z7","U8","QU","7W","2V","2W","2X"},Table_Pending_Today[In-House],1,Table_Pending_Today[Order_Number],Table_Pending_Today[[#This Row],[Order_Number]]))</f>
        <v>0</v>
      </c>
      <c r="EM546" cm="1">
        <f t="array" ref="EM546">SUM(COUNTIFS(Table_Pending_Today[job_type_code],{"WB","WQ","Z5","Z7","U8","QU","7W","2V","2W","2X"},Table_Pending_Today[Contractor],1,Table_Pending_Today[Order_Number],Table_Pending_Today[[#This Row],[Order_Number]]))</f>
        <v>0</v>
      </c>
      <c r="EN546" cm="1">
        <f t="array" ref="EN546">IF(SUM(COUNTIFS(Table_Pending_Today[Order_Type_Desc],{"Install","Service Order","Restart"},Table_Pending_Today[Order_Number],Table_Pending_Today[[#This Row],[Order_Number]]))&gt;0,1,0)</f>
        <v>0</v>
      </c>
      <c r="EO546" cm="1">
        <f t="array" ref="EO546">IF(SUM(COUNTIFS(Table_Pending_Today[Order_Type_Desc],{"Install","Service Order","Restart"},Table_Pending_Today[In-House],1,Table_Pending_Today[Order_Number],Table_Pending_Today[[#This Row],[Order_Number]]))&gt;0,1,0)</f>
        <v>0</v>
      </c>
      <c r="EP546" cm="1">
        <f t="array" ref="EP546">IF(SUM(COUNTIFS(Table_Pending_Today[Order_Type_Desc],{"Install","Service Order","Restart"},Table_Pending_Today[Contractor],1,Table_Pending_Today[Order_Number],Table_Pending_Today[[#This Row],[Order_Number]]))&gt;0,1,0)</f>
        <v>0</v>
      </c>
      <c r="EQ546">
        <f>IF(SUM(COUNTIFS(Table_Pending_Today[Order_Type_Desc],"Special Request",Table_Pending_Today[Bury_Drop],0,Table_Pending_Today[In-House],1,Table_Pending_Today[Order_Number],Table_Pending_Today[[#This Row],[Order_Number]]))&gt;0,1,0)</f>
        <v>0</v>
      </c>
      <c r="ER546">
        <f>SUM(COUNTIFS(Table_Pending_Today[Order_Type_Desc],"Special Request",Table_Pending_Today[Bury_Drop],0,Table_Pending_Today[Contractor],1,Table_Pending_Today[Order_Number],Table_Pending_Today[[#This Row],[Order_Number]]))</f>
        <v>0</v>
      </c>
    </row>
    <row r="547" spans="1:148" x14ac:dyDescent="0.25">
      <c r="A547" t="s">
        <v>22433</v>
      </c>
      <c r="B547" t="s">
        <v>68448</v>
      </c>
      <c r="C547" t="s">
        <v>0</v>
      </c>
      <c r="D547" t="s">
        <v>38814</v>
      </c>
      <c r="E547" t="s">
        <v>38815</v>
      </c>
      <c r="F547" t="s">
        <v>38816</v>
      </c>
      <c r="G547">
        <v>465097</v>
      </c>
      <c r="H547" t="s">
        <v>72</v>
      </c>
      <c r="I547" t="s">
        <v>16913</v>
      </c>
      <c r="J547" t="s">
        <v>16914</v>
      </c>
      <c r="K547" t="s">
        <v>73</v>
      </c>
      <c r="L547">
        <v>1</v>
      </c>
      <c r="M547" t="s">
        <v>38817</v>
      </c>
      <c r="N547" t="s">
        <v>38818</v>
      </c>
      <c r="P547" t="s">
        <v>143</v>
      </c>
      <c r="Q547" t="s">
        <v>17601</v>
      </c>
      <c r="R547" t="s">
        <v>38821</v>
      </c>
      <c r="S547" t="s">
        <v>38821</v>
      </c>
      <c r="T547" t="s">
        <v>75</v>
      </c>
      <c r="U547" t="s">
        <v>16658</v>
      </c>
      <c r="V547" t="s">
        <v>38822</v>
      </c>
      <c r="W547" t="s">
        <v>16679</v>
      </c>
      <c r="X547" t="s">
        <v>16943</v>
      </c>
      <c r="Y547" t="s">
        <v>76</v>
      </c>
      <c r="Z547" t="s">
        <v>77</v>
      </c>
      <c r="AA547" t="s">
        <v>133</v>
      </c>
      <c r="AB547" t="s">
        <v>16778</v>
      </c>
      <c r="AC547" t="s">
        <v>16684</v>
      </c>
      <c r="AD547" t="s">
        <v>50309</v>
      </c>
      <c r="AE547" t="s">
        <v>20208</v>
      </c>
      <c r="AF547" t="s">
        <v>50310</v>
      </c>
      <c r="AG547" t="s">
        <v>22433</v>
      </c>
      <c r="AH547" t="s">
        <v>16779</v>
      </c>
      <c r="AI547" t="s">
        <v>22433</v>
      </c>
      <c r="AJ547">
        <v>1</v>
      </c>
      <c r="AK547" t="s">
        <v>16793</v>
      </c>
      <c r="AL547" t="s">
        <v>79</v>
      </c>
      <c r="AO547">
        <v>18</v>
      </c>
      <c r="AP547" t="s">
        <v>16915</v>
      </c>
      <c r="AQ547" t="s">
        <v>92</v>
      </c>
      <c r="AR547" t="s">
        <v>16916</v>
      </c>
      <c r="AT547">
        <v>0</v>
      </c>
      <c r="AU547">
        <v>0</v>
      </c>
      <c r="AV547" t="s">
        <v>133</v>
      </c>
      <c r="BI547" t="s">
        <v>81</v>
      </c>
      <c r="BJ547" t="s">
        <v>81</v>
      </c>
      <c r="BK547" t="s">
        <v>81</v>
      </c>
      <c r="BM547" t="s">
        <v>50314</v>
      </c>
      <c r="BN547" t="s">
        <v>50315</v>
      </c>
      <c r="BQ547" t="s">
        <v>50316</v>
      </c>
      <c r="BS547" t="s">
        <v>17202</v>
      </c>
      <c r="BV547" t="s">
        <v>50309</v>
      </c>
      <c r="BW547">
        <v>0</v>
      </c>
      <c r="BX547">
        <v>0</v>
      </c>
      <c r="CE547" t="s">
        <v>16880</v>
      </c>
      <c r="CF547" t="s">
        <v>16881</v>
      </c>
      <c r="CG547" t="s">
        <v>16882</v>
      </c>
      <c r="CK547" t="s">
        <v>16911</v>
      </c>
      <c r="CL547" t="s">
        <v>92</v>
      </c>
      <c r="CM547">
        <v>0</v>
      </c>
      <c r="CN547">
        <v>77.218500000000006</v>
      </c>
      <c r="CO547">
        <v>10412.58</v>
      </c>
      <c r="CP547">
        <v>1575</v>
      </c>
      <c r="CQ547" t="s">
        <v>17312</v>
      </c>
      <c r="CR547" t="s">
        <v>17313</v>
      </c>
      <c r="CS547" t="s">
        <v>50311</v>
      </c>
      <c r="CT547" t="s">
        <v>50312</v>
      </c>
      <c r="CU547" t="s">
        <v>16911</v>
      </c>
      <c r="CV547" t="s">
        <v>50313</v>
      </c>
      <c r="DU547">
        <v>1</v>
      </c>
      <c r="DV547">
        <v>1</v>
      </c>
      <c r="DW547">
        <v>0</v>
      </c>
      <c r="DY547">
        <v>0</v>
      </c>
      <c r="DZ547">
        <v>0</v>
      </c>
      <c r="EC547" t="s">
        <v>21383</v>
      </c>
      <c r="ED547">
        <v>1</v>
      </c>
      <c r="EE547" cm="1">
        <f t="array" ref="EE547">SUM(COUNTIFS(Table_Pending_Today[job_type_code],{"WB","WQ","Z5","Z7","U8","QU","7W","2V","2W","2X"},Table_Pending_Today[Order_Number],Table_Pending_Today[[#This Row],[Order_Number]]))</f>
        <v>0</v>
      </c>
      <c r="EF547">
        <f>COUNTIFS(Table_Pending_Today[Order_Number],Table_Pending_Today[[#This Row],[Order_Number]],Table_Pending_Today[tech_contractor],"INHOUSE")</f>
        <v>0</v>
      </c>
      <c r="EG547">
        <f>COUNTIFS(Table_Pending_Today[Order_Number],Table_Pending_Today[[#This Row],[Order_Number]],Table_Pending_Today[tech_contractor],"CONTRACTOR")</f>
        <v>0</v>
      </c>
      <c r="EH547" cm="1">
        <f t="array" ref="EH547">SUM(COUNTIFS(Table_Pending_Today[job_type_code],{"XV","XQ","XT","XU"},Table_Pending_Today[Order_Number],Table_Pending_Today[[#This Row],[Order_Number]]))</f>
        <v>1</v>
      </c>
      <c r="EI547" cm="1">
        <f t="array" ref="EI547">SUM(COUNTIFS(Table_Pending_Today[job_type_code],{"XV","XQ","XT","XU"},Table_Pending_Today[Order_Number],Table_Pending_Today[[#This Row],[Order_Number]],Table_Pending_Today[In-House],1))</f>
        <v>0</v>
      </c>
      <c r="EJ547" cm="1">
        <f t="array" ref="EJ547">SUM(COUNTIFS(Table_Pending_Today[job_type_code],{"XV","XQ","XT","XU"},Table_Pending_Today[Order_Number],Table_Pending_Today[[#This Row],[Order_Number]],Table_Pending_Today[Contractor],1))</f>
        <v>0</v>
      </c>
      <c r="EK547" cm="1">
        <f t="array" ref="EK547">SUM(COUNTIFS(Table_Pending_Today[job_type_code],{"WB","WQ","Z5","Z7","U8","QU","7W","2V","2W","2X"},Table_Pending_Today[Order_Number],Table_Pending_Today[[#This Row],[Order_Number]]))</f>
        <v>0</v>
      </c>
      <c r="EL547" cm="1">
        <f t="array" ref="EL547">SUM(COUNTIFS(Table_Pending_Today[job_type_code],{"WB","WQ","Z5","Z7","U8","QU","7W","2V","2W","2X"},Table_Pending_Today[In-House],1,Table_Pending_Today[Order_Number],Table_Pending_Today[[#This Row],[Order_Number]]))</f>
        <v>0</v>
      </c>
      <c r="EM547" cm="1">
        <f t="array" ref="EM547">SUM(COUNTIFS(Table_Pending_Today[job_type_code],{"WB","WQ","Z5","Z7","U8","QU","7W","2V","2W","2X"},Table_Pending_Today[Contractor],1,Table_Pending_Today[Order_Number],Table_Pending_Today[[#This Row],[Order_Number]]))</f>
        <v>0</v>
      </c>
      <c r="EN547" cm="1">
        <f t="array" ref="EN547">IF(SUM(COUNTIFS(Table_Pending_Today[Order_Type_Desc],{"Install","Service Order","Restart"},Table_Pending_Today[Order_Number],Table_Pending_Today[[#This Row],[Order_Number]]))&gt;0,1,0)</f>
        <v>0</v>
      </c>
      <c r="EO547" cm="1">
        <f t="array" ref="EO547">IF(SUM(COUNTIFS(Table_Pending_Today[Order_Type_Desc],{"Install","Service Order","Restart"},Table_Pending_Today[In-House],1,Table_Pending_Today[Order_Number],Table_Pending_Today[[#This Row],[Order_Number]]))&gt;0,1,0)</f>
        <v>0</v>
      </c>
      <c r="EP547" cm="1">
        <f t="array" ref="EP547">IF(SUM(COUNTIFS(Table_Pending_Today[Order_Type_Desc],{"Install","Service Order","Restart"},Table_Pending_Today[Contractor],1,Table_Pending_Today[Order_Number],Table_Pending_Today[[#This Row],[Order_Number]]))&gt;0,1,0)</f>
        <v>0</v>
      </c>
      <c r="EQ547">
        <f>IF(SUM(COUNTIFS(Table_Pending_Today[Order_Type_Desc],"Special Request",Table_Pending_Today[Bury_Drop],0,Table_Pending_Today[In-House],1,Table_Pending_Today[Order_Number],Table_Pending_Today[[#This Row],[Order_Number]]))&gt;0,1,0)</f>
        <v>0</v>
      </c>
      <c r="ER547">
        <f>SUM(COUNTIFS(Table_Pending_Today[Order_Type_Desc],"Special Request",Table_Pending_Today[Bury_Drop],0,Table_Pending_Today[Contractor],1,Table_Pending_Today[Order_Number],Table_Pending_Today[[#This Row],[Order_Number]]))</f>
        <v>0</v>
      </c>
    </row>
    <row r="548" spans="1:148" x14ac:dyDescent="0.25">
      <c r="A548" t="s">
        <v>22433</v>
      </c>
      <c r="B548" t="s">
        <v>68448</v>
      </c>
      <c r="C548" t="s">
        <v>0</v>
      </c>
      <c r="D548" t="s">
        <v>38971</v>
      </c>
      <c r="E548" t="s">
        <v>38972</v>
      </c>
      <c r="F548" t="s">
        <v>38973</v>
      </c>
      <c r="G548">
        <v>465346</v>
      </c>
      <c r="H548" t="s">
        <v>72</v>
      </c>
      <c r="I548" t="s">
        <v>16913</v>
      </c>
      <c r="J548" t="s">
        <v>16914</v>
      </c>
      <c r="K548" t="s">
        <v>73</v>
      </c>
      <c r="L548">
        <v>1</v>
      </c>
      <c r="M548" t="s">
        <v>38974</v>
      </c>
      <c r="N548" t="s">
        <v>38975</v>
      </c>
      <c r="P548" t="s">
        <v>18606</v>
      </c>
      <c r="Q548" t="s">
        <v>18607</v>
      </c>
      <c r="R548" t="s">
        <v>38977</v>
      </c>
      <c r="T548" t="s">
        <v>141</v>
      </c>
      <c r="U548" t="s">
        <v>16658</v>
      </c>
      <c r="V548" t="s">
        <v>50098</v>
      </c>
      <c r="W548" t="s">
        <v>16676</v>
      </c>
      <c r="X548" t="s">
        <v>16653</v>
      </c>
      <c r="Y548" t="s">
        <v>76</v>
      </c>
      <c r="Z548" t="s">
        <v>77</v>
      </c>
      <c r="AA548" t="s">
        <v>16682</v>
      </c>
      <c r="AB548" t="s">
        <v>16776</v>
      </c>
      <c r="AC548" t="s">
        <v>146</v>
      </c>
      <c r="AD548" t="s">
        <v>50099</v>
      </c>
      <c r="AE548" t="s">
        <v>20208</v>
      </c>
      <c r="AF548" t="s">
        <v>50100</v>
      </c>
      <c r="AG548" t="s">
        <v>22433</v>
      </c>
      <c r="AH548" t="s">
        <v>16963</v>
      </c>
      <c r="AJ548">
        <v>0</v>
      </c>
      <c r="AL548" t="s">
        <v>49698</v>
      </c>
      <c r="AM548" t="s">
        <v>3</v>
      </c>
      <c r="AN548" t="s">
        <v>17260</v>
      </c>
      <c r="AO548">
        <v>18</v>
      </c>
      <c r="AP548" t="s">
        <v>16915</v>
      </c>
      <c r="AQ548" t="s">
        <v>92</v>
      </c>
      <c r="AR548" t="s">
        <v>16916</v>
      </c>
      <c r="AT548">
        <v>0</v>
      </c>
      <c r="AU548">
        <v>0</v>
      </c>
      <c r="AV548" t="s">
        <v>133</v>
      </c>
      <c r="BI548" t="s">
        <v>81</v>
      </c>
      <c r="BJ548" t="s">
        <v>81</v>
      </c>
      <c r="BK548" t="s">
        <v>81</v>
      </c>
      <c r="BM548" t="s">
        <v>50104</v>
      </c>
      <c r="BN548" t="s">
        <v>50105</v>
      </c>
      <c r="BQ548" t="s">
        <v>50106</v>
      </c>
      <c r="BS548" t="s">
        <v>17202</v>
      </c>
      <c r="BT548" t="s">
        <v>17500</v>
      </c>
      <c r="BU548" t="s">
        <v>49699</v>
      </c>
      <c r="BV548" t="s">
        <v>50099</v>
      </c>
      <c r="BW548">
        <v>0</v>
      </c>
      <c r="BX548">
        <v>0</v>
      </c>
      <c r="CE548" t="s">
        <v>16880</v>
      </c>
      <c r="CF548" t="s">
        <v>16881</v>
      </c>
      <c r="CG548" t="s">
        <v>16882</v>
      </c>
      <c r="CK548" t="s">
        <v>16962</v>
      </c>
      <c r="CL548" t="s">
        <v>92</v>
      </c>
      <c r="CM548">
        <v>0</v>
      </c>
      <c r="CN548">
        <v>96.122500000000002</v>
      </c>
      <c r="CO548">
        <v>10.35</v>
      </c>
      <c r="CP548">
        <v>1250</v>
      </c>
      <c r="CQ548" t="s">
        <v>17312</v>
      </c>
      <c r="CR548" t="s">
        <v>17313</v>
      </c>
      <c r="CT548" t="s">
        <v>19380</v>
      </c>
      <c r="DS548">
        <v>0</v>
      </c>
      <c r="DU548">
        <v>1</v>
      </c>
      <c r="DV548">
        <v>1</v>
      </c>
      <c r="DW548">
        <v>0</v>
      </c>
      <c r="DY548">
        <v>0</v>
      </c>
      <c r="DZ548">
        <v>0</v>
      </c>
      <c r="EC548" t="s">
        <v>21330</v>
      </c>
      <c r="ED548">
        <v>1</v>
      </c>
      <c r="EE548" cm="1">
        <f t="array" ref="EE548">SUM(COUNTIFS(Table_Pending_Today[job_type_code],{"WB","WQ","Z5","Z7","U8","QU","7W","2V","2W","2X"},Table_Pending_Today[Order_Number],Table_Pending_Today[[#This Row],[Order_Number]]))</f>
        <v>0</v>
      </c>
      <c r="EF548">
        <f>COUNTIFS(Table_Pending_Today[Order_Number],Table_Pending_Today[[#This Row],[Order_Number]],Table_Pending_Today[tech_contractor],"INHOUSE")</f>
        <v>0</v>
      </c>
      <c r="EG548">
        <f>COUNTIFS(Table_Pending_Today[Order_Number],Table_Pending_Today[[#This Row],[Order_Number]],Table_Pending_Today[tech_contractor],"CONTRACTOR")</f>
        <v>1</v>
      </c>
      <c r="EH548" cm="1">
        <f t="array" ref="EH548">SUM(COUNTIFS(Table_Pending_Today[job_type_code],{"XV","XQ","XT","XU"},Table_Pending_Today[Order_Number],Table_Pending_Today[[#This Row],[Order_Number]]))</f>
        <v>1</v>
      </c>
      <c r="EI548" cm="1">
        <f t="array" ref="EI548">SUM(COUNTIFS(Table_Pending_Today[job_type_code],{"XV","XQ","XT","XU"},Table_Pending_Today[Order_Number],Table_Pending_Today[[#This Row],[Order_Number]],Table_Pending_Today[In-House],1))</f>
        <v>0</v>
      </c>
      <c r="EJ548" cm="1">
        <f t="array" ref="EJ548">SUM(COUNTIFS(Table_Pending_Today[job_type_code],{"XV","XQ","XT","XU"},Table_Pending_Today[Order_Number],Table_Pending_Today[[#This Row],[Order_Number]],Table_Pending_Today[Contractor],1))</f>
        <v>1</v>
      </c>
      <c r="EK548" cm="1">
        <f t="array" ref="EK548">SUM(COUNTIFS(Table_Pending_Today[job_type_code],{"WB","WQ","Z5","Z7","U8","QU","7W","2V","2W","2X"},Table_Pending_Today[Order_Number],Table_Pending_Today[[#This Row],[Order_Number]]))</f>
        <v>0</v>
      </c>
      <c r="EL548" cm="1">
        <f t="array" ref="EL548">SUM(COUNTIFS(Table_Pending_Today[job_type_code],{"WB","WQ","Z5","Z7","U8","QU","7W","2V","2W","2X"},Table_Pending_Today[In-House],1,Table_Pending_Today[Order_Number],Table_Pending_Today[[#This Row],[Order_Number]]))</f>
        <v>0</v>
      </c>
      <c r="EM548" cm="1">
        <f t="array" ref="EM548">SUM(COUNTIFS(Table_Pending_Today[job_type_code],{"WB","WQ","Z5","Z7","U8","QU","7W","2V","2W","2X"},Table_Pending_Today[Contractor],1,Table_Pending_Today[Order_Number],Table_Pending_Today[[#This Row],[Order_Number]]))</f>
        <v>0</v>
      </c>
      <c r="EN548" cm="1">
        <f t="array" ref="EN548">IF(SUM(COUNTIFS(Table_Pending_Today[Order_Type_Desc],{"Install","Service Order","Restart"},Table_Pending_Today[Order_Number],Table_Pending_Today[[#This Row],[Order_Number]]))&gt;0,1,0)</f>
        <v>0</v>
      </c>
      <c r="EO548" cm="1">
        <f t="array" ref="EO548">IF(SUM(COUNTIFS(Table_Pending_Today[Order_Type_Desc],{"Install","Service Order","Restart"},Table_Pending_Today[In-House],1,Table_Pending_Today[Order_Number],Table_Pending_Today[[#This Row],[Order_Number]]))&gt;0,1,0)</f>
        <v>0</v>
      </c>
      <c r="EP548" cm="1">
        <f t="array" ref="EP548">IF(SUM(COUNTIFS(Table_Pending_Today[Order_Type_Desc],{"Install","Service Order","Restart"},Table_Pending_Today[Contractor],1,Table_Pending_Today[Order_Number],Table_Pending_Today[[#This Row],[Order_Number]]))&gt;0,1,0)</f>
        <v>0</v>
      </c>
      <c r="EQ548">
        <f>IF(SUM(COUNTIFS(Table_Pending_Today[Order_Type_Desc],"Special Request",Table_Pending_Today[Bury_Drop],0,Table_Pending_Today[In-House],1,Table_Pending_Today[Order_Number],Table_Pending_Today[[#This Row],[Order_Number]]))&gt;0,1,0)</f>
        <v>0</v>
      </c>
      <c r="ER548">
        <f>SUM(COUNTIFS(Table_Pending_Today[Order_Type_Desc],"Special Request",Table_Pending_Today[Bury_Drop],0,Table_Pending_Today[Contractor],1,Table_Pending_Today[Order_Number],Table_Pending_Today[[#This Row],[Order_Number]]))</f>
        <v>0</v>
      </c>
    </row>
    <row r="549" spans="1:148" x14ac:dyDescent="0.25">
      <c r="A549" t="s">
        <v>22433</v>
      </c>
      <c r="B549" t="s">
        <v>68448</v>
      </c>
      <c r="C549" t="s">
        <v>0</v>
      </c>
      <c r="D549" t="s">
        <v>28886</v>
      </c>
      <c r="E549" t="s">
        <v>28887</v>
      </c>
      <c r="F549" t="s">
        <v>28888</v>
      </c>
      <c r="G549">
        <v>465607</v>
      </c>
      <c r="H549" t="s">
        <v>72</v>
      </c>
      <c r="I549" t="s">
        <v>89</v>
      </c>
      <c r="J549" t="s">
        <v>16935</v>
      </c>
      <c r="K549" t="s">
        <v>73</v>
      </c>
      <c r="L549">
        <v>0</v>
      </c>
      <c r="M549" t="s">
        <v>28889</v>
      </c>
      <c r="N549" t="s">
        <v>28890</v>
      </c>
      <c r="P549" t="s">
        <v>17654</v>
      </c>
      <c r="Q549" t="s">
        <v>17827</v>
      </c>
      <c r="R549" t="s">
        <v>28892</v>
      </c>
      <c r="T549" t="s">
        <v>75</v>
      </c>
      <c r="U549" t="s">
        <v>16658</v>
      </c>
      <c r="V549" t="s">
        <v>28893</v>
      </c>
      <c r="W549" t="s">
        <v>16679</v>
      </c>
      <c r="X549" t="s">
        <v>16752</v>
      </c>
      <c r="Y549" t="s">
        <v>76</v>
      </c>
      <c r="Z549" t="s">
        <v>77</v>
      </c>
      <c r="AA549" t="s">
        <v>133</v>
      </c>
      <c r="AB549" t="s">
        <v>133</v>
      </c>
      <c r="AC549" t="s">
        <v>17631</v>
      </c>
      <c r="AD549" t="s">
        <v>51385</v>
      </c>
      <c r="AE549" t="s">
        <v>22433</v>
      </c>
      <c r="AF549" t="s">
        <v>51386</v>
      </c>
      <c r="AG549" t="s">
        <v>22433</v>
      </c>
      <c r="AH549" t="s">
        <v>16921</v>
      </c>
      <c r="AJ549">
        <v>0</v>
      </c>
      <c r="AL549" t="s">
        <v>18153</v>
      </c>
      <c r="AM549" t="s">
        <v>87</v>
      </c>
      <c r="AO549">
        <v>18</v>
      </c>
      <c r="AP549" t="s">
        <v>91</v>
      </c>
      <c r="AQ549" t="s">
        <v>80</v>
      </c>
      <c r="AR549" t="s">
        <v>16936</v>
      </c>
      <c r="AT549">
        <v>0</v>
      </c>
      <c r="AU549">
        <v>0</v>
      </c>
      <c r="AV549" t="s">
        <v>133</v>
      </c>
      <c r="BI549" t="s">
        <v>81</v>
      </c>
      <c r="BJ549" t="s">
        <v>81</v>
      </c>
      <c r="BK549" t="s">
        <v>81</v>
      </c>
      <c r="BM549" t="s">
        <v>51387</v>
      </c>
      <c r="BN549" t="s">
        <v>51388</v>
      </c>
      <c r="BQ549" t="s">
        <v>51389</v>
      </c>
      <c r="BS549" t="s">
        <v>17202</v>
      </c>
      <c r="BT549" t="s">
        <v>17769</v>
      </c>
      <c r="BU549" t="s">
        <v>18154</v>
      </c>
      <c r="BV549" t="s">
        <v>51385</v>
      </c>
      <c r="BW549">
        <v>0</v>
      </c>
      <c r="BX549">
        <v>0</v>
      </c>
      <c r="CE549" t="s">
        <v>16880</v>
      </c>
      <c r="CF549" t="s">
        <v>16881</v>
      </c>
      <c r="CG549" t="s">
        <v>16882</v>
      </c>
      <c r="CK549" t="s">
        <v>16947</v>
      </c>
      <c r="CL549" t="s">
        <v>80</v>
      </c>
      <c r="CM549">
        <v>0</v>
      </c>
      <c r="CN549">
        <v>91.847899999999996</v>
      </c>
      <c r="CO549">
        <v>289.62</v>
      </c>
      <c r="CP549">
        <v>0</v>
      </c>
      <c r="CQ549" t="s">
        <v>17312</v>
      </c>
      <c r="CR549" t="s">
        <v>17313</v>
      </c>
      <c r="CS549" t="s">
        <v>17314</v>
      </c>
      <c r="CT549" t="s">
        <v>17733</v>
      </c>
      <c r="CU549" t="s">
        <v>16885</v>
      </c>
      <c r="DS549">
        <v>0</v>
      </c>
      <c r="DU549">
        <v>1</v>
      </c>
      <c r="DV549">
        <v>0</v>
      </c>
      <c r="DW549">
        <v>0</v>
      </c>
      <c r="DY549">
        <v>0</v>
      </c>
      <c r="DZ549">
        <v>0</v>
      </c>
      <c r="EC549" t="s">
        <v>21335</v>
      </c>
      <c r="ED549">
        <v>0</v>
      </c>
      <c r="EE549" cm="1">
        <f t="array" ref="EE549">SUM(COUNTIFS(Table_Pending_Today[job_type_code],{"WB","WQ","Z5","Z7","U8","QU","7W","2V","2W","2X"},Table_Pending_Today[Order_Number],Table_Pending_Today[[#This Row],[Order_Number]]))</f>
        <v>0</v>
      </c>
      <c r="EF549">
        <f>COUNTIFS(Table_Pending_Today[Order_Number],Table_Pending_Today[[#This Row],[Order_Number]],Table_Pending_Today[tech_contractor],"INHOUSE")</f>
        <v>1</v>
      </c>
      <c r="EG549">
        <f>COUNTIFS(Table_Pending_Today[Order_Number],Table_Pending_Today[[#This Row],[Order_Number]],Table_Pending_Today[tech_contractor],"CONTRACTOR")</f>
        <v>0</v>
      </c>
      <c r="EH549" cm="1">
        <f t="array" ref="EH549">SUM(COUNTIFS(Table_Pending_Today[job_type_code],{"XV","XQ","XT","XU"},Table_Pending_Today[Order_Number],Table_Pending_Today[[#This Row],[Order_Number]]))</f>
        <v>0</v>
      </c>
      <c r="EI549" cm="1">
        <f t="array" ref="EI549">SUM(COUNTIFS(Table_Pending_Today[job_type_code],{"XV","XQ","XT","XU"},Table_Pending_Today[Order_Number],Table_Pending_Today[[#This Row],[Order_Number]],Table_Pending_Today[In-House],1))</f>
        <v>0</v>
      </c>
      <c r="EJ549" cm="1">
        <f t="array" ref="EJ549">SUM(COUNTIFS(Table_Pending_Today[job_type_code],{"XV","XQ","XT","XU"},Table_Pending_Today[Order_Number],Table_Pending_Today[[#This Row],[Order_Number]],Table_Pending_Today[Contractor],1))</f>
        <v>0</v>
      </c>
      <c r="EK549" cm="1">
        <f t="array" ref="EK549">SUM(COUNTIFS(Table_Pending_Today[job_type_code],{"WB","WQ","Z5","Z7","U8","QU","7W","2V","2W","2X"},Table_Pending_Today[Order_Number],Table_Pending_Today[[#This Row],[Order_Number]]))</f>
        <v>0</v>
      </c>
      <c r="EL549" cm="1">
        <f t="array" ref="EL549">SUM(COUNTIFS(Table_Pending_Today[job_type_code],{"WB","WQ","Z5","Z7","U8","QU","7W","2V","2W","2X"},Table_Pending_Today[In-House],1,Table_Pending_Today[Order_Number],Table_Pending_Today[[#This Row],[Order_Number]]))</f>
        <v>0</v>
      </c>
      <c r="EM549" cm="1">
        <f t="array" ref="EM549">SUM(COUNTIFS(Table_Pending_Today[job_type_code],{"WB","WQ","Z5","Z7","U8","QU","7W","2V","2W","2X"},Table_Pending_Today[Contractor],1,Table_Pending_Today[Order_Number],Table_Pending_Today[[#This Row],[Order_Number]]))</f>
        <v>0</v>
      </c>
      <c r="EN549" cm="1">
        <f t="array" ref="EN549">IF(SUM(COUNTIFS(Table_Pending_Today[Order_Type_Desc],{"Install","Service Order","Restart"},Table_Pending_Today[Order_Number],Table_Pending_Today[[#This Row],[Order_Number]]))&gt;0,1,0)</f>
        <v>0</v>
      </c>
      <c r="EO549" cm="1">
        <f t="array" ref="EO549">IF(SUM(COUNTIFS(Table_Pending_Today[Order_Type_Desc],{"Install","Service Order","Restart"},Table_Pending_Today[In-House],1,Table_Pending_Today[Order_Number],Table_Pending_Today[[#This Row],[Order_Number]]))&gt;0,1,0)</f>
        <v>0</v>
      </c>
      <c r="EP549" cm="1">
        <f t="array" ref="EP549">IF(SUM(COUNTIFS(Table_Pending_Today[Order_Type_Desc],{"Install","Service Order","Restart"},Table_Pending_Today[Contractor],1,Table_Pending_Today[Order_Number],Table_Pending_Today[[#This Row],[Order_Number]]))&gt;0,1,0)</f>
        <v>0</v>
      </c>
      <c r="EQ549">
        <f>IF(SUM(COUNTIFS(Table_Pending_Today[Order_Type_Desc],"Special Request",Table_Pending_Today[Bury_Drop],0,Table_Pending_Today[In-House],1,Table_Pending_Today[Order_Number],Table_Pending_Today[[#This Row],[Order_Number]]))&gt;0,1,0)</f>
        <v>0</v>
      </c>
      <c r="ER549">
        <f>SUM(COUNTIFS(Table_Pending_Today[Order_Type_Desc],"Special Request",Table_Pending_Today[Bury_Drop],0,Table_Pending_Today[Contractor],1,Table_Pending_Today[Order_Number],Table_Pending_Today[[#This Row],[Order_Number]]))</f>
        <v>0</v>
      </c>
    </row>
    <row r="550" spans="1:148" x14ac:dyDescent="0.25">
      <c r="A550" t="s">
        <v>22433</v>
      </c>
      <c r="B550" t="s">
        <v>68448</v>
      </c>
      <c r="C550" t="s">
        <v>0</v>
      </c>
      <c r="D550" t="s">
        <v>42733</v>
      </c>
      <c r="E550" t="s">
        <v>42734</v>
      </c>
      <c r="F550" t="s">
        <v>42735</v>
      </c>
      <c r="G550">
        <v>793232</v>
      </c>
      <c r="H550" t="s">
        <v>120</v>
      </c>
      <c r="I550" t="s">
        <v>17020</v>
      </c>
      <c r="J550" t="s">
        <v>16791</v>
      </c>
      <c r="K550" t="s">
        <v>73</v>
      </c>
      <c r="L550">
        <v>1</v>
      </c>
      <c r="M550" t="s">
        <v>42736</v>
      </c>
      <c r="N550" t="s">
        <v>42737</v>
      </c>
      <c r="P550" t="s">
        <v>19344</v>
      </c>
      <c r="Q550" t="s">
        <v>19597</v>
      </c>
      <c r="R550" t="s">
        <v>42739</v>
      </c>
      <c r="T550" t="s">
        <v>75</v>
      </c>
      <c r="U550" t="s">
        <v>17029</v>
      </c>
      <c r="V550" t="s">
        <v>42740</v>
      </c>
      <c r="W550" t="s">
        <v>16675</v>
      </c>
      <c r="X550" t="s">
        <v>130</v>
      </c>
      <c r="Y550" t="s">
        <v>76</v>
      </c>
      <c r="Z550" t="s">
        <v>77</v>
      </c>
      <c r="AA550" t="s">
        <v>17031</v>
      </c>
      <c r="AB550" t="s">
        <v>17030</v>
      </c>
      <c r="AC550" t="s">
        <v>17034</v>
      </c>
      <c r="AD550" t="s">
        <v>51190</v>
      </c>
      <c r="AE550" t="s">
        <v>20208</v>
      </c>
      <c r="AF550" t="s">
        <v>51191</v>
      </c>
      <c r="AG550" t="s">
        <v>22433</v>
      </c>
      <c r="AH550" t="s">
        <v>16919</v>
      </c>
      <c r="AI550" t="s">
        <v>22433</v>
      </c>
      <c r="AJ550">
        <v>0</v>
      </c>
      <c r="AK550" t="s">
        <v>98</v>
      </c>
      <c r="AL550" t="s">
        <v>19541</v>
      </c>
      <c r="AM550" t="s">
        <v>3</v>
      </c>
      <c r="AN550" t="s">
        <v>19350</v>
      </c>
      <c r="AO550">
        <v>22</v>
      </c>
      <c r="AP550" t="s">
        <v>17021</v>
      </c>
      <c r="AQ550" t="s">
        <v>99</v>
      </c>
      <c r="AR550" t="s">
        <v>16792</v>
      </c>
      <c r="AT550">
        <v>0</v>
      </c>
      <c r="AU550">
        <v>0</v>
      </c>
      <c r="AV550" t="s">
        <v>131</v>
      </c>
      <c r="BD550" t="s">
        <v>69578</v>
      </c>
      <c r="BE550" t="s">
        <v>221</v>
      </c>
      <c r="BF550" t="s">
        <v>51192</v>
      </c>
      <c r="BG550" t="s">
        <v>51193</v>
      </c>
      <c r="BH550" t="s">
        <v>17376</v>
      </c>
      <c r="BI550" t="s">
        <v>81</v>
      </c>
      <c r="BJ550" t="s">
        <v>81</v>
      </c>
      <c r="BK550" t="s">
        <v>81</v>
      </c>
      <c r="BL550" t="s">
        <v>17911</v>
      </c>
      <c r="BM550" t="s">
        <v>51196</v>
      </c>
      <c r="BN550" t="s">
        <v>51197</v>
      </c>
      <c r="BO550" t="s">
        <v>100</v>
      </c>
      <c r="BQ550" t="s">
        <v>51198</v>
      </c>
      <c r="BS550" t="s">
        <v>17202</v>
      </c>
      <c r="BT550" t="s">
        <v>17598</v>
      </c>
      <c r="BU550" t="s">
        <v>19542</v>
      </c>
      <c r="BV550" t="s">
        <v>51190</v>
      </c>
      <c r="BW550">
        <v>1</v>
      </c>
      <c r="BX550">
        <v>0</v>
      </c>
      <c r="CE550" t="s">
        <v>16883</v>
      </c>
      <c r="CF550" t="s">
        <v>51199</v>
      </c>
      <c r="CG550" t="s">
        <v>51200</v>
      </c>
      <c r="CH550" t="s">
        <v>49827</v>
      </c>
      <c r="CI550" t="s">
        <v>51201</v>
      </c>
      <c r="CJ550" t="s">
        <v>51202</v>
      </c>
      <c r="CK550" t="s">
        <v>16883</v>
      </c>
      <c r="CL550" t="s">
        <v>99</v>
      </c>
      <c r="CM550">
        <v>0</v>
      </c>
      <c r="CN550">
        <v>97.774600000000007</v>
      </c>
      <c r="CO550">
        <v>5.82</v>
      </c>
      <c r="CP550">
        <v>500</v>
      </c>
      <c r="CQ550" t="s">
        <v>17312</v>
      </c>
      <c r="CR550" t="s">
        <v>17313</v>
      </c>
      <c r="CT550" t="s">
        <v>69577</v>
      </c>
      <c r="CW550" t="s">
        <v>17373</v>
      </c>
      <c r="CX550" t="s">
        <v>17374</v>
      </c>
      <c r="CZ550" t="s">
        <v>51194</v>
      </c>
      <c r="DA550" t="s">
        <v>51194</v>
      </c>
      <c r="DF550" t="s">
        <v>18463</v>
      </c>
      <c r="DI550" t="s">
        <v>51195</v>
      </c>
      <c r="DJ550" t="s">
        <v>18585</v>
      </c>
      <c r="DK550" t="s">
        <v>17453</v>
      </c>
      <c r="DL550" t="s">
        <v>17377</v>
      </c>
      <c r="DN550" t="s">
        <v>81</v>
      </c>
      <c r="DO550" t="s">
        <v>81</v>
      </c>
      <c r="DP550" t="s">
        <v>81</v>
      </c>
      <c r="DQ550" t="s">
        <v>81</v>
      </c>
      <c r="DR550" t="s">
        <v>17375</v>
      </c>
      <c r="DS550">
        <v>0</v>
      </c>
      <c r="DU550">
        <v>1</v>
      </c>
      <c r="DV550">
        <v>0</v>
      </c>
      <c r="DW550">
        <v>0</v>
      </c>
      <c r="DY550">
        <v>0</v>
      </c>
      <c r="DZ550">
        <v>0</v>
      </c>
      <c r="EA550" t="s">
        <v>21403</v>
      </c>
      <c r="EC550" t="s">
        <v>21330</v>
      </c>
      <c r="ED550">
        <v>1</v>
      </c>
      <c r="EE550" cm="1">
        <f t="array" ref="EE550">SUM(COUNTIFS(Table_Pending_Today[job_type_code],{"WB","WQ","Z5","Z7","U8","QU","7W","2V","2W","2X"},Table_Pending_Today[Order_Number],Table_Pending_Today[[#This Row],[Order_Number]]))</f>
        <v>0</v>
      </c>
      <c r="EF550">
        <f>COUNTIFS(Table_Pending_Today[Order_Number],Table_Pending_Today[[#This Row],[Order_Number]],Table_Pending_Today[tech_contractor],"INHOUSE")</f>
        <v>0</v>
      </c>
      <c r="EG550">
        <f>COUNTIFS(Table_Pending_Today[Order_Number],Table_Pending_Today[[#This Row],[Order_Number]],Table_Pending_Today[tech_contractor],"CONTRACTOR")</f>
        <v>1</v>
      </c>
      <c r="EH550" cm="1">
        <f t="array" ref="EH550">SUM(COUNTIFS(Table_Pending_Today[job_type_code],{"XV","XQ","XT","XU"},Table_Pending_Today[Order_Number],Table_Pending_Today[[#This Row],[Order_Number]]))</f>
        <v>0</v>
      </c>
      <c r="EI550" cm="1">
        <f t="array" ref="EI550">SUM(COUNTIFS(Table_Pending_Today[job_type_code],{"XV","XQ","XT","XU"},Table_Pending_Today[Order_Number],Table_Pending_Today[[#This Row],[Order_Number]],Table_Pending_Today[In-House],1))</f>
        <v>0</v>
      </c>
      <c r="EJ550" cm="1">
        <f t="array" ref="EJ550">SUM(COUNTIFS(Table_Pending_Today[job_type_code],{"XV","XQ","XT","XU"},Table_Pending_Today[Order_Number],Table_Pending_Today[[#This Row],[Order_Number]],Table_Pending_Today[Contractor],1))</f>
        <v>0</v>
      </c>
      <c r="EK550" cm="1">
        <f t="array" ref="EK550">SUM(COUNTIFS(Table_Pending_Today[job_type_code],{"WB","WQ","Z5","Z7","U8","QU","7W","2V","2W","2X"},Table_Pending_Today[Order_Number],Table_Pending_Today[[#This Row],[Order_Number]]))</f>
        <v>0</v>
      </c>
      <c r="EL550" cm="1">
        <f t="array" ref="EL550">SUM(COUNTIFS(Table_Pending_Today[job_type_code],{"WB","WQ","Z5","Z7","U8","QU","7W","2V","2W","2X"},Table_Pending_Today[In-House],1,Table_Pending_Today[Order_Number],Table_Pending_Today[[#This Row],[Order_Number]]))</f>
        <v>0</v>
      </c>
      <c r="EM550" cm="1">
        <f t="array" ref="EM550">SUM(COUNTIFS(Table_Pending_Today[job_type_code],{"WB","WQ","Z5","Z7","U8","QU","7W","2V","2W","2X"},Table_Pending_Today[Contractor],1,Table_Pending_Today[Order_Number],Table_Pending_Today[[#This Row],[Order_Number]]))</f>
        <v>0</v>
      </c>
      <c r="EN550" cm="1">
        <f t="array" ref="EN550">IF(SUM(COUNTIFS(Table_Pending_Today[Order_Type_Desc],{"Install","Service Order","Restart"},Table_Pending_Today[Order_Number],Table_Pending_Today[[#This Row],[Order_Number]]))&gt;0,1,0)</f>
        <v>1</v>
      </c>
      <c r="EO550" cm="1">
        <f t="array" ref="EO550">IF(SUM(COUNTIFS(Table_Pending_Today[Order_Type_Desc],{"Install","Service Order","Restart"},Table_Pending_Today[In-House],1,Table_Pending_Today[Order_Number],Table_Pending_Today[[#This Row],[Order_Number]]))&gt;0,1,0)</f>
        <v>0</v>
      </c>
      <c r="EP550" cm="1">
        <f t="array" ref="EP550">IF(SUM(COUNTIFS(Table_Pending_Today[Order_Type_Desc],{"Install","Service Order","Restart"},Table_Pending_Today[Contractor],1,Table_Pending_Today[Order_Number],Table_Pending_Today[[#This Row],[Order_Number]]))&gt;0,1,0)</f>
        <v>1</v>
      </c>
      <c r="EQ550">
        <f>IF(SUM(COUNTIFS(Table_Pending_Today[Order_Type_Desc],"Special Request",Table_Pending_Today[Bury_Drop],0,Table_Pending_Today[In-House],1,Table_Pending_Today[Order_Number],Table_Pending_Today[[#This Row],[Order_Number]]))&gt;0,1,0)</f>
        <v>0</v>
      </c>
      <c r="ER550">
        <f>SUM(COUNTIFS(Table_Pending_Today[Order_Type_Desc],"Special Request",Table_Pending_Today[Bury_Drop],0,Table_Pending_Today[Contractor],1,Table_Pending_Today[Order_Number],Table_Pending_Today[[#This Row],[Order_Number]]))</f>
        <v>0</v>
      </c>
    </row>
    <row r="551" spans="1:148" x14ac:dyDescent="0.25">
      <c r="A551" t="s">
        <v>22433</v>
      </c>
      <c r="B551" t="s">
        <v>68448</v>
      </c>
      <c r="C551" t="s">
        <v>0</v>
      </c>
      <c r="D551" t="s">
        <v>42409</v>
      </c>
      <c r="E551" t="s">
        <v>42410</v>
      </c>
      <c r="F551" t="s">
        <v>42411</v>
      </c>
      <c r="G551">
        <v>793265</v>
      </c>
      <c r="H551" t="s">
        <v>72</v>
      </c>
      <c r="I551" t="s">
        <v>16992</v>
      </c>
      <c r="J551" t="s">
        <v>16993</v>
      </c>
      <c r="K551" t="s">
        <v>73</v>
      </c>
      <c r="L551">
        <v>1</v>
      </c>
      <c r="M551" t="s">
        <v>42412</v>
      </c>
      <c r="N551" t="s">
        <v>42413</v>
      </c>
      <c r="O551" t="s">
        <v>42414</v>
      </c>
      <c r="P551" t="s">
        <v>17426</v>
      </c>
      <c r="Q551" t="s">
        <v>17658</v>
      </c>
      <c r="R551" t="s">
        <v>42416</v>
      </c>
      <c r="T551" t="s">
        <v>75</v>
      </c>
      <c r="U551" t="s">
        <v>17029</v>
      </c>
      <c r="V551" t="s">
        <v>42417</v>
      </c>
      <c r="W551" t="s">
        <v>16674</v>
      </c>
      <c r="X551" t="s">
        <v>130</v>
      </c>
      <c r="Y551" t="s">
        <v>76</v>
      </c>
      <c r="Z551" t="s">
        <v>77</v>
      </c>
      <c r="AA551" t="s">
        <v>17031</v>
      </c>
      <c r="AB551" t="s">
        <v>17035</v>
      </c>
      <c r="AC551" t="s">
        <v>17514</v>
      </c>
      <c r="AD551" t="s">
        <v>50726</v>
      </c>
      <c r="AE551" t="s">
        <v>20208</v>
      </c>
      <c r="AF551" t="s">
        <v>50727</v>
      </c>
      <c r="AG551" t="s">
        <v>22433</v>
      </c>
      <c r="AH551" t="s">
        <v>16795</v>
      </c>
      <c r="AI551" t="s">
        <v>22433</v>
      </c>
      <c r="AJ551">
        <v>0</v>
      </c>
      <c r="AL551" t="s">
        <v>50581</v>
      </c>
      <c r="AM551" t="s">
        <v>3</v>
      </c>
      <c r="AN551" t="s">
        <v>17260</v>
      </c>
      <c r="AO551">
        <v>22</v>
      </c>
      <c r="AP551" t="s">
        <v>16994</v>
      </c>
      <c r="AQ551" t="s">
        <v>92</v>
      </c>
      <c r="AR551" t="s">
        <v>16995</v>
      </c>
      <c r="AT551">
        <v>0</v>
      </c>
      <c r="AU551">
        <v>0</v>
      </c>
      <c r="AV551" t="s">
        <v>17119</v>
      </c>
      <c r="BI551" t="s">
        <v>81</v>
      </c>
      <c r="BJ551" t="s">
        <v>81</v>
      </c>
      <c r="BK551" t="s">
        <v>81</v>
      </c>
      <c r="BM551" t="s">
        <v>50728</v>
      </c>
      <c r="BN551" t="s">
        <v>50729</v>
      </c>
      <c r="BQ551" t="s">
        <v>50730</v>
      </c>
      <c r="BS551" t="s">
        <v>17202</v>
      </c>
      <c r="BT551" t="s">
        <v>50582</v>
      </c>
      <c r="BU551" t="s">
        <v>19502</v>
      </c>
      <c r="BV551" t="s">
        <v>50726</v>
      </c>
      <c r="BW551">
        <v>0</v>
      </c>
      <c r="BX551">
        <v>1</v>
      </c>
      <c r="CE551" t="s">
        <v>16880</v>
      </c>
      <c r="CF551" t="s">
        <v>16881</v>
      </c>
      <c r="CG551" t="s">
        <v>16882</v>
      </c>
      <c r="CK551" t="s">
        <v>16920</v>
      </c>
      <c r="CL551" t="s">
        <v>92</v>
      </c>
      <c r="CM551">
        <v>0</v>
      </c>
      <c r="CN551">
        <v>82.998000000000005</v>
      </c>
      <c r="CO551">
        <v>3748.83</v>
      </c>
      <c r="CP551">
        <v>675</v>
      </c>
      <c r="CQ551" t="s">
        <v>17312</v>
      </c>
      <c r="CR551" t="s">
        <v>17313</v>
      </c>
      <c r="CS551" t="s">
        <v>17314</v>
      </c>
      <c r="CT551" t="s">
        <v>19385</v>
      </c>
      <c r="CU551" t="s">
        <v>16885</v>
      </c>
      <c r="DS551">
        <v>0</v>
      </c>
      <c r="DU551">
        <v>1</v>
      </c>
      <c r="DV551">
        <v>1</v>
      </c>
      <c r="DW551">
        <v>0</v>
      </c>
      <c r="DY551">
        <v>0</v>
      </c>
      <c r="DZ551">
        <v>0</v>
      </c>
      <c r="EC551" t="s">
        <v>21336</v>
      </c>
      <c r="ED551">
        <v>1</v>
      </c>
      <c r="EE551" cm="1">
        <f t="array" ref="EE551">SUM(COUNTIFS(Table_Pending_Today[job_type_code],{"WB","WQ","Z5","Z7","U8","QU","7W","2V","2W","2X"},Table_Pending_Today[Order_Number],Table_Pending_Today[[#This Row],[Order_Number]]))</f>
        <v>0</v>
      </c>
      <c r="EF551">
        <f>COUNTIFS(Table_Pending_Today[Order_Number],Table_Pending_Today[[#This Row],[Order_Number]],Table_Pending_Today[tech_contractor],"INHOUSE")</f>
        <v>0</v>
      </c>
      <c r="EG551">
        <f>COUNTIFS(Table_Pending_Today[Order_Number],Table_Pending_Today[[#This Row],[Order_Number]],Table_Pending_Today[tech_contractor],"CONTRACTOR")</f>
        <v>1</v>
      </c>
      <c r="EH551" cm="1">
        <f t="array" ref="EH551">SUM(COUNTIFS(Table_Pending_Today[job_type_code],{"XV","XQ","XT","XU"},Table_Pending_Today[Order_Number],Table_Pending_Today[[#This Row],[Order_Number]]))</f>
        <v>1</v>
      </c>
      <c r="EI551" cm="1">
        <f t="array" ref="EI551">SUM(COUNTIFS(Table_Pending_Today[job_type_code],{"XV","XQ","XT","XU"},Table_Pending_Today[Order_Number],Table_Pending_Today[[#This Row],[Order_Number]],Table_Pending_Today[In-House],1))</f>
        <v>0</v>
      </c>
      <c r="EJ551" cm="1">
        <f t="array" ref="EJ551">SUM(COUNTIFS(Table_Pending_Today[job_type_code],{"XV","XQ","XT","XU"},Table_Pending_Today[Order_Number],Table_Pending_Today[[#This Row],[Order_Number]],Table_Pending_Today[Contractor],1))</f>
        <v>1</v>
      </c>
      <c r="EK551" cm="1">
        <f t="array" ref="EK551">SUM(COUNTIFS(Table_Pending_Today[job_type_code],{"WB","WQ","Z5","Z7","U8","QU","7W","2V","2W","2X"},Table_Pending_Today[Order_Number],Table_Pending_Today[[#This Row],[Order_Number]]))</f>
        <v>0</v>
      </c>
      <c r="EL551" cm="1">
        <f t="array" ref="EL551">SUM(COUNTIFS(Table_Pending_Today[job_type_code],{"WB","WQ","Z5","Z7","U8","QU","7W","2V","2W","2X"},Table_Pending_Today[In-House],1,Table_Pending_Today[Order_Number],Table_Pending_Today[[#This Row],[Order_Number]]))</f>
        <v>0</v>
      </c>
      <c r="EM551" cm="1">
        <f t="array" ref="EM551">SUM(COUNTIFS(Table_Pending_Today[job_type_code],{"WB","WQ","Z5","Z7","U8","QU","7W","2V","2W","2X"},Table_Pending_Today[Contractor],1,Table_Pending_Today[Order_Number],Table_Pending_Today[[#This Row],[Order_Number]]))</f>
        <v>0</v>
      </c>
      <c r="EN551" cm="1">
        <f t="array" ref="EN551">IF(SUM(COUNTIFS(Table_Pending_Today[Order_Type_Desc],{"Install","Service Order","Restart"},Table_Pending_Today[Order_Number],Table_Pending_Today[[#This Row],[Order_Number]]))&gt;0,1,0)</f>
        <v>0</v>
      </c>
      <c r="EO551" cm="1">
        <f t="array" ref="EO551">IF(SUM(COUNTIFS(Table_Pending_Today[Order_Type_Desc],{"Install","Service Order","Restart"},Table_Pending_Today[In-House],1,Table_Pending_Today[Order_Number],Table_Pending_Today[[#This Row],[Order_Number]]))&gt;0,1,0)</f>
        <v>0</v>
      </c>
      <c r="EP551" cm="1">
        <f t="array" ref="EP551">IF(SUM(COUNTIFS(Table_Pending_Today[Order_Type_Desc],{"Install","Service Order","Restart"},Table_Pending_Today[Contractor],1,Table_Pending_Today[Order_Number],Table_Pending_Today[[#This Row],[Order_Number]]))&gt;0,1,0)</f>
        <v>0</v>
      </c>
      <c r="EQ551">
        <f>IF(SUM(COUNTIFS(Table_Pending_Today[Order_Type_Desc],"Special Request",Table_Pending_Today[Bury_Drop],0,Table_Pending_Today[In-House],1,Table_Pending_Today[Order_Number],Table_Pending_Today[[#This Row],[Order_Number]]))&gt;0,1,0)</f>
        <v>0</v>
      </c>
      <c r="ER551">
        <f>SUM(COUNTIFS(Table_Pending_Today[Order_Type_Desc],"Special Request",Table_Pending_Today[Bury_Drop],0,Table_Pending_Today[Contractor],1,Table_Pending_Today[Order_Number],Table_Pending_Today[[#This Row],[Order_Number]]))</f>
        <v>0</v>
      </c>
    </row>
    <row r="552" spans="1:148" x14ac:dyDescent="0.25">
      <c r="A552" t="s">
        <v>22433</v>
      </c>
      <c r="B552" t="s">
        <v>68448</v>
      </c>
      <c r="C552" t="s">
        <v>0</v>
      </c>
      <c r="D552" t="s">
        <v>42141</v>
      </c>
      <c r="E552" t="s">
        <v>42142</v>
      </c>
      <c r="F552" t="s">
        <v>42143</v>
      </c>
      <c r="G552">
        <v>793612</v>
      </c>
      <c r="H552" t="s">
        <v>72</v>
      </c>
      <c r="I552" t="s">
        <v>89</v>
      </c>
      <c r="J552" t="s">
        <v>16929</v>
      </c>
      <c r="K552" t="s">
        <v>73</v>
      </c>
      <c r="L552">
        <v>1</v>
      </c>
      <c r="M552" t="s">
        <v>42144</v>
      </c>
      <c r="N552" t="s">
        <v>42145</v>
      </c>
      <c r="O552" t="s">
        <v>42146</v>
      </c>
      <c r="P552" t="s">
        <v>135</v>
      </c>
      <c r="Q552" t="s">
        <v>17261</v>
      </c>
      <c r="R552" t="s">
        <v>42148</v>
      </c>
      <c r="T552" t="s">
        <v>75</v>
      </c>
      <c r="U552" t="s">
        <v>17029</v>
      </c>
      <c r="V552" t="s">
        <v>42149</v>
      </c>
      <c r="W552" t="s">
        <v>16674</v>
      </c>
      <c r="X552" t="s">
        <v>16661</v>
      </c>
      <c r="Y552" t="s">
        <v>76</v>
      </c>
      <c r="Z552" t="s">
        <v>96</v>
      </c>
      <c r="AA552" t="s">
        <v>17031</v>
      </c>
      <c r="AB552" t="s">
        <v>17035</v>
      </c>
      <c r="AC552" t="s">
        <v>136</v>
      </c>
      <c r="AD552" t="s">
        <v>51685</v>
      </c>
      <c r="AE552" t="s">
        <v>20208</v>
      </c>
      <c r="AF552" t="s">
        <v>51686</v>
      </c>
      <c r="AG552" t="s">
        <v>22433</v>
      </c>
      <c r="AH552" t="s">
        <v>16921</v>
      </c>
      <c r="AI552" t="s">
        <v>20208</v>
      </c>
      <c r="AJ552">
        <v>1</v>
      </c>
      <c r="AK552" t="s">
        <v>98</v>
      </c>
      <c r="AL552" t="s">
        <v>50723</v>
      </c>
      <c r="AM552" t="s">
        <v>87</v>
      </c>
      <c r="AO552">
        <v>18</v>
      </c>
      <c r="AP552" t="s">
        <v>91</v>
      </c>
      <c r="AQ552" t="s">
        <v>80</v>
      </c>
      <c r="AR552" t="s">
        <v>16930</v>
      </c>
      <c r="AT552">
        <v>0</v>
      </c>
      <c r="AU552">
        <v>0</v>
      </c>
      <c r="AV552" t="s">
        <v>17119</v>
      </c>
      <c r="BI552" t="s">
        <v>81</v>
      </c>
      <c r="BJ552" t="s">
        <v>81</v>
      </c>
      <c r="BK552" t="s">
        <v>81</v>
      </c>
      <c r="BM552" t="s">
        <v>51687</v>
      </c>
      <c r="BN552" t="s">
        <v>51688</v>
      </c>
      <c r="BQ552" t="s">
        <v>51689</v>
      </c>
      <c r="BS552" t="s">
        <v>17202</v>
      </c>
      <c r="BT552" t="s">
        <v>17501</v>
      </c>
      <c r="BU552" t="s">
        <v>50724</v>
      </c>
      <c r="BV552" t="s">
        <v>51685</v>
      </c>
      <c r="BW552">
        <v>0</v>
      </c>
      <c r="BX552">
        <v>0</v>
      </c>
      <c r="CE552" t="s">
        <v>16880</v>
      </c>
      <c r="CF552" t="s">
        <v>16881</v>
      </c>
      <c r="CG552" t="s">
        <v>16882</v>
      </c>
      <c r="CK552" t="s">
        <v>16911</v>
      </c>
      <c r="CL552" t="s">
        <v>80</v>
      </c>
      <c r="CM552">
        <v>0</v>
      </c>
      <c r="CN552">
        <v>97.556200000000004</v>
      </c>
      <c r="CO552">
        <v>4.88</v>
      </c>
      <c r="CP552">
        <v>575</v>
      </c>
      <c r="CQ552" t="s">
        <v>17312</v>
      </c>
      <c r="CR552" t="s">
        <v>17313</v>
      </c>
      <c r="CS552" t="s">
        <v>17314</v>
      </c>
      <c r="CT552" t="s">
        <v>17733</v>
      </c>
      <c r="CU552" t="s">
        <v>16885</v>
      </c>
      <c r="DS552">
        <v>0</v>
      </c>
      <c r="DU552">
        <v>1</v>
      </c>
      <c r="DV552">
        <v>0</v>
      </c>
      <c r="DW552">
        <v>0</v>
      </c>
      <c r="DY552">
        <v>0</v>
      </c>
      <c r="DZ552">
        <v>0</v>
      </c>
      <c r="EC552" t="s">
        <v>21330</v>
      </c>
      <c r="ED552">
        <v>1</v>
      </c>
      <c r="EE552" cm="1">
        <f t="array" ref="EE552">SUM(COUNTIFS(Table_Pending_Today[job_type_code],{"WB","WQ","Z5","Z7","U8","QU","7W","2V","2W","2X"},Table_Pending_Today[Order_Number],Table_Pending_Today[[#This Row],[Order_Number]]))</f>
        <v>0</v>
      </c>
      <c r="EF552">
        <f>COUNTIFS(Table_Pending_Today[Order_Number],Table_Pending_Today[[#This Row],[Order_Number]],Table_Pending_Today[tech_contractor],"INHOUSE")</f>
        <v>1</v>
      </c>
      <c r="EG552">
        <f>COUNTIFS(Table_Pending_Today[Order_Number],Table_Pending_Today[[#This Row],[Order_Number]],Table_Pending_Today[tech_contractor],"CONTRACTOR")</f>
        <v>0</v>
      </c>
      <c r="EH552" cm="1">
        <f t="array" ref="EH552">SUM(COUNTIFS(Table_Pending_Today[job_type_code],{"XV","XQ","XT","XU"},Table_Pending_Today[Order_Number],Table_Pending_Today[[#This Row],[Order_Number]]))</f>
        <v>0</v>
      </c>
      <c r="EI552" cm="1">
        <f t="array" ref="EI552">SUM(COUNTIFS(Table_Pending_Today[job_type_code],{"XV","XQ","XT","XU"},Table_Pending_Today[Order_Number],Table_Pending_Today[[#This Row],[Order_Number]],Table_Pending_Today[In-House],1))</f>
        <v>0</v>
      </c>
      <c r="EJ552" cm="1">
        <f t="array" ref="EJ552">SUM(COUNTIFS(Table_Pending_Today[job_type_code],{"XV","XQ","XT","XU"},Table_Pending_Today[Order_Number],Table_Pending_Today[[#This Row],[Order_Number]],Table_Pending_Today[Contractor],1))</f>
        <v>0</v>
      </c>
      <c r="EK552" cm="1">
        <f t="array" ref="EK552">SUM(COUNTIFS(Table_Pending_Today[job_type_code],{"WB","WQ","Z5","Z7","U8","QU","7W","2V","2W","2X"},Table_Pending_Today[Order_Number],Table_Pending_Today[[#This Row],[Order_Number]]))</f>
        <v>0</v>
      </c>
      <c r="EL552" cm="1">
        <f t="array" ref="EL552">SUM(COUNTIFS(Table_Pending_Today[job_type_code],{"WB","WQ","Z5","Z7","U8","QU","7W","2V","2W","2X"},Table_Pending_Today[In-House],1,Table_Pending_Today[Order_Number],Table_Pending_Today[[#This Row],[Order_Number]]))</f>
        <v>0</v>
      </c>
      <c r="EM552" cm="1">
        <f t="array" ref="EM552">SUM(COUNTIFS(Table_Pending_Today[job_type_code],{"WB","WQ","Z5","Z7","U8","QU","7W","2V","2W","2X"},Table_Pending_Today[Contractor],1,Table_Pending_Today[Order_Number],Table_Pending_Today[[#This Row],[Order_Number]]))</f>
        <v>0</v>
      </c>
      <c r="EN552" cm="1">
        <f t="array" ref="EN552">IF(SUM(COUNTIFS(Table_Pending_Today[Order_Type_Desc],{"Install","Service Order","Restart"},Table_Pending_Today[Order_Number],Table_Pending_Today[[#This Row],[Order_Number]]))&gt;0,1,0)</f>
        <v>0</v>
      </c>
      <c r="EO552" cm="1">
        <f t="array" ref="EO552">IF(SUM(COUNTIFS(Table_Pending_Today[Order_Type_Desc],{"Install","Service Order","Restart"},Table_Pending_Today[In-House],1,Table_Pending_Today[Order_Number],Table_Pending_Today[[#This Row],[Order_Number]]))&gt;0,1,0)</f>
        <v>0</v>
      </c>
      <c r="EP552" cm="1">
        <f t="array" ref="EP552">IF(SUM(COUNTIFS(Table_Pending_Today[Order_Type_Desc],{"Install","Service Order","Restart"},Table_Pending_Today[Contractor],1,Table_Pending_Today[Order_Number],Table_Pending_Today[[#This Row],[Order_Number]]))&gt;0,1,0)</f>
        <v>0</v>
      </c>
      <c r="EQ552">
        <f>IF(SUM(COUNTIFS(Table_Pending_Today[Order_Type_Desc],"Special Request",Table_Pending_Today[Bury_Drop],0,Table_Pending_Today[In-House],1,Table_Pending_Today[Order_Number],Table_Pending_Today[[#This Row],[Order_Number]]))&gt;0,1,0)</f>
        <v>0</v>
      </c>
      <c r="ER552">
        <f>SUM(COUNTIFS(Table_Pending_Today[Order_Type_Desc],"Special Request",Table_Pending_Today[Bury_Drop],0,Table_Pending_Today[Contractor],1,Table_Pending_Today[Order_Number],Table_Pending_Today[[#This Row],[Order_Number]]))</f>
        <v>0</v>
      </c>
    </row>
    <row r="553" spans="1:148" x14ac:dyDescent="0.25">
      <c r="A553" t="s">
        <v>22433</v>
      </c>
      <c r="B553" t="s">
        <v>68448</v>
      </c>
      <c r="C553" t="s">
        <v>0</v>
      </c>
      <c r="D553" t="s">
        <v>42524</v>
      </c>
      <c r="E553" t="s">
        <v>42525</v>
      </c>
      <c r="F553" t="s">
        <v>42526</v>
      </c>
      <c r="G553">
        <v>793969</v>
      </c>
      <c r="H553" t="s">
        <v>72</v>
      </c>
      <c r="I553" t="s">
        <v>89</v>
      </c>
      <c r="J553" t="s">
        <v>16976</v>
      </c>
      <c r="K553" t="s">
        <v>73</v>
      </c>
      <c r="L553">
        <v>1</v>
      </c>
      <c r="M553" t="s">
        <v>42527</v>
      </c>
      <c r="N553" t="s">
        <v>42528</v>
      </c>
      <c r="P553" t="s">
        <v>135</v>
      </c>
      <c r="Q553" t="s">
        <v>17623</v>
      </c>
      <c r="R553" t="s">
        <v>42530</v>
      </c>
      <c r="T553" t="s">
        <v>75</v>
      </c>
      <c r="U553" t="s">
        <v>17029</v>
      </c>
      <c r="V553" t="s">
        <v>42531</v>
      </c>
      <c r="W553" t="s">
        <v>16674</v>
      </c>
      <c r="X553" t="s">
        <v>16750</v>
      </c>
      <c r="Y553" t="s">
        <v>76</v>
      </c>
      <c r="Z553" t="s">
        <v>77</v>
      </c>
      <c r="AA553" t="s">
        <v>17031</v>
      </c>
      <c r="AB553" t="s">
        <v>17035</v>
      </c>
      <c r="AC553" t="s">
        <v>136</v>
      </c>
      <c r="AD553" t="s">
        <v>21696</v>
      </c>
      <c r="AE553" t="s">
        <v>20208</v>
      </c>
      <c r="AF553" t="s">
        <v>51691</v>
      </c>
      <c r="AG553" t="s">
        <v>22433</v>
      </c>
      <c r="AH553" t="s">
        <v>16795</v>
      </c>
      <c r="AI553" t="s">
        <v>22433</v>
      </c>
      <c r="AJ553">
        <v>0</v>
      </c>
      <c r="AL553" t="s">
        <v>51693</v>
      </c>
      <c r="AM553" t="s">
        <v>87</v>
      </c>
      <c r="AO553">
        <v>18</v>
      </c>
      <c r="AP553" t="s">
        <v>91</v>
      </c>
      <c r="AQ553" t="s">
        <v>80</v>
      </c>
      <c r="AR553" t="s">
        <v>51692</v>
      </c>
      <c r="AT553">
        <v>0</v>
      </c>
      <c r="AU553">
        <v>0</v>
      </c>
      <c r="AV553" t="s">
        <v>17119</v>
      </c>
      <c r="BI553" t="s">
        <v>81</v>
      </c>
      <c r="BJ553" t="s">
        <v>81</v>
      </c>
      <c r="BK553" t="s">
        <v>81</v>
      </c>
      <c r="BM553" t="s">
        <v>50738</v>
      </c>
      <c r="BN553" t="s">
        <v>51695</v>
      </c>
      <c r="BQ553" t="s">
        <v>51696</v>
      </c>
      <c r="BS553" t="s">
        <v>17202</v>
      </c>
      <c r="BT553" t="s">
        <v>17843</v>
      </c>
      <c r="BU553" t="s">
        <v>51694</v>
      </c>
      <c r="BV553" t="s">
        <v>21696</v>
      </c>
      <c r="BW553">
        <v>0</v>
      </c>
      <c r="BX553">
        <v>0</v>
      </c>
      <c r="CA553" t="s">
        <v>16924</v>
      </c>
      <c r="CE553" t="s">
        <v>16880</v>
      </c>
      <c r="CF553" t="s">
        <v>16881</v>
      </c>
      <c r="CG553" t="s">
        <v>16882</v>
      </c>
      <c r="CK553" t="s">
        <v>16911</v>
      </c>
      <c r="CL553" t="s">
        <v>80</v>
      </c>
      <c r="CM553">
        <v>0</v>
      </c>
      <c r="CN553">
        <v>98.684299999999993</v>
      </c>
      <c r="CO553">
        <v>2.38</v>
      </c>
      <c r="CP553">
        <v>2175</v>
      </c>
      <c r="CQ553" t="s">
        <v>17312</v>
      </c>
      <c r="CR553" t="s">
        <v>17313</v>
      </c>
      <c r="CS553" t="s">
        <v>17314</v>
      </c>
      <c r="CT553" t="s">
        <v>17733</v>
      </c>
      <c r="CU553" t="s">
        <v>16885</v>
      </c>
      <c r="DS553">
        <v>0</v>
      </c>
      <c r="DU553">
        <v>1</v>
      </c>
      <c r="DV553">
        <v>0</v>
      </c>
      <c r="DW553">
        <v>0</v>
      </c>
      <c r="DX553">
        <v>1</v>
      </c>
      <c r="DY553">
        <v>0</v>
      </c>
      <c r="DZ553">
        <v>0</v>
      </c>
      <c r="EC553" t="s">
        <v>21320</v>
      </c>
      <c r="ED553">
        <v>1</v>
      </c>
      <c r="EE553" cm="1">
        <f t="array" ref="EE553">SUM(COUNTIFS(Table_Pending_Today[job_type_code],{"WB","WQ","Z5","Z7","U8","QU","7W","2V","2W","2X"},Table_Pending_Today[Order_Number],Table_Pending_Today[[#This Row],[Order_Number]]))</f>
        <v>0</v>
      </c>
      <c r="EF553">
        <f>COUNTIFS(Table_Pending_Today[Order_Number],Table_Pending_Today[[#This Row],[Order_Number]],Table_Pending_Today[tech_contractor],"INHOUSE")</f>
        <v>1</v>
      </c>
      <c r="EG553">
        <f>COUNTIFS(Table_Pending_Today[Order_Number],Table_Pending_Today[[#This Row],[Order_Number]],Table_Pending_Today[tech_contractor],"CONTRACTOR")</f>
        <v>0</v>
      </c>
      <c r="EH553" cm="1">
        <f t="array" ref="EH553">SUM(COUNTIFS(Table_Pending_Today[job_type_code],{"XV","XQ","XT","XU"},Table_Pending_Today[Order_Number],Table_Pending_Today[[#This Row],[Order_Number]]))</f>
        <v>0</v>
      </c>
      <c r="EI553" cm="1">
        <f t="array" ref="EI553">SUM(COUNTIFS(Table_Pending_Today[job_type_code],{"XV","XQ","XT","XU"},Table_Pending_Today[Order_Number],Table_Pending_Today[[#This Row],[Order_Number]],Table_Pending_Today[In-House],1))</f>
        <v>0</v>
      </c>
      <c r="EJ553" cm="1">
        <f t="array" ref="EJ553">SUM(COUNTIFS(Table_Pending_Today[job_type_code],{"XV","XQ","XT","XU"},Table_Pending_Today[Order_Number],Table_Pending_Today[[#This Row],[Order_Number]],Table_Pending_Today[Contractor],1))</f>
        <v>0</v>
      </c>
      <c r="EK553" cm="1">
        <f t="array" ref="EK553">SUM(COUNTIFS(Table_Pending_Today[job_type_code],{"WB","WQ","Z5","Z7","U8","QU","7W","2V","2W","2X"},Table_Pending_Today[Order_Number],Table_Pending_Today[[#This Row],[Order_Number]]))</f>
        <v>0</v>
      </c>
      <c r="EL553" cm="1">
        <f t="array" ref="EL553">SUM(COUNTIFS(Table_Pending_Today[job_type_code],{"WB","WQ","Z5","Z7","U8","QU","7W","2V","2W","2X"},Table_Pending_Today[In-House],1,Table_Pending_Today[Order_Number],Table_Pending_Today[[#This Row],[Order_Number]]))</f>
        <v>0</v>
      </c>
      <c r="EM553" cm="1">
        <f t="array" ref="EM553">SUM(COUNTIFS(Table_Pending_Today[job_type_code],{"WB","WQ","Z5","Z7","U8","QU","7W","2V","2W","2X"},Table_Pending_Today[Contractor],1,Table_Pending_Today[Order_Number],Table_Pending_Today[[#This Row],[Order_Number]]))</f>
        <v>0</v>
      </c>
      <c r="EN553" cm="1">
        <f t="array" ref="EN553">IF(SUM(COUNTIFS(Table_Pending_Today[Order_Type_Desc],{"Install","Service Order","Restart"},Table_Pending_Today[Order_Number],Table_Pending_Today[[#This Row],[Order_Number]]))&gt;0,1,0)</f>
        <v>0</v>
      </c>
      <c r="EO553" cm="1">
        <f t="array" ref="EO553">IF(SUM(COUNTIFS(Table_Pending_Today[Order_Type_Desc],{"Install","Service Order","Restart"},Table_Pending_Today[In-House],1,Table_Pending_Today[Order_Number],Table_Pending_Today[[#This Row],[Order_Number]]))&gt;0,1,0)</f>
        <v>0</v>
      </c>
      <c r="EP553" cm="1">
        <f t="array" ref="EP553">IF(SUM(COUNTIFS(Table_Pending_Today[Order_Type_Desc],{"Install","Service Order","Restart"},Table_Pending_Today[Contractor],1,Table_Pending_Today[Order_Number],Table_Pending_Today[[#This Row],[Order_Number]]))&gt;0,1,0)</f>
        <v>0</v>
      </c>
      <c r="EQ553">
        <f>IF(SUM(COUNTIFS(Table_Pending_Today[Order_Type_Desc],"Special Request",Table_Pending_Today[Bury_Drop],0,Table_Pending_Today[In-House],1,Table_Pending_Today[Order_Number],Table_Pending_Today[[#This Row],[Order_Number]]))&gt;0,1,0)</f>
        <v>0</v>
      </c>
      <c r="ER553">
        <f>SUM(COUNTIFS(Table_Pending_Today[Order_Type_Desc],"Special Request",Table_Pending_Today[Bury_Drop],0,Table_Pending_Today[Contractor],1,Table_Pending_Today[Order_Number],Table_Pending_Today[[#This Row],[Order_Number]]))</f>
        <v>0</v>
      </c>
    </row>
    <row r="554" spans="1:148" x14ac:dyDescent="0.25">
      <c r="A554" t="s">
        <v>22433</v>
      </c>
      <c r="B554" t="s">
        <v>68448</v>
      </c>
      <c r="C554" t="s">
        <v>0</v>
      </c>
      <c r="D554" t="s">
        <v>42715</v>
      </c>
      <c r="E554" t="s">
        <v>42716</v>
      </c>
      <c r="F554" t="s">
        <v>42717</v>
      </c>
      <c r="G554">
        <v>793973</v>
      </c>
      <c r="H554" t="s">
        <v>120</v>
      </c>
      <c r="I554" t="s">
        <v>17965</v>
      </c>
      <c r="J554" t="s">
        <v>16791</v>
      </c>
      <c r="K554" t="s">
        <v>73</v>
      </c>
      <c r="L554">
        <v>1</v>
      </c>
      <c r="M554" t="s">
        <v>42718</v>
      </c>
      <c r="N554" t="s">
        <v>42719</v>
      </c>
      <c r="P554" t="s">
        <v>19344</v>
      </c>
      <c r="Q554" t="s">
        <v>19597</v>
      </c>
      <c r="R554" t="s">
        <v>42720</v>
      </c>
      <c r="T554" t="s">
        <v>75</v>
      </c>
      <c r="U554" t="s">
        <v>17029</v>
      </c>
      <c r="V554" t="s">
        <v>42721</v>
      </c>
      <c r="W554" t="s">
        <v>16663</v>
      </c>
      <c r="X554" t="s">
        <v>17041</v>
      </c>
      <c r="Y554" t="s">
        <v>84</v>
      </c>
      <c r="Z554" t="s">
        <v>85</v>
      </c>
      <c r="AA554" t="s">
        <v>17031</v>
      </c>
      <c r="AB554" t="s">
        <v>17030</v>
      </c>
      <c r="AC554" t="s">
        <v>17034</v>
      </c>
      <c r="AD554" t="s">
        <v>51697</v>
      </c>
      <c r="AE554" t="s">
        <v>20208</v>
      </c>
      <c r="AF554" t="s">
        <v>51698</v>
      </c>
      <c r="AG554" t="s">
        <v>22433</v>
      </c>
      <c r="AH554" t="s">
        <v>16795</v>
      </c>
      <c r="AI554" t="s">
        <v>22433</v>
      </c>
      <c r="AJ554">
        <v>0</v>
      </c>
      <c r="AL554" t="s">
        <v>69579</v>
      </c>
      <c r="AM554" t="s">
        <v>87</v>
      </c>
      <c r="AO554">
        <v>10</v>
      </c>
      <c r="AP554" t="s">
        <v>17966</v>
      </c>
      <c r="AQ554" t="s">
        <v>118</v>
      </c>
      <c r="AR554" t="s">
        <v>16792</v>
      </c>
      <c r="AT554">
        <v>0</v>
      </c>
      <c r="AU554">
        <v>0</v>
      </c>
      <c r="AV554" t="s">
        <v>131</v>
      </c>
      <c r="BI554" t="s">
        <v>81</v>
      </c>
      <c r="BJ554" t="s">
        <v>81</v>
      </c>
      <c r="BK554" t="s">
        <v>81</v>
      </c>
      <c r="BL554" t="s">
        <v>51700</v>
      </c>
      <c r="BM554" t="s">
        <v>51701</v>
      </c>
      <c r="BN554" t="s">
        <v>51702</v>
      </c>
      <c r="BP554" t="s">
        <v>69582</v>
      </c>
      <c r="BQ554" t="s">
        <v>51703</v>
      </c>
      <c r="BR554" t="s">
        <v>235</v>
      </c>
      <c r="BS554" t="s">
        <v>84</v>
      </c>
      <c r="BT554" t="s">
        <v>69580</v>
      </c>
      <c r="BU554" t="s">
        <v>69581</v>
      </c>
      <c r="BV554" t="s">
        <v>51697</v>
      </c>
      <c r="BW554">
        <v>0</v>
      </c>
      <c r="BX554">
        <v>0</v>
      </c>
      <c r="CE554" t="s">
        <v>18040</v>
      </c>
      <c r="CF554" t="s">
        <v>51704</v>
      </c>
      <c r="CG554" t="s">
        <v>51705</v>
      </c>
      <c r="CH554" t="s">
        <v>51706</v>
      </c>
      <c r="CI554" t="s">
        <v>19490</v>
      </c>
      <c r="CJ554" t="s">
        <v>18210</v>
      </c>
      <c r="CK554" t="s">
        <v>18040</v>
      </c>
      <c r="CL554" t="s">
        <v>118</v>
      </c>
      <c r="CM554">
        <v>0</v>
      </c>
      <c r="CN554">
        <v>94.226900000000001</v>
      </c>
      <c r="CO554">
        <v>14.76</v>
      </c>
      <c r="CP554">
        <v>950</v>
      </c>
      <c r="CQ554" t="s">
        <v>17315</v>
      </c>
      <c r="CR554" t="s">
        <v>51699</v>
      </c>
      <c r="CS554" t="s">
        <v>17316</v>
      </c>
      <c r="CT554" t="s">
        <v>17317</v>
      </c>
      <c r="CU554" t="s">
        <v>17318</v>
      </c>
      <c r="DS554">
        <v>0</v>
      </c>
      <c r="DU554">
        <v>1</v>
      </c>
      <c r="DV554">
        <v>0</v>
      </c>
      <c r="DW554">
        <v>0</v>
      </c>
      <c r="DY554">
        <v>0</v>
      </c>
      <c r="DZ554">
        <v>0</v>
      </c>
      <c r="EC554" t="s">
        <v>21337</v>
      </c>
      <c r="ED554">
        <v>1</v>
      </c>
      <c r="EE554" cm="1">
        <f t="array" ref="EE554">SUM(COUNTIFS(Table_Pending_Today[job_type_code],{"WB","WQ","Z5","Z7","U8","QU","7W","2V","2W","2X"},Table_Pending_Today[Order_Number],Table_Pending_Today[[#This Row],[Order_Number]]))</f>
        <v>0</v>
      </c>
      <c r="EF554">
        <f>COUNTIFS(Table_Pending_Today[Order_Number],Table_Pending_Today[[#This Row],[Order_Number]],Table_Pending_Today[tech_contractor],"INHOUSE")</f>
        <v>1</v>
      </c>
      <c r="EG554">
        <f>COUNTIFS(Table_Pending_Today[Order_Number],Table_Pending_Today[[#This Row],[Order_Number]],Table_Pending_Today[tech_contractor],"CONTRACTOR")</f>
        <v>0</v>
      </c>
      <c r="EH554" cm="1">
        <f t="array" ref="EH554">SUM(COUNTIFS(Table_Pending_Today[job_type_code],{"XV","XQ","XT","XU"},Table_Pending_Today[Order_Number],Table_Pending_Today[[#This Row],[Order_Number]]))</f>
        <v>0</v>
      </c>
      <c r="EI554" cm="1">
        <f t="array" ref="EI554">SUM(COUNTIFS(Table_Pending_Today[job_type_code],{"XV","XQ","XT","XU"},Table_Pending_Today[Order_Number],Table_Pending_Today[[#This Row],[Order_Number]],Table_Pending_Today[In-House],1))</f>
        <v>0</v>
      </c>
      <c r="EJ554" cm="1">
        <f t="array" ref="EJ554">SUM(COUNTIFS(Table_Pending_Today[job_type_code],{"XV","XQ","XT","XU"},Table_Pending_Today[Order_Number],Table_Pending_Today[[#This Row],[Order_Number]],Table_Pending_Today[Contractor],1))</f>
        <v>0</v>
      </c>
      <c r="EK554" cm="1">
        <f t="array" ref="EK554">SUM(COUNTIFS(Table_Pending_Today[job_type_code],{"WB","WQ","Z5","Z7","U8","QU","7W","2V","2W","2X"},Table_Pending_Today[Order_Number],Table_Pending_Today[[#This Row],[Order_Number]]))</f>
        <v>0</v>
      </c>
      <c r="EL554" cm="1">
        <f t="array" ref="EL554">SUM(COUNTIFS(Table_Pending_Today[job_type_code],{"WB","WQ","Z5","Z7","U8","QU","7W","2V","2W","2X"},Table_Pending_Today[In-House],1,Table_Pending_Today[Order_Number],Table_Pending_Today[[#This Row],[Order_Number]]))</f>
        <v>0</v>
      </c>
      <c r="EM554" cm="1">
        <f t="array" ref="EM554">SUM(COUNTIFS(Table_Pending_Today[job_type_code],{"WB","WQ","Z5","Z7","U8","QU","7W","2V","2W","2X"},Table_Pending_Today[Contractor],1,Table_Pending_Today[Order_Number],Table_Pending_Today[[#This Row],[Order_Number]]))</f>
        <v>0</v>
      </c>
      <c r="EN554" cm="1">
        <f t="array" ref="EN554">IF(SUM(COUNTIFS(Table_Pending_Today[Order_Type_Desc],{"Install","Service Order","Restart"},Table_Pending_Today[Order_Number],Table_Pending_Today[[#This Row],[Order_Number]]))&gt;0,1,0)</f>
        <v>1</v>
      </c>
      <c r="EO554" cm="1">
        <f t="array" ref="EO554">IF(SUM(COUNTIFS(Table_Pending_Today[Order_Type_Desc],{"Install","Service Order","Restart"},Table_Pending_Today[In-House],1,Table_Pending_Today[Order_Number],Table_Pending_Today[[#This Row],[Order_Number]]))&gt;0,1,0)</f>
        <v>1</v>
      </c>
      <c r="EP554" cm="1">
        <f t="array" ref="EP554">IF(SUM(COUNTIFS(Table_Pending_Today[Order_Type_Desc],{"Install","Service Order","Restart"},Table_Pending_Today[Contractor],1,Table_Pending_Today[Order_Number],Table_Pending_Today[[#This Row],[Order_Number]]))&gt;0,1,0)</f>
        <v>0</v>
      </c>
      <c r="EQ554">
        <f>IF(SUM(COUNTIFS(Table_Pending_Today[Order_Type_Desc],"Special Request",Table_Pending_Today[Bury_Drop],0,Table_Pending_Today[In-House],1,Table_Pending_Today[Order_Number],Table_Pending_Today[[#This Row],[Order_Number]]))&gt;0,1,0)</f>
        <v>0</v>
      </c>
      <c r="ER554">
        <f>SUM(COUNTIFS(Table_Pending_Today[Order_Type_Desc],"Special Request",Table_Pending_Today[Bury_Drop],0,Table_Pending_Today[Contractor],1,Table_Pending_Today[Order_Number],Table_Pending_Today[[#This Row],[Order_Number]]))</f>
        <v>0</v>
      </c>
    </row>
    <row r="555" spans="1:148" x14ac:dyDescent="0.25">
      <c r="A555" t="s">
        <v>22433</v>
      </c>
      <c r="B555" t="s">
        <v>68448</v>
      </c>
      <c r="C555" t="s">
        <v>0</v>
      </c>
      <c r="D555" t="s">
        <v>42985</v>
      </c>
      <c r="E555" t="s">
        <v>42986</v>
      </c>
      <c r="F555" t="s">
        <v>42987</v>
      </c>
      <c r="G555">
        <v>794400</v>
      </c>
      <c r="H555" t="s">
        <v>72</v>
      </c>
      <c r="I555" t="s">
        <v>89</v>
      </c>
      <c r="J555" t="s">
        <v>16798</v>
      </c>
      <c r="K555" t="s">
        <v>73</v>
      </c>
      <c r="L555">
        <v>1</v>
      </c>
      <c r="M555" t="s">
        <v>42988</v>
      </c>
      <c r="N555" t="s">
        <v>42989</v>
      </c>
      <c r="P555" t="s">
        <v>17426</v>
      </c>
      <c r="Q555" t="s">
        <v>17658</v>
      </c>
      <c r="R555" t="s">
        <v>42991</v>
      </c>
      <c r="T555" t="s">
        <v>75</v>
      </c>
      <c r="U555" t="s">
        <v>17029</v>
      </c>
      <c r="V555" t="s">
        <v>42992</v>
      </c>
      <c r="W555" t="s">
        <v>16674</v>
      </c>
      <c r="X555" t="s">
        <v>122</v>
      </c>
      <c r="Y555" t="s">
        <v>76</v>
      </c>
      <c r="Z555" t="s">
        <v>77</v>
      </c>
      <c r="AA555" t="s">
        <v>17031</v>
      </c>
      <c r="AB555" t="s">
        <v>17035</v>
      </c>
      <c r="AC555" t="s">
        <v>17514</v>
      </c>
      <c r="AD555" t="s">
        <v>50672</v>
      </c>
      <c r="AE555" t="s">
        <v>20208</v>
      </c>
      <c r="AF555" t="s">
        <v>50673</v>
      </c>
      <c r="AG555" t="s">
        <v>22433</v>
      </c>
      <c r="AH555" t="s">
        <v>16963</v>
      </c>
      <c r="AI555" t="s">
        <v>22433</v>
      </c>
      <c r="AJ555">
        <v>0</v>
      </c>
      <c r="AL555" t="s">
        <v>79</v>
      </c>
      <c r="AO555">
        <v>18</v>
      </c>
      <c r="AP555" t="s">
        <v>91</v>
      </c>
      <c r="AQ555" t="s">
        <v>80</v>
      </c>
      <c r="AR555" t="s">
        <v>16799</v>
      </c>
      <c r="AT555">
        <v>0</v>
      </c>
      <c r="AU555">
        <v>0</v>
      </c>
      <c r="AV555" t="s">
        <v>17119</v>
      </c>
      <c r="BI555" t="s">
        <v>81</v>
      </c>
      <c r="BJ555" t="s">
        <v>81</v>
      </c>
      <c r="BK555" t="s">
        <v>81</v>
      </c>
      <c r="BM555" t="s">
        <v>50674</v>
      </c>
      <c r="BN555" t="s">
        <v>50675</v>
      </c>
      <c r="BQ555" t="s">
        <v>50676</v>
      </c>
      <c r="BS555" t="s">
        <v>17202</v>
      </c>
      <c r="BV555" t="s">
        <v>50672</v>
      </c>
      <c r="BW555">
        <v>0</v>
      </c>
      <c r="BX555">
        <v>0</v>
      </c>
      <c r="CE555" t="s">
        <v>16880</v>
      </c>
      <c r="CF555" t="s">
        <v>16881</v>
      </c>
      <c r="CG555" t="s">
        <v>16882</v>
      </c>
      <c r="CK555" t="s">
        <v>16947</v>
      </c>
      <c r="CL555" t="s">
        <v>80</v>
      </c>
      <c r="CM555">
        <v>0</v>
      </c>
      <c r="CN555">
        <v>71.1006</v>
      </c>
      <c r="CO555">
        <v>80332.84</v>
      </c>
      <c r="CP555">
        <v>2600</v>
      </c>
      <c r="CQ555" t="s">
        <v>17312</v>
      </c>
      <c r="CR555" t="s">
        <v>17313</v>
      </c>
      <c r="CT555" t="s">
        <v>18377</v>
      </c>
      <c r="DS555">
        <v>0</v>
      </c>
      <c r="DU555">
        <v>0</v>
      </c>
      <c r="DV555">
        <v>0</v>
      </c>
      <c r="DW555">
        <v>0</v>
      </c>
      <c r="DY555">
        <v>0</v>
      </c>
      <c r="DZ555">
        <v>0</v>
      </c>
      <c r="EC555" t="s">
        <v>21383</v>
      </c>
      <c r="ED555">
        <v>1</v>
      </c>
      <c r="EE555" cm="1">
        <f t="array" ref="EE555">SUM(COUNTIFS(Table_Pending_Today[job_type_code],{"WB","WQ","Z5","Z7","U8","QU","7W","2V","2W","2X"},Table_Pending_Today[Order_Number],Table_Pending_Today[[#This Row],[Order_Number]]))</f>
        <v>0</v>
      </c>
      <c r="EF555">
        <f>COUNTIFS(Table_Pending_Today[Order_Number],Table_Pending_Today[[#This Row],[Order_Number]],Table_Pending_Today[tech_contractor],"INHOUSE")</f>
        <v>0</v>
      </c>
      <c r="EG555">
        <f>COUNTIFS(Table_Pending_Today[Order_Number],Table_Pending_Today[[#This Row],[Order_Number]],Table_Pending_Today[tech_contractor],"CONTRACTOR")</f>
        <v>0</v>
      </c>
      <c r="EH555" cm="1">
        <f t="array" ref="EH555">SUM(COUNTIFS(Table_Pending_Today[job_type_code],{"XV","XQ","XT","XU"},Table_Pending_Today[Order_Number],Table_Pending_Today[[#This Row],[Order_Number]]))</f>
        <v>0</v>
      </c>
      <c r="EI555" cm="1">
        <f t="array" ref="EI555">SUM(COUNTIFS(Table_Pending_Today[job_type_code],{"XV","XQ","XT","XU"},Table_Pending_Today[Order_Number],Table_Pending_Today[[#This Row],[Order_Number]],Table_Pending_Today[In-House],1))</f>
        <v>0</v>
      </c>
      <c r="EJ555" cm="1">
        <f t="array" ref="EJ555">SUM(COUNTIFS(Table_Pending_Today[job_type_code],{"XV","XQ","XT","XU"},Table_Pending_Today[Order_Number],Table_Pending_Today[[#This Row],[Order_Number]],Table_Pending_Today[Contractor],1))</f>
        <v>0</v>
      </c>
      <c r="EK555" cm="1">
        <f t="array" ref="EK555">SUM(COUNTIFS(Table_Pending_Today[job_type_code],{"WB","WQ","Z5","Z7","U8","QU","7W","2V","2W","2X"},Table_Pending_Today[Order_Number],Table_Pending_Today[[#This Row],[Order_Number]]))</f>
        <v>0</v>
      </c>
      <c r="EL555" cm="1">
        <f t="array" ref="EL555">SUM(COUNTIFS(Table_Pending_Today[job_type_code],{"WB","WQ","Z5","Z7","U8","QU","7W","2V","2W","2X"},Table_Pending_Today[In-House],1,Table_Pending_Today[Order_Number],Table_Pending_Today[[#This Row],[Order_Number]]))</f>
        <v>0</v>
      </c>
      <c r="EM555" cm="1">
        <f t="array" ref="EM555">SUM(COUNTIFS(Table_Pending_Today[job_type_code],{"WB","WQ","Z5","Z7","U8","QU","7W","2V","2W","2X"},Table_Pending_Today[Contractor],1,Table_Pending_Today[Order_Number],Table_Pending_Today[[#This Row],[Order_Number]]))</f>
        <v>0</v>
      </c>
      <c r="EN555" cm="1">
        <f t="array" ref="EN555">IF(SUM(COUNTIFS(Table_Pending_Today[Order_Type_Desc],{"Install","Service Order","Restart"},Table_Pending_Today[Order_Number],Table_Pending_Today[[#This Row],[Order_Number]]))&gt;0,1,0)</f>
        <v>0</v>
      </c>
      <c r="EO555" cm="1">
        <f t="array" ref="EO555">IF(SUM(COUNTIFS(Table_Pending_Today[Order_Type_Desc],{"Install","Service Order","Restart"},Table_Pending_Today[In-House],1,Table_Pending_Today[Order_Number],Table_Pending_Today[[#This Row],[Order_Number]]))&gt;0,1,0)</f>
        <v>0</v>
      </c>
      <c r="EP555" cm="1">
        <f t="array" ref="EP555">IF(SUM(COUNTIFS(Table_Pending_Today[Order_Type_Desc],{"Install","Service Order","Restart"},Table_Pending_Today[Contractor],1,Table_Pending_Today[Order_Number],Table_Pending_Today[[#This Row],[Order_Number]]))&gt;0,1,0)</f>
        <v>0</v>
      </c>
      <c r="EQ555">
        <f>IF(SUM(COUNTIFS(Table_Pending_Today[Order_Type_Desc],"Special Request",Table_Pending_Today[Bury_Drop],0,Table_Pending_Today[In-House],1,Table_Pending_Today[Order_Number],Table_Pending_Today[[#This Row],[Order_Number]]))&gt;0,1,0)</f>
        <v>0</v>
      </c>
      <c r="ER555">
        <f>SUM(COUNTIFS(Table_Pending_Today[Order_Type_Desc],"Special Request",Table_Pending_Today[Bury_Drop],0,Table_Pending_Today[Contractor],1,Table_Pending_Today[Order_Number],Table_Pending_Today[[#This Row],[Order_Number]]))</f>
        <v>0</v>
      </c>
    </row>
    <row r="556" spans="1:148" x14ac:dyDescent="0.25">
      <c r="A556" t="s">
        <v>22433</v>
      </c>
      <c r="B556" t="s">
        <v>68448</v>
      </c>
      <c r="C556" t="s">
        <v>0</v>
      </c>
      <c r="E556" t="s">
        <v>51296</v>
      </c>
      <c r="F556" t="s">
        <v>51297</v>
      </c>
      <c r="G556">
        <v>463606</v>
      </c>
      <c r="H556" t="s">
        <v>72</v>
      </c>
      <c r="I556" t="s">
        <v>16913</v>
      </c>
      <c r="J556" t="s">
        <v>16914</v>
      </c>
      <c r="K556" t="s">
        <v>73</v>
      </c>
      <c r="L556">
        <v>1</v>
      </c>
      <c r="N556" t="s">
        <v>51298</v>
      </c>
      <c r="P556" t="s">
        <v>133</v>
      </c>
      <c r="Q556" t="s">
        <v>17649</v>
      </c>
      <c r="T556" t="s">
        <v>75</v>
      </c>
      <c r="U556" t="s">
        <v>16658</v>
      </c>
      <c r="V556" t="s">
        <v>51299</v>
      </c>
      <c r="W556" t="s">
        <v>16679</v>
      </c>
      <c r="X556" t="s">
        <v>16678</v>
      </c>
      <c r="Z556" t="s">
        <v>77</v>
      </c>
      <c r="AA556" t="s">
        <v>133</v>
      </c>
      <c r="AB556" t="s">
        <v>133</v>
      </c>
      <c r="AC556" t="s">
        <v>137</v>
      </c>
      <c r="AD556" t="s">
        <v>51300</v>
      </c>
      <c r="AE556" t="s">
        <v>20208</v>
      </c>
      <c r="AF556" t="s">
        <v>51301</v>
      </c>
      <c r="AG556" t="s">
        <v>22433</v>
      </c>
      <c r="AH556" t="s">
        <v>16919</v>
      </c>
      <c r="AI556" t="s">
        <v>22433</v>
      </c>
      <c r="AJ556">
        <v>0</v>
      </c>
      <c r="AL556" t="s">
        <v>18121</v>
      </c>
      <c r="AM556" t="s">
        <v>3</v>
      </c>
      <c r="AN556" t="s">
        <v>17260</v>
      </c>
      <c r="AO556">
        <v>18</v>
      </c>
      <c r="AP556" t="s">
        <v>16915</v>
      </c>
      <c r="AQ556" t="s">
        <v>92</v>
      </c>
      <c r="AR556" t="s">
        <v>16916</v>
      </c>
      <c r="AT556">
        <v>0</v>
      </c>
      <c r="AU556">
        <v>0</v>
      </c>
      <c r="AV556" t="s">
        <v>133</v>
      </c>
      <c r="BI556" t="s">
        <v>81</v>
      </c>
      <c r="BJ556" t="s">
        <v>81</v>
      </c>
      <c r="BK556" t="s">
        <v>81</v>
      </c>
      <c r="BM556" t="s">
        <v>50197</v>
      </c>
      <c r="BN556" t="s">
        <v>51302</v>
      </c>
      <c r="BP556" t="s">
        <v>69583</v>
      </c>
      <c r="BQ556" t="s">
        <v>51303</v>
      </c>
      <c r="BT556" t="s">
        <v>17773</v>
      </c>
      <c r="BU556" t="s">
        <v>18122</v>
      </c>
      <c r="BV556" t="s">
        <v>51300</v>
      </c>
      <c r="BW556">
        <v>0</v>
      </c>
      <c r="BX556">
        <v>0</v>
      </c>
      <c r="CE556" t="s">
        <v>16880</v>
      </c>
      <c r="CF556" t="s">
        <v>16881</v>
      </c>
      <c r="CG556" t="s">
        <v>16882</v>
      </c>
      <c r="CK556" t="s">
        <v>16911</v>
      </c>
      <c r="CL556" t="s">
        <v>92</v>
      </c>
      <c r="CN556">
        <v>95.495400000000004</v>
      </c>
      <c r="CO556">
        <v>11.31</v>
      </c>
      <c r="CP556">
        <v>100</v>
      </c>
      <c r="CQ556" t="s">
        <v>17312</v>
      </c>
      <c r="CR556" t="s">
        <v>17313</v>
      </c>
      <c r="CS556" t="s">
        <v>17314</v>
      </c>
      <c r="CT556" t="s">
        <v>19385</v>
      </c>
      <c r="CU556" t="s">
        <v>16885</v>
      </c>
      <c r="DS556">
        <v>0</v>
      </c>
      <c r="DU556">
        <v>0</v>
      </c>
      <c r="DV556">
        <v>1</v>
      </c>
      <c r="DW556">
        <v>0</v>
      </c>
      <c r="DY556">
        <v>0</v>
      </c>
      <c r="DZ556">
        <v>0</v>
      </c>
      <c r="EC556" t="s">
        <v>21337</v>
      </c>
      <c r="ED556">
        <v>1</v>
      </c>
      <c r="EE556" cm="1">
        <f t="array" ref="EE556">SUM(COUNTIFS(Table_Pending_Today[job_type_code],{"WB","WQ","Z5","Z7","U8","QU","7W","2V","2W","2X"},Table_Pending_Today[Order_Number],Table_Pending_Today[[#This Row],[Order_Number]]))</f>
        <v>0</v>
      </c>
      <c r="EF556">
        <f>COUNTIFS(Table_Pending_Today[Order_Number],Table_Pending_Today[[#This Row],[Order_Number]],Table_Pending_Today[tech_contractor],"INHOUSE")</f>
        <v>0</v>
      </c>
      <c r="EG556">
        <f>COUNTIFS(Table_Pending_Today[Order_Number],Table_Pending_Today[[#This Row],[Order_Number]],Table_Pending_Today[tech_contractor],"CONTRACTOR")</f>
        <v>1</v>
      </c>
      <c r="EH556" cm="1">
        <f t="array" ref="EH556">SUM(COUNTIFS(Table_Pending_Today[job_type_code],{"XV","XQ","XT","XU"},Table_Pending_Today[Order_Number],Table_Pending_Today[[#This Row],[Order_Number]]))</f>
        <v>1</v>
      </c>
      <c r="EI556" cm="1">
        <f t="array" ref="EI556">SUM(COUNTIFS(Table_Pending_Today[job_type_code],{"XV","XQ","XT","XU"},Table_Pending_Today[Order_Number],Table_Pending_Today[[#This Row],[Order_Number]],Table_Pending_Today[In-House],1))</f>
        <v>0</v>
      </c>
      <c r="EJ556" cm="1">
        <f t="array" ref="EJ556">SUM(COUNTIFS(Table_Pending_Today[job_type_code],{"XV","XQ","XT","XU"},Table_Pending_Today[Order_Number],Table_Pending_Today[[#This Row],[Order_Number]],Table_Pending_Today[Contractor],1))</f>
        <v>1</v>
      </c>
      <c r="EK556" cm="1">
        <f t="array" ref="EK556">SUM(COUNTIFS(Table_Pending_Today[job_type_code],{"WB","WQ","Z5","Z7","U8","QU","7W","2V","2W","2X"},Table_Pending_Today[Order_Number],Table_Pending_Today[[#This Row],[Order_Number]]))</f>
        <v>0</v>
      </c>
      <c r="EL556" cm="1">
        <f t="array" ref="EL556">SUM(COUNTIFS(Table_Pending_Today[job_type_code],{"WB","WQ","Z5","Z7","U8","QU","7W","2V","2W","2X"},Table_Pending_Today[In-House],1,Table_Pending_Today[Order_Number],Table_Pending_Today[[#This Row],[Order_Number]]))</f>
        <v>0</v>
      </c>
      <c r="EM556" cm="1">
        <f t="array" ref="EM556">SUM(COUNTIFS(Table_Pending_Today[job_type_code],{"WB","WQ","Z5","Z7","U8","QU","7W","2V","2W","2X"},Table_Pending_Today[Contractor],1,Table_Pending_Today[Order_Number],Table_Pending_Today[[#This Row],[Order_Number]]))</f>
        <v>0</v>
      </c>
      <c r="EN556" cm="1">
        <f t="array" ref="EN556">IF(SUM(COUNTIFS(Table_Pending_Today[Order_Type_Desc],{"Install","Service Order","Restart"},Table_Pending_Today[Order_Number],Table_Pending_Today[[#This Row],[Order_Number]]))&gt;0,1,0)</f>
        <v>0</v>
      </c>
      <c r="EO556" cm="1">
        <f t="array" ref="EO556">IF(SUM(COUNTIFS(Table_Pending_Today[Order_Type_Desc],{"Install","Service Order","Restart"},Table_Pending_Today[In-House],1,Table_Pending_Today[Order_Number],Table_Pending_Today[[#This Row],[Order_Number]]))&gt;0,1,0)</f>
        <v>0</v>
      </c>
      <c r="EP556" cm="1">
        <f t="array" ref="EP556">IF(SUM(COUNTIFS(Table_Pending_Today[Order_Type_Desc],{"Install","Service Order","Restart"},Table_Pending_Today[Contractor],1,Table_Pending_Today[Order_Number],Table_Pending_Today[[#This Row],[Order_Number]]))&gt;0,1,0)</f>
        <v>0</v>
      </c>
      <c r="EQ556">
        <f>IF(SUM(COUNTIFS(Table_Pending_Today[Order_Type_Desc],"Special Request",Table_Pending_Today[Bury_Drop],0,Table_Pending_Today[In-House],1,Table_Pending_Today[Order_Number],Table_Pending_Today[[#This Row],[Order_Number]]))&gt;0,1,0)</f>
        <v>0</v>
      </c>
      <c r="ER556">
        <f>SUM(COUNTIFS(Table_Pending_Today[Order_Type_Desc],"Special Request",Table_Pending_Today[Bury_Drop],0,Table_Pending_Today[Contractor],1,Table_Pending_Today[Order_Number],Table_Pending_Today[[#This Row],[Order_Number]]))</f>
        <v>0</v>
      </c>
    </row>
    <row r="557" spans="1:148" x14ac:dyDescent="0.25">
      <c r="A557" t="s">
        <v>22433</v>
      </c>
      <c r="B557" t="s">
        <v>68448</v>
      </c>
      <c r="C557" t="s">
        <v>0</v>
      </c>
      <c r="E557" t="s">
        <v>51304</v>
      </c>
      <c r="F557" t="s">
        <v>51305</v>
      </c>
      <c r="G557">
        <v>463610</v>
      </c>
      <c r="H557" t="s">
        <v>72</v>
      </c>
      <c r="I557" t="s">
        <v>16931</v>
      </c>
      <c r="J557" t="s">
        <v>16932</v>
      </c>
      <c r="K557" t="s">
        <v>73</v>
      </c>
      <c r="L557">
        <v>1</v>
      </c>
      <c r="M557" t="s">
        <v>51306</v>
      </c>
      <c r="N557" t="s">
        <v>51307</v>
      </c>
      <c r="P557" t="s">
        <v>17650</v>
      </c>
      <c r="Q557" t="s">
        <v>17660</v>
      </c>
      <c r="R557" t="s">
        <v>51308</v>
      </c>
      <c r="T557" t="s">
        <v>141</v>
      </c>
      <c r="U557" t="s">
        <v>16658</v>
      </c>
      <c r="V557" t="s">
        <v>51309</v>
      </c>
      <c r="W557" t="s">
        <v>16676</v>
      </c>
      <c r="X557" t="s">
        <v>16659</v>
      </c>
      <c r="Y557" t="s">
        <v>76</v>
      </c>
      <c r="Z557" t="s">
        <v>96</v>
      </c>
      <c r="AA557" t="s">
        <v>16682</v>
      </c>
      <c r="AB557" t="s">
        <v>16776</v>
      </c>
      <c r="AC557" t="s">
        <v>16855</v>
      </c>
      <c r="AD557" t="s">
        <v>51310</v>
      </c>
      <c r="AE557" t="s">
        <v>20208</v>
      </c>
      <c r="AF557" t="s">
        <v>51311</v>
      </c>
      <c r="AG557" t="s">
        <v>22433</v>
      </c>
      <c r="AH557" t="s">
        <v>17431</v>
      </c>
      <c r="AI557" t="s">
        <v>22433</v>
      </c>
      <c r="AJ557">
        <v>1</v>
      </c>
      <c r="AK557" t="s">
        <v>98</v>
      </c>
      <c r="AL557" t="s">
        <v>79</v>
      </c>
      <c r="AO557">
        <v>20</v>
      </c>
      <c r="AP557" t="s">
        <v>124</v>
      </c>
      <c r="AQ557" t="s">
        <v>92</v>
      </c>
      <c r="AR557" t="s">
        <v>16933</v>
      </c>
      <c r="AT557">
        <v>0</v>
      </c>
      <c r="AU557">
        <v>0</v>
      </c>
      <c r="AV557" t="s">
        <v>133</v>
      </c>
      <c r="BI557" t="s">
        <v>81</v>
      </c>
      <c r="BJ557" t="s">
        <v>81</v>
      </c>
      <c r="BK557" t="s">
        <v>81</v>
      </c>
      <c r="BM557" t="s">
        <v>51315</v>
      </c>
      <c r="BN557" t="s">
        <v>51316</v>
      </c>
      <c r="BQ557" t="s">
        <v>51317</v>
      </c>
      <c r="BV557" t="s">
        <v>51310</v>
      </c>
      <c r="BW557">
        <v>0</v>
      </c>
      <c r="BX557">
        <v>0</v>
      </c>
      <c r="CE557" t="s">
        <v>16880</v>
      </c>
      <c r="CF557" t="s">
        <v>16881</v>
      </c>
      <c r="CG557" t="s">
        <v>16882</v>
      </c>
      <c r="CK557" t="s">
        <v>16947</v>
      </c>
      <c r="CL557" t="s">
        <v>92</v>
      </c>
      <c r="CN557">
        <v>101</v>
      </c>
      <c r="CO557">
        <v>0</v>
      </c>
      <c r="CP557">
        <v>0</v>
      </c>
      <c r="CQ557" t="s">
        <v>17312</v>
      </c>
      <c r="CR557" t="s">
        <v>17313</v>
      </c>
      <c r="CS557" t="s">
        <v>51312</v>
      </c>
      <c r="CT557" t="s">
        <v>51313</v>
      </c>
      <c r="CU557" t="s">
        <v>16947</v>
      </c>
      <c r="CV557" t="s">
        <v>51314</v>
      </c>
      <c r="DU557">
        <v>1</v>
      </c>
      <c r="DV557">
        <v>1</v>
      </c>
      <c r="DW557">
        <v>0</v>
      </c>
      <c r="DY557">
        <v>0</v>
      </c>
      <c r="DZ557">
        <v>0</v>
      </c>
      <c r="EC557" t="s">
        <v>21320</v>
      </c>
      <c r="ED557">
        <v>1</v>
      </c>
      <c r="EE557" cm="1">
        <f t="array" ref="EE557">SUM(COUNTIFS(Table_Pending_Today[job_type_code],{"WB","WQ","Z5","Z7","U8","QU","7W","2V","2W","2X"},Table_Pending_Today[Order_Number],Table_Pending_Today[[#This Row],[Order_Number]]))</f>
        <v>0</v>
      </c>
      <c r="EF557">
        <f>COUNTIFS(Table_Pending_Today[Order_Number],Table_Pending_Today[[#This Row],[Order_Number]],Table_Pending_Today[tech_contractor],"INHOUSE")</f>
        <v>0</v>
      </c>
      <c r="EG557">
        <f>COUNTIFS(Table_Pending_Today[Order_Number],Table_Pending_Today[[#This Row],[Order_Number]],Table_Pending_Today[tech_contractor],"CONTRACTOR")</f>
        <v>0</v>
      </c>
      <c r="EH557" cm="1">
        <f t="array" ref="EH557">SUM(COUNTIFS(Table_Pending_Today[job_type_code],{"XV","XQ","XT","XU"},Table_Pending_Today[Order_Number],Table_Pending_Today[[#This Row],[Order_Number]]))</f>
        <v>1</v>
      </c>
      <c r="EI557" cm="1">
        <f t="array" ref="EI557">SUM(COUNTIFS(Table_Pending_Today[job_type_code],{"XV","XQ","XT","XU"},Table_Pending_Today[Order_Number],Table_Pending_Today[[#This Row],[Order_Number]],Table_Pending_Today[In-House],1))</f>
        <v>0</v>
      </c>
      <c r="EJ557" cm="1">
        <f t="array" ref="EJ557">SUM(COUNTIFS(Table_Pending_Today[job_type_code],{"XV","XQ","XT","XU"},Table_Pending_Today[Order_Number],Table_Pending_Today[[#This Row],[Order_Number]],Table_Pending_Today[Contractor],1))</f>
        <v>0</v>
      </c>
      <c r="EK557" cm="1">
        <f t="array" ref="EK557">SUM(COUNTIFS(Table_Pending_Today[job_type_code],{"WB","WQ","Z5","Z7","U8","QU","7W","2V","2W","2X"},Table_Pending_Today[Order_Number],Table_Pending_Today[[#This Row],[Order_Number]]))</f>
        <v>0</v>
      </c>
      <c r="EL557" cm="1">
        <f t="array" ref="EL557">SUM(COUNTIFS(Table_Pending_Today[job_type_code],{"WB","WQ","Z5","Z7","U8","QU","7W","2V","2W","2X"},Table_Pending_Today[In-House],1,Table_Pending_Today[Order_Number],Table_Pending_Today[[#This Row],[Order_Number]]))</f>
        <v>0</v>
      </c>
      <c r="EM557" cm="1">
        <f t="array" ref="EM557">SUM(COUNTIFS(Table_Pending_Today[job_type_code],{"WB","WQ","Z5","Z7","U8","QU","7W","2V","2W","2X"},Table_Pending_Today[Contractor],1,Table_Pending_Today[Order_Number],Table_Pending_Today[[#This Row],[Order_Number]]))</f>
        <v>0</v>
      </c>
      <c r="EN557" cm="1">
        <f t="array" ref="EN557">IF(SUM(COUNTIFS(Table_Pending_Today[Order_Type_Desc],{"Install","Service Order","Restart"},Table_Pending_Today[Order_Number],Table_Pending_Today[[#This Row],[Order_Number]]))&gt;0,1,0)</f>
        <v>0</v>
      </c>
      <c r="EO557" cm="1">
        <f t="array" ref="EO557">IF(SUM(COUNTIFS(Table_Pending_Today[Order_Type_Desc],{"Install","Service Order","Restart"},Table_Pending_Today[In-House],1,Table_Pending_Today[Order_Number],Table_Pending_Today[[#This Row],[Order_Number]]))&gt;0,1,0)</f>
        <v>0</v>
      </c>
      <c r="EP557" cm="1">
        <f t="array" ref="EP557">IF(SUM(COUNTIFS(Table_Pending_Today[Order_Type_Desc],{"Install","Service Order","Restart"},Table_Pending_Today[Contractor],1,Table_Pending_Today[Order_Number],Table_Pending_Today[[#This Row],[Order_Number]]))&gt;0,1,0)</f>
        <v>0</v>
      </c>
      <c r="EQ557">
        <f>IF(SUM(COUNTIFS(Table_Pending_Today[Order_Type_Desc],"Special Request",Table_Pending_Today[Bury_Drop],0,Table_Pending_Today[In-House],1,Table_Pending_Today[Order_Number],Table_Pending_Today[[#This Row],[Order_Number]]))&gt;0,1,0)</f>
        <v>0</v>
      </c>
      <c r="ER557">
        <f>SUM(COUNTIFS(Table_Pending_Today[Order_Type_Desc],"Special Request",Table_Pending_Today[Bury_Drop],0,Table_Pending_Today[Contractor],1,Table_Pending_Today[Order_Number],Table_Pending_Today[[#This Row],[Order_Number]]))</f>
        <v>0</v>
      </c>
    </row>
    <row r="558" spans="1:148" x14ac:dyDescent="0.25">
      <c r="A558" t="s">
        <v>22433</v>
      </c>
      <c r="B558" t="s">
        <v>68448</v>
      </c>
      <c r="C558" t="s">
        <v>0</v>
      </c>
      <c r="D558" t="s">
        <v>37287</v>
      </c>
      <c r="E558" t="s">
        <v>37288</v>
      </c>
      <c r="F558" t="s">
        <v>37289</v>
      </c>
      <c r="G558">
        <v>468383</v>
      </c>
      <c r="H558" t="s">
        <v>72</v>
      </c>
      <c r="I558" t="s">
        <v>89</v>
      </c>
      <c r="J558" t="s">
        <v>16929</v>
      </c>
      <c r="K558" t="s">
        <v>73</v>
      </c>
      <c r="L558">
        <v>0</v>
      </c>
      <c r="M558" t="s">
        <v>37290</v>
      </c>
      <c r="N558" t="s">
        <v>37291</v>
      </c>
      <c r="P558" t="s">
        <v>140</v>
      </c>
      <c r="Q558" t="s">
        <v>16782</v>
      </c>
      <c r="R558" t="s">
        <v>37293</v>
      </c>
      <c r="T558" t="s">
        <v>141</v>
      </c>
      <c r="U558" t="s">
        <v>16658</v>
      </c>
      <c r="V558" t="s">
        <v>69584</v>
      </c>
      <c r="W558" t="s">
        <v>16676</v>
      </c>
      <c r="X558" t="s">
        <v>130</v>
      </c>
      <c r="Y558" t="s">
        <v>76</v>
      </c>
      <c r="Z558" t="s">
        <v>77</v>
      </c>
      <c r="AA558" t="s">
        <v>16682</v>
      </c>
      <c r="AB558" t="s">
        <v>16776</v>
      </c>
      <c r="AC558" t="s">
        <v>16683</v>
      </c>
      <c r="AD558" t="s">
        <v>69585</v>
      </c>
      <c r="AE558" t="s">
        <v>22433</v>
      </c>
      <c r="AF558" t="s">
        <v>69586</v>
      </c>
      <c r="AG558" t="s">
        <v>22433</v>
      </c>
      <c r="AH558" t="s">
        <v>16921</v>
      </c>
      <c r="AJ558">
        <v>0</v>
      </c>
      <c r="AL558" t="s">
        <v>19053</v>
      </c>
      <c r="AM558" t="s">
        <v>87</v>
      </c>
      <c r="AO558">
        <v>18</v>
      </c>
      <c r="AP558" t="s">
        <v>91</v>
      </c>
      <c r="AQ558" t="s">
        <v>80</v>
      </c>
      <c r="AR558" t="s">
        <v>16930</v>
      </c>
      <c r="AT558">
        <v>0</v>
      </c>
      <c r="AU558">
        <v>0</v>
      </c>
      <c r="AV558" t="s">
        <v>133</v>
      </c>
      <c r="BI558" t="s">
        <v>81</v>
      </c>
      <c r="BJ558" t="s">
        <v>81</v>
      </c>
      <c r="BK558" t="s">
        <v>81</v>
      </c>
      <c r="BM558" t="s">
        <v>69587</v>
      </c>
      <c r="BN558" t="s">
        <v>69588</v>
      </c>
      <c r="BS558" t="s">
        <v>17202</v>
      </c>
      <c r="BT558" t="s">
        <v>17500</v>
      </c>
      <c r="BU558" t="s">
        <v>19054</v>
      </c>
      <c r="BV558" t="s">
        <v>69585</v>
      </c>
      <c r="BW558">
        <v>0</v>
      </c>
      <c r="BX558">
        <v>0</v>
      </c>
      <c r="CE558" t="s">
        <v>16880</v>
      </c>
      <c r="CF558" t="s">
        <v>16881</v>
      </c>
      <c r="CG558" t="s">
        <v>16882</v>
      </c>
      <c r="CK558" t="s">
        <v>16947</v>
      </c>
      <c r="CL558" t="s">
        <v>80</v>
      </c>
      <c r="CM558">
        <v>0</v>
      </c>
      <c r="CN558">
        <v>97.0548</v>
      </c>
      <c r="CO558">
        <v>7.5</v>
      </c>
      <c r="CP558">
        <v>0</v>
      </c>
      <c r="CQ558" t="s">
        <v>17312</v>
      </c>
      <c r="CR558" t="s">
        <v>17313</v>
      </c>
      <c r="CS558" t="s">
        <v>17314</v>
      </c>
      <c r="CT558" t="s">
        <v>17733</v>
      </c>
      <c r="CU558" t="s">
        <v>16885</v>
      </c>
      <c r="DS558">
        <v>0</v>
      </c>
      <c r="DU558">
        <v>1</v>
      </c>
      <c r="DV558">
        <v>0</v>
      </c>
      <c r="DW558">
        <v>0</v>
      </c>
      <c r="DY558">
        <v>0</v>
      </c>
      <c r="DZ558">
        <v>0</v>
      </c>
      <c r="EC558" t="s">
        <v>21330</v>
      </c>
      <c r="ED558">
        <v>0</v>
      </c>
      <c r="EE558" cm="1">
        <f t="array" ref="EE558">SUM(COUNTIFS(Table_Pending_Today[job_type_code],{"WB","WQ","Z5","Z7","U8","QU","7W","2V","2W","2X"},Table_Pending_Today[Order_Number],Table_Pending_Today[[#This Row],[Order_Number]]))</f>
        <v>0</v>
      </c>
      <c r="EF558">
        <f>COUNTIFS(Table_Pending_Today[Order_Number],Table_Pending_Today[[#This Row],[Order_Number]],Table_Pending_Today[tech_contractor],"INHOUSE")</f>
        <v>1</v>
      </c>
      <c r="EG558">
        <f>COUNTIFS(Table_Pending_Today[Order_Number],Table_Pending_Today[[#This Row],[Order_Number]],Table_Pending_Today[tech_contractor],"CONTRACTOR")</f>
        <v>0</v>
      </c>
      <c r="EH558" cm="1">
        <f t="array" ref="EH558">SUM(COUNTIFS(Table_Pending_Today[job_type_code],{"XV","XQ","XT","XU"},Table_Pending_Today[Order_Number],Table_Pending_Today[[#This Row],[Order_Number]]))</f>
        <v>0</v>
      </c>
      <c r="EI558" cm="1">
        <f t="array" ref="EI558">SUM(COUNTIFS(Table_Pending_Today[job_type_code],{"XV","XQ","XT","XU"},Table_Pending_Today[Order_Number],Table_Pending_Today[[#This Row],[Order_Number]],Table_Pending_Today[In-House],1))</f>
        <v>0</v>
      </c>
      <c r="EJ558" cm="1">
        <f t="array" ref="EJ558">SUM(COUNTIFS(Table_Pending_Today[job_type_code],{"XV","XQ","XT","XU"},Table_Pending_Today[Order_Number],Table_Pending_Today[[#This Row],[Order_Number]],Table_Pending_Today[Contractor],1))</f>
        <v>0</v>
      </c>
      <c r="EK558" cm="1">
        <f t="array" ref="EK558">SUM(COUNTIFS(Table_Pending_Today[job_type_code],{"WB","WQ","Z5","Z7","U8","QU","7W","2V","2W","2X"},Table_Pending_Today[Order_Number],Table_Pending_Today[[#This Row],[Order_Number]]))</f>
        <v>0</v>
      </c>
      <c r="EL558" cm="1">
        <f t="array" ref="EL558">SUM(COUNTIFS(Table_Pending_Today[job_type_code],{"WB","WQ","Z5","Z7","U8","QU","7W","2V","2W","2X"},Table_Pending_Today[In-House],1,Table_Pending_Today[Order_Number],Table_Pending_Today[[#This Row],[Order_Number]]))</f>
        <v>0</v>
      </c>
      <c r="EM558" cm="1">
        <f t="array" ref="EM558">SUM(COUNTIFS(Table_Pending_Today[job_type_code],{"WB","WQ","Z5","Z7","U8","QU","7W","2V","2W","2X"},Table_Pending_Today[Contractor],1,Table_Pending_Today[Order_Number],Table_Pending_Today[[#This Row],[Order_Number]]))</f>
        <v>0</v>
      </c>
      <c r="EN558" cm="1">
        <f t="array" ref="EN558">IF(SUM(COUNTIFS(Table_Pending_Today[Order_Type_Desc],{"Install","Service Order","Restart"},Table_Pending_Today[Order_Number],Table_Pending_Today[[#This Row],[Order_Number]]))&gt;0,1,0)</f>
        <v>0</v>
      </c>
      <c r="EO558" cm="1">
        <f t="array" ref="EO558">IF(SUM(COUNTIFS(Table_Pending_Today[Order_Type_Desc],{"Install","Service Order","Restart"},Table_Pending_Today[In-House],1,Table_Pending_Today[Order_Number],Table_Pending_Today[[#This Row],[Order_Number]]))&gt;0,1,0)</f>
        <v>0</v>
      </c>
      <c r="EP558" cm="1">
        <f t="array" ref="EP558">IF(SUM(COUNTIFS(Table_Pending_Today[Order_Type_Desc],{"Install","Service Order","Restart"},Table_Pending_Today[Contractor],1,Table_Pending_Today[Order_Number],Table_Pending_Today[[#This Row],[Order_Number]]))&gt;0,1,0)</f>
        <v>0</v>
      </c>
      <c r="EQ558">
        <f>IF(SUM(COUNTIFS(Table_Pending_Today[Order_Type_Desc],"Special Request",Table_Pending_Today[Bury_Drop],0,Table_Pending_Today[In-House],1,Table_Pending_Today[Order_Number],Table_Pending_Today[[#This Row],[Order_Number]]))&gt;0,1,0)</f>
        <v>0</v>
      </c>
      <c r="ER558">
        <f>SUM(COUNTIFS(Table_Pending_Today[Order_Type_Desc],"Special Request",Table_Pending_Today[Bury_Drop],0,Table_Pending_Today[Contractor],1,Table_Pending_Today[Order_Number],Table_Pending_Today[[#This Row],[Order_Number]]))</f>
        <v>0</v>
      </c>
    </row>
    <row r="559" spans="1:148" x14ac:dyDescent="0.25">
      <c r="A559" t="s">
        <v>22433</v>
      </c>
      <c r="B559" t="s">
        <v>68448</v>
      </c>
      <c r="C559" t="s">
        <v>0</v>
      </c>
      <c r="D559" t="s">
        <v>49841</v>
      </c>
      <c r="E559" t="s">
        <v>49842</v>
      </c>
      <c r="F559" t="s">
        <v>49843</v>
      </c>
      <c r="G559">
        <v>464115</v>
      </c>
      <c r="H559" t="s">
        <v>16820</v>
      </c>
      <c r="I559" t="s">
        <v>16948</v>
      </c>
      <c r="J559" t="s">
        <v>16791</v>
      </c>
      <c r="K559" t="s">
        <v>73</v>
      </c>
      <c r="L559">
        <v>1</v>
      </c>
      <c r="N559" t="s">
        <v>49844</v>
      </c>
      <c r="P559" t="s">
        <v>139</v>
      </c>
      <c r="Q559" t="s">
        <v>16759</v>
      </c>
      <c r="T559" t="s">
        <v>75</v>
      </c>
      <c r="U559" t="s">
        <v>16658</v>
      </c>
      <c r="V559" t="s">
        <v>49845</v>
      </c>
      <c r="W559" t="s">
        <v>16679</v>
      </c>
      <c r="X559" t="s">
        <v>16802</v>
      </c>
      <c r="Z559" t="s">
        <v>77</v>
      </c>
      <c r="AA559" t="s">
        <v>133</v>
      </c>
      <c r="AB559" t="s">
        <v>16777</v>
      </c>
      <c r="AC559" t="s">
        <v>16760</v>
      </c>
      <c r="AD559" t="s">
        <v>49846</v>
      </c>
      <c r="AE559" t="s">
        <v>20208</v>
      </c>
      <c r="AF559" t="s">
        <v>49847</v>
      </c>
      <c r="AG559" t="s">
        <v>22433</v>
      </c>
      <c r="AH559" t="s">
        <v>16963</v>
      </c>
      <c r="AI559" t="s">
        <v>22433</v>
      </c>
      <c r="AJ559">
        <v>0</v>
      </c>
      <c r="AK559" t="s">
        <v>98</v>
      </c>
      <c r="AL559" t="s">
        <v>19068</v>
      </c>
      <c r="AM559" t="s">
        <v>3</v>
      </c>
      <c r="AN559" t="s">
        <v>17145</v>
      </c>
      <c r="AO559">
        <v>21</v>
      </c>
      <c r="AP559" t="s">
        <v>16949</v>
      </c>
      <c r="AQ559" t="s">
        <v>99</v>
      </c>
      <c r="AR559" t="s">
        <v>16792</v>
      </c>
      <c r="AT559">
        <v>0</v>
      </c>
      <c r="AU559">
        <v>0</v>
      </c>
      <c r="AV559" t="s">
        <v>133</v>
      </c>
      <c r="BI559" t="s">
        <v>81</v>
      </c>
      <c r="BJ559" t="s">
        <v>81</v>
      </c>
      <c r="BK559" t="s">
        <v>81</v>
      </c>
      <c r="BL559" t="s">
        <v>19577</v>
      </c>
      <c r="BM559" t="s">
        <v>49848</v>
      </c>
      <c r="BN559" t="s">
        <v>49849</v>
      </c>
      <c r="BO559" t="s">
        <v>100</v>
      </c>
      <c r="BQ559" t="s">
        <v>49850</v>
      </c>
      <c r="BT559" t="s">
        <v>17773</v>
      </c>
      <c r="BU559" t="s">
        <v>17518</v>
      </c>
      <c r="BV559" t="s">
        <v>49846</v>
      </c>
      <c r="BW559">
        <v>0</v>
      </c>
      <c r="BX559">
        <v>0</v>
      </c>
      <c r="BY559" t="s">
        <v>16821</v>
      </c>
      <c r="CE559" t="s">
        <v>16890</v>
      </c>
      <c r="CF559" t="s">
        <v>49851</v>
      </c>
      <c r="CG559" t="s">
        <v>49852</v>
      </c>
      <c r="CH559" t="s">
        <v>49853</v>
      </c>
      <c r="CI559" t="s">
        <v>18131</v>
      </c>
      <c r="CJ559" t="s">
        <v>49854</v>
      </c>
      <c r="CK559" t="s">
        <v>16890</v>
      </c>
      <c r="CL559" t="s">
        <v>99</v>
      </c>
      <c r="CN559">
        <v>98.328299999999999</v>
      </c>
      <c r="CO559">
        <v>4.16</v>
      </c>
      <c r="CP559">
        <v>475</v>
      </c>
      <c r="CQ559" t="s">
        <v>17312</v>
      </c>
      <c r="CR559" t="s">
        <v>17313</v>
      </c>
      <c r="CT559" t="s">
        <v>19380</v>
      </c>
      <c r="DS559">
        <v>0</v>
      </c>
      <c r="DU559">
        <v>0</v>
      </c>
      <c r="DV559">
        <v>0</v>
      </c>
      <c r="DW559">
        <v>0</v>
      </c>
      <c r="DY559">
        <v>0</v>
      </c>
      <c r="DZ559">
        <v>0</v>
      </c>
      <c r="EC559" t="s">
        <v>21320</v>
      </c>
      <c r="ED559">
        <v>1</v>
      </c>
      <c r="EE559" cm="1">
        <f t="array" ref="EE559">SUM(COUNTIFS(Table_Pending_Today[job_type_code],{"WB","WQ","Z5","Z7","U8","QU","7W","2V","2W","2X"},Table_Pending_Today[Order_Number],Table_Pending_Today[[#This Row],[Order_Number]]))</f>
        <v>0</v>
      </c>
      <c r="EF559">
        <f>COUNTIFS(Table_Pending_Today[Order_Number],Table_Pending_Today[[#This Row],[Order_Number]],Table_Pending_Today[tech_contractor],"INHOUSE")</f>
        <v>0</v>
      </c>
      <c r="EG559">
        <f>COUNTIFS(Table_Pending_Today[Order_Number],Table_Pending_Today[[#This Row],[Order_Number]],Table_Pending_Today[tech_contractor],"CONTRACTOR")</f>
        <v>1</v>
      </c>
      <c r="EH559" cm="1">
        <f t="array" ref="EH559">SUM(COUNTIFS(Table_Pending_Today[job_type_code],{"XV","XQ","XT","XU"},Table_Pending_Today[Order_Number],Table_Pending_Today[[#This Row],[Order_Number]]))</f>
        <v>0</v>
      </c>
      <c r="EI559" cm="1">
        <f t="array" ref="EI559">SUM(COUNTIFS(Table_Pending_Today[job_type_code],{"XV","XQ","XT","XU"},Table_Pending_Today[Order_Number],Table_Pending_Today[[#This Row],[Order_Number]],Table_Pending_Today[In-House],1))</f>
        <v>0</v>
      </c>
      <c r="EJ559" cm="1">
        <f t="array" ref="EJ559">SUM(COUNTIFS(Table_Pending_Today[job_type_code],{"XV","XQ","XT","XU"},Table_Pending_Today[Order_Number],Table_Pending_Today[[#This Row],[Order_Number]],Table_Pending_Today[Contractor],1))</f>
        <v>0</v>
      </c>
      <c r="EK559" cm="1">
        <f t="array" ref="EK559">SUM(COUNTIFS(Table_Pending_Today[job_type_code],{"WB","WQ","Z5","Z7","U8","QU","7W","2V","2W","2X"},Table_Pending_Today[Order_Number],Table_Pending_Today[[#This Row],[Order_Number]]))</f>
        <v>0</v>
      </c>
      <c r="EL559" cm="1">
        <f t="array" ref="EL559">SUM(COUNTIFS(Table_Pending_Today[job_type_code],{"WB","WQ","Z5","Z7","U8","QU","7W","2V","2W","2X"},Table_Pending_Today[In-House],1,Table_Pending_Today[Order_Number],Table_Pending_Today[[#This Row],[Order_Number]]))</f>
        <v>0</v>
      </c>
      <c r="EM559" cm="1">
        <f t="array" ref="EM559">SUM(COUNTIFS(Table_Pending_Today[job_type_code],{"WB","WQ","Z5","Z7","U8","QU","7W","2V","2W","2X"},Table_Pending_Today[Contractor],1,Table_Pending_Today[Order_Number],Table_Pending_Today[[#This Row],[Order_Number]]))</f>
        <v>0</v>
      </c>
      <c r="EN559" cm="1">
        <f t="array" ref="EN559">IF(SUM(COUNTIFS(Table_Pending_Today[Order_Type_Desc],{"Install","Service Order","Restart"},Table_Pending_Today[Order_Number],Table_Pending_Today[[#This Row],[Order_Number]]))&gt;0,1,0)</f>
        <v>1</v>
      </c>
      <c r="EO559" cm="1">
        <f t="array" ref="EO559">IF(SUM(COUNTIFS(Table_Pending_Today[Order_Type_Desc],{"Install","Service Order","Restart"},Table_Pending_Today[In-House],1,Table_Pending_Today[Order_Number],Table_Pending_Today[[#This Row],[Order_Number]]))&gt;0,1,0)</f>
        <v>0</v>
      </c>
      <c r="EP559" cm="1">
        <f t="array" ref="EP559">IF(SUM(COUNTIFS(Table_Pending_Today[Order_Type_Desc],{"Install","Service Order","Restart"},Table_Pending_Today[Contractor],1,Table_Pending_Today[Order_Number],Table_Pending_Today[[#This Row],[Order_Number]]))&gt;0,1,0)</f>
        <v>1</v>
      </c>
      <c r="EQ559">
        <f>IF(SUM(COUNTIFS(Table_Pending_Today[Order_Type_Desc],"Special Request",Table_Pending_Today[Bury_Drop],0,Table_Pending_Today[In-House],1,Table_Pending_Today[Order_Number],Table_Pending_Today[[#This Row],[Order_Number]]))&gt;0,1,0)</f>
        <v>0</v>
      </c>
      <c r="ER559">
        <f>SUM(COUNTIFS(Table_Pending_Today[Order_Type_Desc],"Special Request",Table_Pending_Today[Bury_Drop],0,Table_Pending_Today[Contractor],1,Table_Pending_Today[Order_Number],Table_Pending_Today[[#This Row],[Order_Number]]))</f>
        <v>0</v>
      </c>
    </row>
    <row r="560" spans="1:148" x14ac:dyDescent="0.25">
      <c r="A560" t="s">
        <v>22433</v>
      </c>
      <c r="B560" t="s">
        <v>68448</v>
      </c>
      <c r="C560" t="s">
        <v>0</v>
      </c>
      <c r="D560" t="s">
        <v>30066</v>
      </c>
      <c r="E560" t="s">
        <v>30067</v>
      </c>
      <c r="F560" t="s">
        <v>65965</v>
      </c>
      <c r="G560">
        <v>468941</v>
      </c>
      <c r="H560" t="s">
        <v>16844</v>
      </c>
      <c r="I560" t="s">
        <v>56657</v>
      </c>
      <c r="J560" t="s">
        <v>19906</v>
      </c>
      <c r="K560" t="s">
        <v>73</v>
      </c>
      <c r="L560">
        <v>0</v>
      </c>
      <c r="M560" t="s">
        <v>30069</v>
      </c>
      <c r="N560" t="s">
        <v>30070</v>
      </c>
      <c r="P560" t="s">
        <v>18944</v>
      </c>
      <c r="Q560" t="s">
        <v>19052</v>
      </c>
      <c r="R560" t="s">
        <v>30071</v>
      </c>
      <c r="S560" t="s">
        <v>30072</v>
      </c>
      <c r="T560" t="s">
        <v>75</v>
      </c>
      <c r="U560" t="s">
        <v>16658</v>
      </c>
      <c r="V560" t="s">
        <v>30073</v>
      </c>
      <c r="W560" t="s">
        <v>16679</v>
      </c>
      <c r="X560" t="s">
        <v>18584</v>
      </c>
      <c r="Y560" t="s">
        <v>76</v>
      </c>
      <c r="Z560" t="s">
        <v>77</v>
      </c>
      <c r="AA560" t="s">
        <v>133</v>
      </c>
      <c r="AB560" t="s">
        <v>16772</v>
      </c>
      <c r="AC560" t="s">
        <v>16680</v>
      </c>
      <c r="AD560" t="s">
        <v>49961</v>
      </c>
      <c r="AE560" t="s">
        <v>22433</v>
      </c>
      <c r="AF560" t="s">
        <v>69589</v>
      </c>
      <c r="AG560" t="s">
        <v>22433</v>
      </c>
      <c r="AH560" t="s">
        <v>125</v>
      </c>
      <c r="AJ560">
        <v>0</v>
      </c>
      <c r="AL560" t="s">
        <v>79</v>
      </c>
      <c r="AO560">
        <v>0</v>
      </c>
      <c r="AP560" t="s">
        <v>56659</v>
      </c>
      <c r="AQ560" t="s">
        <v>123</v>
      </c>
      <c r="AR560" t="s">
        <v>49378</v>
      </c>
      <c r="AT560">
        <v>0</v>
      </c>
      <c r="AU560">
        <v>0</v>
      </c>
      <c r="AV560" t="s">
        <v>133</v>
      </c>
      <c r="BI560" t="s">
        <v>81</v>
      </c>
      <c r="BJ560" t="s">
        <v>81</v>
      </c>
      <c r="BK560" t="s">
        <v>81</v>
      </c>
      <c r="BM560" t="s">
        <v>49966</v>
      </c>
      <c r="BN560" t="s">
        <v>50091</v>
      </c>
      <c r="BQ560" t="s">
        <v>69590</v>
      </c>
      <c r="BS560" t="s">
        <v>17202</v>
      </c>
      <c r="BV560" t="s">
        <v>49961</v>
      </c>
      <c r="BW560">
        <v>0</v>
      </c>
      <c r="BX560">
        <v>0</v>
      </c>
      <c r="CE560" t="s">
        <v>16880</v>
      </c>
      <c r="CF560" t="s">
        <v>16881</v>
      </c>
      <c r="CG560" t="s">
        <v>16882</v>
      </c>
      <c r="CK560" t="s">
        <v>16885</v>
      </c>
      <c r="CL560" t="s">
        <v>123</v>
      </c>
      <c r="CM560">
        <v>0</v>
      </c>
      <c r="CN560">
        <v>97.025999999999996</v>
      </c>
      <c r="CO560">
        <v>8.09</v>
      </c>
      <c r="CP560">
        <v>14200</v>
      </c>
      <c r="CQ560" t="s">
        <v>17323</v>
      </c>
      <c r="CR560" t="s">
        <v>17313</v>
      </c>
      <c r="CS560" t="s">
        <v>17314</v>
      </c>
      <c r="CT560" t="s">
        <v>17319</v>
      </c>
      <c r="CU560" t="s">
        <v>16885</v>
      </c>
      <c r="DU560">
        <v>1</v>
      </c>
      <c r="DV560">
        <v>0</v>
      </c>
      <c r="DW560">
        <v>0</v>
      </c>
      <c r="DY560">
        <v>0</v>
      </c>
      <c r="DZ560">
        <v>0</v>
      </c>
      <c r="EC560" t="s">
        <v>21330</v>
      </c>
      <c r="ED560">
        <v>0</v>
      </c>
      <c r="EE560" cm="1">
        <f t="array" ref="EE560">SUM(COUNTIFS(Table_Pending_Today[job_type_code],{"WB","WQ","Z5","Z7","U8","QU","7W","2V","2W","2X"},Table_Pending_Today[Order_Number],Table_Pending_Today[[#This Row],[Order_Number]]))</f>
        <v>0</v>
      </c>
      <c r="EF560">
        <f>COUNTIFS(Table_Pending_Today[Order_Number],Table_Pending_Today[[#This Row],[Order_Number]],Table_Pending_Today[tech_contractor],"INHOUSE")</f>
        <v>0</v>
      </c>
      <c r="EG560">
        <f>COUNTIFS(Table_Pending_Today[Order_Number],Table_Pending_Today[[#This Row],[Order_Number]],Table_Pending_Today[tech_contractor],"CONTRACTOR")</f>
        <v>0</v>
      </c>
      <c r="EH560" cm="1">
        <f t="array" ref="EH560">SUM(COUNTIFS(Table_Pending_Today[job_type_code],{"XV","XQ","XT","XU"},Table_Pending_Today[Order_Number],Table_Pending_Today[[#This Row],[Order_Number]]))</f>
        <v>0</v>
      </c>
      <c r="EI560" cm="1">
        <f t="array" ref="EI560">SUM(COUNTIFS(Table_Pending_Today[job_type_code],{"XV","XQ","XT","XU"},Table_Pending_Today[Order_Number],Table_Pending_Today[[#This Row],[Order_Number]],Table_Pending_Today[In-House],1))</f>
        <v>0</v>
      </c>
      <c r="EJ560" cm="1">
        <f t="array" ref="EJ560">SUM(COUNTIFS(Table_Pending_Today[job_type_code],{"XV","XQ","XT","XU"},Table_Pending_Today[Order_Number],Table_Pending_Today[[#This Row],[Order_Number]],Table_Pending_Today[Contractor],1))</f>
        <v>0</v>
      </c>
      <c r="EK560" cm="1">
        <f t="array" ref="EK560">SUM(COUNTIFS(Table_Pending_Today[job_type_code],{"WB","WQ","Z5","Z7","U8","QU","7W","2V","2W","2X"},Table_Pending_Today[Order_Number],Table_Pending_Today[[#This Row],[Order_Number]]))</f>
        <v>0</v>
      </c>
      <c r="EL560" cm="1">
        <f t="array" ref="EL560">SUM(COUNTIFS(Table_Pending_Today[job_type_code],{"WB","WQ","Z5","Z7","U8","QU","7W","2V","2W","2X"},Table_Pending_Today[In-House],1,Table_Pending_Today[Order_Number],Table_Pending_Today[[#This Row],[Order_Number]]))</f>
        <v>0</v>
      </c>
      <c r="EM560" cm="1">
        <f t="array" ref="EM560">SUM(COUNTIFS(Table_Pending_Today[job_type_code],{"WB","WQ","Z5","Z7","U8","QU","7W","2V","2W","2X"},Table_Pending_Today[Contractor],1,Table_Pending_Today[Order_Number],Table_Pending_Today[[#This Row],[Order_Number]]))</f>
        <v>0</v>
      </c>
      <c r="EN560" cm="1">
        <f t="array" ref="EN560">IF(SUM(COUNTIFS(Table_Pending_Today[Order_Type_Desc],{"Install","Service Order","Restart"},Table_Pending_Today[Order_Number],Table_Pending_Today[[#This Row],[Order_Number]]))&gt;0,1,0)</f>
        <v>0</v>
      </c>
      <c r="EO560" cm="1">
        <f t="array" ref="EO560">IF(SUM(COUNTIFS(Table_Pending_Today[Order_Type_Desc],{"Install","Service Order","Restart"},Table_Pending_Today[In-House],1,Table_Pending_Today[Order_Number],Table_Pending_Today[[#This Row],[Order_Number]]))&gt;0,1,0)</f>
        <v>0</v>
      </c>
      <c r="EP560" cm="1">
        <f t="array" ref="EP560">IF(SUM(COUNTIFS(Table_Pending_Today[Order_Type_Desc],{"Install","Service Order","Restart"},Table_Pending_Today[Contractor],1,Table_Pending_Today[Order_Number],Table_Pending_Today[[#This Row],[Order_Number]]))&gt;0,1,0)</f>
        <v>0</v>
      </c>
      <c r="EQ560">
        <f>IF(SUM(COUNTIFS(Table_Pending_Today[Order_Type_Desc],"Special Request",Table_Pending_Today[Bury_Drop],0,Table_Pending_Today[In-House],1,Table_Pending_Today[Order_Number],Table_Pending_Today[[#This Row],[Order_Number]]))&gt;0,1,0)</f>
        <v>0</v>
      </c>
      <c r="ER560">
        <f>SUM(COUNTIFS(Table_Pending_Today[Order_Type_Desc],"Special Request",Table_Pending_Today[Bury_Drop],0,Table_Pending_Today[Contractor],1,Table_Pending_Today[Order_Number],Table_Pending_Today[[#This Row],[Order_Number]]))</f>
        <v>0</v>
      </c>
    </row>
    <row r="561" spans="1:148" x14ac:dyDescent="0.25">
      <c r="A561" t="s">
        <v>22433</v>
      </c>
      <c r="B561" t="s">
        <v>68448</v>
      </c>
      <c r="C561" t="s">
        <v>0</v>
      </c>
      <c r="D561" t="s">
        <v>59742</v>
      </c>
      <c r="E561" t="s">
        <v>59743</v>
      </c>
      <c r="F561" t="s">
        <v>59744</v>
      </c>
      <c r="G561">
        <v>469199</v>
      </c>
      <c r="H561" t="s">
        <v>72</v>
      </c>
      <c r="I561" t="s">
        <v>16927</v>
      </c>
      <c r="J561" t="s">
        <v>16929</v>
      </c>
      <c r="K561" t="s">
        <v>73</v>
      </c>
      <c r="L561">
        <v>0</v>
      </c>
      <c r="M561" t="s">
        <v>59745</v>
      </c>
      <c r="N561" t="s">
        <v>59746</v>
      </c>
      <c r="P561" t="s">
        <v>132</v>
      </c>
      <c r="Q561" t="s">
        <v>51036</v>
      </c>
      <c r="R561" t="s">
        <v>59748</v>
      </c>
      <c r="S561" t="s">
        <v>59749</v>
      </c>
      <c r="T561" t="s">
        <v>75</v>
      </c>
      <c r="U561" t="s">
        <v>16658</v>
      </c>
      <c r="V561" t="s">
        <v>59750</v>
      </c>
      <c r="W561" t="s">
        <v>16679</v>
      </c>
      <c r="X561" t="s">
        <v>16761</v>
      </c>
      <c r="Y561" t="s">
        <v>76</v>
      </c>
      <c r="Z561" t="s">
        <v>121</v>
      </c>
      <c r="AA561" t="s">
        <v>133</v>
      </c>
      <c r="AB561" t="s">
        <v>16777</v>
      </c>
      <c r="AC561" t="s">
        <v>134</v>
      </c>
      <c r="AD561" t="s">
        <v>69591</v>
      </c>
      <c r="AE561" t="s">
        <v>22433</v>
      </c>
      <c r="AF561" t="s">
        <v>51799</v>
      </c>
      <c r="AG561" t="s">
        <v>22433</v>
      </c>
      <c r="AH561" t="s">
        <v>16795</v>
      </c>
      <c r="AJ561">
        <v>0</v>
      </c>
      <c r="AL561" t="s">
        <v>18294</v>
      </c>
      <c r="AM561" t="s">
        <v>87</v>
      </c>
      <c r="AO561">
        <v>18</v>
      </c>
      <c r="AP561" t="s">
        <v>83</v>
      </c>
      <c r="AQ561" t="s">
        <v>80</v>
      </c>
      <c r="AR561" t="s">
        <v>17173</v>
      </c>
      <c r="AT561">
        <v>1</v>
      </c>
      <c r="AU561">
        <v>0</v>
      </c>
      <c r="AV561" t="s">
        <v>133</v>
      </c>
      <c r="BI561" t="s">
        <v>81</v>
      </c>
      <c r="BJ561" t="s">
        <v>81</v>
      </c>
      <c r="BK561" t="s">
        <v>81</v>
      </c>
      <c r="BM561" t="s">
        <v>69592</v>
      </c>
      <c r="BN561" t="s">
        <v>69593</v>
      </c>
      <c r="BQ561" t="s">
        <v>69594</v>
      </c>
      <c r="BR561" t="s">
        <v>236</v>
      </c>
      <c r="BS561" t="s">
        <v>237</v>
      </c>
      <c r="BT561" t="s">
        <v>17984</v>
      </c>
      <c r="BU561" t="s">
        <v>18295</v>
      </c>
      <c r="BV561" t="s">
        <v>69591</v>
      </c>
      <c r="BW561">
        <v>0</v>
      </c>
      <c r="BX561">
        <v>1</v>
      </c>
      <c r="CA561" t="s">
        <v>16928</v>
      </c>
      <c r="CE561" t="s">
        <v>16880</v>
      </c>
      <c r="CF561" t="s">
        <v>16881</v>
      </c>
      <c r="CG561" t="s">
        <v>16882</v>
      </c>
      <c r="CK561" t="s">
        <v>16952</v>
      </c>
      <c r="CL561" t="s">
        <v>80</v>
      </c>
      <c r="CM561">
        <v>0</v>
      </c>
      <c r="CN561">
        <v>97.559600000000003</v>
      </c>
      <c r="CO561">
        <v>4.88</v>
      </c>
      <c r="CP561">
        <v>50</v>
      </c>
      <c r="CQ561" t="s">
        <v>17312</v>
      </c>
      <c r="CR561" t="s">
        <v>17313</v>
      </c>
      <c r="CS561" t="s">
        <v>17314</v>
      </c>
      <c r="CT561" t="s">
        <v>19385</v>
      </c>
      <c r="CU561" t="s">
        <v>16885</v>
      </c>
      <c r="DU561">
        <v>1</v>
      </c>
      <c r="DV561">
        <v>0</v>
      </c>
      <c r="DW561">
        <v>0</v>
      </c>
      <c r="DY561">
        <v>0</v>
      </c>
      <c r="DZ561">
        <v>0</v>
      </c>
      <c r="EC561" t="s">
        <v>21330</v>
      </c>
      <c r="ED561">
        <v>0</v>
      </c>
      <c r="EE561" cm="1">
        <f t="array" ref="EE561">SUM(COUNTIFS(Table_Pending_Today[job_type_code],{"WB","WQ","Z5","Z7","U8","QU","7W","2V","2W","2X"},Table_Pending_Today[Order_Number],Table_Pending_Today[[#This Row],[Order_Number]]))</f>
        <v>0</v>
      </c>
      <c r="EF561">
        <f>COUNTIFS(Table_Pending_Today[Order_Number],Table_Pending_Today[[#This Row],[Order_Number]],Table_Pending_Today[tech_contractor],"INHOUSE")</f>
        <v>1</v>
      </c>
      <c r="EG561">
        <f>COUNTIFS(Table_Pending_Today[Order_Number],Table_Pending_Today[[#This Row],[Order_Number]],Table_Pending_Today[tech_contractor],"CONTRACTOR")</f>
        <v>0</v>
      </c>
      <c r="EH561" cm="1">
        <f t="array" ref="EH561">SUM(COUNTIFS(Table_Pending_Today[job_type_code],{"XV","XQ","XT","XU"},Table_Pending_Today[Order_Number],Table_Pending_Today[[#This Row],[Order_Number]]))</f>
        <v>0</v>
      </c>
      <c r="EI561" cm="1">
        <f t="array" ref="EI561">SUM(COUNTIFS(Table_Pending_Today[job_type_code],{"XV","XQ","XT","XU"},Table_Pending_Today[Order_Number],Table_Pending_Today[[#This Row],[Order_Number]],Table_Pending_Today[In-House],1))</f>
        <v>0</v>
      </c>
      <c r="EJ561" cm="1">
        <f t="array" ref="EJ561">SUM(COUNTIFS(Table_Pending_Today[job_type_code],{"XV","XQ","XT","XU"},Table_Pending_Today[Order_Number],Table_Pending_Today[[#This Row],[Order_Number]],Table_Pending_Today[Contractor],1))</f>
        <v>0</v>
      </c>
      <c r="EK561" cm="1">
        <f t="array" ref="EK561">SUM(COUNTIFS(Table_Pending_Today[job_type_code],{"WB","WQ","Z5","Z7","U8","QU","7W","2V","2W","2X"},Table_Pending_Today[Order_Number],Table_Pending_Today[[#This Row],[Order_Number]]))</f>
        <v>0</v>
      </c>
      <c r="EL561" cm="1">
        <f t="array" ref="EL561">SUM(COUNTIFS(Table_Pending_Today[job_type_code],{"WB","WQ","Z5","Z7","U8","QU","7W","2V","2W","2X"},Table_Pending_Today[In-House],1,Table_Pending_Today[Order_Number],Table_Pending_Today[[#This Row],[Order_Number]]))</f>
        <v>0</v>
      </c>
      <c r="EM561" cm="1">
        <f t="array" ref="EM561">SUM(COUNTIFS(Table_Pending_Today[job_type_code],{"WB","WQ","Z5","Z7","U8","QU","7W","2V","2W","2X"},Table_Pending_Today[Contractor],1,Table_Pending_Today[Order_Number],Table_Pending_Today[[#This Row],[Order_Number]]))</f>
        <v>0</v>
      </c>
      <c r="EN561" cm="1">
        <f t="array" ref="EN561">IF(SUM(COUNTIFS(Table_Pending_Today[Order_Type_Desc],{"Install","Service Order","Restart"},Table_Pending_Today[Order_Number],Table_Pending_Today[[#This Row],[Order_Number]]))&gt;0,1,0)</f>
        <v>0</v>
      </c>
      <c r="EO561" cm="1">
        <f t="array" ref="EO561">IF(SUM(COUNTIFS(Table_Pending_Today[Order_Type_Desc],{"Install","Service Order","Restart"},Table_Pending_Today[In-House],1,Table_Pending_Today[Order_Number],Table_Pending_Today[[#This Row],[Order_Number]]))&gt;0,1,0)</f>
        <v>0</v>
      </c>
      <c r="EP561" cm="1">
        <f t="array" ref="EP561">IF(SUM(COUNTIFS(Table_Pending_Today[Order_Type_Desc],{"Install","Service Order","Restart"},Table_Pending_Today[Contractor],1,Table_Pending_Today[Order_Number],Table_Pending_Today[[#This Row],[Order_Number]]))&gt;0,1,0)</f>
        <v>0</v>
      </c>
      <c r="EQ561">
        <f>IF(SUM(COUNTIFS(Table_Pending_Today[Order_Type_Desc],"Special Request",Table_Pending_Today[Bury_Drop],0,Table_Pending_Today[In-House],1,Table_Pending_Today[Order_Number],Table_Pending_Today[[#This Row],[Order_Number]]))&gt;0,1,0)</f>
        <v>0</v>
      </c>
      <c r="ER561">
        <f>SUM(COUNTIFS(Table_Pending_Today[Order_Type_Desc],"Special Request",Table_Pending_Today[Bury_Drop],0,Table_Pending_Today[Contractor],1,Table_Pending_Today[Order_Number],Table_Pending_Today[[#This Row],[Order_Number]]))</f>
        <v>0</v>
      </c>
    </row>
    <row r="562" spans="1:148" x14ac:dyDescent="0.25">
      <c r="A562" t="s">
        <v>22433</v>
      </c>
      <c r="B562" t="s">
        <v>68448</v>
      </c>
      <c r="C562" t="s">
        <v>0</v>
      </c>
      <c r="D562" t="s">
        <v>42923</v>
      </c>
      <c r="E562" t="s">
        <v>42924</v>
      </c>
      <c r="F562" t="s">
        <v>42925</v>
      </c>
      <c r="G562">
        <v>787378</v>
      </c>
      <c r="H562" t="s">
        <v>16844</v>
      </c>
      <c r="I562" t="s">
        <v>18042</v>
      </c>
      <c r="J562" t="s">
        <v>56657</v>
      </c>
      <c r="K562" t="s">
        <v>73</v>
      </c>
      <c r="L562">
        <v>2</v>
      </c>
      <c r="M562" t="s">
        <v>42926</v>
      </c>
      <c r="N562" t="s">
        <v>42927</v>
      </c>
      <c r="P562" t="s">
        <v>131</v>
      </c>
      <c r="Q562" t="s">
        <v>17032</v>
      </c>
      <c r="R562" t="s">
        <v>42929</v>
      </c>
      <c r="S562" t="s">
        <v>42930</v>
      </c>
      <c r="T562" t="s">
        <v>75</v>
      </c>
      <c r="U562" t="s">
        <v>17029</v>
      </c>
      <c r="V562" t="s">
        <v>42931</v>
      </c>
      <c r="W562" t="s">
        <v>16675</v>
      </c>
      <c r="X562" t="s">
        <v>16807</v>
      </c>
      <c r="Y562" t="s">
        <v>76</v>
      </c>
      <c r="Z562" t="s">
        <v>77</v>
      </c>
      <c r="AA562" t="s">
        <v>17031</v>
      </c>
      <c r="AB562" t="s">
        <v>17030</v>
      </c>
      <c r="AC562" t="s">
        <v>17034</v>
      </c>
      <c r="AD562" t="s">
        <v>69595</v>
      </c>
      <c r="AE562" t="s">
        <v>19945</v>
      </c>
      <c r="AF562" t="s">
        <v>69596</v>
      </c>
      <c r="AG562" t="s">
        <v>22433</v>
      </c>
      <c r="AH562" t="s">
        <v>125</v>
      </c>
      <c r="AI562" t="s">
        <v>69562</v>
      </c>
      <c r="AJ562">
        <v>0</v>
      </c>
      <c r="AK562" t="s">
        <v>16858</v>
      </c>
      <c r="AL562" t="s">
        <v>69303</v>
      </c>
      <c r="AM562" t="s">
        <v>3</v>
      </c>
      <c r="AN562" t="s">
        <v>18818</v>
      </c>
      <c r="AO562">
        <v>14</v>
      </c>
      <c r="AP562" t="s">
        <v>18044</v>
      </c>
      <c r="AQ562" t="s">
        <v>169</v>
      </c>
      <c r="AR562" t="s">
        <v>49378</v>
      </c>
      <c r="AT562">
        <v>0</v>
      </c>
      <c r="AU562">
        <v>0</v>
      </c>
      <c r="AV562" t="s">
        <v>131</v>
      </c>
      <c r="BI562" t="s">
        <v>81</v>
      </c>
      <c r="BJ562" t="s">
        <v>81</v>
      </c>
      <c r="BK562" t="s">
        <v>81</v>
      </c>
      <c r="BM562" t="s">
        <v>69598</v>
      </c>
      <c r="BN562" t="s">
        <v>69599</v>
      </c>
      <c r="BP562" t="s">
        <v>69600</v>
      </c>
      <c r="BQ562" t="s">
        <v>69601</v>
      </c>
      <c r="BS562" t="s">
        <v>17202</v>
      </c>
      <c r="BT562" t="s">
        <v>17873</v>
      </c>
      <c r="BU562" t="s">
        <v>69304</v>
      </c>
      <c r="BV562" t="s">
        <v>69595</v>
      </c>
      <c r="BW562">
        <v>0</v>
      </c>
      <c r="BX562">
        <v>0</v>
      </c>
      <c r="CB562" t="s">
        <v>17146</v>
      </c>
      <c r="CE562" t="s">
        <v>16880</v>
      </c>
      <c r="CF562" t="s">
        <v>16881</v>
      </c>
      <c r="CG562" t="s">
        <v>16882</v>
      </c>
      <c r="CK562" t="s">
        <v>17177</v>
      </c>
      <c r="CL562" t="s">
        <v>169</v>
      </c>
      <c r="CM562">
        <v>0</v>
      </c>
      <c r="CN562">
        <v>96.0625</v>
      </c>
      <c r="CO562">
        <v>8.4499999999999993</v>
      </c>
      <c r="CP562">
        <v>4050</v>
      </c>
      <c r="CQ562" t="s">
        <v>17315</v>
      </c>
      <c r="CR562" t="s">
        <v>69597</v>
      </c>
      <c r="CS562" t="s">
        <v>18301</v>
      </c>
      <c r="CT562" t="s">
        <v>18302</v>
      </c>
      <c r="CU562" t="s">
        <v>17176</v>
      </c>
      <c r="CV562" t="s">
        <v>18303</v>
      </c>
      <c r="DS562">
        <v>0</v>
      </c>
      <c r="DU562">
        <v>1</v>
      </c>
      <c r="DV562">
        <v>0</v>
      </c>
      <c r="DW562">
        <v>0</v>
      </c>
      <c r="DY562">
        <v>0</v>
      </c>
      <c r="DZ562">
        <v>0</v>
      </c>
      <c r="EC562" t="s">
        <v>21330</v>
      </c>
      <c r="ED562">
        <v>2</v>
      </c>
      <c r="EE562" cm="1">
        <f t="array" ref="EE562">SUM(COUNTIFS(Table_Pending_Today[job_type_code],{"WB","WQ","Z5","Z7","U8","QU","7W","2V","2W","2X"},Table_Pending_Today[Order_Number],Table_Pending_Today[[#This Row],[Order_Number]]))</f>
        <v>1</v>
      </c>
      <c r="EF562">
        <f>COUNTIFS(Table_Pending_Today[Order_Number],Table_Pending_Today[[#This Row],[Order_Number]],Table_Pending_Today[tech_contractor],"INHOUSE")</f>
        <v>0</v>
      </c>
      <c r="EG562">
        <f>COUNTIFS(Table_Pending_Today[Order_Number],Table_Pending_Today[[#This Row],[Order_Number]],Table_Pending_Today[tech_contractor],"CONTRACTOR")</f>
        <v>1</v>
      </c>
      <c r="EH562" cm="1">
        <f t="array" ref="EH562">SUM(COUNTIFS(Table_Pending_Today[job_type_code],{"XV","XQ","XT","XU"},Table_Pending_Today[Order_Number],Table_Pending_Today[[#This Row],[Order_Number]]))</f>
        <v>0</v>
      </c>
      <c r="EI562" cm="1">
        <f t="array" ref="EI562">SUM(COUNTIFS(Table_Pending_Today[job_type_code],{"XV","XQ","XT","XU"},Table_Pending_Today[Order_Number],Table_Pending_Today[[#This Row],[Order_Number]],Table_Pending_Today[In-House],1))</f>
        <v>0</v>
      </c>
      <c r="EJ562" cm="1">
        <f t="array" ref="EJ562">SUM(COUNTIFS(Table_Pending_Today[job_type_code],{"XV","XQ","XT","XU"},Table_Pending_Today[Order_Number],Table_Pending_Today[[#This Row],[Order_Number]],Table_Pending_Today[Contractor],1))</f>
        <v>0</v>
      </c>
      <c r="EK562" cm="1">
        <f t="array" ref="EK562">SUM(COUNTIFS(Table_Pending_Today[job_type_code],{"WB","WQ","Z5","Z7","U8","QU","7W","2V","2W","2X"},Table_Pending_Today[Order_Number],Table_Pending_Today[[#This Row],[Order_Number]]))</f>
        <v>1</v>
      </c>
      <c r="EL562" cm="1">
        <f t="array" ref="EL562">SUM(COUNTIFS(Table_Pending_Today[job_type_code],{"WB","WQ","Z5","Z7","U8","QU","7W","2V","2W","2X"},Table_Pending_Today[In-House],1,Table_Pending_Today[Order_Number],Table_Pending_Today[[#This Row],[Order_Number]]))</f>
        <v>0</v>
      </c>
      <c r="EM562" cm="1">
        <f t="array" ref="EM562">SUM(COUNTIFS(Table_Pending_Today[job_type_code],{"WB","WQ","Z5","Z7","U8","QU","7W","2V","2W","2X"},Table_Pending_Today[Contractor],1,Table_Pending_Today[Order_Number],Table_Pending_Today[[#This Row],[Order_Number]]))</f>
        <v>1</v>
      </c>
      <c r="EN562" cm="1">
        <f t="array" ref="EN562">IF(SUM(COUNTIFS(Table_Pending_Today[Order_Type_Desc],{"Install","Service Order","Restart"},Table_Pending_Today[Order_Number],Table_Pending_Today[[#This Row],[Order_Number]]))&gt;0,1,0)</f>
        <v>0</v>
      </c>
      <c r="EO562" cm="1">
        <f t="array" ref="EO562">IF(SUM(COUNTIFS(Table_Pending_Today[Order_Type_Desc],{"Install","Service Order","Restart"},Table_Pending_Today[In-House],1,Table_Pending_Today[Order_Number],Table_Pending_Today[[#This Row],[Order_Number]]))&gt;0,1,0)</f>
        <v>0</v>
      </c>
      <c r="EP562" cm="1">
        <f t="array" ref="EP562">IF(SUM(COUNTIFS(Table_Pending_Today[Order_Type_Desc],{"Install","Service Order","Restart"},Table_Pending_Today[Contractor],1,Table_Pending_Today[Order_Number],Table_Pending_Today[[#This Row],[Order_Number]]))&gt;0,1,0)</f>
        <v>0</v>
      </c>
      <c r="EQ562">
        <f>IF(SUM(COUNTIFS(Table_Pending_Today[Order_Type_Desc],"Special Request",Table_Pending_Today[Bury_Drop],0,Table_Pending_Today[In-House],1,Table_Pending_Today[Order_Number],Table_Pending_Today[[#This Row],[Order_Number]]))&gt;0,1,0)</f>
        <v>0</v>
      </c>
      <c r="ER562">
        <f>SUM(COUNTIFS(Table_Pending_Today[Order_Type_Desc],"Special Request",Table_Pending_Today[Bury_Drop],0,Table_Pending_Today[Contractor],1,Table_Pending_Today[Order_Number],Table_Pending_Today[[#This Row],[Order_Number]]))</f>
        <v>0</v>
      </c>
    </row>
    <row r="563" spans="1:148" x14ac:dyDescent="0.25">
      <c r="A563" t="s">
        <v>22433</v>
      </c>
      <c r="B563" t="s">
        <v>68448</v>
      </c>
      <c r="C563" t="s">
        <v>0</v>
      </c>
      <c r="D563" t="s">
        <v>59317</v>
      </c>
      <c r="E563" t="s">
        <v>59318</v>
      </c>
      <c r="F563" t="s">
        <v>59319</v>
      </c>
      <c r="G563">
        <v>469524</v>
      </c>
      <c r="H563" t="s">
        <v>72</v>
      </c>
      <c r="I563" t="s">
        <v>16959</v>
      </c>
      <c r="J563" t="s">
        <v>16999</v>
      </c>
      <c r="K563" t="s">
        <v>73</v>
      </c>
      <c r="L563">
        <v>0</v>
      </c>
      <c r="M563" t="s">
        <v>59320</v>
      </c>
      <c r="N563" t="s">
        <v>59321</v>
      </c>
      <c r="P563" t="s">
        <v>18908</v>
      </c>
      <c r="Q563" t="s">
        <v>19509</v>
      </c>
      <c r="R563" t="s">
        <v>59323</v>
      </c>
      <c r="T563" t="s">
        <v>141</v>
      </c>
      <c r="U563" t="s">
        <v>16658</v>
      </c>
      <c r="V563" t="s">
        <v>69602</v>
      </c>
      <c r="W563" t="s">
        <v>16676</v>
      </c>
      <c r="X563" t="s">
        <v>16656</v>
      </c>
      <c r="Y563" t="s">
        <v>84</v>
      </c>
      <c r="Z563" t="s">
        <v>85</v>
      </c>
      <c r="AA563" t="s">
        <v>16682</v>
      </c>
      <c r="AB563" t="s">
        <v>16776</v>
      </c>
      <c r="AC563" t="s">
        <v>16855</v>
      </c>
      <c r="AD563" t="s">
        <v>69603</v>
      </c>
      <c r="AE563" t="s">
        <v>22433</v>
      </c>
      <c r="AF563" t="s">
        <v>69604</v>
      </c>
      <c r="AG563" t="s">
        <v>22433</v>
      </c>
      <c r="AH563" t="s">
        <v>16779</v>
      </c>
      <c r="AJ563">
        <v>0</v>
      </c>
      <c r="AL563" t="s">
        <v>79</v>
      </c>
      <c r="AO563">
        <v>18</v>
      </c>
      <c r="AP563" t="s">
        <v>16960</v>
      </c>
      <c r="AQ563" t="s">
        <v>88</v>
      </c>
      <c r="AR563" t="s">
        <v>17000</v>
      </c>
      <c r="AT563">
        <v>0</v>
      </c>
      <c r="AU563">
        <v>0</v>
      </c>
      <c r="AV563" t="s">
        <v>133</v>
      </c>
      <c r="BI563" t="s">
        <v>81</v>
      </c>
      <c r="BJ563" t="s">
        <v>81</v>
      </c>
      <c r="BK563" t="s">
        <v>81</v>
      </c>
      <c r="BM563" t="s">
        <v>69608</v>
      </c>
      <c r="BN563" t="s">
        <v>69609</v>
      </c>
      <c r="BQ563" t="s">
        <v>69610</v>
      </c>
      <c r="BR563" t="s">
        <v>235</v>
      </c>
      <c r="BS563" t="s">
        <v>84</v>
      </c>
      <c r="BV563" t="s">
        <v>69603</v>
      </c>
      <c r="BW563">
        <v>0</v>
      </c>
      <c r="BX563">
        <v>0</v>
      </c>
      <c r="CE563" t="s">
        <v>16880</v>
      </c>
      <c r="CF563" t="s">
        <v>16881</v>
      </c>
      <c r="CG563" t="s">
        <v>16882</v>
      </c>
      <c r="CK563" t="s">
        <v>17212</v>
      </c>
      <c r="CL563" t="s">
        <v>88</v>
      </c>
      <c r="CM563">
        <v>0</v>
      </c>
      <c r="CN563">
        <v>97.513900000000007</v>
      </c>
      <c r="CO563">
        <v>5.0999999999999996</v>
      </c>
      <c r="CP563">
        <v>25</v>
      </c>
      <c r="CQ563" t="s">
        <v>17312</v>
      </c>
      <c r="CR563" t="s">
        <v>17313</v>
      </c>
      <c r="CS563" t="s">
        <v>69605</v>
      </c>
      <c r="CT563" t="s">
        <v>69606</v>
      </c>
      <c r="CU563" t="s">
        <v>17212</v>
      </c>
      <c r="CV563" t="s">
        <v>69607</v>
      </c>
      <c r="DU563">
        <v>1</v>
      </c>
      <c r="DV563">
        <v>0</v>
      </c>
      <c r="DW563">
        <v>0</v>
      </c>
      <c r="DY563">
        <v>0</v>
      </c>
      <c r="DZ563">
        <v>0</v>
      </c>
      <c r="EC563" t="s">
        <v>21330</v>
      </c>
      <c r="ED563">
        <v>0</v>
      </c>
      <c r="EE563" cm="1">
        <f t="array" ref="EE563">SUM(COUNTIFS(Table_Pending_Today[job_type_code],{"WB","WQ","Z5","Z7","U8","QU","7W","2V","2W","2X"},Table_Pending_Today[Order_Number],Table_Pending_Today[[#This Row],[Order_Number]]))</f>
        <v>0</v>
      </c>
      <c r="EF563">
        <f>COUNTIFS(Table_Pending_Today[Order_Number],Table_Pending_Today[[#This Row],[Order_Number]],Table_Pending_Today[tech_contractor],"INHOUSE")</f>
        <v>0</v>
      </c>
      <c r="EG563">
        <f>COUNTIFS(Table_Pending_Today[Order_Number],Table_Pending_Today[[#This Row],[Order_Number]],Table_Pending_Today[tech_contractor],"CONTRACTOR")</f>
        <v>0</v>
      </c>
      <c r="EH563" cm="1">
        <f t="array" ref="EH563">SUM(COUNTIFS(Table_Pending_Today[job_type_code],{"XV","XQ","XT","XU"},Table_Pending_Today[Order_Number],Table_Pending_Today[[#This Row],[Order_Number]]))</f>
        <v>0</v>
      </c>
      <c r="EI563" cm="1">
        <f t="array" ref="EI563">SUM(COUNTIFS(Table_Pending_Today[job_type_code],{"XV","XQ","XT","XU"},Table_Pending_Today[Order_Number],Table_Pending_Today[[#This Row],[Order_Number]],Table_Pending_Today[In-House],1))</f>
        <v>0</v>
      </c>
      <c r="EJ563" cm="1">
        <f t="array" ref="EJ563">SUM(COUNTIFS(Table_Pending_Today[job_type_code],{"XV","XQ","XT","XU"},Table_Pending_Today[Order_Number],Table_Pending_Today[[#This Row],[Order_Number]],Table_Pending_Today[Contractor],1))</f>
        <v>0</v>
      </c>
      <c r="EK563" cm="1">
        <f t="array" ref="EK563">SUM(COUNTIFS(Table_Pending_Today[job_type_code],{"WB","WQ","Z5","Z7","U8","QU","7W","2V","2W","2X"},Table_Pending_Today[Order_Number],Table_Pending_Today[[#This Row],[Order_Number]]))</f>
        <v>0</v>
      </c>
      <c r="EL563" cm="1">
        <f t="array" ref="EL563">SUM(COUNTIFS(Table_Pending_Today[job_type_code],{"WB","WQ","Z5","Z7","U8","QU","7W","2V","2W","2X"},Table_Pending_Today[In-House],1,Table_Pending_Today[Order_Number],Table_Pending_Today[[#This Row],[Order_Number]]))</f>
        <v>0</v>
      </c>
      <c r="EM563" cm="1">
        <f t="array" ref="EM563">SUM(COUNTIFS(Table_Pending_Today[job_type_code],{"WB","WQ","Z5","Z7","U8","QU","7W","2V","2W","2X"},Table_Pending_Today[Contractor],1,Table_Pending_Today[Order_Number],Table_Pending_Today[[#This Row],[Order_Number]]))</f>
        <v>0</v>
      </c>
      <c r="EN563" cm="1">
        <f t="array" ref="EN563">IF(SUM(COUNTIFS(Table_Pending_Today[Order_Type_Desc],{"Install","Service Order","Restart"},Table_Pending_Today[Order_Number],Table_Pending_Today[[#This Row],[Order_Number]]))&gt;0,1,0)</f>
        <v>0</v>
      </c>
      <c r="EO563" cm="1">
        <f t="array" ref="EO563">IF(SUM(COUNTIFS(Table_Pending_Today[Order_Type_Desc],{"Install","Service Order","Restart"},Table_Pending_Today[In-House],1,Table_Pending_Today[Order_Number],Table_Pending_Today[[#This Row],[Order_Number]]))&gt;0,1,0)</f>
        <v>0</v>
      </c>
      <c r="EP563" cm="1">
        <f t="array" ref="EP563">IF(SUM(COUNTIFS(Table_Pending_Today[Order_Type_Desc],{"Install","Service Order","Restart"},Table_Pending_Today[Contractor],1,Table_Pending_Today[Order_Number],Table_Pending_Today[[#This Row],[Order_Number]]))&gt;0,1,0)</f>
        <v>0</v>
      </c>
      <c r="EQ563">
        <f>IF(SUM(COUNTIFS(Table_Pending_Today[Order_Type_Desc],"Special Request",Table_Pending_Today[Bury_Drop],0,Table_Pending_Today[In-House],1,Table_Pending_Today[Order_Number],Table_Pending_Today[[#This Row],[Order_Number]]))&gt;0,1,0)</f>
        <v>0</v>
      </c>
      <c r="ER563">
        <f>SUM(COUNTIFS(Table_Pending_Today[Order_Type_Desc],"Special Request",Table_Pending_Today[Bury_Drop],0,Table_Pending_Today[Contractor],1,Table_Pending_Today[Order_Number],Table_Pending_Today[[#This Row],[Order_Number]]))</f>
        <v>0</v>
      </c>
    </row>
    <row r="564" spans="1:148" x14ac:dyDescent="0.25">
      <c r="A564" t="s">
        <v>22433</v>
      </c>
      <c r="B564" t="s">
        <v>68448</v>
      </c>
      <c r="C564" t="s">
        <v>0</v>
      </c>
      <c r="D564" t="s">
        <v>62066</v>
      </c>
      <c r="E564" t="s">
        <v>62067</v>
      </c>
      <c r="F564" t="s">
        <v>62068</v>
      </c>
      <c r="G564">
        <v>469980</v>
      </c>
      <c r="H564" t="s">
        <v>72</v>
      </c>
      <c r="I564" t="s">
        <v>89</v>
      </c>
      <c r="J564" t="s">
        <v>16935</v>
      </c>
      <c r="K564" t="s">
        <v>73</v>
      </c>
      <c r="L564">
        <v>0</v>
      </c>
      <c r="M564" t="s">
        <v>62069</v>
      </c>
      <c r="N564" t="s">
        <v>62070</v>
      </c>
      <c r="P564" t="s">
        <v>144</v>
      </c>
      <c r="Q564" t="s">
        <v>16771</v>
      </c>
      <c r="R564" t="s">
        <v>62072</v>
      </c>
      <c r="T564" t="s">
        <v>75</v>
      </c>
      <c r="U564" t="s">
        <v>16658</v>
      </c>
      <c r="V564" t="s">
        <v>62073</v>
      </c>
      <c r="W564" t="s">
        <v>16679</v>
      </c>
      <c r="X564" t="s">
        <v>17150</v>
      </c>
      <c r="Y564" t="s">
        <v>76</v>
      </c>
      <c r="Z564" t="s">
        <v>96</v>
      </c>
      <c r="AA564" t="s">
        <v>133</v>
      </c>
      <c r="AB564" t="s">
        <v>144</v>
      </c>
      <c r="AC564" t="s">
        <v>16756</v>
      </c>
      <c r="AD564" t="s">
        <v>69611</v>
      </c>
      <c r="AE564" t="s">
        <v>22433</v>
      </c>
      <c r="AF564" t="s">
        <v>69612</v>
      </c>
      <c r="AG564" t="s">
        <v>22433</v>
      </c>
      <c r="AH564" t="s">
        <v>16779</v>
      </c>
      <c r="AJ564">
        <v>0</v>
      </c>
      <c r="AL564" t="s">
        <v>79</v>
      </c>
      <c r="AO564">
        <v>18</v>
      </c>
      <c r="AP564" t="s">
        <v>91</v>
      </c>
      <c r="AQ564" t="s">
        <v>80</v>
      </c>
      <c r="AR564" t="s">
        <v>16936</v>
      </c>
      <c r="AT564">
        <v>0</v>
      </c>
      <c r="AU564">
        <v>0</v>
      </c>
      <c r="AV564" t="s">
        <v>133</v>
      </c>
      <c r="BI564" t="s">
        <v>81</v>
      </c>
      <c r="BJ564" t="s">
        <v>81</v>
      </c>
      <c r="BK564" t="s">
        <v>81</v>
      </c>
      <c r="BM564" t="s">
        <v>69616</v>
      </c>
      <c r="BN564" t="s">
        <v>69617</v>
      </c>
      <c r="BQ564" t="s">
        <v>69618</v>
      </c>
      <c r="BS564" t="s">
        <v>17202</v>
      </c>
      <c r="BV564" t="s">
        <v>69611</v>
      </c>
      <c r="BW564">
        <v>0</v>
      </c>
      <c r="BX564">
        <v>0</v>
      </c>
      <c r="CE564" t="s">
        <v>16880</v>
      </c>
      <c r="CF564" t="s">
        <v>16881</v>
      </c>
      <c r="CG564" t="s">
        <v>16882</v>
      </c>
      <c r="CK564" t="s">
        <v>16920</v>
      </c>
      <c r="CL564" t="s">
        <v>80</v>
      </c>
      <c r="CM564">
        <v>0</v>
      </c>
      <c r="CN564">
        <v>98.168899999999994</v>
      </c>
      <c r="CO564">
        <v>3.63</v>
      </c>
      <c r="CP564">
        <v>2775</v>
      </c>
      <c r="CQ564" t="s">
        <v>17312</v>
      </c>
      <c r="CR564" t="s">
        <v>17313</v>
      </c>
      <c r="CS564" t="s">
        <v>69613</v>
      </c>
      <c r="CT564" t="s">
        <v>69614</v>
      </c>
      <c r="CU564" t="s">
        <v>16920</v>
      </c>
      <c r="CV564" t="s">
        <v>69615</v>
      </c>
      <c r="DU564">
        <v>1</v>
      </c>
      <c r="DV564">
        <v>0</v>
      </c>
      <c r="DW564">
        <v>0</v>
      </c>
      <c r="DY564">
        <v>0</v>
      </c>
      <c r="DZ564">
        <v>0</v>
      </c>
      <c r="EC564" t="s">
        <v>21320</v>
      </c>
      <c r="ED564">
        <v>0</v>
      </c>
      <c r="EE564" cm="1">
        <f t="array" ref="EE564">SUM(COUNTIFS(Table_Pending_Today[job_type_code],{"WB","WQ","Z5","Z7","U8","QU","7W","2V","2W","2X"},Table_Pending_Today[Order_Number],Table_Pending_Today[[#This Row],[Order_Number]]))</f>
        <v>0</v>
      </c>
      <c r="EF564">
        <f>COUNTIFS(Table_Pending_Today[Order_Number],Table_Pending_Today[[#This Row],[Order_Number]],Table_Pending_Today[tech_contractor],"INHOUSE")</f>
        <v>0</v>
      </c>
      <c r="EG564">
        <f>COUNTIFS(Table_Pending_Today[Order_Number],Table_Pending_Today[[#This Row],[Order_Number]],Table_Pending_Today[tech_contractor],"CONTRACTOR")</f>
        <v>0</v>
      </c>
      <c r="EH564" cm="1">
        <f t="array" ref="EH564">SUM(COUNTIFS(Table_Pending_Today[job_type_code],{"XV","XQ","XT","XU"},Table_Pending_Today[Order_Number],Table_Pending_Today[[#This Row],[Order_Number]]))</f>
        <v>0</v>
      </c>
      <c r="EI564" cm="1">
        <f t="array" ref="EI564">SUM(COUNTIFS(Table_Pending_Today[job_type_code],{"XV","XQ","XT","XU"},Table_Pending_Today[Order_Number],Table_Pending_Today[[#This Row],[Order_Number]],Table_Pending_Today[In-House],1))</f>
        <v>0</v>
      </c>
      <c r="EJ564" cm="1">
        <f t="array" ref="EJ564">SUM(COUNTIFS(Table_Pending_Today[job_type_code],{"XV","XQ","XT","XU"},Table_Pending_Today[Order_Number],Table_Pending_Today[[#This Row],[Order_Number]],Table_Pending_Today[Contractor],1))</f>
        <v>0</v>
      </c>
      <c r="EK564" cm="1">
        <f t="array" ref="EK564">SUM(COUNTIFS(Table_Pending_Today[job_type_code],{"WB","WQ","Z5","Z7","U8","QU","7W","2V","2W","2X"},Table_Pending_Today[Order_Number],Table_Pending_Today[[#This Row],[Order_Number]]))</f>
        <v>0</v>
      </c>
      <c r="EL564" cm="1">
        <f t="array" ref="EL564">SUM(COUNTIFS(Table_Pending_Today[job_type_code],{"WB","WQ","Z5","Z7","U8","QU","7W","2V","2W","2X"},Table_Pending_Today[In-House],1,Table_Pending_Today[Order_Number],Table_Pending_Today[[#This Row],[Order_Number]]))</f>
        <v>0</v>
      </c>
      <c r="EM564" cm="1">
        <f t="array" ref="EM564">SUM(COUNTIFS(Table_Pending_Today[job_type_code],{"WB","WQ","Z5","Z7","U8","QU","7W","2V","2W","2X"},Table_Pending_Today[Contractor],1,Table_Pending_Today[Order_Number],Table_Pending_Today[[#This Row],[Order_Number]]))</f>
        <v>0</v>
      </c>
      <c r="EN564" cm="1">
        <f t="array" ref="EN564">IF(SUM(COUNTIFS(Table_Pending_Today[Order_Type_Desc],{"Install","Service Order","Restart"},Table_Pending_Today[Order_Number],Table_Pending_Today[[#This Row],[Order_Number]]))&gt;0,1,0)</f>
        <v>0</v>
      </c>
      <c r="EO564" cm="1">
        <f t="array" ref="EO564">IF(SUM(COUNTIFS(Table_Pending_Today[Order_Type_Desc],{"Install","Service Order","Restart"},Table_Pending_Today[In-House],1,Table_Pending_Today[Order_Number],Table_Pending_Today[[#This Row],[Order_Number]]))&gt;0,1,0)</f>
        <v>0</v>
      </c>
      <c r="EP564" cm="1">
        <f t="array" ref="EP564">IF(SUM(COUNTIFS(Table_Pending_Today[Order_Type_Desc],{"Install","Service Order","Restart"},Table_Pending_Today[Contractor],1,Table_Pending_Today[Order_Number],Table_Pending_Today[[#This Row],[Order_Number]]))&gt;0,1,0)</f>
        <v>0</v>
      </c>
      <c r="EQ564">
        <f>IF(SUM(COUNTIFS(Table_Pending_Today[Order_Type_Desc],"Special Request",Table_Pending_Today[Bury_Drop],0,Table_Pending_Today[In-House],1,Table_Pending_Today[Order_Number],Table_Pending_Today[[#This Row],[Order_Number]]))&gt;0,1,0)</f>
        <v>0</v>
      </c>
      <c r="ER564">
        <f>SUM(COUNTIFS(Table_Pending_Today[Order_Type_Desc],"Special Request",Table_Pending_Today[Bury_Drop],0,Table_Pending_Today[Contractor],1,Table_Pending_Today[Order_Number],Table_Pending_Today[[#This Row],[Order_Number]]))</f>
        <v>0</v>
      </c>
    </row>
    <row r="565" spans="1:148" x14ac:dyDescent="0.25">
      <c r="A565" t="s">
        <v>22433</v>
      </c>
      <c r="B565" t="s">
        <v>68448</v>
      </c>
      <c r="C565" t="s">
        <v>0</v>
      </c>
      <c r="D565" t="s">
        <v>60603</v>
      </c>
      <c r="E565" t="s">
        <v>60604</v>
      </c>
      <c r="F565" t="s">
        <v>60605</v>
      </c>
      <c r="G565">
        <v>470134</v>
      </c>
      <c r="H565" t="s">
        <v>72</v>
      </c>
      <c r="I565" t="s">
        <v>16913</v>
      </c>
      <c r="J565" t="s">
        <v>16914</v>
      </c>
      <c r="K565" t="s">
        <v>73</v>
      </c>
      <c r="L565">
        <v>0</v>
      </c>
      <c r="M565" t="s">
        <v>60606</v>
      </c>
      <c r="N565" t="s">
        <v>60607</v>
      </c>
      <c r="P565" t="s">
        <v>138</v>
      </c>
      <c r="Q565" t="s">
        <v>17829</v>
      </c>
      <c r="R565" t="s">
        <v>60609</v>
      </c>
      <c r="S565" t="s">
        <v>60610</v>
      </c>
      <c r="T565" t="s">
        <v>75</v>
      </c>
      <c r="U565" t="s">
        <v>16658</v>
      </c>
      <c r="V565" t="s">
        <v>60611</v>
      </c>
      <c r="W565" t="s">
        <v>16679</v>
      </c>
      <c r="X565" t="s">
        <v>16755</v>
      </c>
      <c r="Y565" t="s">
        <v>76</v>
      </c>
      <c r="Z565" t="s">
        <v>77</v>
      </c>
      <c r="AA565" t="s">
        <v>133</v>
      </c>
      <c r="AB565" t="s">
        <v>133</v>
      </c>
      <c r="AC565" t="s">
        <v>16756</v>
      </c>
      <c r="AD565" t="s">
        <v>69619</v>
      </c>
      <c r="AE565" t="s">
        <v>22433</v>
      </c>
      <c r="AF565" t="s">
        <v>69620</v>
      </c>
      <c r="AG565" t="s">
        <v>22433</v>
      </c>
      <c r="AH565" t="s">
        <v>16963</v>
      </c>
      <c r="AJ565">
        <v>0</v>
      </c>
      <c r="AK565" t="s">
        <v>98</v>
      </c>
      <c r="AL565" t="s">
        <v>18422</v>
      </c>
      <c r="AM565" t="s">
        <v>3</v>
      </c>
      <c r="AN565" t="s">
        <v>17260</v>
      </c>
      <c r="AO565">
        <v>18</v>
      </c>
      <c r="AP565" t="s">
        <v>16915</v>
      </c>
      <c r="AQ565" t="s">
        <v>92</v>
      </c>
      <c r="AR565" t="s">
        <v>16916</v>
      </c>
      <c r="AT565">
        <v>0</v>
      </c>
      <c r="AU565">
        <v>0</v>
      </c>
      <c r="AV565" t="s">
        <v>133</v>
      </c>
      <c r="BI565" t="s">
        <v>81</v>
      </c>
      <c r="BJ565" t="s">
        <v>81</v>
      </c>
      <c r="BK565" t="s">
        <v>81</v>
      </c>
      <c r="BM565" t="s">
        <v>69621</v>
      </c>
      <c r="BN565" t="s">
        <v>69622</v>
      </c>
      <c r="BQ565" t="s">
        <v>69623</v>
      </c>
      <c r="BS565" t="s">
        <v>17202</v>
      </c>
      <c r="BT565" t="s">
        <v>17824</v>
      </c>
      <c r="BU565" t="s">
        <v>17825</v>
      </c>
      <c r="BV565" t="s">
        <v>69619</v>
      </c>
      <c r="BW565">
        <v>1</v>
      </c>
      <c r="BX565">
        <v>1</v>
      </c>
      <c r="CE565" t="s">
        <v>16880</v>
      </c>
      <c r="CF565" t="s">
        <v>16881</v>
      </c>
      <c r="CG565" t="s">
        <v>16882</v>
      </c>
      <c r="CK565" t="s">
        <v>16920</v>
      </c>
      <c r="CL565" t="s">
        <v>92</v>
      </c>
      <c r="CM565">
        <v>0</v>
      </c>
      <c r="CN565">
        <v>96.134500000000003</v>
      </c>
      <c r="CO565">
        <v>8.74</v>
      </c>
      <c r="CP565">
        <v>25</v>
      </c>
      <c r="CQ565" t="s">
        <v>17312</v>
      </c>
      <c r="CR565" t="s">
        <v>17313</v>
      </c>
      <c r="CT565" t="s">
        <v>19380</v>
      </c>
      <c r="DU565">
        <v>1</v>
      </c>
      <c r="DV565">
        <v>1</v>
      </c>
      <c r="DW565">
        <v>0</v>
      </c>
      <c r="DY565">
        <v>0</v>
      </c>
      <c r="DZ565">
        <v>0</v>
      </c>
      <c r="EC565" t="s">
        <v>21330</v>
      </c>
      <c r="ED565">
        <v>0</v>
      </c>
      <c r="EE565" cm="1">
        <f t="array" ref="EE565">SUM(COUNTIFS(Table_Pending_Today[job_type_code],{"WB","WQ","Z5","Z7","U8","QU","7W","2V","2W","2X"},Table_Pending_Today[Order_Number],Table_Pending_Today[[#This Row],[Order_Number]]))</f>
        <v>0</v>
      </c>
      <c r="EF565">
        <f>COUNTIFS(Table_Pending_Today[Order_Number],Table_Pending_Today[[#This Row],[Order_Number]],Table_Pending_Today[tech_contractor],"INHOUSE")</f>
        <v>0</v>
      </c>
      <c r="EG565">
        <f>COUNTIFS(Table_Pending_Today[Order_Number],Table_Pending_Today[[#This Row],[Order_Number]],Table_Pending_Today[tech_contractor],"CONTRACTOR")</f>
        <v>1</v>
      </c>
      <c r="EH565" cm="1">
        <f t="array" ref="EH565">SUM(COUNTIFS(Table_Pending_Today[job_type_code],{"XV","XQ","XT","XU"},Table_Pending_Today[Order_Number],Table_Pending_Today[[#This Row],[Order_Number]]))</f>
        <v>1</v>
      </c>
      <c r="EI565" cm="1">
        <f t="array" ref="EI565">SUM(COUNTIFS(Table_Pending_Today[job_type_code],{"XV","XQ","XT","XU"},Table_Pending_Today[Order_Number],Table_Pending_Today[[#This Row],[Order_Number]],Table_Pending_Today[In-House],1))</f>
        <v>0</v>
      </c>
      <c r="EJ565" cm="1">
        <f t="array" ref="EJ565">SUM(COUNTIFS(Table_Pending_Today[job_type_code],{"XV","XQ","XT","XU"},Table_Pending_Today[Order_Number],Table_Pending_Today[[#This Row],[Order_Number]],Table_Pending_Today[Contractor],1))</f>
        <v>1</v>
      </c>
      <c r="EK565" cm="1">
        <f t="array" ref="EK565">SUM(COUNTIFS(Table_Pending_Today[job_type_code],{"WB","WQ","Z5","Z7","U8","QU","7W","2V","2W","2X"},Table_Pending_Today[Order_Number],Table_Pending_Today[[#This Row],[Order_Number]]))</f>
        <v>0</v>
      </c>
      <c r="EL565" cm="1">
        <f t="array" ref="EL565">SUM(COUNTIFS(Table_Pending_Today[job_type_code],{"WB","WQ","Z5","Z7","U8","QU","7W","2V","2W","2X"},Table_Pending_Today[In-House],1,Table_Pending_Today[Order_Number],Table_Pending_Today[[#This Row],[Order_Number]]))</f>
        <v>0</v>
      </c>
      <c r="EM565" cm="1">
        <f t="array" ref="EM565">SUM(COUNTIFS(Table_Pending_Today[job_type_code],{"WB","WQ","Z5","Z7","U8","QU","7W","2V","2W","2X"},Table_Pending_Today[Contractor],1,Table_Pending_Today[Order_Number],Table_Pending_Today[[#This Row],[Order_Number]]))</f>
        <v>0</v>
      </c>
      <c r="EN565" cm="1">
        <f t="array" ref="EN565">IF(SUM(COUNTIFS(Table_Pending_Today[Order_Type_Desc],{"Install","Service Order","Restart"},Table_Pending_Today[Order_Number],Table_Pending_Today[[#This Row],[Order_Number]]))&gt;0,1,0)</f>
        <v>0</v>
      </c>
      <c r="EO565" cm="1">
        <f t="array" ref="EO565">IF(SUM(COUNTIFS(Table_Pending_Today[Order_Type_Desc],{"Install","Service Order","Restart"},Table_Pending_Today[In-House],1,Table_Pending_Today[Order_Number],Table_Pending_Today[[#This Row],[Order_Number]]))&gt;0,1,0)</f>
        <v>0</v>
      </c>
      <c r="EP565" cm="1">
        <f t="array" ref="EP565">IF(SUM(COUNTIFS(Table_Pending_Today[Order_Type_Desc],{"Install","Service Order","Restart"},Table_Pending_Today[Contractor],1,Table_Pending_Today[Order_Number],Table_Pending_Today[[#This Row],[Order_Number]]))&gt;0,1,0)</f>
        <v>0</v>
      </c>
      <c r="EQ565">
        <f>IF(SUM(COUNTIFS(Table_Pending_Today[Order_Type_Desc],"Special Request",Table_Pending_Today[Bury_Drop],0,Table_Pending_Today[In-House],1,Table_Pending_Today[Order_Number],Table_Pending_Today[[#This Row],[Order_Number]]))&gt;0,1,0)</f>
        <v>0</v>
      </c>
      <c r="ER565">
        <f>SUM(COUNTIFS(Table_Pending_Today[Order_Type_Desc],"Special Request",Table_Pending_Today[Bury_Drop],0,Table_Pending_Today[Contractor],1,Table_Pending_Today[Order_Number],Table_Pending_Today[[#This Row],[Order_Number]]))</f>
        <v>0</v>
      </c>
    </row>
    <row r="566" spans="1:148" x14ac:dyDescent="0.25">
      <c r="A566" t="s">
        <v>22433</v>
      </c>
      <c r="B566" t="s">
        <v>68448</v>
      </c>
      <c r="C566" t="s">
        <v>0</v>
      </c>
      <c r="D566" t="s">
        <v>43239</v>
      </c>
      <c r="E566" t="s">
        <v>43240</v>
      </c>
      <c r="F566" t="s">
        <v>43241</v>
      </c>
      <c r="G566">
        <v>792775</v>
      </c>
      <c r="H566" t="s">
        <v>72</v>
      </c>
      <c r="I566" t="s">
        <v>16931</v>
      </c>
      <c r="J566" t="s">
        <v>16932</v>
      </c>
      <c r="K566" t="s">
        <v>73</v>
      </c>
      <c r="L566">
        <v>1</v>
      </c>
      <c r="M566" t="s">
        <v>43242</v>
      </c>
      <c r="N566" t="s">
        <v>43243</v>
      </c>
      <c r="P566" t="s">
        <v>18913</v>
      </c>
      <c r="Q566" t="s">
        <v>19051</v>
      </c>
      <c r="R566" t="s">
        <v>43245</v>
      </c>
      <c r="T566" t="s">
        <v>75</v>
      </c>
      <c r="U566" t="s">
        <v>17029</v>
      </c>
      <c r="V566" t="s">
        <v>43246</v>
      </c>
      <c r="W566" t="s">
        <v>16674</v>
      </c>
      <c r="X566" t="s">
        <v>17033</v>
      </c>
      <c r="Y566" t="s">
        <v>76</v>
      </c>
      <c r="Z566" t="s">
        <v>77</v>
      </c>
      <c r="AA566" t="s">
        <v>17031</v>
      </c>
      <c r="AB566" t="s">
        <v>17035</v>
      </c>
      <c r="AC566" t="s">
        <v>16681</v>
      </c>
      <c r="AD566" t="s">
        <v>49825</v>
      </c>
      <c r="AE566" t="s">
        <v>20208</v>
      </c>
      <c r="AF566" t="s">
        <v>49826</v>
      </c>
      <c r="AG566" t="s">
        <v>22433</v>
      </c>
      <c r="AH566" t="s">
        <v>16921</v>
      </c>
      <c r="AI566" t="s">
        <v>22433</v>
      </c>
      <c r="AJ566">
        <v>1</v>
      </c>
      <c r="AK566" t="s">
        <v>98</v>
      </c>
      <c r="AL566" t="s">
        <v>21667</v>
      </c>
      <c r="AM566" t="s">
        <v>87</v>
      </c>
      <c r="AO566">
        <v>20</v>
      </c>
      <c r="AP566" t="s">
        <v>124</v>
      </c>
      <c r="AQ566" t="s">
        <v>92</v>
      </c>
      <c r="AR566" t="s">
        <v>16933</v>
      </c>
      <c r="AT566">
        <v>0</v>
      </c>
      <c r="AU566">
        <v>0</v>
      </c>
      <c r="AV566" t="s">
        <v>17119</v>
      </c>
      <c r="BI566" t="s">
        <v>81</v>
      </c>
      <c r="BJ566" t="s">
        <v>81</v>
      </c>
      <c r="BK566" t="s">
        <v>81</v>
      </c>
      <c r="BM566" t="s">
        <v>49828</v>
      </c>
      <c r="BN566" t="s">
        <v>49829</v>
      </c>
      <c r="BQ566" t="s">
        <v>49830</v>
      </c>
      <c r="BS566" t="s">
        <v>17202</v>
      </c>
      <c r="BT566" t="s">
        <v>21668</v>
      </c>
      <c r="BU566" t="s">
        <v>19565</v>
      </c>
      <c r="BV566" t="s">
        <v>49825</v>
      </c>
      <c r="BW566">
        <v>0</v>
      </c>
      <c r="BX566">
        <v>1</v>
      </c>
      <c r="CE566" t="s">
        <v>16880</v>
      </c>
      <c r="CF566" t="s">
        <v>16881</v>
      </c>
      <c r="CG566" t="s">
        <v>16882</v>
      </c>
      <c r="CK566" t="s">
        <v>16883</v>
      </c>
      <c r="CL566" t="s">
        <v>92</v>
      </c>
      <c r="CM566">
        <v>0</v>
      </c>
      <c r="CN566">
        <v>97.852199999999996</v>
      </c>
      <c r="CO566">
        <v>4.46</v>
      </c>
      <c r="CP566">
        <v>975</v>
      </c>
      <c r="CQ566" t="s">
        <v>17312</v>
      </c>
      <c r="CR566" t="s">
        <v>17313</v>
      </c>
      <c r="CS566" t="s">
        <v>17314</v>
      </c>
      <c r="CT566" t="s">
        <v>17733</v>
      </c>
      <c r="CU566" t="s">
        <v>16885</v>
      </c>
      <c r="DS566">
        <v>0</v>
      </c>
      <c r="DU566">
        <v>1</v>
      </c>
      <c r="DV566">
        <v>1</v>
      </c>
      <c r="DW566">
        <v>0</v>
      </c>
      <c r="DY566">
        <v>0</v>
      </c>
      <c r="DZ566">
        <v>0</v>
      </c>
      <c r="EC566" t="s">
        <v>21330</v>
      </c>
      <c r="ED566">
        <v>1</v>
      </c>
      <c r="EE566" cm="1">
        <f t="array" ref="EE566">SUM(COUNTIFS(Table_Pending_Today[job_type_code],{"WB","WQ","Z5","Z7","U8","QU","7W","2V","2W","2X"},Table_Pending_Today[Order_Number],Table_Pending_Today[[#This Row],[Order_Number]]))</f>
        <v>0</v>
      </c>
      <c r="EF566">
        <f>COUNTIFS(Table_Pending_Today[Order_Number],Table_Pending_Today[[#This Row],[Order_Number]],Table_Pending_Today[tech_contractor],"INHOUSE")</f>
        <v>1</v>
      </c>
      <c r="EG566">
        <f>COUNTIFS(Table_Pending_Today[Order_Number],Table_Pending_Today[[#This Row],[Order_Number]],Table_Pending_Today[tech_contractor],"CONTRACTOR")</f>
        <v>0</v>
      </c>
      <c r="EH566" cm="1">
        <f t="array" ref="EH566">SUM(COUNTIFS(Table_Pending_Today[job_type_code],{"XV","XQ","XT","XU"},Table_Pending_Today[Order_Number],Table_Pending_Today[[#This Row],[Order_Number]]))</f>
        <v>1</v>
      </c>
      <c r="EI566" cm="1">
        <f t="array" ref="EI566">SUM(COUNTIFS(Table_Pending_Today[job_type_code],{"XV","XQ","XT","XU"},Table_Pending_Today[Order_Number],Table_Pending_Today[[#This Row],[Order_Number]],Table_Pending_Today[In-House],1))</f>
        <v>1</v>
      </c>
      <c r="EJ566" cm="1">
        <f t="array" ref="EJ566">SUM(COUNTIFS(Table_Pending_Today[job_type_code],{"XV","XQ","XT","XU"},Table_Pending_Today[Order_Number],Table_Pending_Today[[#This Row],[Order_Number]],Table_Pending_Today[Contractor],1))</f>
        <v>0</v>
      </c>
      <c r="EK566" cm="1">
        <f t="array" ref="EK566">SUM(COUNTIFS(Table_Pending_Today[job_type_code],{"WB","WQ","Z5","Z7","U8","QU","7W","2V","2W","2X"},Table_Pending_Today[Order_Number],Table_Pending_Today[[#This Row],[Order_Number]]))</f>
        <v>0</v>
      </c>
      <c r="EL566" cm="1">
        <f t="array" ref="EL566">SUM(COUNTIFS(Table_Pending_Today[job_type_code],{"WB","WQ","Z5","Z7","U8","QU","7W","2V","2W","2X"},Table_Pending_Today[In-House],1,Table_Pending_Today[Order_Number],Table_Pending_Today[[#This Row],[Order_Number]]))</f>
        <v>0</v>
      </c>
      <c r="EM566" cm="1">
        <f t="array" ref="EM566">SUM(COUNTIFS(Table_Pending_Today[job_type_code],{"WB","WQ","Z5","Z7","U8","QU","7W","2V","2W","2X"},Table_Pending_Today[Contractor],1,Table_Pending_Today[Order_Number],Table_Pending_Today[[#This Row],[Order_Number]]))</f>
        <v>0</v>
      </c>
      <c r="EN566" cm="1">
        <f t="array" ref="EN566">IF(SUM(COUNTIFS(Table_Pending_Today[Order_Type_Desc],{"Install","Service Order","Restart"},Table_Pending_Today[Order_Number],Table_Pending_Today[[#This Row],[Order_Number]]))&gt;0,1,0)</f>
        <v>0</v>
      </c>
      <c r="EO566" cm="1">
        <f t="array" ref="EO566">IF(SUM(COUNTIFS(Table_Pending_Today[Order_Type_Desc],{"Install","Service Order","Restart"},Table_Pending_Today[In-House],1,Table_Pending_Today[Order_Number],Table_Pending_Today[[#This Row],[Order_Number]]))&gt;0,1,0)</f>
        <v>0</v>
      </c>
      <c r="EP566" cm="1">
        <f t="array" ref="EP566">IF(SUM(COUNTIFS(Table_Pending_Today[Order_Type_Desc],{"Install","Service Order","Restart"},Table_Pending_Today[Contractor],1,Table_Pending_Today[Order_Number],Table_Pending_Today[[#This Row],[Order_Number]]))&gt;0,1,0)</f>
        <v>0</v>
      </c>
      <c r="EQ566">
        <f>IF(SUM(COUNTIFS(Table_Pending_Today[Order_Type_Desc],"Special Request",Table_Pending_Today[Bury_Drop],0,Table_Pending_Today[In-House],1,Table_Pending_Today[Order_Number],Table_Pending_Today[[#This Row],[Order_Number]]))&gt;0,1,0)</f>
        <v>0</v>
      </c>
      <c r="ER566">
        <f>SUM(COUNTIFS(Table_Pending_Today[Order_Type_Desc],"Special Request",Table_Pending_Today[Bury_Drop],0,Table_Pending_Today[Contractor],1,Table_Pending_Today[Order_Number],Table_Pending_Today[[#This Row],[Order_Number]]))</f>
        <v>0</v>
      </c>
    </row>
    <row r="567" spans="1:148" x14ac:dyDescent="0.25">
      <c r="A567" t="s">
        <v>22433</v>
      </c>
      <c r="B567" t="s">
        <v>68448</v>
      </c>
      <c r="C567" t="s">
        <v>0</v>
      </c>
      <c r="D567" t="s">
        <v>41792</v>
      </c>
      <c r="E567" t="s">
        <v>41793</v>
      </c>
      <c r="F567" t="s">
        <v>41794</v>
      </c>
      <c r="G567">
        <v>794622</v>
      </c>
      <c r="H567" t="s">
        <v>72</v>
      </c>
      <c r="I567" t="s">
        <v>17013</v>
      </c>
      <c r="J567" t="s">
        <v>16798</v>
      </c>
      <c r="K567" t="s">
        <v>73</v>
      </c>
      <c r="L567">
        <v>1</v>
      </c>
      <c r="M567" t="s">
        <v>41795</v>
      </c>
      <c r="N567" t="s">
        <v>41796</v>
      </c>
      <c r="P567" t="s">
        <v>18854</v>
      </c>
      <c r="Q567" t="s">
        <v>19501</v>
      </c>
      <c r="R567" t="s">
        <v>41798</v>
      </c>
      <c r="T567" t="s">
        <v>75</v>
      </c>
      <c r="U567" t="s">
        <v>17029</v>
      </c>
      <c r="V567" t="s">
        <v>41799</v>
      </c>
      <c r="W567" t="s">
        <v>16675</v>
      </c>
      <c r="X567" t="s">
        <v>16750</v>
      </c>
      <c r="Y567" t="s">
        <v>76</v>
      </c>
      <c r="Z567" t="s">
        <v>77</v>
      </c>
      <c r="AA567" t="s">
        <v>17031</v>
      </c>
      <c r="AB567" t="s">
        <v>17030</v>
      </c>
      <c r="AC567" t="s">
        <v>17034</v>
      </c>
      <c r="AD567" t="s">
        <v>51791</v>
      </c>
      <c r="AE567" t="s">
        <v>20208</v>
      </c>
      <c r="AF567" t="s">
        <v>51792</v>
      </c>
      <c r="AG567" t="s">
        <v>22433</v>
      </c>
      <c r="AH567" t="s">
        <v>17431</v>
      </c>
      <c r="AI567" t="s">
        <v>22433</v>
      </c>
      <c r="AJ567">
        <v>0</v>
      </c>
      <c r="AL567" t="s">
        <v>79</v>
      </c>
      <c r="AO567">
        <v>18</v>
      </c>
      <c r="AP567" t="s">
        <v>17015</v>
      </c>
      <c r="AQ567" t="s">
        <v>80</v>
      </c>
      <c r="AR567" t="s">
        <v>51793</v>
      </c>
      <c r="AT567">
        <v>0</v>
      </c>
      <c r="AU567">
        <v>0</v>
      </c>
      <c r="AV567" t="s">
        <v>131</v>
      </c>
      <c r="AW567">
        <v>92894697</v>
      </c>
      <c r="AX567" t="s">
        <v>17254</v>
      </c>
      <c r="AY567" t="s">
        <v>16851</v>
      </c>
      <c r="AZ567" t="s">
        <v>51794</v>
      </c>
      <c r="BA567" t="s">
        <v>51795</v>
      </c>
      <c r="BB567" t="s">
        <v>17255</v>
      </c>
      <c r="BC567" t="s">
        <v>17257</v>
      </c>
      <c r="BI567" t="s">
        <v>81</v>
      </c>
      <c r="BJ567" t="s">
        <v>81</v>
      </c>
      <c r="BK567" t="s">
        <v>81</v>
      </c>
      <c r="BM567" t="s">
        <v>51796</v>
      </c>
      <c r="BN567" t="s">
        <v>51797</v>
      </c>
      <c r="BQ567" t="s">
        <v>51798</v>
      </c>
      <c r="BS567" t="s">
        <v>17202</v>
      </c>
      <c r="BV567" t="s">
        <v>51791</v>
      </c>
      <c r="BW567">
        <v>0</v>
      </c>
      <c r="BX567">
        <v>0</v>
      </c>
      <c r="CA567" t="s">
        <v>16956</v>
      </c>
      <c r="CE567" t="s">
        <v>16880</v>
      </c>
      <c r="CF567" t="s">
        <v>16881</v>
      </c>
      <c r="CG567" t="s">
        <v>16882</v>
      </c>
      <c r="CK567" t="s">
        <v>16920</v>
      </c>
      <c r="CL567" t="s">
        <v>80</v>
      </c>
      <c r="CM567">
        <v>0</v>
      </c>
      <c r="CN567">
        <v>87.656199999999998</v>
      </c>
      <c r="CO567">
        <v>2265.06</v>
      </c>
      <c r="CP567">
        <v>900</v>
      </c>
      <c r="CQ567" t="s">
        <v>17312</v>
      </c>
      <c r="CR567" t="s">
        <v>17313</v>
      </c>
      <c r="CS567" t="s">
        <v>21529</v>
      </c>
      <c r="CT567" t="s">
        <v>21530</v>
      </c>
      <c r="CU567" t="s">
        <v>16920</v>
      </c>
      <c r="CV567" t="s">
        <v>21531</v>
      </c>
      <c r="DU567">
        <v>0</v>
      </c>
      <c r="DV567">
        <v>0</v>
      </c>
      <c r="DW567">
        <v>0</v>
      </c>
      <c r="DY567">
        <v>0</v>
      </c>
      <c r="DZ567">
        <v>0</v>
      </c>
      <c r="EC567" t="s">
        <v>21342</v>
      </c>
      <c r="ED567">
        <v>1</v>
      </c>
      <c r="EE567" cm="1">
        <f t="array" ref="EE567">SUM(COUNTIFS(Table_Pending_Today[job_type_code],{"WB","WQ","Z5","Z7","U8","QU","7W","2V","2W","2X"},Table_Pending_Today[Order_Number],Table_Pending_Today[[#This Row],[Order_Number]]))</f>
        <v>0</v>
      </c>
      <c r="EF567">
        <f>COUNTIFS(Table_Pending_Today[Order_Number],Table_Pending_Today[[#This Row],[Order_Number]],Table_Pending_Today[tech_contractor],"INHOUSE")</f>
        <v>0</v>
      </c>
      <c r="EG567">
        <f>COUNTIFS(Table_Pending_Today[Order_Number],Table_Pending_Today[[#This Row],[Order_Number]],Table_Pending_Today[tech_contractor],"CONTRACTOR")</f>
        <v>0</v>
      </c>
      <c r="EH567" cm="1">
        <f t="array" ref="EH567">SUM(COUNTIFS(Table_Pending_Today[job_type_code],{"XV","XQ","XT","XU"},Table_Pending_Today[Order_Number],Table_Pending_Today[[#This Row],[Order_Number]]))</f>
        <v>0</v>
      </c>
      <c r="EI567" cm="1">
        <f t="array" ref="EI567">SUM(COUNTIFS(Table_Pending_Today[job_type_code],{"XV","XQ","XT","XU"},Table_Pending_Today[Order_Number],Table_Pending_Today[[#This Row],[Order_Number]],Table_Pending_Today[In-House],1))</f>
        <v>0</v>
      </c>
      <c r="EJ567" cm="1">
        <f t="array" ref="EJ567">SUM(COUNTIFS(Table_Pending_Today[job_type_code],{"XV","XQ","XT","XU"},Table_Pending_Today[Order_Number],Table_Pending_Today[[#This Row],[Order_Number]],Table_Pending_Today[Contractor],1))</f>
        <v>0</v>
      </c>
      <c r="EK567" cm="1">
        <f t="array" ref="EK567">SUM(COUNTIFS(Table_Pending_Today[job_type_code],{"WB","WQ","Z5","Z7","U8","QU","7W","2V","2W","2X"},Table_Pending_Today[Order_Number],Table_Pending_Today[[#This Row],[Order_Number]]))</f>
        <v>0</v>
      </c>
      <c r="EL567" cm="1">
        <f t="array" ref="EL567">SUM(COUNTIFS(Table_Pending_Today[job_type_code],{"WB","WQ","Z5","Z7","U8","QU","7W","2V","2W","2X"},Table_Pending_Today[In-House],1,Table_Pending_Today[Order_Number],Table_Pending_Today[[#This Row],[Order_Number]]))</f>
        <v>0</v>
      </c>
      <c r="EM567" cm="1">
        <f t="array" ref="EM567">SUM(COUNTIFS(Table_Pending_Today[job_type_code],{"WB","WQ","Z5","Z7","U8","QU","7W","2V","2W","2X"},Table_Pending_Today[Contractor],1,Table_Pending_Today[Order_Number],Table_Pending_Today[[#This Row],[Order_Number]]))</f>
        <v>0</v>
      </c>
      <c r="EN567" cm="1">
        <f t="array" ref="EN567">IF(SUM(COUNTIFS(Table_Pending_Today[Order_Type_Desc],{"Install","Service Order","Restart"},Table_Pending_Today[Order_Number],Table_Pending_Today[[#This Row],[Order_Number]]))&gt;0,1,0)</f>
        <v>0</v>
      </c>
      <c r="EO567" cm="1">
        <f t="array" ref="EO567">IF(SUM(COUNTIFS(Table_Pending_Today[Order_Type_Desc],{"Install","Service Order","Restart"},Table_Pending_Today[In-House],1,Table_Pending_Today[Order_Number],Table_Pending_Today[[#This Row],[Order_Number]]))&gt;0,1,0)</f>
        <v>0</v>
      </c>
      <c r="EP567" cm="1">
        <f t="array" ref="EP567">IF(SUM(COUNTIFS(Table_Pending_Today[Order_Type_Desc],{"Install","Service Order","Restart"},Table_Pending_Today[Contractor],1,Table_Pending_Today[Order_Number],Table_Pending_Today[[#This Row],[Order_Number]]))&gt;0,1,0)</f>
        <v>0</v>
      </c>
      <c r="EQ567">
        <f>IF(SUM(COUNTIFS(Table_Pending_Today[Order_Type_Desc],"Special Request",Table_Pending_Today[Bury_Drop],0,Table_Pending_Today[In-House],1,Table_Pending_Today[Order_Number],Table_Pending_Today[[#This Row],[Order_Number]]))&gt;0,1,0)</f>
        <v>0</v>
      </c>
      <c r="ER567">
        <f>SUM(COUNTIFS(Table_Pending_Today[Order_Type_Desc],"Special Request",Table_Pending_Today[Bury_Drop],0,Table_Pending_Today[Contractor],1,Table_Pending_Today[Order_Number],Table_Pending_Today[[#This Row],[Order_Number]]))</f>
        <v>0</v>
      </c>
    </row>
    <row r="568" spans="1:148" x14ac:dyDescent="0.25">
      <c r="A568" t="s">
        <v>22433</v>
      </c>
      <c r="B568" t="s">
        <v>68448</v>
      </c>
      <c r="C568" t="s">
        <v>0</v>
      </c>
      <c r="D568" t="s">
        <v>42634</v>
      </c>
      <c r="E568" t="s">
        <v>42635</v>
      </c>
      <c r="F568" t="s">
        <v>42636</v>
      </c>
      <c r="G568">
        <v>795156</v>
      </c>
      <c r="H568" t="s">
        <v>72</v>
      </c>
      <c r="I568" t="s">
        <v>16913</v>
      </c>
      <c r="J568" t="s">
        <v>16914</v>
      </c>
      <c r="K568" t="s">
        <v>73</v>
      </c>
      <c r="L568">
        <v>1</v>
      </c>
      <c r="M568" t="s">
        <v>42637</v>
      </c>
      <c r="N568" t="s">
        <v>42638</v>
      </c>
      <c r="P568" t="s">
        <v>131</v>
      </c>
      <c r="Q568" t="s">
        <v>17032</v>
      </c>
      <c r="R568" t="s">
        <v>42640</v>
      </c>
      <c r="T568" t="s">
        <v>75</v>
      </c>
      <c r="U568" t="s">
        <v>17029</v>
      </c>
      <c r="V568" t="s">
        <v>42641</v>
      </c>
      <c r="W568" t="s">
        <v>16675</v>
      </c>
      <c r="X568" t="s">
        <v>122</v>
      </c>
      <c r="Y568" t="s">
        <v>76</v>
      </c>
      <c r="Z568" t="s">
        <v>96</v>
      </c>
      <c r="AA568" t="s">
        <v>17031</v>
      </c>
      <c r="AB568" t="s">
        <v>17030</v>
      </c>
      <c r="AC568" t="s">
        <v>17034</v>
      </c>
      <c r="AD568" t="s">
        <v>50185</v>
      </c>
      <c r="AE568" t="s">
        <v>20208</v>
      </c>
      <c r="AF568" t="s">
        <v>50186</v>
      </c>
      <c r="AG568" t="s">
        <v>22433</v>
      </c>
      <c r="AH568" t="s">
        <v>16795</v>
      </c>
      <c r="AI568" t="s">
        <v>22433</v>
      </c>
      <c r="AJ568">
        <v>0</v>
      </c>
      <c r="AL568" t="s">
        <v>17837</v>
      </c>
      <c r="AM568" t="s">
        <v>3</v>
      </c>
      <c r="AN568" t="s">
        <v>16827</v>
      </c>
      <c r="AO568">
        <v>18</v>
      </c>
      <c r="AP568" t="s">
        <v>16915</v>
      </c>
      <c r="AQ568" t="s">
        <v>92</v>
      </c>
      <c r="AR568" t="s">
        <v>16916</v>
      </c>
      <c r="AT568">
        <v>0</v>
      </c>
      <c r="AU568">
        <v>0</v>
      </c>
      <c r="AV568" t="s">
        <v>131</v>
      </c>
      <c r="BI568" t="s">
        <v>81</v>
      </c>
      <c r="BJ568" t="s">
        <v>81</v>
      </c>
      <c r="BK568" t="s">
        <v>81</v>
      </c>
      <c r="BM568" t="s">
        <v>50187</v>
      </c>
      <c r="BN568" t="s">
        <v>50188</v>
      </c>
      <c r="BQ568" t="s">
        <v>50189</v>
      </c>
      <c r="BS568" t="s">
        <v>17202</v>
      </c>
      <c r="BT568" t="s">
        <v>17838</v>
      </c>
      <c r="BU568" t="s">
        <v>17839</v>
      </c>
      <c r="BV568" t="s">
        <v>50185</v>
      </c>
      <c r="BW568">
        <v>0</v>
      </c>
      <c r="BX568">
        <v>0</v>
      </c>
      <c r="CE568" t="s">
        <v>16880</v>
      </c>
      <c r="CF568" t="s">
        <v>16881</v>
      </c>
      <c r="CG568" t="s">
        <v>16882</v>
      </c>
      <c r="CK568" t="s">
        <v>16962</v>
      </c>
      <c r="CL568" t="s">
        <v>92</v>
      </c>
      <c r="CM568">
        <v>0</v>
      </c>
      <c r="CN568">
        <v>97.176699999999997</v>
      </c>
      <c r="CO568">
        <v>6.44</v>
      </c>
      <c r="CP568">
        <v>575</v>
      </c>
      <c r="CQ568" t="s">
        <v>17312</v>
      </c>
      <c r="CR568" t="s">
        <v>17313</v>
      </c>
      <c r="CT568" t="s">
        <v>69624</v>
      </c>
      <c r="DS568">
        <v>0</v>
      </c>
      <c r="DU568">
        <v>1</v>
      </c>
      <c r="DV568">
        <v>1</v>
      </c>
      <c r="DW568">
        <v>0</v>
      </c>
      <c r="DY568">
        <v>0</v>
      </c>
      <c r="DZ568">
        <v>0</v>
      </c>
      <c r="EC568" t="s">
        <v>21330</v>
      </c>
      <c r="ED568">
        <v>1</v>
      </c>
      <c r="EE568" cm="1">
        <f t="array" ref="EE568">SUM(COUNTIFS(Table_Pending_Today[job_type_code],{"WB","WQ","Z5","Z7","U8","QU","7W","2V","2W","2X"},Table_Pending_Today[Order_Number],Table_Pending_Today[[#This Row],[Order_Number]]))</f>
        <v>0</v>
      </c>
      <c r="EF568">
        <f>COUNTIFS(Table_Pending_Today[Order_Number],Table_Pending_Today[[#This Row],[Order_Number]],Table_Pending_Today[tech_contractor],"INHOUSE")</f>
        <v>0</v>
      </c>
      <c r="EG568">
        <f>COUNTIFS(Table_Pending_Today[Order_Number],Table_Pending_Today[[#This Row],[Order_Number]],Table_Pending_Today[tech_contractor],"CONTRACTOR")</f>
        <v>1</v>
      </c>
      <c r="EH568" cm="1">
        <f t="array" ref="EH568">SUM(COUNTIFS(Table_Pending_Today[job_type_code],{"XV","XQ","XT","XU"},Table_Pending_Today[Order_Number],Table_Pending_Today[[#This Row],[Order_Number]]))</f>
        <v>1</v>
      </c>
      <c r="EI568" cm="1">
        <f t="array" ref="EI568">SUM(COUNTIFS(Table_Pending_Today[job_type_code],{"XV","XQ","XT","XU"},Table_Pending_Today[Order_Number],Table_Pending_Today[[#This Row],[Order_Number]],Table_Pending_Today[In-House],1))</f>
        <v>0</v>
      </c>
      <c r="EJ568" cm="1">
        <f t="array" ref="EJ568">SUM(COUNTIFS(Table_Pending_Today[job_type_code],{"XV","XQ","XT","XU"},Table_Pending_Today[Order_Number],Table_Pending_Today[[#This Row],[Order_Number]],Table_Pending_Today[Contractor],1))</f>
        <v>1</v>
      </c>
      <c r="EK568" cm="1">
        <f t="array" ref="EK568">SUM(COUNTIFS(Table_Pending_Today[job_type_code],{"WB","WQ","Z5","Z7","U8","QU","7W","2V","2W","2X"},Table_Pending_Today[Order_Number],Table_Pending_Today[[#This Row],[Order_Number]]))</f>
        <v>0</v>
      </c>
      <c r="EL568" cm="1">
        <f t="array" ref="EL568">SUM(COUNTIFS(Table_Pending_Today[job_type_code],{"WB","WQ","Z5","Z7","U8","QU","7W","2V","2W","2X"},Table_Pending_Today[In-House],1,Table_Pending_Today[Order_Number],Table_Pending_Today[[#This Row],[Order_Number]]))</f>
        <v>0</v>
      </c>
      <c r="EM568" cm="1">
        <f t="array" ref="EM568">SUM(COUNTIFS(Table_Pending_Today[job_type_code],{"WB","WQ","Z5","Z7","U8","QU","7W","2V","2W","2X"},Table_Pending_Today[Contractor],1,Table_Pending_Today[Order_Number],Table_Pending_Today[[#This Row],[Order_Number]]))</f>
        <v>0</v>
      </c>
      <c r="EN568" cm="1">
        <f t="array" ref="EN568">IF(SUM(COUNTIFS(Table_Pending_Today[Order_Type_Desc],{"Install","Service Order","Restart"},Table_Pending_Today[Order_Number],Table_Pending_Today[[#This Row],[Order_Number]]))&gt;0,1,0)</f>
        <v>0</v>
      </c>
      <c r="EO568" cm="1">
        <f t="array" ref="EO568">IF(SUM(COUNTIFS(Table_Pending_Today[Order_Type_Desc],{"Install","Service Order","Restart"},Table_Pending_Today[In-House],1,Table_Pending_Today[Order_Number],Table_Pending_Today[[#This Row],[Order_Number]]))&gt;0,1,0)</f>
        <v>0</v>
      </c>
      <c r="EP568" cm="1">
        <f t="array" ref="EP568">IF(SUM(COUNTIFS(Table_Pending_Today[Order_Type_Desc],{"Install","Service Order","Restart"},Table_Pending_Today[Contractor],1,Table_Pending_Today[Order_Number],Table_Pending_Today[[#This Row],[Order_Number]]))&gt;0,1,0)</f>
        <v>0</v>
      </c>
      <c r="EQ568">
        <f>IF(SUM(COUNTIFS(Table_Pending_Today[Order_Type_Desc],"Special Request",Table_Pending_Today[Bury_Drop],0,Table_Pending_Today[In-House],1,Table_Pending_Today[Order_Number],Table_Pending_Today[[#This Row],[Order_Number]]))&gt;0,1,0)</f>
        <v>0</v>
      </c>
      <c r="ER568">
        <f>SUM(COUNTIFS(Table_Pending_Today[Order_Type_Desc],"Special Request",Table_Pending_Today[Bury_Drop],0,Table_Pending_Today[Contractor],1,Table_Pending_Today[Order_Number],Table_Pending_Today[[#This Row],[Order_Number]]))</f>
        <v>0</v>
      </c>
    </row>
    <row r="569" spans="1:148" x14ac:dyDescent="0.25">
      <c r="A569" t="s">
        <v>22433</v>
      </c>
      <c r="B569" t="s">
        <v>68448</v>
      </c>
      <c r="C569" t="s">
        <v>0</v>
      </c>
      <c r="D569" t="s">
        <v>41508</v>
      </c>
      <c r="E569" t="s">
        <v>41509</v>
      </c>
      <c r="F569" t="s">
        <v>41510</v>
      </c>
      <c r="G569">
        <v>795779</v>
      </c>
      <c r="H569" t="s">
        <v>72</v>
      </c>
      <c r="I569" t="s">
        <v>89</v>
      </c>
      <c r="J569" t="s">
        <v>16935</v>
      </c>
      <c r="K569" t="s">
        <v>73</v>
      </c>
      <c r="L569">
        <v>1</v>
      </c>
      <c r="M569" t="s">
        <v>41511</v>
      </c>
      <c r="N569" t="s">
        <v>41512</v>
      </c>
      <c r="P569" t="s">
        <v>19352</v>
      </c>
      <c r="Q569" t="s">
        <v>19549</v>
      </c>
      <c r="R569" t="s">
        <v>41514</v>
      </c>
      <c r="S569" t="s">
        <v>41515</v>
      </c>
      <c r="T569" t="s">
        <v>75</v>
      </c>
      <c r="U569" t="s">
        <v>17029</v>
      </c>
      <c r="V569" t="s">
        <v>41516</v>
      </c>
      <c r="W569" t="s">
        <v>16675</v>
      </c>
      <c r="X569" t="s">
        <v>17398</v>
      </c>
      <c r="Y569" t="s">
        <v>76</v>
      </c>
      <c r="Z569" t="s">
        <v>77</v>
      </c>
      <c r="AA569" t="s">
        <v>17031</v>
      </c>
      <c r="AB569" t="s">
        <v>16808</v>
      </c>
      <c r="AC569" t="s">
        <v>16758</v>
      </c>
      <c r="AD569" t="s">
        <v>19556</v>
      </c>
      <c r="AE569" t="s">
        <v>20208</v>
      </c>
      <c r="AF569" t="s">
        <v>50200</v>
      </c>
      <c r="AG569" t="s">
        <v>22433</v>
      </c>
      <c r="AH569" t="s">
        <v>16779</v>
      </c>
      <c r="AI569" t="s">
        <v>22433</v>
      </c>
      <c r="AJ569">
        <v>0</v>
      </c>
      <c r="AL569" t="s">
        <v>79</v>
      </c>
      <c r="AO569">
        <v>18</v>
      </c>
      <c r="AP569" t="s">
        <v>91</v>
      </c>
      <c r="AQ569" t="s">
        <v>80</v>
      </c>
      <c r="AR569" t="s">
        <v>16936</v>
      </c>
      <c r="AT569">
        <v>0</v>
      </c>
      <c r="AU569">
        <v>0</v>
      </c>
      <c r="AV569" t="s">
        <v>131</v>
      </c>
      <c r="BI569" t="s">
        <v>81</v>
      </c>
      <c r="BJ569" t="s">
        <v>81</v>
      </c>
      <c r="BK569" t="s">
        <v>81</v>
      </c>
      <c r="BM569" t="s">
        <v>50204</v>
      </c>
      <c r="BN569" t="s">
        <v>50205</v>
      </c>
      <c r="BQ569" t="s">
        <v>50206</v>
      </c>
      <c r="BS569" t="s">
        <v>17202</v>
      </c>
      <c r="BV569" t="s">
        <v>19556</v>
      </c>
      <c r="BW569">
        <v>1</v>
      </c>
      <c r="BX569">
        <v>1</v>
      </c>
      <c r="CE569" t="s">
        <v>16880</v>
      </c>
      <c r="CF569" t="s">
        <v>16881</v>
      </c>
      <c r="CG569" t="s">
        <v>16882</v>
      </c>
      <c r="CK569" t="s">
        <v>16883</v>
      </c>
      <c r="CL569" t="s">
        <v>80</v>
      </c>
      <c r="CM569">
        <v>0</v>
      </c>
      <c r="CN569">
        <v>83.909700000000001</v>
      </c>
      <c r="CO569">
        <v>3441.02</v>
      </c>
      <c r="CP569">
        <v>7725</v>
      </c>
      <c r="CQ569" t="s">
        <v>17312</v>
      </c>
      <c r="CR569" t="s">
        <v>17313</v>
      </c>
      <c r="CS569" t="s">
        <v>50201</v>
      </c>
      <c r="CT569" t="s">
        <v>50202</v>
      </c>
      <c r="CU569" t="s">
        <v>16883</v>
      </c>
      <c r="CV569" t="s">
        <v>50203</v>
      </c>
      <c r="DU569">
        <v>1</v>
      </c>
      <c r="DV569">
        <v>0</v>
      </c>
      <c r="DW569">
        <v>0</v>
      </c>
      <c r="DY569">
        <v>0</v>
      </c>
      <c r="DZ569">
        <v>0</v>
      </c>
      <c r="EC569" t="s">
        <v>21336</v>
      </c>
      <c r="ED569">
        <v>1</v>
      </c>
      <c r="EE569" cm="1">
        <f t="array" ref="EE569">SUM(COUNTIFS(Table_Pending_Today[job_type_code],{"WB","WQ","Z5","Z7","U8","QU","7W","2V","2W","2X"},Table_Pending_Today[Order_Number],Table_Pending_Today[[#This Row],[Order_Number]]))</f>
        <v>0</v>
      </c>
      <c r="EF569">
        <f>COUNTIFS(Table_Pending_Today[Order_Number],Table_Pending_Today[[#This Row],[Order_Number]],Table_Pending_Today[tech_contractor],"INHOUSE")</f>
        <v>0</v>
      </c>
      <c r="EG569">
        <f>COUNTIFS(Table_Pending_Today[Order_Number],Table_Pending_Today[[#This Row],[Order_Number]],Table_Pending_Today[tech_contractor],"CONTRACTOR")</f>
        <v>0</v>
      </c>
      <c r="EH569" cm="1">
        <f t="array" ref="EH569">SUM(COUNTIFS(Table_Pending_Today[job_type_code],{"XV","XQ","XT","XU"},Table_Pending_Today[Order_Number],Table_Pending_Today[[#This Row],[Order_Number]]))</f>
        <v>0</v>
      </c>
      <c r="EI569" cm="1">
        <f t="array" ref="EI569">SUM(COUNTIFS(Table_Pending_Today[job_type_code],{"XV","XQ","XT","XU"},Table_Pending_Today[Order_Number],Table_Pending_Today[[#This Row],[Order_Number]],Table_Pending_Today[In-House],1))</f>
        <v>0</v>
      </c>
      <c r="EJ569" cm="1">
        <f t="array" ref="EJ569">SUM(COUNTIFS(Table_Pending_Today[job_type_code],{"XV","XQ","XT","XU"},Table_Pending_Today[Order_Number],Table_Pending_Today[[#This Row],[Order_Number]],Table_Pending_Today[Contractor],1))</f>
        <v>0</v>
      </c>
      <c r="EK569" cm="1">
        <f t="array" ref="EK569">SUM(COUNTIFS(Table_Pending_Today[job_type_code],{"WB","WQ","Z5","Z7","U8","QU","7W","2V","2W","2X"},Table_Pending_Today[Order_Number],Table_Pending_Today[[#This Row],[Order_Number]]))</f>
        <v>0</v>
      </c>
      <c r="EL569" cm="1">
        <f t="array" ref="EL569">SUM(COUNTIFS(Table_Pending_Today[job_type_code],{"WB","WQ","Z5","Z7","U8","QU","7W","2V","2W","2X"},Table_Pending_Today[In-House],1,Table_Pending_Today[Order_Number],Table_Pending_Today[[#This Row],[Order_Number]]))</f>
        <v>0</v>
      </c>
      <c r="EM569" cm="1">
        <f t="array" ref="EM569">SUM(COUNTIFS(Table_Pending_Today[job_type_code],{"WB","WQ","Z5","Z7","U8","QU","7W","2V","2W","2X"},Table_Pending_Today[Contractor],1,Table_Pending_Today[Order_Number],Table_Pending_Today[[#This Row],[Order_Number]]))</f>
        <v>0</v>
      </c>
      <c r="EN569" cm="1">
        <f t="array" ref="EN569">IF(SUM(COUNTIFS(Table_Pending_Today[Order_Type_Desc],{"Install","Service Order","Restart"},Table_Pending_Today[Order_Number],Table_Pending_Today[[#This Row],[Order_Number]]))&gt;0,1,0)</f>
        <v>0</v>
      </c>
      <c r="EO569" cm="1">
        <f t="array" ref="EO569">IF(SUM(COUNTIFS(Table_Pending_Today[Order_Type_Desc],{"Install","Service Order","Restart"},Table_Pending_Today[In-House],1,Table_Pending_Today[Order_Number],Table_Pending_Today[[#This Row],[Order_Number]]))&gt;0,1,0)</f>
        <v>0</v>
      </c>
      <c r="EP569" cm="1">
        <f t="array" ref="EP569">IF(SUM(COUNTIFS(Table_Pending_Today[Order_Type_Desc],{"Install","Service Order","Restart"},Table_Pending_Today[Contractor],1,Table_Pending_Today[Order_Number],Table_Pending_Today[[#This Row],[Order_Number]]))&gt;0,1,0)</f>
        <v>0</v>
      </c>
      <c r="EQ569">
        <f>IF(SUM(COUNTIFS(Table_Pending_Today[Order_Type_Desc],"Special Request",Table_Pending_Today[Bury_Drop],0,Table_Pending_Today[In-House],1,Table_Pending_Today[Order_Number],Table_Pending_Today[[#This Row],[Order_Number]]))&gt;0,1,0)</f>
        <v>0</v>
      </c>
      <c r="ER569">
        <f>SUM(COUNTIFS(Table_Pending_Today[Order_Type_Desc],"Special Request",Table_Pending_Today[Bury_Drop],0,Table_Pending_Today[Contractor],1,Table_Pending_Today[Order_Number],Table_Pending_Today[[#This Row],[Order_Number]]))</f>
        <v>0</v>
      </c>
    </row>
    <row r="570" spans="1:148" x14ac:dyDescent="0.25">
      <c r="A570" t="s">
        <v>22433</v>
      </c>
      <c r="B570" t="s">
        <v>68448</v>
      </c>
      <c r="C570" t="s">
        <v>0</v>
      </c>
      <c r="D570" t="s">
        <v>21083</v>
      </c>
      <c r="E570" t="s">
        <v>21084</v>
      </c>
      <c r="F570" t="s">
        <v>43299</v>
      </c>
      <c r="G570">
        <v>795825</v>
      </c>
      <c r="H570" t="s">
        <v>72</v>
      </c>
      <c r="I570" t="s">
        <v>89</v>
      </c>
      <c r="J570" t="s">
        <v>16798</v>
      </c>
      <c r="K570" t="s">
        <v>73</v>
      </c>
      <c r="L570">
        <v>1</v>
      </c>
      <c r="M570" t="s">
        <v>21085</v>
      </c>
      <c r="N570" t="s">
        <v>21086</v>
      </c>
      <c r="P570" t="s">
        <v>16909</v>
      </c>
      <c r="Q570" t="s">
        <v>17600</v>
      </c>
      <c r="R570" t="s">
        <v>51343</v>
      </c>
      <c r="S570" t="s">
        <v>21087</v>
      </c>
      <c r="T570" t="s">
        <v>75</v>
      </c>
      <c r="U570" t="s">
        <v>17029</v>
      </c>
      <c r="V570" t="s">
        <v>21088</v>
      </c>
      <c r="W570" t="s">
        <v>16675</v>
      </c>
      <c r="X570" t="s">
        <v>17158</v>
      </c>
      <c r="Y570" t="s">
        <v>76</v>
      </c>
      <c r="Z570" t="s">
        <v>96</v>
      </c>
      <c r="AA570" t="s">
        <v>17031</v>
      </c>
      <c r="AB570" t="s">
        <v>16808</v>
      </c>
      <c r="AC570" t="s">
        <v>17034</v>
      </c>
      <c r="AD570" t="s">
        <v>51344</v>
      </c>
      <c r="AE570" t="s">
        <v>20208</v>
      </c>
      <c r="AF570" t="s">
        <v>51345</v>
      </c>
      <c r="AG570" t="s">
        <v>22433</v>
      </c>
      <c r="AH570" t="s">
        <v>16779</v>
      </c>
      <c r="AI570" t="s">
        <v>22433</v>
      </c>
      <c r="AJ570">
        <v>0</v>
      </c>
      <c r="AL570" t="s">
        <v>69625</v>
      </c>
      <c r="AM570" t="s">
        <v>87</v>
      </c>
      <c r="AO570">
        <v>18</v>
      </c>
      <c r="AP570" t="s">
        <v>91</v>
      </c>
      <c r="AQ570" t="s">
        <v>80</v>
      </c>
      <c r="AR570" t="s">
        <v>51346</v>
      </c>
      <c r="AT570">
        <v>1</v>
      </c>
      <c r="AU570">
        <v>0</v>
      </c>
      <c r="AV570" t="s">
        <v>131</v>
      </c>
      <c r="AW570">
        <v>92907419</v>
      </c>
      <c r="AX570" t="s">
        <v>17254</v>
      </c>
      <c r="AY570" t="s">
        <v>16851</v>
      </c>
      <c r="AZ570" t="s">
        <v>51348</v>
      </c>
      <c r="BA570" t="s">
        <v>51349</v>
      </c>
      <c r="BB570" t="s">
        <v>17340</v>
      </c>
      <c r="BC570" t="s">
        <v>17340</v>
      </c>
      <c r="BI570" t="s">
        <v>81</v>
      </c>
      <c r="BJ570" t="s">
        <v>81</v>
      </c>
      <c r="BK570" t="s">
        <v>81</v>
      </c>
      <c r="BM570" t="s">
        <v>51350</v>
      </c>
      <c r="BN570" t="s">
        <v>51351</v>
      </c>
      <c r="BQ570" t="s">
        <v>51352</v>
      </c>
      <c r="BS570" t="s">
        <v>17202</v>
      </c>
      <c r="BT570" t="s">
        <v>69626</v>
      </c>
      <c r="BU570" t="s">
        <v>69627</v>
      </c>
      <c r="BV570" t="s">
        <v>51344</v>
      </c>
      <c r="BW570">
        <v>0</v>
      </c>
      <c r="BX570">
        <v>0</v>
      </c>
      <c r="CA570" t="s">
        <v>16924</v>
      </c>
      <c r="CE570" t="s">
        <v>16880</v>
      </c>
      <c r="CF570" t="s">
        <v>16881</v>
      </c>
      <c r="CG570" t="s">
        <v>16882</v>
      </c>
      <c r="CK570" t="s">
        <v>17178</v>
      </c>
      <c r="CL570" t="s">
        <v>80</v>
      </c>
      <c r="CM570">
        <v>0</v>
      </c>
      <c r="CN570">
        <v>96.032200000000003</v>
      </c>
      <c r="CO570">
        <v>209.67</v>
      </c>
      <c r="CP570">
        <v>2200</v>
      </c>
      <c r="CQ570" t="s">
        <v>17315</v>
      </c>
      <c r="CR570" t="s">
        <v>51347</v>
      </c>
      <c r="CS570" t="s">
        <v>17314</v>
      </c>
      <c r="CT570" t="s">
        <v>17733</v>
      </c>
      <c r="CU570" t="s">
        <v>16885</v>
      </c>
      <c r="DS570">
        <v>0</v>
      </c>
      <c r="DU570">
        <v>1</v>
      </c>
      <c r="DV570">
        <v>0</v>
      </c>
      <c r="DW570">
        <v>0</v>
      </c>
      <c r="DX570">
        <v>1</v>
      </c>
      <c r="DY570">
        <v>0</v>
      </c>
      <c r="DZ570">
        <v>0</v>
      </c>
      <c r="EC570" t="s">
        <v>21330</v>
      </c>
      <c r="ED570">
        <v>1</v>
      </c>
      <c r="EE570" cm="1">
        <f t="array" ref="EE570">SUM(COUNTIFS(Table_Pending_Today[job_type_code],{"WB","WQ","Z5","Z7","U8","QU","7W","2V","2W","2X"},Table_Pending_Today[Order_Number],Table_Pending_Today[[#This Row],[Order_Number]]))</f>
        <v>0</v>
      </c>
      <c r="EF570">
        <f>COUNTIFS(Table_Pending_Today[Order_Number],Table_Pending_Today[[#This Row],[Order_Number]],Table_Pending_Today[tech_contractor],"INHOUSE")</f>
        <v>1</v>
      </c>
      <c r="EG570">
        <f>COUNTIFS(Table_Pending_Today[Order_Number],Table_Pending_Today[[#This Row],[Order_Number]],Table_Pending_Today[tech_contractor],"CONTRACTOR")</f>
        <v>0</v>
      </c>
      <c r="EH570" cm="1">
        <f t="array" ref="EH570">SUM(COUNTIFS(Table_Pending_Today[job_type_code],{"XV","XQ","XT","XU"},Table_Pending_Today[Order_Number],Table_Pending_Today[[#This Row],[Order_Number]]))</f>
        <v>0</v>
      </c>
      <c r="EI570" cm="1">
        <f t="array" ref="EI570">SUM(COUNTIFS(Table_Pending_Today[job_type_code],{"XV","XQ","XT","XU"},Table_Pending_Today[Order_Number],Table_Pending_Today[[#This Row],[Order_Number]],Table_Pending_Today[In-House],1))</f>
        <v>0</v>
      </c>
      <c r="EJ570" cm="1">
        <f t="array" ref="EJ570">SUM(COUNTIFS(Table_Pending_Today[job_type_code],{"XV","XQ","XT","XU"},Table_Pending_Today[Order_Number],Table_Pending_Today[[#This Row],[Order_Number]],Table_Pending_Today[Contractor],1))</f>
        <v>0</v>
      </c>
      <c r="EK570" cm="1">
        <f t="array" ref="EK570">SUM(COUNTIFS(Table_Pending_Today[job_type_code],{"WB","WQ","Z5","Z7","U8","QU","7W","2V","2W","2X"},Table_Pending_Today[Order_Number],Table_Pending_Today[[#This Row],[Order_Number]]))</f>
        <v>0</v>
      </c>
      <c r="EL570" cm="1">
        <f t="array" ref="EL570">SUM(COUNTIFS(Table_Pending_Today[job_type_code],{"WB","WQ","Z5","Z7","U8","QU","7W","2V","2W","2X"},Table_Pending_Today[In-House],1,Table_Pending_Today[Order_Number],Table_Pending_Today[[#This Row],[Order_Number]]))</f>
        <v>0</v>
      </c>
      <c r="EM570" cm="1">
        <f t="array" ref="EM570">SUM(COUNTIFS(Table_Pending_Today[job_type_code],{"WB","WQ","Z5","Z7","U8","QU","7W","2V","2W","2X"},Table_Pending_Today[Contractor],1,Table_Pending_Today[Order_Number],Table_Pending_Today[[#This Row],[Order_Number]]))</f>
        <v>0</v>
      </c>
      <c r="EN570" cm="1">
        <f t="array" ref="EN570">IF(SUM(COUNTIFS(Table_Pending_Today[Order_Type_Desc],{"Install","Service Order","Restart"},Table_Pending_Today[Order_Number],Table_Pending_Today[[#This Row],[Order_Number]]))&gt;0,1,0)</f>
        <v>0</v>
      </c>
      <c r="EO570" cm="1">
        <f t="array" ref="EO570">IF(SUM(COUNTIFS(Table_Pending_Today[Order_Type_Desc],{"Install","Service Order","Restart"},Table_Pending_Today[In-House],1,Table_Pending_Today[Order_Number],Table_Pending_Today[[#This Row],[Order_Number]]))&gt;0,1,0)</f>
        <v>0</v>
      </c>
      <c r="EP570" cm="1">
        <f t="array" ref="EP570">IF(SUM(COUNTIFS(Table_Pending_Today[Order_Type_Desc],{"Install","Service Order","Restart"},Table_Pending_Today[Contractor],1,Table_Pending_Today[Order_Number],Table_Pending_Today[[#This Row],[Order_Number]]))&gt;0,1,0)</f>
        <v>0</v>
      </c>
      <c r="EQ570">
        <f>IF(SUM(COUNTIFS(Table_Pending_Today[Order_Type_Desc],"Special Request",Table_Pending_Today[Bury_Drop],0,Table_Pending_Today[In-House],1,Table_Pending_Today[Order_Number],Table_Pending_Today[[#This Row],[Order_Number]]))&gt;0,1,0)</f>
        <v>0</v>
      </c>
      <c r="ER570">
        <f>SUM(COUNTIFS(Table_Pending_Today[Order_Type_Desc],"Special Request",Table_Pending_Today[Bury_Drop],0,Table_Pending_Today[Contractor],1,Table_Pending_Today[Order_Number],Table_Pending_Today[[#This Row],[Order_Number]]))</f>
        <v>0</v>
      </c>
    </row>
    <row r="571" spans="1:148" x14ac:dyDescent="0.25">
      <c r="A571" t="s">
        <v>22433</v>
      </c>
      <c r="B571" t="s">
        <v>68448</v>
      </c>
      <c r="C571" t="s">
        <v>0</v>
      </c>
      <c r="D571" t="s">
        <v>28618</v>
      </c>
      <c r="E571" t="s">
        <v>28619</v>
      </c>
      <c r="F571" t="s">
        <v>28620</v>
      </c>
      <c r="G571">
        <v>468352</v>
      </c>
      <c r="H571" t="s">
        <v>72</v>
      </c>
      <c r="I571" t="s">
        <v>89</v>
      </c>
      <c r="J571" t="s">
        <v>16794</v>
      </c>
      <c r="K571" t="s">
        <v>73</v>
      </c>
      <c r="L571">
        <v>0</v>
      </c>
      <c r="M571" t="s">
        <v>28621</v>
      </c>
      <c r="N571" t="s">
        <v>28622</v>
      </c>
      <c r="P571" t="s">
        <v>133</v>
      </c>
      <c r="Q571" t="s">
        <v>18346</v>
      </c>
      <c r="R571" t="s">
        <v>28624</v>
      </c>
      <c r="T571" t="s">
        <v>75</v>
      </c>
      <c r="U571" t="s">
        <v>16658</v>
      </c>
      <c r="V571" t="s">
        <v>28625</v>
      </c>
      <c r="W571" t="s">
        <v>16679</v>
      </c>
      <c r="X571" t="s">
        <v>16678</v>
      </c>
      <c r="Y571" t="s">
        <v>76</v>
      </c>
      <c r="Z571" t="s">
        <v>77</v>
      </c>
      <c r="AA571" t="s">
        <v>133</v>
      </c>
      <c r="AB571" t="s">
        <v>133</v>
      </c>
      <c r="AC571" t="s">
        <v>137</v>
      </c>
      <c r="AD571" t="s">
        <v>51421</v>
      </c>
      <c r="AE571" t="s">
        <v>22433</v>
      </c>
      <c r="AF571" t="s">
        <v>51422</v>
      </c>
      <c r="AG571" t="s">
        <v>22433</v>
      </c>
      <c r="AH571" t="s">
        <v>16795</v>
      </c>
      <c r="AJ571">
        <v>0</v>
      </c>
      <c r="AL571" t="s">
        <v>19515</v>
      </c>
      <c r="AM571" t="s">
        <v>87</v>
      </c>
      <c r="AO571">
        <v>18</v>
      </c>
      <c r="AP571" t="s">
        <v>91</v>
      </c>
      <c r="AQ571" t="s">
        <v>80</v>
      </c>
      <c r="AR571" t="s">
        <v>16796</v>
      </c>
      <c r="AT571">
        <v>0</v>
      </c>
      <c r="AU571">
        <v>0</v>
      </c>
      <c r="AV571" t="s">
        <v>133</v>
      </c>
      <c r="BI571" t="s">
        <v>81</v>
      </c>
      <c r="BJ571" t="s">
        <v>81</v>
      </c>
      <c r="BK571" t="s">
        <v>81</v>
      </c>
      <c r="BM571" t="s">
        <v>51423</v>
      </c>
      <c r="BN571" t="s">
        <v>51424</v>
      </c>
      <c r="BQ571" t="s">
        <v>51425</v>
      </c>
      <c r="BS571" t="s">
        <v>17202</v>
      </c>
      <c r="BT571" t="s">
        <v>19516</v>
      </c>
      <c r="BU571" t="s">
        <v>19517</v>
      </c>
      <c r="BV571" t="s">
        <v>51421</v>
      </c>
      <c r="BW571">
        <v>1</v>
      </c>
      <c r="BX571">
        <v>1</v>
      </c>
      <c r="CE571" t="s">
        <v>16880</v>
      </c>
      <c r="CF571" t="s">
        <v>16881</v>
      </c>
      <c r="CG571" t="s">
        <v>16882</v>
      </c>
      <c r="CK571" t="s">
        <v>16962</v>
      </c>
      <c r="CL571" t="s">
        <v>80</v>
      </c>
      <c r="CM571">
        <v>0</v>
      </c>
      <c r="CN571">
        <v>92.715599999999995</v>
      </c>
      <c r="CO571">
        <v>77.290000000000006</v>
      </c>
      <c r="CP571">
        <v>800</v>
      </c>
      <c r="CQ571" t="s">
        <v>17312</v>
      </c>
      <c r="CR571" t="s">
        <v>17313</v>
      </c>
      <c r="CS571" t="s">
        <v>17314</v>
      </c>
      <c r="CT571" t="s">
        <v>17733</v>
      </c>
      <c r="CU571" t="s">
        <v>16885</v>
      </c>
      <c r="DS571">
        <v>0</v>
      </c>
      <c r="DU571">
        <v>1</v>
      </c>
      <c r="DV571">
        <v>0</v>
      </c>
      <c r="DW571">
        <v>0</v>
      </c>
      <c r="DY571">
        <v>0</v>
      </c>
      <c r="DZ571">
        <v>0</v>
      </c>
      <c r="EC571" t="s">
        <v>21386</v>
      </c>
      <c r="ED571">
        <v>0</v>
      </c>
      <c r="EE571" cm="1">
        <f t="array" ref="EE571">SUM(COUNTIFS(Table_Pending_Today[job_type_code],{"WB","WQ","Z5","Z7","U8","QU","7W","2V","2W","2X"},Table_Pending_Today[Order_Number],Table_Pending_Today[[#This Row],[Order_Number]]))</f>
        <v>0</v>
      </c>
      <c r="EF571">
        <f>COUNTIFS(Table_Pending_Today[Order_Number],Table_Pending_Today[[#This Row],[Order_Number]],Table_Pending_Today[tech_contractor],"INHOUSE")</f>
        <v>1</v>
      </c>
      <c r="EG571">
        <f>COUNTIFS(Table_Pending_Today[Order_Number],Table_Pending_Today[[#This Row],[Order_Number]],Table_Pending_Today[tech_contractor],"CONTRACTOR")</f>
        <v>0</v>
      </c>
      <c r="EH571" cm="1">
        <f t="array" ref="EH571">SUM(COUNTIFS(Table_Pending_Today[job_type_code],{"XV","XQ","XT","XU"},Table_Pending_Today[Order_Number],Table_Pending_Today[[#This Row],[Order_Number]]))</f>
        <v>0</v>
      </c>
      <c r="EI571" cm="1">
        <f t="array" ref="EI571">SUM(COUNTIFS(Table_Pending_Today[job_type_code],{"XV","XQ","XT","XU"},Table_Pending_Today[Order_Number],Table_Pending_Today[[#This Row],[Order_Number]],Table_Pending_Today[In-House],1))</f>
        <v>0</v>
      </c>
      <c r="EJ571" cm="1">
        <f t="array" ref="EJ571">SUM(COUNTIFS(Table_Pending_Today[job_type_code],{"XV","XQ","XT","XU"},Table_Pending_Today[Order_Number],Table_Pending_Today[[#This Row],[Order_Number]],Table_Pending_Today[Contractor],1))</f>
        <v>0</v>
      </c>
      <c r="EK571" cm="1">
        <f t="array" ref="EK571">SUM(COUNTIFS(Table_Pending_Today[job_type_code],{"WB","WQ","Z5","Z7","U8","QU","7W","2V","2W","2X"},Table_Pending_Today[Order_Number],Table_Pending_Today[[#This Row],[Order_Number]]))</f>
        <v>0</v>
      </c>
      <c r="EL571" cm="1">
        <f t="array" ref="EL571">SUM(COUNTIFS(Table_Pending_Today[job_type_code],{"WB","WQ","Z5","Z7","U8","QU","7W","2V","2W","2X"},Table_Pending_Today[In-House],1,Table_Pending_Today[Order_Number],Table_Pending_Today[[#This Row],[Order_Number]]))</f>
        <v>0</v>
      </c>
      <c r="EM571" cm="1">
        <f t="array" ref="EM571">SUM(COUNTIFS(Table_Pending_Today[job_type_code],{"WB","WQ","Z5","Z7","U8","QU","7W","2V","2W","2X"},Table_Pending_Today[Contractor],1,Table_Pending_Today[Order_Number],Table_Pending_Today[[#This Row],[Order_Number]]))</f>
        <v>0</v>
      </c>
      <c r="EN571" cm="1">
        <f t="array" ref="EN571">IF(SUM(COUNTIFS(Table_Pending_Today[Order_Type_Desc],{"Install","Service Order","Restart"},Table_Pending_Today[Order_Number],Table_Pending_Today[[#This Row],[Order_Number]]))&gt;0,1,0)</f>
        <v>0</v>
      </c>
      <c r="EO571" cm="1">
        <f t="array" ref="EO571">IF(SUM(COUNTIFS(Table_Pending_Today[Order_Type_Desc],{"Install","Service Order","Restart"},Table_Pending_Today[In-House],1,Table_Pending_Today[Order_Number],Table_Pending_Today[[#This Row],[Order_Number]]))&gt;0,1,0)</f>
        <v>0</v>
      </c>
      <c r="EP571" cm="1">
        <f t="array" ref="EP571">IF(SUM(COUNTIFS(Table_Pending_Today[Order_Type_Desc],{"Install","Service Order","Restart"},Table_Pending_Today[Contractor],1,Table_Pending_Today[Order_Number],Table_Pending_Today[[#This Row],[Order_Number]]))&gt;0,1,0)</f>
        <v>0</v>
      </c>
      <c r="EQ571">
        <f>IF(SUM(COUNTIFS(Table_Pending_Today[Order_Type_Desc],"Special Request",Table_Pending_Today[Bury_Drop],0,Table_Pending_Today[In-House],1,Table_Pending_Today[Order_Number],Table_Pending_Today[[#This Row],[Order_Number]]))&gt;0,1,0)</f>
        <v>0</v>
      </c>
      <c r="ER571">
        <f>SUM(COUNTIFS(Table_Pending_Today[Order_Type_Desc],"Special Request",Table_Pending_Today[Bury_Drop],0,Table_Pending_Today[Contractor],1,Table_Pending_Today[Order_Number],Table_Pending_Today[[#This Row],[Order_Number]]))</f>
        <v>0</v>
      </c>
    </row>
    <row r="572" spans="1:148" x14ac:dyDescent="0.25">
      <c r="A572" t="s">
        <v>22433</v>
      </c>
      <c r="B572" t="s">
        <v>68448</v>
      </c>
      <c r="C572" t="s">
        <v>0</v>
      </c>
      <c r="D572" t="s">
        <v>27625</v>
      </c>
      <c r="E572" t="s">
        <v>27626</v>
      </c>
      <c r="F572" t="s">
        <v>27627</v>
      </c>
      <c r="G572">
        <v>468358</v>
      </c>
      <c r="H572" t="s">
        <v>72</v>
      </c>
      <c r="I572" t="s">
        <v>16927</v>
      </c>
      <c r="J572" t="s">
        <v>16929</v>
      </c>
      <c r="K572" t="s">
        <v>73</v>
      </c>
      <c r="L572">
        <v>0</v>
      </c>
      <c r="M572" t="s">
        <v>27628</v>
      </c>
      <c r="N572" t="s">
        <v>27629</v>
      </c>
      <c r="P572" t="s">
        <v>27630</v>
      </c>
      <c r="Q572" t="s">
        <v>49353</v>
      </c>
      <c r="R572" t="s">
        <v>27632</v>
      </c>
      <c r="S572" t="s">
        <v>27633</v>
      </c>
      <c r="T572" t="s">
        <v>75</v>
      </c>
      <c r="U572" t="s">
        <v>16658</v>
      </c>
      <c r="V572" t="s">
        <v>27634</v>
      </c>
      <c r="W572" t="s">
        <v>16679</v>
      </c>
      <c r="X572" t="s">
        <v>56435</v>
      </c>
      <c r="Y572" t="s">
        <v>76</v>
      </c>
      <c r="Z572" t="s">
        <v>77</v>
      </c>
      <c r="AA572" t="s">
        <v>133</v>
      </c>
      <c r="AB572" t="s">
        <v>16772</v>
      </c>
      <c r="AC572" t="s">
        <v>17161</v>
      </c>
      <c r="AD572" t="s">
        <v>69628</v>
      </c>
      <c r="AE572" t="s">
        <v>22433</v>
      </c>
      <c r="AF572" t="s">
        <v>69629</v>
      </c>
      <c r="AG572" t="s">
        <v>22433</v>
      </c>
      <c r="AH572" t="s">
        <v>17431</v>
      </c>
      <c r="AJ572">
        <v>0</v>
      </c>
      <c r="AL572" t="s">
        <v>79</v>
      </c>
      <c r="AO572">
        <v>18</v>
      </c>
      <c r="AP572" t="s">
        <v>83</v>
      </c>
      <c r="AQ572" t="s">
        <v>80</v>
      </c>
      <c r="AR572" t="s">
        <v>17173</v>
      </c>
      <c r="AT572">
        <v>1</v>
      </c>
      <c r="AU572">
        <v>0</v>
      </c>
      <c r="AV572" t="s">
        <v>133</v>
      </c>
      <c r="BI572" t="s">
        <v>81</v>
      </c>
      <c r="BJ572" t="s">
        <v>81</v>
      </c>
      <c r="BK572" t="s">
        <v>81</v>
      </c>
      <c r="BM572" t="s">
        <v>69633</v>
      </c>
      <c r="BN572" t="s">
        <v>69634</v>
      </c>
      <c r="BQ572" t="s">
        <v>69635</v>
      </c>
      <c r="BS572" t="s">
        <v>17202</v>
      </c>
      <c r="BV572" t="s">
        <v>69628</v>
      </c>
      <c r="BW572">
        <v>0</v>
      </c>
      <c r="BX572">
        <v>0</v>
      </c>
      <c r="CA572" t="s">
        <v>16928</v>
      </c>
      <c r="CE572" t="s">
        <v>16880</v>
      </c>
      <c r="CF572" t="s">
        <v>16881</v>
      </c>
      <c r="CG572" t="s">
        <v>16882</v>
      </c>
      <c r="CK572" t="s">
        <v>16911</v>
      </c>
      <c r="CL572" t="s">
        <v>80</v>
      </c>
      <c r="CM572">
        <v>0</v>
      </c>
      <c r="CN572">
        <v>97.434100000000001</v>
      </c>
      <c r="CO572">
        <v>25.61</v>
      </c>
      <c r="CP572">
        <v>1300</v>
      </c>
      <c r="CQ572" t="s">
        <v>17312</v>
      </c>
      <c r="CR572" t="s">
        <v>17313</v>
      </c>
      <c r="CS572" t="s">
        <v>69630</v>
      </c>
      <c r="CT572" t="s">
        <v>69631</v>
      </c>
      <c r="CU572" t="s">
        <v>16911</v>
      </c>
      <c r="CV572" t="s">
        <v>69632</v>
      </c>
      <c r="DU572">
        <v>0</v>
      </c>
      <c r="DV572">
        <v>0</v>
      </c>
      <c r="DW572">
        <v>0</v>
      </c>
      <c r="DY572">
        <v>0</v>
      </c>
      <c r="DZ572">
        <v>0</v>
      </c>
      <c r="EC572" t="s">
        <v>21330</v>
      </c>
      <c r="ED572">
        <v>0</v>
      </c>
      <c r="EE572" cm="1">
        <f t="array" ref="EE572">SUM(COUNTIFS(Table_Pending_Today[job_type_code],{"WB","WQ","Z5","Z7","U8","QU","7W","2V","2W","2X"},Table_Pending_Today[Order_Number],Table_Pending_Today[[#This Row],[Order_Number]]))</f>
        <v>0</v>
      </c>
      <c r="EF572">
        <f>COUNTIFS(Table_Pending_Today[Order_Number],Table_Pending_Today[[#This Row],[Order_Number]],Table_Pending_Today[tech_contractor],"INHOUSE")</f>
        <v>0</v>
      </c>
      <c r="EG572">
        <f>COUNTIFS(Table_Pending_Today[Order_Number],Table_Pending_Today[[#This Row],[Order_Number]],Table_Pending_Today[tech_contractor],"CONTRACTOR")</f>
        <v>0</v>
      </c>
      <c r="EH572" cm="1">
        <f t="array" ref="EH572">SUM(COUNTIFS(Table_Pending_Today[job_type_code],{"XV","XQ","XT","XU"},Table_Pending_Today[Order_Number],Table_Pending_Today[[#This Row],[Order_Number]]))</f>
        <v>0</v>
      </c>
      <c r="EI572" cm="1">
        <f t="array" ref="EI572">SUM(COUNTIFS(Table_Pending_Today[job_type_code],{"XV","XQ","XT","XU"},Table_Pending_Today[Order_Number],Table_Pending_Today[[#This Row],[Order_Number]],Table_Pending_Today[In-House],1))</f>
        <v>0</v>
      </c>
      <c r="EJ572" cm="1">
        <f t="array" ref="EJ572">SUM(COUNTIFS(Table_Pending_Today[job_type_code],{"XV","XQ","XT","XU"},Table_Pending_Today[Order_Number],Table_Pending_Today[[#This Row],[Order_Number]],Table_Pending_Today[Contractor],1))</f>
        <v>0</v>
      </c>
      <c r="EK572" cm="1">
        <f t="array" ref="EK572">SUM(COUNTIFS(Table_Pending_Today[job_type_code],{"WB","WQ","Z5","Z7","U8","QU","7W","2V","2W","2X"},Table_Pending_Today[Order_Number],Table_Pending_Today[[#This Row],[Order_Number]]))</f>
        <v>0</v>
      </c>
      <c r="EL572" cm="1">
        <f t="array" ref="EL572">SUM(COUNTIFS(Table_Pending_Today[job_type_code],{"WB","WQ","Z5","Z7","U8","QU","7W","2V","2W","2X"},Table_Pending_Today[In-House],1,Table_Pending_Today[Order_Number],Table_Pending_Today[[#This Row],[Order_Number]]))</f>
        <v>0</v>
      </c>
      <c r="EM572" cm="1">
        <f t="array" ref="EM572">SUM(COUNTIFS(Table_Pending_Today[job_type_code],{"WB","WQ","Z5","Z7","U8","QU","7W","2V","2W","2X"},Table_Pending_Today[Contractor],1,Table_Pending_Today[Order_Number],Table_Pending_Today[[#This Row],[Order_Number]]))</f>
        <v>0</v>
      </c>
      <c r="EN572" cm="1">
        <f t="array" ref="EN572">IF(SUM(COUNTIFS(Table_Pending_Today[Order_Type_Desc],{"Install","Service Order","Restart"},Table_Pending_Today[Order_Number],Table_Pending_Today[[#This Row],[Order_Number]]))&gt;0,1,0)</f>
        <v>0</v>
      </c>
      <c r="EO572" cm="1">
        <f t="array" ref="EO572">IF(SUM(COUNTIFS(Table_Pending_Today[Order_Type_Desc],{"Install","Service Order","Restart"},Table_Pending_Today[In-House],1,Table_Pending_Today[Order_Number],Table_Pending_Today[[#This Row],[Order_Number]]))&gt;0,1,0)</f>
        <v>0</v>
      </c>
      <c r="EP572" cm="1">
        <f t="array" ref="EP572">IF(SUM(COUNTIFS(Table_Pending_Today[Order_Type_Desc],{"Install","Service Order","Restart"},Table_Pending_Today[Contractor],1,Table_Pending_Today[Order_Number],Table_Pending_Today[[#This Row],[Order_Number]]))&gt;0,1,0)</f>
        <v>0</v>
      </c>
      <c r="EQ572">
        <f>IF(SUM(COUNTIFS(Table_Pending_Today[Order_Type_Desc],"Special Request",Table_Pending_Today[Bury_Drop],0,Table_Pending_Today[In-House],1,Table_Pending_Today[Order_Number],Table_Pending_Today[[#This Row],[Order_Number]]))&gt;0,1,0)</f>
        <v>0</v>
      </c>
      <c r="ER572">
        <f>SUM(COUNTIFS(Table_Pending_Today[Order_Type_Desc],"Special Request",Table_Pending_Today[Bury_Drop],0,Table_Pending_Today[Contractor],1,Table_Pending_Today[Order_Number],Table_Pending_Today[[#This Row],[Order_Number]]))</f>
        <v>0</v>
      </c>
    </row>
    <row r="573" spans="1:148" x14ac:dyDescent="0.25">
      <c r="A573" t="s">
        <v>22433</v>
      </c>
      <c r="B573" t="s">
        <v>68448</v>
      </c>
      <c r="C573" t="s">
        <v>0</v>
      </c>
      <c r="D573" t="s">
        <v>59295</v>
      </c>
      <c r="E573" t="s">
        <v>59296</v>
      </c>
      <c r="F573" t="s">
        <v>59297</v>
      </c>
      <c r="G573">
        <v>468835</v>
      </c>
      <c r="H573" t="s">
        <v>72</v>
      </c>
      <c r="I573" t="s">
        <v>89</v>
      </c>
      <c r="J573" t="s">
        <v>16935</v>
      </c>
      <c r="K573" t="s">
        <v>73</v>
      </c>
      <c r="L573">
        <v>0</v>
      </c>
      <c r="M573" t="s">
        <v>59298</v>
      </c>
      <c r="N573" t="s">
        <v>59299</v>
      </c>
      <c r="P573" t="s">
        <v>133</v>
      </c>
      <c r="Q573" t="s">
        <v>17649</v>
      </c>
      <c r="R573" t="s">
        <v>59301</v>
      </c>
      <c r="T573" t="s">
        <v>75</v>
      </c>
      <c r="U573" t="s">
        <v>16658</v>
      </c>
      <c r="V573" t="s">
        <v>59302</v>
      </c>
      <c r="W573" t="s">
        <v>16679</v>
      </c>
      <c r="X573" t="s">
        <v>16678</v>
      </c>
      <c r="Y573" t="s">
        <v>76</v>
      </c>
      <c r="Z573" t="s">
        <v>77</v>
      </c>
      <c r="AA573" t="s">
        <v>133</v>
      </c>
      <c r="AB573" t="s">
        <v>133</v>
      </c>
      <c r="AC573" t="s">
        <v>16811</v>
      </c>
      <c r="AD573" t="s">
        <v>69636</v>
      </c>
      <c r="AE573" t="s">
        <v>22433</v>
      </c>
      <c r="AF573" t="s">
        <v>69637</v>
      </c>
      <c r="AG573" t="s">
        <v>22433</v>
      </c>
      <c r="AH573" t="s">
        <v>16779</v>
      </c>
      <c r="AJ573">
        <v>0</v>
      </c>
      <c r="AL573" t="s">
        <v>79</v>
      </c>
      <c r="AO573">
        <v>18</v>
      </c>
      <c r="AP573" t="s">
        <v>91</v>
      </c>
      <c r="AQ573" t="s">
        <v>80</v>
      </c>
      <c r="AR573" t="s">
        <v>16936</v>
      </c>
      <c r="AT573">
        <v>0</v>
      </c>
      <c r="AU573">
        <v>0</v>
      </c>
      <c r="AV573" t="s">
        <v>133</v>
      </c>
      <c r="BI573" t="s">
        <v>81</v>
      </c>
      <c r="BJ573" t="s">
        <v>81</v>
      </c>
      <c r="BK573" t="s">
        <v>81</v>
      </c>
      <c r="BM573" t="s">
        <v>69641</v>
      </c>
      <c r="BN573" t="s">
        <v>69642</v>
      </c>
      <c r="BQ573" t="s">
        <v>69643</v>
      </c>
      <c r="BS573" t="s">
        <v>17202</v>
      </c>
      <c r="BV573" t="s">
        <v>69636</v>
      </c>
      <c r="BW573">
        <v>0</v>
      </c>
      <c r="BX573">
        <v>0</v>
      </c>
      <c r="CE573" t="s">
        <v>16880</v>
      </c>
      <c r="CF573" t="s">
        <v>16881</v>
      </c>
      <c r="CG573" t="s">
        <v>16882</v>
      </c>
      <c r="CK573" t="s">
        <v>16883</v>
      </c>
      <c r="CL573" t="s">
        <v>80</v>
      </c>
      <c r="CM573">
        <v>0</v>
      </c>
      <c r="CN573">
        <v>94.954599999999999</v>
      </c>
      <c r="CO573">
        <v>9</v>
      </c>
      <c r="CP573">
        <v>475</v>
      </c>
      <c r="CQ573" t="s">
        <v>17312</v>
      </c>
      <c r="CR573" t="s">
        <v>17313</v>
      </c>
      <c r="CS573" t="s">
        <v>69638</v>
      </c>
      <c r="CT573" t="s">
        <v>69639</v>
      </c>
      <c r="CU573" t="s">
        <v>16883</v>
      </c>
      <c r="CV573" t="s">
        <v>69640</v>
      </c>
      <c r="DU573">
        <v>1</v>
      </c>
      <c r="DV573">
        <v>0</v>
      </c>
      <c r="DW573">
        <v>0</v>
      </c>
      <c r="DY573">
        <v>0</v>
      </c>
      <c r="DZ573">
        <v>0</v>
      </c>
      <c r="EC573" t="s">
        <v>21337</v>
      </c>
      <c r="ED573">
        <v>0</v>
      </c>
      <c r="EE573" cm="1">
        <f t="array" ref="EE573">SUM(COUNTIFS(Table_Pending_Today[job_type_code],{"WB","WQ","Z5","Z7","U8","QU","7W","2V","2W","2X"},Table_Pending_Today[Order_Number],Table_Pending_Today[[#This Row],[Order_Number]]))</f>
        <v>0</v>
      </c>
      <c r="EF573">
        <f>COUNTIFS(Table_Pending_Today[Order_Number],Table_Pending_Today[[#This Row],[Order_Number]],Table_Pending_Today[tech_contractor],"INHOUSE")</f>
        <v>0</v>
      </c>
      <c r="EG573">
        <f>COUNTIFS(Table_Pending_Today[Order_Number],Table_Pending_Today[[#This Row],[Order_Number]],Table_Pending_Today[tech_contractor],"CONTRACTOR")</f>
        <v>0</v>
      </c>
      <c r="EH573" cm="1">
        <f t="array" ref="EH573">SUM(COUNTIFS(Table_Pending_Today[job_type_code],{"XV","XQ","XT","XU"},Table_Pending_Today[Order_Number],Table_Pending_Today[[#This Row],[Order_Number]]))</f>
        <v>0</v>
      </c>
      <c r="EI573" cm="1">
        <f t="array" ref="EI573">SUM(COUNTIFS(Table_Pending_Today[job_type_code],{"XV","XQ","XT","XU"},Table_Pending_Today[Order_Number],Table_Pending_Today[[#This Row],[Order_Number]],Table_Pending_Today[In-House],1))</f>
        <v>0</v>
      </c>
      <c r="EJ573" cm="1">
        <f t="array" ref="EJ573">SUM(COUNTIFS(Table_Pending_Today[job_type_code],{"XV","XQ","XT","XU"},Table_Pending_Today[Order_Number],Table_Pending_Today[[#This Row],[Order_Number]],Table_Pending_Today[Contractor],1))</f>
        <v>0</v>
      </c>
      <c r="EK573" cm="1">
        <f t="array" ref="EK573">SUM(COUNTIFS(Table_Pending_Today[job_type_code],{"WB","WQ","Z5","Z7","U8","QU","7W","2V","2W","2X"},Table_Pending_Today[Order_Number],Table_Pending_Today[[#This Row],[Order_Number]]))</f>
        <v>0</v>
      </c>
      <c r="EL573" cm="1">
        <f t="array" ref="EL573">SUM(COUNTIFS(Table_Pending_Today[job_type_code],{"WB","WQ","Z5","Z7","U8","QU","7W","2V","2W","2X"},Table_Pending_Today[In-House],1,Table_Pending_Today[Order_Number],Table_Pending_Today[[#This Row],[Order_Number]]))</f>
        <v>0</v>
      </c>
      <c r="EM573" cm="1">
        <f t="array" ref="EM573">SUM(COUNTIFS(Table_Pending_Today[job_type_code],{"WB","WQ","Z5","Z7","U8","QU","7W","2V","2W","2X"},Table_Pending_Today[Contractor],1,Table_Pending_Today[Order_Number],Table_Pending_Today[[#This Row],[Order_Number]]))</f>
        <v>0</v>
      </c>
      <c r="EN573" cm="1">
        <f t="array" ref="EN573">IF(SUM(COUNTIFS(Table_Pending_Today[Order_Type_Desc],{"Install","Service Order","Restart"},Table_Pending_Today[Order_Number],Table_Pending_Today[[#This Row],[Order_Number]]))&gt;0,1,0)</f>
        <v>0</v>
      </c>
      <c r="EO573" cm="1">
        <f t="array" ref="EO573">IF(SUM(COUNTIFS(Table_Pending_Today[Order_Type_Desc],{"Install","Service Order","Restart"},Table_Pending_Today[In-House],1,Table_Pending_Today[Order_Number],Table_Pending_Today[[#This Row],[Order_Number]]))&gt;0,1,0)</f>
        <v>0</v>
      </c>
      <c r="EP573" cm="1">
        <f t="array" ref="EP573">IF(SUM(COUNTIFS(Table_Pending_Today[Order_Type_Desc],{"Install","Service Order","Restart"},Table_Pending_Today[Contractor],1,Table_Pending_Today[Order_Number],Table_Pending_Today[[#This Row],[Order_Number]]))&gt;0,1,0)</f>
        <v>0</v>
      </c>
      <c r="EQ573">
        <f>IF(SUM(COUNTIFS(Table_Pending_Today[Order_Type_Desc],"Special Request",Table_Pending_Today[Bury_Drop],0,Table_Pending_Today[In-House],1,Table_Pending_Today[Order_Number],Table_Pending_Today[[#This Row],[Order_Number]]))&gt;0,1,0)</f>
        <v>0</v>
      </c>
      <c r="ER573">
        <f>SUM(COUNTIFS(Table_Pending_Today[Order_Type_Desc],"Special Request",Table_Pending_Today[Bury_Drop],0,Table_Pending_Today[Contractor],1,Table_Pending_Today[Order_Number],Table_Pending_Today[[#This Row],[Order_Number]]))</f>
        <v>0</v>
      </c>
    </row>
    <row r="574" spans="1:148" x14ac:dyDescent="0.25">
      <c r="A574" t="s">
        <v>22433</v>
      </c>
      <c r="B574" t="s">
        <v>68448</v>
      </c>
      <c r="C574" t="s">
        <v>0</v>
      </c>
      <c r="D574" t="s">
        <v>58921</v>
      </c>
      <c r="E574" t="s">
        <v>58922</v>
      </c>
      <c r="F574" t="s">
        <v>58923</v>
      </c>
      <c r="G574">
        <v>469081</v>
      </c>
      <c r="H574" t="s">
        <v>72</v>
      </c>
      <c r="I574" t="s">
        <v>16931</v>
      </c>
      <c r="J574" t="s">
        <v>16932</v>
      </c>
      <c r="K574" t="s">
        <v>73</v>
      </c>
      <c r="L574">
        <v>0</v>
      </c>
      <c r="M574" t="s">
        <v>58924</v>
      </c>
      <c r="N574" t="s">
        <v>58925</v>
      </c>
      <c r="P574" t="s">
        <v>58926</v>
      </c>
      <c r="Q574" t="s">
        <v>69644</v>
      </c>
      <c r="R574" t="s">
        <v>58928</v>
      </c>
      <c r="S574" t="s">
        <v>69645</v>
      </c>
      <c r="T574" t="s">
        <v>75</v>
      </c>
      <c r="U574" t="s">
        <v>16658</v>
      </c>
      <c r="V574" t="s">
        <v>58929</v>
      </c>
      <c r="W574" t="s">
        <v>16679</v>
      </c>
      <c r="X574" t="s">
        <v>16752</v>
      </c>
      <c r="Y574" t="s">
        <v>76</v>
      </c>
      <c r="Z574" t="s">
        <v>77</v>
      </c>
      <c r="AA574" t="s">
        <v>133</v>
      </c>
      <c r="AB574" t="s">
        <v>133</v>
      </c>
      <c r="AC574" t="s">
        <v>17631</v>
      </c>
      <c r="AD574" t="s">
        <v>69646</v>
      </c>
      <c r="AE574" t="s">
        <v>22433</v>
      </c>
      <c r="AF574" t="s">
        <v>69647</v>
      </c>
      <c r="AG574" t="s">
        <v>22433</v>
      </c>
      <c r="AH574" t="s">
        <v>16963</v>
      </c>
      <c r="AJ574">
        <v>0</v>
      </c>
      <c r="AK574" t="s">
        <v>98</v>
      </c>
      <c r="AL574" t="s">
        <v>18121</v>
      </c>
      <c r="AM574" t="s">
        <v>3</v>
      </c>
      <c r="AN574" t="s">
        <v>17260</v>
      </c>
      <c r="AO574">
        <v>20</v>
      </c>
      <c r="AP574" t="s">
        <v>124</v>
      </c>
      <c r="AQ574" t="s">
        <v>92</v>
      </c>
      <c r="AR574" t="s">
        <v>16933</v>
      </c>
      <c r="AT574">
        <v>0</v>
      </c>
      <c r="AU574">
        <v>0</v>
      </c>
      <c r="AV574" t="s">
        <v>133</v>
      </c>
      <c r="BI574" t="s">
        <v>81</v>
      </c>
      <c r="BJ574" t="s">
        <v>81</v>
      </c>
      <c r="BK574" t="s">
        <v>81</v>
      </c>
      <c r="BM574" t="s">
        <v>69648</v>
      </c>
      <c r="BN574" t="s">
        <v>69649</v>
      </c>
      <c r="BQ574" t="s">
        <v>69650</v>
      </c>
      <c r="BS574" t="s">
        <v>17202</v>
      </c>
      <c r="BT574" t="s">
        <v>17773</v>
      </c>
      <c r="BU574" t="s">
        <v>18122</v>
      </c>
      <c r="BV574" t="s">
        <v>69646</v>
      </c>
      <c r="BW574">
        <v>0</v>
      </c>
      <c r="BX574">
        <v>0</v>
      </c>
      <c r="CE574" t="s">
        <v>16880</v>
      </c>
      <c r="CF574" t="s">
        <v>16881</v>
      </c>
      <c r="CG574" t="s">
        <v>16882</v>
      </c>
      <c r="CK574" t="s">
        <v>16920</v>
      </c>
      <c r="CL574" t="s">
        <v>92</v>
      </c>
      <c r="CM574">
        <v>0</v>
      </c>
      <c r="CN574">
        <v>95.231999999999999</v>
      </c>
      <c r="CO574">
        <v>11</v>
      </c>
      <c r="CP574">
        <v>100</v>
      </c>
      <c r="CQ574" t="s">
        <v>17312</v>
      </c>
      <c r="CR574" t="s">
        <v>17313</v>
      </c>
      <c r="CT574" t="s">
        <v>19380</v>
      </c>
      <c r="DU574">
        <v>1</v>
      </c>
      <c r="DV574">
        <v>1</v>
      </c>
      <c r="DW574">
        <v>0</v>
      </c>
      <c r="DY574">
        <v>0</v>
      </c>
      <c r="DZ574">
        <v>0</v>
      </c>
      <c r="EC574" t="s">
        <v>21337</v>
      </c>
      <c r="ED574">
        <v>0</v>
      </c>
      <c r="EE574" cm="1">
        <f t="array" ref="EE574">SUM(COUNTIFS(Table_Pending_Today[job_type_code],{"WB","WQ","Z5","Z7","U8","QU","7W","2V","2W","2X"},Table_Pending_Today[Order_Number],Table_Pending_Today[[#This Row],[Order_Number]]))</f>
        <v>0</v>
      </c>
      <c r="EF574">
        <f>COUNTIFS(Table_Pending_Today[Order_Number],Table_Pending_Today[[#This Row],[Order_Number]],Table_Pending_Today[tech_contractor],"INHOUSE")</f>
        <v>0</v>
      </c>
      <c r="EG574">
        <f>COUNTIFS(Table_Pending_Today[Order_Number],Table_Pending_Today[[#This Row],[Order_Number]],Table_Pending_Today[tech_contractor],"CONTRACTOR")</f>
        <v>1</v>
      </c>
      <c r="EH574" cm="1">
        <f t="array" ref="EH574">SUM(COUNTIFS(Table_Pending_Today[job_type_code],{"XV","XQ","XT","XU"},Table_Pending_Today[Order_Number],Table_Pending_Today[[#This Row],[Order_Number]]))</f>
        <v>1</v>
      </c>
      <c r="EI574" cm="1">
        <f t="array" ref="EI574">SUM(COUNTIFS(Table_Pending_Today[job_type_code],{"XV","XQ","XT","XU"},Table_Pending_Today[Order_Number],Table_Pending_Today[[#This Row],[Order_Number]],Table_Pending_Today[In-House],1))</f>
        <v>0</v>
      </c>
      <c r="EJ574" cm="1">
        <f t="array" ref="EJ574">SUM(COUNTIFS(Table_Pending_Today[job_type_code],{"XV","XQ","XT","XU"},Table_Pending_Today[Order_Number],Table_Pending_Today[[#This Row],[Order_Number]],Table_Pending_Today[Contractor],1))</f>
        <v>1</v>
      </c>
      <c r="EK574" cm="1">
        <f t="array" ref="EK574">SUM(COUNTIFS(Table_Pending_Today[job_type_code],{"WB","WQ","Z5","Z7","U8","QU","7W","2V","2W","2X"},Table_Pending_Today[Order_Number],Table_Pending_Today[[#This Row],[Order_Number]]))</f>
        <v>0</v>
      </c>
      <c r="EL574" cm="1">
        <f t="array" ref="EL574">SUM(COUNTIFS(Table_Pending_Today[job_type_code],{"WB","WQ","Z5","Z7","U8","QU","7W","2V","2W","2X"},Table_Pending_Today[In-House],1,Table_Pending_Today[Order_Number],Table_Pending_Today[[#This Row],[Order_Number]]))</f>
        <v>0</v>
      </c>
      <c r="EM574" cm="1">
        <f t="array" ref="EM574">SUM(COUNTIFS(Table_Pending_Today[job_type_code],{"WB","WQ","Z5","Z7","U8","QU","7W","2V","2W","2X"},Table_Pending_Today[Contractor],1,Table_Pending_Today[Order_Number],Table_Pending_Today[[#This Row],[Order_Number]]))</f>
        <v>0</v>
      </c>
      <c r="EN574" cm="1">
        <f t="array" ref="EN574">IF(SUM(COUNTIFS(Table_Pending_Today[Order_Type_Desc],{"Install","Service Order","Restart"},Table_Pending_Today[Order_Number],Table_Pending_Today[[#This Row],[Order_Number]]))&gt;0,1,0)</f>
        <v>0</v>
      </c>
      <c r="EO574" cm="1">
        <f t="array" ref="EO574">IF(SUM(COUNTIFS(Table_Pending_Today[Order_Type_Desc],{"Install","Service Order","Restart"},Table_Pending_Today[In-House],1,Table_Pending_Today[Order_Number],Table_Pending_Today[[#This Row],[Order_Number]]))&gt;0,1,0)</f>
        <v>0</v>
      </c>
      <c r="EP574" cm="1">
        <f t="array" ref="EP574">IF(SUM(COUNTIFS(Table_Pending_Today[Order_Type_Desc],{"Install","Service Order","Restart"},Table_Pending_Today[Contractor],1,Table_Pending_Today[Order_Number],Table_Pending_Today[[#This Row],[Order_Number]]))&gt;0,1,0)</f>
        <v>0</v>
      </c>
      <c r="EQ574">
        <f>IF(SUM(COUNTIFS(Table_Pending_Today[Order_Type_Desc],"Special Request",Table_Pending_Today[Bury_Drop],0,Table_Pending_Today[In-House],1,Table_Pending_Today[Order_Number],Table_Pending_Today[[#This Row],[Order_Number]]))&gt;0,1,0)</f>
        <v>0</v>
      </c>
      <c r="ER574">
        <f>SUM(COUNTIFS(Table_Pending_Today[Order_Type_Desc],"Special Request",Table_Pending_Today[Bury_Drop],0,Table_Pending_Today[Contractor],1,Table_Pending_Today[Order_Number],Table_Pending_Today[[#This Row],[Order_Number]]))</f>
        <v>0</v>
      </c>
    </row>
    <row r="575" spans="1:148" x14ac:dyDescent="0.25">
      <c r="A575" t="s">
        <v>22433</v>
      </c>
      <c r="B575" t="s">
        <v>68448</v>
      </c>
      <c r="C575" t="s">
        <v>0</v>
      </c>
      <c r="D575" t="s">
        <v>58944</v>
      </c>
      <c r="E575" t="s">
        <v>58945</v>
      </c>
      <c r="F575" t="s">
        <v>58946</v>
      </c>
      <c r="G575">
        <v>469185</v>
      </c>
      <c r="H575" t="s">
        <v>72</v>
      </c>
      <c r="I575" t="s">
        <v>89</v>
      </c>
      <c r="J575" t="s">
        <v>16942</v>
      </c>
      <c r="K575" t="s">
        <v>73</v>
      </c>
      <c r="L575">
        <v>0</v>
      </c>
      <c r="M575" t="s">
        <v>58947</v>
      </c>
      <c r="N575" t="s">
        <v>58948</v>
      </c>
      <c r="P575" t="s">
        <v>143</v>
      </c>
      <c r="Q575" t="s">
        <v>17601</v>
      </c>
      <c r="R575" t="s">
        <v>58950</v>
      </c>
      <c r="T575" t="s">
        <v>75</v>
      </c>
      <c r="U575" t="s">
        <v>16658</v>
      </c>
      <c r="V575" t="s">
        <v>58951</v>
      </c>
      <c r="W575" t="s">
        <v>16679</v>
      </c>
      <c r="X575" t="s">
        <v>16943</v>
      </c>
      <c r="Y575" t="s">
        <v>76</v>
      </c>
      <c r="Z575" t="s">
        <v>77</v>
      </c>
      <c r="AA575" t="s">
        <v>133</v>
      </c>
      <c r="AB575" t="s">
        <v>16778</v>
      </c>
      <c r="AC575" t="s">
        <v>16684</v>
      </c>
      <c r="AD575" t="s">
        <v>50589</v>
      </c>
      <c r="AE575" t="s">
        <v>22433</v>
      </c>
      <c r="AF575" t="s">
        <v>69651</v>
      </c>
      <c r="AG575" t="s">
        <v>22433</v>
      </c>
      <c r="AH575" t="s">
        <v>16795</v>
      </c>
      <c r="AJ575">
        <v>0</v>
      </c>
      <c r="AK575" t="s">
        <v>69652</v>
      </c>
      <c r="AL575" t="s">
        <v>19582</v>
      </c>
      <c r="AM575" t="s">
        <v>87</v>
      </c>
      <c r="AO575">
        <v>18</v>
      </c>
      <c r="AP575" t="s">
        <v>91</v>
      </c>
      <c r="AQ575" t="s">
        <v>80</v>
      </c>
      <c r="AR575" t="s">
        <v>16944</v>
      </c>
      <c r="AT575">
        <v>0</v>
      </c>
      <c r="AU575">
        <v>0</v>
      </c>
      <c r="AV575" t="s">
        <v>133</v>
      </c>
      <c r="BI575" t="s">
        <v>81</v>
      </c>
      <c r="BJ575" t="s">
        <v>81</v>
      </c>
      <c r="BK575" t="s">
        <v>81</v>
      </c>
      <c r="BM575" t="s">
        <v>69653</v>
      </c>
      <c r="BN575" t="s">
        <v>69654</v>
      </c>
      <c r="BP575" t="s">
        <v>69655</v>
      </c>
      <c r="BQ575" t="s">
        <v>69656</v>
      </c>
      <c r="BS575" t="s">
        <v>17202</v>
      </c>
      <c r="BT575" t="s">
        <v>17904</v>
      </c>
      <c r="BU575" t="s">
        <v>18160</v>
      </c>
      <c r="BV575" t="s">
        <v>50589</v>
      </c>
      <c r="BW575">
        <v>0</v>
      </c>
      <c r="BX575">
        <v>0</v>
      </c>
      <c r="CE575" t="s">
        <v>16880</v>
      </c>
      <c r="CF575" t="s">
        <v>16881</v>
      </c>
      <c r="CG575" t="s">
        <v>16882</v>
      </c>
      <c r="CK575" t="s">
        <v>17177</v>
      </c>
      <c r="CL575" t="s">
        <v>80</v>
      </c>
      <c r="CM575">
        <v>0</v>
      </c>
      <c r="CN575">
        <v>97.543899999999994</v>
      </c>
      <c r="CO575">
        <v>5.1100000000000003</v>
      </c>
      <c r="CP575">
        <v>175</v>
      </c>
      <c r="CQ575" t="s">
        <v>17315</v>
      </c>
      <c r="CR575" t="s">
        <v>69287</v>
      </c>
      <c r="CS575" t="s">
        <v>17314</v>
      </c>
      <c r="CT575" t="s">
        <v>19385</v>
      </c>
      <c r="CU575" t="s">
        <v>16885</v>
      </c>
      <c r="DU575">
        <v>1</v>
      </c>
      <c r="DV575">
        <v>0</v>
      </c>
      <c r="DW575">
        <v>0</v>
      </c>
      <c r="DY575">
        <v>0</v>
      </c>
      <c r="DZ575">
        <v>0</v>
      </c>
      <c r="EC575" t="s">
        <v>21330</v>
      </c>
      <c r="ED575">
        <v>0</v>
      </c>
      <c r="EE575" cm="1">
        <f t="array" ref="EE575">SUM(COUNTIFS(Table_Pending_Today[job_type_code],{"WB","WQ","Z5","Z7","U8","QU","7W","2V","2W","2X"},Table_Pending_Today[Order_Number],Table_Pending_Today[[#This Row],[Order_Number]]))</f>
        <v>0</v>
      </c>
      <c r="EF575">
        <f>COUNTIFS(Table_Pending_Today[Order_Number],Table_Pending_Today[[#This Row],[Order_Number]],Table_Pending_Today[tech_contractor],"INHOUSE")</f>
        <v>1</v>
      </c>
      <c r="EG575">
        <f>COUNTIFS(Table_Pending_Today[Order_Number],Table_Pending_Today[[#This Row],[Order_Number]],Table_Pending_Today[tech_contractor],"CONTRACTOR")</f>
        <v>0</v>
      </c>
      <c r="EH575" cm="1">
        <f t="array" ref="EH575">SUM(COUNTIFS(Table_Pending_Today[job_type_code],{"XV","XQ","XT","XU"},Table_Pending_Today[Order_Number],Table_Pending_Today[[#This Row],[Order_Number]]))</f>
        <v>0</v>
      </c>
      <c r="EI575" cm="1">
        <f t="array" ref="EI575">SUM(COUNTIFS(Table_Pending_Today[job_type_code],{"XV","XQ","XT","XU"},Table_Pending_Today[Order_Number],Table_Pending_Today[[#This Row],[Order_Number]],Table_Pending_Today[In-House],1))</f>
        <v>0</v>
      </c>
      <c r="EJ575" cm="1">
        <f t="array" ref="EJ575">SUM(COUNTIFS(Table_Pending_Today[job_type_code],{"XV","XQ","XT","XU"},Table_Pending_Today[Order_Number],Table_Pending_Today[[#This Row],[Order_Number]],Table_Pending_Today[Contractor],1))</f>
        <v>0</v>
      </c>
      <c r="EK575" cm="1">
        <f t="array" ref="EK575">SUM(COUNTIFS(Table_Pending_Today[job_type_code],{"WB","WQ","Z5","Z7","U8","QU","7W","2V","2W","2X"},Table_Pending_Today[Order_Number],Table_Pending_Today[[#This Row],[Order_Number]]))</f>
        <v>0</v>
      </c>
      <c r="EL575" cm="1">
        <f t="array" ref="EL575">SUM(COUNTIFS(Table_Pending_Today[job_type_code],{"WB","WQ","Z5","Z7","U8","QU","7W","2V","2W","2X"},Table_Pending_Today[In-House],1,Table_Pending_Today[Order_Number],Table_Pending_Today[[#This Row],[Order_Number]]))</f>
        <v>0</v>
      </c>
      <c r="EM575" cm="1">
        <f t="array" ref="EM575">SUM(COUNTIFS(Table_Pending_Today[job_type_code],{"WB","WQ","Z5","Z7","U8","QU","7W","2V","2W","2X"},Table_Pending_Today[Contractor],1,Table_Pending_Today[Order_Number],Table_Pending_Today[[#This Row],[Order_Number]]))</f>
        <v>0</v>
      </c>
      <c r="EN575" cm="1">
        <f t="array" ref="EN575">IF(SUM(COUNTIFS(Table_Pending_Today[Order_Type_Desc],{"Install","Service Order","Restart"},Table_Pending_Today[Order_Number],Table_Pending_Today[[#This Row],[Order_Number]]))&gt;0,1,0)</f>
        <v>0</v>
      </c>
      <c r="EO575" cm="1">
        <f t="array" ref="EO575">IF(SUM(COUNTIFS(Table_Pending_Today[Order_Type_Desc],{"Install","Service Order","Restart"},Table_Pending_Today[In-House],1,Table_Pending_Today[Order_Number],Table_Pending_Today[[#This Row],[Order_Number]]))&gt;0,1,0)</f>
        <v>0</v>
      </c>
      <c r="EP575" cm="1">
        <f t="array" ref="EP575">IF(SUM(COUNTIFS(Table_Pending_Today[Order_Type_Desc],{"Install","Service Order","Restart"},Table_Pending_Today[Contractor],1,Table_Pending_Today[Order_Number],Table_Pending_Today[[#This Row],[Order_Number]]))&gt;0,1,0)</f>
        <v>0</v>
      </c>
      <c r="EQ575">
        <f>IF(SUM(COUNTIFS(Table_Pending_Today[Order_Type_Desc],"Special Request",Table_Pending_Today[Bury_Drop],0,Table_Pending_Today[In-House],1,Table_Pending_Today[Order_Number],Table_Pending_Today[[#This Row],[Order_Number]]))&gt;0,1,0)</f>
        <v>0</v>
      </c>
      <c r="ER575">
        <f>SUM(COUNTIFS(Table_Pending_Today[Order_Type_Desc],"Special Request",Table_Pending_Today[Bury_Drop],0,Table_Pending_Today[Contractor],1,Table_Pending_Today[Order_Number],Table_Pending_Today[[#This Row],[Order_Number]]))</f>
        <v>0</v>
      </c>
    </row>
    <row r="576" spans="1:148" x14ac:dyDescent="0.25">
      <c r="A576" t="s">
        <v>22433</v>
      </c>
      <c r="B576" t="s">
        <v>68448</v>
      </c>
      <c r="C576" t="s">
        <v>0</v>
      </c>
      <c r="D576" t="s">
        <v>50276</v>
      </c>
      <c r="E576" t="s">
        <v>50277</v>
      </c>
      <c r="F576" t="s">
        <v>50278</v>
      </c>
      <c r="G576">
        <v>465203</v>
      </c>
      <c r="H576" t="s">
        <v>16820</v>
      </c>
      <c r="I576" t="s">
        <v>16970</v>
      </c>
      <c r="J576" t="s">
        <v>16791</v>
      </c>
      <c r="K576" t="s">
        <v>73</v>
      </c>
      <c r="L576">
        <v>1</v>
      </c>
      <c r="N576" t="s">
        <v>50279</v>
      </c>
      <c r="O576" t="s">
        <v>50280</v>
      </c>
      <c r="P576" t="s">
        <v>139</v>
      </c>
      <c r="Q576" t="s">
        <v>16759</v>
      </c>
      <c r="T576" t="s">
        <v>75</v>
      </c>
      <c r="U576" t="s">
        <v>16658</v>
      </c>
      <c r="V576" t="s">
        <v>50281</v>
      </c>
      <c r="W576" t="s">
        <v>16679</v>
      </c>
      <c r="X576" t="s">
        <v>16843</v>
      </c>
      <c r="Z576" t="s">
        <v>77</v>
      </c>
      <c r="AA576" t="s">
        <v>133</v>
      </c>
      <c r="AB576" t="s">
        <v>16777</v>
      </c>
      <c r="AC576" t="s">
        <v>16760</v>
      </c>
      <c r="AD576" t="s">
        <v>50282</v>
      </c>
      <c r="AE576" t="s">
        <v>20208</v>
      </c>
      <c r="AF576" t="s">
        <v>50283</v>
      </c>
      <c r="AG576" t="s">
        <v>22433</v>
      </c>
      <c r="AH576" t="s">
        <v>16937</v>
      </c>
      <c r="AI576" t="s">
        <v>22433</v>
      </c>
      <c r="AJ576">
        <v>0</v>
      </c>
      <c r="AK576" t="s">
        <v>98</v>
      </c>
      <c r="AL576" t="s">
        <v>17104</v>
      </c>
      <c r="AM576" t="s">
        <v>3</v>
      </c>
      <c r="AN576" t="s">
        <v>17145</v>
      </c>
      <c r="AO576">
        <v>25</v>
      </c>
      <c r="AP576" t="s">
        <v>16971</v>
      </c>
      <c r="AQ576" t="s">
        <v>99</v>
      </c>
      <c r="AR576" t="s">
        <v>16792</v>
      </c>
      <c r="AT576">
        <v>0</v>
      </c>
      <c r="AU576">
        <v>0</v>
      </c>
      <c r="AV576" t="s">
        <v>133</v>
      </c>
      <c r="BI576" t="s">
        <v>81</v>
      </c>
      <c r="BJ576" t="s">
        <v>81</v>
      </c>
      <c r="BK576" t="s">
        <v>81</v>
      </c>
      <c r="BL576" t="s">
        <v>50286</v>
      </c>
      <c r="BM576" t="s">
        <v>50287</v>
      </c>
      <c r="BN576" t="s">
        <v>50288</v>
      </c>
      <c r="BO576" t="s">
        <v>100</v>
      </c>
      <c r="BT576" t="s">
        <v>50284</v>
      </c>
      <c r="BU576" t="s">
        <v>50285</v>
      </c>
      <c r="BV576" t="s">
        <v>50282</v>
      </c>
      <c r="BW576">
        <v>0</v>
      </c>
      <c r="BX576">
        <v>0</v>
      </c>
      <c r="BY576" t="s">
        <v>16821</v>
      </c>
      <c r="CE576" t="s">
        <v>16879</v>
      </c>
      <c r="CF576" t="s">
        <v>50289</v>
      </c>
      <c r="CG576" t="s">
        <v>50290</v>
      </c>
      <c r="CH576" t="s">
        <v>50291</v>
      </c>
      <c r="CI576" t="s">
        <v>50292</v>
      </c>
      <c r="CJ576" t="s">
        <v>18074</v>
      </c>
      <c r="CK576" t="s">
        <v>16885</v>
      </c>
      <c r="CL576" t="s">
        <v>99</v>
      </c>
      <c r="CN576">
        <v>98.009100000000004</v>
      </c>
      <c r="CO576">
        <v>3.84</v>
      </c>
      <c r="CP576">
        <v>1700</v>
      </c>
      <c r="CQ576" t="s">
        <v>17312</v>
      </c>
      <c r="CR576" t="s">
        <v>17313</v>
      </c>
      <c r="CS576" t="s">
        <v>17314</v>
      </c>
      <c r="CT576" t="s">
        <v>19385</v>
      </c>
      <c r="CU576" t="s">
        <v>16885</v>
      </c>
      <c r="DS576">
        <v>0</v>
      </c>
      <c r="DU576">
        <v>0</v>
      </c>
      <c r="DV576">
        <v>0</v>
      </c>
      <c r="DW576">
        <v>0</v>
      </c>
      <c r="DX576">
        <v>2</v>
      </c>
      <c r="DY576">
        <v>0</v>
      </c>
      <c r="DZ576">
        <v>0</v>
      </c>
      <c r="EC576" t="s">
        <v>21320</v>
      </c>
      <c r="ED576">
        <v>1</v>
      </c>
      <c r="EE576" cm="1">
        <f t="array" ref="EE576">SUM(COUNTIFS(Table_Pending_Today[job_type_code],{"WB","WQ","Z5","Z7","U8","QU","7W","2V","2W","2X"},Table_Pending_Today[Order_Number],Table_Pending_Today[[#This Row],[Order_Number]]))</f>
        <v>0</v>
      </c>
      <c r="EF576">
        <f>COUNTIFS(Table_Pending_Today[Order_Number],Table_Pending_Today[[#This Row],[Order_Number]],Table_Pending_Today[tech_contractor],"INHOUSE")</f>
        <v>0</v>
      </c>
      <c r="EG576">
        <f>COUNTIFS(Table_Pending_Today[Order_Number],Table_Pending_Today[[#This Row],[Order_Number]],Table_Pending_Today[tech_contractor],"CONTRACTOR")</f>
        <v>1</v>
      </c>
      <c r="EH576" cm="1">
        <f t="array" ref="EH576">SUM(COUNTIFS(Table_Pending_Today[job_type_code],{"XV","XQ","XT","XU"},Table_Pending_Today[Order_Number],Table_Pending_Today[[#This Row],[Order_Number]]))</f>
        <v>0</v>
      </c>
      <c r="EI576" cm="1">
        <f t="array" ref="EI576">SUM(COUNTIFS(Table_Pending_Today[job_type_code],{"XV","XQ","XT","XU"},Table_Pending_Today[Order_Number],Table_Pending_Today[[#This Row],[Order_Number]],Table_Pending_Today[In-House],1))</f>
        <v>0</v>
      </c>
      <c r="EJ576" cm="1">
        <f t="array" ref="EJ576">SUM(COUNTIFS(Table_Pending_Today[job_type_code],{"XV","XQ","XT","XU"},Table_Pending_Today[Order_Number],Table_Pending_Today[[#This Row],[Order_Number]],Table_Pending_Today[Contractor],1))</f>
        <v>0</v>
      </c>
      <c r="EK576" cm="1">
        <f t="array" ref="EK576">SUM(COUNTIFS(Table_Pending_Today[job_type_code],{"WB","WQ","Z5","Z7","U8","QU","7W","2V","2W","2X"},Table_Pending_Today[Order_Number],Table_Pending_Today[[#This Row],[Order_Number]]))</f>
        <v>0</v>
      </c>
      <c r="EL576" cm="1">
        <f t="array" ref="EL576">SUM(COUNTIFS(Table_Pending_Today[job_type_code],{"WB","WQ","Z5","Z7","U8","QU","7W","2V","2W","2X"},Table_Pending_Today[In-House],1,Table_Pending_Today[Order_Number],Table_Pending_Today[[#This Row],[Order_Number]]))</f>
        <v>0</v>
      </c>
      <c r="EM576" cm="1">
        <f t="array" ref="EM576">SUM(COUNTIFS(Table_Pending_Today[job_type_code],{"WB","WQ","Z5","Z7","U8","QU","7W","2V","2W","2X"},Table_Pending_Today[Contractor],1,Table_Pending_Today[Order_Number],Table_Pending_Today[[#This Row],[Order_Number]]))</f>
        <v>0</v>
      </c>
      <c r="EN576" cm="1">
        <f t="array" ref="EN576">IF(SUM(COUNTIFS(Table_Pending_Today[Order_Type_Desc],{"Install","Service Order","Restart"},Table_Pending_Today[Order_Number],Table_Pending_Today[[#This Row],[Order_Number]]))&gt;0,1,0)</f>
        <v>1</v>
      </c>
      <c r="EO576" cm="1">
        <f t="array" ref="EO576">IF(SUM(COUNTIFS(Table_Pending_Today[Order_Type_Desc],{"Install","Service Order","Restart"},Table_Pending_Today[In-House],1,Table_Pending_Today[Order_Number],Table_Pending_Today[[#This Row],[Order_Number]]))&gt;0,1,0)</f>
        <v>0</v>
      </c>
      <c r="EP576" cm="1">
        <f t="array" ref="EP576">IF(SUM(COUNTIFS(Table_Pending_Today[Order_Type_Desc],{"Install","Service Order","Restart"},Table_Pending_Today[Contractor],1,Table_Pending_Today[Order_Number],Table_Pending_Today[[#This Row],[Order_Number]]))&gt;0,1,0)</f>
        <v>1</v>
      </c>
      <c r="EQ576">
        <f>IF(SUM(COUNTIFS(Table_Pending_Today[Order_Type_Desc],"Special Request",Table_Pending_Today[Bury_Drop],0,Table_Pending_Today[In-House],1,Table_Pending_Today[Order_Number],Table_Pending_Today[[#This Row],[Order_Number]]))&gt;0,1,0)</f>
        <v>0</v>
      </c>
      <c r="ER576">
        <f>SUM(COUNTIFS(Table_Pending_Today[Order_Type_Desc],"Special Request",Table_Pending_Today[Bury_Drop],0,Table_Pending_Today[Contractor],1,Table_Pending_Today[Order_Number],Table_Pending_Today[[#This Row],[Order_Number]]))</f>
        <v>0</v>
      </c>
    </row>
    <row r="577" spans="1:148" x14ac:dyDescent="0.25">
      <c r="A577" t="s">
        <v>22433</v>
      </c>
      <c r="B577" t="s">
        <v>68448</v>
      </c>
      <c r="C577" t="s">
        <v>0</v>
      </c>
      <c r="D577" t="s">
        <v>50293</v>
      </c>
      <c r="E577" t="s">
        <v>50294</v>
      </c>
      <c r="F577" t="s">
        <v>50295</v>
      </c>
      <c r="G577">
        <v>465180</v>
      </c>
      <c r="H577" t="s">
        <v>72</v>
      </c>
      <c r="I577" t="s">
        <v>16913</v>
      </c>
      <c r="J577" t="s">
        <v>16914</v>
      </c>
      <c r="K577" t="s">
        <v>73</v>
      </c>
      <c r="L577">
        <v>1</v>
      </c>
      <c r="M577" t="s">
        <v>50296</v>
      </c>
      <c r="N577" t="s">
        <v>50297</v>
      </c>
      <c r="P577" t="s">
        <v>133</v>
      </c>
      <c r="Q577" t="s">
        <v>17982</v>
      </c>
      <c r="R577" t="s">
        <v>50298</v>
      </c>
      <c r="T577" t="s">
        <v>75</v>
      </c>
      <c r="U577" t="s">
        <v>16658</v>
      </c>
      <c r="V577" t="s">
        <v>50299</v>
      </c>
      <c r="W577" t="s">
        <v>16679</v>
      </c>
      <c r="X577" t="s">
        <v>16678</v>
      </c>
      <c r="Y577" t="s">
        <v>76</v>
      </c>
      <c r="Z577" t="s">
        <v>96</v>
      </c>
      <c r="AA577" t="s">
        <v>133</v>
      </c>
      <c r="AB577" t="s">
        <v>133</v>
      </c>
      <c r="AC577" t="s">
        <v>137</v>
      </c>
      <c r="AD577" t="s">
        <v>50026</v>
      </c>
      <c r="AE577" t="s">
        <v>20208</v>
      </c>
      <c r="AF577" t="s">
        <v>50300</v>
      </c>
      <c r="AG577" t="s">
        <v>22433</v>
      </c>
      <c r="AH577" t="s">
        <v>16795</v>
      </c>
      <c r="AI577" t="s">
        <v>22433</v>
      </c>
      <c r="AJ577">
        <v>0</v>
      </c>
      <c r="AL577" t="s">
        <v>18422</v>
      </c>
      <c r="AM577" t="s">
        <v>3</v>
      </c>
      <c r="AN577" t="s">
        <v>17260</v>
      </c>
      <c r="AO577">
        <v>18</v>
      </c>
      <c r="AP577" t="s">
        <v>16915</v>
      </c>
      <c r="AQ577" t="s">
        <v>92</v>
      </c>
      <c r="AR577" t="s">
        <v>16916</v>
      </c>
      <c r="AT577">
        <v>0</v>
      </c>
      <c r="AU577">
        <v>0</v>
      </c>
      <c r="AV577" t="s">
        <v>133</v>
      </c>
      <c r="BI577" t="s">
        <v>81</v>
      </c>
      <c r="BJ577" t="s">
        <v>119</v>
      </c>
      <c r="BK577" t="s">
        <v>81</v>
      </c>
      <c r="BM577" t="s">
        <v>50301</v>
      </c>
      <c r="BN577" t="s">
        <v>50302</v>
      </c>
      <c r="BQ577" t="s">
        <v>50303</v>
      </c>
      <c r="BS577" t="s">
        <v>17202</v>
      </c>
      <c r="BT577" t="s">
        <v>17824</v>
      </c>
      <c r="BU577" t="s">
        <v>17825</v>
      </c>
      <c r="BV577" t="s">
        <v>50026</v>
      </c>
      <c r="BW577">
        <v>0</v>
      </c>
      <c r="BX577">
        <v>0</v>
      </c>
      <c r="CE577" t="s">
        <v>16880</v>
      </c>
      <c r="CF577" t="s">
        <v>16881</v>
      </c>
      <c r="CG577" t="s">
        <v>16882</v>
      </c>
      <c r="CK577" t="s">
        <v>16884</v>
      </c>
      <c r="CL577" t="s">
        <v>92</v>
      </c>
      <c r="CM577">
        <v>0</v>
      </c>
      <c r="CN577">
        <v>82.517899999999997</v>
      </c>
      <c r="CO577">
        <v>37192.720000000001</v>
      </c>
      <c r="CP577">
        <v>1325</v>
      </c>
      <c r="CQ577" t="s">
        <v>17312</v>
      </c>
      <c r="CR577" t="s">
        <v>17313</v>
      </c>
      <c r="CS577" t="s">
        <v>56722</v>
      </c>
      <c r="CT577" t="s">
        <v>56723</v>
      </c>
      <c r="CU577" t="s">
        <v>16920</v>
      </c>
      <c r="CV577" t="s">
        <v>56724</v>
      </c>
      <c r="DS577">
        <v>0</v>
      </c>
      <c r="DU577">
        <v>1</v>
      </c>
      <c r="DV577">
        <v>1</v>
      </c>
      <c r="DW577">
        <v>0</v>
      </c>
      <c r="DY577">
        <v>0</v>
      </c>
      <c r="DZ577">
        <v>0</v>
      </c>
      <c r="EC577" t="s">
        <v>21336</v>
      </c>
      <c r="ED577">
        <v>1</v>
      </c>
      <c r="EE577" cm="1">
        <f t="array" ref="EE577">SUM(COUNTIFS(Table_Pending_Today[job_type_code],{"WB","WQ","Z5","Z7","U8","QU","7W","2V","2W","2X"},Table_Pending_Today[Order_Number],Table_Pending_Today[[#This Row],[Order_Number]]))</f>
        <v>0</v>
      </c>
      <c r="EF577">
        <f>COUNTIFS(Table_Pending_Today[Order_Number],Table_Pending_Today[[#This Row],[Order_Number]],Table_Pending_Today[tech_contractor],"INHOUSE")</f>
        <v>0</v>
      </c>
      <c r="EG577">
        <f>COUNTIFS(Table_Pending_Today[Order_Number],Table_Pending_Today[[#This Row],[Order_Number]],Table_Pending_Today[tech_contractor],"CONTRACTOR")</f>
        <v>1</v>
      </c>
      <c r="EH577" cm="1">
        <f t="array" ref="EH577">SUM(COUNTIFS(Table_Pending_Today[job_type_code],{"XV","XQ","XT","XU"},Table_Pending_Today[Order_Number],Table_Pending_Today[[#This Row],[Order_Number]]))</f>
        <v>1</v>
      </c>
      <c r="EI577" cm="1">
        <f t="array" ref="EI577">SUM(COUNTIFS(Table_Pending_Today[job_type_code],{"XV","XQ","XT","XU"},Table_Pending_Today[Order_Number],Table_Pending_Today[[#This Row],[Order_Number]],Table_Pending_Today[In-House],1))</f>
        <v>0</v>
      </c>
      <c r="EJ577" cm="1">
        <f t="array" ref="EJ577">SUM(COUNTIFS(Table_Pending_Today[job_type_code],{"XV","XQ","XT","XU"},Table_Pending_Today[Order_Number],Table_Pending_Today[[#This Row],[Order_Number]],Table_Pending_Today[Contractor],1))</f>
        <v>1</v>
      </c>
      <c r="EK577" cm="1">
        <f t="array" ref="EK577">SUM(COUNTIFS(Table_Pending_Today[job_type_code],{"WB","WQ","Z5","Z7","U8","QU","7W","2V","2W","2X"},Table_Pending_Today[Order_Number],Table_Pending_Today[[#This Row],[Order_Number]]))</f>
        <v>0</v>
      </c>
      <c r="EL577" cm="1">
        <f t="array" ref="EL577">SUM(COUNTIFS(Table_Pending_Today[job_type_code],{"WB","WQ","Z5","Z7","U8","QU","7W","2V","2W","2X"},Table_Pending_Today[In-House],1,Table_Pending_Today[Order_Number],Table_Pending_Today[[#This Row],[Order_Number]]))</f>
        <v>0</v>
      </c>
      <c r="EM577" cm="1">
        <f t="array" ref="EM577">SUM(COUNTIFS(Table_Pending_Today[job_type_code],{"WB","WQ","Z5","Z7","U8","QU","7W","2V","2W","2X"},Table_Pending_Today[Contractor],1,Table_Pending_Today[Order_Number],Table_Pending_Today[[#This Row],[Order_Number]]))</f>
        <v>0</v>
      </c>
      <c r="EN577" cm="1">
        <f t="array" ref="EN577">IF(SUM(COUNTIFS(Table_Pending_Today[Order_Type_Desc],{"Install","Service Order","Restart"},Table_Pending_Today[Order_Number],Table_Pending_Today[[#This Row],[Order_Number]]))&gt;0,1,0)</f>
        <v>0</v>
      </c>
      <c r="EO577" cm="1">
        <f t="array" ref="EO577">IF(SUM(COUNTIFS(Table_Pending_Today[Order_Type_Desc],{"Install","Service Order","Restart"},Table_Pending_Today[In-House],1,Table_Pending_Today[Order_Number],Table_Pending_Today[[#This Row],[Order_Number]]))&gt;0,1,0)</f>
        <v>0</v>
      </c>
      <c r="EP577" cm="1">
        <f t="array" ref="EP577">IF(SUM(COUNTIFS(Table_Pending_Today[Order_Type_Desc],{"Install","Service Order","Restart"},Table_Pending_Today[Contractor],1,Table_Pending_Today[Order_Number],Table_Pending_Today[[#This Row],[Order_Number]]))&gt;0,1,0)</f>
        <v>0</v>
      </c>
      <c r="EQ577">
        <f>IF(SUM(COUNTIFS(Table_Pending_Today[Order_Type_Desc],"Special Request",Table_Pending_Today[Bury_Drop],0,Table_Pending_Today[In-House],1,Table_Pending_Today[Order_Number],Table_Pending_Today[[#This Row],[Order_Number]]))&gt;0,1,0)</f>
        <v>0</v>
      </c>
      <c r="ER577">
        <f>SUM(COUNTIFS(Table_Pending_Today[Order_Type_Desc],"Special Request",Table_Pending_Today[Bury_Drop],0,Table_Pending_Today[Contractor],1,Table_Pending_Today[Order_Number],Table_Pending_Today[[#This Row],[Order_Number]]))</f>
        <v>0</v>
      </c>
    </row>
    <row r="578" spans="1:148" x14ac:dyDescent="0.25">
      <c r="A578" t="s">
        <v>22433</v>
      </c>
      <c r="B578" t="s">
        <v>68448</v>
      </c>
      <c r="C578" t="s">
        <v>0</v>
      </c>
      <c r="D578" t="s">
        <v>68016</v>
      </c>
      <c r="E578" t="s">
        <v>68017</v>
      </c>
      <c r="F578" t="s">
        <v>68018</v>
      </c>
      <c r="G578">
        <v>798608</v>
      </c>
      <c r="H578" t="s">
        <v>72</v>
      </c>
      <c r="I578" t="s">
        <v>16959</v>
      </c>
      <c r="J578" t="s">
        <v>16935</v>
      </c>
      <c r="K578" t="s">
        <v>73</v>
      </c>
      <c r="L578">
        <v>0</v>
      </c>
      <c r="M578" t="s">
        <v>68019</v>
      </c>
      <c r="N578" t="s">
        <v>68020</v>
      </c>
      <c r="O578" t="s">
        <v>18016</v>
      </c>
      <c r="P578" t="s">
        <v>150</v>
      </c>
      <c r="Q578" t="s">
        <v>17227</v>
      </c>
      <c r="R578" t="s">
        <v>68022</v>
      </c>
      <c r="T578" t="s">
        <v>75</v>
      </c>
      <c r="U578" t="s">
        <v>17029</v>
      </c>
      <c r="V578" t="s">
        <v>68023</v>
      </c>
      <c r="W578" t="s">
        <v>16857</v>
      </c>
      <c r="X578" t="s">
        <v>16662</v>
      </c>
      <c r="Y578" t="s">
        <v>18051</v>
      </c>
      <c r="Z578" t="s">
        <v>18039</v>
      </c>
      <c r="AA578" t="s">
        <v>17031</v>
      </c>
      <c r="AB578" t="s">
        <v>17035</v>
      </c>
      <c r="AC578" t="s">
        <v>16681</v>
      </c>
      <c r="AD578" t="s">
        <v>69657</v>
      </c>
      <c r="AE578" t="s">
        <v>22433</v>
      </c>
      <c r="AF578" t="s">
        <v>69658</v>
      </c>
      <c r="AG578" t="s">
        <v>22433</v>
      </c>
      <c r="AH578" t="s">
        <v>16795</v>
      </c>
      <c r="AJ578">
        <v>0</v>
      </c>
      <c r="AK578" t="s">
        <v>68862</v>
      </c>
      <c r="AL578" t="s">
        <v>19546</v>
      </c>
      <c r="AM578" t="s">
        <v>87</v>
      </c>
      <c r="AO578">
        <v>18</v>
      </c>
      <c r="AP578" t="s">
        <v>16960</v>
      </c>
      <c r="AQ578" t="s">
        <v>88</v>
      </c>
      <c r="AR578" t="s">
        <v>16936</v>
      </c>
      <c r="AT578">
        <v>1</v>
      </c>
      <c r="AU578">
        <v>0</v>
      </c>
      <c r="AV578" t="s">
        <v>17119</v>
      </c>
      <c r="BI578" t="s">
        <v>81</v>
      </c>
      <c r="BJ578" t="s">
        <v>81</v>
      </c>
      <c r="BK578" t="s">
        <v>81</v>
      </c>
      <c r="BM578" t="s">
        <v>69659</v>
      </c>
      <c r="BN578" t="s">
        <v>50484</v>
      </c>
      <c r="BQ578" t="s">
        <v>69660</v>
      </c>
      <c r="BR578" t="s">
        <v>18054</v>
      </c>
      <c r="BS578" t="s">
        <v>18055</v>
      </c>
      <c r="BT578" t="s">
        <v>18075</v>
      </c>
      <c r="BU578" t="s">
        <v>19547</v>
      </c>
      <c r="BV578" t="s">
        <v>69657</v>
      </c>
      <c r="BW578">
        <v>0</v>
      </c>
      <c r="BX578">
        <v>0</v>
      </c>
      <c r="CE578" t="s">
        <v>16880</v>
      </c>
      <c r="CF578" t="s">
        <v>16881</v>
      </c>
      <c r="CG578" t="s">
        <v>16882</v>
      </c>
      <c r="CK578" t="s">
        <v>16885</v>
      </c>
      <c r="CL578" t="s">
        <v>88</v>
      </c>
      <c r="CM578">
        <v>0</v>
      </c>
      <c r="CN578">
        <v>85.949399999999997</v>
      </c>
      <c r="CO578">
        <v>2206.04</v>
      </c>
      <c r="CP578">
        <v>1675</v>
      </c>
      <c r="CQ578" t="s">
        <v>17320</v>
      </c>
      <c r="CR578" t="s">
        <v>17313</v>
      </c>
      <c r="CT578" t="s">
        <v>17482</v>
      </c>
      <c r="DU578">
        <v>1</v>
      </c>
      <c r="DV578">
        <v>0</v>
      </c>
      <c r="DW578">
        <v>0</v>
      </c>
      <c r="DY578">
        <v>0</v>
      </c>
      <c r="DZ578">
        <v>0</v>
      </c>
      <c r="EC578" t="s">
        <v>21342</v>
      </c>
      <c r="ED578">
        <v>0</v>
      </c>
      <c r="EE578" cm="1">
        <f t="array" ref="EE578">SUM(COUNTIFS(Table_Pending_Today[job_type_code],{"WB","WQ","Z5","Z7","U8","QU","7W","2V","2W","2X"},Table_Pending_Today[Order_Number],Table_Pending_Today[[#This Row],[Order_Number]]))</f>
        <v>0</v>
      </c>
      <c r="EF578">
        <f>COUNTIFS(Table_Pending_Today[Order_Number],Table_Pending_Today[[#This Row],[Order_Number]],Table_Pending_Today[tech_contractor],"INHOUSE")</f>
        <v>1</v>
      </c>
      <c r="EG578">
        <f>COUNTIFS(Table_Pending_Today[Order_Number],Table_Pending_Today[[#This Row],[Order_Number]],Table_Pending_Today[tech_contractor],"CONTRACTOR")</f>
        <v>0</v>
      </c>
      <c r="EH578" cm="1">
        <f t="array" ref="EH578">SUM(COUNTIFS(Table_Pending_Today[job_type_code],{"XV","XQ","XT","XU"},Table_Pending_Today[Order_Number],Table_Pending_Today[[#This Row],[Order_Number]]))</f>
        <v>0</v>
      </c>
      <c r="EI578" cm="1">
        <f t="array" ref="EI578">SUM(COUNTIFS(Table_Pending_Today[job_type_code],{"XV","XQ","XT","XU"},Table_Pending_Today[Order_Number],Table_Pending_Today[[#This Row],[Order_Number]],Table_Pending_Today[In-House],1))</f>
        <v>0</v>
      </c>
      <c r="EJ578" cm="1">
        <f t="array" ref="EJ578">SUM(COUNTIFS(Table_Pending_Today[job_type_code],{"XV","XQ","XT","XU"},Table_Pending_Today[Order_Number],Table_Pending_Today[[#This Row],[Order_Number]],Table_Pending_Today[Contractor],1))</f>
        <v>0</v>
      </c>
      <c r="EK578" cm="1">
        <f t="array" ref="EK578">SUM(COUNTIFS(Table_Pending_Today[job_type_code],{"WB","WQ","Z5","Z7","U8","QU","7W","2V","2W","2X"},Table_Pending_Today[Order_Number],Table_Pending_Today[[#This Row],[Order_Number]]))</f>
        <v>0</v>
      </c>
      <c r="EL578" cm="1">
        <f t="array" ref="EL578">SUM(COUNTIFS(Table_Pending_Today[job_type_code],{"WB","WQ","Z5","Z7","U8","QU","7W","2V","2W","2X"},Table_Pending_Today[In-House],1,Table_Pending_Today[Order_Number],Table_Pending_Today[[#This Row],[Order_Number]]))</f>
        <v>0</v>
      </c>
      <c r="EM578" cm="1">
        <f t="array" ref="EM578">SUM(COUNTIFS(Table_Pending_Today[job_type_code],{"WB","WQ","Z5","Z7","U8","QU","7W","2V","2W","2X"},Table_Pending_Today[Contractor],1,Table_Pending_Today[Order_Number],Table_Pending_Today[[#This Row],[Order_Number]]))</f>
        <v>0</v>
      </c>
      <c r="EN578" cm="1">
        <f t="array" ref="EN578">IF(SUM(COUNTIFS(Table_Pending_Today[Order_Type_Desc],{"Install","Service Order","Restart"},Table_Pending_Today[Order_Number],Table_Pending_Today[[#This Row],[Order_Number]]))&gt;0,1,0)</f>
        <v>0</v>
      </c>
      <c r="EO578" cm="1">
        <f t="array" ref="EO578">IF(SUM(COUNTIFS(Table_Pending_Today[Order_Type_Desc],{"Install","Service Order","Restart"},Table_Pending_Today[In-House],1,Table_Pending_Today[Order_Number],Table_Pending_Today[[#This Row],[Order_Number]]))&gt;0,1,0)</f>
        <v>0</v>
      </c>
      <c r="EP578" cm="1">
        <f t="array" ref="EP578">IF(SUM(COUNTIFS(Table_Pending_Today[Order_Type_Desc],{"Install","Service Order","Restart"},Table_Pending_Today[Contractor],1,Table_Pending_Today[Order_Number],Table_Pending_Today[[#This Row],[Order_Number]]))&gt;0,1,0)</f>
        <v>0</v>
      </c>
      <c r="EQ578">
        <f>IF(SUM(COUNTIFS(Table_Pending_Today[Order_Type_Desc],"Special Request",Table_Pending_Today[Bury_Drop],0,Table_Pending_Today[In-House],1,Table_Pending_Today[Order_Number],Table_Pending_Today[[#This Row],[Order_Number]]))&gt;0,1,0)</f>
        <v>0</v>
      </c>
      <c r="ER578">
        <f>SUM(COUNTIFS(Table_Pending_Today[Order_Type_Desc],"Special Request",Table_Pending_Today[Bury_Drop],0,Table_Pending_Today[Contractor],1,Table_Pending_Today[Order_Number],Table_Pending_Today[[#This Row],[Order_Number]]))</f>
        <v>0</v>
      </c>
    </row>
    <row r="579" spans="1:148" x14ac:dyDescent="0.25">
      <c r="A579" t="s">
        <v>22433</v>
      </c>
      <c r="B579" t="s">
        <v>68448</v>
      </c>
      <c r="C579" t="s">
        <v>0</v>
      </c>
      <c r="D579" t="s">
        <v>50406</v>
      </c>
      <c r="E579" t="s">
        <v>50407</v>
      </c>
      <c r="F579" t="s">
        <v>50408</v>
      </c>
      <c r="G579">
        <v>853094</v>
      </c>
      <c r="H579" t="s">
        <v>16820</v>
      </c>
      <c r="I579" t="s">
        <v>21661</v>
      </c>
      <c r="J579" t="s">
        <v>17694</v>
      </c>
      <c r="K579" t="s">
        <v>73</v>
      </c>
      <c r="L579">
        <v>59</v>
      </c>
      <c r="M579" t="s">
        <v>17492</v>
      </c>
      <c r="N579" t="s">
        <v>50409</v>
      </c>
      <c r="P579" t="s">
        <v>139</v>
      </c>
      <c r="Q579" t="s">
        <v>16759</v>
      </c>
      <c r="R579" t="s">
        <v>287</v>
      </c>
      <c r="T579" t="s">
        <v>75</v>
      </c>
      <c r="U579" t="s">
        <v>16658</v>
      </c>
      <c r="V579" t="s">
        <v>50410</v>
      </c>
      <c r="W579" t="s">
        <v>16679</v>
      </c>
      <c r="X579" t="s">
        <v>16843</v>
      </c>
      <c r="Y579" t="s">
        <v>76</v>
      </c>
      <c r="Z579" t="s">
        <v>121</v>
      </c>
      <c r="AA579" t="s">
        <v>133</v>
      </c>
      <c r="AB579" t="s">
        <v>16777</v>
      </c>
      <c r="AC579" t="s">
        <v>16760</v>
      </c>
      <c r="AD579" t="s">
        <v>49690</v>
      </c>
      <c r="AE579" t="s">
        <v>19001</v>
      </c>
      <c r="AF579" t="s">
        <v>21938</v>
      </c>
      <c r="AG579" t="s">
        <v>22433</v>
      </c>
      <c r="AH579" t="s">
        <v>16836</v>
      </c>
      <c r="AJ579">
        <v>0</v>
      </c>
      <c r="AK579" t="s">
        <v>98</v>
      </c>
      <c r="AL579" t="s">
        <v>49692</v>
      </c>
      <c r="AM579" t="s">
        <v>3</v>
      </c>
      <c r="AN579" t="s">
        <v>17260</v>
      </c>
      <c r="AO579">
        <v>18</v>
      </c>
      <c r="AP579" t="s">
        <v>17371</v>
      </c>
      <c r="AQ579" t="s">
        <v>16834</v>
      </c>
      <c r="AR579" t="s">
        <v>17591</v>
      </c>
      <c r="AT579">
        <v>0</v>
      </c>
      <c r="AU579">
        <v>0</v>
      </c>
      <c r="AV579" t="s">
        <v>133</v>
      </c>
      <c r="BI579" t="s">
        <v>81</v>
      </c>
      <c r="BJ579" t="s">
        <v>81</v>
      </c>
      <c r="BK579" t="s">
        <v>81</v>
      </c>
      <c r="BL579" t="s">
        <v>49695</v>
      </c>
      <c r="BM579" t="s">
        <v>49887</v>
      </c>
      <c r="BN579" t="s">
        <v>49888</v>
      </c>
      <c r="BQ579" t="s">
        <v>17696</v>
      </c>
      <c r="BR579" t="s">
        <v>17493</v>
      </c>
      <c r="BS579" t="s">
        <v>17494</v>
      </c>
      <c r="BT579" t="s">
        <v>49693</v>
      </c>
      <c r="BU579" t="s">
        <v>49694</v>
      </c>
      <c r="BV579" t="s">
        <v>49690</v>
      </c>
      <c r="BW579">
        <v>0</v>
      </c>
      <c r="BX579">
        <v>0</v>
      </c>
      <c r="BY579" t="s">
        <v>16821</v>
      </c>
      <c r="CE579" t="s">
        <v>16880</v>
      </c>
      <c r="CF579" t="s">
        <v>17624</v>
      </c>
      <c r="CG579" t="s">
        <v>17663</v>
      </c>
      <c r="CK579" t="s">
        <v>17524</v>
      </c>
      <c r="CL579" t="s">
        <v>16834</v>
      </c>
      <c r="CM579">
        <v>0</v>
      </c>
      <c r="CN579">
        <v>98.280100000000004</v>
      </c>
      <c r="CO579">
        <v>9.1300000000000008</v>
      </c>
      <c r="CP579">
        <v>900</v>
      </c>
      <c r="CQ579" t="s">
        <v>17315</v>
      </c>
      <c r="CR579" t="s">
        <v>17322</v>
      </c>
      <c r="CS579" t="s">
        <v>19495</v>
      </c>
      <c r="CT579" t="s">
        <v>19496</v>
      </c>
      <c r="CU579" t="s">
        <v>17176</v>
      </c>
      <c r="CV579" t="s">
        <v>19497</v>
      </c>
      <c r="DS579">
        <v>0</v>
      </c>
      <c r="DU579">
        <v>0</v>
      </c>
      <c r="DV579">
        <v>0</v>
      </c>
      <c r="DW579">
        <v>0</v>
      </c>
      <c r="DY579">
        <v>0</v>
      </c>
      <c r="DZ579">
        <v>0</v>
      </c>
      <c r="EC579" t="s">
        <v>21320</v>
      </c>
      <c r="ED579">
        <v>59</v>
      </c>
      <c r="EE579" cm="1">
        <f t="array" ref="EE579">SUM(COUNTIFS(Table_Pending_Today[job_type_code],{"WB","WQ","Z5","Z7","U8","QU","7W","2V","2W","2X"},Table_Pending_Today[Order_Number],Table_Pending_Today[[#This Row],[Order_Number]]))</f>
        <v>0</v>
      </c>
      <c r="EF579">
        <f>COUNTIFS(Table_Pending_Today[Order_Number],Table_Pending_Today[[#This Row],[Order_Number]],Table_Pending_Today[tech_contractor],"INHOUSE")</f>
        <v>0</v>
      </c>
      <c r="EG579">
        <f>COUNTIFS(Table_Pending_Today[Order_Number],Table_Pending_Today[[#This Row],[Order_Number]],Table_Pending_Today[tech_contractor],"CONTRACTOR")</f>
        <v>1</v>
      </c>
      <c r="EH579" cm="1">
        <f t="array" ref="EH579">SUM(COUNTIFS(Table_Pending_Today[job_type_code],{"XV","XQ","XT","XU"},Table_Pending_Today[Order_Number],Table_Pending_Today[[#This Row],[Order_Number]]))</f>
        <v>0</v>
      </c>
      <c r="EI579" cm="1">
        <f t="array" ref="EI579">SUM(COUNTIFS(Table_Pending_Today[job_type_code],{"XV","XQ","XT","XU"},Table_Pending_Today[Order_Number],Table_Pending_Today[[#This Row],[Order_Number]],Table_Pending_Today[In-House],1))</f>
        <v>0</v>
      </c>
      <c r="EJ579" cm="1">
        <f t="array" ref="EJ579">SUM(COUNTIFS(Table_Pending_Today[job_type_code],{"XV","XQ","XT","XU"},Table_Pending_Today[Order_Number],Table_Pending_Today[[#This Row],[Order_Number]],Table_Pending_Today[Contractor],1))</f>
        <v>0</v>
      </c>
      <c r="EK579" cm="1">
        <f t="array" ref="EK579">SUM(COUNTIFS(Table_Pending_Today[job_type_code],{"WB","WQ","Z5","Z7","U8","QU","7W","2V","2W","2X"},Table_Pending_Today[Order_Number],Table_Pending_Today[[#This Row],[Order_Number]]))</f>
        <v>0</v>
      </c>
      <c r="EL579" cm="1">
        <f t="array" ref="EL579">SUM(COUNTIFS(Table_Pending_Today[job_type_code],{"WB","WQ","Z5","Z7","U8","QU","7W","2V","2W","2X"},Table_Pending_Today[In-House],1,Table_Pending_Today[Order_Number],Table_Pending_Today[[#This Row],[Order_Number]]))</f>
        <v>0</v>
      </c>
      <c r="EM579" cm="1">
        <f t="array" ref="EM579">SUM(COUNTIFS(Table_Pending_Today[job_type_code],{"WB","WQ","Z5","Z7","U8","QU","7W","2V","2W","2X"},Table_Pending_Today[Contractor],1,Table_Pending_Today[Order_Number],Table_Pending_Today[[#This Row],[Order_Number]]))</f>
        <v>0</v>
      </c>
      <c r="EN579" cm="1">
        <f t="array" ref="EN579">IF(SUM(COUNTIFS(Table_Pending_Today[Order_Type_Desc],{"Install","Service Order","Restart"},Table_Pending_Today[Order_Number],Table_Pending_Today[[#This Row],[Order_Number]]))&gt;0,1,0)</f>
        <v>1</v>
      </c>
      <c r="EO579" cm="1">
        <f t="array" ref="EO579">IF(SUM(COUNTIFS(Table_Pending_Today[Order_Type_Desc],{"Install","Service Order","Restart"},Table_Pending_Today[In-House],1,Table_Pending_Today[Order_Number],Table_Pending_Today[[#This Row],[Order_Number]]))&gt;0,1,0)</f>
        <v>0</v>
      </c>
      <c r="EP579" cm="1">
        <f t="array" ref="EP579">IF(SUM(COUNTIFS(Table_Pending_Today[Order_Type_Desc],{"Install","Service Order","Restart"},Table_Pending_Today[Contractor],1,Table_Pending_Today[Order_Number],Table_Pending_Today[[#This Row],[Order_Number]]))&gt;0,1,0)</f>
        <v>1</v>
      </c>
      <c r="EQ579">
        <f>IF(SUM(COUNTIFS(Table_Pending_Today[Order_Type_Desc],"Special Request",Table_Pending_Today[Bury_Drop],0,Table_Pending_Today[In-House],1,Table_Pending_Today[Order_Number],Table_Pending_Today[[#This Row],[Order_Number]]))&gt;0,1,0)</f>
        <v>0</v>
      </c>
      <c r="ER579">
        <f>SUM(COUNTIFS(Table_Pending_Today[Order_Type_Desc],"Special Request",Table_Pending_Today[Bury_Drop],0,Table_Pending_Today[Contractor],1,Table_Pending_Today[Order_Number],Table_Pending_Today[[#This Row],[Order_Number]]))</f>
        <v>0</v>
      </c>
    </row>
    <row r="580" spans="1:148" x14ac:dyDescent="0.25">
      <c r="A580" t="s">
        <v>22433</v>
      </c>
      <c r="B580" t="s">
        <v>68448</v>
      </c>
      <c r="C580" t="s">
        <v>0</v>
      </c>
      <c r="D580" t="s">
        <v>26503</v>
      </c>
      <c r="E580" t="s">
        <v>26504</v>
      </c>
      <c r="F580" t="s">
        <v>26505</v>
      </c>
      <c r="G580">
        <v>464900</v>
      </c>
      <c r="H580" t="s">
        <v>72</v>
      </c>
      <c r="I580" t="s">
        <v>89</v>
      </c>
      <c r="J580" t="s">
        <v>16794</v>
      </c>
      <c r="K580" t="s">
        <v>73</v>
      </c>
      <c r="L580">
        <v>1</v>
      </c>
      <c r="M580" t="s">
        <v>26506</v>
      </c>
      <c r="N580" t="s">
        <v>26507</v>
      </c>
      <c r="P580" t="s">
        <v>26508</v>
      </c>
      <c r="Q580" t="s">
        <v>50895</v>
      </c>
      <c r="R580" t="s">
        <v>26510</v>
      </c>
      <c r="T580" t="s">
        <v>75</v>
      </c>
      <c r="U580" t="s">
        <v>16658</v>
      </c>
      <c r="V580" t="s">
        <v>26511</v>
      </c>
      <c r="W580" t="s">
        <v>16679</v>
      </c>
      <c r="X580" t="s">
        <v>50896</v>
      </c>
      <c r="Y580" t="s">
        <v>76</v>
      </c>
      <c r="Z580" t="s">
        <v>77</v>
      </c>
      <c r="AA580" t="s">
        <v>133</v>
      </c>
      <c r="AB580" t="s">
        <v>133</v>
      </c>
      <c r="AC580" t="s">
        <v>17631</v>
      </c>
      <c r="AD580" t="s">
        <v>50897</v>
      </c>
      <c r="AE580" t="s">
        <v>20208</v>
      </c>
      <c r="AF580" t="s">
        <v>50898</v>
      </c>
      <c r="AG580" t="s">
        <v>22433</v>
      </c>
      <c r="AH580" t="s">
        <v>16795</v>
      </c>
      <c r="AI580" t="s">
        <v>22433</v>
      </c>
      <c r="AJ580">
        <v>0</v>
      </c>
      <c r="AL580" t="s">
        <v>50273</v>
      </c>
      <c r="AM580" t="s">
        <v>87</v>
      </c>
      <c r="AO580">
        <v>18</v>
      </c>
      <c r="AP580" t="s">
        <v>91</v>
      </c>
      <c r="AQ580" t="s">
        <v>80</v>
      </c>
      <c r="AR580" t="s">
        <v>16796</v>
      </c>
      <c r="AT580">
        <v>0</v>
      </c>
      <c r="AU580">
        <v>0</v>
      </c>
      <c r="AV580" t="s">
        <v>133</v>
      </c>
      <c r="BI580" t="s">
        <v>81</v>
      </c>
      <c r="BJ580" t="s">
        <v>81</v>
      </c>
      <c r="BK580" t="s">
        <v>81</v>
      </c>
      <c r="BM580" t="s">
        <v>50899</v>
      </c>
      <c r="BN580" t="s">
        <v>50900</v>
      </c>
      <c r="BQ580" t="s">
        <v>50901</v>
      </c>
      <c r="BS580" t="s">
        <v>17202</v>
      </c>
      <c r="BT580" t="s">
        <v>50274</v>
      </c>
      <c r="BU580" t="s">
        <v>50275</v>
      </c>
      <c r="BV580" t="s">
        <v>50897</v>
      </c>
      <c r="BW580">
        <v>0</v>
      </c>
      <c r="BX580">
        <v>0</v>
      </c>
      <c r="CE580" t="s">
        <v>16880</v>
      </c>
      <c r="CF580" t="s">
        <v>16881</v>
      </c>
      <c r="CG580" t="s">
        <v>16882</v>
      </c>
      <c r="CK580" t="s">
        <v>16883</v>
      </c>
      <c r="CL580" t="s">
        <v>80</v>
      </c>
      <c r="CM580">
        <v>0</v>
      </c>
      <c r="CN580">
        <v>97.307699999999997</v>
      </c>
      <c r="CO580">
        <v>4.5999999999999996</v>
      </c>
      <c r="CP580">
        <v>0</v>
      </c>
      <c r="CQ580" t="s">
        <v>17312</v>
      </c>
      <c r="CR580" t="s">
        <v>17313</v>
      </c>
      <c r="CS580" t="s">
        <v>17314</v>
      </c>
      <c r="CT580" t="s">
        <v>17733</v>
      </c>
      <c r="CU580" t="s">
        <v>16885</v>
      </c>
      <c r="DS580">
        <v>0</v>
      </c>
      <c r="DU580">
        <v>0</v>
      </c>
      <c r="DV580">
        <v>0</v>
      </c>
      <c r="DW580">
        <v>0</v>
      </c>
      <c r="DY580">
        <v>0</v>
      </c>
      <c r="DZ580">
        <v>0</v>
      </c>
      <c r="EC580" t="s">
        <v>21330</v>
      </c>
      <c r="ED580">
        <v>1</v>
      </c>
      <c r="EE580" cm="1">
        <f t="array" ref="EE580">SUM(COUNTIFS(Table_Pending_Today[job_type_code],{"WB","WQ","Z5","Z7","U8","QU","7W","2V","2W","2X"},Table_Pending_Today[Order_Number],Table_Pending_Today[[#This Row],[Order_Number]]))</f>
        <v>0</v>
      </c>
      <c r="EF580">
        <f>COUNTIFS(Table_Pending_Today[Order_Number],Table_Pending_Today[[#This Row],[Order_Number]],Table_Pending_Today[tech_contractor],"INHOUSE")</f>
        <v>1</v>
      </c>
      <c r="EG580">
        <f>COUNTIFS(Table_Pending_Today[Order_Number],Table_Pending_Today[[#This Row],[Order_Number]],Table_Pending_Today[tech_contractor],"CONTRACTOR")</f>
        <v>0</v>
      </c>
      <c r="EH580" cm="1">
        <f t="array" ref="EH580">SUM(COUNTIFS(Table_Pending_Today[job_type_code],{"XV","XQ","XT","XU"},Table_Pending_Today[Order_Number],Table_Pending_Today[[#This Row],[Order_Number]]))</f>
        <v>0</v>
      </c>
      <c r="EI580" cm="1">
        <f t="array" ref="EI580">SUM(COUNTIFS(Table_Pending_Today[job_type_code],{"XV","XQ","XT","XU"},Table_Pending_Today[Order_Number],Table_Pending_Today[[#This Row],[Order_Number]],Table_Pending_Today[In-House],1))</f>
        <v>0</v>
      </c>
      <c r="EJ580" cm="1">
        <f t="array" ref="EJ580">SUM(COUNTIFS(Table_Pending_Today[job_type_code],{"XV","XQ","XT","XU"},Table_Pending_Today[Order_Number],Table_Pending_Today[[#This Row],[Order_Number]],Table_Pending_Today[Contractor],1))</f>
        <v>0</v>
      </c>
      <c r="EK580" cm="1">
        <f t="array" ref="EK580">SUM(COUNTIFS(Table_Pending_Today[job_type_code],{"WB","WQ","Z5","Z7","U8","QU","7W","2V","2W","2X"},Table_Pending_Today[Order_Number],Table_Pending_Today[[#This Row],[Order_Number]]))</f>
        <v>0</v>
      </c>
      <c r="EL580" cm="1">
        <f t="array" ref="EL580">SUM(COUNTIFS(Table_Pending_Today[job_type_code],{"WB","WQ","Z5","Z7","U8","QU","7W","2V","2W","2X"},Table_Pending_Today[In-House],1,Table_Pending_Today[Order_Number],Table_Pending_Today[[#This Row],[Order_Number]]))</f>
        <v>0</v>
      </c>
      <c r="EM580" cm="1">
        <f t="array" ref="EM580">SUM(COUNTIFS(Table_Pending_Today[job_type_code],{"WB","WQ","Z5","Z7","U8","QU","7W","2V","2W","2X"},Table_Pending_Today[Contractor],1,Table_Pending_Today[Order_Number],Table_Pending_Today[[#This Row],[Order_Number]]))</f>
        <v>0</v>
      </c>
      <c r="EN580" cm="1">
        <f t="array" ref="EN580">IF(SUM(COUNTIFS(Table_Pending_Today[Order_Type_Desc],{"Install","Service Order","Restart"},Table_Pending_Today[Order_Number],Table_Pending_Today[[#This Row],[Order_Number]]))&gt;0,1,0)</f>
        <v>0</v>
      </c>
      <c r="EO580" cm="1">
        <f t="array" ref="EO580">IF(SUM(COUNTIFS(Table_Pending_Today[Order_Type_Desc],{"Install","Service Order","Restart"},Table_Pending_Today[In-House],1,Table_Pending_Today[Order_Number],Table_Pending_Today[[#This Row],[Order_Number]]))&gt;0,1,0)</f>
        <v>0</v>
      </c>
      <c r="EP580" cm="1">
        <f t="array" ref="EP580">IF(SUM(COUNTIFS(Table_Pending_Today[Order_Type_Desc],{"Install","Service Order","Restart"},Table_Pending_Today[Contractor],1,Table_Pending_Today[Order_Number],Table_Pending_Today[[#This Row],[Order_Number]]))&gt;0,1,0)</f>
        <v>0</v>
      </c>
      <c r="EQ580">
        <f>IF(SUM(COUNTIFS(Table_Pending_Today[Order_Type_Desc],"Special Request",Table_Pending_Today[Bury_Drop],0,Table_Pending_Today[In-House],1,Table_Pending_Today[Order_Number],Table_Pending_Today[[#This Row],[Order_Number]]))&gt;0,1,0)</f>
        <v>0</v>
      </c>
      <c r="ER580">
        <f>SUM(COUNTIFS(Table_Pending_Today[Order_Type_Desc],"Special Request",Table_Pending_Today[Bury_Drop],0,Table_Pending_Today[Contractor],1,Table_Pending_Today[Order_Number],Table_Pending_Today[[#This Row],[Order_Number]]))</f>
        <v>0</v>
      </c>
    </row>
    <row r="581" spans="1:148" x14ac:dyDescent="0.25">
      <c r="A581" t="s">
        <v>22433</v>
      </c>
      <c r="B581" t="s">
        <v>68448</v>
      </c>
      <c r="C581" t="s">
        <v>0</v>
      </c>
      <c r="D581" t="s">
        <v>51010</v>
      </c>
      <c r="E581" t="s">
        <v>51011</v>
      </c>
      <c r="F581" t="s">
        <v>51012</v>
      </c>
      <c r="G581">
        <v>279873</v>
      </c>
      <c r="H581" t="s">
        <v>16820</v>
      </c>
      <c r="I581" t="s">
        <v>17420</v>
      </c>
      <c r="J581" t="s">
        <v>16791</v>
      </c>
      <c r="K581" t="s">
        <v>73</v>
      </c>
      <c r="L581">
        <v>22</v>
      </c>
      <c r="M581" t="s">
        <v>51013</v>
      </c>
      <c r="N581" t="s">
        <v>51014</v>
      </c>
      <c r="P581" t="s">
        <v>133</v>
      </c>
      <c r="Q581" t="s">
        <v>17092</v>
      </c>
      <c r="R581" t="s">
        <v>51015</v>
      </c>
      <c r="T581" t="s">
        <v>75</v>
      </c>
      <c r="U581" t="s">
        <v>16658</v>
      </c>
      <c r="V581" t="s">
        <v>51016</v>
      </c>
      <c r="W581" t="s">
        <v>16679</v>
      </c>
      <c r="X581" t="s">
        <v>16678</v>
      </c>
      <c r="Y581" t="s">
        <v>84</v>
      </c>
      <c r="Z581" t="s">
        <v>85</v>
      </c>
      <c r="AA581" t="s">
        <v>133</v>
      </c>
      <c r="AB581" t="s">
        <v>133</v>
      </c>
      <c r="AC581" t="s">
        <v>16811</v>
      </c>
      <c r="AD581" t="s">
        <v>51017</v>
      </c>
      <c r="AE581" t="s">
        <v>18319</v>
      </c>
      <c r="AF581" t="s">
        <v>51018</v>
      </c>
      <c r="AG581" t="s">
        <v>22433</v>
      </c>
      <c r="AH581" t="s">
        <v>16795</v>
      </c>
      <c r="AI581" t="s">
        <v>22433</v>
      </c>
      <c r="AJ581">
        <v>0</v>
      </c>
      <c r="AL581" t="s">
        <v>19504</v>
      </c>
      <c r="AM581" t="s">
        <v>87</v>
      </c>
      <c r="AO581">
        <v>34</v>
      </c>
      <c r="AP581" t="s">
        <v>17421</v>
      </c>
      <c r="AQ581" t="s">
        <v>118</v>
      </c>
      <c r="AR581" t="s">
        <v>16792</v>
      </c>
      <c r="AT581">
        <v>0</v>
      </c>
      <c r="AU581">
        <v>0</v>
      </c>
      <c r="AV581" t="s">
        <v>133</v>
      </c>
      <c r="BI581" t="s">
        <v>81</v>
      </c>
      <c r="BJ581" t="s">
        <v>81</v>
      </c>
      <c r="BK581" t="s">
        <v>81</v>
      </c>
      <c r="BL581" t="s">
        <v>51020</v>
      </c>
      <c r="BM581" t="s">
        <v>51021</v>
      </c>
      <c r="BN581" t="s">
        <v>51022</v>
      </c>
      <c r="BO581" t="s">
        <v>51023</v>
      </c>
      <c r="BP581" t="s">
        <v>51024</v>
      </c>
      <c r="BQ581" t="s">
        <v>51025</v>
      </c>
      <c r="BR581" t="s">
        <v>235</v>
      </c>
      <c r="BS581" t="s">
        <v>84</v>
      </c>
      <c r="BT581" t="s">
        <v>19505</v>
      </c>
      <c r="BU581" t="s">
        <v>17716</v>
      </c>
      <c r="BV581" t="s">
        <v>51017</v>
      </c>
      <c r="BW581">
        <v>0</v>
      </c>
      <c r="BX581">
        <v>0</v>
      </c>
      <c r="BY581" t="s">
        <v>16821</v>
      </c>
      <c r="CE581" t="s">
        <v>18125</v>
      </c>
      <c r="CF581" t="s">
        <v>51026</v>
      </c>
      <c r="CG581" t="s">
        <v>51027</v>
      </c>
      <c r="CH581" t="s">
        <v>51028</v>
      </c>
      <c r="CI581" t="s">
        <v>18126</v>
      </c>
      <c r="CJ581" t="s">
        <v>17608</v>
      </c>
      <c r="CK581" t="s">
        <v>18125</v>
      </c>
      <c r="CL581" t="s">
        <v>118</v>
      </c>
      <c r="CM581">
        <v>0</v>
      </c>
      <c r="CN581">
        <v>98.210700000000003</v>
      </c>
      <c r="CO581">
        <v>5.29</v>
      </c>
      <c r="CP581">
        <v>2900</v>
      </c>
      <c r="CQ581" t="s">
        <v>17315</v>
      </c>
      <c r="CR581" t="s">
        <v>51019</v>
      </c>
      <c r="CT581" t="s">
        <v>69661</v>
      </c>
      <c r="DS581">
        <v>0</v>
      </c>
      <c r="DT581" t="s">
        <v>17422</v>
      </c>
      <c r="DU581">
        <v>1</v>
      </c>
      <c r="DV581">
        <v>0</v>
      </c>
      <c r="DW581">
        <v>0</v>
      </c>
      <c r="DY581">
        <v>0</v>
      </c>
      <c r="DZ581">
        <v>0</v>
      </c>
      <c r="EC581" t="s">
        <v>21320</v>
      </c>
      <c r="ED581">
        <v>22</v>
      </c>
      <c r="EE581" cm="1">
        <f t="array" ref="EE581">SUM(COUNTIFS(Table_Pending_Today[job_type_code],{"WB","WQ","Z5","Z7","U8","QU","7W","2V","2W","2X"},Table_Pending_Today[Order_Number],Table_Pending_Today[[#This Row],[Order_Number]]))</f>
        <v>0</v>
      </c>
      <c r="EF581">
        <f>COUNTIFS(Table_Pending_Today[Order_Number],Table_Pending_Today[[#This Row],[Order_Number]],Table_Pending_Today[tech_contractor],"INHOUSE")</f>
        <v>1</v>
      </c>
      <c r="EG581">
        <f>COUNTIFS(Table_Pending_Today[Order_Number],Table_Pending_Today[[#This Row],[Order_Number]],Table_Pending_Today[tech_contractor],"CONTRACTOR")</f>
        <v>0</v>
      </c>
      <c r="EH581" cm="1">
        <f t="array" ref="EH581">SUM(COUNTIFS(Table_Pending_Today[job_type_code],{"XV","XQ","XT","XU"},Table_Pending_Today[Order_Number],Table_Pending_Today[[#This Row],[Order_Number]]))</f>
        <v>0</v>
      </c>
      <c r="EI581" cm="1">
        <f t="array" ref="EI581">SUM(COUNTIFS(Table_Pending_Today[job_type_code],{"XV","XQ","XT","XU"},Table_Pending_Today[Order_Number],Table_Pending_Today[[#This Row],[Order_Number]],Table_Pending_Today[In-House],1))</f>
        <v>0</v>
      </c>
      <c r="EJ581" cm="1">
        <f t="array" ref="EJ581">SUM(COUNTIFS(Table_Pending_Today[job_type_code],{"XV","XQ","XT","XU"},Table_Pending_Today[Order_Number],Table_Pending_Today[[#This Row],[Order_Number]],Table_Pending_Today[Contractor],1))</f>
        <v>0</v>
      </c>
      <c r="EK581" cm="1">
        <f t="array" ref="EK581">SUM(COUNTIFS(Table_Pending_Today[job_type_code],{"WB","WQ","Z5","Z7","U8","QU","7W","2V","2W","2X"},Table_Pending_Today[Order_Number],Table_Pending_Today[[#This Row],[Order_Number]]))</f>
        <v>0</v>
      </c>
      <c r="EL581" cm="1">
        <f t="array" ref="EL581">SUM(COUNTIFS(Table_Pending_Today[job_type_code],{"WB","WQ","Z5","Z7","U8","QU","7W","2V","2W","2X"},Table_Pending_Today[In-House],1,Table_Pending_Today[Order_Number],Table_Pending_Today[[#This Row],[Order_Number]]))</f>
        <v>0</v>
      </c>
      <c r="EM581" cm="1">
        <f t="array" ref="EM581">SUM(COUNTIFS(Table_Pending_Today[job_type_code],{"WB","WQ","Z5","Z7","U8","QU","7W","2V","2W","2X"},Table_Pending_Today[Contractor],1,Table_Pending_Today[Order_Number],Table_Pending_Today[[#This Row],[Order_Number]]))</f>
        <v>0</v>
      </c>
      <c r="EN581" cm="1">
        <f t="array" ref="EN581">IF(SUM(COUNTIFS(Table_Pending_Today[Order_Type_Desc],{"Install","Service Order","Restart"},Table_Pending_Today[Order_Number],Table_Pending_Today[[#This Row],[Order_Number]]))&gt;0,1,0)</f>
        <v>1</v>
      </c>
      <c r="EO581" cm="1">
        <f t="array" ref="EO581">IF(SUM(COUNTIFS(Table_Pending_Today[Order_Type_Desc],{"Install","Service Order","Restart"},Table_Pending_Today[In-House],1,Table_Pending_Today[Order_Number],Table_Pending_Today[[#This Row],[Order_Number]]))&gt;0,1,0)</f>
        <v>1</v>
      </c>
      <c r="EP581" cm="1">
        <f t="array" ref="EP581">IF(SUM(COUNTIFS(Table_Pending_Today[Order_Type_Desc],{"Install","Service Order","Restart"},Table_Pending_Today[Contractor],1,Table_Pending_Today[Order_Number],Table_Pending_Today[[#This Row],[Order_Number]]))&gt;0,1,0)</f>
        <v>0</v>
      </c>
      <c r="EQ581">
        <f>IF(SUM(COUNTIFS(Table_Pending_Today[Order_Type_Desc],"Special Request",Table_Pending_Today[Bury_Drop],0,Table_Pending_Today[In-House],1,Table_Pending_Today[Order_Number],Table_Pending_Today[[#This Row],[Order_Number]]))&gt;0,1,0)</f>
        <v>0</v>
      </c>
      <c r="ER581">
        <f>SUM(COUNTIFS(Table_Pending_Today[Order_Type_Desc],"Special Request",Table_Pending_Today[Bury_Drop],0,Table_Pending_Today[Contractor],1,Table_Pending_Today[Order_Number],Table_Pending_Today[[#This Row],[Order_Number]]))</f>
        <v>0</v>
      </c>
    </row>
    <row r="582" spans="1:148" x14ac:dyDescent="0.25">
      <c r="A582" t="s">
        <v>22433</v>
      </c>
      <c r="B582" t="s">
        <v>68448</v>
      </c>
      <c r="C582" t="s">
        <v>0</v>
      </c>
      <c r="D582" t="s">
        <v>37632</v>
      </c>
      <c r="E582" t="s">
        <v>37633</v>
      </c>
      <c r="F582" t="s">
        <v>37634</v>
      </c>
      <c r="G582">
        <v>464899</v>
      </c>
      <c r="H582" t="s">
        <v>120</v>
      </c>
      <c r="I582" t="s">
        <v>16938</v>
      </c>
      <c r="J582" t="s">
        <v>16791</v>
      </c>
      <c r="K582" t="s">
        <v>73</v>
      </c>
      <c r="L582">
        <v>1</v>
      </c>
      <c r="M582" t="s">
        <v>37635</v>
      </c>
      <c r="N582" t="s">
        <v>37636</v>
      </c>
      <c r="P582" t="s">
        <v>133</v>
      </c>
      <c r="Q582" t="s">
        <v>17092</v>
      </c>
      <c r="R582" t="s">
        <v>37638</v>
      </c>
      <c r="S582" t="s">
        <v>37639</v>
      </c>
      <c r="T582" t="s">
        <v>75</v>
      </c>
      <c r="U582" t="s">
        <v>16658</v>
      </c>
      <c r="V582" t="s">
        <v>37640</v>
      </c>
      <c r="W582" t="s">
        <v>16679</v>
      </c>
      <c r="X582" t="s">
        <v>16765</v>
      </c>
      <c r="Y582" t="s">
        <v>76</v>
      </c>
      <c r="Z582" t="s">
        <v>77</v>
      </c>
      <c r="AA582" t="s">
        <v>133</v>
      </c>
      <c r="AB582" t="s">
        <v>133</v>
      </c>
      <c r="AC582" t="s">
        <v>16811</v>
      </c>
      <c r="AD582" t="s">
        <v>50884</v>
      </c>
      <c r="AE582" t="s">
        <v>20208</v>
      </c>
      <c r="AF582" t="s">
        <v>50885</v>
      </c>
      <c r="AG582" t="s">
        <v>22433</v>
      </c>
      <c r="AH582" t="s">
        <v>17431</v>
      </c>
      <c r="AI582" t="s">
        <v>22433</v>
      </c>
      <c r="AJ582">
        <v>0</v>
      </c>
      <c r="AK582" t="s">
        <v>98</v>
      </c>
      <c r="AL582" t="s">
        <v>79</v>
      </c>
      <c r="AO582">
        <v>18</v>
      </c>
      <c r="AP582" t="s">
        <v>16939</v>
      </c>
      <c r="AQ582" t="s">
        <v>99</v>
      </c>
      <c r="AR582" t="s">
        <v>16792</v>
      </c>
      <c r="AT582">
        <v>0</v>
      </c>
      <c r="AU582">
        <v>0</v>
      </c>
      <c r="AV582" t="s">
        <v>133</v>
      </c>
      <c r="BI582" t="s">
        <v>81</v>
      </c>
      <c r="BJ582" t="s">
        <v>81</v>
      </c>
      <c r="BK582" t="s">
        <v>81</v>
      </c>
      <c r="BL582" t="s">
        <v>50889</v>
      </c>
      <c r="BM582" t="s">
        <v>50890</v>
      </c>
      <c r="BN582" t="s">
        <v>50891</v>
      </c>
      <c r="BO582" t="s">
        <v>100</v>
      </c>
      <c r="BS582" t="s">
        <v>17202</v>
      </c>
      <c r="BV582" t="s">
        <v>50884</v>
      </c>
      <c r="BW582">
        <v>0</v>
      </c>
      <c r="BX582">
        <v>0</v>
      </c>
      <c r="CE582" t="s">
        <v>21402</v>
      </c>
      <c r="CF582" t="s">
        <v>50892</v>
      </c>
      <c r="CG582" t="s">
        <v>50893</v>
      </c>
      <c r="CH582" t="s">
        <v>50888</v>
      </c>
      <c r="CI582" t="s">
        <v>50894</v>
      </c>
      <c r="CJ582" t="s">
        <v>21404</v>
      </c>
      <c r="CK582" t="s">
        <v>21402</v>
      </c>
      <c r="CL582" t="s">
        <v>99</v>
      </c>
      <c r="CM582">
        <v>0</v>
      </c>
      <c r="CN582">
        <v>94.133899999999997</v>
      </c>
      <c r="CO582">
        <v>17.43</v>
      </c>
      <c r="CP582">
        <v>1350</v>
      </c>
      <c r="CQ582" t="s">
        <v>17312</v>
      </c>
      <c r="CR582" t="s">
        <v>17313</v>
      </c>
      <c r="CS582" t="s">
        <v>50886</v>
      </c>
      <c r="CT582" t="s">
        <v>50887</v>
      </c>
      <c r="CU582" t="s">
        <v>21402</v>
      </c>
      <c r="CV582" t="s">
        <v>50888</v>
      </c>
      <c r="DU582">
        <v>1</v>
      </c>
      <c r="DV582">
        <v>0</v>
      </c>
      <c r="DW582">
        <v>0</v>
      </c>
      <c r="DY582">
        <v>0</v>
      </c>
      <c r="DZ582">
        <v>0</v>
      </c>
      <c r="EC582" t="s">
        <v>21337</v>
      </c>
      <c r="ED582">
        <v>1</v>
      </c>
      <c r="EE582" cm="1">
        <f t="array" ref="EE582">SUM(COUNTIFS(Table_Pending_Today[job_type_code],{"WB","WQ","Z5","Z7","U8","QU","7W","2V","2W","2X"},Table_Pending_Today[Order_Number],Table_Pending_Today[[#This Row],[Order_Number]]))</f>
        <v>0</v>
      </c>
      <c r="EF582">
        <f>COUNTIFS(Table_Pending_Today[Order_Number],Table_Pending_Today[[#This Row],[Order_Number]],Table_Pending_Today[tech_contractor],"INHOUSE")</f>
        <v>0</v>
      </c>
      <c r="EG582">
        <f>COUNTIFS(Table_Pending_Today[Order_Number],Table_Pending_Today[[#This Row],[Order_Number]],Table_Pending_Today[tech_contractor],"CONTRACTOR")</f>
        <v>0</v>
      </c>
      <c r="EH582" cm="1">
        <f t="array" ref="EH582">SUM(COUNTIFS(Table_Pending_Today[job_type_code],{"XV","XQ","XT","XU"},Table_Pending_Today[Order_Number],Table_Pending_Today[[#This Row],[Order_Number]]))</f>
        <v>0</v>
      </c>
      <c r="EI582" cm="1">
        <f t="array" ref="EI582">SUM(COUNTIFS(Table_Pending_Today[job_type_code],{"XV","XQ","XT","XU"},Table_Pending_Today[Order_Number],Table_Pending_Today[[#This Row],[Order_Number]],Table_Pending_Today[In-House],1))</f>
        <v>0</v>
      </c>
      <c r="EJ582" cm="1">
        <f t="array" ref="EJ582">SUM(COUNTIFS(Table_Pending_Today[job_type_code],{"XV","XQ","XT","XU"},Table_Pending_Today[Order_Number],Table_Pending_Today[[#This Row],[Order_Number]],Table_Pending_Today[Contractor],1))</f>
        <v>0</v>
      </c>
      <c r="EK582" cm="1">
        <f t="array" ref="EK582">SUM(COUNTIFS(Table_Pending_Today[job_type_code],{"WB","WQ","Z5","Z7","U8","QU","7W","2V","2W","2X"},Table_Pending_Today[Order_Number],Table_Pending_Today[[#This Row],[Order_Number]]))</f>
        <v>0</v>
      </c>
      <c r="EL582" cm="1">
        <f t="array" ref="EL582">SUM(COUNTIFS(Table_Pending_Today[job_type_code],{"WB","WQ","Z5","Z7","U8","QU","7W","2V","2W","2X"},Table_Pending_Today[In-House],1,Table_Pending_Today[Order_Number],Table_Pending_Today[[#This Row],[Order_Number]]))</f>
        <v>0</v>
      </c>
      <c r="EM582" cm="1">
        <f t="array" ref="EM582">SUM(COUNTIFS(Table_Pending_Today[job_type_code],{"WB","WQ","Z5","Z7","U8","QU","7W","2V","2W","2X"},Table_Pending_Today[Contractor],1,Table_Pending_Today[Order_Number],Table_Pending_Today[[#This Row],[Order_Number]]))</f>
        <v>0</v>
      </c>
      <c r="EN582" cm="1">
        <f t="array" ref="EN582">IF(SUM(COUNTIFS(Table_Pending_Today[Order_Type_Desc],{"Install","Service Order","Restart"},Table_Pending_Today[Order_Number],Table_Pending_Today[[#This Row],[Order_Number]]))&gt;0,1,0)</f>
        <v>1</v>
      </c>
      <c r="EO582" cm="1">
        <f t="array" ref="EO582">IF(SUM(COUNTIFS(Table_Pending_Today[Order_Type_Desc],{"Install","Service Order","Restart"},Table_Pending_Today[In-House],1,Table_Pending_Today[Order_Number],Table_Pending_Today[[#This Row],[Order_Number]]))&gt;0,1,0)</f>
        <v>0</v>
      </c>
      <c r="EP582" cm="1">
        <f t="array" ref="EP582">IF(SUM(COUNTIFS(Table_Pending_Today[Order_Type_Desc],{"Install","Service Order","Restart"},Table_Pending_Today[Contractor],1,Table_Pending_Today[Order_Number],Table_Pending_Today[[#This Row],[Order_Number]]))&gt;0,1,0)</f>
        <v>0</v>
      </c>
      <c r="EQ582">
        <f>IF(SUM(COUNTIFS(Table_Pending_Today[Order_Type_Desc],"Special Request",Table_Pending_Today[Bury_Drop],0,Table_Pending_Today[In-House],1,Table_Pending_Today[Order_Number],Table_Pending_Today[[#This Row],[Order_Number]]))&gt;0,1,0)</f>
        <v>0</v>
      </c>
      <c r="ER582">
        <f>SUM(COUNTIFS(Table_Pending_Today[Order_Type_Desc],"Special Request",Table_Pending_Today[Bury_Drop],0,Table_Pending_Today[Contractor],1,Table_Pending_Today[Order_Number],Table_Pending_Today[[#This Row],[Order_Number]]))</f>
        <v>0</v>
      </c>
    </row>
    <row r="583" spans="1:148" x14ac:dyDescent="0.25">
      <c r="A583" t="s">
        <v>22433</v>
      </c>
      <c r="B583" t="s">
        <v>68448</v>
      </c>
      <c r="C583" t="s">
        <v>0</v>
      </c>
      <c r="D583" t="s">
        <v>25465</v>
      </c>
      <c r="E583" t="s">
        <v>25466</v>
      </c>
      <c r="F583" t="s">
        <v>25467</v>
      </c>
      <c r="G583">
        <v>465322</v>
      </c>
      <c r="H583" t="s">
        <v>72</v>
      </c>
      <c r="I583" t="s">
        <v>89</v>
      </c>
      <c r="J583" t="s">
        <v>16924</v>
      </c>
      <c r="K583" t="s">
        <v>73</v>
      </c>
      <c r="L583">
        <v>1</v>
      </c>
      <c r="M583" t="s">
        <v>25468</v>
      </c>
      <c r="N583" t="s">
        <v>25469</v>
      </c>
      <c r="P583" t="s">
        <v>140</v>
      </c>
      <c r="Q583" t="s">
        <v>16782</v>
      </c>
      <c r="R583" t="s">
        <v>25471</v>
      </c>
      <c r="S583" t="s">
        <v>25472</v>
      </c>
      <c r="T583" t="s">
        <v>141</v>
      </c>
      <c r="U583" t="s">
        <v>16658</v>
      </c>
      <c r="V583" t="s">
        <v>49831</v>
      </c>
      <c r="W583" t="s">
        <v>16676</v>
      </c>
      <c r="X583" t="s">
        <v>130</v>
      </c>
      <c r="Y583" t="s">
        <v>76</v>
      </c>
      <c r="Z583" t="s">
        <v>77</v>
      </c>
      <c r="AA583" t="s">
        <v>16682</v>
      </c>
      <c r="AB583" t="s">
        <v>16776</v>
      </c>
      <c r="AC583" t="s">
        <v>16683</v>
      </c>
      <c r="AD583" t="s">
        <v>49832</v>
      </c>
      <c r="AE583" t="s">
        <v>20208</v>
      </c>
      <c r="AF583" t="s">
        <v>49833</v>
      </c>
      <c r="AG583" t="s">
        <v>22433</v>
      </c>
      <c r="AH583" t="s">
        <v>16779</v>
      </c>
      <c r="AJ583">
        <v>0</v>
      </c>
      <c r="AK583" t="s">
        <v>98</v>
      </c>
      <c r="AL583" t="s">
        <v>79</v>
      </c>
      <c r="AO583">
        <v>18</v>
      </c>
      <c r="AP583" t="s">
        <v>91</v>
      </c>
      <c r="AQ583" t="s">
        <v>80</v>
      </c>
      <c r="AR583" t="s">
        <v>21917</v>
      </c>
      <c r="AT583">
        <v>0</v>
      </c>
      <c r="AU583">
        <v>0</v>
      </c>
      <c r="AV583" t="s">
        <v>133</v>
      </c>
      <c r="BI583" t="s">
        <v>81</v>
      </c>
      <c r="BJ583" t="s">
        <v>81</v>
      </c>
      <c r="BK583" t="s">
        <v>81</v>
      </c>
      <c r="BM583" t="s">
        <v>21693</v>
      </c>
      <c r="BN583" t="s">
        <v>49837</v>
      </c>
      <c r="BP583" t="s">
        <v>49838</v>
      </c>
      <c r="BQ583" t="s">
        <v>49839</v>
      </c>
      <c r="BS583" t="s">
        <v>17202</v>
      </c>
      <c r="BV583" t="s">
        <v>49832</v>
      </c>
      <c r="BW583">
        <v>0</v>
      </c>
      <c r="BX583">
        <v>0</v>
      </c>
      <c r="CA583" t="s">
        <v>16800</v>
      </c>
      <c r="CE583" t="s">
        <v>16880</v>
      </c>
      <c r="CF583" t="s">
        <v>16881</v>
      </c>
      <c r="CG583" t="s">
        <v>16882</v>
      </c>
      <c r="CK583" t="s">
        <v>16911</v>
      </c>
      <c r="CL583" t="s">
        <v>80</v>
      </c>
      <c r="CM583">
        <v>0</v>
      </c>
      <c r="CN583">
        <v>98.338800000000006</v>
      </c>
      <c r="CO583">
        <v>3.05</v>
      </c>
      <c r="CP583">
        <v>725</v>
      </c>
      <c r="CQ583" t="s">
        <v>17312</v>
      </c>
      <c r="CR583" t="s">
        <v>17313</v>
      </c>
      <c r="CS583" t="s">
        <v>49834</v>
      </c>
      <c r="CT583" t="s">
        <v>49835</v>
      </c>
      <c r="CU583" t="s">
        <v>16911</v>
      </c>
      <c r="CV583" t="s">
        <v>49836</v>
      </c>
      <c r="DU583">
        <v>1</v>
      </c>
      <c r="DV583">
        <v>0</v>
      </c>
      <c r="DW583">
        <v>0</v>
      </c>
      <c r="DY583">
        <v>0</v>
      </c>
      <c r="DZ583">
        <v>0</v>
      </c>
      <c r="EC583" t="s">
        <v>21320</v>
      </c>
      <c r="ED583">
        <v>1</v>
      </c>
      <c r="EE583" cm="1">
        <f t="array" ref="EE583">SUM(COUNTIFS(Table_Pending_Today[job_type_code],{"WB","WQ","Z5","Z7","U8","QU","7W","2V","2W","2X"},Table_Pending_Today[Order_Number],Table_Pending_Today[[#This Row],[Order_Number]]))</f>
        <v>0</v>
      </c>
      <c r="EF583">
        <f>COUNTIFS(Table_Pending_Today[Order_Number],Table_Pending_Today[[#This Row],[Order_Number]],Table_Pending_Today[tech_contractor],"INHOUSE")</f>
        <v>0</v>
      </c>
      <c r="EG583">
        <f>COUNTIFS(Table_Pending_Today[Order_Number],Table_Pending_Today[[#This Row],[Order_Number]],Table_Pending_Today[tech_contractor],"CONTRACTOR")</f>
        <v>0</v>
      </c>
      <c r="EH583" cm="1">
        <f t="array" ref="EH583">SUM(COUNTIFS(Table_Pending_Today[job_type_code],{"XV","XQ","XT","XU"},Table_Pending_Today[Order_Number],Table_Pending_Today[[#This Row],[Order_Number]]))</f>
        <v>0</v>
      </c>
      <c r="EI583" cm="1">
        <f t="array" ref="EI583">SUM(COUNTIFS(Table_Pending_Today[job_type_code],{"XV","XQ","XT","XU"},Table_Pending_Today[Order_Number],Table_Pending_Today[[#This Row],[Order_Number]],Table_Pending_Today[In-House],1))</f>
        <v>0</v>
      </c>
      <c r="EJ583" cm="1">
        <f t="array" ref="EJ583">SUM(COUNTIFS(Table_Pending_Today[job_type_code],{"XV","XQ","XT","XU"},Table_Pending_Today[Order_Number],Table_Pending_Today[[#This Row],[Order_Number]],Table_Pending_Today[Contractor],1))</f>
        <v>0</v>
      </c>
      <c r="EK583" cm="1">
        <f t="array" ref="EK583">SUM(COUNTIFS(Table_Pending_Today[job_type_code],{"WB","WQ","Z5","Z7","U8","QU","7W","2V","2W","2X"},Table_Pending_Today[Order_Number],Table_Pending_Today[[#This Row],[Order_Number]]))</f>
        <v>0</v>
      </c>
      <c r="EL583" cm="1">
        <f t="array" ref="EL583">SUM(COUNTIFS(Table_Pending_Today[job_type_code],{"WB","WQ","Z5","Z7","U8","QU","7W","2V","2W","2X"},Table_Pending_Today[In-House],1,Table_Pending_Today[Order_Number],Table_Pending_Today[[#This Row],[Order_Number]]))</f>
        <v>0</v>
      </c>
      <c r="EM583" cm="1">
        <f t="array" ref="EM583">SUM(COUNTIFS(Table_Pending_Today[job_type_code],{"WB","WQ","Z5","Z7","U8","QU","7W","2V","2W","2X"},Table_Pending_Today[Contractor],1,Table_Pending_Today[Order_Number],Table_Pending_Today[[#This Row],[Order_Number]]))</f>
        <v>0</v>
      </c>
      <c r="EN583" cm="1">
        <f t="array" ref="EN583">IF(SUM(COUNTIFS(Table_Pending_Today[Order_Type_Desc],{"Install","Service Order","Restart"},Table_Pending_Today[Order_Number],Table_Pending_Today[[#This Row],[Order_Number]]))&gt;0,1,0)</f>
        <v>0</v>
      </c>
      <c r="EO583" cm="1">
        <f t="array" ref="EO583">IF(SUM(COUNTIFS(Table_Pending_Today[Order_Type_Desc],{"Install","Service Order","Restart"},Table_Pending_Today[In-House],1,Table_Pending_Today[Order_Number],Table_Pending_Today[[#This Row],[Order_Number]]))&gt;0,1,0)</f>
        <v>0</v>
      </c>
      <c r="EP583" cm="1">
        <f t="array" ref="EP583">IF(SUM(COUNTIFS(Table_Pending_Today[Order_Type_Desc],{"Install","Service Order","Restart"},Table_Pending_Today[Contractor],1,Table_Pending_Today[Order_Number],Table_Pending_Today[[#This Row],[Order_Number]]))&gt;0,1,0)</f>
        <v>0</v>
      </c>
      <c r="EQ583">
        <f>IF(SUM(COUNTIFS(Table_Pending_Today[Order_Type_Desc],"Special Request",Table_Pending_Today[Bury_Drop],0,Table_Pending_Today[In-House],1,Table_Pending_Today[Order_Number],Table_Pending_Today[[#This Row],[Order_Number]]))&gt;0,1,0)</f>
        <v>0</v>
      </c>
      <c r="ER583">
        <f>SUM(COUNTIFS(Table_Pending_Today[Order_Type_Desc],"Special Request",Table_Pending_Today[Bury_Drop],0,Table_Pending_Today[Contractor],1,Table_Pending_Today[Order_Number],Table_Pending_Today[[#This Row],[Order_Number]]))</f>
        <v>0</v>
      </c>
    </row>
    <row r="584" spans="1:148" x14ac:dyDescent="0.25">
      <c r="A584" t="s">
        <v>22433</v>
      </c>
      <c r="B584" t="s">
        <v>68448</v>
      </c>
      <c r="C584" t="s">
        <v>0</v>
      </c>
      <c r="D584" t="s">
        <v>38510</v>
      </c>
      <c r="E584" t="s">
        <v>38511</v>
      </c>
      <c r="F584" t="s">
        <v>38512</v>
      </c>
      <c r="G584">
        <v>465213</v>
      </c>
      <c r="H584" t="s">
        <v>72</v>
      </c>
      <c r="I584" t="s">
        <v>89</v>
      </c>
      <c r="J584" t="s">
        <v>16974</v>
      </c>
      <c r="K584" t="s">
        <v>73</v>
      </c>
      <c r="L584">
        <v>1</v>
      </c>
      <c r="M584" t="s">
        <v>38513</v>
      </c>
      <c r="N584" t="s">
        <v>38514</v>
      </c>
      <c r="P584" t="s">
        <v>139</v>
      </c>
      <c r="Q584" t="s">
        <v>16759</v>
      </c>
      <c r="R584" t="s">
        <v>287</v>
      </c>
      <c r="T584" t="s">
        <v>75</v>
      </c>
      <c r="U584" t="s">
        <v>16658</v>
      </c>
      <c r="V584" t="s">
        <v>38516</v>
      </c>
      <c r="W584" t="s">
        <v>16679</v>
      </c>
      <c r="X584" t="s">
        <v>16802</v>
      </c>
      <c r="Y584" t="s">
        <v>76</v>
      </c>
      <c r="Z584" t="s">
        <v>77</v>
      </c>
      <c r="AA584" t="s">
        <v>133</v>
      </c>
      <c r="AB584" t="s">
        <v>16777</v>
      </c>
      <c r="AC584" t="s">
        <v>16760</v>
      </c>
      <c r="AD584" t="s">
        <v>50919</v>
      </c>
      <c r="AE584" t="s">
        <v>20208</v>
      </c>
      <c r="AF584" t="s">
        <v>50920</v>
      </c>
      <c r="AG584" t="s">
        <v>22433</v>
      </c>
      <c r="AH584" t="s">
        <v>16921</v>
      </c>
      <c r="AI584" t="s">
        <v>22433</v>
      </c>
      <c r="AJ584">
        <v>0</v>
      </c>
      <c r="AL584" t="s">
        <v>19510</v>
      </c>
      <c r="AM584" t="s">
        <v>87</v>
      </c>
      <c r="AO584">
        <v>18</v>
      </c>
      <c r="AP584" t="s">
        <v>91</v>
      </c>
      <c r="AQ584" t="s">
        <v>80</v>
      </c>
      <c r="AR584" t="s">
        <v>16975</v>
      </c>
      <c r="AT584">
        <v>0</v>
      </c>
      <c r="AU584">
        <v>0</v>
      </c>
      <c r="AV584" t="s">
        <v>133</v>
      </c>
      <c r="BI584" t="s">
        <v>81</v>
      </c>
      <c r="BJ584" t="s">
        <v>81</v>
      </c>
      <c r="BK584" t="s">
        <v>81</v>
      </c>
      <c r="BM584" t="s">
        <v>50921</v>
      </c>
      <c r="BN584" t="s">
        <v>50917</v>
      </c>
      <c r="BQ584" t="s">
        <v>50922</v>
      </c>
      <c r="BS584" t="s">
        <v>17202</v>
      </c>
      <c r="BT584" t="s">
        <v>17763</v>
      </c>
      <c r="BU584" t="s">
        <v>19511</v>
      </c>
      <c r="BV584" t="s">
        <v>50919</v>
      </c>
      <c r="BW584">
        <v>0</v>
      </c>
      <c r="BX584">
        <v>0</v>
      </c>
      <c r="CE584" t="s">
        <v>16880</v>
      </c>
      <c r="CF584" t="s">
        <v>16881</v>
      </c>
      <c r="CG584" t="s">
        <v>16882</v>
      </c>
      <c r="CK584" t="s">
        <v>16962</v>
      </c>
      <c r="CL584" t="s">
        <v>80</v>
      </c>
      <c r="CM584">
        <v>0</v>
      </c>
      <c r="CN584">
        <v>97.130899999999997</v>
      </c>
      <c r="CO584">
        <v>6.45</v>
      </c>
      <c r="CP584">
        <v>0</v>
      </c>
      <c r="CQ584" t="s">
        <v>17312</v>
      </c>
      <c r="CR584" t="s">
        <v>17313</v>
      </c>
      <c r="CS584" t="s">
        <v>17314</v>
      </c>
      <c r="CT584" t="s">
        <v>17733</v>
      </c>
      <c r="CU584" t="s">
        <v>16885</v>
      </c>
      <c r="DS584">
        <v>0</v>
      </c>
      <c r="DU584">
        <v>1</v>
      </c>
      <c r="DV584">
        <v>0</v>
      </c>
      <c r="DW584">
        <v>0</v>
      </c>
      <c r="DY584">
        <v>0</v>
      </c>
      <c r="DZ584">
        <v>0</v>
      </c>
      <c r="EC584" t="s">
        <v>21330</v>
      </c>
      <c r="ED584">
        <v>1</v>
      </c>
      <c r="EE584" cm="1">
        <f t="array" ref="EE584">SUM(COUNTIFS(Table_Pending_Today[job_type_code],{"WB","WQ","Z5","Z7","U8","QU","7W","2V","2W","2X"},Table_Pending_Today[Order_Number],Table_Pending_Today[[#This Row],[Order_Number]]))</f>
        <v>0</v>
      </c>
      <c r="EF584">
        <f>COUNTIFS(Table_Pending_Today[Order_Number],Table_Pending_Today[[#This Row],[Order_Number]],Table_Pending_Today[tech_contractor],"INHOUSE")</f>
        <v>1</v>
      </c>
      <c r="EG584">
        <f>COUNTIFS(Table_Pending_Today[Order_Number],Table_Pending_Today[[#This Row],[Order_Number]],Table_Pending_Today[tech_contractor],"CONTRACTOR")</f>
        <v>0</v>
      </c>
      <c r="EH584" cm="1">
        <f t="array" ref="EH584">SUM(COUNTIFS(Table_Pending_Today[job_type_code],{"XV","XQ","XT","XU"},Table_Pending_Today[Order_Number],Table_Pending_Today[[#This Row],[Order_Number]]))</f>
        <v>0</v>
      </c>
      <c r="EI584" cm="1">
        <f t="array" ref="EI584">SUM(COUNTIFS(Table_Pending_Today[job_type_code],{"XV","XQ","XT","XU"},Table_Pending_Today[Order_Number],Table_Pending_Today[[#This Row],[Order_Number]],Table_Pending_Today[In-House],1))</f>
        <v>0</v>
      </c>
      <c r="EJ584" cm="1">
        <f t="array" ref="EJ584">SUM(COUNTIFS(Table_Pending_Today[job_type_code],{"XV","XQ","XT","XU"},Table_Pending_Today[Order_Number],Table_Pending_Today[[#This Row],[Order_Number]],Table_Pending_Today[Contractor],1))</f>
        <v>0</v>
      </c>
      <c r="EK584" cm="1">
        <f t="array" ref="EK584">SUM(COUNTIFS(Table_Pending_Today[job_type_code],{"WB","WQ","Z5","Z7","U8","QU","7W","2V","2W","2X"},Table_Pending_Today[Order_Number],Table_Pending_Today[[#This Row],[Order_Number]]))</f>
        <v>0</v>
      </c>
      <c r="EL584" cm="1">
        <f t="array" ref="EL584">SUM(COUNTIFS(Table_Pending_Today[job_type_code],{"WB","WQ","Z5","Z7","U8","QU","7W","2V","2W","2X"},Table_Pending_Today[In-House],1,Table_Pending_Today[Order_Number],Table_Pending_Today[[#This Row],[Order_Number]]))</f>
        <v>0</v>
      </c>
      <c r="EM584" cm="1">
        <f t="array" ref="EM584">SUM(COUNTIFS(Table_Pending_Today[job_type_code],{"WB","WQ","Z5","Z7","U8","QU","7W","2V","2W","2X"},Table_Pending_Today[Contractor],1,Table_Pending_Today[Order_Number],Table_Pending_Today[[#This Row],[Order_Number]]))</f>
        <v>0</v>
      </c>
      <c r="EN584" cm="1">
        <f t="array" ref="EN584">IF(SUM(COUNTIFS(Table_Pending_Today[Order_Type_Desc],{"Install","Service Order","Restart"},Table_Pending_Today[Order_Number],Table_Pending_Today[[#This Row],[Order_Number]]))&gt;0,1,0)</f>
        <v>0</v>
      </c>
      <c r="EO584" cm="1">
        <f t="array" ref="EO584">IF(SUM(COUNTIFS(Table_Pending_Today[Order_Type_Desc],{"Install","Service Order","Restart"},Table_Pending_Today[In-House],1,Table_Pending_Today[Order_Number],Table_Pending_Today[[#This Row],[Order_Number]]))&gt;0,1,0)</f>
        <v>0</v>
      </c>
      <c r="EP584" cm="1">
        <f t="array" ref="EP584">IF(SUM(COUNTIFS(Table_Pending_Today[Order_Type_Desc],{"Install","Service Order","Restart"},Table_Pending_Today[Contractor],1,Table_Pending_Today[Order_Number],Table_Pending_Today[[#This Row],[Order_Number]]))&gt;0,1,0)</f>
        <v>0</v>
      </c>
      <c r="EQ584">
        <f>IF(SUM(COUNTIFS(Table_Pending_Today[Order_Type_Desc],"Special Request",Table_Pending_Today[Bury_Drop],0,Table_Pending_Today[In-House],1,Table_Pending_Today[Order_Number],Table_Pending_Today[[#This Row],[Order_Number]]))&gt;0,1,0)</f>
        <v>0</v>
      </c>
      <c r="ER584">
        <f>SUM(COUNTIFS(Table_Pending_Today[Order_Type_Desc],"Special Request",Table_Pending_Today[Bury_Drop],0,Table_Pending_Today[Contractor],1,Table_Pending_Today[Order_Number],Table_Pending_Today[[#This Row],[Order_Number]]))</f>
        <v>0</v>
      </c>
    </row>
    <row r="585" spans="1:148" x14ac:dyDescent="0.25">
      <c r="A585" t="s">
        <v>22433</v>
      </c>
      <c r="B585" t="s">
        <v>68448</v>
      </c>
      <c r="C585" t="s">
        <v>0</v>
      </c>
      <c r="D585" t="s">
        <v>67873</v>
      </c>
      <c r="E585" t="s">
        <v>67874</v>
      </c>
      <c r="F585" t="s">
        <v>67875</v>
      </c>
      <c r="G585">
        <v>798598</v>
      </c>
      <c r="H585" t="s">
        <v>72</v>
      </c>
      <c r="I585" t="s">
        <v>89</v>
      </c>
      <c r="J585" t="s">
        <v>16935</v>
      </c>
      <c r="K585" t="s">
        <v>73</v>
      </c>
      <c r="L585">
        <v>0</v>
      </c>
      <c r="M585" t="s">
        <v>67876</v>
      </c>
      <c r="N585" t="s">
        <v>67877</v>
      </c>
      <c r="P585" t="s">
        <v>150</v>
      </c>
      <c r="Q585" t="s">
        <v>17227</v>
      </c>
      <c r="R585" t="s">
        <v>67880</v>
      </c>
      <c r="S585" t="s">
        <v>67880</v>
      </c>
      <c r="T585" t="s">
        <v>75</v>
      </c>
      <c r="U585" t="s">
        <v>17029</v>
      </c>
      <c r="V585" t="s">
        <v>67881</v>
      </c>
      <c r="W585" t="s">
        <v>16674</v>
      </c>
      <c r="X585" t="s">
        <v>16990</v>
      </c>
      <c r="Y585" t="s">
        <v>76</v>
      </c>
      <c r="Z585" t="s">
        <v>96</v>
      </c>
      <c r="AA585" t="s">
        <v>17031</v>
      </c>
      <c r="AB585" t="s">
        <v>17035</v>
      </c>
      <c r="AC585" t="s">
        <v>16681</v>
      </c>
      <c r="AD585" t="s">
        <v>69662</v>
      </c>
      <c r="AE585" t="s">
        <v>22433</v>
      </c>
      <c r="AF585" t="s">
        <v>69663</v>
      </c>
      <c r="AG585" t="s">
        <v>22433</v>
      </c>
      <c r="AH585" t="s">
        <v>16840</v>
      </c>
      <c r="AJ585">
        <v>0</v>
      </c>
      <c r="AK585" t="s">
        <v>16858</v>
      </c>
      <c r="AL585" t="s">
        <v>79</v>
      </c>
      <c r="AO585">
        <v>18</v>
      </c>
      <c r="AP585" t="s">
        <v>91</v>
      </c>
      <c r="AQ585" t="s">
        <v>80</v>
      </c>
      <c r="AR585" t="s">
        <v>16936</v>
      </c>
      <c r="AT585">
        <v>0</v>
      </c>
      <c r="AU585">
        <v>0</v>
      </c>
      <c r="AV585" t="s">
        <v>17119</v>
      </c>
      <c r="BI585" t="s">
        <v>81</v>
      </c>
      <c r="BJ585" t="s">
        <v>81</v>
      </c>
      <c r="BK585" t="s">
        <v>81</v>
      </c>
      <c r="BM585" t="s">
        <v>69664</v>
      </c>
      <c r="BN585" t="s">
        <v>69665</v>
      </c>
      <c r="BQ585" t="s">
        <v>69666</v>
      </c>
      <c r="BS585" t="s">
        <v>17202</v>
      </c>
      <c r="BV585" t="s">
        <v>69662</v>
      </c>
      <c r="BW585">
        <v>0</v>
      </c>
      <c r="BX585">
        <v>0</v>
      </c>
      <c r="CE585" t="s">
        <v>16880</v>
      </c>
      <c r="CF585" t="s">
        <v>16881</v>
      </c>
      <c r="CG585" t="s">
        <v>16882</v>
      </c>
      <c r="CK585" t="s">
        <v>16920</v>
      </c>
      <c r="CL585" t="s">
        <v>80</v>
      </c>
      <c r="CM585">
        <v>0</v>
      </c>
      <c r="CN585">
        <v>86.945999999999998</v>
      </c>
      <c r="CO585">
        <v>69447.09</v>
      </c>
      <c r="CP585">
        <v>725</v>
      </c>
      <c r="CQ585" t="s">
        <v>17312</v>
      </c>
      <c r="CR585" t="s">
        <v>17313</v>
      </c>
      <c r="CS585" t="s">
        <v>21487</v>
      </c>
      <c r="CT585" t="s">
        <v>21488</v>
      </c>
      <c r="CU585" t="s">
        <v>17177</v>
      </c>
      <c r="CV585" t="s">
        <v>21489</v>
      </c>
      <c r="DU585">
        <v>1</v>
      </c>
      <c r="DV585">
        <v>0</v>
      </c>
      <c r="DW585">
        <v>0</v>
      </c>
      <c r="DY585">
        <v>0</v>
      </c>
      <c r="DZ585">
        <v>0</v>
      </c>
      <c r="EC585" t="s">
        <v>21342</v>
      </c>
      <c r="ED585">
        <v>0</v>
      </c>
      <c r="EE585" cm="1">
        <f t="array" ref="EE585">SUM(COUNTIFS(Table_Pending_Today[job_type_code],{"WB","WQ","Z5","Z7","U8","QU","7W","2V","2W","2X"},Table_Pending_Today[Order_Number],Table_Pending_Today[[#This Row],[Order_Number]]))</f>
        <v>0</v>
      </c>
      <c r="EF585">
        <f>COUNTIFS(Table_Pending_Today[Order_Number],Table_Pending_Today[[#This Row],[Order_Number]],Table_Pending_Today[tech_contractor],"INHOUSE")</f>
        <v>0</v>
      </c>
      <c r="EG585">
        <f>COUNTIFS(Table_Pending_Today[Order_Number],Table_Pending_Today[[#This Row],[Order_Number]],Table_Pending_Today[tech_contractor],"CONTRACTOR")</f>
        <v>0</v>
      </c>
      <c r="EH585" cm="1">
        <f t="array" ref="EH585">SUM(COUNTIFS(Table_Pending_Today[job_type_code],{"XV","XQ","XT","XU"},Table_Pending_Today[Order_Number],Table_Pending_Today[[#This Row],[Order_Number]]))</f>
        <v>0</v>
      </c>
      <c r="EI585" cm="1">
        <f t="array" ref="EI585">SUM(COUNTIFS(Table_Pending_Today[job_type_code],{"XV","XQ","XT","XU"},Table_Pending_Today[Order_Number],Table_Pending_Today[[#This Row],[Order_Number]],Table_Pending_Today[In-House],1))</f>
        <v>0</v>
      </c>
      <c r="EJ585" cm="1">
        <f t="array" ref="EJ585">SUM(COUNTIFS(Table_Pending_Today[job_type_code],{"XV","XQ","XT","XU"},Table_Pending_Today[Order_Number],Table_Pending_Today[[#This Row],[Order_Number]],Table_Pending_Today[Contractor],1))</f>
        <v>0</v>
      </c>
      <c r="EK585" cm="1">
        <f t="array" ref="EK585">SUM(COUNTIFS(Table_Pending_Today[job_type_code],{"WB","WQ","Z5","Z7","U8","QU","7W","2V","2W","2X"},Table_Pending_Today[Order_Number],Table_Pending_Today[[#This Row],[Order_Number]]))</f>
        <v>0</v>
      </c>
      <c r="EL585" cm="1">
        <f t="array" ref="EL585">SUM(COUNTIFS(Table_Pending_Today[job_type_code],{"WB","WQ","Z5","Z7","U8","QU","7W","2V","2W","2X"},Table_Pending_Today[In-House],1,Table_Pending_Today[Order_Number],Table_Pending_Today[[#This Row],[Order_Number]]))</f>
        <v>0</v>
      </c>
      <c r="EM585" cm="1">
        <f t="array" ref="EM585">SUM(COUNTIFS(Table_Pending_Today[job_type_code],{"WB","WQ","Z5","Z7","U8","QU","7W","2V","2W","2X"},Table_Pending_Today[Contractor],1,Table_Pending_Today[Order_Number],Table_Pending_Today[[#This Row],[Order_Number]]))</f>
        <v>0</v>
      </c>
      <c r="EN585" cm="1">
        <f t="array" ref="EN585">IF(SUM(COUNTIFS(Table_Pending_Today[Order_Type_Desc],{"Install","Service Order","Restart"},Table_Pending_Today[Order_Number],Table_Pending_Today[[#This Row],[Order_Number]]))&gt;0,1,0)</f>
        <v>0</v>
      </c>
      <c r="EO585" cm="1">
        <f t="array" ref="EO585">IF(SUM(COUNTIFS(Table_Pending_Today[Order_Type_Desc],{"Install","Service Order","Restart"},Table_Pending_Today[In-House],1,Table_Pending_Today[Order_Number],Table_Pending_Today[[#This Row],[Order_Number]]))&gt;0,1,0)</f>
        <v>0</v>
      </c>
      <c r="EP585" cm="1">
        <f t="array" ref="EP585">IF(SUM(COUNTIFS(Table_Pending_Today[Order_Type_Desc],{"Install","Service Order","Restart"},Table_Pending_Today[Contractor],1,Table_Pending_Today[Order_Number],Table_Pending_Today[[#This Row],[Order_Number]]))&gt;0,1,0)</f>
        <v>0</v>
      </c>
      <c r="EQ585">
        <f>IF(SUM(COUNTIFS(Table_Pending_Today[Order_Type_Desc],"Special Request",Table_Pending_Today[Bury_Drop],0,Table_Pending_Today[In-House],1,Table_Pending_Today[Order_Number],Table_Pending_Today[[#This Row],[Order_Number]]))&gt;0,1,0)</f>
        <v>0</v>
      </c>
      <c r="ER585">
        <f>SUM(COUNTIFS(Table_Pending_Today[Order_Type_Desc],"Special Request",Table_Pending_Today[Bury_Drop],0,Table_Pending_Today[Contractor],1,Table_Pending_Today[Order_Number],Table_Pending_Today[[#This Row],[Order_Number]]))</f>
        <v>0</v>
      </c>
    </row>
    <row r="586" spans="1:148" x14ac:dyDescent="0.25">
      <c r="A586" t="s">
        <v>22433</v>
      </c>
      <c r="B586" t="s">
        <v>68448</v>
      </c>
      <c r="C586" t="s">
        <v>0</v>
      </c>
      <c r="D586" t="s">
        <v>58954</v>
      </c>
      <c r="E586" t="s">
        <v>58955</v>
      </c>
      <c r="F586" t="s">
        <v>58956</v>
      </c>
      <c r="G586">
        <v>469808</v>
      </c>
      <c r="H586" t="s">
        <v>72</v>
      </c>
      <c r="I586" t="s">
        <v>89</v>
      </c>
      <c r="J586" t="s">
        <v>16798</v>
      </c>
      <c r="K586" t="s">
        <v>73</v>
      </c>
      <c r="L586">
        <v>0</v>
      </c>
      <c r="M586" t="s">
        <v>58957</v>
      </c>
      <c r="N586" t="s">
        <v>58958</v>
      </c>
      <c r="P586" t="s">
        <v>17103</v>
      </c>
      <c r="Q586" t="s">
        <v>17519</v>
      </c>
      <c r="R586" t="s">
        <v>69667</v>
      </c>
      <c r="T586" t="s">
        <v>75</v>
      </c>
      <c r="U586" t="s">
        <v>16658</v>
      </c>
      <c r="V586" t="s">
        <v>58961</v>
      </c>
      <c r="W586" t="s">
        <v>16679</v>
      </c>
      <c r="X586" t="s">
        <v>17080</v>
      </c>
      <c r="Y586" t="s">
        <v>76</v>
      </c>
      <c r="Z586" t="s">
        <v>77</v>
      </c>
      <c r="AA586" t="s">
        <v>133</v>
      </c>
      <c r="AB586" t="s">
        <v>16778</v>
      </c>
      <c r="AC586" t="s">
        <v>16684</v>
      </c>
      <c r="AD586" t="s">
        <v>69668</v>
      </c>
      <c r="AE586" t="s">
        <v>22433</v>
      </c>
      <c r="AF586" t="s">
        <v>69669</v>
      </c>
      <c r="AG586" t="s">
        <v>22433</v>
      </c>
      <c r="AH586" t="s">
        <v>16963</v>
      </c>
      <c r="AJ586">
        <v>0</v>
      </c>
      <c r="AL586" t="s">
        <v>17472</v>
      </c>
      <c r="AM586" t="s">
        <v>3</v>
      </c>
      <c r="AN586" t="s">
        <v>17102</v>
      </c>
      <c r="AO586">
        <v>18</v>
      </c>
      <c r="AP586" t="s">
        <v>91</v>
      </c>
      <c r="AQ586" t="s">
        <v>80</v>
      </c>
      <c r="AR586" t="s">
        <v>16799</v>
      </c>
      <c r="AT586">
        <v>0</v>
      </c>
      <c r="AU586">
        <v>0</v>
      </c>
      <c r="AV586" t="s">
        <v>133</v>
      </c>
      <c r="BI586" t="s">
        <v>81</v>
      </c>
      <c r="BJ586" t="s">
        <v>81</v>
      </c>
      <c r="BK586" t="s">
        <v>81</v>
      </c>
      <c r="BM586" t="s">
        <v>69670</v>
      </c>
      <c r="BN586" t="s">
        <v>52020</v>
      </c>
      <c r="BQ586" t="s">
        <v>69671</v>
      </c>
      <c r="BS586" t="s">
        <v>17202</v>
      </c>
      <c r="BT586" t="s">
        <v>17101</v>
      </c>
      <c r="BU586" t="s">
        <v>17473</v>
      </c>
      <c r="BV586" t="s">
        <v>69668</v>
      </c>
      <c r="BW586">
        <v>0</v>
      </c>
      <c r="BX586">
        <v>0</v>
      </c>
      <c r="CE586" t="s">
        <v>16880</v>
      </c>
      <c r="CF586" t="s">
        <v>16881</v>
      </c>
      <c r="CG586" t="s">
        <v>16882</v>
      </c>
      <c r="CK586" t="s">
        <v>16920</v>
      </c>
      <c r="CL586" t="s">
        <v>80</v>
      </c>
      <c r="CM586">
        <v>0</v>
      </c>
      <c r="CN586">
        <v>94.220100000000002</v>
      </c>
      <c r="CO586">
        <v>28.21</v>
      </c>
      <c r="CP586">
        <v>100</v>
      </c>
      <c r="CQ586" t="s">
        <v>17312</v>
      </c>
      <c r="CR586" t="s">
        <v>17313</v>
      </c>
      <c r="CS586" t="s">
        <v>17316</v>
      </c>
      <c r="CT586" t="s">
        <v>17317</v>
      </c>
      <c r="CU586" t="s">
        <v>17318</v>
      </c>
      <c r="DU586">
        <v>1</v>
      </c>
      <c r="DV586">
        <v>0</v>
      </c>
      <c r="DW586">
        <v>0</v>
      </c>
      <c r="DY586">
        <v>0</v>
      </c>
      <c r="DZ586">
        <v>0</v>
      </c>
      <c r="EC586" t="s">
        <v>21337</v>
      </c>
      <c r="ED586">
        <v>0</v>
      </c>
      <c r="EE586" cm="1">
        <f t="array" ref="EE586">SUM(COUNTIFS(Table_Pending_Today[job_type_code],{"WB","WQ","Z5","Z7","U8","QU","7W","2V","2W","2X"},Table_Pending_Today[Order_Number],Table_Pending_Today[[#This Row],[Order_Number]]))</f>
        <v>0</v>
      </c>
      <c r="EF586">
        <f>COUNTIFS(Table_Pending_Today[Order_Number],Table_Pending_Today[[#This Row],[Order_Number]],Table_Pending_Today[tech_contractor],"INHOUSE")</f>
        <v>0</v>
      </c>
      <c r="EG586">
        <f>COUNTIFS(Table_Pending_Today[Order_Number],Table_Pending_Today[[#This Row],[Order_Number]],Table_Pending_Today[tech_contractor],"CONTRACTOR")</f>
        <v>1</v>
      </c>
      <c r="EH586" cm="1">
        <f t="array" ref="EH586">SUM(COUNTIFS(Table_Pending_Today[job_type_code],{"XV","XQ","XT","XU"},Table_Pending_Today[Order_Number],Table_Pending_Today[[#This Row],[Order_Number]]))</f>
        <v>0</v>
      </c>
      <c r="EI586" cm="1">
        <f t="array" ref="EI586">SUM(COUNTIFS(Table_Pending_Today[job_type_code],{"XV","XQ","XT","XU"},Table_Pending_Today[Order_Number],Table_Pending_Today[[#This Row],[Order_Number]],Table_Pending_Today[In-House],1))</f>
        <v>0</v>
      </c>
      <c r="EJ586" cm="1">
        <f t="array" ref="EJ586">SUM(COUNTIFS(Table_Pending_Today[job_type_code],{"XV","XQ","XT","XU"},Table_Pending_Today[Order_Number],Table_Pending_Today[[#This Row],[Order_Number]],Table_Pending_Today[Contractor],1))</f>
        <v>0</v>
      </c>
      <c r="EK586" cm="1">
        <f t="array" ref="EK586">SUM(COUNTIFS(Table_Pending_Today[job_type_code],{"WB","WQ","Z5","Z7","U8","QU","7W","2V","2W","2X"},Table_Pending_Today[Order_Number],Table_Pending_Today[[#This Row],[Order_Number]]))</f>
        <v>0</v>
      </c>
      <c r="EL586" cm="1">
        <f t="array" ref="EL586">SUM(COUNTIFS(Table_Pending_Today[job_type_code],{"WB","WQ","Z5","Z7","U8","QU","7W","2V","2W","2X"},Table_Pending_Today[In-House],1,Table_Pending_Today[Order_Number],Table_Pending_Today[[#This Row],[Order_Number]]))</f>
        <v>0</v>
      </c>
      <c r="EM586" cm="1">
        <f t="array" ref="EM586">SUM(COUNTIFS(Table_Pending_Today[job_type_code],{"WB","WQ","Z5","Z7","U8","QU","7W","2V","2W","2X"},Table_Pending_Today[Contractor],1,Table_Pending_Today[Order_Number],Table_Pending_Today[[#This Row],[Order_Number]]))</f>
        <v>0</v>
      </c>
      <c r="EN586" cm="1">
        <f t="array" ref="EN586">IF(SUM(COUNTIFS(Table_Pending_Today[Order_Type_Desc],{"Install","Service Order","Restart"},Table_Pending_Today[Order_Number],Table_Pending_Today[[#This Row],[Order_Number]]))&gt;0,1,0)</f>
        <v>0</v>
      </c>
      <c r="EO586" cm="1">
        <f t="array" ref="EO586">IF(SUM(COUNTIFS(Table_Pending_Today[Order_Type_Desc],{"Install","Service Order","Restart"},Table_Pending_Today[In-House],1,Table_Pending_Today[Order_Number],Table_Pending_Today[[#This Row],[Order_Number]]))&gt;0,1,0)</f>
        <v>0</v>
      </c>
      <c r="EP586" cm="1">
        <f t="array" ref="EP586">IF(SUM(COUNTIFS(Table_Pending_Today[Order_Type_Desc],{"Install","Service Order","Restart"},Table_Pending_Today[Contractor],1,Table_Pending_Today[Order_Number],Table_Pending_Today[[#This Row],[Order_Number]]))&gt;0,1,0)</f>
        <v>0</v>
      </c>
      <c r="EQ586">
        <f>IF(SUM(COUNTIFS(Table_Pending_Today[Order_Type_Desc],"Special Request",Table_Pending_Today[Bury_Drop],0,Table_Pending_Today[In-House],1,Table_Pending_Today[Order_Number],Table_Pending_Today[[#This Row],[Order_Number]]))&gt;0,1,0)</f>
        <v>0</v>
      </c>
      <c r="ER586">
        <f>SUM(COUNTIFS(Table_Pending_Today[Order_Type_Desc],"Special Request",Table_Pending_Today[Bury_Drop],0,Table_Pending_Today[Contractor],1,Table_Pending_Today[Order_Number],Table_Pending_Today[[#This Row],[Order_Number]]))</f>
        <v>0</v>
      </c>
    </row>
    <row r="587" spans="1:148" x14ac:dyDescent="0.25">
      <c r="A587" t="s">
        <v>22433</v>
      </c>
      <c r="B587" t="s">
        <v>68448</v>
      </c>
      <c r="C587" t="s">
        <v>0</v>
      </c>
      <c r="D587" t="s">
        <v>62440</v>
      </c>
      <c r="E587" t="s">
        <v>62441</v>
      </c>
      <c r="F587" t="s">
        <v>62442</v>
      </c>
      <c r="G587">
        <v>469649</v>
      </c>
      <c r="H587" t="s">
        <v>72</v>
      </c>
      <c r="I587" t="s">
        <v>89</v>
      </c>
      <c r="J587" t="s">
        <v>16929</v>
      </c>
      <c r="K587" t="s">
        <v>73</v>
      </c>
      <c r="L587">
        <v>0</v>
      </c>
      <c r="M587" t="s">
        <v>62443</v>
      </c>
      <c r="N587" t="s">
        <v>62444</v>
      </c>
      <c r="P587" t="s">
        <v>140</v>
      </c>
      <c r="Q587" t="s">
        <v>16782</v>
      </c>
      <c r="R587" t="s">
        <v>62446</v>
      </c>
      <c r="T587" t="s">
        <v>141</v>
      </c>
      <c r="U587" t="s">
        <v>16658</v>
      </c>
      <c r="V587" t="s">
        <v>69672</v>
      </c>
      <c r="W587" t="s">
        <v>16676</v>
      </c>
      <c r="X587" t="s">
        <v>130</v>
      </c>
      <c r="Y587" t="s">
        <v>76</v>
      </c>
      <c r="Z587" t="s">
        <v>77</v>
      </c>
      <c r="AA587" t="s">
        <v>16682</v>
      </c>
      <c r="AB587" t="s">
        <v>16776</v>
      </c>
      <c r="AC587" t="s">
        <v>16683</v>
      </c>
      <c r="AD587" t="s">
        <v>69673</v>
      </c>
      <c r="AE587" t="s">
        <v>22433</v>
      </c>
      <c r="AF587" t="s">
        <v>69674</v>
      </c>
      <c r="AG587" t="s">
        <v>22433</v>
      </c>
      <c r="AH587" t="s">
        <v>16963</v>
      </c>
      <c r="AJ587">
        <v>0</v>
      </c>
      <c r="AL587" t="s">
        <v>79</v>
      </c>
      <c r="AO587">
        <v>18</v>
      </c>
      <c r="AP587" t="s">
        <v>91</v>
      </c>
      <c r="AQ587" t="s">
        <v>80</v>
      </c>
      <c r="AR587" t="s">
        <v>48396</v>
      </c>
      <c r="AT587">
        <v>0</v>
      </c>
      <c r="AU587">
        <v>0</v>
      </c>
      <c r="AV587" t="s">
        <v>133</v>
      </c>
      <c r="BI587" t="s">
        <v>81</v>
      </c>
      <c r="BJ587" t="s">
        <v>81</v>
      </c>
      <c r="BK587" t="s">
        <v>81</v>
      </c>
      <c r="BM587" t="s">
        <v>69678</v>
      </c>
      <c r="BN587" t="s">
        <v>53990</v>
      </c>
      <c r="BQ587" t="s">
        <v>69679</v>
      </c>
      <c r="BS587" t="s">
        <v>17202</v>
      </c>
      <c r="BV587" t="s">
        <v>69673</v>
      </c>
      <c r="BW587">
        <v>0</v>
      </c>
      <c r="BX587">
        <v>0</v>
      </c>
      <c r="CA587" t="s">
        <v>16976</v>
      </c>
      <c r="CE587" t="s">
        <v>16880</v>
      </c>
      <c r="CF587" t="s">
        <v>16881</v>
      </c>
      <c r="CG587" t="s">
        <v>16882</v>
      </c>
      <c r="CK587" t="s">
        <v>16911</v>
      </c>
      <c r="CL587" t="s">
        <v>80</v>
      </c>
      <c r="CM587">
        <v>0</v>
      </c>
      <c r="CN587">
        <v>96.989400000000003</v>
      </c>
      <c r="CO587">
        <v>6.24</v>
      </c>
      <c r="CP587">
        <v>125</v>
      </c>
      <c r="CQ587" t="s">
        <v>17312</v>
      </c>
      <c r="CR587" t="s">
        <v>17313</v>
      </c>
      <c r="CS587" t="s">
        <v>69675</v>
      </c>
      <c r="CT587" t="s">
        <v>69676</v>
      </c>
      <c r="CU587" t="s">
        <v>16911</v>
      </c>
      <c r="CV587" t="s">
        <v>69677</v>
      </c>
      <c r="DU587">
        <v>1</v>
      </c>
      <c r="DV587">
        <v>0</v>
      </c>
      <c r="DW587">
        <v>0</v>
      </c>
      <c r="DY587">
        <v>0</v>
      </c>
      <c r="DZ587">
        <v>0</v>
      </c>
      <c r="EC587" t="s">
        <v>21330</v>
      </c>
      <c r="ED587">
        <v>0</v>
      </c>
      <c r="EE587" cm="1">
        <f t="array" ref="EE587">SUM(COUNTIFS(Table_Pending_Today[job_type_code],{"WB","WQ","Z5","Z7","U8","QU","7W","2V","2W","2X"},Table_Pending_Today[Order_Number],Table_Pending_Today[[#This Row],[Order_Number]]))</f>
        <v>0</v>
      </c>
      <c r="EF587">
        <f>COUNTIFS(Table_Pending_Today[Order_Number],Table_Pending_Today[[#This Row],[Order_Number]],Table_Pending_Today[tech_contractor],"INHOUSE")</f>
        <v>0</v>
      </c>
      <c r="EG587">
        <f>COUNTIFS(Table_Pending_Today[Order_Number],Table_Pending_Today[[#This Row],[Order_Number]],Table_Pending_Today[tech_contractor],"CONTRACTOR")</f>
        <v>0</v>
      </c>
      <c r="EH587" cm="1">
        <f t="array" ref="EH587">SUM(COUNTIFS(Table_Pending_Today[job_type_code],{"XV","XQ","XT","XU"},Table_Pending_Today[Order_Number],Table_Pending_Today[[#This Row],[Order_Number]]))</f>
        <v>0</v>
      </c>
      <c r="EI587" cm="1">
        <f t="array" ref="EI587">SUM(COUNTIFS(Table_Pending_Today[job_type_code],{"XV","XQ","XT","XU"},Table_Pending_Today[Order_Number],Table_Pending_Today[[#This Row],[Order_Number]],Table_Pending_Today[In-House],1))</f>
        <v>0</v>
      </c>
      <c r="EJ587" cm="1">
        <f t="array" ref="EJ587">SUM(COUNTIFS(Table_Pending_Today[job_type_code],{"XV","XQ","XT","XU"},Table_Pending_Today[Order_Number],Table_Pending_Today[[#This Row],[Order_Number]],Table_Pending_Today[Contractor],1))</f>
        <v>0</v>
      </c>
      <c r="EK587" cm="1">
        <f t="array" ref="EK587">SUM(COUNTIFS(Table_Pending_Today[job_type_code],{"WB","WQ","Z5","Z7","U8","QU","7W","2V","2W","2X"},Table_Pending_Today[Order_Number],Table_Pending_Today[[#This Row],[Order_Number]]))</f>
        <v>0</v>
      </c>
      <c r="EL587" cm="1">
        <f t="array" ref="EL587">SUM(COUNTIFS(Table_Pending_Today[job_type_code],{"WB","WQ","Z5","Z7","U8","QU","7W","2V","2W","2X"},Table_Pending_Today[In-House],1,Table_Pending_Today[Order_Number],Table_Pending_Today[[#This Row],[Order_Number]]))</f>
        <v>0</v>
      </c>
      <c r="EM587" cm="1">
        <f t="array" ref="EM587">SUM(COUNTIFS(Table_Pending_Today[job_type_code],{"WB","WQ","Z5","Z7","U8","QU","7W","2V","2W","2X"},Table_Pending_Today[Contractor],1,Table_Pending_Today[Order_Number],Table_Pending_Today[[#This Row],[Order_Number]]))</f>
        <v>0</v>
      </c>
      <c r="EN587" cm="1">
        <f t="array" ref="EN587">IF(SUM(COUNTIFS(Table_Pending_Today[Order_Type_Desc],{"Install","Service Order","Restart"},Table_Pending_Today[Order_Number],Table_Pending_Today[[#This Row],[Order_Number]]))&gt;0,1,0)</f>
        <v>0</v>
      </c>
      <c r="EO587" cm="1">
        <f t="array" ref="EO587">IF(SUM(COUNTIFS(Table_Pending_Today[Order_Type_Desc],{"Install","Service Order","Restart"},Table_Pending_Today[In-House],1,Table_Pending_Today[Order_Number],Table_Pending_Today[[#This Row],[Order_Number]]))&gt;0,1,0)</f>
        <v>0</v>
      </c>
      <c r="EP587" cm="1">
        <f t="array" ref="EP587">IF(SUM(COUNTIFS(Table_Pending_Today[Order_Type_Desc],{"Install","Service Order","Restart"},Table_Pending_Today[Contractor],1,Table_Pending_Today[Order_Number],Table_Pending_Today[[#This Row],[Order_Number]]))&gt;0,1,0)</f>
        <v>0</v>
      </c>
      <c r="EQ587">
        <f>IF(SUM(COUNTIFS(Table_Pending_Today[Order_Type_Desc],"Special Request",Table_Pending_Today[Bury_Drop],0,Table_Pending_Today[In-House],1,Table_Pending_Today[Order_Number],Table_Pending_Today[[#This Row],[Order_Number]]))&gt;0,1,0)</f>
        <v>0</v>
      </c>
      <c r="ER587">
        <f>SUM(COUNTIFS(Table_Pending_Today[Order_Type_Desc],"Special Request",Table_Pending_Today[Bury_Drop],0,Table_Pending_Today[Contractor],1,Table_Pending_Today[Order_Number],Table_Pending_Today[[#This Row],[Order_Number]]))</f>
        <v>0</v>
      </c>
    </row>
    <row r="588" spans="1:148" x14ac:dyDescent="0.25">
      <c r="A588" t="s">
        <v>22433</v>
      </c>
      <c r="B588" t="s">
        <v>68448</v>
      </c>
      <c r="C588" t="s">
        <v>0</v>
      </c>
      <c r="D588" t="s">
        <v>59123</v>
      </c>
      <c r="E588" t="s">
        <v>59124</v>
      </c>
      <c r="F588" t="s">
        <v>59125</v>
      </c>
      <c r="G588">
        <v>469640</v>
      </c>
      <c r="H588" t="s">
        <v>72</v>
      </c>
      <c r="I588" t="s">
        <v>16927</v>
      </c>
      <c r="J588" t="s">
        <v>16794</v>
      </c>
      <c r="K588" t="s">
        <v>73</v>
      </c>
      <c r="L588">
        <v>0</v>
      </c>
      <c r="M588" t="s">
        <v>59126</v>
      </c>
      <c r="N588" t="s">
        <v>59127</v>
      </c>
      <c r="P588" t="s">
        <v>144</v>
      </c>
      <c r="Q588" t="s">
        <v>16771</v>
      </c>
      <c r="R588" t="s">
        <v>59129</v>
      </c>
      <c r="T588" t="s">
        <v>75</v>
      </c>
      <c r="U588" t="s">
        <v>16658</v>
      </c>
      <c r="V588" t="s">
        <v>59130</v>
      </c>
      <c r="W588" t="s">
        <v>16679</v>
      </c>
      <c r="X588" t="s">
        <v>16757</v>
      </c>
      <c r="Y588" t="s">
        <v>76</v>
      </c>
      <c r="Z588" t="s">
        <v>126</v>
      </c>
      <c r="AA588" t="s">
        <v>133</v>
      </c>
      <c r="AB588" t="s">
        <v>144</v>
      </c>
      <c r="AC588" t="s">
        <v>16756</v>
      </c>
      <c r="AD588" t="s">
        <v>69680</v>
      </c>
      <c r="AE588" t="s">
        <v>22433</v>
      </c>
      <c r="AF588" t="s">
        <v>69681</v>
      </c>
      <c r="AG588" t="s">
        <v>22433</v>
      </c>
      <c r="AH588" t="s">
        <v>16921</v>
      </c>
      <c r="AJ588">
        <v>0</v>
      </c>
      <c r="AL588" t="s">
        <v>79</v>
      </c>
      <c r="AO588">
        <v>18</v>
      </c>
      <c r="AP588" t="s">
        <v>83</v>
      </c>
      <c r="AQ588" t="s">
        <v>80</v>
      </c>
      <c r="AR588" t="s">
        <v>17005</v>
      </c>
      <c r="AT588">
        <v>1</v>
      </c>
      <c r="AU588">
        <v>0</v>
      </c>
      <c r="AV588" t="s">
        <v>133</v>
      </c>
      <c r="BI588" t="s">
        <v>81</v>
      </c>
      <c r="BJ588" t="s">
        <v>81</v>
      </c>
      <c r="BK588" t="s">
        <v>81</v>
      </c>
      <c r="BM588" t="s">
        <v>69685</v>
      </c>
      <c r="BN588" t="s">
        <v>50882</v>
      </c>
      <c r="BQ588" t="s">
        <v>69686</v>
      </c>
      <c r="BS588" t="s">
        <v>17202</v>
      </c>
      <c r="BV588" t="s">
        <v>69680</v>
      </c>
      <c r="BW588">
        <v>0</v>
      </c>
      <c r="BX588">
        <v>0</v>
      </c>
      <c r="CA588" t="s">
        <v>16928</v>
      </c>
      <c r="CE588" t="s">
        <v>16880</v>
      </c>
      <c r="CF588" t="s">
        <v>16881</v>
      </c>
      <c r="CG588" t="s">
        <v>16882</v>
      </c>
      <c r="CK588" t="s">
        <v>16920</v>
      </c>
      <c r="CL588" t="s">
        <v>80</v>
      </c>
      <c r="CM588">
        <v>0</v>
      </c>
      <c r="CN588">
        <v>95.617099999999994</v>
      </c>
      <c r="CO588">
        <v>13.12</v>
      </c>
      <c r="CP588">
        <v>2800</v>
      </c>
      <c r="CQ588" t="s">
        <v>17312</v>
      </c>
      <c r="CR588" t="s">
        <v>17313</v>
      </c>
      <c r="CS588" t="s">
        <v>69682</v>
      </c>
      <c r="CT588" t="s">
        <v>69683</v>
      </c>
      <c r="CU588" t="s">
        <v>16920</v>
      </c>
      <c r="CV588" t="s">
        <v>69684</v>
      </c>
      <c r="DU588">
        <v>1</v>
      </c>
      <c r="DV588">
        <v>0</v>
      </c>
      <c r="DW588">
        <v>0</v>
      </c>
      <c r="DY588">
        <v>0</v>
      </c>
      <c r="DZ588">
        <v>0</v>
      </c>
      <c r="EC588" t="s">
        <v>21337</v>
      </c>
      <c r="ED588">
        <v>0</v>
      </c>
      <c r="EE588" cm="1">
        <f t="array" ref="EE588">SUM(COUNTIFS(Table_Pending_Today[job_type_code],{"WB","WQ","Z5","Z7","U8","QU","7W","2V","2W","2X"},Table_Pending_Today[Order_Number],Table_Pending_Today[[#This Row],[Order_Number]]))</f>
        <v>0</v>
      </c>
      <c r="EF588">
        <f>COUNTIFS(Table_Pending_Today[Order_Number],Table_Pending_Today[[#This Row],[Order_Number]],Table_Pending_Today[tech_contractor],"INHOUSE")</f>
        <v>0</v>
      </c>
      <c r="EG588">
        <f>COUNTIFS(Table_Pending_Today[Order_Number],Table_Pending_Today[[#This Row],[Order_Number]],Table_Pending_Today[tech_contractor],"CONTRACTOR")</f>
        <v>0</v>
      </c>
      <c r="EH588" cm="1">
        <f t="array" ref="EH588">SUM(COUNTIFS(Table_Pending_Today[job_type_code],{"XV","XQ","XT","XU"},Table_Pending_Today[Order_Number],Table_Pending_Today[[#This Row],[Order_Number]]))</f>
        <v>0</v>
      </c>
      <c r="EI588" cm="1">
        <f t="array" ref="EI588">SUM(COUNTIFS(Table_Pending_Today[job_type_code],{"XV","XQ","XT","XU"},Table_Pending_Today[Order_Number],Table_Pending_Today[[#This Row],[Order_Number]],Table_Pending_Today[In-House],1))</f>
        <v>0</v>
      </c>
      <c r="EJ588" cm="1">
        <f t="array" ref="EJ588">SUM(COUNTIFS(Table_Pending_Today[job_type_code],{"XV","XQ","XT","XU"},Table_Pending_Today[Order_Number],Table_Pending_Today[[#This Row],[Order_Number]],Table_Pending_Today[Contractor],1))</f>
        <v>0</v>
      </c>
      <c r="EK588" cm="1">
        <f t="array" ref="EK588">SUM(COUNTIFS(Table_Pending_Today[job_type_code],{"WB","WQ","Z5","Z7","U8","QU","7W","2V","2W","2X"},Table_Pending_Today[Order_Number],Table_Pending_Today[[#This Row],[Order_Number]]))</f>
        <v>0</v>
      </c>
      <c r="EL588" cm="1">
        <f t="array" ref="EL588">SUM(COUNTIFS(Table_Pending_Today[job_type_code],{"WB","WQ","Z5","Z7","U8","QU","7W","2V","2W","2X"},Table_Pending_Today[In-House],1,Table_Pending_Today[Order_Number],Table_Pending_Today[[#This Row],[Order_Number]]))</f>
        <v>0</v>
      </c>
      <c r="EM588" cm="1">
        <f t="array" ref="EM588">SUM(COUNTIFS(Table_Pending_Today[job_type_code],{"WB","WQ","Z5","Z7","U8","QU","7W","2V","2W","2X"},Table_Pending_Today[Contractor],1,Table_Pending_Today[Order_Number],Table_Pending_Today[[#This Row],[Order_Number]]))</f>
        <v>0</v>
      </c>
      <c r="EN588" cm="1">
        <f t="array" ref="EN588">IF(SUM(COUNTIFS(Table_Pending_Today[Order_Type_Desc],{"Install","Service Order","Restart"},Table_Pending_Today[Order_Number],Table_Pending_Today[[#This Row],[Order_Number]]))&gt;0,1,0)</f>
        <v>0</v>
      </c>
      <c r="EO588" cm="1">
        <f t="array" ref="EO588">IF(SUM(COUNTIFS(Table_Pending_Today[Order_Type_Desc],{"Install","Service Order","Restart"},Table_Pending_Today[In-House],1,Table_Pending_Today[Order_Number],Table_Pending_Today[[#This Row],[Order_Number]]))&gt;0,1,0)</f>
        <v>0</v>
      </c>
      <c r="EP588" cm="1">
        <f t="array" ref="EP588">IF(SUM(COUNTIFS(Table_Pending_Today[Order_Type_Desc],{"Install","Service Order","Restart"},Table_Pending_Today[Contractor],1,Table_Pending_Today[Order_Number],Table_Pending_Today[[#This Row],[Order_Number]]))&gt;0,1,0)</f>
        <v>0</v>
      </c>
      <c r="EQ588">
        <f>IF(SUM(COUNTIFS(Table_Pending_Today[Order_Type_Desc],"Special Request",Table_Pending_Today[Bury_Drop],0,Table_Pending_Today[In-House],1,Table_Pending_Today[Order_Number],Table_Pending_Today[[#This Row],[Order_Number]]))&gt;0,1,0)</f>
        <v>0</v>
      </c>
      <c r="ER588">
        <f>SUM(COUNTIFS(Table_Pending_Today[Order_Type_Desc],"Special Request",Table_Pending_Today[Bury_Drop],0,Table_Pending_Today[Contractor],1,Table_Pending_Today[Order_Number],Table_Pending_Today[[#This Row],[Order_Number]]))</f>
        <v>0</v>
      </c>
    </row>
    <row r="589" spans="1:148" x14ac:dyDescent="0.25">
      <c r="A589" t="s">
        <v>22433</v>
      </c>
      <c r="B589" t="s">
        <v>68448</v>
      </c>
      <c r="C589" t="s">
        <v>0</v>
      </c>
      <c r="D589" t="s">
        <v>60170</v>
      </c>
      <c r="E589" t="s">
        <v>60171</v>
      </c>
      <c r="F589" t="s">
        <v>60172</v>
      </c>
      <c r="G589">
        <v>469636</v>
      </c>
      <c r="H589" t="s">
        <v>72</v>
      </c>
      <c r="I589" t="s">
        <v>89</v>
      </c>
      <c r="J589" t="s">
        <v>16929</v>
      </c>
      <c r="K589" t="s">
        <v>73</v>
      </c>
      <c r="L589">
        <v>0</v>
      </c>
      <c r="M589" t="s">
        <v>60173</v>
      </c>
      <c r="N589" t="s">
        <v>60174</v>
      </c>
      <c r="P589" t="s">
        <v>140</v>
      </c>
      <c r="Q589" t="s">
        <v>16782</v>
      </c>
      <c r="R589" t="s">
        <v>60176</v>
      </c>
      <c r="T589" t="s">
        <v>141</v>
      </c>
      <c r="U589" t="s">
        <v>16658</v>
      </c>
      <c r="V589" t="s">
        <v>69687</v>
      </c>
      <c r="W589" t="s">
        <v>16676</v>
      </c>
      <c r="X589" t="s">
        <v>130</v>
      </c>
      <c r="Y589" t="s">
        <v>76</v>
      </c>
      <c r="Z589" t="s">
        <v>77</v>
      </c>
      <c r="AA589" t="s">
        <v>16682</v>
      </c>
      <c r="AB589" t="s">
        <v>16776</v>
      </c>
      <c r="AC589" t="s">
        <v>16683</v>
      </c>
      <c r="AD589" t="s">
        <v>69688</v>
      </c>
      <c r="AE589" t="s">
        <v>22433</v>
      </c>
      <c r="AF589" t="s">
        <v>69689</v>
      </c>
      <c r="AG589" t="s">
        <v>22433</v>
      </c>
      <c r="AH589" t="s">
        <v>16963</v>
      </c>
      <c r="AJ589">
        <v>0</v>
      </c>
      <c r="AL589" t="s">
        <v>79</v>
      </c>
      <c r="AO589">
        <v>18</v>
      </c>
      <c r="AP589" t="s">
        <v>91</v>
      </c>
      <c r="AQ589" t="s">
        <v>80</v>
      </c>
      <c r="AR589" t="s">
        <v>16930</v>
      </c>
      <c r="AT589">
        <v>0</v>
      </c>
      <c r="AU589">
        <v>0</v>
      </c>
      <c r="AV589" t="s">
        <v>133</v>
      </c>
      <c r="BI589" t="s">
        <v>81</v>
      </c>
      <c r="BJ589" t="s">
        <v>81</v>
      </c>
      <c r="BK589" t="s">
        <v>81</v>
      </c>
      <c r="BM589" t="s">
        <v>69693</v>
      </c>
      <c r="BN589" t="s">
        <v>69694</v>
      </c>
      <c r="BQ589" t="s">
        <v>69695</v>
      </c>
      <c r="BS589" t="s">
        <v>17202</v>
      </c>
      <c r="BV589" t="s">
        <v>69688</v>
      </c>
      <c r="BW589">
        <v>0</v>
      </c>
      <c r="BX589">
        <v>0</v>
      </c>
      <c r="CE589" t="s">
        <v>16880</v>
      </c>
      <c r="CF589" t="s">
        <v>16881</v>
      </c>
      <c r="CG589" t="s">
        <v>16882</v>
      </c>
      <c r="CK589" t="s">
        <v>16911</v>
      </c>
      <c r="CL589" t="s">
        <v>80</v>
      </c>
      <c r="CM589">
        <v>0</v>
      </c>
      <c r="CN589">
        <v>97.645600000000002</v>
      </c>
      <c r="CO589">
        <v>206.25</v>
      </c>
      <c r="CP589">
        <v>375</v>
      </c>
      <c r="CQ589" t="s">
        <v>17312</v>
      </c>
      <c r="CR589" t="s">
        <v>17313</v>
      </c>
      <c r="CS589" t="s">
        <v>69690</v>
      </c>
      <c r="CT589" t="s">
        <v>69691</v>
      </c>
      <c r="CU589" t="s">
        <v>16911</v>
      </c>
      <c r="CV589" t="s">
        <v>69692</v>
      </c>
      <c r="DU589">
        <v>1</v>
      </c>
      <c r="DV589">
        <v>0</v>
      </c>
      <c r="DW589">
        <v>0</v>
      </c>
      <c r="DY589">
        <v>0</v>
      </c>
      <c r="DZ589">
        <v>0</v>
      </c>
      <c r="EC589" t="s">
        <v>21330</v>
      </c>
      <c r="ED589">
        <v>0</v>
      </c>
      <c r="EE589" cm="1">
        <f t="array" ref="EE589">SUM(COUNTIFS(Table_Pending_Today[job_type_code],{"WB","WQ","Z5","Z7","U8","QU","7W","2V","2W","2X"},Table_Pending_Today[Order_Number],Table_Pending_Today[[#This Row],[Order_Number]]))</f>
        <v>0</v>
      </c>
      <c r="EF589">
        <f>COUNTIFS(Table_Pending_Today[Order_Number],Table_Pending_Today[[#This Row],[Order_Number]],Table_Pending_Today[tech_contractor],"INHOUSE")</f>
        <v>0</v>
      </c>
      <c r="EG589">
        <f>COUNTIFS(Table_Pending_Today[Order_Number],Table_Pending_Today[[#This Row],[Order_Number]],Table_Pending_Today[tech_contractor],"CONTRACTOR")</f>
        <v>0</v>
      </c>
      <c r="EH589" cm="1">
        <f t="array" ref="EH589">SUM(COUNTIFS(Table_Pending_Today[job_type_code],{"XV","XQ","XT","XU"},Table_Pending_Today[Order_Number],Table_Pending_Today[[#This Row],[Order_Number]]))</f>
        <v>0</v>
      </c>
      <c r="EI589" cm="1">
        <f t="array" ref="EI589">SUM(COUNTIFS(Table_Pending_Today[job_type_code],{"XV","XQ","XT","XU"},Table_Pending_Today[Order_Number],Table_Pending_Today[[#This Row],[Order_Number]],Table_Pending_Today[In-House],1))</f>
        <v>0</v>
      </c>
      <c r="EJ589" cm="1">
        <f t="array" ref="EJ589">SUM(COUNTIFS(Table_Pending_Today[job_type_code],{"XV","XQ","XT","XU"},Table_Pending_Today[Order_Number],Table_Pending_Today[[#This Row],[Order_Number]],Table_Pending_Today[Contractor],1))</f>
        <v>0</v>
      </c>
      <c r="EK589" cm="1">
        <f t="array" ref="EK589">SUM(COUNTIFS(Table_Pending_Today[job_type_code],{"WB","WQ","Z5","Z7","U8","QU","7W","2V","2W","2X"},Table_Pending_Today[Order_Number],Table_Pending_Today[[#This Row],[Order_Number]]))</f>
        <v>0</v>
      </c>
      <c r="EL589" cm="1">
        <f t="array" ref="EL589">SUM(COUNTIFS(Table_Pending_Today[job_type_code],{"WB","WQ","Z5","Z7","U8","QU","7W","2V","2W","2X"},Table_Pending_Today[In-House],1,Table_Pending_Today[Order_Number],Table_Pending_Today[[#This Row],[Order_Number]]))</f>
        <v>0</v>
      </c>
      <c r="EM589" cm="1">
        <f t="array" ref="EM589">SUM(COUNTIFS(Table_Pending_Today[job_type_code],{"WB","WQ","Z5","Z7","U8","QU","7W","2V","2W","2X"},Table_Pending_Today[Contractor],1,Table_Pending_Today[Order_Number],Table_Pending_Today[[#This Row],[Order_Number]]))</f>
        <v>0</v>
      </c>
      <c r="EN589" cm="1">
        <f t="array" ref="EN589">IF(SUM(COUNTIFS(Table_Pending_Today[Order_Type_Desc],{"Install","Service Order","Restart"},Table_Pending_Today[Order_Number],Table_Pending_Today[[#This Row],[Order_Number]]))&gt;0,1,0)</f>
        <v>0</v>
      </c>
      <c r="EO589" cm="1">
        <f t="array" ref="EO589">IF(SUM(COUNTIFS(Table_Pending_Today[Order_Type_Desc],{"Install","Service Order","Restart"},Table_Pending_Today[In-House],1,Table_Pending_Today[Order_Number],Table_Pending_Today[[#This Row],[Order_Number]]))&gt;0,1,0)</f>
        <v>0</v>
      </c>
      <c r="EP589" cm="1">
        <f t="array" ref="EP589">IF(SUM(COUNTIFS(Table_Pending_Today[Order_Type_Desc],{"Install","Service Order","Restart"},Table_Pending_Today[Contractor],1,Table_Pending_Today[Order_Number],Table_Pending_Today[[#This Row],[Order_Number]]))&gt;0,1,0)</f>
        <v>0</v>
      </c>
      <c r="EQ589">
        <f>IF(SUM(COUNTIFS(Table_Pending_Today[Order_Type_Desc],"Special Request",Table_Pending_Today[Bury_Drop],0,Table_Pending_Today[In-House],1,Table_Pending_Today[Order_Number],Table_Pending_Today[[#This Row],[Order_Number]]))&gt;0,1,0)</f>
        <v>0</v>
      </c>
      <c r="ER589">
        <f>SUM(COUNTIFS(Table_Pending_Today[Order_Type_Desc],"Special Request",Table_Pending_Today[Bury_Drop],0,Table_Pending_Today[Contractor],1,Table_Pending_Today[Order_Number],Table_Pending_Today[[#This Row],[Order_Number]]))</f>
        <v>0</v>
      </c>
    </row>
    <row r="590" spans="1:148" x14ac:dyDescent="0.25">
      <c r="A590" t="s">
        <v>22433</v>
      </c>
      <c r="B590" t="s">
        <v>68448</v>
      </c>
      <c r="C590" t="s">
        <v>0</v>
      </c>
      <c r="D590" t="s">
        <v>32501</v>
      </c>
      <c r="E590" t="s">
        <v>32502</v>
      </c>
      <c r="F590" t="s">
        <v>59060</v>
      </c>
      <c r="G590">
        <v>469598</v>
      </c>
      <c r="H590" t="s">
        <v>72</v>
      </c>
      <c r="I590" t="s">
        <v>16913</v>
      </c>
      <c r="J590" t="s">
        <v>16914</v>
      </c>
      <c r="K590" t="s">
        <v>73</v>
      </c>
      <c r="L590">
        <v>0</v>
      </c>
      <c r="M590" t="s">
        <v>32504</v>
      </c>
      <c r="N590" t="s">
        <v>32505</v>
      </c>
      <c r="P590" t="s">
        <v>132</v>
      </c>
      <c r="Q590" t="s">
        <v>51036</v>
      </c>
      <c r="R590" t="s">
        <v>32507</v>
      </c>
      <c r="T590" t="s">
        <v>75</v>
      </c>
      <c r="U590" t="s">
        <v>16658</v>
      </c>
      <c r="V590" t="s">
        <v>32508</v>
      </c>
      <c r="W590" t="s">
        <v>16679</v>
      </c>
      <c r="X590" t="s">
        <v>18997</v>
      </c>
      <c r="Y590" t="s">
        <v>76</v>
      </c>
      <c r="Z590" t="s">
        <v>77</v>
      </c>
      <c r="AA590" t="s">
        <v>133</v>
      </c>
      <c r="AB590" t="s">
        <v>16777</v>
      </c>
      <c r="AC590" t="s">
        <v>134</v>
      </c>
      <c r="AD590" t="s">
        <v>51510</v>
      </c>
      <c r="AE590" t="s">
        <v>22433</v>
      </c>
      <c r="AF590" t="s">
        <v>69696</v>
      </c>
      <c r="AG590" t="s">
        <v>22433</v>
      </c>
      <c r="AH590" t="s">
        <v>16836</v>
      </c>
      <c r="AJ590">
        <v>0</v>
      </c>
      <c r="AK590" t="s">
        <v>98</v>
      </c>
      <c r="AL590" t="s">
        <v>19068</v>
      </c>
      <c r="AM590" t="s">
        <v>3</v>
      </c>
      <c r="AN590" t="s">
        <v>17145</v>
      </c>
      <c r="AO590">
        <v>18</v>
      </c>
      <c r="AP590" t="s">
        <v>16915</v>
      </c>
      <c r="AQ590" t="s">
        <v>92</v>
      </c>
      <c r="AR590" t="s">
        <v>16916</v>
      </c>
      <c r="AT590">
        <v>0</v>
      </c>
      <c r="AU590">
        <v>0</v>
      </c>
      <c r="AV590" t="s">
        <v>133</v>
      </c>
      <c r="BI590" t="s">
        <v>81</v>
      </c>
      <c r="BJ590" t="s">
        <v>81</v>
      </c>
      <c r="BK590" t="s">
        <v>81</v>
      </c>
      <c r="BM590" t="s">
        <v>51511</v>
      </c>
      <c r="BN590" t="s">
        <v>51512</v>
      </c>
      <c r="BS590" t="s">
        <v>17202</v>
      </c>
      <c r="BT590" t="s">
        <v>17773</v>
      </c>
      <c r="BU590" t="s">
        <v>17518</v>
      </c>
      <c r="BV590" t="s">
        <v>51510</v>
      </c>
      <c r="BW590">
        <v>0</v>
      </c>
      <c r="BX590">
        <v>0</v>
      </c>
      <c r="CE590" t="s">
        <v>16880</v>
      </c>
      <c r="CF590" t="s">
        <v>16881</v>
      </c>
      <c r="CG590" t="s">
        <v>16882</v>
      </c>
      <c r="CK590" t="s">
        <v>16890</v>
      </c>
      <c r="CL590" t="s">
        <v>92</v>
      </c>
      <c r="CM590">
        <v>0</v>
      </c>
      <c r="CN590">
        <v>98.066599999999994</v>
      </c>
      <c r="CO590">
        <v>4.2300000000000004</v>
      </c>
      <c r="CP590">
        <v>75</v>
      </c>
      <c r="CQ590" t="s">
        <v>17312</v>
      </c>
      <c r="CR590" t="s">
        <v>17313</v>
      </c>
      <c r="CT590" t="s">
        <v>19380</v>
      </c>
      <c r="DS590">
        <v>0</v>
      </c>
      <c r="DU590">
        <v>1</v>
      </c>
      <c r="DV590">
        <v>1</v>
      </c>
      <c r="DW590">
        <v>0</v>
      </c>
      <c r="DY590">
        <v>0</v>
      </c>
      <c r="DZ590">
        <v>0</v>
      </c>
      <c r="EC590" t="s">
        <v>21320</v>
      </c>
      <c r="ED590">
        <v>0</v>
      </c>
      <c r="EE590" cm="1">
        <f t="array" ref="EE590">SUM(COUNTIFS(Table_Pending_Today[job_type_code],{"WB","WQ","Z5","Z7","U8","QU","7W","2V","2W","2X"},Table_Pending_Today[Order_Number],Table_Pending_Today[[#This Row],[Order_Number]]))</f>
        <v>0</v>
      </c>
      <c r="EF590">
        <f>COUNTIFS(Table_Pending_Today[Order_Number],Table_Pending_Today[[#This Row],[Order_Number]],Table_Pending_Today[tech_contractor],"INHOUSE")</f>
        <v>0</v>
      </c>
      <c r="EG590">
        <f>COUNTIFS(Table_Pending_Today[Order_Number],Table_Pending_Today[[#This Row],[Order_Number]],Table_Pending_Today[tech_contractor],"CONTRACTOR")</f>
        <v>1</v>
      </c>
      <c r="EH590" cm="1">
        <f t="array" ref="EH590">SUM(COUNTIFS(Table_Pending_Today[job_type_code],{"XV","XQ","XT","XU"},Table_Pending_Today[Order_Number],Table_Pending_Today[[#This Row],[Order_Number]]))</f>
        <v>1</v>
      </c>
      <c r="EI590" cm="1">
        <f t="array" ref="EI590">SUM(COUNTIFS(Table_Pending_Today[job_type_code],{"XV","XQ","XT","XU"},Table_Pending_Today[Order_Number],Table_Pending_Today[[#This Row],[Order_Number]],Table_Pending_Today[In-House],1))</f>
        <v>0</v>
      </c>
      <c r="EJ590" cm="1">
        <f t="array" ref="EJ590">SUM(COUNTIFS(Table_Pending_Today[job_type_code],{"XV","XQ","XT","XU"},Table_Pending_Today[Order_Number],Table_Pending_Today[[#This Row],[Order_Number]],Table_Pending_Today[Contractor],1))</f>
        <v>1</v>
      </c>
      <c r="EK590" cm="1">
        <f t="array" ref="EK590">SUM(COUNTIFS(Table_Pending_Today[job_type_code],{"WB","WQ","Z5","Z7","U8","QU","7W","2V","2W","2X"},Table_Pending_Today[Order_Number],Table_Pending_Today[[#This Row],[Order_Number]]))</f>
        <v>0</v>
      </c>
      <c r="EL590" cm="1">
        <f t="array" ref="EL590">SUM(COUNTIFS(Table_Pending_Today[job_type_code],{"WB","WQ","Z5","Z7","U8","QU","7W","2V","2W","2X"},Table_Pending_Today[In-House],1,Table_Pending_Today[Order_Number],Table_Pending_Today[[#This Row],[Order_Number]]))</f>
        <v>0</v>
      </c>
      <c r="EM590" cm="1">
        <f t="array" ref="EM590">SUM(COUNTIFS(Table_Pending_Today[job_type_code],{"WB","WQ","Z5","Z7","U8","QU","7W","2V","2W","2X"},Table_Pending_Today[Contractor],1,Table_Pending_Today[Order_Number],Table_Pending_Today[[#This Row],[Order_Number]]))</f>
        <v>0</v>
      </c>
      <c r="EN590" cm="1">
        <f t="array" ref="EN590">IF(SUM(COUNTIFS(Table_Pending_Today[Order_Type_Desc],{"Install","Service Order","Restart"},Table_Pending_Today[Order_Number],Table_Pending_Today[[#This Row],[Order_Number]]))&gt;0,1,0)</f>
        <v>0</v>
      </c>
      <c r="EO590" cm="1">
        <f t="array" ref="EO590">IF(SUM(COUNTIFS(Table_Pending_Today[Order_Type_Desc],{"Install","Service Order","Restart"},Table_Pending_Today[In-House],1,Table_Pending_Today[Order_Number],Table_Pending_Today[[#This Row],[Order_Number]]))&gt;0,1,0)</f>
        <v>0</v>
      </c>
      <c r="EP590" cm="1">
        <f t="array" ref="EP590">IF(SUM(COUNTIFS(Table_Pending_Today[Order_Type_Desc],{"Install","Service Order","Restart"},Table_Pending_Today[Contractor],1,Table_Pending_Today[Order_Number],Table_Pending_Today[[#This Row],[Order_Number]]))&gt;0,1,0)</f>
        <v>0</v>
      </c>
      <c r="EQ590">
        <f>IF(SUM(COUNTIFS(Table_Pending_Today[Order_Type_Desc],"Special Request",Table_Pending_Today[Bury_Drop],0,Table_Pending_Today[In-House],1,Table_Pending_Today[Order_Number],Table_Pending_Today[[#This Row],[Order_Number]]))&gt;0,1,0)</f>
        <v>0</v>
      </c>
      <c r="ER590">
        <f>SUM(COUNTIFS(Table_Pending_Today[Order_Type_Desc],"Special Request",Table_Pending_Today[Bury_Drop],0,Table_Pending_Today[Contractor],1,Table_Pending_Today[Order_Number],Table_Pending_Today[[#This Row],[Order_Number]]))</f>
        <v>0</v>
      </c>
    </row>
    <row r="591" spans="1:148" x14ac:dyDescent="0.25">
      <c r="A591" t="s">
        <v>22433</v>
      </c>
      <c r="B591" t="s">
        <v>68448</v>
      </c>
      <c r="C591" t="s">
        <v>0</v>
      </c>
      <c r="D591" t="s">
        <v>28365</v>
      </c>
      <c r="E591" t="s">
        <v>28366</v>
      </c>
      <c r="F591" t="s">
        <v>28367</v>
      </c>
      <c r="G591">
        <v>464761</v>
      </c>
      <c r="H591" t="s">
        <v>72</v>
      </c>
      <c r="I591" t="s">
        <v>16913</v>
      </c>
      <c r="J591" t="s">
        <v>16914</v>
      </c>
      <c r="K591" t="s">
        <v>73</v>
      </c>
      <c r="L591">
        <v>1</v>
      </c>
      <c r="M591" t="s">
        <v>28368</v>
      </c>
      <c r="N591" t="s">
        <v>28369</v>
      </c>
      <c r="P591" t="s">
        <v>16907</v>
      </c>
      <c r="Q591" t="s">
        <v>17571</v>
      </c>
      <c r="R591" t="s">
        <v>28372</v>
      </c>
      <c r="S591" t="s">
        <v>28372</v>
      </c>
      <c r="T591" t="s">
        <v>141</v>
      </c>
      <c r="U591" t="s">
        <v>16658</v>
      </c>
      <c r="V591" t="s">
        <v>51334</v>
      </c>
      <c r="W591" t="s">
        <v>16676</v>
      </c>
      <c r="X591" t="s">
        <v>16655</v>
      </c>
      <c r="Y591" t="s">
        <v>76</v>
      </c>
      <c r="Z591" t="s">
        <v>77</v>
      </c>
      <c r="AA591" t="s">
        <v>16682</v>
      </c>
      <c r="AB591" t="s">
        <v>16776</v>
      </c>
      <c r="AC591" t="s">
        <v>146</v>
      </c>
      <c r="AD591" t="s">
        <v>51335</v>
      </c>
      <c r="AE591" t="s">
        <v>20208</v>
      </c>
      <c r="AF591" t="s">
        <v>51336</v>
      </c>
      <c r="AG591" t="s">
        <v>22433</v>
      </c>
      <c r="AH591" t="s">
        <v>16779</v>
      </c>
      <c r="AI591" t="s">
        <v>22433</v>
      </c>
      <c r="AJ591">
        <v>0</v>
      </c>
      <c r="AL591" t="s">
        <v>79</v>
      </c>
      <c r="AO591">
        <v>18</v>
      </c>
      <c r="AP591" t="s">
        <v>16915</v>
      </c>
      <c r="AQ591" t="s">
        <v>92</v>
      </c>
      <c r="AR591" t="s">
        <v>16916</v>
      </c>
      <c r="AT591">
        <v>0</v>
      </c>
      <c r="AU591">
        <v>0</v>
      </c>
      <c r="AV591" t="s">
        <v>133</v>
      </c>
      <c r="BI591" t="s">
        <v>81</v>
      </c>
      <c r="BJ591" t="s">
        <v>81</v>
      </c>
      <c r="BK591" t="s">
        <v>81</v>
      </c>
      <c r="BM591" t="s">
        <v>51340</v>
      </c>
      <c r="BN591" t="s">
        <v>51341</v>
      </c>
      <c r="BQ591" t="s">
        <v>51342</v>
      </c>
      <c r="BS591" t="s">
        <v>17202</v>
      </c>
      <c r="BV591" t="s">
        <v>51335</v>
      </c>
      <c r="BW591">
        <v>0</v>
      </c>
      <c r="BX591">
        <v>0</v>
      </c>
      <c r="CE591" t="s">
        <v>16880</v>
      </c>
      <c r="CF591" t="s">
        <v>16881</v>
      </c>
      <c r="CG591" t="s">
        <v>16882</v>
      </c>
      <c r="CK591" t="s">
        <v>16911</v>
      </c>
      <c r="CL591" t="s">
        <v>92</v>
      </c>
      <c r="CM591">
        <v>0</v>
      </c>
      <c r="CN591">
        <v>98.669700000000006</v>
      </c>
      <c r="CO591">
        <v>3.31</v>
      </c>
      <c r="CP591">
        <v>25</v>
      </c>
      <c r="CQ591" t="s">
        <v>17312</v>
      </c>
      <c r="CR591" t="s">
        <v>17313</v>
      </c>
      <c r="CS591" t="s">
        <v>51337</v>
      </c>
      <c r="CT591" t="s">
        <v>51338</v>
      </c>
      <c r="CU591" t="s">
        <v>16911</v>
      </c>
      <c r="CV591" t="s">
        <v>51339</v>
      </c>
      <c r="DU591">
        <v>1</v>
      </c>
      <c r="DV591">
        <v>1</v>
      </c>
      <c r="DW591">
        <v>0</v>
      </c>
      <c r="DY591">
        <v>0</v>
      </c>
      <c r="DZ591">
        <v>0</v>
      </c>
      <c r="EC591" t="s">
        <v>21320</v>
      </c>
      <c r="ED591">
        <v>1</v>
      </c>
      <c r="EE591" cm="1">
        <f t="array" ref="EE591">SUM(COUNTIFS(Table_Pending_Today[job_type_code],{"WB","WQ","Z5","Z7","U8","QU","7W","2V","2W","2X"},Table_Pending_Today[Order_Number],Table_Pending_Today[[#This Row],[Order_Number]]))</f>
        <v>0</v>
      </c>
      <c r="EF591">
        <f>COUNTIFS(Table_Pending_Today[Order_Number],Table_Pending_Today[[#This Row],[Order_Number]],Table_Pending_Today[tech_contractor],"INHOUSE")</f>
        <v>0</v>
      </c>
      <c r="EG591">
        <f>COUNTIFS(Table_Pending_Today[Order_Number],Table_Pending_Today[[#This Row],[Order_Number]],Table_Pending_Today[tech_contractor],"CONTRACTOR")</f>
        <v>0</v>
      </c>
      <c r="EH591" cm="1">
        <f t="array" ref="EH591">SUM(COUNTIFS(Table_Pending_Today[job_type_code],{"XV","XQ","XT","XU"},Table_Pending_Today[Order_Number],Table_Pending_Today[[#This Row],[Order_Number]]))</f>
        <v>1</v>
      </c>
      <c r="EI591" cm="1">
        <f t="array" ref="EI591">SUM(COUNTIFS(Table_Pending_Today[job_type_code],{"XV","XQ","XT","XU"},Table_Pending_Today[Order_Number],Table_Pending_Today[[#This Row],[Order_Number]],Table_Pending_Today[In-House],1))</f>
        <v>0</v>
      </c>
      <c r="EJ591" cm="1">
        <f t="array" ref="EJ591">SUM(COUNTIFS(Table_Pending_Today[job_type_code],{"XV","XQ","XT","XU"},Table_Pending_Today[Order_Number],Table_Pending_Today[[#This Row],[Order_Number]],Table_Pending_Today[Contractor],1))</f>
        <v>0</v>
      </c>
      <c r="EK591" cm="1">
        <f t="array" ref="EK591">SUM(COUNTIFS(Table_Pending_Today[job_type_code],{"WB","WQ","Z5","Z7","U8","QU","7W","2V","2W","2X"},Table_Pending_Today[Order_Number],Table_Pending_Today[[#This Row],[Order_Number]]))</f>
        <v>0</v>
      </c>
      <c r="EL591" cm="1">
        <f t="array" ref="EL591">SUM(COUNTIFS(Table_Pending_Today[job_type_code],{"WB","WQ","Z5","Z7","U8","QU","7W","2V","2W","2X"},Table_Pending_Today[In-House],1,Table_Pending_Today[Order_Number],Table_Pending_Today[[#This Row],[Order_Number]]))</f>
        <v>0</v>
      </c>
      <c r="EM591" cm="1">
        <f t="array" ref="EM591">SUM(COUNTIFS(Table_Pending_Today[job_type_code],{"WB","WQ","Z5","Z7","U8","QU","7W","2V","2W","2X"},Table_Pending_Today[Contractor],1,Table_Pending_Today[Order_Number],Table_Pending_Today[[#This Row],[Order_Number]]))</f>
        <v>0</v>
      </c>
      <c r="EN591" cm="1">
        <f t="array" ref="EN591">IF(SUM(COUNTIFS(Table_Pending_Today[Order_Type_Desc],{"Install","Service Order","Restart"},Table_Pending_Today[Order_Number],Table_Pending_Today[[#This Row],[Order_Number]]))&gt;0,1,0)</f>
        <v>0</v>
      </c>
      <c r="EO591" cm="1">
        <f t="array" ref="EO591">IF(SUM(COUNTIFS(Table_Pending_Today[Order_Type_Desc],{"Install","Service Order","Restart"},Table_Pending_Today[In-House],1,Table_Pending_Today[Order_Number],Table_Pending_Today[[#This Row],[Order_Number]]))&gt;0,1,0)</f>
        <v>0</v>
      </c>
      <c r="EP591" cm="1">
        <f t="array" ref="EP591">IF(SUM(COUNTIFS(Table_Pending_Today[Order_Type_Desc],{"Install","Service Order","Restart"},Table_Pending_Today[Contractor],1,Table_Pending_Today[Order_Number],Table_Pending_Today[[#This Row],[Order_Number]]))&gt;0,1,0)</f>
        <v>0</v>
      </c>
      <c r="EQ591">
        <f>IF(SUM(COUNTIFS(Table_Pending_Today[Order_Type_Desc],"Special Request",Table_Pending_Today[Bury_Drop],0,Table_Pending_Today[In-House],1,Table_Pending_Today[Order_Number],Table_Pending_Today[[#This Row],[Order_Number]]))&gt;0,1,0)</f>
        <v>0</v>
      </c>
      <c r="ER591">
        <f>SUM(COUNTIFS(Table_Pending_Today[Order_Type_Desc],"Special Request",Table_Pending_Today[Bury_Drop],0,Table_Pending_Today[Contractor],1,Table_Pending_Today[Order_Number],Table_Pending_Today[[#This Row],[Order_Number]]))</f>
        <v>0</v>
      </c>
    </row>
    <row r="592" spans="1:148" x14ac:dyDescent="0.25">
      <c r="A592" t="s">
        <v>22433</v>
      </c>
      <c r="B592" t="s">
        <v>68448</v>
      </c>
      <c r="C592" t="s">
        <v>0</v>
      </c>
      <c r="D592" t="s">
        <v>51406</v>
      </c>
      <c r="E592" t="s">
        <v>51407</v>
      </c>
      <c r="F592" t="s">
        <v>51408</v>
      </c>
      <c r="G592">
        <v>345019</v>
      </c>
      <c r="H592" t="s">
        <v>16844</v>
      </c>
      <c r="I592" t="s">
        <v>18110</v>
      </c>
      <c r="J592" t="s">
        <v>18111</v>
      </c>
      <c r="K592" t="s">
        <v>73</v>
      </c>
      <c r="L592">
        <v>15</v>
      </c>
      <c r="M592" t="s">
        <v>51409</v>
      </c>
      <c r="N592" t="s">
        <v>51410</v>
      </c>
      <c r="O592" t="s">
        <v>18015</v>
      </c>
      <c r="P592" t="s">
        <v>153</v>
      </c>
      <c r="Q592" t="s">
        <v>17023</v>
      </c>
      <c r="R592" t="s">
        <v>287</v>
      </c>
      <c r="T592" t="s">
        <v>75</v>
      </c>
      <c r="U592" t="s">
        <v>16658</v>
      </c>
      <c r="V592" t="s">
        <v>51411</v>
      </c>
      <c r="W592" t="s">
        <v>16679</v>
      </c>
      <c r="X592" t="s">
        <v>17025</v>
      </c>
      <c r="Y592" t="s">
        <v>18051</v>
      </c>
      <c r="Z592" t="s">
        <v>18052</v>
      </c>
      <c r="AA592" t="s">
        <v>133</v>
      </c>
      <c r="AB592" t="s">
        <v>16778</v>
      </c>
      <c r="AC592" t="s">
        <v>16684</v>
      </c>
      <c r="AD592" t="s">
        <v>51412</v>
      </c>
      <c r="AE592" t="s">
        <v>18364</v>
      </c>
      <c r="AF592" t="s">
        <v>51413</v>
      </c>
      <c r="AG592" t="s">
        <v>22433</v>
      </c>
      <c r="AH592" t="s">
        <v>16963</v>
      </c>
      <c r="AI592" t="s">
        <v>22433</v>
      </c>
      <c r="AJ592">
        <v>1</v>
      </c>
      <c r="AK592" t="s">
        <v>18082</v>
      </c>
      <c r="AL592" t="s">
        <v>50434</v>
      </c>
      <c r="AM592" t="s">
        <v>87</v>
      </c>
      <c r="AO592">
        <v>24</v>
      </c>
      <c r="AP592" t="s">
        <v>18112</v>
      </c>
      <c r="AQ592" t="s">
        <v>17655</v>
      </c>
      <c r="AR592" t="s">
        <v>18112</v>
      </c>
      <c r="AT592">
        <v>0</v>
      </c>
      <c r="AU592">
        <v>0</v>
      </c>
      <c r="AV592" t="s">
        <v>133</v>
      </c>
      <c r="BI592" t="s">
        <v>81</v>
      </c>
      <c r="BJ592" t="s">
        <v>81</v>
      </c>
      <c r="BK592" t="s">
        <v>81</v>
      </c>
      <c r="BM592" t="s">
        <v>51418</v>
      </c>
      <c r="BN592" t="s">
        <v>51419</v>
      </c>
      <c r="BQ592" t="s">
        <v>51420</v>
      </c>
      <c r="BR592" t="s">
        <v>18054</v>
      </c>
      <c r="BS592" t="s">
        <v>18055</v>
      </c>
      <c r="BT592" t="s">
        <v>17807</v>
      </c>
      <c r="BU592" t="s">
        <v>50435</v>
      </c>
      <c r="BV592" t="s">
        <v>51412</v>
      </c>
      <c r="BW592">
        <v>0</v>
      </c>
      <c r="BX592">
        <v>0</v>
      </c>
      <c r="CE592" t="s">
        <v>16880</v>
      </c>
      <c r="CF592" t="s">
        <v>16881</v>
      </c>
      <c r="CG592" t="s">
        <v>16882</v>
      </c>
      <c r="CK592" t="s">
        <v>17176</v>
      </c>
      <c r="CL592" t="s">
        <v>17655</v>
      </c>
      <c r="CM592">
        <v>0</v>
      </c>
      <c r="CN592">
        <v>97.801100000000005</v>
      </c>
      <c r="CO592">
        <v>5.31</v>
      </c>
      <c r="CP592">
        <v>3325</v>
      </c>
      <c r="CQ592" t="s">
        <v>17315</v>
      </c>
      <c r="CR592" t="s">
        <v>51414</v>
      </c>
      <c r="CS592" t="s">
        <v>51415</v>
      </c>
      <c r="CT592" t="s">
        <v>51416</v>
      </c>
      <c r="CU592" t="s">
        <v>17457</v>
      </c>
      <c r="CV592" t="s">
        <v>51417</v>
      </c>
      <c r="DU592">
        <v>0</v>
      </c>
      <c r="DV592">
        <v>0</v>
      </c>
      <c r="DW592">
        <v>0</v>
      </c>
      <c r="DY592">
        <v>0</v>
      </c>
      <c r="DZ592">
        <v>1</v>
      </c>
      <c r="EC592" t="s">
        <v>21330</v>
      </c>
      <c r="ED592">
        <v>15</v>
      </c>
      <c r="EE592" cm="1">
        <f t="array" ref="EE592">SUM(COUNTIFS(Table_Pending_Today[job_type_code],{"WB","WQ","Z5","Z7","U8","QU","7W","2V","2W","2X"},Table_Pending_Today[Order_Number],Table_Pending_Today[[#This Row],[Order_Number]]))</f>
        <v>0</v>
      </c>
      <c r="EF592">
        <f>COUNTIFS(Table_Pending_Today[Order_Number],Table_Pending_Today[[#This Row],[Order_Number]],Table_Pending_Today[tech_contractor],"INHOUSE")</f>
        <v>1</v>
      </c>
      <c r="EG592">
        <f>COUNTIFS(Table_Pending_Today[Order_Number],Table_Pending_Today[[#This Row],[Order_Number]],Table_Pending_Today[tech_contractor],"CONTRACTOR")</f>
        <v>0</v>
      </c>
      <c r="EH592" cm="1">
        <f t="array" ref="EH592">SUM(COUNTIFS(Table_Pending_Today[job_type_code],{"XV","XQ","XT","XU"},Table_Pending_Today[Order_Number],Table_Pending_Today[[#This Row],[Order_Number]]))</f>
        <v>0</v>
      </c>
      <c r="EI592" cm="1">
        <f t="array" ref="EI592">SUM(COUNTIFS(Table_Pending_Today[job_type_code],{"XV","XQ","XT","XU"},Table_Pending_Today[Order_Number],Table_Pending_Today[[#This Row],[Order_Number]],Table_Pending_Today[In-House],1))</f>
        <v>0</v>
      </c>
      <c r="EJ592" cm="1">
        <f t="array" ref="EJ592">SUM(COUNTIFS(Table_Pending_Today[job_type_code],{"XV","XQ","XT","XU"},Table_Pending_Today[Order_Number],Table_Pending_Today[[#This Row],[Order_Number]],Table_Pending_Today[Contractor],1))</f>
        <v>0</v>
      </c>
      <c r="EK592" cm="1">
        <f t="array" ref="EK592">SUM(COUNTIFS(Table_Pending_Today[job_type_code],{"WB","WQ","Z5","Z7","U8","QU","7W","2V","2W","2X"},Table_Pending_Today[Order_Number],Table_Pending_Today[[#This Row],[Order_Number]]))</f>
        <v>0</v>
      </c>
      <c r="EL592" cm="1">
        <f t="array" ref="EL592">SUM(COUNTIFS(Table_Pending_Today[job_type_code],{"WB","WQ","Z5","Z7","U8","QU","7W","2V","2W","2X"},Table_Pending_Today[In-House],1,Table_Pending_Today[Order_Number],Table_Pending_Today[[#This Row],[Order_Number]]))</f>
        <v>0</v>
      </c>
      <c r="EM592" cm="1">
        <f t="array" ref="EM592">SUM(COUNTIFS(Table_Pending_Today[job_type_code],{"WB","WQ","Z5","Z7","U8","QU","7W","2V","2W","2X"},Table_Pending_Today[Contractor],1,Table_Pending_Today[Order_Number],Table_Pending_Today[[#This Row],[Order_Number]]))</f>
        <v>0</v>
      </c>
      <c r="EN592" cm="1">
        <f t="array" ref="EN592">IF(SUM(COUNTIFS(Table_Pending_Today[Order_Type_Desc],{"Install","Service Order","Restart"},Table_Pending_Today[Order_Number],Table_Pending_Today[[#This Row],[Order_Number]]))&gt;0,1,0)</f>
        <v>0</v>
      </c>
      <c r="EO592" cm="1">
        <f t="array" ref="EO592">IF(SUM(COUNTIFS(Table_Pending_Today[Order_Type_Desc],{"Install","Service Order","Restart"},Table_Pending_Today[In-House],1,Table_Pending_Today[Order_Number],Table_Pending_Today[[#This Row],[Order_Number]]))&gt;0,1,0)</f>
        <v>0</v>
      </c>
      <c r="EP592" cm="1">
        <f t="array" ref="EP592">IF(SUM(COUNTIFS(Table_Pending_Today[Order_Type_Desc],{"Install","Service Order","Restart"},Table_Pending_Today[Contractor],1,Table_Pending_Today[Order_Number],Table_Pending_Today[[#This Row],[Order_Number]]))&gt;0,1,0)</f>
        <v>0</v>
      </c>
      <c r="EQ592">
        <f>IF(SUM(COUNTIFS(Table_Pending_Today[Order_Type_Desc],"Special Request",Table_Pending_Today[Bury_Drop],0,Table_Pending_Today[In-House],1,Table_Pending_Today[Order_Number],Table_Pending_Today[[#This Row],[Order_Number]]))&gt;0,1,0)</f>
        <v>1</v>
      </c>
      <c r="ER592">
        <f>SUM(COUNTIFS(Table_Pending_Today[Order_Type_Desc],"Special Request",Table_Pending_Today[Bury_Drop],0,Table_Pending_Today[Contractor],1,Table_Pending_Today[Order_Number],Table_Pending_Today[[#This Row],[Order_Number]]))</f>
        <v>0</v>
      </c>
    </row>
    <row r="593" spans="1:148" x14ac:dyDescent="0.25">
      <c r="A593" t="s">
        <v>22433</v>
      </c>
      <c r="B593" t="s">
        <v>68448</v>
      </c>
      <c r="C593" t="s">
        <v>0</v>
      </c>
      <c r="D593" t="s">
        <v>69697</v>
      </c>
      <c r="E593" t="s">
        <v>69698</v>
      </c>
      <c r="F593" t="s">
        <v>69699</v>
      </c>
      <c r="G593">
        <v>403022</v>
      </c>
      <c r="H593" t="s">
        <v>16820</v>
      </c>
      <c r="I593" t="s">
        <v>17480</v>
      </c>
      <c r="J593" t="s">
        <v>16791</v>
      </c>
      <c r="K593" t="s">
        <v>73</v>
      </c>
      <c r="L593">
        <v>8</v>
      </c>
      <c r="M593" t="s">
        <v>69700</v>
      </c>
      <c r="N593" t="s">
        <v>69701</v>
      </c>
      <c r="P593" t="s">
        <v>133</v>
      </c>
      <c r="Q593" t="s">
        <v>17444</v>
      </c>
      <c r="R593" t="s">
        <v>69702</v>
      </c>
      <c r="T593" t="s">
        <v>75</v>
      </c>
      <c r="U593" t="s">
        <v>16658</v>
      </c>
      <c r="V593" t="s">
        <v>69703</v>
      </c>
      <c r="W593" t="s">
        <v>16679</v>
      </c>
      <c r="X593" t="s">
        <v>17028</v>
      </c>
      <c r="Y593" t="s">
        <v>84</v>
      </c>
      <c r="Z593" t="s">
        <v>85</v>
      </c>
      <c r="AA593" t="s">
        <v>133</v>
      </c>
      <c r="AB593" t="s">
        <v>133</v>
      </c>
      <c r="AC593" t="s">
        <v>16811</v>
      </c>
      <c r="AD593" t="s">
        <v>69704</v>
      </c>
      <c r="AE593" t="s">
        <v>18433</v>
      </c>
      <c r="AF593" t="s">
        <v>69705</v>
      </c>
      <c r="AG593" t="s">
        <v>22433</v>
      </c>
      <c r="AH593" t="s">
        <v>16921</v>
      </c>
      <c r="AI593" t="s">
        <v>22433</v>
      </c>
      <c r="AJ593">
        <v>1</v>
      </c>
      <c r="AL593" t="s">
        <v>79</v>
      </c>
      <c r="AO593">
        <v>34</v>
      </c>
      <c r="AP593" t="s">
        <v>17481</v>
      </c>
      <c r="AQ593" t="s">
        <v>118</v>
      </c>
      <c r="AR593" t="s">
        <v>16792</v>
      </c>
      <c r="AT593">
        <v>0</v>
      </c>
      <c r="AU593">
        <v>0</v>
      </c>
      <c r="AV593" t="s">
        <v>133</v>
      </c>
      <c r="BI593" t="s">
        <v>81</v>
      </c>
      <c r="BJ593" t="s">
        <v>119</v>
      </c>
      <c r="BK593" t="s">
        <v>81</v>
      </c>
      <c r="BL593" t="s">
        <v>69707</v>
      </c>
      <c r="BM593" t="s">
        <v>69708</v>
      </c>
      <c r="BN593" t="s">
        <v>69709</v>
      </c>
      <c r="BP593" t="s">
        <v>69710</v>
      </c>
      <c r="BQ593" t="s">
        <v>69711</v>
      </c>
      <c r="BR593" t="s">
        <v>235</v>
      </c>
      <c r="BS593" t="s">
        <v>84</v>
      </c>
      <c r="BV593" t="s">
        <v>69704</v>
      </c>
      <c r="BW593">
        <v>0</v>
      </c>
      <c r="BX593">
        <v>0</v>
      </c>
      <c r="BY593" t="s">
        <v>16821</v>
      </c>
      <c r="CE593" t="s">
        <v>17008</v>
      </c>
      <c r="CF593" t="s">
        <v>69712</v>
      </c>
      <c r="CG593" t="s">
        <v>69713</v>
      </c>
      <c r="CH593" t="s">
        <v>69714</v>
      </c>
      <c r="CI593" t="s">
        <v>19025</v>
      </c>
      <c r="CJ593" t="s">
        <v>17608</v>
      </c>
      <c r="CK593" t="s">
        <v>17008</v>
      </c>
      <c r="CL593" t="s">
        <v>118</v>
      </c>
      <c r="CM593">
        <v>0</v>
      </c>
      <c r="CN593">
        <v>99.204599999999999</v>
      </c>
      <c r="CO593">
        <v>1.6</v>
      </c>
      <c r="CP593">
        <v>100</v>
      </c>
      <c r="CQ593" t="s">
        <v>17315</v>
      </c>
      <c r="CR593" t="s">
        <v>69706</v>
      </c>
      <c r="CS593" t="s">
        <v>51864</v>
      </c>
      <c r="CT593" t="s">
        <v>51865</v>
      </c>
      <c r="CU593" t="s">
        <v>17008</v>
      </c>
      <c r="CV593" t="s">
        <v>51866</v>
      </c>
      <c r="DT593" t="s">
        <v>17422</v>
      </c>
      <c r="DU593">
        <v>1</v>
      </c>
      <c r="DV593">
        <v>0</v>
      </c>
      <c r="DW593">
        <v>0</v>
      </c>
      <c r="DX593">
        <v>1</v>
      </c>
      <c r="DY593">
        <v>0</v>
      </c>
      <c r="DZ593">
        <v>0</v>
      </c>
      <c r="EC593" t="s">
        <v>21320</v>
      </c>
      <c r="ED593">
        <v>8</v>
      </c>
      <c r="EE593" cm="1">
        <f t="array" ref="EE593">SUM(COUNTIFS(Table_Pending_Today[job_type_code],{"WB","WQ","Z5","Z7","U8","QU","7W","2V","2W","2X"},Table_Pending_Today[Order_Number],Table_Pending_Today[[#This Row],[Order_Number]]))</f>
        <v>0</v>
      </c>
      <c r="EF593">
        <f>COUNTIFS(Table_Pending_Today[Order_Number],Table_Pending_Today[[#This Row],[Order_Number]],Table_Pending_Today[tech_contractor],"INHOUSE")</f>
        <v>0</v>
      </c>
      <c r="EG593">
        <f>COUNTIFS(Table_Pending_Today[Order_Number],Table_Pending_Today[[#This Row],[Order_Number]],Table_Pending_Today[tech_contractor],"CONTRACTOR")</f>
        <v>0</v>
      </c>
      <c r="EH593" cm="1">
        <f t="array" ref="EH593">SUM(COUNTIFS(Table_Pending_Today[job_type_code],{"XV","XQ","XT","XU"},Table_Pending_Today[Order_Number],Table_Pending_Today[[#This Row],[Order_Number]]))</f>
        <v>0</v>
      </c>
      <c r="EI593" cm="1">
        <f t="array" ref="EI593">SUM(COUNTIFS(Table_Pending_Today[job_type_code],{"XV","XQ","XT","XU"},Table_Pending_Today[Order_Number],Table_Pending_Today[[#This Row],[Order_Number]],Table_Pending_Today[In-House],1))</f>
        <v>0</v>
      </c>
      <c r="EJ593" cm="1">
        <f t="array" ref="EJ593">SUM(COUNTIFS(Table_Pending_Today[job_type_code],{"XV","XQ","XT","XU"},Table_Pending_Today[Order_Number],Table_Pending_Today[[#This Row],[Order_Number]],Table_Pending_Today[Contractor],1))</f>
        <v>0</v>
      </c>
      <c r="EK593" cm="1">
        <f t="array" ref="EK593">SUM(COUNTIFS(Table_Pending_Today[job_type_code],{"WB","WQ","Z5","Z7","U8","QU","7W","2V","2W","2X"},Table_Pending_Today[Order_Number],Table_Pending_Today[[#This Row],[Order_Number]]))</f>
        <v>0</v>
      </c>
      <c r="EL593" cm="1">
        <f t="array" ref="EL593">SUM(COUNTIFS(Table_Pending_Today[job_type_code],{"WB","WQ","Z5","Z7","U8","QU","7W","2V","2W","2X"},Table_Pending_Today[In-House],1,Table_Pending_Today[Order_Number],Table_Pending_Today[[#This Row],[Order_Number]]))</f>
        <v>0</v>
      </c>
      <c r="EM593" cm="1">
        <f t="array" ref="EM593">SUM(COUNTIFS(Table_Pending_Today[job_type_code],{"WB","WQ","Z5","Z7","U8","QU","7W","2V","2W","2X"},Table_Pending_Today[Contractor],1,Table_Pending_Today[Order_Number],Table_Pending_Today[[#This Row],[Order_Number]]))</f>
        <v>0</v>
      </c>
      <c r="EN593" cm="1">
        <f t="array" ref="EN593">IF(SUM(COUNTIFS(Table_Pending_Today[Order_Type_Desc],{"Install","Service Order","Restart"},Table_Pending_Today[Order_Number],Table_Pending_Today[[#This Row],[Order_Number]]))&gt;0,1,0)</f>
        <v>1</v>
      </c>
      <c r="EO593" cm="1">
        <f t="array" ref="EO593">IF(SUM(COUNTIFS(Table_Pending_Today[Order_Type_Desc],{"Install","Service Order","Restart"},Table_Pending_Today[In-House],1,Table_Pending_Today[Order_Number],Table_Pending_Today[[#This Row],[Order_Number]]))&gt;0,1,0)</f>
        <v>0</v>
      </c>
      <c r="EP593" cm="1">
        <f t="array" ref="EP593">IF(SUM(COUNTIFS(Table_Pending_Today[Order_Type_Desc],{"Install","Service Order","Restart"},Table_Pending_Today[Contractor],1,Table_Pending_Today[Order_Number],Table_Pending_Today[[#This Row],[Order_Number]]))&gt;0,1,0)</f>
        <v>0</v>
      </c>
      <c r="EQ593">
        <f>IF(SUM(COUNTIFS(Table_Pending_Today[Order_Type_Desc],"Special Request",Table_Pending_Today[Bury_Drop],0,Table_Pending_Today[In-House],1,Table_Pending_Today[Order_Number],Table_Pending_Today[[#This Row],[Order_Number]]))&gt;0,1,0)</f>
        <v>0</v>
      </c>
      <c r="ER593">
        <f>SUM(COUNTIFS(Table_Pending_Today[Order_Type_Desc],"Special Request",Table_Pending_Today[Bury_Drop],0,Table_Pending_Today[Contractor],1,Table_Pending_Today[Order_Number],Table_Pending_Today[[#This Row],[Order_Number]]))</f>
        <v>0</v>
      </c>
    </row>
    <row r="594" spans="1:148" x14ac:dyDescent="0.25">
      <c r="A594" t="s">
        <v>22433</v>
      </c>
      <c r="B594" t="s">
        <v>68448</v>
      </c>
      <c r="C594" t="s">
        <v>0</v>
      </c>
      <c r="D594" t="s">
        <v>30963</v>
      </c>
      <c r="E594" t="s">
        <v>30964</v>
      </c>
      <c r="F594" t="s">
        <v>30965</v>
      </c>
      <c r="G594">
        <v>372748</v>
      </c>
      <c r="H594" t="s">
        <v>120</v>
      </c>
      <c r="I594" t="s">
        <v>18037</v>
      </c>
      <c r="J594" t="s">
        <v>16791</v>
      </c>
      <c r="K594" t="s">
        <v>73</v>
      </c>
      <c r="L594">
        <v>11</v>
      </c>
      <c r="M594" t="s">
        <v>30966</v>
      </c>
      <c r="N594" t="s">
        <v>30967</v>
      </c>
      <c r="P594" t="s">
        <v>17187</v>
      </c>
      <c r="Q594" t="s">
        <v>17445</v>
      </c>
      <c r="R594" t="s">
        <v>30970</v>
      </c>
      <c r="S594" t="s">
        <v>30970</v>
      </c>
      <c r="T594" t="s">
        <v>75</v>
      </c>
      <c r="U594" t="s">
        <v>16658</v>
      </c>
      <c r="V594" t="s">
        <v>30971</v>
      </c>
      <c r="W594" t="s">
        <v>16679</v>
      </c>
      <c r="X594" t="s">
        <v>16765</v>
      </c>
      <c r="Y594" t="s">
        <v>76</v>
      </c>
      <c r="Z594" t="s">
        <v>121</v>
      </c>
      <c r="AA594" t="s">
        <v>133</v>
      </c>
      <c r="AB594" t="s">
        <v>133</v>
      </c>
      <c r="AC594" t="s">
        <v>137</v>
      </c>
      <c r="AD594" t="s">
        <v>51426</v>
      </c>
      <c r="AE594" t="s">
        <v>18373</v>
      </c>
      <c r="AF594" t="s">
        <v>51427</v>
      </c>
      <c r="AG594" t="s">
        <v>22433</v>
      </c>
      <c r="AH594" t="s">
        <v>16795</v>
      </c>
      <c r="AI594" t="s">
        <v>18608</v>
      </c>
      <c r="AJ594">
        <v>1</v>
      </c>
      <c r="AK594" t="s">
        <v>17989</v>
      </c>
      <c r="AL594" t="s">
        <v>19538</v>
      </c>
      <c r="AM594" t="s">
        <v>3</v>
      </c>
      <c r="AN594" t="s">
        <v>17145</v>
      </c>
      <c r="AO594">
        <v>21</v>
      </c>
      <c r="AP594" t="s">
        <v>18038</v>
      </c>
      <c r="AQ594" t="s">
        <v>99</v>
      </c>
      <c r="AR594" t="s">
        <v>16792</v>
      </c>
      <c r="AT594">
        <v>0</v>
      </c>
      <c r="AU594">
        <v>0</v>
      </c>
      <c r="AV594" t="s">
        <v>133</v>
      </c>
      <c r="BI594" t="s">
        <v>119</v>
      </c>
      <c r="BJ594" t="s">
        <v>81</v>
      </c>
      <c r="BK594" t="s">
        <v>81</v>
      </c>
      <c r="BL594" t="s">
        <v>19938</v>
      </c>
      <c r="BM594" t="s">
        <v>51430</v>
      </c>
      <c r="BN594" t="s">
        <v>51431</v>
      </c>
      <c r="BQ594" t="s">
        <v>51432</v>
      </c>
      <c r="BR594" t="s">
        <v>236</v>
      </c>
      <c r="BS594" t="s">
        <v>237</v>
      </c>
      <c r="BT594" t="s">
        <v>19539</v>
      </c>
      <c r="BU594" t="s">
        <v>19540</v>
      </c>
      <c r="BV594" t="s">
        <v>51426</v>
      </c>
      <c r="BW594">
        <v>0</v>
      </c>
      <c r="BX594">
        <v>0</v>
      </c>
      <c r="CE594" t="s">
        <v>51429</v>
      </c>
      <c r="CF594" t="s">
        <v>51433</v>
      </c>
      <c r="CG594" t="s">
        <v>51434</v>
      </c>
      <c r="CH594" t="s">
        <v>51435</v>
      </c>
      <c r="CI594" t="s">
        <v>51436</v>
      </c>
      <c r="CJ594" t="s">
        <v>51437</v>
      </c>
      <c r="CK594" t="s">
        <v>51429</v>
      </c>
      <c r="CL594" t="s">
        <v>99</v>
      </c>
      <c r="CM594">
        <v>0</v>
      </c>
      <c r="CN594">
        <v>96.5762</v>
      </c>
      <c r="CO594">
        <v>6.72</v>
      </c>
      <c r="CP594">
        <v>375</v>
      </c>
      <c r="CQ594" t="s">
        <v>17315</v>
      </c>
      <c r="CR594" t="s">
        <v>51428</v>
      </c>
      <c r="CT594" t="s">
        <v>18392</v>
      </c>
      <c r="DS594">
        <v>0</v>
      </c>
      <c r="DU594">
        <v>1</v>
      </c>
      <c r="DV594">
        <v>0</v>
      </c>
      <c r="DW594">
        <v>0</v>
      </c>
      <c r="DY594">
        <v>0</v>
      </c>
      <c r="DZ594">
        <v>0</v>
      </c>
      <c r="EC594" t="s">
        <v>21330</v>
      </c>
      <c r="ED594">
        <v>11</v>
      </c>
      <c r="EE594" cm="1">
        <f t="array" ref="EE594">SUM(COUNTIFS(Table_Pending_Today[job_type_code],{"WB","WQ","Z5","Z7","U8","QU","7W","2V","2W","2X"},Table_Pending_Today[Order_Number],Table_Pending_Today[[#This Row],[Order_Number]]))</f>
        <v>0</v>
      </c>
      <c r="EF594">
        <f>COUNTIFS(Table_Pending_Today[Order_Number],Table_Pending_Today[[#This Row],[Order_Number]],Table_Pending_Today[tech_contractor],"INHOUSE")</f>
        <v>0</v>
      </c>
      <c r="EG594">
        <f>COUNTIFS(Table_Pending_Today[Order_Number],Table_Pending_Today[[#This Row],[Order_Number]],Table_Pending_Today[tech_contractor],"CONTRACTOR")</f>
        <v>1</v>
      </c>
      <c r="EH594" cm="1">
        <f t="array" ref="EH594">SUM(COUNTIFS(Table_Pending_Today[job_type_code],{"XV","XQ","XT","XU"},Table_Pending_Today[Order_Number],Table_Pending_Today[[#This Row],[Order_Number]]))</f>
        <v>0</v>
      </c>
      <c r="EI594" cm="1">
        <f t="array" ref="EI594">SUM(COUNTIFS(Table_Pending_Today[job_type_code],{"XV","XQ","XT","XU"},Table_Pending_Today[Order_Number],Table_Pending_Today[[#This Row],[Order_Number]],Table_Pending_Today[In-House],1))</f>
        <v>0</v>
      </c>
      <c r="EJ594" cm="1">
        <f t="array" ref="EJ594">SUM(COUNTIFS(Table_Pending_Today[job_type_code],{"XV","XQ","XT","XU"},Table_Pending_Today[Order_Number],Table_Pending_Today[[#This Row],[Order_Number]],Table_Pending_Today[Contractor],1))</f>
        <v>0</v>
      </c>
      <c r="EK594" cm="1">
        <f t="array" ref="EK594">SUM(COUNTIFS(Table_Pending_Today[job_type_code],{"WB","WQ","Z5","Z7","U8","QU","7W","2V","2W","2X"},Table_Pending_Today[Order_Number],Table_Pending_Today[[#This Row],[Order_Number]]))</f>
        <v>0</v>
      </c>
      <c r="EL594" cm="1">
        <f t="array" ref="EL594">SUM(COUNTIFS(Table_Pending_Today[job_type_code],{"WB","WQ","Z5","Z7","U8","QU","7W","2V","2W","2X"},Table_Pending_Today[In-House],1,Table_Pending_Today[Order_Number],Table_Pending_Today[[#This Row],[Order_Number]]))</f>
        <v>0</v>
      </c>
      <c r="EM594" cm="1">
        <f t="array" ref="EM594">SUM(COUNTIFS(Table_Pending_Today[job_type_code],{"WB","WQ","Z5","Z7","U8","QU","7W","2V","2W","2X"},Table_Pending_Today[Contractor],1,Table_Pending_Today[Order_Number],Table_Pending_Today[[#This Row],[Order_Number]]))</f>
        <v>0</v>
      </c>
      <c r="EN594" cm="1">
        <f t="array" ref="EN594">IF(SUM(COUNTIFS(Table_Pending_Today[Order_Type_Desc],{"Install","Service Order","Restart"},Table_Pending_Today[Order_Number],Table_Pending_Today[[#This Row],[Order_Number]]))&gt;0,1,0)</f>
        <v>1</v>
      </c>
      <c r="EO594" cm="1">
        <f t="array" ref="EO594">IF(SUM(COUNTIFS(Table_Pending_Today[Order_Type_Desc],{"Install","Service Order","Restart"},Table_Pending_Today[In-House],1,Table_Pending_Today[Order_Number],Table_Pending_Today[[#This Row],[Order_Number]]))&gt;0,1,0)</f>
        <v>0</v>
      </c>
      <c r="EP594" cm="1">
        <f t="array" ref="EP594">IF(SUM(COUNTIFS(Table_Pending_Today[Order_Type_Desc],{"Install","Service Order","Restart"},Table_Pending_Today[Contractor],1,Table_Pending_Today[Order_Number],Table_Pending_Today[[#This Row],[Order_Number]]))&gt;0,1,0)</f>
        <v>1</v>
      </c>
      <c r="EQ594">
        <f>IF(SUM(COUNTIFS(Table_Pending_Today[Order_Type_Desc],"Special Request",Table_Pending_Today[Bury_Drop],0,Table_Pending_Today[In-House],1,Table_Pending_Today[Order_Number],Table_Pending_Today[[#This Row],[Order_Number]]))&gt;0,1,0)</f>
        <v>0</v>
      </c>
      <c r="ER594">
        <f>SUM(COUNTIFS(Table_Pending_Today[Order_Type_Desc],"Special Request",Table_Pending_Today[Bury_Drop],0,Table_Pending_Today[Contractor],1,Table_Pending_Today[Order_Number],Table_Pending_Today[[#This Row],[Order_Number]]))</f>
        <v>0</v>
      </c>
    </row>
    <row r="595" spans="1:148" x14ac:dyDescent="0.25">
      <c r="A595" t="s">
        <v>22433</v>
      </c>
      <c r="B595" t="s">
        <v>68448</v>
      </c>
      <c r="C595" t="s">
        <v>0</v>
      </c>
      <c r="D595" t="s">
        <v>40889</v>
      </c>
      <c r="E595" t="s">
        <v>40890</v>
      </c>
      <c r="F595" t="s">
        <v>40891</v>
      </c>
      <c r="G595">
        <v>464642</v>
      </c>
      <c r="H595" t="s">
        <v>72</v>
      </c>
      <c r="I595" t="s">
        <v>16931</v>
      </c>
      <c r="J595" t="s">
        <v>16932</v>
      </c>
      <c r="K595" t="s">
        <v>73</v>
      </c>
      <c r="L595">
        <v>1</v>
      </c>
      <c r="M595" t="s">
        <v>40892</v>
      </c>
      <c r="N595" t="s">
        <v>40893</v>
      </c>
      <c r="P595" t="s">
        <v>18969</v>
      </c>
      <c r="Q595" t="s">
        <v>69715</v>
      </c>
      <c r="R595" t="s">
        <v>40895</v>
      </c>
      <c r="T595" t="s">
        <v>141</v>
      </c>
      <c r="U595" t="s">
        <v>16658</v>
      </c>
      <c r="V595" t="s">
        <v>69716</v>
      </c>
      <c r="W595" t="s">
        <v>16676</v>
      </c>
      <c r="X595" t="s">
        <v>16979</v>
      </c>
      <c r="Y595" t="s">
        <v>76</v>
      </c>
      <c r="Z595" t="s">
        <v>77</v>
      </c>
      <c r="AA595" t="s">
        <v>16682</v>
      </c>
      <c r="AB595" t="s">
        <v>16776</v>
      </c>
      <c r="AC595" t="s">
        <v>16855</v>
      </c>
      <c r="AD595" t="s">
        <v>69717</v>
      </c>
      <c r="AE595" t="s">
        <v>20208</v>
      </c>
      <c r="AF595" t="s">
        <v>69718</v>
      </c>
      <c r="AG595" t="s">
        <v>22433</v>
      </c>
      <c r="AH595" t="s">
        <v>16795</v>
      </c>
      <c r="AI595" t="s">
        <v>68583</v>
      </c>
      <c r="AJ595">
        <v>0</v>
      </c>
      <c r="AK595" t="s">
        <v>19430</v>
      </c>
      <c r="AL595" t="s">
        <v>49969</v>
      </c>
      <c r="AM595" t="s">
        <v>87</v>
      </c>
      <c r="AO595">
        <v>20</v>
      </c>
      <c r="AP595" t="s">
        <v>124</v>
      </c>
      <c r="AQ595" t="s">
        <v>92</v>
      </c>
      <c r="AR595" t="s">
        <v>16933</v>
      </c>
      <c r="AT595">
        <v>0</v>
      </c>
      <c r="AU595">
        <v>0</v>
      </c>
      <c r="AV595" t="s">
        <v>133</v>
      </c>
      <c r="BI595" t="s">
        <v>81</v>
      </c>
      <c r="BJ595" t="s">
        <v>81</v>
      </c>
      <c r="BK595" t="s">
        <v>81</v>
      </c>
      <c r="BM595" t="s">
        <v>69719</v>
      </c>
      <c r="BN595" t="s">
        <v>69720</v>
      </c>
      <c r="BQ595" t="s">
        <v>69721</v>
      </c>
      <c r="BS595" t="s">
        <v>17202</v>
      </c>
      <c r="BT595" t="s">
        <v>49970</v>
      </c>
      <c r="BU595" t="s">
        <v>49971</v>
      </c>
      <c r="BV595" t="s">
        <v>69717</v>
      </c>
      <c r="BW595">
        <v>0</v>
      </c>
      <c r="BX595">
        <v>0</v>
      </c>
      <c r="CE595" t="s">
        <v>16880</v>
      </c>
      <c r="CF595" t="s">
        <v>16881</v>
      </c>
      <c r="CG595" t="s">
        <v>16882</v>
      </c>
      <c r="CK595" t="s">
        <v>16911</v>
      </c>
      <c r="CL595" t="s">
        <v>92</v>
      </c>
      <c r="CM595">
        <v>0</v>
      </c>
      <c r="CN595">
        <v>98.701300000000003</v>
      </c>
      <c r="CO595">
        <v>3.19</v>
      </c>
      <c r="CP595">
        <v>375</v>
      </c>
      <c r="CQ595" t="s">
        <v>17312</v>
      </c>
      <c r="CR595" t="s">
        <v>17313</v>
      </c>
      <c r="CT595" t="s">
        <v>49404</v>
      </c>
      <c r="DS595">
        <v>0</v>
      </c>
      <c r="DU595">
        <v>1</v>
      </c>
      <c r="DV595">
        <v>1</v>
      </c>
      <c r="DW595">
        <v>0</v>
      </c>
      <c r="DX595">
        <v>2</v>
      </c>
      <c r="DY595">
        <v>0</v>
      </c>
      <c r="DZ595">
        <v>0</v>
      </c>
      <c r="EC595" t="s">
        <v>21320</v>
      </c>
      <c r="ED595">
        <v>1</v>
      </c>
      <c r="EE595" cm="1">
        <f t="array" ref="EE595">SUM(COUNTIFS(Table_Pending_Today[job_type_code],{"WB","WQ","Z5","Z7","U8","QU","7W","2V","2W","2X"},Table_Pending_Today[Order_Number],Table_Pending_Today[[#This Row],[Order_Number]]))</f>
        <v>0</v>
      </c>
      <c r="EF595">
        <f>COUNTIFS(Table_Pending_Today[Order_Number],Table_Pending_Today[[#This Row],[Order_Number]],Table_Pending_Today[tech_contractor],"INHOUSE")</f>
        <v>1</v>
      </c>
      <c r="EG595">
        <f>COUNTIFS(Table_Pending_Today[Order_Number],Table_Pending_Today[[#This Row],[Order_Number]],Table_Pending_Today[tech_contractor],"CONTRACTOR")</f>
        <v>0</v>
      </c>
      <c r="EH595" cm="1">
        <f t="array" ref="EH595">SUM(COUNTIFS(Table_Pending_Today[job_type_code],{"XV","XQ","XT","XU"},Table_Pending_Today[Order_Number],Table_Pending_Today[[#This Row],[Order_Number]]))</f>
        <v>1</v>
      </c>
      <c r="EI595" cm="1">
        <f t="array" ref="EI595">SUM(COUNTIFS(Table_Pending_Today[job_type_code],{"XV","XQ","XT","XU"},Table_Pending_Today[Order_Number],Table_Pending_Today[[#This Row],[Order_Number]],Table_Pending_Today[In-House],1))</f>
        <v>1</v>
      </c>
      <c r="EJ595" cm="1">
        <f t="array" ref="EJ595">SUM(COUNTIFS(Table_Pending_Today[job_type_code],{"XV","XQ","XT","XU"},Table_Pending_Today[Order_Number],Table_Pending_Today[[#This Row],[Order_Number]],Table_Pending_Today[Contractor],1))</f>
        <v>0</v>
      </c>
      <c r="EK595" cm="1">
        <f t="array" ref="EK595">SUM(COUNTIFS(Table_Pending_Today[job_type_code],{"WB","WQ","Z5","Z7","U8","QU","7W","2V","2W","2X"},Table_Pending_Today[Order_Number],Table_Pending_Today[[#This Row],[Order_Number]]))</f>
        <v>0</v>
      </c>
      <c r="EL595" cm="1">
        <f t="array" ref="EL595">SUM(COUNTIFS(Table_Pending_Today[job_type_code],{"WB","WQ","Z5","Z7","U8","QU","7W","2V","2W","2X"},Table_Pending_Today[In-House],1,Table_Pending_Today[Order_Number],Table_Pending_Today[[#This Row],[Order_Number]]))</f>
        <v>0</v>
      </c>
      <c r="EM595" cm="1">
        <f t="array" ref="EM595">SUM(COUNTIFS(Table_Pending_Today[job_type_code],{"WB","WQ","Z5","Z7","U8","QU","7W","2V","2W","2X"},Table_Pending_Today[Contractor],1,Table_Pending_Today[Order_Number],Table_Pending_Today[[#This Row],[Order_Number]]))</f>
        <v>0</v>
      </c>
      <c r="EN595" cm="1">
        <f t="array" ref="EN595">IF(SUM(COUNTIFS(Table_Pending_Today[Order_Type_Desc],{"Install","Service Order","Restart"},Table_Pending_Today[Order_Number],Table_Pending_Today[[#This Row],[Order_Number]]))&gt;0,1,0)</f>
        <v>0</v>
      </c>
      <c r="EO595" cm="1">
        <f t="array" ref="EO595">IF(SUM(COUNTIFS(Table_Pending_Today[Order_Type_Desc],{"Install","Service Order","Restart"},Table_Pending_Today[In-House],1,Table_Pending_Today[Order_Number],Table_Pending_Today[[#This Row],[Order_Number]]))&gt;0,1,0)</f>
        <v>0</v>
      </c>
      <c r="EP595" cm="1">
        <f t="array" ref="EP595">IF(SUM(COUNTIFS(Table_Pending_Today[Order_Type_Desc],{"Install","Service Order","Restart"},Table_Pending_Today[Contractor],1,Table_Pending_Today[Order_Number],Table_Pending_Today[[#This Row],[Order_Number]]))&gt;0,1,0)</f>
        <v>0</v>
      </c>
      <c r="EQ595">
        <f>IF(SUM(COUNTIFS(Table_Pending_Today[Order_Type_Desc],"Special Request",Table_Pending_Today[Bury_Drop],0,Table_Pending_Today[In-House],1,Table_Pending_Today[Order_Number],Table_Pending_Today[[#This Row],[Order_Number]]))&gt;0,1,0)</f>
        <v>0</v>
      </c>
      <c r="ER595">
        <f>SUM(COUNTIFS(Table_Pending_Today[Order_Type_Desc],"Special Request",Table_Pending_Today[Bury_Drop],0,Table_Pending_Today[Contractor],1,Table_Pending_Today[Order_Number],Table_Pending_Today[[#This Row],[Order_Number]]))</f>
        <v>0</v>
      </c>
    </row>
    <row r="596" spans="1:148" x14ac:dyDescent="0.25">
      <c r="A596" t="s">
        <v>22433</v>
      </c>
      <c r="B596" t="s">
        <v>68448</v>
      </c>
      <c r="C596" t="s">
        <v>0</v>
      </c>
      <c r="D596" t="s">
        <v>49936</v>
      </c>
      <c r="E596" t="s">
        <v>49937</v>
      </c>
      <c r="F596" t="s">
        <v>49938</v>
      </c>
      <c r="G596">
        <v>392962</v>
      </c>
      <c r="H596" t="s">
        <v>16820</v>
      </c>
      <c r="I596" t="s">
        <v>49915</v>
      </c>
      <c r="J596" t="s">
        <v>17694</v>
      </c>
      <c r="K596" t="s">
        <v>73</v>
      </c>
      <c r="L596">
        <v>9</v>
      </c>
      <c r="M596" t="s">
        <v>17492</v>
      </c>
      <c r="N596" t="s">
        <v>49916</v>
      </c>
      <c r="O596" t="s">
        <v>49939</v>
      </c>
      <c r="P596" t="s">
        <v>17062</v>
      </c>
      <c r="Q596" t="s">
        <v>17697</v>
      </c>
      <c r="R596" t="s">
        <v>287</v>
      </c>
      <c r="T596" t="s">
        <v>75</v>
      </c>
      <c r="U596" t="s">
        <v>16658</v>
      </c>
      <c r="V596" t="s">
        <v>49940</v>
      </c>
      <c r="W596" t="s">
        <v>16679</v>
      </c>
      <c r="X596" t="s">
        <v>16843</v>
      </c>
      <c r="Y596" t="s">
        <v>76</v>
      </c>
      <c r="Z596" t="s">
        <v>49917</v>
      </c>
      <c r="AA596" t="s">
        <v>133</v>
      </c>
      <c r="AB596" t="s">
        <v>144</v>
      </c>
      <c r="AC596" t="s">
        <v>16760</v>
      </c>
      <c r="AD596" t="s">
        <v>49918</v>
      </c>
      <c r="AE596" t="s">
        <v>18375</v>
      </c>
      <c r="AF596" t="s">
        <v>49935</v>
      </c>
      <c r="AG596" t="s">
        <v>22433</v>
      </c>
      <c r="AH596" t="s">
        <v>16937</v>
      </c>
      <c r="AI596" t="s">
        <v>22433</v>
      </c>
      <c r="AJ596">
        <v>0</v>
      </c>
      <c r="AK596" t="s">
        <v>98</v>
      </c>
      <c r="AL596" t="s">
        <v>49919</v>
      </c>
      <c r="AM596" t="s">
        <v>87</v>
      </c>
      <c r="AO596">
        <v>18</v>
      </c>
      <c r="AP596" t="s">
        <v>18616</v>
      </c>
      <c r="AQ596" t="s">
        <v>16834</v>
      </c>
      <c r="AR596" t="s">
        <v>17591</v>
      </c>
      <c r="AT596">
        <v>0</v>
      </c>
      <c r="AU596">
        <v>1</v>
      </c>
      <c r="AV596" t="s">
        <v>133</v>
      </c>
      <c r="BD596" t="s">
        <v>69722</v>
      </c>
      <c r="BE596" t="s">
        <v>221</v>
      </c>
      <c r="BF596" t="s">
        <v>49921</v>
      </c>
      <c r="BG596" t="s">
        <v>49922</v>
      </c>
      <c r="BH596" t="s">
        <v>17376</v>
      </c>
      <c r="BI596" t="s">
        <v>81</v>
      </c>
      <c r="BJ596" t="s">
        <v>119</v>
      </c>
      <c r="BK596" t="s">
        <v>81</v>
      </c>
      <c r="BL596" t="s">
        <v>49926</v>
      </c>
      <c r="BM596" t="s">
        <v>49927</v>
      </c>
      <c r="BN596" t="s">
        <v>49928</v>
      </c>
      <c r="BQ596" t="s">
        <v>49929</v>
      </c>
      <c r="BR596" t="s">
        <v>81</v>
      </c>
      <c r="BS596" t="s">
        <v>49925</v>
      </c>
      <c r="BT596" t="s">
        <v>49920</v>
      </c>
      <c r="BU596" t="s">
        <v>19888</v>
      </c>
      <c r="BV596" t="s">
        <v>49918</v>
      </c>
      <c r="BW596">
        <v>0</v>
      </c>
      <c r="BX596">
        <v>0</v>
      </c>
      <c r="BY596" t="s">
        <v>16821</v>
      </c>
      <c r="CE596" t="s">
        <v>16880</v>
      </c>
      <c r="CF596" t="s">
        <v>17624</v>
      </c>
      <c r="CG596" t="s">
        <v>17663</v>
      </c>
      <c r="CK596" t="s">
        <v>17524</v>
      </c>
      <c r="CL596" t="s">
        <v>16834</v>
      </c>
      <c r="CM596">
        <v>0</v>
      </c>
      <c r="CO596">
        <v>0</v>
      </c>
      <c r="CP596">
        <v>0</v>
      </c>
      <c r="CQ596" t="s">
        <v>17315</v>
      </c>
      <c r="CR596" t="s">
        <v>17322</v>
      </c>
      <c r="CS596" t="s">
        <v>17314</v>
      </c>
      <c r="CT596" t="s">
        <v>19385</v>
      </c>
      <c r="CU596" t="s">
        <v>16885</v>
      </c>
      <c r="CW596" t="s">
        <v>17400</v>
      </c>
      <c r="CX596" t="s">
        <v>17401</v>
      </c>
      <c r="CZ596" t="s">
        <v>22433</v>
      </c>
      <c r="DA596" t="s">
        <v>49923</v>
      </c>
      <c r="DF596" t="s">
        <v>16807</v>
      </c>
      <c r="DI596" t="s">
        <v>22433</v>
      </c>
      <c r="DJ596" t="s">
        <v>49924</v>
      </c>
      <c r="DK596" t="s">
        <v>17443</v>
      </c>
      <c r="DL596" t="s">
        <v>17380</v>
      </c>
      <c r="DN596" t="s">
        <v>81</v>
      </c>
      <c r="DO596" t="s">
        <v>119</v>
      </c>
      <c r="DP596" t="s">
        <v>119</v>
      </c>
      <c r="DQ596" t="s">
        <v>81</v>
      </c>
      <c r="DS596">
        <v>3</v>
      </c>
      <c r="DU596">
        <v>0</v>
      </c>
      <c r="DV596">
        <v>0</v>
      </c>
      <c r="DW596">
        <v>0</v>
      </c>
      <c r="DY596">
        <v>0</v>
      </c>
      <c r="DZ596">
        <v>0</v>
      </c>
      <c r="EA596" t="s">
        <v>21403</v>
      </c>
      <c r="EC596" t="s">
        <v>21427</v>
      </c>
      <c r="ED596">
        <v>9</v>
      </c>
      <c r="EE596" cm="1">
        <f t="array" ref="EE596">SUM(COUNTIFS(Table_Pending_Today[job_type_code],{"WB","WQ","Z5","Z7","U8","QU","7W","2V","2W","2X"},Table_Pending_Today[Order_Number],Table_Pending_Today[[#This Row],[Order_Number]]))</f>
        <v>0</v>
      </c>
      <c r="EF596">
        <f>COUNTIFS(Table_Pending_Today[Order_Number],Table_Pending_Today[[#This Row],[Order_Number]],Table_Pending_Today[tech_contractor],"INHOUSE")</f>
        <v>1</v>
      </c>
      <c r="EG596">
        <f>COUNTIFS(Table_Pending_Today[Order_Number],Table_Pending_Today[[#This Row],[Order_Number]],Table_Pending_Today[tech_contractor],"CONTRACTOR")</f>
        <v>0</v>
      </c>
      <c r="EH596" cm="1">
        <f t="array" ref="EH596">SUM(COUNTIFS(Table_Pending_Today[job_type_code],{"XV","XQ","XT","XU"},Table_Pending_Today[Order_Number],Table_Pending_Today[[#This Row],[Order_Number]]))</f>
        <v>0</v>
      </c>
      <c r="EI596" cm="1">
        <f t="array" ref="EI596">SUM(COUNTIFS(Table_Pending_Today[job_type_code],{"XV","XQ","XT","XU"},Table_Pending_Today[Order_Number],Table_Pending_Today[[#This Row],[Order_Number]],Table_Pending_Today[In-House],1))</f>
        <v>0</v>
      </c>
      <c r="EJ596" cm="1">
        <f t="array" ref="EJ596">SUM(COUNTIFS(Table_Pending_Today[job_type_code],{"XV","XQ","XT","XU"},Table_Pending_Today[Order_Number],Table_Pending_Today[[#This Row],[Order_Number]],Table_Pending_Today[Contractor],1))</f>
        <v>0</v>
      </c>
      <c r="EK596" cm="1">
        <f t="array" ref="EK596">SUM(COUNTIFS(Table_Pending_Today[job_type_code],{"WB","WQ","Z5","Z7","U8","QU","7W","2V","2W","2X"},Table_Pending_Today[Order_Number],Table_Pending_Today[[#This Row],[Order_Number]]))</f>
        <v>0</v>
      </c>
      <c r="EL596" cm="1">
        <f t="array" ref="EL596">SUM(COUNTIFS(Table_Pending_Today[job_type_code],{"WB","WQ","Z5","Z7","U8","QU","7W","2V","2W","2X"},Table_Pending_Today[In-House],1,Table_Pending_Today[Order_Number],Table_Pending_Today[[#This Row],[Order_Number]]))</f>
        <v>0</v>
      </c>
      <c r="EM596" cm="1">
        <f t="array" ref="EM596">SUM(COUNTIFS(Table_Pending_Today[job_type_code],{"WB","WQ","Z5","Z7","U8","QU","7W","2V","2W","2X"},Table_Pending_Today[Contractor],1,Table_Pending_Today[Order_Number],Table_Pending_Today[[#This Row],[Order_Number]]))</f>
        <v>0</v>
      </c>
      <c r="EN596" cm="1">
        <f t="array" ref="EN596">IF(SUM(COUNTIFS(Table_Pending_Today[Order_Type_Desc],{"Install","Service Order","Restart"},Table_Pending_Today[Order_Number],Table_Pending_Today[[#This Row],[Order_Number]]))&gt;0,1,0)</f>
        <v>1</v>
      </c>
      <c r="EO596" cm="1">
        <f t="array" ref="EO596">IF(SUM(COUNTIFS(Table_Pending_Today[Order_Type_Desc],{"Install","Service Order","Restart"},Table_Pending_Today[In-House],1,Table_Pending_Today[Order_Number],Table_Pending_Today[[#This Row],[Order_Number]]))&gt;0,1,0)</f>
        <v>1</v>
      </c>
      <c r="EP596" cm="1">
        <f t="array" ref="EP596">IF(SUM(COUNTIFS(Table_Pending_Today[Order_Type_Desc],{"Install","Service Order","Restart"},Table_Pending_Today[Contractor],1,Table_Pending_Today[Order_Number],Table_Pending_Today[[#This Row],[Order_Number]]))&gt;0,1,0)</f>
        <v>0</v>
      </c>
      <c r="EQ596">
        <f>IF(SUM(COUNTIFS(Table_Pending_Today[Order_Type_Desc],"Special Request",Table_Pending_Today[Bury_Drop],0,Table_Pending_Today[In-House],1,Table_Pending_Today[Order_Number],Table_Pending_Today[[#This Row],[Order_Number]]))&gt;0,1,0)</f>
        <v>0</v>
      </c>
      <c r="ER596">
        <f>SUM(COUNTIFS(Table_Pending_Today[Order_Type_Desc],"Special Request",Table_Pending_Today[Bury_Drop],0,Table_Pending_Today[Contractor],1,Table_Pending_Today[Order_Number],Table_Pending_Today[[#This Row],[Order_Number]]))</f>
        <v>0</v>
      </c>
    </row>
    <row r="597" spans="1:148" x14ac:dyDescent="0.25">
      <c r="A597" t="s">
        <v>22433</v>
      </c>
      <c r="B597" t="s">
        <v>68448</v>
      </c>
      <c r="C597" t="s">
        <v>0</v>
      </c>
      <c r="D597" t="s">
        <v>49942</v>
      </c>
      <c r="E597" t="s">
        <v>49943</v>
      </c>
      <c r="F597" t="s">
        <v>49944</v>
      </c>
      <c r="G597">
        <v>392964</v>
      </c>
      <c r="H597" t="s">
        <v>16820</v>
      </c>
      <c r="I597" t="s">
        <v>49915</v>
      </c>
      <c r="J597" t="s">
        <v>17694</v>
      </c>
      <c r="K597" t="s">
        <v>73</v>
      </c>
      <c r="L597">
        <v>9</v>
      </c>
      <c r="M597" t="s">
        <v>17492</v>
      </c>
      <c r="N597" t="s">
        <v>49916</v>
      </c>
      <c r="O597" t="s">
        <v>49945</v>
      </c>
      <c r="P597" t="s">
        <v>17062</v>
      </c>
      <c r="Q597" t="s">
        <v>17697</v>
      </c>
      <c r="R597" t="s">
        <v>287</v>
      </c>
      <c r="T597" t="s">
        <v>75</v>
      </c>
      <c r="U597" t="s">
        <v>16658</v>
      </c>
      <c r="V597" t="s">
        <v>49946</v>
      </c>
      <c r="W597" t="s">
        <v>16679</v>
      </c>
      <c r="X597" t="s">
        <v>16843</v>
      </c>
      <c r="Y597" t="s">
        <v>76</v>
      </c>
      <c r="Z597" t="s">
        <v>49917</v>
      </c>
      <c r="AA597" t="s">
        <v>133</v>
      </c>
      <c r="AB597" t="s">
        <v>144</v>
      </c>
      <c r="AC597" t="s">
        <v>16760</v>
      </c>
      <c r="AD597" t="s">
        <v>49918</v>
      </c>
      <c r="AE597" t="s">
        <v>18375</v>
      </c>
      <c r="AF597" t="s">
        <v>49941</v>
      </c>
      <c r="AG597" t="s">
        <v>22433</v>
      </c>
      <c r="AH597" t="s">
        <v>16795</v>
      </c>
      <c r="AI597" t="s">
        <v>22433</v>
      </c>
      <c r="AJ597">
        <v>0</v>
      </c>
      <c r="AK597" t="s">
        <v>98</v>
      </c>
      <c r="AL597" t="s">
        <v>21563</v>
      </c>
      <c r="AM597" t="s">
        <v>87</v>
      </c>
      <c r="AO597">
        <v>18</v>
      </c>
      <c r="AP597" t="s">
        <v>18616</v>
      </c>
      <c r="AQ597" t="s">
        <v>16834</v>
      </c>
      <c r="AR597" t="s">
        <v>17591</v>
      </c>
      <c r="AT597">
        <v>0</v>
      </c>
      <c r="AU597">
        <v>1</v>
      </c>
      <c r="AV597" t="s">
        <v>133</v>
      </c>
      <c r="BD597" t="s">
        <v>69722</v>
      </c>
      <c r="BE597" t="s">
        <v>221</v>
      </c>
      <c r="BF597" t="s">
        <v>49921</v>
      </c>
      <c r="BG597" t="s">
        <v>49922</v>
      </c>
      <c r="BH597" t="s">
        <v>17376</v>
      </c>
      <c r="BI597" t="s">
        <v>81</v>
      </c>
      <c r="BJ597" t="s">
        <v>119</v>
      </c>
      <c r="BK597" t="s">
        <v>81</v>
      </c>
      <c r="BL597" t="s">
        <v>49926</v>
      </c>
      <c r="BM597" t="s">
        <v>49927</v>
      </c>
      <c r="BN597" t="s">
        <v>49928</v>
      </c>
      <c r="BP597" t="s">
        <v>21948</v>
      </c>
      <c r="BQ597" t="s">
        <v>49929</v>
      </c>
      <c r="BR597" t="s">
        <v>81</v>
      </c>
      <c r="BS597" t="s">
        <v>49925</v>
      </c>
      <c r="BT597" t="s">
        <v>17807</v>
      </c>
      <c r="BU597" t="s">
        <v>21564</v>
      </c>
      <c r="BV597" t="s">
        <v>49918</v>
      </c>
      <c r="BW597">
        <v>0</v>
      </c>
      <c r="BX597">
        <v>0</v>
      </c>
      <c r="BY597" t="s">
        <v>16821</v>
      </c>
      <c r="CE597" t="s">
        <v>16880</v>
      </c>
      <c r="CF597" t="s">
        <v>17624</v>
      </c>
      <c r="CG597" t="s">
        <v>17663</v>
      </c>
      <c r="CK597" t="s">
        <v>17524</v>
      </c>
      <c r="CL597" t="s">
        <v>16834</v>
      </c>
      <c r="CM597">
        <v>0</v>
      </c>
      <c r="CO597">
        <v>0</v>
      </c>
      <c r="CP597">
        <v>0</v>
      </c>
      <c r="CQ597" t="s">
        <v>17315</v>
      </c>
      <c r="CR597" t="s">
        <v>17322</v>
      </c>
      <c r="CS597" t="s">
        <v>19811</v>
      </c>
      <c r="CT597" t="s">
        <v>19812</v>
      </c>
      <c r="CU597" t="s">
        <v>17176</v>
      </c>
      <c r="CV597" t="s">
        <v>19813</v>
      </c>
      <c r="CW597" t="s">
        <v>17400</v>
      </c>
      <c r="CX597" t="s">
        <v>17401</v>
      </c>
      <c r="CZ597" t="s">
        <v>22433</v>
      </c>
      <c r="DA597" t="s">
        <v>49923</v>
      </c>
      <c r="DF597" t="s">
        <v>16807</v>
      </c>
      <c r="DI597" t="s">
        <v>22433</v>
      </c>
      <c r="DJ597" t="s">
        <v>49924</v>
      </c>
      <c r="DK597" t="s">
        <v>17443</v>
      </c>
      <c r="DL597" t="s">
        <v>17380</v>
      </c>
      <c r="DN597" t="s">
        <v>81</v>
      </c>
      <c r="DO597" t="s">
        <v>119</v>
      </c>
      <c r="DP597" t="s">
        <v>119</v>
      </c>
      <c r="DQ597" t="s">
        <v>81</v>
      </c>
      <c r="DS597">
        <v>3</v>
      </c>
      <c r="DU597">
        <v>0</v>
      </c>
      <c r="DV597">
        <v>0</v>
      </c>
      <c r="DW597">
        <v>0</v>
      </c>
      <c r="DY597">
        <v>0</v>
      </c>
      <c r="DZ597">
        <v>0</v>
      </c>
      <c r="EA597" t="s">
        <v>21403</v>
      </c>
      <c r="EC597" t="s">
        <v>21427</v>
      </c>
      <c r="ED597">
        <v>9</v>
      </c>
      <c r="EE597" cm="1">
        <f t="array" ref="EE597">SUM(COUNTIFS(Table_Pending_Today[job_type_code],{"WB","WQ","Z5","Z7","U8","QU","7W","2V","2W","2X"},Table_Pending_Today[Order_Number],Table_Pending_Today[[#This Row],[Order_Number]]))</f>
        <v>0</v>
      </c>
      <c r="EF597">
        <f>COUNTIFS(Table_Pending_Today[Order_Number],Table_Pending_Today[[#This Row],[Order_Number]],Table_Pending_Today[tech_contractor],"INHOUSE")</f>
        <v>1</v>
      </c>
      <c r="EG597">
        <f>COUNTIFS(Table_Pending_Today[Order_Number],Table_Pending_Today[[#This Row],[Order_Number]],Table_Pending_Today[tech_contractor],"CONTRACTOR")</f>
        <v>0</v>
      </c>
      <c r="EH597" cm="1">
        <f t="array" ref="EH597">SUM(COUNTIFS(Table_Pending_Today[job_type_code],{"XV","XQ","XT","XU"},Table_Pending_Today[Order_Number],Table_Pending_Today[[#This Row],[Order_Number]]))</f>
        <v>0</v>
      </c>
      <c r="EI597" cm="1">
        <f t="array" ref="EI597">SUM(COUNTIFS(Table_Pending_Today[job_type_code],{"XV","XQ","XT","XU"},Table_Pending_Today[Order_Number],Table_Pending_Today[[#This Row],[Order_Number]],Table_Pending_Today[In-House],1))</f>
        <v>0</v>
      </c>
      <c r="EJ597" cm="1">
        <f t="array" ref="EJ597">SUM(COUNTIFS(Table_Pending_Today[job_type_code],{"XV","XQ","XT","XU"},Table_Pending_Today[Order_Number],Table_Pending_Today[[#This Row],[Order_Number]],Table_Pending_Today[Contractor],1))</f>
        <v>0</v>
      </c>
      <c r="EK597" cm="1">
        <f t="array" ref="EK597">SUM(COUNTIFS(Table_Pending_Today[job_type_code],{"WB","WQ","Z5","Z7","U8","QU","7W","2V","2W","2X"},Table_Pending_Today[Order_Number],Table_Pending_Today[[#This Row],[Order_Number]]))</f>
        <v>0</v>
      </c>
      <c r="EL597" cm="1">
        <f t="array" ref="EL597">SUM(COUNTIFS(Table_Pending_Today[job_type_code],{"WB","WQ","Z5","Z7","U8","QU","7W","2V","2W","2X"},Table_Pending_Today[In-House],1,Table_Pending_Today[Order_Number],Table_Pending_Today[[#This Row],[Order_Number]]))</f>
        <v>0</v>
      </c>
      <c r="EM597" cm="1">
        <f t="array" ref="EM597">SUM(COUNTIFS(Table_Pending_Today[job_type_code],{"WB","WQ","Z5","Z7","U8","QU","7W","2V","2W","2X"},Table_Pending_Today[Contractor],1,Table_Pending_Today[Order_Number],Table_Pending_Today[[#This Row],[Order_Number]]))</f>
        <v>0</v>
      </c>
      <c r="EN597" cm="1">
        <f t="array" ref="EN597">IF(SUM(COUNTIFS(Table_Pending_Today[Order_Type_Desc],{"Install","Service Order","Restart"},Table_Pending_Today[Order_Number],Table_Pending_Today[[#This Row],[Order_Number]]))&gt;0,1,0)</f>
        <v>1</v>
      </c>
      <c r="EO597" cm="1">
        <f t="array" ref="EO597">IF(SUM(COUNTIFS(Table_Pending_Today[Order_Type_Desc],{"Install","Service Order","Restart"},Table_Pending_Today[In-House],1,Table_Pending_Today[Order_Number],Table_Pending_Today[[#This Row],[Order_Number]]))&gt;0,1,0)</f>
        <v>1</v>
      </c>
      <c r="EP597" cm="1">
        <f t="array" ref="EP597">IF(SUM(COUNTIFS(Table_Pending_Today[Order_Type_Desc],{"Install","Service Order","Restart"},Table_Pending_Today[Contractor],1,Table_Pending_Today[Order_Number],Table_Pending_Today[[#This Row],[Order_Number]]))&gt;0,1,0)</f>
        <v>0</v>
      </c>
      <c r="EQ597">
        <f>IF(SUM(COUNTIFS(Table_Pending_Today[Order_Type_Desc],"Special Request",Table_Pending_Today[Bury_Drop],0,Table_Pending_Today[In-House],1,Table_Pending_Today[Order_Number],Table_Pending_Today[[#This Row],[Order_Number]]))&gt;0,1,0)</f>
        <v>0</v>
      </c>
      <c r="ER597">
        <f>SUM(COUNTIFS(Table_Pending_Today[Order_Type_Desc],"Special Request",Table_Pending_Today[Bury_Drop],0,Table_Pending_Today[Contractor],1,Table_Pending_Today[Order_Number],Table_Pending_Today[[#This Row],[Order_Number]]))</f>
        <v>0</v>
      </c>
    </row>
    <row r="598" spans="1:148" x14ac:dyDescent="0.25">
      <c r="A598" t="s">
        <v>22433</v>
      </c>
      <c r="B598" t="s">
        <v>68448</v>
      </c>
      <c r="C598" t="s">
        <v>0</v>
      </c>
      <c r="D598" t="s">
        <v>49947</v>
      </c>
      <c r="E598" t="s">
        <v>49948</v>
      </c>
      <c r="F598" t="s">
        <v>49949</v>
      </c>
      <c r="G598">
        <v>392965</v>
      </c>
      <c r="H598" t="s">
        <v>16820</v>
      </c>
      <c r="I598" t="s">
        <v>49915</v>
      </c>
      <c r="J598" t="s">
        <v>17694</v>
      </c>
      <c r="K598" t="s">
        <v>73</v>
      </c>
      <c r="L598">
        <v>9</v>
      </c>
      <c r="M598" t="s">
        <v>17492</v>
      </c>
      <c r="N598" t="s">
        <v>49916</v>
      </c>
      <c r="O598" t="s">
        <v>49950</v>
      </c>
      <c r="P598" t="s">
        <v>17062</v>
      </c>
      <c r="Q598" t="s">
        <v>17697</v>
      </c>
      <c r="R598" t="s">
        <v>287</v>
      </c>
      <c r="T598" t="s">
        <v>75</v>
      </c>
      <c r="U598" t="s">
        <v>16658</v>
      </c>
      <c r="V598" t="s">
        <v>49951</v>
      </c>
      <c r="W598" t="s">
        <v>16679</v>
      </c>
      <c r="X598" t="s">
        <v>16843</v>
      </c>
      <c r="Y598" t="s">
        <v>76</v>
      </c>
      <c r="Z598" t="s">
        <v>49917</v>
      </c>
      <c r="AA598" t="s">
        <v>133</v>
      </c>
      <c r="AB598" t="s">
        <v>144</v>
      </c>
      <c r="AC598" t="s">
        <v>16760</v>
      </c>
      <c r="AD598" t="s">
        <v>49918</v>
      </c>
      <c r="AE598" t="s">
        <v>18375</v>
      </c>
      <c r="AF598" t="s">
        <v>49941</v>
      </c>
      <c r="AG598" t="s">
        <v>22433</v>
      </c>
      <c r="AH598" t="s">
        <v>16779</v>
      </c>
      <c r="AI598" t="s">
        <v>22433</v>
      </c>
      <c r="AJ598">
        <v>0</v>
      </c>
      <c r="AK598" t="s">
        <v>98</v>
      </c>
      <c r="AL598" t="s">
        <v>21563</v>
      </c>
      <c r="AM598" t="s">
        <v>87</v>
      </c>
      <c r="AO598">
        <v>18</v>
      </c>
      <c r="AP598" t="s">
        <v>18616</v>
      </c>
      <c r="AQ598" t="s">
        <v>16834</v>
      </c>
      <c r="AR598" t="s">
        <v>17591</v>
      </c>
      <c r="AT598">
        <v>0</v>
      </c>
      <c r="AU598">
        <v>1</v>
      </c>
      <c r="AV598" t="s">
        <v>133</v>
      </c>
      <c r="BD598" t="s">
        <v>69722</v>
      </c>
      <c r="BE598" t="s">
        <v>221</v>
      </c>
      <c r="BF598" t="s">
        <v>49921</v>
      </c>
      <c r="BG598" t="s">
        <v>49922</v>
      </c>
      <c r="BH598" t="s">
        <v>17376</v>
      </c>
      <c r="BI598" t="s">
        <v>81</v>
      </c>
      <c r="BJ598" t="s">
        <v>119</v>
      </c>
      <c r="BK598" t="s">
        <v>81</v>
      </c>
      <c r="BL598" t="s">
        <v>49926</v>
      </c>
      <c r="BM598" t="s">
        <v>49927</v>
      </c>
      <c r="BN598" t="s">
        <v>49928</v>
      </c>
      <c r="BP598" t="s">
        <v>49952</v>
      </c>
      <c r="BQ598" t="s">
        <v>49929</v>
      </c>
      <c r="BR598" t="s">
        <v>81</v>
      </c>
      <c r="BS598" t="s">
        <v>49925</v>
      </c>
      <c r="BT598" t="s">
        <v>17807</v>
      </c>
      <c r="BU598" t="s">
        <v>21564</v>
      </c>
      <c r="BV598" t="s">
        <v>49918</v>
      </c>
      <c r="BW598">
        <v>0</v>
      </c>
      <c r="BX598">
        <v>0</v>
      </c>
      <c r="BY598" t="s">
        <v>16821</v>
      </c>
      <c r="CE598" t="s">
        <v>16880</v>
      </c>
      <c r="CF598" t="s">
        <v>17624</v>
      </c>
      <c r="CG598" t="s">
        <v>17663</v>
      </c>
      <c r="CK598" t="s">
        <v>17524</v>
      </c>
      <c r="CL598" t="s">
        <v>16834</v>
      </c>
      <c r="CM598">
        <v>0</v>
      </c>
      <c r="CO598">
        <v>0</v>
      </c>
      <c r="CP598">
        <v>0</v>
      </c>
      <c r="CQ598" t="s">
        <v>17315</v>
      </c>
      <c r="CR598" t="s">
        <v>17322</v>
      </c>
      <c r="CS598" t="s">
        <v>19811</v>
      </c>
      <c r="CT598" t="s">
        <v>19812</v>
      </c>
      <c r="CU598" t="s">
        <v>17176</v>
      </c>
      <c r="CV598" t="s">
        <v>19813</v>
      </c>
      <c r="CW598" t="s">
        <v>17400</v>
      </c>
      <c r="CX598" t="s">
        <v>17401</v>
      </c>
      <c r="CZ598" t="s">
        <v>22433</v>
      </c>
      <c r="DA598" t="s">
        <v>49923</v>
      </c>
      <c r="DF598" t="s">
        <v>16807</v>
      </c>
      <c r="DI598" t="s">
        <v>22433</v>
      </c>
      <c r="DJ598" t="s">
        <v>49924</v>
      </c>
      <c r="DK598" t="s">
        <v>17443</v>
      </c>
      <c r="DL598" t="s">
        <v>17380</v>
      </c>
      <c r="DN598" t="s">
        <v>81</v>
      </c>
      <c r="DO598" t="s">
        <v>119</v>
      </c>
      <c r="DP598" t="s">
        <v>119</v>
      </c>
      <c r="DQ598" t="s">
        <v>81</v>
      </c>
      <c r="DS598">
        <v>3</v>
      </c>
      <c r="DU598">
        <v>0</v>
      </c>
      <c r="DV598">
        <v>0</v>
      </c>
      <c r="DW598">
        <v>0</v>
      </c>
      <c r="DY598">
        <v>0</v>
      </c>
      <c r="DZ598">
        <v>0</v>
      </c>
      <c r="EA598" t="s">
        <v>21403</v>
      </c>
      <c r="EC598" t="s">
        <v>21427</v>
      </c>
      <c r="ED598">
        <v>9</v>
      </c>
      <c r="EE598" cm="1">
        <f t="array" ref="EE598">SUM(COUNTIFS(Table_Pending_Today[job_type_code],{"WB","WQ","Z5","Z7","U8","QU","7W","2V","2W","2X"},Table_Pending_Today[Order_Number],Table_Pending_Today[[#This Row],[Order_Number]]))</f>
        <v>0</v>
      </c>
      <c r="EF598">
        <f>COUNTIFS(Table_Pending_Today[Order_Number],Table_Pending_Today[[#This Row],[Order_Number]],Table_Pending_Today[tech_contractor],"INHOUSE")</f>
        <v>1</v>
      </c>
      <c r="EG598">
        <f>COUNTIFS(Table_Pending_Today[Order_Number],Table_Pending_Today[[#This Row],[Order_Number]],Table_Pending_Today[tech_contractor],"CONTRACTOR")</f>
        <v>0</v>
      </c>
      <c r="EH598" cm="1">
        <f t="array" ref="EH598">SUM(COUNTIFS(Table_Pending_Today[job_type_code],{"XV","XQ","XT","XU"},Table_Pending_Today[Order_Number],Table_Pending_Today[[#This Row],[Order_Number]]))</f>
        <v>0</v>
      </c>
      <c r="EI598" cm="1">
        <f t="array" ref="EI598">SUM(COUNTIFS(Table_Pending_Today[job_type_code],{"XV","XQ","XT","XU"},Table_Pending_Today[Order_Number],Table_Pending_Today[[#This Row],[Order_Number]],Table_Pending_Today[In-House],1))</f>
        <v>0</v>
      </c>
      <c r="EJ598" cm="1">
        <f t="array" ref="EJ598">SUM(COUNTIFS(Table_Pending_Today[job_type_code],{"XV","XQ","XT","XU"},Table_Pending_Today[Order_Number],Table_Pending_Today[[#This Row],[Order_Number]],Table_Pending_Today[Contractor],1))</f>
        <v>0</v>
      </c>
      <c r="EK598" cm="1">
        <f t="array" ref="EK598">SUM(COUNTIFS(Table_Pending_Today[job_type_code],{"WB","WQ","Z5","Z7","U8","QU","7W","2V","2W","2X"},Table_Pending_Today[Order_Number],Table_Pending_Today[[#This Row],[Order_Number]]))</f>
        <v>0</v>
      </c>
      <c r="EL598" cm="1">
        <f t="array" ref="EL598">SUM(COUNTIFS(Table_Pending_Today[job_type_code],{"WB","WQ","Z5","Z7","U8","QU","7W","2V","2W","2X"},Table_Pending_Today[In-House],1,Table_Pending_Today[Order_Number],Table_Pending_Today[[#This Row],[Order_Number]]))</f>
        <v>0</v>
      </c>
      <c r="EM598" cm="1">
        <f t="array" ref="EM598">SUM(COUNTIFS(Table_Pending_Today[job_type_code],{"WB","WQ","Z5","Z7","U8","QU","7W","2V","2W","2X"},Table_Pending_Today[Contractor],1,Table_Pending_Today[Order_Number],Table_Pending_Today[[#This Row],[Order_Number]]))</f>
        <v>0</v>
      </c>
      <c r="EN598" cm="1">
        <f t="array" ref="EN598">IF(SUM(COUNTIFS(Table_Pending_Today[Order_Type_Desc],{"Install","Service Order","Restart"},Table_Pending_Today[Order_Number],Table_Pending_Today[[#This Row],[Order_Number]]))&gt;0,1,0)</f>
        <v>1</v>
      </c>
      <c r="EO598" cm="1">
        <f t="array" ref="EO598">IF(SUM(COUNTIFS(Table_Pending_Today[Order_Type_Desc],{"Install","Service Order","Restart"},Table_Pending_Today[In-House],1,Table_Pending_Today[Order_Number],Table_Pending_Today[[#This Row],[Order_Number]]))&gt;0,1,0)</f>
        <v>1</v>
      </c>
      <c r="EP598" cm="1">
        <f t="array" ref="EP598">IF(SUM(COUNTIFS(Table_Pending_Today[Order_Type_Desc],{"Install","Service Order","Restart"},Table_Pending_Today[Contractor],1,Table_Pending_Today[Order_Number],Table_Pending_Today[[#This Row],[Order_Number]]))&gt;0,1,0)</f>
        <v>0</v>
      </c>
      <c r="EQ598">
        <f>IF(SUM(COUNTIFS(Table_Pending_Today[Order_Type_Desc],"Special Request",Table_Pending_Today[Bury_Drop],0,Table_Pending_Today[In-House],1,Table_Pending_Today[Order_Number],Table_Pending_Today[[#This Row],[Order_Number]]))&gt;0,1,0)</f>
        <v>0</v>
      </c>
      <c r="ER598">
        <f>SUM(COUNTIFS(Table_Pending_Today[Order_Type_Desc],"Special Request",Table_Pending_Today[Bury_Drop],0,Table_Pending_Today[Contractor],1,Table_Pending_Today[Order_Number],Table_Pending_Today[[#This Row],[Order_Number]]))</f>
        <v>0</v>
      </c>
    </row>
    <row r="599" spans="1:148" x14ac:dyDescent="0.25">
      <c r="A599" t="s">
        <v>22433</v>
      </c>
      <c r="B599" t="s">
        <v>68448</v>
      </c>
      <c r="C599" t="s">
        <v>0</v>
      </c>
      <c r="D599" t="s">
        <v>51495</v>
      </c>
      <c r="E599" t="s">
        <v>51496</v>
      </c>
      <c r="F599" t="s">
        <v>51497</v>
      </c>
      <c r="G599">
        <v>403147</v>
      </c>
      <c r="H599" t="s">
        <v>16820</v>
      </c>
      <c r="I599" t="s">
        <v>16841</v>
      </c>
      <c r="J599" t="s">
        <v>16791</v>
      </c>
      <c r="K599" t="s">
        <v>73</v>
      </c>
      <c r="L599">
        <v>8</v>
      </c>
      <c r="M599" t="s">
        <v>51498</v>
      </c>
      <c r="N599" t="s">
        <v>51499</v>
      </c>
      <c r="P599" t="s">
        <v>33183</v>
      </c>
      <c r="Q599" t="s">
        <v>19078</v>
      </c>
      <c r="R599" t="s">
        <v>51500</v>
      </c>
      <c r="T599" t="s">
        <v>75</v>
      </c>
      <c r="U599" t="s">
        <v>16658</v>
      </c>
      <c r="V599" t="s">
        <v>51501</v>
      </c>
      <c r="W599" t="s">
        <v>16679</v>
      </c>
      <c r="X599" t="s">
        <v>18098</v>
      </c>
      <c r="Y599" t="s">
        <v>76</v>
      </c>
      <c r="Z599" t="s">
        <v>77</v>
      </c>
      <c r="AA599" t="s">
        <v>133</v>
      </c>
      <c r="AB599" t="s">
        <v>144</v>
      </c>
      <c r="AC599" t="s">
        <v>17414</v>
      </c>
      <c r="AD599" t="s">
        <v>51502</v>
      </c>
      <c r="AE599" t="s">
        <v>18433</v>
      </c>
      <c r="AF599" t="s">
        <v>51503</v>
      </c>
      <c r="AG599" t="s">
        <v>22433</v>
      </c>
      <c r="AH599" t="s">
        <v>17431</v>
      </c>
      <c r="AI599" t="s">
        <v>22433</v>
      </c>
      <c r="AJ599">
        <v>1</v>
      </c>
      <c r="AK599" t="s">
        <v>98</v>
      </c>
      <c r="AL599" t="s">
        <v>79</v>
      </c>
      <c r="AO599">
        <v>21</v>
      </c>
      <c r="AP599" t="s">
        <v>16842</v>
      </c>
      <c r="AQ599" t="s">
        <v>99</v>
      </c>
      <c r="AR599" t="s">
        <v>16792</v>
      </c>
      <c r="AT599">
        <v>0</v>
      </c>
      <c r="AU599">
        <v>0</v>
      </c>
      <c r="AV599" t="s">
        <v>133</v>
      </c>
      <c r="BI599" t="s">
        <v>81</v>
      </c>
      <c r="BJ599" t="s">
        <v>119</v>
      </c>
      <c r="BK599" t="s">
        <v>81</v>
      </c>
      <c r="BL599" t="s">
        <v>51504</v>
      </c>
      <c r="BM599" t="s">
        <v>51505</v>
      </c>
      <c r="BN599" t="s">
        <v>51506</v>
      </c>
      <c r="BO599" t="s">
        <v>100</v>
      </c>
      <c r="BS599" t="s">
        <v>17202</v>
      </c>
      <c r="BV599" t="s">
        <v>51502</v>
      </c>
      <c r="BW599">
        <v>0</v>
      </c>
      <c r="BX599">
        <v>0</v>
      </c>
      <c r="BY599" t="s">
        <v>16821</v>
      </c>
      <c r="CE599" t="s">
        <v>17564</v>
      </c>
      <c r="CF599" t="s">
        <v>51507</v>
      </c>
      <c r="CG599" t="s">
        <v>51508</v>
      </c>
      <c r="CH599" t="s">
        <v>51509</v>
      </c>
      <c r="CI599" t="s">
        <v>48461</v>
      </c>
      <c r="CJ599" t="s">
        <v>19057</v>
      </c>
      <c r="CK599" t="s">
        <v>17564</v>
      </c>
      <c r="CL599" t="s">
        <v>99</v>
      </c>
      <c r="CM599">
        <v>0</v>
      </c>
      <c r="CN599">
        <v>97.954499999999996</v>
      </c>
      <c r="CO599">
        <v>22.76</v>
      </c>
      <c r="CP599">
        <v>800</v>
      </c>
      <c r="CQ599" t="s">
        <v>17312</v>
      </c>
      <c r="CR599" t="s">
        <v>17313</v>
      </c>
      <c r="CS599" t="s">
        <v>17314</v>
      </c>
      <c r="CT599" t="s">
        <v>17319</v>
      </c>
      <c r="CU599" t="s">
        <v>16885</v>
      </c>
      <c r="DU599">
        <v>1</v>
      </c>
      <c r="DV599">
        <v>0</v>
      </c>
      <c r="DW599">
        <v>0</v>
      </c>
      <c r="DX599">
        <v>1</v>
      </c>
      <c r="DY599">
        <v>0</v>
      </c>
      <c r="DZ599">
        <v>0</v>
      </c>
      <c r="EC599" t="s">
        <v>21330</v>
      </c>
      <c r="ED599">
        <v>8</v>
      </c>
      <c r="EE599" cm="1">
        <f t="array" ref="EE599">SUM(COUNTIFS(Table_Pending_Today[job_type_code],{"WB","WQ","Z5","Z7","U8","QU","7W","2V","2W","2X"},Table_Pending_Today[Order_Number],Table_Pending_Today[[#This Row],[Order_Number]]))</f>
        <v>0</v>
      </c>
      <c r="EF599">
        <f>COUNTIFS(Table_Pending_Today[Order_Number],Table_Pending_Today[[#This Row],[Order_Number]],Table_Pending_Today[tech_contractor],"INHOUSE")</f>
        <v>0</v>
      </c>
      <c r="EG599">
        <f>COUNTIFS(Table_Pending_Today[Order_Number],Table_Pending_Today[[#This Row],[Order_Number]],Table_Pending_Today[tech_contractor],"CONTRACTOR")</f>
        <v>0</v>
      </c>
      <c r="EH599" cm="1">
        <f t="array" ref="EH599">SUM(COUNTIFS(Table_Pending_Today[job_type_code],{"XV","XQ","XT","XU"},Table_Pending_Today[Order_Number],Table_Pending_Today[[#This Row],[Order_Number]]))</f>
        <v>0</v>
      </c>
      <c r="EI599" cm="1">
        <f t="array" ref="EI599">SUM(COUNTIFS(Table_Pending_Today[job_type_code],{"XV","XQ","XT","XU"},Table_Pending_Today[Order_Number],Table_Pending_Today[[#This Row],[Order_Number]],Table_Pending_Today[In-House],1))</f>
        <v>0</v>
      </c>
      <c r="EJ599" cm="1">
        <f t="array" ref="EJ599">SUM(COUNTIFS(Table_Pending_Today[job_type_code],{"XV","XQ","XT","XU"},Table_Pending_Today[Order_Number],Table_Pending_Today[[#This Row],[Order_Number]],Table_Pending_Today[Contractor],1))</f>
        <v>0</v>
      </c>
      <c r="EK599" cm="1">
        <f t="array" ref="EK599">SUM(COUNTIFS(Table_Pending_Today[job_type_code],{"WB","WQ","Z5","Z7","U8","QU","7W","2V","2W","2X"},Table_Pending_Today[Order_Number],Table_Pending_Today[[#This Row],[Order_Number]]))</f>
        <v>0</v>
      </c>
      <c r="EL599" cm="1">
        <f t="array" ref="EL599">SUM(COUNTIFS(Table_Pending_Today[job_type_code],{"WB","WQ","Z5","Z7","U8","QU","7W","2V","2W","2X"},Table_Pending_Today[In-House],1,Table_Pending_Today[Order_Number],Table_Pending_Today[[#This Row],[Order_Number]]))</f>
        <v>0</v>
      </c>
      <c r="EM599" cm="1">
        <f t="array" ref="EM599">SUM(COUNTIFS(Table_Pending_Today[job_type_code],{"WB","WQ","Z5","Z7","U8","QU","7W","2V","2W","2X"},Table_Pending_Today[Contractor],1,Table_Pending_Today[Order_Number],Table_Pending_Today[[#This Row],[Order_Number]]))</f>
        <v>0</v>
      </c>
      <c r="EN599" cm="1">
        <f t="array" ref="EN599">IF(SUM(COUNTIFS(Table_Pending_Today[Order_Type_Desc],{"Install","Service Order","Restart"},Table_Pending_Today[Order_Number],Table_Pending_Today[[#This Row],[Order_Number]]))&gt;0,1,0)</f>
        <v>1</v>
      </c>
      <c r="EO599" cm="1">
        <f t="array" ref="EO599">IF(SUM(COUNTIFS(Table_Pending_Today[Order_Type_Desc],{"Install","Service Order","Restart"},Table_Pending_Today[In-House],1,Table_Pending_Today[Order_Number],Table_Pending_Today[[#This Row],[Order_Number]]))&gt;0,1,0)</f>
        <v>0</v>
      </c>
      <c r="EP599" cm="1">
        <f t="array" ref="EP599">IF(SUM(COUNTIFS(Table_Pending_Today[Order_Type_Desc],{"Install","Service Order","Restart"},Table_Pending_Today[Contractor],1,Table_Pending_Today[Order_Number],Table_Pending_Today[[#This Row],[Order_Number]]))&gt;0,1,0)</f>
        <v>0</v>
      </c>
      <c r="EQ599">
        <f>IF(SUM(COUNTIFS(Table_Pending_Today[Order_Type_Desc],"Special Request",Table_Pending_Today[Bury_Drop],0,Table_Pending_Today[In-House],1,Table_Pending_Today[Order_Number],Table_Pending_Today[[#This Row],[Order_Number]]))&gt;0,1,0)</f>
        <v>0</v>
      </c>
      <c r="ER599">
        <f>SUM(COUNTIFS(Table_Pending_Today[Order_Type_Desc],"Special Request",Table_Pending_Today[Bury_Drop],0,Table_Pending_Today[Contractor],1,Table_Pending_Today[Order_Number],Table_Pending_Today[[#This Row],[Order_Number]]))</f>
        <v>0</v>
      </c>
    </row>
    <row r="600" spans="1:148" x14ac:dyDescent="0.25">
      <c r="A600" t="s">
        <v>22433</v>
      </c>
      <c r="B600" t="s">
        <v>68448</v>
      </c>
      <c r="C600" t="s">
        <v>0</v>
      </c>
      <c r="D600" t="s">
        <v>63246</v>
      </c>
      <c r="E600" t="s">
        <v>63247</v>
      </c>
      <c r="F600" t="s">
        <v>63248</v>
      </c>
      <c r="G600">
        <v>469348</v>
      </c>
      <c r="H600" t="s">
        <v>72</v>
      </c>
      <c r="I600" t="s">
        <v>89</v>
      </c>
      <c r="J600" t="s">
        <v>16929</v>
      </c>
      <c r="K600" t="s">
        <v>73</v>
      </c>
      <c r="L600">
        <v>0</v>
      </c>
      <c r="M600" t="s">
        <v>63249</v>
      </c>
      <c r="N600" t="s">
        <v>63250</v>
      </c>
      <c r="P600" t="s">
        <v>16772</v>
      </c>
      <c r="Q600" t="s">
        <v>17463</v>
      </c>
      <c r="R600" t="s">
        <v>69723</v>
      </c>
      <c r="T600" t="s">
        <v>75</v>
      </c>
      <c r="U600" t="s">
        <v>16658</v>
      </c>
      <c r="V600" t="s">
        <v>63253</v>
      </c>
      <c r="W600" t="s">
        <v>16679</v>
      </c>
      <c r="X600" t="s">
        <v>17464</v>
      </c>
      <c r="Y600" t="s">
        <v>76</v>
      </c>
      <c r="Z600" t="s">
        <v>77</v>
      </c>
      <c r="AA600" t="s">
        <v>133</v>
      </c>
      <c r="AB600" t="s">
        <v>16772</v>
      </c>
      <c r="AC600" t="s">
        <v>16680</v>
      </c>
      <c r="AD600" t="s">
        <v>69724</v>
      </c>
      <c r="AE600" t="s">
        <v>22433</v>
      </c>
      <c r="AF600" t="s">
        <v>69725</v>
      </c>
      <c r="AG600" t="s">
        <v>22433</v>
      </c>
      <c r="AH600" t="s">
        <v>16963</v>
      </c>
      <c r="AJ600">
        <v>0</v>
      </c>
      <c r="AL600" t="s">
        <v>79</v>
      </c>
      <c r="AO600">
        <v>18</v>
      </c>
      <c r="AP600" t="s">
        <v>91</v>
      </c>
      <c r="AQ600" t="s">
        <v>80</v>
      </c>
      <c r="AR600" t="s">
        <v>16930</v>
      </c>
      <c r="AT600">
        <v>0</v>
      </c>
      <c r="AU600">
        <v>0</v>
      </c>
      <c r="AV600" t="s">
        <v>133</v>
      </c>
      <c r="BI600" t="s">
        <v>81</v>
      </c>
      <c r="BJ600" t="s">
        <v>81</v>
      </c>
      <c r="BK600" t="s">
        <v>81</v>
      </c>
      <c r="BM600" t="s">
        <v>69729</v>
      </c>
      <c r="BN600" t="s">
        <v>69730</v>
      </c>
      <c r="BQ600" t="s">
        <v>69731</v>
      </c>
      <c r="BS600" t="s">
        <v>17202</v>
      </c>
      <c r="BV600" t="s">
        <v>69724</v>
      </c>
      <c r="BW600">
        <v>0</v>
      </c>
      <c r="BX600">
        <v>0</v>
      </c>
      <c r="CE600" t="s">
        <v>16880</v>
      </c>
      <c r="CF600" t="s">
        <v>16881</v>
      </c>
      <c r="CG600" t="s">
        <v>16882</v>
      </c>
      <c r="CK600" t="s">
        <v>17003</v>
      </c>
      <c r="CL600" t="s">
        <v>80</v>
      </c>
      <c r="CM600">
        <v>0</v>
      </c>
      <c r="CN600">
        <v>96.5364</v>
      </c>
      <c r="CO600">
        <v>157.63</v>
      </c>
      <c r="CP600">
        <v>75</v>
      </c>
      <c r="CQ600" t="s">
        <v>17312</v>
      </c>
      <c r="CR600" t="s">
        <v>17313</v>
      </c>
      <c r="CS600" t="s">
        <v>69726</v>
      </c>
      <c r="CT600" t="s">
        <v>69727</v>
      </c>
      <c r="CU600" t="s">
        <v>17003</v>
      </c>
      <c r="CV600" t="s">
        <v>69728</v>
      </c>
      <c r="DU600">
        <v>1</v>
      </c>
      <c r="DV600">
        <v>0</v>
      </c>
      <c r="DW600">
        <v>0</v>
      </c>
      <c r="DY600">
        <v>0</v>
      </c>
      <c r="DZ600">
        <v>0</v>
      </c>
      <c r="EC600" t="s">
        <v>21330</v>
      </c>
      <c r="ED600">
        <v>0</v>
      </c>
      <c r="EE600" cm="1">
        <f t="array" ref="EE600">SUM(COUNTIFS(Table_Pending_Today[job_type_code],{"WB","WQ","Z5","Z7","U8","QU","7W","2V","2W","2X"},Table_Pending_Today[Order_Number],Table_Pending_Today[[#This Row],[Order_Number]]))</f>
        <v>0</v>
      </c>
      <c r="EF600">
        <f>COUNTIFS(Table_Pending_Today[Order_Number],Table_Pending_Today[[#This Row],[Order_Number]],Table_Pending_Today[tech_contractor],"INHOUSE")</f>
        <v>0</v>
      </c>
      <c r="EG600">
        <f>COUNTIFS(Table_Pending_Today[Order_Number],Table_Pending_Today[[#This Row],[Order_Number]],Table_Pending_Today[tech_contractor],"CONTRACTOR")</f>
        <v>0</v>
      </c>
      <c r="EH600" cm="1">
        <f t="array" ref="EH600">SUM(COUNTIFS(Table_Pending_Today[job_type_code],{"XV","XQ","XT","XU"},Table_Pending_Today[Order_Number],Table_Pending_Today[[#This Row],[Order_Number]]))</f>
        <v>0</v>
      </c>
      <c r="EI600" cm="1">
        <f t="array" ref="EI600">SUM(COUNTIFS(Table_Pending_Today[job_type_code],{"XV","XQ","XT","XU"},Table_Pending_Today[Order_Number],Table_Pending_Today[[#This Row],[Order_Number]],Table_Pending_Today[In-House],1))</f>
        <v>0</v>
      </c>
      <c r="EJ600" cm="1">
        <f t="array" ref="EJ600">SUM(COUNTIFS(Table_Pending_Today[job_type_code],{"XV","XQ","XT","XU"},Table_Pending_Today[Order_Number],Table_Pending_Today[[#This Row],[Order_Number]],Table_Pending_Today[Contractor],1))</f>
        <v>0</v>
      </c>
      <c r="EK600" cm="1">
        <f t="array" ref="EK600">SUM(COUNTIFS(Table_Pending_Today[job_type_code],{"WB","WQ","Z5","Z7","U8","QU","7W","2V","2W","2X"},Table_Pending_Today[Order_Number],Table_Pending_Today[[#This Row],[Order_Number]]))</f>
        <v>0</v>
      </c>
      <c r="EL600" cm="1">
        <f t="array" ref="EL600">SUM(COUNTIFS(Table_Pending_Today[job_type_code],{"WB","WQ","Z5","Z7","U8","QU","7W","2V","2W","2X"},Table_Pending_Today[In-House],1,Table_Pending_Today[Order_Number],Table_Pending_Today[[#This Row],[Order_Number]]))</f>
        <v>0</v>
      </c>
      <c r="EM600" cm="1">
        <f t="array" ref="EM600">SUM(COUNTIFS(Table_Pending_Today[job_type_code],{"WB","WQ","Z5","Z7","U8","QU","7W","2V","2W","2X"},Table_Pending_Today[Contractor],1,Table_Pending_Today[Order_Number],Table_Pending_Today[[#This Row],[Order_Number]]))</f>
        <v>0</v>
      </c>
      <c r="EN600" cm="1">
        <f t="array" ref="EN600">IF(SUM(COUNTIFS(Table_Pending_Today[Order_Type_Desc],{"Install","Service Order","Restart"},Table_Pending_Today[Order_Number],Table_Pending_Today[[#This Row],[Order_Number]]))&gt;0,1,0)</f>
        <v>0</v>
      </c>
      <c r="EO600" cm="1">
        <f t="array" ref="EO600">IF(SUM(COUNTIFS(Table_Pending_Today[Order_Type_Desc],{"Install","Service Order","Restart"},Table_Pending_Today[In-House],1,Table_Pending_Today[Order_Number],Table_Pending_Today[[#This Row],[Order_Number]]))&gt;0,1,0)</f>
        <v>0</v>
      </c>
      <c r="EP600" cm="1">
        <f t="array" ref="EP600">IF(SUM(COUNTIFS(Table_Pending_Today[Order_Type_Desc],{"Install","Service Order","Restart"},Table_Pending_Today[Contractor],1,Table_Pending_Today[Order_Number],Table_Pending_Today[[#This Row],[Order_Number]]))&gt;0,1,0)</f>
        <v>0</v>
      </c>
      <c r="EQ600">
        <f>IF(SUM(COUNTIFS(Table_Pending_Today[Order_Type_Desc],"Special Request",Table_Pending_Today[Bury_Drop],0,Table_Pending_Today[In-House],1,Table_Pending_Today[Order_Number],Table_Pending_Today[[#This Row],[Order_Number]]))&gt;0,1,0)</f>
        <v>0</v>
      </c>
      <c r="ER600">
        <f>SUM(COUNTIFS(Table_Pending_Today[Order_Type_Desc],"Special Request",Table_Pending_Today[Bury_Drop],0,Table_Pending_Today[Contractor],1,Table_Pending_Today[Order_Number],Table_Pending_Today[[#This Row],[Order_Number]]))</f>
        <v>0</v>
      </c>
    </row>
    <row r="601" spans="1:148" x14ac:dyDescent="0.25">
      <c r="A601" t="s">
        <v>22433</v>
      </c>
      <c r="B601" t="s">
        <v>68448</v>
      </c>
      <c r="C601" t="s">
        <v>0</v>
      </c>
      <c r="D601" t="s">
        <v>49808</v>
      </c>
      <c r="E601" t="s">
        <v>49809</v>
      </c>
      <c r="F601" t="s">
        <v>49810</v>
      </c>
      <c r="G601">
        <v>406733</v>
      </c>
      <c r="H601" t="s">
        <v>16820</v>
      </c>
      <c r="I601" t="s">
        <v>17480</v>
      </c>
      <c r="J601" t="s">
        <v>17081</v>
      </c>
      <c r="K601" t="s">
        <v>73</v>
      </c>
      <c r="L601">
        <v>8</v>
      </c>
      <c r="M601" t="s">
        <v>49811</v>
      </c>
      <c r="N601" t="s">
        <v>49812</v>
      </c>
      <c r="O601" t="s">
        <v>49813</v>
      </c>
      <c r="P601" t="s">
        <v>148</v>
      </c>
      <c r="Q601" t="s">
        <v>17366</v>
      </c>
      <c r="R601" t="s">
        <v>49814</v>
      </c>
      <c r="T601" t="s">
        <v>75</v>
      </c>
      <c r="U601" t="s">
        <v>16658</v>
      </c>
      <c r="V601" t="s">
        <v>49815</v>
      </c>
      <c r="W601" t="s">
        <v>16679</v>
      </c>
      <c r="X601" t="s">
        <v>17828</v>
      </c>
      <c r="Y601" t="s">
        <v>84</v>
      </c>
      <c r="Z601" t="s">
        <v>85</v>
      </c>
      <c r="AA601" t="s">
        <v>133</v>
      </c>
      <c r="AB601" t="s">
        <v>144</v>
      </c>
      <c r="AC601" t="s">
        <v>16853</v>
      </c>
      <c r="AD601" t="s">
        <v>49816</v>
      </c>
      <c r="AE601" t="s">
        <v>18433</v>
      </c>
      <c r="AF601" t="s">
        <v>49817</v>
      </c>
      <c r="AG601" t="s">
        <v>22433</v>
      </c>
      <c r="AH601" t="s">
        <v>16937</v>
      </c>
      <c r="AI601" t="s">
        <v>22433</v>
      </c>
      <c r="AJ601">
        <v>0</v>
      </c>
      <c r="AL601" t="s">
        <v>19049</v>
      </c>
      <c r="AM601" t="s">
        <v>87</v>
      </c>
      <c r="AO601">
        <v>30</v>
      </c>
      <c r="AP601" t="s">
        <v>17481</v>
      </c>
      <c r="AQ601" t="s">
        <v>118</v>
      </c>
      <c r="AR601" t="s">
        <v>17095</v>
      </c>
      <c r="AT601">
        <v>0</v>
      </c>
      <c r="AU601">
        <v>0</v>
      </c>
      <c r="AV601" t="s">
        <v>133</v>
      </c>
      <c r="BI601" t="s">
        <v>81</v>
      </c>
      <c r="BJ601" t="s">
        <v>119</v>
      </c>
      <c r="BK601" t="s">
        <v>81</v>
      </c>
      <c r="BL601" t="s">
        <v>19141</v>
      </c>
      <c r="BM601" t="s">
        <v>49818</v>
      </c>
      <c r="BN601" t="s">
        <v>49819</v>
      </c>
      <c r="BO601" t="s">
        <v>49820</v>
      </c>
      <c r="BQ601" t="s">
        <v>49821</v>
      </c>
      <c r="BR601" t="s">
        <v>235</v>
      </c>
      <c r="BS601" t="s">
        <v>84</v>
      </c>
      <c r="BT601" t="s">
        <v>17807</v>
      </c>
      <c r="BU601" t="s">
        <v>19050</v>
      </c>
      <c r="BV601" t="s">
        <v>49816</v>
      </c>
      <c r="BW601">
        <v>0</v>
      </c>
      <c r="BX601">
        <v>0</v>
      </c>
      <c r="BY601" t="s">
        <v>16821</v>
      </c>
      <c r="CE601" t="s">
        <v>17506</v>
      </c>
      <c r="CF601" t="s">
        <v>49822</v>
      </c>
      <c r="CG601" t="s">
        <v>49823</v>
      </c>
      <c r="CH601" t="s">
        <v>49824</v>
      </c>
      <c r="CI601" t="s">
        <v>17798</v>
      </c>
      <c r="CJ601" t="s">
        <v>17507</v>
      </c>
      <c r="CK601" t="s">
        <v>16885</v>
      </c>
      <c r="CL601" t="s">
        <v>118</v>
      </c>
      <c r="CM601">
        <v>0</v>
      </c>
      <c r="CN601">
        <v>97.606999999999999</v>
      </c>
      <c r="CO601">
        <v>4.92</v>
      </c>
      <c r="CP601">
        <v>1200</v>
      </c>
      <c r="CQ601" t="s">
        <v>17315</v>
      </c>
      <c r="CR601" t="s">
        <v>17322</v>
      </c>
      <c r="CS601" t="s">
        <v>17314</v>
      </c>
      <c r="CT601" t="s">
        <v>19385</v>
      </c>
      <c r="CU601" t="s">
        <v>16885</v>
      </c>
      <c r="DS601">
        <v>0</v>
      </c>
      <c r="DU601">
        <v>1</v>
      </c>
      <c r="DV601">
        <v>0</v>
      </c>
      <c r="DW601">
        <v>0</v>
      </c>
      <c r="DY601">
        <v>0</v>
      </c>
      <c r="DZ601">
        <v>0</v>
      </c>
      <c r="EC601" t="s">
        <v>21330</v>
      </c>
      <c r="ED601">
        <v>8</v>
      </c>
      <c r="EE601" cm="1">
        <f t="array" ref="EE601">SUM(COUNTIFS(Table_Pending_Today[job_type_code],{"WB","WQ","Z5","Z7","U8","QU","7W","2V","2W","2X"},Table_Pending_Today[Order_Number],Table_Pending_Today[[#This Row],[Order_Number]]))</f>
        <v>0</v>
      </c>
      <c r="EF601">
        <f>COUNTIFS(Table_Pending_Today[Order_Number],Table_Pending_Today[[#This Row],[Order_Number]],Table_Pending_Today[tech_contractor],"INHOUSE")</f>
        <v>1</v>
      </c>
      <c r="EG601">
        <f>COUNTIFS(Table_Pending_Today[Order_Number],Table_Pending_Today[[#This Row],[Order_Number]],Table_Pending_Today[tech_contractor],"CONTRACTOR")</f>
        <v>0</v>
      </c>
      <c r="EH601" cm="1">
        <f t="array" ref="EH601">SUM(COUNTIFS(Table_Pending_Today[job_type_code],{"XV","XQ","XT","XU"},Table_Pending_Today[Order_Number],Table_Pending_Today[[#This Row],[Order_Number]]))</f>
        <v>0</v>
      </c>
      <c r="EI601" cm="1">
        <f t="array" ref="EI601">SUM(COUNTIFS(Table_Pending_Today[job_type_code],{"XV","XQ","XT","XU"},Table_Pending_Today[Order_Number],Table_Pending_Today[[#This Row],[Order_Number]],Table_Pending_Today[In-House],1))</f>
        <v>0</v>
      </c>
      <c r="EJ601" cm="1">
        <f t="array" ref="EJ601">SUM(COUNTIFS(Table_Pending_Today[job_type_code],{"XV","XQ","XT","XU"},Table_Pending_Today[Order_Number],Table_Pending_Today[[#This Row],[Order_Number]],Table_Pending_Today[Contractor],1))</f>
        <v>0</v>
      </c>
      <c r="EK601" cm="1">
        <f t="array" ref="EK601">SUM(COUNTIFS(Table_Pending_Today[job_type_code],{"WB","WQ","Z5","Z7","U8","QU","7W","2V","2W","2X"},Table_Pending_Today[Order_Number],Table_Pending_Today[[#This Row],[Order_Number]]))</f>
        <v>0</v>
      </c>
      <c r="EL601" cm="1">
        <f t="array" ref="EL601">SUM(COUNTIFS(Table_Pending_Today[job_type_code],{"WB","WQ","Z5","Z7","U8","QU","7W","2V","2W","2X"},Table_Pending_Today[In-House],1,Table_Pending_Today[Order_Number],Table_Pending_Today[[#This Row],[Order_Number]]))</f>
        <v>0</v>
      </c>
      <c r="EM601" cm="1">
        <f t="array" ref="EM601">SUM(COUNTIFS(Table_Pending_Today[job_type_code],{"WB","WQ","Z5","Z7","U8","QU","7W","2V","2W","2X"},Table_Pending_Today[Contractor],1,Table_Pending_Today[Order_Number],Table_Pending_Today[[#This Row],[Order_Number]]))</f>
        <v>0</v>
      </c>
      <c r="EN601" cm="1">
        <f t="array" ref="EN601">IF(SUM(COUNTIFS(Table_Pending_Today[Order_Type_Desc],{"Install","Service Order","Restart"},Table_Pending_Today[Order_Number],Table_Pending_Today[[#This Row],[Order_Number]]))&gt;0,1,0)</f>
        <v>1</v>
      </c>
      <c r="EO601" cm="1">
        <f t="array" ref="EO601">IF(SUM(COUNTIFS(Table_Pending_Today[Order_Type_Desc],{"Install","Service Order","Restart"},Table_Pending_Today[In-House],1,Table_Pending_Today[Order_Number],Table_Pending_Today[[#This Row],[Order_Number]]))&gt;0,1,0)</f>
        <v>1</v>
      </c>
      <c r="EP601" cm="1">
        <f t="array" ref="EP601">IF(SUM(COUNTIFS(Table_Pending_Today[Order_Type_Desc],{"Install","Service Order","Restart"},Table_Pending_Today[Contractor],1,Table_Pending_Today[Order_Number],Table_Pending_Today[[#This Row],[Order_Number]]))&gt;0,1,0)</f>
        <v>0</v>
      </c>
      <c r="EQ601">
        <f>IF(SUM(COUNTIFS(Table_Pending_Today[Order_Type_Desc],"Special Request",Table_Pending_Today[Bury_Drop],0,Table_Pending_Today[In-House],1,Table_Pending_Today[Order_Number],Table_Pending_Today[[#This Row],[Order_Number]]))&gt;0,1,0)</f>
        <v>0</v>
      </c>
      <c r="ER601">
        <f>SUM(COUNTIFS(Table_Pending_Today[Order_Type_Desc],"Special Request",Table_Pending_Today[Bury_Drop],0,Table_Pending_Today[Contractor],1,Table_Pending_Today[Order_Number],Table_Pending_Today[[#This Row],[Order_Number]]))</f>
        <v>0</v>
      </c>
    </row>
    <row r="602" spans="1:148" x14ac:dyDescent="0.25">
      <c r="A602" t="s">
        <v>22433</v>
      </c>
      <c r="B602" t="s">
        <v>68448</v>
      </c>
      <c r="C602" t="s">
        <v>0</v>
      </c>
      <c r="D602" t="s">
        <v>21721</v>
      </c>
      <c r="E602" t="s">
        <v>21722</v>
      </c>
      <c r="F602" t="s">
        <v>21723</v>
      </c>
      <c r="G602">
        <v>432318</v>
      </c>
      <c r="H602" t="s">
        <v>72</v>
      </c>
      <c r="I602" t="s">
        <v>19610</v>
      </c>
      <c r="J602" t="s">
        <v>21724</v>
      </c>
      <c r="K602" t="s">
        <v>73</v>
      </c>
      <c r="L602">
        <v>4</v>
      </c>
      <c r="M602" t="s">
        <v>21725</v>
      </c>
      <c r="N602" t="s">
        <v>21726</v>
      </c>
      <c r="P602" t="s">
        <v>18930</v>
      </c>
      <c r="Q602" t="s">
        <v>19048</v>
      </c>
      <c r="R602" t="s">
        <v>21727</v>
      </c>
      <c r="T602" t="s">
        <v>75</v>
      </c>
      <c r="U602" t="s">
        <v>16658</v>
      </c>
      <c r="V602" t="s">
        <v>21728</v>
      </c>
      <c r="W602" t="s">
        <v>16679</v>
      </c>
      <c r="X602" t="s">
        <v>17488</v>
      </c>
      <c r="Y602" t="s">
        <v>18051</v>
      </c>
      <c r="Z602" t="s">
        <v>18052</v>
      </c>
      <c r="AA602" t="s">
        <v>133</v>
      </c>
      <c r="AB602" t="s">
        <v>144</v>
      </c>
      <c r="AC602" t="s">
        <v>16756</v>
      </c>
      <c r="AD602" t="s">
        <v>17979</v>
      </c>
      <c r="AE602" t="s">
        <v>18608</v>
      </c>
      <c r="AF602" t="s">
        <v>21729</v>
      </c>
      <c r="AG602" t="s">
        <v>22433</v>
      </c>
      <c r="AH602" t="s">
        <v>17432</v>
      </c>
      <c r="AI602" t="s">
        <v>18608</v>
      </c>
      <c r="AJ602">
        <v>3</v>
      </c>
      <c r="AK602" t="s">
        <v>98</v>
      </c>
      <c r="AL602" t="s">
        <v>19512</v>
      </c>
      <c r="AM602" t="s">
        <v>87</v>
      </c>
      <c r="AO602">
        <v>20</v>
      </c>
      <c r="AP602" t="s">
        <v>19611</v>
      </c>
      <c r="AQ602" t="s">
        <v>16826</v>
      </c>
      <c r="AR602" t="s">
        <v>21730</v>
      </c>
      <c r="AT602">
        <v>0</v>
      </c>
      <c r="AU602">
        <v>0</v>
      </c>
      <c r="AV602" t="s">
        <v>133</v>
      </c>
      <c r="BI602" t="s">
        <v>81</v>
      </c>
      <c r="BJ602" t="s">
        <v>81</v>
      </c>
      <c r="BK602" t="s">
        <v>81</v>
      </c>
      <c r="BM602" t="s">
        <v>21731</v>
      </c>
      <c r="BN602" t="s">
        <v>21732</v>
      </c>
      <c r="BP602" t="s">
        <v>51514</v>
      </c>
      <c r="BQ602" t="s">
        <v>21733</v>
      </c>
      <c r="BR602" t="s">
        <v>18054</v>
      </c>
      <c r="BS602" t="s">
        <v>18055</v>
      </c>
      <c r="BT602" t="s">
        <v>19513</v>
      </c>
      <c r="BU602" t="s">
        <v>19514</v>
      </c>
      <c r="BV602" t="s">
        <v>17979</v>
      </c>
      <c r="BW602">
        <v>0</v>
      </c>
      <c r="BX602">
        <v>0</v>
      </c>
      <c r="CE602" t="s">
        <v>16880</v>
      </c>
      <c r="CF602" t="s">
        <v>16881</v>
      </c>
      <c r="CG602" t="s">
        <v>16882</v>
      </c>
      <c r="CK602" t="s">
        <v>16885</v>
      </c>
      <c r="CL602" t="s">
        <v>16826</v>
      </c>
      <c r="CM602">
        <v>0</v>
      </c>
      <c r="CO602">
        <v>0</v>
      </c>
      <c r="CP602">
        <v>0</v>
      </c>
      <c r="CQ602" t="s">
        <v>17320</v>
      </c>
      <c r="CR602" t="s">
        <v>17313</v>
      </c>
      <c r="CS602" t="s">
        <v>19522</v>
      </c>
      <c r="CT602" t="s">
        <v>19523</v>
      </c>
      <c r="CU602" t="s">
        <v>17176</v>
      </c>
      <c r="CV602" t="s">
        <v>19524</v>
      </c>
      <c r="DS602">
        <v>1</v>
      </c>
      <c r="DU602">
        <v>1</v>
      </c>
      <c r="DV602">
        <v>0</v>
      </c>
      <c r="DW602">
        <v>0</v>
      </c>
      <c r="DY602">
        <v>0</v>
      </c>
      <c r="DZ602">
        <v>1</v>
      </c>
      <c r="EC602" t="s">
        <v>21427</v>
      </c>
      <c r="ED602">
        <v>4</v>
      </c>
      <c r="EE602" cm="1">
        <f t="array" ref="EE602">SUM(COUNTIFS(Table_Pending_Today[job_type_code],{"WB","WQ","Z5","Z7","U8","QU","7W","2V","2W","2X"},Table_Pending_Today[Order_Number],Table_Pending_Today[[#This Row],[Order_Number]]))</f>
        <v>0</v>
      </c>
      <c r="EF602">
        <f>COUNTIFS(Table_Pending_Today[Order_Number],Table_Pending_Today[[#This Row],[Order_Number]],Table_Pending_Today[tech_contractor],"INHOUSE")</f>
        <v>1</v>
      </c>
      <c r="EG602">
        <f>COUNTIFS(Table_Pending_Today[Order_Number],Table_Pending_Today[[#This Row],[Order_Number]],Table_Pending_Today[tech_contractor],"CONTRACTOR")</f>
        <v>0</v>
      </c>
      <c r="EH602" cm="1">
        <f t="array" ref="EH602">SUM(COUNTIFS(Table_Pending_Today[job_type_code],{"XV","XQ","XT","XU"},Table_Pending_Today[Order_Number],Table_Pending_Today[[#This Row],[Order_Number]]))</f>
        <v>0</v>
      </c>
      <c r="EI602" cm="1">
        <f t="array" ref="EI602">SUM(COUNTIFS(Table_Pending_Today[job_type_code],{"XV","XQ","XT","XU"},Table_Pending_Today[Order_Number],Table_Pending_Today[[#This Row],[Order_Number]],Table_Pending_Today[In-House],1))</f>
        <v>0</v>
      </c>
      <c r="EJ602" cm="1">
        <f t="array" ref="EJ602">SUM(COUNTIFS(Table_Pending_Today[job_type_code],{"XV","XQ","XT","XU"},Table_Pending_Today[Order_Number],Table_Pending_Today[[#This Row],[Order_Number]],Table_Pending_Today[Contractor],1))</f>
        <v>0</v>
      </c>
      <c r="EK602" cm="1">
        <f t="array" ref="EK602">SUM(COUNTIFS(Table_Pending_Today[job_type_code],{"WB","WQ","Z5","Z7","U8","QU","7W","2V","2W","2X"},Table_Pending_Today[Order_Number],Table_Pending_Today[[#This Row],[Order_Number]]))</f>
        <v>0</v>
      </c>
      <c r="EL602" cm="1">
        <f t="array" ref="EL602">SUM(COUNTIFS(Table_Pending_Today[job_type_code],{"WB","WQ","Z5","Z7","U8","QU","7W","2V","2W","2X"},Table_Pending_Today[In-House],1,Table_Pending_Today[Order_Number],Table_Pending_Today[[#This Row],[Order_Number]]))</f>
        <v>0</v>
      </c>
      <c r="EM602" cm="1">
        <f t="array" ref="EM602">SUM(COUNTIFS(Table_Pending_Today[job_type_code],{"WB","WQ","Z5","Z7","U8","QU","7W","2V","2W","2X"},Table_Pending_Today[Contractor],1,Table_Pending_Today[Order_Number],Table_Pending_Today[[#This Row],[Order_Number]]))</f>
        <v>0</v>
      </c>
      <c r="EN602" cm="1">
        <f t="array" ref="EN602">IF(SUM(COUNTIFS(Table_Pending_Today[Order_Type_Desc],{"Install","Service Order","Restart"},Table_Pending_Today[Order_Number],Table_Pending_Today[[#This Row],[Order_Number]]))&gt;0,1,0)</f>
        <v>0</v>
      </c>
      <c r="EO602" cm="1">
        <f t="array" ref="EO602">IF(SUM(COUNTIFS(Table_Pending_Today[Order_Type_Desc],{"Install","Service Order","Restart"},Table_Pending_Today[In-House],1,Table_Pending_Today[Order_Number],Table_Pending_Today[[#This Row],[Order_Number]]))&gt;0,1,0)</f>
        <v>0</v>
      </c>
      <c r="EP602" cm="1">
        <f t="array" ref="EP602">IF(SUM(COUNTIFS(Table_Pending_Today[Order_Type_Desc],{"Install","Service Order","Restart"},Table_Pending_Today[Contractor],1,Table_Pending_Today[Order_Number],Table_Pending_Today[[#This Row],[Order_Number]]))&gt;0,1,0)</f>
        <v>0</v>
      </c>
      <c r="EQ602">
        <f>IF(SUM(COUNTIFS(Table_Pending_Today[Order_Type_Desc],"Special Request",Table_Pending_Today[Bury_Drop],0,Table_Pending_Today[In-House],1,Table_Pending_Today[Order_Number],Table_Pending_Today[[#This Row],[Order_Number]]))&gt;0,1,0)</f>
        <v>0</v>
      </c>
      <c r="ER602">
        <f>SUM(COUNTIFS(Table_Pending_Today[Order_Type_Desc],"Special Request",Table_Pending_Today[Bury_Drop],0,Table_Pending_Today[Contractor],1,Table_Pending_Today[Order_Number],Table_Pending_Today[[#This Row],[Order_Number]]))</f>
        <v>0</v>
      </c>
    </row>
    <row r="603" spans="1:148" x14ac:dyDescent="0.25">
      <c r="A603" t="s">
        <v>22433</v>
      </c>
      <c r="B603" t="s">
        <v>68448</v>
      </c>
      <c r="C603" t="s">
        <v>0</v>
      </c>
      <c r="D603" t="s">
        <v>38547</v>
      </c>
      <c r="E603" t="s">
        <v>38548</v>
      </c>
      <c r="F603" t="s">
        <v>38549</v>
      </c>
      <c r="G603">
        <v>433337</v>
      </c>
      <c r="H603" t="s">
        <v>120</v>
      </c>
      <c r="I603" t="s">
        <v>17539</v>
      </c>
      <c r="J603" t="s">
        <v>50411</v>
      </c>
      <c r="K603" t="s">
        <v>73</v>
      </c>
      <c r="L603">
        <v>4</v>
      </c>
      <c r="M603" t="s">
        <v>38550</v>
      </c>
      <c r="N603" t="s">
        <v>38551</v>
      </c>
      <c r="O603" t="s">
        <v>16722</v>
      </c>
      <c r="P603" t="s">
        <v>38552</v>
      </c>
      <c r="Q603" t="s">
        <v>50412</v>
      </c>
      <c r="R603" t="s">
        <v>38554</v>
      </c>
      <c r="T603" t="s">
        <v>75</v>
      </c>
      <c r="U603" t="s">
        <v>16658</v>
      </c>
      <c r="V603" t="s">
        <v>38555</v>
      </c>
      <c r="W603" t="s">
        <v>16679</v>
      </c>
      <c r="X603" t="s">
        <v>17043</v>
      </c>
      <c r="Y603" t="s">
        <v>76</v>
      </c>
      <c r="Z603" t="s">
        <v>77</v>
      </c>
      <c r="AA603" t="s">
        <v>133</v>
      </c>
      <c r="AB603" t="s">
        <v>16764</v>
      </c>
      <c r="AC603" t="s">
        <v>151</v>
      </c>
      <c r="AD603" t="s">
        <v>50413</v>
      </c>
      <c r="AE603" t="s">
        <v>18608</v>
      </c>
      <c r="AF603" t="s">
        <v>50414</v>
      </c>
      <c r="AG603" t="s">
        <v>22433</v>
      </c>
      <c r="AH603" t="s">
        <v>16963</v>
      </c>
      <c r="AI603" t="s">
        <v>22433</v>
      </c>
      <c r="AJ603">
        <v>0</v>
      </c>
      <c r="AL603" t="s">
        <v>79</v>
      </c>
      <c r="AO603">
        <v>19</v>
      </c>
      <c r="AP603" t="s">
        <v>17540</v>
      </c>
      <c r="AQ603" t="s">
        <v>99</v>
      </c>
      <c r="AR603" t="s">
        <v>124</v>
      </c>
      <c r="AT603">
        <v>0</v>
      </c>
      <c r="AU603">
        <v>0</v>
      </c>
      <c r="AV603" t="s">
        <v>133</v>
      </c>
      <c r="BI603" t="s">
        <v>119</v>
      </c>
      <c r="BJ603" t="s">
        <v>81</v>
      </c>
      <c r="BK603" t="s">
        <v>81</v>
      </c>
      <c r="BL603" t="s">
        <v>21473</v>
      </c>
      <c r="BM603" t="s">
        <v>50419</v>
      </c>
      <c r="BN603" t="s">
        <v>50420</v>
      </c>
      <c r="BQ603" t="s">
        <v>16991</v>
      </c>
      <c r="BS603" t="s">
        <v>17202</v>
      </c>
      <c r="BV603" t="s">
        <v>50413</v>
      </c>
      <c r="BW603">
        <v>0</v>
      </c>
      <c r="BX603">
        <v>1</v>
      </c>
      <c r="CE603" t="s">
        <v>16880</v>
      </c>
      <c r="CF603" t="s">
        <v>16881</v>
      </c>
      <c r="CG603" t="s">
        <v>16882</v>
      </c>
      <c r="CK603" t="s">
        <v>18077</v>
      </c>
      <c r="CL603" t="s">
        <v>99</v>
      </c>
      <c r="CM603">
        <v>0</v>
      </c>
      <c r="CN603">
        <v>88.627700000000004</v>
      </c>
      <c r="CO603">
        <v>193.19</v>
      </c>
      <c r="CP603">
        <v>25</v>
      </c>
      <c r="CQ603" t="s">
        <v>17315</v>
      </c>
      <c r="CR603" t="s">
        <v>50415</v>
      </c>
      <c r="CS603" t="s">
        <v>50416</v>
      </c>
      <c r="CT603" t="s">
        <v>50417</v>
      </c>
      <c r="CU603" t="s">
        <v>18077</v>
      </c>
      <c r="CV603" t="s">
        <v>50418</v>
      </c>
      <c r="DU603">
        <v>1</v>
      </c>
      <c r="DV603">
        <v>0</v>
      </c>
      <c r="DW603">
        <v>0</v>
      </c>
      <c r="DY603">
        <v>0</v>
      </c>
      <c r="DZ603">
        <v>0</v>
      </c>
      <c r="EC603" t="s">
        <v>21342</v>
      </c>
      <c r="ED603">
        <v>4</v>
      </c>
      <c r="EE603" cm="1">
        <f t="array" ref="EE603">SUM(COUNTIFS(Table_Pending_Today[job_type_code],{"WB","WQ","Z5","Z7","U8","QU","7W","2V","2W","2X"},Table_Pending_Today[Order_Number],Table_Pending_Today[[#This Row],[Order_Number]]))</f>
        <v>0</v>
      </c>
      <c r="EF603">
        <f>COUNTIFS(Table_Pending_Today[Order_Number],Table_Pending_Today[[#This Row],[Order_Number]],Table_Pending_Today[tech_contractor],"INHOUSE")</f>
        <v>0</v>
      </c>
      <c r="EG603">
        <f>COUNTIFS(Table_Pending_Today[Order_Number],Table_Pending_Today[[#This Row],[Order_Number]],Table_Pending_Today[tech_contractor],"CONTRACTOR")</f>
        <v>0</v>
      </c>
      <c r="EH603" cm="1">
        <f t="array" ref="EH603">SUM(COUNTIFS(Table_Pending_Today[job_type_code],{"XV","XQ","XT","XU"},Table_Pending_Today[Order_Number],Table_Pending_Today[[#This Row],[Order_Number]]))</f>
        <v>0</v>
      </c>
      <c r="EI603" cm="1">
        <f t="array" ref="EI603">SUM(COUNTIFS(Table_Pending_Today[job_type_code],{"XV","XQ","XT","XU"},Table_Pending_Today[Order_Number],Table_Pending_Today[[#This Row],[Order_Number]],Table_Pending_Today[In-House],1))</f>
        <v>0</v>
      </c>
      <c r="EJ603" cm="1">
        <f t="array" ref="EJ603">SUM(COUNTIFS(Table_Pending_Today[job_type_code],{"XV","XQ","XT","XU"},Table_Pending_Today[Order_Number],Table_Pending_Today[[#This Row],[Order_Number]],Table_Pending_Today[Contractor],1))</f>
        <v>0</v>
      </c>
      <c r="EK603" cm="1">
        <f t="array" ref="EK603">SUM(COUNTIFS(Table_Pending_Today[job_type_code],{"WB","WQ","Z5","Z7","U8","QU","7W","2V","2W","2X"},Table_Pending_Today[Order_Number],Table_Pending_Today[[#This Row],[Order_Number]]))</f>
        <v>0</v>
      </c>
      <c r="EL603" cm="1">
        <f t="array" ref="EL603">SUM(COUNTIFS(Table_Pending_Today[job_type_code],{"WB","WQ","Z5","Z7","U8","QU","7W","2V","2W","2X"},Table_Pending_Today[In-House],1,Table_Pending_Today[Order_Number],Table_Pending_Today[[#This Row],[Order_Number]]))</f>
        <v>0</v>
      </c>
      <c r="EM603" cm="1">
        <f t="array" ref="EM603">SUM(COUNTIFS(Table_Pending_Today[job_type_code],{"WB","WQ","Z5","Z7","U8","QU","7W","2V","2W","2X"},Table_Pending_Today[Contractor],1,Table_Pending_Today[Order_Number],Table_Pending_Today[[#This Row],[Order_Number]]))</f>
        <v>0</v>
      </c>
      <c r="EN603" cm="1">
        <f t="array" ref="EN603">IF(SUM(COUNTIFS(Table_Pending_Today[Order_Type_Desc],{"Install","Service Order","Restart"},Table_Pending_Today[Order_Number],Table_Pending_Today[[#This Row],[Order_Number]]))&gt;0,1,0)</f>
        <v>1</v>
      </c>
      <c r="EO603" cm="1">
        <f t="array" ref="EO603">IF(SUM(COUNTIFS(Table_Pending_Today[Order_Type_Desc],{"Install","Service Order","Restart"},Table_Pending_Today[In-House],1,Table_Pending_Today[Order_Number],Table_Pending_Today[[#This Row],[Order_Number]]))&gt;0,1,0)</f>
        <v>0</v>
      </c>
      <c r="EP603" cm="1">
        <f t="array" ref="EP603">IF(SUM(COUNTIFS(Table_Pending_Today[Order_Type_Desc],{"Install","Service Order","Restart"},Table_Pending_Today[Contractor],1,Table_Pending_Today[Order_Number],Table_Pending_Today[[#This Row],[Order_Number]]))&gt;0,1,0)</f>
        <v>0</v>
      </c>
      <c r="EQ603">
        <f>IF(SUM(COUNTIFS(Table_Pending_Today[Order_Type_Desc],"Special Request",Table_Pending_Today[Bury_Drop],0,Table_Pending_Today[In-House],1,Table_Pending_Today[Order_Number],Table_Pending_Today[[#This Row],[Order_Number]]))&gt;0,1,0)</f>
        <v>0</v>
      </c>
      <c r="ER603">
        <f>SUM(COUNTIFS(Table_Pending_Today[Order_Type_Desc],"Special Request",Table_Pending_Today[Bury_Drop],0,Table_Pending_Today[Contractor],1,Table_Pending_Today[Order_Number],Table_Pending_Today[[#This Row],[Order_Number]]))</f>
        <v>0</v>
      </c>
    </row>
    <row r="604" spans="1:148" x14ac:dyDescent="0.25">
      <c r="A604" t="s">
        <v>22433</v>
      </c>
      <c r="B604" t="s">
        <v>68448</v>
      </c>
      <c r="C604" t="s">
        <v>0</v>
      </c>
      <c r="D604" t="s">
        <v>69732</v>
      </c>
      <c r="E604" t="s">
        <v>69733</v>
      </c>
      <c r="F604" t="s">
        <v>69734</v>
      </c>
      <c r="G604">
        <v>469272</v>
      </c>
      <c r="H604" t="s">
        <v>16820</v>
      </c>
      <c r="I604" t="s">
        <v>16983</v>
      </c>
      <c r="J604" t="s">
        <v>17081</v>
      </c>
      <c r="K604" t="s">
        <v>73</v>
      </c>
      <c r="L604">
        <v>0</v>
      </c>
      <c r="N604" t="s">
        <v>69735</v>
      </c>
      <c r="P604" t="s">
        <v>132</v>
      </c>
      <c r="Q604" t="s">
        <v>17659</v>
      </c>
      <c r="T604" t="s">
        <v>75</v>
      </c>
      <c r="U604" t="s">
        <v>16658</v>
      </c>
      <c r="V604" t="s">
        <v>69736</v>
      </c>
      <c r="W604" t="s">
        <v>16679</v>
      </c>
      <c r="X604" t="s">
        <v>17028</v>
      </c>
      <c r="Z604" t="s">
        <v>77</v>
      </c>
      <c r="AA604" t="s">
        <v>133</v>
      </c>
      <c r="AB604" t="s">
        <v>16777</v>
      </c>
      <c r="AC604" t="s">
        <v>16811</v>
      </c>
      <c r="AD604" t="s">
        <v>69737</v>
      </c>
      <c r="AE604" t="s">
        <v>22433</v>
      </c>
      <c r="AF604" t="s">
        <v>69738</v>
      </c>
      <c r="AG604" t="s">
        <v>22433</v>
      </c>
      <c r="AH604" t="s">
        <v>16836</v>
      </c>
      <c r="AJ604">
        <v>0</v>
      </c>
      <c r="AL604" t="s">
        <v>17395</v>
      </c>
      <c r="AM604" t="s">
        <v>3</v>
      </c>
      <c r="AN604" t="s">
        <v>17145</v>
      </c>
      <c r="AO604">
        <v>27</v>
      </c>
      <c r="AP604" t="s">
        <v>16984</v>
      </c>
      <c r="AQ604" t="s">
        <v>99</v>
      </c>
      <c r="AR604" t="s">
        <v>17095</v>
      </c>
      <c r="AT604">
        <v>0</v>
      </c>
      <c r="AU604">
        <v>0</v>
      </c>
      <c r="AV604" t="s">
        <v>133</v>
      </c>
      <c r="BI604" t="s">
        <v>81</v>
      </c>
      <c r="BJ604" t="s">
        <v>81</v>
      </c>
      <c r="BK604" t="s">
        <v>81</v>
      </c>
      <c r="BL604" t="s">
        <v>69739</v>
      </c>
      <c r="BM604" t="s">
        <v>69740</v>
      </c>
      <c r="BN604" t="s">
        <v>69741</v>
      </c>
      <c r="BO604" t="s">
        <v>16888</v>
      </c>
      <c r="BQ604" t="s">
        <v>16889</v>
      </c>
      <c r="BT604" t="s">
        <v>18135</v>
      </c>
      <c r="BU604" t="s">
        <v>18136</v>
      </c>
      <c r="BV604" t="s">
        <v>69737</v>
      </c>
      <c r="BW604">
        <v>0</v>
      </c>
      <c r="BX604">
        <v>0</v>
      </c>
      <c r="BY604" t="s">
        <v>16821</v>
      </c>
      <c r="CE604" t="s">
        <v>16891</v>
      </c>
      <c r="CF604" t="s">
        <v>19929</v>
      </c>
      <c r="CG604" t="s">
        <v>19930</v>
      </c>
      <c r="CK604" t="s">
        <v>16885</v>
      </c>
      <c r="CL604" t="s">
        <v>99</v>
      </c>
      <c r="CN604">
        <v>94.0047</v>
      </c>
      <c r="CO604">
        <v>15.83</v>
      </c>
      <c r="CP604">
        <v>0</v>
      </c>
      <c r="CQ604" t="s">
        <v>17315</v>
      </c>
      <c r="CR604" t="s">
        <v>17322</v>
      </c>
      <c r="CT604" t="s">
        <v>19380</v>
      </c>
      <c r="DU604">
        <v>0</v>
      </c>
      <c r="DV604">
        <v>0</v>
      </c>
      <c r="DW604">
        <v>0</v>
      </c>
      <c r="DY604">
        <v>0</v>
      </c>
      <c r="DZ604">
        <v>0</v>
      </c>
      <c r="EC604" t="s">
        <v>21337</v>
      </c>
      <c r="ED604">
        <v>0</v>
      </c>
      <c r="EE604" cm="1">
        <f t="array" ref="EE604">SUM(COUNTIFS(Table_Pending_Today[job_type_code],{"WB","WQ","Z5","Z7","U8","QU","7W","2V","2W","2X"},Table_Pending_Today[Order_Number],Table_Pending_Today[[#This Row],[Order_Number]]))</f>
        <v>0</v>
      </c>
      <c r="EF604">
        <f>COUNTIFS(Table_Pending_Today[Order_Number],Table_Pending_Today[[#This Row],[Order_Number]],Table_Pending_Today[tech_contractor],"INHOUSE")</f>
        <v>0</v>
      </c>
      <c r="EG604">
        <f>COUNTIFS(Table_Pending_Today[Order_Number],Table_Pending_Today[[#This Row],[Order_Number]],Table_Pending_Today[tech_contractor],"CONTRACTOR")</f>
        <v>1</v>
      </c>
      <c r="EH604" cm="1">
        <f t="array" ref="EH604">SUM(COUNTIFS(Table_Pending_Today[job_type_code],{"XV","XQ","XT","XU"},Table_Pending_Today[Order_Number],Table_Pending_Today[[#This Row],[Order_Number]]))</f>
        <v>0</v>
      </c>
      <c r="EI604" cm="1">
        <f t="array" ref="EI604">SUM(COUNTIFS(Table_Pending_Today[job_type_code],{"XV","XQ","XT","XU"},Table_Pending_Today[Order_Number],Table_Pending_Today[[#This Row],[Order_Number]],Table_Pending_Today[In-House],1))</f>
        <v>0</v>
      </c>
      <c r="EJ604" cm="1">
        <f t="array" ref="EJ604">SUM(COUNTIFS(Table_Pending_Today[job_type_code],{"XV","XQ","XT","XU"},Table_Pending_Today[Order_Number],Table_Pending_Today[[#This Row],[Order_Number]],Table_Pending_Today[Contractor],1))</f>
        <v>0</v>
      </c>
      <c r="EK604" cm="1">
        <f t="array" ref="EK604">SUM(COUNTIFS(Table_Pending_Today[job_type_code],{"WB","WQ","Z5","Z7","U8","QU","7W","2V","2W","2X"},Table_Pending_Today[Order_Number],Table_Pending_Today[[#This Row],[Order_Number]]))</f>
        <v>0</v>
      </c>
      <c r="EL604" cm="1">
        <f t="array" ref="EL604">SUM(COUNTIFS(Table_Pending_Today[job_type_code],{"WB","WQ","Z5","Z7","U8","QU","7W","2V","2W","2X"},Table_Pending_Today[In-House],1,Table_Pending_Today[Order_Number],Table_Pending_Today[[#This Row],[Order_Number]]))</f>
        <v>0</v>
      </c>
      <c r="EM604" cm="1">
        <f t="array" ref="EM604">SUM(COUNTIFS(Table_Pending_Today[job_type_code],{"WB","WQ","Z5","Z7","U8","QU","7W","2V","2W","2X"},Table_Pending_Today[Contractor],1,Table_Pending_Today[Order_Number],Table_Pending_Today[[#This Row],[Order_Number]]))</f>
        <v>0</v>
      </c>
      <c r="EN604" cm="1">
        <f t="array" ref="EN604">IF(SUM(COUNTIFS(Table_Pending_Today[Order_Type_Desc],{"Install","Service Order","Restart"},Table_Pending_Today[Order_Number],Table_Pending_Today[[#This Row],[Order_Number]]))&gt;0,1,0)</f>
        <v>1</v>
      </c>
      <c r="EO604" cm="1">
        <f t="array" ref="EO604">IF(SUM(COUNTIFS(Table_Pending_Today[Order_Type_Desc],{"Install","Service Order","Restart"},Table_Pending_Today[In-House],1,Table_Pending_Today[Order_Number],Table_Pending_Today[[#This Row],[Order_Number]]))&gt;0,1,0)</f>
        <v>0</v>
      </c>
      <c r="EP604" cm="1">
        <f t="array" ref="EP604">IF(SUM(COUNTIFS(Table_Pending_Today[Order_Type_Desc],{"Install","Service Order","Restart"},Table_Pending_Today[Contractor],1,Table_Pending_Today[Order_Number],Table_Pending_Today[[#This Row],[Order_Number]]))&gt;0,1,0)</f>
        <v>1</v>
      </c>
      <c r="EQ604">
        <f>IF(SUM(COUNTIFS(Table_Pending_Today[Order_Type_Desc],"Special Request",Table_Pending_Today[Bury_Drop],0,Table_Pending_Today[In-House],1,Table_Pending_Today[Order_Number],Table_Pending_Today[[#This Row],[Order_Number]]))&gt;0,1,0)</f>
        <v>0</v>
      </c>
      <c r="ER604">
        <f>SUM(COUNTIFS(Table_Pending_Today[Order_Type_Desc],"Special Request",Table_Pending_Today[Bury_Drop],0,Table_Pending_Today[Contractor],1,Table_Pending_Today[Order_Number],Table_Pending_Today[[#This Row],[Order_Number]]))</f>
        <v>0</v>
      </c>
    </row>
    <row r="605" spans="1:148" x14ac:dyDescent="0.25">
      <c r="A605" t="s">
        <v>22433</v>
      </c>
      <c r="B605" t="s">
        <v>68448</v>
      </c>
      <c r="C605" t="s">
        <v>0</v>
      </c>
      <c r="D605" t="s">
        <v>59578</v>
      </c>
      <c r="E605" t="s">
        <v>59579</v>
      </c>
      <c r="F605" t="s">
        <v>59580</v>
      </c>
      <c r="G605">
        <v>469414</v>
      </c>
      <c r="H605" t="s">
        <v>72</v>
      </c>
      <c r="I605" t="s">
        <v>89</v>
      </c>
      <c r="J605" t="s">
        <v>16942</v>
      </c>
      <c r="K605" t="s">
        <v>73</v>
      </c>
      <c r="L605">
        <v>0</v>
      </c>
      <c r="M605" t="s">
        <v>59581</v>
      </c>
      <c r="N605" t="s">
        <v>59582</v>
      </c>
      <c r="P605" t="s">
        <v>51051</v>
      </c>
      <c r="Q605" t="s">
        <v>51052</v>
      </c>
      <c r="R605" t="s">
        <v>287</v>
      </c>
      <c r="T605" t="s">
        <v>75</v>
      </c>
      <c r="U605" t="s">
        <v>16658</v>
      </c>
      <c r="V605" t="s">
        <v>59584</v>
      </c>
      <c r="W605" t="s">
        <v>16679</v>
      </c>
      <c r="X605" t="s">
        <v>17097</v>
      </c>
      <c r="Y605" t="s">
        <v>76</v>
      </c>
      <c r="Z605" t="s">
        <v>77</v>
      </c>
      <c r="AA605" t="s">
        <v>133</v>
      </c>
      <c r="AB605" t="s">
        <v>16764</v>
      </c>
      <c r="AC605" t="s">
        <v>151</v>
      </c>
      <c r="AD605" t="s">
        <v>69742</v>
      </c>
      <c r="AE605" t="s">
        <v>22433</v>
      </c>
      <c r="AF605" t="s">
        <v>69743</v>
      </c>
      <c r="AG605" t="s">
        <v>22433</v>
      </c>
      <c r="AH605" t="s">
        <v>16795</v>
      </c>
      <c r="AJ605">
        <v>0</v>
      </c>
      <c r="AL605" t="s">
        <v>51397</v>
      </c>
      <c r="AM605" t="s">
        <v>87</v>
      </c>
      <c r="AO605">
        <v>18</v>
      </c>
      <c r="AP605" t="s">
        <v>91</v>
      </c>
      <c r="AQ605" t="s">
        <v>80</v>
      </c>
      <c r="AR605" t="s">
        <v>16944</v>
      </c>
      <c r="AT605">
        <v>0</v>
      </c>
      <c r="AU605">
        <v>0</v>
      </c>
      <c r="AV605" t="s">
        <v>133</v>
      </c>
      <c r="BI605" t="s">
        <v>81</v>
      </c>
      <c r="BJ605" t="s">
        <v>81</v>
      </c>
      <c r="BK605" t="s">
        <v>81</v>
      </c>
      <c r="BM605" t="s">
        <v>69744</v>
      </c>
      <c r="BN605" t="s">
        <v>69745</v>
      </c>
      <c r="BQ605" t="s">
        <v>69746</v>
      </c>
      <c r="BS605" t="s">
        <v>17202</v>
      </c>
      <c r="BT605" t="s">
        <v>19591</v>
      </c>
      <c r="BU605" t="s">
        <v>17833</v>
      </c>
      <c r="BV605" t="s">
        <v>69742</v>
      </c>
      <c r="BW605">
        <v>0</v>
      </c>
      <c r="BX605">
        <v>0</v>
      </c>
      <c r="CE605" t="s">
        <v>16880</v>
      </c>
      <c r="CF605" t="s">
        <v>16881</v>
      </c>
      <c r="CG605" t="s">
        <v>16882</v>
      </c>
      <c r="CK605" t="s">
        <v>16947</v>
      </c>
      <c r="CL605" t="s">
        <v>80</v>
      </c>
      <c r="CM605">
        <v>0</v>
      </c>
      <c r="CN605">
        <v>93.077600000000004</v>
      </c>
      <c r="CO605">
        <v>288.27999999999997</v>
      </c>
      <c r="CP605">
        <v>75</v>
      </c>
      <c r="CQ605" t="s">
        <v>17312</v>
      </c>
      <c r="CR605" t="s">
        <v>17313</v>
      </c>
      <c r="CS605" t="s">
        <v>17314</v>
      </c>
      <c r="CT605" t="s">
        <v>19385</v>
      </c>
      <c r="CU605" t="s">
        <v>16885</v>
      </c>
      <c r="DU605">
        <v>1</v>
      </c>
      <c r="DV605">
        <v>0</v>
      </c>
      <c r="DW605">
        <v>0</v>
      </c>
      <c r="DY605">
        <v>0</v>
      </c>
      <c r="DZ605">
        <v>0</v>
      </c>
      <c r="EC605" t="s">
        <v>21386</v>
      </c>
      <c r="ED605">
        <v>0</v>
      </c>
      <c r="EE605" cm="1">
        <f t="array" ref="EE605">SUM(COUNTIFS(Table_Pending_Today[job_type_code],{"WB","WQ","Z5","Z7","U8","QU","7W","2V","2W","2X"},Table_Pending_Today[Order_Number],Table_Pending_Today[[#This Row],[Order_Number]]))</f>
        <v>0</v>
      </c>
      <c r="EF605">
        <f>COUNTIFS(Table_Pending_Today[Order_Number],Table_Pending_Today[[#This Row],[Order_Number]],Table_Pending_Today[tech_contractor],"INHOUSE")</f>
        <v>1</v>
      </c>
      <c r="EG605">
        <f>COUNTIFS(Table_Pending_Today[Order_Number],Table_Pending_Today[[#This Row],[Order_Number]],Table_Pending_Today[tech_contractor],"CONTRACTOR")</f>
        <v>0</v>
      </c>
      <c r="EH605" cm="1">
        <f t="array" ref="EH605">SUM(COUNTIFS(Table_Pending_Today[job_type_code],{"XV","XQ","XT","XU"},Table_Pending_Today[Order_Number],Table_Pending_Today[[#This Row],[Order_Number]]))</f>
        <v>0</v>
      </c>
      <c r="EI605" cm="1">
        <f t="array" ref="EI605">SUM(COUNTIFS(Table_Pending_Today[job_type_code],{"XV","XQ","XT","XU"},Table_Pending_Today[Order_Number],Table_Pending_Today[[#This Row],[Order_Number]],Table_Pending_Today[In-House],1))</f>
        <v>0</v>
      </c>
      <c r="EJ605" cm="1">
        <f t="array" ref="EJ605">SUM(COUNTIFS(Table_Pending_Today[job_type_code],{"XV","XQ","XT","XU"},Table_Pending_Today[Order_Number],Table_Pending_Today[[#This Row],[Order_Number]],Table_Pending_Today[Contractor],1))</f>
        <v>0</v>
      </c>
      <c r="EK605" cm="1">
        <f t="array" ref="EK605">SUM(COUNTIFS(Table_Pending_Today[job_type_code],{"WB","WQ","Z5","Z7","U8","QU","7W","2V","2W","2X"},Table_Pending_Today[Order_Number],Table_Pending_Today[[#This Row],[Order_Number]]))</f>
        <v>0</v>
      </c>
      <c r="EL605" cm="1">
        <f t="array" ref="EL605">SUM(COUNTIFS(Table_Pending_Today[job_type_code],{"WB","WQ","Z5","Z7","U8","QU","7W","2V","2W","2X"},Table_Pending_Today[In-House],1,Table_Pending_Today[Order_Number],Table_Pending_Today[[#This Row],[Order_Number]]))</f>
        <v>0</v>
      </c>
      <c r="EM605" cm="1">
        <f t="array" ref="EM605">SUM(COUNTIFS(Table_Pending_Today[job_type_code],{"WB","WQ","Z5","Z7","U8","QU","7W","2V","2W","2X"},Table_Pending_Today[Contractor],1,Table_Pending_Today[Order_Number],Table_Pending_Today[[#This Row],[Order_Number]]))</f>
        <v>0</v>
      </c>
      <c r="EN605" cm="1">
        <f t="array" ref="EN605">IF(SUM(COUNTIFS(Table_Pending_Today[Order_Type_Desc],{"Install","Service Order","Restart"},Table_Pending_Today[Order_Number],Table_Pending_Today[[#This Row],[Order_Number]]))&gt;0,1,0)</f>
        <v>0</v>
      </c>
      <c r="EO605" cm="1">
        <f t="array" ref="EO605">IF(SUM(COUNTIFS(Table_Pending_Today[Order_Type_Desc],{"Install","Service Order","Restart"},Table_Pending_Today[In-House],1,Table_Pending_Today[Order_Number],Table_Pending_Today[[#This Row],[Order_Number]]))&gt;0,1,0)</f>
        <v>0</v>
      </c>
      <c r="EP605" cm="1">
        <f t="array" ref="EP605">IF(SUM(COUNTIFS(Table_Pending_Today[Order_Type_Desc],{"Install","Service Order","Restart"},Table_Pending_Today[Contractor],1,Table_Pending_Today[Order_Number],Table_Pending_Today[[#This Row],[Order_Number]]))&gt;0,1,0)</f>
        <v>0</v>
      </c>
      <c r="EQ605">
        <f>IF(SUM(COUNTIFS(Table_Pending_Today[Order_Type_Desc],"Special Request",Table_Pending_Today[Bury_Drop],0,Table_Pending_Today[In-House],1,Table_Pending_Today[Order_Number],Table_Pending_Today[[#This Row],[Order_Number]]))&gt;0,1,0)</f>
        <v>0</v>
      </c>
      <c r="ER605">
        <f>SUM(COUNTIFS(Table_Pending_Today[Order_Type_Desc],"Special Request",Table_Pending_Today[Bury_Drop],0,Table_Pending_Today[Contractor],1,Table_Pending_Today[Order_Number],Table_Pending_Today[[#This Row],[Order_Number]]))</f>
        <v>0</v>
      </c>
    </row>
    <row r="606" spans="1:148" x14ac:dyDescent="0.25">
      <c r="A606" t="s">
        <v>22433</v>
      </c>
      <c r="B606" t="s">
        <v>68448</v>
      </c>
      <c r="C606" t="s">
        <v>0</v>
      </c>
      <c r="D606" t="s">
        <v>49727</v>
      </c>
      <c r="E606" t="s">
        <v>49728</v>
      </c>
      <c r="F606" t="s">
        <v>49729</v>
      </c>
      <c r="G606">
        <v>734895</v>
      </c>
      <c r="H606" t="s">
        <v>16820</v>
      </c>
      <c r="I606" t="s">
        <v>49730</v>
      </c>
      <c r="J606" t="s">
        <v>49132</v>
      </c>
      <c r="K606" t="s">
        <v>73</v>
      </c>
      <c r="L606">
        <v>11</v>
      </c>
      <c r="M606" t="s">
        <v>49731</v>
      </c>
      <c r="N606" t="s">
        <v>49732</v>
      </c>
      <c r="O606" t="s">
        <v>49733</v>
      </c>
      <c r="P606" t="s">
        <v>41501</v>
      </c>
      <c r="Q606" t="s">
        <v>49734</v>
      </c>
      <c r="R606" t="s">
        <v>287</v>
      </c>
      <c r="T606" t="s">
        <v>75</v>
      </c>
      <c r="U606" t="s">
        <v>17029</v>
      </c>
      <c r="V606" t="s">
        <v>49735</v>
      </c>
      <c r="W606" t="s">
        <v>16663</v>
      </c>
      <c r="X606" t="s">
        <v>16807</v>
      </c>
      <c r="Y606" t="s">
        <v>18051</v>
      </c>
      <c r="Z606" t="s">
        <v>18067</v>
      </c>
      <c r="AA606" t="s">
        <v>17031</v>
      </c>
      <c r="AB606" t="s">
        <v>17030</v>
      </c>
      <c r="AC606" t="s">
        <v>17034</v>
      </c>
      <c r="AD606" t="s">
        <v>49736</v>
      </c>
      <c r="AE606" t="s">
        <v>18373</v>
      </c>
      <c r="AF606" t="s">
        <v>49737</v>
      </c>
      <c r="AG606" t="s">
        <v>22433</v>
      </c>
      <c r="AH606" t="s">
        <v>16921</v>
      </c>
      <c r="AI606" t="s">
        <v>22433</v>
      </c>
      <c r="AJ606">
        <v>1</v>
      </c>
      <c r="AK606" t="s">
        <v>19430</v>
      </c>
      <c r="AL606" t="s">
        <v>21707</v>
      </c>
      <c r="AM606" t="s">
        <v>87</v>
      </c>
      <c r="AO606">
        <v>37</v>
      </c>
      <c r="AP606" t="s">
        <v>49738</v>
      </c>
      <c r="AQ606" t="s">
        <v>16826</v>
      </c>
      <c r="AR606" t="s">
        <v>17336</v>
      </c>
      <c r="AT606">
        <v>0</v>
      </c>
      <c r="AU606">
        <v>0</v>
      </c>
      <c r="AV606" t="s">
        <v>131</v>
      </c>
      <c r="BI606" t="s">
        <v>81</v>
      </c>
      <c r="BJ606" t="s">
        <v>119</v>
      </c>
      <c r="BK606" t="s">
        <v>81</v>
      </c>
      <c r="BL606" t="s">
        <v>49740</v>
      </c>
      <c r="BM606" t="s">
        <v>49741</v>
      </c>
      <c r="BN606" t="s">
        <v>49742</v>
      </c>
      <c r="BO606" t="s">
        <v>49743</v>
      </c>
      <c r="BP606" t="s">
        <v>49744</v>
      </c>
      <c r="BQ606" t="s">
        <v>49745</v>
      </c>
      <c r="BR606" t="s">
        <v>18054</v>
      </c>
      <c r="BS606" t="s">
        <v>18055</v>
      </c>
      <c r="BT606" t="s">
        <v>21708</v>
      </c>
      <c r="BU606" t="s">
        <v>21709</v>
      </c>
      <c r="BV606" t="s">
        <v>49736</v>
      </c>
      <c r="BW606">
        <v>0</v>
      </c>
      <c r="BX606">
        <v>0</v>
      </c>
      <c r="BY606" t="s">
        <v>16821</v>
      </c>
      <c r="CE606" t="s">
        <v>18053</v>
      </c>
      <c r="CF606" t="s">
        <v>18056</v>
      </c>
      <c r="CG606" t="s">
        <v>18057</v>
      </c>
      <c r="CK606" t="s">
        <v>21665</v>
      </c>
      <c r="CL606" t="s">
        <v>16826</v>
      </c>
      <c r="CM606">
        <v>0</v>
      </c>
      <c r="CN606">
        <v>94.777799999999999</v>
      </c>
      <c r="CO606">
        <v>221.68</v>
      </c>
      <c r="CP606">
        <v>0</v>
      </c>
      <c r="CQ606" t="s">
        <v>17315</v>
      </c>
      <c r="CR606" t="s">
        <v>49739</v>
      </c>
      <c r="CS606" t="s">
        <v>19811</v>
      </c>
      <c r="CT606" t="s">
        <v>19812</v>
      </c>
      <c r="CU606" t="s">
        <v>17176</v>
      </c>
      <c r="CV606" t="s">
        <v>19813</v>
      </c>
      <c r="DS606">
        <v>1</v>
      </c>
      <c r="DU606">
        <v>1</v>
      </c>
      <c r="DV606">
        <v>0</v>
      </c>
      <c r="DW606">
        <v>0</v>
      </c>
      <c r="DY606">
        <v>0</v>
      </c>
      <c r="DZ606">
        <v>1</v>
      </c>
      <c r="EC606" t="s">
        <v>21337</v>
      </c>
      <c r="ED606">
        <v>11</v>
      </c>
      <c r="EE606" cm="1">
        <f t="array" ref="EE606">SUM(COUNTIFS(Table_Pending_Today[job_type_code],{"WB","WQ","Z5","Z7","U8","QU","7W","2V","2W","2X"},Table_Pending_Today[Order_Number],Table_Pending_Today[[#This Row],[Order_Number]]))</f>
        <v>0</v>
      </c>
      <c r="EF606">
        <f>COUNTIFS(Table_Pending_Today[Order_Number],Table_Pending_Today[[#This Row],[Order_Number]],Table_Pending_Today[tech_contractor],"INHOUSE")</f>
        <v>1</v>
      </c>
      <c r="EG606">
        <f>COUNTIFS(Table_Pending_Today[Order_Number],Table_Pending_Today[[#This Row],[Order_Number]],Table_Pending_Today[tech_contractor],"CONTRACTOR")</f>
        <v>0</v>
      </c>
      <c r="EH606" cm="1">
        <f t="array" ref="EH606">SUM(COUNTIFS(Table_Pending_Today[job_type_code],{"XV","XQ","XT","XU"},Table_Pending_Today[Order_Number],Table_Pending_Today[[#This Row],[Order_Number]]))</f>
        <v>0</v>
      </c>
      <c r="EI606" cm="1">
        <f t="array" ref="EI606">SUM(COUNTIFS(Table_Pending_Today[job_type_code],{"XV","XQ","XT","XU"},Table_Pending_Today[Order_Number],Table_Pending_Today[[#This Row],[Order_Number]],Table_Pending_Today[In-House],1))</f>
        <v>0</v>
      </c>
      <c r="EJ606" cm="1">
        <f t="array" ref="EJ606">SUM(COUNTIFS(Table_Pending_Today[job_type_code],{"XV","XQ","XT","XU"},Table_Pending_Today[Order_Number],Table_Pending_Today[[#This Row],[Order_Number]],Table_Pending_Today[Contractor],1))</f>
        <v>0</v>
      </c>
      <c r="EK606" cm="1">
        <f t="array" ref="EK606">SUM(COUNTIFS(Table_Pending_Today[job_type_code],{"WB","WQ","Z5","Z7","U8","QU","7W","2V","2W","2X"},Table_Pending_Today[Order_Number],Table_Pending_Today[[#This Row],[Order_Number]]))</f>
        <v>0</v>
      </c>
      <c r="EL606" cm="1">
        <f t="array" ref="EL606">SUM(COUNTIFS(Table_Pending_Today[job_type_code],{"WB","WQ","Z5","Z7","U8","QU","7W","2V","2W","2X"},Table_Pending_Today[In-House],1,Table_Pending_Today[Order_Number],Table_Pending_Today[[#This Row],[Order_Number]]))</f>
        <v>0</v>
      </c>
      <c r="EM606" cm="1">
        <f t="array" ref="EM606">SUM(COUNTIFS(Table_Pending_Today[job_type_code],{"WB","WQ","Z5","Z7","U8","QU","7W","2V","2W","2X"},Table_Pending_Today[Contractor],1,Table_Pending_Today[Order_Number],Table_Pending_Today[[#This Row],[Order_Number]]))</f>
        <v>0</v>
      </c>
      <c r="EN606" cm="1">
        <f t="array" ref="EN606">IF(SUM(COUNTIFS(Table_Pending_Today[Order_Type_Desc],{"Install","Service Order","Restart"},Table_Pending_Today[Order_Number],Table_Pending_Today[[#This Row],[Order_Number]]))&gt;0,1,0)</f>
        <v>1</v>
      </c>
      <c r="EO606" cm="1">
        <f t="array" ref="EO606">IF(SUM(COUNTIFS(Table_Pending_Today[Order_Type_Desc],{"Install","Service Order","Restart"},Table_Pending_Today[In-House],1,Table_Pending_Today[Order_Number],Table_Pending_Today[[#This Row],[Order_Number]]))&gt;0,1,0)</f>
        <v>1</v>
      </c>
      <c r="EP606" cm="1">
        <f t="array" ref="EP606">IF(SUM(COUNTIFS(Table_Pending_Today[Order_Type_Desc],{"Install","Service Order","Restart"},Table_Pending_Today[Contractor],1,Table_Pending_Today[Order_Number],Table_Pending_Today[[#This Row],[Order_Number]]))&gt;0,1,0)</f>
        <v>0</v>
      </c>
      <c r="EQ606">
        <f>IF(SUM(COUNTIFS(Table_Pending_Today[Order_Type_Desc],"Special Request",Table_Pending_Today[Bury_Drop],0,Table_Pending_Today[In-House],1,Table_Pending_Today[Order_Number],Table_Pending_Today[[#This Row],[Order_Number]]))&gt;0,1,0)</f>
        <v>0</v>
      </c>
      <c r="ER606">
        <f>SUM(COUNTIFS(Table_Pending_Today[Order_Type_Desc],"Special Request",Table_Pending_Today[Bury_Drop],0,Table_Pending_Today[Contractor],1,Table_Pending_Today[Order_Number],Table_Pending_Today[[#This Row],[Order_Number]]))</f>
        <v>0</v>
      </c>
    </row>
    <row r="607" spans="1:148" x14ac:dyDescent="0.25">
      <c r="A607" t="s">
        <v>22433</v>
      </c>
      <c r="B607" t="s">
        <v>68448</v>
      </c>
      <c r="C607" t="s">
        <v>0</v>
      </c>
      <c r="D607" t="s">
        <v>50453</v>
      </c>
      <c r="E607" t="s">
        <v>50454</v>
      </c>
      <c r="F607" t="s">
        <v>50455</v>
      </c>
      <c r="G607">
        <v>443631</v>
      </c>
      <c r="H607" t="s">
        <v>16820</v>
      </c>
      <c r="I607" t="s">
        <v>17420</v>
      </c>
      <c r="J607" t="s">
        <v>17081</v>
      </c>
      <c r="K607" t="s">
        <v>73</v>
      </c>
      <c r="L607">
        <v>3</v>
      </c>
      <c r="M607" t="s">
        <v>50456</v>
      </c>
      <c r="N607" t="s">
        <v>50457</v>
      </c>
      <c r="P607" t="s">
        <v>50458</v>
      </c>
      <c r="Q607" t="s">
        <v>50459</v>
      </c>
      <c r="R607" t="s">
        <v>50460</v>
      </c>
      <c r="T607" t="s">
        <v>75</v>
      </c>
      <c r="U607" t="s">
        <v>16658</v>
      </c>
      <c r="V607" t="s">
        <v>50461</v>
      </c>
      <c r="W607" t="s">
        <v>16679</v>
      </c>
      <c r="X607" t="s">
        <v>17028</v>
      </c>
      <c r="Y607" t="s">
        <v>84</v>
      </c>
      <c r="Z607" t="s">
        <v>17392</v>
      </c>
      <c r="AA607" t="s">
        <v>133</v>
      </c>
      <c r="AB607" t="s">
        <v>133</v>
      </c>
      <c r="AC607" t="s">
        <v>16811</v>
      </c>
      <c r="AD607" t="s">
        <v>50462</v>
      </c>
      <c r="AE607" t="s">
        <v>19187</v>
      </c>
      <c r="AF607" t="s">
        <v>50463</v>
      </c>
      <c r="AG607" t="s">
        <v>22433</v>
      </c>
      <c r="AH607" t="s">
        <v>16779</v>
      </c>
      <c r="AI607" t="s">
        <v>22433</v>
      </c>
      <c r="AJ607">
        <v>0</v>
      </c>
      <c r="AL607" t="s">
        <v>79</v>
      </c>
      <c r="AO607">
        <v>30</v>
      </c>
      <c r="AP607" t="s">
        <v>17421</v>
      </c>
      <c r="AQ607" t="s">
        <v>118</v>
      </c>
      <c r="AR607" t="s">
        <v>17095</v>
      </c>
      <c r="AT607">
        <v>0</v>
      </c>
      <c r="AU607">
        <v>0</v>
      </c>
      <c r="AV607" t="s">
        <v>133</v>
      </c>
      <c r="BI607" t="s">
        <v>81</v>
      </c>
      <c r="BJ607" t="s">
        <v>81</v>
      </c>
      <c r="BK607" t="s">
        <v>81</v>
      </c>
      <c r="BL607" t="s">
        <v>19141</v>
      </c>
      <c r="BM607" t="s">
        <v>50464</v>
      </c>
      <c r="BN607" t="s">
        <v>50465</v>
      </c>
      <c r="BO607" t="s">
        <v>50466</v>
      </c>
      <c r="BQ607" t="s">
        <v>50466</v>
      </c>
      <c r="BR607" t="s">
        <v>235</v>
      </c>
      <c r="BS607" t="s">
        <v>84</v>
      </c>
      <c r="BV607" t="s">
        <v>50462</v>
      </c>
      <c r="BW607">
        <v>0</v>
      </c>
      <c r="BX607">
        <v>0</v>
      </c>
      <c r="BY607" t="s">
        <v>16821</v>
      </c>
      <c r="CE607" t="s">
        <v>17691</v>
      </c>
      <c r="CF607" t="s">
        <v>19072</v>
      </c>
      <c r="CG607" t="s">
        <v>19073</v>
      </c>
      <c r="CH607" t="s">
        <v>19074</v>
      </c>
      <c r="CI607" t="s">
        <v>17798</v>
      </c>
      <c r="CJ607" t="s">
        <v>17507</v>
      </c>
      <c r="CK607" t="s">
        <v>16885</v>
      </c>
      <c r="CL607" t="s">
        <v>118</v>
      </c>
      <c r="CM607">
        <v>0</v>
      </c>
      <c r="CN607">
        <v>96.975399999999993</v>
      </c>
      <c r="CO607">
        <v>9.43</v>
      </c>
      <c r="CP607">
        <v>1825</v>
      </c>
      <c r="CQ607" t="s">
        <v>17315</v>
      </c>
      <c r="CR607" t="s">
        <v>17322</v>
      </c>
      <c r="CS607" t="s">
        <v>17314</v>
      </c>
      <c r="CT607" t="s">
        <v>17324</v>
      </c>
      <c r="CU607" t="s">
        <v>16885</v>
      </c>
      <c r="DU607">
        <v>1</v>
      </c>
      <c r="DV607">
        <v>0</v>
      </c>
      <c r="DW607">
        <v>0</v>
      </c>
      <c r="DY607">
        <v>0</v>
      </c>
      <c r="DZ607">
        <v>0</v>
      </c>
      <c r="EC607" t="s">
        <v>21330</v>
      </c>
      <c r="ED607">
        <v>3</v>
      </c>
      <c r="EE607" cm="1">
        <f t="array" ref="EE607">SUM(COUNTIFS(Table_Pending_Today[job_type_code],{"WB","WQ","Z5","Z7","U8","QU","7W","2V","2W","2X"},Table_Pending_Today[Order_Number],Table_Pending_Today[[#This Row],[Order_Number]]))</f>
        <v>0</v>
      </c>
      <c r="EF607">
        <f>COUNTIFS(Table_Pending_Today[Order_Number],Table_Pending_Today[[#This Row],[Order_Number]],Table_Pending_Today[tech_contractor],"INHOUSE")</f>
        <v>0</v>
      </c>
      <c r="EG607">
        <f>COUNTIFS(Table_Pending_Today[Order_Number],Table_Pending_Today[[#This Row],[Order_Number]],Table_Pending_Today[tech_contractor],"CONTRACTOR")</f>
        <v>0</v>
      </c>
      <c r="EH607" cm="1">
        <f t="array" ref="EH607">SUM(COUNTIFS(Table_Pending_Today[job_type_code],{"XV","XQ","XT","XU"},Table_Pending_Today[Order_Number],Table_Pending_Today[[#This Row],[Order_Number]]))</f>
        <v>0</v>
      </c>
      <c r="EI607" cm="1">
        <f t="array" ref="EI607">SUM(COUNTIFS(Table_Pending_Today[job_type_code],{"XV","XQ","XT","XU"},Table_Pending_Today[Order_Number],Table_Pending_Today[[#This Row],[Order_Number]],Table_Pending_Today[In-House],1))</f>
        <v>0</v>
      </c>
      <c r="EJ607" cm="1">
        <f t="array" ref="EJ607">SUM(COUNTIFS(Table_Pending_Today[job_type_code],{"XV","XQ","XT","XU"},Table_Pending_Today[Order_Number],Table_Pending_Today[[#This Row],[Order_Number]],Table_Pending_Today[Contractor],1))</f>
        <v>0</v>
      </c>
      <c r="EK607" cm="1">
        <f t="array" ref="EK607">SUM(COUNTIFS(Table_Pending_Today[job_type_code],{"WB","WQ","Z5","Z7","U8","QU","7W","2V","2W","2X"},Table_Pending_Today[Order_Number],Table_Pending_Today[[#This Row],[Order_Number]]))</f>
        <v>0</v>
      </c>
      <c r="EL607" cm="1">
        <f t="array" ref="EL607">SUM(COUNTIFS(Table_Pending_Today[job_type_code],{"WB","WQ","Z5","Z7","U8","QU","7W","2V","2W","2X"},Table_Pending_Today[In-House],1,Table_Pending_Today[Order_Number],Table_Pending_Today[[#This Row],[Order_Number]]))</f>
        <v>0</v>
      </c>
      <c r="EM607" cm="1">
        <f t="array" ref="EM607">SUM(COUNTIFS(Table_Pending_Today[job_type_code],{"WB","WQ","Z5","Z7","U8","QU","7W","2V","2W","2X"},Table_Pending_Today[Contractor],1,Table_Pending_Today[Order_Number],Table_Pending_Today[[#This Row],[Order_Number]]))</f>
        <v>0</v>
      </c>
      <c r="EN607" cm="1">
        <f t="array" ref="EN607">IF(SUM(COUNTIFS(Table_Pending_Today[Order_Type_Desc],{"Install","Service Order","Restart"},Table_Pending_Today[Order_Number],Table_Pending_Today[[#This Row],[Order_Number]]))&gt;0,1,0)</f>
        <v>1</v>
      </c>
      <c r="EO607" cm="1">
        <f t="array" ref="EO607">IF(SUM(COUNTIFS(Table_Pending_Today[Order_Type_Desc],{"Install","Service Order","Restart"},Table_Pending_Today[In-House],1,Table_Pending_Today[Order_Number],Table_Pending_Today[[#This Row],[Order_Number]]))&gt;0,1,0)</f>
        <v>0</v>
      </c>
      <c r="EP607" cm="1">
        <f t="array" ref="EP607">IF(SUM(COUNTIFS(Table_Pending_Today[Order_Type_Desc],{"Install","Service Order","Restart"},Table_Pending_Today[Contractor],1,Table_Pending_Today[Order_Number],Table_Pending_Today[[#This Row],[Order_Number]]))&gt;0,1,0)</f>
        <v>0</v>
      </c>
      <c r="EQ607">
        <f>IF(SUM(COUNTIFS(Table_Pending_Today[Order_Type_Desc],"Special Request",Table_Pending_Today[Bury_Drop],0,Table_Pending_Today[In-House],1,Table_Pending_Today[Order_Number],Table_Pending_Today[[#This Row],[Order_Number]]))&gt;0,1,0)</f>
        <v>0</v>
      </c>
      <c r="ER607">
        <f>SUM(COUNTIFS(Table_Pending_Today[Order_Type_Desc],"Special Request",Table_Pending_Today[Bury_Drop],0,Table_Pending_Today[Contractor],1,Table_Pending_Today[Order_Number],Table_Pending_Today[[#This Row],[Order_Number]]))</f>
        <v>0</v>
      </c>
    </row>
    <row r="608" spans="1:148" x14ac:dyDescent="0.25">
      <c r="A608" t="s">
        <v>22433</v>
      </c>
      <c r="B608" t="s">
        <v>68448</v>
      </c>
      <c r="C608" t="s">
        <v>0</v>
      </c>
      <c r="D608" t="s">
        <v>37665</v>
      </c>
      <c r="E608" t="s">
        <v>37666</v>
      </c>
      <c r="F608" t="s">
        <v>37667</v>
      </c>
      <c r="G608">
        <v>450789</v>
      </c>
      <c r="H608" t="s">
        <v>72</v>
      </c>
      <c r="I608" t="s">
        <v>89</v>
      </c>
      <c r="J608" t="s">
        <v>16800</v>
      </c>
      <c r="K608" t="s">
        <v>73</v>
      </c>
      <c r="L608">
        <v>2</v>
      </c>
      <c r="M608" t="s">
        <v>37668</v>
      </c>
      <c r="N608" t="s">
        <v>37669</v>
      </c>
      <c r="P608" t="s">
        <v>133</v>
      </c>
      <c r="Q608" t="s">
        <v>17444</v>
      </c>
      <c r="R608" t="s">
        <v>37671</v>
      </c>
      <c r="S608" t="s">
        <v>287</v>
      </c>
      <c r="T608" t="s">
        <v>75</v>
      </c>
      <c r="U608" t="s">
        <v>16658</v>
      </c>
      <c r="V608" t="s">
        <v>37672</v>
      </c>
      <c r="W608" t="s">
        <v>16679</v>
      </c>
      <c r="X608" t="s">
        <v>17028</v>
      </c>
      <c r="Y608" t="s">
        <v>76</v>
      </c>
      <c r="Z608" t="s">
        <v>77</v>
      </c>
      <c r="AA608" t="s">
        <v>133</v>
      </c>
      <c r="AB608" t="s">
        <v>133</v>
      </c>
      <c r="AC608" t="s">
        <v>16811</v>
      </c>
      <c r="AD608" t="s">
        <v>50043</v>
      </c>
      <c r="AE608" t="s">
        <v>19945</v>
      </c>
      <c r="AF608" t="s">
        <v>50044</v>
      </c>
      <c r="AG608" t="s">
        <v>22433</v>
      </c>
      <c r="AH608" t="s">
        <v>16921</v>
      </c>
      <c r="AI608" t="s">
        <v>19945</v>
      </c>
      <c r="AJ608">
        <v>1</v>
      </c>
      <c r="AK608" t="s">
        <v>98</v>
      </c>
      <c r="AL608" t="s">
        <v>69747</v>
      </c>
      <c r="AM608" t="s">
        <v>87</v>
      </c>
      <c r="AO608">
        <v>18</v>
      </c>
      <c r="AP608" t="s">
        <v>91</v>
      </c>
      <c r="AQ608" t="s">
        <v>80</v>
      </c>
      <c r="AR608" t="s">
        <v>16801</v>
      </c>
      <c r="AT608">
        <v>0</v>
      </c>
      <c r="AU608">
        <v>0</v>
      </c>
      <c r="AV608" t="s">
        <v>133</v>
      </c>
      <c r="BI608" t="s">
        <v>81</v>
      </c>
      <c r="BJ608" t="s">
        <v>81</v>
      </c>
      <c r="BK608" t="s">
        <v>81</v>
      </c>
      <c r="BM608" t="s">
        <v>50045</v>
      </c>
      <c r="BN608" t="s">
        <v>50046</v>
      </c>
      <c r="BQ608" t="s">
        <v>50047</v>
      </c>
      <c r="BS608" t="s">
        <v>17202</v>
      </c>
      <c r="BT608" t="s">
        <v>17137</v>
      </c>
      <c r="BU608" t="s">
        <v>69748</v>
      </c>
      <c r="BV608" t="s">
        <v>50043</v>
      </c>
      <c r="BW608">
        <v>0</v>
      </c>
      <c r="BX608">
        <v>0</v>
      </c>
      <c r="CE608" t="s">
        <v>16880</v>
      </c>
      <c r="CF608" t="s">
        <v>16881</v>
      </c>
      <c r="CG608" t="s">
        <v>16882</v>
      </c>
      <c r="CK608" t="s">
        <v>16947</v>
      </c>
      <c r="CL608" t="s">
        <v>80</v>
      </c>
      <c r="CM608">
        <v>0</v>
      </c>
      <c r="CN608">
        <v>93.2714</v>
      </c>
      <c r="CO608">
        <v>273.10000000000002</v>
      </c>
      <c r="CP608">
        <v>50</v>
      </c>
      <c r="CQ608" t="s">
        <v>17312</v>
      </c>
      <c r="CR608" t="s">
        <v>17313</v>
      </c>
      <c r="CS608" t="s">
        <v>17314</v>
      </c>
      <c r="CT608" t="s">
        <v>17733</v>
      </c>
      <c r="CU608" t="s">
        <v>16885</v>
      </c>
      <c r="DS608">
        <v>0</v>
      </c>
      <c r="DU608">
        <v>1</v>
      </c>
      <c r="DV608">
        <v>0</v>
      </c>
      <c r="DW608">
        <v>0</v>
      </c>
      <c r="DX608">
        <v>1</v>
      </c>
      <c r="DY608">
        <v>0</v>
      </c>
      <c r="DZ608">
        <v>0</v>
      </c>
      <c r="EC608" t="s">
        <v>21386</v>
      </c>
      <c r="ED608">
        <v>2</v>
      </c>
      <c r="EE608" cm="1">
        <f t="array" ref="EE608">SUM(COUNTIFS(Table_Pending_Today[job_type_code],{"WB","WQ","Z5","Z7","U8","QU","7W","2V","2W","2X"},Table_Pending_Today[Order_Number],Table_Pending_Today[[#This Row],[Order_Number]]))</f>
        <v>0</v>
      </c>
      <c r="EF608">
        <f>COUNTIFS(Table_Pending_Today[Order_Number],Table_Pending_Today[[#This Row],[Order_Number]],Table_Pending_Today[tech_contractor],"INHOUSE")</f>
        <v>1</v>
      </c>
      <c r="EG608">
        <f>COUNTIFS(Table_Pending_Today[Order_Number],Table_Pending_Today[[#This Row],[Order_Number]],Table_Pending_Today[tech_contractor],"CONTRACTOR")</f>
        <v>0</v>
      </c>
      <c r="EH608" cm="1">
        <f t="array" ref="EH608">SUM(COUNTIFS(Table_Pending_Today[job_type_code],{"XV","XQ","XT","XU"},Table_Pending_Today[Order_Number],Table_Pending_Today[[#This Row],[Order_Number]]))</f>
        <v>0</v>
      </c>
      <c r="EI608" cm="1">
        <f t="array" ref="EI608">SUM(COUNTIFS(Table_Pending_Today[job_type_code],{"XV","XQ","XT","XU"},Table_Pending_Today[Order_Number],Table_Pending_Today[[#This Row],[Order_Number]],Table_Pending_Today[In-House],1))</f>
        <v>0</v>
      </c>
      <c r="EJ608" cm="1">
        <f t="array" ref="EJ608">SUM(COUNTIFS(Table_Pending_Today[job_type_code],{"XV","XQ","XT","XU"},Table_Pending_Today[Order_Number],Table_Pending_Today[[#This Row],[Order_Number]],Table_Pending_Today[Contractor],1))</f>
        <v>0</v>
      </c>
      <c r="EK608" cm="1">
        <f t="array" ref="EK608">SUM(COUNTIFS(Table_Pending_Today[job_type_code],{"WB","WQ","Z5","Z7","U8","QU","7W","2V","2W","2X"},Table_Pending_Today[Order_Number],Table_Pending_Today[[#This Row],[Order_Number]]))</f>
        <v>0</v>
      </c>
      <c r="EL608" cm="1">
        <f t="array" ref="EL608">SUM(COUNTIFS(Table_Pending_Today[job_type_code],{"WB","WQ","Z5","Z7","U8","QU","7W","2V","2W","2X"},Table_Pending_Today[In-House],1,Table_Pending_Today[Order_Number],Table_Pending_Today[[#This Row],[Order_Number]]))</f>
        <v>0</v>
      </c>
      <c r="EM608" cm="1">
        <f t="array" ref="EM608">SUM(COUNTIFS(Table_Pending_Today[job_type_code],{"WB","WQ","Z5","Z7","U8","QU","7W","2V","2W","2X"},Table_Pending_Today[Contractor],1,Table_Pending_Today[Order_Number],Table_Pending_Today[[#This Row],[Order_Number]]))</f>
        <v>0</v>
      </c>
      <c r="EN608" cm="1">
        <f t="array" ref="EN608">IF(SUM(COUNTIFS(Table_Pending_Today[Order_Type_Desc],{"Install","Service Order","Restart"},Table_Pending_Today[Order_Number],Table_Pending_Today[[#This Row],[Order_Number]]))&gt;0,1,0)</f>
        <v>0</v>
      </c>
      <c r="EO608" cm="1">
        <f t="array" ref="EO608">IF(SUM(COUNTIFS(Table_Pending_Today[Order_Type_Desc],{"Install","Service Order","Restart"},Table_Pending_Today[In-House],1,Table_Pending_Today[Order_Number],Table_Pending_Today[[#This Row],[Order_Number]]))&gt;0,1,0)</f>
        <v>0</v>
      </c>
      <c r="EP608" cm="1">
        <f t="array" ref="EP608">IF(SUM(COUNTIFS(Table_Pending_Today[Order_Type_Desc],{"Install","Service Order","Restart"},Table_Pending_Today[Contractor],1,Table_Pending_Today[Order_Number],Table_Pending_Today[[#This Row],[Order_Number]]))&gt;0,1,0)</f>
        <v>0</v>
      </c>
      <c r="EQ608">
        <f>IF(SUM(COUNTIFS(Table_Pending_Today[Order_Type_Desc],"Special Request",Table_Pending_Today[Bury_Drop],0,Table_Pending_Today[In-House],1,Table_Pending_Today[Order_Number],Table_Pending_Today[[#This Row],[Order_Number]]))&gt;0,1,0)</f>
        <v>0</v>
      </c>
      <c r="ER608">
        <f>SUM(COUNTIFS(Table_Pending_Today[Order_Type_Desc],"Special Request",Table_Pending_Today[Bury_Drop],0,Table_Pending_Today[Contractor],1,Table_Pending_Today[Order_Number],Table_Pending_Today[[#This Row],[Order_Number]]))</f>
        <v>0</v>
      </c>
    </row>
    <row r="609" spans="1:148" x14ac:dyDescent="0.25">
      <c r="A609" t="s">
        <v>22433</v>
      </c>
      <c r="B609" t="s">
        <v>68448</v>
      </c>
      <c r="C609" t="s">
        <v>0</v>
      </c>
      <c r="D609" t="s">
        <v>50994</v>
      </c>
      <c r="E609" t="s">
        <v>50995</v>
      </c>
      <c r="F609" t="s">
        <v>50996</v>
      </c>
      <c r="G609">
        <v>452048</v>
      </c>
      <c r="H609" t="s">
        <v>16820</v>
      </c>
      <c r="I609" t="s">
        <v>17685</v>
      </c>
      <c r="J609" t="s">
        <v>50997</v>
      </c>
      <c r="K609" t="s">
        <v>73</v>
      </c>
      <c r="L609">
        <v>2</v>
      </c>
      <c r="M609" t="s">
        <v>50998</v>
      </c>
      <c r="N609" t="s">
        <v>50999</v>
      </c>
      <c r="O609" t="s">
        <v>18016</v>
      </c>
      <c r="P609" t="s">
        <v>16764</v>
      </c>
      <c r="Q609" t="s">
        <v>17220</v>
      </c>
      <c r="R609" t="s">
        <v>287</v>
      </c>
      <c r="T609" t="s">
        <v>75</v>
      </c>
      <c r="U609" t="s">
        <v>16658</v>
      </c>
      <c r="V609" t="s">
        <v>51000</v>
      </c>
      <c r="W609" t="s">
        <v>16679</v>
      </c>
      <c r="X609" t="s">
        <v>130</v>
      </c>
      <c r="Y609" t="s">
        <v>18051</v>
      </c>
      <c r="Z609" t="s">
        <v>18052</v>
      </c>
      <c r="AA609" t="s">
        <v>133</v>
      </c>
      <c r="AB609" t="s">
        <v>16764</v>
      </c>
      <c r="AC609" t="s">
        <v>17024</v>
      </c>
      <c r="AD609" t="s">
        <v>51001</v>
      </c>
      <c r="AE609" t="s">
        <v>19945</v>
      </c>
      <c r="AF609" t="s">
        <v>51002</v>
      </c>
      <c r="AG609" t="s">
        <v>22433</v>
      </c>
      <c r="AH609" t="s">
        <v>16919</v>
      </c>
      <c r="AI609" t="s">
        <v>22433</v>
      </c>
      <c r="AJ609">
        <v>0</v>
      </c>
      <c r="AL609" t="s">
        <v>19063</v>
      </c>
      <c r="AM609" t="s">
        <v>87</v>
      </c>
      <c r="AO609">
        <v>24</v>
      </c>
      <c r="AP609" t="s">
        <v>17686</v>
      </c>
      <c r="AQ609" t="s">
        <v>118</v>
      </c>
      <c r="AR609" t="s">
        <v>51003</v>
      </c>
      <c r="AT609">
        <v>0</v>
      </c>
      <c r="AU609">
        <v>0</v>
      </c>
      <c r="AV609" t="s">
        <v>133</v>
      </c>
      <c r="BI609" t="s">
        <v>81</v>
      </c>
      <c r="BJ609" t="s">
        <v>81</v>
      </c>
      <c r="BK609" t="s">
        <v>81</v>
      </c>
      <c r="BL609" t="s">
        <v>51005</v>
      </c>
      <c r="BM609" t="s">
        <v>51006</v>
      </c>
      <c r="BN609" t="s">
        <v>51007</v>
      </c>
      <c r="BO609" t="s">
        <v>51008</v>
      </c>
      <c r="BQ609" t="s">
        <v>51009</v>
      </c>
      <c r="BR609" t="s">
        <v>18054</v>
      </c>
      <c r="BS609" t="s">
        <v>18055</v>
      </c>
      <c r="BT609" t="s">
        <v>17767</v>
      </c>
      <c r="BU609" t="s">
        <v>19064</v>
      </c>
      <c r="BW609">
        <v>0</v>
      </c>
      <c r="BX609">
        <v>0</v>
      </c>
      <c r="BY609" t="s">
        <v>16821</v>
      </c>
      <c r="CA609" t="s">
        <v>18089</v>
      </c>
      <c r="CE609" t="s">
        <v>18053</v>
      </c>
      <c r="CF609" t="s">
        <v>18056</v>
      </c>
      <c r="CG609" t="s">
        <v>18057</v>
      </c>
      <c r="CK609" t="s">
        <v>17524</v>
      </c>
      <c r="CL609" t="s">
        <v>118</v>
      </c>
      <c r="CM609">
        <v>0</v>
      </c>
      <c r="CQ609" t="s">
        <v>17315</v>
      </c>
      <c r="CR609" t="s">
        <v>51004</v>
      </c>
      <c r="CS609" t="s">
        <v>17314</v>
      </c>
      <c r="CT609" t="s">
        <v>19385</v>
      </c>
      <c r="CU609" t="s">
        <v>16885</v>
      </c>
      <c r="DS609">
        <v>0</v>
      </c>
      <c r="DU609">
        <v>0</v>
      </c>
      <c r="DV609">
        <v>0</v>
      </c>
      <c r="DW609">
        <v>0</v>
      </c>
      <c r="DY609">
        <v>0</v>
      </c>
      <c r="DZ609">
        <v>0</v>
      </c>
      <c r="EC609" t="s">
        <v>21427</v>
      </c>
      <c r="ED609">
        <v>2</v>
      </c>
      <c r="EE609" cm="1">
        <f t="array" ref="EE609">SUM(COUNTIFS(Table_Pending_Today[job_type_code],{"WB","WQ","Z5","Z7","U8","QU","7W","2V","2W","2X"},Table_Pending_Today[Order_Number],Table_Pending_Today[[#This Row],[Order_Number]]))</f>
        <v>0</v>
      </c>
      <c r="EF609">
        <f>COUNTIFS(Table_Pending_Today[Order_Number],Table_Pending_Today[[#This Row],[Order_Number]],Table_Pending_Today[tech_contractor],"INHOUSE")</f>
        <v>1</v>
      </c>
      <c r="EG609">
        <f>COUNTIFS(Table_Pending_Today[Order_Number],Table_Pending_Today[[#This Row],[Order_Number]],Table_Pending_Today[tech_contractor],"CONTRACTOR")</f>
        <v>0</v>
      </c>
      <c r="EH609" cm="1">
        <f t="array" ref="EH609">SUM(COUNTIFS(Table_Pending_Today[job_type_code],{"XV","XQ","XT","XU"},Table_Pending_Today[Order_Number],Table_Pending_Today[[#This Row],[Order_Number]]))</f>
        <v>0</v>
      </c>
      <c r="EI609" cm="1">
        <f t="array" ref="EI609">SUM(COUNTIFS(Table_Pending_Today[job_type_code],{"XV","XQ","XT","XU"},Table_Pending_Today[Order_Number],Table_Pending_Today[[#This Row],[Order_Number]],Table_Pending_Today[In-House],1))</f>
        <v>0</v>
      </c>
      <c r="EJ609" cm="1">
        <f t="array" ref="EJ609">SUM(COUNTIFS(Table_Pending_Today[job_type_code],{"XV","XQ","XT","XU"},Table_Pending_Today[Order_Number],Table_Pending_Today[[#This Row],[Order_Number]],Table_Pending_Today[Contractor],1))</f>
        <v>0</v>
      </c>
      <c r="EK609" cm="1">
        <f t="array" ref="EK609">SUM(COUNTIFS(Table_Pending_Today[job_type_code],{"WB","WQ","Z5","Z7","U8","QU","7W","2V","2W","2X"},Table_Pending_Today[Order_Number],Table_Pending_Today[[#This Row],[Order_Number]]))</f>
        <v>0</v>
      </c>
      <c r="EL609" cm="1">
        <f t="array" ref="EL609">SUM(COUNTIFS(Table_Pending_Today[job_type_code],{"WB","WQ","Z5","Z7","U8","QU","7W","2V","2W","2X"},Table_Pending_Today[In-House],1,Table_Pending_Today[Order_Number],Table_Pending_Today[[#This Row],[Order_Number]]))</f>
        <v>0</v>
      </c>
      <c r="EM609" cm="1">
        <f t="array" ref="EM609">SUM(COUNTIFS(Table_Pending_Today[job_type_code],{"WB","WQ","Z5","Z7","U8","QU","7W","2V","2W","2X"},Table_Pending_Today[Contractor],1,Table_Pending_Today[Order_Number],Table_Pending_Today[[#This Row],[Order_Number]]))</f>
        <v>0</v>
      </c>
      <c r="EN609" cm="1">
        <f t="array" ref="EN609">IF(SUM(COUNTIFS(Table_Pending_Today[Order_Type_Desc],{"Install","Service Order","Restart"},Table_Pending_Today[Order_Number],Table_Pending_Today[[#This Row],[Order_Number]]))&gt;0,1,0)</f>
        <v>1</v>
      </c>
      <c r="EO609" cm="1">
        <f t="array" ref="EO609">IF(SUM(COUNTIFS(Table_Pending_Today[Order_Type_Desc],{"Install","Service Order","Restart"},Table_Pending_Today[In-House],1,Table_Pending_Today[Order_Number],Table_Pending_Today[[#This Row],[Order_Number]]))&gt;0,1,0)</f>
        <v>1</v>
      </c>
      <c r="EP609" cm="1">
        <f t="array" ref="EP609">IF(SUM(COUNTIFS(Table_Pending_Today[Order_Type_Desc],{"Install","Service Order","Restart"},Table_Pending_Today[Contractor],1,Table_Pending_Today[Order_Number],Table_Pending_Today[[#This Row],[Order_Number]]))&gt;0,1,0)</f>
        <v>0</v>
      </c>
      <c r="EQ609">
        <f>IF(SUM(COUNTIFS(Table_Pending_Today[Order_Type_Desc],"Special Request",Table_Pending_Today[Bury_Drop],0,Table_Pending_Today[In-House],1,Table_Pending_Today[Order_Number],Table_Pending_Today[[#This Row],[Order_Number]]))&gt;0,1,0)</f>
        <v>0</v>
      </c>
      <c r="ER609">
        <f>SUM(COUNTIFS(Table_Pending_Today[Order_Type_Desc],"Special Request",Table_Pending_Today[Bury_Drop],0,Table_Pending_Today[Contractor],1,Table_Pending_Today[Order_Number],Table_Pending_Today[[#This Row],[Order_Number]]))</f>
        <v>0</v>
      </c>
    </row>
    <row r="610" spans="1:148" x14ac:dyDescent="0.25">
      <c r="A610" t="s">
        <v>22433</v>
      </c>
      <c r="B610" t="s">
        <v>68448</v>
      </c>
      <c r="C610" t="s">
        <v>0</v>
      </c>
      <c r="D610" t="s">
        <v>21144</v>
      </c>
      <c r="E610" t="s">
        <v>21145</v>
      </c>
      <c r="F610" t="s">
        <v>21146</v>
      </c>
      <c r="G610">
        <v>787040</v>
      </c>
      <c r="H610" t="s">
        <v>16844</v>
      </c>
      <c r="I610" t="s">
        <v>17273</v>
      </c>
      <c r="J610" t="s">
        <v>17634</v>
      </c>
      <c r="K610" t="s">
        <v>73</v>
      </c>
      <c r="L610">
        <v>2</v>
      </c>
      <c r="M610" t="s">
        <v>21147</v>
      </c>
      <c r="N610" t="s">
        <v>21148</v>
      </c>
      <c r="P610" t="s">
        <v>149</v>
      </c>
      <c r="Q610" t="s">
        <v>17036</v>
      </c>
      <c r="R610" t="s">
        <v>21150</v>
      </c>
      <c r="S610" t="s">
        <v>21151</v>
      </c>
      <c r="T610" t="s">
        <v>75</v>
      </c>
      <c r="U610" t="s">
        <v>17029</v>
      </c>
      <c r="V610" t="s">
        <v>21152</v>
      </c>
      <c r="W610" t="s">
        <v>17039</v>
      </c>
      <c r="X610" t="s">
        <v>130</v>
      </c>
      <c r="Y610" t="s">
        <v>76</v>
      </c>
      <c r="Z610" t="s">
        <v>77</v>
      </c>
      <c r="AA610" t="s">
        <v>17031</v>
      </c>
      <c r="AB610" t="s">
        <v>17030</v>
      </c>
      <c r="AC610" t="s">
        <v>17038</v>
      </c>
      <c r="AD610" t="s">
        <v>21702</v>
      </c>
      <c r="AE610" t="s">
        <v>19945</v>
      </c>
      <c r="AF610" t="s">
        <v>21703</v>
      </c>
      <c r="AG610" t="s">
        <v>22433</v>
      </c>
      <c r="AH610" t="s">
        <v>16921</v>
      </c>
      <c r="AI610" t="s">
        <v>20208</v>
      </c>
      <c r="AJ610">
        <v>1</v>
      </c>
      <c r="AK610" t="s">
        <v>50048</v>
      </c>
      <c r="AL610" t="s">
        <v>19557</v>
      </c>
      <c r="AM610" t="s">
        <v>87</v>
      </c>
      <c r="AO610">
        <v>20</v>
      </c>
      <c r="AP610" t="s">
        <v>17274</v>
      </c>
      <c r="AQ610" t="s">
        <v>80</v>
      </c>
      <c r="AR610" t="s">
        <v>17274</v>
      </c>
      <c r="AS610" t="s">
        <v>19765</v>
      </c>
      <c r="AT610">
        <v>0</v>
      </c>
      <c r="AU610">
        <v>0</v>
      </c>
      <c r="AV610" t="s">
        <v>149</v>
      </c>
      <c r="BI610" t="s">
        <v>81</v>
      </c>
      <c r="BJ610" t="s">
        <v>81</v>
      </c>
      <c r="BK610" t="s">
        <v>81</v>
      </c>
      <c r="BM610" t="s">
        <v>21704</v>
      </c>
      <c r="BN610" t="s">
        <v>21585</v>
      </c>
      <c r="BQ610" t="s">
        <v>17597</v>
      </c>
      <c r="BS610" t="s">
        <v>17202</v>
      </c>
      <c r="BT610" t="s">
        <v>17978</v>
      </c>
      <c r="BU610" t="s">
        <v>19558</v>
      </c>
      <c r="BV610" t="s">
        <v>21702</v>
      </c>
      <c r="BW610">
        <v>0</v>
      </c>
      <c r="BX610">
        <v>0</v>
      </c>
      <c r="CE610" t="s">
        <v>16880</v>
      </c>
      <c r="CF610" t="s">
        <v>16881</v>
      </c>
      <c r="CG610" t="s">
        <v>16882</v>
      </c>
      <c r="CK610" t="s">
        <v>16885</v>
      </c>
      <c r="CL610" t="s">
        <v>80</v>
      </c>
      <c r="CM610">
        <v>0</v>
      </c>
      <c r="CN610">
        <v>95.290999999999997</v>
      </c>
      <c r="CO610">
        <v>233.83</v>
      </c>
      <c r="CP610">
        <v>2225</v>
      </c>
      <c r="CQ610" t="s">
        <v>17320</v>
      </c>
      <c r="CR610" t="s">
        <v>17313</v>
      </c>
      <c r="CS610" t="s">
        <v>17314</v>
      </c>
      <c r="CT610" t="s">
        <v>17733</v>
      </c>
      <c r="CU610" t="s">
        <v>16885</v>
      </c>
      <c r="DS610">
        <v>0</v>
      </c>
      <c r="DU610">
        <v>1</v>
      </c>
      <c r="DV610">
        <v>0</v>
      </c>
      <c r="DW610">
        <v>0</v>
      </c>
      <c r="DY610">
        <v>0</v>
      </c>
      <c r="DZ610">
        <v>0</v>
      </c>
      <c r="EC610" t="s">
        <v>21337</v>
      </c>
      <c r="ED610">
        <v>2</v>
      </c>
      <c r="EE610" cm="1">
        <f t="array" ref="EE610">SUM(COUNTIFS(Table_Pending_Today[job_type_code],{"WB","WQ","Z5","Z7","U8","QU","7W","2V","2W","2X"},Table_Pending_Today[Order_Number],Table_Pending_Today[[#This Row],[Order_Number]]))</f>
        <v>0</v>
      </c>
      <c r="EF610">
        <f>COUNTIFS(Table_Pending_Today[Order_Number],Table_Pending_Today[[#This Row],[Order_Number]],Table_Pending_Today[tech_contractor],"INHOUSE")</f>
        <v>1</v>
      </c>
      <c r="EG610">
        <f>COUNTIFS(Table_Pending_Today[Order_Number],Table_Pending_Today[[#This Row],[Order_Number]],Table_Pending_Today[tech_contractor],"CONTRACTOR")</f>
        <v>0</v>
      </c>
      <c r="EH610" cm="1">
        <f t="array" ref="EH610">SUM(COUNTIFS(Table_Pending_Today[job_type_code],{"XV","XQ","XT","XU"},Table_Pending_Today[Order_Number],Table_Pending_Today[[#This Row],[Order_Number]]))</f>
        <v>0</v>
      </c>
      <c r="EI610" cm="1">
        <f t="array" ref="EI610">SUM(COUNTIFS(Table_Pending_Today[job_type_code],{"XV","XQ","XT","XU"},Table_Pending_Today[Order_Number],Table_Pending_Today[[#This Row],[Order_Number]],Table_Pending_Today[In-House],1))</f>
        <v>0</v>
      </c>
      <c r="EJ610" cm="1">
        <f t="array" ref="EJ610">SUM(COUNTIFS(Table_Pending_Today[job_type_code],{"XV","XQ","XT","XU"},Table_Pending_Today[Order_Number],Table_Pending_Today[[#This Row],[Order_Number]],Table_Pending_Today[Contractor],1))</f>
        <v>0</v>
      </c>
      <c r="EK610" cm="1">
        <f t="array" ref="EK610">SUM(COUNTIFS(Table_Pending_Today[job_type_code],{"WB","WQ","Z5","Z7","U8","QU","7W","2V","2W","2X"},Table_Pending_Today[Order_Number],Table_Pending_Today[[#This Row],[Order_Number]]))</f>
        <v>0</v>
      </c>
      <c r="EL610" cm="1">
        <f t="array" ref="EL610">SUM(COUNTIFS(Table_Pending_Today[job_type_code],{"WB","WQ","Z5","Z7","U8","QU","7W","2V","2W","2X"},Table_Pending_Today[In-House],1,Table_Pending_Today[Order_Number],Table_Pending_Today[[#This Row],[Order_Number]]))</f>
        <v>0</v>
      </c>
      <c r="EM610" cm="1">
        <f t="array" ref="EM610">SUM(COUNTIFS(Table_Pending_Today[job_type_code],{"WB","WQ","Z5","Z7","U8","QU","7W","2V","2W","2X"},Table_Pending_Today[Contractor],1,Table_Pending_Today[Order_Number],Table_Pending_Today[[#This Row],[Order_Number]]))</f>
        <v>0</v>
      </c>
      <c r="EN610" cm="1">
        <f t="array" ref="EN610">IF(SUM(COUNTIFS(Table_Pending_Today[Order_Type_Desc],{"Install","Service Order","Restart"},Table_Pending_Today[Order_Number],Table_Pending_Today[[#This Row],[Order_Number]]))&gt;0,1,0)</f>
        <v>0</v>
      </c>
      <c r="EO610" cm="1">
        <f t="array" ref="EO610">IF(SUM(COUNTIFS(Table_Pending_Today[Order_Type_Desc],{"Install","Service Order","Restart"},Table_Pending_Today[In-House],1,Table_Pending_Today[Order_Number],Table_Pending_Today[[#This Row],[Order_Number]]))&gt;0,1,0)</f>
        <v>0</v>
      </c>
      <c r="EP610" cm="1">
        <f t="array" ref="EP610">IF(SUM(COUNTIFS(Table_Pending_Today[Order_Type_Desc],{"Install","Service Order","Restart"},Table_Pending_Today[Contractor],1,Table_Pending_Today[Order_Number],Table_Pending_Today[[#This Row],[Order_Number]]))&gt;0,1,0)</f>
        <v>0</v>
      </c>
      <c r="EQ610">
        <f>IF(SUM(COUNTIFS(Table_Pending_Today[Order_Type_Desc],"Special Request",Table_Pending_Today[Bury_Drop],0,Table_Pending_Today[In-House],1,Table_Pending_Today[Order_Number],Table_Pending_Today[[#This Row],[Order_Number]]))&gt;0,1,0)</f>
        <v>1</v>
      </c>
      <c r="ER610">
        <f>SUM(COUNTIFS(Table_Pending_Today[Order_Type_Desc],"Special Request",Table_Pending_Today[Bury_Drop],0,Table_Pending_Today[Contractor],1,Table_Pending_Today[Order_Number],Table_Pending_Today[[#This Row],[Order_Number]]))</f>
        <v>0</v>
      </c>
    </row>
    <row r="611" spans="1:148" x14ac:dyDescent="0.25">
      <c r="A611" t="s">
        <v>22433</v>
      </c>
      <c r="B611" t="s">
        <v>68448</v>
      </c>
      <c r="C611" t="s">
        <v>0</v>
      </c>
      <c r="D611" t="s">
        <v>20491</v>
      </c>
      <c r="E611" t="s">
        <v>20492</v>
      </c>
      <c r="F611" t="s">
        <v>25990</v>
      </c>
      <c r="G611">
        <v>464506</v>
      </c>
      <c r="H611" t="s">
        <v>72</v>
      </c>
      <c r="I611" t="s">
        <v>89</v>
      </c>
      <c r="J611" t="s">
        <v>16950</v>
      </c>
      <c r="K611" t="s">
        <v>73</v>
      </c>
      <c r="L611">
        <v>1</v>
      </c>
      <c r="M611" t="s">
        <v>20493</v>
      </c>
      <c r="N611" t="s">
        <v>20494</v>
      </c>
      <c r="P611" t="s">
        <v>133</v>
      </c>
      <c r="Q611" t="s">
        <v>17444</v>
      </c>
      <c r="R611" t="s">
        <v>20497</v>
      </c>
      <c r="S611" t="s">
        <v>20497</v>
      </c>
      <c r="T611" t="s">
        <v>75</v>
      </c>
      <c r="U611" t="s">
        <v>16658</v>
      </c>
      <c r="V611" t="s">
        <v>20498</v>
      </c>
      <c r="W611" t="s">
        <v>16679</v>
      </c>
      <c r="X611" t="s">
        <v>16678</v>
      </c>
      <c r="Y611" t="s">
        <v>76</v>
      </c>
      <c r="Z611" t="s">
        <v>77</v>
      </c>
      <c r="AA611" t="s">
        <v>133</v>
      </c>
      <c r="AB611" t="s">
        <v>133</v>
      </c>
      <c r="AC611" t="s">
        <v>137</v>
      </c>
      <c r="AD611" t="s">
        <v>21656</v>
      </c>
      <c r="AE611" t="s">
        <v>20208</v>
      </c>
      <c r="AF611" t="s">
        <v>49045</v>
      </c>
      <c r="AG611" t="s">
        <v>22433</v>
      </c>
      <c r="AH611" t="s">
        <v>16963</v>
      </c>
      <c r="AI611" t="s">
        <v>22433</v>
      </c>
      <c r="AJ611">
        <v>0</v>
      </c>
      <c r="AL611" t="s">
        <v>79</v>
      </c>
      <c r="AO611">
        <v>18</v>
      </c>
      <c r="AP611" t="s">
        <v>91</v>
      </c>
      <c r="AQ611" t="s">
        <v>80</v>
      </c>
      <c r="AR611" t="s">
        <v>17026</v>
      </c>
      <c r="AT611">
        <v>1</v>
      </c>
      <c r="AU611">
        <v>0</v>
      </c>
      <c r="AV611" t="s">
        <v>133</v>
      </c>
      <c r="BI611" t="s">
        <v>81</v>
      </c>
      <c r="BJ611" t="s">
        <v>81</v>
      </c>
      <c r="BK611" t="s">
        <v>81</v>
      </c>
      <c r="BM611" t="s">
        <v>21657</v>
      </c>
      <c r="BN611" t="s">
        <v>21658</v>
      </c>
      <c r="BP611" t="s">
        <v>51384</v>
      </c>
      <c r="BQ611" t="s">
        <v>51384</v>
      </c>
      <c r="BS611" t="s">
        <v>17202</v>
      </c>
      <c r="BV611" t="s">
        <v>21656</v>
      </c>
      <c r="BW611">
        <v>0</v>
      </c>
      <c r="BX611">
        <v>0</v>
      </c>
      <c r="CE611" t="s">
        <v>16880</v>
      </c>
      <c r="CF611" t="s">
        <v>16881</v>
      </c>
      <c r="CG611" t="s">
        <v>16882</v>
      </c>
      <c r="CK611" t="s">
        <v>17176</v>
      </c>
      <c r="CL611" t="s">
        <v>80</v>
      </c>
      <c r="CM611">
        <v>0</v>
      </c>
      <c r="CN611">
        <v>90.916600000000003</v>
      </c>
      <c r="CO611">
        <v>137.59</v>
      </c>
      <c r="CP611">
        <v>100</v>
      </c>
      <c r="CQ611" t="s">
        <v>17315</v>
      </c>
      <c r="CR611" t="s">
        <v>51380</v>
      </c>
      <c r="CS611" t="s">
        <v>51381</v>
      </c>
      <c r="CT611" t="s">
        <v>51382</v>
      </c>
      <c r="CU611" t="s">
        <v>17176</v>
      </c>
      <c r="CV611" t="s">
        <v>51383</v>
      </c>
      <c r="DU611">
        <v>0</v>
      </c>
      <c r="DV611">
        <v>0</v>
      </c>
      <c r="DW611">
        <v>0</v>
      </c>
      <c r="DX611">
        <v>1</v>
      </c>
      <c r="DY611">
        <v>0</v>
      </c>
      <c r="DZ611">
        <v>0</v>
      </c>
      <c r="EC611" t="s">
        <v>21335</v>
      </c>
      <c r="ED611">
        <v>1</v>
      </c>
      <c r="EE611" cm="1">
        <f t="array" ref="EE611">SUM(COUNTIFS(Table_Pending_Today[job_type_code],{"WB","WQ","Z5","Z7","U8","QU","7W","2V","2W","2X"},Table_Pending_Today[Order_Number],Table_Pending_Today[[#This Row],[Order_Number]]))</f>
        <v>0</v>
      </c>
      <c r="EF611">
        <f>COUNTIFS(Table_Pending_Today[Order_Number],Table_Pending_Today[[#This Row],[Order_Number]],Table_Pending_Today[tech_contractor],"INHOUSE")</f>
        <v>0</v>
      </c>
      <c r="EG611">
        <f>COUNTIFS(Table_Pending_Today[Order_Number],Table_Pending_Today[[#This Row],[Order_Number]],Table_Pending_Today[tech_contractor],"CONTRACTOR")</f>
        <v>0</v>
      </c>
      <c r="EH611" cm="1">
        <f t="array" ref="EH611">SUM(COUNTIFS(Table_Pending_Today[job_type_code],{"XV","XQ","XT","XU"},Table_Pending_Today[Order_Number],Table_Pending_Today[[#This Row],[Order_Number]]))</f>
        <v>0</v>
      </c>
      <c r="EI611" cm="1">
        <f t="array" ref="EI611">SUM(COUNTIFS(Table_Pending_Today[job_type_code],{"XV","XQ","XT","XU"},Table_Pending_Today[Order_Number],Table_Pending_Today[[#This Row],[Order_Number]],Table_Pending_Today[In-House],1))</f>
        <v>0</v>
      </c>
      <c r="EJ611" cm="1">
        <f t="array" ref="EJ611">SUM(COUNTIFS(Table_Pending_Today[job_type_code],{"XV","XQ","XT","XU"},Table_Pending_Today[Order_Number],Table_Pending_Today[[#This Row],[Order_Number]],Table_Pending_Today[Contractor],1))</f>
        <v>0</v>
      </c>
      <c r="EK611" cm="1">
        <f t="array" ref="EK611">SUM(COUNTIFS(Table_Pending_Today[job_type_code],{"WB","WQ","Z5","Z7","U8","QU","7W","2V","2W","2X"},Table_Pending_Today[Order_Number],Table_Pending_Today[[#This Row],[Order_Number]]))</f>
        <v>0</v>
      </c>
      <c r="EL611" cm="1">
        <f t="array" ref="EL611">SUM(COUNTIFS(Table_Pending_Today[job_type_code],{"WB","WQ","Z5","Z7","U8","QU","7W","2V","2W","2X"},Table_Pending_Today[In-House],1,Table_Pending_Today[Order_Number],Table_Pending_Today[[#This Row],[Order_Number]]))</f>
        <v>0</v>
      </c>
      <c r="EM611" cm="1">
        <f t="array" ref="EM611">SUM(COUNTIFS(Table_Pending_Today[job_type_code],{"WB","WQ","Z5","Z7","U8","QU","7W","2V","2W","2X"},Table_Pending_Today[Contractor],1,Table_Pending_Today[Order_Number],Table_Pending_Today[[#This Row],[Order_Number]]))</f>
        <v>0</v>
      </c>
      <c r="EN611" cm="1">
        <f t="array" ref="EN611">IF(SUM(COUNTIFS(Table_Pending_Today[Order_Type_Desc],{"Install","Service Order","Restart"},Table_Pending_Today[Order_Number],Table_Pending_Today[[#This Row],[Order_Number]]))&gt;0,1,0)</f>
        <v>0</v>
      </c>
      <c r="EO611" cm="1">
        <f t="array" ref="EO611">IF(SUM(COUNTIFS(Table_Pending_Today[Order_Type_Desc],{"Install","Service Order","Restart"},Table_Pending_Today[In-House],1,Table_Pending_Today[Order_Number],Table_Pending_Today[[#This Row],[Order_Number]]))&gt;0,1,0)</f>
        <v>0</v>
      </c>
      <c r="EP611" cm="1">
        <f t="array" ref="EP611">IF(SUM(COUNTIFS(Table_Pending_Today[Order_Type_Desc],{"Install","Service Order","Restart"},Table_Pending_Today[Contractor],1,Table_Pending_Today[Order_Number],Table_Pending_Today[[#This Row],[Order_Number]]))&gt;0,1,0)</f>
        <v>0</v>
      </c>
      <c r="EQ611">
        <f>IF(SUM(COUNTIFS(Table_Pending_Today[Order_Type_Desc],"Special Request",Table_Pending_Today[Bury_Drop],0,Table_Pending_Today[In-House],1,Table_Pending_Today[Order_Number],Table_Pending_Today[[#This Row],[Order_Number]]))&gt;0,1,0)</f>
        <v>0</v>
      </c>
      <c r="ER611">
        <f>SUM(COUNTIFS(Table_Pending_Today[Order_Type_Desc],"Special Request",Table_Pending_Today[Bury_Drop],0,Table_Pending_Today[Contractor],1,Table_Pending_Today[Order_Number],Table_Pending_Today[[#This Row],[Order_Number]]))</f>
        <v>0</v>
      </c>
    </row>
    <row r="612" spans="1:148" x14ac:dyDescent="0.25">
      <c r="A612" t="s">
        <v>22433</v>
      </c>
      <c r="B612" t="s">
        <v>68448</v>
      </c>
      <c r="C612" t="s">
        <v>0</v>
      </c>
      <c r="D612" t="s">
        <v>50808</v>
      </c>
      <c r="E612" t="s">
        <v>50809</v>
      </c>
      <c r="F612" t="s">
        <v>50810</v>
      </c>
      <c r="G612">
        <v>443369</v>
      </c>
      <c r="H612" t="s">
        <v>16820</v>
      </c>
      <c r="I612" t="s">
        <v>17480</v>
      </c>
      <c r="J612" t="s">
        <v>17081</v>
      </c>
      <c r="K612" t="s">
        <v>73</v>
      </c>
      <c r="L612">
        <v>3</v>
      </c>
      <c r="M612" t="s">
        <v>50811</v>
      </c>
      <c r="N612" t="s">
        <v>50812</v>
      </c>
      <c r="O612" t="s">
        <v>50813</v>
      </c>
      <c r="P612" t="s">
        <v>153</v>
      </c>
      <c r="Q612" t="s">
        <v>17023</v>
      </c>
      <c r="R612" t="s">
        <v>50814</v>
      </c>
      <c r="T612" t="s">
        <v>75</v>
      </c>
      <c r="U612" t="s">
        <v>16658</v>
      </c>
      <c r="V612" t="s">
        <v>50815</v>
      </c>
      <c r="W612" t="s">
        <v>16679</v>
      </c>
      <c r="X612" t="s">
        <v>17080</v>
      </c>
      <c r="Y612" t="s">
        <v>84</v>
      </c>
      <c r="Z612" t="s">
        <v>17392</v>
      </c>
      <c r="AA612" t="s">
        <v>133</v>
      </c>
      <c r="AB612" t="s">
        <v>16778</v>
      </c>
      <c r="AC612" t="s">
        <v>16684</v>
      </c>
      <c r="AD612" t="s">
        <v>50816</v>
      </c>
      <c r="AE612" t="s">
        <v>19187</v>
      </c>
      <c r="AF612" t="s">
        <v>50817</v>
      </c>
      <c r="AG612" t="s">
        <v>22433</v>
      </c>
      <c r="AH612" t="s">
        <v>16795</v>
      </c>
      <c r="AI612" t="s">
        <v>22433</v>
      </c>
      <c r="AJ612">
        <v>0</v>
      </c>
      <c r="AL612" t="s">
        <v>21765</v>
      </c>
      <c r="AM612" t="s">
        <v>87</v>
      </c>
      <c r="AO612">
        <v>30</v>
      </c>
      <c r="AP612" t="s">
        <v>17481</v>
      </c>
      <c r="AQ612" t="s">
        <v>118</v>
      </c>
      <c r="AR612" t="s">
        <v>17095</v>
      </c>
      <c r="AT612">
        <v>0</v>
      </c>
      <c r="AU612">
        <v>0</v>
      </c>
      <c r="AV612" t="s">
        <v>133</v>
      </c>
      <c r="BI612" t="s">
        <v>81</v>
      </c>
      <c r="BJ612" t="s">
        <v>119</v>
      </c>
      <c r="BK612" t="s">
        <v>81</v>
      </c>
      <c r="BL612" t="s">
        <v>19141</v>
      </c>
      <c r="BM612" t="s">
        <v>50818</v>
      </c>
      <c r="BN612" t="s">
        <v>50819</v>
      </c>
      <c r="BO612" t="s">
        <v>50820</v>
      </c>
      <c r="BQ612" t="s">
        <v>50820</v>
      </c>
      <c r="BR612" t="s">
        <v>235</v>
      </c>
      <c r="BS612" t="s">
        <v>84</v>
      </c>
      <c r="BT612" t="s">
        <v>17751</v>
      </c>
      <c r="BU612" t="s">
        <v>21766</v>
      </c>
      <c r="BV612" t="s">
        <v>50816</v>
      </c>
      <c r="BW612">
        <v>0</v>
      </c>
      <c r="BX612">
        <v>0</v>
      </c>
      <c r="BY612" t="s">
        <v>16821</v>
      </c>
      <c r="CE612" t="s">
        <v>17506</v>
      </c>
      <c r="CF612" t="s">
        <v>50821</v>
      </c>
      <c r="CG612" t="s">
        <v>50822</v>
      </c>
      <c r="CH612" t="s">
        <v>50823</v>
      </c>
      <c r="CI612" t="s">
        <v>18233</v>
      </c>
      <c r="CJ612" t="s">
        <v>17507</v>
      </c>
      <c r="CK612" t="s">
        <v>16885</v>
      </c>
      <c r="CL612" t="s">
        <v>118</v>
      </c>
      <c r="CM612">
        <v>0</v>
      </c>
      <c r="CN612">
        <v>90.745599999999996</v>
      </c>
      <c r="CO612">
        <v>20408.75</v>
      </c>
      <c r="CP612">
        <v>2775</v>
      </c>
      <c r="CQ612" t="s">
        <v>17315</v>
      </c>
      <c r="CR612" t="s">
        <v>17322</v>
      </c>
      <c r="CS612" t="s">
        <v>17314</v>
      </c>
      <c r="CT612" t="s">
        <v>19385</v>
      </c>
      <c r="CU612" t="s">
        <v>16885</v>
      </c>
      <c r="DS612">
        <v>0</v>
      </c>
      <c r="DU612">
        <v>1</v>
      </c>
      <c r="DV612">
        <v>0</v>
      </c>
      <c r="DW612">
        <v>0</v>
      </c>
      <c r="DY612">
        <v>0</v>
      </c>
      <c r="DZ612">
        <v>0</v>
      </c>
      <c r="EC612" t="s">
        <v>21335</v>
      </c>
      <c r="ED612">
        <v>3</v>
      </c>
      <c r="EE612" cm="1">
        <f t="array" ref="EE612">SUM(COUNTIFS(Table_Pending_Today[job_type_code],{"WB","WQ","Z5","Z7","U8","QU","7W","2V","2W","2X"},Table_Pending_Today[Order_Number],Table_Pending_Today[[#This Row],[Order_Number]]))</f>
        <v>0</v>
      </c>
      <c r="EF612">
        <f>COUNTIFS(Table_Pending_Today[Order_Number],Table_Pending_Today[[#This Row],[Order_Number]],Table_Pending_Today[tech_contractor],"INHOUSE")</f>
        <v>1</v>
      </c>
      <c r="EG612">
        <f>COUNTIFS(Table_Pending_Today[Order_Number],Table_Pending_Today[[#This Row],[Order_Number]],Table_Pending_Today[tech_contractor],"CONTRACTOR")</f>
        <v>0</v>
      </c>
      <c r="EH612" cm="1">
        <f t="array" ref="EH612">SUM(COUNTIFS(Table_Pending_Today[job_type_code],{"XV","XQ","XT","XU"},Table_Pending_Today[Order_Number],Table_Pending_Today[[#This Row],[Order_Number]]))</f>
        <v>0</v>
      </c>
      <c r="EI612" cm="1">
        <f t="array" ref="EI612">SUM(COUNTIFS(Table_Pending_Today[job_type_code],{"XV","XQ","XT","XU"},Table_Pending_Today[Order_Number],Table_Pending_Today[[#This Row],[Order_Number]],Table_Pending_Today[In-House],1))</f>
        <v>0</v>
      </c>
      <c r="EJ612" cm="1">
        <f t="array" ref="EJ612">SUM(COUNTIFS(Table_Pending_Today[job_type_code],{"XV","XQ","XT","XU"},Table_Pending_Today[Order_Number],Table_Pending_Today[[#This Row],[Order_Number]],Table_Pending_Today[Contractor],1))</f>
        <v>0</v>
      </c>
      <c r="EK612" cm="1">
        <f t="array" ref="EK612">SUM(COUNTIFS(Table_Pending_Today[job_type_code],{"WB","WQ","Z5","Z7","U8","QU","7W","2V","2W","2X"},Table_Pending_Today[Order_Number],Table_Pending_Today[[#This Row],[Order_Number]]))</f>
        <v>0</v>
      </c>
      <c r="EL612" cm="1">
        <f t="array" ref="EL612">SUM(COUNTIFS(Table_Pending_Today[job_type_code],{"WB","WQ","Z5","Z7","U8","QU","7W","2V","2W","2X"},Table_Pending_Today[In-House],1,Table_Pending_Today[Order_Number],Table_Pending_Today[[#This Row],[Order_Number]]))</f>
        <v>0</v>
      </c>
      <c r="EM612" cm="1">
        <f t="array" ref="EM612">SUM(COUNTIFS(Table_Pending_Today[job_type_code],{"WB","WQ","Z5","Z7","U8","QU","7W","2V","2W","2X"},Table_Pending_Today[Contractor],1,Table_Pending_Today[Order_Number],Table_Pending_Today[[#This Row],[Order_Number]]))</f>
        <v>0</v>
      </c>
      <c r="EN612" cm="1">
        <f t="array" ref="EN612">IF(SUM(COUNTIFS(Table_Pending_Today[Order_Type_Desc],{"Install","Service Order","Restart"},Table_Pending_Today[Order_Number],Table_Pending_Today[[#This Row],[Order_Number]]))&gt;0,1,0)</f>
        <v>1</v>
      </c>
      <c r="EO612" cm="1">
        <f t="array" ref="EO612">IF(SUM(COUNTIFS(Table_Pending_Today[Order_Type_Desc],{"Install","Service Order","Restart"},Table_Pending_Today[In-House],1,Table_Pending_Today[Order_Number],Table_Pending_Today[[#This Row],[Order_Number]]))&gt;0,1,0)</f>
        <v>1</v>
      </c>
      <c r="EP612" cm="1">
        <f t="array" ref="EP612">IF(SUM(COUNTIFS(Table_Pending_Today[Order_Type_Desc],{"Install","Service Order","Restart"},Table_Pending_Today[Contractor],1,Table_Pending_Today[Order_Number],Table_Pending_Today[[#This Row],[Order_Number]]))&gt;0,1,0)</f>
        <v>0</v>
      </c>
      <c r="EQ612">
        <f>IF(SUM(COUNTIFS(Table_Pending_Today[Order_Type_Desc],"Special Request",Table_Pending_Today[Bury_Drop],0,Table_Pending_Today[In-House],1,Table_Pending_Today[Order_Number],Table_Pending_Today[[#This Row],[Order_Number]]))&gt;0,1,0)</f>
        <v>0</v>
      </c>
      <c r="ER612">
        <f>SUM(COUNTIFS(Table_Pending_Today[Order_Type_Desc],"Special Request",Table_Pending_Today[Bury_Drop],0,Table_Pending_Today[Contractor],1,Table_Pending_Today[Order_Number],Table_Pending_Today[[#This Row],[Order_Number]]))</f>
        <v>0</v>
      </c>
    </row>
    <row r="613" spans="1:148" x14ac:dyDescent="0.25">
      <c r="A613" t="s">
        <v>22433</v>
      </c>
      <c r="B613" t="s">
        <v>68448</v>
      </c>
      <c r="C613" t="s">
        <v>0</v>
      </c>
      <c r="D613" t="s">
        <v>50063</v>
      </c>
      <c r="E613" t="s">
        <v>50064</v>
      </c>
      <c r="F613" t="s">
        <v>50065</v>
      </c>
      <c r="G613">
        <v>453193</v>
      </c>
      <c r="H613" t="s">
        <v>72</v>
      </c>
      <c r="I613" t="s">
        <v>16931</v>
      </c>
      <c r="J613" t="s">
        <v>16932</v>
      </c>
      <c r="K613" t="s">
        <v>73</v>
      </c>
      <c r="L613">
        <v>2</v>
      </c>
      <c r="M613" t="s">
        <v>50066</v>
      </c>
      <c r="N613" t="s">
        <v>50067</v>
      </c>
      <c r="P613" t="s">
        <v>153</v>
      </c>
      <c r="Q613" t="s">
        <v>17023</v>
      </c>
      <c r="R613" t="s">
        <v>50068</v>
      </c>
      <c r="T613" t="s">
        <v>75</v>
      </c>
      <c r="U613" t="s">
        <v>16658</v>
      </c>
      <c r="V613" t="s">
        <v>50069</v>
      </c>
      <c r="W613" t="s">
        <v>16679</v>
      </c>
      <c r="X613" t="s">
        <v>17025</v>
      </c>
      <c r="Y613" t="s">
        <v>76</v>
      </c>
      <c r="Z613" t="s">
        <v>96</v>
      </c>
      <c r="AA613" t="s">
        <v>133</v>
      </c>
      <c r="AB613" t="s">
        <v>16778</v>
      </c>
      <c r="AC613" t="s">
        <v>16684</v>
      </c>
      <c r="AD613" t="s">
        <v>50070</v>
      </c>
      <c r="AE613" t="s">
        <v>19945</v>
      </c>
      <c r="AF613" t="s">
        <v>50071</v>
      </c>
      <c r="AG613" t="s">
        <v>22433</v>
      </c>
      <c r="AH613" t="s">
        <v>16921</v>
      </c>
      <c r="AI613" t="s">
        <v>19945</v>
      </c>
      <c r="AJ613">
        <v>1</v>
      </c>
      <c r="AK613" t="s">
        <v>98</v>
      </c>
      <c r="AL613" t="s">
        <v>18049</v>
      </c>
      <c r="AM613" t="s">
        <v>3</v>
      </c>
      <c r="AN613" t="s">
        <v>16827</v>
      </c>
      <c r="AO613">
        <v>20</v>
      </c>
      <c r="AP613" t="s">
        <v>124</v>
      </c>
      <c r="AQ613" t="s">
        <v>92</v>
      </c>
      <c r="AR613" t="s">
        <v>16933</v>
      </c>
      <c r="AT613">
        <v>0</v>
      </c>
      <c r="AU613">
        <v>0</v>
      </c>
      <c r="AV613" t="s">
        <v>133</v>
      </c>
      <c r="BI613" t="s">
        <v>81</v>
      </c>
      <c r="BJ613" t="s">
        <v>81</v>
      </c>
      <c r="BK613" t="s">
        <v>81</v>
      </c>
      <c r="BM613" t="s">
        <v>50072</v>
      </c>
      <c r="BN613" t="s">
        <v>50073</v>
      </c>
      <c r="BQ613" t="s">
        <v>50074</v>
      </c>
      <c r="BS613" t="s">
        <v>17202</v>
      </c>
      <c r="BT613" t="s">
        <v>17737</v>
      </c>
      <c r="BU613" t="s">
        <v>17831</v>
      </c>
      <c r="BV613" t="s">
        <v>50070</v>
      </c>
      <c r="BW613">
        <v>0</v>
      </c>
      <c r="BX613">
        <v>0</v>
      </c>
      <c r="CE613" t="s">
        <v>16880</v>
      </c>
      <c r="CF613" t="s">
        <v>16881</v>
      </c>
      <c r="CG613" t="s">
        <v>16882</v>
      </c>
      <c r="CK613" t="s">
        <v>16890</v>
      </c>
      <c r="CL613" t="s">
        <v>92</v>
      </c>
      <c r="CM613">
        <v>0</v>
      </c>
      <c r="CN613">
        <v>97.783199999999994</v>
      </c>
      <c r="CO613">
        <v>4.87</v>
      </c>
      <c r="CP613">
        <v>1425</v>
      </c>
      <c r="CQ613" t="s">
        <v>17312</v>
      </c>
      <c r="CR613" t="s">
        <v>17313</v>
      </c>
      <c r="CT613" t="s">
        <v>19380</v>
      </c>
      <c r="DS613">
        <v>0</v>
      </c>
      <c r="DU613">
        <v>1</v>
      </c>
      <c r="DV613">
        <v>1</v>
      </c>
      <c r="DW613">
        <v>0</v>
      </c>
      <c r="DY613">
        <v>0</v>
      </c>
      <c r="DZ613">
        <v>0</v>
      </c>
      <c r="EC613" t="s">
        <v>21330</v>
      </c>
      <c r="ED613">
        <v>2</v>
      </c>
      <c r="EE613" cm="1">
        <f t="array" ref="EE613">SUM(COUNTIFS(Table_Pending_Today[job_type_code],{"WB","WQ","Z5","Z7","U8","QU","7W","2V","2W","2X"},Table_Pending_Today[Order_Number],Table_Pending_Today[[#This Row],[Order_Number]]))</f>
        <v>0</v>
      </c>
      <c r="EF613">
        <f>COUNTIFS(Table_Pending_Today[Order_Number],Table_Pending_Today[[#This Row],[Order_Number]],Table_Pending_Today[tech_contractor],"INHOUSE")</f>
        <v>0</v>
      </c>
      <c r="EG613">
        <f>COUNTIFS(Table_Pending_Today[Order_Number],Table_Pending_Today[[#This Row],[Order_Number]],Table_Pending_Today[tech_contractor],"CONTRACTOR")</f>
        <v>1</v>
      </c>
      <c r="EH613" cm="1">
        <f t="array" ref="EH613">SUM(COUNTIFS(Table_Pending_Today[job_type_code],{"XV","XQ","XT","XU"},Table_Pending_Today[Order_Number],Table_Pending_Today[[#This Row],[Order_Number]]))</f>
        <v>1</v>
      </c>
      <c r="EI613" cm="1">
        <f t="array" ref="EI613">SUM(COUNTIFS(Table_Pending_Today[job_type_code],{"XV","XQ","XT","XU"},Table_Pending_Today[Order_Number],Table_Pending_Today[[#This Row],[Order_Number]],Table_Pending_Today[In-House],1))</f>
        <v>0</v>
      </c>
      <c r="EJ613" cm="1">
        <f t="array" ref="EJ613">SUM(COUNTIFS(Table_Pending_Today[job_type_code],{"XV","XQ","XT","XU"},Table_Pending_Today[Order_Number],Table_Pending_Today[[#This Row],[Order_Number]],Table_Pending_Today[Contractor],1))</f>
        <v>1</v>
      </c>
      <c r="EK613" cm="1">
        <f t="array" ref="EK613">SUM(COUNTIFS(Table_Pending_Today[job_type_code],{"WB","WQ","Z5","Z7","U8","QU","7W","2V","2W","2X"},Table_Pending_Today[Order_Number],Table_Pending_Today[[#This Row],[Order_Number]]))</f>
        <v>0</v>
      </c>
      <c r="EL613" cm="1">
        <f t="array" ref="EL613">SUM(COUNTIFS(Table_Pending_Today[job_type_code],{"WB","WQ","Z5","Z7","U8","QU","7W","2V","2W","2X"},Table_Pending_Today[In-House],1,Table_Pending_Today[Order_Number],Table_Pending_Today[[#This Row],[Order_Number]]))</f>
        <v>0</v>
      </c>
      <c r="EM613" cm="1">
        <f t="array" ref="EM613">SUM(COUNTIFS(Table_Pending_Today[job_type_code],{"WB","WQ","Z5","Z7","U8","QU","7W","2V","2W","2X"},Table_Pending_Today[Contractor],1,Table_Pending_Today[Order_Number],Table_Pending_Today[[#This Row],[Order_Number]]))</f>
        <v>0</v>
      </c>
      <c r="EN613" cm="1">
        <f t="array" ref="EN613">IF(SUM(COUNTIFS(Table_Pending_Today[Order_Type_Desc],{"Install","Service Order","Restart"},Table_Pending_Today[Order_Number],Table_Pending_Today[[#This Row],[Order_Number]]))&gt;0,1,0)</f>
        <v>0</v>
      </c>
      <c r="EO613" cm="1">
        <f t="array" ref="EO613">IF(SUM(COUNTIFS(Table_Pending_Today[Order_Type_Desc],{"Install","Service Order","Restart"},Table_Pending_Today[In-House],1,Table_Pending_Today[Order_Number],Table_Pending_Today[[#This Row],[Order_Number]]))&gt;0,1,0)</f>
        <v>0</v>
      </c>
      <c r="EP613" cm="1">
        <f t="array" ref="EP613">IF(SUM(COUNTIFS(Table_Pending_Today[Order_Type_Desc],{"Install","Service Order","Restart"},Table_Pending_Today[Contractor],1,Table_Pending_Today[Order_Number],Table_Pending_Today[[#This Row],[Order_Number]]))&gt;0,1,0)</f>
        <v>0</v>
      </c>
      <c r="EQ613">
        <f>IF(SUM(COUNTIFS(Table_Pending_Today[Order_Type_Desc],"Special Request",Table_Pending_Today[Bury_Drop],0,Table_Pending_Today[In-House],1,Table_Pending_Today[Order_Number],Table_Pending_Today[[#This Row],[Order_Number]]))&gt;0,1,0)</f>
        <v>0</v>
      </c>
      <c r="ER613">
        <f>SUM(COUNTIFS(Table_Pending_Today[Order_Type_Desc],"Special Request",Table_Pending_Today[Bury_Drop],0,Table_Pending_Today[Contractor],1,Table_Pending_Today[Order_Number],Table_Pending_Today[[#This Row],[Order_Number]]))</f>
        <v>0</v>
      </c>
    </row>
    <row r="614" spans="1:148" x14ac:dyDescent="0.25">
      <c r="A614" t="s">
        <v>22433</v>
      </c>
      <c r="B614" t="s">
        <v>68448</v>
      </c>
      <c r="C614" t="s">
        <v>0</v>
      </c>
      <c r="D614" t="s">
        <v>21622</v>
      </c>
      <c r="E614" t="s">
        <v>21623</v>
      </c>
      <c r="F614" t="s">
        <v>21624</v>
      </c>
      <c r="G614">
        <v>455686</v>
      </c>
      <c r="H614" t="s">
        <v>72</v>
      </c>
      <c r="I614" t="s">
        <v>89</v>
      </c>
      <c r="J614" t="s">
        <v>16935</v>
      </c>
      <c r="K614" t="s">
        <v>73</v>
      </c>
      <c r="L614">
        <v>2</v>
      </c>
      <c r="M614" t="s">
        <v>21625</v>
      </c>
      <c r="N614" t="s">
        <v>21626</v>
      </c>
      <c r="P614" t="s">
        <v>139</v>
      </c>
      <c r="Q614" t="s">
        <v>16759</v>
      </c>
      <c r="R614" t="s">
        <v>21627</v>
      </c>
      <c r="T614" t="s">
        <v>75</v>
      </c>
      <c r="U614" t="s">
        <v>16658</v>
      </c>
      <c r="V614" t="s">
        <v>21628</v>
      </c>
      <c r="W614" t="s">
        <v>16679</v>
      </c>
      <c r="X614" t="s">
        <v>16802</v>
      </c>
      <c r="Y614" t="s">
        <v>76</v>
      </c>
      <c r="Z614" t="s">
        <v>77</v>
      </c>
      <c r="AA614" t="s">
        <v>133</v>
      </c>
      <c r="AB614" t="s">
        <v>16777</v>
      </c>
      <c r="AC614" t="s">
        <v>16760</v>
      </c>
      <c r="AD614" t="s">
        <v>21629</v>
      </c>
      <c r="AE614" t="s">
        <v>19945</v>
      </c>
      <c r="AF614" t="s">
        <v>21630</v>
      </c>
      <c r="AG614" t="s">
        <v>22433</v>
      </c>
      <c r="AH614" t="s">
        <v>16795</v>
      </c>
      <c r="AI614" t="s">
        <v>20208</v>
      </c>
      <c r="AJ614">
        <v>2</v>
      </c>
      <c r="AK614" t="s">
        <v>98</v>
      </c>
      <c r="AL614" t="s">
        <v>16678</v>
      </c>
      <c r="AM614" t="s">
        <v>87</v>
      </c>
      <c r="AO614">
        <v>18</v>
      </c>
      <c r="AP614" t="s">
        <v>91</v>
      </c>
      <c r="AQ614" t="s">
        <v>80</v>
      </c>
      <c r="AR614" t="s">
        <v>16936</v>
      </c>
      <c r="AT614">
        <v>0</v>
      </c>
      <c r="AU614">
        <v>0</v>
      </c>
      <c r="AV614" t="s">
        <v>133</v>
      </c>
      <c r="BI614" t="s">
        <v>81</v>
      </c>
      <c r="BJ614" t="s">
        <v>81</v>
      </c>
      <c r="BK614" t="s">
        <v>81</v>
      </c>
      <c r="BM614" t="s">
        <v>21631</v>
      </c>
      <c r="BN614" t="s">
        <v>21632</v>
      </c>
      <c r="BS614" t="s">
        <v>17202</v>
      </c>
      <c r="BT614" t="s">
        <v>17753</v>
      </c>
      <c r="BU614" t="s">
        <v>50992</v>
      </c>
      <c r="BV614" t="s">
        <v>21629</v>
      </c>
      <c r="BW614">
        <v>0</v>
      </c>
      <c r="BX614">
        <v>0</v>
      </c>
      <c r="CE614" t="s">
        <v>16880</v>
      </c>
      <c r="CF614" t="s">
        <v>16881</v>
      </c>
      <c r="CG614" t="s">
        <v>16882</v>
      </c>
      <c r="CK614" t="s">
        <v>16920</v>
      </c>
      <c r="CL614" t="s">
        <v>80</v>
      </c>
      <c r="CM614">
        <v>0</v>
      </c>
      <c r="CN614">
        <v>95.373800000000003</v>
      </c>
      <c r="CO614">
        <v>11.61</v>
      </c>
      <c r="CP614">
        <v>50</v>
      </c>
      <c r="CQ614" t="s">
        <v>17312</v>
      </c>
      <c r="CR614" t="s">
        <v>17313</v>
      </c>
      <c r="CS614" t="s">
        <v>17314</v>
      </c>
      <c r="CT614" t="s">
        <v>19385</v>
      </c>
      <c r="CU614" t="s">
        <v>16885</v>
      </c>
      <c r="DS614">
        <v>0</v>
      </c>
      <c r="DU614">
        <v>1</v>
      </c>
      <c r="DV614">
        <v>0</v>
      </c>
      <c r="DW614">
        <v>0</v>
      </c>
      <c r="DY614">
        <v>0</v>
      </c>
      <c r="DZ614">
        <v>0</v>
      </c>
      <c r="EC614" t="s">
        <v>21337</v>
      </c>
      <c r="ED614">
        <v>2</v>
      </c>
      <c r="EE614" cm="1">
        <f t="array" ref="EE614">SUM(COUNTIFS(Table_Pending_Today[job_type_code],{"WB","WQ","Z5","Z7","U8","QU","7W","2V","2W","2X"},Table_Pending_Today[Order_Number],Table_Pending_Today[[#This Row],[Order_Number]]))</f>
        <v>0</v>
      </c>
      <c r="EF614">
        <f>COUNTIFS(Table_Pending_Today[Order_Number],Table_Pending_Today[[#This Row],[Order_Number]],Table_Pending_Today[tech_contractor],"INHOUSE")</f>
        <v>1</v>
      </c>
      <c r="EG614">
        <f>COUNTIFS(Table_Pending_Today[Order_Number],Table_Pending_Today[[#This Row],[Order_Number]],Table_Pending_Today[tech_contractor],"CONTRACTOR")</f>
        <v>0</v>
      </c>
      <c r="EH614" cm="1">
        <f t="array" ref="EH614">SUM(COUNTIFS(Table_Pending_Today[job_type_code],{"XV","XQ","XT","XU"},Table_Pending_Today[Order_Number],Table_Pending_Today[[#This Row],[Order_Number]]))</f>
        <v>0</v>
      </c>
      <c r="EI614" cm="1">
        <f t="array" ref="EI614">SUM(COUNTIFS(Table_Pending_Today[job_type_code],{"XV","XQ","XT","XU"},Table_Pending_Today[Order_Number],Table_Pending_Today[[#This Row],[Order_Number]],Table_Pending_Today[In-House],1))</f>
        <v>0</v>
      </c>
      <c r="EJ614" cm="1">
        <f t="array" ref="EJ614">SUM(COUNTIFS(Table_Pending_Today[job_type_code],{"XV","XQ","XT","XU"},Table_Pending_Today[Order_Number],Table_Pending_Today[[#This Row],[Order_Number]],Table_Pending_Today[Contractor],1))</f>
        <v>0</v>
      </c>
      <c r="EK614" cm="1">
        <f t="array" ref="EK614">SUM(COUNTIFS(Table_Pending_Today[job_type_code],{"WB","WQ","Z5","Z7","U8","QU","7W","2V","2W","2X"},Table_Pending_Today[Order_Number],Table_Pending_Today[[#This Row],[Order_Number]]))</f>
        <v>0</v>
      </c>
      <c r="EL614" cm="1">
        <f t="array" ref="EL614">SUM(COUNTIFS(Table_Pending_Today[job_type_code],{"WB","WQ","Z5","Z7","U8","QU","7W","2V","2W","2X"},Table_Pending_Today[In-House],1,Table_Pending_Today[Order_Number],Table_Pending_Today[[#This Row],[Order_Number]]))</f>
        <v>0</v>
      </c>
      <c r="EM614" cm="1">
        <f t="array" ref="EM614">SUM(COUNTIFS(Table_Pending_Today[job_type_code],{"WB","WQ","Z5","Z7","U8","QU","7W","2V","2W","2X"},Table_Pending_Today[Contractor],1,Table_Pending_Today[Order_Number],Table_Pending_Today[[#This Row],[Order_Number]]))</f>
        <v>0</v>
      </c>
      <c r="EN614" cm="1">
        <f t="array" ref="EN614">IF(SUM(COUNTIFS(Table_Pending_Today[Order_Type_Desc],{"Install","Service Order","Restart"},Table_Pending_Today[Order_Number],Table_Pending_Today[[#This Row],[Order_Number]]))&gt;0,1,0)</f>
        <v>0</v>
      </c>
      <c r="EO614" cm="1">
        <f t="array" ref="EO614">IF(SUM(COUNTIFS(Table_Pending_Today[Order_Type_Desc],{"Install","Service Order","Restart"},Table_Pending_Today[In-House],1,Table_Pending_Today[Order_Number],Table_Pending_Today[[#This Row],[Order_Number]]))&gt;0,1,0)</f>
        <v>0</v>
      </c>
      <c r="EP614" cm="1">
        <f t="array" ref="EP614">IF(SUM(COUNTIFS(Table_Pending_Today[Order_Type_Desc],{"Install","Service Order","Restart"},Table_Pending_Today[Contractor],1,Table_Pending_Today[Order_Number],Table_Pending_Today[[#This Row],[Order_Number]]))&gt;0,1,0)</f>
        <v>0</v>
      </c>
      <c r="EQ614">
        <f>IF(SUM(COUNTIFS(Table_Pending_Today[Order_Type_Desc],"Special Request",Table_Pending_Today[Bury_Drop],0,Table_Pending_Today[In-House],1,Table_Pending_Today[Order_Number],Table_Pending_Today[[#This Row],[Order_Number]]))&gt;0,1,0)</f>
        <v>0</v>
      </c>
      <c r="ER614">
        <f>SUM(COUNTIFS(Table_Pending_Today[Order_Type_Desc],"Special Request",Table_Pending_Today[Bury_Drop],0,Table_Pending_Today[Contractor],1,Table_Pending_Today[Order_Number],Table_Pending_Today[[#This Row],[Order_Number]]))</f>
        <v>0</v>
      </c>
    </row>
    <row r="615" spans="1:148" x14ac:dyDescent="0.25">
      <c r="A615" t="s">
        <v>22433</v>
      </c>
      <c r="B615" t="s">
        <v>68448</v>
      </c>
      <c r="C615" t="s">
        <v>0</v>
      </c>
      <c r="D615" t="s">
        <v>35462</v>
      </c>
      <c r="E615" t="s">
        <v>35463</v>
      </c>
      <c r="F615" t="s">
        <v>35464</v>
      </c>
      <c r="G615">
        <v>446505</v>
      </c>
      <c r="H615" t="s">
        <v>72</v>
      </c>
      <c r="I615" t="s">
        <v>16931</v>
      </c>
      <c r="J615" t="s">
        <v>16932</v>
      </c>
      <c r="K615" t="s">
        <v>73</v>
      </c>
      <c r="L615">
        <v>3</v>
      </c>
      <c r="M615" t="s">
        <v>35465</v>
      </c>
      <c r="N615" t="s">
        <v>35466</v>
      </c>
      <c r="P615" t="s">
        <v>18606</v>
      </c>
      <c r="Q615" t="s">
        <v>18607</v>
      </c>
      <c r="R615" t="s">
        <v>35468</v>
      </c>
      <c r="T615" t="s">
        <v>141</v>
      </c>
      <c r="U615" t="s">
        <v>16658</v>
      </c>
      <c r="V615" t="s">
        <v>50902</v>
      </c>
      <c r="W615" t="s">
        <v>16676</v>
      </c>
      <c r="X615" t="s">
        <v>16653</v>
      </c>
      <c r="Y615" t="s">
        <v>76</v>
      </c>
      <c r="Z615" t="s">
        <v>126</v>
      </c>
      <c r="AA615" t="s">
        <v>16682</v>
      </c>
      <c r="AB615" t="s">
        <v>16776</v>
      </c>
      <c r="AC615" t="s">
        <v>146</v>
      </c>
      <c r="AD615" t="s">
        <v>50903</v>
      </c>
      <c r="AE615" t="s">
        <v>19187</v>
      </c>
      <c r="AF615" t="s">
        <v>50904</v>
      </c>
      <c r="AG615" t="s">
        <v>22433</v>
      </c>
      <c r="AH615" t="s">
        <v>16795</v>
      </c>
      <c r="AI615" t="s">
        <v>19187</v>
      </c>
      <c r="AJ615">
        <v>1</v>
      </c>
      <c r="AK615" t="s">
        <v>98</v>
      </c>
      <c r="AL615" t="s">
        <v>50905</v>
      </c>
      <c r="AM615" t="s">
        <v>87</v>
      </c>
      <c r="AO615">
        <v>20</v>
      </c>
      <c r="AP615" t="s">
        <v>124</v>
      </c>
      <c r="AQ615" t="s">
        <v>92</v>
      </c>
      <c r="AR615" t="s">
        <v>16933</v>
      </c>
      <c r="AT615">
        <v>0</v>
      </c>
      <c r="AU615">
        <v>0</v>
      </c>
      <c r="AV615" t="s">
        <v>133</v>
      </c>
      <c r="BI615" t="s">
        <v>81</v>
      </c>
      <c r="BJ615" t="s">
        <v>81</v>
      </c>
      <c r="BK615" t="s">
        <v>81</v>
      </c>
      <c r="BM615" t="s">
        <v>50907</v>
      </c>
      <c r="BN615" t="s">
        <v>50908</v>
      </c>
      <c r="BQ615" t="s">
        <v>50909</v>
      </c>
      <c r="BS615" t="s">
        <v>17202</v>
      </c>
      <c r="BT615" t="s">
        <v>50906</v>
      </c>
      <c r="BU615" t="s">
        <v>19015</v>
      </c>
      <c r="BV615" t="s">
        <v>50903</v>
      </c>
      <c r="BW615">
        <v>0</v>
      </c>
      <c r="BX615">
        <v>0</v>
      </c>
      <c r="CE615" t="s">
        <v>16880</v>
      </c>
      <c r="CF615" t="s">
        <v>16881</v>
      </c>
      <c r="CG615" t="s">
        <v>16882</v>
      </c>
      <c r="CK615" t="s">
        <v>16890</v>
      </c>
      <c r="CL615" t="s">
        <v>92</v>
      </c>
      <c r="CM615">
        <v>0</v>
      </c>
      <c r="CN615">
        <v>99.184399999999997</v>
      </c>
      <c r="CO615">
        <v>2.11</v>
      </c>
      <c r="CP615">
        <v>0</v>
      </c>
      <c r="CQ615" t="s">
        <v>17312</v>
      </c>
      <c r="CR615" t="s">
        <v>17313</v>
      </c>
      <c r="CS615" t="s">
        <v>17314</v>
      </c>
      <c r="CT615" t="s">
        <v>19385</v>
      </c>
      <c r="CU615" t="s">
        <v>16885</v>
      </c>
      <c r="DS615">
        <v>0</v>
      </c>
      <c r="DU615">
        <v>1</v>
      </c>
      <c r="DV615">
        <v>1</v>
      </c>
      <c r="DW615">
        <v>0</v>
      </c>
      <c r="DY615">
        <v>0</v>
      </c>
      <c r="DZ615">
        <v>0</v>
      </c>
      <c r="EC615" t="s">
        <v>21320</v>
      </c>
      <c r="ED615">
        <v>3</v>
      </c>
      <c r="EE615" cm="1">
        <f t="array" ref="EE615">SUM(COUNTIFS(Table_Pending_Today[job_type_code],{"WB","WQ","Z5","Z7","U8","QU","7W","2V","2W","2X"},Table_Pending_Today[Order_Number],Table_Pending_Today[[#This Row],[Order_Number]]))</f>
        <v>0</v>
      </c>
      <c r="EF615">
        <f>COUNTIFS(Table_Pending_Today[Order_Number],Table_Pending_Today[[#This Row],[Order_Number]],Table_Pending_Today[tech_contractor],"INHOUSE")</f>
        <v>1</v>
      </c>
      <c r="EG615">
        <f>COUNTIFS(Table_Pending_Today[Order_Number],Table_Pending_Today[[#This Row],[Order_Number]],Table_Pending_Today[tech_contractor],"CONTRACTOR")</f>
        <v>0</v>
      </c>
      <c r="EH615" cm="1">
        <f t="array" ref="EH615">SUM(COUNTIFS(Table_Pending_Today[job_type_code],{"XV","XQ","XT","XU"},Table_Pending_Today[Order_Number],Table_Pending_Today[[#This Row],[Order_Number]]))</f>
        <v>1</v>
      </c>
      <c r="EI615" cm="1">
        <f t="array" ref="EI615">SUM(COUNTIFS(Table_Pending_Today[job_type_code],{"XV","XQ","XT","XU"},Table_Pending_Today[Order_Number],Table_Pending_Today[[#This Row],[Order_Number]],Table_Pending_Today[In-House],1))</f>
        <v>1</v>
      </c>
      <c r="EJ615" cm="1">
        <f t="array" ref="EJ615">SUM(COUNTIFS(Table_Pending_Today[job_type_code],{"XV","XQ","XT","XU"},Table_Pending_Today[Order_Number],Table_Pending_Today[[#This Row],[Order_Number]],Table_Pending_Today[Contractor],1))</f>
        <v>0</v>
      </c>
      <c r="EK615" cm="1">
        <f t="array" ref="EK615">SUM(COUNTIFS(Table_Pending_Today[job_type_code],{"WB","WQ","Z5","Z7","U8","QU","7W","2V","2W","2X"},Table_Pending_Today[Order_Number],Table_Pending_Today[[#This Row],[Order_Number]]))</f>
        <v>0</v>
      </c>
      <c r="EL615" cm="1">
        <f t="array" ref="EL615">SUM(COUNTIFS(Table_Pending_Today[job_type_code],{"WB","WQ","Z5","Z7","U8","QU","7W","2V","2W","2X"},Table_Pending_Today[In-House],1,Table_Pending_Today[Order_Number],Table_Pending_Today[[#This Row],[Order_Number]]))</f>
        <v>0</v>
      </c>
      <c r="EM615" cm="1">
        <f t="array" ref="EM615">SUM(COUNTIFS(Table_Pending_Today[job_type_code],{"WB","WQ","Z5","Z7","U8","QU","7W","2V","2W","2X"},Table_Pending_Today[Contractor],1,Table_Pending_Today[Order_Number],Table_Pending_Today[[#This Row],[Order_Number]]))</f>
        <v>0</v>
      </c>
      <c r="EN615" cm="1">
        <f t="array" ref="EN615">IF(SUM(COUNTIFS(Table_Pending_Today[Order_Type_Desc],{"Install","Service Order","Restart"},Table_Pending_Today[Order_Number],Table_Pending_Today[[#This Row],[Order_Number]]))&gt;0,1,0)</f>
        <v>0</v>
      </c>
      <c r="EO615" cm="1">
        <f t="array" ref="EO615">IF(SUM(COUNTIFS(Table_Pending_Today[Order_Type_Desc],{"Install","Service Order","Restart"},Table_Pending_Today[In-House],1,Table_Pending_Today[Order_Number],Table_Pending_Today[[#This Row],[Order_Number]]))&gt;0,1,0)</f>
        <v>0</v>
      </c>
      <c r="EP615" cm="1">
        <f t="array" ref="EP615">IF(SUM(COUNTIFS(Table_Pending_Today[Order_Type_Desc],{"Install","Service Order","Restart"},Table_Pending_Today[Contractor],1,Table_Pending_Today[Order_Number],Table_Pending_Today[[#This Row],[Order_Number]]))&gt;0,1,0)</f>
        <v>0</v>
      </c>
      <c r="EQ615">
        <f>IF(SUM(COUNTIFS(Table_Pending_Today[Order_Type_Desc],"Special Request",Table_Pending_Today[Bury_Drop],0,Table_Pending_Today[In-House],1,Table_Pending_Today[Order_Number],Table_Pending_Today[[#This Row],[Order_Number]]))&gt;0,1,0)</f>
        <v>0</v>
      </c>
      <c r="ER615">
        <f>SUM(COUNTIFS(Table_Pending_Today[Order_Type_Desc],"Special Request",Table_Pending_Today[Bury_Drop],0,Table_Pending_Today[Contractor],1,Table_Pending_Today[Order_Number],Table_Pending_Today[[#This Row],[Order_Number]]))</f>
        <v>0</v>
      </c>
    </row>
    <row r="616" spans="1:148" x14ac:dyDescent="0.25">
      <c r="A616" t="s">
        <v>22433</v>
      </c>
      <c r="B616" t="s">
        <v>68448</v>
      </c>
      <c r="C616" t="s">
        <v>0</v>
      </c>
      <c r="D616" t="s">
        <v>32481</v>
      </c>
      <c r="E616" t="s">
        <v>32482</v>
      </c>
      <c r="F616" t="s">
        <v>32483</v>
      </c>
      <c r="G616">
        <v>455712</v>
      </c>
      <c r="H616" t="s">
        <v>120</v>
      </c>
      <c r="I616" t="s">
        <v>16849</v>
      </c>
      <c r="J616" t="s">
        <v>17009</v>
      </c>
      <c r="K616" t="s">
        <v>73</v>
      </c>
      <c r="L616">
        <v>2</v>
      </c>
      <c r="M616" t="s">
        <v>32484</v>
      </c>
      <c r="N616" t="s">
        <v>32485</v>
      </c>
      <c r="P616" t="s">
        <v>132</v>
      </c>
      <c r="Q616" t="s">
        <v>51036</v>
      </c>
      <c r="R616" t="s">
        <v>51037</v>
      </c>
      <c r="T616" t="s">
        <v>75</v>
      </c>
      <c r="U616" t="s">
        <v>16658</v>
      </c>
      <c r="V616" t="s">
        <v>32488</v>
      </c>
      <c r="W616" t="s">
        <v>16679</v>
      </c>
      <c r="X616" t="s">
        <v>16761</v>
      </c>
      <c r="Y616" t="s">
        <v>76</v>
      </c>
      <c r="Z616" t="s">
        <v>77</v>
      </c>
      <c r="AA616" t="s">
        <v>133</v>
      </c>
      <c r="AB616" t="s">
        <v>16777</v>
      </c>
      <c r="AC616" t="s">
        <v>134</v>
      </c>
      <c r="AD616" t="s">
        <v>51038</v>
      </c>
      <c r="AE616" t="s">
        <v>19945</v>
      </c>
      <c r="AF616" t="s">
        <v>51039</v>
      </c>
      <c r="AG616" t="s">
        <v>22433</v>
      </c>
      <c r="AH616" t="s">
        <v>16963</v>
      </c>
      <c r="AI616" t="s">
        <v>22433</v>
      </c>
      <c r="AJ616">
        <v>0</v>
      </c>
      <c r="AK616" t="s">
        <v>98</v>
      </c>
      <c r="AL616" t="s">
        <v>17395</v>
      </c>
      <c r="AM616" t="s">
        <v>3</v>
      </c>
      <c r="AN616" t="s">
        <v>17145</v>
      </c>
      <c r="AO616">
        <v>18</v>
      </c>
      <c r="AP616" t="s">
        <v>16850</v>
      </c>
      <c r="AQ616" t="s">
        <v>99</v>
      </c>
      <c r="AR616" t="s">
        <v>17010</v>
      </c>
      <c r="AT616">
        <v>0</v>
      </c>
      <c r="AU616">
        <v>0</v>
      </c>
      <c r="AV616" t="s">
        <v>133</v>
      </c>
      <c r="BI616" t="s">
        <v>81</v>
      </c>
      <c r="BJ616" t="s">
        <v>81</v>
      </c>
      <c r="BK616" t="s">
        <v>81</v>
      </c>
      <c r="BL616" t="s">
        <v>51040</v>
      </c>
      <c r="BM616" t="s">
        <v>51041</v>
      </c>
      <c r="BN616" t="s">
        <v>51042</v>
      </c>
      <c r="BO616" t="s">
        <v>100</v>
      </c>
      <c r="BS616" t="s">
        <v>17202</v>
      </c>
      <c r="BT616" t="s">
        <v>18135</v>
      </c>
      <c r="BU616" t="s">
        <v>18136</v>
      </c>
      <c r="BV616" t="s">
        <v>51038</v>
      </c>
      <c r="BW616">
        <v>0</v>
      </c>
      <c r="BX616">
        <v>0</v>
      </c>
      <c r="CE616" t="s">
        <v>17107</v>
      </c>
      <c r="CF616" t="s">
        <v>51043</v>
      </c>
      <c r="CG616" t="s">
        <v>51044</v>
      </c>
      <c r="CH616" t="s">
        <v>51045</v>
      </c>
      <c r="CI616" t="s">
        <v>51046</v>
      </c>
      <c r="CJ616" t="s">
        <v>51047</v>
      </c>
      <c r="CK616" t="s">
        <v>17107</v>
      </c>
      <c r="CL616" t="s">
        <v>99</v>
      </c>
      <c r="CM616">
        <v>0</v>
      </c>
      <c r="CN616">
        <v>97.9358</v>
      </c>
      <c r="CO616">
        <v>3.96</v>
      </c>
      <c r="CP616">
        <v>75</v>
      </c>
      <c r="CQ616" t="s">
        <v>17312</v>
      </c>
      <c r="CR616" t="s">
        <v>17313</v>
      </c>
      <c r="CT616" t="s">
        <v>19380</v>
      </c>
      <c r="DS616">
        <v>0</v>
      </c>
      <c r="DU616">
        <v>1</v>
      </c>
      <c r="DV616">
        <v>0</v>
      </c>
      <c r="DW616">
        <v>0</v>
      </c>
      <c r="DX616">
        <v>1</v>
      </c>
      <c r="DY616">
        <v>0</v>
      </c>
      <c r="DZ616">
        <v>0</v>
      </c>
      <c r="EC616" t="s">
        <v>21330</v>
      </c>
      <c r="ED616">
        <v>2</v>
      </c>
      <c r="EE616" cm="1">
        <f t="array" ref="EE616">SUM(COUNTIFS(Table_Pending_Today[job_type_code],{"WB","WQ","Z5","Z7","U8","QU","7W","2V","2W","2X"},Table_Pending_Today[Order_Number],Table_Pending_Today[[#This Row],[Order_Number]]))</f>
        <v>0</v>
      </c>
      <c r="EF616">
        <f>COUNTIFS(Table_Pending_Today[Order_Number],Table_Pending_Today[[#This Row],[Order_Number]],Table_Pending_Today[tech_contractor],"INHOUSE")</f>
        <v>0</v>
      </c>
      <c r="EG616">
        <f>COUNTIFS(Table_Pending_Today[Order_Number],Table_Pending_Today[[#This Row],[Order_Number]],Table_Pending_Today[tech_contractor],"CONTRACTOR")</f>
        <v>1</v>
      </c>
      <c r="EH616" cm="1">
        <f t="array" ref="EH616">SUM(COUNTIFS(Table_Pending_Today[job_type_code],{"XV","XQ","XT","XU"},Table_Pending_Today[Order_Number],Table_Pending_Today[[#This Row],[Order_Number]]))</f>
        <v>0</v>
      </c>
      <c r="EI616" cm="1">
        <f t="array" ref="EI616">SUM(COUNTIFS(Table_Pending_Today[job_type_code],{"XV","XQ","XT","XU"},Table_Pending_Today[Order_Number],Table_Pending_Today[[#This Row],[Order_Number]],Table_Pending_Today[In-House],1))</f>
        <v>0</v>
      </c>
      <c r="EJ616" cm="1">
        <f t="array" ref="EJ616">SUM(COUNTIFS(Table_Pending_Today[job_type_code],{"XV","XQ","XT","XU"},Table_Pending_Today[Order_Number],Table_Pending_Today[[#This Row],[Order_Number]],Table_Pending_Today[Contractor],1))</f>
        <v>0</v>
      </c>
      <c r="EK616" cm="1">
        <f t="array" ref="EK616">SUM(COUNTIFS(Table_Pending_Today[job_type_code],{"WB","WQ","Z5","Z7","U8","QU","7W","2V","2W","2X"},Table_Pending_Today[Order_Number],Table_Pending_Today[[#This Row],[Order_Number]]))</f>
        <v>0</v>
      </c>
      <c r="EL616" cm="1">
        <f t="array" ref="EL616">SUM(COUNTIFS(Table_Pending_Today[job_type_code],{"WB","WQ","Z5","Z7","U8","QU","7W","2V","2W","2X"},Table_Pending_Today[In-House],1,Table_Pending_Today[Order_Number],Table_Pending_Today[[#This Row],[Order_Number]]))</f>
        <v>0</v>
      </c>
      <c r="EM616" cm="1">
        <f t="array" ref="EM616">SUM(COUNTIFS(Table_Pending_Today[job_type_code],{"WB","WQ","Z5","Z7","U8","QU","7W","2V","2W","2X"},Table_Pending_Today[Contractor],1,Table_Pending_Today[Order_Number],Table_Pending_Today[[#This Row],[Order_Number]]))</f>
        <v>0</v>
      </c>
      <c r="EN616" cm="1">
        <f t="array" ref="EN616">IF(SUM(COUNTIFS(Table_Pending_Today[Order_Type_Desc],{"Install","Service Order","Restart"},Table_Pending_Today[Order_Number],Table_Pending_Today[[#This Row],[Order_Number]]))&gt;0,1,0)</f>
        <v>1</v>
      </c>
      <c r="EO616" cm="1">
        <f t="array" ref="EO616">IF(SUM(COUNTIFS(Table_Pending_Today[Order_Type_Desc],{"Install","Service Order","Restart"},Table_Pending_Today[In-House],1,Table_Pending_Today[Order_Number],Table_Pending_Today[[#This Row],[Order_Number]]))&gt;0,1,0)</f>
        <v>0</v>
      </c>
      <c r="EP616" cm="1">
        <f t="array" ref="EP616">IF(SUM(COUNTIFS(Table_Pending_Today[Order_Type_Desc],{"Install","Service Order","Restart"},Table_Pending_Today[Contractor],1,Table_Pending_Today[Order_Number],Table_Pending_Today[[#This Row],[Order_Number]]))&gt;0,1,0)</f>
        <v>1</v>
      </c>
      <c r="EQ616">
        <f>IF(SUM(COUNTIFS(Table_Pending_Today[Order_Type_Desc],"Special Request",Table_Pending_Today[Bury_Drop],0,Table_Pending_Today[In-House],1,Table_Pending_Today[Order_Number],Table_Pending_Today[[#This Row],[Order_Number]]))&gt;0,1,0)</f>
        <v>0</v>
      </c>
      <c r="ER616">
        <f>SUM(COUNTIFS(Table_Pending_Today[Order_Type_Desc],"Special Request",Table_Pending_Today[Bury_Drop],0,Table_Pending_Today[Contractor],1,Table_Pending_Today[Order_Number],Table_Pending_Today[[#This Row],[Order_Number]]))</f>
        <v>0</v>
      </c>
    </row>
    <row r="617" spans="1:148" x14ac:dyDescent="0.25">
      <c r="A617" t="s">
        <v>22433</v>
      </c>
      <c r="B617" t="s">
        <v>68448</v>
      </c>
      <c r="C617" t="s">
        <v>0</v>
      </c>
      <c r="E617" t="s">
        <v>51048</v>
      </c>
      <c r="F617" t="s">
        <v>51049</v>
      </c>
      <c r="G617">
        <v>459541</v>
      </c>
      <c r="H617" t="s">
        <v>16820</v>
      </c>
      <c r="I617" t="s">
        <v>16948</v>
      </c>
      <c r="J617" t="s">
        <v>16791</v>
      </c>
      <c r="K617" t="s">
        <v>73</v>
      </c>
      <c r="L617">
        <v>1</v>
      </c>
      <c r="N617" t="s">
        <v>51050</v>
      </c>
      <c r="P617" t="s">
        <v>51051</v>
      </c>
      <c r="Q617" t="s">
        <v>51052</v>
      </c>
      <c r="T617" t="s">
        <v>75</v>
      </c>
      <c r="U617" t="s">
        <v>16658</v>
      </c>
      <c r="V617" t="s">
        <v>51053</v>
      </c>
      <c r="W617" t="s">
        <v>16679</v>
      </c>
      <c r="X617" t="s">
        <v>17097</v>
      </c>
      <c r="Z617" t="s">
        <v>77</v>
      </c>
      <c r="AA617" t="s">
        <v>133</v>
      </c>
      <c r="AB617" t="s">
        <v>16764</v>
      </c>
      <c r="AC617" t="s">
        <v>151</v>
      </c>
      <c r="AD617" t="s">
        <v>51054</v>
      </c>
      <c r="AE617" t="s">
        <v>20208</v>
      </c>
      <c r="AF617" t="s">
        <v>51055</v>
      </c>
      <c r="AG617" t="s">
        <v>22433</v>
      </c>
      <c r="AH617" t="s">
        <v>16795</v>
      </c>
      <c r="AI617" t="s">
        <v>22433</v>
      </c>
      <c r="AJ617">
        <v>0</v>
      </c>
      <c r="AK617" t="s">
        <v>98</v>
      </c>
      <c r="AL617" t="s">
        <v>49778</v>
      </c>
      <c r="AM617" t="s">
        <v>87</v>
      </c>
      <c r="AO617">
        <v>30</v>
      </c>
      <c r="AP617" t="s">
        <v>16949</v>
      </c>
      <c r="AQ617" t="s">
        <v>99</v>
      </c>
      <c r="AR617" t="s">
        <v>16792</v>
      </c>
      <c r="AT617">
        <v>0</v>
      </c>
      <c r="AU617">
        <v>0</v>
      </c>
      <c r="AV617" t="s">
        <v>133</v>
      </c>
      <c r="BI617" t="s">
        <v>81</v>
      </c>
      <c r="BJ617" t="s">
        <v>81</v>
      </c>
      <c r="BK617" t="s">
        <v>81</v>
      </c>
      <c r="BL617" t="s">
        <v>51058</v>
      </c>
      <c r="BM617" t="s">
        <v>50301</v>
      </c>
      <c r="BN617" t="s">
        <v>51059</v>
      </c>
      <c r="BO617" t="s">
        <v>100</v>
      </c>
      <c r="BQ617" t="s">
        <v>51060</v>
      </c>
      <c r="BT617" t="s">
        <v>17751</v>
      </c>
      <c r="BU617" t="s">
        <v>49779</v>
      </c>
      <c r="BV617" t="s">
        <v>51054</v>
      </c>
      <c r="BW617">
        <v>0</v>
      </c>
      <c r="BX617">
        <v>0</v>
      </c>
      <c r="BY617" t="s">
        <v>16821</v>
      </c>
      <c r="CE617" t="s">
        <v>16879</v>
      </c>
      <c r="CF617" t="s">
        <v>51056</v>
      </c>
      <c r="CG617" t="s">
        <v>51061</v>
      </c>
      <c r="CH617" t="s">
        <v>51057</v>
      </c>
      <c r="CI617" t="s">
        <v>19885</v>
      </c>
      <c r="CJ617" t="s">
        <v>19002</v>
      </c>
      <c r="CK617" t="s">
        <v>16879</v>
      </c>
      <c r="CL617" t="s">
        <v>99</v>
      </c>
      <c r="CN617">
        <v>98.809399999999997</v>
      </c>
      <c r="CO617">
        <v>2.73</v>
      </c>
      <c r="CP617">
        <v>50</v>
      </c>
      <c r="CQ617" t="s">
        <v>17312</v>
      </c>
      <c r="CR617" t="s">
        <v>17313</v>
      </c>
      <c r="CS617" t="s">
        <v>17314</v>
      </c>
      <c r="CT617" t="s">
        <v>17733</v>
      </c>
      <c r="CU617" t="s">
        <v>16885</v>
      </c>
      <c r="DS617">
        <v>0</v>
      </c>
      <c r="DU617">
        <v>0</v>
      </c>
      <c r="DV617">
        <v>0</v>
      </c>
      <c r="DW617">
        <v>0</v>
      </c>
      <c r="DY617">
        <v>0</v>
      </c>
      <c r="DZ617">
        <v>0</v>
      </c>
      <c r="EC617" t="s">
        <v>21320</v>
      </c>
      <c r="ED617">
        <v>1</v>
      </c>
      <c r="EE617" cm="1">
        <f t="array" ref="EE617">SUM(COUNTIFS(Table_Pending_Today[job_type_code],{"WB","WQ","Z5","Z7","U8","QU","7W","2V","2W","2X"},Table_Pending_Today[Order_Number],Table_Pending_Today[[#This Row],[Order_Number]]))</f>
        <v>0</v>
      </c>
      <c r="EF617">
        <f>COUNTIFS(Table_Pending_Today[Order_Number],Table_Pending_Today[[#This Row],[Order_Number]],Table_Pending_Today[tech_contractor],"INHOUSE")</f>
        <v>1</v>
      </c>
      <c r="EG617">
        <f>COUNTIFS(Table_Pending_Today[Order_Number],Table_Pending_Today[[#This Row],[Order_Number]],Table_Pending_Today[tech_contractor],"CONTRACTOR")</f>
        <v>0</v>
      </c>
      <c r="EH617" cm="1">
        <f t="array" ref="EH617">SUM(COUNTIFS(Table_Pending_Today[job_type_code],{"XV","XQ","XT","XU"},Table_Pending_Today[Order_Number],Table_Pending_Today[[#This Row],[Order_Number]]))</f>
        <v>0</v>
      </c>
      <c r="EI617" cm="1">
        <f t="array" ref="EI617">SUM(COUNTIFS(Table_Pending_Today[job_type_code],{"XV","XQ","XT","XU"},Table_Pending_Today[Order_Number],Table_Pending_Today[[#This Row],[Order_Number]],Table_Pending_Today[In-House],1))</f>
        <v>0</v>
      </c>
      <c r="EJ617" cm="1">
        <f t="array" ref="EJ617">SUM(COUNTIFS(Table_Pending_Today[job_type_code],{"XV","XQ","XT","XU"},Table_Pending_Today[Order_Number],Table_Pending_Today[[#This Row],[Order_Number]],Table_Pending_Today[Contractor],1))</f>
        <v>0</v>
      </c>
      <c r="EK617" cm="1">
        <f t="array" ref="EK617">SUM(COUNTIFS(Table_Pending_Today[job_type_code],{"WB","WQ","Z5","Z7","U8","QU","7W","2V","2W","2X"},Table_Pending_Today[Order_Number],Table_Pending_Today[[#This Row],[Order_Number]]))</f>
        <v>0</v>
      </c>
      <c r="EL617" cm="1">
        <f t="array" ref="EL617">SUM(COUNTIFS(Table_Pending_Today[job_type_code],{"WB","WQ","Z5","Z7","U8","QU","7W","2V","2W","2X"},Table_Pending_Today[In-House],1,Table_Pending_Today[Order_Number],Table_Pending_Today[[#This Row],[Order_Number]]))</f>
        <v>0</v>
      </c>
      <c r="EM617" cm="1">
        <f t="array" ref="EM617">SUM(COUNTIFS(Table_Pending_Today[job_type_code],{"WB","WQ","Z5","Z7","U8","QU","7W","2V","2W","2X"},Table_Pending_Today[Contractor],1,Table_Pending_Today[Order_Number],Table_Pending_Today[[#This Row],[Order_Number]]))</f>
        <v>0</v>
      </c>
      <c r="EN617" cm="1">
        <f t="array" ref="EN617">IF(SUM(COUNTIFS(Table_Pending_Today[Order_Type_Desc],{"Install","Service Order","Restart"},Table_Pending_Today[Order_Number],Table_Pending_Today[[#This Row],[Order_Number]]))&gt;0,1,0)</f>
        <v>1</v>
      </c>
      <c r="EO617" cm="1">
        <f t="array" ref="EO617">IF(SUM(COUNTIFS(Table_Pending_Today[Order_Type_Desc],{"Install","Service Order","Restart"},Table_Pending_Today[In-House],1,Table_Pending_Today[Order_Number],Table_Pending_Today[[#This Row],[Order_Number]]))&gt;0,1,0)</f>
        <v>1</v>
      </c>
      <c r="EP617" cm="1">
        <f t="array" ref="EP617">IF(SUM(COUNTIFS(Table_Pending_Today[Order_Type_Desc],{"Install","Service Order","Restart"},Table_Pending_Today[Contractor],1,Table_Pending_Today[Order_Number],Table_Pending_Today[[#This Row],[Order_Number]]))&gt;0,1,0)</f>
        <v>0</v>
      </c>
      <c r="EQ617">
        <f>IF(SUM(COUNTIFS(Table_Pending_Today[Order_Type_Desc],"Special Request",Table_Pending_Today[Bury_Drop],0,Table_Pending_Today[In-House],1,Table_Pending_Today[Order_Number],Table_Pending_Today[[#This Row],[Order_Number]]))&gt;0,1,0)</f>
        <v>0</v>
      </c>
      <c r="ER617">
        <f>SUM(COUNTIFS(Table_Pending_Today[Order_Type_Desc],"Special Request",Table_Pending_Today[Bury_Drop],0,Table_Pending_Today[Contractor],1,Table_Pending_Today[Order_Number],Table_Pending_Today[[#This Row],[Order_Number]]))</f>
        <v>0</v>
      </c>
    </row>
    <row r="618" spans="1:148" x14ac:dyDescent="0.25">
      <c r="A618" t="s">
        <v>22433</v>
      </c>
      <c r="B618" t="s">
        <v>68448</v>
      </c>
      <c r="C618" t="s">
        <v>0</v>
      </c>
      <c r="E618" t="s">
        <v>50075</v>
      </c>
      <c r="F618" t="s">
        <v>50076</v>
      </c>
      <c r="G618">
        <v>459704</v>
      </c>
      <c r="H618" t="s">
        <v>16820</v>
      </c>
      <c r="I618" t="s">
        <v>16970</v>
      </c>
      <c r="J618" t="s">
        <v>16791</v>
      </c>
      <c r="K618" t="s">
        <v>73</v>
      </c>
      <c r="L618">
        <v>1</v>
      </c>
      <c r="N618" t="s">
        <v>50077</v>
      </c>
      <c r="P618" t="s">
        <v>19948</v>
      </c>
      <c r="Q618" t="s">
        <v>21561</v>
      </c>
      <c r="T618" t="s">
        <v>75</v>
      </c>
      <c r="U618" t="s">
        <v>16658</v>
      </c>
      <c r="V618" t="s">
        <v>50078</v>
      </c>
      <c r="W618" t="s">
        <v>16679</v>
      </c>
      <c r="X618" t="s">
        <v>17837</v>
      </c>
      <c r="Z618" t="s">
        <v>77</v>
      </c>
      <c r="AA618" t="s">
        <v>133</v>
      </c>
      <c r="AB618" t="s">
        <v>16772</v>
      </c>
      <c r="AC618" t="s">
        <v>21562</v>
      </c>
      <c r="AD618" t="s">
        <v>19440</v>
      </c>
      <c r="AE618" t="s">
        <v>20208</v>
      </c>
      <c r="AF618" t="s">
        <v>50079</v>
      </c>
      <c r="AG618" t="s">
        <v>22433</v>
      </c>
      <c r="AH618" t="s">
        <v>16937</v>
      </c>
      <c r="AI618" t="s">
        <v>22433</v>
      </c>
      <c r="AJ618">
        <v>1</v>
      </c>
      <c r="AK618" t="s">
        <v>98</v>
      </c>
      <c r="AL618" t="s">
        <v>69749</v>
      </c>
      <c r="AM618" t="s">
        <v>87</v>
      </c>
      <c r="AO618">
        <v>25</v>
      </c>
      <c r="AP618" t="s">
        <v>16971</v>
      </c>
      <c r="AQ618" t="s">
        <v>99</v>
      </c>
      <c r="AR618" t="s">
        <v>16792</v>
      </c>
      <c r="AT618">
        <v>0</v>
      </c>
      <c r="AU618">
        <v>0</v>
      </c>
      <c r="AV618" t="s">
        <v>133</v>
      </c>
      <c r="BD618" t="s">
        <v>69751</v>
      </c>
      <c r="BE618" t="s">
        <v>17371</v>
      </c>
      <c r="BF618" t="s">
        <v>50081</v>
      </c>
      <c r="BG618" t="s">
        <v>50082</v>
      </c>
      <c r="BH618" t="s">
        <v>17372</v>
      </c>
      <c r="BI618" t="s">
        <v>81</v>
      </c>
      <c r="BJ618" t="s">
        <v>81</v>
      </c>
      <c r="BK618" t="s">
        <v>81</v>
      </c>
      <c r="BL618" t="s">
        <v>50084</v>
      </c>
      <c r="BM618" t="s">
        <v>50085</v>
      </c>
      <c r="BN618" t="s">
        <v>50086</v>
      </c>
      <c r="BO618" t="s">
        <v>100</v>
      </c>
      <c r="BQ618" t="s">
        <v>18118</v>
      </c>
      <c r="BT618" t="s">
        <v>17955</v>
      </c>
      <c r="BU618" t="s">
        <v>69750</v>
      </c>
      <c r="BV618" t="s">
        <v>19440</v>
      </c>
      <c r="BW618">
        <v>0</v>
      </c>
      <c r="BX618">
        <v>0</v>
      </c>
      <c r="BY618" t="s">
        <v>16821</v>
      </c>
      <c r="CE618" t="s">
        <v>16978</v>
      </c>
      <c r="CF618" t="s">
        <v>50087</v>
      </c>
      <c r="CG618" t="s">
        <v>50088</v>
      </c>
      <c r="CH618" t="s">
        <v>50080</v>
      </c>
      <c r="CI618" t="s">
        <v>19083</v>
      </c>
      <c r="CJ618" t="s">
        <v>19038</v>
      </c>
      <c r="CK618" t="s">
        <v>16978</v>
      </c>
      <c r="CL618" t="s">
        <v>99</v>
      </c>
      <c r="CN618">
        <v>97.103399999999993</v>
      </c>
      <c r="CO618">
        <v>6.02</v>
      </c>
      <c r="CP618">
        <v>350</v>
      </c>
      <c r="CQ618" t="s">
        <v>17312</v>
      </c>
      <c r="CR618" t="s">
        <v>17313</v>
      </c>
      <c r="CS618" t="s">
        <v>17314</v>
      </c>
      <c r="CT618" t="s">
        <v>19385</v>
      </c>
      <c r="CU618" t="s">
        <v>16885</v>
      </c>
      <c r="CW618" t="s">
        <v>17373</v>
      </c>
      <c r="CX618" t="s">
        <v>17374</v>
      </c>
      <c r="DF618" t="s">
        <v>69752</v>
      </c>
      <c r="DJ618" t="s">
        <v>50083</v>
      </c>
      <c r="DK618" t="s">
        <v>19581</v>
      </c>
      <c r="DL618" t="s">
        <v>18129</v>
      </c>
      <c r="DN618" t="s">
        <v>81</v>
      </c>
      <c r="DO618" t="s">
        <v>81</v>
      </c>
      <c r="DP618" t="s">
        <v>81</v>
      </c>
      <c r="DQ618" t="s">
        <v>81</v>
      </c>
      <c r="DR618" t="s">
        <v>17375</v>
      </c>
      <c r="DS618">
        <v>0</v>
      </c>
      <c r="DU618">
        <v>0</v>
      </c>
      <c r="DV618">
        <v>0</v>
      </c>
      <c r="DW618">
        <v>0</v>
      </c>
      <c r="DY618">
        <v>0</v>
      </c>
      <c r="DZ618">
        <v>0</v>
      </c>
      <c r="EA618" t="s">
        <v>17499</v>
      </c>
      <c r="EC618" t="s">
        <v>21330</v>
      </c>
      <c r="ED618">
        <v>1</v>
      </c>
      <c r="EE618" cm="1">
        <f t="array" ref="EE618">SUM(COUNTIFS(Table_Pending_Today[job_type_code],{"WB","WQ","Z5","Z7","U8","QU","7W","2V","2W","2X"},Table_Pending_Today[Order_Number],Table_Pending_Today[[#This Row],[Order_Number]]))</f>
        <v>0</v>
      </c>
      <c r="EF618">
        <f>COUNTIFS(Table_Pending_Today[Order_Number],Table_Pending_Today[[#This Row],[Order_Number]],Table_Pending_Today[tech_contractor],"INHOUSE")</f>
        <v>1</v>
      </c>
      <c r="EG618">
        <f>COUNTIFS(Table_Pending_Today[Order_Number],Table_Pending_Today[[#This Row],[Order_Number]],Table_Pending_Today[tech_contractor],"CONTRACTOR")</f>
        <v>0</v>
      </c>
      <c r="EH618" cm="1">
        <f t="array" ref="EH618">SUM(COUNTIFS(Table_Pending_Today[job_type_code],{"XV","XQ","XT","XU"},Table_Pending_Today[Order_Number],Table_Pending_Today[[#This Row],[Order_Number]]))</f>
        <v>0</v>
      </c>
      <c r="EI618" cm="1">
        <f t="array" ref="EI618">SUM(COUNTIFS(Table_Pending_Today[job_type_code],{"XV","XQ","XT","XU"},Table_Pending_Today[Order_Number],Table_Pending_Today[[#This Row],[Order_Number]],Table_Pending_Today[In-House],1))</f>
        <v>0</v>
      </c>
      <c r="EJ618" cm="1">
        <f t="array" ref="EJ618">SUM(COUNTIFS(Table_Pending_Today[job_type_code],{"XV","XQ","XT","XU"},Table_Pending_Today[Order_Number],Table_Pending_Today[[#This Row],[Order_Number]],Table_Pending_Today[Contractor],1))</f>
        <v>0</v>
      </c>
      <c r="EK618" cm="1">
        <f t="array" ref="EK618">SUM(COUNTIFS(Table_Pending_Today[job_type_code],{"WB","WQ","Z5","Z7","U8","QU","7W","2V","2W","2X"},Table_Pending_Today[Order_Number],Table_Pending_Today[[#This Row],[Order_Number]]))</f>
        <v>0</v>
      </c>
      <c r="EL618" cm="1">
        <f t="array" ref="EL618">SUM(COUNTIFS(Table_Pending_Today[job_type_code],{"WB","WQ","Z5","Z7","U8","QU","7W","2V","2W","2X"},Table_Pending_Today[In-House],1,Table_Pending_Today[Order_Number],Table_Pending_Today[[#This Row],[Order_Number]]))</f>
        <v>0</v>
      </c>
      <c r="EM618" cm="1">
        <f t="array" ref="EM618">SUM(COUNTIFS(Table_Pending_Today[job_type_code],{"WB","WQ","Z5","Z7","U8","QU","7W","2V","2W","2X"},Table_Pending_Today[Contractor],1,Table_Pending_Today[Order_Number],Table_Pending_Today[[#This Row],[Order_Number]]))</f>
        <v>0</v>
      </c>
      <c r="EN618" cm="1">
        <f t="array" ref="EN618">IF(SUM(COUNTIFS(Table_Pending_Today[Order_Type_Desc],{"Install","Service Order","Restart"},Table_Pending_Today[Order_Number],Table_Pending_Today[[#This Row],[Order_Number]]))&gt;0,1,0)</f>
        <v>1</v>
      </c>
      <c r="EO618" cm="1">
        <f t="array" ref="EO618">IF(SUM(COUNTIFS(Table_Pending_Today[Order_Type_Desc],{"Install","Service Order","Restart"},Table_Pending_Today[In-House],1,Table_Pending_Today[Order_Number],Table_Pending_Today[[#This Row],[Order_Number]]))&gt;0,1,0)</f>
        <v>1</v>
      </c>
      <c r="EP618" cm="1">
        <f t="array" ref="EP618">IF(SUM(COUNTIFS(Table_Pending_Today[Order_Type_Desc],{"Install","Service Order","Restart"},Table_Pending_Today[Contractor],1,Table_Pending_Today[Order_Number],Table_Pending_Today[[#This Row],[Order_Number]]))&gt;0,1,0)</f>
        <v>0</v>
      </c>
      <c r="EQ618">
        <f>IF(SUM(COUNTIFS(Table_Pending_Today[Order_Type_Desc],"Special Request",Table_Pending_Today[Bury_Drop],0,Table_Pending_Today[In-House],1,Table_Pending_Today[Order_Number],Table_Pending_Today[[#This Row],[Order_Number]]))&gt;0,1,0)</f>
        <v>0</v>
      </c>
      <c r="ER618">
        <f>SUM(COUNTIFS(Table_Pending_Today[Order_Type_Desc],"Special Request",Table_Pending_Today[Bury_Drop],0,Table_Pending_Today[Contractor],1,Table_Pending_Today[Order_Number],Table_Pending_Today[[#This Row],[Order_Number]]))</f>
        <v>0</v>
      </c>
    </row>
    <row r="619" spans="1:148" x14ac:dyDescent="0.25">
      <c r="A619" t="s">
        <v>22433</v>
      </c>
      <c r="B619" t="s">
        <v>68448</v>
      </c>
      <c r="C619" t="s">
        <v>0</v>
      </c>
      <c r="D619" t="s">
        <v>51516</v>
      </c>
      <c r="E619" t="s">
        <v>43004</v>
      </c>
      <c r="F619" t="s">
        <v>51517</v>
      </c>
      <c r="G619">
        <v>760907</v>
      </c>
      <c r="H619" t="s">
        <v>16820</v>
      </c>
      <c r="I619" t="s">
        <v>21511</v>
      </c>
      <c r="J619" t="s">
        <v>127</v>
      </c>
      <c r="K619" t="s">
        <v>73</v>
      </c>
      <c r="L619">
        <v>7</v>
      </c>
      <c r="M619" t="s">
        <v>43006</v>
      </c>
      <c r="N619" t="s">
        <v>51518</v>
      </c>
      <c r="O619" t="s">
        <v>18990</v>
      </c>
      <c r="P619" t="s">
        <v>150</v>
      </c>
      <c r="Q619" t="s">
        <v>17227</v>
      </c>
      <c r="R619" t="s">
        <v>43009</v>
      </c>
      <c r="T619" t="s">
        <v>75</v>
      </c>
      <c r="U619" t="s">
        <v>17029</v>
      </c>
      <c r="V619" t="s">
        <v>51519</v>
      </c>
      <c r="W619" t="s">
        <v>16674</v>
      </c>
      <c r="X619" t="s">
        <v>16662</v>
      </c>
      <c r="Y619" t="s">
        <v>76</v>
      </c>
      <c r="Z619" t="s">
        <v>96</v>
      </c>
      <c r="AA619" t="s">
        <v>17031</v>
      </c>
      <c r="AB619" t="s">
        <v>17035</v>
      </c>
      <c r="AC619" t="s">
        <v>16681</v>
      </c>
      <c r="AD619" t="s">
        <v>51520</v>
      </c>
      <c r="AE619" t="s">
        <v>18865</v>
      </c>
      <c r="AF619" t="s">
        <v>51521</v>
      </c>
      <c r="AG619" t="s">
        <v>22433</v>
      </c>
      <c r="AH619" t="s">
        <v>16795</v>
      </c>
      <c r="AI619" t="s">
        <v>22433</v>
      </c>
      <c r="AJ619">
        <v>0</v>
      </c>
      <c r="AK619" t="s">
        <v>98</v>
      </c>
      <c r="AL619" t="s">
        <v>50179</v>
      </c>
      <c r="AM619" t="s">
        <v>3</v>
      </c>
      <c r="AN619" t="s">
        <v>19350</v>
      </c>
      <c r="AO619">
        <v>29</v>
      </c>
      <c r="AP619" t="s">
        <v>21512</v>
      </c>
      <c r="AQ619" t="s">
        <v>99</v>
      </c>
      <c r="AR619" t="s">
        <v>128</v>
      </c>
      <c r="AT619">
        <v>0</v>
      </c>
      <c r="AU619">
        <v>0</v>
      </c>
      <c r="AV619" t="s">
        <v>17119</v>
      </c>
      <c r="BI619" t="s">
        <v>81</v>
      </c>
      <c r="BJ619" t="s">
        <v>81</v>
      </c>
      <c r="BK619" t="s">
        <v>81</v>
      </c>
      <c r="BL619" t="s">
        <v>51522</v>
      </c>
      <c r="BM619" t="s">
        <v>50725</v>
      </c>
      <c r="BN619" t="s">
        <v>51523</v>
      </c>
      <c r="BO619" t="s">
        <v>100</v>
      </c>
      <c r="BQ619" t="s">
        <v>51524</v>
      </c>
      <c r="BS619" t="s">
        <v>17202</v>
      </c>
      <c r="BT619" t="s">
        <v>50180</v>
      </c>
      <c r="BU619" t="s">
        <v>50181</v>
      </c>
      <c r="BV619" t="s">
        <v>51520</v>
      </c>
      <c r="BW619">
        <v>0</v>
      </c>
      <c r="BX619">
        <v>0</v>
      </c>
      <c r="BY619" t="s">
        <v>16821</v>
      </c>
      <c r="CE619" t="s">
        <v>16879</v>
      </c>
      <c r="CF619" t="s">
        <v>51525</v>
      </c>
      <c r="CG619" t="s">
        <v>51526</v>
      </c>
      <c r="CH619" t="s">
        <v>51527</v>
      </c>
      <c r="CI619" t="s">
        <v>51528</v>
      </c>
      <c r="CJ619" t="s">
        <v>19002</v>
      </c>
      <c r="CK619" t="s">
        <v>16879</v>
      </c>
      <c r="CL619" t="s">
        <v>99</v>
      </c>
      <c r="CM619">
        <v>0</v>
      </c>
      <c r="CN619">
        <v>97.701899999999995</v>
      </c>
      <c r="CO619">
        <v>8.99</v>
      </c>
      <c r="CP619">
        <v>2125</v>
      </c>
      <c r="CQ619" t="s">
        <v>17312</v>
      </c>
      <c r="CR619" t="s">
        <v>17313</v>
      </c>
      <c r="CT619" t="s">
        <v>19380</v>
      </c>
      <c r="DS619">
        <v>0</v>
      </c>
      <c r="DU619">
        <v>1</v>
      </c>
      <c r="DV619">
        <v>0</v>
      </c>
      <c r="DW619">
        <v>0</v>
      </c>
      <c r="DX619">
        <v>3</v>
      </c>
      <c r="DY619">
        <v>0</v>
      </c>
      <c r="DZ619">
        <v>0</v>
      </c>
      <c r="EC619" t="s">
        <v>21330</v>
      </c>
      <c r="ED619">
        <v>7</v>
      </c>
      <c r="EE619" cm="1">
        <f t="array" ref="EE619">SUM(COUNTIFS(Table_Pending_Today[job_type_code],{"WB","WQ","Z5","Z7","U8","QU","7W","2V","2W","2X"},Table_Pending_Today[Order_Number],Table_Pending_Today[[#This Row],[Order_Number]]))</f>
        <v>0</v>
      </c>
      <c r="EF619">
        <f>COUNTIFS(Table_Pending_Today[Order_Number],Table_Pending_Today[[#This Row],[Order_Number]],Table_Pending_Today[tech_contractor],"INHOUSE")</f>
        <v>0</v>
      </c>
      <c r="EG619">
        <f>COUNTIFS(Table_Pending_Today[Order_Number],Table_Pending_Today[[#This Row],[Order_Number]],Table_Pending_Today[tech_contractor],"CONTRACTOR")</f>
        <v>1</v>
      </c>
      <c r="EH619" cm="1">
        <f t="array" ref="EH619">SUM(COUNTIFS(Table_Pending_Today[job_type_code],{"XV","XQ","XT","XU"},Table_Pending_Today[Order_Number],Table_Pending_Today[[#This Row],[Order_Number]]))</f>
        <v>0</v>
      </c>
      <c r="EI619" cm="1">
        <f t="array" ref="EI619">SUM(COUNTIFS(Table_Pending_Today[job_type_code],{"XV","XQ","XT","XU"},Table_Pending_Today[Order_Number],Table_Pending_Today[[#This Row],[Order_Number]],Table_Pending_Today[In-House],1))</f>
        <v>0</v>
      </c>
      <c r="EJ619" cm="1">
        <f t="array" ref="EJ619">SUM(COUNTIFS(Table_Pending_Today[job_type_code],{"XV","XQ","XT","XU"},Table_Pending_Today[Order_Number],Table_Pending_Today[[#This Row],[Order_Number]],Table_Pending_Today[Contractor],1))</f>
        <v>0</v>
      </c>
      <c r="EK619" cm="1">
        <f t="array" ref="EK619">SUM(COUNTIFS(Table_Pending_Today[job_type_code],{"WB","WQ","Z5","Z7","U8","QU","7W","2V","2W","2X"},Table_Pending_Today[Order_Number],Table_Pending_Today[[#This Row],[Order_Number]]))</f>
        <v>0</v>
      </c>
      <c r="EL619" cm="1">
        <f t="array" ref="EL619">SUM(COUNTIFS(Table_Pending_Today[job_type_code],{"WB","WQ","Z5","Z7","U8","QU","7W","2V","2W","2X"},Table_Pending_Today[In-House],1,Table_Pending_Today[Order_Number],Table_Pending_Today[[#This Row],[Order_Number]]))</f>
        <v>0</v>
      </c>
      <c r="EM619" cm="1">
        <f t="array" ref="EM619">SUM(COUNTIFS(Table_Pending_Today[job_type_code],{"WB","WQ","Z5","Z7","U8","QU","7W","2V","2W","2X"},Table_Pending_Today[Contractor],1,Table_Pending_Today[Order_Number],Table_Pending_Today[[#This Row],[Order_Number]]))</f>
        <v>0</v>
      </c>
      <c r="EN619" cm="1">
        <f t="array" ref="EN619">IF(SUM(COUNTIFS(Table_Pending_Today[Order_Type_Desc],{"Install","Service Order","Restart"},Table_Pending_Today[Order_Number],Table_Pending_Today[[#This Row],[Order_Number]]))&gt;0,1,0)</f>
        <v>1</v>
      </c>
      <c r="EO619" cm="1">
        <f t="array" ref="EO619">IF(SUM(COUNTIFS(Table_Pending_Today[Order_Type_Desc],{"Install","Service Order","Restart"},Table_Pending_Today[In-House],1,Table_Pending_Today[Order_Number],Table_Pending_Today[[#This Row],[Order_Number]]))&gt;0,1,0)</f>
        <v>0</v>
      </c>
      <c r="EP619" cm="1">
        <f t="array" ref="EP619">IF(SUM(COUNTIFS(Table_Pending_Today[Order_Type_Desc],{"Install","Service Order","Restart"},Table_Pending_Today[Contractor],1,Table_Pending_Today[Order_Number],Table_Pending_Today[[#This Row],[Order_Number]]))&gt;0,1,0)</f>
        <v>1</v>
      </c>
      <c r="EQ619">
        <f>IF(SUM(COUNTIFS(Table_Pending_Today[Order_Type_Desc],"Special Request",Table_Pending_Today[Bury_Drop],0,Table_Pending_Today[In-House],1,Table_Pending_Today[Order_Number],Table_Pending_Today[[#This Row],[Order_Number]]))&gt;0,1,0)</f>
        <v>0</v>
      </c>
      <c r="ER619">
        <f>SUM(COUNTIFS(Table_Pending_Today[Order_Type_Desc],"Special Request",Table_Pending_Today[Bury_Drop],0,Table_Pending_Today[Contractor],1,Table_Pending_Today[Order_Number],Table_Pending_Today[[#This Row],[Order_Number]]))</f>
        <v>0</v>
      </c>
    </row>
    <row r="620" spans="1:148" x14ac:dyDescent="0.25">
      <c r="A620" t="s">
        <v>22433</v>
      </c>
      <c r="B620" t="s">
        <v>68448</v>
      </c>
      <c r="C620" t="s">
        <v>0</v>
      </c>
      <c r="D620" t="s">
        <v>50049</v>
      </c>
      <c r="E620" t="s">
        <v>21032</v>
      </c>
      <c r="F620" t="s">
        <v>50050</v>
      </c>
      <c r="G620">
        <v>453592</v>
      </c>
      <c r="H620" t="s">
        <v>16820</v>
      </c>
      <c r="I620" t="s">
        <v>16970</v>
      </c>
      <c r="J620" t="s">
        <v>127</v>
      </c>
      <c r="K620" t="s">
        <v>73</v>
      </c>
      <c r="L620">
        <v>2</v>
      </c>
      <c r="M620" t="s">
        <v>21033</v>
      </c>
      <c r="N620" t="s">
        <v>50051</v>
      </c>
      <c r="P620" t="s">
        <v>18980</v>
      </c>
      <c r="Q620" t="s">
        <v>50052</v>
      </c>
      <c r="R620" t="s">
        <v>21034</v>
      </c>
      <c r="T620" t="s">
        <v>75</v>
      </c>
      <c r="U620" t="s">
        <v>16658</v>
      </c>
      <c r="V620" t="s">
        <v>50053</v>
      </c>
      <c r="W620" t="s">
        <v>16679</v>
      </c>
      <c r="X620" t="s">
        <v>17549</v>
      </c>
      <c r="Y620" t="s">
        <v>76</v>
      </c>
      <c r="Z620" t="s">
        <v>96</v>
      </c>
      <c r="AA620" t="s">
        <v>133</v>
      </c>
      <c r="AB620" t="s">
        <v>16764</v>
      </c>
      <c r="AC620" t="s">
        <v>49856</v>
      </c>
      <c r="AD620" t="s">
        <v>50054</v>
      </c>
      <c r="AE620" t="s">
        <v>19945</v>
      </c>
      <c r="AF620" t="s">
        <v>50055</v>
      </c>
      <c r="AG620" t="s">
        <v>22433</v>
      </c>
      <c r="AH620" t="s">
        <v>16937</v>
      </c>
      <c r="AI620" t="s">
        <v>22433</v>
      </c>
      <c r="AJ620">
        <v>0</v>
      </c>
      <c r="AK620" t="s">
        <v>98</v>
      </c>
      <c r="AL620" t="s">
        <v>18119</v>
      </c>
      <c r="AM620" t="s">
        <v>87</v>
      </c>
      <c r="AO620">
        <v>25</v>
      </c>
      <c r="AP620" t="s">
        <v>16971</v>
      </c>
      <c r="AQ620" t="s">
        <v>99</v>
      </c>
      <c r="AR620" t="s">
        <v>128</v>
      </c>
      <c r="AT620">
        <v>0</v>
      </c>
      <c r="AU620">
        <v>0</v>
      </c>
      <c r="AV620" t="s">
        <v>133</v>
      </c>
      <c r="BI620" t="s">
        <v>81</v>
      </c>
      <c r="BJ620" t="s">
        <v>81</v>
      </c>
      <c r="BK620" t="s">
        <v>81</v>
      </c>
      <c r="BL620" t="s">
        <v>50057</v>
      </c>
      <c r="BM620" t="s">
        <v>50058</v>
      </c>
      <c r="BN620" t="s">
        <v>50059</v>
      </c>
      <c r="BO620" t="s">
        <v>100</v>
      </c>
      <c r="BS620" t="s">
        <v>17202</v>
      </c>
      <c r="BT620" t="s">
        <v>17744</v>
      </c>
      <c r="BU620" t="s">
        <v>18120</v>
      </c>
      <c r="BV620" t="s">
        <v>50054</v>
      </c>
      <c r="BW620">
        <v>0</v>
      </c>
      <c r="BX620">
        <v>1</v>
      </c>
      <c r="BY620" t="s">
        <v>16821</v>
      </c>
      <c r="CE620" t="s">
        <v>16879</v>
      </c>
      <c r="CF620" t="s">
        <v>50060</v>
      </c>
      <c r="CG620" t="s">
        <v>50061</v>
      </c>
      <c r="CH620" t="s">
        <v>50056</v>
      </c>
      <c r="CI620" t="s">
        <v>50062</v>
      </c>
      <c r="CJ620" t="s">
        <v>19084</v>
      </c>
      <c r="CK620" t="s">
        <v>16879</v>
      </c>
      <c r="CL620" t="s">
        <v>99</v>
      </c>
      <c r="CM620">
        <v>0</v>
      </c>
      <c r="CN620">
        <v>98.602900000000005</v>
      </c>
      <c r="CO620">
        <v>3.68</v>
      </c>
      <c r="CP620">
        <v>250</v>
      </c>
      <c r="CQ620" t="s">
        <v>17312</v>
      </c>
      <c r="CR620" t="s">
        <v>17313</v>
      </c>
      <c r="CS620" t="s">
        <v>17314</v>
      </c>
      <c r="CT620" t="s">
        <v>19385</v>
      </c>
      <c r="CU620" t="s">
        <v>16885</v>
      </c>
      <c r="DS620">
        <v>0</v>
      </c>
      <c r="DU620">
        <v>1</v>
      </c>
      <c r="DV620">
        <v>0</v>
      </c>
      <c r="DW620">
        <v>0</v>
      </c>
      <c r="DY620">
        <v>0</v>
      </c>
      <c r="DZ620">
        <v>0</v>
      </c>
      <c r="EC620" t="s">
        <v>21320</v>
      </c>
      <c r="ED620">
        <v>2</v>
      </c>
      <c r="EE620" cm="1">
        <f t="array" ref="EE620">SUM(COUNTIFS(Table_Pending_Today[job_type_code],{"WB","WQ","Z5","Z7","U8","QU","7W","2V","2W","2X"},Table_Pending_Today[Order_Number],Table_Pending_Today[[#This Row],[Order_Number]]))</f>
        <v>0</v>
      </c>
      <c r="EF620">
        <f>COUNTIFS(Table_Pending_Today[Order_Number],Table_Pending_Today[[#This Row],[Order_Number]],Table_Pending_Today[tech_contractor],"INHOUSE")</f>
        <v>1</v>
      </c>
      <c r="EG620">
        <f>COUNTIFS(Table_Pending_Today[Order_Number],Table_Pending_Today[[#This Row],[Order_Number]],Table_Pending_Today[tech_contractor],"CONTRACTOR")</f>
        <v>0</v>
      </c>
      <c r="EH620" cm="1">
        <f t="array" ref="EH620">SUM(COUNTIFS(Table_Pending_Today[job_type_code],{"XV","XQ","XT","XU"},Table_Pending_Today[Order_Number],Table_Pending_Today[[#This Row],[Order_Number]]))</f>
        <v>0</v>
      </c>
      <c r="EI620" cm="1">
        <f t="array" ref="EI620">SUM(COUNTIFS(Table_Pending_Today[job_type_code],{"XV","XQ","XT","XU"},Table_Pending_Today[Order_Number],Table_Pending_Today[[#This Row],[Order_Number]],Table_Pending_Today[In-House],1))</f>
        <v>0</v>
      </c>
      <c r="EJ620" cm="1">
        <f t="array" ref="EJ620">SUM(COUNTIFS(Table_Pending_Today[job_type_code],{"XV","XQ","XT","XU"},Table_Pending_Today[Order_Number],Table_Pending_Today[[#This Row],[Order_Number]],Table_Pending_Today[Contractor],1))</f>
        <v>0</v>
      </c>
      <c r="EK620" cm="1">
        <f t="array" ref="EK620">SUM(COUNTIFS(Table_Pending_Today[job_type_code],{"WB","WQ","Z5","Z7","U8","QU","7W","2V","2W","2X"},Table_Pending_Today[Order_Number],Table_Pending_Today[[#This Row],[Order_Number]]))</f>
        <v>0</v>
      </c>
      <c r="EL620" cm="1">
        <f t="array" ref="EL620">SUM(COUNTIFS(Table_Pending_Today[job_type_code],{"WB","WQ","Z5","Z7","U8","QU","7W","2V","2W","2X"},Table_Pending_Today[In-House],1,Table_Pending_Today[Order_Number],Table_Pending_Today[[#This Row],[Order_Number]]))</f>
        <v>0</v>
      </c>
      <c r="EM620" cm="1">
        <f t="array" ref="EM620">SUM(COUNTIFS(Table_Pending_Today[job_type_code],{"WB","WQ","Z5","Z7","U8","QU","7W","2V","2W","2X"},Table_Pending_Today[Contractor],1,Table_Pending_Today[Order_Number],Table_Pending_Today[[#This Row],[Order_Number]]))</f>
        <v>0</v>
      </c>
      <c r="EN620" cm="1">
        <f t="array" ref="EN620">IF(SUM(COUNTIFS(Table_Pending_Today[Order_Type_Desc],{"Install","Service Order","Restart"},Table_Pending_Today[Order_Number],Table_Pending_Today[[#This Row],[Order_Number]]))&gt;0,1,0)</f>
        <v>1</v>
      </c>
      <c r="EO620" cm="1">
        <f t="array" ref="EO620">IF(SUM(COUNTIFS(Table_Pending_Today[Order_Type_Desc],{"Install","Service Order","Restart"},Table_Pending_Today[In-House],1,Table_Pending_Today[Order_Number],Table_Pending_Today[[#This Row],[Order_Number]]))&gt;0,1,0)</f>
        <v>1</v>
      </c>
      <c r="EP620" cm="1">
        <f t="array" ref="EP620">IF(SUM(COUNTIFS(Table_Pending_Today[Order_Type_Desc],{"Install","Service Order","Restart"},Table_Pending_Today[Contractor],1,Table_Pending_Today[Order_Number],Table_Pending_Today[[#This Row],[Order_Number]]))&gt;0,1,0)</f>
        <v>0</v>
      </c>
      <c r="EQ620">
        <f>IF(SUM(COUNTIFS(Table_Pending_Today[Order_Type_Desc],"Special Request",Table_Pending_Today[Bury_Drop],0,Table_Pending_Today[In-House],1,Table_Pending_Today[Order_Number],Table_Pending_Today[[#This Row],[Order_Number]]))&gt;0,1,0)</f>
        <v>0</v>
      </c>
      <c r="ER620">
        <f>SUM(COUNTIFS(Table_Pending_Today[Order_Type_Desc],"Special Request",Table_Pending_Today[Bury_Drop],0,Table_Pending_Today[Contractor],1,Table_Pending_Today[Order_Number],Table_Pending_Today[[#This Row],[Order_Number]]))</f>
        <v>0</v>
      </c>
    </row>
    <row r="621" spans="1:148" x14ac:dyDescent="0.25">
      <c r="A621" t="s">
        <v>22433</v>
      </c>
      <c r="B621" t="s">
        <v>68448</v>
      </c>
      <c r="C621" t="s">
        <v>0</v>
      </c>
      <c r="D621" t="s">
        <v>50970</v>
      </c>
      <c r="E621" t="s">
        <v>50971</v>
      </c>
      <c r="F621" t="s">
        <v>50972</v>
      </c>
      <c r="G621">
        <v>780596</v>
      </c>
      <c r="H621" t="s">
        <v>16820</v>
      </c>
      <c r="I621" t="s">
        <v>16948</v>
      </c>
      <c r="J621" t="s">
        <v>127</v>
      </c>
      <c r="K621" t="s">
        <v>73</v>
      </c>
      <c r="L621">
        <v>3</v>
      </c>
      <c r="M621" t="s">
        <v>50973</v>
      </c>
      <c r="N621" t="s">
        <v>50974</v>
      </c>
      <c r="P621" t="s">
        <v>149</v>
      </c>
      <c r="Q621" t="s">
        <v>17036</v>
      </c>
      <c r="R621" t="s">
        <v>50975</v>
      </c>
      <c r="T621" t="s">
        <v>75</v>
      </c>
      <c r="U621" t="s">
        <v>17029</v>
      </c>
      <c r="V621" t="s">
        <v>50976</v>
      </c>
      <c r="W621" t="s">
        <v>17039</v>
      </c>
      <c r="X621" t="s">
        <v>130</v>
      </c>
      <c r="Y621" t="s">
        <v>76</v>
      </c>
      <c r="Z621" t="s">
        <v>77</v>
      </c>
      <c r="AA621" t="s">
        <v>17031</v>
      </c>
      <c r="AB621" t="s">
        <v>17030</v>
      </c>
      <c r="AC621" t="s">
        <v>17038</v>
      </c>
      <c r="AD621" t="s">
        <v>50977</v>
      </c>
      <c r="AE621" t="s">
        <v>19187</v>
      </c>
      <c r="AF621" t="s">
        <v>50978</v>
      </c>
      <c r="AG621" t="s">
        <v>22433</v>
      </c>
      <c r="AH621" t="s">
        <v>16963</v>
      </c>
      <c r="AI621" t="s">
        <v>22433</v>
      </c>
      <c r="AJ621">
        <v>0</v>
      </c>
      <c r="AK621" t="s">
        <v>98</v>
      </c>
      <c r="AL621" t="s">
        <v>21554</v>
      </c>
      <c r="AM621" t="s">
        <v>3</v>
      </c>
      <c r="AN621" t="s">
        <v>16827</v>
      </c>
      <c r="AO621">
        <v>21</v>
      </c>
      <c r="AP621" t="s">
        <v>16949</v>
      </c>
      <c r="AQ621" t="s">
        <v>99</v>
      </c>
      <c r="AR621" t="s">
        <v>128</v>
      </c>
      <c r="AT621">
        <v>0</v>
      </c>
      <c r="AU621">
        <v>0</v>
      </c>
      <c r="AV621" t="s">
        <v>149</v>
      </c>
      <c r="BI621" t="s">
        <v>81</v>
      </c>
      <c r="BJ621" t="s">
        <v>81</v>
      </c>
      <c r="BK621" t="s">
        <v>81</v>
      </c>
      <c r="BL621" t="s">
        <v>50979</v>
      </c>
      <c r="BM621" t="s">
        <v>50980</v>
      </c>
      <c r="BN621" t="s">
        <v>50981</v>
      </c>
      <c r="BO621" t="s">
        <v>100</v>
      </c>
      <c r="BS621" t="s">
        <v>17202</v>
      </c>
      <c r="BT621" t="s">
        <v>17975</v>
      </c>
      <c r="BU621" t="s">
        <v>17976</v>
      </c>
      <c r="BV621" t="s">
        <v>50977</v>
      </c>
      <c r="BW621">
        <v>0</v>
      </c>
      <c r="BX621">
        <v>0</v>
      </c>
      <c r="BY621" t="s">
        <v>16821</v>
      </c>
      <c r="CE621" t="s">
        <v>17107</v>
      </c>
      <c r="CF621" t="s">
        <v>50982</v>
      </c>
      <c r="CG621" t="s">
        <v>50983</v>
      </c>
      <c r="CH621" t="s">
        <v>50984</v>
      </c>
      <c r="CI621" t="s">
        <v>50985</v>
      </c>
      <c r="CJ621" t="s">
        <v>50986</v>
      </c>
      <c r="CK621" t="s">
        <v>17107</v>
      </c>
      <c r="CL621" t="s">
        <v>99</v>
      </c>
      <c r="CM621">
        <v>0</v>
      </c>
      <c r="CN621">
        <v>97.729699999999994</v>
      </c>
      <c r="CO621">
        <v>362.75</v>
      </c>
      <c r="CP621">
        <v>0</v>
      </c>
      <c r="CQ621" t="s">
        <v>17312</v>
      </c>
      <c r="CR621" t="s">
        <v>17313</v>
      </c>
      <c r="CT621" t="s">
        <v>19380</v>
      </c>
      <c r="DS621">
        <v>0</v>
      </c>
      <c r="DU621">
        <v>1</v>
      </c>
      <c r="DV621">
        <v>0</v>
      </c>
      <c r="DW621">
        <v>0</v>
      </c>
      <c r="DY621">
        <v>0</v>
      </c>
      <c r="DZ621">
        <v>0</v>
      </c>
      <c r="EC621" t="s">
        <v>21330</v>
      </c>
      <c r="ED621">
        <v>3</v>
      </c>
      <c r="EE621" cm="1">
        <f t="array" ref="EE621">SUM(COUNTIFS(Table_Pending_Today[job_type_code],{"WB","WQ","Z5","Z7","U8","QU","7W","2V","2W","2X"},Table_Pending_Today[Order_Number],Table_Pending_Today[[#This Row],[Order_Number]]))</f>
        <v>0</v>
      </c>
      <c r="EF621">
        <f>COUNTIFS(Table_Pending_Today[Order_Number],Table_Pending_Today[[#This Row],[Order_Number]],Table_Pending_Today[tech_contractor],"INHOUSE")</f>
        <v>0</v>
      </c>
      <c r="EG621">
        <f>COUNTIFS(Table_Pending_Today[Order_Number],Table_Pending_Today[[#This Row],[Order_Number]],Table_Pending_Today[tech_contractor],"CONTRACTOR")</f>
        <v>1</v>
      </c>
      <c r="EH621" cm="1">
        <f t="array" ref="EH621">SUM(COUNTIFS(Table_Pending_Today[job_type_code],{"XV","XQ","XT","XU"},Table_Pending_Today[Order_Number],Table_Pending_Today[[#This Row],[Order_Number]]))</f>
        <v>0</v>
      </c>
      <c r="EI621" cm="1">
        <f t="array" ref="EI621">SUM(COUNTIFS(Table_Pending_Today[job_type_code],{"XV","XQ","XT","XU"},Table_Pending_Today[Order_Number],Table_Pending_Today[[#This Row],[Order_Number]],Table_Pending_Today[In-House],1))</f>
        <v>0</v>
      </c>
      <c r="EJ621" cm="1">
        <f t="array" ref="EJ621">SUM(COUNTIFS(Table_Pending_Today[job_type_code],{"XV","XQ","XT","XU"},Table_Pending_Today[Order_Number],Table_Pending_Today[[#This Row],[Order_Number]],Table_Pending_Today[Contractor],1))</f>
        <v>0</v>
      </c>
      <c r="EK621" cm="1">
        <f t="array" ref="EK621">SUM(COUNTIFS(Table_Pending_Today[job_type_code],{"WB","WQ","Z5","Z7","U8","QU","7W","2V","2W","2X"},Table_Pending_Today[Order_Number],Table_Pending_Today[[#This Row],[Order_Number]]))</f>
        <v>0</v>
      </c>
      <c r="EL621" cm="1">
        <f t="array" ref="EL621">SUM(COUNTIFS(Table_Pending_Today[job_type_code],{"WB","WQ","Z5","Z7","U8","QU","7W","2V","2W","2X"},Table_Pending_Today[In-House],1,Table_Pending_Today[Order_Number],Table_Pending_Today[[#This Row],[Order_Number]]))</f>
        <v>0</v>
      </c>
      <c r="EM621" cm="1">
        <f t="array" ref="EM621">SUM(COUNTIFS(Table_Pending_Today[job_type_code],{"WB","WQ","Z5","Z7","U8","QU","7W","2V","2W","2X"},Table_Pending_Today[Contractor],1,Table_Pending_Today[Order_Number],Table_Pending_Today[[#This Row],[Order_Number]]))</f>
        <v>0</v>
      </c>
      <c r="EN621" cm="1">
        <f t="array" ref="EN621">IF(SUM(COUNTIFS(Table_Pending_Today[Order_Type_Desc],{"Install","Service Order","Restart"},Table_Pending_Today[Order_Number],Table_Pending_Today[[#This Row],[Order_Number]]))&gt;0,1,0)</f>
        <v>1</v>
      </c>
      <c r="EO621" cm="1">
        <f t="array" ref="EO621">IF(SUM(COUNTIFS(Table_Pending_Today[Order_Type_Desc],{"Install","Service Order","Restart"},Table_Pending_Today[In-House],1,Table_Pending_Today[Order_Number],Table_Pending_Today[[#This Row],[Order_Number]]))&gt;0,1,0)</f>
        <v>0</v>
      </c>
      <c r="EP621" cm="1">
        <f t="array" ref="EP621">IF(SUM(COUNTIFS(Table_Pending_Today[Order_Type_Desc],{"Install","Service Order","Restart"},Table_Pending_Today[Contractor],1,Table_Pending_Today[Order_Number],Table_Pending_Today[[#This Row],[Order_Number]]))&gt;0,1,0)</f>
        <v>1</v>
      </c>
      <c r="EQ621">
        <f>IF(SUM(COUNTIFS(Table_Pending_Today[Order_Type_Desc],"Special Request",Table_Pending_Today[Bury_Drop],0,Table_Pending_Today[In-House],1,Table_Pending_Today[Order_Number],Table_Pending_Today[[#This Row],[Order_Number]]))&gt;0,1,0)</f>
        <v>0</v>
      </c>
      <c r="ER621">
        <f>SUM(COUNTIFS(Table_Pending_Today[Order_Type_Desc],"Special Request",Table_Pending_Today[Bury_Drop],0,Table_Pending_Today[Contractor],1,Table_Pending_Today[Order_Number],Table_Pending_Today[[#This Row],[Order_Number]]))</f>
        <v>0</v>
      </c>
    </row>
    <row r="622" spans="1:148" x14ac:dyDescent="0.25">
      <c r="A622" t="s">
        <v>22433</v>
      </c>
      <c r="B622" t="s">
        <v>68448</v>
      </c>
      <c r="C622" t="s">
        <v>0</v>
      </c>
      <c r="D622" t="s">
        <v>28274</v>
      </c>
      <c r="E622" t="s">
        <v>28275</v>
      </c>
      <c r="F622" t="s">
        <v>28276</v>
      </c>
      <c r="G622">
        <v>455445</v>
      </c>
      <c r="H622" t="s">
        <v>120</v>
      </c>
      <c r="I622" t="s">
        <v>18132</v>
      </c>
      <c r="J622" t="s">
        <v>16791</v>
      </c>
      <c r="K622" t="s">
        <v>73</v>
      </c>
      <c r="L622">
        <v>2</v>
      </c>
      <c r="M622" t="s">
        <v>51621</v>
      </c>
      <c r="N622" t="s">
        <v>28278</v>
      </c>
      <c r="P622" t="s">
        <v>18909</v>
      </c>
      <c r="Q622" t="s">
        <v>51622</v>
      </c>
      <c r="R622" t="s">
        <v>51623</v>
      </c>
      <c r="T622" t="s">
        <v>75</v>
      </c>
      <c r="U622" t="s">
        <v>16658</v>
      </c>
      <c r="V622" t="s">
        <v>28281</v>
      </c>
      <c r="W622" t="s">
        <v>16679</v>
      </c>
      <c r="X622" t="s">
        <v>16752</v>
      </c>
      <c r="Y622" t="s">
        <v>84</v>
      </c>
      <c r="Z622" t="s">
        <v>17392</v>
      </c>
      <c r="AA622" t="s">
        <v>133</v>
      </c>
      <c r="AB622" t="s">
        <v>133</v>
      </c>
      <c r="AC622" t="s">
        <v>17631</v>
      </c>
      <c r="AD622" t="s">
        <v>51624</v>
      </c>
      <c r="AE622" t="s">
        <v>19945</v>
      </c>
      <c r="AF622" t="s">
        <v>51625</v>
      </c>
      <c r="AG622" t="s">
        <v>22433</v>
      </c>
      <c r="AH622" t="s">
        <v>16963</v>
      </c>
      <c r="AI622" t="s">
        <v>22433</v>
      </c>
      <c r="AJ622">
        <v>0</v>
      </c>
      <c r="AL622" t="s">
        <v>79</v>
      </c>
      <c r="AO622">
        <v>21</v>
      </c>
      <c r="AP622" t="s">
        <v>18133</v>
      </c>
      <c r="AQ622" t="s">
        <v>118</v>
      </c>
      <c r="AR622" t="s">
        <v>16792</v>
      </c>
      <c r="AT622">
        <v>0</v>
      </c>
      <c r="AU622">
        <v>0</v>
      </c>
      <c r="AV622" t="s">
        <v>133</v>
      </c>
      <c r="BI622" t="s">
        <v>81</v>
      </c>
      <c r="BJ622" t="s">
        <v>81</v>
      </c>
      <c r="BK622" t="s">
        <v>81</v>
      </c>
      <c r="BL622" t="s">
        <v>51630</v>
      </c>
      <c r="BM622" t="s">
        <v>51631</v>
      </c>
      <c r="BN622" t="s">
        <v>51632</v>
      </c>
      <c r="BQ622" t="s">
        <v>51633</v>
      </c>
      <c r="BR622" t="s">
        <v>235</v>
      </c>
      <c r="BS622" t="s">
        <v>84</v>
      </c>
      <c r="BV622" t="s">
        <v>51624</v>
      </c>
      <c r="BW622">
        <v>0</v>
      </c>
      <c r="BX622">
        <v>0</v>
      </c>
      <c r="CE622" t="s">
        <v>18040</v>
      </c>
      <c r="CF622" t="s">
        <v>51634</v>
      </c>
      <c r="CG622" t="s">
        <v>51635</v>
      </c>
      <c r="CH622" t="s">
        <v>51629</v>
      </c>
      <c r="CI622" t="s">
        <v>19791</v>
      </c>
      <c r="CJ622" t="s">
        <v>18134</v>
      </c>
      <c r="CK622" t="s">
        <v>18040</v>
      </c>
      <c r="CL622" t="s">
        <v>118</v>
      </c>
      <c r="CM622">
        <v>0</v>
      </c>
      <c r="CN622">
        <v>98.6648</v>
      </c>
      <c r="CO622">
        <v>3.88</v>
      </c>
      <c r="CP622">
        <v>1700</v>
      </c>
      <c r="CQ622" t="s">
        <v>17315</v>
      </c>
      <c r="CR622" t="s">
        <v>51626</v>
      </c>
      <c r="CS622" t="s">
        <v>51627</v>
      </c>
      <c r="CT622" t="s">
        <v>51628</v>
      </c>
      <c r="CU622" t="s">
        <v>18040</v>
      </c>
      <c r="CV622" t="s">
        <v>51629</v>
      </c>
      <c r="DU622">
        <v>1</v>
      </c>
      <c r="DV622">
        <v>0</v>
      </c>
      <c r="DW622">
        <v>0</v>
      </c>
      <c r="DY622">
        <v>0</v>
      </c>
      <c r="DZ622">
        <v>0</v>
      </c>
      <c r="EC622" t="s">
        <v>21320</v>
      </c>
      <c r="ED622">
        <v>2</v>
      </c>
      <c r="EE622" cm="1">
        <f t="array" ref="EE622">SUM(COUNTIFS(Table_Pending_Today[job_type_code],{"WB","WQ","Z5","Z7","U8","QU","7W","2V","2W","2X"},Table_Pending_Today[Order_Number],Table_Pending_Today[[#This Row],[Order_Number]]))</f>
        <v>0</v>
      </c>
      <c r="EF622">
        <f>COUNTIFS(Table_Pending_Today[Order_Number],Table_Pending_Today[[#This Row],[Order_Number]],Table_Pending_Today[tech_contractor],"INHOUSE")</f>
        <v>0</v>
      </c>
      <c r="EG622">
        <f>COUNTIFS(Table_Pending_Today[Order_Number],Table_Pending_Today[[#This Row],[Order_Number]],Table_Pending_Today[tech_contractor],"CONTRACTOR")</f>
        <v>0</v>
      </c>
      <c r="EH622" cm="1">
        <f t="array" ref="EH622">SUM(COUNTIFS(Table_Pending_Today[job_type_code],{"XV","XQ","XT","XU"},Table_Pending_Today[Order_Number],Table_Pending_Today[[#This Row],[Order_Number]]))</f>
        <v>0</v>
      </c>
      <c r="EI622" cm="1">
        <f t="array" ref="EI622">SUM(COUNTIFS(Table_Pending_Today[job_type_code],{"XV","XQ","XT","XU"},Table_Pending_Today[Order_Number],Table_Pending_Today[[#This Row],[Order_Number]],Table_Pending_Today[In-House],1))</f>
        <v>0</v>
      </c>
      <c r="EJ622" cm="1">
        <f t="array" ref="EJ622">SUM(COUNTIFS(Table_Pending_Today[job_type_code],{"XV","XQ","XT","XU"},Table_Pending_Today[Order_Number],Table_Pending_Today[[#This Row],[Order_Number]],Table_Pending_Today[Contractor],1))</f>
        <v>0</v>
      </c>
      <c r="EK622" cm="1">
        <f t="array" ref="EK622">SUM(COUNTIFS(Table_Pending_Today[job_type_code],{"WB","WQ","Z5","Z7","U8","QU","7W","2V","2W","2X"},Table_Pending_Today[Order_Number],Table_Pending_Today[[#This Row],[Order_Number]]))</f>
        <v>0</v>
      </c>
      <c r="EL622" cm="1">
        <f t="array" ref="EL622">SUM(COUNTIFS(Table_Pending_Today[job_type_code],{"WB","WQ","Z5","Z7","U8","QU","7W","2V","2W","2X"},Table_Pending_Today[In-House],1,Table_Pending_Today[Order_Number],Table_Pending_Today[[#This Row],[Order_Number]]))</f>
        <v>0</v>
      </c>
      <c r="EM622" cm="1">
        <f t="array" ref="EM622">SUM(COUNTIFS(Table_Pending_Today[job_type_code],{"WB","WQ","Z5","Z7","U8","QU","7W","2V","2W","2X"},Table_Pending_Today[Contractor],1,Table_Pending_Today[Order_Number],Table_Pending_Today[[#This Row],[Order_Number]]))</f>
        <v>0</v>
      </c>
      <c r="EN622" cm="1">
        <f t="array" ref="EN622">IF(SUM(COUNTIFS(Table_Pending_Today[Order_Type_Desc],{"Install","Service Order","Restart"},Table_Pending_Today[Order_Number],Table_Pending_Today[[#This Row],[Order_Number]]))&gt;0,1,0)</f>
        <v>1</v>
      </c>
      <c r="EO622" cm="1">
        <f t="array" ref="EO622">IF(SUM(COUNTIFS(Table_Pending_Today[Order_Type_Desc],{"Install","Service Order","Restart"},Table_Pending_Today[In-House],1,Table_Pending_Today[Order_Number],Table_Pending_Today[[#This Row],[Order_Number]]))&gt;0,1,0)</f>
        <v>0</v>
      </c>
      <c r="EP622" cm="1">
        <f t="array" ref="EP622">IF(SUM(COUNTIFS(Table_Pending_Today[Order_Type_Desc],{"Install","Service Order","Restart"},Table_Pending_Today[Contractor],1,Table_Pending_Today[Order_Number],Table_Pending_Today[[#This Row],[Order_Number]]))&gt;0,1,0)</f>
        <v>0</v>
      </c>
      <c r="EQ622">
        <f>IF(SUM(COUNTIFS(Table_Pending_Today[Order_Type_Desc],"Special Request",Table_Pending_Today[Bury_Drop],0,Table_Pending_Today[In-House],1,Table_Pending_Today[Order_Number],Table_Pending_Today[[#This Row],[Order_Number]]))&gt;0,1,0)</f>
        <v>0</v>
      </c>
      <c r="ER622">
        <f>SUM(COUNTIFS(Table_Pending_Today[Order_Type_Desc],"Special Request",Table_Pending_Today[Bury_Drop],0,Table_Pending_Today[Contractor],1,Table_Pending_Today[Order_Number],Table_Pending_Today[[#This Row],[Order_Number]]))</f>
        <v>0</v>
      </c>
    </row>
    <row r="623" spans="1:148" x14ac:dyDescent="0.25">
      <c r="A623" t="s">
        <v>22433</v>
      </c>
      <c r="B623" t="s">
        <v>68448</v>
      </c>
      <c r="C623" t="s">
        <v>0</v>
      </c>
      <c r="D623" t="s">
        <v>40486</v>
      </c>
      <c r="E623" t="s">
        <v>40487</v>
      </c>
      <c r="F623" t="s">
        <v>40488</v>
      </c>
      <c r="G623">
        <v>453466</v>
      </c>
      <c r="H623" t="s">
        <v>72</v>
      </c>
      <c r="I623" t="s">
        <v>89</v>
      </c>
      <c r="J623" t="s">
        <v>16794</v>
      </c>
      <c r="K623" t="s">
        <v>73</v>
      </c>
      <c r="L623">
        <v>2</v>
      </c>
      <c r="M623" t="s">
        <v>40489</v>
      </c>
      <c r="N623" t="s">
        <v>40490</v>
      </c>
      <c r="P623" t="s">
        <v>17205</v>
      </c>
      <c r="Q623" t="s">
        <v>17818</v>
      </c>
      <c r="R623" t="s">
        <v>40492</v>
      </c>
      <c r="S623" t="s">
        <v>40493</v>
      </c>
      <c r="T623" t="s">
        <v>75</v>
      </c>
      <c r="U623" t="s">
        <v>16658</v>
      </c>
      <c r="V623" t="s">
        <v>40494</v>
      </c>
      <c r="W623" t="s">
        <v>16679</v>
      </c>
      <c r="X623" t="s">
        <v>17779</v>
      </c>
      <c r="Y623" t="s">
        <v>76</v>
      </c>
      <c r="Z623" t="s">
        <v>77</v>
      </c>
      <c r="AA623" t="s">
        <v>133</v>
      </c>
      <c r="AB623" t="s">
        <v>133</v>
      </c>
      <c r="AC623" t="s">
        <v>137</v>
      </c>
      <c r="AD623" t="s">
        <v>50523</v>
      </c>
      <c r="AE623" t="s">
        <v>19945</v>
      </c>
      <c r="AF623" t="s">
        <v>50524</v>
      </c>
      <c r="AG623" t="s">
        <v>22433</v>
      </c>
      <c r="AH623" t="s">
        <v>16921</v>
      </c>
      <c r="AI623" t="s">
        <v>20208</v>
      </c>
      <c r="AJ623">
        <v>1</v>
      </c>
      <c r="AK623" t="s">
        <v>98</v>
      </c>
      <c r="AL623" t="s">
        <v>79</v>
      </c>
      <c r="AO623">
        <v>18</v>
      </c>
      <c r="AP623" t="s">
        <v>91</v>
      </c>
      <c r="AQ623" t="s">
        <v>80</v>
      </c>
      <c r="AR623" t="s">
        <v>16796</v>
      </c>
      <c r="AT623">
        <v>0</v>
      </c>
      <c r="AU623">
        <v>0</v>
      </c>
      <c r="AV623" t="s">
        <v>133</v>
      </c>
      <c r="BI623" t="s">
        <v>81</v>
      </c>
      <c r="BJ623" t="s">
        <v>81</v>
      </c>
      <c r="BK623" t="s">
        <v>81</v>
      </c>
      <c r="BM623" t="s">
        <v>50525</v>
      </c>
      <c r="BN623" t="s">
        <v>50526</v>
      </c>
      <c r="BQ623" t="s">
        <v>50527</v>
      </c>
      <c r="BS623" t="s">
        <v>17202</v>
      </c>
      <c r="BV623" t="s">
        <v>50523</v>
      </c>
      <c r="BW623">
        <v>0</v>
      </c>
      <c r="BX623">
        <v>1</v>
      </c>
      <c r="CE623" t="s">
        <v>16880</v>
      </c>
      <c r="CF623" t="s">
        <v>16881</v>
      </c>
      <c r="CG623" t="s">
        <v>16882</v>
      </c>
      <c r="CK623" t="s">
        <v>16890</v>
      </c>
      <c r="CL623" t="s">
        <v>80</v>
      </c>
      <c r="CM623">
        <v>0</v>
      </c>
      <c r="CN623">
        <v>94.8155</v>
      </c>
      <c r="CO623">
        <v>11.41</v>
      </c>
      <c r="CP623">
        <v>2700</v>
      </c>
      <c r="CQ623" t="s">
        <v>17312</v>
      </c>
      <c r="CR623" t="s">
        <v>17313</v>
      </c>
      <c r="CT623" t="s">
        <v>18377</v>
      </c>
      <c r="DS623">
        <v>0</v>
      </c>
      <c r="DU623">
        <v>1</v>
      </c>
      <c r="DV623">
        <v>0</v>
      </c>
      <c r="DW623">
        <v>0</v>
      </c>
      <c r="DY623">
        <v>0</v>
      </c>
      <c r="DZ623">
        <v>0</v>
      </c>
      <c r="EC623" t="s">
        <v>21337</v>
      </c>
      <c r="ED623">
        <v>2</v>
      </c>
      <c r="EE623" cm="1">
        <f t="array" ref="EE623">SUM(COUNTIFS(Table_Pending_Today[job_type_code],{"WB","WQ","Z5","Z7","U8","QU","7W","2V","2W","2X"},Table_Pending_Today[Order_Number],Table_Pending_Today[[#This Row],[Order_Number]]))</f>
        <v>0</v>
      </c>
      <c r="EF623">
        <f>COUNTIFS(Table_Pending_Today[Order_Number],Table_Pending_Today[[#This Row],[Order_Number]],Table_Pending_Today[tech_contractor],"INHOUSE")</f>
        <v>0</v>
      </c>
      <c r="EG623">
        <f>COUNTIFS(Table_Pending_Today[Order_Number],Table_Pending_Today[[#This Row],[Order_Number]],Table_Pending_Today[tech_contractor],"CONTRACTOR")</f>
        <v>0</v>
      </c>
      <c r="EH623" cm="1">
        <f t="array" ref="EH623">SUM(COUNTIFS(Table_Pending_Today[job_type_code],{"XV","XQ","XT","XU"},Table_Pending_Today[Order_Number],Table_Pending_Today[[#This Row],[Order_Number]]))</f>
        <v>0</v>
      </c>
      <c r="EI623" cm="1">
        <f t="array" ref="EI623">SUM(COUNTIFS(Table_Pending_Today[job_type_code],{"XV","XQ","XT","XU"},Table_Pending_Today[Order_Number],Table_Pending_Today[[#This Row],[Order_Number]],Table_Pending_Today[In-House],1))</f>
        <v>0</v>
      </c>
      <c r="EJ623" cm="1">
        <f t="array" ref="EJ623">SUM(COUNTIFS(Table_Pending_Today[job_type_code],{"XV","XQ","XT","XU"},Table_Pending_Today[Order_Number],Table_Pending_Today[[#This Row],[Order_Number]],Table_Pending_Today[Contractor],1))</f>
        <v>0</v>
      </c>
      <c r="EK623" cm="1">
        <f t="array" ref="EK623">SUM(COUNTIFS(Table_Pending_Today[job_type_code],{"WB","WQ","Z5","Z7","U8","QU","7W","2V","2W","2X"},Table_Pending_Today[Order_Number],Table_Pending_Today[[#This Row],[Order_Number]]))</f>
        <v>0</v>
      </c>
      <c r="EL623" cm="1">
        <f t="array" ref="EL623">SUM(COUNTIFS(Table_Pending_Today[job_type_code],{"WB","WQ","Z5","Z7","U8","QU","7W","2V","2W","2X"},Table_Pending_Today[In-House],1,Table_Pending_Today[Order_Number],Table_Pending_Today[[#This Row],[Order_Number]]))</f>
        <v>0</v>
      </c>
      <c r="EM623" cm="1">
        <f t="array" ref="EM623">SUM(COUNTIFS(Table_Pending_Today[job_type_code],{"WB","WQ","Z5","Z7","U8","QU","7W","2V","2W","2X"},Table_Pending_Today[Contractor],1,Table_Pending_Today[Order_Number],Table_Pending_Today[[#This Row],[Order_Number]]))</f>
        <v>0</v>
      </c>
      <c r="EN623" cm="1">
        <f t="array" ref="EN623">IF(SUM(COUNTIFS(Table_Pending_Today[Order_Type_Desc],{"Install","Service Order","Restart"},Table_Pending_Today[Order_Number],Table_Pending_Today[[#This Row],[Order_Number]]))&gt;0,1,0)</f>
        <v>0</v>
      </c>
      <c r="EO623" cm="1">
        <f t="array" ref="EO623">IF(SUM(COUNTIFS(Table_Pending_Today[Order_Type_Desc],{"Install","Service Order","Restart"},Table_Pending_Today[In-House],1,Table_Pending_Today[Order_Number],Table_Pending_Today[[#This Row],[Order_Number]]))&gt;0,1,0)</f>
        <v>0</v>
      </c>
      <c r="EP623" cm="1">
        <f t="array" ref="EP623">IF(SUM(COUNTIFS(Table_Pending_Today[Order_Type_Desc],{"Install","Service Order","Restart"},Table_Pending_Today[Contractor],1,Table_Pending_Today[Order_Number],Table_Pending_Today[[#This Row],[Order_Number]]))&gt;0,1,0)</f>
        <v>0</v>
      </c>
      <c r="EQ623">
        <f>IF(SUM(COUNTIFS(Table_Pending_Today[Order_Type_Desc],"Special Request",Table_Pending_Today[Bury_Drop],0,Table_Pending_Today[In-House],1,Table_Pending_Today[Order_Number],Table_Pending_Today[[#This Row],[Order_Number]]))&gt;0,1,0)</f>
        <v>0</v>
      </c>
      <c r="ER623">
        <f>SUM(COUNTIFS(Table_Pending_Today[Order_Type_Desc],"Special Request",Table_Pending_Today[Bury_Drop],0,Table_Pending_Today[Contractor],1,Table_Pending_Today[Order_Number],Table_Pending_Today[[#This Row],[Order_Number]]))</f>
        <v>0</v>
      </c>
    </row>
    <row r="624" spans="1:148" x14ac:dyDescent="0.25">
      <c r="A624" t="s">
        <v>22433</v>
      </c>
      <c r="B624" t="s">
        <v>68448</v>
      </c>
      <c r="C624" t="s">
        <v>0</v>
      </c>
      <c r="D624" t="s">
        <v>27878</v>
      </c>
      <c r="E624" t="s">
        <v>27879</v>
      </c>
      <c r="F624" t="s">
        <v>27880</v>
      </c>
      <c r="G624">
        <v>463702</v>
      </c>
      <c r="H624" t="s">
        <v>72</v>
      </c>
      <c r="I624" t="s">
        <v>16913</v>
      </c>
      <c r="J624" t="s">
        <v>16914</v>
      </c>
      <c r="K624" t="s">
        <v>73</v>
      </c>
      <c r="L624">
        <v>1</v>
      </c>
      <c r="M624" t="s">
        <v>27881</v>
      </c>
      <c r="N624" t="s">
        <v>27882</v>
      </c>
      <c r="P624" t="s">
        <v>16767</v>
      </c>
      <c r="Q624" t="s">
        <v>17664</v>
      </c>
      <c r="R624" t="s">
        <v>27884</v>
      </c>
      <c r="T624" t="s">
        <v>75</v>
      </c>
      <c r="U624" t="s">
        <v>16658</v>
      </c>
      <c r="V624" t="s">
        <v>27885</v>
      </c>
      <c r="W624" t="s">
        <v>16679</v>
      </c>
      <c r="X624" t="s">
        <v>16664</v>
      </c>
      <c r="Y624" t="s">
        <v>76</v>
      </c>
      <c r="Z624" t="s">
        <v>77</v>
      </c>
      <c r="AA624" t="s">
        <v>133</v>
      </c>
      <c r="AB624" t="s">
        <v>16764</v>
      </c>
      <c r="AC624" t="s">
        <v>17662</v>
      </c>
      <c r="AD624" t="s">
        <v>51372</v>
      </c>
      <c r="AE624" t="s">
        <v>20208</v>
      </c>
      <c r="AF624" t="s">
        <v>51373</v>
      </c>
      <c r="AG624" t="s">
        <v>22433</v>
      </c>
      <c r="AH624" t="s">
        <v>16963</v>
      </c>
      <c r="AI624" t="s">
        <v>22433</v>
      </c>
      <c r="AJ624">
        <v>0</v>
      </c>
      <c r="AL624" t="s">
        <v>79</v>
      </c>
      <c r="AO624">
        <v>18</v>
      </c>
      <c r="AP624" t="s">
        <v>16915</v>
      </c>
      <c r="AQ624" t="s">
        <v>92</v>
      </c>
      <c r="AR624" t="s">
        <v>16916</v>
      </c>
      <c r="AT624">
        <v>0</v>
      </c>
      <c r="AU624">
        <v>0</v>
      </c>
      <c r="AV624" t="s">
        <v>133</v>
      </c>
      <c r="BI624" t="s">
        <v>81</v>
      </c>
      <c r="BJ624" t="s">
        <v>81</v>
      </c>
      <c r="BK624" t="s">
        <v>81</v>
      </c>
      <c r="BM624" t="s">
        <v>51377</v>
      </c>
      <c r="BN624" t="s">
        <v>51378</v>
      </c>
      <c r="BQ624" t="s">
        <v>51379</v>
      </c>
      <c r="BS624" t="s">
        <v>17202</v>
      </c>
      <c r="BV624" t="s">
        <v>51372</v>
      </c>
      <c r="BW624">
        <v>0</v>
      </c>
      <c r="BX624">
        <v>0</v>
      </c>
      <c r="CE624" t="s">
        <v>16880</v>
      </c>
      <c r="CF624" t="s">
        <v>16881</v>
      </c>
      <c r="CG624" t="s">
        <v>16882</v>
      </c>
      <c r="CK624" t="s">
        <v>16962</v>
      </c>
      <c r="CL624" t="s">
        <v>92</v>
      </c>
      <c r="CM624">
        <v>0</v>
      </c>
      <c r="CN624">
        <v>95.6524</v>
      </c>
      <c r="CO624">
        <v>210.64</v>
      </c>
      <c r="CP624">
        <v>1175</v>
      </c>
      <c r="CQ624" t="s">
        <v>17312</v>
      </c>
      <c r="CR624" t="s">
        <v>17313</v>
      </c>
      <c r="CS624" t="s">
        <v>51374</v>
      </c>
      <c r="CT624" t="s">
        <v>51375</v>
      </c>
      <c r="CU624" t="s">
        <v>16962</v>
      </c>
      <c r="CV624" t="s">
        <v>51376</v>
      </c>
      <c r="DU624">
        <v>1</v>
      </c>
      <c r="DV624">
        <v>1</v>
      </c>
      <c r="DW624">
        <v>0</v>
      </c>
      <c r="DY624">
        <v>0</v>
      </c>
      <c r="DZ624">
        <v>0</v>
      </c>
      <c r="EC624" t="s">
        <v>21337</v>
      </c>
      <c r="ED624">
        <v>1</v>
      </c>
      <c r="EE624" cm="1">
        <f t="array" ref="EE624">SUM(COUNTIFS(Table_Pending_Today[job_type_code],{"WB","WQ","Z5","Z7","U8","QU","7W","2V","2W","2X"},Table_Pending_Today[Order_Number],Table_Pending_Today[[#This Row],[Order_Number]]))</f>
        <v>0</v>
      </c>
      <c r="EF624">
        <f>COUNTIFS(Table_Pending_Today[Order_Number],Table_Pending_Today[[#This Row],[Order_Number]],Table_Pending_Today[tech_contractor],"INHOUSE")</f>
        <v>0</v>
      </c>
      <c r="EG624">
        <f>COUNTIFS(Table_Pending_Today[Order_Number],Table_Pending_Today[[#This Row],[Order_Number]],Table_Pending_Today[tech_contractor],"CONTRACTOR")</f>
        <v>0</v>
      </c>
      <c r="EH624" cm="1">
        <f t="array" ref="EH624">SUM(COUNTIFS(Table_Pending_Today[job_type_code],{"XV","XQ","XT","XU"},Table_Pending_Today[Order_Number],Table_Pending_Today[[#This Row],[Order_Number]]))</f>
        <v>1</v>
      </c>
      <c r="EI624" cm="1">
        <f t="array" ref="EI624">SUM(COUNTIFS(Table_Pending_Today[job_type_code],{"XV","XQ","XT","XU"},Table_Pending_Today[Order_Number],Table_Pending_Today[[#This Row],[Order_Number]],Table_Pending_Today[In-House],1))</f>
        <v>0</v>
      </c>
      <c r="EJ624" cm="1">
        <f t="array" ref="EJ624">SUM(COUNTIFS(Table_Pending_Today[job_type_code],{"XV","XQ","XT","XU"},Table_Pending_Today[Order_Number],Table_Pending_Today[[#This Row],[Order_Number]],Table_Pending_Today[Contractor],1))</f>
        <v>0</v>
      </c>
      <c r="EK624" cm="1">
        <f t="array" ref="EK624">SUM(COUNTIFS(Table_Pending_Today[job_type_code],{"WB","WQ","Z5","Z7","U8","QU","7W","2V","2W","2X"},Table_Pending_Today[Order_Number],Table_Pending_Today[[#This Row],[Order_Number]]))</f>
        <v>0</v>
      </c>
      <c r="EL624" cm="1">
        <f t="array" ref="EL624">SUM(COUNTIFS(Table_Pending_Today[job_type_code],{"WB","WQ","Z5","Z7","U8","QU","7W","2V","2W","2X"},Table_Pending_Today[In-House],1,Table_Pending_Today[Order_Number],Table_Pending_Today[[#This Row],[Order_Number]]))</f>
        <v>0</v>
      </c>
      <c r="EM624" cm="1">
        <f t="array" ref="EM624">SUM(COUNTIFS(Table_Pending_Today[job_type_code],{"WB","WQ","Z5","Z7","U8","QU","7W","2V","2W","2X"},Table_Pending_Today[Contractor],1,Table_Pending_Today[Order_Number],Table_Pending_Today[[#This Row],[Order_Number]]))</f>
        <v>0</v>
      </c>
      <c r="EN624" cm="1">
        <f t="array" ref="EN624">IF(SUM(COUNTIFS(Table_Pending_Today[Order_Type_Desc],{"Install","Service Order","Restart"},Table_Pending_Today[Order_Number],Table_Pending_Today[[#This Row],[Order_Number]]))&gt;0,1,0)</f>
        <v>0</v>
      </c>
      <c r="EO624" cm="1">
        <f t="array" ref="EO624">IF(SUM(COUNTIFS(Table_Pending_Today[Order_Type_Desc],{"Install","Service Order","Restart"},Table_Pending_Today[In-House],1,Table_Pending_Today[Order_Number],Table_Pending_Today[[#This Row],[Order_Number]]))&gt;0,1,0)</f>
        <v>0</v>
      </c>
      <c r="EP624" cm="1">
        <f t="array" ref="EP624">IF(SUM(COUNTIFS(Table_Pending_Today[Order_Type_Desc],{"Install","Service Order","Restart"},Table_Pending_Today[Contractor],1,Table_Pending_Today[Order_Number],Table_Pending_Today[[#This Row],[Order_Number]]))&gt;0,1,0)</f>
        <v>0</v>
      </c>
      <c r="EQ624">
        <f>IF(SUM(COUNTIFS(Table_Pending_Today[Order_Type_Desc],"Special Request",Table_Pending_Today[Bury_Drop],0,Table_Pending_Today[In-House],1,Table_Pending_Today[Order_Number],Table_Pending_Today[[#This Row],[Order_Number]]))&gt;0,1,0)</f>
        <v>0</v>
      </c>
      <c r="ER624">
        <f>SUM(COUNTIFS(Table_Pending_Today[Order_Type_Desc],"Special Request",Table_Pending_Today[Bury_Drop],0,Table_Pending_Today[Contractor],1,Table_Pending_Today[Order_Number],Table_Pending_Today[[#This Row],[Order_Number]]))</f>
        <v>0</v>
      </c>
    </row>
    <row r="625" spans="1:148" x14ac:dyDescent="0.25">
      <c r="A625" t="s">
        <v>22433</v>
      </c>
      <c r="B625" t="s">
        <v>68448</v>
      </c>
      <c r="C625" t="s">
        <v>0</v>
      </c>
      <c r="D625" t="s">
        <v>39918</v>
      </c>
      <c r="E625" t="s">
        <v>39919</v>
      </c>
      <c r="F625" t="s">
        <v>39920</v>
      </c>
      <c r="G625">
        <v>463927</v>
      </c>
      <c r="H625" t="s">
        <v>72</v>
      </c>
      <c r="I625" t="s">
        <v>89</v>
      </c>
      <c r="J625" t="s">
        <v>16798</v>
      </c>
      <c r="K625" t="s">
        <v>73</v>
      </c>
      <c r="L625">
        <v>1</v>
      </c>
      <c r="M625" t="s">
        <v>39921</v>
      </c>
      <c r="N625" t="s">
        <v>39922</v>
      </c>
      <c r="P625" t="s">
        <v>133</v>
      </c>
      <c r="Q625" t="s">
        <v>17486</v>
      </c>
      <c r="R625" t="s">
        <v>39924</v>
      </c>
      <c r="T625" t="s">
        <v>75</v>
      </c>
      <c r="U625" t="s">
        <v>16658</v>
      </c>
      <c r="V625" t="s">
        <v>39925</v>
      </c>
      <c r="W625" t="s">
        <v>16679</v>
      </c>
      <c r="X625" t="s">
        <v>16678</v>
      </c>
      <c r="Y625" t="s">
        <v>76</v>
      </c>
      <c r="Z625" t="s">
        <v>77</v>
      </c>
      <c r="AA625" t="s">
        <v>133</v>
      </c>
      <c r="AB625" t="s">
        <v>133</v>
      </c>
      <c r="AC625" t="s">
        <v>137</v>
      </c>
      <c r="AD625" t="s">
        <v>50195</v>
      </c>
      <c r="AE625" t="s">
        <v>20208</v>
      </c>
      <c r="AF625" t="s">
        <v>50196</v>
      </c>
      <c r="AG625" t="s">
        <v>22433</v>
      </c>
      <c r="AH625" t="s">
        <v>16779</v>
      </c>
      <c r="AI625" t="s">
        <v>22433</v>
      </c>
      <c r="AJ625">
        <v>1</v>
      </c>
      <c r="AK625" t="s">
        <v>98</v>
      </c>
      <c r="AL625" t="s">
        <v>79</v>
      </c>
      <c r="AO625">
        <v>18</v>
      </c>
      <c r="AP625" t="s">
        <v>91</v>
      </c>
      <c r="AQ625" t="s">
        <v>80</v>
      </c>
      <c r="AR625" t="s">
        <v>16799</v>
      </c>
      <c r="AT625">
        <v>0</v>
      </c>
      <c r="AU625">
        <v>0</v>
      </c>
      <c r="AV625" t="s">
        <v>133</v>
      </c>
      <c r="BI625" t="s">
        <v>81</v>
      </c>
      <c r="BJ625" t="s">
        <v>81</v>
      </c>
      <c r="BK625" t="s">
        <v>81</v>
      </c>
      <c r="BM625" t="s">
        <v>50197</v>
      </c>
      <c r="BN625" t="s">
        <v>50198</v>
      </c>
      <c r="BQ625" t="s">
        <v>50199</v>
      </c>
      <c r="BS625" t="s">
        <v>17202</v>
      </c>
      <c r="BV625" t="s">
        <v>50195</v>
      </c>
      <c r="BW625">
        <v>0</v>
      </c>
      <c r="BX625">
        <v>0</v>
      </c>
      <c r="CE625" t="s">
        <v>16880</v>
      </c>
      <c r="CF625" t="s">
        <v>16881</v>
      </c>
      <c r="CG625" t="s">
        <v>16882</v>
      </c>
      <c r="CK625" t="s">
        <v>16920</v>
      </c>
      <c r="CL625" t="s">
        <v>80</v>
      </c>
      <c r="CM625">
        <v>0</v>
      </c>
      <c r="CN625">
        <v>95.454300000000003</v>
      </c>
      <c r="CO625">
        <v>231.05</v>
      </c>
      <c r="CP625">
        <v>175</v>
      </c>
      <c r="CQ625" t="s">
        <v>17312</v>
      </c>
      <c r="CR625" t="s">
        <v>17313</v>
      </c>
      <c r="CS625" t="s">
        <v>17314</v>
      </c>
      <c r="CT625" t="s">
        <v>17319</v>
      </c>
      <c r="CU625" t="s">
        <v>16885</v>
      </c>
      <c r="DU625">
        <v>1</v>
      </c>
      <c r="DV625">
        <v>0</v>
      </c>
      <c r="DW625">
        <v>0</v>
      </c>
      <c r="DY625">
        <v>0</v>
      </c>
      <c r="DZ625">
        <v>0</v>
      </c>
      <c r="EC625" t="s">
        <v>21337</v>
      </c>
      <c r="ED625">
        <v>1</v>
      </c>
      <c r="EE625" cm="1">
        <f t="array" ref="EE625">SUM(COUNTIFS(Table_Pending_Today[job_type_code],{"WB","WQ","Z5","Z7","U8","QU","7W","2V","2W","2X"},Table_Pending_Today[Order_Number],Table_Pending_Today[[#This Row],[Order_Number]]))</f>
        <v>0</v>
      </c>
      <c r="EF625">
        <f>COUNTIFS(Table_Pending_Today[Order_Number],Table_Pending_Today[[#This Row],[Order_Number]],Table_Pending_Today[tech_contractor],"INHOUSE")</f>
        <v>0</v>
      </c>
      <c r="EG625">
        <f>COUNTIFS(Table_Pending_Today[Order_Number],Table_Pending_Today[[#This Row],[Order_Number]],Table_Pending_Today[tech_contractor],"CONTRACTOR")</f>
        <v>0</v>
      </c>
      <c r="EH625" cm="1">
        <f t="array" ref="EH625">SUM(COUNTIFS(Table_Pending_Today[job_type_code],{"XV","XQ","XT","XU"},Table_Pending_Today[Order_Number],Table_Pending_Today[[#This Row],[Order_Number]]))</f>
        <v>0</v>
      </c>
      <c r="EI625" cm="1">
        <f t="array" ref="EI625">SUM(COUNTIFS(Table_Pending_Today[job_type_code],{"XV","XQ","XT","XU"},Table_Pending_Today[Order_Number],Table_Pending_Today[[#This Row],[Order_Number]],Table_Pending_Today[In-House],1))</f>
        <v>0</v>
      </c>
      <c r="EJ625" cm="1">
        <f t="array" ref="EJ625">SUM(COUNTIFS(Table_Pending_Today[job_type_code],{"XV","XQ","XT","XU"},Table_Pending_Today[Order_Number],Table_Pending_Today[[#This Row],[Order_Number]],Table_Pending_Today[Contractor],1))</f>
        <v>0</v>
      </c>
      <c r="EK625" cm="1">
        <f t="array" ref="EK625">SUM(COUNTIFS(Table_Pending_Today[job_type_code],{"WB","WQ","Z5","Z7","U8","QU","7W","2V","2W","2X"},Table_Pending_Today[Order_Number],Table_Pending_Today[[#This Row],[Order_Number]]))</f>
        <v>0</v>
      </c>
      <c r="EL625" cm="1">
        <f t="array" ref="EL625">SUM(COUNTIFS(Table_Pending_Today[job_type_code],{"WB","WQ","Z5","Z7","U8","QU","7W","2V","2W","2X"},Table_Pending_Today[In-House],1,Table_Pending_Today[Order_Number],Table_Pending_Today[[#This Row],[Order_Number]]))</f>
        <v>0</v>
      </c>
      <c r="EM625" cm="1">
        <f t="array" ref="EM625">SUM(COUNTIFS(Table_Pending_Today[job_type_code],{"WB","WQ","Z5","Z7","U8","QU","7W","2V","2W","2X"},Table_Pending_Today[Contractor],1,Table_Pending_Today[Order_Number],Table_Pending_Today[[#This Row],[Order_Number]]))</f>
        <v>0</v>
      </c>
      <c r="EN625" cm="1">
        <f t="array" ref="EN625">IF(SUM(COUNTIFS(Table_Pending_Today[Order_Type_Desc],{"Install","Service Order","Restart"},Table_Pending_Today[Order_Number],Table_Pending_Today[[#This Row],[Order_Number]]))&gt;0,1,0)</f>
        <v>0</v>
      </c>
      <c r="EO625" cm="1">
        <f t="array" ref="EO625">IF(SUM(COUNTIFS(Table_Pending_Today[Order_Type_Desc],{"Install","Service Order","Restart"},Table_Pending_Today[In-House],1,Table_Pending_Today[Order_Number],Table_Pending_Today[[#This Row],[Order_Number]]))&gt;0,1,0)</f>
        <v>0</v>
      </c>
      <c r="EP625" cm="1">
        <f t="array" ref="EP625">IF(SUM(COUNTIFS(Table_Pending_Today[Order_Type_Desc],{"Install","Service Order","Restart"},Table_Pending_Today[Contractor],1,Table_Pending_Today[Order_Number],Table_Pending_Today[[#This Row],[Order_Number]]))&gt;0,1,0)</f>
        <v>0</v>
      </c>
      <c r="EQ625">
        <f>IF(SUM(COUNTIFS(Table_Pending_Today[Order_Type_Desc],"Special Request",Table_Pending_Today[Bury_Drop],0,Table_Pending_Today[In-House],1,Table_Pending_Today[Order_Number],Table_Pending_Today[[#This Row],[Order_Number]]))&gt;0,1,0)</f>
        <v>0</v>
      </c>
      <c r="ER625">
        <f>SUM(COUNTIFS(Table_Pending_Today[Order_Type_Desc],"Special Request",Table_Pending_Today[Bury_Drop],0,Table_Pending_Today[Contractor],1,Table_Pending_Today[Order_Number],Table_Pending_Today[[#This Row],[Order_Number]]))</f>
        <v>0</v>
      </c>
    </row>
    <row r="626" spans="1:148" x14ac:dyDescent="0.25">
      <c r="A626" t="s">
        <v>22433</v>
      </c>
      <c r="B626" t="s">
        <v>68448</v>
      </c>
      <c r="C626" t="s">
        <v>0</v>
      </c>
      <c r="D626" t="s">
        <v>24113</v>
      </c>
      <c r="E626" t="s">
        <v>24114</v>
      </c>
      <c r="F626" t="s">
        <v>24115</v>
      </c>
      <c r="G626">
        <v>464062</v>
      </c>
      <c r="H626" t="s">
        <v>72</v>
      </c>
      <c r="I626" t="s">
        <v>89</v>
      </c>
      <c r="J626" t="s">
        <v>16924</v>
      </c>
      <c r="K626" t="s">
        <v>73</v>
      </c>
      <c r="L626">
        <v>1</v>
      </c>
      <c r="M626" t="s">
        <v>24116</v>
      </c>
      <c r="N626" t="s">
        <v>24117</v>
      </c>
      <c r="P626" t="s">
        <v>133</v>
      </c>
      <c r="Q626" t="s">
        <v>18296</v>
      </c>
      <c r="R626" t="s">
        <v>24119</v>
      </c>
      <c r="T626" t="s">
        <v>75</v>
      </c>
      <c r="U626" t="s">
        <v>16658</v>
      </c>
      <c r="V626" t="s">
        <v>24120</v>
      </c>
      <c r="W626" t="s">
        <v>16679</v>
      </c>
      <c r="X626" t="s">
        <v>18243</v>
      </c>
      <c r="Y626" t="s">
        <v>76</v>
      </c>
      <c r="Z626" t="s">
        <v>77</v>
      </c>
      <c r="AA626" t="s">
        <v>133</v>
      </c>
      <c r="AB626" t="s">
        <v>133</v>
      </c>
      <c r="AC626" t="s">
        <v>137</v>
      </c>
      <c r="AD626" t="s">
        <v>49752</v>
      </c>
      <c r="AE626" t="s">
        <v>20208</v>
      </c>
      <c r="AF626" t="s">
        <v>49753</v>
      </c>
      <c r="AG626" t="s">
        <v>22433</v>
      </c>
      <c r="AH626" t="s">
        <v>16963</v>
      </c>
      <c r="AI626" t="s">
        <v>22433</v>
      </c>
      <c r="AJ626">
        <v>1</v>
      </c>
      <c r="AK626" t="s">
        <v>98</v>
      </c>
      <c r="AL626" t="s">
        <v>79</v>
      </c>
      <c r="AO626">
        <v>18</v>
      </c>
      <c r="AP626" t="s">
        <v>91</v>
      </c>
      <c r="AQ626" t="s">
        <v>80</v>
      </c>
      <c r="AR626" t="s">
        <v>16925</v>
      </c>
      <c r="AT626">
        <v>0</v>
      </c>
      <c r="AU626">
        <v>0</v>
      </c>
      <c r="AV626" t="s">
        <v>133</v>
      </c>
      <c r="BI626" t="s">
        <v>81</v>
      </c>
      <c r="BJ626" t="s">
        <v>81</v>
      </c>
      <c r="BK626" t="s">
        <v>81</v>
      </c>
      <c r="BM626" t="s">
        <v>49757</v>
      </c>
      <c r="BN626" t="s">
        <v>49758</v>
      </c>
      <c r="BQ626" t="s">
        <v>49759</v>
      </c>
      <c r="BS626" t="s">
        <v>17202</v>
      </c>
      <c r="BV626" t="s">
        <v>49752</v>
      </c>
      <c r="BW626">
        <v>0</v>
      </c>
      <c r="BX626">
        <v>0</v>
      </c>
      <c r="CE626" t="s">
        <v>16880</v>
      </c>
      <c r="CF626" t="s">
        <v>16881</v>
      </c>
      <c r="CG626" t="s">
        <v>16882</v>
      </c>
      <c r="CK626" t="s">
        <v>16911</v>
      </c>
      <c r="CL626" t="s">
        <v>80</v>
      </c>
      <c r="CM626">
        <v>0</v>
      </c>
      <c r="CN626">
        <v>97.536500000000004</v>
      </c>
      <c r="CO626">
        <v>154.82</v>
      </c>
      <c r="CP626">
        <v>75</v>
      </c>
      <c r="CQ626" t="s">
        <v>17312</v>
      </c>
      <c r="CR626" t="s">
        <v>17313</v>
      </c>
      <c r="CS626" t="s">
        <v>49754</v>
      </c>
      <c r="CT626" t="s">
        <v>49755</v>
      </c>
      <c r="CU626" t="s">
        <v>16911</v>
      </c>
      <c r="CV626" t="s">
        <v>49756</v>
      </c>
      <c r="DU626">
        <v>1</v>
      </c>
      <c r="DV626">
        <v>0</v>
      </c>
      <c r="DW626">
        <v>0</v>
      </c>
      <c r="DY626">
        <v>0</v>
      </c>
      <c r="DZ626">
        <v>0</v>
      </c>
      <c r="EC626" t="s">
        <v>21330</v>
      </c>
      <c r="ED626">
        <v>1</v>
      </c>
      <c r="EE626" cm="1">
        <f t="array" ref="EE626">SUM(COUNTIFS(Table_Pending_Today[job_type_code],{"WB","WQ","Z5","Z7","U8","QU","7W","2V","2W","2X"},Table_Pending_Today[Order_Number],Table_Pending_Today[[#This Row],[Order_Number]]))</f>
        <v>0</v>
      </c>
      <c r="EF626">
        <f>COUNTIFS(Table_Pending_Today[Order_Number],Table_Pending_Today[[#This Row],[Order_Number]],Table_Pending_Today[tech_contractor],"INHOUSE")</f>
        <v>0</v>
      </c>
      <c r="EG626">
        <f>COUNTIFS(Table_Pending_Today[Order_Number],Table_Pending_Today[[#This Row],[Order_Number]],Table_Pending_Today[tech_contractor],"CONTRACTOR")</f>
        <v>0</v>
      </c>
      <c r="EH626" cm="1">
        <f t="array" ref="EH626">SUM(COUNTIFS(Table_Pending_Today[job_type_code],{"XV","XQ","XT","XU"},Table_Pending_Today[Order_Number],Table_Pending_Today[[#This Row],[Order_Number]]))</f>
        <v>0</v>
      </c>
      <c r="EI626" cm="1">
        <f t="array" ref="EI626">SUM(COUNTIFS(Table_Pending_Today[job_type_code],{"XV","XQ","XT","XU"},Table_Pending_Today[Order_Number],Table_Pending_Today[[#This Row],[Order_Number]],Table_Pending_Today[In-House],1))</f>
        <v>0</v>
      </c>
      <c r="EJ626" cm="1">
        <f t="array" ref="EJ626">SUM(COUNTIFS(Table_Pending_Today[job_type_code],{"XV","XQ","XT","XU"},Table_Pending_Today[Order_Number],Table_Pending_Today[[#This Row],[Order_Number]],Table_Pending_Today[Contractor],1))</f>
        <v>0</v>
      </c>
      <c r="EK626" cm="1">
        <f t="array" ref="EK626">SUM(COUNTIFS(Table_Pending_Today[job_type_code],{"WB","WQ","Z5","Z7","U8","QU","7W","2V","2W","2X"},Table_Pending_Today[Order_Number],Table_Pending_Today[[#This Row],[Order_Number]]))</f>
        <v>0</v>
      </c>
      <c r="EL626" cm="1">
        <f t="array" ref="EL626">SUM(COUNTIFS(Table_Pending_Today[job_type_code],{"WB","WQ","Z5","Z7","U8","QU","7W","2V","2W","2X"},Table_Pending_Today[In-House],1,Table_Pending_Today[Order_Number],Table_Pending_Today[[#This Row],[Order_Number]]))</f>
        <v>0</v>
      </c>
      <c r="EM626" cm="1">
        <f t="array" ref="EM626">SUM(COUNTIFS(Table_Pending_Today[job_type_code],{"WB","WQ","Z5","Z7","U8","QU","7W","2V","2W","2X"},Table_Pending_Today[Contractor],1,Table_Pending_Today[Order_Number],Table_Pending_Today[[#This Row],[Order_Number]]))</f>
        <v>0</v>
      </c>
      <c r="EN626" cm="1">
        <f t="array" ref="EN626">IF(SUM(COUNTIFS(Table_Pending_Today[Order_Type_Desc],{"Install","Service Order","Restart"},Table_Pending_Today[Order_Number],Table_Pending_Today[[#This Row],[Order_Number]]))&gt;0,1,0)</f>
        <v>0</v>
      </c>
      <c r="EO626" cm="1">
        <f t="array" ref="EO626">IF(SUM(COUNTIFS(Table_Pending_Today[Order_Type_Desc],{"Install","Service Order","Restart"},Table_Pending_Today[In-House],1,Table_Pending_Today[Order_Number],Table_Pending_Today[[#This Row],[Order_Number]]))&gt;0,1,0)</f>
        <v>0</v>
      </c>
      <c r="EP626" cm="1">
        <f t="array" ref="EP626">IF(SUM(COUNTIFS(Table_Pending_Today[Order_Type_Desc],{"Install","Service Order","Restart"},Table_Pending_Today[Contractor],1,Table_Pending_Today[Order_Number],Table_Pending_Today[[#This Row],[Order_Number]]))&gt;0,1,0)</f>
        <v>0</v>
      </c>
      <c r="EQ626">
        <f>IF(SUM(COUNTIFS(Table_Pending_Today[Order_Type_Desc],"Special Request",Table_Pending_Today[Bury_Drop],0,Table_Pending_Today[In-House],1,Table_Pending_Today[Order_Number],Table_Pending_Today[[#This Row],[Order_Number]]))&gt;0,1,0)</f>
        <v>0</v>
      </c>
      <c r="ER626">
        <f>SUM(COUNTIFS(Table_Pending_Today[Order_Type_Desc],"Special Request",Table_Pending_Today[Bury_Drop],0,Table_Pending_Today[Contractor],1,Table_Pending_Today[Order_Number],Table_Pending_Today[[#This Row],[Order_Number]]))</f>
        <v>0</v>
      </c>
    </row>
    <row r="627" spans="1:148" x14ac:dyDescent="0.25">
      <c r="A627" t="s">
        <v>22433</v>
      </c>
      <c r="B627" t="s">
        <v>68448</v>
      </c>
      <c r="C627" t="s">
        <v>0</v>
      </c>
      <c r="D627" t="s">
        <v>59948</v>
      </c>
      <c r="E627" t="s">
        <v>59949</v>
      </c>
      <c r="F627" t="s">
        <v>59950</v>
      </c>
      <c r="G627">
        <v>468990</v>
      </c>
      <c r="H627" t="s">
        <v>72</v>
      </c>
      <c r="I627" t="s">
        <v>89</v>
      </c>
      <c r="J627" t="s">
        <v>16798</v>
      </c>
      <c r="K627" t="s">
        <v>73</v>
      </c>
      <c r="L627">
        <v>0</v>
      </c>
      <c r="M627" t="s">
        <v>59951</v>
      </c>
      <c r="N627" t="s">
        <v>59952</v>
      </c>
      <c r="P627" t="s">
        <v>58993</v>
      </c>
      <c r="Q627" t="s">
        <v>69142</v>
      </c>
      <c r="R627" t="s">
        <v>59954</v>
      </c>
      <c r="T627" t="s">
        <v>75</v>
      </c>
      <c r="U627" t="s">
        <v>16658</v>
      </c>
      <c r="V627" t="s">
        <v>59955</v>
      </c>
      <c r="W627" t="s">
        <v>16679</v>
      </c>
      <c r="X627" t="s">
        <v>17823</v>
      </c>
      <c r="Y627" t="s">
        <v>76</v>
      </c>
      <c r="Z627" t="s">
        <v>77</v>
      </c>
      <c r="AA627" t="s">
        <v>133</v>
      </c>
      <c r="AB627" t="s">
        <v>144</v>
      </c>
      <c r="AC627" t="s">
        <v>17414</v>
      </c>
      <c r="AD627" t="s">
        <v>69753</v>
      </c>
      <c r="AE627" t="s">
        <v>22433</v>
      </c>
      <c r="AF627" t="s">
        <v>69754</v>
      </c>
      <c r="AG627" t="s">
        <v>22433</v>
      </c>
      <c r="AH627" t="s">
        <v>16795</v>
      </c>
      <c r="AJ627">
        <v>0</v>
      </c>
      <c r="AL627" t="s">
        <v>19585</v>
      </c>
      <c r="AM627" t="s">
        <v>87</v>
      </c>
      <c r="AO627">
        <v>18</v>
      </c>
      <c r="AP627" t="s">
        <v>91</v>
      </c>
      <c r="AQ627" t="s">
        <v>80</v>
      </c>
      <c r="AR627" t="s">
        <v>16799</v>
      </c>
      <c r="AT627">
        <v>0</v>
      </c>
      <c r="AU627">
        <v>0</v>
      </c>
      <c r="AV627" t="s">
        <v>133</v>
      </c>
      <c r="BI627" t="s">
        <v>81</v>
      </c>
      <c r="BJ627" t="s">
        <v>81</v>
      </c>
      <c r="BK627" t="s">
        <v>81</v>
      </c>
      <c r="BM627" t="s">
        <v>69755</v>
      </c>
      <c r="BN627" t="s">
        <v>69756</v>
      </c>
      <c r="BQ627" t="s">
        <v>17787</v>
      </c>
      <c r="BS627" t="s">
        <v>17202</v>
      </c>
      <c r="BT627" t="s">
        <v>17723</v>
      </c>
      <c r="BU627" t="s">
        <v>19586</v>
      </c>
      <c r="BV627" t="s">
        <v>69753</v>
      </c>
      <c r="BW627">
        <v>0</v>
      </c>
      <c r="BX627">
        <v>0</v>
      </c>
      <c r="CE627" t="s">
        <v>16880</v>
      </c>
      <c r="CF627" t="s">
        <v>16881</v>
      </c>
      <c r="CG627" t="s">
        <v>16882</v>
      </c>
      <c r="CK627" t="s">
        <v>16947</v>
      </c>
      <c r="CL627" t="s">
        <v>80</v>
      </c>
      <c r="CM627">
        <v>0</v>
      </c>
      <c r="CN627">
        <v>97.111199999999997</v>
      </c>
      <c r="CO627">
        <v>5.38</v>
      </c>
      <c r="CP627">
        <v>25</v>
      </c>
      <c r="CQ627" t="s">
        <v>17312</v>
      </c>
      <c r="CR627" t="s">
        <v>17313</v>
      </c>
      <c r="CS627" t="s">
        <v>17314</v>
      </c>
      <c r="CT627" t="s">
        <v>17733</v>
      </c>
      <c r="CU627" t="s">
        <v>16885</v>
      </c>
      <c r="DS627">
        <v>0</v>
      </c>
      <c r="DU627">
        <v>1</v>
      </c>
      <c r="DV627">
        <v>0</v>
      </c>
      <c r="DW627">
        <v>0</v>
      </c>
      <c r="DX627">
        <v>1</v>
      </c>
      <c r="DY627">
        <v>0</v>
      </c>
      <c r="DZ627">
        <v>0</v>
      </c>
      <c r="EC627" t="s">
        <v>21330</v>
      </c>
      <c r="ED627">
        <v>0</v>
      </c>
      <c r="EE627" cm="1">
        <f t="array" ref="EE627">SUM(COUNTIFS(Table_Pending_Today[job_type_code],{"WB","WQ","Z5","Z7","U8","QU","7W","2V","2W","2X"},Table_Pending_Today[Order_Number],Table_Pending_Today[[#This Row],[Order_Number]]))</f>
        <v>0</v>
      </c>
      <c r="EF627">
        <f>COUNTIFS(Table_Pending_Today[Order_Number],Table_Pending_Today[[#This Row],[Order_Number]],Table_Pending_Today[tech_contractor],"INHOUSE")</f>
        <v>1</v>
      </c>
      <c r="EG627">
        <f>COUNTIFS(Table_Pending_Today[Order_Number],Table_Pending_Today[[#This Row],[Order_Number]],Table_Pending_Today[tech_contractor],"CONTRACTOR")</f>
        <v>0</v>
      </c>
      <c r="EH627" cm="1">
        <f t="array" ref="EH627">SUM(COUNTIFS(Table_Pending_Today[job_type_code],{"XV","XQ","XT","XU"},Table_Pending_Today[Order_Number],Table_Pending_Today[[#This Row],[Order_Number]]))</f>
        <v>0</v>
      </c>
      <c r="EI627" cm="1">
        <f t="array" ref="EI627">SUM(COUNTIFS(Table_Pending_Today[job_type_code],{"XV","XQ","XT","XU"},Table_Pending_Today[Order_Number],Table_Pending_Today[[#This Row],[Order_Number]],Table_Pending_Today[In-House],1))</f>
        <v>0</v>
      </c>
      <c r="EJ627" cm="1">
        <f t="array" ref="EJ627">SUM(COUNTIFS(Table_Pending_Today[job_type_code],{"XV","XQ","XT","XU"},Table_Pending_Today[Order_Number],Table_Pending_Today[[#This Row],[Order_Number]],Table_Pending_Today[Contractor],1))</f>
        <v>0</v>
      </c>
      <c r="EK627" cm="1">
        <f t="array" ref="EK627">SUM(COUNTIFS(Table_Pending_Today[job_type_code],{"WB","WQ","Z5","Z7","U8","QU","7W","2V","2W","2X"},Table_Pending_Today[Order_Number],Table_Pending_Today[[#This Row],[Order_Number]]))</f>
        <v>0</v>
      </c>
      <c r="EL627" cm="1">
        <f t="array" ref="EL627">SUM(COUNTIFS(Table_Pending_Today[job_type_code],{"WB","WQ","Z5","Z7","U8","QU","7W","2V","2W","2X"},Table_Pending_Today[In-House],1,Table_Pending_Today[Order_Number],Table_Pending_Today[[#This Row],[Order_Number]]))</f>
        <v>0</v>
      </c>
      <c r="EM627" cm="1">
        <f t="array" ref="EM627">SUM(COUNTIFS(Table_Pending_Today[job_type_code],{"WB","WQ","Z5","Z7","U8","QU","7W","2V","2W","2X"},Table_Pending_Today[Contractor],1,Table_Pending_Today[Order_Number],Table_Pending_Today[[#This Row],[Order_Number]]))</f>
        <v>0</v>
      </c>
      <c r="EN627" cm="1">
        <f t="array" ref="EN627">IF(SUM(COUNTIFS(Table_Pending_Today[Order_Type_Desc],{"Install","Service Order","Restart"},Table_Pending_Today[Order_Number],Table_Pending_Today[[#This Row],[Order_Number]]))&gt;0,1,0)</f>
        <v>0</v>
      </c>
      <c r="EO627" cm="1">
        <f t="array" ref="EO627">IF(SUM(COUNTIFS(Table_Pending_Today[Order_Type_Desc],{"Install","Service Order","Restart"},Table_Pending_Today[In-House],1,Table_Pending_Today[Order_Number],Table_Pending_Today[[#This Row],[Order_Number]]))&gt;0,1,0)</f>
        <v>0</v>
      </c>
      <c r="EP627" cm="1">
        <f t="array" ref="EP627">IF(SUM(COUNTIFS(Table_Pending_Today[Order_Type_Desc],{"Install","Service Order","Restart"},Table_Pending_Today[Contractor],1,Table_Pending_Today[Order_Number],Table_Pending_Today[[#This Row],[Order_Number]]))&gt;0,1,0)</f>
        <v>0</v>
      </c>
      <c r="EQ627">
        <f>IF(SUM(COUNTIFS(Table_Pending_Today[Order_Type_Desc],"Special Request",Table_Pending_Today[Bury_Drop],0,Table_Pending_Today[In-House],1,Table_Pending_Today[Order_Number],Table_Pending_Today[[#This Row],[Order_Number]]))&gt;0,1,0)</f>
        <v>0</v>
      </c>
      <c r="ER627">
        <f>SUM(COUNTIFS(Table_Pending_Today[Order_Type_Desc],"Special Request",Table_Pending_Today[Bury_Drop],0,Table_Pending_Today[Contractor],1,Table_Pending_Today[Order_Number],Table_Pending_Today[[#This Row],[Order_Number]]))</f>
        <v>0</v>
      </c>
    </row>
    <row r="628" spans="1:148" x14ac:dyDescent="0.25">
      <c r="A628" t="s">
        <v>22433</v>
      </c>
      <c r="B628" t="s">
        <v>68448</v>
      </c>
      <c r="C628" t="s">
        <v>0</v>
      </c>
      <c r="D628" t="s">
        <v>42775</v>
      </c>
      <c r="E628" t="s">
        <v>42776</v>
      </c>
      <c r="F628" t="s">
        <v>42777</v>
      </c>
      <c r="G628">
        <v>773743</v>
      </c>
      <c r="H628" t="s">
        <v>120</v>
      </c>
      <c r="I628" t="s">
        <v>16849</v>
      </c>
      <c r="J628" t="s">
        <v>16791</v>
      </c>
      <c r="K628" t="s">
        <v>73</v>
      </c>
      <c r="L628">
        <v>4</v>
      </c>
      <c r="M628" t="s">
        <v>42778</v>
      </c>
      <c r="N628" t="s">
        <v>42779</v>
      </c>
      <c r="P628" t="s">
        <v>142</v>
      </c>
      <c r="Q628" t="s">
        <v>17082</v>
      </c>
      <c r="R628" t="s">
        <v>42781</v>
      </c>
      <c r="T628" t="s">
        <v>75</v>
      </c>
      <c r="U628" t="s">
        <v>17029</v>
      </c>
      <c r="V628" t="s">
        <v>42782</v>
      </c>
      <c r="W628" t="s">
        <v>17039</v>
      </c>
      <c r="X628" t="s">
        <v>314</v>
      </c>
      <c r="Y628" t="s">
        <v>76</v>
      </c>
      <c r="Z628" t="s">
        <v>121</v>
      </c>
      <c r="AA628" t="s">
        <v>17031</v>
      </c>
      <c r="AB628" t="s">
        <v>17030</v>
      </c>
      <c r="AC628" t="s">
        <v>17038</v>
      </c>
      <c r="AD628" t="s">
        <v>50993</v>
      </c>
      <c r="AE628" t="s">
        <v>18608</v>
      </c>
      <c r="AF628" t="s">
        <v>51577</v>
      </c>
      <c r="AG628" t="s">
        <v>22433</v>
      </c>
      <c r="AH628" t="s">
        <v>16937</v>
      </c>
      <c r="AI628" t="s">
        <v>20208</v>
      </c>
      <c r="AJ628">
        <v>1</v>
      </c>
      <c r="AK628" t="s">
        <v>98</v>
      </c>
      <c r="AL628" t="s">
        <v>19541</v>
      </c>
      <c r="AM628" t="s">
        <v>3</v>
      </c>
      <c r="AN628" t="s">
        <v>19350</v>
      </c>
      <c r="AO628">
        <v>18</v>
      </c>
      <c r="AP628" t="s">
        <v>16850</v>
      </c>
      <c r="AQ628" t="s">
        <v>99</v>
      </c>
      <c r="AR628" t="s">
        <v>16792</v>
      </c>
      <c r="AT628">
        <v>0</v>
      </c>
      <c r="AU628">
        <v>0</v>
      </c>
      <c r="AV628" t="s">
        <v>149</v>
      </c>
      <c r="BD628" t="s">
        <v>69757</v>
      </c>
      <c r="BE628" t="s">
        <v>221</v>
      </c>
      <c r="BF628" t="s">
        <v>51578</v>
      </c>
      <c r="BG628" t="s">
        <v>51579</v>
      </c>
      <c r="BH628" t="s">
        <v>17368</v>
      </c>
      <c r="BI628" t="s">
        <v>81</v>
      </c>
      <c r="BJ628" t="s">
        <v>81</v>
      </c>
      <c r="BK628" t="s">
        <v>81</v>
      </c>
      <c r="BL628" t="s">
        <v>51583</v>
      </c>
      <c r="BM628" t="s">
        <v>51584</v>
      </c>
      <c r="BN628" t="s">
        <v>51585</v>
      </c>
      <c r="BO628" t="s">
        <v>100</v>
      </c>
      <c r="BQ628" t="s">
        <v>51586</v>
      </c>
      <c r="BR628" t="s">
        <v>236</v>
      </c>
      <c r="BS628" t="s">
        <v>237</v>
      </c>
      <c r="BT628" t="s">
        <v>17598</v>
      </c>
      <c r="BU628" t="s">
        <v>19542</v>
      </c>
      <c r="BV628" t="s">
        <v>50993</v>
      </c>
      <c r="BW628">
        <v>0</v>
      </c>
      <c r="BX628">
        <v>0</v>
      </c>
      <c r="CE628" t="s">
        <v>51429</v>
      </c>
      <c r="CF628" t="s">
        <v>51587</v>
      </c>
      <c r="CG628" t="s">
        <v>51588</v>
      </c>
      <c r="CH628" t="s">
        <v>51589</v>
      </c>
      <c r="CI628" t="s">
        <v>51590</v>
      </c>
      <c r="CJ628" t="s">
        <v>51591</v>
      </c>
      <c r="CK628" t="s">
        <v>51429</v>
      </c>
      <c r="CL628" t="s">
        <v>99</v>
      </c>
      <c r="CM628">
        <v>0</v>
      </c>
      <c r="CN628">
        <v>99.130399999999995</v>
      </c>
      <c r="CO628">
        <v>1.76</v>
      </c>
      <c r="CP628">
        <v>0</v>
      </c>
      <c r="CQ628" t="s">
        <v>17312</v>
      </c>
      <c r="CR628" t="s">
        <v>17313</v>
      </c>
      <c r="CT628" t="s">
        <v>50112</v>
      </c>
      <c r="CW628" t="s">
        <v>17400</v>
      </c>
      <c r="CX628" t="s">
        <v>17401</v>
      </c>
      <c r="CZ628" t="s">
        <v>51580</v>
      </c>
      <c r="DA628" t="s">
        <v>51580</v>
      </c>
      <c r="DF628" t="s">
        <v>18435</v>
      </c>
      <c r="DI628" t="s">
        <v>51581</v>
      </c>
      <c r="DJ628" t="s">
        <v>51582</v>
      </c>
      <c r="DK628" t="s">
        <v>17447</v>
      </c>
      <c r="DL628" t="s">
        <v>17377</v>
      </c>
      <c r="DN628" t="s">
        <v>81</v>
      </c>
      <c r="DO628" t="s">
        <v>119</v>
      </c>
      <c r="DP628" t="s">
        <v>119</v>
      </c>
      <c r="DQ628" t="s">
        <v>81</v>
      </c>
      <c r="DS628">
        <v>0</v>
      </c>
      <c r="DU628">
        <v>1</v>
      </c>
      <c r="DV628">
        <v>0</v>
      </c>
      <c r="DW628">
        <v>0</v>
      </c>
      <c r="DX628">
        <v>2</v>
      </c>
      <c r="DY628">
        <v>0</v>
      </c>
      <c r="DZ628">
        <v>0</v>
      </c>
      <c r="EA628" t="s">
        <v>21403</v>
      </c>
      <c r="EC628" t="s">
        <v>21320</v>
      </c>
      <c r="ED628">
        <v>4</v>
      </c>
      <c r="EE628" cm="1">
        <f t="array" ref="EE628">SUM(COUNTIFS(Table_Pending_Today[job_type_code],{"WB","WQ","Z5","Z7","U8","QU","7W","2V","2W","2X"},Table_Pending_Today[Order_Number],Table_Pending_Today[[#This Row],[Order_Number]]))</f>
        <v>0</v>
      </c>
      <c r="EF628">
        <f>COUNTIFS(Table_Pending_Today[Order_Number],Table_Pending_Today[[#This Row],[Order_Number]],Table_Pending_Today[tech_contractor],"INHOUSE")</f>
        <v>0</v>
      </c>
      <c r="EG628">
        <f>COUNTIFS(Table_Pending_Today[Order_Number],Table_Pending_Today[[#This Row],[Order_Number]],Table_Pending_Today[tech_contractor],"CONTRACTOR")</f>
        <v>1</v>
      </c>
      <c r="EH628" cm="1">
        <f t="array" ref="EH628">SUM(COUNTIFS(Table_Pending_Today[job_type_code],{"XV","XQ","XT","XU"},Table_Pending_Today[Order_Number],Table_Pending_Today[[#This Row],[Order_Number]]))</f>
        <v>0</v>
      </c>
      <c r="EI628" cm="1">
        <f t="array" ref="EI628">SUM(COUNTIFS(Table_Pending_Today[job_type_code],{"XV","XQ","XT","XU"},Table_Pending_Today[Order_Number],Table_Pending_Today[[#This Row],[Order_Number]],Table_Pending_Today[In-House],1))</f>
        <v>0</v>
      </c>
      <c r="EJ628" cm="1">
        <f t="array" ref="EJ628">SUM(COUNTIFS(Table_Pending_Today[job_type_code],{"XV","XQ","XT","XU"},Table_Pending_Today[Order_Number],Table_Pending_Today[[#This Row],[Order_Number]],Table_Pending_Today[Contractor],1))</f>
        <v>0</v>
      </c>
      <c r="EK628" cm="1">
        <f t="array" ref="EK628">SUM(COUNTIFS(Table_Pending_Today[job_type_code],{"WB","WQ","Z5","Z7","U8","QU","7W","2V","2W","2X"},Table_Pending_Today[Order_Number],Table_Pending_Today[[#This Row],[Order_Number]]))</f>
        <v>0</v>
      </c>
      <c r="EL628" cm="1">
        <f t="array" ref="EL628">SUM(COUNTIFS(Table_Pending_Today[job_type_code],{"WB","WQ","Z5","Z7","U8","QU","7W","2V","2W","2X"},Table_Pending_Today[In-House],1,Table_Pending_Today[Order_Number],Table_Pending_Today[[#This Row],[Order_Number]]))</f>
        <v>0</v>
      </c>
      <c r="EM628" cm="1">
        <f t="array" ref="EM628">SUM(COUNTIFS(Table_Pending_Today[job_type_code],{"WB","WQ","Z5","Z7","U8","QU","7W","2V","2W","2X"},Table_Pending_Today[Contractor],1,Table_Pending_Today[Order_Number],Table_Pending_Today[[#This Row],[Order_Number]]))</f>
        <v>0</v>
      </c>
      <c r="EN628" cm="1">
        <f t="array" ref="EN628">IF(SUM(COUNTIFS(Table_Pending_Today[Order_Type_Desc],{"Install","Service Order","Restart"},Table_Pending_Today[Order_Number],Table_Pending_Today[[#This Row],[Order_Number]]))&gt;0,1,0)</f>
        <v>1</v>
      </c>
      <c r="EO628" cm="1">
        <f t="array" ref="EO628">IF(SUM(COUNTIFS(Table_Pending_Today[Order_Type_Desc],{"Install","Service Order","Restart"},Table_Pending_Today[In-House],1,Table_Pending_Today[Order_Number],Table_Pending_Today[[#This Row],[Order_Number]]))&gt;0,1,0)</f>
        <v>0</v>
      </c>
      <c r="EP628" cm="1">
        <f t="array" ref="EP628">IF(SUM(COUNTIFS(Table_Pending_Today[Order_Type_Desc],{"Install","Service Order","Restart"},Table_Pending_Today[Contractor],1,Table_Pending_Today[Order_Number],Table_Pending_Today[[#This Row],[Order_Number]]))&gt;0,1,0)</f>
        <v>1</v>
      </c>
      <c r="EQ628">
        <f>IF(SUM(COUNTIFS(Table_Pending_Today[Order_Type_Desc],"Special Request",Table_Pending_Today[Bury_Drop],0,Table_Pending_Today[In-House],1,Table_Pending_Today[Order_Number],Table_Pending_Today[[#This Row],[Order_Number]]))&gt;0,1,0)</f>
        <v>0</v>
      </c>
      <c r="ER628">
        <f>SUM(COUNTIFS(Table_Pending_Today[Order_Type_Desc],"Special Request",Table_Pending_Today[Bury_Drop],0,Table_Pending_Today[Contractor],1,Table_Pending_Today[Order_Number],Table_Pending_Today[[#This Row],[Order_Number]]))</f>
        <v>0</v>
      </c>
    </row>
    <row r="629" spans="1:148" x14ac:dyDescent="0.25">
      <c r="A629" t="s">
        <v>22433</v>
      </c>
      <c r="B629" t="s">
        <v>68448</v>
      </c>
      <c r="C629" t="s">
        <v>0</v>
      </c>
      <c r="D629" t="s">
        <v>29313</v>
      </c>
      <c r="E629" t="s">
        <v>29314</v>
      </c>
      <c r="F629" t="s">
        <v>29315</v>
      </c>
      <c r="G629">
        <v>464884</v>
      </c>
      <c r="H629" t="s">
        <v>72</v>
      </c>
      <c r="I629" t="s">
        <v>89</v>
      </c>
      <c r="J629" t="s">
        <v>16794</v>
      </c>
      <c r="K629" t="s">
        <v>73</v>
      </c>
      <c r="L629">
        <v>1</v>
      </c>
      <c r="M629" t="s">
        <v>29316</v>
      </c>
      <c r="N629" t="s">
        <v>29317</v>
      </c>
      <c r="P629" t="s">
        <v>18944</v>
      </c>
      <c r="Q629" t="s">
        <v>19052</v>
      </c>
      <c r="R629" t="s">
        <v>29319</v>
      </c>
      <c r="S629" t="s">
        <v>29320</v>
      </c>
      <c r="T629" t="s">
        <v>75</v>
      </c>
      <c r="U629" t="s">
        <v>16658</v>
      </c>
      <c r="V629" t="s">
        <v>29321</v>
      </c>
      <c r="W629" t="s">
        <v>16679</v>
      </c>
      <c r="X629" t="s">
        <v>18584</v>
      </c>
      <c r="Y629" t="s">
        <v>76</v>
      </c>
      <c r="Z629" t="s">
        <v>77</v>
      </c>
      <c r="AA629" t="s">
        <v>133</v>
      </c>
      <c r="AB629" t="s">
        <v>16772</v>
      </c>
      <c r="AC629" t="s">
        <v>16680</v>
      </c>
      <c r="AD629" t="s">
        <v>49961</v>
      </c>
      <c r="AE629" t="s">
        <v>20208</v>
      </c>
      <c r="AF629" t="s">
        <v>50910</v>
      </c>
      <c r="AG629" t="s">
        <v>22433</v>
      </c>
      <c r="AH629" t="s">
        <v>16921</v>
      </c>
      <c r="AI629" t="s">
        <v>22433</v>
      </c>
      <c r="AJ629">
        <v>1</v>
      </c>
      <c r="AK629" t="s">
        <v>98</v>
      </c>
      <c r="AL629" t="s">
        <v>19566</v>
      </c>
      <c r="AM629" t="s">
        <v>87</v>
      </c>
      <c r="AO629">
        <v>18</v>
      </c>
      <c r="AP629" t="s">
        <v>91</v>
      </c>
      <c r="AQ629" t="s">
        <v>80</v>
      </c>
      <c r="AR629" t="s">
        <v>16796</v>
      </c>
      <c r="AT629">
        <v>0</v>
      </c>
      <c r="AU629">
        <v>0</v>
      </c>
      <c r="AV629" t="s">
        <v>133</v>
      </c>
      <c r="BI629" t="s">
        <v>81</v>
      </c>
      <c r="BJ629" t="s">
        <v>81</v>
      </c>
      <c r="BK629" t="s">
        <v>81</v>
      </c>
      <c r="BM629" t="s">
        <v>50911</v>
      </c>
      <c r="BN629" t="s">
        <v>50912</v>
      </c>
      <c r="BQ629" t="s">
        <v>50913</v>
      </c>
      <c r="BS629" t="s">
        <v>17202</v>
      </c>
      <c r="BT629" t="s">
        <v>19567</v>
      </c>
      <c r="BU629" t="s">
        <v>19568</v>
      </c>
      <c r="BV629" t="s">
        <v>49961</v>
      </c>
      <c r="BW629">
        <v>0</v>
      </c>
      <c r="BX629">
        <v>1</v>
      </c>
      <c r="CE629" t="s">
        <v>16880</v>
      </c>
      <c r="CF629" t="s">
        <v>16881</v>
      </c>
      <c r="CG629" t="s">
        <v>16882</v>
      </c>
      <c r="CK629" t="s">
        <v>16883</v>
      </c>
      <c r="CL629" t="s">
        <v>80</v>
      </c>
      <c r="CM629">
        <v>0</v>
      </c>
      <c r="CN629">
        <v>97.025999999999996</v>
      </c>
      <c r="CO629">
        <v>8.0399999999999991</v>
      </c>
      <c r="CP629">
        <v>2550</v>
      </c>
      <c r="CQ629" t="s">
        <v>17312</v>
      </c>
      <c r="CR629" t="s">
        <v>17313</v>
      </c>
      <c r="CS629" t="s">
        <v>17314</v>
      </c>
      <c r="CT629" t="s">
        <v>17733</v>
      </c>
      <c r="CU629" t="s">
        <v>16885</v>
      </c>
      <c r="DS629">
        <v>0</v>
      </c>
      <c r="DU629">
        <v>1</v>
      </c>
      <c r="DV629">
        <v>0</v>
      </c>
      <c r="DW629">
        <v>0</v>
      </c>
      <c r="DY629">
        <v>0</v>
      </c>
      <c r="DZ629">
        <v>0</v>
      </c>
      <c r="EC629" t="s">
        <v>21330</v>
      </c>
      <c r="ED629">
        <v>1</v>
      </c>
      <c r="EE629" cm="1">
        <f t="array" ref="EE629">SUM(COUNTIFS(Table_Pending_Today[job_type_code],{"WB","WQ","Z5","Z7","U8","QU","7W","2V","2W","2X"},Table_Pending_Today[Order_Number],Table_Pending_Today[[#This Row],[Order_Number]]))</f>
        <v>0</v>
      </c>
      <c r="EF629">
        <f>COUNTIFS(Table_Pending_Today[Order_Number],Table_Pending_Today[[#This Row],[Order_Number]],Table_Pending_Today[tech_contractor],"INHOUSE")</f>
        <v>1</v>
      </c>
      <c r="EG629">
        <f>COUNTIFS(Table_Pending_Today[Order_Number],Table_Pending_Today[[#This Row],[Order_Number]],Table_Pending_Today[tech_contractor],"CONTRACTOR")</f>
        <v>0</v>
      </c>
      <c r="EH629" cm="1">
        <f t="array" ref="EH629">SUM(COUNTIFS(Table_Pending_Today[job_type_code],{"XV","XQ","XT","XU"},Table_Pending_Today[Order_Number],Table_Pending_Today[[#This Row],[Order_Number]]))</f>
        <v>0</v>
      </c>
      <c r="EI629" cm="1">
        <f t="array" ref="EI629">SUM(COUNTIFS(Table_Pending_Today[job_type_code],{"XV","XQ","XT","XU"},Table_Pending_Today[Order_Number],Table_Pending_Today[[#This Row],[Order_Number]],Table_Pending_Today[In-House],1))</f>
        <v>0</v>
      </c>
      <c r="EJ629" cm="1">
        <f t="array" ref="EJ629">SUM(COUNTIFS(Table_Pending_Today[job_type_code],{"XV","XQ","XT","XU"},Table_Pending_Today[Order_Number],Table_Pending_Today[[#This Row],[Order_Number]],Table_Pending_Today[Contractor],1))</f>
        <v>0</v>
      </c>
      <c r="EK629" cm="1">
        <f t="array" ref="EK629">SUM(COUNTIFS(Table_Pending_Today[job_type_code],{"WB","WQ","Z5","Z7","U8","QU","7W","2V","2W","2X"},Table_Pending_Today[Order_Number],Table_Pending_Today[[#This Row],[Order_Number]]))</f>
        <v>0</v>
      </c>
      <c r="EL629" cm="1">
        <f t="array" ref="EL629">SUM(COUNTIFS(Table_Pending_Today[job_type_code],{"WB","WQ","Z5","Z7","U8","QU","7W","2V","2W","2X"},Table_Pending_Today[In-House],1,Table_Pending_Today[Order_Number],Table_Pending_Today[[#This Row],[Order_Number]]))</f>
        <v>0</v>
      </c>
      <c r="EM629" cm="1">
        <f t="array" ref="EM629">SUM(COUNTIFS(Table_Pending_Today[job_type_code],{"WB","WQ","Z5","Z7","U8","QU","7W","2V","2W","2X"},Table_Pending_Today[Contractor],1,Table_Pending_Today[Order_Number],Table_Pending_Today[[#This Row],[Order_Number]]))</f>
        <v>0</v>
      </c>
      <c r="EN629" cm="1">
        <f t="array" ref="EN629">IF(SUM(COUNTIFS(Table_Pending_Today[Order_Type_Desc],{"Install","Service Order","Restart"},Table_Pending_Today[Order_Number],Table_Pending_Today[[#This Row],[Order_Number]]))&gt;0,1,0)</f>
        <v>0</v>
      </c>
      <c r="EO629" cm="1">
        <f t="array" ref="EO629">IF(SUM(COUNTIFS(Table_Pending_Today[Order_Type_Desc],{"Install","Service Order","Restart"},Table_Pending_Today[In-House],1,Table_Pending_Today[Order_Number],Table_Pending_Today[[#This Row],[Order_Number]]))&gt;0,1,0)</f>
        <v>0</v>
      </c>
      <c r="EP629" cm="1">
        <f t="array" ref="EP629">IF(SUM(COUNTIFS(Table_Pending_Today[Order_Type_Desc],{"Install","Service Order","Restart"},Table_Pending_Today[Contractor],1,Table_Pending_Today[Order_Number],Table_Pending_Today[[#This Row],[Order_Number]]))&gt;0,1,0)</f>
        <v>0</v>
      </c>
      <c r="EQ629">
        <f>IF(SUM(COUNTIFS(Table_Pending_Today[Order_Type_Desc],"Special Request",Table_Pending_Today[Bury_Drop],0,Table_Pending_Today[In-House],1,Table_Pending_Today[Order_Number],Table_Pending_Today[[#This Row],[Order_Number]]))&gt;0,1,0)</f>
        <v>0</v>
      </c>
      <c r="ER629">
        <f>SUM(COUNTIFS(Table_Pending_Today[Order_Type_Desc],"Special Request",Table_Pending_Today[Bury_Drop],0,Table_Pending_Today[Contractor],1,Table_Pending_Today[Order_Number],Table_Pending_Today[[#This Row],[Order_Number]]))</f>
        <v>0</v>
      </c>
    </row>
    <row r="630" spans="1:148" x14ac:dyDescent="0.25">
      <c r="A630" t="s">
        <v>22433</v>
      </c>
      <c r="B630" t="s">
        <v>68448</v>
      </c>
      <c r="C630" t="s">
        <v>0</v>
      </c>
      <c r="D630" t="s">
        <v>35823</v>
      </c>
      <c r="E630" t="s">
        <v>35824</v>
      </c>
      <c r="F630" t="s">
        <v>35825</v>
      </c>
      <c r="G630">
        <v>464913</v>
      </c>
      <c r="H630" t="s">
        <v>72</v>
      </c>
      <c r="I630" t="s">
        <v>89</v>
      </c>
      <c r="J630" t="s">
        <v>16935</v>
      </c>
      <c r="K630" t="s">
        <v>73</v>
      </c>
      <c r="L630">
        <v>1</v>
      </c>
      <c r="M630" t="s">
        <v>35826</v>
      </c>
      <c r="N630" t="s">
        <v>35827</v>
      </c>
      <c r="P630" t="s">
        <v>18944</v>
      </c>
      <c r="Q630" t="s">
        <v>19052</v>
      </c>
      <c r="R630" t="s">
        <v>287</v>
      </c>
      <c r="T630" t="s">
        <v>75</v>
      </c>
      <c r="U630" t="s">
        <v>16658</v>
      </c>
      <c r="V630" t="s">
        <v>35829</v>
      </c>
      <c r="W630" t="s">
        <v>16679</v>
      </c>
      <c r="X630" t="s">
        <v>18584</v>
      </c>
      <c r="Y630" t="s">
        <v>76</v>
      </c>
      <c r="Z630" t="s">
        <v>77</v>
      </c>
      <c r="AA630" t="s">
        <v>133</v>
      </c>
      <c r="AB630" t="s">
        <v>16772</v>
      </c>
      <c r="AC630" t="s">
        <v>16680</v>
      </c>
      <c r="AD630" t="s">
        <v>49961</v>
      </c>
      <c r="AE630" t="s">
        <v>20208</v>
      </c>
      <c r="AF630" t="s">
        <v>49962</v>
      </c>
      <c r="AG630" t="s">
        <v>22433</v>
      </c>
      <c r="AH630" t="s">
        <v>16795</v>
      </c>
      <c r="AI630" t="s">
        <v>22433</v>
      </c>
      <c r="AJ630">
        <v>0</v>
      </c>
      <c r="AL630" t="s">
        <v>49963</v>
      </c>
      <c r="AM630" t="s">
        <v>87</v>
      </c>
      <c r="AO630">
        <v>18</v>
      </c>
      <c r="AP630" t="s">
        <v>91</v>
      </c>
      <c r="AQ630" t="s">
        <v>80</v>
      </c>
      <c r="AR630" t="s">
        <v>16936</v>
      </c>
      <c r="AT630">
        <v>0</v>
      </c>
      <c r="AU630">
        <v>0</v>
      </c>
      <c r="AV630" t="s">
        <v>133</v>
      </c>
      <c r="BI630" t="s">
        <v>81</v>
      </c>
      <c r="BJ630" t="s">
        <v>81</v>
      </c>
      <c r="BK630" t="s">
        <v>81</v>
      </c>
      <c r="BM630" t="s">
        <v>49966</v>
      </c>
      <c r="BN630" t="s">
        <v>49967</v>
      </c>
      <c r="BQ630" t="s">
        <v>49968</v>
      </c>
      <c r="BS630" t="s">
        <v>17202</v>
      </c>
      <c r="BT630" t="s">
        <v>49964</v>
      </c>
      <c r="BU630" t="s">
        <v>49965</v>
      </c>
      <c r="BV630" t="s">
        <v>49961</v>
      </c>
      <c r="BW630">
        <v>0</v>
      </c>
      <c r="BX630">
        <v>0</v>
      </c>
      <c r="CE630" t="s">
        <v>16880</v>
      </c>
      <c r="CF630" t="s">
        <v>16881</v>
      </c>
      <c r="CG630" t="s">
        <v>16882</v>
      </c>
      <c r="CK630" t="s">
        <v>18146</v>
      </c>
      <c r="CL630" t="s">
        <v>80</v>
      </c>
      <c r="CM630">
        <v>0</v>
      </c>
      <c r="CN630">
        <v>97.025999999999996</v>
      </c>
      <c r="CO630">
        <v>8.0399999999999991</v>
      </c>
      <c r="CP630">
        <v>2550</v>
      </c>
      <c r="CQ630" t="s">
        <v>17312</v>
      </c>
      <c r="CR630" t="s">
        <v>17313</v>
      </c>
      <c r="CS630" t="s">
        <v>17314</v>
      </c>
      <c r="CT630" t="s">
        <v>19385</v>
      </c>
      <c r="CU630" t="s">
        <v>16885</v>
      </c>
      <c r="DS630">
        <v>0</v>
      </c>
      <c r="DU630">
        <v>1</v>
      </c>
      <c r="DV630">
        <v>0</v>
      </c>
      <c r="DW630">
        <v>0</v>
      </c>
      <c r="DY630">
        <v>0</v>
      </c>
      <c r="DZ630">
        <v>0</v>
      </c>
      <c r="EC630" t="s">
        <v>21330</v>
      </c>
      <c r="ED630">
        <v>1</v>
      </c>
      <c r="EE630" cm="1">
        <f t="array" ref="EE630">SUM(COUNTIFS(Table_Pending_Today[job_type_code],{"WB","WQ","Z5","Z7","U8","QU","7W","2V","2W","2X"},Table_Pending_Today[Order_Number],Table_Pending_Today[[#This Row],[Order_Number]]))</f>
        <v>0</v>
      </c>
      <c r="EF630">
        <f>COUNTIFS(Table_Pending_Today[Order_Number],Table_Pending_Today[[#This Row],[Order_Number]],Table_Pending_Today[tech_contractor],"INHOUSE")</f>
        <v>1</v>
      </c>
      <c r="EG630">
        <f>COUNTIFS(Table_Pending_Today[Order_Number],Table_Pending_Today[[#This Row],[Order_Number]],Table_Pending_Today[tech_contractor],"CONTRACTOR")</f>
        <v>0</v>
      </c>
      <c r="EH630" cm="1">
        <f t="array" ref="EH630">SUM(COUNTIFS(Table_Pending_Today[job_type_code],{"XV","XQ","XT","XU"},Table_Pending_Today[Order_Number],Table_Pending_Today[[#This Row],[Order_Number]]))</f>
        <v>0</v>
      </c>
      <c r="EI630" cm="1">
        <f t="array" ref="EI630">SUM(COUNTIFS(Table_Pending_Today[job_type_code],{"XV","XQ","XT","XU"},Table_Pending_Today[Order_Number],Table_Pending_Today[[#This Row],[Order_Number]],Table_Pending_Today[In-House],1))</f>
        <v>0</v>
      </c>
      <c r="EJ630" cm="1">
        <f t="array" ref="EJ630">SUM(COUNTIFS(Table_Pending_Today[job_type_code],{"XV","XQ","XT","XU"},Table_Pending_Today[Order_Number],Table_Pending_Today[[#This Row],[Order_Number]],Table_Pending_Today[Contractor],1))</f>
        <v>0</v>
      </c>
      <c r="EK630" cm="1">
        <f t="array" ref="EK630">SUM(COUNTIFS(Table_Pending_Today[job_type_code],{"WB","WQ","Z5","Z7","U8","QU","7W","2V","2W","2X"},Table_Pending_Today[Order_Number],Table_Pending_Today[[#This Row],[Order_Number]]))</f>
        <v>0</v>
      </c>
      <c r="EL630" cm="1">
        <f t="array" ref="EL630">SUM(COUNTIFS(Table_Pending_Today[job_type_code],{"WB","WQ","Z5","Z7","U8","QU","7W","2V","2W","2X"},Table_Pending_Today[In-House],1,Table_Pending_Today[Order_Number],Table_Pending_Today[[#This Row],[Order_Number]]))</f>
        <v>0</v>
      </c>
      <c r="EM630" cm="1">
        <f t="array" ref="EM630">SUM(COUNTIFS(Table_Pending_Today[job_type_code],{"WB","WQ","Z5","Z7","U8","QU","7W","2V","2W","2X"},Table_Pending_Today[Contractor],1,Table_Pending_Today[Order_Number],Table_Pending_Today[[#This Row],[Order_Number]]))</f>
        <v>0</v>
      </c>
      <c r="EN630" cm="1">
        <f t="array" ref="EN630">IF(SUM(COUNTIFS(Table_Pending_Today[Order_Type_Desc],{"Install","Service Order","Restart"},Table_Pending_Today[Order_Number],Table_Pending_Today[[#This Row],[Order_Number]]))&gt;0,1,0)</f>
        <v>0</v>
      </c>
      <c r="EO630" cm="1">
        <f t="array" ref="EO630">IF(SUM(COUNTIFS(Table_Pending_Today[Order_Type_Desc],{"Install","Service Order","Restart"},Table_Pending_Today[In-House],1,Table_Pending_Today[Order_Number],Table_Pending_Today[[#This Row],[Order_Number]]))&gt;0,1,0)</f>
        <v>0</v>
      </c>
      <c r="EP630" cm="1">
        <f t="array" ref="EP630">IF(SUM(COUNTIFS(Table_Pending_Today[Order_Type_Desc],{"Install","Service Order","Restart"},Table_Pending_Today[Contractor],1,Table_Pending_Today[Order_Number],Table_Pending_Today[[#This Row],[Order_Number]]))&gt;0,1,0)</f>
        <v>0</v>
      </c>
      <c r="EQ630">
        <f>IF(SUM(COUNTIFS(Table_Pending_Today[Order_Type_Desc],"Special Request",Table_Pending_Today[Bury_Drop],0,Table_Pending_Today[In-House],1,Table_Pending_Today[Order_Number],Table_Pending_Today[[#This Row],[Order_Number]]))&gt;0,1,0)</f>
        <v>0</v>
      </c>
      <c r="ER630">
        <f>SUM(COUNTIFS(Table_Pending_Today[Order_Type_Desc],"Special Request",Table_Pending_Today[Bury_Drop],0,Table_Pending_Today[Contractor],1,Table_Pending_Today[Order_Number],Table_Pending_Today[[#This Row],[Order_Number]]))</f>
        <v>0</v>
      </c>
    </row>
    <row r="631" spans="1:148" x14ac:dyDescent="0.25">
      <c r="A631" t="s">
        <v>22433</v>
      </c>
      <c r="B631" t="s">
        <v>68448</v>
      </c>
      <c r="C631" t="s">
        <v>0</v>
      </c>
      <c r="D631" t="s">
        <v>24912</v>
      </c>
      <c r="E631" t="s">
        <v>24913</v>
      </c>
      <c r="F631" t="s">
        <v>24914</v>
      </c>
      <c r="G631">
        <v>464969</v>
      </c>
      <c r="H631" t="s">
        <v>72</v>
      </c>
      <c r="I631" t="s">
        <v>89</v>
      </c>
      <c r="J631" t="s">
        <v>16942</v>
      </c>
      <c r="K631" t="s">
        <v>73</v>
      </c>
      <c r="L631">
        <v>1</v>
      </c>
      <c r="M631" t="s">
        <v>24915</v>
      </c>
      <c r="N631" t="s">
        <v>24916</v>
      </c>
      <c r="P631" t="s">
        <v>133</v>
      </c>
      <c r="Q631" t="s">
        <v>17444</v>
      </c>
      <c r="R631" t="s">
        <v>24918</v>
      </c>
      <c r="T631" t="s">
        <v>75</v>
      </c>
      <c r="U631" t="s">
        <v>16658</v>
      </c>
      <c r="V631" t="s">
        <v>24919</v>
      </c>
      <c r="W631" t="s">
        <v>16679</v>
      </c>
      <c r="X631" t="s">
        <v>16678</v>
      </c>
      <c r="Y631" t="s">
        <v>76</v>
      </c>
      <c r="Z631" t="s">
        <v>96</v>
      </c>
      <c r="AA631" t="s">
        <v>133</v>
      </c>
      <c r="AB631" t="s">
        <v>133</v>
      </c>
      <c r="AC631" t="s">
        <v>137</v>
      </c>
      <c r="AD631" t="s">
        <v>50914</v>
      </c>
      <c r="AE631" t="s">
        <v>20208</v>
      </c>
      <c r="AF631" t="s">
        <v>50915</v>
      </c>
      <c r="AG631" t="s">
        <v>22433</v>
      </c>
      <c r="AH631" t="s">
        <v>16795</v>
      </c>
      <c r="AI631" t="s">
        <v>22433</v>
      </c>
      <c r="AJ631">
        <v>0</v>
      </c>
      <c r="AL631" t="s">
        <v>18152</v>
      </c>
      <c r="AM631" t="s">
        <v>87</v>
      </c>
      <c r="AO631">
        <v>18</v>
      </c>
      <c r="AP631" t="s">
        <v>91</v>
      </c>
      <c r="AQ631" t="s">
        <v>80</v>
      </c>
      <c r="AR631" t="s">
        <v>16944</v>
      </c>
      <c r="AT631">
        <v>0</v>
      </c>
      <c r="AU631">
        <v>0</v>
      </c>
      <c r="AV631" t="s">
        <v>133</v>
      </c>
      <c r="BI631" t="s">
        <v>81</v>
      </c>
      <c r="BJ631" t="s">
        <v>81</v>
      </c>
      <c r="BK631" t="s">
        <v>81</v>
      </c>
      <c r="BM631" t="s">
        <v>50916</v>
      </c>
      <c r="BN631" t="s">
        <v>50917</v>
      </c>
      <c r="BQ631" t="s">
        <v>50918</v>
      </c>
      <c r="BS631" t="s">
        <v>17202</v>
      </c>
      <c r="BT631" t="s">
        <v>17771</v>
      </c>
      <c r="BU631" t="s">
        <v>17848</v>
      </c>
      <c r="BV631" t="s">
        <v>50914</v>
      </c>
      <c r="BW631">
        <v>0</v>
      </c>
      <c r="BX631">
        <v>0</v>
      </c>
      <c r="CE631" t="s">
        <v>16880</v>
      </c>
      <c r="CF631" t="s">
        <v>16881</v>
      </c>
      <c r="CG631" t="s">
        <v>16882</v>
      </c>
      <c r="CK631" t="s">
        <v>16911</v>
      </c>
      <c r="CL631" t="s">
        <v>80</v>
      </c>
      <c r="CM631">
        <v>0</v>
      </c>
      <c r="CN631">
        <v>94.1845</v>
      </c>
      <c r="CO631">
        <v>211.54</v>
      </c>
      <c r="CP631">
        <v>3125</v>
      </c>
      <c r="CQ631" t="s">
        <v>17312</v>
      </c>
      <c r="CR631" t="s">
        <v>17313</v>
      </c>
      <c r="CS631" t="s">
        <v>17314</v>
      </c>
      <c r="CT631" t="s">
        <v>19385</v>
      </c>
      <c r="CU631" t="s">
        <v>16885</v>
      </c>
      <c r="DS631">
        <v>0</v>
      </c>
      <c r="DU631">
        <v>1</v>
      </c>
      <c r="DV631">
        <v>0</v>
      </c>
      <c r="DW631">
        <v>0</v>
      </c>
      <c r="DX631">
        <v>1</v>
      </c>
      <c r="DY631">
        <v>0</v>
      </c>
      <c r="DZ631">
        <v>0</v>
      </c>
      <c r="EC631" t="s">
        <v>21337</v>
      </c>
      <c r="ED631">
        <v>1</v>
      </c>
      <c r="EE631" cm="1">
        <f t="array" ref="EE631">SUM(COUNTIFS(Table_Pending_Today[job_type_code],{"WB","WQ","Z5","Z7","U8","QU","7W","2V","2W","2X"},Table_Pending_Today[Order_Number],Table_Pending_Today[[#This Row],[Order_Number]]))</f>
        <v>0</v>
      </c>
      <c r="EF631">
        <f>COUNTIFS(Table_Pending_Today[Order_Number],Table_Pending_Today[[#This Row],[Order_Number]],Table_Pending_Today[tech_contractor],"INHOUSE")</f>
        <v>1</v>
      </c>
      <c r="EG631">
        <f>COUNTIFS(Table_Pending_Today[Order_Number],Table_Pending_Today[[#This Row],[Order_Number]],Table_Pending_Today[tech_contractor],"CONTRACTOR")</f>
        <v>0</v>
      </c>
      <c r="EH631" cm="1">
        <f t="array" ref="EH631">SUM(COUNTIFS(Table_Pending_Today[job_type_code],{"XV","XQ","XT","XU"},Table_Pending_Today[Order_Number],Table_Pending_Today[[#This Row],[Order_Number]]))</f>
        <v>0</v>
      </c>
      <c r="EI631" cm="1">
        <f t="array" ref="EI631">SUM(COUNTIFS(Table_Pending_Today[job_type_code],{"XV","XQ","XT","XU"},Table_Pending_Today[Order_Number],Table_Pending_Today[[#This Row],[Order_Number]],Table_Pending_Today[In-House],1))</f>
        <v>0</v>
      </c>
      <c r="EJ631" cm="1">
        <f t="array" ref="EJ631">SUM(COUNTIFS(Table_Pending_Today[job_type_code],{"XV","XQ","XT","XU"},Table_Pending_Today[Order_Number],Table_Pending_Today[[#This Row],[Order_Number]],Table_Pending_Today[Contractor],1))</f>
        <v>0</v>
      </c>
      <c r="EK631" cm="1">
        <f t="array" ref="EK631">SUM(COUNTIFS(Table_Pending_Today[job_type_code],{"WB","WQ","Z5","Z7","U8","QU","7W","2V","2W","2X"},Table_Pending_Today[Order_Number],Table_Pending_Today[[#This Row],[Order_Number]]))</f>
        <v>0</v>
      </c>
      <c r="EL631" cm="1">
        <f t="array" ref="EL631">SUM(COUNTIFS(Table_Pending_Today[job_type_code],{"WB","WQ","Z5","Z7","U8","QU","7W","2V","2W","2X"},Table_Pending_Today[In-House],1,Table_Pending_Today[Order_Number],Table_Pending_Today[[#This Row],[Order_Number]]))</f>
        <v>0</v>
      </c>
      <c r="EM631" cm="1">
        <f t="array" ref="EM631">SUM(COUNTIFS(Table_Pending_Today[job_type_code],{"WB","WQ","Z5","Z7","U8","QU","7W","2V","2W","2X"},Table_Pending_Today[Contractor],1,Table_Pending_Today[Order_Number],Table_Pending_Today[[#This Row],[Order_Number]]))</f>
        <v>0</v>
      </c>
      <c r="EN631" cm="1">
        <f t="array" ref="EN631">IF(SUM(COUNTIFS(Table_Pending_Today[Order_Type_Desc],{"Install","Service Order","Restart"},Table_Pending_Today[Order_Number],Table_Pending_Today[[#This Row],[Order_Number]]))&gt;0,1,0)</f>
        <v>0</v>
      </c>
      <c r="EO631" cm="1">
        <f t="array" ref="EO631">IF(SUM(COUNTIFS(Table_Pending_Today[Order_Type_Desc],{"Install","Service Order","Restart"},Table_Pending_Today[In-House],1,Table_Pending_Today[Order_Number],Table_Pending_Today[[#This Row],[Order_Number]]))&gt;0,1,0)</f>
        <v>0</v>
      </c>
      <c r="EP631" cm="1">
        <f t="array" ref="EP631">IF(SUM(COUNTIFS(Table_Pending_Today[Order_Type_Desc],{"Install","Service Order","Restart"},Table_Pending_Today[Contractor],1,Table_Pending_Today[Order_Number],Table_Pending_Today[[#This Row],[Order_Number]]))&gt;0,1,0)</f>
        <v>0</v>
      </c>
      <c r="EQ631">
        <f>IF(SUM(COUNTIFS(Table_Pending_Today[Order_Type_Desc],"Special Request",Table_Pending_Today[Bury_Drop],0,Table_Pending_Today[In-House],1,Table_Pending_Today[Order_Number],Table_Pending_Today[[#This Row],[Order_Number]]))&gt;0,1,0)</f>
        <v>0</v>
      </c>
      <c r="ER631">
        <f>SUM(COUNTIFS(Table_Pending_Today[Order_Type_Desc],"Special Request",Table_Pending_Today[Bury_Drop],0,Table_Pending_Today[Contractor],1,Table_Pending_Today[Order_Number],Table_Pending_Today[[#This Row],[Order_Number]]))</f>
        <v>0</v>
      </c>
    </row>
    <row r="632" spans="1:148" x14ac:dyDescent="0.25">
      <c r="A632" t="s">
        <v>22433</v>
      </c>
      <c r="B632" t="s">
        <v>68448</v>
      </c>
      <c r="C632" t="s">
        <v>0</v>
      </c>
      <c r="D632" t="s">
        <v>25054</v>
      </c>
      <c r="E632" t="s">
        <v>25055</v>
      </c>
      <c r="F632" t="s">
        <v>25056</v>
      </c>
      <c r="G632">
        <v>465225</v>
      </c>
      <c r="H632" t="s">
        <v>72</v>
      </c>
      <c r="I632" t="s">
        <v>89</v>
      </c>
      <c r="J632" t="s">
        <v>16794</v>
      </c>
      <c r="K632" t="s">
        <v>73</v>
      </c>
      <c r="L632">
        <v>1</v>
      </c>
      <c r="M632" t="s">
        <v>25057</v>
      </c>
      <c r="N632" t="s">
        <v>25058</v>
      </c>
      <c r="O632" t="s">
        <v>25059</v>
      </c>
      <c r="P632" t="s">
        <v>133</v>
      </c>
      <c r="Q632" t="s">
        <v>17092</v>
      </c>
      <c r="R632" t="s">
        <v>50232</v>
      </c>
      <c r="T632" t="s">
        <v>75</v>
      </c>
      <c r="U632" t="s">
        <v>16658</v>
      </c>
      <c r="V632" t="s">
        <v>25062</v>
      </c>
      <c r="W632" t="s">
        <v>16679</v>
      </c>
      <c r="X632" t="s">
        <v>16765</v>
      </c>
      <c r="Y632" t="s">
        <v>76</v>
      </c>
      <c r="Z632" t="s">
        <v>77</v>
      </c>
      <c r="AA632" t="s">
        <v>133</v>
      </c>
      <c r="AB632" t="s">
        <v>133</v>
      </c>
      <c r="AC632" t="s">
        <v>16811</v>
      </c>
      <c r="AD632" t="s">
        <v>50233</v>
      </c>
      <c r="AE632" t="s">
        <v>20208</v>
      </c>
      <c r="AF632" t="s">
        <v>50234</v>
      </c>
      <c r="AG632" t="s">
        <v>22433</v>
      </c>
      <c r="AH632" t="s">
        <v>16840</v>
      </c>
      <c r="AI632" t="s">
        <v>22433</v>
      </c>
      <c r="AJ632">
        <v>0</v>
      </c>
      <c r="AL632" t="s">
        <v>79</v>
      </c>
      <c r="AO632">
        <v>18</v>
      </c>
      <c r="AP632" t="s">
        <v>91</v>
      </c>
      <c r="AQ632" t="s">
        <v>80</v>
      </c>
      <c r="AR632" t="s">
        <v>16796</v>
      </c>
      <c r="AT632">
        <v>0</v>
      </c>
      <c r="AU632">
        <v>0</v>
      </c>
      <c r="AV632" t="s">
        <v>133</v>
      </c>
      <c r="BI632" t="s">
        <v>81</v>
      </c>
      <c r="BJ632" t="s">
        <v>81</v>
      </c>
      <c r="BK632" t="s">
        <v>81</v>
      </c>
      <c r="BM632" t="s">
        <v>50235</v>
      </c>
      <c r="BN632" t="s">
        <v>50236</v>
      </c>
      <c r="BR632" t="s">
        <v>18291</v>
      </c>
      <c r="BS632" t="s">
        <v>18292</v>
      </c>
      <c r="BV632" t="s">
        <v>50233</v>
      </c>
      <c r="BW632">
        <v>0</v>
      </c>
      <c r="BX632">
        <v>1</v>
      </c>
      <c r="CE632" t="s">
        <v>16880</v>
      </c>
      <c r="CF632" t="s">
        <v>16881</v>
      </c>
      <c r="CG632" t="s">
        <v>16882</v>
      </c>
      <c r="CK632" t="s">
        <v>16885</v>
      </c>
      <c r="CL632" t="s">
        <v>80</v>
      </c>
      <c r="CM632">
        <v>0</v>
      </c>
      <c r="CN632">
        <v>94.603099999999998</v>
      </c>
      <c r="CO632">
        <v>174.37</v>
      </c>
      <c r="CP632">
        <v>150</v>
      </c>
      <c r="CQ632" t="s">
        <v>17320</v>
      </c>
      <c r="CR632" t="s">
        <v>17313</v>
      </c>
      <c r="CT632" t="s">
        <v>18377</v>
      </c>
      <c r="DS632">
        <v>0</v>
      </c>
      <c r="DU632">
        <v>1</v>
      </c>
      <c r="DV632">
        <v>0</v>
      </c>
      <c r="DW632">
        <v>0</v>
      </c>
      <c r="DY632">
        <v>0</v>
      </c>
      <c r="DZ632">
        <v>0</v>
      </c>
      <c r="EC632" t="s">
        <v>21337</v>
      </c>
      <c r="ED632">
        <v>1</v>
      </c>
      <c r="EE632" cm="1">
        <f t="array" ref="EE632">SUM(COUNTIFS(Table_Pending_Today[job_type_code],{"WB","WQ","Z5","Z7","U8","QU","7W","2V","2W","2X"},Table_Pending_Today[Order_Number],Table_Pending_Today[[#This Row],[Order_Number]]))</f>
        <v>0</v>
      </c>
      <c r="EF632">
        <f>COUNTIFS(Table_Pending_Today[Order_Number],Table_Pending_Today[[#This Row],[Order_Number]],Table_Pending_Today[tech_contractor],"INHOUSE")</f>
        <v>0</v>
      </c>
      <c r="EG632">
        <f>COUNTIFS(Table_Pending_Today[Order_Number],Table_Pending_Today[[#This Row],[Order_Number]],Table_Pending_Today[tech_contractor],"CONTRACTOR")</f>
        <v>0</v>
      </c>
      <c r="EH632" cm="1">
        <f t="array" ref="EH632">SUM(COUNTIFS(Table_Pending_Today[job_type_code],{"XV","XQ","XT","XU"},Table_Pending_Today[Order_Number],Table_Pending_Today[[#This Row],[Order_Number]]))</f>
        <v>0</v>
      </c>
      <c r="EI632" cm="1">
        <f t="array" ref="EI632">SUM(COUNTIFS(Table_Pending_Today[job_type_code],{"XV","XQ","XT","XU"},Table_Pending_Today[Order_Number],Table_Pending_Today[[#This Row],[Order_Number]],Table_Pending_Today[In-House],1))</f>
        <v>0</v>
      </c>
      <c r="EJ632" cm="1">
        <f t="array" ref="EJ632">SUM(COUNTIFS(Table_Pending_Today[job_type_code],{"XV","XQ","XT","XU"},Table_Pending_Today[Order_Number],Table_Pending_Today[[#This Row],[Order_Number]],Table_Pending_Today[Contractor],1))</f>
        <v>0</v>
      </c>
      <c r="EK632" cm="1">
        <f t="array" ref="EK632">SUM(COUNTIFS(Table_Pending_Today[job_type_code],{"WB","WQ","Z5","Z7","U8","QU","7W","2V","2W","2X"},Table_Pending_Today[Order_Number],Table_Pending_Today[[#This Row],[Order_Number]]))</f>
        <v>0</v>
      </c>
      <c r="EL632" cm="1">
        <f t="array" ref="EL632">SUM(COUNTIFS(Table_Pending_Today[job_type_code],{"WB","WQ","Z5","Z7","U8","QU","7W","2V","2W","2X"},Table_Pending_Today[In-House],1,Table_Pending_Today[Order_Number],Table_Pending_Today[[#This Row],[Order_Number]]))</f>
        <v>0</v>
      </c>
      <c r="EM632" cm="1">
        <f t="array" ref="EM632">SUM(COUNTIFS(Table_Pending_Today[job_type_code],{"WB","WQ","Z5","Z7","U8","QU","7W","2V","2W","2X"},Table_Pending_Today[Contractor],1,Table_Pending_Today[Order_Number],Table_Pending_Today[[#This Row],[Order_Number]]))</f>
        <v>0</v>
      </c>
      <c r="EN632" cm="1">
        <f t="array" ref="EN632">IF(SUM(COUNTIFS(Table_Pending_Today[Order_Type_Desc],{"Install","Service Order","Restart"},Table_Pending_Today[Order_Number],Table_Pending_Today[[#This Row],[Order_Number]]))&gt;0,1,0)</f>
        <v>0</v>
      </c>
      <c r="EO632" cm="1">
        <f t="array" ref="EO632">IF(SUM(COUNTIFS(Table_Pending_Today[Order_Type_Desc],{"Install","Service Order","Restart"},Table_Pending_Today[In-House],1,Table_Pending_Today[Order_Number],Table_Pending_Today[[#This Row],[Order_Number]]))&gt;0,1,0)</f>
        <v>0</v>
      </c>
      <c r="EP632" cm="1">
        <f t="array" ref="EP632">IF(SUM(COUNTIFS(Table_Pending_Today[Order_Type_Desc],{"Install","Service Order","Restart"},Table_Pending_Today[Contractor],1,Table_Pending_Today[Order_Number],Table_Pending_Today[[#This Row],[Order_Number]]))&gt;0,1,0)</f>
        <v>0</v>
      </c>
      <c r="EQ632">
        <f>IF(SUM(COUNTIFS(Table_Pending_Today[Order_Type_Desc],"Special Request",Table_Pending_Today[Bury_Drop],0,Table_Pending_Today[In-House],1,Table_Pending_Today[Order_Number],Table_Pending_Today[[#This Row],[Order_Number]]))&gt;0,1,0)</f>
        <v>0</v>
      </c>
      <c r="ER632">
        <f>SUM(COUNTIFS(Table_Pending_Today[Order_Type_Desc],"Special Request",Table_Pending_Today[Bury_Drop],0,Table_Pending_Today[Contractor],1,Table_Pending_Today[Order_Number],Table_Pending_Today[[#This Row],[Order_Number]]))</f>
        <v>0</v>
      </c>
    </row>
    <row r="633" spans="1:148" x14ac:dyDescent="0.25">
      <c r="A633" t="s">
        <v>22433</v>
      </c>
      <c r="B633" t="s">
        <v>68448</v>
      </c>
      <c r="C633" t="s">
        <v>0</v>
      </c>
      <c r="D633" t="s">
        <v>29120</v>
      </c>
      <c r="E633" t="s">
        <v>29121</v>
      </c>
      <c r="F633" t="s">
        <v>29122</v>
      </c>
      <c r="G633">
        <v>465414</v>
      </c>
      <c r="H633" t="s">
        <v>72</v>
      </c>
      <c r="I633" t="s">
        <v>16927</v>
      </c>
      <c r="J633" t="s">
        <v>16935</v>
      </c>
      <c r="K633" t="s">
        <v>73</v>
      </c>
      <c r="L633">
        <v>1</v>
      </c>
      <c r="M633" t="s">
        <v>29123</v>
      </c>
      <c r="N633" t="s">
        <v>29124</v>
      </c>
      <c r="P633" t="s">
        <v>132</v>
      </c>
      <c r="Q633" t="s">
        <v>17199</v>
      </c>
      <c r="R633" t="s">
        <v>29126</v>
      </c>
      <c r="T633" t="s">
        <v>75</v>
      </c>
      <c r="U633" t="s">
        <v>16658</v>
      </c>
      <c r="V633" t="s">
        <v>29127</v>
      </c>
      <c r="W633" t="s">
        <v>16679</v>
      </c>
      <c r="X633" t="s">
        <v>16781</v>
      </c>
      <c r="Y633" t="s">
        <v>76</v>
      </c>
      <c r="Z633" t="s">
        <v>77</v>
      </c>
      <c r="AA633" t="s">
        <v>133</v>
      </c>
      <c r="AB633" t="s">
        <v>16777</v>
      </c>
      <c r="AC633" t="s">
        <v>134</v>
      </c>
      <c r="AD633" t="s">
        <v>50923</v>
      </c>
      <c r="AE633" t="s">
        <v>20208</v>
      </c>
      <c r="AF633" t="s">
        <v>50924</v>
      </c>
      <c r="AG633" t="s">
        <v>22433</v>
      </c>
      <c r="AH633" t="s">
        <v>16963</v>
      </c>
      <c r="AJ633">
        <v>0</v>
      </c>
      <c r="AL633" t="s">
        <v>79</v>
      </c>
      <c r="AO633">
        <v>18</v>
      </c>
      <c r="AP633" t="s">
        <v>83</v>
      </c>
      <c r="AQ633" t="s">
        <v>80</v>
      </c>
      <c r="AR633" t="s">
        <v>16972</v>
      </c>
      <c r="AT633">
        <v>1</v>
      </c>
      <c r="AU633">
        <v>0</v>
      </c>
      <c r="AV633" t="s">
        <v>133</v>
      </c>
      <c r="BI633" t="s">
        <v>81</v>
      </c>
      <c r="BJ633" t="s">
        <v>81</v>
      </c>
      <c r="BK633" t="s">
        <v>81</v>
      </c>
      <c r="BM633" t="s">
        <v>50925</v>
      </c>
      <c r="BN633" t="s">
        <v>49786</v>
      </c>
      <c r="BQ633" t="s">
        <v>18357</v>
      </c>
      <c r="BS633" t="s">
        <v>17202</v>
      </c>
      <c r="BV633" t="s">
        <v>50923</v>
      </c>
      <c r="BW633">
        <v>0</v>
      </c>
      <c r="BX633">
        <v>0</v>
      </c>
      <c r="CA633" t="s">
        <v>16928</v>
      </c>
      <c r="CE633" t="s">
        <v>16880</v>
      </c>
      <c r="CF633" t="s">
        <v>16881</v>
      </c>
      <c r="CG633" t="s">
        <v>16882</v>
      </c>
      <c r="CK633" t="s">
        <v>16911</v>
      </c>
      <c r="CL633" t="s">
        <v>80</v>
      </c>
      <c r="CM633">
        <v>0</v>
      </c>
      <c r="CN633">
        <v>77.404899999999998</v>
      </c>
      <c r="CO633">
        <v>6991.72</v>
      </c>
      <c r="CP633">
        <v>600</v>
      </c>
      <c r="CQ633" t="s">
        <v>17312</v>
      </c>
      <c r="CR633" t="s">
        <v>17313</v>
      </c>
      <c r="CS633" t="s">
        <v>22007</v>
      </c>
      <c r="CT633" t="s">
        <v>22008</v>
      </c>
      <c r="CU633" t="s">
        <v>16911</v>
      </c>
      <c r="CV633" t="s">
        <v>22009</v>
      </c>
      <c r="DU633">
        <v>1</v>
      </c>
      <c r="DV633">
        <v>0</v>
      </c>
      <c r="DW633">
        <v>0</v>
      </c>
      <c r="DY633">
        <v>0</v>
      </c>
      <c r="DZ633">
        <v>0</v>
      </c>
      <c r="EC633" t="s">
        <v>21383</v>
      </c>
      <c r="ED633">
        <v>1</v>
      </c>
      <c r="EE633" cm="1">
        <f t="array" ref="EE633">SUM(COUNTIFS(Table_Pending_Today[job_type_code],{"WB","WQ","Z5","Z7","U8","QU","7W","2V","2W","2X"},Table_Pending_Today[Order_Number],Table_Pending_Today[[#This Row],[Order_Number]]))</f>
        <v>0</v>
      </c>
      <c r="EF633">
        <f>COUNTIFS(Table_Pending_Today[Order_Number],Table_Pending_Today[[#This Row],[Order_Number]],Table_Pending_Today[tech_contractor],"INHOUSE")</f>
        <v>0</v>
      </c>
      <c r="EG633">
        <f>COUNTIFS(Table_Pending_Today[Order_Number],Table_Pending_Today[[#This Row],[Order_Number]],Table_Pending_Today[tech_contractor],"CONTRACTOR")</f>
        <v>0</v>
      </c>
      <c r="EH633" cm="1">
        <f t="array" ref="EH633">SUM(COUNTIFS(Table_Pending_Today[job_type_code],{"XV","XQ","XT","XU"},Table_Pending_Today[Order_Number],Table_Pending_Today[[#This Row],[Order_Number]]))</f>
        <v>0</v>
      </c>
      <c r="EI633" cm="1">
        <f t="array" ref="EI633">SUM(COUNTIFS(Table_Pending_Today[job_type_code],{"XV","XQ","XT","XU"},Table_Pending_Today[Order_Number],Table_Pending_Today[[#This Row],[Order_Number]],Table_Pending_Today[In-House],1))</f>
        <v>0</v>
      </c>
      <c r="EJ633" cm="1">
        <f t="array" ref="EJ633">SUM(COUNTIFS(Table_Pending_Today[job_type_code],{"XV","XQ","XT","XU"},Table_Pending_Today[Order_Number],Table_Pending_Today[[#This Row],[Order_Number]],Table_Pending_Today[Contractor],1))</f>
        <v>0</v>
      </c>
      <c r="EK633" cm="1">
        <f t="array" ref="EK633">SUM(COUNTIFS(Table_Pending_Today[job_type_code],{"WB","WQ","Z5","Z7","U8","QU","7W","2V","2W","2X"},Table_Pending_Today[Order_Number],Table_Pending_Today[[#This Row],[Order_Number]]))</f>
        <v>0</v>
      </c>
      <c r="EL633" cm="1">
        <f t="array" ref="EL633">SUM(COUNTIFS(Table_Pending_Today[job_type_code],{"WB","WQ","Z5","Z7","U8","QU","7W","2V","2W","2X"},Table_Pending_Today[In-House],1,Table_Pending_Today[Order_Number],Table_Pending_Today[[#This Row],[Order_Number]]))</f>
        <v>0</v>
      </c>
      <c r="EM633" cm="1">
        <f t="array" ref="EM633">SUM(COUNTIFS(Table_Pending_Today[job_type_code],{"WB","WQ","Z5","Z7","U8","QU","7W","2V","2W","2X"},Table_Pending_Today[Contractor],1,Table_Pending_Today[Order_Number],Table_Pending_Today[[#This Row],[Order_Number]]))</f>
        <v>0</v>
      </c>
      <c r="EN633" cm="1">
        <f t="array" ref="EN633">IF(SUM(COUNTIFS(Table_Pending_Today[Order_Type_Desc],{"Install","Service Order","Restart"},Table_Pending_Today[Order_Number],Table_Pending_Today[[#This Row],[Order_Number]]))&gt;0,1,0)</f>
        <v>0</v>
      </c>
      <c r="EO633" cm="1">
        <f t="array" ref="EO633">IF(SUM(COUNTIFS(Table_Pending_Today[Order_Type_Desc],{"Install","Service Order","Restart"},Table_Pending_Today[In-House],1,Table_Pending_Today[Order_Number],Table_Pending_Today[[#This Row],[Order_Number]]))&gt;0,1,0)</f>
        <v>0</v>
      </c>
      <c r="EP633" cm="1">
        <f t="array" ref="EP633">IF(SUM(COUNTIFS(Table_Pending_Today[Order_Type_Desc],{"Install","Service Order","Restart"},Table_Pending_Today[Contractor],1,Table_Pending_Today[Order_Number],Table_Pending_Today[[#This Row],[Order_Number]]))&gt;0,1,0)</f>
        <v>0</v>
      </c>
      <c r="EQ633">
        <f>IF(SUM(COUNTIFS(Table_Pending_Today[Order_Type_Desc],"Special Request",Table_Pending_Today[Bury_Drop],0,Table_Pending_Today[In-House],1,Table_Pending_Today[Order_Number],Table_Pending_Today[[#This Row],[Order_Number]]))&gt;0,1,0)</f>
        <v>0</v>
      </c>
      <c r="ER633">
        <f>SUM(COUNTIFS(Table_Pending_Today[Order_Type_Desc],"Special Request",Table_Pending_Today[Bury_Drop],0,Table_Pending_Today[Contractor],1,Table_Pending_Today[Order_Number],Table_Pending_Today[[#This Row],[Order_Number]]))</f>
        <v>0</v>
      </c>
    </row>
    <row r="634" spans="1:148" x14ac:dyDescent="0.25">
      <c r="A634" t="s">
        <v>22433</v>
      </c>
      <c r="B634" t="s">
        <v>68448</v>
      </c>
      <c r="C634" t="s">
        <v>0</v>
      </c>
      <c r="D634" t="s">
        <v>50926</v>
      </c>
      <c r="E634" t="s">
        <v>50927</v>
      </c>
      <c r="F634" t="s">
        <v>50928</v>
      </c>
      <c r="G634">
        <v>465415</v>
      </c>
      <c r="H634" t="s">
        <v>72</v>
      </c>
      <c r="I634" t="s">
        <v>16931</v>
      </c>
      <c r="J634" t="s">
        <v>16932</v>
      </c>
      <c r="K634" t="s">
        <v>73</v>
      </c>
      <c r="L634">
        <v>1</v>
      </c>
      <c r="M634" t="s">
        <v>50929</v>
      </c>
      <c r="N634" t="s">
        <v>50930</v>
      </c>
      <c r="P634" t="s">
        <v>138</v>
      </c>
      <c r="Q634" t="s">
        <v>17829</v>
      </c>
      <c r="R634" t="s">
        <v>50931</v>
      </c>
      <c r="T634" t="s">
        <v>75</v>
      </c>
      <c r="U634" t="s">
        <v>16658</v>
      </c>
      <c r="V634" t="s">
        <v>50932</v>
      </c>
      <c r="W634" t="s">
        <v>16679</v>
      </c>
      <c r="X634" t="s">
        <v>16755</v>
      </c>
      <c r="Y634" t="s">
        <v>76</v>
      </c>
      <c r="Z634" t="s">
        <v>77</v>
      </c>
      <c r="AA634" t="s">
        <v>133</v>
      </c>
      <c r="AB634" t="s">
        <v>133</v>
      </c>
      <c r="AC634" t="s">
        <v>16756</v>
      </c>
      <c r="AD634" t="s">
        <v>50933</v>
      </c>
      <c r="AE634" t="s">
        <v>20208</v>
      </c>
      <c r="AF634" t="s">
        <v>50934</v>
      </c>
      <c r="AG634" t="s">
        <v>22433</v>
      </c>
      <c r="AH634" t="s">
        <v>16921</v>
      </c>
      <c r="AJ634">
        <v>0</v>
      </c>
      <c r="AL634" t="s">
        <v>18422</v>
      </c>
      <c r="AM634" t="s">
        <v>3</v>
      </c>
      <c r="AN634" t="s">
        <v>17260</v>
      </c>
      <c r="AO634">
        <v>20</v>
      </c>
      <c r="AP634" t="s">
        <v>124</v>
      </c>
      <c r="AQ634" t="s">
        <v>92</v>
      </c>
      <c r="AR634" t="s">
        <v>16933</v>
      </c>
      <c r="AT634">
        <v>0</v>
      </c>
      <c r="AU634">
        <v>0</v>
      </c>
      <c r="AV634" t="s">
        <v>133</v>
      </c>
      <c r="BI634" t="s">
        <v>81</v>
      </c>
      <c r="BJ634" t="s">
        <v>81</v>
      </c>
      <c r="BK634" t="s">
        <v>81</v>
      </c>
      <c r="BM634" t="s">
        <v>50935</v>
      </c>
      <c r="BN634" t="s">
        <v>50936</v>
      </c>
      <c r="BQ634" t="s">
        <v>50937</v>
      </c>
      <c r="BS634" t="s">
        <v>17202</v>
      </c>
      <c r="BT634" t="s">
        <v>17824</v>
      </c>
      <c r="BU634" t="s">
        <v>17825</v>
      </c>
      <c r="BV634" t="s">
        <v>50933</v>
      </c>
      <c r="BW634">
        <v>0</v>
      </c>
      <c r="BX634">
        <v>0</v>
      </c>
      <c r="CE634" t="s">
        <v>16880</v>
      </c>
      <c r="CF634" t="s">
        <v>16881</v>
      </c>
      <c r="CG634" t="s">
        <v>16882</v>
      </c>
      <c r="CK634" t="s">
        <v>16920</v>
      </c>
      <c r="CL634" t="s">
        <v>92</v>
      </c>
      <c r="CM634">
        <v>0</v>
      </c>
      <c r="CN634">
        <v>97.254099999999994</v>
      </c>
      <c r="CO634">
        <v>6.16</v>
      </c>
      <c r="CP634">
        <v>0</v>
      </c>
      <c r="CQ634" t="s">
        <v>17312</v>
      </c>
      <c r="CR634" t="s">
        <v>17313</v>
      </c>
      <c r="CT634" t="s">
        <v>19380</v>
      </c>
      <c r="DS634">
        <v>0</v>
      </c>
      <c r="DU634">
        <v>1</v>
      </c>
      <c r="DV634">
        <v>1</v>
      </c>
      <c r="DW634">
        <v>0</v>
      </c>
      <c r="DY634">
        <v>0</v>
      </c>
      <c r="DZ634">
        <v>0</v>
      </c>
      <c r="EC634" t="s">
        <v>21330</v>
      </c>
      <c r="ED634">
        <v>1</v>
      </c>
      <c r="EE634" cm="1">
        <f t="array" ref="EE634">SUM(COUNTIFS(Table_Pending_Today[job_type_code],{"WB","WQ","Z5","Z7","U8","QU","7W","2V","2W","2X"},Table_Pending_Today[Order_Number],Table_Pending_Today[[#This Row],[Order_Number]]))</f>
        <v>0</v>
      </c>
      <c r="EF634">
        <f>COUNTIFS(Table_Pending_Today[Order_Number],Table_Pending_Today[[#This Row],[Order_Number]],Table_Pending_Today[tech_contractor],"INHOUSE")</f>
        <v>0</v>
      </c>
      <c r="EG634">
        <f>COUNTIFS(Table_Pending_Today[Order_Number],Table_Pending_Today[[#This Row],[Order_Number]],Table_Pending_Today[tech_contractor],"CONTRACTOR")</f>
        <v>1</v>
      </c>
      <c r="EH634" cm="1">
        <f t="array" ref="EH634">SUM(COUNTIFS(Table_Pending_Today[job_type_code],{"XV","XQ","XT","XU"},Table_Pending_Today[Order_Number],Table_Pending_Today[[#This Row],[Order_Number]]))</f>
        <v>1</v>
      </c>
      <c r="EI634" cm="1">
        <f t="array" ref="EI634">SUM(COUNTIFS(Table_Pending_Today[job_type_code],{"XV","XQ","XT","XU"},Table_Pending_Today[Order_Number],Table_Pending_Today[[#This Row],[Order_Number]],Table_Pending_Today[In-House],1))</f>
        <v>0</v>
      </c>
      <c r="EJ634" cm="1">
        <f t="array" ref="EJ634">SUM(COUNTIFS(Table_Pending_Today[job_type_code],{"XV","XQ","XT","XU"},Table_Pending_Today[Order_Number],Table_Pending_Today[[#This Row],[Order_Number]],Table_Pending_Today[Contractor],1))</f>
        <v>1</v>
      </c>
      <c r="EK634" cm="1">
        <f t="array" ref="EK634">SUM(COUNTIFS(Table_Pending_Today[job_type_code],{"WB","WQ","Z5","Z7","U8","QU","7W","2V","2W","2X"},Table_Pending_Today[Order_Number],Table_Pending_Today[[#This Row],[Order_Number]]))</f>
        <v>0</v>
      </c>
      <c r="EL634" cm="1">
        <f t="array" ref="EL634">SUM(COUNTIFS(Table_Pending_Today[job_type_code],{"WB","WQ","Z5","Z7","U8","QU","7W","2V","2W","2X"},Table_Pending_Today[In-House],1,Table_Pending_Today[Order_Number],Table_Pending_Today[[#This Row],[Order_Number]]))</f>
        <v>0</v>
      </c>
      <c r="EM634" cm="1">
        <f t="array" ref="EM634">SUM(COUNTIFS(Table_Pending_Today[job_type_code],{"WB","WQ","Z5","Z7","U8","QU","7W","2V","2W","2X"},Table_Pending_Today[Contractor],1,Table_Pending_Today[Order_Number],Table_Pending_Today[[#This Row],[Order_Number]]))</f>
        <v>0</v>
      </c>
      <c r="EN634" cm="1">
        <f t="array" ref="EN634">IF(SUM(COUNTIFS(Table_Pending_Today[Order_Type_Desc],{"Install","Service Order","Restart"},Table_Pending_Today[Order_Number],Table_Pending_Today[[#This Row],[Order_Number]]))&gt;0,1,0)</f>
        <v>0</v>
      </c>
      <c r="EO634" cm="1">
        <f t="array" ref="EO634">IF(SUM(COUNTIFS(Table_Pending_Today[Order_Type_Desc],{"Install","Service Order","Restart"},Table_Pending_Today[In-House],1,Table_Pending_Today[Order_Number],Table_Pending_Today[[#This Row],[Order_Number]]))&gt;0,1,0)</f>
        <v>0</v>
      </c>
      <c r="EP634" cm="1">
        <f t="array" ref="EP634">IF(SUM(COUNTIFS(Table_Pending_Today[Order_Type_Desc],{"Install","Service Order","Restart"},Table_Pending_Today[Contractor],1,Table_Pending_Today[Order_Number],Table_Pending_Today[[#This Row],[Order_Number]]))&gt;0,1,0)</f>
        <v>0</v>
      </c>
      <c r="EQ634">
        <f>IF(SUM(COUNTIFS(Table_Pending_Today[Order_Type_Desc],"Special Request",Table_Pending_Today[Bury_Drop],0,Table_Pending_Today[In-House],1,Table_Pending_Today[Order_Number],Table_Pending_Today[[#This Row],[Order_Number]]))&gt;0,1,0)</f>
        <v>0</v>
      </c>
      <c r="ER634">
        <f>SUM(COUNTIFS(Table_Pending_Today[Order_Type_Desc],"Special Request",Table_Pending_Today[Bury_Drop],0,Table_Pending_Today[Contractor],1,Table_Pending_Today[Order_Number],Table_Pending_Today[[#This Row],[Order_Number]]))</f>
        <v>0</v>
      </c>
    </row>
    <row r="635" spans="1:148" x14ac:dyDescent="0.25">
      <c r="A635" t="s">
        <v>22433</v>
      </c>
      <c r="B635" t="s">
        <v>68448</v>
      </c>
      <c r="C635" t="s">
        <v>0</v>
      </c>
      <c r="D635" t="s">
        <v>50467</v>
      </c>
      <c r="E635" t="s">
        <v>50468</v>
      </c>
      <c r="F635" t="s">
        <v>50469</v>
      </c>
      <c r="G635">
        <v>776685</v>
      </c>
      <c r="H635" t="s">
        <v>16820</v>
      </c>
      <c r="I635" t="s">
        <v>16948</v>
      </c>
      <c r="J635" t="s">
        <v>50470</v>
      </c>
      <c r="K635" t="s">
        <v>73</v>
      </c>
      <c r="L635">
        <v>4</v>
      </c>
      <c r="M635" t="s">
        <v>41846</v>
      </c>
      <c r="N635" t="s">
        <v>50471</v>
      </c>
      <c r="O635" t="s">
        <v>50472</v>
      </c>
      <c r="P635" t="s">
        <v>149</v>
      </c>
      <c r="Q635" t="s">
        <v>17036</v>
      </c>
      <c r="R635" t="s">
        <v>50473</v>
      </c>
      <c r="T635" t="s">
        <v>75</v>
      </c>
      <c r="U635" t="s">
        <v>17029</v>
      </c>
      <c r="V635" t="s">
        <v>50474</v>
      </c>
      <c r="W635" t="s">
        <v>17039</v>
      </c>
      <c r="X635" t="s">
        <v>122</v>
      </c>
      <c r="Y635" t="s">
        <v>76</v>
      </c>
      <c r="Z635" t="s">
        <v>96</v>
      </c>
      <c r="AA635" t="s">
        <v>17031</v>
      </c>
      <c r="AB635" t="s">
        <v>17030</v>
      </c>
      <c r="AC635" t="s">
        <v>17038</v>
      </c>
      <c r="AD635" t="s">
        <v>50475</v>
      </c>
      <c r="AE635" t="s">
        <v>18608</v>
      </c>
      <c r="AF635" t="s">
        <v>50476</v>
      </c>
      <c r="AG635" t="s">
        <v>22433</v>
      </c>
      <c r="AH635" t="s">
        <v>16779</v>
      </c>
      <c r="AI635" t="s">
        <v>22433</v>
      </c>
      <c r="AJ635">
        <v>0</v>
      </c>
      <c r="AL635" t="s">
        <v>21554</v>
      </c>
      <c r="AM635" t="s">
        <v>3</v>
      </c>
      <c r="AN635" t="s">
        <v>16827</v>
      </c>
      <c r="AO635">
        <v>21</v>
      </c>
      <c r="AP635" t="s">
        <v>16949</v>
      </c>
      <c r="AQ635" t="s">
        <v>99</v>
      </c>
      <c r="AR635" t="s">
        <v>92</v>
      </c>
      <c r="AT635">
        <v>0</v>
      </c>
      <c r="AU635">
        <v>0</v>
      </c>
      <c r="AV635" t="s">
        <v>149</v>
      </c>
      <c r="BD635" t="s">
        <v>69758</v>
      </c>
      <c r="BE635" t="s">
        <v>221</v>
      </c>
      <c r="BF635" t="s">
        <v>50478</v>
      </c>
      <c r="BG635" t="s">
        <v>50479</v>
      </c>
      <c r="BH635" t="s">
        <v>17368</v>
      </c>
      <c r="BI635" t="s">
        <v>81</v>
      </c>
      <c r="BJ635" t="s">
        <v>81</v>
      </c>
      <c r="BK635" t="s">
        <v>81</v>
      </c>
      <c r="BL635" t="s">
        <v>17689</v>
      </c>
      <c r="BM635" t="s">
        <v>50483</v>
      </c>
      <c r="BN635" t="s">
        <v>50484</v>
      </c>
      <c r="BQ635" t="s">
        <v>18444</v>
      </c>
      <c r="BS635" t="s">
        <v>17202</v>
      </c>
      <c r="BT635" t="s">
        <v>17975</v>
      </c>
      <c r="BU635" t="s">
        <v>17976</v>
      </c>
      <c r="BV635" t="s">
        <v>50475</v>
      </c>
      <c r="BW635">
        <v>0</v>
      </c>
      <c r="BX635">
        <v>0</v>
      </c>
      <c r="BY635" t="s">
        <v>16821</v>
      </c>
      <c r="CE635" t="s">
        <v>16890</v>
      </c>
      <c r="CF635" t="s">
        <v>50094</v>
      </c>
      <c r="CG635" t="s">
        <v>50095</v>
      </c>
      <c r="CH635" t="s">
        <v>50096</v>
      </c>
      <c r="CI635" t="s">
        <v>21597</v>
      </c>
      <c r="CJ635" t="s">
        <v>17693</v>
      </c>
      <c r="CK635" t="s">
        <v>17530</v>
      </c>
      <c r="CL635" t="s">
        <v>99</v>
      </c>
      <c r="CM635">
        <v>0</v>
      </c>
      <c r="CN635">
        <v>99.205399999999997</v>
      </c>
      <c r="CO635">
        <v>1.64</v>
      </c>
      <c r="CP635">
        <v>0</v>
      </c>
      <c r="CQ635" t="s">
        <v>17315</v>
      </c>
      <c r="CR635" t="s">
        <v>50477</v>
      </c>
      <c r="CT635" t="s">
        <v>19380</v>
      </c>
      <c r="CW635" t="s">
        <v>17400</v>
      </c>
      <c r="CX635" t="s">
        <v>17401</v>
      </c>
      <c r="CZ635" t="s">
        <v>50480</v>
      </c>
      <c r="DA635" t="s">
        <v>50481</v>
      </c>
      <c r="DF635" t="s">
        <v>19573</v>
      </c>
      <c r="DI635" t="s">
        <v>50482</v>
      </c>
      <c r="DJ635" t="s">
        <v>18585</v>
      </c>
      <c r="DK635" t="s">
        <v>17447</v>
      </c>
      <c r="DL635" t="s">
        <v>17377</v>
      </c>
      <c r="DN635" t="s">
        <v>81</v>
      </c>
      <c r="DO635" t="s">
        <v>119</v>
      </c>
      <c r="DP635" t="s">
        <v>119</v>
      </c>
      <c r="DQ635" t="s">
        <v>81</v>
      </c>
      <c r="DS635">
        <v>0</v>
      </c>
      <c r="DU635">
        <v>1</v>
      </c>
      <c r="DV635">
        <v>0</v>
      </c>
      <c r="DW635">
        <v>0</v>
      </c>
      <c r="DY635">
        <v>0</v>
      </c>
      <c r="DZ635">
        <v>0</v>
      </c>
      <c r="EA635" t="s">
        <v>21552</v>
      </c>
      <c r="EC635" t="s">
        <v>21320</v>
      </c>
      <c r="ED635">
        <v>4</v>
      </c>
      <c r="EE635" cm="1">
        <f t="array" ref="EE635">SUM(COUNTIFS(Table_Pending_Today[job_type_code],{"WB","WQ","Z5","Z7","U8","QU","7W","2V","2W","2X"},Table_Pending_Today[Order_Number],Table_Pending_Today[[#This Row],[Order_Number]]))</f>
        <v>0</v>
      </c>
      <c r="EF635">
        <f>COUNTIFS(Table_Pending_Today[Order_Number],Table_Pending_Today[[#This Row],[Order_Number]],Table_Pending_Today[tech_contractor],"INHOUSE")</f>
        <v>0</v>
      </c>
      <c r="EG635">
        <f>COUNTIFS(Table_Pending_Today[Order_Number],Table_Pending_Today[[#This Row],[Order_Number]],Table_Pending_Today[tech_contractor],"CONTRACTOR")</f>
        <v>1</v>
      </c>
      <c r="EH635" cm="1">
        <f t="array" ref="EH635">SUM(COUNTIFS(Table_Pending_Today[job_type_code],{"XV","XQ","XT","XU"},Table_Pending_Today[Order_Number],Table_Pending_Today[[#This Row],[Order_Number]]))</f>
        <v>0</v>
      </c>
      <c r="EI635" cm="1">
        <f t="array" ref="EI635">SUM(COUNTIFS(Table_Pending_Today[job_type_code],{"XV","XQ","XT","XU"},Table_Pending_Today[Order_Number],Table_Pending_Today[[#This Row],[Order_Number]],Table_Pending_Today[In-House],1))</f>
        <v>0</v>
      </c>
      <c r="EJ635" cm="1">
        <f t="array" ref="EJ635">SUM(COUNTIFS(Table_Pending_Today[job_type_code],{"XV","XQ","XT","XU"},Table_Pending_Today[Order_Number],Table_Pending_Today[[#This Row],[Order_Number]],Table_Pending_Today[Contractor],1))</f>
        <v>0</v>
      </c>
      <c r="EK635" cm="1">
        <f t="array" ref="EK635">SUM(COUNTIFS(Table_Pending_Today[job_type_code],{"WB","WQ","Z5","Z7","U8","QU","7W","2V","2W","2X"},Table_Pending_Today[Order_Number],Table_Pending_Today[[#This Row],[Order_Number]]))</f>
        <v>0</v>
      </c>
      <c r="EL635" cm="1">
        <f t="array" ref="EL635">SUM(COUNTIFS(Table_Pending_Today[job_type_code],{"WB","WQ","Z5","Z7","U8","QU","7W","2V","2W","2X"},Table_Pending_Today[In-House],1,Table_Pending_Today[Order_Number],Table_Pending_Today[[#This Row],[Order_Number]]))</f>
        <v>0</v>
      </c>
      <c r="EM635" cm="1">
        <f t="array" ref="EM635">SUM(COUNTIFS(Table_Pending_Today[job_type_code],{"WB","WQ","Z5","Z7","U8","QU","7W","2V","2W","2X"},Table_Pending_Today[Contractor],1,Table_Pending_Today[Order_Number],Table_Pending_Today[[#This Row],[Order_Number]]))</f>
        <v>0</v>
      </c>
      <c r="EN635" cm="1">
        <f t="array" ref="EN635">IF(SUM(COUNTIFS(Table_Pending_Today[Order_Type_Desc],{"Install","Service Order","Restart"},Table_Pending_Today[Order_Number],Table_Pending_Today[[#This Row],[Order_Number]]))&gt;0,1,0)</f>
        <v>1</v>
      </c>
      <c r="EO635" cm="1">
        <f t="array" ref="EO635">IF(SUM(COUNTIFS(Table_Pending_Today[Order_Type_Desc],{"Install","Service Order","Restart"},Table_Pending_Today[In-House],1,Table_Pending_Today[Order_Number],Table_Pending_Today[[#This Row],[Order_Number]]))&gt;0,1,0)</f>
        <v>0</v>
      </c>
      <c r="EP635" cm="1">
        <f t="array" ref="EP635">IF(SUM(COUNTIFS(Table_Pending_Today[Order_Type_Desc],{"Install","Service Order","Restart"},Table_Pending_Today[Contractor],1,Table_Pending_Today[Order_Number],Table_Pending_Today[[#This Row],[Order_Number]]))&gt;0,1,0)</f>
        <v>1</v>
      </c>
      <c r="EQ635">
        <f>IF(SUM(COUNTIFS(Table_Pending_Today[Order_Type_Desc],"Special Request",Table_Pending_Today[Bury_Drop],0,Table_Pending_Today[In-House],1,Table_Pending_Today[Order_Number],Table_Pending_Today[[#This Row],[Order_Number]]))&gt;0,1,0)</f>
        <v>0</v>
      </c>
      <c r="ER635">
        <f>SUM(COUNTIFS(Table_Pending_Today[Order_Type_Desc],"Special Request",Table_Pending_Today[Bury_Drop],0,Table_Pending_Today[Contractor],1,Table_Pending_Today[Order_Number],Table_Pending_Today[[#This Row],[Order_Number]]))</f>
        <v>0</v>
      </c>
    </row>
    <row r="636" spans="1:148" x14ac:dyDescent="0.25">
      <c r="A636" t="s">
        <v>22433</v>
      </c>
      <c r="B636" t="s">
        <v>68448</v>
      </c>
      <c r="C636" t="s">
        <v>0</v>
      </c>
      <c r="D636" t="s">
        <v>51564</v>
      </c>
      <c r="E636" t="s">
        <v>51565</v>
      </c>
      <c r="F636" t="s">
        <v>51566</v>
      </c>
      <c r="G636">
        <v>776747</v>
      </c>
      <c r="H636" t="s">
        <v>16820</v>
      </c>
      <c r="I636" t="s">
        <v>16948</v>
      </c>
      <c r="J636" t="s">
        <v>50470</v>
      </c>
      <c r="K636" t="s">
        <v>73</v>
      </c>
      <c r="L636">
        <v>4</v>
      </c>
      <c r="M636" t="s">
        <v>51567</v>
      </c>
      <c r="N636" t="s">
        <v>51568</v>
      </c>
      <c r="O636" t="s">
        <v>20985</v>
      </c>
      <c r="P636" t="s">
        <v>149</v>
      </c>
      <c r="Q636" t="s">
        <v>17036</v>
      </c>
      <c r="R636" t="s">
        <v>51569</v>
      </c>
      <c r="T636" t="s">
        <v>75</v>
      </c>
      <c r="U636" t="s">
        <v>17029</v>
      </c>
      <c r="V636" t="s">
        <v>51570</v>
      </c>
      <c r="W636" t="s">
        <v>17039</v>
      </c>
      <c r="X636" t="s">
        <v>122</v>
      </c>
      <c r="Y636" t="s">
        <v>76</v>
      </c>
      <c r="Z636" t="s">
        <v>96</v>
      </c>
      <c r="AA636" t="s">
        <v>17031</v>
      </c>
      <c r="AB636" t="s">
        <v>17030</v>
      </c>
      <c r="AC636" t="s">
        <v>17038</v>
      </c>
      <c r="AD636" t="s">
        <v>50475</v>
      </c>
      <c r="AE636" t="s">
        <v>18608</v>
      </c>
      <c r="AF636" t="s">
        <v>51571</v>
      </c>
      <c r="AG636" t="s">
        <v>22433</v>
      </c>
      <c r="AH636" t="s">
        <v>16963</v>
      </c>
      <c r="AI636" t="s">
        <v>22433</v>
      </c>
      <c r="AJ636">
        <v>0</v>
      </c>
      <c r="AL636" t="s">
        <v>17786</v>
      </c>
      <c r="AM636" t="s">
        <v>3</v>
      </c>
      <c r="AN636" t="s">
        <v>19350</v>
      </c>
      <c r="AO636">
        <v>21</v>
      </c>
      <c r="AP636" t="s">
        <v>16949</v>
      </c>
      <c r="AQ636" t="s">
        <v>99</v>
      </c>
      <c r="AR636" t="s">
        <v>92</v>
      </c>
      <c r="AT636">
        <v>0</v>
      </c>
      <c r="AU636">
        <v>0</v>
      </c>
      <c r="AV636" t="s">
        <v>149</v>
      </c>
      <c r="BD636" t="s">
        <v>69758</v>
      </c>
      <c r="BE636" t="s">
        <v>221</v>
      </c>
      <c r="BF636" t="s">
        <v>50478</v>
      </c>
      <c r="BG636" t="s">
        <v>50479</v>
      </c>
      <c r="BH636" t="s">
        <v>17368</v>
      </c>
      <c r="BI636" t="s">
        <v>81</v>
      </c>
      <c r="BJ636" t="s">
        <v>81</v>
      </c>
      <c r="BK636" t="s">
        <v>81</v>
      </c>
      <c r="BL636" t="s">
        <v>17689</v>
      </c>
      <c r="BM636" t="s">
        <v>51572</v>
      </c>
      <c r="BN636" t="s">
        <v>51573</v>
      </c>
      <c r="BQ636" t="s">
        <v>18444</v>
      </c>
      <c r="BS636" t="s">
        <v>17202</v>
      </c>
      <c r="BT636" t="s">
        <v>19554</v>
      </c>
      <c r="BU636" t="s">
        <v>19555</v>
      </c>
      <c r="BV636" t="s">
        <v>50475</v>
      </c>
      <c r="BW636">
        <v>0</v>
      </c>
      <c r="BX636">
        <v>0</v>
      </c>
      <c r="BY636" t="s">
        <v>16821</v>
      </c>
      <c r="CE636" t="s">
        <v>16890</v>
      </c>
      <c r="CF636" t="s">
        <v>51574</v>
      </c>
      <c r="CG636" t="s">
        <v>51575</v>
      </c>
      <c r="CH636" t="s">
        <v>51576</v>
      </c>
      <c r="CI636" t="s">
        <v>21597</v>
      </c>
      <c r="CJ636" t="s">
        <v>17693</v>
      </c>
      <c r="CK636" t="s">
        <v>17530</v>
      </c>
      <c r="CL636" t="s">
        <v>99</v>
      </c>
      <c r="CM636">
        <v>0</v>
      </c>
      <c r="CN636">
        <v>99.205399999999997</v>
      </c>
      <c r="CO636">
        <v>1.64</v>
      </c>
      <c r="CP636">
        <v>0</v>
      </c>
      <c r="CQ636" t="s">
        <v>17315</v>
      </c>
      <c r="CR636" t="s">
        <v>50477</v>
      </c>
      <c r="CT636" t="s">
        <v>19380</v>
      </c>
      <c r="CW636" t="s">
        <v>17400</v>
      </c>
      <c r="CX636" t="s">
        <v>17401</v>
      </c>
      <c r="CZ636" t="s">
        <v>50480</v>
      </c>
      <c r="DA636" t="s">
        <v>50481</v>
      </c>
      <c r="DF636" t="s">
        <v>19573</v>
      </c>
      <c r="DI636" t="s">
        <v>50482</v>
      </c>
      <c r="DJ636" t="s">
        <v>18585</v>
      </c>
      <c r="DK636" t="s">
        <v>17447</v>
      </c>
      <c r="DL636" t="s">
        <v>17377</v>
      </c>
      <c r="DN636" t="s">
        <v>81</v>
      </c>
      <c r="DO636" t="s">
        <v>119</v>
      </c>
      <c r="DP636" t="s">
        <v>119</v>
      </c>
      <c r="DQ636" t="s">
        <v>81</v>
      </c>
      <c r="DS636">
        <v>0</v>
      </c>
      <c r="DU636">
        <v>1</v>
      </c>
      <c r="DV636">
        <v>0</v>
      </c>
      <c r="DW636">
        <v>0</v>
      </c>
      <c r="DY636">
        <v>0</v>
      </c>
      <c r="DZ636">
        <v>0</v>
      </c>
      <c r="EA636" t="s">
        <v>21552</v>
      </c>
      <c r="EC636" t="s">
        <v>21320</v>
      </c>
      <c r="ED636">
        <v>4</v>
      </c>
      <c r="EE636" cm="1">
        <f t="array" ref="EE636">SUM(COUNTIFS(Table_Pending_Today[job_type_code],{"WB","WQ","Z5","Z7","U8","QU","7W","2V","2W","2X"},Table_Pending_Today[Order_Number],Table_Pending_Today[[#This Row],[Order_Number]]))</f>
        <v>0</v>
      </c>
      <c r="EF636">
        <f>COUNTIFS(Table_Pending_Today[Order_Number],Table_Pending_Today[[#This Row],[Order_Number]],Table_Pending_Today[tech_contractor],"INHOUSE")</f>
        <v>0</v>
      </c>
      <c r="EG636">
        <f>COUNTIFS(Table_Pending_Today[Order_Number],Table_Pending_Today[[#This Row],[Order_Number]],Table_Pending_Today[tech_contractor],"CONTRACTOR")</f>
        <v>1</v>
      </c>
      <c r="EH636" cm="1">
        <f t="array" ref="EH636">SUM(COUNTIFS(Table_Pending_Today[job_type_code],{"XV","XQ","XT","XU"},Table_Pending_Today[Order_Number],Table_Pending_Today[[#This Row],[Order_Number]]))</f>
        <v>0</v>
      </c>
      <c r="EI636" cm="1">
        <f t="array" ref="EI636">SUM(COUNTIFS(Table_Pending_Today[job_type_code],{"XV","XQ","XT","XU"},Table_Pending_Today[Order_Number],Table_Pending_Today[[#This Row],[Order_Number]],Table_Pending_Today[In-House],1))</f>
        <v>0</v>
      </c>
      <c r="EJ636" cm="1">
        <f t="array" ref="EJ636">SUM(COUNTIFS(Table_Pending_Today[job_type_code],{"XV","XQ","XT","XU"},Table_Pending_Today[Order_Number],Table_Pending_Today[[#This Row],[Order_Number]],Table_Pending_Today[Contractor],1))</f>
        <v>0</v>
      </c>
      <c r="EK636" cm="1">
        <f t="array" ref="EK636">SUM(COUNTIFS(Table_Pending_Today[job_type_code],{"WB","WQ","Z5","Z7","U8","QU","7W","2V","2W","2X"},Table_Pending_Today[Order_Number],Table_Pending_Today[[#This Row],[Order_Number]]))</f>
        <v>0</v>
      </c>
      <c r="EL636" cm="1">
        <f t="array" ref="EL636">SUM(COUNTIFS(Table_Pending_Today[job_type_code],{"WB","WQ","Z5","Z7","U8","QU","7W","2V","2W","2X"},Table_Pending_Today[In-House],1,Table_Pending_Today[Order_Number],Table_Pending_Today[[#This Row],[Order_Number]]))</f>
        <v>0</v>
      </c>
      <c r="EM636" cm="1">
        <f t="array" ref="EM636">SUM(COUNTIFS(Table_Pending_Today[job_type_code],{"WB","WQ","Z5","Z7","U8","QU","7W","2V","2W","2X"},Table_Pending_Today[Contractor],1,Table_Pending_Today[Order_Number],Table_Pending_Today[[#This Row],[Order_Number]]))</f>
        <v>0</v>
      </c>
      <c r="EN636" cm="1">
        <f t="array" ref="EN636">IF(SUM(COUNTIFS(Table_Pending_Today[Order_Type_Desc],{"Install","Service Order","Restart"},Table_Pending_Today[Order_Number],Table_Pending_Today[[#This Row],[Order_Number]]))&gt;0,1,0)</f>
        <v>1</v>
      </c>
      <c r="EO636" cm="1">
        <f t="array" ref="EO636">IF(SUM(COUNTIFS(Table_Pending_Today[Order_Type_Desc],{"Install","Service Order","Restart"},Table_Pending_Today[In-House],1,Table_Pending_Today[Order_Number],Table_Pending_Today[[#This Row],[Order_Number]]))&gt;0,1,0)</f>
        <v>0</v>
      </c>
      <c r="EP636" cm="1">
        <f t="array" ref="EP636">IF(SUM(COUNTIFS(Table_Pending_Today[Order_Type_Desc],{"Install","Service Order","Restart"},Table_Pending_Today[Contractor],1,Table_Pending_Today[Order_Number],Table_Pending_Today[[#This Row],[Order_Number]]))&gt;0,1,0)</f>
        <v>1</v>
      </c>
      <c r="EQ636">
        <f>IF(SUM(COUNTIFS(Table_Pending_Today[Order_Type_Desc],"Special Request",Table_Pending_Today[Bury_Drop],0,Table_Pending_Today[In-House],1,Table_Pending_Today[Order_Number],Table_Pending_Today[[#This Row],[Order_Number]]))&gt;0,1,0)</f>
        <v>0</v>
      </c>
      <c r="ER636">
        <f>SUM(COUNTIFS(Table_Pending_Today[Order_Type_Desc],"Special Request",Table_Pending_Today[Bury_Drop],0,Table_Pending_Today[Contractor],1,Table_Pending_Today[Order_Number],Table_Pending_Today[[#This Row],[Order_Number]]))</f>
        <v>0</v>
      </c>
    </row>
    <row r="637" spans="1:148" x14ac:dyDescent="0.25">
      <c r="A637" t="s">
        <v>22433</v>
      </c>
      <c r="B637" t="s">
        <v>68448</v>
      </c>
      <c r="C637" t="s">
        <v>0</v>
      </c>
      <c r="D637" t="s">
        <v>26310</v>
      </c>
      <c r="E637" t="s">
        <v>26311</v>
      </c>
      <c r="F637" t="s">
        <v>26312</v>
      </c>
      <c r="G637">
        <v>460182</v>
      </c>
      <c r="H637" t="s">
        <v>120</v>
      </c>
      <c r="I637" t="s">
        <v>16938</v>
      </c>
      <c r="J637" t="s">
        <v>16791</v>
      </c>
      <c r="K637" t="s">
        <v>73</v>
      </c>
      <c r="L637">
        <v>1</v>
      </c>
      <c r="M637" t="s">
        <v>26313</v>
      </c>
      <c r="N637" t="s">
        <v>26314</v>
      </c>
      <c r="P637" t="s">
        <v>18591</v>
      </c>
      <c r="Q637" t="s">
        <v>18592</v>
      </c>
      <c r="R637" t="s">
        <v>26316</v>
      </c>
      <c r="T637" t="s">
        <v>75</v>
      </c>
      <c r="U637" t="s">
        <v>16658</v>
      </c>
      <c r="V637" t="s">
        <v>26317</v>
      </c>
      <c r="W637" t="s">
        <v>16679</v>
      </c>
      <c r="X637" t="s">
        <v>16664</v>
      </c>
      <c r="Y637" t="s">
        <v>76</v>
      </c>
      <c r="Z637" t="s">
        <v>77</v>
      </c>
      <c r="AA637" t="s">
        <v>133</v>
      </c>
      <c r="AB637" t="s">
        <v>16764</v>
      </c>
      <c r="AC637" t="s">
        <v>17662</v>
      </c>
      <c r="AD637" t="s">
        <v>50612</v>
      </c>
      <c r="AE637" t="s">
        <v>20208</v>
      </c>
      <c r="AF637" t="s">
        <v>50613</v>
      </c>
      <c r="AG637" t="s">
        <v>22433</v>
      </c>
      <c r="AH637" t="s">
        <v>16963</v>
      </c>
      <c r="AI637" t="s">
        <v>22433</v>
      </c>
      <c r="AJ637">
        <v>0</v>
      </c>
      <c r="AK637" t="s">
        <v>98</v>
      </c>
      <c r="AL637" t="s">
        <v>79</v>
      </c>
      <c r="AO637">
        <v>18</v>
      </c>
      <c r="AP637" t="s">
        <v>16939</v>
      </c>
      <c r="AQ637" t="s">
        <v>99</v>
      </c>
      <c r="AR637" t="s">
        <v>16792</v>
      </c>
      <c r="AT637">
        <v>0</v>
      </c>
      <c r="AU637">
        <v>0</v>
      </c>
      <c r="AV637" t="s">
        <v>133</v>
      </c>
      <c r="BI637" t="s">
        <v>81</v>
      </c>
      <c r="BJ637" t="s">
        <v>81</v>
      </c>
      <c r="BK637" t="s">
        <v>81</v>
      </c>
      <c r="BL637" t="s">
        <v>50617</v>
      </c>
      <c r="BM637" t="s">
        <v>50618</v>
      </c>
      <c r="BN637" t="s">
        <v>50619</v>
      </c>
      <c r="BO637" t="s">
        <v>100</v>
      </c>
      <c r="BP637" t="s">
        <v>50620</v>
      </c>
      <c r="BQ637" t="s">
        <v>50620</v>
      </c>
      <c r="BS637" t="s">
        <v>17202</v>
      </c>
      <c r="BV637" t="s">
        <v>50612</v>
      </c>
      <c r="BW637">
        <v>0</v>
      </c>
      <c r="BX637">
        <v>0</v>
      </c>
      <c r="CE637" t="s">
        <v>17564</v>
      </c>
      <c r="CF637" t="s">
        <v>50621</v>
      </c>
      <c r="CG637" t="s">
        <v>50622</v>
      </c>
      <c r="CH637" t="s">
        <v>50616</v>
      </c>
      <c r="CI637" t="s">
        <v>22153</v>
      </c>
      <c r="CJ637" t="s">
        <v>17968</v>
      </c>
      <c r="CK637" t="s">
        <v>17564</v>
      </c>
      <c r="CL637" t="s">
        <v>99</v>
      </c>
      <c r="CM637">
        <v>0</v>
      </c>
      <c r="CN637">
        <v>94.230800000000002</v>
      </c>
      <c r="CO637">
        <v>215.48</v>
      </c>
      <c r="CP637">
        <v>175</v>
      </c>
      <c r="CQ637" t="s">
        <v>17312</v>
      </c>
      <c r="CR637" t="s">
        <v>17313</v>
      </c>
      <c r="CS637" t="s">
        <v>50614</v>
      </c>
      <c r="CT637" t="s">
        <v>50615</v>
      </c>
      <c r="CU637" t="s">
        <v>17564</v>
      </c>
      <c r="CV637" t="s">
        <v>50616</v>
      </c>
      <c r="DU637">
        <v>0</v>
      </c>
      <c r="DV637">
        <v>0</v>
      </c>
      <c r="DW637">
        <v>0</v>
      </c>
      <c r="DY637">
        <v>0</v>
      </c>
      <c r="DZ637">
        <v>0</v>
      </c>
      <c r="EC637" t="s">
        <v>21337</v>
      </c>
      <c r="ED637">
        <v>1</v>
      </c>
      <c r="EE637" cm="1">
        <f t="array" ref="EE637">SUM(COUNTIFS(Table_Pending_Today[job_type_code],{"WB","WQ","Z5","Z7","U8","QU","7W","2V","2W","2X"},Table_Pending_Today[Order_Number],Table_Pending_Today[[#This Row],[Order_Number]]))</f>
        <v>0</v>
      </c>
      <c r="EF637">
        <f>COUNTIFS(Table_Pending_Today[Order_Number],Table_Pending_Today[[#This Row],[Order_Number]],Table_Pending_Today[tech_contractor],"INHOUSE")</f>
        <v>0</v>
      </c>
      <c r="EG637">
        <f>COUNTIFS(Table_Pending_Today[Order_Number],Table_Pending_Today[[#This Row],[Order_Number]],Table_Pending_Today[tech_contractor],"CONTRACTOR")</f>
        <v>0</v>
      </c>
      <c r="EH637" cm="1">
        <f t="array" ref="EH637">SUM(COUNTIFS(Table_Pending_Today[job_type_code],{"XV","XQ","XT","XU"},Table_Pending_Today[Order_Number],Table_Pending_Today[[#This Row],[Order_Number]]))</f>
        <v>0</v>
      </c>
      <c r="EI637" cm="1">
        <f t="array" ref="EI637">SUM(COUNTIFS(Table_Pending_Today[job_type_code],{"XV","XQ","XT","XU"},Table_Pending_Today[Order_Number],Table_Pending_Today[[#This Row],[Order_Number]],Table_Pending_Today[In-House],1))</f>
        <v>0</v>
      </c>
      <c r="EJ637" cm="1">
        <f t="array" ref="EJ637">SUM(COUNTIFS(Table_Pending_Today[job_type_code],{"XV","XQ","XT","XU"},Table_Pending_Today[Order_Number],Table_Pending_Today[[#This Row],[Order_Number]],Table_Pending_Today[Contractor],1))</f>
        <v>0</v>
      </c>
      <c r="EK637" cm="1">
        <f t="array" ref="EK637">SUM(COUNTIFS(Table_Pending_Today[job_type_code],{"WB","WQ","Z5","Z7","U8","QU","7W","2V","2W","2X"},Table_Pending_Today[Order_Number],Table_Pending_Today[[#This Row],[Order_Number]]))</f>
        <v>0</v>
      </c>
      <c r="EL637" cm="1">
        <f t="array" ref="EL637">SUM(COUNTIFS(Table_Pending_Today[job_type_code],{"WB","WQ","Z5","Z7","U8","QU","7W","2V","2W","2X"},Table_Pending_Today[In-House],1,Table_Pending_Today[Order_Number],Table_Pending_Today[[#This Row],[Order_Number]]))</f>
        <v>0</v>
      </c>
      <c r="EM637" cm="1">
        <f t="array" ref="EM637">SUM(COUNTIFS(Table_Pending_Today[job_type_code],{"WB","WQ","Z5","Z7","U8","QU","7W","2V","2W","2X"},Table_Pending_Today[Contractor],1,Table_Pending_Today[Order_Number],Table_Pending_Today[[#This Row],[Order_Number]]))</f>
        <v>0</v>
      </c>
      <c r="EN637" cm="1">
        <f t="array" ref="EN637">IF(SUM(COUNTIFS(Table_Pending_Today[Order_Type_Desc],{"Install","Service Order","Restart"},Table_Pending_Today[Order_Number],Table_Pending_Today[[#This Row],[Order_Number]]))&gt;0,1,0)</f>
        <v>1</v>
      </c>
      <c r="EO637" cm="1">
        <f t="array" ref="EO637">IF(SUM(COUNTIFS(Table_Pending_Today[Order_Type_Desc],{"Install","Service Order","Restart"},Table_Pending_Today[In-House],1,Table_Pending_Today[Order_Number],Table_Pending_Today[[#This Row],[Order_Number]]))&gt;0,1,0)</f>
        <v>0</v>
      </c>
      <c r="EP637" cm="1">
        <f t="array" ref="EP637">IF(SUM(COUNTIFS(Table_Pending_Today[Order_Type_Desc],{"Install","Service Order","Restart"},Table_Pending_Today[Contractor],1,Table_Pending_Today[Order_Number],Table_Pending_Today[[#This Row],[Order_Number]]))&gt;0,1,0)</f>
        <v>0</v>
      </c>
      <c r="EQ637">
        <f>IF(SUM(COUNTIFS(Table_Pending_Today[Order_Type_Desc],"Special Request",Table_Pending_Today[Bury_Drop],0,Table_Pending_Today[In-House],1,Table_Pending_Today[Order_Number],Table_Pending_Today[[#This Row],[Order_Number]]))&gt;0,1,0)</f>
        <v>0</v>
      </c>
      <c r="ER637">
        <f>SUM(COUNTIFS(Table_Pending_Today[Order_Type_Desc],"Special Request",Table_Pending_Today[Bury_Drop],0,Table_Pending_Today[Contractor],1,Table_Pending_Today[Order_Number],Table_Pending_Today[[#This Row],[Order_Number]]))</f>
        <v>0</v>
      </c>
    </row>
    <row r="638" spans="1:148" x14ac:dyDescent="0.25">
      <c r="A638" t="s">
        <v>22433</v>
      </c>
      <c r="B638" t="s">
        <v>68448</v>
      </c>
      <c r="C638" t="s">
        <v>0</v>
      </c>
      <c r="D638" t="s">
        <v>42910</v>
      </c>
      <c r="E638" t="s">
        <v>42911</v>
      </c>
      <c r="F638" t="s">
        <v>42912</v>
      </c>
      <c r="G638">
        <v>791839</v>
      </c>
      <c r="H638" t="s">
        <v>16844</v>
      </c>
      <c r="I638" t="s">
        <v>17157</v>
      </c>
      <c r="J638" t="s">
        <v>17157</v>
      </c>
      <c r="K638" t="s">
        <v>73</v>
      </c>
      <c r="L638">
        <v>1</v>
      </c>
      <c r="M638" t="s">
        <v>42913</v>
      </c>
      <c r="N638" t="s">
        <v>42914</v>
      </c>
      <c r="P638" t="s">
        <v>42915</v>
      </c>
      <c r="Q638" t="s">
        <v>69759</v>
      </c>
      <c r="R638" t="s">
        <v>42917</v>
      </c>
      <c r="S638" t="s">
        <v>42918</v>
      </c>
      <c r="T638" t="s">
        <v>75</v>
      </c>
      <c r="U638" t="s">
        <v>17029</v>
      </c>
      <c r="V638" t="s">
        <v>42919</v>
      </c>
      <c r="W638" t="s">
        <v>16675</v>
      </c>
      <c r="X638" t="s">
        <v>16749</v>
      </c>
      <c r="Y638" t="s">
        <v>76</v>
      </c>
      <c r="Z638" t="s">
        <v>77</v>
      </c>
      <c r="AA638" t="s">
        <v>17031</v>
      </c>
      <c r="AB638" t="s">
        <v>16808</v>
      </c>
      <c r="AC638" t="s">
        <v>17034</v>
      </c>
      <c r="AD638" t="s">
        <v>69760</v>
      </c>
      <c r="AE638" t="s">
        <v>20208</v>
      </c>
      <c r="AF638" t="s">
        <v>69761</v>
      </c>
      <c r="AG638" t="s">
        <v>22433</v>
      </c>
      <c r="AH638" t="s">
        <v>125</v>
      </c>
      <c r="AI638" t="s">
        <v>57055</v>
      </c>
      <c r="AJ638">
        <v>0</v>
      </c>
      <c r="AK638" t="s">
        <v>16858</v>
      </c>
      <c r="AL638" t="s">
        <v>69303</v>
      </c>
      <c r="AM638" t="s">
        <v>3</v>
      </c>
      <c r="AN638" t="s">
        <v>18818</v>
      </c>
      <c r="AO638">
        <v>17</v>
      </c>
      <c r="AP638" t="s">
        <v>17165</v>
      </c>
      <c r="AQ638" t="s">
        <v>169</v>
      </c>
      <c r="AR638" t="s">
        <v>17165</v>
      </c>
      <c r="AT638">
        <v>0</v>
      </c>
      <c r="AU638">
        <v>0</v>
      </c>
      <c r="AV638" t="s">
        <v>131</v>
      </c>
      <c r="BI638" t="s">
        <v>81</v>
      </c>
      <c r="BJ638" t="s">
        <v>81</v>
      </c>
      <c r="BK638" t="s">
        <v>81</v>
      </c>
      <c r="BM638" t="s">
        <v>69762</v>
      </c>
      <c r="BN638" t="s">
        <v>69763</v>
      </c>
      <c r="BP638" t="s">
        <v>69764</v>
      </c>
      <c r="BQ638" t="s">
        <v>69765</v>
      </c>
      <c r="BS638" t="s">
        <v>17202</v>
      </c>
      <c r="BT638" t="s">
        <v>17873</v>
      </c>
      <c r="BU638" t="s">
        <v>69304</v>
      </c>
      <c r="BV638" t="s">
        <v>69760</v>
      </c>
      <c r="BW638">
        <v>1</v>
      </c>
      <c r="BX638">
        <v>1</v>
      </c>
      <c r="CB638" t="s">
        <v>17146</v>
      </c>
      <c r="CE638" t="s">
        <v>16880</v>
      </c>
      <c r="CF638" t="s">
        <v>16881</v>
      </c>
      <c r="CG638" t="s">
        <v>16882</v>
      </c>
      <c r="CK638" t="s">
        <v>17176</v>
      </c>
      <c r="CL638" t="s">
        <v>169</v>
      </c>
      <c r="CM638">
        <v>0</v>
      </c>
      <c r="CN638">
        <v>85.349800000000002</v>
      </c>
      <c r="CO638">
        <v>20623.39</v>
      </c>
      <c r="CP638">
        <v>1150</v>
      </c>
      <c r="CQ638" t="s">
        <v>17315</v>
      </c>
      <c r="CR638" t="s">
        <v>55194</v>
      </c>
      <c r="CS638" t="s">
        <v>18301</v>
      </c>
      <c r="CT638" t="s">
        <v>18302</v>
      </c>
      <c r="CU638" t="s">
        <v>17176</v>
      </c>
      <c r="CV638" t="s">
        <v>18303</v>
      </c>
      <c r="DS638">
        <v>0</v>
      </c>
      <c r="DU638">
        <v>1</v>
      </c>
      <c r="DV638">
        <v>0</v>
      </c>
      <c r="DW638">
        <v>1</v>
      </c>
      <c r="DX638">
        <v>1</v>
      </c>
      <c r="DY638">
        <v>1</v>
      </c>
      <c r="DZ638">
        <v>0</v>
      </c>
      <c r="EC638" t="s">
        <v>21342</v>
      </c>
      <c r="ED638">
        <v>1</v>
      </c>
      <c r="EE638" cm="1">
        <f t="array" ref="EE638">SUM(COUNTIFS(Table_Pending_Today[job_type_code],{"WB","WQ","Z5","Z7","U8","QU","7W","2V","2W","2X"},Table_Pending_Today[Order_Number],Table_Pending_Today[[#This Row],[Order_Number]]))</f>
        <v>1</v>
      </c>
      <c r="EF638">
        <f>COUNTIFS(Table_Pending_Today[Order_Number],Table_Pending_Today[[#This Row],[Order_Number]],Table_Pending_Today[tech_contractor],"INHOUSE")</f>
        <v>0</v>
      </c>
      <c r="EG638">
        <f>COUNTIFS(Table_Pending_Today[Order_Number],Table_Pending_Today[[#This Row],[Order_Number]],Table_Pending_Today[tech_contractor],"CONTRACTOR")</f>
        <v>1</v>
      </c>
      <c r="EH638" cm="1">
        <f t="array" ref="EH638">SUM(COUNTIFS(Table_Pending_Today[job_type_code],{"XV","XQ","XT","XU"},Table_Pending_Today[Order_Number],Table_Pending_Today[[#This Row],[Order_Number]]))</f>
        <v>0</v>
      </c>
      <c r="EI638" cm="1">
        <f t="array" ref="EI638">SUM(COUNTIFS(Table_Pending_Today[job_type_code],{"XV","XQ","XT","XU"},Table_Pending_Today[Order_Number],Table_Pending_Today[[#This Row],[Order_Number]],Table_Pending_Today[In-House],1))</f>
        <v>0</v>
      </c>
      <c r="EJ638" cm="1">
        <f t="array" ref="EJ638">SUM(COUNTIFS(Table_Pending_Today[job_type_code],{"XV","XQ","XT","XU"},Table_Pending_Today[Order_Number],Table_Pending_Today[[#This Row],[Order_Number]],Table_Pending_Today[Contractor],1))</f>
        <v>0</v>
      </c>
      <c r="EK638" cm="1">
        <f t="array" ref="EK638">SUM(COUNTIFS(Table_Pending_Today[job_type_code],{"WB","WQ","Z5","Z7","U8","QU","7W","2V","2W","2X"},Table_Pending_Today[Order_Number],Table_Pending_Today[[#This Row],[Order_Number]]))</f>
        <v>1</v>
      </c>
      <c r="EL638" cm="1">
        <f t="array" ref="EL638">SUM(COUNTIFS(Table_Pending_Today[job_type_code],{"WB","WQ","Z5","Z7","U8","QU","7W","2V","2W","2X"},Table_Pending_Today[In-House],1,Table_Pending_Today[Order_Number],Table_Pending_Today[[#This Row],[Order_Number]]))</f>
        <v>0</v>
      </c>
      <c r="EM638" cm="1">
        <f t="array" ref="EM638">SUM(COUNTIFS(Table_Pending_Today[job_type_code],{"WB","WQ","Z5","Z7","U8","QU","7W","2V","2W","2X"},Table_Pending_Today[Contractor],1,Table_Pending_Today[Order_Number],Table_Pending_Today[[#This Row],[Order_Number]]))</f>
        <v>1</v>
      </c>
      <c r="EN638" cm="1">
        <f t="array" ref="EN638">IF(SUM(COUNTIFS(Table_Pending_Today[Order_Type_Desc],{"Install","Service Order","Restart"},Table_Pending_Today[Order_Number],Table_Pending_Today[[#This Row],[Order_Number]]))&gt;0,1,0)</f>
        <v>0</v>
      </c>
      <c r="EO638" cm="1">
        <f t="array" ref="EO638">IF(SUM(COUNTIFS(Table_Pending_Today[Order_Type_Desc],{"Install","Service Order","Restart"},Table_Pending_Today[In-House],1,Table_Pending_Today[Order_Number],Table_Pending_Today[[#This Row],[Order_Number]]))&gt;0,1,0)</f>
        <v>0</v>
      </c>
      <c r="EP638" cm="1">
        <f t="array" ref="EP638">IF(SUM(COUNTIFS(Table_Pending_Today[Order_Type_Desc],{"Install","Service Order","Restart"},Table_Pending_Today[Contractor],1,Table_Pending_Today[Order_Number],Table_Pending_Today[[#This Row],[Order_Number]]))&gt;0,1,0)</f>
        <v>0</v>
      </c>
      <c r="EQ638">
        <f>IF(SUM(COUNTIFS(Table_Pending_Today[Order_Type_Desc],"Special Request",Table_Pending_Today[Bury_Drop],0,Table_Pending_Today[In-House],1,Table_Pending_Today[Order_Number],Table_Pending_Today[[#This Row],[Order_Number]]))&gt;0,1,0)</f>
        <v>0</v>
      </c>
      <c r="ER638">
        <f>SUM(COUNTIFS(Table_Pending_Today[Order_Type_Desc],"Special Request",Table_Pending_Today[Bury_Drop],0,Table_Pending_Today[Contractor],1,Table_Pending_Today[Order_Number],Table_Pending_Today[[#This Row],[Order_Number]]))</f>
        <v>0</v>
      </c>
    </row>
    <row r="639" spans="1:148" x14ac:dyDescent="0.25">
      <c r="A639" t="s">
        <v>22433</v>
      </c>
      <c r="B639" t="s">
        <v>68448</v>
      </c>
      <c r="C639" t="s">
        <v>0</v>
      </c>
      <c r="D639" t="s">
        <v>42040</v>
      </c>
      <c r="E639" t="s">
        <v>42041</v>
      </c>
      <c r="F639" t="s">
        <v>42042</v>
      </c>
      <c r="G639">
        <v>792268</v>
      </c>
      <c r="H639" t="s">
        <v>72</v>
      </c>
      <c r="I639" t="s">
        <v>89</v>
      </c>
      <c r="J639" t="s">
        <v>16924</v>
      </c>
      <c r="K639" t="s">
        <v>73</v>
      </c>
      <c r="L639">
        <v>1</v>
      </c>
      <c r="M639" t="s">
        <v>42043</v>
      </c>
      <c r="N639" t="s">
        <v>42044</v>
      </c>
      <c r="P639" t="s">
        <v>150</v>
      </c>
      <c r="Q639" t="s">
        <v>17227</v>
      </c>
      <c r="R639" t="s">
        <v>42045</v>
      </c>
      <c r="S639" t="s">
        <v>42046</v>
      </c>
      <c r="T639" t="s">
        <v>75</v>
      </c>
      <c r="U639" t="s">
        <v>17029</v>
      </c>
      <c r="V639" t="s">
        <v>42047</v>
      </c>
      <c r="W639" t="s">
        <v>16674</v>
      </c>
      <c r="X639" t="s">
        <v>16990</v>
      </c>
      <c r="Y639" t="s">
        <v>76</v>
      </c>
      <c r="Z639" t="s">
        <v>77</v>
      </c>
      <c r="AA639" t="s">
        <v>17031</v>
      </c>
      <c r="AB639" t="s">
        <v>17035</v>
      </c>
      <c r="AC639" t="s">
        <v>16681</v>
      </c>
      <c r="AD639" t="s">
        <v>51141</v>
      </c>
      <c r="AE639" t="s">
        <v>20208</v>
      </c>
      <c r="AF639" t="s">
        <v>51142</v>
      </c>
      <c r="AG639" t="s">
        <v>22433</v>
      </c>
      <c r="AH639" t="s">
        <v>16779</v>
      </c>
      <c r="AI639" t="s">
        <v>20208</v>
      </c>
      <c r="AJ639">
        <v>1</v>
      </c>
      <c r="AK639" t="s">
        <v>98</v>
      </c>
      <c r="AL639" t="s">
        <v>79</v>
      </c>
      <c r="AO639">
        <v>18</v>
      </c>
      <c r="AP639" t="s">
        <v>91</v>
      </c>
      <c r="AQ639" t="s">
        <v>80</v>
      </c>
      <c r="AR639" t="s">
        <v>16925</v>
      </c>
      <c r="AT639">
        <v>0</v>
      </c>
      <c r="AU639">
        <v>0</v>
      </c>
      <c r="AV639" t="s">
        <v>17119</v>
      </c>
      <c r="BI639" t="s">
        <v>81</v>
      </c>
      <c r="BJ639" t="s">
        <v>81</v>
      </c>
      <c r="BK639" t="s">
        <v>81</v>
      </c>
      <c r="BM639" t="s">
        <v>51146</v>
      </c>
      <c r="BN639" t="s">
        <v>51147</v>
      </c>
      <c r="BQ639" t="s">
        <v>51148</v>
      </c>
      <c r="BS639" t="s">
        <v>17202</v>
      </c>
      <c r="BV639" t="s">
        <v>51141</v>
      </c>
      <c r="BW639">
        <v>0</v>
      </c>
      <c r="BX639">
        <v>0</v>
      </c>
      <c r="CE639" t="s">
        <v>16880</v>
      </c>
      <c r="CF639" t="s">
        <v>16881</v>
      </c>
      <c r="CG639" t="s">
        <v>16882</v>
      </c>
      <c r="CK639" t="s">
        <v>16920</v>
      </c>
      <c r="CL639" t="s">
        <v>80</v>
      </c>
      <c r="CM639">
        <v>0</v>
      </c>
      <c r="CN639">
        <v>97.526600000000002</v>
      </c>
      <c r="CO639">
        <v>5.41</v>
      </c>
      <c r="CP639">
        <v>500</v>
      </c>
      <c r="CQ639" t="s">
        <v>17312</v>
      </c>
      <c r="CR639" t="s">
        <v>17313</v>
      </c>
      <c r="CS639" t="s">
        <v>51143</v>
      </c>
      <c r="CT639" t="s">
        <v>51144</v>
      </c>
      <c r="CU639" t="s">
        <v>16920</v>
      </c>
      <c r="CV639" t="s">
        <v>51145</v>
      </c>
      <c r="DU639">
        <v>1</v>
      </c>
      <c r="DV639">
        <v>0</v>
      </c>
      <c r="DW639">
        <v>0</v>
      </c>
      <c r="DX639">
        <v>1</v>
      </c>
      <c r="DY639">
        <v>0</v>
      </c>
      <c r="DZ639">
        <v>0</v>
      </c>
      <c r="EC639" t="s">
        <v>21330</v>
      </c>
      <c r="ED639">
        <v>1</v>
      </c>
      <c r="EE639" cm="1">
        <f t="array" ref="EE639">SUM(COUNTIFS(Table_Pending_Today[job_type_code],{"WB","WQ","Z5","Z7","U8","QU","7W","2V","2W","2X"},Table_Pending_Today[Order_Number],Table_Pending_Today[[#This Row],[Order_Number]]))</f>
        <v>0</v>
      </c>
      <c r="EF639">
        <f>COUNTIFS(Table_Pending_Today[Order_Number],Table_Pending_Today[[#This Row],[Order_Number]],Table_Pending_Today[tech_contractor],"INHOUSE")</f>
        <v>0</v>
      </c>
      <c r="EG639">
        <f>COUNTIFS(Table_Pending_Today[Order_Number],Table_Pending_Today[[#This Row],[Order_Number]],Table_Pending_Today[tech_contractor],"CONTRACTOR")</f>
        <v>0</v>
      </c>
      <c r="EH639" cm="1">
        <f t="array" ref="EH639">SUM(COUNTIFS(Table_Pending_Today[job_type_code],{"XV","XQ","XT","XU"},Table_Pending_Today[Order_Number],Table_Pending_Today[[#This Row],[Order_Number]]))</f>
        <v>0</v>
      </c>
      <c r="EI639" cm="1">
        <f t="array" ref="EI639">SUM(COUNTIFS(Table_Pending_Today[job_type_code],{"XV","XQ","XT","XU"},Table_Pending_Today[Order_Number],Table_Pending_Today[[#This Row],[Order_Number]],Table_Pending_Today[In-House],1))</f>
        <v>0</v>
      </c>
      <c r="EJ639" cm="1">
        <f t="array" ref="EJ639">SUM(COUNTIFS(Table_Pending_Today[job_type_code],{"XV","XQ","XT","XU"},Table_Pending_Today[Order_Number],Table_Pending_Today[[#This Row],[Order_Number]],Table_Pending_Today[Contractor],1))</f>
        <v>0</v>
      </c>
      <c r="EK639" cm="1">
        <f t="array" ref="EK639">SUM(COUNTIFS(Table_Pending_Today[job_type_code],{"WB","WQ","Z5","Z7","U8","QU","7W","2V","2W","2X"},Table_Pending_Today[Order_Number],Table_Pending_Today[[#This Row],[Order_Number]]))</f>
        <v>0</v>
      </c>
      <c r="EL639" cm="1">
        <f t="array" ref="EL639">SUM(COUNTIFS(Table_Pending_Today[job_type_code],{"WB","WQ","Z5","Z7","U8","QU","7W","2V","2W","2X"},Table_Pending_Today[In-House],1,Table_Pending_Today[Order_Number],Table_Pending_Today[[#This Row],[Order_Number]]))</f>
        <v>0</v>
      </c>
      <c r="EM639" cm="1">
        <f t="array" ref="EM639">SUM(COUNTIFS(Table_Pending_Today[job_type_code],{"WB","WQ","Z5","Z7","U8","QU","7W","2V","2W","2X"},Table_Pending_Today[Contractor],1,Table_Pending_Today[Order_Number],Table_Pending_Today[[#This Row],[Order_Number]]))</f>
        <v>0</v>
      </c>
      <c r="EN639" cm="1">
        <f t="array" ref="EN639">IF(SUM(COUNTIFS(Table_Pending_Today[Order_Type_Desc],{"Install","Service Order","Restart"},Table_Pending_Today[Order_Number],Table_Pending_Today[[#This Row],[Order_Number]]))&gt;0,1,0)</f>
        <v>0</v>
      </c>
      <c r="EO639" cm="1">
        <f t="array" ref="EO639">IF(SUM(COUNTIFS(Table_Pending_Today[Order_Type_Desc],{"Install","Service Order","Restart"},Table_Pending_Today[In-House],1,Table_Pending_Today[Order_Number],Table_Pending_Today[[#This Row],[Order_Number]]))&gt;0,1,0)</f>
        <v>0</v>
      </c>
      <c r="EP639" cm="1">
        <f t="array" ref="EP639">IF(SUM(COUNTIFS(Table_Pending_Today[Order_Type_Desc],{"Install","Service Order","Restart"},Table_Pending_Today[Contractor],1,Table_Pending_Today[Order_Number],Table_Pending_Today[[#This Row],[Order_Number]]))&gt;0,1,0)</f>
        <v>0</v>
      </c>
      <c r="EQ639">
        <f>IF(SUM(COUNTIFS(Table_Pending_Today[Order_Type_Desc],"Special Request",Table_Pending_Today[Bury_Drop],0,Table_Pending_Today[In-House],1,Table_Pending_Today[Order_Number],Table_Pending_Today[[#This Row],[Order_Number]]))&gt;0,1,0)</f>
        <v>0</v>
      </c>
      <c r="ER639">
        <f>SUM(COUNTIFS(Table_Pending_Today[Order_Type_Desc],"Special Request",Table_Pending_Today[Bury_Drop],0,Table_Pending_Today[Contractor],1,Table_Pending_Today[Order_Number],Table_Pending_Today[[#This Row],[Order_Number]]))</f>
        <v>0</v>
      </c>
    </row>
    <row r="640" spans="1:148" x14ac:dyDescent="0.25">
      <c r="A640" t="s">
        <v>22433</v>
      </c>
      <c r="B640" t="s">
        <v>68448</v>
      </c>
      <c r="C640" t="s">
        <v>0</v>
      </c>
      <c r="D640" t="s">
        <v>41395</v>
      </c>
      <c r="E640" t="s">
        <v>41396</v>
      </c>
      <c r="F640" t="s">
        <v>41397</v>
      </c>
      <c r="G640">
        <v>793102</v>
      </c>
      <c r="H640" t="s">
        <v>72</v>
      </c>
      <c r="I640" t="s">
        <v>89</v>
      </c>
      <c r="J640" t="s">
        <v>16798</v>
      </c>
      <c r="K640" t="s">
        <v>73</v>
      </c>
      <c r="L640">
        <v>1</v>
      </c>
      <c r="M640" t="s">
        <v>41398</v>
      </c>
      <c r="N640" t="s">
        <v>41399</v>
      </c>
      <c r="P640" t="s">
        <v>18988</v>
      </c>
      <c r="Q640" t="s">
        <v>19075</v>
      </c>
      <c r="R640" t="s">
        <v>41401</v>
      </c>
      <c r="S640" t="s">
        <v>41402</v>
      </c>
      <c r="T640" t="s">
        <v>75</v>
      </c>
      <c r="U640" t="s">
        <v>17029</v>
      </c>
      <c r="V640" t="s">
        <v>41403</v>
      </c>
      <c r="W640" t="s">
        <v>17039</v>
      </c>
      <c r="X640" t="s">
        <v>16654</v>
      </c>
      <c r="Y640" t="s">
        <v>76</v>
      </c>
      <c r="Z640" t="s">
        <v>77</v>
      </c>
      <c r="AA640" t="s">
        <v>17031</v>
      </c>
      <c r="AB640" t="s">
        <v>17030</v>
      </c>
      <c r="AC640" t="s">
        <v>17038</v>
      </c>
      <c r="AD640" t="s">
        <v>50107</v>
      </c>
      <c r="AE640" t="s">
        <v>20208</v>
      </c>
      <c r="AF640" t="s">
        <v>50108</v>
      </c>
      <c r="AG640" t="s">
        <v>22433</v>
      </c>
      <c r="AH640" t="s">
        <v>16795</v>
      </c>
      <c r="AI640" t="s">
        <v>22433</v>
      </c>
      <c r="AJ640">
        <v>0</v>
      </c>
      <c r="AL640" t="s">
        <v>17043</v>
      </c>
      <c r="AM640" t="s">
        <v>87</v>
      </c>
      <c r="AO640">
        <v>18</v>
      </c>
      <c r="AP640" t="s">
        <v>91</v>
      </c>
      <c r="AQ640" t="s">
        <v>80</v>
      </c>
      <c r="AR640" t="s">
        <v>16799</v>
      </c>
      <c r="AT640">
        <v>0</v>
      </c>
      <c r="AU640">
        <v>0</v>
      </c>
      <c r="AV640" t="s">
        <v>149</v>
      </c>
      <c r="BI640" t="s">
        <v>81</v>
      </c>
      <c r="BJ640" t="s">
        <v>81</v>
      </c>
      <c r="BK640" t="s">
        <v>81</v>
      </c>
      <c r="BM640" t="s">
        <v>50109</v>
      </c>
      <c r="BN640" t="s">
        <v>50110</v>
      </c>
      <c r="BQ640" t="s">
        <v>50111</v>
      </c>
      <c r="BS640" t="s">
        <v>17202</v>
      </c>
      <c r="BT640" t="s">
        <v>17775</v>
      </c>
      <c r="BU640" t="s">
        <v>18248</v>
      </c>
      <c r="BV640" t="s">
        <v>50107</v>
      </c>
      <c r="BW640">
        <v>0</v>
      </c>
      <c r="BX640">
        <v>0</v>
      </c>
      <c r="CE640" t="s">
        <v>16880</v>
      </c>
      <c r="CF640" t="s">
        <v>16881</v>
      </c>
      <c r="CG640" t="s">
        <v>16882</v>
      </c>
      <c r="CK640" t="s">
        <v>16926</v>
      </c>
      <c r="CL640" t="s">
        <v>80</v>
      </c>
      <c r="CM640">
        <v>0</v>
      </c>
      <c r="CN640">
        <v>96.138400000000004</v>
      </c>
      <c r="CO640">
        <v>208.62</v>
      </c>
      <c r="CP640">
        <v>2850</v>
      </c>
      <c r="CQ640" t="s">
        <v>17312</v>
      </c>
      <c r="CR640" t="s">
        <v>17313</v>
      </c>
      <c r="CS640" t="s">
        <v>17314</v>
      </c>
      <c r="CT640" t="s">
        <v>19385</v>
      </c>
      <c r="CU640" t="s">
        <v>16885</v>
      </c>
      <c r="DS640">
        <v>0</v>
      </c>
      <c r="DU640">
        <v>1</v>
      </c>
      <c r="DV640">
        <v>0</v>
      </c>
      <c r="DW640">
        <v>0</v>
      </c>
      <c r="DY640">
        <v>0</v>
      </c>
      <c r="DZ640">
        <v>0</v>
      </c>
      <c r="EC640" t="s">
        <v>21330</v>
      </c>
      <c r="ED640">
        <v>1</v>
      </c>
      <c r="EE640" cm="1">
        <f t="array" ref="EE640">SUM(COUNTIFS(Table_Pending_Today[job_type_code],{"WB","WQ","Z5","Z7","U8","QU","7W","2V","2W","2X"},Table_Pending_Today[Order_Number],Table_Pending_Today[[#This Row],[Order_Number]]))</f>
        <v>0</v>
      </c>
      <c r="EF640">
        <f>COUNTIFS(Table_Pending_Today[Order_Number],Table_Pending_Today[[#This Row],[Order_Number]],Table_Pending_Today[tech_contractor],"INHOUSE")</f>
        <v>1</v>
      </c>
      <c r="EG640">
        <f>COUNTIFS(Table_Pending_Today[Order_Number],Table_Pending_Today[[#This Row],[Order_Number]],Table_Pending_Today[tech_contractor],"CONTRACTOR")</f>
        <v>0</v>
      </c>
      <c r="EH640" cm="1">
        <f t="array" ref="EH640">SUM(COUNTIFS(Table_Pending_Today[job_type_code],{"XV","XQ","XT","XU"},Table_Pending_Today[Order_Number],Table_Pending_Today[[#This Row],[Order_Number]]))</f>
        <v>0</v>
      </c>
      <c r="EI640" cm="1">
        <f t="array" ref="EI640">SUM(COUNTIFS(Table_Pending_Today[job_type_code],{"XV","XQ","XT","XU"},Table_Pending_Today[Order_Number],Table_Pending_Today[[#This Row],[Order_Number]],Table_Pending_Today[In-House],1))</f>
        <v>0</v>
      </c>
      <c r="EJ640" cm="1">
        <f t="array" ref="EJ640">SUM(COUNTIFS(Table_Pending_Today[job_type_code],{"XV","XQ","XT","XU"},Table_Pending_Today[Order_Number],Table_Pending_Today[[#This Row],[Order_Number]],Table_Pending_Today[Contractor],1))</f>
        <v>0</v>
      </c>
      <c r="EK640" cm="1">
        <f t="array" ref="EK640">SUM(COUNTIFS(Table_Pending_Today[job_type_code],{"WB","WQ","Z5","Z7","U8","QU","7W","2V","2W","2X"},Table_Pending_Today[Order_Number],Table_Pending_Today[[#This Row],[Order_Number]]))</f>
        <v>0</v>
      </c>
      <c r="EL640" cm="1">
        <f t="array" ref="EL640">SUM(COUNTIFS(Table_Pending_Today[job_type_code],{"WB","WQ","Z5","Z7","U8","QU","7W","2V","2W","2X"},Table_Pending_Today[In-House],1,Table_Pending_Today[Order_Number],Table_Pending_Today[[#This Row],[Order_Number]]))</f>
        <v>0</v>
      </c>
      <c r="EM640" cm="1">
        <f t="array" ref="EM640">SUM(COUNTIFS(Table_Pending_Today[job_type_code],{"WB","WQ","Z5","Z7","U8","QU","7W","2V","2W","2X"},Table_Pending_Today[Contractor],1,Table_Pending_Today[Order_Number],Table_Pending_Today[[#This Row],[Order_Number]]))</f>
        <v>0</v>
      </c>
      <c r="EN640" cm="1">
        <f t="array" ref="EN640">IF(SUM(COUNTIFS(Table_Pending_Today[Order_Type_Desc],{"Install","Service Order","Restart"},Table_Pending_Today[Order_Number],Table_Pending_Today[[#This Row],[Order_Number]]))&gt;0,1,0)</f>
        <v>0</v>
      </c>
      <c r="EO640" cm="1">
        <f t="array" ref="EO640">IF(SUM(COUNTIFS(Table_Pending_Today[Order_Type_Desc],{"Install","Service Order","Restart"},Table_Pending_Today[In-House],1,Table_Pending_Today[Order_Number],Table_Pending_Today[[#This Row],[Order_Number]]))&gt;0,1,0)</f>
        <v>0</v>
      </c>
      <c r="EP640" cm="1">
        <f t="array" ref="EP640">IF(SUM(COUNTIFS(Table_Pending_Today[Order_Type_Desc],{"Install","Service Order","Restart"},Table_Pending_Today[Contractor],1,Table_Pending_Today[Order_Number],Table_Pending_Today[[#This Row],[Order_Number]]))&gt;0,1,0)</f>
        <v>0</v>
      </c>
      <c r="EQ640">
        <f>IF(SUM(COUNTIFS(Table_Pending_Today[Order_Type_Desc],"Special Request",Table_Pending_Today[Bury_Drop],0,Table_Pending_Today[In-House],1,Table_Pending_Today[Order_Number],Table_Pending_Today[[#This Row],[Order_Number]]))&gt;0,1,0)</f>
        <v>0</v>
      </c>
      <c r="ER640">
        <f>SUM(COUNTIFS(Table_Pending_Today[Order_Type_Desc],"Special Request",Table_Pending_Today[Bury_Drop],0,Table_Pending_Today[Contractor],1,Table_Pending_Today[Order_Number],Table_Pending_Today[[#This Row],[Order_Number]]))</f>
        <v>0</v>
      </c>
    </row>
    <row r="641" spans="1:148" x14ac:dyDescent="0.25">
      <c r="A641" t="s">
        <v>22433</v>
      </c>
      <c r="B641" t="s">
        <v>68448</v>
      </c>
      <c r="C641" t="s">
        <v>0</v>
      </c>
      <c r="D641" t="s">
        <v>42960</v>
      </c>
      <c r="E641" t="s">
        <v>42961</v>
      </c>
      <c r="F641" t="s">
        <v>42962</v>
      </c>
      <c r="G641">
        <v>792360</v>
      </c>
      <c r="H641" t="s">
        <v>16844</v>
      </c>
      <c r="I641" t="s">
        <v>17157</v>
      </c>
      <c r="J641" t="s">
        <v>17157</v>
      </c>
      <c r="K641" t="s">
        <v>73</v>
      </c>
      <c r="L641">
        <v>1</v>
      </c>
      <c r="M641" t="s">
        <v>42963</v>
      </c>
      <c r="N641" t="s">
        <v>42964</v>
      </c>
      <c r="P641" t="s">
        <v>21106</v>
      </c>
      <c r="Q641" t="s">
        <v>69766</v>
      </c>
      <c r="R641" t="s">
        <v>42966</v>
      </c>
      <c r="T641" t="s">
        <v>75</v>
      </c>
      <c r="U641" t="s">
        <v>17029</v>
      </c>
      <c r="V641" t="s">
        <v>42967</v>
      </c>
      <c r="W641" t="s">
        <v>16675</v>
      </c>
      <c r="X641" t="s">
        <v>17104</v>
      </c>
      <c r="Y641" t="s">
        <v>76</v>
      </c>
      <c r="Z641" t="s">
        <v>77</v>
      </c>
      <c r="AA641" t="s">
        <v>17031</v>
      </c>
      <c r="AB641" t="s">
        <v>16808</v>
      </c>
      <c r="AC641" t="s">
        <v>17034</v>
      </c>
      <c r="AD641" t="s">
        <v>69767</v>
      </c>
      <c r="AE641" t="s">
        <v>20208</v>
      </c>
      <c r="AF641" t="s">
        <v>69768</v>
      </c>
      <c r="AG641" t="s">
        <v>22433</v>
      </c>
      <c r="AH641" t="s">
        <v>125</v>
      </c>
      <c r="AI641" t="s">
        <v>57055</v>
      </c>
      <c r="AJ641">
        <v>0</v>
      </c>
      <c r="AK641" t="s">
        <v>16858</v>
      </c>
      <c r="AL641" t="s">
        <v>69303</v>
      </c>
      <c r="AM641" t="s">
        <v>3</v>
      </c>
      <c r="AN641" t="s">
        <v>18818</v>
      </c>
      <c r="AO641">
        <v>17</v>
      </c>
      <c r="AP641" t="s">
        <v>17165</v>
      </c>
      <c r="AQ641" t="s">
        <v>169</v>
      </c>
      <c r="AR641" t="s">
        <v>17165</v>
      </c>
      <c r="AT641">
        <v>0</v>
      </c>
      <c r="AU641">
        <v>0</v>
      </c>
      <c r="AV641" t="s">
        <v>131</v>
      </c>
      <c r="BI641" t="s">
        <v>81</v>
      </c>
      <c r="BJ641" t="s">
        <v>81</v>
      </c>
      <c r="BK641" t="s">
        <v>81</v>
      </c>
      <c r="BM641" t="s">
        <v>69769</v>
      </c>
      <c r="BN641" t="s">
        <v>69770</v>
      </c>
      <c r="BQ641" t="s">
        <v>69771</v>
      </c>
      <c r="BS641" t="s">
        <v>17202</v>
      </c>
      <c r="BT641" t="s">
        <v>17873</v>
      </c>
      <c r="BU641" t="s">
        <v>69304</v>
      </c>
      <c r="BV641" t="s">
        <v>69767</v>
      </c>
      <c r="BW641">
        <v>0</v>
      </c>
      <c r="BX641">
        <v>1</v>
      </c>
      <c r="CB641" t="s">
        <v>17146</v>
      </c>
      <c r="CE641" t="s">
        <v>16880</v>
      </c>
      <c r="CF641" t="s">
        <v>16881</v>
      </c>
      <c r="CG641" t="s">
        <v>16882</v>
      </c>
      <c r="CK641" t="s">
        <v>17177</v>
      </c>
      <c r="CL641" t="s">
        <v>169</v>
      </c>
      <c r="CM641">
        <v>0</v>
      </c>
      <c r="CN641">
        <v>90.950900000000004</v>
      </c>
      <c r="CO641">
        <v>337.36</v>
      </c>
      <c r="CP641">
        <v>2500</v>
      </c>
      <c r="CQ641" t="s">
        <v>17315</v>
      </c>
      <c r="CR641" t="s">
        <v>54685</v>
      </c>
      <c r="CS641" t="s">
        <v>18301</v>
      </c>
      <c r="CT641" t="s">
        <v>18302</v>
      </c>
      <c r="CU641" t="s">
        <v>17176</v>
      </c>
      <c r="CV641" t="s">
        <v>18303</v>
      </c>
      <c r="DS641">
        <v>0</v>
      </c>
      <c r="DU641">
        <v>1</v>
      </c>
      <c r="DV641">
        <v>0</v>
      </c>
      <c r="DW641">
        <v>0</v>
      </c>
      <c r="DX641">
        <v>1</v>
      </c>
      <c r="DY641">
        <v>0</v>
      </c>
      <c r="DZ641">
        <v>0</v>
      </c>
      <c r="EC641" t="s">
        <v>21335</v>
      </c>
      <c r="ED641">
        <v>1</v>
      </c>
      <c r="EE641" cm="1">
        <f t="array" ref="EE641">SUM(COUNTIFS(Table_Pending_Today[job_type_code],{"WB","WQ","Z5","Z7","U8","QU","7W","2V","2W","2X"},Table_Pending_Today[Order_Number],Table_Pending_Today[[#This Row],[Order_Number]]))</f>
        <v>1</v>
      </c>
      <c r="EF641">
        <f>COUNTIFS(Table_Pending_Today[Order_Number],Table_Pending_Today[[#This Row],[Order_Number]],Table_Pending_Today[tech_contractor],"INHOUSE")</f>
        <v>0</v>
      </c>
      <c r="EG641">
        <f>COUNTIFS(Table_Pending_Today[Order_Number],Table_Pending_Today[[#This Row],[Order_Number]],Table_Pending_Today[tech_contractor],"CONTRACTOR")</f>
        <v>1</v>
      </c>
      <c r="EH641" cm="1">
        <f t="array" ref="EH641">SUM(COUNTIFS(Table_Pending_Today[job_type_code],{"XV","XQ","XT","XU"},Table_Pending_Today[Order_Number],Table_Pending_Today[[#This Row],[Order_Number]]))</f>
        <v>0</v>
      </c>
      <c r="EI641" cm="1">
        <f t="array" ref="EI641">SUM(COUNTIFS(Table_Pending_Today[job_type_code],{"XV","XQ","XT","XU"},Table_Pending_Today[Order_Number],Table_Pending_Today[[#This Row],[Order_Number]],Table_Pending_Today[In-House],1))</f>
        <v>0</v>
      </c>
      <c r="EJ641" cm="1">
        <f t="array" ref="EJ641">SUM(COUNTIFS(Table_Pending_Today[job_type_code],{"XV","XQ","XT","XU"},Table_Pending_Today[Order_Number],Table_Pending_Today[[#This Row],[Order_Number]],Table_Pending_Today[Contractor],1))</f>
        <v>0</v>
      </c>
      <c r="EK641" cm="1">
        <f t="array" ref="EK641">SUM(COUNTIFS(Table_Pending_Today[job_type_code],{"WB","WQ","Z5","Z7","U8","QU","7W","2V","2W","2X"},Table_Pending_Today[Order_Number],Table_Pending_Today[[#This Row],[Order_Number]]))</f>
        <v>1</v>
      </c>
      <c r="EL641" cm="1">
        <f t="array" ref="EL641">SUM(COUNTIFS(Table_Pending_Today[job_type_code],{"WB","WQ","Z5","Z7","U8","QU","7W","2V","2W","2X"},Table_Pending_Today[In-House],1,Table_Pending_Today[Order_Number],Table_Pending_Today[[#This Row],[Order_Number]]))</f>
        <v>0</v>
      </c>
      <c r="EM641" cm="1">
        <f t="array" ref="EM641">SUM(COUNTIFS(Table_Pending_Today[job_type_code],{"WB","WQ","Z5","Z7","U8","QU","7W","2V","2W","2X"},Table_Pending_Today[Contractor],1,Table_Pending_Today[Order_Number],Table_Pending_Today[[#This Row],[Order_Number]]))</f>
        <v>1</v>
      </c>
      <c r="EN641" cm="1">
        <f t="array" ref="EN641">IF(SUM(COUNTIFS(Table_Pending_Today[Order_Type_Desc],{"Install","Service Order","Restart"},Table_Pending_Today[Order_Number],Table_Pending_Today[[#This Row],[Order_Number]]))&gt;0,1,0)</f>
        <v>0</v>
      </c>
      <c r="EO641" cm="1">
        <f t="array" ref="EO641">IF(SUM(COUNTIFS(Table_Pending_Today[Order_Type_Desc],{"Install","Service Order","Restart"},Table_Pending_Today[In-House],1,Table_Pending_Today[Order_Number],Table_Pending_Today[[#This Row],[Order_Number]]))&gt;0,1,0)</f>
        <v>0</v>
      </c>
      <c r="EP641" cm="1">
        <f t="array" ref="EP641">IF(SUM(COUNTIFS(Table_Pending_Today[Order_Type_Desc],{"Install","Service Order","Restart"},Table_Pending_Today[Contractor],1,Table_Pending_Today[Order_Number],Table_Pending_Today[[#This Row],[Order_Number]]))&gt;0,1,0)</f>
        <v>0</v>
      </c>
      <c r="EQ641">
        <f>IF(SUM(COUNTIFS(Table_Pending_Today[Order_Type_Desc],"Special Request",Table_Pending_Today[Bury_Drop],0,Table_Pending_Today[In-House],1,Table_Pending_Today[Order_Number],Table_Pending_Today[[#This Row],[Order_Number]]))&gt;0,1,0)</f>
        <v>0</v>
      </c>
      <c r="ER641">
        <f>SUM(COUNTIFS(Table_Pending_Today[Order_Type_Desc],"Special Request",Table_Pending_Today[Bury_Drop],0,Table_Pending_Today[Contractor],1,Table_Pending_Today[Order_Number],Table_Pending_Today[[#This Row],[Order_Number]]))</f>
        <v>0</v>
      </c>
    </row>
    <row r="642" spans="1:148" x14ac:dyDescent="0.25">
      <c r="A642" t="s">
        <v>22433</v>
      </c>
      <c r="B642" t="s">
        <v>68448</v>
      </c>
      <c r="C642" t="s">
        <v>0</v>
      </c>
      <c r="D642" t="s">
        <v>41966</v>
      </c>
      <c r="E642" t="s">
        <v>41967</v>
      </c>
      <c r="F642" t="s">
        <v>41968</v>
      </c>
      <c r="G642">
        <v>792364</v>
      </c>
      <c r="H642" t="s">
        <v>72</v>
      </c>
      <c r="I642" t="s">
        <v>16927</v>
      </c>
      <c r="J642" t="s">
        <v>16935</v>
      </c>
      <c r="K642" t="s">
        <v>73</v>
      </c>
      <c r="L642">
        <v>1</v>
      </c>
      <c r="M642" t="s">
        <v>41969</v>
      </c>
      <c r="N642" t="s">
        <v>41970</v>
      </c>
      <c r="P642" t="s">
        <v>20152</v>
      </c>
      <c r="Q642" t="s">
        <v>21715</v>
      </c>
      <c r="R642" t="s">
        <v>41972</v>
      </c>
      <c r="S642" t="s">
        <v>41973</v>
      </c>
      <c r="T642" t="s">
        <v>75</v>
      </c>
      <c r="U642" t="s">
        <v>17029</v>
      </c>
      <c r="V642" t="s">
        <v>41974</v>
      </c>
      <c r="W642" t="s">
        <v>16675</v>
      </c>
      <c r="X642" t="s">
        <v>17149</v>
      </c>
      <c r="Y642" t="s">
        <v>76</v>
      </c>
      <c r="Z642" t="s">
        <v>77</v>
      </c>
      <c r="AA642" t="s">
        <v>17031</v>
      </c>
      <c r="AB642" t="s">
        <v>17030</v>
      </c>
      <c r="AC642" t="s">
        <v>17034</v>
      </c>
      <c r="AD642" t="s">
        <v>51707</v>
      </c>
      <c r="AE642" t="s">
        <v>20208</v>
      </c>
      <c r="AF642" t="s">
        <v>51708</v>
      </c>
      <c r="AG642" t="s">
        <v>22433</v>
      </c>
      <c r="AH642" t="s">
        <v>17431</v>
      </c>
      <c r="AI642" t="s">
        <v>22433</v>
      </c>
      <c r="AJ642">
        <v>1</v>
      </c>
      <c r="AK642" t="s">
        <v>98</v>
      </c>
      <c r="AL642" t="s">
        <v>79</v>
      </c>
      <c r="AO642">
        <v>18</v>
      </c>
      <c r="AP642" t="s">
        <v>83</v>
      </c>
      <c r="AQ642" t="s">
        <v>80</v>
      </c>
      <c r="AR642" t="s">
        <v>16972</v>
      </c>
      <c r="AT642">
        <v>1</v>
      </c>
      <c r="AU642">
        <v>0</v>
      </c>
      <c r="AV642" t="s">
        <v>131</v>
      </c>
      <c r="BI642" t="s">
        <v>81</v>
      </c>
      <c r="BJ642" t="s">
        <v>81</v>
      </c>
      <c r="BK642" t="s">
        <v>81</v>
      </c>
      <c r="BM642" t="s">
        <v>51712</v>
      </c>
      <c r="BN642" t="s">
        <v>51713</v>
      </c>
      <c r="BQ642" t="s">
        <v>51714</v>
      </c>
      <c r="BS642" t="s">
        <v>17202</v>
      </c>
      <c r="BV642" t="s">
        <v>51707</v>
      </c>
      <c r="BW642">
        <v>0</v>
      </c>
      <c r="BX642">
        <v>0</v>
      </c>
      <c r="CA642" t="s">
        <v>16928</v>
      </c>
      <c r="CE642" t="s">
        <v>16880</v>
      </c>
      <c r="CF642" t="s">
        <v>16881</v>
      </c>
      <c r="CG642" t="s">
        <v>16882</v>
      </c>
      <c r="CK642" t="s">
        <v>16947</v>
      </c>
      <c r="CL642" t="s">
        <v>80</v>
      </c>
      <c r="CM642">
        <v>0</v>
      </c>
      <c r="CN642">
        <v>84.462199999999996</v>
      </c>
      <c r="CO642">
        <v>3706.35</v>
      </c>
      <c r="CP642">
        <v>500</v>
      </c>
      <c r="CQ642" t="s">
        <v>17312</v>
      </c>
      <c r="CR642" t="s">
        <v>17313</v>
      </c>
      <c r="CS642" t="s">
        <v>51709</v>
      </c>
      <c r="CT642" t="s">
        <v>51710</v>
      </c>
      <c r="CU642" t="s">
        <v>16947</v>
      </c>
      <c r="CV642" t="s">
        <v>51711</v>
      </c>
      <c r="DU642">
        <v>1</v>
      </c>
      <c r="DV642">
        <v>0</v>
      </c>
      <c r="DW642">
        <v>0</v>
      </c>
      <c r="DY642">
        <v>0</v>
      </c>
      <c r="DZ642">
        <v>0</v>
      </c>
      <c r="EC642" t="s">
        <v>21336</v>
      </c>
      <c r="ED642">
        <v>1</v>
      </c>
      <c r="EE642" cm="1">
        <f t="array" ref="EE642">SUM(COUNTIFS(Table_Pending_Today[job_type_code],{"WB","WQ","Z5","Z7","U8","QU","7W","2V","2W","2X"},Table_Pending_Today[Order_Number],Table_Pending_Today[[#This Row],[Order_Number]]))</f>
        <v>0</v>
      </c>
      <c r="EF642">
        <f>COUNTIFS(Table_Pending_Today[Order_Number],Table_Pending_Today[[#This Row],[Order_Number]],Table_Pending_Today[tech_contractor],"INHOUSE")</f>
        <v>0</v>
      </c>
      <c r="EG642">
        <f>COUNTIFS(Table_Pending_Today[Order_Number],Table_Pending_Today[[#This Row],[Order_Number]],Table_Pending_Today[tech_contractor],"CONTRACTOR")</f>
        <v>0</v>
      </c>
      <c r="EH642" cm="1">
        <f t="array" ref="EH642">SUM(COUNTIFS(Table_Pending_Today[job_type_code],{"XV","XQ","XT","XU"},Table_Pending_Today[Order_Number],Table_Pending_Today[[#This Row],[Order_Number]]))</f>
        <v>0</v>
      </c>
      <c r="EI642" cm="1">
        <f t="array" ref="EI642">SUM(COUNTIFS(Table_Pending_Today[job_type_code],{"XV","XQ","XT","XU"},Table_Pending_Today[Order_Number],Table_Pending_Today[[#This Row],[Order_Number]],Table_Pending_Today[In-House],1))</f>
        <v>0</v>
      </c>
      <c r="EJ642" cm="1">
        <f t="array" ref="EJ642">SUM(COUNTIFS(Table_Pending_Today[job_type_code],{"XV","XQ","XT","XU"},Table_Pending_Today[Order_Number],Table_Pending_Today[[#This Row],[Order_Number]],Table_Pending_Today[Contractor],1))</f>
        <v>0</v>
      </c>
      <c r="EK642" cm="1">
        <f t="array" ref="EK642">SUM(COUNTIFS(Table_Pending_Today[job_type_code],{"WB","WQ","Z5","Z7","U8","QU","7W","2V","2W","2X"},Table_Pending_Today[Order_Number],Table_Pending_Today[[#This Row],[Order_Number]]))</f>
        <v>0</v>
      </c>
      <c r="EL642" cm="1">
        <f t="array" ref="EL642">SUM(COUNTIFS(Table_Pending_Today[job_type_code],{"WB","WQ","Z5","Z7","U8","QU","7W","2V","2W","2X"},Table_Pending_Today[In-House],1,Table_Pending_Today[Order_Number],Table_Pending_Today[[#This Row],[Order_Number]]))</f>
        <v>0</v>
      </c>
      <c r="EM642" cm="1">
        <f t="array" ref="EM642">SUM(COUNTIFS(Table_Pending_Today[job_type_code],{"WB","WQ","Z5","Z7","U8","QU","7W","2V","2W","2X"},Table_Pending_Today[Contractor],1,Table_Pending_Today[Order_Number],Table_Pending_Today[[#This Row],[Order_Number]]))</f>
        <v>0</v>
      </c>
      <c r="EN642" cm="1">
        <f t="array" ref="EN642">IF(SUM(COUNTIFS(Table_Pending_Today[Order_Type_Desc],{"Install","Service Order","Restart"},Table_Pending_Today[Order_Number],Table_Pending_Today[[#This Row],[Order_Number]]))&gt;0,1,0)</f>
        <v>0</v>
      </c>
      <c r="EO642" cm="1">
        <f t="array" ref="EO642">IF(SUM(COUNTIFS(Table_Pending_Today[Order_Type_Desc],{"Install","Service Order","Restart"},Table_Pending_Today[In-House],1,Table_Pending_Today[Order_Number],Table_Pending_Today[[#This Row],[Order_Number]]))&gt;0,1,0)</f>
        <v>0</v>
      </c>
      <c r="EP642" cm="1">
        <f t="array" ref="EP642">IF(SUM(COUNTIFS(Table_Pending_Today[Order_Type_Desc],{"Install","Service Order","Restart"},Table_Pending_Today[Contractor],1,Table_Pending_Today[Order_Number],Table_Pending_Today[[#This Row],[Order_Number]]))&gt;0,1,0)</f>
        <v>0</v>
      </c>
      <c r="EQ642">
        <f>IF(SUM(COUNTIFS(Table_Pending_Today[Order_Type_Desc],"Special Request",Table_Pending_Today[Bury_Drop],0,Table_Pending_Today[In-House],1,Table_Pending_Today[Order_Number],Table_Pending_Today[[#This Row],[Order_Number]]))&gt;0,1,0)</f>
        <v>0</v>
      </c>
      <c r="ER642">
        <f>SUM(COUNTIFS(Table_Pending_Today[Order_Type_Desc],"Special Request",Table_Pending_Today[Bury_Drop],0,Table_Pending_Today[Contractor],1,Table_Pending_Today[Order_Number],Table_Pending_Today[[#This Row],[Order_Number]]))</f>
        <v>0</v>
      </c>
    </row>
    <row r="643" spans="1:148" x14ac:dyDescent="0.25">
      <c r="A643" t="s">
        <v>22433</v>
      </c>
      <c r="B643" t="s">
        <v>68448</v>
      </c>
      <c r="C643" t="s">
        <v>0</v>
      </c>
      <c r="D643" t="s">
        <v>37297</v>
      </c>
      <c r="E643" t="s">
        <v>37298</v>
      </c>
      <c r="F643" t="s">
        <v>37299</v>
      </c>
      <c r="G643">
        <v>461274</v>
      </c>
      <c r="H643" t="s">
        <v>72</v>
      </c>
      <c r="I643" t="s">
        <v>16913</v>
      </c>
      <c r="J643" t="s">
        <v>16914</v>
      </c>
      <c r="K643" t="s">
        <v>73</v>
      </c>
      <c r="L643">
        <v>1</v>
      </c>
      <c r="M643" t="s">
        <v>37300</v>
      </c>
      <c r="N643" t="s">
        <v>37301</v>
      </c>
      <c r="P643" t="s">
        <v>17953</v>
      </c>
      <c r="Q643" t="s">
        <v>51084</v>
      </c>
      <c r="R643" t="s">
        <v>37303</v>
      </c>
      <c r="T643" t="s">
        <v>75</v>
      </c>
      <c r="U643" t="s">
        <v>16658</v>
      </c>
      <c r="V643" t="s">
        <v>37304</v>
      </c>
      <c r="W643" t="s">
        <v>16679</v>
      </c>
      <c r="X643" t="s">
        <v>19028</v>
      </c>
      <c r="Y643" t="s">
        <v>76</v>
      </c>
      <c r="Z643" t="s">
        <v>77</v>
      </c>
      <c r="AA643" t="s">
        <v>133</v>
      </c>
      <c r="AB643" t="s">
        <v>16778</v>
      </c>
      <c r="AC643" t="s">
        <v>17546</v>
      </c>
      <c r="AD643" t="s">
        <v>51085</v>
      </c>
      <c r="AE643" t="s">
        <v>20208</v>
      </c>
      <c r="AF643" t="s">
        <v>22000</v>
      </c>
      <c r="AG643" t="s">
        <v>22433</v>
      </c>
      <c r="AH643" t="s">
        <v>16836</v>
      </c>
      <c r="AI643" t="s">
        <v>22433</v>
      </c>
      <c r="AJ643">
        <v>1</v>
      </c>
      <c r="AK643" t="s">
        <v>98</v>
      </c>
      <c r="AL643" t="s">
        <v>18049</v>
      </c>
      <c r="AM643" t="s">
        <v>3</v>
      </c>
      <c r="AN643" t="s">
        <v>16827</v>
      </c>
      <c r="AO643">
        <v>18</v>
      </c>
      <c r="AP643" t="s">
        <v>16915</v>
      </c>
      <c r="AQ643" t="s">
        <v>92</v>
      </c>
      <c r="AR643" t="s">
        <v>16916</v>
      </c>
      <c r="AT643">
        <v>0</v>
      </c>
      <c r="AU643">
        <v>0</v>
      </c>
      <c r="AV643" t="s">
        <v>133</v>
      </c>
      <c r="BI643" t="s">
        <v>81</v>
      </c>
      <c r="BJ643" t="s">
        <v>81</v>
      </c>
      <c r="BK643" t="s">
        <v>81</v>
      </c>
      <c r="BM643" t="s">
        <v>51086</v>
      </c>
      <c r="BN643" t="s">
        <v>51087</v>
      </c>
      <c r="BQ643" t="s">
        <v>51088</v>
      </c>
      <c r="BS643" t="s">
        <v>17202</v>
      </c>
      <c r="BT643" t="s">
        <v>17737</v>
      </c>
      <c r="BU643" t="s">
        <v>17831</v>
      </c>
      <c r="BV643" t="s">
        <v>51085</v>
      </c>
      <c r="BW643">
        <v>0</v>
      </c>
      <c r="BX643">
        <v>1</v>
      </c>
      <c r="CE643" t="s">
        <v>16880</v>
      </c>
      <c r="CF643" t="s">
        <v>16881</v>
      </c>
      <c r="CG643" t="s">
        <v>16882</v>
      </c>
      <c r="CK643" t="s">
        <v>16920</v>
      </c>
      <c r="CL643" t="s">
        <v>92</v>
      </c>
      <c r="CM643">
        <v>0</v>
      </c>
      <c r="CN643">
        <v>97.0672</v>
      </c>
      <c r="CO643">
        <v>8.85</v>
      </c>
      <c r="CP643">
        <v>450</v>
      </c>
      <c r="CQ643" t="s">
        <v>17312</v>
      </c>
      <c r="CR643" t="s">
        <v>17313</v>
      </c>
      <c r="CT643" t="s">
        <v>19380</v>
      </c>
      <c r="DS643">
        <v>0</v>
      </c>
      <c r="DU643">
        <v>1</v>
      </c>
      <c r="DV643">
        <v>1</v>
      </c>
      <c r="DW643">
        <v>0</v>
      </c>
      <c r="DY643">
        <v>0</v>
      </c>
      <c r="DZ643">
        <v>0</v>
      </c>
      <c r="EC643" t="s">
        <v>21330</v>
      </c>
      <c r="ED643">
        <v>1</v>
      </c>
      <c r="EE643" cm="1">
        <f t="array" ref="EE643">SUM(COUNTIFS(Table_Pending_Today[job_type_code],{"WB","WQ","Z5","Z7","U8","QU","7W","2V","2W","2X"},Table_Pending_Today[Order_Number],Table_Pending_Today[[#This Row],[Order_Number]]))</f>
        <v>0</v>
      </c>
      <c r="EF643">
        <f>COUNTIFS(Table_Pending_Today[Order_Number],Table_Pending_Today[[#This Row],[Order_Number]],Table_Pending_Today[tech_contractor],"INHOUSE")</f>
        <v>0</v>
      </c>
      <c r="EG643">
        <f>COUNTIFS(Table_Pending_Today[Order_Number],Table_Pending_Today[[#This Row],[Order_Number]],Table_Pending_Today[tech_contractor],"CONTRACTOR")</f>
        <v>1</v>
      </c>
      <c r="EH643" cm="1">
        <f t="array" ref="EH643">SUM(COUNTIFS(Table_Pending_Today[job_type_code],{"XV","XQ","XT","XU"},Table_Pending_Today[Order_Number],Table_Pending_Today[[#This Row],[Order_Number]]))</f>
        <v>1</v>
      </c>
      <c r="EI643" cm="1">
        <f t="array" ref="EI643">SUM(COUNTIFS(Table_Pending_Today[job_type_code],{"XV","XQ","XT","XU"},Table_Pending_Today[Order_Number],Table_Pending_Today[[#This Row],[Order_Number]],Table_Pending_Today[In-House],1))</f>
        <v>0</v>
      </c>
      <c r="EJ643" cm="1">
        <f t="array" ref="EJ643">SUM(COUNTIFS(Table_Pending_Today[job_type_code],{"XV","XQ","XT","XU"},Table_Pending_Today[Order_Number],Table_Pending_Today[[#This Row],[Order_Number]],Table_Pending_Today[Contractor],1))</f>
        <v>1</v>
      </c>
      <c r="EK643" cm="1">
        <f t="array" ref="EK643">SUM(COUNTIFS(Table_Pending_Today[job_type_code],{"WB","WQ","Z5","Z7","U8","QU","7W","2V","2W","2X"},Table_Pending_Today[Order_Number],Table_Pending_Today[[#This Row],[Order_Number]]))</f>
        <v>0</v>
      </c>
      <c r="EL643" cm="1">
        <f t="array" ref="EL643">SUM(COUNTIFS(Table_Pending_Today[job_type_code],{"WB","WQ","Z5","Z7","U8","QU","7W","2V","2W","2X"},Table_Pending_Today[In-House],1,Table_Pending_Today[Order_Number],Table_Pending_Today[[#This Row],[Order_Number]]))</f>
        <v>0</v>
      </c>
      <c r="EM643" cm="1">
        <f t="array" ref="EM643">SUM(COUNTIFS(Table_Pending_Today[job_type_code],{"WB","WQ","Z5","Z7","U8","QU","7W","2V","2W","2X"},Table_Pending_Today[Contractor],1,Table_Pending_Today[Order_Number],Table_Pending_Today[[#This Row],[Order_Number]]))</f>
        <v>0</v>
      </c>
      <c r="EN643" cm="1">
        <f t="array" ref="EN643">IF(SUM(COUNTIFS(Table_Pending_Today[Order_Type_Desc],{"Install","Service Order","Restart"},Table_Pending_Today[Order_Number],Table_Pending_Today[[#This Row],[Order_Number]]))&gt;0,1,0)</f>
        <v>0</v>
      </c>
      <c r="EO643" cm="1">
        <f t="array" ref="EO643">IF(SUM(COUNTIFS(Table_Pending_Today[Order_Type_Desc],{"Install","Service Order","Restart"},Table_Pending_Today[In-House],1,Table_Pending_Today[Order_Number],Table_Pending_Today[[#This Row],[Order_Number]]))&gt;0,1,0)</f>
        <v>0</v>
      </c>
      <c r="EP643" cm="1">
        <f t="array" ref="EP643">IF(SUM(COUNTIFS(Table_Pending_Today[Order_Type_Desc],{"Install","Service Order","Restart"},Table_Pending_Today[Contractor],1,Table_Pending_Today[Order_Number],Table_Pending_Today[[#This Row],[Order_Number]]))&gt;0,1,0)</f>
        <v>0</v>
      </c>
      <c r="EQ643">
        <f>IF(SUM(COUNTIFS(Table_Pending_Today[Order_Type_Desc],"Special Request",Table_Pending_Today[Bury_Drop],0,Table_Pending_Today[In-House],1,Table_Pending_Today[Order_Number],Table_Pending_Today[[#This Row],[Order_Number]]))&gt;0,1,0)</f>
        <v>0</v>
      </c>
      <c r="ER643">
        <f>SUM(COUNTIFS(Table_Pending_Today[Order_Type_Desc],"Special Request",Table_Pending_Today[Bury_Drop],0,Table_Pending_Today[Contractor],1,Table_Pending_Today[Order_Number],Table_Pending_Today[[#This Row],[Order_Number]]))</f>
        <v>0</v>
      </c>
    </row>
    <row r="644" spans="1:148" x14ac:dyDescent="0.25">
      <c r="A644" t="s">
        <v>22433</v>
      </c>
      <c r="B644" t="s">
        <v>68448</v>
      </c>
      <c r="C644" t="s">
        <v>0</v>
      </c>
      <c r="D644" t="s">
        <v>42059</v>
      </c>
      <c r="E644" t="s">
        <v>42060</v>
      </c>
      <c r="F644" t="s">
        <v>42061</v>
      </c>
      <c r="G644">
        <v>792473</v>
      </c>
      <c r="H644" t="s">
        <v>72</v>
      </c>
      <c r="I644" t="s">
        <v>89</v>
      </c>
      <c r="J644" t="s">
        <v>16940</v>
      </c>
      <c r="K644" t="s">
        <v>73</v>
      </c>
      <c r="L644">
        <v>1</v>
      </c>
      <c r="M644" t="s">
        <v>42062</v>
      </c>
      <c r="N644" t="s">
        <v>42063</v>
      </c>
      <c r="P644" t="s">
        <v>17426</v>
      </c>
      <c r="Q644" t="s">
        <v>17658</v>
      </c>
      <c r="R644" t="s">
        <v>42065</v>
      </c>
      <c r="T644" t="s">
        <v>75</v>
      </c>
      <c r="U644" t="s">
        <v>17029</v>
      </c>
      <c r="V644" t="s">
        <v>42066</v>
      </c>
      <c r="W644" t="s">
        <v>16674</v>
      </c>
      <c r="X644" t="s">
        <v>130</v>
      </c>
      <c r="Y644" t="s">
        <v>76</v>
      </c>
      <c r="Z644" t="s">
        <v>77</v>
      </c>
      <c r="AA644" t="s">
        <v>17031</v>
      </c>
      <c r="AB644" t="s">
        <v>17035</v>
      </c>
      <c r="AC644" t="s">
        <v>17514</v>
      </c>
      <c r="AD644" t="s">
        <v>51072</v>
      </c>
      <c r="AE644" t="s">
        <v>20208</v>
      </c>
      <c r="AF644" t="s">
        <v>51073</v>
      </c>
      <c r="AG644" t="s">
        <v>22433</v>
      </c>
      <c r="AH644" t="s">
        <v>16921</v>
      </c>
      <c r="AI644" t="s">
        <v>20208</v>
      </c>
      <c r="AJ644">
        <v>1</v>
      </c>
      <c r="AK644" t="s">
        <v>98</v>
      </c>
      <c r="AL644" t="s">
        <v>79</v>
      </c>
      <c r="AO644">
        <v>18</v>
      </c>
      <c r="AP644" t="s">
        <v>91</v>
      </c>
      <c r="AQ644" t="s">
        <v>80</v>
      </c>
      <c r="AR644" t="s">
        <v>51074</v>
      </c>
      <c r="AT644">
        <v>0</v>
      </c>
      <c r="AU644">
        <v>0</v>
      </c>
      <c r="AV644" t="s">
        <v>17119</v>
      </c>
      <c r="BI644" t="s">
        <v>81</v>
      </c>
      <c r="BJ644" t="s">
        <v>81</v>
      </c>
      <c r="BK644" t="s">
        <v>81</v>
      </c>
      <c r="BM644" t="s">
        <v>50728</v>
      </c>
      <c r="BN644" t="s">
        <v>51075</v>
      </c>
      <c r="BQ644" t="s">
        <v>51076</v>
      </c>
      <c r="BS644" t="s">
        <v>17202</v>
      </c>
      <c r="BV644" t="s">
        <v>51072</v>
      </c>
      <c r="BW644">
        <v>0</v>
      </c>
      <c r="BX644">
        <v>0</v>
      </c>
      <c r="CA644" t="s">
        <v>16976</v>
      </c>
      <c r="CE644" t="s">
        <v>16880</v>
      </c>
      <c r="CF644" t="s">
        <v>16881</v>
      </c>
      <c r="CG644" t="s">
        <v>16882</v>
      </c>
      <c r="CK644" t="s">
        <v>16920</v>
      </c>
      <c r="CL644" t="s">
        <v>80</v>
      </c>
      <c r="CM644">
        <v>0</v>
      </c>
      <c r="CN644">
        <v>91.112300000000005</v>
      </c>
      <c r="CO644">
        <v>474.82</v>
      </c>
      <c r="CP644">
        <v>2150</v>
      </c>
      <c r="CQ644" t="s">
        <v>17312</v>
      </c>
      <c r="CR644" t="s">
        <v>17313</v>
      </c>
      <c r="CS644" t="s">
        <v>17314</v>
      </c>
      <c r="CT644" t="s">
        <v>17319</v>
      </c>
      <c r="CU644" t="s">
        <v>16885</v>
      </c>
      <c r="DU644">
        <v>1</v>
      </c>
      <c r="DV644">
        <v>0</v>
      </c>
      <c r="DW644">
        <v>0</v>
      </c>
      <c r="DX644">
        <v>1</v>
      </c>
      <c r="DY644">
        <v>0</v>
      </c>
      <c r="DZ644">
        <v>0</v>
      </c>
      <c r="EC644" t="s">
        <v>21335</v>
      </c>
      <c r="ED644">
        <v>1</v>
      </c>
      <c r="EE644" cm="1">
        <f t="array" ref="EE644">SUM(COUNTIFS(Table_Pending_Today[job_type_code],{"WB","WQ","Z5","Z7","U8","QU","7W","2V","2W","2X"},Table_Pending_Today[Order_Number],Table_Pending_Today[[#This Row],[Order_Number]]))</f>
        <v>0</v>
      </c>
      <c r="EF644">
        <f>COUNTIFS(Table_Pending_Today[Order_Number],Table_Pending_Today[[#This Row],[Order_Number]],Table_Pending_Today[tech_contractor],"INHOUSE")</f>
        <v>0</v>
      </c>
      <c r="EG644">
        <f>COUNTIFS(Table_Pending_Today[Order_Number],Table_Pending_Today[[#This Row],[Order_Number]],Table_Pending_Today[tech_contractor],"CONTRACTOR")</f>
        <v>0</v>
      </c>
      <c r="EH644" cm="1">
        <f t="array" ref="EH644">SUM(COUNTIFS(Table_Pending_Today[job_type_code],{"XV","XQ","XT","XU"},Table_Pending_Today[Order_Number],Table_Pending_Today[[#This Row],[Order_Number]]))</f>
        <v>0</v>
      </c>
      <c r="EI644" cm="1">
        <f t="array" ref="EI644">SUM(COUNTIFS(Table_Pending_Today[job_type_code],{"XV","XQ","XT","XU"},Table_Pending_Today[Order_Number],Table_Pending_Today[[#This Row],[Order_Number]],Table_Pending_Today[In-House],1))</f>
        <v>0</v>
      </c>
      <c r="EJ644" cm="1">
        <f t="array" ref="EJ644">SUM(COUNTIFS(Table_Pending_Today[job_type_code],{"XV","XQ","XT","XU"},Table_Pending_Today[Order_Number],Table_Pending_Today[[#This Row],[Order_Number]],Table_Pending_Today[Contractor],1))</f>
        <v>0</v>
      </c>
      <c r="EK644" cm="1">
        <f t="array" ref="EK644">SUM(COUNTIFS(Table_Pending_Today[job_type_code],{"WB","WQ","Z5","Z7","U8","QU","7W","2V","2W","2X"},Table_Pending_Today[Order_Number],Table_Pending_Today[[#This Row],[Order_Number]]))</f>
        <v>0</v>
      </c>
      <c r="EL644" cm="1">
        <f t="array" ref="EL644">SUM(COUNTIFS(Table_Pending_Today[job_type_code],{"WB","WQ","Z5","Z7","U8","QU","7W","2V","2W","2X"},Table_Pending_Today[In-House],1,Table_Pending_Today[Order_Number],Table_Pending_Today[[#This Row],[Order_Number]]))</f>
        <v>0</v>
      </c>
      <c r="EM644" cm="1">
        <f t="array" ref="EM644">SUM(COUNTIFS(Table_Pending_Today[job_type_code],{"WB","WQ","Z5","Z7","U8","QU","7W","2V","2W","2X"},Table_Pending_Today[Contractor],1,Table_Pending_Today[Order_Number],Table_Pending_Today[[#This Row],[Order_Number]]))</f>
        <v>0</v>
      </c>
      <c r="EN644" cm="1">
        <f t="array" ref="EN644">IF(SUM(COUNTIFS(Table_Pending_Today[Order_Type_Desc],{"Install","Service Order","Restart"},Table_Pending_Today[Order_Number],Table_Pending_Today[[#This Row],[Order_Number]]))&gt;0,1,0)</f>
        <v>0</v>
      </c>
      <c r="EO644" cm="1">
        <f t="array" ref="EO644">IF(SUM(COUNTIFS(Table_Pending_Today[Order_Type_Desc],{"Install","Service Order","Restart"},Table_Pending_Today[In-House],1,Table_Pending_Today[Order_Number],Table_Pending_Today[[#This Row],[Order_Number]]))&gt;0,1,0)</f>
        <v>0</v>
      </c>
      <c r="EP644" cm="1">
        <f t="array" ref="EP644">IF(SUM(COUNTIFS(Table_Pending_Today[Order_Type_Desc],{"Install","Service Order","Restart"},Table_Pending_Today[Contractor],1,Table_Pending_Today[Order_Number],Table_Pending_Today[[#This Row],[Order_Number]]))&gt;0,1,0)</f>
        <v>0</v>
      </c>
      <c r="EQ644">
        <f>IF(SUM(COUNTIFS(Table_Pending_Today[Order_Type_Desc],"Special Request",Table_Pending_Today[Bury_Drop],0,Table_Pending_Today[In-House],1,Table_Pending_Today[Order_Number],Table_Pending_Today[[#This Row],[Order_Number]]))&gt;0,1,0)</f>
        <v>0</v>
      </c>
      <c r="ER644">
        <f>SUM(COUNTIFS(Table_Pending_Today[Order_Type_Desc],"Special Request",Table_Pending_Today[Bury_Drop],0,Table_Pending_Today[Contractor],1,Table_Pending_Today[Order_Number],Table_Pending_Today[[#This Row],[Order_Number]]))</f>
        <v>0</v>
      </c>
    </row>
    <row r="645" spans="1:148" x14ac:dyDescent="0.25">
      <c r="A645" t="s">
        <v>22433</v>
      </c>
      <c r="B645" t="s">
        <v>68448</v>
      </c>
      <c r="C645" t="s">
        <v>0</v>
      </c>
      <c r="D645" t="s">
        <v>42934</v>
      </c>
      <c r="E645" t="s">
        <v>42935</v>
      </c>
      <c r="F645" t="s">
        <v>42936</v>
      </c>
      <c r="G645">
        <v>780488</v>
      </c>
      <c r="H645" t="s">
        <v>16844</v>
      </c>
      <c r="I645" t="s">
        <v>17157</v>
      </c>
      <c r="J645" t="s">
        <v>17157</v>
      </c>
      <c r="K645" t="s">
        <v>73</v>
      </c>
      <c r="L645">
        <v>3</v>
      </c>
      <c r="M645" t="s">
        <v>42937</v>
      </c>
      <c r="N645" t="s">
        <v>42938</v>
      </c>
      <c r="P645" t="s">
        <v>17569</v>
      </c>
      <c r="Q645" t="s">
        <v>69772</v>
      </c>
      <c r="R645" t="s">
        <v>42940</v>
      </c>
      <c r="T645" t="s">
        <v>75</v>
      </c>
      <c r="U645" t="s">
        <v>17029</v>
      </c>
      <c r="V645" t="s">
        <v>42941</v>
      </c>
      <c r="W645" t="s">
        <v>16675</v>
      </c>
      <c r="X645" t="s">
        <v>17018</v>
      </c>
      <c r="Y645" t="s">
        <v>76</v>
      </c>
      <c r="Z645" t="s">
        <v>77</v>
      </c>
      <c r="AA645" t="s">
        <v>17031</v>
      </c>
      <c r="AB645" t="s">
        <v>17030</v>
      </c>
      <c r="AC645" t="s">
        <v>152</v>
      </c>
      <c r="AD645" t="s">
        <v>69773</v>
      </c>
      <c r="AE645" t="s">
        <v>19187</v>
      </c>
      <c r="AF645" t="s">
        <v>69774</v>
      </c>
      <c r="AG645" t="s">
        <v>22433</v>
      </c>
      <c r="AH645" t="s">
        <v>125</v>
      </c>
      <c r="AI645" t="s">
        <v>21772</v>
      </c>
      <c r="AJ645">
        <v>0</v>
      </c>
      <c r="AK645" t="s">
        <v>16858</v>
      </c>
      <c r="AL645" t="s">
        <v>69303</v>
      </c>
      <c r="AM645" t="s">
        <v>3</v>
      </c>
      <c r="AN645" t="s">
        <v>18818</v>
      </c>
      <c r="AO645">
        <v>17</v>
      </c>
      <c r="AP645" t="s">
        <v>17165</v>
      </c>
      <c r="AQ645" t="s">
        <v>169</v>
      </c>
      <c r="AR645" t="s">
        <v>17165</v>
      </c>
      <c r="AT645">
        <v>0</v>
      </c>
      <c r="AU645">
        <v>0</v>
      </c>
      <c r="AV645" t="s">
        <v>131</v>
      </c>
      <c r="BI645" t="s">
        <v>81</v>
      </c>
      <c r="BJ645" t="s">
        <v>81</v>
      </c>
      <c r="BK645" t="s">
        <v>81</v>
      </c>
      <c r="BM645" t="s">
        <v>69775</v>
      </c>
      <c r="BN645" t="s">
        <v>69776</v>
      </c>
      <c r="BQ645" t="s">
        <v>69777</v>
      </c>
      <c r="BS645" t="s">
        <v>17202</v>
      </c>
      <c r="BT645" t="s">
        <v>17873</v>
      </c>
      <c r="BU645" t="s">
        <v>69304</v>
      </c>
      <c r="BV645" t="s">
        <v>69773</v>
      </c>
      <c r="BW645">
        <v>0</v>
      </c>
      <c r="BX645">
        <v>0</v>
      </c>
      <c r="CB645" t="s">
        <v>17146</v>
      </c>
      <c r="CD645" t="s">
        <v>17766</v>
      </c>
      <c r="CE645" t="s">
        <v>16880</v>
      </c>
      <c r="CF645" t="s">
        <v>16881</v>
      </c>
      <c r="CG645" t="s">
        <v>16882</v>
      </c>
      <c r="CK645" t="s">
        <v>16885</v>
      </c>
      <c r="CL645" t="s">
        <v>169</v>
      </c>
      <c r="CM645">
        <v>0</v>
      </c>
      <c r="CN645">
        <v>96.418499999999995</v>
      </c>
      <c r="CO645">
        <v>13.01</v>
      </c>
      <c r="CP645">
        <v>400</v>
      </c>
      <c r="CQ645" t="s">
        <v>17320</v>
      </c>
      <c r="CR645" t="s">
        <v>17313</v>
      </c>
      <c r="CS645" t="s">
        <v>18301</v>
      </c>
      <c r="CT645" t="s">
        <v>18302</v>
      </c>
      <c r="CU645" t="s">
        <v>17176</v>
      </c>
      <c r="CV645" t="s">
        <v>18303</v>
      </c>
      <c r="DS645">
        <v>0</v>
      </c>
      <c r="DU645">
        <v>1</v>
      </c>
      <c r="DV645">
        <v>0</v>
      </c>
      <c r="DW645">
        <v>0</v>
      </c>
      <c r="DX645">
        <v>2</v>
      </c>
      <c r="DY645">
        <v>0</v>
      </c>
      <c r="DZ645">
        <v>0</v>
      </c>
      <c r="EC645" t="s">
        <v>21330</v>
      </c>
      <c r="ED645">
        <v>3</v>
      </c>
      <c r="EE645" cm="1">
        <f t="array" ref="EE645">SUM(COUNTIFS(Table_Pending_Today[job_type_code],{"WB","WQ","Z5","Z7","U8","QU","7W","2V","2W","2X"},Table_Pending_Today[Order_Number],Table_Pending_Today[[#This Row],[Order_Number]]))</f>
        <v>1</v>
      </c>
      <c r="EF645">
        <f>COUNTIFS(Table_Pending_Today[Order_Number],Table_Pending_Today[[#This Row],[Order_Number]],Table_Pending_Today[tech_contractor],"INHOUSE")</f>
        <v>0</v>
      </c>
      <c r="EG645">
        <f>COUNTIFS(Table_Pending_Today[Order_Number],Table_Pending_Today[[#This Row],[Order_Number]],Table_Pending_Today[tech_contractor],"CONTRACTOR")</f>
        <v>1</v>
      </c>
      <c r="EH645" cm="1">
        <f t="array" ref="EH645">SUM(COUNTIFS(Table_Pending_Today[job_type_code],{"XV","XQ","XT","XU"},Table_Pending_Today[Order_Number],Table_Pending_Today[[#This Row],[Order_Number]]))</f>
        <v>0</v>
      </c>
      <c r="EI645" cm="1">
        <f t="array" ref="EI645">SUM(COUNTIFS(Table_Pending_Today[job_type_code],{"XV","XQ","XT","XU"},Table_Pending_Today[Order_Number],Table_Pending_Today[[#This Row],[Order_Number]],Table_Pending_Today[In-House],1))</f>
        <v>0</v>
      </c>
      <c r="EJ645" cm="1">
        <f t="array" ref="EJ645">SUM(COUNTIFS(Table_Pending_Today[job_type_code],{"XV","XQ","XT","XU"},Table_Pending_Today[Order_Number],Table_Pending_Today[[#This Row],[Order_Number]],Table_Pending_Today[Contractor],1))</f>
        <v>0</v>
      </c>
      <c r="EK645" cm="1">
        <f t="array" ref="EK645">SUM(COUNTIFS(Table_Pending_Today[job_type_code],{"WB","WQ","Z5","Z7","U8","QU","7W","2V","2W","2X"},Table_Pending_Today[Order_Number],Table_Pending_Today[[#This Row],[Order_Number]]))</f>
        <v>1</v>
      </c>
      <c r="EL645" cm="1">
        <f t="array" ref="EL645">SUM(COUNTIFS(Table_Pending_Today[job_type_code],{"WB","WQ","Z5","Z7","U8","QU","7W","2V","2W","2X"},Table_Pending_Today[In-House],1,Table_Pending_Today[Order_Number],Table_Pending_Today[[#This Row],[Order_Number]]))</f>
        <v>0</v>
      </c>
      <c r="EM645" cm="1">
        <f t="array" ref="EM645">SUM(COUNTIFS(Table_Pending_Today[job_type_code],{"WB","WQ","Z5","Z7","U8","QU","7W","2V","2W","2X"},Table_Pending_Today[Contractor],1,Table_Pending_Today[Order_Number],Table_Pending_Today[[#This Row],[Order_Number]]))</f>
        <v>1</v>
      </c>
      <c r="EN645" cm="1">
        <f t="array" ref="EN645">IF(SUM(COUNTIFS(Table_Pending_Today[Order_Type_Desc],{"Install","Service Order","Restart"},Table_Pending_Today[Order_Number],Table_Pending_Today[[#This Row],[Order_Number]]))&gt;0,1,0)</f>
        <v>0</v>
      </c>
      <c r="EO645" cm="1">
        <f t="array" ref="EO645">IF(SUM(COUNTIFS(Table_Pending_Today[Order_Type_Desc],{"Install","Service Order","Restart"},Table_Pending_Today[In-House],1,Table_Pending_Today[Order_Number],Table_Pending_Today[[#This Row],[Order_Number]]))&gt;0,1,0)</f>
        <v>0</v>
      </c>
      <c r="EP645" cm="1">
        <f t="array" ref="EP645">IF(SUM(COUNTIFS(Table_Pending_Today[Order_Type_Desc],{"Install","Service Order","Restart"},Table_Pending_Today[Contractor],1,Table_Pending_Today[Order_Number],Table_Pending_Today[[#This Row],[Order_Number]]))&gt;0,1,0)</f>
        <v>0</v>
      </c>
      <c r="EQ645">
        <f>IF(SUM(COUNTIFS(Table_Pending_Today[Order_Type_Desc],"Special Request",Table_Pending_Today[Bury_Drop],0,Table_Pending_Today[In-House],1,Table_Pending_Today[Order_Number],Table_Pending_Today[[#This Row],[Order_Number]]))&gt;0,1,0)</f>
        <v>0</v>
      </c>
      <c r="ER645">
        <f>SUM(COUNTIFS(Table_Pending_Today[Order_Type_Desc],"Special Request",Table_Pending_Today[Bury_Drop],0,Table_Pending_Today[Contractor],1,Table_Pending_Today[Order_Number],Table_Pending_Today[[#This Row],[Order_Number]]))</f>
        <v>0</v>
      </c>
    </row>
    <row r="646" spans="1:148" x14ac:dyDescent="0.25">
      <c r="A646" t="s">
        <v>22433</v>
      </c>
      <c r="B646" t="s">
        <v>68448</v>
      </c>
      <c r="C646" t="s">
        <v>0</v>
      </c>
      <c r="D646" t="s">
        <v>43204</v>
      </c>
      <c r="E646" t="s">
        <v>43205</v>
      </c>
      <c r="F646" t="s">
        <v>43206</v>
      </c>
      <c r="G646">
        <v>794482</v>
      </c>
      <c r="H646" t="s">
        <v>72</v>
      </c>
      <c r="I646" t="s">
        <v>89</v>
      </c>
      <c r="J646" t="s">
        <v>16924</v>
      </c>
      <c r="K646" t="s">
        <v>73</v>
      </c>
      <c r="L646">
        <v>1</v>
      </c>
      <c r="M646" t="s">
        <v>43207</v>
      </c>
      <c r="N646" t="s">
        <v>43208</v>
      </c>
      <c r="P646" t="s">
        <v>131</v>
      </c>
      <c r="Q646" t="s">
        <v>17032</v>
      </c>
      <c r="R646" t="s">
        <v>43210</v>
      </c>
      <c r="S646" t="s">
        <v>43211</v>
      </c>
      <c r="T646" t="s">
        <v>75</v>
      </c>
      <c r="U646" t="s">
        <v>17029</v>
      </c>
      <c r="V646" t="s">
        <v>43212</v>
      </c>
      <c r="W646" t="s">
        <v>16675</v>
      </c>
      <c r="X646" t="s">
        <v>16807</v>
      </c>
      <c r="Y646" t="s">
        <v>76</v>
      </c>
      <c r="Z646" t="s">
        <v>77</v>
      </c>
      <c r="AA646" t="s">
        <v>17031</v>
      </c>
      <c r="AB646" t="s">
        <v>17030</v>
      </c>
      <c r="AC646" t="s">
        <v>17034</v>
      </c>
      <c r="AD646" t="s">
        <v>50138</v>
      </c>
      <c r="AE646" t="s">
        <v>20208</v>
      </c>
      <c r="AF646" t="s">
        <v>50139</v>
      </c>
      <c r="AG646" t="s">
        <v>22433</v>
      </c>
      <c r="AH646" t="s">
        <v>17432</v>
      </c>
      <c r="AI646" t="s">
        <v>22433</v>
      </c>
      <c r="AJ646">
        <v>0</v>
      </c>
      <c r="AL646" t="s">
        <v>79</v>
      </c>
      <c r="AO646">
        <v>18</v>
      </c>
      <c r="AP646" t="s">
        <v>91</v>
      </c>
      <c r="AQ646" t="s">
        <v>80</v>
      </c>
      <c r="AR646" t="s">
        <v>16925</v>
      </c>
      <c r="AT646">
        <v>0</v>
      </c>
      <c r="AU646">
        <v>0</v>
      </c>
      <c r="AV646" t="s">
        <v>131</v>
      </c>
      <c r="BI646" t="s">
        <v>81</v>
      </c>
      <c r="BJ646" t="s">
        <v>81</v>
      </c>
      <c r="BK646" t="s">
        <v>81</v>
      </c>
      <c r="BM646" t="s">
        <v>50143</v>
      </c>
      <c r="BN646" t="s">
        <v>50144</v>
      </c>
      <c r="BS646" t="s">
        <v>17202</v>
      </c>
      <c r="BV646" t="s">
        <v>50138</v>
      </c>
      <c r="BW646">
        <v>0</v>
      </c>
      <c r="BX646">
        <v>0</v>
      </c>
      <c r="CE646" t="s">
        <v>16880</v>
      </c>
      <c r="CF646" t="s">
        <v>16881</v>
      </c>
      <c r="CG646" t="s">
        <v>16882</v>
      </c>
      <c r="CK646" t="s">
        <v>16884</v>
      </c>
      <c r="CL646" t="s">
        <v>80</v>
      </c>
      <c r="CM646">
        <v>0</v>
      </c>
      <c r="CN646">
        <v>86.909099999999995</v>
      </c>
      <c r="CO646">
        <v>28257.37</v>
      </c>
      <c r="CP646">
        <v>875</v>
      </c>
      <c r="CQ646" t="s">
        <v>17312</v>
      </c>
      <c r="CR646" t="s">
        <v>17313</v>
      </c>
      <c r="CS646" t="s">
        <v>50140</v>
      </c>
      <c r="CT646" t="s">
        <v>50141</v>
      </c>
      <c r="CU646" t="s">
        <v>16884</v>
      </c>
      <c r="CV646" t="s">
        <v>50142</v>
      </c>
      <c r="DU646">
        <v>1</v>
      </c>
      <c r="DV646">
        <v>0</v>
      </c>
      <c r="DW646">
        <v>0</v>
      </c>
      <c r="DY646">
        <v>0</v>
      </c>
      <c r="DZ646">
        <v>0</v>
      </c>
      <c r="EC646" t="s">
        <v>21342</v>
      </c>
      <c r="ED646">
        <v>1</v>
      </c>
      <c r="EE646" cm="1">
        <f t="array" ref="EE646">SUM(COUNTIFS(Table_Pending_Today[job_type_code],{"WB","WQ","Z5","Z7","U8","QU","7W","2V","2W","2X"},Table_Pending_Today[Order_Number],Table_Pending_Today[[#This Row],[Order_Number]]))</f>
        <v>0</v>
      </c>
      <c r="EF646">
        <f>COUNTIFS(Table_Pending_Today[Order_Number],Table_Pending_Today[[#This Row],[Order_Number]],Table_Pending_Today[tech_contractor],"INHOUSE")</f>
        <v>0</v>
      </c>
      <c r="EG646">
        <f>COUNTIFS(Table_Pending_Today[Order_Number],Table_Pending_Today[[#This Row],[Order_Number]],Table_Pending_Today[tech_contractor],"CONTRACTOR")</f>
        <v>0</v>
      </c>
      <c r="EH646" cm="1">
        <f t="array" ref="EH646">SUM(COUNTIFS(Table_Pending_Today[job_type_code],{"XV","XQ","XT","XU"},Table_Pending_Today[Order_Number],Table_Pending_Today[[#This Row],[Order_Number]]))</f>
        <v>0</v>
      </c>
      <c r="EI646" cm="1">
        <f t="array" ref="EI646">SUM(COUNTIFS(Table_Pending_Today[job_type_code],{"XV","XQ","XT","XU"},Table_Pending_Today[Order_Number],Table_Pending_Today[[#This Row],[Order_Number]],Table_Pending_Today[In-House],1))</f>
        <v>0</v>
      </c>
      <c r="EJ646" cm="1">
        <f t="array" ref="EJ646">SUM(COUNTIFS(Table_Pending_Today[job_type_code],{"XV","XQ","XT","XU"},Table_Pending_Today[Order_Number],Table_Pending_Today[[#This Row],[Order_Number]],Table_Pending_Today[Contractor],1))</f>
        <v>0</v>
      </c>
      <c r="EK646" cm="1">
        <f t="array" ref="EK646">SUM(COUNTIFS(Table_Pending_Today[job_type_code],{"WB","WQ","Z5","Z7","U8","QU","7W","2V","2W","2X"},Table_Pending_Today[Order_Number],Table_Pending_Today[[#This Row],[Order_Number]]))</f>
        <v>0</v>
      </c>
      <c r="EL646" cm="1">
        <f t="array" ref="EL646">SUM(COUNTIFS(Table_Pending_Today[job_type_code],{"WB","WQ","Z5","Z7","U8","QU","7W","2V","2W","2X"},Table_Pending_Today[In-House],1,Table_Pending_Today[Order_Number],Table_Pending_Today[[#This Row],[Order_Number]]))</f>
        <v>0</v>
      </c>
      <c r="EM646" cm="1">
        <f t="array" ref="EM646">SUM(COUNTIFS(Table_Pending_Today[job_type_code],{"WB","WQ","Z5","Z7","U8","QU","7W","2V","2W","2X"},Table_Pending_Today[Contractor],1,Table_Pending_Today[Order_Number],Table_Pending_Today[[#This Row],[Order_Number]]))</f>
        <v>0</v>
      </c>
      <c r="EN646" cm="1">
        <f t="array" ref="EN646">IF(SUM(COUNTIFS(Table_Pending_Today[Order_Type_Desc],{"Install","Service Order","Restart"},Table_Pending_Today[Order_Number],Table_Pending_Today[[#This Row],[Order_Number]]))&gt;0,1,0)</f>
        <v>0</v>
      </c>
      <c r="EO646" cm="1">
        <f t="array" ref="EO646">IF(SUM(COUNTIFS(Table_Pending_Today[Order_Type_Desc],{"Install","Service Order","Restart"},Table_Pending_Today[In-House],1,Table_Pending_Today[Order_Number],Table_Pending_Today[[#This Row],[Order_Number]]))&gt;0,1,0)</f>
        <v>0</v>
      </c>
      <c r="EP646" cm="1">
        <f t="array" ref="EP646">IF(SUM(COUNTIFS(Table_Pending_Today[Order_Type_Desc],{"Install","Service Order","Restart"},Table_Pending_Today[Contractor],1,Table_Pending_Today[Order_Number],Table_Pending_Today[[#This Row],[Order_Number]]))&gt;0,1,0)</f>
        <v>0</v>
      </c>
      <c r="EQ646">
        <f>IF(SUM(COUNTIFS(Table_Pending_Today[Order_Type_Desc],"Special Request",Table_Pending_Today[Bury_Drop],0,Table_Pending_Today[In-House],1,Table_Pending_Today[Order_Number],Table_Pending_Today[[#This Row],[Order_Number]]))&gt;0,1,0)</f>
        <v>0</v>
      </c>
      <c r="ER646">
        <f>SUM(COUNTIFS(Table_Pending_Today[Order_Type_Desc],"Special Request",Table_Pending_Today[Bury_Drop],0,Table_Pending_Today[Contractor],1,Table_Pending_Today[Order_Number],Table_Pending_Today[[#This Row],[Order_Number]]))</f>
        <v>0</v>
      </c>
    </row>
    <row r="647" spans="1:148" x14ac:dyDescent="0.25">
      <c r="A647" t="s">
        <v>22433</v>
      </c>
      <c r="B647" t="s">
        <v>68448</v>
      </c>
      <c r="C647" t="s">
        <v>0</v>
      </c>
      <c r="D647" t="s">
        <v>30742</v>
      </c>
      <c r="E647" t="s">
        <v>30743</v>
      </c>
      <c r="F647" t="s">
        <v>30744</v>
      </c>
      <c r="G647">
        <v>461857</v>
      </c>
      <c r="H647" t="s">
        <v>72</v>
      </c>
      <c r="I647" t="s">
        <v>16913</v>
      </c>
      <c r="J647" t="s">
        <v>16914</v>
      </c>
      <c r="K647" t="s">
        <v>73</v>
      </c>
      <c r="L647">
        <v>1</v>
      </c>
      <c r="M647" t="s">
        <v>30745</v>
      </c>
      <c r="N647" t="s">
        <v>30746</v>
      </c>
      <c r="P647" t="s">
        <v>132</v>
      </c>
      <c r="Q647" t="s">
        <v>18441</v>
      </c>
      <c r="R647" t="s">
        <v>30748</v>
      </c>
      <c r="T647" t="s">
        <v>75</v>
      </c>
      <c r="U647" t="s">
        <v>16658</v>
      </c>
      <c r="V647" t="s">
        <v>30749</v>
      </c>
      <c r="W647" t="s">
        <v>16679</v>
      </c>
      <c r="X647" t="s">
        <v>16761</v>
      </c>
      <c r="Y647" t="s">
        <v>76</v>
      </c>
      <c r="Z647" t="s">
        <v>96</v>
      </c>
      <c r="AA647" t="s">
        <v>133</v>
      </c>
      <c r="AB647" t="s">
        <v>16777</v>
      </c>
      <c r="AC647" t="s">
        <v>134</v>
      </c>
      <c r="AD647" t="s">
        <v>51128</v>
      </c>
      <c r="AE647" t="s">
        <v>20208</v>
      </c>
      <c r="AF647" t="s">
        <v>51129</v>
      </c>
      <c r="AG647" t="s">
        <v>22433</v>
      </c>
      <c r="AH647" t="s">
        <v>16937</v>
      </c>
      <c r="AI647" t="s">
        <v>20208</v>
      </c>
      <c r="AJ647">
        <v>1</v>
      </c>
      <c r="AK647" t="s">
        <v>98</v>
      </c>
      <c r="AL647" t="s">
        <v>19079</v>
      </c>
      <c r="AM647" t="s">
        <v>3</v>
      </c>
      <c r="AN647" t="s">
        <v>17145</v>
      </c>
      <c r="AO647">
        <v>18</v>
      </c>
      <c r="AP647" t="s">
        <v>16915</v>
      </c>
      <c r="AQ647" t="s">
        <v>92</v>
      </c>
      <c r="AR647" t="s">
        <v>16916</v>
      </c>
      <c r="AT647">
        <v>0</v>
      </c>
      <c r="AU647">
        <v>0</v>
      </c>
      <c r="AV647" t="s">
        <v>133</v>
      </c>
      <c r="BI647" t="s">
        <v>81</v>
      </c>
      <c r="BJ647" t="s">
        <v>81</v>
      </c>
      <c r="BK647" t="s">
        <v>81</v>
      </c>
      <c r="BM647" t="s">
        <v>51130</v>
      </c>
      <c r="BN647" t="s">
        <v>51131</v>
      </c>
      <c r="BQ647" t="s">
        <v>69778</v>
      </c>
      <c r="BS647" t="s">
        <v>17202</v>
      </c>
      <c r="BT647" t="s">
        <v>19080</v>
      </c>
      <c r="BU647" t="s">
        <v>19081</v>
      </c>
      <c r="BV647" t="s">
        <v>51128</v>
      </c>
      <c r="BW647">
        <v>0</v>
      </c>
      <c r="BX647">
        <v>0</v>
      </c>
      <c r="CE647" t="s">
        <v>16880</v>
      </c>
      <c r="CF647" t="s">
        <v>16881</v>
      </c>
      <c r="CG647" t="s">
        <v>16882</v>
      </c>
      <c r="CK647" t="s">
        <v>16920</v>
      </c>
      <c r="CL647" t="s">
        <v>92</v>
      </c>
      <c r="CM647">
        <v>0</v>
      </c>
      <c r="CN647">
        <v>98.442099999999996</v>
      </c>
      <c r="CO647">
        <v>3.56</v>
      </c>
      <c r="CP647">
        <v>150</v>
      </c>
      <c r="CQ647" t="s">
        <v>17312</v>
      </c>
      <c r="CR647" t="s">
        <v>17313</v>
      </c>
      <c r="CS647" t="s">
        <v>17314</v>
      </c>
      <c r="CT647" t="s">
        <v>19385</v>
      </c>
      <c r="CU647" t="s">
        <v>16885</v>
      </c>
      <c r="DS647">
        <v>0</v>
      </c>
      <c r="DU647">
        <v>1</v>
      </c>
      <c r="DV647">
        <v>1</v>
      </c>
      <c r="DW647">
        <v>0</v>
      </c>
      <c r="DX647">
        <v>3</v>
      </c>
      <c r="DY647">
        <v>0</v>
      </c>
      <c r="DZ647">
        <v>0</v>
      </c>
      <c r="EC647" t="s">
        <v>21320</v>
      </c>
      <c r="ED647">
        <v>1</v>
      </c>
      <c r="EE647" cm="1">
        <f t="array" ref="EE647">SUM(COUNTIFS(Table_Pending_Today[job_type_code],{"WB","WQ","Z5","Z7","U8","QU","7W","2V","2W","2X"},Table_Pending_Today[Order_Number],Table_Pending_Today[[#This Row],[Order_Number]]))</f>
        <v>0</v>
      </c>
      <c r="EF647">
        <f>COUNTIFS(Table_Pending_Today[Order_Number],Table_Pending_Today[[#This Row],[Order_Number]],Table_Pending_Today[tech_contractor],"INHOUSE")</f>
        <v>0</v>
      </c>
      <c r="EG647">
        <f>COUNTIFS(Table_Pending_Today[Order_Number],Table_Pending_Today[[#This Row],[Order_Number]],Table_Pending_Today[tech_contractor],"CONTRACTOR")</f>
        <v>1</v>
      </c>
      <c r="EH647" cm="1">
        <f t="array" ref="EH647">SUM(COUNTIFS(Table_Pending_Today[job_type_code],{"XV","XQ","XT","XU"},Table_Pending_Today[Order_Number],Table_Pending_Today[[#This Row],[Order_Number]]))</f>
        <v>1</v>
      </c>
      <c r="EI647" cm="1">
        <f t="array" ref="EI647">SUM(COUNTIFS(Table_Pending_Today[job_type_code],{"XV","XQ","XT","XU"},Table_Pending_Today[Order_Number],Table_Pending_Today[[#This Row],[Order_Number]],Table_Pending_Today[In-House],1))</f>
        <v>0</v>
      </c>
      <c r="EJ647" cm="1">
        <f t="array" ref="EJ647">SUM(COUNTIFS(Table_Pending_Today[job_type_code],{"XV","XQ","XT","XU"},Table_Pending_Today[Order_Number],Table_Pending_Today[[#This Row],[Order_Number]],Table_Pending_Today[Contractor],1))</f>
        <v>1</v>
      </c>
      <c r="EK647" cm="1">
        <f t="array" ref="EK647">SUM(COUNTIFS(Table_Pending_Today[job_type_code],{"WB","WQ","Z5","Z7","U8","QU","7W","2V","2W","2X"},Table_Pending_Today[Order_Number],Table_Pending_Today[[#This Row],[Order_Number]]))</f>
        <v>0</v>
      </c>
      <c r="EL647" cm="1">
        <f t="array" ref="EL647">SUM(COUNTIFS(Table_Pending_Today[job_type_code],{"WB","WQ","Z5","Z7","U8","QU","7W","2V","2W","2X"},Table_Pending_Today[In-House],1,Table_Pending_Today[Order_Number],Table_Pending_Today[[#This Row],[Order_Number]]))</f>
        <v>0</v>
      </c>
      <c r="EM647" cm="1">
        <f t="array" ref="EM647">SUM(COUNTIFS(Table_Pending_Today[job_type_code],{"WB","WQ","Z5","Z7","U8","QU","7W","2V","2W","2X"},Table_Pending_Today[Contractor],1,Table_Pending_Today[Order_Number],Table_Pending_Today[[#This Row],[Order_Number]]))</f>
        <v>0</v>
      </c>
      <c r="EN647" cm="1">
        <f t="array" ref="EN647">IF(SUM(COUNTIFS(Table_Pending_Today[Order_Type_Desc],{"Install","Service Order","Restart"},Table_Pending_Today[Order_Number],Table_Pending_Today[[#This Row],[Order_Number]]))&gt;0,1,0)</f>
        <v>0</v>
      </c>
      <c r="EO647" cm="1">
        <f t="array" ref="EO647">IF(SUM(COUNTIFS(Table_Pending_Today[Order_Type_Desc],{"Install","Service Order","Restart"},Table_Pending_Today[In-House],1,Table_Pending_Today[Order_Number],Table_Pending_Today[[#This Row],[Order_Number]]))&gt;0,1,0)</f>
        <v>0</v>
      </c>
      <c r="EP647" cm="1">
        <f t="array" ref="EP647">IF(SUM(COUNTIFS(Table_Pending_Today[Order_Type_Desc],{"Install","Service Order","Restart"},Table_Pending_Today[Contractor],1,Table_Pending_Today[Order_Number],Table_Pending_Today[[#This Row],[Order_Number]]))&gt;0,1,0)</f>
        <v>0</v>
      </c>
      <c r="EQ647">
        <f>IF(SUM(COUNTIFS(Table_Pending_Today[Order_Type_Desc],"Special Request",Table_Pending_Today[Bury_Drop],0,Table_Pending_Today[In-House],1,Table_Pending_Today[Order_Number],Table_Pending_Today[[#This Row],[Order_Number]]))&gt;0,1,0)</f>
        <v>0</v>
      </c>
      <c r="ER647">
        <f>SUM(COUNTIFS(Table_Pending_Today[Order_Type_Desc],"Special Request",Table_Pending_Today[Bury_Drop],0,Table_Pending_Today[Contractor],1,Table_Pending_Today[Order_Number],Table_Pending_Today[[#This Row],[Order_Number]]))</f>
        <v>0</v>
      </c>
    </row>
    <row r="648" spans="1:148" x14ac:dyDescent="0.25">
      <c r="A648" t="s">
        <v>22433</v>
      </c>
      <c r="B648" t="s">
        <v>68448</v>
      </c>
      <c r="C648" t="s">
        <v>0</v>
      </c>
      <c r="D648" t="s">
        <v>37791</v>
      </c>
      <c r="E648" t="s">
        <v>25485</v>
      </c>
      <c r="F648" t="s">
        <v>25486</v>
      </c>
      <c r="G648">
        <v>461907</v>
      </c>
      <c r="H648" t="s">
        <v>16820</v>
      </c>
      <c r="I648" t="s">
        <v>17612</v>
      </c>
      <c r="J648" t="s">
        <v>127</v>
      </c>
      <c r="K648" t="s">
        <v>73</v>
      </c>
      <c r="L648">
        <v>1</v>
      </c>
      <c r="M648" t="s">
        <v>25487</v>
      </c>
      <c r="N648" t="s">
        <v>25488</v>
      </c>
      <c r="P648" t="s">
        <v>25489</v>
      </c>
      <c r="Q648" t="s">
        <v>50677</v>
      </c>
      <c r="R648" t="s">
        <v>25491</v>
      </c>
      <c r="T648" t="s">
        <v>75</v>
      </c>
      <c r="U648" t="s">
        <v>16658</v>
      </c>
      <c r="V648" t="s">
        <v>25492</v>
      </c>
      <c r="W648" t="s">
        <v>16679</v>
      </c>
      <c r="X648" t="s">
        <v>16654</v>
      </c>
      <c r="Y648" t="s">
        <v>76</v>
      </c>
      <c r="Z648" t="s">
        <v>82</v>
      </c>
      <c r="AA648" t="s">
        <v>133</v>
      </c>
      <c r="AB648" t="s">
        <v>16764</v>
      </c>
      <c r="AC648" t="s">
        <v>17024</v>
      </c>
      <c r="AD648" t="s">
        <v>50678</v>
      </c>
      <c r="AE648" t="s">
        <v>20208</v>
      </c>
      <c r="AF648" t="s">
        <v>50679</v>
      </c>
      <c r="AG648" t="s">
        <v>22433</v>
      </c>
      <c r="AH648" t="s">
        <v>16795</v>
      </c>
      <c r="AI648" t="s">
        <v>22433</v>
      </c>
      <c r="AJ648">
        <v>0</v>
      </c>
      <c r="AL648" t="s">
        <v>18427</v>
      </c>
      <c r="AM648" t="s">
        <v>87</v>
      </c>
      <c r="AO648">
        <v>23</v>
      </c>
      <c r="AP648" t="s">
        <v>17613</v>
      </c>
      <c r="AQ648" t="s">
        <v>99</v>
      </c>
      <c r="AR648" t="s">
        <v>128</v>
      </c>
      <c r="AT648">
        <v>0</v>
      </c>
      <c r="AU648">
        <v>0</v>
      </c>
      <c r="AV648" t="s">
        <v>133</v>
      </c>
      <c r="BI648" t="s">
        <v>81</v>
      </c>
      <c r="BJ648" t="s">
        <v>81</v>
      </c>
      <c r="BK648" t="s">
        <v>81</v>
      </c>
      <c r="BL648" t="s">
        <v>50681</v>
      </c>
      <c r="BM648" t="s">
        <v>50682</v>
      </c>
      <c r="BN648" t="s">
        <v>50683</v>
      </c>
      <c r="BQ648" t="s">
        <v>50684</v>
      </c>
      <c r="BT648" t="s">
        <v>17137</v>
      </c>
      <c r="BU648" t="s">
        <v>18428</v>
      </c>
      <c r="BV648" t="s">
        <v>50678</v>
      </c>
      <c r="BW648">
        <v>0</v>
      </c>
      <c r="BX648">
        <v>0</v>
      </c>
      <c r="BY648" t="s">
        <v>16821</v>
      </c>
      <c r="CE648" t="s">
        <v>16879</v>
      </c>
      <c r="CF648" t="s">
        <v>50685</v>
      </c>
      <c r="CG648" t="s">
        <v>50686</v>
      </c>
      <c r="CH648" t="s">
        <v>50687</v>
      </c>
      <c r="CI648" t="s">
        <v>50688</v>
      </c>
      <c r="CJ648" t="s">
        <v>17407</v>
      </c>
      <c r="CK648" t="s">
        <v>17441</v>
      </c>
      <c r="CL648" t="s">
        <v>99</v>
      </c>
      <c r="CN648">
        <v>73.829800000000006</v>
      </c>
      <c r="CO648">
        <v>10646.02</v>
      </c>
      <c r="CP648">
        <v>775</v>
      </c>
      <c r="CQ648" t="s">
        <v>17315</v>
      </c>
      <c r="CR648" t="s">
        <v>50680</v>
      </c>
      <c r="CS648" t="s">
        <v>17314</v>
      </c>
      <c r="CT648" t="s">
        <v>19385</v>
      </c>
      <c r="CU648" t="s">
        <v>16885</v>
      </c>
      <c r="DS648">
        <v>0</v>
      </c>
      <c r="DU648">
        <v>1</v>
      </c>
      <c r="DV648">
        <v>0</v>
      </c>
      <c r="DW648">
        <v>0</v>
      </c>
      <c r="DY648">
        <v>0</v>
      </c>
      <c r="DZ648">
        <v>0</v>
      </c>
      <c r="EC648" t="s">
        <v>21383</v>
      </c>
      <c r="ED648">
        <v>1</v>
      </c>
      <c r="EE648" cm="1">
        <f t="array" ref="EE648">SUM(COUNTIFS(Table_Pending_Today[job_type_code],{"WB","WQ","Z5","Z7","U8","QU","7W","2V","2W","2X"},Table_Pending_Today[Order_Number],Table_Pending_Today[[#This Row],[Order_Number]]))</f>
        <v>0</v>
      </c>
      <c r="EF648">
        <f>COUNTIFS(Table_Pending_Today[Order_Number],Table_Pending_Today[[#This Row],[Order_Number]],Table_Pending_Today[tech_contractor],"INHOUSE")</f>
        <v>1</v>
      </c>
      <c r="EG648">
        <f>COUNTIFS(Table_Pending_Today[Order_Number],Table_Pending_Today[[#This Row],[Order_Number]],Table_Pending_Today[tech_contractor],"CONTRACTOR")</f>
        <v>0</v>
      </c>
      <c r="EH648" cm="1">
        <f t="array" ref="EH648">SUM(COUNTIFS(Table_Pending_Today[job_type_code],{"XV","XQ","XT","XU"},Table_Pending_Today[Order_Number],Table_Pending_Today[[#This Row],[Order_Number]]))</f>
        <v>0</v>
      </c>
      <c r="EI648" cm="1">
        <f t="array" ref="EI648">SUM(COUNTIFS(Table_Pending_Today[job_type_code],{"XV","XQ","XT","XU"},Table_Pending_Today[Order_Number],Table_Pending_Today[[#This Row],[Order_Number]],Table_Pending_Today[In-House],1))</f>
        <v>0</v>
      </c>
      <c r="EJ648" cm="1">
        <f t="array" ref="EJ648">SUM(COUNTIFS(Table_Pending_Today[job_type_code],{"XV","XQ","XT","XU"},Table_Pending_Today[Order_Number],Table_Pending_Today[[#This Row],[Order_Number]],Table_Pending_Today[Contractor],1))</f>
        <v>0</v>
      </c>
      <c r="EK648" cm="1">
        <f t="array" ref="EK648">SUM(COUNTIFS(Table_Pending_Today[job_type_code],{"WB","WQ","Z5","Z7","U8","QU","7W","2V","2W","2X"},Table_Pending_Today[Order_Number],Table_Pending_Today[[#This Row],[Order_Number]]))</f>
        <v>0</v>
      </c>
      <c r="EL648" cm="1">
        <f t="array" ref="EL648">SUM(COUNTIFS(Table_Pending_Today[job_type_code],{"WB","WQ","Z5","Z7","U8","QU","7W","2V","2W","2X"},Table_Pending_Today[In-House],1,Table_Pending_Today[Order_Number],Table_Pending_Today[[#This Row],[Order_Number]]))</f>
        <v>0</v>
      </c>
      <c r="EM648" cm="1">
        <f t="array" ref="EM648">SUM(COUNTIFS(Table_Pending_Today[job_type_code],{"WB","WQ","Z5","Z7","U8","QU","7W","2V","2W","2X"},Table_Pending_Today[Contractor],1,Table_Pending_Today[Order_Number],Table_Pending_Today[[#This Row],[Order_Number]]))</f>
        <v>0</v>
      </c>
      <c r="EN648" cm="1">
        <f t="array" ref="EN648">IF(SUM(COUNTIFS(Table_Pending_Today[Order_Type_Desc],{"Install","Service Order","Restart"},Table_Pending_Today[Order_Number],Table_Pending_Today[[#This Row],[Order_Number]]))&gt;0,1,0)</f>
        <v>1</v>
      </c>
      <c r="EO648" cm="1">
        <f t="array" ref="EO648">IF(SUM(COUNTIFS(Table_Pending_Today[Order_Type_Desc],{"Install","Service Order","Restart"},Table_Pending_Today[In-House],1,Table_Pending_Today[Order_Number],Table_Pending_Today[[#This Row],[Order_Number]]))&gt;0,1,0)</f>
        <v>1</v>
      </c>
      <c r="EP648" cm="1">
        <f t="array" ref="EP648">IF(SUM(COUNTIFS(Table_Pending_Today[Order_Type_Desc],{"Install","Service Order","Restart"},Table_Pending_Today[Contractor],1,Table_Pending_Today[Order_Number],Table_Pending_Today[[#This Row],[Order_Number]]))&gt;0,1,0)</f>
        <v>0</v>
      </c>
      <c r="EQ648">
        <f>IF(SUM(COUNTIFS(Table_Pending_Today[Order_Type_Desc],"Special Request",Table_Pending_Today[Bury_Drop],0,Table_Pending_Today[In-House],1,Table_Pending_Today[Order_Number],Table_Pending_Today[[#This Row],[Order_Number]]))&gt;0,1,0)</f>
        <v>0</v>
      </c>
      <c r="ER648">
        <f>SUM(COUNTIFS(Table_Pending_Today[Order_Type_Desc],"Special Request",Table_Pending_Today[Bury_Drop],0,Table_Pending_Today[Contractor],1,Table_Pending_Today[Order_Number],Table_Pending_Today[[#This Row],[Order_Number]]))</f>
        <v>0</v>
      </c>
    </row>
    <row r="649" spans="1:148" x14ac:dyDescent="0.25">
      <c r="A649" t="s">
        <v>22433</v>
      </c>
      <c r="B649" t="s">
        <v>68448</v>
      </c>
      <c r="C649" t="s">
        <v>0</v>
      </c>
      <c r="D649" t="s">
        <v>42375</v>
      </c>
      <c r="E649" t="s">
        <v>42376</v>
      </c>
      <c r="F649" t="s">
        <v>42377</v>
      </c>
      <c r="G649">
        <v>794102</v>
      </c>
      <c r="H649" t="s">
        <v>72</v>
      </c>
      <c r="I649" t="s">
        <v>89</v>
      </c>
      <c r="J649" t="s">
        <v>16800</v>
      </c>
      <c r="K649" t="s">
        <v>73</v>
      </c>
      <c r="L649">
        <v>1</v>
      </c>
      <c r="M649" t="s">
        <v>42378</v>
      </c>
      <c r="N649" t="s">
        <v>42379</v>
      </c>
      <c r="P649" t="s">
        <v>17083</v>
      </c>
      <c r="Q649" t="s">
        <v>17454</v>
      </c>
      <c r="R649" t="s">
        <v>42381</v>
      </c>
      <c r="S649" t="s">
        <v>42382</v>
      </c>
      <c r="T649" t="s">
        <v>75</v>
      </c>
      <c r="U649" t="s">
        <v>17029</v>
      </c>
      <c r="V649" t="s">
        <v>42383</v>
      </c>
      <c r="W649" t="s">
        <v>16675</v>
      </c>
      <c r="X649" t="s">
        <v>16812</v>
      </c>
      <c r="Y649" t="s">
        <v>76</v>
      </c>
      <c r="Z649" t="s">
        <v>77</v>
      </c>
      <c r="AA649" t="s">
        <v>17031</v>
      </c>
      <c r="AB649" t="s">
        <v>17030</v>
      </c>
      <c r="AC649" t="s">
        <v>16809</v>
      </c>
      <c r="AD649" t="s">
        <v>50735</v>
      </c>
      <c r="AE649" t="s">
        <v>20208</v>
      </c>
      <c r="AF649" t="s">
        <v>50736</v>
      </c>
      <c r="AG649" t="s">
        <v>22433</v>
      </c>
      <c r="AH649" t="s">
        <v>16963</v>
      </c>
      <c r="AI649" t="s">
        <v>22433</v>
      </c>
      <c r="AJ649">
        <v>1</v>
      </c>
      <c r="AK649" t="s">
        <v>98</v>
      </c>
      <c r="AL649" t="s">
        <v>18283</v>
      </c>
      <c r="AM649" t="s">
        <v>3</v>
      </c>
      <c r="AN649" t="s">
        <v>17102</v>
      </c>
      <c r="AO649">
        <v>18</v>
      </c>
      <c r="AP649" t="s">
        <v>91</v>
      </c>
      <c r="AQ649" t="s">
        <v>80</v>
      </c>
      <c r="AR649" t="s">
        <v>50737</v>
      </c>
      <c r="AT649">
        <v>0</v>
      </c>
      <c r="AU649">
        <v>0</v>
      </c>
      <c r="AV649" t="s">
        <v>131</v>
      </c>
      <c r="BI649" t="s">
        <v>81</v>
      </c>
      <c r="BJ649" t="s">
        <v>81</v>
      </c>
      <c r="BK649" t="s">
        <v>81</v>
      </c>
      <c r="BM649" t="s">
        <v>50738</v>
      </c>
      <c r="BN649" t="s">
        <v>50739</v>
      </c>
      <c r="BQ649" t="s">
        <v>50740</v>
      </c>
      <c r="BS649" t="s">
        <v>17202</v>
      </c>
      <c r="BT649" t="s">
        <v>17101</v>
      </c>
      <c r="BU649" t="s">
        <v>18284</v>
      </c>
      <c r="BV649" t="s">
        <v>50735</v>
      </c>
      <c r="BW649">
        <v>0</v>
      </c>
      <c r="BX649">
        <v>0</v>
      </c>
      <c r="CA649" t="s">
        <v>16950</v>
      </c>
      <c r="CE649" t="s">
        <v>16880</v>
      </c>
      <c r="CF649" t="s">
        <v>16881</v>
      </c>
      <c r="CG649" t="s">
        <v>16882</v>
      </c>
      <c r="CK649" t="s">
        <v>16969</v>
      </c>
      <c r="CL649" t="s">
        <v>80</v>
      </c>
      <c r="CM649">
        <v>0</v>
      </c>
      <c r="CN649">
        <v>73.071600000000004</v>
      </c>
      <c r="CO649">
        <v>43469.47</v>
      </c>
      <c r="CP649">
        <v>725</v>
      </c>
      <c r="CQ649" t="s">
        <v>17312</v>
      </c>
      <c r="CR649" t="s">
        <v>17313</v>
      </c>
      <c r="CS649" t="s">
        <v>17316</v>
      </c>
      <c r="CT649" t="s">
        <v>17317</v>
      </c>
      <c r="CU649" t="s">
        <v>17318</v>
      </c>
      <c r="DS649">
        <v>0</v>
      </c>
      <c r="DU649">
        <v>1</v>
      </c>
      <c r="DV649">
        <v>0</v>
      </c>
      <c r="DW649">
        <v>0</v>
      </c>
      <c r="DY649">
        <v>0</v>
      </c>
      <c r="DZ649">
        <v>0</v>
      </c>
      <c r="EC649" t="s">
        <v>21383</v>
      </c>
      <c r="ED649">
        <v>1</v>
      </c>
      <c r="EE649" cm="1">
        <f t="array" ref="EE649">SUM(COUNTIFS(Table_Pending_Today[job_type_code],{"WB","WQ","Z5","Z7","U8","QU","7W","2V","2W","2X"},Table_Pending_Today[Order_Number],Table_Pending_Today[[#This Row],[Order_Number]]))</f>
        <v>0</v>
      </c>
      <c r="EF649">
        <f>COUNTIFS(Table_Pending_Today[Order_Number],Table_Pending_Today[[#This Row],[Order_Number]],Table_Pending_Today[tech_contractor],"INHOUSE")</f>
        <v>0</v>
      </c>
      <c r="EG649">
        <f>COUNTIFS(Table_Pending_Today[Order_Number],Table_Pending_Today[[#This Row],[Order_Number]],Table_Pending_Today[tech_contractor],"CONTRACTOR")</f>
        <v>1</v>
      </c>
      <c r="EH649" cm="1">
        <f t="array" ref="EH649">SUM(COUNTIFS(Table_Pending_Today[job_type_code],{"XV","XQ","XT","XU"},Table_Pending_Today[Order_Number],Table_Pending_Today[[#This Row],[Order_Number]]))</f>
        <v>0</v>
      </c>
      <c r="EI649" cm="1">
        <f t="array" ref="EI649">SUM(COUNTIFS(Table_Pending_Today[job_type_code],{"XV","XQ","XT","XU"},Table_Pending_Today[Order_Number],Table_Pending_Today[[#This Row],[Order_Number]],Table_Pending_Today[In-House],1))</f>
        <v>0</v>
      </c>
      <c r="EJ649" cm="1">
        <f t="array" ref="EJ649">SUM(COUNTIFS(Table_Pending_Today[job_type_code],{"XV","XQ","XT","XU"},Table_Pending_Today[Order_Number],Table_Pending_Today[[#This Row],[Order_Number]],Table_Pending_Today[Contractor],1))</f>
        <v>0</v>
      </c>
      <c r="EK649" cm="1">
        <f t="array" ref="EK649">SUM(COUNTIFS(Table_Pending_Today[job_type_code],{"WB","WQ","Z5","Z7","U8","QU","7W","2V","2W","2X"},Table_Pending_Today[Order_Number],Table_Pending_Today[[#This Row],[Order_Number]]))</f>
        <v>0</v>
      </c>
      <c r="EL649" cm="1">
        <f t="array" ref="EL649">SUM(COUNTIFS(Table_Pending_Today[job_type_code],{"WB","WQ","Z5","Z7","U8","QU","7W","2V","2W","2X"},Table_Pending_Today[In-House],1,Table_Pending_Today[Order_Number],Table_Pending_Today[[#This Row],[Order_Number]]))</f>
        <v>0</v>
      </c>
      <c r="EM649" cm="1">
        <f t="array" ref="EM649">SUM(COUNTIFS(Table_Pending_Today[job_type_code],{"WB","WQ","Z5","Z7","U8","QU","7W","2V","2W","2X"},Table_Pending_Today[Contractor],1,Table_Pending_Today[Order_Number],Table_Pending_Today[[#This Row],[Order_Number]]))</f>
        <v>0</v>
      </c>
      <c r="EN649" cm="1">
        <f t="array" ref="EN649">IF(SUM(COUNTIFS(Table_Pending_Today[Order_Type_Desc],{"Install","Service Order","Restart"},Table_Pending_Today[Order_Number],Table_Pending_Today[[#This Row],[Order_Number]]))&gt;0,1,0)</f>
        <v>0</v>
      </c>
      <c r="EO649" cm="1">
        <f t="array" ref="EO649">IF(SUM(COUNTIFS(Table_Pending_Today[Order_Type_Desc],{"Install","Service Order","Restart"},Table_Pending_Today[In-House],1,Table_Pending_Today[Order_Number],Table_Pending_Today[[#This Row],[Order_Number]]))&gt;0,1,0)</f>
        <v>0</v>
      </c>
      <c r="EP649" cm="1">
        <f t="array" ref="EP649">IF(SUM(COUNTIFS(Table_Pending_Today[Order_Type_Desc],{"Install","Service Order","Restart"},Table_Pending_Today[Contractor],1,Table_Pending_Today[Order_Number],Table_Pending_Today[[#This Row],[Order_Number]]))&gt;0,1,0)</f>
        <v>0</v>
      </c>
      <c r="EQ649">
        <f>IF(SUM(COUNTIFS(Table_Pending_Today[Order_Type_Desc],"Special Request",Table_Pending_Today[Bury_Drop],0,Table_Pending_Today[In-House],1,Table_Pending_Today[Order_Number],Table_Pending_Today[[#This Row],[Order_Number]]))&gt;0,1,0)</f>
        <v>0</v>
      </c>
      <c r="ER649">
        <f>SUM(COUNTIFS(Table_Pending_Today[Order_Type_Desc],"Special Request",Table_Pending_Today[Bury_Drop],0,Table_Pending_Today[Contractor],1,Table_Pending_Today[Order_Number],Table_Pending_Today[[#This Row],[Order_Number]]))</f>
        <v>0</v>
      </c>
    </row>
    <row r="650" spans="1:148" x14ac:dyDescent="0.25">
      <c r="A650" t="s">
        <v>22433</v>
      </c>
      <c r="B650" t="s">
        <v>68448</v>
      </c>
      <c r="C650" t="s">
        <v>0</v>
      </c>
      <c r="D650" t="s">
        <v>41934</v>
      </c>
      <c r="E650" t="s">
        <v>41935</v>
      </c>
      <c r="F650" t="s">
        <v>41936</v>
      </c>
      <c r="G650">
        <v>794108</v>
      </c>
      <c r="H650" t="s">
        <v>72</v>
      </c>
      <c r="I650" t="s">
        <v>89</v>
      </c>
      <c r="J650" t="s">
        <v>16974</v>
      </c>
      <c r="K650" t="s">
        <v>73</v>
      </c>
      <c r="L650">
        <v>1</v>
      </c>
      <c r="M650" t="s">
        <v>41937</v>
      </c>
      <c r="N650" t="s">
        <v>41938</v>
      </c>
      <c r="O650" t="s">
        <v>21671</v>
      </c>
      <c r="P650" t="s">
        <v>17083</v>
      </c>
      <c r="Q650" t="s">
        <v>17454</v>
      </c>
      <c r="R650" t="s">
        <v>41940</v>
      </c>
      <c r="S650" t="s">
        <v>41941</v>
      </c>
      <c r="T650" t="s">
        <v>75</v>
      </c>
      <c r="U650" t="s">
        <v>17029</v>
      </c>
      <c r="V650" t="s">
        <v>41942</v>
      </c>
      <c r="W650" t="s">
        <v>16675</v>
      </c>
      <c r="X650" t="s">
        <v>16979</v>
      </c>
      <c r="Y650" t="s">
        <v>76</v>
      </c>
      <c r="Z650" t="s">
        <v>121</v>
      </c>
      <c r="AA650" t="s">
        <v>17031</v>
      </c>
      <c r="AB650" t="s">
        <v>17030</v>
      </c>
      <c r="AC650" t="s">
        <v>16809</v>
      </c>
      <c r="AD650" t="s">
        <v>51251</v>
      </c>
      <c r="AE650" t="s">
        <v>20208</v>
      </c>
      <c r="AF650" t="s">
        <v>51252</v>
      </c>
      <c r="AG650" t="s">
        <v>22433</v>
      </c>
      <c r="AH650" t="s">
        <v>16963</v>
      </c>
      <c r="AI650" t="s">
        <v>22433</v>
      </c>
      <c r="AJ650">
        <v>1</v>
      </c>
      <c r="AK650" t="s">
        <v>21669</v>
      </c>
      <c r="AL650" t="s">
        <v>79</v>
      </c>
      <c r="AO650">
        <v>18</v>
      </c>
      <c r="AP650" t="s">
        <v>91</v>
      </c>
      <c r="AQ650" t="s">
        <v>80</v>
      </c>
      <c r="AR650" t="s">
        <v>51253</v>
      </c>
      <c r="AT650">
        <v>0</v>
      </c>
      <c r="AU650">
        <v>0</v>
      </c>
      <c r="AV650" t="s">
        <v>131</v>
      </c>
      <c r="BI650" t="s">
        <v>81</v>
      </c>
      <c r="BJ650" t="s">
        <v>81</v>
      </c>
      <c r="BK650" t="s">
        <v>81</v>
      </c>
      <c r="BM650" t="s">
        <v>51257</v>
      </c>
      <c r="BN650" t="s">
        <v>51258</v>
      </c>
      <c r="BQ650" t="s">
        <v>51259</v>
      </c>
      <c r="BR650" t="s">
        <v>236</v>
      </c>
      <c r="BS650" t="s">
        <v>237</v>
      </c>
      <c r="BV650" t="s">
        <v>51251</v>
      </c>
      <c r="BW650">
        <v>0</v>
      </c>
      <c r="BX650">
        <v>0</v>
      </c>
      <c r="CA650" t="s">
        <v>16935</v>
      </c>
      <c r="CE650" t="s">
        <v>16880</v>
      </c>
      <c r="CF650" t="s">
        <v>16881</v>
      </c>
      <c r="CG650" t="s">
        <v>16882</v>
      </c>
      <c r="CK650" t="s">
        <v>16952</v>
      </c>
      <c r="CL650" t="s">
        <v>80</v>
      </c>
      <c r="CM650">
        <v>0</v>
      </c>
      <c r="CN650">
        <v>97.499899999999997</v>
      </c>
      <c r="CO650">
        <v>4.84</v>
      </c>
      <c r="CP650">
        <v>200</v>
      </c>
      <c r="CQ650" t="s">
        <v>17312</v>
      </c>
      <c r="CR650" t="s">
        <v>17313</v>
      </c>
      <c r="CS650" t="s">
        <v>51254</v>
      </c>
      <c r="CT650" t="s">
        <v>51255</v>
      </c>
      <c r="CU650" t="s">
        <v>17735</v>
      </c>
      <c r="CV650" t="s">
        <v>51256</v>
      </c>
      <c r="DU650">
        <v>1</v>
      </c>
      <c r="DV650">
        <v>0</v>
      </c>
      <c r="DW650">
        <v>0</v>
      </c>
      <c r="DY650">
        <v>0</v>
      </c>
      <c r="DZ650">
        <v>0</v>
      </c>
      <c r="EC650" t="s">
        <v>21330</v>
      </c>
      <c r="ED650">
        <v>1</v>
      </c>
      <c r="EE650" cm="1">
        <f t="array" ref="EE650">SUM(COUNTIFS(Table_Pending_Today[job_type_code],{"WB","WQ","Z5","Z7","U8","QU","7W","2V","2W","2X"},Table_Pending_Today[Order_Number],Table_Pending_Today[[#This Row],[Order_Number]]))</f>
        <v>0</v>
      </c>
      <c r="EF650">
        <f>COUNTIFS(Table_Pending_Today[Order_Number],Table_Pending_Today[[#This Row],[Order_Number]],Table_Pending_Today[tech_contractor],"INHOUSE")</f>
        <v>0</v>
      </c>
      <c r="EG650">
        <f>COUNTIFS(Table_Pending_Today[Order_Number],Table_Pending_Today[[#This Row],[Order_Number]],Table_Pending_Today[tech_contractor],"CONTRACTOR")</f>
        <v>0</v>
      </c>
      <c r="EH650" cm="1">
        <f t="array" ref="EH650">SUM(COUNTIFS(Table_Pending_Today[job_type_code],{"XV","XQ","XT","XU"},Table_Pending_Today[Order_Number],Table_Pending_Today[[#This Row],[Order_Number]]))</f>
        <v>0</v>
      </c>
      <c r="EI650" cm="1">
        <f t="array" ref="EI650">SUM(COUNTIFS(Table_Pending_Today[job_type_code],{"XV","XQ","XT","XU"},Table_Pending_Today[Order_Number],Table_Pending_Today[[#This Row],[Order_Number]],Table_Pending_Today[In-House],1))</f>
        <v>0</v>
      </c>
      <c r="EJ650" cm="1">
        <f t="array" ref="EJ650">SUM(COUNTIFS(Table_Pending_Today[job_type_code],{"XV","XQ","XT","XU"},Table_Pending_Today[Order_Number],Table_Pending_Today[[#This Row],[Order_Number]],Table_Pending_Today[Contractor],1))</f>
        <v>0</v>
      </c>
      <c r="EK650" cm="1">
        <f t="array" ref="EK650">SUM(COUNTIFS(Table_Pending_Today[job_type_code],{"WB","WQ","Z5","Z7","U8","QU","7W","2V","2W","2X"},Table_Pending_Today[Order_Number],Table_Pending_Today[[#This Row],[Order_Number]]))</f>
        <v>0</v>
      </c>
      <c r="EL650" cm="1">
        <f t="array" ref="EL650">SUM(COUNTIFS(Table_Pending_Today[job_type_code],{"WB","WQ","Z5","Z7","U8","QU","7W","2V","2W","2X"},Table_Pending_Today[In-House],1,Table_Pending_Today[Order_Number],Table_Pending_Today[[#This Row],[Order_Number]]))</f>
        <v>0</v>
      </c>
      <c r="EM650" cm="1">
        <f t="array" ref="EM650">SUM(COUNTIFS(Table_Pending_Today[job_type_code],{"WB","WQ","Z5","Z7","U8","QU","7W","2V","2W","2X"},Table_Pending_Today[Contractor],1,Table_Pending_Today[Order_Number],Table_Pending_Today[[#This Row],[Order_Number]]))</f>
        <v>0</v>
      </c>
      <c r="EN650" cm="1">
        <f t="array" ref="EN650">IF(SUM(COUNTIFS(Table_Pending_Today[Order_Type_Desc],{"Install","Service Order","Restart"},Table_Pending_Today[Order_Number],Table_Pending_Today[[#This Row],[Order_Number]]))&gt;0,1,0)</f>
        <v>0</v>
      </c>
      <c r="EO650" cm="1">
        <f t="array" ref="EO650">IF(SUM(COUNTIFS(Table_Pending_Today[Order_Type_Desc],{"Install","Service Order","Restart"},Table_Pending_Today[In-House],1,Table_Pending_Today[Order_Number],Table_Pending_Today[[#This Row],[Order_Number]]))&gt;0,1,0)</f>
        <v>0</v>
      </c>
      <c r="EP650" cm="1">
        <f t="array" ref="EP650">IF(SUM(COUNTIFS(Table_Pending_Today[Order_Type_Desc],{"Install","Service Order","Restart"},Table_Pending_Today[Contractor],1,Table_Pending_Today[Order_Number],Table_Pending_Today[[#This Row],[Order_Number]]))&gt;0,1,0)</f>
        <v>0</v>
      </c>
      <c r="EQ650">
        <f>IF(SUM(COUNTIFS(Table_Pending_Today[Order_Type_Desc],"Special Request",Table_Pending_Today[Bury_Drop],0,Table_Pending_Today[In-House],1,Table_Pending_Today[Order_Number],Table_Pending_Today[[#This Row],[Order_Number]]))&gt;0,1,0)</f>
        <v>0</v>
      </c>
      <c r="ER650">
        <f>SUM(COUNTIFS(Table_Pending_Today[Order_Type_Desc],"Special Request",Table_Pending_Today[Bury_Drop],0,Table_Pending_Today[Contractor],1,Table_Pending_Today[Order_Number],Table_Pending_Today[[#This Row],[Order_Number]]))</f>
        <v>0</v>
      </c>
    </row>
    <row r="651" spans="1:148" x14ac:dyDescent="0.25">
      <c r="A651" t="s">
        <v>22433</v>
      </c>
      <c r="B651" t="s">
        <v>68448</v>
      </c>
      <c r="C651" t="s">
        <v>0</v>
      </c>
      <c r="D651" t="s">
        <v>42119</v>
      </c>
      <c r="E651" t="s">
        <v>42120</v>
      </c>
      <c r="F651" t="s">
        <v>42121</v>
      </c>
      <c r="G651">
        <v>794484</v>
      </c>
      <c r="H651" t="s">
        <v>72</v>
      </c>
      <c r="I651" t="s">
        <v>89</v>
      </c>
      <c r="J651" t="s">
        <v>16798</v>
      </c>
      <c r="K651" t="s">
        <v>73</v>
      </c>
      <c r="L651">
        <v>1</v>
      </c>
      <c r="M651" t="s">
        <v>42122</v>
      </c>
      <c r="N651" t="s">
        <v>42123</v>
      </c>
      <c r="P651" t="s">
        <v>131</v>
      </c>
      <c r="Q651" t="s">
        <v>17032</v>
      </c>
      <c r="R651" t="s">
        <v>42125</v>
      </c>
      <c r="S651" t="s">
        <v>42126</v>
      </c>
      <c r="T651" t="s">
        <v>75</v>
      </c>
      <c r="U651" t="s">
        <v>17029</v>
      </c>
      <c r="V651" t="s">
        <v>42127</v>
      </c>
      <c r="W651" t="s">
        <v>16675</v>
      </c>
      <c r="X651" t="s">
        <v>122</v>
      </c>
      <c r="Y651" t="s">
        <v>76</v>
      </c>
      <c r="Z651" t="s">
        <v>77</v>
      </c>
      <c r="AA651" t="s">
        <v>17031</v>
      </c>
      <c r="AB651" t="s">
        <v>17030</v>
      </c>
      <c r="AC651" t="s">
        <v>17034</v>
      </c>
      <c r="AD651" t="s">
        <v>50145</v>
      </c>
      <c r="AE651" t="s">
        <v>20208</v>
      </c>
      <c r="AF651" t="s">
        <v>50146</v>
      </c>
      <c r="AG651" t="s">
        <v>22433</v>
      </c>
      <c r="AH651" t="s">
        <v>17432</v>
      </c>
      <c r="AI651" t="s">
        <v>22433</v>
      </c>
      <c r="AJ651">
        <v>0</v>
      </c>
      <c r="AL651" t="s">
        <v>79</v>
      </c>
      <c r="AO651">
        <v>18</v>
      </c>
      <c r="AP651" t="s">
        <v>91</v>
      </c>
      <c r="AQ651" t="s">
        <v>80</v>
      </c>
      <c r="AR651" t="s">
        <v>16799</v>
      </c>
      <c r="AT651">
        <v>0</v>
      </c>
      <c r="AU651">
        <v>0</v>
      </c>
      <c r="AV651" t="s">
        <v>131</v>
      </c>
      <c r="AW651">
        <v>92894695</v>
      </c>
      <c r="AX651" t="s">
        <v>17254</v>
      </c>
      <c r="AY651" t="s">
        <v>16851</v>
      </c>
      <c r="AZ651" t="s">
        <v>50150</v>
      </c>
      <c r="BA651" t="s">
        <v>50151</v>
      </c>
      <c r="BB651" t="s">
        <v>17255</v>
      </c>
      <c r="BC651" t="s">
        <v>17257</v>
      </c>
      <c r="BI651" t="s">
        <v>81</v>
      </c>
      <c r="BJ651" t="s">
        <v>81</v>
      </c>
      <c r="BK651" t="s">
        <v>81</v>
      </c>
      <c r="BM651" t="s">
        <v>50152</v>
      </c>
      <c r="BN651" t="s">
        <v>50153</v>
      </c>
      <c r="BQ651" t="s">
        <v>50154</v>
      </c>
      <c r="BS651" t="s">
        <v>17202</v>
      </c>
      <c r="BV651" t="s">
        <v>50145</v>
      </c>
      <c r="BW651">
        <v>0</v>
      </c>
      <c r="BX651">
        <v>1</v>
      </c>
      <c r="CE651" t="s">
        <v>16880</v>
      </c>
      <c r="CF651" t="s">
        <v>16881</v>
      </c>
      <c r="CG651" t="s">
        <v>16882</v>
      </c>
      <c r="CK651" t="s">
        <v>16911</v>
      </c>
      <c r="CL651" t="s">
        <v>80</v>
      </c>
      <c r="CM651">
        <v>0</v>
      </c>
      <c r="CN651">
        <v>73.684100000000001</v>
      </c>
      <c r="CO651">
        <v>2084.29</v>
      </c>
      <c r="CP651">
        <v>3975</v>
      </c>
      <c r="CQ651" t="s">
        <v>17312</v>
      </c>
      <c r="CR651" t="s">
        <v>17313</v>
      </c>
      <c r="CS651" t="s">
        <v>50147</v>
      </c>
      <c r="CT651" t="s">
        <v>50148</v>
      </c>
      <c r="CU651" t="s">
        <v>16911</v>
      </c>
      <c r="CV651" t="s">
        <v>50149</v>
      </c>
      <c r="DU651">
        <v>1</v>
      </c>
      <c r="DV651">
        <v>0</v>
      </c>
      <c r="DW651">
        <v>0</v>
      </c>
      <c r="DX651">
        <v>1</v>
      </c>
      <c r="DY651">
        <v>0</v>
      </c>
      <c r="DZ651">
        <v>0</v>
      </c>
      <c r="EC651" t="s">
        <v>21383</v>
      </c>
      <c r="ED651">
        <v>1</v>
      </c>
      <c r="EE651" cm="1">
        <f t="array" ref="EE651">SUM(COUNTIFS(Table_Pending_Today[job_type_code],{"WB","WQ","Z5","Z7","U8","QU","7W","2V","2W","2X"},Table_Pending_Today[Order_Number],Table_Pending_Today[[#This Row],[Order_Number]]))</f>
        <v>0</v>
      </c>
      <c r="EF651">
        <f>COUNTIFS(Table_Pending_Today[Order_Number],Table_Pending_Today[[#This Row],[Order_Number]],Table_Pending_Today[tech_contractor],"INHOUSE")</f>
        <v>0</v>
      </c>
      <c r="EG651">
        <f>COUNTIFS(Table_Pending_Today[Order_Number],Table_Pending_Today[[#This Row],[Order_Number]],Table_Pending_Today[tech_contractor],"CONTRACTOR")</f>
        <v>0</v>
      </c>
      <c r="EH651" cm="1">
        <f t="array" ref="EH651">SUM(COUNTIFS(Table_Pending_Today[job_type_code],{"XV","XQ","XT","XU"},Table_Pending_Today[Order_Number],Table_Pending_Today[[#This Row],[Order_Number]]))</f>
        <v>0</v>
      </c>
      <c r="EI651" cm="1">
        <f t="array" ref="EI651">SUM(COUNTIFS(Table_Pending_Today[job_type_code],{"XV","XQ","XT","XU"},Table_Pending_Today[Order_Number],Table_Pending_Today[[#This Row],[Order_Number]],Table_Pending_Today[In-House],1))</f>
        <v>0</v>
      </c>
      <c r="EJ651" cm="1">
        <f t="array" ref="EJ651">SUM(COUNTIFS(Table_Pending_Today[job_type_code],{"XV","XQ","XT","XU"},Table_Pending_Today[Order_Number],Table_Pending_Today[[#This Row],[Order_Number]],Table_Pending_Today[Contractor],1))</f>
        <v>0</v>
      </c>
      <c r="EK651" cm="1">
        <f t="array" ref="EK651">SUM(COUNTIFS(Table_Pending_Today[job_type_code],{"WB","WQ","Z5","Z7","U8","QU","7W","2V","2W","2X"},Table_Pending_Today[Order_Number],Table_Pending_Today[[#This Row],[Order_Number]]))</f>
        <v>0</v>
      </c>
      <c r="EL651" cm="1">
        <f t="array" ref="EL651">SUM(COUNTIFS(Table_Pending_Today[job_type_code],{"WB","WQ","Z5","Z7","U8","QU","7W","2V","2W","2X"},Table_Pending_Today[In-House],1,Table_Pending_Today[Order_Number],Table_Pending_Today[[#This Row],[Order_Number]]))</f>
        <v>0</v>
      </c>
      <c r="EM651" cm="1">
        <f t="array" ref="EM651">SUM(COUNTIFS(Table_Pending_Today[job_type_code],{"WB","WQ","Z5","Z7","U8","QU","7W","2V","2W","2X"},Table_Pending_Today[Contractor],1,Table_Pending_Today[Order_Number],Table_Pending_Today[[#This Row],[Order_Number]]))</f>
        <v>0</v>
      </c>
      <c r="EN651" cm="1">
        <f t="array" ref="EN651">IF(SUM(COUNTIFS(Table_Pending_Today[Order_Type_Desc],{"Install","Service Order","Restart"},Table_Pending_Today[Order_Number],Table_Pending_Today[[#This Row],[Order_Number]]))&gt;0,1,0)</f>
        <v>0</v>
      </c>
      <c r="EO651" cm="1">
        <f t="array" ref="EO651">IF(SUM(COUNTIFS(Table_Pending_Today[Order_Type_Desc],{"Install","Service Order","Restart"},Table_Pending_Today[In-House],1,Table_Pending_Today[Order_Number],Table_Pending_Today[[#This Row],[Order_Number]]))&gt;0,1,0)</f>
        <v>0</v>
      </c>
      <c r="EP651" cm="1">
        <f t="array" ref="EP651">IF(SUM(COUNTIFS(Table_Pending_Today[Order_Type_Desc],{"Install","Service Order","Restart"},Table_Pending_Today[Contractor],1,Table_Pending_Today[Order_Number],Table_Pending_Today[[#This Row],[Order_Number]]))&gt;0,1,0)</f>
        <v>0</v>
      </c>
      <c r="EQ651">
        <f>IF(SUM(COUNTIFS(Table_Pending_Today[Order_Type_Desc],"Special Request",Table_Pending_Today[Bury_Drop],0,Table_Pending_Today[In-House],1,Table_Pending_Today[Order_Number],Table_Pending_Today[[#This Row],[Order_Number]]))&gt;0,1,0)</f>
        <v>0</v>
      </c>
      <c r="ER651">
        <f>SUM(COUNTIFS(Table_Pending_Today[Order_Type_Desc],"Special Request",Table_Pending_Today[Bury_Drop],0,Table_Pending_Today[Contractor],1,Table_Pending_Today[Order_Number],Table_Pending_Today[[#This Row],[Order_Number]]))</f>
        <v>0</v>
      </c>
    </row>
    <row r="652" spans="1:148" x14ac:dyDescent="0.25">
      <c r="A652" t="s">
        <v>22433</v>
      </c>
      <c r="B652" t="s">
        <v>68448</v>
      </c>
      <c r="C652" t="s">
        <v>0</v>
      </c>
      <c r="D652" t="s">
        <v>43012</v>
      </c>
      <c r="E652" t="s">
        <v>43013</v>
      </c>
      <c r="F652" t="s">
        <v>43014</v>
      </c>
      <c r="G652">
        <v>794492</v>
      </c>
      <c r="H652" t="s">
        <v>72</v>
      </c>
      <c r="I652" t="s">
        <v>89</v>
      </c>
      <c r="J652" t="s">
        <v>16798</v>
      </c>
      <c r="K652" t="s">
        <v>73</v>
      </c>
      <c r="L652">
        <v>1</v>
      </c>
      <c r="M652" t="s">
        <v>43015</v>
      </c>
      <c r="N652" t="s">
        <v>43016</v>
      </c>
      <c r="P652" t="s">
        <v>18854</v>
      </c>
      <c r="Q652" t="s">
        <v>19501</v>
      </c>
      <c r="R652" t="s">
        <v>43018</v>
      </c>
      <c r="S652" t="s">
        <v>43019</v>
      </c>
      <c r="T652" t="s">
        <v>75</v>
      </c>
      <c r="U652" t="s">
        <v>17029</v>
      </c>
      <c r="V652" t="s">
        <v>43020</v>
      </c>
      <c r="W652" t="s">
        <v>16675</v>
      </c>
      <c r="X652" t="s">
        <v>16750</v>
      </c>
      <c r="Y652" t="s">
        <v>76</v>
      </c>
      <c r="Z652" t="s">
        <v>77</v>
      </c>
      <c r="AA652" t="s">
        <v>17031</v>
      </c>
      <c r="AB652" t="s">
        <v>17030</v>
      </c>
      <c r="AC652" t="s">
        <v>17034</v>
      </c>
      <c r="AD652" t="s">
        <v>50158</v>
      </c>
      <c r="AE652" t="s">
        <v>20208</v>
      </c>
      <c r="AF652" t="s">
        <v>50159</v>
      </c>
      <c r="AG652" t="s">
        <v>22433</v>
      </c>
      <c r="AH652" t="s">
        <v>17432</v>
      </c>
      <c r="AI652" t="s">
        <v>22433</v>
      </c>
      <c r="AJ652">
        <v>0</v>
      </c>
      <c r="AL652" t="s">
        <v>79</v>
      </c>
      <c r="AO652">
        <v>18</v>
      </c>
      <c r="AP652" t="s">
        <v>91</v>
      </c>
      <c r="AQ652" t="s">
        <v>80</v>
      </c>
      <c r="AR652" t="s">
        <v>16799</v>
      </c>
      <c r="AT652">
        <v>0</v>
      </c>
      <c r="AU652">
        <v>0</v>
      </c>
      <c r="AV652" t="s">
        <v>131</v>
      </c>
      <c r="BI652" t="s">
        <v>81</v>
      </c>
      <c r="BJ652" t="s">
        <v>81</v>
      </c>
      <c r="BK652" t="s">
        <v>81</v>
      </c>
      <c r="BM652" t="s">
        <v>50160</v>
      </c>
      <c r="BN652" t="s">
        <v>50161</v>
      </c>
      <c r="BQ652" t="s">
        <v>50162</v>
      </c>
      <c r="BS652" t="s">
        <v>17202</v>
      </c>
      <c r="BV652" t="s">
        <v>50158</v>
      </c>
      <c r="BW652">
        <v>0</v>
      </c>
      <c r="BX652">
        <v>1</v>
      </c>
      <c r="CE652" t="s">
        <v>16880</v>
      </c>
      <c r="CF652" t="s">
        <v>16881</v>
      </c>
      <c r="CG652" t="s">
        <v>16882</v>
      </c>
      <c r="CK652" t="s">
        <v>16883</v>
      </c>
      <c r="CL652" t="s">
        <v>80</v>
      </c>
      <c r="CM652">
        <v>0</v>
      </c>
      <c r="CN652">
        <v>83.647499999999994</v>
      </c>
      <c r="CO652">
        <v>17593.96</v>
      </c>
      <c r="CP652">
        <v>1725</v>
      </c>
      <c r="CQ652" t="s">
        <v>17312</v>
      </c>
      <c r="CR652" t="s">
        <v>17313</v>
      </c>
      <c r="CT652" t="s">
        <v>18377</v>
      </c>
      <c r="DS652">
        <v>0</v>
      </c>
      <c r="DU652">
        <v>1</v>
      </c>
      <c r="DV652">
        <v>0</v>
      </c>
      <c r="DW652">
        <v>0</v>
      </c>
      <c r="DY652">
        <v>0</v>
      </c>
      <c r="DZ652">
        <v>0</v>
      </c>
      <c r="EC652" t="s">
        <v>21336</v>
      </c>
      <c r="ED652">
        <v>1</v>
      </c>
      <c r="EE652" cm="1">
        <f t="array" ref="EE652">SUM(COUNTIFS(Table_Pending_Today[job_type_code],{"WB","WQ","Z5","Z7","U8","QU","7W","2V","2W","2X"},Table_Pending_Today[Order_Number],Table_Pending_Today[[#This Row],[Order_Number]]))</f>
        <v>0</v>
      </c>
      <c r="EF652">
        <f>COUNTIFS(Table_Pending_Today[Order_Number],Table_Pending_Today[[#This Row],[Order_Number]],Table_Pending_Today[tech_contractor],"INHOUSE")</f>
        <v>0</v>
      </c>
      <c r="EG652">
        <f>COUNTIFS(Table_Pending_Today[Order_Number],Table_Pending_Today[[#This Row],[Order_Number]],Table_Pending_Today[tech_contractor],"CONTRACTOR")</f>
        <v>0</v>
      </c>
      <c r="EH652" cm="1">
        <f t="array" ref="EH652">SUM(COUNTIFS(Table_Pending_Today[job_type_code],{"XV","XQ","XT","XU"},Table_Pending_Today[Order_Number],Table_Pending_Today[[#This Row],[Order_Number]]))</f>
        <v>0</v>
      </c>
      <c r="EI652" cm="1">
        <f t="array" ref="EI652">SUM(COUNTIFS(Table_Pending_Today[job_type_code],{"XV","XQ","XT","XU"},Table_Pending_Today[Order_Number],Table_Pending_Today[[#This Row],[Order_Number]],Table_Pending_Today[In-House],1))</f>
        <v>0</v>
      </c>
      <c r="EJ652" cm="1">
        <f t="array" ref="EJ652">SUM(COUNTIFS(Table_Pending_Today[job_type_code],{"XV","XQ","XT","XU"},Table_Pending_Today[Order_Number],Table_Pending_Today[[#This Row],[Order_Number]],Table_Pending_Today[Contractor],1))</f>
        <v>0</v>
      </c>
      <c r="EK652" cm="1">
        <f t="array" ref="EK652">SUM(COUNTIFS(Table_Pending_Today[job_type_code],{"WB","WQ","Z5","Z7","U8","QU","7W","2V","2W","2X"},Table_Pending_Today[Order_Number],Table_Pending_Today[[#This Row],[Order_Number]]))</f>
        <v>0</v>
      </c>
      <c r="EL652" cm="1">
        <f t="array" ref="EL652">SUM(COUNTIFS(Table_Pending_Today[job_type_code],{"WB","WQ","Z5","Z7","U8","QU","7W","2V","2W","2X"},Table_Pending_Today[In-House],1,Table_Pending_Today[Order_Number],Table_Pending_Today[[#This Row],[Order_Number]]))</f>
        <v>0</v>
      </c>
      <c r="EM652" cm="1">
        <f t="array" ref="EM652">SUM(COUNTIFS(Table_Pending_Today[job_type_code],{"WB","WQ","Z5","Z7","U8","QU","7W","2V","2W","2X"},Table_Pending_Today[Contractor],1,Table_Pending_Today[Order_Number],Table_Pending_Today[[#This Row],[Order_Number]]))</f>
        <v>0</v>
      </c>
      <c r="EN652" cm="1">
        <f t="array" ref="EN652">IF(SUM(COUNTIFS(Table_Pending_Today[Order_Type_Desc],{"Install","Service Order","Restart"},Table_Pending_Today[Order_Number],Table_Pending_Today[[#This Row],[Order_Number]]))&gt;0,1,0)</f>
        <v>0</v>
      </c>
      <c r="EO652" cm="1">
        <f t="array" ref="EO652">IF(SUM(COUNTIFS(Table_Pending_Today[Order_Type_Desc],{"Install","Service Order","Restart"},Table_Pending_Today[In-House],1,Table_Pending_Today[Order_Number],Table_Pending_Today[[#This Row],[Order_Number]]))&gt;0,1,0)</f>
        <v>0</v>
      </c>
      <c r="EP652" cm="1">
        <f t="array" ref="EP652">IF(SUM(COUNTIFS(Table_Pending_Today[Order_Type_Desc],{"Install","Service Order","Restart"},Table_Pending_Today[Contractor],1,Table_Pending_Today[Order_Number],Table_Pending_Today[[#This Row],[Order_Number]]))&gt;0,1,0)</f>
        <v>0</v>
      </c>
      <c r="EQ652">
        <f>IF(SUM(COUNTIFS(Table_Pending_Today[Order_Type_Desc],"Special Request",Table_Pending_Today[Bury_Drop],0,Table_Pending_Today[In-House],1,Table_Pending_Today[Order_Number],Table_Pending_Today[[#This Row],[Order_Number]]))&gt;0,1,0)</f>
        <v>0</v>
      </c>
      <c r="ER652">
        <f>SUM(COUNTIFS(Table_Pending_Today[Order_Type_Desc],"Special Request",Table_Pending_Today[Bury_Drop],0,Table_Pending_Today[Contractor],1,Table_Pending_Today[Order_Number],Table_Pending_Today[[#This Row],[Order_Number]]))</f>
        <v>0</v>
      </c>
    </row>
    <row r="653" spans="1:148" x14ac:dyDescent="0.25">
      <c r="A653" t="s">
        <v>22433</v>
      </c>
      <c r="B653" t="s">
        <v>68448</v>
      </c>
      <c r="C653" t="s">
        <v>0</v>
      </c>
      <c r="D653" t="s">
        <v>43280</v>
      </c>
      <c r="E653" t="s">
        <v>43281</v>
      </c>
      <c r="F653" t="s">
        <v>43282</v>
      </c>
      <c r="G653">
        <v>794494</v>
      </c>
      <c r="H653" t="s">
        <v>72</v>
      </c>
      <c r="I653" t="s">
        <v>89</v>
      </c>
      <c r="J653" t="s">
        <v>16794</v>
      </c>
      <c r="K653" t="s">
        <v>73</v>
      </c>
      <c r="L653">
        <v>1</v>
      </c>
      <c r="M653" t="s">
        <v>43283</v>
      </c>
      <c r="N653" t="s">
        <v>43284</v>
      </c>
      <c r="O653" t="s">
        <v>41982</v>
      </c>
      <c r="P653" t="s">
        <v>18988</v>
      </c>
      <c r="Q653" t="s">
        <v>19075</v>
      </c>
      <c r="R653" t="s">
        <v>50163</v>
      </c>
      <c r="S653" t="s">
        <v>287</v>
      </c>
      <c r="T653" t="s">
        <v>75</v>
      </c>
      <c r="U653" t="s">
        <v>17029</v>
      </c>
      <c r="V653" t="s">
        <v>43287</v>
      </c>
      <c r="W653" t="s">
        <v>17039</v>
      </c>
      <c r="X653" t="s">
        <v>16654</v>
      </c>
      <c r="Y653" t="s">
        <v>76</v>
      </c>
      <c r="Z653" t="s">
        <v>96</v>
      </c>
      <c r="AA653" t="s">
        <v>17031</v>
      </c>
      <c r="AB653" t="s">
        <v>17030</v>
      </c>
      <c r="AC653" t="s">
        <v>17038</v>
      </c>
      <c r="AD653" t="s">
        <v>50126</v>
      </c>
      <c r="AE653" t="s">
        <v>20208</v>
      </c>
      <c r="AF653" t="s">
        <v>50164</v>
      </c>
      <c r="AG653" t="s">
        <v>22433</v>
      </c>
      <c r="AH653" t="s">
        <v>17432</v>
      </c>
      <c r="AI653" t="s">
        <v>22433</v>
      </c>
      <c r="AJ653">
        <v>0</v>
      </c>
      <c r="AL653" t="s">
        <v>79</v>
      </c>
      <c r="AO653">
        <v>18</v>
      </c>
      <c r="AP653" t="s">
        <v>91</v>
      </c>
      <c r="AQ653" t="s">
        <v>80</v>
      </c>
      <c r="AR653" t="s">
        <v>16796</v>
      </c>
      <c r="AT653">
        <v>0</v>
      </c>
      <c r="AU653">
        <v>0</v>
      </c>
      <c r="AV653" t="s">
        <v>149</v>
      </c>
      <c r="BI653" t="s">
        <v>81</v>
      </c>
      <c r="BJ653" t="s">
        <v>81</v>
      </c>
      <c r="BK653" t="s">
        <v>81</v>
      </c>
      <c r="BM653" t="s">
        <v>50168</v>
      </c>
      <c r="BN653" t="s">
        <v>50169</v>
      </c>
      <c r="BQ653" t="s">
        <v>17787</v>
      </c>
      <c r="BS653" t="s">
        <v>17202</v>
      </c>
      <c r="BV653" t="s">
        <v>50126</v>
      </c>
      <c r="BW653">
        <v>0</v>
      </c>
      <c r="BX653">
        <v>0</v>
      </c>
      <c r="CE653" t="s">
        <v>16880</v>
      </c>
      <c r="CF653" t="s">
        <v>16881</v>
      </c>
      <c r="CG653" t="s">
        <v>16882</v>
      </c>
      <c r="CK653" t="s">
        <v>16969</v>
      </c>
      <c r="CL653" t="s">
        <v>80</v>
      </c>
      <c r="CM653">
        <v>0</v>
      </c>
      <c r="CN653">
        <v>95.291700000000006</v>
      </c>
      <c r="CO653">
        <v>207.01</v>
      </c>
      <c r="CP653">
        <v>550</v>
      </c>
      <c r="CQ653" t="s">
        <v>17312</v>
      </c>
      <c r="CR653" t="s">
        <v>17313</v>
      </c>
      <c r="CS653" t="s">
        <v>50165</v>
      </c>
      <c r="CT653" t="s">
        <v>50166</v>
      </c>
      <c r="CU653" t="s">
        <v>16969</v>
      </c>
      <c r="CV653" t="s">
        <v>50167</v>
      </c>
      <c r="DU653">
        <v>1</v>
      </c>
      <c r="DV653">
        <v>0</v>
      </c>
      <c r="DW653">
        <v>1</v>
      </c>
      <c r="DX653">
        <v>1</v>
      </c>
      <c r="DY653">
        <v>0</v>
      </c>
      <c r="DZ653">
        <v>0</v>
      </c>
      <c r="EC653" t="s">
        <v>21337</v>
      </c>
      <c r="ED653">
        <v>1</v>
      </c>
      <c r="EE653" cm="1">
        <f t="array" ref="EE653">SUM(COUNTIFS(Table_Pending_Today[job_type_code],{"WB","WQ","Z5","Z7","U8","QU","7W","2V","2W","2X"},Table_Pending_Today[Order_Number],Table_Pending_Today[[#This Row],[Order_Number]]))</f>
        <v>0</v>
      </c>
      <c r="EF653">
        <f>COUNTIFS(Table_Pending_Today[Order_Number],Table_Pending_Today[[#This Row],[Order_Number]],Table_Pending_Today[tech_contractor],"INHOUSE")</f>
        <v>0</v>
      </c>
      <c r="EG653">
        <f>COUNTIFS(Table_Pending_Today[Order_Number],Table_Pending_Today[[#This Row],[Order_Number]],Table_Pending_Today[tech_contractor],"CONTRACTOR")</f>
        <v>0</v>
      </c>
      <c r="EH653" cm="1">
        <f t="array" ref="EH653">SUM(COUNTIFS(Table_Pending_Today[job_type_code],{"XV","XQ","XT","XU"},Table_Pending_Today[Order_Number],Table_Pending_Today[[#This Row],[Order_Number]]))</f>
        <v>0</v>
      </c>
      <c r="EI653" cm="1">
        <f t="array" ref="EI653">SUM(COUNTIFS(Table_Pending_Today[job_type_code],{"XV","XQ","XT","XU"},Table_Pending_Today[Order_Number],Table_Pending_Today[[#This Row],[Order_Number]],Table_Pending_Today[In-House],1))</f>
        <v>0</v>
      </c>
      <c r="EJ653" cm="1">
        <f t="array" ref="EJ653">SUM(COUNTIFS(Table_Pending_Today[job_type_code],{"XV","XQ","XT","XU"},Table_Pending_Today[Order_Number],Table_Pending_Today[[#This Row],[Order_Number]],Table_Pending_Today[Contractor],1))</f>
        <v>0</v>
      </c>
      <c r="EK653" cm="1">
        <f t="array" ref="EK653">SUM(COUNTIFS(Table_Pending_Today[job_type_code],{"WB","WQ","Z5","Z7","U8","QU","7W","2V","2W","2X"},Table_Pending_Today[Order_Number],Table_Pending_Today[[#This Row],[Order_Number]]))</f>
        <v>0</v>
      </c>
      <c r="EL653" cm="1">
        <f t="array" ref="EL653">SUM(COUNTIFS(Table_Pending_Today[job_type_code],{"WB","WQ","Z5","Z7","U8","QU","7W","2V","2W","2X"},Table_Pending_Today[In-House],1,Table_Pending_Today[Order_Number],Table_Pending_Today[[#This Row],[Order_Number]]))</f>
        <v>0</v>
      </c>
      <c r="EM653" cm="1">
        <f t="array" ref="EM653">SUM(COUNTIFS(Table_Pending_Today[job_type_code],{"WB","WQ","Z5","Z7","U8","QU","7W","2V","2W","2X"},Table_Pending_Today[Contractor],1,Table_Pending_Today[Order_Number],Table_Pending_Today[[#This Row],[Order_Number]]))</f>
        <v>0</v>
      </c>
      <c r="EN653" cm="1">
        <f t="array" ref="EN653">IF(SUM(COUNTIFS(Table_Pending_Today[Order_Type_Desc],{"Install","Service Order","Restart"},Table_Pending_Today[Order_Number],Table_Pending_Today[[#This Row],[Order_Number]]))&gt;0,1,0)</f>
        <v>0</v>
      </c>
      <c r="EO653" cm="1">
        <f t="array" ref="EO653">IF(SUM(COUNTIFS(Table_Pending_Today[Order_Type_Desc],{"Install","Service Order","Restart"},Table_Pending_Today[In-House],1,Table_Pending_Today[Order_Number],Table_Pending_Today[[#This Row],[Order_Number]]))&gt;0,1,0)</f>
        <v>0</v>
      </c>
      <c r="EP653" cm="1">
        <f t="array" ref="EP653">IF(SUM(COUNTIFS(Table_Pending_Today[Order_Type_Desc],{"Install","Service Order","Restart"},Table_Pending_Today[Contractor],1,Table_Pending_Today[Order_Number],Table_Pending_Today[[#This Row],[Order_Number]]))&gt;0,1,0)</f>
        <v>0</v>
      </c>
      <c r="EQ653">
        <f>IF(SUM(COUNTIFS(Table_Pending_Today[Order_Type_Desc],"Special Request",Table_Pending_Today[Bury_Drop],0,Table_Pending_Today[In-House],1,Table_Pending_Today[Order_Number],Table_Pending_Today[[#This Row],[Order_Number]]))&gt;0,1,0)</f>
        <v>0</v>
      </c>
      <c r="ER653">
        <f>SUM(COUNTIFS(Table_Pending_Today[Order_Type_Desc],"Special Request",Table_Pending_Today[Bury_Drop],0,Table_Pending_Today[Contractor],1,Table_Pending_Today[Order_Number],Table_Pending_Today[[#This Row],[Order_Number]]))</f>
        <v>0</v>
      </c>
    </row>
    <row r="654" spans="1:148" x14ac:dyDescent="0.25">
      <c r="A654" t="s">
        <v>22433</v>
      </c>
      <c r="B654" t="s">
        <v>68448</v>
      </c>
      <c r="C654" t="s">
        <v>0</v>
      </c>
      <c r="D654" t="s">
        <v>28512</v>
      </c>
      <c r="E654" t="s">
        <v>28513</v>
      </c>
      <c r="F654" t="s">
        <v>28514</v>
      </c>
      <c r="G654">
        <v>462364</v>
      </c>
      <c r="H654" t="s">
        <v>72</v>
      </c>
      <c r="I654" t="s">
        <v>16913</v>
      </c>
      <c r="J654" t="s">
        <v>16914</v>
      </c>
      <c r="K654" t="s">
        <v>73</v>
      </c>
      <c r="L654">
        <v>1</v>
      </c>
      <c r="M654" t="s">
        <v>28515</v>
      </c>
      <c r="N654" t="s">
        <v>28516</v>
      </c>
      <c r="P654" t="s">
        <v>28517</v>
      </c>
      <c r="Q654" t="s">
        <v>51176</v>
      </c>
      <c r="R654" t="s">
        <v>28519</v>
      </c>
      <c r="T654" t="s">
        <v>75</v>
      </c>
      <c r="U654" t="s">
        <v>16658</v>
      </c>
      <c r="V654" t="s">
        <v>28520</v>
      </c>
      <c r="W654" t="s">
        <v>16679</v>
      </c>
      <c r="X654" t="s">
        <v>17097</v>
      </c>
      <c r="Y654" t="s">
        <v>76</v>
      </c>
      <c r="Z654" t="s">
        <v>77</v>
      </c>
      <c r="AA654" t="s">
        <v>133</v>
      </c>
      <c r="AB654" t="s">
        <v>16764</v>
      </c>
      <c r="AC654" t="s">
        <v>151</v>
      </c>
      <c r="AD654" t="s">
        <v>51177</v>
      </c>
      <c r="AE654" t="s">
        <v>20208</v>
      </c>
      <c r="AF654" t="s">
        <v>51178</v>
      </c>
      <c r="AG654" t="s">
        <v>22433</v>
      </c>
      <c r="AH654" t="s">
        <v>16921</v>
      </c>
      <c r="AI654" t="s">
        <v>22433</v>
      </c>
      <c r="AJ654">
        <v>0</v>
      </c>
      <c r="AL654" t="s">
        <v>69779</v>
      </c>
      <c r="AM654" t="s">
        <v>87</v>
      </c>
      <c r="AO654">
        <v>18</v>
      </c>
      <c r="AP654" t="s">
        <v>16915</v>
      </c>
      <c r="AQ654" t="s">
        <v>92</v>
      </c>
      <c r="AR654" t="s">
        <v>16916</v>
      </c>
      <c r="AT654">
        <v>0</v>
      </c>
      <c r="AU654">
        <v>0</v>
      </c>
      <c r="AV654" t="s">
        <v>133</v>
      </c>
      <c r="BI654" t="s">
        <v>81</v>
      </c>
      <c r="BJ654" t="s">
        <v>81</v>
      </c>
      <c r="BK654" t="s">
        <v>81</v>
      </c>
      <c r="BM654" t="s">
        <v>51180</v>
      </c>
      <c r="BN654" t="s">
        <v>51181</v>
      </c>
      <c r="BQ654" t="s">
        <v>51182</v>
      </c>
      <c r="BS654" t="s">
        <v>17202</v>
      </c>
      <c r="BT654" t="s">
        <v>18239</v>
      </c>
      <c r="BU654" t="s">
        <v>69780</v>
      </c>
      <c r="BV654" t="s">
        <v>51177</v>
      </c>
      <c r="BW654">
        <v>0</v>
      </c>
      <c r="BX654">
        <v>0</v>
      </c>
      <c r="CE654" t="s">
        <v>16880</v>
      </c>
      <c r="CF654" t="s">
        <v>16881</v>
      </c>
      <c r="CG654" t="s">
        <v>16882</v>
      </c>
      <c r="CK654" t="s">
        <v>17176</v>
      </c>
      <c r="CL654" t="s">
        <v>92</v>
      </c>
      <c r="CM654">
        <v>0</v>
      </c>
      <c r="CN654">
        <v>97.395700000000005</v>
      </c>
      <c r="CO654">
        <v>5.78</v>
      </c>
      <c r="CP654">
        <v>475</v>
      </c>
      <c r="CQ654" t="s">
        <v>17315</v>
      </c>
      <c r="CR654" t="s">
        <v>51179</v>
      </c>
      <c r="CS654" t="s">
        <v>17314</v>
      </c>
      <c r="CT654" t="s">
        <v>17733</v>
      </c>
      <c r="CU654" t="s">
        <v>16885</v>
      </c>
      <c r="DS654">
        <v>0</v>
      </c>
      <c r="DU654">
        <v>1</v>
      </c>
      <c r="DV654">
        <v>1</v>
      </c>
      <c r="DW654">
        <v>0</v>
      </c>
      <c r="DY654">
        <v>0</v>
      </c>
      <c r="DZ654">
        <v>0</v>
      </c>
      <c r="EC654" t="s">
        <v>21330</v>
      </c>
      <c r="ED654">
        <v>1</v>
      </c>
      <c r="EE654" cm="1">
        <f t="array" ref="EE654">SUM(COUNTIFS(Table_Pending_Today[job_type_code],{"WB","WQ","Z5","Z7","U8","QU","7W","2V","2W","2X"},Table_Pending_Today[Order_Number],Table_Pending_Today[[#This Row],[Order_Number]]))</f>
        <v>0</v>
      </c>
      <c r="EF654">
        <f>COUNTIFS(Table_Pending_Today[Order_Number],Table_Pending_Today[[#This Row],[Order_Number]],Table_Pending_Today[tech_contractor],"INHOUSE")</f>
        <v>1</v>
      </c>
      <c r="EG654">
        <f>COUNTIFS(Table_Pending_Today[Order_Number],Table_Pending_Today[[#This Row],[Order_Number]],Table_Pending_Today[tech_contractor],"CONTRACTOR")</f>
        <v>0</v>
      </c>
      <c r="EH654" cm="1">
        <f t="array" ref="EH654">SUM(COUNTIFS(Table_Pending_Today[job_type_code],{"XV","XQ","XT","XU"},Table_Pending_Today[Order_Number],Table_Pending_Today[[#This Row],[Order_Number]]))</f>
        <v>1</v>
      </c>
      <c r="EI654" cm="1">
        <f t="array" ref="EI654">SUM(COUNTIFS(Table_Pending_Today[job_type_code],{"XV","XQ","XT","XU"},Table_Pending_Today[Order_Number],Table_Pending_Today[[#This Row],[Order_Number]],Table_Pending_Today[In-House],1))</f>
        <v>1</v>
      </c>
      <c r="EJ654" cm="1">
        <f t="array" ref="EJ654">SUM(COUNTIFS(Table_Pending_Today[job_type_code],{"XV","XQ","XT","XU"},Table_Pending_Today[Order_Number],Table_Pending_Today[[#This Row],[Order_Number]],Table_Pending_Today[Contractor],1))</f>
        <v>0</v>
      </c>
      <c r="EK654" cm="1">
        <f t="array" ref="EK654">SUM(COUNTIFS(Table_Pending_Today[job_type_code],{"WB","WQ","Z5","Z7","U8","QU","7W","2V","2W","2X"},Table_Pending_Today[Order_Number],Table_Pending_Today[[#This Row],[Order_Number]]))</f>
        <v>0</v>
      </c>
      <c r="EL654" cm="1">
        <f t="array" ref="EL654">SUM(COUNTIFS(Table_Pending_Today[job_type_code],{"WB","WQ","Z5","Z7","U8","QU","7W","2V","2W","2X"},Table_Pending_Today[In-House],1,Table_Pending_Today[Order_Number],Table_Pending_Today[[#This Row],[Order_Number]]))</f>
        <v>0</v>
      </c>
      <c r="EM654" cm="1">
        <f t="array" ref="EM654">SUM(COUNTIFS(Table_Pending_Today[job_type_code],{"WB","WQ","Z5","Z7","U8","QU","7W","2V","2W","2X"},Table_Pending_Today[Contractor],1,Table_Pending_Today[Order_Number],Table_Pending_Today[[#This Row],[Order_Number]]))</f>
        <v>0</v>
      </c>
      <c r="EN654" cm="1">
        <f t="array" ref="EN654">IF(SUM(COUNTIFS(Table_Pending_Today[Order_Type_Desc],{"Install","Service Order","Restart"},Table_Pending_Today[Order_Number],Table_Pending_Today[[#This Row],[Order_Number]]))&gt;0,1,0)</f>
        <v>0</v>
      </c>
      <c r="EO654" cm="1">
        <f t="array" ref="EO654">IF(SUM(COUNTIFS(Table_Pending_Today[Order_Type_Desc],{"Install","Service Order","Restart"},Table_Pending_Today[In-House],1,Table_Pending_Today[Order_Number],Table_Pending_Today[[#This Row],[Order_Number]]))&gt;0,1,0)</f>
        <v>0</v>
      </c>
      <c r="EP654" cm="1">
        <f t="array" ref="EP654">IF(SUM(COUNTIFS(Table_Pending_Today[Order_Type_Desc],{"Install","Service Order","Restart"},Table_Pending_Today[Contractor],1,Table_Pending_Today[Order_Number],Table_Pending_Today[[#This Row],[Order_Number]]))&gt;0,1,0)</f>
        <v>0</v>
      </c>
      <c r="EQ654">
        <f>IF(SUM(COUNTIFS(Table_Pending_Today[Order_Type_Desc],"Special Request",Table_Pending_Today[Bury_Drop],0,Table_Pending_Today[In-House],1,Table_Pending_Today[Order_Number],Table_Pending_Today[[#This Row],[Order_Number]]))&gt;0,1,0)</f>
        <v>0</v>
      </c>
      <c r="ER654">
        <f>SUM(COUNTIFS(Table_Pending_Today[Order_Type_Desc],"Special Request",Table_Pending_Today[Bury_Drop],0,Table_Pending_Today[Contractor],1,Table_Pending_Today[Order_Number],Table_Pending_Today[[#This Row],[Order_Number]]))</f>
        <v>0</v>
      </c>
    </row>
    <row r="655" spans="1:148" x14ac:dyDescent="0.25">
      <c r="A655" t="s">
        <v>22433</v>
      </c>
      <c r="B655" t="s">
        <v>68448</v>
      </c>
      <c r="C655" t="s">
        <v>0</v>
      </c>
      <c r="D655" t="s">
        <v>41428</v>
      </c>
      <c r="E655" t="s">
        <v>41429</v>
      </c>
      <c r="F655" t="s">
        <v>41430</v>
      </c>
      <c r="G655">
        <v>794736</v>
      </c>
      <c r="H655" t="s">
        <v>72</v>
      </c>
      <c r="I655" t="s">
        <v>89</v>
      </c>
      <c r="J655" t="s">
        <v>16794</v>
      </c>
      <c r="K655" t="s">
        <v>73</v>
      </c>
      <c r="L655">
        <v>1</v>
      </c>
      <c r="M655" t="s">
        <v>41431</v>
      </c>
      <c r="N655" t="s">
        <v>41432</v>
      </c>
      <c r="P655" t="s">
        <v>135</v>
      </c>
      <c r="Q655" t="s">
        <v>17623</v>
      </c>
      <c r="R655" t="s">
        <v>41434</v>
      </c>
      <c r="T655" t="s">
        <v>75</v>
      </c>
      <c r="U655" t="s">
        <v>17029</v>
      </c>
      <c r="V655" t="s">
        <v>41435</v>
      </c>
      <c r="W655" t="s">
        <v>16674</v>
      </c>
      <c r="X655" t="s">
        <v>16750</v>
      </c>
      <c r="Y655" t="s">
        <v>76</v>
      </c>
      <c r="Z655" t="s">
        <v>77</v>
      </c>
      <c r="AA655" t="s">
        <v>17031</v>
      </c>
      <c r="AB655" t="s">
        <v>17035</v>
      </c>
      <c r="AC655" t="s">
        <v>136</v>
      </c>
      <c r="AD655" t="s">
        <v>51913</v>
      </c>
      <c r="AE655" t="s">
        <v>20208</v>
      </c>
      <c r="AF655" t="s">
        <v>51914</v>
      </c>
      <c r="AG655" t="s">
        <v>22433</v>
      </c>
      <c r="AH655" t="s">
        <v>16779</v>
      </c>
      <c r="AI655" t="s">
        <v>22433</v>
      </c>
      <c r="AJ655">
        <v>0</v>
      </c>
      <c r="AL655" t="s">
        <v>79</v>
      </c>
      <c r="AO655">
        <v>18</v>
      </c>
      <c r="AP655" t="s">
        <v>91</v>
      </c>
      <c r="AQ655" t="s">
        <v>80</v>
      </c>
      <c r="AR655" t="s">
        <v>21351</v>
      </c>
      <c r="AT655">
        <v>0</v>
      </c>
      <c r="AU655">
        <v>0</v>
      </c>
      <c r="AV655" t="s">
        <v>17119</v>
      </c>
      <c r="BI655" t="s">
        <v>81</v>
      </c>
      <c r="BJ655" t="s">
        <v>81</v>
      </c>
      <c r="BK655" t="s">
        <v>81</v>
      </c>
      <c r="BM655" t="s">
        <v>51915</v>
      </c>
      <c r="BN655" t="s">
        <v>51916</v>
      </c>
      <c r="BQ655" t="s">
        <v>51917</v>
      </c>
      <c r="BS655" t="s">
        <v>17202</v>
      </c>
      <c r="BV655" t="s">
        <v>51913</v>
      </c>
      <c r="BW655">
        <v>0</v>
      </c>
      <c r="BX655">
        <v>0</v>
      </c>
      <c r="CA655" t="s">
        <v>16974</v>
      </c>
      <c r="CE655" t="s">
        <v>16880</v>
      </c>
      <c r="CF655" t="s">
        <v>16881</v>
      </c>
      <c r="CG655" t="s">
        <v>16882</v>
      </c>
      <c r="CK655" t="s">
        <v>16947</v>
      </c>
      <c r="CL655" t="s">
        <v>80</v>
      </c>
      <c r="CM655">
        <v>0</v>
      </c>
      <c r="CN655">
        <v>74.298699999999997</v>
      </c>
      <c r="CO655">
        <v>118644.75</v>
      </c>
      <c r="CP655">
        <v>4425</v>
      </c>
      <c r="CQ655" t="s">
        <v>17312</v>
      </c>
      <c r="CR655" t="s">
        <v>17313</v>
      </c>
      <c r="CT655" t="s">
        <v>18377</v>
      </c>
      <c r="DS655">
        <v>0</v>
      </c>
      <c r="DU655">
        <v>1</v>
      </c>
      <c r="DV655">
        <v>0</v>
      </c>
      <c r="DW655">
        <v>0</v>
      </c>
      <c r="DY655">
        <v>0</v>
      </c>
      <c r="DZ655">
        <v>0</v>
      </c>
      <c r="EC655" t="s">
        <v>21383</v>
      </c>
      <c r="ED655">
        <v>1</v>
      </c>
      <c r="EE655" cm="1">
        <f t="array" ref="EE655">SUM(COUNTIFS(Table_Pending_Today[job_type_code],{"WB","WQ","Z5","Z7","U8","QU","7W","2V","2W","2X"},Table_Pending_Today[Order_Number],Table_Pending_Today[[#This Row],[Order_Number]]))</f>
        <v>0</v>
      </c>
      <c r="EF655">
        <f>COUNTIFS(Table_Pending_Today[Order_Number],Table_Pending_Today[[#This Row],[Order_Number]],Table_Pending_Today[tech_contractor],"INHOUSE")</f>
        <v>0</v>
      </c>
      <c r="EG655">
        <f>COUNTIFS(Table_Pending_Today[Order_Number],Table_Pending_Today[[#This Row],[Order_Number]],Table_Pending_Today[tech_contractor],"CONTRACTOR")</f>
        <v>0</v>
      </c>
      <c r="EH655" cm="1">
        <f t="array" ref="EH655">SUM(COUNTIFS(Table_Pending_Today[job_type_code],{"XV","XQ","XT","XU"},Table_Pending_Today[Order_Number],Table_Pending_Today[[#This Row],[Order_Number]]))</f>
        <v>0</v>
      </c>
      <c r="EI655" cm="1">
        <f t="array" ref="EI655">SUM(COUNTIFS(Table_Pending_Today[job_type_code],{"XV","XQ","XT","XU"},Table_Pending_Today[Order_Number],Table_Pending_Today[[#This Row],[Order_Number]],Table_Pending_Today[In-House],1))</f>
        <v>0</v>
      </c>
      <c r="EJ655" cm="1">
        <f t="array" ref="EJ655">SUM(COUNTIFS(Table_Pending_Today[job_type_code],{"XV","XQ","XT","XU"},Table_Pending_Today[Order_Number],Table_Pending_Today[[#This Row],[Order_Number]],Table_Pending_Today[Contractor],1))</f>
        <v>0</v>
      </c>
      <c r="EK655" cm="1">
        <f t="array" ref="EK655">SUM(COUNTIFS(Table_Pending_Today[job_type_code],{"WB","WQ","Z5","Z7","U8","QU","7W","2V","2W","2X"},Table_Pending_Today[Order_Number],Table_Pending_Today[[#This Row],[Order_Number]]))</f>
        <v>0</v>
      </c>
      <c r="EL655" cm="1">
        <f t="array" ref="EL655">SUM(COUNTIFS(Table_Pending_Today[job_type_code],{"WB","WQ","Z5","Z7","U8","QU","7W","2V","2W","2X"},Table_Pending_Today[In-House],1,Table_Pending_Today[Order_Number],Table_Pending_Today[[#This Row],[Order_Number]]))</f>
        <v>0</v>
      </c>
      <c r="EM655" cm="1">
        <f t="array" ref="EM655">SUM(COUNTIFS(Table_Pending_Today[job_type_code],{"WB","WQ","Z5","Z7","U8","QU","7W","2V","2W","2X"},Table_Pending_Today[Contractor],1,Table_Pending_Today[Order_Number],Table_Pending_Today[[#This Row],[Order_Number]]))</f>
        <v>0</v>
      </c>
      <c r="EN655" cm="1">
        <f t="array" ref="EN655">IF(SUM(COUNTIFS(Table_Pending_Today[Order_Type_Desc],{"Install","Service Order","Restart"},Table_Pending_Today[Order_Number],Table_Pending_Today[[#This Row],[Order_Number]]))&gt;0,1,0)</f>
        <v>0</v>
      </c>
      <c r="EO655" cm="1">
        <f t="array" ref="EO655">IF(SUM(COUNTIFS(Table_Pending_Today[Order_Type_Desc],{"Install","Service Order","Restart"},Table_Pending_Today[In-House],1,Table_Pending_Today[Order_Number],Table_Pending_Today[[#This Row],[Order_Number]]))&gt;0,1,0)</f>
        <v>0</v>
      </c>
      <c r="EP655" cm="1">
        <f t="array" ref="EP655">IF(SUM(COUNTIFS(Table_Pending_Today[Order_Type_Desc],{"Install","Service Order","Restart"},Table_Pending_Today[Contractor],1,Table_Pending_Today[Order_Number],Table_Pending_Today[[#This Row],[Order_Number]]))&gt;0,1,0)</f>
        <v>0</v>
      </c>
      <c r="EQ655">
        <f>IF(SUM(COUNTIFS(Table_Pending_Today[Order_Type_Desc],"Special Request",Table_Pending_Today[Bury_Drop],0,Table_Pending_Today[In-House],1,Table_Pending_Today[Order_Number],Table_Pending_Today[[#This Row],[Order_Number]]))&gt;0,1,0)</f>
        <v>0</v>
      </c>
      <c r="ER655">
        <f>SUM(COUNTIFS(Table_Pending_Today[Order_Type_Desc],"Special Request",Table_Pending_Today[Bury_Drop],0,Table_Pending_Today[Contractor],1,Table_Pending_Today[Order_Number],Table_Pending_Today[[#This Row],[Order_Number]]))</f>
        <v>0</v>
      </c>
    </row>
    <row r="656" spans="1:148" x14ac:dyDescent="0.25">
      <c r="A656" t="s">
        <v>22433</v>
      </c>
      <c r="B656" t="s">
        <v>68448</v>
      </c>
      <c r="C656" t="s">
        <v>0</v>
      </c>
      <c r="D656" t="s">
        <v>38631</v>
      </c>
      <c r="E656" t="s">
        <v>38632</v>
      </c>
      <c r="F656" t="s">
        <v>38633</v>
      </c>
      <c r="G656">
        <v>462187</v>
      </c>
      <c r="H656" t="s">
        <v>72</v>
      </c>
      <c r="I656" t="s">
        <v>89</v>
      </c>
      <c r="J656" t="s">
        <v>16794</v>
      </c>
      <c r="K656" t="s">
        <v>73</v>
      </c>
      <c r="L656">
        <v>1</v>
      </c>
      <c r="M656" t="s">
        <v>38634</v>
      </c>
      <c r="N656" t="s">
        <v>38635</v>
      </c>
      <c r="P656" t="s">
        <v>132</v>
      </c>
      <c r="Q656" t="s">
        <v>17199</v>
      </c>
      <c r="R656" t="s">
        <v>38637</v>
      </c>
      <c r="T656" t="s">
        <v>75</v>
      </c>
      <c r="U656" t="s">
        <v>16658</v>
      </c>
      <c r="V656" t="s">
        <v>38638</v>
      </c>
      <c r="W656" t="s">
        <v>16679</v>
      </c>
      <c r="X656" t="s">
        <v>17028</v>
      </c>
      <c r="Y656" t="s">
        <v>76</v>
      </c>
      <c r="Z656" t="s">
        <v>77</v>
      </c>
      <c r="AA656" t="s">
        <v>133</v>
      </c>
      <c r="AB656" t="s">
        <v>16777</v>
      </c>
      <c r="AC656" t="s">
        <v>16811</v>
      </c>
      <c r="AD656" t="s">
        <v>51171</v>
      </c>
      <c r="AE656" t="s">
        <v>20208</v>
      </c>
      <c r="AF656" t="s">
        <v>51172</v>
      </c>
      <c r="AG656" t="s">
        <v>22433</v>
      </c>
      <c r="AH656" t="s">
        <v>16921</v>
      </c>
      <c r="AI656" t="s">
        <v>20208</v>
      </c>
      <c r="AJ656">
        <v>1</v>
      </c>
      <c r="AK656" t="s">
        <v>98</v>
      </c>
      <c r="AL656" t="s">
        <v>18115</v>
      </c>
      <c r="AM656" t="s">
        <v>87</v>
      </c>
      <c r="AO656">
        <v>18</v>
      </c>
      <c r="AP656" t="s">
        <v>91</v>
      </c>
      <c r="AQ656" t="s">
        <v>80</v>
      </c>
      <c r="AR656" t="s">
        <v>16996</v>
      </c>
      <c r="AT656">
        <v>0</v>
      </c>
      <c r="AU656">
        <v>0</v>
      </c>
      <c r="AV656" t="s">
        <v>133</v>
      </c>
      <c r="BI656" t="s">
        <v>81</v>
      </c>
      <c r="BJ656" t="s">
        <v>81</v>
      </c>
      <c r="BK656" t="s">
        <v>81</v>
      </c>
      <c r="BM656" t="s">
        <v>51173</v>
      </c>
      <c r="BN656" t="s">
        <v>51174</v>
      </c>
      <c r="BQ656" t="s">
        <v>51175</v>
      </c>
      <c r="BS656" t="s">
        <v>17202</v>
      </c>
      <c r="BT656" t="s">
        <v>18116</v>
      </c>
      <c r="BU656" t="s">
        <v>18117</v>
      </c>
      <c r="BV656" t="s">
        <v>51171</v>
      </c>
      <c r="BW656">
        <v>0</v>
      </c>
      <c r="BX656">
        <v>0</v>
      </c>
      <c r="CA656" t="s">
        <v>16798</v>
      </c>
      <c r="CE656" t="s">
        <v>16880</v>
      </c>
      <c r="CF656" t="s">
        <v>16881</v>
      </c>
      <c r="CG656" t="s">
        <v>16882</v>
      </c>
      <c r="CK656" t="s">
        <v>16883</v>
      </c>
      <c r="CL656" t="s">
        <v>80</v>
      </c>
      <c r="CM656">
        <v>0</v>
      </c>
      <c r="CN656">
        <v>87.729900000000001</v>
      </c>
      <c r="CO656">
        <v>12088.66</v>
      </c>
      <c r="CP656">
        <v>1500</v>
      </c>
      <c r="CQ656" t="s">
        <v>17312</v>
      </c>
      <c r="CR656" t="s">
        <v>17313</v>
      </c>
      <c r="CS656" t="s">
        <v>17314</v>
      </c>
      <c r="CT656" t="s">
        <v>17733</v>
      </c>
      <c r="CU656" t="s">
        <v>16885</v>
      </c>
      <c r="DS656">
        <v>0</v>
      </c>
      <c r="DU656">
        <v>1</v>
      </c>
      <c r="DV656">
        <v>0</v>
      </c>
      <c r="DW656">
        <v>0</v>
      </c>
      <c r="DY656">
        <v>0</v>
      </c>
      <c r="DZ656">
        <v>0</v>
      </c>
      <c r="EC656" t="s">
        <v>21342</v>
      </c>
      <c r="ED656">
        <v>1</v>
      </c>
      <c r="EE656" cm="1">
        <f t="array" ref="EE656">SUM(COUNTIFS(Table_Pending_Today[job_type_code],{"WB","WQ","Z5","Z7","U8","QU","7W","2V","2W","2X"},Table_Pending_Today[Order_Number],Table_Pending_Today[[#This Row],[Order_Number]]))</f>
        <v>0</v>
      </c>
      <c r="EF656">
        <f>COUNTIFS(Table_Pending_Today[Order_Number],Table_Pending_Today[[#This Row],[Order_Number]],Table_Pending_Today[tech_contractor],"INHOUSE")</f>
        <v>1</v>
      </c>
      <c r="EG656">
        <f>COUNTIFS(Table_Pending_Today[Order_Number],Table_Pending_Today[[#This Row],[Order_Number]],Table_Pending_Today[tech_contractor],"CONTRACTOR")</f>
        <v>0</v>
      </c>
      <c r="EH656" cm="1">
        <f t="array" ref="EH656">SUM(COUNTIFS(Table_Pending_Today[job_type_code],{"XV","XQ","XT","XU"},Table_Pending_Today[Order_Number],Table_Pending_Today[[#This Row],[Order_Number]]))</f>
        <v>0</v>
      </c>
      <c r="EI656" cm="1">
        <f t="array" ref="EI656">SUM(COUNTIFS(Table_Pending_Today[job_type_code],{"XV","XQ","XT","XU"},Table_Pending_Today[Order_Number],Table_Pending_Today[[#This Row],[Order_Number]],Table_Pending_Today[In-House],1))</f>
        <v>0</v>
      </c>
      <c r="EJ656" cm="1">
        <f t="array" ref="EJ656">SUM(COUNTIFS(Table_Pending_Today[job_type_code],{"XV","XQ","XT","XU"},Table_Pending_Today[Order_Number],Table_Pending_Today[[#This Row],[Order_Number]],Table_Pending_Today[Contractor],1))</f>
        <v>0</v>
      </c>
      <c r="EK656" cm="1">
        <f t="array" ref="EK656">SUM(COUNTIFS(Table_Pending_Today[job_type_code],{"WB","WQ","Z5","Z7","U8","QU","7W","2V","2W","2X"},Table_Pending_Today[Order_Number],Table_Pending_Today[[#This Row],[Order_Number]]))</f>
        <v>0</v>
      </c>
      <c r="EL656" cm="1">
        <f t="array" ref="EL656">SUM(COUNTIFS(Table_Pending_Today[job_type_code],{"WB","WQ","Z5","Z7","U8","QU","7W","2V","2W","2X"},Table_Pending_Today[In-House],1,Table_Pending_Today[Order_Number],Table_Pending_Today[[#This Row],[Order_Number]]))</f>
        <v>0</v>
      </c>
      <c r="EM656" cm="1">
        <f t="array" ref="EM656">SUM(COUNTIFS(Table_Pending_Today[job_type_code],{"WB","WQ","Z5","Z7","U8","QU","7W","2V","2W","2X"},Table_Pending_Today[Contractor],1,Table_Pending_Today[Order_Number],Table_Pending_Today[[#This Row],[Order_Number]]))</f>
        <v>0</v>
      </c>
      <c r="EN656" cm="1">
        <f t="array" ref="EN656">IF(SUM(COUNTIFS(Table_Pending_Today[Order_Type_Desc],{"Install","Service Order","Restart"},Table_Pending_Today[Order_Number],Table_Pending_Today[[#This Row],[Order_Number]]))&gt;0,1,0)</f>
        <v>0</v>
      </c>
      <c r="EO656" cm="1">
        <f t="array" ref="EO656">IF(SUM(COUNTIFS(Table_Pending_Today[Order_Type_Desc],{"Install","Service Order","Restart"},Table_Pending_Today[In-House],1,Table_Pending_Today[Order_Number],Table_Pending_Today[[#This Row],[Order_Number]]))&gt;0,1,0)</f>
        <v>0</v>
      </c>
      <c r="EP656" cm="1">
        <f t="array" ref="EP656">IF(SUM(COUNTIFS(Table_Pending_Today[Order_Type_Desc],{"Install","Service Order","Restart"},Table_Pending_Today[Contractor],1,Table_Pending_Today[Order_Number],Table_Pending_Today[[#This Row],[Order_Number]]))&gt;0,1,0)</f>
        <v>0</v>
      </c>
      <c r="EQ656">
        <f>IF(SUM(COUNTIFS(Table_Pending_Today[Order_Type_Desc],"Special Request",Table_Pending_Today[Bury_Drop],0,Table_Pending_Today[In-House],1,Table_Pending_Today[Order_Number],Table_Pending_Today[[#This Row],[Order_Number]]))&gt;0,1,0)</f>
        <v>0</v>
      </c>
      <c r="ER656">
        <f>SUM(COUNTIFS(Table_Pending_Today[Order_Type_Desc],"Special Request",Table_Pending_Today[Bury_Drop],0,Table_Pending_Today[Contractor],1,Table_Pending_Today[Order_Number],Table_Pending_Today[[#This Row],[Order_Number]]))</f>
        <v>0</v>
      </c>
    </row>
    <row r="657" spans="1:148" x14ac:dyDescent="0.25">
      <c r="A657" t="s">
        <v>22433</v>
      </c>
      <c r="B657" t="s">
        <v>68448</v>
      </c>
      <c r="C657" t="s">
        <v>0</v>
      </c>
      <c r="D657" t="s">
        <v>42575</v>
      </c>
      <c r="E657" t="s">
        <v>42576</v>
      </c>
      <c r="F657" t="s">
        <v>42577</v>
      </c>
      <c r="G657">
        <v>795172</v>
      </c>
      <c r="H657" t="s">
        <v>72</v>
      </c>
      <c r="I657" t="s">
        <v>89</v>
      </c>
      <c r="J657" t="s">
        <v>16794</v>
      </c>
      <c r="K657" t="s">
        <v>73</v>
      </c>
      <c r="L657">
        <v>1</v>
      </c>
      <c r="M657" t="s">
        <v>42578</v>
      </c>
      <c r="N657" t="s">
        <v>42579</v>
      </c>
      <c r="O657" t="s">
        <v>42580</v>
      </c>
      <c r="P657" t="s">
        <v>18318</v>
      </c>
      <c r="Q657" t="s">
        <v>18440</v>
      </c>
      <c r="R657" t="s">
        <v>50797</v>
      </c>
      <c r="S657" t="s">
        <v>50798</v>
      </c>
      <c r="T657" t="s">
        <v>75</v>
      </c>
      <c r="U657" t="s">
        <v>17029</v>
      </c>
      <c r="V657" t="s">
        <v>42581</v>
      </c>
      <c r="W657" t="s">
        <v>16675</v>
      </c>
      <c r="X657" t="s">
        <v>16661</v>
      </c>
      <c r="Y657" t="s">
        <v>76</v>
      </c>
      <c r="Z657" t="s">
        <v>121</v>
      </c>
      <c r="AA657" t="s">
        <v>17031</v>
      </c>
      <c r="AB657" t="s">
        <v>17030</v>
      </c>
      <c r="AC657" t="s">
        <v>152</v>
      </c>
      <c r="AD657" t="s">
        <v>21705</v>
      </c>
      <c r="AE657" t="s">
        <v>20208</v>
      </c>
      <c r="AF657" t="s">
        <v>50799</v>
      </c>
      <c r="AG657" t="s">
        <v>22433</v>
      </c>
      <c r="AH657" t="s">
        <v>17536</v>
      </c>
      <c r="AI657" t="s">
        <v>22433</v>
      </c>
      <c r="AJ657">
        <v>1</v>
      </c>
      <c r="AK657" t="s">
        <v>98</v>
      </c>
      <c r="AL657" t="s">
        <v>17472</v>
      </c>
      <c r="AM657" t="s">
        <v>3</v>
      </c>
      <c r="AN657" t="s">
        <v>17102</v>
      </c>
      <c r="AO657">
        <v>18</v>
      </c>
      <c r="AP657" t="s">
        <v>91</v>
      </c>
      <c r="AQ657" t="s">
        <v>80</v>
      </c>
      <c r="AR657" t="s">
        <v>16796</v>
      </c>
      <c r="AT657">
        <v>0</v>
      </c>
      <c r="AU657">
        <v>0</v>
      </c>
      <c r="AV657" t="s">
        <v>131</v>
      </c>
      <c r="BI657" t="s">
        <v>81</v>
      </c>
      <c r="BJ657" t="s">
        <v>81</v>
      </c>
      <c r="BK657" t="s">
        <v>81</v>
      </c>
      <c r="BM657" t="s">
        <v>50800</v>
      </c>
      <c r="BN657" t="s">
        <v>50801</v>
      </c>
      <c r="BQ657" t="s">
        <v>50802</v>
      </c>
      <c r="BR657" t="s">
        <v>236</v>
      </c>
      <c r="BS657" t="s">
        <v>237</v>
      </c>
      <c r="BT657" t="s">
        <v>17101</v>
      </c>
      <c r="BU657" t="s">
        <v>17473</v>
      </c>
      <c r="BV657" t="s">
        <v>21705</v>
      </c>
      <c r="BW657">
        <v>0</v>
      </c>
      <c r="BX657">
        <v>0</v>
      </c>
      <c r="CE657" t="s">
        <v>16880</v>
      </c>
      <c r="CF657" t="s">
        <v>16881</v>
      </c>
      <c r="CG657" t="s">
        <v>16882</v>
      </c>
      <c r="CK657" t="s">
        <v>16952</v>
      </c>
      <c r="CL657" t="s">
        <v>80</v>
      </c>
      <c r="CM657">
        <v>0</v>
      </c>
      <c r="CN657">
        <v>70.443600000000004</v>
      </c>
      <c r="CO657">
        <v>9471.18</v>
      </c>
      <c r="CP657">
        <v>5750</v>
      </c>
      <c r="CQ657" t="s">
        <v>17312</v>
      </c>
      <c r="CR657" t="s">
        <v>17313</v>
      </c>
      <c r="CS657" t="s">
        <v>17316</v>
      </c>
      <c r="CT657" t="s">
        <v>17317</v>
      </c>
      <c r="CU657" t="s">
        <v>17318</v>
      </c>
      <c r="DS657">
        <v>0</v>
      </c>
      <c r="DU657">
        <v>1</v>
      </c>
      <c r="DV657">
        <v>0</v>
      </c>
      <c r="DW657">
        <v>0</v>
      </c>
      <c r="DX657">
        <v>2</v>
      </c>
      <c r="DY657">
        <v>0</v>
      </c>
      <c r="DZ657">
        <v>0</v>
      </c>
      <c r="EC657" t="s">
        <v>21383</v>
      </c>
      <c r="ED657">
        <v>1</v>
      </c>
      <c r="EE657" cm="1">
        <f t="array" ref="EE657">SUM(COUNTIFS(Table_Pending_Today[job_type_code],{"WB","WQ","Z5","Z7","U8","QU","7W","2V","2W","2X"},Table_Pending_Today[Order_Number],Table_Pending_Today[[#This Row],[Order_Number]]))</f>
        <v>0</v>
      </c>
      <c r="EF657">
        <f>COUNTIFS(Table_Pending_Today[Order_Number],Table_Pending_Today[[#This Row],[Order_Number]],Table_Pending_Today[tech_contractor],"INHOUSE")</f>
        <v>0</v>
      </c>
      <c r="EG657">
        <f>COUNTIFS(Table_Pending_Today[Order_Number],Table_Pending_Today[[#This Row],[Order_Number]],Table_Pending_Today[tech_contractor],"CONTRACTOR")</f>
        <v>1</v>
      </c>
      <c r="EH657" cm="1">
        <f t="array" ref="EH657">SUM(COUNTIFS(Table_Pending_Today[job_type_code],{"XV","XQ","XT","XU"},Table_Pending_Today[Order_Number],Table_Pending_Today[[#This Row],[Order_Number]]))</f>
        <v>0</v>
      </c>
      <c r="EI657" cm="1">
        <f t="array" ref="EI657">SUM(COUNTIFS(Table_Pending_Today[job_type_code],{"XV","XQ","XT","XU"},Table_Pending_Today[Order_Number],Table_Pending_Today[[#This Row],[Order_Number]],Table_Pending_Today[In-House],1))</f>
        <v>0</v>
      </c>
      <c r="EJ657" cm="1">
        <f t="array" ref="EJ657">SUM(COUNTIFS(Table_Pending_Today[job_type_code],{"XV","XQ","XT","XU"},Table_Pending_Today[Order_Number],Table_Pending_Today[[#This Row],[Order_Number]],Table_Pending_Today[Contractor],1))</f>
        <v>0</v>
      </c>
      <c r="EK657" cm="1">
        <f t="array" ref="EK657">SUM(COUNTIFS(Table_Pending_Today[job_type_code],{"WB","WQ","Z5","Z7","U8","QU","7W","2V","2W","2X"},Table_Pending_Today[Order_Number],Table_Pending_Today[[#This Row],[Order_Number]]))</f>
        <v>0</v>
      </c>
      <c r="EL657" cm="1">
        <f t="array" ref="EL657">SUM(COUNTIFS(Table_Pending_Today[job_type_code],{"WB","WQ","Z5","Z7","U8","QU","7W","2V","2W","2X"},Table_Pending_Today[In-House],1,Table_Pending_Today[Order_Number],Table_Pending_Today[[#This Row],[Order_Number]]))</f>
        <v>0</v>
      </c>
      <c r="EM657" cm="1">
        <f t="array" ref="EM657">SUM(COUNTIFS(Table_Pending_Today[job_type_code],{"WB","WQ","Z5","Z7","U8","QU","7W","2V","2W","2X"},Table_Pending_Today[Contractor],1,Table_Pending_Today[Order_Number],Table_Pending_Today[[#This Row],[Order_Number]]))</f>
        <v>0</v>
      </c>
      <c r="EN657" cm="1">
        <f t="array" ref="EN657">IF(SUM(COUNTIFS(Table_Pending_Today[Order_Type_Desc],{"Install","Service Order","Restart"},Table_Pending_Today[Order_Number],Table_Pending_Today[[#This Row],[Order_Number]]))&gt;0,1,0)</f>
        <v>0</v>
      </c>
      <c r="EO657" cm="1">
        <f t="array" ref="EO657">IF(SUM(COUNTIFS(Table_Pending_Today[Order_Type_Desc],{"Install","Service Order","Restart"},Table_Pending_Today[In-House],1,Table_Pending_Today[Order_Number],Table_Pending_Today[[#This Row],[Order_Number]]))&gt;0,1,0)</f>
        <v>0</v>
      </c>
      <c r="EP657" cm="1">
        <f t="array" ref="EP657">IF(SUM(COUNTIFS(Table_Pending_Today[Order_Type_Desc],{"Install","Service Order","Restart"},Table_Pending_Today[Contractor],1,Table_Pending_Today[Order_Number],Table_Pending_Today[[#This Row],[Order_Number]]))&gt;0,1,0)</f>
        <v>0</v>
      </c>
      <c r="EQ657">
        <f>IF(SUM(COUNTIFS(Table_Pending_Today[Order_Type_Desc],"Special Request",Table_Pending_Today[Bury_Drop],0,Table_Pending_Today[In-House],1,Table_Pending_Today[Order_Number],Table_Pending_Today[[#This Row],[Order_Number]]))&gt;0,1,0)</f>
        <v>0</v>
      </c>
      <c r="ER657">
        <f>SUM(COUNTIFS(Table_Pending_Today[Order_Type_Desc],"Special Request",Table_Pending_Today[Bury_Drop],0,Table_Pending_Today[Contractor],1,Table_Pending_Today[Order_Number],Table_Pending_Today[[#This Row],[Order_Number]]))</f>
        <v>0</v>
      </c>
    </row>
    <row r="658" spans="1:148" x14ac:dyDescent="0.25">
      <c r="A658" t="s">
        <v>22433</v>
      </c>
      <c r="B658" t="s">
        <v>68448</v>
      </c>
      <c r="C658" t="s">
        <v>0</v>
      </c>
      <c r="D658" t="s">
        <v>41601</v>
      </c>
      <c r="E658" t="s">
        <v>41602</v>
      </c>
      <c r="F658" t="s">
        <v>41603</v>
      </c>
      <c r="G658">
        <v>795341</v>
      </c>
      <c r="H658" t="s">
        <v>72</v>
      </c>
      <c r="I658" t="s">
        <v>89</v>
      </c>
      <c r="J658" t="s">
        <v>16800</v>
      </c>
      <c r="K658" t="s">
        <v>73</v>
      </c>
      <c r="L658">
        <v>1</v>
      </c>
      <c r="M658" t="s">
        <v>41604</v>
      </c>
      <c r="N658" t="s">
        <v>41605</v>
      </c>
      <c r="P658" t="s">
        <v>18934</v>
      </c>
      <c r="Q658" t="s">
        <v>19500</v>
      </c>
      <c r="R658" t="s">
        <v>51991</v>
      </c>
      <c r="S658" t="s">
        <v>41608</v>
      </c>
      <c r="T658" t="s">
        <v>75</v>
      </c>
      <c r="U658" t="s">
        <v>17029</v>
      </c>
      <c r="V658" t="s">
        <v>41609</v>
      </c>
      <c r="W658" t="s">
        <v>16674</v>
      </c>
      <c r="X658" t="s">
        <v>16659</v>
      </c>
      <c r="Y658" t="s">
        <v>76</v>
      </c>
      <c r="Z658" t="s">
        <v>96</v>
      </c>
      <c r="AA658" t="s">
        <v>17031</v>
      </c>
      <c r="AB658" t="s">
        <v>17035</v>
      </c>
      <c r="AC658" t="s">
        <v>16681</v>
      </c>
      <c r="AD658" t="s">
        <v>51992</v>
      </c>
      <c r="AE658" t="s">
        <v>20208</v>
      </c>
      <c r="AF658" t="s">
        <v>51993</v>
      </c>
      <c r="AG658" t="s">
        <v>22433</v>
      </c>
      <c r="AH658" t="s">
        <v>17536</v>
      </c>
      <c r="AI658" t="s">
        <v>22433</v>
      </c>
      <c r="AJ658">
        <v>0</v>
      </c>
      <c r="AL658" t="s">
        <v>79</v>
      </c>
      <c r="AO658">
        <v>18</v>
      </c>
      <c r="AP658" t="s">
        <v>91</v>
      </c>
      <c r="AQ658" t="s">
        <v>80</v>
      </c>
      <c r="AR658" t="s">
        <v>18358</v>
      </c>
      <c r="AT658">
        <v>0</v>
      </c>
      <c r="AU658">
        <v>0</v>
      </c>
      <c r="AV658" t="s">
        <v>17119</v>
      </c>
      <c r="BI658" t="s">
        <v>81</v>
      </c>
      <c r="BJ658" t="s">
        <v>81</v>
      </c>
      <c r="BK658" t="s">
        <v>81</v>
      </c>
      <c r="BM658" t="s">
        <v>51997</v>
      </c>
      <c r="BN658" t="s">
        <v>51998</v>
      </c>
      <c r="BQ658" t="s">
        <v>51999</v>
      </c>
      <c r="BS658" t="s">
        <v>17202</v>
      </c>
      <c r="BV658" t="s">
        <v>51992</v>
      </c>
      <c r="BW658">
        <v>0</v>
      </c>
      <c r="BX658">
        <v>0</v>
      </c>
      <c r="CA658" t="s">
        <v>16924</v>
      </c>
      <c r="CE658" t="s">
        <v>16880</v>
      </c>
      <c r="CF658" t="s">
        <v>16881</v>
      </c>
      <c r="CG658" t="s">
        <v>16882</v>
      </c>
      <c r="CK658" t="s">
        <v>16947</v>
      </c>
      <c r="CL658" t="s">
        <v>80</v>
      </c>
      <c r="CM658">
        <v>0</v>
      </c>
      <c r="CN658">
        <v>87.273899999999998</v>
      </c>
      <c r="CO658">
        <v>1472.34</v>
      </c>
      <c r="CP658">
        <v>1625</v>
      </c>
      <c r="CQ658" t="s">
        <v>17312</v>
      </c>
      <c r="CR658" t="s">
        <v>17313</v>
      </c>
      <c r="CS658" t="s">
        <v>51994</v>
      </c>
      <c r="CT658" t="s">
        <v>51995</v>
      </c>
      <c r="CU658" t="s">
        <v>16947</v>
      </c>
      <c r="CV658" t="s">
        <v>51996</v>
      </c>
      <c r="DU658">
        <v>1</v>
      </c>
      <c r="DV658">
        <v>0</v>
      </c>
      <c r="DW658">
        <v>0</v>
      </c>
      <c r="DX658">
        <v>1</v>
      </c>
      <c r="DY658">
        <v>0</v>
      </c>
      <c r="DZ658">
        <v>0</v>
      </c>
      <c r="EC658" t="s">
        <v>21342</v>
      </c>
      <c r="ED658">
        <v>1</v>
      </c>
      <c r="EE658" cm="1">
        <f t="array" ref="EE658">SUM(COUNTIFS(Table_Pending_Today[job_type_code],{"WB","WQ","Z5","Z7","U8","QU","7W","2V","2W","2X"},Table_Pending_Today[Order_Number],Table_Pending_Today[[#This Row],[Order_Number]]))</f>
        <v>0</v>
      </c>
      <c r="EF658">
        <f>COUNTIFS(Table_Pending_Today[Order_Number],Table_Pending_Today[[#This Row],[Order_Number]],Table_Pending_Today[tech_contractor],"INHOUSE")</f>
        <v>0</v>
      </c>
      <c r="EG658">
        <f>COUNTIFS(Table_Pending_Today[Order_Number],Table_Pending_Today[[#This Row],[Order_Number]],Table_Pending_Today[tech_contractor],"CONTRACTOR")</f>
        <v>0</v>
      </c>
      <c r="EH658" cm="1">
        <f t="array" ref="EH658">SUM(COUNTIFS(Table_Pending_Today[job_type_code],{"XV","XQ","XT","XU"},Table_Pending_Today[Order_Number],Table_Pending_Today[[#This Row],[Order_Number]]))</f>
        <v>0</v>
      </c>
      <c r="EI658" cm="1">
        <f t="array" ref="EI658">SUM(COUNTIFS(Table_Pending_Today[job_type_code],{"XV","XQ","XT","XU"},Table_Pending_Today[Order_Number],Table_Pending_Today[[#This Row],[Order_Number]],Table_Pending_Today[In-House],1))</f>
        <v>0</v>
      </c>
      <c r="EJ658" cm="1">
        <f t="array" ref="EJ658">SUM(COUNTIFS(Table_Pending_Today[job_type_code],{"XV","XQ","XT","XU"},Table_Pending_Today[Order_Number],Table_Pending_Today[[#This Row],[Order_Number]],Table_Pending_Today[Contractor],1))</f>
        <v>0</v>
      </c>
      <c r="EK658" cm="1">
        <f t="array" ref="EK658">SUM(COUNTIFS(Table_Pending_Today[job_type_code],{"WB","WQ","Z5","Z7","U8","QU","7W","2V","2W","2X"},Table_Pending_Today[Order_Number],Table_Pending_Today[[#This Row],[Order_Number]]))</f>
        <v>0</v>
      </c>
      <c r="EL658" cm="1">
        <f t="array" ref="EL658">SUM(COUNTIFS(Table_Pending_Today[job_type_code],{"WB","WQ","Z5","Z7","U8","QU","7W","2V","2W","2X"},Table_Pending_Today[In-House],1,Table_Pending_Today[Order_Number],Table_Pending_Today[[#This Row],[Order_Number]]))</f>
        <v>0</v>
      </c>
      <c r="EM658" cm="1">
        <f t="array" ref="EM658">SUM(COUNTIFS(Table_Pending_Today[job_type_code],{"WB","WQ","Z5","Z7","U8","QU","7W","2V","2W","2X"},Table_Pending_Today[Contractor],1,Table_Pending_Today[Order_Number],Table_Pending_Today[[#This Row],[Order_Number]]))</f>
        <v>0</v>
      </c>
      <c r="EN658" cm="1">
        <f t="array" ref="EN658">IF(SUM(COUNTIFS(Table_Pending_Today[Order_Type_Desc],{"Install","Service Order","Restart"},Table_Pending_Today[Order_Number],Table_Pending_Today[[#This Row],[Order_Number]]))&gt;0,1,0)</f>
        <v>0</v>
      </c>
      <c r="EO658" cm="1">
        <f t="array" ref="EO658">IF(SUM(COUNTIFS(Table_Pending_Today[Order_Type_Desc],{"Install","Service Order","Restart"},Table_Pending_Today[In-House],1,Table_Pending_Today[Order_Number],Table_Pending_Today[[#This Row],[Order_Number]]))&gt;0,1,0)</f>
        <v>0</v>
      </c>
      <c r="EP658" cm="1">
        <f t="array" ref="EP658">IF(SUM(COUNTIFS(Table_Pending_Today[Order_Type_Desc],{"Install","Service Order","Restart"},Table_Pending_Today[Contractor],1,Table_Pending_Today[Order_Number],Table_Pending_Today[[#This Row],[Order_Number]]))&gt;0,1,0)</f>
        <v>0</v>
      </c>
      <c r="EQ658">
        <f>IF(SUM(COUNTIFS(Table_Pending_Today[Order_Type_Desc],"Special Request",Table_Pending_Today[Bury_Drop],0,Table_Pending_Today[In-House],1,Table_Pending_Today[Order_Number],Table_Pending_Today[[#This Row],[Order_Number]]))&gt;0,1,0)</f>
        <v>0</v>
      </c>
      <c r="ER658">
        <f>SUM(COUNTIFS(Table_Pending_Today[Order_Type_Desc],"Special Request",Table_Pending_Today[Bury_Drop],0,Table_Pending_Today[Contractor],1,Table_Pending_Today[Order_Number],Table_Pending_Today[[#This Row],[Order_Number]]))</f>
        <v>0</v>
      </c>
    </row>
    <row r="659" spans="1:148" x14ac:dyDescent="0.25">
      <c r="A659" t="s">
        <v>22433</v>
      </c>
      <c r="B659" t="s">
        <v>68448</v>
      </c>
      <c r="C659" t="s">
        <v>0</v>
      </c>
      <c r="D659" t="s">
        <v>29620</v>
      </c>
      <c r="E659" t="s">
        <v>29621</v>
      </c>
      <c r="F659" t="s">
        <v>29622</v>
      </c>
      <c r="G659">
        <v>462561</v>
      </c>
      <c r="H659" t="s">
        <v>72</v>
      </c>
      <c r="I659" t="s">
        <v>16913</v>
      </c>
      <c r="J659" t="s">
        <v>16914</v>
      </c>
      <c r="K659" t="s">
        <v>73</v>
      </c>
      <c r="L659">
        <v>1</v>
      </c>
      <c r="M659" t="s">
        <v>29623</v>
      </c>
      <c r="N659" t="s">
        <v>29624</v>
      </c>
      <c r="P659" t="s">
        <v>20146</v>
      </c>
      <c r="Q659" t="s">
        <v>19078</v>
      </c>
      <c r="R659" t="s">
        <v>50803</v>
      </c>
      <c r="T659" t="s">
        <v>75</v>
      </c>
      <c r="U659" t="s">
        <v>16658</v>
      </c>
      <c r="V659" t="s">
        <v>29627</v>
      </c>
      <c r="W659" t="s">
        <v>16679</v>
      </c>
      <c r="X659" t="s">
        <v>17823</v>
      </c>
      <c r="Y659" t="s">
        <v>76</v>
      </c>
      <c r="Z659" t="s">
        <v>77</v>
      </c>
      <c r="AA659" t="s">
        <v>133</v>
      </c>
      <c r="AB659" t="s">
        <v>144</v>
      </c>
      <c r="AC659" t="s">
        <v>17414</v>
      </c>
      <c r="AD659" t="s">
        <v>50804</v>
      </c>
      <c r="AE659" t="s">
        <v>20208</v>
      </c>
      <c r="AF659" t="s">
        <v>50805</v>
      </c>
      <c r="AG659" t="s">
        <v>22433</v>
      </c>
      <c r="AH659" t="s">
        <v>16836</v>
      </c>
      <c r="AI659" t="s">
        <v>22433</v>
      </c>
      <c r="AJ659">
        <v>1</v>
      </c>
      <c r="AK659" t="s">
        <v>98</v>
      </c>
      <c r="AL659" t="s">
        <v>18106</v>
      </c>
      <c r="AM659" t="s">
        <v>3</v>
      </c>
      <c r="AN659" t="s">
        <v>17260</v>
      </c>
      <c r="AO659">
        <v>18</v>
      </c>
      <c r="AP659" t="s">
        <v>16915</v>
      </c>
      <c r="AQ659" t="s">
        <v>92</v>
      </c>
      <c r="AR659" t="s">
        <v>16916</v>
      </c>
      <c r="AT659">
        <v>0</v>
      </c>
      <c r="AU659">
        <v>0</v>
      </c>
      <c r="AV659" t="s">
        <v>133</v>
      </c>
      <c r="BI659" t="s">
        <v>81</v>
      </c>
      <c r="BJ659" t="s">
        <v>81</v>
      </c>
      <c r="BK659" t="s">
        <v>81</v>
      </c>
      <c r="BM659" t="s">
        <v>50806</v>
      </c>
      <c r="BN659" t="s">
        <v>50807</v>
      </c>
      <c r="BQ659" t="s">
        <v>17941</v>
      </c>
      <c r="BS659" t="s">
        <v>17202</v>
      </c>
      <c r="BT659" t="s">
        <v>17722</v>
      </c>
      <c r="BU659" t="s">
        <v>18107</v>
      </c>
      <c r="BV659" t="s">
        <v>50804</v>
      </c>
      <c r="BW659">
        <v>0</v>
      </c>
      <c r="BX659">
        <v>1</v>
      </c>
      <c r="CE659" t="s">
        <v>16880</v>
      </c>
      <c r="CF659" t="s">
        <v>16881</v>
      </c>
      <c r="CG659" t="s">
        <v>16882</v>
      </c>
      <c r="CK659" t="s">
        <v>16911</v>
      </c>
      <c r="CL659" t="s">
        <v>92</v>
      </c>
      <c r="CM659">
        <v>0</v>
      </c>
      <c r="CN659">
        <v>96.186499999999995</v>
      </c>
      <c r="CO659">
        <v>11.1</v>
      </c>
      <c r="CP659">
        <v>50</v>
      </c>
      <c r="CQ659" t="s">
        <v>17312</v>
      </c>
      <c r="CR659" t="s">
        <v>17313</v>
      </c>
      <c r="CT659" t="s">
        <v>19380</v>
      </c>
      <c r="DS659">
        <v>0</v>
      </c>
      <c r="DU659">
        <v>1</v>
      </c>
      <c r="DV659">
        <v>1</v>
      </c>
      <c r="DW659">
        <v>0</v>
      </c>
      <c r="DY659">
        <v>0</v>
      </c>
      <c r="DZ659">
        <v>0</v>
      </c>
      <c r="EC659" t="s">
        <v>21330</v>
      </c>
      <c r="ED659">
        <v>1</v>
      </c>
      <c r="EE659" cm="1">
        <f t="array" ref="EE659">SUM(COUNTIFS(Table_Pending_Today[job_type_code],{"WB","WQ","Z5","Z7","U8","QU","7W","2V","2W","2X"},Table_Pending_Today[Order_Number],Table_Pending_Today[[#This Row],[Order_Number]]))</f>
        <v>0</v>
      </c>
      <c r="EF659">
        <f>COUNTIFS(Table_Pending_Today[Order_Number],Table_Pending_Today[[#This Row],[Order_Number]],Table_Pending_Today[tech_contractor],"INHOUSE")</f>
        <v>0</v>
      </c>
      <c r="EG659">
        <f>COUNTIFS(Table_Pending_Today[Order_Number],Table_Pending_Today[[#This Row],[Order_Number]],Table_Pending_Today[tech_contractor],"CONTRACTOR")</f>
        <v>1</v>
      </c>
      <c r="EH659" cm="1">
        <f t="array" ref="EH659">SUM(COUNTIFS(Table_Pending_Today[job_type_code],{"XV","XQ","XT","XU"},Table_Pending_Today[Order_Number],Table_Pending_Today[[#This Row],[Order_Number]]))</f>
        <v>1</v>
      </c>
      <c r="EI659" cm="1">
        <f t="array" ref="EI659">SUM(COUNTIFS(Table_Pending_Today[job_type_code],{"XV","XQ","XT","XU"},Table_Pending_Today[Order_Number],Table_Pending_Today[[#This Row],[Order_Number]],Table_Pending_Today[In-House],1))</f>
        <v>0</v>
      </c>
      <c r="EJ659" cm="1">
        <f t="array" ref="EJ659">SUM(COUNTIFS(Table_Pending_Today[job_type_code],{"XV","XQ","XT","XU"},Table_Pending_Today[Order_Number],Table_Pending_Today[[#This Row],[Order_Number]],Table_Pending_Today[Contractor],1))</f>
        <v>1</v>
      </c>
      <c r="EK659" cm="1">
        <f t="array" ref="EK659">SUM(COUNTIFS(Table_Pending_Today[job_type_code],{"WB","WQ","Z5","Z7","U8","QU","7W","2V","2W","2X"},Table_Pending_Today[Order_Number],Table_Pending_Today[[#This Row],[Order_Number]]))</f>
        <v>0</v>
      </c>
      <c r="EL659" cm="1">
        <f t="array" ref="EL659">SUM(COUNTIFS(Table_Pending_Today[job_type_code],{"WB","WQ","Z5","Z7","U8","QU","7W","2V","2W","2X"},Table_Pending_Today[In-House],1,Table_Pending_Today[Order_Number],Table_Pending_Today[[#This Row],[Order_Number]]))</f>
        <v>0</v>
      </c>
      <c r="EM659" cm="1">
        <f t="array" ref="EM659">SUM(COUNTIFS(Table_Pending_Today[job_type_code],{"WB","WQ","Z5","Z7","U8","QU","7W","2V","2W","2X"},Table_Pending_Today[Contractor],1,Table_Pending_Today[Order_Number],Table_Pending_Today[[#This Row],[Order_Number]]))</f>
        <v>0</v>
      </c>
      <c r="EN659" cm="1">
        <f t="array" ref="EN659">IF(SUM(COUNTIFS(Table_Pending_Today[Order_Type_Desc],{"Install","Service Order","Restart"},Table_Pending_Today[Order_Number],Table_Pending_Today[[#This Row],[Order_Number]]))&gt;0,1,0)</f>
        <v>0</v>
      </c>
      <c r="EO659" cm="1">
        <f t="array" ref="EO659">IF(SUM(COUNTIFS(Table_Pending_Today[Order_Type_Desc],{"Install","Service Order","Restart"},Table_Pending_Today[In-House],1,Table_Pending_Today[Order_Number],Table_Pending_Today[[#This Row],[Order_Number]]))&gt;0,1,0)</f>
        <v>0</v>
      </c>
      <c r="EP659" cm="1">
        <f t="array" ref="EP659">IF(SUM(COUNTIFS(Table_Pending_Today[Order_Type_Desc],{"Install","Service Order","Restart"},Table_Pending_Today[Contractor],1,Table_Pending_Today[Order_Number],Table_Pending_Today[[#This Row],[Order_Number]]))&gt;0,1,0)</f>
        <v>0</v>
      </c>
      <c r="EQ659">
        <f>IF(SUM(COUNTIFS(Table_Pending_Today[Order_Type_Desc],"Special Request",Table_Pending_Today[Bury_Drop],0,Table_Pending_Today[In-House],1,Table_Pending_Today[Order_Number],Table_Pending_Today[[#This Row],[Order_Number]]))&gt;0,1,0)</f>
        <v>0</v>
      </c>
      <c r="ER659">
        <f>SUM(COUNTIFS(Table_Pending_Today[Order_Type_Desc],"Special Request",Table_Pending_Today[Bury_Drop],0,Table_Pending_Today[Contractor],1,Table_Pending_Today[Order_Number],Table_Pending_Today[[#This Row],[Order_Number]]))</f>
        <v>0</v>
      </c>
    </row>
    <row r="660" spans="1:148" x14ac:dyDescent="0.25">
      <c r="A660" t="s">
        <v>22433</v>
      </c>
      <c r="B660" t="s">
        <v>68448</v>
      </c>
      <c r="C660" t="s">
        <v>0</v>
      </c>
      <c r="D660" t="s">
        <v>43141</v>
      </c>
      <c r="E660" t="s">
        <v>43142</v>
      </c>
      <c r="F660" t="s">
        <v>43143</v>
      </c>
      <c r="G660">
        <v>795902</v>
      </c>
      <c r="H660" t="s">
        <v>72</v>
      </c>
      <c r="I660" t="s">
        <v>89</v>
      </c>
      <c r="J660" t="s">
        <v>16798</v>
      </c>
      <c r="K660" t="s">
        <v>73</v>
      </c>
      <c r="L660">
        <v>1</v>
      </c>
      <c r="M660" t="s">
        <v>43144</v>
      </c>
      <c r="N660" t="s">
        <v>43145</v>
      </c>
      <c r="P660" t="s">
        <v>135</v>
      </c>
      <c r="Q660" t="s">
        <v>17261</v>
      </c>
      <c r="R660" t="s">
        <v>43147</v>
      </c>
      <c r="S660" t="s">
        <v>43148</v>
      </c>
      <c r="T660" t="s">
        <v>75</v>
      </c>
      <c r="U660" t="s">
        <v>17029</v>
      </c>
      <c r="V660" t="s">
        <v>43149</v>
      </c>
      <c r="W660" t="s">
        <v>16674</v>
      </c>
      <c r="X660" t="s">
        <v>16661</v>
      </c>
      <c r="Y660" t="s">
        <v>76</v>
      </c>
      <c r="Z660" t="s">
        <v>96</v>
      </c>
      <c r="AA660" t="s">
        <v>17031</v>
      </c>
      <c r="AB660" t="s">
        <v>17035</v>
      </c>
      <c r="AC660" t="s">
        <v>136</v>
      </c>
      <c r="AD660" t="s">
        <v>50499</v>
      </c>
      <c r="AE660" t="s">
        <v>20208</v>
      </c>
      <c r="AF660" t="s">
        <v>50827</v>
      </c>
      <c r="AG660" t="s">
        <v>22433</v>
      </c>
      <c r="AH660" t="s">
        <v>17536</v>
      </c>
      <c r="AI660" t="s">
        <v>22433</v>
      </c>
      <c r="AJ660">
        <v>0</v>
      </c>
      <c r="AL660" t="s">
        <v>79</v>
      </c>
      <c r="AO660">
        <v>18</v>
      </c>
      <c r="AP660" t="s">
        <v>91</v>
      </c>
      <c r="AQ660" t="s">
        <v>80</v>
      </c>
      <c r="AR660" t="s">
        <v>16799</v>
      </c>
      <c r="AT660">
        <v>0</v>
      </c>
      <c r="AU660">
        <v>0</v>
      </c>
      <c r="AV660" t="s">
        <v>17119</v>
      </c>
      <c r="BI660" t="s">
        <v>81</v>
      </c>
      <c r="BJ660" t="s">
        <v>81</v>
      </c>
      <c r="BK660" t="s">
        <v>81</v>
      </c>
      <c r="BM660" t="s">
        <v>50828</v>
      </c>
      <c r="BN660" t="s">
        <v>50829</v>
      </c>
      <c r="BS660" t="s">
        <v>17202</v>
      </c>
      <c r="BV660" t="s">
        <v>50499</v>
      </c>
      <c r="BW660">
        <v>0</v>
      </c>
      <c r="BX660">
        <v>0</v>
      </c>
      <c r="CE660" t="s">
        <v>16880</v>
      </c>
      <c r="CF660" t="s">
        <v>16881</v>
      </c>
      <c r="CG660" t="s">
        <v>16882</v>
      </c>
      <c r="CK660" t="s">
        <v>16947</v>
      </c>
      <c r="CL660" t="s">
        <v>80</v>
      </c>
      <c r="CM660">
        <v>0</v>
      </c>
      <c r="CN660">
        <v>97.261899999999997</v>
      </c>
      <c r="CO660">
        <v>5.37</v>
      </c>
      <c r="CP660">
        <v>1125</v>
      </c>
      <c r="CQ660" t="s">
        <v>17312</v>
      </c>
      <c r="CR660" t="s">
        <v>17313</v>
      </c>
      <c r="CT660" t="s">
        <v>18377</v>
      </c>
      <c r="DS660">
        <v>0</v>
      </c>
      <c r="DU660">
        <v>1</v>
      </c>
      <c r="DV660">
        <v>0</v>
      </c>
      <c r="DW660">
        <v>0</v>
      </c>
      <c r="DY660">
        <v>0</v>
      </c>
      <c r="DZ660">
        <v>0</v>
      </c>
      <c r="EC660" t="s">
        <v>21330</v>
      </c>
      <c r="ED660">
        <v>1</v>
      </c>
      <c r="EE660" cm="1">
        <f t="array" ref="EE660">SUM(COUNTIFS(Table_Pending_Today[job_type_code],{"WB","WQ","Z5","Z7","U8","QU","7W","2V","2W","2X"},Table_Pending_Today[Order_Number],Table_Pending_Today[[#This Row],[Order_Number]]))</f>
        <v>0</v>
      </c>
      <c r="EF660">
        <f>COUNTIFS(Table_Pending_Today[Order_Number],Table_Pending_Today[[#This Row],[Order_Number]],Table_Pending_Today[tech_contractor],"INHOUSE")</f>
        <v>0</v>
      </c>
      <c r="EG660">
        <f>COUNTIFS(Table_Pending_Today[Order_Number],Table_Pending_Today[[#This Row],[Order_Number]],Table_Pending_Today[tech_contractor],"CONTRACTOR")</f>
        <v>0</v>
      </c>
      <c r="EH660" cm="1">
        <f t="array" ref="EH660">SUM(COUNTIFS(Table_Pending_Today[job_type_code],{"XV","XQ","XT","XU"},Table_Pending_Today[Order_Number],Table_Pending_Today[[#This Row],[Order_Number]]))</f>
        <v>0</v>
      </c>
      <c r="EI660" cm="1">
        <f t="array" ref="EI660">SUM(COUNTIFS(Table_Pending_Today[job_type_code],{"XV","XQ","XT","XU"},Table_Pending_Today[Order_Number],Table_Pending_Today[[#This Row],[Order_Number]],Table_Pending_Today[In-House],1))</f>
        <v>0</v>
      </c>
      <c r="EJ660" cm="1">
        <f t="array" ref="EJ660">SUM(COUNTIFS(Table_Pending_Today[job_type_code],{"XV","XQ","XT","XU"},Table_Pending_Today[Order_Number],Table_Pending_Today[[#This Row],[Order_Number]],Table_Pending_Today[Contractor],1))</f>
        <v>0</v>
      </c>
      <c r="EK660" cm="1">
        <f t="array" ref="EK660">SUM(COUNTIFS(Table_Pending_Today[job_type_code],{"WB","WQ","Z5","Z7","U8","QU","7W","2V","2W","2X"},Table_Pending_Today[Order_Number],Table_Pending_Today[[#This Row],[Order_Number]]))</f>
        <v>0</v>
      </c>
      <c r="EL660" cm="1">
        <f t="array" ref="EL660">SUM(COUNTIFS(Table_Pending_Today[job_type_code],{"WB","WQ","Z5","Z7","U8","QU","7W","2V","2W","2X"},Table_Pending_Today[In-House],1,Table_Pending_Today[Order_Number],Table_Pending_Today[[#This Row],[Order_Number]]))</f>
        <v>0</v>
      </c>
      <c r="EM660" cm="1">
        <f t="array" ref="EM660">SUM(COUNTIFS(Table_Pending_Today[job_type_code],{"WB","WQ","Z5","Z7","U8","QU","7W","2V","2W","2X"},Table_Pending_Today[Contractor],1,Table_Pending_Today[Order_Number],Table_Pending_Today[[#This Row],[Order_Number]]))</f>
        <v>0</v>
      </c>
      <c r="EN660" cm="1">
        <f t="array" ref="EN660">IF(SUM(COUNTIFS(Table_Pending_Today[Order_Type_Desc],{"Install","Service Order","Restart"},Table_Pending_Today[Order_Number],Table_Pending_Today[[#This Row],[Order_Number]]))&gt;0,1,0)</f>
        <v>0</v>
      </c>
      <c r="EO660" cm="1">
        <f t="array" ref="EO660">IF(SUM(COUNTIFS(Table_Pending_Today[Order_Type_Desc],{"Install","Service Order","Restart"},Table_Pending_Today[In-House],1,Table_Pending_Today[Order_Number],Table_Pending_Today[[#This Row],[Order_Number]]))&gt;0,1,0)</f>
        <v>0</v>
      </c>
      <c r="EP660" cm="1">
        <f t="array" ref="EP660">IF(SUM(COUNTIFS(Table_Pending_Today[Order_Type_Desc],{"Install","Service Order","Restart"},Table_Pending_Today[Contractor],1,Table_Pending_Today[Order_Number],Table_Pending_Today[[#This Row],[Order_Number]]))&gt;0,1,0)</f>
        <v>0</v>
      </c>
      <c r="EQ660">
        <f>IF(SUM(COUNTIFS(Table_Pending_Today[Order_Type_Desc],"Special Request",Table_Pending_Today[Bury_Drop],0,Table_Pending_Today[In-House],1,Table_Pending_Today[Order_Number],Table_Pending_Today[[#This Row],[Order_Number]]))&gt;0,1,0)</f>
        <v>0</v>
      </c>
      <c r="ER660">
        <f>SUM(COUNTIFS(Table_Pending_Today[Order_Type_Desc],"Special Request",Table_Pending_Today[Bury_Drop],0,Table_Pending_Today[Contractor],1,Table_Pending_Today[Order_Number],Table_Pending_Today[[#This Row],[Order_Number]]))</f>
        <v>0</v>
      </c>
    </row>
    <row r="661" spans="1:148" x14ac:dyDescent="0.25">
      <c r="A661" t="s">
        <v>22433</v>
      </c>
      <c r="B661" t="s">
        <v>68448</v>
      </c>
      <c r="C661" t="s">
        <v>0</v>
      </c>
      <c r="D661" t="s">
        <v>20244</v>
      </c>
      <c r="E661" t="s">
        <v>20245</v>
      </c>
      <c r="F661" t="s">
        <v>30959</v>
      </c>
      <c r="G661">
        <v>462880</v>
      </c>
      <c r="H661" t="s">
        <v>16844</v>
      </c>
      <c r="I661" t="s">
        <v>17157</v>
      </c>
      <c r="J661" t="s">
        <v>17221</v>
      </c>
      <c r="K661" t="s">
        <v>73</v>
      </c>
      <c r="L661">
        <v>1</v>
      </c>
      <c r="M661" t="s">
        <v>20246</v>
      </c>
      <c r="N661" t="s">
        <v>20247</v>
      </c>
      <c r="P661" t="s">
        <v>18010</v>
      </c>
      <c r="Q661" t="s">
        <v>69781</v>
      </c>
      <c r="R661" t="s">
        <v>20249</v>
      </c>
      <c r="S661" t="s">
        <v>20250</v>
      </c>
      <c r="T661" t="s">
        <v>75</v>
      </c>
      <c r="U661" t="s">
        <v>16658</v>
      </c>
      <c r="V661" t="s">
        <v>20251</v>
      </c>
      <c r="W661" t="s">
        <v>16679</v>
      </c>
      <c r="X661" t="s">
        <v>17740</v>
      </c>
      <c r="Y661" t="s">
        <v>76</v>
      </c>
      <c r="Z661" t="s">
        <v>77</v>
      </c>
      <c r="AA661" t="s">
        <v>133</v>
      </c>
      <c r="AB661" t="s">
        <v>16772</v>
      </c>
      <c r="AC661" t="s">
        <v>16680</v>
      </c>
      <c r="AD661" t="s">
        <v>69782</v>
      </c>
      <c r="AE661" t="s">
        <v>20208</v>
      </c>
      <c r="AF661" t="s">
        <v>69783</v>
      </c>
      <c r="AG661" t="s">
        <v>22433</v>
      </c>
      <c r="AH661" t="s">
        <v>125</v>
      </c>
      <c r="AI661" t="s">
        <v>57055</v>
      </c>
      <c r="AJ661">
        <v>0</v>
      </c>
      <c r="AK661" t="s">
        <v>16858</v>
      </c>
      <c r="AL661" t="s">
        <v>69322</v>
      </c>
      <c r="AM661" t="s">
        <v>3</v>
      </c>
      <c r="AN661" t="s">
        <v>19172</v>
      </c>
      <c r="AO661">
        <v>17</v>
      </c>
      <c r="AP661" t="s">
        <v>17165</v>
      </c>
      <c r="AQ661" t="s">
        <v>169</v>
      </c>
      <c r="AR661" t="s">
        <v>17165</v>
      </c>
      <c r="AT661">
        <v>0</v>
      </c>
      <c r="AU661">
        <v>0</v>
      </c>
      <c r="AV661" t="s">
        <v>133</v>
      </c>
      <c r="BI661" t="s">
        <v>81</v>
      </c>
      <c r="BJ661" t="s">
        <v>81</v>
      </c>
      <c r="BK661" t="s">
        <v>81</v>
      </c>
      <c r="BM661" t="s">
        <v>69785</v>
      </c>
      <c r="BN661" t="s">
        <v>69786</v>
      </c>
      <c r="BQ661" t="s">
        <v>69787</v>
      </c>
      <c r="BS661" t="s">
        <v>17202</v>
      </c>
      <c r="BT661" t="s">
        <v>69323</v>
      </c>
      <c r="BU661" t="s">
        <v>69324</v>
      </c>
      <c r="BV661" t="s">
        <v>69782</v>
      </c>
      <c r="BW661">
        <v>0</v>
      </c>
      <c r="BX661">
        <v>0</v>
      </c>
      <c r="CB661" t="s">
        <v>17146</v>
      </c>
      <c r="CE661" t="s">
        <v>16880</v>
      </c>
      <c r="CF661" t="s">
        <v>16881</v>
      </c>
      <c r="CG661" t="s">
        <v>16882</v>
      </c>
      <c r="CK661" t="s">
        <v>17176</v>
      </c>
      <c r="CL661" t="s">
        <v>169</v>
      </c>
      <c r="CM661">
        <v>0</v>
      </c>
      <c r="CN661">
        <v>95.9435</v>
      </c>
      <c r="CO661">
        <v>9.5</v>
      </c>
      <c r="CP661">
        <v>2350</v>
      </c>
      <c r="CQ661" t="s">
        <v>17315</v>
      </c>
      <c r="CR661" t="s">
        <v>69784</v>
      </c>
      <c r="CS661" t="s">
        <v>18301</v>
      </c>
      <c r="CT661" t="s">
        <v>18302</v>
      </c>
      <c r="CU661" t="s">
        <v>17176</v>
      </c>
      <c r="CV661" t="s">
        <v>18303</v>
      </c>
      <c r="DS661">
        <v>0</v>
      </c>
      <c r="DU661">
        <v>1</v>
      </c>
      <c r="DV661">
        <v>0</v>
      </c>
      <c r="DW661">
        <v>0</v>
      </c>
      <c r="DY661">
        <v>0</v>
      </c>
      <c r="DZ661">
        <v>0</v>
      </c>
      <c r="EC661" t="s">
        <v>21337</v>
      </c>
      <c r="ED661">
        <v>1</v>
      </c>
      <c r="EE661" cm="1">
        <f t="array" ref="EE661">SUM(COUNTIFS(Table_Pending_Today[job_type_code],{"WB","WQ","Z5","Z7","U8","QU","7W","2V","2W","2X"},Table_Pending_Today[Order_Number],Table_Pending_Today[[#This Row],[Order_Number]]))</f>
        <v>1</v>
      </c>
      <c r="EF661">
        <f>COUNTIFS(Table_Pending_Today[Order_Number],Table_Pending_Today[[#This Row],[Order_Number]],Table_Pending_Today[tech_contractor],"INHOUSE")</f>
        <v>0</v>
      </c>
      <c r="EG661">
        <f>COUNTIFS(Table_Pending_Today[Order_Number],Table_Pending_Today[[#This Row],[Order_Number]],Table_Pending_Today[tech_contractor],"CONTRACTOR")</f>
        <v>1</v>
      </c>
      <c r="EH661" cm="1">
        <f t="array" ref="EH661">SUM(COUNTIFS(Table_Pending_Today[job_type_code],{"XV","XQ","XT","XU"},Table_Pending_Today[Order_Number],Table_Pending_Today[[#This Row],[Order_Number]]))</f>
        <v>0</v>
      </c>
      <c r="EI661" cm="1">
        <f t="array" ref="EI661">SUM(COUNTIFS(Table_Pending_Today[job_type_code],{"XV","XQ","XT","XU"},Table_Pending_Today[Order_Number],Table_Pending_Today[[#This Row],[Order_Number]],Table_Pending_Today[In-House],1))</f>
        <v>0</v>
      </c>
      <c r="EJ661" cm="1">
        <f t="array" ref="EJ661">SUM(COUNTIFS(Table_Pending_Today[job_type_code],{"XV","XQ","XT","XU"},Table_Pending_Today[Order_Number],Table_Pending_Today[[#This Row],[Order_Number]],Table_Pending_Today[Contractor],1))</f>
        <v>0</v>
      </c>
      <c r="EK661" cm="1">
        <f t="array" ref="EK661">SUM(COUNTIFS(Table_Pending_Today[job_type_code],{"WB","WQ","Z5","Z7","U8","QU","7W","2V","2W","2X"},Table_Pending_Today[Order_Number],Table_Pending_Today[[#This Row],[Order_Number]]))</f>
        <v>1</v>
      </c>
      <c r="EL661" cm="1">
        <f t="array" ref="EL661">SUM(COUNTIFS(Table_Pending_Today[job_type_code],{"WB","WQ","Z5","Z7","U8","QU","7W","2V","2W","2X"},Table_Pending_Today[In-House],1,Table_Pending_Today[Order_Number],Table_Pending_Today[[#This Row],[Order_Number]]))</f>
        <v>0</v>
      </c>
      <c r="EM661" cm="1">
        <f t="array" ref="EM661">SUM(COUNTIFS(Table_Pending_Today[job_type_code],{"WB","WQ","Z5","Z7","U8","QU","7W","2V","2W","2X"},Table_Pending_Today[Contractor],1,Table_Pending_Today[Order_Number],Table_Pending_Today[[#This Row],[Order_Number]]))</f>
        <v>1</v>
      </c>
      <c r="EN661" cm="1">
        <f t="array" ref="EN661">IF(SUM(COUNTIFS(Table_Pending_Today[Order_Type_Desc],{"Install","Service Order","Restart"},Table_Pending_Today[Order_Number],Table_Pending_Today[[#This Row],[Order_Number]]))&gt;0,1,0)</f>
        <v>0</v>
      </c>
      <c r="EO661" cm="1">
        <f t="array" ref="EO661">IF(SUM(COUNTIFS(Table_Pending_Today[Order_Type_Desc],{"Install","Service Order","Restart"},Table_Pending_Today[In-House],1,Table_Pending_Today[Order_Number],Table_Pending_Today[[#This Row],[Order_Number]]))&gt;0,1,0)</f>
        <v>0</v>
      </c>
      <c r="EP661" cm="1">
        <f t="array" ref="EP661">IF(SUM(COUNTIFS(Table_Pending_Today[Order_Type_Desc],{"Install","Service Order","Restart"},Table_Pending_Today[Contractor],1,Table_Pending_Today[Order_Number],Table_Pending_Today[[#This Row],[Order_Number]]))&gt;0,1,0)</f>
        <v>0</v>
      </c>
      <c r="EQ661">
        <f>IF(SUM(COUNTIFS(Table_Pending_Today[Order_Type_Desc],"Special Request",Table_Pending_Today[Bury_Drop],0,Table_Pending_Today[In-House],1,Table_Pending_Today[Order_Number],Table_Pending_Today[[#This Row],[Order_Number]]))&gt;0,1,0)</f>
        <v>0</v>
      </c>
      <c r="ER661">
        <f>SUM(COUNTIFS(Table_Pending_Today[Order_Type_Desc],"Special Request",Table_Pending_Today[Bury_Drop],0,Table_Pending_Today[Contractor],1,Table_Pending_Today[Order_Number],Table_Pending_Today[[#This Row],[Order_Number]]))</f>
        <v>0</v>
      </c>
    </row>
    <row r="662" spans="1:148" x14ac:dyDescent="0.25">
      <c r="A662" t="s">
        <v>22433</v>
      </c>
      <c r="B662" t="s">
        <v>68448</v>
      </c>
      <c r="C662" t="s">
        <v>0</v>
      </c>
      <c r="D662" t="s">
        <v>43109</v>
      </c>
      <c r="E662" t="s">
        <v>43110</v>
      </c>
      <c r="F662" t="s">
        <v>43111</v>
      </c>
      <c r="G662">
        <v>795883</v>
      </c>
      <c r="H662" t="s">
        <v>72</v>
      </c>
      <c r="I662" t="s">
        <v>89</v>
      </c>
      <c r="J662" t="s">
        <v>16974</v>
      </c>
      <c r="K662" t="s">
        <v>73</v>
      </c>
      <c r="L662">
        <v>1</v>
      </c>
      <c r="M662" t="s">
        <v>43112</v>
      </c>
      <c r="N662" t="s">
        <v>43113</v>
      </c>
      <c r="P662" t="s">
        <v>43114</v>
      </c>
      <c r="Q662" t="s">
        <v>52012</v>
      </c>
      <c r="R662" t="s">
        <v>43116</v>
      </c>
      <c r="S662" t="s">
        <v>43117</v>
      </c>
      <c r="T662" t="s">
        <v>75</v>
      </c>
      <c r="U662" t="s">
        <v>17029</v>
      </c>
      <c r="V662" t="s">
        <v>43118</v>
      </c>
      <c r="W662" t="s">
        <v>17022</v>
      </c>
      <c r="X662" t="s">
        <v>122</v>
      </c>
      <c r="Y662" t="s">
        <v>76</v>
      </c>
      <c r="Z662" t="s">
        <v>77</v>
      </c>
      <c r="AA662" t="s">
        <v>17031</v>
      </c>
      <c r="AB662" t="s">
        <v>17035</v>
      </c>
      <c r="AC662" t="s">
        <v>16792</v>
      </c>
      <c r="AD662" t="s">
        <v>52013</v>
      </c>
      <c r="AE662" t="s">
        <v>20208</v>
      </c>
      <c r="AF662" t="s">
        <v>52014</v>
      </c>
      <c r="AG662" t="s">
        <v>22433</v>
      </c>
      <c r="AH662" t="s">
        <v>17432</v>
      </c>
      <c r="AI662" t="s">
        <v>22433</v>
      </c>
      <c r="AJ662">
        <v>0</v>
      </c>
      <c r="AL662" t="s">
        <v>79</v>
      </c>
      <c r="AO662">
        <v>18</v>
      </c>
      <c r="AP662" t="s">
        <v>91</v>
      </c>
      <c r="AQ662" t="s">
        <v>80</v>
      </c>
      <c r="AR662" t="s">
        <v>16975</v>
      </c>
      <c r="AT662">
        <v>0</v>
      </c>
      <c r="AU662">
        <v>0</v>
      </c>
      <c r="AV662" t="s">
        <v>17088</v>
      </c>
      <c r="BI662" t="s">
        <v>81</v>
      </c>
      <c r="BJ662" t="s">
        <v>81</v>
      </c>
      <c r="BK662" t="s">
        <v>81</v>
      </c>
      <c r="BM662" t="s">
        <v>52017</v>
      </c>
      <c r="BN662" t="s">
        <v>52018</v>
      </c>
      <c r="BQ662" t="s">
        <v>52019</v>
      </c>
      <c r="BS662" t="s">
        <v>17202</v>
      </c>
      <c r="BV662" t="s">
        <v>52013</v>
      </c>
      <c r="BW662">
        <v>0</v>
      </c>
      <c r="BX662">
        <v>0</v>
      </c>
      <c r="CE662" t="s">
        <v>16880</v>
      </c>
      <c r="CF662" t="s">
        <v>16881</v>
      </c>
      <c r="CG662" t="s">
        <v>16882</v>
      </c>
      <c r="CK662" t="s">
        <v>16947</v>
      </c>
      <c r="CL662" t="s">
        <v>80</v>
      </c>
      <c r="CM662">
        <v>0</v>
      </c>
      <c r="CN662">
        <v>96.593699999999998</v>
      </c>
      <c r="CO662">
        <v>7.05</v>
      </c>
      <c r="CP662">
        <v>650</v>
      </c>
      <c r="CQ662" t="s">
        <v>17312</v>
      </c>
      <c r="CR662" t="s">
        <v>17313</v>
      </c>
      <c r="CS662" t="s">
        <v>21349</v>
      </c>
      <c r="CT662" t="s">
        <v>52015</v>
      </c>
      <c r="CU662" t="s">
        <v>16947</v>
      </c>
      <c r="CV662" t="s">
        <v>52016</v>
      </c>
      <c r="DU662">
        <v>1</v>
      </c>
      <c r="DV662">
        <v>0</v>
      </c>
      <c r="DW662">
        <v>0</v>
      </c>
      <c r="DY662">
        <v>0</v>
      </c>
      <c r="DZ662">
        <v>0</v>
      </c>
      <c r="EC662" t="s">
        <v>21330</v>
      </c>
      <c r="ED662">
        <v>1</v>
      </c>
      <c r="EE662" cm="1">
        <f t="array" ref="EE662">SUM(COUNTIFS(Table_Pending_Today[job_type_code],{"WB","WQ","Z5","Z7","U8","QU","7W","2V","2W","2X"},Table_Pending_Today[Order_Number],Table_Pending_Today[[#This Row],[Order_Number]]))</f>
        <v>0</v>
      </c>
      <c r="EF662">
        <f>COUNTIFS(Table_Pending_Today[Order_Number],Table_Pending_Today[[#This Row],[Order_Number]],Table_Pending_Today[tech_contractor],"INHOUSE")</f>
        <v>0</v>
      </c>
      <c r="EG662">
        <f>COUNTIFS(Table_Pending_Today[Order_Number],Table_Pending_Today[[#This Row],[Order_Number]],Table_Pending_Today[tech_contractor],"CONTRACTOR")</f>
        <v>0</v>
      </c>
      <c r="EH662" cm="1">
        <f t="array" ref="EH662">SUM(COUNTIFS(Table_Pending_Today[job_type_code],{"XV","XQ","XT","XU"},Table_Pending_Today[Order_Number],Table_Pending_Today[[#This Row],[Order_Number]]))</f>
        <v>0</v>
      </c>
      <c r="EI662" cm="1">
        <f t="array" ref="EI662">SUM(COUNTIFS(Table_Pending_Today[job_type_code],{"XV","XQ","XT","XU"},Table_Pending_Today[Order_Number],Table_Pending_Today[[#This Row],[Order_Number]],Table_Pending_Today[In-House],1))</f>
        <v>0</v>
      </c>
      <c r="EJ662" cm="1">
        <f t="array" ref="EJ662">SUM(COUNTIFS(Table_Pending_Today[job_type_code],{"XV","XQ","XT","XU"},Table_Pending_Today[Order_Number],Table_Pending_Today[[#This Row],[Order_Number]],Table_Pending_Today[Contractor],1))</f>
        <v>0</v>
      </c>
      <c r="EK662" cm="1">
        <f t="array" ref="EK662">SUM(COUNTIFS(Table_Pending_Today[job_type_code],{"WB","WQ","Z5","Z7","U8","QU","7W","2V","2W","2X"},Table_Pending_Today[Order_Number],Table_Pending_Today[[#This Row],[Order_Number]]))</f>
        <v>0</v>
      </c>
      <c r="EL662" cm="1">
        <f t="array" ref="EL662">SUM(COUNTIFS(Table_Pending_Today[job_type_code],{"WB","WQ","Z5","Z7","U8","QU","7W","2V","2W","2X"},Table_Pending_Today[In-House],1,Table_Pending_Today[Order_Number],Table_Pending_Today[[#This Row],[Order_Number]]))</f>
        <v>0</v>
      </c>
      <c r="EM662" cm="1">
        <f t="array" ref="EM662">SUM(COUNTIFS(Table_Pending_Today[job_type_code],{"WB","WQ","Z5","Z7","U8","QU","7W","2V","2W","2X"},Table_Pending_Today[Contractor],1,Table_Pending_Today[Order_Number],Table_Pending_Today[[#This Row],[Order_Number]]))</f>
        <v>0</v>
      </c>
      <c r="EN662" cm="1">
        <f t="array" ref="EN662">IF(SUM(COUNTIFS(Table_Pending_Today[Order_Type_Desc],{"Install","Service Order","Restart"},Table_Pending_Today[Order_Number],Table_Pending_Today[[#This Row],[Order_Number]]))&gt;0,1,0)</f>
        <v>0</v>
      </c>
      <c r="EO662" cm="1">
        <f t="array" ref="EO662">IF(SUM(COUNTIFS(Table_Pending_Today[Order_Type_Desc],{"Install","Service Order","Restart"},Table_Pending_Today[In-House],1,Table_Pending_Today[Order_Number],Table_Pending_Today[[#This Row],[Order_Number]]))&gt;0,1,0)</f>
        <v>0</v>
      </c>
      <c r="EP662" cm="1">
        <f t="array" ref="EP662">IF(SUM(COUNTIFS(Table_Pending_Today[Order_Type_Desc],{"Install","Service Order","Restart"},Table_Pending_Today[Contractor],1,Table_Pending_Today[Order_Number],Table_Pending_Today[[#This Row],[Order_Number]]))&gt;0,1,0)</f>
        <v>0</v>
      </c>
      <c r="EQ662">
        <f>IF(SUM(COUNTIFS(Table_Pending_Today[Order_Type_Desc],"Special Request",Table_Pending_Today[Bury_Drop],0,Table_Pending_Today[In-House],1,Table_Pending_Today[Order_Number],Table_Pending_Today[[#This Row],[Order_Number]]))&gt;0,1,0)</f>
        <v>0</v>
      </c>
      <c r="ER662">
        <f>SUM(COUNTIFS(Table_Pending_Today[Order_Type_Desc],"Special Request",Table_Pending_Today[Bury_Drop],0,Table_Pending_Today[Contractor],1,Table_Pending_Today[Order_Number],Table_Pending_Today[[#This Row],[Order_Number]]))</f>
        <v>0</v>
      </c>
    </row>
    <row r="663" spans="1:148" x14ac:dyDescent="0.25">
      <c r="A663" t="s">
        <v>22433</v>
      </c>
      <c r="B663" t="s">
        <v>68448</v>
      </c>
      <c r="C663" t="s">
        <v>0</v>
      </c>
      <c r="D663" t="s">
        <v>27573</v>
      </c>
      <c r="E663" t="s">
        <v>27574</v>
      </c>
      <c r="F663" t="s">
        <v>27575</v>
      </c>
      <c r="G663">
        <v>463306</v>
      </c>
      <c r="H663" t="s">
        <v>120</v>
      </c>
      <c r="I663" t="s">
        <v>17001</v>
      </c>
      <c r="J663" t="s">
        <v>16791</v>
      </c>
      <c r="K663" t="s">
        <v>73</v>
      </c>
      <c r="L663">
        <v>1</v>
      </c>
      <c r="M663" t="s">
        <v>27576</v>
      </c>
      <c r="N663" t="s">
        <v>27577</v>
      </c>
      <c r="P663" t="s">
        <v>16772</v>
      </c>
      <c r="Q663" t="s">
        <v>17463</v>
      </c>
      <c r="R663" t="s">
        <v>27579</v>
      </c>
      <c r="S663" t="s">
        <v>27580</v>
      </c>
      <c r="T663" t="s">
        <v>75</v>
      </c>
      <c r="U663" t="s">
        <v>16658</v>
      </c>
      <c r="V663" t="s">
        <v>27581</v>
      </c>
      <c r="W663" t="s">
        <v>16679</v>
      </c>
      <c r="X663" t="s">
        <v>17464</v>
      </c>
      <c r="Y663" t="s">
        <v>76</v>
      </c>
      <c r="Z663" t="s">
        <v>77</v>
      </c>
      <c r="AA663" t="s">
        <v>133</v>
      </c>
      <c r="AB663" t="s">
        <v>16772</v>
      </c>
      <c r="AC663" t="s">
        <v>16680</v>
      </c>
      <c r="AD663" t="s">
        <v>50579</v>
      </c>
      <c r="AE663" t="s">
        <v>20208</v>
      </c>
      <c r="AF663" t="s">
        <v>51847</v>
      </c>
      <c r="AG663" t="s">
        <v>22433</v>
      </c>
      <c r="AH663" t="s">
        <v>16921</v>
      </c>
      <c r="AI663" t="s">
        <v>22433</v>
      </c>
      <c r="AJ663">
        <v>0</v>
      </c>
      <c r="AK663" t="s">
        <v>98</v>
      </c>
      <c r="AL663" t="s">
        <v>21753</v>
      </c>
      <c r="AM663" t="s">
        <v>87</v>
      </c>
      <c r="AO663">
        <v>14</v>
      </c>
      <c r="AP663" t="s">
        <v>17002</v>
      </c>
      <c r="AQ663" t="s">
        <v>99</v>
      </c>
      <c r="AR663" t="s">
        <v>16792</v>
      </c>
      <c r="AT663">
        <v>0</v>
      </c>
      <c r="AU663">
        <v>0</v>
      </c>
      <c r="AV663" t="s">
        <v>133</v>
      </c>
      <c r="BI663" t="s">
        <v>81</v>
      </c>
      <c r="BJ663" t="s">
        <v>81</v>
      </c>
      <c r="BK663" t="s">
        <v>81</v>
      </c>
      <c r="BL663" t="s">
        <v>51849</v>
      </c>
      <c r="BM663" t="s">
        <v>51850</v>
      </c>
      <c r="BN663" t="s">
        <v>47723</v>
      </c>
      <c r="BO663" t="s">
        <v>100</v>
      </c>
      <c r="BP663" t="s">
        <v>51851</v>
      </c>
      <c r="BQ663" t="s">
        <v>51851</v>
      </c>
      <c r="BS663" t="s">
        <v>17202</v>
      </c>
      <c r="BT663" t="s">
        <v>18399</v>
      </c>
      <c r="BU663" t="s">
        <v>21754</v>
      </c>
      <c r="BV663" t="s">
        <v>50579</v>
      </c>
      <c r="BW663">
        <v>0</v>
      </c>
      <c r="BX663">
        <v>0</v>
      </c>
      <c r="CE663" t="s">
        <v>17222</v>
      </c>
      <c r="CF663" t="s">
        <v>51852</v>
      </c>
      <c r="CG663" t="s">
        <v>51853</v>
      </c>
      <c r="CH663" t="s">
        <v>51848</v>
      </c>
      <c r="CI663" t="s">
        <v>51854</v>
      </c>
      <c r="CJ663" t="s">
        <v>51855</v>
      </c>
      <c r="CK663" t="s">
        <v>17222</v>
      </c>
      <c r="CL663" t="s">
        <v>99</v>
      </c>
      <c r="CM663">
        <v>0</v>
      </c>
      <c r="CN663">
        <v>89.430099999999996</v>
      </c>
      <c r="CO663">
        <v>2310.83</v>
      </c>
      <c r="CP663">
        <v>900</v>
      </c>
      <c r="CQ663" t="s">
        <v>17312</v>
      </c>
      <c r="CR663" t="s">
        <v>17313</v>
      </c>
      <c r="CS663" t="s">
        <v>17314</v>
      </c>
      <c r="CT663" t="s">
        <v>17733</v>
      </c>
      <c r="CU663" t="s">
        <v>16885</v>
      </c>
      <c r="DS663">
        <v>0</v>
      </c>
      <c r="DU663">
        <v>1</v>
      </c>
      <c r="DV663">
        <v>0</v>
      </c>
      <c r="DW663">
        <v>0</v>
      </c>
      <c r="DY663">
        <v>0</v>
      </c>
      <c r="DZ663">
        <v>0</v>
      </c>
      <c r="EC663" t="s">
        <v>21342</v>
      </c>
      <c r="ED663">
        <v>1</v>
      </c>
      <c r="EE663" cm="1">
        <f t="array" ref="EE663">SUM(COUNTIFS(Table_Pending_Today[job_type_code],{"WB","WQ","Z5","Z7","U8","QU","7W","2V","2W","2X"},Table_Pending_Today[Order_Number],Table_Pending_Today[[#This Row],[Order_Number]]))</f>
        <v>0</v>
      </c>
      <c r="EF663">
        <f>COUNTIFS(Table_Pending_Today[Order_Number],Table_Pending_Today[[#This Row],[Order_Number]],Table_Pending_Today[tech_contractor],"INHOUSE")</f>
        <v>1</v>
      </c>
      <c r="EG663">
        <f>COUNTIFS(Table_Pending_Today[Order_Number],Table_Pending_Today[[#This Row],[Order_Number]],Table_Pending_Today[tech_contractor],"CONTRACTOR")</f>
        <v>0</v>
      </c>
      <c r="EH663" cm="1">
        <f t="array" ref="EH663">SUM(COUNTIFS(Table_Pending_Today[job_type_code],{"XV","XQ","XT","XU"},Table_Pending_Today[Order_Number],Table_Pending_Today[[#This Row],[Order_Number]]))</f>
        <v>0</v>
      </c>
      <c r="EI663" cm="1">
        <f t="array" ref="EI663">SUM(COUNTIFS(Table_Pending_Today[job_type_code],{"XV","XQ","XT","XU"},Table_Pending_Today[Order_Number],Table_Pending_Today[[#This Row],[Order_Number]],Table_Pending_Today[In-House],1))</f>
        <v>0</v>
      </c>
      <c r="EJ663" cm="1">
        <f t="array" ref="EJ663">SUM(COUNTIFS(Table_Pending_Today[job_type_code],{"XV","XQ","XT","XU"},Table_Pending_Today[Order_Number],Table_Pending_Today[[#This Row],[Order_Number]],Table_Pending_Today[Contractor],1))</f>
        <v>0</v>
      </c>
      <c r="EK663" cm="1">
        <f t="array" ref="EK663">SUM(COUNTIFS(Table_Pending_Today[job_type_code],{"WB","WQ","Z5","Z7","U8","QU","7W","2V","2W","2X"},Table_Pending_Today[Order_Number],Table_Pending_Today[[#This Row],[Order_Number]]))</f>
        <v>0</v>
      </c>
      <c r="EL663" cm="1">
        <f t="array" ref="EL663">SUM(COUNTIFS(Table_Pending_Today[job_type_code],{"WB","WQ","Z5","Z7","U8","QU","7W","2V","2W","2X"},Table_Pending_Today[In-House],1,Table_Pending_Today[Order_Number],Table_Pending_Today[[#This Row],[Order_Number]]))</f>
        <v>0</v>
      </c>
      <c r="EM663" cm="1">
        <f t="array" ref="EM663">SUM(COUNTIFS(Table_Pending_Today[job_type_code],{"WB","WQ","Z5","Z7","U8","QU","7W","2V","2W","2X"},Table_Pending_Today[Contractor],1,Table_Pending_Today[Order_Number],Table_Pending_Today[[#This Row],[Order_Number]]))</f>
        <v>0</v>
      </c>
      <c r="EN663" cm="1">
        <f t="array" ref="EN663">IF(SUM(COUNTIFS(Table_Pending_Today[Order_Type_Desc],{"Install","Service Order","Restart"},Table_Pending_Today[Order_Number],Table_Pending_Today[[#This Row],[Order_Number]]))&gt;0,1,0)</f>
        <v>1</v>
      </c>
      <c r="EO663" cm="1">
        <f t="array" ref="EO663">IF(SUM(COUNTIFS(Table_Pending_Today[Order_Type_Desc],{"Install","Service Order","Restart"},Table_Pending_Today[In-House],1,Table_Pending_Today[Order_Number],Table_Pending_Today[[#This Row],[Order_Number]]))&gt;0,1,0)</f>
        <v>1</v>
      </c>
      <c r="EP663" cm="1">
        <f t="array" ref="EP663">IF(SUM(COUNTIFS(Table_Pending_Today[Order_Type_Desc],{"Install","Service Order","Restart"},Table_Pending_Today[Contractor],1,Table_Pending_Today[Order_Number],Table_Pending_Today[[#This Row],[Order_Number]]))&gt;0,1,0)</f>
        <v>0</v>
      </c>
      <c r="EQ663">
        <f>IF(SUM(COUNTIFS(Table_Pending_Today[Order_Type_Desc],"Special Request",Table_Pending_Today[Bury_Drop],0,Table_Pending_Today[In-House],1,Table_Pending_Today[Order_Number],Table_Pending_Today[[#This Row],[Order_Number]]))&gt;0,1,0)</f>
        <v>0</v>
      </c>
      <c r="ER663">
        <f>SUM(COUNTIFS(Table_Pending_Today[Order_Type_Desc],"Special Request",Table_Pending_Today[Bury_Drop],0,Table_Pending_Today[Contractor],1,Table_Pending_Today[Order_Number],Table_Pending_Today[[#This Row],[Order_Number]]))</f>
        <v>0</v>
      </c>
    </row>
    <row r="664" spans="1:148" x14ac:dyDescent="0.25">
      <c r="A664" t="s">
        <v>22433</v>
      </c>
      <c r="B664" t="s">
        <v>68448</v>
      </c>
      <c r="C664" t="s">
        <v>0</v>
      </c>
      <c r="D664" t="s">
        <v>51976</v>
      </c>
      <c r="E664" t="s">
        <v>51977</v>
      </c>
      <c r="F664" t="s">
        <v>51978</v>
      </c>
      <c r="G664">
        <v>463370</v>
      </c>
      <c r="H664" t="s">
        <v>16820</v>
      </c>
      <c r="I664" t="s">
        <v>17508</v>
      </c>
      <c r="J664" t="s">
        <v>16791</v>
      </c>
      <c r="K664" t="s">
        <v>73</v>
      </c>
      <c r="L664">
        <v>1</v>
      </c>
      <c r="N664" t="s">
        <v>51979</v>
      </c>
      <c r="P664" t="s">
        <v>17187</v>
      </c>
      <c r="Q664" t="s">
        <v>17445</v>
      </c>
      <c r="T664" t="s">
        <v>75</v>
      </c>
      <c r="U664" t="s">
        <v>16658</v>
      </c>
      <c r="V664" t="s">
        <v>51980</v>
      </c>
      <c r="W664" t="s">
        <v>16679</v>
      </c>
      <c r="X664" t="s">
        <v>16765</v>
      </c>
      <c r="Z664" t="s">
        <v>85</v>
      </c>
      <c r="AA664" t="s">
        <v>133</v>
      </c>
      <c r="AB664" t="s">
        <v>133</v>
      </c>
      <c r="AC664" t="s">
        <v>137</v>
      </c>
      <c r="AD664" t="s">
        <v>51981</v>
      </c>
      <c r="AE664" t="s">
        <v>20208</v>
      </c>
      <c r="AF664" t="s">
        <v>21869</v>
      </c>
      <c r="AG664" t="s">
        <v>22433</v>
      </c>
      <c r="AH664" t="s">
        <v>16937</v>
      </c>
      <c r="AI664" t="s">
        <v>22433</v>
      </c>
      <c r="AJ664">
        <v>0</v>
      </c>
      <c r="AL664" t="s">
        <v>18103</v>
      </c>
      <c r="AM664" t="s">
        <v>87</v>
      </c>
      <c r="AO664">
        <v>24</v>
      </c>
      <c r="AP664" t="s">
        <v>17509</v>
      </c>
      <c r="AQ664" t="s">
        <v>118</v>
      </c>
      <c r="AR664" t="s">
        <v>16792</v>
      </c>
      <c r="AT664">
        <v>0</v>
      </c>
      <c r="AU664">
        <v>0</v>
      </c>
      <c r="AV664" t="s">
        <v>133</v>
      </c>
      <c r="BI664" t="s">
        <v>81</v>
      </c>
      <c r="BJ664" t="s">
        <v>81</v>
      </c>
      <c r="BK664" t="s">
        <v>81</v>
      </c>
      <c r="BL664" t="s">
        <v>51984</v>
      </c>
      <c r="BM664" t="s">
        <v>51985</v>
      </c>
      <c r="BN664" t="s">
        <v>21593</v>
      </c>
      <c r="BP664" t="s">
        <v>51986</v>
      </c>
      <c r="BQ664" t="s">
        <v>51987</v>
      </c>
      <c r="BT664" t="s">
        <v>18104</v>
      </c>
      <c r="BU664" t="s">
        <v>18105</v>
      </c>
      <c r="BV664" t="s">
        <v>51981</v>
      </c>
      <c r="BW664">
        <v>0</v>
      </c>
      <c r="BX664">
        <v>0</v>
      </c>
      <c r="BY664" t="s">
        <v>16821</v>
      </c>
      <c r="CE664" t="s">
        <v>17008</v>
      </c>
      <c r="CF664" t="s">
        <v>51988</v>
      </c>
      <c r="CG664" t="s">
        <v>51989</v>
      </c>
      <c r="CH664" t="s">
        <v>51983</v>
      </c>
      <c r="CI664" t="s">
        <v>51990</v>
      </c>
      <c r="CJ664" t="s">
        <v>18045</v>
      </c>
      <c r="CK664" t="s">
        <v>17008</v>
      </c>
      <c r="CL664" t="s">
        <v>118</v>
      </c>
      <c r="CN664">
        <v>97.077100000000002</v>
      </c>
      <c r="CO664">
        <v>6.13</v>
      </c>
      <c r="CP664">
        <v>0</v>
      </c>
      <c r="CQ664" t="s">
        <v>17315</v>
      </c>
      <c r="CR664" t="s">
        <v>51982</v>
      </c>
      <c r="CS664" t="s">
        <v>17314</v>
      </c>
      <c r="CT664" t="s">
        <v>19385</v>
      </c>
      <c r="CU664" t="s">
        <v>16885</v>
      </c>
      <c r="DS664">
        <v>0</v>
      </c>
      <c r="DU664">
        <v>0</v>
      </c>
      <c r="DV664">
        <v>0</v>
      </c>
      <c r="DW664">
        <v>0</v>
      </c>
      <c r="DY664">
        <v>0</v>
      </c>
      <c r="DZ664">
        <v>0</v>
      </c>
      <c r="EC664" t="s">
        <v>21330</v>
      </c>
      <c r="ED664">
        <v>1</v>
      </c>
      <c r="EE664" cm="1">
        <f t="array" ref="EE664">SUM(COUNTIFS(Table_Pending_Today[job_type_code],{"WB","WQ","Z5","Z7","U8","QU","7W","2V","2W","2X"},Table_Pending_Today[Order_Number],Table_Pending_Today[[#This Row],[Order_Number]]))</f>
        <v>0</v>
      </c>
      <c r="EF664">
        <f>COUNTIFS(Table_Pending_Today[Order_Number],Table_Pending_Today[[#This Row],[Order_Number]],Table_Pending_Today[tech_contractor],"INHOUSE")</f>
        <v>1</v>
      </c>
      <c r="EG664">
        <f>COUNTIFS(Table_Pending_Today[Order_Number],Table_Pending_Today[[#This Row],[Order_Number]],Table_Pending_Today[tech_contractor],"CONTRACTOR")</f>
        <v>0</v>
      </c>
      <c r="EH664" cm="1">
        <f t="array" ref="EH664">SUM(COUNTIFS(Table_Pending_Today[job_type_code],{"XV","XQ","XT","XU"},Table_Pending_Today[Order_Number],Table_Pending_Today[[#This Row],[Order_Number]]))</f>
        <v>0</v>
      </c>
      <c r="EI664" cm="1">
        <f t="array" ref="EI664">SUM(COUNTIFS(Table_Pending_Today[job_type_code],{"XV","XQ","XT","XU"},Table_Pending_Today[Order_Number],Table_Pending_Today[[#This Row],[Order_Number]],Table_Pending_Today[In-House],1))</f>
        <v>0</v>
      </c>
      <c r="EJ664" cm="1">
        <f t="array" ref="EJ664">SUM(COUNTIFS(Table_Pending_Today[job_type_code],{"XV","XQ","XT","XU"},Table_Pending_Today[Order_Number],Table_Pending_Today[[#This Row],[Order_Number]],Table_Pending_Today[Contractor],1))</f>
        <v>0</v>
      </c>
      <c r="EK664" cm="1">
        <f t="array" ref="EK664">SUM(COUNTIFS(Table_Pending_Today[job_type_code],{"WB","WQ","Z5","Z7","U8","QU","7W","2V","2W","2X"},Table_Pending_Today[Order_Number],Table_Pending_Today[[#This Row],[Order_Number]]))</f>
        <v>0</v>
      </c>
      <c r="EL664" cm="1">
        <f t="array" ref="EL664">SUM(COUNTIFS(Table_Pending_Today[job_type_code],{"WB","WQ","Z5","Z7","U8","QU","7W","2V","2W","2X"},Table_Pending_Today[In-House],1,Table_Pending_Today[Order_Number],Table_Pending_Today[[#This Row],[Order_Number]]))</f>
        <v>0</v>
      </c>
      <c r="EM664" cm="1">
        <f t="array" ref="EM664">SUM(COUNTIFS(Table_Pending_Today[job_type_code],{"WB","WQ","Z5","Z7","U8","QU","7W","2V","2W","2X"},Table_Pending_Today[Contractor],1,Table_Pending_Today[Order_Number],Table_Pending_Today[[#This Row],[Order_Number]]))</f>
        <v>0</v>
      </c>
      <c r="EN664" cm="1">
        <f t="array" ref="EN664">IF(SUM(COUNTIFS(Table_Pending_Today[Order_Type_Desc],{"Install","Service Order","Restart"},Table_Pending_Today[Order_Number],Table_Pending_Today[[#This Row],[Order_Number]]))&gt;0,1,0)</f>
        <v>1</v>
      </c>
      <c r="EO664" cm="1">
        <f t="array" ref="EO664">IF(SUM(COUNTIFS(Table_Pending_Today[Order_Type_Desc],{"Install","Service Order","Restart"},Table_Pending_Today[In-House],1,Table_Pending_Today[Order_Number],Table_Pending_Today[[#This Row],[Order_Number]]))&gt;0,1,0)</f>
        <v>1</v>
      </c>
      <c r="EP664" cm="1">
        <f t="array" ref="EP664">IF(SUM(COUNTIFS(Table_Pending_Today[Order_Type_Desc],{"Install","Service Order","Restart"},Table_Pending_Today[Contractor],1,Table_Pending_Today[Order_Number],Table_Pending_Today[[#This Row],[Order_Number]]))&gt;0,1,0)</f>
        <v>0</v>
      </c>
      <c r="EQ664">
        <f>IF(SUM(COUNTIFS(Table_Pending_Today[Order_Type_Desc],"Special Request",Table_Pending_Today[Bury_Drop],0,Table_Pending_Today[In-House],1,Table_Pending_Today[Order_Number],Table_Pending_Today[[#This Row],[Order_Number]]))&gt;0,1,0)</f>
        <v>0</v>
      </c>
      <c r="ER664">
        <f>SUM(COUNTIFS(Table_Pending_Today[Order_Type_Desc],"Special Request",Table_Pending_Today[Bury_Drop],0,Table_Pending_Today[Contractor],1,Table_Pending_Today[Order_Number],Table_Pending_Today[[#This Row],[Order_Number]]))</f>
        <v>0</v>
      </c>
    </row>
    <row r="665" spans="1:148" x14ac:dyDescent="0.25">
      <c r="A665" t="s">
        <v>22433</v>
      </c>
      <c r="B665" t="s">
        <v>68448</v>
      </c>
      <c r="C665" t="s">
        <v>0</v>
      </c>
      <c r="D665" t="s">
        <v>23708</v>
      </c>
      <c r="E665" t="s">
        <v>23709</v>
      </c>
      <c r="F665" t="s">
        <v>23710</v>
      </c>
      <c r="G665">
        <v>463113</v>
      </c>
      <c r="H665" t="s">
        <v>72</v>
      </c>
      <c r="I665" t="s">
        <v>16931</v>
      </c>
      <c r="J665" t="s">
        <v>16932</v>
      </c>
      <c r="K665" t="s">
        <v>73</v>
      </c>
      <c r="L665">
        <v>1</v>
      </c>
      <c r="M665" t="s">
        <v>23711</v>
      </c>
      <c r="N665" t="s">
        <v>23712</v>
      </c>
      <c r="P665" t="s">
        <v>16767</v>
      </c>
      <c r="Q665" t="s">
        <v>17664</v>
      </c>
      <c r="R665" t="s">
        <v>23714</v>
      </c>
      <c r="S665" t="s">
        <v>23715</v>
      </c>
      <c r="T665" t="s">
        <v>75</v>
      </c>
      <c r="U665" t="s">
        <v>16658</v>
      </c>
      <c r="V665" t="s">
        <v>23716</v>
      </c>
      <c r="W665" t="s">
        <v>16679</v>
      </c>
      <c r="X665" t="s">
        <v>17396</v>
      </c>
      <c r="Y665" t="s">
        <v>76</v>
      </c>
      <c r="Z665" t="s">
        <v>77</v>
      </c>
      <c r="AA665" t="s">
        <v>133</v>
      </c>
      <c r="AB665" t="s">
        <v>16764</v>
      </c>
      <c r="AC665" t="s">
        <v>17662</v>
      </c>
      <c r="AD665" t="s">
        <v>50824</v>
      </c>
      <c r="AE665" t="s">
        <v>20208</v>
      </c>
      <c r="AF665" t="s">
        <v>50825</v>
      </c>
      <c r="AG665" t="s">
        <v>22433</v>
      </c>
      <c r="AH665" t="s">
        <v>16921</v>
      </c>
      <c r="AI665" t="s">
        <v>22433</v>
      </c>
      <c r="AJ665">
        <v>0</v>
      </c>
      <c r="AL665" t="s">
        <v>69788</v>
      </c>
      <c r="AM665" t="s">
        <v>87</v>
      </c>
      <c r="AO665">
        <v>20</v>
      </c>
      <c r="AP665" t="s">
        <v>124</v>
      </c>
      <c r="AQ665" t="s">
        <v>92</v>
      </c>
      <c r="AR665" t="s">
        <v>16933</v>
      </c>
      <c r="AT665">
        <v>0</v>
      </c>
      <c r="AU665">
        <v>0</v>
      </c>
      <c r="AV665" t="s">
        <v>133</v>
      </c>
      <c r="BI665" t="s">
        <v>81</v>
      </c>
      <c r="BJ665" t="s">
        <v>81</v>
      </c>
      <c r="BK665" t="s">
        <v>81</v>
      </c>
      <c r="BM665" t="s">
        <v>21508</v>
      </c>
      <c r="BN665" t="s">
        <v>21599</v>
      </c>
      <c r="BQ665" t="s">
        <v>50826</v>
      </c>
      <c r="BS665" t="s">
        <v>17202</v>
      </c>
      <c r="BT665" t="s">
        <v>17231</v>
      </c>
      <c r="BU665" t="s">
        <v>19113</v>
      </c>
      <c r="BV665" t="s">
        <v>50824</v>
      </c>
      <c r="BW665">
        <v>0</v>
      </c>
      <c r="BX665">
        <v>0</v>
      </c>
      <c r="CE665" t="s">
        <v>16880</v>
      </c>
      <c r="CF665" t="s">
        <v>16881</v>
      </c>
      <c r="CG665" t="s">
        <v>16882</v>
      </c>
      <c r="CK665" t="s">
        <v>16890</v>
      </c>
      <c r="CL665" t="s">
        <v>92</v>
      </c>
      <c r="CM665">
        <v>0</v>
      </c>
      <c r="CN665">
        <v>95.706500000000005</v>
      </c>
      <c r="CO665">
        <v>7.86</v>
      </c>
      <c r="CP665">
        <v>75</v>
      </c>
      <c r="CQ665" t="s">
        <v>17312</v>
      </c>
      <c r="CR665" t="s">
        <v>17313</v>
      </c>
      <c r="CS665" t="s">
        <v>17314</v>
      </c>
      <c r="CT665" t="s">
        <v>17733</v>
      </c>
      <c r="CU665" t="s">
        <v>16885</v>
      </c>
      <c r="DS665">
        <v>0</v>
      </c>
      <c r="DU665">
        <v>1</v>
      </c>
      <c r="DV665">
        <v>1</v>
      </c>
      <c r="DW665">
        <v>0</v>
      </c>
      <c r="DY665">
        <v>0</v>
      </c>
      <c r="DZ665">
        <v>0</v>
      </c>
      <c r="EC665" t="s">
        <v>21337</v>
      </c>
      <c r="ED665">
        <v>1</v>
      </c>
      <c r="EE665" cm="1">
        <f t="array" ref="EE665">SUM(COUNTIFS(Table_Pending_Today[job_type_code],{"WB","WQ","Z5","Z7","U8","QU","7W","2V","2W","2X"},Table_Pending_Today[Order_Number],Table_Pending_Today[[#This Row],[Order_Number]]))</f>
        <v>0</v>
      </c>
      <c r="EF665">
        <f>COUNTIFS(Table_Pending_Today[Order_Number],Table_Pending_Today[[#This Row],[Order_Number]],Table_Pending_Today[tech_contractor],"INHOUSE")</f>
        <v>1</v>
      </c>
      <c r="EG665">
        <f>COUNTIFS(Table_Pending_Today[Order_Number],Table_Pending_Today[[#This Row],[Order_Number]],Table_Pending_Today[tech_contractor],"CONTRACTOR")</f>
        <v>0</v>
      </c>
      <c r="EH665" cm="1">
        <f t="array" ref="EH665">SUM(COUNTIFS(Table_Pending_Today[job_type_code],{"XV","XQ","XT","XU"},Table_Pending_Today[Order_Number],Table_Pending_Today[[#This Row],[Order_Number]]))</f>
        <v>1</v>
      </c>
      <c r="EI665" cm="1">
        <f t="array" ref="EI665">SUM(COUNTIFS(Table_Pending_Today[job_type_code],{"XV","XQ","XT","XU"},Table_Pending_Today[Order_Number],Table_Pending_Today[[#This Row],[Order_Number]],Table_Pending_Today[In-House],1))</f>
        <v>1</v>
      </c>
      <c r="EJ665" cm="1">
        <f t="array" ref="EJ665">SUM(COUNTIFS(Table_Pending_Today[job_type_code],{"XV","XQ","XT","XU"},Table_Pending_Today[Order_Number],Table_Pending_Today[[#This Row],[Order_Number]],Table_Pending_Today[Contractor],1))</f>
        <v>0</v>
      </c>
      <c r="EK665" cm="1">
        <f t="array" ref="EK665">SUM(COUNTIFS(Table_Pending_Today[job_type_code],{"WB","WQ","Z5","Z7","U8","QU","7W","2V","2W","2X"},Table_Pending_Today[Order_Number],Table_Pending_Today[[#This Row],[Order_Number]]))</f>
        <v>0</v>
      </c>
      <c r="EL665" cm="1">
        <f t="array" ref="EL665">SUM(COUNTIFS(Table_Pending_Today[job_type_code],{"WB","WQ","Z5","Z7","U8","QU","7W","2V","2W","2X"},Table_Pending_Today[In-House],1,Table_Pending_Today[Order_Number],Table_Pending_Today[[#This Row],[Order_Number]]))</f>
        <v>0</v>
      </c>
      <c r="EM665" cm="1">
        <f t="array" ref="EM665">SUM(COUNTIFS(Table_Pending_Today[job_type_code],{"WB","WQ","Z5","Z7","U8","QU","7W","2V","2W","2X"},Table_Pending_Today[Contractor],1,Table_Pending_Today[Order_Number],Table_Pending_Today[[#This Row],[Order_Number]]))</f>
        <v>0</v>
      </c>
      <c r="EN665" cm="1">
        <f t="array" ref="EN665">IF(SUM(COUNTIFS(Table_Pending_Today[Order_Type_Desc],{"Install","Service Order","Restart"},Table_Pending_Today[Order_Number],Table_Pending_Today[[#This Row],[Order_Number]]))&gt;0,1,0)</f>
        <v>0</v>
      </c>
      <c r="EO665" cm="1">
        <f t="array" ref="EO665">IF(SUM(COUNTIFS(Table_Pending_Today[Order_Type_Desc],{"Install","Service Order","Restart"},Table_Pending_Today[In-House],1,Table_Pending_Today[Order_Number],Table_Pending_Today[[#This Row],[Order_Number]]))&gt;0,1,0)</f>
        <v>0</v>
      </c>
      <c r="EP665" cm="1">
        <f t="array" ref="EP665">IF(SUM(COUNTIFS(Table_Pending_Today[Order_Type_Desc],{"Install","Service Order","Restart"},Table_Pending_Today[Contractor],1,Table_Pending_Today[Order_Number],Table_Pending_Today[[#This Row],[Order_Number]]))&gt;0,1,0)</f>
        <v>0</v>
      </c>
      <c r="EQ665">
        <f>IF(SUM(COUNTIFS(Table_Pending_Today[Order_Type_Desc],"Special Request",Table_Pending_Today[Bury_Drop],0,Table_Pending_Today[In-House],1,Table_Pending_Today[Order_Number],Table_Pending_Today[[#This Row],[Order_Number]]))&gt;0,1,0)</f>
        <v>0</v>
      </c>
      <c r="ER665">
        <f>SUM(COUNTIFS(Table_Pending_Today[Order_Type_Desc],"Special Request",Table_Pending_Today[Bury_Drop],0,Table_Pending_Today[Contractor],1,Table_Pending_Today[Order_Number],Table_Pending_Today[[#This Row],[Order_Number]]))</f>
        <v>0</v>
      </c>
    </row>
    <row r="666" spans="1:148" x14ac:dyDescent="0.25">
      <c r="A666" t="s">
        <v>22433</v>
      </c>
      <c r="B666" t="s">
        <v>68448</v>
      </c>
      <c r="C666" t="s">
        <v>0</v>
      </c>
      <c r="D666" t="s">
        <v>37960</v>
      </c>
      <c r="E666" t="s">
        <v>37961</v>
      </c>
      <c r="F666" t="s">
        <v>37962</v>
      </c>
      <c r="G666">
        <v>463312</v>
      </c>
      <c r="H666" t="s">
        <v>72</v>
      </c>
      <c r="I666" t="s">
        <v>89</v>
      </c>
      <c r="J666" t="s">
        <v>16940</v>
      </c>
      <c r="K666" t="s">
        <v>73</v>
      </c>
      <c r="L666">
        <v>1</v>
      </c>
      <c r="M666" t="s">
        <v>37963</v>
      </c>
      <c r="N666" t="s">
        <v>37964</v>
      </c>
      <c r="P666" t="s">
        <v>17103</v>
      </c>
      <c r="Q666" t="s">
        <v>17519</v>
      </c>
      <c r="R666" t="s">
        <v>37966</v>
      </c>
      <c r="T666" t="s">
        <v>75</v>
      </c>
      <c r="U666" t="s">
        <v>16658</v>
      </c>
      <c r="V666" t="s">
        <v>37967</v>
      </c>
      <c r="W666" t="s">
        <v>16679</v>
      </c>
      <c r="X666" t="s">
        <v>17080</v>
      </c>
      <c r="Y666" t="s">
        <v>76</v>
      </c>
      <c r="Z666" t="s">
        <v>121</v>
      </c>
      <c r="AA666" t="s">
        <v>133</v>
      </c>
      <c r="AB666" t="s">
        <v>16778</v>
      </c>
      <c r="AC666" t="s">
        <v>16684</v>
      </c>
      <c r="AD666" t="s">
        <v>51941</v>
      </c>
      <c r="AE666" t="s">
        <v>20208</v>
      </c>
      <c r="AF666" t="s">
        <v>51942</v>
      </c>
      <c r="AG666" t="s">
        <v>22433</v>
      </c>
      <c r="AH666" t="s">
        <v>16919</v>
      </c>
      <c r="AI666" t="s">
        <v>20208</v>
      </c>
      <c r="AJ666">
        <v>1</v>
      </c>
      <c r="AK666" t="s">
        <v>98</v>
      </c>
      <c r="AL666" t="s">
        <v>18108</v>
      </c>
      <c r="AM666" t="s">
        <v>87</v>
      </c>
      <c r="AO666">
        <v>18</v>
      </c>
      <c r="AP666" t="s">
        <v>91</v>
      </c>
      <c r="AQ666" t="s">
        <v>80</v>
      </c>
      <c r="AR666" t="s">
        <v>16941</v>
      </c>
      <c r="AT666">
        <v>0</v>
      </c>
      <c r="AU666">
        <v>0</v>
      </c>
      <c r="AV666" t="s">
        <v>133</v>
      </c>
      <c r="BI666" t="s">
        <v>81</v>
      </c>
      <c r="BJ666" t="s">
        <v>81</v>
      </c>
      <c r="BK666" t="s">
        <v>81</v>
      </c>
      <c r="BM666" t="s">
        <v>51943</v>
      </c>
      <c r="BN666" t="s">
        <v>51424</v>
      </c>
      <c r="BQ666" t="s">
        <v>51944</v>
      </c>
      <c r="BR666" t="s">
        <v>236</v>
      </c>
      <c r="BS666" t="s">
        <v>237</v>
      </c>
      <c r="BT666" t="s">
        <v>17137</v>
      </c>
      <c r="BU666" t="s">
        <v>18109</v>
      </c>
      <c r="BV666" t="s">
        <v>51941</v>
      </c>
      <c r="BW666">
        <v>0</v>
      </c>
      <c r="BX666">
        <v>0</v>
      </c>
      <c r="CE666" t="s">
        <v>16880</v>
      </c>
      <c r="CF666" t="s">
        <v>16881</v>
      </c>
      <c r="CG666" t="s">
        <v>16882</v>
      </c>
      <c r="CK666" t="s">
        <v>16967</v>
      </c>
      <c r="CL666" t="s">
        <v>80</v>
      </c>
      <c r="CM666">
        <v>0</v>
      </c>
      <c r="CN666">
        <v>98.221599999999995</v>
      </c>
      <c r="CO666">
        <v>3.43</v>
      </c>
      <c r="CP666">
        <v>1625</v>
      </c>
      <c r="CQ666" t="s">
        <v>17312</v>
      </c>
      <c r="CR666" t="s">
        <v>17313</v>
      </c>
      <c r="CS666" t="s">
        <v>17314</v>
      </c>
      <c r="CT666" t="s">
        <v>19385</v>
      </c>
      <c r="CU666" t="s">
        <v>16885</v>
      </c>
      <c r="DS666">
        <v>0</v>
      </c>
      <c r="DU666">
        <v>1</v>
      </c>
      <c r="DV666">
        <v>0</v>
      </c>
      <c r="DW666">
        <v>0</v>
      </c>
      <c r="DX666">
        <v>3</v>
      </c>
      <c r="DY666">
        <v>0</v>
      </c>
      <c r="DZ666">
        <v>0</v>
      </c>
      <c r="EC666" t="s">
        <v>21320</v>
      </c>
      <c r="ED666">
        <v>1</v>
      </c>
      <c r="EE666" cm="1">
        <f t="array" ref="EE666">SUM(COUNTIFS(Table_Pending_Today[job_type_code],{"WB","WQ","Z5","Z7","U8","QU","7W","2V","2W","2X"},Table_Pending_Today[Order_Number],Table_Pending_Today[[#This Row],[Order_Number]]))</f>
        <v>0</v>
      </c>
      <c r="EF666">
        <f>COUNTIFS(Table_Pending_Today[Order_Number],Table_Pending_Today[[#This Row],[Order_Number]],Table_Pending_Today[tech_contractor],"INHOUSE")</f>
        <v>1</v>
      </c>
      <c r="EG666">
        <f>COUNTIFS(Table_Pending_Today[Order_Number],Table_Pending_Today[[#This Row],[Order_Number]],Table_Pending_Today[tech_contractor],"CONTRACTOR")</f>
        <v>0</v>
      </c>
      <c r="EH666" cm="1">
        <f t="array" ref="EH666">SUM(COUNTIFS(Table_Pending_Today[job_type_code],{"XV","XQ","XT","XU"},Table_Pending_Today[Order_Number],Table_Pending_Today[[#This Row],[Order_Number]]))</f>
        <v>0</v>
      </c>
      <c r="EI666" cm="1">
        <f t="array" ref="EI666">SUM(COUNTIFS(Table_Pending_Today[job_type_code],{"XV","XQ","XT","XU"},Table_Pending_Today[Order_Number],Table_Pending_Today[[#This Row],[Order_Number]],Table_Pending_Today[In-House],1))</f>
        <v>0</v>
      </c>
      <c r="EJ666" cm="1">
        <f t="array" ref="EJ666">SUM(COUNTIFS(Table_Pending_Today[job_type_code],{"XV","XQ","XT","XU"},Table_Pending_Today[Order_Number],Table_Pending_Today[[#This Row],[Order_Number]],Table_Pending_Today[Contractor],1))</f>
        <v>0</v>
      </c>
      <c r="EK666" cm="1">
        <f t="array" ref="EK666">SUM(COUNTIFS(Table_Pending_Today[job_type_code],{"WB","WQ","Z5","Z7","U8","QU","7W","2V","2W","2X"},Table_Pending_Today[Order_Number],Table_Pending_Today[[#This Row],[Order_Number]]))</f>
        <v>0</v>
      </c>
      <c r="EL666" cm="1">
        <f t="array" ref="EL666">SUM(COUNTIFS(Table_Pending_Today[job_type_code],{"WB","WQ","Z5","Z7","U8","QU","7W","2V","2W","2X"},Table_Pending_Today[In-House],1,Table_Pending_Today[Order_Number],Table_Pending_Today[[#This Row],[Order_Number]]))</f>
        <v>0</v>
      </c>
      <c r="EM666" cm="1">
        <f t="array" ref="EM666">SUM(COUNTIFS(Table_Pending_Today[job_type_code],{"WB","WQ","Z5","Z7","U8","QU","7W","2V","2W","2X"},Table_Pending_Today[Contractor],1,Table_Pending_Today[Order_Number],Table_Pending_Today[[#This Row],[Order_Number]]))</f>
        <v>0</v>
      </c>
      <c r="EN666" cm="1">
        <f t="array" ref="EN666">IF(SUM(COUNTIFS(Table_Pending_Today[Order_Type_Desc],{"Install","Service Order","Restart"},Table_Pending_Today[Order_Number],Table_Pending_Today[[#This Row],[Order_Number]]))&gt;0,1,0)</f>
        <v>0</v>
      </c>
      <c r="EO666" cm="1">
        <f t="array" ref="EO666">IF(SUM(COUNTIFS(Table_Pending_Today[Order_Type_Desc],{"Install","Service Order","Restart"},Table_Pending_Today[In-House],1,Table_Pending_Today[Order_Number],Table_Pending_Today[[#This Row],[Order_Number]]))&gt;0,1,0)</f>
        <v>0</v>
      </c>
      <c r="EP666" cm="1">
        <f t="array" ref="EP666">IF(SUM(COUNTIFS(Table_Pending_Today[Order_Type_Desc],{"Install","Service Order","Restart"},Table_Pending_Today[Contractor],1,Table_Pending_Today[Order_Number],Table_Pending_Today[[#This Row],[Order_Number]]))&gt;0,1,0)</f>
        <v>0</v>
      </c>
      <c r="EQ666">
        <f>IF(SUM(COUNTIFS(Table_Pending_Today[Order_Type_Desc],"Special Request",Table_Pending_Today[Bury_Drop],0,Table_Pending_Today[In-House],1,Table_Pending_Today[Order_Number],Table_Pending_Today[[#This Row],[Order_Number]]))&gt;0,1,0)</f>
        <v>0</v>
      </c>
      <c r="ER666">
        <f>SUM(COUNTIFS(Table_Pending_Today[Order_Type_Desc],"Special Request",Table_Pending_Today[Bury_Drop],0,Table_Pending_Today[Contractor],1,Table_Pending_Today[Order_Number],Table_Pending_Today[[#This Row],[Order_Number]]))</f>
        <v>0</v>
      </c>
    </row>
    <row r="667" spans="1:148" x14ac:dyDescent="0.25">
      <c r="A667" t="s">
        <v>22433</v>
      </c>
      <c r="B667" t="s">
        <v>68448</v>
      </c>
      <c r="C667" t="s">
        <v>0</v>
      </c>
      <c r="D667" t="s">
        <v>23198</v>
      </c>
      <c r="E667" t="s">
        <v>23199</v>
      </c>
      <c r="F667" t="s">
        <v>23200</v>
      </c>
      <c r="G667">
        <v>468285</v>
      </c>
      <c r="H667" t="s">
        <v>72</v>
      </c>
      <c r="I667" t="s">
        <v>89</v>
      </c>
      <c r="J667" t="s">
        <v>16794</v>
      </c>
      <c r="K667" t="s">
        <v>73</v>
      </c>
      <c r="L667">
        <v>0</v>
      </c>
      <c r="M667" t="s">
        <v>23201</v>
      </c>
      <c r="N667" t="s">
        <v>23202</v>
      </c>
      <c r="P667" t="s">
        <v>23203</v>
      </c>
      <c r="Q667" t="s">
        <v>49857</v>
      </c>
      <c r="R667" t="s">
        <v>49858</v>
      </c>
      <c r="S667" t="s">
        <v>23206</v>
      </c>
      <c r="T667" t="s">
        <v>75</v>
      </c>
      <c r="U667" t="s">
        <v>16658</v>
      </c>
      <c r="V667" t="s">
        <v>23207</v>
      </c>
      <c r="W667" t="s">
        <v>16679</v>
      </c>
      <c r="X667" t="s">
        <v>19022</v>
      </c>
      <c r="Y667" t="s">
        <v>76</v>
      </c>
      <c r="Z667" t="s">
        <v>77</v>
      </c>
      <c r="AA667" t="s">
        <v>133</v>
      </c>
      <c r="AB667" t="s">
        <v>16772</v>
      </c>
      <c r="AC667" t="s">
        <v>49859</v>
      </c>
      <c r="AD667" t="s">
        <v>49860</v>
      </c>
      <c r="AE667" t="s">
        <v>22433</v>
      </c>
      <c r="AF667" t="s">
        <v>49861</v>
      </c>
      <c r="AG667" t="s">
        <v>22433</v>
      </c>
      <c r="AH667" t="s">
        <v>16963</v>
      </c>
      <c r="AJ667">
        <v>0</v>
      </c>
      <c r="AL667" t="s">
        <v>79</v>
      </c>
      <c r="AO667">
        <v>18</v>
      </c>
      <c r="AP667" t="s">
        <v>91</v>
      </c>
      <c r="AQ667" t="s">
        <v>80</v>
      </c>
      <c r="AR667" t="s">
        <v>16796</v>
      </c>
      <c r="AT667">
        <v>0</v>
      </c>
      <c r="AU667">
        <v>0</v>
      </c>
      <c r="AV667" t="s">
        <v>133</v>
      </c>
      <c r="BI667" t="s">
        <v>81</v>
      </c>
      <c r="BJ667" t="s">
        <v>81</v>
      </c>
      <c r="BK667" t="s">
        <v>81</v>
      </c>
      <c r="BM667" t="s">
        <v>49865</v>
      </c>
      <c r="BN667" t="s">
        <v>49866</v>
      </c>
      <c r="BQ667" t="s">
        <v>49867</v>
      </c>
      <c r="BS667" t="s">
        <v>17202</v>
      </c>
      <c r="BV667" t="s">
        <v>49860</v>
      </c>
      <c r="BW667">
        <v>0</v>
      </c>
      <c r="BX667">
        <v>0</v>
      </c>
      <c r="CE667" t="s">
        <v>16880</v>
      </c>
      <c r="CF667" t="s">
        <v>16881</v>
      </c>
      <c r="CG667" t="s">
        <v>16882</v>
      </c>
      <c r="CK667" t="s">
        <v>16883</v>
      </c>
      <c r="CL667" t="s">
        <v>80</v>
      </c>
      <c r="CM667">
        <v>0</v>
      </c>
      <c r="CN667">
        <v>95.000100000000003</v>
      </c>
      <c r="CO667">
        <v>11.07</v>
      </c>
      <c r="CP667">
        <v>125</v>
      </c>
      <c r="CQ667" t="s">
        <v>17312</v>
      </c>
      <c r="CR667" t="s">
        <v>17313</v>
      </c>
      <c r="CS667" t="s">
        <v>49862</v>
      </c>
      <c r="CT667" t="s">
        <v>49863</v>
      </c>
      <c r="CU667" t="s">
        <v>16883</v>
      </c>
      <c r="CV667" t="s">
        <v>49864</v>
      </c>
      <c r="DU667">
        <v>1</v>
      </c>
      <c r="DV667">
        <v>0</v>
      </c>
      <c r="DW667">
        <v>0</v>
      </c>
      <c r="DY667">
        <v>0</v>
      </c>
      <c r="DZ667">
        <v>0</v>
      </c>
      <c r="EC667" t="s">
        <v>21337</v>
      </c>
      <c r="ED667">
        <v>0</v>
      </c>
      <c r="EE667" cm="1">
        <f t="array" ref="EE667">SUM(COUNTIFS(Table_Pending_Today[job_type_code],{"WB","WQ","Z5","Z7","U8","QU","7W","2V","2W","2X"},Table_Pending_Today[Order_Number],Table_Pending_Today[[#This Row],[Order_Number]]))</f>
        <v>0</v>
      </c>
      <c r="EF667">
        <f>COUNTIFS(Table_Pending_Today[Order_Number],Table_Pending_Today[[#This Row],[Order_Number]],Table_Pending_Today[tech_contractor],"INHOUSE")</f>
        <v>0</v>
      </c>
      <c r="EG667">
        <f>COUNTIFS(Table_Pending_Today[Order_Number],Table_Pending_Today[[#This Row],[Order_Number]],Table_Pending_Today[tech_contractor],"CONTRACTOR")</f>
        <v>0</v>
      </c>
      <c r="EH667" cm="1">
        <f t="array" ref="EH667">SUM(COUNTIFS(Table_Pending_Today[job_type_code],{"XV","XQ","XT","XU"},Table_Pending_Today[Order_Number],Table_Pending_Today[[#This Row],[Order_Number]]))</f>
        <v>0</v>
      </c>
      <c r="EI667" cm="1">
        <f t="array" ref="EI667">SUM(COUNTIFS(Table_Pending_Today[job_type_code],{"XV","XQ","XT","XU"},Table_Pending_Today[Order_Number],Table_Pending_Today[[#This Row],[Order_Number]],Table_Pending_Today[In-House],1))</f>
        <v>0</v>
      </c>
      <c r="EJ667" cm="1">
        <f t="array" ref="EJ667">SUM(COUNTIFS(Table_Pending_Today[job_type_code],{"XV","XQ","XT","XU"},Table_Pending_Today[Order_Number],Table_Pending_Today[[#This Row],[Order_Number]],Table_Pending_Today[Contractor],1))</f>
        <v>0</v>
      </c>
      <c r="EK667" cm="1">
        <f t="array" ref="EK667">SUM(COUNTIFS(Table_Pending_Today[job_type_code],{"WB","WQ","Z5","Z7","U8","QU","7W","2V","2W","2X"},Table_Pending_Today[Order_Number],Table_Pending_Today[[#This Row],[Order_Number]]))</f>
        <v>0</v>
      </c>
      <c r="EL667" cm="1">
        <f t="array" ref="EL667">SUM(COUNTIFS(Table_Pending_Today[job_type_code],{"WB","WQ","Z5","Z7","U8","QU","7W","2V","2W","2X"},Table_Pending_Today[In-House],1,Table_Pending_Today[Order_Number],Table_Pending_Today[[#This Row],[Order_Number]]))</f>
        <v>0</v>
      </c>
      <c r="EM667" cm="1">
        <f t="array" ref="EM667">SUM(COUNTIFS(Table_Pending_Today[job_type_code],{"WB","WQ","Z5","Z7","U8","QU","7W","2V","2W","2X"},Table_Pending_Today[Contractor],1,Table_Pending_Today[Order_Number],Table_Pending_Today[[#This Row],[Order_Number]]))</f>
        <v>0</v>
      </c>
      <c r="EN667" cm="1">
        <f t="array" ref="EN667">IF(SUM(COUNTIFS(Table_Pending_Today[Order_Type_Desc],{"Install","Service Order","Restart"},Table_Pending_Today[Order_Number],Table_Pending_Today[[#This Row],[Order_Number]]))&gt;0,1,0)</f>
        <v>0</v>
      </c>
      <c r="EO667" cm="1">
        <f t="array" ref="EO667">IF(SUM(COUNTIFS(Table_Pending_Today[Order_Type_Desc],{"Install","Service Order","Restart"},Table_Pending_Today[In-House],1,Table_Pending_Today[Order_Number],Table_Pending_Today[[#This Row],[Order_Number]]))&gt;0,1,0)</f>
        <v>0</v>
      </c>
      <c r="EP667" cm="1">
        <f t="array" ref="EP667">IF(SUM(COUNTIFS(Table_Pending_Today[Order_Type_Desc],{"Install","Service Order","Restart"},Table_Pending_Today[Contractor],1,Table_Pending_Today[Order_Number],Table_Pending_Today[[#This Row],[Order_Number]]))&gt;0,1,0)</f>
        <v>0</v>
      </c>
      <c r="EQ667">
        <f>IF(SUM(COUNTIFS(Table_Pending_Today[Order_Type_Desc],"Special Request",Table_Pending_Today[Bury_Drop],0,Table_Pending_Today[In-House],1,Table_Pending_Today[Order_Number],Table_Pending_Today[[#This Row],[Order_Number]]))&gt;0,1,0)</f>
        <v>0</v>
      </c>
      <c r="ER667">
        <f>SUM(COUNTIFS(Table_Pending_Today[Order_Type_Desc],"Special Request",Table_Pending_Today[Bury_Drop],0,Table_Pending_Today[Contractor],1,Table_Pending_Today[Order_Number],Table_Pending_Today[[#This Row],[Order_Number]]))</f>
        <v>0</v>
      </c>
    </row>
    <row r="668" spans="1:148" x14ac:dyDescent="0.25">
      <c r="A668" t="s">
        <v>22433</v>
      </c>
      <c r="B668" t="s">
        <v>68448</v>
      </c>
      <c r="C668" t="s">
        <v>0</v>
      </c>
      <c r="D668" t="s">
        <v>27512</v>
      </c>
      <c r="E668" t="s">
        <v>27513</v>
      </c>
      <c r="F668" t="s">
        <v>27514</v>
      </c>
      <c r="G668">
        <v>468483</v>
      </c>
      <c r="H668" t="s">
        <v>72</v>
      </c>
      <c r="I668" t="s">
        <v>89</v>
      </c>
      <c r="J668" t="s">
        <v>16929</v>
      </c>
      <c r="K668" t="s">
        <v>73</v>
      </c>
      <c r="L668">
        <v>0</v>
      </c>
      <c r="M668" t="s">
        <v>27515</v>
      </c>
      <c r="N668" t="s">
        <v>27516</v>
      </c>
      <c r="P668" t="s">
        <v>17103</v>
      </c>
      <c r="Q668" t="s">
        <v>17519</v>
      </c>
      <c r="R668" t="s">
        <v>27518</v>
      </c>
      <c r="S668" t="s">
        <v>27519</v>
      </c>
      <c r="T668" t="s">
        <v>75</v>
      </c>
      <c r="U668" t="s">
        <v>16658</v>
      </c>
      <c r="V668" t="s">
        <v>27520</v>
      </c>
      <c r="W668" t="s">
        <v>16679</v>
      </c>
      <c r="X668" t="s">
        <v>17661</v>
      </c>
      <c r="Y668" t="s">
        <v>76</v>
      </c>
      <c r="Z668" t="s">
        <v>77</v>
      </c>
      <c r="AA668" t="s">
        <v>133</v>
      </c>
      <c r="AB668" t="s">
        <v>16778</v>
      </c>
      <c r="AC668" t="s">
        <v>16680</v>
      </c>
      <c r="AD668" t="s">
        <v>69789</v>
      </c>
      <c r="AE668" t="s">
        <v>22433</v>
      </c>
      <c r="AF668" t="s">
        <v>69790</v>
      </c>
      <c r="AG668" t="s">
        <v>22433</v>
      </c>
      <c r="AH668" t="s">
        <v>16779</v>
      </c>
      <c r="AJ668">
        <v>0</v>
      </c>
      <c r="AL668" t="s">
        <v>79</v>
      </c>
      <c r="AO668">
        <v>18</v>
      </c>
      <c r="AP668" t="s">
        <v>91</v>
      </c>
      <c r="AQ668" t="s">
        <v>80</v>
      </c>
      <c r="AR668" t="s">
        <v>16930</v>
      </c>
      <c r="AT668">
        <v>0</v>
      </c>
      <c r="AU668">
        <v>0</v>
      </c>
      <c r="AV668" t="s">
        <v>133</v>
      </c>
      <c r="BI668" t="s">
        <v>81</v>
      </c>
      <c r="BJ668" t="s">
        <v>81</v>
      </c>
      <c r="BK668" t="s">
        <v>81</v>
      </c>
      <c r="BM668" t="s">
        <v>69794</v>
      </c>
      <c r="BN668" t="s">
        <v>69795</v>
      </c>
      <c r="BQ668" t="s">
        <v>69796</v>
      </c>
      <c r="BS668" t="s">
        <v>17202</v>
      </c>
      <c r="BV668" t="s">
        <v>69789</v>
      </c>
      <c r="BW668">
        <v>0</v>
      </c>
      <c r="BX668">
        <v>0</v>
      </c>
      <c r="CE668" t="s">
        <v>16880</v>
      </c>
      <c r="CF668" t="s">
        <v>16881</v>
      </c>
      <c r="CG668" t="s">
        <v>16882</v>
      </c>
      <c r="CK668" t="s">
        <v>16920</v>
      </c>
      <c r="CL668" t="s">
        <v>80</v>
      </c>
      <c r="CM668">
        <v>0</v>
      </c>
      <c r="CN668">
        <v>96.647099999999995</v>
      </c>
      <c r="CO668">
        <v>6.47</v>
      </c>
      <c r="CP668">
        <v>425</v>
      </c>
      <c r="CQ668" t="s">
        <v>17312</v>
      </c>
      <c r="CR668" t="s">
        <v>17313</v>
      </c>
      <c r="CS668" t="s">
        <v>69791</v>
      </c>
      <c r="CT668" t="s">
        <v>69792</v>
      </c>
      <c r="CU668" t="s">
        <v>16920</v>
      </c>
      <c r="CV668" t="s">
        <v>69793</v>
      </c>
      <c r="DU668">
        <v>1</v>
      </c>
      <c r="DV668">
        <v>0</v>
      </c>
      <c r="DW668">
        <v>0</v>
      </c>
      <c r="DY668">
        <v>0</v>
      </c>
      <c r="DZ668">
        <v>0</v>
      </c>
      <c r="EC668" t="s">
        <v>21330</v>
      </c>
      <c r="ED668">
        <v>0</v>
      </c>
      <c r="EE668" cm="1">
        <f t="array" ref="EE668">SUM(COUNTIFS(Table_Pending_Today[job_type_code],{"WB","WQ","Z5","Z7","U8","QU","7W","2V","2W","2X"},Table_Pending_Today[Order_Number],Table_Pending_Today[[#This Row],[Order_Number]]))</f>
        <v>0</v>
      </c>
      <c r="EF668">
        <f>COUNTIFS(Table_Pending_Today[Order_Number],Table_Pending_Today[[#This Row],[Order_Number]],Table_Pending_Today[tech_contractor],"INHOUSE")</f>
        <v>0</v>
      </c>
      <c r="EG668">
        <f>COUNTIFS(Table_Pending_Today[Order_Number],Table_Pending_Today[[#This Row],[Order_Number]],Table_Pending_Today[tech_contractor],"CONTRACTOR")</f>
        <v>0</v>
      </c>
      <c r="EH668" cm="1">
        <f t="array" ref="EH668">SUM(COUNTIFS(Table_Pending_Today[job_type_code],{"XV","XQ","XT","XU"},Table_Pending_Today[Order_Number],Table_Pending_Today[[#This Row],[Order_Number]]))</f>
        <v>0</v>
      </c>
      <c r="EI668" cm="1">
        <f t="array" ref="EI668">SUM(COUNTIFS(Table_Pending_Today[job_type_code],{"XV","XQ","XT","XU"},Table_Pending_Today[Order_Number],Table_Pending_Today[[#This Row],[Order_Number]],Table_Pending_Today[In-House],1))</f>
        <v>0</v>
      </c>
      <c r="EJ668" cm="1">
        <f t="array" ref="EJ668">SUM(COUNTIFS(Table_Pending_Today[job_type_code],{"XV","XQ","XT","XU"},Table_Pending_Today[Order_Number],Table_Pending_Today[[#This Row],[Order_Number]],Table_Pending_Today[Contractor],1))</f>
        <v>0</v>
      </c>
      <c r="EK668" cm="1">
        <f t="array" ref="EK668">SUM(COUNTIFS(Table_Pending_Today[job_type_code],{"WB","WQ","Z5","Z7","U8","QU","7W","2V","2W","2X"},Table_Pending_Today[Order_Number],Table_Pending_Today[[#This Row],[Order_Number]]))</f>
        <v>0</v>
      </c>
      <c r="EL668" cm="1">
        <f t="array" ref="EL668">SUM(COUNTIFS(Table_Pending_Today[job_type_code],{"WB","WQ","Z5","Z7","U8","QU","7W","2V","2W","2X"},Table_Pending_Today[In-House],1,Table_Pending_Today[Order_Number],Table_Pending_Today[[#This Row],[Order_Number]]))</f>
        <v>0</v>
      </c>
      <c r="EM668" cm="1">
        <f t="array" ref="EM668">SUM(COUNTIFS(Table_Pending_Today[job_type_code],{"WB","WQ","Z5","Z7","U8","QU","7W","2V","2W","2X"},Table_Pending_Today[Contractor],1,Table_Pending_Today[Order_Number],Table_Pending_Today[[#This Row],[Order_Number]]))</f>
        <v>0</v>
      </c>
      <c r="EN668" cm="1">
        <f t="array" ref="EN668">IF(SUM(COUNTIFS(Table_Pending_Today[Order_Type_Desc],{"Install","Service Order","Restart"},Table_Pending_Today[Order_Number],Table_Pending_Today[[#This Row],[Order_Number]]))&gt;0,1,0)</f>
        <v>0</v>
      </c>
      <c r="EO668" cm="1">
        <f t="array" ref="EO668">IF(SUM(COUNTIFS(Table_Pending_Today[Order_Type_Desc],{"Install","Service Order","Restart"},Table_Pending_Today[In-House],1,Table_Pending_Today[Order_Number],Table_Pending_Today[[#This Row],[Order_Number]]))&gt;0,1,0)</f>
        <v>0</v>
      </c>
      <c r="EP668" cm="1">
        <f t="array" ref="EP668">IF(SUM(COUNTIFS(Table_Pending_Today[Order_Type_Desc],{"Install","Service Order","Restart"},Table_Pending_Today[Contractor],1,Table_Pending_Today[Order_Number],Table_Pending_Today[[#This Row],[Order_Number]]))&gt;0,1,0)</f>
        <v>0</v>
      </c>
      <c r="EQ668">
        <f>IF(SUM(COUNTIFS(Table_Pending_Today[Order_Type_Desc],"Special Request",Table_Pending_Today[Bury_Drop],0,Table_Pending_Today[In-House],1,Table_Pending_Today[Order_Number],Table_Pending_Today[[#This Row],[Order_Number]]))&gt;0,1,0)</f>
        <v>0</v>
      </c>
      <c r="ER668">
        <f>SUM(COUNTIFS(Table_Pending_Today[Order_Type_Desc],"Special Request",Table_Pending_Today[Bury_Drop],0,Table_Pending_Today[Contractor],1,Table_Pending_Today[Order_Number],Table_Pending_Today[[#This Row],[Order_Number]]))</f>
        <v>0</v>
      </c>
    </row>
    <row r="669" spans="1:148" x14ac:dyDescent="0.25">
      <c r="A669" t="s">
        <v>22433</v>
      </c>
      <c r="B669" t="s">
        <v>68448</v>
      </c>
      <c r="C669" t="s">
        <v>0</v>
      </c>
      <c r="D669" t="s">
        <v>27081</v>
      </c>
      <c r="E669" t="s">
        <v>27082</v>
      </c>
      <c r="F669" t="s">
        <v>27083</v>
      </c>
      <c r="G669">
        <v>468499</v>
      </c>
      <c r="H669" t="s">
        <v>72</v>
      </c>
      <c r="I669" t="s">
        <v>89</v>
      </c>
      <c r="J669" t="s">
        <v>16929</v>
      </c>
      <c r="K669" t="s">
        <v>73</v>
      </c>
      <c r="L669">
        <v>0</v>
      </c>
      <c r="M669" t="s">
        <v>27084</v>
      </c>
      <c r="N669" t="s">
        <v>27085</v>
      </c>
      <c r="P669" t="s">
        <v>27086</v>
      </c>
      <c r="Q669" t="s">
        <v>69797</v>
      </c>
      <c r="R669" t="s">
        <v>27088</v>
      </c>
      <c r="S669" t="s">
        <v>27089</v>
      </c>
      <c r="T669" t="s">
        <v>75</v>
      </c>
      <c r="U669" t="s">
        <v>16658</v>
      </c>
      <c r="V669" t="s">
        <v>27090</v>
      </c>
      <c r="W669" t="s">
        <v>16679</v>
      </c>
      <c r="X669" t="s">
        <v>53828</v>
      </c>
      <c r="Y669" t="s">
        <v>76</v>
      </c>
      <c r="Z669" t="s">
        <v>77</v>
      </c>
      <c r="AA669" t="s">
        <v>133</v>
      </c>
      <c r="AB669" t="s">
        <v>16778</v>
      </c>
      <c r="AC669" t="s">
        <v>17546</v>
      </c>
      <c r="AD669" t="s">
        <v>69798</v>
      </c>
      <c r="AE669" t="s">
        <v>22433</v>
      </c>
      <c r="AF669" t="s">
        <v>69799</v>
      </c>
      <c r="AG669" t="s">
        <v>22433</v>
      </c>
      <c r="AH669" t="s">
        <v>16963</v>
      </c>
      <c r="AJ669">
        <v>0</v>
      </c>
      <c r="AL669" t="s">
        <v>79</v>
      </c>
      <c r="AO669">
        <v>18</v>
      </c>
      <c r="AP669" t="s">
        <v>91</v>
      </c>
      <c r="AQ669" t="s">
        <v>80</v>
      </c>
      <c r="AR669" t="s">
        <v>16930</v>
      </c>
      <c r="AT669">
        <v>0</v>
      </c>
      <c r="AU669">
        <v>0</v>
      </c>
      <c r="AV669" t="s">
        <v>144</v>
      </c>
      <c r="BI669" t="s">
        <v>81</v>
      </c>
      <c r="BJ669" t="s">
        <v>81</v>
      </c>
      <c r="BK669" t="s">
        <v>81</v>
      </c>
      <c r="BM669" t="s">
        <v>69803</v>
      </c>
      <c r="BN669" t="s">
        <v>69804</v>
      </c>
      <c r="BQ669" t="s">
        <v>69805</v>
      </c>
      <c r="BS669" t="s">
        <v>17202</v>
      </c>
      <c r="BV669" t="s">
        <v>69798</v>
      </c>
      <c r="BW669">
        <v>1</v>
      </c>
      <c r="BX669">
        <v>1</v>
      </c>
      <c r="CE669" t="s">
        <v>16880</v>
      </c>
      <c r="CF669" t="s">
        <v>16881</v>
      </c>
      <c r="CG669" t="s">
        <v>16882</v>
      </c>
      <c r="CK669" t="s">
        <v>16947</v>
      </c>
      <c r="CL669" t="s">
        <v>80</v>
      </c>
      <c r="CM669">
        <v>0</v>
      </c>
      <c r="CN669">
        <v>86.874899999999997</v>
      </c>
      <c r="CO669">
        <v>1643.49</v>
      </c>
      <c r="CP669">
        <v>625</v>
      </c>
      <c r="CQ669" t="s">
        <v>17312</v>
      </c>
      <c r="CR669" t="s">
        <v>17313</v>
      </c>
      <c r="CS669" t="s">
        <v>69800</v>
      </c>
      <c r="CT669" t="s">
        <v>69801</v>
      </c>
      <c r="CU669" t="s">
        <v>16947</v>
      </c>
      <c r="CV669" t="s">
        <v>69802</v>
      </c>
      <c r="DU669">
        <v>1</v>
      </c>
      <c r="DV669">
        <v>0</v>
      </c>
      <c r="DW669">
        <v>0</v>
      </c>
      <c r="DY669">
        <v>0</v>
      </c>
      <c r="DZ669">
        <v>0</v>
      </c>
      <c r="EC669" t="s">
        <v>21342</v>
      </c>
      <c r="ED669">
        <v>0</v>
      </c>
      <c r="EE669" cm="1">
        <f t="array" ref="EE669">SUM(COUNTIFS(Table_Pending_Today[job_type_code],{"WB","WQ","Z5","Z7","U8","QU","7W","2V","2W","2X"},Table_Pending_Today[Order_Number],Table_Pending_Today[[#This Row],[Order_Number]]))</f>
        <v>0</v>
      </c>
      <c r="EF669">
        <f>COUNTIFS(Table_Pending_Today[Order_Number],Table_Pending_Today[[#This Row],[Order_Number]],Table_Pending_Today[tech_contractor],"INHOUSE")</f>
        <v>0</v>
      </c>
      <c r="EG669">
        <f>COUNTIFS(Table_Pending_Today[Order_Number],Table_Pending_Today[[#This Row],[Order_Number]],Table_Pending_Today[tech_contractor],"CONTRACTOR")</f>
        <v>0</v>
      </c>
      <c r="EH669" cm="1">
        <f t="array" ref="EH669">SUM(COUNTIFS(Table_Pending_Today[job_type_code],{"XV","XQ","XT","XU"},Table_Pending_Today[Order_Number],Table_Pending_Today[[#This Row],[Order_Number]]))</f>
        <v>0</v>
      </c>
      <c r="EI669" cm="1">
        <f t="array" ref="EI669">SUM(COUNTIFS(Table_Pending_Today[job_type_code],{"XV","XQ","XT","XU"},Table_Pending_Today[Order_Number],Table_Pending_Today[[#This Row],[Order_Number]],Table_Pending_Today[In-House],1))</f>
        <v>0</v>
      </c>
      <c r="EJ669" cm="1">
        <f t="array" ref="EJ669">SUM(COUNTIFS(Table_Pending_Today[job_type_code],{"XV","XQ","XT","XU"},Table_Pending_Today[Order_Number],Table_Pending_Today[[#This Row],[Order_Number]],Table_Pending_Today[Contractor],1))</f>
        <v>0</v>
      </c>
      <c r="EK669" cm="1">
        <f t="array" ref="EK669">SUM(COUNTIFS(Table_Pending_Today[job_type_code],{"WB","WQ","Z5","Z7","U8","QU","7W","2V","2W","2X"},Table_Pending_Today[Order_Number],Table_Pending_Today[[#This Row],[Order_Number]]))</f>
        <v>0</v>
      </c>
      <c r="EL669" cm="1">
        <f t="array" ref="EL669">SUM(COUNTIFS(Table_Pending_Today[job_type_code],{"WB","WQ","Z5","Z7","U8","QU","7W","2V","2W","2X"},Table_Pending_Today[In-House],1,Table_Pending_Today[Order_Number],Table_Pending_Today[[#This Row],[Order_Number]]))</f>
        <v>0</v>
      </c>
      <c r="EM669" cm="1">
        <f t="array" ref="EM669">SUM(COUNTIFS(Table_Pending_Today[job_type_code],{"WB","WQ","Z5","Z7","U8","QU","7W","2V","2W","2X"},Table_Pending_Today[Contractor],1,Table_Pending_Today[Order_Number],Table_Pending_Today[[#This Row],[Order_Number]]))</f>
        <v>0</v>
      </c>
      <c r="EN669" cm="1">
        <f t="array" ref="EN669">IF(SUM(COUNTIFS(Table_Pending_Today[Order_Type_Desc],{"Install","Service Order","Restart"},Table_Pending_Today[Order_Number],Table_Pending_Today[[#This Row],[Order_Number]]))&gt;0,1,0)</f>
        <v>0</v>
      </c>
      <c r="EO669" cm="1">
        <f t="array" ref="EO669">IF(SUM(COUNTIFS(Table_Pending_Today[Order_Type_Desc],{"Install","Service Order","Restart"},Table_Pending_Today[In-House],1,Table_Pending_Today[Order_Number],Table_Pending_Today[[#This Row],[Order_Number]]))&gt;0,1,0)</f>
        <v>0</v>
      </c>
      <c r="EP669" cm="1">
        <f t="array" ref="EP669">IF(SUM(COUNTIFS(Table_Pending_Today[Order_Type_Desc],{"Install","Service Order","Restart"},Table_Pending_Today[Contractor],1,Table_Pending_Today[Order_Number],Table_Pending_Today[[#This Row],[Order_Number]]))&gt;0,1,0)</f>
        <v>0</v>
      </c>
      <c r="EQ669">
        <f>IF(SUM(COUNTIFS(Table_Pending_Today[Order_Type_Desc],"Special Request",Table_Pending_Today[Bury_Drop],0,Table_Pending_Today[In-House],1,Table_Pending_Today[Order_Number],Table_Pending_Today[[#This Row],[Order_Number]]))&gt;0,1,0)</f>
        <v>0</v>
      </c>
      <c r="ER669">
        <f>SUM(COUNTIFS(Table_Pending_Today[Order_Type_Desc],"Special Request",Table_Pending_Today[Bury_Drop],0,Table_Pending_Today[Contractor],1,Table_Pending_Today[Order_Number],Table_Pending_Today[[#This Row],[Order_Number]]))</f>
        <v>0</v>
      </c>
    </row>
    <row r="670" spans="1:148" x14ac:dyDescent="0.25">
      <c r="A670" t="s">
        <v>22433</v>
      </c>
      <c r="B670" t="s">
        <v>68448</v>
      </c>
      <c r="C670" t="s">
        <v>0</v>
      </c>
      <c r="D670" t="s">
        <v>25303</v>
      </c>
      <c r="E670" t="s">
        <v>25304</v>
      </c>
      <c r="F670" t="s">
        <v>25305</v>
      </c>
      <c r="G670">
        <v>468500</v>
      </c>
      <c r="H670" t="s">
        <v>72</v>
      </c>
      <c r="I670" t="s">
        <v>89</v>
      </c>
      <c r="J670" t="s">
        <v>16942</v>
      </c>
      <c r="K670" t="s">
        <v>73</v>
      </c>
      <c r="L670">
        <v>0</v>
      </c>
      <c r="M670" t="s">
        <v>25306</v>
      </c>
      <c r="N670" t="s">
        <v>25307</v>
      </c>
      <c r="P670" t="s">
        <v>153</v>
      </c>
      <c r="Q670" t="s">
        <v>17023</v>
      </c>
      <c r="R670" t="s">
        <v>25309</v>
      </c>
      <c r="S670" t="s">
        <v>25310</v>
      </c>
      <c r="T670" t="s">
        <v>75</v>
      </c>
      <c r="U670" t="s">
        <v>16658</v>
      </c>
      <c r="V670" t="s">
        <v>25311</v>
      </c>
      <c r="W670" t="s">
        <v>16679</v>
      </c>
      <c r="X670" t="s">
        <v>17025</v>
      </c>
      <c r="Y670" t="s">
        <v>76</v>
      </c>
      <c r="Z670" t="s">
        <v>121</v>
      </c>
      <c r="AA670" t="s">
        <v>133</v>
      </c>
      <c r="AB670" t="s">
        <v>16778</v>
      </c>
      <c r="AC670" t="s">
        <v>16684</v>
      </c>
      <c r="AD670" t="s">
        <v>69806</v>
      </c>
      <c r="AE670" t="s">
        <v>22433</v>
      </c>
      <c r="AF670" t="s">
        <v>69807</v>
      </c>
      <c r="AG670" t="s">
        <v>22433</v>
      </c>
      <c r="AH670" t="s">
        <v>16963</v>
      </c>
      <c r="AJ670">
        <v>0</v>
      </c>
      <c r="AL670" t="s">
        <v>79</v>
      </c>
      <c r="AO670">
        <v>18</v>
      </c>
      <c r="AP670" t="s">
        <v>91</v>
      </c>
      <c r="AQ670" t="s">
        <v>80</v>
      </c>
      <c r="AR670" t="s">
        <v>16944</v>
      </c>
      <c r="AT670">
        <v>0</v>
      </c>
      <c r="AU670">
        <v>0</v>
      </c>
      <c r="AV670" t="s">
        <v>133</v>
      </c>
      <c r="BI670" t="s">
        <v>81</v>
      </c>
      <c r="BJ670" t="s">
        <v>81</v>
      </c>
      <c r="BK670" t="s">
        <v>81</v>
      </c>
      <c r="BM670" t="s">
        <v>69811</v>
      </c>
      <c r="BN670" t="s">
        <v>69812</v>
      </c>
      <c r="BQ670" t="s">
        <v>69813</v>
      </c>
      <c r="BR670" t="s">
        <v>236</v>
      </c>
      <c r="BS670" t="s">
        <v>237</v>
      </c>
      <c r="BV670" t="s">
        <v>69806</v>
      </c>
      <c r="BW670">
        <v>0</v>
      </c>
      <c r="BX670">
        <v>0</v>
      </c>
      <c r="CE670" t="s">
        <v>16880</v>
      </c>
      <c r="CF670" t="s">
        <v>16881</v>
      </c>
      <c r="CG670" t="s">
        <v>16882</v>
      </c>
      <c r="CK670" t="s">
        <v>17735</v>
      </c>
      <c r="CL670" t="s">
        <v>80</v>
      </c>
      <c r="CM670">
        <v>0</v>
      </c>
      <c r="CN670">
        <v>97.000100000000003</v>
      </c>
      <c r="CO670">
        <v>5.88</v>
      </c>
      <c r="CP670">
        <v>750</v>
      </c>
      <c r="CQ670" t="s">
        <v>17312</v>
      </c>
      <c r="CR670" t="s">
        <v>17313</v>
      </c>
      <c r="CS670" t="s">
        <v>69808</v>
      </c>
      <c r="CT670" t="s">
        <v>69809</v>
      </c>
      <c r="CU670" t="s">
        <v>17735</v>
      </c>
      <c r="CV670" t="s">
        <v>69810</v>
      </c>
      <c r="DU670">
        <v>1</v>
      </c>
      <c r="DV670">
        <v>0</v>
      </c>
      <c r="DW670">
        <v>0</v>
      </c>
      <c r="DY670">
        <v>0</v>
      </c>
      <c r="DZ670">
        <v>0</v>
      </c>
      <c r="EC670" t="s">
        <v>21330</v>
      </c>
      <c r="ED670">
        <v>0</v>
      </c>
      <c r="EE670" cm="1">
        <f t="array" ref="EE670">SUM(COUNTIFS(Table_Pending_Today[job_type_code],{"WB","WQ","Z5","Z7","U8","QU","7W","2V","2W","2X"},Table_Pending_Today[Order_Number],Table_Pending_Today[[#This Row],[Order_Number]]))</f>
        <v>0</v>
      </c>
      <c r="EF670">
        <f>COUNTIFS(Table_Pending_Today[Order_Number],Table_Pending_Today[[#This Row],[Order_Number]],Table_Pending_Today[tech_contractor],"INHOUSE")</f>
        <v>0</v>
      </c>
      <c r="EG670">
        <f>COUNTIFS(Table_Pending_Today[Order_Number],Table_Pending_Today[[#This Row],[Order_Number]],Table_Pending_Today[tech_contractor],"CONTRACTOR")</f>
        <v>0</v>
      </c>
      <c r="EH670" cm="1">
        <f t="array" ref="EH670">SUM(COUNTIFS(Table_Pending_Today[job_type_code],{"XV","XQ","XT","XU"},Table_Pending_Today[Order_Number],Table_Pending_Today[[#This Row],[Order_Number]]))</f>
        <v>0</v>
      </c>
      <c r="EI670" cm="1">
        <f t="array" ref="EI670">SUM(COUNTIFS(Table_Pending_Today[job_type_code],{"XV","XQ","XT","XU"},Table_Pending_Today[Order_Number],Table_Pending_Today[[#This Row],[Order_Number]],Table_Pending_Today[In-House],1))</f>
        <v>0</v>
      </c>
      <c r="EJ670" cm="1">
        <f t="array" ref="EJ670">SUM(COUNTIFS(Table_Pending_Today[job_type_code],{"XV","XQ","XT","XU"},Table_Pending_Today[Order_Number],Table_Pending_Today[[#This Row],[Order_Number]],Table_Pending_Today[Contractor],1))</f>
        <v>0</v>
      </c>
      <c r="EK670" cm="1">
        <f t="array" ref="EK670">SUM(COUNTIFS(Table_Pending_Today[job_type_code],{"WB","WQ","Z5","Z7","U8","QU","7W","2V","2W","2X"},Table_Pending_Today[Order_Number],Table_Pending_Today[[#This Row],[Order_Number]]))</f>
        <v>0</v>
      </c>
      <c r="EL670" cm="1">
        <f t="array" ref="EL670">SUM(COUNTIFS(Table_Pending_Today[job_type_code],{"WB","WQ","Z5","Z7","U8","QU","7W","2V","2W","2X"},Table_Pending_Today[In-House],1,Table_Pending_Today[Order_Number],Table_Pending_Today[[#This Row],[Order_Number]]))</f>
        <v>0</v>
      </c>
      <c r="EM670" cm="1">
        <f t="array" ref="EM670">SUM(COUNTIFS(Table_Pending_Today[job_type_code],{"WB","WQ","Z5","Z7","U8","QU","7W","2V","2W","2X"},Table_Pending_Today[Contractor],1,Table_Pending_Today[Order_Number],Table_Pending_Today[[#This Row],[Order_Number]]))</f>
        <v>0</v>
      </c>
      <c r="EN670" cm="1">
        <f t="array" ref="EN670">IF(SUM(COUNTIFS(Table_Pending_Today[Order_Type_Desc],{"Install","Service Order","Restart"},Table_Pending_Today[Order_Number],Table_Pending_Today[[#This Row],[Order_Number]]))&gt;0,1,0)</f>
        <v>0</v>
      </c>
      <c r="EO670" cm="1">
        <f t="array" ref="EO670">IF(SUM(COUNTIFS(Table_Pending_Today[Order_Type_Desc],{"Install","Service Order","Restart"},Table_Pending_Today[In-House],1,Table_Pending_Today[Order_Number],Table_Pending_Today[[#This Row],[Order_Number]]))&gt;0,1,0)</f>
        <v>0</v>
      </c>
      <c r="EP670" cm="1">
        <f t="array" ref="EP670">IF(SUM(COUNTIFS(Table_Pending_Today[Order_Type_Desc],{"Install","Service Order","Restart"},Table_Pending_Today[Contractor],1,Table_Pending_Today[Order_Number],Table_Pending_Today[[#This Row],[Order_Number]]))&gt;0,1,0)</f>
        <v>0</v>
      </c>
      <c r="EQ670">
        <f>IF(SUM(COUNTIFS(Table_Pending_Today[Order_Type_Desc],"Special Request",Table_Pending_Today[Bury_Drop],0,Table_Pending_Today[In-House],1,Table_Pending_Today[Order_Number],Table_Pending_Today[[#This Row],[Order_Number]]))&gt;0,1,0)</f>
        <v>0</v>
      </c>
      <c r="ER670">
        <f>SUM(COUNTIFS(Table_Pending_Today[Order_Type_Desc],"Special Request",Table_Pending_Today[Bury_Drop],0,Table_Pending_Today[Contractor],1,Table_Pending_Today[Order_Number],Table_Pending_Today[[#This Row],[Order_Number]]))</f>
        <v>0</v>
      </c>
    </row>
    <row r="671" spans="1:148" x14ac:dyDescent="0.25">
      <c r="A671" t="s">
        <v>22433</v>
      </c>
      <c r="B671" t="s">
        <v>68448</v>
      </c>
      <c r="C671" t="s">
        <v>0</v>
      </c>
      <c r="D671" t="s">
        <v>26373</v>
      </c>
      <c r="E671" t="s">
        <v>26374</v>
      </c>
      <c r="F671" t="s">
        <v>26375</v>
      </c>
      <c r="G671">
        <v>468540</v>
      </c>
      <c r="H671" t="s">
        <v>72</v>
      </c>
      <c r="I671" t="s">
        <v>89</v>
      </c>
      <c r="J671" t="s">
        <v>16935</v>
      </c>
      <c r="K671" t="s">
        <v>73</v>
      </c>
      <c r="L671">
        <v>0</v>
      </c>
      <c r="M671" t="s">
        <v>26376</v>
      </c>
      <c r="N671" t="s">
        <v>26377</v>
      </c>
      <c r="P671" t="s">
        <v>144</v>
      </c>
      <c r="Q671" t="s">
        <v>17418</v>
      </c>
      <c r="R671" t="s">
        <v>26379</v>
      </c>
      <c r="T671" t="s">
        <v>75</v>
      </c>
      <c r="U671" t="s">
        <v>16658</v>
      </c>
      <c r="V671" t="s">
        <v>26380</v>
      </c>
      <c r="W671" t="s">
        <v>16679</v>
      </c>
      <c r="X671" t="s">
        <v>16757</v>
      </c>
      <c r="Y671" t="s">
        <v>76</v>
      </c>
      <c r="Z671" t="s">
        <v>126</v>
      </c>
      <c r="AA671" t="s">
        <v>133</v>
      </c>
      <c r="AB671" t="s">
        <v>144</v>
      </c>
      <c r="AC671" t="s">
        <v>16756</v>
      </c>
      <c r="AD671" t="s">
        <v>69814</v>
      </c>
      <c r="AE671" t="s">
        <v>22433</v>
      </c>
      <c r="AF671" t="s">
        <v>69815</v>
      </c>
      <c r="AG671" t="s">
        <v>22433</v>
      </c>
      <c r="AH671" t="s">
        <v>16795</v>
      </c>
      <c r="AJ671">
        <v>0</v>
      </c>
      <c r="AL671" t="s">
        <v>18420</v>
      </c>
      <c r="AM671" t="s">
        <v>87</v>
      </c>
      <c r="AO671">
        <v>18</v>
      </c>
      <c r="AP671" t="s">
        <v>91</v>
      </c>
      <c r="AQ671" t="s">
        <v>80</v>
      </c>
      <c r="AR671" t="s">
        <v>16936</v>
      </c>
      <c r="AT671">
        <v>0</v>
      </c>
      <c r="AU671">
        <v>0</v>
      </c>
      <c r="AV671" t="s">
        <v>133</v>
      </c>
      <c r="BI671" t="s">
        <v>81</v>
      </c>
      <c r="BJ671" t="s">
        <v>81</v>
      </c>
      <c r="BK671" t="s">
        <v>81</v>
      </c>
      <c r="BM671" t="s">
        <v>69816</v>
      </c>
      <c r="BN671" t="s">
        <v>69817</v>
      </c>
      <c r="BQ671" t="s">
        <v>69818</v>
      </c>
      <c r="BS671" t="s">
        <v>17202</v>
      </c>
      <c r="BT671" t="s">
        <v>17770</v>
      </c>
      <c r="BU671" t="s">
        <v>18421</v>
      </c>
      <c r="BV671" t="s">
        <v>69814</v>
      </c>
      <c r="BW671">
        <v>0</v>
      </c>
      <c r="BX671">
        <v>1</v>
      </c>
      <c r="CE671" t="s">
        <v>16880</v>
      </c>
      <c r="CF671" t="s">
        <v>16881</v>
      </c>
      <c r="CG671" t="s">
        <v>16882</v>
      </c>
      <c r="CK671" t="s">
        <v>16969</v>
      </c>
      <c r="CL671" t="s">
        <v>80</v>
      </c>
      <c r="CM671">
        <v>0</v>
      </c>
      <c r="CN671">
        <v>95.177599999999998</v>
      </c>
      <c r="CO671">
        <v>10.1</v>
      </c>
      <c r="CP671">
        <v>3400</v>
      </c>
      <c r="CQ671" t="s">
        <v>17312</v>
      </c>
      <c r="CR671" t="s">
        <v>17313</v>
      </c>
      <c r="CS671" t="s">
        <v>17314</v>
      </c>
      <c r="CT671" t="s">
        <v>19385</v>
      </c>
      <c r="CU671" t="s">
        <v>16885</v>
      </c>
      <c r="DS671">
        <v>0</v>
      </c>
      <c r="DU671">
        <v>1</v>
      </c>
      <c r="DV671">
        <v>0</v>
      </c>
      <c r="DW671">
        <v>0</v>
      </c>
      <c r="DY671">
        <v>0</v>
      </c>
      <c r="DZ671">
        <v>0</v>
      </c>
      <c r="EC671" t="s">
        <v>21337</v>
      </c>
      <c r="ED671">
        <v>0</v>
      </c>
      <c r="EE671" cm="1">
        <f t="array" ref="EE671">SUM(COUNTIFS(Table_Pending_Today[job_type_code],{"WB","WQ","Z5","Z7","U8","QU","7W","2V","2W","2X"},Table_Pending_Today[Order_Number],Table_Pending_Today[[#This Row],[Order_Number]]))</f>
        <v>0</v>
      </c>
      <c r="EF671">
        <f>COUNTIFS(Table_Pending_Today[Order_Number],Table_Pending_Today[[#This Row],[Order_Number]],Table_Pending_Today[tech_contractor],"INHOUSE")</f>
        <v>1</v>
      </c>
      <c r="EG671">
        <f>COUNTIFS(Table_Pending_Today[Order_Number],Table_Pending_Today[[#This Row],[Order_Number]],Table_Pending_Today[tech_contractor],"CONTRACTOR")</f>
        <v>0</v>
      </c>
      <c r="EH671" cm="1">
        <f t="array" ref="EH671">SUM(COUNTIFS(Table_Pending_Today[job_type_code],{"XV","XQ","XT","XU"},Table_Pending_Today[Order_Number],Table_Pending_Today[[#This Row],[Order_Number]]))</f>
        <v>0</v>
      </c>
      <c r="EI671" cm="1">
        <f t="array" ref="EI671">SUM(COUNTIFS(Table_Pending_Today[job_type_code],{"XV","XQ","XT","XU"},Table_Pending_Today[Order_Number],Table_Pending_Today[[#This Row],[Order_Number]],Table_Pending_Today[In-House],1))</f>
        <v>0</v>
      </c>
      <c r="EJ671" cm="1">
        <f t="array" ref="EJ671">SUM(COUNTIFS(Table_Pending_Today[job_type_code],{"XV","XQ","XT","XU"},Table_Pending_Today[Order_Number],Table_Pending_Today[[#This Row],[Order_Number]],Table_Pending_Today[Contractor],1))</f>
        <v>0</v>
      </c>
      <c r="EK671" cm="1">
        <f t="array" ref="EK671">SUM(COUNTIFS(Table_Pending_Today[job_type_code],{"WB","WQ","Z5","Z7","U8","QU","7W","2V","2W","2X"},Table_Pending_Today[Order_Number],Table_Pending_Today[[#This Row],[Order_Number]]))</f>
        <v>0</v>
      </c>
      <c r="EL671" cm="1">
        <f t="array" ref="EL671">SUM(COUNTIFS(Table_Pending_Today[job_type_code],{"WB","WQ","Z5","Z7","U8","QU","7W","2V","2W","2X"},Table_Pending_Today[In-House],1,Table_Pending_Today[Order_Number],Table_Pending_Today[[#This Row],[Order_Number]]))</f>
        <v>0</v>
      </c>
      <c r="EM671" cm="1">
        <f t="array" ref="EM671">SUM(COUNTIFS(Table_Pending_Today[job_type_code],{"WB","WQ","Z5","Z7","U8","QU","7W","2V","2W","2X"},Table_Pending_Today[Contractor],1,Table_Pending_Today[Order_Number],Table_Pending_Today[[#This Row],[Order_Number]]))</f>
        <v>0</v>
      </c>
      <c r="EN671" cm="1">
        <f t="array" ref="EN671">IF(SUM(COUNTIFS(Table_Pending_Today[Order_Type_Desc],{"Install","Service Order","Restart"},Table_Pending_Today[Order_Number],Table_Pending_Today[[#This Row],[Order_Number]]))&gt;0,1,0)</f>
        <v>0</v>
      </c>
      <c r="EO671" cm="1">
        <f t="array" ref="EO671">IF(SUM(COUNTIFS(Table_Pending_Today[Order_Type_Desc],{"Install","Service Order","Restart"},Table_Pending_Today[In-House],1,Table_Pending_Today[Order_Number],Table_Pending_Today[[#This Row],[Order_Number]]))&gt;0,1,0)</f>
        <v>0</v>
      </c>
      <c r="EP671" cm="1">
        <f t="array" ref="EP671">IF(SUM(COUNTIFS(Table_Pending_Today[Order_Type_Desc],{"Install","Service Order","Restart"},Table_Pending_Today[Contractor],1,Table_Pending_Today[Order_Number],Table_Pending_Today[[#This Row],[Order_Number]]))&gt;0,1,0)</f>
        <v>0</v>
      </c>
      <c r="EQ671">
        <f>IF(SUM(COUNTIFS(Table_Pending_Today[Order_Type_Desc],"Special Request",Table_Pending_Today[Bury_Drop],0,Table_Pending_Today[In-House],1,Table_Pending_Today[Order_Number],Table_Pending_Today[[#This Row],[Order_Number]]))&gt;0,1,0)</f>
        <v>0</v>
      </c>
      <c r="ER671">
        <f>SUM(COUNTIFS(Table_Pending_Today[Order_Type_Desc],"Special Request",Table_Pending_Today[Bury_Drop],0,Table_Pending_Today[Contractor],1,Table_Pending_Today[Order_Number],Table_Pending_Today[[#This Row],[Order_Number]]))</f>
        <v>0</v>
      </c>
    </row>
    <row r="672" spans="1:148" x14ac:dyDescent="0.25">
      <c r="A672" t="s">
        <v>22433</v>
      </c>
      <c r="B672" t="s">
        <v>68448</v>
      </c>
      <c r="C672" t="s">
        <v>0</v>
      </c>
      <c r="D672" t="s">
        <v>26593</v>
      </c>
      <c r="E672" t="s">
        <v>26594</v>
      </c>
      <c r="F672" t="s">
        <v>26595</v>
      </c>
      <c r="G672">
        <v>468544</v>
      </c>
      <c r="H672" t="s">
        <v>72</v>
      </c>
      <c r="I672" t="s">
        <v>89</v>
      </c>
      <c r="J672" t="s">
        <v>16935</v>
      </c>
      <c r="K672" t="s">
        <v>73</v>
      </c>
      <c r="L672">
        <v>0</v>
      </c>
      <c r="M672" t="s">
        <v>26596</v>
      </c>
      <c r="N672" t="s">
        <v>26597</v>
      </c>
      <c r="P672" t="s">
        <v>153</v>
      </c>
      <c r="Q672" t="s">
        <v>17023</v>
      </c>
      <c r="R672" t="s">
        <v>26599</v>
      </c>
      <c r="T672" t="s">
        <v>75</v>
      </c>
      <c r="U672" t="s">
        <v>16658</v>
      </c>
      <c r="V672" t="s">
        <v>26600</v>
      </c>
      <c r="W672" t="s">
        <v>16679</v>
      </c>
      <c r="X672" t="s">
        <v>19042</v>
      </c>
      <c r="Y672" t="s">
        <v>76</v>
      </c>
      <c r="Z672" t="s">
        <v>77</v>
      </c>
      <c r="AA672" t="s">
        <v>133</v>
      </c>
      <c r="AB672" t="s">
        <v>16778</v>
      </c>
      <c r="AC672" t="s">
        <v>16684</v>
      </c>
      <c r="AD672" t="s">
        <v>69819</v>
      </c>
      <c r="AE672" t="s">
        <v>22433</v>
      </c>
      <c r="AF672" t="s">
        <v>69820</v>
      </c>
      <c r="AG672" t="s">
        <v>22433</v>
      </c>
      <c r="AH672" t="s">
        <v>16963</v>
      </c>
      <c r="AJ672">
        <v>0</v>
      </c>
      <c r="AL672" t="s">
        <v>79</v>
      </c>
      <c r="AO672">
        <v>18</v>
      </c>
      <c r="AP672" t="s">
        <v>91</v>
      </c>
      <c r="AQ672" t="s">
        <v>80</v>
      </c>
      <c r="AR672" t="s">
        <v>16936</v>
      </c>
      <c r="AT672">
        <v>0</v>
      </c>
      <c r="AU672">
        <v>0</v>
      </c>
      <c r="AV672" t="s">
        <v>133</v>
      </c>
      <c r="BI672" t="s">
        <v>81</v>
      </c>
      <c r="BJ672" t="s">
        <v>81</v>
      </c>
      <c r="BK672" t="s">
        <v>81</v>
      </c>
      <c r="BM672" t="s">
        <v>69824</v>
      </c>
      <c r="BN672" t="s">
        <v>69825</v>
      </c>
      <c r="BQ672" t="s">
        <v>69826</v>
      </c>
      <c r="BS672" t="s">
        <v>17202</v>
      </c>
      <c r="BV672" t="s">
        <v>69819</v>
      </c>
      <c r="BW672">
        <v>0</v>
      </c>
      <c r="BX672">
        <v>0</v>
      </c>
      <c r="CE672" t="s">
        <v>16880</v>
      </c>
      <c r="CF672" t="s">
        <v>16881</v>
      </c>
      <c r="CG672" t="s">
        <v>16882</v>
      </c>
      <c r="CK672" t="s">
        <v>16947</v>
      </c>
      <c r="CL672" t="s">
        <v>80</v>
      </c>
      <c r="CM672">
        <v>0</v>
      </c>
      <c r="CN672">
        <v>97.171599999999998</v>
      </c>
      <c r="CO672">
        <v>5.81</v>
      </c>
      <c r="CP672">
        <v>1250</v>
      </c>
      <c r="CQ672" t="s">
        <v>17312</v>
      </c>
      <c r="CR672" t="s">
        <v>17313</v>
      </c>
      <c r="CS672" t="s">
        <v>69821</v>
      </c>
      <c r="CT672" t="s">
        <v>69822</v>
      </c>
      <c r="CU672" t="s">
        <v>16947</v>
      </c>
      <c r="CV672" t="s">
        <v>69823</v>
      </c>
      <c r="DU672">
        <v>1</v>
      </c>
      <c r="DV672">
        <v>0</v>
      </c>
      <c r="DW672">
        <v>0</v>
      </c>
      <c r="DY672">
        <v>0</v>
      </c>
      <c r="DZ672">
        <v>0</v>
      </c>
      <c r="EC672" t="s">
        <v>21330</v>
      </c>
      <c r="ED672">
        <v>0</v>
      </c>
      <c r="EE672" cm="1">
        <f t="array" ref="EE672">SUM(COUNTIFS(Table_Pending_Today[job_type_code],{"WB","WQ","Z5","Z7","U8","QU","7W","2V","2W","2X"},Table_Pending_Today[Order_Number],Table_Pending_Today[[#This Row],[Order_Number]]))</f>
        <v>0</v>
      </c>
      <c r="EF672">
        <f>COUNTIFS(Table_Pending_Today[Order_Number],Table_Pending_Today[[#This Row],[Order_Number]],Table_Pending_Today[tech_contractor],"INHOUSE")</f>
        <v>0</v>
      </c>
      <c r="EG672">
        <f>COUNTIFS(Table_Pending_Today[Order_Number],Table_Pending_Today[[#This Row],[Order_Number]],Table_Pending_Today[tech_contractor],"CONTRACTOR")</f>
        <v>0</v>
      </c>
      <c r="EH672" cm="1">
        <f t="array" ref="EH672">SUM(COUNTIFS(Table_Pending_Today[job_type_code],{"XV","XQ","XT","XU"},Table_Pending_Today[Order_Number],Table_Pending_Today[[#This Row],[Order_Number]]))</f>
        <v>0</v>
      </c>
      <c r="EI672" cm="1">
        <f t="array" ref="EI672">SUM(COUNTIFS(Table_Pending_Today[job_type_code],{"XV","XQ","XT","XU"},Table_Pending_Today[Order_Number],Table_Pending_Today[[#This Row],[Order_Number]],Table_Pending_Today[In-House],1))</f>
        <v>0</v>
      </c>
      <c r="EJ672" cm="1">
        <f t="array" ref="EJ672">SUM(COUNTIFS(Table_Pending_Today[job_type_code],{"XV","XQ","XT","XU"},Table_Pending_Today[Order_Number],Table_Pending_Today[[#This Row],[Order_Number]],Table_Pending_Today[Contractor],1))</f>
        <v>0</v>
      </c>
      <c r="EK672" cm="1">
        <f t="array" ref="EK672">SUM(COUNTIFS(Table_Pending_Today[job_type_code],{"WB","WQ","Z5","Z7","U8","QU","7W","2V","2W","2X"},Table_Pending_Today[Order_Number],Table_Pending_Today[[#This Row],[Order_Number]]))</f>
        <v>0</v>
      </c>
      <c r="EL672" cm="1">
        <f t="array" ref="EL672">SUM(COUNTIFS(Table_Pending_Today[job_type_code],{"WB","WQ","Z5","Z7","U8","QU","7W","2V","2W","2X"},Table_Pending_Today[In-House],1,Table_Pending_Today[Order_Number],Table_Pending_Today[[#This Row],[Order_Number]]))</f>
        <v>0</v>
      </c>
      <c r="EM672" cm="1">
        <f t="array" ref="EM672">SUM(COUNTIFS(Table_Pending_Today[job_type_code],{"WB","WQ","Z5","Z7","U8","QU","7W","2V","2W","2X"},Table_Pending_Today[Contractor],1,Table_Pending_Today[Order_Number],Table_Pending_Today[[#This Row],[Order_Number]]))</f>
        <v>0</v>
      </c>
      <c r="EN672" cm="1">
        <f t="array" ref="EN672">IF(SUM(COUNTIFS(Table_Pending_Today[Order_Type_Desc],{"Install","Service Order","Restart"},Table_Pending_Today[Order_Number],Table_Pending_Today[[#This Row],[Order_Number]]))&gt;0,1,0)</f>
        <v>0</v>
      </c>
      <c r="EO672" cm="1">
        <f t="array" ref="EO672">IF(SUM(COUNTIFS(Table_Pending_Today[Order_Type_Desc],{"Install","Service Order","Restart"},Table_Pending_Today[In-House],1,Table_Pending_Today[Order_Number],Table_Pending_Today[[#This Row],[Order_Number]]))&gt;0,1,0)</f>
        <v>0</v>
      </c>
      <c r="EP672" cm="1">
        <f t="array" ref="EP672">IF(SUM(COUNTIFS(Table_Pending_Today[Order_Type_Desc],{"Install","Service Order","Restart"},Table_Pending_Today[Contractor],1,Table_Pending_Today[Order_Number],Table_Pending_Today[[#This Row],[Order_Number]]))&gt;0,1,0)</f>
        <v>0</v>
      </c>
      <c r="EQ672">
        <f>IF(SUM(COUNTIFS(Table_Pending_Today[Order_Type_Desc],"Special Request",Table_Pending_Today[Bury_Drop],0,Table_Pending_Today[In-House],1,Table_Pending_Today[Order_Number],Table_Pending_Today[[#This Row],[Order_Number]]))&gt;0,1,0)</f>
        <v>0</v>
      </c>
      <c r="ER672">
        <f>SUM(COUNTIFS(Table_Pending_Today[Order_Type_Desc],"Special Request",Table_Pending_Today[Bury_Drop],0,Table_Pending_Today[Contractor],1,Table_Pending_Today[Order_Number],Table_Pending_Today[[#This Row],[Order_Number]]))</f>
        <v>0</v>
      </c>
    </row>
    <row r="673" spans="1:148" x14ac:dyDescent="0.25">
      <c r="A673" t="s">
        <v>22433</v>
      </c>
      <c r="B673" t="s">
        <v>68448</v>
      </c>
      <c r="C673" t="s">
        <v>0</v>
      </c>
      <c r="D673" t="s">
        <v>39998</v>
      </c>
      <c r="E673" t="s">
        <v>39999</v>
      </c>
      <c r="F673" t="s">
        <v>40000</v>
      </c>
      <c r="G673">
        <v>468545</v>
      </c>
      <c r="H673" t="s">
        <v>72</v>
      </c>
      <c r="I673" t="s">
        <v>89</v>
      </c>
      <c r="J673" t="s">
        <v>16935</v>
      </c>
      <c r="K673" t="s">
        <v>73</v>
      </c>
      <c r="L673">
        <v>0</v>
      </c>
      <c r="M673" t="s">
        <v>40001</v>
      </c>
      <c r="N673" t="s">
        <v>40002</v>
      </c>
      <c r="P673" t="s">
        <v>20868</v>
      </c>
      <c r="Q673" t="s">
        <v>69827</v>
      </c>
      <c r="R673" t="s">
        <v>40004</v>
      </c>
      <c r="T673" t="s">
        <v>75</v>
      </c>
      <c r="U673" t="s">
        <v>16658</v>
      </c>
      <c r="V673" t="s">
        <v>40005</v>
      </c>
      <c r="W673" t="s">
        <v>16679</v>
      </c>
      <c r="X673" t="s">
        <v>18137</v>
      </c>
      <c r="Y673" t="s">
        <v>76</v>
      </c>
      <c r="Z673" t="s">
        <v>77</v>
      </c>
      <c r="AA673" t="s">
        <v>133</v>
      </c>
      <c r="AB673" t="s">
        <v>144</v>
      </c>
      <c r="AC673" t="s">
        <v>17414</v>
      </c>
      <c r="AD673" t="s">
        <v>69828</v>
      </c>
      <c r="AE673" t="s">
        <v>22433</v>
      </c>
      <c r="AF673" t="s">
        <v>69829</v>
      </c>
      <c r="AG673" t="s">
        <v>22433</v>
      </c>
      <c r="AH673" t="s">
        <v>16795</v>
      </c>
      <c r="AJ673">
        <v>0</v>
      </c>
      <c r="AL673" t="s">
        <v>50783</v>
      </c>
      <c r="AM673" t="s">
        <v>87</v>
      </c>
      <c r="AO673">
        <v>18</v>
      </c>
      <c r="AP673" t="s">
        <v>91</v>
      </c>
      <c r="AQ673" t="s">
        <v>80</v>
      </c>
      <c r="AR673" t="s">
        <v>16936</v>
      </c>
      <c r="AT673">
        <v>0</v>
      </c>
      <c r="AU673">
        <v>0</v>
      </c>
      <c r="AV673" t="s">
        <v>133</v>
      </c>
      <c r="BI673" t="s">
        <v>81</v>
      </c>
      <c r="BJ673" t="s">
        <v>81</v>
      </c>
      <c r="BK673" t="s">
        <v>81</v>
      </c>
      <c r="BM673" t="s">
        <v>48920</v>
      </c>
      <c r="BN673" t="s">
        <v>69830</v>
      </c>
      <c r="BQ673" t="s">
        <v>69831</v>
      </c>
      <c r="BS673" t="s">
        <v>17202</v>
      </c>
      <c r="BT673" t="s">
        <v>17770</v>
      </c>
      <c r="BU673" t="s">
        <v>50784</v>
      </c>
      <c r="BV673" t="s">
        <v>69828</v>
      </c>
      <c r="BW673">
        <v>0</v>
      </c>
      <c r="BX673">
        <v>0</v>
      </c>
      <c r="CE673" t="s">
        <v>16880</v>
      </c>
      <c r="CF673" t="s">
        <v>16881</v>
      </c>
      <c r="CG673" t="s">
        <v>16882</v>
      </c>
      <c r="CK673" t="s">
        <v>16920</v>
      </c>
      <c r="CL673" t="s">
        <v>80</v>
      </c>
      <c r="CM673">
        <v>0</v>
      </c>
      <c r="CN673">
        <v>96.296800000000005</v>
      </c>
      <c r="CO673">
        <v>8.35</v>
      </c>
      <c r="CP673">
        <v>0</v>
      </c>
      <c r="CQ673" t="s">
        <v>17312</v>
      </c>
      <c r="CR673" t="s">
        <v>17313</v>
      </c>
      <c r="CS673" t="s">
        <v>17314</v>
      </c>
      <c r="CT673" t="s">
        <v>17733</v>
      </c>
      <c r="CU673" t="s">
        <v>16885</v>
      </c>
      <c r="DS673">
        <v>0</v>
      </c>
      <c r="DU673">
        <v>1</v>
      </c>
      <c r="DV673">
        <v>0</v>
      </c>
      <c r="DW673">
        <v>0</v>
      </c>
      <c r="DY673">
        <v>0</v>
      </c>
      <c r="DZ673">
        <v>0</v>
      </c>
      <c r="EC673" t="s">
        <v>21330</v>
      </c>
      <c r="ED673">
        <v>0</v>
      </c>
      <c r="EE673" cm="1">
        <f t="array" ref="EE673">SUM(COUNTIFS(Table_Pending_Today[job_type_code],{"WB","WQ","Z5","Z7","U8","QU","7W","2V","2W","2X"},Table_Pending_Today[Order_Number],Table_Pending_Today[[#This Row],[Order_Number]]))</f>
        <v>0</v>
      </c>
      <c r="EF673">
        <f>COUNTIFS(Table_Pending_Today[Order_Number],Table_Pending_Today[[#This Row],[Order_Number]],Table_Pending_Today[tech_contractor],"INHOUSE")</f>
        <v>1</v>
      </c>
      <c r="EG673">
        <f>COUNTIFS(Table_Pending_Today[Order_Number],Table_Pending_Today[[#This Row],[Order_Number]],Table_Pending_Today[tech_contractor],"CONTRACTOR")</f>
        <v>0</v>
      </c>
      <c r="EH673" cm="1">
        <f t="array" ref="EH673">SUM(COUNTIFS(Table_Pending_Today[job_type_code],{"XV","XQ","XT","XU"},Table_Pending_Today[Order_Number],Table_Pending_Today[[#This Row],[Order_Number]]))</f>
        <v>0</v>
      </c>
      <c r="EI673" cm="1">
        <f t="array" ref="EI673">SUM(COUNTIFS(Table_Pending_Today[job_type_code],{"XV","XQ","XT","XU"},Table_Pending_Today[Order_Number],Table_Pending_Today[[#This Row],[Order_Number]],Table_Pending_Today[In-House],1))</f>
        <v>0</v>
      </c>
      <c r="EJ673" cm="1">
        <f t="array" ref="EJ673">SUM(COUNTIFS(Table_Pending_Today[job_type_code],{"XV","XQ","XT","XU"},Table_Pending_Today[Order_Number],Table_Pending_Today[[#This Row],[Order_Number]],Table_Pending_Today[Contractor],1))</f>
        <v>0</v>
      </c>
      <c r="EK673" cm="1">
        <f t="array" ref="EK673">SUM(COUNTIFS(Table_Pending_Today[job_type_code],{"WB","WQ","Z5","Z7","U8","QU","7W","2V","2W","2X"},Table_Pending_Today[Order_Number],Table_Pending_Today[[#This Row],[Order_Number]]))</f>
        <v>0</v>
      </c>
      <c r="EL673" cm="1">
        <f t="array" ref="EL673">SUM(COUNTIFS(Table_Pending_Today[job_type_code],{"WB","WQ","Z5","Z7","U8","QU","7W","2V","2W","2X"},Table_Pending_Today[In-House],1,Table_Pending_Today[Order_Number],Table_Pending_Today[[#This Row],[Order_Number]]))</f>
        <v>0</v>
      </c>
      <c r="EM673" cm="1">
        <f t="array" ref="EM673">SUM(COUNTIFS(Table_Pending_Today[job_type_code],{"WB","WQ","Z5","Z7","U8","QU","7W","2V","2W","2X"},Table_Pending_Today[Contractor],1,Table_Pending_Today[Order_Number],Table_Pending_Today[[#This Row],[Order_Number]]))</f>
        <v>0</v>
      </c>
      <c r="EN673" cm="1">
        <f t="array" ref="EN673">IF(SUM(COUNTIFS(Table_Pending_Today[Order_Type_Desc],{"Install","Service Order","Restart"},Table_Pending_Today[Order_Number],Table_Pending_Today[[#This Row],[Order_Number]]))&gt;0,1,0)</f>
        <v>0</v>
      </c>
      <c r="EO673" cm="1">
        <f t="array" ref="EO673">IF(SUM(COUNTIFS(Table_Pending_Today[Order_Type_Desc],{"Install","Service Order","Restart"},Table_Pending_Today[In-House],1,Table_Pending_Today[Order_Number],Table_Pending_Today[[#This Row],[Order_Number]]))&gt;0,1,0)</f>
        <v>0</v>
      </c>
      <c r="EP673" cm="1">
        <f t="array" ref="EP673">IF(SUM(COUNTIFS(Table_Pending_Today[Order_Type_Desc],{"Install","Service Order","Restart"},Table_Pending_Today[Contractor],1,Table_Pending_Today[Order_Number],Table_Pending_Today[[#This Row],[Order_Number]]))&gt;0,1,0)</f>
        <v>0</v>
      </c>
      <c r="EQ673">
        <f>IF(SUM(COUNTIFS(Table_Pending_Today[Order_Type_Desc],"Special Request",Table_Pending_Today[Bury_Drop],0,Table_Pending_Today[In-House],1,Table_Pending_Today[Order_Number],Table_Pending_Today[[#This Row],[Order_Number]]))&gt;0,1,0)</f>
        <v>0</v>
      </c>
      <c r="ER673">
        <f>SUM(COUNTIFS(Table_Pending_Today[Order_Type_Desc],"Special Request",Table_Pending_Today[Bury_Drop],0,Table_Pending_Today[Contractor],1,Table_Pending_Today[Order_Number],Table_Pending_Today[[#This Row],[Order_Number]]))</f>
        <v>0</v>
      </c>
    </row>
    <row r="674" spans="1:148" x14ac:dyDescent="0.25">
      <c r="A674" t="s">
        <v>22433</v>
      </c>
      <c r="B674" t="s">
        <v>68448</v>
      </c>
      <c r="C674" t="s">
        <v>0</v>
      </c>
      <c r="D674" t="s">
        <v>39707</v>
      </c>
      <c r="E674" t="s">
        <v>39708</v>
      </c>
      <c r="F674" t="s">
        <v>39709</v>
      </c>
      <c r="G674">
        <v>463549</v>
      </c>
      <c r="H674" t="s">
        <v>72</v>
      </c>
      <c r="I674" t="s">
        <v>89</v>
      </c>
      <c r="J674" t="s">
        <v>16929</v>
      </c>
      <c r="K674" t="s">
        <v>73</v>
      </c>
      <c r="L674">
        <v>1</v>
      </c>
      <c r="M674" t="s">
        <v>39710</v>
      </c>
      <c r="N674" t="s">
        <v>39711</v>
      </c>
      <c r="P674" t="s">
        <v>138</v>
      </c>
      <c r="Q674" t="s">
        <v>17829</v>
      </c>
      <c r="R674" t="s">
        <v>39713</v>
      </c>
      <c r="S674" t="s">
        <v>39714</v>
      </c>
      <c r="T674" t="s">
        <v>75</v>
      </c>
      <c r="U674" t="s">
        <v>16658</v>
      </c>
      <c r="V674" t="s">
        <v>39715</v>
      </c>
      <c r="W674" t="s">
        <v>16679</v>
      </c>
      <c r="X674" t="s">
        <v>16755</v>
      </c>
      <c r="Y674" t="s">
        <v>76</v>
      </c>
      <c r="Z674" t="s">
        <v>126</v>
      </c>
      <c r="AA674" t="s">
        <v>133</v>
      </c>
      <c r="AB674" t="s">
        <v>133</v>
      </c>
      <c r="AC674" t="s">
        <v>16756</v>
      </c>
      <c r="AD674" t="s">
        <v>52000</v>
      </c>
      <c r="AE674" t="s">
        <v>20208</v>
      </c>
      <c r="AF674" t="s">
        <v>50164</v>
      </c>
      <c r="AG674" t="s">
        <v>22433</v>
      </c>
      <c r="AH674" t="s">
        <v>16919</v>
      </c>
      <c r="AI674" t="s">
        <v>22433</v>
      </c>
      <c r="AJ674">
        <v>0</v>
      </c>
      <c r="AL674" t="s">
        <v>21738</v>
      </c>
      <c r="AM674" t="s">
        <v>87</v>
      </c>
      <c r="AO674">
        <v>18</v>
      </c>
      <c r="AP674" t="s">
        <v>91</v>
      </c>
      <c r="AQ674" t="s">
        <v>80</v>
      </c>
      <c r="AR674" t="s">
        <v>16930</v>
      </c>
      <c r="AT674">
        <v>0</v>
      </c>
      <c r="AU674">
        <v>0</v>
      </c>
      <c r="AV674" t="s">
        <v>133</v>
      </c>
      <c r="BI674" t="s">
        <v>81</v>
      </c>
      <c r="BJ674" t="s">
        <v>81</v>
      </c>
      <c r="BK674" t="s">
        <v>81</v>
      </c>
      <c r="BM674" t="s">
        <v>52001</v>
      </c>
      <c r="BN674" t="s">
        <v>21734</v>
      </c>
      <c r="BQ674" t="s">
        <v>52002</v>
      </c>
      <c r="BS674" t="s">
        <v>17202</v>
      </c>
      <c r="BT674" t="s">
        <v>17785</v>
      </c>
      <c r="BU674" t="s">
        <v>21739</v>
      </c>
      <c r="BV674" t="s">
        <v>52000</v>
      </c>
      <c r="BW674">
        <v>0</v>
      </c>
      <c r="BX674">
        <v>0</v>
      </c>
      <c r="CE674" t="s">
        <v>16880</v>
      </c>
      <c r="CF674" t="s">
        <v>16881</v>
      </c>
      <c r="CG674" t="s">
        <v>16882</v>
      </c>
      <c r="CK674" t="s">
        <v>16885</v>
      </c>
      <c r="CL674" t="s">
        <v>80</v>
      </c>
      <c r="CM674">
        <v>0</v>
      </c>
      <c r="CN674">
        <v>97.150499999999994</v>
      </c>
      <c r="CO674">
        <v>6.18</v>
      </c>
      <c r="CP674">
        <v>0</v>
      </c>
      <c r="CQ674" t="s">
        <v>17320</v>
      </c>
      <c r="CR674" t="s">
        <v>17313</v>
      </c>
      <c r="CS674" t="s">
        <v>17314</v>
      </c>
      <c r="CT674" t="s">
        <v>19385</v>
      </c>
      <c r="CU674" t="s">
        <v>16885</v>
      </c>
      <c r="DS674">
        <v>0</v>
      </c>
      <c r="DU674">
        <v>1</v>
      </c>
      <c r="DV674">
        <v>0</v>
      </c>
      <c r="DW674">
        <v>0</v>
      </c>
      <c r="DX674">
        <v>1</v>
      </c>
      <c r="DY674">
        <v>0</v>
      </c>
      <c r="DZ674">
        <v>0</v>
      </c>
      <c r="EC674" t="s">
        <v>21330</v>
      </c>
      <c r="ED674">
        <v>1</v>
      </c>
      <c r="EE674" cm="1">
        <f t="array" ref="EE674">SUM(COUNTIFS(Table_Pending_Today[job_type_code],{"WB","WQ","Z5","Z7","U8","QU","7W","2V","2W","2X"},Table_Pending_Today[Order_Number],Table_Pending_Today[[#This Row],[Order_Number]]))</f>
        <v>0</v>
      </c>
      <c r="EF674">
        <f>COUNTIFS(Table_Pending_Today[Order_Number],Table_Pending_Today[[#This Row],[Order_Number]],Table_Pending_Today[tech_contractor],"INHOUSE")</f>
        <v>1</v>
      </c>
      <c r="EG674">
        <f>COUNTIFS(Table_Pending_Today[Order_Number],Table_Pending_Today[[#This Row],[Order_Number]],Table_Pending_Today[tech_contractor],"CONTRACTOR")</f>
        <v>0</v>
      </c>
      <c r="EH674" cm="1">
        <f t="array" ref="EH674">SUM(COUNTIFS(Table_Pending_Today[job_type_code],{"XV","XQ","XT","XU"},Table_Pending_Today[Order_Number],Table_Pending_Today[[#This Row],[Order_Number]]))</f>
        <v>0</v>
      </c>
      <c r="EI674" cm="1">
        <f t="array" ref="EI674">SUM(COUNTIFS(Table_Pending_Today[job_type_code],{"XV","XQ","XT","XU"},Table_Pending_Today[Order_Number],Table_Pending_Today[[#This Row],[Order_Number]],Table_Pending_Today[In-House],1))</f>
        <v>0</v>
      </c>
      <c r="EJ674" cm="1">
        <f t="array" ref="EJ674">SUM(COUNTIFS(Table_Pending_Today[job_type_code],{"XV","XQ","XT","XU"},Table_Pending_Today[Order_Number],Table_Pending_Today[[#This Row],[Order_Number]],Table_Pending_Today[Contractor],1))</f>
        <v>0</v>
      </c>
      <c r="EK674" cm="1">
        <f t="array" ref="EK674">SUM(COUNTIFS(Table_Pending_Today[job_type_code],{"WB","WQ","Z5","Z7","U8","QU","7W","2V","2W","2X"},Table_Pending_Today[Order_Number],Table_Pending_Today[[#This Row],[Order_Number]]))</f>
        <v>0</v>
      </c>
      <c r="EL674" cm="1">
        <f t="array" ref="EL674">SUM(COUNTIFS(Table_Pending_Today[job_type_code],{"WB","WQ","Z5","Z7","U8","QU","7W","2V","2W","2X"},Table_Pending_Today[In-House],1,Table_Pending_Today[Order_Number],Table_Pending_Today[[#This Row],[Order_Number]]))</f>
        <v>0</v>
      </c>
      <c r="EM674" cm="1">
        <f t="array" ref="EM674">SUM(COUNTIFS(Table_Pending_Today[job_type_code],{"WB","WQ","Z5","Z7","U8","QU","7W","2V","2W","2X"},Table_Pending_Today[Contractor],1,Table_Pending_Today[Order_Number],Table_Pending_Today[[#This Row],[Order_Number]]))</f>
        <v>0</v>
      </c>
      <c r="EN674" cm="1">
        <f t="array" ref="EN674">IF(SUM(COUNTIFS(Table_Pending_Today[Order_Type_Desc],{"Install","Service Order","Restart"},Table_Pending_Today[Order_Number],Table_Pending_Today[[#This Row],[Order_Number]]))&gt;0,1,0)</f>
        <v>0</v>
      </c>
      <c r="EO674" cm="1">
        <f t="array" ref="EO674">IF(SUM(COUNTIFS(Table_Pending_Today[Order_Type_Desc],{"Install","Service Order","Restart"},Table_Pending_Today[In-House],1,Table_Pending_Today[Order_Number],Table_Pending_Today[[#This Row],[Order_Number]]))&gt;0,1,0)</f>
        <v>0</v>
      </c>
      <c r="EP674" cm="1">
        <f t="array" ref="EP674">IF(SUM(COUNTIFS(Table_Pending_Today[Order_Type_Desc],{"Install","Service Order","Restart"},Table_Pending_Today[Contractor],1,Table_Pending_Today[Order_Number],Table_Pending_Today[[#This Row],[Order_Number]]))&gt;0,1,0)</f>
        <v>0</v>
      </c>
      <c r="EQ674">
        <f>IF(SUM(COUNTIFS(Table_Pending_Today[Order_Type_Desc],"Special Request",Table_Pending_Today[Bury_Drop],0,Table_Pending_Today[In-House],1,Table_Pending_Today[Order_Number],Table_Pending_Today[[#This Row],[Order_Number]]))&gt;0,1,0)</f>
        <v>0</v>
      </c>
      <c r="ER674">
        <f>SUM(COUNTIFS(Table_Pending_Today[Order_Type_Desc],"Special Request",Table_Pending_Today[Bury_Drop],0,Table_Pending_Today[Contractor],1,Table_Pending_Today[Order_Number],Table_Pending_Today[[#This Row],[Order_Number]]))</f>
        <v>0</v>
      </c>
    </row>
    <row r="675" spans="1:148" x14ac:dyDescent="0.25">
      <c r="A675" t="s">
        <v>22433</v>
      </c>
      <c r="B675" t="s">
        <v>68448</v>
      </c>
      <c r="C675" t="s">
        <v>0</v>
      </c>
      <c r="D675" t="s">
        <v>26705</v>
      </c>
      <c r="E675" t="s">
        <v>26706</v>
      </c>
      <c r="F675" t="s">
        <v>26707</v>
      </c>
      <c r="G675">
        <v>463895</v>
      </c>
      <c r="H675" t="s">
        <v>72</v>
      </c>
      <c r="I675" t="s">
        <v>16913</v>
      </c>
      <c r="J675" t="s">
        <v>16914</v>
      </c>
      <c r="K675" t="s">
        <v>73</v>
      </c>
      <c r="L675">
        <v>1</v>
      </c>
      <c r="M675" t="s">
        <v>26708</v>
      </c>
      <c r="N675" t="s">
        <v>26709</v>
      </c>
      <c r="P675" t="s">
        <v>18012</v>
      </c>
      <c r="Q675" t="s">
        <v>18130</v>
      </c>
      <c r="R675" t="s">
        <v>26711</v>
      </c>
      <c r="T675" t="s">
        <v>75</v>
      </c>
      <c r="U675" t="s">
        <v>16658</v>
      </c>
      <c r="V675" t="s">
        <v>26712</v>
      </c>
      <c r="W675" t="s">
        <v>16679</v>
      </c>
      <c r="X675" t="s">
        <v>17962</v>
      </c>
      <c r="Y675" t="s">
        <v>76</v>
      </c>
      <c r="Z675" t="s">
        <v>77</v>
      </c>
      <c r="AA675" t="s">
        <v>133</v>
      </c>
      <c r="AB675" t="s">
        <v>16772</v>
      </c>
      <c r="AC675" t="s">
        <v>16680</v>
      </c>
      <c r="AD675" t="s">
        <v>21762</v>
      </c>
      <c r="AE675" t="s">
        <v>20208</v>
      </c>
      <c r="AF675" t="s">
        <v>50848</v>
      </c>
      <c r="AG675" t="s">
        <v>22433</v>
      </c>
      <c r="AH675" t="s">
        <v>16963</v>
      </c>
      <c r="AI675" t="s">
        <v>22433</v>
      </c>
      <c r="AJ675">
        <v>1</v>
      </c>
      <c r="AK675" t="s">
        <v>98</v>
      </c>
      <c r="AL675" t="s">
        <v>79</v>
      </c>
      <c r="AO675">
        <v>18</v>
      </c>
      <c r="AP675" t="s">
        <v>16915</v>
      </c>
      <c r="AQ675" t="s">
        <v>92</v>
      </c>
      <c r="AR675" t="s">
        <v>16916</v>
      </c>
      <c r="AT675">
        <v>0</v>
      </c>
      <c r="AU675">
        <v>0</v>
      </c>
      <c r="AV675" t="s">
        <v>133</v>
      </c>
      <c r="BI675" t="s">
        <v>81</v>
      </c>
      <c r="BJ675" t="s">
        <v>81</v>
      </c>
      <c r="BK675" t="s">
        <v>81</v>
      </c>
      <c r="BM675" t="s">
        <v>50852</v>
      </c>
      <c r="BN675" t="s">
        <v>50853</v>
      </c>
      <c r="BQ675" t="s">
        <v>17905</v>
      </c>
      <c r="BS675" t="s">
        <v>17202</v>
      </c>
      <c r="BV675" t="s">
        <v>21762</v>
      </c>
      <c r="BW675">
        <v>0</v>
      </c>
      <c r="BX675">
        <v>0</v>
      </c>
      <c r="CE675" t="s">
        <v>16880</v>
      </c>
      <c r="CF675" t="s">
        <v>16881</v>
      </c>
      <c r="CG675" t="s">
        <v>16882</v>
      </c>
      <c r="CK675" t="s">
        <v>16920</v>
      </c>
      <c r="CL675" t="s">
        <v>92</v>
      </c>
      <c r="CM675">
        <v>0</v>
      </c>
      <c r="CN675">
        <v>96.481399999999994</v>
      </c>
      <c r="CO675">
        <v>7.24</v>
      </c>
      <c r="CP675">
        <v>875</v>
      </c>
      <c r="CQ675" t="s">
        <v>17312</v>
      </c>
      <c r="CR675" t="s">
        <v>17313</v>
      </c>
      <c r="CS675" t="s">
        <v>50849</v>
      </c>
      <c r="CT675" t="s">
        <v>50850</v>
      </c>
      <c r="CU675" t="s">
        <v>16920</v>
      </c>
      <c r="CV675" t="s">
        <v>50851</v>
      </c>
      <c r="DU675">
        <v>1</v>
      </c>
      <c r="DV675">
        <v>1</v>
      </c>
      <c r="DW675">
        <v>0</v>
      </c>
      <c r="DY675">
        <v>0</v>
      </c>
      <c r="DZ675">
        <v>0</v>
      </c>
      <c r="EC675" t="s">
        <v>21330</v>
      </c>
      <c r="ED675">
        <v>1</v>
      </c>
      <c r="EE675" cm="1">
        <f t="array" ref="EE675">SUM(COUNTIFS(Table_Pending_Today[job_type_code],{"WB","WQ","Z5","Z7","U8","QU","7W","2V","2W","2X"},Table_Pending_Today[Order_Number],Table_Pending_Today[[#This Row],[Order_Number]]))</f>
        <v>0</v>
      </c>
      <c r="EF675">
        <f>COUNTIFS(Table_Pending_Today[Order_Number],Table_Pending_Today[[#This Row],[Order_Number]],Table_Pending_Today[tech_contractor],"INHOUSE")</f>
        <v>0</v>
      </c>
      <c r="EG675">
        <f>COUNTIFS(Table_Pending_Today[Order_Number],Table_Pending_Today[[#This Row],[Order_Number]],Table_Pending_Today[tech_contractor],"CONTRACTOR")</f>
        <v>0</v>
      </c>
      <c r="EH675" cm="1">
        <f t="array" ref="EH675">SUM(COUNTIFS(Table_Pending_Today[job_type_code],{"XV","XQ","XT","XU"},Table_Pending_Today[Order_Number],Table_Pending_Today[[#This Row],[Order_Number]]))</f>
        <v>1</v>
      </c>
      <c r="EI675" cm="1">
        <f t="array" ref="EI675">SUM(COUNTIFS(Table_Pending_Today[job_type_code],{"XV","XQ","XT","XU"},Table_Pending_Today[Order_Number],Table_Pending_Today[[#This Row],[Order_Number]],Table_Pending_Today[In-House],1))</f>
        <v>0</v>
      </c>
      <c r="EJ675" cm="1">
        <f t="array" ref="EJ675">SUM(COUNTIFS(Table_Pending_Today[job_type_code],{"XV","XQ","XT","XU"},Table_Pending_Today[Order_Number],Table_Pending_Today[[#This Row],[Order_Number]],Table_Pending_Today[Contractor],1))</f>
        <v>0</v>
      </c>
      <c r="EK675" cm="1">
        <f t="array" ref="EK675">SUM(COUNTIFS(Table_Pending_Today[job_type_code],{"WB","WQ","Z5","Z7","U8","QU","7W","2V","2W","2X"},Table_Pending_Today[Order_Number],Table_Pending_Today[[#This Row],[Order_Number]]))</f>
        <v>0</v>
      </c>
      <c r="EL675" cm="1">
        <f t="array" ref="EL675">SUM(COUNTIFS(Table_Pending_Today[job_type_code],{"WB","WQ","Z5","Z7","U8","QU","7W","2V","2W","2X"},Table_Pending_Today[In-House],1,Table_Pending_Today[Order_Number],Table_Pending_Today[[#This Row],[Order_Number]]))</f>
        <v>0</v>
      </c>
      <c r="EM675" cm="1">
        <f t="array" ref="EM675">SUM(COUNTIFS(Table_Pending_Today[job_type_code],{"WB","WQ","Z5","Z7","U8","QU","7W","2V","2W","2X"},Table_Pending_Today[Contractor],1,Table_Pending_Today[Order_Number],Table_Pending_Today[[#This Row],[Order_Number]]))</f>
        <v>0</v>
      </c>
      <c r="EN675" cm="1">
        <f t="array" ref="EN675">IF(SUM(COUNTIFS(Table_Pending_Today[Order_Type_Desc],{"Install","Service Order","Restart"},Table_Pending_Today[Order_Number],Table_Pending_Today[[#This Row],[Order_Number]]))&gt;0,1,0)</f>
        <v>0</v>
      </c>
      <c r="EO675" cm="1">
        <f t="array" ref="EO675">IF(SUM(COUNTIFS(Table_Pending_Today[Order_Type_Desc],{"Install","Service Order","Restart"},Table_Pending_Today[In-House],1,Table_Pending_Today[Order_Number],Table_Pending_Today[[#This Row],[Order_Number]]))&gt;0,1,0)</f>
        <v>0</v>
      </c>
      <c r="EP675" cm="1">
        <f t="array" ref="EP675">IF(SUM(COUNTIFS(Table_Pending_Today[Order_Type_Desc],{"Install","Service Order","Restart"},Table_Pending_Today[Contractor],1,Table_Pending_Today[Order_Number],Table_Pending_Today[[#This Row],[Order_Number]]))&gt;0,1,0)</f>
        <v>0</v>
      </c>
      <c r="EQ675">
        <f>IF(SUM(COUNTIFS(Table_Pending_Today[Order_Type_Desc],"Special Request",Table_Pending_Today[Bury_Drop],0,Table_Pending_Today[In-House],1,Table_Pending_Today[Order_Number],Table_Pending_Today[[#This Row],[Order_Number]]))&gt;0,1,0)</f>
        <v>0</v>
      </c>
      <c r="ER675">
        <f>SUM(COUNTIFS(Table_Pending_Today[Order_Type_Desc],"Special Request",Table_Pending_Today[Bury_Drop],0,Table_Pending_Today[Contractor],1,Table_Pending_Today[Order_Number],Table_Pending_Today[[#This Row],[Order_Number]]))</f>
        <v>0</v>
      </c>
    </row>
    <row r="676" spans="1:148" x14ac:dyDescent="0.25">
      <c r="A676" t="s">
        <v>22433</v>
      </c>
      <c r="B676" t="s">
        <v>68448</v>
      </c>
      <c r="C676" t="s">
        <v>0</v>
      </c>
      <c r="D676" t="s">
        <v>50785</v>
      </c>
      <c r="E676" t="s">
        <v>50786</v>
      </c>
      <c r="F676" t="s">
        <v>69832</v>
      </c>
      <c r="G676">
        <v>468829</v>
      </c>
      <c r="H676" t="s">
        <v>16844</v>
      </c>
      <c r="I676" t="s">
        <v>56657</v>
      </c>
      <c r="J676" t="s">
        <v>19906</v>
      </c>
      <c r="K676" t="s">
        <v>73</v>
      </c>
      <c r="L676">
        <v>0</v>
      </c>
      <c r="M676" t="s">
        <v>50787</v>
      </c>
      <c r="N676" t="s">
        <v>50788</v>
      </c>
      <c r="P676" t="s">
        <v>153</v>
      </c>
      <c r="Q676" t="s">
        <v>17023</v>
      </c>
      <c r="R676" t="s">
        <v>37649</v>
      </c>
      <c r="T676" t="s">
        <v>75</v>
      </c>
      <c r="U676" t="s">
        <v>16658</v>
      </c>
      <c r="V676" t="s">
        <v>50789</v>
      </c>
      <c r="W676" t="s">
        <v>16679</v>
      </c>
      <c r="X676" t="s">
        <v>16917</v>
      </c>
      <c r="Y676" t="s">
        <v>76</v>
      </c>
      <c r="Z676" t="s">
        <v>77</v>
      </c>
      <c r="AA676" t="s">
        <v>133</v>
      </c>
      <c r="AB676" t="s">
        <v>16778</v>
      </c>
      <c r="AC676" t="s">
        <v>16760</v>
      </c>
      <c r="AD676" t="s">
        <v>50790</v>
      </c>
      <c r="AE676" t="s">
        <v>22433</v>
      </c>
      <c r="AF676" t="s">
        <v>69833</v>
      </c>
      <c r="AG676" t="s">
        <v>22433</v>
      </c>
      <c r="AH676" t="s">
        <v>125</v>
      </c>
      <c r="AJ676">
        <v>0</v>
      </c>
      <c r="AL676" t="s">
        <v>79</v>
      </c>
      <c r="AO676">
        <v>0</v>
      </c>
      <c r="AP676" t="s">
        <v>56659</v>
      </c>
      <c r="AQ676" t="s">
        <v>123</v>
      </c>
      <c r="AR676" t="s">
        <v>49378</v>
      </c>
      <c r="AT676">
        <v>0</v>
      </c>
      <c r="AU676">
        <v>0</v>
      </c>
      <c r="AV676" t="s">
        <v>133</v>
      </c>
      <c r="BI676" t="s">
        <v>81</v>
      </c>
      <c r="BJ676" t="s">
        <v>119</v>
      </c>
      <c r="BK676" t="s">
        <v>81</v>
      </c>
      <c r="BM676" t="s">
        <v>50792</v>
      </c>
      <c r="BN676" t="s">
        <v>50793</v>
      </c>
      <c r="BS676" t="s">
        <v>17202</v>
      </c>
      <c r="BV676" t="s">
        <v>50790</v>
      </c>
      <c r="BW676">
        <v>0</v>
      </c>
      <c r="BX676">
        <v>0</v>
      </c>
      <c r="CE676" t="s">
        <v>16880</v>
      </c>
      <c r="CF676" t="s">
        <v>16881</v>
      </c>
      <c r="CG676" t="s">
        <v>16882</v>
      </c>
      <c r="CK676" t="s">
        <v>17177</v>
      </c>
      <c r="CL676" t="s">
        <v>123</v>
      </c>
      <c r="CM676">
        <v>0</v>
      </c>
      <c r="CN676">
        <v>99.529499999999999</v>
      </c>
      <c r="CO676">
        <v>1.0900000000000001</v>
      </c>
      <c r="CP676">
        <v>825</v>
      </c>
      <c r="CQ676" t="s">
        <v>17323</v>
      </c>
      <c r="CR676" t="s">
        <v>17313</v>
      </c>
      <c r="CS676" t="s">
        <v>17314</v>
      </c>
      <c r="CT676" t="s">
        <v>17319</v>
      </c>
      <c r="CU676" t="s">
        <v>16885</v>
      </c>
      <c r="DU676">
        <v>1</v>
      </c>
      <c r="DV676">
        <v>0</v>
      </c>
      <c r="DW676">
        <v>0</v>
      </c>
      <c r="DY676">
        <v>0</v>
      </c>
      <c r="DZ676">
        <v>0</v>
      </c>
      <c r="EC676" t="s">
        <v>21320</v>
      </c>
      <c r="ED676">
        <v>0</v>
      </c>
      <c r="EE676" cm="1">
        <f t="array" ref="EE676">SUM(COUNTIFS(Table_Pending_Today[job_type_code],{"WB","WQ","Z5","Z7","U8","QU","7W","2V","2W","2X"},Table_Pending_Today[Order_Number],Table_Pending_Today[[#This Row],[Order_Number]]))</f>
        <v>0</v>
      </c>
      <c r="EF676">
        <f>COUNTIFS(Table_Pending_Today[Order_Number],Table_Pending_Today[[#This Row],[Order_Number]],Table_Pending_Today[tech_contractor],"INHOUSE")</f>
        <v>0</v>
      </c>
      <c r="EG676">
        <f>COUNTIFS(Table_Pending_Today[Order_Number],Table_Pending_Today[[#This Row],[Order_Number]],Table_Pending_Today[tech_contractor],"CONTRACTOR")</f>
        <v>0</v>
      </c>
      <c r="EH676" cm="1">
        <f t="array" ref="EH676">SUM(COUNTIFS(Table_Pending_Today[job_type_code],{"XV","XQ","XT","XU"},Table_Pending_Today[Order_Number],Table_Pending_Today[[#This Row],[Order_Number]]))</f>
        <v>0</v>
      </c>
      <c r="EI676" cm="1">
        <f t="array" ref="EI676">SUM(COUNTIFS(Table_Pending_Today[job_type_code],{"XV","XQ","XT","XU"},Table_Pending_Today[Order_Number],Table_Pending_Today[[#This Row],[Order_Number]],Table_Pending_Today[In-House],1))</f>
        <v>0</v>
      </c>
      <c r="EJ676" cm="1">
        <f t="array" ref="EJ676">SUM(COUNTIFS(Table_Pending_Today[job_type_code],{"XV","XQ","XT","XU"},Table_Pending_Today[Order_Number],Table_Pending_Today[[#This Row],[Order_Number]],Table_Pending_Today[Contractor],1))</f>
        <v>0</v>
      </c>
      <c r="EK676" cm="1">
        <f t="array" ref="EK676">SUM(COUNTIFS(Table_Pending_Today[job_type_code],{"WB","WQ","Z5","Z7","U8","QU","7W","2V","2W","2X"},Table_Pending_Today[Order_Number],Table_Pending_Today[[#This Row],[Order_Number]]))</f>
        <v>0</v>
      </c>
      <c r="EL676" cm="1">
        <f t="array" ref="EL676">SUM(COUNTIFS(Table_Pending_Today[job_type_code],{"WB","WQ","Z5","Z7","U8","QU","7W","2V","2W","2X"},Table_Pending_Today[In-House],1,Table_Pending_Today[Order_Number],Table_Pending_Today[[#This Row],[Order_Number]]))</f>
        <v>0</v>
      </c>
      <c r="EM676" cm="1">
        <f t="array" ref="EM676">SUM(COUNTIFS(Table_Pending_Today[job_type_code],{"WB","WQ","Z5","Z7","U8","QU","7W","2V","2W","2X"},Table_Pending_Today[Contractor],1,Table_Pending_Today[Order_Number],Table_Pending_Today[[#This Row],[Order_Number]]))</f>
        <v>0</v>
      </c>
      <c r="EN676" cm="1">
        <f t="array" ref="EN676">IF(SUM(COUNTIFS(Table_Pending_Today[Order_Type_Desc],{"Install","Service Order","Restart"},Table_Pending_Today[Order_Number],Table_Pending_Today[[#This Row],[Order_Number]]))&gt;0,1,0)</f>
        <v>0</v>
      </c>
      <c r="EO676" cm="1">
        <f t="array" ref="EO676">IF(SUM(COUNTIFS(Table_Pending_Today[Order_Type_Desc],{"Install","Service Order","Restart"},Table_Pending_Today[In-House],1,Table_Pending_Today[Order_Number],Table_Pending_Today[[#This Row],[Order_Number]]))&gt;0,1,0)</f>
        <v>0</v>
      </c>
      <c r="EP676" cm="1">
        <f t="array" ref="EP676">IF(SUM(COUNTIFS(Table_Pending_Today[Order_Type_Desc],{"Install","Service Order","Restart"},Table_Pending_Today[Contractor],1,Table_Pending_Today[Order_Number],Table_Pending_Today[[#This Row],[Order_Number]]))&gt;0,1,0)</f>
        <v>0</v>
      </c>
      <c r="EQ676">
        <f>IF(SUM(COUNTIFS(Table_Pending_Today[Order_Type_Desc],"Special Request",Table_Pending_Today[Bury_Drop],0,Table_Pending_Today[In-House],1,Table_Pending_Today[Order_Number],Table_Pending_Today[[#This Row],[Order_Number]]))&gt;0,1,0)</f>
        <v>0</v>
      </c>
      <c r="ER676">
        <f>SUM(COUNTIFS(Table_Pending_Today[Order_Type_Desc],"Special Request",Table_Pending_Today[Bury_Drop],0,Table_Pending_Today[Contractor],1,Table_Pending_Today[Order_Number],Table_Pending_Today[[#This Row],[Order_Number]]))</f>
        <v>0</v>
      </c>
    </row>
    <row r="677" spans="1:148" x14ac:dyDescent="0.25">
      <c r="A677" t="s">
        <v>22433</v>
      </c>
      <c r="B677" t="s">
        <v>68448</v>
      </c>
      <c r="C677" t="s">
        <v>0</v>
      </c>
      <c r="D677" t="s">
        <v>41894</v>
      </c>
      <c r="E677" t="s">
        <v>41895</v>
      </c>
      <c r="F677" t="s">
        <v>41896</v>
      </c>
      <c r="G677">
        <v>786043</v>
      </c>
      <c r="H677" t="s">
        <v>72</v>
      </c>
      <c r="I677" t="s">
        <v>89</v>
      </c>
      <c r="J677" t="s">
        <v>16929</v>
      </c>
      <c r="K677" t="s">
        <v>73</v>
      </c>
      <c r="L677">
        <v>2</v>
      </c>
      <c r="M677" t="s">
        <v>41897</v>
      </c>
      <c r="N677" t="s">
        <v>41898</v>
      </c>
      <c r="P677" t="s">
        <v>135</v>
      </c>
      <c r="Q677" t="s">
        <v>17623</v>
      </c>
      <c r="R677" t="s">
        <v>41900</v>
      </c>
      <c r="S677" t="s">
        <v>41901</v>
      </c>
      <c r="T677" t="s">
        <v>75</v>
      </c>
      <c r="U677" t="s">
        <v>17029</v>
      </c>
      <c r="V677" t="s">
        <v>41902</v>
      </c>
      <c r="W677" t="s">
        <v>16674</v>
      </c>
      <c r="X677" t="s">
        <v>16750</v>
      </c>
      <c r="Y677" t="s">
        <v>76</v>
      </c>
      <c r="Z677" t="s">
        <v>77</v>
      </c>
      <c r="AA677" t="s">
        <v>17031</v>
      </c>
      <c r="AB677" t="s">
        <v>17035</v>
      </c>
      <c r="AC677" t="s">
        <v>136</v>
      </c>
      <c r="AD677" t="s">
        <v>50541</v>
      </c>
      <c r="AE677" t="s">
        <v>19945</v>
      </c>
      <c r="AF677" t="s">
        <v>50542</v>
      </c>
      <c r="AG677" t="s">
        <v>22433</v>
      </c>
      <c r="AH677" t="s">
        <v>17432</v>
      </c>
      <c r="AI677" t="s">
        <v>19945</v>
      </c>
      <c r="AJ677">
        <v>1</v>
      </c>
      <c r="AK677" t="s">
        <v>98</v>
      </c>
      <c r="AL677" t="s">
        <v>79</v>
      </c>
      <c r="AO677">
        <v>18</v>
      </c>
      <c r="AP677" t="s">
        <v>91</v>
      </c>
      <c r="AQ677" t="s">
        <v>80</v>
      </c>
      <c r="AR677" t="s">
        <v>16930</v>
      </c>
      <c r="AT677">
        <v>0</v>
      </c>
      <c r="AU677">
        <v>0</v>
      </c>
      <c r="AV677" t="s">
        <v>17119</v>
      </c>
      <c r="BI677" t="s">
        <v>81</v>
      </c>
      <c r="BJ677" t="s">
        <v>81</v>
      </c>
      <c r="BK677" t="s">
        <v>81</v>
      </c>
      <c r="BM677" t="s">
        <v>50546</v>
      </c>
      <c r="BN677" t="s">
        <v>50547</v>
      </c>
      <c r="BQ677" t="s">
        <v>50548</v>
      </c>
      <c r="BS677" t="s">
        <v>17202</v>
      </c>
      <c r="BV677" t="s">
        <v>50541</v>
      </c>
      <c r="BW677">
        <v>0</v>
      </c>
      <c r="BX677">
        <v>0</v>
      </c>
      <c r="CE677" t="s">
        <v>16880</v>
      </c>
      <c r="CF677" t="s">
        <v>16881</v>
      </c>
      <c r="CG677" t="s">
        <v>16882</v>
      </c>
      <c r="CK677" t="s">
        <v>16947</v>
      </c>
      <c r="CL677" t="s">
        <v>80</v>
      </c>
      <c r="CM677">
        <v>0</v>
      </c>
      <c r="CN677">
        <v>86.663200000000003</v>
      </c>
      <c r="CO677">
        <v>1499.56</v>
      </c>
      <c r="CP677">
        <v>50</v>
      </c>
      <c r="CQ677" t="s">
        <v>17312</v>
      </c>
      <c r="CR677" t="s">
        <v>17313</v>
      </c>
      <c r="CS677" t="s">
        <v>50543</v>
      </c>
      <c r="CT677" t="s">
        <v>50544</v>
      </c>
      <c r="CU677" t="s">
        <v>16947</v>
      </c>
      <c r="CV677" t="s">
        <v>50545</v>
      </c>
      <c r="DU677">
        <v>1</v>
      </c>
      <c r="DV677">
        <v>0</v>
      </c>
      <c r="DW677">
        <v>0</v>
      </c>
      <c r="DY677">
        <v>0</v>
      </c>
      <c r="DZ677">
        <v>0</v>
      </c>
      <c r="EC677" t="s">
        <v>21342</v>
      </c>
      <c r="ED677">
        <v>2</v>
      </c>
      <c r="EE677" cm="1">
        <f t="array" ref="EE677">SUM(COUNTIFS(Table_Pending_Today[job_type_code],{"WB","WQ","Z5","Z7","U8","QU","7W","2V","2W","2X"},Table_Pending_Today[Order_Number],Table_Pending_Today[[#This Row],[Order_Number]]))</f>
        <v>0</v>
      </c>
      <c r="EF677">
        <f>COUNTIFS(Table_Pending_Today[Order_Number],Table_Pending_Today[[#This Row],[Order_Number]],Table_Pending_Today[tech_contractor],"INHOUSE")</f>
        <v>0</v>
      </c>
      <c r="EG677">
        <f>COUNTIFS(Table_Pending_Today[Order_Number],Table_Pending_Today[[#This Row],[Order_Number]],Table_Pending_Today[tech_contractor],"CONTRACTOR")</f>
        <v>0</v>
      </c>
      <c r="EH677" cm="1">
        <f t="array" ref="EH677">SUM(COUNTIFS(Table_Pending_Today[job_type_code],{"XV","XQ","XT","XU"},Table_Pending_Today[Order_Number],Table_Pending_Today[[#This Row],[Order_Number]]))</f>
        <v>0</v>
      </c>
      <c r="EI677" cm="1">
        <f t="array" ref="EI677">SUM(COUNTIFS(Table_Pending_Today[job_type_code],{"XV","XQ","XT","XU"},Table_Pending_Today[Order_Number],Table_Pending_Today[[#This Row],[Order_Number]],Table_Pending_Today[In-House],1))</f>
        <v>0</v>
      </c>
      <c r="EJ677" cm="1">
        <f t="array" ref="EJ677">SUM(COUNTIFS(Table_Pending_Today[job_type_code],{"XV","XQ","XT","XU"},Table_Pending_Today[Order_Number],Table_Pending_Today[[#This Row],[Order_Number]],Table_Pending_Today[Contractor],1))</f>
        <v>0</v>
      </c>
      <c r="EK677" cm="1">
        <f t="array" ref="EK677">SUM(COUNTIFS(Table_Pending_Today[job_type_code],{"WB","WQ","Z5","Z7","U8","QU","7W","2V","2W","2X"},Table_Pending_Today[Order_Number],Table_Pending_Today[[#This Row],[Order_Number]]))</f>
        <v>0</v>
      </c>
      <c r="EL677" cm="1">
        <f t="array" ref="EL677">SUM(COUNTIFS(Table_Pending_Today[job_type_code],{"WB","WQ","Z5","Z7","U8","QU","7W","2V","2W","2X"},Table_Pending_Today[In-House],1,Table_Pending_Today[Order_Number],Table_Pending_Today[[#This Row],[Order_Number]]))</f>
        <v>0</v>
      </c>
      <c r="EM677" cm="1">
        <f t="array" ref="EM677">SUM(COUNTIFS(Table_Pending_Today[job_type_code],{"WB","WQ","Z5","Z7","U8","QU","7W","2V","2W","2X"},Table_Pending_Today[Contractor],1,Table_Pending_Today[Order_Number],Table_Pending_Today[[#This Row],[Order_Number]]))</f>
        <v>0</v>
      </c>
      <c r="EN677" cm="1">
        <f t="array" ref="EN677">IF(SUM(COUNTIFS(Table_Pending_Today[Order_Type_Desc],{"Install","Service Order","Restart"},Table_Pending_Today[Order_Number],Table_Pending_Today[[#This Row],[Order_Number]]))&gt;0,1,0)</f>
        <v>0</v>
      </c>
      <c r="EO677" cm="1">
        <f t="array" ref="EO677">IF(SUM(COUNTIFS(Table_Pending_Today[Order_Type_Desc],{"Install","Service Order","Restart"},Table_Pending_Today[In-House],1,Table_Pending_Today[Order_Number],Table_Pending_Today[[#This Row],[Order_Number]]))&gt;0,1,0)</f>
        <v>0</v>
      </c>
      <c r="EP677" cm="1">
        <f t="array" ref="EP677">IF(SUM(COUNTIFS(Table_Pending_Today[Order_Type_Desc],{"Install","Service Order","Restart"},Table_Pending_Today[Contractor],1,Table_Pending_Today[Order_Number],Table_Pending_Today[[#This Row],[Order_Number]]))&gt;0,1,0)</f>
        <v>0</v>
      </c>
      <c r="EQ677">
        <f>IF(SUM(COUNTIFS(Table_Pending_Today[Order_Type_Desc],"Special Request",Table_Pending_Today[Bury_Drop],0,Table_Pending_Today[In-House],1,Table_Pending_Today[Order_Number],Table_Pending_Today[[#This Row],[Order_Number]]))&gt;0,1,0)</f>
        <v>0</v>
      </c>
      <c r="ER677">
        <f>SUM(COUNTIFS(Table_Pending_Today[Order_Type_Desc],"Special Request",Table_Pending_Today[Bury_Drop],0,Table_Pending_Today[Contractor],1,Table_Pending_Today[Order_Number],Table_Pending_Today[[#This Row],[Order_Number]]))</f>
        <v>0</v>
      </c>
    </row>
    <row r="678" spans="1:148" x14ac:dyDescent="0.25">
      <c r="A678" t="s">
        <v>22433</v>
      </c>
      <c r="B678" t="s">
        <v>68448</v>
      </c>
      <c r="C678" t="s">
        <v>0</v>
      </c>
      <c r="D678" t="s">
        <v>26432</v>
      </c>
      <c r="E678" t="s">
        <v>26433</v>
      </c>
      <c r="F678" t="s">
        <v>26434</v>
      </c>
      <c r="G678">
        <v>464355</v>
      </c>
      <c r="H678" t="s">
        <v>120</v>
      </c>
      <c r="I678" t="s">
        <v>17020</v>
      </c>
      <c r="J678" t="s">
        <v>16791</v>
      </c>
      <c r="K678" t="s">
        <v>73</v>
      </c>
      <c r="L678">
        <v>1</v>
      </c>
      <c r="M678" t="s">
        <v>26435</v>
      </c>
      <c r="N678" t="s">
        <v>26436</v>
      </c>
      <c r="P678" t="s">
        <v>17115</v>
      </c>
      <c r="Q678" t="s">
        <v>17251</v>
      </c>
      <c r="R678" t="s">
        <v>26438</v>
      </c>
      <c r="T678" t="s">
        <v>75</v>
      </c>
      <c r="U678" t="s">
        <v>16658</v>
      </c>
      <c r="V678" t="s">
        <v>26439</v>
      </c>
      <c r="W678" t="s">
        <v>16679</v>
      </c>
      <c r="X678" t="s">
        <v>17252</v>
      </c>
      <c r="Y678" t="s">
        <v>76</v>
      </c>
      <c r="Z678" t="s">
        <v>121</v>
      </c>
      <c r="AA678" t="s">
        <v>133</v>
      </c>
      <c r="AB678" t="s">
        <v>16772</v>
      </c>
      <c r="AC678" t="s">
        <v>16680</v>
      </c>
      <c r="AD678" t="s">
        <v>50027</v>
      </c>
      <c r="AE678" t="s">
        <v>20208</v>
      </c>
      <c r="AF678" t="s">
        <v>51606</v>
      </c>
      <c r="AG678" t="s">
        <v>22433</v>
      </c>
      <c r="AH678" t="s">
        <v>16779</v>
      </c>
      <c r="AI678" t="s">
        <v>22433</v>
      </c>
      <c r="AJ678">
        <v>0</v>
      </c>
      <c r="AK678" t="s">
        <v>98</v>
      </c>
      <c r="AL678" t="s">
        <v>79</v>
      </c>
      <c r="AO678">
        <v>18</v>
      </c>
      <c r="AP678" t="s">
        <v>17021</v>
      </c>
      <c r="AQ678" t="s">
        <v>99</v>
      </c>
      <c r="AR678" t="s">
        <v>16792</v>
      </c>
      <c r="AT678">
        <v>0</v>
      </c>
      <c r="AU678">
        <v>0</v>
      </c>
      <c r="AV678" t="s">
        <v>133</v>
      </c>
      <c r="BI678" t="s">
        <v>81</v>
      </c>
      <c r="BJ678" t="s">
        <v>81</v>
      </c>
      <c r="BK678" t="s">
        <v>81</v>
      </c>
      <c r="BL678" t="s">
        <v>51610</v>
      </c>
      <c r="BM678" t="s">
        <v>51611</v>
      </c>
      <c r="BN678" t="s">
        <v>51612</v>
      </c>
      <c r="BO678" t="s">
        <v>100</v>
      </c>
      <c r="BQ678" t="s">
        <v>51613</v>
      </c>
      <c r="BR678" t="s">
        <v>236</v>
      </c>
      <c r="BS678" t="s">
        <v>237</v>
      </c>
      <c r="BV678" t="s">
        <v>50027</v>
      </c>
      <c r="BW678">
        <v>0</v>
      </c>
      <c r="BX678">
        <v>0</v>
      </c>
      <c r="CE678" t="s">
        <v>16952</v>
      </c>
      <c r="CF678" t="s">
        <v>51614</v>
      </c>
      <c r="CG678" t="s">
        <v>51615</v>
      </c>
      <c r="CH678" t="s">
        <v>51609</v>
      </c>
      <c r="CI678" t="s">
        <v>51616</v>
      </c>
      <c r="CJ678" t="s">
        <v>51617</v>
      </c>
      <c r="CK678" t="s">
        <v>16952</v>
      </c>
      <c r="CL678" t="s">
        <v>99</v>
      </c>
      <c r="CM678">
        <v>0</v>
      </c>
      <c r="CN678">
        <v>95.808999999999997</v>
      </c>
      <c r="CO678">
        <v>8.52</v>
      </c>
      <c r="CP678">
        <v>50</v>
      </c>
      <c r="CQ678" t="s">
        <v>17312</v>
      </c>
      <c r="CR678" t="s">
        <v>17313</v>
      </c>
      <c r="CS678" t="s">
        <v>51607</v>
      </c>
      <c r="CT678" t="s">
        <v>51608</v>
      </c>
      <c r="CU678" t="s">
        <v>16952</v>
      </c>
      <c r="CV678" t="s">
        <v>51609</v>
      </c>
      <c r="DU678">
        <v>1</v>
      </c>
      <c r="DV678">
        <v>0</v>
      </c>
      <c r="DW678">
        <v>0</v>
      </c>
      <c r="DY678">
        <v>0</v>
      </c>
      <c r="DZ678">
        <v>0</v>
      </c>
      <c r="EC678" t="s">
        <v>21337</v>
      </c>
      <c r="ED678">
        <v>1</v>
      </c>
      <c r="EE678" cm="1">
        <f t="array" ref="EE678">SUM(COUNTIFS(Table_Pending_Today[job_type_code],{"WB","WQ","Z5","Z7","U8","QU","7W","2V","2W","2X"},Table_Pending_Today[Order_Number],Table_Pending_Today[[#This Row],[Order_Number]]))</f>
        <v>0</v>
      </c>
      <c r="EF678">
        <f>COUNTIFS(Table_Pending_Today[Order_Number],Table_Pending_Today[[#This Row],[Order_Number]],Table_Pending_Today[tech_contractor],"INHOUSE")</f>
        <v>0</v>
      </c>
      <c r="EG678">
        <f>COUNTIFS(Table_Pending_Today[Order_Number],Table_Pending_Today[[#This Row],[Order_Number]],Table_Pending_Today[tech_contractor],"CONTRACTOR")</f>
        <v>0</v>
      </c>
      <c r="EH678" cm="1">
        <f t="array" ref="EH678">SUM(COUNTIFS(Table_Pending_Today[job_type_code],{"XV","XQ","XT","XU"},Table_Pending_Today[Order_Number],Table_Pending_Today[[#This Row],[Order_Number]]))</f>
        <v>0</v>
      </c>
      <c r="EI678" cm="1">
        <f t="array" ref="EI678">SUM(COUNTIFS(Table_Pending_Today[job_type_code],{"XV","XQ","XT","XU"},Table_Pending_Today[Order_Number],Table_Pending_Today[[#This Row],[Order_Number]],Table_Pending_Today[In-House],1))</f>
        <v>0</v>
      </c>
      <c r="EJ678" cm="1">
        <f t="array" ref="EJ678">SUM(COUNTIFS(Table_Pending_Today[job_type_code],{"XV","XQ","XT","XU"},Table_Pending_Today[Order_Number],Table_Pending_Today[[#This Row],[Order_Number]],Table_Pending_Today[Contractor],1))</f>
        <v>0</v>
      </c>
      <c r="EK678" cm="1">
        <f t="array" ref="EK678">SUM(COUNTIFS(Table_Pending_Today[job_type_code],{"WB","WQ","Z5","Z7","U8","QU","7W","2V","2W","2X"},Table_Pending_Today[Order_Number],Table_Pending_Today[[#This Row],[Order_Number]]))</f>
        <v>0</v>
      </c>
      <c r="EL678" cm="1">
        <f t="array" ref="EL678">SUM(COUNTIFS(Table_Pending_Today[job_type_code],{"WB","WQ","Z5","Z7","U8","QU","7W","2V","2W","2X"},Table_Pending_Today[In-House],1,Table_Pending_Today[Order_Number],Table_Pending_Today[[#This Row],[Order_Number]]))</f>
        <v>0</v>
      </c>
      <c r="EM678" cm="1">
        <f t="array" ref="EM678">SUM(COUNTIFS(Table_Pending_Today[job_type_code],{"WB","WQ","Z5","Z7","U8","QU","7W","2V","2W","2X"},Table_Pending_Today[Contractor],1,Table_Pending_Today[Order_Number],Table_Pending_Today[[#This Row],[Order_Number]]))</f>
        <v>0</v>
      </c>
      <c r="EN678" cm="1">
        <f t="array" ref="EN678">IF(SUM(COUNTIFS(Table_Pending_Today[Order_Type_Desc],{"Install","Service Order","Restart"},Table_Pending_Today[Order_Number],Table_Pending_Today[[#This Row],[Order_Number]]))&gt;0,1,0)</f>
        <v>1</v>
      </c>
      <c r="EO678" cm="1">
        <f t="array" ref="EO678">IF(SUM(COUNTIFS(Table_Pending_Today[Order_Type_Desc],{"Install","Service Order","Restart"},Table_Pending_Today[In-House],1,Table_Pending_Today[Order_Number],Table_Pending_Today[[#This Row],[Order_Number]]))&gt;0,1,0)</f>
        <v>0</v>
      </c>
      <c r="EP678" cm="1">
        <f t="array" ref="EP678">IF(SUM(COUNTIFS(Table_Pending_Today[Order_Type_Desc],{"Install","Service Order","Restart"},Table_Pending_Today[Contractor],1,Table_Pending_Today[Order_Number],Table_Pending_Today[[#This Row],[Order_Number]]))&gt;0,1,0)</f>
        <v>0</v>
      </c>
      <c r="EQ678">
        <f>IF(SUM(COUNTIFS(Table_Pending_Today[Order_Type_Desc],"Special Request",Table_Pending_Today[Bury_Drop],0,Table_Pending_Today[In-House],1,Table_Pending_Today[Order_Number],Table_Pending_Today[[#This Row],[Order_Number]]))&gt;0,1,0)</f>
        <v>0</v>
      </c>
      <c r="ER678">
        <f>SUM(COUNTIFS(Table_Pending_Today[Order_Type_Desc],"Special Request",Table_Pending_Today[Bury_Drop],0,Table_Pending_Today[Contractor],1,Table_Pending_Today[Order_Number],Table_Pending_Today[[#This Row],[Order_Number]]))</f>
        <v>0</v>
      </c>
    </row>
    <row r="679" spans="1:148" x14ac:dyDescent="0.25">
      <c r="A679" t="s">
        <v>22433</v>
      </c>
      <c r="B679" t="s">
        <v>68448</v>
      </c>
      <c r="C679" t="s">
        <v>0</v>
      </c>
      <c r="D679" t="s">
        <v>20583</v>
      </c>
      <c r="E679" t="s">
        <v>20584</v>
      </c>
      <c r="F679" t="s">
        <v>38294</v>
      </c>
      <c r="G679">
        <v>464367</v>
      </c>
      <c r="H679" t="s">
        <v>72</v>
      </c>
      <c r="I679" t="s">
        <v>16927</v>
      </c>
      <c r="J679" t="s">
        <v>16974</v>
      </c>
      <c r="K679" t="s">
        <v>73</v>
      </c>
      <c r="L679">
        <v>1</v>
      </c>
      <c r="M679" t="s">
        <v>20585</v>
      </c>
      <c r="N679" t="s">
        <v>20586</v>
      </c>
      <c r="P679" t="s">
        <v>16767</v>
      </c>
      <c r="Q679" t="s">
        <v>17664</v>
      </c>
      <c r="R679" t="s">
        <v>20588</v>
      </c>
      <c r="T679" t="s">
        <v>75</v>
      </c>
      <c r="U679" t="s">
        <v>16658</v>
      </c>
      <c r="V679" t="s">
        <v>20589</v>
      </c>
      <c r="W679" t="s">
        <v>16679</v>
      </c>
      <c r="X679" t="s">
        <v>16753</v>
      </c>
      <c r="Y679" t="s">
        <v>76</v>
      </c>
      <c r="Z679" t="s">
        <v>77</v>
      </c>
      <c r="AA679" t="s">
        <v>133</v>
      </c>
      <c r="AB679" t="s">
        <v>16764</v>
      </c>
      <c r="AC679" t="s">
        <v>17662</v>
      </c>
      <c r="AD679" t="s">
        <v>21618</v>
      </c>
      <c r="AE679" t="s">
        <v>20208</v>
      </c>
      <c r="AF679" t="s">
        <v>50549</v>
      </c>
      <c r="AG679" t="s">
        <v>22433</v>
      </c>
      <c r="AH679" t="s">
        <v>16779</v>
      </c>
      <c r="AI679" t="s">
        <v>20208</v>
      </c>
      <c r="AJ679">
        <v>1</v>
      </c>
      <c r="AK679" t="s">
        <v>16793</v>
      </c>
      <c r="AL679" t="s">
        <v>79</v>
      </c>
      <c r="AO679">
        <v>18</v>
      </c>
      <c r="AP679" t="s">
        <v>83</v>
      </c>
      <c r="AQ679" t="s">
        <v>80</v>
      </c>
      <c r="AR679" t="s">
        <v>17929</v>
      </c>
      <c r="AT679">
        <v>1</v>
      </c>
      <c r="AU679">
        <v>0</v>
      </c>
      <c r="AV679" t="s">
        <v>133</v>
      </c>
      <c r="BI679" t="s">
        <v>81</v>
      </c>
      <c r="BJ679" t="s">
        <v>81</v>
      </c>
      <c r="BK679" t="s">
        <v>81</v>
      </c>
      <c r="BM679" t="s">
        <v>21528</v>
      </c>
      <c r="BN679" t="s">
        <v>21619</v>
      </c>
      <c r="BS679" t="s">
        <v>17202</v>
      </c>
      <c r="BV679" t="s">
        <v>21618</v>
      </c>
      <c r="BW679">
        <v>0</v>
      </c>
      <c r="BX679">
        <v>0</v>
      </c>
      <c r="CA679" t="s">
        <v>16928</v>
      </c>
      <c r="CE679" t="s">
        <v>16880</v>
      </c>
      <c r="CF679" t="s">
        <v>16881</v>
      </c>
      <c r="CG679" t="s">
        <v>16882</v>
      </c>
      <c r="CK679" t="s">
        <v>17177</v>
      </c>
      <c r="CL679" t="s">
        <v>80</v>
      </c>
      <c r="CM679">
        <v>0</v>
      </c>
      <c r="CN679">
        <v>96.910899999999998</v>
      </c>
      <c r="CO679">
        <v>6.38</v>
      </c>
      <c r="CP679">
        <v>2275</v>
      </c>
      <c r="CQ679" t="s">
        <v>17312</v>
      </c>
      <c r="CR679" t="s">
        <v>17313</v>
      </c>
      <c r="CS679" t="s">
        <v>50550</v>
      </c>
      <c r="CT679" t="s">
        <v>50551</v>
      </c>
      <c r="CU679" t="s">
        <v>17177</v>
      </c>
      <c r="CV679" t="s">
        <v>50552</v>
      </c>
      <c r="DU679">
        <v>1</v>
      </c>
      <c r="DV679">
        <v>0</v>
      </c>
      <c r="DW679">
        <v>0</v>
      </c>
      <c r="DY679">
        <v>0</v>
      </c>
      <c r="DZ679">
        <v>0</v>
      </c>
      <c r="EC679" t="s">
        <v>21330</v>
      </c>
      <c r="ED679">
        <v>1</v>
      </c>
      <c r="EE679" cm="1">
        <f t="array" ref="EE679">SUM(COUNTIFS(Table_Pending_Today[job_type_code],{"WB","WQ","Z5","Z7","U8","QU","7W","2V","2W","2X"},Table_Pending_Today[Order_Number],Table_Pending_Today[[#This Row],[Order_Number]]))</f>
        <v>0</v>
      </c>
      <c r="EF679">
        <f>COUNTIFS(Table_Pending_Today[Order_Number],Table_Pending_Today[[#This Row],[Order_Number]],Table_Pending_Today[tech_contractor],"INHOUSE")</f>
        <v>0</v>
      </c>
      <c r="EG679">
        <f>COUNTIFS(Table_Pending_Today[Order_Number],Table_Pending_Today[[#This Row],[Order_Number]],Table_Pending_Today[tech_contractor],"CONTRACTOR")</f>
        <v>0</v>
      </c>
      <c r="EH679" cm="1">
        <f t="array" ref="EH679">SUM(COUNTIFS(Table_Pending_Today[job_type_code],{"XV","XQ","XT","XU"},Table_Pending_Today[Order_Number],Table_Pending_Today[[#This Row],[Order_Number]]))</f>
        <v>0</v>
      </c>
      <c r="EI679" cm="1">
        <f t="array" ref="EI679">SUM(COUNTIFS(Table_Pending_Today[job_type_code],{"XV","XQ","XT","XU"},Table_Pending_Today[Order_Number],Table_Pending_Today[[#This Row],[Order_Number]],Table_Pending_Today[In-House],1))</f>
        <v>0</v>
      </c>
      <c r="EJ679" cm="1">
        <f t="array" ref="EJ679">SUM(COUNTIFS(Table_Pending_Today[job_type_code],{"XV","XQ","XT","XU"},Table_Pending_Today[Order_Number],Table_Pending_Today[[#This Row],[Order_Number]],Table_Pending_Today[Contractor],1))</f>
        <v>0</v>
      </c>
      <c r="EK679" cm="1">
        <f t="array" ref="EK679">SUM(COUNTIFS(Table_Pending_Today[job_type_code],{"WB","WQ","Z5","Z7","U8","QU","7W","2V","2W","2X"},Table_Pending_Today[Order_Number],Table_Pending_Today[[#This Row],[Order_Number]]))</f>
        <v>0</v>
      </c>
      <c r="EL679" cm="1">
        <f t="array" ref="EL679">SUM(COUNTIFS(Table_Pending_Today[job_type_code],{"WB","WQ","Z5","Z7","U8","QU","7W","2V","2W","2X"},Table_Pending_Today[In-House],1,Table_Pending_Today[Order_Number],Table_Pending_Today[[#This Row],[Order_Number]]))</f>
        <v>0</v>
      </c>
      <c r="EM679" cm="1">
        <f t="array" ref="EM679">SUM(COUNTIFS(Table_Pending_Today[job_type_code],{"WB","WQ","Z5","Z7","U8","QU","7W","2V","2W","2X"},Table_Pending_Today[Contractor],1,Table_Pending_Today[Order_Number],Table_Pending_Today[[#This Row],[Order_Number]]))</f>
        <v>0</v>
      </c>
      <c r="EN679" cm="1">
        <f t="array" ref="EN679">IF(SUM(COUNTIFS(Table_Pending_Today[Order_Type_Desc],{"Install","Service Order","Restart"},Table_Pending_Today[Order_Number],Table_Pending_Today[[#This Row],[Order_Number]]))&gt;0,1,0)</f>
        <v>0</v>
      </c>
      <c r="EO679" cm="1">
        <f t="array" ref="EO679">IF(SUM(COUNTIFS(Table_Pending_Today[Order_Type_Desc],{"Install","Service Order","Restart"},Table_Pending_Today[In-House],1,Table_Pending_Today[Order_Number],Table_Pending_Today[[#This Row],[Order_Number]]))&gt;0,1,0)</f>
        <v>0</v>
      </c>
      <c r="EP679" cm="1">
        <f t="array" ref="EP679">IF(SUM(COUNTIFS(Table_Pending_Today[Order_Type_Desc],{"Install","Service Order","Restart"},Table_Pending_Today[Contractor],1,Table_Pending_Today[Order_Number],Table_Pending_Today[[#This Row],[Order_Number]]))&gt;0,1,0)</f>
        <v>0</v>
      </c>
      <c r="EQ679">
        <f>IF(SUM(COUNTIFS(Table_Pending_Today[Order_Type_Desc],"Special Request",Table_Pending_Today[Bury_Drop],0,Table_Pending_Today[In-House],1,Table_Pending_Today[Order_Number],Table_Pending_Today[[#This Row],[Order_Number]]))&gt;0,1,0)</f>
        <v>0</v>
      </c>
      <c r="ER679">
        <f>SUM(COUNTIFS(Table_Pending_Today[Order_Type_Desc],"Special Request",Table_Pending_Today[Bury_Drop],0,Table_Pending_Today[Contractor],1,Table_Pending_Today[Order_Number],Table_Pending_Today[[#This Row],[Order_Number]]))</f>
        <v>0</v>
      </c>
    </row>
    <row r="680" spans="1:148" x14ac:dyDescent="0.25">
      <c r="A680" t="s">
        <v>22433</v>
      </c>
      <c r="B680" t="s">
        <v>68448</v>
      </c>
      <c r="C680" t="s">
        <v>0</v>
      </c>
      <c r="D680" t="s">
        <v>29068</v>
      </c>
      <c r="E680" t="s">
        <v>29069</v>
      </c>
      <c r="F680" t="s">
        <v>29070</v>
      </c>
      <c r="G680">
        <v>468526</v>
      </c>
      <c r="H680" t="s">
        <v>72</v>
      </c>
      <c r="I680" t="s">
        <v>16964</v>
      </c>
      <c r="J680" t="s">
        <v>16935</v>
      </c>
      <c r="K680" t="s">
        <v>73</v>
      </c>
      <c r="L680">
        <v>0</v>
      </c>
      <c r="M680" t="s">
        <v>29071</v>
      </c>
      <c r="N680" t="s">
        <v>29072</v>
      </c>
      <c r="P680" t="s">
        <v>132</v>
      </c>
      <c r="Q680" t="s">
        <v>17199</v>
      </c>
      <c r="R680" t="s">
        <v>29074</v>
      </c>
      <c r="S680" t="s">
        <v>29075</v>
      </c>
      <c r="T680" t="s">
        <v>75</v>
      </c>
      <c r="U680" t="s">
        <v>16658</v>
      </c>
      <c r="V680" t="s">
        <v>29076</v>
      </c>
      <c r="W680" t="s">
        <v>16679</v>
      </c>
      <c r="X680" t="s">
        <v>16781</v>
      </c>
      <c r="Y680" t="s">
        <v>76</v>
      </c>
      <c r="Z680" t="s">
        <v>77</v>
      </c>
      <c r="AA680" t="s">
        <v>133</v>
      </c>
      <c r="AB680" t="s">
        <v>16777</v>
      </c>
      <c r="AC680" t="s">
        <v>134</v>
      </c>
      <c r="AD680" t="s">
        <v>69834</v>
      </c>
      <c r="AE680" t="s">
        <v>22433</v>
      </c>
      <c r="AF680" t="s">
        <v>69835</v>
      </c>
      <c r="AG680" t="s">
        <v>22433</v>
      </c>
      <c r="AH680" t="s">
        <v>16840</v>
      </c>
      <c r="AJ680">
        <v>0</v>
      </c>
      <c r="AK680" t="s">
        <v>98</v>
      </c>
      <c r="AL680" t="s">
        <v>79</v>
      </c>
      <c r="AO680">
        <v>18</v>
      </c>
      <c r="AP680" t="s">
        <v>16966</v>
      </c>
      <c r="AQ680" t="s">
        <v>80</v>
      </c>
      <c r="AR680" t="s">
        <v>17758</v>
      </c>
      <c r="AT680">
        <v>2</v>
      </c>
      <c r="AU680">
        <v>0</v>
      </c>
      <c r="AV680" t="s">
        <v>133</v>
      </c>
      <c r="BI680" t="s">
        <v>81</v>
      </c>
      <c r="BJ680" t="s">
        <v>81</v>
      </c>
      <c r="BK680" t="s">
        <v>81</v>
      </c>
      <c r="BM680" t="s">
        <v>69839</v>
      </c>
      <c r="BN680" t="s">
        <v>69840</v>
      </c>
      <c r="BQ680" t="s">
        <v>69841</v>
      </c>
      <c r="BS680" t="s">
        <v>17202</v>
      </c>
      <c r="BV680" t="s">
        <v>69834</v>
      </c>
      <c r="BW680">
        <v>0</v>
      </c>
      <c r="BX680">
        <v>1</v>
      </c>
      <c r="CA680" t="s">
        <v>16965</v>
      </c>
      <c r="CE680" t="s">
        <v>16880</v>
      </c>
      <c r="CF680" t="s">
        <v>16881</v>
      </c>
      <c r="CG680" t="s">
        <v>16882</v>
      </c>
      <c r="CK680" t="s">
        <v>16920</v>
      </c>
      <c r="CL680" t="s">
        <v>80</v>
      </c>
      <c r="CM680">
        <v>0</v>
      </c>
      <c r="CN680">
        <v>96.616299999999995</v>
      </c>
      <c r="CO680">
        <v>6.75</v>
      </c>
      <c r="CP680">
        <v>0</v>
      </c>
      <c r="CQ680" t="s">
        <v>17312</v>
      </c>
      <c r="CR680" t="s">
        <v>17313</v>
      </c>
      <c r="CS680" t="s">
        <v>69836</v>
      </c>
      <c r="CT680" t="s">
        <v>69837</v>
      </c>
      <c r="CU680" t="s">
        <v>16920</v>
      </c>
      <c r="CV680" t="s">
        <v>69838</v>
      </c>
      <c r="DU680">
        <v>1</v>
      </c>
      <c r="DV680">
        <v>0</v>
      </c>
      <c r="DW680">
        <v>0</v>
      </c>
      <c r="DX680">
        <v>1</v>
      </c>
      <c r="DY680">
        <v>1</v>
      </c>
      <c r="DZ680">
        <v>0</v>
      </c>
      <c r="EC680" t="s">
        <v>21330</v>
      </c>
      <c r="ED680">
        <v>0</v>
      </c>
      <c r="EE680" cm="1">
        <f t="array" ref="EE680">SUM(COUNTIFS(Table_Pending_Today[job_type_code],{"WB","WQ","Z5","Z7","U8","QU","7W","2V","2W","2X"},Table_Pending_Today[Order_Number],Table_Pending_Today[[#This Row],[Order_Number]]))</f>
        <v>0</v>
      </c>
      <c r="EF680">
        <f>COUNTIFS(Table_Pending_Today[Order_Number],Table_Pending_Today[[#This Row],[Order_Number]],Table_Pending_Today[tech_contractor],"INHOUSE")</f>
        <v>0</v>
      </c>
      <c r="EG680">
        <f>COUNTIFS(Table_Pending_Today[Order_Number],Table_Pending_Today[[#This Row],[Order_Number]],Table_Pending_Today[tech_contractor],"CONTRACTOR")</f>
        <v>0</v>
      </c>
      <c r="EH680" cm="1">
        <f t="array" ref="EH680">SUM(COUNTIFS(Table_Pending_Today[job_type_code],{"XV","XQ","XT","XU"},Table_Pending_Today[Order_Number],Table_Pending_Today[[#This Row],[Order_Number]]))</f>
        <v>0</v>
      </c>
      <c r="EI680" cm="1">
        <f t="array" ref="EI680">SUM(COUNTIFS(Table_Pending_Today[job_type_code],{"XV","XQ","XT","XU"},Table_Pending_Today[Order_Number],Table_Pending_Today[[#This Row],[Order_Number]],Table_Pending_Today[In-House],1))</f>
        <v>0</v>
      </c>
      <c r="EJ680" cm="1">
        <f t="array" ref="EJ680">SUM(COUNTIFS(Table_Pending_Today[job_type_code],{"XV","XQ","XT","XU"},Table_Pending_Today[Order_Number],Table_Pending_Today[[#This Row],[Order_Number]],Table_Pending_Today[Contractor],1))</f>
        <v>0</v>
      </c>
      <c r="EK680" cm="1">
        <f t="array" ref="EK680">SUM(COUNTIFS(Table_Pending_Today[job_type_code],{"WB","WQ","Z5","Z7","U8","QU","7W","2V","2W","2X"},Table_Pending_Today[Order_Number],Table_Pending_Today[[#This Row],[Order_Number]]))</f>
        <v>0</v>
      </c>
      <c r="EL680" cm="1">
        <f t="array" ref="EL680">SUM(COUNTIFS(Table_Pending_Today[job_type_code],{"WB","WQ","Z5","Z7","U8","QU","7W","2V","2W","2X"},Table_Pending_Today[In-House],1,Table_Pending_Today[Order_Number],Table_Pending_Today[[#This Row],[Order_Number]]))</f>
        <v>0</v>
      </c>
      <c r="EM680" cm="1">
        <f t="array" ref="EM680">SUM(COUNTIFS(Table_Pending_Today[job_type_code],{"WB","WQ","Z5","Z7","U8","QU","7W","2V","2W","2X"},Table_Pending_Today[Contractor],1,Table_Pending_Today[Order_Number],Table_Pending_Today[[#This Row],[Order_Number]]))</f>
        <v>0</v>
      </c>
      <c r="EN680" cm="1">
        <f t="array" ref="EN680">IF(SUM(COUNTIFS(Table_Pending_Today[Order_Type_Desc],{"Install","Service Order","Restart"},Table_Pending_Today[Order_Number],Table_Pending_Today[[#This Row],[Order_Number]]))&gt;0,1,0)</f>
        <v>0</v>
      </c>
      <c r="EO680" cm="1">
        <f t="array" ref="EO680">IF(SUM(COUNTIFS(Table_Pending_Today[Order_Type_Desc],{"Install","Service Order","Restart"},Table_Pending_Today[In-House],1,Table_Pending_Today[Order_Number],Table_Pending_Today[[#This Row],[Order_Number]]))&gt;0,1,0)</f>
        <v>0</v>
      </c>
      <c r="EP680" cm="1">
        <f t="array" ref="EP680">IF(SUM(COUNTIFS(Table_Pending_Today[Order_Type_Desc],{"Install","Service Order","Restart"},Table_Pending_Today[Contractor],1,Table_Pending_Today[Order_Number],Table_Pending_Today[[#This Row],[Order_Number]]))&gt;0,1,0)</f>
        <v>0</v>
      </c>
      <c r="EQ680">
        <f>IF(SUM(COUNTIFS(Table_Pending_Today[Order_Type_Desc],"Special Request",Table_Pending_Today[Bury_Drop],0,Table_Pending_Today[In-House],1,Table_Pending_Today[Order_Number],Table_Pending_Today[[#This Row],[Order_Number]]))&gt;0,1,0)</f>
        <v>0</v>
      </c>
      <c r="ER680">
        <f>SUM(COUNTIFS(Table_Pending_Today[Order_Type_Desc],"Special Request",Table_Pending_Today[Bury_Drop],0,Table_Pending_Today[Contractor],1,Table_Pending_Today[Order_Number],Table_Pending_Today[[#This Row],[Order_Number]]))</f>
        <v>0</v>
      </c>
    </row>
    <row r="681" spans="1:148" x14ac:dyDescent="0.25">
      <c r="A681" t="s">
        <v>22433</v>
      </c>
      <c r="B681" t="s">
        <v>68448</v>
      </c>
      <c r="C681" t="s">
        <v>0</v>
      </c>
      <c r="D681" t="s">
        <v>21635</v>
      </c>
      <c r="E681" t="s">
        <v>21636</v>
      </c>
      <c r="F681" t="s">
        <v>36656</v>
      </c>
      <c r="G681">
        <v>464149</v>
      </c>
      <c r="H681" t="s">
        <v>120</v>
      </c>
      <c r="I681" t="s">
        <v>17001</v>
      </c>
      <c r="J681" t="s">
        <v>16791</v>
      </c>
      <c r="K681" t="s">
        <v>73</v>
      </c>
      <c r="L681">
        <v>1</v>
      </c>
      <c r="M681" t="s">
        <v>21637</v>
      </c>
      <c r="N681" t="s">
        <v>21638</v>
      </c>
      <c r="P681" t="s">
        <v>21639</v>
      </c>
      <c r="Q681" t="s">
        <v>21640</v>
      </c>
      <c r="R681" t="s">
        <v>21641</v>
      </c>
      <c r="T681" t="s">
        <v>75</v>
      </c>
      <c r="U681" t="s">
        <v>16658</v>
      </c>
      <c r="V681" t="s">
        <v>21642</v>
      </c>
      <c r="W681" t="s">
        <v>16679</v>
      </c>
      <c r="X681" t="s">
        <v>16802</v>
      </c>
      <c r="Y681" t="s">
        <v>76</v>
      </c>
      <c r="Z681" t="s">
        <v>121</v>
      </c>
      <c r="AA681" t="s">
        <v>133</v>
      </c>
      <c r="AB681" t="s">
        <v>16777</v>
      </c>
      <c r="AC681" t="s">
        <v>16760</v>
      </c>
      <c r="AD681" t="s">
        <v>21643</v>
      </c>
      <c r="AE681" t="s">
        <v>20208</v>
      </c>
      <c r="AF681" t="s">
        <v>50421</v>
      </c>
      <c r="AG681" t="s">
        <v>22433</v>
      </c>
      <c r="AH681" t="s">
        <v>16921</v>
      </c>
      <c r="AI681" t="s">
        <v>22433</v>
      </c>
      <c r="AJ681">
        <v>0</v>
      </c>
      <c r="AL681" t="s">
        <v>17104</v>
      </c>
      <c r="AM681" t="s">
        <v>3</v>
      </c>
      <c r="AN681" t="s">
        <v>17145</v>
      </c>
      <c r="AO681">
        <v>14</v>
      </c>
      <c r="AP681" t="s">
        <v>17002</v>
      </c>
      <c r="AQ681" t="s">
        <v>99</v>
      </c>
      <c r="AR681" t="s">
        <v>16792</v>
      </c>
      <c r="AT681">
        <v>0</v>
      </c>
      <c r="AU681">
        <v>0</v>
      </c>
      <c r="AV681" t="s">
        <v>133</v>
      </c>
      <c r="BI681" t="s">
        <v>81</v>
      </c>
      <c r="BJ681" t="s">
        <v>81</v>
      </c>
      <c r="BK681" t="s">
        <v>81</v>
      </c>
      <c r="BL681" t="s">
        <v>50423</v>
      </c>
      <c r="BM681" t="s">
        <v>21644</v>
      </c>
      <c r="BN681" t="s">
        <v>21645</v>
      </c>
      <c r="BQ681" t="s">
        <v>50424</v>
      </c>
      <c r="BR681" t="s">
        <v>236</v>
      </c>
      <c r="BS681" t="s">
        <v>237</v>
      </c>
      <c r="BT681" t="s">
        <v>50284</v>
      </c>
      <c r="BU681" t="s">
        <v>50285</v>
      </c>
      <c r="BV681" t="s">
        <v>21643</v>
      </c>
      <c r="BW681">
        <v>0</v>
      </c>
      <c r="BX681">
        <v>0</v>
      </c>
      <c r="CE681" t="s">
        <v>16952</v>
      </c>
      <c r="CF681" t="s">
        <v>50425</v>
      </c>
      <c r="CG681" t="s">
        <v>50426</v>
      </c>
      <c r="CH681" t="s">
        <v>50427</v>
      </c>
      <c r="CI681" t="s">
        <v>50428</v>
      </c>
      <c r="CJ681" t="s">
        <v>50429</v>
      </c>
      <c r="CK681" t="s">
        <v>19842</v>
      </c>
      <c r="CL681" t="s">
        <v>99</v>
      </c>
      <c r="CM681">
        <v>0</v>
      </c>
      <c r="CN681">
        <v>87.682500000000005</v>
      </c>
      <c r="CO681">
        <v>248.73</v>
      </c>
      <c r="CP681">
        <v>1850</v>
      </c>
      <c r="CQ681" t="s">
        <v>17315</v>
      </c>
      <c r="CR681" t="s">
        <v>50422</v>
      </c>
      <c r="CT681" t="s">
        <v>19380</v>
      </c>
      <c r="DS681">
        <v>0</v>
      </c>
      <c r="DU681">
        <v>1</v>
      </c>
      <c r="DV681">
        <v>0</v>
      </c>
      <c r="DW681">
        <v>0</v>
      </c>
      <c r="DY681">
        <v>0</v>
      </c>
      <c r="DZ681">
        <v>0</v>
      </c>
      <c r="EC681" t="s">
        <v>21342</v>
      </c>
      <c r="ED681">
        <v>1</v>
      </c>
      <c r="EE681" cm="1">
        <f t="array" ref="EE681">SUM(COUNTIFS(Table_Pending_Today[job_type_code],{"WB","WQ","Z5","Z7","U8","QU","7W","2V","2W","2X"},Table_Pending_Today[Order_Number],Table_Pending_Today[[#This Row],[Order_Number]]))</f>
        <v>0</v>
      </c>
      <c r="EF681">
        <f>COUNTIFS(Table_Pending_Today[Order_Number],Table_Pending_Today[[#This Row],[Order_Number]],Table_Pending_Today[tech_contractor],"INHOUSE")</f>
        <v>0</v>
      </c>
      <c r="EG681">
        <f>COUNTIFS(Table_Pending_Today[Order_Number],Table_Pending_Today[[#This Row],[Order_Number]],Table_Pending_Today[tech_contractor],"CONTRACTOR")</f>
        <v>1</v>
      </c>
      <c r="EH681" cm="1">
        <f t="array" ref="EH681">SUM(COUNTIFS(Table_Pending_Today[job_type_code],{"XV","XQ","XT","XU"},Table_Pending_Today[Order_Number],Table_Pending_Today[[#This Row],[Order_Number]]))</f>
        <v>0</v>
      </c>
      <c r="EI681" cm="1">
        <f t="array" ref="EI681">SUM(COUNTIFS(Table_Pending_Today[job_type_code],{"XV","XQ","XT","XU"},Table_Pending_Today[Order_Number],Table_Pending_Today[[#This Row],[Order_Number]],Table_Pending_Today[In-House],1))</f>
        <v>0</v>
      </c>
      <c r="EJ681" cm="1">
        <f t="array" ref="EJ681">SUM(COUNTIFS(Table_Pending_Today[job_type_code],{"XV","XQ","XT","XU"},Table_Pending_Today[Order_Number],Table_Pending_Today[[#This Row],[Order_Number]],Table_Pending_Today[Contractor],1))</f>
        <v>0</v>
      </c>
      <c r="EK681" cm="1">
        <f t="array" ref="EK681">SUM(COUNTIFS(Table_Pending_Today[job_type_code],{"WB","WQ","Z5","Z7","U8","QU","7W","2V","2W","2X"},Table_Pending_Today[Order_Number],Table_Pending_Today[[#This Row],[Order_Number]]))</f>
        <v>0</v>
      </c>
      <c r="EL681" cm="1">
        <f t="array" ref="EL681">SUM(COUNTIFS(Table_Pending_Today[job_type_code],{"WB","WQ","Z5","Z7","U8","QU","7W","2V","2W","2X"},Table_Pending_Today[In-House],1,Table_Pending_Today[Order_Number],Table_Pending_Today[[#This Row],[Order_Number]]))</f>
        <v>0</v>
      </c>
      <c r="EM681" cm="1">
        <f t="array" ref="EM681">SUM(COUNTIFS(Table_Pending_Today[job_type_code],{"WB","WQ","Z5","Z7","U8","QU","7W","2V","2W","2X"},Table_Pending_Today[Contractor],1,Table_Pending_Today[Order_Number],Table_Pending_Today[[#This Row],[Order_Number]]))</f>
        <v>0</v>
      </c>
      <c r="EN681" cm="1">
        <f t="array" ref="EN681">IF(SUM(COUNTIFS(Table_Pending_Today[Order_Type_Desc],{"Install","Service Order","Restart"},Table_Pending_Today[Order_Number],Table_Pending_Today[[#This Row],[Order_Number]]))&gt;0,1,0)</f>
        <v>1</v>
      </c>
      <c r="EO681" cm="1">
        <f t="array" ref="EO681">IF(SUM(COUNTIFS(Table_Pending_Today[Order_Type_Desc],{"Install","Service Order","Restart"},Table_Pending_Today[In-House],1,Table_Pending_Today[Order_Number],Table_Pending_Today[[#This Row],[Order_Number]]))&gt;0,1,0)</f>
        <v>0</v>
      </c>
      <c r="EP681" cm="1">
        <f t="array" ref="EP681">IF(SUM(COUNTIFS(Table_Pending_Today[Order_Type_Desc],{"Install","Service Order","Restart"},Table_Pending_Today[Contractor],1,Table_Pending_Today[Order_Number],Table_Pending_Today[[#This Row],[Order_Number]]))&gt;0,1,0)</f>
        <v>1</v>
      </c>
      <c r="EQ681">
        <f>IF(SUM(COUNTIFS(Table_Pending_Today[Order_Type_Desc],"Special Request",Table_Pending_Today[Bury_Drop],0,Table_Pending_Today[In-House],1,Table_Pending_Today[Order_Number],Table_Pending_Today[[#This Row],[Order_Number]]))&gt;0,1,0)</f>
        <v>0</v>
      </c>
      <c r="ER681">
        <f>SUM(COUNTIFS(Table_Pending_Today[Order_Type_Desc],"Special Request",Table_Pending_Today[Bury_Drop],0,Table_Pending_Today[Contractor],1,Table_Pending_Today[Order_Number],Table_Pending_Today[[#This Row],[Order_Number]]))</f>
        <v>0</v>
      </c>
    </row>
    <row r="682" spans="1:148" x14ac:dyDescent="0.25">
      <c r="A682" t="s">
        <v>22433</v>
      </c>
      <c r="B682" t="s">
        <v>68448</v>
      </c>
      <c r="C682" t="s">
        <v>0</v>
      </c>
      <c r="D682" t="s">
        <v>60510</v>
      </c>
      <c r="E682" t="s">
        <v>60511</v>
      </c>
      <c r="F682" t="s">
        <v>60512</v>
      </c>
      <c r="G682">
        <v>468898</v>
      </c>
      <c r="H682" t="s">
        <v>72</v>
      </c>
      <c r="I682" t="s">
        <v>89</v>
      </c>
      <c r="J682" t="s">
        <v>16942</v>
      </c>
      <c r="K682" t="s">
        <v>73</v>
      </c>
      <c r="L682">
        <v>0</v>
      </c>
      <c r="M682" t="s">
        <v>60513</v>
      </c>
      <c r="N682" t="s">
        <v>60514</v>
      </c>
      <c r="P682" t="s">
        <v>133</v>
      </c>
      <c r="Q682" t="s">
        <v>18296</v>
      </c>
      <c r="R682" t="s">
        <v>60516</v>
      </c>
      <c r="S682" t="s">
        <v>60517</v>
      </c>
      <c r="T682" t="s">
        <v>75</v>
      </c>
      <c r="U682" t="s">
        <v>16658</v>
      </c>
      <c r="V682" t="s">
        <v>60518</v>
      </c>
      <c r="W682" t="s">
        <v>16679</v>
      </c>
      <c r="X682" t="s">
        <v>16678</v>
      </c>
      <c r="Y682" t="s">
        <v>76</v>
      </c>
      <c r="Z682" t="s">
        <v>77</v>
      </c>
      <c r="AA682" t="s">
        <v>133</v>
      </c>
      <c r="AB682" t="s">
        <v>133</v>
      </c>
      <c r="AC682" t="s">
        <v>137</v>
      </c>
      <c r="AD682" t="s">
        <v>69842</v>
      </c>
      <c r="AE682" t="s">
        <v>22433</v>
      </c>
      <c r="AF682" t="s">
        <v>69843</v>
      </c>
      <c r="AG682" t="s">
        <v>22433</v>
      </c>
      <c r="AH682" t="s">
        <v>16779</v>
      </c>
      <c r="AJ682">
        <v>0</v>
      </c>
      <c r="AL682" t="s">
        <v>79</v>
      </c>
      <c r="AO682">
        <v>18</v>
      </c>
      <c r="AP682" t="s">
        <v>91</v>
      </c>
      <c r="AQ682" t="s">
        <v>80</v>
      </c>
      <c r="AR682" t="s">
        <v>16944</v>
      </c>
      <c r="AT682">
        <v>0</v>
      </c>
      <c r="AU682">
        <v>0</v>
      </c>
      <c r="AV682" t="s">
        <v>133</v>
      </c>
      <c r="BI682" t="s">
        <v>81</v>
      </c>
      <c r="BJ682" t="s">
        <v>81</v>
      </c>
      <c r="BK682" t="s">
        <v>81</v>
      </c>
      <c r="BM682" t="s">
        <v>69847</v>
      </c>
      <c r="BN682" t="s">
        <v>69848</v>
      </c>
      <c r="BP682" t="s">
        <v>69849</v>
      </c>
      <c r="BQ682" t="s">
        <v>69850</v>
      </c>
      <c r="BS682" t="s">
        <v>17202</v>
      </c>
      <c r="BV682" t="s">
        <v>69842</v>
      </c>
      <c r="BW682">
        <v>0</v>
      </c>
      <c r="BX682">
        <v>0</v>
      </c>
      <c r="CE682" t="s">
        <v>16880</v>
      </c>
      <c r="CF682" t="s">
        <v>16881</v>
      </c>
      <c r="CG682" t="s">
        <v>16882</v>
      </c>
      <c r="CK682" t="s">
        <v>16920</v>
      </c>
      <c r="CL682" t="s">
        <v>80</v>
      </c>
      <c r="CM682">
        <v>0</v>
      </c>
      <c r="CN682">
        <v>95.310599999999994</v>
      </c>
      <c r="CO682">
        <v>10.72</v>
      </c>
      <c r="CP682">
        <v>375</v>
      </c>
      <c r="CQ682" t="s">
        <v>17312</v>
      </c>
      <c r="CR682" t="s">
        <v>17313</v>
      </c>
      <c r="CS682" t="s">
        <v>69844</v>
      </c>
      <c r="CT682" t="s">
        <v>69845</v>
      </c>
      <c r="CU682" t="s">
        <v>16920</v>
      </c>
      <c r="CV682" t="s">
        <v>69846</v>
      </c>
      <c r="DU682">
        <v>1</v>
      </c>
      <c r="DV682">
        <v>0</v>
      </c>
      <c r="DW682">
        <v>0</v>
      </c>
      <c r="DY682">
        <v>0</v>
      </c>
      <c r="DZ682">
        <v>0</v>
      </c>
      <c r="EC682" t="s">
        <v>21337</v>
      </c>
      <c r="ED682">
        <v>0</v>
      </c>
      <c r="EE682" cm="1">
        <f t="array" ref="EE682">SUM(COUNTIFS(Table_Pending_Today[job_type_code],{"WB","WQ","Z5","Z7","U8","QU","7W","2V","2W","2X"},Table_Pending_Today[Order_Number],Table_Pending_Today[[#This Row],[Order_Number]]))</f>
        <v>0</v>
      </c>
      <c r="EF682">
        <f>COUNTIFS(Table_Pending_Today[Order_Number],Table_Pending_Today[[#This Row],[Order_Number]],Table_Pending_Today[tech_contractor],"INHOUSE")</f>
        <v>0</v>
      </c>
      <c r="EG682">
        <f>COUNTIFS(Table_Pending_Today[Order_Number],Table_Pending_Today[[#This Row],[Order_Number]],Table_Pending_Today[tech_contractor],"CONTRACTOR")</f>
        <v>0</v>
      </c>
      <c r="EH682" cm="1">
        <f t="array" ref="EH682">SUM(COUNTIFS(Table_Pending_Today[job_type_code],{"XV","XQ","XT","XU"},Table_Pending_Today[Order_Number],Table_Pending_Today[[#This Row],[Order_Number]]))</f>
        <v>0</v>
      </c>
      <c r="EI682" cm="1">
        <f t="array" ref="EI682">SUM(COUNTIFS(Table_Pending_Today[job_type_code],{"XV","XQ","XT","XU"},Table_Pending_Today[Order_Number],Table_Pending_Today[[#This Row],[Order_Number]],Table_Pending_Today[In-House],1))</f>
        <v>0</v>
      </c>
      <c r="EJ682" cm="1">
        <f t="array" ref="EJ682">SUM(COUNTIFS(Table_Pending_Today[job_type_code],{"XV","XQ","XT","XU"},Table_Pending_Today[Order_Number],Table_Pending_Today[[#This Row],[Order_Number]],Table_Pending_Today[Contractor],1))</f>
        <v>0</v>
      </c>
      <c r="EK682" cm="1">
        <f t="array" ref="EK682">SUM(COUNTIFS(Table_Pending_Today[job_type_code],{"WB","WQ","Z5","Z7","U8","QU","7W","2V","2W","2X"},Table_Pending_Today[Order_Number],Table_Pending_Today[[#This Row],[Order_Number]]))</f>
        <v>0</v>
      </c>
      <c r="EL682" cm="1">
        <f t="array" ref="EL682">SUM(COUNTIFS(Table_Pending_Today[job_type_code],{"WB","WQ","Z5","Z7","U8","QU","7W","2V","2W","2X"},Table_Pending_Today[In-House],1,Table_Pending_Today[Order_Number],Table_Pending_Today[[#This Row],[Order_Number]]))</f>
        <v>0</v>
      </c>
      <c r="EM682" cm="1">
        <f t="array" ref="EM682">SUM(COUNTIFS(Table_Pending_Today[job_type_code],{"WB","WQ","Z5","Z7","U8","QU","7W","2V","2W","2X"},Table_Pending_Today[Contractor],1,Table_Pending_Today[Order_Number],Table_Pending_Today[[#This Row],[Order_Number]]))</f>
        <v>0</v>
      </c>
      <c r="EN682" cm="1">
        <f t="array" ref="EN682">IF(SUM(COUNTIFS(Table_Pending_Today[Order_Type_Desc],{"Install","Service Order","Restart"},Table_Pending_Today[Order_Number],Table_Pending_Today[[#This Row],[Order_Number]]))&gt;0,1,0)</f>
        <v>0</v>
      </c>
      <c r="EO682" cm="1">
        <f t="array" ref="EO682">IF(SUM(COUNTIFS(Table_Pending_Today[Order_Type_Desc],{"Install","Service Order","Restart"},Table_Pending_Today[In-House],1,Table_Pending_Today[Order_Number],Table_Pending_Today[[#This Row],[Order_Number]]))&gt;0,1,0)</f>
        <v>0</v>
      </c>
      <c r="EP682" cm="1">
        <f t="array" ref="EP682">IF(SUM(COUNTIFS(Table_Pending_Today[Order_Type_Desc],{"Install","Service Order","Restart"},Table_Pending_Today[Contractor],1,Table_Pending_Today[Order_Number],Table_Pending_Today[[#This Row],[Order_Number]]))&gt;0,1,0)</f>
        <v>0</v>
      </c>
      <c r="EQ682">
        <f>IF(SUM(COUNTIFS(Table_Pending_Today[Order_Type_Desc],"Special Request",Table_Pending_Today[Bury_Drop],0,Table_Pending_Today[In-House],1,Table_Pending_Today[Order_Number],Table_Pending_Today[[#This Row],[Order_Number]]))&gt;0,1,0)</f>
        <v>0</v>
      </c>
      <c r="ER682">
        <f>SUM(COUNTIFS(Table_Pending_Today[Order_Type_Desc],"Special Request",Table_Pending_Today[Bury_Drop],0,Table_Pending_Today[Contractor],1,Table_Pending_Today[Order_Number],Table_Pending_Today[[#This Row],[Order_Number]]))</f>
        <v>0</v>
      </c>
    </row>
    <row r="683" spans="1:148" x14ac:dyDescent="0.25">
      <c r="A683" t="s">
        <v>22433</v>
      </c>
      <c r="B683" t="s">
        <v>68448</v>
      </c>
      <c r="C683" t="s">
        <v>0</v>
      </c>
      <c r="D683" t="s">
        <v>60292</v>
      </c>
      <c r="E683" t="s">
        <v>60293</v>
      </c>
      <c r="F683" t="s">
        <v>60294</v>
      </c>
      <c r="G683">
        <v>468902</v>
      </c>
      <c r="H683" t="s">
        <v>72</v>
      </c>
      <c r="I683" t="s">
        <v>89</v>
      </c>
      <c r="J683" t="s">
        <v>16976</v>
      </c>
      <c r="K683" t="s">
        <v>73</v>
      </c>
      <c r="L683">
        <v>0</v>
      </c>
      <c r="M683" t="s">
        <v>60295</v>
      </c>
      <c r="N683" t="s">
        <v>60296</v>
      </c>
      <c r="P683" t="s">
        <v>133</v>
      </c>
      <c r="Q683" t="s">
        <v>18296</v>
      </c>
      <c r="R683" t="s">
        <v>60298</v>
      </c>
      <c r="S683" t="s">
        <v>60299</v>
      </c>
      <c r="T683" t="s">
        <v>75</v>
      </c>
      <c r="U683" t="s">
        <v>16658</v>
      </c>
      <c r="V683" t="s">
        <v>60300</v>
      </c>
      <c r="W683" t="s">
        <v>16679</v>
      </c>
      <c r="X683" t="s">
        <v>16678</v>
      </c>
      <c r="Y683" t="s">
        <v>76</v>
      </c>
      <c r="Z683" t="s">
        <v>16847</v>
      </c>
      <c r="AA683" t="s">
        <v>133</v>
      </c>
      <c r="AB683" t="s">
        <v>133</v>
      </c>
      <c r="AC683" t="s">
        <v>137</v>
      </c>
      <c r="AD683" t="s">
        <v>69851</v>
      </c>
      <c r="AE683" t="s">
        <v>22433</v>
      </c>
      <c r="AF683" t="s">
        <v>69852</v>
      </c>
      <c r="AG683" t="s">
        <v>22433</v>
      </c>
      <c r="AH683" t="s">
        <v>16779</v>
      </c>
      <c r="AJ683">
        <v>0</v>
      </c>
      <c r="AL683" t="s">
        <v>79</v>
      </c>
      <c r="AO683">
        <v>18</v>
      </c>
      <c r="AP683" t="s">
        <v>91</v>
      </c>
      <c r="AQ683" t="s">
        <v>80</v>
      </c>
      <c r="AR683" t="s">
        <v>17006</v>
      </c>
      <c r="AT683">
        <v>0</v>
      </c>
      <c r="AU683">
        <v>0</v>
      </c>
      <c r="AV683" t="s">
        <v>133</v>
      </c>
      <c r="BI683" t="s">
        <v>81</v>
      </c>
      <c r="BJ683" t="s">
        <v>81</v>
      </c>
      <c r="BK683" t="s">
        <v>81</v>
      </c>
      <c r="BM683" t="s">
        <v>69856</v>
      </c>
      <c r="BN683" t="s">
        <v>69857</v>
      </c>
      <c r="BQ683" t="s">
        <v>69858</v>
      </c>
      <c r="BR683" t="s">
        <v>236</v>
      </c>
      <c r="BS683" t="s">
        <v>237</v>
      </c>
      <c r="BV683" t="s">
        <v>69851</v>
      </c>
      <c r="BW683">
        <v>0</v>
      </c>
      <c r="BX683">
        <v>0</v>
      </c>
      <c r="CE683" t="s">
        <v>16880</v>
      </c>
      <c r="CF683" t="s">
        <v>16881</v>
      </c>
      <c r="CG683" t="s">
        <v>16882</v>
      </c>
      <c r="CK683" t="s">
        <v>16967</v>
      </c>
      <c r="CL683" t="s">
        <v>80</v>
      </c>
      <c r="CM683">
        <v>0</v>
      </c>
      <c r="CN683">
        <v>93.914199999999994</v>
      </c>
      <c r="CO683">
        <v>74.3</v>
      </c>
      <c r="CP683">
        <v>375</v>
      </c>
      <c r="CQ683" t="s">
        <v>17312</v>
      </c>
      <c r="CR683" t="s">
        <v>17313</v>
      </c>
      <c r="CS683" t="s">
        <v>69853</v>
      </c>
      <c r="CT683" t="s">
        <v>69854</v>
      </c>
      <c r="CU683" t="s">
        <v>16967</v>
      </c>
      <c r="CV683" t="s">
        <v>69855</v>
      </c>
      <c r="DU683">
        <v>1</v>
      </c>
      <c r="DV683">
        <v>0</v>
      </c>
      <c r="DW683">
        <v>0</v>
      </c>
      <c r="DY683">
        <v>0</v>
      </c>
      <c r="DZ683">
        <v>0</v>
      </c>
      <c r="EC683" t="s">
        <v>21386</v>
      </c>
      <c r="ED683">
        <v>0</v>
      </c>
      <c r="EE683" cm="1">
        <f t="array" ref="EE683">SUM(COUNTIFS(Table_Pending_Today[job_type_code],{"WB","WQ","Z5","Z7","U8","QU","7W","2V","2W","2X"},Table_Pending_Today[Order_Number],Table_Pending_Today[[#This Row],[Order_Number]]))</f>
        <v>0</v>
      </c>
      <c r="EF683">
        <f>COUNTIFS(Table_Pending_Today[Order_Number],Table_Pending_Today[[#This Row],[Order_Number]],Table_Pending_Today[tech_contractor],"INHOUSE")</f>
        <v>0</v>
      </c>
      <c r="EG683">
        <f>COUNTIFS(Table_Pending_Today[Order_Number],Table_Pending_Today[[#This Row],[Order_Number]],Table_Pending_Today[tech_contractor],"CONTRACTOR")</f>
        <v>0</v>
      </c>
      <c r="EH683" cm="1">
        <f t="array" ref="EH683">SUM(COUNTIFS(Table_Pending_Today[job_type_code],{"XV","XQ","XT","XU"},Table_Pending_Today[Order_Number],Table_Pending_Today[[#This Row],[Order_Number]]))</f>
        <v>0</v>
      </c>
      <c r="EI683" cm="1">
        <f t="array" ref="EI683">SUM(COUNTIFS(Table_Pending_Today[job_type_code],{"XV","XQ","XT","XU"},Table_Pending_Today[Order_Number],Table_Pending_Today[[#This Row],[Order_Number]],Table_Pending_Today[In-House],1))</f>
        <v>0</v>
      </c>
      <c r="EJ683" cm="1">
        <f t="array" ref="EJ683">SUM(COUNTIFS(Table_Pending_Today[job_type_code],{"XV","XQ","XT","XU"},Table_Pending_Today[Order_Number],Table_Pending_Today[[#This Row],[Order_Number]],Table_Pending_Today[Contractor],1))</f>
        <v>0</v>
      </c>
      <c r="EK683" cm="1">
        <f t="array" ref="EK683">SUM(COUNTIFS(Table_Pending_Today[job_type_code],{"WB","WQ","Z5","Z7","U8","QU","7W","2V","2W","2X"},Table_Pending_Today[Order_Number],Table_Pending_Today[[#This Row],[Order_Number]]))</f>
        <v>0</v>
      </c>
      <c r="EL683" cm="1">
        <f t="array" ref="EL683">SUM(COUNTIFS(Table_Pending_Today[job_type_code],{"WB","WQ","Z5","Z7","U8","QU","7W","2V","2W","2X"},Table_Pending_Today[In-House],1,Table_Pending_Today[Order_Number],Table_Pending_Today[[#This Row],[Order_Number]]))</f>
        <v>0</v>
      </c>
      <c r="EM683" cm="1">
        <f t="array" ref="EM683">SUM(COUNTIFS(Table_Pending_Today[job_type_code],{"WB","WQ","Z5","Z7","U8","QU","7W","2V","2W","2X"},Table_Pending_Today[Contractor],1,Table_Pending_Today[Order_Number],Table_Pending_Today[[#This Row],[Order_Number]]))</f>
        <v>0</v>
      </c>
      <c r="EN683" cm="1">
        <f t="array" ref="EN683">IF(SUM(COUNTIFS(Table_Pending_Today[Order_Type_Desc],{"Install","Service Order","Restart"},Table_Pending_Today[Order_Number],Table_Pending_Today[[#This Row],[Order_Number]]))&gt;0,1,0)</f>
        <v>0</v>
      </c>
      <c r="EO683" cm="1">
        <f t="array" ref="EO683">IF(SUM(COUNTIFS(Table_Pending_Today[Order_Type_Desc],{"Install","Service Order","Restart"},Table_Pending_Today[In-House],1,Table_Pending_Today[Order_Number],Table_Pending_Today[[#This Row],[Order_Number]]))&gt;0,1,0)</f>
        <v>0</v>
      </c>
      <c r="EP683" cm="1">
        <f t="array" ref="EP683">IF(SUM(COUNTIFS(Table_Pending_Today[Order_Type_Desc],{"Install","Service Order","Restart"},Table_Pending_Today[Contractor],1,Table_Pending_Today[Order_Number],Table_Pending_Today[[#This Row],[Order_Number]]))&gt;0,1,0)</f>
        <v>0</v>
      </c>
      <c r="EQ683">
        <f>IF(SUM(COUNTIFS(Table_Pending_Today[Order_Type_Desc],"Special Request",Table_Pending_Today[Bury_Drop],0,Table_Pending_Today[In-House],1,Table_Pending_Today[Order_Number],Table_Pending_Today[[#This Row],[Order_Number]]))&gt;0,1,0)</f>
        <v>0</v>
      </c>
      <c r="ER683">
        <f>SUM(COUNTIFS(Table_Pending_Today[Order_Type_Desc],"Special Request",Table_Pending_Today[Bury_Drop],0,Table_Pending_Today[Contractor],1,Table_Pending_Today[Order_Number],Table_Pending_Today[[#This Row],[Order_Number]]))</f>
        <v>0</v>
      </c>
    </row>
    <row r="684" spans="1:148" x14ac:dyDescent="0.25">
      <c r="A684" t="s">
        <v>22433</v>
      </c>
      <c r="B684" t="s">
        <v>68448</v>
      </c>
      <c r="C684" t="s">
        <v>0</v>
      </c>
      <c r="D684" t="s">
        <v>30515</v>
      </c>
      <c r="E684" t="s">
        <v>30516</v>
      </c>
      <c r="F684" t="s">
        <v>30517</v>
      </c>
      <c r="G684">
        <v>464435</v>
      </c>
      <c r="H684" t="s">
        <v>72</v>
      </c>
      <c r="I684" t="s">
        <v>16931</v>
      </c>
      <c r="J684" t="s">
        <v>16932</v>
      </c>
      <c r="K684" t="s">
        <v>73</v>
      </c>
      <c r="L684">
        <v>1</v>
      </c>
      <c r="M684" t="s">
        <v>30518</v>
      </c>
      <c r="N684" t="s">
        <v>30519</v>
      </c>
      <c r="P684" t="s">
        <v>20133</v>
      </c>
      <c r="Q684" t="s">
        <v>21744</v>
      </c>
      <c r="R684" t="s">
        <v>30521</v>
      </c>
      <c r="T684" t="s">
        <v>75</v>
      </c>
      <c r="U684" t="s">
        <v>16658</v>
      </c>
      <c r="V684" t="s">
        <v>30522</v>
      </c>
      <c r="W684" t="s">
        <v>16679</v>
      </c>
      <c r="X684" t="s">
        <v>21507</v>
      </c>
      <c r="Y684" t="s">
        <v>76</v>
      </c>
      <c r="Z684" t="s">
        <v>77</v>
      </c>
      <c r="AA684" t="s">
        <v>133</v>
      </c>
      <c r="AB684" t="s">
        <v>16777</v>
      </c>
      <c r="AC684" t="s">
        <v>17175</v>
      </c>
      <c r="AD684" t="s">
        <v>50210</v>
      </c>
      <c r="AE684" t="s">
        <v>20208</v>
      </c>
      <c r="AF684" t="s">
        <v>50211</v>
      </c>
      <c r="AG684" t="s">
        <v>22433</v>
      </c>
      <c r="AH684" t="s">
        <v>16795</v>
      </c>
      <c r="AI684" t="s">
        <v>22433</v>
      </c>
      <c r="AJ684">
        <v>0</v>
      </c>
      <c r="AL684" t="s">
        <v>19068</v>
      </c>
      <c r="AM684" t="s">
        <v>3</v>
      </c>
      <c r="AN684" t="s">
        <v>17145</v>
      </c>
      <c r="AO684">
        <v>20</v>
      </c>
      <c r="AP684" t="s">
        <v>124</v>
      </c>
      <c r="AQ684" t="s">
        <v>92</v>
      </c>
      <c r="AR684" t="s">
        <v>16933</v>
      </c>
      <c r="AT684">
        <v>0</v>
      </c>
      <c r="AU684">
        <v>0</v>
      </c>
      <c r="AV684" t="s">
        <v>133</v>
      </c>
      <c r="BI684" t="s">
        <v>81</v>
      </c>
      <c r="BJ684" t="s">
        <v>81</v>
      </c>
      <c r="BK684" t="s">
        <v>81</v>
      </c>
      <c r="BM684" t="s">
        <v>50212</v>
      </c>
      <c r="BN684" t="s">
        <v>50213</v>
      </c>
      <c r="BQ684" t="s">
        <v>50214</v>
      </c>
      <c r="BS684" t="s">
        <v>17202</v>
      </c>
      <c r="BT684" t="s">
        <v>17773</v>
      </c>
      <c r="BU684" t="s">
        <v>17518</v>
      </c>
      <c r="BV684" t="s">
        <v>50210</v>
      </c>
      <c r="BW684">
        <v>0</v>
      </c>
      <c r="BX684">
        <v>0</v>
      </c>
      <c r="CE684" t="s">
        <v>16880</v>
      </c>
      <c r="CF684" t="s">
        <v>16881</v>
      </c>
      <c r="CG684" t="s">
        <v>16882</v>
      </c>
      <c r="CK684" t="s">
        <v>18146</v>
      </c>
      <c r="CL684" t="s">
        <v>92</v>
      </c>
      <c r="CM684">
        <v>0</v>
      </c>
      <c r="CN684">
        <v>97.35</v>
      </c>
      <c r="CO684">
        <v>5.61</v>
      </c>
      <c r="CP684">
        <v>1250</v>
      </c>
      <c r="CQ684" t="s">
        <v>17312</v>
      </c>
      <c r="CR684" t="s">
        <v>17313</v>
      </c>
      <c r="CS684" t="s">
        <v>17314</v>
      </c>
      <c r="CT684" t="s">
        <v>19385</v>
      </c>
      <c r="CU684" t="s">
        <v>16885</v>
      </c>
      <c r="DS684">
        <v>0</v>
      </c>
      <c r="DU684">
        <v>1</v>
      </c>
      <c r="DV684">
        <v>1</v>
      </c>
      <c r="DW684">
        <v>0</v>
      </c>
      <c r="DY684">
        <v>0</v>
      </c>
      <c r="DZ684">
        <v>0</v>
      </c>
      <c r="EC684" t="s">
        <v>21330</v>
      </c>
      <c r="ED684">
        <v>1</v>
      </c>
      <c r="EE684" cm="1">
        <f t="array" ref="EE684">SUM(COUNTIFS(Table_Pending_Today[job_type_code],{"WB","WQ","Z5","Z7","U8","QU","7W","2V","2W","2X"},Table_Pending_Today[Order_Number],Table_Pending_Today[[#This Row],[Order_Number]]))</f>
        <v>0</v>
      </c>
      <c r="EF684">
        <f>COUNTIFS(Table_Pending_Today[Order_Number],Table_Pending_Today[[#This Row],[Order_Number]],Table_Pending_Today[tech_contractor],"INHOUSE")</f>
        <v>0</v>
      </c>
      <c r="EG684">
        <f>COUNTIFS(Table_Pending_Today[Order_Number],Table_Pending_Today[[#This Row],[Order_Number]],Table_Pending_Today[tech_contractor],"CONTRACTOR")</f>
        <v>1</v>
      </c>
      <c r="EH684" cm="1">
        <f t="array" ref="EH684">SUM(COUNTIFS(Table_Pending_Today[job_type_code],{"XV","XQ","XT","XU"},Table_Pending_Today[Order_Number],Table_Pending_Today[[#This Row],[Order_Number]]))</f>
        <v>1</v>
      </c>
      <c r="EI684" cm="1">
        <f t="array" ref="EI684">SUM(COUNTIFS(Table_Pending_Today[job_type_code],{"XV","XQ","XT","XU"},Table_Pending_Today[Order_Number],Table_Pending_Today[[#This Row],[Order_Number]],Table_Pending_Today[In-House],1))</f>
        <v>0</v>
      </c>
      <c r="EJ684" cm="1">
        <f t="array" ref="EJ684">SUM(COUNTIFS(Table_Pending_Today[job_type_code],{"XV","XQ","XT","XU"},Table_Pending_Today[Order_Number],Table_Pending_Today[[#This Row],[Order_Number]],Table_Pending_Today[Contractor],1))</f>
        <v>1</v>
      </c>
      <c r="EK684" cm="1">
        <f t="array" ref="EK684">SUM(COUNTIFS(Table_Pending_Today[job_type_code],{"WB","WQ","Z5","Z7","U8","QU","7W","2V","2W","2X"},Table_Pending_Today[Order_Number],Table_Pending_Today[[#This Row],[Order_Number]]))</f>
        <v>0</v>
      </c>
      <c r="EL684" cm="1">
        <f t="array" ref="EL684">SUM(COUNTIFS(Table_Pending_Today[job_type_code],{"WB","WQ","Z5","Z7","U8","QU","7W","2V","2W","2X"},Table_Pending_Today[In-House],1,Table_Pending_Today[Order_Number],Table_Pending_Today[[#This Row],[Order_Number]]))</f>
        <v>0</v>
      </c>
      <c r="EM684" cm="1">
        <f t="array" ref="EM684">SUM(COUNTIFS(Table_Pending_Today[job_type_code],{"WB","WQ","Z5","Z7","U8","QU","7W","2V","2W","2X"},Table_Pending_Today[Contractor],1,Table_Pending_Today[Order_Number],Table_Pending_Today[[#This Row],[Order_Number]]))</f>
        <v>0</v>
      </c>
      <c r="EN684" cm="1">
        <f t="array" ref="EN684">IF(SUM(COUNTIFS(Table_Pending_Today[Order_Type_Desc],{"Install","Service Order","Restart"},Table_Pending_Today[Order_Number],Table_Pending_Today[[#This Row],[Order_Number]]))&gt;0,1,0)</f>
        <v>0</v>
      </c>
      <c r="EO684" cm="1">
        <f t="array" ref="EO684">IF(SUM(COUNTIFS(Table_Pending_Today[Order_Type_Desc],{"Install","Service Order","Restart"},Table_Pending_Today[In-House],1,Table_Pending_Today[Order_Number],Table_Pending_Today[[#This Row],[Order_Number]]))&gt;0,1,0)</f>
        <v>0</v>
      </c>
      <c r="EP684" cm="1">
        <f t="array" ref="EP684">IF(SUM(COUNTIFS(Table_Pending_Today[Order_Type_Desc],{"Install","Service Order","Restart"},Table_Pending_Today[Contractor],1,Table_Pending_Today[Order_Number],Table_Pending_Today[[#This Row],[Order_Number]]))&gt;0,1,0)</f>
        <v>0</v>
      </c>
      <c r="EQ684">
        <f>IF(SUM(COUNTIFS(Table_Pending_Today[Order_Type_Desc],"Special Request",Table_Pending_Today[Bury_Drop],0,Table_Pending_Today[In-House],1,Table_Pending_Today[Order_Number],Table_Pending_Today[[#This Row],[Order_Number]]))&gt;0,1,0)</f>
        <v>0</v>
      </c>
      <c r="ER684">
        <f>SUM(COUNTIFS(Table_Pending_Today[Order_Type_Desc],"Special Request",Table_Pending_Today[Bury_Drop],0,Table_Pending_Today[Contractor],1,Table_Pending_Today[Order_Number],Table_Pending_Today[[#This Row],[Order_Number]]))</f>
        <v>0</v>
      </c>
    </row>
    <row r="685" spans="1:148" x14ac:dyDescent="0.25">
      <c r="A685" t="s">
        <v>22433</v>
      </c>
      <c r="B685" t="s">
        <v>68448</v>
      </c>
      <c r="C685" t="s">
        <v>0</v>
      </c>
      <c r="D685" t="s">
        <v>30985</v>
      </c>
      <c r="E685" t="s">
        <v>30986</v>
      </c>
      <c r="F685" t="s">
        <v>30987</v>
      </c>
      <c r="G685">
        <v>464444</v>
      </c>
      <c r="H685" t="s">
        <v>120</v>
      </c>
      <c r="I685" t="s">
        <v>18139</v>
      </c>
      <c r="J685" t="s">
        <v>16791</v>
      </c>
      <c r="K685" t="s">
        <v>73</v>
      </c>
      <c r="L685">
        <v>1</v>
      </c>
      <c r="M685" t="s">
        <v>30988</v>
      </c>
      <c r="N685" t="s">
        <v>30989</v>
      </c>
      <c r="P685" t="s">
        <v>133</v>
      </c>
      <c r="Q685" t="s">
        <v>17486</v>
      </c>
      <c r="R685" t="s">
        <v>30990</v>
      </c>
      <c r="T685" t="s">
        <v>75</v>
      </c>
      <c r="U685" t="s">
        <v>16658</v>
      </c>
      <c r="V685" t="s">
        <v>30991</v>
      </c>
      <c r="W685" t="s">
        <v>16679</v>
      </c>
      <c r="X685" t="s">
        <v>16678</v>
      </c>
      <c r="Y685" t="s">
        <v>76</v>
      </c>
      <c r="Z685" t="s">
        <v>77</v>
      </c>
      <c r="AA685" t="s">
        <v>133</v>
      </c>
      <c r="AB685" t="s">
        <v>133</v>
      </c>
      <c r="AC685" t="s">
        <v>137</v>
      </c>
      <c r="AD685" t="s">
        <v>50349</v>
      </c>
      <c r="AE685" t="s">
        <v>20208</v>
      </c>
      <c r="AF685" t="s">
        <v>50350</v>
      </c>
      <c r="AG685" t="s">
        <v>22433</v>
      </c>
      <c r="AH685" t="s">
        <v>16779</v>
      </c>
      <c r="AI685" t="s">
        <v>22433</v>
      </c>
      <c r="AJ685">
        <v>0</v>
      </c>
      <c r="AK685" t="s">
        <v>98</v>
      </c>
      <c r="AL685" t="s">
        <v>19538</v>
      </c>
      <c r="AM685" t="s">
        <v>3</v>
      </c>
      <c r="AN685" t="s">
        <v>17145</v>
      </c>
      <c r="AO685">
        <v>21</v>
      </c>
      <c r="AP685" t="s">
        <v>18140</v>
      </c>
      <c r="AQ685" t="s">
        <v>99</v>
      </c>
      <c r="AR685" t="s">
        <v>16792</v>
      </c>
      <c r="AT685">
        <v>0</v>
      </c>
      <c r="AU685">
        <v>0</v>
      </c>
      <c r="AV685" t="s">
        <v>133</v>
      </c>
      <c r="BI685" t="s">
        <v>81</v>
      </c>
      <c r="BJ685" t="s">
        <v>81</v>
      </c>
      <c r="BK685" t="s">
        <v>81</v>
      </c>
      <c r="BL685" t="s">
        <v>50351</v>
      </c>
      <c r="BM685" t="s">
        <v>50352</v>
      </c>
      <c r="BN685" t="s">
        <v>50353</v>
      </c>
      <c r="BO685" t="s">
        <v>100</v>
      </c>
      <c r="BS685" t="s">
        <v>17202</v>
      </c>
      <c r="BT685" t="s">
        <v>19539</v>
      </c>
      <c r="BU685" t="s">
        <v>19540</v>
      </c>
      <c r="BV685" t="s">
        <v>50349</v>
      </c>
      <c r="BW685">
        <v>0</v>
      </c>
      <c r="BX685">
        <v>0</v>
      </c>
      <c r="CE685" t="s">
        <v>16890</v>
      </c>
      <c r="CF685" t="s">
        <v>50354</v>
      </c>
      <c r="CG685" t="s">
        <v>50355</v>
      </c>
      <c r="CH685" t="s">
        <v>50356</v>
      </c>
      <c r="CI685" t="s">
        <v>50357</v>
      </c>
      <c r="CJ685" t="s">
        <v>17693</v>
      </c>
      <c r="CK685" t="s">
        <v>16890</v>
      </c>
      <c r="CL685" t="s">
        <v>99</v>
      </c>
      <c r="CM685">
        <v>0</v>
      </c>
      <c r="CN685">
        <v>97.039400000000001</v>
      </c>
      <c r="CO685">
        <v>5.43</v>
      </c>
      <c r="CP685">
        <v>0</v>
      </c>
      <c r="CQ685" t="s">
        <v>17312</v>
      </c>
      <c r="CR685" t="s">
        <v>17313</v>
      </c>
      <c r="CT685" t="s">
        <v>19380</v>
      </c>
      <c r="DS685">
        <v>0</v>
      </c>
      <c r="DU685">
        <v>1</v>
      </c>
      <c r="DV685">
        <v>0</v>
      </c>
      <c r="DW685">
        <v>0</v>
      </c>
      <c r="DY685">
        <v>0</v>
      </c>
      <c r="DZ685">
        <v>0</v>
      </c>
      <c r="EC685" t="s">
        <v>21330</v>
      </c>
      <c r="ED685">
        <v>1</v>
      </c>
      <c r="EE685" cm="1">
        <f t="array" ref="EE685">SUM(COUNTIFS(Table_Pending_Today[job_type_code],{"WB","WQ","Z5","Z7","U8","QU","7W","2V","2W","2X"},Table_Pending_Today[Order_Number],Table_Pending_Today[[#This Row],[Order_Number]]))</f>
        <v>0</v>
      </c>
      <c r="EF685">
        <f>COUNTIFS(Table_Pending_Today[Order_Number],Table_Pending_Today[[#This Row],[Order_Number]],Table_Pending_Today[tech_contractor],"INHOUSE")</f>
        <v>0</v>
      </c>
      <c r="EG685">
        <f>COUNTIFS(Table_Pending_Today[Order_Number],Table_Pending_Today[[#This Row],[Order_Number]],Table_Pending_Today[tech_contractor],"CONTRACTOR")</f>
        <v>1</v>
      </c>
      <c r="EH685" cm="1">
        <f t="array" ref="EH685">SUM(COUNTIFS(Table_Pending_Today[job_type_code],{"XV","XQ","XT","XU"},Table_Pending_Today[Order_Number],Table_Pending_Today[[#This Row],[Order_Number]]))</f>
        <v>0</v>
      </c>
      <c r="EI685" cm="1">
        <f t="array" ref="EI685">SUM(COUNTIFS(Table_Pending_Today[job_type_code],{"XV","XQ","XT","XU"},Table_Pending_Today[Order_Number],Table_Pending_Today[[#This Row],[Order_Number]],Table_Pending_Today[In-House],1))</f>
        <v>0</v>
      </c>
      <c r="EJ685" cm="1">
        <f t="array" ref="EJ685">SUM(COUNTIFS(Table_Pending_Today[job_type_code],{"XV","XQ","XT","XU"},Table_Pending_Today[Order_Number],Table_Pending_Today[[#This Row],[Order_Number]],Table_Pending_Today[Contractor],1))</f>
        <v>0</v>
      </c>
      <c r="EK685" cm="1">
        <f t="array" ref="EK685">SUM(COUNTIFS(Table_Pending_Today[job_type_code],{"WB","WQ","Z5","Z7","U8","QU","7W","2V","2W","2X"},Table_Pending_Today[Order_Number],Table_Pending_Today[[#This Row],[Order_Number]]))</f>
        <v>0</v>
      </c>
      <c r="EL685" cm="1">
        <f t="array" ref="EL685">SUM(COUNTIFS(Table_Pending_Today[job_type_code],{"WB","WQ","Z5","Z7","U8","QU","7W","2V","2W","2X"},Table_Pending_Today[In-House],1,Table_Pending_Today[Order_Number],Table_Pending_Today[[#This Row],[Order_Number]]))</f>
        <v>0</v>
      </c>
      <c r="EM685" cm="1">
        <f t="array" ref="EM685">SUM(COUNTIFS(Table_Pending_Today[job_type_code],{"WB","WQ","Z5","Z7","U8","QU","7W","2V","2W","2X"},Table_Pending_Today[Contractor],1,Table_Pending_Today[Order_Number],Table_Pending_Today[[#This Row],[Order_Number]]))</f>
        <v>0</v>
      </c>
      <c r="EN685" cm="1">
        <f t="array" ref="EN685">IF(SUM(COUNTIFS(Table_Pending_Today[Order_Type_Desc],{"Install","Service Order","Restart"},Table_Pending_Today[Order_Number],Table_Pending_Today[[#This Row],[Order_Number]]))&gt;0,1,0)</f>
        <v>1</v>
      </c>
      <c r="EO685" cm="1">
        <f t="array" ref="EO685">IF(SUM(COUNTIFS(Table_Pending_Today[Order_Type_Desc],{"Install","Service Order","Restart"},Table_Pending_Today[In-House],1,Table_Pending_Today[Order_Number],Table_Pending_Today[[#This Row],[Order_Number]]))&gt;0,1,0)</f>
        <v>0</v>
      </c>
      <c r="EP685" cm="1">
        <f t="array" ref="EP685">IF(SUM(COUNTIFS(Table_Pending_Today[Order_Type_Desc],{"Install","Service Order","Restart"},Table_Pending_Today[Contractor],1,Table_Pending_Today[Order_Number],Table_Pending_Today[[#This Row],[Order_Number]]))&gt;0,1,0)</f>
        <v>1</v>
      </c>
      <c r="EQ685">
        <f>IF(SUM(COUNTIFS(Table_Pending_Today[Order_Type_Desc],"Special Request",Table_Pending_Today[Bury_Drop],0,Table_Pending_Today[In-House],1,Table_Pending_Today[Order_Number],Table_Pending_Today[[#This Row],[Order_Number]]))&gt;0,1,0)</f>
        <v>0</v>
      </c>
      <c r="ER685">
        <f>SUM(COUNTIFS(Table_Pending_Today[Order_Type_Desc],"Special Request",Table_Pending_Today[Bury_Drop],0,Table_Pending_Today[Contractor],1,Table_Pending_Today[Order_Number],Table_Pending_Today[[#This Row],[Order_Number]]))</f>
        <v>0</v>
      </c>
    </row>
    <row r="686" spans="1:148" x14ac:dyDescent="0.25">
      <c r="A686" t="s">
        <v>22433</v>
      </c>
      <c r="B686" t="s">
        <v>68448</v>
      </c>
      <c r="C686" t="s">
        <v>16787</v>
      </c>
      <c r="D686" t="s">
        <v>45565</v>
      </c>
      <c r="E686" t="s">
        <v>45566</v>
      </c>
      <c r="F686" t="s">
        <v>45567</v>
      </c>
      <c r="G686">
        <v>765794</v>
      </c>
      <c r="H686" t="s">
        <v>72</v>
      </c>
      <c r="I686" t="s">
        <v>16913</v>
      </c>
      <c r="J686" t="s">
        <v>16914</v>
      </c>
      <c r="K686" t="s">
        <v>73</v>
      </c>
      <c r="L686">
        <v>1</v>
      </c>
      <c r="M686" t="s">
        <v>45568</v>
      </c>
      <c r="N686" t="s">
        <v>45569</v>
      </c>
      <c r="P686" t="s">
        <v>17215</v>
      </c>
      <c r="Q686" t="s">
        <v>17852</v>
      </c>
      <c r="R686" t="s">
        <v>45571</v>
      </c>
      <c r="S686" t="s">
        <v>45572</v>
      </c>
      <c r="T686" t="s">
        <v>141</v>
      </c>
      <c r="U686" t="s">
        <v>16727</v>
      </c>
      <c r="V686" t="s">
        <v>52790</v>
      </c>
      <c r="W686" t="s">
        <v>16663</v>
      </c>
      <c r="X686" t="s">
        <v>130</v>
      </c>
      <c r="Y686" t="s">
        <v>76</v>
      </c>
      <c r="Z686" t="s">
        <v>77</v>
      </c>
      <c r="AA686" t="s">
        <v>179</v>
      </c>
      <c r="AB686" t="s">
        <v>16860</v>
      </c>
      <c r="AC686" t="s">
        <v>107</v>
      </c>
      <c r="AD686" t="s">
        <v>52791</v>
      </c>
      <c r="AE686" t="s">
        <v>20208</v>
      </c>
      <c r="AF686" t="s">
        <v>52792</v>
      </c>
      <c r="AG686" t="s">
        <v>22433</v>
      </c>
      <c r="AH686" t="s">
        <v>16836</v>
      </c>
      <c r="AJ686">
        <v>0</v>
      </c>
      <c r="AL686" t="s">
        <v>79</v>
      </c>
      <c r="AO686">
        <v>18</v>
      </c>
      <c r="AP686" t="s">
        <v>16915</v>
      </c>
      <c r="AQ686" t="s">
        <v>92</v>
      </c>
      <c r="AR686" t="s">
        <v>16916</v>
      </c>
      <c r="AT686">
        <v>0</v>
      </c>
      <c r="AU686">
        <v>0</v>
      </c>
      <c r="AV686" t="s">
        <v>17215</v>
      </c>
      <c r="BI686" t="s">
        <v>81</v>
      </c>
      <c r="BJ686" t="s">
        <v>81</v>
      </c>
      <c r="BK686" t="s">
        <v>81</v>
      </c>
      <c r="BM686" t="s">
        <v>52796</v>
      </c>
      <c r="BN686" t="s">
        <v>52797</v>
      </c>
      <c r="BQ686" t="s">
        <v>52798</v>
      </c>
      <c r="BS686" t="s">
        <v>17202</v>
      </c>
      <c r="BV686" t="s">
        <v>52791</v>
      </c>
      <c r="BW686">
        <v>0</v>
      </c>
      <c r="BX686">
        <v>0</v>
      </c>
      <c r="CE686" t="s">
        <v>16880</v>
      </c>
      <c r="CF686" t="s">
        <v>16881</v>
      </c>
      <c r="CG686" t="s">
        <v>16882</v>
      </c>
      <c r="CK686" t="s">
        <v>16947</v>
      </c>
      <c r="CL686" t="s">
        <v>92</v>
      </c>
      <c r="CM686">
        <v>0</v>
      </c>
      <c r="CN686">
        <v>97.902600000000007</v>
      </c>
      <c r="CO686">
        <v>4.03</v>
      </c>
      <c r="CP686">
        <v>50</v>
      </c>
      <c r="CQ686" t="s">
        <v>17312</v>
      </c>
      <c r="CR686" t="s">
        <v>17313</v>
      </c>
      <c r="CS686" t="s">
        <v>52793</v>
      </c>
      <c r="CT686" t="s">
        <v>52794</v>
      </c>
      <c r="CU686" t="s">
        <v>16947</v>
      </c>
      <c r="CV686" t="s">
        <v>52795</v>
      </c>
      <c r="DU686">
        <v>1</v>
      </c>
      <c r="DV686">
        <v>1</v>
      </c>
      <c r="DW686">
        <v>0</v>
      </c>
      <c r="DY686">
        <v>0</v>
      </c>
      <c r="DZ686">
        <v>0</v>
      </c>
      <c r="EC686" t="s">
        <v>21330</v>
      </c>
      <c r="ED686">
        <v>1</v>
      </c>
      <c r="EE686" cm="1">
        <f t="array" ref="EE686">SUM(COUNTIFS(Table_Pending_Today[job_type_code],{"WB","WQ","Z5","Z7","U8","QU","7W","2V","2W","2X"},Table_Pending_Today[Order_Number],Table_Pending_Today[[#This Row],[Order_Number]]))</f>
        <v>0</v>
      </c>
      <c r="EF686">
        <f>COUNTIFS(Table_Pending_Today[Order_Number],Table_Pending_Today[[#This Row],[Order_Number]],Table_Pending_Today[tech_contractor],"INHOUSE")</f>
        <v>0</v>
      </c>
      <c r="EG686">
        <f>COUNTIFS(Table_Pending_Today[Order_Number],Table_Pending_Today[[#This Row],[Order_Number]],Table_Pending_Today[tech_contractor],"CONTRACTOR")</f>
        <v>0</v>
      </c>
      <c r="EH686" cm="1">
        <f t="array" ref="EH686">SUM(COUNTIFS(Table_Pending_Today[job_type_code],{"XV","XQ","XT","XU"},Table_Pending_Today[Order_Number],Table_Pending_Today[[#This Row],[Order_Number]]))</f>
        <v>1</v>
      </c>
      <c r="EI686" cm="1">
        <f t="array" ref="EI686">SUM(COUNTIFS(Table_Pending_Today[job_type_code],{"XV","XQ","XT","XU"},Table_Pending_Today[Order_Number],Table_Pending_Today[[#This Row],[Order_Number]],Table_Pending_Today[In-House],1))</f>
        <v>0</v>
      </c>
      <c r="EJ686" cm="1">
        <f t="array" ref="EJ686">SUM(COUNTIFS(Table_Pending_Today[job_type_code],{"XV","XQ","XT","XU"},Table_Pending_Today[Order_Number],Table_Pending_Today[[#This Row],[Order_Number]],Table_Pending_Today[Contractor],1))</f>
        <v>0</v>
      </c>
      <c r="EK686" cm="1">
        <f t="array" ref="EK686">SUM(COUNTIFS(Table_Pending_Today[job_type_code],{"WB","WQ","Z5","Z7","U8","QU","7W","2V","2W","2X"},Table_Pending_Today[Order_Number],Table_Pending_Today[[#This Row],[Order_Number]]))</f>
        <v>0</v>
      </c>
      <c r="EL686" cm="1">
        <f t="array" ref="EL686">SUM(COUNTIFS(Table_Pending_Today[job_type_code],{"WB","WQ","Z5","Z7","U8","QU","7W","2V","2W","2X"},Table_Pending_Today[In-House],1,Table_Pending_Today[Order_Number],Table_Pending_Today[[#This Row],[Order_Number]]))</f>
        <v>0</v>
      </c>
      <c r="EM686" cm="1">
        <f t="array" ref="EM686">SUM(COUNTIFS(Table_Pending_Today[job_type_code],{"WB","WQ","Z5","Z7","U8","QU","7W","2V","2W","2X"},Table_Pending_Today[Contractor],1,Table_Pending_Today[Order_Number],Table_Pending_Today[[#This Row],[Order_Number]]))</f>
        <v>0</v>
      </c>
      <c r="EN686" cm="1">
        <f t="array" ref="EN686">IF(SUM(COUNTIFS(Table_Pending_Today[Order_Type_Desc],{"Install","Service Order","Restart"},Table_Pending_Today[Order_Number],Table_Pending_Today[[#This Row],[Order_Number]]))&gt;0,1,0)</f>
        <v>0</v>
      </c>
      <c r="EO686" cm="1">
        <f t="array" ref="EO686">IF(SUM(COUNTIFS(Table_Pending_Today[Order_Type_Desc],{"Install","Service Order","Restart"},Table_Pending_Today[In-House],1,Table_Pending_Today[Order_Number],Table_Pending_Today[[#This Row],[Order_Number]]))&gt;0,1,0)</f>
        <v>0</v>
      </c>
      <c r="EP686" cm="1">
        <f t="array" ref="EP686">IF(SUM(COUNTIFS(Table_Pending_Today[Order_Type_Desc],{"Install","Service Order","Restart"},Table_Pending_Today[Contractor],1,Table_Pending_Today[Order_Number],Table_Pending_Today[[#This Row],[Order_Number]]))&gt;0,1,0)</f>
        <v>0</v>
      </c>
      <c r="EQ686">
        <f>IF(SUM(COUNTIFS(Table_Pending_Today[Order_Type_Desc],"Special Request",Table_Pending_Today[Bury_Drop],0,Table_Pending_Today[In-House],1,Table_Pending_Today[Order_Number],Table_Pending_Today[[#This Row],[Order_Number]]))&gt;0,1,0)</f>
        <v>0</v>
      </c>
      <c r="ER686">
        <f>SUM(COUNTIFS(Table_Pending_Today[Order_Type_Desc],"Special Request",Table_Pending_Today[Bury_Drop],0,Table_Pending_Today[Contractor],1,Table_Pending_Today[Order_Number],Table_Pending_Today[[#This Row],[Order_Number]]))</f>
        <v>0</v>
      </c>
    </row>
    <row r="687" spans="1:148" x14ac:dyDescent="0.25">
      <c r="A687" t="s">
        <v>22433</v>
      </c>
      <c r="B687" t="s">
        <v>68448</v>
      </c>
      <c r="C687" t="s">
        <v>16787</v>
      </c>
      <c r="D687" t="s">
        <v>24931</v>
      </c>
      <c r="E687" t="s">
        <v>24932</v>
      </c>
      <c r="F687" t="s">
        <v>24933</v>
      </c>
      <c r="G687">
        <v>459339</v>
      </c>
      <c r="H687" t="s">
        <v>72</v>
      </c>
      <c r="I687" t="s">
        <v>89</v>
      </c>
      <c r="J687" t="s">
        <v>16794</v>
      </c>
      <c r="K687" t="s">
        <v>73</v>
      </c>
      <c r="L687">
        <v>1</v>
      </c>
      <c r="M687" t="s">
        <v>24934</v>
      </c>
      <c r="N687" t="s">
        <v>24935</v>
      </c>
      <c r="P687" t="s">
        <v>24936</v>
      </c>
      <c r="Q687" t="s">
        <v>55143</v>
      </c>
      <c r="R687" t="s">
        <v>24938</v>
      </c>
      <c r="T687" t="s">
        <v>155</v>
      </c>
      <c r="U687" t="s">
        <v>16658</v>
      </c>
      <c r="V687" t="s">
        <v>55144</v>
      </c>
      <c r="W687" t="s">
        <v>16675</v>
      </c>
      <c r="X687" t="s">
        <v>18584</v>
      </c>
      <c r="Y687" t="s">
        <v>76</v>
      </c>
      <c r="Z687" t="s">
        <v>77</v>
      </c>
      <c r="AA687" t="s">
        <v>156</v>
      </c>
      <c r="AB687" t="s">
        <v>16789</v>
      </c>
      <c r="AC687" t="s">
        <v>17223</v>
      </c>
      <c r="AD687" t="s">
        <v>55145</v>
      </c>
      <c r="AE687" t="s">
        <v>20208</v>
      </c>
      <c r="AF687" t="s">
        <v>55146</v>
      </c>
      <c r="AG687" t="s">
        <v>22433</v>
      </c>
      <c r="AH687" t="s">
        <v>16836</v>
      </c>
      <c r="AI687" t="s">
        <v>22433</v>
      </c>
      <c r="AJ687">
        <v>0</v>
      </c>
      <c r="AL687" t="s">
        <v>79</v>
      </c>
      <c r="AO687">
        <v>18</v>
      </c>
      <c r="AP687" t="s">
        <v>91</v>
      </c>
      <c r="AQ687" t="s">
        <v>80</v>
      </c>
      <c r="AR687" t="s">
        <v>16796</v>
      </c>
      <c r="AT687">
        <v>0</v>
      </c>
      <c r="AU687">
        <v>0</v>
      </c>
      <c r="AV687" t="s">
        <v>17224</v>
      </c>
      <c r="BI687" t="s">
        <v>81</v>
      </c>
      <c r="BJ687" t="s">
        <v>81</v>
      </c>
      <c r="BK687" t="s">
        <v>81</v>
      </c>
      <c r="BM687" t="s">
        <v>55147</v>
      </c>
      <c r="BN687" t="s">
        <v>55148</v>
      </c>
      <c r="BS687" t="s">
        <v>17202</v>
      </c>
      <c r="BV687" t="s">
        <v>55145</v>
      </c>
      <c r="BW687">
        <v>0</v>
      </c>
      <c r="BX687">
        <v>0</v>
      </c>
      <c r="CE687" t="s">
        <v>16880</v>
      </c>
      <c r="CF687" t="s">
        <v>16881</v>
      </c>
      <c r="CG687" t="s">
        <v>16882</v>
      </c>
      <c r="CK687" t="s">
        <v>16885</v>
      </c>
      <c r="CL687" t="s">
        <v>80</v>
      </c>
      <c r="CM687">
        <v>0</v>
      </c>
      <c r="CN687">
        <v>98.3416</v>
      </c>
      <c r="CO687">
        <v>3.48</v>
      </c>
      <c r="CP687">
        <v>25</v>
      </c>
      <c r="CQ687" t="s">
        <v>17320</v>
      </c>
      <c r="CR687" t="s">
        <v>17313</v>
      </c>
      <c r="CS687" t="s">
        <v>17314</v>
      </c>
      <c r="CT687" t="s">
        <v>17319</v>
      </c>
      <c r="CU687" t="s">
        <v>16885</v>
      </c>
      <c r="DU687">
        <v>1</v>
      </c>
      <c r="DV687">
        <v>0</v>
      </c>
      <c r="DW687">
        <v>0</v>
      </c>
      <c r="DY687">
        <v>0</v>
      </c>
      <c r="DZ687">
        <v>0</v>
      </c>
      <c r="EC687" t="s">
        <v>21320</v>
      </c>
      <c r="ED687">
        <v>1</v>
      </c>
      <c r="EE687" cm="1">
        <f t="array" ref="EE687">SUM(COUNTIFS(Table_Pending_Today[job_type_code],{"WB","WQ","Z5","Z7","U8","QU","7W","2V","2W","2X"},Table_Pending_Today[Order_Number],Table_Pending_Today[[#This Row],[Order_Number]]))</f>
        <v>0</v>
      </c>
      <c r="EF687">
        <f>COUNTIFS(Table_Pending_Today[Order_Number],Table_Pending_Today[[#This Row],[Order_Number]],Table_Pending_Today[tech_contractor],"INHOUSE")</f>
        <v>0</v>
      </c>
      <c r="EG687">
        <f>COUNTIFS(Table_Pending_Today[Order_Number],Table_Pending_Today[[#This Row],[Order_Number]],Table_Pending_Today[tech_contractor],"CONTRACTOR")</f>
        <v>0</v>
      </c>
      <c r="EH687" cm="1">
        <f t="array" ref="EH687">SUM(COUNTIFS(Table_Pending_Today[job_type_code],{"XV","XQ","XT","XU"},Table_Pending_Today[Order_Number],Table_Pending_Today[[#This Row],[Order_Number]]))</f>
        <v>0</v>
      </c>
      <c r="EI687" cm="1">
        <f t="array" ref="EI687">SUM(COUNTIFS(Table_Pending_Today[job_type_code],{"XV","XQ","XT","XU"},Table_Pending_Today[Order_Number],Table_Pending_Today[[#This Row],[Order_Number]],Table_Pending_Today[In-House],1))</f>
        <v>0</v>
      </c>
      <c r="EJ687" cm="1">
        <f t="array" ref="EJ687">SUM(COUNTIFS(Table_Pending_Today[job_type_code],{"XV","XQ","XT","XU"},Table_Pending_Today[Order_Number],Table_Pending_Today[[#This Row],[Order_Number]],Table_Pending_Today[Contractor],1))</f>
        <v>0</v>
      </c>
      <c r="EK687" cm="1">
        <f t="array" ref="EK687">SUM(COUNTIFS(Table_Pending_Today[job_type_code],{"WB","WQ","Z5","Z7","U8","QU","7W","2V","2W","2X"},Table_Pending_Today[Order_Number],Table_Pending_Today[[#This Row],[Order_Number]]))</f>
        <v>0</v>
      </c>
      <c r="EL687" cm="1">
        <f t="array" ref="EL687">SUM(COUNTIFS(Table_Pending_Today[job_type_code],{"WB","WQ","Z5","Z7","U8","QU","7W","2V","2W","2X"},Table_Pending_Today[In-House],1,Table_Pending_Today[Order_Number],Table_Pending_Today[[#This Row],[Order_Number]]))</f>
        <v>0</v>
      </c>
      <c r="EM687" cm="1">
        <f t="array" ref="EM687">SUM(COUNTIFS(Table_Pending_Today[job_type_code],{"WB","WQ","Z5","Z7","U8","QU","7W","2V","2W","2X"},Table_Pending_Today[Contractor],1,Table_Pending_Today[Order_Number],Table_Pending_Today[[#This Row],[Order_Number]]))</f>
        <v>0</v>
      </c>
      <c r="EN687" cm="1">
        <f t="array" ref="EN687">IF(SUM(COUNTIFS(Table_Pending_Today[Order_Type_Desc],{"Install","Service Order","Restart"},Table_Pending_Today[Order_Number],Table_Pending_Today[[#This Row],[Order_Number]]))&gt;0,1,0)</f>
        <v>0</v>
      </c>
      <c r="EO687" cm="1">
        <f t="array" ref="EO687">IF(SUM(COUNTIFS(Table_Pending_Today[Order_Type_Desc],{"Install","Service Order","Restart"},Table_Pending_Today[In-House],1,Table_Pending_Today[Order_Number],Table_Pending_Today[[#This Row],[Order_Number]]))&gt;0,1,0)</f>
        <v>0</v>
      </c>
      <c r="EP687" cm="1">
        <f t="array" ref="EP687">IF(SUM(COUNTIFS(Table_Pending_Today[Order_Type_Desc],{"Install","Service Order","Restart"},Table_Pending_Today[Contractor],1,Table_Pending_Today[Order_Number],Table_Pending_Today[[#This Row],[Order_Number]]))&gt;0,1,0)</f>
        <v>0</v>
      </c>
      <c r="EQ687">
        <f>IF(SUM(COUNTIFS(Table_Pending_Today[Order_Type_Desc],"Special Request",Table_Pending_Today[Bury_Drop],0,Table_Pending_Today[In-House],1,Table_Pending_Today[Order_Number],Table_Pending_Today[[#This Row],[Order_Number]]))&gt;0,1,0)</f>
        <v>0</v>
      </c>
      <c r="ER687">
        <f>SUM(COUNTIFS(Table_Pending_Today[Order_Type_Desc],"Special Request",Table_Pending_Today[Bury_Drop],0,Table_Pending_Today[Contractor],1,Table_Pending_Today[Order_Number],Table_Pending_Today[[#This Row],[Order_Number]]))</f>
        <v>0</v>
      </c>
    </row>
    <row r="688" spans="1:148" x14ac:dyDescent="0.25">
      <c r="A688" t="s">
        <v>22433</v>
      </c>
      <c r="B688" t="s">
        <v>68448</v>
      </c>
      <c r="C688" t="s">
        <v>16787</v>
      </c>
      <c r="D688" t="s">
        <v>52155</v>
      </c>
      <c r="E688" t="s">
        <v>46221</v>
      </c>
      <c r="F688" t="s">
        <v>52156</v>
      </c>
      <c r="G688">
        <v>765256</v>
      </c>
      <c r="H688" t="s">
        <v>16820</v>
      </c>
      <c r="I688" t="s">
        <v>16983</v>
      </c>
      <c r="J688" t="s">
        <v>127</v>
      </c>
      <c r="K688" t="s">
        <v>73</v>
      </c>
      <c r="L688">
        <v>1</v>
      </c>
      <c r="M688" t="s">
        <v>46223</v>
      </c>
      <c r="N688" t="s">
        <v>52157</v>
      </c>
      <c r="P688" t="s">
        <v>177</v>
      </c>
      <c r="Q688" t="s">
        <v>17860</v>
      </c>
      <c r="R688" t="s">
        <v>46226</v>
      </c>
      <c r="T688" t="s">
        <v>141</v>
      </c>
      <c r="U688" t="s">
        <v>16727</v>
      </c>
      <c r="V688" t="s">
        <v>52158</v>
      </c>
      <c r="W688" t="s">
        <v>16663</v>
      </c>
      <c r="X688" t="s">
        <v>16726</v>
      </c>
      <c r="Y688" t="s">
        <v>76</v>
      </c>
      <c r="Z688" t="s">
        <v>96</v>
      </c>
      <c r="AA688" t="s">
        <v>171</v>
      </c>
      <c r="AB688" t="s">
        <v>178</v>
      </c>
      <c r="AC688" t="s">
        <v>152</v>
      </c>
      <c r="AD688" t="s">
        <v>52159</v>
      </c>
      <c r="AE688" t="s">
        <v>20208</v>
      </c>
      <c r="AF688" t="s">
        <v>52160</v>
      </c>
      <c r="AG688" t="s">
        <v>22433</v>
      </c>
      <c r="AH688" t="s">
        <v>16779</v>
      </c>
      <c r="AI688" t="s">
        <v>22433</v>
      </c>
      <c r="AJ688">
        <v>0</v>
      </c>
      <c r="AK688" t="s">
        <v>98</v>
      </c>
      <c r="AL688" t="s">
        <v>79</v>
      </c>
      <c r="AO688">
        <v>31</v>
      </c>
      <c r="AP688" t="s">
        <v>16984</v>
      </c>
      <c r="AQ688" t="s">
        <v>99</v>
      </c>
      <c r="AR688" t="s">
        <v>128</v>
      </c>
      <c r="AT688">
        <v>0</v>
      </c>
      <c r="AU688">
        <v>0</v>
      </c>
      <c r="AV688" t="s">
        <v>177</v>
      </c>
      <c r="BI688" t="s">
        <v>81</v>
      </c>
      <c r="BJ688" t="s">
        <v>81</v>
      </c>
      <c r="BK688" t="s">
        <v>81</v>
      </c>
      <c r="BL688" t="s">
        <v>49700</v>
      </c>
      <c r="BM688" t="s">
        <v>52161</v>
      </c>
      <c r="BN688" t="s">
        <v>52162</v>
      </c>
      <c r="BO688" t="s">
        <v>100</v>
      </c>
      <c r="BQ688" t="s">
        <v>52163</v>
      </c>
      <c r="BV688" t="s">
        <v>52159</v>
      </c>
      <c r="BW688">
        <v>0</v>
      </c>
      <c r="BX688">
        <v>0</v>
      </c>
      <c r="BY688" t="s">
        <v>16821</v>
      </c>
      <c r="CE688" t="s">
        <v>17107</v>
      </c>
      <c r="CF688" t="s">
        <v>52164</v>
      </c>
      <c r="CG688" t="s">
        <v>52165</v>
      </c>
      <c r="CH688" t="s">
        <v>52166</v>
      </c>
      <c r="CI688" t="s">
        <v>52167</v>
      </c>
      <c r="CJ688" t="s">
        <v>22057</v>
      </c>
      <c r="CK688" t="s">
        <v>17107</v>
      </c>
      <c r="CL688" t="s">
        <v>99</v>
      </c>
      <c r="CN688">
        <v>97.2042</v>
      </c>
      <c r="CO688">
        <v>209.85</v>
      </c>
      <c r="CP688">
        <v>100</v>
      </c>
      <c r="CQ688" t="s">
        <v>17312</v>
      </c>
      <c r="CR688" t="s">
        <v>17313</v>
      </c>
      <c r="CS688" t="s">
        <v>17429</v>
      </c>
      <c r="CT688" t="s">
        <v>17430</v>
      </c>
      <c r="CU688" t="s">
        <v>17524</v>
      </c>
      <c r="DU688">
        <v>1</v>
      </c>
      <c r="DV688">
        <v>0</v>
      </c>
      <c r="DW688">
        <v>0</v>
      </c>
      <c r="DY688">
        <v>0</v>
      </c>
      <c r="DZ688">
        <v>0</v>
      </c>
      <c r="EC688" t="s">
        <v>21330</v>
      </c>
      <c r="ED688">
        <v>1</v>
      </c>
      <c r="EE688" cm="1">
        <f t="array" ref="EE688">SUM(COUNTIFS(Table_Pending_Today[job_type_code],{"WB","WQ","Z5","Z7","U8","QU","7W","2V","2W","2X"},Table_Pending_Today[Order_Number],Table_Pending_Today[[#This Row],[Order_Number]]))</f>
        <v>0</v>
      </c>
      <c r="EF688">
        <f>COUNTIFS(Table_Pending_Today[Order_Number],Table_Pending_Today[[#This Row],[Order_Number]],Table_Pending_Today[tech_contractor],"INHOUSE")</f>
        <v>0</v>
      </c>
      <c r="EG688">
        <f>COUNTIFS(Table_Pending_Today[Order_Number],Table_Pending_Today[[#This Row],[Order_Number]],Table_Pending_Today[tech_contractor],"CONTRACTOR")</f>
        <v>0</v>
      </c>
      <c r="EH688" cm="1">
        <f t="array" ref="EH688">SUM(COUNTIFS(Table_Pending_Today[job_type_code],{"XV","XQ","XT","XU"},Table_Pending_Today[Order_Number],Table_Pending_Today[[#This Row],[Order_Number]]))</f>
        <v>0</v>
      </c>
      <c r="EI688" cm="1">
        <f t="array" ref="EI688">SUM(COUNTIFS(Table_Pending_Today[job_type_code],{"XV","XQ","XT","XU"},Table_Pending_Today[Order_Number],Table_Pending_Today[[#This Row],[Order_Number]],Table_Pending_Today[In-House],1))</f>
        <v>0</v>
      </c>
      <c r="EJ688" cm="1">
        <f t="array" ref="EJ688">SUM(COUNTIFS(Table_Pending_Today[job_type_code],{"XV","XQ","XT","XU"},Table_Pending_Today[Order_Number],Table_Pending_Today[[#This Row],[Order_Number]],Table_Pending_Today[Contractor],1))</f>
        <v>0</v>
      </c>
      <c r="EK688" cm="1">
        <f t="array" ref="EK688">SUM(COUNTIFS(Table_Pending_Today[job_type_code],{"WB","WQ","Z5","Z7","U8","QU","7W","2V","2W","2X"},Table_Pending_Today[Order_Number],Table_Pending_Today[[#This Row],[Order_Number]]))</f>
        <v>0</v>
      </c>
      <c r="EL688" cm="1">
        <f t="array" ref="EL688">SUM(COUNTIFS(Table_Pending_Today[job_type_code],{"WB","WQ","Z5","Z7","U8","QU","7W","2V","2W","2X"},Table_Pending_Today[In-House],1,Table_Pending_Today[Order_Number],Table_Pending_Today[[#This Row],[Order_Number]]))</f>
        <v>0</v>
      </c>
      <c r="EM688" cm="1">
        <f t="array" ref="EM688">SUM(COUNTIFS(Table_Pending_Today[job_type_code],{"WB","WQ","Z5","Z7","U8","QU","7W","2V","2W","2X"},Table_Pending_Today[Contractor],1,Table_Pending_Today[Order_Number],Table_Pending_Today[[#This Row],[Order_Number]]))</f>
        <v>0</v>
      </c>
      <c r="EN688" cm="1">
        <f t="array" ref="EN688">IF(SUM(COUNTIFS(Table_Pending_Today[Order_Type_Desc],{"Install","Service Order","Restart"},Table_Pending_Today[Order_Number],Table_Pending_Today[[#This Row],[Order_Number]]))&gt;0,1,0)</f>
        <v>1</v>
      </c>
      <c r="EO688" cm="1">
        <f t="array" ref="EO688">IF(SUM(COUNTIFS(Table_Pending_Today[Order_Type_Desc],{"Install","Service Order","Restart"},Table_Pending_Today[In-House],1,Table_Pending_Today[Order_Number],Table_Pending_Today[[#This Row],[Order_Number]]))&gt;0,1,0)</f>
        <v>0</v>
      </c>
      <c r="EP688" cm="1">
        <f t="array" ref="EP688">IF(SUM(COUNTIFS(Table_Pending_Today[Order_Type_Desc],{"Install","Service Order","Restart"},Table_Pending_Today[Contractor],1,Table_Pending_Today[Order_Number],Table_Pending_Today[[#This Row],[Order_Number]]))&gt;0,1,0)</f>
        <v>0</v>
      </c>
      <c r="EQ688">
        <f>IF(SUM(COUNTIFS(Table_Pending_Today[Order_Type_Desc],"Special Request",Table_Pending_Today[Bury_Drop],0,Table_Pending_Today[In-House],1,Table_Pending_Today[Order_Number],Table_Pending_Today[[#This Row],[Order_Number]]))&gt;0,1,0)</f>
        <v>0</v>
      </c>
      <c r="ER688">
        <f>SUM(COUNTIFS(Table_Pending_Today[Order_Type_Desc],"Special Request",Table_Pending_Today[Bury_Drop],0,Table_Pending_Today[Contractor],1,Table_Pending_Today[Order_Number],Table_Pending_Today[[#This Row],[Order_Number]]))</f>
        <v>0</v>
      </c>
    </row>
    <row r="689" spans="1:148" x14ac:dyDescent="0.25">
      <c r="A689" t="s">
        <v>22433</v>
      </c>
      <c r="B689" t="s">
        <v>68448</v>
      </c>
      <c r="C689" t="s">
        <v>16787</v>
      </c>
      <c r="D689" t="s">
        <v>52701</v>
      </c>
      <c r="E689" t="s">
        <v>52702</v>
      </c>
      <c r="F689" t="s">
        <v>52703</v>
      </c>
      <c r="G689">
        <v>765309</v>
      </c>
      <c r="H689" t="s">
        <v>16820</v>
      </c>
      <c r="I689" t="s">
        <v>16970</v>
      </c>
      <c r="J689" t="s">
        <v>16791</v>
      </c>
      <c r="K689" t="s">
        <v>73</v>
      </c>
      <c r="L689">
        <v>1</v>
      </c>
      <c r="N689" t="s">
        <v>52704</v>
      </c>
      <c r="P689" t="s">
        <v>179</v>
      </c>
      <c r="Q689" t="s">
        <v>17238</v>
      </c>
      <c r="T689" t="s">
        <v>141</v>
      </c>
      <c r="U689" t="s">
        <v>16727</v>
      </c>
      <c r="V689" t="s">
        <v>52705</v>
      </c>
      <c r="W689" t="s">
        <v>16663</v>
      </c>
      <c r="X689" t="s">
        <v>16655</v>
      </c>
      <c r="Z689" t="s">
        <v>96</v>
      </c>
      <c r="AA689" t="s">
        <v>179</v>
      </c>
      <c r="AB689" t="s">
        <v>181</v>
      </c>
      <c r="AC689" t="s">
        <v>107</v>
      </c>
      <c r="AD689" t="s">
        <v>52706</v>
      </c>
      <c r="AE689" t="s">
        <v>20208</v>
      </c>
      <c r="AF689" t="s">
        <v>52707</v>
      </c>
      <c r="AG689" t="s">
        <v>22433</v>
      </c>
      <c r="AH689" t="s">
        <v>16919</v>
      </c>
      <c r="AI689" t="s">
        <v>22433</v>
      </c>
      <c r="AJ689">
        <v>1</v>
      </c>
      <c r="AK689" t="s">
        <v>98</v>
      </c>
      <c r="AL689" t="s">
        <v>53470</v>
      </c>
      <c r="AM689" t="s">
        <v>87</v>
      </c>
      <c r="AO689">
        <v>25</v>
      </c>
      <c r="AP689" t="s">
        <v>16971</v>
      </c>
      <c r="AQ689" t="s">
        <v>99</v>
      </c>
      <c r="AR689" t="s">
        <v>16792</v>
      </c>
      <c r="AT689">
        <v>0</v>
      </c>
      <c r="AU689">
        <v>0</v>
      </c>
      <c r="AV689" t="s">
        <v>17134</v>
      </c>
      <c r="BI689" t="s">
        <v>81</v>
      </c>
      <c r="BJ689" t="s">
        <v>81</v>
      </c>
      <c r="BK689" t="s">
        <v>81</v>
      </c>
      <c r="BL689" t="s">
        <v>69859</v>
      </c>
      <c r="BM689" t="s">
        <v>52708</v>
      </c>
      <c r="BN689" t="s">
        <v>52709</v>
      </c>
      <c r="BO689" t="s">
        <v>100</v>
      </c>
      <c r="BP689" t="s">
        <v>69860</v>
      </c>
      <c r="BQ689" t="s">
        <v>52710</v>
      </c>
      <c r="BT689" t="s">
        <v>18407</v>
      </c>
      <c r="BU689" t="s">
        <v>53471</v>
      </c>
      <c r="BV689" t="s">
        <v>52706</v>
      </c>
      <c r="BW689">
        <v>0</v>
      </c>
      <c r="BX689">
        <v>0</v>
      </c>
      <c r="BY689" t="s">
        <v>16821</v>
      </c>
      <c r="CE689" t="s">
        <v>18344</v>
      </c>
      <c r="CF689" t="s">
        <v>52711</v>
      </c>
      <c r="CG689" t="s">
        <v>52712</v>
      </c>
      <c r="CH689" t="s">
        <v>52713</v>
      </c>
      <c r="CI689" t="s">
        <v>18347</v>
      </c>
      <c r="CJ689" t="s">
        <v>18345</v>
      </c>
      <c r="CK689" t="s">
        <v>16885</v>
      </c>
      <c r="CL689" t="s">
        <v>99</v>
      </c>
      <c r="CN689">
        <v>97.674099999999996</v>
      </c>
      <c r="CO689">
        <v>4.04</v>
      </c>
      <c r="CP689">
        <v>3575</v>
      </c>
      <c r="CQ689" t="s">
        <v>17312</v>
      </c>
      <c r="CR689" t="s">
        <v>17313</v>
      </c>
      <c r="CS689" t="s">
        <v>17314</v>
      </c>
      <c r="CT689" t="s">
        <v>19385</v>
      </c>
      <c r="CU689" t="s">
        <v>16885</v>
      </c>
      <c r="DS689">
        <v>0</v>
      </c>
      <c r="DU689">
        <v>0</v>
      </c>
      <c r="DV689">
        <v>0</v>
      </c>
      <c r="DW689">
        <v>0</v>
      </c>
      <c r="DY689">
        <v>0</v>
      </c>
      <c r="DZ689">
        <v>0</v>
      </c>
      <c r="EC689" t="s">
        <v>21330</v>
      </c>
      <c r="ED689">
        <v>1</v>
      </c>
      <c r="EE689" cm="1">
        <f t="array" ref="EE689">SUM(COUNTIFS(Table_Pending_Today[job_type_code],{"WB","WQ","Z5","Z7","U8","QU","7W","2V","2W","2X"},Table_Pending_Today[Order_Number],Table_Pending_Today[[#This Row],[Order_Number]]))</f>
        <v>0</v>
      </c>
      <c r="EF689">
        <f>COUNTIFS(Table_Pending_Today[Order_Number],Table_Pending_Today[[#This Row],[Order_Number]],Table_Pending_Today[tech_contractor],"INHOUSE")</f>
        <v>1</v>
      </c>
      <c r="EG689">
        <f>COUNTIFS(Table_Pending_Today[Order_Number],Table_Pending_Today[[#This Row],[Order_Number]],Table_Pending_Today[tech_contractor],"CONTRACTOR")</f>
        <v>0</v>
      </c>
      <c r="EH689" cm="1">
        <f t="array" ref="EH689">SUM(COUNTIFS(Table_Pending_Today[job_type_code],{"XV","XQ","XT","XU"},Table_Pending_Today[Order_Number],Table_Pending_Today[[#This Row],[Order_Number]]))</f>
        <v>0</v>
      </c>
      <c r="EI689" cm="1">
        <f t="array" ref="EI689">SUM(COUNTIFS(Table_Pending_Today[job_type_code],{"XV","XQ","XT","XU"},Table_Pending_Today[Order_Number],Table_Pending_Today[[#This Row],[Order_Number]],Table_Pending_Today[In-House],1))</f>
        <v>0</v>
      </c>
      <c r="EJ689" cm="1">
        <f t="array" ref="EJ689">SUM(COUNTIFS(Table_Pending_Today[job_type_code],{"XV","XQ","XT","XU"},Table_Pending_Today[Order_Number],Table_Pending_Today[[#This Row],[Order_Number]],Table_Pending_Today[Contractor],1))</f>
        <v>0</v>
      </c>
      <c r="EK689" cm="1">
        <f t="array" ref="EK689">SUM(COUNTIFS(Table_Pending_Today[job_type_code],{"WB","WQ","Z5","Z7","U8","QU","7W","2V","2W","2X"},Table_Pending_Today[Order_Number],Table_Pending_Today[[#This Row],[Order_Number]]))</f>
        <v>0</v>
      </c>
      <c r="EL689" cm="1">
        <f t="array" ref="EL689">SUM(COUNTIFS(Table_Pending_Today[job_type_code],{"WB","WQ","Z5","Z7","U8","QU","7W","2V","2W","2X"},Table_Pending_Today[In-House],1,Table_Pending_Today[Order_Number],Table_Pending_Today[[#This Row],[Order_Number]]))</f>
        <v>0</v>
      </c>
      <c r="EM689" cm="1">
        <f t="array" ref="EM689">SUM(COUNTIFS(Table_Pending_Today[job_type_code],{"WB","WQ","Z5","Z7","U8","QU","7W","2V","2W","2X"},Table_Pending_Today[Contractor],1,Table_Pending_Today[Order_Number],Table_Pending_Today[[#This Row],[Order_Number]]))</f>
        <v>0</v>
      </c>
      <c r="EN689" cm="1">
        <f t="array" ref="EN689">IF(SUM(COUNTIFS(Table_Pending_Today[Order_Type_Desc],{"Install","Service Order","Restart"},Table_Pending_Today[Order_Number],Table_Pending_Today[[#This Row],[Order_Number]]))&gt;0,1,0)</f>
        <v>1</v>
      </c>
      <c r="EO689" cm="1">
        <f t="array" ref="EO689">IF(SUM(COUNTIFS(Table_Pending_Today[Order_Type_Desc],{"Install","Service Order","Restart"},Table_Pending_Today[In-House],1,Table_Pending_Today[Order_Number],Table_Pending_Today[[#This Row],[Order_Number]]))&gt;0,1,0)</f>
        <v>1</v>
      </c>
      <c r="EP689" cm="1">
        <f t="array" ref="EP689">IF(SUM(COUNTIFS(Table_Pending_Today[Order_Type_Desc],{"Install","Service Order","Restart"},Table_Pending_Today[Contractor],1,Table_Pending_Today[Order_Number],Table_Pending_Today[[#This Row],[Order_Number]]))&gt;0,1,0)</f>
        <v>0</v>
      </c>
      <c r="EQ689">
        <f>IF(SUM(COUNTIFS(Table_Pending_Today[Order_Type_Desc],"Special Request",Table_Pending_Today[Bury_Drop],0,Table_Pending_Today[In-House],1,Table_Pending_Today[Order_Number],Table_Pending_Today[[#This Row],[Order_Number]]))&gt;0,1,0)</f>
        <v>0</v>
      </c>
      <c r="ER689">
        <f>SUM(COUNTIFS(Table_Pending_Today[Order_Type_Desc],"Special Request",Table_Pending_Today[Bury_Drop],0,Table_Pending_Today[Contractor],1,Table_Pending_Today[Order_Number],Table_Pending_Today[[#This Row],[Order_Number]]))</f>
        <v>0</v>
      </c>
    </row>
    <row r="690" spans="1:148" x14ac:dyDescent="0.25">
      <c r="A690" t="s">
        <v>22433</v>
      </c>
      <c r="B690" t="s">
        <v>68448</v>
      </c>
      <c r="C690" t="s">
        <v>16787</v>
      </c>
      <c r="D690" t="s">
        <v>57633</v>
      </c>
      <c r="E690" t="s">
        <v>57634</v>
      </c>
      <c r="F690" t="s">
        <v>57635</v>
      </c>
      <c r="G690">
        <v>371175</v>
      </c>
      <c r="H690" t="s">
        <v>72</v>
      </c>
      <c r="I690" t="s">
        <v>89</v>
      </c>
      <c r="J690" t="s">
        <v>16929</v>
      </c>
      <c r="K690" t="s">
        <v>73</v>
      </c>
      <c r="L690">
        <v>0</v>
      </c>
      <c r="M690" t="s">
        <v>57636</v>
      </c>
      <c r="N690" t="s">
        <v>57637</v>
      </c>
      <c r="P690" t="s">
        <v>18920</v>
      </c>
      <c r="Q690" t="s">
        <v>52986</v>
      </c>
      <c r="R690" t="s">
        <v>57639</v>
      </c>
      <c r="S690" t="s">
        <v>57640</v>
      </c>
      <c r="T690" t="s">
        <v>147</v>
      </c>
      <c r="U690" t="s">
        <v>16728</v>
      </c>
      <c r="V690" t="s">
        <v>69861</v>
      </c>
      <c r="W690" t="s">
        <v>16660</v>
      </c>
      <c r="X690" t="s">
        <v>17574</v>
      </c>
      <c r="Y690" t="s">
        <v>76</v>
      </c>
      <c r="Z690" t="s">
        <v>16847</v>
      </c>
      <c r="AA690" t="s">
        <v>182</v>
      </c>
      <c r="AB690" t="s">
        <v>17532</v>
      </c>
      <c r="AC690" t="s">
        <v>145</v>
      </c>
      <c r="AD690" t="s">
        <v>69862</v>
      </c>
      <c r="AE690" t="s">
        <v>22433</v>
      </c>
      <c r="AF690" t="s">
        <v>69863</v>
      </c>
      <c r="AG690" t="s">
        <v>22433</v>
      </c>
      <c r="AH690" t="s">
        <v>16963</v>
      </c>
      <c r="AJ690">
        <v>0</v>
      </c>
      <c r="AL690" t="s">
        <v>79</v>
      </c>
      <c r="AO690">
        <v>18</v>
      </c>
      <c r="AP690" t="s">
        <v>91</v>
      </c>
      <c r="AQ690" t="s">
        <v>80</v>
      </c>
      <c r="AR690" t="s">
        <v>16930</v>
      </c>
      <c r="AT690">
        <v>1</v>
      </c>
      <c r="AU690">
        <v>0</v>
      </c>
      <c r="AV690" t="s">
        <v>17128</v>
      </c>
      <c r="BI690" t="s">
        <v>81</v>
      </c>
      <c r="BJ690" t="s">
        <v>81</v>
      </c>
      <c r="BK690" t="s">
        <v>81</v>
      </c>
      <c r="BM690" t="s">
        <v>69867</v>
      </c>
      <c r="BN690" t="s">
        <v>69868</v>
      </c>
      <c r="BQ690" t="s">
        <v>69869</v>
      </c>
      <c r="BR690" t="s">
        <v>236</v>
      </c>
      <c r="BS690" t="s">
        <v>237</v>
      </c>
      <c r="BV690" t="s">
        <v>69862</v>
      </c>
      <c r="BW690">
        <v>0</v>
      </c>
      <c r="BX690">
        <v>0</v>
      </c>
      <c r="CE690" t="s">
        <v>16880</v>
      </c>
      <c r="CF690" t="s">
        <v>16881</v>
      </c>
      <c r="CG690" t="s">
        <v>16882</v>
      </c>
      <c r="CK690" t="s">
        <v>21376</v>
      </c>
      <c r="CL690" t="s">
        <v>80</v>
      </c>
      <c r="CM690">
        <v>0</v>
      </c>
      <c r="CN690">
        <v>98.355199999999996</v>
      </c>
      <c r="CO690">
        <v>4.54</v>
      </c>
      <c r="CP690">
        <v>25</v>
      </c>
      <c r="CQ690" t="s">
        <v>17312</v>
      </c>
      <c r="CR690" t="s">
        <v>17313</v>
      </c>
      <c r="CS690" t="s">
        <v>69864</v>
      </c>
      <c r="CT690" t="s">
        <v>69865</v>
      </c>
      <c r="CU690" t="s">
        <v>21376</v>
      </c>
      <c r="CV690" t="s">
        <v>69866</v>
      </c>
      <c r="DU690">
        <v>0</v>
      </c>
      <c r="DV690">
        <v>0</v>
      </c>
      <c r="DW690">
        <v>0</v>
      </c>
      <c r="DY690">
        <v>0</v>
      </c>
      <c r="DZ690">
        <v>0</v>
      </c>
      <c r="EC690" t="s">
        <v>21320</v>
      </c>
      <c r="ED690">
        <v>0</v>
      </c>
      <c r="EE690" cm="1">
        <f t="array" ref="EE690">SUM(COUNTIFS(Table_Pending_Today[job_type_code],{"WB","WQ","Z5","Z7","U8","QU","7W","2V","2W","2X"},Table_Pending_Today[Order_Number],Table_Pending_Today[[#This Row],[Order_Number]]))</f>
        <v>0</v>
      </c>
      <c r="EF690">
        <f>COUNTIFS(Table_Pending_Today[Order_Number],Table_Pending_Today[[#This Row],[Order_Number]],Table_Pending_Today[tech_contractor],"INHOUSE")</f>
        <v>0</v>
      </c>
      <c r="EG690">
        <f>COUNTIFS(Table_Pending_Today[Order_Number],Table_Pending_Today[[#This Row],[Order_Number]],Table_Pending_Today[tech_contractor],"CONTRACTOR")</f>
        <v>0</v>
      </c>
      <c r="EH690" cm="1">
        <f t="array" ref="EH690">SUM(COUNTIFS(Table_Pending_Today[job_type_code],{"XV","XQ","XT","XU"},Table_Pending_Today[Order_Number],Table_Pending_Today[[#This Row],[Order_Number]]))</f>
        <v>0</v>
      </c>
      <c r="EI690" cm="1">
        <f t="array" ref="EI690">SUM(COUNTIFS(Table_Pending_Today[job_type_code],{"XV","XQ","XT","XU"},Table_Pending_Today[Order_Number],Table_Pending_Today[[#This Row],[Order_Number]],Table_Pending_Today[In-House],1))</f>
        <v>0</v>
      </c>
      <c r="EJ690" cm="1">
        <f t="array" ref="EJ690">SUM(COUNTIFS(Table_Pending_Today[job_type_code],{"XV","XQ","XT","XU"},Table_Pending_Today[Order_Number],Table_Pending_Today[[#This Row],[Order_Number]],Table_Pending_Today[Contractor],1))</f>
        <v>0</v>
      </c>
      <c r="EK690" cm="1">
        <f t="array" ref="EK690">SUM(COUNTIFS(Table_Pending_Today[job_type_code],{"WB","WQ","Z5","Z7","U8","QU","7W","2V","2W","2X"},Table_Pending_Today[Order_Number],Table_Pending_Today[[#This Row],[Order_Number]]))</f>
        <v>0</v>
      </c>
      <c r="EL690" cm="1">
        <f t="array" ref="EL690">SUM(COUNTIFS(Table_Pending_Today[job_type_code],{"WB","WQ","Z5","Z7","U8","QU","7W","2V","2W","2X"},Table_Pending_Today[In-House],1,Table_Pending_Today[Order_Number],Table_Pending_Today[[#This Row],[Order_Number]]))</f>
        <v>0</v>
      </c>
      <c r="EM690" cm="1">
        <f t="array" ref="EM690">SUM(COUNTIFS(Table_Pending_Today[job_type_code],{"WB","WQ","Z5","Z7","U8","QU","7W","2V","2W","2X"},Table_Pending_Today[Contractor],1,Table_Pending_Today[Order_Number],Table_Pending_Today[[#This Row],[Order_Number]]))</f>
        <v>0</v>
      </c>
      <c r="EN690" cm="1">
        <f t="array" ref="EN690">IF(SUM(COUNTIFS(Table_Pending_Today[Order_Type_Desc],{"Install","Service Order","Restart"},Table_Pending_Today[Order_Number],Table_Pending_Today[[#This Row],[Order_Number]]))&gt;0,1,0)</f>
        <v>0</v>
      </c>
      <c r="EO690" cm="1">
        <f t="array" ref="EO690">IF(SUM(COUNTIFS(Table_Pending_Today[Order_Type_Desc],{"Install","Service Order","Restart"},Table_Pending_Today[In-House],1,Table_Pending_Today[Order_Number],Table_Pending_Today[[#This Row],[Order_Number]]))&gt;0,1,0)</f>
        <v>0</v>
      </c>
      <c r="EP690" cm="1">
        <f t="array" ref="EP690">IF(SUM(COUNTIFS(Table_Pending_Today[Order_Type_Desc],{"Install","Service Order","Restart"},Table_Pending_Today[Contractor],1,Table_Pending_Today[Order_Number],Table_Pending_Today[[#This Row],[Order_Number]]))&gt;0,1,0)</f>
        <v>0</v>
      </c>
      <c r="EQ690">
        <f>IF(SUM(COUNTIFS(Table_Pending_Today[Order_Type_Desc],"Special Request",Table_Pending_Today[Bury_Drop],0,Table_Pending_Today[In-House],1,Table_Pending_Today[Order_Number],Table_Pending_Today[[#This Row],[Order_Number]]))&gt;0,1,0)</f>
        <v>0</v>
      </c>
      <c r="ER690">
        <f>SUM(COUNTIFS(Table_Pending_Today[Order_Type_Desc],"Special Request",Table_Pending_Today[Bury_Drop],0,Table_Pending_Today[Contractor],1,Table_Pending_Today[Order_Number],Table_Pending_Today[[#This Row],[Order_Number]]))</f>
        <v>0</v>
      </c>
    </row>
    <row r="691" spans="1:148" x14ac:dyDescent="0.25">
      <c r="A691" t="s">
        <v>22433</v>
      </c>
      <c r="B691" t="s">
        <v>68448</v>
      </c>
      <c r="C691" t="s">
        <v>16787</v>
      </c>
      <c r="D691" t="s">
        <v>57710</v>
      </c>
      <c r="E691" t="s">
        <v>57711</v>
      </c>
      <c r="F691" t="s">
        <v>57712</v>
      </c>
      <c r="G691">
        <v>371176</v>
      </c>
      <c r="H691" t="s">
        <v>120</v>
      </c>
      <c r="I691" t="s">
        <v>16938</v>
      </c>
      <c r="J691" t="s">
        <v>16791</v>
      </c>
      <c r="K691" t="s">
        <v>73</v>
      </c>
      <c r="L691">
        <v>0</v>
      </c>
      <c r="M691" t="s">
        <v>57713</v>
      </c>
      <c r="N691" t="s">
        <v>57714</v>
      </c>
      <c r="P691" t="s">
        <v>16896</v>
      </c>
      <c r="Q691" t="s">
        <v>17863</v>
      </c>
      <c r="R691" t="s">
        <v>57716</v>
      </c>
      <c r="T691" t="s">
        <v>147</v>
      </c>
      <c r="U691" t="s">
        <v>16728</v>
      </c>
      <c r="V691" t="s">
        <v>69870</v>
      </c>
      <c r="W691" t="s">
        <v>16660</v>
      </c>
      <c r="X691" t="s">
        <v>16812</v>
      </c>
      <c r="Y691" t="s">
        <v>76</v>
      </c>
      <c r="Z691" t="s">
        <v>77</v>
      </c>
      <c r="AA691" t="s">
        <v>174</v>
      </c>
      <c r="AB691" t="s">
        <v>16813</v>
      </c>
      <c r="AC691" t="s">
        <v>180</v>
      </c>
      <c r="AD691" t="s">
        <v>69871</v>
      </c>
      <c r="AE691" t="s">
        <v>22433</v>
      </c>
      <c r="AF691" t="s">
        <v>69872</v>
      </c>
      <c r="AG691" t="s">
        <v>22433</v>
      </c>
      <c r="AH691" t="s">
        <v>16779</v>
      </c>
      <c r="AJ691">
        <v>0</v>
      </c>
      <c r="AL691" t="s">
        <v>79</v>
      </c>
      <c r="AO691">
        <v>22</v>
      </c>
      <c r="AP691" t="s">
        <v>16939</v>
      </c>
      <c r="AQ691" t="s">
        <v>99</v>
      </c>
      <c r="AR691" t="s">
        <v>16792</v>
      </c>
      <c r="AT691">
        <v>0</v>
      </c>
      <c r="AU691">
        <v>0</v>
      </c>
      <c r="AV691" t="s">
        <v>17105</v>
      </c>
      <c r="BI691" t="s">
        <v>81</v>
      </c>
      <c r="BJ691" t="s">
        <v>81</v>
      </c>
      <c r="BK691" t="s">
        <v>81</v>
      </c>
      <c r="BL691" t="s">
        <v>69877</v>
      </c>
      <c r="BM691" t="s">
        <v>69878</v>
      </c>
      <c r="BN691" t="s">
        <v>69879</v>
      </c>
      <c r="BQ691" t="s">
        <v>69880</v>
      </c>
      <c r="BS691" t="s">
        <v>17202</v>
      </c>
      <c r="BV691" t="s">
        <v>69871</v>
      </c>
      <c r="BW691">
        <v>0</v>
      </c>
      <c r="BX691">
        <v>0</v>
      </c>
      <c r="CE691" t="s">
        <v>16880</v>
      </c>
      <c r="CF691" t="s">
        <v>17624</v>
      </c>
      <c r="CG691" t="s">
        <v>19065</v>
      </c>
      <c r="CK691" t="s">
        <v>17412</v>
      </c>
      <c r="CL691" t="s">
        <v>99</v>
      </c>
      <c r="CM691">
        <v>0</v>
      </c>
      <c r="CN691">
        <v>99.569900000000004</v>
      </c>
      <c r="CO691">
        <v>5.85</v>
      </c>
      <c r="CP691">
        <v>1275</v>
      </c>
      <c r="CQ691" t="s">
        <v>17315</v>
      </c>
      <c r="CR691" t="s">
        <v>69873</v>
      </c>
      <c r="CS691" t="s">
        <v>69874</v>
      </c>
      <c r="CT691" t="s">
        <v>69875</v>
      </c>
      <c r="CU691" t="s">
        <v>18146</v>
      </c>
      <c r="CV691" t="s">
        <v>69876</v>
      </c>
      <c r="DU691">
        <v>0</v>
      </c>
      <c r="DV691">
        <v>0</v>
      </c>
      <c r="DW691">
        <v>0</v>
      </c>
      <c r="DY691">
        <v>0</v>
      </c>
      <c r="DZ691">
        <v>0</v>
      </c>
      <c r="EC691" t="s">
        <v>21320</v>
      </c>
      <c r="ED691">
        <v>0</v>
      </c>
      <c r="EE691" cm="1">
        <f t="array" ref="EE691">SUM(COUNTIFS(Table_Pending_Today[job_type_code],{"WB","WQ","Z5","Z7","U8","QU","7W","2V","2W","2X"},Table_Pending_Today[Order_Number],Table_Pending_Today[[#This Row],[Order_Number]]))</f>
        <v>0</v>
      </c>
      <c r="EF691">
        <f>COUNTIFS(Table_Pending_Today[Order_Number],Table_Pending_Today[[#This Row],[Order_Number]],Table_Pending_Today[tech_contractor],"INHOUSE")</f>
        <v>0</v>
      </c>
      <c r="EG691">
        <f>COUNTIFS(Table_Pending_Today[Order_Number],Table_Pending_Today[[#This Row],[Order_Number]],Table_Pending_Today[tech_contractor],"CONTRACTOR")</f>
        <v>0</v>
      </c>
      <c r="EH691" cm="1">
        <f t="array" ref="EH691">SUM(COUNTIFS(Table_Pending_Today[job_type_code],{"XV","XQ","XT","XU"},Table_Pending_Today[Order_Number],Table_Pending_Today[[#This Row],[Order_Number]]))</f>
        <v>0</v>
      </c>
      <c r="EI691" cm="1">
        <f t="array" ref="EI691">SUM(COUNTIFS(Table_Pending_Today[job_type_code],{"XV","XQ","XT","XU"},Table_Pending_Today[Order_Number],Table_Pending_Today[[#This Row],[Order_Number]],Table_Pending_Today[In-House],1))</f>
        <v>0</v>
      </c>
      <c r="EJ691" cm="1">
        <f t="array" ref="EJ691">SUM(COUNTIFS(Table_Pending_Today[job_type_code],{"XV","XQ","XT","XU"},Table_Pending_Today[Order_Number],Table_Pending_Today[[#This Row],[Order_Number]],Table_Pending_Today[Contractor],1))</f>
        <v>0</v>
      </c>
      <c r="EK691" cm="1">
        <f t="array" ref="EK691">SUM(COUNTIFS(Table_Pending_Today[job_type_code],{"WB","WQ","Z5","Z7","U8","QU","7W","2V","2W","2X"},Table_Pending_Today[Order_Number],Table_Pending_Today[[#This Row],[Order_Number]]))</f>
        <v>0</v>
      </c>
      <c r="EL691" cm="1">
        <f t="array" ref="EL691">SUM(COUNTIFS(Table_Pending_Today[job_type_code],{"WB","WQ","Z5","Z7","U8","QU","7W","2V","2W","2X"},Table_Pending_Today[In-House],1,Table_Pending_Today[Order_Number],Table_Pending_Today[[#This Row],[Order_Number]]))</f>
        <v>0</v>
      </c>
      <c r="EM691" cm="1">
        <f t="array" ref="EM691">SUM(COUNTIFS(Table_Pending_Today[job_type_code],{"WB","WQ","Z5","Z7","U8","QU","7W","2V","2W","2X"},Table_Pending_Today[Contractor],1,Table_Pending_Today[Order_Number],Table_Pending_Today[[#This Row],[Order_Number]]))</f>
        <v>0</v>
      </c>
      <c r="EN691" cm="1">
        <f t="array" ref="EN691">IF(SUM(COUNTIFS(Table_Pending_Today[Order_Type_Desc],{"Install","Service Order","Restart"},Table_Pending_Today[Order_Number],Table_Pending_Today[[#This Row],[Order_Number]]))&gt;0,1,0)</f>
        <v>1</v>
      </c>
      <c r="EO691" cm="1">
        <f t="array" ref="EO691">IF(SUM(COUNTIFS(Table_Pending_Today[Order_Type_Desc],{"Install","Service Order","Restart"},Table_Pending_Today[In-House],1,Table_Pending_Today[Order_Number],Table_Pending_Today[[#This Row],[Order_Number]]))&gt;0,1,0)</f>
        <v>0</v>
      </c>
      <c r="EP691" cm="1">
        <f t="array" ref="EP691">IF(SUM(COUNTIFS(Table_Pending_Today[Order_Type_Desc],{"Install","Service Order","Restart"},Table_Pending_Today[Contractor],1,Table_Pending_Today[Order_Number],Table_Pending_Today[[#This Row],[Order_Number]]))&gt;0,1,0)</f>
        <v>0</v>
      </c>
      <c r="EQ691">
        <f>IF(SUM(COUNTIFS(Table_Pending_Today[Order_Type_Desc],"Special Request",Table_Pending_Today[Bury_Drop],0,Table_Pending_Today[In-House],1,Table_Pending_Today[Order_Number],Table_Pending_Today[[#This Row],[Order_Number]]))&gt;0,1,0)</f>
        <v>0</v>
      </c>
      <c r="ER691">
        <f>SUM(COUNTIFS(Table_Pending_Today[Order_Type_Desc],"Special Request",Table_Pending_Today[Bury_Drop],0,Table_Pending_Today[Contractor],1,Table_Pending_Today[Order_Number],Table_Pending_Today[[#This Row],[Order_Number]]))</f>
        <v>0</v>
      </c>
    </row>
    <row r="692" spans="1:148" x14ac:dyDescent="0.25">
      <c r="A692" t="s">
        <v>22433</v>
      </c>
      <c r="B692" t="s">
        <v>68448</v>
      </c>
      <c r="C692" t="s">
        <v>16787</v>
      </c>
      <c r="D692" t="s">
        <v>57487</v>
      </c>
      <c r="E692" t="s">
        <v>57488</v>
      </c>
      <c r="F692" t="s">
        <v>57489</v>
      </c>
      <c r="G692">
        <v>371180</v>
      </c>
      <c r="H692" t="s">
        <v>72</v>
      </c>
      <c r="I692" t="s">
        <v>16927</v>
      </c>
      <c r="J692" t="s">
        <v>16956</v>
      </c>
      <c r="K692" t="s">
        <v>73</v>
      </c>
      <c r="L692">
        <v>0</v>
      </c>
      <c r="M692" t="s">
        <v>57490</v>
      </c>
      <c r="N692" t="s">
        <v>57491</v>
      </c>
      <c r="P692" t="s">
        <v>18935</v>
      </c>
      <c r="Q692" t="s">
        <v>53123</v>
      </c>
      <c r="R692" t="s">
        <v>57493</v>
      </c>
      <c r="S692" t="s">
        <v>57494</v>
      </c>
      <c r="T692" t="s">
        <v>147</v>
      </c>
      <c r="U692" t="s">
        <v>16728</v>
      </c>
      <c r="V692" t="s">
        <v>69881</v>
      </c>
      <c r="W692" t="s">
        <v>16660</v>
      </c>
      <c r="X692" t="s">
        <v>16753</v>
      </c>
      <c r="Y692" t="s">
        <v>76</v>
      </c>
      <c r="Z692" t="s">
        <v>77</v>
      </c>
      <c r="AA692" t="s">
        <v>182</v>
      </c>
      <c r="AB692" t="s">
        <v>17532</v>
      </c>
      <c r="AC692" t="s">
        <v>145</v>
      </c>
      <c r="AD692" t="s">
        <v>69882</v>
      </c>
      <c r="AE692" t="s">
        <v>22433</v>
      </c>
      <c r="AF692" t="s">
        <v>69883</v>
      </c>
      <c r="AG692" t="s">
        <v>22433</v>
      </c>
      <c r="AH692" t="s">
        <v>16836</v>
      </c>
      <c r="AJ692">
        <v>0</v>
      </c>
      <c r="AK692" t="s">
        <v>98</v>
      </c>
      <c r="AL692" t="s">
        <v>79</v>
      </c>
      <c r="AO692">
        <v>18</v>
      </c>
      <c r="AP692" t="s">
        <v>83</v>
      </c>
      <c r="AQ692" t="s">
        <v>80</v>
      </c>
      <c r="AR692" t="s">
        <v>22070</v>
      </c>
      <c r="AT692">
        <v>1</v>
      </c>
      <c r="AU692">
        <v>0</v>
      </c>
      <c r="AV692" t="s">
        <v>17128</v>
      </c>
      <c r="BI692" t="s">
        <v>81</v>
      </c>
      <c r="BJ692" t="s">
        <v>81</v>
      </c>
      <c r="BK692" t="s">
        <v>81</v>
      </c>
      <c r="BM692" t="s">
        <v>69887</v>
      </c>
      <c r="BN692" t="s">
        <v>69888</v>
      </c>
      <c r="BS692" t="s">
        <v>17202</v>
      </c>
      <c r="BV692" t="s">
        <v>69882</v>
      </c>
      <c r="BW692">
        <v>0</v>
      </c>
      <c r="BX692">
        <v>0</v>
      </c>
      <c r="CA692" t="s">
        <v>16928</v>
      </c>
      <c r="CE692" t="s">
        <v>16880</v>
      </c>
      <c r="CF692" t="s">
        <v>16881</v>
      </c>
      <c r="CG692" t="s">
        <v>16882</v>
      </c>
      <c r="CK692" t="s">
        <v>16920</v>
      </c>
      <c r="CL692" t="s">
        <v>80</v>
      </c>
      <c r="CM692">
        <v>0</v>
      </c>
      <c r="CN692">
        <v>96.083399999999997</v>
      </c>
      <c r="CO692">
        <v>7.17</v>
      </c>
      <c r="CP692">
        <v>0</v>
      </c>
      <c r="CQ692" t="s">
        <v>17312</v>
      </c>
      <c r="CR692" t="s">
        <v>17313</v>
      </c>
      <c r="CS692" t="s">
        <v>69884</v>
      </c>
      <c r="CT692" t="s">
        <v>69885</v>
      </c>
      <c r="CU692" t="s">
        <v>16920</v>
      </c>
      <c r="CV692" t="s">
        <v>69886</v>
      </c>
      <c r="DU692">
        <v>1</v>
      </c>
      <c r="DV692">
        <v>0</v>
      </c>
      <c r="DW692">
        <v>0</v>
      </c>
      <c r="DY692">
        <v>0</v>
      </c>
      <c r="DZ692">
        <v>0</v>
      </c>
      <c r="EC692" t="s">
        <v>21330</v>
      </c>
      <c r="ED692">
        <v>0</v>
      </c>
      <c r="EE692" cm="1">
        <f t="array" ref="EE692">SUM(COUNTIFS(Table_Pending_Today[job_type_code],{"WB","WQ","Z5","Z7","U8","QU","7W","2V","2W","2X"},Table_Pending_Today[Order_Number],Table_Pending_Today[[#This Row],[Order_Number]]))</f>
        <v>0</v>
      </c>
      <c r="EF692">
        <f>COUNTIFS(Table_Pending_Today[Order_Number],Table_Pending_Today[[#This Row],[Order_Number]],Table_Pending_Today[tech_contractor],"INHOUSE")</f>
        <v>0</v>
      </c>
      <c r="EG692">
        <f>COUNTIFS(Table_Pending_Today[Order_Number],Table_Pending_Today[[#This Row],[Order_Number]],Table_Pending_Today[tech_contractor],"CONTRACTOR")</f>
        <v>0</v>
      </c>
      <c r="EH692" cm="1">
        <f t="array" ref="EH692">SUM(COUNTIFS(Table_Pending_Today[job_type_code],{"XV","XQ","XT","XU"},Table_Pending_Today[Order_Number],Table_Pending_Today[[#This Row],[Order_Number]]))</f>
        <v>0</v>
      </c>
      <c r="EI692" cm="1">
        <f t="array" ref="EI692">SUM(COUNTIFS(Table_Pending_Today[job_type_code],{"XV","XQ","XT","XU"},Table_Pending_Today[Order_Number],Table_Pending_Today[[#This Row],[Order_Number]],Table_Pending_Today[In-House],1))</f>
        <v>0</v>
      </c>
      <c r="EJ692" cm="1">
        <f t="array" ref="EJ692">SUM(COUNTIFS(Table_Pending_Today[job_type_code],{"XV","XQ","XT","XU"},Table_Pending_Today[Order_Number],Table_Pending_Today[[#This Row],[Order_Number]],Table_Pending_Today[Contractor],1))</f>
        <v>0</v>
      </c>
      <c r="EK692" cm="1">
        <f t="array" ref="EK692">SUM(COUNTIFS(Table_Pending_Today[job_type_code],{"WB","WQ","Z5","Z7","U8","QU","7W","2V","2W","2X"},Table_Pending_Today[Order_Number],Table_Pending_Today[[#This Row],[Order_Number]]))</f>
        <v>0</v>
      </c>
      <c r="EL692" cm="1">
        <f t="array" ref="EL692">SUM(COUNTIFS(Table_Pending_Today[job_type_code],{"WB","WQ","Z5","Z7","U8","QU","7W","2V","2W","2X"},Table_Pending_Today[In-House],1,Table_Pending_Today[Order_Number],Table_Pending_Today[[#This Row],[Order_Number]]))</f>
        <v>0</v>
      </c>
      <c r="EM692" cm="1">
        <f t="array" ref="EM692">SUM(COUNTIFS(Table_Pending_Today[job_type_code],{"WB","WQ","Z5","Z7","U8","QU","7W","2V","2W","2X"},Table_Pending_Today[Contractor],1,Table_Pending_Today[Order_Number],Table_Pending_Today[[#This Row],[Order_Number]]))</f>
        <v>0</v>
      </c>
      <c r="EN692" cm="1">
        <f t="array" ref="EN692">IF(SUM(COUNTIFS(Table_Pending_Today[Order_Type_Desc],{"Install","Service Order","Restart"},Table_Pending_Today[Order_Number],Table_Pending_Today[[#This Row],[Order_Number]]))&gt;0,1,0)</f>
        <v>0</v>
      </c>
      <c r="EO692" cm="1">
        <f t="array" ref="EO692">IF(SUM(COUNTIFS(Table_Pending_Today[Order_Type_Desc],{"Install","Service Order","Restart"},Table_Pending_Today[In-House],1,Table_Pending_Today[Order_Number],Table_Pending_Today[[#This Row],[Order_Number]]))&gt;0,1,0)</f>
        <v>0</v>
      </c>
      <c r="EP692" cm="1">
        <f t="array" ref="EP692">IF(SUM(COUNTIFS(Table_Pending_Today[Order_Type_Desc],{"Install","Service Order","Restart"},Table_Pending_Today[Contractor],1,Table_Pending_Today[Order_Number],Table_Pending_Today[[#This Row],[Order_Number]]))&gt;0,1,0)</f>
        <v>0</v>
      </c>
      <c r="EQ692">
        <f>IF(SUM(COUNTIFS(Table_Pending_Today[Order_Type_Desc],"Special Request",Table_Pending_Today[Bury_Drop],0,Table_Pending_Today[In-House],1,Table_Pending_Today[Order_Number],Table_Pending_Today[[#This Row],[Order_Number]]))&gt;0,1,0)</f>
        <v>0</v>
      </c>
      <c r="ER692">
        <f>SUM(COUNTIFS(Table_Pending_Today[Order_Type_Desc],"Special Request",Table_Pending_Today[Bury_Drop],0,Table_Pending_Today[Contractor],1,Table_Pending_Today[Order_Number],Table_Pending_Today[[#This Row],[Order_Number]]))</f>
        <v>0</v>
      </c>
    </row>
    <row r="693" spans="1:148" x14ac:dyDescent="0.25">
      <c r="A693" t="s">
        <v>22433</v>
      </c>
      <c r="B693" t="s">
        <v>68448</v>
      </c>
      <c r="C693" t="s">
        <v>16787</v>
      </c>
      <c r="D693" t="s">
        <v>53838</v>
      </c>
      <c r="E693" t="s">
        <v>53839</v>
      </c>
      <c r="F693" t="s">
        <v>53840</v>
      </c>
      <c r="G693">
        <v>357028</v>
      </c>
      <c r="H693" t="s">
        <v>16820</v>
      </c>
      <c r="I693" t="s">
        <v>21681</v>
      </c>
      <c r="J693" t="s">
        <v>19006</v>
      </c>
      <c r="K693" t="s">
        <v>73</v>
      </c>
      <c r="L693">
        <v>35</v>
      </c>
      <c r="M693" t="s">
        <v>53841</v>
      </c>
      <c r="N693" t="s">
        <v>53842</v>
      </c>
      <c r="O693" t="s">
        <v>35206</v>
      </c>
      <c r="P693" t="s">
        <v>17342</v>
      </c>
      <c r="Q693" t="s">
        <v>18157</v>
      </c>
      <c r="R693" t="s">
        <v>287</v>
      </c>
      <c r="T693" t="s">
        <v>147</v>
      </c>
      <c r="U693" t="s">
        <v>16728</v>
      </c>
      <c r="V693" t="s">
        <v>53843</v>
      </c>
      <c r="W693" t="s">
        <v>16660</v>
      </c>
      <c r="X693" t="s">
        <v>16664</v>
      </c>
      <c r="Y693" t="s">
        <v>18051</v>
      </c>
      <c r="Z693" t="s">
        <v>18067</v>
      </c>
      <c r="AA693" t="s">
        <v>182</v>
      </c>
      <c r="AB693" t="s">
        <v>16859</v>
      </c>
      <c r="AC693" t="s">
        <v>145</v>
      </c>
      <c r="AD693" t="s">
        <v>53844</v>
      </c>
      <c r="AE693" t="s">
        <v>17636</v>
      </c>
      <c r="AF693" t="s">
        <v>53845</v>
      </c>
      <c r="AG693" t="s">
        <v>22433</v>
      </c>
      <c r="AH693" t="s">
        <v>16937</v>
      </c>
      <c r="AI693" t="s">
        <v>18608</v>
      </c>
      <c r="AJ693">
        <v>1</v>
      </c>
      <c r="AK693" t="s">
        <v>18082</v>
      </c>
      <c r="AL693" t="s">
        <v>19693</v>
      </c>
      <c r="AM693" t="s">
        <v>87</v>
      </c>
      <c r="AO693">
        <v>32</v>
      </c>
      <c r="AP693" t="s">
        <v>246</v>
      </c>
      <c r="AQ693" t="s">
        <v>17655</v>
      </c>
      <c r="AR693" t="s">
        <v>19007</v>
      </c>
      <c r="AT693">
        <v>0</v>
      </c>
      <c r="AU693">
        <v>0</v>
      </c>
      <c r="AV693" t="s">
        <v>17128</v>
      </c>
      <c r="BD693" t="s">
        <v>69889</v>
      </c>
      <c r="BE693" t="s">
        <v>221</v>
      </c>
      <c r="BF693" t="s">
        <v>53847</v>
      </c>
      <c r="BG693" t="s">
        <v>19001</v>
      </c>
      <c r="BH693" t="s">
        <v>17376</v>
      </c>
      <c r="BI693" t="s">
        <v>81</v>
      </c>
      <c r="BJ693" t="s">
        <v>81</v>
      </c>
      <c r="BK693" t="s">
        <v>81</v>
      </c>
      <c r="BL693" t="s">
        <v>53850</v>
      </c>
      <c r="BM693" t="s">
        <v>53851</v>
      </c>
      <c r="BN693" t="s">
        <v>53852</v>
      </c>
      <c r="BO693" t="s">
        <v>53853</v>
      </c>
      <c r="BP693" t="s">
        <v>69891</v>
      </c>
      <c r="BQ693" t="s">
        <v>53854</v>
      </c>
      <c r="BR693" t="s">
        <v>18054</v>
      </c>
      <c r="BS693" t="s">
        <v>18055</v>
      </c>
      <c r="BT693" t="s">
        <v>19694</v>
      </c>
      <c r="BU693" t="s">
        <v>19695</v>
      </c>
      <c r="BV693" t="s">
        <v>53844</v>
      </c>
      <c r="BW693">
        <v>0</v>
      </c>
      <c r="BX693">
        <v>0</v>
      </c>
      <c r="BY693" t="s">
        <v>16821</v>
      </c>
      <c r="CE693" t="s">
        <v>18053</v>
      </c>
      <c r="CF693" t="s">
        <v>18056</v>
      </c>
      <c r="CG693" t="s">
        <v>18057</v>
      </c>
      <c r="CK693" t="s">
        <v>21665</v>
      </c>
      <c r="CL693" t="s">
        <v>17655</v>
      </c>
      <c r="CM693">
        <v>0</v>
      </c>
      <c r="CN693">
        <v>80.166499999999999</v>
      </c>
      <c r="CO693">
        <v>201.47</v>
      </c>
      <c r="CP693">
        <v>1875</v>
      </c>
      <c r="CQ693" t="s">
        <v>17315</v>
      </c>
      <c r="CR693" t="s">
        <v>53846</v>
      </c>
      <c r="CS693" t="s">
        <v>17314</v>
      </c>
      <c r="CT693" t="s">
        <v>19385</v>
      </c>
      <c r="CU693" t="s">
        <v>16885</v>
      </c>
      <c r="CW693" t="s">
        <v>18051</v>
      </c>
      <c r="CX693" t="s">
        <v>53848</v>
      </c>
      <c r="CZ693" t="s">
        <v>18369</v>
      </c>
      <c r="DA693" t="s">
        <v>18369</v>
      </c>
      <c r="DD693" t="s">
        <v>21940</v>
      </c>
      <c r="DF693" t="s">
        <v>69890</v>
      </c>
      <c r="DI693" t="s">
        <v>18364</v>
      </c>
      <c r="DJ693" t="s">
        <v>53849</v>
      </c>
      <c r="DK693" t="s">
        <v>17516</v>
      </c>
      <c r="DL693" t="s">
        <v>17381</v>
      </c>
      <c r="DN693" t="s">
        <v>81</v>
      </c>
      <c r="DO693" t="s">
        <v>81</v>
      </c>
      <c r="DP693" t="s">
        <v>81</v>
      </c>
      <c r="DQ693" t="s">
        <v>81</v>
      </c>
      <c r="DS693">
        <v>5</v>
      </c>
      <c r="DU693">
        <v>1</v>
      </c>
      <c r="DV693">
        <v>0</v>
      </c>
      <c r="DW693">
        <v>0</v>
      </c>
      <c r="DY693">
        <v>0</v>
      </c>
      <c r="DZ693">
        <v>1</v>
      </c>
      <c r="EA693" t="s">
        <v>21403</v>
      </c>
      <c r="EC693" t="s">
        <v>21383</v>
      </c>
      <c r="ED693">
        <v>35</v>
      </c>
      <c r="EE693" cm="1">
        <f t="array" ref="EE693">SUM(COUNTIFS(Table_Pending_Today[job_type_code],{"WB","WQ","Z5","Z7","U8","QU","7W","2V","2W","2X"},Table_Pending_Today[Order_Number],Table_Pending_Today[[#This Row],[Order_Number]]))</f>
        <v>0</v>
      </c>
      <c r="EF693">
        <f>COUNTIFS(Table_Pending_Today[Order_Number],Table_Pending_Today[[#This Row],[Order_Number]],Table_Pending_Today[tech_contractor],"INHOUSE")</f>
        <v>1</v>
      </c>
      <c r="EG693">
        <f>COUNTIFS(Table_Pending_Today[Order_Number],Table_Pending_Today[[#This Row],[Order_Number]],Table_Pending_Today[tech_contractor],"CONTRACTOR")</f>
        <v>0</v>
      </c>
      <c r="EH693" cm="1">
        <f t="array" ref="EH693">SUM(COUNTIFS(Table_Pending_Today[job_type_code],{"XV","XQ","XT","XU"},Table_Pending_Today[Order_Number],Table_Pending_Today[[#This Row],[Order_Number]]))</f>
        <v>0</v>
      </c>
      <c r="EI693" cm="1">
        <f t="array" ref="EI693">SUM(COUNTIFS(Table_Pending_Today[job_type_code],{"XV","XQ","XT","XU"},Table_Pending_Today[Order_Number],Table_Pending_Today[[#This Row],[Order_Number]],Table_Pending_Today[In-House],1))</f>
        <v>0</v>
      </c>
      <c r="EJ693" cm="1">
        <f t="array" ref="EJ693">SUM(COUNTIFS(Table_Pending_Today[job_type_code],{"XV","XQ","XT","XU"},Table_Pending_Today[Order_Number],Table_Pending_Today[[#This Row],[Order_Number]],Table_Pending_Today[Contractor],1))</f>
        <v>0</v>
      </c>
      <c r="EK693" cm="1">
        <f t="array" ref="EK693">SUM(COUNTIFS(Table_Pending_Today[job_type_code],{"WB","WQ","Z5","Z7","U8","QU","7W","2V","2W","2X"},Table_Pending_Today[Order_Number],Table_Pending_Today[[#This Row],[Order_Number]]))</f>
        <v>0</v>
      </c>
      <c r="EL693" cm="1">
        <f t="array" ref="EL693">SUM(COUNTIFS(Table_Pending_Today[job_type_code],{"WB","WQ","Z5","Z7","U8","QU","7W","2V","2W","2X"},Table_Pending_Today[In-House],1,Table_Pending_Today[Order_Number],Table_Pending_Today[[#This Row],[Order_Number]]))</f>
        <v>0</v>
      </c>
      <c r="EM693" cm="1">
        <f t="array" ref="EM693">SUM(COUNTIFS(Table_Pending_Today[job_type_code],{"WB","WQ","Z5","Z7","U8","QU","7W","2V","2W","2X"},Table_Pending_Today[Contractor],1,Table_Pending_Today[Order_Number],Table_Pending_Today[[#This Row],[Order_Number]]))</f>
        <v>0</v>
      </c>
      <c r="EN693" cm="1">
        <f t="array" ref="EN693">IF(SUM(COUNTIFS(Table_Pending_Today[Order_Type_Desc],{"Install","Service Order","Restart"},Table_Pending_Today[Order_Number],Table_Pending_Today[[#This Row],[Order_Number]]))&gt;0,1,0)</f>
        <v>1</v>
      </c>
      <c r="EO693" cm="1">
        <f t="array" ref="EO693">IF(SUM(COUNTIFS(Table_Pending_Today[Order_Type_Desc],{"Install","Service Order","Restart"},Table_Pending_Today[In-House],1,Table_Pending_Today[Order_Number],Table_Pending_Today[[#This Row],[Order_Number]]))&gt;0,1,0)</f>
        <v>1</v>
      </c>
      <c r="EP693" cm="1">
        <f t="array" ref="EP693">IF(SUM(COUNTIFS(Table_Pending_Today[Order_Type_Desc],{"Install","Service Order","Restart"},Table_Pending_Today[Contractor],1,Table_Pending_Today[Order_Number],Table_Pending_Today[[#This Row],[Order_Number]]))&gt;0,1,0)</f>
        <v>0</v>
      </c>
      <c r="EQ693">
        <f>IF(SUM(COUNTIFS(Table_Pending_Today[Order_Type_Desc],"Special Request",Table_Pending_Today[Bury_Drop],0,Table_Pending_Today[In-House],1,Table_Pending_Today[Order_Number],Table_Pending_Today[[#This Row],[Order_Number]]))&gt;0,1,0)</f>
        <v>0</v>
      </c>
      <c r="ER693">
        <f>SUM(COUNTIFS(Table_Pending_Today[Order_Type_Desc],"Special Request",Table_Pending_Today[Bury_Drop],0,Table_Pending_Today[Contractor],1,Table_Pending_Today[Order_Number],Table_Pending_Today[[#This Row],[Order_Number]]))</f>
        <v>0</v>
      </c>
    </row>
    <row r="694" spans="1:148" x14ac:dyDescent="0.25">
      <c r="A694" t="s">
        <v>22433</v>
      </c>
      <c r="B694" t="s">
        <v>68448</v>
      </c>
      <c r="C694" t="s">
        <v>16787</v>
      </c>
      <c r="D694" t="s">
        <v>46003</v>
      </c>
      <c r="E694" t="s">
        <v>46004</v>
      </c>
      <c r="F694" t="s">
        <v>46005</v>
      </c>
      <c r="G694">
        <v>370915</v>
      </c>
      <c r="H694" t="s">
        <v>120</v>
      </c>
      <c r="I694" t="s">
        <v>17683</v>
      </c>
      <c r="J694" t="s">
        <v>18087</v>
      </c>
      <c r="K694" t="s">
        <v>73</v>
      </c>
      <c r="L694">
        <v>1</v>
      </c>
      <c r="M694" t="s">
        <v>46006</v>
      </c>
      <c r="N694" t="s">
        <v>46007</v>
      </c>
      <c r="P694" t="s">
        <v>17679</v>
      </c>
      <c r="Q694" t="s">
        <v>21771</v>
      </c>
      <c r="R694" t="s">
        <v>46009</v>
      </c>
      <c r="T694" t="s">
        <v>147</v>
      </c>
      <c r="U694" t="s">
        <v>16728</v>
      </c>
      <c r="V694" t="s">
        <v>53230</v>
      </c>
      <c r="W694" t="s">
        <v>16660</v>
      </c>
      <c r="X694" t="s">
        <v>16754</v>
      </c>
      <c r="Y694" t="s">
        <v>84</v>
      </c>
      <c r="Z694" t="s">
        <v>17392</v>
      </c>
      <c r="AA694" t="s">
        <v>174</v>
      </c>
      <c r="AB694" t="s">
        <v>175</v>
      </c>
      <c r="AC694" t="s">
        <v>180</v>
      </c>
      <c r="AD694" t="s">
        <v>53231</v>
      </c>
      <c r="AE694" t="s">
        <v>20208</v>
      </c>
      <c r="AF694" t="s">
        <v>53232</v>
      </c>
      <c r="AG694" t="s">
        <v>22433</v>
      </c>
      <c r="AH694" t="s">
        <v>16840</v>
      </c>
      <c r="AI694" t="s">
        <v>22433</v>
      </c>
      <c r="AJ694">
        <v>0</v>
      </c>
      <c r="AL694" t="s">
        <v>79</v>
      </c>
      <c r="AO694">
        <v>22</v>
      </c>
      <c r="AP694" t="s">
        <v>17684</v>
      </c>
      <c r="AQ694" t="s">
        <v>118</v>
      </c>
      <c r="AR694" t="s">
        <v>18088</v>
      </c>
      <c r="AT694">
        <v>0</v>
      </c>
      <c r="AU694">
        <v>0</v>
      </c>
      <c r="AV694" t="s">
        <v>17105</v>
      </c>
      <c r="BI694" t="s">
        <v>81</v>
      </c>
      <c r="BJ694" t="s">
        <v>81</v>
      </c>
      <c r="BK694" t="s">
        <v>81</v>
      </c>
      <c r="BL694" t="s">
        <v>53237</v>
      </c>
      <c r="BM694" t="s">
        <v>53238</v>
      </c>
      <c r="BN694" t="s">
        <v>53239</v>
      </c>
      <c r="BO694" t="s">
        <v>53240</v>
      </c>
      <c r="BP694" t="s">
        <v>53240</v>
      </c>
      <c r="BQ694" t="s">
        <v>53241</v>
      </c>
      <c r="BR694" t="s">
        <v>235</v>
      </c>
      <c r="BS694" t="s">
        <v>84</v>
      </c>
      <c r="BV694" t="s">
        <v>53231</v>
      </c>
      <c r="BW694">
        <v>0</v>
      </c>
      <c r="BX694">
        <v>0</v>
      </c>
      <c r="CE694" t="s">
        <v>18026</v>
      </c>
      <c r="CF694" t="s">
        <v>53242</v>
      </c>
      <c r="CG694" t="s">
        <v>53243</v>
      </c>
      <c r="CH694" t="s">
        <v>53236</v>
      </c>
      <c r="CI694" t="s">
        <v>51281</v>
      </c>
      <c r="CJ694" t="s">
        <v>18367</v>
      </c>
      <c r="CK694" t="s">
        <v>18026</v>
      </c>
      <c r="CL694" t="s">
        <v>118</v>
      </c>
      <c r="CM694">
        <v>0</v>
      </c>
      <c r="CN694">
        <v>99.280799999999999</v>
      </c>
      <c r="CO694">
        <v>2.4500000000000002</v>
      </c>
      <c r="CP694">
        <v>1200</v>
      </c>
      <c r="CQ694" t="s">
        <v>17315</v>
      </c>
      <c r="CR694" t="s">
        <v>53233</v>
      </c>
      <c r="CS694" t="s">
        <v>53234</v>
      </c>
      <c r="CT694" t="s">
        <v>53235</v>
      </c>
      <c r="CU694" t="s">
        <v>18026</v>
      </c>
      <c r="CV694" t="s">
        <v>53236</v>
      </c>
      <c r="DU694">
        <v>1</v>
      </c>
      <c r="DV694">
        <v>0</v>
      </c>
      <c r="DW694">
        <v>0</v>
      </c>
      <c r="DY694">
        <v>0</v>
      </c>
      <c r="DZ694">
        <v>0</v>
      </c>
      <c r="EC694" t="s">
        <v>21320</v>
      </c>
      <c r="ED694">
        <v>1</v>
      </c>
      <c r="EE694" cm="1">
        <f t="array" ref="EE694">SUM(COUNTIFS(Table_Pending_Today[job_type_code],{"WB","WQ","Z5","Z7","U8","QU","7W","2V","2W","2X"},Table_Pending_Today[Order_Number],Table_Pending_Today[[#This Row],[Order_Number]]))</f>
        <v>0</v>
      </c>
      <c r="EF694">
        <f>COUNTIFS(Table_Pending_Today[Order_Number],Table_Pending_Today[[#This Row],[Order_Number]],Table_Pending_Today[tech_contractor],"INHOUSE")</f>
        <v>0</v>
      </c>
      <c r="EG694">
        <f>COUNTIFS(Table_Pending_Today[Order_Number],Table_Pending_Today[[#This Row],[Order_Number]],Table_Pending_Today[tech_contractor],"CONTRACTOR")</f>
        <v>0</v>
      </c>
      <c r="EH694" cm="1">
        <f t="array" ref="EH694">SUM(COUNTIFS(Table_Pending_Today[job_type_code],{"XV","XQ","XT","XU"},Table_Pending_Today[Order_Number],Table_Pending_Today[[#This Row],[Order_Number]]))</f>
        <v>0</v>
      </c>
      <c r="EI694" cm="1">
        <f t="array" ref="EI694">SUM(COUNTIFS(Table_Pending_Today[job_type_code],{"XV","XQ","XT","XU"},Table_Pending_Today[Order_Number],Table_Pending_Today[[#This Row],[Order_Number]],Table_Pending_Today[In-House],1))</f>
        <v>0</v>
      </c>
      <c r="EJ694" cm="1">
        <f t="array" ref="EJ694">SUM(COUNTIFS(Table_Pending_Today[job_type_code],{"XV","XQ","XT","XU"},Table_Pending_Today[Order_Number],Table_Pending_Today[[#This Row],[Order_Number]],Table_Pending_Today[Contractor],1))</f>
        <v>0</v>
      </c>
      <c r="EK694" cm="1">
        <f t="array" ref="EK694">SUM(COUNTIFS(Table_Pending_Today[job_type_code],{"WB","WQ","Z5","Z7","U8","QU","7W","2V","2W","2X"},Table_Pending_Today[Order_Number],Table_Pending_Today[[#This Row],[Order_Number]]))</f>
        <v>0</v>
      </c>
      <c r="EL694" cm="1">
        <f t="array" ref="EL694">SUM(COUNTIFS(Table_Pending_Today[job_type_code],{"WB","WQ","Z5","Z7","U8","QU","7W","2V","2W","2X"},Table_Pending_Today[In-House],1,Table_Pending_Today[Order_Number],Table_Pending_Today[[#This Row],[Order_Number]]))</f>
        <v>0</v>
      </c>
      <c r="EM694" cm="1">
        <f t="array" ref="EM694">SUM(COUNTIFS(Table_Pending_Today[job_type_code],{"WB","WQ","Z5","Z7","U8","QU","7W","2V","2W","2X"},Table_Pending_Today[Contractor],1,Table_Pending_Today[Order_Number],Table_Pending_Today[[#This Row],[Order_Number]]))</f>
        <v>0</v>
      </c>
      <c r="EN694" cm="1">
        <f t="array" ref="EN694">IF(SUM(COUNTIFS(Table_Pending_Today[Order_Type_Desc],{"Install","Service Order","Restart"},Table_Pending_Today[Order_Number],Table_Pending_Today[[#This Row],[Order_Number]]))&gt;0,1,0)</f>
        <v>1</v>
      </c>
      <c r="EO694" cm="1">
        <f t="array" ref="EO694">IF(SUM(COUNTIFS(Table_Pending_Today[Order_Type_Desc],{"Install","Service Order","Restart"},Table_Pending_Today[In-House],1,Table_Pending_Today[Order_Number],Table_Pending_Today[[#This Row],[Order_Number]]))&gt;0,1,0)</f>
        <v>0</v>
      </c>
      <c r="EP694" cm="1">
        <f t="array" ref="EP694">IF(SUM(COUNTIFS(Table_Pending_Today[Order_Type_Desc],{"Install","Service Order","Restart"},Table_Pending_Today[Contractor],1,Table_Pending_Today[Order_Number],Table_Pending_Today[[#This Row],[Order_Number]]))&gt;0,1,0)</f>
        <v>0</v>
      </c>
      <c r="EQ694">
        <f>IF(SUM(COUNTIFS(Table_Pending_Today[Order_Type_Desc],"Special Request",Table_Pending_Today[Bury_Drop],0,Table_Pending_Today[In-House],1,Table_Pending_Today[Order_Number],Table_Pending_Today[[#This Row],[Order_Number]]))&gt;0,1,0)</f>
        <v>0</v>
      </c>
      <c r="ER694">
        <f>SUM(COUNTIFS(Table_Pending_Today[Order_Type_Desc],"Special Request",Table_Pending_Today[Bury_Drop],0,Table_Pending_Today[Contractor],1,Table_Pending_Today[Order_Number],Table_Pending_Today[[#This Row],[Order_Number]]))</f>
        <v>0</v>
      </c>
    </row>
    <row r="695" spans="1:148" x14ac:dyDescent="0.25">
      <c r="A695" t="s">
        <v>22433</v>
      </c>
      <c r="B695" t="s">
        <v>68448</v>
      </c>
      <c r="C695" t="s">
        <v>16787</v>
      </c>
      <c r="D695" t="s">
        <v>44725</v>
      </c>
      <c r="E695" t="s">
        <v>44726</v>
      </c>
      <c r="F695" t="s">
        <v>44727</v>
      </c>
      <c r="G695">
        <v>370923</v>
      </c>
      <c r="H695" t="s">
        <v>72</v>
      </c>
      <c r="I695" t="s">
        <v>16913</v>
      </c>
      <c r="J695" t="s">
        <v>16914</v>
      </c>
      <c r="K695" t="s">
        <v>73</v>
      </c>
      <c r="L695">
        <v>1</v>
      </c>
      <c r="M695" t="s">
        <v>44728</v>
      </c>
      <c r="N695" t="s">
        <v>44729</v>
      </c>
      <c r="P695" t="s">
        <v>17367</v>
      </c>
      <c r="Q695" t="s">
        <v>17865</v>
      </c>
      <c r="R695" t="s">
        <v>44731</v>
      </c>
      <c r="S695" t="s">
        <v>44732</v>
      </c>
      <c r="T695" t="s">
        <v>147</v>
      </c>
      <c r="U695" t="s">
        <v>16728</v>
      </c>
      <c r="V695" t="s">
        <v>53275</v>
      </c>
      <c r="W695" t="s">
        <v>16660</v>
      </c>
      <c r="X695" t="s">
        <v>17018</v>
      </c>
      <c r="Y695" t="s">
        <v>76</v>
      </c>
      <c r="Z695" t="s">
        <v>77</v>
      </c>
      <c r="AA695" t="s">
        <v>174</v>
      </c>
      <c r="AB695" t="s">
        <v>16813</v>
      </c>
      <c r="AC695" t="s">
        <v>180</v>
      </c>
      <c r="AD695" t="s">
        <v>53276</v>
      </c>
      <c r="AE695" t="s">
        <v>20208</v>
      </c>
      <c r="AF695" t="s">
        <v>48971</v>
      </c>
      <c r="AG695" t="s">
        <v>22433</v>
      </c>
      <c r="AH695" t="s">
        <v>16921</v>
      </c>
      <c r="AI695" t="s">
        <v>22433</v>
      </c>
      <c r="AJ695">
        <v>0</v>
      </c>
      <c r="AL695" t="s">
        <v>19649</v>
      </c>
      <c r="AM695" t="s">
        <v>3</v>
      </c>
      <c r="AN695" t="s">
        <v>18006</v>
      </c>
      <c r="AO695">
        <v>18</v>
      </c>
      <c r="AP695" t="s">
        <v>16915</v>
      </c>
      <c r="AQ695" t="s">
        <v>92</v>
      </c>
      <c r="AR695" t="s">
        <v>16916</v>
      </c>
      <c r="AT695">
        <v>0</v>
      </c>
      <c r="AU695">
        <v>0</v>
      </c>
      <c r="AV695" t="s">
        <v>17105</v>
      </c>
      <c r="BI695" t="s">
        <v>81</v>
      </c>
      <c r="BJ695" t="s">
        <v>81</v>
      </c>
      <c r="BK695" t="s">
        <v>81</v>
      </c>
      <c r="BM695" t="s">
        <v>53277</v>
      </c>
      <c r="BN695" t="s">
        <v>53278</v>
      </c>
      <c r="BQ695" t="s">
        <v>53279</v>
      </c>
      <c r="BS695" t="s">
        <v>17202</v>
      </c>
      <c r="BT695" t="s">
        <v>19650</v>
      </c>
      <c r="BU695" t="s">
        <v>19651</v>
      </c>
      <c r="BV695" t="s">
        <v>53276</v>
      </c>
      <c r="BW695">
        <v>1</v>
      </c>
      <c r="BX695">
        <v>0</v>
      </c>
      <c r="CE695" t="s">
        <v>16880</v>
      </c>
      <c r="CF695" t="s">
        <v>16881</v>
      </c>
      <c r="CG695" t="s">
        <v>16882</v>
      </c>
      <c r="CK695" t="s">
        <v>16926</v>
      </c>
      <c r="CL695" t="s">
        <v>92</v>
      </c>
      <c r="CM695">
        <v>0</v>
      </c>
      <c r="CN695">
        <v>98.968699999999998</v>
      </c>
      <c r="CO695">
        <v>2.15</v>
      </c>
      <c r="CP695">
        <v>75</v>
      </c>
      <c r="CQ695" t="s">
        <v>17312</v>
      </c>
      <c r="CR695" t="s">
        <v>17313</v>
      </c>
      <c r="CT695" t="s">
        <v>19380</v>
      </c>
      <c r="DS695">
        <v>0</v>
      </c>
      <c r="DU695">
        <v>1</v>
      </c>
      <c r="DV695">
        <v>1</v>
      </c>
      <c r="DW695">
        <v>0</v>
      </c>
      <c r="DY695">
        <v>0</v>
      </c>
      <c r="DZ695">
        <v>0</v>
      </c>
      <c r="EC695" t="s">
        <v>21320</v>
      </c>
      <c r="ED695">
        <v>1</v>
      </c>
      <c r="EE695" cm="1">
        <f t="array" ref="EE695">SUM(COUNTIFS(Table_Pending_Today[job_type_code],{"WB","WQ","Z5","Z7","U8","QU","7W","2V","2W","2X"},Table_Pending_Today[Order_Number],Table_Pending_Today[[#This Row],[Order_Number]]))</f>
        <v>0</v>
      </c>
      <c r="EF695">
        <f>COUNTIFS(Table_Pending_Today[Order_Number],Table_Pending_Today[[#This Row],[Order_Number]],Table_Pending_Today[tech_contractor],"INHOUSE")</f>
        <v>0</v>
      </c>
      <c r="EG695">
        <f>COUNTIFS(Table_Pending_Today[Order_Number],Table_Pending_Today[[#This Row],[Order_Number]],Table_Pending_Today[tech_contractor],"CONTRACTOR")</f>
        <v>1</v>
      </c>
      <c r="EH695" cm="1">
        <f t="array" ref="EH695">SUM(COUNTIFS(Table_Pending_Today[job_type_code],{"XV","XQ","XT","XU"},Table_Pending_Today[Order_Number],Table_Pending_Today[[#This Row],[Order_Number]]))</f>
        <v>1</v>
      </c>
      <c r="EI695" cm="1">
        <f t="array" ref="EI695">SUM(COUNTIFS(Table_Pending_Today[job_type_code],{"XV","XQ","XT","XU"},Table_Pending_Today[Order_Number],Table_Pending_Today[[#This Row],[Order_Number]],Table_Pending_Today[In-House],1))</f>
        <v>0</v>
      </c>
      <c r="EJ695" cm="1">
        <f t="array" ref="EJ695">SUM(COUNTIFS(Table_Pending_Today[job_type_code],{"XV","XQ","XT","XU"},Table_Pending_Today[Order_Number],Table_Pending_Today[[#This Row],[Order_Number]],Table_Pending_Today[Contractor],1))</f>
        <v>1</v>
      </c>
      <c r="EK695" cm="1">
        <f t="array" ref="EK695">SUM(COUNTIFS(Table_Pending_Today[job_type_code],{"WB","WQ","Z5","Z7","U8","QU","7W","2V","2W","2X"},Table_Pending_Today[Order_Number],Table_Pending_Today[[#This Row],[Order_Number]]))</f>
        <v>0</v>
      </c>
      <c r="EL695" cm="1">
        <f t="array" ref="EL695">SUM(COUNTIFS(Table_Pending_Today[job_type_code],{"WB","WQ","Z5","Z7","U8","QU","7W","2V","2W","2X"},Table_Pending_Today[In-House],1,Table_Pending_Today[Order_Number],Table_Pending_Today[[#This Row],[Order_Number]]))</f>
        <v>0</v>
      </c>
      <c r="EM695" cm="1">
        <f t="array" ref="EM695">SUM(COUNTIFS(Table_Pending_Today[job_type_code],{"WB","WQ","Z5","Z7","U8","QU","7W","2V","2W","2X"},Table_Pending_Today[Contractor],1,Table_Pending_Today[Order_Number],Table_Pending_Today[[#This Row],[Order_Number]]))</f>
        <v>0</v>
      </c>
      <c r="EN695" cm="1">
        <f t="array" ref="EN695">IF(SUM(COUNTIFS(Table_Pending_Today[Order_Type_Desc],{"Install","Service Order","Restart"},Table_Pending_Today[Order_Number],Table_Pending_Today[[#This Row],[Order_Number]]))&gt;0,1,0)</f>
        <v>0</v>
      </c>
      <c r="EO695" cm="1">
        <f t="array" ref="EO695">IF(SUM(COUNTIFS(Table_Pending_Today[Order_Type_Desc],{"Install","Service Order","Restart"},Table_Pending_Today[In-House],1,Table_Pending_Today[Order_Number],Table_Pending_Today[[#This Row],[Order_Number]]))&gt;0,1,0)</f>
        <v>0</v>
      </c>
      <c r="EP695" cm="1">
        <f t="array" ref="EP695">IF(SUM(COUNTIFS(Table_Pending_Today[Order_Type_Desc],{"Install","Service Order","Restart"},Table_Pending_Today[Contractor],1,Table_Pending_Today[Order_Number],Table_Pending_Today[[#This Row],[Order_Number]]))&gt;0,1,0)</f>
        <v>0</v>
      </c>
      <c r="EQ695">
        <f>IF(SUM(COUNTIFS(Table_Pending_Today[Order_Type_Desc],"Special Request",Table_Pending_Today[Bury_Drop],0,Table_Pending_Today[In-House],1,Table_Pending_Today[Order_Number],Table_Pending_Today[[#This Row],[Order_Number]]))&gt;0,1,0)</f>
        <v>0</v>
      </c>
      <c r="ER695">
        <f>SUM(COUNTIFS(Table_Pending_Today[Order_Type_Desc],"Special Request",Table_Pending_Today[Bury_Drop],0,Table_Pending_Today[Contractor],1,Table_Pending_Today[Order_Number],Table_Pending_Today[[#This Row],[Order_Number]]))</f>
        <v>0</v>
      </c>
    </row>
    <row r="696" spans="1:148" x14ac:dyDescent="0.25">
      <c r="A696" t="s">
        <v>22433</v>
      </c>
      <c r="B696" t="s">
        <v>68448</v>
      </c>
      <c r="C696" t="s">
        <v>16787</v>
      </c>
      <c r="D696" t="s">
        <v>55070</v>
      </c>
      <c r="E696" t="s">
        <v>55071</v>
      </c>
      <c r="F696" t="s">
        <v>55072</v>
      </c>
      <c r="G696">
        <v>454866</v>
      </c>
      <c r="H696" t="s">
        <v>16820</v>
      </c>
      <c r="I696" t="s">
        <v>16948</v>
      </c>
      <c r="J696" t="s">
        <v>16791</v>
      </c>
      <c r="K696" t="s">
        <v>73</v>
      </c>
      <c r="L696">
        <v>2</v>
      </c>
      <c r="M696" t="s">
        <v>55073</v>
      </c>
      <c r="N696" t="s">
        <v>55074</v>
      </c>
      <c r="P696" t="s">
        <v>17627</v>
      </c>
      <c r="Q696" t="s">
        <v>18359</v>
      </c>
      <c r="R696" t="s">
        <v>55075</v>
      </c>
      <c r="T696" t="s">
        <v>146</v>
      </c>
      <c r="U696" t="s">
        <v>16658</v>
      </c>
      <c r="V696" t="s">
        <v>55076</v>
      </c>
      <c r="W696" t="s">
        <v>16857</v>
      </c>
      <c r="X696" t="s">
        <v>130</v>
      </c>
      <c r="Y696" t="s">
        <v>76</v>
      </c>
      <c r="Z696" t="s">
        <v>77</v>
      </c>
      <c r="AA696" t="s">
        <v>17627</v>
      </c>
      <c r="AB696" t="s">
        <v>17632</v>
      </c>
      <c r="AC696" t="s">
        <v>17628</v>
      </c>
      <c r="AD696" t="s">
        <v>55077</v>
      </c>
      <c r="AE696" t="s">
        <v>19945</v>
      </c>
      <c r="AF696" t="s">
        <v>55078</v>
      </c>
      <c r="AG696" t="s">
        <v>22433</v>
      </c>
      <c r="AH696" t="s">
        <v>16836</v>
      </c>
      <c r="AI696" t="s">
        <v>22433</v>
      </c>
      <c r="AJ696">
        <v>0</v>
      </c>
      <c r="AK696" t="s">
        <v>98</v>
      </c>
      <c r="AL696" t="s">
        <v>79</v>
      </c>
      <c r="AO696">
        <v>21</v>
      </c>
      <c r="AP696" t="s">
        <v>16949</v>
      </c>
      <c r="AQ696" t="s">
        <v>99</v>
      </c>
      <c r="AR696" t="s">
        <v>16792</v>
      </c>
      <c r="AT696">
        <v>0</v>
      </c>
      <c r="AU696">
        <v>0</v>
      </c>
      <c r="AV696" t="s">
        <v>17633</v>
      </c>
      <c r="BI696" t="s">
        <v>81</v>
      </c>
      <c r="BJ696" t="s">
        <v>81</v>
      </c>
      <c r="BK696" t="s">
        <v>81</v>
      </c>
      <c r="BL696" t="s">
        <v>54697</v>
      </c>
      <c r="BM696" t="s">
        <v>55082</v>
      </c>
      <c r="BN696" t="s">
        <v>55083</v>
      </c>
      <c r="BO696" t="s">
        <v>100</v>
      </c>
      <c r="BS696" t="s">
        <v>17202</v>
      </c>
      <c r="BV696" t="s">
        <v>55077</v>
      </c>
      <c r="BW696">
        <v>0</v>
      </c>
      <c r="BX696">
        <v>0</v>
      </c>
      <c r="BY696" t="s">
        <v>16821</v>
      </c>
      <c r="CE696" t="s">
        <v>17442</v>
      </c>
      <c r="CF696" t="s">
        <v>55084</v>
      </c>
      <c r="CG696" t="s">
        <v>55085</v>
      </c>
      <c r="CH696" t="s">
        <v>55086</v>
      </c>
      <c r="CI696" t="s">
        <v>17914</v>
      </c>
      <c r="CJ696" t="s">
        <v>17449</v>
      </c>
      <c r="CK696" t="s">
        <v>16885</v>
      </c>
      <c r="CL696" t="s">
        <v>99</v>
      </c>
      <c r="CM696">
        <v>0</v>
      </c>
      <c r="CN696">
        <v>94.141000000000005</v>
      </c>
      <c r="CO696">
        <v>26.81</v>
      </c>
      <c r="CP696">
        <v>0</v>
      </c>
      <c r="CQ696" t="s">
        <v>17312</v>
      </c>
      <c r="CR696" t="s">
        <v>17313</v>
      </c>
      <c r="CS696" t="s">
        <v>55079</v>
      </c>
      <c r="CT696" t="s">
        <v>55080</v>
      </c>
      <c r="CU696" t="s">
        <v>18128</v>
      </c>
      <c r="CV696" t="s">
        <v>55081</v>
      </c>
      <c r="DU696">
        <v>1</v>
      </c>
      <c r="DV696">
        <v>0</v>
      </c>
      <c r="DW696">
        <v>0</v>
      </c>
      <c r="DY696">
        <v>0</v>
      </c>
      <c r="DZ696">
        <v>0</v>
      </c>
      <c r="EC696" t="s">
        <v>21337</v>
      </c>
      <c r="ED696">
        <v>2</v>
      </c>
      <c r="EE696" cm="1">
        <f t="array" ref="EE696">SUM(COUNTIFS(Table_Pending_Today[job_type_code],{"WB","WQ","Z5","Z7","U8","QU","7W","2V","2W","2X"},Table_Pending_Today[Order_Number],Table_Pending_Today[[#This Row],[Order_Number]]))</f>
        <v>0</v>
      </c>
      <c r="EF696">
        <f>COUNTIFS(Table_Pending_Today[Order_Number],Table_Pending_Today[[#This Row],[Order_Number]],Table_Pending_Today[tech_contractor],"INHOUSE")</f>
        <v>0</v>
      </c>
      <c r="EG696">
        <f>COUNTIFS(Table_Pending_Today[Order_Number],Table_Pending_Today[[#This Row],[Order_Number]],Table_Pending_Today[tech_contractor],"CONTRACTOR")</f>
        <v>0</v>
      </c>
      <c r="EH696" cm="1">
        <f t="array" ref="EH696">SUM(COUNTIFS(Table_Pending_Today[job_type_code],{"XV","XQ","XT","XU"},Table_Pending_Today[Order_Number],Table_Pending_Today[[#This Row],[Order_Number]]))</f>
        <v>0</v>
      </c>
      <c r="EI696" cm="1">
        <f t="array" ref="EI696">SUM(COUNTIFS(Table_Pending_Today[job_type_code],{"XV","XQ","XT","XU"},Table_Pending_Today[Order_Number],Table_Pending_Today[[#This Row],[Order_Number]],Table_Pending_Today[In-House],1))</f>
        <v>0</v>
      </c>
      <c r="EJ696" cm="1">
        <f t="array" ref="EJ696">SUM(COUNTIFS(Table_Pending_Today[job_type_code],{"XV","XQ","XT","XU"},Table_Pending_Today[Order_Number],Table_Pending_Today[[#This Row],[Order_Number]],Table_Pending_Today[Contractor],1))</f>
        <v>0</v>
      </c>
      <c r="EK696" cm="1">
        <f t="array" ref="EK696">SUM(COUNTIFS(Table_Pending_Today[job_type_code],{"WB","WQ","Z5","Z7","U8","QU","7W","2V","2W","2X"},Table_Pending_Today[Order_Number],Table_Pending_Today[[#This Row],[Order_Number]]))</f>
        <v>0</v>
      </c>
      <c r="EL696" cm="1">
        <f t="array" ref="EL696">SUM(COUNTIFS(Table_Pending_Today[job_type_code],{"WB","WQ","Z5","Z7","U8","QU","7W","2V","2W","2X"},Table_Pending_Today[In-House],1,Table_Pending_Today[Order_Number],Table_Pending_Today[[#This Row],[Order_Number]]))</f>
        <v>0</v>
      </c>
      <c r="EM696" cm="1">
        <f t="array" ref="EM696">SUM(COUNTIFS(Table_Pending_Today[job_type_code],{"WB","WQ","Z5","Z7","U8","QU","7W","2V","2W","2X"},Table_Pending_Today[Contractor],1,Table_Pending_Today[Order_Number],Table_Pending_Today[[#This Row],[Order_Number]]))</f>
        <v>0</v>
      </c>
      <c r="EN696" cm="1">
        <f t="array" ref="EN696">IF(SUM(COUNTIFS(Table_Pending_Today[Order_Type_Desc],{"Install","Service Order","Restart"},Table_Pending_Today[Order_Number],Table_Pending_Today[[#This Row],[Order_Number]]))&gt;0,1,0)</f>
        <v>1</v>
      </c>
      <c r="EO696" cm="1">
        <f t="array" ref="EO696">IF(SUM(COUNTIFS(Table_Pending_Today[Order_Type_Desc],{"Install","Service Order","Restart"},Table_Pending_Today[In-House],1,Table_Pending_Today[Order_Number],Table_Pending_Today[[#This Row],[Order_Number]]))&gt;0,1,0)</f>
        <v>0</v>
      </c>
      <c r="EP696" cm="1">
        <f t="array" ref="EP696">IF(SUM(COUNTIFS(Table_Pending_Today[Order_Type_Desc],{"Install","Service Order","Restart"},Table_Pending_Today[Contractor],1,Table_Pending_Today[Order_Number],Table_Pending_Today[[#This Row],[Order_Number]]))&gt;0,1,0)</f>
        <v>0</v>
      </c>
      <c r="EQ696">
        <f>IF(SUM(COUNTIFS(Table_Pending_Today[Order_Type_Desc],"Special Request",Table_Pending_Today[Bury_Drop],0,Table_Pending_Today[In-House],1,Table_Pending_Today[Order_Number],Table_Pending_Today[[#This Row],[Order_Number]]))&gt;0,1,0)</f>
        <v>0</v>
      </c>
      <c r="ER696">
        <f>SUM(COUNTIFS(Table_Pending_Today[Order_Type_Desc],"Special Request",Table_Pending_Today[Bury_Drop],0,Table_Pending_Today[Contractor],1,Table_Pending_Today[Order_Number],Table_Pending_Today[[#This Row],[Order_Number]]))</f>
        <v>0</v>
      </c>
    </row>
    <row r="697" spans="1:148" x14ac:dyDescent="0.25">
      <c r="A697" t="s">
        <v>22433</v>
      </c>
      <c r="B697" t="s">
        <v>68448</v>
      </c>
      <c r="C697" t="s">
        <v>16787</v>
      </c>
      <c r="D697" t="s">
        <v>34821</v>
      </c>
      <c r="E697" t="s">
        <v>34822</v>
      </c>
      <c r="F697" t="s">
        <v>34823</v>
      </c>
      <c r="G697">
        <v>455483</v>
      </c>
      <c r="H697" t="s">
        <v>72</v>
      </c>
      <c r="I697" t="s">
        <v>89</v>
      </c>
      <c r="J697" t="s">
        <v>16929</v>
      </c>
      <c r="K697" t="s">
        <v>73</v>
      </c>
      <c r="L697">
        <v>2</v>
      </c>
      <c r="M697" t="s">
        <v>34824</v>
      </c>
      <c r="N697" t="s">
        <v>34825</v>
      </c>
      <c r="P697" t="s">
        <v>18842</v>
      </c>
      <c r="Q697" t="s">
        <v>19120</v>
      </c>
      <c r="R697" t="s">
        <v>54551</v>
      </c>
      <c r="T697" t="s">
        <v>155</v>
      </c>
      <c r="U697" t="s">
        <v>16658</v>
      </c>
      <c r="V697" t="s">
        <v>54552</v>
      </c>
      <c r="W697" t="s">
        <v>16675</v>
      </c>
      <c r="X697" t="s">
        <v>16653</v>
      </c>
      <c r="Y697" t="s">
        <v>76</v>
      </c>
      <c r="Z697" t="s">
        <v>77</v>
      </c>
      <c r="AA697" t="s">
        <v>156</v>
      </c>
      <c r="AB697" t="s">
        <v>17045</v>
      </c>
      <c r="AC697" t="s">
        <v>17046</v>
      </c>
      <c r="AD697" t="s">
        <v>54553</v>
      </c>
      <c r="AE697" t="s">
        <v>19945</v>
      </c>
      <c r="AF697" t="s">
        <v>54554</v>
      </c>
      <c r="AG697" t="s">
        <v>22433</v>
      </c>
      <c r="AH697" t="s">
        <v>16921</v>
      </c>
      <c r="AI697" t="s">
        <v>20208</v>
      </c>
      <c r="AJ697">
        <v>1</v>
      </c>
      <c r="AK697" t="s">
        <v>98</v>
      </c>
      <c r="AL697" t="s">
        <v>18455</v>
      </c>
      <c r="AM697" t="s">
        <v>87</v>
      </c>
      <c r="AO697">
        <v>18</v>
      </c>
      <c r="AP697" t="s">
        <v>91</v>
      </c>
      <c r="AQ697" t="s">
        <v>80</v>
      </c>
      <c r="AR697" t="s">
        <v>16930</v>
      </c>
      <c r="AT697">
        <v>0</v>
      </c>
      <c r="AU697">
        <v>0</v>
      </c>
      <c r="AV697" t="s">
        <v>17125</v>
      </c>
      <c r="BI697" t="s">
        <v>81</v>
      </c>
      <c r="BJ697" t="s">
        <v>81</v>
      </c>
      <c r="BK697" t="s">
        <v>81</v>
      </c>
      <c r="BM697" t="s">
        <v>54556</v>
      </c>
      <c r="BN697" t="s">
        <v>54557</v>
      </c>
      <c r="BQ697" t="s">
        <v>54558</v>
      </c>
      <c r="BS697" t="s">
        <v>17202</v>
      </c>
      <c r="BT697" t="s">
        <v>17760</v>
      </c>
      <c r="BU697" t="s">
        <v>54555</v>
      </c>
      <c r="BV697" t="s">
        <v>54553</v>
      </c>
      <c r="BW697">
        <v>0</v>
      </c>
      <c r="BX697">
        <v>0</v>
      </c>
      <c r="CE697" t="s">
        <v>16880</v>
      </c>
      <c r="CF697" t="s">
        <v>16881</v>
      </c>
      <c r="CG697" t="s">
        <v>16882</v>
      </c>
      <c r="CK697" t="s">
        <v>16911</v>
      </c>
      <c r="CL697" t="s">
        <v>80</v>
      </c>
      <c r="CM697">
        <v>0</v>
      </c>
      <c r="CN697">
        <v>85.3523</v>
      </c>
      <c r="CO697">
        <v>1686.83</v>
      </c>
      <c r="CP697">
        <v>75</v>
      </c>
      <c r="CQ697" t="s">
        <v>17312</v>
      </c>
      <c r="CR697" t="s">
        <v>17313</v>
      </c>
      <c r="CS697" t="s">
        <v>17314</v>
      </c>
      <c r="CT697" t="s">
        <v>17733</v>
      </c>
      <c r="CU697" t="s">
        <v>16885</v>
      </c>
      <c r="DS697">
        <v>0</v>
      </c>
      <c r="DU697">
        <v>1</v>
      </c>
      <c r="DV697">
        <v>0</v>
      </c>
      <c r="DW697">
        <v>0</v>
      </c>
      <c r="DY697">
        <v>0</v>
      </c>
      <c r="DZ697">
        <v>0</v>
      </c>
      <c r="EC697" t="s">
        <v>21342</v>
      </c>
      <c r="ED697">
        <v>2</v>
      </c>
      <c r="EE697" cm="1">
        <f t="array" ref="EE697">SUM(COUNTIFS(Table_Pending_Today[job_type_code],{"WB","WQ","Z5","Z7","U8","QU","7W","2V","2W","2X"},Table_Pending_Today[Order_Number],Table_Pending_Today[[#This Row],[Order_Number]]))</f>
        <v>0</v>
      </c>
      <c r="EF697">
        <f>COUNTIFS(Table_Pending_Today[Order_Number],Table_Pending_Today[[#This Row],[Order_Number]],Table_Pending_Today[tech_contractor],"INHOUSE")</f>
        <v>1</v>
      </c>
      <c r="EG697">
        <f>COUNTIFS(Table_Pending_Today[Order_Number],Table_Pending_Today[[#This Row],[Order_Number]],Table_Pending_Today[tech_contractor],"CONTRACTOR")</f>
        <v>0</v>
      </c>
      <c r="EH697" cm="1">
        <f t="array" ref="EH697">SUM(COUNTIFS(Table_Pending_Today[job_type_code],{"XV","XQ","XT","XU"},Table_Pending_Today[Order_Number],Table_Pending_Today[[#This Row],[Order_Number]]))</f>
        <v>0</v>
      </c>
      <c r="EI697" cm="1">
        <f t="array" ref="EI697">SUM(COUNTIFS(Table_Pending_Today[job_type_code],{"XV","XQ","XT","XU"},Table_Pending_Today[Order_Number],Table_Pending_Today[[#This Row],[Order_Number]],Table_Pending_Today[In-House],1))</f>
        <v>0</v>
      </c>
      <c r="EJ697" cm="1">
        <f t="array" ref="EJ697">SUM(COUNTIFS(Table_Pending_Today[job_type_code],{"XV","XQ","XT","XU"},Table_Pending_Today[Order_Number],Table_Pending_Today[[#This Row],[Order_Number]],Table_Pending_Today[Contractor],1))</f>
        <v>0</v>
      </c>
      <c r="EK697" cm="1">
        <f t="array" ref="EK697">SUM(COUNTIFS(Table_Pending_Today[job_type_code],{"WB","WQ","Z5","Z7","U8","QU","7W","2V","2W","2X"},Table_Pending_Today[Order_Number],Table_Pending_Today[[#This Row],[Order_Number]]))</f>
        <v>0</v>
      </c>
      <c r="EL697" cm="1">
        <f t="array" ref="EL697">SUM(COUNTIFS(Table_Pending_Today[job_type_code],{"WB","WQ","Z5","Z7","U8","QU","7W","2V","2W","2X"},Table_Pending_Today[In-House],1,Table_Pending_Today[Order_Number],Table_Pending_Today[[#This Row],[Order_Number]]))</f>
        <v>0</v>
      </c>
      <c r="EM697" cm="1">
        <f t="array" ref="EM697">SUM(COUNTIFS(Table_Pending_Today[job_type_code],{"WB","WQ","Z5","Z7","U8","QU","7W","2V","2W","2X"},Table_Pending_Today[Contractor],1,Table_Pending_Today[Order_Number],Table_Pending_Today[[#This Row],[Order_Number]]))</f>
        <v>0</v>
      </c>
      <c r="EN697" cm="1">
        <f t="array" ref="EN697">IF(SUM(COUNTIFS(Table_Pending_Today[Order_Type_Desc],{"Install","Service Order","Restart"},Table_Pending_Today[Order_Number],Table_Pending_Today[[#This Row],[Order_Number]]))&gt;0,1,0)</f>
        <v>0</v>
      </c>
      <c r="EO697" cm="1">
        <f t="array" ref="EO697">IF(SUM(COUNTIFS(Table_Pending_Today[Order_Type_Desc],{"Install","Service Order","Restart"},Table_Pending_Today[In-House],1,Table_Pending_Today[Order_Number],Table_Pending_Today[[#This Row],[Order_Number]]))&gt;0,1,0)</f>
        <v>0</v>
      </c>
      <c r="EP697" cm="1">
        <f t="array" ref="EP697">IF(SUM(COUNTIFS(Table_Pending_Today[Order_Type_Desc],{"Install","Service Order","Restart"},Table_Pending_Today[Contractor],1,Table_Pending_Today[Order_Number],Table_Pending_Today[[#This Row],[Order_Number]]))&gt;0,1,0)</f>
        <v>0</v>
      </c>
      <c r="EQ697">
        <f>IF(SUM(COUNTIFS(Table_Pending_Today[Order_Type_Desc],"Special Request",Table_Pending_Today[Bury_Drop],0,Table_Pending_Today[In-House],1,Table_Pending_Today[Order_Number],Table_Pending_Today[[#This Row],[Order_Number]]))&gt;0,1,0)</f>
        <v>0</v>
      </c>
      <c r="ER697">
        <f>SUM(COUNTIFS(Table_Pending_Today[Order_Type_Desc],"Special Request",Table_Pending_Today[Bury_Drop],0,Table_Pending_Today[Contractor],1,Table_Pending_Today[Order_Number],Table_Pending_Today[[#This Row],[Order_Number]]))</f>
        <v>0</v>
      </c>
    </row>
    <row r="698" spans="1:148" x14ac:dyDescent="0.25">
      <c r="A698" t="s">
        <v>22433</v>
      </c>
      <c r="B698" t="s">
        <v>68448</v>
      </c>
      <c r="C698" t="s">
        <v>16787</v>
      </c>
      <c r="D698" t="s">
        <v>27897</v>
      </c>
      <c r="E698" t="s">
        <v>27898</v>
      </c>
      <c r="F698" t="s">
        <v>27899</v>
      </c>
      <c r="G698">
        <v>465382</v>
      </c>
      <c r="H698" t="s">
        <v>72</v>
      </c>
      <c r="I698" t="s">
        <v>89</v>
      </c>
      <c r="J698" t="s">
        <v>16935</v>
      </c>
      <c r="K698" t="s">
        <v>73</v>
      </c>
      <c r="L698">
        <v>1</v>
      </c>
      <c r="M698" t="s">
        <v>27900</v>
      </c>
      <c r="N698" t="s">
        <v>27901</v>
      </c>
      <c r="P698" t="s">
        <v>163</v>
      </c>
      <c r="Q698" t="s">
        <v>17152</v>
      </c>
      <c r="R698" t="s">
        <v>27903</v>
      </c>
      <c r="T698" t="s">
        <v>155</v>
      </c>
      <c r="U698" t="s">
        <v>16658</v>
      </c>
      <c r="V698" t="s">
        <v>54717</v>
      </c>
      <c r="W698" t="s">
        <v>16675</v>
      </c>
      <c r="X698" t="s">
        <v>18192</v>
      </c>
      <c r="Y698" t="s">
        <v>76</v>
      </c>
      <c r="Z698" t="s">
        <v>96</v>
      </c>
      <c r="AA698" t="s">
        <v>156</v>
      </c>
      <c r="AB698" t="s">
        <v>163</v>
      </c>
      <c r="AC698" t="s">
        <v>16686</v>
      </c>
      <c r="AD698" t="s">
        <v>54718</v>
      </c>
      <c r="AE698" t="s">
        <v>20208</v>
      </c>
      <c r="AF698" t="s">
        <v>54719</v>
      </c>
      <c r="AG698" t="s">
        <v>22433</v>
      </c>
      <c r="AH698" t="s">
        <v>16921</v>
      </c>
      <c r="AJ698">
        <v>0</v>
      </c>
      <c r="AL698" t="s">
        <v>22003</v>
      </c>
      <c r="AM698" t="s">
        <v>87</v>
      </c>
      <c r="AO698">
        <v>18</v>
      </c>
      <c r="AP698" t="s">
        <v>91</v>
      </c>
      <c r="AQ698" t="s">
        <v>80</v>
      </c>
      <c r="AR698" t="s">
        <v>16936</v>
      </c>
      <c r="AT698">
        <v>0</v>
      </c>
      <c r="AU698">
        <v>0</v>
      </c>
      <c r="AV698" t="s">
        <v>17120</v>
      </c>
      <c r="BI698" t="s">
        <v>81</v>
      </c>
      <c r="BJ698" t="s">
        <v>81</v>
      </c>
      <c r="BK698" t="s">
        <v>81</v>
      </c>
      <c r="BM698" t="s">
        <v>54720</v>
      </c>
      <c r="BN698" t="s">
        <v>54721</v>
      </c>
      <c r="BQ698" t="s">
        <v>54722</v>
      </c>
      <c r="BS698" t="s">
        <v>17202</v>
      </c>
      <c r="BT698" t="s">
        <v>17793</v>
      </c>
      <c r="BU698" t="s">
        <v>22004</v>
      </c>
      <c r="BV698" t="s">
        <v>54718</v>
      </c>
      <c r="BW698">
        <v>0</v>
      </c>
      <c r="BX698">
        <v>0</v>
      </c>
      <c r="CE698" t="s">
        <v>16880</v>
      </c>
      <c r="CF698" t="s">
        <v>16881</v>
      </c>
      <c r="CG698" t="s">
        <v>16882</v>
      </c>
      <c r="CK698" t="s">
        <v>16883</v>
      </c>
      <c r="CL698" t="s">
        <v>80</v>
      </c>
      <c r="CM698">
        <v>0</v>
      </c>
      <c r="CN698">
        <v>97.236699999999999</v>
      </c>
      <c r="CO698">
        <v>6.15</v>
      </c>
      <c r="CP698">
        <v>0</v>
      </c>
      <c r="CQ698" t="s">
        <v>17312</v>
      </c>
      <c r="CR698" t="s">
        <v>17313</v>
      </c>
      <c r="CS698" t="s">
        <v>17314</v>
      </c>
      <c r="CT698" t="s">
        <v>17733</v>
      </c>
      <c r="CU698" t="s">
        <v>16885</v>
      </c>
      <c r="DS698">
        <v>0</v>
      </c>
      <c r="DU698">
        <v>1</v>
      </c>
      <c r="DV698">
        <v>0</v>
      </c>
      <c r="DW698">
        <v>0</v>
      </c>
      <c r="DY698">
        <v>0</v>
      </c>
      <c r="DZ698">
        <v>0</v>
      </c>
      <c r="EC698" t="s">
        <v>21330</v>
      </c>
      <c r="ED698">
        <v>1</v>
      </c>
      <c r="EE698" cm="1">
        <f t="array" ref="EE698">SUM(COUNTIFS(Table_Pending_Today[job_type_code],{"WB","WQ","Z5","Z7","U8","QU","7W","2V","2W","2X"},Table_Pending_Today[Order_Number],Table_Pending_Today[[#This Row],[Order_Number]]))</f>
        <v>0</v>
      </c>
      <c r="EF698">
        <f>COUNTIFS(Table_Pending_Today[Order_Number],Table_Pending_Today[[#This Row],[Order_Number]],Table_Pending_Today[tech_contractor],"INHOUSE")</f>
        <v>1</v>
      </c>
      <c r="EG698">
        <f>COUNTIFS(Table_Pending_Today[Order_Number],Table_Pending_Today[[#This Row],[Order_Number]],Table_Pending_Today[tech_contractor],"CONTRACTOR")</f>
        <v>0</v>
      </c>
      <c r="EH698" cm="1">
        <f t="array" ref="EH698">SUM(COUNTIFS(Table_Pending_Today[job_type_code],{"XV","XQ","XT","XU"},Table_Pending_Today[Order_Number],Table_Pending_Today[[#This Row],[Order_Number]]))</f>
        <v>0</v>
      </c>
      <c r="EI698" cm="1">
        <f t="array" ref="EI698">SUM(COUNTIFS(Table_Pending_Today[job_type_code],{"XV","XQ","XT","XU"},Table_Pending_Today[Order_Number],Table_Pending_Today[[#This Row],[Order_Number]],Table_Pending_Today[In-House],1))</f>
        <v>0</v>
      </c>
      <c r="EJ698" cm="1">
        <f t="array" ref="EJ698">SUM(COUNTIFS(Table_Pending_Today[job_type_code],{"XV","XQ","XT","XU"},Table_Pending_Today[Order_Number],Table_Pending_Today[[#This Row],[Order_Number]],Table_Pending_Today[Contractor],1))</f>
        <v>0</v>
      </c>
      <c r="EK698" cm="1">
        <f t="array" ref="EK698">SUM(COUNTIFS(Table_Pending_Today[job_type_code],{"WB","WQ","Z5","Z7","U8","QU","7W","2V","2W","2X"},Table_Pending_Today[Order_Number],Table_Pending_Today[[#This Row],[Order_Number]]))</f>
        <v>0</v>
      </c>
      <c r="EL698" cm="1">
        <f t="array" ref="EL698">SUM(COUNTIFS(Table_Pending_Today[job_type_code],{"WB","WQ","Z5","Z7","U8","QU","7W","2V","2W","2X"},Table_Pending_Today[In-House],1,Table_Pending_Today[Order_Number],Table_Pending_Today[[#This Row],[Order_Number]]))</f>
        <v>0</v>
      </c>
      <c r="EM698" cm="1">
        <f t="array" ref="EM698">SUM(COUNTIFS(Table_Pending_Today[job_type_code],{"WB","WQ","Z5","Z7","U8","QU","7W","2V","2W","2X"},Table_Pending_Today[Contractor],1,Table_Pending_Today[Order_Number],Table_Pending_Today[[#This Row],[Order_Number]]))</f>
        <v>0</v>
      </c>
      <c r="EN698" cm="1">
        <f t="array" ref="EN698">IF(SUM(COUNTIFS(Table_Pending_Today[Order_Type_Desc],{"Install","Service Order","Restart"},Table_Pending_Today[Order_Number],Table_Pending_Today[[#This Row],[Order_Number]]))&gt;0,1,0)</f>
        <v>0</v>
      </c>
      <c r="EO698" cm="1">
        <f t="array" ref="EO698">IF(SUM(COUNTIFS(Table_Pending_Today[Order_Type_Desc],{"Install","Service Order","Restart"},Table_Pending_Today[In-House],1,Table_Pending_Today[Order_Number],Table_Pending_Today[[#This Row],[Order_Number]]))&gt;0,1,0)</f>
        <v>0</v>
      </c>
      <c r="EP698" cm="1">
        <f t="array" ref="EP698">IF(SUM(COUNTIFS(Table_Pending_Today[Order_Type_Desc],{"Install","Service Order","Restart"},Table_Pending_Today[Contractor],1,Table_Pending_Today[Order_Number],Table_Pending_Today[[#This Row],[Order_Number]]))&gt;0,1,0)</f>
        <v>0</v>
      </c>
      <c r="EQ698">
        <f>IF(SUM(COUNTIFS(Table_Pending_Today[Order_Type_Desc],"Special Request",Table_Pending_Today[Bury_Drop],0,Table_Pending_Today[In-House],1,Table_Pending_Today[Order_Number],Table_Pending_Today[[#This Row],[Order_Number]]))&gt;0,1,0)</f>
        <v>0</v>
      </c>
      <c r="ER698">
        <f>SUM(COUNTIFS(Table_Pending_Today[Order_Type_Desc],"Special Request",Table_Pending_Today[Bury_Drop],0,Table_Pending_Today[Contractor],1,Table_Pending_Today[Order_Number],Table_Pending_Today[[#This Row],[Order_Number]]))</f>
        <v>0</v>
      </c>
    </row>
    <row r="699" spans="1:148" x14ac:dyDescent="0.25">
      <c r="A699" t="s">
        <v>22433</v>
      </c>
      <c r="B699" t="s">
        <v>68448</v>
      </c>
      <c r="C699" t="s">
        <v>16787</v>
      </c>
      <c r="D699" t="s">
        <v>69892</v>
      </c>
      <c r="E699" t="s">
        <v>69893</v>
      </c>
      <c r="F699" t="s">
        <v>69894</v>
      </c>
      <c r="G699">
        <v>470028</v>
      </c>
      <c r="H699" t="s">
        <v>16820</v>
      </c>
      <c r="I699" t="s">
        <v>16845</v>
      </c>
      <c r="J699" t="s">
        <v>16791</v>
      </c>
      <c r="K699" t="s">
        <v>73</v>
      </c>
      <c r="L699">
        <v>0</v>
      </c>
      <c r="N699" t="s">
        <v>69895</v>
      </c>
      <c r="P699" t="s">
        <v>18610</v>
      </c>
      <c r="Q699" t="s">
        <v>69896</v>
      </c>
      <c r="T699" t="s">
        <v>155</v>
      </c>
      <c r="U699" t="s">
        <v>16658</v>
      </c>
      <c r="V699" t="s">
        <v>69897</v>
      </c>
      <c r="W699" t="s">
        <v>16675</v>
      </c>
      <c r="X699" t="s">
        <v>49244</v>
      </c>
      <c r="Z699" t="s">
        <v>77</v>
      </c>
      <c r="AA699" t="s">
        <v>156</v>
      </c>
      <c r="AB699" t="s">
        <v>161</v>
      </c>
      <c r="AC699" t="s">
        <v>17166</v>
      </c>
      <c r="AD699" t="s">
        <v>69898</v>
      </c>
      <c r="AE699" t="s">
        <v>22433</v>
      </c>
      <c r="AF699" t="s">
        <v>69899</v>
      </c>
      <c r="AG699" t="s">
        <v>22433</v>
      </c>
      <c r="AH699" t="s">
        <v>16963</v>
      </c>
      <c r="AJ699">
        <v>0</v>
      </c>
      <c r="AK699" t="s">
        <v>98</v>
      </c>
      <c r="AL699" t="s">
        <v>17772</v>
      </c>
      <c r="AM699" t="s">
        <v>3</v>
      </c>
      <c r="AN699" t="s">
        <v>18006</v>
      </c>
      <c r="AO699">
        <v>25</v>
      </c>
      <c r="AP699" t="s">
        <v>16846</v>
      </c>
      <c r="AQ699" t="s">
        <v>99</v>
      </c>
      <c r="AR699" t="s">
        <v>16792</v>
      </c>
      <c r="AT699">
        <v>0</v>
      </c>
      <c r="AU699">
        <v>0</v>
      </c>
      <c r="AV699" t="s">
        <v>17167</v>
      </c>
      <c r="BD699" t="s">
        <v>69900</v>
      </c>
      <c r="BE699" t="s">
        <v>221</v>
      </c>
      <c r="BF699" t="s">
        <v>69901</v>
      </c>
      <c r="BG699" t="s">
        <v>17405</v>
      </c>
      <c r="BH699" t="s">
        <v>17376</v>
      </c>
      <c r="BI699" t="s">
        <v>81</v>
      </c>
      <c r="BJ699" t="s">
        <v>119</v>
      </c>
      <c r="BK699" t="s">
        <v>81</v>
      </c>
      <c r="BL699" t="s">
        <v>69904</v>
      </c>
      <c r="BM699" t="s">
        <v>69905</v>
      </c>
      <c r="BN699" t="s">
        <v>69906</v>
      </c>
      <c r="BO699" t="s">
        <v>100</v>
      </c>
      <c r="BP699" t="s">
        <v>16991</v>
      </c>
      <c r="BQ699" t="s">
        <v>16991</v>
      </c>
      <c r="BT699" t="s">
        <v>17807</v>
      </c>
      <c r="BU699" t="s">
        <v>18626</v>
      </c>
      <c r="BV699" t="s">
        <v>69898</v>
      </c>
      <c r="BW699">
        <v>0</v>
      </c>
      <c r="BX699">
        <v>0</v>
      </c>
      <c r="BY699" t="s">
        <v>16821</v>
      </c>
      <c r="CE699" t="s">
        <v>17564</v>
      </c>
      <c r="CF699" t="s">
        <v>69907</v>
      </c>
      <c r="CG699" t="s">
        <v>69908</v>
      </c>
      <c r="CH699" t="s">
        <v>69909</v>
      </c>
      <c r="CI699" t="s">
        <v>54188</v>
      </c>
      <c r="CJ699" t="s">
        <v>19057</v>
      </c>
      <c r="CK699" t="s">
        <v>17564</v>
      </c>
      <c r="CL699" t="s">
        <v>99</v>
      </c>
      <c r="CN699">
        <v>95.540999999999997</v>
      </c>
      <c r="CO699">
        <v>269.74</v>
      </c>
      <c r="CP699">
        <v>1175</v>
      </c>
      <c r="CQ699" t="s">
        <v>17312</v>
      </c>
      <c r="CR699" t="s">
        <v>17313</v>
      </c>
      <c r="CT699" t="s">
        <v>19380</v>
      </c>
      <c r="CW699" t="s">
        <v>17404</v>
      </c>
      <c r="CX699" t="s">
        <v>17406</v>
      </c>
      <c r="CY699" t="s">
        <v>17499</v>
      </c>
      <c r="CZ699" t="s">
        <v>69902</v>
      </c>
      <c r="DA699" t="s">
        <v>69902</v>
      </c>
      <c r="DF699" t="s">
        <v>69903</v>
      </c>
      <c r="DI699" t="s">
        <v>18169</v>
      </c>
      <c r="DJ699" t="s">
        <v>17383</v>
      </c>
      <c r="DK699" t="s">
        <v>17383</v>
      </c>
      <c r="DL699" t="s">
        <v>17384</v>
      </c>
      <c r="DN699" t="s">
        <v>81</v>
      </c>
      <c r="DO699" t="s">
        <v>81</v>
      </c>
      <c r="DP699" t="s">
        <v>81</v>
      </c>
      <c r="DQ699" t="s">
        <v>81</v>
      </c>
      <c r="DU699">
        <v>0</v>
      </c>
      <c r="DV699">
        <v>0</v>
      </c>
      <c r="DW699">
        <v>0</v>
      </c>
      <c r="DY699">
        <v>0</v>
      </c>
      <c r="DZ699">
        <v>0</v>
      </c>
      <c r="EA699" t="s">
        <v>17499</v>
      </c>
      <c r="EC699" t="s">
        <v>21337</v>
      </c>
      <c r="ED699">
        <v>0</v>
      </c>
      <c r="EE699" cm="1">
        <f t="array" ref="EE699">SUM(COUNTIFS(Table_Pending_Today[job_type_code],{"WB","WQ","Z5","Z7","U8","QU","7W","2V","2W","2X"},Table_Pending_Today[Order_Number],Table_Pending_Today[[#This Row],[Order_Number]]))</f>
        <v>0</v>
      </c>
      <c r="EF699">
        <f>COUNTIFS(Table_Pending_Today[Order_Number],Table_Pending_Today[[#This Row],[Order_Number]],Table_Pending_Today[tech_contractor],"INHOUSE")</f>
        <v>0</v>
      </c>
      <c r="EG699">
        <f>COUNTIFS(Table_Pending_Today[Order_Number],Table_Pending_Today[[#This Row],[Order_Number]],Table_Pending_Today[tech_contractor],"CONTRACTOR")</f>
        <v>1</v>
      </c>
      <c r="EH699" cm="1">
        <f t="array" ref="EH699">SUM(COUNTIFS(Table_Pending_Today[job_type_code],{"XV","XQ","XT","XU"},Table_Pending_Today[Order_Number],Table_Pending_Today[[#This Row],[Order_Number]]))</f>
        <v>0</v>
      </c>
      <c r="EI699" cm="1">
        <f t="array" ref="EI699">SUM(COUNTIFS(Table_Pending_Today[job_type_code],{"XV","XQ","XT","XU"},Table_Pending_Today[Order_Number],Table_Pending_Today[[#This Row],[Order_Number]],Table_Pending_Today[In-House],1))</f>
        <v>0</v>
      </c>
      <c r="EJ699" cm="1">
        <f t="array" ref="EJ699">SUM(COUNTIFS(Table_Pending_Today[job_type_code],{"XV","XQ","XT","XU"},Table_Pending_Today[Order_Number],Table_Pending_Today[[#This Row],[Order_Number]],Table_Pending_Today[Contractor],1))</f>
        <v>0</v>
      </c>
      <c r="EK699" cm="1">
        <f t="array" ref="EK699">SUM(COUNTIFS(Table_Pending_Today[job_type_code],{"WB","WQ","Z5","Z7","U8","QU","7W","2V","2W","2X"},Table_Pending_Today[Order_Number],Table_Pending_Today[[#This Row],[Order_Number]]))</f>
        <v>0</v>
      </c>
      <c r="EL699" cm="1">
        <f t="array" ref="EL699">SUM(COUNTIFS(Table_Pending_Today[job_type_code],{"WB","WQ","Z5","Z7","U8","QU","7W","2V","2W","2X"},Table_Pending_Today[In-House],1,Table_Pending_Today[Order_Number],Table_Pending_Today[[#This Row],[Order_Number]]))</f>
        <v>0</v>
      </c>
      <c r="EM699" cm="1">
        <f t="array" ref="EM699">SUM(COUNTIFS(Table_Pending_Today[job_type_code],{"WB","WQ","Z5","Z7","U8","QU","7W","2V","2W","2X"},Table_Pending_Today[Contractor],1,Table_Pending_Today[Order_Number],Table_Pending_Today[[#This Row],[Order_Number]]))</f>
        <v>0</v>
      </c>
      <c r="EN699" cm="1">
        <f t="array" ref="EN699">IF(SUM(COUNTIFS(Table_Pending_Today[Order_Type_Desc],{"Install","Service Order","Restart"},Table_Pending_Today[Order_Number],Table_Pending_Today[[#This Row],[Order_Number]]))&gt;0,1,0)</f>
        <v>1</v>
      </c>
      <c r="EO699" cm="1">
        <f t="array" ref="EO699">IF(SUM(COUNTIFS(Table_Pending_Today[Order_Type_Desc],{"Install","Service Order","Restart"},Table_Pending_Today[In-House],1,Table_Pending_Today[Order_Number],Table_Pending_Today[[#This Row],[Order_Number]]))&gt;0,1,0)</f>
        <v>0</v>
      </c>
      <c r="EP699" cm="1">
        <f t="array" ref="EP699">IF(SUM(COUNTIFS(Table_Pending_Today[Order_Type_Desc],{"Install","Service Order","Restart"},Table_Pending_Today[Contractor],1,Table_Pending_Today[Order_Number],Table_Pending_Today[[#This Row],[Order_Number]]))&gt;0,1,0)</f>
        <v>1</v>
      </c>
      <c r="EQ699">
        <f>IF(SUM(COUNTIFS(Table_Pending_Today[Order_Type_Desc],"Special Request",Table_Pending_Today[Bury_Drop],0,Table_Pending_Today[In-House],1,Table_Pending_Today[Order_Number],Table_Pending_Today[[#This Row],[Order_Number]]))&gt;0,1,0)</f>
        <v>0</v>
      </c>
      <c r="ER699">
        <f>SUM(COUNTIFS(Table_Pending_Today[Order_Type_Desc],"Special Request",Table_Pending_Today[Bury_Drop],0,Table_Pending_Today[Contractor],1,Table_Pending_Today[Order_Number],Table_Pending_Today[[#This Row],[Order_Number]]))</f>
        <v>0</v>
      </c>
    </row>
    <row r="700" spans="1:148" x14ac:dyDescent="0.25">
      <c r="A700" t="s">
        <v>22433</v>
      </c>
      <c r="B700" t="s">
        <v>68448</v>
      </c>
      <c r="C700" t="s">
        <v>16787</v>
      </c>
      <c r="D700" t="s">
        <v>52203</v>
      </c>
      <c r="E700" t="s">
        <v>52204</v>
      </c>
      <c r="F700" t="s">
        <v>69910</v>
      </c>
      <c r="G700">
        <v>400676</v>
      </c>
      <c r="H700" t="s">
        <v>16844</v>
      </c>
      <c r="I700" t="s">
        <v>56657</v>
      </c>
      <c r="J700" t="s">
        <v>56657</v>
      </c>
      <c r="K700" t="s">
        <v>73</v>
      </c>
      <c r="L700">
        <v>0</v>
      </c>
      <c r="M700" t="s">
        <v>52205</v>
      </c>
      <c r="N700" t="s">
        <v>52206</v>
      </c>
      <c r="P700" t="s">
        <v>52207</v>
      </c>
      <c r="Q700" t="s">
        <v>52208</v>
      </c>
      <c r="R700" t="s">
        <v>52209</v>
      </c>
      <c r="T700" t="s">
        <v>146</v>
      </c>
      <c r="U700" t="s">
        <v>17123</v>
      </c>
      <c r="V700" t="s">
        <v>52210</v>
      </c>
      <c r="W700" t="s">
        <v>16981</v>
      </c>
      <c r="X700" t="s">
        <v>314</v>
      </c>
      <c r="Y700" t="s">
        <v>76</v>
      </c>
      <c r="Z700" t="s">
        <v>77</v>
      </c>
      <c r="AA700" t="s">
        <v>17124</v>
      </c>
      <c r="AB700" t="s">
        <v>17334</v>
      </c>
      <c r="AC700" t="s">
        <v>16687</v>
      </c>
      <c r="AD700" t="s">
        <v>52211</v>
      </c>
      <c r="AE700" t="s">
        <v>22433</v>
      </c>
      <c r="AF700" t="s">
        <v>69911</v>
      </c>
      <c r="AG700" t="s">
        <v>22433</v>
      </c>
      <c r="AH700" t="s">
        <v>125</v>
      </c>
      <c r="AJ700">
        <v>0</v>
      </c>
      <c r="AL700" t="s">
        <v>79</v>
      </c>
      <c r="AO700">
        <v>0</v>
      </c>
      <c r="AP700" t="s">
        <v>56659</v>
      </c>
      <c r="AQ700" t="s">
        <v>123</v>
      </c>
      <c r="AR700" t="s">
        <v>49378</v>
      </c>
      <c r="AT700">
        <v>0</v>
      </c>
      <c r="AU700">
        <v>0</v>
      </c>
      <c r="AV700" t="s">
        <v>17116</v>
      </c>
      <c r="BD700" t="s">
        <v>69912</v>
      </c>
      <c r="BE700" t="s">
        <v>221</v>
      </c>
      <c r="BF700" t="s">
        <v>52212</v>
      </c>
      <c r="BG700" t="s">
        <v>52213</v>
      </c>
      <c r="BH700" t="s">
        <v>17368</v>
      </c>
      <c r="BI700" t="s">
        <v>81</v>
      </c>
      <c r="BJ700" t="s">
        <v>119</v>
      </c>
      <c r="BK700" t="s">
        <v>81</v>
      </c>
      <c r="BM700" t="s">
        <v>52215</v>
      </c>
      <c r="BN700" t="s">
        <v>52216</v>
      </c>
      <c r="BQ700" t="s">
        <v>69913</v>
      </c>
      <c r="BS700" t="s">
        <v>17202</v>
      </c>
      <c r="BV700" t="s">
        <v>52211</v>
      </c>
      <c r="BW700">
        <v>0</v>
      </c>
      <c r="BX700">
        <v>0</v>
      </c>
      <c r="CE700" t="s">
        <v>16880</v>
      </c>
      <c r="CF700" t="s">
        <v>16881</v>
      </c>
      <c r="CG700" t="s">
        <v>16882</v>
      </c>
      <c r="CK700" t="s">
        <v>16885</v>
      </c>
      <c r="CL700" t="s">
        <v>123</v>
      </c>
      <c r="CM700">
        <v>0</v>
      </c>
      <c r="CN700">
        <v>97.710999999999999</v>
      </c>
      <c r="CO700">
        <v>9.49</v>
      </c>
      <c r="CP700">
        <v>0</v>
      </c>
      <c r="CQ700" t="s">
        <v>17323</v>
      </c>
      <c r="CR700" t="s">
        <v>17313</v>
      </c>
      <c r="CS700" t="s">
        <v>17314</v>
      </c>
      <c r="CT700" t="s">
        <v>17321</v>
      </c>
      <c r="CU700" t="s">
        <v>16885</v>
      </c>
      <c r="CW700" t="s">
        <v>17373</v>
      </c>
      <c r="CX700" t="s">
        <v>17374</v>
      </c>
      <c r="CY700" t="s">
        <v>17502</v>
      </c>
      <c r="CZ700" t="s">
        <v>52214</v>
      </c>
      <c r="DA700" t="s">
        <v>52214</v>
      </c>
      <c r="DF700" t="s">
        <v>16917</v>
      </c>
      <c r="DI700" t="s">
        <v>52214</v>
      </c>
      <c r="DJ700" t="s">
        <v>19718</v>
      </c>
      <c r="DK700" t="s">
        <v>19719</v>
      </c>
      <c r="DL700" t="s">
        <v>17384</v>
      </c>
      <c r="DN700" t="s">
        <v>81</v>
      </c>
      <c r="DO700" t="s">
        <v>119</v>
      </c>
      <c r="DP700" t="s">
        <v>81</v>
      </c>
      <c r="DQ700" t="s">
        <v>81</v>
      </c>
      <c r="DR700" t="s">
        <v>17375</v>
      </c>
      <c r="DU700">
        <v>1</v>
      </c>
      <c r="DV700">
        <v>0</v>
      </c>
      <c r="DW700">
        <v>0</v>
      </c>
      <c r="DY700">
        <v>0</v>
      </c>
      <c r="DZ700">
        <v>0</v>
      </c>
      <c r="EA700" t="s">
        <v>21403</v>
      </c>
      <c r="EC700" t="s">
        <v>21330</v>
      </c>
      <c r="ED700">
        <v>0</v>
      </c>
      <c r="EE700" cm="1">
        <f t="array" ref="EE700">SUM(COUNTIFS(Table_Pending_Today[job_type_code],{"WB","WQ","Z5","Z7","U8","QU","7W","2V","2W","2X"},Table_Pending_Today[Order_Number],Table_Pending_Today[[#This Row],[Order_Number]]))</f>
        <v>0</v>
      </c>
      <c r="EF700">
        <f>COUNTIFS(Table_Pending_Today[Order_Number],Table_Pending_Today[[#This Row],[Order_Number]],Table_Pending_Today[tech_contractor],"INHOUSE")</f>
        <v>0</v>
      </c>
      <c r="EG700">
        <f>COUNTIFS(Table_Pending_Today[Order_Number],Table_Pending_Today[[#This Row],[Order_Number]],Table_Pending_Today[tech_contractor],"CONTRACTOR")</f>
        <v>0</v>
      </c>
      <c r="EH700" cm="1">
        <f t="array" ref="EH700">SUM(COUNTIFS(Table_Pending_Today[job_type_code],{"XV","XQ","XT","XU"},Table_Pending_Today[Order_Number],Table_Pending_Today[[#This Row],[Order_Number]]))</f>
        <v>0</v>
      </c>
      <c r="EI700" cm="1">
        <f t="array" ref="EI700">SUM(COUNTIFS(Table_Pending_Today[job_type_code],{"XV","XQ","XT","XU"},Table_Pending_Today[Order_Number],Table_Pending_Today[[#This Row],[Order_Number]],Table_Pending_Today[In-House],1))</f>
        <v>0</v>
      </c>
      <c r="EJ700" cm="1">
        <f t="array" ref="EJ700">SUM(COUNTIFS(Table_Pending_Today[job_type_code],{"XV","XQ","XT","XU"},Table_Pending_Today[Order_Number],Table_Pending_Today[[#This Row],[Order_Number]],Table_Pending_Today[Contractor],1))</f>
        <v>0</v>
      </c>
      <c r="EK700" cm="1">
        <f t="array" ref="EK700">SUM(COUNTIFS(Table_Pending_Today[job_type_code],{"WB","WQ","Z5","Z7","U8","QU","7W","2V","2W","2X"},Table_Pending_Today[Order_Number],Table_Pending_Today[[#This Row],[Order_Number]]))</f>
        <v>0</v>
      </c>
      <c r="EL700" cm="1">
        <f t="array" ref="EL700">SUM(COUNTIFS(Table_Pending_Today[job_type_code],{"WB","WQ","Z5","Z7","U8","QU","7W","2V","2W","2X"},Table_Pending_Today[In-House],1,Table_Pending_Today[Order_Number],Table_Pending_Today[[#This Row],[Order_Number]]))</f>
        <v>0</v>
      </c>
      <c r="EM700" cm="1">
        <f t="array" ref="EM700">SUM(COUNTIFS(Table_Pending_Today[job_type_code],{"WB","WQ","Z5","Z7","U8","QU","7W","2V","2W","2X"},Table_Pending_Today[Contractor],1,Table_Pending_Today[Order_Number],Table_Pending_Today[[#This Row],[Order_Number]]))</f>
        <v>0</v>
      </c>
      <c r="EN700" cm="1">
        <f t="array" ref="EN700">IF(SUM(COUNTIFS(Table_Pending_Today[Order_Type_Desc],{"Install","Service Order","Restart"},Table_Pending_Today[Order_Number],Table_Pending_Today[[#This Row],[Order_Number]]))&gt;0,1,0)</f>
        <v>0</v>
      </c>
      <c r="EO700" cm="1">
        <f t="array" ref="EO700">IF(SUM(COUNTIFS(Table_Pending_Today[Order_Type_Desc],{"Install","Service Order","Restart"},Table_Pending_Today[In-House],1,Table_Pending_Today[Order_Number],Table_Pending_Today[[#This Row],[Order_Number]]))&gt;0,1,0)</f>
        <v>0</v>
      </c>
      <c r="EP700" cm="1">
        <f t="array" ref="EP700">IF(SUM(COUNTIFS(Table_Pending_Today[Order_Type_Desc],{"Install","Service Order","Restart"},Table_Pending_Today[Contractor],1,Table_Pending_Today[Order_Number],Table_Pending_Today[[#This Row],[Order_Number]]))&gt;0,1,0)</f>
        <v>0</v>
      </c>
      <c r="EQ700">
        <f>IF(SUM(COUNTIFS(Table_Pending_Today[Order_Type_Desc],"Special Request",Table_Pending_Today[Bury_Drop],0,Table_Pending_Today[In-House],1,Table_Pending_Today[Order_Number],Table_Pending_Today[[#This Row],[Order_Number]]))&gt;0,1,0)</f>
        <v>0</v>
      </c>
      <c r="ER700">
        <f>SUM(COUNTIFS(Table_Pending_Today[Order_Type_Desc],"Special Request",Table_Pending_Today[Bury_Drop],0,Table_Pending_Today[Contractor],1,Table_Pending_Today[Order_Number],Table_Pending_Today[[#This Row],[Order_Number]]))</f>
        <v>0</v>
      </c>
    </row>
    <row r="701" spans="1:148" x14ac:dyDescent="0.25">
      <c r="A701" t="s">
        <v>22433</v>
      </c>
      <c r="B701" t="s">
        <v>68448</v>
      </c>
      <c r="C701" t="s">
        <v>16787</v>
      </c>
      <c r="D701" t="s">
        <v>57947</v>
      </c>
      <c r="E701" t="s">
        <v>57948</v>
      </c>
      <c r="F701" t="s">
        <v>57949</v>
      </c>
      <c r="G701">
        <v>400678</v>
      </c>
      <c r="H701" t="s">
        <v>72</v>
      </c>
      <c r="I701" t="s">
        <v>89</v>
      </c>
      <c r="J701" t="s">
        <v>16794</v>
      </c>
      <c r="K701" t="s">
        <v>73</v>
      </c>
      <c r="L701">
        <v>0</v>
      </c>
      <c r="M701" t="s">
        <v>57950</v>
      </c>
      <c r="N701" t="s">
        <v>57951</v>
      </c>
      <c r="P701" t="s">
        <v>20192</v>
      </c>
      <c r="Q701" t="s">
        <v>69914</v>
      </c>
      <c r="R701" t="s">
        <v>57953</v>
      </c>
      <c r="S701" t="s">
        <v>57954</v>
      </c>
      <c r="T701" t="s">
        <v>159</v>
      </c>
      <c r="U701" t="s">
        <v>17123</v>
      </c>
      <c r="V701" t="s">
        <v>69915</v>
      </c>
      <c r="W701" t="s">
        <v>16981</v>
      </c>
      <c r="X701" t="s">
        <v>122</v>
      </c>
      <c r="Y701" t="s">
        <v>76</v>
      </c>
      <c r="Z701" t="s">
        <v>96</v>
      </c>
      <c r="AA701" t="s">
        <v>17124</v>
      </c>
      <c r="AB701" t="s">
        <v>17334</v>
      </c>
      <c r="AC701" t="s">
        <v>16687</v>
      </c>
      <c r="AD701" t="s">
        <v>69916</v>
      </c>
      <c r="AE701" t="s">
        <v>22433</v>
      </c>
      <c r="AF701" t="s">
        <v>69917</v>
      </c>
      <c r="AG701" t="s">
        <v>22433</v>
      </c>
      <c r="AH701" t="s">
        <v>16921</v>
      </c>
      <c r="AJ701">
        <v>0</v>
      </c>
      <c r="AK701" t="s">
        <v>21669</v>
      </c>
      <c r="AL701" t="s">
        <v>21926</v>
      </c>
      <c r="AM701" t="s">
        <v>87</v>
      </c>
      <c r="AO701">
        <v>18</v>
      </c>
      <c r="AP701" t="s">
        <v>91</v>
      </c>
      <c r="AQ701" t="s">
        <v>80</v>
      </c>
      <c r="AR701" t="s">
        <v>16796</v>
      </c>
      <c r="AT701">
        <v>0</v>
      </c>
      <c r="AU701">
        <v>0</v>
      </c>
      <c r="AV701" t="s">
        <v>17124</v>
      </c>
      <c r="BI701" t="s">
        <v>81</v>
      </c>
      <c r="BJ701" t="s">
        <v>81</v>
      </c>
      <c r="BK701" t="s">
        <v>81</v>
      </c>
      <c r="BM701" t="s">
        <v>69921</v>
      </c>
      <c r="BN701" t="s">
        <v>69922</v>
      </c>
      <c r="BP701" t="s">
        <v>69923</v>
      </c>
      <c r="BQ701" t="s">
        <v>69924</v>
      </c>
      <c r="BS701" t="s">
        <v>17202</v>
      </c>
      <c r="BT701" t="s">
        <v>21927</v>
      </c>
      <c r="BU701" t="s">
        <v>17833</v>
      </c>
      <c r="BV701" t="s">
        <v>69916</v>
      </c>
      <c r="BW701">
        <v>0</v>
      </c>
      <c r="BX701">
        <v>0</v>
      </c>
      <c r="CE701" t="s">
        <v>16880</v>
      </c>
      <c r="CF701" t="s">
        <v>16881</v>
      </c>
      <c r="CG701" t="s">
        <v>16882</v>
      </c>
      <c r="CK701" t="s">
        <v>16920</v>
      </c>
      <c r="CL701" t="s">
        <v>80</v>
      </c>
      <c r="CM701">
        <v>0</v>
      </c>
      <c r="CN701">
        <v>98.602900000000005</v>
      </c>
      <c r="CO701">
        <v>2.29</v>
      </c>
      <c r="CP701">
        <v>1625</v>
      </c>
      <c r="CQ701" t="s">
        <v>17312</v>
      </c>
      <c r="CR701" t="s">
        <v>17313</v>
      </c>
      <c r="CS701" t="s">
        <v>69918</v>
      </c>
      <c r="CT701" t="s">
        <v>69919</v>
      </c>
      <c r="CU701" t="s">
        <v>17176</v>
      </c>
      <c r="CV701" t="s">
        <v>69920</v>
      </c>
      <c r="DU701">
        <v>1</v>
      </c>
      <c r="DV701">
        <v>0</v>
      </c>
      <c r="DW701">
        <v>0</v>
      </c>
      <c r="DX701">
        <v>1</v>
      </c>
      <c r="DY701">
        <v>0</v>
      </c>
      <c r="DZ701">
        <v>0</v>
      </c>
      <c r="EC701" t="s">
        <v>21320</v>
      </c>
      <c r="ED701">
        <v>0</v>
      </c>
      <c r="EE701" cm="1">
        <f t="array" ref="EE701">SUM(COUNTIFS(Table_Pending_Today[job_type_code],{"WB","WQ","Z5","Z7","U8","QU","7W","2V","2W","2X"},Table_Pending_Today[Order_Number],Table_Pending_Today[[#This Row],[Order_Number]]))</f>
        <v>0</v>
      </c>
      <c r="EF701">
        <f>COUNTIFS(Table_Pending_Today[Order_Number],Table_Pending_Today[[#This Row],[Order_Number]],Table_Pending_Today[tech_contractor],"INHOUSE")</f>
        <v>1</v>
      </c>
      <c r="EG701">
        <f>COUNTIFS(Table_Pending_Today[Order_Number],Table_Pending_Today[[#This Row],[Order_Number]],Table_Pending_Today[tech_contractor],"CONTRACTOR")</f>
        <v>0</v>
      </c>
      <c r="EH701" cm="1">
        <f t="array" ref="EH701">SUM(COUNTIFS(Table_Pending_Today[job_type_code],{"XV","XQ","XT","XU"},Table_Pending_Today[Order_Number],Table_Pending_Today[[#This Row],[Order_Number]]))</f>
        <v>0</v>
      </c>
      <c r="EI701" cm="1">
        <f t="array" ref="EI701">SUM(COUNTIFS(Table_Pending_Today[job_type_code],{"XV","XQ","XT","XU"},Table_Pending_Today[Order_Number],Table_Pending_Today[[#This Row],[Order_Number]],Table_Pending_Today[In-House],1))</f>
        <v>0</v>
      </c>
      <c r="EJ701" cm="1">
        <f t="array" ref="EJ701">SUM(COUNTIFS(Table_Pending_Today[job_type_code],{"XV","XQ","XT","XU"},Table_Pending_Today[Order_Number],Table_Pending_Today[[#This Row],[Order_Number]],Table_Pending_Today[Contractor],1))</f>
        <v>0</v>
      </c>
      <c r="EK701" cm="1">
        <f t="array" ref="EK701">SUM(COUNTIFS(Table_Pending_Today[job_type_code],{"WB","WQ","Z5","Z7","U8","QU","7W","2V","2W","2X"},Table_Pending_Today[Order_Number],Table_Pending_Today[[#This Row],[Order_Number]]))</f>
        <v>0</v>
      </c>
      <c r="EL701" cm="1">
        <f t="array" ref="EL701">SUM(COUNTIFS(Table_Pending_Today[job_type_code],{"WB","WQ","Z5","Z7","U8","QU","7W","2V","2W","2X"},Table_Pending_Today[In-House],1,Table_Pending_Today[Order_Number],Table_Pending_Today[[#This Row],[Order_Number]]))</f>
        <v>0</v>
      </c>
      <c r="EM701" cm="1">
        <f t="array" ref="EM701">SUM(COUNTIFS(Table_Pending_Today[job_type_code],{"WB","WQ","Z5","Z7","U8","QU","7W","2V","2W","2X"},Table_Pending_Today[Contractor],1,Table_Pending_Today[Order_Number],Table_Pending_Today[[#This Row],[Order_Number]]))</f>
        <v>0</v>
      </c>
      <c r="EN701" cm="1">
        <f t="array" ref="EN701">IF(SUM(COUNTIFS(Table_Pending_Today[Order_Type_Desc],{"Install","Service Order","Restart"},Table_Pending_Today[Order_Number],Table_Pending_Today[[#This Row],[Order_Number]]))&gt;0,1,0)</f>
        <v>0</v>
      </c>
      <c r="EO701" cm="1">
        <f t="array" ref="EO701">IF(SUM(COUNTIFS(Table_Pending_Today[Order_Type_Desc],{"Install","Service Order","Restart"},Table_Pending_Today[In-House],1,Table_Pending_Today[Order_Number],Table_Pending_Today[[#This Row],[Order_Number]]))&gt;0,1,0)</f>
        <v>0</v>
      </c>
      <c r="EP701" cm="1">
        <f t="array" ref="EP701">IF(SUM(COUNTIFS(Table_Pending_Today[Order_Type_Desc],{"Install","Service Order","Restart"},Table_Pending_Today[Contractor],1,Table_Pending_Today[Order_Number],Table_Pending_Today[[#This Row],[Order_Number]]))&gt;0,1,0)</f>
        <v>0</v>
      </c>
      <c r="EQ701">
        <f>IF(SUM(COUNTIFS(Table_Pending_Today[Order_Type_Desc],"Special Request",Table_Pending_Today[Bury_Drop],0,Table_Pending_Today[In-House],1,Table_Pending_Today[Order_Number],Table_Pending_Today[[#This Row],[Order_Number]]))&gt;0,1,0)</f>
        <v>0</v>
      </c>
      <c r="ER701">
        <f>SUM(COUNTIFS(Table_Pending_Today[Order_Type_Desc],"Special Request",Table_Pending_Today[Bury_Drop],0,Table_Pending_Today[Contractor],1,Table_Pending_Today[Order_Number],Table_Pending_Today[[#This Row],[Order_Number]]))</f>
        <v>0</v>
      </c>
    </row>
    <row r="702" spans="1:148" x14ac:dyDescent="0.25">
      <c r="A702" t="s">
        <v>22433</v>
      </c>
      <c r="B702" t="s">
        <v>68448</v>
      </c>
      <c r="C702" t="s">
        <v>16787</v>
      </c>
      <c r="D702" t="s">
        <v>45607</v>
      </c>
      <c r="E702" t="s">
        <v>45608</v>
      </c>
      <c r="F702" t="s">
        <v>45609</v>
      </c>
      <c r="G702">
        <v>764845</v>
      </c>
      <c r="H702" t="s">
        <v>72</v>
      </c>
      <c r="I702" t="s">
        <v>16992</v>
      </c>
      <c r="J702" t="s">
        <v>16993</v>
      </c>
      <c r="K702" t="s">
        <v>73</v>
      </c>
      <c r="L702">
        <v>2</v>
      </c>
      <c r="M702" t="s">
        <v>45610</v>
      </c>
      <c r="N702" t="s">
        <v>45611</v>
      </c>
      <c r="P702" t="s">
        <v>177</v>
      </c>
      <c r="Q702" t="s">
        <v>18182</v>
      </c>
      <c r="R702" t="s">
        <v>45613</v>
      </c>
      <c r="T702" t="s">
        <v>141</v>
      </c>
      <c r="U702" t="s">
        <v>16727</v>
      </c>
      <c r="V702" t="s">
        <v>52397</v>
      </c>
      <c r="W702" t="s">
        <v>16663</v>
      </c>
      <c r="X702" t="s">
        <v>16726</v>
      </c>
      <c r="Y702" t="s">
        <v>76</v>
      </c>
      <c r="Z702" t="s">
        <v>77</v>
      </c>
      <c r="AA702" t="s">
        <v>171</v>
      </c>
      <c r="AB702" t="s">
        <v>178</v>
      </c>
      <c r="AC702" t="s">
        <v>152</v>
      </c>
      <c r="AD702" t="s">
        <v>52398</v>
      </c>
      <c r="AE702" t="s">
        <v>19945</v>
      </c>
      <c r="AF702" t="s">
        <v>52399</v>
      </c>
      <c r="AG702" t="s">
        <v>22433</v>
      </c>
      <c r="AH702" t="s">
        <v>16840</v>
      </c>
      <c r="AI702" t="s">
        <v>22433</v>
      </c>
      <c r="AJ702">
        <v>2</v>
      </c>
      <c r="AK702" t="s">
        <v>98</v>
      </c>
      <c r="AL702" t="s">
        <v>79</v>
      </c>
      <c r="AO702">
        <v>22</v>
      </c>
      <c r="AP702" t="s">
        <v>16994</v>
      </c>
      <c r="AQ702" t="s">
        <v>92</v>
      </c>
      <c r="AR702" t="s">
        <v>16995</v>
      </c>
      <c r="AT702">
        <v>0</v>
      </c>
      <c r="AU702">
        <v>0</v>
      </c>
      <c r="AV702" t="s">
        <v>177</v>
      </c>
      <c r="BI702" t="s">
        <v>81</v>
      </c>
      <c r="BJ702" t="s">
        <v>81</v>
      </c>
      <c r="BK702" t="s">
        <v>81</v>
      </c>
      <c r="BM702" t="s">
        <v>52400</v>
      </c>
      <c r="BN702" t="s">
        <v>52401</v>
      </c>
      <c r="BQ702" t="s">
        <v>52402</v>
      </c>
      <c r="BS702" t="s">
        <v>17202</v>
      </c>
      <c r="BV702" t="s">
        <v>52398</v>
      </c>
      <c r="BW702">
        <v>0</v>
      </c>
      <c r="BX702">
        <v>0</v>
      </c>
      <c r="CE702" t="s">
        <v>16880</v>
      </c>
      <c r="CF702" t="s">
        <v>16881</v>
      </c>
      <c r="CG702" t="s">
        <v>16882</v>
      </c>
      <c r="CK702" t="s">
        <v>16962</v>
      </c>
      <c r="CL702" t="s">
        <v>92</v>
      </c>
      <c r="CM702">
        <v>0</v>
      </c>
      <c r="CN702">
        <v>97.861000000000004</v>
      </c>
      <c r="CO702">
        <v>5.2</v>
      </c>
      <c r="CP702">
        <v>1525</v>
      </c>
      <c r="CQ702" t="s">
        <v>17312</v>
      </c>
      <c r="CR702" t="s">
        <v>17313</v>
      </c>
      <c r="CS702" t="s">
        <v>17314</v>
      </c>
      <c r="CT702" t="s">
        <v>17321</v>
      </c>
      <c r="CU702" t="s">
        <v>16885</v>
      </c>
      <c r="DU702">
        <v>1</v>
      </c>
      <c r="DV702">
        <v>1</v>
      </c>
      <c r="DW702">
        <v>0</v>
      </c>
      <c r="DY702">
        <v>0</v>
      </c>
      <c r="DZ702">
        <v>0</v>
      </c>
      <c r="EC702" t="s">
        <v>21330</v>
      </c>
      <c r="ED702">
        <v>2</v>
      </c>
      <c r="EE702" cm="1">
        <f t="array" ref="EE702">SUM(COUNTIFS(Table_Pending_Today[job_type_code],{"WB","WQ","Z5","Z7","U8","QU","7W","2V","2W","2X"},Table_Pending_Today[Order_Number],Table_Pending_Today[[#This Row],[Order_Number]]))</f>
        <v>0</v>
      </c>
      <c r="EF702">
        <f>COUNTIFS(Table_Pending_Today[Order_Number],Table_Pending_Today[[#This Row],[Order_Number]],Table_Pending_Today[tech_contractor],"INHOUSE")</f>
        <v>0</v>
      </c>
      <c r="EG702">
        <f>COUNTIFS(Table_Pending_Today[Order_Number],Table_Pending_Today[[#This Row],[Order_Number]],Table_Pending_Today[tech_contractor],"CONTRACTOR")</f>
        <v>0</v>
      </c>
      <c r="EH702" cm="1">
        <f t="array" ref="EH702">SUM(COUNTIFS(Table_Pending_Today[job_type_code],{"XV","XQ","XT","XU"},Table_Pending_Today[Order_Number],Table_Pending_Today[[#This Row],[Order_Number]]))</f>
        <v>1</v>
      </c>
      <c r="EI702" cm="1">
        <f t="array" ref="EI702">SUM(COUNTIFS(Table_Pending_Today[job_type_code],{"XV","XQ","XT","XU"},Table_Pending_Today[Order_Number],Table_Pending_Today[[#This Row],[Order_Number]],Table_Pending_Today[In-House],1))</f>
        <v>0</v>
      </c>
      <c r="EJ702" cm="1">
        <f t="array" ref="EJ702">SUM(COUNTIFS(Table_Pending_Today[job_type_code],{"XV","XQ","XT","XU"},Table_Pending_Today[Order_Number],Table_Pending_Today[[#This Row],[Order_Number]],Table_Pending_Today[Contractor],1))</f>
        <v>0</v>
      </c>
      <c r="EK702" cm="1">
        <f t="array" ref="EK702">SUM(COUNTIFS(Table_Pending_Today[job_type_code],{"WB","WQ","Z5","Z7","U8","QU","7W","2V","2W","2X"},Table_Pending_Today[Order_Number],Table_Pending_Today[[#This Row],[Order_Number]]))</f>
        <v>0</v>
      </c>
      <c r="EL702" cm="1">
        <f t="array" ref="EL702">SUM(COUNTIFS(Table_Pending_Today[job_type_code],{"WB","WQ","Z5","Z7","U8","QU","7W","2V","2W","2X"},Table_Pending_Today[In-House],1,Table_Pending_Today[Order_Number],Table_Pending_Today[[#This Row],[Order_Number]]))</f>
        <v>0</v>
      </c>
      <c r="EM702" cm="1">
        <f t="array" ref="EM702">SUM(COUNTIFS(Table_Pending_Today[job_type_code],{"WB","WQ","Z5","Z7","U8","QU","7W","2V","2W","2X"},Table_Pending_Today[Contractor],1,Table_Pending_Today[Order_Number],Table_Pending_Today[[#This Row],[Order_Number]]))</f>
        <v>0</v>
      </c>
      <c r="EN702" cm="1">
        <f t="array" ref="EN702">IF(SUM(COUNTIFS(Table_Pending_Today[Order_Type_Desc],{"Install","Service Order","Restart"},Table_Pending_Today[Order_Number],Table_Pending_Today[[#This Row],[Order_Number]]))&gt;0,1,0)</f>
        <v>0</v>
      </c>
      <c r="EO702" cm="1">
        <f t="array" ref="EO702">IF(SUM(COUNTIFS(Table_Pending_Today[Order_Type_Desc],{"Install","Service Order","Restart"},Table_Pending_Today[In-House],1,Table_Pending_Today[Order_Number],Table_Pending_Today[[#This Row],[Order_Number]]))&gt;0,1,0)</f>
        <v>0</v>
      </c>
      <c r="EP702" cm="1">
        <f t="array" ref="EP702">IF(SUM(COUNTIFS(Table_Pending_Today[Order_Type_Desc],{"Install","Service Order","Restart"},Table_Pending_Today[Contractor],1,Table_Pending_Today[Order_Number],Table_Pending_Today[[#This Row],[Order_Number]]))&gt;0,1,0)</f>
        <v>0</v>
      </c>
      <c r="EQ702">
        <f>IF(SUM(COUNTIFS(Table_Pending_Today[Order_Type_Desc],"Special Request",Table_Pending_Today[Bury_Drop],0,Table_Pending_Today[In-House],1,Table_Pending_Today[Order_Number],Table_Pending_Today[[#This Row],[Order_Number]]))&gt;0,1,0)</f>
        <v>0</v>
      </c>
      <c r="ER702">
        <f>SUM(COUNTIFS(Table_Pending_Today[Order_Type_Desc],"Special Request",Table_Pending_Today[Bury_Drop],0,Table_Pending_Today[Contractor],1,Table_Pending_Today[Order_Number],Table_Pending_Today[[#This Row],[Order_Number]]))</f>
        <v>0</v>
      </c>
    </row>
    <row r="703" spans="1:148" x14ac:dyDescent="0.25">
      <c r="A703" t="s">
        <v>22433</v>
      </c>
      <c r="B703" t="s">
        <v>68448</v>
      </c>
      <c r="C703" t="s">
        <v>16787</v>
      </c>
      <c r="D703" t="s">
        <v>21280</v>
      </c>
      <c r="E703" t="s">
        <v>21281</v>
      </c>
      <c r="F703" t="s">
        <v>21282</v>
      </c>
      <c r="G703">
        <v>764848</v>
      </c>
      <c r="H703" t="s">
        <v>72</v>
      </c>
      <c r="I703" t="s">
        <v>89</v>
      </c>
      <c r="J703" t="s">
        <v>16935</v>
      </c>
      <c r="K703" t="s">
        <v>73</v>
      </c>
      <c r="L703">
        <v>2</v>
      </c>
      <c r="M703" t="s">
        <v>21283</v>
      </c>
      <c r="N703" t="s">
        <v>21284</v>
      </c>
      <c r="P703" t="s">
        <v>17237</v>
      </c>
      <c r="Q703" t="s">
        <v>17239</v>
      </c>
      <c r="R703" t="s">
        <v>21286</v>
      </c>
      <c r="S703" t="s">
        <v>21287</v>
      </c>
      <c r="T703" t="s">
        <v>141</v>
      </c>
      <c r="U703" t="s">
        <v>16727</v>
      </c>
      <c r="V703" t="s">
        <v>21817</v>
      </c>
      <c r="W703" t="s">
        <v>16663</v>
      </c>
      <c r="X703" t="s">
        <v>16662</v>
      </c>
      <c r="Y703" t="s">
        <v>76</v>
      </c>
      <c r="Z703" t="s">
        <v>77</v>
      </c>
      <c r="AA703" t="s">
        <v>179</v>
      </c>
      <c r="AB703" t="s">
        <v>16860</v>
      </c>
      <c r="AC703" t="s">
        <v>107</v>
      </c>
      <c r="AD703" t="s">
        <v>21818</v>
      </c>
      <c r="AE703" t="s">
        <v>19945</v>
      </c>
      <c r="AF703" t="s">
        <v>21819</v>
      </c>
      <c r="AG703" t="s">
        <v>22433</v>
      </c>
      <c r="AH703" t="s">
        <v>16919</v>
      </c>
      <c r="AI703" t="s">
        <v>20208</v>
      </c>
      <c r="AJ703">
        <v>2</v>
      </c>
      <c r="AK703" t="s">
        <v>98</v>
      </c>
      <c r="AL703" t="s">
        <v>52651</v>
      </c>
      <c r="AM703" t="s">
        <v>87</v>
      </c>
      <c r="AO703">
        <v>18</v>
      </c>
      <c r="AP703" t="s">
        <v>91</v>
      </c>
      <c r="AQ703" t="s">
        <v>80</v>
      </c>
      <c r="AR703" t="s">
        <v>16936</v>
      </c>
      <c r="AT703">
        <v>0</v>
      </c>
      <c r="AU703">
        <v>0</v>
      </c>
      <c r="AV703" t="s">
        <v>17134</v>
      </c>
      <c r="BI703" t="s">
        <v>81</v>
      </c>
      <c r="BJ703" t="s">
        <v>81</v>
      </c>
      <c r="BK703" t="s">
        <v>81</v>
      </c>
      <c r="BM703" t="s">
        <v>21820</v>
      </c>
      <c r="BN703" t="s">
        <v>21821</v>
      </c>
      <c r="BQ703" t="s">
        <v>21822</v>
      </c>
      <c r="BS703" t="s">
        <v>17202</v>
      </c>
      <c r="BT703" t="s">
        <v>17500</v>
      </c>
      <c r="BU703" t="s">
        <v>52652</v>
      </c>
      <c r="BV703" t="s">
        <v>21818</v>
      </c>
      <c r="BW703">
        <v>0</v>
      </c>
      <c r="BX703">
        <v>0</v>
      </c>
      <c r="CE703" t="s">
        <v>16880</v>
      </c>
      <c r="CF703" t="s">
        <v>16881</v>
      </c>
      <c r="CG703" t="s">
        <v>16882</v>
      </c>
      <c r="CK703" t="s">
        <v>16947</v>
      </c>
      <c r="CL703" t="s">
        <v>80</v>
      </c>
      <c r="CM703">
        <v>0</v>
      </c>
      <c r="CN703">
        <v>95.0608</v>
      </c>
      <c r="CO703">
        <v>9.11</v>
      </c>
      <c r="CP703">
        <v>75</v>
      </c>
      <c r="CQ703" t="s">
        <v>17312</v>
      </c>
      <c r="CR703" t="s">
        <v>17313</v>
      </c>
      <c r="CS703" t="s">
        <v>17314</v>
      </c>
      <c r="CT703" t="s">
        <v>19385</v>
      </c>
      <c r="CU703" t="s">
        <v>16885</v>
      </c>
      <c r="DS703">
        <v>0</v>
      </c>
      <c r="DU703">
        <v>1</v>
      </c>
      <c r="DV703">
        <v>0</v>
      </c>
      <c r="DW703">
        <v>0</v>
      </c>
      <c r="DX703">
        <v>1</v>
      </c>
      <c r="DY703">
        <v>0</v>
      </c>
      <c r="DZ703">
        <v>0</v>
      </c>
      <c r="EC703" t="s">
        <v>21337</v>
      </c>
      <c r="ED703">
        <v>2</v>
      </c>
      <c r="EE703" cm="1">
        <f t="array" ref="EE703">SUM(COUNTIFS(Table_Pending_Today[job_type_code],{"WB","WQ","Z5","Z7","U8","QU","7W","2V","2W","2X"},Table_Pending_Today[Order_Number],Table_Pending_Today[[#This Row],[Order_Number]]))</f>
        <v>0</v>
      </c>
      <c r="EF703">
        <f>COUNTIFS(Table_Pending_Today[Order_Number],Table_Pending_Today[[#This Row],[Order_Number]],Table_Pending_Today[tech_contractor],"INHOUSE")</f>
        <v>1</v>
      </c>
      <c r="EG703">
        <f>COUNTIFS(Table_Pending_Today[Order_Number],Table_Pending_Today[[#This Row],[Order_Number]],Table_Pending_Today[tech_contractor],"CONTRACTOR")</f>
        <v>0</v>
      </c>
      <c r="EH703" cm="1">
        <f t="array" ref="EH703">SUM(COUNTIFS(Table_Pending_Today[job_type_code],{"XV","XQ","XT","XU"},Table_Pending_Today[Order_Number],Table_Pending_Today[[#This Row],[Order_Number]]))</f>
        <v>0</v>
      </c>
      <c r="EI703" cm="1">
        <f t="array" ref="EI703">SUM(COUNTIFS(Table_Pending_Today[job_type_code],{"XV","XQ","XT","XU"},Table_Pending_Today[Order_Number],Table_Pending_Today[[#This Row],[Order_Number]],Table_Pending_Today[In-House],1))</f>
        <v>0</v>
      </c>
      <c r="EJ703" cm="1">
        <f t="array" ref="EJ703">SUM(COUNTIFS(Table_Pending_Today[job_type_code],{"XV","XQ","XT","XU"},Table_Pending_Today[Order_Number],Table_Pending_Today[[#This Row],[Order_Number]],Table_Pending_Today[Contractor],1))</f>
        <v>0</v>
      </c>
      <c r="EK703" cm="1">
        <f t="array" ref="EK703">SUM(COUNTIFS(Table_Pending_Today[job_type_code],{"WB","WQ","Z5","Z7","U8","QU","7W","2V","2W","2X"},Table_Pending_Today[Order_Number],Table_Pending_Today[[#This Row],[Order_Number]]))</f>
        <v>0</v>
      </c>
      <c r="EL703" cm="1">
        <f t="array" ref="EL703">SUM(COUNTIFS(Table_Pending_Today[job_type_code],{"WB","WQ","Z5","Z7","U8","QU","7W","2V","2W","2X"},Table_Pending_Today[In-House],1,Table_Pending_Today[Order_Number],Table_Pending_Today[[#This Row],[Order_Number]]))</f>
        <v>0</v>
      </c>
      <c r="EM703" cm="1">
        <f t="array" ref="EM703">SUM(COUNTIFS(Table_Pending_Today[job_type_code],{"WB","WQ","Z5","Z7","U8","QU","7W","2V","2W","2X"},Table_Pending_Today[Contractor],1,Table_Pending_Today[Order_Number],Table_Pending_Today[[#This Row],[Order_Number]]))</f>
        <v>0</v>
      </c>
      <c r="EN703" cm="1">
        <f t="array" ref="EN703">IF(SUM(COUNTIFS(Table_Pending_Today[Order_Type_Desc],{"Install","Service Order","Restart"},Table_Pending_Today[Order_Number],Table_Pending_Today[[#This Row],[Order_Number]]))&gt;0,1,0)</f>
        <v>0</v>
      </c>
      <c r="EO703" cm="1">
        <f t="array" ref="EO703">IF(SUM(COUNTIFS(Table_Pending_Today[Order_Type_Desc],{"Install","Service Order","Restart"},Table_Pending_Today[In-House],1,Table_Pending_Today[Order_Number],Table_Pending_Today[[#This Row],[Order_Number]]))&gt;0,1,0)</f>
        <v>0</v>
      </c>
      <c r="EP703" cm="1">
        <f t="array" ref="EP703">IF(SUM(COUNTIFS(Table_Pending_Today[Order_Type_Desc],{"Install","Service Order","Restart"},Table_Pending_Today[Contractor],1,Table_Pending_Today[Order_Number],Table_Pending_Today[[#This Row],[Order_Number]]))&gt;0,1,0)</f>
        <v>0</v>
      </c>
      <c r="EQ703">
        <f>IF(SUM(COUNTIFS(Table_Pending_Today[Order_Type_Desc],"Special Request",Table_Pending_Today[Bury_Drop],0,Table_Pending_Today[In-House],1,Table_Pending_Today[Order_Number],Table_Pending_Today[[#This Row],[Order_Number]]))&gt;0,1,0)</f>
        <v>0</v>
      </c>
      <c r="ER703">
        <f>SUM(COUNTIFS(Table_Pending_Today[Order_Type_Desc],"Special Request",Table_Pending_Today[Bury_Drop],0,Table_Pending_Today[Contractor],1,Table_Pending_Today[Order_Number],Table_Pending_Today[[#This Row],[Order_Number]]))</f>
        <v>0</v>
      </c>
    </row>
    <row r="704" spans="1:148" x14ac:dyDescent="0.25">
      <c r="A704" t="s">
        <v>22433</v>
      </c>
      <c r="B704" t="s">
        <v>68448</v>
      </c>
      <c r="C704" t="s">
        <v>16787</v>
      </c>
      <c r="D704" t="s">
        <v>46072</v>
      </c>
      <c r="E704" t="s">
        <v>46073</v>
      </c>
      <c r="F704" t="s">
        <v>46074</v>
      </c>
      <c r="G704">
        <v>765655</v>
      </c>
      <c r="H704" t="s">
        <v>72</v>
      </c>
      <c r="I704" t="s">
        <v>16927</v>
      </c>
      <c r="J704" t="s">
        <v>16976</v>
      </c>
      <c r="K704" t="s">
        <v>73</v>
      </c>
      <c r="L704">
        <v>1</v>
      </c>
      <c r="M704" t="s">
        <v>46075</v>
      </c>
      <c r="N704" t="s">
        <v>46076</v>
      </c>
      <c r="P704" t="s">
        <v>16906</v>
      </c>
      <c r="Q704" t="s">
        <v>52488</v>
      </c>
      <c r="R704" t="s">
        <v>46078</v>
      </c>
      <c r="S704" t="s">
        <v>46079</v>
      </c>
      <c r="T704" t="s">
        <v>141</v>
      </c>
      <c r="U704" t="s">
        <v>16727</v>
      </c>
      <c r="V704" t="s">
        <v>53582</v>
      </c>
      <c r="W704" t="s">
        <v>16663</v>
      </c>
      <c r="X704" t="s">
        <v>17701</v>
      </c>
      <c r="Y704" t="s">
        <v>76</v>
      </c>
      <c r="Z704" t="s">
        <v>77</v>
      </c>
      <c r="AA704" t="s">
        <v>171</v>
      </c>
      <c r="AB704" t="s">
        <v>17051</v>
      </c>
      <c r="AC704" t="s">
        <v>173</v>
      </c>
      <c r="AD704" t="s">
        <v>52489</v>
      </c>
      <c r="AE704" t="s">
        <v>20208</v>
      </c>
      <c r="AF704" t="s">
        <v>53583</v>
      </c>
      <c r="AG704" t="s">
        <v>22433</v>
      </c>
      <c r="AH704" t="s">
        <v>16963</v>
      </c>
      <c r="AI704" t="s">
        <v>22433</v>
      </c>
      <c r="AJ704">
        <v>1</v>
      </c>
      <c r="AK704" t="s">
        <v>98</v>
      </c>
      <c r="AL704" t="s">
        <v>79</v>
      </c>
      <c r="AO704">
        <v>18</v>
      </c>
      <c r="AP704" t="s">
        <v>83</v>
      </c>
      <c r="AQ704" t="s">
        <v>80</v>
      </c>
      <c r="AR704" t="s">
        <v>18383</v>
      </c>
      <c r="AT704">
        <v>1</v>
      </c>
      <c r="AU704">
        <v>0</v>
      </c>
      <c r="AV704" t="s">
        <v>17603</v>
      </c>
      <c r="BI704" t="s">
        <v>81</v>
      </c>
      <c r="BJ704" t="s">
        <v>81</v>
      </c>
      <c r="BK704" t="s">
        <v>81</v>
      </c>
      <c r="BM704" t="s">
        <v>53584</v>
      </c>
      <c r="BN704" t="s">
        <v>53585</v>
      </c>
      <c r="BQ704" t="s">
        <v>53586</v>
      </c>
      <c r="BS704" t="s">
        <v>17202</v>
      </c>
      <c r="BV704" t="s">
        <v>52489</v>
      </c>
      <c r="BW704">
        <v>0</v>
      </c>
      <c r="BX704">
        <v>1</v>
      </c>
      <c r="CA704" t="s">
        <v>16928</v>
      </c>
      <c r="CE704" t="s">
        <v>16880</v>
      </c>
      <c r="CF704" t="s">
        <v>16881</v>
      </c>
      <c r="CG704" t="s">
        <v>16882</v>
      </c>
      <c r="CK704" t="s">
        <v>16947</v>
      </c>
      <c r="CL704" t="s">
        <v>80</v>
      </c>
      <c r="CM704">
        <v>0</v>
      </c>
      <c r="CN704">
        <v>74.748199999999997</v>
      </c>
      <c r="CO704">
        <v>4189.92</v>
      </c>
      <c r="CP704">
        <v>450</v>
      </c>
      <c r="CQ704" t="s">
        <v>17312</v>
      </c>
      <c r="CR704" t="s">
        <v>17313</v>
      </c>
      <c r="CT704" t="s">
        <v>18377</v>
      </c>
      <c r="DS704">
        <v>0</v>
      </c>
      <c r="DU704">
        <v>1</v>
      </c>
      <c r="DV704">
        <v>0</v>
      </c>
      <c r="DW704">
        <v>0</v>
      </c>
      <c r="DY704">
        <v>0</v>
      </c>
      <c r="DZ704">
        <v>0</v>
      </c>
      <c r="EC704" t="s">
        <v>21383</v>
      </c>
      <c r="ED704">
        <v>1</v>
      </c>
      <c r="EE704" cm="1">
        <f t="array" ref="EE704">SUM(COUNTIFS(Table_Pending_Today[job_type_code],{"WB","WQ","Z5","Z7","U8","QU","7W","2V","2W","2X"},Table_Pending_Today[Order_Number],Table_Pending_Today[[#This Row],[Order_Number]]))</f>
        <v>0</v>
      </c>
      <c r="EF704">
        <f>COUNTIFS(Table_Pending_Today[Order_Number],Table_Pending_Today[[#This Row],[Order_Number]],Table_Pending_Today[tech_contractor],"INHOUSE")</f>
        <v>0</v>
      </c>
      <c r="EG704">
        <f>COUNTIFS(Table_Pending_Today[Order_Number],Table_Pending_Today[[#This Row],[Order_Number]],Table_Pending_Today[tech_contractor],"CONTRACTOR")</f>
        <v>0</v>
      </c>
      <c r="EH704" cm="1">
        <f t="array" ref="EH704">SUM(COUNTIFS(Table_Pending_Today[job_type_code],{"XV","XQ","XT","XU"},Table_Pending_Today[Order_Number],Table_Pending_Today[[#This Row],[Order_Number]]))</f>
        <v>0</v>
      </c>
      <c r="EI704" cm="1">
        <f t="array" ref="EI704">SUM(COUNTIFS(Table_Pending_Today[job_type_code],{"XV","XQ","XT","XU"},Table_Pending_Today[Order_Number],Table_Pending_Today[[#This Row],[Order_Number]],Table_Pending_Today[In-House],1))</f>
        <v>0</v>
      </c>
      <c r="EJ704" cm="1">
        <f t="array" ref="EJ704">SUM(COUNTIFS(Table_Pending_Today[job_type_code],{"XV","XQ","XT","XU"},Table_Pending_Today[Order_Number],Table_Pending_Today[[#This Row],[Order_Number]],Table_Pending_Today[Contractor],1))</f>
        <v>0</v>
      </c>
      <c r="EK704" cm="1">
        <f t="array" ref="EK704">SUM(COUNTIFS(Table_Pending_Today[job_type_code],{"WB","WQ","Z5","Z7","U8","QU","7W","2V","2W","2X"},Table_Pending_Today[Order_Number],Table_Pending_Today[[#This Row],[Order_Number]]))</f>
        <v>0</v>
      </c>
      <c r="EL704" cm="1">
        <f t="array" ref="EL704">SUM(COUNTIFS(Table_Pending_Today[job_type_code],{"WB","WQ","Z5","Z7","U8","QU","7W","2V","2W","2X"},Table_Pending_Today[In-House],1,Table_Pending_Today[Order_Number],Table_Pending_Today[[#This Row],[Order_Number]]))</f>
        <v>0</v>
      </c>
      <c r="EM704" cm="1">
        <f t="array" ref="EM704">SUM(COUNTIFS(Table_Pending_Today[job_type_code],{"WB","WQ","Z5","Z7","U8","QU","7W","2V","2W","2X"},Table_Pending_Today[Contractor],1,Table_Pending_Today[Order_Number],Table_Pending_Today[[#This Row],[Order_Number]]))</f>
        <v>0</v>
      </c>
      <c r="EN704" cm="1">
        <f t="array" ref="EN704">IF(SUM(COUNTIFS(Table_Pending_Today[Order_Type_Desc],{"Install","Service Order","Restart"},Table_Pending_Today[Order_Number],Table_Pending_Today[[#This Row],[Order_Number]]))&gt;0,1,0)</f>
        <v>0</v>
      </c>
      <c r="EO704" cm="1">
        <f t="array" ref="EO704">IF(SUM(COUNTIFS(Table_Pending_Today[Order_Type_Desc],{"Install","Service Order","Restart"},Table_Pending_Today[In-House],1,Table_Pending_Today[Order_Number],Table_Pending_Today[[#This Row],[Order_Number]]))&gt;0,1,0)</f>
        <v>0</v>
      </c>
      <c r="EP704" cm="1">
        <f t="array" ref="EP704">IF(SUM(COUNTIFS(Table_Pending_Today[Order_Type_Desc],{"Install","Service Order","Restart"},Table_Pending_Today[Contractor],1,Table_Pending_Today[Order_Number],Table_Pending_Today[[#This Row],[Order_Number]]))&gt;0,1,0)</f>
        <v>0</v>
      </c>
      <c r="EQ704">
        <f>IF(SUM(COUNTIFS(Table_Pending_Today[Order_Type_Desc],"Special Request",Table_Pending_Today[Bury_Drop],0,Table_Pending_Today[In-House],1,Table_Pending_Today[Order_Number],Table_Pending_Today[[#This Row],[Order_Number]]))&gt;0,1,0)</f>
        <v>0</v>
      </c>
      <c r="ER704">
        <f>SUM(COUNTIFS(Table_Pending_Today[Order_Type_Desc],"Special Request",Table_Pending_Today[Bury_Drop],0,Table_Pending_Today[Contractor],1,Table_Pending_Today[Order_Number],Table_Pending_Today[[#This Row],[Order_Number]]))</f>
        <v>0</v>
      </c>
    </row>
    <row r="705" spans="1:148" x14ac:dyDescent="0.25">
      <c r="A705" t="s">
        <v>22433</v>
      </c>
      <c r="B705" t="s">
        <v>68448</v>
      </c>
      <c r="C705" t="s">
        <v>16787</v>
      </c>
      <c r="D705" t="s">
        <v>46634</v>
      </c>
      <c r="E705" t="s">
        <v>46635</v>
      </c>
      <c r="F705" t="s">
        <v>46636</v>
      </c>
      <c r="G705">
        <v>765656</v>
      </c>
      <c r="H705" t="s">
        <v>72</v>
      </c>
      <c r="I705" t="s">
        <v>16913</v>
      </c>
      <c r="J705" t="s">
        <v>16914</v>
      </c>
      <c r="K705" t="s">
        <v>73</v>
      </c>
      <c r="L705">
        <v>1</v>
      </c>
      <c r="M705" t="s">
        <v>46637</v>
      </c>
      <c r="N705" t="s">
        <v>46638</v>
      </c>
      <c r="P705" t="s">
        <v>177</v>
      </c>
      <c r="Q705" t="s">
        <v>17047</v>
      </c>
      <c r="R705" t="s">
        <v>46640</v>
      </c>
      <c r="T705" t="s">
        <v>141</v>
      </c>
      <c r="U705" t="s">
        <v>16727</v>
      </c>
      <c r="V705" t="s">
        <v>53673</v>
      </c>
      <c r="W705" t="s">
        <v>16663</v>
      </c>
      <c r="X705" t="s">
        <v>16726</v>
      </c>
      <c r="Y705" t="s">
        <v>76</v>
      </c>
      <c r="Z705" t="s">
        <v>96</v>
      </c>
      <c r="AA705" t="s">
        <v>171</v>
      </c>
      <c r="AB705" t="s">
        <v>178</v>
      </c>
      <c r="AC705" t="s">
        <v>152</v>
      </c>
      <c r="AD705" t="s">
        <v>21840</v>
      </c>
      <c r="AE705" t="s">
        <v>20208</v>
      </c>
      <c r="AF705" t="s">
        <v>53674</v>
      </c>
      <c r="AG705" t="s">
        <v>22433</v>
      </c>
      <c r="AH705" t="s">
        <v>16836</v>
      </c>
      <c r="AI705" t="s">
        <v>22433</v>
      </c>
      <c r="AJ705">
        <v>1</v>
      </c>
      <c r="AK705" t="s">
        <v>16793</v>
      </c>
      <c r="AL705" t="s">
        <v>79</v>
      </c>
      <c r="AO705">
        <v>18</v>
      </c>
      <c r="AP705" t="s">
        <v>16915</v>
      </c>
      <c r="AQ705" t="s">
        <v>92</v>
      </c>
      <c r="AR705" t="s">
        <v>16916</v>
      </c>
      <c r="AT705">
        <v>0</v>
      </c>
      <c r="AU705">
        <v>0</v>
      </c>
      <c r="AV705" t="s">
        <v>17133</v>
      </c>
      <c r="BI705" t="s">
        <v>81</v>
      </c>
      <c r="BJ705" t="s">
        <v>81</v>
      </c>
      <c r="BK705" t="s">
        <v>81</v>
      </c>
      <c r="BM705" t="s">
        <v>53678</v>
      </c>
      <c r="BN705" t="s">
        <v>53679</v>
      </c>
      <c r="BS705" t="s">
        <v>17202</v>
      </c>
      <c r="BV705" t="s">
        <v>21840</v>
      </c>
      <c r="BW705">
        <v>0</v>
      </c>
      <c r="BX705">
        <v>0</v>
      </c>
      <c r="CE705" t="s">
        <v>16880</v>
      </c>
      <c r="CF705" t="s">
        <v>16881</v>
      </c>
      <c r="CG705" t="s">
        <v>16882</v>
      </c>
      <c r="CK705" t="s">
        <v>16890</v>
      </c>
      <c r="CL705" t="s">
        <v>92</v>
      </c>
      <c r="CM705">
        <v>0</v>
      </c>
      <c r="CN705">
        <v>97.004999999999995</v>
      </c>
      <c r="CO705">
        <v>406.45</v>
      </c>
      <c r="CP705">
        <v>475</v>
      </c>
      <c r="CQ705" t="s">
        <v>17312</v>
      </c>
      <c r="CR705" t="s">
        <v>17313</v>
      </c>
      <c r="CS705" t="s">
        <v>53675</v>
      </c>
      <c r="CT705" t="s">
        <v>53676</v>
      </c>
      <c r="CU705" t="s">
        <v>16890</v>
      </c>
      <c r="CV705" t="s">
        <v>53677</v>
      </c>
      <c r="DU705">
        <v>1</v>
      </c>
      <c r="DV705">
        <v>1</v>
      </c>
      <c r="DW705">
        <v>0</v>
      </c>
      <c r="DY705">
        <v>0</v>
      </c>
      <c r="DZ705">
        <v>0</v>
      </c>
      <c r="EC705" t="s">
        <v>21330</v>
      </c>
      <c r="ED705">
        <v>1</v>
      </c>
      <c r="EE705" cm="1">
        <f t="array" ref="EE705">SUM(COUNTIFS(Table_Pending_Today[job_type_code],{"WB","WQ","Z5","Z7","U8","QU","7W","2V","2W","2X"},Table_Pending_Today[Order_Number],Table_Pending_Today[[#This Row],[Order_Number]]))</f>
        <v>0</v>
      </c>
      <c r="EF705">
        <f>COUNTIFS(Table_Pending_Today[Order_Number],Table_Pending_Today[[#This Row],[Order_Number]],Table_Pending_Today[tech_contractor],"INHOUSE")</f>
        <v>0</v>
      </c>
      <c r="EG705">
        <f>COUNTIFS(Table_Pending_Today[Order_Number],Table_Pending_Today[[#This Row],[Order_Number]],Table_Pending_Today[tech_contractor],"CONTRACTOR")</f>
        <v>0</v>
      </c>
      <c r="EH705" cm="1">
        <f t="array" ref="EH705">SUM(COUNTIFS(Table_Pending_Today[job_type_code],{"XV","XQ","XT","XU"},Table_Pending_Today[Order_Number],Table_Pending_Today[[#This Row],[Order_Number]]))</f>
        <v>1</v>
      </c>
      <c r="EI705" cm="1">
        <f t="array" ref="EI705">SUM(COUNTIFS(Table_Pending_Today[job_type_code],{"XV","XQ","XT","XU"},Table_Pending_Today[Order_Number],Table_Pending_Today[[#This Row],[Order_Number]],Table_Pending_Today[In-House],1))</f>
        <v>0</v>
      </c>
      <c r="EJ705" cm="1">
        <f t="array" ref="EJ705">SUM(COUNTIFS(Table_Pending_Today[job_type_code],{"XV","XQ","XT","XU"},Table_Pending_Today[Order_Number],Table_Pending_Today[[#This Row],[Order_Number]],Table_Pending_Today[Contractor],1))</f>
        <v>0</v>
      </c>
      <c r="EK705" cm="1">
        <f t="array" ref="EK705">SUM(COUNTIFS(Table_Pending_Today[job_type_code],{"WB","WQ","Z5","Z7","U8","QU","7W","2V","2W","2X"},Table_Pending_Today[Order_Number],Table_Pending_Today[[#This Row],[Order_Number]]))</f>
        <v>0</v>
      </c>
      <c r="EL705" cm="1">
        <f t="array" ref="EL705">SUM(COUNTIFS(Table_Pending_Today[job_type_code],{"WB","WQ","Z5","Z7","U8","QU","7W","2V","2W","2X"},Table_Pending_Today[In-House],1,Table_Pending_Today[Order_Number],Table_Pending_Today[[#This Row],[Order_Number]]))</f>
        <v>0</v>
      </c>
      <c r="EM705" cm="1">
        <f t="array" ref="EM705">SUM(COUNTIFS(Table_Pending_Today[job_type_code],{"WB","WQ","Z5","Z7","U8","QU","7W","2V","2W","2X"},Table_Pending_Today[Contractor],1,Table_Pending_Today[Order_Number],Table_Pending_Today[[#This Row],[Order_Number]]))</f>
        <v>0</v>
      </c>
      <c r="EN705" cm="1">
        <f t="array" ref="EN705">IF(SUM(COUNTIFS(Table_Pending_Today[Order_Type_Desc],{"Install","Service Order","Restart"},Table_Pending_Today[Order_Number],Table_Pending_Today[[#This Row],[Order_Number]]))&gt;0,1,0)</f>
        <v>0</v>
      </c>
      <c r="EO705" cm="1">
        <f t="array" ref="EO705">IF(SUM(COUNTIFS(Table_Pending_Today[Order_Type_Desc],{"Install","Service Order","Restart"},Table_Pending_Today[In-House],1,Table_Pending_Today[Order_Number],Table_Pending_Today[[#This Row],[Order_Number]]))&gt;0,1,0)</f>
        <v>0</v>
      </c>
      <c r="EP705" cm="1">
        <f t="array" ref="EP705">IF(SUM(COUNTIFS(Table_Pending_Today[Order_Type_Desc],{"Install","Service Order","Restart"},Table_Pending_Today[Contractor],1,Table_Pending_Today[Order_Number],Table_Pending_Today[[#This Row],[Order_Number]]))&gt;0,1,0)</f>
        <v>0</v>
      </c>
      <c r="EQ705">
        <f>IF(SUM(COUNTIFS(Table_Pending_Today[Order_Type_Desc],"Special Request",Table_Pending_Today[Bury_Drop],0,Table_Pending_Today[In-House],1,Table_Pending_Today[Order_Number],Table_Pending_Today[[#This Row],[Order_Number]]))&gt;0,1,0)</f>
        <v>0</v>
      </c>
      <c r="ER705">
        <f>SUM(COUNTIFS(Table_Pending_Today[Order_Type_Desc],"Special Request",Table_Pending_Today[Bury_Drop],0,Table_Pending_Today[Contractor],1,Table_Pending_Today[Order_Number],Table_Pending_Today[[#This Row],[Order_Number]]))</f>
        <v>0</v>
      </c>
    </row>
    <row r="706" spans="1:148" x14ac:dyDescent="0.25">
      <c r="A706" t="s">
        <v>22433</v>
      </c>
      <c r="B706" t="s">
        <v>68448</v>
      </c>
      <c r="C706" t="s">
        <v>16787</v>
      </c>
      <c r="D706" t="s">
        <v>44445</v>
      </c>
      <c r="E706" t="s">
        <v>44446</v>
      </c>
      <c r="F706" t="s">
        <v>44447</v>
      </c>
      <c r="G706">
        <v>765662</v>
      </c>
      <c r="H706" t="s">
        <v>72</v>
      </c>
      <c r="I706" t="s">
        <v>16913</v>
      </c>
      <c r="J706" t="s">
        <v>16914</v>
      </c>
      <c r="K706" t="s">
        <v>73</v>
      </c>
      <c r="L706">
        <v>1</v>
      </c>
      <c r="M706" t="s">
        <v>44448</v>
      </c>
      <c r="N706" t="s">
        <v>44449</v>
      </c>
      <c r="P706" t="s">
        <v>17245</v>
      </c>
      <c r="Q706" t="s">
        <v>17538</v>
      </c>
      <c r="R706" t="s">
        <v>44451</v>
      </c>
      <c r="S706" t="s">
        <v>44452</v>
      </c>
      <c r="T706" t="s">
        <v>141</v>
      </c>
      <c r="U706" t="s">
        <v>16727</v>
      </c>
      <c r="V706" t="s">
        <v>52562</v>
      </c>
      <c r="W706" t="s">
        <v>16663</v>
      </c>
      <c r="X706" t="s">
        <v>122</v>
      </c>
      <c r="Y706" t="s">
        <v>76</v>
      </c>
      <c r="Z706" t="s">
        <v>77</v>
      </c>
      <c r="AA706" t="s">
        <v>179</v>
      </c>
      <c r="AB706" t="s">
        <v>16860</v>
      </c>
      <c r="AC706" t="s">
        <v>107</v>
      </c>
      <c r="AD706" t="s">
        <v>52563</v>
      </c>
      <c r="AE706" t="s">
        <v>20208</v>
      </c>
      <c r="AF706" t="s">
        <v>21377</v>
      </c>
      <c r="AG706" t="s">
        <v>22433</v>
      </c>
      <c r="AH706" t="s">
        <v>16963</v>
      </c>
      <c r="AI706" t="s">
        <v>22433</v>
      </c>
      <c r="AJ706">
        <v>0</v>
      </c>
      <c r="AL706" t="s">
        <v>19635</v>
      </c>
      <c r="AM706" t="s">
        <v>3</v>
      </c>
      <c r="AN706" t="s">
        <v>18006</v>
      </c>
      <c r="AO706">
        <v>18</v>
      </c>
      <c r="AP706" t="s">
        <v>16915</v>
      </c>
      <c r="AQ706" t="s">
        <v>92</v>
      </c>
      <c r="AR706" t="s">
        <v>16916</v>
      </c>
      <c r="AT706">
        <v>0</v>
      </c>
      <c r="AU706">
        <v>0</v>
      </c>
      <c r="AV706" t="s">
        <v>17094</v>
      </c>
      <c r="BI706" t="s">
        <v>81</v>
      </c>
      <c r="BJ706" t="s">
        <v>81</v>
      </c>
      <c r="BK706" t="s">
        <v>81</v>
      </c>
      <c r="BM706" t="s">
        <v>21867</v>
      </c>
      <c r="BN706" t="s">
        <v>52564</v>
      </c>
      <c r="BQ706" t="s">
        <v>52565</v>
      </c>
      <c r="BS706" t="s">
        <v>17202</v>
      </c>
      <c r="BT706" t="s">
        <v>17722</v>
      </c>
      <c r="BU706" t="s">
        <v>19636</v>
      </c>
      <c r="BV706" t="s">
        <v>52563</v>
      </c>
      <c r="BW706">
        <v>0</v>
      </c>
      <c r="BX706">
        <v>0</v>
      </c>
      <c r="CE706" t="s">
        <v>16880</v>
      </c>
      <c r="CF706" t="s">
        <v>16881</v>
      </c>
      <c r="CG706" t="s">
        <v>16882</v>
      </c>
      <c r="CK706" t="s">
        <v>16883</v>
      </c>
      <c r="CL706" t="s">
        <v>92</v>
      </c>
      <c r="CM706">
        <v>0</v>
      </c>
      <c r="CN706">
        <v>95.745000000000005</v>
      </c>
      <c r="CO706">
        <v>8.84</v>
      </c>
      <c r="CP706">
        <v>350</v>
      </c>
      <c r="CQ706" t="s">
        <v>17312</v>
      </c>
      <c r="CR706" t="s">
        <v>17313</v>
      </c>
      <c r="CT706" t="s">
        <v>19380</v>
      </c>
      <c r="DS706">
        <v>0</v>
      </c>
      <c r="DU706">
        <v>1</v>
      </c>
      <c r="DV706">
        <v>1</v>
      </c>
      <c r="DW706">
        <v>0</v>
      </c>
      <c r="DX706">
        <v>2</v>
      </c>
      <c r="DY706">
        <v>0</v>
      </c>
      <c r="DZ706">
        <v>0</v>
      </c>
      <c r="EC706" t="s">
        <v>21337</v>
      </c>
      <c r="ED706">
        <v>1</v>
      </c>
      <c r="EE706" cm="1">
        <f t="array" ref="EE706">SUM(COUNTIFS(Table_Pending_Today[job_type_code],{"WB","WQ","Z5","Z7","U8","QU","7W","2V","2W","2X"},Table_Pending_Today[Order_Number],Table_Pending_Today[[#This Row],[Order_Number]]))</f>
        <v>0</v>
      </c>
      <c r="EF706">
        <f>COUNTIFS(Table_Pending_Today[Order_Number],Table_Pending_Today[[#This Row],[Order_Number]],Table_Pending_Today[tech_contractor],"INHOUSE")</f>
        <v>0</v>
      </c>
      <c r="EG706">
        <f>COUNTIFS(Table_Pending_Today[Order_Number],Table_Pending_Today[[#This Row],[Order_Number]],Table_Pending_Today[tech_contractor],"CONTRACTOR")</f>
        <v>1</v>
      </c>
      <c r="EH706" cm="1">
        <f t="array" ref="EH706">SUM(COUNTIFS(Table_Pending_Today[job_type_code],{"XV","XQ","XT","XU"},Table_Pending_Today[Order_Number],Table_Pending_Today[[#This Row],[Order_Number]]))</f>
        <v>1</v>
      </c>
      <c r="EI706" cm="1">
        <f t="array" ref="EI706">SUM(COUNTIFS(Table_Pending_Today[job_type_code],{"XV","XQ","XT","XU"},Table_Pending_Today[Order_Number],Table_Pending_Today[[#This Row],[Order_Number]],Table_Pending_Today[In-House],1))</f>
        <v>0</v>
      </c>
      <c r="EJ706" cm="1">
        <f t="array" ref="EJ706">SUM(COUNTIFS(Table_Pending_Today[job_type_code],{"XV","XQ","XT","XU"},Table_Pending_Today[Order_Number],Table_Pending_Today[[#This Row],[Order_Number]],Table_Pending_Today[Contractor],1))</f>
        <v>1</v>
      </c>
      <c r="EK706" cm="1">
        <f t="array" ref="EK706">SUM(COUNTIFS(Table_Pending_Today[job_type_code],{"WB","WQ","Z5","Z7","U8","QU","7W","2V","2W","2X"},Table_Pending_Today[Order_Number],Table_Pending_Today[[#This Row],[Order_Number]]))</f>
        <v>0</v>
      </c>
      <c r="EL706" cm="1">
        <f t="array" ref="EL706">SUM(COUNTIFS(Table_Pending_Today[job_type_code],{"WB","WQ","Z5","Z7","U8","QU","7W","2V","2W","2X"},Table_Pending_Today[In-House],1,Table_Pending_Today[Order_Number],Table_Pending_Today[[#This Row],[Order_Number]]))</f>
        <v>0</v>
      </c>
      <c r="EM706" cm="1">
        <f t="array" ref="EM706">SUM(COUNTIFS(Table_Pending_Today[job_type_code],{"WB","WQ","Z5","Z7","U8","QU","7W","2V","2W","2X"},Table_Pending_Today[Contractor],1,Table_Pending_Today[Order_Number],Table_Pending_Today[[#This Row],[Order_Number]]))</f>
        <v>0</v>
      </c>
      <c r="EN706" cm="1">
        <f t="array" ref="EN706">IF(SUM(COUNTIFS(Table_Pending_Today[Order_Type_Desc],{"Install","Service Order","Restart"},Table_Pending_Today[Order_Number],Table_Pending_Today[[#This Row],[Order_Number]]))&gt;0,1,0)</f>
        <v>0</v>
      </c>
      <c r="EO706" cm="1">
        <f t="array" ref="EO706">IF(SUM(COUNTIFS(Table_Pending_Today[Order_Type_Desc],{"Install","Service Order","Restart"},Table_Pending_Today[In-House],1,Table_Pending_Today[Order_Number],Table_Pending_Today[[#This Row],[Order_Number]]))&gt;0,1,0)</f>
        <v>0</v>
      </c>
      <c r="EP706" cm="1">
        <f t="array" ref="EP706">IF(SUM(COUNTIFS(Table_Pending_Today[Order_Type_Desc],{"Install","Service Order","Restart"},Table_Pending_Today[Contractor],1,Table_Pending_Today[Order_Number],Table_Pending_Today[[#This Row],[Order_Number]]))&gt;0,1,0)</f>
        <v>0</v>
      </c>
      <c r="EQ706">
        <f>IF(SUM(COUNTIFS(Table_Pending_Today[Order_Type_Desc],"Special Request",Table_Pending_Today[Bury_Drop],0,Table_Pending_Today[In-House],1,Table_Pending_Today[Order_Number],Table_Pending_Today[[#This Row],[Order_Number]]))&gt;0,1,0)</f>
        <v>0</v>
      </c>
      <c r="ER706">
        <f>SUM(COUNTIFS(Table_Pending_Today[Order_Type_Desc],"Special Request",Table_Pending_Today[Bury_Drop],0,Table_Pending_Today[Contractor],1,Table_Pending_Today[Order_Number],Table_Pending_Today[[#This Row],[Order_Number]]))</f>
        <v>0</v>
      </c>
    </row>
    <row r="707" spans="1:148" x14ac:dyDescent="0.25">
      <c r="A707" t="s">
        <v>22433</v>
      </c>
      <c r="B707" t="s">
        <v>68448</v>
      </c>
      <c r="C707" t="s">
        <v>16787</v>
      </c>
      <c r="D707" t="s">
        <v>44924</v>
      </c>
      <c r="E707" t="s">
        <v>44925</v>
      </c>
      <c r="F707" t="s">
        <v>44926</v>
      </c>
      <c r="G707">
        <v>765206</v>
      </c>
      <c r="H707" t="s">
        <v>72</v>
      </c>
      <c r="I707" t="s">
        <v>89</v>
      </c>
      <c r="J707" t="s">
        <v>16974</v>
      </c>
      <c r="K707" t="s">
        <v>73</v>
      </c>
      <c r="L707">
        <v>1</v>
      </c>
      <c r="M707" t="s">
        <v>44927</v>
      </c>
      <c r="N707" t="s">
        <v>44928</v>
      </c>
      <c r="P707" t="s">
        <v>179</v>
      </c>
      <c r="Q707" t="s">
        <v>17238</v>
      </c>
      <c r="R707" t="s">
        <v>44930</v>
      </c>
      <c r="T707" t="s">
        <v>141</v>
      </c>
      <c r="U707" t="s">
        <v>16727</v>
      </c>
      <c r="V707" t="s">
        <v>53423</v>
      </c>
      <c r="W707" t="s">
        <v>16663</v>
      </c>
      <c r="X707" t="s">
        <v>16655</v>
      </c>
      <c r="Y707" t="s">
        <v>76</v>
      </c>
      <c r="Z707" t="s">
        <v>96</v>
      </c>
      <c r="AA707" t="s">
        <v>179</v>
      </c>
      <c r="AB707" t="s">
        <v>181</v>
      </c>
      <c r="AC707" t="s">
        <v>107</v>
      </c>
      <c r="AD707" t="s">
        <v>52881</v>
      </c>
      <c r="AE707" t="s">
        <v>20208</v>
      </c>
      <c r="AF707" t="s">
        <v>53424</v>
      </c>
      <c r="AG707" t="s">
        <v>22433</v>
      </c>
      <c r="AH707" t="s">
        <v>16963</v>
      </c>
      <c r="AI707" t="s">
        <v>20208</v>
      </c>
      <c r="AJ707">
        <v>1</v>
      </c>
      <c r="AK707" t="s">
        <v>16793</v>
      </c>
      <c r="AL707" t="s">
        <v>79</v>
      </c>
      <c r="AO707">
        <v>18</v>
      </c>
      <c r="AP707" t="s">
        <v>91</v>
      </c>
      <c r="AQ707" t="s">
        <v>80</v>
      </c>
      <c r="AR707" t="s">
        <v>17201</v>
      </c>
      <c r="AT707">
        <v>0</v>
      </c>
      <c r="AU707">
        <v>0</v>
      </c>
      <c r="AV707" t="s">
        <v>17134</v>
      </c>
      <c r="BI707" t="s">
        <v>81</v>
      </c>
      <c r="BJ707" t="s">
        <v>81</v>
      </c>
      <c r="BK707" t="s">
        <v>81</v>
      </c>
      <c r="BM707" t="s">
        <v>53428</v>
      </c>
      <c r="BN707" t="s">
        <v>53429</v>
      </c>
      <c r="BQ707" t="s">
        <v>53430</v>
      </c>
      <c r="BS707" t="s">
        <v>17202</v>
      </c>
      <c r="BV707" t="s">
        <v>52881</v>
      </c>
      <c r="BW707">
        <v>0</v>
      </c>
      <c r="BX707">
        <v>0</v>
      </c>
      <c r="CA707" t="s">
        <v>16935</v>
      </c>
      <c r="CE707" t="s">
        <v>16880</v>
      </c>
      <c r="CF707" t="s">
        <v>16881</v>
      </c>
      <c r="CG707" t="s">
        <v>16882</v>
      </c>
      <c r="CK707" t="s">
        <v>16926</v>
      </c>
      <c r="CL707" t="s">
        <v>80</v>
      </c>
      <c r="CM707">
        <v>0</v>
      </c>
      <c r="CN707">
        <v>94.647599999999997</v>
      </c>
      <c r="CO707">
        <v>9.1999999999999993</v>
      </c>
      <c r="CP707">
        <v>1300</v>
      </c>
      <c r="CQ707" t="s">
        <v>17312</v>
      </c>
      <c r="CR707" t="s">
        <v>17313</v>
      </c>
      <c r="CS707" t="s">
        <v>53425</v>
      </c>
      <c r="CT707" t="s">
        <v>53426</v>
      </c>
      <c r="CU707" t="s">
        <v>16926</v>
      </c>
      <c r="CV707" t="s">
        <v>53427</v>
      </c>
      <c r="DU707">
        <v>1</v>
      </c>
      <c r="DV707">
        <v>0</v>
      </c>
      <c r="DW707">
        <v>0</v>
      </c>
      <c r="DY707">
        <v>0</v>
      </c>
      <c r="DZ707">
        <v>0</v>
      </c>
      <c r="EC707" t="s">
        <v>21337</v>
      </c>
      <c r="ED707">
        <v>1</v>
      </c>
      <c r="EE707" cm="1">
        <f t="array" ref="EE707">SUM(COUNTIFS(Table_Pending_Today[job_type_code],{"WB","WQ","Z5","Z7","U8","QU","7W","2V","2W","2X"},Table_Pending_Today[Order_Number],Table_Pending_Today[[#This Row],[Order_Number]]))</f>
        <v>0</v>
      </c>
      <c r="EF707">
        <f>COUNTIFS(Table_Pending_Today[Order_Number],Table_Pending_Today[[#This Row],[Order_Number]],Table_Pending_Today[tech_contractor],"INHOUSE")</f>
        <v>0</v>
      </c>
      <c r="EG707">
        <f>COUNTIFS(Table_Pending_Today[Order_Number],Table_Pending_Today[[#This Row],[Order_Number]],Table_Pending_Today[tech_contractor],"CONTRACTOR")</f>
        <v>0</v>
      </c>
      <c r="EH707" cm="1">
        <f t="array" ref="EH707">SUM(COUNTIFS(Table_Pending_Today[job_type_code],{"XV","XQ","XT","XU"},Table_Pending_Today[Order_Number],Table_Pending_Today[[#This Row],[Order_Number]]))</f>
        <v>0</v>
      </c>
      <c r="EI707" cm="1">
        <f t="array" ref="EI707">SUM(COUNTIFS(Table_Pending_Today[job_type_code],{"XV","XQ","XT","XU"},Table_Pending_Today[Order_Number],Table_Pending_Today[[#This Row],[Order_Number]],Table_Pending_Today[In-House],1))</f>
        <v>0</v>
      </c>
      <c r="EJ707" cm="1">
        <f t="array" ref="EJ707">SUM(COUNTIFS(Table_Pending_Today[job_type_code],{"XV","XQ","XT","XU"},Table_Pending_Today[Order_Number],Table_Pending_Today[[#This Row],[Order_Number]],Table_Pending_Today[Contractor],1))</f>
        <v>0</v>
      </c>
      <c r="EK707" cm="1">
        <f t="array" ref="EK707">SUM(COUNTIFS(Table_Pending_Today[job_type_code],{"WB","WQ","Z5","Z7","U8","QU","7W","2V","2W","2X"},Table_Pending_Today[Order_Number],Table_Pending_Today[[#This Row],[Order_Number]]))</f>
        <v>0</v>
      </c>
      <c r="EL707" cm="1">
        <f t="array" ref="EL707">SUM(COUNTIFS(Table_Pending_Today[job_type_code],{"WB","WQ","Z5","Z7","U8","QU","7W","2V","2W","2X"},Table_Pending_Today[In-House],1,Table_Pending_Today[Order_Number],Table_Pending_Today[[#This Row],[Order_Number]]))</f>
        <v>0</v>
      </c>
      <c r="EM707" cm="1">
        <f t="array" ref="EM707">SUM(COUNTIFS(Table_Pending_Today[job_type_code],{"WB","WQ","Z5","Z7","U8","QU","7W","2V","2W","2X"},Table_Pending_Today[Contractor],1,Table_Pending_Today[Order_Number],Table_Pending_Today[[#This Row],[Order_Number]]))</f>
        <v>0</v>
      </c>
      <c r="EN707" cm="1">
        <f t="array" ref="EN707">IF(SUM(COUNTIFS(Table_Pending_Today[Order_Type_Desc],{"Install","Service Order","Restart"},Table_Pending_Today[Order_Number],Table_Pending_Today[[#This Row],[Order_Number]]))&gt;0,1,0)</f>
        <v>0</v>
      </c>
      <c r="EO707" cm="1">
        <f t="array" ref="EO707">IF(SUM(COUNTIFS(Table_Pending_Today[Order_Type_Desc],{"Install","Service Order","Restart"},Table_Pending_Today[In-House],1,Table_Pending_Today[Order_Number],Table_Pending_Today[[#This Row],[Order_Number]]))&gt;0,1,0)</f>
        <v>0</v>
      </c>
      <c r="EP707" cm="1">
        <f t="array" ref="EP707">IF(SUM(COUNTIFS(Table_Pending_Today[Order_Type_Desc],{"Install","Service Order","Restart"},Table_Pending_Today[Contractor],1,Table_Pending_Today[Order_Number],Table_Pending_Today[[#This Row],[Order_Number]]))&gt;0,1,0)</f>
        <v>0</v>
      </c>
      <c r="EQ707">
        <f>IF(SUM(COUNTIFS(Table_Pending_Today[Order_Type_Desc],"Special Request",Table_Pending_Today[Bury_Drop],0,Table_Pending_Today[In-House],1,Table_Pending_Today[Order_Number],Table_Pending_Today[[#This Row],[Order_Number]]))&gt;0,1,0)</f>
        <v>0</v>
      </c>
      <c r="ER707">
        <f>SUM(COUNTIFS(Table_Pending_Today[Order_Type_Desc],"Special Request",Table_Pending_Today[Bury_Drop],0,Table_Pending_Today[Contractor],1,Table_Pending_Today[Order_Number],Table_Pending_Today[[#This Row],[Order_Number]]))</f>
        <v>0</v>
      </c>
    </row>
    <row r="708" spans="1:148" x14ac:dyDescent="0.25">
      <c r="A708" t="s">
        <v>22433</v>
      </c>
      <c r="B708" t="s">
        <v>68448</v>
      </c>
      <c r="C708" t="s">
        <v>16787</v>
      </c>
      <c r="D708" t="s">
        <v>44892</v>
      </c>
      <c r="E708" t="s">
        <v>44893</v>
      </c>
      <c r="F708" t="s">
        <v>44894</v>
      </c>
      <c r="G708">
        <v>765211</v>
      </c>
      <c r="H708" t="s">
        <v>72</v>
      </c>
      <c r="I708" t="s">
        <v>17861</v>
      </c>
      <c r="J708" t="s">
        <v>16980</v>
      </c>
      <c r="K708" t="s">
        <v>73</v>
      </c>
      <c r="L708">
        <v>1</v>
      </c>
      <c r="M708" t="s">
        <v>44895</v>
      </c>
      <c r="N708" t="s">
        <v>44896</v>
      </c>
      <c r="P708" t="s">
        <v>17217</v>
      </c>
      <c r="Q708" t="s">
        <v>17526</v>
      </c>
      <c r="R708" t="s">
        <v>44898</v>
      </c>
      <c r="S708" t="s">
        <v>44899</v>
      </c>
      <c r="T708" t="s">
        <v>141</v>
      </c>
      <c r="U708" t="s">
        <v>16727</v>
      </c>
      <c r="V708" t="s">
        <v>53431</v>
      </c>
      <c r="W708" t="s">
        <v>16663</v>
      </c>
      <c r="X708" t="s">
        <v>16653</v>
      </c>
      <c r="Y708" t="s">
        <v>76</v>
      </c>
      <c r="Z708" t="s">
        <v>96</v>
      </c>
      <c r="AA708" t="s">
        <v>179</v>
      </c>
      <c r="AB708" t="s">
        <v>16860</v>
      </c>
      <c r="AC708" t="s">
        <v>107</v>
      </c>
      <c r="AD708" t="s">
        <v>53432</v>
      </c>
      <c r="AE708" t="s">
        <v>20208</v>
      </c>
      <c r="AF708" t="s">
        <v>53433</v>
      </c>
      <c r="AG708" t="s">
        <v>22433</v>
      </c>
      <c r="AH708" t="s">
        <v>16795</v>
      </c>
      <c r="AI708" t="s">
        <v>20208</v>
      </c>
      <c r="AJ708">
        <v>1</v>
      </c>
      <c r="AK708" t="s">
        <v>16838</v>
      </c>
      <c r="AL708" t="s">
        <v>18194</v>
      </c>
      <c r="AM708" t="s">
        <v>87</v>
      </c>
      <c r="AO708">
        <v>18</v>
      </c>
      <c r="AP708" t="s">
        <v>17862</v>
      </c>
      <c r="AQ708" t="s">
        <v>80</v>
      </c>
      <c r="AR708" t="s">
        <v>53434</v>
      </c>
      <c r="AT708">
        <v>3</v>
      </c>
      <c r="AU708">
        <v>0</v>
      </c>
      <c r="AV708" t="s">
        <v>17112</v>
      </c>
      <c r="BI708" t="s">
        <v>81</v>
      </c>
      <c r="BJ708" t="s">
        <v>81</v>
      </c>
      <c r="BK708" t="s">
        <v>81</v>
      </c>
      <c r="BM708" t="s">
        <v>21873</v>
      </c>
      <c r="BN708" t="s">
        <v>53435</v>
      </c>
      <c r="BQ708" t="s">
        <v>53436</v>
      </c>
      <c r="BS708" t="s">
        <v>17202</v>
      </c>
      <c r="BT708" t="s">
        <v>17763</v>
      </c>
      <c r="BU708" t="s">
        <v>18195</v>
      </c>
      <c r="BV708" t="s">
        <v>53432</v>
      </c>
      <c r="BW708">
        <v>0</v>
      </c>
      <c r="BX708">
        <v>0</v>
      </c>
      <c r="CA708" t="s">
        <v>17866</v>
      </c>
      <c r="CE708" t="s">
        <v>16880</v>
      </c>
      <c r="CF708" t="s">
        <v>16881</v>
      </c>
      <c r="CG708" t="s">
        <v>16882</v>
      </c>
      <c r="CK708" t="s">
        <v>17412</v>
      </c>
      <c r="CL708" t="s">
        <v>80</v>
      </c>
      <c r="CM708">
        <v>0</v>
      </c>
      <c r="CN708">
        <v>98.535499999999999</v>
      </c>
      <c r="CO708">
        <v>2.67</v>
      </c>
      <c r="CP708">
        <v>100</v>
      </c>
      <c r="CQ708" t="s">
        <v>17312</v>
      </c>
      <c r="CR708" t="s">
        <v>17313</v>
      </c>
      <c r="CS708" t="s">
        <v>17314</v>
      </c>
      <c r="CT708" t="s">
        <v>19385</v>
      </c>
      <c r="CU708" t="s">
        <v>16885</v>
      </c>
      <c r="DS708">
        <v>0</v>
      </c>
      <c r="DU708">
        <v>1</v>
      </c>
      <c r="DV708">
        <v>0</v>
      </c>
      <c r="DW708">
        <v>0</v>
      </c>
      <c r="DY708">
        <v>1</v>
      </c>
      <c r="DZ708">
        <v>0</v>
      </c>
      <c r="EC708" t="s">
        <v>21320</v>
      </c>
      <c r="ED708">
        <v>1</v>
      </c>
      <c r="EE708" cm="1">
        <f t="array" ref="EE708">SUM(COUNTIFS(Table_Pending_Today[job_type_code],{"WB","WQ","Z5","Z7","U8","QU","7W","2V","2W","2X"},Table_Pending_Today[Order_Number],Table_Pending_Today[[#This Row],[Order_Number]]))</f>
        <v>0</v>
      </c>
      <c r="EF708">
        <f>COUNTIFS(Table_Pending_Today[Order_Number],Table_Pending_Today[[#This Row],[Order_Number]],Table_Pending_Today[tech_contractor],"INHOUSE")</f>
        <v>1</v>
      </c>
      <c r="EG708">
        <f>COUNTIFS(Table_Pending_Today[Order_Number],Table_Pending_Today[[#This Row],[Order_Number]],Table_Pending_Today[tech_contractor],"CONTRACTOR")</f>
        <v>0</v>
      </c>
      <c r="EH708" cm="1">
        <f t="array" ref="EH708">SUM(COUNTIFS(Table_Pending_Today[job_type_code],{"XV","XQ","XT","XU"},Table_Pending_Today[Order_Number],Table_Pending_Today[[#This Row],[Order_Number]]))</f>
        <v>0</v>
      </c>
      <c r="EI708" cm="1">
        <f t="array" ref="EI708">SUM(COUNTIFS(Table_Pending_Today[job_type_code],{"XV","XQ","XT","XU"},Table_Pending_Today[Order_Number],Table_Pending_Today[[#This Row],[Order_Number]],Table_Pending_Today[In-House],1))</f>
        <v>0</v>
      </c>
      <c r="EJ708" cm="1">
        <f t="array" ref="EJ708">SUM(COUNTIFS(Table_Pending_Today[job_type_code],{"XV","XQ","XT","XU"},Table_Pending_Today[Order_Number],Table_Pending_Today[[#This Row],[Order_Number]],Table_Pending_Today[Contractor],1))</f>
        <v>0</v>
      </c>
      <c r="EK708" cm="1">
        <f t="array" ref="EK708">SUM(COUNTIFS(Table_Pending_Today[job_type_code],{"WB","WQ","Z5","Z7","U8","QU","7W","2V","2W","2X"},Table_Pending_Today[Order_Number],Table_Pending_Today[[#This Row],[Order_Number]]))</f>
        <v>0</v>
      </c>
      <c r="EL708" cm="1">
        <f t="array" ref="EL708">SUM(COUNTIFS(Table_Pending_Today[job_type_code],{"WB","WQ","Z5","Z7","U8","QU","7W","2V","2W","2X"},Table_Pending_Today[In-House],1,Table_Pending_Today[Order_Number],Table_Pending_Today[[#This Row],[Order_Number]]))</f>
        <v>0</v>
      </c>
      <c r="EM708" cm="1">
        <f t="array" ref="EM708">SUM(COUNTIFS(Table_Pending_Today[job_type_code],{"WB","WQ","Z5","Z7","U8","QU","7W","2V","2W","2X"},Table_Pending_Today[Contractor],1,Table_Pending_Today[Order_Number],Table_Pending_Today[[#This Row],[Order_Number]]))</f>
        <v>0</v>
      </c>
      <c r="EN708" cm="1">
        <f t="array" ref="EN708">IF(SUM(COUNTIFS(Table_Pending_Today[Order_Type_Desc],{"Install","Service Order","Restart"},Table_Pending_Today[Order_Number],Table_Pending_Today[[#This Row],[Order_Number]]))&gt;0,1,0)</f>
        <v>0</v>
      </c>
      <c r="EO708" cm="1">
        <f t="array" ref="EO708">IF(SUM(COUNTIFS(Table_Pending_Today[Order_Type_Desc],{"Install","Service Order","Restart"},Table_Pending_Today[In-House],1,Table_Pending_Today[Order_Number],Table_Pending_Today[[#This Row],[Order_Number]]))&gt;0,1,0)</f>
        <v>0</v>
      </c>
      <c r="EP708" cm="1">
        <f t="array" ref="EP708">IF(SUM(COUNTIFS(Table_Pending_Today[Order_Type_Desc],{"Install","Service Order","Restart"},Table_Pending_Today[Contractor],1,Table_Pending_Today[Order_Number],Table_Pending_Today[[#This Row],[Order_Number]]))&gt;0,1,0)</f>
        <v>0</v>
      </c>
      <c r="EQ708">
        <f>IF(SUM(COUNTIFS(Table_Pending_Today[Order_Type_Desc],"Special Request",Table_Pending_Today[Bury_Drop],0,Table_Pending_Today[In-House],1,Table_Pending_Today[Order_Number],Table_Pending_Today[[#This Row],[Order_Number]]))&gt;0,1,0)</f>
        <v>0</v>
      </c>
      <c r="ER708">
        <f>SUM(COUNTIFS(Table_Pending_Today[Order_Type_Desc],"Special Request",Table_Pending_Today[Bury_Drop],0,Table_Pending_Today[Contractor],1,Table_Pending_Today[Order_Number],Table_Pending_Today[[#This Row],[Order_Number]]))</f>
        <v>0</v>
      </c>
    </row>
    <row r="709" spans="1:148" x14ac:dyDescent="0.25">
      <c r="A709" t="s">
        <v>22433</v>
      </c>
      <c r="B709" t="s">
        <v>68448</v>
      </c>
      <c r="C709" t="s">
        <v>16787</v>
      </c>
      <c r="D709" t="s">
        <v>35893</v>
      </c>
      <c r="E709" t="s">
        <v>35894</v>
      </c>
      <c r="F709" t="s">
        <v>35895</v>
      </c>
      <c r="G709">
        <v>460821</v>
      </c>
      <c r="H709" t="s">
        <v>72</v>
      </c>
      <c r="I709" t="s">
        <v>16913</v>
      </c>
      <c r="J709" t="s">
        <v>16914</v>
      </c>
      <c r="K709" t="s">
        <v>73</v>
      </c>
      <c r="L709">
        <v>1</v>
      </c>
      <c r="M709" t="s">
        <v>35896</v>
      </c>
      <c r="N709" t="s">
        <v>35897</v>
      </c>
      <c r="P709" t="s">
        <v>18631</v>
      </c>
      <c r="Q709" t="s">
        <v>18632</v>
      </c>
      <c r="R709" t="s">
        <v>35899</v>
      </c>
      <c r="S709" t="s">
        <v>35900</v>
      </c>
      <c r="T709" t="s">
        <v>155</v>
      </c>
      <c r="U709" t="s">
        <v>16658</v>
      </c>
      <c r="V709" t="s">
        <v>55248</v>
      </c>
      <c r="W709" t="s">
        <v>16675</v>
      </c>
      <c r="X709" t="s">
        <v>18189</v>
      </c>
      <c r="Y709" t="s">
        <v>76</v>
      </c>
      <c r="Z709" t="s">
        <v>77</v>
      </c>
      <c r="AA709" t="s">
        <v>156</v>
      </c>
      <c r="AB709" t="s">
        <v>156</v>
      </c>
      <c r="AC709" t="s">
        <v>18190</v>
      </c>
      <c r="AD709" t="s">
        <v>22031</v>
      </c>
      <c r="AE709" t="s">
        <v>20208</v>
      </c>
      <c r="AF709" t="s">
        <v>55249</v>
      </c>
      <c r="AG709" t="s">
        <v>22433</v>
      </c>
      <c r="AH709" t="s">
        <v>16795</v>
      </c>
      <c r="AI709" t="s">
        <v>20208</v>
      </c>
      <c r="AJ709">
        <v>3</v>
      </c>
      <c r="AK709" t="s">
        <v>16793</v>
      </c>
      <c r="AL709" t="s">
        <v>19757</v>
      </c>
      <c r="AM709" t="s">
        <v>3</v>
      </c>
      <c r="AN709" t="s">
        <v>18006</v>
      </c>
      <c r="AO709">
        <v>18</v>
      </c>
      <c r="AP709" t="s">
        <v>16915</v>
      </c>
      <c r="AQ709" t="s">
        <v>92</v>
      </c>
      <c r="AR709" t="s">
        <v>16916</v>
      </c>
      <c r="AT709">
        <v>0</v>
      </c>
      <c r="AU709">
        <v>0</v>
      </c>
      <c r="AV709" t="s">
        <v>18191</v>
      </c>
      <c r="BD709" t="s">
        <v>69925</v>
      </c>
      <c r="BE709" t="s">
        <v>221</v>
      </c>
      <c r="BF709" t="s">
        <v>22032</v>
      </c>
      <c r="BG709" t="s">
        <v>17868</v>
      </c>
      <c r="BH709" t="s">
        <v>17376</v>
      </c>
      <c r="BI709" t="s">
        <v>81</v>
      </c>
      <c r="BJ709" t="s">
        <v>81</v>
      </c>
      <c r="BK709" t="s">
        <v>81</v>
      </c>
      <c r="BM709" t="s">
        <v>22033</v>
      </c>
      <c r="BN709" t="s">
        <v>55250</v>
      </c>
      <c r="BQ709" t="s">
        <v>55251</v>
      </c>
      <c r="BS709" t="s">
        <v>17202</v>
      </c>
      <c r="BT709" t="s">
        <v>17737</v>
      </c>
      <c r="BU709" t="s">
        <v>19758</v>
      </c>
      <c r="BV709" t="s">
        <v>22031</v>
      </c>
      <c r="BW709">
        <v>0</v>
      </c>
      <c r="BX709">
        <v>1</v>
      </c>
      <c r="CE709" t="s">
        <v>16880</v>
      </c>
      <c r="CF709" t="s">
        <v>16881</v>
      </c>
      <c r="CG709" t="s">
        <v>16882</v>
      </c>
      <c r="CK709" t="s">
        <v>17412</v>
      </c>
      <c r="CL709" t="s">
        <v>92</v>
      </c>
      <c r="CM709">
        <v>0</v>
      </c>
      <c r="CN709">
        <v>94.362099999999998</v>
      </c>
      <c r="CO709">
        <v>30.4</v>
      </c>
      <c r="CP709">
        <v>7200</v>
      </c>
      <c r="CQ709" t="s">
        <v>17312</v>
      </c>
      <c r="CR709" t="s">
        <v>17313</v>
      </c>
      <c r="CS709" t="s">
        <v>17314</v>
      </c>
      <c r="CT709" t="s">
        <v>19385</v>
      </c>
      <c r="CU709" t="s">
        <v>16885</v>
      </c>
      <c r="CW709" t="s">
        <v>17404</v>
      </c>
      <c r="CX709" t="s">
        <v>17406</v>
      </c>
      <c r="CY709" t="s">
        <v>17499</v>
      </c>
      <c r="CZ709" t="s">
        <v>19759</v>
      </c>
      <c r="DA709" t="s">
        <v>19759</v>
      </c>
      <c r="DF709" t="s">
        <v>69926</v>
      </c>
      <c r="DI709" t="s">
        <v>18633</v>
      </c>
      <c r="DJ709" t="s">
        <v>17383</v>
      </c>
      <c r="DK709" t="s">
        <v>17383</v>
      </c>
      <c r="DL709" t="s">
        <v>17384</v>
      </c>
      <c r="DN709" t="s">
        <v>81</v>
      </c>
      <c r="DO709" t="s">
        <v>81</v>
      </c>
      <c r="DP709" t="s">
        <v>81</v>
      </c>
      <c r="DQ709" t="s">
        <v>81</v>
      </c>
      <c r="DS709">
        <v>0</v>
      </c>
      <c r="DU709">
        <v>1</v>
      </c>
      <c r="DV709">
        <v>1</v>
      </c>
      <c r="DW709">
        <v>0</v>
      </c>
      <c r="DY709">
        <v>0</v>
      </c>
      <c r="DZ709">
        <v>0</v>
      </c>
      <c r="EA709" t="s">
        <v>17499</v>
      </c>
      <c r="EC709" t="s">
        <v>21337</v>
      </c>
      <c r="ED709">
        <v>1</v>
      </c>
      <c r="EE709" cm="1">
        <f t="array" ref="EE709">SUM(COUNTIFS(Table_Pending_Today[job_type_code],{"WB","WQ","Z5","Z7","U8","QU","7W","2V","2W","2X"},Table_Pending_Today[Order_Number],Table_Pending_Today[[#This Row],[Order_Number]]))</f>
        <v>0</v>
      </c>
      <c r="EF709">
        <f>COUNTIFS(Table_Pending_Today[Order_Number],Table_Pending_Today[[#This Row],[Order_Number]],Table_Pending_Today[tech_contractor],"INHOUSE")</f>
        <v>0</v>
      </c>
      <c r="EG709">
        <f>COUNTIFS(Table_Pending_Today[Order_Number],Table_Pending_Today[[#This Row],[Order_Number]],Table_Pending_Today[tech_contractor],"CONTRACTOR")</f>
        <v>1</v>
      </c>
      <c r="EH709" cm="1">
        <f t="array" ref="EH709">SUM(COUNTIFS(Table_Pending_Today[job_type_code],{"XV","XQ","XT","XU"},Table_Pending_Today[Order_Number],Table_Pending_Today[[#This Row],[Order_Number]]))</f>
        <v>1</v>
      </c>
      <c r="EI709" cm="1">
        <f t="array" ref="EI709">SUM(COUNTIFS(Table_Pending_Today[job_type_code],{"XV","XQ","XT","XU"},Table_Pending_Today[Order_Number],Table_Pending_Today[[#This Row],[Order_Number]],Table_Pending_Today[In-House],1))</f>
        <v>0</v>
      </c>
      <c r="EJ709" cm="1">
        <f t="array" ref="EJ709">SUM(COUNTIFS(Table_Pending_Today[job_type_code],{"XV","XQ","XT","XU"},Table_Pending_Today[Order_Number],Table_Pending_Today[[#This Row],[Order_Number]],Table_Pending_Today[Contractor],1))</f>
        <v>1</v>
      </c>
      <c r="EK709" cm="1">
        <f t="array" ref="EK709">SUM(COUNTIFS(Table_Pending_Today[job_type_code],{"WB","WQ","Z5","Z7","U8","QU","7W","2V","2W","2X"},Table_Pending_Today[Order_Number],Table_Pending_Today[[#This Row],[Order_Number]]))</f>
        <v>0</v>
      </c>
      <c r="EL709" cm="1">
        <f t="array" ref="EL709">SUM(COUNTIFS(Table_Pending_Today[job_type_code],{"WB","WQ","Z5","Z7","U8","QU","7W","2V","2W","2X"},Table_Pending_Today[In-House],1,Table_Pending_Today[Order_Number],Table_Pending_Today[[#This Row],[Order_Number]]))</f>
        <v>0</v>
      </c>
      <c r="EM709" cm="1">
        <f t="array" ref="EM709">SUM(COUNTIFS(Table_Pending_Today[job_type_code],{"WB","WQ","Z5","Z7","U8","QU","7W","2V","2W","2X"},Table_Pending_Today[Contractor],1,Table_Pending_Today[Order_Number],Table_Pending_Today[[#This Row],[Order_Number]]))</f>
        <v>0</v>
      </c>
      <c r="EN709" cm="1">
        <f t="array" ref="EN709">IF(SUM(COUNTIFS(Table_Pending_Today[Order_Type_Desc],{"Install","Service Order","Restart"},Table_Pending_Today[Order_Number],Table_Pending_Today[[#This Row],[Order_Number]]))&gt;0,1,0)</f>
        <v>0</v>
      </c>
      <c r="EO709" cm="1">
        <f t="array" ref="EO709">IF(SUM(COUNTIFS(Table_Pending_Today[Order_Type_Desc],{"Install","Service Order","Restart"},Table_Pending_Today[In-House],1,Table_Pending_Today[Order_Number],Table_Pending_Today[[#This Row],[Order_Number]]))&gt;0,1,0)</f>
        <v>0</v>
      </c>
      <c r="EP709" cm="1">
        <f t="array" ref="EP709">IF(SUM(COUNTIFS(Table_Pending_Today[Order_Type_Desc],{"Install","Service Order","Restart"},Table_Pending_Today[Contractor],1,Table_Pending_Today[Order_Number],Table_Pending_Today[[#This Row],[Order_Number]]))&gt;0,1,0)</f>
        <v>0</v>
      </c>
      <c r="EQ709">
        <f>IF(SUM(COUNTIFS(Table_Pending_Today[Order_Type_Desc],"Special Request",Table_Pending_Today[Bury_Drop],0,Table_Pending_Today[In-House],1,Table_Pending_Today[Order_Number],Table_Pending_Today[[#This Row],[Order_Number]]))&gt;0,1,0)</f>
        <v>0</v>
      </c>
      <c r="ER709">
        <f>SUM(COUNTIFS(Table_Pending_Today[Order_Type_Desc],"Special Request",Table_Pending_Today[Bury_Drop],0,Table_Pending_Today[Contractor],1,Table_Pending_Today[Order_Number],Table_Pending_Today[[#This Row],[Order_Number]]))</f>
        <v>0</v>
      </c>
    </row>
    <row r="710" spans="1:148" x14ac:dyDescent="0.25">
      <c r="A710" t="s">
        <v>22433</v>
      </c>
      <c r="B710" t="s">
        <v>68448</v>
      </c>
      <c r="C710" t="s">
        <v>16787</v>
      </c>
      <c r="D710" t="s">
        <v>47396</v>
      </c>
      <c r="E710" t="s">
        <v>47397</v>
      </c>
      <c r="F710" t="s">
        <v>47398</v>
      </c>
      <c r="G710">
        <v>762553</v>
      </c>
      <c r="H710" t="s">
        <v>72</v>
      </c>
      <c r="I710" t="s">
        <v>89</v>
      </c>
      <c r="J710" t="s">
        <v>16935</v>
      </c>
      <c r="K710" t="s">
        <v>73</v>
      </c>
      <c r="L710">
        <v>4</v>
      </c>
      <c r="M710" t="s">
        <v>47399</v>
      </c>
      <c r="N710" t="s">
        <v>47400</v>
      </c>
      <c r="P710" t="s">
        <v>17217</v>
      </c>
      <c r="Q710" t="s">
        <v>17526</v>
      </c>
      <c r="R710" t="s">
        <v>47402</v>
      </c>
      <c r="T710" t="s">
        <v>141</v>
      </c>
      <c r="U710" t="s">
        <v>16727</v>
      </c>
      <c r="V710" t="s">
        <v>53271</v>
      </c>
      <c r="W710" t="s">
        <v>16663</v>
      </c>
      <c r="X710" t="s">
        <v>16653</v>
      </c>
      <c r="Y710" t="s">
        <v>76</v>
      </c>
      <c r="Z710" t="s">
        <v>77</v>
      </c>
      <c r="AA710" t="s">
        <v>179</v>
      </c>
      <c r="AB710" t="s">
        <v>16860</v>
      </c>
      <c r="AC710" t="s">
        <v>107</v>
      </c>
      <c r="AD710" t="s">
        <v>19673</v>
      </c>
      <c r="AE710" t="s">
        <v>18608</v>
      </c>
      <c r="AF710" t="s">
        <v>53272</v>
      </c>
      <c r="AG710" t="s">
        <v>22433</v>
      </c>
      <c r="AH710" t="s">
        <v>16921</v>
      </c>
      <c r="AI710" t="s">
        <v>18608</v>
      </c>
      <c r="AJ710">
        <v>3</v>
      </c>
      <c r="AK710" t="s">
        <v>98</v>
      </c>
      <c r="AL710" t="s">
        <v>79</v>
      </c>
      <c r="AO710">
        <v>18</v>
      </c>
      <c r="AP710" t="s">
        <v>91</v>
      </c>
      <c r="AQ710" t="s">
        <v>80</v>
      </c>
      <c r="AR710" t="s">
        <v>16936</v>
      </c>
      <c r="AT710">
        <v>0</v>
      </c>
      <c r="AU710">
        <v>0</v>
      </c>
      <c r="AV710" t="s">
        <v>17134</v>
      </c>
      <c r="BI710" t="s">
        <v>81</v>
      </c>
      <c r="BJ710" t="s">
        <v>81</v>
      </c>
      <c r="BK710" t="s">
        <v>81</v>
      </c>
      <c r="BM710" t="s">
        <v>53273</v>
      </c>
      <c r="BN710" t="s">
        <v>53274</v>
      </c>
      <c r="BQ710" t="s">
        <v>18351</v>
      </c>
      <c r="BS710" t="s">
        <v>17202</v>
      </c>
      <c r="BV710" t="s">
        <v>19673</v>
      </c>
      <c r="BW710">
        <v>1</v>
      </c>
      <c r="BX710">
        <v>0</v>
      </c>
      <c r="CE710" t="s">
        <v>16880</v>
      </c>
      <c r="CF710" t="s">
        <v>16881</v>
      </c>
      <c r="CG710" t="s">
        <v>16882</v>
      </c>
      <c r="CK710" t="s">
        <v>16883</v>
      </c>
      <c r="CL710" t="s">
        <v>80</v>
      </c>
      <c r="CM710">
        <v>0</v>
      </c>
      <c r="CN710">
        <v>98.203100000000006</v>
      </c>
      <c r="CO710">
        <v>4.32</v>
      </c>
      <c r="CP710">
        <v>1600</v>
      </c>
      <c r="CQ710" t="s">
        <v>17312</v>
      </c>
      <c r="CR710" t="s">
        <v>17313</v>
      </c>
      <c r="CS710" t="s">
        <v>17314</v>
      </c>
      <c r="CT710" t="s">
        <v>17321</v>
      </c>
      <c r="CU710" t="s">
        <v>16885</v>
      </c>
      <c r="DU710">
        <v>0</v>
      </c>
      <c r="DV710">
        <v>0</v>
      </c>
      <c r="DW710">
        <v>0</v>
      </c>
      <c r="DY710">
        <v>0</v>
      </c>
      <c r="DZ710">
        <v>0</v>
      </c>
      <c r="EC710" t="s">
        <v>21320</v>
      </c>
      <c r="ED710">
        <v>4</v>
      </c>
      <c r="EE710" cm="1">
        <f t="array" ref="EE710">SUM(COUNTIFS(Table_Pending_Today[job_type_code],{"WB","WQ","Z5","Z7","U8","QU","7W","2V","2W","2X"},Table_Pending_Today[Order_Number],Table_Pending_Today[[#This Row],[Order_Number]]))</f>
        <v>0</v>
      </c>
      <c r="EF710">
        <f>COUNTIFS(Table_Pending_Today[Order_Number],Table_Pending_Today[[#This Row],[Order_Number]],Table_Pending_Today[tech_contractor],"INHOUSE")</f>
        <v>0</v>
      </c>
      <c r="EG710">
        <f>COUNTIFS(Table_Pending_Today[Order_Number],Table_Pending_Today[[#This Row],[Order_Number]],Table_Pending_Today[tech_contractor],"CONTRACTOR")</f>
        <v>0</v>
      </c>
      <c r="EH710" cm="1">
        <f t="array" ref="EH710">SUM(COUNTIFS(Table_Pending_Today[job_type_code],{"XV","XQ","XT","XU"},Table_Pending_Today[Order_Number],Table_Pending_Today[[#This Row],[Order_Number]]))</f>
        <v>0</v>
      </c>
      <c r="EI710" cm="1">
        <f t="array" ref="EI710">SUM(COUNTIFS(Table_Pending_Today[job_type_code],{"XV","XQ","XT","XU"},Table_Pending_Today[Order_Number],Table_Pending_Today[[#This Row],[Order_Number]],Table_Pending_Today[In-House],1))</f>
        <v>0</v>
      </c>
      <c r="EJ710" cm="1">
        <f t="array" ref="EJ710">SUM(COUNTIFS(Table_Pending_Today[job_type_code],{"XV","XQ","XT","XU"},Table_Pending_Today[Order_Number],Table_Pending_Today[[#This Row],[Order_Number]],Table_Pending_Today[Contractor],1))</f>
        <v>0</v>
      </c>
      <c r="EK710" cm="1">
        <f t="array" ref="EK710">SUM(COUNTIFS(Table_Pending_Today[job_type_code],{"WB","WQ","Z5","Z7","U8","QU","7W","2V","2W","2X"},Table_Pending_Today[Order_Number],Table_Pending_Today[[#This Row],[Order_Number]]))</f>
        <v>0</v>
      </c>
      <c r="EL710" cm="1">
        <f t="array" ref="EL710">SUM(COUNTIFS(Table_Pending_Today[job_type_code],{"WB","WQ","Z5","Z7","U8","QU","7W","2V","2W","2X"},Table_Pending_Today[In-House],1,Table_Pending_Today[Order_Number],Table_Pending_Today[[#This Row],[Order_Number]]))</f>
        <v>0</v>
      </c>
      <c r="EM710" cm="1">
        <f t="array" ref="EM710">SUM(COUNTIFS(Table_Pending_Today[job_type_code],{"WB","WQ","Z5","Z7","U8","QU","7W","2V","2W","2X"},Table_Pending_Today[Contractor],1,Table_Pending_Today[Order_Number],Table_Pending_Today[[#This Row],[Order_Number]]))</f>
        <v>0</v>
      </c>
      <c r="EN710" cm="1">
        <f t="array" ref="EN710">IF(SUM(COUNTIFS(Table_Pending_Today[Order_Type_Desc],{"Install","Service Order","Restart"},Table_Pending_Today[Order_Number],Table_Pending_Today[[#This Row],[Order_Number]]))&gt;0,1,0)</f>
        <v>0</v>
      </c>
      <c r="EO710" cm="1">
        <f t="array" ref="EO710">IF(SUM(COUNTIFS(Table_Pending_Today[Order_Type_Desc],{"Install","Service Order","Restart"},Table_Pending_Today[In-House],1,Table_Pending_Today[Order_Number],Table_Pending_Today[[#This Row],[Order_Number]]))&gt;0,1,0)</f>
        <v>0</v>
      </c>
      <c r="EP710" cm="1">
        <f t="array" ref="EP710">IF(SUM(COUNTIFS(Table_Pending_Today[Order_Type_Desc],{"Install","Service Order","Restart"},Table_Pending_Today[Contractor],1,Table_Pending_Today[Order_Number],Table_Pending_Today[[#This Row],[Order_Number]]))&gt;0,1,0)</f>
        <v>0</v>
      </c>
      <c r="EQ710">
        <f>IF(SUM(COUNTIFS(Table_Pending_Today[Order_Type_Desc],"Special Request",Table_Pending_Today[Bury_Drop],0,Table_Pending_Today[In-House],1,Table_Pending_Today[Order_Number],Table_Pending_Today[[#This Row],[Order_Number]]))&gt;0,1,0)</f>
        <v>0</v>
      </c>
      <c r="ER710">
        <f>SUM(COUNTIFS(Table_Pending_Today[Order_Type_Desc],"Special Request",Table_Pending_Today[Bury_Drop],0,Table_Pending_Today[Contractor],1,Table_Pending_Today[Order_Number],Table_Pending_Today[[#This Row],[Order_Number]]))</f>
        <v>0</v>
      </c>
    </row>
    <row r="711" spans="1:148" x14ac:dyDescent="0.25">
      <c r="A711" t="s">
        <v>22433</v>
      </c>
      <c r="B711" t="s">
        <v>68448</v>
      </c>
      <c r="C711" t="s">
        <v>16787</v>
      </c>
      <c r="D711" t="s">
        <v>43951</v>
      </c>
      <c r="E711" t="s">
        <v>43952</v>
      </c>
      <c r="F711" t="s">
        <v>46267</v>
      </c>
      <c r="G711">
        <v>766087</v>
      </c>
      <c r="H711" t="s">
        <v>16844</v>
      </c>
      <c r="I711" t="s">
        <v>17193</v>
      </c>
      <c r="J711" t="s">
        <v>52411</v>
      </c>
      <c r="K711" t="s">
        <v>73</v>
      </c>
      <c r="L711">
        <v>0</v>
      </c>
      <c r="M711" t="s">
        <v>43954</v>
      </c>
      <c r="N711" t="s">
        <v>43955</v>
      </c>
      <c r="P711" t="s">
        <v>17237</v>
      </c>
      <c r="Q711" t="s">
        <v>17239</v>
      </c>
      <c r="R711" t="s">
        <v>43957</v>
      </c>
      <c r="T711" t="s">
        <v>141</v>
      </c>
      <c r="U711" t="s">
        <v>16727</v>
      </c>
      <c r="V711" t="s">
        <v>52412</v>
      </c>
      <c r="W711" t="s">
        <v>16663</v>
      </c>
      <c r="X711" t="s">
        <v>16662</v>
      </c>
      <c r="Y711" t="s">
        <v>76</v>
      </c>
      <c r="Z711" t="s">
        <v>77</v>
      </c>
      <c r="AA711" t="s">
        <v>179</v>
      </c>
      <c r="AB711" t="s">
        <v>16860</v>
      </c>
      <c r="AC711" t="s">
        <v>107</v>
      </c>
      <c r="AD711" t="s">
        <v>18614</v>
      </c>
      <c r="AE711" t="s">
        <v>22433</v>
      </c>
      <c r="AF711" t="s">
        <v>52413</v>
      </c>
      <c r="AG711" t="s">
        <v>22433</v>
      </c>
      <c r="AH711" t="s">
        <v>17432</v>
      </c>
      <c r="AJ711">
        <v>0</v>
      </c>
      <c r="AL711" t="s">
        <v>79</v>
      </c>
      <c r="AO711">
        <v>16</v>
      </c>
      <c r="AP711" t="s">
        <v>17194</v>
      </c>
      <c r="AQ711" t="s">
        <v>16825</v>
      </c>
      <c r="AR711" t="s">
        <v>52414</v>
      </c>
      <c r="AT711">
        <v>0</v>
      </c>
      <c r="AU711">
        <v>0</v>
      </c>
      <c r="AV711" t="s">
        <v>17134</v>
      </c>
      <c r="BI711" t="s">
        <v>81</v>
      </c>
      <c r="BJ711" t="s">
        <v>81</v>
      </c>
      <c r="BK711" t="s">
        <v>81</v>
      </c>
      <c r="BM711" t="s">
        <v>52419</v>
      </c>
      <c r="BN711" t="s">
        <v>52420</v>
      </c>
      <c r="BQ711" t="s">
        <v>52421</v>
      </c>
      <c r="BS711" t="s">
        <v>17202</v>
      </c>
      <c r="BV711" t="s">
        <v>18614</v>
      </c>
      <c r="BW711">
        <v>0</v>
      </c>
      <c r="BX711">
        <v>0</v>
      </c>
      <c r="CE711" t="s">
        <v>16880</v>
      </c>
      <c r="CF711" t="s">
        <v>16881</v>
      </c>
      <c r="CG711" t="s">
        <v>16882</v>
      </c>
      <c r="CK711" t="s">
        <v>18638</v>
      </c>
      <c r="CL711" t="s">
        <v>16825</v>
      </c>
      <c r="CM711">
        <v>0</v>
      </c>
      <c r="CN711">
        <v>94.572999999999993</v>
      </c>
      <c r="CO711">
        <v>11.51</v>
      </c>
      <c r="CP711">
        <v>4825</v>
      </c>
      <c r="CQ711" t="s">
        <v>17315</v>
      </c>
      <c r="CR711" t="s">
        <v>52415</v>
      </c>
      <c r="CS711" t="s">
        <v>52416</v>
      </c>
      <c r="CT711" t="s">
        <v>52417</v>
      </c>
      <c r="CU711" t="s">
        <v>18638</v>
      </c>
      <c r="CV711" t="s">
        <v>52418</v>
      </c>
      <c r="DU711">
        <v>1</v>
      </c>
      <c r="DV711">
        <v>0</v>
      </c>
      <c r="DW711">
        <v>0</v>
      </c>
      <c r="DY711">
        <v>0</v>
      </c>
      <c r="DZ711">
        <v>0</v>
      </c>
      <c r="EC711" t="s">
        <v>21337</v>
      </c>
      <c r="ED711">
        <v>0</v>
      </c>
      <c r="EE711" cm="1">
        <f t="array" ref="EE711">SUM(COUNTIFS(Table_Pending_Today[job_type_code],{"WB","WQ","Z5","Z7","U8","QU","7W","2V","2W","2X"},Table_Pending_Today[Order_Number],Table_Pending_Today[[#This Row],[Order_Number]]))</f>
        <v>0</v>
      </c>
      <c r="EF711">
        <f>COUNTIFS(Table_Pending_Today[Order_Number],Table_Pending_Today[[#This Row],[Order_Number]],Table_Pending_Today[tech_contractor],"INHOUSE")</f>
        <v>0</v>
      </c>
      <c r="EG711">
        <f>COUNTIFS(Table_Pending_Today[Order_Number],Table_Pending_Today[[#This Row],[Order_Number]],Table_Pending_Today[tech_contractor],"CONTRACTOR")</f>
        <v>0</v>
      </c>
      <c r="EH711" cm="1">
        <f t="array" ref="EH711">SUM(COUNTIFS(Table_Pending_Today[job_type_code],{"XV","XQ","XT","XU"},Table_Pending_Today[Order_Number],Table_Pending_Today[[#This Row],[Order_Number]]))</f>
        <v>0</v>
      </c>
      <c r="EI711" cm="1">
        <f t="array" ref="EI711">SUM(COUNTIFS(Table_Pending_Today[job_type_code],{"XV","XQ","XT","XU"},Table_Pending_Today[Order_Number],Table_Pending_Today[[#This Row],[Order_Number]],Table_Pending_Today[In-House],1))</f>
        <v>0</v>
      </c>
      <c r="EJ711" cm="1">
        <f t="array" ref="EJ711">SUM(COUNTIFS(Table_Pending_Today[job_type_code],{"XV","XQ","XT","XU"},Table_Pending_Today[Order_Number],Table_Pending_Today[[#This Row],[Order_Number]],Table_Pending_Today[Contractor],1))</f>
        <v>0</v>
      </c>
      <c r="EK711" cm="1">
        <f t="array" ref="EK711">SUM(COUNTIFS(Table_Pending_Today[job_type_code],{"WB","WQ","Z5","Z7","U8","QU","7W","2V","2W","2X"},Table_Pending_Today[Order_Number],Table_Pending_Today[[#This Row],[Order_Number]]))</f>
        <v>0</v>
      </c>
      <c r="EL711" cm="1">
        <f t="array" ref="EL711">SUM(COUNTIFS(Table_Pending_Today[job_type_code],{"WB","WQ","Z5","Z7","U8","QU","7W","2V","2W","2X"},Table_Pending_Today[In-House],1,Table_Pending_Today[Order_Number],Table_Pending_Today[[#This Row],[Order_Number]]))</f>
        <v>0</v>
      </c>
      <c r="EM711" cm="1">
        <f t="array" ref="EM711">SUM(COUNTIFS(Table_Pending_Today[job_type_code],{"WB","WQ","Z5","Z7","U8","QU","7W","2V","2W","2X"},Table_Pending_Today[Contractor],1,Table_Pending_Today[Order_Number],Table_Pending_Today[[#This Row],[Order_Number]]))</f>
        <v>0</v>
      </c>
      <c r="EN711" cm="1">
        <f t="array" ref="EN711">IF(SUM(COUNTIFS(Table_Pending_Today[Order_Type_Desc],{"Install","Service Order","Restart"},Table_Pending_Today[Order_Number],Table_Pending_Today[[#This Row],[Order_Number]]))&gt;0,1,0)</f>
        <v>0</v>
      </c>
      <c r="EO711" cm="1">
        <f t="array" ref="EO711">IF(SUM(COUNTIFS(Table_Pending_Today[Order_Type_Desc],{"Install","Service Order","Restart"},Table_Pending_Today[In-House],1,Table_Pending_Today[Order_Number],Table_Pending_Today[[#This Row],[Order_Number]]))&gt;0,1,0)</f>
        <v>0</v>
      </c>
      <c r="EP711" cm="1">
        <f t="array" ref="EP711">IF(SUM(COUNTIFS(Table_Pending_Today[Order_Type_Desc],{"Install","Service Order","Restart"},Table_Pending_Today[Contractor],1,Table_Pending_Today[Order_Number],Table_Pending_Today[[#This Row],[Order_Number]]))&gt;0,1,0)</f>
        <v>0</v>
      </c>
      <c r="EQ711">
        <f>IF(SUM(COUNTIFS(Table_Pending_Today[Order_Type_Desc],"Special Request",Table_Pending_Today[Bury_Drop],0,Table_Pending_Today[In-House],1,Table_Pending_Today[Order_Number],Table_Pending_Today[[#This Row],[Order_Number]]))&gt;0,1,0)</f>
        <v>0</v>
      </c>
      <c r="ER711">
        <f>SUM(COUNTIFS(Table_Pending_Today[Order_Type_Desc],"Special Request",Table_Pending_Today[Bury_Drop],0,Table_Pending_Today[Contractor],1,Table_Pending_Today[Order_Number],Table_Pending_Today[[#This Row],[Order_Number]]))</f>
        <v>0</v>
      </c>
    </row>
    <row r="712" spans="1:148" x14ac:dyDescent="0.25">
      <c r="A712" t="s">
        <v>22433</v>
      </c>
      <c r="B712" t="s">
        <v>68448</v>
      </c>
      <c r="C712" t="s">
        <v>16787</v>
      </c>
      <c r="D712" t="s">
        <v>45666</v>
      </c>
      <c r="E712" t="s">
        <v>45667</v>
      </c>
      <c r="F712" t="s">
        <v>45668</v>
      </c>
      <c r="G712">
        <v>766089</v>
      </c>
      <c r="H712" t="s">
        <v>72</v>
      </c>
      <c r="I712" t="s">
        <v>89</v>
      </c>
      <c r="J712" t="s">
        <v>16794</v>
      </c>
      <c r="K712" t="s">
        <v>73</v>
      </c>
      <c r="L712">
        <v>0</v>
      </c>
      <c r="M712" t="s">
        <v>45669</v>
      </c>
      <c r="N712" t="s">
        <v>45670</v>
      </c>
      <c r="P712" t="s">
        <v>17217</v>
      </c>
      <c r="Q712" t="s">
        <v>17526</v>
      </c>
      <c r="R712" t="s">
        <v>45672</v>
      </c>
      <c r="T712" t="s">
        <v>141</v>
      </c>
      <c r="U712" t="s">
        <v>16727</v>
      </c>
      <c r="V712" t="s">
        <v>53633</v>
      </c>
      <c r="W712" t="s">
        <v>16663</v>
      </c>
      <c r="X712" t="s">
        <v>16653</v>
      </c>
      <c r="Y712" t="s">
        <v>76</v>
      </c>
      <c r="Z712" t="s">
        <v>77</v>
      </c>
      <c r="AA712" t="s">
        <v>179</v>
      </c>
      <c r="AB712" t="s">
        <v>16860</v>
      </c>
      <c r="AC712" t="s">
        <v>107</v>
      </c>
      <c r="AD712" t="s">
        <v>53634</v>
      </c>
      <c r="AE712" t="s">
        <v>22433</v>
      </c>
      <c r="AF712" t="s">
        <v>53635</v>
      </c>
      <c r="AG712" t="s">
        <v>22433</v>
      </c>
      <c r="AH712" t="s">
        <v>16963</v>
      </c>
      <c r="AJ712">
        <v>0</v>
      </c>
      <c r="AL712" t="s">
        <v>79</v>
      </c>
      <c r="AO712">
        <v>18</v>
      </c>
      <c r="AP712" t="s">
        <v>91</v>
      </c>
      <c r="AQ712" t="s">
        <v>80</v>
      </c>
      <c r="AR712" t="s">
        <v>16796</v>
      </c>
      <c r="AT712">
        <v>0</v>
      </c>
      <c r="AU712">
        <v>0</v>
      </c>
      <c r="AV712" t="s">
        <v>17112</v>
      </c>
      <c r="BI712" t="s">
        <v>81</v>
      </c>
      <c r="BJ712" t="s">
        <v>81</v>
      </c>
      <c r="BK712" t="s">
        <v>81</v>
      </c>
      <c r="BM712" t="s">
        <v>53639</v>
      </c>
      <c r="BN712" t="s">
        <v>53640</v>
      </c>
      <c r="BQ712" t="s">
        <v>53641</v>
      </c>
      <c r="BS712" t="s">
        <v>17202</v>
      </c>
      <c r="BV712" t="s">
        <v>53634</v>
      </c>
      <c r="BW712">
        <v>0</v>
      </c>
      <c r="BX712">
        <v>0</v>
      </c>
      <c r="CE712" t="s">
        <v>16880</v>
      </c>
      <c r="CF712" t="s">
        <v>16881</v>
      </c>
      <c r="CG712" t="s">
        <v>16882</v>
      </c>
      <c r="CK712" t="s">
        <v>16884</v>
      </c>
      <c r="CL712" t="s">
        <v>80</v>
      </c>
      <c r="CM712">
        <v>0</v>
      </c>
      <c r="CN712">
        <v>98.3887</v>
      </c>
      <c r="CO712">
        <v>3.16</v>
      </c>
      <c r="CP712">
        <v>100</v>
      </c>
      <c r="CQ712" t="s">
        <v>17312</v>
      </c>
      <c r="CR712" t="s">
        <v>17313</v>
      </c>
      <c r="CS712" t="s">
        <v>53636</v>
      </c>
      <c r="CT712" t="s">
        <v>53637</v>
      </c>
      <c r="CU712" t="s">
        <v>16884</v>
      </c>
      <c r="CV712" t="s">
        <v>53638</v>
      </c>
      <c r="DU712">
        <v>1</v>
      </c>
      <c r="DV712">
        <v>0</v>
      </c>
      <c r="DW712">
        <v>0</v>
      </c>
      <c r="DY712">
        <v>0</v>
      </c>
      <c r="DZ712">
        <v>0</v>
      </c>
      <c r="EC712" t="s">
        <v>21320</v>
      </c>
      <c r="ED712">
        <v>0</v>
      </c>
      <c r="EE712" cm="1">
        <f t="array" ref="EE712">SUM(COUNTIFS(Table_Pending_Today[job_type_code],{"WB","WQ","Z5","Z7","U8","QU","7W","2V","2W","2X"},Table_Pending_Today[Order_Number],Table_Pending_Today[[#This Row],[Order_Number]]))</f>
        <v>0</v>
      </c>
      <c r="EF712">
        <f>COUNTIFS(Table_Pending_Today[Order_Number],Table_Pending_Today[[#This Row],[Order_Number]],Table_Pending_Today[tech_contractor],"INHOUSE")</f>
        <v>0</v>
      </c>
      <c r="EG712">
        <f>COUNTIFS(Table_Pending_Today[Order_Number],Table_Pending_Today[[#This Row],[Order_Number]],Table_Pending_Today[tech_contractor],"CONTRACTOR")</f>
        <v>0</v>
      </c>
      <c r="EH712" cm="1">
        <f t="array" ref="EH712">SUM(COUNTIFS(Table_Pending_Today[job_type_code],{"XV","XQ","XT","XU"},Table_Pending_Today[Order_Number],Table_Pending_Today[[#This Row],[Order_Number]]))</f>
        <v>0</v>
      </c>
      <c r="EI712" cm="1">
        <f t="array" ref="EI712">SUM(COUNTIFS(Table_Pending_Today[job_type_code],{"XV","XQ","XT","XU"},Table_Pending_Today[Order_Number],Table_Pending_Today[[#This Row],[Order_Number]],Table_Pending_Today[In-House],1))</f>
        <v>0</v>
      </c>
      <c r="EJ712" cm="1">
        <f t="array" ref="EJ712">SUM(COUNTIFS(Table_Pending_Today[job_type_code],{"XV","XQ","XT","XU"},Table_Pending_Today[Order_Number],Table_Pending_Today[[#This Row],[Order_Number]],Table_Pending_Today[Contractor],1))</f>
        <v>0</v>
      </c>
      <c r="EK712" cm="1">
        <f t="array" ref="EK712">SUM(COUNTIFS(Table_Pending_Today[job_type_code],{"WB","WQ","Z5","Z7","U8","QU","7W","2V","2W","2X"},Table_Pending_Today[Order_Number],Table_Pending_Today[[#This Row],[Order_Number]]))</f>
        <v>0</v>
      </c>
      <c r="EL712" cm="1">
        <f t="array" ref="EL712">SUM(COUNTIFS(Table_Pending_Today[job_type_code],{"WB","WQ","Z5","Z7","U8","QU","7W","2V","2W","2X"},Table_Pending_Today[In-House],1,Table_Pending_Today[Order_Number],Table_Pending_Today[[#This Row],[Order_Number]]))</f>
        <v>0</v>
      </c>
      <c r="EM712" cm="1">
        <f t="array" ref="EM712">SUM(COUNTIFS(Table_Pending_Today[job_type_code],{"WB","WQ","Z5","Z7","U8","QU","7W","2V","2W","2X"},Table_Pending_Today[Contractor],1,Table_Pending_Today[Order_Number],Table_Pending_Today[[#This Row],[Order_Number]]))</f>
        <v>0</v>
      </c>
      <c r="EN712" cm="1">
        <f t="array" ref="EN712">IF(SUM(COUNTIFS(Table_Pending_Today[Order_Type_Desc],{"Install","Service Order","Restart"},Table_Pending_Today[Order_Number],Table_Pending_Today[[#This Row],[Order_Number]]))&gt;0,1,0)</f>
        <v>0</v>
      </c>
      <c r="EO712" cm="1">
        <f t="array" ref="EO712">IF(SUM(COUNTIFS(Table_Pending_Today[Order_Type_Desc],{"Install","Service Order","Restart"},Table_Pending_Today[In-House],1,Table_Pending_Today[Order_Number],Table_Pending_Today[[#This Row],[Order_Number]]))&gt;0,1,0)</f>
        <v>0</v>
      </c>
      <c r="EP712" cm="1">
        <f t="array" ref="EP712">IF(SUM(COUNTIFS(Table_Pending_Today[Order_Type_Desc],{"Install","Service Order","Restart"},Table_Pending_Today[Contractor],1,Table_Pending_Today[Order_Number],Table_Pending_Today[[#This Row],[Order_Number]]))&gt;0,1,0)</f>
        <v>0</v>
      </c>
      <c r="EQ712">
        <f>IF(SUM(COUNTIFS(Table_Pending_Today[Order_Type_Desc],"Special Request",Table_Pending_Today[Bury_Drop],0,Table_Pending_Today[In-House],1,Table_Pending_Today[Order_Number],Table_Pending_Today[[#This Row],[Order_Number]]))&gt;0,1,0)</f>
        <v>0</v>
      </c>
      <c r="ER712">
        <f>SUM(COUNTIFS(Table_Pending_Today[Order_Type_Desc],"Special Request",Table_Pending_Today[Bury_Drop],0,Table_Pending_Today[Contractor],1,Table_Pending_Today[Order_Number],Table_Pending_Today[[#This Row],[Order_Number]]))</f>
        <v>0</v>
      </c>
    </row>
    <row r="713" spans="1:148" x14ac:dyDescent="0.25">
      <c r="A713" t="s">
        <v>22433</v>
      </c>
      <c r="B713" t="s">
        <v>68448</v>
      </c>
      <c r="C713" t="s">
        <v>16787</v>
      </c>
      <c r="D713" t="s">
        <v>21172</v>
      </c>
      <c r="E713" t="s">
        <v>21173</v>
      </c>
      <c r="F713" t="s">
        <v>21174</v>
      </c>
      <c r="G713">
        <v>400360</v>
      </c>
      <c r="H713" t="s">
        <v>16844</v>
      </c>
      <c r="I713" t="s">
        <v>17193</v>
      </c>
      <c r="J713" t="s">
        <v>21984</v>
      </c>
      <c r="K713" t="s">
        <v>73</v>
      </c>
      <c r="L713">
        <v>7</v>
      </c>
      <c r="M713" t="s">
        <v>21175</v>
      </c>
      <c r="N713" t="s">
        <v>21176</v>
      </c>
      <c r="P713" t="s">
        <v>17124</v>
      </c>
      <c r="Q713" t="s">
        <v>21985</v>
      </c>
      <c r="R713" t="s">
        <v>21177</v>
      </c>
      <c r="T713" t="s">
        <v>159</v>
      </c>
      <c r="U713" t="s">
        <v>17123</v>
      </c>
      <c r="V713" t="s">
        <v>21986</v>
      </c>
      <c r="W713" t="s">
        <v>16981</v>
      </c>
      <c r="X713" t="s">
        <v>122</v>
      </c>
      <c r="Y713" t="s">
        <v>76</v>
      </c>
      <c r="Z713" t="s">
        <v>77</v>
      </c>
      <c r="AA713" t="s">
        <v>17124</v>
      </c>
      <c r="AB713" t="s">
        <v>17334</v>
      </c>
      <c r="AC713" t="s">
        <v>16687</v>
      </c>
      <c r="AD713" t="s">
        <v>21987</v>
      </c>
      <c r="AE713" t="s">
        <v>18865</v>
      </c>
      <c r="AF713" t="s">
        <v>21988</v>
      </c>
      <c r="AG713" t="s">
        <v>22433</v>
      </c>
      <c r="AH713" t="s">
        <v>16963</v>
      </c>
      <c r="AI713" t="s">
        <v>20208</v>
      </c>
      <c r="AJ713">
        <v>1</v>
      </c>
      <c r="AK713" t="s">
        <v>16858</v>
      </c>
      <c r="AL713" t="s">
        <v>79</v>
      </c>
      <c r="AO713">
        <v>16</v>
      </c>
      <c r="AP713" t="s">
        <v>17194</v>
      </c>
      <c r="AQ713" t="s">
        <v>16825</v>
      </c>
      <c r="AR713" t="s">
        <v>17194</v>
      </c>
      <c r="AT713">
        <v>0</v>
      </c>
      <c r="AU713">
        <v>0</v>
      </c>
      <c r="AV713" t="s">
        <v>17124</v>
      </c>
      <c r="BI713" t="s">
        <v>81</v>
      </c>
      <c r="BJ713" t="s">
        <v>81</v>
      </c>
      <c r="BK713" t="s">
        <v>81</v>
      </c>
      <c r="BM713" t="s">
        <v>21990</v>
      </c>
      <c r="BN713" t="s">
        <v>21991</v>
      </c>
      <c r="BQ713" t="s">
        <v>16991</v>
      </c>
      <c r="BS713" t="s">
        <v>17202</v>
      </c>
      <c r="BV713" t="s">
        <v>21987</v>
      </c>
      <c r="BW713">
        <v>0</v>
      </c>
      <c r="BX713">
        <v>0</v>
      </c>
      <c r="CE713" t="s">
        <v>16880</v>
      </c>
      <c r="CF713" t="s">
        <v>16881</v>
      </c>
      <c r="CG713" t="s">
        <v>16882</v>
      </c>
      <c r="CK713" t="s">
        <v>17176</v>
      </c>
      <c r="CL713" t="s">
        <v>16825</v>
      </c>
      <c r="CM713">
        <v>0</v>
      </c>
      <c r="CN713">
        <v>86.044600000000003</v>
      </c>
      <c r="CO713">
        <v>1460.93</v>
      </c>
      <c r="CP713">
        <v>1525</v>
      </c>
      <c r="CQ713" t="s">
        <v>17315</v>
      </c>
      <c r="CR713" t="s">
        <v>21989</v>
      </c>
      <c r="CS713" t="s">
        <v>18301</v>
      </c>
      <c r="CT713" t="s">
        <v>18302</v>
      </c>
      <c r="CU713" t="s">
        <v>17176</v>
      </c>
      <c r="CV713" t="s">
        <v>18303</v>
      </c>
      <c r="DU713">
        <v>1</v>
      </c>
      <c r="DV713">
        <v>0</v>
      </c>
      <c r="DW713">
        <v>0</v>
      </c>
      <c r="DY713">
        <v>0</v>
      </c>
      <c r="DZ713">
        <v>0</v>
      </c>
      <c r="EC713" t="s">
        <v>21342</v>
      </c>
      <c r="ED713">
        <v>7</v>
      </c>
      <c r="EE713" cm="1">
        <f t="array" ref="EE713">SUM(COUNTIFS(Table_Pending_Today[job_type_code],{"WB","WQ","Z5","Z7","U8","QU","7W","2V","2W","2X"},Table_Pending_Today[Order_Number],Table_Pending_Today[[#This Row],[Order_Number]]))</f>
        <v>0</v>
      </c>
      <c r="EF713">
        <f>COUNTIFS(Table_Pending_Today[Order_Number],Table_Pending_Today[[#This Row],[Order_Number]],Table_Pending_Today[tech_contractor],"INHOUSE")</f>
        <v>0</v>
      </c>
      <c r="EG713">
        <f>COUNTIFS(Table_Pending_Today[Order_Number],Table_Pending_Today[[#This Row],[Order_Number]],Table_Pending_Today[tech_contractor],"CONTRACTOR")</f>
        <v>0</v>
      </c>
      <c r="EH713" cm="1">
        <f t="array" ref="EH713">SUM(COUNTIFS(Table_Pending_Today[job_type_code],{"XV","XQ","XT","XU"},Table_Pending_Today[Order_Number],Table_Pending_Today[[#This Row],[Order_Number]]))</f>
        <v>0</v>
      </c>
      <c r="EI713" cm="1">
        <f t="array" ref="EI713">SUM(COUNTIFS(Table_Pending_Today[job_type_code],{"XV","XQ","XT","XU"},Table_Pending_Today[Order_Number],Table_Pending_Today[[#This Row],[Order_Number]],Table_Pending_Today[In-House],1))</f>
        <v>0</v>
      </c>
      <c r="EJ713" cm="1">
        <f t="array" ref="EJ713">SUM(COUNTIFS(Table_Pending_Today[job_type_code],{"XV","XQ","XT","XU"},Table_Pending_Today[Order_Number],Table_Pending_Today[[#This Row],[Order_Number]],Table_Pending_Today[Contractor],1))</f>
        <v>0</v>
      </c>
      <c r="EK713" cm="1">
        <f t="array" ref="EK713">SUM(COUNTIFS(Table_Pending_Today[job_type_code],{"WB","WQ","Z5","Z7","U8","QU","7W","2V","2W","2X"},Table_Pending_Today[Order_Number],Table_Pending_Today[[#This Row],[Order_Number]]))</f>
        <v>0</v>
      </c>
      <c r="EL713" cm="1">
        <f t="array" ref="EL713">SUM(COUNTIFS(Table_Pending_Today[job_type_code],{"WB","WQ","Z5","Z7","U8","QU","7W","2V","2W","2X"},Table_Pending_Today[In-House],1,Table_Pending_Today[Order_Number],Table_Pending_Today[[#This Row],[Order_Number]]))</f>
        <v>0</v>
      </c>
      <c r="EM713" cm="1">
        <f t="array" ref="EM713">SUM(COUNTIFS(Table_Pending_Today[job_type_code],{"WB","WQ","Z5","Z7","U8","QU","7W","2V","2W","2X"},Table_Pending_Today[Contractor],1,Table_Pending_Today[Order_Number],Table_Pending_Today[[#This Row],[Order_Number]]))</f>
        <v>0</v>
      </c>
      <c r="EN713" cm="1">
        <f t="array" ref="EN713">IF(SUM(COUNTIFS(Table_Pending_Today[Order_Type_Desc],{"Install","Service Order","Restart"},Table_Pending_Today[Order_Number],Table_Pending_Today[[#This Row],[Order_Number]]))&gt;0,1,0)</f>
        <v>0</v>
      </c>
      <c r="EO713" cm="1">
        <f t="array" ref="EO713">IF(SUM(COUNTIFS(Table_Pending_Today[Order_Type_Desc],{"Install","Service Order","Restart"},Table_Pending_Today[In-House],1,Table_Pending_Today[Order_Number],Table_Pending_Today[[#This Row],[Order_Number]]))&gt;0,1,0)</f>
        <v>0</v>
      </c>
      <c r="EP713" cm="1">
        <f t="array" ref="EP713">IF(SUM(COUNTIFS(Table_Pending_Today[Order_Type_Desc],{"Install","Service Order","Restart"},Table_Pending_Today[Contractor],1,Table_Pending_Today[Order_Number],Table_Pending_Today[[#This Row],[Order_Number]]))&gt;0,1,0)</f>
        <v>0</v>
      </c>
      <c r="EQ713">
        <f>IF(SUM(COUNTIFS(Table_Pending_Today[Order_Type_Desc],"Special Request",Table_Pending_Today[Bury_Drop],0,Table_Pending_Today[In-House],1,Table_Pending_Today[Order_Number],Table_Pending_Today[[#This Row],[Order_Number]]))&gt;0,1,0)</f>
        <v>0</v>
      </c>
      <c r="ER713">
        <f>SUM(COUNTIFS(Table_Pending_Today[Order_Type_Desc],"Special Request",Table_Pending_Today[Bury_Drop],0,Table_Pending_Today[Contractor],1,Table_Pending_Today[Order_Number],Table_Pending_Today[[#This Row],[Order_Number]]))</f>
        <v>0</v>
      </c>
    </row>
    <row r="714" spans="1:148" x14ac:dyDescent="0.25">
      <c r="A714" t="s">
        <v>22433</v>
      </c>
      <c r="B714" t="s">
        <v>68448</v>
      </c>
      <c r="C714" t="s">
        <v>16787</v>
      </c>
      <c r="D714" t="s">
        <v>28071</v>
      </c>
      <c r="E714" t="s">
        <v>28072</v>
      </c>
      <c r="F714" t="s">
        <v>28073</v>
      </c>
      <c r="G714">
        <v>463809</v>
      </c>
      <c r="H714" t="s">
        <v>72</v>
      </c>
      <c r="I714" t="s">
        <v>89</v>
      </c>
      <c r="J714" t="s">
        <v>16798</v>
      </c>
      <c r="K714" t="s">
        <v>73</v>
      </c>
      <c r="L714">
        <v>1</v>
      </c>
      <c r="M714" t="s">
        <v>28074</v>
      </c>
      <c r="N714" t="s">
        <v>28075</v>
      </c>
      <c r="P714" t="s">
        <v>17367</v>
      </c>
      <c r="Q714" t="s">
        <v>54534</v>
      </c>
      <c r="R714" t="s">
        <v>28077</v>
      </c>
      <c r="T714" t="s">
        <v>146</v>
      </c>
      <c r="U714" t="s">
        <v>16658</v>
      </c>
      <c r="V714" t="s">
        <v>54535</v>
      </c>
      <c r="W714" t="s">
        <v>16674</v>
      </c>
      <c r="X714" t="s">
        <v>17398</v>
      </c>
      <c r="Y714" t="s">
        <v>76</v>
      </c>
      <c r="Z714" t="s">
        <v>77</v>
      </c>
      <c r="AA714" t="s">
        <v>16685</v>
      </c>
      <c r="AB714" t="s">
        <v>17200</v>
      </c>
      <c r="AC714" t="s">
        <v>17093</v>
      </c>
      <c r="AD714" t="s">
        <v>54536</v>
      </c>
      <c r="AE714" t="s">
        <v>20208</v>
      </c>
      <c r="AF714" t="s">
        <v>54537</v>
      </c>
      <c r="AG714" t="s">
        <v>22433</v>
      </c>
      <c r="AH714" t="s">
        <v>16836</v>
      </c>
      <c r="AI714" t="s">
        <v>22433</v>
      </c>
      <c r="AJ714">
        <v>0</v>
      </c>
      <c r="AL714" t="s">
        <v>69927</v>
      </c>
      <c r="AM714" t="s">
        <v>87</v>
      </c>
      <c r="AO714">
        <v>18</v>
      </c>
      <c r="AP714" t="s">
        <v>91</v>
      </c>
      <c r="AQ714" t="s">
        <v>80</v>
      </c>
      <c r="AR714" t="s">
        <v>16799</v>
      </c>
      <c r="AT714">
        <v>0</v>
      </c>
      <c r="AU714">
        <v>0</v>
      </c>
      <c r="AV714" t="s">
        <v>52313</v>
      </c>
      <c r="BI714" t="s">
        <v>81</v>
      </c>
      <c r="BJ714" t="s">
        <v>81</v>
      </c>
      <c r="BK714" t="s">
        <v>81</v>
      </c>
      <c r="BM714" t="s">
        <v>54538</v>
      </c>
      <c r="BN714" t="s">
        <v>54539</v>
      </c>
      <c r="BQ714" t="s">
        <v>54540</v>
      </c>
      <c r="BS714" t="s">
        <v>17202</v>
      </c>
      <c r="BT714" t="s">
        <v>69928</v>
      </c>
      <c r="BU714" t="s">
        <v>69929</v>
      </c>
      <c r="BV714" t="s">
        <v>54536</v>
      </c>
      <c r="BW714">
        <v>0</v>
      </c>
      <c r="BX714">
        <v>0</v>
      </c>
      <c r="CE714" t="s">
        <v>16880</v>
      </c>
      <c r="CF714" t="s">
        <v>16881</v>
      </c>
      <c r="CG714" t="s">
        <v>16882</v>
      </c>
      <c r="CK714" t="s">
        <v>16911</v>
      </c>
      <c r="CL714" t="s">
        <v>80</v>
      </c>
      <c r="CM714">
        <v>0</v>
      </c>
      <c r="CN714">
        <v>101</v>
      </c>
      <c r="CO714">
        <v>0</v>
      </c>
      <c r="CP714">
        <v>100</v>
      </c>
      <c r="CQ714" t="s">
        <v>17312</v>
      </c>
      <c r="CR714" t="s">
        <v>17313</v>
      </c>
      <c r="CS714" t="s">
        <v>47767</v>
      </c>
      <c r="CT714" t="s">
        <v>47768</v>
      </c>
      <c r="CU714" t="s">
        <v>17176</v>
      </c>
      <c r="CV714" t="s">
        <v>47769</v>
      </c>
      <c r="DS714">
        <v>0</v>
      </c>
      <c r="DU714">
        <v>1</v>
      </c>
      <c r="DV714">
        <v>0</v>
      </c>
      <c r="DW714">
        <v>0</v>
      </c>
      <c r="DY714">
        <v>0</v>
      </c>
      <c r="DZ714">
        <v>0</v>
      </c>
      <c r="EC714" t="s">
        <v>21320</v>
      </c>
      <c r="ED714">
        <v>1</v>
      </c>
      <c r="EE714" cm="1">
        <f t="array" ref="EE714">SUM(COUNTIFS(Table_Pending_Today[job_type_code],{"WB","WQ","Z5","Z7","U8","QU","7W","2V","2W","2X"},Table_Pending_Today[Order_Number],Table_Pending_Today[[#This Row],[Order_Number]]))</f>
        <v>0</v>
      </c>
      <c r="EF714">
        <f>COUNTIFS(Table_Pending_Today[Order_Number],Table_Pending_Today[[#This Row],[Order_Number]],Table_Pending_Today[tech_contractor],"INHOUSE")</f>
        <v>1</v>
      </c>
      <c r="EG714">
        <f>COUNTIFS(Table_Pending_Today[Order_Number],Table_Pending_Today[[#This Row],[Order_Number]],Table_Pending_Today[tech_contractor],"CONTRACTOR")</f>
        <v>0</v>
      </c>
      <c r="EH714" cm="1">
        <f t="array" ref="EH714">SUM(COUNTIFS(Table_Pending_Today[job_type_code],{"XV","XQ","XT","XU"},Table_Pending_Today[Order_Number],Table_Pending_Today[[#This Row],[Order_Number]]))</f>
        <v>0</v>
      </c>
      <c r="EI714" cm="1">
        <f t="array" ref="EI714">SUM(COUNTIFS(Table_Pending_Today[job_type_code],{"XV","XQ","XT","XU"},Table_Pending_Today[Order_Number],Table_Pending_Today[[#This Row],[Order_Number]],Table_Pending_Today[In-House],1))</f>
        <v>0</v>
      </c>
      <c r="EJ714" cm="1">
        <f t="array" ref="EJ714">SUM(COUNTIFS(Table_Pending_Today[job_type_code],{"XV","XQ","XT","XU"},Table_Pending_Today[Order_Number],Table_Pending_Today[[#This Row],[Order_Number]],Table_Pending_Today[Contractor],1))</f>
        <v>0</v>
      </c>
      <c r="EK714" cm="1">
        <f t="array" ref="EK714">SUM(COUNTIFS(Table_Pending_Today[job_type_code],{"WB","WQ","Z5","Z7","U8","QU","7W","2V","2W","2X"},Table_Pending_Today[Order_Number],Table_Pending_Today[[#This Row],[Order_Number]]))</f>
        <v>0</v>
      </c>
      <c r="EL714" cm="1">
        <f t="array" ref="EL714">SUM(COUNTIFS(Table_Pending_Today[job_type_code],{"WB","WQ","Z5","Z7","U8","QU","7W","2V","2W","2X"},Table_Pending_Today[In-House],1,Table_Pending_Today[Order_Number],Table_Pending_Today[[#This Row],[Order_Number]]))</f>
        <v>0</v>
      </c>
      <c r="EM714" cm="1">
        <f t="array" ref="EM714">SUM(COUNTIFS(Table_Pending_Today[job_type_code],{"WB","WQ","Z5","Z7","U8","QU","7W","2V","2W","2X"},Table_Pending_Today[Contractor],1,Table_Pending_Today[Order_Number],Table_Pending_Today[[#This Row],[Order_Number]]))</f>
        <v>0</v>
      </c>
      <c r="EN714" cm="1">
        <f t="array" ref="EN714">IF(SUM(COUNTIFS(Table_Pending_Today[Order_Type_Desc],{"Install","Service Order","Restart"},Table_Pending_Today[Order_Number],Table_Pending_Today[[#This Row],[Order_Number]]))&gt;0,1,0)</f>
        <v>0</v>
      </c>
      <c r="EO714" cm="1">
        <f t="array" ref="EO714">IF(SUM(COUNTIFS(Table_Pending_Today[Order_Type_Desc],{"Install","Service Order","Restart"},Table_Pending_Today[In-House],1,Table_Pending_Today[Order_Number],Table_Pending_Today[[#This Row],[Order_Number]]))&gt;0,1,0)</f>
        <v>0</v>
      </c>
      <c r="EP714" cm="1">
        <f t="array" ref="EP714">IF(SUM(COUNTIFS(Table_Pending_Today[Order_Type_Desc],{"Install","Service Order","Restart"},Table_Pending_Today[Contractor],1,Table_Pending_Today[Order_Number],Table_Pending_Today[[#This Row],[Order_Number]]))&gt;0,1,0)</f>
        <v>0</v>
      </c>
      <c r="EQ714">
        <f>IF(SUM(COUNTIFS(Table_Pending_Today[Order_Type_Desc],"Special Request",Table_Pending_Today[Bury_Drop],0,Table_Pending_Today[In-House],1,Table_Pending_Today[Order_Number],Table_Pending_Today[[#This Row],[Order_Number]]))&gt;0,1,0)</f>
        <v>0</v>
      </c>
      <c r="ER714">
        <f>SUM(COUNTIFS(Table_Pending_Today[Order_Type_Desc],"Special Request",Table_Pending_Today[Bury_Drop],0,Table_Pending_Today[Contractor],1,Table_Pending_Today[Order_Number],Table_Pending_Today[[#This Row],[Order_Number]]))</f>
        <v>0</v>
      </c>
    </row>
    <row r="715" spans="1:148" x14ac:dyDescent="0.25">
      <c r="A715" t="s">
        <v>22433</v>
      </c>
      <c r="B715" t="s">
        <v>68448</v>
      </c>
      <c r="C715" t="s">
        <v>16787</v>
      </c>
      <c r="D715" t="s">
        <v>60415</v>
      </c>
      <c r="E715" t="s">
        <v>60416</v>
      </c>
      <c r="F715" t="s">
        <v>60417</v>
      </c>
      <c r="G715">
        <v>469138</v>
      </c>
      <c r="H715" t="s">
        <v>16844</v>
      </c>
      <c r="I715" t="s">
        <v>18110</v>
      </c>
      <c r="J715" t="s">
        <v>18111</v>
      </c>
      <c r="K715" t="s">
        <v>73</v>
      </c>
      <c r="L715">
        <v>0</v>
      </c>
      <c r="M715" t="s">
        <v>69930</v>
      </c>
      <c r="N715" t="s">
        <v>60419</v>
      </c>
      <c r="O715" t="s">
        <v>18016</v>
      </c>
      <c r="P715" t="s">
        <v>18582</v>
      </c>
      <c r="Q715" t="s">
        <v>54631</v>
      </c>
      <c r="R715" t="s">
        <v>60421</v>
      </c>
      <c r="S715" t="s">
        <v>60422</v>
      </c>
      <c r="T715" t="s">
        <v>155</v>
      </c>
      <c r="U715" t="s">
        <v>16658</v>
      </c>
      <c r="V715" t="s">
        <v>69931</v>
      </c>
      <c r="W715" t="s">
        <v>16675</v>
      </c>
      <c r="X715" t="s">
        <v>19140</v>
      </c>
      <c r="Y715" t="s">
        <v>84</v>
      </c>
      <c r="Z715" t="s">
        <v>85</v>
      </c>
      <c r="AA715" t="s">
        <v>156</v>
      </c>
      <c r="AB715" t="s">
        <v>17180</v>
      </c>
      <c r="AC715" t="s">
        <v>17162</v>
      </c>
      <c r="AD715" t="s">
        <v>69932</v>
      </c>
      <c r="AE715" t="s">
        <v>22433</v>
      </c>
      <c r="AF715" t="s">
        <v>69933</v>
      </c>
      <c r="AG715" t="s">
        <v>22433</v>
      </c>
      <c r="AH715" t="s">
        <v>16795</v>
      </c>
      <c r="AJ715">
        <v>0</v>
      </c>
      <c r="AL715" t="s">
        <v>22035</v>
      </c>
      <c r="AM715" t="s">
        <v>87</v>
      </c>
      <c r="AO715">
        <v>24</v>
      </c>
      <c r="AP715" t="s">
        <v>18112</v>
      </c>
      <c r="AQ715" t="s">
        <v>17655</v>
      </c>
      <c r="AR715" t="s">
        <v>18112</v>
      </c>
      <c r="AT715">
        <v>0</v>
      </c>
      <c r="AU715">
        <v>0</v>
      </c>
      <c r="AV715" t="s">
        <v>52825</v>
      </c>
      <c r="BI715" t="s">
        <v>81</v>
      </c>
      <c r="BJ715" t="s">
        <v>81</v>
      </c>
      <c r="BK715" t="s">
        <v>81</v>
      </c>
      <c r="BM715" t="s">
        <v>69935</v>
      </c>
      <c r="BN715" t="s">
        <v>69936</v>
      </c>
      <c r="BP715" t="s">
        <v>17544</v>
      </c>
      <c r="BQ715" t="s">
        <v>69937</v>
      </c>
      <c r="BR715" t="s">
        <v>235</v>
      </c>
      <c r="BS715" t="s">
        <v>84</v>
      </c>
      <c r="BT715" t="s">
        <v>22036</v>
      </c>
      <c r="BU715" t="s">
        <v>22037</v>
      </c>
      <c r="BV715" t="s">
        <v>69932</v>
      </c>
      <c r="BW715">
        <v>0</v>
      </c>
      <c r="BX715">
        <v>0</v>
      </c>
      <c r="CE715" t="s">
        <v>16880</v>
      </c>
      <c r="CF715" t="s">
        <v>16881</v>
      </c>
      <c r="CG715" t="s">
        <v>16882</v>
      </c>
      <c r="CK715" t="s">
        <v>17176</v>
      </c>
      <c r="CL715" t="s">
        <v>17655</v>
      </c>
      <c r="CM715">
        <v>0</v>
      </c>
      <c r="CN715">
        <v>95.841099999999997</v>
      </c>
      <c r="CO715">
        <v>7.79</v>
      </c>
      <c r="CP715">
        <v>425</v>
      </c>
      <c r="CQ715" t="s">
        <v>17315</v>
      </c>
      <c r="CR715" t="s">
        <v>69934</v>
      </c>
      <c r="CS715" t="s">
        <v>17314</v>
      </c>
      <c r="CT715" t="s">
        <v>19385</v>
      </c>
      <c r="CU715" t="s">
        <v>16885</v>
      </c>
      <c r="DU715">
        <v>1</v>
      </c>
      <c r="DV715">
        <v>0</v>
      </c>
      <c r="DW715">
        <v>1</v>
      </c>
      <c r="DY715">
        <v>0</v>
      </c>
      <c r="DZ715">
        <v>1</v>
      </c>
      <c r="EC715" t="s">
        <v>21337</v>
      </c>
      <c r="ED715">
        <v>0</v>
      </c>
      <c r="EE715" cm="1">
        <f t="array" ref="EE715">SUM(COUNTIFS(Table_Pending_Today[job_type_code],{"WB","WQ","Z5","Z7","U8","QU","7W","2V","2W","2X"},Table_Pending_Today[Order_Number],Table_Pending_Today[[#This Row],[Order_Number]]))</f>
        <v>0</v>
      </c>
      <c r="EF715">
        <f>COUNTIFS(Table_Pending_Today[Order_Number],Table_Pending_Today[[#This Row],[Order_Number]],Table_Pending_Today[tech_contractor],"INHOUSE")</f>
        <v>1</v>
      </c>
      <c r="EG715">
        <f>COUNTIFS(Table_Pending_Today[Order_Number],Table_Pending_Today[[#This Row],[Order_Number]],Table_Pending_Today[tech_contractor],"CONTRACTOR")</f>
        <v>0</v>
      </c>
      <c r="EH715" cm="1">
        <f t="array" ref="EH715">SUM(COUNTIFS(Table_Pending_Today[job_type_code],{"XV","XQ","XT","XU"},Table_Pending_Today[Order_Number],Table_Pending_Today[[#This Row],[Order_Number]]))</f>
        <v>0</v>
      </c>
      <c r="EI715" cm="1">
        <f t="array" ref="EI715">SUM(COUNTIFS(Table_Pending_Today[job_type_code],{"XV","XQ","XT","XU"},Table_Pending_Today[Order_Number],Table_Pending_Today[[#This Row],[Order_Number]],Table_Pending_Today[In-House],1))</f>
        <v>0</v>
      </c>
      <c r="EJ715" cm="1">
        <f t="array" ref="EJ715">SUM(COUNTIFS(Table_Pending_Today[job_type_code],{"XV","XQ","XT","XU"},Table_Pending_Today[Order_Number],Table_Pending_Today[[#This Row],[Order_Number]],Table_Pending_Today[Contractor],1))</f>
        <v>0</v>
      </c>
      <c r="EK715" cm="1">
        <f t="array" ref="EK715">SUM(COUNTIFS(Table_Pending_Today[job_type_code],{"WB","WQ","Z5","Z7","U8","QU","7W","2V","2W","2X"},Table_Pending_Today[Order_Number],Table_Pending_Today[[#This Row],[Order_Number]]))</f>
        <v>0</v>
      </c>
      <c r="EL715" cm="1">
        <f t="array" ref="EL715">SUM(COUNTIFS(Table_Pending_Today[job_type_code],{"WB","WQ","Z5","Z7","U8","QU","7W","2V","2W","2X"},Table_Pending_Today[In-House],1,Table_Pending_Today[Order_Number],Table_Pending_Today[[#This Row],[Order_Number]]))</f>
        <v>0</v>
      </c>
      <c r="EM715" cm="1">
        <f t="array" ref="EM715">SUM(COUNTIFS(Table_Pending_Today[job_type_code],{"WB","WQ","Z5","Z7","U8","QU","7W","2V","2W","2X"},Table_Pending_Today[Contractor],1,Table_Pending_Today[Order_Number],Table_Pending_Today[[#This Row],[Order_Number]]))</f>
        <v>0</v>
      </c>
      <c r="EN715" cm="1">
        <f t="array" ref="EN715">IF(SUM(COUNTIFS(Table_Pending_Today[Order_Type_Desc],{"Install","Service Order","Restart"},Table_Pending_Today[Order_Number],Table_Pending_Today[[#This Row],[Order_Number]]))&gt;0,1,0)</f>
        <v>0</v>
      </c>
      <c r="EO715" cm="1">
        <f t="array" ref="EO715">IF(SUM(COUNTIFS(Table_Pending_Today[Order_Type_Desc],{"Install","Service Order","Restart"},Table_Pending_Today[In-House],1,Table_Pending_Today[Order_Number],Table_Pending_Today[[#This Row],[Order_Number]]))&gt;0,1,0)</f>
        <v>0</v>
      </c>
      <c r="EP715" cm="1">
        <f t="array" ref="EP715">IF(SUM(COUNTIFS(Table_Pending_Today[Order_Type_Desc],{"Install","Service Order","Restart"},Table_Pending_Today[Contractor],1,Table_Pending_Today[Order_Number],Table_Pending_Today[[#This Row],[Order_Number]]))&gt;0,1,0)</f>
        <v>0</v>
      </c>
      <c r="EQ715">
        <f>IF(SUM(COUNTIFS(Table_Pending_Today[Order_Type_Desc],"Special Request",Table_Pending_Today[Bury_Drop],0,Table_Pending_Today[In-House],1,Table_Pending_Today[Order_Number],Table_Pending_Today[[#This Row],[Order_Number]]))&gt;0,1,0)</f>
        <v>1</v>
      </c>
      <c r="ER715">
        <f>SUM(COUNTIFS(Table_Pending_Today[Order_Type_Desc],"Special Request",Table_Pending_Today[Bury_Drop],0,Table_Pending_Today[Contractor],1,Table_Pending_Today[Order_Number],Table_Pending_Today[[#This Row],[Order_Number]]))</f>
        <v>0</v>
      </c>
    </row>
    <row r="716" spans="1:148" x14ac:dyDescent="0.25">
      <c r="A716" t="s">
        <v>22433</v>
      </c>
      <c r="B716" t="s">
        <v>68448</v>
      </c>
      <c r="C716" t="s">
        <v>16787</v>
      </c>
      <c r="D716" t="s">
        <v>47415</v>
      </c>
      <c r="E716" t="s">
        <v>47416</v>
      </c>
      <c r="F716" t="s">
        <v>47417</v>
      </c>
      <c r="G716">
        <v>762914</v>
      </c>
      <c r="H716" t="s">
        <v>120</v>
      </c>
      <c r="I716" t="s">
        <v>17539</v>
      </c>
      <c r="J716" t="s">
        <v>16791</v>
      </c>
      <c r="K716" t="s">
        <v>73</v>
      </c>
      <c r="L716">
        <v>4</v>
      </c>
      <c r="M716" t="s">
        <v>47418</v>
      </c>
      <c r="N716" t="s">
        <v>47419</v>
      </c>
      <c r="P716" t="s">
        <v>20174</v>
      </c>
      <c r="Q716" t="s">
        <v>21778</v>
      </c>
      <c r="R716" t="s">
        <v>47421</v>
      </c>
      <c r="T716" t="s">
        <v>141</v>
      </c>
      <c r="U716" t="s">
        <v>16727</v>
      </c>
      <c r="V716" t="s">
        <v>52527</v>
      </c>
      <c r="W716" t="s">
        <v>16663</v>
      </c>
      <c r="X716" t="s">
        <v>17574</v>
      </c>
      <c r="Y716" t="s">
        <v>76</v>
      </c>
      <c r="Z716" t="s">
        <v>77</v>
      </c>
      <c r="AA716" t="s">
        <v>171</v>
      </c>
      <c r="AB716" t="s">
        <v>178</v>
      </c>
      <c r="AC716" t="s">
        <v>16738</v>
      </c>
      <c r="AD716" t="s">
        <v>52528</v>
      </c>
      <c r="AE716" t="s">
        <v>18608</v>
      </c>
      <c r="AF716" t="s">
        <v>52529</v>
      </c>
      <c r="AG716" t="s">
        <v>22433</v>
      </c>
      <c r="AH716" t="s">
        <v>16919</v>
      </c>
      <c r="AI716" t="s">
        <v>22433</v>
      </c>
      <c r="AJ716">
        <v>1</v>
      </c>
      <c r="AK716" t="s">
        <v>98</v>
      </c>
      <c r="AL716" t="s">
        <v>21830</v>
      </c>
      <c r="AM716" t="s">
        <v>87</v>
      </c>
      <c r="AO716">
        <v>19</v>
      </c>
      <c r="AP716" t="s">
        <v>17540</v>
      </c>
      <c r="AQ716" t="s">
        <v>99</v>
      </c>
      <c r="AR716" t="s">
        <v>16792</v>
      </c>
      <c r="AT716">
        <v>0</v>
      </c>
      <c r="AU716">
        <v>0</v>
      </c>
      <c r="AV716" t="s">
        <v>17060</v>
      </c>
      <c r="BI716" t="s">
        <v>81</v>
      </c>
      <c r="BJ716" t="s">
        <v>81</v>
      </c>
      <c r="BK716" t="s">
        <v>81</v>
      </c>
      <c r="BL716" t="s">
        <v>69941</v>
      </c>
      <c r="BM716" t="s">
        <v>52531</v>
      </c>
      <c r="BN716" t="s">
        <v>52532</v>
      </c>
      <c r="BO716" t="s">
        <v>100</v>
      </c>
      <c r="BQ716" t="s">
        <v>16991</v>
      </c>
      <c r="BS716" t="s">
        <v>17202</v>
      </c>
      <c r="BT716" t="s">
        <v>17501</v>
      </c>
      <c r="BU716" t="s">
        <v>19544</v>
      </c>
      <c r="BV716" t="s">
        <v>52528</v>
      </c>
      <c r="BW716">
        <v>0</v>
      </c>
      <c r="BX716">
        <v>0</v>
      </c>
      <c r="CE716" t="s">
        <v>17564</v>
      </c>
      <c r="CF716" t="s">
        <v>52533</v>
      </c>
      <c r="CG716" t="s">
        <v>52534</v>
      </c>
      <c r="CH716" t="s">
        <v>52530</v>
      </c>
      <c r="CI716" t="s">
        <v>52535</v>
      </c>
      <c r="CJ716" t="s">
        <v>52536</v>
      </c>
      <c r="CK716" t="s">
        <v>17564</v>
      </c>
      <c r="CL716" t="s">
        <v>99</v>
      </c>
      <c r="CM716">
        <v>0</v>
      </c>
      <c r="CN716">
        <v>97.296000000000006</v>
      </c>
      <c r="CO716">
        <v>65.61</v>
      </c>
      <c r="CP716">
        <v>1600</v>
      </c>
      <c r="CQ716" t="s">
        <v>17312</v>
      </c>
      <c r="CR716" t="s">
        <v>17313</v>
      </c>
      <c r="CS716" t="s">
        <v>69938</v>
      </c>
      <c r="CT716" t="s">
        <v>69939</v>
      </c>
      <c r="CU716" t="s">
        <v>17177</v>
      </c>
      <c r="CV716" t="s">
        <v>69940</v>
      </c>
      <c r="DS716">
        <v>0</v>
      </c>
      <c r="DU716">
        <v>1</v>
      </c>
      <c r="DV716">
        <v>0</v>
      </c>
      <c r="DW716">
        <v>0</v>
      </c>
      <c r="DY716">
        <v>0</v>
      </c>
      <c r="DZ716">
        <v>0</v>
      </c>
      <c r="EC716" t="s">
        <v>21330</v>
      </c>
      <c r="ED716">
        <v>4</v>
      </c>
      <c r="EE716" cm="1">
        <f t="array" ref="EE716">SUM(COUNTIFS(Table_Pending_Today[job_type_code],{"WB","WQ","Z5","Z7","U8","QU","7W","2V","2W","2X"},Table_Pending_Today[Order_Number],Table_Pending_Today[[#This Row],[Order_Number]]))</f>
        <v>0</v>
      </c>
      <c r="EF716">
        <f>COUNTIFS(Table_Pending_Today[Order_Number],Table_Pending_Today[[#This Row],[Order_Number]],Table_Pending_Today[tech_contractor],"INHOUSE")</f>
        <v>1</v>
      </c>
      <c r="EG716">
        <f>COUNTIFS(Table_Pending_Today[Order_Number],Table_Pending_Today[[#This Row],[Order_Number]],Table_Pending_Today[tech_contractor],"CONTRACTOR")</f>
        <v>0</v>
      </c>
      <c r="EH716" cm="1">
        <f t="array" ref="EH716">SUM(COUNTIFS(Table_Pending_Today[job_type_code],{"XV","XQ","XT","XU"},Table_Pending_Today[Order_Number],Table_Pending_Today[[#This Row],[Order_Number]]))</f>
        <v>0</v>
      </c>
      <c r="EI716" cm="1">
        <f t="array" ref="EI716">SUM(COUNTIFS(Table_Pending_Today[job_type_code],{"XV","XQ","XT","XU"},Table_Pending_Today[Order_Number],Table_Pending_Today[[#This Row],[Order_Number]],Table_Pending_Today[In-House],1))</f>
        <v>0</v>
      </c>
      <c r="EJ716" cm="1">
        <f t="array" ref="EJ716">SUM(COUNTIFS(Table_Pending_Today[job_type_code],{"XV","XQ","XT","XU"},Table_Pending_Today[Order_Number],Table_Pending_Today[[#This Row],[Order_Number]],Table_Pending_Today[Contractor],1))</f>
        <v>0</v>
      </c>
      <c r="EK716" cm="1">
        <f t="array" ref="EK716">SUM(COUNTIFS(Table_Pending_Today[job_type_code],{"WB","WQ","Z5","Z7","U8","QU","7W","2V","2W","2X"},Table_Pending_Today[Order_Number],Table_Pending_Today[[#This Row],[Order_Number]]))</f>
        <v>0</v>
      </c>
      <c r="EL716" cm="1">
        <f t="array" ref="EL716">SUM(COUNTIFS(Table_Pending_Today[job_type_code],{"WB","WQ","Z5","Z7","U8","QU","7W","2V","2W","2X"},Table_Pending_Today[In-House],1,Table_Pending_Today[Order_Number],Table_Pending_Today[[#This Row],[Order_Number]]))</f>
        <v>0</v>
      </c>
      <c r="EM716" cm="1">
        <f t="array" ref="EM716">SUM(COUNTIFS(Table_Pending_Today[job_type_code],{"WB","WQ","Z5","Z7","U8","QU","7W","2V","2W","2X"},Table_Pending_Today[Contractor],1,Table_Pending_Today[Order_Number],Table_Pending_Today[[#This Row],[Order_Number]]))</f>
        <v>0</v>
      </c>
      <c r="EN716" cm="1">
        <f t="array" ref="EN716">IF(SUM(COUNTIFS(Table_Pending_Today[Order_Type_Desc],{"Install","Service Order","Restart"},Table_Pending_Today[Order_Number],Table_Pending_Today[[#This Row],[Order_Number]]))&gt;0,1,0)</f>
        <v>1</v>
      </c>
      <c r="EO716" cm="1">
        <f t="array" ref="EO716">IF(SUM(COUNTIFS(Table_Pending_Today[Order_Type_Desc],{"Install","Service Order","Restart"},Table_Pending_Today[In-House],1,Table_Pending_Today[Order_Number],Table_Pending_Today[[#This Row],[Order_Number]]))&gt;0,1,0)</f>
        <v>1</v>
      </c>
      <c r="EP716" cm="1">
        <f t="array" ref="EP716">IF(SUM(COUNTIFS(Table_Pending_Today[Order_Type_Desc],{"Install","Service Order","Restart"},Table_Pending_Today[Contractor],1,Table_Pending_Today[Order_Number],Table_Pending_Today[[#This Row],[Order_Number]]))&gt;0,1,0)</f>
        <v>0</v>
      </c>
      <c r="EQ716">
        <f>IF(SUM(COUNTIFS(Table_Pending_Today[Order_Type_Desc],"Special Request",Table_Pending_Today[Bury_Drop],0,Table_Pending_Today[In-House],1,Table_Pending_Today[Order_Number],Table_Pending_Today[[#This Row],[Order_Number]]))&gt;0,1,0)</f>
        <v>0</v>
      </c>
      <c r="ER716">
        <f>SUM(COUNTIFS(Table_Pending_Today[Order_Type_Desc],"Special Request",Table_Pending_Today[Bury_Drop],0,Table_Pending_Today[Contractor],1,Table_Pending_Today[Order_Number],Table_Pending_Today[[#This Row],[Order_Number]]))</f>
        <v>0</v>
      </c>
    </row>
    <row r="717" spans="1:148" x14ac:dyDescent="0.25">
      <c r="A717" t="s">
        <v>22433</v>
      </c>
      <c r="B717" t="s">
        <v>68448</v>
      </c>
      <c r="C717" t="s">
        <v>16787</v>
      </c>
      <c r="D717" t="s">
        <v>47010</v>
      </c>
      <c r="E717" t="s">
        <v>47011</v>
      </c>
      <c r="F717" t="s">
        <v>47012</v>
      </c>
      <c r="G717">
        <v>764565</v>
      </c>
      <c r="H717" t="s">
        <v>72</v>
      </c>
      <c r="I717" t="s">
        <v>89</v>
      </c>
      <c r="J717" t="s">
        <v>16798</v>
      </c>
      <c r="K717" t="s">
        <v>73</v>
      </c>
      <c r="L717">
        <v>2</v>
      </c>
      <c r="M717" t="s">
        <v>47013</v>
      </c>
      <c r="N717" t="s">
        <v>47014</v>
      </c>
      <c r="P717" t="s">
        <v>17160</v>
      </c>
      <c r="Q717" t="s">
        <v>17184</v>
      </c>
      <c r="R717" t="s">
        <v>47016</v>
      </c>
      <c r="S717" t="s">
        <v>47017</v>
      </c>
      <c r="T717" t="s">
        <v>141</v>
      </c>
      <c r="U717" t="s">
        <v>16727</v>
      </c>
      <c r="V717" t="s">
        <v>53565</v>
      </c>
      <c r="W717" t="s">
        <v>16663</v>
      </c>
      <c r="X717" t="s">
        <v>16917</v>
      </c>
      <c r="Y717" t="s">
        <v>76</v>
      </c>
      <c r="Z717" t="s">
        <v>77</v>
      </c>
      <c r="AA717" t="s">
        <v>17160</v>
      </c>
      <c r="AB717" t="s">
        <v>17185</v>
      </c>
      <c r="AC717" t="s">
        <v>17186</v>
      </c>
      <c r="AD717" t="s">
        <v>21852</v>
      </c>
      <c r="AE717" t="s">
        <v>19945</v>
      </c>
      <c r="AF717" t="s">
        <v>53566</v>
      </c>
      <c r="AG717" t="s">
        <v>22433</v>
      </c>
      <c r="AH717" t="s">
        <v>16921</v>
      </c>
      <c r="AI717" t="s">
        <v>20208</v>
      </c>
      <c r="AJ717">
        <v>1</v>
      </c>
      <c r="AK717" t="s">
        <v>98</v>
      </c>
      <c r="AL717" t="s">
        <v>79</v>
      </c>
      <c r="AO717">
        <v>18</v>
      </c>
      <c r="AP717" t="s">
        <v>91</v>
      </c>
      <c r="AQ717" t="s">
        <v>80</v>
      </c>
      <c r="AR717" t="s">
        <v>16799</v>
      </c>
      <c r="AT717">
        <v>0</v>
      </c>
      <c r="AU717">
        <v>0</v>
      </c>
      <c r="AV717" t="s">
        <v>17160</v>
      </c>
      <c r="BI717" t="s">
        <v>81</v>
      </c>
      <c r="BJ717" t="s">
        <v>81</v>
      </c>
      <c r="BK717" t="s">
        <v>81</v>
      </c>
      <c r="BM717" t="s">
        <v>53570</v>
      </c>
      <c r="BN717" t="s">
        <v>53571</v>
      </c>
      <c r="BQ717" t="s">
        <v>53572</v>
      </c>
      <c r="BS717" t="s">
        <v>17202</v>
      </c>
      <c r="BV717" t="s">
        <v>21852</v>
      </c>
      <c r="BW717">
        <v>0</v>
      </c>
      <c r="BX717">
        <v>0</v>
      </c>
      <c r="CE717" t="s">
        <v>16880</v>
      </c>
      <c r="CF717" t="s">
        <v>16881</v>
      </c>
      <c r="CG717" t="s">
        <v>16882</v>
      </c>
      <c r="CK717" t="s">
        <v>16883</v>
      </c>
      <c r="CL717" t="s">
        <v>80</v>
      </c>
      <c r="CM717">
        <v>0</v>
      </c>
      <c r="CN717">
        <v>96.666499999999999</v>
      </c>
      <c r="CO717">
        <v>265.24</v>
      </c>
      <c r="CP717">
        <v>1675</v>
      </c>
      <c r="CQ717" t="s">
        <v>17312</v>
      </c>
      <c r="CR717" t="s">
        <v>17313</v>
      </c>
      <c r="CS717" t="s">
        <v>53567</v>
      </c>
      <c r="CT717" t="s">
        <v>53568</v>
      </c>
      <c r="CU717" t="s">
        <v>16883</v>
      </c>
      <c r="CV717" t="s">
        <v>53569</v>
      </c>
      <c r="DU717">
        <v>1</v>
      </c>
      <c r="DV717">
        <v>0</v>
      </c>
      <c r="DW717">
        <v>0</v>
      </c>
      <c r="DY717">
        <v>0</v>
      </c>
      <c r="DZ717">
        <v>0</v>
      </c>
      <c r="EC717" t="s">
        <v>21330</v>
      </c>
      <c r="ED717">
        <v>2</v>
      </c>
      <c r="EE717" cm="1">
        <f t="array" ref="EE717">SUM(COUNTIFS(Table_Pending_Today[job_type_code],{"WB","WQ","Z5","Z7","U8","QU","7W","2V","2W","2X"},Table_Pending_Today[Order_Number],Table_Pending_Today[[#This Row],[Order_Number]]))</f>
        <v>0</v>
      </c>
      <c r="EF717">
        <f>COUNTIFS(Table_Pending_Today[Order_Number],Table_Pending_Today[[#This Row],[Order_Number]],Table_Pending_Today[tech_contractor],"INHOUSE")</f>
        <v>0</v>
      </c>
      <c r="EG717">
        <f>COUNTIFS(Table_Pending_Today[Order_Number],Table_Pending_Today[[#This Row],[Order_Number]],Table_Pending_Today[tech_contractor],"CONTRACTOR")</f>
        <v>0</v>
      </c>
      <c r="EH717" cm="1">
        <f t="array" ref="EH717">SUM(COUNTIFS(Table_Pending_Today[job_type_code],{"XV","XQ","XT","XU"},Table_Pending_Today[Order_Number],Table_Pending_Today[[#This Row],[Order_Number]]))</f>
        <v>0</v>
      </c>
      <c r="EI717" cm="1">
        <f t="array" ref="EI717">SUM(COUNTIFS(Table_Pending_Today[job_type_code],{"XV","XQ","XT","XU"},Table_Pending_Today[Order_Number],Table_Pending_Today[[#This Row],[Order_Number]],Table_Pending_Today[In-House],1))</f>
        <v>0</v>
      </c>
      <c r="EJ717" cm="1">
        <f t="array" ref="EJ717">SUM(COUNTIFS(Table_Pending_Today[job_type_code],{"XV","XQ","XT","XU"},Table_Pending_Today[Order_Number],Table_Pending_Today[[#This Row],[Order_Number]],Table_Pending_Today[Contractor],1))</f>
        <v>0</v>
      </c>
      <c r="EK717" cm="1">
        <f t="array" ref="EK717">SUM(COUNTIFS(Table_Pending_Today[job_type_code],{"WB","WQ","Z5","Z7","U8","QU","7W","2V","2W","2X"},Table_Pending_Today[Order_Number],Table_Pending_Today[[#This Row],[Order_Number]]))</f>
        <v>0</v>
      </c>
      <c r="EL717" cm="1">
        <f t="array" ref="EL717">SUM(COUNTIFS(Table_Pending_Today[job_type_code],{"WB","WQ","Z5","Z7","U8","QU","7W","2V","2W","2X"},Table_Pending_Today[In-House],1,Table_Pending_Today[Order_Number],Table_Pending_Today[[#This Row],[Order_Number]]))</f>
        <v>0</v>
      </c>
      <c r="EM717" cm="1">
        <f t="array" ref="EM717">SUM(COUNTIFS(Table_Pending_Today[job_type_code],{"WB","WQ","Z5","Z7","U8","QU","7W","2V","2W","2X"},Table_Pending_Today[Contractor],1,Table_Pending_Today[Order_Number],Table_Pending_Today[[#This Row],[Order_Number]]))</f>
        <v>0</v>
      </c>
      <c r="EN717" cm="1">
        <f t="array" ref="EN717">IF(SUM(COUNTIFS(Table_Pending_Today[Order_Type_Desc],{"Install","Service Order","Restart"},Table_Pending_Today[Order_Number],Table_Pending_Today[[#This Row],[Order_Number]]))&gt;0,1,0)</f>
        <v>0</v>
      </c>
      <c r="EO717" cm="1">
        <f t="array" ref="EO717">IF(SUM(COUNTIFS(Table_Pending_Today[Order_Type_Desc],{"Install","Service Order","Restart"},Table_Pending_Today[In-House],1,Table_Pending_Today[Order_Number],Table_Pending_Today[[#This Row],[Order_Number]]))&gt;0,1,0)</f>
        <v>0</v>
      </c>
      <c r="EP717" cm="1">
        <f t="array" ref="EP717">IF(SUM(COUNTIFS(Table_Pending_Today[Order_Type_Desc],{"Install","Service Order","Restart"},Table_Pending_Today[Contractor],1,Table_Pending_Today[Order_Number],Table_Pending_Today[[#This Row],[Order_Number]]))&gt;0,1,0)</f>
        <v>0</v>
      </c>
      <c r="EQ717">
        <f>IF(SUM(COUNTIFS(Table_Pending_Today[Order_Type_Desc],"Special Request",Table_Pending_Today[Bury_Drop],0,Table_Pending_Today[In-House],1,Table_Pending_Today[Order_Number],Table_Pending_Today[[#This Row],[Order_Number]]))&gt;0,1,0)</f>
        <v>0</v>
      </c>
      <c r="ER717">
        <f>SUM(COUNTIFS(Table_Pending_Today[Order_Type_Desc],"Special Request",Table_Pending_Today[Bury_Drop],0,Table_Pending_Today[Contractor],1,Table_Pending_Today[Order_Number],Table_Pending_Today[[#This Row],[Order_Number]]))</f>
        <v>0</v>
      </c>
    </row>
    <row r="718" spans="1:148" x14ac:dyDescent="0.25">
      <c r="A718" t="s">
        <v>22433</v>
      </c>
      <c r="B718" t="s">
        <v>68448</v>
      </c>
      <c r="C718" t="s">
        <v>16787</v>
      </c>
      <c r="D718" t="s">
        <v>45134</v>
      </c>
      <c r="E718" t="s">
        <v>45135</v>
      </c>
      <c r="F718" t="s">
        <v>45136</v>
      </c>
      <c r="G718">
        <v>400670</v>
      </c>
      <c r="H718" t="s">
        <v>72</v>
      </c>
      <c r="I718" t="s">
        <v>89</v>
      </c>
      <c r="J718" t="s">
        <v>16951</v>
      </c>
      <c r="K718" t="s">
        <v>73</v>
      </c>
      <c r="L718">
        <v>0</v>
      </c>
      <c r="M718" t="s">
        <v>45137</v>
      </c>
      <c r="N718" t="s">
        <v>45138</v>
      </c>
      <c r="P718" t="s">
        <v>45139</v>
      </c>
      <c r="Q718" t="s">
        <v>54127</v>
      </c>
      <c r="R718" t="s">
        <v>45141</v>
      </c>
      <c r="S718" t="s">
        <v>45142</v>
      </c>
      <c r="T718" t="s">
        <v>159</v>
      </c>
      <c r="U718" t="s">
        <v>17123</v>
      </c>
      <c r="V718" t="s">
        <v>54128</v>
      </c>
      <c r="W718" t="s">
        <v>16981</v>
      </c>
      <c r="X718" t="s">
        <v>122</v>
      </c>
      <c r="Y718" t="s">
        <v>76</v>
      </c>
      <c r="Z718" t="s">
        <v>96</v>
      </c>
      <c r="AA718" t="s">
        <v>17124</v>
      </c>
      <c r="AB718" t="s">
        <v>17334</v>
      </c>
      <c r="AC718" t="s">
        <v>16687</v>
      </c>
      <c r="AD718" t="s">
        <v>54129</v>
      </c>
      <c r="AE718" t="s">
        <v>22433</v>
      </c>
      <c r="AF718" t="s">
        <v>54130</v>
      </c>
      <c r="AG718" t="s">
        <v>22433</v>
      </c>
      <c r="AH718" t="s">
        <v>17431</v>
      </c>
      <c r="AJ718">
        <v>0</v>
      </c>
      <c r="AL718" t="s">
        <v>79</v>
      </c>
      <c r="AO718">
        <v>18</v>
      </c>
      <c r="AP718" t="s">
        <v>91</v>
      </c>
      <c r="AQ718" t="s">
        <v>80</v>
      </c>
      <c r="AR718" t="s">
        <v>17007</v>
      </c>
      <c r="AT718">
        <v>0</v>
      </c>
      <c r="AU718">
        <v>0</v>
      </c>
      <c r="AV718" t="s">
        <v>17124</v>
      </c>
      <c r="BI718" t="s">
        <v>81</v>
      </c>
      <c r="BJ718" t="s">
        <v>81</v>
      </c>
      <c r="BK718" t="s">
        <v>81</v>
      </c>
      <c r="BM718" t="s">
        <v>54131</v>
      </c>
      <c r="BN718" t="s">
        <v>54132</v>
      </c>
      <c r="BQ718" t="s">
        <v>54133</v>
      </c>
      <c r="BS718" t="s">
        <v>17202</v>
      </c>
      <c r="BV718" t="s">
        <v>54129</v>
      </c>
      <c r="BW718">
        <v>0</v>
      </c>
      <c r="BX718">
        <v>0</v>
      </c>
      <c r="CE718" t="s">
        <v>16880</v>
      </c>
      <c r="CF718" t="s">
        <v>16881</v>
      </c>
      <c r="CG718" t="s">
        <v>16882</v>
      </c>
      <c r="CK718" t="s">
        <v>16947</v>
      </c>
      <c r="CL718" t="s">
        <v>80</v>
      </c>
      <c r="CM718">
        <v>0</v>
      </c>
      <c r="CN718">
        <v>73.266300000000001</v>
      </c>
      <c r="CO718">
        <v>17447.89</v>
      </c>
      <c r="CP718">
        <v>5050</v>
      </c>
      <c r="CQ718" t="s">
        <v>17312</v>
      </c>
      <c r="CR718" t="s">
        <v>17313</v>
      </c>
      <c r="CS718" t="s">
        <v>48613</v>
      </c>
      <c r="CT718" t="s">
        <v>48614</v>
      </c>
      <c r="CU718" t="s">
        <v>16947</v>
      </c>
      <c r="CV718" t="s">
        <v>48615</v>
      </c>
      <c r="DU718">
        <v>1</v>
      </c>
      <c r="DV718">
        <v>0</v>
      </c>
      <c r="DW718">
        <v>0</v>
      </c>
      <c r="DX718">
        <v>1</v>
      </c>
      <c r="DY718">
        <v>0</v>
      </c>
      <c r="DZ718">
        <v>0</v>
      </c>
      <c r="EC718" t="s">
        <v>21383</v>
      </c>
      <c r="ED718">
        <v>0</v>
      </c>
      <c r="EE718" cm="1">
        <f t="array" ref="EE718">SUM(COUNTIFS(Table_Pending_Today[job_type_code],{"WB","WQ","Z5","Z7","U8","QU","7W","2V","2W","2X"},Table_Pending_Today[Order_Number],Table_Pending_Today[[#This Row],[Order_Number]]))</f>
        <v>0</v>
      </c>
      <c r="EF718">
        <f>COUNTIFS(Table_Pending_Today[Order_Number],Table_Pending_Today[[#This Row],[Order_Number]],Table_Pending_Today[tech_contractor],"INHOUSE")</f>
        <v>0</v>
      </c>
      <c r="EG718">
        <f>COUNTIFS(Table_Pending_Today[Order_Number],Table_Pending_Today[[#This Row],[Order_Number]],Table_Pending_Today[tech_contractor],"CONTRACTOR")</f>
        <v>0</v>
      </c>
      <c r="EH718" cm="1">
        <f t="array" ref="EH718">SUM(COUNTIFS(Table_Pending_Today[job_type_code],{"XV","XQ","XT","XU"},Table_Pending_Today[Order_Number],Table_Pending_Today[[#This Row],[Order_Number]]))</f>
        <v>0</v>
      </c>
      <c r="EI718" cm="1">
        <f t="array" ref="EI718">SUM(COUNTIFS(Table_Pending_Today[job_type_code],{"XV","XQ","XT","XU"},Table_Pending_Today[Order_Number],Table_Pending_Today[[#This Row],[Order_Number]],Table_Pending_Today[In-House],1))</f>
        <v>0</v>
      </c>
      <c r="EJ718" cm="1">
        <f t="array" ref="EJ718">SUM(COUNTIFS(Table_Pending_Today[job_type_code],{"XV","XQ","XT","XU"},Table_Pending_Today[Order_Number],Table_Pending_Today[[#This Row],[Order_Number]],Table_Pending_Today[Contractor],1))</f>
        <v>0</v>
      </c>
      <c r="EK718" cm="1">
        <f t="array" ref="EK718">SUM(COUNTIFS(Table_Pending_Today[job_type_code],{"WB","WQ","Z5","Z7","U8","QU","7W","2V","2W","2X"},Table_Pending_Today[Order_Number],Table_Pending_Today[[#This Row],[Order_Number]]))</f>
        <v>0</v>
      </c>
      <c r="EL718" cm="1">
        <f t="array" ref="EL718">SUM(COUNTIFS(Table_Pending_Today[job_type_code],{"WB","WQ","Z5","Z7","U8","QU","7W","2V","2W","2X"},Table_Pending_Today[In-House],1,Table_Pending_Today[Order_Number],Table_Pending_Today[[#This Row],[Order_Number]]))</f>
        <v>0</v>
      </c>
      <c r="EM718" cm="1">
        <f t="array" ref="EM718">SUM(COUNTIFS(Table_Pending_Today[job_type_code],{"WB","WQ","Z5","Z7","U8","QU","7W","2V","2W","2X"},Table_Pending_Today[Contractor],1,Table_Pending_Today[Order_Number],Table_Pending_Today[[#This Row],[Order_Number]]))</f>
        <v>0</v>
      </c>
      <c r="EN718" cm="1">
        <f t="array" ref="EN718">IF(SUM(COUNTIFS(Table_Pending_Today[Order_Type_Desc],{"Install","Service Order","Restart"},Table_Pending_Today[Order_Number],Table_Pending_Today[[#This Row],[Order_Number]]))&gt;0,1,0)</f>
        <v>0</v>
      </c>
      <c r="EO718" cm="1">
        <f t="array" ref="EO718">IF(SUM(COUNTIFS(Table_Pending_Today[Order_Type_Desc],{"Install","Service Order","Restart"},Table_Pending_Today[In-House],1,Table_Pending_Today[Order_Number],Table_Pending_Today[[#This Row],[Order_Number]]))&gt;0,1,0)</f>
        <v>0</v>
      </c>
      <c r="EP718" cm="1">
        <f t="array" ref="EP718">IF(SUM(COUNTIFS(Table_Pending_Today[Order_Type_Desc],{"Install","Service Order","Restart"},Table_Pending_Today[Contractor],1,Table_Pending_Today[Order_Number],Table_Pending_Today[[#This Row],[Order_Number]]))&gt;0,1,0)</f>
        <v>0</v>
      </c>
      <c r="EQ718">
        <f>IF(SUM(COUNTIFS(Table_Pending_Today[Order_Type_Desc],"Special Request",Table_Pending_Today[Bury_Drop],0,Table_Pending_Today[In-House],1,Table_Pending_Today[Order_Number],Table_Pending_Today[[#This Row],[Order_Number]]))&gt;0,1,0)</f>
        <v>0</v>
      </c>
      <c r="ER718">
        <f>SUM(COUNTIFS(Table_Pending_Today[Order_Type_Desc],"Special Request",Table_Pending_Today[Bury_Drop],0,Table_Pending_Today[Contractor],1,Table_Pending_Today[Order_Number],Table_Pending_Today[[#This Row],[Order_Number]]))</f>
        <v>0</v>
      </c>
    </row>
    <row r="719" spans="1:148" x14ac:dyDescent="0.25">
      <c r="A719" t="s">
        <v>22433</v>
      </c>
      <c r="B719" t="s">
        <v>68448</v>
      </c>
      <c r="C719" t="s">
        <v>16787</v>
      </c>
      <c r="D719" t="s">
        <v>45306</v>
      </c>
      <c r="E719" t="s">
        <v>45307</v>
      </c>
      <c r="F719" t="s">
        <v>45308</v>
      </c>
      <c r="G719">
        <v>764702</v>
      </c>
      <c r="H719" t="s">
        <v>16844</v>
      </c>
      <c r="I719" t="s">
        <v>18161</v>
      </c>
      <c r="J719" t="s">
        <v>21706</v>
      </c>
      <c r="K719" t="s">
        <v>73</v>
      </c>
      <c r="L719">
        <v>2</v>
      </c>
      <c r="M719" t="s">
        <v>45309</v>
      </c>
      <c r="N719" t="s">
        <v>45310</v>
      </c>
      <c r="O719" t="s">
        <v>17979</v>
      </c>
      <c r="P719" t="s">
        <v>17478</v>
      </c>
      <c r="Q719" t="s">
        <v>19699</v>
      </c>
      <c r="R719" t="s">
        <v>53297</v>
      </c>
      <c r="S719" t="s">
        <v>45313</v>
      </c>
      <c r="T719" t="s">
        <v>141</v>
      </c>
      <c r="U719" t="s">
        <v>16727</v>
      </c>
      <c r="V719" t="s">
        <v>53298</v>
      </c>
      <c r="W719" t="s">
        <v>16663</v>
      </c>
      <c r="X719" t="s">
        <v>16977</v>
      </c>
      <c r="Y719" t="s">
        <v>18051</v>
      </c>
      <c r="Z719" t="s">
        <v>18052</v>
      </c>
      <c r="AA719" t="s">
        <v>171</v>
      </c>
      <c r="AB719" t="s">
        <v>17051</v>
      </c>
      <c r="AC719" t="s">
        <v>92</v>
      </c>
      <c r="AD719" t="s">
        <v>53299</v>
      </c>
      <c r="AE719" t="s">
        <v>19945</v>
      </c>
      <c r="AF719" t="s">
        <v>53300</v>
      </c>
      <c r="AG719" t="s">
        <v>22433</v>
      </c>
      <c r="AH719" t="s">
        <v>16921</v>
      </c>
      <c r="AI719" t="s">
        <v>22433</v>
      </c>
      <c r="AJ719">
        <v>0</v>
      </c>
      <c r="AK719" t="s">
        <v>98</v>
      </c>
      <c r="AL719" t="s">
        <v>52153</v>
      </c>
      <c r="AM719" t="s">
        <v>87</v>
      </c>
      <c r="AO719">
        <v>10</v>
      </c>
      <c r="AP719" t="s">
        <v>18162</v>
      </c>
      <c r="AQ719" t="s">
        <v>16825</v>
      </c>
      <c r="AR719" t="s">
        <v>18162</v>
      </c>
      <c r="AT719">
        <v>0</v>
      </c>
      <c r="AU719">
        <v>0</v>
      </c>
      <c r="AV719" t="s">
        <v>17478</v>
      </c>
      <c r="BD719" t="s">
        <v>69942</v>
      </c>
      <c r="BE719" t="s">
        <v>17371</v>
      </c>
      <c r="BF719" t="s">
        <v>53302</v>
      </c>
      <c r="BG719" t="s">
        <v>19866</v>
      </c>
      <c r="BH719" t="s">
        <v>17372</v>
      </c>
      <c r="BI719" t="s">
        <v>81</v>
      </c>
      <c r="BJ719" t="s">
        <v>81</v>
      </c>
      <c r="BK719" t="s">
        <v>81</v>
      </c>
      <c r="BM719" t="s">
        <v>53304</v>
      </c>
      <c r="BN719" t="s">
        <v>53305</v>
      </c>
      <c r="BP719" t="s">
        <v>53306</v>
      </c>
      <c r="BQ719" t="s">
        <v>53307</v>
      </c>
      <c r="BR719" t="s">
        <v>18054</v>
      </c>
      <c r="BS719" t="s">
        <v>18055</v>
      </c>
      <c r="BT719" t="s">
        <v>19085</v>
      </c>
      <c r="BU719" t="s">
        <v>52154</v>
      </c>
      <c r="BW719">
        <v>0</v>
      </c>
      <c r="BX719">
        <v>0</v>
      </c>
      <c r="CE719" t="s">
        <v>16880</v>
      </c>
      <c r="CF719" t="s">
        <v>16881</v>
      </c>
      <c r="CG719" t="s">
        <v>16882</v>
      </c>
      <c r="CK719" t="s">
        <v>53301</v>
      </c>
      <c r="CL719" t="s">
        <v>16825</v>
      </c>
      <c r="CM719">
        <v>0</v>
      </c>
      <c r="CQ719" t="s">
        <v>17312</v>
      </c>
      <c r="CR719" t="s">
        <v>17313</v>
      </c>
      <c r="CS719" t="s">
        <v>17314</v>
      </c>
      <c r="CT719" t="s">
        <v>17733</v>
      </c>
      <c r="CU719" t="s">
        <v>16885</v>
      </c>
      <c r="CW719" t="s">
        <v>18051</v>
      </c>
      <c r="CX719" t="s">
        <v>21998</v>
      </c>
      <c r="DF719" t="s">
        <v>69943</v>
      </c>
      <c r="DJ719" t="s">
        <v>53303</v>
      </c>
      <c r="DK719" t="s">
        <v>17381</v>
      </c>
      <c r="DL719" t="s">
        <v>17382</v>
      </c>
      <c r="DN719" t="s">
        <v>81</v>
      </c>
      <c r="DO719" t="s">
        <v>81</v>
      </c>
      <c r="DP719" t="s">
        <v>119</v>
      </c>
      <c r="DQ719" t="s">
        <v>81</v>
      </c>
      <c r="DS719">
        <v>0</v>
      </c>
      <c r="DU719">
        <v>1</v>
      </c>
      <c r="DV719">
        <v>0</v>
      </c>
      <c r="DW719">
        <v>0</v>
      </c>
      <c r="DY719">
        <v>0</v>
      </c>
      <c r="DZ719">
        <v>0</v>
      </c>
      <c r="EA719" t="s">
        <v>21403</v>
      </c>
      <c r="EC719" t="s">
        <v>21427</v>
      </c>
      <c r="ED719">
        <v>2</v>
      </c>
      <c r="EE719" cm="1">
        <f t="array" ref="EE719">SUM(COUNTIFS(Table_Pending_Today[job_type_code],{"WB","WQ","Z5","Z7","U8","QU","7W","2V","2W","2X"},Table_Pending_Today[Order_Number],Table_Pending_Today[[#This Row],[Order_Number]]))</f>
        <v>0</v>
      </c>
      <c r="EF719">
        <f>COUNTIFS(Table_Pending_Today[Order_Number],Table_Pending_Today[[#This Row],[Order_Number]],Table_Pending_Today[tech_contractor],"INHOUSE")</f>
        <v>1</v>
      </c>
      <c r="EG719">
        <f>COUNTIFS(Table_Pending_Today[Order_Number],Table_Pending_Today[[#This Row],[Order_Number]],Table_Pending_Today[tech_contractor],"CONTRACTOR")</f>
        <v>0</v>
      </c>
      <c r="EH719" cm="1">
        <f t="array" ref="EH719">SUM(COUNTIFS(Table_Pending_Today[job_type_code],{"XV","XQ","XT","XU"},Table_Pending_Today[Order_Number],Table_Pending_Today[[#This Row],[Order_Number]]))</f>
        <v>0</v>
      </c>
      <c r="EI719" cm="1">
        <f t="array" ref="EI719">SUM(COUNTIFS(Table_Pending_Today[job_type_code],{"XV","XQ","XT","XU"},Table_Pending_Today[Order_Number],Table_Pending_Today[[#This Row],[Order_Number]],Table_Pending_Today[In-House],1))</f>
        <v>0</v>
      </c>
      <c r="EJ719" cm="1">
        <f t="array" ref="EJ719">SUM(COUNTIFS(Table_Pending_Today[job_type_code],{"XV","XQ","XT","XU"},Table_Pending_Today[Order_Number],Table_Pending_Today[[#This Row],[Order_Number]],Table_Pending_Today[Contractor],1))</f>
        <v>0</v>
      </c>
      <c r="EK719" cm="1">
        <f t="array" ref="EK719">SUM(COUNTIFS(Table_Pending_Today[job_type_code],{"WB","WQ","Z5","Z7","U8","QU","7W","2V","2W","2X"},Table_Pending_Today[Order_Number],Table_Pending_Today[[#This Row],[Order_Number]]))</f>
        <v>0</v>
      </c>
      <c r="EL719" cm="1">
        <f t="array" ref="EL719">SUM(COUNTIFS(Table_Pending_Today[job_type_code],{"WB","WQ","Z5","Z7","U8","QU","7W","2V","2W","2X"},Table_Pending_Today[In-House],1,Table_Pending_Today[Order_Number],Table_Pending_Today[[#This Row],[Order_Number]]))</f>
        <v>0</v>
      </c>
      <c r="EM719" cm="1">
        <f t="array" ref="EM719">SUM(COUNTIFS(Table_Pending_Today[job_type_code],{"WB","WQ","Z5","Z7","U8","QU","7W","2V","2W","2X"},Table_Pending_Today[Contractor],1,Table_Pending_Today[Order_Number],Table_Pending_Today[[#This Row],[Order_Number]]))</f>
        <v>0</v>
      </c>
      <c r="EN719" cm="1">
        <f t="array" ref="EN719">IF(SUM(COUNTIFS(Table_Pending_Today[Order_Type_Desc],{"Install","Service Order","Restart"},Table_Pending_Today[Order_Number],Table_Pending_Today[[#This Row],[Order_Number]]))&gt;0,1,0)</f>
        <v>0</v>
      </c>
      <c r="EO719" cm="1">
        <f t="array" ref="EO719">IF(SUM(COUNTIFS(Table_Pending_Today[Order_Type_Desc],{"Install","Service Order","Restart"},Table_Pending_Today[In-House],1,Table_Pending_Today[Order_Number],Table_Pending_Today[[#This Row],[Order_Number]]))&gt;0,1,0)</f>
        <v>0</v>
      </c>
      <c r="EP719" cm="1">
        <f t="array" ref="EP719">IF(SUM(COUNTIFS(Table_Pending_Today[Order_Type_Desc],{"Install","Service Order","Restart"},Table_Pending_Today[Contractor],1,Table_Pending_Today[Order_Number],Table_Pending_Today[[#This Row],[Order_Number]]))&gt;0,1,0)</f>
        <v>0</v>
      </c>
      <c r="EQ719">
        <f>IF(SUM(COUNTIFS(Table_Pending_Today[Order_Type_Desc],"Special Request",Table_Pending_Today[Bury_Drop],0,Table_Pending_Today[In-House],1,Table_Pending_Today[Order_Number],Table_Pending_Today[[#This Row],[Order_Number]]))&gt;0,1,0)</f>
        <v>1</v>
      </c>
      <c r="ER719">
        <f>SUM(COUNTIFS(Table_Pending_Today[Order_Type_Desc],"Special Request",Table_Pending_Today[Bury_Drop],0,Table_Pending_Today[Contractor],1,Table_Pending_Today[Order_Number],Table_Pending_Today[[#This Row],[Order_Number]]))</f>
        <v>0</v>
      </c>
    </row>
    <row r="720" spans="1:148" x14ac:dyDescent="0.25">
      <c r="A720" t="s">
        <v>22433</v>
      </c>
      <c r="B720" t="s">
        <v>68448</v>
      </c>
      <c r="C720" t="s">
        <v>16787</v>
      </c>
      <c r="D720" t="s">
        <v>44592</v>
      </c>
      <c r="E720" t="s">
        <v>44593</v>
      </c>
      <c r="F720" t="s">
        <v>44594</v>
      </c>
      <c r="G720">
        <v>764740</v>
      </c>
      <c r="H720" t="s">
        <v>72</v>
      </c>
      <c r="I720" t="s">
        <v>16931</v>
      </c>
      <c r="J720" t="s">
        <v>16932</v>
      </c>
      <c r="K720" t="s">
        <v>73</v>
      </c>
      <c r="L720">
        <v>2</v>
      </c>
      <c r="M720" t="s">
        <v>44595</v>
      </c>
      <c r="N720" t="s">
        <v>44596</v>
      </c>
      <c r="P720" t="s">
        <v>177</v>
      </c>
      <c r="Q720" t="s">
        <v>17860</v>
      </c>
      <c r="R720" t="s">
        <v>44598</v>
      </c>
      <c r="S720" t="s">
        <v>44599</v>
      </c>
      <c r="T720" t="s">
        <v>141</v>
      </c>
      <c r="U720" t="s">
        <v>16727</v>
      </c>
      <c r="V720" t="s">
        <v>52715</v>
      </c>
      <c r="W720" t="s">
        <v>16663</v>
      </c>
      <c r="X720" t="s">
        <v>16726</v>
      </c>
      <c r="Y720" t="s">
        <v>76</v>
      </c>
      <c r="Z720" t="s">
        <v>16847</v>
      </c>
      <c r="AA720" t="s">
        <v>171</v>
      </c>
      <c r="AB720" t="s">
        <v>178</v>
      </c>
      <c r="AC720" t="s">
        <v>152</v>
      </c>
      <c r="AD720" t="s">
        <v>52716</v>
      </c>
      <c r="AE720" t="s">
        <v>19945</v>
      </c>
      <c r="AF720" t="s">
        <v>52717</v>
      </c>
      <c r="AG720" t="s">
        <v>22433</v>
      </c>
      <c r="AH720" t="s">
        <v>16921</v>
      </c>
      <c r="AI720" t="s">
        <v>22433</v>
      </c>
      <c r="AJ720">
        <v>1</v>
      </c>
      <c r="AK720" t="s">
        <v>98</v>
      </c>
      <c r="AL720" t="s">
        <v>18353</v>
      </c>
      <c r="AM720" t="s">
        <v>3</v>
      </c>
      <c r="AN720" t="s">
        <v>18020</v>
      </c>
      <c r="AO720">
        <v>20</v>
      </c>
      <c r="AP720" t="s">
        <v>124</v>
      </c>
      <c r="AQ720" t="s">
        <v>92</v>
      </c>
      <c r="AR720" t="s">
        <v>16933</v>
      </c>
      <c r="AT720">
        <v>0</v>
      </c>
      <c r="AU720">
        <v>0</v>
      </c>
      <c r="AV720" t="s">
        <v>177</v>
      </c>
      <c r="BI720" t="s">
        <v>81</v>
      </c>
      <c r="BJ720" t="s">
        <v>81</v>
      </c>
      <c r="BK720" t="s">
        <v>81</v>
      </c>
      <c r="BM720" t="s">
        <v>52718</v>
      </c>
      <c r="BN720" t="s">
        <v>52719</v>
      </c>
      <c r="BQ720" t="s">
        <v>52720</v>
      </c>
      <c r="BR720" t="s">
        <v>236</v>
      </c>
      <c r="BS720" t="s">
        <v>237</v>
      </c>
      <c r="BT720" t="s">
        <v>18075</v>
      </c>
      <c r="BU720" t="s">
        <v>18354</v>
      </c>
      <c r="BV720" t="s">
        <v>52716</v>
      </c>
      <c r="BW720">
        <v>0</v>
      </c>
      <c r="BX720">
        <v>0</v>
      </c>
      <c r="CE720" t="s">
        <v>16880</v>
      </c>
      <c r="CF720" t="s">
        <v>16881</v>
      </c>
      <c r="CG720" t="s">
        <v>16882</v>
      </c>
      <c r="CK720" t="s">
        <v>16952</v>
      </c>
      <c r="CL720" t="s">
        <v>92</v>
      </c>
      <c r="CM720">
        <v>0</v>
      </c>
      <c r="CN720">
        <v>94.783500000000004</v>
      </c>
      <c r="CO720">
        <v>28.87</v>
      </c>
      <c r="CP720">
        <v>4625</v>
      </c>
      <c r="CQ720" t="s">
        <v>17312</v>
      </c>
      <c r="CR720" t="s">
        <v>17313</v>
      </c>
      <c r="CT720" t="s">
        <v>19380</v>
      </c>
      <c r="DS720">
        <v>0</v>
      </c>
      <c r="DU720">
        <v>1</v>
      </c>
      <c r="DV720">
        <v>1</v>
      </c>
      <c r="DW720">
        <v>0</v>
      </c>
      <c r="DX720">
        <v>1</v>
      </c>
      <c r="DY720">
        <v>0</v>
      </c>
      <c r="DZ720">
        <v>0</v>
      </c>
      <c r="EC720" t="s">
        <v>21337</v>
      </c>
      <c r="ED720">
        <v>2</v>
      </c>
      <c r="EE720" cm="1">
        <f t="array" ref="EE720">SUM(COUNTIFS(Table_Pending_Today[job_type_code],{"WB","WQ","Z5","Z7","U8","QU","7W","2V","2W","2X"},Table_Pending_Today[Order_Number],Table_Pending_Today[[#This Row],[Order_Number]]))</f>
        <v>0</v>
      </c>
      <c r="EF720">
        <f>COUNTIFS(Table_Pending_Today[Order_Number],Table_Pending_Today[[#This Row],[Order_Number]],Table_Pending_Today[tech_contractor],"INHOUSE")</f>
        <v>0</v>
      </c>
      <c r="EG720">
        <f>COUNTIFS(Table_Pending_Today[Order_Number],Table_Pending_Today[[#This Row],[Order_Number]],Table_Pending_Today[tech_contractor],"CONTRACTOR")</f>
        <v>1</v>
      </c>
      <c r="EH720" cm="1">
        <f t="array" ref="EH720">SUM(COUNTIFS(Table_Pending_Today[job_type_code],{"XV","XQ","XT","XU"},Table_Pending_Today[Order_Number],Table_Pending_Today[[#This Row],[Order_Number]]))</f>
        <v>1</v>
      </c>
      <c r="EI720" cm="1">
        <f t="array" ref="EI720">SUM(COUNTIFS(Table_Pending_Today[job_type_code],{"XV","XQ","XT","XU"},Table_Pending_Today[Order_Number],Table_Pending_Today[[#This Row],[Order_Number]],Table_Pending_Today[In-House],1))</f>
        <v>0</v>
      </c>
      <c r="EJ720" cm="1">
        <f t="array" ref="EJ720">SUM(COUNTIFS(Table_Pending_Today[job_type_code],{"XV","XQ","XT","XU"},Table_Pending_Today[Order_Number],Table_Pending_Today[[#This Row],[Order_Number]],Table_Pending_Today[Contractor],1))</f>
        <v>1</v>
      </c>
      <c r="EK720" cm="1">
        <f t="array" ref="EK720">SUM(COUNTIFS(Table_Pending_Today[job_type_code],{"WB","WQ","Z5","Z7","U8","QU","7W","2V","2W","2X"},Table_Pending_Today[Order_Number],Table_Pending_Today[[#This Row],[Order_Number]]))</f>
        <v>0</v>
      </c>
      <c r="EL720" cm="1">
        <f t="array" ref="EL720">SUM(COUNTIFS(Table_Pending_Today[job_type_code],{"WB","WQ","Z5","Z7","U8","QU","7W","2V","2W","2X"},Table_Pending_Today[In-House],1,Table_Pending_Today[Order_Number],Table_Pending_Today[[#This Row],[Order_Number]]))</f>
        <v>0</v>
      </c>
      <c r="EM720" cm="1">
        <f t="array" ref="EM720">SUM(COUNTIFS(Table_Pending_Today[job_type_code],{"WB","WQ","Z5","Z7","U8","QU","7W","2V","2W","2X"},Table_Pending_Today[Contractor],1,Table_Pending_Today[Order_Number],Table_Pending_Today[[#This Row],[Order_Number]]))</f>
        <v>0</v>
      </c>
      <c r="EN720" cm="1">
        <f t="array" ref="EN720">IF(SUM(COUNTIFS(Table_Pending_Today[Order_Type_Desc],{"Install","Service Order","Restart"},Table_Pending_Today[Order_Number],Table_Pending_Today[[#This Row],[Order_Number]]))&gt;0,1,0)</f>
        <v>0</v>
      </c>
      <c r="EO720" cm="1">
        <f t="array" ref="EO720">IF(SUM(COUNTIFS(Table_Pending_Today[Order_Type_Desc],{"Install","Service Order","Restart"},Table_Pending_Today[In-House],1,Table_Pending_Today[Order_Number],Table_Pending_Today[[#This Row],[Order_Number]]))&gt;0,1,0)</f>
        <v>0</v>
      </c>
      <c r="EP720" cm="1">
        <f t="array" ref="EP720">IF(SUM(COUNTIFS(Table_Pending_Today[Order_Type_Desc],{"Install","Service Order","Restart"},Table_Pending_Today[Contractor],1,Table_Pending_Today[Order_Number],Table_Pending_Today[[#This Row],[Order_Number]]))&gt;0,1,0)</f>
        <v>0</v>
      </c>
      <c r="EQ720">
        <f>IF(SUM(COUNTIFS(Table_Pending_Today[Order_Type_Desc],"Special Request",Table_Pending_Today[Bury_Drop],0,Table_Pending_Today[In-House],1,Table_Pending_Today[Order_Number],Table_Pending_Today[[#This Row],[Order_Number]]))&gt;0,1,0)</f>
        <v>0</v>
      </c>
      <c r="ER720">
        <f>SUM(COUNTIFS(Table_Pending_Today[Order_Type_Desc],"Special Request",Table_Pending_Today[Bury_Drop],0,Table_Pending_Today[Contractor],1,Table_Pending_Today[Order_Number],Table_Pending_Today[[#This Row],[Order_Number]]))</f>
        <v>0</v>
      </c>
    </row>
    <row r="721" spans="1:148" x14ac:dyDescent="0.25">
      <c r="A721" t="s">
        <v>22433</v>
      </c>
      <c r="B721" t="s">
        <v>68448</v>
      </c>
      <c r="C721" t="s">
        <v>16787</v>
      </c>
      <c r="D721" t="s">
        <v>28263</v>
      </c>
      <c r="E721" t="s">
        <v>28264</v>
      </c>
      <c r="F721" t="s">
        <v>28265</v>
      </c>
      <c r="G721">
        <v>468479</v>
      </c>
      <c r="H721" t="s">
        <v>72</v>
      </c>
      <c r="I721" t="s">
        <v>16964</v>
      </c>
      <c r="J721" t="s">
        <v>16929</v>
      </c>
      <c r="K721" t="s">
        <v>73</v>
      </c>
      <c r="L721">
        <v>0</v>
      </c>
      <c r="M721" t="s">
        <v>28266</v>
      </c>
      <c r="N721" t="s">
        <v>28267</v>
      </c>
      <c r="P721" t="s">
        <v>28268</v>
      </c>
      <c r="Q721" t="s">
        <v>69944</v>
      </c>
      <c r="R721" t="s">
        <v>69945</v>
      </c>
      <c r="T721" t="s">
        <v>155</v>
      </c>
      <c r="U721" t="s">
        <v>16658</v>
      </c>
      <c r="V721" t="s">
        <v>69946</v>
      </c>
      <c r="W721" t="s">
        <v>16675</v>
      </c>
      <c r="X721" t="s">
        <v>19381</v>
      </c>
      <c r="Y721" t="s">
        <v>76</v>
      </c>
      <c r="Z721" t="s">
        <v>77</v>
      </c>
      <c r="AA721" t="s">
        <v>156</v>
      </c>
      <c r="AB721" t="s">
        <v>163</v>
      </c>
      <c r="AC721" t="s">
        <v>18635</v>
      </c>
      <c r="AD721" t="s">
        <v>69947</v>
      </c>
      <c r="AE721" t="s">
        <v>22433</v>
      </c>
      <c r="AF721" t="s">
        <v>69948</v>
      </c>
      <c r="AG721" t="s">
        <v>22433</v>
      </c>
      <c r="AH721" t="s">
        <v>16921</v>
      </c>
      <c r="AJ721">
        <v>0</v>
      </c>
      <c r="AL721" t="s">
        <v>55225</v>
      </c>
      <c r="AM721" t="s">
        <v>87</v>
      </c>
      <c r="AO721">
        <v>18</v>
      </c>
      <c r="AP721" t="s">
        <v>16966</v>
      </c>
      <c r="AQ721" t="s">
        <v>80</v>
      </c>
      <c r="AR721" t="s">
        <v>69949</v>
      </c>
      <c r="AT721">
        <v>2</v>
      </c>
      <c r="AU721">
        <v>0</v>
      </c>
      <c r="AV721" t="s">
        <v>55210</v>
      </c>
      <c r="BI721" t="s">
        <v>81</v>
      </c>
      <c r="BJ721" t="s">
        <v>81</v>
      </c>
      <c r="BK721" t="s">
        <v>81</v>
      </c>
      <c r="BM721" t="s">
        <v>69950</v>
      </c>
      <c r="BN721" t="s">
        <v>69951</v>
      </c>
      <c r="BQ721" t="s">
        <v>69952</v>
      </c>
      <c r="BS721" t="s">
        <v>17202</v>
      </c>
      <c r="BT721" t="s">
        <v>19146</v>
      </c>
      <c r="BU721" t="s">
        <v>18092</v>
      </c>
      <c r="BV721" t="s">
        <v>69947</v>
      </c>
      <c r="BW721">
        <v>0</v>
      </c>
      <c r="BX721">
        <v>0</v>
      </c>
      <c r="CA721" t="s">
        <v>16965</v>
      </c>
      <c r="CE721" t="s">
        <v>16880</v>
      </c>
      <c r="CF721" t="s">
        <v>16881</v>
      </c>
      <c r="CG721" t="s">
        <v>16882</v>
      </c>
      <c r="CK721" t="s">
        <v>17711</v>
      </c>
      <c r="CL721" t="s">
        <v>80</v>
      </c>
      <c r="CM721">
        <v>0</v>
      </c>
      <c r="CN721">
        <v>96.666700000000006</v>
      </c>
      <c r="CO721">
        <v>6.57</v>
      </c>
      <c r="CP721">
        <v>750</v>
      </c>
      <c r="CQ721" t="s">
        <v>17312</v>
      </c>
      <c r="CR721" t="s">
        <v>17313</v>
      </c>
      <c r="CS721" t="s">
        <v>17314</v>
      </c>
      <c r="CT721" t="s">
        <v>17733</v>
      </c>
      <c r="CU721" t="s">
        <v>16885</v>
      </c>
      <c r="DS721">
        <v>0</v>
      </c>
      <c r="DU721">
        <v>1</v>
      </c>
      <c r="DV721">
        <v>0</v>
      </c>
      <c r="DW721">
        <v>0</v>
      </c>
      <c r="DY721">
        <v>0</v>
      </c>
      <c r="DZ721">
        <v>0</v>
      </c>
      <c r="EC721" t="s">
        <v>21330</v>
      </c>
      <c r="ED721">
        <v>0</v>
      </c>
      <c r="EE721" cm="1">
        <f t="array" ref="EE721">SUM(COUNTIFS(Table_Pending_Today[job_type_code],{"WB","WQ","Z5","Z7","U8","QU","7W","2V","2W","2X"},Table_Pending_Today[Order_Number],Table_Pending_Today[[#This Row],[Order_Number]]))</f>
        <v>0</v>
      </c>
      <c r="EF721">
        <f>COUNTIFS(Table_Pending_Today[Order_Number],Table_Pending_Today[[#This Row],[Order_Number]],Table_Pending_Today[tech_contractor],"INHOUSE")</f>
        <v>1</v>
      </c>
      <c r="EG721">
        <f>COUNTIFS(Table_Pending_Today[Order_Number],Table_Pending_Today[[#This Row],[Order_Number]],Table_Pending_Today[tech_contractor],"CONTRACTOR")</f>
        <v>0</v>
      </c>
      <c r="EH721" cm="1">
        <f t="array" ref="EH721">SUM(COUNTIFS(Table_Pending_Today[job_type_code],{"XV","XQ","XT","XU"},Table_Pending_Today[Order_Number],Table_Pending_Today[[#This Row],[Order_Number]]))</f>
        <v>0</v>
      </c>
      <c r="EI721" cm="1">
        <f t="array" ref="EI721">SUM(COUNTIFS(Table_Pending_Today[job_type_code],{"XV","XQ","XT","XU"},Table_Pending_Today[Order_Number],Table_Pending_Today[[#This Row],[Order_Number]],Table_Pending_Today[In-House],1))</f>
        <v>0</v>
      </c>
      <c r="EJ721" cm="1">
        <f t="array" ref="EJ721">SUM(COUNTIFS(Table_Pending_Today[job_type_code],{"XV","XQ","XT","XU"},Table_Pending_Today[Order_Number],Table_Pending_Today[[#This Row],[Order_Number]],Table_Pending_Today[Contractor],1))</f>
        <v>0</v>
      </c>
      <c r="EK721" cm="1">
        <f t="array" ref="EK721">SUM(COUNTIFS(Table_Pending_Today[job_type_code],{"WB","WQ","Z5","Z7","U8","QU","7W","2V","2W","2X"},Table_Pending_Today[Order_Number],Table_Pending_Today[[#This Row],[Order_Number]]))</f>
        <v>0</v>
      </c>
      <c r="EL721" cm="1">
        <f t="array" ref="EL721">SUM(COUNTIFS(Table_Pending_Today[job_type_code],{"WB","WQ","Z5","Z7","U8","QU","7W","2V","2W","2X"},Table_Pending_Today[In-House],1,Table_Pending_Today[Order_Number],Table_Pending_Today[[#This Row],[Order_Number]]))</f>
        <v>0</v>
      </c>
      <c r="EM721" cm="1">
        <f t="array" ref="EM721">SUM(COUNTIFS(Table_Pending_Today[job_type_code],{"WB","WQ","Z5","Z7","U8","QU","7W","2V","2W","2X"},Table_Pending_Today[Contractor],1,Table_Pending_Today[Order_Number],Table_Pending_Today[[#This Row],[Order_Number]]))</f>
        <v>0</v>
      </c>
      <c r="EN721" cm="1">
        <f t="array" ref="EN721">IF(SUM(COUNTIFS(Table_Pending_Today[Order_Type_Desc],{"Install","Service Order","Restart"},Table_Pending_Today[Order_Number],Table_Pending_Today[[#This Row],[Order_Number]]))&gt;0,1,0)</f>
        <v>0</v>
      </c>
      <c r="EO721" cm="1">
        <f t="array" ref="EO721">IF(SUM(COUNTIFS(Table_Pending_Today[Order_Type_Desc],{"Install","Service Order","Restart"},Table_Pending_Today[In-House],1,Table_Pending_Today[Order_Number],Table_Pending_Today[[#This Row],[Order_Number]]))&gt;0,1,0)</f>
        <v>0</v>
      </c>
      <c r="EP721" cm="1">
        <f t="array" ref="EP721">IF(SUM(COUNTIFS(Table_Pending_Today[Order_Type_Desc],{"Install","Service Order","Restart"},Table_Pending_Today[Contractor],1,Table_Pending_Today[Order_Number],Table_Pending_Today[[#This Row],[Order_Number]]))&gt;0,1,0)</f>
        <v>0</v>
      </c>
      <c r="EQ721">
        <f>IF(SUM(COUNTIFS(Table_Pending_Today[Order_Type_Desc],"Special Request",Table_Pending_Today[Bury_Drop],0,Table_Pending_Today[In-House],1,Table_Pending_Today[Order_Number],Table_Pending_Today[[#This Row],[Order_Number]]))&gt;0,1,0)</f>
        <v>0</v>
      </c>
      <c r="ER721">
        <f>SUM(COUNTIFS(Table_Pending_Today[Order_Type_Desc],"Special Request",Table_Pending_Today[Bury_Drop],0,Table_Pending_Today[Contractor],1,Table_Pending_Today[Order_Number],Table_Pending_Today[[#This Row],[Order_Number]]))</f>
        <v>0</v>
      </c>
    </row>
    <row r="722" spans="1:148" x14ac:dyDescent="0.25">
      <c r="A722" t="s">
        <v>22433</v>
      </c>
      <c r="B722" t="s">
        <v>68448</v>
      </c>
      <c r="C722" t="s">
        <v>16787</v>
      </c>
      <c r="D722" t="s">
        <v>60521</v>
      </c>
      <c r="E722" t="s">
        <v>60522</v>
      </c>
      <c r="F722" t="s">
        <v>60523</v>
      </c>
      <c r="G722">
        <v>469834</v>
      </c>
      <c r="H722" t="s">
        <v>72</v>
      </c>
      <c r="I722" t="s">
        <v>16964</v>
      </c>
      <c r="J722" t="s">
        <v>16935</v>
      </c>
      <c r="K722" t="s">
        <v>73</v>
      </c>
      <c r="L722">
        <v>0</v>
      </c>
      <c r="M722" t="s">
        <v>60524</v>
      </c>
      <c r="N722" t="s">
        <v>60525</v>
      </c>
      <c r="P722" t="s">
        <v>18631</v>
      </c>
      <c r="Q722" t="s">
        <v>18632</v>
      </c>
      <c r="R722" t="s">
        <v>60527</v>
      </c>
      <c r="T722" t="s">
        <v>155</v>
      </c>
      <c r="U722" t="s">
        <v>16658</v>
      </c>
      <c r="V722" t="s">
        <v>69953</v>
      </c>
      <c r="W722" t="s">
        <v>16675</v>
      </c>
      <c r="X722" t="s">
        <v>18189</v>
      </c>
      <c r="Y722" t="s">
        <v>76</v>
      </c>
      <c r="Z722" t="s">
        <v>77</v>
      </c>
      <c r="AA722" t="s">
        <v>156</v>
      </c>
      <c r="AB722" t="s">
        <v>156</v>
      </c>
      <c r="AC722" t="s">
        <v>18190</v>
      </c>
      <c r="AD722" t="s">
        <v>69954</v>
      </c>
      <c r="AE722" t="s">
        <v>22433</v>
      </c>
      <c r="AF722" t="s">
        <v>69955</v>
      </c>
      <c r="AG722" t="s">
        <v>22433</v>
      </c>
      <c r="AH722" t="s">
        <v>16921</v>
      </c>
      <c r="AJ722">
        <v>0</v>
      </c>
      <c r="AK722" t="s">
        <v>98</v>
      </c>
      <c r="AL722" t="s">
        <v>69956</v>
      </c>
      <c r="AM722" t="s">
        <v>87</v>
      </c>
      <c r="AO722">
        <v>18</v>
      </c>
      <c r="AP722" t="s">
        <v>16966</v>
      </c>
      <c r="AQ722" t="s">
        <v>80</v>
      </c>
      <c r="AR722" t="s">
        <v>52333</v>
      </c>
      <c r="AT722">
        <v>2</v>
      </c>
      <c r="AU722">
        <v>0</v>
      </c>
      <c r="AV722" t="s">
        <v>18191</v>
      </c>
      <c r="BD722" t="s">
        <v>69959</v>
      </c>
      <c r="BE722" t="s">
        <v>221</v>
      </c>
      <c r="BF722" t="s">
        <v>69960</v>
      </c>
      <c r="BG722" t="s">
        <v>17868</v>
      </c>
      <c r="BH722" t="s">
        <v>17376</v>
      </c>
      <c r="BI722" t="s">
        <v>81</v>
      </c>
      <c r="BJ722" t="s">
        <v>81</v>
      </c>
      <c r="BK722" t="s">
        <v>81</v>
      </c>
      <c r="BM722" t="s">
        <v>69961</v>
      </c>
      <c r="BN722" t="s">
        <v>69962</v>
      </c>
      <c r="BP722" t="s">
        <v>18060</v>
      </c>
      <c r="BQ722" t="s">
        <v>69963</v>
      </c>
      <c r="BS722" t="s">
        <v>17202</v>
      </c>
      <c r="BT722" t="s">
        <v>69957</v>
      </c>
      <c r="BU722" t="s">
        <v>69958</v>
      </c>
      <c r="BV722" t="s">
        <v>69954</v>
      </c>
      <c r="BW722">
        <v>0</v>
      </c>
      <c r="BX722">
        <v>1</v>
      </c>
      <c r="CA722" t="s">
        <v>16965</v>
      </c>
      <c r="CE722" t="s">
        <v>16880</v>
      </c>
      <c r="CF722" t="s">
        <v>16881</v>
      </c>
      <c r="CG722" t="s">
        <v>16882</v>
      </c>
      <c r="CK722" t="s">
        <v>17177</v>
      </c>
      <c r="CL722" t="s">
        <v>80</v>
      </c>
      <c r="CM722">
        <v>0</v>
      </c>
      <c r="CN722">
        <v>88.750200000000007</v>
      </c>
      <c r="CO722">
        <v>5760.92</v>
      </c>
      <c r="CP722">
        <v>8625</v>
      </c>
      <c r="CQ722" t="s">
        <v>17312</v>
      </c>
      <c r="CR722" t="s">
        <v>17313</v>
      </c>
      <c r="CT722" t="s">
        <v>50112</v>
      </c>
      <c r="CW722" t="s">
        <v>17404</v>
      </c>
      <c r="CX722" t="s">
        <v>17406</v>
      </c>
      <c r="CY722" t="s">
        <v>17499</v>
      </c>
      <c r="CZ722" t="s">
        <v>19759</v>
      </c>
      <c r="DA722" t="s">
        <v>19759</v>
      </c>
      <c r="DF722" t="s">
        <v>69926</v>
      </c>
      <c r="DI722" t="s">
        <v>18633</v>
      </c>
      <c r="DJ722" t="s">
        <v>17383</v>
      </c>
      <c r="DK722" t="s">
        <v>17383</v>
      </c>
      <c r="DL722" t="s">
        <v>17384</v>
      </c>
      <c r="DN722" t="s">
        <v>81</v>
      </c>
      <c r="DO722" t="s">
        <v>81</v>
      </c>
      <c r="DP722" t="s">
        <v>81</v>
      </c>
      <c r="DQ722" t="s">
        <v>81</v>
      </c>
      <c r="DU722">
        <v>1</v>
      </c>
      <c r="DV722">
        <v>0</v>
      </c>
      <c r="DW722">
        <v>0</v>
      </c>
      <c r="DY722">
        <v>0</v>
      </c>
      <c r="DZ722">
        <v>0</v>
      </c>
      <c r="EA722" t="s">
        <v>17499</v>
      </c>
      <c r="EC722" t="s">
        <v>21342</v>
      </c>
      <c r="ED722">
        <v>0</v>
      </c>
      <c r="EE722" cm="1">
        <f t="array" ref="EE722">SUM(COUNTIFS(Table_Pending_Today[job_type_code],{"WB","WQ","Z5","Z7","U8","QU","7W","2V","2W","2X"},Table_Pending_Today[Order_Number],Table_Pending_Today[[#This Row],[Order_Number]]))</f>
        <v>0</v>
      </c>
      <c r="EF722">
        <f>COUNTIFS(Table_Pending_Today[Order_Number],Table_Pending_Today[[#This Row],[Order_Number]],Table_Pending_Today[tech_contractor],"INHOUSE")</f>
        <v>1</v>
      </c>
      <c r="EG722">
        <f>COUNTIFS(Table_Pending_Today[Order_Number],Table_Pending_Today[[#This Row],[Order_Number]],Table_Pending_Today[tech_contractor],"CONTRACTOR")</f>
        <v>0</v>
      </c>
      <c r="EH722" cm="1">
        <f t="array" ref="EH722">SUM(COUNTIFS(Table_Pending_Today[job_type_code],{"XV","XQ","XT","XU"},Table_Pending_Today[Order_Number],Table_Pending_Today[[#This Row],[Order_Number]]))</f>
        <v>0</v>
      </c>
      <c r="EI722" cm="1">
        <f t="array" ref="EI722">SUM(COUNTIFS(Table_Pending_Today[job_type_code],{"XV","XQ","XT","XU"},Table_Pending_Today[Order_Number],Table_Pending_Today[[#This Row],[Order_Number]],Table_Pending_Today[In-House],1))</f>
        <v>0</v>
      </c>
      <c r="EJ722" cm="1">
        <f t="array" ref="EJ722">SUM(COUNTIFS(Table_Pending_Today[job_type_code],{"XV","XQ","XT","XU"},Table_Pending_Today[Order_Number],Table_Pending_Today[[#This Row],[Order_Number]],Table_Pending_Today[Contractor],1))</f>
        <v>0</v>
      </c>
      <c r="EK722" cm="1">
        <f t="array" ref="EK722">SUM(COUNTIFS(Table_Pending_Today[job_type_code],{"WB","WQ","Z5","Z7","U8","QU","7W","2V","2W","2X"},Table_Pending_Today[Order_Number],Table_Pending_Today[[#This Row],[Order_Number]]))</f>
        <v>0</v>
      </c>
      <c r="EL722" cm="1">
        <f t="array" ref="EL722">SUM(COUNTIFS(Table_Pending_Today[job_type_code],{"WB","WQ","Z5","Z7","U8","QU","7W","2V","2W","2X"},Table_Pending_Today[In-House],1,Table_Pending_Today[Order_Number],Table_Pending_Today[[#This Row],[Order_Number]]))</f>
        <v>0</v>
      </c>
      <c r="EM722" cm="1">
        <f t="array" ref="EM722">SUM(COUNTIFS(Table_Pending_Today[job_type_code],{"WB","WQ","Z5","Z7","U8","QU","7W","2V","2W","2X"},Table_Pending_Today[Contractor],1,Table_Pending_Today[Order_Number],Table_Pending_Today[[#This Row],[Order_Number]]))</f>
        <v>0</v>
      </c>
      <c r="EN722" cm="1">
        <f t="array" ref="EN722">IF(SUM(COUNTIFS(Table_Pending_Today[Order_Type_Desc],{"Install","Service Order","Restart"},Table_Pending_Today[Order_Number],Table_Pending_Today[[#This Row],[Order_Number]]))&gt;0,1,0)</f>
        <v>0</v>
      </c>
      <c r="EO722" cm="1">
        <f t="array" ref="EO722">IF(SUM(COUNTIFS(Table_Pending_Today[Order_Type_Desc],{"Install","Service Order","Restart"},Table_Pending_Today[In-House],1,Table_Pending_Today[Order_Number],Table_Pending_Today[[#This Row],[Order_Number]]))&gt;0,1,0)</f>
        <v>0</v>
      </c>
      <c r="EP722" cm="1">
        <f t="array" ref="EP722">IF(SUM(COUNTIFS(Table_Pending_Today[Order_Type_Desc],{"Install","Service Order","Restart"},Table_Pending_Today[Contractor],1,Table_Pending_Today[Order_Number],Table_Pending_Today[[#This Row],[Order_Number]]))&gt;0,1,0)</f>
        <v>0</v>
      </c>
      <c r="EQ722">
        <f>IF(SUM(COUNTIFS(Table_Pending_Today[Order_Type_Desc],"Special Request",Table_Pending_Today[Bury_Drop],0,Table_Pending_Today[In-House],1,Table_Pending_Today[Order_Number],Table_Pending_Today[[#This Row],[Order_Number]]))&gt;0,1,0)</f>
        <v>0</v>
      </c>
      <c r="ER722">
        <f>SUM(COUNTIFS(Table_Pending_Today[Order_Type_Desc],"Special Request",Table_Pending_Today[Bury_Drop],0,Table_Pending_Today[Contractor],1,Table_Pending_Today[Order_Number],Table_Pending_Today[[#This Row],[Order_Number]]))</f>
        <v>0</v>
      </c>
    </row>
    <row r="723" spans="1:148" x14ac:dyDescent="0.25">
      <c r="A723" t="s">
        <v>22433</v>
      </c>
      <c r="B723" t="s">
        <v>68448</v>
      </c>
      <c r="C723" t="s">
        <v>16787</v>
      </c>
      <c r="D723" t="s">
        <v>54006</v>
      </c>
      <c r="E723" t="s">
        <v>54007</v>
      </c>
      <c r="F723" t="s">
        <v>54008</v>
      </c>
      <c r="G723">
        <v>365020</v>
      </c>
      <c r="H723" t="s">
        <v>16820</v>
      </c>
      <c r="I723" t="s">
        <v>16841</v>
      </c>
      <c r="J723" t="s">
        <v>17081</v>
      </c>
      <c r="K723" t="s">
        <v>73</v>
      </c>
      <c r="L723">
        <v>13</v>
      </c>
      <c r="M723" t="s">
        <v>54009</v>
      </c>
      <c r="N723" t="s">
        <v>54010</v>
      </c>
      <c r="P723" t="s">
        <v>18610</v>
      </c>
      <c r="Q723" t="s">
        <v>19116</v>
      </c>
      <c r="R723" t="s">
        <v>54011</v>
      </c>
      <c r="T723" t="s">
        <v>146</v>
      </c>
      <c r="U723" t="s">
        <v>16658</v>
      </c>
      <c r="V723" t="s">
        <v>54012</v>
      </c>
      <c r="W723" t="s">
        <v>16674</v>
      </c>
      <c r="X723" t="s">
        <v>17574</v>
      </c>
      <c r="Y723" t="s">
        <v>76</v>
      </c>
      <c r="Z723" t="s">
        <v>77</v>
      </c>
      <c r="AA723" t="s">
        <v>16685</v>
      </c>
      <c r="AB723" t="s">
        <v>16819</v>
      </c>
      <c r="AC723" t="s">
        <v>162</v>
      </c>
      <c r="AD723" t="s">
        <v>19782</v>
      </c>
      <c r="AE723" t="s">
        <v>18312</v>
      </c>
      <c r="AF723" t="s">
        <v>54013</v>
      </c>
      <c r="AG723" t="s">
        <v>22433</v>
      </c>
      <c r="AH723" t="s">
        <v>16779</v>
      </c>
      <c r="AI723" t="s">
        <v>22433</v>
      </c>
      <c r="AJ723">
        <v>1</v>
      </c>
      <c r="AK723" t="s">
        <v>98</v>
      </c>
      <c r="AL723" t="s">
        <v>79</v>
      </c>
      <c r="AO723">
        <v>21</v>
      </c>
      <c r="AP723" t="s">
        <v>16842</v>
      </c>
      <c r="AQ723" t="s">
        <v>99</v>
      </c>
      <c r="AR723" t="s">
        <v>17095</v>
      </c>
      <c r="AT723">
        <v>0</v>
      </c>
      <c r="AU723">
        <v>0</v>
      </c>
      <c r="AV723" t="s">
        <v>17132</v>
      </c>
      <c r="BI723" t="s">
        <v>81</v>
      </c>
      <c r="BJ723" t="s">
        <v>119</v>
      </c>
      <c r="BK723" t="s">
        <v>81</v>
      </c>
      <c r="BL723" t="s">
        <v>19576</v>
      </c>
      <c r="BM723" t="s">
        <v>54017</v>
      </c>
      <c r="BN723" t="s">
        <v>54018</v>
      </c>
      <c r="BO723" t="s">
        <v>16888</v>
      </c>
      <c r="BQ723" t="s">
        <v>16889</v>
      </c>
      <c r="BS723" t="s">
        <v>17202</v>
      </c>
      <c r="BV723" t="s">
        <v>19782</v>
      </c>
      <c r="BW723">
        <v>0</v>
      </c>
      <c r="BX723">
        <v>0</v>
      </c>
      <c r="BY723" t="s">
        <v>16821</v>
      </c>
      <c r="CE723" t="s">
        <v>17248</v>
      </c>
      <c r="CF723" t="s">
        <v>17249</v>
      </c>
      <c r="CG723" t="s">
        <v>17250</v>
      </c>
      <c r="CK723" t="s">
        <v>16885</v>
      </c>
      <c r="CL723" t="s">
        <v>99</v>
      </c>
      <c r="CM723">
        <v>0</v>
      </c>
      <c r="CN723">
        <v>100</v>
      </c>
      <c r="CO723">
        <v>0.56999999999999995</v>
      </c>
      <c r="CP723">
        <v>100</v>
      </c>
      <c r="CQ723" t="s">
        <v>17315</v>
      </c>
      <c r="CR723" t="s">
        <v>17322</v>
      </c>
      <c r="CS723" t="s">
        <v>54014</v>
      </c>
      <c r="CT723" t="s">
        <v>54015</v>
      </c>
      <c r="CU723" t="s">
        <v>16926</v>
      </c>
      <c r="CV723" t="s">
        <v>54016</v>
      </c>
      <c r="DU723">
        <v>1</v>
      </c>
      <c r="DV723">
        <v>0</v>
      </c>
      <c r="DW723">
        <v>0</v>
      </c>
      <c r="DY723">
        <v>0</v>
      </c>
      <c r="DZ723">
        <v>0</v>
      </c>
      <c r="EC723" t="s">
        <v>21320</v>
      </c>
      <c r="ED723">
        <v>13</v>
      </c>
      <c r="EE723" cm="1">
        <f t="array" ref="EE723">SUM(COUNTIFS(Table_Pending_Today[job_type_code],{"WB","WQ","Z5","Z7","U8","QU","7W","2V","2W","2X"},Table_Pending_Today[Order_Number],Table_Pending_Today[[#This Row],[Order_Number]]))</f>
        <v>0</v>
      </c>
      <c r="EF723">
        <f>COUNTIFS(Table_Pending_Today[Order_Number],Table_Pending_Today[[#This Row],[Order_Number]],Table_Pending_Today[tech_contractor],"INHOUSE")</f>
        <v>0</v>
      </c>
      <c r="EG723">
        <f>COUNTIFS(Table_Pending_Today[Order_Number],Table_Pending_Today[[#This Row],[Order_Number]],Table_Pending_Today[tech_contractor],"CONTRACTOR")</f>
        <v>0</v>
      </c>
      <c r="EH723" cm="1">
        <f t="array" ref="EH723">SUM(COUNTIFS(Table_Pending_Today[job_type_code],{"XV","XQ","XT","XU"},Table_Pending_Today[Order_Number],Table_Pending_Today[[#This Row],[Order_Number]]))</f>
        <v>0</v>
      </c>
      <c r="EI723" cm="1">
        <f t="array" ref="EI723">SUM(COUNTIFS(Table_Pending_Today[job_type_code],{"XV","XQ","XT","XU"},Table_Pending_Today[Order_Number],Table_Pending_Today[[#This Row],[Order_Number]],Table_Pending_Today[In-House],1))</f>
        <v>0</v>
      </c>
      <c r="EJ723" cm="1">
        <f t="array" ref="EJ723">SUM(COUNTIFS(Table_Pending_Today[job_type_code],{"XV","XQ","XT","XU"},Table_Pending_Today[Order_Number],Table_Pending_Today[[#This Row],[Order_Number]],Table_Pending_Today[Contractor],1))</f>
        <v>0</v>
      </c>
      <c r="EK723" cm="1">
        <f t="array" ref="EK723">SUM(COUNTIFS(Table_Pending_Today[job_type_code],{"WB","WQ","Z5","Z7","U8","QU","7W","2V","2W","2X"},Table_Pending_Today[Order_Number],Table_Pending_Today[[#This Row],[Order_Number]]))</f>
        <v>0</v>
      </c>
      <c r="EL723" cm="1">
        <f t="array" ref="EL723">SUM(COUNTIFS(Table_Pending_Today[job_type_code],{"WB","WQ","Z5","Z7","U8","QU","7W","2V","2W","2X"},Table_Pending_Today[In-House],1,Table_Pending_Today[Order_Number],Table_Pending_Today[[#This Row],[Order_Number]]))</f>
        <v>0</v>
      </c>
      <c r="EM723" cm="1">
        <f t="array" ref="EM723">SUM(COUNTIFS(Table_Pending_Today[job_type_code],{"WB","WQ","Z5","Z7","U8","QU","7W","2V","2W","2X"},Table_Pending_Today[Contractor],1,Table_Pending_Today[Order_Number],Table_Pending_Today[[#This Row],[Order_Number]]))</f>
        <v>0</v>
      </c>
      <c r="EN723" cm="1">
        <f t="array" ref="EN723">IF(SUM(COUNTIFS(Table_Pending_Today[Order_Type_Desc],{"Install","Service Order","Restart"},Table_Pending_Today[Order_Number],Table_Pending_Today[[#This Row],[Order_Number]]))&gt;0,1,0)</f>
        <v>1</v>
      </c>
      <c r="EO723" cm="1">
        <f t="array" ref="EO723">IF(SUM(COUNTIFS(Table_Pending_Today[Order_Type_Desc],{"Install","Service Order","Restart"},Table_Pending_Today[In-House],1,Table_Pending_Today[Order_Number],Table_Pending_Today[[#This Row],[Order_Number]]))&gt;0,1,0)</f>
        <v>0</v>
      </c>
      <c r="EP723" cm="1">
        <f t="array" ref="EP723">IF(SUM(COUNTIFS(Table_Pending_Today[Order_Type_Desc],{"Install","Service Order","Restart"},Table_Pending_Today[Contractor],1,Table_Pending_Today[Order_Number],Table_Pending_Today[[#This Row],[Order_Number]]))&gt;0,1,0)</f>
        <v>0</v>
      </c>
      <c r="EQ723">
        <f>IF(SUM(COUNTIFS(Table_Pending_Today[Order_Type_Desc],"Special Request",Table_Pending_Today[Bury_Drop],0,Table_Pending_Today[In-House],1,Table_Pending_Today[Order_Number],Table_Pending_Today[[#This Row],[Order_Number]]))&gt;0,1,0)</f>
        <v>0</v>
      </c>
      <c r="ER723">
        <f>SUM(COUNTIFS(Table_Pending_Today[Order_Type_Desc],"Special Request",Table_Pending_Today[Bury_Drop],0,Table_Pending_Today[Contractor],1,Table_Pending_Today[Order_Number],Table_Pending_Today[[#This Row],[Order_Number]]))</f>
        <v>0</v>
      </c>
    </row>
    <row r="724" spans="1:148" x14ac:dyDescent="0.25">
      <c r="A724" t="s">
        <v>22433</v>
      </c>
      <c r="B724" t="s">
        <v>68448</v>
      </c>
      <c r="C724" t="s">
        <v>16787</v>
      </c>
      <c r="D724" t="s">
        <v>46556</v>
      </c>
      <c r="E724" t="s">
        <v>46557</v>
      </c>
      <c r="F724" t="s">
        <v>46558</v>
      </c>
      <c r="G724">
        <v>765413</v>
      </c>
      <c r="H724" t="s">
        <v>72</v>
      </c>
      <c r="I724" t="s">
        <v>16927</v>
      </c>
      <c r="J724" t="s">
        <v>16935</v>
      </c>
      <c r="K724" t="s">
        <v>73</v>
      </c>
      <c r="L724">
        <v>1</v>
      </c>
      <c r="M724" t="s">
        <v>46559</v>
      </c>
      <c r="N724" t="s">
        <v>46560</v>
      </c>
      <c r="P724" t="s">
        <v>179</v>
      </c>
      <c r="Q724" t="s">
        <v>17238</v>
      </c>
      <c r="R724" t="s">
        <v>46562</v>
      </c>
      <c r="S724" t="s">
        <v>46563</v>
      </c>
      <c r="T724" t="s">
        <v>141</v>
      </c>
      <c r="U724" t="s">
        <v>16727</v>
      </c>
      <c r="V724" t="s">
        <v>52880</v>
      </c>
      <c r="W724" t="s">
        <v>16663</v>
      </c>
      <c r="X724" t="s">
        <v>16655</v>
      </c>
      <c r="Y724" t="s">
        <v>76</v>
      </c>
      <c r="Z724" t="s">
        <v>96</v>
      </c>
      <c r="AA724" t="s">
        <v>179</v>
      </c>
      <c r="AB724" t="s">
        <v>181</v>
      </c>
      <c r="AC724" t="s">
        <v>107</v>
      </c>
      <c r="AD724" t="s">
        <v>52881</v>
      </c>
      <c r="AE724" t="s">
        <v>20208</v>
      </c>
      <c r="AF724" t="s">
        <v>52882</v>
      </c>
      <c r="AG724" t="s">
        <v>22433</v>
      </c>
      <c r="AH724" t="s">
        <v>16795</v>
      </c>
      <c r="AI724" t="s">
        <v>22433</v>
      </c>
      <c r="AJ724">
        <v>1</v>
      </c>
      <c r="AK724" t="s">
        <v>16793</v>
      </c>
      <c r="AL724" t="s">
        <v>21831</v>
      </c>
      <c r="AM724" t="s">
        <v>87</v>
      </c>
      <c r="AO724">
        <v>18</v>
      </c>
      <c r="AP724" t="s">
        <v>83</v>
      </c>
      <c r="AQ724" t="s">
        <v>80</v>
      </c>
      <c r="AR724" t="s">
        <v>16972</v>
      </c>
      <c r="AT724">
        <v>1</v>
      </c>
      <c r="AU724">
        <v>0</v>
      </c>
      <c r="AV724" t="s">
        <v>17134</v>
      </c>
      <c r="BI724" t="s">
        <v>81</v>
      </c>
      <c r="BJ724" t="s">
        <v>81</v>
      </c>
      <c r="BK724" t="s">
        <v>81</v>
      </c>
      <c r="BM724" t="s">
        <v>52883</v>
      </c>
      <c r="BN724" t="s">
        <v>52884</v>
      </c>
      <c r="BQ724" t="s">
        <v>52885</v>
      </c>
      <c r="BS724" t="s">
        <v>17202</v>
      </c>
      <c r="BT724" t="s">
        <v>17751</v>
      </c>
      <c r="BU724" t="s">
        <v>21832</v>
      </c>
      <c r="BV724" t="s">
        <v>52881</v>
      </c>
      <c r="BW724">
        <v>0</v>
      </c>
      <c r="BX724">
        <v>0</v>
      </c>
      <c r="CA724" t="s">
        <v>16928</v>
      </c>
      <c r="CE724" t="s">
        <v>16880</v>
      </c>
      <c r="CF724" t="s">
        <v>16881</v>
      </c>
      <c r="CG724" t="s">
        <v>16882</v>
      </c>
      <c r="CK724" t="s">
        <v>16884</v>
      </c>
      <c r="CL724" t="s">
        <v>80</v>
      </c>
      <c r="CM724">
        <v>0</v>
      </c>
      <c r="CN724">
        <v>94.647599999999997</v>
      </c>
      <c r="CO724">
        <v>9.1999999999999993</v>
      </c>
      <c r="CP724">
        <v>1300</v>
      </c>
      <c r="CQ724" t="s">
        <v>17312</v>
      </c>
      <c r="CR724" t="s">
        <v>17313</v>
      </c>
      <c r="CT724" t="s">
        <v>19691</v>
      </c>
      <c r="DS724">
        <v>0</v>
      </c>
      <c r="DU724">
        <v>1</v>
      </c>
      <c r="DV724">
        <v>0</v>
      </c>
      <c r="DW724">
        <v>0</v>
      </c>
      <c r="DY724">
        <v>1</v>
      </c>
      <c r="DZ724">
        <v>0</v>
      </c>
      <c r="EC724" t="s">
        <v>21337</v>
      </c>
      <c r="ED724">
        <v>1</v>
      </c>
      <c r="EE724" cm="1">
        <f t="array" ref="EE724">SUM(COUNTIFS(Table_Pending_Today[job_type_code],{"WB","WQ","Z5","Z7","U8","QU","7W","2V","2W","2X"},Table_Pending_Today[Order_Number],Table_Pending_Today[[#This Row],[Order_Number]]))</f>
        <v>0</v>
      </c>
      <c r="EF724">
        <f>COUNTIFS(Table_Pending_Today[Order_Number],Table_Pending_Today[[#This Row],[Order_Number]],Table_Pending_Today[tech_contractor],"INHOUSE")</f>
        <v>1</v>
      </c>
      <c r="EG724">
        <f>COUNTIFS(Table_Pending_Today[Order_Number],Table_Pending_Today[[#This Row],[Order_Number]],Table_Pending_Today[tech_contractor],"CONTRACTOR")</f>
        <v>0</v>
      </c>
      <c r="EH724" cm="1">
        <f t="array" ref="EH724">SUM(COUNTIFS(Table_Pending_Today[job_type_code],{"XV","XQ","XT","XU"},Table_Pending_Today[Order_Number],Table_Pending_Today[[#This Row],[Order_Number]]))</f>
        <v>0</v>
      </c>
      <c r="EI724" cm="1">
        <f t="array" ref="EI724">SUM(COUNTIFS(Table_Pending_Today[job_type_code],{"XV","XQ","XT","XU"},Table_Pending_Today[Order_Number],Table_Pending_Today[[#This Row],[Order_Number]],Table_Pending_Today[In-House],1))</f>
        <v>0</v>
      </c>
      <c r="EJ724" cm="1">
        <f t="array" ref="EJ724">SUM(COUNTIFS(Table_Pending_Today[job_type_code],{"XV","XQ","XT","XU"},Table_Pending_Today[Order_Number],Table_Pending_Today[[#This Row],[Order_Number]],Table_Pending_Today[Contractor],1))</f>
        <v>0</v>
      </c>
      <c r="EK724" cm="1">
        <f t="array" ref="EK724">SUM(COUNTIFS(Table_Pending_Today[job_type_code],{"WB","WQ","Z5","Z7","U8","QU","7W","2V","2W","2X"},Table_Pending_Today[Order_Number],Table_Pending_Today[[#This Row],[Order_Number]]))</f>
        <v>0</v>
      </c>
      <c r="EL724" cm="1">
        <f t="array" ref="EL724">SUM(COUNTIFS(Table_Pending_Today[job_type_code],{"WB","WQ","Z5","Z7","U8","QU","7W","2V","2W","2X"},Table_Pending_Today[In-House],1,Table_Pending_Today[Order_Number],Table_Pending_Today[[#This Row],[Order_Number]]))</f>
        <v>0</v>
      </c>
      <c r="EM724" cm="1">
        <f t="array" ref="EM724">SUM(COUNTIFS(Table_Pending_Today[job_type_code],{"WB","WQ","Z5","Z7","U8","QU","7W","2V","2W","2X"},Table_Pending_Today[Contractor],1,Table_Pending_Today[Order_Number],Table_Pending_Today[[#This Row],[Order_Number]]))</f>
        <v>0</v>
      </c>
      <c r="EN724" cm="1">
        <f t="array" ref="EN724">IF(SUM(COUNTIFS(Table_Pending_Today[Order_Type_Desc],{"Install","Service Order","Restart"},Table_Pending_Today[Order_Number],Table_Pending_Today[[#This Row],[Order_Number]]))&gt;0,1,0)</f>
        <v>0</v>
      </c>
      <c r="EO724" cm="1">
        <f t="array" ref="EO724">IF(SUM(COUNTIFS(Table_Pending_Today[Order_Type_Desc],{"Install","Service Order","Restart"},Table_Pending_Today[In-House],1,Table_Pending_Today[Order_Number],Table_Pending_Today[[#This Row],[Order_Number]]))&gt;0,1,0)</f>
        <v>0</v>
      </c>
      <c r="EP724" cm="1">
        <f t="array" ref="EP724">IF(SUM(COUNTIFS(Table_Pending_Today[Order_Type_Desc],{"Install","Service Order","Restart"},Table_Pending_Today[Contractor],1,Table_Pending_Today[Order_Number],Table_Pending_Today[[#This Row],[Order_Number]]))&gt;0,1,0)</f>
        <v>0</v>
      </c>
      <c r="EQ724">
        <f>IF(SUM(COUNTIFS(Table_Pending_Today[Order_Type_Desc],"Special Request",Table_Pending_Today[Bury_Drop],0,Table_Pending_Today[In-House],1,Table_Pending_Today[Order_Number],Table_Pending_Today[[#This Row],[Order_Number]]))&gt;0,1,0)</f>
        <v>0</v>
      </c>
      <c r="ER724">
        <f>SUM(COUNTIFS(Table_Pending_Today[Order_Type_Desc],"Special Request",Table_Pending_Today[Bury_Drop],0,Table_Pending_Today[Contractor],1,Table_Pending_Today[Order_Number],Table_Pending_Today[[#This Row],[Order_Number]]))</f>
        <v>0</v>
      </c>
    </row>
    <row r="725" spans="1:148" x14ac:dyDescent="0.25">
      <c r="A725" t="s">
        <v>22433</v>
      </c>
      <c r="B725" t="s">
        <v>68448</v>
      </c>
      <c r="C725" t="s">
        <v>16787</v>
      </c>
      <c r="D725" t="s">
        <v>47089</v>
      </c>
      <c r="E725" t="s">
        <v>47090</v>
      </c>
      <c r="F725" t="s">
        <v>47091</v>
      </c>
      <c r="G725">
        <v>765418</v>
      </c>
      <c r="H725" t="s">
        <v>72</v>
      </c>
      <c r="I725" t="s">
        <v>16927</v>
      </c>
      <c r="J725" t="s">
        <v>16935</v>
      </c>
      <c r="K725" t="s">
        <v>73</v>
      </c>
      <c r="L725">
        <v>1</v>
      </c>
      <c r="M725" t="s">
        <v>47092</v>
      </c>
      <c r="N725" t="s">
        <v>47093</v>
      </c>
      <c r="P725" t="s">
        <v>183</v>
      </c>
      <c r="Q725" t="s">
        <v>17915</v>
      </c>
      <c r="R725" t="s">
        <v>47095</v>
      </c>
      <c r="S725" t="s">
        <v>53437</v>
      </c>
      <c r="T725" t="s">
        <v>141</v>
      </c>
      <c r="U725" t="s">
        <v>16727</v>
      </c>
      <c r="V725" t="s">
        <v>53438</v>
      </c>
      <c r="W725" t="s">
        <v>16663</v>
      </c>
      <c r="X725" t="s">
        <v>17063</v>
      </c>
      <c r="Y725" t="s">
        <v>76</v>
      </c>
      <c r="Z725" t="s">
        <v>77</v>
      </c>
      <c r="AA725" t="s">
        <v>171</v>
      </c>
      <c r="AB725" t="s">
        <v>16783</v>
      </c>
      <c r="AC725" t="s">
        <v>173</v>
      </c>
      <c r="AD725" t="s">
        <v>53439</v>
      </c>
      <c r="AE725" t="s">
        <v>20208</v>
      </c>
      <c r="AF725" t="s">
        <v>53440</v>
      </c>
      <c r="AG725" t="s">
        <v>22433</v>
      </c>
      <c r="AH725" t="s">
        <v>16921</v>
      </c>
      <c r="AI725" t="s">
        <v>22433</v>
      </c>
      <c r="AJ725">
        <v>0</v>
      </c>
      <c r="AL725" t="s">
        <v>19637</v>
      </c>
      <c r="AM725" t="s">
        <v>87</v>
      </c>
      <c r="AO725">
        <v>18</v>
      </c>
      <c r="AP725" t="s">
        <v>83</v>
      </c>
      <c r="AQ725" t="s">
        <v>80</v>
      </c>
      <c r="AR725" t="s">
        <v>16972</v>
      </c>
      <c r="AT725">
        <v>1</v>
      </c>
      <c r="AU725">
        <v>0</v>
      </c>
      <c r="AV725" t="s">
        <v>183</v>
      </c>
      <c r="BI725" t="s">
        <v>81</v>
      </c>
      <c r="BJ725" t="s">
        <v>81</v>
      </c>
      <c r="BK725" t="s">
        <v>81</v>
      </c>
      <c r="BM725" t="s">
        <v>53441</v>
      </c>
      <c r="BN725" t="s">
        <v>53442</v>
      </c>
      <c r="BQ725" t="s">
        <v>53443</v>
      </c>
      <c r="BS725" t="s">
        <v>17202</v>
      </c>
      <c r="BT725" t="s">
        <v>17151</v>
      </c>
      <c r="BU725" t="s">
        <v>17874</v>
      </c>
      <c r="BV725" t="s">
        <v>53439</v>
      </c>
      <c r="BW725">
        <v>0</v>
      </c>
      <c r="BX725">
        <v>1</v>
      </c>
      <c r="CA725" t="s">
        <v>16928</v>
      </c>
      <c r="CE725" t="s">
        <v>16880</v>
      </c>
      <c r="CF725" t="s">
        <v>16881</v>
      </c>
      <c r="CG725" t="s">
        <v>16882</v>
      </c>
      <c r="CK725" t="s">
        <v>16911</v>
      </c>
      <c r="CL725" t="s">
        <v>80</v>
      </c>
      <c r="CM725">
        <v>0</v>
      </c>
      <c r="CN725">
        <v>99.509799999999998</v>
      </c>
      <c r="CO725">
        <v>1.57</v>
      </c>
      <c r="CP725">
        <v>125</v>
      </c>
      <c r="CQ725" t="s">
        <v>17312</v>
      </c>
      <c r="CR725" t="s">
        <v>17313</v>
      </c>
      <c r="CS725" t="s">
        <v>17314</v>
      </c>
      <c r="CT725" t="s">
        <v>19385</v>
      </c>
      <c r="CU725" t="s">
        <v>16885</v>
      </c>
      <c r="DS725">
        <v>0</v>
      </c>
      <c r="DU725">
        <v>1</v>
      </c>
      <c r="DV725">
        <v>0</v>
      </c>
      <c r="DW725">
        <v>0</v>
      </c>
      <c r="DX725">
        <v>1</v>
      </c>
      <c r="DY725">
        <v>0</v>
      </c>
      <c r="DZ725">
        <v>0</v>
      </c>
      <c r="EC725" t="s">
        <v>21320</v>
      </c>
      <c r="ED725">
        <v>1</v>
      </c>
      <c r="EE725" cm="1">
        <f t="array" ref="EE725">SUM(COUNTIFS(Table_Pending_Today[job_type_code],{"WB","WQ","Z5","Z7","U8","QU","7W","2V","2W","2X"},Table_Pending_Today[Order_Number],Table_Pending_Today[[#This Row],[Order_Number]]))</f>
        <v>0</v>
      </c>
      <c r="EF725">
        <f>COUNTIFS(Table_Pending_Today[Order_Number],Table_Pending_Today[[#This Row],[Order_Number]],Table_Pending_Today[tech_contractor],"INHOUSE")</f>
        <v>1</v>
      </c>
      <c r="EG725">
        <f>COUNTIFS(Table_Pending_Today[Order_Number],Table_Pending_Today[[#This Row],[Order_Number]],Table_Pending_Today[tech_contractor],"CONTRACTOR")</f>
        <v>0</v>
      </c>
      <c r="EH725" cm="1">
        <f t="array" ref="EH725">SUM(COUNTIFS(Table_Pending_Today[job_type_code],{"XV","XQ","XT","XU"},Table_Pending_Today[Order_Number],Table_Pending_Today[[#This Row],[Order_Number]]))</f>
        <v>0</v>
      </c>
      <c r="EI725" cm="1">
        <f t="array" ref="EI725">SUM(COUNTIFS(Table_Pending_Today[job_type_code],{"XV","XQ","XT","XU"},Table_Pending_Today[Order_Number],Table_Pending_Today[[#This Row],[Order_Number]],Table_Pending_Today[In-House],1))</f>
        <v>0</v>
      </c>
      <c r="EJ725" cm="1">
        <f t="array" ref="EJ725">SUM(COUNTIFS(Table_Pending_Today[job_type_code],{"XV","XQ","XT","XU"},Table_Pending_Today[Order_Number],Table_Pending_Today[[#This Row],[Order_Number]],Table_Pending_Today[Contractor],1))</f>
        <v>0</v>
      </c>
      <c r="EK725" cm="1">
        <f t="array" ref="EK725">SUM(COUNTIFS(Table_Pending_Today[job_type_code],{"WB","WQ","Z5","Z7","U8","QU","7W","2V","2W","2X"},Table_Pending_Today[Order_Number],Table_Pending_Today[[#This Row],[Order_Number]]))</f>
        <v>0</v>
      </c>
      <c r="EL725" cm="1">
        <f t="array" ref="EL725">SUM(COUNTIFS(Table_Pending_Today[job_type_code],{"WB","WQ","Z5","Z7","U8","QU","7W","2V","2W","2X"},Table_Pending_Today[In-House],1,Table_Pending_Today[Order_Number],Table_Pending_Today[[#This Row],[Order_Number]]))</f>
        <v>0</v>
      </c>
      <c r="EM725" cm="1">
        <f t="array" ref="EM725">SUM(COUNTIFS(Table_Pending_Today[job_type_code],{"WB","WQ","Z5","Z7","U8","QU","7W","2V","2W","2X"},Table_Pending_Today[Contractor],1,Table_Pending_Today[Order_Number],Table_Pending_Today[[#This Row],[Order_Number]]))</f>
        <v>0</v>
      </c>
      <c r="EN725" cm="1">
        <f t="array" ref="EN725">IF(SUM(COUNTIFS(Table_Pending_Today[Order_Type_Desc],{"Install","Service Order","Restart"},Table_Pending_Today[Order_Number],Table_Pending_Today[[#This Row],[Order_Number]]))&gt;0,1,0)</f>
        <v>0</v>
      </c>
      <c r="EO725" cm="1">
        <f t="array" ref="EO725">IF(SUM(COUNTIFS(Table_Pending_Today[Order_Type_Desc],{"Install","Service Order","Restart"},Table_Pending_Today[In-House],1,Table_Pending_Today[Order_Number],Table_Pending_Today[[#This Row],[Order_Number]]))&gt;0,1,0)</f>
        <v>0</v>
      </c>
      <c r="EP725" cm="1">
        <f t="array" ref="EP725">IF(SUM(COUNTIFS(Table_Pending_Today[Order_Type_Desc],{"Install","Service Order","Restart"},Table_Pending_Today[Contractor],1,Table_Pending_Today[Order_Number],Table_Pending_Today[[#This Row],[Order_Number]]))&gt;0,1,0)</f>
        <v>0</v>
      </c>
      <c r="EQ725">
        <f>IF(SUM(COUNTIFS(Table_Pending_Today[Order_Type_Desc],"Special Request",Table_Pending_Today[Bury_Drop],0,Table_Pending_Today[In-House],1,Table_Pending_Today[Order_Number],Table_Pending_Today[[#This Row],[Order_Number]]))&gt;0,1,0)</f>
        <v>0</v>
      </c>
      <c r="ER725">
        <f>SUM(COUNTIFS(Table_Pending_Today[Order_Type_Desc],"Special Request",Table_Pending_Today[Bury_Drop],0,Table_Pending_Today[Contractor],1,Table_Pending_Today[Order_Number],Table_Pending_Today[[#This Row],[Order_Number]]))</f>
        <v>0</v>
      </c>
    </row>
    <row r="726" spans="1:148" x14ac:dyDescent="0.25">
      <c r="A726" t="s">
        <v>22433</v>
      </c>
      <c r="B726" t="s">
        <v>68448</v>
      </c>
      <c r="C726" t="s">
        <v>16787</v>
      </c>
      <c r="D726" t="s">
        <v>53410</v>
      </c>
      <c r="E726" t="s">
        <v>53411</v>
      </c>
      <c r="F726" t="s">
        <v>53412</v>
      </c>
      <c r="G726">
        <v>765181</v>
      </c>
      <c r="H726" t="s">
        <v>16820</v>
      </c>
      <c r="I726" t="s">
        <v>16948</v>
      </c>
      <c r="J726" t="s">
        <v>16791</v>
      </c>
      <c r="K726" t="s">
        <v>73</v>
      </c>
      <c r="L726">
        <v>1</v>
      </c>
      <c r="N726" t="s">
        <v>53413</v>
      </c>
      <c r="P726" t="s">
        <v>90</v>
      </c>
      <c r="Q726" t="s">
        <v>17587</v>
      </c>
      <c r="T726" t="s">
        <v>141</v>
      </c>
      <c r="U726" t="s">
        <v>16727</v>
      </c>
      <c r="V726" t="s">
        <v>53414</v>
      </c>
      <c r="W726" t="s">
        <v>16663</v>
      </c>
      <c r="X726" t="s">
        <v>17018</v>
      </c>
      <c r="Z726" t="s">
        <v>77</v>
      </c>
      <c r="AA726" t="s">
        <v>171</v>
      </c>
      <c r="AB726" t="s">
        <v>16783</v>
      </c>
      <c r="AC726" t="s">
        <v>173</v>
      </c>
      <c r="AD726" t="s">
        <v>53004</v>
      </c>
      <c r="AE726" t="s">
        <v>20208</v>
      </c>
      <c r="AF726" t="s">
        <v>53415</v>
      </c>
      <c r="AG726" t="s">
        <v>22433</v>
      </c>
      <c r="AH726" t="s">
        <v>16840</v>
      </c>
      <c r="AI726" t="s">
        <v>22433</v>
      </c>
      <c r="AJ726">
        <v>0</v>
      </c>
      <c r="AK726" t="s">
        <v>98</v>
      </c>
      <c r="AL726" t="s">
        <v>79</v>
      </c>
      <c r="AO726">
        <v>21</v>
      </c>
      <c r="AP726" t="s">
        <v>16949</v>
      </c>
      <c r="AQ726" t="s">
        <v>99</v>
      </c>
      <c r="AR726" t="s">
        <v>16792</v>
      </c>
      <c r="AT726">
        <v>0</v>
      </c>
      <c r="AU726">
        <v>0</v>
      </c>
      <c r="AV726" t="s">
        <v>171</v>
      </c>
      <c r="BI726" t="s">
        <v>81</v>
      </c>
      <c r="BJ726" t="s">
        <v>81</v>
      </c>
      <c r="BK726" t="s">
        <v>81</v>
      </c>
      <c r="BL726" t="s">
        <v>19004</v>
      </c>
      <c r="BM726" t="s">
        <v>53419</v>
      </c>
      <c r="BN726" t="s">
        <v>53420</v>
      </c>
      <c r="BO726" t="s">
        <v>100</v>
      </c>
      <c r="BV726" t="s">
        <v>53004</v>
      </c>
      <c r="BW726">
        <v>0</v>
      </c>
      <c r="BX726">
        <v>0</v>
      </c>
      <c r="BY726" t="s">
        <v>16821</v>
      </c>
      <c r="CE726" t="s">
        <v>16879</v>
      </c>
      <c r="CF726" t="s">
        <v>53421</v>
      </c>
      <c r="CG726" t="s">
        <v>53422</v>
      </c>
      <c r="CH726" t="s">
        <v>53418</v>
      </c>
      <c r="CI726" t="s">
        <v>48479</v>
      </c>
      <c r="CJ726" t="s">
        <v>18061</v>
      </c>
      <c r="CK726" t="s">
        <v>16879</v>
      </c>
      <c r="CL726" t="s">
        <v>99</v>
      </c>
      <c r="CN726">
        <v>94.452500000000001</v>
      </c>
      <c r="CO726">
        <v>17.89</v>
      </c>
      <c r="CP726">
        <v>150</v>
      </c>
      <c r="CQ726" t="s">
        <v>17312</v>
      </c>
      <c r="CR726" t="s">
        <v>17313</v>
      </c>
      <c r="CS726" t="s">
        <v>53416</v>
      </c>
      <c r="CT726" t="s">
        <v>53417</v>
      </c>
      <c r="CU726" t="s">
        <v>16879</v>
      </c>
      <c r="CV726" t="s">
        <v>53418</v>
      </c>
      <c r="DU726">
        <v>0</v>
      </c>
      <c r="DV726">
        <v>0</v>
      </c>
      <c r="DW726">
        <v>0</v>
      </c>
      <c r="DY726">
        <v>0</v>
      </c>
      <c r="DZ726">
        <v>0</v>
      </c>
      <c r="EC726" t="s">
        <v>21337</v>
      </c>
      <c r="ED726">
        <v>1</v>
      </c>
      <c r="EE726" cm="1">
        <f t="array" ref="EE726">SUM(COUNTIFS(Table_Pending_Today[job_type_code],{"WB","WQ","Z5","Z7","U8","QU","7W","2V","2W","2X"},Table_Pending_Today[Order_Number],Table_Pending_Today[[#This Row],[Order_Number]]))</f>
        <v>0</v>
      </c>
      <c r="EF726">
        <f>COUNTIFS(Table_Pending_Today[Order_Number],Table_Pending_Today[[#This Row],[Order_Number]],Table_Pending_Today[tech_contractor],"INHOUSE")</f>
        <v>0</v>
      </c>
      <c r="EG726">
        <f>COUNTIFS(Table_Pending_Today[Order_Number],Table_Pending_Today[[#This Row],[Order_Number]],Table_Pending_Today[tech_contractor],"CONTRACTOR")</f>
        <v>0</v>
      </c>
      <c r="EH726" cm="1">
        <f t="array" ref="EH726">SUM(COUNTIFS(Table_Pending_Today[job_type_code],{"XV","XQ","XT","XU"},Table_Pending_Today[Order_Number],Table_Pending_Today[[#This Row],[Order_Number]]))</f>
        <v>0</v>
      </c>
      <c r="EI726" cm="1">
        <f t="array" ref="EI726">SUM(COUNTIFS(Table_Pending_Today[job_type_code],{"XV","XQ","XT","XU"},Table_Pending_Today[Order_Number],Table_Pending_Today[[#This Row],[Order_Number]],Table_Pending_Today[In-House],1))</f>
        <v>0</v>
      </c>
      <c r="EJ726" cm="1">
        <f t="array" ref="EJ726">SUM(COUNTIFS(Table_Pending_Today[job_type_code],{"XV","XQ","XT","XU"},Table_Pending_Today[Order_Number],Table_Pending_Today[[#This Row],[Order_Number]],Table_Pending_Today[Contractor],1))</f>
        <v>0</v>
      </c>
      <c r="EK726" cm="1">
        <f t="array" ref="EK726">SUM(COUNTIFS(Table_Pending_Today[job_type_code],{"WB","WQ","Z5","Z7","U8","QU","7W","2V","2W","2X"},Table_Pending_Today[Order_Number],Table_Pending_Today[[#This Row],[Order_Number]]))</f>
        <v>0</v>
      </c>
      <c r="EL726" cm="1">
        <f t="array" ref="EL726">SUM(COUNTIFS(Table_Pending_Today[job_type_code],{"WB","WQ","Z5","Z7","U8","QU","7W","2V","2W","2X"},Table_Pending_Today[In-House],1,Table_Pending_Today[Order_Number],Table_Pending_Today[[#This Row],[Order_Number]]))</f>
        <v>0</v>
      </c>
      <c r="EM726" cm="1">
        <f t="array" ref="EM726">SUM(COUNTIFS(Table_Pending_Today[job_type_code],{"WB","WQ","Z5","Z7","U8","QU","7W","2V","2W","2X"},Table_Pending_Today[Contractor],1,Table_Pending_Today[Order_Number],Table_Pending_Today[[#This Row],[Order_Number]]))</f>
        <v>0</v>
      </c>
      <c r="EN726" cm="1">
        <f t="array" ref="EN726">IF(SUM(COUNTIFS(Table_Pending_Today[Order_Type_Desc],{"Install","Service Order","Restart"},Table_Pending_Today[Order_Number],Table_Pending_Today[[#This Row],[Order_Number]]))&gt;0,1,0)</f>
        <v>1</v>
      </c>
      <c r="EO726" cm="1">
        <f t="array" ref="EO726">IF(SUM(COUNTIFS(Table_Pending_Today[Order_Type_Desc],{"Install","Service Order","Restart"},Table_Pending_Today[In-House],1,Table_Pending_Today[Order_Number],Table_Pending_Today[[#This Row],[Order_Number]]))&gt;0,1,0)</f>
        <v>0</v>
      </c>
      <c r="EP726" cm="1">
        <f t="array" ref="EP726">IF(SUM(COUNTIFS(Table_Pending_Today[Order_Type_Desc],{"Install","Service Order","Restart"},Table_Pending_Today[Contractor],1,Table_Pending_Today[Order_Number],Table_Pending_Today[[#This Row],[Order_Number]]))&gt;0,1,0)</f>
        <v>0</v>
      </c>
      <c r="EQ726">
        <f>IF(SUM(COUNTIFS(Table_Pending_Today[Order_Type_Desc],"Special Request",Table_Pending_Today[Bury_Drop],0,Table_Pending_Today[In-House],1,Table_Pending_Today[Order_Number],Table_Pending_Today[[#This Row],[Order_Number]]))&gt;0,1,0)</f>
        <v>0</v>
      </c>
      <c r="ER726">
        <f>SUM(COUNTIFS(Table_Pending_Today[Order_Type_Desc],"Special Request",Table_Pending_Today[Bury_Drop],0,Table_Pending_Today[Contractor],1,Table_Pending_Today[Order_Number],Table_Pending_Today[[#This Row],[Order_Number]]))</f>
        <v>0</v>
      </c>
    </row>
    <row r="727" spans="1:148" x14ac:dyDescent="0.25">
      <c r="A727" t="s">
        <v>22433</v>
      </c>
      <c r="B727" t="s">
        <v>68448</v>
      </c>
      <c r="C727" t="s">
        <v>16787</v>
      </c>
      <c r="D727" t="s">
        <v>44434</v>
      </c>
      <c r="E727" t="s">
        <v>44435</v>
      </c>
      <c r="F727" t="s">
        <v>44436</v>
      </c>
      <c r="G727">
        <v>765561</v>
      </c>
      <c r="H727" t="s">
        <v>72</v>
      </c>
      <c r="I727" t="s">
        <v>16913</v>
      </c>
      <c r="J727" t="s">
        <v>16914</v>
      </c>
      <c r="K727" t="s">
        <v>73</v>
      </c>
      <c r="L727">
        <v>1</v>
      </c>
      <c r="M727" t="s">
        <v>44437</v>
      </c>
      <c r="N727" t="s">
        <v>44438</v>
      </c>
      <c r="P727" t="s">
        <v>17237</v>
      </c>
      <c r="Q727" t="s">
        <v>17239</v>
      </c>
      <c r="R727" t="s">
        <v>44440</v>
      </c>
      <c r="S727" t="s">
        <v>44441</v>
      </c>
      <c r="T727" t="s">
        <v>141</v>
      </c>
      <c r="U727" t="s">
        <v>16727</v>
      </c>
      <c r="V727" t="s">
        <v>52227</v>
      </c>
      <c r="W727" t="s">
        <v>16663</v>
      </c>
      <c r="X727" t="s">
        <v>16662</v>
      </c>
      <c r="Y727" t="s">
        <v>76</v>
      </c>
      <c r="Z727" t="s">
        <v>77</v>
      </c>
      <c r="AA727" t="s">
        <v>179</v>
      </c>
      <c r="AB727" t="s">
        <v>16860</v>
      </c>
      <c r="AC727" t="s">
        <v>107</v>
      </c>
      <c r="AD727" t="s">
        <v>52228</v>
      </c>
      <c r="AE727" t="s">
        <v>20208</v>
      </c>
      <c r="AF727" t="s">
        <v>52229</v>
      </c>
      <c r="AG727" t="s">
        <v>22433</v>
      </c>
      <c r="AH727" t="s">
        <v>16937</v>
      </c>
      <c r="AI727" t="s">
        <v>22433</v>
      </c>
      <c r="AJ727">
        <v>2</v>
      </c>
      <c r="AK727" t="s">
        <v>98</v>
      </c>
      <c r="AL727" t="s">
        <v>19635</v>
      </c>
      <c r="AM727" t="s">
        <v>3</v>
      </c>
      <c r="AN727" t="s">
        <v>18006</v>
      </c>
      <c r="AO727">
        <v>18</v>
      </c>
      <c r="AP727" t="s">
        <v>16915</v>
      </c>
      <c r="AQ727" t="s">
        <v>92</v>
      </c>
      <c r="AR727" t="s">
        <v>16916</v>
      </c>
      <c r="AT727">
        <v>0</v>
      </c>
      <c r="AU727">
        <v>0</v>
      </c>
      <c r="AV727" t="s">
        <v>17134</v>
      </c>
      <c r="BI727" t="s">
        <v>81</v>
      </c>
      <c r="BJ727" t="s">
        <v>81</v>
      </c>
      <c r="BK727" t="s">
        <v>81</v>
      </c>
      <c r="BM727" t="s">
        <v>52230</v>
      </c>
      <c r="BN727" t="s">
        <v>52231</v>
      </c>
      <c r="BQ727" t="s">
        <v>52232</v>
      </c>
      <c r="BS727" t="s">
        <v>17202</v>
      </c>
      <c r="BT727" t="s">
        <v>17722</v>
      </c>
      <c r="BU727" t="s">
        <v>19636</v>
      </c>
      <c r="BV727" t="s">
        <v>52228</v>
      </c>
      <c r="BW727">
        <v>0</v>
      </c>
      <c r="BX727">
        <v>0</v>
      </c>
      <c r="CE727" t="s">
        <v>16880</v>
      </c>
      <c r="CF727" t="s">
        <v>16881</v>
      </c>
      <c r="CG727" t="s">
        <v>16882</v>
      </c>
      <c r="CK727" t="s">
        <v>16920</v>
      </c>
      <c r="CL727" t="s">
        <v>92</v>
      </c>
      <c r="CM727">
        <v>0</v>
      </c>
      <c r="CN727">
        <v>97.685400000000001</v>
      </c>
      <c r="CO727">
        <v>4.76</v>
      </c>
      <c r="CP727">
        <v>1800</v>
      </c>
      <c r="CQ727" t="s">
        <v>17312</v>
      </c>
      <c r="CR727" t="s">
        <v>17313</v>
      </c>
      <c r="CT727" t="s">
        <v>19380</v>
      </c>
      <c r="DS727">
        <v>0</v>
      </c>
      <c r="DU727">
        <v>1</v>
      </c>
      <c r="DV727">
        <v>1</v>
      </c>
      <c r="DW727">
        <v>0</v>
      </c>
      <c r="DY727">
        <v>0</v>
      </c>
      <c r="DZ727">
        <v>0</v>
      </c>
      <c r="EC727" t="s">
        <v>21330</v>
      </c>
      <c r="ED727">
        <v>1</v>
      </c>
      <c r="EE727" cm="1">
        <f t="array" ref="EE727">SUM(COUNTIFS(Table_Pending_Today[job_type_code],{"WB","WQ","Z5","Z7","U8","QU","7W","2V","2W","2X"},Table_Pending_Today[Order_Number],Table_Pending_Today[[#This Row],[Order_Number]]))</f>
        <v>0</v>
      </c>
      <c r="EF727">
        <f>COUNTIFS(Table_Pending_Today[Order_Number],Table_Pending_Today[[#This Row],[Order_Number]],Table_Pending_Today[tech_contractor],"INHOUSE")</f>
        <v>0</v>
      </c>
      <c r="EG727">
        <f>COUNTIFS(Table_Pending_Today[Order_Number],Table_Pending_Today[[#This Row],[Order_Number]],Table_Pending_Today[tech_contractor],"CONTRACTOR")</f>
        <v>1</v>
      </c>
      <c r="EH727" cm="1">
        <f t="array" ref="EH727">SUM(COUNTIFS(Table_Pending_Today[job_type_code],{"XV","XQ","XT","XU"},Table_Pending_Today[Order_Number],Table_Pending_Today[[#This Row],[Order_Number]]))</f>
        <v>1</v>
      </c>
      <c r="EI727" cm="1">
        <f t="array" ref="EI727">SUM(COUNTIFS(Table_Pending_Today[job_type_code],{"XV","XQ","XT","XU"},Table_Pending_Today[Order_Number],Table_Pending_Today[[#This Row],[Order_Number]],Table_Pending_Today[In-House],1))</f>
        <v>0</v>
      </c>
      <c r="EJ727" cm="1">
        <f t="array" ref="EJ727">SUM(COUNTIFS(Table_Pending_Today[job_type_code],{"XV","XQ","XT","XU"},Table_Pending_Today[Order_Number],Table_Pending_Today[[#This Row],[Order_Number]],Table_Pending_Today[Contractor],1))</f>
        <v>1</v>
      </c>
      <c r="EK727" cm="1">
        <f t="array" ref="EK727">SUM(COUNTIFS(Table_Pending_Today[job_type_code],{"WB","WQ","Z5","Z7","U8","QU","7W","2V","2W","2X"},Table_Pending_Today[Order_Number],Table_Pending_Today[[#This Row],[Order_Number]]))</f>
        <v>0</v>
      </c>
      <c r="EL727" cm="1">
        <f t="array" ref="EL727">SUM(COUNTIFS(Table_Pending_Today[job_type_code],{"WB","WQ","Z5","Z7","U8","QU","7W","2V","2W","2X"},Table_Pending_Today[In-House],1,Table_Pending_Today[Order_Number],Table_Pending_Today[[#This Row],[Order_Number]]))</f>
        <v>0</v>
      </c>
      <c r="EM727" cm="1">
        <f t="array" ref="EM727">SUM(COUNTIFS(Table_Pending_Today[job_type_code],{"WB","WQ","Z5","Z7","U8","QU","7W","2V","2W","2X"},Table_Pending_Today[Contractor],1,Table_Pending_Today[Order_Number],Table_Pending_Today[[#This Row],[Order_Number]]))</f>
        <v>0</v>
      </c>
      <c r="EN727" cm="1">
        <f t="array" ref="EN727">IF(SUM(COUNTIFS(Table_Pending_Today[Order_Type_Desc],{"Install","Service Order","Restart"},Table_Pending_Today[Order_Number],Table_Pending_Today[[#This Row],[Order_Number]]))&gt;0,1,0)</f>
        <v>0</v>
      </c>
      <c r="EO727" cm="1">
        <f t="array" ref="EO727">IF(SUM(COUNTIFS(Table_Pending_Today[Order_Type_Desc],{"Install","Service Order","Restart"},Table_Pending_Today[In-House],1,Table_Pending_Today[Order_Number],Table_Pending_Today[[#This Row],[Order_Number]]))&gt;0,1,0)</f>
        <v>0</v>
      </c>
      <c r="EP727" cm="1">
        <f t="array" ref="EP727">IF(SUM(COUNTIFS(Table_Pending_Today[Order_Type_Desc],{"Install","Service Order","Restart"},Table_Pending_Today[Contractor],1,Table_Pending_Today[Order_Number],Table_Pending_Today[[#This Row],[Order_Number]]))&gt;0,1,0)</f>
        <v>0</v>
      </c>
      <c r="EQ727">
        <f>IF(SUM(COUNTIFS(Table_Pending_Today[Order_Type_Desc],"Special Request",Table_Pending_Today[Bury_Drop],0,Table_Pending_Today[In-House],1,Table_Pending_Today[Order_Number],Table_Pending_Today[[#This Row],[Order_Number]]))&gt;0,1,0)</f>
        <v>0</v>
      </c>
      <c r="ER727">
        <f>SUM(COUNTIFS(Table_Pending_Today[Order_Type_Desc],"Special Request",Table_Pending_Today[Bury_Drop],0,Table_Pending_Today[Contractor],1,Table_Pending_Today[Order_Number],Table_Pending_Today[[#This Row],[Order_Number]]))</f>
        <v>0</v>
      </c>
    </row>
    <row r="728" spans="1:148" x14ac:dyDescent="0.25">
      <c r="A728" t="s">
        <v>22433</v>
      </c>
      <c r="B728" t="s">
        <v>68448</v>
      </c>
      <c r="C728" t="s">
        <v>16787</v>
      </c>
      <c r="D728" t="s">
        <v>45327</v>
      </c>
      <c r="E728" t="s">
        <v>45328</v>
      </c>
      <c r="F728" t="s">
        <v>45329</v>
      </c>
      <c r="G728">
        <v>765562</v>
      </c>
      <c r="H728" t="s">
        <v>16844</v>
      </c>
      <c r="I728" t="s">
        <v>17273</v>
      </c>
      <c r="J728" t="s">
        <v>17634</v>
      </c>
      <c r="K728" t="s">
        <v>73</v>
      </c>
      <c r="L728">
        <v>1</v>
      </c>
      <c r="M728" t="s">
        <v>45330</v>
      </c>
      <c r="N728" t="s">
        <v>45331</v>
      </c>
      <c r="P728" t="s">
        <v>179</v>
      </c>
      <c r="Q728" t="s">
        <v>17533</v>
      </c>
      <c r="R728" t="s">
        <v>45333</v>
      </c>
      <c r="T728" t="s">
        <v>141</v>
      </c>
      <c r="U728" t="s">
        <v>16727</v>
      </c>
      <c r="V728" t="s">
        <v>52912</v>
      </c>
      <c r="W728" t="s">
        <v>16663</v>
      </c>
      <c r="X728" t="s">
        <v>16655</v>
      </c>
      <c r="Y728" t="s">
        <v>76</v>
      </c>
      <c r="Z728" t="s">
        <v>96</v>
      </c>
      <c r="AA728" t="s">
        <v>179</v>
      </c>
      <c r="AB728" t="s">
        <v>181</v>
      </c>
      <c r="AC728" t="s">
        <v>107</v>
      </c>
      <c r="AD728" t="s">
        <v>52913</v>
      </c>
      <c r="AE728" t="s">
        <v>20208</v>
      </c>
      <c r="AF728" t="s">
        <v>52914</v>
      </c>
      <c r="AG728" t="s">
        <v>22433</v>
      </c>
      <c r="AH728" t="s">
        <v>16779</v>
      </c>
      <c r="AI728" t="s">
        <v>22433</v>
      </c>
      <c r="AJ728">
        <v>0</v>
      </c>
      <c r="AL728" t="s">
        <v>79</v>
      </c>
      <c r="AO728">
        <v>20</v>
      </c>
      <c r="AP728" t="s">
        <v>17274</v>
      </c>
      <c r="AQ728" t="s">
        <v>80</v>
      </c>
      <c r="AR728" t="s">
        <v>17274</v>
      </c>
      <c r="AT728">
        <v>0</v>
      </c>
      <c r="AU728">
        <v>0</v>
      </c>
      <c r="AV728" t="s">
        <v>17134</v>
      </c>
      <c r="BI728" t="s">
        <v>81</v>
      </c>
      <c r="BJ728" t="s">
        <v>81</v>
      </c>
      <c r="BK728" t="s">
        <v>81</v>
      </c>
      <c r="BM728" t="s">
        <v>52915</v>
      </c>
      <c r="BN728" t="s">
        <v>52916</v>
      </c>
      <c r="BS728" t="s">
        <v>17202</v>
      </c>
      <c r="BV728" t="s">
        <v>52913</v>
      </c>
      <c r="BW728">
        <v>0</v>
      </c>
      <c r="BX728">
        <v>0</v>
      </c>
      <c r="CE728" t="s">
        <v>16880</v>
      </c>
      <c r="CF728" t="s">
        <v>16881</v>
      </c>
      <c r="CG728" t="s">
        <v>16882</v>
      </c>
      <c r="CK728" t="s">
        <v>16885</v>
      </c>
      <c r="CL728" t="s">
        <v>80</v>
      </c>
      <c r="CM728">
        <v>0</v>
      </c>
      <c r="CN728">
        <v>93.560299999999998</v>
      </c>
      <c r="CO728">
        <v>73.55</v>
      </c>
      <c r="CP728">
        <v>1625</v>
      </c>
      <c r="CQ728" t="s">
        <v>17320</v>
      </c>
      <c r="CR728" t="s">
        <v>17313</v>
      </c>
      <c r="CS728" t="s">
        <v>17314</v>
      </c>
      <c r="CT728" t="s">
        <v>17321</v>
      </c>
      <c r="CU728" t="s">
        <v>16885</v>
      </c>
      <c r="DU728">
        <v>1</v>
      </c>
      <c r="DV728">
        <v>0</v>
      </c>
      <c r="DW728">
        <v>0</v>
      </c>
      <c r="DY728">
        <v>0</v>
      </c>
      <c r="DZ728">
        <v>0</v>
      </c>
      <c r="EC728" t="s">
        <v>21386</v>
      </c>
      <c r="ED728">
        <v>1</v>
      </c>
      <c r="EE728" cm="1">
        <f t="array" ref="EE728">SUM(COUNTIFS(Table_Pending_Today[job_type_code],{"WB","WQ","Z5","Z7","U8","QU","7W","2V","2W","2X"},Table_Pending_Today[Order_Number],Table_Pending_Today[[#This Row],[Order_Number]]))</f>
        <v>0</v>
      </c>
      <c r="EF728">
        <f>COUNTIFS(Table_Pending_Today[Order_Number],Table_Pending_Today[[#This Row],[Order_Number]],Table_Pending_Today[tech_contractor],"INHOUSE")</f>
        <v>0</v>
      </c>
      <c r="EG728">
        <f>COUNTIFS(Table_Pending_Today[Order_Number],Table_Pending_Today[[#This Row],[Order_Number]],Table_Pending_Today[tech_contractor],"CONTRACTOR")</f>
        <v>0</v>
      </c>
      <c r="EH728" cm="1">
        <f t="array" ref="EH728">SUM(COUNTIFS(Table_Pending_Today[job_type_code],{"XV","XQ","XT","XU"},Table_Pending_Today[Order_Number],Table_Pending_Today[[#This Row],[Order_Number]]))</f>
        <v>0</v>
      </c>
      <c r="EI728" cm="1">
        <f t="array" ref="EI728">SUM(COUNTIFS(Table_Pending_Today[job_type_code],{"XV","XQ","XT","XU"},Table_Pending_Today[Order_Number],Table_Pending_Today[[#This Row],[Order_Number]],Table_Pending_Today[In-House],1))</f>
        <v>0</v>
      </c>
      <c r="EJ728" cm="1">
        <f t="array" ref="EJ728">SUM(COUNTIFS(Table_Pending_Today[job_type_code],{"XV","XQ","XT","XU"},Table_Pending_Today[Order_Number],Table_Pending_Today[[#This Row],[Order_Number]],Table_Pending_Today[Contractor],1))</f>
        <v>0</v>
      </c>
      <c r="EK728" cm="1">
        <f t="array" ref="EK728">SUM(COUNTIFS(Table_Pending_Today[job_type_code],{"WB","WQ","Z5","Z7","U8","QU","7W","2V","2W","2X"},Table_Pending_Today[Order_Number],Table_Pending_Today[[#This Row],[Order_Number]]))</f>
        <v>0</v>
      </c>
      <c r="EL728" cm="1">
        <f t="array" ref="EL728">SUM(COUNTIFS(Table_Pending_Today[job_type_code],{"WB","WQ","Z5","Z7","U8","QU","7W","2V","2W","2X"},Table_Pending_Today[In-House],1,Table_Pending_Today[Order_Number],Table_Pending_Today[[#This Row],[Order_Number]]))</f>
        <v>0</v>
      </c>
      <c r="EM728" cm="1">
        <f t="array" ref="EM728">SUM(COUNTIFS(Table_Pending_Today[job_type_code],{"WB","WQ","Z5","Z7","U8","QU","7W","2V","2W","2X"},Table_Pending_Today[Contractor],1,Table_Pending_Today[Order_Number],Table_Pending_Today[[#This Row],[Order_Number]]))</f>
        <v>0</v>
      </c>
      <c r="EN728" cm="1">
        <f t="array" ref="EN728">IF(SUM(COUNTIFS(Table_Pending_Today[Order_Type_Desc],{"Install","Service Order","Restart"},Table_Pending_Today[Order_Number],Table_Pending_Today[[#This Row],[Order_Number]]))&gt;0,1,0)</f>
        <v>0</v>
      </c>
      <c r="EO728" cm="1">
        <f t="array" ref="EO728">IF(SUM(COUNTIFS(Table_Pending_Today[Order_Type_Desc],{"Install","Service Order","Restart"},Table_Pending_Today[In-House],1,Table_Pending_Today[Order_Number],Table_Pending_Today[[#This Row],[Order_Number]]))&gt;0,1,0)</f>
        <v>0</v>
      </c>
      <c r="EP728" cm="1">
        <f t="array" ref="EP728">IF(SUM(COUNTIFS(Table_Pending_Today[Order_Type_Desc],{"Install","Service Order","Restart"},Table_Pending_Today[Contractor],1,Table_Pending_Today[Order_Number],Table_Pending_Today[[#This Row],[Order_Number]]))&gt;0,1,0)</f>
        <v>0</v>
      </c>
      <c r="EQ728">
        <f>IF(SUM(COUNTIFS(Table_Pending_Today[Order_Type_Desc],"Special Request",Table_Pending_Today[Bury_Drop],0,Table_Pending_Today[In-House],1,Table_Pending_Today[Order_Number],Table_Pending_Today[[#This Row],[Order_Number]]))&gt;0,1,0)</f>
        <v>0</v>
      </c>
      <c r="ER728">
        <f>SUM(COUNTIFS(Table_Pending_Today[Order_Type_Desc],"Special Request",Table_Pending_Today[Bury_Drop],0,Table_Pending_Today[Contractor],1,Table_Pending_Today[Order_Number],Table_Pending_Today[[#This Row],[Order_Number]]))</f>
        <v>0</v>
      </c>
    </row>
    <row r="729" spans="1:148" x14ac:dyDescent="0.25">
      <c r="A729" t="s">
        <v>22433</v>
      </c>
      <c r="B729" t="s">
        <v>68448</v>
      </c>
      <c r="C729" t="s">
        <v>16787</v>
      </c>
      <c r="D729" t="s">
        <v>46135</v>
      </c>
      <c r="E729" t="s">
        <v>46136</v>
      </c>
      <c r="F729" t="s">
        <v>46137</v>
      </c>
      <c r="G729">
        <v>765676</v>
      </c>
      <c r="H729" t="s">
        <v>16844</v>
      </c>
      <c r="I729" t="s">
        <v>17273</v>
      </c>
      <c r="J729" t="s">
        <v>17634</v>
      </c>
      <c r="K729" t="s">
        <v>73</v>
      </c>
      <c r="L729">
        <v>1</v>
      </c>
      <c r="M729" t="s">
        <v>46138</v>
      </c>
      <c r="N729" t="s">
        <v>46139</v>
      </c>
      <c r="P729" t="s">
        <v>17217</v>
      </c>
      <c r="Q729" t="s">
        <v>17526</v>
      </c>
      <c r="R729" t="s">
        <v>46141</v>
      </c>
      <c r="S729" t="s">
        <v>46142</v>
      </c>
      <c r="T729" t="s">
        <v>141</v>
      </c>
      <c r="U729" t="s">
        <v>16727</v>
      </c>
      <c r="V729" t="s">
        <v>53680</v>
      </c>
      <c r="W729" t="s">
        <v>16663</v>
      </c>
      <c r="X729" t="s">
        <v>16653</v>
      </c>
      <c r="Y729" t="s">
        <v>76</v>
      </c>
      <c r="Z729" t="s">
        <v>77</v>
      </c>
      <c r="AA729" t="s">
        <v>179</v>
      </c>
      <c r="AB729" t="s">
        <v>16860</v>
      </c>
      <c r="AC729" t="s">
        <v>107</v>
      </c>
      <c r="AD729" t="s">
        <v>53681</v>
      </c>
      <c r="AE729" t="s">
        <v>20208</v>
      </c>
      <c r="AF729" t="s">
        <v>53682</v>
      </c>
      <c r="AG729" t="s">
        <v>22433</v>
      </c>
      <c r="AH729" t="s">
        <v>16840</v>
      </c>
      <c r="AI729" t="s">
        <v>22433</v>
      </c>
      <c r="AJ729">
        <v>0</v>
      </c>
      <c r="AL729" t="s">
        <v>79</v>
      </c>
      <c r="AO729">
        <v>20</v>
      </c>
      <c r="AP729" t="s">
        <v>17274</v>
      </c>
      <c r="AQ729" t="s">
        <v>80</v>
      </c>
      <c r="AR729" t="s">
        <v>17274</v>
      </c>
      <c r="AT729">
        <v>0</v>
      </c>
      <c r="AU729">
        <v>0</v>
      </c>
      <c r="AV729" t="s">
        <v>17134</v>
      </c>
      <c r="BI729" t="s">
        <v>81</v>
      </c>
      <c r="BJ729" t="s">
        <v>81</v>
      </c>
      <c r="BK729" t="s">
        <v>81</v>
      </c>
      <c r="BM729" t="s">
        <v>53683</v>
      </c>
      <c r="BN729" t="s">
        <v>53684</v>
      </c>
      <c r="BS729" t="s">
        <v>17202</v>
      </c>
      <c r="BV729" t="s">
        <v>53681</v>
      </c>
      <c r="BW729">
        <v>0</v>
      </c>
      <c r="BX729">
        <v>0</v>
      </c>
      <c r="CE729" t="s">
        <v>16880</v>
      </c>
      <c r="CF729" t="s">
        <v>16881</v>
      </c>
      <c r="CG729" t="s">
        <v>16882</v>
      </c>
      <c r="CK729" t="s">
        <v>16885</v>
      </c>
      <c r="CL729" t="s">
        <v>80</v>
      </c>
      <c r="CM729">
        <v>0</v>
      </c>
      <c r="CN729">
        <v>97.066199999999995</v>
      </c>
      <c r="CO729">
        <v>5.65</v>
      </c>
      <c r="CP729">
        <v>1275</v>
      </c>
      <c r="CQ729" t="s">
        <v>17320</v>
      </c>
      <c r="CR729" t="s">
        <v>17313</v>
      </c>
      <c r="CS729" t="s">
        <v>17314</v>
      </c>
      <c r="CT729" t="s">
        <v>17321</v>
      </c>
      <c r="CU729" t="s">
        <v>16885</v>
      </c>
      <c r="DU729">
        <v>1</v>
      </c>
      <c r="DV729">
        <v>0</v>
      </c>
      <c r="DW729">
        <v>0</v>
      </c>
      <c r="DY729">
        <v>0</v>
      </c>
      <c r="DZ729">
        <v>0</v>
      </c>
      <c r="EC729" t="s">
        <v>21330</v>
      </c>
      <c r="ED729">
        <v>1</v>
      </c>
      <c r="EE729" cm="1">
        <f t="array" ref="EE729">SUM(COUNTIFS(Table_Pending_Today[job_type_code],{"WB","WQ","Z5","Z7","U8","QU","7W","2V","2W","2X"},Table_Pending_Today[Order_Number],Table_Pending_Today[[#This Row],[Order_Number]]))</f>
        <v>0</v>
      </c>
      <c r="EF729">
        <f>COUNTIFS(Table_Pending_Today[Order_Number],Table_Pending_Today[[#This Row],[Order_Number]],Table_Pending_Today[tech_contractor],"INHOUSE")</f>
        <v>0</v>
      </c>
      <c r="EG729">
        <f>COUNTIFS(Table_Pending_Today[Order_Number],Table_Pending_Today[[#This Row],[Order_Number]],Table_Pending_Today[tech_contractor],"CONTRACTOR")</f>
        <v>0</v>
      </c>
      <c r="EH729" cm="1">
        <f t="array" ref="EH729">SUM(COUNTIFS(Table_Pending_Today[job_type_code],{"XV","XQ","XT","XU"},Table_Pending_Today[Order_Number],Table_Pending_Today[[#This Row],[Order_Number]]))</f>
        <v>0</v>
      </c>
      <c r="EI729" cm="1">
        <f t="array" ref="EI729">SUM(COUNTIFS(Table_Pending_Today[job_type_code],{"XV","XQ","XT","XU"},Table_Pending_Today[Order_Number],Table_Pending_Today[[#This Row],[Order_Number]],Table_Pending_Today[In-House],1))</f>
        <v>0</v>
      </c>
      <c r="EJ729" cm="1">
        <f t="array" ref="EJ729">SUM(COUNTIFS(Table_Pending_Today[job_type_code],{"XV","XQ","XT","XU"},Table_Pending_Today[Order_Number],Table_Pending_Today[[#This Row],[Order_Number]],Table_Pending_Today[Contractor],1))</f>
        <v>0</v>
      </c>
      <c r="EK729" cm="1">
        <f t="array" ref="EK729">SUM(COUNTIFS(Table_Pending_Today[job_type_code],{"WB","WQ","Z5","Z7","U8","QU","7W","2V","2W","2X"},Table_Pending_Today[Order_Number],Table_Pending_Today[[#This Row],[Order_Number]]))</f>
        <v>0</v>
      </c>
      <c r="EL729" cm="1">
        <f t="array" ref="EL729">SUM(COUNTIFS(Table_Pending_Today[job_type_code],{"WB","WQ","Z5","Z7","U8","QU","7W","2V","2W","2X"},Table_Pending_Today[In-House],1,Table_Pending_Today[Order_Number],Table_Pending_Today[[#This Row],[Order_Number]]))</f>
        <v>0</v>
      </c>
      <c r="EM729" cm="1">
        <f t="array" ref="EM729">SUM(COUNTIFS(Table_Pending_Today[job_type_code],{"WB","WQ","Z5","Z7","U8","QU","7W","2V","2W","2X"},Table_Pending_Today[Contractor],1,Table_Pending_Today[Order_Number],Table_Pending_Today[[#This Row],[Order_Number]]))</f>
        <v>0</v>
      </c>
      <c r="EN729" cm="1">
        <f t="array" ref="EN729">IF(SUM(COUNTIFS(Table_Pending_Today[Order_Type_Desc],{"Install","Service Order","Restart"},Table_Pending_Today[Order_Number],Table_Pending_Today[[#This Row],[Order_Number]]))&gt;0,1,0)</f>
        <v>0</v>
      </c>
      <c r="EO729" cm="1">
        <f t="array" ref="EO729">IF(SUM(COUNTIFS(Table_Pending_Today[Order_Type_Desc],{"Install","Service Order","Restart"},Table_Pending_Today[In-House],1,Table_Pending_Today[Order_Number],Table_Pending_Today[[#This Row],[Order_Number]]))&gt;0,1,0)</f>
        <v>0</v>
      </c>
      <c r="EP729" cm="1">
        <f t="array" ref="EP729">IF(SUM(COUNTIFS(Table_Pending_Today[Order_Type_Desc],{"Install","Service Order","Restart"},Table_Pending_Today[Contractor],1,Table_Pending_Today[Order_Number],Table_Pending_Today[[#This Row],[Order_Number]]))&gt;0,1,0)</f>
        <v>0</v>
      </c>
      <c r="EQ729">
        <f>IF(SUM(COUNTIFS(Table_Pending_Today[Order_Type_Desc],"Special Request",Table_Pending_Today[Bury_Drop],0,Table_Pending_Today[In-House],1,Table_Pending_Today[Order_Number],Table_Pending_Today[[#This Row],[Order_Number]]))&gt;0,1,0)</f>
        <v>0</v>
      </c>
      <c r="ER729">
        <f>SUM(COUNTIFS(Table_Pending_Today[Order_Type_Desc],"Special Request",Table_Pending_Today[Bury_Drop],0,Table_Pending_Today[Contractor],1,Table_Pending_Today[Order_Number],Table_Pending_Today[[#This Row],[Order_Number]]))</f>
        <v>0</v>
      </c>
    </row>
    <row r="730" spans="1:148" x14ac:dyDescent="0.25">
      <c r="A730" t="s">
        <v>22433</v>
      </c>
      <c r="B730" t="s">
        <v>68448</v>
      </c>
      <c r="C730" t="s">
        <v>16787</v>
      </c>
      <c r="D730" t="s">
        <v>45949</v>
      </c>
      <c r="E730" t="s">
        <v>45950</v>
      </c>
      <c r="F730" t="s">
        <v>45951</v>
      </c>
      <c r="G730">
        <v>765683</v>
      </c>
      <c r="H730" t="s">
        <v>72</v>
      </c>
      <c r="I730" t="s">
        <v>17013</v>
      </c>
      <c r="J730" t="s">
        <v>17014</v>
      </c>
      <c r="K730" t="s">
        <v>73</v>
      </c>
      <c r="L730">
        <v>1</v>
      </c>
      <c r="M730" t="s">
        <v>45952</v>
      </c>
      <c r="N730" t="s">
        <v>45953</v>
      </c>
      <c r="P730" t="s">
        <v>183</v>
      </c>
      <c r="Q730" t="s">
        <v>17915</v>
      </c>
      <c r="R730" t="s">
        <v>45955</v>
      </c>
      <c r="S730" t="s">
        <v>45956</v>
      </c>
      <c r="T730" t="s">
        <v>141</v>
      </c>
      <c r="U730" t="s">
        <v>16727</v>
      </c>
      <c r="V730" t="s">
        <v>53624</v>
      </c>
      <c r="W730" t="s">
        <v>16663</v>
      </c>
      <c r="X730" t="s">
        <v>17063</v>
      </c>
      <c r="Y730" t="s">
        <v>76</v>
      </c>
      <c r="Z730" t="s">
        <v>77</v>
      </c>
      <c r="AA730" t="s">
        <v>171</v>
      </c>
      <c r="AB730" t="s">
        <v>16783</v>
      </c>
      <c r="AC730" t="s">
        <v>173</v>
      </c>
      <c r="AD730" t="s">
        <v>53625</v>
      </c>
      <c r="AE730" t="s">
        <v>20208</v>
      </c>
      <c r="AF730" t="s">
        <v>53626</v>
      </c>
      <c r="AG730" t="s">
        <v>22433</v>
      </c>
      <c r="AH730" t="s">
        <v>16779</v>
      </c>
      <c r="AI730" t="s">
        <v>22433</v>
      </c>
      <c r="AJ730">
        <v>0</v>
      </c>
      <c r="AL730" t="s">
        <v>79</v>
      </c>
      <c r="AO730">
        <v>18</v>
      </c>
      <c r="AP730" t="s">
        <v>17015</v>
      </c>
      <c r="AQ730" t="s">
        <v>80</v>
      </c>
      <c r="AR730" t="s">
        <v>17016</v>
      </c>
      <c r="AT730">
        <v>0</v>
      </c>
      <c r="AU730">
        <v>0</v>
      </c>
      <c r="AV730" t="s">
        <v>183</v>
      </c>
      <c r="BI730" t="s">
        <v>81</v>
      </c>
      <c r="BJ730" t="s">
        <v>81</v>
      </c>
      <c r="BK730" t="s">
        <v>81</v>
      </c>
      <c r="BM730" t="s">
        <v>53630</v>
      </c>
      <c r="BN730" t="s">
        <v>53631</v>
      </c>
      <c r="BQ730" t="s">
        <v>53632</v>
      </c>
      <c r="BS730" t="s">
        <v>17202</v>
      </c>
      <c r="BV730" t="s">
        <v>53625</v>
      </c>
      <c r="BW730">
        <v>0</v>
      </c>
      <c r="BX730">
        <v>0</v>
      </c>
      <c r="CE730" t="s">
        <v>16880</v>
      </c>
      <c r="CF730" t="s">
        <v>16881</v>
      </c>
      <c r="CG730" t="s">
        <v>16882</v>
      </c>
      <c r="CK730" t="s">
        <v>16947</v>
      </c>
      <c r="CL730" t="s">
        <v>80</v>
      </c>
      <c r="CM730">
        <v>0</v>
      </c>
      <c r="CN730">
        <v>97.661000000000001</v>
      </c>
      <c r="CO730">
        <v>4.2</v>
      </c>
      <c r="CP730">
        <v>1825</v>
      </c>
      <c r="CQ730" t="s">
        <v>17312</v>
      </c>
      <c r="CR730" t="s">
        <v>17313</v>
      </c>
      <c r="CS730" t="s">
        <v>53627</v>
      </c>
      <c r="CT730" t="s">
        <v>53628</v>
      </c>
      <c r="CU730" t="s">
        <v>16947</v>
      </c>
      <c r="CV730" t="s">
        <v>53629</v>
      </c>
      <c r="DU730">
        <v>1</v>
      </c>
      <c r="DV730">
        <v>0</v>
      </c>
      <c r="DW730">
        <v>0</v>
      </c>
      <c r="DY730">
        <v>0</v>
      </c>
      <c r="DZ730">
        <v>0</v>
      </c>
      <c r="EC730" t="s">
        <v>21330</v>
      </c>
      <c r="ED730">
        <v>1</v>
      </c>
      <c r="EE730" cm="1">
        <f t="array" ref="EE730">SUM(COUNTIFS(Table_Pending_Today[job_type_code],{"WB","WQ","Z5","Z7","U8","QU","7W","2V","2W","2X"},Table_Pending_Today[Order_Number],Table_Pending_Today[[#This Row],[Order_Number]]))</f>
        <v>0</v>
      </c>
      <c r="EF730">
        <f>COUNTIFS(Table_Pending_Today[Order_Number],Table_Pending_Today[[#This Row],[Order_Number]],Table_Pending_Today[tech_contractor],"INHOUSE")</f>
        <v>0</v>
      </c>
      <c r="EG730">
        <f>COUNTIFS(Table_Pending_Today[Order_Number],Table_Pending_Today[[#This Row],[Order_Number]],Table_Pending_Today[tech_contractor],"CONTRACTOR")</f>
        <v>0</v>
      </c>
      <c r="EH730" cm="1">
        <f t="array" ref="EH730">SUM(COUNTIFS(Table_Pending_Today[job_type_code],{"XV","XQ","XT","XU"},Table_Pending_Today[Order_Number],Table_Pending_Today[[#This Row],[Order_Number]]))</f>
        <v>0</v>
      </c>
      <c r="EI730" cm="1">
        <f t="array" ref="EI730">SUM(COUNTIFS(Table_Pending_Today[job_type_code],{"XV","XQ","XT","XU"},Table_Pending_Today[Order_Number],Table_Pending_Today[[#This Row],[Order_Number]],Table_Pending_Today[In-House],1))</f>
        <v>0</v>
      </c>
      <c r="EJ730" cm="1">
        <f t="array" ref="EJ730">SUM(COUNTIFS(Table_Pending_Today[job_type_code],{"XV","XQ","XT","XU"},Table_Pending_Today[Order_Number],Table_Pending_Today[[#This Row],[Order_Number]],Table_Pending_Today[Contractor],1))</f>
        <v>0</v>
      </c>
      <c r="EK730" cm="1">
        <f t="array" ref="EK730">SUM(COUNTIFS(Table_Pending_Today[job_type_code],{"WB","WQ","Z5","Z7","U8","QU","7W","2V","2W","2X"},Table_Pending_Today[Order_Number],Table_Pending_Today[[#This Row],[Order_Number]]))</f>
        <v>0</v>
      </c>
      <c r="EL730" cm="1">
        <f t="array" ref="EL730">SUM(COUNTIFS(Table_Pending_Today[job_type_code],{"WB","WQ","Z5","Z7","U8","QU","7W","2V","2W","2X"},Table_Pending_Today[In-House],1,Table_Pending_Today[Order_Number],Table_Pending_Today[[#This Row],[Order_Number]]))</f>
        <v>0</v>
      </c>
      <c r="EM730" cm="1">
        <f t="array" ref="EM730">SUM(COUNTIFS(Table_Pending_Today[job_type_code],{"WB","WQ","Z5","Z7","U8","QU","7W","2V","2W","2X"},Table_Pending_Today[Contractor],1,Table_Pending_Today[Order_Number],Table_Pending_Today[[#This Row],[Order_Number]]))</f>
        <v>0</v>
      </c>
      <c r="EN730" cm="1">
        <f t="array" ref="EN730">IF(SUM(COUNTIFS(Table_Pending_Today[Order_Type_Desc],{"Install","Service Order","Restart"},Table_Pending_Today[Order_Number],Table_Pending_Today[[#This Row],[Order_Number]]))&gt;0,1,0)</f>
        <v>0</v>
      </c>
      <c r="EO730" cm="1">
        <f t="array" ref="EO730">IF(SUM(COUNTIFS(Table_Pending_Today[Order_Type_Desc],{"Install","Service Order","Restart"},Table_Pending_Today[In-House],1,Table_Pending_Today[Order_Number],Table_Pending_Today[[#This Row],[Order_Number]]))&gt;0,1,0)</f>
        <v>0</v>
      </c>
      <c r="EP730" cm="1">
        <f t="array" ref="EP730">IF(SUM(COUNTIFS(Table_Pending_Today[Order_Type_Desc],{"Install","Service Order","Restart"},Table_Pending_Today[Contractor],1,Table_Pending_Today[Order_Number],Table_Pending_Today[[#This Row],[Order_Number]]))&gt;0,1,0)</f>
        <v>0</v>
      </c>
      <c r="EQ730">
        <f>IF(SUM(COUNTIFS(Table_Pending_Today[Order_Type_Desc],"Special Request",Table_Pending_Today[Bury_Drop],0,Table_Pending_Today[In-House],1,Table_Pending_Today[Order_Number],Table_Pending_Today[[#This Row],[Order_Number]]))&gt;0,1,0)</f>
        <v>0</v>
      </c>
      <c r="ER730">
        <f>SUM(COUNTIFS(Table_Pending_Today[Order_Type_Desc],"Special Request",Table_Pending_Today[Bury_Drop],0,Table_Pending_Today[Contractor],1,Table_Pending_Today[Order_Number],Table_Pending_Today[[#This Row],[Order_Number]]))</f>
        <v>0</v>
      </c>
    </row>
    <row r="731" spans="1:148" x14ac:dyDescent="0.25">
      <c r="A731" t="s">
        <v>22433</v>
      </c>
      <c r="B731" t="s">
        <v>68448</v>
      </c>
      <c r="C731" t="s">
        <v>16787</v>
      </c>
      <c r="D731" t="s">
        <v>45555</v>
      </c>
      <c r="E731" t="s">
        <v>45556</v>
      </c>
      <c r="F731" t="s">
        <v>45557</v>
      </c>
      <c r="G731">
        <v>765684</v>
      </c>
      <c r="H731" t="s">
        <v>72</v>
      </c>
      <c r="I731" t="s">
        <v>89</v>
      </c>
      <c r="J731" t="s">
        <v>16929</v>
      </c>
      <c r="K731" t="s">
        <v>73</v>
      </c>
      <c r="L731">
        <v>1</v>
      </c>
      <c r="M731" t="s">
        <v>21874</v>
      </c>
      <c r="N731" t="s">
        <v>45558</v>
      </c>
      <c r="P731" t="s">
        <v>17271</v>
      </c>
      <c r="Q731" t="s">
        <v>18445</v>
      </c>
      <c r="R731" t="s">
        <v>45560</v>
      </c>
      <c r="S731" t="s">
        <v>45561</v>
      </c>
      <c r="T731" t="s">
        <v>141</v>
      </c>
      <c r="U731" t="s">
        <v>16727</v>
      </c>
      <c r="V731" t="s">
        <v>52895</v>
      </c>
      <c r="W731" t="s">
        <v>16663</v>
      </c>
      <c r="X731" t="s">
        <v>17004</v>
      </c>
      <c r="Y731" t="s">
        <v>76</v>
      </c>
      <c r="Z731" t="s">
        <v>77</v>
      </c>
      <c r="AA731" t="s">
        <v>171</v>
      </c>
      <c r="AB731" t="s">
        <v>17044</v>
      </c>
      <c r="AC731" t="s">
        <v>152</v>
      </c>
      <c r="AD731" t="s">
        <v>52896</v>
      </c>
      <c r="AE731" t="s">
        <v>20208</v>
      </c>
      <c r="AF731" t="s">
        <v>52897</v>
      </c>
      <c r="AG731" t="s">
        <v>22433</v>
      </c>
      <c r="AH731" t="s">
        <v>16836</v>
      </c>
      <c r="AI731" t="s">
        <v>22433</v>
      </c>
      <c r="AJ731">
        <v>0</v>
      </c>
      <c r="AL731" t="s">
        <v>79</v>
      </c>
      <c r="AO731">
        <v>18</v>
      </c>
      <c r="AP731" t="s">
        <v>91</v>
      </c>
      <c r="AQ731" t="s">
        <v>80</v>
      </c>
      <c r="AR731" t="s">
        <v>16930</v>
      </c>
      <c r="AT731">
        <v>0</v>
      </c>
      <c r="AU731">
        <v>0</v>
      </c>
      <c r="AV731" t="s">
        <v>17271</v>
      </c>
      <c r="BI731" t="s">
        <v>81</v>
      </c>
      <c r="BJ731" t="s">
        <v>81</v>
      </c>
      <c r="BK731" t="s">
        <v>81</v>
      </c>
      <c r="BM731" t="s">
        <v>49141</v>
      </c>
      <c r="BN731" t="s">
        <v>52901</v>
      </c>
      <c r="BQ731" t="s">
        <v>52902</v>
      </c>
      <c r="BS731" t="s">
        <v>17202</v>
      </c>
      <c r="BV731" t="s">
        <v>52896</v>
      </c>
      <c r="BW731">
        <v>0</v>
      </c>
      <c r="BX731">
        <v>0</v>
      </c>
      <c r="CE731" t="s">
        <v>16880</v>
      </c>
      <c r="CF731" t="s">
        <v>16881</v>
      </c>
      <c r="CG731" t="s">
        <v>16882</v>
      </c>
      <c r="CK731" t="s">
        <v>16920</v>
      </c>
      <c r="CL731" t="s">
        <v>80</v>
      </c>
      <c r="CM731">
        <v>0</v>
      </c>
      <c r="CN731">
        <v>95.754999999999995</v>
      </c>
      <c r="CO731">
        <v>207.05</v>
      </c>
      <c r="CP731">
        <v>875</v>
      </c>
      <c r="CQ731" t="s">
        <v>17312</v>
      </c>
      <c r="CR731" t="s">
        <v>17313</v>
      </c>
      <c r="CS731" t="s">
        <v>52898</v>
      </c>
      <c r="CT731" t="s">
        <v>52899</v>
      </c>
      <c r="CU731" t="s">
        <v>16920</v>
      </c>
      <c r="CV731" t="s">
        <v>52900</v>
      </c>
      <c r="DU731">
        <v>0</v>
      </c>
      <c r="DV731">
        <v>0</v>
      </c>
      <c r="DW731">
        <v>0</v>
      </c>
      <c r="DY731">
        <v>0</v>
      </c>
      <c r="DZ731">
        <v>0</v>
      </c>
      <c r="EC731" t="s">
        <v>21337</v>
      </c>
      <c r="ED731">
        <v>1</v>
      </c>
      <c r="EE731" cm="1">
        <f t="array" ref="EE731">SUM(COUNTIFS(Table_Pending_Today[job_type_code],{"WB","WQ","Z5","Z7","U8","QU","7W","2V","2W","2X"},Table_Pending_Today[Order_Number],Table_Pending_Today[[#This Row],[Order_Number]]))</f>
        <v>0</v>
      </c>
      <c r="EF731">
        <f>COUNTIFS(Table_Pending_Today[Order_Number],Table_Pending_Today[[#This Row],[Order_Number]],Table_Pending_Today[tech_contractor],"INHOUSE")</f>
        <v>0</v>
      </c>
      <c r="EG731">
        <f>COUNTIFS(Table_Pending_Today[Order_Number],Table_Pending_Today[[#This Row],[Order_Number]],Table_Pending_Today[tech_contractor],"CONTRACTOR")</f>
        <v>0</v>
      </c>
      <c r="EH731" cm="1">
        <f t="array" ref="EH731">SUM(COUNTIFS(Table_Pending_Today[job_type_code],{"XV","XQ","XT","XU"},Table_Pending_Today[Order_Number],Table_Pending_Today[[#This Row],[Order_Number]]))</f>
        <v>0</v>
      </c>
      <c r="EI731" cm="1">
        <f t="array" ref="EI731">SUM(COUNTIFS(Table_Pending_Today[job_type_code],{"XV","XQ","XT","XU"},Table_Pending_Today[Order_Number],Table_Pending_Today[[#This Row],[Order_Number]],Table_Pending_Today[In-House],1))</f>
        <v>0</v>
      </c>
      <c r="EJ731" cm="1">
        <f t="array" ref="EJ731">SUM(COUNTIFS(Table_Pending_Today[job_type_code],{"XV","XQ","XT","XU"},Table_Pending_Today[Order_Number],Table_Pending_Today[[#This Row],[Order_Number]],Table_Pending_Today[Contractor],1))</f>
        <v>0</v>
      </c>
      <c r="EK731" cm="1">
        <f t="array" ref="EK731">SUM(COUNTIFS(Table_Pending_Today[job_type_code],{"WB","WQ","Z5","Z7","U8","QU","7W","2V","2W","2X"},Table_Pending_Today[Order_Number],Table_Pending_Today[[#This Row],[Order_Number]]))</f>
        <v>0</v>
      </c>
      <c r="EL731" cm="1">
        <f t="array" ref="EL731">SUM(COUNTIFS(Table_Pending_Today[job_type_code],{"WB","WQ","Z5","Z7","U8","QU","7W","2V","2W","2X"},Table_Pending_Today[In-House],1,Table_Pending_Today[Order_Number],Table_Pending_Today[[#This Row],[Order_Number]]))</f>
        <v>0</v>
      </c>
      <c r="EM731" cm="1">
        <f t="array" ref="EM731">SUM(COUNTIFS(Table_Pending_Today[job_type_code],{"WB","WQ","Z5","Z7","U8","QU","7W","2V","2W","2X"},Table_Pending_Today[Contractor],1,Table_Pending_Today[Order_Number],Table_Pending_Today[[#This Row],[Order_Number]]))</f>
        <v>0</v>
      </c>
      <c r="EN731" cm="1">
        <f t="array" ref="EN731">IF(SUM(COUNTIFS(Table_Pending_Today[Order_Type_Desc],{"Install","Service Order","Restart"},Table_Pending_Today[Order_Number],Table_Pending_Today[[#This Row],[Order_Number]]))&gt;0,1,0)</f>
        <v>0</v>
      </c>
      <c r="EO731" cm="1">
        <f t="array" ref="EO731">IF(SUM(COUNTIFS(Table_Pending_Today[Order_Type_Desc],{"Install","Service Order","Restart"},Table_Pending_Today[In-House],1,Table_Pending_Today[Order_Number],Table_Pending_Today[[#This Row],[Order_Number]]))&gt;0,1,0)</f>
        <v>0</v>
      </c>
      <c r="EP731" cm="1">
        <f t="array" ref="EP731">IF(SUM(COUNTIFS(Table_Pending_Today[Order_Type_Desc],{"Install","Service Order","Restart"},Table_Pending_Today[Contractor],1,Table_Pending_Today[Order_Number],Table_Pending_Today[[#This Row],[Order_Number]]))&gt;0,1,0)</f>
        <v>0</v>
      </c>
      <c r="EQ731">
        <f>IF(SUM(COUNTIFS(Table_Pending_Today[Order_Type_Desc],"Special Request",Table_Pending_Today[Bury_Drop],0,Table_Pending_Today[In-House],1,Table_Pending_Today[Order_Number],Table_Pending_Today[[#This Row],[Order_Number]]))&gt;0,1,0)</f>
        <v>0</v>
      </c>
      <c r="ER731">
        <f>SUM(COUNTIFS(Table_Pending_Today[Order_Type_Desc],"Special Request",Table_Pending_Today[Bury_Drop],0,Table_Pending_Today[Contractor],1,Table_Pending_Today[Order_Number],Table_Pending_Today[[#This Row],[Order_Number]]))</f>
        <v>0</v>
      </c>
    </row>
    <row r="732" spans="1:148" x14ac:dyDescent="0.25">
      <c r="A732" t="s">
        <v>22433</v>
      </c>
      <c r="B732" t="s">
        <v>68448</v>
      </c>
      <c r="C732" t="s">
        <v>16787</v>
      </c>
      <c r="D732" t="s">
        <v>46289</v>
      </c>
      <c r="E732" t="s">
        <v>46290</v>
      </c>
      <c r="F732" t="s">
        <v>46291</v>
      </c>
      <c r="G732">
        <v>765688</v>
      </c>
      <c r="H732" t="s">
        <v>72</v>
      </c>
      <c r="I732" t="s">
        <v>16931</v>
      </c>
      <c r="J732" t="s">
        <v>16932</v>
      </c>
      <c r="K732" t="s">
        <v>73</v>
      </c>
      <c r="L732">
        <v>1</v>
      </c>
      <c r="M732" t="s">
        <v>46292</v>
      </c>
      <c r="N732" t="s">
        <v>46293</v>
      </c>
      <c r="P732" t="s">
        <v>16770</v>
      </c>
      <c r="Q732" t="s">
        <v>17515</v>
      </c>
      <c r="R732" t="s">
        <v>46295</v>
      </c>
      <c r="T732" t="s">
        <v>141</v>
      </c>
      <c r="U732" t="s">
        <v>16727</v>
      </c>
      <c r="V732" t="s">
        <v>52679</v>
      </c>
      <c r="W732" t="s">
        <v>16663</v>
      </c>
      <c r="X732" t="s">
        <v>16810</v>
      </c>
      <c r="Y732" t="s">
        <v>76</v>
      </c>
      <c r="Z732" t="s">
        <v>77</v>
      </c>
      <c r="AA732" t="s">
        <v>171</v>
      </c>
      <c r="AB732" t="s">
        <v>17051</v>
      </c>
      <c r="AC732" t="s">
        <v>92</v>
      </c>
      <c r="AD732" t="s">
        <v>52680</v>
      </c>
      <c r="AE732" t="s">
        <v>20208</v>
      </c>
      <c r="AF732" t="s">
        <v>52681</v>
      </c>
      <c r="AG732" t="s">
        <v>22433</v>
      </c>
      <c r="AH732" t="s">
        <v>16921</v>
      </c>
      <c r="AI732" t="s">
        <v>22433</v>
      </c>
      <c r="AJ732">
        <v>0</v>
      </c>
      <c r="AL732" t="s">
        <v>79</v>
      </c>
      <c r="AO732">
        <v>20</v>
      </c>
      <c r="AP732" t="s">
        <v>124</v>
      </c>
      <c r="AQ732" t="s">
        <v>92</v>
      </c>
      <c r="AR732" t="s">
        <v>16933</v>
      </c>
      <c r="AT732">
        <v>0</v>
      </c>
      <c r="AU732">
        <v>0</v>
      </c>
      <c r="AV732" t="s">
        <v>17478</v>
      </c>
      <c r="BI732" t="s">
        <v>81</v>
      </c>
      <c r="BJ732" t="s">
        <v>81</v>
      </c>
      <c r="BK732" t="s">
        <v>81</v>
      </c>
      <c r="BM732" t="s">
        <v>52685</v>
      </c>
      <c r="BN732" t="s">
        <v>52686</v>
      </c>
      <c r="BQ732" t="s">
        <v>52687</v>
      </c>
      <c r="BS732" t="s">
        <v>17202</v>
      </c>
      <c r="BW732">
        <v>0</v>
      </c>
      <c r="BX732">
        <v>0</v>
      </c>
      <c r="CE732" t="s">
        <v>16880</v>
      </c>
      <c r="CF732" t="s">
        <v>16881</v>
      </c>
      <c r="CG732" t="s">
        <v>16882</v>
      </c>
      <c r="CK732" t="s">
        <v>16911</v>
      </c>
      <c r="CL732" t="s">
        <v>92</v>
      </c>
      <c r="CM732">
        <v>0</v>
      </c>
      <c r="CQ732" t="s">
        <v>17312</v>
      </c>
      <c r="CR732" t="s">
        <v>17313</v>
      </c>
      <c r="CS732" t="s">
        <v>52682</v>
      </c>
      <c r="CT732" t="s">
        <v>52683</v>
      </c>
      <c r="CU732" t="s">
        <v>16911</v>
      </c>
      <c r="CV732" t="s">
        <v>52684</v>
      </c>
      <c r="DU732">
        <v>1</v>
      </c>
      <c r="DV732">
        <v>1</v>
      </c>
      <c r="DW732">
        <v>0</v>
      </c>
      <c r="DY732">
        <v>0</v>
      </c>
      <c r="DZ732">
        <v>0</v>
      </c>
      <c r="EC732" t="s">
        <v>21427</v>
      </c>
      <c r="ED732">
        <v>1</v>
      </c>
      <c r="EE732" cm="1">
        <f t="array" ref="EE732">SUM(COUNTIFS(Table_Pending_Today[job_type_code],{"WB","WQ","Z5","Z7","U8","QU","7W","2V","2W","2X"},Table_Pending_Today[Order_Number],Table_Pending_Today[[#This Row],[Order_Number]]))</f>
        <v>0</v>
      </c>
      <c r="EF732">
        <f>COUNTIFS(Table_Pending_Today[Order_Number],Table_Pending_Today[[#This Row],[Order_Number]],Table_Pending_Today[tech_contractor],"INHOUSE")</f>
        <v>0</v>
      </c>
      <c r="EG732">
        <f>COUNTIFS(Table_Pending_Today[Order_Number],Table_Pending_Today[[#This Row],[Order_Number]],Table_Pending_Today[tech_contractor],"CONTRACTOR")</f>
        <v>0</v>
      </c>
      <c r="EH732" cm="1">
        <f t="array" ref="EH732">SUM(COUNTIFS(Table_Pending_Today[job_type_code],{"XV","XQ","XT","XU"},Table_Pending_Today[Order_Number],Table_Pending_Today[[#This Row],[Order_Number]]))</f>
        <v>1</v>
      </c>
      <c r="EI732" cm="1">
        <f t="array" ref="EI732">SUM(COUNTIFS(Table_Pending_Today[job_type_code],{"XV","XQ","XT","XU"},Table_Pending_Today[Order_Number],Table_Pending_Today[[#This Row],[Order_Number]],Table_Pending_Today[In-House],1))</f>
        <v>0</v>
      </c>
      <c r="EJ732" cm="1">
        <f t="array" ref="EJ732">SUM(COUNTIFS(Table_Pending_Today[job_type_code],{"XV","XQ","XT","XU"},Table_Pending_Today[Order_Number],Table_Pending_Today[[#This Row],[Order_Number]],Table_Pending_Today[Contractor],1))</f>
        <v>0</v>
      </c>
      <c r="EK732" cm="1">
        <f t="array" ref="EK732">SUM(COUNTIFS(Table_Pending_Today[job_type_code],{"WB","WQ","Z5","Z7","U8","QU","7W","2V","2W","2X"},Table_Pending_Today[Order_Number],Table_Pending_Today[[#This Row],[Order_Number]]))</f>
        <v>0</v>
      </c>
      <c r="EL732" cm="1">
        <f t="array" ref="EL732">SUM(COUNTIFS(Table_Pending_Today[job_type_code],{"WB","WQ","Z5","Z7","U8","QU","7W","2V","2W","2X"},Table_Pending_Today[In-House],1,Table_Pending_Today[Order_Number],Table_Pending_Today[[#This Row],[Order_Number]]))</f>
        <v>0</v>
      </c>
      <c r="EM732" cm="1">
        <f t="array" ref="EM732">SUM(COUNTIFS(Table_Pending_Today[job_type_code],{"WB","WQ","Z5","Z7","U8","QU","7W","2V","2W","2X"},Table_Pending_Today[Contractor],1,Table_Pending_Today[Order_Number],Table_Pending_Today[[#This Row],[Order_Number]]))</f>
        <v>0</v>
      </c>
      <c r="EN732" cm="1">
        <f t="array" ref="EN732">IF(SUM(COUNTIFS(Table_Pending_Today[Order_Type_Desc],{"Install","Service Order","Restart"},Table_Pending_Today[Order_Number],Table_Pending_Today[[#This Row],[Order_Number]]))&gt;0,1,0)</f>
        <v>0</v>
      </c>
      <c r="EO732" cm="1">
        <f t="array" ref="EO732">IF(SUM(COUNTIFS(Table_Pending_Today[Order_Type_Desc],{"Install","Service Order","Restart"},Table_Pending_Today[In-House],1,Table_Pending_Today[Order_Number],Table_Pending_Today[[#This Row],[Order_Number]]))&gt;0,1,0)</f>
        <v>0</v>
      </c>
      <c r="EP732" cm="1">
        <f t="array" ref="EP732">IF(SUM(COUNTIFS(Table_Pending_Today[Order_Type_Desc],{"Install","Service Order","Restart"},Table_Pending_Today[Contractor],1,Table_Pending_Today[Order_Number],Table_Pending_Today[[#This Row],[Order_Number]]))&gt;0,1,0)</f>
        <v>0</v>
      </c>
      <c r="EQ732">
        <f>IF(SUM(COUNTIFS(Table_Pending_Today[Order_Type_Desc],"Special Request",Table_Pending_Today[Bury_Drop],0,Table_Pending_Today[In-House],1,Table_Pending_Today[Order_Number],Table_Pending_Today[[#This Row],[Order_Number]]))&gt;0,1,0)</f>
        <v>0</v>
      </c>
      <c r="ER732">
        <f>SUM(COUNTIFS(Table_Pending_Today[Order_Type_Desc],"Special Request",Table_Pending_Today[Bury_Drop],0,Table_Pending_Today[Contractor],1,Table_Pending_Today[Order_Number],Table_Pending_Today[[#This Row],[Order_Number]]))</f>
        <v>0</v>
      </c>
    </row>
    <row r="733" spans="1:148" x14ac:dyDescent="0.25">
      <c r="A733" t="s">
        <v>22433</v>
      </c>
      <c r="B733" t="s">
        <v>68448</v>
      </c>
      <c r="C733" t="s">
        <v>16787</v>
      </c>
      <c r="D733" t="s">
        <v>47158</v>
      </c>
      <c r="E733" t="s">
        <v>47159</v>
      </c>
      <c r="F733" t="s">
        <v>47160</v>
      </c>
      <c r="G733">
        <v>765425</v>
      </c>
      <c r="H733" t="s">
        <v>72</v>
      </c>
      <c r="I733" t="s">
        <v>89</v>
      </c>
      <c r="J733" t="s">
        <v>16935</v>
      </c>
      <c r="K733" t="s">
        <v>73</v>
      </c>
      <c r="L733">
        <v>1</v>
      </c>
      <c r="M733" t="s">
        <v>47161</v>
      </c>
      <c r="N733" t="s">
        <v>47162</v>
      </c>
      <c r="P733" t="s">
        <v>90</v>
      </c>
      <c r="Q733" t="s">
        <v>17587</v>
      </c>
      <c r="R733" t="s">
        <v>47165</v>
      </c>
      <c r="S733" t="s">
        <v>47164</v>
      </c>
      <c r="T733" t="s">
        <v>141</v>
      </c>
      <c r="U733" t="s">
        <v>16727</v>
      </c>
      <c r="V733" t="s">
        <v>52886</v>
      </c>
      <c r="W733" t="s">
        <v>16663</v>
      </c>
      <c r="X733" t="s">
        <v>17018</v>
      </c>
      <c r="Y733" t="s">
        <v>76</v>
      </c>
      <c r="Z733" t="s">
        <v>77</v>
      </c>
      <c r="AA733" t="s">
        <v>171</v>
      </c>
      <c r="AB733" t="s">
        <v>16783</v>
      </c>
      <c r="AC733" t="s">
        <v>173</v>
      </c>
      <c r="AD733" t="s">
        <v>52887</v>
      </c>
      <c r="AE733" t="s">
        <v>20208</v>
      </c>
      <c r="AF733" t="s">
        <v>52888</v>
      </c>
      <c r="AG733" t="s">
        <v>22433</v>
      </c>
      <c r="AH733" t="s">
        <v>16963</v>
      </c>
      <c r="AI733" t="s">
        <v>22433</v>
      </c>
      <c r="AJ733">
        <v>1</v>
      </c>
      <c r="AK733" t="s">
        <v>98</v>
      </c>
      <c r="AL733" t="s">
        <v>79</v>
      </c>
      <c r="AO733">
        <v>18</v>
      </c>
      <c r="AP733" t="s">
        <v>91</v>
      </c>
      <c r="AQ733" t="s">
        <v>80</v>
      </c>
      <c r="AR733" t="s">
        <v>16936</v>
      </c>
      <c r="AT733">
        <v>0</v>
      </c>
      <c r="AU733">
        <v>0</v>
      </c>
      <c r="AV733" t="s">
        <v>171</v>
      </c>
      <c r="BI733" t="s">
        <v>81</v>
      </c>
      <c r="BJ733" t="s">
        <v>81</v>
      </c>
      <c r="BK733" t="s">
        <v>81</v>
      </c>
      <c r="BM733" t="s">
        <v>52892</v>
      </c>
      <c r="BN733" t="s">
        <v>52893</v>
      </c>
      <c r="BQ733" t="s">
        <v>52894</v>
      </c>
      <c r="BS733" t="s">
        <v>17202</v>
      </c>
      <c r="BV733" t="s">
        <v>52887</v>
      </c>
      <c r="BW733">
        <v>0</v>
      </c>
      <c r="BX733">
        <v>0</v>
      </c>
      <c r="CE733" t="s">
        <v>16880</v>
      </c>
      <c r="CF733" t="s">
        <v>16881</v>
      </c>
      <c r="CG733" t="s">
        <v>16882</v>
      </c>
      <c r="CK733" t="s">
        <v>16920</v>
      </c>
      <c r="CL733" t="s">
        <v>80</v>
      </c>
      <c r="CM733">
        <v>0</v>
      </c>
      <c r="CN733">
        <v>96.488500000000002</v>
      </c>
      <c r="CO733">
        <v>6.74</v>
      </c>
      <c r="CP733">
        <v>225</v>
      </c>
      <c r="CQ733" t="s">
        <v>17312</v>
      </c>
      <c r="CR733" t="s">
        <v>17313</v>
      </c>
      <c r="CS733" t="s">
        <v>52889</v>
      </c>
      <c r="CT733" t="s">
        <v>52890</v>
      </c>
      <c r="CU733" t="s">
        <v>16920</v>
      </c>
      <c r="CV733" t="s">
        <v>52891</v>
      </c>
      <c r="DU733">
        <v>1</v>
      </c>
      <c r="DV733">
        <v>0</v>
      </c>
      <c r="DW733">
        <v>0</v>
      </c>
      <c r="DY733">
        <v>0</v>
      </c>
      <c r="DZ733">
        <v>0</v>
      </c>
      <c r="EC733" t="s">
        <v>21330</v>
      </c>
      <c r="ED733">
        <v>1</v>
      </c>
      <c r="EE733" cm="1">
        <f t="array" ref="EE733">SUM(COUNTIFS(Table_Pending_Today[job_type_code],{"WB","WQ","Z5","Z7","U8","QU","7W","2V","2W","2X"},Table_Pending_Today[Order_Number],Table_Pending_Today[[#This Row],[Order_Number]]))</f>
        <v>0</v>
      </c>
      <c r="EF733">
        <f>COUNTIFS(Table_Pending_Today[Order_Number],Table_Pending_Today[[#This Row],[Order_Number]],Table_Pending_Today[tech_contractor],"INHOUSE")</f>
        <v>0</v>
      </c>
      <c r="EG733">
        <f>COUNTIFS(Table_Pending_Today[Order_Number],Table_Pending_Today[[#This Row],[Order_Number]],Table_Pending_Today[tech_contractor],"CONTRACTOR")</f>
        <v>0</v>
      </c>
      <c r="EH733" cm="1">
        <f t="array" ref="EH733">SUM(COUNTIFS(Table_Pending_Today[job_type_code],{"XV","XQ","XT","XU"},Table_Pending_Today[Order_Number],Table_Pending_Today[[#This Row],[Order_Number]]))</f>
        <v>0</v>
      </c>
      <c r="EI733" cm="1">
        <f t="array" ref="EI733">SUM(COUNTIFS(Table_Pending_Today[job_type_code],{"XV","XQ","XT","XU"},Table_Pending_Today[Order_Number],Table_Pending_Today[[#This Row],[Order_Number]],Table_Pending_Today[In-House],1))</f>
        <v>0</v>
      </c>
      <c r="EJ733" cm="1">
        <f t="array" ref="EJ733">SUM(COUNTIFS(Table_Pending_Today[job_type_code],{"XV","XQ","XT","XU"},Table_Pending_Today[Order_Number],Table_Pending_Today[[#This Row],[Order_Number]],Table_Pending_Today[Contractor],1))</f>
        <v>0</v>
      </c>
      <c r="EK733" cm="1">
        <f t="array" ref="EK733">SUM(COUNTIFS(Table_Pending_Today[job_type_code],{"WB","WQ","Z5","Z7","U8","QU","7W","2V","2W","2X"},Table_Pending_Today[Order_Number],Table_Pending_Today[[#This Row],[Order_Number]]))</f>
        <v>0</v>
      </c>
      <c r="EL733" cm="1">
        <f t="array" ref="EL733">SUM(COUNTIFS(Table_Pending_Today[job_type_code],{"WB","WQ","Z5","Z7","U8","QU","7W","2V","2W","2X"},Table_Pending_Today[In-House],1,Table_Pending_Today[Order_Number],Table_Pending_Today[[#This Row],[Order_Number]]))</f>
        <v>0</v>
      </c>
      <c r="EM733" cm="1">
        <f t="array" ref="EM733">SUM(COUNTIFS(Table_Pending_Today[job_type_code],{"WB","WQ","Z5","Z7","U8","QU","7W","2V","2W","2X"},Table_Pending_Today[Contractor],1,Table_Pending_Today[Order_Number],Table_Pending_Today[[#This Row],[Order_Number]]))</f>
        <v>0</v>
      </c>
      <c r="EN733" cm="1">
        <f t="array" ref="EN733">IF(SUM(COUNTIFS(Table_Pending_Today[Order_Type_Desc],{"Install","Service Order","Restart"},Table_Pending_Today[Order_Number],Table_Pending_Today[[#This Row],[Order_Number]]))&gt;0,1,0)</f>
        <v>0</v>
      </c>
      <c r="EO733" cm="1">
        <f t="array" ref="EO733">IF(SUM(COUNTIFS(Table_Pending_Today[Order_Type_Desc],{"Install","Service Order","Restart"},Table_Pending_Today[In-House],1,Table_Pending_Today[Order_Number],Table_Pending_Today[[#This Row],[Order_Number]]))&gt;0,1,0)</f>
        <v>0</v>
      </c>
      <c r="EP733" cm="1">
        <f t="array" ref="EP733">IF(SUM(COUNTIFS(Table_Pending_Today[Order_Type_Desc],{"Install","Service Order","Restart"},Table_Pending_Today[Contractor],1,Table_Pending_Today[Order_Number],Table_Pending_Today[[#This Row],[Order_Number]]))&gt;0,1,0)</f>
        <v>0</v>
      </c>
      <c r="EQ733">
        <f>IF(SUM(COUNTIFS(Table_Pending_Today[Order_Type_Desc],"Special Request",Table_Pending_Today[Bury_Drop],0,Table_Pending_Today[In-House],1,Table_Pending_Today[Order_Number],Table_Pending_Today[[#This Row],[Order_Number]]))&gt;0,1,0)</f>
        <v>0</v>
      </c>
      <c r="ER733">
        <f>SUM(COUNTIFS(Table_Pending_Today[Order_Type_Desc],"Special Request",Table_Pending_Today[Bury_Drop],0,Table_Pending_Today[Contractor],1,Table_Pending_Today[Order_Number],Table_Pending_Today[[#This Row],[Order_Number]]))</f>
        <v>0</v>
      </c>
    </row>
    <row r="734" spans="1:148" x14ac:dyDescent="0.25">
      <c r="A734" t="s">
        <v>22433</v>
      </c>
      <c r="B734" t="s">
        <v>68448</v>
      </c>
      <c r="C734" t="s">
        <v>16787</v>
      </c>
      <c r="D734" t="s">
        <v>46606</v>
      </c>
      <c r="E734" t="s">
        <v>46607</v>
      </c>
      <c r="F734" t="s">
        <v>46608</v>
      </c>
      <c r="G734">
        <v>765431</v>
      </c>
      <c r="H734" t="s">
        <v>16844</v>
      </c>
      <c r="I734" t="s">
        <v>17273</v>
      </c>
      <c r="J734" t="s">
        <v>17634</v>
      </c>
      <c r="K734" t="s">
        <v>73</v>
      </c>
      <c r="L734">
        <v>1</v>
      </c>
      <c r="M734" t="s">
        <v>46609</v>
      </c>
      <c r="N734" t="s">
        <v>46610</v>
      </c>
      <c r="P734" t="s">
        <v>179</v>
      </c>
      <c r="Q734" t="s">
        <v>19698</v>
      </c>
      <c r="R734" t="s">
        <v>46612</v>
      </c>
      <c r="T734" t="s">
        <v>141</v>
      </c>
      <c r="U734" t="s">
        <v>16727</v>
      </c>
      <c r="V734" t="s">
        <v>52697</v>
      </c>
      <c r="W734" t="s">
        <v>16663</v>
      </c>
      <c r="X734" t="s">
        <v>16655</v>
      </c>
      <c r="Y734" t="s">
        <v>76</v>
      </c>
      <c r="Z734" t="s">
        <v>16848</v>
      </c>
      <c r="AA734" t="s">
        <v>179</v>
      </c>
      <c r="AB734" t="s">
        <v>181</v>
      </c>
      <c r="AC734" t="s">
        <v>107</v>
      </c>
      <c r="AD734" t="s">
        <v>52698</v>
      </c>
      <c r="AE734" t="s">
        <v>20208</v>
      </c>
      <c r="AF734" t="s">
        <v>49226</v>
      </c>
      <c r="AG734" t="s">
        <v>22433</v>
      </c>
      <c r="AH734" t="s">
        <v>16937</v>
      </c>
      <c r="AI734" t="s">
        <v>22433</v>
      </c>
      <c r="AJ734">
        <v>0</v>
      </c>
      <c r="AK734" t="s">
        <v>16858</v>
      </c>
      <c r="AL734" t="s">
        <v>53685</v>
      </c>
      <c r="AM734" t="s">
        <v>87</v>
      </c>
      <c r="AO734">
        <v>20</v>
      </c>
      <c r="AP734" t="s">
        <v>17274</v>
      </c>
      <c r="AQ734" t="s">
        <v>80</v>
      </c>
      <c r="AR734" t="s">
        <v>17274</v>
      </c>
      <c r="AT734">
        <v>0</v>
      </c>
      <c r="AU734">
        <v>0</v>
      </c>
      <c r="AV734" t="s">
        <v>17134</v>
      </c>
      <c r="BI734" t="s">
        <v>81</v>
      </c>
      <c r="BJ734" t="s">
        <v>81</v>
      </c>
      <c r="BK734" t="s">
        <v>81</v>
      </c>
      <c r="BM734" t="s">
        <v>52699</v>
      </c>
      <c r="BN734" t="s">
        <v>52700</v>
      </c>
      <c r="BP734" t="s">
        <v>69964</v>
      </c>
      <c r="BQ734" t="s">
        <v>16991</v>
      </c>
      <c r="BS734" t="s">
        <v>17202</v>
      </c>
      <c r="BT734" t="s">
        <v>53686</v>
      </c>
      <c r="BU734" t="s">
        <v>53687</v>
      </c>
      <c r="BV734" t="s">
        <v>52698</v>
      </c>
      <c r="BW734">
        <v>0</v>
      </c>
      <c r="BX734">
        <v>1</v>
      </c>
      <c r="CE734" t="s">
        <v>16880</v>
      </c>
      <c r="CF734" t="s">
        <v>16881</v>
      </c>
      <c r="CG734" t="s">
        <v>16882</v>
      </c>
      <c r="CK734" t="s">
        <v>16885</v>
      </c>
      <c r="CL734" t="s">
        <v>80</v>
      </c>
      <c r="CM734">
        <v>0</v>
      </c>
      <c r="CN734">
        <v>96.144900000000007</v>
      </c>
      <c r="CO734">
        <v>7.25</v>
      </c>
      <c r="CP734">
        <v>175</v>
      </c>
      <c r="CQ734" t="s">
        <v>17320</v>
      </c>
      <c r="CR734" t="s">
        <v>17313</v>
      </c>
      <c r="CS734" t="s">
        <v>17314</v>
      </c>
      <c r="CT734" t="s">
        <v>19385</v>
      </c>
      <c r="CU734" t="s">
        <v>16885</v>
      </c>
      <c r="DS734">
        <v>0</v>
      </c>
      <c r="DU734">
        <v>1</v>
      </c>
      <c r="DV734">
        <v>0</v>
      </c>
      <c r="DW734">
        <v>0</v>
      </c>
      <c r="DY734">
        <v>0</v>
      </c>
      <c r="DZ734">
        <v>0</v>
      </c>
      <c r="EC734" t="s">
        <v>21330</v>
      </c>
      <c r="ED734">
        <v>1</v>
      </c>
      <c r="EE734" cm="1">
        <f t="array" ref="EE734">SUM(COUNTIFS(Table_Pending_Today[job_type_code],{"WB","WQ","Z5","Z7","U8","QU","7W","2V","2W","2X"},Table_Pending_Today[Order_Number],Table_Pending_Today[[#This Row],[Order_Number]]))</f>
        <v>0</v>
      </c>
      <c r="EF734">
        <f>COUNTIFS(Table_Pending_Today[Order_Number],Table_Pending_Today[[#This Row],[Order_Number]],Table_Pending_Today[tech_contractor],"INHOUSE")</f>
        <v>1</v>
      </c>
      <c r="EG734">
        <f>COUNTIFS(Table_Pending_Today[Order_Number],Table_Pending_Today[[#This Row],[Order_Number]],Table_Pending_Today[tech_contractor],"CONTRACTOR")</f>
        <v>0</v>
      </c>
      <c r="EH734" cm="1">
        <f t="array" ref="EH734">SUM(COUNTIFS(Table_Pending_Today[job_type_code],{"XV","XQ","XT","XU"},Table_Pending_Today[Order_Number],Table_Pending_Today[[#This Row],[Order_Number]]))</f>
        <v>0</v>
      </c>
      <c r="EI734" cm="1">
        <f t="array" ref="EI734">SUM(COUNTIFS(Table_Pending_Today[job_type_code],{"XV","XQ","XT","XU"},Table_Pending_Today[Order_Number],Table_Pending_Today[[#This Row],[Order_Number]],Table_Pending_Today[In-House],1))</f>
        <v>0</v>
      </c>
      <c r="EJ734" cm="1">
        <f t="array" ref="EJ734">SUM(COUNTIFS(Table_Pending_Today[job_type_code],{"XV","XQ","XT","XU"},Table_Pending_Today[Order_Number],Table_Pending_Today[[#This Row],[Order_Number]],Table_Pending_Today[Contractor],1))</f>
        <v>0</v>
      </c>
      <c r="EK734" cm="1">
        <f t="array" ref="EK734">SUM(COUNTIFS(Table_Pending_Today[job_type_code],{"WB","WQ","Z5","Z7","U8","QU","7W","2V","2W","2X"},Table_Pending_Today[Order_Number],Table_Pending_Today[[#This Row],[Order_Number]]))</f>
        <v>0</v>
      </c>
      <c r="EL734" cm="1">
        <f t="array" ref="EL734">SUM(COUNTIFS(Table_Pending_Today[job_type_code],{"WB","WQ","Z5","Z7","U8","QU","7W","2V","2W","2X"},Table_Pending_Today[In-House],1,Table_Pending_Today[Order_Number],Table_Pending_Today[[#This Row],[Order_Number]]))</f>
        <v>0</v>
      </c>
      <c r="EM734" cm="1">
        <f t="array" ref="EM734">SUM(COUNTIFS(Table_Pending_Today[job_type_code],{"WB","WQ","Z5","Z7","U8","QU","7W","2V","2W","2X"},Table_Pending_Today[Contractor],1,Table_Pending_Today[Order_Number],Table_Pending_Today[[#This Row],[Order_Number]]))</f>
        <v>0</v>
      </c>
      <c r="EN734" cm="1">
        <f t="array" ref="EN734">IF(SUM(COUNTIFS(Table_Pending_Today[Order_Type_Desc],{"Install","Service Order","Restart"},Table_Pending_Today[Order_Number],Table_Pending_Today[[#This Row],[Order_Number]]))&gt;0,1,0)</f>
        <v>0</v>
      </c>
      <c r="EO734" cm="1">
        <f t="array" ref="EO734">IF(SUM(COUNTIFS(Table_Pending_Today[Order_Type_Desc],{"Install","Service Order","Restart"},Table_Pending_Today[In-House],1,Table_Pending_Today[Order_Number],Table_Pending_Today[[#This Row],[Order_Number]]))&gt;0,1,0)</f>
        <v>0</v>
      </c>
      <c r="EP734" cm="1">
        <f t="array" ref="EP734">IF(SUM(COUNTIFS(Table_Pending_Today[Order_Type_Desc],{"Install","Service Order","Restart"},Table_Pending_Today[Contractor],1,Table_Pending_Today[Order_Number],Table_Pending_Today[[#This Row],[Order_Number]]))&gt;0,1,0)</f>
        <v>0</v>
      </c>
      <c r="EQ734">
        <f>IF(SUM(COUNTIFS(Table_Pending_Today[Order_Type_Desc],"Special Request",Table_Pending_Today[Bury_Drop],0,Table_Pending_Today[In-House],1,Table_Pending_Today[Order_Number],Table_Pending_Today[[#This Row],[Order_Number]]))&gt;0,1,0)</f>
        <v>1</v>
      </c>
      <c r="ER734">
        <f>SUM(COUNTIFS(Table_Pending_Today[Order_Type_Desc],"Special Request",Table_Pending_Today[Bury_Drop],0,Table_Pending_Today[Contractor],1,Table_Pending_Today[Order_Number],Table_Pending_Today[[#This Row],[Order_Number]]))</f>
        <v>0</v>
      </c>
    </row>
    <row r="735" spans="1:148" x14ac:dyDescent="0.25">
      <c r="A735" t="s">
        <v>22433</v>
      </c>
      <c r="B735" t="s">
        <v>68448</v>
      </c>
      <c r="C735" t="s">
        <v>16787</v>
      </c>
      <c r="D735" t="s">
        <v>46486</v>
      </c>
      <c r="E735" t="s">
        <v>46487</v>
      </c>
      <c r="F735" t="s">
        <v>46488</v>
      </c>
      <c r="G735">
        <v>765446</v>
      </c>
      <c r="H735" t="s">
        <v>72</v>
      </c>
      <c r="I735" t="s">
        <v>17013</v>
      </c>
      <c r="J735" t="s">
        <v>16956</v>
      </c>
      <c r="K735" t="s">
        <v>73</v>
      </c>
      <c r="L735">
        <v>1</v>
      </c>
      <c r="M735" t="s">
        <v>46489</v>
      </c>
      <c r="N735" t="s">
        <v>46490</v>
      </c>
      <c r="P735" t="s">
        <v>19362</v>
      </c>
      <c r="Q735" t="s">
        <v>19707</v>
      </c>
      <c r="R735" t="s">
        <v>46492</v>
      </c>
      <c r="T735" t="s">
        <v>141</v>
      </c>
      <c r="U735" t="s">
        <v>16727</v>
      </c>
      <c r="V735" t="s">
        <v>53021</v>
      </c>
      <c r="W735" t="s">
        <v>16663</v>
      </c>
      <c r="X735" t="s">
        <v>16953</v>
      </c>
      <c r="Y735" t="s">
        <v>76</v>
      </c>
      <c r="Z735" t="s">
        <v>96</v>
      </c>
      <c r="AA735" t="s">
        <v>171</v>
      </c>
      <c r="AB735" t="s">
        <v>17051</v>
      </c>
      <c r="AC735" t="s">
        <v>173</v>
      </c>
      <c r="AD735" t="s">
        <v>53022</v>
      </c>
      <c r="AE735" t="s">
        <v>20208</v>
      </c>
      <c r="AF735" t="s">
        <v>53023</v>
      </c>
      <c r="AG735" t="s">
        <v>22433</v>
      </c>
      <c r="AH735" t="s">
        <v>16795</v>
      </c>
      <c r="AI735" t="s">
        <v>22433</v>
      </c>
      <c r="AJ735">
        <v>0</v>
      </c>
      <c r="AL735" t="s">
        <v>19658</v>
      </c>
      <c r="AM735" t="s">
        <v>87</v>
      </c>
      <c r="AO735">
        <v>18</v>
      </c>
      <c r="AP735" t="s">
        <v>17015</v>
      </c>
      <c r="AQ735" t="s">
        <v>80</v>
      </c>
      <c r="AR735" t="s">
        <v>16957</v>
      </c>
      <c r="AT735">
        <v>0</v>
      </c>
      <c r="AU735">
        <v>0</v>
      </c>
      <c r="AV735" t="s">
        <v>17603</v>
      </c>
      <c r="BI735" t="s">
        <v>81</v>
      </c>
      <c r="BJ735" t="s">
        <v>81</v>
      </c>
      <c r="BK735" t="s">
        <v>81</v>
      </c>
      <c r="BM735" t="s">
        <v>53024</v>
      </c>
      <c r="BN735" t="s">
        <v>21837</v>
      </c>
      <c r="BP735" t="s">
        <v>53025</v>
      </c>
      <c r="BQ735" t="s">
        <v>53026</v>
      </c>
      <c r="BS735" t="s">
        <v>17202</v>
      </c>
      <c r="BT735" t="s">
        <v>19659</v>
      </c>
      <c r="BU735" t="s">
        <v>19660</v>
      </c>
      <c r="BV735" t="s">
        <v>53022</v>
      </c>
      <c r="BW735">
        <v>0</v>
      </c>
      <c r="BX735">
        <v>1</v>
      </c>
      <c r="CE735" t="s">
        <v>16880</v>
      </c>
      <c r="CF735" t="s">
        <v>16881</v>
      </c>
      <c r="CG735" t="s">
        <v>16882</v>
      </c>
      <c r="CK735" t="s">
        <v>16920</v>
      </c>
      <c r="CL735" t="s">
        <v>80</v>
      </c>
      <c r="CM735">
        <v>0</v>
      </c>
      <c r="CN735">
        <v>98</v>
      </c>
      <c r="CO735">
        <v>3.57</v>
      </c>
      <c r="CP735">
        <v>1175</v>
      </c>
      <c r="CQ735" t="s">
        <v>17312</v>
      </c>
      <c r="CR735" t="s">
        <v>17313</v>
      </c>
      <c r="CS735" t="s">
        <v>17314</v>
      </c>
      <c r="CT735" t="s">
        <v>19385</v>
      </c>
      <c r="CU735" t="s">
        <v>16885</v>
      </c>
      <c r="DS735">
        <v>0</v>
      </c>
      <c r="DU735">
        <v>1</v>
      </c>
      <c r="DV735">
        <v>0</v>
      </c>
      <c r="DW735">
        <v>0</v>
      </c>
      <c r="DY735">
        <v>0</v>
      </c>
      <c r="DZ735">
        <v>0</v>
      </c>
      <c r="EC735" t="s">
        <v>21320</v>
      </c>
      <c r="ED735">
        <v>1</v>
      </c>
      <c r="EE735" cm="1">
        <f t="array" ref="EE735">SUM(COUNTIFS(Table_Pending_Today[job_type_code],{"WB","WQ","Z5","Z7","U8","QU","7W","2V","2W","2X"},Table_Pending_Today[Order_Number],Table_Pending_Today[[#This Row],[Order_Number]]))</f>
        <v>0</v>
      </c>
      <c r="EF735">
        <f>COUNTIFS(Table_Pending_Today[Order_Number],Table_Pending_Today[[#This Row],[Order_Number]],Table_Pending_Today[tech_contractor],"INHOUSE")</f>
        <v>1</v>
      </c>
      <c r="EG735">
        <f>COUNTIFS(Table_Pending_Today[Order_Number],Table_Pending_Today[[#This Row],[Order_Number]],Table_Pending_Today[tech_contractor],"CONTRACTOR")</f>
        <v>0</v>
      </c>
      <c r="EH735" cm="1">
        <f t="array" ref="EH735">SUM(COUNTIFS(Table_Pending_Today[job_type_code],{"XV","XQ","XT","XU"},Table_Pending_Today[Order_Number],Table_Pending_Today[[#This Row],[Order_Number]]))</f>
        <v>0</v>
      </c>
      <c r="EI735" cm="1">
        <f t="array" ref="EI735">SUM(COUNTIFS(Table_Pending_Today[job_type_code],{"XV","XQ","XT","XU"},Table_Pending_Today[Order_Number],Table_Pending_Today[[#This Row],[Order_Number]],Table_Pending_Today[In-House],1))</f>
        <v>0</v>
      </c>
      <c r="EJ735" cm="1">
        <f t="array" ref="EJ735">SUM(COUNTIFS(Table_Pending_Today[job_type_code],{"XV","XQ","XT","XU"},Table_Pending_Today[Order_Number],Table_Pending_Today[[#This Row],[Order_Number]],Table_Pending_Today[Contractor],1))</f>
        <v>0</v>
      </c>
      <c r="EK735" cm="1">
        <f t="array" ref="EK735">SUM(COUNTIFS(Table_Pending_Today[job_type_code],{"WB","WQ","Z5","Z7","U8","QU","7W","2V","2W","2X"},Table_Pending_Today[Order_Number],Table_Pending_Today[[#This Row],[Order_Number]]))</f>
        <v>0</v>
      </c>
      <c r="EL735" cm="1">
        <f t="array" ref="EL735">SUM(COUNTIFS(Table_Pending_Today[job_type_code],{"WB","WQ","Z5","Z7","U8","QU","7W","2V","2W","2X"},Table_Pending_Today[In-House],1,Table_Pending_Today[Order_Number],Table_Pending_Today[[#This Row],[Order_Number]]))</f>
        <v>0</v>
      </c>
      <c r="EM735" cm="1">
        <f t="array" ref="EM735">SUM(COUNTIFS(Table_Pending_Today[job_type_code],{"WB","WQ","Z5","Z7","U8","QU","7W","2V","2W","2X"},Table_Pending_Today[Contractor],1,Table_Pending_Today[Order_Number],Table_Pending_Today[[#This Row],[Order_Number]]))</f>
        <v>0</v>
      </c>
      <c r="EN735" cm="1">
        <f t="array" ref="EN735">IF(SUM(COUNTIFS(Table_Pending_Today[Order_Type_Desc],{"Install","Service Order","Restart"},Table_Pending_Today[Order_Number],Table_Pending_Today[[#This Row],[Order_Number]]))&gt;0,1,0)</f>
        <v>0</v>
      </c>
      <c r="EO735" cm="1">
        <f t="array" ref="EO735">IF(SUM(COUNTIFS(Table_Pending_Today[Order_Type_Desc],{"Install","Service Order","Restart"},Table_Pending_Today[In-House],1,Table_Pending_Today[Order_Number],Table_Pending_Today[[#This Row],[Order_Number]]))&gt;0,1,0)</f>
        <v>0</v>
      </c>
      <c r="EP735" cm="1">
        <f t="array" ref="EP735">IF(SUM(COUNTIFS(Table_Pending_Today[Order_Type_Desc],{"Install","Service Order","Restart"},Table_Pending_Today[Contractor],1,Table_Pending_Today[Order_Number],Table_Pending_Today[[#This Row],[Order_Number]]))&gt;0,1,0)</f>
        <v>0</v>
      </c>
      <c r="EQ735">
        <f>IF(SUM(COUNTIFS(Table_Pending_Today[Order_Type_Desc],"Special Request",Table_Pending_Today[Bury_Drop],0,Table_Pending_Today[In-House],1,Table_Pending_Today[Order_Number],Table_Pending_Today[[#This Row],[Order_Number]]))&gt;0,1,0)</f>
        <v>0</v>
      </c>
      <c r="ER735">
        <f>SUM(COUNTIFS(Table_Pending_Today[Order_Type_Desc],"Special Request",Table_Pending_Today[Bury_Drop],0,Table_Pending_Today[Contractor],1,Table_Pending_Today[Order_Number],Table_Pending_Today[[#This Row],[Order_Number]]))</f>
        <v>0</v>
      </c>
    </row>
    <row r="736" spans="1:148" x14ac:dyDescent="0.25">
      <c r="A736" t="s">
        <v>22433</v>
      </c>
      <c r="B736" t="s">
        <v>68448</v>
      </c>
      <c r="C736" t="s">
        <v>16787</v>
      </c>
      <c r="D736" t="s">
        <v>47455</v>
      </c>
      <c r="E736" t="s">
        <v>47456</v>
      </c>
      <c r="F736" t="s">
        <v>47457</v>
      </c>
      <c r="G736">
        <v>765456</v>
      </c>
      <c r="H736" t="s">
        <v>72</v>
      </c>
      <c r="I736" t="s">
        <v>16913</v>
      </c>
      <c r="J736" t="s">
        <v>16914</v>
      </c>
      <c r="K736" t="s">
        <v>73</v>
      </c>
      <c r="L736">
        <v>1</v>
      </c>
      <c r="M736" t="s">
        <v>47458</v>
      </c>
      <c r="N736" t="s">
        <v>47459</v>
      </c>
      <c r="P736" t="s">
        <v>179</v>
      </c>
      <c r="Q736" t="s">
        <v>17533</v>
      </c>
      <c r="R736" t="s">
        <v>47461</v>
      </c>
      <c r="T736" t="s">
        <v>141</v>
      </c>
      <c r="U736" t="s">
        <v>16727</v>
      </c>
      <c r="V736" t="s">
        <v>53340</v>
      </c>
      <c r="W736" t="s">
        <v>16663</v>
      </c>
      <c r="X736" t="s">
        <v>16655</v>
      </c>
      <c r="Y736" t="s">
        <v>76</v>
      </c>
      <c r="Z736" t="s">
        <v>77</v>
      </c>
      <c r="AA736" t="s">
        <v>179</v>
      </c>
      <c r="AB736" t="s">
        <v>181</v>
      </c>
      <c r="AC736" t="s">
        <v>107</v>
      </c>
      <c r="AD736" t="s">
        <v>53341</v>
      </c>
      <c r="AE736" t="s">
        <v>20208</v>
      </c>
      <c r="AF736" t="s">
        <v>53342</v>
      </c>
      <c r="AG736" t="s">
        <v>22433</v>
      </c>
      <c r="AH736" t="s">
        <v>16963</v>
      </c>
      <c r="AI736" t="s">
        <v>22433</v>
      </c>
      <c r="AJ736">
        <v>0</v>
      </c>
      <c r="AL736" t="s">
        <v>79</v>
      </c>
      <c r="AO736">
        <v>18</v>
      </c>
      <c r="AP736" t="s">
        <v>16915</v>
      </c>
      <c r="AQ736" t="s">
        <v>92</v>
      </c>
      <c r="AR736" t="s">
        <v>16916</v>
      </c>
      <c r="AT736">
        <v>0</v>
      </c>
      <c r="AU736">
        <v>0</v>
      </c>
      <c r="AV736" t="s">
        <v>17134</v>
      </c>
      <c r="BI736" t="s">
        <v>81</v>
      </c>
      <c r="BJ736" t="s">
        <v>81</v>
      </c>
      <c r="BK736" t="s">
        <v>81</v>
      </c>
      <c r="BM736" t="s">
        <v>53346</v>
      </c>
      <c r="BN736" t="s">
        <v>53347</v>
      </c>
      <c r="BQ736" t="s">
        <v>53348</v>
      </c>
      <c r="BS736" t="s">
        <v>17202</v>
      </c>
      <c r="BV736" t="s">
        <v>53341</v>
      </c>
      <c r="BW736">
        <v>0</v>
      </c>
      <c r="BX736">
        <v>0</v>
      </c>
      <c r="CE736" t="s">
        <v>16880</v>
      </c>
      <c r="CF736" t="s">
        <v>16881</v>
      </c>
      <c r="CG736" t="s">
        <v>16882</v>
      </c>
      <c r="CK736" t="s">
        <v>16920</v>
      </c>
      <c r="CL736" t="s">
        <v>92</v>
      </c>
      <c r="CM736">
        <v>0</v>
      </c>
      <c r="CN736">
        <v>94.661100000000005</v>
      </c>
      <c r="CO736">
        <v>208.77</v>
      </c>
      <c r="CP736">
        <v>100</v>
      </c>
      <c r="CQ736" t="s">
        <v>17312</v>
      </c>
      <c r="CR736" t="s">
        <v>17313</v>
      </c>
      <c r="CS736" t="s">
        <v>53343</v>
      </c>
      <c r="CT736" t="s">
        <v>53344</v>
      </c>
      <c r="CU736" t="s">
        <v>16920</v>
      </c>
      <c r="CV736" t="s">
        <v>53345</v>
      </c>
      <c r="DU736">
        <v>1</v>
      </c>
      <c r="DV736">
        <v>1</v>
      </c>
      <c r="DW736">
        <v>0</v>
      </c>
      <c r="DY736">
        <v>0</v>
      </c>
      <c r="DZ736">
        <v>0</v>
      </c>
      <c r="EC736" t="s">
        <v>21337</v>
      </c>
      <c r="ED736">
        <v>1</v>
      </c>
      <c r="EE736" cm="1">
        <f t="array" ref="EE736">SUM(COUNTIFS(Table_Pending_Today[job_type_code],{"WB","WQ","Z5","Z7","U8","QU","7W","2V","2W","2X"},Table_Pending_Today[Order_Number],Table_Pending_Today[[#This Row],[Order_Number]]))</f>
        <v>0</v>
      </c>
      <c r="EF736">
        <f>COUNTIFS(Table_Pending_Today[Order_Number],Table_Pending_Today[[#This Row],[Order_Number]],Table_Pending_Today[tech_contractor],"INHOUSE")</f>
        <v>0</v>
      </c>
      <c r="EG736">
        <f>COUNTIFS(Table_Pending_Today[Order_Number],Table_Pending_Today[[#This Row],[Order_Number]],Table_Pending_Today[tech_contractor],"CONTRACTOR")</f>
        <v>0</v>
      </c>
      <c r="EH736" cm="1">
        <f t="array" ref="EH736">SUM(COUNTIFS(Table_Pending_Today[job_type_code],{"XV","XQ","XT","XU"},Table_Pending_Today[Order_Number],Table_Pending_Today[[#This Row],[Order_Number]]))</f>
        <v>1</v>
      </c>
      <c r="EI736" cm="1">
        <f t="array" ref="EI736">SUM(COUNTIFS(Table_Pending_Today[job_type_code],{"XV","XQ","XT","XU"},Table_Pending_Today[Order_Number],Table_Pending_Today[[#This Row],[Order_Number]],Table_Pending_Today[In-House],1))</f>
        <v>0</v>
      </c>
      <c r="EJ736" cm="1">
        <f t="array" ref="EJ736">SUM(COUNTIFS(Table_Pending_Today[job_type_code],{"XV","XQ","XT","XU"},Table_Pending_Today[Order_Number],Table_Pending_Today[[#This Row],[Order_Number]],Table_Pending_Today[Contractor],1))</f>
        <v>0</v>
      </c>
      <c r="EK736" cm="1">
        <f t="array" ref="EK736">SUM(COUNTIFS(Table_Pending_Today[job_type_code],{"WB","WQ","Z5","Z7","U8","QU","7W","2V","2W","2X"},Table_Pending_Today[Order_Number],Table_Pending_Today[[#This Row],[Order_Number]]))</f>
        <v>0</v>
      </c>
      <c r="EL736" cm="1">
        <f t="array" ref="EL736">SUM(COUNTIFS(Table_Pending_Today[job_type_code],{"WB","WQ","Z5","Z7","U8","QU","7W","2V","2W","2X"},Table_Pending_Today[In-House],1,Table_Pending_Today[Order_Number],Table_Pending_Today[[#This Row],[Order_Number]]))</f>
        <v>0</v>
      </c>
      <c r="EM736" cm="1">
        <f t="array" ref="EM736">SUM(COUNTIFS(Table_Pending_Today[job_type_code],{"WB","WQ","Z5","Z7","U8","QU","7W","2V","2W","2X"},Table_Pending_Today[Contractor],1,Table_Pending_Today[Order_Number],Table_Pending_Today[[#This Row],[Order_Number]]))</f>
        <v>0</v>
      </c>
      <c r="EN736" cm="1">
        <f t="array" ref="EN736">IF(SUM(COUNTIFS(Table_Pending_Today[Order_Type_Desc],{"Install","Service Order","Restart"},Table_Pending_Today[Order_Number],Table_Pending_Today[[#This Row],[Order_Number]]))&gt;0,1,0)</f>
        <v>0</v>
      </c>
      <c r="EO736" cm="1">
        <f t="array" ref="EO736">IF(SUM(COUNTIFS(Table_Pending_Today[Order_Type_Desc],{"Install","Service Order","Restart"},Table_Pending_Today[In-House],1,Table_Pending_Today[Order_Number],Table_Pending_Today[[#This Row],[Order_Number]]))&gt;0,1,0)</f>
        <v>0</v>
      </c>
      <c r="EP736" cm="1">
        <f t="array" ref="EP736">IF(SUM(COUNTIFS(Table_Pending_Today[Order_Type_Desc],{"Install","Service Order","Restart"},Table_Pending_Today[Contractor],1,Table_Pending_Today[Order_Number],Table_Pending_Today[[#This Row],[Order_Number]]))&gt;0,1,0)</f>
        <v>0</v>
      </c>
      <c r="EQ736">
        <f>IF(SUM(COUNTIFS(Table_Pending_Today[Order_Type_Desc],"Special Request",Table_Pending_Today[Bury_Drop],0,Table_Pending_Today[In-House],1,Table_Pending_Today[Order_Number],Table_Pending_Today[[#This Row],[Order_Number]]))&gt;0,1,0)</f>
        <v>0</v>
      </c>
      <c r="ER736">
        <f>SUM(COUNTIFS(Table_Pending_Today[Order_Type_Desc],"Special Request",Table_Pending_Today[Bury_Drop],0,Table_Pending_Today[Contractor],1,Table_Pending_Today[Order_Number],Table_Pending_Today[[#This Row],[Order_Number]]))</f>
        <v>0</v>
      </c>
    </row>
    <row r="737" spans="1:148" x14ac:dyDescent="0.25">
      <c r="A737" t="s">
        <v>22433</v>
      </c>
      <c r="B737" t="s">
        <v>68448</v>
      </c>
      <c r="C737" t="s">
        <v>16787</v>
      </c>
      <c r="D737" t="s">
        <v>47118</v>
      </c>
      <c r="E737" t="s">
        <v>47119</v>
      </c>
      <c r="F737" t="s">
        <v>47120</v>
      </c>
      <c r="G737">
        <v>765522</v>
      </c>
      <c r="H737" t="s">
        <v>72</v>
      </c>
      <c r="I737" t="s">
        <v>16913</v>
      </c>
      <c r="J737" t="s">
        <v>16914</v>
      </c>
      <c r="K737" t="s">
        <v>73</v>
      </c>
      <c r="L737">
        <v>1</v>
      </c>
      <c r="M737" t="s">
        <v>47121</v>
      </c>
      <c r="N737" t="s">
        <v>47122</v>
      </c>
      <c r="P737" t="s">
        <v>18994</v>
      </c>
      <c r="Q737" t="s">
        <v>19086</v>
      </c>
      <c r="R737" t="s">
        <v>47124</v>
      </c>
      <c r="T737" t="s">
        <v>141</v>
      </c>
      <c r="U737" t="s">
        <v>16727</v>
      </c>
      <c r="V737" t="s">
        <v>53664</v>
      </c>
      <c r="W737" t="s">
        <v>16663</v>
      </c>
      <c r="X737" t="s">
        <v>17488</v>
      </c>
      <c r="Y737" t="s">
        <v>76</v>
      </c>
      <c r="Z737" t="s">
        <v>96</v>
      </c>
      <c r="AA737" t="s">
        <v>171</v>
      </c>
      <c r="AB737" t="s">
        <v>184</v>
      </c>
      <c r="AC737" t="s">
        <v>16861</v>
      </c>
      <c r="AD737" t="s">
        <v>53665</v>
      </c>
      <c r="AE737" t="s">
        <v>20208</v>
      </c>
      <c r="AF737" t="s">
        <v>53666</v>
      </c>
      <c r="AG737" t="s">
        <v>22433</v>
      </c>
      <c r="AH737" t="s">
        <v>17431</v>
      </c>
      <c r="AI737" t="s">
        <v>20208</v>
      </c>
      <c r="AJ737">
        <v>1</v>
      </c>
      <c r="AK737" t="s">
        <v>98</v>
      </c>
      <c r="AL737" t="s">
        <v>79</v>
      </c>
      <c r="AO737">
        <v>18</v>
      </c>
      <c r="AP737" t="s">
        <v>16915</v>
      </c>
      <c r="AQ737" t="s">
        <v>92</v>
      </c>
      <c r="AR737" t="s">
        <v>16916</v>
      </c>
      <c r="AT737">
        <v>0</v>
      </c>
      <c r="AU737">
        <v>0</v>
      </c>
      <c r="AV737" t="s">
        <v>17135</v>
      </c>
      <c r="BI737" t="s">
        <v>81</v>
      </c>
      <c r="BJ737" t="s">
        <v>81</v>
      </c>
      <c r="BK737" t="s">
        <v>81</v>
      </c>
      <c r="BM737" t="s">
        <v>53670</v>
      </c>
      <c r="BN737" t="s">
        <v>53671</v>
      </c>
      <c r="BQ737" t="s">
        <v>53672</v>
      </c>
      <c r="BS737" t="s">
        <v>17202</v>
      </c>
      <c r="BV737" t="s">
        <v>53665</v>
      </c>
      <c r="BW737">
        <v>0</v>
      </c>
      <c r="BX737">
        <v>0</v>
      </c>
      <c r="CE737" t="s">
        <v>16880</v>
      </c>
      <c r="CF737" t="s">
        <v>16881</v>
      </c>
      <c r="CG737" t="s">
        <v>16882</v>
      </c>
      <c r="CK737" t="s">
        <v>16883</v>
      </c>
      <c r="CL737" t="s">
        <v>92</v>
      </c>
      <c r="CM737">
        <v>0</v>
      </c>
      <c r="CN737">
        <v>98.552499999999995</v>
      </c>
      <c r="CO737">
        <v>2.84</v>
      </c>
      <c r="CP737">
        <v>850</v>
      </c>
      <c r="CQ737" t="s">
        <v>17312</v>
      </c>
      <c r="CR737" t="s">
        <v>17313</v>
      </c>
      <c r="CS737" t="s">
        <v>53667</v>
      </c>
      <c r="CT737" t="s">
        <v>53668</v>
      </c>
      <c r="CU737" t="s">
        <v>16883</v>
      </c>
      <c r="CV737" t="s">
        <v>53669</v>
      </c>
      <c r="DU737">
        <v>1</v>
      </c>
      <c r="DV737">
        <v>1</v>
      </c>
      <c r="DW737">
        <v>0</v>
      </c>
      <c r="DY737">
        <v>0</v>
      </c>
      <c r="DZ737">
        <v>0</v>
      </c>
      <c r="EC737" t="s">
        <v>21320</v>
      </c>
      <c r="ED737">
        <v>1</v>
      </c>
      <c r="EE737" cm="1">
        <f t="array" ref="EE737">SUM(COUNTIFS(Table_Pending_Today[job_type_code],{"WB","WQ","Z5","Z7","U8","QU","7W","2V","2W","2X"},Table_Pending_Today[Order_Number],Table_Pending_Today[[#This Row],[Order_Number]]))</f>
        <v>0</v>
      </c>
      <c r="EF737">
        <f>COUNTIFS(Table_Pending_Today[Order_Number],Table_Pending_Today[[#This Row],[Order_Number]],Table_Pending_Today[tech_contractor],"INHOUSE")</f>
        <v>0</v>
      </c>
      <c r="EG737">
        <f>COUNTIFS(Table_Pending_Today[Order_Number],Table_Pending_Today[[#This Row],[Order_Number]],Table_Pending_Today[tech_contractor],"CONTRACTOR")</f>
        <v>0</v>
      </c>
      <c r="EH737" cm="1">
        <f t="array" ref="EH737">SUM(COUNTIFS(Table_Pending_Today[job_type_code],{"XV","XQ","XT","XU"},Table_Pending_Today[Order_Number],Table_Pending_Today[[#This Row],[Order_Number]]))</f>
        <v>1</v>
      </c>
      <c r="EI737" cm="1">
        <f t="array" ref="EI737">SUM(COUNTIFS(Table_Pending_Today[job_type_code],{"XV","XQ","XT","XU"},Table_Pending_Today[Order_Number],Table_Pending_Today[[#This Row],[Order_Number]],Table_Pending_Today[In-House],1))</f>
        <v>0</v>
      </c>
      <c r="EJ737" cm="1">
        <f t="array" ref="EJ737">SUM(COUNTIFS(Table_Pending_Today[job_type_code],{"XV","XQ","XT","XU"},Table_Pending_Today[Order_Number],Table_Pending_Today[[#This Row],[Order_Number]],Table_Pending_Today[Contractor],1))</f>
        <v>0</v>
      </c>
      <c r="EK737" cm="1">
        <f t="array" ref="EK737">SUM(COUNTIFS(Table_Pending_Today[job_type_code],{"WB","WQ","Z5","Z7","U8","QU","7W","2V","2W","2X"},Table_Pending_Today[Order_Number],Table_Pending_Today[[#This Row],[Order_Number]]))</f>
        <v>0</v>
      </c>
      <c r="EL737" cm="1">
        <f t="array" ref="EL737">SUM(COUNTIFS(Table_Pending_Today[job_type_code],{"WB","WQ","Z5","Z7","U8","QU","7W","2V","2W","2X"},Table_Pending_Today[In-House],1,Table_Pending_Today[Order_Number],Table_Pending_Today[[#This Row],[Order_Number]]))</f>
        <v>0</v>
      </c>
      <c r="EM737" cm="1">
        <f t="array" ref="EM737">SUM(COUNTIFS(Table_Pending_Today[job_type_code],{"WB","WQ","Z5","Z7","U8","QU","7W","2V","2W","2X"},Table_Pending_Today[Contractor],1,Table_Pending_Today[Order_Number],Table_Pending_Today[[#This Row],[Order_Number]]))</f>
        <v>0</v>
      </c>
      <c r="EN737" cm="1">
        <f t="array" ref="EN737">IF(SUM(COUNTIFS(Table_Pending_Today[Order_Type_Desc],{"Install","Service Order","Restart"},Table_Pending_Today[Order_Number],Table_Pending_Today[[#This Row],[Order_Number]]))&gt;0,1,0)</f>
        <v>0</v>
      </c>
      <c r="EO737" cm="1">
        <f t="array" ref="EO737">IF(SUM(COUNTIFS(Table_Pending_Today[Order_Type_Desc],{"Install","Service Order","Restart"},Table_Pending_Today[In-House],1,Table_Pending_Today[Order_Number],Table_Pending_Today[[#This Row],[Order_Number]]))&gt;0,1,0)</f>
        <v>0</v>
      </c>
      <c r="EP737" cm="1">
        <f t="array" ref="EP737">IF(SUM(COUNTIFS(Table_Pending_Today[Order_Type_Desc],{"Install","Service Order","Restart"},Table_Pending_Today[Contractor],1,Table_Pending_Today[Order_Number],Table_Pending_Today[[#This Row],[Order_Number]]))&gt;0,1,0)</f>
        <v>0</v>
      </c>
      <c r="EQ737">
        <f>IF(SUM(COUNTIFS(Table_Pending_Today[Order_Type_Desc],"Special Request",Table_Pending_Today[Bury_Drop],0,Table_Pending_Today[In-House],1,Table_Pending_Today[Order_Number],Table_Pending_Today[[#This Row],[Order_Number]]))&gt;0,1,0)</f>
        <v>0</v>
      </c>
      <c r="ER737">
        <f>SUM(COUNTIFS(Table_Pending_Today[Order_Type_Desc],"Special Request",Table_Pending_Today[Bury_Drop],0,Table_Pending_Today[Contractor],1,Table_Pending_Today[Order_Number],Table_Pending_Today[[#This Row],[Order_Number]]))</f>
        <v>0</v>
      </c>
    </row>
    <row r="738" spans="1:148" x14ac:dyDescent="0.25">
      <c r="A738" t="s">
        <v>22433</v>
      </c>
      <c r="B738" t="s">
        <v>68448</v>
      </c>
      <c r="C738" t="s">
        <v>16787</v>
      </c>
      <c r="D738" t="s">
        <v>47099</v>
      </c>
      <c r="E738" t="s">
        <v>47100</v>
      </c>
      <c r="F738" t="s">
        <v>47101</v>
      </c>
      <c r="G738">
        <v>765524</v>
      </c>
      <c r="H738" t="s">
        <v>16844</v>
      </c>
      <c r="I738" t="s">
        <v>17273</v>
      </c>
      <c r="J738" t="s">
        <v>17634</v>
      </c>
      <c r="K738" t="s">
        <v>73</v>
      </c>
      <c r="L738">
        <v>1</v>
      </c>
      <c r="M738" t="s">
        <v>47102</v>
      </c>
      <c r="N738" t="s">
        <v>47103</v>
      </c>
      <c r="P738" t="s">
        <v>179</v>
      </c>
      <c r="Q738" t="s">
        <v>17533</v>
      </c>
      <c r="R738" t="s">
        <v>47105</v>
      </c>
      <c r="T738" t="s">
        <v>141</v>
      </c>
      <c r="U738" t="s">
        <v>16727</v>
      </c>
      <c r="V738" t="s">
        <v>53495</v>
      </c>
      <c r="W738" t="s">
        <v>16663</v>
      </c>
      <c r="X738" t="s">
        <v>16655</v>
      </c>
      <c r="Y738" t="s">
        <v>76</v>
      </c>
      <c r="Z738" t="s">
        <v>96</v>
      </c>
      <c r="AA738" t="s">
        <v>179</v>
      </c>
      <c r="AB738" t="s">
        <v>181</v>
      </c>
      <c r="AC738" t="s">
        <v>107</v>
      </c>
      <c r="AD738" t="s">
        <v>53496</v>
      </c>
      <c r="AE738" t="s">
        <v>20208</v>
      </c>
      <c r="AF738" t="s">
        <v>21424</v>
      </c>
      <c r="AG738" t="s">
        <v>22433</v>
      </c>
      <c r="AH738" t="s">
        <v>17432</v>
      </c>
      <c r="AI738" t="s">
        <v>22433</v>
      </c>
      <c r="AJ738">
        <v>0</v>
      </c>
      <c r="AL738" t="s">
        <v>79</v>
      </c>
      <c r="AO738">
        <v>20</v>
      </c>
      <c r="AP738" t="s">
        <v>17274</v>
      </c>
      <c r="AQ738" t="s">
        <v>80</v>
      </c>
      <c r="AR738" t="s">
        <v>17274</v>
      </c>
      <c r="AT738">
        <v>0</v>
      </c>
      <c r="AU738">
        <v>0</v>
      </c>
      <c r="AV738" t="s">
        <v>17134</v>
      </c>
      <c r="BI738" t="s">
        <v>81</v>
      </c>
      <c r="BJ738" t="s">
        <v>81</v>
      </c>
      <c r="BK738" t="s">
        <v>81</v>
      </c>
      <c r="BM738" t="s">
        <v>53497</v>
      </c>
      <c r="BN738" t="s">
        <v>53498</v>
      </c>
      <c r="BS738" t="s">
        <v>17202</v>
      </c>
      <c r="BV738" t="s">
        <v>53496</v>
      </c>
      <c r="BW738">
        <v>0</v>
      </c>
      <c r="BX738">
        <v>0</v>
      </c>
      <c r="CE738" t="s">
        <v>16880</v>
      </c>
      <c r="CF738" t="s">
        <v>16881</v>
      </c>
      <c r="CG738" t="s">
        <v>16882</v>
      </c>
      <c r="CK738" t="s">
        <v>16885</v>
      </c>
      <c r="CL738" t="s">
        <v>80</v>
      </c>
      <c r="CM738">
        <v>0</v>
      </c>
      <c r="CN738">
        <v>94.371899999999997</v>
      </c>
      <c r="CO738">
        <v>12.6</v>
      </c>
      <c r="CP738">
        <v>375</v>
      </c>
      <c r="CQ738" t="s">
        <v>17320</v>
      </c>
      <c r="CR738" t="s">
        <v>17313</v>
      </c>
      <c r="CS738" t="s">
        <v>17314</v>
      </c>
      <c r="CT738" t="s">
        <v>17321</v>
      </c>
      <c r="CU738" t="s">
        <v>16885</v>
      </c>
      <c r="DU738">
        <v>1</v>
      </c>
      <c r="DV738">
        <v>0</v>
      </c>
      <c r="DW738">
        <v>0</v>
      </c>
      <c r="DY738">
        <v>0</v>
      </c>
      <c r="DZ738">
        <v>0</v>
      </c>
      <c r="EC738" t="s">
        <v>21337</v>
      </c>
      <c r="ED738">
        <v>1</v>
      </c>
      <c r="EE738" cm="1">
        <f t="array" ref="EE738">SUM(COUNTIFS(Table_Pending_Today[job_type_code],{"WB","WQ","Z5","Z7","U8","QU","7W","2V","2W","2X"},Table_Pending_Today[Order_Number],Table_Pending_Today[[#This Row],[Order_Number]]))</f>
        <v>0</v>
      </c>
      <c r="EF738">
        <f>COUNTIFS(Table_Pending_Today[Order_Number],Table_Pending_Today[[#This Row],[Order_Number]],Table_Pending_Today[tech_contractor],"INHOUSE")</f>
        <v>0</v>
      </c>
      <c r="EG738">
        <f>COUNTIFS(Table_Pending_Today[Order_Number],Table_Pending_Today[[#This Row],[Order_Number]],Table_Pending_Today[tech_contractor],"CONTRACTOR")</f>
        <v>0</v>
      </c>
      <c r="EH738" cm="1">
        <f t="array" ref="EH738">SUM(COUNTIFS(Table_Pending_Today[job_type_code],{"XV","XQ","XT","XU"},Table_Pending_Today[Order_Number],Table_Pending_Today[[#This Row],[Order_Number]]))</f>
        <v>0</v>
      </c>
      <c r="EI738" cm="1">
        <f t="array" ref="EI738">SUM(COUNTIFS(Table_Pending_Today[job_type_code],{"XV","XQ","XT","XU"},Table_Pending_Today[Order_Number],Table_Pending_Today[[#This Row],[Order_Number]],Table_Pending_Today[In-House],1))</f>
        <v>0</v>
      </c>
      <c r="EJ738" cm="1">
        <f t="array" ref="EJ738">SUM(COUNTIFS(Table_Pending_Today[job_type_code],{"XV","XQ","XT","XU"},Table_Pending_Today[Order_Number],Table_Pending_Today[[#This Row],[Order_Number]],Table_Pending_Today[Contractor],1))</f>
        <v>0</v>
      </c>
      <c r="EK738" cm="1">
        <f t="array" ref="EK738">SUM(COUNTIFS(Table_Pending_Today[job_type_code],{"WB","WQ","Z5","Z7","U8","QU","7W","2V","2W","2X"},Table_Pending_Today[Order_Number],Table_Pending_Today[[#This Row],[Order_Number]]))</f>
        <v>0</v>
      </c>
      <c r="EL738" cm="1">
        <f t="array" ref="EL738">SUM(COUNTIFS(Table_Pending_Today[job_type_code],{"WB","WQ","Z5","Z7","U8","QU","7W","2V","2W","2X"},Table_Pending_Today[In-House],1,Table_Pending_Today[Order_Number],Table_Pending_Today[[#This Row],[Order_Number]]))</f>
        <v>0</v>
      </c>
      <c r="EM738" cm="1">
        <f t="array" ref="EM738">SUM(COUNTIFS(Table_Pending_Today[job_type_code],{"WB","WQ","Z5","Z7","U8","QU","7W","2V","2W","2X"},Table_Pending_Today[Contractor],1,Table_Pending_Today[Order_Number],Table_Pending_Today[[#This Row],[Order_Number]]))</f>
        <v>0</v>
      </c>
      <c r="EN738" cm="1">
        <f t="array" ref="EN738">IF(SUM(COUNTIFS(Table_Pending_Today[Order_Type_Desc],{"Install","Service Order","Restart"},Table_Pending_Today[Order_Number],Table_Pending_Today[[#This Row],[Order_Number]]))&gt;0,1,0)</f>
        <v>0</v>
      </c>
      <c r="EO738" cm="1">
        <f t="array" ref="EO738">IF(SUM(COUNTIFS(Table_Pending_Today[Order_Type_Desc],{"Install","Service Order","Restart"},Table_Pending_Today[In-House],1,Table_Pending_Today[Order_Number],Table_Pending_Today[[#This Row],[Order_Number]]))&gt;0,1,0)</f>
        <v>0</v>
      </c>
      <c r="EP738" cm="1">
        <f t="array" ref="EP738">IF(SUM(COUNTIFS(Table_Pending_Today[Order_Type_Desc],{"Install","Service Order","Restart"},Table_Pending_Today[Contractor],1,Table_Pending_Today[Order_Number],Table_Pending_Today[[#This Row],[Order_Number]]))&gt;0,1,0)</f>
        <v>0</v>
      </c>
      <c r="EQ738">
        <f>IF(SUM(COUNTIFS(Table_Pending_Today[Order_Type_Desc],"Special Request",Table_Pending_Today[Bury_Drop],0,Table_Pending_Today[In-House],1,Table_Pending_Today[Order_Number],Table_Pending_Today[[#This Row],[Order_Number]]))&gt;0,1,0)</f>
        <v>0</v>
      </c>
      <c r="ER738">
        <f>SUM(COUNTIFS(Table_Pending_Today[Order_Type_Desc],"Special Request",Table_Pending_Today[Bury_Drop],0,Table_Pending_Today[Contractor],1,Table_Pending_Today[Order_Number],Table_Pending_Today[[#This Row],[Order_Number]]))</f>
        <v>0</v>
      </c>
    </row>
    <row r="739" spans="1:148" x14ac:dyDescent="0.25">
      <c r="A739" t="s">
        <v>22433</v>
      </c>
      <c r="B739" t="s">
        <v>68448</v>
      </c>
      <c r="C739" t="s">
        <v>16787</v>
      </c>
      <c r="D739" t="s">
        <v>53499</v>
      </c>
      <c r="E739" t="s">
        <v>53500</v>
      </c>
      <c r="F739" t="s">
        <v>53501</v>
      </c>
      <c r="G739">
        <v>765551</v>
      </c>
      <c r="H739" t="s">
        <v>16820</v>
      </c>
      <c r="I739" t="s">
        <v>16948</v>
      </c>
      <c r="J739" t="s">
        <v>16791</v>
      </c>
      <c r="K739" t="s">
        <v>73</v>
      </c>
      <c r="L739">
        <v>1</v>
      </c>
      <c r="N739" t="s">
        <v>53502</v>
      </c>
      <c r="P739" t="s">
        <v>17156</v>
      </c>
      <c r="Q739" t="s">
        <v>52202</v>
      </c>
      <c r="T739" t="s">
        <v>141</v>
      </c>
      <c r="U739" t="s">
        <v>16727</v>
      </c>
      <c r="V739" t="s">
        <v>53503</v>
      </c>
      <c r="W739" t="s">
        <v>16663</v>
      </c>
      <c r="X739" t="s">
        <v>16812</v>
      </c>
      <c r="Z739" t="s">
        <v>96</v>
      </c>
      <c r="AA739" t="s">
        <v>171</v>
      </c>
      <c r="AB739" t="s">
        <v>178</v>
      </c>
      <c r="AC739" t="s">
        <v>152</v>
      </c>
      <c r="AD739" t="s">
        <v>53504</v>
      </c>
      <c r="AE739" t="s">
        <v>20208</v>
      </c>
      <c r="AF739" t="s">
        <v>53505</v>
      </c>
      <c r="AG739" t="s">
        <v>22433</v>
      </c>
      <c r="AH739" t="s">
        <v>17432</v>
      </c>
      <c r="AI739" t="s">
        <v>22433</v>
      </c>
      <c r="AJ739">
        <v>0</v>
      </c>
      <c r="AL739" t="s">
        <v>79</v>
      </c>
      <c r="AO739">
        <v>21</v>
      </c>
      <c r="AP739" t="s">
        <v>16949</v>
      </c>
      <c r="AQ739" t="s">
        <v>99</v>
      </c>
      <c r="AR739" t="s">
        <v>16792</v>
      </c>
      <c r="AT739">
        <v>0</v>
      </c>
      <c r="AU739">
        <v>0</v>
      </c>
      <c r="AV739" t="s">
        <v>17156</v>
      </c>
      <c r="BD739" t="s">
        <v>69965</v>
      </c>
      <c r="BE739" t="s">
        <v>221</v>
      </c>
      <c r="BF739" t="s">
        <v>53510</v>
      </c>
      <c r="BG739" t="s">
        <v>53511</v>
      </c>
      <c r="BH739" t="s">
        <v>17368</v>
      </c>
      <c r="BI739" t="s">
        <v>81</v>
      </c>
      <c r="BJ739" t="s">
        <v>81</v>
      </c>
      <c r="BK739" t="s">
        <v>81</v>
      </c>
      <c r="BL739" t="s">
        <v>53516</v>
      </c>
      <c r="BM739" t="s">
        <v>53517</v>
      </c>
      <c r="BN739" t="s">
        <v>53518</v>
      </c>
      <c r="BO739" t="s">
        <v>17329</v>
      </c>
      <c r="BQ739" t="s">
        <v>16889</v>
      </c>
      <c r="BV739" t="s">
        <v>53504</v>
      </c>
      <c r="BW739">
        <v>0</v>
      </c>
      <c r="BX739">
        <v>0</v>
      </c>
      <c r="BY739" t="s">
        <v>16821</v>
      </c>
      <c r="CE739" t="s">
        <v>18344</v>
      </c>
      <c r="CF739" t="s">
        <v>52711</v>
      </c>
      <c r="CG739" t="s">
        <v>52712</v>
      </c>
      <c r="CH739" t="s">
        <v>52713</v>
      </c>
      <c r="CI739" t="s">
        <v>18347</v>
      </c>
      <c r="CJ739" t="s">
        <v>18345</v>
      </c>
      <c r="CK739" t="s">
        <v>16885</v>
      </c>
      <c r="CL739" t="s">
        <v>99</v>
      </c>
      <c r="CN739">
        <v>99.5</v>
      </c>
      <c r="CO739">
        <v>1.23</v>
      </c>
      <c r="CP739">
        <v>0</v>
      </c>
      <c r="CQ739" t="s">
        <v>17315</v>
      </c>
      <c r="CR739" t="s">
        <v>53506</v>
      </c>
      <c r="CS739" t="s">
        <v>53507</v>
      </c>
      <c r="CT739" t="s">
        <v>53508</v>
      </c>
      <c r="CU739" t="s">
        <v>18128</v>
      </c>
      <c r="CV739" t="s">
        <v>53509</v>
      </c>
      <c r="CW739" t="s">
        <v>17400</v>
      </c>
      <c r="CX739" t="s">
        <v>17401</v>
      </c>
      <c r="CY739" t="s">
        <v>17499</v>
      </c>
      <c r="CZ739" t="s">
        <v>53512</v>
      </c>
      <c r="DA739" t="s">
        <v>53513</v>
      </c>
      <c r="DF739" t="s">
        <v>18243</v>
      </c>
      <c r="DI739" t="s">
        <v>53514</v>
      </c>
      <c r="DJ739" t="s">
        <v>19646</v>
      </c>
      <c r="DK739" t="s">
        <v>53515</v>
      </c>
      <c r="DL739" t="s">
        <v>17382</v>
      </c>
      <c r="DN739" t="s">
        <v>81</v>
      </c>
      <c r="DO739" t="s">
        <v>119</v>
      </c>
      <c r="DP739" t="s">
        <v>119</v>
      </c>
      <c r="DQ739" t="s">
        <v>81</v>
      </c>
      <c r="DU739">
        <v>0</v>
      </c>
      <c r="DV739">
        <v>0</v>
      </c>
      <c r="DW739">
        <v>0</v>
      </c>
      <c r="DY739">
        <v>0</v>
      </c>
      <c r="DZ739">
        <v>0</v>
      </c>
      <c r="EA739" t="s">
        <v>21552</v>
      </c>
      <c r="EC739" t="s">
        <v>21320</v>
      </c>
      <c r="ED739">
        <v>1</v>
      </c>
      <c r="EE739" cm="1">
        <f t="array" ref="EE739">SUM(COUNTIFS(Table_Pending_Today[job_type_code],{"WB","WQ","Z5","Z7","U8","QU","7W","2V","2W","2X"},Table_Pending_Today[Order_Number],Table_Pending_Today[[#This Row],[Order_Number]]))</f>
        <v>0</v>
      </c>
      <c r="EF739">
        <f>COUNTIFS(Table_Pending_Today[Order_Number],Table_Pending_Today[[#This Row],[Order_Number]],Table_Pending_Today[tech_contractor],"INHOUSE")</f>
        <v>0</v>
      </c>
      <c r="EG739">
        <f>COUNTIFS(Table_Pending_Today[Order_Number],Table_Pending_Today[[#This Row],[Order_Number]],Table_Pending_Today[tech_contractor],"CONTRACTOR")</f>
        <v>0</v>
      </c>
      <c r="EH739" cm="1">
        <f t="array" ref="EH739">SUM(COUNTIFS(Table_Pending_Today[job_type_code],{"XV","XQ","XT","XU"},Table_Pending_Today[Order_Number],Table_Pending_Today[[#This Row],[Order_Number]]))</f>
        <v>0</v>
      </c>
      <c r="EI739" cm="1">
        <f t="array" ref="EI739">SUM(COUNTIFS(Table_Pending_Today[job_type_code],{"XV","XQ","XT","XU"},Table_Pending_Today[Order_Number],Table_Pending_Today[[#This Row],[Order_Number]],Table_Pending_Today[In-House],1))</f>
        <v>0</v>
      </c>
      <c r="EJ739" cm="1">
        <f t="array" ref="EJ739">SUM(COUNTIFS(Table_Pending_Today[job_type_code],{"XV","XQ","XT","XU"},Table_Pending_Today[Order_Number],Table_Pending_Today[[#This Row],[Order_Number]],Table_Pending_Today[Contractor],1))</f>
        <v>0</v>
      </c>
      <c r="EK739" cm="1">
        <f t="array" ref="EK739">SUM(COUNTIFS(Table_Pending_Today[job_type_code],{"WB","WQ","Z5","Z7","U8","QU","7W","2V","2W","2X"},Table_Pending_Today[Order_Number],Table_Pending_Today[[#This Row],[Order_Number]]))</f>
        <v>0</v>
      </c>
      <c r="EL739" cm="1">
        <f t="array" ref="EL739">SUM(COUNTIFS(Table_Pending_Today[job_type_code],{"WB","WQ","Z5","Z7","U8","QU","7W","2V","2W","2X"},Table_Pending_Today[In-House],1,Table_Pending_Today[Order_Number],Table_Pending_Today[[#This Row],[Order_Number]]))</f>
        <v>0</v>
      </c>
      <c r="EM739" cm="1">
        <f t="array" ref="EM739">SUM(COUNTIFS(Table_Pending_Today[job_type_code],{"WB","WQ","Z5","Z7","U8","QU","7W","2V","2W","2X"},Table_Pending_Today[Contractor],1,Table_Pending_Today[Order_Number],Table_Pending_Today[[#This Row],[Order_Number]]))</f>
        <v>0</v>
      </c>
      <c r="EN739" cm="1">
        <f t="array" ref="EN739">IF(SUM(COUNTIFS(Table_Pending_Today[Order_Type_Desc],{"Install","Service Order","Restart"},Table_Pending_Today[Order_Number],Table_Pending_Today[[#This Row],[Order_Number]]))&gt;0,1,0)</f>
        <v>1</v>
      </c>
      <c r="EO739" cm="1">
        <f t="array" ref="EO739">IF(SUM(COUNTIFS(Table_Pending_Today[Order_Type_Desc],{"Install","Service Order","Restart"},Table_Pending_Today[In-House],1,Table_Pending_Today[Order_Number],Table_Pending_Today[[#This Row],[Order_Number]]))&gt;0,1,0)</f>
        <v>0</v>
      </c>
      <c r="EP739" cm="1">
        <f t="array" ref="EP739">IF(SUM(COUNTIFS(Table_Pending_Today[Order_Type_Desc],{"Install","Service Order","Restart"},Table_Pending_Today[Contractor],1,Table_Pending_Today[Order_Number],Table_Pending_Today[[#This Row],[Order_Number]]))&gt;0,1,0)</f>
        <v>0</v>
      </c>
      <c r="EQ739">
        <f>IF(SUM(COUNTIFS(Table_Pending_Today[Order_Type_Desc],"Special Request",Table_Pending_Today[Bury_Drop],0,Table_Pending_Today[In-House],1,Table_Pending_Today[Order_Number],Table_Pending_Today[[#This Row],[Order_Number]]))&gt;0,1,0)</f>
        <v>0</v>
      </c>
      <c r="ER739">
        <f>SUM(COUNTIFS(Table_Pending_Today[Order_Type_Desc],"Special Request",Table_Pending_Today[Bury_Drop],0,Table_Pending_Today[Contractor],1,Table_Pending_Today[Order_Number],Table_Pending_Today[[#This Row],[Order_Number]]))</f>
        <v>0</v>
      </c>
    </row>
    <row r="740" spans="1:148" x14ac:dyDescent="0.25">
      <c r="A740" t="s">
        <v>22433</v>
      </c>
      <c r="B740" t="s">
        <v>68448</v>
      </c>
      <c r="C740" t="s">
        <v>16787</v>
      </c>
      <c r="D740" t="s">
        <v>44274</v>
      </c>
      <c r="E740" t="s">
        <v>44275</v>
      </c>
      <c r="F740" t="s">
        <v>44276</v>
      </c>
      <c r="G740">
        <v>765534</v>
      </c>
      <c r="H740" t="s">
        <v>72</v>
      </c>
      <c r="I740" t="s">
        <v>16913</v>
      </c>
      <c r="J740" t="s">
        <v>16914</v>
      </c>
      <c r="K740" t="s">
        <v>73</v>
      </c>
      <c r="L740">
        <v>1</v>
      </c>
      <c r="M740" t="s">
        <v>44277</v>
      </c>
      <c r="N740" t="s">
        <v>44278</v>
      </c>
      <c r="P740" t="s">
        <v>21238</v>
      </c>
      <c r="Q740" t="s">
        <v>21859</v>
      </c>
      <c r="R740" t="s">
        <v>44280</v>
      </c>
      <c r="T740" t="s">
        <v>141</v>
      </c>
      <c r="U740" t="s">
        <v>16727</v>
      </c>
      <c r="V740" t="s">
        <v>53331</v>
      </c>
      <c r="W740" t="s">
        <v>16663</v>
      </c>
      <c r="X740" t="s">
        <v>16753</v>
      </c>
      <c r="Y740" t="s">
        <v>76</v>
      </c>
      <c r="Z740" t="s">
        <v>77</v>
      </c>
      <c r="AA740" t="s">
        <v>171</v>
      </c>
      <c r="AB740" t="s">
        <v>17044</v>
      </c>
      <c r="AC740" t="s">
        <v>152</v>
      </c>
      <c r="AD740" t="s">
        <v>53332</v>
      </c>
      <c r="AE740" t="s">
        <v>20208</v>
      </c>
      <c r="AF740" t="s">
        <v>53333</v>
      </c>
      <c r="AG740" t="s">
        <v>22433</v>
      </c>
      <c r="AH740" t="s">
        <v>16795</v>
      </c>
      <c r="AI740" t="s">
        <v>22433</v>
      </c>
      <c r="AJ740">
        <v>0</v>
      </c>
      <c r="AL740" t="s">
        <v>19665</v>
      </c>
      <c r="AM740" t="s">
        <v>87</v>
      </c>
      <c r="AO740">
        <v>18</v>
      </c>
      <c r="AP740" t="s">
        <v>16915</v>
      </c>
      <c r="AQ740" t="s">
        <v>92</v>
      </c>
      <c r="AR740" t="s">
        <v>16916</v>
      </c>
      <c r="AT740">
        <v>0</v>
      </c>
      <c r="AU740">
        <v>0</v>
      </c>
      <c r="AV740" t="s">
        <v>17271</v>
      </c>
      <c r="BI740" t="s">
        <v>81</v>
      </c>
      <c r="BJ740" t="s">
        <v>81</v>
      </c>
      <c r="BK740" t="s">
        <v>81</v>
      </c>
      <c r="BM740" t="s">
        <v>53335</v>
      </c>
      <c r="BN740" t="s">
        <v>53336</v>
      </c>
      <c r="BQ740" t="s">
        <v>19795</v>
      </c>
      <c r="BS740" t="s">
        <v>17202</v>
      </c>
      <c r="BT740" t="s">
        <v>17763</v>
      </c>
      <c r="BU740" t="s">
        <v>19666</v>
      </c>
      <c r="BV740" t="s">
        <v>53332</v>
      </c>
      <c r="BW740">
        <v>0</v>
      </c>
      <c r="BX740">
        <v>0</v>
      </c>
      <c r="CE740" t="s">
        <v>16880</v>
      </c>
      <c r="CF740" t="s">
        <v>16881</v>
      </c>
      <c r="CG740" t="s">
        <v>16882</v>
      </c>
      <c r="CK740" t="s">
        <v>16887</v>
      </c>
      <c r="CL740" t="s">
        <v>92</v>
      </c>
      <c r="CM740">
        <v>0</v>
      </c>
      <c r="CN740">
        <v>97.659400000000005</v>
      </c>
      <c r="CO740">
        <v>155.06</v>
      </c>
      <c r="CP740">
        <v>400</v>
      </c>
      <c r="CQ740" t="s">
        <v>17315</v>
      </c>
      <c r="CR740" t="s">
        <v>53334</v>
      </c>
      <c r="CS740" t="s">
        <v>17314</v>
      </c>
      <c r="CT740" t="s">
        <v>19385</v>
      </c>
      <c r="CU740" t="s">
        <v>16885</v>
      </c>
      <c r="DS740">
        <v>0</v>
      </c>
      <c r="DU740">
        <v>1</v>
      </c>
      <c r="DV740">
        <v>1</v>
      </c>
      <c r="DW740">
        <v>0</v>
      </c>
      <c r="DY740">
        <v>0</v>
      </c>
      <c r="DZ740">
        <v>0</v>
      </c>
      <c r="EC740" t="s">
        <v>21330</v>
      </c>
      <c r="ED740">
        <v>1</v>
      </c>
      <c r="EE740" cm="1">
        <f t="array" ref="EE740">SUM(COUNTIFS(Table_Pending_Today[job_type_code],{"WB","WQ","Z5","Z7","U8","QU","7W","2V","2W","2X"},Table_Pending_Today[Order_Number],Table_Pending_Today[[#This Row],[Order_Number]]))</f>
        <v>0</v>
      </c>
      <c r="EF740">
        <f>COUNTIFS(Table_Pending_Today[Order_Number],Table_Pending_Today[[#This Row],[Order_Number]],Table_Pending_Today[tech_contractor],"INHOUSE")</f>
        <v>1</v>
      </c>
      <c r="EG740">
        <f>COUNTIFS(Table_Pending_Today[Order_Number],Table_Pending_Today[[#This Row],[Order_Number]],Table_Pending_Today[tech_contractor],"CONTRACTOR")</f>
        <v>0</v>
      </c>
      <c r="EH740" cm="1">
        <f t="array" ref="EH740">SUM(COUNTIFS(Table_Pending_Today[job_type_code],{"XV","XQ","XT","XU"},Table_Pending_Today[Order_Number],Table_Pending_Today[[#This Row],[Order_Number]]))</f>
        <v>1</v>
      </c>
      <c r="EI740" cm="1">
        <f t="array" ref="EI740">SUM(COUNTIFS(Table_Pending_Today[job_type_code],{"XV","XQ","XT","XU"},Table_Pending_Today[Order_Number],Table_Pending_Today[[#This Row],[Order_Number]],Table_Pending_Today[In-House],1))</f>
        <v>1</v>
      </c>
      <c r="EJ740" cm="1">
        <f t="array" ref="EJ740">SUM(COUNTIFS(Table_Pending_Today[job_type_code],{"XV","XQ","XT","XU"},Table_Pending_Today[Order_Number],Table_Pending_Today[[#This Row],[Order_Number]],Table_Pending_Today[Contractor],1))</f>
        <v>0</v>
      </c>
      <c r="EK740" cm="1">
        <f t="array" ref="EK740">SUM(COUNTIFS(Table_Pending_Today[job_type_code],{"WB","WQ","Z5","Z7","U8","QU","7W","2V","2W","2X"},Table_Pending_Today[Order_Number],Table_Pending_Today[[#This Row],[Order_Number]]))</f>
        <v>0</v>
      </c>
      <c r="EL740" cm="1">
        <f t="array" ref="EL740">SUM(COUNTIFS(Table_Pending_Today[job_type_code],{"WB","WQ","Z5","Z7","U8","QU","7W","2V","2W","2X"},Table_Pending_Today[In-House],1,Table_Pending_Today[Order_Number],Table_Pending_Today[[#This Row],[Order_Number]]))</f>
        <v>0</v>
      </c>
      <c r="EM740" cm="1">
        <f t="array" ref="EM740">SUM(COUNTIFS(Table_Pending_Today[job_type_code],{"WB","WQ","Z5","Z7","U8","QU","7W","2V","2W","2X"},Table_Pending_Today[Contractor],1,Table_Pending_Today[Order_Number],Table_Pending_Today[[#This Row],[Order_Number]]))</f>
        <v>0</v>
      </c>
      <c r="EN740" cm="1">
        <f t="array" ref="EN740">IF(SUM(COUNTIFS(Table_Pending_Today[Order_Type_Desc],{"Install","Service Order","Restart"},Table_Pending_Today[Order_Number],Table_Pending_Today[[#This Row],[Order_Number]]))&gt;0,1,0)</f>
        <v>0</v>
      </c>
      <c r="EO740" cm="1">
        <f t="array" ref="EO740">IF(SUM(COUNTIFS(Table_Pending_Today[Order_Type_Desc],{"Install","Service Order","Restart"},Table_Pending_Today[In-House],1,Table_Pending_Today[Order_Number],Table_Pending_Today[[#This Row],[Order_Number]]))&gt;0,1,0)</f>
        <v>0</v>
      </c>
      <c r="EP740" cm="1">
        <f t="array" ref="EP740">IF(SUM(COUNTIFS(Table_Pending_Today[Order_Type_Desc],{"Install","Service Order","Restart"},Table_Pending_Today[Contractor],1,Table_Pending_Today[Order_Number],Table_Pending_Today[[#This Row],[Order_Number]]))&gt;0,1,0)</f>
        <v>0</v>
      </c>
      <c r="EQ740">
        <f>IF(SUM(COUNTIFS(Table_Pending_Today[Order_Type_Desc],"Special Request",Table_Pending_Today[Bury_Drop],0,Table_Pending_Today[In-House],1,Table_Pending_Today[Order_Number],Table_Pending_Today[[#This Row],[Order_Number]]))&gt;0,1,0)</f>
        <v>0</v>
      </c>
      <c r="ER740">
        <f>SUM(COUNTIFS(Table_Pending_Today[Order_Type_Desc],"Special Request",Table_Pending_Today[Bury_Drop],0,Table_Pending_Today[Contractor],1,Table_Pending_Today[Order_Number],Table_Pending_Today[[#This Row],[Order_Number]]))</f>
        <v>0</v>
      </c>
    </row>
    <row r="741" spans="1:148" x14ac:dyDescent="0.25">
      <c r="A741" t="s">
        <v>22433</v>
      </c>
      <c r="B741" t="s">
        <v>68448</v>
      </c>
      <c r="C741" t="s">
        <v>16787</v>
      </c>
      <c r="D741" t="s">
        <v>45918</v>
      </c>
      <c r="E741" t="s">
        <v>45919</v>
      </c>
      <c r="F741" t="s">
        <v>45920</v>
      </c>
      <c r="G741">
        <v>765539</v>
      </c>
      <c r="H741" t="s">
        <v>72</v>
      </c>
      <c r="I741" t="s">
        <v>89</v>
      </c>
      <c r="J741" t="s">
        <v>16942</v>
      </c>
      <c r="K741" t="s">
        <v>73</v>
      </c>
      <c r="L741">
        <v>1</v>
      </c>
      <c r="M741" t="s">
        <v>45921</v>
      </c>
      <c r="N741" t="s">
        <v>45922</v>
      </c>
      <c r="P741" t="s">
        <v>17715</v>
      </c>
      <c r="Q741" t="s">
        <v>18356</v>
      </c>
      <c r="R741" t="s">
        <v>45924</v>
      </c>
      <c r="S741" t="s">
        <v>45925</v>
      </c>
      <c r="T741" t="s">
        <v>141</v>
      </c>
      <c r="U741" t="s">
        <v>16727</v>
      </c>
      <c r="V741" t="s">
        <v>52222</v>
      </c>
      <c r="W741" t="s">
        <v>16663</v>
      </c>
      <c r="X741" t="s">
        <v>17834</v>
      </c>
      <c r="Y741" t="s">
        <v>76</v>
      </c>
      <c r="Z741" t="s">
        <v>77</v>
      </c>
      <c r="AA741" t="s">
        <v>171</v>
      </c>
      <c r="AB741" t="s">
        <v>16783</v>
      </c>
      <c r="AC741" t="s">
        <v>173</v>
      </c>
      <c r="AD741" t="s">
        <v>52223</v>
      </c>
      <c r="AE741" t="s">
        <v>20208</v>
      </c>
      <c r="AF741" t="s">
        <v>52224</v>
      </c>
      <c r="AG741" t="s">
        <v>22433</v>
      </c>
      <c r="AH741" t="s">
        <v>16795</v>
      </c>
      <c r="AI741" t="s">
        <v>22433</v>
      </c>
      <c r="AJ741">
        <v>0</v>
      </c>
      <c r="AL741" t="s">
        <v>52105</v>
      </c>
      <c r="AM741" t="s">
        <v>87</v>
      </c>
      <c r="AO741">
        <v>18</v>
      </c>
      <c r="AP741" t="s">
        <v>91</v>
      </c>
      <c r="AQ741" t="s">
        <v>80</v>
      </c>
      <c r="AR741" t="s">
        <v>16944</v>
      </c>
      <c r="AT741">
        <v>0</v>
      </c>
      <c r="AU741">
        <v>0</v>
      </c>
      <c r="AV741" t="s">
        <v>17603</v>
      </c>
      <c r="BI741" t="s">
        <v>81</v>
      </c>
      <c r="BJ741" t="s">
        <v>81</v>
      </c>
      <c r="BK741" t="s">
        <v>81</v>
      </c>
      <c r="BM741" t="s">
        <v>52225</v>
      </c>
      <c r="BN741" t="s">
        <v>52226</v>
      </c>
      <c r="BQ741" t="s">
        <v>69966</v>
      </c>
      <c r="BS741" t="s">
        <v>17202</v>
      </c>
      <c r="BT741" t="s">
        <v>52106</v>
      </c>
      <c r="BU741" t="s">
        <v>52107</v>
      </c>
      <c r="BV741" t="s">
        <v>52223</v>
      </c>
      <c r="BW741">
        <v>0</v>
      </c>
      <c r="BX741">
        <v>0</v>
      </c>
      <c r="CE741" t="s">
        <v>16880</v>
      </c>
      <c r="CF741" t="s">
        <v>16881</v>
      </c>
      <c r="CG741" t="s">
        <v>16882</v>
      </c>
      <c r="CK741" t="s">
        <v>16962</v>
      </c>
      <c r="CL741" t="s">
        <v>80</v>
      </c>
      <c r="CM741">
        <v>0</v>
      </c>
      <c r="CN741">
        <v>98.619399999999999</v>
      </c>
      <c r="CO741">
        <v>2.95</v>
      </c>
      <c r="CP741">
        <v>1575</v>
      </c>
      <c r="CQ741" t="s">
        <v>17312</v>
      </c>
      <c r="CR741" t="s">
        <v>17313</v>
      </c>
      <c r="CS741" t="s">
        <v>17314</v>
      </c>
      <c r="CT741" t="s">
        <v>19385</v>
      </c>
      <c r="CU741" t="s">
        <v>16885</v>
      </c>
      <c r="DS741">
        <v>0</v>
      </c>
      <c r="DU741">
        <v>1</v>
      </c>
      <c r="DV741">
        <v>0</v>
      </c>
      <c r="DW741">
        <v>0</v>
      </c>
      <c r="DY741">
        <v>0</v>
      </c>
      <c r="DZ741">
        <v>0</v>
      </c>
      <c r="EC741" t="s">
        <v>21320</v>
      </c>
      <c r="ED741">
        <v>1</v>
      </c>
      <c r="EE741" cm="1">
        <f t="array" ref="EE741">SUM(COUNTIFS(Table_Pending_Today[job_type_code],{"WB","WQ","Z5","Z7","U8","QU","7W","2V","2W","2X"},Table_Pending_Today[Order_Number],Table_Pending_Today[[#This Row],[Order_Number]]))</f>
        <v>0</v>
      </c>
      <c r="EF741">
        <f>COUNTIFS(Table_Pending_Today[Order_Number],Table_Pending_Today[[#This Row],[Order_Number]],Table_Pending_Today[tech_contractor],"INHOUSE")</f>
        <v>1</v>
      </c>
      <c r="EG741">
        <f>COUNTIFS(Table_Pending_Today[Order_Number],Table_Pending_Today[[#This Row],[Order_Number]],Table_Pending_Today[tech_contractor],"CONTRACTOR")</f>
        <v>0</v>
      </c>
      <c r="EH741" cm="1">
        <f t="array" ref="EH741">SUM(COUNTIFS(Table_Pending_Today[job_type_code],{"XV","XQ","XT","XU"},Table_Pending_Today[Order_Number],Table_Pending_Today[[#This Row],[Order_Number]]))</f>
        <v>0</v>
      </c>
      <c r="EI741" cm="1">
        <f t="array" ref="EI741">SUM(COUNTIFS(Table_Pending_Today[job_type_code],{"XV","XQ","XT","XU"},Table_Pending_Today[Order_Number],Table_Pending_Today[[#This Row],[Order_Number]],Table_Pending_Today[In-House],1))</f>
        <v>0</v>
      </c>
      <c r="EJ741" cm="1">
        <f t="array" ref="EJ741">SUM(COUNTIFS(Table_Pending_Today[job_type_code],{"XV","XQ","XT","XU"},Table_Pending_Today[Order_Number],Table_Pending_Today[[#This Row],[Order_Number]],Table_Pending_Today[Contractor],1))</f>
        <v>0</v>
      </c>
      <c r="EK741" cm="1">
        <f t="array" ref="EK741">SUM(COUNTIFS(Table_Pending_Today[job_type_code],{"WB","WQ","Z5","Z7","U8","QU","7W","2V","2W","2X"},Table_Pending_Today[Order_Number],Table_Pending_Today[[#This Row],[Order_Number]]))</f>
        <v>0</v>
      </c>
      <c r="EL741" cm="1">
        <f t="array" ref="EL741">SUM(COUNTIFS(Table_Pending_Today[job_type_code],{"WB","WQ","Z5","Z7","U8","QU","7W","2V","2W","2X"},Table_Pending_Today[In-House],1,Table_Pending_Today[Order_Number],Table_Pending_Today[[#This Row],[Order_Number]]))</f>
        <v>0</v>
      </c>
      <c r="EM741" cm="1">
        <f t="array" ref="EM741">SUM(COUNTIFS(Table_Pending_Today[job_type_code],{"WB","WQ","Z5","Z7","U8","QU","7W","2V","2W","2X"},Table_Pending_Today[Contractor],1,Table_Pending_Today[Order_Number],Table_Pending_Today[[#This Row],[Order_Number]]))</f>
        <v>0</v>
      </c>
      <c r="EN741" cm="1">
        <f t="array" ref="EN741">IF(SUM(COUNTIFS(Table_Pending_Today[Order_Type_Desc],{"Install","Service Order","Restart"},Table_Pending_Today[Order_Number],Table_Pending_Today[[#This Row],[Order_Number]]))&gt;0,1,0)</f>
        <v>0</v>
      </c>
      <c r="EO741" cm="1">
        <f t="array" ref="EO741">IF(SUM(COUNTIFS(Table_Pending_Today[Order_Type_Desc],{"Install","Service Order","Restart"},Table_Pending_Today[In-House],1,Table_Pending_Today[Order_Number],Table_Pending_Today[[#This Row],[Order_Number]]))&gt;0,1,0)</f>
        <v>0</v>
      </c>
      <c r="EP741" cm="1">
        <f t="array" ref="EP741">IF(SUM(COUNTIFS(Table_Pending_Today[Order_Type_Desc],{"Install","Service Order","Restart"},Table_Pending_Today[Contractor],1,Table_Pending_Today[Order_Number],Table_Pending_Today[[#This Row],[Order_Number]]))&gt;0,1,0)</f>
        <v>0</v>
      </c>
      <c r="EQ741">
        <f>IF(SUM(COUNTIFS(Table_Pending_Today[Order_Type_Desc],"Special Request",Table_Pending_Today[Bury_Drop],0,Table_Pending_Today[In-House],1,Table_Pending_Today[Order_Number],Table_Pending_Today[[#This Row],[Order_Number]]))&gt;0,1,0)</f>
        <v>0</v>
      </c>
      <c r="ER741">
        <f>SUM(COUNTIFS(Table_Pending_Today[Order_Type_Desc],"Special Request",Table_Pending_Today[Bury_Drop],0,Table_Pending_Today[Contractor],1,Table_Pending_Today[Order_Number],Table_Pending_Today[[#This Row],[Order_Number]]))</f>
        <v>0</v>
      </c>
    </row>
    <row r="742" spans="1:148" x14ac:dyDescent="0.25">
      <c r="A742" t="s">
        <v>22433</v>
      </c>
      <c r="B742" t="s">
        <v>68448</v>
      </c>
      <c r="C742" t="s">
        <v>16787</v>
      </c>
      <c r="D742" t="s">
        <v>46082</v>
      </c>
      <c r="E742" t="s">
        <v>46083</v>
      </c>
      <c r="F742" t="s">
        <v>46084</v>
      </c>
      <c r="G742">
        <v>765995</v>
      </c>
      <c r="H742" t="s">
        <v>72</v>
      </c>
      <c r="I742" t="s">
        <v>89</v>
      </c>
      <c r="J742" t="s">
        <v>16798</v>
      </c>
      <c r="K742" t="s">
        <v>73</v>
      </c>
      <c r="L742">
        <v>0</v>
      </c>
      <c r="M742" t="s">
        <v>46085</v>
      </c>
      <c r="N742" t="s">
        <v>46086</v>
      </c>
      <c r="P742" t="s">
        <v>17245</v>
      </c>
      <c r="Q742" t="s">
        <v>17538</v>
      </c>
      <c r="R742" t="s">
        <v>46088</v>
      </c>
      <c r="T742" t="s">
        <v>141</v>
      </c>
      <c r="U742" t="s">
        <v>16727</v>
      </c>
      <c r="V742" t="s">
        <v>53062</v>
      </c>
      <c r="W742" t="s">
        <v>16663</v>
      </c>
      <c r="X742" t="s">
        <v>122</v>
      </c>
      <c r="Y742" t="s">
        <v>76</v>
      </c>
      <c r="Z742" t="s">
        <v>77</v>
      </c>
      <c r="AA742" t="s">
        <v>179</v>
      </c>
      <c r="AB742" t="s">
        <v>16860</v>
      </c>
      <c r="AC742" t="s">
        <v>107</v>
      </c>
      <c r="AD742" t="s">
        <v>53063</v>
      </c>
      <c r="AE742" t="s">
        <v>22433</v>
      </c>
      <c r="AF742" t="s">
        <v>53064</v>
      </c>
      <c r="AG742" t="s">
        <v>22433</v>
      </c>
      <c r="AH742" t="s">
        <v>16963</v>
      </c>
      <c r="AJ742">
        <v>0</v>
      </c>
      <c r="AL742" t="s">
        <v>79</v>
      </c>
      <c r="AO742">
        <v>18</v>
      </c>
      <c r="AP742" t="s">
        <v>91</v>
      </c>
      <c r="AQ742" t="s">
        <v>80</v>
      </c>
      <c r="AR742" t="s">
        <v>16799</v>
      </c>
      <c r="AT742">
        <v>0</v>
      </c>
      <c r="AU742">
        <v>0</v>
      </c>
      <c r="AV742" t="s">
        <v>17094</v>
      </c>
      <c r="BI742" t="s">
        <v>81</v>
      </c>
      <c r="BJ742" t="s">
        <v>81</v>
      </c>
      <c r="BK742" t="s">
        <v>81</v>
      </c>
      <c r="BM742" t="s">
        <v>49560</v>
      </c>
      <c r="BN742" t="s">
        <v>53068</v>
      </c>
      <c r="BS742" t="s">
        <v>17202</v>
      </c>
      <c r="BV742" t="s">
        <v>53063</v>
      </c>
      <c r="BW742">
        <v>0</v>
      </c>
      <c r="BX742">
        <v>0</v>
      </c>
      <c r="CE742" t="s">
        <v>16880</v>
      </c>
      <c r="CF742" t="s">
        <v>16881</v>
      </c>
      <c r="CG742" t="s">
        <v>16882</v>
      </c>
      <c r="CK742" t="s">
        <v>16926</v>
      </c>
      <c r="CL742" t="s">
        <v>80</v>
      </c>
      <c r="CM742">
        <v>0</v>
      </c>
      <c r="CN742">
        <v>96.863200000000006</v>
      </c>
      <c r="CO742">
        <v>6.97</v>
      </c>
      <c r="CP742">
        <v>100</v>
      </c>
      <c r="CQ742" t="s">
        <v>17312</v>
      </c>
      <c r="CR742" t="s">
        <v>17313</v>
      </c>
      <c r="CS742" t="s">
        <v>53065</v>
      </c>
      <c r="CT742" t="s">
        <v>53066</v>
      </c>
      <c r="CU742" t="s">
        <v>16926</v>
      </c>
      <c r="CV742" t="s">
        <v>53067</v>
      </c>
      <c r="DU742">
        <v>1</v>
      </c>
      <c r="DV742">
        <v>0</v>
      </c>
      <c r="DW742">
        <v>0</v>
      </c>
      <c r="DY742">
        <v>0</v>
      </c>
      <c r="DZ742">
        <v>0</v>
      </c>
      <c r="EC742" t="s">
        <v>21330</v>
      </c>
      <c r="ED742">
        <v>0</v>
      </c>
      <c r="EE742" cm="1">
        <f t="array" ref="EE742">SUM(COUNTIFS(Table_Pending_Today[job_type_code],{"WB","WQ","Z5","Z7","U8","QU","7W","2V","2W","2X"},Table_Pending_Today[Order_Number],Table_Pending_Today[[#This Row],[Order_Number]]))</f>
        <v>0</v>
      </c>
      <c r="EF742">
        <f>COUNTIFS(Table_Pending_Today[Order_Number],Table_Pending_Today[[#This Row],[Order_Number]],Table_Pending_Today[tech_contractor],"INHOUSE")</f>
        <v>0</v>
      </c>
      <c r="EG742">
        <f>COUNTIFS(Table_Pending_Today[Order_Number],Table_Pending_Today[[#This Row],[Order_Number]],Table_Pending_Today[tech_contractor],"CONTRACTOR")</f>
        <v>0</v>
      </c>
      <c r="EH742" cm="1">
        <f t="array" ref="EH742">SUM(COUNTIFS(Table_Pending_Today[job_type_code],{"XV","XQ","XT","XU"},Table_Pending_Today[Order_Number],Table_Pending_Today[[#This Row],[Order_Number]]))</f>
        <v>0</v>
      </c>
      <c r="EI742" cm="1">
        <f t="array" ref="EI742">SUM(COUNTIFS(Table_Pending_Today[job_type_code],{"XV","XQ","XT","XU"},Table_Pending_Today[Order_Number],Table_Pending_Today[[#This Row],[Order_Number]],Table_Pending_Today[In-House],1))</f>
        <v>0</v>
      </c>
      <c r="EJ742" cm="1">
        <f t="array" ref="EJ742">SUM(COUNTIFS(Table_Pending_Today[job_type_code],{"XV","XQ","XT","XU"},Table_Pending_Today[Order_Number],Table_Pending_Today[[#This Row],[Order_Number]],Table_Pending_Today[Contractor],1))</f>
        <v>0</v>
      </c>
      <c r="EK742" cm="1">
        <f t="array" ref="EK742">SUM(COUNTIFS(Table_Pending_Today[job_type_code],{"WB","WQ","Z5","Z7","U8","QU","7W","2V","2W","2X"},Table_Pending_Today[Order_Number],Table_Pending_Today[[#This Row],[Order_Number]]))</f>
        <v>0</v>
      </c>
      <c r="EL742" cm="1">
        <f t="array" ref="EL742">SUM(COUNTIFS(Table_Pending_Today[job_type_code],{"WB","WQ","Z5","Z7","U8","QU","7W","2V","2W","2X"},Table_Pending_Today[In-House],1,Table_Pending_Today[Order_Number],Table_Pending_Today[[#This Row],[Order_Number]]))</f>
        <v>0</v>
      </c>
      <c r="EM742" cm="1">
        <f t="array" ref="EM742">SUM(COUNTIFS(Table_Pending_Today[job_type_code],{"WB","WQ","Z5","Z7","U8","QU","7W","2V","2W","2X"},Table_Pending_Today[Contractor],1,Table_Pending_Today[Order_Number],Table_Pending_Today[[#This Row],[Order_Number]]))</f>
        <v>0</v>
      </c>
      <c r="EN742" cm="1">
        <f t="array" ref="EN742">IF(SUM(COUNTIFS(Table_Pending_Today[Order_Type_Desc],{"Install","Service Order","Restart"},Table_Pending_Today[Order_Number],Table_Pending_Today[[#This Row],[Order_Number]]))&gt;0,1,0)</f>
        <v>0</v>
      </c>
      <c r="EO742" cm="1">
        <f t="array" ref="EO742">IF(SUM(COUNTIFS(Table_Pending_Today[Order_Type_Desc],{"Install","Service Order","Restart"},Table_Pending_Today[In-House],1,Table_Pending_Today[Order_Number],Table_Pending_Today[[#This Row],[Order_Number]]))&gt;0,1,0)</f>
        <v>0</v>
      </c>
      <c r="EP742" cm="1">
        <f t="array" ref="EP742">IF(SUM(COUNTIFS(Table_Pending_Today[Order_Type_Desc],{"Install","Service Order","Restart"},Table_Pending_Today[Contractor],1,Table_Pending_Today[Order_Number],Table_Pending_Today[[#This Row],[Order_Number]]))&gt;0,1,0)</f>
        <v>0</v>
      </c>
      <c r="EQ742">
        <f>IF(SUM(COUNTIFS(Table_Pending_Today[Order_Type_Desc],"Special Request",Table_Pending_Today[Bury_Drop],0,Table_Pending_Today[In-House],1,Table_Pending_Today[Order_Number],Table_Pending_Today[[#This Row],[Order_Number]]))&gt;0,1,0)</f>
        <v>0</v>
      </c>
      <c r="ER742">
        <f>SUM(COUNTIFS(Table_Pending_Today[Order_Type_Desc],"Special Request",Table_Pending_Today[Bury_Drop],0,Table_Pending_Today[Contractor],1,Table_Pending_Today[Order_Number],Table_Pending_Today[[#This Row],[Order_Number]]))</f>
        <v>0</v>
      </c>
    </row>
    <row r="743" spans="1:148" x14ac:dyDescent="0.25">
      <c r="A743" t="s">
        <v>22433</v>
      </c>
      <c r="B743" t="s">
        <v>68448</v>
      </c>
      <c r="C743" t="s">
        <v>16787</v>
      </c>
      <c r="D743" t="s">
        <v>45523</v>
      </c>
      <c r="E743" t="s">
        <v>45524</v>
      </c>
      <c r="F743" t="s">
        <v>45525</v>
      </c>
      <c r="G743">
        <v>765998</v>
      </c>
      <c r="H743" t="s">
        <v>72</v>
      </c>
      <c r="I743" t="s">
        <v>89</v>
      </c>
      <c r="J743" t="s">
        <v>16794</v>
      </c>
      <c r="K743" t="s">
        <v>73</v>
      </c>
      <c r="L743">
        <v>0</v>
      </c>
      <c r="M743" t="s">
        <v>45526</v>
      </c>
      <c r="N743" t="s">
        <v>45527</v>
      </c>
      <c r="P743" t="s">
        <v>177</v>
      </c>
      <c r="Q743" t="s">
        <v>17268</v>
      </c>
      <c r="R743" t="s">
        <v>45530</v>
      </c>
      <c r="S743" t="s">
        <v>45529</v>
      </c>
      <c r="T743" t="s">
        <v>141</v>
      </c>
      <c r="U743" t="s">
        <v>16727</v>
      </c>
      <c r="V743" t="s">
        <v>52575</v>
      </c>
      <c r="W743" t="s">
        <v>16663</v>
      </c>
      <c r="X743" t="s">
        <v>16726</v>
      </c>
      <c r="Y743" t="s">
        <v>76</v>
      </c>
      <c r="Z743" t="s">
        <v>77</v>
      </c>
      <c r="AA743" t="s">
        <v>171</v>
      </c>
      <c r="AB743" t="s">
        <v>178</v>
      </c>
      <c r="AC743" t="s">
        <v>152</v>
      </c>
      <c r="AD743" t="s">
        <v>52576</v>
      </c>
      <c r="AE743" t="s">
        <v>22433</v>
      </c>
      <c r="AF743" t="s">
        <v>52577</v>
      </c>
      <c r="AG743" t="s">
        <v>22433</v>
      </c>
      <c r="AH743" t="s">
        <v>16963</v>
      </c>
      <c r="AJ743">
        <v>0</v>
      </c>
      <c r="AL743" t="s">
        <v>79</v>
      </c>
      <c r="AO743">
        <v>18</v>
      </c>
      <c r="AP743" t="s">
        <v>91</v>
      </c>
      <c r="AQ743" t="s">
        <v>80</v>
      </c>
      <c r="AR743" t="s">
        <v>16796</v>
      </c>
      <c r="AT743">
        <v>0</v>
      </c>
      <c r="AU743">
        <v>0</v>
      </c>
      <c r="AV743" t="s">
        <v>177</v>
      </c>
      <c r="BI743" t="s">
        <v>81</v>
      </c>
      <c r="BJ743" t="s">
        <v>81</v>
      </c>
      <c r="BK743" t="s">
        <v>81</v>
      </c>
      <c r="BM743" t="s">
        <v>52578</v>
      </c>
      <c r="BN743" t="s">
        <v>52579</v>
      </c>
      <c r="BQ743" t="s">
        <v>52580</v>
      </c>
      <c r="BS743" t="s">
        <v>17202</v>
      </c>
      <c r="BV743" t="s">
        <v>52576</v>
      </c>
      <c r="BW743">
        <v>0</v>
      </c>
      <c r="BX743">
        <v>0</v>
      </c>
      <c r="CE743" t="s">
        <v>16880</v>
      </c>
      <c r="CF743" t="s">
        <v>16881</v>
      </c>
      <c r="CG743" t="s">
        <v>16882</v>
      </c>
      <c r="CK743" t="s">
        <v>16962</v>
      </c>
      <c r="CL743" t="s">
        <v>80</v>
      </c>
      <c r="CM743">
        <v>0</v>
      </c>
      <c r="CN743">
        <v>76.412499999999994</v>
      </c>
      <c r="CO743">
        <v>34312.370000000003</v>
      </c>
      <c r="CP743">
        <v>125</v>
      </c>
      <c r="CQ743" t="s">
        <v>17312</v>
      </c>
      <c r="CR743" t="s">
        <v>17313</v>
      </c>
      <c r="CS743" t="s">
        <v>49557</v>
      </c>
      <c r="CT743" t="s">
        <v>49558</v>
      </c>
      <c r="CU743" t="s">
        <v>16962</v>
      </c>
      <c r="CV743" t="s">
        <v>49559</v>
      </c>
      <c r="DU743">
        <v>1</v>
      </c>
      <c r="DV743">
        <v>0</v>
      </c>
      <c r="DW743">
        <v>0</v>
      </c>
      <c r="DY743">
        <v>0</v>
      </c>
      <c r="DZ743">
        <v>0</v>
      </c>
      <c r="EC743" t="s">
        <v>21383</v>
      </c>
      <c r="ED743">
        <v>0</v>
      </c>
      <c r="EE743" cm="1">
        <f t="array" ref="EE743">SUM(COUNTIFS(Table_Pending_Today[job_type_code],{"WB","WQ","Z5","Z7","U8","QU","7W","2V","2W","2X"},Table_Pending_Today[Order_Number],Table_Pending_Today[[#This Row],[Order_Number]]))</f>
        <v>0</v>
      </c>
      <c r="EF743">
        <f>COUNTIFS(Table_Pending_Today[Order_Number],Table_Pending_Today[[#This Row],[Order_Number]],Table_Pending_Today[tech_contractor],"INHOUSE")</f>
        <v>0</v>
      </c>
      <c r="EG743">
        <f>COUNTIFS(Table_Pending_Today[Order_Number],Table_Pending_Today[[#This Row],[Order_Number]],Table_Pending_Today[tech_contractor],"CONTRACTOR")</f>
        <v>0</v>
      </c>
      <c r="EH743" cm="1">
        <f t="array" ref="EH743">SUM(COUNTIFS(Table_Pending_Today[job_type_code],{"XV","XQ","XT","XU"},Table_Pending_Today[Order_Number],Table_Pending_Today[[#This Row],[Order_Number]]))</f>
        <v>0</v>
      </c>
      <c r="EI743" cm="1">
        <f t="array" ref="EI743">SUM(COUNTIFS(Table_Pending_Today[job_type_code],{"XV","XQ","XT","XU"},Table_Pending_Today[Order_Number],Table_Pending_Today[[#This Row],[Order_Number]],Table_Pending_Today[In-House],1))</f>
        <v>0</v>
      </c>
      <c r="EJ743" cm="1">
        <f t="array" ref="EJ743">SUM(COUNTIFS(Table_Pending_Today[job_type_code],{"XV","XQ","XT","XU"},Table_Pending_Today[Order_Number],Table_Pending_Today[[#This Row],[Order_Number]],Table_Pending_Today[Contractor],1))</f>
        <v>0</v>
      </c>
      <c r="EK743" cm="1">
        <f t="array" ref="EK743">SUM(COUNTIFS(Table_Pending_Today[job_type_code],{"WB","WQ","Z5","Z7","U8","QU","7W","2V","2W","2X"},Table_Pending_Today[Order_Number],Table_Pending_Today[[#This Row],[Order_Number]]))</f>
        <v>0</v>
      </c>
      <c r="EL743" cm="1">
        <f t="array" ref="EL743">SUM(COUNTIFS(Table_Pending_Today[job_type_code],{"WB","WQ","Z5","Z7","U8","QU","7W","2V","2W","2X"},Table_Pending_Today[In-House],1,Table_Pending_Today[Order_Number],Table_Pending_Today[[#This Row],[Order_Number]]))</f>
        <v>0</v>
      </c>
      <c r="EM743" cm="1">
        <f t="array" ref="EM743">SUM(COUNTIFS(Table_Pending_Today[job_type_code],{"WB","WQ","Z5","Z7","U8","QU","7W","2V","2W","2X"},Table_Pending_Today[Contractor],1,Table_Pending_Today[Order_Number],Table_Pending_Today[[#This Row],[Order_Number]]))</f>
        <v>0</v>
      </c>
      <c r="EN743" cm="1">
        <f t="array" ref="EN743">IF(SUM(COUNTIFS(Table_Pending_Today[Order_Type_Desc],{"Install","Service Order","Restart"},Table_Pending_Today[Order_Number],Table_Pending_Today[[#This Row],[Order_Number]]))&gt;0,1,0)</f>
        <v>0</v>
      </c>
      <c r="EO743" cm="1">
        <f t="array" ref="EO743">IF(SUM(COUNTIFS(Table_Pending_Today[Order_Type_Desc],{"Install","Service Order","Restart"},Table_Pending_Today[In-House],1,Table_Pending_Today[Order_Number],Table_Pending_Today[[#This Row],[Order_Number]]))&gt;0,1,0)</f>
        <v>0</v>
      </c>
      <c r="EP743" cm="1">
        <f t="array" ref="EP743">IF(SUM(COUNTIFS(Table_Pending_Today[Order_Type_Desc],{"Install","Service Order","Restart"},Table_Pending_Today[Contractor],1,Table_Pending_Today[Order_Number],Table_Pending_Today[[#This Row],[Order_Number]]))&gt;0,1,0)</f>
        <v>0</v>
      </c>
      <c r="EQ743">
        <f>IF(SUM(COUNTIFS(Table_Pending_Today[Order_Type_Desc],"Special Request",Table_Pending_Today[Bury_Drop],0,Table_Pending_Today[In-House],1,Table_Pending_Today[Order_Number],Table_Pending_Today[[#This Row],[Order_Number]]))&gt;0,1,0)</f>
        <v>0</v>
      </c>
      <c r="ER743">
        <f>SUM(COUNTIFS(Table_Pending_Today[Order_Type_Desc],"Special Request",Table_Pending_Today[Bury_Drop],0,Table_Pending_Today[Contractor],1,Table_Pending_Today[Order_Number],Table_Pending_Today[[#This Row],[Order_Number]]))</f>
        <v>0</v>
      </c>
    </row>
    <row r="744" spans="1:148" x14ac:dyDescent="0.25">
      <c r="A744" t="s">
        <v>22433</v>
      </c>
      <c r="B744" t="s">
        <v>68448</v>
      </c>
      <c r="C744" t="s">
        <v>16787</v>
      </c>
      <c r="D744" t="s">
        <v>47475</v>
      </c>
      <c r="E744" t="s">
        <v>47476</v>
      </c>
      <c r="F744" t="s">
        <v>47477</v>
      </c>
      <c r="G744">
        <v>765993</v>
      </c>
      <c r="H744" t="s">
        <v>72</v>
      </c>
      <c r="I744" t="s">
        <v>89</v>
      </c>
      <c r="J744" t="s">
        <v>16935</v>
      </c>
      <c r="K744" t="s">
        <v>73</v>
      </c>
      <c r="L744">
        <v>0</v>
      </c>
      <c r="M744" t="s">
        <v>47478</v>
      </c>
      <c r="N744" t="s">
        <v>47479</v>
      </c>
      <c r="P744" t="s">
        <v>17217</v>
      </c>
      <c r="Q744" t="s">
        <v>17526</v>
      </c>
      <c r="R744" t="s">
        <v>47481</v>
      </c>
      <c r="T744" t="s">
        <v>141</v>
      </c>
      <c r="U744" t="s">
        <v>16727</v>
      </c>
      <c r="V744" t="s">
        <v>53559</v>
      </c>
      <c r="W744" t="s">
        <v>16663</v>
      </c>
      <c r="X744" t="s">
        <v>16653</v>
      </c>
      <c r="Y744" t="s">
        <v>76</v>
      </c>
      <c r="Z744" t="s">
        <v>77</v>
      </c>
      <c r="AA744" t="s">
        <v>179</v>
      </c>
      <c r="AB744" t="s">
        <v>16860</v>
      </c>
      <c r="AC744" t="s">
        <v>107</v>
      </c>
      <c r="AD744" t="s">
        <v>53560</v>
      </c>
      <c r="AE744" t="s">
        <v>22433</v>
      </c>
      <c r="AF744" t="s">
        <v>53561</v>
      </c>
      <c r="AG744" t="s">
        <v>22433</v>
      </c>
      <c r="AH744" t="s">
        <v>16795</v>
      </c>
      <c r="AJ744">
        <v>0</v>
      </c>
      <c r="AL744" t="s">
        <v>19671</v>
      </c>
      <c r="AM744" t="s">
        <v>87</v>
      </c>
      <c r="AO744">
        <v>18</v>
      </c>
      <c r="AP744" t="s">
        <v>91</v>
      </c>
      <c r="AQ744" t="s">
        <v>80</v>
      </c>
      <c r="AR744" t="s">
        <v>16936</v>
      </c>
      <c r="AT744">
        <v>0</v>
      </c>
      <c r="AU744">
        <v>0</v>
      </c>
      <c r="AV744" t="s">
        <v>17112</v>
      </c>
      <c r="BI744" t="s">
        <v>81</v>
      </c>
      <c r="BJ744" t="s">
        <v>81</v>
      </c>
      <c r="BK744" t="s">
        <v>81</v>
      </c>
      <c r="BM744" t="s">
        <v>53562</v>
      </c>
      <c r="BN744" t="s">
        <v>53563</v>
      </c>
      <c r="BQ744" t="s">
        <v>53564</v>
      </c>
      <c r="BS744" t="s">
        <v>17202</v>
      </c>
      <c r="BT744" t="s">
        <v>17751</v>
      </c>
      <c r="BU744" t="s">
        <v>17983</v>
      </c>
      <c r="BV744" t="s">
        <v>53560</v>
      </c>
      <c r="BW744">
        <v>1</v>
      </c>
      <c r="BX744">
        <v>0</v>
      </c>
      <c r="CE744" t="s">
        <v>16880</v>
      </c>
      <c r="CF744" t="s">
        <v>16881</v>
      </c>
      <c r="CG744" t="s">
        <v>16882</v>
      </c>
      <c r="CK744" t="s">
        <v>16962</v>
      </c>
      <c r="CL744" t="s">
        <v>80</v>
      </c>
      <c r="CM744">
        <v>0</v>
      </c>
      <c r="CN744">
        <v>97.971699999999998</v>
      </c>
      <c r="CO744">
        <v>4.8600000000000003</v>
      </c>
      <c r="CP744">
        <v>0</v>
      </c>
      <c r="CQ744" t="s">
        <v>17312</v>
      </c>
      <c r="CR744" t="s">
        <v>17313</v>
      </c>
      <c r="CT744" t="s">
        <v>19691</v>
      </c>
      <c r="DS744">
        <v>0</v>
      </c>
      <c r="DU744">
        <v>1</v>
      </c>
      <c r="DV744">
        <v>0</v>
      </c>
      <c r="DW744">
        <v>0</v>
      </c>
      <c r="DY744">
        <v>0</v>
      </c>
      <c r="DZ744">
        <v>0</v>
      </c>
      <c r="EC744" t="s">
        <v>21330</v>
      </c>
      <c r="ED744">
        <v>0</v>
      </c>
      <c r="EE744" cm="1">
        <f t="array" ref="EE744">SUM(COUNTIFS(Table_Pending_Today[job_type_code],{"WB","WQ","Z5","Z7","U8","QU","7W","2V","2W","2X"},Table_Pending_Today[Order_Number],Table_Pending_Today[[#This Row],[Order_Number]]))</f>
        <v>0</v>
      </c>
      <c r="EF744">
        <f>COUNTIFS(Table_Pending_Today[Order_Number],Table_Pending_Today[[#This Row],[Order_Number]],Table_Pending_Today[tech_contractor],"INHOUSE")</f>
        <v>1</v>
      </c>
      <c r="EG744">
        <f>COUNTIFS(Table_Pending_Today[Order_Number],Table_Pending_Today[[#This Row],[Order_Number]],Table_Pending_Today[tech_contractor],"CONTRACTOR")</f>
        <v>0</v>
      </c>
      <c r="EH744" cm="1">
        <f t="array" ref="EH744">SUM(COUNTIFS(Table_Pending_Today[job_type_code],{"XV","XQ","XT","XU"},Table_Pending_Today[Order_Number],Table_Pending_Today[[#This Row],[Order_Number]]))</f>
        <v>0</v>
      </c>
      <c r="EI744" cm="1">
        <f t="array" ref="EI744">SUM(COUNTIFS(Table_Pending_Today[job_type_code],{"XV","XQ","XT","XU"},Table_Pending_Today[Order_Number],Table_Pending_Today[[#This Row],[Order_Number]],Table_Pending_Today[In-House],1))</f>
        <v>0</v>
      </c>
      <c r="EJ744" cm="1">
        <f t="array" ref="EJ744">SUM(COUNTIFS(Table_Pending_Today[job_type_code],{"XV","XQ","XT","XU"},Table_Pending_Today[Order_Number],Table_Pending_Today[[#This Row],[Order_Number]],Table_Pending_Today[Contractor],1))</f>
        <v>0</v>
      </c>
      <c r="EK744" cm="1">
        <f t="array" ref="EK744">SUM(COUNTIFS(Table_Pending_Today[job_type_code],{"WB","WQ","Z5","Z7","U8","QU","7W","2V","2W","2X"},Table_Pending_Today[Order_Number],Table_Pending_Today[[#This Row],[Order_Number]]))</f>
        <v>0</v>
      </c>
      <c r="EL744" cm="1">
        <f t="array" ref="EL744">SUM(COUNTIFS(Table_Pending_Today[job_type_code],{"WB","WQ","Z5","Z7","U8","QU","7W","2V","2W","2X"},Table_Pending_Today[In-House],1,Table_Pending_Today[Order_Number],Table_Pending_Today[[#This Row],[Order_Number]]))</f>
        <v>0</v>
      </c>
      <c r="EM744" cm="1">
        <f t="array" ref="EM744">SUM(COUNTIFS(Table_Pending_Today[job_type_code],{"WB","WQ","Z5","Z7","U8","QU","7W","2V","2W","2X"},Table_Pending_Today[Contractor],1,Table_Pending_Today[Order_Number],Table_Pending_Today[[#This Row],[Order_Number]]))</f>
        <v>0</v>
      </c>
      <c r="EN744" cm="1">
        <f t="array" ref="EN744">IF(SUM(COUNTIFS(Table_Pending_Today[Order_Type_Desc],{"Install","Service Order","Restart"},Table_Pending_Today[Order_Number],Table_Pending_Today[[#This Row],[Order_Number]]))&gt;0,1,0)</f>
        <v>0</v>
      </c>
      <c r="EO744" cm="1">
        <f t="array" ref="EO744">IF(SUM(COUNTIFS(Table_Pending_Today[Order_Type_Desc],{"Install","Service Order","Restart"},Table_Pending_Today[In-House],1,Table_Pending_Today[Order_Number],Table_Pending_Today[[#This Row],[Order_Number]]))&gt;0,1,0)</f>
        <v>0</v>
      </c>
      <c r="EP744" cm="1">
        <f t="array" ref="EP744">IF(SUM(COUNTIFS(Table_Pending_Today[Order_Type_Desc],{"Install","Service Order","Restart"},Table_Pending_Today[Contractor],1,Table_Pending_Today[Order_Number],Table_Pending_Today[[#This Row],[Order_Number]]))&gt;0,1,0)</f>
        <v>0</v>
      </c>
      <c r="EQ744">
        <f>IF(SUM(COUNTIFS(Table_Pending_Today[Order_Type_Desc],"Special Request",Table_Pending_Today[Bury_Drop],0,Table_Pending_Today[In-House],1,Table_Pending_Today[Order_Number],Table_Pending_Today[[#This Row],[Order_Number]]))&gt;0,1,0)</f>
        <v>0</v>
      </c>
      <c r="ER744">
        <f>SUM(COUNTIFS(Table_Pending_Today[Order_Type_Desc],"Special Request",Table_Pending_Today[Bury_Drop],0,Table_Pending_Today[Contractor],1,Table_Pending_Today[Order_Number],Table_Pending_Today[[#This Row],[Order_Number]]))</f>
        <v>0</v>
      </c>
    </row>
    <row r="745" spans="1:148" x14ac:dyDescent="0.25">
      <c r="A745" t="s">
        <v>22433</v>
      </c>
      <c r="B745" t="s">
        <v>68448</v>
      </c>
      <c r="C745" t="s">
        <v>16787</v>
      </c>
      <c r="D745" t="s">
        <v>46092</v>
      </c>
      <c r="E745" t="s">
        <v>46093</v>
      </c>
      <c r="F745" t="s">
        <v>46094</v>
      </c>
      <c r="G745">
        <v>765796</v>
      </c>
      <c r="H745" t="s">
        <v>72</v>
      </c>
      <c r="I745" t="s">
        <v>17013</v>
      </c>
      <c r="J745" t="s">
        <v>17014</v>
      </c>
      <c r="K745" t="s">
        <v>73</v>
      </c>
      <c r="L745">
        <v>1</v>
      </c>
      <c r="M745" t="s">
        <v>46095</v>
      </c>
      <c r="N745" t="s">
        <v>46096</v>
      </c>
      <c r="P745" t="s">
        <v>17715</v>
      </c>
      <c r="Q745" t="s">
        <v>18356</v>
      </c>
      <c r="R745" t="s">
        <v>46098</v>
      </c>
      <c r="S745" t="s">
        <v>46099</v>
      </c>
      <c r="T745" t="s">
        <v>141</v>
      </c>
      <c r="U745" t="s">
        <v>16727</v>
      </c>
      <c r="V745" t="s">
        <v>52799</v>
      </c>
      <c r="W745" t="s">
        <v>16663</v>
      </c>
      <c r="X745" t="s">
        <v>17834</v>
      </c>
      <c r="Y745" t="s">
        <v>76</v>
      </c>
      <c r="Z745" t="s">
        <v>77</v>
      </c>
      <c r="AA745" t="s">
        <v>171</v>
      </c>
      <c r="AB745" t="s">
        <v>16783</v>
      </c>
      <c r="AC745" t="s">
        <v>173</v>
      </c>
      <c r="AD745" t="s">
        <v>52800</v>
      </c>
      <c r="AE745" t="s">
        <v>20208</v>
      </c>
      <c r="AF745" t="s">
        <v>52801</v>
      </c>
      <c r="AG745" t="s">
        <v>22433</v>
      </c>
      <c r="AH745" t="s">
        <v>16963</v>
      </c>
      <c r="AJ745">
        <v>0</v>
      </c>
      <c r="AK745" t="s">
        <v>98</v>
      </c>
      <c r="AL745" t="s">
        <v>79</v>
      </c>
      <c r="AO745">
        <v>18</v>
      </c>
      <c r="AP745" t="s">
        <v>17015</v>
      </c>
      <c r="AQ745" t="s">
        <v>80</v>
      </c>
      <c r="AR745" t="s">
        <v>17016</v>
      </c>
      <c r="AT745">
        <v>0</v>
      </c>
      <c r="AU745">
        <v>0</v>
      </c>
      <c r="AV745" t="s">
        <v>17603</v>
      </c>
      <c r="BI745" t="s">
        <v>81</v>
      </c>
      <c r="BJ745" t="s">
        <v>81</v>
      </c>
      <c r="BK745" t="s">
        <v>81</v>
      </c>
      <c r="BM745" t="s">
        <v>52802</v>
      </c>
      <c r="BN745" t="s">
        <v>52803</v>
      </c>
      <c r="BS745" t="s">
        <v>17202</v>
      </c>
      <c r="BV745" t="s">
        <v>52800</v>
      </c>
      <c r="BW745">
        <v>0</v>
      </c>
      <c r="BX745">
        <v>0</v>
      </c>
      <c r="CE745" t="s">
        <v>16880</v>
      </c>
      <c r="CF745" t="s">
        <v>16881</v>
      </c>
      <c r="CG745" t="s">
        <v>16882</v>
      </c>
      <c r="CK745" t="s">
        <v>16947</v>
      </c>
      <c r="CL745" t="s">
        <v>80</v>
      </c>
      <c r="CM745">
        <v>0</v>
      </c>
      <c r="CN745">
        <v>86.834699999999998</v>
      </c>
      <c r="CO745">
        <v>594.14</v>
      </c>
      <c r="CP745">
        <v>5550</v>
      </c>
      <c r="CQ745" t="s">
        <v>17312</v>
      </c>
      <c r="CR745" t="s">
        <v>17313</v>
      </c>
      <c r="CS745" t="s">
        <v>50207</v>
      </c>
      <c r="CT745" t="s">
        <v>50208</v>
      </c>
      <c r="CU745" t="s">
        <v>16947</v>
      </c>
      <c r="CV745" t="s">
        <v>50209</v>
      </c>
      <c r="DU745">
        <v>1</v>
      </c>
      <c r="DV745">
        <v>0</v>
      </c>
      <c r="DW745">
        <v>0</v>
      </c>
      <c r="DY745">
        <v>0</v>
      </c>
      <c r="DZ745">
        <v>0</v>
      </c>
      <c r="EC745" t="s">
        <v>21342</v>
      </c>
      <c r="ED745">
        <v>1</v>
      </c>
      <c r="EE745" cm="1">
        <f t="array" ref="EE745">SUM(COUNTIFS(Table_Pending_Today[job_type_code],{"WB","WQ","Z5","Z7","U8","QU","7W","2V","2W","2X"},Table_Pending_Today[Order_Number],Table_Pending_Today[[#This Row],[Order_Number]]))</f>
        <v>0</v>
      </c>
      <c r="EF745">
        <f>COUNTIFS(Table_Pending_Today[Order_Number],Table_Pending_Today[[#This Row],[Order_Number]],Table_Pending_Today[tech_contractor],"INHOUSE")</f>
        <v>0</v>
      </c>
      <c r="EG745">
        <f>COUNTIFS(Table_Pending_Today[Order_Number],Table_Pending_Today[[#This Row],[Order_Number]],Table_Pending_Today[tech_contractor],"CONTRACTOR")</f>
        <v>0</v>
      </c>
      <c r="EH745" cm="1">
        <f t="array" ref="EH745">SUM(COUNTIFS(Table_Pending_Today[job_type_code],{"XV","XQ","XT","XU"},Table_Pending_Today[Order_Number],Table_Pending_Today[[#This Row],[Order_Number]]))</f>
        <v>0</v>
      </c>
      <c r="EI745" cm="1">
        <f t="array" ref="EI745">SUM(COUNTIFS(Table_Pending_Today[job_type_code],{"XV","XQ","XT","XU"},Table_Pending_Today[Order_Number],Table_Pending_Today[[#This Row],[Order_Number]],Table_Pending_Today[In-House],1))</f>
        <v>0</v>
      </c>
      <c r="EJ745" cm="1">
        <f t="array" ref="EJ745">SUM(COUNTIFS(Table_Pending_Today[job_type_code],{"XV","XQ","XT","XU"},Table_Pending_Today[Order_Number],Table_Pending_Today[[#This Row],[Order_Number]],Table_Pending_Today[Contractor],1))</f>
        <v>0</v>
      </c>
      <c r="EK745" cm="1">
        <f t="array" ref="EK745">SUM(COUNTIFS(Table_Pending_Today[job_type_code],{"WB","WQ","Z5","Z7","U8","QU","7W","2V","2W","2X"},Table_Pending_Today[Order_Number],Table_Pending_Today[[#This Row],[Order_Number]]))</f>
        <v>0</v>
      </c>
      <c r="EL745" cm="1">
        <f t="array" ref="EL745">SUM(COUNTIFS(Table_Pending_Today[job_type_code],{"WB","WQ","Z5","Z7","U8","QU","7W","2V","2W","2X"},Table_Pending_Today[In-House],1,Table_Pending_Today[Order_Number],Table_Pending_Today[[#This Row],[Order_Number]]))</f>
        <v>0</v>
      </c>
      <c r="EM745" cm="1">
        <f t="array" ref="EM745">SUM(COUNTIFS(Table_Pending_Today[job_type_code],{"WB","WQ","Z5","Z7","U8","QU","7W","2V","2W","2X"},Table_Pending_Today[Contractor],1,Table_Pending_Today[Order_Number],Table_Pending_Today[[#This Row],[Order_Number]]))</f>
        <v>0</v>
      </c>
      <c r="EN745" cm="1">
        <f t="array" ref="EN745">IF(SUM(COUNTIFS(Table_Pending_Today[Order_Type_Desc],{"Install","Service Order","Restart"},Table_Pending_Today[Order_Number],Table_Pending_Today[[#This Row],[Order_Number]]))&gt;0,1,0)</f>
        <v>0</v>
      </c>
      <c r="EO745" cm="1">
        <f t="array" ref="EO745">IF(SUM(COUNTIFS(Table_Pending_Today[Order_Type_Desc],{"Install","Service Order","Restart"},Table_Pending_Today[In-House],1,Table_Pending_Today[Order_Number],Table_Pending_Today[[#This Row],[Order_Number]]))&gt;0,1,0)</f>
        <v>0</v>
      </c>
      <c r="EP745" cm="1">
        <f t="array" ref="EP745">IF(SUM(COUNTIFS(Table_Pending_Today[Order_Type_Desc],{"Install","Service Order","Restart"},Table_Pending_Today[Contractor],1,Table_Pending_Today[Order_Number],Table_Pending_Today[[#This Row],[Order_Number]]))&gt;0,1,0)</f>
        <v>0</v>
      </c>
      <c r="EQ745">
        <f>IF(SUM(COUNTIFS(Table_Pending_Today[Order_Type_Desc],"Special Request",Table_Pending_Today[Bury_Drop],0,Table_Pending_Today[In-House],1,Table_Pending_Today[Order_Number],Table_Pending_Today[[#This Row],[Order_Number]]))&gt;0,1,0)</f>
        <v>0</v>
      </c>
      <c r="ER745">
        <f>SUM(COUNTIFS(Table_Pending_Today[Order_Type_Desc],"Special Request",Table_Pending_Today[Bury_Drop],0,Table_Pending_Today[Contractor],1,Table_Pending_Today[Order_Number],Table_Pending_Today[[#This Row],[Order_Number]]))</f>
        <v>0</v>
      </c>
    </row>
    <row r="746" spans="1:148" x14ac:dyDescent="0.25">
      <c r="A746" t="s">
        <v>22433</v>
      </c>
      <c r="B746" t="s">
        <v>68448</v>
      </c>
      <c r="C746" t="s">
        <v>16787</v>
      </c>
      <c r="E746" t="s">
        <v>47031</v>
      </c>
      <c r="F746" t="s">
        <v>47032</v>
      </c>
      <c r="G746">
        <v>765797</v>
      </c>
      <c r="H746" t="s">
        <v>16844</v>
      </c>
      <c r="I746" t="s">
        <v>17436</v>
      </c>
      <c r="J746" t="s">
        <v>17436</v>
      </c>
      <c r="K746" t="s">
        <v>73</v>
      </c>
      <c r="L746">
        <v>1</v>
      </c>
      <c r="M746" t="s">
        <v>47033</v>
      </c>
      <c r="N746" t="s">
        <v>47034</v>
      </c>
      <c r="P746" t="s">
        <v>90</v>
      </c>
      <c r="Q746" t="s">
        <v>17587</v>
      </c>
      <c r="R746" t="s">
        <v>52804</v>
      </c>
      <c r="T746" t="s">
        <v>141</v>
      </c>
      <c r="U746" t="s">
        <v>16727</v>
      </c>
      <c r="V746" t="s">
        <v>52805</v>
      </c>
      <c r="W746" t="s">
        <v>16663</v>
      </c>
      <c r="X746" t="s">
        <v>17018</v>
      </c>
      <c r="Y746" t="s">
        <v>76</v>
      </c>
      <c r="Z746" t="s">
        <v>126</v>
      </c>
      <c r="AA746" t="s">
        <v>171</v>
      </c>
      <c r="AB746" t="s">
        <v>16783</v>
      </c>
      <c r="AC746" t="s">
        <v>173</v>
      </c>
      <c r="AD746" t="s">
        <v>52806</v>
      </c>
      <c r="AE746" t="s">
        <v>20208</v>
      </c>
      <c r="AF746" t="s">
        <v>52807</v>
      </c>
      <c r="AG746" t="s">
        <v>22433</v>
      </c>
      <c r="AH746" t="s">
        <v>16836</v>
      </c>
      <c r="AJ746">
        <v>0</v>
      </c>
      <c r="AL746" t="s">
        <v>79</v>
      </c>
      <c r="AO746">
        <v>6</v>
      </c>
      <c r="AP746" t="s">
        <v>17438</v>
      </c>
      <c r="AQ746" t="s">
        <v>16825</v>
      </c>
      <c r="AR746" t="s">
        <v>17438</v>
      </c>
      <c r="AT746">
        <v>0</v>
      </c>
      <c r="AU746">
        <v>0</v>
      </c>
      <c r="AV746" t="s">
        <v>171</v>
      </c>
      <c r="BI746" t="s">
        <v>81</v>
      </c>
      <c r="BJ746" t="s">
        <v>81</v>
      </c>
      <c r="BK746" t="s">
        <v>81</v>
      </c>
      <c r="BM746" t="s">
        <v>52812</v>
      </c>
      <c r="BN746" t="s">
        <v>52813</v>
      </c>
      <c r="BQ746" t="s">
        <v>52814</v>
      </c>
      <c r="BV746" t="s">
        <v>52806</v>
      </c>
      <c r="BW746">
        <v>0</v>
      </c>
      <c r="BX746">
        <v>0</v>
      </c>
      <c r="CE746" t="s">
        <v>16880</v>
      </c>
      <c r="CF746" t="s">
        <v>16881</v>
      </c>
      <c r="CG746" t="s">
        <v>16882</v>
      </c>
      <c r="CK746" t="s">
        <v>17027</v>
      </c>
      <c r="CL746" t="s">
        <v>16825</v>
      </c>
      <c r="CN746">
        <v>97.019099999999995</v>
      </c>
      <c r="CO746">
        <v>6.1</v>
      </c>
      <c r="CP746">
        <v>575</v>
      </c>
      <c r="CQ746" t="s">
        <v>17315</v>
      </c>
      <c r="CR746" t="s">
        <v>52808</v>
      </c>
      <c r="CS746" t="s">
        <v>52809</v>
      </c>
      <c r="CT746" t="s">
        <v>52810</v>
      </c>
      <c r="CU746" t="s">
        <v>17027</v>
      </c>
      <c r="CV746" t="s">
        <v>52811</v>
      </c>
      <c r="DU746">
        <v>1</v>
      </c>
      <c r="DV746">
        <v>0</v>
      </c>
      <c r="DW746">
        <v>0</v>
      </c>
      <c r="DY746">
        <v>0</v>
      </c>
      <c r="DZ746">
        <v>0</v>
      </c>
      <c r="EC746" t="s">
        <v>21330</v>
      </c>
      <c r="ED746">
        <v>1</v>
      </c>
      <c r="EE746" cm="1">
        <f t="array" ref="EE746">SUM(COUNTIFS(Table_Pending_Today[job_type_code],{"WB","WQ","Z5","Z7","U8","QU","7W","2V","2W","2X"},Table_Pending_Today[Order_Number],Table_Pending_Today[[#This Row],[Order_Number]]))</f>
        <v>0</v>
      </c>
      <c r="EF746">
        <f>COUNTIFS(Table_Pending_Today[Order_Number],Table_Pending_Today[[#This Row],[Order_Number]],Table_Pending_Today[tech_contractor],"INHOUSE")</f>
        <v>0</v>
      </c>
      <c r="EG746">
        <f>COUNTIFS(Table_Pending_Today[Order_Number],Table_Pending_Today[[#This Row],[Order_Number]],Table_Pending_Today[tech_contractor],"CONTRACTOR")</f>
        <v>0</v>
      </c>
      <c r="EH746" cm="1">
        <f t="array" ref="EH746">SUM(COUNTIFS(Table_Pending_Today[job_type_code],{"XV","XQ","XT","XU"},Table_Pending_Today[Order_Number],Table_Pending_Today[[#This Row],[Order_Number]]))</f>
        <v>0</v>
      </c>
      <c r="EI746" cm="1">
        <f t="array" ref="EI746">SUM(COUNTIFS(Table_Pending_Today[job_type_code],{"XV","XQ","XT","XU"},Table_Pending_Today[Order_Number],Table_Pending_Today[[#This Row],[Order_Number]],Table_Pending_Today[In-House],1))</f>
        <v>0</v>
      </c>
      <c r="EJ746" cm="1">
        <f t="array" ref="EJ746">SUM(COUNTIFS(Table_Pending_Today[job_type_code],{"XV","XQ","XT","XU"},Table_Pending_Today[Order_Number],Table_Pending_Today[[#This Row],[Order_Number]],Table_Pending_Today[Contractor],1))</f>
        <v>0</v>
      </c>
      <c r="EK746" cm="1">
        <f t="array" ref="EK746">SUM(COUNTIFS(Table_Pending_Today[job_type_code],{"WB","WQ","Z5","Z7","U8","QU","7W","2V","2W","2X"},Table_Pending_Today[Order_Number],Table_Pending_Today[[#This Row],[Order_Number]]))</f>
        <v>0</v>
      </c>
      <c r="EL746" cm="1">
        <f t="array" ref="EL746">SUM(COUNTIFS(Table_Pending_Today[job_type_code],{"WB","WQ","Z5","Z7","U8","QU","7W","2V","2W","2X"},Table_Pending_Today[In-House],1,Table_Pending_Today[Order_Number],Table_Pending_Today[[#This Row],[Order_Number]]))</f>
        <v>0</v>
      </c>
      <c r="EM746" cm="1">
        <f t="array" ref="EM746">SUM(COUNTIFS(Table_Pending_Today[job_type_code],{"WB","WQ","Z5","Z7","U8","QU","7W","2V","2W","2X"},Table_Pending_Today[Contractor],1,Table_Pending_Today[Order_Number],Table_Pending_Today[[#This Row],[Order_Number]]))</f>
        <v>0</v>
      </c>
      <c r="EN746" cm="1">
        <f t="array" ref="EN746">IF(SUM(COUNTIFS(Table_Pending_Today[Order_Type_Desc],{"Install","Service Order","Restart"},Table_Pending_Today[Order_Number],Table_Pending_Today[[#This Row],[Order_Number]]))&gt;0,1,0)</f>
        <v>0</v>
      </c>
      <c r="EO746" cm="1">
        <f t="array" ref="EO746">IF(SUM(COUNTIFS(Table_Pending_Today[Order_Type_Desc],{"Install","Service Order","Restart"},Table_Pending_Today[In-House],1,Table_Pending_Today[Order_Number],Table_Pending_Today[[#This Row],[Order_Number]]))&gt;0,1,0)</f>
        <v>0</v>
      </c>
      <c r="EP746" cm="1">
        <f t="array" ref="EP746">IF(SUM(COUNTIFS(Table_Pending_Today[Order_Type_Desc],{"Install","Service Order","Restart"},Table_Pending_Today[Contractor],1,Table_Pending_Today[Order_Number],Table_Pending_Today[[#This Row],[Order_Number]]))&gt;0,1,0)</f>
        <v>0</v>
      </c>
      <c r="EQ746">
        <f>IF(SUM(COUNTIFS(Table_Pending_Today[Order_Type_Desc],"Special Request",Table_Pending_Today[Bury_Drop],0,Table_Pending_Today[In-House],1,Table_Pending_Today[Order_Number],Table_Pending_Today[[#This Row],[Order_Number]]))&gt;0,1,0)</f>
        <v>0</v>
      </c>
      <c r="ER746">
        <f>SUM(COUNTIFS(Table_Pending_Today[Order_Type_Desc],"Special Request",Table_Pending_Today[Bury_Drop],0,Table_Pending_Today[Contractor],1,Table_Pending_Today[Order_Number],Table_Pending_Today[[#This Row],[Order_Number]]))</f>
        <v>0</v>
      </c>
    </row>
    <row r="747" spans="1:148" x14ac:dyDescent="0.25">
      <c r="A747" t="s">
        <v>22433</v>
      </c>
      <c r="B747" t="s">
        <v>68448</v>
      </c>
      <c r="C747" t="s">
        <v>16787</v>
      </c>
      <c r="D747" t="s">
        <v>44913</v>
      </c>
      <c r="E747" t="s">
        <v>44914</v>
      </c>
      <c r="F747" t="s">
        <v>44915</v>
      </c>
      <c r="G747">
        <v>765803</v>
      </c>
      <c r="H747" t="s">
        <v>72</v>
      </c>
      <c r="I747" t="s">
        <v>89</v>
      </c>
      <c r="J747" t="s">
        <v>16974</v>
      </c>
      <c r="K747" t="s">
        <v>73</v>
      </c>
      <c r="L747">
        <v>1</v>
      </c>
      <c r="M747" t="s">
        <v>44916</v>
      </c>
      <c r="N747" t="s">
        <v>44917</v>
      </c>
      <c r="P747" t="s">
        <v>19362</v>
      </c>
      <c r="Q747" t="s">
        <v>19707</v>
      </c>
      <c r="R747" t="s">
        <v>44919</v>
      </c>
      <c r="S747" t="s">
        <v>44920</v>
      </c>
      <c r="T747" t="s">
        <v>141</v>
      </c>
      <c r="U747" t="s">
        <v>16727</v>
      </c>
      <c r="V747" t="s">
        <v>53711</v>
      </c>
      <c r="W747" t="s">
        <v>16663</v>
      </c>
      <c r="X747" t="s">
        <v>16953</v>
      </c>
      <c r="Y747" t="s">
        <v>76</v>
      </c>
      <c r="Z747" t="s">
        <v>77</v>
      </c>
      <c r="AA747" t="s">
        <v>171</v>
      </c>
      <c r="AB747" t="s">
        <v>17051</v>
      </c>
      <c r="AC747" t="s">
        <v>173</v>
      </c>
      <c r="AD747" t="s">
        <v>53712</v>
      </c>
      <c r="AE747" t="s">
        <v>20208</v>
      </c>
      <c r="AF747" t="s">
        <v>53713</v>
      </c>
      <c r="AG747" t="s">
        <v>22433</v>
      </c>
      <c r="AH747" t="s">
        <v>16840</v>
      </c>
      <c r="AJ747">
        <v>0</v>
      </c>
      <c r="AL747" t="s">
        <v>79</v>
      </c>
      <c r="AO747">
        <v>18</v>
      </c>
      <c r="AP747" t="s">
        <v>91</v>
      </c>
      <c r="AQ747" t="s">
        <v>80</v>
      </c>
      <c r="AR747" t="s">
        <v>17182</v>
      </c>
      <c r="AT747">
        <v>0</v>
      </c>
      <c r="AU747">
        <v>0</v>
      </c>
      <c r="AV747" t="s">
        <v>17603</v>
      </c>
      <c r="BI747" t="s">
        <v>81</v>
      </c>
      <c r="BJ747" t="s">
        <v>81</v>
      </c>
      <c r="BK747" t="s">
        <v>81</v>
      </c>
      <c r="BM747" t="s">
        <v>53717</v>
      </c>
      <c r="BN747" t="s">
        <v>53718</v>
      </c>
      <c r="BQ747" t="s">
        <v>53719</v>
      </c>
      <c r="BS747" t="s">
        <v>17202</v>
      </c>
      <c r="BV747" t="s">
        <v>53712</v>
      </c>
      <c r="BW747">
        <v>0</v>
      </c>
      <c r="BX747">
        <v>1</v>
      </c>
      <c r="CA747" t="s">
        <v>17154</v>
      </c>
      <c r="CE747" t="s">
        <v>16880</v>
      </c>
      <c r="CF747" t="s">
        <v>16881</v>
      </c>
      <c r="CG747" t="s">
        <v>16882</v>
      </c>
      <c r="CK747" t="s">
        <v>16911</v>
      </c>
      <c r="CL747" t="s">
        <v>80</v>
      </c>
      <c r="CM747">
        <v>0</v>
      </c>
      <c r="CN747">
        <v>80.028899999999993</v>
      </c>
      <c r="CO747">
        <v>762.05</v>
      </c>
      <c r="CP747">
        <v>575</v>
      </c>
      <c r="CQ747" t="s">
        <v>17312</v>
      </c>
      <c r="CR747" t="s">
        <v>17313</v>
      </c>
      <c r="CS747" t="s">
        <v>53714</v>
      </c>
      <c r="CT747" t="s">
        <v>53715</v>
      </c>
      <c r="CU747" t="s">
        <v>16911</v>
      </c>
      <c r="CV747" t="s">
        <v>53716</v>
      </c>
      <c r="DU747">
        <v>1</v>
      </c>
      <c r="DV747">
        <v>0</v>
      </c>
      <c r="DW747">
        <v>0</v>
      </c>
      <c r="DY747">
        <v>0</v>
      </c>
      <c r="DZ747">
        <v>0</v>
      </c>
      <c r="EC747" t="s">
        <v>21383</v>
      </c>
      <c r="ED747">
        <v>1</v>
      </c>
      <c r="EE747" cm="1">
        <f t="array" ref="EE747">SUM(COUNTIFS(Table_Pending_Today[job_type_code],{"WB","WQ","Z5","Z7","U8","QU","7W","2V","2W","2X"},Table_Pending_Today[Order_Number],Table_Pending_Today[[#This Row],[Order_Number]]))</f>
        <v>0</v>
      </c>
      <c r="EF747">
        <f>COUNTIFS(Table_Pending_Today[Order_Number],Table_Pending_Today[[#This Row],[Order_Number]],Table_Pending_Today[tech_contractor],"INHOUSE")</f>
        <v>0</v>
      </c>
      <c r="EG747">
        <f>COUNTIFS(Table_Pending_Today[Order_Number],Table_Pending_Today[[#This Row],[Order_Number]],Table_Pending_Today[tech_contractor],"CONTRACTOR")</f>
        <v>0</v>
      </c>
      <c r="EH747" cm="1">
        <f t="array" ref="EH747">SUM(COUNTIFS(Table_Pending_Today[job_type_code],{"XV","XQ","XT","XU"},Table_Pending_Today[Order_Number],Table_Pending_Today[[#This Row],[Order_Number]]))</f>
        <v>0</v>
      </c>
      <c r="EI747" cm="1">
        <f t="array" ref="EI747">SUM(COUNTIFS(Table_Pending_Today[job_type_code],{"XV","XQ","XT","XU"},Table_Pending_Today[Order_Number],Table_Pending_Today[[#This Row],[Order_Number]],Table_Pending_Today[In-House],1))</f>
        <v>0</v>
      </c>
      <c r="EJ747" cm="1">
        <f t="array" ref="EJ747">SUM(COUNTIFS(Table_Pending_Today[job_type_code],{"XV","XQ","XT","XU"},Table_Pending_Today[Order_Number],Table_Pending_Today[[#This Row],[Order_Number]],Table_Pending_Today[Contractor],1))</f>
        <v>0</v>
      </c>
      <c r="EK747" cm="1">
        <f t="array" ref="EK747">SUM(COUNTIFS(Table_Pending_Today[job_type_code],{"WB","WQ","Z5","Z7","U8","QU","7W","2V","2W","2X"},Table_Pending_Today[Order_Number],Table_Pending_Today[[#This Row],[Order_Number]]))</f>
        <v>0</v>
      </c>
      <c r="EL747" cm="1">
        <f t="array" ref="EL747">SUM(COUNTIFS(Table_Pending_Today[job_type_code],{"WB","WQ","Z5","Z7","U8","QU","7W","2V","2W","2X"},Table_Pending_Today[In-House],1,Table_Pending_Today[Order_Number],Table_Pending_Today[[#This Row],[Order_Number]]))</f>
        <v>0</v>
      </c>
      <c r="EM747" cm="1">
        <f t="array" ref="EM747">SUM(COUNTIFS(Table_Pending_Today[job_type_code],{"WB","WQ","Z5","Z7","U8","QU","7W","2V","2W","2X"},Table_Pending_Today[Contractor],1,Table_Pending_Today[Order_Number],Table_Pending_Today[[#This Row],[Order_Number]]))</f>
        <v>0</v>
      </c>
      <c r="EN747" cm="1">
        <f t="array" ref="EN747">IF(SUM(COUNTIFS(Table_Pending_Today[Order_Type_Desc],{"Install","Service Order","Restart"},Table_Pending_Today[Order_Number],Table_Pending_Today[[#This Row],[Order_Number]]))&gt;0,1,0)</f>
        <v>0</v>
      </c>
      <c r="EO747" cm="1">
        <f t="array" ref="EO747">IF(SUM(COUNTIFS(Table_Pending_Today[Order_Type_Desc],{"Install","Service Order","Restart"},Table_Pending_Today[In-House],1,Table_Pending_Today[Order_Number],Table_Pending_Today[[#This Row],[Order_Number]]))&gt;0,1,0)</f>
        <v>0</v>
      </c>
      <c r="EP747" cm="1">
        <f t="array" ref="EP747">IF(SUM(COUNTIFS(Table_Pending_Today[Order_Type_Desc],{"Install","Service Order","Restart"},Table_Pending_Today[Contractor],1,Table_Pending_Today[Order_Number],Table_Pending_Today[[#This Row],[Order_Number]]))&gt;0,1,0)</f>
        <v>0</v>
      </c>
      <c r="EQ747">
        <f>IF(SUM(COUNTIFS(Table_Pending_Today[Order_Type_Desc],"Special Request",Table_Pending_Today[Bury_Drop],0,Table_Pending_Today[In-House],1,Table_Pending_Today[Order_Number],Table_Pending_Today[[#This Row],[Order_Number]]))&gt;0,1,0)</f>
        <v>0</v>
      </c>
      <c r="ER747">
        <f>SUM(COUNTIFS(Table_Pending_Today[Order_Type_Desc],"Special Request",Table_Pending_Today[Bury_Drop],0,Table_Pending_Today[Contractor],1,Table_Pending_Today[Order_Number],Table_Pending_Today[[#This Row],[Order_Number]]))</f>
        <v>0</v>
      </c>
    </row>
    <row r="748" spans="1:148" x14ac:dyDescent="0.25">
      <c r="A748" t="s">
        <v>22433</v>
      </c>
      <c r="B748" t="s">
        <v>68448</v>
      </c>
      <c r="C748" t="s">
        <v>16787</v>
      </c>
      <c r="D748" t="s">
        <v>45296</v>
      </c>
      <c r="E748" t="s">
        <v>45297</v>
      </c>
      <c r="F748" t="s">
        <v>45298</v>
      </c>
      <c r="G748">
        <v>765810</v>
      </c>
      <c r="H748" t="s">
        <v>72</v>
      </c>
      <c r="I748" t="s">
        <v>16913</v>
      </c>
      <c r="J748" t="s">
        <v>16914</v>
      </c>
      <c r="K748" t="s">
        <v>73</v>
      </c>
      <c r="L748">
        <v>1</v>
      </c>
      <c r="M748" t="s">
        <v>45299</v>
      </c>
      <c r="N748" t="s">
        <v>45300</v>
      </c>
      <c r="P748" t="s">
        <v>21238</v>
      </c>
      <c r="Q748" t="s">
        <v>21859</v>
      </c>
      <c r="R748" t="s">
        <v>45303</v>
      </c>
      <c r="S748" t="s">
        <v>53741</v>
      </c>
      <c r="T748" t="s">
        <v>141</v>
      </c>
      <c r="U748" t="s">
        <v>16727</v>
      </c>
      <c r="V748" t="s">
        <v>53742</v>
      </c>
      <c r="W748" t="s">
        <v>16663</v>
      </c>
      <c r="X748" t="s">
        <v>16753</v>
      </c>
      <c r="Y748" t="s">
        <v>76</v>
      </c>
      <c r="Z748" t="s">
        <v>77</v>
      </c>
      <c r="AA748" t="s">
        <v>171</v>
      </c>
      <c r="AB748" t="s">
        <v>17044</v>
      </c>
      <c r="AC748" t="s">
        <v>152</v>
      </c>
      <c r="AD748" t="s">
        <v>21860</v>
      </c>
      <c r="AE748" t="s">
        <v>20208</v>
      </c>
      <c r="AF748" t="s">
        <v>53743</v>
      </c>
      <c r="AG748" t="s">
        <v>22433</v>
      </c>
      <c r="AH748" t="s">
        <v>16963</v>
      </c>
      <c r="AJ748">
        <v>0</v>
      </c>
      <c r="AK748" t="s">
        <v>16793</v>
      </c>
      <c r="AL748" t="s">
        <v>79</v>
      </c>
      <c r="AO748">
        <v>18</v>
      </c>
      <c r="AP748" t="s">
        <v>16915</v>
      </c>
      <c r="AQ748" t="s">
        <v>92</v>
      </c>
      <c r="AR748" t="s">
        <v>16916</v>
      </c>
      <c r="AT748">
        <v>0</v>
      </c>
      <c r="AU748">
        <v>0</v>
      </c>
      <c r="AV748" t="s">
        <v>17271</v>
      </c>
      <c r="BI748" t="s">
        <v>81</v>
      </c>
      <c r="BJ748" t="s">
        <v>81</v>
      </c>
      <c r="BK748" t="s">
        <v>81</v>
      </c>
      <c r="BM748" t="s">
        <v>53748</v>
      </c>
      <c r="BN748" t="s">
        <v>53749</v>
      </c>
      <c r="BQ748" t="s">
        <v>53750</v>
      </c>
      <c r="BS748" t="s">
        <v>17202</v>
      </c>
      <c r="BV748" t="s">
        <v>21860</v>
      </c>
      <c r="BW748">
        <v>0</v>
      </c>
      <c r="BX748">
        <v>0</v>
      </c>
      <c r="CE748" t="s">
        <v>16880</v>
      </c>
      <c r="CF748" t="s">
        <v>16881</v>
      </c>
      <c r="CG748" t="s">
        <v>16882</v>
      </c>
      <c r="CK748" t="s">
        <v>17412</v>
      </c>
      <c r="CL748" t="s">
        <v>92</v>
      </c>
      <c r="CM748">
        <v>0</v>
      </c>
      <c r="CN748">
        <v>97.520300000000006</v>
      </c>
      <c r="CO748">
        <v>6.54</v>
      </c>
      <c r="CP748">
        <v>1625</v>
      </c>
      <c r="CQ748" t="s">
        <v>17315</v>
      </c>
      <c r="CR748" t="s">
        <v>53744</v>
      </c>
      <c r="CS748" t="s">
        <v>53745</v>
      </c>
      <c r="CT748" t="s">
        <v>53746</v>
      </c>
      <c r="CU748" t="s">
        <v>16911</v>
      </c>
      <c r="CV748" t="s">
        <v>53747</v>
      </c>
      <c r="DU748">
        <v>1</v>
      </c>
      <c r="DV748">
        <v>1</v>
      </c>
      <c r="DW748">
        <v>0</v>
      </c>
      <c r="DY748">
        <v>0</v>
      </c>
      <c r="DZ748">
        <v>0</v>
      </c>
      <c r="EC748" t="s">
        <v>21330</v>
      </c>
      <c r="ED748">
        <v>1</v>
      </c>
      <c r="EE748" cm="1">
        <f t="array" ref="EE748">SUM(COUNTIFS(Table_Pending_Today[job_type_code],{"WB","WQ","Z5","Z7","U8","QU","7W","2V","2W","2X"},Table_Pending_Today[Order_Number],Table_Pending_Today[[#This Row],[Order_Number]]))</f>
        <v>0</v>
      </c>
      <c r="EF748">
        <f>COUNTIFS(Table_Pending_Today[Order_Number],Table_Pending_Today[[#This Row],[Order_Number]],Table_Pending_Today[tech_contractor],"INHOUSE")</f>
        <v>0</v>
      </c>
      <c r="EG748">
        <f>COUNTIFS(Table_Pending_Today[Order_Number],Table_Pending_Today[[#This Row],[Order_Number]],Table_Pending_Today[tech_contractor],"CONTRACTOR")</f>
        <v>0</v>
      </c>
      <c r="EH748" cm="1">
        <f t="array" ref="EH748">SUM(COUNTIFS(Table_Pending_Today[job_type_code],{"XV","XQ","XT","XU"},Table_Pending_Today[Order_Number],Table_Pending_Today[[#This Row],[Order_Number]]))</f>
        <v>1</v>
      </c>
      <c r="EI748" cm="1">
        <f t="array" ref="EI748">SUM(COUNTIFS(Table_Pending_Today[job_type_code],{"XV","XQ","XT","XU"},Table_Pending_Today[Order_Number],Table_Pending_Today[[#This Row],[Order_Number]],Table_Pending_Today[In-House],1))</f>
        <v>0</v>
      </c>
      <c r="EJ748" cm="1">
        <f t="array" ref="EJ748">SUM(COUNTIFS(Table_Pending_Today[job_type_code],{"XV","XQ","XT","XU"},Table_Pending_Today[Order_Number],Table_Pending_Today[[#This Row],[Order_Number]],Table_Pending_Today[Contractor],1))</f>
        <v>0</v>
      </c>
      <c r="EK748" cm="1">
        <f t="array" ref="EK748">SUM(COUNTIFS(Table_Pending_Today[job_type_code],{"WB","WQ","Z5","Z7","U8","QU","7W","2V","2W","2X"},Table_Pending_Today[Order_Number],Table_Pending_Today[[#This Row],[Order_Number]]))</f>
        <v>0</v>
      </c>
      <c r="EL748" cm="1">
        <f t="array" ref="EL748">SUM(COUNTIFS(Table_Pending_Today[job_type_code],{"WB","WQ","Z5","Z7","U8","QU","7W","2V","2W","2X"},Table_Pending_Today[In-House],1,Table_Pending_Today[Order_Number],Table_Pending_Today[[#This Row],[Order_Number]]))</f>
        <v>0</v>
      </c>
      <c r="EM748" cm="1">
        <f t="array" ref="EM748">SUM(COUNTIFS(Table_Pending_Today[job_type_code],{"WB","WQ","Z5","Z7","U8","QU","7W","2V","2W","2X"},Table_Pending_Today[Contractor],1,Table_Pending_Today[Order_Number],Table_Pending_Today[[#This Row],[Order_Number]]))</f>
        <v>0</v>
      </c>
      <c r="EN748" cm="1">
        <f t="array" ref="EN748">IF(SUM(COUNTIFS(Table_Pending_Today[Order_Type_Desc],{"Install","Service Order","Restart"},Table_Pending_Today[Order_Number],Table_Pending_Today[[#This Row],[Order_Number]]))&gt;0,1,0)</f>
        <v>0</v>
      </c>
      <c r="EO748" cm="1">
        <f t="array" ref="EO748">IF(SUM(COUNTIFS(Table_Pending_Today[Order_Type_Desc],{"Install","Service Order","Restart"},Table_Pending_Today[In-House],1,Table_Pending_Today[Order_Number],Table_Pending_Today[[#This Row],[Order_Number]]))&gt;0,1,0)</f>
        <v>0</v>
      </c>
      <c r="EP748" cm="1">
        <f t="array" ref="EP748">IF(SUM(COUNTIFS(Table_Pending_Today[Order_Type_Desc],{"Install","Service Order","Restart"},Table_Pending_Today[Contractor],1,Table_Pending_Today[Order_Number],Table_Pending_Today[[#This Row],[Order_Number]]))&gt;0,1,0)</f>
        <v>0</v>
      </c>
      <c r="EQ748">
        <f>IF(SUM(COUNTIFS(Table_Pending_Today[Order_Type_Desc],"Special Request",Table_Pending_Today[Bury_Drop],0,Table_Pending_Today[In-House],1,Table_Pending_Today[Order_Number],Table_Pending_Today[[#This Row],[Order_Number]]))&gt;0,1,0)</f>
        <v>0</v>
      </c>
      <c r="ER748">
        <f>SUM(COUNTIFS(Table_Pending_Today[Order_Type_Desc],"Special Request",Table_Pending_Today[Bury_Drop],0,Table_Pending_Today[Contractor],1,Table_Pending_Today[Order_Number],Table_Pending_Today[[#This Row],[Order_Number]]))</f>
        <v>0</v>
      </c>
    </row>
    <row r="749" spans="1:148" x14ac:dyDescent="0.25">
      <c r="A749" t="s">
        <v>22433</v>
      </c>
      <c r="B749" t="s">
        <v>68448</v>
      </c>
      <c r="C749" t="s">
        <v>16787</v>
      </c>
      <c r="D749" t="s">
        <v>47405</v>
      </c>
      <c r="E749" t="s">
        <v>47406</v>
      </c>
      <c r="F749" t="s">
        <v>47407</v>
      </c>
      <c r="G749">
        <v>765813</v>
      </c>
      <c r="H749" t="s">
        <v>72</v>
      </c>
      <c r="I749" t="s">
        <v>89</v>
      </c>
      <c r="J749" t="s">
        <v>16798</v>
      </c>
      <c r="K749" t="s">
        <v>73</v>
      </c>
      <c r="L749">
        <v>0</v>
      </c>
      <c r="M749" t="s">
        <v>47408</v>
      </c>
      <c r="N749" t="s">
        <v>47409</v>
      </c>
      <c r="P749" t="s">
        <v>19972</v>
      </c>
      <c r="Q749" t="s">
        <v>21828</v>
      </c>
      <c r="R749" t="s">
        <v>47411</v>
      </c>
      <c r="S749" t="s">
        <v>47412</v>
      </c>
      <c r="T749" t="s">
        <v>141</v>
      </c>
      <c r="U749" t="s">
        <v>16727</v>
      </c>
      <c r="V749" t="s">
        <v>53402</v>
      </c>
      <c r="W749" t="s">
        <v>16663</v>
      </c>
      <c r="X749" t="s">
        <v>16659</v>
      </c>
      <c r="Y749" t="s">
        <v>76</v>
      </c>
      <c r="Z749" t="s">
        <v>77</v>
      </c>
      <c r="AA749" t="s">
        <v>179</v>
      </c>
      <c r="AB749" t="s">
        <v>17051</v>
      </c>
      <c r="AC749" t="s">
        <v>107</v>
      </c>
      <c r="AD749" t="s">
        <v>53403</v>
      </c>
      <c r="AE749" t="s">
        <v>22433</v>
      </c>
      <c r="AF749" t="s">
        <v>53404</v>
      </c>
      <c r="AG749" t="s">
        <v>22433</v>
      </c>
      <c r="AH749" t="s">
        <v>16836</v>
      </c>
      <c r="AJ749">
        <v>0</v>
      </c>
      <c r="AL749" t="s">
        <v>79</v>
      </c>
      <c r="AO749">
        <v>18</v>
      </c>
      <c r="AP749" t="s">
        <v>91</v>
      </c>
      <c r="AQ749" t="s">
        <v>80</v>
      </c>
      <c r="AR749" t="s">
        <v>16799</v>
      </c>
      <c r="AT749">
        <v>1</v>
      </c>
      <c r="AU749">
        <v>0</v>
      </c>
      <c r="AV749" t="s">
        <v>21824</v>
      </c>
      <c r="BI749" t="s">
        <v>81</v>
      </c>
      <c r="BJ749" t="s">
        <v>81</v>
      </c>
      <c r="BK749" t="s">
        <v>81</v>
      </c>
      <c r="BM749" t="s">
        <v>53408</v>
      </c>
      <c r="BN749" t="s">
        <v>53409</v>
      </c>
      <c r="BS749" t="s">
        <v>17202</v>
      </c>
      <c r="BV749" t="s">
        <v>53403</v>
      </c>
      <c r="BW749">
        <v>0</v>
      </c>
      <c r="BX749">
        <v>0</v>
      </c>
      <c r="CE749" t="s">
        <v>16880</v>
      </c>
      <c r="CF749" t="s">
        <v>16881</v>
      </c>
      <c r="CG749" t="s">
        <v>16882</v>
      </c>
      <c r="CK749" t="s">
        <v>16883</v>
      </c>
      <c r="CL749" t="s">
        <v>80</v>
      </c>
      <c r="CM749">
        <v>0</v>
      </c>
      <c r="CN749">
        <v>96.234399999999994</v>
      </c>
      <c r="CO749">
        <v>7.79</v>
      </c>
      <c r="CP749">
        <v>3650</v>
      </c>
      <c r="CQ749" t="s">
        <v>17312</v>
      </c>
      <c r="CR749" t="s">
        <v>17313</v>
      </c>
      <c r="CS749" t="s">
        <v>53405</v>
      </c>
      <c r="CT749" t="s">
        <v>53406</v>
      </c>
      <c r="CU749" t="s">
        <v>16883</v>
      </c>
      <c r="CV749" t="s">
        <v>53407</v>
      </c>
      <c r="DU749">
        <v>1</v>
      </c>
      <c r="DV749">
        <v>0</v>
      </c>
      <c r="DW749">
        <v>0</v>
      </c>
      <c r="DY749">
        <v>0</v>
      </c>
      <c r="DZ749">
        <v>0</v>
      </c>
      <c r="EC749" t="s">
        <v>21330</v>
      </c>
      <c r="ED749">
        <v>0</v>
      </c>
      <c r="EE749" cm="1">
        <f t="array" ref="EE749">SUM(COUNTIFS(Table_Pending_Today[job_type_code],{"WB","WQ","Z5","Z7","U8","QU","7W","2V","2W","2X"},Table_Pending_Today[Order_Number],Table_Pending_Today[[#This Row],[Order_Number]]))</f>
        <v>0</v>
      </c>
      <c r="EF749">
        <f>COUNTIFS(Table_Pending_Today[Order_Number],Table_Pending_Today[[#This Row],[Order_Number]],Table_Pending_Today[tech_contractor],"INHOUSE")</f>
        <v>0</v>
      </c>
      <c r="EG749">
        <f>COUNTIFS(Table_Pending_Today[Order_Number],Table_Pending_Today[[#This Row],[Order_Number]],Table_Pending_Today[tech_contractor],"CONTRACTOR")</f>
        <v>0</v>
      </c>
      <c r="EH749" cm="1">
        <f t="array" ref="EH749">SUM(COUNTIFS(Table_Pending_Today[job_type_code],{"XV","XQ","XT","XU"},Table_Pending_Today[Order_Number],Table_Pending_Today[[#This Row],[Order_Number]]))</f>
        <v>0</v>
      </c>
      <c r="EI749" cm="1">
        <f t="array" ref="EI749">SUM(COUNTIFS(Table_Pending_Today[job_type_code],{"XV","XQ","XT","XU"},Table_Pending_Today[Order_Number],Table_Pending_Today[[#This Row],[Order_Number]],Table_Pending_Today[In-House],1))</f>
        <v>0</v>
      </c>
      <c r="EJ749" cm="1">
        <f t="array" ref="EJ749">SUM(COUNTIFS(Table_Pending_Today[job_type_code],{"XV","XQ","XT","XU"},Table_Pending_Today[Order_Number],Table_Pending_Today[[#This Row],[Order_Number]],Table_Pending_Today[Contractor],1))</f>
        <v>0</v>
      </c>
      <c r="EK749" cm="1">
        <f t="array" ref="EK749">SUM(COUNTIFS(Table_Pending_Today[job_type_code],{"WB","WQ","Z5","Z7","U8","QU","7W","2V","2W","2X"},Table_Pending_Today[Order_Number],Table_Pending_Today[[#This Row],[Order_Number]]))</f>
        <v>0</v>
      </c>
      <c r="EL749" cm="1">
        <f t="array" ref="EL749">SUM(COUNTIFS(Table_Pending_Today[job_type_code],{"WB","WQ","Z5","Z7","U8","QU","7W","2V","2W","2X"},Table_Pending_Today[In-House],1,Table_Pending_Today[Order_Number],Table_Pending_Today[[#This Row],[Order_Number]]))</f>
        <v>0</v>
      </c>
      <c r="EM749" cm="1">
        <f t="array" ref="EM749">SUM(COUNTIFS(Table_Pending_Today[job_type_code],{"WB","WQ","Z5","Z7","U8","QU","7W","2V","2W","2X"},Table_Pending_Today[Contractor],1,Table_Pending_Today[Order_Number],Table_Pending_Today[[#This Row],[Order_Number]]))</f>
        <v>0</v>
      </c>
      <c r="EN749" cm="1">
        <f t="array" ref="EN749">IF(SUM(COUNTIFS(Table_Pending_Today[Order_Type_Desc],{"Install","Service Order","Restart"},Table_Pending_Today[Order_Number],Table_Pending_Today[[#This Row],[Order_Number]]))&gt;0,1,0)</f>
        <v>0</v>
      </c>
      <c r="EO749" cm="1">
        <f t="array" ref="EO749">IF(SUM(COUNTIFS(Table_Pending_Today[Order_Type_Desc],{"Install","Service Order","Restart"},Table_Pending_Today[In-House],1,Table_Pending_Today[Order_Number],Table_Pending_Today[[#This Row],[Order_Number]]))&gt;0,1,0)</f>
        <v>0</v>
      </c>
      <c r="EP749" cm="1">
        <f t="array" ref="EP749">IF(SUM(COUNTIFS(Table_Pending_Today[Order_Type_Desc],{"Install","Service Order","Restart"},Table_Pending_Today[Contractor],1,Table_Pending_Today[Order_Number],Table_Pending_Today[[#This Row],[Order_Number]]))&gt;0,1,0)</f>
        <v>0</v>
      </c>
      <c r="EQ749">
        <f>IF(SUM(COUNTIFS(Table_Pending_Today[Order_Type_Desc],"Special Request",Table_Pending_Today[Bury_Drop],0,Table_Pending_Today[In-House],1,Table_Pending_Today[Order_Number],Table_Pending_Today[[#This Row],[Order_Number]]))&gt;0,1,0)</f>
        <v>0</v>
      </c>
      <c r="ER749">
        <f>SUM(COUNTIFS(Table_Pending_Today[Order_Type_Desc],"Special Request",Table_Pending_Today[Bury_Drop],0,Table_Pending_Today[Contractor],1,Table_Pending_Today[Order_Number],Table_Pending_Today[[#This Row],[Order_Number]]))</f>
        <v>0</v>
      </c>
    </row>
    <row r="750" spans="1:148" x14ac:dyDescent="0.25">
      <c r="A750" t="s">
        <v>22433</v>
      </c>
      <c r="B750" t="s">
        <v>68448</v>
      </c>
      <c r="C750" t="s">
        <v>16787</v>
      </c>
      <c r="D750" t="s">
        <v>57578</v>
      </c>
      <c r="E750" t="s">
        <v>57579</v>
      </c>
      <c r="F750" t="s">
        <v>57580</v>
      </c>
      <c r="G750">
        <v>766151</v>
      </c>
      <c r="H750" t="s">
        <v>72</v>
      </c>
      <c r="I750" t="s">
        <v>89</v>
      </c>
      <c r="J750" t="s">
        <v>16935</v>
      </c>
      <c r="K750" t="s">
        <v>73</v>
      </c>
      <c r="L750">
        <v>0</v>
      </c>
      <c r="M750" t="s">
        <v>57581</v>
      </c>
      <c r="N750" t="s">
        <v>57582</v>
      </c>
      <c r="O750" t="s">
        <v>57583</v>
      </c>
      <c r="P750" t="s">
        <v>57584</v>
      </c>
      <c r="Q750" t="s">
        <v>69967</v>
      </c>
      <c r="R750" t="s">
        <v>57586</v>
      </c>
      <c r="T750" t="s">
        <v>146</v>
      </c>
      <c r="U750" t="s">
        <v>16727</v>
      </c>
      <c r="V750" t="s">
        <v>69968</v>
      </c>
      <c r="W750" t="s">
        <v>16857</v>
      </c>
      <c r="X750" t="s">
        <v>17097</v>
      </c>
      <c r="Y750" t="s">
        <v>76</v>
      </c>
      <c r="Z750" t="s">
        <v>77</v>
      </c>
      <c r="AA750" t="s">
        <v>171</v>
      </c>
      <c r="AB750" t="s">
        <v>16893</v>
      </c>
      <c r="AC750" t="s">
        <v>16738</v>
      </c>
      <c r="AD750" t="s">
        <v>69969</v>
      </c>
      <c r="AE750" t="s">
        <v>22433</v>
      </c>
      <c r="AF750" t="s">
        <v>69970</v>
      </c>
      <c r="AG750" t="s">
        <v>22433</v>
      </c>
      <c r="AH750" t="s">
        <v>16836</v>
      </c>
      <c r="AJ750">
        <v>0</v>
      </c>
      <c r="AL750" t="s">
        <v>79</v>
      </c>
      <c r="AO750">
        <v>18</v>
      </c>
      <c r="AP750" t="s">
        <v>91</v>
      </c>
      <c r="AQ750" t="s">
        <v>80</v>
      </c>
      <c r="AR750" t="s">
        <v>16936</v>
      </c>
      <c r="AT750">
        <v>0</v>
      </c>
      <c r="AU750">
        <v>0</v>
      </c>
      <c r="AV750" t="s">
        <v>17060</v>
      </c>
      <c r="BI750" t="s">
        <v>81</v>
      </c>
      <c r="BJ750" t="s">
        <v>81</v>
      </c>
      <c r="BK750" t="s">
        <v>81</v>
      </c>
      <c r="BM750" t="s">
        <v>69974</v>
      </c>
      <c r="BN750" t="s">
        <v>69975</v>
      </c>
      <c r="BQ750" t="s">
        <v>18351</v>
      </c>
      <c r="BS750" t="s">
        <v>17202</v>
      </c>
      <c r="BV750" t="s">
        <v>69969</v>
      </c>
      <c r="BW750">
        <v>0</v>
      </c>
      <c r="BX750">
        <v>0</v>
      </c>
      <c r="CE750" t="s">
        <v>16880</v>
      </c>
      <c r="CF750" t="s">
        <v>16881</v>
      </c>
      <c r="CG750" t="s">
        <v>16882</v>
      </c>
      <c r="CK750" t="s">
        <v>16926</v>
      </c>
      <c r="CL750" t="s">
        <v>80</v>
      </c>
      <c r="CM750">
        <v>0</v>
      </c>
      <c r="CN750">
        <v>96.686700000000002</v>
      </c>
      <c r="CO750">
        <v>5.99</v>
      </c>
      <c r="CP750">
        <v>0</v>
      </c>
      <c r="CQ750" t="s">
        <v>17312</v>
      </c>
      <c r="CR750" t="s">
        <v>17313</v>
      </c>
      <c r="CS750" t="s">
        <v>69971</v>
      </c>
      <c r="CT750" t="s">
        <v>69972</v>
      </c>
      <c r="CU750" t="s">
        <v>16926</v>
      </c>
      <c r="CV750" t="s">
        <v>69973</v>
      </c>
      <c r="DU750">
        <v>1</v>
      </c>
      <c r="DV750">
        <v>0</v>
      </c>
      <c r="DW750">
        <v>0</v>
      </c>
      <c r="DY750">
        <v>0</v>
      </c>
      <c r="DZ750">
        <v>0</v>
      </c>
      <c r="EC750" t="s">
        <v>21330</v>
      </c>
      <c r="ED750">
        <v>0</v>
      </c>
      <c r="EE750" cm="1">
        <f t="array" ref="EE750">SUM(COUNTIFS(Table_Pending_Today[job_type_code],{"WB","WQ","Z5","Z7","U8","QU","7W","2V","2W","2X"},Table_Pending_Today[Order_Number],Table_Pending_Today[[#This Row],[Order_Number]]))</f>
        <v>0</v>
      </c>
      <c r="EF750">
        <f>COUNTIFS(Table_Pending_Today[Order_Number],Table_Pending_Today[[#This Row],[Order_Number]],Table_Pending_Today[tech_contractor],"INHOUSE")</f>
        <v>0</v>
      </c>
      <c r="EG750">
        <f>COUNTIFS(Table_Pending_Today[Order_Number],Table_Pending_Today[[#This Row],[Order_Number]],Table_Pending_Today[tech_contractor],"CONTRACTOR")</f>
        <v>0</v>
      </c>
      <c r="EH750" cm="1">
        <f t="array" ref="EH750">SUM(COUNTIFS(Table_Pending_Today[job_type_code],{"XV","XQ","XT","XU"},Table_Pending_Today[Order_Number],Table_Pending_Today[[#This Row],[Order_Number]]))</f>
        <v>0</v>
      </c>
      <c r="EI750" cm="1">
        <f t="array" ref="EI750">SUM(COUNTIFS(Table_Pending_Today[job_type_code],{"XV","XQ","XT","XU"},Table_Pending_Today[Order_Number],Table_Pending_Today[[#This Row],[Order_Number]],Table_Pending_Today[In-House],1))</f>
        <v>0</v>
      </c>
      <c r="EJ750" cm="1">
        <f t="array" ref="EJ750">SUM(COUNTIFS(Table_Pending_Today[job_type_code],{"XV","XQ","XT","XU"},Table_Pending_Today[Order_Number],Table_Pending_Today[[#This Row],[Order_Number]],Table_Pending_Today[Contractor],1))</f>
        <v>0</v>
      </c>
      <c r="EK750" cm="1">
        <f t="array" ref="EK750">SUM(COUNTIFS(Table_Pending_Today[job_type_code],{"WB","WQ","Z5","Z7","U8","QU","7W","2V","2W","2X"},Table_Pending_Today[Order_Number],Table_Pending_Today[[#This Row],[Order_Number]]))</f>
        <v>0</v>
      </c>
      <c r="EL750" cm="1">
        <f t="array" ref="EL750">SUM(COUNTIFS(Table_Pending_Today[job_type_code],{"WB","WQ","Z5","Z7","U8","QU","7W","2V","2W","2X"},Table_Pending_Today[In-House],1,Table_Pending_Today[Order_Number],Table_Pending_Today[[#This Row],[Order_Number]]))</f>
        <v>0</v>
      </c>
      <c r="EM750" cm="1">
        <f t="array" ref="EM750">SUM(COUNTIFS(Table_Pending_Today[job_type_code],{"WB","WQ","Z5","Z7","U8","QU","7W","2V","2W","2X"},Table_Pending_Today[Contractor],1,Table_Pending_Today[Order_Number],Table_Pending_Today[[#This Row],[Order_Number]]))</f>
        <v>0</v>
      </c>
      <c r="EN750" cm="1">
        <f t="array" ref="EN750">IF(SUM(COUNTIFS(Table_Pending_Today[Order_Type_Desc],{"Install","Service Order","Restart"},Table_Pending_Today[Order_Number],Table_Pending_Today[[#This Row],[Order_Number]]))&gt;0,1,0)</f>
        <v>0</v>
      </c>
      <c r="EO750" cm="1">
        <f t="array" ref="EO750">IF(SUM(COUNTIFS(Table_Pending_Today[Order_Type_Desc],{"Install","Service Order","Restart"},Table_Pending_Today[In-House],1,Table_Pending_Today[Order_Number],Table_Pending_Today[[#This Row],[Order_Number]]))&gt;0,1,0)</f>
        <v>0</v>
      </c>
      <c r="EP750" cm="1">
        <f t="array" ref="EP750">IF(SUM(COUNTIFS(Table_Pending_Today[Order_Type_Desc],{"Install","Service Order","Restart"},Table_Pending_Today[Contractor],1,Table_Pending_Today[Order_Number],Table_Pending_Today[[#This Row],[Order_Number]]))&gt;0,1,0)</f>
        <v>0</v>
      </c>
      <c r="EQ750">
        <f>IF(SUM(COUNTIFS(Table_Pending_Today[Order_Type_Desc],"Special Request",Table_Pending_Today[Bury_Drop],0,Table_Pending_Today[In-House],1,Table_Pending_Today[Order_Number],Table_Pending_Today[[#This Row],[Order_Number]]))&gt;0,1,0)</f>
        <v>0</v>
      </c>
      <c r="ER750">
        <f>SUM(COUNTIFS(Table_Pending_Today[Order_Type_Desc],"Special Request",Table_Pending_Today[Bury_Drop],0,Table_Pending_Today[Contractor],1,Table_Pending_Today[Order_Number],Table_Pending_Today[[#This Row],[Order_Number]]))</f>
        <v>0</v>
      </c>
    </row>
    <row r="751" spans="1:148" x14ac:dyDescent="0.25">
      <c r="A751" t="s">
        <v>22433</v>
      </c>
      <c r="B751" t="s">
        <v>68448</v>
      </c>
      <c r="C751" t="s">
        <v>16787</v>
      </c>
      <c r="D751" t="s">
        <v>57852</v>
      </c>
      <c r="E751" t="s">
        <v>57853</v>
      </c>
      <c r="F751" t="s">
        <v>57854</v>
      </c>
      <c r="G751">
        <v>766152</v>
      </c>
      <c r="H751" t="s">
        <v>72</v>
      </c>
      <c r="I751" t="s">
        <v>16913</v>
      </c>
      <c r="J751" t="s">
        <v>16914</v>
      </c>
      <c r="K751" t="s">
        <v>73</v>
      </c>
      <c r="L751">
        <v>0</v>
      </c>
      <c r="M751" t="s">
        <v>57855</v>
      </c>
      <c r="N751" t="s">
        <v>57856</v>
      </c>
      <c r="P751" t="s">
        <v>17543</v>
      </c>
      <c r="Q751" t="s">
        <v>17917</v>
      </c>
      <c r="R751" t="s">
        <v>57858</v>
      </c>
      <c r="S751" t="s">
        <v>57859</v>
      </c>
      <c r="T751" t="s">
        <v>141</v>
      </c>
      <c r="U751" t="s">
        <v>16727</v>
      </c>
      <c r="V751" t="s">
        <v>69976</v>
      </c>
      <c r="W751" t="s">
        <v>16663</v>
      </c>
      <c r="X751" t="s">
        <v>16757</v>
      </c>
      <c r="Y751" t="s">
        <v>76</v>
      </c>
      <c r="Z751" t="s">
        <v>77</v>
      </c>
      <c r="AA751" t="s">
        <v>171</v>
      </c>
      <c r="AB751" t="s">
        <v>178</v>
      </c>
      <c r="AC751" t="s">
        <v>16861</v>
      </c>
      <c r="AD751" t="s">
        <v>69977</v>
      </c>
      <c r="AE751" t="s">
        <v>22433</v>
      </c>
      <c r="AF751" t="s">
        <v>69978</v>
      </c>
      <c r="AG751" t="s">
        <v>22433</v>
      </c>
      <c r="AH751" t="s">
        <v>16921</v>
      </c>
      <c r="AJ751">
        <v>0</v>
      </c>
      <c r="AL751" t="s">
        <v>19638</v>
      </c>
      <c r="AM751" t="s">
        <v>87</v>
      </c>
      <c r="AO751">
        <v>18</v>
      </c>
      <c r="AP751" t="s">
        <v>16915</v>
      </c>
      <c r="AQ751" t="s">
        <v>92</v>
      </c>
      <c r="AR751" t="s">
        <v>16916</v>
      </c>
      <c r="AT751">
        <v>0</v>
      </c>
      <c r="AU751">
        <v>0</v>
      </c>
      <c r="AV751" t="s">
        <v>17135</v>
      </c>
      <c r="BI751" t="s">
        <v>81</v>
      </c>
      <c r="BJ751" t="s">
        <v>81</v>
      </c>
      <c r="BK751" t="s">
        <v>81</v>
      </c>
      <c r="BM751" t="s">
        <v>69979</v>
      </c>
      <c r="BN751" t="s">
        <v>69980</v>
      </c>
      <c r="BQ751" t="s">
        <v>69981</v>
      </c>
      <c r="BS751" t="s">
        <v>17202</v>
      </c>
      <c r="BT751" t="s">
        <v>19391</v>
      </c>
      <c r="BU751" t="s">
        <v>19639</v>
      </c>
      <c r="BV751" t="s">
        <v>69977</v>
      </c>
      <c r="BW751">
        <v>0</v>
      </c>
      <c r="BX751">
        <v>0</v>
      </c>
      <c r="CE751" t="s">
        <v>16880</v>
      </c>
      <c r="CF751" t="s">
        <v>16881</v>
      </c>
      <c r="CG751" t="s">
        <v>16882</v>
      </c>
      <c r="CK751" t="s">
        <v>16947</v>
      </c>
      <c r="CL751" t="s">
        <v>92</v>
      </c>
      <c r="CM751">
        <v>0</v>
      </c>
      <c r="CN751">
        <v>99.596800000000002</v>
      </c>
      <c r="CO751">
        <v>0.68</v>
      </c>
      <c r="CP751">
        <v>0</v>
      </c>
      <c r="CQ751" t="s">
        <v>17312</v>
      </c>
      <c r="CR751" t="s">
        <v>17313</v>
      </c>
      <c r="CS751" t="s">
        <v>17314</v>
      </c>
      <c r="CT751" t="s">
        <v>17733</v>
      </c>
      <c r="CU751" t="s">
        <v>16885</v>
      </c>
      <c r="DS751">
        <v>0</v>
      </c>
      <c r="DU751">
        <v>1</v>
      </c>
      <c r="DV751">
        <v>1</v>
      </c>
      <c r="DW751">
        <v>0</v>
      </c>
      <c r="DY751">
        <v>0</v>
      </c>
      <c r="DZ751">
        <v>0</v>
      </c>
      <c r="EC751" t="s">
        <v>21320</v>
      </c>
      <c r="ED751">
        <v>0</v>
      </c>
      <c r="EE751" cm="1">
        <f t="array" ref="EE751">SUM(COUNTIFS(Table_Pending_Today[job_type_code],{"WB","WQ","Z5","Z7","U8","QU","7W","2V","2W","2X"},Table_Pending_Today[Order_Number],Table_Pending_Today[[#This Row],[Order_Number]]))</f>
        <v>0</v>
      </c>
      <c r="EF751">
        <f>COUNTIFS(Table_Pending_Today[Order_Number],Table_Pending_Today[[#This Row],[Order_Number]],Table_Pending_Today[tech_contractor],"INHOUSE")</f>
        <v>1</v>
      </c>
      <c r="EG751">
        <f>COUNTIFS(Table_Pending_Today[Order_Number],Table_Pending_Today[[#This Row],[Order_Number]],Table_Pending_Today[tech_contractor],"CONTRACTOR")</f>
        <v>0</v>
      </c>
      <c r="EH751" cm="1">
        <f t="array" ref="EH751">SUM(COUNTIFS(Table_Pending_Today[job_type_code],{"XV","XQ","XT","XU"},Table_Pending_Today[Order_Number],Table_Pending_Today[[#This Row],[Order_Number]]))</f>
        <v>1</v>
      </c>
      <c r="EI751" cm="1">
        <f t="array" ref="EI751">SUM(COUNTIFS(Table_Pending_Today[job_type_code],{"XV","XQ","XT","XU"},Table_Pending_Today[Order_Number],Table_Pending_Today[[#This Row],[Order_Number]],Table_Pending_Today[In-House],1))</f>
        <v>1</v>
      </c>
      <c r="EJ751" cm="1">
        <f t="array" ref="EJ751">SUM(COUNTIFS(Table_Pending_Today[job_type_code],{"XV","XQ","XT","XU"},Table_Pending_Today[Order_Number],Table_Pending_Today[[#This Row],[Order_Number]],Table_Pending_Today[Contractor],1))</f>
        <v>0</v>
      </c>
      <c r="EK751" cm="1">
        <f t="array" ref="EK751">SUM(COUNTIFS(Table_Pending_Today[job_type_code],{"WB","WQ","Z5","Z7","U8","QU","7W","2V","2W","2X"},Table_Pending_Today[Order_Number],Table_Pending_Today[[#This Row],[Order_Number]]))</f>
        <v>0</v>
      </c>
      <c r="EL751" cm="1">
        <f t="array" ref="EL751">SUM(COUNTIFS(Table_Pending_Today[job_type_code],{"WB","WQ","Z5","Z7","U8","QU","7W","2V","2W","2X"},Table_Pending_Today[In-House],1,Table_Pending_Today[Order_Number],Table_Pending_Today[[#This Row],[Order_Number]]))</f>
        <v>0</v>
      </c>
      <c r="EM751" cm="1">
        <f t="array" ref="EM751">SUM(COUNTIFS(Table_Pending_Today[job_type_code],{"WB","WQ","Z5","Z7","U8","QU","7W","2V","2W","2X"},Table_Pending_Today[Contractor],1,Table_Pending_Today[Order_Number],Table_Pending_Today[[#This Row],[Order_Number]]))</f>
        <v>0</v>
      </c>
      <c r="EN751" cm="1">
        <f t="array" ref="EN751">IF(SUM(COUNTIFS(Table_Pending_Today[Order_Type_Desc],{"Install","Service Order","Restart"},Table_Pending_Today[Order_Number],Table_Pending_Today[[#This Row],[Order_Number]]))&gt;0,1,0)</f>
        <v>0</v>
      </c>
      <c r="EO751" cm="1">
        <f t="array" ref="EO751">IF(SUM(COUNTIFS(Table_Pending_Today[Order_Type_Desc],{"Install","Service Order","Restart"},Table_Pending_Today[In-House],1,Table_Pending_Today[Order_Number],Table_Pending_Today[[#This Row],[Order_Number]]))&gt;0,1,0)</f>
        <v>0</v>
      </c>
      <c r="EP751" cm="1">
        <f t="array" ref="EP751">IF(SUM(COUNTIFS(Table_Pending_Today[Order_Type_Desc],{"Install","Service Order","Restart"},Table_Pending_Today[Contractor],1,Table_Pending_Today[Order_Number],Table_Pending_Today[[#This Row],[Order_Number]]))&gt;0,1,0)</f>
        <v>0</v>
      </c>
      <c r="EQ751">
        <f>IF(SUM(COUNTIFS(Table_Pending_Today[Order_Type_Desc],"Special Request",Table_Pending_Today[Bury_Drop],0,Table_Pending_Today[In-House],1,Table_Pending_Today[Order_Number],Table_Pending_Today[[#This Row],[Order_Number]]))&gt;0,1,0)</f>
        <v>0</v>
      </c>
      <c r="ER751">
        <f>SUM(COUNTIFS(Table_Pending_Today[Order_Type_Desc],"Special Request",Table_Pending_Today[Bury_Drop],0,Table_Pending_Today[Contractor],1,Table_Pending_Today[Order_Number],Table_Pending_Today[[#This Row],[Order_Number]]))</f>
        <v>0</v>
      </c>
    </row>
    <row r="752" spans="1:148" x14ac:dyDescent="0.25">
      <c r="A752" t="s">
        <v>22433</v>
      </c>
      <c r="B752" t="s">
        <v>68448</v>
      </c>
      <c r="C752" t="s">
        <v>16787</v>
      </c>
      <c r="D752" t="s">
        <v>45128</v>
      </c>
      <c r="E752" t="s">
        <v>45129</v>
      </c>
      <c r="F752" t="s">
        <v>45130</v>
      </c>
      <c r="G752">
        <v>371153</v>
      </c>
      <c r="H752" t="s">
        <v>72</v>
      </c>
      <c r="I752" t="s">
        <v>89</v>
      </c>
      <c r="J752" t="s">
        <v>16935</v>
      </c>
      <c r="K752" t="s">
        <v>73</v>
      </c>
      <c r="L752">
        <v>0</v>
      </c>
      <c r="M752" t="s">
        <v>45131</v>
      </c>
      <c r="N752" t="s">
        <v>45132</v>
      </c>
      <c r="P752" t="s">
        <v>16906</v>
      </c>
      <c r="Q752" t="s">
        <v>17931</v>
      </c>
      <c r="R752" t="s">
        <v>45133</v>
      </c>
      <c r="T752" t="s">
        <v>147</v>
      </c>
      <c r="U752" t="s">
        <v>16728</v>
      </c>
      <c r="V752" t="s">
        <v>69982</v>
      </c>
      <c r="W752" t="s">
        <v>16660</v>
      </c>
      <c r="X752" t="s">
        <v>17061</v>
      </c>
      <c r="Y752" t="s">
        <v>76</v>
      </c>
      <c r="Z752" t="s">
        <v>96</v>
      </c>
      <c r="AA752" t="s">
        <v>174</v>
      </c>
      <c r="AB752" t="s">
        <v>175</v>
      </c>
      <c r="AC752" t="s">
        <v>180</v>
      </c>
      <c r="AD752" t="s">
        <v>69983</v>
      </c>
      <c r="AE752" t="s">
        <v>22433</v>
      </c>
      <c r="AF752" t="s">
        <v>69984</v>
      </c>
      <c r="AG752" t="s">
        <v>22433</v>
      </c>
      <c r="AH752" t="s">
        <v>16779</v>
      </c>
      <c r="AJ752">
        <v>0</v>
      </c>
      <c r="AL752" t="s">
        <v>79</v>
      </c>
      <c r="AO752">
        <v>18</v>
      </c>
      <c r="AP752" t="s">
        <v>91</v>
      </c>
      <c r="AQ752" t="s">
        <v>80</v>
      </c>
      <c r="AR752" t="s">
        <v>16936</v>
      </c>
      <c r="AT752">
        <v>0</v>
      </c>
      <c r="AU752">
        <v>0</v>
      </c>
      <c r="AV752" t="s">
        <v>17105</v>
      </c>
      <c r="BI752" t="s">
        <v>81</v>
      </c>
      <c r="BJ752" t="s">
        <v>81</v>
      </c>
      <c r="BK752" t="s">
        <v>81</v>
      </c>
      <c r="BM752" t="s">
        <v>69988</v>
      </c>
      <c r="BN752" t="s">
        <v>69989</v>
      </c>
      <c r="BQ752" t="s">
        <v>69990</v>
      </c>
      <c r="BS752" t="s">
        <v>17202</v>
      </c>
      <c r="BV752" t="s">
        <v>69983</v>
      </c>
      <c r="BW752">
        <v>0</v>
      </c>
      <c r="BX752">
        <v>1</v>
      </c>
      <c r="CE752" t="s">
        <v>16880</v>
      </c>
      <c r="CF752" t="s">
        <v>16881</v>
      </c>
      <c r="CG752" t="s">
        <v>16882</v>
      </c>
      <c r="CK752" t="s">
        <v>16884</v>
      </c>
      <c r="CL752" t="s">
        <v>80</v>
      </c>
      <c r="CM752">
        <v>0</v>
      </c>
      <c r="CN752">
        <v>98.233099999999993</v>
      </c>
      <c r="CO752">
        <v>3.97</v>
      </c>
      <c r="CP752">
        <v>0</v>
      </c>
      <c r="CQ752" t="s">
        <v>17312</v>
      </c>
      <c r="CR752" t="s">
        <v>17313</v>
      </c>
      <c r="CS752" t="s">
        <v>69985</v>
      </c>
      <c r="CT752" t="s">
        <v>69986</v>
      </c>
      <c r="CU752" t="s">
        <v>16884</v>
      </c>
      <c r="CV752" t="s">
        <v>69987</v>
      </c>
      <c r="DU752">
        <v>1</v>
      </c>
      <c r="DV752">
        <v>0</v>
      </c>
      <c r="DW752">
        <v>1</v>
      </c>
      <c r="DY752">
        <v>0</v>
      </c>
      <c r="DZ752">
        <v>0</v>
      </c>
      <c r="EC752" t="s">
        <v>21320</v>
      </c>
      <c r="ED752">
        <v>0</v>
      </c>
      <c r="EE752" cm="1">
        <f t="array" ref="EE752">SUM(COUNTIFS(Table_Pending_Today[job_type_code],{"WB","WQ","Z5","Z7","U8","QU","7W","2V","2W","2X"},Table_Pending_Today[Order_Number],Table_Pending_Today[[#This Row],[Order_Number]]))</f>
        <v>0</v>
      </c>
      <c r="EF752">
        <f>COUNTIFS(Table_Pending_Today[Order_Number],Table_Pending_Today[[#This Row],[Order_Number]],Table_Pending_Today[tech_contractor],"INHOUSE")</f>
        <v>0</v>
      </c>
      <c r="EG752">
        <f>COUNTIFS(Table_Pending_Today[Order_Number],Table_Pending_Today[[#This Row],[Order_Number]],Table_Pending_Today[tech_contractor],"CONTRACTOR")</f>
        <v>0</v>
      </c>
      <c r="EH752" cm="1">
        <f t="array" ref="EH752">SUM(COUNTIFS(Table_Pending_Today[job_type_code],{"XV","XQ","XT","XU"},Table_Pending_Today[Order_Number],Table_Pending_Today[[#This Row],[Order_Number]]))</f>
        <v>0</v>
      </c>
      <c r="EI752" cm="1">
        <f t="array" ref="EI752">SUM(COUNTIFS(Table_Pending_Today[job_type_code],{"XV","XQ","XT","XU"},Table_Pending_Today[Order_Number],Table_Pending_Today[[#This Row],[Order_Number]],Table_Pending_Today[In-House],1))</f>
        <v>0</v>
      </c>
      <c r="EJ752" cm="1">
        <f t="array" ref="EJ752">SUM(COUNTIFS(Table_Pending_Today[job_type_code],{"XV","XQ","XT","XU"},Table_Pending_Today[Order_Number],Table_Pending_Today[[#This Row],[Order_Number]],Table_Pending_Today[Contractor],1))</f>
        <v>0</v>
      </c>
      <c r="EK752" cm="1">
        <f t="array" ref="EK752">SUM(COUNTIFS(Table_Pending_Today[job_type_code],{"WB","WQ","Z5","Z7","U8","QU","7W","2V","2W","2X"},Table_Pending_Today[Order_Number],Table_Pending_Today[[#This Row],[Order_Number]]))</f>
        <v>0</v>
      </c>
      <c r="EL752" cm="1">
        <f t="array" ref="EL752">SUM(COUNTIFS(Table_Pending_Today[job_type_code],{"WB","WQ","Z5","Z7","U8","QU","7W","2V","2W","2X"},Table_Pending_Today[In-House],1,Table_Pending_Today[Order_Number],Table_Pending_Today[[#This Row],[Order_Number]]))</f>
        <v>0</v>
      </c>
      <c r="EM752" cm="1">
        <f t="array" ref="EM752">SUM(COUNTIFS(Table_Pending_Today[job_type_code],{"WB","WQ","Z5","Z7","U8","QU","7W","2V","2W","2X"},Table_Pending_Today[Contractor],1,Table_Pending_Today[Order_Number],Table_Pending_Today[[#This Row],[Order_Number]]))</f>
        <v>0</v>
      </c>
      <c r="EN752" cm="1">
        <f t="array" ref="EN752">IF(SUM(COUNTIFS(Table_Pending_Today[Order_Type_Desc],{"Install","Service Order","Restart"},Table_Pending_Today[Order_Number],Table_Pending_Today[[#This Row],[Order_Number]]))&gt;0,1,0)</f>
        <v>0</v>
      </c>
      <c r="EO752" cm="1">
        <f t="array" ref="EO752">IF(SUM(COUNTIFS(Table_Pending_Today[Order_Type_Desc],{"Install","Service Order","Restart"},Table_Pending_Today[In-House],1,Table_Pending_Today[Order_Number],Table_Pending_Today[[#This Row],[Order_Number]]))&gt;0,1,0)</f>
        <v>0</v>
      </c>
      <c r="EP752" cm="1">
        <f t="array" ref="EP752">IF(SUM(COUNTIFS(Table_Pending_Today[Order_Type_Desc],{"Install","Service Order","Restart"},Table_Pending_Today[Contractor],1,Table_Pending_Today[Order_Number],Table_Pending_Today[[#This Row],[Order_Number]]))&gt;0,1,0)</f>
        <v>0</v>
      </c>
      <c r="EQ752">
        <f>IF(SUM(COUNTIFS(Table_Pending_Today[Order_Type_Desc],"Special Request",Table_Pending_Today[Bury_Drop],0,Table_Pending_Today[In-House],1,Table_Pending_Today[Order_Number],Table_Pending_Today[[#This Row],[Order_Number]]))&gt;0,1,0)</f>
        <v>0</v>
      </c>
      <c r="ER752">
        <f>SUM(COUNTIFS(Table_Pending_Today[Order_Type_Desc],"Special Request",Table_Pending_Today[Bury_Drop],0,Table_Pending_Today[Contractor],1,Table_Pending_Today[Order_Number],Table_Pending_Today[[#This Row],[Order_Number]]))</f>
        <v>0</v>
      </c>
    </row>
    <row r="753" spans="1:148" x14ac:dyDescent="0.25">
      <c r="A753" t="s">
        <v>22433</v>
      </c>
      <c r="B753" t="s">
        <v>68448</v>
      </c>
      <c r="C753" t="s">
        <v>16787</v>
      </c>
      <c r="D753" t="s">
        <v>46749</v>
      </c>
      <c r="E753" t="s">
        <v>46750</v>
      </c>
      <c r="F753" t="s">
        <v>46751</v>
      </c>
      <c r="G753">
        <v>371154</v>
      </c>
      <c r="H753" t="s">
        <v>72</v>
      </c>
      <c r="I753" t="s">
        <v>17013</v>
      </c>
      <c r="J753" t="s">
        <v>17789</v>
      </c>
      <c r="K753" t="s">
        <v>73</v>
      </c>
      <c r="L753">
        <v>0</v>
      </c>
      <c r="M753" t="s">
        <v>46752</v>
      </c>
      <c r="N753" t="s">
        <v>46753</v>
      </c>
      <c r="P753" t="s">
        <v>17679</v>
      </c>
      <c r="Q753" t="s">
        <v>21771</v>
      </c>
      <c r="R753" t="s">
        <v>46755</v>
      </c>
      <c r="S753" t="s">
        <v>46756</v>
      </c>
      <c r="T753" t="s">
        <v>147</v>
      </c>
      <c r="U753" t="s">
        <v>16728</v>
      </c>
      <c r="V753" t="s">
        <v>69991</v>
      </c>
      <c r="W753" t="s">
        <v>16660</v>
      </c>
      <c r="X753" t="s">
        <v>16754</v>
      </c>
      <c r="Y753" t="s">
        <v>76</v>
      </c>
      <c r="Z753" t="s">
        <v>96</v>
      </c>
      <c r="AA753" t="s">
        <v>174</v>
      </c>
      <c r="AB753" t="s">
        <v>175</v>
      </c>
      <c r="AC753" t="s">
        <v>180</v>
      </c>
      <c r="AD753" t="s">
        <v>69992</v>
      </c>
      <c r="AE753" t="s">
        <v>22433</v>
      </c>
      <c r="AF753" t="s">
        <v>69993</v>
      </c>
      <c r="AG753" t="s">
        <v>22433</v>
      </c>
      <c r="AH753" t="s">
        <v>16963</v>
      </c>
      <c r="AJ753">
        <v>0</v>
      </c>
      <c r="AL753" t="s">
        <v>79</v>
      </c>
      <c r="AO753">
        <v>18</v>
      </c>
      <c r="AP753" t="s">
        <v>17015</v>
      </c>
      <c r="AQ753" t="s">
        <v>80</v>
      </c>
      <c r="AR753" t="s">
        <v>69994</v>
      </c>
      <c r="AT753">
        <v>0</v>
      </c>
      <c r="AU753">
        <v>0</v>
      </c>
      <c r="AV753" t="s">
        <v>17105</v>
      </c>
      <c r="BI753" t="s">
        <v>81</v>
      </c>
      <c r="BJ753" t="s">
        <v>81</v>
      </c>
      <c r="BK753" t="s">
        <v>81</v>
      </c>
      <c r="BM753" t="s">
        <v>69995</v>
      </c>
      <c r="BN753" t="s">
        <v>69996</v>
      </c>
      <c r="BQ753" t="s">
        <v>69997</v>
      </c>
      <c r="BS753" t="s">
        <v>17202</v>
      </c>
      <c r="BV753" t="s">
        <v>69992</v>
      </c>
      <c r="BW753">
        <v>0</v>
      </c>
      <c r="BX753">
        <v>0</v>
      </c>
      <c r="CE753" t="s">
        <v>16880</v>
      </c>
      <c r="CF753" t="s">
        <v>16881</v>
      </c>
      <c r="CG753" t="s">
        <v>16882</v>
      </c>
      <c r="CK753" t="s">
        <v>16920</v>
      </c>
      <c r="CL753" t="s">
        <v>80</v>
      </c>
      <c r="CM753">
        <v>0</v>
      </c>
      <c r="CN753">
        <v>98.823700000000002</v>
      </c>
      <c r="CO753">
        <v>2.5499999999999998</v>
      </c>
      <c r="CP753">
        <v>1125</v>
      </c>
      <c r="CQ753" t="s">
        <v>17312</v>
      </c>
      <c r="CR753" t="s">
        <v>17313</v>
      </c>
      <c r="CS753" t="s">
        <v>56711</v>
      </c>
      <c r="CT753" t="s">
        <v>56712</v>
      </c>
      <c r="CU753" t="s">
        <v>16920</v>
      </c>
      <c r="CV753" t="s">
        <v>56713</v>
      </c>
      <c r="DU753">
        <v>1</v>
      </c>
      <c r="DV753">
        <v>0</v>
      </c>
      <c r="DW753">
        <v>0</v>
      </c>
      <c r="DY753">
        <v>0</v>
      </c>
      <c r="DZ753">
        <v>0</v>
      </c>
      <c r="EC753" t="s">
        <v>21320</v>
      </c>
      <c r="ED753">
        <v>0</v>
      </c>
      <c r="EE753" cm="1">
        <f t="array" ref="EE753">SUM(COUNTIFS(Table_Pending_Today[job_type_code],{"WB","WQ","Z5","Z7","U8","QU","7W","2V","2W","2X"},Table_Pending_Today[Order_Number],Table_Pending_Today[[#This Row],[Order_Number]]))</f>
        <v>0</v>
      </c>
      <c r="EF753">
        <f>COUNTIFS(Table_Pending_Today[Order_Number],Table_Pending_Today[[#This Row],[Order_Number]],Table_Pending_Today[tech_contractor],"INHOUSE")</f>
        <v>0</v>
      </c>
      <c r="EG753">
        <f>COUNTIFS(Table_Pending_Today[Order_Number],Table_Pending_Today[[#This Row],[Order_Number]],Table_Pending_Today[tech_contractor],"CONTRACTOR")</f>
        <v>0</v>
      </c>
      <c r="EH753" cm="1">
        <f t="array" ref="EH753">SUM(COUNTIFS(Table_Pending_Today[job_type_code],{"XV","XQ","XT","XU"},Table_Pending_Today[Order_Number],Table_Pending_Today[[#This Row],[Order_Number]]))</f>
        <v>0</v>
      </c>
      <c r="EI753" cm="1">
        <f t="array" ref="EI753">SUM(COUNTIFS(Table_Pending_Today[job_type_code],{"XV","XQ","XT","XU"},Table_Pending_Today[Order_Number],Table_Pending_Today[[#This Row],[Order_Number]],Table_Pending_Today[In-House],1))</f>
        <v>0</v>
      </c>
      <c r="EJ753" cm="1">
        <f t="array" ref="EJ753">SUM(COUNTIFS(Table_Pending_Today[job_type_code],{"XV","XQ","XT","XU"},Table_Pending_Today[Order_Number],Table_Pending_Today[[#This Row],[Order_Number]],Table_Pending_Today[Contractor],1))</f>
        <v>0</v>
      </c>
      <c r="EK753" cm="1">
        <f t="array" ref="EK753">SUM(COUNTIFS(Table_Pending_Today[job_type_code],{"WB","WQ","Z5","Z7","U8","QU","7W","2V","2W","2X"},Table_Pending_Today[Order_Number],Table_Pending_Today[[#This Row],[Order_Number]]))</f>
        <v>0</v>
      </c>
      <c r="EL753" cm="1">
        <f t="array" ref="EL753">SUM(COUNTIFS(Table_Pending_Today[job_type_code],{"WB","WQ","Z5","Z7","U8","QU","7W","2V","2W","2X"},Table_Pending_Today[In-House],1,Table_Pending_Today[Order_Number],Table_Pending_Today[[#This Row],[Order_Number]]))</f>
        <v>0</v>
      </c>
      <c r="EM753" cm="1">
        <f t="array" ref="EM753">SUM(COUNTIFS(Table_Pending_Today[job_type_code],{"WB","WQ","Z5","Z7","U8","QU","7W","2V","2W","2X"},Table_Pending_Today[Contractor],1,Table_Pending_Today[Order_Number],Table_Pending_Today[[#This Row],[Order_Number]]))</f>
        <v>0</v>
      </c>
      <c r="EN753" cm="1">
        <f t="array" ref="EN753">IF(SUM(COUNTIFS(Table_Pending_Today[Order_Type_Desc],{"Install","Service Order","Restart"},Table_Pending_Today[Order_Number],Table_Pending_Today[[#This Row],[Order_Number]]))&gt;0,1,0)</f>
        <v>0</v>
      </c>
      <c r="EO753" cm="1">
        <f t="array" ref="EO753">IF(SUM(COUNTIFS(Table_Pending_Today[Order_Type_Desc],{"Install","Service Order","Restart"},Table_Pending_Today[In-House],1,Table_Pending_Today[Order_Number],Table_Pending_Today[[#This Row],[Order_Number]]))&gt;0,1,0)</f>
        <v>0</v>
      </c>
      <c r="EP753" cm="1">
        <f t="array" ref="EP753">IF(SUM(COUNTIFS(Table_Pending_Today[Order_Type_Desc],{"Install","Service Order","Restart"},Table_Pending_Today[Contractor],1,Table_Pending_Today[Order_Number],Table_Pending_Today[[#This Row],[Order_Number]]))&gt;0,1,0)</f>
        <v>0</v>
      </c>
      <c r="EQ753">
        <f>IF(SUM(COUNTIFS(Table_Pending_Today[Order_Type_Desc],"Special Request",Table_Pending_Today[Bury_Drop],0,Table_Pending_Today[In-House],1,Table_Pending_Today[Order_Number],Table_Pending_Today[[#This Row],[Order_Number]]))&gt;0,1,0)</f>
        <v>0</v>
      </c>
      <c r="ER753">
        <f>SUM(COUNTIFS(Table_Pending_Today[Order_Type_Desc],"Special Request",Table_Pending_Today[Bury_Drop],0,Table_Pending_Today[Contractor],1,Table_Pending_Today[Order_Number],Table_Pending_Today[[#This Row],[Order_Number]]))</f>
        <v>0</v>
      </c>
    </row>
    <row r="754" spans="1:148" x14ac:dyDescent="0.25">
      <c r="A754" t="s">
        <v>22433</v>
      </c>
      <c r="B754" t="s">
        <v>68448</v>
      </c>
      <c r="C754" t="s">
        <v>16787</v>
      </c>
      <c r="D754" t="s">
        <v>46731</v>
      </c>
      <c r="E754" t="s">
        <v>46732</v>
      </c>
      <c r="F754" t="s">
        <v>46733</v>
      </c>
      <c r="G754">
        <v>371155</v>
      </c>
      <c r="H754" t="s">
        <v>72</v>
      </c>
      <c r="I754" t="s">
        <v>89</v>
      </c>
      <c r="J754" t="s">
        <v>16935</v>
      </c>
      <c r="K754" t="s">
        <v>73</v>
      </c>
      <c r="L754">
        <v>0</v>
      </c>
      <c r="M754" t="s">
        <v>46734</v>
      </c>
      <c r="N754" t="s">
        <v>46735</v>
      </c>
      <c r="P754" t="s">
        <v>18913</v>
      </c>
      <c r="Q754" t="s">
        <v>53002</v>
      </c>
      <c r="R754" t="s">
        <v>46736</v>
      </c>
      <c r="T754" t="s">
        <v>147</v>
      </c>
      <c r="U754" t="s">
        <v>16728</v>
      </c>
      <c r="V754" t="s">
        <v>69998</v>
      </c>
      <c r="W754" t="s">
        <v>16660</v>
      </c>
      <c r="X754" t="s">
        <v>17004</v>
      </c>
      <c r="Y754" t="s">
        <v>76</v>
      </c>
      <c r="Z754" t="s">
        <v>16848</v>
      </c>
      <c r="AA754" t="s">
        <v>182</v>
      </c>
      <c r="AB754" t="s">
        <v>17532</v>
      </c>
      <c r="AC754" t="s">
        <v>18616</v>
      </c>
      <c r="AD754" t="s">
        <v>69999</v>
      </c>
      <c r="AE754" t="s">
        <v>22433</v>
      </c>
      <c r="AF754" t="s">
        <v>70000</v>
      </c>
      <c r="AG754" t="s">
        <v>22433</v>
      </c>
      <c r="AH754" t="s">
        <v>16795</v>
      </c>
      <c r="AJ754">
        <v>0</v>
      </c>
      <c r="AL754" t="s">
        <v>54025</v>
      </c>
      <c r="AM754" t="s">
        <v>87</v>
      </c>
      <c r="AO754">
        <v>18</v>
      </c>
      <c r="AP754" t="s">
        <v>91</v>
      </c>
      <c r="AQ754" t="s">
        <v>80</v>
      </c>
      <c r="AR754" t="s">
        <v>16936</v>
      </c>
      <c r="AT754">
        <v>0</v>
      </c>
      <c r="AU754">
        <v>0</v>
      </c>
      <c r="AV754" t="s">
        <v>17128</v>
      </c>
      <c r="BI754" t="s">
        <v>81</v>
      </c>
      <c r="BJ754" t="s">
        <v>81</v>
      </c>
      <c r="BK754" t="s">
        <v>81</v>
      </c>
      <c r="BM754" t="s">
        <v>70001</v>
      </c>
      <c r="BN754" t="s">
        <v>70002</v>
      </c>
      <c r="BQ754" t="s">
        <v>70003</v>
      </c>
      <c r="BS754" t="s">
        <v>17202</v>
      </c>
      <c r="BT754" t="s">
        <v>17723</v>
      </c>
      <c r="BU754" t="s">
        <v>54026</v>
      </c>
      <c r="BV754" t="s">
        <v>69999</v>
      </c>
      <c r="BW754">
        <v>0</v>
      </c>
      <c r="BX754">
        <v>0</v>
      </c>
      <c r="CE754" t="s">
        <v>16880</v>
      </c>
      <c r="CF754" t="s">
        <v>16881</v>
      </c>
      <c r="CG754" t="s">
        <v>16882</v>
      </c>
      <c r="CK754" t="s">
        <v>16920</v>
      </c>
      <c r="CL754" t="s">
        <v>80</v>
      </c>
      <c r="CM754">
        <v>0</v>
      </c>
      <c r="CN754">
        <v>98.973600000000005</v>
      </c>
      <c r="CO754">
        <v>2.58</v>
      </c>
      <c r="CP754">
        <v>200</v>
      </c>
      <c r="CQ754" t="s">
        <v>17312</v>
      </c>
      <c r="CR754" t="s">
        <v>17313</v>
      </c>
      <c r="CS754" t="s">
        <v>17314</v>
      </c>
      <c r="CT754" t="s">
        <v>17733</v>
      </c>
      <c r="CU754" t="s">
        <v>16885</v>
      </c>
      <c r="DS754">
        <v>0</v>
      </c>
      <c r="DU754">
        <v>1</v>
      </c>
      <c r="DV754">
        <v>0</v>
      </c>
      <c r="DW754">
        <v>0</v>
      </c>
      <c r="DY754">
        <v>0</v>
      </c>
      <c r="DZ754">
        <v>0</v>
      </c>
      <c r="EC754" t="s">
        <v>21320</v>
      </c>
      <c r="ED754">
        <v>0</v>
      </c>
      <c r="EE754" cm="1">
        <f t="array" ref="EE754">SUM(COUNTIFS(Table_Pending_Today[job_type_code],{"WB","WQ","Z5","Z7","U8","QU","7W","2V","2W","2X"},Table_Pending_Today[Order_Number],Table_Pending_Today[[#This Row],[Order_Number]]))</f>
        <v>0</v>
      </c>
      <c r="EF754">
        <f>COUNTIFS(Table_Pending_Today[Order_Number],Table_Pending_Today[[#This Row],[Order_Number]],Table_Pending_Today[tech_contractor],"INHOUSE")</f>
        <v>1</v>
      </c>
      <c r="EG754">
        <f>COUNTIFS(Table_Pending_Today[Order_Number],Table_Pending_Today[[#This Row],[Order_Number]],Table_Pending_Today[tech_contractor],"CONTRACTOR")</f>
        <v>0</v>
      </c>
      <c r="EH754" cm="1">
        <f t="array" ref="EH754">SUM(COUNTIFS(Table_Pending_Today[job_type_code],{"XV","XQ","XT","XU"},Table_Pending_Today[Order_Number],Table_Pending_Today[[#This Row],[Order_Number]]))</f>
        <v>0</v>
      </c>
      <c r="EI754" cm="1">
        <f t="array" ref="EI754">SUM(COUNTIFS(Table_Pending_Today[job_type_code],{"XV","XQ","XT","XU"},Table_Pending_Today[Order_Number],Table_Pending_Today[[#This Row],[Order_Number]],Table_Pending_Today[In-House],1))</f>
        <v>0</v>
      </c>
      <c r="EJ754" cm="1">
        <f t="array" ref="EJ754">SUM(COUNTIFS(Table_Pending_Today[job_type_code],{"XV","XQ","XT","XU"},Table_Pending_Today[Order_Number],Table_Pending_Today[[#This Row],[Order_Number]],Table_Pending_Today[Contractor],1))</f>
        <v>0</v>
      </c>
      <c r="EK754" cm="1">
        <f t="array" ref="EK754">SUM(COUNTIFS(Table_Pending_Today[job_type_code],{"WB","WQ","Z5","Z7","U8","QU","7W","2V","2W","2X"},Table_Pending_Today[Order_Number],Table_Pending_Today[[#This Row],[Order_Number]]))</f>
        <v>0</v>
      </c>
      <c r="EL754" cm="1">
        <f t="array" ref="EL754">SUM(COUNTIFS(Table_Pending_Today[job_type_code],{"WB","WQ","Z5","Z7","U8","QU","7W","2V","2W","2X"},Table_Pending_Today[In-House],1,Table_Pending_Today[Order_Number],Table_Pending_Today[[#This Row],[Order_Number]]))</f>
        <v>0</v>
      </c>
      <c r="EM754" cm="1">
        <f t="array" ref="EM754">SUM(COUNTIFS(Table_Pending_Today[job_type_code],{"WB","WQ","Z5","Z7","U8","QU","7W","2V","2W","2X"},Table_Pending_Today[Contractor],1,Table_Pending_Today[Order_Number],Table_Pending_Today[[#This Row],[Order_Number]]))</f>
        <v>0</v>
      </c>
      <c r="EN754" cm="1">
        <f t="array" ref="EN754">IF(SUM(COUNTIFS(Table_Pending_Today[Order_Type_Desc],{"Install","Service Order","Restart"},Table_Pending_Today[Order_Number],Table_Pending_Today[[#This Row],[Order_Number]]))&gt;0,1,0)</f>
        <v>0</v>
      </c>
      <c r="EO754" cm="1">
        <f t="array" ref="EO754">IF(SUM(COUNTIFS(Table_Pending_Today[Order_Type_Desc],{"Install","Service Order","Restart"},Table_Pending_Today[In-House],1,Table_Pending_Today[Order_Number],Table_Pending_Today[[#This Row],[Order_Number]]))&gt;0,1,0)</f>
        <v>0</v>
      </c>
      <c r="EP754" cm="1">
        <f t="array" ref="EP754">IF(SUM(COUNTIFS(Table_Pending_Today[Order_Type_Desc],{"Install","Service Order","Restart"},Table_Pending_Today[Contractor],1,Table_Pending_Today[Order_Number],Table_Pending_Today[[#This Row],[Order_Number]]))&gt;0,1,0)</f>
        <v>0</v>
      </c>
      <c r="EQ754">
        <f>IF(SUM(COUNTIFS(Table_Pending_Today[Order_Type_Desc],"Special Request",Table_Pending_Today[Bury_Drop],0,Table_Pending_Today[In-House],1,Table_Pending_Today[Order_Number],Table_Pending_Today[[#This Row],[Order_Number]]))&gt;0,1,0)</f>
        <v>0</v>
      </c>
      <c r="ER754">
        <f>SUM(COUNTIFS(Table_Pending_Today[Order_Type_Desc],"Special Request",Table_Pending_Today[Bury_Drop],0,Table_Pending_Today[Contractor],1,Table_Pending_Today[Order_Number],Table_Pending_Today[[#This Row],[Order_Number]]))</f>
        <v>0</v>
      </c>
    </row>
    <row r="755" spans="1:148" x14ac:dyDescent="0.25">
      <c r="A755" t="s">
        <v>22433</v>
      </c>
      <c r="B755" t="s">
        <v>68448</v>
      </c>
      <c r="C755" t="s">
        <v>16787</v>
      </c>
      <c r="D755" t="s">
        <v>57664</v>
      </c>
      <c r="E755" t="s">
        <v>57665</v>
      </c>
      <c r="F755" t="s">
        <v>57666</v>
      </c>
      <c r="G755">
        <v>371159</v>
      </c>
      <c r="H755" t="s">
        <v>72</v>
      </c>
      <c r="I755" t="s">
        <v>17013</v>
      </c>
      <c r="J755" t="s">
        <v>17017</v>
      </c>
      <c r="K755" t="s">
        <v>73</v>
      </c>
      <c r="L755">
        <v>0</v>
      </c>
      <c r="M755" t="s">
        <v>57667</v>
      </c>
      <c r="N755" t="s">
        <v>57668</v>
      </c>
      <c r="P755" t="s">
        <v>174</v>
      </c>
      <c r="Q755" t="s">
        <v>17595</v>
      </c>
      <c r="R755" t="s">
        <v>57670</v>
      </c>
      <c r="T755" t="s">
        <v>147</v>
      </c>
      <c r="U755" t="s">
        <v>16728</v>
      </c>
      <c r="V755" t="s">
        <v>70004</v>
      </c>
      <c r="W755" t="s">
        <v>16660</v>
      </c>
      <c r="X755" t="s">
        <v>17041</v>
      </c>
      <c r="Y755" t="s">
        <v>76</v>
      </c>
      <c r="Z755" t="s">
        <v>77</v>
      </c>
      <c r="AA755" t="s">
        <v>174</v>
      </c>
      <c r="AB755" t="s">
        <v>16813</v>
      </c>
      <c r="AC755" t="s">
        <v>180</v>
      </c>
      <c r="AD755" t="s">
        <v>70005</v>
      </c>
      <c r="AE755" t="s">
        <v>22433</v>
      </c>
      <c r="AF755" t="s">
        <v>70006</v>
      </c>
      <c r="AG755" t="s">
        <v>22433</v>
      </c>
      <c r="AH755" t="s">
        <v>16779</v>
      </c>
      <c r="AJ755">
        <v>0</v>
      </c>
      <c r="AL755" t="s">
        <v>79</v>
      </c>
      <c r="AO755">
        <v>18</v>
      </c>
      <c r="AP755" t="s">
        <v>17015</v>
      </c>
      <c r="AQ755" t="s">
        <v>80</v>
      </c>
      <c r="AR755" t="s">
        <v>47743</v>
      </c>
      <c r="AT755">
        <v>0</v>
      </c>
      <c r="AU755">
        <v>0</v>
      </c>
      <c r="AV755" t="s">
        <v>17105</v>
      </c>
      <c r="BI755" t="s">
        <v>81</v>
      </c>
      <c r="BJ755" t="s">
        <v>81</v>
      </c>
      <c r="BK755" t="s">
        <v>81</v>
      </c>
      <c r="BM755" t="s">
        <v>70010</v>
      </c>
      <c r="BN755" t="s">
        <v>70011</v>
      </c>
      <c r="BQ755" t="s">
        <v>70012</v>
      </c>
      <c r="BS755" t="s">
        <v>17202</v>
      </c>
      <c r="BV755" t="s">
        <v>70005</v>
      </c>
      <c r="BW755">
        <v>0</v>
      </c>
      <c r="BX755">
        <v>0</v>
      </c>
      <c r="CA755" t="s">
        <v>17789</v>
      </c>
      <c r="CE755" t="s">
        <v>16880</v>
      </c>
      <c r="CF755" t="s">
        <v>16881</v>
      </c>
      <c r="CG755" t="s">
        <v>16882</v>
      </c>
      <c r="CK755" t="s">
        <v>16947</v>
      </c>
      <c r="CL755" t="s">
        <v>80</v>
      </c>
      <c r="CM755">
        <v>0</v>
      </c>
      <c r="CN755">
        <v>97.872200000000007</v>
      </c>
      <c r="CO755">
        <v>4.1100000000000003</v>
      </c>
      <c r="CP755">
        <v>25</v>
      </c>
      <c r="CQ755" t="s">
        <v>17312</v>
      </c>
      <c r="CR755" t="s">
        <v>17313</v>
      </c>
      <c r="CS755" t="s">
        <v>70007</v>
      </c>
      <c r="CT755" t="s">
        <v>70008</v>
      </c>
      <c r="CU755" t="s">
        <v>16947</v>
      </c>
      <c r="CV755" t="s">
        <v>70009</v>
      </c>
      <c r="DU755">
        <v>1</v>
      </c>
      <c r="DV755">
        <v>0</v>
      </c>
      <c r="DW755">
        <v>0</v>
      </c>
      <c r="DY755">
        <v>0</v>
      </c>
      <c r="DZ755">
        <v>0</v>
      </c>
      <c r="EC755" t="s">
        <v>21330</v>
      </c>
      <c r="ED755">
        <v>0</v>
      </c>
      <c r="EE755" cm="1">
        <f t="array" ref="EE755">SUM(COUNTIFS(Table_Pending_Today[job_type_code],{"WB","WQ","Z5","Z7","U8","QU","7W","2V","2W","2X"},Table_Pending_Today[Order_Number],Table_Pending_Today[[#This Row],[Order_Number]]))</f>
        <v>0</v>
      </c>
      <c r="EF755">
        <f>COUNTIFS(Table_Pending_Today[Order_Number],Table_Pending_Today[[#This Row],[Order_Number]],Table_Pending_Today[tech_contractor],"INHOUSE")</f>
        <v>0</v>
      </c>
      <c r="EG755">
        <f>COUNTIFS(Table_Pending_Today[Order_Number],Table_Pending_Today[[#This Row],[Order_Number]],Table_Pending_Today[tech_contractor],"CONTRACTOR")</f>
        <v>0</v>
      </c>
      <c r="EH755" cm="1">
        <f t="array" ref="EH755">SUM(COUNTIFS(Table_Pending_Today[job_type_code],{"XV","XQ","XT","XU"},Table_Pending_Today[Order_Number],Table_Pending_Today[[#This Row],[Order_Number]]))</f>
        <v>0</v>
      </c>
      <c r="EI755" cm="1">
        <f t="array" ref="EI755">SUM(COUNTIFS(Table_Pending_Today[job_type_code],{"XV","XQ","XT","XU"},Table_Pending_Today[Order_Number],Table_Pending_Today[[#This Row],[Order_Number]],Table_Pending_Today[In-House],1))</f>
        <v>0</v>
      </c>
      <c r="EJ755" cm="1">
        <f t="array" ref="EJ755">SUM(COUNTIFS(Table_Pending_Today[job_type_code],{"XV","XQ","XT","XU"},Table_Pending_Today[Order_Number],Table_Pending_Today[[#This Row],[Order_Number]],Table_Pending_Today[Contractor],1))</f>
        <v>0</v>
      </c>
      <c r="EK755" cm="1">
        <f t="array" ref="EK755">SUM(COUNTIFS(Table_Pending_Today[job_type_code],{"WB","WQ","Z5","Z7","U8","QU","7W","2V","2W","2X"},Table_Pending_Today[Order_Number],Table_Pending_Today[[#This Row],[Order_Number]]))</f>
        <v>0</v>
      </c>
      <c r="EL755" cm="1">
        <f t="array" ref="EL755">SUM(COUNTIFS(Table_Pending_Today[job_type_code],{"WB","WQ","Z5","Z7","U8","QU","7W","2V","2W","2X"},Table_Pending_Today[In-House],1,Table_Pending_Today[Order_Number],Table_Pending_Today[[#This Row],[Order_Number]]))</f>
        <v>0</v>
      </c>
      <c r="EM755" cm="1">
        <f t="array" ref="EM755">SUM(COUNTIFS(Table_Pending_Today[job_type_code],{"WB","WQ","Z5","Z7","U8","QU","7W","2V","2W","2X"},Table_Pending_Today[Contractor],1,Table_Pending_Today[Order_Number],Table_Pending_Today[[#This Row],[Order_Number]]))</f>
        <v>0</v>
      </c>
      <c r="EN755" cm="1">
        <f t="array" ref="EN755">IF(SUM(COUNTIFS(Table_Pending_Today[Order_Type_Desc],{"Install","Service Order","Restart"},Table_Pending_Today[Order_Number],Table_Pending_Today[[#This Row],[Order_Number]]))&gt;0,1,0)</f>
        <v>0</v>
      </c>
      <c r="EO755" cm="1">
        <f t="array" ref="EO755">IF(SUM(COUNTIFS(Table_Pending_Today[Order_Type_Desc],{"Install","Service Order","Restart"},Table_Pending_Today[In-House],1,Table_Pending_Today[Order_Number],Table_Pending_Today[[#This Row],[Order_Number]]))&gt;0,1,0)</f>
        <v>0</v>
      </c>
      <c r="EP755" cm="1">
        <f t="array" ref="EP755">IF(SUM(COUNTIFS(Table_Pending_Today[Order_Type_Desc],{"Install","Service Order","Restart"},Table_Pending_Today[Contractor],1,Table_Pending_Today[Order_Number],Table_Pending_Today[[#This Row],[Order_Number]]))&gt;0,1,0)</f>
        <v>0</v>
      </c>
      <c r="EQ755">
        <f>IF(SUM(COUNTIFS(Table_Pending_Today[Order_Type_Desc],"Special Request",Table_Pending_Today[Bury_Drop],0,Table_Pending_Today[In-House],1,Table_Pending_Today[Order_Number],Table_Pending_Today[[#This Row],[Order_Number]]))&gt;0,1,0)</f>
        <v>0</v>
      </c>
      <c r="ER755">
        <f>SUM(COUNTIFS(Table_Pending_Today[Order_Type_Desc],"Special Request",Table_Pending_Today[Bury_Drop],0,Table_Pending_Today[Contractor],1,Table_Pending_Today[Order_Number],Table_Pending_Today[[#This Row],[Order_Number]]))</f>
        <v>0</v>
      </c>
    </row>
    <row r="756" spans="1:148" x14ac:dyDescent="0.25">
      <c r="A756" t="s">
        <v>22433</v>
      </c>
      <c r="B756" t="s">
        <v>68448</v>
      </c>
      <c r="C756" t="s">
        <v>16787</v>
      </c>
      <c r="D756" t="s">
        <v>57622</v>
      </c>
      <c r="E756" t="s">
        <v>57623</v>
      </c>
      <c r="F756" t="s">
        <v>57624</v>
      </c>
      <c r="G756">
        <v>371161</v>
      </c>
      <c r="H756" t="s">
        <v>72</v>
      </c>
      <c r="I756" t="s">
        <v>16959</v>
      </c>
      <c r="J756" t="s">
        <v>16798</v>
      </c>
      <c r="K756" t="s">
        <v>73</v>
      </c>
      <c r="L756">
        <v>0</v>
      </c>
      <c r="M756" t="s">
        <v>57625</v>
      </c>
      <c r="N756" t="s">
        <v>57626</v>
      </c>
      <c r="O756" t="s">
        <v>57627</v>
      </c>
      <c r="P756" t="s">
        <v>18918</v>
      </c>
      <c r="Q756" t="s">
        <v>52581</v>
      </c>
      <c r="R756" t="s">
        <v>57629</v>
      </c>
      <c r="S756" t="s">
        <v>57630</v>
      </c>
      <c r="T756" t="s">
        <v>147</v>
      </c>
      <c r="U756" t="s">
        <v>16728</v>
      </c>
      <c r="V756" t="s">
        <v>70013</v>
      </c>
      <c r="W756" t="s">
        <v>16660</v>
      </c>
      <c r="X756" t="s">
        <v>16953</v>
      </c>
      <c r="Y756" t="s">
        <v>84</v>
      </c>
      <c r="Z756" t="s">
        <v>85</v>
      </c>
      <c r="AA756" t="s">
        <v>182</v>
      </c>
      <c r="AB756" t="s">
        <v>17532</v>
      </c>
      <c r="AC756" t="s">
        <v>145</v>
      </c>
      <c r="AD756" t="s">
        <v>52614</v>
      </c>
      <c r="AE756" t="s">
        <v>22433</v>
      </c>
      <c r="AF756" t="s">
        <v>70014</v>
      </c>
      <c r="AG756" t="s">
        <v>22433</v>
      </c>
      <c r="AH756" t="s">
        <v>16921</v>
      </c>
      <c r="AJ756">
        <v>0</v>
      </c>
      <c r="AL756" t="s">
        <v>19652</v>
      </c>
      <c r="AM756" t="s">
        <v>87</v>
      </c>
      <c r="AO756">
        <v>18</v>
      </c>
      <c r="AP756" t="s">
        <v>16960</v>
      </c>
      <c r="AQ756" t="s">
        <v>88</v>
      </c>
      <c r="AR756" t="s">
        <v>16799</v>
      </c>
      <c r="AT756">
        <v>0</v>
      </c>
      <c r="AU756">
        <v>0</v>
      </c>
      <c r="AV756" t="s">
        <v>17128</v>
      </c>
      <c r="BI756" t="s">
        <v>81</v>
      </c>
      <c r="BJ756" t="s">
        <v>81</v>
      </c>
      <c r="BK756" t="s">
        <v>81</v>
      </c>
      <c r="BM756" t="s">
        <v>70015</v>
      </c>
      <c r="BN756" t="s">
        <v>70016</v>
      </c>
      <c r="BQ756" t="s">
        <v>70017</v>
      </c>
      <c r="BR756" t="s">
        <v>235</v>
      </c>
      <c r="BS756" t="s">
        <v>84</v>
      </c>
      <c r="BT756" t="s">
        <v>19620</v>
      </c>
      <c r="BU756" t="s">
        <v>19653</v>
      </c>
      <c r="BV756" t="s">
        <v>52614</v>
      </c>
      <c r="BW756">
        <v>0</v>
      </c>
      <c r="BX756">
        <v>0</v>
      </c>
      <c r="CE756" t="s">
        <v>16880</v>
      </c>
      <c r="CF756" t="s">
        <v>16881</v>
      </c>
      <c r="CG756" t="s">
        <v>16882</v>
      </c>
      <c r="CK756" t="s">
        <v>17212</v>
      </c>
      <c r="CL756" t="s">
        <v>88</v>
      </c>
      <c r="CM756">
        <v>0</v>
      </c>
      <c r="CN756">
        <v>98.114099999999993</v>
      </c>
      <c r="CO756">
        <v>4.3</v>
      </c>
      <c r="CP756">
        <v>125</v>
      </c>
      <c r="CQ756" t="s">
        <v>17312</v>
      </c>
      <c r="CR756" t="s">
        <v>17313</v>
      </c>
      <c r="CS756" t="s">
        <v>17314</v>
      </c>
      <c r="CT756" t="s">
        <v>17733</v>
      </c>
      <c r="CU756" t="s">
        <v>16885</v>
      </c>
      <c r="DS756">
        <v>0</v>
      </c>
      <c r="DU756">
        <v>1</v>
      </c>
      <c r="DV756">
        <v>0</v>
      </c>
      <c r="DW756">
        <v>0</v>
      </c>
      <c r="DY756">
        <v>0</v>
      </c>
      <c r="DZ756">
        <v>0</v>
      </c>
      <c r="EC756" t="s">
        <v>21320</v>
      </c>
      <c r="ED756">
        <v>0</v>
      </c>
      <c r="EE756" cm="1">
        <f t="array" ref="EE756">SUM(COUNTIFS(Table_Pending_Today[job_type_code],{"WB","WQ","Z5","Z7","U8","QU","7W","2V","2W","2X"},Table_Pending_Today[Order_Number],Table_Pending_Today[[#This Row],[Order_Number]]))</f>
        <v>0</v>
      </c>
      <c r="EF756">
        <f>COUNTIFS(Table_Pending_Today[Order_Number],Table_Pending_Today[[#This Row],[Order_Number]],Table_Pending_Today[tech_contractor],"INHOUSE")</f>
        <v>1</v>
      </c>
      <c r="EG756">
        <f>COUNTIFS(Table_Pending_Today[Order_Number],Table_Pending_Today[[#This Row],[Order_Number]],Table_Pending_Today[tech_contractor],"CONTRACTOR")</f>
        <v>0</v>
      </c>
      <c r="EH756" cm="1">
        <f t="array" ref="EH756">SUM(COUNTIFS(Table_Pending_Today[job_type_code],{"XV","XQ","XT","XU"},Table_Pending_Today[Order_Number],Table_Pending_Today[[#This Row],[Order_Number]]))</f>
        <v>0</v>
      </c>
      <c r="EI756" cm="1">
        <f t="array" ref="EI756">SUM(COUNTIFS(Table_Pending_Today[job_type_code],{"XV","XQ","XT","XU"},Table_Pending_Today[Order_Number],Table_Pending_Today[[#This Row],[Order_Number]],Table_Pending_Today[In-House],1))</f>
        <v>0</v>
      </c>
      <c r="EJ756" cm="1">
        <f t="array" ref="EJ756">SUM(COUNTIFS(Table_Pending_Today[job_type_code],{"XV","XQ","XT","XU"},Table_Pending_Today[Order_Number],Table_Pending_Today[[#This Row],[Order_Number]],Table_Pending_Today[Contractor],1))</f>
        <v>0</v>
      </c>
      <c r="EK756" cm="1">
        <f t="array" ref="EK756">SUM(COUNTIFS(Table_Pending_Today[job_type_code],{"WB","WQ","Z5","Z7","U8","QU","7W","2V","2W","2X"},Table_Pending_Today[Order_Number],Table_Pending_Today[[#This Row],[Order_Number]]))</f>
        <v>0</v>
      </c>
      <c r="EL756" cm="1">
        <f t="array" ref="EL756">SUM(COUNTIFS(Table_Pending_Today[job_type_code],{"WB","WQ","Z5","Z7","U8","QU","7W","2V","2W","2X"},Table_Pending_Today[In-House],1,Table_Pending_Today[Order_Number],Table_Pending_Today[[#This Row],[Order_Number]]))</f>
        <v>0</v>
      </c>
      <c r="EM756" cm="1">
        <f t="array" ref="EM756">SUM(COUNTIFS(Table_Pending_Today[job_type_code],{"WB","WQ","Z5","Z7","U8","QU","7W","2V","2W","2X"},Table_Pending_Today[Contractor],1,Table_Pending_Today[Order_Number],Table_Pending_Today[[#This Row],[Order_Number]]))</f>
        <v>0</v>
      </c>
      <c r="EN756" cm="1">
        <f t="array" ref="EN756">IF(SUM(COUNTIFS(Table_Pending_Today[Order_Type_Desc],{"Install","Service Order","Restart"},Table_Pending_Today[Order_Number],Table_Pending_Today[[#This Row],[Order_Number]]))&gt;0,1,0)</f>
        <v>0</v>
      </c>
      <c r="EO756" cm="1">
        <f t="array" ref="EO756">IF(SUM(COUNTIFS(Table_Pending_Today[Order_Type_Desc],{"Install","Service Order","Restart"},Table_Pending_Today[In-House],1,Table_Pending_Today[Order_Number],Table_Pending_Today[[#This Row],[Order_Number]]))&gt;0,1,0)</f>
        <v>0</v>
      </c>
      <c r="EP756" cm="1">
        <f t="array" ref="EP756">IF(SUM(COUNTIFS(Table_Pending_Today[Order_Type_Desc],{"Install","Service Order","Restart"},Table_Pending_Today[Contractor],1,Table_Pending_Today[Order_Number],Table_Pending_Today[[#This Row],[Order_Number]]))&gt;0,1,0)</f>
        <v>0</v>
      </c>
      <c r="EQ756">
        <f>IF(SUM(COUNTIFS(Table_Pending_Today[Order_Type_Desc],"Special Request",Table_Pending_Today[Bury_Drop],0,Table_Pending_Today[In-House],1,Table_Pending_Today[Order_Number],Table_Pending_Today[[#This Row],[Order_Number]]))&gt;0,1,0)</f>
        <v>0</v>
      </c>
      <c r="ER756">
        <f>SUM(COUNTIFS(Table_Pending_Today[Order_Type_Desc],"Special Request",Table_Pending_Today[Bury_Drop],0,Table_Pending_Today[Contractor],1,Table_Pending_Today[Order_Number],Table_Pending_Today[[#This Row],[Order_Number]]))</f>
        <v>0</v>
      </c>
    </row>
    <row r="757" spans="1:148" x14ac:dyDescent="0.25">
      <c r="A757" t="s">
        <v>22433</v>
      </c>
      <c r="B757" t="s">
        <v>68448</v>
      </c>
      <c r="C757" t="s">
        <v>16787</v>
      </c>
      <c r="D757" t="s">
        <v>57654</v>
      </c>
      <c r="E757" t="s">
        <v>57655</v>
      </c>
      <c r="F757" t="s">
        <v>57656</v>
      </c>
      <c r="G757">
        <v>371162</v>
      </c>
      <c r="H757" t="s">
        <v>72</v>
      </c>
      <c r="I757" t="s">
        <v>89</v>
      </c>
      <c r="J757" t="s">
        <v>16935</v>
      </c>
      <c r="K757" t="s">
        <v>73</v>
      </c>
      <c r="L757">
        <v>0</v>
      </c>
      <c r="M757" t="s">
        <v>57657</v>
      </c>
      <c r="N757" t="s">
        <v>57658</v>
      </c>
      <c r="P757" t="s">
        <v>17680</v>
      </c>
      <c r="Q757" t="s">
        <v>17916</v>
      </c>
      <c r="R757" t="s">
        <v>57660</v>
      </c>
      <c r="T757" t="s">
        <v>147</v>
      </c>
      <c r="U757" t="s">
        <v>16728</v>
      </c>
      <c r="V757" t="s">
        <v>70018</v>
      </c>
      <c r="W757" t="s">
        <v>16660</v>
      </c>
      <c r="X757" t="s">
        <v>17701</v>
      </c>
      <c r="Y757" t="s">
        <v>76</v>
      </c>
      <c r="Z757" t="s">
        <v>77</v>
      </c>
      <c r="AA757" t="s">
        <v>182</v>
      </c>
      <c r="AB757" t="s">
        <v>16859</v>
      </c>
      <c r="AC757" t="s">
        <v>145</v>
      </c>
      <c r="AD757" t="s">
        <v>70019</v>
      </c>
      <c r="AE757" t="s">
        <v>22433</v>
      </c>
      <c r="AF757" t="s">
        <v>70020</v>
      </c>
      <c r="AG757" t="s">
        <v>22433</v>
      </c>
      <c r="AH757" t="s">
        <v>16779</v>
      </c>
      <c r="AJ757">
        <v>0</v>
      </c>
      <c r="AL757" t="s">
        <v>79</v>
      </c>
      <c r="AO757">
        <v>18</v>
      </c>
      <c r="AP757" t="s">
        <v>91</v>
      </c>
      <c r="AQ757" t="s">
        <v>80</v>
      </c>
      <c r="AR757" t="s">
        <v>16936</v>
      </c>
      <c r="AT757">
        <v>0</v>
      </c>
      <c r="AU757">
        <v>0</v>
      </c>
      <c r="AV757" t="s">
        <v>17128</v>
      </c>
      <c r="BI757" t="s">
        <v>81</v>
      </c>
      <c r="BJ757" t="s">
        <v>81</v>
      </c>
      <c r="BK757" t="s">
        <v>81</v>
      </c>
      <c r="BM757" t="s">
        <v>70021</v>
      </c>
      <c r="BN757" t="s">
        <v>70022</v>
      </c>
      <c r="BQ757" t="s">
        <v>70023</v>
      </c>
      <c r="BS757" t="s">
        <v>17202</v>
      </c>
      <c r="BV757" t="s">
        <v>70019</v>
      </c>
      <c r="BW757">
        <v>1</v>
      </c>
      <c r="BX757">
        <v>0</v>
      </c>
      <c r="CE757" t="s">
        <v>16880</v>
      </c>
      <c r="CF757" t="s">
        <v>16881</v>
      </c>
      <c r="CG757" t="s">
        <v>16882</v>
      </c>
      <c r="CK757" t="s">
        <v>16920</v>
      </c>
      <c r="CL757" t="s">
        <v>80</v>
      </c>
      <c r="CM757">
        <v>0</v>
      </c>
      <c r="CN757">
        <v>98.119299999999996</v>
      </c>
      <c r="CO757">
        <v>3.61</v>
      </c>
      <c r="CP757">
        <v>2975</v>
      </c>
      <c r="CQ757" t="s">
        <v>17312</v>
      </c>
      <c r="CR757" t="s">
        <v>17313</v>
      </c>
      <c r="CS757" t="s">
        <v>55284</v>
      </c>
      <c r="CT757" t="s">
        <v>55285</v>
      </c>
      <c r="CU757" t="s">
        <v>16920</v>
      </c>
      <c r="CV757" t="s">
        <v>55286</v>
      </c>
      <c r="DU757">
        <v>1</v>
      </c>
      <c r="DV757">
        <v>0</v>
      </c>
      <c r="DW757">
        <v>0</v>
      </c>
      <c r="DY757">
        <v>0</v>
      </c>
      <c r="DZ757">
        <v>0</v>
      </c>
      <c r="EC757" t="s">
        <v>21320</v>
      </c>
      <c r="ED757">
        <v>0</v>
      </c>
      <c r="EE757" cm="1">
        <f t="array" ref="EE757">SUM(COUNTIFS(Table_Pending_Today[job_type_code],{"WB","WQ","Z5","Z7","U8","QU","7W","2V","2W","2X"},Table_Pending_Today[Order_Number],Table_Pending_Today[[#This Row],[Order_Number]]))</f>
        <v>0</v>
      </c>
      <c r="EF757">
        <f>COUNTIFS(Table_Pending_Today[Order_Number],Table_Pending_Today[[#This Row],[Order_Number]],Table_Pending_Today[tech_contractor],"INHOUSE")</f>
        <v>0</v>
      </c>
      <c r="EG757">
        <f>COUNTIFS(Table_Pending_Today[Order_Number],Table_Pending_Today[[#This Row],[Order_Number]],Table_Pending_Today[tech_contractor],"CONTRACTOR")</f>
        <v>0</v>
      </c>
      <c r="EH757" cm="1">
        <f t="array" ref="EH757">SUM(COUNTIFS(Table_Pending_Today[job_type_code],{"XV","XQ","XT","XU"},Table_Pending_Today[Order_Number],Table_Pending_Today[[#This Row],[Order_Number]]))</f>
        <v>0</v>
      </c>
      <c r="EI757" cm="1">
        <f t="array" ref="EI757">SUM(COUNTIFS(Table_Pending_Today[job_type_code],{"XV","XQ","XT","XU"},Table_Pending_Today[Order_Number],Table_Pending_Today[[#This Row],[Order_Number]],Table_Pending_Today[In-House],1))</f>
        <v>0</v>
      </c>
      <c r="EJ757" cm="1">
        <f t="array" ref="EJ757">SUM(COUNTIFS(Table_Pending_Today[job_type_code],{"XV","XQ","XT","XU"},Table_Pending_Today[Order_Number],Table_Pending_Today[[#This Row],[Order_Number]],Table_Pending_Today[Contractor],1))</f>
        <v>0</v>
      </c>
      <c r="EK757" cm="1">
        <f t="array" ref="EK757">SUM(COUNTIFS(Table_Pending_Today[job_type_code],{"WB","WQ","Z5","Z7","U8","QU","7W","2V","2W","2X"},Table_Pending_Today[Order_Number],Table_Pending_Today[[#This Row],[Order_Number]]))</f>
        <v>0</v>
      </c>
      <c r="EL757" cm="1">
        <f t="array" ref="EL757">SUM(COUNTIFS(Table_Pending_Today[job_type_code],{"WB","WQ","Z5","Z7","U8","QU","7W","2V","2W","2X"},Table_Pending_Today[In-House],1,Table_Pending_Today[Order_Number],Table_Pending_Today[[#This Row],[Order_Number]]))</f>
        <v>0</v>
      </c>
      <c r="EM757" cm="1">
        <f t="array" ref="EM757">SUM(COUNTIFS(Table_Pending_Today[job_type_code],{"WB","WQ","Z5","Z7","U8","QU","7W","2V","2W","2X"},Table_Pending_Today[Contractor],1,Table_Pending_Today[Order_Number],Table_Pending_Today[[#This Row],[Order_Number]]))</f>
        <v>0</v>
      </c>
      <c r="EN757" cm="1">
        <f t="array" ref="EN757">IF(SUM(COUNTIFS(Table_Pending_Today[Order_Type_Desc],{"Install","Service Order","Restart"},Table_Pending_Today[Order_Number],Table_Pending_Today[[#This Row],[Order_Number]]))&gt;0,1,0)</f>
        <v>0</v>
      </c>
      <c r="EO757" cm="1">
        <f t="array" ref="EO757">IF(SUM(COUNTIFS(Table_Pending_Today[Order_Type_Desc],{"Install","Service Order","Restart"},Table_Pending_Today[In-House],1,Table_Pending_Today[Order_Number],Table_Pending_Today[[#This Row],[Order_Number]]))&gt;0,1,0)</f>
        <v>0</v>
      </c>
      <c r="EP757" cm="1">
        <f t="array" ref="EP757">IF(SUM(COUNTIFS(Table_Pending_Today[Order_Type_Desc],{"Install","Service Order","Restart"},Table_Pending_Today[Contractor],1,Table_Pending_Today[Order_Number],Table_Pending_Today[[#This Row],[Order_Number]]))&gt;0,1,0)</f>
        <v>0</v>
      </c>
      <c r="EQ757">
        <f>IF(SUM(COUNTIFS(Table_Pending_Today[Order_Type_Desc],"Special Request",Table_Pending_Today[Bury_Drop],0,Table_Pending_Today[In-House],1,Table_Pending_Today[Order_Number],Table_Pending_Today[[#This Row],[Order_Number]]))&gt;0,1,0)</f>
        <v>0</v>
      </c>
      <c r="ER757">
        <f>SUM(COUNTIFS(Table_Pending_Today[Order_Type_Desc],"Special Request",Table_Pending_Today[Bury_Drop],0,Table_Pending_Today[Contractor],1,Table_Pending_Today[Order_Number],Table_Pending_Today[[#This Row],[Order_Number]]))</f>
        <v>0</v>
      </c>
    </row>
    <row r="758" spans="1:148" x14ac:dyDescent="0.25">
      <c r="A758" t="s">
        <v>22433</v>
      </c>
      <c r="B758" t="s">
        <v>68448</v>
      </c>
      <c r="C758" t="s">
        <v>16787</v>
      </c>
      <c r="D758" t="s">
        <v>70024</v>
      </c>
      <c r="E758" t="s">
        <v>70025</v>
      </c>
      <c r="F758" t="s">
        <v>70026</v>
      </c>
      <c r="G758">
        <v>371164</v>
      </c>
      <c r="H758" t="s">
        <v>16820</v>
      </c>
      <c r="I758" t="s">
        <v>16948</v>
      </c>
      <c r="J758" t="s">
        <v>16791</v>
      </c>
      <c r="K758" t="s">
        <v>73</v>
      </c>
      <c r="L758">
        <v>0</v>
      </c>
      <c r="N758" t="s">
        <v>70027</v>
      </c>
      <c r="P758" t="s">
        <v>17679</v>
      </c>
      <c r="Q758" t="s">
        <v>21771</v>
      </c>
      <c r="T758" t="s">
        <v>147</v>
      </c>
      <c r="U758" t="s">
        <v>16728</v>
      </c>
      <c r="V758" t="s">
        <v>70028</v>
      </c>
      <c r="W758" t="s">
        <v>16660</v>
      </c>
      <c r="X758" t="s">
        <v>16754</v>
      </c>
      <c r="Z758" t="s">
        <v>77</v>
      </c>
      <c r="AA758" t="s">
        <v>174</v>
      </c>
      <c r="AB758" t="s">
        <v>175</v>
      </c>
      <c r="AC758" t="s">
        <v>180</v>
      </c>
      <c r="AD758" t="s">
        <v>70029</v>
      </c>
      <c r="AE758" t="s">
        <v>22433</v>
      </c>
      <c r="AF758" t="s">
        <v>70030</v>
      </c>
      <c r="AG758" t="s">
        <v>22433</v>
      </c>
      <c r="AH758" t="s">
        <v>16963</v>
      </c>
      <c r="AJ758">
        <v>0</v>
      </c>
      <c r="AK758" t="s">
        <v>98</v>
      </c>
      <c r="AL758" t="s">
        <v>79</v>
      </c>
      <c r="AO758">
        <v>21</v>
      </c>
      <c r="AP758" t="s">
        <v>16949</v>
      </c>
      <c r="AQ758" t="s">
        <v>99</v>
      </c>
      <c r="AR758" t="s">
        <v>16792</v>
      </c>
      <c r="AT758">
        <v>0</v>
      </c>
      <c r="AU758">
        <v>0</v>
      </c>
      <c r="AV758" t="s">
        <v>17105</v>
      </c>
      <c r="BI758" t="s">
        <v>81</v>
      </c>
      <c r="BJ758" t="s">
        <v>81</v>
      </c>
      <c r="BK758" t="s">
        <v>81</v>
      </c>
      <c r="BL758" t="s">
        <v>19576</v>
      </c>
      <c r="BM758" t="s">
        <v>70034</v>
      </c>
      <c r="BN758" t="s">
        <v>70035</v>
      </c>
      <c r="BO758" t="s">
        <v>100</v>
      </c>
      <c r="BV758" t="s">
        <v>70029</v>
      </c>
      <c r="BW758">
        <v>0</v>
      </c>
      <c r="BX758">
        <v>0</v>
      </c>
      <c r="BY758" t="s">
        <v>16821</v>
      </c>
      <c r="CE758" t="s">
        <v>16879</v>
      </c>
      <c r="CF758" t="s">
        <v>70036</v>
      </c>
      <c r="CG758" t="s">
        <v>70037</v>
      </c>
      <c r="CH758" t="s">
        <v>70033</v>
      </c>
      <c r="CI758" t="s">
        <v>19605</v>
      </c>
      <c r="CJ758" t="s">
        <v>17407</v>
      </c>
      <c r="CK758" t="s">
        <v>16879</v>
      </c>
      <c r="CL758" t="s">
        <v>99</v>
      </c>
      <c r="CN758">
        <v>97.682100000000005</v>
      </c>
      <c r="CO758">
        <v>555.79</v>
      </c>
      <c r="CP758">
        <v>600</v>
      </c>
      <c r="CQ758" t="s">
        <v>17312</v>
      </c>
      <c r="CR758" t="s">
        <v>17313</v>
      </c>
      <c r="CS758" t="s">
        <v>70031</v>
      </c>
      <c r="CT758" t="s">
        <v>70032</v>
      </c>
      <c r="CU758" t="s">
        <v>16879</v>
      </c>
      <c r="CV758" t="s">
        <v>70033</v>
      </c>
      <c r="DU758">
        <v>0</v>
      </c>
      <c r="DV758">
        <v>0</v>
      </c>
      <c r="DW758">
        <v>0</v>
      </c>
      <c r="DY758">
        <v>0</v>
      </c>
      <c r="DZ758">
        <v>0</v>
      </c>
      <c r="EC758" t="s">
        <v>21330</v>
      </c>
      <c r="ED758">
        <v>0</v>
      </c>
      <c r="EE758" cm="1">
        <f t="array" ref="EE758">SUM(COUNTIFS(Table_Pending_Today[job_type_code],{"WB","WQ","Z5","Z7","U8","QU","7W","2V","2W","2X"},Table_Pending_Today[Order_Number],Table_Pending_Today[[#This Row],[Order_Number]]))</f>
        <v>0</v>
      </c>
      <c r="EF758">
        <f>COUNTIFS(Table_Pending_Today[Order_Number],Table_Pending_Today[[#This Row],[Order_Number]],Table_Pending_Today[tech_contractor],"INHOUSE")</f>
        <v>0</v>
      </c>
      <c r="EG758">
        <f>COUNTIFS(Table_Pending_Today[Order_Number],Table_Pending_Today[[#This Row],[Order_Number]],Table_Pending_Today[tech_contractor],"CONTRACTOR")</f>
        <v>0</v>
      </c>
      <c r="EH758" cm="1">
        <f t="array" ref="EH758">SUM(COUNTIFS(Table_Pending_Today[job_type_code],{"XV","XQ","XT","XU"},Table_Pending_Today[Order_Number],Table_Pending_Today[[#This Row],[Order_Number]]))</f>
        <v>0</v>
      </c>
      <c r="EI758" cm="1">
        <f t="array" ref="EI758">SUM(COUNTIFS(Table_Pending_Today[job_type_code],{"XV","XQ","XT","XU"},Table_Pending_Today[Order_Number],Table_Pending_Today[[#This Row],[Order_Number]],Table_Pending_Today[In-House],1))</f>
        <v>0</v>
      </c>
      <c r="EJ758" cm="1">
        <f t="array" ref="EJ758">SUM(COUNTIFS(Table_Pending_Today[job_type_code],{"XV","XQ","XT","XU"},Table_Pending_Today[Order_Number],Table_Pending_Today[[#This Row],[Order_Number]],Table_Pending_Today[Contractor],1))</f>
        <v>0</v>
      </c>
      <c r="EK758" cm="1">
        <f t="array" ref="EK758">SUM(COUNTIFS(Table_Pending_Today[job_type_code],{"WB","WQ","Z5","Z7","U8","QU","7W","2V","2W","2X"},Table_Pending_Today[Order_Number],Table_Pending_Today[[#This Row],[Order_Number]]))</f>
        <v>0</v>
      </c>
      <c r="EL758" cm="1">
        <f t="array" ref="EL758">SUM(COUNTIFS(Table_Pending_Today[job_type_code],{"WB","WQ","Z5","Z7","U8","QU","7W","2V","2W","2X"},Table_Pending_Today[In-House],1,Table_Pending_Today[Order_Number],Table_Pending_Today[[#This Row],[Order_Number]]))</f>
        <v>0</v>
      </c>
      <c r="EM758" cm="1">
        <f t="array" ref="EM758">SUM(COUNTIFS(Table_Pending_Today[job_type_code],{"WB","WQ","Z5","Z7","U8","QU","7W","2V","2W","2X"},Table_Pending_Today[Contractor],1,Table_Pending_Today[Order_Number],Table_Pending_Today[[#This Row],[Order_Number]]))</f>
        <v>0</v>
      </c>
      <c r="EN758" cm="1">
        <f t="array" ref="EN758">IF(SUM(COUNTIFS(Table_Pending_Today[Order_Type_Desc],{"Install","Service Order","Restart"},Table_Pending_Today[Order_Number],Table_Pending_Today[[#This Row],[Order_Number]]))&gt;0,1,0)</f>
        <v>1</v>
      </c>
      <c r="EO758" cm="1">
        <f t="array" ref="EO758">IF(SUM(COUNTIFS(Table_Pending_Today[Order_Type_Desc],{"Install","Service Order","Restart"},Table_Pending_Today[In-House],1,Table_Pending_Today[Order_Number],Table_Pending_Today[[#This Row],[Order_Number]]))&gt;0,1,0)</f>
        <v>0</v>
      </c>
      <c r="EP758" cm="1">
        <f t="array" ref="EP758">IF(SUM(COUNTIFS(Table_Pending_Today[Order_Type_Desc],{"Install","Service Order","Restart"},Table_Pending_Today[Contractor],1,Table_Pending_Today[Order_Number],Table_Pending_Today[[#This Row],[Order_Number]]))&gt;0,1,0)</f>
        <v>0</v>
      </c>
      <c r="EQ758">
        <f>IF(SUM(COUNTIFS(Table_Pending_Today[Order_Type_Desc],"Special Request",Table_Pending_Today[Bury_Drop],0,Table_Pending_Today[In-House],1,Table_Pending_Today[Order_Number],Table_Pending_Today[[#This Row],[Order_Number]]))&gt;0,1,0)</f>
        <v>0</v>
      </c>
      <c r="ER758">
        <f>SUM(COUNTIFS(Table_Pending_Today[Order_Type_Desc],"Special Request",Table_Pending_Today[Bury_Drop],0,Table_Pending_Today[Contractor],1,Table_Pending_Today[Order_Number],Table_Pending_Today[[#This Row],[Order_Number]]))</f>
        <v>0</v>
      </c>
    </row>
    <row r="759" spans="1:148" x14ac:dyDescent="0.25">
      <c r="A759" t="s">
        <v>22433</v>
      </c>
      <c r="B759" t="s">
        <v>68448</v>
      </c>
      <c r="C759" t="s">
        <v>16787</v>
      </c>
      <c r="D759" t="s">
        <v>57796</v>
      </c>
      <c r="E759" t="s">
        <v>57797</v>
      </c>
      <c r="F759" t="s">
        <v>57798</v>
      </c>
      <c r="G759">
        <v>766303</v>
      </c>
      <c r="H759" t="s">
        <v>72</v>
      </c>
      <c r="I759" t="s">
        <v>89</v>
      </c>
      <c r="J759" t="s">
        <v>16951</v>
      </c>
      <c r="K759" t="s">
        <v>73</v>
      </c>
      <c r="L759">
        <v>0</v>
      </c>
      <c r="M759" t="s">
        <v>57799</v>
      </c>
      <c r="N759" t="s">
        <v>57800</v>
      </c>
      <c r="P759" t="s">
        <v>179</v>
      </c>
      <c r="Q759" t="s">
        <v>17238</v>
      </c>
      <c r="R759" t="s">
        <v>70038</v>
      </c>
      <c r="S759" t="s">
        <v>57803</v>
      </c>
      <c r="T759" t="s">
        <v>141</v>
      </c>
      <c r="U759" t="s">
        <v>16727</v>
      </c>
      <c r="V759" t="s">
        <v>70039</v>
      </c>
      <c r="W759" t="s">
        <v>16663</v>
      </c>
      <c r="X759" t="s">
        <v>16655</v>
      </c>
      <c r="Y759" t="s">
        <v>76</v>
      </c>
      <c r="Z759" t="s">
        <v>96</v>
      </c>
      <c r="AA759" t="s">
        <v>179</v>
      </c>
      <c r="AB759" t="s">
        <v>181</v>
      </c>
      <c r="AC759" t="s">
        <v>107</v>
      </c>
      <c r="AD759" t="s">
        <v>70040</v>
      </c>
      <c r="AE759" t="s">
        <v>22433</v>
      </c>
      <c r="AF759" t="s">
        <v>70041</v>
      </c>
      <c r="AG759" t="s">
        <v>22433</v>
      </c>
      <c r="AH759" t="s">
        <v>16921</v>
      </c>
      <c r="AJ759">
        <v>0</v>
      </c>
      <c r="AL759" t="s">
        <v>79</v>
      </c>
      <c r="AO759">
        <v>18</v>
      </c>
      <c r="AP759" t="s">
        <v>91</v>
      </c>
      <c r="AQ759" t="s">
        <v>80</v>
      </c>
      <c r="AR759" t="s">
        <v>54593</v>
      </c>
      <c r="AT759">
        <v>0</v>
      </c>
      <c r="AU759">
        <v>0</v>
      </c>
      <c r="AV759" t="s">
        <v>17134</v>
      </c>
      <c r="BI759" t="s">
        <v>81</v>
      </c>
      <c r="BJ759" t="s">
        <v>81</v>
      </c>
      <c r="BK759" t="s">
        <v>81</v>
      </c>
      <c r="BM759" t="s">
        <v>70045</v>
      </c>
      <c r="BN759" t="s">
        <v>70046</v>
      </c>
      <c r="BQ759" t="s">
        <v>70047</v>
      </c>
      <c r="BS759" t="s">
        <v>17202</v>
      </c>
      <c r="BV759" t="s">
        <v>70040</v>
      </c>
      <c r="BW759">
        <v>0</v>
      </c>
      <c r="BX759">
        <v>0</v>
      </c>
      <c r="CA759" t="s">
        <v>17428</v>
      </c>
      <c r="CE759" t="s">
        <v>16880</v>
      </c>
      <c r="CF759" t="s">
        <v>16881</v>
      </c>
      <c r="CG759" t="s">
        <v>16882</v>
      </c>
      <c r="CK759" t="s">
        <v>16890</v>
      </c>
      <c r="CL759" t="s">
        <v>80</v>
      </c>
      <c r="CM759">
        <v>0</v>
      </c>
      <c r="CN759">
        <v>90.784599999999998</v>
      </c>
      <c r="CO759">
        <v>146.96</v>
      </c>
      <c r="CP759">
        <v>1125</v>
      </c>
      <c r="CQ759" t="s">
        <v>17312</v>
      </c>
      <c r="CR759" t="s">
        <v>17313</v>
      </c>
      <c r="CS759" t="s">
        <v>70042</v>
      </c>
      <c r="CT759" t="s">
        <v>70043</v>
      </c>
      <c r="CU759" t="s">
        <v>16890</v>
      </c>
      <c r="CV759" t="s">
        <v>70044</v>
      </c>
      <c r="DU759">
        <v>1</v>
      </c>
      <c r="DV759">
        <v>0</v>
      </c>
      <c r="DW759">
        <v>0</v>
      </c>
      <c r="DY759">
        <v>0</v>
      </c>
      <c r="DZ759">
        <v>0</v>
      </c>
      <c r="EC759" t="s">
        <v>21335</v>
      </c>
      <c r="ED759">
        <v>0</v>
      </c>
      <c r="EE759" cm="1">
        <f t="array" ref="EE759">SUM(COUNTIFS(Table_Pending_Today[job_type_code],{"WB","WQ","Z5","Z7","U8","QU","7W","2V","2W","2X"},Table_Pending_Today[Order_Number],Table_Pending_Today[[#This Row],[Order_Number]]))</f>
        <v>0</v>
      </c>
      <c r="EF759">
        <f>COUNTIFS(Table_Pending_Today[Order_Number],Table_Pending_Today[[#This Row],[Order_Number]],Table_Pending_Today[tech_contractor],"INHOUSE")</f>
        <v>0</v>
      </c>
      <c r="EG759">
        <f>COUNTIFS(Table_Pending_Today[Order_Number],Table_Pending_Today[[#This Row],[Order_Number]],Table_Pending_Today[tech_contractor],"CONTRACTOR")</f>
        <v>0</v>
      </c>
      <c r="EH759" cm="1">
        <f t="array" ref="EH759">SUM(COUNTIFS(Table_Pending_Today[job_type_code],{"XV","XQ","XT","XU"},Table_Pending_Today[Order_Number],Table_Pending_Today[[#This Row],[Order_Number]]))</f>
        <v>0</v>
      </c>
      <c r="EI759" cm="1">
        <f t="array" ref="EI759">SUM(COUNTIFS(Table_Pending_Today[job_type_code],{"XV","XQ","XT","XU"},Table_Pending_Today[Order_Number],Table_Pending_Today[[#This Row],[Order_Number]],Table_Pending_Today[In-House],1))</f>
        <v>0</v>
      </c>
      <c r="EJ759" cm="1">
        <f t="array" ref="EJ759">SUM(COUNTIFS(Table_Pending_Today[job_type_code],{"XV","XQ","XT","XU"},Table_Pending_Today[Order_Number],Table_Pending_Today[[#This Row],[Order_Number]],Table_Pending_Today[Contractor],1))</f>
        <v>0</v>
      </c>
      <c r="EK759" cm="1">
        <f t="array" ref="EK759">SUM(COUNTIFS(Table_Pending_Today[job_type_code],{"WB","WQ","Z5","Z7","U8","QU","7W","2V","2W","2X"},Table_Pending_Today[Order_Number],Table_Pending_Today[[#This Row],[Order_Number]]))</f>
        <v>0</v>
      </c>
      <c r="EL759" cm="1">
        <f t="array" ref="EL759">SUM(COUNTIFS(Table_Pending_Today[job_type_code],{"WB","WQ","Z5","Z7","U8","QU","7W","2V","2W","2X"},Table_Pending_Today[In-House],1,Table_Pending_Today[Order_Number],Table_Pending_Today[[#This Row],[Order_Number]]))</f>
        <v>0</v>
      </c>
      <c r="EM759" cm="1">
        <f t="array" ref="EM759">SUM(COUNTIFS(Table_Pending_Today[job_type_code],{"WB","WQ","Z5","Z7","U8","QU","7W","2V","2W","2X"},Table_Pending_Today[Contractor],1,Table_Pending_Today[Order_Number],Table_Pending_Today[[#This Row],[Order_Number]]))</f>
        <v>0</v>
      </c>
      <c r="EN759" cm="1">
        <f t="array" ref="EN759">IF(SUM(COUNTIFS(Table_Pending_Today[Order_Type_Desc],{"Install","Service Order","Restart"},Table_Pending_Today[Order_Number],Table_Pending_Today[[#This Row],[Order_Number]]))&gt;0,1,0)</f>
        <v>0</v>
      </c>
      <c r="EO759" cm="1">
        <f t="array" ref="EO759">IF(SUM(COUNTIFS(Table_Pending_Today[Order_Type_Desc],{"Install","Service Order","Restart"},Table_Pending_Today[In-House],1,Table_Pending_Today[Order_Number],Table_Pending_Today[[#This Row],[Order_Number]]))&gt;0,1,0)</f>
        <v>0</v>
      </c>
      <c r="EP759" cm="1">
        <f t="array" ref="EP759">IF(SUM(COUNTIFS(Table_Pending_Today[Order_Type_Desc],{"Install","Service Order","Restart"},Table_Pending_Today[Contractor],1,Table_Pending_Today[Order_Number],Table_Pending_Today[[#This Row],[Order_Number]]))&gt;0,1,0)</f>
        <v>0</v>
      </c>
      <c r="EQ759">
        <f>IF(SUM(COUNTIFS(Table_Pending_Today[Order_Type_Desc],"Special Request",Table_Pending_Today[Bury_Drop],0,Table_Pending_Today[In-House],1,Table_Pending_Today[Order_Number],Table_Pending_Today[[#This Row],[Order_Number]]))&gt;0,1,0)</f>
        <v>0</v>
      </c>
      <c r="ER759">
        <f>SUM(COUNTIFS(Table_Pending_Today[Order_Type_Desc],"Special Request",Table_Pending_Today[Bury_Drop],0,Table_Pending_Today[Contractor],1,Table_Pending_Today[Order_Number],Table_Pending_Today[[#This Row],[Order_Number]]))</f>
        <v>0</v>
      </c>
    </row>
    <row r="760" spans="1:148" x14ac:dyDescent="0.25">
      <c r="A760" t="s">
        <v>22433</v>
      </c>
      <c r="B760" t="s">
        <v>68448</v>
      </c>
      <c r="C760" t="s">
        <v>16787</v>
      </c>
      <c r="D760" t="s">
        <v>36508</v>
      </c>
      <c r="E760" t="s">
        <v>36509</v>
      </c>
      <c r="F760" t="s">
        <v>64046</v>
      </c>
      <c r="G760">
        <v>470150</v>
      </c>
      <c r="H760" t="s">
        <v>16844</v>
      </c>
      <c r="I760" t="s">
        <v>56657</v>
      </c>
      <c r="J760" t="s">
        <v>19906</v>
      </c>
      <c r="K760" t="s">
        <v>73</v>
      </c>
      <c r="L760">
        <v>0</v>
      </c>
      <c r="M760" t="s">
        <v>36511</v>
      </c>
      <c r="N760" t="s">
        <v>36512</v>
      </c>
      <c r="P760" t="s">
        <v>19975</v>
      </c>
      <c r="Q760" t="s">
        <v>52308</v>
      </c>
      <c r="R760" t="s">
        <v>36514</v>
      </c>
      <c r="T760" t="s">
        <v>146</v>
      </c>
      <c r="U760" t="s">
        <v>16658</v>
      </c>
      <c r="V760" t="s">
        <v>52309</v>
      </c>
      <c r="W760" t="s">
        <v>16674</v>
      </c>
      <c r="X760" t="s">
        <v>16661</v>
      </c>
      <c r="Y760" t="s">
        <v>76</v>
      </c>
      <c r="Z760" t="s">
        <v>77</v>
      </c>
      <c r="AA760" t="s">
        <v>16685</v>
      </c>
      <c r="AB760" t="s">
        <v>17200</v>
      </c>
      <c r="AC760" t="s">
        <v>17093</v>
      </c>
      <c r="AD760" t="s">
        <v>52310</v>
      </c>
      <c r="AE760" t="s">
        <v>22433</v>
      </c>
      <c r="AF760" t="s">
        <v>70048</v>
      </c>
      <c r="AG760" t="s">
        <v>22433</v>
      </c>
      <c r="AH760" t="s">
        <v>125</v>
      </c>
      <c r="AJ760">
        <v>0</v>
      </c>
      <c r="AL760" t="s">
        <v>79</v>
      </c>
      <c r="AO760">
        <v>0</v>
      </c>
      <c r="AP760" t="s">
        <v>56659</v>
      </c>
      <c r="AQ760" t="s">
        <v>123</v>
      </c>
      <c r="AR760" t="s">
        <v>49378</v>
      </c>
      <c r="AT760">
        <v>0</v>
      </c>
      <c r="AU760">
        <v>0</v>
      </c>
      <c r="AV760" t="s">
        <v>52313</v>
      </c>
      <c r="BI760" t="s">
        <v>81</v>
      </c>
      <c r="BJ760" t="s">
        <v>81</v>
      </c>
      <c r="BK760" t="s">
        <v>81</v>
      </c>
      <c r="BM760" t="s">
        <v>52314</v>
      </c>
      <c r="BN760" t="s">
        <v>52315</v>
      </c>
      <c r="BQ760" t="s">
        <v>70049</v>
      </c>
      <c r="BS760" t="s">
        <v>17202</v>
      </c>
      <c r="BV760" t="s">
        <v>52310</v>
      </c>
      <c r="BW760">
        <v>0</v>
      </c>
      <c r="BX760">
        <v>1</v>
      </c>
      <c r="CE760" t="s">
        <v>16880</v>
      </c>
      <c r="CF760" t="s">
        <v>16881</v>
      </c>
      <c r="CG760" t="s">
        <v>16882</v>
      </c>
      <c r="CK760" t="s">
        <v>16885</v>
      </c>
      <c r="CL760" t="s">
        <v>123</v>
      </c>
      <c r="CM760">
        <v>0</v>
      </c>
      <c r="CN760">
        <v>95.241900000000001</v>
      </c>
      <c r="CO760">
        <v>208.63</v>
      </c>
      <c r="CP760">
        <v>0</v>
      </c>
      <c r="CQ760" t="s">
        <v>17320</v>
      </c>
      <c r="CR760" t="s">
        <v>17313</v>
      </c>
      <c r="CS760" t="s">
        <v>17314</v>
      </c>
      <c r="CT760" t="s">
        <v>17319</v>
      </c>
      <c r="CU760" t="s">
        <v>16885</v>
      </c>
      <c r="DU760">
        <v>1</v>
      </c>
      <c r="DV760">
        <v>0</v>
      </c>
      <c r="DW760">
        <v>0</v>
      </c>
      <c r="DY760">
        <v>0</v>
      </c>
      <c r="DZ760">
        <v>0</v>
      </c>
      <c r="EC760" t="s">
        <v>21337</v>
      </c>
      <c r="ED760">
        <v>0</v>
      </c>
      <c r="EE760" cm="1">
        <f t="array" ref="EE760">SUM(COUNTIFS(Table_Pending_Today[job_type_code],{"WB","WQ","Z5","Z7","U8","QU","7W","2V","2W","2X"},Table_Pending_Today[Order_Number],Table_Pending_Today[[#This Row],[Order_Number]]))</f>
        <v>0</v>
      </c>
      <c r="EF760">
        <f>COUNTIFS(Table_Pending_Today[Order_Number],Table_Pending_Today[[#This Row],[Order_Number]],Table_Pending_Today[tech_contractor],"INHOUSE")</f>
        <v>0</v>
      </c>
      <c r="EG760">
        <f>COUNTIFS(Table_Pending_Today[Order_Number],Table_Pending_Today[[#This Row],[Order_Number]],Table_Pending_Today[tech_contractor],"CONTRACTOR")</f>
        <v>0</v>
      </c>
      <c r="EH760" cm="1">
        <f t="array" ref="EH760">SUM(COUNTIFS(Table_Pending_Today[job_type_code],{"XV","XQ","XT","XU"},Table_Pending_Today[Order_Number],Table_Pending_Today[[#This Row],[Order_Number]]))</f>
        <v>0</v>
      </c>
      <c r="EI760" cm="1">
        <f t="array" ref="EI760">SUM(COUNTIFS(Table_Pending_Today[job_type_code],{"XV","XQ","XT","XU"},Table_Pending_Today[Order_Number],Table_Pending_Today[[#This Row],[Order_Number]],Table_Pending_Today[In-House],1))</f>
        <v>0</v>
      </c>
      <c r="EJ760" cm="1">
        <f t="array" ref="EJ760">SUM(COUNTIFS(Table_Pending_Today[job_type_code],{"XV","XQ","XT","XU"},Table_Pending_Today[Order_Number],Table_Pending_Today[[#This Row],[Order_Number]],Table_Pending_Today[Contractor],1))</f>
        <v>0</v>
      </c>
      <c r="EK760" cm="1">
        <f t="array" ref="EK760">SUM(COUNTIFS(Table_Pending_Today[job_type_code],{"WB","WQ","Z5","Z7","U8","QU","7W","2V","2W","2X"},Table_Pending_Today[Order_Number],Table_Pending_Today[[#This Row],[Order_Number]]))</f>
        <v>0</v>
      </c>
      <c r="EL760" cm="1">
        <f t="array" ref="EL760">SUM(COUNTIFS(Table_Pending_Today[job_type_code],{"WB","WQ","Z5","Z7","U8","QU","7W","2V","2W","2X"},Table_Pending_Today[In-House],1,Table_Pending_Today[Order_Number],Table_Pending_Today[[#This Row],[Order_Number]]))</f>
        <v>0</v>
      </c>
      <c r="EM760" cm="1">
        <f t="array" ref="EM760">SUM(COUNTIFS(Table_Pending_Today[job_type_code],{"WB","WQ","Z5","Z7","U8","QU","7W","2V","2W","2X"},Table_Pending_Today[Contractor],1,Table_Pending_Today[Order_Number],Table_Pending_Today[[#This Row],[Order_Number]]))</f>
        <v>0</v>
      </c>
      <c r="EN760" cm="1">
        <f t="array" ref="EN760">IF(SUM(COUNTIFS(Table_Pending_Today[Order_Type_Desc],{"Install","Service Order","Restart"},Table_Pending_Today[Order_Number],Table_Pending_Today[[#This Row],[Order_Number]]))&gt;0,1,0)</f>
        <v>0</v>
      </c>
      <c r="EO760" cm="1">
        <f t="array" ref="EO760">IF(SUM(COUNTIFS(Table_Pending_Today[Order_Type_Desc],{"Install","Service Order","Restart"},Table_Pending_Today[In-House],1,Table_Pending_Today[Order_Number],Table_Pending_Today[[#This Row],[Order_Number]]))&gt;0,1,0)</f>
        <v>0</v>
      </c>
      <c r="EP760" cm="1">
        <f t="array" ref="EP760">IF(SUM(COUNTIFS(Table_Pending_Today[Order_Type_Desc],{"Install","Service Order","Restart"},Table_Pending_Today[Contractor],1,Table_Pending_Today[Order_Number],Table_Pending_Today[[#This Row],[Order_Number]]))&gt;0,1,0)</f>
        <v>0</v>
      </c>
      <c r="EQ760">
        <f>IF(SUM(COUNTIFS(Table_Pending_Today[Order_Type_Desc],"Special Request",Table_Pending_Today[Bury_Drop],0,Table_Pending_Today[In-House],1,Table_Pending_Today[Order_Number],Table_Pending_Today[[#This Row],[Order_Number]]))&gt;0,1,0)</f>
        <v>0</v>
      </c>
      <c r="ER760">
        <f>SUM(COUNTIFS(Table_Pending_Today[Order_Type_Desc],"Special Request",Table_Pending_Today[Bury_Drop],0,Table_Pending_Today[Contractor],1,Table_Pending_Today[Order_Number],Table_Pending_Today[[#This Row],[Order_Number]]))</f>
        <v>0</v>
      </c>
    </row>
    <row r="761" spans="1:148" x14ac:dyDescent="0.25">
      <c r="A761" t="s">
        <v>22433</v>
      </c>
      <c r="B761" t="s">
        <v>68448</v>
      </c>
      <c r="C761" t="s">
        <v>16787</v>
      </c>
      <c r="D761" t="s">
        <v>33773</v>
      </c>
      <c r="E761" t="s">
        <v>33774</v>
      </c>
      <c r="F761" t="s">
        <v>33775</v>
      </c>
      <c r="G761">
        <v>463096</v>
      </c>
      <c r="H761" t="s">
        <v>72</v>
      </c>
      <c r="I761" t="s">
        <v>16913</v>
      </c>
      <c r="J761" t="s">
        <v>16914</v>
      </c>
      <c r="K761" t="s">
        <v>73</v>
      </c>
      <c r="L761">
        <v>1</v>
      </c>
      <c r="M761" t="s">
        <v>33776</v>
      </c>
      <c r="N761" t="s">
        <v>33777</v>
      </c>
      <c r="P761" t="s">
        <v>27288</v>
      </c>
      <c r="Q761" t="s">
        <v>53830</v>
      </c>
      <c r="R761" t="s">
        <v>33779</v>
      </c>
      <c r="T761" t="s">
        <v>155</v>
      </c>
      <c r="U761" t="s">
        <v>16658</v>
      </c>
      <c r="V761" t="s">
        <v>53831</v>
      </c>
      <c r="W761" t="s">
        <v>16675</v>
      </c>
      <c r="X761" t="s">
        <v>48038</v>
      </c>
      <c r="Y761" t="s">
        <v>76</v>
      </c>
      <c r="Z761" t="s">
        <v>77</v>
      </c>
      <c r="AA761" t="s">
        <v>156</v>
      </c>
      <c r="AB761" t="s">
        <v>17461</v>
      </c>
      <c r="AC761" t="s">
        <v>17465</v>
      </c>
      <c r="AD761" t="s">
        <v>53832</v>
      </c>
      <c r="AE761" t="s">
        <v>20208</v>
      </c>
      <c r="AF761" t="s">
        <v>53833</v>
      </c>
      <c r="AG761" t="s">
        <v>22433</v>
      </c>
      <c r="AH761" t="s">
        <v>16919</v>
      </c>
      <c r="AI761" t="s">
        <v>22433</v>
      </c>
      <c r="AJ761">
        <v>0</v>
      </c>
      <c r="AL761" t="s">
        <v>53834</v>
      </c>
      <c r="AM761" t="s">
        <v>3</v>
      </c>
      <c r="AN761" t="s">
        <v>18006</v>
      </c>
      <c r="AO761">
        <v>18</v>
      </c>
      <c r="AP761" t="s">
        <v>16915</v>
      </c>
      <c r="AQ761" t="s">
        <v>92</v>
      </c>
      <c r="AR761" t="s">
        <v>16916</v>
      </c>
      <c r="AT761">
        <v>0</v>
      </c>
      <c r="AU761">
        <v>0</v>
      </c>
      <c r="AV761" t="s">
        <v>17466</v>
      </c>
      <c r="BI761" t="s">
        <v>81</v>
      </c>
      <c r="BJ761" t="s">
        <v>81</v>
      </c>
      <c r="BK761" t="s">
        <v>81</v>
      </c>
      <c r="BM761" t="s">
        <v>53835</v>
      </c>
      <c r="BN761" t="s">
        <v>53836</v>
      </c>
      <c r="BQ761" t="s">
        <v>53837</v>
      </c>
      <c r="BS761" t="s">
        <v>17202</v>
      </c>
      <c r="BT761" t="s">
        <v>49533</v>
      </c>
      <c r="BU761" t="s">
        <v>18092</v>
      </c>
      <c r="BV761" t="s">
        <v>53832</v>
      </c>
      <c r="BW761">
        <v>1</v>
      </c>
      <c r="BX761">
        <v>0</v>
      </c>
      <c r="CE761" t="s">
        <v>16880</v>
      </c>
      <c r="CF761" t="s">
        <v>16881</v>
      </c>
      <c r="CG761" t="s">
        <v>16882</v>
      </c>
      <c r="CK761" t="s">
        <v>16947</v>
      </c>
      <c r="CL761" t="s">
        <v>92</v>
      </c>
      <c r="CM761">
        <v>0</v>
      </c>
      <c r="CN761">
        <v>98.098299999999995</v>
      </c>
      <c r="CO761">
        <v>3.32</v>
      </c>
      <c r="CP761">
        <v>100</v>
      </c>
      <c r="CQ761" t="s">
        <v>17312</v>
      </c>
      <c r="CR761" t="s">
        <v>17313</v>
      </c>
      <c r="CT761" t="s">
        <v>19380</v>
      </c>
      <c r="DS761">
        <v>0</v>
      </c>
      <c r="DU761">
        <v>1</v>
      </c>
      <c r="DV761">
        <v>1</v>
      </c>
      <c r="DW761">
        <v>0</v>
      </c>
      <c r="DY761">
        <v>0</v>
      </c>
      <c r="DZ761">
        <v>0</v>
      </c>
      <c r="EC761" t="s">
        <v>21320</v>
      </c>
      <c r="ED761">
        <v>1</v>
      </c>
      <c r="EE761" cm="1">
        <f t="array" ref="EE761">SUM(COUNTIFS(Table_Pending_Today[job_type_code],{"WB","WQ","Z5","Z7","U8","QU","7W","2V","2W","2X"},Table_Pending_Today[Order_Number],Table_Pending_Today[[#This Row],[Order_Number]]))</f>
        <v>0</v>
      </c>
      <c r="EF761">
        <f>COUNTIFS(Table_Pending_Today[Order_Number],Table_Pending_Today[[#This Row],[Order_Number]],Table_Pending_Today[tech_contractor],"INHOUSE")</f>
        <v>0</v>
      </c>
      <c r="EG761">
        <f>COUNTIFS(Table_Pending_Today[Order_Number],Table_Pending_Today[[#This Row],[Order_Number]],Table_Pending_Today[tech_contractor],"CONTRACTOR")</f>
        <v>1</v>
      </c>
      <c r="EH761" cm="1">
        <f t="array" ref="EH761">SUM(COUNTIFS(Table_Pending_Today[job_type_code],{"XV","XQ","XT","XU"},Table_Pending_Today[Order_Number],Table_Pending_Today[[#This Row],[Order_Number]]))</f>
        <v>1</v>
      </c>
      <c r="EI761" cm="1">
        <f t="array" ref="EI761">SUM(COUNTIFS(Table_Pending_Today[job_type_code],{"XV","XQ","XT","XU"},Table_Pending_Today[Order_Number],Table_Pending_Today[[#This Row],[Order_Number]],Table_Pending_Today[In-House],1))</f>
        <v>0</v>
      </c>
      <c r="EJ761" cm="1">
        <f t="array" ref="EJ761">SUM(COUNTIFS(Table_Pending_Today[job_type_code],{"XV","XQ","XT","XU"},Table_Pending_Today[Order_Number],Table_Pending_Today[[#This Row],[Order_Number]],Table_Pending_Today[Contractor],1))</f>
        <v>1</v>
      </c>
      <c r="EK761" cm="1">
        <f t="array" ref="EK761">SUM(COUNTIFS(Table_Pending_Today[job_type_code],{"WB","WQ","Z5","Z7","U8","QU","7W","2V","2W","2X"},Table_Pending_Today[Order_Number],Table_Pending_Today[[#This Row],[Order_Number]]))</f>
        <v>0</v>
      </c>
      <c r="EL761" cm="1">
        <f t="array" ref="EL761">SUM(COUNTIFS(Table_Pending_Today[job_type_code],{"WB","WQ","Z5","Z7","U8","QU","7W","2V","2W","2X"},Table_Pending_Today[In-House],1,Table_Pending_Today[Order_Number],Table_Pending_Today[[#This Row],[Order_Number]]))</f>
        <v>0</v>
      </c>
      <c r="EM761" cm="1">
        <f t="array" ref="EM761">SUM(COUNTIFS(Table_Pending_Today[job_type_code],{"WB","WQ","Z5","Z7","U8","QU","7W","2V","2W","2X"},Table_Pending_Today[Contractor],1,Table_Pending_Today[Order_Number],Table_Pending_Today[[#This Row],[Order_Number]]))</f>
        <v>0</v>
      </c>
      <c r="EN761" cm="1">
        <f t="array" ref="EN761">IF(SUM(COUNTIFS(Table_Pending_Today[Order_Type_Desc],{"Install","Service Order","Restart"},Table_Pending_Today[Order_Number],Table_Pending_Today[[#This Row],[Order_Number]]))&gt;0,1,0)</f>
        <v>0</v>
      </c>
      <c r="EO761" cm="1">
        <f t="array" ref="EO761">IF(SUM(COUNTIFS(Table_Pending_Today[Order_Type_Desc],{"Install","Service Order","Restart"},Table_Pending_Today[In-House],1,Table_Pending_Today[Order_Number],Table_Pending_Today[[#This Row],[Order_Number]]))&gt;0,1,0)</f>
        <v>0</v>
      </c>
      <c r="EP761" cm="1">
        <f t="array" ref="EP761">IF(SUM(COUNTIFS(Table_Pending_Today[Order_Type_Desc],{"Install","Service Order","Restart"},Table_Pending_Today[Contractor],1,Table_Pending_Today[Order_Number],Table_Pending_Today[[#This Row],[Order_Number]]))&gt;0,1,0)</f>
        <v>0</v>
      </c>
      <c r="EQ761">
        <f>IF(SUM(COUNTIFS(Table_Pending_Today[Order_Type_Desc],"Special Request",Table_Pending_Today[Bury_Drop],0,Table_Pending_Today[In-House],1,Table_Pending_Today[Order_Number],Table_Pending_Today[[#This Row],[Order_Number]]))&gt;0,1,0)</f>
        <v>0</v>
      </c>
      <c r="ER761">
        <f>SUM(COUNTIFS(Table_Pending_Today[Order_Type_Desc],"Special Request",Table_Pending_Today[Bury_Drop],0,Table_Pending_Today[Contractor],1,Table_Pending_Today[Order_Number],Table_Pending_Today[[#This Row],[Order_Number]]))</f>
        <v>0</v>
      </c>
    </row>
    <row r="762" spans="1:148" x14ac:dyDescent="0.25">
      <c r="A762" t="s">
        <v>22433</v>
      </c>
      <c r="B762" t="s">
        <v>68448</v>
      </c>
      <c r="C762" t="s">
        <v>16787</v>
      </c>
      <c r="D762" t="s">
        <v>46023</v>
      </c>
      <c r="E762" t="s">
        <v>46024</v>
      </c>
      <c r="F762" t="s">
        <v>46025</v>
      </c>
      <c r="G762">
        <v>367217</v>
      </c>
      <c r="H762" t="s">
        <v>120</v>
      </c>
      <c r="I762" t="s">
        <v>17965</v>
      </c>
      <c r="J762" t="s">
        <v>16791</v>
      </c>
      <c r="K762" t="s">
        <v>73</v>
      </c>
      <c r="L762">
        <v>11</v>
      </c>
      <c r="M762" t="s">
        <v>52170</v>
      </c>
      <c r="N762" t="s">
        <v>46027</v>
      </c>
      <c r="P762" t="s">
        <v>16788</v>
      </c>
      <c r="Q762" t="s">
        <v>17144</v>
      </c>
      <c r="R762" t="s">
        <v>46029</v>
      </c>
      <c r="S762" t="s">
        <v>46030</v>
      </c>
      <c r="T762" t="s">
        <v>147</v>
      </c>
      <c r="U762" t="s">
        <v>16728</v>
      </c>
      <c r="V762" t="s">
        <v>52171</v>
      </c>
      <c r="W762" t="s">
        <v>16660</v>
      </c>
      <c r="X762" t="s">
        <v>16655</v>
      </c>
      <c r="Y762" t="s">
        <v>84</v>
      </c>
      <c r="Z762" t="s">
        <v>85</v>
      </c>
      <c r="AA762" t="s">
        <v>174</v>
      </c>
      <c r="AB762" t="s">
        <v>175</v>
      </c>
      <c r="AC762" t="s">
        <v>176</v>
      </c>
      <c r="AD762" t="s">
        <v>52172</v>
      </c>
      <c r="AE762" t="s">
        <v>18373</v>
      </c>
      <c r="AF762" t="s">
        <v>52173</v>
      </c>
      <c r="AG762" t="s">
        <v>22433</v>
      </c>
      <c r="AH762" t="s">
        <v>16795</v>
      </c>
      <c r="AI762" t="s">
        <v>22433</v>
      </c>
      <c r="AJ762">
        <v>0</v>
      </c>
      <c r="AL762" t="s">
        <v>17011</v>
      </c>
      <c r="AM762" t="s">
        <v>87</v>
      </c>
      <c r="AO762">
        <v>10</v>
      </c>
      <c r="AP762" t="s">
        <v>17966</v>
      </c>
      <c r="AQ762" t="s">
        <v>118</v>
      </c>
      <c r="AR762" t="s">
        <v>16792</v>
      </c>
      <c r="AT762">
        <v>0</v>
      </c>
      <c r="AU762">
        <v>0</v>
      </c>
      <c r="AV762" t="s">
        <v>17136</v>
      </c>
      <c r="BI762" t="s">
        <v>81</v>
      </c>
      <c r="BJ762" t="s">
        <v>81</v>
      </c>
      <c r="BK762" t="s">
        <v>81</v>
      </c>
      <c r="BL762" t="s">
        <v>17435</v>
      </c>
      <c r="BM762" t="s">
        <v>52176</v>
      </c>
      <c r="BN762" t="s">
        <v>52177</v>
      </c>
      <c r="BO762" t="s">
        <v>52178</v>
      </c>
      <c r="BQ762" t="s">
        <v>52179</v>
      </c>
      <c r="BR762" t="s">
        <v>235</v>
      </c>
      <c r="BS762" t="s">
        <v>84</v>
      </c>
      <c r="BT762" t="s">
        <v>17500</v>
      </c>
      <c r="BU762" t="s">
        <v>19683</v>
      </c>
      <c r="BV762" t="s">
        <v>52172</v>
      </c>
      <c r="BW762">
        <v>0</v>
      </c>
      <c r="BX762">
        <v>0</v>
      </c>
      <c r="CE762" t="s">
        <v>17212</v>
      </c>
      <c r="CF762" t="s">
        <v>52180</v>
      </c>
      <c r="CG762" t="s">
        <v>52181</v>
      </c>
      <c r="CH762" t="s">
        <v>52175</v>
      </c>
      <c r="CI762" t="s">
        <v>22225</v>
      </c>
      <c r="CJ762" t="s">
        <v>19722</v>
      </c>
      <c r="CK762" t="s">
        <v>17212</v>
      </c>
      <c r="CL762" t="s">
        <v>118</v>
      </c>
      <c r="CM762">
        <v>0</v>
      </c>
      <c r="CN762">
        <v>98.350499999999997</v>
      </c>
      <c r="CO762">
        <v>4.66</v>
      </c>
      <c r="CP762">
        <v>900</v>
      </c>
      <c r="CQ762" t="s">
        <v>17315</v>
      </c>
      <c r="CR762" t="s">
        <v>52174</v>
      </c>
      <c r="CS762" t="s">
        <v>17314</v>
      </c>
      <c r="CT762" t="s">
        <v>19385</v>
      </c>
      <c r="CU762" t="s">
        <v>16885</v>
      </c>
      <c r="DS762">
        <v>0</v>
      </c>
      <c r="DU762">
        <v>1</v>
      </c>
      <c r="DV762">
        <v>0</v>
      </c>
      <c r="DW762">
        <v>0</v>
      </c>
      <c r="DY762">
        <v>0</v>
      </c>
      <c r="DZ762">
        <v>0</v>
      </c>
      <c r="EC762" t="s">
        <v>21320</v>
      </c>
      <c r="ED762">
        <v>11</v>
      </c>
      <c r="EE762" cm="1">
        <f t="array" ref="EE762">SUM(COUNTIFS(Table_Pending_Today[job_type_code],{"WB","WQ","Z5","Z7","U8","QU","7W","2V","2W","2X"},Table_Pending_Today[Order_Number],Table_Pending_Today[[#This Row],[Order_Number]]))</f>
        <v>0</v>
      </c>
      <c r="EF762">
        <f>COUNTIFS(Table_Pending_Today[Order_Number],Table_Pending_Today[[#This Row],[Order_Number]],Table_Pending_Today[tech_contractor],"INHOUSE")</f>
        <v>1</v>
      </c>
      <c r="EG762">
        <f>COUNTIFS(Table_Pending_Today[Order_Number],Table_Pending_Today[[#This Row],[Order_Number]],Table_Pending_Today[tech_contractor],"CONTRACTOR")</f>
        <v>0</v>
      </c>
      <c r="EH762" cm="1">
        <f t="array" ref="EH762">SUM(COUNTIFS(Table_Pending_Today[job_type_code],{"XV","XQ","XT","XU"},Table_Pending_Today[Order_Number],Table_Pending_Today[[#This Row],[Order_Number]]))</f>
        <v>0</v>
      </c>
      <c r="EI762" cm="1">
        <f t="array" ref="EI762">SUM(COUNTIFS(Table_Pending_Today[job_type_code],{"XV","XQ","XT","XU"},Table_Pending_Today[Order_Number],Table_Pending_Today[[#This Row],[Order_Number]],Table_Pending_Today[In-House],1))</f>
        <v>0</v>
      </c>
      <c r="EJ762" cm="1">
        <f t="array" ref="EJ762">SUM(COUNTIFS(Table_Pending_Today[job_type_code],{"XV","XQ","XT","XU"},Table_Pending_Today[Order_Number],Table_Pending_Today[[#This Row],[Order_Number]],Table_Pending_Today[Contractor],1))</f>
        <v>0</v>
      </c>
      <c r="EK762" cm="1">
        <f t="array" ref="EK762">SUM(COUNTIFS(Table_Pending_Today[job_type_code],{"WB","WQ","Z5","Z7","U8","QU","7W","2V","2W","2X"},Table_Pending_Today[Order_Number],Table_Pending_Today[[#This Row],[Order_Number]]))</f>
        <v>0</v>
      </c>
      <c r="EL762" cm="1">
        <f t="array" ref="EL762">SUM(COUNTIFS(Table_Pending_Today[job_type_code],{"WB","WQ","Z5","Z7","U8","QU","7W","2V","2W","2X"},Table_Pending_Today[In-House],1,Table_Pending_Today[Order_Number],Table_Pending_Today[[#This Row],[Order_Number]]))</f>
        <v>0</v>
      </c>
      <c r="EM762" cm="1">
        <f t="array" ref="EM762">SUM(COUNTIFS(Table_Pending_Today[job_type_code],{"WB","WQ","Z5","Z7","U8","QU","7W","2V","2W","2X"},Table_Pending_Today[Contractor],1,Table_Pending_Today[Order_Number],Table_Pending_Today[[#This Row],[Order_Number]]))</f>
        <v>0</v>
      </c>
      <c r="EN762" cm="1">
        <f t="array" ref="EN762">IF(SUM(COUNTIFS(Table_Pending_Today[Order_Type_Desc],{"Install","Service Order","Restart"},Table_Pending_Today[Order_Number],Table_Pending_Today[[#This Row],[Order_Number]]))&gt;0,1,0)</f>
        <v>1</v>
      </c>
      <c r="EO762" cm="1">
        <f t="array" ref="EO762">IF(SUM(COUNTIFS(Table_Pending_Today[Order_Type_Desc],{"Install","Service Order","Restart"},Table_Pending_Today[In-House],1,Table_Pending_Today[Order_Number],Table_Pending_Today[[#This Row],[Order_Number]]))&gt;0,1,0)</f>
        <v>1</v>
      </c>
      <c r="EP762" cm="1">
        <f t="array" ref="EP762">IF(SUM(COUNTIFS(Table_Pending_Today[Order_Type_Desc],{"Install","Service Order","Restart"},Table_Pending_Today[Contractor],1,Table_Pending_Today[Order_Number],Table_Pending_Today[[#This Row],[Order_Number]]))&gt;0,1,0)</f>
        <v>0</v>
      </c>
      <c r="EQ762">
        <f>IF(SUM(COUNTIFS(Table_Pending_Today[Order_Type_Desc],"Special Request",Table_Pending_Today[Bury_Drop],0,Table_Pending_Today[In-House],1,Table_Pending_Today[Order_Number],Table_Pending_Today[[#This Row],[Order_Number]]))&gt;0,1,0)</f>
        <v>0</v>
      </c>
      <c r="ER762">
        <f>SUM(COUNTIFS(Table_Pending_Today[Order_Type_Desc],"Special Request",Table_Pending_Today[Bury_Drop],0,Table_Pending_Today[Contractor],1,Table_Pending_Today[Order_Number],Table_Pending_Today[[#This Row],[Order_Number]]))</f>
        <v>0</v>
      </c>
    </row>
    <row r="763" spans="1:148" x14ac:dyDescent="0.25">
      <c r="A763" t="s">
        <v>22433</v>
      </c>
      <c r="B763" t="s">
        <v>68448</v>
      </c>
      <c r="C763" t="s">
        <v>16787</v>
      </c>
      <c r="D763" t="s">
        <v>47000</v>
      </c>
      <c r="E763" t="s">
        <v>47001</v>
      </c>
      <c r="F763" t="s">
        <v>47002</v>
      </c>
      <c r="G763">
        <v>368981</v>
      </c>
      <c r="H763" t="s">
        <v>72</v>
      </c>
      <c r="I763" t="s">
        <v>89</v>
      </c>
      <c r="J763" t="s">
        <v>16935</v>
      </c>
      <c r="K763" t="s">
        <v>73</v>
      </c>
      <c r="L763">
        <v>7</v>
      </c>
      <c r="M763" t="s">
        <v>47003</v>
      </c>
      <c r="N763" t="s">
        <v>47004</v>
      </c>
      <c r="P763" t="s">
        <v>16906</v>
      </c>
      <c r="Q763" t="s">
        <v>17931</v>
      </c>
      <c r="R763" t="s">
        <v>47006</v>
      </c>
      <c r="T763" t="s">
        <v>147</v>
      </c>
      <c r="U763" t="s">
        <v>16728</v>
      </c>
      <c r="V763" t="s">
        <v>53856</v>
      </c>
      <c r="W763" t="s">
        <v>16660</v>
      </c>
      <c r="X763" t="s">
        <v>17061</v>
      </c>
      <c r="Y763" t="s">
        <v>76</v>
      </c>
      <c r="Z763" t="s">
        <v>96</v>
      </c>
      <c r="AA763" t="s">
        <v>174</v>
      </c>
      <c r="AB763" t="s">
        <v>175</v>
      </c>
      <c r="AC763" t="s">
        <v>180</v>
      </c>
      <c r="AD763" t="s">
        <v>53857</v>
      </c>
      <c r="AE763" t="s">
        <v>18865</v>
      </c>
      <c r="AF763" t="s">
        <v>53858</v>
      </c>
      <c r="AG763" t="s">
        <v>22433</v>
      </c>
      <c r="AH763" t="s">
        <v>16836</v>
      </c>
      <c r="AI763" t="s">
        <v>18389</v>
      </c>
      <c r="AJ763">
        <v>2</v>
      </c>
      <c r="AK763" t="s">
        <v>98</v>
      </c>
      <c r="AL763" t="s">
        <v>79</v>
      </c>
      <c r="AO763">
        <v>18</v>
      </c>
      <c r="AP763" t="s">
        <v>91</v>
      </c>
      <c r="AQ763" t="s">
        <v>80</v>
      </c>
      <c r="AR763" t="s">
        <v>16936</v>
      </c>
      <c r="AT763">
        <v>0</v>
      </c>
      <c r="AU763">
        <v>0</v>
      </c>
      <c r="AV763" t="s">
        <v>17105</v>
      </c>
      <c r="BI763" t="s">
        <v>81</v>
      </c>
      <c r="BJ763" t="s">
        <v>81</v>
      </c>
      <c r="BK763" t="s">
        <v>81</v>
      </c>
      <c r="BM763" t="s">
        <v>53859</v>
      </c>
      <c r="BN763" t="s">
        <v>53860</v>
      </c>
      <c r="BP763" t="s">
        <v>53861</v>
      </c>
      <c r="BQ763" t="s">
        <v>53862</v>
      </c>
      <c r="BS763" t="s">
        <v>17202</v>
      </c>
      <c r="BV763" t="s">
        <v>53857</v>
      </c>
      <c r="BW763">
        <v>0</v>
      </c>
      <c r="BX763">
        <v>1</v>
      </c>
      <c r="CE763" t="s">
        <v>16880</v>
      </c>
      <c r="CF763" t="s">
        <v>16881</v>
      </c>
      <c r="CG763" t="s">
        <v>16882</v>
      </c>
      <c r="CK763" t="s">
        <v>16883</v>
      </c>
      <c r="CL763" t="s">
        <v>80</v>
      </c>
      <c r="CM763">
        <v>0</v>
      </c>
      <c r="CN763">
        <v>99.476299999999995</v>
      </c>
      <c r="CO763">
        <v>151.58000000000001</v>
      </c>
      <c r="CP763">
        <v>1250</v>
      </c>
      <c r="CQ763" t="s">
        <v>17312</v>
      </c>
      <c r="CR763" t="s">
        <v>17313</v>
      </c>
      <c r="CS763" t="s">
        <v>19011</v>
      </c>
      <c r="CT763" t="s">
        <v>19012</v>
      </c>
      <c r="CU763" t="s">
        <v>17177</v>
      </c>
      <c r="CV763" t="s">
        <v>19013</v>
      </c>
      <c r="DS763">
        <v>5</v>
      </c>
      <c r="DU763">
        <v>1</v>
      </c>
      <c r="DV763">
        <v>0</v>
      </c>
      <c r="DW763">
        <v>0</v>
      </c>
      <c r="DY763">
        <v>0</v>
      </c>
      <c r="DZ763">
        <v>0</v>
      </c>
      <c r="EC763" t="s">
        <v>21320</v>
      </c>
      <c r="ED763">
        <v>7</v>
      </c>
      <c r="EE763" cm="1">
        <f t="array" ref="EE763">SUM(COUNTIFS(Table_Pending_Today[job_type_code],{"WB","WQ","Z5","Z7","U8","QU","7W","2V","2W","2X"},Table_Pending_Today[Order_Number],Table_Pending_Today[[#This Row],[Order_Number]]))</f>
        <v>0</v>
      </c>
      <c r="EF763">
        <f>COUNTIFS(Table_Pending_Today[Order_Number],Table_Pending_Today[[#This Row],[Order_Number]],Table_Pending_Today[tech_contractor],"INHOUSE")</f>
        <v>0</v>
      </c>
      <c r="EG763">
        <f>COUNTIFS(Table_Pending_Today[Order_Number],Table_Pending_Today[[#This Row],[Order_Number]],Table_Pending_Today[tech_contractor],"CONTRACTOR")</f>
        <v>0</v>
      </c>
      <c r="EH763" cm="1">
        <f t="array" ref="EH763">SUM(COUNTIFS(Table_Pending_Today[job_type_code],{"XV","XQ","XT","XU"},Table_Pending_Today[Order_Number],Table_Pending_Today[[#This Row],[Order_Number]]))</f>
        <v>0</v>
      </c>
      <c r="EI763" cm="1">
        <f t="array" ref="EI763">SUM(COUNTIFS(Table_Pending_Today[job_type_code],{"XV","XQ","XT","XU"},Table_Pending_Today[Order_Number],Table_Pending_Today[[#This Row],[Order_Number]],Table_Pending_Today[In-House],1))</f>
        <v>0</v>
      </c>
      <c r="EJ763" cm="1">
        <f t="array" ref="EJ763">SUM(COUNTIFS(Table_Pending_Today[job_type_code],{"XV","XQ","XT","XU"},Table_Pending_Today[Order_Number],Table_Pending_Today[[#This Row],[Order_Number]],Table_Pending_Today[Contractor],1))</f>
        <v>0</v>
      </c>
      <c r="EK763" cm="1">
        <f t="array" ref="EK763">SUM(COUNTIFS(Table_Pending_Today[job_type_code],{"WB","WQ","Z5","Z7","U8","QU","7W","2V","2W","2X"},Table_Pending_Today[Order_Number],Table_Pending_Today[[#This Row],[Order_Number]]))</f>
        <v>0</v>
      </c>
      <c r="EL763" cm="1">
        <f t="array" ref="EL763">SUM(COUNTIFS(Table_Pending_Today[job_type_code],{"WB","WQ","Z5","Z7","U8","QU","7W","2V","2W","2X"},Table_Pending_Today[In-House],1,Table_Pending_Today[Order_Number],Table_Pending_Today[[#This Row],[Order_Number]]))</f>
        <v>0</v>
      </c>
      <c r="EM763" cm="1">
        <f t="array" ref="EM763">SUM(COUNTIFS(Table_Pending_Today[job_type_code],{"WB","WQ","Z5","Z7","U8","QU","7W","2V","2W","2X"},Table_Pending_Today[Contractor],1,Table_Pending_Today[Order_Number],Table_Pending_Today[[#This Row],[Order_Number]]))</f>
        <v>0</v>
      </c>
      <c r="EN763" cm="1">
        <f t="array" ref="EN763">IF(SUM(COUNTIFS(Table_Pending_Today[Order_Type_Desc],{"Install","Service Order","Restart"},Table_Pending_Today[Order_Number],Table_Pending_Today[[#This Row],[Order_Number]]))&gt;0,1,0)</f>
        <v>0</v>
      </c>
      <c r="EO763" cm="1">
        <f t="array" ref="EO763">IF(SUM(COUNTIFS(Table_Pending_Today[Order_Type_Desc],{"Install","Service Order","Restart"},Table_Pending_Today[In-House],1,Table_Pending_Today[Order_Number],Table_Pending_Today[[#This Row],[Order_Number]]))&gt;0,1,0)</f>
        <v>0</v>
      </c>
      <c r="EP763" cm="1">
        <f t="array" ref="EP763">IF(SUM(COUNTIFS(Table_Pending_Today[Order_Type_Desc],{"Install","Service Order","Restart"},Table_Pending_Today[Contractor],1,Table_Pending_Today[Order_Number],Table_Pending_Today[[#This Row],[Order_Number]]))&gt;0,1,0)</f>
        <v>0</v>
      </c>
      <c r="EQ763">
        <f>IF(SUM(COUNTIFS(Table_Pending_Today[Order_Type_Desc],"Special Request",Table_Pending_Today[Bury_Drop],0,Table_Pending_Today[In-House],1,Table_Pending_Today[Order_Number],Table_Pending_Today[[#This Row],[Order_Number]]))&gt;0,1,0)</f>
        <v>0</v>
      </c>
      <c r="ER763">
        <f>SUM(COUNTIFS(Table_Pending_Today[Order_Type_Desc],"Special Request",Table_Pending_Today[Bury_Drop],0,Table_Pending_Today[Contractor],1,Table_Pending_Today[Order_Number],Table_Pending_Today[[#This Row],[Order_Number]]))</f>
        <v>0</v>
      </c>
    </row>
    <row r="764" spans="1:148" x14ac:dyDescent="0.25">
      <c r="A764" t="s">
        <v>22433</v>
      </c>
      <c r="B764" t="s">
        <v>68448</v>
      </c>
      <c r="C764" t="s">
        <v>16787</v>
      </c>
      <c r="D764" t="s">
        <v>46367</v>
      </c>
      <c r="E764" t="s">
        <v>46368</v>
      </c>
      <c r="F764" t="s">
        <v>46369</v>
      </c>
      <c r="G764">
        <v>370353</v>
      </c>
      <c r="H764" t="s">
        <v>120</v>
      </c>
      <c r="I764" t="s">
        <v>53927</v>
      </c>
      <c r="J764" t="s">
        <v>16791</v>
      </c>
      <c r="K764" t="s">
        <v>73</v>
      </c>
      <c r="L764">
        <v>2</v>
      </c>
      <c r="M764" t="s">
        <v>46370</v>
      </c>
      <c r="N764" t="s">
        <v>46371</v>
      </c>
      <c r="P764" t="s">
        <v>17342</v>
      </c>
      <c r="Q764" t="s">
        <v>18157</v>
      </c>
      <c r="R764" t="s">
        <v>46373</v>
      </c>
      <c r="S764" t="s">
        <v>46374</v>
      </c>
      <c r="T764" t="s">
        <v>147</v>
      </c>
      <c r="U764" t="s">
        <v>16728</v>
      </c>
      <c r="V764" t="s">
        <v>53928</v>
      </c>
      <c r="W764" t="s">
        <v>16660</v>
      </c>
      <c r="X764" t="s">
        <v>16664</v>
      </c>
      <c r="Y764" t="s">
        <v>84</v>
      </c>
      <c r="Z764" t="s">
        <v>85</v>
      </c>
      <c r="AA764" t="s">
        <v>182</v>
      </c>
      <c r="AB764" t="s">
        <v>16859</v>
      </c>
      <c r="AC764" t="s">
        <v>145</v>
      </c>
      <c r="AD764" t="s">
        <v>53092</v>
      </c>
      <c r="AE764" t="s">
        <v>19945</v>
      </c>
      <c r="AF764" t="s">
        <v>53929</v>
      </c>
      <c r="AG764" t="s">
        <v>22433</v>
      </c>
      <c r="AH764" t="s">
        <v>16963</v>
      </c>
      <c r="AI764" t="s">
        <v>19945</v>
      </c>
      <c r="AJ764">
        <v>1</v>
      </c>
      <c r="AK764" t="s">
        <v>16858</v>
      </c>
      <c r="AL764" t="s">
        <v>79</v>
      </c>
      <c r="AO764">
        <v>24</v>
      </c>
      <c r="AP764" t="s">
        <v>53930</v>
      </c>
      <c r="AQ764" t="s">
        <v>118</v>
      </c>
      <c r="AR764" t="s">
        <v>16792</v>
      </c>
      <c r="AT764">
        <v>0</v>
      </c>
      <c r="AU764">
        <v>0</v>
      </c>
      <c r="AV764" t="s">
        <v>17128</v>
      </c>
      <c r="BI764" t="s">
        <v>81</v>
      </c>
      <c r="BJ764" t="s">
        <v>81</v>
      </c>
      <c r="BK764" t="s">
        <v>81</v>
      </c>
      <c r="BL764" t="s">
        <v>53932</v>
      </c>
      <c r="BM764" t="s">
        <v>53933</v>
      </c>
      <c r="BN764" t="s">
        <v>21910</v>
      </c>
      <c r="BO764" t="s">
        <v>53934</v>
      </c>
      <c r="BP764" t="s">
        <v>53935</v>
      </c>
      <c r="BQ764" t="s">
        <v>53936</v>
      </c>
      <c r="BR764" t="s">
        <v>235</v>
      </c>
      <c r="BS764" t="s">
        <v>84</v>
      </c>
      <c r="BV764" t="s">
        <v>53092</v>
      </c>
      <c r="BW764">
        <v>0</v>
      </c>
      <c r="BX764">
        <v>0</v>
      </c>
      <c r="CE764" t="s">
        <v>16880</v>
      </c>
      <c r="CF764" t="s">
        <v>16881</v>
      </c>
      <c r="CG764" t="s">
        <v>16882</v>
      </c>
      <c r="CK764" t="s">
        <v>18144</v>
      </c>
      <c r="CL764" t="s">
        <v>118</v>
      </c>
      <c r="CM764">
        <v>0</v>
      </c>
      <c r="CN764">
        <v>97.0351</v>
      </c>
      <c r="CO764">
        <v>9.25</v>
      </c>
      <c r="CP764">
        <v>2825</v>
      </c>
      <c r="CQ764" t="s">
        <v>17315</v>
      </c>
      <c r="CR764" t="s">
        <v>53931</v>
      </c>
      <c r="CS764" t="s">
        <v>17429</v>
      </c>
      <c r="CT764" t="s">
        <v>17430</v>
      </c>
      <c r="CU764" t="s">
        <v>17524</v>
      </c>
      <c r="DU764">
        <v>1</v>
      </c>
      <c r="DV764">
        <v>0</v>
      </c>
      <c r="DW764">
        <v>0</v>
      </c>
      <c r="DY764">
        <v>0</v>
      </c>
      <c r="DZ764">
        <v>0</v>
      </c>
      <c r="EC764" t="s">
        <v>21330</v>
      </c>
      <c r="ED764">
        <v>2</v>
      </c>
      <c r="EE764" cm="1">
        <f t="array" ref="EE764">SUM(COUNTIFS(Table_Pending_Today[job_type_code],{"WB","WQ","Z5","Z7","U8","QU","7W","2V","2W","2X"},Table_Pending_Today[Order_Number],Table_Pending_Today[[#This Row],[Order_Number]]))</f>
        <v>0</v>
      </c>
      <c r="EF764">
        <f>COUNTIFS(Table_Pending_Today[Order_Number],Table_Pending_Today[[#This Row],[Order_Number]],Table_Pending_Today[tech_contractor],"INHOUSE")</f>
        <v>0</v>
      </c>
      <c r="EG764">
        <f>COUNTIFS(Table_Pending_Today[Order_Number],Table_Pending_Today[[#This Row],[Order_Number]],Table_Pending_Today[tech_contractor],"CONTRACTOR")</f>
        <v>0</v>
      </c>
      <c r="EH764" cm="1">
        <f t="array" ref="EH764">SUM(COUNTIFS(Table_Pending_Today[job_type_code],{"XV","XQ","XT","XU"},Table_Pending_Today[Order_Number],Table_Pending_Today[[#This Row],[Order_Number]]))</f>
        <v>0</v>
      </c>
      <c r="EI764" cm="1">
        <f t="array" ref="EI764">SUM(COUNTIFS(Table_Pending_Today[job_type_code],{"XV","XQ","XT","XU"},Table_Pending_Today[Order_Number],Table_Pending_Today[[#This Row],[Order_Number]],Table_Pending_Today[In-House],1))</f>
        <v>0</v>
      </c>
      <c r="EJ764" cm="1">
        <f t="array" ref="EJ764">SUM(COUNTIFS(Table_Pending_Today[job_type_code],{"XV","XQ","XT","XU"},Table_Pending_Today[Order_Number],Table_Pending_Today[[#This Row],[Order_Number]],Table_Pending_Today[Contractor],1))</f>
        <v>0</v>
      </c>
      <c r="EK764" cm="1">
        <f t="array" ref="EK764">SUM(COUNTIFS(Table_Pending_Today[job_type_code],{"WB","WQ","Z5","Z7","U8","QU","7W","2V","2W","2X"},Table_Pending_Today[Order_Number],Table_Pending_Today[[#This Row],[Order_Number]]))</f>
        <v>0</v>
      </c>
      <c r="EL764" cm="1">
        <f t="array" ref="EL764">SUM(COUNTIFS(Table_Pending_Today[job_type_code],{"WB","WQ","Z5","Z7","U8","QU","7W","2V","2W","2X"},Table_Pending_Today[In-House],1,Table_Pending_Today[Order_Number],Table_Pending_Today[[#This Row],[Order_Number]]))</f>
        <v>0</v>
      </c>
      <c r="EM764" cm="1">
        <f t="array" ref="EM764">SUM(COUNTIFS(Table_Pending_Today[job_type_code],{"WB","WQ","Z5","Z7","U8","QU","7W","2V","2W","2X"},Table_Pending_Today[Contractor],1,Table_Pending_Today[Order_Number],Table_Pending_Today[[#This Row],[Order_Number]]))</f>
        <v>0</v>
      </c>
      <c r="EN764" cm="1">
        <f t="array" ref="EN764">IF(SUM(COUNTIFS(Table_Pending_Today[Order_Type_Desc],{"Install","Service Order","Restart"},Table_Pending_Today[Order_Number],Table_Pending_Today[[#This Row],[Order_Number]]))&gt;0,1,0)</f>
        <v>1</v>
      </c>
      <c r="EO764" cm="1">
        <f t="array" ref="EO764">IF(SUM(COUNTIFS(Table_Pending_Today[Order_Type_Desc],{"Install","Service Order","Restart"},Table_Pending_Today[In-House],1,Table_Pending_Today[Order_Number],Table_Pending_Today[[#This Row],[Order_Number]]))&gt;0,1,0)</f>
        <v>0</v>
      </c>
      <c r="EP764" cm="1">
        <f t="array" ref="EP764">IF(SUM(COUNTIFS(Table_Pending_Today[Order_Type_Desc],{"Install","Service Order","Restart"},Table_Pending_Today[Contractor],1,Table_Pending_Today[Order_Number],Table_Pending_Today[[#This Row],[Order_Number]]))&gt;0,1,0)</f>
        <v>0</v>
      </c>
      <c r="EQ764">
        <f>IF(SUM(COUNTIFS(Table_Pending_Today[Order_Type_Desc],"Special Request",Table_Pending_Today[Bury_Drop],0,Table_Pending_Today[In-House],1,Table_Pending_Today[Order_Number],Table_Pending_Today[[#This Row],[Order_Number]]))&gt;0,1,0)</f>
        <v>0</v>
      </c>
      <c r="ER764">
        <f>SUM(COUNTIFS(Table_Pending_Today[Order_Type_Desc],"Special Request",Table_Pending_Today[Bury_Drop],0,Table_Pending_Today[Contractor],1,Table_Pending_Today[Order_Number],Table_Pending_Today[[#This Row],[Order_Number]]))</f>
        <v>0</v>
      </c>
    </row>
    <row r="765" spans="1:148" x14ac:dyDescent="0.25">
      <c r="A765" t="s">
        <v>22433</v>
      </c>
      <c r="B765" t="s">
        <v>68448</v>
      </c>
      <c r="C765" t="s">
        <v>16787</v>
      </c>
      <c r="D765" t="s">
        <v>60593</v>
      </c>
      <c r="E765" t="s">
        <v>60594</v>
      </c>
      <c r="F765" t="s">
        <v>60595</v>
      </c>
      <c r="G765">
        <v>470112</v>
      </c>
      <c r="H765" t="s">
        <v>120</v>
      </c>
      <c r="I765" t="s">
        <v>17001</v>
      </c>
      <c r="J765" t="s">
        <v>16791</v>
      </c>
      <c r="K765" t="s">
        <v>73</v>
      </c>
      <c r="L765">
        <v>0</v>
      </c>
      <c r="M765" t="s">
        <v>60596</v>
      </c>
      <c r="N765" t="s">
        <v>60597</v>
      </c>
      <c r="P765" t="s">
        <v>17676</v>
      </c>
      <c r="Q765" t="s">
        <v>17991</v>
      </c>
      <c r="R765" t="s">
        <v>60599</v>
      </c>
      <c r="T765" t="s">
        <v>141</v>
      </c>
      <c r="U765" t="s">
        <v>16658</v>
      </c>
      <c r="V765" t="s">
        <v>70050</v>
      </c>
      <c r="W765" t="s">
        <v>16663</v>
      </c>
      <c r="X765" t="s">
        <v>130</v>
      </c>
      <c r="Y765" t="s">
        <v>76</v>
      </c>
      <c r="Z765" t="s">
        <v>77</v>
      </c>
      <c r="AA765" t="s">
        <v>17676</v>
      </c>
      <c r="AB765" t="s">
        <v>17707</v>
      </c>
      <c r="AC765" t="s">
        <v>17677</v>
      </c>
      <c r="AD765" t="s">
        <v>70051</v>
      </c>
      <c r="AE765" t="s">
        <v>22433</v>
      </c>
      <c r="AF765" t="s">
        <v>70052</v>
      </c>
      <c r="AG765" t="s">
        <v>22433</v>
      </c>
      <c r="AH765" t="s">
        <v>16779</v>
      </c>
      <c r="AJ765">
        <v>0</v>
      </c>
      <c r="AK765" t="s">
        <v>98</v>
      </c>
      <c r="AL765" t="s">
        <v>79</v>
      </c>
      <c r="AO765">
        <v>14</v>
      </c>
      <c r="AP765" t="s">
        <v>17002</v>
      </c>
      <c r="AQ765" t="s">
        <v>99</v>
      </c>
      <c r="AR765" t="s">
        <v>16792</v>
      </c>
      <c r="AT765">
        <v>0</v>
      </c>
      <c r="AU765">
        <v>0</v>
      </c>
      <c r="AV765" t="s">
        <v>17706</v>
      </c>
      <c r="BI765" t="s">
        <v>81</v>
      </c>
      <c r="BJ765" t="s">
        <v>81</v>
      </c>
      <c r="BK765" t="s">
        <v>81</v>
      </c>
      <c r="BL765" t="s">
        <v>18637</v>
      </c>
      <c r="BM765" t="s">
        <v>70056</v>
      </c>
      <c r="BN765" t="s">
        <v>70057</v>
      </c>
      <c r="BO765" t="s">
        <v>100</v>
      </c>
      <c r="BQ765" t="s">
        <v>70058</v>
      </c>
      <c r="BS765" t="s">
        <v>17202</v>
      </c>
      <c r="BV765" t="s">
        <v>70051</v>
      </c>
      <c r="BW765">
        <v>0</v>
      </c>
      <c r="BX765">
        <v>1</v>
      </c>
      <c r="CE765" t="s">
        <v>16890</v>
      </c>
      <c r="CF765" t="s">
        <v>70059</v>
      </c>
      <c r="CG765" t="s">
        <v>70060</v>
      </c>
      <c r="CH765" t="s">
        <v>70055</v>
      </c>
      <c r="CI765" t="s">
        <v>55005</v>
      </c>
      <c r="CJ765" t="s">
        <v>21868</v>
      </c>
      <c r="CK765" t="s">
        <v>16890</v>
      </c>
      <c r="CL765" t="s">
        <v>99</v>
      </c>
      <c r="CM765">
        <v>0</v>
      </c>
      <c r="CN765">
        <v>95.652500000000003</v>
      </c>
      <c r="CO765">
        <v>207.78</v>
      </c>
      <c r="CP765">
        <v>3500</v>
      </c>
      <c r="CQ765" t="s">
        <v>17312</v>
      </c>
      <c r="CR765" t="s">
        <v>17313</v>
      </c>
      <c r="CS765" t="s">
        <v>70053</v>
      </c>
      <c r="CT765" t="s">
        <v>70054</v>
      </c>
      <c r="CU765" t="s">
        <v>16890</v>
      </c>
      <c r="CV765" t="s">
        <v>70055</v>
      </c>
      <c r="DU765">
        <v>1</v>
      </c>
      <c r="DV765">
        <v>0</v>
      </c>
      <c r="DW765">
        <v>0</v>
      </c>
      <c r="DY765">
        <v>0</v>
      </c>
      <c r="DZ765">
        <v>0</v>
      </c>
      <c r="EC765" t="s">
        <v>21337</v>
      </c>
      <c r="ED765">
        <v>0</v>
      </c>
      <c r="EE765" cm="1">
        <f t="array" ref="EE765">SUM(COUNTIFS(Table_Pending_Today[job_type_code],{"WB","WQ","Z5","Z7","U8","QU","7W","2V","2W","2X"},Table_Pending_Today[Order_Number],Table_Pending_Today[[#This Row],[Order_Number]]))</f>
        <v>0</v>
      </c>
      <c r="EF765">
        <f>COUNTIFS(Table_Pending_Today[Order_Number],Table_Pending_Today[[#This Row],[Order_Number]],Table_Pending_Today[tech_contractor],"INHOUSE")</f>
        <v>0</v>
      </c>
      <c r="EG765">
        <f>COUNTIFS(Table_Pending_Today[Order_Number],Table_Pending_Today[[#This Row],[Order_Number]],Table_Pending_Today[tech_contractor],"CONTRACTOR")</f>
        <v>0</v>
      </c>
      <c r="EH765" cm="1">
        <f t="array" ref="EH765">SUM(COUNTIFS(Table_Pending_Today[job_type_code],{"XV","XQ","XT","XU"},Table_Pending_Today[Order_Number],Table_Pending_Today[[#This Row],[Order_Number]]))</f>
        <v>0</v>
      </c>
      <c r="EI765" cm="1">
        <f t="array" ref="EI765">SUM(COUNTIFS(Table_Pending_Today[job_type_code],{"XV","XQ","XT","XU"},Table_Pending_Today[Order_Number],Table_Pending_Today[[#This Row],[Order_Number]],Table_Pending_Today[In-House],1))</f>
        <v>0</v>
      </c>
      <c r="EJ765" cm="1">
        <f t="array" ref="EJ765">SUM(COUNTIFS(Table_Pending_Today[job_type_code],{"XV","XQ","XT","XU"},Table_Pending_Today[Order_Number],Table_Pending_Today[[#This Row],[Order_Number]],Table_Pending_Today[Contractor],1))</f>
        <v>0</v>
      </c>
      <c r="EK765" cm="1">
        <f t="array" ref="EK765">SUM(COUNTIFS(Table_Pending_Today[job_type_code],{"WB","WQ","Z5","Z7","U8","QU","7W","2V","2W","2X"},Table_Pending_Today[Order_Number],Table_Pending_Today[[#This Row],[Order_Number]]))</f>
        <v>0</v>
      </c>
      <c r="EL765" cm="1">
        <f t="array" ref="EL765">SUM(COUNTIFS(Table_Pending_Today[job_type_code],{"WB","WQ","Z5","Z7","U8","QU","7W","2V","2W","2X"},Table_Pending_Today[In-House],1,Table_Pending_Today[Order_Number],Table_Pending_Today[[#This Row],[Order_Number]]))</f>
        <v>0</v>
      </c>
      <c r="EM765" cm="1">
        <f t="array" ref="EM765">SUM(COUNTIFS(Table_Pending_Today[job_type_code],{"WB","WQ","Z5","Z7","U8","QU","7W","2V","2W","2X"},Table_Pending_Today[Contractor],1,Table_Pending_Today[Order_Number],Table_Pending_Today[[#This Row],[Order_Number]]))</f>
        <v>0</v>
      </c>
      <c r="EN765" cm="1">
        <f t="array" ref="EN765">IF(SUM(COUNTIFS(Table_Pending_Today[Order_Type_Desc],{"Install","Service Order","Restart"},Table_Pending_Today[Order_Number],Table_Pending_Today[[#This Row],[Order_Number]]))&gt;0,1,0)</f>
        <v>1</v>
      </c>
      <c r="EO765" cm="1">
        <f t="array" ref="EO765">IF(SUM(COUNTIFS(Table_Pending_Today[Order_Type_Desc],{"Install","Service Order","Restart"},Table_Pending_Today[In-House],1,Table_Pending_Today[Order_Number],Table_Pending_Today[[#This Row],[Order_Number]]))&gt;0,1,0)</f>
        <v>0</v>
      </c>
      <c r="EP765" cm="1">
        <f t="array" ref="EP765">IF(SUM(COUNTIFS(Table_Pending_Today[Order_Type_Desc],{"Install","Service Order","Restart"},Table_Pending_Today[Contractor],1,Table_Pending_Today[Order_Number],Table_Pending_Today[[#This Row],[Order_Number]]))&gt;0,1,0)</f>
        <v>0</v>
      </c>
      <c r="EQ765">
        <f>IF(SUM(COUNTIFS(Table_Pending_Today[Order_Type_Desc],"Special Request",Table_Pending_Today[Bury_Drop],0,Table_Pending_Today[In-House],1,Table_Pending_Today[Order_Number],Table_Pending_Today[[#This Row],[Order_Number]]))&gt;0,1,0)</f>
        <v>0</v>
      </c>
      <c r="ER765">
        <f>SUM(COUNTIFS(Table_Pending_Today[Order_Type_Desc],"Special Request",Table_Pending_Today[Bury_Drop],0,Table_Pending_Today[Contractor],1,Table_Pending_Today[Order_Number],Table_Pending_Today[[#This Row],[Order_Number]]))</f>
        <v>0</v>
      </c>
    </row>
    <row r="766" spans="1:148" x14ac:dyDescent="0.25">
      <c r="A766" t="s">
        <v>22433</v>
      </c>
      <c r="B766" t="s">
        <v>68448</v>
      </c>
      <c r="C766" t="s">
        <v>16787</v>
      </c>
      <c r="D766" t="s">
        <v>57840</v>
      </c>
      <c r="E766" t="s">
        <v>57841</v>
      </c>
      <c r="F766" t="s">
        <v>57842</v>
      </c>
      <c r="G766">
        <v>742608</v>
      </c>
      <c r="H766" t="s">
        <v>120</v>
      </c>
      <c r="I766" t="s">
        <v>17965</v>
      </c>
      <c r="J766" t="s">
        <v>18062</v>
      </c>
      <c r="K766" t="s">
        <v>73</v>
      </c>
      <c r="L766">
        <v>25</v>
      </c>
      <c r="M766" t="s">
        <v>57843</v>
      </c>
      <c r="N766" t="s">
        <v>57844</v>
      </c>
      <c r="O766" t="s">
        <v>57845</v>
      </c>
      <c r="P766" t="s">
        <v>177</v>
      </c>
      <c r="Q766" t="s">
        <v>17625</v>
      </c>
      <c r="R766" t="s">
        <v>57847</v>
      </c>
      <c r="S766" t="s">
        <v>57848</v>
      </c>
      <c r="T766" t="s">
        <v>141</v>
      </c>
      <c r="U766" t="s">
        <v>16727</v>
      </c>
      <c r="V766" t="s">
        <v>70061</v>
      </c>
      <c r="W766" t="s">
        <v>16663</v>
      </c>
      <c r="X766" t="s">
        <v>16726</v>
      </c>
      <c r="Y766" t="s">
        <v>84</v>
      </c>
      <c r="Z766" t="s">
        <v>85</v>
      </c>
      <c r="AA766" t="s">
        <v>171</v>
      </c>
      <c r="AB766" t="s">
        <v>178</v>
      </c>
      <c r="AC766" t="s">
        <v>152</v>
      </c>
      <c r="AD766" t="s">
        <v>70062</v>
      </c>
      <c r="AE766" t="s">
        <v>17899</v>
      </c>
      <c r="AF766" t="s">
        <v>70063</v>
      </c>
      <c r="AG766" t="s">
        <v>22433</v>
      </c>
      <c r="AH766" t="s">
        <v>16963</v>
      </c>
      <c r="AI766" t="s">
        <v>19945</v>
      </c>
      <c r="AJ766">
        <v>1</v>
      </c>
      <c r="AK766" t="s">
        <v>16858</v>
      </c>
      <c r="AL766" t="s">
        <v>79</v>
      </c>
      <c r="AO766">
        <v>10</v>
      </c>
      <c r="AP766" t="s">
        <v>17966</v>
      </c>
      <c r="AQ766" t="s">
        <v>118</v>
      </c>
      <c r="AR766" t="s">
        <v>18063</v>
      </c>
      <c r="AT766">
        <v>0</v>
      </c>
      <c r="AU766">
        <v>0</v>
      </c>
      <c r="AV766" t="s">
        <v>17133</v>
      </c>
      <c r="BI766" t="s">
        <v>81</v>
      </c>
      <c r="BJ766" t="s">
        <v>81</v>
      </c>
      <c r="BK766" t="s">
        <v>81</v>
      </c>
      <c r="BL766" t="s">
        <v>17435</v>
      </c>
      <c r="BM766" t="s">
        <v>70069</v>
      </c>
      <c r="BN766" t="s">
        <v>70070</v>
      </c>
      <c r="BO766" t="s">
        <v>70071</v>
      </c>
      <c r="BQ766" t="s">
        <v>70072</v>
      </c>
      <c r="BR766" t="s">
        <v>235</v>
      </c>
      <c r="BS766" t="s">
        <v>84</v>
      </c>
      <c r="BV766" t="s">
        <v>70062</v>
      </c>
      <c r="BW766">
        <v>0</v>
      </c>
      <c r="BX766">
        <v>0</v>
      </c>
      <c r="CE766" t="s">
        <v>18144</v>
      </c>
      <c r="CF766" t="s">
        <v>70073</v>
      </c>
      <c r="CG766" t="s">
        <v>70074</v>
      </c>
      <c r="CH766" t="s">
        <v>70075</v>
      </c>
      <c r="CI766" t="s">
        <v>70076</v>
      </c>
      <c r="CJ766" t="s">
        <v>19722</v>
      </c>
      <c r="CK766" t="s">
        <v>18144</v>
      </c>
      <c r="CL766" t="s">
        <v>118</v>
      </c>
      <c r="CM766">
        <v>0</v>
      </c>
      <c r="CN766">
        <v>99.391999999999996</v>
      </c>
      <c r="CO766">
        <v>1.34</v>
      </c>
      <c r="CP766">
        <v>0</v>
      </c>
      <c r="CQ766" t="s">
        <v>17315</v>
      </c>
      <c r="CR766" t="s">
        <v>70064</v>
      </c>
      <c r="CS766" t="s">
        <v>70065</v>
      </c>
      <c r="CT766" t="s">
        <v>70066</v>
      </c>
      <c r="CU766" t="s">
        <v>70067</v>
      </c>
      <c r="CV766" t="s">
        <v>70068</v>
      </c>
      <c r="DU766">
        <v>1</v>
      </c>
      <c r="DV766">
        <v>0</v>
      </c>
      <c r="DW766">
        <v>0</v>
      </c>
      <c r="DX766">
        <v>1</v>
      </c>
      <c r="DY766">
        <v>0</v>
      </c>
      <c r="DZ766">
        <v>0</v>
      </c>
      <c r="EC766" t="s">
        <v>21320</v>
      </c>
      <c r="ED766">
        <v>25</v>
      </c>
      <c r="EE766" cm="1">
        <f t="array" ref="EE766">SUM(COUNTIFS(Table_Pending_Today[job_type_code],{"WB","WQ","Z5","Z7","U8","QU","7W","2V","2W","2X"},Table_Pending_Today[Order_Number],Table_Pending_Today[[#This Row],[Order_Number]]))</f>
        <v>0</v>
      </c>
      <c r="EF766">
        <f>COUNTIFS(Table_Pending_Today[Order_Number],Table_Pending_Today[[#This Row],[Order_Number]],Table_Pending_Today[tech_contractor],"INHOUSE")</f>
        <v>0</v>
      </c>
      <c r="EG766">
        <f>COUNTIFS(Table_Pending_Today[Order_Number],Table_Pending_Today[[#This Row],[Order_Number]],Table_Pending_Today[tech_contractor],"CONTRACTOR")</f>
        <v>0</v>
      </c>
      <c r="EH766" cm="1">
        <f t="array" ref="EH766">SUM(COUNTIFS(Table_Pending_Today[job_type_code],{"XV","XQ","XT","XU"},Table_Pending_Today[Order_Number],Table_Pending_Today[[#This Row],[Order_Number]]))</f>
        <v>0</v>
      </c>
      <c r="EI766" cm="1">
        <f t="array" ref="EI766">SUM(COUNTIFS(Table_Pending_Today[job_type_code],{"XV","XQ","XT","XU"},Table_Pending_Today[Order_Number],Table_Pending_Today[[#This Row],[Order_Number]],Table_Pending_Today[In-House],1))</f>
        <v>0</v>
      </c>
      <c r="EJ766" cm="1">
        <f t="array" ref="EJ766">SUM(COUNTIFS(Table_Pending_Today[job_type_code],{"XV","XQ","XT","XU"},Table_Pending_Today[Order_Number],Table_Pending_Today[[#This Row],[Order_Number]],Table_Pending_Today[Contractor],1))</f>
        <v>0</v>
      </c>
      <c r="EK766" cm="1">
        <f t="array" ref="EK766">SUM(COUNTIFS(Table_Pending_Today[job_type_code],{"WB","WQ","Z5","Z7","U8","QU","7W","2V","2W","2X"},Table_Pending_Today[Order_Number],Table_Pending_Today[[#This Row],[Order_Number]]))</f>
        <v>0</v>
      </c>
      <c r="EL766" cm="1">
        <f t="array" ref="EL766">SUM(COUNTIFS(Table_Pending_Today[job_type_code],{"WB","WQ","Z5","Z7","U8","QU","7W","2V","2W","2X"},Table_Pending_Today[In-House],1,Table_Pending_Today[Order_Number],Table_Pending_Today[[#This Row],[Order_Number]]))</f>
        <v>0</v>
      </c>
      <c r="EM766" cm="1">
        <f t="array" ref="EM766">SUM(COUNTIFS(Table_Pending_Today[job_type_code],{"WB","WQ","Z5","Z7","U8","QU","7W","2V","2W","2X"},Table_Pending_Today[Contractor],1,Table_Pending_Today[Order_Number],Table_Pending_Today[[#This Row],[Order_Number]]))</f>
        <v>0</v>
      </c>
      <c r="EN766" cm="1">
        <f t="array" ref="EN766">IF(SUM(COUNTIFS(Table_Pending_Today[Order_Type_Desc],{"Install","Service Order","Restart"},Table_Pending_Today[Order_Number],Table_Pending_Today[[#This Row],[Order_Number]]))&gt;0,1,0)</f>
        <v>1</v>
      </c>
      <c r="EO766" cm="1">
        <f t="array" ref="EO766">IF(SUM(COUNTIFS(Table_Pending_Today[Order_Type_Desc],{"Install","Service Order","Restart"},Table_Pending_Today[In-House],1,Table_Pending_Today[Order_Number],Table_Pending_Today[[#This Row],[Order_Number]]))&gt;0,1,0)</f>
        <v>0</v>
      </c>
      <c r="EP766" cm="1">
        <f t="array" ref="EP766">IF(SUM(COUNTIFS(Table_Pending_Today[Order_Type_Desc],{"Install","Service Order","Restart"},Table_Pending_Today[Contractor],1,Table_Pending_Today[Order_Number],Table_Pending_Today[[#This Row],[Order_Number]]))&gt;0,1,0)</f>
        <v>0</v>
      </c>
      <c r="EQ766">
        <f>IF(SUM(COUNTIFS(Table_Pending_Today[Order_Type_Desc],"Special Request",Table_Pending_Today[Bury_Drop],0,Table_Pending_Today[In-House],1,Table_Pending_Today[Order_Number],Table_Pending_Today[[#This Row],[Order_Number]]))&gt;0,1,0)</f>
        <v>0</v>
      </c>
      <c r="ER766">
        <f>SUM(COUNTIFS(Table_Pending_Today[Order_Type_Desc],"Special Request",Table_Pending_Today[Bury_Drop],0,Table_Pending_Today[Contractor],1,Table_Pending_Today[Order_Number],Table_Pending_Today[[#This Row],[Order_Number]]))</f>
        <v>0</v>
      </c>
    </row>
    <row r="767" spans="1:148" x14ac:dyDescent="0.25">
      <c r="A767" t="s">
        <v>22433</v>
      </c>
      <c r="B767" t="s">
        <v>68448</v>
      </c>
      <c r="C767" t="s">
        <v>16787</v>
      </c>
      <c r="D767" t="s">
        <v>52551</v>
      </c>
      <c r="E767" t="s">
        <v>52552</v>
      </c>
      <c r="F767" t="s">
        <v>52553</v>
      </c>
      <c r="G767">
        <v>760761</v>
      </c>
      <c r="H767" t="s">
        <v>16820</v>
      </c>
      <c r="I767" t="s">
        <v>17420</v>
      </c>
      <c r="J767" t="s">
        <v>16791</v>
      </c>
      <c r="K767" t="s">
        <v>73</v>
      </c>
      <c r="L767">
        <v>7</v>
      </c>
      <c r="M767" t="s">
        <v>52554</v>
      </c>
      <c r="N767" t="s">
        <v>52555</v>
      </c>
      <c r="O767" t="s">
        <v>92</v>
      </c>
      <c r="P767" t="s">
        <v>179</v>
      </c>
      <c r="Q767" t="s">
        <v>17238</v>
      </c>
      <c r="R767" t="s">
        <v>21790</v>
      </c>
      <c r="S767" t="s">
        <v>52556</v>
      </c>
      <c r="T767" t="s">
        <v>141</v>
      </c>
      <c r="U767" t="s">
        <v>16727</v>
      </c>
      <c r="V767" t="s">
        <v>52557</v>
      </c>
      <c r="W767" t="s">
        <v>16663</v>
      </c>
      <c r="X767" t="s">
        <v>16655</v>
      </c>
      <c r="Y767" t="s">
        <v>84</v>
      </c>
      <c r="Z767" t="s">
        <v>85</v>
      </c>
      <c r="AA767" t="s">
        <v>179</v>
      </c>
      <c r="AB767" t="s">
        <v>181</v>
      </c>
      <c r="AC767" t="s">
        <v>18198</v>
      </c>
      <c r="AD767" t="s">
        <v>52233</v>
      </c>
      <c r="AE767" t="s">
        <v>18865</v>
      </c>
      <c r="AF767" t="s">
        <v>52558</v>
      </c>
      <c r="AG767" t="s">
        <v>22433</v>
      </c>
      <c r="AH767" t="s">
        <v>16919</v>
      </c>
      <c r="AI767" t="s">
        <v>22433</v>
      </c>
      <c r="AJ767">
        <v>0</v>
      </c>
      <c r="AL767" t="s">
        <v>21831</v>
      </c>
      <c r="AM767" t="s">
        <v>87</v>
      </c>
      <c r="AO767">
        <v>30</v>
      </c>
      <c r="AP767" t="s">
        <v>17421</v>
      </c>
      <c r="AQ767" t="s">
        <v>118</v>
      </c>
      <c r="AR767" t="s">
        <v>16792</v>
      </c>
      <c r="AT767">
        <v>0</v>
      </c>
      <c r="AU767">
        <v>0</v>
      </c>
      <c r="AV767" t="s">
        <v>17134</v>
      </c>
      <c r="BI767" t="s">
        <v>81</v>
      </c>
      <c r="BJ767" t="s">
        <v>81</v>
      </c>
      <c r="BK767" t="s">
        <v>81</v>
      </c>
      <c r="BL767" t="s">
        <v>52560</v>
      </c>
      <c r="BM767" t="s">
        <v>49234</v>
      </c>
      <c r="BN767" t="s">
        <v>52561</v>
      </c>
      <c r="BO767" t="s">
        <v>19848</v>
      </c>
      <c r="BQ767" t="s">
        <v>70077</v>
      </c>
      <c r="BR767" t="s">
        <v>235</v>
      </c>
      <c r="BS767" t="s">
        <v>84</v>
      </c>
      <c r="BT767" t="s">
        <v>17751</v>
      </c>
      <c r="BU767" t="s">
        <v>21832</v>
      </c>
      <c r="BW767">
        <v>0</v>
      </c>
      <c r="BX767">
        <v>0</v>
      </c>
      <c r="BY767" t="s">
        <v>16821</v>
      </c>
      <c r="CE767" t="s">
        <v>18081</v>
      </c>
      <c r="CF767" t="s">
        <v>18650</v>
      </c>
      <c r="CG767" t="s">
        <v>22204</v>
      </c>
      <c r="CK767" t="s">
        <v>17583</v>
      </c>
      <c r="CL767" t="s">
        <v>118</v>
      </c>
      <c r="CM767">
        <v>0</v>
      </c>
      <c r="CQ767" t="s">
        <v>17315</v>
      </c>
      <c r="CR767" t="s">
        <v>52559</v>
      </c>
      <c r="CS767" t="s">
        <v>17314</v>
      </c>
      <c r="CT767" t="s">
        <v>19385</v>
      </c>
      <c r="CU767" t="s">
        <v>16885</v>
      </c>
      <c r="DS767">
        <v>0</v>
      </c>
      <c r="DU767">
        <v>1</v>
      </c>
      <c r="DV767">
        <v>0</v>
      </c>
      <c r="DW767">
        <v>0</v>
      </c>
      <c r="DY767">
        <v>0</v>
      </c>
      <c r="DZ767">
        <v>0</v>
      </c>
      <c r="EC767" t="s">
        <v>21427</v>
      </c>
      <c r="ED767">
        <v>7</v>
      </c>
      <c r="EE767" cm="1">
        <f t="array" ref="EE767">SUM(COUNTIFS(Table_Pending_Today[job_type_code],{"WB","WQ","Z5","Z7","U8","QU","7W","2V","2W","2X"},Table_Pending_Today[Order_Number],Table_Pending_Today[[#This Row],[Order_Number]]))</f>
        <v>0</v>
      </c>
      <c r="EF767">
        <f>COUNTIFS(Table_Pending_Today[Order_Number],Table_Pending_Today[[#This Row],[Order_Number]],Table_Pending_Today[tech_contractor],"INHOUSE")</f>
        <v>1</v>
      </c>
      <c r="EG767">
        <f>COUNTIFS(Table_Pending_Today[Order_Number],Table_Pending_Today[[#This Row],[Order_Number]],Table_Pending_Today[tech_contractor],"CONTRACTOR")</f>
        <v>0</v>
      </c>
      <c r="EH767" cm="1">
        <f t="array" ref="EH767">SUM(COUNTIFS(Table_Pending_Today[job_type_code],{"XV","XQ","XT","XU"},Table_Pending_Today[Order_Number],Table_Pending_Today[[#This Row],[Order_Number]]))</f>
        <v>0</v>
      </c>
      <c r="EI767" cm="1">
        <f t="array" ref="EI767">SUM(COUNTIFS(Table_Pending_Today[job_type_code],{"XV","XQ","XT","XU"},Table_Pending_Today[Order_Number],Table_Pending_Today[[#This Row],[Order_Number]],Table_Pending_Today[In-House],1))</f>
        <v>0</v>
      </c>
      <c r="EJ767" cm="1">
        <f t="array" ref="EJ767">SUM(COUNTIFS(Table_Pending_Today[job_type_code],{"XV","XQ","XT","XU"},Table_Pending_Today[Order_Number],Table_Pending_Today[[#This Row],[Order_Number]],Table_Pending_Today[Contractor],1))</f>
        <v>0</v>
      </c>
      <c r="EK767" cm="1">
        <f t="array" ref="EK767">SUM(COUNTIFS(Table_Pending_Today[job_type_code],{"WB","WQ","Z5","Z7","U8","QU","7W","2V","2W","2X"},Table_Pending_Today[Order_Number],Table_Pending_Today[[#This Row],[Order_Number]]))</f>
        <v>0</v>
      </c>
      <c r="EL767" cm="1">
        <f t="array" ref="EL767">SUM(COUNTIFS(Table_Pending_Today[job_type_code],{"WB","WQ","Z5","Z7","U8","QU","7W","2V","2W","2X"},Table_Pending_Today[In-House],1,Table_Pending_Today[Order_Number],Table_Pending_Today[[#This Row],[Order_Number]]))</f>
        <v>0</v>
      </c>
      <c r="EM767" cm="1">
        <f t="array" ref="EM767">SUM(COUNTIFS(Table_Pending_Today[job_type_code],{"WB","WQ","Z5","Z7","U8","QU","7W","2V","2W","2X"},Table_Pending_Today[Contractor],1,Table_Pending_Today[Order_Number],Table_Pending_Today[[#This Row],[Order_Number]]))</f>
        <v>0</v>
      </c>
      <c r="EN767" cm="1">
        <f t="array" ref="EN767">IF(SUM(COUNTIFS(Table_Pending_Today[Order_Type_Desc],{"Install","Service Order","Restart"},Table_Pending_Today[Order_Number],Table_Pending_Today[[#This Row],[Order_Number]]))&gt;0,1,0)</f>
        <v>1</v>
      </c>
      <c r="EO767" cm="1">
        <f t="array" ref="EO767">IF(SUM(COUNTIFS(Table_Pending_Today[Order_Type_Desc],{"Install","Service Order","Restart"},Table_Pending_Today[In-House],1,Table_Pending_Today[Order_Number],Table_Pending_Today[[#This Row],[Order_Number]]))&gt;0,1,0)</f>
        <v>1</v>
      </c>
      <c r="EP767" cm="1">
        <f t="array" ref="EP767">IF(SUM(COUNTIFS(Table_Pending_Today[Order_Type_Desc],{"Install","Service Order","Restart"},Table_Pending_Today[Contractor],1,Table_Pending_Today[Order_Number],Table_Pending_Today[[#This Row],[Order_Number]]))&gt;0,1,0)</f>
        <v>0</v>
      </c>
      <c r="EQ767">
        <f>IF(SUM(COUNTIFS(Table_Pending_Today[Order_Type_Desc],"Special Request",Table_Pending_Today[Bury_Drop],0,Table_Pending_Today[In-House],1,Table_Pending_Today[Order_Number],Table_Pending_Today[[#This Row],[Order_Number]]))&gt;0,1,0)</f>
        <v>0</v>
      </c>
      <c r="ER767">
        <f>SUM(COUNTIFS(Table_Pending_Today[Order_Type_Desc],"Special Request",Table_Pending_Today[Bury_Drop],0,Table_Pending_Today[Contractor],1,Table_Pending_Today[Order_Number],Table_Pending_Today[[#This Row],[Order_Number]]))</f>
        <v>0</v>
      </c>
    </row>
    <row r="768" spans="1:148" x14ac:dyDescent="0.25">
      <c r="A768" t="s">
        <v>22433</v>
      </c>
      <c r="B768" t="s">
        <v>68448</v>
      </c>
      <c r="C768" t="s">
        <v>16787</v>
      </c>
      <c r="D768" t="s">
        <v>57644</v>
      </c>
      <c r="E768" t="s">
        <v>57645</v>
      </c>
      <c r="F768" t="s">
        <v>57646</v>
      </c>
      <c r="G768">
        <v>371167</v>
      </c>
      <c r="H768" t="s">
        <v>72</v>
      </c>
      <c r="I768" t="s">
        <v>89</v>
      </c>
      <c r="J768" t="s">
        <v>16942</v>
      </c>
      <c r="K768" t="s">
        <v>73</v>
      </c>
      <c r="L768">
        <v>0</v>
      </c>
      <c r="M768" t="s">
        <v>57647</v>
      </c>
      <c r="N768" t="s">
        <v>57648</v>
      </c>
      <c r="P768" t="s">
        <v>18913</v>
      </c>
      <c r="Q768" t="s">
        <v>53002</v>
      </c>
      <c r="R768" t="s">
        <v>57650</v>
      </c>
      <c r="T768" t="s">
        <v>147</v>
      </c>
      <c r="U768" t="s">
        <v>16728</v>
      </c>
      <c r="V768" t="s">
        <v>70078</v>
      </c>
      <c r="W768" t="s">
        <v>16660</v>
      </c>
      <c r="X768" t="s">
        <v>17004</v>
      </c>
      <c r="Y768" t="s">
        <v>76</v>
      </c>
      <c r="Z768" t="s">
        <v>77</v>
      </c>
      <c r="AA768" t="s">
        <v>182</v>
      </c>
      <c r="AB768" t="s">
        <v>17532</v>
      </c>
      <c r="AC768" t="s">
        <v>18616</v>
      </c>
      <c r="AD768" t="s">
        <v>70079</v>
      </c>
      <c r="AE768" t="s">
        <v>22433</v>
      </c>
      <c r="AF768" t="s">
        <v>70080</v>
      </c>
      <c r="AG768" t="s">
        <v>22433</v>
      </c>
      <c r="AH768" t="s">
        <v>16963</v>
      </c>
      <c r="AJ768">
        <v>0</v>
      </c>
      <c r="AL768" t="s">
        <v>79</v>
      </c>
      <c r="AO768">
        <v>18</v>
      </c>
      <c r="AP768" t="s">
        <v>91</v>
      </c>
      <c r="AQ768" t="s">
        <v>80</v>
      </c>
      <c r="AR768" t="s">
        <v>16944</v>
      </c>
      <c r="AT768">
        <v>0</v>
      </c>
      <c r="AU768">
        <v>0</v>
      </c>
      <c r="AV768" t="s">
        <v>17128</v>
      </c>
      <c r="BI768" t="s">
        <v>81</v>
      </c>
      <c r="BJ768" t="s">
        <v>81</v>
      </c>
      <c r="BK768" t="s">
        <v>81</v>
      </c>
      <c r="BM768" t="s">
        <v>70084</v>
      </c>
      <c r="BN768" t="s">
        <v>70085</v>
      </c>
      <c r="BQ768" t="s">
        <v>70086</v>
      </c>
      <c r="BS768" t="s">
        <v>17202</v>
      </c>
      <c r="BV768" t="s">
        <v>70079</v>
      </c>
      <c r="BW768">
        <v>1</v>
      </c>
      <c r="BX768">
        <v>0</v>
      </c>
      <c r="CE768" t="s">
        <v>16880</v>
      </c>
      <c r="CF768" t="s">
        <v>16881</v>
      </c>
      <c r="CG768" t="s">
        <v>16882</v>
      </c>
      <c r="CK768" t="s">
        <v>16884</v>
      </c>
      <c r="CL768" t="s">
        <v>80</v>
      </c>
      <c r="CM768">
        <v>0</v>
      </c>
      <c r="CN768">
        <v>85.889799999999994</v>
      </c>
      <c r="CO768">
        <v>1804.97</v>
      </c>
      <c r="CP768">
        <v>100</v>
      </c>
      <c r="CQ768" t="s">
        <v>17312</v>
      </c>
      <c r="CR768" t="s">
        <v>17313</v>
      </c>
      <c r="CS768" t="s">
        <v>70081</v>
      </c>
      <c r="CT768" t="s">
        <v>70082</v>
      </c>
      <c r="CU768" t="s">
        <v>16884</v>
      </c>
      <c r="CV768" t="s">
        <v>70083</v>
      </c>
      <c r="DU768">
        <v>1</v>
      </c>
      <c r="DV768">
        <v>0</v>
      </c>
      <c r="DW768">
        <v>0</v>
      </c>
      <c r="DY768">
        <v>0</v>
      </c>
      <c r="DZ768">
        <v>0</v>
      </c>
      <c r="EC768" t="s">
        <v>21342</v>
      </c>
      <c r="ED768">
        <v>0</v>
      </c>
      <c r="EE768" cm="1">
        <f t="array" ref="EE768">SUM(COUNTIFS(Table_Pending_Today[job_type_code],{"WB","WQ","Z5","Z7","U8","QU","7W","2V","2W","2X"},Table_Pending_Today[Order_Number],Table_Pending_Today[[#This Row],[Order_Number]]))</f>
        <v>0</v>
      </c>
      <c r="EF768">
        <f>COUNTIFS(Table_Pending_Today[Order_Number],Table_Pending_Today[[#This Row],[Order_Number]],Table_Pending_Today[tech_contractor],"INHOUSE")</f>
        <v>0</v>
      </c>
      <c r="EG768">
        <f>COUNTIFS(Table_Pending_Today[Order_Number],Table_Pending_Today[[#This Row],[Order_Number]],Table_Pending_Today[tech_contractor],"CONTRACTOR")</f>
        <v>0</v>
      </c>
      <c r="EH768" cm="1">
        <f t="array" ref="EH768">SUM(COUNTIFS(Table_Pending_Today[job_type_code],{"XV","XQ","XT","XU"},Table_Pending_Today[Order_Number],Table_Pending_Today[[#This Row],[Order_Number]]))</f>
        <v>0</v>
      </c>
      <c r="EI768" cm="1">
        <f t="array" ref="EI768">SUM(COUNTIFS(Table_Pending_Today[job_type_code],{"XV","XQ","XT","XU"},Table_Pending_Today[Order_Number],Table_Pending_Today[[#This Row],[Order_Number]],Table_Pending_Today[In-House],1))</f>
        <v>0</v>
      </c>
      <c r="EJ768" cm="1">
        <f t="array" ref="EJ768">SUM(COUNTIFS(Table_Pending_Today[job_type_code],{"XV","XQ","XT","XU"},Table_Pending_Today[Order_Number],Table_Pending_Today[[#This Row],[Order_Number]],Table_Pending_Today[Contractor],1))</f>
        <v>0</v>
      </c>
      <c r="EK768" cm="1">
        <f t="array" ref="EK768">SUM(COUNTIFS(Table_Pending_Today[job_type_code],{"WB","WQ","Z5","Z7","U8","QU","7W","2V","2W","2X"},Table_Pending_Today[Order_Number],Table_Pending_Today[[#This Row],[Order_Number]]))</f>
        <v>0</v>
      </c>
      <c r="EL768" cm="1">
        <f t="array" ref="EL768">SUM(COUNTIFS(Table_Pending_Today[job_type_code],{"WB","WQ","Z5","Z7","U8","QU","7W","2V","2W","2X"},Table_Pending_Today[In-House],1,Table_Pending_Today[Order_Number],Table_Pending_Today[[#This Row],[Order_Number]]))</f>
        <v>0</v>
      </c>
      <c r="EM768" cm="1">
        <f t="array" ref="EM768">SUM(COUNTIFS(Table_Pending_Today[job_type_code],{"WB","WQ","Z5","Z7","U8","QU","7W","2V","2W","2X"},Table_Pending_Today[Contractor],1,Table_Pending_Today[Order_Number],Table_Pending_Today[[#This Row],[Order_Number]]))</f>
        <v>0</v>
      </c>
      <c r="EN768" cm="1">
        <f t="array" ref="EN768">IF(SUM(COUNTIFS(Table_Pending_Today[Order_Type_Desc],{"Install","Service Order","Restart"},Table_Pending_Today[Order_Number],Table_Pending_Today[[#This Row],[Order_Number]]))&gt;0,1,0)</f>
        <v>0</v>
      </c>
      <c r="EO768" cm="1">
        <f t="array" ref="EO768">IF(SUM(COUNTIFS(Table_Pending_Today[Order_Type_Desc],{"Install","Service Order","Restart"},Table_Pending_Today[In-House],1,Table_Pending_Today[Order_Number],Table_Pending_Today[[#This Row],[Order_Number]]))&gt;0,1,0)</f>
        <v>0</v>
      </c>
      <c r="EP768" cm="1">
        <f t="array" ref="EP768">IF(SUM(COUNTIFS(Table_Pending_Today[Order_Type_Desc],{"Install","Service Order","Restart"},Table_Pending_Today[Contractor],1,Table_Pending_Today[Order_Number],Table_Pending_Today[[#This Row],[Order_Number]]))&gt;0,1,0)</f>
        <v>0</v>
      </c>
      <c r="EQ768">
        <f>IF(SUM(COUNTIFS(Table_Pending_Today[Order_Type_Desc],"Special Request",Table_Pending_Today[Bury_Drop],0,Table_Pending_Today[In-House],1,Table_Pending_Today[Order_Number],Table_Pending_Today[[#This Row],[Order_Number]]))&gt;0,1,0)</f>
        <v>0</v>
      </c>
      <c r="ER768">
        <f>SUM(COUNTIFS(Table_Pending_Today[Order_Type_Desc],"Special Request",Table_Pending_Today[Bury_Drop],0,Table_Pending_Today[Contractor],1,Table_Pending_Today[Order_Number],Table_Pending_Today[[#This Row],[Order_Number]]))</f>
        <v>0</v>
      </c>
    </row>
    <row r="769" spans="1:148" x14ac:dyDescent="0.25">
      <c r="A769" t="s">
        <v>22433</v>
      </c>
      <c r="B769" t="s">
        <v>68448</v>
      </c>
      <c r="C769" t="s">
        <v>16787</v>
      </c>
      <c r="D769" t="s">
        <v>58248</v>
      </c>
      <c r="E769" t="s">
        <v>58249</v>
      </c>
      <c r="F769" t="s">
        <v>58250</v>
      </c>
      <c r="G769">
        <v>371170</v>
      </c>
      <c r="H769" t="s">
        <v>72</v>
      </c>
      <c r="I769" t="s">
        <v>89</v>
      </c>
      <c r="J769" t="s">
        <v>16974</v>
      </c>
      <c r="K769" t="s">
        <v>73</v>
      </c>
      <c r="L769">
        <v>0</v>
      </c>
      <c r="M769" t="s">
        <v>58251</v>
      </c>
      <c r="N769" t="s">
        <v>58252</v>
      </c>
      <c r="P769" t="s">
        <v>17680</v>
      </c>
      <c r="Q769" t="s">
        <v>17916</v>
      </c>
      <c r="R769" t="s">
        <v>58253</v>
      </c>
      <c r="S769" t="s">
        <v>58254</v>
      </c>
      <c r="T769" t="s">
        <v>147</v>
      </c>
      <c r="U769" t="s">
        <v>16728</v>
      </c>
      <c r="V769" t="s">
        <v>70087</v>
      </c>
      <c r="W769" t="s">
        <v>16660</v>
      </c>
      <c r="X769" t="s">
        <v>17701</v>
      </c>
      <c r="Y769" t="s">
        <v>76</v>
      </c>
      <c r="Z769" t="s">
        <v>77</v>
      </c>
      <c r="AA769" t="s">
        <v>182</v>
      </c>
      <c r="AB769" t="s">
        <v>16859</v>
      </c>
      <c r="AC769" t="s">
        <v>145</v>
      </c>
      <c r="AD769" t="s">
        <v>70019</v>
      </c>
      <c r="AE769" t="s">
        <v>22433</v>
      </c>
      <c r="AF769" t="s">
        <v>70088</v>
      </c>
      <c r="AG769" t="s">
        <v>22433</v>
      </c>
      <c r="AH769" t="s">
        <v>16963</v>
      </c>
      <c r="AJ769">
        <v>0</v>
      </c>
      <c r="AL769" t="s">
        <v>79</v>
      </c>
      <c r="AO769">
        <v>18</v>
      </c>
      <c r="AP769" t="s">
        <v>91</v>
      </c>
      <c r="AQ769" t="s">
        <v>80</v>
      </c>
      <c r="AR769" t="s">
        <v>17201</v>
      </c>
      <c r="AT769">
        <v>0</v>
      </c>
      <c r="AU769">
        <v>0</v>
      </c>
      <c r="AV769" t="s">
        <v>17128</v>
      </c>
      <c r="BI769" t="s">
        <v>81</v>
      </c>
      <c r="BJ769" t="s">
        <v>81</v>
      </c>
      <c r="BK769" t="s">
        <v>81</v>
      </c>
      <c r="BM769" t="s">
        <v>70092</v>
      </c>
      <c r="BN769" t="s">
        <v>70022</v>
      </c>
      <c r="BS769" t="s">
        <v>17202</v>
      </c>
      <c r="BV769" t="s">
        <v>70019</v>
      </c>
      <c r="BW769">
        <v>0</v>
      </c>
      <c r="BX769">
        <v>0</v>
      </c>
      <c r="CA769" t="s">
        <v>16935</v>
      </c>
      <c r="CE769" t="s">
        <v>16880</v>
      </c>
      <c r="CF769" t="s">
        <v>16881</v>
      </c>
      <c r="CG769" t="s">
        <v>16882</v>
      </c>
      <c r="CK769" t="s">
        <v>17027</v>
      </c>
      <c r="CL769" t="s">
        <v>80</v>
      </c>
      <c r="CM769">
        <v>0</v>
      </c>
      <c r="CN769">
        <v>98.119299999999996</v>
      </c>
      <c r="CO769">
        <v>3.61</v>
      </c>
      <c r="CP769">
        <v>2975</v>
      </c>
      <c r="CQ769" t="s">
        <v>17312</v>
      </c>
      <c r="CR769" t="s">
        <v>17313</v>
      </c>
      <c r="CS769" t="s">
        <v>70089</v>
      </c>
      <c r="CT769" t="s">
        <v>70090</v>
      </c>
      <c r="CU769" t="s">
        <v>17027</v>
      </c>
      <c r="CV769" t="s">
        <v>70091</v>
      </c>
      <c r="DU769">
        <v>1</v>
      </c>
      <c r="DV769">
        <v>0</v>
      </c>
      <c r="DW769">
        <v>0</v>
      </c>
      <c r="DY769">
        <v>0</v>
      </c>
      <c r="DZ769">
        <v>0</v>
      </c>
      <c r="EC769" t="s">
        <v>21320</v>
      </c>
      <c r="ED769">
        <v>0</v>
      </c>
      <c r="EE769" cm="1">
        <f t="array" ref="EE769">SUM(COUNTIFS(Table_Pending_Today[job_type_code],{"WB","WQ","Z5","Z7","U8","QU","7W","2V","2W","2X"},Table_Pending_Today[Order_Number],Table_Pending_Today[[#This Row],[Order_Number]]))</f>
        <v>0</v>
      </c>
      <c r="EF769">
        <f>COUNTIFS(Table_Pending_Today[Order_Number],Table_Pending_Today[[#This Row],[Order_Number]],Table_Pending_Today[tech_contractor],"INHOUSE")</f>
        <v>0</v>
      </c>
      <c r="EG769">
        <f>COUNTIFS(Table_Pending_Today[Order_Number],Table_Pending_Today[[#This Row],[Order_Number]],Table_Pending_Today[tech_contractor],"CONTRACTOR")</f>
        <v>0</v>
      </c>
      <c r="EH769" cm="1">
        <f t="array" ref="EH769">SUM(COUNTIFS(Table_Pending_Today[job_type_code],{"XV","XQ","XT","XU"},Table_Pending_Today[Order_Number],Table_Pending_Today[[#This Row],[Order_Number]]))</f>
        <v>0</v>
      </c>
      <c r="EI769" cm="1">
        <f t="array" ref="EI769">SUM(COUNTIFS(Table_Pending_Today[job_type_code],{"XV","XQ","XT","XU"},Table_Pending_Today[Order_Number],Table_Pending_Today[[#This Row],[Order_Number]],Table_Pending_Today[In-House],1))</f>
        <v>0</v>
      </c>
      <c r="EJ769" cm="1">
        <f t="array" ref="EJ769">SUM(COUNTIFS(Table_Pending_Today[job_type_code],{"XV","XQ","XT","XU"},Table_Pending_Today[Order_Number],Table_Pending_Today[[#This Row],[Order_Number]],Table_Pending_Today[Contractor],1))</f>
        <v>0</v>
      </c>
      <c r="EK769" cm="1">
        <f t="array" ref="EK769">SUM(COUNTIFS(Table_Pending_Today[job_type_code],{"WB","WQ","Z5","Z7","U8","QU","7W","2V","2W","2X"},Table_Pending_Today[Order_Number],Table_Pending_Today[[#This Row],[Order_Number]]))</f>
        <v>0</v>
      </c>
      <c r="EL769" cm="1">
        <f t="array" ref="EL769">SUM(COUNTIFS(Table_Pending_Today[job_type_code],{"WB","WQ","Z5","Z7","U8","QU","7W","2V","2W","2X"},Table_Pending_Today[In-House],1,Table_Pending_Today[Order_Number],Table_Pending_Today[[#This Row],[Order_Number]]))</f>
        <v>0</v>
      </c>
      <c r="EM769" cm="1">
        <f t="array" ref="EM769">SUM(COUNTIFS(Table_Pending_Today[job_type_code],{"WB","WQ","Z5","Z7","U8","QU","7W","2V","2W","2X"},Table_Pending_Today[Contractor],1,Table_Pending_Today[Order_Number],Table_Pending_Today[[#This Row],[Order_Number]]))</f>
        <v>0</v>
      </c>
      <c r="EN769" cm="1">
        <f t="array" ref="EN769">IF(SUM(COUNTIFS(Table_Pending_Today[Order_Type_Desc],{"Install","Service Order","Restart"},Table_Pending_Today[Order_Number],Table_Pending_Today[[#This Row],[Order_Number]]))&gt;0,1,0)</f>
        <v>0</v>
      </c>
      <c r="EO769" cm="1">
        <f t="array" ref="EO769">IF(SUM(COUNTIFS(Table_Pending_Today[Order_Type_Desc],{"Install","Service Order","Restart"},Table_Pending_Today[In-House],1,Table_Pending_Today[Order_Number],Table_Pending_Today[[#This Row],[Order_Number]]))&gt;0,1,0)</f>
        <v>0</v>
      </c>
      <c r="EP769" cm="1">
        <f t="array" ref="EP769">IF(SUM(COUNTIFS(Table_Pending_Today[Order_Type_Desc],{"Install","Service Order","Restart"},Table_Pending_Today[Contractor],1,Table_Pending_Today[Order_Number],Table_Pending_Today[[#This Row],[Order_Number]]))&gt;0,1,0)</f>
        <v>0</v>
      </c>
      <c r="EQ769">
        <f>IF(SUM(COUNTIFS(Table_Pending_Today[Order_Type_Desc],"Special Request",Table_Pending_Today[Bury_Drop],0,Table_Pending_Today[In-House],1,Table_Pending_Today[Order_Number],Table_Pending_Today[[#This Row],[Order_Number]]))&gt;0,1,0)</f>
        <v>0</v>
      </c>
      <c r="ER769">
        <f>SUM(COUNTIFS(Table_Pending_Today[Order_Type_Desc],"Special Request",Table_Pending_Today[Bury_Drop],0,Table_Pending_Today[Contractor],1,Table_Pending_Today[Order_Number],Table_Pending_Today[[#This Row],[Order_Number]]))</f>
        <v>0</v>
      </c>
    </row>
    <row r="770" spans="1:148" x14ac:dyDescent="0.25">
      <c r="A770" t="s">
        <v>22433</v>
      </c>
      <c r="B770" t="s">
        <v>68448</v>
      </c>
      <c r="C770" t="s">
        <v>16787</v>
      </c>
      <c r="D770" t="s">
        <v>45738</v>
      </c>
      <c r="E770" t="s">
        <v>45739</v>
      </c>
      <c r="F770" t="s">
        <v>45740</v>
      </c>
      <c r="G770">
        <v>370934</v>
      </c>
      <c r="H770" t="s">
        <v>72</v>
      </c>
      <c r="I770" t="s">
        <v>89</v>
      </c>
      <c r="J770" t="s">
        <v>16798</v>
      </c>
      <c r="K770" t="s">
        <v>73</v>
      </c>
      <c r="L770">
        <v>1</v>
      </c>
      <c r="M770" t="s">
        <v>45741</v>
      </c>
      <c r="N770" t="s">
        <v>45742</v>
      </c>
      <c r="P770" t="s">
        <v>18024</v>
      </c>
      <c r="Q770" t="s">
        <v>18159</v>
      </c>
      <c r="R770" t="s">
        <v>45744</v>
      </c>
      <c r="T770" t="s">
        <v>147</v>
      </c>
      <c r="U770" t="s">
        <v>16728</v>
      </c>
      <c r="V770" t="s">
        <v>52108</v>
      </c>
      <c r="W770" t="s">
        <v>16660</v>
      </c>
      <c r="X770" t="s">
        <v>17089</v>
      </c>
      <c r="Y770" t="s">
        <v>76</v>
      </c>
      <c r="Z770" t="s">
        <v>77</v>
      </c>
      <c r="AA770" t="s">
        <v>182</v>
      </c>
      <c r="AB770" t="s">
        <v>16859</v>
      </c>
      <c r="AC770" t="s">
        <v>145</v>
      </c>
      <c r="AD770" t="s">
        <v>52109</v>
      </c>
      <c r="AE770" t="s">
        <v>20208</v>
      </c>
      <c r="AF770" t="s">
        <v>52110</v>
      </c>
      <c r="AG770" t="s">
        <v>22433</v>
      </c>
      <c r="AH770" t="s">
        <v>16795</v>
      </c>
      <c r="AI770" t="s">
        <v>20208</v>
      </c>
      <c r="AJ770">
        <v>1</v>
      </c>
      <c r="AK770" t="s">
        <v>98</v>
      </c>
      <c r="AL770" t="s">
        <v>19681</v>
      </c>
      <c r="AM770" t="s">
        <v>87</v>
      </c>
      <c r="AO770">
        <v>18</v>
      </c>
      <c r="AP770" t="s">
        <v>91</v>
      </c>
      <c r="AQ770" t="s">
        <v>80</v>
      </c>
      <c r="AR770" t="s">
        <v>16799</v>
      </c>
      <c r="AT770">
        <v>0</v>
      </c>
      <c r="AU770">
        <v>0</v>
      </c>
      <c r="AV770" t="s">
        <v>17128</v>
      </c>
      <c r="BI770" t="s">
        <v>81</v>
      </c>
      <c r="BJ770" t="s">
        <v>81</v>
      </c>
      <c r="BK770" t="s">
        <v>81</v>
      </c>
      <c r="BM770" t="s">
        <v>52111</v>
      </c>
      <c r="BN770" t="s">
        <v>52112</v>
      </c>
      <c r="BQ770" t="s">
        <v>52113</v>
      </c>
      <c r="BS770" t="s">
        <v>17202</v>
      </c>
      <c r="BT770" t="s">
        <v>17744</v>
      </c>
      <c r="BU770" t="s">
        <v>19682</v>
      </c>
      <c r="BV770" t="s">
        <v>52109</v>
      </c>
      <c r="BW770">
        <v>0</v>
      </c>
      <c r="BX770">
        <v>0</v>
      </c>
      <c r="CE770" t="s">
        <v>16880</v>
      </c>
      <c r="CF770" t="s">
        <v>16881</v>
      </c>
      <c r="CG770" t="s">
        <v>16882</v>
      </c>
      <c r="CK770" t="s">
        <v>16911</v>
      </c>
      <c r="CL770" t="s">
        <v>80</v>
      </c>
      <c r="CM770">
        <v>0</v>
      </c>
      <c r="CN770">
        <v>97.074600000000004</v>
      </c>
      <c r="CO770">
        <v>6.21</v>
      </c>
      <c r="CP770">
        <v>50</v>
      </c>
      <c r="CQ770" t="s">
        <v>17312</v>
      </c>
      <c r="CR770" t="s">
        <v>17313</v>
      </c>
      <c r="CS770" t="s">
        <v>17314</v>
      </c>
      <c r="CT770" t="s">
        <v>19385</v>
      </c>
      <c r="CU770" t="s">
        <v>16885</v>
      </c>
      <c r="DS770">
        <v>0</v>
      </c>
      <c r="DU770">
        <v>1</v>
      </c>
      <c r="DV770">
        <v>0</v>
      </c>
      <c r="DW770">
        <v>0</v>
      </c>
      <c r="DY770">
        <v>0</v>
      </c>
      <c r="DZ770">
        <v>0</v>
      </c>
      <c r="EC770" t="s">
        <v>21330</v>
      </c>
      <c r="ED770">
        <v>1</v>
      </c>
      <c r="EE770" cm="1">
        <f t="array" ref="EE770">SUM(COUNTIFS(Table_Pending_Today[job_type_code],{"WB","WQ","Z5","Z7","U8","QU","7W","2V","2W","2X"},Table_Pending_Today[Order_Number],Table_Pending_Today[[#This Row],[Order_Number]]))</f>
        <v>0</v>
      </c>
      <c r="EF770">
        <f>COUNTIFS(Table_Pending_Today[Order_Number],Table_Pending_Today[[#This Row],[Order_Number]],Table_Pending_Today[tech_contractor],"INHOUSE")</f>
        <v>1</v>
      </c>
      <c r="EG770">
        <f>COUNTIFS(Table_Pending_Today[Order_Number],Table_Pending_Today[[#This Row],[Order_Number]],Table_Pending_Today[tech_contractor],"CONTRACTOR")</f>
        <v>0</v>
      </c>
      <c r="EH770" cm="1">
        <f t="array" ref="EH770">SUM(COUNTIFS(Table_Pending_Today[job_type_code],{"XV","XQ","XT","XU"},Table_Pending_Today[Order_Number],Table_Pending_Today[[#This Row],[Order_Number]]))</f>
        <v>0</v>
      </c>
      <c r="EI770" cm="1">
        <f t="array" ref="EI770">SUM(COUNTIFS(Table_Pending_Today[job_type_code],{"XV","XQ","XT","XU"},Table_Pending_Today[Order_Number],Table_Pending_Today[[#This Row],[Order_Number]],Table_Pending_Today[In-House],1))</f>
        <v>0</v>
      </c>
      <c r="EJ770" cm="1">
        <f t="array" ref="EJ770">SUM(COUNTIFS(Table_Pending_Today[job_type_code],{"XV","XQ","XT","XU"},Table_Pending_Today[Order_Number],Table_Pending_Today[[#This Row],[Order_Number]],Table_Pending_Today[Contractor],1))</f>
        <v>0</v>
      </c>
      <c r="EK770" cm="1">
        <f t="array" ref="EK770">SUM(COUNTIFS(Table_Pending_Today[job_type_code],{"WB","WQ","Z5","Z7","U8","QU","7W","2V","2W","2X"},Table_Pending_Today[Order_Number],Table_Pending_Today[[#This Row],[Order_Number]]))</f>
        <v>0</v>
      </c>
      <c r="EL770" cm="1">
        <f t="array" ref="EL770">SUM(COUNTIFS(Table_Pending_Today[job_type_code],{"WB","WQ","Z5","Z7","U8","QU","7W","2V","2W","2X"},Table_Pending_Today[In-House],1,Table_Pending_Today[Order_Number],Table_Pending_Today[[#This Row],[Order_Number]]))</f>
        <v>0</v>
      </c>
      <c r="EM770" cm="1">
        <f t="array" ref="EM770">SUM(COUNTIFS(Table_Pending_Today[job_type_code],{"WB","WQ","Z5","Z7","U8","QU","7W","2V","2W","2X"},Table_Pending_Today[Contractor],1,Table_Pending_Today[Order_Number],Table_Pending_Today[[#This Row],[Order_Number]]))</f>
        <v>0</v>
      </c>
      <c r="EN770" cm="1">
        <f t="array" ref="EN770">IF(SUM(COUNTIFS(Table_Pending_Today[Order_Type_Desc],{"Install","Service Order","Restart"},Table_Pending_Today[Order_Number],Table_Pending_Today[[#This Row],[Order_Number]]))&gt;0,1,0)</f>
        <v>0</v>
      </c>
      <c r="EO770" cm="1">
        <f t="array" ref="EO770">IF(SUM(COUNTIFS(Table_Pending_Today[Order_Type_Desc],{"Install","Service Order","Restart"},Table_Pending_Today[In-House],1,Table_Pending_Today[Order_Number],Table_Pending_Today[[#This Row],[Order_Number]]))&gt;0,1,0)</f>
        <v>0</v>
      </c>
      <c r="EP770" cm="1">
        <f t="array" ref="EP770">IF(SUM(COUNTIFS(Table_Pending_Today[Order_Type_Desc],{"Install","Service Order","Restart"},Table_Pending_Today[Contractor],1,Table_Pending_Today[Order_Number],Table_Pending_Today[[#This Row],[Order_Number]]))&gt;0,1,0)</f>
        <v>0</v>
      </c>
      <c r="EQ770">
        <f>IF(SUM(COUNTIFS(Table_Pending_Today[Order_Type_Desc],"Special Request",Table_Pending_Today[Bury_Drop],0,Table_Pending_Today[In-House],1,Table_Pending_Today[Order_Number],Table_Pending_Today[[#This Row],[Order_Number]]))&gt;0,1,0)</f>
        <v>0</v>
      </c>
      <c r="ER770">
        <f>SUM(COUNTIFS(Table_Pending_Today[Order_Type_Desc],"Special Request",Table_Pending_Today[Bury_Drop],0,Table_Pending_Today[Contractor],1,Table_Pending_Today[Order_Number],Table_Pending_Today[[#This Row],[Order_Number]]))</f>
        <v>0</v>
      </c>
    </row>
    <row r="771" spans="1:148" x14ac:dyDescent="0.25">
      <c r="A771" t="s">
        <v>22433</v>
      </c>
      <c r="B771" t="s">
        <v>68448</v>
      </c>
      <c r="C771" t="s">
        <v>16787</v>
      </c>
      <c r="D771" t="s">
        <v>45117</v>
      </c>
      <c r="E771" t="s">
        <v>45118</v>
      </c>
      <c r="F771" t="s">
        <v>45119</v>
      </c>
      <c r="G771">
        <v>371105</v>
      </c>
      <c r="H771" t="s">
        <v>16844</v>
      </c>
      <c r="I771" t="s">
        <v>17273</v>
      </c>
      <c r="J771" t="s">
        <v>17634</v>
      </c>
      <c r="K771" t="s">
        <v>73</v>
      </c>
      <c r="L771">
        <v>0</v>
      </c>
      <c r="M771" t="s">
        <v>45120</v>
      </c>
      <c r="N771" t="s">
        <v>45121</v>
      </c>
      <c r="P771" t="s">
        <v>18023</v>
      </c>
      <c r="Q771" t="s">
        <v>18185</v>
      </c>
      <c r="R771" t="s">
        <v>45123</v>
      </c>
      <c r="S771" t="s">
        <v>45124</v>
      </c>
      <c r="T771" t="s">
        <v>147</v>
      </c>
      <c r="U771" t="s">
        <v>16728</v>
      </c>
      <c r="V771" t="s">
        <v>53965</v>
      </c>
      <c r="W771" t="s">
        <v>16660</v>
      </c>
      <c r="X771" t="s">
        <v>17834</v>
      </c>
      <c r="Y771" t="s">
        <v>76</v>
      </c>
      <c r="Z771" t="s">
        <v>77</v>
      </c>
      <c r="AA771" t="s">
        <v>182</v>
      </c>
      <c r="AB771" t="s">
        <v>16859</v>
      </c>
      <c r="AC771" t="s">
        <v>145</v>
      </c>
      <c r="AD771" t="s">
        <v>53966</v>
      </c>
      <c r="AE771" t="s">
        <v>22433</v>
      </c>
      <c r="AF771" t="s">
        <v>53967</v>
      </c>
      <c r="AG771" t="s">
        <v>22433</v>
      </c>
      <c r="AH771" t="s">
        <v>16779</v>
      </c>
      <c r="AJ771">
        <v>0</v>
      </c>
      <c r="AL771" t="s">
        <v>79</v>
      </c>
      <c r="AO771">
        <v>20</v>
      </c>
      <c r="AP771" t="s">
        <v>17274</v>
      </c>
      <c r="AQ771" t="s">
        <v>80</v>
      </c>
      <c r="AR771" t="s">
        <v>17274</v>
      </c>
      <c r="AT771">
        <v>0</v>
      </c>
      <c r="AU771">
        <v>0</v>
      </c>
      <c r="AV771" t="s">
        <v>17128</v>
      </c>
      <c r="BI771" t="s">
        <v>81</v>
      </c>
      <c r="BJ771" t="s">
        <v>81</v>
      </c>
      <c r="BK771" t="s">
        <v>81</v>
      </c>
      <c r="BM771" t="s">
        <v>53968</v>
      </c>
      <c r="BN771" t="s">
        <v>53969</v>
      </c>
      <c r="BS771" t="s">
        <v>17202</v>
      </c>
      <c r="BV771" t="s">
        <v>53966</v>
      </c>
      <c r="BW771">
        <v>0</v>
      </c>
      <c r="BX771">
        <v>0</v>
      </c>
      <c r="CE771" t="s">
        <v>16880</v>
      </c>
      <c r="CF771" t="s">
        <v>16881</v>
      </c>
      <c r="CG771" t="s">
        <v>16882</v>
      </c>
      <c r="CK771" t="s">
        <v>16885</v>
      </c>
      <c r="CL771" t="s">
        <v>80</v>
      </c>
      <c r="CM771">
        <v>0</v>
      </c>
      <c r="CN771">
        <v>98.359099999999998</v>
      </c>
      <c r="CO771">
        <v>153.59</v>
      </c>
      <c r="CP771">
        <v>925</v>
      </c>
      <c r="CQ771" t="s">
        <v>17320</v>
      </c>
      <c r="CR771" t="s">
        <v>17313</v>
      </c>
      <c r="CS771" t="s">
        <v>17314</v>
      </c>
      <c r="CT771" t="s">
        <v>17321</v>
      </c>
      <c r="CU771" t="s">
        <v>16885</v>
      </c>
      <c r="DU771">
        <v>1</v>
      </c>
      <c r="DV771">
        <v>0</v>
      </c>
      <c r="DW771">
        <v>0</v>
      </c>
      <c r="DY771">
        <v>0</v>
      </c>
      <c r="DZ771">
        <v>0</v>
      </c>
      <c r="EC771" t="s">
        <v>21320</v>
      </c>
      <c r="ED771">
        <v>0</v>
      </c>
      <c r="EE771" cm="1">
        <f t="array" ref="EE771">SUM(COUNTIFS(Table_Pending_Today[job_type_code],{"WB","WQ","Z5","Z7","U8","QU","7W","2V","2W","2X"},Table_Pending_Today[Order_Number],Table_Pending_Today[[#This Row],[Order_Number]]))</f>
        <v>0</v>
      </c>
      <c r="EF771">
        <f>COUNTIFS(Table_Pending_Today[Order_Number],Table_Pending_Today[[#This Row],[Order_Number]],Table_Pending_Today[tech_contractor],"INHOUSE")</f>
        <v>0</v>
      </c>
      <c r="EG771">
        <f>COUNTIFS(Table_Pending_Today[Order_Number],Table_Pending_Today[[#This Row],[Order_Number]],Table_Pending_Today[tech_contractor],"CONTRACTOR")</f>
        <v>0</v>
      </c>
      <c r="EH771" cm="1">
        <f t="array" ref="EH771">SUM(COUNTIFS(Table_Pending_Today[job_type_code],{"XV","XQ","XT","XU"},Table_Pending_Today[Order_Number],Table_Pending_Today[[#This Row],[Order_Number]]))</f>
        <v>0</v>
      </c>
      <c r="EI771" cm="1">
        <f t="array" ref="EI771">SUM(COUNTIFS(Table_Pending_Today[job_type_code],{"XV","XQ","XT","XU"},Table_Pending_Today[Order_Number],Table_Pending_Today[[#This Row],[Order_Number]],Table_Pending_Today[In-House],1))</f>
        <v>0</v>
      </c>
      <c r="EJ771" cm="1">
        <f t="array" ref="EJ771">SUM(COUNTIFS(Table_Pending_Today[job_type_code],{"XV","XQ","XT","XU"},Table_Pending_Today[Order_Number],Table_Pending_Today[[#This Row],[Order_Number]],Table_Pending_Today[Contractor],1))</f>
        <v>0</v>
      </c>
      <c r="EK771" cm="1">
        <f t="array" ref="EK771">SUM(COUNTIFS(Table_Pending_Today[job_type_code],{"WB","WQ","Z5","Z7","U8","QU","7W","2V","2W","2X"},Table_Pending_Today[Order_Number],Table_Pending_Today[[#This Row],[Order_Number]]))</f>
        <v>0</v>
      </c>
      <c r="EL771" cm="1">
        <f t="array" ref="EL771">SUM(COUNTIFS(Table_Pending_Today[job_type_code],{"WB","WQ","Z5","Z7","U8","QU","7W","2V","2W","2X"},Table_Pending_Today[In-House],1,Table_Pending_Today[Order_Number],Table_Pending_Today[[#This Row],[Order_Number]]))</f>
        <v>0</v>
      </c>
      <c r="EM771" cm="1">
        <f t="array" ref="EM771">SUM(COUNTIFS(Table_Pending_Today[job_type_code],{"WB","WQ","Z5","Z7","U8","QU","7W","2V","2W","2X"},Table_Pending_Today[Contractor],1,Table_Pending_Today[Order_Number],Table_Pending_Today[[#This Row],[Order_Number]]))</f>
        <v>0</v>
      </c>
      <c r="EN771" cm="1">
        <f t="array" ref="EN771">IF(SUM(COUNTIFS(Table_Pending_Today[Order_Type_Desc],{"Install","Service Order","Restart"},Table_Pending_Today[Order_Number],Table_Pending_Today[[#This Row],[Order_Number]]))&gt;0,1,0)</f>
        <v>0</v>
      </c>
      <c r="EO771" cm="1">
        <f t="array" ref="EO771">IF(SUM(COUNTIFS(Table_Pending_Today[Order_Type_Desc],{"Install","Service Order","Restart"},Table_Pending_Today[In-House],1,Table_Pending_Today[Order_Number],Table_Pending_Today[[#This Row],[Order_Number]]))&gt;0,1,0)</f>
        <v>0</v>
      </c>
      <c r="EP771" cm="1">
        <f t="array" ref="EP771">IF(SUM(COUNTIFS(Table_Pending_Today[Order_Type_Desc],{"Install","Service Order","Restart"},Table_Pending_Today[Contractor],1,Table_Pending_Today[Order_Number],Table_Pending_Today[[#This Row],[Order_Number]]))&gt;0,1,0)</f>
        <v>0</v>
      </c>
      <c r="EQ771">
        <f>IF(SUM(COUNTIFS(Table_Pending_Today[Order_Type_Desc],"Special Request",Table_Pending_Today[Bury_Drop],0,Table_Pending_Today[In-House],1,Table_Pending_Today[Order_Number],Table_Pending_Today[[#This Row],[Order_Number]]))&gt;0,1,0)</f>
        <v>0</v>
      </c>
      <c r="ER771">
        <f>SUM(COUNTIFS(Table_Pending_Today[Order_Type_Desc],"Special Request",Table_Pending_Today[Bury_Drop],0,Table_Pending_Today[Contractor],1,Table_Pending_Today[Order_Number],Table_Pending_Today[[#This Row],[Order_Number]]))</f>
        <v>0</v>
      </c>
    </row>
    <row r="772" spans="1:148" x14ac:dyDescent="0.25">
      <c r="A772" t="s">
        <v>22433</v>
      </c>
      <c r="B772" t="s">
        <v>68448</v>
      </c>
      <c r="C772" t="s">
        <v>16787</v>
      </c>
      <c r="D772" t="s">
        <v>45717</v>
      </c>
      <c r="E772" t="s">
        <v>45718</v>
      </c>
      <c r="F772" t="s">
        <v>45719</v>
      </c>
      <c r="G772">
        <v>371106</v>
      </c>
      <c r="H772" t="s">
        <v>72</v>
      </c>
      <c r="I772" t="s">
        <v>89</v>
      </c>
      <c r="J772" t="s">
        <v>16794</v>
      </c>
      <c r="K772" t="s">
        <v>73</v>
      </c>
      <c r="L772">
        <v>0</v>
      </c>
      <c r="M772" t="s">
        <v>45720</v>
      </c>
      <c r="N772" t="s">
        <v>45721</v>
      </c>
      <c r="O772" t="s">
        <v>45722</v>
      </c>
      <c r="P772" t="s">
        <v>21179</v>
      </c>
      <c r="Q772" t="s">
        <v>53871</v>
      </c>
      <c r="R772" t="s">
        <v>45724</v>
      </c>
      <c r="T772" t="s">
        <v>147</v>
      </c>
      <c r="U772" t="s">
        <v>16728</v>
      </c>
      <c r="V772" t="s">
        <v>53970</v>
      </c>
      <c r="W772" t="s">
        <v>16660</v>
      </c>
      <c r="X772" t="s">
        <v>17040</v>
      </c>
      <c r="Y772" t="s">
        <v>76</v>
      </c>
      <c r="Z772" t="s">
        <v>53971</v>
      </c>
      <c r="AA772" t="s">
        <v>182</v>
      </c>
      <c r="AB772" t="s">
        <v>16859</v>
      </c>
      <c r="AC772" t="s">
        <v>145</v>
      </c>
      <c r="AD772" t="s">
        <v>53972</v>
      </c>
      <c r="AE772" t="s">
        <v>22433</v>
      </c>
      <c r="AF772" t="s">
        <v>53973</v>
      </c>
      <c r="AG772" t="s">
        <v>22433</v>
      </c>
      <c r="AH772" t="s">
        <v>17431</v>
      </c>
      <c r="AJ772">
        <v>0</v>
      </c>
      <c r="AK772" t="s">
        <v>98</v>
      </c>
      <c r="AL772" t="s">
        <v>79</v>
      </c>
      <c r="AO772">
        <v>18</v>
      </c>
      <c r="AP772" t="s">
        <v>91</v>
      </c>
      <c r="AQ772" t="s">
        <v>80</v>
      </c>
      <c r="AR772" t="s">
        <v>16796</v>
      </c>
      <c r="AT772">
        <v>0</v>
      </c>
      <c r="AU772">
        <v>0</v>
      </c>
      <c r="AV772" t="s">
        <v>17128</v>
      </c>
      <c r="BI772" t="s">
        <v>81</v>
      </c>
      <c r="BJ772" t="s">
        <v>81</v>
      </c>
      <c r="BK772" t="s">
        <v>81</v>
      </c>
      <c r="BM772" t="s">
        <v>53977</v>
      </c>
      <c r="BN772" t="s">
        <v>53978</v>
      </c>
      <c r="BQ772" t="s">
        <v>17458</v>
      </c>
      <c r="BR772" t="s">
        <v>236</v>
      </c>
      <c r="BS772" t="s">
        <v>237</v>
      </c>
      <c r="BV772" t="s">
        <v>53972</v>
      </c>
      <c r="BW772">
        <v>0</v>
      </c>
      <c r="BX772">
        <v>0</v>
      </c>
      <c r="CE772" t="s">
        <v>16880</v>
      </c>
      <c r="CF772" t="s">
        <v>16881</v>
      </c>
      <c r="CG772" t="s">
        <v>16882</v>
      </c>
      <c r="CK772" t="s">
        <v>17735</v>
      </c>
      <c r="CL772" t="s">
        <v>80</v>
      </c>
      <c r="CM772">
        <v>0</v>
      </c>
      <c r="CN772">
        <v>98.297700000000006</v>
      </c>
      <c r="CO772">
        <v>4.0199999999999996</v>
      </c>
      <c r="CP772">
        <v>1000</v>
      </c>
      <c r="CQ772" t="s">
        <v>17312</v>
      </c>
      <c r="CR772" t="s">
        <v>17313</v>
      </c>
      <c r="CS772" t="s">
        <v>53974</v>
      </c>
      <c r="CT772" t="s">
        <v>53975</v>
      </c>
      <c r="CU772" t="s">
        <v>17735</v>
      </c>
      <c r="CV772" t="s">
        <v>53976</v>
      </c>
      <c r="DU772">
        <v>1</v>
      </c>
      <c r="DV772">
        <v>0</v>
      </c>
      <c r="DW772">
        <v>0</v>
      </c>
      <c r="DY772">
        <v>0</v>
      </c>
      <c r="DZ772">
        <v>0</v>
      </c>
      <c r="EC772" t="s">
        <v>21320</v>
      </c>
      <c r="ED772">
        <v>0</v>
      </c>
      <c r="EE772" cm="1">
        <f t="array" ref="EE772">SUM(COUNTIFS(Table_Pending_Today[job_type_code],{"WB","WQ","Z5","Z7","U8","QU","7W","2V","2W","2X"},Table_Pending_Today[Order_Number],Table_Pending_Today[[#This Row],[Order_Number]]))</f>
        <v>0</v>
      </c>
      <c r="EF772">
        <f>COUNTIFS(Table_Pending_Today[Order_Number],Table_Pending_Today[[#This Row],[Order_Number]],Table_Pending_Today[tech_contractor],"INHOUSE")</f>
        <v>0</v>
      </c>
      <c r="EG772">
        <f>COUNTIFS(Table_Pending_Today[Order_Number],Table_Pending_Today[[#This Row],[Order_Number]],Table_Pending_Today[tech_contractor],"CONTRACTOR")</f>
        <v>0</v>
      </c>
      <c r="EH772" cm="1">
        <f t="array" ref="EH772">SUM(COUNTIFS(Table_Pending_Today[job_type_code],{"XV","XQ","XT","XU"},Table_Pending_Today[Order_Number],Table_Pending_Today[[#This Row],[Order_Number]]))</f>
        <v>0</v>
      </c>
      <c r="EI772" cm="1">
        <f t="array" ref="EI772">SUM(COUNTIFS(Table_Pending_Today[job_type_code],{"XV","XQ","XT","XU"},Table_Pending_Today[Order_Number],Table_Pending_Today[[#This Row],[Order_Number]],Table_Pending_Today[In-House],1))</f>
        <v>0</v>
      </c>
      <c r="EJ772" cm="1">
        <f t="array" ref="EJ772">SUM(COUNTIFS(Table_Pending_Today[job_type_code],{"XV","XQ","XT","XU"},Table_Pending_Today[Order_Number],Table_Pending_Today[[#This Row],[Order_Number]],Table_Pending_Today[Contractor],1))</f>
        <v>0</v>
      </c>
      <c r="EK772" cm="1">
        <f t="array" ref="EK772">SUM(COUNTIFS(Table_Pending_Today[job_type_code],{"WB","WQ","Z5","Z7","U8","QU","7W","2V","2W","2X"},Table_Pending_Today[Order_Number],Table_Pending_Today[[#This Row],[Order_Number]]))</f>
        <v>0</v>
      </c>
      <c r="EL772" cm="1">
        <f t="array" ref="EL772">SUM(COUNTIFS(Table_Pending_Today[job_type_code],{"WB","WQ","Z5","Z7","U8","QU","7W","2V","2W","2X"},Table_Pending_Today[In-House],1,Table_Pending_Today[Order_Number],Table_Pending_Today[[#This Row],[Order_Number]]))</f>
        <v>0</v>
      </c>
      <c r="EM772" cm="1">
        <f t="array" ref="EM772">SUM(COUNTIFS(Table_Pending_Today[job_type_code],{"WB","WQ","Z5","Z7","U8","QU","7W","2V","2W","2X"},Table_Pending_Today[Contractor],1,Table_Pending_Today[Order_Number],Table_Pending_Today[[#This Row],[Order_Number]]))</f>
        <v>0</v>
      </c>
      <c r="EN772" cm="1">
        <f t="array" ref="EN772">IF(SUM(COUNTIFS(Table_Pending_Today[Order_Type_Desc],{"Install","Service Order","Restart"},Table_Pending_Today[Order_Number],Table_Pending_Today[[#This Row],[Order_Number]]))&gt;0,1,0)</f>
        <v>0</v>
      </c>
      <c r="EO772" cm="1">
        <f t="array" ref="EO772">IF(SUM(COUNTIFS(Table_Pending_Today[Order_Type_Desc],{"Install","Service Order","Restart"},Table_Pending_Today[In-House],1,Table_Pending_Today[Order_Number],Table_Pending_Today[[#This Row],[Order_Number]]))&gt;0,1,0)</f>
        <v>0</v>
      </c>
      <c r="EP772" cm="1">
        <f t="array" ref="EP772">IF(SUM(COUNTIFS(Table_Pending_Today[Order_Type_Desc],{"Install","Service Order","Restart"},Table_Pending_Today[Contractor],1,Table_Pending_Today[Order_Number],Table_Pending_Today[[#This Row],[Order_Number]]))&gt;0,1,0)</f>
        <v>0</v>
      </c>
      <c r="EQ772">
        <f>IF(SUM(COUNTIFS(Table_Pending_Today[Order_Type_Desc],"Special Request",Table_Pending_Today[Bury_Drop],0,Table_Pending_Today[In-House],1,Table_Pending_Today[Order_Number],Table_Pending_Today[[#This Row],[Order_Number]]))&gt;0,1,0)</f>
        <v>0</v>
      </c>
      <c r="ER772">
        <f>SUM(COUNTIFS(Table_Pending_Today[Order_Type_Desc],"Special Request",Table_Pending_Today[Bury_Drop],0,Table_Pending_Today[Contractor],1,Table_Pending_Today[Order_Number],Table_Pending_Today[[#This Row],[Order_Number]]))</f>
        <v>0</v>
      </c>
    </row>
    <row r="773" spans="1:148" x14ac:dyDescent="0.25">
      <c r="A773" t="s">
        <v>22433</v>
      </c>
      <c r="B773" t="s">
        <v>68448</v>
      </c>
      <c r="C773" t="s">
        <v>16787</v>
      </c>
      <c r="D773" t="s">
        <v>21180</v>
      </c>
      <c r="E773" t="s">
        <v>21181</v>
      </c>
      <c r="F773" t="s">
        <v>45440</v>
      </c>
      <c r="G773">
        <v>371107</v>
      </c>
      <c r="H773" t="s">
        <v>72</v>
      </c>
      <c r="I773" t="s">
        <v>89</v>
      </c>
      <c r="J773" t="s">
        <v>16794</v>
      </c>
      <c r="K773" t="s">
        <v>73</v>
      </c>
      <c r="L773">
        <v>0</v>
      </c>
      <c r="M773" t="s">
        <v>21182</v>
      </c>
      <c r="N773" t="s">
        <v>21183</v>
      </c>
      <c r="P773" t="s">
        <v>18992</v>
      </c>
      <c r="Q773" t="s">
        <v>19690</v>
      </c>
      <c r="R773" t="s">
        <v>21185</v>
      </c>
      <c r="T773" t="s">
        <v>147</v>
      </c>
      <c r="U773" t="s">
        <v>16728</v>
      </c>
      <c r="V773" t="s">
        <v>21903</v>
      </c>
      <c r="W773" t="s">
        <v>16660</v>
      </c>
      <c r="X773" t="s">
        <v>130</v>
      </c>
      <c r="Y773" t="s">
        <v>76</v>
      </c>
      <c r="Z773" t="s">
        <v>77</v>
      </c>
      <c r="AA773" t="s">
        <v>174</v>
      </c>
      <c r="AB773" t="s">
        <v>17858</v>
      </c>
      <c r="AC773" t="s">
        <v>17058</v>
      </c>
      <c r="AD773" t="s">
        <v>21904</v>
      </c>
      <c r="AE773" t="s">
        <v>22433</v>
      </c>
      <c r="AF773" t="s">
        <v>53979</v>
      </c>
      <c r="AG773" t="s">
        <v>22433</v>
      </c>
      <c r="AH773" t="s">
        <v>16921</v>
      </c>
      <c r="AJ773">
        <v>0</v>
      </c>
      <c r="AL773" t="s">
        <v>79</v>
      </c>
      <c r="AO773">
        <v>18</v>
      </c>
      <c r="AP773" t="s">
        <v>91</v>
      </c>
      <c r="AQ773" t="s">
        <v>80</v>
      </c>
      <c r="AR773" t="s">
        <v>18234</v>
      </c>
      <c r="AT773">
        <v>0</v>
      </c>
      <c r="AU773">
        <v>0</v>
      </c>
      <c r="AV773" t="s">
        <v>17099</v>
      </c>
      <c r="BI773" t="s">
        <v>81</v>
      </c>
      <c r="BJ773" t="s">
        <v>81</v>
      </c>
      <c r="BK773" t="s">
        <v>81</v>
      </c>
      <c r="BM773" t="s">
        <v>21677</v>
      </c>
      <c r="BN773" t="s">
        <v>21905</v>
      </c>
      <c r="BP773" t="s">
        <v>70093</v>
      </c>
      <c r="BQ773" t="s">
        <v>53983</v>
      </c>
      <c r="BS773" t="s">
        <v>17202</v>
      </c>
      <c r="BV773" t="s">
        <v>21904</v>
      </c>
      <c r="BW773">
        <v>0</v>
      </c>
      <c r="BX773">
        <v>1</v>
      </c>
      <c r="CA773" t="s">
        <v>16942</v>
      </c>
      <c r="CE773" t="s">
        <v>16880</v>
      </c>
      <c r="CF773" t="s">
        <v>16881</v>
      </c>
      <c r="CG773" t="s">
        <v>16882</v>
      </c>
      <c r="CK773" t="s">
        <v>16920</v>
      </c>
      <c r="CL773" t="s">
        <v>80</v>
      </c>
      <c r="CM773">
        <v>0</v>
      </c>
      <c r="CN773">
        <v>97.254800000000003</v>
      </c>
      <c r="CO773">
        <v>5.78</v>
      </c>
      <c r="CP773">
        <v>1500</v>
      </c>
      <c r="CQ773" t="s">
        <v>17312</v>
      </c>
      <c r="CR773" t="s">
        <v>17313</v>
      </c>
      <c r="CT773" t="s">
        <v>19691</v>
      </c>
      <c r="DU773">
        <v>1</v>
      </c>
      <c r="DV773">
        <v>0</v>
      </c>
      <c r="DW773">
        <v>0</v>
      </c>
      <c r="DY773">
        <v>0</v>
      </c>
      <c r="DZ773">
        <v>0</v>
      </c>
      <c r="EC773" t="s">
        <v>21330</v>
      </c>
      <c r="ED773">
        <v>0</v>
      </c>
      <c r="EE773" cm="1">
        <f t="array" ref="EE773">SUM(COUNTIFS(Table_Pending_Today[job_type_code],{"WB","WQ","Z5","Z7","U8","QU","7W","2V","2W","2X"},Table_Pending_Today[Order_Number],Table_Pending_Today[[#This Row],[Order_Number]]))</f>
        <v>0</v>
      </c>
      <c r="EF773">
        <f>COUNTIFS(Table_Pending_Today[Order_Number],Table_Pending_Today[[#This Row],[Order_Number]],Table_Pending_Today[tech_contractor],"INHOUSE")</f>
        <v>0</v>
      </c>
      <c r="EG773">
        <f>COUNTIFS(Table_Pending_Today[Order_Number],Table_Pending_Today[[#This Row],[Order_Number]],Table_Pending_Today[tech_contractor],"CONTRACTOR")</f>
        <v>0</v>
      </c>
      <c r="EH773" cm="1">
        <f t="array" ref="EH773">SUM(COUNTIFS(Table_Pending_Today[job_type_code],{"XV","XQ","XT","XU"},Table_Pending_Today[Order_Number],Table_Pending_Today[[#This Row],[Order_Number]]))</f>
        <v>0</v>
      </c>
      <c r="EI773" cm="1">
        <f t="array" ref="EI773">SUM(COUNTIFS(Table_Pending_Today[job_type_code],{"XV","XQ","XT","XU"},Table_Pending_Today[Order_Number],Table_Pending_Today[[#This Row],[Order_Number]],Table_Pending_Today[In-House],1))</f>
        <v>0</v>
      </c>
      <c r="EJ773" cm="1">
        <f t="array" ref="EJ773">SUM(COUNTIFS(Table_Pending_Today[job_type_code],{"XV","XQ","XT","XU"},Table_Pending_Today[Order_Number],Table_Pending_Today[[#This Row],[Order_Number]],Table_Pending_Today[Contractor],1))</f>
        <v>0</v>
      </c>
      <c r="EK773" cm="1">
        <f t="array" ref="EK773">SUM(COUNTIFS(Table_Pending_Today[job_type_code],{"WB","WQ","Z5","Z7","U8","QU","7W","2V","2W","2X"},Table_Pending_Today[Order_Number],Table_Pending_Today[[#This Row],[Order_Number]]))</f>
        <v>0</v>
      </c>
      <c r="EL773" cm="1">
        <f t="array" ref="EL773">SUM(COUNTIFS(Table_Pending_Today[job_type_code],{"WB","WQ","Z5","Z7","U8","QU","7W","2V","2W","2X"},Table_Pending_Today[In-House],1,Table_Pending_Today[Order_Number],Table_Pending_Today[[#This Row],[Order_Number]]))</f>
        <v>0</v>
      </c>
      <c r="EM773" cm="1">
        <f t="array" ref="EM773">SUM(COUNTIFS(Table_Pending_Today[job_type_code],{"WB","WQ","Z5","Z7","U8","QU","7W","2V","2W","2X"},Table_Pending_Today[Contractor],1,Table_Pending_Today[Order_Number],Table_Pending_Today[[#This Row],[Order_Number]]))</f>
        <v>0</v>
      </c>
      <c r="EN773" cm="1">
        <f t="array" ref="EN773">IF(SUM(COUNTIFS(Table_Pending_Today[Order_Type_Desc],{"Install","Service Order","Restart"},Table_Pending_Today[Order_Number],Table_Pending_Today[[#This Row],[Order_Number]]))&gt;0,1,0)</f>
        <v>0</v>
      </c>
      <c r="EO773" cm="1">
        <f t="array" ref="EO773">IF(SUM(COUNTIFS(Table_Pending_Today[Order_Type_Desc],{"Install","Service Order","Restart"},Table_Pending_Today[In-House],1,Table_Pending_Today[Order_Number],Table_Pending_Today[[#This Row],[Order_Number]]))&gt;0,1,0)</f>
        <v>0</v>
      </c>
      <c r="EP773" cm="1">
        <f t="array" ref="EP773">IF(SUM(COUNTIFS(Table_Pending_Today[Order_Type_Desc],{"Install","Service Order","Restart"},Table_Pending_Today[Contractor],1,Table_Pending_Today[Order_Number],Table_Pending_Today[[#This Row],[Order_Number]]))&gt;0,1,0)</f>
        <v>0</v>
      </c>
      <c r="EQ773">
        <f>IF(SUM(COUNTIFS(Table_Pending_Today[Order_Type_Desc],"Special Request",Table_Pending_Today[Bury_Drop],0,Table_Pending_Today[In-House],1,Table_Pending_Today[Order_Number],Table_Pending_Today[[#This Row],[Order_Number]]))&gt;0,1,0)</f>
        <v>0</v>
      </c>
      <c r="ER773">
        <f>SUM(COUNTIFS(Table_Pending_Today[Order_Type_Desc],"Special Request",Table_Pending_Today[Bury_Drop],0,Table_Pending_Today[Contractor],1,Table_Pending_Today[Order_Number],Table_Pending_Today[[#This Row],[Order_Number]]))</f>
        <v>0</v>
      </c>
    </row>
    <row r="774" spans="1:148" x14ac:dyDescent="0.25">
      <c r="A774" t="s">
        <v>22433</v>
      </c>
      <c r="B774" t="s">
        <v>68448</v>
      </c>
      <c r="C774" t="s">
        <v>16787</v>
      </c>
      <c r="D774" t="s">
        <v>46990</v>
      </c>
      <c r="E774" t="s">
        <v>46991</v>
      </c>
      <c r="F774" t="s">
        <v>46992</v>
      </c>
      <c r="G774">
        <v>370928</v>
      </c>
      <c r="H774" t="s">
        <v>72</v>
      </c>
      <c r="I774" t="s">
        <v>16913</v>
      </c>
      <c r="J774" t="s">
        <v>16914</v>
      </c>
      <c r="K774" t="s">
        <v>73</v>
      </c>
      <c r="L774">
        <v>1</v>
      </c>
      <c r="M774" t="s">
        <v>46993</v>
      </c>
      <c r="N774" t="s">
        <v>46994</v>
      </c>
      <c r="P774" t="s">
        <v>18917</v>
      </c>
      <c r="Q774" t="s">
        <v>19621</v>
      </c>
      <c r="R774" t="s">
        <v>46996</v>
      </c>
      <c r="T774" t="s">
        <v>147</v>
      </c>
      <c r="U774" t="s">
        <v>16728</v>
      </c>
      <c r="V774" t="s">
        <v>54033</v>
      </c>
      <c r="W774" t="s">
        <v>16660</v>
      </c>
      <c r="X774" t="s">
        <v>17041</v>
      </c>
      <c r="Y774" t="s">
        <v>76</v>
      </c>
      <c r="Z774" t="s">
        <v>77</v>
      </c>
      <c r="AA774" t="s">
        <v>174</v>
      </c>
      <c r="AB774" t="s">
        <v>16813</v>
      </c>
      <c r="AC774" t="s">
        <v>180</v>
      </c>
      <c r="AD774" t="s">
        <v>54034</v>
      </c>
      <c r="AE774" t="s">
        <v>20208</v>
      </c>
      <c r="AF774" t="s">
        <v>54035</v>
      </c>
      <c r="AG774" t="s">
        <v>22433</v>
      </c>
      <c r="AH774" t="s">
        <v>16963</v>
      </c>
      <c r="AI774" t="s">
        <v>22433</v>
      </c>
      <c r="AJ774">
        <v>0</v>
      </c>
      <c r="AK774" t="s">
        <v>98</v>
      </c>
      <c r="AL774" t="s">
        <v>79</v>
      </c>
      <c r="AO774">
        <v>18</v>
      </c>
      <c r="AP774" t="s">
        <v>16915</v>
      </c>
      <c r="AQ774" t="s">
        <v>92</v>
      </c>
      <c r="AR774" t="s">
        <v>16916</v>
      </c>
      <c r="AT774">
        <v>0</v>
      </c>
      <c r="AU774">
        <v>0</v>
      </c>
      <c r="AV774" t="s">
        <v>17105</v>
      </c>
      <c r="BI774" t="s">
        <v>81</v>
      </c>
      <c r="BJ774" t="s">
        <v>81</v>
      </c>
      <c r="BK774" t="s">
        <v>81</v>
      </c>
      <c r="BM774" t="s">
        <v>54036</v>
      </c>
      <c r="BN774" t="s">
        <v>54037</v>
      </c>
      <c r="BQ774" t="s">
        <v>54038</v>
      </c>
      <c r="BS774" t="s">
        <v>17202</v>
      </c>
      <c r="BV774" t="s">
        <v>54034</v>
      </c>
      <c r="BW774">
        <v>0</v>
      </c>
      <c r="BX774">
        <v>0</v>
      </c>
      <c r="CE774" t="s">
        <v>16880</v>
      </c>
      <c r="CF774" t="s">
        <v>16881</v>
      </c>
      <c r="CG774" t="s">
        <v>16882</v>
      </c>
      <c r="CK774" t="s">
        <v>16920</v>
      </c>
      <c r="CL774" t="s">
        <v>92</v>
      </c>
      <c r="CM774">
        <v>0</v>
      </c>
      <c r="CN774">
        <v>98.505499999999998</v>
      </c>
      <c r="CO774">
        <v>7.31</v>
      </c>
      <c r="CP774">
        <v>500</v>
      </c>
      <c r="CQ774" t="s">
        <v>17312</v>
      </c>
      <c r="CR774" t="s">
        <v>17313</v>
      </c>
      <c r="CS774" t="s">
        <v>17314</v>
      </c>
      <c r="CT774" t="s">
        <v>17321</v>
      </c>
      <c r="CU774" t="s">
        <v>16885</v>
      </c>
      <c r="DS774">
        <v>0</v>
      </c>
      <c r="DU774">
        <v>1</v>
      </c>
      <c r="DV774">
        <v>1</v>
      </c>
      <c r="DW774">
        <v>0</v>
      </c>
      <c r="DX774">
        <v>1</v>
      </c>
      <c r="DY774">
        <v>0</v>
      </c>
      <c r="DZ774">
        <v>0</v>
      </c>
      <c r="EC774" t="s">
        <v>21320</v>
      </c>
      <c r="ED774">
        <v>1</v>
      </c>
      <c r="EE774" cm="1">
        <f t="array" ref="EE774">SUM(COUNTIFS(Table_Pending_Today[job_type_code],{"WB","WQ","Z5","Z7","U8","QU","7W","2V","2W","2X"},Table_Pending_Today[Order_Number],Table_Pending_Today[[#This Row],[Order_Number]]))</f>
        <v>0</v>
      </c>
      <c r="EF774">
        <f>COUNTIFS(Table_Pending_Today[Order_Number],Table_Pending_Today[[#This Row],[Order_Number]],Table_Pending_Today[tech_contractor],"INHOUSE")</f>
        <v>0</v>
      </c>
      <c r="EG774">
        <f>COUNTIFS(Table_Pending_Today[Order_Number],Table_Pending_Today[[#This Row],[Order_Number]],Table_Pending_Today[tech_contractor],"CONTRACTOR")</f>
        <v>0</v>
      </c>
      <c r="EH774" cm="1">
        <f t="array" ref="EH774">SUM(COUNTIFS(Table_Pending_Today[job_type_code],{"XV","XQ","XT","XU"},Table_Pending_Today[Order_Number],Table_Pending_Today[[#This Row],[Order_Number]]))</f>
        <v>1</v>
      </c>
      <c r="EI774" cm="1">
        <f t="array" ref="EI774">SUM(COUNTIFS(Table_Pending_Today[job_type_code],{"XV","XQ","XT","XU"},Table_Pending_Today[Order_Number],Table_Pending_Today[[#This Row],[Order_Number]],Table_Pending_Today[In-House],1))</f>
        <v>0</v>
      </c>
      <c r="EJ774" cm="1">
        <f t="array" ref="EJ774">SUM(COUNTIFS(Table_Pending_Today[job_type_code],{"XV","XQ","XT","XU"},Table_Pending_Today[Order_Number],Table_Pending_Today[[#This Row],[Order_Number]],Table_Pending_Today[Contractor],1))</f>
        <v>0</v>
      </c>
      <c r="EK774" cm="1">
        <f t="array" ref="EK774">SUM(COUNTIFS(Table_Pending_Today[job_type_code],{"WB","WQ","Z5","Z7","U8","QU","7W","2V","2W","2X"},Table_Pending_Today[Order_Number],Table_Pending_Today[[#This Row],[Order_Number]]))</f>
        <v>0</v>
      </c>
      <c r="EL774" cm="1">
        <f t="array" ref="EL774">SUM(COUNTIFS(Table_Pending_Today[job_type_code],{"WB","WQ","Z5","Z7","U8","QU","7W","2V","2W","2X"},Table_Pending_Today[In-House],1,Table_Pending_Today[Order_Number],Table_Pending_Today[[#This Row],[Order_Number]]))</f>
        <v>0</v>
      </c>
      <c r="EM774" cm="1">
        <f t="array" ref="EM774">SUM(COUNTIFS(Table_Pending_Today[job_type_code],{"WB","WQ","Z5","Z7","U8","QU","7W","2V","2W","2X"},Table_Pending_Today[Contractor],1,Table_Pending_Today[Order_Number],Table_Pending_Today[[#This Row],[Order_Number]]))</f>
        <v>0</v>
      </c>
      <c r="EN774" cm="1">
        <f t="array" ref="EN774">IF(SUM(COUNTIFS(Table_Pending_Today[Order_Type_Desc],{"Install","Service Order","Restart"},Table_Pending_Today[Order_Number],Table_Pending_Today[[#This Row],[Order_Number]]))&gt;0,1,0)</f>
        <v>0</v>
      </c>
      <c r="EO774" cm="1">
        <f t="array" ref="EO774">IF(SUM(COUNTIFS(Table_Pending_Today[Order_Type_Desc],{"Install","Service Order","Restart"},Table_Pending_Today[In-House],1,Table_Pending_Today[Order_Number],Table_Pending_Today[[#This Row],[Order_Number]]))&gt;0,1,0)</f>
        <v>0</v>
      </c>
      <c r="EP774" cm="1">
        <f t="array" ref="EP774">IF(SUM(COUNTIFS(Table_Pending_Today[Order_Type_Desc],{"Install","Service Order","Restart"},Table_Pending_Today[Contractor],1,Table_Pending_Today[Order_Number],Table_Pending_Today[[#This Row],[Order_Number]]))&gt;0,1,0)</f>
        <v>0</v>
      </c>
      <c r="EQ774">
        <f>IF(SUM(COUNTIFS(Table_Pending_Today[Order_Type_Desc],"Special Request",Table_Pending_Today[Bury_Drop],0,Table_Pending_Today[In-House],1,Table_Pending_Today[Order_Number],Table_Pending_Today[[#This Row],[Order_Number]]))&gt;0,1,0)</f>
        <v>0</v>
      </c>
      <c r="ER774">
        <f>SUM(COUNTIFS(Table_Pending_Today[Order_Type_Desc],"Special Request",Table_Pending_Today[Bury_Drop],0,Table_Pending_Today[Contractor],1,Table_Pending_Today[Order_Number],Table_Pending_Today[[#This Row],[Order_Number]]))</f>
        <v>0</v>
      </c>
    </row>
    <row r="775" spans="1:148" x14ac:dyDescent="0.25">
      <c r="A775" t="s">
        <v>22433</v>
      </c>
      <c r="B775" t="s">
        <v>68448</v>
      </c>
      <c r="C775" t="s">
        <v>16787</v>
      </c>
      <c r="D775" t="s">
        <v>44735</v>
      </c>
      <c r="E775" t="s">
        <v>44736</v>
      </c>
      <c r="F775" t="s">
        <v>44737</v>
      </c>
      <c r="G775">
        <v>371048</v>
      </c>
      <c r="H775" t="s">
        <v>72</v>
      </c>
      <c r="I775" t="s">
        <v>16913</v>
      </c>
      <c r="J775" t="s">
        <v>16914</v>
      </c>
      <c r="K775" t="s">
        <v>73</v>
      </c>
      <c r="L775">
        <v>0</v>
      </c>
      <c r="M775" t="s">
        <v>44738</v>
      </c>
      <c r="N775" t="s">
        <v>44739</v>
      </c>
      <c r="P775" t="s">
        <v>16896</v>
      </c>
      <c r="Q775" t="s">
        <v>17863</v>
      </c>
      <c r="R775" t="s">
        <v>44741</v>
      </c>
      <c r="T775" t="s">
        <v>147</v>
      </c>
      <c r="U775" t="s">
        <v>16728</v>
      </c>
      <c r="V775" t="s">
        <v>52998</v>
      </c>
      <c r="W775" t="s">
        <v>16660</v>
      </c>
      <c r="X775" t="s">
        <v>16812</v>
      </c>
      <c r="Y775" t="s">
        <v>76</v>
      </c>
      <c r="Z775" t="s">
        <v>77</v>
      </c>
      <c r="AA775" t="s">
        <v>174</v>
      </c>
      <c r="AB775" t="s">
        <v>16813</v>
      </c>
      <c r="AC775" t="s">
        <v>180</v>
      </c>
      <c r="AD775" t="s">
        <v>52999</v>
      </c>
      <c r="AE775" t="s">
        <v>22433</v>
      </c>
      <c r="AF775" t="s">
        <v>53000</v>
      </c>
      <c r="AG775" t="s">
        <v>22433</v>
      </c>
      <c r="AH775" t="s">
        <v>16963</v>
      </c>
      <c r="AJ775">
        <v>0</v>
      </c>
      <c r="AL775" t="s">
        <v>19649</v>
      </c>
      <c r="AM775" t="s">
        <v>3</v>
      </c>
      <c r="AN775" t="s">
        <v>18006</v>
      </c>
      <c r="AO775">
        <v>18</v>
      </c>
      <c r="AP775" t="s">
        <v>16915</v>
      </c>
      <c r="AQ775" t="s">
        <v>92</v>
      </c>
      <c r="AR775" t="s">
        <v>16916</v>
      </c>
      <c r="AT775">
        <v>0</v>
      </c>
      <c r="AU775">
        <v>0</v>
      </c>
      <c r="AV775" t="s">
        <v>17105</v>
      </c>
      <c r="BI775" t="s">
        <v>81</v>
      </c>
      <c r="BJ775" t="s">
        <v>81</v>
      </c>
      <c r="BK775" t="s">
        <v>81</v>
      </c>
      <c r="BM775" t="s">
        <v>52919</v>
      </c>
      <c r="BN775" t="s">
        <v>53001</v>
      </c>
      <c r="BQ775" t="s">
        <v>17918</v>
      </c>
      <c r="BS775" t="s">
        <v>17202</v>
      </c>
      <c r="BT775" t="s">
        <v>19650</v>
      </c>
      <c r="BU775" t="s">
        <v>19651</v>
      </c>
      <c r="BV775" t="s">
        <v>52999</v>
      </c>
      <c r="BW775">
        <v>1</v>
      </c>
      <c r="BX775">
        <v>0</v>
      </c>
      <c r="CE775" t="s">
        <v>16880</v>
      </c>
      <c r="CF775" t="s">
        <v>16881</v>
      </c>
      <c r="CG775" t="s">
        <v>16882</v>
      </c>
      <c r="CK775" t="s">
        <v>16884</v>
      </c>
      <c r="CL775" t="s">
        <v>92</v>
      </c>
      <c r="CM775">
        <v>0</v>
      </c>
      <c r="CN775">
        <v>98.718000000000004</v>
      </c>
      <c r="CO775">
        <v>3.16</v>
      </c>
      <c r="CP775">
        <v>0</v>
      </c>
      <c r="CQ775" t="s">
        <v>17312</v>
      </c>
      <c r="CR775" t="s">
        <v>17313</v>
      </c>
      <c r="CT775" t="s">
        <v>19380</v>
      </c>
      <c r="DS775">
        <v>0</v>
      </c>
      <c r="DU775">
        <v>1</v>
      </c>
      <c r="DV775">
        <v>1</v>
      </c>
      <c r="DW775">
        <v>0</v>
      </c>
      <c r="DY775">
        <v>0</v>
      </c>
      <c r="DZ775">
        <v>0</v>
      </c>
      <c r="EC775" t="s">
        <v>21320</v>
      </c>
      <c r="ED775">
        <v>0</v>
      </c>
      <c r="EE775" cm="1">
        <f t="array" ref="EE775">SUM(COUNTIFS(Table_Pending_Today[job_type_code],{"WB","WQ","Z5","Z7","U8","QU","7W","2V","2W","2X"},Table_Pending_Today[Order_Number],Table_Pending_Today[[#This Row],[Order_Number]]))</f>
        <v>0</v>
      </c>
      <c r="EF775">
        <f>COUNTIFS(Table_Pending_Today[Order_Number],Table_Pending_Today[[#This Row],[Order_Number]],Table_Pending_Today[tech_contractor],"INHOUSE")</f>
        <v>0</v>
      </c>
      <c r="EG775">
        <f>COUNTIFS(Table_Pending_Today[Order_Number],Table_Pending_Today[[#This Row],[Order_Number]],Table_Pending_Today[tech_contractor],"CONTRACTOR")</f>
        <v>1</v>
      </c>
      <c r="EH775" cm="1">
        <f t="array" ref="EH775">SUM(COUNTIFS(Table_Pending_Today[job_type_code],{"XV","XQ","XT","XU"},Table_Pending_Today[Order_Number],Table_Pending_Today[[#This Row],[Order_Number]]))</f>
        <v>1</v>
      </c>
      <c r="EI775" cm="1">
        <f t="array" ref="EI775">SUM(COUNTIFS(Table_Pending_Today[job_type_code],{"XV","XQ","XT","XU"},Table_Pending_Today[Order_Number],Table_Pending_Today[[#This Row],[Order_Number]],Table_Pending_Today[In-House],1))</f>
        <v>0</v>
      </c>
      <c r="EJ775" cm="1">
        <f t="array" ref="EJ775">SUM(COUNTIFS(Table_Pending_Today[job_type_code],{"XV","XQ","XT","XU"},Table_Pending_Today[Order_Number],Table_Pending_Today[[#This Row],[Order_Number]],Table_Pending_Today[Contractor],1))</f>
        <v>1</v>
      </c>
      <c r="EK775" cm="1">
        <f t="array" ref="EK775">SUM(COUNTIFS(Table_Pending_Today[job_type_code],{"WB","WQ","Z5","Z7","U8","QU","7W","2V","2W","2X"},Table_Pending_Today[Order_Number],Table_Pending_Today[[#This Row],[Order_Number]]))</f>
        <v>0</v>
      </c>
      <c r="EL775" cm="1">
        <f t="array" ref="EL775">SUM(COUNTIFS(Table_Pending_Today[job_type_code],{"WB","WQ","Z5","Z7","U8","QU","7W","2V","2W","2X"},Table_Pending_Today[In-House],1,Table_Pending_Today[Order_Number],Table_Pending_Today[[#This Row],[Order_Number]]))</f>
        <v>0</v>
      </c>
      <c r="EM775" cm="1">
        <f t="array" ref="EM775">SUM(COUNTIFS(Table_Pending_Today[job_type_code],{"WB","WQ","Z5","Z7","U8","QU","7W","2V","2W","2X"},Table_Pending_Today[Contractor],1,Table_Pending_Today[Order_Number],Table_Pending_Today[[#This Row],[Order_Number]]))</f>
        <v>0</v>
      </c>
      <c r="EN775" cm="1">
        <f t="array" ref="EN775">IF(SUM(COUNTIFS(Table_Pending_Today[Order_Type_Desc],{"Install","Service Order","Restart"},Table_Pending_Today[Order_Number],Table_Pending_Today[[#This Row],[Order_Number]]))&gt;0,1,0)</f>
        <v>0</v>
      </c>
      <c r="EO775" cm="1">
        <f t="array" ref="EO775">IF(SUM(COUNTIFS(Table_Pending_Today[Order_Type_Desc],{"Install","Service Order","Restart"},Table_Pending_Today[In-House],1,Table_Pending_Today[Order_Number],Table_Pending_Today[[#This Row],[Order_Number]]))&gt;0,1,0)</f>
        <v>0</v>
      </c>
      <c r="EP775" cm="1">
        <f t="array" ref="EP775">IF(SUM(COUNTIFS(Table_Pending_Today[Order_Type_Desc],{"Install","Service Order","Restart"},Table_Pending_Today[Contractor],1,Table_Pending_Today[Order_Number],Table_Pending_Today[[#This Row],[Order_Number]]))&gt;0,1,0)</f>
        <v>0</v>
      </c>
      <c r="EQ775">
        <f>IF(SUM(COUNTIFS(Table_Pending_Today[Order_Type_Desc],"Special Request",Table_Pending_Today[Bury_Drop],0,Table_Pending_Today[In-House],1,Table_Pending_Today[Order_Number],Table_Pending_Today[[#This Row],[Order_Number]]))&gt;0,1,0)</f>
        <v>0</v>
      </c>
      <c r="ER775">
        <f>SUM(COUNTIFS(Table_Pending_Today[Order_Type_Desc],"Special Request",Table_Pending_Today[Bury_Drop],0,Table_Pending_Today[Contractor],1,Table_Pending_Today[Order_Number],Table_Pending_Today[[#This Row],[Order_Number]]))</f>
        <v>0</v>
      </c>
    </row>
    <row r="776" spans="1:148" x14ac:dyDescent="0.25">
      <c r="A776" t="s">
        <v>22433</v>
      </c>
      <c r="B776" t="s">
        <v>68448</v>
      </c>
      <c r="C776" t="s">
        <v>16787</v>
      </c>
      <c r="D776" t="s">
        <v>46841</v>
      </c>
      <c r="E776" t="s">
        <v>46842</v>
      </c>
      <c r="F776" t="s">
        <v>46843</v>
      </c>
      <c r="G776">
        <v>371147</v>
      </c>
      <c r="H776" t="s">
        <v>72</v>
      </c>
      <c r="I776" t="s">
        <v>89</v>
      </c>
      <c r="J776" t="s">
        <v>16929</v>
      </c>
      <c r="K776" t="s">
        <v>73</v>
      </c>
      <c r="L776">
        <v>0</v>
      </c>
      <c r="M776" t="s">
        <v>46844</v>
      </c>
      <c r="N776" t="s">
        <v>46845</v>
      </c>
      <c r="P776" t="s">
        <v>17367</v>
      </c>
      <c r="Q776" t="s">
        <v>17865</v>
      </c>
      <c r="R776" t="s">
        <v>70094</v>
      </c>
      <c r="S776" t="s">
        <v>46847</v>
      </c>
      <c r="T776" t="s">
        <v>147</v>
      </c>
      <c r="U776" t="s">
        <v>16728</v>
      </c>
      <c r="V776" t="s">
        <v>70095</v>
      </c>
      <c r="W776" t="s">
        <v>16660</v>
      </c>
      <c r="X776" t="s">
        <v>17018</v>
      </c>
      <c r="Y776" t="s">
        <v>76</v>
      </c>
      <c r="Z776" t="s">
        <v>77</v>
      </c>
      <c r="AA776" t="s">
        <v>174</v>
      </c>
      <c r="AB776" t="s">
        <v>16813</v>
      </c>
      <c r="AC776" t="s">
        <v>180</v>
      </c>
      <c r="AD776" t="s">
        <v>70096</v>
      </c>
      <c r="AE776" t="s">
        <v>22433</v>
      </c>
      <c r="AF776" t="s">
        <v>70097</v>
      </c>
      <c r="AG776" t="s">
        <v>22433</v>
      </c>
      <c r="AH776" t="s">
        <v>16795</v>
      </c>
      <c r="AJ776">
        <v>0</v>
      </c>
      <c r="AL776" t="s">
        <v>19688</v>
      </c>
      <c r="AM776" t="s">
        <v>87</v>
      </c>
      <c r="AO776">
        <v>18</v>
      </c>
      <c r="AP776" t="s">
        <v>91</v>
      </c>
      <c r="AQ776" t="s">
        <v>80</v>
      </c>
      <c r="AR776" t="s">
        <v>16930</v>
      </c>
      <c r="AT776">
        <v>0</v>
      </c>
      <c r="AU776">
        <v>0</v>
      </c>
      <c r="AV776" t="s">
        <v>17105</v>
      </c>
      <c r="BI776" t="s">
        <v>81</v>
      </c>
      <c r="BJ776" t="s">
        <v>81</v>
      </c>
      <c r="BK776" t="s">
        <v>81</v>
      </c>
      <c r="BM776" t="s">
        <v>70098</v>
      </c>
      <c r="BN776" t="s">
        <v>70099</v>
      </c>
      <c r="BQ776" t="s">
        <v>70100</v>
      </c>
      <c r="BS776" t="s">
        <v>17202</v>
      </c>
      <c r="BT776" t="s">
        <v>19689</v>
      </c>
      <c r="BU776" t="s">
        <v>19518</v>
      </c>
      <c r="BV776" t="s">
        <v>70096</v>
      </c>
      <c r="BW776">
        <v>0</v>
      </c>
      <c r="BX776">
        <v>0</v>
      </c>
      <c r="CE776" t="s">
        <v>16880</v>
      </c>
      <c r="CF776" t="s">
        <v>16881</v>
      </c>
      <c r="CG776" t="s">
        <v>16882</v>
      </c>
      <c r="CK776" t="s">
        <v>16884</v>
      </c>
      <c r="CL776" t="s">
        <v>80</v>
      </c>
      <c r="CM776">
        <v>0</v>
      </c>
      <c r="CN776">
        <v>98.534499999999994</v>
      </c>
      <c r="CO776">
        <v>3.77</v>
      </c>
      <c r="CP776">
        <v>2250</v>
      </c>
      <c r="CQ776" t="s">
        <v>17312</v>
      </c>
      <c r="CR776" t="s">
        <v>17313</v>
      </c>
      <c r="CS776" t="s">
        <v>17314</v>
      </c>
      <c r="CT776" t="s">
        <v>19385</v>
      </c>
      <c r="CU776" t="s">
        <v>16885</v>
      </c>
      <c r="DS776">
        <v>0</v>
      </c>
      <c r="DU776">
        <v>0</v>
      </c>
      <c r="DV776">
        <v>0</v>
      </c>
      <c r="DW776">
        <v>0</v>
      </c>
      <c r="DY776">
        <v>0</v>
      </c>
      <c r="DZ776">
        <v>0</v>
      </c>
      <c r="EC776" t="s">
        <v>21320</v>
      </c>
      <c r="ED776">
        <v>0</v>
      </c>
      <c r="EE776" cm="1">
        <f t="array" ref="EE776">SUM(COUNTIFS(Table_Pending_Today[job_type_code],{"WB","WQ","Z5","Z7","U8","QU","7W","2V","2W","2X"},Table_Pending_Today[Order_Number],Table_Pending_Today[[#This Row],[Order_Number]]))</f>
        <v>0</v>
      </c>
      <c r="EF776">
        <f>COUNTIFS(Table_Pending_Today[Order_Number],Table_Pending_Today[[#This Row],[Order_Number]],Table_Pending_Today[tech_contractor],"INHOUSE")</f>
        <v>1</v>
      </c>
      <c r="EG776">
        <f>COUNTIFS(Table_Pending_Today[Order_Number],Table_Pending_Today[[#This Row],[Order_Number]],Table_Pending_Today[tech_contractor],"CONTRACTOR")</f>
        <v>0</v>
      </c>
      <c r="EH776" cm="1">
        <f t="array" ref="EH776">SUM(COUNTIFS(Table_Pending_Today[job_type_code],{"XV","XQ","XT","XU"},Table_Pending_Today[Order_Number],Table_Pending_Today[[#This Row],[Order_Number]]))</f>
        <v>0</v>
      </c>
      <c r="EI776" cm="1">
        <f t="array" ref="EI776">SUM(COUNTIFS(Table_Pending_Today[job_type_code],{"XV","XQ","XT","XU"},Table_Pending_Today[Order_Number],Table_Pending_Today[[#This Row],[Order_Number]],Table_Pending_Today[In-House],1))</f>
        <v>0</v>
      </c>
      <c r="EJ776" cm="1">
        <f t="array" ref="EJ776">SUM(COUNTIFS(Table_Pending_Today[job_type_code],{"XV","XQ","XT","XU"},Table_Pending_Today[Order_Number],Table_Pending_Today[[#This Row],[Order_Number]],Table_Pending_Today[Contractor],1))</f>
        <v>0</v>
      </c>
      <c r="EK776" cm="1">
        <f t="array" ref="EK776">SUM(COUNTIFS(Table_Pending_Today[job_type_code],{"WB","WQ","Z5","Z7","U8","QU","7W","2V","2W","2X"},Table_Pending_Today[Order_Number],Table_Pending_Today[[#This Row],[Order_Number]]))</f>
        <v>0</v>
      </c>
      <c r="EL776" cm="1">
        <f t="array" ref="EL776">SUM(COUNTIFS(Table_Pending_Today[job_type_code],{"WB","WQ","Z5","Z7","U8","QU","7W","2V","2W","2X"},Table_Pending_Today[In-House],1,Table_Pending_Today[Order_Number],Table_Pending_Today[[#This Row],[Order_Number]]))</f>
        <v>0</v>
      </c>
      <c r="EM776" cm="1">
        <f t="array" ref="EM776">SUM(COUNTIFS(Table_Pending_Today[job_type_code],{"WB","WQ","Z5","Z7","U8","QU","7W","2V","2W","2X"},Table_Pending_Today[Contractor],1,Table_Pending_Today[Order_Number],Table_Pending_Today[[#This Row],[Order_Number]]))</f>
        <v>0</v>
      </c>
      <c r="EN776" cm="1">
        <f t="array" ref="EN776">IF(SUM(COUNTIFS(Table_Pending_Today[Order_Type_Desc],{"Install","Service Order","Restart"},Table_Pending_Today[Order_Number],Table_Pending_Today[[#This Row],[Order_Number]]))&gt;0,1,0)</f>
        <v>0</v>
      </c>
      <c r="EO776" cm="1">
        <f t="array" ref="EO776">IF(SUM(COUNTIFS(Table_Pending_Today[Order_Type_Desc],{"Install","Service Order","Restart"},Table_Pending_Today[In-House],1,Table_Pending_Today[Order_Number],Table_Pending_Today[[#This Row],[Order_Number]]))&gt;0,1,0)</f>
        <v>0</v>
      </c>
      <c r="EP776" cm="1">
        <f t="array" ref="EP776">IF(SUM(COUNTIFS(Table_Pending_Today[Order_Type_Desc],{"Install","Service Order","Restart"},Table_Pending_Today[Contractor],1,Table_Pending_Today[Order_Number],Table_Pending_Today[[#This Row],[Order_Number]]))&gt;0,1,0)</f>
        <v>0</v>
      </c>
      <c r="EQ776">
        <f>IF(SUM(COUNTIFS(Table_Pending_Today[Order_Type_Desc],"Special Request",Table_Pending_Today[Bury_Drop],0,Table_Pending_Today[In-House],1,Table_Pending_Today[Order_Number],Table_Pending_Today[[#This Row],[Order_Number]]))&gt;0,1,0)</f>
        <v>0</v>
      </c>
      <c r="ER776">
        <f>SUM(COUNTIFS(Table_Pending_Today[Order_Type_Desc],"Special Request",Table_Pending_Today[Bury_Drop],0,Table_Pending_Today[Contractor],1,Table_Pending_Today[Order_Number],Table_Pending_Today[[#This Row],[Order_Number]]))</f>
        <v>0</v>
      </c>
    </row>
    <row r="777" spans="1:148" x14ac:dyDescent="0.25">
      <c r="A777" t="s">
        <v>22433</v>
      </c>
      <c r="B777" t="s">
        <v>68448</v>
      </c>
      <c r="C777" t="s">
        <v>16787</v>
      </c>
      <c r="D777" t="s">
        <v>70101</v>
      </c>
      <c r="E777" t="s">
        <v>70102</v>
      </c>
      <c r="F777" t="s">
        <v>70103</v>
      </c>
      <c r="G777">
        <v>371149</v>
      </c>
      <c r="H777" t="s">
        <v>72</v>
      </c>
      <c r="I777" t="s">
        <v>16931</v>
      </c>
      <c r="J777" t="s">
        <v>16932</v>
      </c>
      <c r="K777" t="s">
        <v>73</v>
      </c>
      <c r="L777">
        <v>0</v>
      </c>
      <c r="M777" t="s">
        <v>70104</v>
      </c>
      <c r="N777" t="s">
        <v>70105</v>
      </c>
      <c r="P777" t="s">
        <v>18488</v>
      </c>
      <c r="Q777" t="s">
        <v>18615</v>
      </c>
      <c r="R777" t="s">
        <v>70106</v>
      </c>
      <c r="T777" t="s">
        <v>147</v>
      </c>
      <c r="U777" t="s">
        <v>16728</v>
      </c>
      <c r="V777" t="s">
        <v>70107</v>
      </c>
      <c r="W777" t="s">
        <v>16660</v>
      </c>
      <c r="X777" t="s">
        <v>17050</v>
      </c>
      <c r="Y777" t="s">
        <v>76</v>
      </c>
      <c r="Z777" t="s">
        <v>77</v>
      </c>
      <c r="AA777" t="s">
        <v>182</v>
      </c>
      <c r="AB777" t="s">
        <v>17532</v>
      </c>
      <c r="AC777" t="s">
        <v>18616</v>
      </c>
      <c r="AD777" t="s">
        <v>70108</v>
      </c>
      <c r="AE777" t="s">
        <v>22433</v>
      </c>
      <c r="AF777" t="s">
        <v>70109</v>
      </c>
      <c r="AG777" t="s">
        <v>22433</v>
      </c>
      <c r="AH777" t="s">
        <v>16921</v>
      </c>
      <c r="AJ777">
        <v>0</v>
      </c>
      <c r="AL777" t="s">
        <v>79</v>
      </c>
      <c r="AO777">
        <v>20</v>
      </c>
      <c r="AP777" t="s">
        <v>124</v>
      </c>
      <c r="AQ777" t="s">
        <v>92</v>
      </c>
      <c r="AR777" t="s">
        <v>16933</v>
      </c>
      <c r="AT777">
        <v>0</v>
      </c>
      <c r="AU777">
        <v>0</v>
      </c>
      <c r="AV777" t="s">
        <v>17128</v>
      </c>
      <c r="BI777" t="s">
        <v>81</v>
      </c>
      <c r="BJ777" t="s">
        <v>81</v>
      </c>
      <c r="BK777" t="s">
        <v>81</v>
      </c>
      <c r="BM777" t="s">
        <v>70113</v>
      </c>
      <c r="BN777" t="s">
        <v>70114</v>
      </c>
      <c r="BQ777" t="s">
        <v>70115</v>
      </c>
      <c r="BS777" t="s">
        <v>17202</v>
      </c>
      <c r="BV777" t="s">
        <v>70108</v>
      </c>
      <c r="BW777">
        <v>0</v>
      </c>
      <c r="BX777">
        <v>0</v>
      </c>
      <c r="CE777" t="s">
        <v>16880</v>
      </c>
      <c r="CF777" t="s">
        <v>16881</v>
      </c>
      <c r="CG777" t="s">
        <v>16882</v>
      </c>
      <c r="CK777" t="s">
        <v>16883</v>
      </c>
      <c r="CL777" t="s">
        <v>92</v>
      </c>
      <c r="CM777">
        <v>0</v>
      </c>
      <c r="CN777">
        <v>98.409099999999995</v>
      </c>
      <c r="CO777">
        <v>3.73</v>
      </c>
      <c r="CP777">
        <v>0</v>
      </c>
      <c r="CQ777" t="s">
        <v>17312</v>
      </c>
      <c r="CR777" t="s">
        <v>17313</v>
      </c>
      <c r="CS777" t="s">
        <v>70110</v>
      </c>
      <c r="CT777" t="s">
        <v>70111</v>
      </c>
      <c r="CU777" t="s">
        <v>16883</v>
      </c>
      <c r="CV777" t="s">
        <v>70112</v>
      </c>
      <c r="DU777">
        <v>1</v>
      </c>
      <c r="DV777">
        <v>1</v>
      </c>
      <c r="DW777">
        <v>0</v>
      </c>
      <c r="DY777">
        <v>0</v>
      </c>
      <c r="DZ777">
        <v>0</v>
      </c>
      <c r="EC777" t="s">
        <v>21320</v>
      </c>
      <c r="ED777">
        <v>0</v>
      </c>
      <c r="EE777" cm="1">
        <f t="array" ref="EE777">SUM(COUNTIFS(Table_Pending_Today[job_type_code],{"WB","WQ","Z5","Z7","U8","QU","7W","2V","2W","2X"},Table_Pending_Today[Order_Number],Table_Pending_Today[[#This Row],[Order_Number]]))</f>
        <v>0</v>
      </c>
      <c r="EF777">
        <f>COUNTIFS(Table_Pending_Today[Order_Number],Table_Pending_Today[[#This Row],[Order_Number]],Table_Pending_Today[tech_contractor],"INHOUSE")</f>
        <v>0</v>
      </c>
      <c r="EG777">
        <f>COUNTIFS(Table_Pending_Today[Order_Number],Table_Pending_Today[[#This Row],[Order_Number]],Table_Pending_Today[tech_contractor],"CONTRACTOR")</f>
        <v>0</v>
      </c>
      <c r="EH777" cm="1">
        <f t="array" ref="EH777">SUM(COUNTIFS(Table_Pending_Today[job_type_code],{"XV","XQ","XT","XU"},Table_Pending_Today[Order_Number],Table_Pending_Today[[#This Row],[Order_Number]]))</f>
        <v>1</v>
      </c>
      <c r="EI777" cm="1">
        <f t="array" ref="EI777">SUM(COUNTIFS(Table_Pending_Today[job_type_code],{"XV","XQ","XT","XU"},Table_Pending_Today[Order_Number],Table_Pending_Today[[#This Row],[Order_Number]],Table_Pending_Today[In-House],1))</f>
        <v>0</v>
      </c>
      <c r="EJ777" cm="1">
        <f t="array" ref="EJ777">SUM(COUNTIFS(Table_Pending_Today[job_type_code],{"XV","XQ","XT","XU"},Table_Pending_Today[Order_Number],Table_Pending_Today[[#This Row],[Order_Number]],Table_Pending_Today[Contractor],1))</f>
        <v>0</v>
      </c>
      <c r="EK777" cm="1">
        <f t="array" ref="EK777">SUM(COUNTIFS(Table_Pending_Today[job_type_code],{"WB","WQ","Z5","Z7","U8","QU","7W","2V","2W","2X"},Table_Pending_Today[Order_Number],Table_Pending_Today[[#This Row],[Order_Number]]))</f>
        <v>0</v>
      </c>
      <c r="EL777" cm="1">
        <f t="array" ref="EL777">SUM(COUNTIFS(Table_Pending_Today[job_type_code],{"WB","WQ","Z5","Z7","U8","QU","7W","2V","2W","2X"},Table_Pending_Today[In-House],1,Table_Pending_Today[Order_Number],Table_Pending_Today[[#This Row],[Order_Number]]))</f>
        <v>0</v>
      </c>
      <c r="EM777" cm="1">
        <f t="array" ref="EM777">SUM(COUNTIFS(Table_Pending_Today[job_type_code],{"WB","WQ","Z5","Z7","U8","QU","7W","2V","2W","2X"},Table_Pending_Today[Contractor],1,Table_Pending_Today[Order_Number],Table_Pending_Today[[#This Row],[Order_Number]]))</f>
        <v>0</v>
      </c>
      <c r="EN777" cm="1">
        <f t="array" ref="EN777">IF(SUM(COUNTIFS(Table_Pending_Today[Order_Type_Desc],{"Install","Service Order","Restart"},Table_Pending_Today[Order_Number],Table_Pending_Today[[#This Row],[Order_Number]]))&gt;0,1,0)</f>
        <v>0</v>
      </c>
      <c r="EO777" cm="1">
        <f t="array" ref="EO777">IF(SUM(COUNTIFS(Table_Pending_Today[Order_Type_Desc],{"Install","Service Order","Restart"},Table_Pending_Today[In-House],1,Table_Pending_Today[Order_Number],Table_Pending_Today[[#This Row],[Order_Number]]))&gt;0,1,0)</f>
        <v>0</v>
      </c>
      <c r="EP777" cm="1">
        <f t="array" ref="EP777">IF(SUM(COUNTIFS(Table_Pending_Today[Order_Type_Desc],{"Install","Service Order","Restart"},Table_Pending_Today[Contractor],1,Table_Pending_Today[Order_Number],Table_Pending_Today[[#This Row],[Order_Number]]))&gt;0,1,0)</f>
        <v>0</v>
      </c>
      <c r="EQ777">
        <f>IF(SUM(COUNTIFS(Table_Pending_Today[Order_Type_Desc],"Special Request",Table_Pending_Today[Bury_Drop],0,Table_Pending_Today[In-House],1,Table_Pending_Today[Order_Number],Table_Pending_Today[[#This Row],[Order_Number]]))&gt;0,1,0)</f>
        <v>0</v>
      </c>
      <c r="ER777">
        <f>SUM(COUNTIFS(Table_Pending_Today[Order_Type_Desc],"Special Request",Table_Pending_Today[Bury_Drop],0,Table_Pending_Today[Contractor],1,Table_Pending_Today[Order_Number],Table_Pending_Today[[#This Row],[Order_Number]]))</f>
        <v>0</v>
      </c>
    </row>
    <row r="778" spans="1:148" x14ac:dyDescent="0.25">
      <c r="A778" t="s">
        <v>22433</v>
      </c>
      <c r="B778" t="s">
        <v>68448</v>
      </c>
      <c r="C778" t="s">
        <v>16787</v>
      </c>
      <c r="D778" t="s">
        <v>45767</v>
      </c>
      <c r="E778" t="s">
        <v>45768</v>
      </c>
      <c r="F778" t="s">
        <v>45769</v>
      </c>
      <c r="G778">
        <v>371152</v>
      </c>
      <c r="H778" t="s">
        <v>72</v>
      </c>
      <c r="I778" t="s">
        <v>16913</v>
      </c>
      <c r="J778" t="s">
        <v>16914</v>
      </c>
      <c r="K778" t="s">
        <v>73</v>
      </c>
      <c r="L778">
        <v>0</v>
      </c>
      <c r="M778" t="s">
        <v>45770</v>
      </c>
      <c r="N778" t="s">
        <v>45771</v>
      </c>
      <c r="P778" t="s">
        <v>17949</v>
      </c>
      <c r="Q778" t="s">
        <v>70116</v>
      </c>
      <c r="R778" t="s">
        <v>45773</v>
      </c>
      <c r="S778" t="s">
        <v>45774</v>
      </c>
      <c r="T778" t="s">
        <v>147</v>
      </c>
      <c r="U778" t="s">
        <v>16728</v>
      </c>
      <c r="V778" t="s">
        <v>70117</v>
      </c>
      <c r="W778" t="s">
        <v>16660</v>
      </c>
      <c r="X778" t="s">
        <v>17033</v>
      </c>
      <c r="Y778" t="s">
        <v>76</v>
      </c>
      <c r="Z778" t="s">
        <v>77</v>
      </c>
      <c r="AA778" t="s">
        <v>174</v>
      </c>
      <c r="AB778" t="s">
        <v>175</v>
      </c>
      <c r="AC778" t="s">
        <v>176</v>
      </c>
      <c r="AD778" t="s">
        <v>70118</v>
      </c>
      <c r="AE778" t="s">
        <v>22433</v>
      </c>
      <c r="AF778" t="s">
        <v>70119</v>
      </c>
      <c r="AG778" t="s">
        <v>22433</v>
      </c>
      <c r="AH778" t="s">
        <v>16921</v>
      </c>
      <c r="AJ778">
        <v>0</v>
      </c>
      <c r="AL778" t="s">
        <v>79</v>
      </c>
      <c r="AO778">
        <v>18</v>
      </c>
      <c r="AP778" t="s">
        <v>16915</v>
      </c>
      <c r="AQ778" t="s">
        <v>92</v>
      </c>
      <c r="AR778" t="s">
        <v>16916</v>
      </c>
      <c r="AT778">
        <v>0</v>
      </c>
      <c r="AU778">
        <v>0</v>
      </c>
      <c r="AV778" t="s">
        <v>17136</v>
      </c>
      <c r="BI778" t="s">
        <v>81</v>
      </c>
      <c r="BJ778" t="s">
        <v>81</v>
      </c>
      <c r="BK778" t="s">
        <v>81</v>
      </c>
      <c r="BM778" t="s">
        <v>70120</v>
      </c>
      <c r="BN778" t="s">
        <v>70121</v>
      </c>
      <c r="BQ778" t="s">
        <v>70122</v>
      </c>
      <c r="BS778" t="s">
        <v>17202</v>
      </c>
      <c r="BV778" t="s">
        <v>70118</v>
      </c>
      <c r="BW778">
        <v>0</v>
      </c>
      <c r="BX778">
        <v>0</v>
      </c>
      <c r="CE778" t="s">
        <v>16880</v>
      </c>
      <c r="CF778" t="s">
        <v>16881</v>
      </c>
      <c r="CG778" t="s">
        <v>16882</v>
      </c>
      <c r="CK778" t="s">
        <v>16911</v>
      </c>
      <c r="CL778" t="s">
        <v>92</v>
      </c>
      <c r="CM778">
        <v>0</v>
      </c>
      <c r="CN778">
        <v>98.645700000000005</v>
      </c>
      <c r="CO778">
        <v>3.27</v>
      </c>
      <c r="CP778">
        <v>50</v>
      </c>
      <c r="CQ778" t="s">
        <v>17312</v>
      </c>
      <c r="CR778" t="s">
        <v>17313</v>
      </c>
      <c r="CS778" t="s">
        <v>50155</v>
      </c>
      <c r="CT778" t="s">
        <v>50156</v>
      </c>
      <c r="CU778" t="s">
        <v>16911</v>
      </c>
      <c r="CV778" t="s">
        <v>50157</v>
      </c>
      <c r="DU778">
        <v>1</v>
      </c>
      <c r="DV778">
        <v>1</v>
      </c>
      <c r="DW778">
        <v>0</v>
      </c>
      <c r="DY778">
        <v>0</v>
      </c>
      <c r="DZ778">
        <v>0</v>
      </c>
      <c r="EC778" t="s">
        <v>21320</v>
      </c>
      <c r="ED778">
        <v>0</v>
      </c>
      <c r="EE778" cm="1">
        <f t="array" ref="EE778">SUM(COUNTIFS(Table_Pending_Today[job_type_code],{"WB","WQ","Z5","Z7","U8","QU","7W","2V","2W","2X"},Table_Pending_Today[Order_Number],Table_Pending_Today[[#This Row],[Order_Number]]))</f>
        <v>0</v>
      </c>
      <c r="EF778">
        <f>COUNTIFS(Table_Pending_Today[Order_Number],Table_Pending_Today[[#This Row],[Order_Number]],Table_Pending_Today[tech_contractor],"INHOUSE")</f>
        <v>0</v>
      </c>
      <c r="EG778">
        <f>COUNTIFS(Table_Pending_Today[Order_Number],Table_Pending_Today[[#This Row],[Order_Number]],Table_Pending_Today[tech_contractor],"CONTRACTOR")</f>
        <v>0</v>
      </c>
      <c r="EH778" cm="1">
        <f t="array" ref="EH778">SUM(COUNTIFS(Table_Pending_Today[job_type_code],{"XV","XQ","XT","XU"},Table_Pending_Today[Order_Number],Table_Pending_Today[[#This Row],[Order_Number]]))</f>
        <v>1</v>
      </c>
      <c r="EI778" cm="1">
        <f t="array" ref="EI778">SUM(COUNTIFS(Table_Pending_Today[job_type_code],{"XV","XQ","XT","XU"},Table_Pending_Today[Order_Number],Table_Pending_Today[[#This Row],[Order_Number]],Table_Pending_Today[In-House],1))</f>
        <v>0</v>
      </c>
      <c r="EJ778" cm="1">
        <f t="array" ref="EJ778">SUM(COUNTIFS(Table_Pending_Today[job_type_code],{"XV","XQ","XT","XU"},Table_Pending_Today[Order_Number],Table_Pending_Today[[#This Row],[Order_Number]],Table_Pending_Today[Contractor],1))</f>
        <v>0</v>
      </c>
      <c r="EK778" cm="1">
        <f t="array" ref="EK778">SUM(COUNTIFS(Table_Pending_Today[job_type_code],{"WB","WQ","Z5","Z7","U8","QU","7W","2V","2W","2X"},Table_Pending_Today[Order_Number],Table_Pending_Today[[#This Row],[Order_Number]]))</f>
        <v>0</v>
      </c>
      <c r="EL778" cm="1">
        <f t="array" ref="EL778">SUM(COUNTIFS(Table_Pending_Today[job_type_code],{"WB","WQ","Z5","Z7","U8","QU","7W","2V","2W","2X"},Table_Pending_Today[In-House],1,Table_Pending_Today[Order_Number],Table_Pending_Today[[#This Row],[Order_Number]]))</f>
        <v>0</v>
      </c>
      <c r="EM778" cm="1">
        <f t="array" ref="EM778">SUM(COUNTIFS(Table_Pending_Today[job_type_code],{"WB","WQ","Z5","Z7","U8","QU","7W","2V","2W","2X"},Table_Pending_Today[Contractor],1,Table_Pending_Today[Order_Number],Table_Pending_Today[[#This Row],[Order_Number]]))</f>
        <v>0</v>
      </c>
      <c r="EN778" cm="1">
        <f t="array" ref="EN778">IF(SUM(COUNTIFS(Table_Pending_Today[Order_Type_Desc],{"Install","Service Order","Restart"},Table_Pending_Today[Order_Number],Table_Pending_Today[[#This Row],[Order_Number]]))&gt;0,1,0)</f>
        <v>0</v>
      </c>
      <c r="EO778" cm="1">
        <f t="array" ref="EO778">IF(SUM(COUNTIFS(Table_Pending_Today[Order_Type_Desc],{"Install","Service Order","Restart"},Table_Pending_Today[In-House],1,Table_Pending_Today[Order_Number],Table_Pending_Today[[#This Row],[Order_Number]]))&gt;0,1,0)</f>
        <v>0</v>
      </c>
      <c r="EP778" cm="1">
        <f t="array" ref="EP778">IF(SUM(COUNTIFS(Table_Pending_Today[Order_Type_Desc],{"Install","Service Order","Restart"},Table_Pending_Today[Contractor],1,Table_Pending_Today[Order_Number],Table_Pending_Today[[#This Row],[Order_Number]]))&gt;0,1,0)</f>
        <v>0</v>
      </c>
      <c r="EQ778">
        <f>IF(SUM(COUNTIFS(Table_Pending_Today[Order_Type_Desc],"Special Request",Table_Pending_Today[Bury_Drop],0,Table_Pending_Today[In-House],1,Table_Pending_Today[Order_Number],Table_Pending_Today[[#This Row],[Order_Number]]))&gt;0,1,0)</f>
        <v>0</v>
      </c>
      <c r="ER778">
        <f>SUM(COUNTIFS(Table_Pending_Today[Order_Type_Desc],"Special Request",Table_Pending_Today[Bury_Drop],0,Table_Pending_Today[Contractor],1,Table_Pending_Today[Order_Number],Table_Pending_Today[[#This Row],[Order_Number]]))</f>
        <v>0</v>
      </c>
    </row>
    <row r="779" spans="1:148" x14ac:dyDescent="0.25">
      <c r="A779" t="s">
        <v>22433</v>
      </c>
      <c r="B779" t="s">
        <v>68448</v>
      </c>
      <c r="C779" t="s">
        <v>16787</v>
      </c>
      <c r="D779" t="s">
        <v>52599</v>
      </c>
      <c r="E779" t="s">
        <v>52600</v>
      </c>
      <c r="F779" t="s">
        <v>52601</v>
      </c>
      <c r="G779">
        <v>762480</v>
      </c>
      <c r="H779" t="s">
        <v>16820</v>
      </c>
      <c r="I779" t="s">
        <v>17685</v>
      </c>
      <c r="J779" t="s">
        <v>16791</v>
      </c>
      <c r="K779" t="s">
        <v>73</v>
      </c>
      <c r="L779">
        <v>4</v>
      </c>
      <c r="M779" t="s">
        <v>52602</v>
      </c>
      <c r="N779" t="s">
        <v>52603</v>
      </c>
      <c r="P779" t="s">
        <v>17215</v>
      </c>
      <c r="Q779" t="s">
        <v>17852</v>
      </c>
      <c r="R779" t="s">
        <v>17675</v>
      </c>
      <c r="T779" t="s">
        <v>141</v>
      </c>
      <c r="U779" t="s">
        <v>16727</v>
      </c>
      <c r="V779" t="s">
        <v>52604</v>
      </c>
      <c r="W779" t="s">
        <v>16663</v>
      </c>
      <c r="X779" t="s">
        <v>130</v>
      </c>
      <c r="Y779" t="s">
        <v>84</v>
      </c>
      <c r="Z779" t="s">
        <v>85</v>
      </c>
      <c r="AA779" t="s">
        <v>179</v>
      </c>
      <c r="AB779" t="s">
        <v>16860</v>
      </c>
      <c r="AC779" t="s">
        <v>107</v>
      </c>
      <c r="AD779" t="s">
        <v>21848</v>
      </c>
      <c r="AE779" t="s">
        <v>18608</v>
      </c>
      <c r="AF779" t="s">
        <v>52605</v>
      </c>
      <c r="AG779" t="s">
        <v>22433</v>
      </c>
      <c r="AH779" t="s">
        <v>16921</v>
      </c>
      <c r="AI779" t="s">
        <v>22433</v>
      </c>
      <c r="AJ779">
        <v>0</v>
      </c>
      <c r="AL779" t="s">
        <v>53752</v>
      </c>
      <c r="AM779" t="s">
        <v>87</v>
      </c>
      <c r="AO779">
        <v>24</v>
      </c>
      <c r="AP779" t="s">
        <v>17686</v>
      </c>
      <c r="AQ779" t="s">
        <v>118</v>
      </c>
      <c r="AR779" t="s">
        <v>16792</v>
      </c>
      <c r="AT779">
        <v>0</v>
      </c>
      <c r="AU779">
        <v>0</v>
      </c>
      <c r="AV779" t="s">
        <v>17134</v>
      </c>
      <c r="BI779" t="s">
        <v>81</v>
      </c>
      <c r="BJ779" t="s">
        <v>119</v>
      </c>
      <c r="BK779" t="s">
        <v>81</v>
      </c>
      <c r="BL779" t="s">
        <v>52607</v>
      </c>
      <c r="BM779" t="s">
        <v>52608</v>
      </c>
      <c r="BN779" t="s">
        <v>52609</v>
      </c>
      <c r="BQ779" t="s">
        <v>52610</v>
      </c>
      <c r="BR779" t="s">
        <v>235</v>
      </c>
      <c r="BS779" t="s">
        <v>84</v>
      </c>
      <c r="BT779" t="s">
        <v>17851</v>
      </c>
      <c r="BU779" t="s">
        <v>53753</v>
      </c>
      <c r="BV779" t="s">
        <v>21848</v>
      </c>
      <c r="BW779">
        <v>0</v>
      </c>
      <c r="BX779">
        <v>0</v>
      </c>
      <c r="BY779" t="s">
        <v>16821</v>
      </c>
      <c r="CE779" t="s">
        <v>18030</v>
      </c>
      <c r="CF779" t="s">
        <v>52611</v>
      </c>
      <c r="CG779" t="s">
        <v>52612</v>
      </c>
      <c r="CH779" t="s">
        <v>52613</v>
      </c>
      <c r="CI779" t="s">
        <v>18034</v>
      </c>
      <c r="CJ779" t="s">
        <v>18035</v>
      </c>
      <c r="CK779" t="s">
        <v>18029</v>
      </c>
      <c r="CL779" t="s">
        <v>118</v>
      </c>
      <c r="CM779">
        <v>0</v>
      </c>
      <c r="CN779">
        <v>97.340400000000002</v>
      </c>
      <c r="CO779">
        <v>5.57</v>
      </c>
      <c r="CP779">
        <v>975</v>
      </c>
      <c r="CQ779" t="s">
        <v>17315</v>
      </c>
      <c r="CR779" t="s">
        <v>52606</v>
      </c>
      <c r="CS779" t="s">
        <v>17314</v>
      </c>
      <c r="CT779" t="s">
        <v>17733</v>
      </c>
      <c r="CU779" t="s">
        <v>16885</v>
      </c>
      <c r="DS779">
        <v>0</v>
      </c>
      <c r="DU779">
        <v>1</v>
      </c>
      <c r="DV779">
        <v>0</v>
      </c>
      <c r="DW779">
        <v>0</v>
      </c>
      <c r="DY779">
        <v>0</v>
      </c>
      <c r="DZ779">
        <v>0</v>
      </c>
      <c r="EC779" t="s">
        <v>21330</v>
      </c>
      <c r="ED779">
        <v>4</v>
      </c>
      <c r="EE779" cm="1">
        <f t="array" ref="EE779">SUM(COUNTIFS(Table_Pending_Today[job_type_code],{"WB","WQ","Z5","Z7","U8","QU","7W","2V","2W","2X"},Table_Pending_Today[Order_Number],Table_Pending_Today[[#This Row],[Order_Number]]))</f>
        <v>0</v>
      </c>
      <c r="EF779">
        <f>COUNTIFS(Table_Pending_Today[Order_Number],Table_Pending_Today[[#This Row],[Order_Number]],Table_Pending_Today[tech_contractor],"INHOUSE")</f>
        <v>1</v>
      </c>
      <c r="EG779">
        <f>COUNTIFS(Table_Pending_Today[Order_Number],Table_Pending_Today[[#This Row],[Order_Number]],Table_Pending_Today[tech_contractor],"CONTRACTOR")</f>
        <v>0</v>
      </c>
      <c r="EH779" cm="1">
        <f t="array" ref="EH779">SUM(COUNTIFS(Table_Pending_Today[job_type_code],{"XV","XQ","XT","XU"},Table_Pending_Today[Order_Number],Table_Pending_Today[[#This Row],[Order_Number]]))</f>
        <v>0</v>
      </c>
      <c r="EI779" cm="1">
        <f t="array" ref="EI779">SUM(COUNTIFS(Table_Pending_Today[job_type_code],{"XV","XQ","XT","XU"},Table_Pending_Today[Order_Number],Table_Pending_Today[[#This Row],[Order_Number]],Table_Pending_Today[In-House],1))</f>
        <v>0</v>
      </c>
      <c r="EJ779" cm="1">
        <f t="array" ref="EJ779">SUM(COUNTIFS(Table_Pending_Today[job_type_code],{"XV","XQ","XT","XU"},Table_Pending_Today[Order_Number],Table_Pending_Today[[#This Row],[Order_Number]],Table_Pending_Today[Contractor],1))</f>
        <v>0</v>
      </c>
      <c r="EK779" cm="1">
        <f t="array" ref="EK779">SUM(COUNTIFS(Table_Pending_Today[job_type_code],{"WB","WQ","Z5","Z7","U8","QU","7W","2V","2W","2X"},Table_Pending_Today[Order_Number],Table_Pending_Today[[#This Row],[Order_Number]]))</f>
        <v>0</v>
      </c>
      <c r="EL779" cm="1">
        <f t="array" ref="EL779">SUM(COUNTIFS(Table_Pending_Today[job_type_code],{"WB","WQ","Z5","Z7","U8","QU","7W","2V","2W","2X"},Table_Pending_Today[In-House],1,Table_Pending_Today[Order_Number],Table_Pending_Today[[#This Row],[Order_Number]]))</f>
        <v>0</v>
      </c>
      <c r="EM779" cm="1">
        <f t="array" ref="EM779">SUM(COUNTIFS(Table_Pending_Today[job_type_code],{"WB","WQ","Z5","Z7","U8","QU","7W","2V","2W","2X"},Table_Pending_Today[Contractor],1,Table_Pending_Today[Order_Number],Table_Pending_Today[[#This Row],[Order_Number]]))</f>
        <v>0</v>
      </c>
      <c r="EN779" cm="1">
        <f t="array" ref="EN779">IF(SUM(COUNTIFS(Table_Pending_Today[Order_Type_Desc],{"Install","Service Order","Restart"},Table_Pending_Today[Order_Number],Table_Pending_Today[[#This Row],[Order_Number]]))&gt;0,1,0)</f>
        <v>1</v>
      </c>
      <c r="EO779" cm="1">
        <f t="array" ref="EO779">IF(SUM(COUNTIFS(Table_Pending_Today[Order_Type_Desc],{"Install","Service Order","Restart"},Table_Pending_Today[In-House],1,Table_Pending_Today[Order_Number],Table_Pending_Today[[#This Row],[Order_Number]]))&gt;0,1,0)</f>
        <v>1</v>
      </c>
      <c r="EP779" cm="1">
        <f t="array" ref="EP779">IF(SUM(COUNTIFS(Table_Pending_Today[Order_Type_Desc],{"Install","Service Order","Restart"},Table_Pending_Today[Contractor],1,Table_Pending_Today[Order_Number],Table_Pending_Today[[#This Row],[Order_Number]]))&gt;0,1,0)</f>
        <v>0</v>
      </c>
      <c r="EQ779">
        <f>IF(SUM(COUNTIFS(Table_Pending_Today[Order_Type_Desc],"Special Request",Table_Pending_Today[Bury_Drop],0,Table_Pending_Today[In-House],1,Table_Pending_Today[Order_Number],Table_Pending_Today[[#This Row],[Order_Number]]))&gt;0,1,0)</f>
        <v>0</v>
      </c>
      <c r="ER779">
        <f>SUM(COUNTIFS(Table_Pending_Today[Order_Type_Desc],"Special Request",Table_Pending_Today[Bury_Drop],0,Table_Pending_Today[Contractor],1,Table_Pending_Today[Order_Number],Table_Pending_Today[[#This Row],[Order_Number]]))</f>
        <v>0</v>
      </c>
    </row>
    <row r="780" spans="1:148" x14ac:dyDescent="0.25">
      <c r="A780" t="s">
        <v>22433</v>
      </c>
      <c r="B780" t="s">
        <v>68448</v>
      </c>
      <c r="C780" t="s">
        <v>16787</v>
      </c>
      <c r="D780" t="s">
        <v>44454</v>
      </c>
      <c r="E780" t="s">
        <v>44455</v>
      </c>
      <c r="F780" t="s">
        <v>44456</v>
      </c>
      <c r="G780">
        <v>765597</v>
      </c>
      <c r="H780" t="s">
        <v>120</v>
      </c>
      <c r="I780" t="s">
        <v>17001</v>
      </c>
      <c r="J780" t="s">
        <v>16791</v>
      </c>
      <c r="K780" t="s">
        <v>73</v>
      </c>
      <c r="L780">
        <v>1</v>
      </c>
      <c r="M780" t="s">
        <v>44457</v>
      </c>
      <c r="N780" t="s">
        <v>44458</v>
      </c>
      <c r="P780" t="s">
        <v>17245</v>
      </c>
      <c r="Q780" t="s">
        <v>17538</v>
      </c>
      <c r="R780" t="s">
        <v>44460</v>
      </c>
      <c r="T780" t="s">
        <v>141</v>
      </c>
      <c r="U780" t="s">
        <v>16727</v>
      </c>
      <c r="V780" t="s">
        <v>52721</v>
      </c>
      <c r="W780" t="s">
        <v>16663</v>
      </c>
      <c r="X780" t="s">
        <v>122</v>
      </c>
      <c r="Y780" t="s">
        <v>76</v>
      </c>
      <c r="Z780" t="s">
        <v>77</v>
      </c>
      <c r="AA780" t="s">
        <v>179</v>
      </c>
      <c r="AB780" t="s">
        <v>16860</v>
      </c>
      <c r="AC780" t="s">
        <v>107</v>
      </c>
      <c r="AD780" t="s">
        <v>52722</v>
      </c>
      <c r="AE780" t="s">
        <v>20208</v>
      </c>
      <c r="AF780" t="s">
        <v>52723</v>
      </c>
      <c r="AG780" t="s">
        <v>22433</v>
      </c>
      <c r="AH780" t="s">
        <v>16779</v>
      </c>
      <c r="AI780" t="s">
        <v>22433</v>
      </c>
      <c r="AJ780">
        <v>0</v>
      </c>
      <c r="AL780" t="s">
        <v>19635</v>
      </c>
      <c r="AM780" t="s">
        <v>3</v>
      </c>
      <c r="AN780" t="s">
        <v>18006</v>
      </c>
      <c r="AO780">
        <v>14</v>
      </c>
      <c r="AP780" t="s">
        <v>17002</v>
      </c>
      <c r="AQ780" t="s">
        <v>99</v>
      </c>
      <c r="AR780" t="s">
        <v>16792</v>
      </c>
      <c r="AT780">
        <v>0</v>
      </c>
      <c r="AU780">
        <v>0</v>
      </c>
      <c r="AV780" t="s">
        <v>17094</v>
      </c>
      <c r="BI780" t="s">
        <v>81</v>
      </c>
      <c r="BJ780" t="s">
        <v>81</v>
      </c>
      <c r="BK780" t="s">
        <v>81</v>
      </c>
      <c r="BL780" t="s">
        <v>18637</v>
      </c>
      <c r="BM780" t="s">
        <v>52725</v>
      </c>
      <c r="BN780" t="s">
        <v>52726</v>
      </c>
      <c r="BQ780" t="s">
        <v>52727</v>
      </c>
      <c r="BS780" t="s">
        <v>17202</v>
      </c>
      <c r="BT780" t="s">
        <v>17722</v>
      </c>
      <c r="BU780" t="s">
        <v>19636</v>
      </c>
      <c r="BV780" t="s">
        <v>52722</v>
      </c>
      <c r="BW780">
        <v>0</v>
      </c>
      <c r="BX780">
        <v>0</v>
      </c>
      <c r="CE780" t="s">
        <v>16880</v>
      </c>
      <c r="CF780" t="s">
        <v>17624</v>
      </c>
      <c r="CG780" t="s">
        <v>17663</v>
      </c>
      <c r="CK780" t="s">
        <v>17412</v>
      </c>
      <c r="CL780" t="s">
        <v>99</v>
      </c>
      <c r="CM780">
        <v>0</v>
      </c>
      <c r="CN780">
        <v>93.781099999999995</v>
      </c>
      <c r="CO780">
        <v>76.37</v>
      </c>
      <c r="CP780">
        <v>0</v>
      </c>
      <c r="CQ780" t="s">
        <v>17315</v>
      </c>
      <c r="CR780" t="s">
        <v>52724</v>
      </c>
      <c r="CT780" t="s">
        <v>19380</v>
      </c>
      <c r="DS780">
        <v>0</v>
      </c>
      <c r="DU780">
        <v>1</v>
      </c>
      <c r="DV780">
        <v>0</v>
      </c>
      <c r="DW780">
        <v>0</v>
      </c>
      <c r="DY780">
        <v>0</v>
      </c>
      <c r="DZ780">
        <v>0</v>
      </c>
      <c r="EC780" t="s">
        <v>21386</v>
      </c>
      <c r="ED780">
        <v>1</v>
      </c>
      <c r="EE780" cm="1">
        <f t="array" ref="EE780">SUM(COUNTIFS(Table_Pending_Today[job_type_code],{"WB","WQ","Z5","Z7","U8","QU","7W","2V","2W","2X"},Table_Pending_Today[Order_Number],Table_Pending_Today[[#This Row],[Order_Number]]))</f>
        <v>0</v>
      </c>
      <c r="EF780">
        <f>COUNTIFS(Table_Pending_Today[Order_Number],Table_Pending_Today[[#This Row],[Order_Number]],Table_Pending_Today[tech_contractor],"INHOUSE")</f>
        <v>0</v>
      </c>
      <c r="EG780">
        <f>COUNTIFS(Table_Pending_Today[Order_Number],Table_Pending_Today[[#This Row],[Order_Number]],Table_Pending_Today[tech_contractor],"CONTRACTOR")</f>
        <v>1</v>
      </c>
      <c r="EH780" cm="1">
        <f t="array" ref="EH780">SUM(COUNTIFS(Table_Pending_Today[job_type_code],{"XV","XQ","XT","XU"},Table_Pending_Today[Order_Number],Table_Pending_Today[[#This Row],[Order_Number]]))</f>
        <v>0</v>
      </c>
      <c r="EI780" cm="1">
        <f t="array" ref="EI780">SUM(COUNTIFS(Table_Pending_Today[job_type_code],{"XV","XQ","XT","XU"},Table_Pending_Today[Order_Number],Table_Pending_Today[[#This Row],[Order_Number]],Table_Pending_Today[In-House],1))</f>
        <v>0</v>
      </c>
      <c r="EJ780" cm="1">
        <f t="array" ref="EJ780">SUM(COUNTIFS(Table_Pending_Today[job_type_code],{"XV","XQ","XT","XU"},Table_Pending_Today[Order_Number],Table_Pending_Today[[#This Row],[Order_Number]],Table_Pending_Today[Contractor],1))</f>
        <v>0</v>
      </c>
      <c r="EK780" cm="1">
        <f t="array" ref="EK780">SUM(COUNTIFS(Table_Pending_Today[job_type_code],{"WB","WQ","Z5","Z7","U8","QU","7W","2V","2W","2X"},Table_Pending_Today[Order_Number],Table_Pending_Today[[#This Row],[Order_Number]]))</f>
        <v>0</v>
      </c>
      <c r="EL780" cm="1">
        <f t="array" ref="EL780">SUM(COUNTIFS(Table_Pending_Today[job_type_code],{"WB","WQ","Z5","Z7","U8","QU","7W","2V","2W","2X"},Table_Pending_Today[In-House],1,Table_Pending_Today[Order_Number],Table_Pending_Today[[#This Row],[Order_Number]]))</f>
        <v>0</v>
      </c>
      <c r="EM780" cm="1">
        <f t="array" ref="EM780">SUM(COUNTIFS(Table_Pending_Today[job_type_code],{"WB","WQ","Z5","Z7","U8","QU","7W","2V","2W","2X"},Table_Pending_Today[Contractor],1,Table_Pending_Today[Order_Number],Table_Pending_Today[[#This Row],[Order_Number]]))</f>
        <v>0</v>
      </c>
      <c r="EN780" cm="1">
        <f t="array" ref="EN780">IF(SUM(COUNTIFS(Table_Pending_Today[Order_Type_Desc],{"Install","Service Order","Restart"},Table_Pending_Today[Order_Number],Table_Pending_Today[[#This Row],[Order_Number]]))&gt;0,1,0)</f>
        <v>1</v>
      </c>
      <c r="EO780" cm="1">
        <f t="array" ref="EO780">IF(SUM(COUNTIFS(Table_Pending_Today[Order_Type_Desc],{"Install","Service Order","Restart"},Table_Pending_Today[In-House],1,Table_Pending_Today[Order_Number],Table_Pending_Today[[#This Row],[Order_Number]]))&gt;0,1,0)</f>
        <v>0</v>
      </c>
      <c r="EP780" cm="1">
        <f t="array" ref="EP780">IF(SUM(COUNTIFS(Table_Pending_Today[Order_Type_Desc],{"Install","Service Order","Restart"},Table_Pending_Today[Contractor],1,Table_Pending_Today[Order_Number],Table_Pending_Today[[#This Row],[Order_Number]]))&gt;0,1,0)</f>
        <v>1</v>
      </c>
      <c r="EQ780">
        <f>IF(SUM(COUNTIFS(Table_Pending_Today[Order_Type_Desc],"Special Request",Table_Pending_Today[Bury_Drop],0,Table_Pending_Today[In-House],1,Table_Pending_Today[Order_Number],Table_Pending_Today[[#This Row],[Order_Number]]))&gt;0,1,0)</f>
        <v>0</v>
      </c>
      <c r="ER780">
        <f>SUM(COUNTIFS(Table_Pending_Today[Order_Type_Desc],"Special Request",Table_Pending_Today[Bury_Drop],0,Table_Pending_Today[Contractor],1,Table_Pending_Today[Order_Number],Table_Pending_Today[[#This Row],[Order_Number]]))</f>
        <v>0</v>
      </c>
    </row>
    <row r="781" spans="1:148" x14ac:dyDescent="0.25">
      <c r="A781" t="s">
        <v>22433</v>
      </c>
      <c r="B781" t="s">
        <v>68448</v>
      </c>
      <c r="C781" t="s">
        <v>16787</v>
      </c>
      <c r="D781" t="s">
        <v>46200</v>
      </c>
      <c r="E781" t="s">
        <v>46201</v>
      </c>
      <c r="F781" t="s">
        <v>46202</v>
      </c>
      <c r="G781">
        <v>765598</v>
      </c>
      <c r="H781" t="s">
        <v>72</v>
      </c>
      <c r="I781" t="s">
        <v>89</v>
      </c>
      <c r="J781" t="s">
        <v>16794</v>
      </c>
      <c r="K781" t="s">
        <v>73</v>
      </c>
      <c r="L781">
        <v>1</v>
      </c>
      <c r="M781" t="s">
        <v>46203</v>
      </c>
      <c r="N781" t="s">
        <v>46204</v>
      </c>
      <c r="P781" t="s">
        <v>19362</v>
      </c>
      <c r="Q781" t="s">
        <v>19707</v>
      </c>
      <c r="R781" t="s">
        <v>46206</v>
      </c>
      <c r="T781" t="s">
        <v>141</v>
      </c>
      <c r="U781" t="s">
        <v>16727</v>
      </c>
      <c r="V781" t="s">
        <v>52728</v>
      </c>
      <c r="W781" t="s">
        <v>16663</v>
      </c>
      <c r="X781" t="s">
        <v>16953</v>
      </c>
      <c r="Y781" t="s">
        <v>76</v>
      </c>
      <c r="Z781" t="s">
        <v>96</v>
      </c>
      <c r="AA781" t="s">
        <v>171</v>
      </c>
      <c r="AB781" t="s">
        <v>17051</v>
      </c>
      <c r="AC781" t="s">
        <v>173</v>
      </c>
      <c r="AD781" t="s">
        <v>52729</v>
      </c>
      <c r="AE781" t="s">
        <v>20208</v>
      </c>
      <c r="AF781" t="s">
        <v>52730</v>
      </c>
      <c r="AG781" t="s">
        <v>22433</v>
      </c>
      <c r="AH781" t="s">
        <v>16963</v>
      </c>
      <c r="AI781" t="s">
        <v>22433</v>
      </c>
      <c r="AJ781">
        <v>0</v>
      </c>
      <c r="AL781" t="s">
        <v>79</v>
      </c>
      <c r="AO781">
        <v>18</v>
      </c>
      <c r="AP781" t="s">
        <v>91</v>
      </c>
      <c r="AQ781" t="s">
        <v>80</v>
      </c>
      <c r="AR781" t="s">
        <v>18251</v>
      </c>
      <c r="AT781">
        <v>0</v>
      </c>
      <c r="AU781">
        <v>0</v>
      </c>
      <c r="AV781" t="s">
        <v>17603</v>
      </c>
      <c r="BI781" t="s">
        <v>81</v>
      </c>
      <c r="BJ781" t="s">
        <v>81</v>
      </c>
      <c r="BK781" t="s">
        <v>81</v>
      </c>
      <c r="BM781" t="s">
        <v>21823</v>
      </c>
      <c r="BN781" t="s">
        <v>52432</v>
      </c>
      <c r="BQ781" t="s">
        <v>52731</v>
      </c>
      <c r="BS781" t="s">
        <v>17202</v>
      </c>
      <c r="BV781" t="s">
        <v>52729</v>
      </c>
      <c r="BW781">
        <v>0</v>
      </c>
      <c r="BX781">
        <v>1</v>
      </c>
      <c r="CA781" t="s">
        <v>17154</v>
      </c>
      <c r="CE781" t="s">
        <v>16880</v>
      </c>
      <c r="CF781" t="s">
        <v>16881</v>
      </c>
      <c r="CG781" t="s">
        <v>16882</v>
      </c>
      <c r="CK781" t="s">
        <v>16911</v>
      </c>
      <c r="CL781" t="s">
        <v>80</v>
      </c>
      <c r="CM781">
        <v>0</v>
      </c>
      <c r="CN781">
        <v>97.514099999999999</v>
      </c>
      <c r="CO781">
        <v>5.57</v>
      </c>
      <c r="CP781">
        <v>200</v>
      </c>
      <c r="CQ781" t="s">
        <v>17312</v>
      </c>
      <c r="CR781" t="s">
        <v>17313</v>
      </c>
      <c r="CT781" t="s">
        <v>18377</v>
      </c>
      <c r="DS781">
        <v>0</v>
      </c>
      <c r="DU781">
        <v>1</v>
      </c>
      <c r="DV781">
        <v>0</v>
      </c>
      <c r="DW781">
        <v>0</v>
      </c>
      <c r="DY781">
        <v>0</v>
      </c>
      <c r="DZ781">
        <v>0</v>
      </c>
      <c r="EC781" t="s">
        <v>21330</v>
      </c>
      <c r="ED781">
        <v>1</v>
      </c>
      <c r="EE781" cm="1">
        <f t="array" ref="EE781">SUM(COUNTIFS(Table_Pending_Today[job_type_code],{"WB","WQ","Z5","Z7","U8","QU","7W","2V","2W","2X"},Table_Pending_Today[Order_Number],Table_Pending_Today[[#This Row],[Order_Number]]))</f>
        <v>0</v>
      </c>
      <c r="EF781">
        <f>COUNTIFS(Table_Pending_Today[Order_Number],Table_Pending_Today[[#This Row],[Order_Number]],Table_Pending_Today[tech_contractor],"INHOUSE")</f>
        <v>0</v>
      </c>
      <c r="EG781">
        <f>COUNTIFS(Table_Pending_Today[Order_Number],Table_Pending_Today[[#This Row],[Order_Number]],Table_Pending_Today[tech_contractor],"CONTRACTOR")</f>
        <v>0</v>
      </c>
      <c r="EH781" cm="1">
        <f t="array" ref="EH781">SUM(COUNTIFS(Table_Pending_Today[job_type_code],{"XV","XQ","XT","XU"},Table_Pending_Today[Order_Number],Table_Pending_Today[[#This Row],[Order_Number]]))</f>
        <v>0</v>
      </c>
      <c r="EI781" cm="1">
        <f t="array" ref="EI781">SUM(COUNTIFS(Table_Pending_Today[job_type_code],{"XV","XQ","XT","XU"},Table_Pending_Today[Order_Number],Table_Pending_Today[[#This Row],[Order_Number]],Table_Pending_Today[In-House],1))</f>
        <v>0</v>
      </c>
      <c r="EJ781" cm="1">
        <f t="array" ref="EJ781">SUM(COUNTIFS(Table_Pending_Today[job_type_code],{"XV","XQ","XT","XU"},Table_Pending_Today[Order_Number],Table_Pending_Today[[#This Row],[Order_Number]],Table_Pending_Today[Contractor],1))</f>
        <v>0</v>
      </c>
      <c r="EK781" cm="1">
        <f t="array" ref="EK781">SUM(COUNTIFS(Table_Pending_Today[job_type_code],{"WB","WQ","Z5","Z7","U8","QU","7W","2V","2W","2X"},Table_Pending_Today[Order_Number],Table_Pending_Today[[#This Row],[Order_Number]]))</f>
        <v>0</v>
      </c>
      <c r="EL781" cm="1">
        <f t="array" ref="EL781">SUM(COUNTIFS(Table_Pending_Today[job_type_code],{"WB","WQ","Z5","Z7","U8","QU","7W","2V","2W","2X"},Table_Pending_Today[In-House],1,Table_Pending_Today[Order_Number],Table_Pending_Today[[#This Row],[Order_Number]]))</f>
        <v>0</v>
      </c>
      <c r="EM781" cm="1">
        <f t="array" ref="EM781">SUM(COUNTIFS(Table_Pending_Today[job_type_code],{"WB","WQ","Z5","Z7","U8","QU","7W","2V","2W","2X"},Table_Pending_Today[Contractor],1,Table_Pending_Today[Order_Number],Table_Pending_Today[[#This Row],[Order_Number]]))</f>
        <v>0</v>
      </c>
      <c r="EN781" cm="1">
        <f t="array" ref="EN781">IF(SUM(COUNTIFS(Table_Pending_Today[Order_Type_Desc],{"Install","Service Order","Restart"},Table_Pending_Today[Order_Number],Table_Pending_Today[[#This Row],[Order_Number]]))&gt;0,1,0)</f>
        <v>0</v>
      </c>
      <c r="EO781" cm="1">
        <f t="array" ref="EO781">IF(SUM(COUNTIFS(Table_Pending_Today[Order_Type_Desc],{"Install","Service Order","Restart"},Table_Pending_Today[In-House],1,Table_Pending_Today[Order_Number],Table_Pending_Today[[#This Row],[Order_Number]]))&gt;0,1,0)</f>
        <v>0</v>
      </c>
      <c r="EP781" cm="1">
        <f t="array" ref="EP781">IF(SUM(COUNTIFS(Table_Pending_Today[Order_Type_Desc],{"Install","Service Order","Restart"},Table_Pending_Today[Contractor],1,Table_Pending_Today[Order_Number],Table_Pending_Today[[#This Row],[Order_Number]]))&gt;0,1,0)</f>
        <v>0</v>
      </c>
      <c r="EQ781">
        <f>IF(SUM(COUNTIFS(Table_Pending_Today[Order_Type_Desc],"Special Request",Table_Pending_Today[Bury_Drop],0,Table_Pending_Today[In-House],1,Table_Pending_Today[Order_Number],Table_Pending_Today[[#This Row],[Order_Number]]))&gt;0,1,0)</f>
        <v>0</v>
      </c>
      <c r="ER781">
        <f>SUM(COUNTIFS(Table_Pending_Today[Order_Type_Desc],"Special Request",Table_Pending_Today[Bury_Drop],0,Table_Pending_Today[Contractor],1,Table_Pending_Today[Order_Number],Table_Pending_Today[[#This Row],[Order_Number]]))</f>
        <v>0</v>
      </c>
    </row>
    <row r="782" spans="1:148" x14ac:dyDescent="0.25">
      <c r="A782" t="s">
        <v>22433</v>
      </c>
      <c r="B782" t="s">
        <v>68448</v>
      </c>
      <c r="C782" t="s">
        <v>16787</v>
      </c>
      <c r="D782" t="s">
        <v>46146</v>
      </c>
      <c r="E782" t="s">
        <v>46147</v>
      </c>
      <c r="F782" t="s">
        <v>46148</v>
      </c>
      <c r="G782">
        <v>765609</v>
      </c>
      <c r="H782" t="s">
        <v>72</v>
      </c>
      <c r="I782" t="s">
        <v>89</v>
      </c>
      <c r="J782" t="s">
        <v>16798</v>
      </c>
      <c r="K782" t="s">
        <v>73</v>
      </c>
      <c r="L782">
        <v>1</v>
      </c>
      <c r="M782" t="s">
        <v>46149</v>
      </c>
      <c r="N782" t="s">
        <v>46150</v>
      </c>
      <c r="P782" t="s">
        <v>177</v>
      </c>
      <c r="Q782" t="s">
        <v>18182</v>
      </c>
      <c r="R782" t="s">
        <v>46151</v>
      </c>
      <c r="S782" t="s">
        <v>46152</v>
      </c>
      <c r="T782" t="s">
        <v>141</v>
      </c>
      <c r="U782" t="s">
        <v>16727</v>
      </c>
      <c r="V782" t="s">
        <v>52732</v>
      </c>
      <c r="W782" t="s">
        <v>16663</v>
      </c>
      <c r="X782" t="s">
        <v>16726</v>
      </c>
      <c r="Y782" t="s">
        <v>76</v>
      </c>
      <c r="Z782" t="s">
        <v>77</v>
      </c>
      <c r="AA782" t="s">
        <v>171</v>
      </c>
      <c r="AB782" t="s">
        <v>178</v>
      </c>
      <c r="AC782" t="s">
        <v>152</v>
      </c>
      <c r="AD782" t="s">
        <v>52733</v>
      </c>
      <c r="AE782" t="s">
        <v>20208</v>
      </c>
      <c r="AF782" t="s">
        <v>52734</v>
      </c>
      <c r="AG782" t="s">
        <v>22433</v>
      </c>
      <c r="AH782" t="s">
        <v>16963</v>
      </c>
      <c r="AI782" t="s">
        <v>20208</v>
      </c>
      <c r="AJ782">
        <v>1</v>
      </c>
      <c r="AK782" t="s">
        <v>98</v>
      </c>
      <c r="AL782" t="s">
        <v>79</v>
      </c>
      <c r="AO782">
        <v>18</v>
      </c>
      <c r="AP782" t="s">
        <v>91</v>
      </c>
      <c r="AQ782" t="s">
        <v>80</v>
      </c>
      <c r="AR782" t="s">
        <v>16799</v>
      </c>
      <c r="AT782">
        <v>0</v>
      </c>
      <c r="AU782">
        <v>0</v>
      </c>
      <c r="AV782" t="s">
        <v>177</v>
      </c>
      <c r="BI782" t="s">
        <v>81</v>
      </c>
      <c r="BJ782" t="s">
        <v>81</v>
      </c>
      <c r="BK782" t="s">
        <v>81</v>
      </c>
      <c r="BM782" t="s">
        <v>52738</v>
      </c>
      <c r="BN782" t="s">
        <v>52739</v>
      </c>
      <c r="BS782" t="s">
        <v>17202</v>
      </c>
      <c r="BV782" t="s">
        <v>52733</v>
      </c>
      <c r="BW782">
        <v>0</v>
      </c>
      <c r="BX782">
        <v>0</v>
      </c>
      <c r="CE782" t="s">
        <v>16880</v>
      </c>
      <c r="CF782" t="s">
        <v>16881</v>
      </c>
      <c r="CG782" t="s">
        <v>16882</v>
      </c>
      <c r="CK782" t="s">
        <v>16969</v>
      </c>
      <c r="CL782" t="s">
        <v>80</v>
      </c>
      <c r="CM782">
        <v>0</v>
      </c>
      <c r="CN782">
        <v>95.460499999999996</v>
      </c>
      <c r="CO782">
        <v>212.39</v>
      </c>
      <c r="CP782">
        <v>3100</v>
      </c>
      <c r="CQ782" t="s">
        <v>17312</v>
      </c>
      <c r="CR782" t="s">
        <v>17313</v>
      </c>
      <c r="CS782" t="s">
        <v>52735</v>
      </c>
      <c r="CT782" t="s">
        <v>52736</v>
      </c>
      <c r="CU782" t="s">
        <v>16969</v>
      </c>
      <c r="CV782" t="s">
        <v>52737</v>
      </c>
      <c r="DU782">
        <v>1</v>
      </c>
      <c r="DV782">
        <v>0</v>
      </c>
      <c r="DW782">
        <v>0</v>
      </c>
      <c r="DY782">
        <v>0</v>
      </c>
      <c r="DZ782">
        <v>0</v>
      </c>
      <c r="EC782" t="s">
        <v>21337</v>
      </c>
      <c r="ED782">
        <v>1</v>
      </c>
      <c r="EE782" cm="1">
        <f t="array" ref="EE782">SUM(COUNTIFS(Table_Pending_Today[job_type_code],{"WB","WQ","Z5","Z7","U8","QU","7W","2V","2W","2X"},Table_Pending_Today[Order_Number],Table_Pending_Today[[#This Row],[Order_Number]]))</f>
        <v>0</v>
      </c>
      <c r="EF782">
        <f>COUNTIFS(Table_Pending_Today[Order_Number],Table_Pending_Today[[#This Row],[Order_Number]],Table_Pending_Today[tech_contractor],"INHOUSE")</f>
        <v>0</v>
      </c>
      <c r="EG782">
        <f>COUNTIFS(Table_Pending_Today[Order_Number],Table_Pending_Today[[#This Row],[Order_Number]],Table_Pending_Today[tech_contractor],"CONTRACTOR")</f>
        <v>0</v>
      </c>
      <c r="EH782" cm="1">
        <f t="array" ref="EH782">SUM(COUNTIFS(Table_Pending_Today[job_type_code],{"XV","XQ","XT","XU"},Table_Pending_Today[Order_Number],Table_Pending_Today[[#This Row],[Order_Number]]))</f>
        <v>0</v>
      </c>
      <c r="EI782" cm="1">
        <f t="array" ref="EI782">SUM(COUNTIFS(Table_Pending_Today[job_type_code],{"XV","XQ","XT","XU"},Table_Pending_Today[Order_Number],Table_Pending_Today[[#This Row],[Order_Number]],Table_Pending_Today[In-House],1))</f>
        <v>0</v>
      </c>
      <c r="EJ782" cm="1">
        <f t="array" ref="EJ782">SUM(COUNTIFS(Table_Pending_Today[job_type_code],{"XV","XQ","XT","XU"},Table_Pending_Today[Order_Number],Table_Pending_Today[[#This Row],[Order_Number]],Table_Pending_Today[Contractor],1))</f>
        <v>0</v>
      </c>
      <c r="EK782" cm="1">
        <f t="array" ref="EK782">SUM(COUNTIFS(Table_Pending_Today[job_type_code],{"WB","WQ","Z5","Z7","U8","QU","7W","2V","2W","2X"},Table_Pending_Today[Order_Number],Table_Pending_Today[[#This Row],[Order_Number]]))</f>
        <v>0</v>
      </c>
      <c r="EL782" cm="1">
        <f t="array" ref="EL782">SUM(COUNTIFS(Table_Pending_Today[job_type_code],{"WB","WQ","Z5","Z7","U8","QU","7W","2V","2W","2X"},Table_Pending_Today[In-House],1,Table_Pending_Today[Order_Number],Table_Pending_Today[[#This Row],[Order_Number]]))</f>
        <v>0</v>
      </c>
      <c r="EM782" cm="1">
        <f t="array" ref="EM782">SUM(COUNTIFS(Table_Pending_Today[job_type_code],{"WB","WQ","Z5","Z7","U8","QU","7W","2V","2W","2X"},Table_Pending_Today[Contractor],1,Table_Pending_Today[Order_Number],Table_Pending_Today[[#This Row],[Order_Number]]))</f>
        <v>0</v>
      </c>
      <c r="EN782" cm="1">
        <f t="array" ref="EN782">IF(SUM(COUNTIFS(Table_Pending_Today[Order_Type_Desc],{"Install","Service Order","Restart"},Table_Pending_Today[Order_Number],Table_Pending_Today[[#This Row],[Order_Number]]))&gt;0,1,0)</f>
        <v>0</v>
      </c>
      <c r="EO782" cm="1">
        <f t="array" ref="EO782">IF(SUM(COUNTIFS(Table_Pending_Today[Order_Type_Desc],{"Install","Service Order","Restart"},Table_Pending_Today[In-House],1,Table_Pending_Today[Order_Number],Table_Pending_Today[[#This Row],[Order_Number]]))&gt;0,1,0)</f>
        <v>0</v>
      </c>
      <c r="EP782" cm="1">
        <f t="array" ref="EP782">IF(SUM(COUNTIFS(Table_Pending_Today[Order_Type_Desc],{"Install","Service Order","Restart"},Table_Pending_Today[Contractor],1,Table_Pending_Today[Order_Number],Table_Pending_Today[[#This Row],[Order_Number]]))&gt;0,1,0)</f>
        <v>0</v>
      </c>
      <c r="EQ782">
        <f>IF(SUM(COUNTIFS(Table_Pending_Today[Order_Type_Desc],"Special Request",Table_Pending_Today[Bury_Drop],0,Table_Pending_Today[In-House],1,Table_Pending_Today[Order_Number],Table_Pending_Today[[#This Row],[Order_Number]]))&gt;0,1,0)</f>
        <v>0</v>
      </c>
      <c r="ER782">
        <f>SUM(COUNTIFS(Table_Pending_Today[Order_Type_Desc],"Special Request",Table_Pending_Today[Bury_Drop],0,Table_Pending_Today[Contractor],1,Table_Pending_Today[Order_Number],Table_Pending_Today[[#This Row],[Order_Number]]))</f>
        <v>0</v>
      </c>
    </row>
    <row r="783" spans="1:148" x14ac:dyDescent="0.25">
      <c r="A783" t="s">
        <v>22433</v>
      </c>
      <c r="B783" t="s">
        <v>68448</v>
      </c>
      <c r="C783" t="s">
        <v>16787</v>
      </c>
      <c r="D783" t="s">
        <v>44612</v>
      </c>
      <c r="E783" t="s">
        <v>44613</v>
      </c>
      <c r="F783" t="s">
        <v>44614</v>
      </c>
      <c r="G783">
        <v>765615</v>
      </c>
      <c r="H783" t="s">
        <v>72</v>
      </c>
      <c r="I783" t="s">
        <v>16913</v>
      </c>
      <c r="J783" t="s">
        <v>16914</v>
      </c>
      <c r="K783" t="s">
        <v>73</v>
      </c>
      <c r="L783">
        <v>1</v>
      </c>
      <c r="M783" t="s">
        <v>44615</v>
      </c>
      <c r="N783" t="s">
        <v>44616</v>
      </c>
      <c r="P783" t="s">
        <v>177</v>
      </c>
      <c r="Q783" t="s">
        <v>17216</v>
      </c>
      <c r="R783" t="s">
        <v>44618</v>
      </c>
      <c r="S783" t="s">
        <v>44619</v>
      </c>
      <c r="T783" t="s">
        <v>141</v>
      </c>
      <c r="U783" t="s">
        <v>16727</v>
      </c>
      <c r="V783" t="s">
        <v>52497</v>
      </c>
      <c r="W783" t="s">
        <v>16663</v>
      </c>
      <c r="X783" t="s">
        <v>16726</v>
      </c>
      <c r="Y783" t="s">
        <v>76</v>
      </c>
      <c r="Z783" t="s">
        <v>77</v>
      </c>
      <c r="AA783" t="s">
        <v>171</v>
      </c>
      <c r="AB783" t="s">
        <v>178</v>
      </c>
      <c r="AC783" t="s">
        <v>152</v>
      </c>
      <c r="AD783" t="s">
        <v>52498</v>
      </c>
      <c r="AE783" t="s">
        <v>20208</v>
      </c>
      <c r="AF783" t="s">
        <v>22060</v>
      </c>
      <c r="AG783" t="s">
        <v>22433</v>
      </c>
      <c r="AH783" t="s">
        <v>16795</v>
      </c>
      <c r="AI783" t="s">
        <v>22433</v>
      </c>
      <c r="AJ783">
        <v>0</v>
      </c>
      <c r="AL783" t="s">
        <v>18353</v>
      </c>
      <c r="AM783" t="s">
        <v>3</v>
      </c>
      <c r="AN783" t="s">
        <v>18020</v>
      </c>
      <c r="AO783">
        <v>18</v>
      </c>
      <c r="AP783" t="s">
        <v>16915</v>
      </c>
      <c r="AQ783" t="s">
        <v>92</v>
      </c>
      <c r="AR783" t="s">
        <v>16916</v>
      </c>
      <c r="AT783">
        <v>0</v>
      </c>
      <c r="AU783">
        <v>0</v>
      </c>
      <c r="AV783" t="s">
        <v>17133</v>
      </c>
      <c r="BI783" t="s">
        <v>81</v>
      </c>
      <c r="BJ783" t="s">
        <v>81</v>
      </c>
      <c r="BK783" t="s">
        <v>81</v>
      </c>
      <c r="BM783" t="s">
        <v>52499</v>
      </c>
      <c r="BN783" t="s">
        <v>52500</v>
      </c>
      <c r="BQ783" t="s">
        <v>52501</v>
      </c>
      <c r="BS783" t="s">
        <v>17202</v>
      </c>
      <c r="BT783" t="s">
        <v>18075</v>
      </c>
      <c r="BU783" t="s">
        <v>18354</v>
      </c>
      <c r="BV783" t="s">
        <v>52498</v>
      </c>
      <c r="BW783">
        <v>0</v>
      </c>
      <c r="BX783">
        <v>0</v>
      </c>
      <c r="CE783" t="s">
        <v>16880</v>
      </c>
      <c r="CF783" t="s">
        <v>16881</v>
      </c>
      <c r="CG783" t="s">
        <v>16882</v>
      </c>
      <c r="CK783" t="s">
        <v>16911</v>
      </c>
      <c r="CL783" t="s">
        <v>92</v>
      </c>
      <c r="CM783">
        <v>0</v>
      </c>
      <c r="CN783">
        <v>98.333299999999994</v>
      </c>
      <c r="CO783">
        <v>3.62</v>
      </c>
      <c r="CP783">
        <v>50</v>
      </c>
      <c r="CQ783" t="s">
        <v>17312</v>
      </c>
      <c r="CR783" t="s">
        <v>17313</v>
      </c>
      <c r="CT783" t="s">
        <v>19700</v>
      </c>
      <c r="DS783">
        <v>0</v>
      </c>
      <c r="DU783">
        <v>1</v>
      </c>
      <c r="DV783">
        <v>1</v>
      </c>
      <c r="DW783">
        <v>0</v>
      </c>
      <c r="DY783">
        <v>0</v>
      </c>
      <c r="DZ783">
        <v>0</v>
      </c>
      <c r="EC783" t="s">
        <v>21320</v>
      </c>
      <c r="ED783">
        <v>1</v>
      </c>
      <c r="EE783" cm="1">
        <f t="array" ref="EE783">SUM(COUNTIFS(Table_Pending_Today[job_type_code],{"WB","WQ","Z5","Z7","U8","QU","7W","2V","2W","2X"},Table_Pending_Today[Order_Number],Table_Pending_Today[[#This Row],[Order_Number]]))</f>
        <v>0</v>
      </c>
      <c r="EF783">
        <f>COUNTIFS(Table_Pending_Today[Order_Number],Table_Pending_Today[[#This Row],[Order_Number]],Table_Pending_Today[tech_contractor],"INHOUSE")</f>
        <v>0</v>
      </c>
      <c r="EG783">
        <f>COUNTIFS(Table_Pending_Today[Order_Number],Table_Pending_Today[[#This Row],[Order_Number]],Table_Pending_Today[tech_contractor],"CONTRACTOR")</f>
        <v>1</v>
      </c>
      <c r="EH783" cm="1">
        <f t="array" ref="EH783">SUM(COUNTIFS(Table_Pending_Today[job_type_code],{"XV","XQ","XT","XU"},Table_Pending_Today[Order_Number],Table_Pending_Today[[#This Row],[Order_Number]]))</f>
        <v>1</v>
      </c>
      <c r="EI783" cm="1">
        <f t="array" ref="EI783">SUM(COUNTIFS(Table_Pending_Today[job_type_code],{"XV","XQ","XT","XU"},Table_Pending_Today[Order_Number],Table_Pending_Today[[#This Row],[Order_Number]],Table_Pending_Today[In-House],1))</f>
        <v>0</v>
      </c>
      <c r="EJ783" cm="1">
        <f t="array" ref="EJ783">SUM(COUNTIFS(Table_Pending_Today[job_type_code],{"XV","XQ","XT","XU"},Table_Pending_Today[Order_Number],Table_Pending_Today[[#This Row],[Order_Number]],Table_Pending_Today[Contractor],1))</f>
        <v>1</v>
      </c>
      <c r="EK783" cm="1">
        <f t="array" ref="EK783">SUM(COUNTIFS(Table_Pending_Today[job_type_code],{"WB","WQ","Z5","Z7","U8","QU","7W","2V","2W","2X"},Table_Pending_Today[Order_Number],Table_Pending_Today[[#This Row],[Order_Number]]))</f>
        <v>0</v>
      </c>
      <c r="EL783" cm="1">
        <f t="array" ref="EL783">SUM(COUNTIFS(Table_Pending_Today[job_type_code],{"WB","WQ","Z5","Z7","U8","QU","7W","2V","2W","2X"},Table_Pending_Today[In-House],1,Table_Pending_Today[Order_Number],Table_Pending_Today[[#This Row],[Order_Number]]))</f>
        <v>0</v>
      </c>
      <c r="EM783" cm="1">
        <f t="array" ref="EM783">SUM(COUNTIFS(Table_Pending_Today[job_type_code],{"WB","WQ","Z5","Z7","U8","QU","7W","2V","2W","2X"},Table_Pending_Today[Contractor],1,Table_Pending_Today[Order_Number],Table_Pending_Today[[#This Row],[Order_Number]]))</f>
        <v>0</v>
      </c>
      <c r="EN783" cm="1">
        <f t="array" ref="EN783">IF(SUM(COUNTIFS(Table_Pending_Today[Order_Type_Desc],{"Install","Service Order","Restart"},Table_Pending_Today[Order_Number],Table_Pending_Today[[#This Row],[Order_Number]]))&gt;0,1,0)</f>
        <v>0</v>
      </c>
      <c r="EO783" cm="1">
        <f t="array" ref="EO783">IF(SUM(COUNTIFS(Table_Pending_Today[Order_Type_Desc],{"Install","Service Order","Restart"},Table_Pending_Today[In-House],1,Table_Pending_Today[Order_Number],Table_Pending_Today[[#This Row],[Order_Number]]))&gt;0,1,0)</f>
        <v>0</v>
      </c>
      <c r="EP783" cm="1">
        <f t="array" ref="EP783">IF(SUM(COUNTIFS(Table_Pending_Today[Order_Type_Desc],{"Install","Service Order","Restart"},Table_Pending_Today[Contractor],1,Table_Pending_Today[Order_Number],Table_Pending_Today[[#This Row],[Order_Number]]))&gt;0,1,0)</f>
        <v>0</v>
      </c>
      <c r="EQ783">
        <f>IF(SUM(COUNTIFS(Table_Pending_Today[Order_Type_Desc],"Special Request",Table_Pending_Today[Bury_Drop],0,Table_Pending_Today[In-House],1,Table_Pending_Today[Order_Number],Table_Pending_Today[[#This Row],[Order_Number]]))&gt;0,1,0)</f>
        <v>0</v>
      </c>
      <c r="ER783">
        <f>SUM(COUNTIFS(Table_Pending_Today[Order_Type_Desc],"Special Request",Table_Pending_Today[Bury_Drop],0,Table_Pending_Today[Contractor],1,Table_Pending_Today[Order_Number],Table_Pending_Today[[#This Row],[Order_Number]]))</f>
        <v>0</v>
      </c>
    </row>
    <row r="784" spans="1:148" x14ac:dyDescent="0.25">
      <c r="A784" t="s">
        <v>22433</v>
      </c>
      <c r="B784" t="s">
        <v>68448</v>
      </c>
      <c r="C784" t="s">
        <v>16787</v>
      </c>
      <c r="D784" t="s">
        <v>46228</v>
      </c>
      <c r="E784" t="s">
        <v>46229</v>
      </c>
      <c r="F784" t="s">
        <v>46230</v>
      </c>
      <c r="G784">
        <v>765616</v>
      </c>
      <c r="H784" t="s">
        <v>72</v>
      </c>
      <c r="I784" t="s">
        <v>16959</v>
      </c>
      <c r="J784" t="s">
        <v>16929</v>
      </c>
      <c r="K784" t="s">
        <v>73</v>
      </c>
      <c r="L784">
        <v>1</v>
      </c>
      <c r="M784" t="s">
        <v>52502</v>
      </c>
      <c r="N784" t="s">
        <v>46232</v>
      </c>
      <c r="O784" t="s">
        <v>19359</v>
      </c>
      <c r="P784" t="s">
        <v>44228</v>
      </c>
      <c r="Q784" t="s">
        <v>52248</v>
      </c>
      <c r="R784" t="s">
        <v>46234</v>
      </c>
      <c r="T784" t="s">
        <v>141</v>
      </c>
      <c r="U784" t="s">
        <v>16727</v>
      </c>
      <c r="V784" t="s">
        <v>52503</v>
      </c>
      <c r="W784" t="s">
        <v>16663</v>
      </c>
      <c r="X784" t="s">
        <v>16802</v>
      </c>
      <c r="Y784" t="s">
        <v>18051</v>
      </c>
      <c r="Z784" t="s">
        <v>85</v>
      </c>
      <c r="AA784" t="s">
        <v>171</v>
      </c>
      <c r="AB784" t="s">
        <v>178</v>
      </c>
      <c r="AC784" t="s">
        <v>16861</v>
      </c>
      <c r="AD784" t="s">
        <v>52504</v>
      </c>
      <c r="AE784" t="s">
        <v>20208</v>
      </c>
      <c r="AF784" t="s">
        <v>52505</v>
      </c>
      <c r="AG784" t="s">
        <v>22433</v>
      </c>
      <c r="AH784" t="s">
        <v>16795</v>
      </c>
      <c r="AI784" t="s">
        <v>20208</v>
      </c>
      <c r="AJ784">
        <v>1</v>
      </c>
      <c r="AK784" t="s">
        <v>98</v>
      </c>
      <c r="AL784" t="s">
        <v>19623</v>
      </c>
      <c r="AM784" t="s">
        <v>87</v>
      </c>
      <c r="AO784">
        <v>18</v>
      </c>
      <c r="AP784" t="s">
        <v>16960</v>
      </c>
      <c r="AQ784" t="s">
        <v>88</v>
      </c>
      <c r="AR784" t="s">
        <v>16930</v>
      </c>
      <c r="AT784">
        <v>0</v>
      </c>
      <c r="AU784">
        <v>0</v>
      </c>
      <c r="AV784" t="s">
        <v>17135</v>
      </c>
      <c r="BI784" t="s">
        <v>81</v>
      </c>
      <c r="BJ784" t="s">
        <v>81</v>
      </c>
      <c r="BK784" t="s">
        <v>81</v>
      </c>
      <c r="BM784" t="s">
        <v>52506</v>
      </c>
      <c r="BN784" t="s">
        <v>52507</v>
      </c>
      <c r="BQ784" t="s">
        <v>52508</v>
      </c>
      <c r="BR784" t="s">
        <v>18054</v>
      </c>
      <c r="BS784" t="s">
        <v>18055</v>
      </c>
      <c r="BT784" t="s">
        <v>19624</v>
      </c>
      <c r="BU784" t="s">
        <v>19625</v>
      </c>
      <c r="BV784" t="s">
        <v>52504</v>
      </c>
      <c r="BW784">
        <v>0</v>
      </c>
      <c r="BX784">
        <v>0</v>
      </c>
      <c r="CE784" t="s">
        <v>16880</v>
      </c>
      <c r="CF784" t="s">
        <v>16881</v>
      </c>
      <c r="CG784" t="s">
        <v>16882</v>
      </c>
      <c r="CK784" t="s">
        <v>16885</v>
      </c>
      <c r="CL784" t="s">
        <v>88</v>
      </c>
      <c r="CM784">
        <v>0</v>
      </c>
      <c r="CN784">
        <v>96.590999999999994</v>
      </c>
      <c r="CO784">
        <v>7.04</v>
      </c>
      <c r="CP784">
        <v>25</v>
      </c>
      <c r="CQ784" t="s">
        <v>17320</v>
      </c>
      <c r="CR784" t="s">
        <v>17313</v>
      </c>
      <c r="CS784" t="s">
        <v>17314</v>
      </c>
      <c r="CT784" t="s">
        <v>19385</v>
      </c>
      <c r="CU784" t="s">
        <v>16885</v>
      </c>
      <c r="DS784">
        <v>0</v>
      </c>
      <c r="DU784">
        <v>1</v>
      </c>
      <c r="DV784">
        <v>0</v>
      </c>
      <c r="DW784">
        <v>0</v>
      </c>
      <c r="DY784">
        <v>0</v>
      </c>
      <c r="DZ784">
        <v>0</v>
      </c>
      <c r="EC784" t="s">
        <v>21330</v>
      </c>
      <c r="ED784">
        <v>1</v>
      </c>
      <c r="EE784" cm="1">
        <f t="array" ref="EE784">SUM(COUNTIFS(Table_Pending_Today[job_type_code],{"WB","WQ","Z5","Z7","U8","QU","7W","2V","2W","2X"},Table_Pending_Today[Order_Number],Table_Pending_Today[[#This Row],[Order_Number]]))</f>
        <v>0</v>
      </c>
      <c r="EF784">
        <f>COUNTIFS(Table_Pending_Today[Order_Number],Table_Pending_Today[[#This Row],[Order_Number]],Table_Pending_Today[tech_contractor],"INHOUSE")</f>
        <v>1</v>
      </c>
      <c r="EG784">
        <f>COUNTIFS(Table_Pending_Today[Order_Number],Table_Pending_Today[[#This Row],[Order_Number]],Table_Pending_Today[tech_contractor],"CONTRACTOR")</f>
        <v>0</v>
      </c>
      <c r="EH784" cm="1">
        <f t="array" ref="EH784">SUM(COUNTIFS(Table_Pending_Today[job_type_code],{"XV","XQ","XT","XU"},Table_Pending_Today[Order_Number],Table_Pending_Today[[#This Row],[Order_Number]]))</f>
        <v>0</v>
      </c>
      <c r="EI784" cm="1">
        <f t="array" ref="EI784">SUM(COUNTIFS(Table_Pending_Today[job_type_code],{"XV","XQ","XT","XU"},Table_Pending_Today[Order_Number],Table_Pending_Today[[#This Row],[Order_Number]],Table_Pending_Today[In-House],1))</f>
        <v>0</v>
      </c>
      <c r="EJ784" cm="1">
        <f t="array" ref="EJ784">SUM(COUNTIFS(Table_Pending_Today[job_type_code],{"XV","XQ","XT","XU"},Table_Pending_Today[Order_Number],Table_Pending_Today[[#This Row],[Order_Number]],Table_Pending_Today[Contractor],1))</f>
        <v>0</v>
      </c>
      <c r="EK784" cm="1">
        <f t="array" ref="EK784">SUM(COUNTIFS(Table_Pending_Today[job_type_code],{"WB","WQ","Z5","Z7","U8","QU","7W","2V","2W","2X"},Table_Pending_Today[Order_Number],Table_Pending_Today[[#This Row],[Order_Number]]))</f>
        <v>0</v>
      </c>
      <c r="EL784" cm="1">
        <f t="array" ref="EL784">SUM(COUNTIFS(Table_Pending_Today[job_type_code],{"WB","WQ","Z5","Z7","U8","QU","7W","2V","2W","2X"},Table_Pending_Today[In-House],1,Table_Pending_Today[Order_Number],Table_Pending_Today[[#This Row],[Order_Number]]))</f>
        <v>0</v>
      </c>
      <c r="EM784" cm="1">
        <f t="array" ref="EM784">SUM(COUNTIFS(Table_Pending_Today[job_type_code],{"WB","WQ","Z5","Z7","U8","QU","7W","2V","2W","2X"},Table_Pending_Today[Contractor],1,Table_Pending_Today[Order_Number],Table_Pending_Today[[#This Row],[Order_Number]]))</f>
        <v>0</v>
      </c>
      <c r="EN784" cm="1">
        <f t="array" ref="EN784">IF(SUM(COUNTIFS(Table_Pending_Today[Order_Type_Desc],{"Install","Service Order","Restart"},Table_Pending_Today[Order_Number],Table_Pending_Today[[#This Row],[Order_Number]]))&gt;0,1,0)</f>
        <v>0</v>
      </c>
      <c r="EO784" cm="1">
        <f t="array" ref="EO784">IF(SUM(COUNTIFS(Table_Pending_Today[Order_Type_Desc],{"Install","Service Order","Restart"},Table_Pending_Today[In-House],1,Table_Pending_Today[Order_Number],Table_Pending_Today[[#This Row],[Order_Number]]))&gt;0,1,0)</f>
        <v>0</v>
      </c>
      <c r="EP784" cm="1">
        <f t="array" ref="EP784">IF(SUM(COUNTIFS(Table_Pending_Today[Order_Type_Desc],{"Install","Service Order","Restart"},Table_Pending_Today[Contractor],1,Table_Pending_Today[Order_Number],Table_Pending_Today[[#This Row],[Order_Number]]))&gt;0,1,0)</f>
        <v>0</v>
      </c>
      <c r="EQ784">
        <f>IF(SUM(COUNTIFS(Table_Pending_Today[Order_Type_Desc],"Special Request",Table_Pending_Today[Bury_Drop],0,Table_Pending_Today[In-House],1,Table_Pending_Today[Order_Number],Table_Pending_Today[[#This Row],[Order_Number]]))&gt;0,1,0)</f>
        <v>0</v>
      </c>
      <c r="ER784">
        <f>SUM(COUNTIFS(Table_Pending_Today[Order_Type_Desc],"Special Request",Table_Pending_Today[Bury_Drop],0,Table_Pending_Today[Contractor],1,Table_Pending_Today[Order_Number],Table_Pending_Today[[#This Row],[Order_Number]]))</f>
        <v>0</v>
      </c>
    </row>
    <row r="785" spans="1:148" x14ac:dyDescent="0.25">
      <c r="A785" t="s">
        <v>22433</v>
      </c>
      <c r="B785" t="s">
        <v>68448</v>
      </c>
      <c r="C785" t="s">
        <v>16787</v>
      </c>
      <c r="D785" t="s">
        <v>47138</v>
      </c>
      <c r="E785" t="s">
        <v>47139</v>
      </c>
      <c r="F785" t="s">
        <v>47140</v>
      </c>
      <c r="G785">
        <v>766119</v>
      </c>
      <c r="H785" t="s">
        <v>16844</v>
      </c>
      <c r="I785" t="s">
        <v>56657</v>
      </c>
      <c r="J785" t="s">
        <v>56657</v>
      </c>
      <c r="K785" t="s">
        <v>73</v>
      </c>
      <c r="L785">
        <v>0</v>
      </c>
      <c r="M785" t="s">
        <v>47141</v>
      </c>
      <c r="N785" t="s">
        <v>47142</v>
      </c>
      <c r="P785" t="s">
        <v>177</v>
      </c>
      <c r="Q785" t="s">
        <v>17268</v>
      </c>
      <c r="R785" t="s">
        <v>47144</v>
      </c>
      <c r="T785" t="s">
        <v>141</v>
      </c>
      <c r="U785" t="s">
        <v>16727</v>
      </c>
      <c r="V785" t="s">
        <v>70123</v>
      </c>
      <c r="W785" t="s">
        <v>16663</v>
      </c>
      <c r="X785" t="s">
        <v>16726</v>
      </c>
      <c r="Y785" t="s">
        <v>76</v>
      </c>
      <c r="Z785" t="s">
        <v>77</v>
      </c>
      <c r="AA785" t="s">
        <v>171</v>
      </c>
      <c r="AB785" t="s">
        <v>178</v>
      </c>
      <c r="AC785" t="s">
        <v>152</v>
      </c>
      <c r="AD785" t="s">
        <v>70124</v>
      </c>
      <c r="AE785" t="s">
        <v>22433</v>
      </c>
      <c r="AF785" t="s">
        <v>70125</v>
      </c>
      <c r="AG785" t="s">
        <v>22433</v>
      </c>
      <c r="AH785" t="s">
        <v>125</v>
      </c>
      <c r="AJ785">
        <v>0</v>
      </c>
      <c r="AL785" t="s">
        <v>79</v>
      </c>
      <c r="AO785">
        <v>0</v>
      </c>
      <c r="AP785" t="s">
        <v>56659</v>
      </c>
      <c r="AQ785" t="s">
        <v>123</v>
      </c>
      <c r="AR785" t="s">
        <v>49378</v>
      </c>
      <c r="AT785">
        <v>0</v>
      </c>
      <c r="AU785">
        <v>0</v>
      </c>
      <c r="AV785" t="s">
        <v>177</v>
      </c>
      <c r="BI785" t="s">
        <v>81</v>
      </c>
      <c r="BJ785" t="s">
        <v>81</v>
      </c>
      <c r="BK785" t="s">
        <v>81</v>
      </c>
      <c r="BM785" t="s">
        <v>70130</v>
      </c>
      <c r="BN785" t="s">
        <v>70131</v>
      </c>
      <c r="BQ785" t="s">
        <v>70132</v>
      </c>
      <c r="BS785" t="s">
        <v>17202</v>
      </c>
      <c r="BV785" t="s">
        <v>70124</v>
      </c>
      <c r="BW785">
        <v>0</v>
      </c>
      <c r="BX785">
        <v>0</v>
      </c>
      <c r="CE785" t="s">
        <v>16880</v>
      </c>
      <c r="CF785" t="s">
        <v>16881</v>
      </c>
      <c r="CG785" t="s">
        <v>16882</v>
      </c>
      <c r="CK785" t="s">
        <v>17176</v>
      </c>
      <c r="CL785" t="s">
        <v>123</v>
      </c>
      <c r="CM785">
        <v>0</v>
      </c>
      <c r="CN785">
        <v>62.713799999999999</v>
      </c>
      <c r="CO785">
        <v>37795.31</v>
      </c>
      <c r="CP785">
        <v>750</v>
      </c>
      <c r="CQ785" t="s">
        <v>17315</v>
      </c>
      <c r="CR785" t="s">
        <v>70126</v>
      </c>
      <c r="CS785" t="s">
        <v>70127</v>
      </c>
      <c r="CT785" t="s">
        <v>70128</v>
      </c>
      <c r="CU785" t="s">
        <v>17176</v>
      </c>
      <c r="CV785" t="s">
        <v>70129</v>
      </c>
      <c r="DU785">
        <v>0</v>
      </c>
      <c r="DV785">
        <v>0</v>
      </c>
      <c r="DW785">
        <v>0</v>
      </c>
      <c r="DY785">
        <v>1</v>
      </c>
      <c r="DZ785">
        <v>0</v>
      </c>
      <c r="EC785" t="s">
        <v>21383</v>
      </c>
      <c r="ED785">
        <v>0</v>
      </c>
      <c r="EE785" cm="1">
        <f t="array" ref="EE785">SUM(COUNTIFS(Table_Pending_Today[job_type_code],{"WB","WQ","Z5","Z7","U8","QU","7W","2V","2W","2X"},Table_Pending_Today[Order_Number],Table_Pending_Today[[#This Row],[Order_Number]]))</f>
        <v>0</v>
      </c>
      <c r="EF785">
        <f>COUNTIFS(Table_Pending_Today[Order_Number],Table_Pending_Today[[#This Row],[Order_Number]],Table_Pending_Today[tech_contractor],"INHOUSE")</f>
        <v>0</v>
      </c>
      <c r="EG785">
        <f>COUNTIFS(Table_Pending_Today[Order_Number],Table_Pending_Today[[#This Row],[Order_Number]],Table_Pending_Today[tech_contractor],"CONTRACTOR")</f>
        <v>0</v>
      </c>
      <c r="EH785" cm="1">
        <f t="array" ref="EH785">SUM(COUNTIFS(Table_Pending_Today[job_type_code],{"XV","XQ","XT","XU"},Table_Pending_Today[Order_Number],Table_Pending_Today[[#This Row],[Order_Number]]))</f>
        <v>0</v>
      </c>
      <c r="EI785" cm="1">
        <f t="array" ref="EI785">SUM(COUNTIFS(Table_Pending_Today[job_type_code],{"XV","XQ","XT","XU"},Table_Pending_Today[Order_Number],Table_Pending_Today[[#This Row],[Order_Number]],Table_Pending_Today[In-House],1))</f>
        <v>0</v>
      </c>
      <c r="EJ785" cm="1">
        <f t="array" ref="EJ785">SUM(COUNTIFS(Table_Pending_Today[job_type_code],{"XV","XQ","XT","XU"},Table_Pending_Today[Order_Number],Table_Pending_Today[[#This Row],[Order_Number]],Table_Pending_Today[Contractor],1))</f>
        <v>0</v>
      </c>
      <c r="EK785" cm="1">
        <f t="array" ref="EK785">SUM(COUNTIFS(Table_Pending_Today[job_type_code],{"WB","WQ","Z5","Z7","U8","QU","7W","2V","2W","2X"},Table_Pending_Today[Order_Number],Table_Pending_Today[[#This Row],[Order_Number]]))</f>
        <v>0</v>
      </c>
      <c r="EL785" cm="1">
        <f t="array" ref="EL785">SUM(COUNTIFS(Table_Pending_Today[job_type_code],{"WB","WQ","Z5","Z7","U8","QU","7W","2V","2W","2X"},Table_Pending_Today[In-House],1,Table_Pending_Today[Order_Number],Table_Pending_Today[[#This Row],[Order_Number]]))</f>
        <v>0</v>
      </c>
      <c r="EM785" cm="1">
        <f t="array" ref="EM785">SUM(COUNTIFS(Table_Pending_Today[job_type_code],{"WB","WQ","Z5","Z7","U8","QU","7W","2V","2W","2X"},Table_Pending_Today[Contractor],1,Table_Pending_Today[Order_Number],Table_Pending_Today[[#This Row],[Order_Number]]))</f>
        <v>0</v>
      </c>
      <c r="EN785" cm="1">
        <f t="array" ref="EN785">IF(SUM(COUNTIFS(Table_Pending_Today[Order_Type_Desc],{"Install","Service Order","Restart"},Table_Pending_Today[Order_Number],Table_Pending_Today[[#This Row],[Order_Number]]))&gt;0,1,0)</f>
        <v>0</v>
      </c>
      <c r="EO785" cm="1">
        <f t="array" ref="EO785">IF(SUM(COUNTIFS(Table_Pending_Today[Order_Type_Desc],{"Install","Service Order","Restart"},Table_Pending_Today[In-House],1,Table_Pending_Today[Order_Number],Table_Pending_Today[[#This Row],[Order_Number]]))&gt;0,1,0)</f>
        <v>0</v>
      </c>
      <c r="EP785" cm="1">
        <f t="array" ref="EP785">IF(SUM(COUNTIFS(Table_Pending_Today[Order_Type_Desc],{"Install","Service Order","Restart"},Table_Pending_Today[Contractor],1,Table_Pending_Today[Order_Number],Table_Pending_Today[[#This Row],[Order_Number]]))&gt;0,1,0)</f>
        <v>0</v>
      </c>
      <c r="EQ785">
        <f>IF(SUM(COUNTIFS(Table_Pending_Today[Order_Type_Desc],"Special Request",Table_Pending_Today[Bury_Drop],0,Table_Pending_Today[In-House],1,Table_Pending_Today[Order_Number],Table_Pending_Today[[#This Row],[Order_Number]]))&gt;0,1,0)</f>
        <v>0</v>
      </c>
      <c r="ER785">
        <f>SUM(COUNTIFS(Table_Pending_Today[Order_Type_Desc],"Special Request",Table_Pending_Today[Bury_Drop],0,Table_Pending_Today[Contractor],1,Table_Pending_Today[Order_Number],Table_Pending_Today[[#This Row],[Order_Number]]))</f>
        <v>0</v>
      </c>
    </row>
    <row r="786" spans="1:148" x14ac:dyDescent="0.25">
      <c r="A786" t="s">
        <v>22433</v>
      </c>
      <c r="B786" t="s">
        <v>68448</v>
      </c>
      <c r="C786" t="s">
        <v>16787</v>
      </c>
      <c r="D786" t="s">
        <v>44873</v>
      </c>
      <c r="E786" t="s">
        <v>44874</v>
      </c>
      <c r="F786" t="s">
        <v>44875</v>
      </c>
      <c r="G786">
        <v>766131</v>
      </c>
      <c r="H786" t="s">
        <v>72</v>
      </c>
      <c r="I786" t="s">
        <v>89</v>
      </c>
      <c r="J786" t="s">
        <v>16794</v>
      </c>
      <c r="K786" t="s">
        <v>73</v>
      </c>
      <c r="L786">
        <v>0</v>
      </c>
      <c r="M786" t="s">
        <v>44876</v>
      </c>
      <c r="N786" t="s">
        <v>44877</v>
      </c>
      <c r="P786" t="s">
        <v>179</v>
      </c>
      <c r="Q786" t="s">
        <v>17238</v>
      </c>
      <c r="R786" t="s">
        <v>44879</v>
      </c>
      <c r="T786" t="s">
        <v>141</v>
      </c>
      <c r="U786" t="s">
        <v>16727</v>
      </c>
      <c r="V786" t="s">
        <v>70133</v>
      </c>
      <c r="W786" t="s">
        <v>16663</v>
      </c>
      <c r="X786" t="s">
        <v>16655</v>
      </c>
      <c r="Y786" t="s">
        <v>76</v>
      </c>
      <c r="Z786" t="s">
        <v>96</v>
      </c>
      <c r="AA786" t="s">
        <v>179</v>
      </c>
      <c r="AB786" t="s">
        <v>181</v>
      </c>
      <c r="AC786" t="s">
        <v>107</v>
      </c>
      <c r="AD786" t="s">
        <v>53007</v>
      </c>
      <c r="AE786" t="s">
        <v>22433</v>
      </c>
      <c r="AF786" t="s">
        <v>70134</v>
      </c>
      <c r="AG786" t="s">
        <v>22433</v>
      </c>
      <c r="AH786" t="s">
        <v>16963</v>
      </c>
      <c r="AJ786">
        <v>0</v>
      </c>
      <c r="AL786" t="s">
        <v>79</v>
      </c>
      <c r="AO786">
        <v>18</v>
      </c>
      <c r="AP786" t="s">
        <v>91</v>
      </c>
      <c r="AQ786" t="s">
        <v>80</v>
      </c>
      <c r="AR786" t="s">
        <v>21351</v>
      </c>
      <c r="AT786">
        <v>0</v>
      </c>
      <c r="AU786">
        <v>0</v>
      </c>
      <c r="AV786" t="s">
        <v>17134</v>
      </c>
      <c r="BI786" t="s">
        <v>81</v>
      </c>
      <c r="BJ786" t="s">
        <v>81</v>
      </c>
      <c r="BK786" t="s">
        <v>81</v>
      </c>
      <c r="BM786" t="s">
        <v>70138</v>
      </c>
      <c r="BN786" t="s">
        <v>53008</v>
      </c>
      <c r="BQ786" t="s">
        <v>70139</v>
      </c>
      <c r="BS786" t="s">
        <v>17202</v>
      </c>
      <c r="BV786" t="s">
        <v>53007</v>
      </c>
      <c r="BW786">
        <v>0</v>
      </c>
      <c r="BX786">
        <v>0</v>
      </c>
      <c r="CA786" t="s">
        <v>16974</v>
      </c>
      <c r="CE786" t="s">
        <v>16880</v>
      </c>
      <c r="CF786" t="s">
        <v>16881</v>
      </c>
      <c r="CG786" t="s">
        <v>16882</v>
      </c>
      <c r="CK786" t="s">
        <v>16920</v>
      </c>
      <c r="CL786" t="s">
        <v>80</v>
      </c>
      <c r="CM786">
        <v>0</v>
      </c>
      <c r="CN786">
        <v>98.170400000000001</v>
      </c>
      <c r="CO786">
        <v>3.76</v>
      </c>
      <c r="CP786">
        <v>1575</v>
      </c>
      <c r="CQ786" t="s">
        <v>17312</v>
      </c>
      <c r="CR786" t="s">
        <v>17313</v>
      </c>
      <c r="CS786" t="s">
        <v>70135</v>
      </c>
      <c r="CT786" t="s">
        <v>70136</v>
      </c>
      <c r="CU786" t="s">
        <v>16920</v>
      </c>
      <c r="CV786" t="s">
        <v>70137</v>
      </c>
      <c r="DU786">
        <v>1</v>
      </c>
      <c r="DV786">
        <v>0</v>
      </c>
      <c r="DW786">
        <v>0</v>
      </c>
      <c r="DY786">
        <v>0</v>
      </c>
      <c r="DZ786">
        <v>0</v>
      </c>
      <c r="EC786" t="s">
        <v>21320</v>
      </c>
      <c r="ED786">
        <v>0</v>
      </c>
      <c r="EE786" cm="1">
        <f t="array" ref="EE786">SUM(COUNTIFS(Table_Pending_Today[job_type_code],{"WB","WQ","Z5","Z7","U8","QU","7W","2V","2W","2X"},Table_Pending_Today[Order_Number],Table_Pending_Today[[#This Row],[Order_Number]]))</f>
        <v>0</v>
      </c>
      <c r="EF786">
        <f>COUNTIFS(Table_Pending_Today[Order_Number],Table_Pending_Today[[#This Row],[Order_Number]],Table_Pending_Today[tech_contractor],"INHOUSE")</f>
        <v>0</v>
      </c>
      <c r="EG786">
        <f>COUNTIFS(Table_Pending_Today[Order_Number],Table_Pending_Today[[#This Row],[Order_Number]],Table_Pending_Today[tech_contractor],"CONTRACTOR")</f>
        <v>0</v>
      </c>
      <c r="EH786" cm="1">
        <f t="array" ref="EH786">SUM(COUNTIFS(Table_Pending_Today[job_type_code],{"XV","XQ","XT","XU"},Table_Pending_Today[Order_Number],Table_Pending_Today[[#This Row],[Order_Number]]))</f>
        <v>0</v>
      </c>
      <c r="EI786" cm="1">
        <f t="array" ref="EI786">SUM(COUNTIFS(Table_Pending_Today[job_type_code],{"XV","XQ","XT","XU"},Table_Pending_Today[Order_Number],Table_Pending_Today[[#This Row],[Order_Number]],Table_Pending_Today[In-House],1))</f>
        <v>0</v>
      </c>
      <c r="EJ786" cm="1">
        <f t="array" ref="EJ786">SUM(COUNTIFS(Table_Pending_Today[job_type_code],{"XV","XQ","XT","XU"},Table_Pending_Today[Order_Number],Table_Pending_Today[[#This Row],[Order_Number]],Table_Pending_Today[Contractor],1))</f>
        <v>0</v>
      </c>
      <c r="EK786" cm="1">
        <f t="array" ref="EK786">SUM(COUNTIFS(Table_Pending_Today[job_type_code],{"WB","WQ","Z5","Z7","U8","QU","7W","2V","2W","2X"},Table_Pending_Today[Order_Number],Table_Pending_Today[[#This Row],[Order_Number]]))</f>
        <v>0</v>
      </c>
      <c r="EL786" cm="1">
        <f t="array" ref="EL786">SUM(COUNTIFS(Table_Pending_Today[job_type_code],{"WB","WQ","Z5","Z7","U8","QU","7W","2V","2W","2X"},Table_Pending_Today[In-House],1,Table_Pending_Today[Order_Number],Table_Pending_Today[[#This Row],[Order_Number]]))</f>
        <v>0</v>
      </c>
      <c r="EM786" cm="1">
        <f t="array" ref="EM786">SUM(COUNTIFS(Table_Pending_Today[job_type_code],{"WB","WQ","Z5","Z7","U8","QU","7W","2V","2W","2X"},Table_Pending_Today[Contractor],1,Table_Pending_Today[Order_Number],Table_Pending_Today[[#This Row],[Order_Number]]))</f>
        <v>0</v>
      </c>
      <c r="EN786" cm="1">
        <f t="array" ref="EN786">IF(SUM(COUNTIFS(Table_Pending_Today[Order_Type_Desc],{"Install","Service Order","Restart"},Table_Pending_Today[Order_Number],Table_Pending_Today[[#This Row],[Order_Number]]))&gt;0,1,0)</f>
        <v>0</v>
      </c>
      <c r="EO786" cm="1">
        <f t="array" ref="EO786">IF(SUM(COUNTIFS(Table_Pending_Today[Order_Type_Desc],{"Install","Service Order","Restart"},Table_Pending_Today[In-House],1,Table_Pending_Today[Order_Number],Table_Pending_Today[[#This Row],[Order_Number]]))&gt;0,1,0)</f>
        <v>0</v>
      </c>
      <c r="EP786" cm="1">
        <f t="array" ref="EP786">IF(SUM(COUNTIFS(Table_Pending_Today[Order_Type_Desc],{"Install","Service Order","Restart"},Table_Pending_Today[Contractor],1,Table_Pending_Today[Order_Number],Table_Pending_Today[[#This Row],[Order_Number]]))&gt;0,1,0)</f>
        <v>0</v>
      </c>
      <c r="EQ786">
        <f>IF(SUM(COUNTIFS(Table_Pending_Today[Order_Type_Desc],"Special Request",Table_Pending_Today[Bury_Drop],0,Table_Pending_Today[In-House],1,Table_Pending_Today[Order_Number],Table_Pending_Today[[#This Row],[Order_Number]]))&gt;0,1,0)</f>
        <v>0</v>
      </c>
      <c r="ER786">
        <f>SUM(COUNTIFS(Table_Pending_Today[Order_Type_Desc],"Special Request",Table_Pending_Today[Bury_Drop],0,Table_Pending_Today[Contractor],1,Table_Pending_Today[Order_Number],Table_Pending_Today[[#This Row],[Order_Number]]))</f>
        <v>0</v>
      </c>
    </row>
    <row r="787" spans="1:148" x14ac:dyDescent="0.25">
      <c r="A787" t="s">
        <v>22433</v>
      </c>
      <c r="B787" t="s">
        <v>68448</v>
      </c>
      <c r="C787" t="s">
        <v>16787</v>
      </c>
      <c r="D787" t="s">
        <v>58446</v>
      </c>
      <c r="E787" t="s">
        <v>58447</v>
      </c>
      <c r="F787" t="s">
        <v>58448</v>
      </c>
      <c r="G787">
        <v>766257</v>
      </c>
      <c r="H787" t="s">
        <v>72</v>
      </c>
      <c r="I787" t="s">
        <v>89</v>
      </c>
      <c r="J787" t="s">
        <v>16974</v>
      </c>
      <c r="K787" t="s">
        <v>73</v>
      </c>
      <c r="L787">
        <v>0</v>
      </c>
      <c r="M787" t="s">
        <v>58449</v>
      </c>
      <c r="N787" t="s">
        <v>58450</v>
      </c>
      <c r="P787" t="s">
        <v>177</v>
      </c>
      <c r="Q787" t="s">
        <v>70140</v>
      </c>
      <c r="R787" t="s">
        <v>58452</v>
      </c>
      <c r="S787" t="s">
        <v>58453</v>
      </c>
      <c r="T787" t="s">
        <v>141</v>
      </c>
      <c r="U787" t="s">
        <v>16727</v>
      </c>
      <c r="V787" t="s">
        <v>70141</v>
      </c>
      <c r="W787" t="s">
        <v>16663</v>
      </c>
      <c r="X787" t="s">
        <v>16726</v>
      </c>
      <c r="Y787" t="s">
        <v>76</v>
      </c>
      <c r="Z787" t="s">
        <v>126</v>
      </c>
      <c r="AA787" t="s">
        <v>171</v>
      </c>
      <c r="AB787" t="s">
        <v>178</v>
      </c>
      <c r="AC787" t="s">
        <v>152</v>
      </c>
      <c r="AD787" t="s">
        <v>70142</v>
      </c>
      <c r="AE787" t="s">
        <v>22433</v>
      </c>
      <c r="AF787" t="s">
        <v>70143</v>
      </c>
      <c r="AG787" t="s">
        <v>22433</v>
      </c>
      <c r="AH787" t="s">
        <v>17432</v>
      </c>
      <c r="AJ787">
        <v>0</v>
      </c>
      <c r="AL787" t="s">
        <v>79</v>
      </c>
      <c r="AO787">
        <v>18</v>
      </c>
      <c r="AP787" t="s">
        <v>91</v>
      </c>
      <c r="AQ787" t="s">
        <v>80</v>
      </c>
      <c r="AR787" t="s">
        <v>16975</v>
      </c>
      <c r="AT787">
        <v>0</v>
      </c>
      <c r="AU787">
        <v>0</v>
      </c>
      <c r="AV787" t="s">
        <v>17133</v>
      </c>
      <c r="BI787" t="s">
        <v>81</v>
      </c>
      <c r="BJ787" t="s">
        <v>81</v>
      </c>
      <c r="BK787" t="s">
        <v>81</v>
      </c>
      <c r="BM787" t="s">
        <v>70147</v>
      </c>
      <c r="BN787" t="s">
        <v>70148</v>
      </c>
      <c r="BQ787" t="s">
        <v>70149</v>
      </c>
      <c r="BS787" t="s">
        <v>17202</v>
      </c>
      <c r="BV787" t="s">
        <v>70142</v>
      </c>
      <c r="BW787">
        <v>0</v>
      </c>
      <c r="BX787">
        <v>1</v>
      </c>
      <c r="CE787" t="s">
        <v>16880</v>
      </c>
      <c r="CF787" t="s">
        <v>16881</v>
      </c>
      <c r="CG787" t="s">
        <v>16882</v>
      </c>
      <c r="CK787" t="s">
        <v>16920</v>
      </c>
      <c r="CL787" t="s">
        <v>80</v>
      </c>
      <c r="CM787">
        <v>0</v>
      </c>
      <c r="CN787">
        <v>97.419399999999996</v>
      </c>
      <c r="CO787">
        <v>5.47</v>
      </c>
      <c r="CP787">
        <v>0</v>
      </c>
      <c r="CQ787" t="s">
        <v>17312</v>
      </c>
      <c r="CR787" t="s">
        <v>17313</v>
      </c>
      <c r="CS787" t="s">
        <v>70144</v>
      </c>
      <c r="CT787" t="s">
        <v>70145</v>
      </c>
      <c r="CU787" t="s">
        <v>16920</v>
      </c>
      <c r="CV787" t="s">
        <v>70146</v>
      </c>
      <c r="DU787">
        <v>0</v>
      </c>
      <c r="DV787">
        <v>0</v>
      </c>
      <c r="DW787">
        <v>0</v>
      </c>
      <c r="DY787">
        <v>0</v>
      </c>
      <c r="DZ787">
        <v>0</v>
      </c>
      <c r="EC787" t="s">
        <v>21330</v>
      </c>
      <c r="ED787">
        <v>0</v>
      </c>
      <c r="EE787" cm="1">
        <f t="array" ref="EE787">SUM(COUNTIFS(Table_Pending_Today[job_type_code],{"WB","WQ","Z5","Z7","U8","QU","7W","2V","2W","2X"},Table_Pending_Today[Order_Number],Table_Pending_Today[[#This Row],[Order_Number]]))</f>
        <v>0</v>
      </c>
      <c r="EF787">
        <f>COUNTIFS(Table_Pending_Today[Order_Number],Table_Pending_Today[[#This Row],[Order_Number]],Table_Pending_Today[tech_contractor],"INHOUSE")</f>
        <v>0</v>
      </c>
      <c r="EG787">
        <f>COUNTIFS(Table_Pending_Today[Order_Number],Table_Pending_Today[[#This Row],[Order_Number]],Table_Pending_Today[tech_contractor],"CONTRACTOR")</f>
        <v>0</v>
      </c>
      <c r="EH787" cm="1">
        <f t="array" ref="EH787">SUM(COUNTIFS(Table_Pending_Today[job_type_code],{"XV","XQ","XT","XU"},Table_Pending_Today[Order_Number],Table_Pending_Today[[#This Row],[Order_Number]]))</f>
        <v>0</v>
      </c>
      <c r="EI787" cm="1">
        <f t="array" ref="EI787">SUM(COUNTIFS(Table_Pending_Today[job_type_code],{"XV","XQ","XT","XU"},Table_Pending_Today[Order_Number],Table_Pending_Today[[#This Row],[Order_Number]],Table_Pending_Today[In-House],1))</f>
        <v>0</v>
      </c>
      <c r="EJ787" cm="1">
        <f t="array" ref="EJ787">SUM(COUNTIFS(Table_Pending_Today[job_type_code],{"XV","XQ","XT","XU"},Table_Pending_Today[Order_Number],Table_Pending_Today[[#This Row],[Order_Number]],Table_Pending_Today[Contractor],1))</f>
        <v>0</v>
      </c>
      <c r="EK787" cm="1">
        <f t="array" ref="EK787">SUM(COUNTIFS(Table_Pending_Today[job_type_code],{"WB","WQ","Z5","Z7","U8","QU","7W","2V","2W","2X"},Table_Pending_Today[Order_Number],Table_Pending_Today[[#This Row],[Order_Number]]))</f>
        <v>0</v>
      </c>
      <c r="EL787" cm="1">
        <f t="array" ref="EL787">SUM(COUNTIFS(Table_Pending_Today[job_type_code],{"WB","WQ","Z5","Z7","U8","QU","7W","2V","2W","2X"},Table_Pending_Today[In-House],1,Table_Pending_Today[Order_Number],Table_Pending_Today[[#This Row],[Order_Number]]))</f>
        <v>0</v>
      </c>
      <c r="EM787" cm="1">
        <f t="array" ref="EM787">SUM(COUNTIFS(Table_Pending_Today[job_type_code],{"WB","WQ","Z5","Z7","U8","QU","7W","2V","2W","2X"},Table_Pending_Today[Contractor],1,Table_Pending_Today[Order_Number],Table_Pending_Today[[#This Row],[Order_Number]]))</f>
        <v>0</v>
      </c>
      <c r="EN787" cm="1">
        <f t="array" ref="EN787">IF(SUM(COUNTIFS(Table_Pending_Today[Order_Type_Desc],{"Install","Service Order","Restart"},Table_Pending_Today[Order_Number],Table_Pending_Today[[#This Row],[Order_Number]]))&gt;0,1,0)</f>
        <v>0</v>
      </c>
      <c r="EO787" cm="1">
        <f t="array" ref="EO787">IF(SUM(COUNTIFS(Table_Pending_Today[Order_Type_Desc],{"Install","Service Order","Restart"},Table_Pending_Today[In-House],1,Table_Pending_Today[Order_Number],Table_Pending_Today[[#This Row],[Order_Number]]))&gt;0,1,0)</f>
        <v>0</v>
      </c>
      <c r="EP787" cm="1">
        <f t="array" ref="EP787">IF(SUM(COUNTIFS(Table_Pending_Today[Order_Type_Desc],{"Install","Service Order","Restart"},Table_Pending_Today[Contractor],1,Table_Pending_Today[Order_Number],Table_Pending_Today[[#This Row],[Order_Number]]))&gt;0,1,0)</f>
        <v>0</v>
      </c>
      <c r="EQ787">
        <f>IF(SUM(COUNTIFS(Table_Pending_Today[Order_Type_Desc],"Special Request",Table_Pending_Today[Bury_Drop],0,Table_Pending_Today[In-House],1,Table_Pending_Today[Order_Number],Table_Pending_Today[[#This Row],[Order_Number]]))&gt;0,1,0)</f>
        <v>0</v>
      </c>
      <c r="ER787">
        <f>SUM(COUNTIFS(Table_Pending_Today[Order_Type_Desc],"Special Request",Table_Pending_Today[Bury_Drop],0,Table_Pending_Today[Contractor],1,Table_Pending_Today[Order_Number],Table_Pending_Today[[#This Row],[Order_Number]]))</f>
        <v>0</v>
      </c>
    </row>
    <row r="788" spans="1:148" x14ac:dyDescent="0.25">
      <c r="A788" t="s">
        <v>22433</v>
      </c>
      <c r="B788" t="s">
        <v>68448</v>
      </c>
      <c r="C788" t="s">
        <v>16787</v>
      </c>
      <c r="D788" t="s">
        <v>58206</v>
      </c>
      <c r="E788" t="s">
        <v>58207</v>
      </c>
      <c r="F788" t="s">
        <v>58208</v>
      </c>
      <c r="G788">
        <v>766261</v>
      </c>
      <c r="H788" t="s">
        <v>72</v>
      </c>
      <c r="I788" t="s">
        <v>17013</v>
      </c>
      <c r="J788" t="s">
        <v>17014</v>
      </c>
      <c r="K788" t="s">
        <v>73</v>
      </c>
      <c r="L788">
        <v>0</v>
      </c>
      <c r="M788" t="s">
        <v>58209</v>
      </c>
      <c r="N788" t="s">
        <v>58210</v>
      </c>
      <c r="P788" t="s">
        <v>177</v>
      </c>
      <c r="Q788" t="s">
        <v>17625</v>
      </c>
      <c r="R788" t="s">
        <v>58212</v>
      </c>
      <c r="S788" t="s">
        <v>287</v>
      </c>
      <c r="T788" t="s">
        <v>141</v>
      </c>
      <c r="U788" t="s">
        <v>16727</v>
      </c>
      <c r="V788" t="s">
        <v>70150</v>
      </c>
      <c r="W788" t="s">
        <v>16663</v>
      </c>
      <c r="X788" t="s">
        <v>16726</v>
      </c>
      <c r="Y788" t="s">
        <v>76</v>
      </c>
      <c r="Z788" t="s">
        <v>77</v>
      </c>
      <c r="AA788" t="s">
        <v>171</v>
      </c>
      <c r="AB788" t="s">
        <v>178</v>
      </c>
      <c r="AC788" t="s">
        <v>152</v>
      </c>
      <c r="AD788" t="s">
        <v>70151</v>
      </c>
      <c r="AE788" t="s">
        <v>22433</v>
      </c>
      <c r="AF788" t="s">
        <v>70152</v>
      </c>
      <c r="AG788" t="s">
        <v>22433</v>
      </c>
      <c r="AH788" t="s">
        <v>17431</v>
      </c>
      <c r="AJ788">
        <v>0</v>
      </c>
      <c r="AL788" t="s">
        <v>79</v>
      </c>
      <c r="AO788">
        <v>18</v>
      </c>
      <c r="AP788" t="s">
        <v>17015</v>
      </c>
      <c r="AQ788" t="s">
        <v>80</v>
      </c>
      <c r="AR788" t="s">
        <v>17016</v>
      </c>
      <c r="AT788">
        <v>0</v>
      </c>
      <c r="AU788">
        <v>0</v>
      </c>
      <c r="AV788" t="s">
        <v>177</v>
      </c>
      <c r="BI788" t="s">
        <v>81</v>
      </c>
      <c r="BJ788" t="s">
        <v>81</v>
      </c>
      <c r="BK788" t="s">
        <v>81</v>
      </c>
      <c r="BM788" t="s">
        <v>70156</v>
      </c>
      <c r="BN788" t="s">
        <v>70157</v>
      </c>
      <c r="BS788" t="s">
        <v>17202</v>
      </c>
      <c r="BV788" t="s">
        <v>70151</v>
      </c>
      <c r="BW788">
        <v>0</v>
      </c>
      <c r="BX788">
        <v>0</v>
      </c>
      <c r="CE788" t="s">
        <v>16880</v>
      </c>
      <c r="CF788" t="s">
        <v>16881</v>
      </c>
      <c r="CG788" t="s">
        <v>16882</v>
      </c>
      <c r="CK788" t="s">
        <v>16890</v>
      </c>
      <c r="CL788" t="s">
        <v>80</v>
      </c>
      <c r="CM788">
        <v>0</v>
      </c>
      <c r="CN788">
        <v>98.145899999999997</v>
      </c>
      <c r="CO788">
        <v>3.95</v>
      </c>
      <c r="CP788">
        <v>575</v>
      </c>
      <c r="CQ788" t="s">
        <v>17312</v>
      </c>
      <c r="CR788" t="s">
        <v>17313</v>
      </c>
      <c r="CS788" t="s">
        <v>70153</v>
      </c>
      <c r="CT788" t="s">
        <v>70154</v>
      </c>
      <c r="CU788" t="s">
        <v>16890</v>
      </c>
      <c r="CV788" t="s">
        <v>70155</v>
      </c>
      <c r="DU788">
        <v>1</v>
      </c>
      <c r="DV788">
        <v>0</v>
      </c>
      <c r="DW788">
        <v>0</v>
      </c>
      <c r="DY788">
        <v>0</v>
      </c>
      <c r="DZ788">
        <v>0</v>
      </c>
      <c r="EC788" t="s">
        <v>21320</v>
      </c>
      <c r="ED788">
        <v>0</v>
      </c>
      <c r="EE788" cm="1">
        <f t="array" ref="EE788">SUM(COUNTIFS(Table_Pending_Today[job_type_code],{"WB","WQ","Z5","Z7","U8","QU","7W","2V","2W","2X"},Table_Pending_Today[Order_Number],Table_Pending_Today[[#This Row],[Order_Number]]))</f>
        <v>0</v>
      </c>
      <c r="EF788">
        <f>COUNTIFS(Table_Pending_Today[Order_Number],Table_Pending_Today[[#This Row],[Order_Number]],Table_Pending_Today[tech_contractor],"INHOUSE")</f>
        <v>0</v>
      </c>
      <c r="EG788">
        <f>COUNTIFS(Table_Pending_Today[Order_Number],Table_Pending_Today[[#This Row],[Order_Number]],Table_Pending_Today[tech_contractor],"CONTRACTOR")</f>
        <v>0</v>
      </c>
      <c r="EH788" cm="1">
        <f t="array" ref="EH788">SUM(COUNTIFS(Table_Pending_Today[job_type_code],{"XV","XQ","XT","XU"},Table_Pending_Today[Order_Number],Table_Pending_Today[[#This Row],[Order_Number]]))</f>
        <v>0</v>
      </c>
      <c r="EI788" cm="1">
        <f t="array" ref="EI788">SUM(COUNTIFS(Table_Pending_Today[job_type_code],{"XV","XQ","XT","XU"},Table_Pending_Today[Order_Number],Table_Pending_Today[[#This Row],[Order_Number]],Table_Pending_Today[In-House],1))</f>
        <v>0</v>
      </c>
      <c r="EJ788" cm="1">
        <f t="array" ref="EJ788">SUM(COUNTIFS(Table_Pending_Today[job_type_code],{"XV","XQ","XT","XU"},Table_Pending_Today[Order_Number],Table_Pending_Today[[#This Row],[Order_Number]],Table_Pending_Today[Contractor],1))</f>
        <v>0</v>
      </c>
      <c r="EK788" cm="1">
        <f t="array" ref="EK788">SUM(COUNTIFS(Table_Pending_Today[job_type_code],{"WB","WQ","Z5","Z7","U8","QU","7W","2V","2W","2X"},Table_Pending_Today[Order_Number],Table_Pending_Today[[#This Row],[Order_Number]]))</f>
        <v>0</v>
      </c>
      <c r="EL788" cm="1">
        <f t="array" ref="EL788">SUM(COUNTIFS(Table_Pending_Today[job_type_code],{"WB","WQ","Z5","Z7","U8","QU","7W","2V","2W","2X"},Table_Pending_Today[In-House],1,Table_Pending_Today[Order_Number],Table_Pending_Today[[#This Row],[Order_Number]]))</f>
        <v>0</v>
      </c>
      <c r="EM788" cm="1">
        <f t="array" ref="EM788">SUM(COUNTIFS(Table_Pending_Today[job_type_code],{"WB","WQ","Z5","Z7","U8","QU","7W","2V","2W","2X"},Table_Pending_Today[Contractor],1,Table_Pending_Today[Order_Number],Table_Pending_Today[[#This Row],[Order_Number]]))</f>
        <v>0</v>
      </c>
      <c r="EN788" cm="1">
        <f t="array" ref="EN788">IF(SUM(COUNTIFS(Table_Pending_Today[Order_Type_Desc],{"Install","Service Order","Restart"},Table_Pending_Today[Order_Number],Table_Pending_Today[[#This Row],[Order_Number]]))&gt;0,1,0)</f>
        <v>0</v>
      </c>
      <c r="EO788" cm="1">
        <f t="array" ref="EO788">IF(SUM(COUNTIFS(Table_Pending_Today[Order_Type_Desc],{"Install","Service Order","Restart"},Table_Pending_Today[In-House],1,Table_Pending_Today[Order_Number],Table_Pending_Today[[#This Row],[Order_Number]]))&gt;0,1,0)</f>
        <v>0</v>
      </c>
      <c r="EP788" cm="1">
        <f t="array" ref="EP788">IF(SUM(COUNTIFS(Table_Pending_Today[Order_Type_Desc],{"Install","Service Order","Restart"},Table_Pending_Today[Contractor],1,Table_Pending_Today[Order_Number],Table_Pending_Today[[#This Row],[Order_Number]]))&gt;0,1,0)</f>
        <v>0</v>
      </c>
      <c r="EQ788">
        <f>IF(SUM(COUNTIFS(Table_Pending_Today[Order_Type_Desc],"Special Request",Table_Pending_Today[Bury_Drop],0,Table_Pending_Today[In-House],1,Table_Pending_Today[Order_Number],Table_Pending_Today[[#This Row],[Order_Number]]))&gt;0,1,0)</f>
        <v>0</v>
      </c>
      <c r="ER788">
        <f>SUM(COUNTIFS(Table_Pending_Today[Order_Type_Desc],"Special Request",Table_Pending_Today[Bury_Drop],0,Table_Pending_Today[Contractor],1,Table_Pending_Today[Order_Number],Table_Pending_Today[[#This Row],[Order_Number]]))</f>
        <v>0</v>
      </c>
    </row>
    <row r="789" spans="1:148" x14ac:dyDescent="0.25">
      <c r="A789" t="s">
        <v>22433</v>
      </c>
      <c r="B789" t="s">
        <v>68448</v>
      </c>
      <c r="C789" t="s">
        <v>16787</v>
      </c>
      <c r="D789" t="s">
        <v>47179</v>
      </c>
      <c r="E789" t="s">
        <v>47180</v>
      </c>
      <c r="F789" t="s">
        <v>47181</v>
      </c>
      <c r="G789">
        <v>765664</v>
      </c>
      <c r="H789" t="s">
        <v>72</v>
      </c>
      <c r="I789" t="s">
        <v>89</v>
      </c>
      <c r="J789" t="s">
        <v>16924</v>
      </c>
      <c r="K789" t="s">
        <v>73</v>
      </c>
      <c r="L789">
        <v>1</v>
      </c>
      <c r="M789" t="s">
        <v>47182</v>
      </c>
      <c r="N789" t="s">
        <v>47183</v>
      </c>
      <c r="P789" t="s">
        <v>17271</v>
      </c>
      <c r="Q789" t="s">
        <v>18445</v>
      </c>
      <c r="R789" t="s">
        <v>47185</v>
      </c>
      <c r="S789" t="s">
        <v>47186</v>
      </c>
      <c r="T789" t="s">
        <v>141</v>
      </c>
      <c r="U789" t="s">
        <v>16727</v>
      </c>
      <c r="V789" t="s">
        <v>52566</v>
      </c>
      <c r="W789" t="s">
        <v>16663</v>
      </c>
      <c r="X789" t="s">
        <v>17004</v>
      </c>
      <c r="Y789" t="s">
        <v>76</v>
      </c>
      <c r="Z789" t="s">
        <v>126</v>
      </c>
      <c r="AA789" t="s">
        <v>171</v>
      </c>
      <c r="AB789" t="s">
        <v>17044</v>
      </c>
      <c r="AC789" t="s">
        <v>152</v>
      </c>
      <c r="AD789" t="s">
        <v>21865</v>
      </c>
      <c r="AE789" t="s">
        <v>20208</v>
      </c>
      <c r="AF789" t="s">
        <v>52567</v>
      </c>
      <c r="AG789" t="s">
        <v>22433</v>
      </c>
      <c r="AH789" t="s">
        <v>16963</v>
      </c>
      <c r="AI789" t="s">
        <v>22433</v>
      </c>
      <c r="AJ789">
        <v>0</v>
      </c>
      <c r="AL789" t="s">
        <v>79</v>
      </c>
      <c r="AO789">
        <v>18</v>
      </c>
      <c r="AP789" t="s">
        <v>91</v>
      </c>
      <c r="AQ789" t="s">
        <v>80</v>
      </c>
      <c r="AR789" t="s">
        <v>52568</v>
      </c>
      <c r="AT789">
        <v>0</v>
      </c>
      <c r="AU789">
        <v>0</v>
      </c>
      <c r="AV789" t="s">
        <v>177</v>
      </c>
      <c r="BI789" t="s">
        <v>81</v>
      </c>
      <c r="BJ789" t="s">
        <v>81</v>
      </c>
      <c r="BK789" t="s">
        <v>81</v>
      </c>
      <c r="BM789" t="s">
        <v>52572</v>
      </c>
      <c r="BN789" t="s">
        <v>52573</v>
      </c>
      <c r="BQ789" t="s">
        <v>52574</v>
      </c>
      <c r="BS789" t="s">
        <v>17202</v>
      </c>
      <c r="BV789" t="s">
        <v>21865</v>
      </c>
      <c r="BW789">
        <v>0</v>
      </c>
      <c r="BX789">
        <v>0</v>
      </c>
      <c r="CA789" t="s">
        <v>16798</v>
      </c>
      <c r="CE789" t="s">
        <v>16880</v>
      </c>
      <c r="CF789" t="s">
        <v>16881</v>
      </c>
      <c r="CG789" t="s">
        <v>16882</v>
      </c>
      <c r="CK789" t="s">
        <v>16911</v>
      </c>
      <c r="CL789" t="s">
        <v>80</v>
      </c>
      <c r="CM789">
        <v>0</v>
      </c>
      <c r="CN789">
        <v>81.096299999999999</v>
      </c>
      <c r="CO789">
        <v>1747.74</v>
      </c>
      <c r="CP789">
        <v>9325</v>
      </c>
      <c r="CQ789" t="s">
        <v>17312</v>
      </c>
      <c r="CR789" t="s">
        <v>17313</v>
      </c>
      <c r="CS789" t="s">
        <v>52569</v>
      </c>
      <c r="CT789" t="s">
        <v>52570</v>
      </c>
      <c r="CU789" t="s">
        <v>16911</v>
      </c>
      <c r="CV789" t="s">
        <v>52571</v>
      </c>
      <c r="DU789">
        <v>1</v>
      </c>
      <c r="DV789">
        <v>0</v>
      </c>
      <c r="DW789">
        <v>0</v>
      </c>
      <c r="DX789">
        <v>2</v>
      </c>
      <c r="DY789">
        <v>0</v>
      </c>
      <c r="DZ789">
        <v>0</v>
      </c>
      <c r="EC789" t="s">
        <v>21336</v>
      </c>
      <c r="ED789">
        <v>1</v>
      </c>
      <c r="EE789" cm="1">
        <f t="array" ref="EE789">SUM(COUNTIFS(Table_Pending_Today[job_type_code],{"WB","WQ","Z5","Z7","U8","QU","7W","2V","2W","2X"},Table_Pending_Today[Order_Number],Table_Pending_Today[[#This Row],[Order_Number]]))</f>
        <v>0</v>
      </c>
      <c r="EF789">
        <f>COUNTIFS(Table_Pending_Today[Order_Number],Table_Pending_Today[[#This Row],[Order_Number]],Table_Pending_Today[tech_contractor],"INHOUSE")</f>
        <v>0</v>
      </c>
      <c r="EG789">
        <f>COUNTIFS(Table_Pending_Today[Order_Number],Table_Pending_Today[[#This Row],[Order_Number]],Table_Pending_Today[tech_contractor],"CONTRACTOR")</f>
        <v>0</v>
      </c>
      <c r="EH789" cm="1">
        <f t="array" ref="EH789">SUM(COUNTIFS(Table_Pending_Today[job_type_code],{"XV","XQ","XT","XU"},Table_Pending_Today[Order_Number],Table_Pending_Today[[#This Row],[Order_Number]]))</f>
        <v>0</v>
      </c>
      <c r="EI789" cm="1">
        <f t="array" ref="EI789">SUM(COUNTIFS(Table_Pending_Today[job_type_code],{"XV","XQ","XT","XU"},Table_Pending_Today[Order_Number],Table_Pending_Today[[#This Row],[Order_Number]],Table_Pending_Today[In-House],1))</f>
        <v>0</v>
      </c>
      <c r="EJ789" cm="1">
        <f t="array" ref="EJ789">SUM(COUNTIFS(Table_Pending_Today[job_type_code],{"XV","XQ","XT","XU"},Table_Pending_Today[Order_Number],Table_Pending_Today[[#This Row],[Order_Number]],Table_Pending_Today[Contractor],1))</f>
        <v>0</v>
      </c>
      <c r="EK789" cm="1">
        <f t="array" ref="EK789">SUM(COUNTIFS(Table_Pending_Today[job_type_code],{"WB","WQ","Z5","Z7","U8","QU","7W","2V","2W","2X"},Table_Pending_Today[Order_Number],Table_Pending_Today[[#This Row],[Order_Number]]))</f>
        <v>0</v>
      </c>
      <c r="EL789" cm="1">
        <f t="array" ref="EL789">SUM(COUNTIFS(Table_Pending_Today[job_type_code],{"WB","WQ","Z5","Z7","U8","QU","7W","2V","2W","2X"},Table_Pending_Today[In-House],1,Table_Pending_Today[Order_Number],Table_Pending_Today[[#This Row],[Order_Number]]))</f>
        <v>0</v>
      </c>
      <c r="EM789" cm="1">
        <f t="array" ref="EM789">SUM(COUNTIFS(Table_Pending_Today[job_type_code],{"WB","WQ","Z5","Z7","U8","QU","7W","2V","2W","2X"},Table_Pending_Today[Contractor],1,Table_Pending_Today[Order_Number],Table_Pending_Today[[#This Row],[Order_Number]]))</f>
        <v>0</v>
      </c>
      <c r="EN789" cm="1">
        <f t="array" ref="EN789">IF(SUM(COUNTIFS(Table_Pending_Today[Order_Type_Desc],{"Install","Service Order","Restart"},Table_Pending_Today[Order_Number],Table_Pending_Today[[#This Row],[Order_Number]]))&gt;0,1,0)</f>
        <v>0</v>
      </c>
      <c r="EO789" cm="1">
        <f t="array" ref="EO789">IF(SUM(COUNTIFS(Table_Pending_Today[Order_Type_Desc],{"Install","Service Order","Restart"},Table_Pending_Today[In-House],1,Table_Pending_Today[Order_Number],Table_Pending_Today[[#This Row],[Order_Number]]))&gt;0,1,0)</f>
        <v>0</v>
      </c>
      <c r="EP789" cm="1">
        <f t="array" ref="EP789">IF(SUM(COUNTIFS(Table_Pending_Today[Order_Type_Desc],{"Install","Service Order","Restart"},Table_Pending_Today[Contractor],1,Table_Pending_Today[Order_Number],Table_Pending_Today[[#This Row],[Order_Number]]))&gt;0,1,0)</f>
        <v>0</v>
      </c>
      <c r="EQ789">
        <f>IF(SUM(COUNTIFS(Table_Pending_Today[Order_Type_Desc],"Special Request",Table_Pending_Today[Bury_Drop],0,Table_Pending_Today[In-House],1,Table_Pending_Today[Order_Number],Table_Pending_Today[[#This Row],[Order_Number]]))&gt;0,1,0)</f>
        <v>0</v>
      </c>
      <c r="ER789">
        <f>SUM(COUNTIFS(Table_Pending_Today[Order_Type_Desc],"Special Request",Table_Pending_Today[Bury_Drop],0,Table_Pending_Today[Contractor],1,Table_Pending_Today[Order_Number],Table_Pending_Today[[#This Row],[Order_Number]]))</f>
        <v>0</v>
      </c>
    </row>
    <row r="790" spans="1:148" x14ac:dyDescent="0.25">
      <c r="A790" t="s">
        <v>22433</v>
      </c>
      <c r="B790" t="s">
        <v>68448</v>
      </c>
      <c r="C790" t="s">
        <v>16787</v>
      </c>
      <c r="D790" t="s">
        <v>53519</v>
      </c>
      <c r="E790" t="s">
        <v>53520</v>
      </c>
      <c r="F790" t="s">
        <v>53521</v>
      </c>
      <c r="G790">
        <v>765668</v>
      </c>
      <c r="H790" t="s">
        <v>16820</v>
      </c>
      <c r="I790" t="s">
        <v>16948</v>
      </c>
      <c r="J790" t="s">
        <v>16791</v>
      </c>
      <c r="K790" t="s">
        <v>73</v>
      </c>
      <c r="L790">
        <v>1</v>
      </c>
      <c r="N790" t="s">
        <v>53522</v>
      </c>
      <c r="P790" t="s">
        <v>20186</v>
      </c>
      <c r="Q790" t="s">
        <v>21850</v>
      </c>
      <c r="T790" t="s">
        <v>141</v>
      </c>
      <c r="U790" t="s">
        <v>16727</v>
      </c>
      <c r="V790" t="s">
        <v>53523</v>
      </c>
      <c r="W790" t="s">
        <v>16663</v>
      </c>
      <c r="X790" t="s">
        <v>16805</v>
      </c>
      <c r="Z790" t="s">
        <v>77</v>
      </c>
      <c r="AA790" t="s">
        <v>171</v>
      </c>
      <c r="AB790" t="s">
        <v>16783</v>
      </c>
      <c r="AC790" t="s">
        <v>92</v>
      </c>
      <c r="AD790" t="s">
        <v>53524</v>
      </c>
      <c r="AE790" t="s">
        <v>20208</v>
      </c>
      <c r="AF790" t="s">
        <v>53525</v>
      </c>
      <c r="AG790" t="s">
        <v>22433</v>
      </c>
      <c r="AH790" t="s">
        <v>16921</v>
      </c>
      <c r="AI790" t="s">
        <v>22433</v>
      </c>
      <c r="AJ790">
        <v>0</v>
      </c>
      <c r="AK790" t="s">
        <v>98</v>
      </c>
      <c r="AL790" t="s">
        <v>18166</v>
      </c>
      <c r="AM790" t="s">
        <v>3</v>
      </c>
      <c r="AN790" t="s">
        <v>18020</v>
      </c>
      <c r="AO790">
        <v>21</v>
      </c>
      <c r="AP790" t="s">
        <v>16949</v>
      </c>
      <c r="AQ790" t="s">
        <v>99</v>
      </c>
      <c r="AR790" t="s">
        <v>16792</v>
      </c>
      <c r="AT790">
        <v>0</v>
      </c>
      <c r="AU790">
        <v>0</v>
      </c>
      <c r="AV790" t="s">
        <v>17478</v>
      </c>
      <c r="BI790" t="s">
        <v>81</v>
      </c>
      <c r="BJ790" t="s">
        <v>81</v>
      </c>
      <c r="BK790" t="s">
        <v>81</v>
      </c>
      <c r="BL790" t="s">
        <v>53526</v>
      </c>
      <c r="BM790" t="s">
        <v>21801</v>
      </c>
      <c r="BN790" t="s">
        <v>53527</v>
      </c>
      <c r="BO790" t="s">
        <v>100</v>
      </c>
      <c r="BT790" t="s">
        <v>18167</v>
      </c>
      <c r="BU790" t="s">
        <v>18168</v>
      </c>
      <c r="BW790">
        <v>0</v>
      </c>
      <c r="BX790">
        <v>0</v>
      </c>
      <c r="BY790" t="s">
        <v>16821</v>
      </c>
      <c r="CE790" t="s">
        <v>16890</v>
      </c>
      <c r="CF790" t="s">
        <v>53528</v>
      </c>
      <c r="CG790" t="s">
        <v>53529</v>
      </c>
      <c r="CH790" t="s">
        <v>53530</v>
      </c>
      <c r="CI790" t="s">
        <v>53289</v>
      </c>
      <c r="CJ790" t="s">
        <v>21868</v>
      </c>
      <c r="CK790" t="s">
        <v>16890</v>
      </c>
      <c r="CL790" t="s">
        <v>99</v>
      </c>
      <c r="CQ790" t="s">
        <v>17312</v>
      </c>
      <c r="CR790" t="s">
        <v>17313</v>
      </c>
      <c r="CS790" t="s">
        <v>17314</v>
      </c>
      <c r="CT790" t="s">
        <v>19385</v>
      </c>
      <c r="CU790" t="s">
        <v>16885</v>
      </c>
      <c r="DS790">
        <v>0</v>
      </c>
      <c r="DU790">
        <v>0</v>
      </c>
      <c r="DV790">
        <v>0</v>
      </c>
      <c r="DW790">
        <v>0</v>
      </c>
      <c r="DY790">
        <v>0</v>
      </c>
      <c r="DZ790">
        <v>0</v>
      </c>
      <c r="EC790" t="s">
        <v>21427</v>
      </c>
      <c r="ED790">
        <v>1</v>
      </c>
      <c r="EE790" cm="1">
        <f t="array" ref="EE790">SUM(COUNTIFS(Table_Pending_Today[job_type_code],{"WB","WQ","Z5","Z7","U8","QU","7W","2V","2W","2X"},Table_Pending_Today[Order_Number],Table_Pending_Today[[#This Row],[Order_Number]]))</f>
        <v>0</v>
      </c>
      <c r="EF790">
        <f>COUNTIFS(Table_Pending_Today[Order_Number],Table_Pending_Today[[#This Row],[Order_Number]],Table_Pending_Today[tech_contractor],"INHOUSE")</f>
        <v>0</v>
      </c>
      <c r="EG790">
        <f>COUNTIFS(Table_Pending_Today[Order_Number],Table_Pending_Today[[#This Row],[Order_Number]],Table_Pending_Today[tech_contractor],"CONTRACTOR")</f>
        <v>1</v>
      </c>
      <c r="EH790" cm="1">
        <f t="array" ref="EH790">SUM(COUNTIFS(Table_Pending_Today[job_type_code],{"XV","XQ","XT","XU"},Table_Pending_Today[Order_Number],Table_Pending_Today[[#This Row],[Order_Number]]))</f>
        <v>0</v>
      </c>
      <c r="EI790" cm="1">
        <f t="array" ref="EI790">SUM(COUNTIFS(Table_Pending_Today[job_type_code],{"XV","XQ","XT","XU"},Table_Pending_Today[Order_Number],Table_Pending_Today[[#This Row],[Order_Number]],Table_Pending_Today[In-House],1))</f>
        <v>0</v>
      </c>
      <c r="EJ790" cm="1">
        <f t="array" ref="EJ790">SUM(COUNTIFS(Table_Pending_Today[job_type_code],{"XV","XQ","XT","XU"},Table_Pending_Today[Order_Number],Table_Pending_Today[[#This Row],[Order_Number]],Table_Pending_Today[Contractor],1))</f>
        <v>0</v>
      </c>
      <c r="EK790" cm="1">
        <f t="array" ref="EK790">SUM(COUNTIFS(Table_Pending_Today[job_type_code],{"WB","WQ","Z5","Z7","U8","QU","7W","2V","2W","2X"},Table_Pending_Today[Order_Number],Table_Pending_Today[[#This Row],[Order_Number]]))</f>
        <v>0</v>
      </c>
      <c r="EL790" cm="1">
        <f t="array" ref="EL790">SUM(COUNTIFS(Table_Pending_Today[job_type_code],{"WB","WQ","Z5","Z7","U8","QU","7W","2V","2W","2X"},Table_Pending_Today[In-House],1,Table_Pending_Today[Order_Number],Table_Pending_Today[[#This Row],[Order_Number]]))</f>
        <v>0</v>
      </c>
      <c r="EM790" cm="1">
        <f t="array" ref="EM790">SUM(COUNTIFS(Table_Pending_Today[job_type_code],{"WB","WQ","Z5","Z7","U8","QU","7W","2V","2W","2X"},Table_Pending_Today[Contractor],1,Table_Pending_Today[Order_Number],Table_Pending_Today[[#This Row],[Order_Number]]))</f>
        <v>0</v>
      </c>
      <c r="EN790" cm="1">
        <f t="array" ref="EN790">IF(SUM(COUNTIFS(Table_Pending_Today[Order_Type_Desc],{"Install","Service Order","Restart"},Table_Pending_Today[Order_Number],Table_Pending_Today[[#This Row],[Order_Number]]))&gt;0,1,0)</f>
        <v>1</v>
      </c>
      <c r="EO790" cm="1">
        <f t="array" ref="EO790">IF(SUM(COUNTIFS(Table_Pending_Today[Order_Type_Desc],{"Install","Service Order","Restart"},Table_Pending_Today[In-House],1,Table_Pending_Today[Order_Number],Table_Pending_Today[[#This Row],[Order_Number]]))&gt;0,1,0)</f>
        <v>0</v>
      </c>
      <c r="EP790" cm="1">
        <f t="array" ref="EP790">IF(SUM(COUNTIFS(Table_Pending_Today[Order_Type_Desc],{"Install","Service Order","Restart"},Table_Pending_Today[Contractor],1,Table_Pending_Today[Order_Number],Table_Pending_Today[[#This Row],[Order_Number]]))&gt;0,1,0)</f>
        <v>1</v>
      </c>
      <c r="EQ790">
        <f>IF(SUM(COUNTIFS(Table_Pending_Today[Order_Type_Desc],"Special Request",Table_Pending_Today[Bury_Drop],0,Table_Pending_Today[In-House],1,Table_Pending_Today[Order_Number],Table_Pending_Today[[#This Row],[Order_Number]]))&gt;0,1,0)</f>
        <v>0</v>
      </c>
      <c r="ER790">
        <f>SUM(COUNTIFS(Table_Pending_Today[Order_Type_Desc],"Special Request",Table_Pending_Today[Bury_Drop],0,Table_Pending_Today[Contractor],1,Table_Pending_Today[Order_Number],Table_Pending_Today[[#This Row],[Order_Number]]))</f>
        <v>0</v>
      </c>
    </row>
    <row r="791" spans="1:148" x14ac:dyDescent="0.25">
      <c r="A791" t="s">
        <v>22433</v>
      </c>
      <c r="B791" t="s">
        <v>68448</v>
      </c>
      <c r="C791" t="s">
        <v>16787</v>
      </c>
      <c r="D791" t="s">
        <v>44024</v>
      </c>
      <c r="E791" t="s">
        <v>44025</v>
      </c>
      <c r="F791" t="s">
        <v>44026</v>
      </c>
      <c r="G791">
        <v>765672</v>
      </c>
      <c r="H791" t="s">
        <v>72</v>
      </c>
      <c r="I791" t="s">
        <v>16913</v>
      </c>
      <c r="J791" t="s">
        <v>16914</v>
      </c>
      <c r="K791" t="s">
        <v>73</v>
      </c>
      <c r="L791">
        <v>1</v>
      </c>
      <c r="M791" t="s">
        <v>44027</v>
      </c>
      <c r="N791" t="s">
        <v>44028</v>
      </c>
      <c r="P791" t="s">
        <v>17715</v>
      </c>
      <c r="Q791" t="s">
        <v>18356</v>
      </c>
      <c r="R791" t="s">
        <v>44030</v>
      </c>
      <c r="T791" t="s">
        <v>141</v>
      </c>
      <c r="U791" t="s">
        <v>16727</v>
      </c>
      <c r="V791" t="s">
        <v>53531</v>
      </c>
      <c r="W791" t="s">
        <v>16663</v>
      </c>
      <c r="X791" t="s">
        <v>17834</v>
      </c>
      <c r="Y791" t="s">
        <v>76</v>
      </c>
      <c r="Z791" t="s">
        <v>77</v>
      </c>
      <c r="AA791" t="s">
        <v>171</v>
      </c>
      <c r="AB791" t="s">
        <v>16783</v>
      </c>
      <c r="AC791" t="s">
        <v>173</v>
      </c>
      <c r="AD791" t="s">
        <v>53532</v>
      </c>
      <c r="AE791" t="s">
        <v>20208</v>
      </c>
      <c r="AF791" t="s">
        <v>53533</v>
      </c>
      <c r="AG791" t="s">
        <v>22433</v>
      </c>
      <c r="AH791" t="s">
        <v>16779</v>
      </c>
      <c r="AI791" t="s">
        <v>22433</v>
      </c>
      <c r="AJ791">
        <v>0</v>
      </c>
      <c r="AL791" t="s">
        <v>18166</v>
      </c>
      <c r="AM791" t="s">
        <v>3</v>
      </c>
      <c r="AN791" t="s">
        <v>18020</v>
      </c>
      <c r="AO791">
        <v>18</v>
      </c>
      <c r="AP791" t="s">
        <v>16915</v>
      </c>
      <c r="AQ791" t="s">
        <v>92</v>
      </c>
      <c r="AR791" t="s">
        <v>16916</v>
      </c>
      <c r="AT791">
        <v>0</v>
      </c>
      <c r="AU791">
        <v>0</v>
      </c>
      <c r="AV791" t="s">
        <v>17603</v>
      </c>
      <c r="BI791" t="s">
        <v>81</v>
      </c>
      <c r="BJ791" t="s">
        <v>81</v>
      </c>
      <c r="BK791" t="s">
        <v>81</v>
      </c>
      <c r="BM791" t="s">
        <v>53534</v>
      </c>
      <c r="BN791" t="s">
        <v>53535</v>
      </c>
      <c r="BS791" t="s">
        <v>17202</v>
      </c>
      <c r="BT791" t="s">
        <v>18167</v>
      </c>
      <c r="BU791" t="s">
        <v>18168</v>
      </c>
      <c r="BV791" t="s">
        <v>53532</v>
      </c>
      <c r="BW791">
        <v>0</v>
      </c>
      <c r="BX791">
        <v>0</v>
      </c>
      <c r="CE791" t="s">
        <v>16880</v>
      </c>
      <c r="CF791" t="s">
        <v>16881</v>
      </c>
      <c r="CG791" t="s">
        <v>16882</v>
      </c>
      <c r="CK791" t="s">
        <v>16920</v>
      </c>
      <c r="CL791" t="s">
        <v>92</v>
      </c>
      <c r="CM791">
        <v>0</v>
      </c>
      <c r="CN791">
        <v>97.988</v>
      </c>
      <c r="CO791">
        <v>4.38</v>
      </c>
      <c r="CP791">
        <v>100</v>
      </c>
      <c r="CQ791" t="s">
        <v>17312</v>
      </c>
      <c r="CR791" t="s">
        <v>17313</v>
      </c>
      <c r="CT791" t="s">
        <v>19380</v>
      </c>
      <c r="DS791">
        <v>0</v>
      </c>
      <c r="DU791">
        <v>0</v>
      </c>
      <c r="DV791">
        <v>1</v>
      </c>
      <c r="DW791">
        <v>0</v>
      </c>
      <c r="DY791">
        <v>0</v>
      </c>
      <c r="DZ791">
        <v>0</v>
      </c>
      <c r="EC791" t="s">
        <v>21330</v>
      </c>
      <c r="ED791">
        <v>1</v>
      </c>
      <c r="EE791" cm="1">
        <f t="array" ref="EE791">SUM(COUNTIFS(Table_Pending_Today[job_type_code],{"WB","WQ","Z5","Z7","U8","QU","7W","2V","2W","2X"},Table_Pending_Today[Order_Number],Table_Pending_Today[[#This Row],[Order_Number]]))</f>
        <v>0</v>
      </c>
      <c r="EF791">
        <f>COUNTIFS(Table_Pending_Today[Order_Number],Table_Pending_Today[[#This Row],[Order_Number]],Table_Pending_Today[tech_contractor],"INHOUSE")</f>
        <v>0</v>
      </c>
      <c r="EG791">
        <f>COUNTIFS(Table_Pending_Today[Order_Number],Table_Pending_Today[[#This Row],[Order_Number]],Table_Pending_Today[tech_contractor],"CONTRACTOR")</f>
        <v>1</v>
      </c>
      <c r="EH791" cm="1">
        <f t="array" ref="EH791">SUM(COUNTIFS(Table_Pending_Today[job_type_code],{"XV","XQ","XT","XU"},Table_Pending_Today[Order_Number],Table_Pending_Today[[#This Row],[Order_Number]]))</f>
        <v>1</v>
      </c>
      <c r="EI791" cm="1">
        <f t="array" ref="EI791">SUM(COUNTIFS(Table_Pending_Today[job_type_code],{"XV","XQ","XT","XU"},Table_Pending_Today[Order_Number],Table_Pending_Today[[#This Row],[Order_Number]],Table_Pending_Today[In-House],1))</f>
        <v>0</v>
      </c>
      <c r="EJ791" cm="1">
        <f t="array" ref="EJ791">SUM(COUNTIFS(Table_Pending_Today[job_type_code],{"XV","XQ","XT","XU"},Table_Pending_Today[Order_Number],Table_Pending_Today[[#This Row],[Order_Number]],Table_Pending_Today[Contractor],1))</f>
        <v>1</v>
      </c>
      <c r="EK791" cm="1">
        <f t="array" ref="EK791">SUM(COUNTIFS(Table_Pending_Today[job_type_code],{"WB","WQ","Z5","Z7","U8","QU","7W","2V","2W","2X"},Table_Pending_Today[Order_Number],Table_Pending_Today[[#This Row],[Order_Number]]))</f>
        <v>0</v>
      </c>
      <c r="EL791" cm="1">
        <f t="array" ref="EL791">SUM(COUNTIFS(Table_Pending_Today[job_type_code],{"WB","WQ","Z5","Z7","U8","QU","7W","2V","2W","2X"},Table_Pending_Today[In-House],1,Table_Pending_Today[Order_Number],Table_Pending_Today[[#This Row],[Order_Number]]))</f>
        <v>0</v>
      </c>
      <c r="EM791" cm="1">
        <f t="array" ref="EM791">SUM(COUNTIFS(Table_Pending_Today[job_type_code],{"WB","WQ","Z5","Z7","U8","QU","7W","2V","2W","2X"},Table_Pending_Today[Contractor],1,Table_Pending_Today[Order_Number],Table_Pending_Today[[#This Row],[Order_Number]]))</f>
        <v>0</v>
      </c>
      <c r="EN791" cm="1">
        <f t="array" ref="EN791">IF(SUM(COUNTIFS(Table_Pending_Today[Order_Type_Desc],{"Install","Service Order","Restart"},Table_Pending_Today[Order_Number],Table_Pending_Today[[#This Row],[Order_Number]]))&gt;0,1,0)</f>
        <v>0</v>
      </c>
      <c r="EO791" cm="1">
        <f t="array" ref="EO791">IF(SUM(COUNTIFS(Table_Pending_Today[Order_Type_Desc],{"Install","Service Order","Restart"},Table_Pending_Today[In-House],1,Table_Pending_Today[Order_Number],Table_Pending_Today[[#This Row],[Order_Number]]))&gt;0,1,0)</f>
        <v>0</v>
      </c>
      <c r="EP791" cm="1">
        <f t="array" ref="EP791">IF(SUM(COUNTIFS(Table_Pending_Today[Order_Type_Desc],{"Install","Service Order","Restart"},Table_Pending_Today[Contractor],1,Table_Pending_Today[Order_Number],Table_Pending_Today[[#This Row],[Order_Number]]))&gt;0,1,0)</f>
        <v>0</v>
      </c>
      <c r="EQ791">
        <f>IF(SUM(COUNTIFS(Table_Pending_Today[Order_Type_Desc],"Special Request",Table_Pending_Today[Bury_Drop],0,Table_Pending_Today[In-House],1,Table_Pending_Today[Order_Number],Table_Pending_Today[[#This Row],[Order_Number]]))&gt;0,1,0)</f>
        <v>0</v>
      </c>
      <c r="ER791">
        <f>SUM(COUNTIFS(Table_Pending_Today[Order_Type_Desc],"Special Request",Table_Pending_Today[Bury_Drop],0,Table_Pending_Today[Contractor],1,Table_Pending_Today[Order_Number],Table_Pending_Today[[#This Row],[Order_Number]]))</f>
        <v>0</v>
      </c>
    </row>
    <row r="792" spans="1:148" x14ac:dyDescent="0.25">
      <c r="A792" t="s">
        <v>22433</v>
      </c>
      <c r="B792" t="s">
        <v>68448</v>
      </c>
      <c r="C792" t="s">
        <v>16787</v>
      </c>
      <c r="D792" t="s">
        <v>44424</v>
      </c>
      <c r="E792" t="s">
        <v>44425</v>
      </c>
      <c r="F792" t="s">
        <v>44426</v>
      </c>
      <c r="G792">
        <v>765331</v>
      </c>
      <c r="H792" t="s">
        <v>72</v>
      </c>
      <c r="I792" t="s">
        <v>16913</v>
      </c>
      <c r="J792" t="s">
        <v>16914</v>
      </c>
      <c r="K792" t="s">
        <v>73</v>
      </c>
      <c r="L792">
        <v>1</v>
      </c>
      <c r="M792" t="s">
        <v>44427</v>
      </c>
      <c r="N792" t="s">
        <v>44428</v>
      </c>
      <c r="P792" t="s">
        <v>17094</v>
      </c>
      <c r="Q792" t="s">
        <v>18449</v>
      </c>
      <c r="R792" t="s">
        <v>44430</v>
      </c>
      <c r="T792" t="s">
        <v>141</v>
      </c>
      <c r="U792" t="s">
        <v>16727</v>
      </c>
      <c r="V792" t="s">
        <v>52672</v>
      </c>
      <c r="W792" t="s">
        <v>16663</v>
      </c>
      <c r="X792" t="s">
        <v>314</v>
      </c>
      <c r="Y792" t="s">
        <v>76</v>
      </c>
      <c r="Z792" t="s">
        <v>77</v>
      </c>
      <c r="AA792" t="s">
        <v>179</v>
      </c>
      <c r="AB792" t="s">
        <v>16860</v>
      </c>
      <c r="AC792" t="s">
        <v>107</v>
      </c>
      <c r="AD792" t="s">
        <v>52673</v>
      </c>
      <c r="AE792" t="s">
        <v>20208</v>
      </c>
      <c r="AF792" t="s">
        <v>52674</v>
      </c>
      <c r="AG792" t="s">
        <v>22433</v>
      </c>
      <c r="AH792" t="s">
        <v>16918</v>
      </c>
      <c r="AI792" t="s">
        <v>22433</v>
      </c>
      <c r="AJ792">
        <v>0</v>
      </c>
      <c r="AL792" t="s">
        <v>19635</v>
      </c>
      <c r="AM792" t="s">
        <v>3</v>
      </c>
      <c r="AN792" t="s">
        <v>18006</v>
      </c>
      <c r="AO792">
        <v>18</v>
      </c>
      <c r="AP792" t="s">
        <v>16915</v>
      </c>
      <c r="AQ792" t="s">
        <v>92</v>
      </c>
      <c r="AR792" t="s">
        <v>16916</v>
      </c>
      <c r="AT792">
        <v>0</v>
      </c>
      <c r="AU792">
        <v>0</v>
      </c>
      <c r="AV792" t="s">
        <v>17094</v>
      </c>
      <c r="BI792" t="s">
        <v>81</v>
      </c>
      <c r="BJ792" t="s">
        <v>81</v>
      </c>
      <c r="BK792" t="s">
        <v>81</v>
      </c>
      <c r="BM792" t="s">
        <v>52675</v>
      </c>
      <c r="BN792" t="s">
        <v>52676</v>
      </c>
      <c r="BQ792" t="s">
        <v>52677</v>
      </c>
      <c r="BS792" t="s">
        <v>17202</v>
      </c>
      <c r="BT792" t="s">
        <v>17722</v>
      </c>
      <c r="BU792" t="s">
        <v>19636</v>
      </c>
      <c r="BV792" t="s">
        <v>52673</v>
      </c>
      <c r="BW792">
        <v>0</v>
      </c>
      <c r="BX792">
        <v>0</v>
      </c>
      <c r="CE792" t="s">
        <v>16880</v>
      </c>
      <c r="CF792" t="s">
        <v>16881</v>
      </c>
      <c r="CG792" t="s">
        <v>16882</v>
      </c>
      <c r="CK792" t="s">
        <v>16890</v>
      </c>
      <c r="CL792" t="s">
        <v>92</v>
      </c>
      <c r="CM792">
        <v>0</v>
      </c>
      <c r="CN792">
        <v>96.550600000000003</v>
      </c>
      <c r="CO792">
        <v>6.61</v>
      </c>
      <c r="CP792">
        <v>1250</v>
      </c>
      <c r="CQ792" t="s">
        <v>17312</v>
      </c>
      <c r="CR792" t="s">
        <v>17313</v>
      </c>
      <c r="CS792" t="s">
        <v>17314</v>
      </c>
      <c r="CT792" t="s">
        <v>19385</v>
      </c>
      <c r="CU792" t="s">
        <v>16885</v>
      </c>
      <c r="DS792">
        <v>0</v>
      </c>
      <c r="DU792">
        <v>1</v>
      </c>
      <c r="DV792">
        <v>1</v>
      </c>
      <c r="DW792">
        <v>0</v>
      </c>
      <c r="DY792">
        <v>0</v>
      </c>
      <c r="DZ792">
        <v>0</v>
      </c>
      <c r="EC792" t="s">
        <v>21330</v>
      </c>
      <c r="ED792">
        <v>1</v>
      </c>
      <c r="EE792" cm="1">
        <f t="array" ref="EE792">SUM(COUNTIFS(Table_Pending_Today[job_type_code],{"WB","WQ","Z5","Z7","U8","QU","7W","2V","2W","2X"},Table_Pending_Today[Order_Number],Table_Pending_Today[[#This Row],[Order_Number]]))</f>
        <v>0</v>
      </c>
      <c r="EF792">
        <f>COUNTIFS(Table_Pending_Today[Order_Number],Table_Pending_Today[[#This Row],[Order_Number]],Table_Pending_Today[tech_contractor],"INHOUSE")</f>
        <v>0</v>
      </c>
      <c r="EG792">
        <f>COUNTIFS(Table_Pending_Today[Order_Number],Table_Pending_Today[[#This Row],[Order_Number]],Table_Pending_Today[tech_contractor],"CONTRACTOR")</f>
        <v>1</v>
      </c>
      <c r="EH792" cm="1">
        <f t="array" ref="EH792">SUM(COUNTIFS(Table_Pending_Today[job_type_code],{"XV","XQ","XT","XU"},Table_Pending_Today[Order_Number],Table_Pending_Today[[#This Row],[Order_Number]]))</f>
        <v>1</v>
      </c>
      <c r="EI792" cm="1">
        <f t="array" ref="EI792">SUM(COUNTIFS(Table_Pending_Today[job_type_code],{"XV","XQ","XT","XU"},Table_Pending_Today[Order_Number],Table_Pending_Today[[#This Row],[Order_Number]],Table_Pending_Today[In-House],1))</f>
        <v>0</v>
      </c>
      <c r="EJ792" cm="1">
        <f t="array" ref="EJ792">SUM(COUNTIFS(Table_Pending_Today[job_type_code],{"XV","XQ","XT","XU"},Table_Pending_Today[Order_Number],Table_Pending_Today[[#This Row],[Order_Number]],Table_Pending_Today[Contractor],1))</f>
        <v>1</v>
      </c>
      <c r="EK792" cm="1">
        <f t="array" ref="EK792">SUM(COUNTIFS(Table_Pending_Today[job_type_code],{"WB","WQ","Z5","Z7","U8","QU","7W","2V","2W","2X"},Table_Pending_Today[Order_Number],Table_Pending_Today[[#This Row],[Order_Number]]))</f>
        <v>0</v>
      </c>
      <c r="EL792" cm="1">
        <f t="array" ref="EL792">SUM(COUNTIFS(Table_Pending_Today[job_type_code],{"WB","WQ","Z5","Z7","U8","QU","7W","2V","2W","2X"},Table_Pending_Today[In-House],1,Table_Pending_Today[Order_Number],Table_Pending_Today[[#This Row],[Order_Number]]))</f>
        <v>0</v>
      </c>
      <c r="EM792" cm="1">
        <f t="array" ref="EM792">SUM(COUNTIFS(Table_Pending_Today[job_type_code],{"WB","WQ","Z5","Z7","U8","QU","7W","2V","2W","2X"},Table_Pending_Today[Contractor],1,Table_Pending_Today[Order_Number],Table_Pending_Today[[#This Row],[Order_Number]]))</f>
        <v>0</v>
      </c>
      <c r="EN792" cm="1">
        <f t="array" ref="EN792">IF(SUM(COUNTIFS(Table_Pending_Today[Order_Type_Desc],{"Install","Service Order","Restart"},Table_Pending_Today[Order_Number],Table_Pending_Today[[#This Row],[Order_Number]]))&gt;0,1,0)</f>
        <v>0</v>
      </c>
      <c r="EO792" cm="1">
        <f t="array" ref="EO792">IF(SUM(COUNTIFS(Table_Pending_Today[Order_Type_Desc],{"Install","Service Order","Restart"},Table_Pending_Today[In-House],1,Table_Pending_Today[Order_Number],Table_Pending_Today[[#This Row],[Order_Number]]))&gt;0,1,0)</f>
        <v>0</v>
      </c>
      <c r="EP792" cm="1">
        <f t="array" ref="EP792">IF(SUM(COUNTIFS(Table_Pending_Today[Order_Type_Desc],{"Install","Service Order","Restart"},Table_Pending_Today[Contractor],1,Table_Pending_Today[Order_Number],Table_Pending_Today[[#This Row],[Order_Number]]))&gt;0,1,0)</f>
        <v>0</v>
      </c>
      <c r="EQ792">
        <f>IF(SUM(COUNTIFS(Table_Pending_Today[Order_Type_Desc],"Special Request",Table_Pending_Today[Bury_Drop],0,Table_Pending_Today[In-House],1,Table_Pending_Today[Order_Number],Table_Pending_Today[[#This Row],[Order_Number]]))&gt;0,1,0)</f>
        <v>0</v>
      </c>
      <c r="ER792">
        <f>SUM(COUNTIFS(Table_Pending_Today[Order_Type_Desc],"Special Request",Table_Pending_Today[Bury_Drop],0,Table_Pending_Today[Contractor],1,Table_Pending_Today[Order_Number],Table_Pending_Today[[#This Row],[Order_Number]]))</f>
        <v>0</v>
      </c>
    </row>
    <row r="793" spans="1:148" x14ac:dyDescent="0.25">
      <c r="A793" t="s">
        <v>22433</v>
      </c>
      <c r="B793" t="s">
        <v>68448</v>
      </c>
      <c r="C793" t="s">
        <v>16787</v>
      </c>
      <c r="D793" t="s">
        <v>44547</v>
      </c>
      <c r="E793" t="s">
        <v>44548</v>
      </c>
      <c r="F793" t="s">
        <v>44549</v>
      </c>
      <c r="G793">
        <v>765347</v>
      </c>
      <c r="H793" t="s">
        <v>16844</v>
      </c>
      <c r="I793" t="s">
        <v>17273</v>
      </c>
      <c r="J793" t="s">
        <v>17634</v>
      </c>
      <c r="K793" t="s">
        <v>73</v>
      </c>
      <c r="L793">
        <v>1</v>
      </c>
      <c r="M793" t="s">
        <v>44550</v>
      </c>
      <c r="N793" t="s">
        <v>44551</v>
      </c>
      <c r="P793" t="s">
        <v>17237</v>
      </c>
      <c r="Q793" t="s">
        <v>17239</v>
      </c>
      <c r="R793" t="s">
        <v>44553</v>
      </c>
      <c r="S793" t="s">
        <v>44554</v>
      </c>
      <c r="T793" t="s">
        <v>141</v>
      </c>
      <c r="U793" t="s">
        <v>16727</v>
      </c>
      <c r="V793" t="s">
        <v>52828</v>
      </c>
      <c r="W793" t="s">
        <v>16663</v>
      </c>
      <c r="X793" t="s">
        <v>16662</v>
      </c>
      <c r="Y793" t="s">
        <v>76</v>
      </c>
      <c r="Z793" t="s">
        <v>77</v>
      </c>
      <c r="AA793" t="s">
        <v>179</v>
      </c>
      <c r="AB793" t="s">
        <v>16860</v>
      </c>
      <c r="AC793" t="s">
        <v>107</v>
      </c>
      <c r="AD793" t="s">
        <v>52829</v>
      </c>
      <c r="AE793" t="s">
        <v>20208</v>
      </c>
      <c r="AF793" t="s">
        <v>52830</v>
      </c>
      <c r="AG793" t="s">
        <v>22433</v>
      </c>
      <c r="AH793" t="s">
        <v>16795</v>
      </c>
      <c r="AI793" t="s">
        <v>22433</v>
      </c>
      <c r="AJ793">
        <v>0</v>
      </c>
      <c r="AL793" t="s">
        <v>17056</v>
      </c>
      <c r="AM793" t="s">
        <v>87</v>
      </c>
      <c r="AO793">
        <v>20</v>
      </c>
      <c r="AP793" t="s">
        <v>17274</v>
      </c>
      <c r="AQ793" t="s">
        <v>80</v>
      </c>
      <c r="AR793" t="s">
        <v>17274</v>
      </c>
      <c r="AT793">
        <v>0</v>
      </c>
      <c r="AU793">
        <v>0</v>
      </c>
      <c r="AV793" t="s">
        <v>17134</v>
      </c>
      <c r="BI793" t="s">
        <v>81</v>
      </c>
      <c r="BJ793" t="s">
        <v>81</v>
      </c>
      <c r="BK793" t="s">
        <v>81</v>
      </c>
      <c r="BM793" t="s">
        <v>52831</v>
      </c>
      <c r="BN793" t="s">
        <v>52832</v>
      </c>
      <c r="BS793" t="s">
        <v>17202</v>
      </c>
      <c r="BT793" t="s">
        <v>19743</v>
      </c>
      <c r="BU793" t="s">
        <v>21877</v>
      </c>
      <c r="BV793" t="s">
        <v>52829</v>
      </c>
      <c r="BW793">
        <v>0</v>
      </c>
      <c r="BX793">
        <v>0</v>
      </c>
      <c r="CE793" t="s">
        <v>16880</v>
      </c>
      <c r="CF793" t="s">
        <v>16881</v>
      </c>
      <c r="CG793" t="s">
        <v>16882</v>
      </c>
      <c r="CK793" t="s">
        <v>16885</v>
      </c>
      <c r="CL793" t="s">
        <v>80</v>
      </c>
      <c r="CM793">
        <v>0</v>
      </c>
      <c r="CN793">
        <v>88.259399999999999</v>
      </c>
      <c r="CO793">
        <v>190.06</v>
      </c>
      <c r="CP793">
        <v>0</v>
      </c>
      <c r="CQ793" t="s">
        <v>17320</v>
      </c>
      <c r="CR793" t="s">
        <v>17313</v>
      </c>
      <c r="CS793" t="s">
        <v>17314</v>
      </c>
      <c r="CT793" t="s">
        <v>19385</v>
      </c>
      <c r="CU793" t="s">
        <v>16885</v>
      </c>
      <c r="DS793">
        <v>0</v>
      </c>
      <c r="DU793">
        <v>1</v>
      </c>
      <c r="DV793">
        <v>0</v>
      </c>
      <c r="DW793">
        <v>0</v>
      </c>
      <c r="DY793">
        <v>0</v>
      </c>
      <c r="DZ793">
        <v>0</v>
      </c>
      <c r="EC793" t="s">
        <v>21342</v>
      </c>
      <c r="ED793">
        <v>1</v>
      </c>
      <c r="EE793" cm="1">
        <f t="array" ref="EE793">SUM(COUNTIFS(Table_Pending_Today[job_type_code],{"WB","WQ","Z5","Z7","U8","QU","7W","2V","2W","2X"},Table_Pending_Today[Order_Number],Table_Pending_Today[[#This Row],[Order_Number]]))</f>
        <v>0</v>
      </c>
      <c r="EF793">
        <f>COUNTIFS(Table_Pending_Today[Order_Number],Table_Pending_Today[[#This Row],[Order_Number]],Table_Pending_Today[tech_contractor],"INHOUSE")</f>
        <v>1</v>
      </c>
      <c r="EG793">
        <f>COUNTIFS(Table_Pending_Today[Order_Number],Table_Pending_Today[[#This Row],[Order_Number]],Table_Pending_Today[tech_contractor],"CONTRACTOR")</f>
        <v>0</v>
      </c>
      <c r="EH793" cm="1">
        <f t="array" ref="EH793">SUM(COUNTIFS(Table_Pending_Today[job_type_code],{"XV","XQ","XT","XU"},Table_Pending_Today[Order_Number],Table_Pending_Today[[#This Row],[Order_Number]]))</f>
        <v>0</v>
      </c>
      <c r="EI793" cm="1">
        <f t="array" ref="EI793">SUM(COUNTIFS(Table_Pending_Today[job_type_code],{"XV","XQ","XT","XU"},Table_Pending_Today[Order_Number],Table_Pending_Today[[#This Row],[Order_Number]],Table_Pending_Today[In-House],1))</f>
        <v>0</v>
      </c>
      <c r="EJ793" cm="1">
        <f t="array" ref="EJ793">SUM(COUNTIFS(Table_Pending_Today[job_type_code],{"XV","XQ","XT","XU"},Table_Pending_Today[Order_Number],Table_Pending_Today[[#This Row],[Order_Number]],Table_Pending_Today[Contractor],1))</f>
        <v>0</v>
      </c>
      <c r="EK793" cm="1">
        <f t="array" ref="EK793">SUM(COUNTIFS(Table_Pending_Today[job_type_code],{"WB","WQ","Z5","Z7","U8","QU","7W","2V","2W","2X"},Table_Pending_Today[Order_Number],Table_Pending_Today[[#This Row],[Order_Number]]))</f>
        <v>0</v>
      </c>
      <c r="EL793" cm="1">
        <f t="array" ref="EL793">SUM(COUNTIFS(Table_Pending_Today[job_type_code],{"WB","WQ","Z5","Z7","U8","QU","7W","2V","2W","2X"},Table_Pending_Today[In-House],1,Table_Pending_Today[Order_Number],Table_Pending_Today[[#This Row],[Order_Number]]))</f>
        <v>0</v>
      </c>
      <c r="EM793" cm="1">
        <f t="array" ref="EM793">SUM(COUNTIFS(Table_Pending_Today[job_type_code],{"WB","WQ","Z5","Z7","U8","QU","7W","2V","2W","2X"},Table_Pending_Today[Contractor],1,Table_Pending_Today[Order_Number],Table_Pending_Today[[#This Row],[Order_Number]]))</f>
        <v>0</v>
      </c>
      <c r="EN793" cm="1">
        <f t="array" ref="EN793">IF(SUM(COUNTIFS(Table_Pending_Today[Order_Type_Desc],{"Install","Service Order","Restart"},Table_Pending_Today[Order_Number],Table_Pending_Today[[#This Row],[Order_Number]]))&gt;0,1,0)</f>
        <v>0</v>
      </c>
      <c r="EO793" cm="1">
        <f t="array" ref="EO793">IF(SUM(COUNTIFS(Table_Pending_Today[Order_Type_Desc],{"Install","Service Order","Restart"},Table_Pending_Today[In-House],1,Table_Pending_Today[Order_Number],Table_Pending_Today[[#This Row],[Order_Number]]))&gt;0,1,0)</f>
        <v>0</v>
      </c>
      <c r="EP793" cm="1">
        <f t="array" ref="EP793">IF(SUM(COUNTIFS(Table_Pending_Today[Order_Type_Desc],{"Install","Service Order","Restart"},Table_Pending_Today[Contractor],1,Table_Pending_Today[Order_Number],Table_Pending_Today[[#This Row],[Order_Number]]))&gt;0,1,0)</f>
        <v>0</v>
      </c>
      <c r="EQ793">
        <f>IF(SUM(COUNTIFS(Table_Pending_Today[Order_Type_Desc],"Special Request",Table_Pending_Today[Bury_Drop],0,Table_Pending_Today[In-House],1,Table_Pending_Today[Order_Number],Table_Pending_Today[[#This Row],[Order_Number]]))&gt;0,1,0)</f>
        <v>1</v>
      </c>
      <c r="ER793">
        <f>SUM(COUNTIFS(Table_Pending_Today[Order_Type_Desc],"Special Request",Table_Pending_Today[Bury_Drop],0,Table_Pending_Today[Contractor],1,Table_Pending_Today[Order_Number],Table_Pending_Today[[#This Row],[Order_Number]]))</f>
        <v>0</v>
      </c>
    </row>
    <row r="794" spans="1:148" x14ac:dyDescent="0.25">
      <c r="A794" t="s">
        <v>22433</v>
      </c>
      <c r="B794" t="s">
        <v>68448</v>
      </c>
      <c r="C794" t="s">
        <v>16787</v>
      </c>
      <c r="D794" t="s">
        <v>45848</v>
      </c>
      <c r="E794" t="s">
        <v>45849</v>
      </c>
      <c r="F794" t="s">
        <v>45850</v>
      </c>
      <c r="G794">
        <v>765464</v>
      </c>
      <c r="H794" t="s">
        <v>72</v>
      </c>
      <c r="I794" t="s">
        <v>89</v>
      </c>
      <c r="J794" t="s">
        <v>16935</v>
      </c>
      <c r="K794" t="s">
        <v>73</v>
      </c>
      <c r="L794">
        <v>1</v>
      </c>
      <c r="M794" t="s">
        <v>45851</v>
      </c>
      <c r="N794" t="s">
        <v>45852</v>
      </c>
      <c r="P794" t="s">
        <v>17478</v>
      </c>
      <c r="Q794" t="s">
        <v>19699</v>
      </c>
      <c r="R794" t="s">
        <v>45854</v>
      </c>
      <c r="T794" t="s">
        <v>141</v>
      </c>
      <c r="U794" t="s">
        <v>16727</v>
      </c>
      <c r="V794" t="s">
        <v>53308</v>
      </c>
      <c r="W794" t="s">
        <v>16663</v>
      </c>
      <c r="X794" t="s">
        <v>16977</v>
      </c>
      <c r="Y794" t="s">
        <v>76</v>
      </c>
      <c r="Z794" t="s">
        <v>77</v>
      </c>
      <c r="AA794" t="s">
        <v>171</v>
      </c>
      <c r="AB794" t="s">
        <v>17051</v>
      </c>
      <c r="AC794" t="s">
        <v>92</v>
      </c>
      <c r="AD794" t="s">
        <v>53309</v>
      </c>
      <c r="AE794" t="s">
        <v>20208</v>
      </c>
      <c r="AF794" t="s">
        <v>53310</v>
      </c>
      <c r="AG794" t="s">
        <v>22433</v>
      </c>
      <c r="AH794" t="s">
        <v>16921</v>
      </c>
      <c r="AI794" t="s">
        <v>22433</v>
      </c>
      <c r="AJ794">
        <v>0</v>
      </c>
      <c r="AL794" t="s">
        <v>79</v>
      </c>
      <c r="AO794">
        <v>18</v>
      </c>
      <c r="AP794" t="s">
        <v>91</v>
      </c>
      <c r="AQ794" t="s">
        <v>80</v>
      </c>
      <c r="AR794" t="s">
        <v>16936</v>
      </c>
      <c r="AT794">
        <v>0</v>
      </c>
      <c r="AU794">
        <v>0</v>
      </c>
      <c r="AV794" t="s">
        <v>17478</v>
      </c>
      <c r="BI794" t="s">
        <v>81</v>
      </c>
      <c r="BJ794" t="s">
        <v>81</v>
      </c>
      <c r="BK794" t="s">
        <v>81</v>
      </c>
      <c r="BM794" t="s">
        <v>21428</v>
      </c>
      <c r="BN794" t="s">
        <v>53311</v>
      </c>
      <c r="BQ794" t="s">
        <v>53312</v>
      </c>
      <c r="BS794" t="s">
        <v>17202</v>
      </c>
      <c r="BW794">
        <v>0</v>
      </c>
      <c r="BX794">
        <v>0</v>
      </c>
      <c r="CE794" t="s">
        <v>16880</v>
      </c>
      <c r="CF794" t="s">
        <v>16881</v>
      </c>
      <c r="CG794" t="s">
        <v>16882</v>
      </c>
      <c r="CK794" t="s">
        <v>16883</v>
      </c>
      <c r="CL794" t="s">
        <v>80</v>
      </c>
      <c r="CM794">
        <v>0</v>
      </c>
      <c r="CQ794" t="s">
        <v>17312</v>
      </c>
      <c r="CR794" t="s">
        <v>17313</v>
      </c>
      <c r="CS794" t="s">
        <v>21456</v>
      </c>
      <c r="CT794" t="s">
        <v>21457</v>
      </c>
      <c r="CU794" t="s">
        <v>16883</v>
      </c>
      <c r="CV794" t="s">
        <v>21458</v>
      </c>
      <c r="DU794">
        <v>1</v>
      </c>
      <c r="DV794">
        <v>0</v>
      </c>
      <c r="DW794">
        <v>0</v>
      </c>
      <c r="DY794">
        <v>0</v>
      </c>
      <c r="DZ794">
        <v>0</v>
      </c>
      <c r="EC794" t="s">
        <v>21427</v>
      </c>
      <c r="ED794">
        <v>1</v>
      </c>
      <c r="EE794" cm="1">
        <f t="array" ref="EE794">SUM(COUNTIFS(Table_Pending_Today[job_type_code],{"WB","WQ","Z5","Z7","U8","QU","7W","2V","2W","2X"},Table_Pending_Today[Order_Number],Table_Pending_Today[[#This Row],[Order_Number]]))</f>
        <v>0</v>
      </c>
      <c r="EF794">
        <f>COUNTIFS(Table_Pending_Today[Order_Number],Table_Pending_Today[[#This Row],[Order_Number]],Table_Pending_Today[tech_contractor],"INHOUSE")</f>
        <v>0</v>
      </c>
      <c r="EG794">
        <f>COUNTIFS(Table_Pending_Today[Order_Number],Table_Pending_Today[[#This Row],[Order_Number]],Table_Pending_Today[tech_contractor],"CONTRACTOR")</f>
        <v>0</v>
      </c>
      <c r="EH794" cm="1">
        <f t="array" ref="EH794">SUM(COUNTIFS(Table_Pending_Today[job_type_code],{"XV","XQ","XT","XU"},Table_Pending_Today[Order_Number],Table_Pending_Today[[#This Row],[Order_Number]]))</f>
        <v>0</v>
      </c>
      <c r="EI794" cm="1">
        <f t="array" ref="EI794">SUM(COUNTIFS(Table_Pending_Today[job_type_code],{"XV","XQ","XT","XU"},Table_Pending_Today[Order_Number],Table_Pending_Today[[#This Row],[Order_Number]],Table_Pending_Today[In-House],1))</f>
        <v>0</v>
      </c>
      <c r="EJ794" cm="1">
        <f t="array" ref="EJ794">SUM(COUNTIFS(Table_Pending_Today[job_type_code],{"XV","XQ","XT","XU"},Table_Pending_Today[Order_Number],Table_Pending_Today[[#This Row],[Order_Number]],Table_Pending_Today[Contractor],1))</f>
        <v>0</v>
      </c>
      <c r="EK794" cm="1">
        <f t="array" ref="EK794">SUM(COUNTIFS(Table_Pending_Today[job_type_code],{"WB","WQ","Z5","Z7","U8","QU","7W","2V","2W","2X"},Table_Pending_Today[Order_Number],Table_Pending_Today[[#This Row],[Order_Number]]))</f>
        <v>0</v>
      </c>
      <c r="EL794" cm="1">
        <f t="array" ref="EL794">SUM(COUNTIFS(Table_Pending_Today[job_type_code],{"WB","WQ","Z5","Z7","U8","QU","7W","2V","2W","2X"},Table_Pending_Today[In-House],1,Table_Pending_Today[Order_Number],Table_Pending_Today[[#This Row],[Order_Number]]))</f>
        <v>0</v>
      </c>
      <c r="EM794" cm="1">
        <f t="array" ref="EM794">SUM(COUNTIFS(Table_Pending_Today[job_type_code],{"WB","WQ","Z5","Z7","U8","QU","7W","2V","2W","2X"},Table_Pending_Today[Contractor],1,Table_Pending_Today[Order_Number],Table_Pending_Today[[#This Row],[Order_Number]]))</f>
        <v>0</v>
      </c>
      <c r="EN794" cm="1">
        <f t="array" ref="EN794">IF(SUM(COUNTIFS(Table_Pending_Today[Order_Type_Desc],{"Install","Service Order","Restart"},Table_Pending_Today[Order_Number],Table_Pending_Today[[#This Row],[Order_Number]]))&gt;0,1,0)</f>
        <v>0</v>
      </c>
      <c r="EO794" cm="1">
        <f t="array" ref="EO794">IF(SUM(COUNTIFS(Table_Pending_Today[Order_Type_Desc],{"Install","Service Order","Restart"},Table_Pending_Today[In-House],1,Table_Pending_Today[Order_Number],Table_Pending_Today[[#This Row],[Order_Number]]))&gt;0,1,0)</f>
        <v>0</v>
      </c>
      <c r="EP794" cm="1">
        <f t="array" ref="EP794">IF(SUM(COUNTIFS(Table_Pending_Today[Order_Type_Desc],{"Install","Service Order","Restart"},Table_Pending_Today[Contractor],1,Table_Pending_Today[Order_Number],Table_Pending_Today[[#This Row],[Order_Number]]))&gt;0,1,0)</f>
        <v>0</v>
      </c>
      <c r="EQ794">
        <f>IF(SUM(COUNTIFS(Table_Pending_Today[Order_Type_Desc],"Special Request",Table_Pending_Today[Bury_Drop],0,Table_Pending_Today[In-House],1,Table_Pending_Today[Order_Number],Table_Pending_Today[[#This Row],[Order_Number]]))&gt;0,1,0)</f>
        <v>0</v>
      </c>
      <c r="ER794">
        <f>SUM(COUNTIFS(Table_Pending_Today[Order_Type_Desc],"Special Request",Table_Pending_Today[Bury_Drop],0,Table_Pending_Today[Contractor],1,Table_Pending_Today[Order_Number],Table_Pending_Today[[#This Row],[Order_Number]]))</f>
        <v>0</v>
      </c>
    </row>
    <row r="795" spans="1:148" x14ac:dyDescent="0.25">
      <c r="A795" t="s">
        <v>22433</v>
      </c>
      <c r="B795" t="s">
        <v>68448</v>
      </c>
      <c r="C795" t="s">
        <v>16787</v>
      </c>
      <c r="D795" t="s">
        <v>45265</v>
      </c>
      <c r="E795" t="s">
        <v>45266</v>
      </c>
      <c r="F795" t="s">
        <v>45267</v>
      </c>
      <c r="G795">
        <v>765466</v>
      </c>
      <c r="H795" t="s">
        <v>72</v>
      </c>
      <c r="I795" t="s">
        <v>16913</v>
      </c>
      <c r="J795" t="s">
        <v>16914</v>
      </c>
      <c r="K795" t="s">
        <v>73</v>
      </c>
      <c r="L795">
        <v>1</v>
      </c>
      <c r="M795" t="s">
        <v>45268</v>
      </c>
      <c r="N795" t="s">
        <v>45269</v>
      </c>
      <c r="P795" t="s">
        <v>18276</v>
      </c>
      <c r="Q795" t="s">
        <v>19631</v>
      </c>
      <c r="R795" t="s">
        <v>45271</v>
      </c>
      <c r="S795" t="s">
        <v>45272</v>
      </c>
      <c r="T795" t="s">
        <v>141</v>
      </c>
      <c r="U795" t="s">
        <v>16727</v>
      </c>
      <c r="V795" t="s">
        <v>53313</v>
      </c>
      <c r="W795" t="s">
        <v>16663</v>
      </c>
      <c r="X795" t="s">
        <v>17040</v>
      </c>
      <c r="Y795" t="s">
        <v>76</v>
      </c>
      <c r="Z795" t="s">
        <v>77</v>
      </c>
      <c r="AA795" t="s">
        <v>171</v>
      </c>
      <c r="AB795" t="s">
        <v>17044</v>
      </c>
      <c r="AC795" t="s">
        <v>173</v>
      </c>
      <c r="AD795" t="s">
        <v>53314</v>
      </c>
      <c r="AE795" t="s">
        <v>20208</v>
      </c>
      <c r="AF795" t="s">
        <v>53315</v>
      </c>
      <c r="AG795" t="s">
        <v>22433</v>
      </c>
      <c r="AH795" t="s">
        <v>17431</v>
      </c>
      <c r="AI795" t="s">
        <v>22433</v>
      </c>
      <c r="AJ795">
        <v>1</v>
      </c>
      <c r="AK795" t="s">
        <v>98</v>
      </c>
      <c r="AL795" t="s">
        <v>79</v>
      </c>
      <c r="AO795">
        <v>18</v>
      </c>
      <c r="AP795" t="s">
        <v>16915</v>
      </c>
      <c r="AQ795" t="s">
        <v>92</v>
      </c>
      <c r="AR795" t="s">
        <v>16916</v>
      </c>
      <c r="AT795">
        <v>0</v>
      </c>
      <c r="AU795">
        <v>0</v>
      </c>
      <c r="AV795" t="s">
        <v>18276</v>
      </c>
      <c r="BI795" t="s">
        <v>81</v>
      </c>
      <c r="BJ795" t="s">
        <v>81</v>
      </c>
      <c r="BK795" t="s">
        <v>81</v>
      </c>
      <c r="BM795" t="s">
        <v>53319</v>
      </c>
      <c r="BN795" t="s">
        <v>53320</v>
      </c>
      <c r="BQ795" t="s">
        <v>17905</v>
      </c>
      <c r="BS795" t="s">
        <v>17202</v>
      </c>
      <c r="BV795" t="s">
        <v>53314</v>
      </c>
      <c r="BW795">
        <v>0</v>
      </c>
      <c r="BX795">
        <v>0</v>
      </c>
      <c r="CE795" t="s">
        <v>16880</v>
      </c>
      <c r="CF795" t="s">
        <v>16881</v>
      </c>
      <c r="CG795" t="s">
        <v>16882</v>
      </c>
      <c r="CK795" t="s">
        <v>16947</v>
      </c>
      <c r="CL795" t="s">
        <v>92</v>
      </c>
      <c r="CM795">
        <v>0</v>
      </c>
      <c r="CN795">
        <v>98.869500000000002</v>
      </c>
      <c r="CO795">
        <v>2.58</v>
      </c>
      <c r="CP795">
        <v>0</v>
      </c>
      <c r="CQ795" t="s">
        <v>17312</v>
      </c>
      <c r="CR795" t="s">
        <v>17313</v>
      </c>
      <c r="CS795" t="s">
        <v>53316</v>
      </c>
      <c r="CT795" t="s">
        <v>53317</v>
      </c>
      <c r="CU795" t="s">
        <v>16947</v>
      </c>
      <c r="CV795" t="s">
        <v>53318</v>
      </c>
      <c r="DU795">
        <v>1</v>
      </c>
      <c r="DV795">
        <v>1</v>
      </c>
      <c r="DW795">
        <v>0</v>
      </c>
      <c r="DY795">
        <v>0</v>
      </c>
      <c r="DZ795">
        <v>0</v>
      </c>
      <c r="EC795" t="s">
        <v>21320</v>
      </c>
      <c r="ED795">
        <v>1</v>
      </c>
      <c r="EE795" cm="1">
        <f t="array" ref="EE795">SUM(COUNTIFS(Table_Pending_Today[job_type_code],{"WB","WQ","Z5","Z7","U8","QU","7W","2V","2W","2X"},Table_Pending_Today[Order_Number],Table_Pending_Today[[#This Row],[Order_Number]]))</f>
        <v>0</v>
      </c>
      <c r="EF795">
        <f>COUNTIFS(Table_Pending_Today[Order_Number],Table_Pending_Today[[#This Row],[Order_Number]],Table_Pending_Today[tech_contractor],"INHOUSE")</f>
        <v>0</v>
      </c>
      <c r="EG795">
        <f>COUNTIFS(Table_Pending_Today[Order_Number],Table_Pending_Today[[#This Row],[Order_Number]],Table_Pending_Today[tech_contractor],"CONTRACTOR")</f>
        <v>0</v>
      </c>
      <c r="EH795" cm="1">
        <f t="array" ref="EH795">SUM(COUNTIFS(Table_Pending_Today[job_type_code],{"XV","XQ","XT","XU"},Table_Pending_Today[Order_Number],Table_Pending_Today[[#This Row],[Order_Number]]))</f>
        <v>1</v>
      </c>
      <c r="EI795" cm="1">
        <f t="array" ref="EI795">SUM(COUNTIFS(Table_Pending_Today[job_type_code],{"XV","XQ","XT","XU"},Table_Pending_Today[Order_Number],Table_Pending_Today[[#This Row],[Order_Number]],Table_Pending_Today[In-House],1))</f>
        <v>0</v>
      </c>
      <c r="EJ795" cm="1">
        <f t="array" ref="EJ795">SUM(COUNTIFS(Table_Pending_Today[job_type_code],{"XV","XQ","XT","XU"},Table_Pending_Today[Order_Number],Table_Pending_Today[[#This Row],[Order_Number]],Table_Pending_Today[Contractor],1))</f>
        <v>0</v>
      </c>
      <c r="EK795" cm="1">
        <f t="array" ref="EK795">SUM(COUNTIFS(Table_Pending_Today[job_type_code],{"WB","WQ","Z5","Z7","U8","QU","7W","2V","2W","2X"},Table_Pending_Today[Order_Number],Table_Pending_Today[[#This Row],[Order_Number]]))</f>
        <v>0</v>
      </c>
      <c r="EL795" cm="1">
        <f t="array" ref="EL795">SUM(COUNTIFS(Table_Pending_Today[job_type_code],{"WB","WQ","Z5","Z7","U8","QU","7W","2V","2W","2X"},Table_Pending_Today[In-House],1,Table_Pending_Today[Order_Number],Table_Pending_Today[[#This Row],[Order_Number]]))</f>
        <v>0</v>
      </c>
      <c r="EM795" cm="1">
        <f t="array" ref="EM795">SUM(COUNTIFS(Table_Pending_Today[job_type_code],{"WB","WQ","Z5","Z7","U8","QU","7W","2V","2W","2X"},Table_Pending_Today[Contractor],1,Table_Pending_Today[Order_Number],Table_Pending_Today[[#This Row],[Order_Number]]))</f>
        <v>0</v>
      </c>
      <c r="EN795" cm="1">
        <f t="array" ref="EN795">IF(SUM(COUNTIFS(Table_Pending_Today[Order_Type_Desc],{"Install","Service Order","Restart"},Table_Pending_Today[Order_Number],Table_Pending_Today[[#This Row],[Order_Number]]))&gt;0,1,0)</f>
        <v>0</v>
      </c>
      <c r="EO795" cm="1">
        <f t="array" ref="EO795">IF(SUM(COUNTIFS(Table_Pending_Today[Order_Type_Desc],{"Install","Service Order","Restart"},Table_Pending_Today[In-House],1,Table_Pending_Today[Order_Number],Table_Pending_Today[[#This Row],[Order_Number]]))&gt;0,1,0)</f>
        <v>0</v>
      </c>
      <c r="EP795" cm="1">
        <f t="array" ref="EP795">IF(SUM(COUNTIFS(Table_Pending_Today[Order_Type_Desc],{"Install","Service Order","Restart"},Table_Pending_Today[Contractor],1,Table_Pending_Today[Order_Number],Table_Pending_Today[[#This Row],[Order_Number]]))&gt;0,1,0)</f>
        <v>0</v>
      </c>
      <c r="EQ795">
        <f>IF(SUM(COUNTIFS(Table_Pending_Today[Order_Type_Desc],"Special Request",Table_Pending_Today[Bury_Drop],0,Table_Pending_Today[In-House],1,Table_Pending_Today[Order_Number],Table_Pending_Today[[#This Row],[Order_Number]]))&gt;0,1,0)</f>
        <v>0</v>
      </c>
      <c r="ER795">
        <f>SUM(COUNTIFS(Table_Pending_Today[Order_Type_Desc],"Special Request",Table_Pending_Today[Bury_Drop],0,Table_Pending_Today[Contractor],1,Table_Pending_Today[Order_Number],Table_Pending_Today[[#This Row],[Order_Number]]))</f>
        <v>0</v>
      </c>
    </row>
    <row r="796" spans="1:148" x14ac:dyDescent="0.25">
      <c r="A796" t="s">
        <v>22433</v>
      </c>
      <c r="B796" t="s">
        <v>68448</v>
      </c>
      <c r="C796" t="s">
        <v>16787</v>
      </c>
      <c r="D796" t="s">
        <v>57743</v>
      </c>
      <c r="E796" t="s">
        <v>57744</v>
      </c>
      <c r="F796" t="s">
        <v>57745</v>
      </c>
      <c r="G796">
        <v>766138</v>
      </c>
      <c r="H796" t="s">
        <v>72</v>
      </c>
      <c r="I796" t="s">
        <v>16913</v>
      </c>
      <c r="J796" t="s">
        <v>16914</v>
      </c>
      <c r="K796" t="s">
        <v>73</v>
      </c>
      <c r="L796">
        <v>0</v>
      </c>
      <c r="M796" t="s">
        <v>57746</v>
      </c>
      <c r="N796" t="s">
        <v>57747</v>
      </c>
      <c r="P796" t="s">
        <v>18297</v>
      </c>
      <c r="Q796" t="s">
        <v>18298</v>
      </c>
      <c r="R796" t="s">
        <v>57749</v>
      </c>
      <c r="S796" t="s">
        <v>57750</v>
      </c>
      <c r="T796" t="s">
        <v>141</v>
      </c>
      <c r="U796" t="s">
        <v>16727</v>
      </c>
      <c r="V796" t="s">
        <v>70158</v>
      </c>
      <c r="W796" t="s">
        <v>16663</v>
      </c>
      <c r="X796" t="s">
        <v>17850</v>
      </c>
      <c r="Y796" t="s">
        <v>76</v>
      </c>
      <c r="Z796" t="s">
        <v>77</v>
      </c>
      <c r="AA796" t="s">
        <v>171</v>
      </c>
      <c r="AB796" t="s">
        <v>184</v>
      </c>
      <c r="AC796" t="s">
        <v>16861</v>
      </c>
      <c r="AD796" t="s">
        <v>70159</v>
      </c>
      <c r="AE796" t="s">
        <v>22433</v>
      </c>
      <c r="AF796" t="s">
        <v>70160</v>
      </c>
      <c r="AG796" t="s">
        <v>22433</v>
      </c>
      <c r="AH796" t="s">
        <v>16795</v>
      </c>
      <c r="AJ796">
        <v>0</v>
      </c>
      <c r="AL796" t="s">
        <v>18174</v>
      </c>
      <c r="AM796" t="s">
        <v>3</v>
      </c>
      <c r="AN796" t="s">
        <v>18006</v>
      </c>
      <c r="AO796">
        <v>18</v>
      </c>
      <c r="AP796" t="s">
        <v>16915</v>
      </c>
      <c r="AQ796" t="s">
        <v>92</v>
      </c>
      <c r="AR796" t="s">
        <v>16916</v>
      </c>
      <c r="AT796">
        <v>0</v>
      </c>
      <c r="AU796">
        <v>0</v>
      </c>
      <c r="AV796" t="s">
        <v>18297</v>
      </c>
      <c r="BI796" t="s">
        <v>81</v>
      </c>
      <c r="BJ796" t="s">
        <v>81</v>
      </c>
      <c r="BK796" t="s">
        <v>81</v>
      </c>
      <c r="BM796" t="s">
        <v>70161</v>
      </c>
      <c r="BN796" t="s">
        <v>70162</v>
      </c>
      <c r="BQ796" t="s">
        <v>70163</v>
      </c>
      <c r="BS796" t="s">
        <v>17202</v>
      </c>
      <c r="BT796" t="s">
        <v>18175</v>
      </c>
      <c r="BU796" t="s">
        <v>18176</v>
      </c>
      <c r="BV796" t="s">
        <v>70159</v>
      </c>
      <c r="BW796">
        <v>0</v>
      </c>
      <c r="BX796">
        <v>0</v>
      </c>
      <c r="CE796" t="s">
        <v>16880</v>
      </c>
      <c r="CF796" t="s">
        <v>16881</v>
      </c>
      <c r="CG796" t="s">
        <v>16882</v>
      </c>
      <c r="CK796" t="s">
        <v>16920</v>
      </c>
      <c r="CL796" t="s">
        <v>92</v>
      </c>
      <c r="CM796">
        <v>0</v>
      </c>
      <c r="CN796">
        <v>98.536500000000004</v>
      </c>
      <c r="CO796">
        <v>5.58</v>
      </c>
      <c r="CP796">
        <v>375</v>
      </c>
      <c r="CQ796" t="s">
        <v>17312</v>
      </c>
      <c r="CR796" t="s">
        <v>17313</v>
      </c>
      <c r="CT796" t="s">
        <v>19380</v>
      </c>
      <c r="DU796">
        <v>1</v>
      </c>
      <c r="DV796">
        <v>1</v>
      </c>
      <c r="DW796">
        <v>0</v>
      </c>
      <c r="DY796">
        <v>0</v>
      </c>
      <c r="DZ796">
        <v>0</v>
      </c>
      <c r="EC796" t="s">
        <v>21320</v>
      </c>
      <c r="ED796">
        <v>0</v>
      </c>
      <c r="EE796" cm="1">
        <f t="array" ref="EE796">SUM(COUNTIFS(Table_Pending_Today[job_type_code],{"WB","WQ","Z5","Z7","U8","QU","7W","2V","2W","2X"},Table_Pending_Today[Order_Number],Table_Pending_Today[[#This Row],[Order_Number]]))</f>
        <v>0</v>
      </c>
      <c r="EF796">
        <f>COUNTIFS(Table_Pending_Today[Order_Number],Table_Pending_Today[[#This Row],[Order_Number]],Table_Pending_Today[tech_contractor],"INHOUSE")</f>
        <v>0</v>
      </c>
      <c r="EG796">
        <f>COUNTIFS(Table_Pending_Today[Order_Number],Table_Pending_Today[[#This Row],[Order_Number]],Table_Pending_Today[tech_contractor],"CONTRACTOR")</f>
        <v>1</v>
      </c>
      <c r="EH796" cm="1">
        <f t="array" ref="EH796">SUM(COUNTIFS(Table_Pending_Today[job_type_code],{"XV","XQ","XT","XU"},Table_Pending_Today[Order_Number],Table_Pending_Today[[#This Row],[Order_Number]]))</f>
        <v>1</v>
      </c>
      <c r="EI796" cm="1">
        <f t="array" ref="EI796">SUM(COUNTIFS(Table_Pending_Today[job_type_code],{"XV","XQ","XT","XU"},Table_Pending_Today[Order_Number],Table_Pending_Today[[#This Row],[Order_Number]],Table_Pending_Today[In-House],1))</f>
        <v>0</v>
      </c>
      <c r="EJ796" cm="1">
        <f t="array" ref="EJ796">SUM(COUNTIFS(Table_Pending_Today[job_type_code],{"XV","XQ","XT","XU"},Table_Pending_Today[Order_Number],Table_Pending_Today[[#This Row],[Order_Number]],Table_Pending_Today[Contractor],1))</f>
        <v>1</v>
      </c>
      <c r="EK796" cm="1">
        <f t="array" ref="EK796">SUM(COUNTIFS(Table_Pending_Today[job_type_code],{"WB","WQ","Z5","Z7","U8","QU","7W","2V","2W","2X"},Table_Pending_Today[Order_Number],Table_Pending_Today[[#This Row],[Order_Number]]))</f>
        <v>0</v>
      </c>
      <c r="EL796" cm="1">
        <f t="array" ref="EL796">SUM(COUNTIFS(Table_Pending_Today[job_type_code],{"WB","WQ","Z5","Z7","U8","QU","7W","2V","2W","2X"},Table_Pending_Today[In-House],1,Table_Pending_Today[Order_Number],Table_Pending_Today[[#This Row],[Order_Number]]))</f>
        <v>0</v>
      </c>
      <c r="EM796" cm="1">
        <f t="array" ref="EM796">SUM(COUNTIFS(Table_Pending_Today[job_type_code],{"WB","WQ","Z5","Z7","U8","QU","7W","2V","2W","2X"},Table_Pending_Today[Contractor],1,Table_Pending_Today[Order_Number],Table_Pending_Today[[#This Row],[Order_Number]]))</f>
        <v>0</v>
      </c>
      <c r="EN796" cm="1">
        <f t="array" ref="EN796">IF(SUM(COUNTIFS(Table_Pending_Today[Order_Type_Desc],{"Install","Service Order","Restart"},Table_Pending_Today[Order_Number],Table_Pending_Today[[#This Row],[Order_Number]]))&gt;0,1,0)</f>
        <v>0</v>
      </c>
      <c r="EO796" cm="1">
        <f t="array" ref="EO796">IF(SUM(COUNTIFS(Table_Pending_Today[Order_Type_Desc],{"Install","Service Order","Restart"},Table_Pending_Today[In-House],1,Table_Pending_Today[Order_Number],Table_Pending_Today[[#This Row],[Order_Number]]))&gt;0,1,0)</f>
        <v>0</v>
      </c>
      <c r="EP796" cm="1">
        <f t="array" ref="EP796">IF(SUM(COUNTIFS(Table_Pending_Today[Order_Type_Desc],{"Install","Service Order","Restart"},Table_Pending_Today[Contractor],1,Table_Pending_Today[Order_Number],Table_Pending_Today[[#This Row],[Order_Number]]))&gt;0,1,0)</f>
        <v>0</v>
      </c>
      <c r="EQ796">
        <f>IF(SUM(COUNTIFS(Table_Pending_Today[Order_Type_Desc],"Special Request",Table_Pending_Today[Bury_Drop],0,Table_Pending_Today[In-House],1,Table_Pending_Today[Order_Number],Table_Pending_Today[[#This Row],[Order_Number]]))&gt;0,1,0)</f>
        <v>0</v>
      </c>
      <c r="ER796">
        <f>SUM(COUNTIFS(Table_Pending_Today[Order_Type_Desc],"Special Request",Table_Pending_Today[Bury_Drop],0,Table_Pending_Today[Contractor],1,Table_Pending_Today[Order_Number],Table_Pending_Today[[#This Row],[Order_Number]]))</f>
        <v>0</v>
      </c>
    </row>
    <row r="797" spans="1:148" x14ac:dyDescent="0.25">
      <c r="A797" t="s">
        <v>22433</v>
      </c>
      <c r="B797" t="s">
        <v>68448</v>
      </c>
      <c r="C797" t="s">
        <v>16787</v>
      </c>
      <c r="D797" t="s">
        <v>58123</v>
      </c>
      <c r="E797" t="s">
        <v>58124</v>
      </c>
      <c r="F797" t="s">
        <v>58125</v>
      </c>
      <c r="G797">
        <v>766144</v>
      </c>
      <c r="H797" t="s">
        <v>16844</v>
      </c>
      <c r="I797" t="s">
        <v>17273</v>
      </c>
      <c r="J797" t="s">
        <v>17634</v>
      </c>
      <c r="K797" t="s">
        <v>73</v>
      </c>
      <c r="L797">
        <v>0</v>
      </c>
      <c r="M797" t="s">
        <v>58126</v>
      </c>
      <c r="N797" t="s">
        <v>58127</v>
      </c>
      <c r="P797" t="s">
        <v>18232</v>
      </c>
      <c r="Q797" t="s">
        <v>70164</v>
      </c>
      <c r="R797" t="s">
        <v>58129</v>
      </c>
      <c r="S797" t="s">
        <v>58130</v>
      </c>
      <c r="T797" t="s">
        <v>141</v>
      </c>
      <c r="U797" t="s">
        <v>16727</v>
      </c>
      <c r="V797" t="s">
        <v>70165</v>
      </c>
      <c r="W797" t="s">
        <v>16663</v>
      </c>
      <c r="X797" t="s">
        <v>16990</v>
      </c>
      <c r="Y797" t="s">
        <v>76</v>
      </c>
      <c r="Z797" t="s">
        <v>96</v>
      </c>
      <c r="AA797" t="s">
        <v>179</v>
      </c>
      <c r="AB797" t="s">
        <v>181</v>
      </c>
      <c r="AC797" t="s">
        <v>107</v>
      </c>
      <c r="AD797" t="s">
        <v>70166</v>
      </c>
      <c r="AE797" t="s">
        <v>22433</v>
      </c>
      <c r="AF797" t="s">
        <v>70167</v>
      </c>
      <c r="AG797" t="s">
        <v>22433</v>
      </c>
      <c r="AH797" t="s">
        <v>16840</v>
      </c>
      <c r="AJ797">
        <v>0</v>
      </c>
      <c r="AL797" t="s">
        <v>79</v>
      </c>
      <c r="AO797">
        <v>20</v>
      </c>
      <c r="AP797" t="s">
        <v>17274</v>
      </c>
      <c r="AQ797" t="s">
        <v>80</v>
      </c>
      <c r="AR797" t="s">
        <v>17274</v>
      </c>
      <c r="AT797">
        <v>0</v>
      </c>
      <c r="AU797">
        <v>0</v>
      </c>
      <c r="AV797" t="s">
        <v>17112</v>
      </c>
      <c r="BI797" t="s">
        <v>81</v>
      </c>
      <c r="BJ797" t="s">
        <v>81</v>
      </c>
      <c r="BK797" t="s">
        <v>81</v>
      </c>
      <c r="BM797" t="s">
        <v>70168</v>
      </c>
      <c r="BN797" t="s">
        <v>70169</v>
      </c>
      <c r="BS797" t="s">
        <v>17202</v>
      </c>
      <c r="BV797" t="s">
        <v>70166</v>
      </c>
      <c r="BW797">
        <v>0</v>
      </c>
      <c r="BX797">
        <v>0</v>
      </c>
      <c r="CE797" t="s">
        <v>16880</v>
      </c>
      <c r="CF797" t="s">
        <v>16881</v>
      </c>
      <c r="CG797" t="s">
        <v>16882</v>
      </c>
      <c r="CK797" t="s">
        <v>16885</v>
      </c>
      <c r="CL797" t="s">
        <v>80</v>
      </c>
      <c r="CM797">
        <v>0</v>
      </c>
      <c r="CN797">
        <v>95.147199999999998</v>
      </c>
      <c r="CO797">
        <v>8.5399999999999991</v>
      </c>
      <c r="CP797">
        <v>375</v>
      </c>
      <c r="CQ797" t="s">
        <v>17320</v>
      </c>
      <c r="CR797" t="s">
        <v>17313</v>
      </c>
      <c r="CS797" t="s">
        <v>17314</v>
      </c>
      <c r="CT797" t="s">
        <v>17321</v>
      </c>
      <c r="CU797" t="s">
        <v>16885</v>
      </c>
      <c r="DU797">
        <v>1</v>
      </c>
      <c r="DV797">
        <v>0</v>
      </c>
      <c r="DW797">
        <v>0</v>
      </c>
      <c r="DY797">
        <v>0</v>
      </c>
      <c r="DZ797">
        <v>0</v>
      </c>
      <c r="EC797" t="s">
        <v>21337</v>
      </c>
      <c r="ED797">
        <v>0</v>
      </c>
      <c r="EE797" cm="1">
        <f t="array" ref="EE797">SUM(COUNTIFS(Table_Pending_Today[job_type_code],{"WB","WQ","Z5","Z7","U8","QU","7W","2V","2W","2X"},Table_Pending_Today[Order_Number],Table_Pending_Today[[#This Row],[Order_Number]]))</f>
        <v>0</v>
      </c>
      <c r="EF797">
        <f>COUNTIFS(Table_Pending_Today[Order_Number],Table_Pending_Today[[#This Row],[Order_Number]],Table_Pending_Today[tech_contractor],"INHOUSE")</f>
        <v>0</v>
      </c>
      <c r="EG797">
        <f>COUNTIFS(Table_Pending_Today[Order_Number],Table_Pending_Today[[#This Row],[Order_Number]],Table_Pending_Today[tech_contractor],"CONTRACTOR")</f>
        <v>0</v>
      </c>
      <c r="EH797" cm="1">
        <f t="array" ref="EH797">SUM(COUNTIFS(Table_Pending_Today[job_type_code],{"XV","XQ","XT","XU"},Table_Pending_Today[Order_Number],Table_Pending_Today[[#This Row],[Order_Number]]))</f>
        <v>0</v>
      </c>
      <c r="EI797" cm="1">
        <f t="array" ref="EI797">SUM(COUNTIFS(Table_Pending_Today[job_type_code],{"XV","XQ","XT","XU"},Table_Pending_Today[Order_Number],Table_Pending_Today[[#This Row],[Order_Number]],Table_Pending_Today[In-House],1))</f>
        <v>0</v>
      </c>
      <c r="EJ797" cm="1">
        <f t="array" ref="EJ797">SUM(COUNTIFS(Table_Pending_Today[job_type_code],{"XV","XQ","XT","XU"},Table_Pending_Today[Order_Number],Table_Pending_Today[[#This Row],[Order_Number]],Table_Pending_Today[Contractor],1))</f>
        <v>0</v>
      </c>
      <c r="EK797" cm="1">
        <f t="array" ref="EK797">SUM(COUNTIFS(Table_Pending_Today[job_type_code],{"WB","WQ","Z5","Z7","U8","QU","7W","2V","2W","2X"},Table_Pending_Today[Order_Number],Table_Pending_Today[[#This Row],[Order_Number]]))</f>
        <v>0</v>
      </c>
      <c r="EL797" cm="1">
        <f t="array" ref="EL797">SUM(COUNTIFS(Table_Pending_Today[job_type_code],{"WB","WQ","Z5","Z7","U8","QU","7W","2V","2W","2X"},Table_Pending_Today[In-House],1,Table_Pending_Today[Order_Number],Table_Pending_Today[[#This Row],[Order_Number]]))</f>
        <v>0</v>
      </c>
      <c r="EM797" cm="1">
        <f t="array" ref="EM797">SUM(COUNTIFS(Table_Pending_Today[job_type_code],{"WB","WQ","Z5","Z7","U8","QU","7W","2V","2W","2X"},Table_Pending_Today[Contractor],1,Table_Pending_Today[Order_Number],Table_Pending_Today[[#This Row],[Order_Number]]))</f>
        <v>0</v>
      </c>
      <c r="EN797" cm="1">
        <f t="array" ref="EN797">IF(SUM(COUNTIFS(Table_Pending_Today[Order_Type_Desc],{"Install","Service Order","Restart"},Table_Pending_Today[Order_Number],Table_Pending_Today[[#This Row],[Order_Number]]))&gt;0,1,0)</f>
        <v>0</v>
      </c>
      <c r="EO797" cm="1">
        <f t="array" ref="EO797">IF(SUM(COUNTIFS(Table_Pending_Today[Order_Type_Desc],{"Install","Service Order","Restart"},Table_Pending_Today[In-House],1,Table_Pending_Today[Order_Number],Table_Pending_Today[[#This Row],[Order_Number]]))&gt;0,1,0)</f>
        <v>0</v>
      </c>
      <c r="EP797" cm="1">
        <f t="array" ref="EP797">IF(SUM(COUNTIFS(Table_Pending_Today[Order_Type_Desc],{"Install","Service Order","Restart"},Table_Pending_Today[Contractor],1,Table_Pending_Today[Order_Number],Table_Pending_Today[[#This Row],[Order_Number]]))&gt;0,1,0)</f>
        <v>0</v>
      </c>
      <c r="EQ797">
        <f>IF(SUM(COUNTIFS(Table_Pending_Today[Order_Type_Desc],"Special Request",Table_Pending_Today[Bury_Drop],0,Table_Pending_Today[In-House],1,Table_Pending_Today[Order_Number],Table_Pending_Today[[#This Row],[Order_Number]]))&gt;0,1,0)</f>
        <v>0</v>
      </c>
      <c r="ER797">
        <f>SUM(COUNTIFS(Table_Pending_Today[Order_Type_Desc],"Special Request",Table_Pending_Today[Bury_Drop],0,Table_Pending_Today[Contractor],1,Table_Pending_Today[Order_Number],Table_Pending_Today[[#This Row],[Order_Number]]))</f>
        <v>0</v>
      </c>
    </row>
    <row r="798" spans="1:148" x14ac:dyDescent="0.25">
      <c r="A798" t="s">
        <v>22433</v>
      </c>
      <c r="B798" t="s">
        <v>68448</v>
      </c>
      <c r="C798" t="s">
        <v>16787</v>
      </c>
      <c r="D798" t="s">
        <v>52275</v>
      </c>
      <c r="E798" t="s">
        <v>52276</v>
      </c>
      <c r="F798" t="s">
        <v>52277</v>
      </c>
      <c r="G798">
        <v>756576</v>
      </c>
      <c r="H798" t="s">
        <v>16820</v>
      </c>
      <c r="I798" t="s">
        <v>16948</v>
      </c>
      <c r="J798" t="s">
        <v>17081</v>
      </c>
      <c r="K798" t="s">
        <v>73</v>
      </c>
      <c r="L798">
        <v>11</v>
      </c>
      <c r="M798" t="s">
        <v>52278</v>
      </c>
      <c r="N798" t="s">
        <v>52279</v>
      </c>
      <c r="P798" t="s">
        <v>46175</v>
      </c>
      <c r="Q798" t="s">
        <v>52280</v>
      </c>
      <c r="R798" t="s">
        <v>52281</v>
      </c>
      <c r="T798" t="s">
        <v>141</v>
      </c>
      <c r="U798" t="s">
        <v>16727</v>
      </c>
      <c r="V798" t="s">
        <v>52282</v>
      </c>
      <c r="W798" t="s">
        <v>16663</v>
      </c>
      <c r="X798" t="s">
        <v>17158</v>
      </c>
      <c r="Y798" t="s">
        <v>76</v>
      </c>
      <c r="Z798" t="s">
        <v>77</v>
      </c>
      <c r="AA798" t="s">
        <v>171</v>
      </c>
      <c r="AB798" t="s">
        <v>178</v>
      </c>
      <c r="AC798" t="s">
        <v>152</v>
      </c>
      <c r="AD798" t="s">
        <v>52283</v>
      </c>
      <c r="AE798" t="s">
        <v>18363</v>
      </c>
      <c r="AF798" t="s">
        <v>52284</v>
      </c>
      <c r="AG798" t="s">
        <v>22433</v>
      </c>
      <c r="AH798" t="s">
        <v>16779</v>
      </c>
      <c r="AI798" t="s">
        <v>22433</v>
      </c>
      <c r="AJ798">
        <v>0</v>
      </c>
      <c r="AK798" t="s">
        <v>98</v>
      </c>
      <c r="AL798" t="s">
        <v>79</v>
      </c>
      <c r="AO798">
        <v>21</v>
      </c>
      <c r="AP798" t="s">
        <v>16949</v>
      </c>
      <c r="AQ798" t="s">
        <v>99</v>
      </c>
      <c r="AR798" t="s">
        <v>17095</v>
      </c>
      <c r="AT798">
        <v>0</v>
      </c>
      <c r="AU798">
        <v>0</v>
      </c>
      <c r="AV798" t="s">
        <v>17328</v>
      </c>
      <c r="BI798" t="s">
        <v>81</v>
      </c>
      <c r="BJ798" t="s">
        <v>81</v>
      </c>
      <c r="BK798" t="s">
        <v>81</v>
      </c>
      <c r="BL798" t="s">
        <v>21350</v>
      </c>
      <c r="BM798" t="s">
        <v>21761</v>
      </c>
      <c r="BN798" t="s">
        <v>52288</v>
      </c>
      <c r="BO798" t="s">
        <v>100</v>
      </c>
      <c r="BP798" t="s">
        <v>52289</v>
      </c>
      <c r="BQ798" t="s">
        <v>52289</v>
      </c>
      <c r="BS798" t="s">
        <v>17202</v>
      </c>
      <c r="BV798" t="s">
        <v>52283</v>
      </c>
      <c r="BW798">
        <v>0</v>
      </c>
      <c r="BX798">
        <v>0</v>
      </c>
      <c r="BY798" t="s">
        <v>16821</v>
      </c>
      <c r="CE798" t="s">
        <v>17107</v>
      </c>
      <c r="CF798" t="s">
        <v>52290</v>
      </c>
      <c r="CG798" t="s">
        <v>52291</v>
      </c>
      <c r="CH798" t="s">
        <v>52292</v>
      </c>
      <c r="CI798" t="s">
        <v>52293</v>
      </c>
      <c r="CJ798" t="s">
        <v>52294</v>
      </c>
      <c r="CK798" t="s">
        <v>16885</v>
      </c>
      <c r="CL798" t="s">
        <v>99</v>
      </c>
      <c r="CM798">
        <v>0</v>
      </c>
      <c r="CN798">
        <v>80.194699999999997</v>
      </c>
      <c r="CO798">
        <v>1738.08</v>
      </c>
      <c r="CP798">
        <v>100</v>
      </c>
      <c r="CQ798" t="s">
        <v>17312</v>
      </c>
      <c r="CR798" t="s">
        <v>17313</v>
      </c>
      <c r="CS798" t="s">
        <v>52285</v>
      </c>
      <c r="CT798" t="s">
        <v>52286</v>
      </c>
      <c r="CU798" t="s">
        <v>17564</v>
      </c>
      <c r="CV798" t="s">
        <v>52287</v>
      </c>
      <c r="DU798">
        <v>1</v>
      </c>
      <c r="DV798">
        <v>0</v>
      </c>
      <c r="DW798">
        <v>0</v>
      </c>
      <c r="DX798">
        <v>1</v>
      </c>
      <c r="DY798">
        <v>0</v>
      </c>
      <c r="DZ798">
        <v>0</v>
      </c>
      <c r="EC798" t="s">
        <v>21383</v>
      </c>
      <c r="ED798">
        <v>11</v>
      </c>
      <c r="EE798" cm="1">
        <f t="array" ref="EE798">SUM(COUNTIFS(Table_Pending_Today[job_type_code],{"WB","WQ","Z5","Z7","U8","QU","7W","2V","2W","2X"},Table_Pending_Today[Order_Number],Table_Pending_Today[[#This Row],[Order_Number]]))</f>
        <v>0</v>
      </c>
      <c r="EF798">
        <f>COUNTIFS(Table_Pending_Today[Order_Number],Table_Pending_Today[[#This Row],[Order_Number]],Table_Pending_Today[tech_contractor],"INHOUSE")</f>
        <v>0</v>
      </c>
      <c r="EG798">
        <f>COUNTIFS(Table_Pending_Today[Order_Number],Table_Pending_Today[[#This Row],[Order_Number]],Table_Pending_Today[tech_contractor],"CONTRACTOR")</f>
        <v>0</v>
      </c>
      <c r="EH798" cm="1">
        <f t="array" ref="EH798">SUM(COUNTIFS(Table_Pending_Today[job_type_code],{"XV","XQ","XT","XU"},Table_Pending_Today[Order_Number],Table_Pending_Today[[#This Row],[Order_Number]]))</f>
        <v>0</v>
      </c>
      <c r="EI798" cm="1">
        <f t="array" ref="EI798">SUM(COUNTIFS(Table_Pending_Today[job_type_code],{"XV","XQ","XT","XU"},Table_Pending_Today[Order_Number],Table_Pending_Today[[#This Row],[Order_Number]],Table_Pending_Today[In-House],1))</f>
        <v>0</v>
      </c>
      <c r="EJ798" cm="1">
        <f t="array" ref="EJ798">SUM(COUNTIFS(Table_Pending_Today[job_type_code],{"XV","XQ","XT","XU"},Table_Pending_Today[Order_Number],Table_Pending_Today[[#This Row],[Order_Number]],Table_Pending_Today[Contractor],1))</f>
        <v>0</v>
      </c>
      <c r="EK798" cm="1">
        <f t="array" ref="EK798">SUM(COUNTIFS(Table_Pending_Today[job_type_code],{"WB","WQ","Z5","Z7","U8","QU","7W","2V","2W","2X"},Table_Pending_Today[Order_Number],Table_Pending_Today[[#This Row],[Order_Number]]))</f>
        <v>0</v>
      </c>
      <c r="EL798" cm="1">
        <f t="array" ref="EL798">SUM(COUNTIFS(Table_Pending_Today[job_type_code],{"WB","WQ","Z5","Z7","U8","QU","7W","2V","2W","2X"},Table_Pending_Today[In-House],1,Table_Pending_Today[Order_Number],Table_Pending_Today[[#This Row],[Order_Number]]))</f>
        <v>0</v>
      </c>
      <c r="EM798" cm="1">
        <f t="array" ref="EM798">SUM(COUNTIFS(Table_Pending_Today[job_type_code],{"WB","WQ","Z5","Z7","U8","QU","7W","2V","2W","2X"},Table_Pending_Today[Contractor],1,Table_Pending_Today[Order_Number],Table_Pending_Today[[#This Row],[Order_Number]]))</f>
        <v>0</v>
      </c>
      <c r="EN798" cm="1">
        <f t="array" ref="EN798">IF(SUM(COUNTIFS(Table_Pending_Today[Order_Type_Desc],{"Install","Service Order","Restart"},Table_Pending_Today[Order_Number],Table_Pending_Today[[#This Row],[Order_Number]]))&gt;0,1,0)</f>
        <v>1</v>
      </c>
      <c r="EO798" cm="1">
        <f t="array" ref="EO798">IF(SUM(COUNTIFS(Table_Pending_Today[Order_Type_Desc],{"Install","Service Order","Restart"},Table_Pending_Today[In-House],1,Table_Pending_Today[Order_Number],Table_Pending_Today[[#This Row],[Order_Number]]))&gt;0,1,0)</f>
        <v>0</v>
      </c>
      <c r="EP798" cm="1">
        <f t="array" ref="EP798">IF(SUM(COUNTIFS(Table_Pending_Today[Order_Type_Desc],{"Install","Service Order","Restart"},Table_Pending_Today[Contractor],1,Table_Pending_Today[Order_Number],Table_Pending_Today[[#This Row],[Order_Number]]))&gt;0,1,0)</f>
        <v>0</v>
      </c>
      <c r="EQ798">
        <f>IF(SUM(COUNTIFS(Table_Pending_Today[Order_Type_Desc],"Special Request",Table_Pending_Today[Bury_Drop],0,Table_Pending_Today[In-House],1,Table_Pending_Today[Order_Number],Table_Pending_Today[[#This Row],[Order_Number]]))&gt;0,1,0)</f>
        <v>0</v>
      </c>
      <c r="ER798">
        <f>SUM(COUNTIFS(Table_Pending_Today[Order_Type_Desc],"Special Request",Table_Pending_Today[Bury_Drop],0,Table_Pending_Today[Contractor],1,Table_Pending_Today[Order_Number],Table_Pending_Today[[#This Row],[Order_Number]]))</f>
        <v>0</v>
      </c>
    </row>
    <row r="799" spans="1:148" x14ac:dyDescent="0.25">
      <c r="A799" t="s">
        <v>22433</v>
      </c>
      <c r="B799" t="s">
        <v>68448</v>
      </c>
      <c r="C799" t="s">
        <v>16787</v>
      </c>
      <c r="D799" t="s">
        <v>44935</v>
      </c>
      <c r="E799" t="s">
        <v>44936</v>
      </c>
      <c r="F799" t="s">
        <v>44937</v>
      </c>
      <c r="G799">
        <v>764287</v>
      </c>
      <c r="H799" t="s">
        <v>72</v>
      </c>
      <c r="I799" t="s">
        <v>17013</v>
      </c>
      <c r="J799" t="s">
        <v>17014</v>
      </c>
      <c r="K799" t="s">
        <v>73</v>
      </c>
      <c r="L799">
        <v>2</v>
      </c>
      <c r="M799" t="s">
        <v>44938</v>
      </c>
      <c r="N799" t="s">
        <v>44939</v>
      </c>
      <c r="P799" t="s">
        <v>17094</v>
      </c>
      <c r="Q799" t="s">
        <v>18449</v>
      </c>
      <c r="R799" t="s">
        <v>44941</v>
      </c>
      <c r="T799" t="s">
        <v>141</v>
      </c>
      <c r="U799" t="s">
        <v>16727</v>
      </c>
      <c r="V799" t="s">
        <v>52767</v>
      </c>
      <c r="W799" t="s">
        <v>16663</v>
      </c>
      <c r="X799" t="s">
        <v>314</v>
      </c>
      <c r="Y799" t="s">
        <v>76</v>
      </c>
      <c r="Z799" t="s">
        <v>77</v>
      </c>
      <c r="AA799" t="s">
        <v>179</v>
      </c>
      <c r="AB799" t="s">
        <v>16860</v>
      </c>
      <c r="AC799" t="s">
        <v>107</v>
      </c>
      <c r="AD799" t="s">
        <v>52768</v>
      </c>
      <c r="AE799" t="s">
        <v>19945</v>
      </c>
      <c r="AF799" t="s">
        <v>52769</v>
      </c>
      <c r="AG799" t="s">
        <v>22433</v>
      </c>
      <c r="AH799" t="s">
        <v>16921</v>
      </c>
      <c r="AI799" t="s">
        <v>19945</v>
      </c>
      <c r="AJ799">
        <v>1</v>
      </c>
      <c r="AK799" t="s">
        <v>16793</v>
      </c>
      <c r="AL799" t="s">
        <v>79</v>
      </c>
      <c r="AO799">
        <v>18</v>
      </c>
      <c r="AP799" t="s">
        <v>17015</v>
      </c>
      <c r="AQ799" t="s">
        <v>80</v>
      </c>
      <c r="AR799" t="s">
        <v>17016</v>
      </c>
      <c r="AT799">
        <v>0</v>
      </c>
      <c r="AU799">
        <v>0</v>
      </c>
      <c r="AV799" t="s">
        <v>17094</v>
      </c>
      <c r="BI799" t="s">
        <v>81</v>
      </c>
      <c r="BJ799" t="s">
        <v>81</v>
      </c>
      <c r="BK799" t="s">
        <v>81</v>
      </c>
      <c r="BM799" t="s">
        <v>52773</v>
      </c>
      <c r="BN799" t="s">
        <v>52774</v>
      </c>
      <c r="BQ799" t="s">
        <v>52775</v>
      </c>
      <c r="BS799" t="s">
        <v>17202</v>
      </c>
      <c r="BV799" t="s">
        <v>52768</v>
      </c>
      <c r="BW799">
        <v>0</v>
      </c>
      <c r="BX799">
        <v>0</v>
      </c>
      <c r="CE799" t="s">
        <v>16880</v>
      </c>
      <c r="CF799" t="s">
        <v>16881</v>
      </c>
      <c r="CG799" t="s">
        <v>16882</v>
      </c>
      <c r="CK799" t="s">
        <v>17003</v>
      </c>
      <c r="CL799" t="s">
        <v>80</v>
      </c>
      <c r="CM799">
        <v>0</v>
      </c>
      <c r="CN799">
        <v>99.066299999999998</v>
      </c>
      <c r="CO799">
        <v>202.22</v>
      </c>
      <c r="CP799">
        <v>1275</v>
      </c>
      <c r="CQ799" t="s">
        <v>17312</v>
      </c>
      <c r="CR799" t="s">
        <v>17313</v>
      </c>
      <c r="CS799" t="s">
        <v>52770</v>
      </c>
      <c r="CT799" t="s">
        <v>52771</v>
      </c>
      <c r="CU799" t="s">
        <v>16920</v>
      </c>
      <c r="CV799" t="s">
        <v>52772</v>
      </c>
      <c r="DU799">
        <v>1</v>
      </c>
      <c r="DV799">
        <v>0</v>
      </c>
      <c r="DW799">
        <v>0</v>
      </c>
      <c r="DY799">
        <v>0</v>
      </c>
      <c r="DZ799">
        <v>0</v>
      </c>
      <c r="EC799" t="s">
        <v>21320</v>
      </c>
      <c r="ED799">
        <v>2</v>
      </c>
      <c r="EE799" cm="1">
        <f t="array" ref="EE799">SUM(COUNTIFS(Table_Pending_Today[job_type_code],{"WB","WQ","Z5","Z7","U8","QU","7W","2V","2W","2X"},Table_Pending_Today[Order_Number],Table_Pending_Today[[#This Row],[Order_Number]]))</f>
        <v>0</v>
      </c>
      <c r="EF799">
        <f>COUNTIFS(Table_Pending_Today[Order_Number],Table_Pending_Today[[#This Row],[Order_Number]],Table_Pending_Today[tech_contractor],"INHOUSE")</f>
        <v>0</v>
      </c>
      <c r="EG799">
        <f>COUNTIFS(Table_Pending_Today[Order_Number],Table_Pending_Today[[#This Row],[Order_Number]],Table_Pending_Today[tech_contractor],"CONTRACTOR")</f>
        <v>0</v>
      </c>
      <c r="EH799" cm="1">
        <f t="array" ref="EH799">SUM(COUNTIFS(Table_Pending_Today[job_type_code],{"XV","XQ","XT","XU"},Table_Pending_Today[Order_Number],Table_Pending_Today[[#This Row],[Order_Number]]))</f>
        <v>0</v>
      </c>
      <c r="EI799" cm="1">
        <f t="array" ref="EI799">SUM(COUNTIFS(Table_Pending_Today[job_type_code],{"XV","XQ","XT","XU"},Table_Pending_Today[Order_Number],Table_Pending_Today[[#This Row],[Order_Number]],Table_Pending_Today[In-House],1))</f>
        <v>0</v>
      </c>
      <c r="EJ799" cm="1">
        <f t="array" ref="EJ799">SUM(COUNTIFS(Table_Pending_Today[job_type_code],{"XV","XQ","XT","XU"},Table_Pending_Today[Order_Number],Table_Pending_Today[[#This Row],[Order_Number]],Table_Pending_Today[Contractor],1))</f>
        <v>0</v>
      </c>
      <c r="EK799" cm="1">
        <f t="array" ref="EK799">SUM(COUNTIFS(Table_Pending_Today[job_type_code],{"WB","WQ","Z5","Z7","U8","QU","7W","2V","2W","2X"},Table_Pending_Today[Order_Number],Table_Pending_Today[[#This Row],[Order_Number]]))</f>
        <v>0</v>
      </c>
      <c r="EL799" cm="1">
        <f t="array" ref="EL799">SUM(COUNTIFS(Table_Pending_Today[job_type_code],{"WB","WQ","Z5","Z7","U8","QU","7W","2V","2W","2X"},Table_Pending_Today[In-House],1,Table_Pending_Today[Order_Number],Table_Pending_Today[[#This Row],[Order_Number]]))</f>
        <v>0</v>
      </c>
      <c r="EM799" cm="1">
        <f t="array" ref="EM799">SUM(COUNTIFS(Table_Pending_Today[job_type_code],{"WB","WQ","Z5","Z7","U8","QU","7W","2V","2W","2X"},Table_Pending_Today[Contractor],1,Table_Pending_Today[Order_Number],Table_Pending_Today[[#This Row],[Order_Number]]))</f>
        <v>0</v>
      </c>
      <c r="EN799" cm="1">
        <f t="array" ref="EN799">IF(SUM(COUNTIFS(Table_Pending_Today[Order_Type_Desc],{"Install","Service Order","Restart"},Table_Pending_Today[Order_Number],Table_Pending_Today[[#This Row],[Order_Number]]))&gt;0,1,0)</f>
        <v>0</v>
      </c>
      <c r="EO799" cm="1">
        <f t="array" ref="EO799">IF(SUM(COUNTIFS(Table_Pending_Today[Order_Type_Desc],{"Install","Service Order","Restart"},Table_Pending_Today[In-House],1,Table_Pending_Today[Order_Number],Table_Pending_Today[[#This Row],[Order_Number]]))&gt;0,1,0)</f>
        <v>0</v>
      </c>
      <c r="EP799" cm="1">
        <f t="array" ref="EP799">IF(SUM(COUNTIFS(Table_Pending_Today[Order_Type_Desc],{"Install","Service Order","Restart"},Table_Pending_Today[Contractor],1,Table_Pending_Today[Order_Number],Table_Pending_Today[[#This Row],[Order_Number]]))&gt;0,1,0)</f>
        <v>0</v>
      </c>
      <c r="EQ799">
        <f>IF(SUM(COUNTIFS(Table_Pending_Today[Order_Type_Desc],"Special Request",Table_Pending_Today[Bury_Drop],0,Table_Pending_Today[In-House],1,Table_Pending_Today[Order_Number],Table_Pending_Today[[#This Row],[Order_Number]]))&gt;0,1,0)</f>
        <v>0</v>
      </c>
      <c r="ER799">
        <f>SUM(COUNTIFS(Table_Pending_Today[Order_Type_Desc],"Special Request",Table_Pending_Today[Bury_Drop],0,Table_Pending_Today[Contractor],1,Table_Pending_Today[Order_Number],Table_Pending_Today[[#This Row],[Order_Number]]))</f>
        <v>0</v>
      </c>
    </row>
    <row r="800" spans="1:148" x14ac:dyDescent="0.25">
      <c r="A800" t="s">
        <v>22433</v>
      </c>
      <c r="B800" t="s">
        <v>68448</v>
      </c>
      <c r="C800" t="s">
        <v>16787</v>
      </c>
      <c r="D800" t="s">
        <v>64498</v>
      </c>
      <c r="E800" t="s">
        <v>64499</v>
      </c>
      <c r="F800" t="s">
        <v>64500</v>
      </c>
      <c r="G800">
        <v>470024</v>
      </c>
      <c r="H800" t="s">
        <v>72</v>
      </c>
      <c r="I800" t="s">
        <v>89</v>
      </c>
      <c r="J800" t="s">
        <v>16794</v>
      </c>
      <c r="K800" t="s">
        <v>73</v>
      </c>
      <c r="L800">
        <v>0</v>
      </c>
      <c r="M800" t="s">
        <v>64501</v>
      </c>
      <c r="N800" t="s">
        <v>64502</v>
      </c>
      <c r="P800" t="s">
        <v>163</v>
      </c>
      <c r="Q800" t="s">
        <v>17152</v>
      </c>
      <c r="R800" t="s">
        <v>64504</v>
      </c>
      <c r="S800" t="s">
        <v>64505</v>
      </c>
      <c r="T800" t="s">
        <v>155</v>
      </c>
      <c r="U800" t="s">
        <v>16658</v>
      </c>
      <c r="V800" t="s">
        <v>70170</v>
      </c>
      <c r="W800" t="s">
        <v>16675</v>
      </c>
      <c r="X800" t="s">
        <v>18192</v>
      </c>
      <c r="Y800" t="s">
        <v>76</v>
      </c>
      <c r="Z800" t="s">
        <v>96</v>
      </c>
      <c r="AA800" t="s">
        <v>156</v>
      </c>
      <c r="AB800" t="s">
        <v>163</v>
      </c>
      <c r="AC800" t="s">
        <v>16686</v>
      </c>
      <c r="AD800" t="s">
        <v>70171</v>
      </c>
      <c r="AE800" t="s">
        <v>22433</v>
      </c>
      <c r="AF800" t="s">
        <v>70172</v>
      </c>
      <c r="AG800" t="s">
        <v>22433</v>
      </c>
      <c r="AH800" t="s">
        <v>16963</v>
      </c>
      <c r="AJ800">
        <v>0</v>
      </c>
      <c r="AL800" t="s">
        <v>79</v>
      </c>
      <c r="AO800">
        <v>18</v>
      </c>
      <c r="AP800" t="s">
        <v>91</v>
      </c>
      <c r="AQ800" t="s">
        <v>80</v>
      </c>
      <c r="AR800" t="s">
        <v>16796</v>
      </c>
      <c r="AT800">
        <v>0</v>
      </c>
      <c r="AU800">
        <v>0</v>
      </c>
      <c r="AV800" t="s">
        <v>17120</v>
      </c>
      <c r="BD800" t="s">
        <v>70176</v>
      </c>
      <c r="BE800" t="s">
        <v>221</v>
      </c>
      <c r="BF800" t="s">
        <v>70177</v>
      </c>
      <c r="BG800" t="s">
        <v>70178</v>
      </c>
      <c r="BH800" t="s">
        <v>17368</v>
      </c>
      <c r="BI800" t="s">
        <v>81</v>
      </c>
      <c r="BJ800" t="s">
        <v>81</v>
      </c>
      <c r="BK800" t="s">
        <v>81</v>
      </c>
      <c r="BM800" t="s">
        <v>70183</v>
      </c>
      <c r="BN800" t="s">
        <v>70184</v>
      </c>
      <c r="BQ800" t="s">
        <v>70185</v>
      </c>
      <c r="BS800" t="s">
        <v>17202</v>
      </c>
      <c r="BV800" t="s">
        <v>70171</v>
      </c>
      <c r="BW800">
        <v>0</v>
      </c>
      <c r="BX800">
        <v>0</v>
      </c>
      <c r="CE800" t="s">
        <v>16880</v>
      </c>
      <c r="CF800" t="s">
        <v>16881</v>
      </c>
      <c r="CG800" t="s">
        <v>16882</v>
      </c>
      <c r="CK800" t="s">
        <v>16920</v>
      </c>
      <c r="CL800" t="s">
        <v>80</v>
      </c>
      <c r="CM800">
        <v>0</v>
      </c>
      <c r="CN800">
        <v>98.568700000000007</v>
      </c>
      <c r="CO800">
        <v>2.91</v>
      </c>
      <c r="CP800">
        <v>0</v>
      </c>
      <c r="CQ800" t="s">
        <v>17312</v>
      </c>
      <c r="CR800" t="s">
        <v>17313</v>
      </c>
      <c r="CS800" t="s">
        <v>70173</v>
      </c>
      <c r="CT800" t="s">
        <v>70174</v>
      </c>
      <c r="CU800" t="s">
        <v>16920</v>
      </c>
      <c r="CV800" t="s">
        <v>70175</v>
      </c>
      <c r="CW800" t="s">
        <v>17400</v>
      </c>
      <c r="CX800" t="s">
        <v>17401</v>
      </c>
      <c r="CY800" t="s">
        <v>17499</v>
      </c>
      <c r="CZ800" t="s">
        <v>70179</v>
      </c>
      <c r="DA800" t="s">
        <v>70179</v>
      </c>
      <c r="DF800" t="s">
        <v>70180</v>
      </c>
      <c r="DI800" t="s">
        <v>70181</v>
      </c>
      <c r="DJ800" t="s">
        <v>70182</v>
      </c>
      <c r="DK800" t="s">
        <v>17383</v>
      </c>
      <c r="DL800" t="s">
        <v>19115</v>
      </c>
      <c r="DN800" t="s">
        <v>81</v>
      </c>
      <c r="DO800" t="s">
        <v>119</v>
      </c>
      <c r="DP800" t="s">
        <v>119</v>
      </c>
      <c r="DQ800" t="s">
        <v>81</v>
      </c>
      <c r="DU800">
        <v>1</v>
      </c>
      <c r="DV800">
        <v>0</v>
      </c>
      <c r="DW800">
        <v>0</v>
      </c>
      <c r="DY800">
        <v>0</v>
      </c>
      <c r="DZ800">
        <v>0</v>
      </c>
      <c r="EA800" t="s">
        <v>21552</v>
      </c>
      <c r="EC800" t="s">
        <v>21320</v>
      </c>
      <c r="ED800">
        <v>0</v>
      </c>
      <c r="EE800" cm="1">
        <f t="array" ref="EE800">SUM(COUNTIFS(Table_Pending_Today[job_type_code],{"WB","WQ","Z5","Z7","U8","QU","7W","2V","2W","2X"},Table_Pending_Today[Order_Number],Table_Pending_Today[[#This Row],[Order_Number]]))</f>
        <v>0</v>
      </c>
      <c r="EF800">
        <f>COUNTIFS(Table_Pending_Today[Order_Number],Table_Pending_Today[[#This Row],[Order_Number]],Table_Pending_Today[tech_contractor],"INHOUSE")</f>
        <v>0</v>
      </c>
      <c r="EG800">
        <f>COUNTIFS(Table_Pending_Today[Order_Number],Table_Pending_Today[[#This Row],[Order_Number]],Table_Pending_Today[tech_contractor],"CONTRACTOR")</f>
        <v>0</v>
      </c>
      <c r="EH800" cm="1">
        <f t="array" ref="EH800">SUM(COUNTIFS(Table_Pending_Today[job_type_code],{"XV","XQ","XT","XU"},Table_Pending_Today[Order_Number],Table_Pending_Today[[#This Row],[Order_Number]]))</f>
        <v>0</v>
      </c>
      <c r="EI800" cm="1">
        <f t="array" ref="EI800">SUM(COUNTIFS(Table_Pending_Today[job_type_code],{"XV","XQ","XT","XU"},Table_Pending_Today[Order_Number],Table_Pending_Today[[#This Row],[Order_Number]],Table_Pending_Today[In-House],1))</f>
        <v>0</v>
      </c>
      <c r="EJ800" cm="1">
        <f t="array" ref="EJ800">SUM(COUNTIFS(Table_Pending_Today[job_type_code],{"XV","XQ","XT","XU"},Table_Pending_Today[Order_Number],Table_Pending_Today[[#This Row],[Order_Number]],Table_Pending_Today[Contractor],1))</f>
        <v>0</v>
      </c>
      <c r="EK800" cm="1">
        <f t="array" ref="EK800">SUM(COUNTIFS(Table_Pending_Today[job_type_code],{"WB","WQ","Z5","Z7","U8","QU","7W","2V","2W","2X"},Table_Pending_Today[Order_Number],Table_Pending_Today[[#This Row],[Order_Number]]))</f>
        <v>0</v>
      </c>
      <c r="EL800" cm="1">
        <f t="array" ref="EL800">SUM(COUNTIFS(Table_Pending_Today[job_type_code],{"WB","WQ","Z5","Z7","U8","QU","7W","2V","2W","2X"},Table_Pending_Today[In-House],1,Table_Pending_Today[Order_Number],Table_Pending_Today[[#This Row],[Order_Number]]))</f>
        <v>0</v>
      </c>
      <c r="EM800" cm="1">
        <f t="array" ref="EM800">SUM(COUNTIFS(Table_Pending_Today[job_type_code],{"WB","WQ","Z5","Z7","U8","QU","7W","2V","2W","2X"},Table_Pending_Today[Contractor],1,Table_Pending_Today[Order_Number],Table_Pending_Today[[#This Row],[Order_Number]]))</f>
        <v>0</v>
      </c>
      <c r="EN800" cm="1">
        <f t="array" ref="EN800">IF(SUM(COUNTIFS(Table_Pending_Today[Order_Type_Desc],{"Install","Service Order","Restart"},Table_Pending_Today[Order_Number],Table_Pending_Today[[#This Row],[Order_Number]]))&gt;0,1,0)</f>
        <v>0</v>
      </c>
      <c r="EO800" cm="1">
        <f t="array" ref="EO800">IF(SUM(COUNTIFS(Table_Pending_Today[Order_Type_Desc],{"Install","Service Order","Restart"},Table_Pending_Today[In-House],1,Table_Pending_Today[Order_Number],Table_Pending_Today[[#This Row],[Order_Number]]))&gt;0,1,0)</f>
        <v>0</v>
      </c>
      <c r="EP800" cm="1">
        <f t="array" ref="EP800">IF(SUM(COUNTIFS(Table_Pending_Today[Order_Type_Desc],{"Install","Service Order","Restart"},Table_Pending_Today[Contractor],1,Table_Pending_Today[Order_Number],Table_Pending_Today[[#This Row],[Order_Number]]))&gt;0,1,0)</f>
        <v>0</v>
      </c>
      <c r="EQ800">
        <f>IF(SUM(COUNTIFS(Table_Pending_Today[Order_Type_Desc],"Special Request",Table_Pending_Today[Bury_Drop],0,Table_Pending_Today[In-House],1,Table_Pending_Today[Order_Number],Table_Pending_Today[[#This Row],[Order_Number]]))&gt;0,1,0)</f>
        <v>0</v>
      </c>
      <c r="ER800">
        <f>SUM(COUNTIFS(Table_Pending_Today[Order_Type_Desc],"Special Request",Table_Pending_Today[Bury_Drop],0,Table_Pending_Today[Contractor],1,Table_Pending_Today[Order_Number],Table_Pending_Today[[#This Row],[Order_Number]]))</f>
        <v>0</v>
      </c>
    </row>
    <row r="801" spans="1:148" x14ac:dyDescent="0.25">
      <c r="A801" t="s">
        <v>22433</v>
      </c>
      <c r="B801" t="s">
        <v>68448</v>
      </c>
      <c r="C801" t="s">
        <v>16787</v>
      </c>
      <c r="D801" t="s">
        <v>44582</v>
      </c>
      <c r="E801" t="s">
        <v>44583</v>
      </c>
      <c r="F801" t="s">
        <v>44584</v>
      </c>
      <c r="G801">
        <v>764785</v>
      </c>
      <c r="H801" t="s">
        <v>72</v>
      </c>
      <c r="I801" t="s">
        <v>16913</v>
      </c>
      <c r="J801" t="s">
        <v>16914</v>
      </c>
      <c r="K801" t="s">
        <v>73</v>
      </c>
      <c r="L801">
        <v>2</v>
      </c>
      <c r="M801" t="s">
        <v>44585</v>
      </c>
      <c r="N801" t="s">
        <v>44586</v>
      </c>
      <c r="P801" t="s">
        <v>177</v>
      </c>
      <c r="Q801" t="s">
        <v>17700</v>
      </c>
      <c r="R801" t="s">
        <v>44588</v>
      </c>
      <c r="T801" t="s">
        <v>141</v>
      </c>
      <c r="U801" t="s">
        <v>16727</v>
      </c>
      <c r="V801" t="s">
        <v>52490</v>
      </c>
      <c r="W801" t="s">
        <v>16663</v>
      </c>
      <c r="X801" t="s">
        <v>16726</v>
      </c>
      <c r="Y801" t="s">
        <v>76</v>
      </c>
      <c r="Z801" t="s">
        <v>126</v>
      </c>
      <c r="AA801" t="s">
        <v>171</v>
      </c>
      <c r="AB801" t="s">
        <v>178</v>
      </c>
      <c r="AC801" t="s">
        <v>152</v>
      </c>
      <c r="AD801" t="s">
        <v>52491</v>
      </c>
      <c r="AE801" t="s">
        <v>19945</v>
      </c>
      <c r="AF801" t="s">
        <v>52492</v>
      </c>
      <c r="AG801" t="s">
        <v>22433</v>
      </c>
      <c r="AH801" t="s">
        <v>16963</v>
      </c>
      <c r="AI801" t="s">
        <v>22433</v>
      </c>
      <c r="AJ801">
        <v>1</v>
      </c>
      <c r="AK801" t="s">
        <v>16793</v>
      </c>
      <c r="AL801" t="s">
        <v>18164</v>
      </c>
      <c r="AM801" t="s">
        <v>3</v>
      </c>
      <c r="AN801" t="s">
        <v>18006</v>
      </c>
      <c r="AO801">
        <v>18</v>
      </c>
      <c r="AP801" t="s">
        <v>16915</v>
      </c>
      <c r="AQ801" t="s">
        <v>92</v>
      </c>
      <c r="AR801" t="s">
        <v>16916</v>
      </c>
      <c r="AT801">
        <v>0</v>
      </c>
      <c r="AU801">
        <v>0</v>
      </c>
      <c r="AV801" t="s">
        <v>17133</v>
      </c>
      <c r="BI801" t="s">
        <v>81</v>
      </c>
      <c r="BJ801" t="s">
        <v>81</v>
      </c>
      <c r="BK801" t="s">
        <v>81</v>
      </c>
      <c r="BM801" t="s">
        <v>52493</v>
      </c>
      <c r="BN801" t="s">
        <v>52494</v>
      </c>
      <c r="BQ801" t="s">
        <v>52495</v>
      </c>
      <c r="BS801" t="s">
        <v>17202</v>
      </c>
      <c r="BT801" t="s">
        <v>17770</v>
      </c>
      <c r="BU801" t="s">
        <v>18165</v>
      </c>
      <c r="BV801" t="s">
        <v>52491</v>
      </c>
      <c r="BW801">
        <v>0</v>
      </c>
      <c r="BX801">
        <v>0</v>
      </c>
      <c r="CE801" t="s">
        <v>16880</v>
      </c>
      <c r="CF801" t="s">
        <v>16881</v>
      </c>
      <c r="CG801" t="s">
        <v>16882</v>
      </c>
      <c r="CK801" t="s">
        <v>16920</v>
      </c>
      <c r="CL801" t="s">
        <v>92</v>
      </c>
      <c r="CM801">
        <v>0</v>
      </c>
      <c r="CN801">
        <v>67.743499999999997</v>
      </c>
      <c r="CO801">
        <v>13956.44</v>
      </c>
      <c r="CP801">
        <v>3300</v>
      </c>
      <c r="CQ801" t="s">
        <v>17312</v>
      </c>
      <c r="CR801" t="s">
        <v>17313</v>
      </c>
      <c r="CT801" t="s">
        <v>19380</v>
      </c>
      <c r="DS801">
        <v>0</v>
      </c>
      <c r="DU801">
        <v>1</v>
      </c>
      <c r="DV801">
        <v>1</v>
      </c>
      <c r="DW801">
        <v>0</v>
      </c>
      <c r="DY801">
        <v>0</v>
      </c>
      <c r="DZ801">
        <v>0</v>
      </c>
      <c r="EC801" t="s">
        <v>21383</v>
      </c>
      <c r="ED801">
        <v>2</v>
      </c>
      <c r="EE801" cm="1">
        <f t="array" ref="EE801">SUM(COUNTIFS(Table_Pending_Today[job_type_code],{"WB","WQ","Z5","Z7","U8","QU","7W","2V","2W","2X"},Table_Pending_Today[Order_Number],Table_Pending_Today[[#This Row],[Order_Number]]))</f>
        <v>0</v>
      </c>
      <c r="EF801">
        <f>COUNTIFS(Table_Pending_Today[Order_Number],Table_Pending_Today[[#This Row],[Order_Number]],Table_Pending_Today[tech_contractor],"INHOUSE")</f>
        <v>0</v>
      </c>
      <c r="EG801">
        <f>COUNTIFS(Table_Pending_Today[Order_Number],Table_Pending_Today[[#This Row],[Order_Number]],Table_Pending_Today[tech_contractor],"CONTRACTOR")</f>
        <v>1</v>
      </c>
      <c r="EH801" cm="1">
        <f t="array" ref="EH801">SUM(COUNTIFS(Table_Pending_Today[job_type_code],{"XV","XQ","XT","XU"},Table_Pending_Today[Order_Number],Table_Pending_Today[[#This Row],[Order_Number]]))</f>
        <v>1</v>
      </c>
      <c r="EI801" cm="1">
        <f t="array" ref="EI801">SUM(COUNTIFS(Table_Pending_Today[job_type_code],{"XV","XQ","XT","XU"},Table_Pending_Today[Order_Number],Table_Pending_Today[[#This Row],[Order_Number]],Table_Pending_Today[In-House],1))</f>
        <v>0</v>
      </c>
      <c r="EJ801" cm="1">
        <f t="array" ref="EJ801">SUM(COUNTIFS(Table_Pending_Today[job_type_code],{"XV","XQ","XT","XU"},Table_Pending_Today[Order_Number],Table_Pending_Today[[#This Row],[Order_Number]],Table_Pending_Today[Contractor],1))</f>
        <v>1</v>
      </c>
      <c r="EK801" cm="1">
        <f t="array" ref="EK801">SUM(COUNTIFS(Table_Pending_Today[job_type_code],{"WB","WQ","Z5","Z7","U8","QU","7W","2V","2W","2X"},Table_Pending_Today[Order_Number],Table_Pending_Today[[#This Row],[Order_Number]]))</f>
        <v>0</v>
      </c>
      <c r="EL801" cm="1">
        <f t="array" ref="EL801">SUM(COUNTIFS(Table_Pending_Today[job_type_code],{"WB","WQ","Z5","Z7","U8","QU","7W","2V","2W","2X"},Table_Pending_Today[In-House],1,Table_Pending_Today[Order_Number],Table_Pending_Today[[#This Row],[Order_Number]]))</f>
        <v>0</v>
      </c>
      <c r="EM801" cm="1">
        <f t="array" ref="EM801">SUM(COUNTIFS(Table_Pending_Today[job_type_code],{"WB","WQ","Z5","Z7","U8","QU","7W","2V","2W","2X"},Table_Pending_Today[Contractor],1,Table_Pending_Today[Order_Number],Table_Pending_Today[[#This Row],[Order_Number]]))</f>
        <v>0</v>
      </c>
      <c r="EN801" cm="1">
        <f t="array" ref="EN801">IF(SUM(COUNTIFS(Table_Pending_Today[Order_Type_Desc],{"Install","Service Order","Restart"},Table_Pending_Today[Order_Number],Table_Pending_Today[[#This Row],[Order_Number]]))&gt;0,1,0)</f>
        <v>0</v>
      </c>
      <c r="EO801" cm="1">
        <f t="array" ref="EO801">IF(SUM(COUNTIFS(Table_Pending_Today[Order_Type_Desc],{"Install","Service Order","Restart"},Table_Pending_Today[In-House],1,Table_Pending_Today[Order_Number],Table_Pending_Today[[#This Row],[Order_Number]]))&gt;0,1,0)</f>
        <v>0</v>
      </c>
      <c r="EP801" cm="1">
        <f t="array" ref="EP801">IF(SUM(COUNTIFS(Table_Pending_Today[Order_Type_Desc],{"Install","Service Order","Restart"},Table_Pending_Today[Contractor],1,Table_Pending_Today[Order_Number],Table_Pending_Today[[#This Row],[Order_Number]]))&gt;0,1,0)</f>
        <v>0</v>
      </c>
      <c r="EQ801">
        <f>IF(SUM(COUNTIFS(Table_Pending_Today[Order_Type_Desc],"Special Request",Table_Pending_Today[Bury_Drop],0,Table_Pending_Today[In-House],1,Table_Pending_Today[Order_Number],Table_Pending_Today[[#This Row],[Order_Number]]))&gt;0,1,0)</f>
        <v>0</v>
      </c>
      <c r="ER801">
        <f>SUM(COUNTIFS(Table_Pending_Today[Order_Type_Desc],"Special Request",Table_Pending_Today[Bury_Drop],0,Table_Pending_Today[Contractor],1,Table_Pending_Today[Order_Number],Table_Pending_Today[[#This Row],[Order_Number]]))</f>
        <v>0</v>
      </c>
    </row>
    <row r="802" spans="1:148" x14ac:dyDescent="0.25">
      <c r="A802" t="s">
        <v>22433</v>
      </c>
      <c r="B802" t="s">
        <v>68448</v>
      </c>
      <c r="C802" t="s">
        <v>16787</v>
      </c>
      <c r="E802" t="s">
        <v>47445</v>
      </c>
      <c r="F802" t="s">
        <v>70186</v>
      </c>
      <c r="G802">
        <v>766309</v>
      </c>
      <c r="H802" t="s">
        <v>72</v>
      </c>
      <c r="I802" t="s">
        <v>16931</v>
      </c>
      <c r="J802" t="s">
        <v>16932</v>
      </c>
      <c r="K802" t="s">
        <v>73</v>
      </c>
      <c r="L802">
        <v>0</v>
      </c>
      <c r="M802" t="s">
        <v>47447</v>
      </c>
      <c r="N802" t="s">
        <v>70187</v>
      </c>
      <c r="P802" t="s">
        <v>177</v>
      </c>
      <c r="Q802" t="s">
        <v>17625</v>
      </c>
      <c r="R802" t="s">
        <v>47450</v>
      </c>
      <c r="S802" t="s">
        <v>47451</v>
      </c>
      <c r="T802" t="s">
        <v>141</v>
      </c>
      <c r="U802" t="s">
        <v>16727</v>
      </c>
      <c r="V802" t="s">
        <v>70188</v>
      </c>
      <c r="W802" t="s">
        <v>16663</v>
      </c>
      <c r="X802" t="s">
        <v>16726</v>
      </c>
      <c r="Z802" t="s">
        <v>96</v>
      </c>
      <c r="AA802" t="s">
        <v>171</v>
      </c>
      <c r="AB802" t="s">
        <v>178</v>
      </c>
      <c r="AC802" t="s">
        <v>152</v>
      </c>
      <c r="AD802" t="s">
        <v>70189</v>
      </c>
      <c r="AE802" t="s">
        <v>22433</v>
      </c>
      <c r="AF802" t="s">
        <v>68839</v>
      </c>
      <c r="AG802" t="s">
        <v>22433</v>
      </c>
      <c r="AH802" t="s">
        <v>16840</v>
      </c>
      <c r="AJ802">
        <v>0</v>
      </c>
      <c r="AL802" t="s">
        <v>79</v>
      </c>
      <c r="AO802">
        <v>20</v>
      </c>
      <c r="AP802" t="s">
        <v>124</v>
      </c>
      <c r="AQ802" t="s">
        <v>92</v>
      </c>
      <c r="AR802" t="s">
        <v>16933</v>
      </c>
      <c r="AT802">
        <v>0</v>
      </c>
      <c r="AU802">
        <v>0</v>
      </c>
      <c r="AV802" t="s">
        <v>18170</v>
      </c>
      <c r="BI802" t="s">
        <v>81</v>
      </c>
      <c r="BJ802" t="s">
        <v>81</v>
      </c>
      <c r="BK802" t="s">
        <v>81</v>
      </c>
      <c r="BM802" t="s">
        <v>70190</v>
      </c>
      <c r="BN802" t="s">
        <v>70191</v>
      </c>
      <c r="BQ802" t="s">
        <v>70192</v>
      </c>
      <c r="BV802" t="s">
        <v>70189</v>
      </c>
      <c r="BW802">
        <v>0</v>
      </c>
      <c r="BX802">
        <v>0</v>
      </c>
      <c r="CE802" t="s">
        <v>16880</v>
      </c>
      <c r="CF802" t="s">
        <v>16881</v>
      </c>
      <c r="CG802" t="s">
        <v>16882</v>
      </c>
      <c r="CK802" t="s">
        <v>16911</v>
      </c>
      <c r="CL802" t="s">
        <v>92</v>
      </c>
      <c r="CN802">
        <v>98.152299999999997</v>
      </c>
      <c r="CO802">
        <v>8.0299999999999994</v>
      </c>
      <c r="CP802">
        <v>75</v>
      </c>
      <c r="CQ802" t="s">
        <v>17312</v>
      </c>
      <c r="CR802" t="s">
        <v>17313</v>
      </c>
      <c r="CS802" t="s">
        <v>52906</v>
      </c>
      <c r="CT802" t="s">
        <v>52907</v>
      </c>
      <c r="CU802" t="s">
        <v>16911</v>
      </c>
      <c r="CV802" t="s">
        <v>52908</v>
      </c>
      <c r="DU802">
        <v>1</v>
      </c>
      <c r="DV802">
        <v>1</v>
      </c>
      <c r="DW802">
        <v>0</v>
      </c>
      <c r="DY802">
        <v>0</v>
      </c>
      <c r="DZ802">
        <v>0</v>
      </c>
      <c r="EC802" t="s">
        <v>21320</v>
      </c>
      <c r="ED802">
        <v>0</v>
      </c>
      <c r="EE802" cm="1">
        <f t="array" ref="EE802">SUM(COUNTIFS(Table_Pending_Today[job_type_code],{"WB","WQ","Z5","Z7","U8","QU","7W","2V","2W","2X"},Table_Pending_Today[Order_Number],Table_Pending_Today[[#This Row],[Order_Number]]))</f>
        <v>0</v>
      </c>
      <c r="EF802">
        <f>COUNTIFS(Table_Pending_Today[Order_Number],Table_Pending_Today[[#This Row],[Order_Number]],Table_Pending_Today[tech_contractor],"INHOUSE")</f>
        <v>0</v>
      </c>
      <c r="EG802">
        <f>COUNTIFS(Table_Pending_Today[Order_Number],Table_Pending_Today[[#This Row],[Order_Number]],Table_Pending_Today[tech_contractor],"CONTRACTOR")</f>
        <v>0</v>
      </c>
      <c r="EH802" cm="1">
        <f t="array" ref="EH802">SUM(COUNTIFS(Table_Pending_Today[job_type_code],{"XV","XQ","XT","XU"},Table_Pending_Today[Order_Number],Table_Pending_Today[[#This Row],[Order_Number]]))</f>
        <v>1</v>
      </c>
      <c r="EI802" cm="1">
        <f t="array" ref="EI802">SUM(COUNTIFS(Table_Pending_Today[job_type_code],{"XV","XQ","XT","XU"},Table_Pending_Today[Order_Number],Table_Pending_Today[[#This Row],[Order_Number]],Table_Pending_Today[In-House],1))</f>
        <v>0</v>
      </c>
      <c r="EJ802" cm="1">
        <f t="array" ref="EJ802">SUM(COUNTIFS(Table_Pending_Today[job_type_code],{"XV","XQ","XT","XU"},Table_Pending_Today[Order_Number],Table_Pending_Today[[#This Row],[Order_Number]],Table_Pending_Today[Contractor],1))</f>
        <v>0</v>
      </c>
      <c r="EK802" cm="1">
        <f t="array" ref="EK802">SUM(COUNTIFS(Table_Pending_Today[job_type_code],{"WB","WQ","Z5","Z7","U8","QU","7W","2V","2W","2X"},Table_Pending_Today[Order_Number],Table_Pending_Today[[#This Row],[Order_Number]]))</f>
        <v>0</v>
      </c>
      <c r="EL802" cm="1">
        <f t="array" ref="EL802">SUM(COUNTIFS(Table_Pending_Today[job_type_code],{"WB","WQ","Z5","Z7","U8","QU","7W","2V","2W","2X"},Table_Pending_Today[In-House],1,Table_Pending_Today[Order_Number],Table_Pending_Today[[#This Row],[Order_Number]]))</f>
        <v>0</v>
      </c>
      <c r="EM802" cm="1">
        <f t="array" ref="EM802">SUM(COUNTIFS(Table_Pending_Today[job_type_code],{"WB","WQ","Z5","Z7","U8","QU","7W","2V","2W","2X"},Table_Pending_Today[Contractor],1,Table_Pending_Today[Order_Number],Table_Pending_Today[[#This Row],[Order_Number]]))</f>
        <v>0</v>
      </c>
      <c r="EN802" cm="1">
        <f t="array" ref="EN802">IF(SUM(COUNTIFS(Table_Pending_Today[Order_Type_Desc],{"Install","Service Order","Restart"},Table_Pending_Today[Order_Number],Table_Pending_Today[[#This Row],[Order_Number]]))&gt;0,1,0)</f>
        <v>0</v>
      </c>
      <c r="EO802" cm="1">
        <f t="array" ref="EO802">IF(SUM(COUNTIFS(Table_Pending_Today[Order_Type_Desc],{"Install","Service Order","Restart"},Table_Pending_Today[In-House],1,Table_Pending_Today[Order_Number],Table_Pending_Today[[#This Row],[Order_Number]]))&gt;0,1,0)</f>
        <v>0</v>
      </c>
      <c r="EP802" cm="1">
        <f t="array" ref="EP802">IF(SUM(COUNTIFS(Table_Pending_Today[Order_Type_Desc],{"Install","Service Order","Restart"},Table_Pending_Today[Contractor],1,Table_Pending_Today[Order_Number],Table_Pending_Today[[#This Row],[Order_Number]]))&gt;0,1,0)</f>
        <v>0</v>
      </c>
      <c r="EQ802">
        <f>IF(SUM(COUNTIFS(Table_Pending_Today[Order_Type_Desc],"Special Request",Table_Pending_Today[Bury_Drop],0,Table_Pending_Today[In-House],1,Table_Pending_Today[Order_Number],Table_Pending_Today[[#This Row],[Order_Number]]))&gt;0,1,0)</f>
        <v>0</v>
      </c>
      <c r="ER802">
        <f>SUM(COUNTIFS(Table_Pending_Today[Order_Type_Desc],"Special Request",Table_Pending_Today[Bury_Drop],0,Table_Pending_Today[Contractor],1,Table_Pending_Today[Order_Number],Table_Pending_Today[[#This Row],[Order_Number]]))</f>
        <v>0</v>
      </c>
    </row>
    <row r="803" spans="1:148" x14ac:dyDescent="0.25">
      <c r="A803" t="s">
        <v>22433</v>
      </c>
      <c r="B803" t="s">
        <v>68448</v>
      </c>
      <c r="C803" t="s">
        <v>16787</v>
      </c>
      <c r="D803" t="s">
        <v>52090</v>
      </c>
      <c r="E803" t="s">
        <v>52091</v>
      </c>
      <c r="F803" t="s">
        <v>52092</v>
      </c>
      <c r="G803">
        <v>365464</v>
      </c>
      <c r="H803" t="s">
        <v>16820</v>
      </c>
      <c r="I803" t="s">
        <v>16970</v>
      </c>
      <c r="J803" t="s">
        <v>16791</v>
      </c>
      <c r="K803" t="s">
        <v>73</v>
      </c>
      <c r="L803">
        <v>15</v>
      </c>
      <c r="M803" t="s">
        <v>52093</v>
      </c>
      <c r="N803" t="s">
        <v>52094</v>
      </c>
      <c r="P803" t="s">
        <v>16896</v>
      </c>
      <c r="Q803" t="s">
        <v>17863</v>
      </c>
      <c r="R803" t="s">
        <v>52095</v>
      </c>
      <c r="T803" t="s">
        <v>147</v>
      </c>
      <c r="U803" t="s">
        <v>16728</v>
      </c>
      <c r="V803" t="s">
        <v>52096</v>
      </c>
      <c r="W803" t="s">
        <v>16660</v>
      </c>
      <c r="X803" t="s">
        <v>16812</v>
      </c>
      <c r="Y803" t="s">
        <v>76</v>
      </c>
      <c r="Z803" t="s">
        <v>96</v>
      </c>
      <c r="AA803" t="s">
        <v>174</v>
      </c>
      <c r="AB803" t="s">
        <v>16813</v>
      </c>
      <c r="AC803" t="s">
        <v>180</v>
      </c>
      <c r="AD803" t="s">
        <v>52097</v>
      </c>
      <c r="AE803" t="s">
        <v>18364</v>
      </c>
      <c r="AF803" t="s">
        <v>52098</v>
      </c>
      <c r="AG803" t="s">
        <v>22433</v>
      </c>
      <c r="AH803" t="s">
        <v>16921</v>
      </c>
      <c r="AI803" t="s">
        <v>22433</v>
      </c>
      <c r="AJ803">
        <v>1</v>
      </c>
      <c r="AK803" t="s">
        <v>16838</v>
      </c>
      <c r="AL803" t="s">
        <v>52917</v>
      </c>
      <c r="AM803" t="s">
        <v>87</v>
      </c>
      <c r="AO803">
        <v>25</v>
      </c>
      <c r="AP803" t="s">
        <v>16971</v>
      </c>
      <c r="AQ803" t="s">
        <v>99</v>
      </c>
      <c r="AR803" t="s">
        <v>16792</v>
      </c>
      <c r="AT803">
        <v>0</v>
      </c>
      <c r="AU803">
        <v>0</v>
      </c>
      <c r="AV803" t="s">
        <v>17105</v>
      </c>
      <c r="BI803" t="s">
        <v>81</v>
      </c>
      <c r="BJ803" t="s">
        <v>81</v>
      </c>
      <c r="BK803" t="s">
        <v>81</v>
      </c>
      <c r="BL803" t="s">
        <v>52100</v>
      </c>
      <c r="BM803" t="s">
        <v>52101</v>
      </c>
      <c r="BN803" t="s">
        <v>52102</v>
      </c>
      <c r="BO803" t="s">
        <v>52103</v>
      </c>
      <c r="BQ803" t="s">
        <v>52103</v>
      </c>
      <c r="BR803" t="s">
        <v>18291</v>
      </c>
      <c r="BS803" t="s">
        <v>18292</v>
      </c>
      <c r="BT803" t="s">
        <v>52918</v>
      </c>
      <c r="BU803" t="s">
        <v>17810</v>
      </c>
      <c r="BV803" t="s">
        <v>52097</v>
      </c>
      <c r="BW803">
        <v>0</v>
      </c>
      <c r="BX803">
        <v>0</v>
      </c>
      <c r="BY803" t="s">
        <v>16821</v>
      </c>
      <c r="CG803" t="s">
        <v>52104</v>
      </c>
      <c r="CK803" t="s">
        <v>50339</v>
      </c>
      <c r="CL803" t="s">
        <v>99</v>
      </c>
      <c r="CM803">
        <v>0</v>
      </c>
      <c r="CN803">
        <v>99.198400000000007</v>
      </c>
      <c r="CO803">
        <v>1.65</v>
      </c>
      <c r="CP803">
        <v>0</v>
      </c>
      <c r="CQ803" t="s">
        <v>17315</v>
      </c>
      <c r="CR803" t="s">
        <v>52099</v>
      </c>
      <c r="CS803" t="s">
        <v>17314</v>
      </c>
      <c r="CT803" t="s">
        <v>17733</v>
      </c>
      <c r="CU803" t="s">
        <v>16885</v>
      </c>
      <c r="DS803">
        <v>0</v>
      </c>
      <c r="DU803">
        <v>1</v>
      </c>
      <c r="DV803">
        <v>0</v>
      </c>
      <c r="DW803">
        <v>0</v>
      </c>
      <c r="DY803">
        <v>0</v>
      </c>
      <c r="DZ803">
        <v>0</v>
      </c>
      <c r="EC803" t="s">
        <v>21320</v>
      </c>
      <c r="ED803">
        <v>15</v>
      </c>
      <c r="EE803" cm="1">
        <f t="array" ref="EE803">SUM(COUNTIFS(Table_Pending_Today[job_type_code],{"WB","WQ","Z5","Z7","U8","QU","7W","2V","2W","2X"},Table_Pending_Today[Order_Number],Table_Pending_Today[[#This Row],[Order_Number]]))</f>
        <v>0</v>
      </c>
      <c r="EF803">
        <f>COUNTIFS(Table_Pending_Today[Order_Number],Table_Pending_Today[[#This Row],[Order_Number]],Table_Pending_Today[tech_contractor],"INHOUSE")</f>
        <v>1</v>
      </c>
      <c r="EG803">
        <f>COUNTIFS(Table_Pending_Today[Order_Number],Table_Pending_Today[[#This Row],[Order_Number]],Table_Pending_Today[tech_contractor],"CONTRACTOR")</f>
        <v>0</v>
      </c>
      <c r="EH803" cm="1">
        <f t="array" ref="EH803">SUM(COUNTIFS(Table_Pending_Today[job_type_code],{"XV","XQ","XT","XU"},Table_Pending_Today[Order_Number],Table_Pending_Today[[#This Row],[Order_Number]]))</f>
        <v>0</v>
      </c>
      <c r="EI803" cm="1">
        <f t="array" ref="EI803">SUM(COUNTIFS(Table_Pending_Today[job_type_code],{"XV","XQ","XT","XU"},Table_Pending_Today[Order_Number],Table_Pending_Today[[#This Row],[Order_Number]],Table_Pending_Today[In-House],1))</f>
        <v>0</v>
      </c>
      <c r="EJ803" cm="1">
        <f t="array" ref="EJ803">SUM(COUNTIFS(Table_Pending_Today[job_type_code],{"XV","XQ","XT","XU"},Table_Pending_Today[Order_Number],Table_Pending_Today[[#This Row],[Order_Number]],Table_Pending_Today[Contractor],1))</f>
        <v>0</v>
      </c>
      <c r="EK803" cm="1">
        <f t="array" ref="EK803">SUM(COUNTIFS(Table_Pending_Today[job_type_code],{"WB","WQ","Z5","Z7","U8","QU","7W","2V","2W","2X"},Table_Pending_Today[Order_Number],Table_Pending_Today[[#This Row],[Order_Number]]))</f>
        <v>0</v>
      </c>
      <c r="EL803" cm="1">
        <f t="array" ref="EL803">SUM(COUNTIFS(Table_Pending_Today[job_type_code],{"WB","WQ","Z5","Z7","U8","QU","7W","2V","2W","2X"},Table_Pending_Today[In-House],1,Table_Pending_Today[Order_Number],Table_Pending_Today[[#This Row],[Order_Number]]))</f>
        <v>0</v>
      </c>
      <c r="EM803" cm="1">
        <f t="array" ref="EM803">SUM(COUNTIFS(Table_Pending_Today[job_type_code],{"WB","WQ","Z5","Z7","U8","QU","7W","2V","2W","2X"},Table_Pending_Today[Contractor],1,Table_Pending_Today[Order_Number],Table_Pending_Today[[#This Row],[Order_Number]]))</f>
        <v>0</v>
      </c>
      <c r="EN803" cm="1">
        <f t="array" ref="EN803">IF(SUM(COUNTIFS(Table_Pending_Today[Order_Type_Desc],{"Install","Service Order","Restart"},Table_Pending_Today[Order_Number],Table_Pending_Today[[#This Row],[Order_Number]]))&gt;0,1,0)</f>
        <v>1</v>
      </c>
      <c r="EO803" cm="1">
        <f t="array" ref="EO803">IF(SUM(COUNTIFS(Table_Pending_Today[Order_Type_Desc],{"Install","Service Order","Restart"},Table_Pending_Today[In-House],1,Table_Pending_Today[Order_Number],Table_Pending_Today[[#This Row],[Order_Number]]))&gt;0,1,0)</f>
        <v>1</v>
      </c>
      <c r="EP803" cm="1">
        <f t="array" ref="EP803">IF(SUM(COUNTIFS(Table_Pending_Today[Order_Type_Desc],{"Install","Service Order","Restart"},Table_Pending_Today[Contractor],1,Table_Pending_Today[Order_Number],Table_Pending_Today[[#This Row],[Order_Number]]))&gt;0,1,0)</f>
        <v>0</v>
      </c>
      <c r="EQ803">
        <f>IF(SUM(COUNTIFS(Table_Pending_Today[Order_Type_Desc],"Special Request",Table_Pending_Today[Bury_Drop],0,Table_Pending_Today[In-House],1,Table_Pending_Today[Order_Number],Table_Pending_Today[[#This Row],[Order_Number]]))&gt;0,1,0)</f>
        <v>0</v>
      </c>
      <c r="ER803">
        <f>SUM(COUNTIFS(Table_Pending_Today[Order_Type_Desc],"Special Request",Table_Pending_Today[Bury_Drop],0,Table_Pending_Today[Contractor],1,Table_Pending_Today[Order_Number],Table_Pending_Today[[#This Row],[Order_Number]]))</f>
        <v>0</v>
      </c>
    </row>
    <row r="804" spans="1:148" x14ac:dyDescent="0.25">
      <c r="A804" t="s">
        <v>22433</v>
      </c>
      <c r="B804" t="s">
        <v>68448</v>
      </c>
      <c r="C804" t="s">
        <v>16787</v>
      </c>
      <c r="D804" t="s">
        <v>45099</v>
      </c>
      <c r="E804" t="s">
        <v>45100</v>
      </c>
      <c r="F804" t="s">
        <v>45101</v>
      </c>
      <c r="G804">
        <v>370586</v>
      </c>
      <c r="H804" t="s">
        <v>72</v>
      </c>
      <c r="I804" t="s">
        <v>16931</v>
      </c>
      <c r="J804" t="s">
        <v>16932</v>
      </c>
      <c r="K804" t="s">
        <v>73</v>
      </c>
      <c r="L804">
        <v>2</v>
      </c>
      <c r="M804" t="s">
        <v>45102</v>
      </c>
      <c r="N804" t="s">
        <v>45103</v>
      </c>
      <c r="P804" t="s">
        <v>17680</v>
      </c>
      <c r="Q804" t="s">
        <v>17916</v>
      </c>
      <c r="R804" t="s">
        <v>45105</v>
      </c>
      <c r="T804" t="s">
        <v>147</v>
      </c>
      <c r="U804" t="s">
        <v>16728</v>
      </c>
      <c r="V804" t="s">
        <v>52847</v>
      </c>
      <c r="W804" t="s">
        <v>16660</v>
      </c>
      <c r="X804" t="s">
        <v>17701</v>
      </c>
      <c r="Y804" t="s">
        <v>76</v>
      </c>
      <c r="Z804" t="s">
        <v>77</v>
      </c>
      <c r="AA804" t="s">
        <v>182</v>
      </c>
      <c r="AB804" t="s">
        <v>16859</v>
      </c>
      <c r="AC804" t="s">
        <v>145</v>
      </c>
      <c r="AD804" t="s">
        <v>21914</v>
      </c>
      <c r="AE804" t="s">
        <v>19945</v>
      </c>
      <c r="AF804" t="s">
        <v>52848</v>
      </c>
      <c r="AG804" t="s">
        <v>22433</v>
      </c>
      <c r="AH804" t="s">
        <v>16840</v>
      </c>
      <c r="AI804" t="s">
        <v>20208</v>
      </c>
      <c r="AJ804">
        <v>1</v>
      </c>
      <c r="AK804" t="s">
        <v>98</v>
      </c>
      <c r="AL804" t="s">
        <v>79</v>
      </c>
      <c r="AO804">
        <v>20</v>
      </c>
      <c r="AP804" t="s">
        <v>124</v>
      </c>
      <c r="AQ804" t="s">
        <v>92</v>
      </c>
      <c r="AR804" t="s">
        <v>16933</v>
      </c>
      <c r="AT804">
        <v>0</v>
      </c>
      <c r="AU804">
        <v>0</v>
      </c>
      <c r="AV804" t="s">
        <v>17128</v>
      </c>
      <c r="BI804" t="s">
        <v>81</v>
      </c>
      <c r="BJ804" t="s">
        <v>81</v>
      </c>
      <c r="BK804" t="s">
        <v>81</v>
      </c>
      <c r="BM804" t="s">
        <v>52852</v>
      </c>
      <c r="BN804" t="s">
        <v>52853</v>
      </c>
      <c r="BQ804" t="s">
        <v>52854</v>
      </c>
      <c r="BS804" t="s">
        <v>17202</v>
      </c>
      <c r="BV804" t="s">
        <v>21914</v>
      </c>
      <c r="BW804">
        <v>0</v>
      </c>
      <c r="BX804">
        <v>0</v>
      </c>
      <c r="CE804" t="s">
        <v>16880</v>
      </c>
      <c r="CF804" t="s">
        <v>16881</v>
      </c>
      <c r="CG804" t="s">
        <v>16882</v>
      </c>
      <c r="CK804" t="s">
        <v>16947</v>
      </c>
      <c r="CL804" t="s">
        <v>92</v>
      </c>
      <c r="CM804">
        <v>0</v>
      </c>
      <c r="CN804">
        <v>98.75</v>
      </c>
      <c r="CO804">
        <v>4.8</v>
      </c>
      <c r="CP804">
        <v>1000</v>
      </c>
      <c r="CQ804" t="s">
        <v>17312</v>
      </c>
      <c r="CR804" t="s">
        <v>17313</v>
      </c>
      <c r="CS804" t="s">
        <v>52849</v>
      </c>
      <c r="CT804" t="s">
        <v>52850</v>
      </c>
      <c r="CU804" t="s">
        <v>16947</v>
      </c>
      <c r="CV804" t="s">
        <v>52851</v>
      </c>
      <c r="DU804">
        <v>1</v>
      </c>
      <c r="DV804">
        <v>1</v>
      </c>
      <c r="DW804">
        <v>0</v>
      </c>
      <c r="DY804">
        <v>0</v>
      </c>
      <c r="DZ804">
        <v>0</v>
      </c>
      <c r="EC804" t="s">
        <v>21320</v>
      </c>
      <c r="ED804">
        <v>2</v>
      </c>
      <c r="EE804" cm="1">
        <f t="array" ref="EE804">SUM(COUNTIFS(Table_Pending_Today[job_type_code],{"WB","WQ","Z5","Z7","U8","QU","7W","2V","2W","2X"},Table_Pending_Today[Order_Number],Table_Pending_Today[[#This Row],[Order_Number]]))</f>
        <v>0</v>
      </c>
      <c r="EF804">
        <f>COUNTIFS(Table_Pending_Today[Order_Number],Table_Pending_Today[[#This Row],[Order_Number]],Table_Pending_Today[tech_contractor],"INHOUSE")</f>
        <v>0</v>
      </c>
      <c r="EG804">
        <f>COUNTIFS(Table_Pending_Today[Order_Number],Table_Pending_Today[[#This Row],[Order_Number]],Table_Pending_Today[tech_contractor],"CONTRACTOR")</f>
        <v>0</v>
      </c>
      <c r="EH804" cm="1">
        <f t="array" ref="EH804">SUM(COUNTIFS(Table_Pending_Today[job_type_code],{"XV","XQ","XT","XU"},Table_Pending_Today[Order_Number],Table_Pending_Today[[#This Row],[Order_Number]]))</f>
        <v>1</v>
      </c>
      <c r="EI804" cm="1">
        <f t="array" ref="EI804">SUM(COUNTIFS(Table_Pending_Today[job_type_code],{"XV","XQ","XT","XU"},Table_Pending_Today[Order_Number],Table_Pending_Today[[#This Row],[Order_Number]],Table_Pending_Today[In-House],1))</f>
        <v>0</v>
      </c>
      <c r="EJ804" cm="1">
        <f t="array" ref="EJ804">SUM(COUNTIFS(Table_Pending_Today[job_type_code],{"XV","XQ","XT","XU"},Table_Pending_Today[Order_Number],Table_Pending_Today[[#This Row],[Order_Number]],Table_Pending_Today[Contractor],1))</f>
        <v>0</v>
      </c>
      <c r="EK804" cm="1">
        <f t="array" ref="EK804">SUM(COUNTIFS(Table_Pending_Today[job_type_code],{"WB","WQ","Z5","Z7","U8","QU","7W","2V","2W","2X"},Table_Pending_Today[Order_Number],Table_Pending_Today[[#This Row],[Order_Number]]))</f>
        <v>0</v>
      </c>
      <c r="EL804" cm="1">
        <f t="array" ref="EL804">SUM(COUNTIFS(Table_Pending_Today[job_type_code],{"WB","WQ","Z5","Z7","U8","QU","7W","2V","2W","2X"},Table_Pending_Today[In-House],1,Table_Pending_Today[Order_Number],Table_Pending_Today[[#This Row],[Order_Number]]))</f>
        <v>0</v>
      </c>
      <c r="EM804" cm="1">
        <f t="array" ref="EM804">SUM(COUNTIFS(Table_Pending_Today[job_type_code],{"WB","WQ","Z5","Z7","U8","QU","7W","2V","2W","2X"},Table_Pending_Today[Contractor],1,Table_Pending_Today[Order_Number],Table_Pending_Today[[#This Row],[Order_Number]]))</f>
        <v>0</v>
      </c>
      <c r="EN804" cm="1">
        <f t="array" ref="EN804">IF(SUM(COUNTIFS(Table_Pending_Today[Order_Type_Desc],{"Install","Service Order","Restart"},Table_Pending_Today[Order_Number],Table_Pending_Today[[#This Row],[Order_Number]]))&gt;0,1,0)</f>
        <v>0</v>
      </c>
      <c r="EO804" cm="1">
        <f t="array" ref="EO804">IF(SUM(COUNTIFS(Table_Pending_Today[Order_Type_Desc],{"Install","Service Order","Restart"},Table_Pending_Today[In-House],1,Table_Pending_Today[Order_Number],Table_Pending_Today[[#This Row],[Order_Number]]))&gt;0,1,0)</f>
        <v>0</v>
      </c>
      <c r="EP804" cm="1">
        <f t="array" ref="EP804">IF(SUM(COUNTIFS(Table_Pending_Today[Order_Type_Desc],{"Install","Service Order","Restart"},Table_Pending_Today[Contractor],1,Table_Pending_Today[Order_Number],Table_Pending_Today[[#This Row],[Order_Number]]))&gt;0,1,0)</f>
        <v>0</v>
      </c>
      <c r="EQ804">
        <f>IF(SUM(COUNTIFS(Table_Pending_Today[Order_Type_Desc],"Special Request",Table_Pending_Today[Bury_Drop],0,Table_Pending_Today[In-House],1,Table_Pending_Today[Order_Number],Table_Pending_Today[[#This Row],[Order_Number]]))&gt;0,1,0)</f>
        <v>0</v>
      </c>
      <c r="ER804">
        <f>SUM(COUNTIFS(Table_Pending_Today[Order_Type_Desc],"Special Request",Table_Pending_Today[Bury_Drop],0,Table_Pending_Today[Contractor],1,Table_Pending_Today[Order_Number],Table_Pending_Today[[#This Row],[Order_Number]]))</f>
        <v>0</v>
      </c>
    </row>
    <row r="805" spans="1:148" x14ac:dyDescent="0.25">
      <c r="A805" t="s">
        <v>22433</v>
      </c>
      <c r="B805" t="s">
        <v>68448</v>
      </c>
      <c r="C805" t="s">
        <v>16787</v>
      </c>
      <c r="D805" t="s">
        <v>46427</v>
      </c>
      <c r="E805" t="s">
        <v>46428</v>
      </c>
      <c r="F805" t="s">
        <v>46429</v>
      </c>
      <c r="G805">
        <v>370964</v>
      </c>
      <c r="H805" t="s">
        <v>72</v>
      </c>
      <c r="I805" t="s">
        <v>16913</v>
      </c>
      <c r="J805" t="s">
        <v>16914</v>
      </c>
      <c r="K805" t="s">
        <v>73</v>
      </c>
      <c r="L805">
        <v>1</v>
      </c>
      <c r="M805" t="s">
        <v>46430</v>
      </c>
      <c r="N805" t="s">
        <v>46431</v>
      </c>
      <c r="P805" t="s">
        <v>18617</v>
      </c>
      <c r="Q805" t="s">
        <v>18618</v>
      </c>
      <c r="R805" t="s">
        <v>46433</v>
      </c>
      <c r="S805" t="s">
        <v>46434</v>
      </c>
      <c r="T805" t="s">
        <v>147</v>
      </c>
      <c r="U805" t="s">
        <v>16728</v>
      </c>
      <c r="V805" t="s">
        <v>52920</v>
      </c>
      <c r="W805" t="s">
        <v>16660</v>
      </c>
      <c r="X805" t="s">
        <v>17089</v>
      </c>
      <c r="Y805" t="s">
        <v>76</v>
      </c>
      <c r="Z805" t="s">
        <v>77</v>
      </c>
      <c r="AA805" t="s">
        <v>182</v>
      </c>
      <c r="AB805" t="s">
        <v>16859</v>
      </c>
      <c r="AC805" t="s">
        <v>145</v>
      </c>
      <c r="AD805" t="s">
        <v>52921</v>
      </c>
      <c r="AE805" t="s">
        <v>20208</v>
      </c>
      <c r="AF805" t="s">
        <v>52922</v>
      </c>
      <c r="AG805" t="s">
        <v>22433</v>
      </c>
      <c r="AH805" t="s">
        <v>16840</v>
      </c>
      <c r="AI805" t="s">
        <v>22433</v>
      </c>
      <c r="AJ805">
        <v>1</v>
      </c>
      <c r="AK805" t="s">
        <v>98</v>
      </c>
      <c r="AL805" t="s">
        <v>79</v>
      </c>
      <c r="AO805">
        <v>18</v>
      </c>
      <c r="AP805" t="s">
        <v>16915</v>
      </c>
      <c r="AQ805" t="s">
        <v>92</v>
      </c>
      <c r="AR805" t="s">
        <v>16916</v>
      </c>
      <c r="AT805">
        <v>0</v>
      </c>
      <c r="AU805">
        <v>0</v>
      </c>
      <c r="AV805" t="s">
        <v>17128</v>
      </c>
      <c r="BI805" t="s">
        <v>81</v>
      </c>
      <c r="BJ805" t="s">
        <v>81</v>
      </c>
      <c r="BK805" t="s">
        <v>81</v>
      </c>
      <c r="BM805" t="s">
        <v>52923</v>
      </c>
      <c r="BN805" t="s">
        <v>52924</v>
      </c>
      <c r="BQ805" t="s">
        <v>52925</v>
      </c>
      <c r="BS805" t="s">
        <v>17202</v>
      </c>
      <c r="BV805" t="s">
        <v>52921</v>
      </c>
      <c r="BW805">
        <v>0</v>
      </c>
      <c r="BX805">
        <v>1</v>
      </c>
      <c r="CE805" t="s">
        <v>16880</v>
      </c>
      <c r="CF805" t="s">
        <v>16881</v>
      </c>
      <c r="CG805" t="s">
        <v>16882</v>
      </c>
      <c r="CK805" t="s">
        <v>16947</v>
      </c>
      <c r="CL805" t="s">
        <v>92</v>
      </c>
      <c r="CM805">
        <v>0</v>
      </c>
      <c r="CN805">
        <v>96.1648</v>
      </c>
      <c r="CO805">
        <v>6.75</v>
      </c>
      <c r="CP805">
        <v>50</v>
      </c>
      <c r="CQ805" t="s">
        <v>17312</v>
      </c>
      <c r="CR805" t="s">
        <v>17313</v>
      </c>
      <c r="CS805" t="s">
        <v>17314</v>
      </c>
      <c r="CT805" t="s">
        <v>17321</v>
      </c>
      <c r="CU805" t="s">
        <v>16885</v>
      </c>
      <c r="DU805">
        <v>1</v>
      </c>
      <c r="DV805">
        <v>1</v>
      </c>
      <c r="DW805">
        <v>0</v>
      </c>
      <c r="DX805">
        <v>1</v>
      </c>
      <c r="DY805">
        <v>0</v>
      </c>
      <c r="DZ805">
        <v>0</v>
      </c>
      <c r="EC805" t="s">
        <v>21330</v>
      </c>
      <c r="ED805">
        <v>1</v>
      </c>
      <c r="EE805" cm="1">
        <f t="array" ref="EE805">SUM(COUNTIFS(Table_Pending_Today[job_type_code],{"WB","WQ","Z5","Z7","U8","QU","7W","2V","2W","2X"},Table_Pending_Today[Order_Number],Table_Pending_Today[[#This Row],[Order_Number]]))</f>
        <v>0</v>
      </c>
      <c r="EF805">
        <f>COUNTIFS(Table_Pending_Today[Order_Number],Table_Pending_Today[[#This Row],[Order_Number]],Table_Pending_Today[tech_contractor],"INHOUSE")</f>
        <v>0</v>
      </c>
      <c r="EG805">
        <f>COUNTIFS(Table_Pending_Today[Order_Number],Table_Pending_Today[[#This Row],[Order_Number]],Table_Pending_Today[tech_contractor],"CONTRACTOR")</f>
        <v>0</v>
      </c>
      <c r="EH805" cm="1">
        <f t="array" ref="EH805">SUM(COUNTIFS(Table_Pending_Today[job_type_code],{"XV","XQ","XT","XU"},Table_Pending_Today[Order_Number],Table_Pending_Today[[#This Row],[Order_Number]]))</f>
        <v>1</v>
      </c>
      <c r="EI805" cm="1">
        <f t="array" ref="EI805">SUM(COUNTIFS(Table_Pending_Today[job_type_code],{"XV","XQ","XT","XU"},Table_Pending_Today[Order_Number],Table_Pending_Today[[#This Row],[Order_Number]],Table_Pending_Today[In-House],1))</f>
        <v>0</v>
      </c>
      <c r="EJ805" cm="1">
        <f t="array" ref="EJ805">SUM(COUNTIFS(Table_Pending_Today[job_type_code],{"XV","XQ","XT","XU"},Table_Pending_Today[Order_Number],Table_Pending_Today[[#This Row],[Order_Number]],Table_Pending_Today[Contractor],1))</f>
        <v>0</v>
      </c>
      <c r="EK805" cm="1">
        <f t="array" ref="EK805">SUM(COUNTIFS(Table_Pending_Today[job_type_code],{"WB","WQ","Z5","Z7","U8","QU","7W","2V","2W","2X"},Table_Pending_Today[Order_Number],Table_Pending_Today[[#This Row],[Order_Number]]))</f>
        <v>0</v>
      </c>
      <c r="EL805" cm="1">
        <f t="array" ref="EL805">SUM(COUNTIFS(Table_Pending_Today[job_type_code],{"WB","WQ","Z5","Z7","U8","QU","7W","2V","2W","2X"},Table_Pending_Today[In-House],1,Table_Pending_Today[Order_Number],Table_Pending_Today[[#This Row],[Order_Number]]))</f>
        <v>0</v>
      </c>
      <c r="EM805" cm="1">
        <f t="array" ref="EM805">SUM(COUNTIFS(Table_Pending_Today[job_type_code],{"WB","WQ","Z5","Z7","U8","QU","7W","2V","2W","2X"},Table_Pending_Today[Contractor],1,Table_Pending_Today[Order_Number],Table_Pending_Today[[#This Row],[Order_Number]]))</f>
        <v>0</v>
      </c>
      <c r="EN805" cm="1">
        <f t="array" ref="EN805">IF(SUM(COUNTIFS(Table_Pending_Today[Order_Type_Desc],{"Install","Service Order","Restart"},Table_Pending_Today[Order_Number],Table_Pending_Today[[#This Row],[Order_Number]]))&gt;0,1,0)</f>
        <v>0</v>
      </c>
      <c r="EO805" cm="1">
        <f t="array" ref="EO805">IF(SUM(COUNTIFS(Table_Pending_Today[Order_Type_Desc],{"Install","Service Order","Restart"},Table_Pending_Today[In-House],1,Table_Pending_Today[Order_Number],Table_Pending_Today[[#This Row],[Order_Number]]))&gt;0,1,0)</f>
        <v>0</v>
      </c>
      <c r="EP805" cm="1">
        <f t="array" ref="EP805">IF(SUM(COUNTIFS(Table_Pending_Today[Order_Type_Desc],{"Install","Service Order","Restart"},Table_Pending_Today[Contractor],1,Table_Pending_Today[Order_Number],Table_Pending_Today[[#This Row],[Order_Number]]))&gt;0,1,0)</f>
        <v>0</v>
      </c>
      <c r="EQ805">
        <f>IF(SUM(COUNTIFS(Table_Pending_Today[Order_Type_Desc],"Special Request",Table_Pending_Today[Bury_Drop],0,Table_Pending_Today[In-House],1,Table_Pending_Today[Order_Number],Table_Pending_Today[[#This Row],[Order_Number]]))&gt;0,1,0)</f>
        <v>0</v>
      </c>
      <c r="ER805">
        <f>SUM(COUNTIFS(Table_Pending_Today[Order_Type_Desc],"Special Request",Table_Pending_Today[Bury_Drop],0,Table_Pending_Today[Contractor],1,Table_Pending_Today[Order_Number],Table_Pending_Today[[#This Row],[Order_Number]]))</f>
        <v>0</v>
      </c>
    </row>
    <row r="806" spans="1:148" x14ac:dyDescent="0.25">
      <c r="A806" t="s">
        <v>22433</v>
      </c>
      <c r="B806" t="s">
        <v>68448</v>
      </c>
      <c r="C806" t="s">
        <v>16787</v>
      </c>
      <c r="D806" t="s">
        <v>46919</v>
      </c>
      <c r="E806" t="s">
        <v>46920</v>
      </c>
      <c r="F806" t="s">
        <v>46921</v>
      </c>
      <c r="G806">
        <v>370966</v>
      </c>
      <c r="H806" t="s">
        <v>72</v>
      </c>
      <c r="I806" t="s">
        <v>89</v>
      </c>
      <c r="J806" t="s">
        <v>16929</v>
      </c>
      <c r="K806" t="s">
        <v>73</v>
      </c>
      <c r="L806">
        <v>1</v>
      </c>
      <c r="M806" t="s">
        <v>46922</v>
      </c>
      <c r="N806" t="s">
        <v>46923</v>
      </c>
      <c r="P806" t="s">
        <v>18023</v>
      </c>
      <c r="Q806" t="s">
        <v>18185</v>
      </c>
      <c r="R806" t="s">
        <v>46925</v>
      </c>
      <c r="T806" t="s">
        <v>147</v>
      </c>
      <c r="U806" t="s">
        <v>16728</v>
      </c>
      <c r="V806" t="s">
        <v>53160</v>
      </c>
      <c r="W806" t="s">
        <v>16660</v>
      </c>
      <c r="X806" t="s">
        <v>17834</v>
      </c>
      <c r="Y806" t="s">
        <v>76</v>
      </c>
      <c r="Z806" t="s">
        <v>77</v>
      </c>
      <c r="AA806" t="s">
        <v>182</v>
      </c>
      <c r="AB806" t="s">
        <v>16859</v>
      </c>
      <c r="AC806" t="s">
        <v>145</v>
      </c>
      <c r="AD806" t="s">
        <v>53161</v>
      </c>
      <c r="AE806" t="s">
        <v>20208</v>
      </c>
      <c r="AF806" t="s">
        <v>53162</v>
      </c>
      <c r="AG806" t="s">
        <v>22433</v>
      </c>
      <c r="AH806" t="s">
        <v>16963</v>
      </c>
      <c r="AI806" t="s">
        <v>22433</v>
      </c>
      <c r="AJ806">
        <v>1</v>
      </c>
      <c r="AK806" t="s">
        <v>98</v>
      </c>
      <c r="AL806" t="s">
        <v>79</v>
      </c>
      <c r="AO806">
        <v>18</v>
      </c>
      <c r="AP806" t="s">
        <v>91</v>
      </c>
      <c r="AQ806" t="s">
        <v>80</v>
      </c>
      <c r="AR806" t="s">
        <v>16930</v>
      </c>
      <c r="AT806">
        <v>0</v>
      </c>
      <c r="AU806">
        <v>0</v>
      </c>
      <c r="AV806" t="s">
        <v>17128</v>
      </c>
      <c r="BI806" t="s">
        <v>81</v>
      </c>
      <c r="BJ806" t="s">
        <v>81</v>
      </c>
      <c r="BK806" t="s">
        <v>81</v>
      </c>
      <c r="BM806" t="s">
        <v>53166</v>
      </c>
      <c r="BN806" t="s">
        <v>53167</v>
      </c>
      <c r="BQ806" t="s">
        <v>53168</v>
      </c>
      <c r="BS806" t="s">
        <v>17202</v>
      </c>
      <c r="BV806" t="s">
        <v>53161</v>
      </c>
      <c r="BW806">
        <v>0</v>
      </c>
      <c r="BX806">
        <v>0</v>
      </c>
      <c r="CE806" t="s">
        <v>16880</v>
      </c>
      <c r="CF806" t="s">
        <v>16881</v>
      </c>
      <c r="CG806" t="s">
        <v>16882</v>
      </c>
      <c r="CK806" t="s">
        <v>16947</v>
      </c>
      <c r="CL806" t="s">
        <v>80</v>
      </c>
      <c r="CM806">
        <v>0</v>
      </c>
      <c r="CN806">
        <v>98.766999999999996</v>
      </c>
      <c r="CO806">
        <v>263.57</v>
      </c>
      <c r="CP806">
        <v>2625</v>
      </c>
      <c r="CQ806" t="s">
        <v>17312</v>
      </c>
      <c r="CR806" t="s">
        <v>17313</v>
      </c>
      <c r="CS806" t="s">
        <v>53163</v>
      </c>
      <c r="CT806" t="s">
        <v>53164</v>
      </c>
      <c r="CU806" t="s">
        <v>16947</v>
      </c>
      <c r="CV806" t="s">
        <v>53165</v>
      </c>
      <c r="DU806">
        <v>1</v>
      </c>
      <c r="DV806">
        <v>0</v>
      </c>
      <c r="DW806">
        <v>0</v>
      </c>
      <c r="DY806">
        <v>0</v>
      </c>
      <c r="DZ806">
        <v>0</v>
      </c>
      <c r="EC806" t="s">
        <v>21320</v>
      </c>
      <c r="ED806">
        <v>1</v>
      </c>
      <c r="EE806" cm="1">
        <f t="array" ref="EE806">SUM(COUNTIFS(Table_Pending_Today[job_type_code],{"WB","WQ","Z5","Z7","U8","QU","7W","2V","2W","2X"},Table_Pending_Today[Order_Number],Table_Pending_Today[[#This Row],[Order_Number]]))</f>
        <v>0</v>
      </c>
      <c r="EF806">
        <f>COUNTIFS(Table_Pending_Today[Order_Number],Table_Pending_Today[[#This Row],[Order_Number]],Table_Pending_Today[tech_contractor],"INHOUSE")</f>
        <v>0</v>
      </c>
      <c r="EG806">
        <f>COUNTIFS(Table_Pending_Today[Order_Number],Table_Pending_Today[[#This Row],[Order_Number]],Table_Pending_Today[tech_contractor],"CONTRACTOR")</f>
        <v>0</v>
      </c>
      <c r="EH806" cm="1">
        <f t="array" ref="EH806">SUM(COUNTIFS(Table_Pending_Today[job_type_code],{"XV","XQ","XT","XU"},Table_Pending_Today[Order_Number],Table_Pending_Today[[#This Row],[Order_Number]]))</f>
        <v>0</v>
      </c>
      <c r="EI806" cm="1">
        <f t="array" ref="EI806">SUM(COUNTIFS(Table_Pending_Today[job_type_code],{"XV","XQ","XT","XU"},Table_Pending_Today[Order_Number],Table_Pending_Today[[#This Row],[Order_Number]],Table_Pending_Today[In-House],1))</f>
        <v>0</v>
      </c>
      <c r="EJ806" cm="1">
        <f t="array" ref="EJ806">SUM(COUNTIFS(Table_Pending_Today[job_type_code],{"XV","XQ","XT","XU"},Table_Pending_Today[Order_Number],Table_Pending_Today[[#This Row],[Order_Number]],Table_Pending_Today[Contractor],1))</f>
        <v>0</v>
      </c>
      <c r="EK806" cm="1">
        <f t="array" ref="EK806">SUM(COUNTIFS(Table_Pending_Today[job_type_code],{"WB","WQ","Z5","Z7","U8","QU","7W","2V","2W","2X"},Table_Pending_Today[Order_Number],Table_Pending_Today[[#This Row],[Order_Number]]))</f>
        <v>0</v>
      </c>
      <c r="EL806" cm="1">
        <f t="array" ref="EL806">SUM(COUNTIFS(Table_Pending_Today[job_type_code],{"WB","WQ","Z5","Z7","U8","QU","7W","2V","2W","2X"},Table_Pending_Today[In-House],1,Table_Pending_Today[Order_Number],Table_Pending_Today[[#This Row],[Order_Number]]))</f>
        <v>0</v>
      </c>
      <c r="EM806" cm="1">
        <f t="array" ref="EM806">SUM(COUNTIFS(Table_Pending_Today[job_type_code],{"WB","WQ","Z5","Z7","U8","QU","7W","2V","2W","2X"},Table_Pending_Today[Contractor],1,Table_Pending_Today[Order_Number],Table_Pending_Today[[#This Row],[Order_Number]]))</f>
        <v>0</v>
      </c>
      <c r="EN806" cm="1">
        <f t="array" ref="EN806">IF(SUM(COUNTIFS(Table_Pending_Today[Order_Type_Desc],{"Install","Service Order","Restart"},Table_Pending_Today[Order_Number],Table_Pending_Today[[#This Row],[Order_Number]]))&gt;0,1,0)</f>
        <v>0</v>
      </c>
      <c r="EO806" cm="1">
        <f t="array" ref="EO806">IF(SUM(COUNTIFS(Table_Pending_Today[Order_Type_Desc],{"Install","Service Order","Restart"},Table_Pending_Today[In-House],1,Table_Pending_Today[Order_Number],Table_Pending_Today[[#This Row],[Order_Number]]))&gt;0,1,0)</f>
        <v>0</v>
      </c>
      <c r="EP806" cm="1">
        <f t="array" ref="EP806">IF(SUM(COUNTIFS(Table_Pending_Today[Order_Type_Desc],{"Install","Service Order","Restart"},Table_Pending_Today[Contractor],1,Table_Pending_Today[Order_Number],Table_Pending_Today[[#This Row],[Order_Number]]))&gt;0,1,0)</f>
        <v>0</v>
      </c>
      <c r="EQ806">
        <f>IF(SUM(COUNTIFS(Table_Pending_Today[Order_Type_Desc],"Special Request",Table_Pending_Today[Bury_Drop],0,Table_Pending_Today[In-House],1,Table_Pending_Today[Order_Number],Table_Pending_Today[[#This Row],[Order_Number]]))&gt;0,1,0)</f>
        <v>0</v>
      </c>
      <c r="ER806">
        <f>SUM(COUNTIFS(Table_Pending_Today[Order_Type_Desc],"Special Request",Table_Pending_Today[Bury_Drop],0,Table_Pending_Today[Contractor],1,Table_Pending_Today[Order_Number],Table_Pending_Today[[#This Row],[Order_Number]]))</f>
        <v>0</v>
      </c>
    </row>
    <row r="807" spans="1:148" x14ac:dyDescent="0.25">
      <c r="A807" t="s">
        <v>22433</v>
      </c>
      <c r="B807" t="s">
        <v>68448</v>
      </c>
      <c r="C807" t="s">
        <v>16787</v>
      </c>
      <c r="D807" t="s">
        <v>53169</v>
      </c>
      <c r="E807" t="s">
        <v>53170</v>
      </c>
      <c r="F807" t="s">
        <v>53171</v>
      </c>
      <c r="G807">
        <v>370968</v>
      </c>
      <c r="H807" t="s">
        <v>16820</v>
      </c>
      <c r="I807" t="s">
        <v>16983</v>
      </c>
      <c r="J807" t="s">
        <v>16791</v>
      </c>
      <c r="K807" t="s">
        <v>73</v>
      </c>
      <c r="L807">
        <v>1</v>
      </c>
      <c r="N807" t="s">
        <v>53172</v>
      </c>
      <c r="P807" t="s">
        <v>16896</v>
      </c>
      <c r="Q807" t="s">
        <v>17863</v>
      </c>
      <c r="T807" t="s">
        <v>147</v>
      </c>
      <c r="U807" t="s">
        <v>16728</v>
      </c>
      <c r="V807" t="s">
        <v>53173</v>
      </c>
      <c r="W807" t="s">
        <v>16660</v>
      </c>
      <c r="X807" t="s">
        <v>16812</v>
      </c>
      <c r="Z807" t="s">
        <v>77</v>
      </c>
      <c r="AA807" t="s">
        <v>174</v>
      </c>
      <c r="AB807" t="s">
        <v>16813</v>
      </c>
      <c r="AC807" t="s">
        <v>180</v>
      </c>
      <c r="AD807" t="s">
        <v>52827</v>
      </c>
      <c r="AE807" t="s">
        <v>20208</v>
      </c>
      <c r="AF807" t="s">
        <v>21469</v>
      </c>
      <c r="AG807" t="s">
        <v>22433</v>
      </c>
      <c r="AH807" t="s">
        <v>16836</v>
      </c>
      <c r="AI807" t="s">
        <v>22433</v>
      </c>
      <c r="AJ807">
        <v>1</v>
      </c>
      <c r="AK807" t="s">
        <v>98</v>
      </c>
      <c r="AL807" t="s">
        <v>79</v>
      </c>
      <c r="AO807">
        <v>27</v>
      </c>
      <c r="AP807" t="s">
        <v>16984</v>
      </c>
      <c r="AQ807" t="s">
        <v>99</v>
      </c>
      <c r="AR807" t="s">
        <v>16792</v>
      </c>
      <c r="AT807">
        <v>0</v>
      </c>
      <c r="AU807">
        <v>0</v>
      </c>
      <c r="AV807" t="s">
        <v>17105</v>
      </c>
      <c r="BI807" t="s">
        <v>81</v>
      </c>
      <c r="BJ807" t="s">
        <v>81</v>
      </c>
      <c r="BK807" t="s">
        <v>81</v>
      </c>
      <c r="BL807" t="s">
        <v>53177</v>
      </c>
      <c r="BM807" t="s">
        <v>53178</v>
      </c>
      <c r="BN807" t="s">
        <v>53179</v>
      </c>
      <c r="BO807" t="s">
        <v>100</v>
      </c>
      <c r="BV807" t="s">
        <v>52827</v>
      </c>
      <c r="BW807">
        <v>0</v>
      </c>
      <c r="BX807">
        <v>0</v>
      </c>
      <c r="BY807" t="s">
        <v>16821</v>
      </c>
      <c r="CE807" t="s">
        <v>16879</v>
      </c>
      <c r="CF807" t="s">
        <v>53174</v>
      </c>
      <c r="CG807" t="s">
        <v>53180</v>
      </c>
      <c r="CH807" t="s">
        <v>53176</v>
      </c>
      <c r="CI807" t="s">
        <v>53181</v>
      </c>
      <c r="CJ807" t="s">
        <v>52587</v>
      </c>
      <c r="CK807" t="s">
        <v>16879</v>
      </c>
      <c r="CL807" t="s">
        <v>99</v>
      </c>
      <c r="CN807">
        <v>97.566299999999998</v>
      </c>
      <c r="CO807">
        <v>205.72</v>
      </c>
      <c r="CP807">
        <v>200</v>
      </c>
      <c r="CQ807" t="s">
        <v>17312</v>
      </c>
      <c r="CR807" t="s">
        <v>17313</v>
      </c>
      <c r="CS807" t="s">
        <v>53174</v>
      </c>
      <c r="CT807" t="s">
        <v>53175</v>
      </c>
      <c r="CU807" t="s">
        <v>16879</v>
      </c>
      <c r="CV807" t="s">
        <v>53176</v>
      </c>
      <c r="DU807">
        <v>0</v>
      </c>
      <c r="DV807">
        <v>0</v>
      </c>
      <c r="DW807">
        <v>0</v>
      </c>
      <c r="DY807">
        <v>0</v>
      </c>
      <c r="DZ807">
        <v>0</v>
      </c>
      <c r="EC807" t="s">
        <v>21330</v>
      </c>
      <c r="ED807">
        <v>1</v>
      </c>
      <c r="EE807" cm="1">
        <f t="array" ref="EE807">SUM(COUNTIFS(Table_Pending_Today[job_type_code],{"WB","WQ","Z5","Z7","U8","QU","7W","2V","2W","2X"},Table_Pending_Today[Order_Number],Table_Pending_Today[[#This Row],[Order_Number]]))</f>
        <v>0</v>
      </c>
      <c r="EF807">
        <f>COUNTIFS(Table_Pending_Today[Order_Number],Table_Pending_Today[[#This Row],[Order_Number]],Table_Pending_Today[tech_contractor],"INHOUSE")</f>
        <v>0</v>
      </c>
      <c r="EG807">
        <f>COUNTIFS(Table_Pending_Today[Order_Number],Table_Pending_Today[[#This Row],[Order_Number]],Table_Pending_Today[tech_contractor],"CONTRACTOR")</f>
        <v>0</v>
      </c>
      <c r="EH807" cm="1">
        <f t="array" ref="EH807">SUM(COUNTIFS(Table_Pending_Today[job_type_code],{"XV","XQ","XT","XU"},Table_Pending_Today[Order_Number],Table_Pending_Today[[#This Row],[Order_Number]]))</f>
        <v>0</v>
      </c>
      <c r="EI807" cm="1">
        <f t="array" ref="EI807">SUM(COUNTIFS(Table_Pending_Today[job_type_code],{"XV","XQ","XT","XU"},Table_Pending_Today[Order_Number],Table_Pending_Today[[#This Row],[Order_Number]],Table_Pending_Today[In-House],1))</f>
        <v>0</v>
      </c>
      <c r="EJ807" cm="1">
        <f t="array" ref="EJ807">SUM(COUNTIFS(Table_Pending_Today[job_type_code],{"XV","XQ","XT","XU"},Table_Pending_Today[Order_Number],Table_Pending_Today[[#This Row],[Order_Number]],Table_Pending_Today[Contractor],1))</f>
        <v>0</v>
      </c>
      <c r="EK807" cm="1">
        <f t="array" ref="EK807">SUM(COUNTIFS(Table_Pending_Today[job_type_code],{"WB","WQ","Z5","Z7","U8","QU","7W","2V","2W","2X"},Table_Pending_Today[Order_Number],Table_Pending_Today[[#This Row],[Order_Number]]))</f>
        <v>0</v>
      </c>
      <c r="EL807" cm="1">
        <f t="array" ref="EL807">SUM(COUNTIFS(Table_Pending_Today[job_type_code],{"WB","WQ","Z5","Z7","U8","QU","7W","2V","2W","2X"},Table_Pending_Today[In-House],1,Table_Pending_Today[Order_Number],Table_Pending_Today[[#This Row],[Order_Number]]))</f>
        <v>0</v>
      </c>
      <c r="EM807" cm="1">
        <f t="array" ref="EM807">SUM(COUNTIFS(Table_Pending_Today[job_type_code],{"WB","WQ","Z5","Z7","U8","QU","7W","2V","2W","2X"},Table_Pending_Today[Contractor],1,Table_Pending_Today[Order_Number],Table_Pending_Today[[#This Row],[Order_Number]]))</f>
        <v>0</v>
      </c>
      <c r="EN807" cm="1">
        <f t="array" ref="EN807">IF(SUM(COUNTIFS(Table_Pending_Today[Order_Type_Desc],{"Install","Service Order","Restart"},Table_Pending_Today[Order_Number],Table_Pending_Today[[#This Row],[Order_Number]]))&gt;0,1,0)</f>
        <v>1</v>
      </c>
      <c r="EO807" cm="1">
        <f t="array" ref="EO807">IF(SUM(COUNTIFS(Table_Pending_Today[Order_Type_Desc],{"Install","Service Order","Restart"},Table_Pending_Today[In-House],1,Table_Pending_Today[Order_Number],Table_Pending_Today[[#This Row],[Order_Number]]))&gt;0,1,0)</f>
        <v>0</v>
      </c>
      <c r="EP807" cm="1">
        <f t="array" ref="EP807">IF(SUM(COUNTIFS(Table_Pending_Today[Order_Type_Desc],{"Install","Service Order","Restart"},Table_Pending_Today[Contractor],1,Table_Pending_Today[Order_Number],Table_Pending_Today[[#This Row],[Order_Number]]))&gt;0,1,0)</f>
        <v>0</v>
      </c>
      <c r="EQ807">
        <f>IF(SUM(COUNTIFS(Table_Pending_Today[Order_Type_Desc],"Special Request",Table_Pending_Today[Bury_Drop],0,Table_Pending_Today[In-House],1,Table_Pending_Today[Order_Number],Table_Pending_Today[[#This Row],[Order_Number]]))&gt;0,1,0)</f>
        <v>0</v>
      </c>
      <c r="ER807">
        <f>SUM(COUNTIFS(Table_Pending_Today[Order_Type_Desc],"Special Request",Table_Pending_Today[Bury_Drop],0,Table_Pending_Today[Contractor],1,Table_Pending_Today[Order_Number],Table_Pending_Today[[#This Row],[Order_Number]]))</f>
        <v>0</v>
      </c>
    </row>
    <row r="808" spans="1:148" x14ac:dyDescent="0.25">
      <c r="A808" t="s">
        <v>22433</v>
      </c>
      <c r="B808" t="s">
        <v>68448</v>
      </c>
      <c r="C808" t="s">
        <v>16787</v>
      </c>
      <c r="D808" t="s">
        <v>53182</v>
      </c>
      <c r="E808" t="s">
        <v>53183</v>
      </c>
      <c r="F808" t="s">
        <v>53184</v>
      </c>
      <c r="G808">
        <v>370974</v>
      </c>
      <c r="H808" t="s">
        <v>72</v>
      </c>
      <c r="I808" t="s">
        <v>16913</v>
      </c>
      <c r="J808" t="s">
        <v>16914</v>
      </c>
      <c r="K808" t="s">
        <v>73</v>
      </c>
      <c r="L808">
        <v>1</v>
      </c>
      <c r="M808" t="s">
        <v>53185</v>
      </c>
      <c r="N808" t="s">
        <v>53186</v>
      </c>
      <c r="P808" t="s">
        <v>16896</v>
      </c>
      <c r="Q808" t="s">
        <v>17863</v>
      </c>
      <c r="R808" t="s">
        <v>53187</v>
      </c>
      <c r="T808" t="s">
        <v>147</v>
      </c>
      <c r="U808" t="s">
        <v>16728</v>
      </c>
      <c r="V808" t="s">
        <v>53188</v>
      </c>
      <c r="W808" t="s">
        <v>16660</v>
      </c>
      <c r="X808" t="s">
        <v>16812</v>
      </c>
      <c r="Y808" t="s">
        <v>76</v>
      </c>
      <c r="Z808" t="s">
        <v>77</v>
      </c>
      <c r="AA808" t="s">
        <v>174</v>
      </c>
      <c r="AB808" t="s">
        <v>16813</v>
      </c>
      <c r="AC808" t="s">
        <v>180</v>
      </c>
      <c r="AD808" t="s">
        <v>53189</v>
      </c>
      <c r="AE808" t="s">
        <v>20208</v>
      </c>
      <c r="AF808" t="s">
        <v>53190</v>
      </c>
      <c r="AG808" t="s">
        <v>22433</v>
      </c>
      <c r="AH808" t="s">
        <v>16779</v>
      </c>
      <c r="AI808" t="s">
        <v>22433</v>
      </c>
      <c r="AJ808">
        <v>0</v>
      </c>
      <c r="AL808" t="s">
        <v>19649</v>
      </c>
      <c r="AM808" t="s">
        <v>3</v>
      </c>
      <c r="AN808" t="s">
        <v>18006</v>
      </c>
      <c r="AO808">
        <v>18</v>
      </c>
      <c r="AP808" t="s">
        <v>16915</v>
      </c>
      <c r="AQ808" t="s">
        <v>92</v>
      </c>
      <c r="AR808" t="s">
        <v>16916</v>
      </c>
      <c r="AT808">
        <v>0</v>
      </c>
      <c r="AU808">
        <v>0</v>
      </c>
      <c r="AV808" t="s">
        <v>17105</v>
      </c>
      <c r="BI808" t="s">
        <v>81</v>
      </c>
      <c r="BJ808" t="s">
        <v>81</v>
      </c>
      <c r="BK808" t="s">
        <v>81</v>
      </c>
      <c r="BM808" t="s">
        <v>53191</v>
      </c>
      <c r="BN808" t="s">
        <v>53192</v>
      </c>
      <c r="BQ808" t="s">
        <v>53193</v>
      </c>
      <c r="BS808" t="s">
        <v>17202</v>
      </c>
      <c r="BT808" t="s">
        <v>19650</v>
      </c>
      <c r="BU808" t="s">
        <v>19651</v>
      </c>
      <c r="BV808" t="s">
        <v>53189</v>
      </c>
      <c r="BW808">
        <v>0</v>
      </c>
      <c r="BX808">
        <v>0</v>
      </c>
      <c r="CE808" t="s">
        <v>16880</v>
      </c>
      <c r="CF808" t="s">
        <v>16881</v>
      </c>
      <c r="CG808" t="s">
        <v>16882</v>
      </c>
      <c r="CK808" t="s">
        <v>16883</v>
      </c>
      <c r="CL808" t="s">
        <v>92</v>
      </c>
      <c r="CM808">
        <v>0</v>
      </c>
      <c r="CN808">
        <v>99.444400000000002</v>
      </c>
      <c r="CO808">
        <v>3.6</v>
      </c>
      <c r="CP808">
        <v>75</v>
      </c>
      <c r="CQ808" t="s">
        <v>17312</v>
      </c>
      <c r="CR808" t="s">
        <v>17313</v>
      </c>
      <c r="CT808" t="s">
        <v>19380</v>
      </c>
      <c r="DS808">
        <v>0</v>
      </c>
      <c r="DU808">
        <v>1</v>
      </c>
      <c r="DV808">
        <v>1</v>
      </c>
      <c r="DW808">
        <v>0</v>
      </c>
      <c r="DX808">
        <v>1</v>
      </c>
      <c r="DY808">
        <v>0</v>
      </c>
      <c r="DZ808">
        <v>0</v>
      </c>
      <c r="EC808" t="s">
        <v>21320</v>
      </c>
      <c r="ED808">
        <v>1</v>
      </c>
      <c r="EE808" cm="1">
        <f t="array" ref="EE808">SUM(COUNTIFS(Table_Pending_Today[job_type_code],{"WB","WQ","Z5","Z7","U8","QU","7W","2V","2W","2X"},Table_Pending_Today[Order_Number],Table_Pending_Today[[#This Row],[Order_Number]]))</f>
        <v>0</v>
      </c>
      <c r="EF808">
        <f>COUNTIFS(Table_Pending_Today[Order_Number],Table_Pending_Today[[#This Row],[Order_Number]],Table_Pending_Today[tech_contractor],"INHOUSE")</f>
        <v>0</v>
      </c>
      <c r="EG808">
        <f>COUNTIFS(Table_Pending_Today[Order_Number],Table_Pending_Today[[#This Row],[Order_Number]],Table_Pending_Today[tech_contractor],"CONTRACTOR")</f>
        <v>1</v>
      </c>
      <c r="EH808" cm="1">
        <f t="array" ref="EH808">SUM(COUNTIFS(Table_Pending_Today[job_type_code],{"XV","XQ","XT","XU"},Table_Pending_Today[Order_Number],Table_Pending_Today[[#This Row],[Order_Number]]))</f>
        <v>1</v>
      </c>
      <c r="EI808" cm="1">
        <f t="array" ref="EI808">SUM(COUNTIFS(Table_Pending_Today[job_type_code],{"XV","XQ","XT","XU"},Table_Pending_Today[Order_Number],Table_Pending_Today[[#This Row],[Order_Number]],Table_Pending_Today[In-House],1))</f>
        <v>0</v>
      </c>
      <c r="EJ808" cm="1">
        <f t="array" ref="EJ808">SUM(COUNTIFS(Table_Pending_Today[job_type_code],{"XV","XQ","XT","XU"},Table_Pending_Today[Order_Number],Table_Pending_Today[[#This Row],[Order_Number]],Table_Pending_Today[Contractor],1))</f>
        <v>1</v>
      </c>
      <c r="EK808" cm="1">
        <f t="array" ref="EK808">SUM(COUNTIFS(Table_Pending_Today[job_type_code],{"WB","WQ","Z5","Z7","U8","QU","7W","2V","2W","2X"},Table_Pending_Today[Order_Number],Table_Pending_Today[[#This Row],[Order_Number]]))</f>
        <v>0</v>
      </c>
      <c r="EL808" cm="1">
        <f t="array" ref="EL808">SUM(COUNTIFS(Table_Pending_Today[job_type_code],{"WB","WQ","Z5","Z7","U8","QU","7W","2V","2W","2X"},Table_Pending_Today[In-House],1,Table_Pending_Today[Order_Number],Table_Pending_Today[[#This Row],[Order_Number]]))</f>
        <v>0</v>
      </c>
      <c r="EM808" cm="1">
        <f t="array" ref="EM808">SUM(COUNTIFS(Table_Pending_Today[job_type_code],{"WB","WQ","Z5","Z7","U8","QU","7W","2V","2W","2X"},Table_Pending_Today[Contractor],1,Table_Pending_Today[Order_Number],Table_Pending_Today[[#This Row],[Order_Number]]))</f>
        <v>0</v>
      </c>
      <c r="EN808" cm="1">
        <f t="array" ref="EN808">IF(SUM(COUNTIFS(Table_Pending_Today[Order_Type_Desc],{"Install","Service Order","Restart"},Table_Pending_Today[Order_Number],Table_Pending_Today[[#This Row],[Order_Number]]))&gt;0,1,0)</f>
        <v>0</v>
      </c>
      <c r="EO808" cm="1">
        <f t="array" ref="EO808">IF(SUM(COUNTIFS(Table_Pending_Today[Order_Type_Desc],{"Install","Service Order","Restart"},Table_Pending_Today[In-House],1,Table_Pending_Today[Order_Number],Table_Pending_Today[[#This Row],[Order_Number]]))&gt;0,1,0)</f>
        <v>0</v>
      </c>
      <c r="EP808" cm="1">
        <f t="array" ref="EP808">IF(SUM(COUNTIFS(Table_Pending_Today[Order_Type_Desc],{"Install","Service Order","Restart"},Table_Pending_Today[Contractor],1,Table_Pending_Today[Order_Number],Table_Pending_Today[[#This Row],[Order_Number]]))&gt;0,1,0)</f>
        <v>0</v>
      </c>
      <c r="EQ808">
        <f>IF(SUM(COUNTIFS(Table_Pending_Today[Order_Type_Desc],"Special Request",Table_Pending_Today[Bury_Drop],0,Table_Pending_Today[In-House],1,Table_Pending_Today[Order_Number],Table_Pending_Today[[#This Row],[Order_Number]]))&gt;0,1,0)</f>
        <v>0</v>
      </c>
      <c r="ER808">
        <f>SUM(COUNTIFS(Table_Pending_Today[Order_Type_Desc],"Special Request",Table_Pending_Today[Bury_Drop],0,Table_Pending_Today[Contractor],1,Table_Pending_Today[Order_Number],Table_Pending_Today[[#This Row],[Order_Number]]))</f>
        <v>0</v>
      </c>
    </row>
    <row r="809" spans="1:148" x14ac:dyDescent="0.25">
      <c r="A809" t="s">
        <v>22433</v>
      </c>
      <c r="B809" t="s">
        <v>68448</v>
      </c>
      <c r="C809" t="s">
        <v>16787</v>
      </c>
      <c r="D809" t="s">
        <v>47259</v>
      </c>
      <c r="E809" t="s">
        <v>47260</v>
      </c>
      <c r="F809" t="s">
        <v>47261</v>
      </c>
      <c r="G809">
        <v>370977</v>
      </c>
      <c r="H809" t="s">
        <v>72</v>
      </c>
      <c r="I809" t="s">
        <v>89</v>
      </c>
      <c r="J809" t="s">
        <v>16929</v>
      </c>
      <c r="K809" t="s">
        <v>73</v>
      </c>
      <c r="L809">
        <v>1</v>
      </c>
      <c r="M809" t="s">
        <v>47262</v>
      </c>
      <c r="N809" t="s">
        <v>47263</v>
      </c>
      <c r="P809" t="s">
        <v>17112</v>
      </c>
      <c r="Q809" t="s">
        <v>52598</v>
      </c>
      <c r="R809" t="s">
        <v>47265</v>
      </c>
      <c r="S809" t="s">
        <v>47266</v>
      </c>
      <c r="T809" t="s">
        <v>147</v>
      </c>
      <c r="U809" t="s">
        <v>16728</v>
      </c>
      <c r="V809" t="s">
        <v>54027</v>
      </c>
      <c r="W809" t="s">
        <v>16660</v>
      </c>
      <c r="X809" t="s">
        <v>16807</v>
      </c>
      <c r="Y809" t="s">
        <v>76</v>
      </c>
      <c r="Z809" t="s">
        <v>77</v>
      </c>
      <c r="AA809" t="s">
        <v>182</v>
      </c>
      <c r="AB809" t="s">
        <v>16859</v>
      </c>
      <c r="AC809" t="s">
        <v>145</v>
      </c>
      <c r="AD809" t="s">
        <v>54028</v>
      </c>
      <c r="AE809" t="s">
        <v>20208</v>
      </c>
      <c r="AF809" t="s">
        <v>54029</v>
      </c>
      <c r="AG809" t="s">
        <v>22433</v>
      </c>
      <c r="AH809" t="s">
        <v>16795</v>
      </c>
      <c r="AI809" t="s">
        <v>22433</v>
      </c>
      <c r="AJ809">
        <v>0</v>
      </c>
      <c r="AL809" t="s">
        <v>53872</v>
      </c>
      <c r="AM809" t="s">
        <v>87</v>
      </c>
      <c r="AO809">
        <v>18</v>
      </c>
      <c r="AP809" t="s">
        <v>91</v>
      </c>
      <c r="AQ809" t="s">
        <v>80</v>
      </c>
      <c r="AR809" t="s">
        <v>16930</v>
      </c>
      <c r="AT809">
        <v>0</v>
      </c>
      <c r="AU809">
        <v>0</v>
      </c>
      <c r="AV809" t="s">
        <v>17128</v>
      </c>
      <c r="BI809" t="s">
        <v>81</v>
      </c>
      <c r="BJ809" t="s">
        <v>81</v>
      </c>
      <c r="BK809" t="s">
        <v>81</v>
      </c>
      <c r="BM809" t="s">
        <v>54030</v>
      </c>
      <c r="BN809" t="s">
        <v>54031</v>
      </c>
      <c r="BQ809" t="s">
        <v>54032</v>
      </c>
      <c r="BS809" t="s">
        <v>17202</v>
      </c>
      <c r="BT809" t="s">
        <v>17791</v>
      </c>
      <c r="BU809" t="s">
        <v>53873</v>
      </c>
      <c r="BV809" t="s">
        <v>54028</v>
      </c>
      <c r="BW809">
        <v>0</v>
      </c>
      <c r="BX809">
        <v>0</v>
      </c>
      <c r="CE809" t="s">
        <v>16880</v>
      </c>
      <c r="CF809" t="s">
        <v>16881</v>
      </c>
      <c r="CG809" t="s">
        <v>16882</v>
      </c>
      <c r="CK809" t="s">
        <v>16920</v>
      </c>
      <c r="CL809" t="s">
        <v>80</v>
      </c>
      <c r="CM809">
        <v>0</v>
      </c>
      <c r="CN809">
        <v>97.941199999999995</v>
      </c>
      <c r="CO809">
        <v>4.28</v>
      </c>
      <c r="CP809">
        <v>1250</v>
      </c>
      <c r="CQ809" t="s">
        <v>17312</v>
      </c>
      <c r="CR809" t="s">
        <v>17313</v>
      </c>
      <c r="CS809" t="s">
        <v>17314</v>
      </c>
      <c r="CT809" t="s">
        <v>17733</v>
      </c>
      <c r="CU809" t="s">
        <v>16885</v>
      </c>
      <c r="DS809">
        <v>0</v>
      </c>
      <c r="DU809">
        <v>0</v>
      </c>
      <c r="DV809">
        <v>0</v>
      </c>
      <c r="DW809">
        <v>0</v>
      </c>
      <c r="DY809">
        <v>0</v>
      </c>
      <c r="DZ809">
        <v>0</v>
      </c>
      <c r="EC809" t="s">
        <v>21330</v>
      </c>
      <c r="ED809">
        <v>1</v>
      </c>
      <c r="EE809" cm="1">
        <f t="array" ref="EE809">SUM(COUNTIFS(Table_Pending_Today[job_type_code],{"WB","WQ","Z5","Z7","U8","QU","7W","2V","2W","2X"},Table_Pending_Today[Order_Number],Table_Pending_Today[[#This Row],[Order_Number]]))</f>
        <v>0</v>
      </c>
      <c r="EF809">
        <f>COUNTIFS(Table_Pending_Today[Order_Number],Table_Pending_Today[[#This Row],[Order_Number]],Table_Pending_Today[tech_contractor],"INHOUSE")</f>
        <v>1</v>
      </c>
      <c r="EG809">
        <f>COUNTIFS(Table_Pending_Today[Order_Number],Table_Pending_Today[[#This Row],[Order_Number]],Table_Pending_Today[tech_contractor],"CONTRACTOR")</f>
        <v>0</v>
      </c>
      <c r="EH809" cm="1">
        <f t="array" ref="EH809">SUM(COUNTIFS(Table_Pending_Today[job_type_code],{"XV","XQ","XT","XU"},Table_Pending_Today[Order_Number],Table_Pending_Today[[#This Row],[Order_Number]]))</f>
        <v>0</v>
      </c>
      <c r="EI809" cm="1">
        <f t="array" ref="EI809">SUM(COUNTIFS(Table_Pending_Today[job_type_code],{"XV","XQ","XT","XU"},Table_Pending_Today[Order_Number],Table_Pending_Today[[#This Row],[Order_Number]],Table_Pending_Today[In-House],1))</f>
        <v>0</v>
      </c>
      <c r="EJ809" cm="1">
        <f t="array" ref="EJ809">SUM(COUNTIFS(Table_Pending_Today[job_type_code],{"XV","XQ","XT","XU"},Table_Pending_Today[Order_Number],Table_Pending_Today[[#This Row],[Order_Number]],Table_Pending_Today[Contractor],1))</f>
        <v>0</v>
      </c>
      <c r="EK809" cm="1">
        <f t="array" ref="EK809">SUM(COUNTIFS(Table_Pending_Today[job_type_code],{"WB","WQ","Z5","Z7","U8","QU","7W","2V","2W","2X"},Table_Pending_Today[Order_Number],Table_Pending_Today[[#This Row],[Order_Number]]))</f>
        <v>0</v>
      </c>
      <c r="EL809" cm="1">
        <f t="array" ref="EL809">SUM(COUNTIFS(Table_Pending_Today[job_type_code],{"WB","WQ","Z5","Z7","U8","QU","7W","2V","2W","2X"},Table_Pending_Today[In-House],1,Table_Pending_Today[Order_Number],Table_Pending_Today[[#This Row],[Order_Number]]))</f>
        <v>0</v>
      </c>
      <c r="EM809" cm="1">
        <f t="array" ref="EM809">SUM(COUNTIFS(Table_Pending_Today[job_type_code],{"WB","WQ","Z5","Z7","U8","QU","7W","2V","2W","2X"},Table_Pending_Today[Contractor],1,Table_Pending_Today[Order_Number],Table_Pending_Today[[#This Row],[Order_Number]]))</f>
        <v>0</v>
      </c>
      <c r="EN809" cm="1">
        <f t="array" ref="EN809">IF(SUM(COUNTIFS(Table_Pending_Today[Order_Type_Desc],{"Install","Service Order","Restart"},Table_Pending_Today[Order_Number],Table_Pending_Today[[#This Row],[Order_Number]]))&gt;0,1,0)</f>
        <v>0</v>
      </c>
      <c r="EO809" cm="1">
        <f t="array" ref="EO809">IF(SUM(COUNTIFS(Table_Pending_Today[Order_Type_Desc],{"Install","Service Order","Restart"},Table_Pending_Today[In-House],1,Table_Pending_Today[Order_Number],Table_Pending_Today[[#This Row],[Order_Number]]))&gt;0,1,0)</f>
        <v>0</v>
      </c>
      <c r="EP809" cm="1">
        <f t="array" ref="EP809">IF(SUM(COUNTIFS(Table_Pending_Today[Order_Type_Desc],{"Install","Service Order","Restart"},Table_Pending_Today[Contractor],1,Table_Pending_Today[Order_Number],Table_Pending_Today[[#This Row],[Order_Number]]))&gt;0,1,0)</f>
        <v>0</v>
      </c>
      <c r="EQ809">
        <f>IF(SUM(COUNTIFS(Table_Pending_Today[Order_Type_Desc],"Special Request",Table_Pending_Today[Bury_Drop],0,Table_Pending_Today[In-House],1,Table_Pending_Today[Order_Number],Table_Pending_Today[[#This Row],[Order_Number]]))&gt;0,1,0)</f>
        <v>0</v>
      </c>
      <c r="ER809">
        <f>SUM(COUNTIFS(Table_Pending_Today[Order_Type_Desc],"Special Request",Table_Pending_Today[Bury_Drop],0,Table_Pending_Today[Contractor],1,Table_Pending_Today[Order_Number],Table_Pending_Today[[#This Row],[Order_Number]]))</f>
        <v>0</v>
      </c>
    </row>
    <row r="810" spans="1:148" x14ac:dyDescent="0.25">
      <c r="A810" t="s">
        <v>22433</v>
      </c>
      <c r="B810" t="s">
        <v>68448</v>
      </c>
      <c r="C810" t="s">
        <v>16787</v>
      </c>
      <c r="D810" t="s">
        <v>45049</v>
      </c>
      <c r="E810" t="s">
        <v>45050</v>
      </c>
      <c r="F810" t="s">
        <v>45051</v>
      </c>
      <c r="G810">
        <v>370995</v>
      </c>
      <c r="H810" t="s">
        <v>72</v>
      </c>
      <c r="I810" t="s">
        <v>89</v>
      </c>
      <c r="J810" t="s">
        <v>16794</v>
      </c>
      <c r="K810" t="s">
        <v>73</v>
      </c>
      <c r="L810">
        <v>1</v>
      </c>
      <c r="M810" t="s">
        <v>45052</v>
      </c>
      <c r="N810" t="s">
        <v>45053</v>
      </c>
      <c r="P810" t="s">
        <v>16788</v>
      </c>
      <c r="Q810" t="s">
        <v>17144</v>
      </c>
      <c r="R810" t="s">
        <v>45055</v>
      </c>
      <c r="T810" t="s">
        <v>147</v>
      </c>
      <c r="U810" t="s">
        <v>16728</v>
      </c>
      <c r="V810" t="s">
        <v>53943</v>
      </c>
      <c r="W810" t="s">
        <v>16660</v>
      </c>
      <c r="X810" t="s">
        <v>16655</v>
      </c>
      <c r="Y810" t="s">
        <v>76</v>
      </c>
      <c r="Z810" t="s">
        <v>77</v>
      </c>
      <c r="AA810" t="s">
        <v>174</v>
      </c>
      <c r="AB810" t="s">
        <v>175</v>
      </c>
      <c r="AC810" t="s">
        <v>176</v>
      </c>
      <c r="AD810" t="s">
        <v>53944</v>
      </c>
      <c r="AE810" t="s">
        <v>20208</v>
      </c>
      <c r="AF810" t="s">
        <v>53945</v>
      </c>
      <c r="AG810" t="s">
        <v>22433</v>
      </c>
      <c r="AH810" t="s">
        <v>16963</v>
      </c>
      <c r="AI810" t="s">
        <v>22433</v>
      </c>
      <c r="AJ810">
        <v>1</v>
      </c>
      <c r="AK810" t="s">
        <v>98</v>
      </c>
      <c r="AL810" t="s">
        <v>79</v>
      </c>
      <c r="AO810">
        <v>18</v>
      </c>
      <c r="AP810" t="s">
        <v>91</v>
      </c>
      <c r="AQ810" t="s">
        <v>80</v>
      </c>
      <c r="AR810" t="s">
        <v>16796</v>
      </c>
      <c r="AT810">
        <v>0</v>
      </c>
      <c r="AU810">
        <v>0</v>
      </c>
      <c r="AV810" t="s">
        <v>17136</v>
      </c>
      <c r="BI810" t="s">
        <v>81</v>
      </c>
      <c r="BJ810" t="s">
        <v>81</v>
      </c>
      <c r="BK810" t="s">
        <v>81</v>
      </c>
      <c r="BM810" t="s">
        <v>53946</v>
      </c>
      <c r="BN810" t="s">
        <v>53947</v>
      </c>
      <c r="BS810" t="s">
        <v>17202</v>
      </c>
      <c r="BV810" t="s">
        <v>53944</v>
      </c>
      <c r="BW810">
        <v>0</v>
      </c>
      <c r="BX810">
        <v>0</v>
      </c>
      <c r="CE810" t="s">
        <v>16880</v>
      </c>
      <c r="CF810" t="s">
        <v>16881</v>
      </c>
      <c r="CG810" t="s">
        <v>16882</v>
      </c>
      <c r="CK810" t="s">
        <v>16884</v>
      </c>
      <c r="CL810" t="s">
        <v>80</v>
      </c>
      <c r="CM810">
        <v>0</v>
      </c>
      <c r="CN810">
        <v>99.305499999999995</v>
      </c>
      <c r="CO810">
        <v>1.42</v>
      </c>
      <c r="CP810">
        <v>1550</v>
      </c>
      <c r="CQ810" t="s">
        <v>17312</v>
      </c>
      <c r="CR810" t="s">
        <v>17313</v>
      </c>
      <c r="CT810" t="s">
        <v>18377</v>
      </c>
      <c r="DS810">
        <v>0</v>
      </c>
      <c r="DU810">
        <v>1</v>
      </c>
      <c r="DV810">
        <v>0</v>
      </c>
      <c r="DW810">
        <v>0</v>
      </c>
      <c r="DY810">
        <v>0</v>
      </c>
      <c r="DZ810">
        <v>0</v>
      </c>
      <c r="EC810" t="s">
        <v>21320</v>
      </c>
      <c r="ED810">
        <v>1</v>
      </c>
      <c r="EE810" cm="1">
        <f t="array" ref="EE810">SUM(COUNTIFS(Table_Pending_Today[job_type_code],{"WB","WQ","Z5","Z7","U8","QU","7W","2V","2W","2X"},Table_Pending_Today[Order_Number],Table_Pending_Today[[#This Row],[Order_Number]]))</f>
        <v>0</v>
      </c>
      <c r="EF810">
        <f>COUNTIFS(Table_Pending_Today[Order_Number],Table_Pending_Today[[#This Row],[Order_Number]],Table_Pending_Today[tech_contractor],"INHOUSE")</f>
        <v>0</v>
      </c>
      <c r="EG810">
        <f>COUNTIFS(Table_Pending_Today[Order_Number],Table_Pending_Today[[#This Row],[Order_Number]],Table_Pending_Today[tech_contractor],"CONTRACTOR")</f>
        <v>0</v>
      </c>
      <c r="EH810" cm="1">
        <f t="array" ref="EH810">SUM(COUNTIFS(Table_Pending_Today[job_type_code],{"XV","XQ","XT","XU"},Table_Pending_Today[Order_Number],Table_Pending_Today[[#This Row],[Order_Number]]))</f>
        <v>0</v>
      </c>
      <c r="EI810" cm="1">
        <f t="array" ref="EI810">SUM(COUNTIFS(Table_Pending_Today[job_type_code],{"XV","XQ","XT","XU"},Table_Pending_Today[Order_Number],Table_Pending_Today[[#This Row],[Order_Number]],Table_Pending_Today[In-House],1))</f>
        <v>0</v>
      </c>
      <c r="EJ810" cm="1">
        <f t="array" ref="EJ810">SUM(COUNTIFS(Table_Pending_Today[job_type_code],{"XV","XQ","XT","XU"},Table_Pending_Today[Order_Number],Table_Pending_Today[[#This Row],[Order_Number]],Table_Pending_Today[Contractor],1))</f>
        <v>0</v>
      </c>
      <c r="EK810" cm="1">
        <f t="array" ref="EK810">SUM(COUNTIFS(Table_Pending_Today[job_type_code],{"WB","WQ","Z5","Z7","U8","QU","7W","2V","2W","2X"},Table_Pending_Today[Order_Number],Table_Pending_Today[[#This Row],[Order_Number]]))</f>
        <v>0</v>
      </c>
      <c r="EL810" cm="1">
        <f t="array" ref="EL810">SUM(COUNTIFS(Table_Pending_Today[job_type_code],{"WB","WQ","Z5","Z7","U8","QU","7W","2V","2W","2X"},Table_Pending_Today[In-House],1,Table_Pending_Today[Order_Number],Table_Pending_Today[[#This Row],[Order_Number]]))</f>
        <v>0</v>
      </c>
      <c r="EM810" cm="1">
        <f t="array" ref="EM810">SUM(COUNTIFS(Table_Pending_Today[job_type_code],{"WB","WQ","Z5","Z7","U8","QU","7W","2V","2W","2X"},Table_Pending_Today[Contractor],1,Table_Pending_Today[Order_Number],Table_Pending_Today[[#This Row],[Order_Number]]))</f>
        <v>0</v>
      </c>
      <c r="EN810" cm="1">
        <f t="array" ref="EN810">IF(SUM(COUNTIFS(Table_Pending_Today[Order_Type_Desc],{"Install","Service Order","Restart"},Table_Pending_Today[Order_Number],Table_Pending_Today[[#This Row],[Order_Number]]))&gt;0,1,0)</f>
        <v>0</v>
      </c>
      <c r="EO810" cm="1">
        <f t="array" ref="EO810">IF(SUM(COUNTIFS(Table_Pending_Today[Order_Type_Desc],{"Install","Service Order","Restart"},Table_Pending_Today[In-House],1,Table_Pending_Today[Order_Number],Table_Pending_Today[[#This Row],[Order_Number]]))&gt;0,1,0)</f>
        <v>0</v>
      </c>
      <c r="EP810" cm="1">
        <f t="array" ref="EP810">IF(SUM(COUNTIFS(Table_Pending_Today[Order_Type_Desc],{"Install","Service Order","Restart"},Table_Pending_Today[Contractor],1,Table_Pending_Today[Order_Number],Table_Pending_Today[[#This Row],[Order_Number]]))&gt;0,1,0)</f>
        <v>0</v>
      </c>
      <c r="EQ810">
        <f>IF(SUM(COUNTIFS(Table_Pending_Today[Order_Type_Desc],"Special Request",Table_Pending_Today[Bury_Drop],0,Table_Pending_Today[In-House],1,Table_Pending_Today[Order_Number],Table_Pending_Today[[#This Row],[Order_Number]]))&gt;0,1,0)</f>
        <v>0</v>
      </c>
      <c r="ER810">
        <f>SUM(COUNTIFS(Table_Pending_Today[Order_Type_Desc],"Special Request",Table_Pending_Today[Bury_Drop],0,Table_Pending_Today[Contractor],1,Table_Pending_Today[Order_Number],Table_Pending_Today[[#This Row],[Order_Number]]))</f>
        <v>0</v>
      </c>
    </row>
    <row r="811" spans="1:148" x14ac:dyDescent="0.25">
      <c r="A811" t="s">
        <v>22433</v>
      </c>
      <c r="B811" t="s">
        <v>68448</v>
      </c>
      <c r="C811" t="s">
        <v>16787</v>
      </c>
      <c r="D811" t="s">
        <v>52354</v>
      </c>
      <c r="E811" t="s">
        <v>52355</v>
      </c>
      <c r="F811" t="s">
        <v>52356</v>
      </c>
      <c r="G811">
        <v>760687</v>
      </c>
      <c r="H811" t="s">
        <v>16820</v>
      </c>
      <c r="I811" t="s">
        <v>17480</v>
      </c>
      <c r="J811" t="s">
        <v>16791</v>
      </c>
      <c r="K811" t="s">
        <v>73</v>
      </c>
      <c r="L811">
        <v>7</v>
      </c>
      <c r="M811" t="s">
        <v>52357</v>
      </c>
      <c r="N811" t="s">
        <v>52358</v>
      </c>
      <c r="O811" t="s">
        <v>18073</v>
      </c>
      <c r="P811" t="s">
        <v>177</v>
      </c>
      <c r="Q811" t="s">
        <v>18197</v>
      </c>
      <c r="R811" t="s">
        <v>52359</v>
      </c>
      <c r="T811" t="s">
        <v>141</v>
      </c>
      <c r="U811" t="s">
        <v>16727</v>
      </c>
      <c r="V811" t="s">
        <v>52360</v>
      </c>
      <c r="W811" t="s">
        <v>16663</v>
      </c>
      <c r="X811" t="s">
        <v>16726</v>
      </c>
      <c r="Y811" t="s">
        <v>84</v>
      </c>
      <c r="Z811" t="s">
        <v>85</v>
      </c>
      <c r="AA811" t="s">
        <v>171</v>
      </c>
      <c r="AB811" t="s">
        <v>178</v>
      </c>
      <c r="AC811" t="s">
        <v>152</v>
      </c>
      <c r="AD811" t="s">
        <v>52361</v>
      </c>
      <c r="AE811" t="s">
        <v>18865</v>
      </c>
      <c r="AF811" t="s">
        <v>52362</v>
      </c>
      <c r="AG811" t="s">
        <v>22433</v>
      </c>
      <c r="AH811" t="s">
        <v>16836</v>
      </c>
      <c r="AI811" t="s">
        <v>18608</v>
      </c>
      <c r="AJ811">
        <v>1</v>
      </c>
      <c r="AK811" t="s">
        <v>16838</v>
      </c>
      <c r="AL811" t="s">
        <v>79</v>
      </c>
      <c r="AO811">
        <v>34</v>
      </c>
      <c r="AP811" t="s">
        <v>17481</v>
      </c>
      <c r="AQ811" t="s">
        <v>118</v>
      </c>
      <c r="AR811" t="s">
        <v>16792</v>
      </c>
      <c r="AT811">
        <v>0</v>
      </c>
      <c r="AU811">
        <v>0</v>
      </c>
      <c r="AV811" t="s">
        <v>17133</v>
      </c>
      <c r="BI811" t="s">
        <v>81</v>
      </c>
      <c r="BJ811" t="s">
        <v>119</v>
      </c>
      <c r="BK811" t="s">
        <v>81</v>
      </c>
      <c r="BL811" t="s">
        <v>52367</v>
      </c>
      <c r="BM811" t="s">
        <v>21773</v>
      </c>
      <c r="BN811" t="s">
        <v>52368</v>
      </c>
      <c r="BQ811" t="s">
        <v>52369</v>
      </c>
      <c r="BR811" t="s">
        <v>235</v>
      </c>
      <c r="BS811" t="s">
        <v>84</v>
      </c>
      <c r="BV811" t="s">
        <v>52361</v>
      </c>
      <c r="BW811">
        <v>0</v>
      </c>
      <c r="BX811">
        <v>0</v>
      </c>
      <c r="BY811" t="s">
        <v>16821</v>
      </c>
      <c r="CE811" t="s">
        <v>17008</v>
      </c>
      <c r="CF811" t="s">
        <v>52370</v>
      </c>
      <c r="CG811" t="s">
        <v>52371</v>
      </c>
      <c r="CH811" t="s">
        <v>52372</v>
      </c>
      <c r="CI811" t="s">
        <v>18078</v>
      </c>
      <c r="CJ811" t="s">
        <v>18079</v>
      </c>
      <c r="CK811" t="s">
        <v>17008</v>
      </c>
      <c r="CL811" t="s">
        <v>118</v>
      </c>
      <c r="CM811">
        <v>0</v>
      </c>
      <c r="CN811">
        <v>97.641400000000004</v>
      </c>
      <c r="CO811">
        <v>65.760000000000005</v>
      </c>
      <c r="CP811">
        <v>250</v>
      </c>
      <c r="CQ811" t="s">
        <v>17315</v>
      </c>
      <c r="CR811" t="s">
        <v>52363</v>
      </c>
      <c r="CS811" t="s">
        <v>52364</v>
      </c>
      <c r="CT811" t="s">
        <v>52365</v>
      </c>
      <c r="CU811" t="s">
        <v>17176</v>
      </c>
      <c r="CV811" t="s">
        <v>52366</v>
      </c>
      <c r="DT811" t="s">
        <v>17422</v>
      </c>
      <c r="DU811">
        <v>1</v>
      </c>
      <c r="DV811">
        <v>0</v>
      </c>
      <c r="DW811">
        <v>0</v>
      </c>
      <c r="DY811">
        <v>0</v>
      </c>
      <c r="DZ811">
        <v>0</v>
      </c>
      <c r="EC811" t="s">
        <v>21330</v>
      </c>
      <c r="ED811">
        <v>7</v>
      </c>
      <c r="EE811" cm="1">
        <f t="array" ref="EE811">SUM(COUNTIFS(Table_Pending_Today[job_type_code],{"WB","WQ","Z5","Z7","U8","QU","7W","2V","2W","2X"},Table_Pending_Today[Order_Number],Table_Pending_Today[[#This Row],[Order_Number]]))</f>
        <v>0</v>
      </c>
      <c r="EF811">
        <f>COUNTIFS(Table_Pending_Today[Order_Number],Table_Pending_Today[[#This Row],[Order_Number]],Table_Pending_Today[tech_contractor],"INHOUSE")</f>
        <v>0</v>
      </c>
      <c r="EG811">
        <f>COUNTIFS(Table_Pending_Today[Order_Number],Table_Pending_Today[[#This Row],[Order_Number]],Table_Pending_Today[tech_contractor],"CONTRACTOR")</f>
        <v>0</v>
      </c>
      <c r="EH811" cm="1">
        <f t="array" ref="EH811">SUM(COUNTIFS(Table_Pending_Today[job_type_code],{"XV","XQ","XT","XU"},Table_Pending_Today[Order_Number],Table_Pending_Today[[#This Row],[Order_Number]]))</f>
        <v>0</v>
      </c>
      <c r="EI811" cm="1">
        <f t="array" ref="EI811">SUM(COUNTIFS(Table_Pending_Today[job_type_code],{"XV","XQ","XT","XU"},Table_Pending_Today[Order_Number],Table_Pending_Today[[#This Row],[Order_Number]],Table_Pending_Today[In-House],1))</f>
        <v>0</v>
      </c>
      <c r="EJ811" cm="1">
        <f t="array" ref="EJ811">SUM(COUNTIFS(Table_Pending_Today[job_type_code],{"XV","XQ","XT","XU"},Table_Pending_Today[Order_Number],Table_Pending_Today[[#This Row],[Order_Number]],Table_Pending_Today[Contractor],1))</f>
        <v>0</v>
      </c>
      <c r="EK811" cm="1">
        <f t="array" ref="EK811">SUM(COUNTIFS(Table_Pending_Today[job_type_code],{"WB","WQ","Z5","Z7","U8","QU","7W","2V","2W","2X"},Table_Pending_Today[Order_Number],Table_Pending_Today[[#This Row],[Order_Number]]))</f>
        <v>0</v>
      </c>
      <c r="EL811" cm="1">
        <f t="array" ref="EL811">SUM(COUNTIFS(Table_Pending_Today[job_type_code],{"WB","WQ","Z5","Z7","U8","QU","7W","2V","2W","2X"},Table_Pending_Today[In-House],1,Table_Pending_Today[Order_Number],Table_Pending_Today[[#This Row],[Order_Number]]))</f>
        <v>0</v>
      </c>
      <c r="EM811" cm="1">
        <f t="array" ref="EM811">SUM(COUNTIFS(Table_Pending_Today[job_type_code],{"WB","WQ","Z5","Z7","U8","QU","7W","2V","2W","2X"},Table_Pending_Today[Contractor],1,Table_Pending_Today[Order_Number],Table_Pending_Today[[#This Row],[Order_Number]]))</f>
        <v>0</v>
      </c>
      <c r="EN811" cm="1">
        <f t="array" ref="EN811">IF(SUM(COUNTIFS(Table_Pending_Today[Order_Type_Desc],{"Install","Service Order","Restart"},Table_Pending_Today[Order_Number],Table_Pending_Today[[#This Row],[Order_Number]]))&gt;0,1,0)</f>
        <v>1</v>
      </c>
      <c r="EO811" cm="1">
        <f t="array" ref="EO811">IF(SUM(COUNTIFS(Table_Pending_Today[Order_Type_Desc],{"Install","Service Order","Restart"},Table_Pending_Today[In-House],1,Table_Pending_Today[Order_Number],Table_Pending_Today[[#This Row],[Order_Number]]))&gt;0,1,0)</f>
        <v>0</v>
      </c>
      <c r="EP811" cm="1">
        <f t="array" ref="EP811">IF(SUM(COUNTIFS(Table_Pending_Today[Order_Type_Desc],{"Install","Service Order","Restart"},Table_Pending_Today[Contractor],1,Table_Pending_Today[Order_Number],Table_Pending_Today[[#This Row],[Order_Number]]))&gt;0,1,0)</f>
        <v>0</v>
      </c>
      <c r="EQ811">
        <f>IF(SUM(COUNTIFS(Table_Pending_Today[Order_Type_Desc],"Special Request",Table_Pending_Today[Bury_Drop],0,Table_Pending_Today[In-House],1,Table_Pending_Today[Order_Number],Table_Pending_Today[[#This Row],[Order_Number]]))&gt;0,1,0)</f>
        <v>0</v>
      </c>
      <c r="ER811">
        <f>SUM(COUNTIFS(Table_Pending_Today[Order_Type_Desc],"Special Request",Table_Pending_Today[Bury_Drop],0,Table_Pending_Today[Contractor],1,Table_Pending_Today[Order_Number],Table_Pending_Today[[#This Row],[Order_Number]]))</f>
        <v>0</v>
      </c>
    </row>
    <row r="812" spans="1:148" x14ac:dyDescent="0.25">
      <c r="A812" t="s">
        <v>22433</v>
      </c>
      <c r="B812" t="s">
        <v>68448</v>
      </c>
      <c r="C812" t="s">
        <v>16787</v>
      </c>
      <c r="D812" t="s">
        <v>52373</v>
      </c>
      <c r="E812" t="s">
        <v>52374</v>
      </c>
      <c r="F812" t="s">
        <v>52375</v>
      </c>
      <c r="G812">
        <v>760695</v>
      </c>
      <c r="H812" t="s">
        <v>16820</v>
      </c>
      <c r="I812" t="s">
        <v>16845</v>
      </c>
      <c r="J812" t="s">
        <v>16791</v>
      </c>
      <c r="K812" t="s">
        <v>73</v>
      </c>
      <c r="L812">
        <v>7</v>
      </c>
      <c r="M812" t="s">
        <v>52376</v>
      </c>
      <c r="N812" t="s">
        <v>52377</v>
      </c>
      <c r="P812" t="s">
        <v>18558</v>
      </c>
      <c r="Q812" t="s">
        <v>21788</v>
      </c>
      <c r="R812" t="s">
        <v>52378</v>
      </c>
      <c r="T812" t="s">
        <v>141</v>
      </c>
      <c r="U812" t="s">
        <v>16727</v>
      </c>
      <c r="V812" t="s">
        <v>52379</v>
      </c>
      <c r="W812" t="s">
        <v>16663</v>
      </c>
      <c r="X812" t="s">
        <v>17726</v>
      </c>
      <c r="Y812" t="s">
        <v>76</v>
      </c>
      <c r="Z812" t="s">
        <v>77</v>
      </c>
      <c r="AA812" t="s">
        <v>171</v>
      </c>
      <c r="AB812" t="s">
        <v>184</v>
      </c>
      <c r="AC812" t="s">
        <v>173</v>
      </c>
      <c r="AD812" t="s">
        <v>52380</v>
      </c>
      <c r="AE812" t="s">
        <v>18865</v>
      </c>
      <c r="AF812" t="s">
        <v>52381</v>
      </c>
      <c r="AG812" t="s">
        <v>22433</v>
      </c>
      <c r="AH812" t="s">
        <v>16921</v>
      </c>
      <c r="AI812" t="s">
        <v>22433</v>
      </c>
      <c r="AJ812">
        <v>0</v>
      </c>
      <c r="AK812" t="s">
        <v>98</v>
      </c>
      <c r="AL812" t="s">
        <v>79</v>
      </c>
      <c r="AO812">
        <v>25</v>
      </c>
      <c r="AP812" t="s">
        <v>16846</v>
      </c>
      <c r="AQ812" t="s">
        <v>99</v>
      </c>
      <c r="AR812" t="s">
        <v>16792</v>
      </c>
      <c r="AT812">
        <v>0</v>
      </c>
      <c r="AU812">
        <v>0</v>
      </c>
      <c r="AV812" t="s">
        <v>171</v>
      </c>
      <c r="BI812" t="s">
        <v>81</v>
      </c>
      <c r="BJ812" t="s">
        <v>119</v>
      </c>
      <c r="BK812" t="s">
        <v>81</v>
      </c>
      <c r="BL812" t="s">
        <v>52385</v>
      </c>
      <c r="BM812" t="s">
        <v>52386</v>
      </c>
      <c r="BN812" t="s">
        <v>52387</v>
      </c>
      <c r="BO812" t="s">
        <v>100</v>
      </c>
      <c r="BS812" t="s">
        <v>17202</v>
      </c>
      <c r="BV812" t="s">
        <v>52380</v>
      </c>
      <c r="BW812">
        <v>0</v>
      </c>
      <c r="BX812">
        <v>0</v>
      </c>
      <c r="BY812" t="s">
        <v>16821</v>
      </c>
      <c r="CE812" t="s">
        <v>16879</v>
      </c>
      <c r="CF812" t="s">
        <v>52388</v>
      </c>
      <c r="CG812" t="s">
        <v>52389</v>
      </c>
      <c r="CH812" t="s">
        <v>52384</v>
      </c>
      <c r="CI812" t="s">
        <v>51528</v>
      </c>
      <c r="CJ812" t="s">
        <v>19002</v>
      </c>
      <c r="CK812" t="s">
        <v>16879</v>
      </c>
      <c r="CL812" t="s">
        <v>99</v>
      </c>
      <c r="CM812">
        <v>0</v>
      </c>
      <c r="CN812">
        <v>99.086399999999998</v>
      </c>
      <c r="CO812">
        <v>3.41</v>
      </c>
      <c r="CP812">
        <v>1575</v>
      </c>
      <c r="CQ812" t="s">
        <v>17312</v>
      </c>
      <c r="CR812" t="s">
        <v>17313</v>
      </c>
      <c r="CS812" t="s">
        <v>52382</v>
      </c>
      <c r="CT812" t="s">
        <v>52383</v>
      </c>
      <c r="CU812" t="s">
        <v>16879</v>
      </c>
      <c r="CV812" t="s">
        <v>52384</v>
      </c>
      <c r="DU812">
        <v>1</v>
      </c>
      <c r="DV812">
        <v>0</v>
      </c>
      <c r="DW812">
        <v>0</v>
      </c>
      <c r="DY812">
        <v>0</v>
      </c>
      <c r="DZ812">
        <v>0</v>
      </c>
      <c r="EC812" t="s">
        <v>21320</v>
      </c>
      <c r="ED812">
        <v>7</v>
      </c>
      <c r="EE812" cm="1">
        <f t="array" ref="EE812">SUM(COUNTIFS(Table_Pending_Today[job_type_code],{"WB","WQ","Z5","Z7","U8","QU","7W","2V","2W","2X"},Table_Pending_Today[Order_Number],Table_Pending_Today[[#This Row],[Order_Number]]))</f>
        <v>0</v>
      </c>
      <c r="EF812">
        <f>COUNTIFS(Table_Pending_Today[Order_Number],Table_Pending_Today[[#This Row],[Order_Number]],Table_Pending_Today[tech_contractor],"INHOUSE")</f>
        <v>0</v>
      </c>
      <c r="EG812">
        <f>COUNTIFS(Table_Pending_Today[Order_Number],Table_Pending_Today[[#This Row],[Order_Number]],Table_Pending_Today[tech_contractor],"CONTRACTOR")</f>
        <v>0</v>
      </c>
      <c r="EH812" cm="1">
        <f t="array" ref="EH812">SUM(COUNTIFS(Table_Pending_Today[job_type_code],{"XV","XQ","XT","XU"},Table_Pending_Today[Order_Number],Table_Pending_Today[[#This Row],[Order_Number]]))</f>
        <v>0</v>
      </c>
      <c r="EI812" cm="1">
        <f t="array" ref="EI812">SUM(COUNTIFS(Table_Pending_Today[job_type_code],{"XV","XQ","XT","XU"},Table_Pending_Today[Order_Number],Table_Pending_Today[[#This Row],[Order_Number]],Table_Pending_Today[In-House],1))</f>
        <v>0</v>
      </c>
      <c r="EJ812" cm="1">
        <f t="array" ref="EJ812">SUM(COUNTIFS(Table_Pending_Today[job_type_code],{"XV","XQ","XT","XU"},Table_Pending_Today[Order_Number],Table_Pending_Today[[#This Row],[Order_Number]],Table_Pending_Today[Contractor],1))</f>
        <v>0</v>
      </c>
      <c r="EK812" cm="1">
        <f t="array" ref="EK812">SUM(COUNTIFS(Table_Pending_Today[job_type_code],{"WB","WQ","Z5","Z7","U8","QU","7W","2V","2W","2X"},Table_Pending_Today[Order_Number],Table_Pending_Today[[#This Row],[Order_Number]]))</f>
        <v>0</v>
      </c>
      <c r="EL812" cm="1">
        <f t="array" ref="EL812">SUM(COUNTIFS(Table_Pending_Today[job_type_code],{"WB","WQ","Z5","Z7","U8","QU","7W","2V","2W","2X"},Table_Pending_Today[In-House],1,Table_Pending_Today[Order_Number],Table_Pending_Today[[#This Row],[Order_Number]]))</f>
        <v>0</v>
      </c>
      <c r="EM812" cm="1">
        <f t="array" ref="EM812">SUM(COUNTIFS(Table_Pending_Today[job_type_code],{"WB","WQ","Z5","Z7","U8","QU","7W","2V","2W","2X"},Table_Pending_Today[Contractor],1,Table_Pending_Today[Order_Number],Table_Pending_Today[[#This Row],[Order_Number]]))</f>
        <v>0</v>
      </c>
      <c r="EN812" cm="1">
        <f t="array" ref="EN812">IF(SUM(COUNTIFS(Table_Pending_Today[Order_Type_Desc],{"Install","Service Order","Restart"},Table_Pending_Today[Order_Number],Table_Pending_Today[[#This Row],[Order_Number]]))&gt;0,1,0)</f>
        <v>1</v>
      </c>
      <c r="EO812" cm="1">
        <f t="array" ref="EO812">IF(SUM(COUNTIFS(Table_Pending_Today[Order_Type_Desc],{"Install","Service Order","Restart"},Table_Pending_Today[In-House],1,Table_Pending_Today[Order_Number],Table_Pending_Today[[#This Row],[Order_Number]]))&gt;0,1,0)</f>
        <v>0</v>
      </c>
      <c r="EP812" cm="1">
        <f t="array" ref="EP812">IF(SUM(COUNTIFS(Table_Pending_Today[Order_Type_Desc],{"Install","Service Order","Restart"},Table_Pending_Today[Contractor],1,Table_Pending_Today[Order_Number],Table_Pending_Today[[#This Row],[Order_Number]]))&gt;0,1,0)</f>
        <v>0</v>
      </c>
      <c r="EQ812">
        <f>IF(SUM(COUNTIFS(Table_Pending_Today[Order_Type_Desc],"Special Request",Table_Pending_Today[Bury_Drop],0,Table_Pending_Today[In-House],1,Table_Pending_Today[Order_Number],Table_Pending_Today[[#This Row],[Order_Number]]))&gt;0,1,0)</f>
        <v>0</v>
      </c>
      <c r="ER812">
        <f>SUM(COUNTIFS(Table_Pending_Today[Order_Type_Desc],"Special Request",Table_Pending_Today[Bury_Drop],0,Table_Pending_Today[Contractor],1,Table_Pending_Today[Order_Number],Table_Pending_Today[[#This Row],[Order_Number]]))</f>
        <v>0</v>
      </c>
    </row>
    <row r="813" spans="1:148" x14ac:dyDescent="0.25">
      <c r="A813" t="s">
        <v>22433</v>
      </c>
      <c r="B813" t="s">
        <v>68448</v>
      </c>
      <c r="C813" t="s">
        <v>16787</v>
      </c>
      <c r="D813" t="s">
        <v>46615</v>
      </c>
      <c r="E813" t="s">
        <v>46616</v>
      </c>
      <c r="F813" t="s">
        <v>46617</v>
      </c>
      <c r="G813">
        <v>764357</v>
      </c>
      <c r="H813" t="s">
        <v>72</v>
      </c>
      <c r="I813" t="s">
        <v>16931</v>
      </c>
      <c r="J813" t="s">
        <v>16932</v>
      </c>
      <c r="K813" t="s">
        <v>73</v>
      </c>
      <c r="L813">
        <v>2</v>
      </c>
      <c r="M813" t="s">
        <v>46618</v>
      </c>
      <c r="N813" t="s">
        <v>46619</v>
      </c>
      <c r="P813" t="s">
        <v>17478</v>
      </c>
      <c r="Q813" t="s">
        <v>19699</v>
      </c>
      <c r="R813" t="s">
        <v>46621</v>
      </c>
      <c r="T813" t="s">
        <v>141</v>
      </c>
      <c r="U813" t="s">
        <v>16727</v>
      </c>
      <c r="V813" t="s">
        <v>52429</v>
      </c>
      <c r="W813" t="s">
        <v>16663</v>
      </c>
      <c r="X813" t="s">
        <v>16977</v>
      </c>
      <c r="Y813" t="s">
        <v>76</v>
      </c>
      <c r="Z813" t="s">
        <v>21833</v>
      </c>
      <c r="AA813" t="s">
        <v>171</v>
      </c>
      <c r="AB813" t="s">
        <v>17051</v>
      </c>
      <c r="AC813" t="s">
        <v>92</v>
      </c>
      <c r="AD813" t="s">
        <v>21834</v>
      </c>
      <c r="AE813" t="s">
        <v>19945</v>
      </c>
      <c r="AF813" t="s">
        <v>52430</v>
      </c>
      <c r="AG813" t="s">
        <v>22433</v>
      </c>
      <c r="AH813" t="s">
        <v>16937</v>
      </c>
      <c r="AI813" t="s">
        <v>22433</v>
      </c>
      <c r="AJ813">
        <v>0</v>
      </c>
      <c r="AL813" t="s">
        <v>21792</v>
      </c>
      <c r="AM813" t="s">
        <v>87</v>
      </c>
      <c r="AO813">
        <v>20</v>
      </c>
      <c r="AP813" t="s">
        <v>124</v>
      </c>
      <c r="AQ813" t="s">
        <v>92</v>
      </c>
      <c r="AR813" t="s">
        <v>16933</v>
      </c>
      <c r="AT813">
        <v>0</v>
      </c>
      <c r="AU813">
        <v>0</v>
      </c>
      <c r="AV813" t="s">
        <v>17478</v>
      </c>
      <c r="BI813" t="s">
        <v>81</v>
      </c>
      <c r="BJ813" t="s">
        <v>81</v>
      </c>
      <c r="BK813" t="s">
        <v>81</v>
      </c>
      <c r="BM813" t="s">
        <v>52431</v>
      </c>
      <c r="BN813" t="s">
        <v>52432</v>
      </c>
      <c r="BQ813" t="s">
        <v>52433</v>
      </c>
      <c r="BR813" t="s">
        <v>236</v>
      </c>
      <c r="BS813" t="s">
        <v>237</v>
      </c>
      <c r="BT813" t="s">
        <v>17723</v>
      </c>
      <c r="BU813" t="s">
        <v>21793</v>
      </c>
      <c r="BW813">
        <v>0</v>
      </c>
      <c r="BX813">
        <v>0</v>
      </c>
      <c r="CE813" t="s">
        <v>16880</v>
      </c>
      <c r="CF813" t="s">
        <v>16881</v>
      </c>
      <c r="CG813" t="s">
        <v>16882</v>
      </c>
      <c r="CK813" t="s">
        <v>16952</v>
      </c>
      <c r="CL813" t="s">
        <v>92</v>
      </c>
      <c r="CM813">
        <v>0</v>
      </c>
      <c r="CQ813" t="s">
        <v>17312</v>
      </c>
      <c r="CR813" t="s">
        <v>17313</v>
      </c>
      <c r="CS813" t="s">
        <v>17314</v>
      </c>
      <c r="CT813" t="s">
        <v>19385</v>
      </c>
      <c r="CU813" t="s">
        <v>16885</v>
      </c>
      <c r="DS813">
        <v>0</v>
      </c>
      <c r="DU813">
        <v>1</v>
      </c>
      <c r="DV813">
        <v>1</v>
      </c>
      <c r="DW813">
        <v>0</v>
      </c>
      <c r="DX813">
        <v>2</v>
      </c>
      <c r="DY813">
        <v>0</v>
      </c>
      <c r="DZ813">
        <v>0</v>
      </c>
      <c r="EC813" t="s">
        <v>21427</v>
      </c>
      <c r="ED813">
        <v>2</v>
      </c>
      <c r="EE813" cm="1">
        <f t="array" ref="EE813">SUM(COUNTIFS(Table_Pending_Today[job_type_code],{"WB","WQ","Z5","Z7","U8","QU","7W","2V","2W","2X"},Table_Pending_Today[Order_Number],Table_Pending_Today[[#This Row],[Order_Number]]))</f>
        <v>0</v>
      </c>
      <c r="EF813">
        <f>COUNTIFS(Table_Pending_Today[Order_Number],Table_Pending_Today[[#This Row],[Order_Number]],Table_Pending_Today[tech_contractor],"INHOUSE")</f>
        <v>1</v>
      </c>
      <c r="EG813">
        <f>COUNTIFS(Table_Pending_Today[Order_Number],Table_Pending_Today[[#This Row],[Order_Number]],Table_Pending_Today[tech_contractor],"CONTRACTOR")</f>
        <v>0</v>
      </c>
      <c r="EH813" cm="1">
        <f t="array" ref="EH813">SUM(COUNTIFS(Table_Pending_Today[job_type_code],{"XV","XQ","XT","XU"},Table_Pending_Today[Order_Number],Table_Pending_Today[[#This Row],[Order_Number]]))</f>
        <v>1</v>
      </c>
      <c r="EI813" cm="1">
        <f t="array" ref="EI813">SUM(COUNTIFS(Table_Pending_Today[job_type_code],{"XV","XQ","XT","XU"},Table_Pending_Today[Order_Number],Table_Pending_Today[[#This Row],[Order_Number]],Table_Pending_Today[In-House],1))</f>
        <v>1</v>
      </c>
      <c r="EJ813" cm="1">
        <f t="array" ref="EJ813">SUM(COUNTIFS(Table_Pending_Today[job_type_code],{"XV","XQ","XT","XU"},Table_Pending_Today[Order_Number],Table_Pending_Today[[#This Row],[Order_Number]],Table_Pending_Today[Contractor],1))</f>
        <v>0</v>
      </c>
      <c r="EK813" cm="1">
        <f t="array" ref="EK813">SUM(COUNTIFS(Table_Pending_Today[job_type_code],{"WB","WQ","Z5","Z7","U8","QU","7W","2V","2W","2X"},Table_Pending_Today[Order_Number],Table_Pending_Today[[#This Row],[Order_Number]]))</f>
        <v>0</v>
      </c>
      <c r="EL813" cm="1">
        <f t="array" ref="EL813">SUM(COUNTIFS(Table_Pending_Today[job_type_code],{"WB","WQ","Z5","Z7","U8","QU","7W","2V","2W","2X"},Table_Pending_Today[In-House],1,Table_Pending_Today[Order_Number],Table_Pending_Today[[#This Row],[Order_Number]]))</f>
        <v>0</v>
      </c>
      <c r="EM813" cm="1">
        <f t="array" ref="EM813">SUM(COUNTIFS(Table_Pending_Today[job_type_code],{"WB","WQ","Z5","Z7","U8","QU","7W","2V","2W","2X"},Table_Pending_Today[Contractor],1,Table_Pending_Today[Order_Number],Table_Pending_Today[[#This Row],[Order_Number]]))</f>
        <v>0</v>
      </c>
      <c r="EN813" cm="1">
        <f t="array" ref="EN813">IF(SUM(COUNTIFS(Table_Pending_Today[Order_Type_Desc],{"Install","Service Order","Restart"},Table_Pending_Today[Order_Number],Table_Pending_Today[[#This Row],[Order_Number]]))&gt;0,1,0)</f>
        <v>0</v>
      </c>
      <c r="EO813" cm="1">
        <f t="array" ref="EO813">IF(SUM(COUNTIFS(Table_Pending_Today[Order_Type_Desc],{"Install","Service Order","Restart"},Table_Pending_Today[In-House],1,Table_Pending_Today[Order_Number],Table_Pending_Today[[#This Row],[Order_Number]]))&gt;0,1,0)</f>
        <v>0</v>
      </c>
      <c r="EP813" cm="1">
        <f t="array" ref="EP813">IF(SUM(COUNTIFS(Table_Pending_Today[Order_Type_Desc],{"Install","Service Order","Restart"},Table_Pending_Today[Contractor],1,Table_Pending_Today[Order_Number],Table_Pending_Today[[#This Row],[Order_Number]]))&gt;0,1,0)</f>
        <v>0</v>
      </c>
      <c r="EQ813">
        <f>IF(SUM(COUNTIFS(Table_Pending_Today[Order_Type_Desc],"Special Request",Table_Pending_Today[Bury_Drop],0,Table_Pending_Today[In-House],1,Table_Pending_Today[Order_Number],Table_Pending_Today[[#This Row],[Order_Number]]))&gt;0,1,0)</f>
        <v>0</v>
      </c>
      <c r="ER813">
        <f>SUM(COUNTIFS(Table_Pending_Today[Order_Type_Desc],"Special Request",Table_Pending_Today[Bury_Drop],0,Table_Pending_Today[Contractor],1,Table_Pending_Today[Order_Number],Table_Pending_Today[[#This Row],[Order_Number]]))</f>
        <v>0</v>
      </c>
    </row>
    <row r="814" spans="1:148" x14ac:dyDescent="0.25">
      <c r="A814" t="s">
        <v>22433</v>
      </c>
      <c r="B814" t="s">
        <v>68448</v>
      </c>
      <c r="C814" t="s">
        <v>16787</v>
      </c>
      <c r="D814" t="s">
        <v>60582</v>
      </c>
      <c r="E814" t="s">
        <v>60583</v>
      </c>
      <c r="F814" t="s">
        <v>60584</v>
      </c>
      <c r="G814">
        <v>469693</v>
      </c>
      <c r="H814" t="s">
        <v>72</v>
      </c>
      <c r="I814" t="s">
        <v>89</v>
      </c>
      <c r="J814" t="s">
        <v>16935</v>
      </c>
      <c r="K814" t="s">
        <v>73</v>
      </c>
      <c r="L814">
        <v>0</v>
      </c>
      <c r="M814" t="s">
        <v>60585</v>
      </c>
      <c r="N814" t="s">
        <v>60586</v>
      </c>
      <c r="P814" t="s">
        <v>17870</v>
      </c>
      <c r="Q814" t="s">
        <v>70193</v>
      </c>
      <c r="R814" t="s">
        <v>60588</v>
      </c>
      <c r="S814" t="s">
        <v>60589</v>
      </c>
      <c r="T814" t="s">
        <v>155</v>
      </c>
      <c r="U814" t="s">
        <v>16658</v>
      </c>
      <c r="V814" t="s">
        <v>70194</v>
      </c>
      <c r="W814" t="s">
        <v>16675</v>
      </c>
      <c r="X814" t="s">
        <v>17049</v>
      </c>
      <c r="Y814" t="s">
        <v>76</v>
      </c>
      <c r="Z814" t="s">
        <v>77</v>
      </c>
      <c r="AA814" t="s">
        <v>156</v>
      </c>
      <c r="AB814" t="s">
        <v>17870</v>
      </c>
      <c r="AC814" t="s">
        <v>17000</v>
      </c>
      <c r="AD814" t="s">
        <v>70195</v>
      </c>
      <c r="AE814" t="s">
        <v>22433</v>
      </c>
      <c r="AF814" t="s">
        <v>51150</v>
      </c>
      <c r="AG814" t="s">
        <v>22433</v>
      </c>
      <c r="AH814" t="s">
        <v>16779</v>
      </c>
      <c r="AJ814">
        <v>0</v>
      </c>
      <c r="AL814" t="s">
        <v>70196</v>
      </c>
      <c r="AM814" t="s">
        <v>87</v>
      </c>
      <c r="AO814">
        <v>18</v>
      </c>
      <c r="AP814" t="s">
        <v>91</v>
      </c>
      <c r="AQ814" t="s">
        <v>80</v>
      </c>
      <c r="AR814" t="s">
        <v>16936</v>
      </c>
      <c r="AT814">
        <v>0</v>
      </c>
      <c r="AU814">
        <v>0</v>
      </c>
      <c r="AV814" t="s">
        <v>17121</v>
      </c>
      <c r="BI814" t="s">
        <v>81</v>
      </c>
      <c r="BJ814" t="s">
        <v>81</v>
      </c>
      <c r="BK814" t="s">
        <v>81</v>
      </c>
      <c r="BM814" t="s">
        <v>70198</v>
      </c>
      <c r="BN814" t="s">
        <v>70199</v>
      </c>
      <c r="BQ814" t="s">
        <v>70200</v>
      </c>
      <c r="BS814" t="s">
        <v>17202</v>
      </c>
      <c r="BT814" t="s">
        <v>17851</v>
      </c>
      <c r="BU814" t="s">
        <v>70197</v>
      </c>
      <c r="BV814" t="s">
        <v>70195</v>
      </c>
      <c r="BW814">
        <v>0</v>
      </c>
      <c r="BX814">
        <v>1</v>
      </c>
      <c r="CE814" t="s">
        <v>16880</v>
      </c>
      <c r="CF814" t="s">
        <v>16881</v>
      </c>
      <c r="CG814" t="s">
        <v>16882</v>
      </c>
      <c r="CK814" t="s">
        <v>16883</v>
      </c>
      <c r="CL814" t="s">
        <v>80</v>
      </c>
      <c r="CM814">
        <v>0</v>
      </c>
      <c r="CN814">
        <v>94.396699999999996</v>
      </c>
      <c r="CO814">
        <v>17.02</v>
      </c>
      <c r="CP814">
        <v>1225</v>
      </c>
      <c r="CQ814" t="s">
        <v>17312</v>
      </c>
      <c r="CR814" t="s">
        <v>17313</v>
      </c>
      <c r="CS814" t="s">
        <v>17314</v>
      </c>
      <c r="CT814" t="s">
        <v>17733</v>
      </c>
      <c r="CU814" t="s">
        <v>16885</v>
      </c>
      <c r="DU814">
        <v>1</v>
      </c>
      <c r="DV814">
        <v>0</v>
      </c>
      <c r="DW814">
        <v>0</v>
      </c>
      <c r="DY814">
        <v>0</v>
      </c>
      <c r="DZ814">
        <v>0</v>
      </c>
      <c r="EC814" t="s">
        <v>21337</v>
      </c>
      <c r="ED814">
        <v>0</v>
      </c>
      <c r="EE814" cm="1">
        <f t="array" ref="EE814">SUM(COUNTIFS(Table_Pending_Today[job_type_code],{"WB","WQ","Z5","Z7","U8","QU","7W","2V","2W","2X"},Table_Pending_Today[Order_Number],Table_Pending_Today[[#This Row],[Order_Number]]))</f>
        <v>0</v>
      </c>
      <c r="EF814">
        <f>COUNTIFS(Table_Pending_Today[Order_Number],Table_Pending_Today[[#This Row],[Order_Number]],Table_Pending_Today[tech_contractor],"INHOUSE")</f>
        <v>1</v>
      </c>
      <c r="EG814">
        <f>COUNTIFS(Table_Pending_Today[Order_Number],Table_Pending_Today[[#This Row],[Order_Number]],Table_Pending_Today[tech_contractor],"CONTRACTOR")</f>
        <v>0</v>
      </c>
      <c r="EH814" cm="1">
        <f t="array" ref="EH814">SUM(COUNTIFS(Table_Pending_Today[job_type_code],{"XV","XQ","XT","XU"},Table_Pending_Today[Order_Number],Table_Pending_Today[[#This Row],[Order_Number]]))</f>
        <v>0</v>
      </c>
      <c r="EI814" cm="1">
        <f t="array" ref="EI814">SUM(COUNTIFS(Table_Pending_Today[job_type_code],{"XV","XQ","XT","XU"},Table_Pending_Today[Order_Number],Table_Pending_Today[[#This Row],[Order_Number]],Table_Pending_Today[In-House],1))</f>
        <v>0</v>
      </c>
      <c r="EJ814" cm="1">
        <f t="array" ref="EJ814">SUM(COUNTIFS(Table_Pending_Today[job_type_code],{"XV","XQ","XT","XU"},Table_Pending_Today[Order_Number],Table_Pending_Today[[#This Row],[Order_Number]],Table_Pending_Today[Contractor],1))</f>
        <v>0</v>
      </c>
      <c r="EK814" cm="1">
        <f t="array" ref="EK814">SUM(COUNTIFS(Table_Pending_Today[job_type_code],{"WB","WQ","Z5","Z7","U8","QU","7W","2V","2W","2X"},Table_Pending_Today[Order_Number],Table_Pending_Today[[#This Row],[Order_Number]]))</f>
        <v>0</v>
      </c>
      <c r="EL814" cm="1">
        <f t="array" ref="EL814">SUM(COUNTIFS(Table_Pending_Today[job_type_code],{"WB","WQ","Z5","Z7","U8","QU","7W","2V","2W","2X"},Table_Pending_Today[In-House],1,Table_Pending_Today[Order_Number],Table_Pending_Today[[#This Row],[Order_Number]]))</f>
        <v>0</v>
      </c>
      <c r="EM814" cm="1">
        <f t="array" ref="EM814">SUM(COUNTIFS(Table_Pending_Today[job_type_code],{"WB","WQ","Z5","Z7","U8","QU","7W","2V","2W","2X"},Table_Pending_Today[Contractor],1,Table_Pending_Today[Order_Number],Table_Pending_Today[[#This Row],[Order_Number]]))</f>
        <v>0</v>
      </c>
      <c r="EN814" cm="1">
        <f t="array" ref="EN814">IF(SUM(COUNTIFS(Table_Pending_Today[Order_Type_Desc],{"Install","Service Order","Restart"},Table_Pending_Today[Order_Number],Table_Pending_Today[[#This Row],[Order_Number]]))&gt;0,1,0)</f>
        <v>0</v>
      </c>
      <c r="EO814" cm="1">
        <f t="array" ref="EO814">IF(SUM(COUNTIFS(Table_Pending_Today[Order_Type_Desc],{"Install","Service Order","Restart"},Table_Pending_Today[In-House],1,Table_Pending_Today[Order_Number],Table_Pending_Today[[#This Row],[Order_Number]]))&gt;0,1,0)</f>
        <v>0</v>
      </c>
      <c r="EP814" cm="1">
        <f t="array" ref="EP814">IF(SUM(COUNTIFS(Table_Pending_Today[Order_Type_Desc],{"Install","Service Order","Restart"},Table_Pending_Today[Contractor],1,Table_Pending_Today[Order_Number],Table_Pending_Today[[#This Row],[Order_Number]]))&gt;0,1,0)</f>
        <v>0</v>
      </c>
      <c r="EQ814">
        <f>IF(SUM(COUNTIFS(Table_Pending_Today[Order_Type_Desc],"Special Request",Table_Pending_Today[Bury_Drop],0,Table_Pending_Today[In-House],1,Table_Pending_Today[Order_Number],Table_Pending_Today[[#This Row],[Order_Number]]))&gt;0,1,0)</f>
        <v>0</v>
      </c>
      <c r="ER814">
        <f>SUM(COUNTIFS(Table_Pending_Today[Order_Type_Desc],"Special Request",Table_Pending_Today[Bury_Drop],0,Table_Pending_Today[Contractor],1,Table_Pending_Today[Order_Number],Table_Pending_Today[[#This Row],[Order_Number]]))</f>
        <v>0</v>
      </c>
    </row>
    <row r="815" spans="1:148" x14ac:dyDescent="0.25">
      <c r="A815" t="s">
        <v>22433</v>
      </c>
      <c r="B815" t="s">
        <v>68448</v>
      </c>
      <c r="C815" t="s">
        <v>16787</v>
      </c>
      <c r="D815" t="s">
        <v>44945</v>
      </c>
      <c r="E815" t="s">
        <v>44946</v>
      </c>
      <c r="F815" t="s">
        <v>44947</v>
      </c>
      <c r="G815">
        <v>765375</v>
      </c>
      <c r="H815" t="s">
        <v>72</v>
      </c>
      <c r="I815" t="s">
        <v>89</v>
      </c>
      <c r="J815" t="s">
        <v>16794</v>
      </c>
      <c r="K815" t="s">
        <v>73</v>
      </c>
      <c r="L815">
        <v>1</v>
      </c>
      <c r="M815" t="s">
        <v>44948</v>
      </c>
      <c r="N815" t="s">
        <v>44949</v>
      </c>
      <c r="P815" t="s">
        <v>90</v>
      </c>
      <c r="Q815" t="s">
        <v>17587</v>
      </c>
      <c r="R815" t="s">
        <v>44951</v>
      </c>
      <c r="S815" t="s">
        <v>44952</v>
      </c>
      <c r="T815" t="s">
        <v>141</v>
      </c>
      <c r="U815" t="s">
        <v>16727</v>
      </c>
      <c r="V815" t="s">
        <v>52538</v>
      </c>
      <c r="W815" t="s">
        <v>16663</v>
      </c>
      <c r="X815" t="s">
        <v>17018</v>
      </c>
      <c r="Y815" t="s">
        <v>76</v>
      </c>
      <c r="Z815" t="s">
        <v>126</v>
      </c>
      <c r="AA815" t="s">
        <v>171</v>
      </c>
      <c r="AB815" t="s">
        <v>16783</v>
      </c>
      <c r="AC815" t="s">
        <v>173</v>
      </c>
      <c r="AD815" t="s">
        <v>52539</v>
      </c>
      <c r="AE815" t="s">
        <v>20208</v>
      </c>
      <c r="AF815" t="s">
        <v>52540</v>
      </c>
      <c r="AG815" t="s">
        <v>22433</v>
      </c>
      <c r="AH815" t="s">
        <v>16795</v>
      </c>
      <c r="AI815" t="s">
        <v>22433</v>
      </c>
      <c r="AJ815">
        <v>0</v>
      </c>
      <c r="AL815" t="s">
        <v>52525</v>
      </c>
      <c r="AM815" t="s">
        <v>87</v>
      </c>
      <c r="AO815">
        <v>18</v>
      </c>
      <c r="AP815" t="s">
        <v>91</v>
      </c>
      <c r="AQ815" t="s">
        <v>80</v>
      </c>
      <c r="AR815" t="s">
        <v>16796</v>
      </c>
      <c r="AT815">
        <v>0</v>
      </c>
      <c r="AU815">
        <v>0</v>
      </c>
      <c r="AV815" t="s">
        <v>171</v>
      </c>
      <c r="BI815" t="s">
        <v>81</v>
      </c>
      <c r="BJ815" t="s">
        <v>81</v>
      </c>
      <c r="BK815" t="s">
        <v>81</v>
      </c>
      <c r="BM815" t="s">
        <v>52542</v>
      </c>
      <c r="BN815" t="s">
        <v>52543</v>
      </c>
      <c r="BQ815" t="s">
        <v>50330</v>
      </c>
      <c r="BS815" t="s">
        <v>17202</v>
      </c>
      <c r="BT815" t="s">
        <v>17791</v>
      </c>
      <c r="BU815" t="s">
        <v>52526</v>
      </c>
      <c r="BV815" t="s">
        <v>52539</v>
      </c>
      <c r="BW815">
        <v>0</v>
      </c>
      <c r="BX815">
        <v>0</v>
      </c>
      <c r="CE815" t="s">
        <v>16880</v>
      </c>
      <c r="CF815" t="s">
        <v>16881</v>
      </c>
      <c r="CG815" t="s">
        <v>16882</v>
      </c>
      <c r="CK815" t="s">
        <v>19575</v>
      </c>
      <c r="CL815" t="s">
        <v>80</v>
      </c>
      <c r="CM815">
        <v>0</v>
      </c>
      <c r="CN815">
        <v>87.969700000000003</v>
      </c>
      <c r="CO815">
        <v>1637.07</v>
      </c>
      <c r="CP815">
        <v>175</v>
      </c>
      <c r="CQ815" t="s">
        <v>17315</v>
      </c>
      <c r="CR815" t="s">
        <v>52541</v>
      </c>
      <c r="CS815" t="s">
        <v>17314</v>
      </c>
      <c r="CT815" t="s">
        <v>19385</v>
      </c>
      <c r="CU815" t="s">
        <v>16885</v>
      </c>
      <c r="DS815">
        <v>0</v>
      </c>
      <c r="DU815">
        <v>1</v>
      </c>
      <c r="DV815">
        <v>0</v>
      </c>
      <c r="DW815">
        <v>0</v>
      </c>
      <c r="DY815">
        <v>0</v>
      </c>
      <c r="DZ815">
        <v>0</v>
      </c>
      <c r="EC815" t="s">
        <v>21342</v>
      </c>
      <c r="ED815">
        <v>1</v>
      </c>
      <c r="EE815" cm="1">
        <f t="array" ref="EE815">SUM(COUNTIFS(Table_Pending_Today[job_type_code],{"WB","WQ","Z5","Z7","U8","QU","7W","2V","2W","2X"},Table_Pending_Today[Order_Number],Table_Pending_Today[[#This Row],[Order_Number]]))</f>
        <v>0</v>
      </c>
      <c r="EF815">
        <f>COUNTIFS(Table_Pending_Today[Order_Number],Table_Pending_Today[[#This Row],[Order_Number]],Table_Pending_Today[tech_contractor],"INHOUSE")</f>
        <v>1</v>
      </c>
      <c r="EG815">
        <f>COUNTIFS(Table_Pending_Today[Order_Number],Table_Pending_Today[[#This Row],[Order_Number]],Table_Pending_Today[tech_contractor],"CONTRACTOR")</f>
        <v>0</v>
      </c>
      <c r="EH815" cm="1">
        <f t="array" ref="EH815">SUM(COUNTIFS(Table_Pending_Today[job_type_code],{"XV","XQ","XT","XU"},Table_Pending_Today[Order_Number],Table_Pending_Today[[#This Row],[Order_Number]]))</f>
        <v>0</v>
      </c>
      <c r="EI815" cm="1">
        <f t="array" ref="EI815">SUM(COUNTIFS(Table_Pending_Today[job_type_code],{"XV","XQ","XT","XU"},Table_Pending_Today[Order_Number],Table_Pending_Today[[#This Row],[Order_Number]],Table_Pending_Today[In-House],1))</f>
        <v>0</v>
      </c>
      <c r="EJ815" cm="1">
        <f t="array" ref="EJ815">SUM(COUNTIFS(Table_Pending_Today[job_type_code],{"XV","XQ","XT","XU"},Table_Pending_Today[Order_Number],Table_Pending_Today[[#This Row],[Order_Number]],Table_Pending_Today[Contractor],1))</f>
        <v>0</v>
      </c>
      <c r="EK815" cm="1">
        <f t="array" ref="EK815">SUM(COUNTIFS(Table_Pending_Today[job_type_code],{"WB","WQ","Z5","Z7","U8","QU","7W","2V","2W","2X"},Table_Pending_Today[Order_Number],Table_Pending_Today[[#This Row],[Order_Number]]))</f>
        <v>0</v>
      </c>
      <c r="EL815" cm="1">
        <f t="array" ref="EL815">SUM(COUNTIFS(Table_Pending_Today[job_type_code],{"WB","WQ","Z5","Z7","U8","QU","7W","2V","2W","2X"},Table_Pending_Today[In-House],1,Table_Pending_Today[Order_Number],Table_Pending_Today[[#This Row],[Order_Number]]))</f>
        <v>0</v>
      </c>
      <c r="EM815" cm="1">
        <f t="array" ref="EM815">SUM(COUNTIFS(Table_Pending_Today[job_type_code],{"WB","WQ","Z5","Z7","U8","QU","7W","2V","2W","2X"},Table_Pending_Today[Contractor],1,Table_Pending_Today[Order_Number],Table_Pending_Today[[#This Row],[Order_Number]]))</f>
        <v>0</v>
      </c>
      <c r="EN815" cm="1">
        <f t="array" ref="EN815">IF(SUM(COUNTIFS(Table_Pending_Today[Order_Type_Desc],{"Install","Service Order","Restart"},Table_Pending_Today[Order_Number],Table_Pending_Today[[#This Row],[Order_Number]]))&gt;0,1,0)</f>
        <v>0</v>
      </c>
      <c r="EO815" cm="1">
        <f t="array" ref="EO815">IF(SUM(COUNTIFS(Table_Pending_Today[Order_Type_Desc],{"Install","Service Order","Restart"},Table_Pending_Today[In-House],1,Table_Pending_Today[Order_Number],Table_Pending_Today[[#This Row],[Order_Number]]))&gt;0,1,0)</f>
        <v>0</v>
      </c>
      <c r="EP815" cm="1">
        <f t="array" ref="EP815">IF(SUM(COUNTIFS(Table_Pending_Today[Order_Type_Desc],{"Install","Service Order","Restart"},Table_Pending_Today[Contractor],1,Table_Pending_Today[Order_Number],Table_Pending_Today[[#This Row],[Order_Number]]))&gt;0,1,0)</f>
        <v>0</v>
      </c>
      <c r="EQ815">
        <f>IF(SUM(COUNTIFS(Table_Pending_Today[Order_Type_Desc],"Special Request",Table_Pending_Today[Bury_Drop],0,Table_Pending_Today[In-House],1,Table_Pending_Today[Order_Number],Table_Pending_Today[[#This Row],[Order_Number]]))&gt;0,1,0)</f>
        <v>0</v>
      </c>
      <c r="ER815">
        <f>SUM(COUNTIFS(Table_Pending_Today[Order_Type_Desc],"Special Request",Table_Pending_Today[Bury_Drop],0,Table_Pending_Today[Contractor],1,Table_Pending_Today[Order_Number],Table_Pending_Today[[#This Row],[Order_Number]]))</f>
        <v>0</v>
      </c>
    </row>
    <row r="816" spans="1:148" x14ac:dyDescent="0.25">
      <c r="A816" t="s">
        <v>22433</v>
      </c>
      <c r="B816" t="s">
        <v>68448</v>
      </c>
      <c r="C816" t="s">
        <v>16787</v>
      </c>
      <c r="D816" t="s">
        <v>47365</v>
      </c>
      <c r="E816" t="s">
        <v>47366</v>
      </c>
      <c r="F816" t="s">
        <v>47367</v>
      </c>
      <c r="G816">
        <v>765227</v>
      </c>
      <c r="H816" t="s">
        <v>120</v>
      </c>
      <c r="I816" t="s">
        <v>53380</v>
      </c>
      <c r="J816" t="s">
        <v>16791</v>
      </c>
      <c r="K816" t="s">
        <v>73</v>
      </c>
      <c r="L816">
        <v>1</v>
      </c>
      <c r="M816" t="s">
        <v>47368</v>
      </c>
      <c r="N816" t="s">
        <v>47369</v>
      </c>
      <c r="P816" t="s">
        <v>177</v>
      </c>
      <c r="Q816" t="s">
        <v>17047</v>
      </c>
      <c r="R816" t="s">
        <v>47371</v>
      </c>
      <c r="T816" t="s">
        <v>141</v>
      </c>
      <c r="U816" t="s">
        <v>16727</v>
      </c>
      <c r="V816" t="s">
        <v>53381</v>
      </c>
      <c r="W816" t="s">
        <v>16663</v>
      </c>
      <c r="X816" t="s">
        <v>16726</v>
      </c>
      <c r="Y816" t="s">
        <v>84</v>
      </c>
      <c r="Z816" t="s">
        <v>16923</v>
      </c>
      <c r="AA816" t="s">
        <v>171</v>
      </c>
      <c r="AB816" t="s">
        <v>178</v>
      </c>
      <c r="AC816" t="s">
        <v>152</v>
      </c>
      <c r="AD816" t="s">
        <v>53382</v>
      </c>
      <c r="AE816" t="s">
        <v>20208</v>
      </c>
      <c r="AF816" t="s">
        <v>53383</v>
      </c>
      <c r="AG816" t="s">
        <v>22433</v>
      </c>
      <c r="AH816" t="s">
        <v>16919</v>
      </c>
      <c r="AI816" t="s">
        <v>22433</v>
      </c>
      <c r="AJ816">
        <v>0</v>
      </c>
      <c r="AL816" t="s">
        <v>21861</v>
      </c>
      <c r="AM816" t="s">
        <v>87</v>
      </c>
      <c r="AO816">
        <v>49</v>
      </c>
      <c r="AP816" t="s">
        <v>53384</v>
      </c>
      <c r="AQ816" t="s">
        <v>118</v>
      </c>
      <c r="AR816" t="s">
        <v>16792</v>
      </c>
      <c r="AT816">
        <v>0</v>
      </c>
      <c r="AU816">
        <v>0</v>
      </c>
      <c r="AV816" t="s">
        <v>17133</v>
      </c>
      <c r="BI816" t="s">
        <v>81</v>
      </c>
      <c r="BJ816" t="s">
        <v>81</v>
      </c>
      <c r="BK816" t="s">
        <v>81</v>
      </c>
      <c r="BL816" t="s">
        <v>70201</v>
      </c>
      <c r="BM816" t="s">
        <v>53386</v>
      </c>
      <c r="BN816" t="s">
        <v>53387</v>
      </c>
      <c r="BQ816" t="s">
        <v>70202</v>
      </c>
      <c r="BR816" t="s">
        <v>235</v>
      </c>
      <c r="BS816" t="s">
        <v>84</v>
      </c>
      <c r="BT816" t="s">
        <v>17805</v>
      </c>
      <c r="BU816" t="s">
        <v>21862</v>
      </c>
      <c r="BV816" t="s">
        <v>53382</v>
      </c>
      <c r="BW816">
        <v>0</v>
      </c>
      <c r="BX816">
        <v>0</v>
      </c>
      <c r="CE816" t="s">
        <v>17691</v>
      </c>
      <c r="CF816" t="s">
        <v>19632</v>
      </c>
      <c r="CG816" t="s">
        <v>19633</v>
      </c>
      <c r="CH816" t="s">
        <v>19634</v>
      </c>
      <c r="CI816" t="s">
        <v>17798</v>
      </c>
      <c r="CJ816" t="s">
        <v>17507</v>
      </c>
      <c r="CK816" t="s">
        <v>17583</v>
      </c>
      <c r="CL816" t="s">
        <v>118</v>
      </c>
      <c r="CM816">
        <v>0</v>
      </c>
      <c r="CN816">
        <v>98.695599999999999</v>
      </c>
      <c r="CO816">
        <v>2.19</v>
      </c>
      <c r="CP816">
        <v>0</v>
      </c>
      <c r="CQ816" t="s">
        <v>17315</v>
      </c>
      <c r="CR816" t="s">
        <v>53385</v>
      </c>
      <c r="CS816" t="s">
        <v>17314</v>
      </c>
      <c r="CT816" t="s">
        <v>19385</v>
      </c>
      <c r="CU816" t="s">
        <v>16885</v>
      </c>
      <c r="DS816">
        <v>0</v>
      </c>
      <c r="DU816">
        <v>1</v>
      </c>
      <c r="DV816">
        <v>0</v>
      </c>
      <c r="DW816">
        <v>0</v>
      </c>
      <c r="DY816">
        <v>0</v>
      </c>
      <c r="DZ816">
        <v>0</v>
      </c>
      <c r="EC816" t="s">
        <v>21320</v>
      </c>
      <c r="ED816">
        <v>1</v>
      </c>
      <c r="EE816" cm="1">
        <f t="array" ref="EE816">SUM(COUNTIFS(Table_Pending_Today[job_type_code],{"WB","WQ","Z5","Z7","U8","QU","7W","2V","2W","2X"},Table_Pending_Today[Order_Number],Table_Pending_Today[[#This Row],[Order_Number]]))</f>
        <v>0</v>
      </c>
      <c r="EF816">
        <f>COUNTIFS(Table_Pending_Today[Order_Number],Table_Pending_Today[[#This Row],[Order_Number]],Table_Pending_Today[tech_contractor],"INHOUSE")</f>
        <v>1</v>
      </c>
      <c r="EG816">
        <f>COUNTIFS(Table_Pending_Today[Order_Number],Table_Pending_Today[[#This Row],[Order_Number]],Table_Pending_Today[tech_contractor],"CONTRACTOR")</f>
        <v>0</v>
      </c>
      <c r="EH816" cm="1">
        <f t="array" ref="EH816">SUM(COUNTIFS(Table_Pending_Today[job_type_code],{"XV","XQ","XT","XU"},Table_Pending_Today[Order_Number],Table_Pending_Today[[#This Row],[Order_Number]]))</f>
        <v>0</v>
      </c>
      <c r="EI816" cm="1">
        <f t="array" ref="EI816">SUM(COUNTIFS(Table_Pending_Today[job_type_code],{"XV","XQ","XT","XU"},Table_Pending_Today[Order_Number],Table_Pending_Today[[#This Row],[Order_Number]],Table_Pending_Today[In-House],1))</f>
        <v>0</v>
      </c>
      <c r="EJ816" cm="1">
        <f t="array" ref="EJ816">SUM(COUNTIFS(Table_Pending_Today[job_type_code],{"XV","XQ","XT","XU"},Table_Pending_Today[Order_Number],Table_Pending_Today[[#This Row],[Order_Number]],Table_Pending_Today[Contractor],1))</f>
        <v>0</v>
      </c>
      <c r="EK816" cm="1">
        <f t="array" ref="EK816">SUM(COUNTIFS(Table_Pending_Today[job_type_code],{"WB","WQ","Z5","Z7","U8","QU","7W","2V","2W","2X"},Table_Pending_Today[Order_Number],Table_Pending_Today[[#This Row],[Order_Number]]))</f>
        <v>0</v>
      </c>
      <c r="EL816" cm="1">
        <f t="array" ref="EL816">SUM(COUNTIFS(Table_Pending_Today[job_type_code],{"WB","WQ","Z5","Z7","U8","QU","7W","2V","2W","2X"},Table_Pending_Today[In-House],1,Table_Pending_Today[Order_Number],Table_Pending_Today[[#This Row],[Order_Number]]))</f>
        <v>0</v>
      </c>
      <c r="EM816" cm="1">
        <f t="array" ref="EM816">SUM(COUNTIFS(Table_Pending_Today[job_type_code],{"WB","WQ","Z5","Z7","U8","QU","7W","2V","2W","2X"},Table_Pending_Today[Contractor],1,Table_Pending_Today[Order_Number],Table_Pending_Today[[#This Row],[Order_Number]]))</f>
        <v>0</v>
      </c>
      <c r="EN816" cm="1">
        <f t="array" ref="EN816">IF(SUM(COUNTIFS(Table_Pending_Today[Order_Type_Desc],{"Install","Service Order","Restart"},Table_Pending_Today[Order_Number],Table_Pending_Today[[#This Row],[Order_Number]]))&gt;0,1,0)</f>
        <v>1</v>
      </c>
      <c r="EO816" cm="1">
        <f t="array" ref="EO816">IF(SUM(COUNTIFS(Table_Pending_Today[Order_Type_Desc],{"Install","Service Order","Restart"},Table_Pending_Today[In-House],1,Table_Pending_Today[Order_Number],Table_Pending_Today[[#This Row],[Order_Number]]))&gt;0,1,0)</f>
        <v>1</v>
      </c>
      <c r="EP816" cm="1">
        <f t="array" ref="EP816">IF(SUM(COUNTIFS(Table_Pending_Today[Order_Type_Desc],{"Install","Service Order","Restart"},Table_Pending_Today[Contractor],1,Table_Pending_Today[Order_Number],Table_Pending_Today[[#This Row],[Order_Number]]))&gt;0,1,0)</f>
        <v>0</v>
      </c>
      <c r="EQ816">
        <f>IF(SUM(COUNTIFS(Table_Pending_Today[Order_Type_Desc],"Special Request",Table_Pending_Today[Bury_Drop],0,Table_Pending_Today[In-House],1,Table_Pending_Today[Order_Number],Table_Pending_Today[[#This Row],[Order_Number]]))&gt;0,1,0)</f>
        <v>0</v>
      </c>
      <c r="ER816">
        <f>SUM(COUNTIFS(Table_Pending_Today[Order_Type_Desc],"Special Request",Table_Pending_Today[Bury_Drop],0,Table_Pending_Today[Contractor],1,Table_Pending_Today[Order_Number],Table_Pending_Today[[#This Row],[Order_Number]]))</f>
        <v>0</v>
      </c>
    </row>
    <row r="817" spans="1:148" x14ac:dyDescent="0.25">
      <c r="A817" t="s">
        <v>22433</v>
      </c>
      <c r="B817" t="s">
        <v>68448</v>
      </c>
      <c r="C817" t="s">
        <v>16787</v>
      </c>
      <c r="D817" t="s">
        <v>43910</v>
      </c>
      <c r="E817" t="s">
        <v>43911</v>
      </c>
      <c r="F817" t="s">
        <v>43912</v>
      </c>
      <c r="G817">
        <v>765285</v>
      </c>
      <c r="H817" t="s">
        <v>72</v>
      </c>
      <c r="I817" t="s">
        <v>17240</v>
      </c>
      <c r="J817" t="s">
        <v>16974</v>
      </c>
      <c r="K817" t="s">
        <v>73</v>
      </c>
      <c r="L817">
        <v>1</v>
      </c>
      <c r="M817" t="s">
        <v>43913</v>
      </c>
      <c r="N817" t="s">
        <v>43914</v>
      </c>
      <c r="O817" t="s">
        <v>43915</v>
      </c>
      <c r="P817" t="s">
        <v>177</v>
      </c>
      <c r="Q817" t="s">
        <v>17268</v>
      </c>
      <c r="R817" t="s">
        <v>287</v>
      </c>
      <c r="T817" t="s">
        <v>141</v>
      </c>
      <c r="U817" t="s">
        <v>16727</v>
      </c>
      <c r="V817" t="s">
        <v>52544</v>
      </c>
      <c r="W817" t="s">
        <v>16663</v>
      </c>
      <c r="X817" t="s">
        <v>16726</v>
      </c>
      <c r="Y817" t="s">
        <v>76</v>
      </c>
      <c r="Z817" t="s">
        <v>17055</v>
      </c>
      <c r="AA817" t="s">
        <v>171</v>
      </c>
      <c r="AB817" t="s">
        <v>178</v>
      </c>
      <c r="AC817" t="s">
        <v>152</v>
      </c>
      <c r="AD817" t="s">
        <v>52545</v>
      </c>
      <c r="AE817" t="s">
        <v>20208</v>
      </c>
      <c r="AF817" t="s">
        <v>52546</v>
      </c>
      <c r="AG817" t="s">
        <v>22433</v>
      </c>
      <c r="AH817" t="s">
        <v>16919</v>
      </c>
      <c r="AI817" t="s">
        <v>20208</v>
      </c>
      <c r="AJ817">
        <v>1</v>
      </c>
      <c r="AK817" t="s">
        <v>98</v>
      </c>
      <c r="AL817" t="s">
        <v>52509</v>
      </c>
      <c r="AM817" t="s">
        <v>87</v>
      </c>
      <c r="AO817">
        <v>20</v>
      </c>
      <c r="AP817" t="s">
        <v>17241</v>
      </c>
      <c r="AQ817" t="s">
        <v>88</v>
      </c>
      <c r="AR817" t="s">
        <v>17242</v>
      </c>
      <c r="AT817">
        <v>0</v>
      </c>
      <c r="AU817">
        <v>0</v>
      </c>
      <c r="AV817" t="s">
        <v>177</v>
      </c>
      <c r="BI817" t="s">
        <v>81</v>
      </c>
      <c r="BJ817" t="s">
        <v>81</v>
      </c>
      <c r="BK817" t="s">
        <v>81</v>
      </c>
      <c r="BM817" t="s">
        <v>52547</v>
      </c>
      <c r="BN817" t="s">
        <v>21842</v>
      </c>
      <c r="BQ817" t="s">
        <v>52548</v>
      </c>
      <c r="BR817" t="s">
        <v>17056</v>
      </c>
      <c r="BS817" t="s">
        <v>17057</v>
      </c>
      <c r="BT817" t="s">
        <v>17775</v>
      </c>
      <c r="BU817" t="s">
        <v>52510</v>
      </c>
      <c r="BV817" t="s">
        <v>52545</v>
      </c>
      <c r="BW817">
        <v>0</v>
      </c>
      <c r="BX817">
        <v>0</v>
      </c>
      <c r="CA817" t="s">
        <v>16999</v>
      </c>
      <c r="CE817" t="s">
        <v>16880</v>
      </c>
      <c r="CF817" t="s">
        <v>16881</v>
      </c>
      <c r="CG817" t="s">
        <v>16882</v>
      </c>
      <c r="CK817" t="s">
        <v>16961</v>
      </c>
      <c r="CL817" t="s">
        <v>88</v>
      </c>
      <c r="CM817">
        <v>0</v>
      </c>
      <c r="CN817">
        <v>95.987499999999997</v>
      </c>
      <c r="CO817">
        <v>7.97</v>
      </c>
      <c r="CP817">
        <v>1900</v>
      </c>
      <c r="CQ817" t="s">
        <v>17312</v>
      </c>
      <c r="CR817" t="s">
        <v>17313</v>
      </c>
      <c r="CS817" t="s">
        <v>17314</v>
      </c>
      <c r="CT817" t="s">
        <v>19385</v>
      </c>
      <c r="CU817" t="s">
        <v>16885</v>
      </c>
      <c r="DS817">
        <v>0</v>
      </c>
      <c r="DU817">
        <v>0</v>
      </c>
      <c r="DV817">
        <v>0</v>
      </c>
      <c r="DW817">
        <v>0</v>
      </c>
      <c r="DY817">
        <v>0</v>
      </c>
      <c r="DZ817">
        <v>0</v>
      </c>
      <c r="EC817" t="s">
        <v>21337</v>
      </c>
      <c r="ED817">
        <v>1</v>
      </c>
      <c r="EE817" cm="1">
        <f t="array" ref="EE817">SUM(COUNTIFS(Table_Pending_Today[job_type_code],{"WB","WQ","Z5","Z7","U8","QU","7W","2V","2W","2X"},Table_Pending_Today[Order_Number],Table_Pending_Today[[#This Row],[Order_Number]]))</f>
        <v>0</v>
      </c>
      <c r="EF817">
        <f>COUNTIFS(Table_Pending_Today[Order_Number],Table_Pending_Today[[#This Row],[Order_Number]],Table_Pending_Today[tech_contractor],"INHOUSE")</f>
        <v>1</v>
      </c>
      <c r="EG817">
        <f>COUNTIFS(Table_Pending_Today[Order_Number],Table_Pending_Today[[#This Row],[Order_Number]],Table_Pending_Today[tech_contractor],"CONTRACTOR")</f>
        <v>0</v>
      </c>
      <c r="EH817" cm="1">
        <f t="array" ref="EH817">SUM(COUNTIFS(Table_Pending_Today[job_type_code],{"XV","XQ","XT","XU"},Table_Pending_Today[Order_Number],Table_Pending_Today[[#This Row],[Order_Number]]))</f>
        <v>0</v>
      </c>
      <c r="EI817" cm="1">
        <f t="array" ref="EI817">SUM(COUNTIFS(Table_Pending_Today[job_type_code],{"XV","XQ","XT","XU"},Table_Pending_Today[Order_Number],Table_Pending_Today[[#This Row],[Order_Number]],Table_Pending_Today[In-House],1))</f>
        <v>0</v>
      </c>
      <c r="EJ817" cm="1">
        <f t="array" ref="EJ817">SUM(COUNTIFS(Table_Pending_Today[job_type_code],{"XV","XQ","XT","XU"},Table_Pending_Today[Order_Number],Table_Pending_Today[[#This Row],[Order_Number]],Table_Pending_Today[Contractor],1))</f>
        <v>0</v>
      </c>
      <c r="EK817" cm="1">
        <f t="array" ref="EK817">SUM(COUNTIFS(Table_Pending_Today[job_type_code],{"WB","WQ","Z5","Z7","U8","QU","7W","2V","2W","2X"},Table_Pending_Today[Order_Number],Table_Pending_Today[[#This Row],[Order_Number]]))</f>
        <v>0</v>
      </c>
      <c r="EL817" cm="1">
        <f t="array" ref="EL817">SUM(COUNTIFS(Table_Pending_Today[job_type_code],{"WB","WQ","Z5","Z7","U8","QU","7W","2V","2W","2X"},Table_Pending_Today[In-House],1,Table_Pending_Today[Order_Number],Table_Pending_Today[[#This Row],[Order_Number]]))</f>
        <v>0</v>
      </c>
      <c r="EM817" cm="1">
        <f t="array" ref="EM817">SUM(COUNTIFS(Table_Pending_Today[job_type_code],{"WB","WQ","Z5","Z7","U8","QU","7W","2V","2W","2X"},Table_Pending_Today[Contractor],1,Table_Pending_Today[Order_Number],Table_Pending_Today[[#This Row],[Order_Number]]))</f>
        <v>0</v>
      </c>
      <c r="EN817" cm="1">
        <f t="array" ref="EN817">IF(SUM(COUNTIFS(Table_Pending_Today[Order_Type_Desc],{"Install","Service Order","Restart"},Table_Pending_Today[Order_Number],Table_Pending_Today[[#This Row],[Order_Number]]))&gt;0,1,0)</f>
        <v>0</v>
      </c>
      <c r="EO817" cm="1">
        <f t="array" ref="EO817">IF(SUM(COUNTIFS(Table_Pending_Today[Order_Type_Desc],{"Install","Service Order","Restart"},Table_Pending_Today[In-House],1,Table_Pending_Today[Order_Number],Table_Pending_Today[[#This Row],[Order_Number]]))&gt;0,1,0)</f>
        <v>0</v>
      </c>
      <c r="EP817" cm="1">
        <f t="array" ref="EP817">IF(SUM(COUNTIFS(Table_Pending_Today[Order_Type_Desc],{"Install","Service Order","Restart"},Table_Pending_Today[Contractor],1,Table_Pending_Today[Order_Number],Table_Pending_Today[[#This Row],[Order_Number]]))&gt;0,1,0)</f>
        <v>0</v>
      </c>
      <c r="EQ817">
        <f>IF(SUM(COUNTIFS(Table_Pending_Today[Order_Type_Desc],"Special Request",Table_Pending_Today[Bury_Drop],0,Table_Pending_Today[In-House],1,Table_Pending_Today[Order_Number],Table_Pending_Today[[#This Row],[Order_Number]]))&gt;0,1,0)</f>
        <v>0</v>
      </c>
      <c r="ER817">
        <f>SUM(COUNTIFS(Table_Pending_Today[Order_Type_Desc],"Special Request",Table_Pending_Today[Bury_Drop],0,Table_Pending_Today[Contractor],1,Table_Pending_Today[Order_Number],Table_Pending_Today[[#This Row],[Order_Number]]))</f>
        <v>0</v>
      </c>
    </row>
    <row r="818" spans="1:148" x14ac:dyDescent="0.25">
      <c r="A818" t="s">
        <v>22433</v>
      </c>
      <c r="B818" t="s">
        <v>68448</v>
      </c>
      <c r="C818" t="s">
        <v>16787</v>
      </c>
      <c r="D818" t="s">
        <v>52434</v>
      </c>
      <c r="E818" t="s">
        <v>52435</v>
      </c>
      <c r="F818" t="s">
        <v>52436</v>
      </c>
      <c r="G818">
        <v>764387</v>
      </c>
      <c r="H818" t="s">
        <v>16820</v>
      </c>
      <c r="I818" t="s">
        <v>17420</v>
      </c>
      <c r="J818" t="s">
        <v>16791</v>
      </c>
      <c r="K818" t="s">
        <v>73</v>
      </c>
      <c r="L818">
        <v>2</v>
      </c>
      <c r="M818" t="s">
        <v>52437</v>
      </c>
      <c r="N818" t="s">
        <v>52438</v>
      </c>
      <c r="O818" t="s">
        <v>92</v>
      </c>
      <c r="P818" t="s">
        <v>177</v>
      </c>
      <c r="Q818" t="s">
        <v>17860</v>
      </c>
      <c r="R818" t="s">
        <v>52439</v>
      </c>
      <c r="T818" t="s">
        <v>141</v>
      </c>
      <c r="U818" t="s">
        <v>16727</v>
      </c>
      <c r="V818" t="s">
        <v>52440</v>
      </c>
      <c r="W818" t="s">
        <v>16663</v>
      </c>
      <c r="X818" t="s">
        <v>16726</v>
      </c>
      <c r="Y818" t="s">
        <v>84</v>
      </c>
      <c r="Z818" t="s">
        <v>18039</v>
      </c>
      <c r="AA818" t="s">
        <v>171</v>
      </c>
      <c r="AB818" t="s">
        <v>178</v>
      </c>
      <c r="AC818" t="s">
        <v>152</v>
      </c>
      <c r="AD818" t="s">
        <v>52441</v>
      </c>
      <c r="AE818" t="s">
        <v>19945</v>
      </c>
      <c r="AF818" t="s">
        <v>52442</v>
      </c>
      <c r="AG818" t="s">
        <v>22433</v>
      </c>
      <c r="AH818" t="s">
        <v>16795</v>
      </c>
      <c r="AI818" t="s">
        <v>22433</v>
      </c>
      <c r="AJ818">
        <v>0</v>
      </c>
      <c r="AL818" t="s">
        <v>21889</v>
      </c>
      <c r="AM818" t="s">
        <v>87</v>
      </c>
      <c r="AO818">
        <v>30</v>
      </c>
      <c r="AP818" t="s">
        <v>17421</v>
      </c>
      <c r="AQ818" t="s">
        <v>118</v>
      </c>
      <c r="AR818" t="s">
        <v>16792</v>
      </c>
      <c r="AT818">
        <v>0</v>
      </c>
      <c r="AU818">
        <v>0</v>
      </c>
      <c r="AV818" t="s">
        <v>177</v>
      </c>
      <c r="BI818" t="s">
        <v>81</v>
      </c>
      <c r="BJ818" t="s">
        <v>81</v>
      </c>
      <c r="BK818" t="s">
        <v>81</v>
      </c>
      <c r="BL818" t="s">
        <v>52444</v>
      </c>
      <c r="BM818" t="s">
        <v>52445</v>
      </c>
      <c r="BN818" t="s">
        <v>21838</v>
      </c>
      <c r="BP818" t="s">
        <v>52446</v>
      </c>
      <c r="BQ818" t="s">
        <v>18444</v>
      </c>
      <c r="BR818" t="s">
        <v>235</v>
      </c>
      <c r="BS818" t="s">
        <v>84</v>
      </c>
      <c r="BT818" t="s">
        <v>17721</v>
      </c>
      <c r="BU818" t="s">
        <v>21890</v>
      </c>
      <c r="BV818" t="s">
        <v>52441</v>
      </c>
      <c r="BW818">
        <v>0</v>
      </c>
      <c r="BX818">
        <v>0</v>
      </c>
      <c r="BY818" t="s">
        <v>16821</v>
      </c>
      <c r="CE818" t="s">
        <v>17008</v>
      </c>
      <c r="CF818" t="s">
        <v>52447</v>
      </c>
      <c r="CG818" t="s">
        <v>52448</v>
      </c>
      <c r="CH818" t="s">
        <v>52449</v>
      </c>
      <c r="CI818" t="s">
        <v>18605</v>
      </c>
      <c r="CJ818" t="s">
        <v>18201</v>
      </c>
      <c r="CK818" t="s">
        <v>17008</v>
      </c>
      <c r="CL818" t="s">
        <v>118</v>
      </c>
      <c r="CM818">
        <v>0</v>
      </c>
      <c r="CN818">
        <v>98.136200000000002</v>
      </c>
      <c r="CO818">
        <v>3.32</v>
      </c>
      <c r="CP818">
        <v>1225</v>
      </c>
      <c r="CQ818" t="s">
        <v>17315</v>
      </c>
      <c r="CR818" t="s">
        <v>52443</v>
      </c>
      <c r="CS818" t="s">
        <v>17314</v>
      </c>
      <c r="CT818" t="s">
        <v>19385</v>
      </c>
      <c r="CU818" t="s">
        <v>16885</v>
      </c>
      <c r="DS818">
        <v>0</v>
      </c>
      <c r="DU818">
        <v>1</v>
      </c>
      <c r="DV818">
        <v>0</v>
      </c>
      <c r="DW818">
        <v>0</v>
      </c>
      <c r="DY818">
        <v>0</v>
      </c>
      <c r="DZ818">
        <v>0</v>
      </c>
      <c r="EC818" t="s">
        <v>21320</v>
      </c>
      <c r="ED818">
        <v>2</v>
      </c>
      <c r="EE818" cm="1">
        <f t="array" ref="EE818">SUM(COUNTIFS(Table_Pending_Today[job_type_code],{"WB","WQ","Z5","Z7","U8","QU","7W","2V","2W","2X"},Table_Pending_Today[Order_Number],Table_Pending_Today[[#This Row],[Order_Number]]))</f>
        <v>0</v>
      </c>
      <c r="EF818">
        <f>COUNTIFS(Table_Pending_Today[Order_Number],Table_Pending_Today[[#This Row],[Order_Number]],Table_Pending_Today[tech_contractor],"INHOUSE")</f>
        <v>1</v>
      </c>
      <c r="EG818">
        <f>COUNTIFS(Table_Pending_Today[Order_Number],Table_Pending_Today[[#This Row],[Order_Number]],Table_Pending_Today[tech_contractor],"CONTRACTOR")</f>
        <v>0</v>
      </c>
      <c r="EH818" cm="1">
        <f t="array" ref="EH818">SUM(COUNTIFS(Table_Pending_Today[job_type_code],{"XV","XQ","XT","XU"},Table_Pending_Today[Order_Number],Table_Pending_Today[[#This Row],[Order_Number]]))</f>
        <v>0</v>
      </c>
      <c r="EI818" cm="1">
        <f t="array" ref="EI818">SUM(COUNTIFS(Table_Pending_Today[job_type_code],{"XV","XQ","XT","XU"},Table_Pending_Today[Order_Number],Table_Pending_Today[[#This Row],[Order_Number]],Table_Pending_Today[In-House],1))</f>
        <v>0</v>
      </c>
      <c r="EJ818" cm="1">
        <f t="array" ref="EJ818">SUM(COUNTIFS(Table_Pending_Today[job_type_code],{"XV","XQ","XT","XU"},Table_Pending_Today[Order_Number],Table_Pending_Today[[#This Row],[Order_Number]],Table_Pending_Today[Contractor],1))</f>
        <v>0</v>
      </c>
      <c r="EK818" cm="1">
        <f t="array" ref="EK818">SUM(COUNTIFS(Table_Pending_Today[job_type_code],{"WB","WQ","Z5","Z7","U8","QU","7W","2V","2W","2X"},Table_Pending_Today[Order_Number],Table_Pending_Today[[#This Row],[Order_Number]]))</f>
        <v>0</v>
      </c>
      <c r="EL818" cm="1">
        <f t="array" ref="EL818">SUM(COUNTIFS(Table_Pending_Today[job_type_code],{"WB","WQ","Z5","Z7","U8","QU","7W","2V","2W","2X"},Table_Pending_Today[In-House],1,Table_Pending_Today[Order_Number],Table_Pending_Today[[#This Row],[Order_Number]]))</f>
        <v>0</v>
      </c>
      <c r="EM818" cm="1">
        <f t="array" ref="EM818">SUM(COUNTIFS(Table_Pending_Today[job_type_code],{"WB","WQ","Z5","Z7","U8","QU","7W","2V","2W","2X"},Table_Pending_Today[Contractor],1,Table_Pending_Today[Order_Number],Table_Pending_Today[[#This Row],[Order_Number]]))</f>
        <v>0</v>
      </c>
      <c r="EN818" cm="1">
        <f t="array" ref="EN818">IF(SUM(COUNTIFS(Table_Pending_Today[Order_Type_Desc],{"Install","Service Order","Restart"},Table_Pending_Today[Order_Number],Table_Pending_Today[[#This Row],[Order_Number]]))&gt;0,1,0)</f>
        <v>1</v>
      </c>
      <c r="EO818" cm="1">
        <f t="array" ref="EO818">IF(SUM(COUNTIFS(Table_Pending_Today[Order_Type_Desc],{"Install","Service Order","Restart"},Table_Pending_Today[In-House],1,Table_Pending_Today[Order_Number],Table_Pending_Today[[#This Row],[Order_Number]]))&gt;0,1,0)</f>
        <v>1</v>
      </c>
      <c r="EP818" cm="1">
        <f t="array" ref="EP818">IF(SUM(COUNTIFS(Table_Pending_Today[Order_Type_Desc],{"Install","Service Order","Restart"},Table_Pending_Today[Contractor],1,Table_Pending_Today[Order_Number],Table_Pending_Today[[#This Row],[Order_Number]]))&gt;0,1,0)</f>
        <v>0</v>
      </c>
      <c r="EQ818">
        <f>IF(SUM(COUNTIFS(Table_Pending_Today[Order_Type_Desc],"Special Request",Table_Pending_Today[Bury_Drop],0,Table_Pending_Today[In-House],1,Table_Pending_Today[Order_Number],Table_Pending_Today[[#This Row],[Order_Number]]))&gt;0,1,0)</f>
        <v>0</v>
      </c>
      <c r="ER818">
        <f>SUM(COUNTIFS(Table_Pending_Today[Order_Type_Desc],"Special Request",Table_Pending_Today[Bury_Drop],0,Table_Pending_Today[Contractor],1,Table_Pending_Today[Order_Number],Table_Pending_Today[[#This Row],[Order_Number]]))</f>
        <v>0</v>
      </c>
    </row>
    <row r="819" spans="1:148" x14ac:dyDescent="0.25">
      <c r="A819" t="s">
        <v>22433</v>
      </c>
      <c r="B819" t="s">
        <v>68448</v>
      </c>
      <c r="C819" t="s">
        <v>16787</v>
      </c>
      <c r="D819" t="s">
        <v>47069</v>
      </c>
      <c r="E819" t="s">
        <v>47070</v>
      </c>
      <c r="F819" t="s">
        <v>47071</v>
      </c>
      <c r="G819">
        <v>764596</v>
      </c>
      <c r="H819" t="s">
        <v>72</v>
      </c>
      <c r="I819" t="s">
        <v>16913</v>
      </c>
      <c r="J819" t="s">
        <v>16914</v>
      </c>
      <c r="K819" t="s">
        <v>73</v>
      </c>
      <c r="L819">
        <v>2</v>
      </c>
      <c r="M819" t="s">
        <v>47072</v>
      </c>
      <c r="N819" t="s">
        <v>47073</v>
      </c>
      <c r="P819" t="s">
        <v>16770</v>
      </c>
      <c r="Q819" t="s">
        <v>17515</v>
      </c>
      <c r="R819" t="s">
        <v>47075</v>
      </c>
      <c r="T819" t="s">
        <v>141</v>
      </c>
      <c r="U819" t="s">
        <v>16727</v>
      </c>
      <c r="V819" t="s">
        <v>53573</v>
      </c>
      <c r="W819" t="s">
        <v>16663</v>
      </c>
      <c r="X819" t="s">
        <v>16810</v>
      </c>
      <c r="Y819" t="s">
        <v>76</v>
      </c>
      <c r="Z819" t="s">
        <v>96</v>
      </c>
      <c r="AA819" t="s">
        <v>171</v>
      </c>
      <c r="AB819" t="s">
        <v>17051</v>
      </c>
      <c r="AC819" t="s">
        <v>92</v>
      </c>
      <c r="AD819" t="s">
        <v>53574</v>
      </c>
      <c r="AE819" t="s">
        <v>19945</v>
      </c>
      <c r="AF819" t="s">
        <v>53575</v>
      </c>
      <c r="AG819" t="s">
        <v>22433</v>
      </c>
      <c r="AH819" t="s">
        <v>16963</v>
      </c>
      <c r="AI819" t="s">
        <v>22433</v>
      </c>
      <c r="AJ819">
        <v>0</v>
      </c>
      <c r="AL819" t="s">
        <v>79</v>
      </c>
      <c r="AO819">
        <v>18</v>
      </c>
      <c r="AP819" t="s">
        <v>16915</v>
      </c>
      <c r="AQ819" t="s">
        <v>92</v>
      </c>
      <c r="AR819" t="s">
        <v>16916</v>
      </c>
      <c r="AT819">
        <v>0</v>
      </c>
      <c r="AU819">
        <v>0</v>
      </c>
      <c r="AV819" t="s">
        <v>17478</v>
      </c>
      <c r="BI819" t="s">
        <v>81</v>
      </c>
      <c r="BJ819" t="s">
        <v>81</v>
      </c>
      <c r="BK819" t="s">
        <v>81</v>
      </c>
      <c r="BM819" t="s">
        <v>53579</v>
      </c>
      <c r="BN819" t="s">
        <v>53580</v>
      </c>
      <c r="BQ819" t="s">
        <v>53581</v>
      </c>
      <c r="BS819" t="s">
        <v>17202</v>
      </c>
      <c r="BW819">
        <v>0</v>
      </c>
      <c r="BX819">
        <v>0</v>
      </c>
      <c r="CE819" t="s">
        <v>16880</v>
      </c>
      <c r="CF819" t="s">
        <v>16881</v>
      </c>
      <c r="CG819" t="s">
        <v>16882</v>
      </c>
      <c r="CK819" t="s">
        <v>16947</v>
      </c>
      <c r="CL819" t="s">
        <v>92</v>
      </c>
      <c r="CM819">
        <v>0</v>
      </c>
      <c r="CQ819" t="s">
        <v>17312</v>
      </c>
      <c r="CR819" t="s">
        <v>17313</v>
      </c>
      <c r="CS819" t="s">
        <v>53576</v>
      </c>
      <c r="CT819" t="s">
        <v>53577</v>
      </c>
      <c r="CU819" t="s">
        <v>16947</v>
      </c>
      <c r="CV819" t="s">
        <v>53578</v>
      </c>
      <c r="DU819">
        <v>1</v>
      </c>
      <c r="DV819">
        <v>1</v>
      </c>
      <c r="DW819">
        <v>0</v>
      </c>
      <c r="DY819">
        <v>0</v>
      </c>
      <c r="DZ819">
        <v>0</v>
      </c>
      <c r="EC819" t="s">
        <v>21427</v>
      </c>
      <c r="ED819">
        <v>2</v>
      </c>
      <c r="EE819" cm="1">
        <f t="array" ref="EE819">SUM(COUNTIFS(Table_Pending_Today[job_type_code],{"WB","WQ","Z5","Z7","U8","QU","7W","2V","2W","2X"},Table_Pending_Today[Order_Number],Table_Pending_Today[[#This Row],[Order_Number]]))</f>
        <v>0</v>
      </c>
      <c r="EF819">
        <f>COUNTIFS(Table_Pending_Today[Order_Number],Table_Pending_Today[[#This Row],[Order_Number]],Table_Pending_Today[tech_contractor],"INHOUSE")</f>
        <v>0</v>
      </c>
      <c r="EG819">
        <f>COUNTIFS(Table_Pending_Today[Order_Number],Table_Pending_Today[[#This Row],[Order_Number]],Table_Pending_Today[tech_contractor],"CONTRACTOR")</f>
        <v>0</v>
      </c>
      <c r="EH819" cm="1">
        <f t="array" ref="EH819">SUM(COUNTIFS(Table_Pending_Today[job_type_code],{"XV","XQ","XT","XU"},Table_Pending_Today[Order_Number],Table_Pending_Today[[#This Row],[Order_Number]]))</f>
        <v>1</v>
      </c>
      <c r="EI819" cm="1">
        <f t="array" ref="EI819">SUM(COUNTIFS(Table_Pending_Today[job_type_code],{"XV","XQ","XT","XU"},Table_Pending_Today[Order_Number],Table_Pending_Today[[#This Row],[Order_Number]],Table_Pending_Today[In-House],1))</f>
        <v>0</v>
      </c>
      <c r="EJ819" cm="1">
        <f t="array" ref="EJ819">SUM(COUNTIFS(Table_Pending_Today[job_type_code],{"XV","XQ","XT","XU"},Table_Pending_Today[Order_Number],Table_Pending_Today[[#This Row],[Order_Number]],Table_Pending_Today[Contractor],1))</f>
        <v>0</v>
      </c>
      <c r="EK819" cm="1">
        <f t="array" ref="EK819">SUM(COUNTIFS(Table_Pending_Today[job_type_code],{"WB","WQ","Z5","Z7","U8","QU","7W","2V","2W","2X"},Table_Pending_Today[Order_Number],Table_Pending_Today[[#This Row],[Order_Number]]))</f>
        <v>0</v>
      </c>
      <c r="EL819" cm="1">
        <f t="array" ref="EL819">SUM(COUNTIFS(Table_Pending_Today[job_type_code],{"WB","WQ","Z5","Z7","U8","QU","7W","2V","2W","2X"},Table_Pending_Today[In-House],1,Table_Pending_Today[Order_Number],Table_Pending_Today[[#This Row],[Order_Number]]))</f>
        <v>0</v>
      </c>
      <c r="EM819" cm="1">
        <f t="array" ref="EM819">SUM(COUNTIFS(Table_Pending_Today[job_type_code],{"WB","WQ","Z5","Z7","U8","QU","7W","2V","2W","2X"},Table_Pending_Today[Contractor],1,Table_Pending_Today[Order_Number],Table_Pending_Today[[#This Row],[Order_Number]]))</f>
        <v>0</v>
      </c>
      <c r="EN819" cm="1">
        <f t="array" ref="EN819">IF(SUM(COUNTIFS(Table_Pending_Today[Order_Type_Desc],{"Install","Service Order","Restart"},Table_Pending_Today[Order_Number],Table_Pending_Today[[#This Row],[Order_Number]]))&gt;0,1,0)</f>
        <v>0</v>
      </c>
      <c r="EO819" cm="1">
        <f t="array" ref="EO819">IF(SUM(COUNTIFS(Table_Pending_Today[Order_Type_Desc],{"Install","Service Order","Restart"},Table_Pending_Today[In-House],1,Table_Pending_Today[Order_Number],Table_Pending_Today[[#This Row],[Order_Number]]))&gt;0,1,0)</f>
        <v>0</v>
      </c>
      <c r="EP819" cm="1">
        <f t="array" ref="EP819">IF(SUM(COUNTIFS(Table_Pending_Today[Order_Type_Desc],{"Install","Service Order","Restart"},Table_Pending_Today[Contractor],1,Table_Pending_Today[Order_Number],Table_Pending_Today[[#This Row],[Order_Number]]))&gt;0,1,0)</f>
        <v>0</v>
      </c>
      <c r="EQ819">
        <f>IF(SUM(COUNTIFS(Table_Pending_Today[Order_Type_Desc],"Special Request",Table_Pending_Today[Bury_Drop],0,Table_Pending_Today[In-House],1,Table_Pending_Today[Order_Number],Table_Pending_Today[[#This Row],[Order_Number]]))&gt;0,1,0)</f>
        <v>0</v>
      </c>
      <c r="ER819">
        <f>SUM(COUNTIFS(Table_Pending_Today[Order_Type_Desc],"Special Request",Table_Pending_Today[Bury_Drop],0,Table_Pending_Today[Contractor],1,Table_Pending_Today[Order_Number],Table_Pending_Today[[#This Row],[Order_Number]]))</f>
        <v>0</v>
      </c>
    </row>
    <row r="820" spans="1:148" x14ac:dyDescent="0.25">
      <c r="A820" t="s">
        <v>22433</v>
      </c>
      <c r="B820" t="s">
        <v>68448</v>
      </c>
      <c r="C820" t="s">
        <v>16787</v>
      </c>
      <c r="D820" t="s">
        <v>45346</v>
      </c>
      <c r="E820" t="s">
        <v>45347</v>
      </c>
      <c r="F820" t="s">
        <v>45348</v>
      </c>
      <c r="G820">
        <v>765627</v>
      </c>
      <c r="H820" t="s">
        <v>72</v>
      </c>
      <c r="I820" t="s">
        <v>16959</v>
      </c>
      <c r="J820" t="s">
        <v>16794</v>
      </c>
      <c r="K820" t="s">
        <v>73</v>
      </c>
      <c r="L820">
        <v>1</v>
      </c>
      <c r="M820" t="s">
        <v>52759</v>
      </c>
      <c r="N820" t="s">
        <v>45350</v>
      </c>
      <c r="P820" t="s">
        <v>179</v>
      </c>
      <c r="Q820" t="s">
        <v>17238</v>
      </c>
      <c r="R820" t="s">
        <v>45352</v>
      </c>
      <c r="S820" t="s">
        <v>45353</v>
      </c>
      <c r="T820" t="s">
        <v>141</v>
      </c>
      <c r="U820" t="s">
        <v>16727</v>
      </c>
      <c r="V820" t="s">
        <v>52760</v>
      </c>
      <c r="W820" t="s">
        <v>16663</v>
      </c>
      <c r="X820" t="s">
        <v>16655</v>
      </c>
      <c r="Y820" t="s">
        <v>84</v>
      </c>
      <c r="Z820" t="s">
        <v>85</v>
      </c>
      <c r="AA820" t="s">
        <v>179</v>
      </c>
      <c r="AB820" t="s">
        <v>181</v>
      </c>
      <c r="AC820" t="s">
        <v>107</v>
      </c>
      <c r="AD820" t="s">
        <v>21870</v>
      </c>
      <c r="AE820" t="s">
        <v>20208</v>
      </c>
      <c r="AF820" t="s">
        <v>52761</v>
      </c>
      <c r="AG820" t="s">
        <v>22433</v>
      </c>
      <c r="AH820" t="s">
        <v>16840</v>
      </c>
      <c r="AI820" t="s">
        <v>22433</v>
      </c>
      <c r="AJ820">
        <v>0</v>
      </c>
      <c r="AL820" t="s">
        <v>79</v>
      </c>
      <c r="AO820">
        <v>18</v>
      </c>
      <c r="AP820" t="s">
        <v>16960</v>
      </c>
      <c r="AQ820" t="s">
        <v>88</v>
      </c>
      <c r="AR820" t="s">
        <v>16796</v>
      </c>
      <c r="AT820">
        <v>0</v>
      </c>
      <c r="AU820">
        <v>0</v>
      </c>
      <c r="AV820" t="s">
        <v>17134</v>
      </c>
      <c r="AW820">
        <v>92895993</v>
      </c>
      <c r="AX820" t="s">
        <v>48690</v>
      </c>
      <c r="AY820" t="s">
        <v>16851</v>
      </c>
      <c r="AZ820" t="s">
        <v>52762</v>
      </c>
      <c r="BA820" t="s">
        <v>52763</v>
      </c>
      <c r="BB820" t="s">
        <v>17340</v>
      </c>
      <c r="BC820" t="s">
        <v>17340</v>
      </c>
      <c r="BI820" t="s">
        <v>81</v>
      </c>
      <c r="BJ820" t="s">
        <v>81</v>
      </c>
      <c r="BK820" t="s">
        <v>119</v>
      </c>
      <c r="BM820" t="s">
        <v>52764</v>
      </c>
      <c r="BN820" t="s">
        <v>52765</v>
      </c>
      <c r="BQ820" t="s">
        <v>52766</v>
      </c>
      <c r="BR820" t="s">
        <v>235</v>
      </c>
      <c r="BS820" t="s">
        <v>84</v>
      </c>
      <c r="BV820" t="s">
        <v>21870</v>
      </c>
      <c r="BW820">
        <v>0</v>
      </c>
      <c r="BX820">
        <v>0</v>
      </c>
      <c r="CE820" t="s">
        <v>16880</v>
      </c>
      <c r="CF820" t="s">
        <v>16881</v>
      </c>
      <c r="CG820" t="s">
        <v>16882</v>
      </c>
      <c r="CK820" t="s">
        <v>16961</v>
      </c>
      <c r="CL820" t="s">
        <v>88</v>
      </c>
      <c r="CM820">
        <v>0</v>
      </c>
      <c r="CN820">
        <v>82.657799999999995</v>
      </c>
      <c r="CO820">
        <v>807.22</v>
      </c>
      <c r="CP820">
        <v>3600</v>
      </c>
      <c r="CQ820" t="s">
        <v>17312</v>
      </c>
      <c r="CR820" t="s">
        <v>17313</v>
      </c>
      <c r="CT820" t="s">
        <v>18377</v>
      </c>
      <c r="DS820">
        <v>0</v>
      </c>
      <c r="DU820">
        <v>1</v>
      </c>
      <c r="DV820">
        <v>0</v>
      </c>
      <c r="DW820">
        <v>0</v>
      </c>
      <c r="DY820">
        <v>0</v>
      </c>
      <c r="DZ820">
        <v>0</v>
      </c>
      <c r="EC820" t="s">
        <v>21336</v>
      </c>
      <c r="ED820">
        <v>1</v>
      </c>
      <c r="EE820" cm="1">
        <f t="array" ref="EE820">SUM(COUNTIFS(Table_Pending_Today[job_type_code],{"WB","WQ","Z5","Z7","U8","QU","7W","2V","2W","2X"},Table_Pending_Today[Order_Number],Table_Pending_Today[[#This Row],[Order_Number]]))</f>
        <v>0</v>
      </c>
      <c r="EF820">
        <f>COUNTIFS(Table_Pending_Today[Order_Number],Table_Pending_Today[[#This Row],[Order_Number]],Table_Pending_Today[tech_contractor],"INHOUSE")</f>
        <v>0</v>
      </c>
      <c r="EG820">
        <f>COUNTIFS(Table_Pending_Today[Order_Number],Table_Pending_Today[[#This Row],[Order_Number]],Table_Pending_Today[tech_contractor],"CONTRACTOR")</f>
        <v>0</v>
      </c>
      <c r="EH820" cm="1">
        <f t="array" ref="EH820">SUM(COUNTIFS(Table_Pending_Today[job_type_code],{"XV","XQ","XT","XU"},Table_Pending_Today[Order_Number],Table_Pending_Today[[#This Row],[Order_Number]]))</f>
        <v>0</v>
      </c>
      <c r="EI820" cm="1">
        <f t="array" ref="EI820">SUM(COUNTIFS(Table_Pending_Today[job_type_code],{"XV","XQ","XT","XU"},Table_Pending_Today[Order_Number],Table_Pending_Today[[#This Row],[Order_Number]],Table_Pending_Today[In-House],1))</f>
        <v>0</v>
      </c>
      <c r="EJ820" cm="1">
        <f t="array" ref="EJ820">SUM(COUNTIFS(Table_Pending_Today[job_type_code],{"XV","XQ","XT","XU"},Table_Pending_Today[Order_Number],Table_Pending_Today[[#This Row],[Order_Number]],Table_Pending_Today[Contractor],1))</f>
        <v>0</v>
      </c>
      <c r="EK820" cm="1">
        <f t="array" ref="EK820">SUM(COUNTIFS(Table_Pending_Today[job_type_code],{"WB","WQ","Z5","Z7","U8","QU","7W","2V","2W","2X"},Table_Pending_Today[Order_Number],Table_Pending_Today[[#This Row],[Order_Number]]))</f>
        <v>0</v>
      </c>
      <c r="EL820" cm="1">
        <f t="array" ref="EL820">SUM(COUNTIFS(Table_Pending_Today[job_type_code],{"WB","WQ","Z5","Z7","U8","QU","7W","2V","2W","2X"},Table_Pending_Today[In-House],1,Table_Pending_Today[Order_Number],Table_Pending_Today[[#This Row],[Order_Number]]))</f>
        <v>0</v>
      </c>
      <c r="EM820" cm="1">
        <f t="array" ref="EM820">SUM(COUNTIFS(Table_Pending_Today[job_type_code],{"WB","WQ","Z5","Z7","U8","QU","7W","2V","2W","2X"},Table_Pending_Today[Contractor],1,Table_Pending_Today[Order_Number],Table_Pending_Today[[#This Row],[Order_Number]]))</f>
        <v>0</v>
      </c>
      <c r="EN820" cm="1">
        <f t="array" ref="EN820">IF(SUM(COUNTIFS(Table_Pending_Today[Order_Type_Desc],{"Install","Service Order","Restart"},Table_Pending_Today[Order_Number],Table_Pending_Today[[#This Row],[Order_Number]]))&gt;0,1,0)</f>
        <v>0</v>
      </c>
      <c r="EO820" cm="1">
        <f t="array" ref="EO820">IF(SUM(COUNTIFS(Table_Pending_Today[Order_Type_Desc],{"Install","Service Order","Restart"},Table_Pending_Today[In-House],1,Table_Pending_Today[Order_Number],Table_Pending_Today[[#This Row],[Order_Number]]))&gt;0,1,0)</f>
        <v>0</v>
      </c>
      <c r="EP820" cm="1">
        <f t="array" ref="EP820">IF(SUM(COUNTIFS(Table_Pending_Today[Order_Type_Desc],{"Install","Service Order","Restart"},Table_Pending_Today[Contractor],1,Table_Pending_Today[Order_Number],Table_Pending_Today[[#This Row],[Order_Number]]))&gt;0,1,0)</f>
        <v>0</v>
      </c>
      <c r="EQ820">
        <f>IF(SUM(COUNTIFS(Table_Pending_Today[Order_Type_Desc],"Special Request",Table_Pending_Today[Bury_Drop],0,Table_Pending_Today[In-House],1,Table_Pending_Today[Order_Number],Table_Pending_Today[[#This Row],[Order_Number]]))&gt;0,1,0)</f>
        <v>0</v>
      </c>
      <c r="ER820">
        <f>SUM(COUNTIFS(Table_Pending_Today[Order_Type_Desc],"Special Request",Table_Pending_Today[Bury_Drop],0,Table_Pending_Today[Contractor],1,Table_Pending_Today[Order_Number],Table_Pending_Today[[#This Row],[Order_Number]]))</f>
        <v>0</v>
      </c>
    </row>
    <row r="821" spans="1:148" x14ac:dyDescent="0.25">
      <c r="A821" t="s">
        <v>22433</v>
      </c>
      <c r="B821" t="s">
        <v>68448</v>
      </c>
      <c r="C821" t="s">
        <v>16787</v>
      </c>
      <c r="D821" t="s">
        <v>47465</v>
      </c>
      <c r="E821" t="s">
        <v>47466</v>
      </c>
      <c r="F821" t="s">
        <v>47467</v>
      </c>
      <c r="G821">
        <v>764627</v>
      </c>
      <c r="H821" t="s">
        <v>72</v>
      </c>
      <c r="I821" t="s">
        <v>17013</v>
      </c>
      <c r="J821" t="s">
        <v>17017</v>
      </c>
      <c r="K821" t="s">
        <v>73</v>
      </c>
      <c r="L821">
        <v>2</v>
      </c>
      <c r="M821" t="s">
        <v>47468</v>
      </c>
      <c r="N821" t="s">
        <v>47469</v>
      </c>
      <c r="P821" t="s">
        <v>21218</v>
      </c>
      <c r="Q821" t="s">
        <v>21776</v>
      </c>
      <c r="R821" t="s">
        <v>47472</v>
      </c>
      <c r="S821" t="s">
        <v>47471</v>
      </c>
      <c r="T821" t="s">
        <v>141</v>
      </c>
      <c r="U821" t="s">
        <v>16727</v>
      </c>
      <c r="V821" t="s">
        <v>52035</v>
      </c>
      <c r="W821" t="s">
        <v>16663</v>
      </c>
      <c r="X821" t="s">
        <v>17149</v>
      </c>
      <c r="Y821" t="s">
        <v>76</v>
      </c>
      <c r="Z821" t="s">
        <v>96</v>
      </c>
      <c r="AA821" t="s">
        <v>171</v>
      </c>
      <c r="AB821" t="s">
        <v>17044</v>
      </c>
      <c r="AC821" t="s">
        <v>152</v>
      </c>
      <c r="AD821" t="s">
        <v>21875</v>
      </c>
      <c r="AE821" t="s">
        <v>19945</v>
      </c>
      <c r="AF821" t="s">
        <v>52036</v>
      </c>
      <c r="AG821" t="s">
        <v>22433</v>
      </c>
      <c r="AH821" t="s">
        <v>16779</v>
      </c>
      <c r="AI821" t="s">
        <v>22433</v>
      </c>
      <c r="AJ821">
        <v>0</v>
      </c>
      <c r="AL821" t="s">
        <v>79</v>
      </c>
      <c r="AO821">
        <v>18</v>
      </c>
      <c r="AP821" t="s">
        <v>17015</v>
      </c>
      <c r="AQ821" t="s">
        <v>80</v>
      </c>
      <c r="AR821" t="s">
        <v>18581</v>
      </c>
      <c r="AT821">
        <v>0</v>
      </c>
      <c r="AU821">
        <v>0</v>
      </c>
      <c r="AV821" t="s">
        <v>21218</v>
      </c>
      <c r="BI821" t="s">
        <v>81</v>
      </c>
      <c r="BJ821" t="s">
        <v>81</v>
      </c>
      <c r="BK821" t="s">
        <v>81</v>
      </c>
      <c r="BM821" t="s">
        <v>52040</v>
      </c>
      <c r="BN821" t="s">
        <v>52041</v>
      </c>
      <c r="BQ821" t="s">
        <v>52042</v>
      </c>
      <c r="BS821" t="s">
        <v>17202</v>
      </c>
      <c r="BV821" t="s">
        <v>21875</v>
      </c>
      <c r="BW821">
        <v>0</v>
      </c>
      <c r="BX821">
        <v>0</v>
      </c>
      <c r="CE821" t="s">
        <v>16880</v>
      </c>
      <c r="CF821" t="s">
        <v>16881</v>
      </c>
      <c r="CG821" t="s">
        <v>16882</v>
      </c>
      <c r="CK821" t="s">
        <v>17412</v>
      </c>
      <c r="CL821" t="s">
        <v>80</v>
      </c>
      <c r="CM821">
        <v>0</v>
      </c>
      <c r="CN821">
        <v>98.357500000000002</v>
      </c>
      <c r="CO821">
        <v>3.67</v>
      </c>
      <c r="CP821">
        <v>100</v>
      </c>
      <c r="CQ821" t="s">
        <v>17312</v>
      </c>
      <c r="CR821" t="s">
        <v>17313</v>
      </c>
      <c r="CS821" t="s">
        <v>52037</v>
      </c>
      <c r="CT821" t="s">
        <v>52038</v>
      </c>
      <c r="CU821" t="s">
        <v>17412</v>
      </c>
      <c r="CV821" t="s">
        <v>52039</v>
      </c>
      <c r="DU821">
        <v>1</v>
      </c>
      <c r="DV821">
        <v>0</v>
      </c>
      <c r="DW821">
        <v>0</v>
      </c>
      <c r="DX821">
        <v>1</v>
      </c>
      <c r="DY821">
        <v>0</v>
      </c>
      <c r="DZ821">
        <v>0</v>
      </c>
      <c r="EC821" t="s">
        <v>21320</v>
      </c>
      <c r="ED821">
        <v>2</v>
      </c>
      <c r="EE821" cm="1">
        <f t="array" ref="EE821">SUM(COUNTIFS(Table_Pending_Today[job_type_code],{"WB","WQ","Z5","Z7","U8","QU","7W","2V","2W","2X"},Table_Pending_Today[Order_Number],Table_Pending_Today[[#This Row],[Order_Number]]))</f>
        <v>0</v>
      </c>
      <c r="EF821">
        <f>COUNTIFS(Table_Pending_Today[Order_Number],Table_Pending_Today[[#This Row],[Order_Number]],Table_Pending_Today[tech_contractor],"INHOUSE")</f>
        <v>0</v>
      </c>
      <c r="EG821">
        <f>COUNTIFS(Table_Pending_Today[Order_Number],Table_Pending_Today[[#This Row],[Order_Number]],Table_Pending_Today[tech_contractor],"CONTRACTOR")</f>
        <v>0</v>
      </c>
      <c r="EH821" cm="1">
        <f t="array" ref="EH821">SUM(COUNTIFS(Table_Pending_Today[job_type_code],{"XV","XQ","XT","XU"},Table_Pending_Today[Order_Number],Table_Pending_Today[[#This Row],[Order_Number]]))</f>
        <v>0</v>
      </c>
      <c r="EI821" cm="1">
        <f t="array" ref="EI821">SUM(COUNTIFS(Table_Pending_Today[job_type_code],{"XV","XQ","XT","XU"},Table_Pending_Today[Order_Number],Table_Pending_Today[[#This Row],[Order_Number]],Table_Pending_Today[In-House],1))</f>
        <v>0</v>
      </c>
      <c r="EJ821" cm="1">
        <f t="array" ref="EJ821">SUM(COUNTIFS(Table_Pending_Today[job_type_code],{"XV","XQ","XT","XU"},Table_Pending_Today[Order_Number],Table_Pending_Today[[#This Row],[Order_Number]],Table_Pending_Today[Contractor],1))</f>
        <v>0</v>
      </c>
      <c r="EK821" cm="1">
        <f t="array" ref="EK821">SUM(COUNTIFS(Table_Pending_Today[job_type_code],{"WB","WQ","Z5","Z7","U8","QU","7W","2V","2W","2X"},Table_Pending_Today[Order_Number],Table_Pending_Today[[#This Row],[Order_Number]]))</f>
        <v>0</v>
      </c>
      <c r="EL821" cm="1">
        <f t="array" ref="EL821">SUM(COUNTIFS(Table_Pending_Today[job_type_code],{"WB","WQ","Z5","Z7","U8","QU","7W","2V","2W","2X"},Table_Pending_Today[In-House],1,Table_Pending_Today[Order_Number],Table_Pending_Today[[#This Row],[Order_Number]]))</f>
        <v>0</v>
      </c>
      <c r="EM821" cm="1">
        <f t="array" ref="EM821">SUM(COUNTIFS(Table_Pending_Today[job_type_code],{"WB","WQ","Z5","Z7","U8","QU","7W","2V","2W","2X"},Table_Pending_Today[Contractor],1,Table_Pending_Today[Order_Number],Table_Pending_Today[[#This Row],[Order_Number]]))</f>
        <v>0</v>
      </c>
      <c r="EN821" cm="1">
        <f t="array" ref="EN821">IF(SUM(COUNTIFS(Table_Pending_Today[Order_Type_Desc],{"Install","Service Order","Restart"},Table_Pending_Today[Order_Number],Table_Pending_Today[[#This Row],[Order_Number]]))&gt;0,1,0)</f>
        <v>0</v>
      </c>
      <c r="EO821" cm="1">
        <f t="array" ref="EO821">IF(SUM(COUNTIFS(Table_Pending_Today[Order_Type_Desc],{"Install","Service Order","Restart"},Table_Pending_Today[In-House],1,Table_Pending_Today[Order_Number],Table_Pending_Today[[#This Row],[Order_Number]]))&gt;0,1,0)</f>
        <v>0</v>
      </c>
      <c r="EP821" cm="1">
        <f t="array" ref="EP821">IF(SUM(COUNTIFS(Table_Pending_Today[Order_Type_Desc],{"Install","Service Order","Restart"},Table_Pending_Today[Contractor],1,Table_Pending_Today[Order_Number],Table_Pending_Today[[#This Row],[Order_Number]]))&gt;0,1,0)</f>
        <v>0</v>
      </c>
      <c r="EQ821">
        <f>IF(SUM(COUNTIFS(Table_Pending_Today[Order_Type_Desc],"Special Request",Table_Pending_Today[Bury_Drop],0,Table_Pending_Today[In-House],1,Table_Pending_Today[Order_Number],Table_Pending_Today[[#This Row],[Order_Number]]))&gt;0,1,0)</f>
        <v>0</v>
      </c>
      <c r="ER821">
        <f>SUM(COUNTIFS(Table_Pending_Today[Order_Type_Desc],"Special Request",Table_Pending_Today[Bury_Drop],0,Table_Pending_Today[Contractor],1,Table_Pending_Today[Order_Number],Table_Pending_Today[[#This Row],[Order_Number]]))</f>
        <v>0</v>
      </c>
    </row>
    <row r="822" spans="1:148" x14ac:dyDescent="0.25">
      <c r="A822" t="s">
        <v>22433</v>
      </c>
      <c r="B822" t="s">
        <v>68448</v>
      </c>
      <c r="C822" t="s">
        <v>16787</v>
      </c>
      <c r="D822" t="s">
        <v>57732</v>
      </c>
      <c r="E822" t="s">
        <v>57733</v>
      </c>
      <c r="F822" t="s">
        <v>57734</v>
      </c>
      <c r="G822">
        <v>766271</v>
      </c>
      <c r="H822" t="s">
        <v>72</v>
      </c>
      <c r="I822" t="s">
        <v>16959</v>
      </c>
      <c r="J822" t="s">
        <v>16794</v>
      </c>
      <c r="K822" t="s">
        <v>73</v>
      </c>
      <c r="L822">
        <v>0</v>
      </c>
      <c r="M822" t="s">
        <v>57735</v>
      </c>
      <c r="N822" t="s">
        <v>57736</v>
      </c>
      <c r="O822" t="s">
        <v>43382</v>
      </c>
      <c r="P822" t="s">
        <v>177</v>
      </c>
      <c r="Q822" t="s">
        <v>17216</v>
      </c>
      <c r="R822" t="s">
        <v>57738</v>
      </c>
      <c r="S822" t="s">
        <v>57739</v>
      </c>
      <c r="T822" t="s">
        <v>141</v>
      </c>
      <c r="U822" t="s">
        <v>16727</v>
      </c>
      <c r="V822" t="s">
        <v>70203</v>
      </c>
      <c r="W822" t="s">
        <v>16663</v>
      </c>
      <c r="X822" t="s">
        <v>16726</v>
      </c>
      <c r="Y822" t="s">
        <v>18051</v>
      </c>
      <c r="Z822" t="s">
        <v>18052</v>
      </c>
      <c r="AA822" t="s">
        <v>171</v>
      </c>
      <c r="AB822" t="s">
        <v>178</v>
      </c>
      <c r="AC822" t="s">
        <v>152</v>
      </c>
      <c r="AD822" t="s">
        <v>70204</v>
      </c>
      <c r="AE822" t="s">
        <v>22433</v>
      </c>
      <c r="AF822" t="s">
        <v>70205</v>
      </c>
      <c r="AG822" t="s">
        <v>22433</v>
      </c>
      <c r="AH822" t="s">
        <v>16921</v>
      </c>
      <c r="AJ822">
        <v>0</v>
      </c>
      <c r="AL822" t="s">
        <v>52509</v>
      </c>
      <c r="AM822" t="s">
        <v>87</v>
      </c>
      <c r="AO822">
        <v>18</v>
      </c>
      <c r="AP822" t="s">
        <v>16960</v>
      </c>
      <c r="AQ822" t="s">
        <v>88</v>
      </c>
      <c r="AR822" t="s">
        <v>16796</v>
      </c>
      <c r="AT822">
        <v>0</v>
      </c>
      <c r="AU822">
        <v>0</v>
      </c>
      <c r="AV822" t="s">
        <v>17133</v>
      </c>
      <c r="BI822" t="s">
        <v>81</v>
      </c>
      <c r="BJ822" t="s">
        <v>81</v>
      </c>
      <c r="BK822" t="s">
        <v>81</v>
      </c>
      <c r="BM822" t="s">
        <v>70207</v>
      </c>
      <c r="BN822" t="s">
        <v>70208</v>
      </c>
      <c r="BP822" t="s">
        <v>17544</v>
      </c>
      <c r="BQ822" t="s">
        <v>70209</v>
      </c>
      <c r="BR822" t="s">
        <v>18054</v>
      </c>
      <c r="BS822" t="s">
        <v>18055</v>
      </c>
      <c r="BT822" t="s">
        <v>17775</v>
      </c>
      <c r="BU822" t="s">
        <v>52510</v>
      </c>
      <c r="BV822" t="s">
        <v>70204</v>
      </c>
      <c r="BW822">
        <v>0</v>
      </c>
      <c r="BX822">
        <v>0</v>
      </c>
      <c r="CE822" t="s">
        <v>16880</v>
      </c>
      <c r="CF822" t="s">
        <v>16881</v>
      </c>
      <c r="CG822" t="s">
        <v>16882</v>
      </c>
      <c r="CK822" t="s">
        <v>17176</v>
      </c>
      <c r="CL822" t="s">
        <v>88</v>
      </c>
      <c r="CM822">
        <v>0</v>
      </c>
      <c r="CN822">
        <v>84.672799999999995</v>
      </c>
      <c r="CO822">
        <v>1655.37</v>
      </c>
      <c r="CP822">
        <v>375</v>
      </c>
      <c r="CQ822" t="s">
        <v>17315</v>
      </c>
      <c r="CR822" t="s">
        <v>69934</v>
      </c>
      <c r="CT822" t="s">
        <v>70206</v>
      </c>
      <c r="DU822">
        <v>1</v>
      </c>
      <c r="DV822">
        <v>0</v>
      </c>
      <c r="DW822">
        <v>0</v>
      </c>
      <c r="DY822">
        <v>0</v>
      </c>
      <c r="DZ822">
        <v>0</v>
      </c>
      <c r="EC822" t="s">
        <v>21336</v>
      </c>
      <c r="ED822">
        <v>0</v>
      </c>
      <c r="EE822" cm="1">
        <f t="array" ref="EE822">SUM(COUNTIFS(Table_Pending_Today[job_type_code],{"WB","WQ","Z5","Z7","U8","QU","7W","2V","2W","2X"},Table_Pending_Today[Order_Number],Table_Pending_Today[[#This Row],[Order_Number]]))</f>
        <v>0</v>
      </c>
      <c r="EF822">
        <f>COUNTIFS(Table_Pending_Today[Order_Number],Table_Pending_Today[[#This Row],[Order_Number]],Table_Pending_Today[tech_contractor],"INHOUSE")</f>
        <v>1</v>
      </c>
      <c r="EG822">
        <f>COUNTIFS(Table_Pending_Today[Order_Number],Table_Pending_Today[[#This Row],[Order_Number]],Table_Pending_Today[tech_contractor],"CONTRACTOR")</f>
        <v>0</v>
      </c>
      <c r="EH822" cm="1">
        <f t="array" ref="EH822">SUM(COUNTIFS(Table_Pending_Today[job_type_code],{"XV","XQ","XT","XU"},Table_Pending_Today[Order_Number],Table_Pending_Today[[#This Row],[Order_Number]]))</f>
        <v>0</v>
      </c>
      <c r="EI822" cm="1">
        <f t="array" ref="EI822">SUM(COUNTIFS(Table_Pending_Today[job_type_code],{"XV","XQ","XT","XU"},Table_Pending_Today[Order_Number],Table_Pending_Today[[#This Row],[Order_Number]],Table_Pending_Today[In-House],1))</f>
        <v>0</v>
      </c>
      <c r="EJ822" cm="1">
        <f t="array" ref="EJ822">SUM(COUNTIFS(Table_Pending_Today[job_type_code],{"XV","XQ","XT","XU"},Table_Pending_Today[Order_Number],Table_Pending_Today[[#This Row],[Order_Number]],Table_Pending_Today[Contractor],1))</f>
        <v>0</v>
      </c>
      <c r="EK822" cm="1">
        <f t="array" ref="EK822">SUM(COUNTIFS(Table_Pending_Today[job_type_code],{"WB","WQ","Z5","Z7","U8","QU","7W","2V","2W","2X"},Table_Pending_Today[Order_Number],Table_Pending_Today[[#This Row],[Order_Number]]))</f>
        <v>0</v>
      </c>
      <c r="EL822" cm="1">
        <f t="array" ref="EL822">SUM(COUNTIFS(Table_Pending_Today[job_type_code],{"WB","WQ","Z5","Z7","U8","QU","7W","2V","2W","2X"},Table_Pending_Today[In-House],1,Table_Pending_Today[Order_Number],Table_Pending_Today[[#This Row],[Order_Number]]))</f>
        <v>0</v>
      </c>
      <c r="EM822" cm="1">
        <f t="array" ref="EM822">SUM(COUNTIFS(Table_Pending_Today[job_type_code],{"WB","WQ","Z5","Z7","U8","QU","7W","2V","2W","2X"},Table_Pending_Today[Contractor],1,Table_Pending_Today[Order_Number],Table_Pending_Today[[#This Row],[Order_Number]]))</f>
        <v>0</v>
      </c>
      <c r="EN822" cm="1">
        <f t="array" ref="EN822">IF(SUM(COUNTIFS(Table_Pending_Today[Order_Type_Desc],{"Install","Service Order","Restart"},Table_Pending_Today[Order_Number],Table_Pending_Today[[#This Row],[Order_Number]]))&gt;0,1,0)</f>
        <v>0</v>
      </c>
      <c r="EO822" cm="1">
        <f t="array" ref="EO822">IF(SUM(COUNTIFS(Table_Pending_Today[Order_Type_Desc],{"Install","Service Order","Restart"},Table_Pending_Today[In-House],1,Table_Pending_Today[Order_Number],Table_Pending_Today[[#This Row],[Order_Number]]))&gt;0,1,0)</f>
        <v>0</v>
      </c>
      <c r="EP822" cm="1">
        <f t="array" ref="EP822">IF(SUM(COUNTIFS(Table_Pending_Today[Order_Type_Desc],{"Install","Service Order","Restart"},Table_Pending_Today[Contractor],1,Table_Pending_Today[Order_Number],Table_Pending_Today[[#This Row],[Order_Number]]))&gt;0,1,0)</f>
        <v>0</v>
      </c>
      <c r="EQ822">
        <f>IF(SUM(COUNTIFS(Table_Pending_Today[Order_Type_Desc],"Special Request",Table_Pending_Today[Bury_Drop],0,Table_Pending_Today[In-House],1,Table_Pending_Today[Order_Number],Table_Pending_Today[[#This Row],[Order_Number]]))&gt;0,1,0)</f>
        <v>0</v>
      </c>
      <c r="ER822">
        <f>SUM(COUNTIFS(Table_Pending_Today[Order_Type_Desc],"Special Request",Table_Pending_Today[Bury_Drop],0,Table_Pending_Today[Contractor],1,Table_Pending_Today[Order_Number],Table_Pending_Today[[#This Row],[Order_Number]]))</f>
        <v>0</v>
      </c>
    </row>
    <row r="823" spans="1:148" x14ac:dyDescent="0.25">
      <c r="A823" t="s">
        <v>22433</v>
      </c>
      <c r="B823" t="s">
        <v>68448</v>
      </c>
      <c r="C823" t="s">
        <v>16787</v>
      </c>
      <c r="D823" t="s">
        <v>57268</v>
      </c>
      <c r="E823" t="s">
        <v>57269</v>
      </c>
      <c r="F823" t="s">
        <v>57270</v>
      </c>
      <c r="G823">
        <v>766273</v>
      </c>
      <c r="H823" t="s">
        <v>72</v>
      </c>
      <c r="I823" t="s">
        <v>18046</v>
      </c>
      <c r="J823" t="s">
        <v>16956</v>
      </c>
      <c r="K823" t="s">
        <v>73</v>
      </c>
      <c r="L823">
        <v>0</v>
      </c>
      <c r="M823" t="s">
        <v>57271</v>
      </c>
      <c r="N823" t="s">
        <v>57272</v>
      </c>
      <c r="P823" t="s">
        <v>17237</v>
      </c>
      <c r="Q823" t="s">
        <v>17239</v>
      </c>
      <c r="R823" t="s">
        <v>57274</v>
      </c>
      <c r="S823" t="s">
        <v>57275</v>
      </c>
      <c r="T823" t="s">
        <v>141</v>
      </c>
      <c r="U823" t="s">
        <v>16727</v>
      </c>
      <c r="V823" t="s">
        <v>70210</v>
      </c>
      <c r="W823" t="s">
        <v>16663</v>
      </c>
      <c r="X823" t="s">
        <v>16662</v>
      </c>
      <c r="Y823" t="s">
        <v>84</v>
      </c>
      <c r="Z823" t="s">
        <v>16923</v>
      </c>
      <c r="AA823" t="s">
        <v>179</v>
      </c>
      <c r="AB823" t="s">
        <v>16860</v>
      </c>
      <c r="AC823" t="s">
        <v>107</v>
      </c>
      <c r="AD823" t="s">
        <v>52641</v>
      </c>
      <c r="AE823" t="s">
        <v>22433</v>
      </c>
      <c r="AF823" t="s">
        <v>70211</v>
      </c>
      <c r="AG823" t="s">
        <v>22433</v>
      </c>
      <c r="AH823" t="s">
        <v>16840</v>
      </c>
      <c r="AJ823">
        <v>0</v>
      </c>
      <c r="AL823" t="s">
        <v>79</v>
      </c>
      <c r="AO823">
        <v>18</v>
      </c>
      <c r="AP823" t="s">
        <v>18047</v>
      </c>
      <c r="AQ823" t="s">
        <v>88</v>
      </c>
      <c r="AR823" t="s">
        <v>16957</v>
      </c>
      <c r="AT823">
        <v>0</v>
      </c>
      <c r="AU823">
        <v>0</v>
      </c>
      <c r="AV823" t="s">
        <v>17134</v>
      </c>
      <c r="BI823" t="s">
        <v>81</v>
      </c>
      <c r="BJ823" t="s">
        <v>81</v>
      </c>
      <c r="BK823" t="s">
        <v>81</v>
      </c>
      <c r="BM823" t="s">
        <v>70215</v>
      </c>
      <c r="BN823" t="s">
        <v>53113</v>
      </c>
      <c r="BQ823" t="s">
        <v>70216</v>
      </c>
      <c r="BR823" t="s">
        <v>235</v>
      </c>
      <c r="BS823" t="s">
        <v>84</v>
      </c>
      <c r="BV823" t="s">
        <v>52641</v>
      </c>
      <c r="BW823">
        <v>0</v>
      </c>
      <c r="BX823">
        <v>0</v>
      </c>
      <c r="CE823" t="s">
        <v>16880</v>
      </c>
      <c r="CF823" t="s">
        <v>16881</v>
      </c>
      <c r="CG823" t="s">
        <v>16882</v>
      </c>
      <c r="CK823" t="s">
        <v>17212</v>
      </c>
      <c r="CL823" t="s">
        <v>88</v>
      </c>
      <c r="CM823">
        <v>0</v>
      </c>
      <c r="CN823">
        <v>91.178600000000003</v>
      </c>
      <c r="CO823">
        <v>230.42</v>
      </c>
      <c r="CP823">
        <v>2400</v>
      </c>
      <c r="CQ823" t="s">
        <v>17312</v>
      </c>
      <c r="CR823" t="s">
        <v>17313</v>
      </c>
      <c r="CS823" t="s">
        <v>70212</v>
      </c>
      <c r="CT823" t="s">
        <v>70213</v>
      </c>
      <c r="CU823" t="s">
        <v>17212</v>
      </c>
      <c r="CV823" t="s">
        <v>70214</v>
      </c>
      <c r="DU823">
        <v>1</v>
      </c>
      <c r="DV823">
        <v>0</v>
      </c>
      <c r="DW823">
        <v>0</v>
      </c>
      <c r="DY823">
        <v>0</v>
      </c>
      <c r="DZ823">
        <v>0</v>
      </c>
      <c r="EC823" t="s">
        <v>21335</v>
      </c>
      <c r="ED823">
        <v>0</v>
      </c>
      <c r="EE823" cm="1">
        <f t="array" ref="EE823">SUM(COUNTIFS(Table_Pending_Today[job_type_code],{"WB","WQ","Z5","Z7","U8","QU","7W","2V","2W","2X"},Table_Pending_Today[Order_Number],Table_Pending_Today[[#This Row],[Order_Number]]))</f>
        <v>0</v>
      </c>
      <c r="EF823">
        <f>COUNTIFS(Table_Pending_Today[Order_Number],Table_Pending_Today[[#This Row],[Order_Number]],Table_Pending_Today[tech_contractor],"INHOUSE")</f>
        <v>0</v>
      </c>
      <c r="EG823">
        <f>COUNTIFS(Table_Pending_Today[Order_Number],Table_Pending_Today[[#This Row],[Order_Number]],Table_Pending_Today[tech_contractor],"CONTRACTOR")</f>
        <v>0</v>
      </c>
      <c r="EH823" cm="1">
        <f t="array" ref="EH823">SUM(COUNTIFS(Table_Pending_Today[job_type_code],{"XV","XQ","XT","XU"},Table_Pending_Today[Order_Number],Table_Pending_Today[[#This Row],[Order_Number]]))</f>
        <v>0</v>
      </c>
      <c r="EI823" cm="1">
        <f t="array" ref="EI823">SUM(COUNTIFS(Table_Pending_Today[job_type_code],{"XV","XQ","XT","XU"},Table_Pending_Today[Order_Number],Table_Pending_Today[[#This Row],[Order_Number]],Table_Pending_Today[In-House],1))</f>
        <v>0</v>
      </c>
      <c r="EJ823" cm="1">
        <f t="array" ref="EJ823">SUM(COUNTIFS(Table_Pending_Today[job_type_code],{"XV","XQ","XT","XU"},Table_Pending_Today[Order_Number],Table_Pending_Today[[#This Row],[Order_Number]],Table_Pending_Today[Contractor],1))</f>
        <v>0</v>
      </c>
      <c r="EK823" cm="1">
        <f t="array" ref="EK823">SUM(COUNTIFS(Table_Pending_Today[job_type_code],{"WB","WQ","Z5","Z7","U8","QU","7W","2V","2W","2X"},Table_Pending_Today[Order_Number],Table_Pending_Today[[#This Row],[Order_Number]]))</f>
        <v>0</v>
      </c>
      <c r="EL823" cm="1">
        <f t="array" ref="EL823">SUM(COUNTIFS(Table_Pending_Today[job_type_code],{"WB","WQ","Z5","Z7","U8","QU","7W","2V","2W","2X"},Table_Pending_Today[In-House],1,Table_Pending_Today[Order_Number],Table_Pending_Today[[#This Row],[Order_Number]]))</f>
        <v>0</v>
      </c>
      <c r="EM823" cm="1">
        <f t="array" ref="EM823">SUM(COUNTIFS(Table_Pending_Today[job_type_code],{"WB","WQ","Z5","Z7","U8","QU","7W","2V","2W","2X"},Table_Pending_Today[Contractor],1,Table_Pending_Today[Order_Number],Table_Pending_Today[[#This Row],[Order_Number]]))</f>
        <v>0</v>
      </c>
      <c r="EN823" cm="1">
        <f t="array" ref="EN823">IF(SUM(COUNTIFS(Table_Pending_Today[Order_Type_Desc],{"Install","Service Order","Restart"},Table_Pending_Today[Order_Number],Table_Pending_Today[[#This Row],[Order_Number]]))&gt;0,1,0)</f>
        <v>0</v>
      </c>
      <c r="EO823" cm="1">
        <f t="array" ref="EO823">IF(SUM(COUNTIFS(Table_Pending_Today[Order_Type_Desc],{"Install","Service Order","Restart"},Table_Pending_Today[In-House],1,Table_Pending_Today[Order_Number],Table_Pending_Today[[#This Row],[Order_Number]]))&gt;0,1,0)</f>
        <v>0</v>
      </c>
      <c r="EP823" cm="1">
        <f t="array" ref="EP823">IF(SUM(COUNTIFS(Table_Pending_Today[Order_Type_Desc],{"Install","Service Order","Restart"},Table_Pending_Today[Contractor],1,Table_Pending_Today[Order_Number],Table_Pending_Today[[#This Row],[Order_Number]]))&gt;0,1,0)</f>
        <v>0</v>
      </c>
      <c r="EQ823">
        <f>IF(SUM(COUNTIFS(Table_Pending_Today[Order_Type_Desc],"Special Request",Table_Pending_Today[Bury_Drop],0,Table_Pending_Today[In-House],1,Table_Pending_Today[Order_Number],Table_Pending_Today[[#This Row],[Order_Number]]))&gt;0,1,0)</f>
        <v>0</v>
      </c>
      <c r="ER823">
        <f>SUM(COUNTIFS(Table_Pending_Today[Order_Type_Desc],"Special Request",Table_Pending_Today[Bury_Drop],0,Table_Pending_Today[Contractor],1,Table_Pending_Today[Order_Number],Table_Pending_Today[[#This Row],[Order_Number]]))</f>
        <v>0</v>
      </c>
    </row>
    <row r="824" spans="1:148" x14ac:dyDescent="0.25">
      <c r="A824" t="s">
        <v>22433</v>
      </c>
      <c r="B824" t="s">
        <v>68448</v>
      </c>
      <c r="C824" t="s">
        <v>16787</v>
      </c>
      <c r="D824" t="s">
        <v>46210</v>
      </c>
      <c r="E824" t="s">
        <v>46211</v>
      </c>
      <c r="F824" t="s">
        <v>46212</v>
      </c>
      <c r="G824">
        <v>763464</v>
      </c>
      <c r="H824" t="s">
        <v>72</v>
      </c>
      <c r="I824" t="s">
        <v>16913</v>
      </c>
      <c r="J824" t="s">
        <v>16914</v>
      </c>
      <c r="K824" t="s">
        <v>73</v>
      </c>
      <c r="L824">
        <v>3</v>
      </c>
      <c r="M824" t="s">
        <v>46213</v>
      </c>
      <c r="N824" t="s">
        <v>46214</v>
      </c>
      <c r="P824" t="s">
        <v>17160</v>
      </c>
      <c r="Q824" t="s">
        <v>17184</v>
      </c>
      <c r="R824" t="s">
        <v>46216</v>
      </c>
      <c r="T824" t="s">
        <v>141</v>
      </c>
      <c r="U824" t="s">
        <v>16727</v>
      </c>
      <c r="V824" t="s">
        <v>52740</v>
      </c>
      <c r="W824" t="s">
        <v>16663</v>
      </c>
      <c r="X824" t="s">
        <v>16917</v>
      </c>
      <c r="Y824" t="s">
        <v>76</v>
      </c>
      <c r="Z824" t="s">
        <v>77</v>
      </c>
      <c r="AA824" t="s">
        <v>17160</v>
      </c>
      <c r="AB824" t="s">
        <v>17185</v>
      </c>
      <c r="AC824" t="s">
        <v>17186</v>
      </c>
      <c r="AD824" t="s">
        <v>52741</v>
      </c>
      <c r="AE824" t="s">
        <v>19187</v>
      </c>
      <c r="AF824" t="s">
        <v>52742</v>
      </c>
      <c r="AG824" t="s">
        <v>22433</v>
      </c>
      <c r="AH824" t="s">
        <v>16779</v>
      </c>
      <c r="AI824" t="s">
        <v>19187</v>
      </c>
      <c r="AJ824">
        <v>2</v>
      </c>
      <c r="AK824" t="s">
        <v>16793</v>
      </c>
      <c r="AL824" t="s">
        <v>79</v>
      </c>
      <c r="AO824">
        <v>18</v>
      </c>
      <c r="AP824" t="s">
        <v>16915</v>
      </c>
      <c r="AQ824" t="s">
        <v>92</v>
      </c>
      <c r="AR824" t="s">
        <v>16916</v>
      </c>
      <c r="AT824">
        <v>0</v>
      </c>
      <c r="AU824">
        <v>0</v>
      </c>
      <c r="AV824" t="s">
        <v>17160</v>
      </c>
      <c r="BI824" t="s">
        <v>81</v>
      </c>
      <c r="BJ824" t="s">
        <v>81</v>
      </c>
      <c r="BK824" t="s">
        <v>81</v>
      </c>
      <c r="BM824" t="s">
        <v>52746</v>
      </c>
      <c r="BN824" t="s">
        <v>52747</v>
      </c>
      <c r="BQ824" t="s">
        <v>52748</v>
      </c>
      <c r="BS824" t="s">
        <v>17202</v>
      </c>
      <c r="BV824" t="s">
        <v>52741</v>
      </c>
      <c r="BW824">
        <v>0</v>
      </c>
      <c r="BX824">
        <v>0</v>
      </c>
      <c r="CE824" t="s">
        <v>16880</v>
      </c>
      <c r="CF824" t="s">
        <v>16881</v>
      </c>
      <c r="CG824" t="s">
        <v>16882</v>
      </c>
      <c r="CK824" t="s">
        <v>19493</v>
      </c>
      <c r="CL824" t="s">
        <v>92</v>
      </c>
      <c r="CM824">
        <v>0</v>
      </c>
      <c r="CN824">
        <v>98.786600000000007</v>
      </c>
      <c r="CO824">
        <v>2.64</v>
      </c>
      <c r="CP824">
        <v>0</v>
      </c>
      <c r="CQ824" t="s">
        <v>17312</v>
      </c>
      <c r="CR824" t="s">
        <v>17313</v>
      </c>
      <c r="CS824" t="s">
        <v>52743</v>
      </c>
      <c r="CT824" t="s">
        <v>52744</v>
      </c>
      <c r="CU824" t="s">
        <v>16962</v>
      </c>
      <c r="CV824" t="s">
        <v>52745</v>
      </c>
      <c r="DU824">
        <v>1</v>
      </c>
      <c r="DV824">
        <v>1</v>
      </c>
      <c r="DW824">
        <v>0</v>
      </c>
      <c r="DY824">
        <v>0</v>
      </c>
      <c r="DZ824">
        <v>0</v>
      </c>
      <c r="EC824" t="s">
        <v>21320</v>
      </c>
      <c r="ED824">
        <v>3</v>
      </c>
      <c r="EE824" cm="1">
        <f t="array" ref="EE824">SUM(COUNTIFS(Table_Pending_Today[job_type_code],{"WB","WQ","Z5","Z7","U8","QU","7W","2V","2W","2X"},Table_Pending_Today[Order_Number],Table_Pending_Today[[#This Row],[Order_Number]]))</f>
        <v>0</v>
      </c>
      <c r="EF824">
        <f>COUNTIFS(Table_Pending_Today[Order_Number],Table_Pending_Today[[#This Row],[Order_Number]],Table_Pending_Today[tech_contractor],"INHOUSE")</f>
        <v>0</v>
      </c>
      <c r="EG824">
        <f>COUNTIFS(Table_Pending_Today[Order_Number],Table_Pending_Today[[#This Row],[Order_Number]],Table_Pending_Today[tech_contractor],"CONTRACTOR")</f>
        <v>0</v>
      </c>
      <c r="EH824" cm="1">
        <f t="array" ref="EH824">SUM(COUNTIFS(Table_Pending_Today[job_type_code],{"XV","XQ","XT","XU"},Table_Pending_Today[Order_Number],Table_Pending_Today[[#This Row],[Order_Number]]))</f>
        <v>1</v>
      </c>
      <c r="EI824" cm="1">
        <f t="array" ref="EI824">SUM(COUNTIFS(Table_Pending_Today[job_type_code],{"XV","XQ","XT","XU"},Table_Pending_Today[Order_Number],Table_Pending_Today[[#This Row],[Order_Number]],Table_Pending_Today[In-House],1))</f>
        <v>0</v>
      </c>
      <c r="EJ824" cm="1">
        <f t="array" ref="EJ824">SUM(COUNTIFS(Table_Pending_Today[job_type_code],{"XV","XQ","XT","XU"},Table_Pending_Today[Order_Number],Table_Pending_Today[[#This Row],[Order_Number]],Table_Pending_Today[Contractor],1))</f>
        <v>0</v>
      </c>
      <c r="EK824" cm="1">
        <f t="array" ref="EK824">SUM(COUNTIFS(Table_Pending_Today[job_type_code],{"WB","WQ","Z5","Z7","U8","QU","7W","2V","2W","2X"},Table_Pending_Today[Order_Number],Table_Pending_Today[[#This Row],[Order_Number]]))</f>
        <v>0</v>
      </c>
      <c r="EL824" cm="1">
        <f t="array" ref="EL824">SUM(COUNTIFS(Table_Pending_Today[job_type_code],{"WB","WQ","Z5","Z7","U8","QU","7W","2V","2W","2X"},Table_Pending_Today[In-House],1,Table_Pending_Today[Order_Number],Table_Pending_Today[[#This Row],[Order_Number]]))</f>
        <v>0</v>
      </c>
      <c r="EM824" cm="1">
        <f t="array" ref="EM824">SUM(COUNTIFS(Table_Pending_Today[job_type_code],{"WB","WQ","Z5","Z7","U8","QU","7W","2V","2W","2X"},Table_Pending_Today[Contractor],1,Table_Pending_Today[Order_Number],Table_Pending_Today[[#This Row],[Order_Number]]))</f>
        <v>0</v>
      </c>
      <c r="EN824" cm="1">
        <f t="array" ref="EN824">IF(SUM(COUNTIFS(Table_Pending_Today[Order_Type_Desc],{"Install","Service Order","Restart"},Table_Pending_Today[Order_Number],Table_Pending_Today[[#This Row],[Order_Number]]))&gt;0,1,0)</f>
        <v>0</v>
      </c>
      <c r="EO824" cm="1">
        <f t="array" ref="EO824">IF(SUM(COUNTIFS(Table_Pending_Today[Order_Type_Desc],{"Install","Service Order","Restart"},Table_Pending_Today[In-House],1,Table_Pending_Today[Order_Number],Table_Pending_Today[[#This Row],[Order_Number]]))&gt;0,1,0)</f>
        <v>0</v>
      </c>
      <c r="EP824" cm="1">
        <f t="array" ref="EP824">IF(SUM(COUNTIFS(Table_Pending_Today[Order_Type_Desc],{"Install","Service Order","Restart"},Table_Pending_Today[Contractor],1,Table_Pending_Today[Order_Number],Table_Pending_Today[[#This Row],[Order_Number]]))&gt;0,1,0)</f>
        <v>0</v>
      </c>
      <c r="EQ824">
        <f>IF(SUM(COUNTIFS(Table_Pending_Today[Order_Type_Desc],"Special Request",Table_Pending_Today[Bury_Drop],0,Table_Pending_Today[In-House],1,Table_Pending_Today[Order_Number],Table_Pending_Today[[#This Row],[Order_Number]]))&gt;0,1,0)</f>
        <v>0</v>
      </c>
      <c r="ER824">
        <f>SUM(COUNTIFS(Table_Pending_Today[Order_Type_Desc],"Special Request",Table_Pending_Today[Bury_Drop],0,Table_Pending_Today[Contractor],1,Table_Pending_Today[Order_Number],Table_Pending_Today[[#This Row],[Order_Number]]))</f>
        <v>0</v>
      </c>
    </row>
    <row r="825" spans="1:148" x14ac:dyDescent="0.25">
      <c r="A825" t="s">
        <v>22433</v>
      </c>
      <c r="B825" t="s">
        <v>68448</v>
      </c>
      <c r="C825" t="s">
        <v>16787</v>
      </c>
      <c r="D825" t="s">
        <v>45971</v>
      </c>
      <c r="E825" t="s">
        <v>45972</v>
      </c>
      <c r="F825" t="s">
        <v>45973</v>
      </c>
      <c r="G825">
        <v>764686</v>
      </c>
      <c r="H825" t="s">
        <v>72</v>
      </c>
      <c r="I825" t="s">
        <v>16913</v>
      </c>
      <c r="J825" t="s">
        <v>16914</v>
      </c>
      <c r="K825" t="s">
        <v>73</v>
      </c>
      <c r="L825">
        <v>2</v>
      </c>
      <c r="M825" t="s">
        <v>45974</v>
      </c>
      <c r="N825" t="s">
        <v>45975</v>
      </c>
      <c r="P825" t="s">
        <v>17543</v>
      </c>
      <c r="Q825" t="s">
        <v>17917</v>
      </c>
      <c r="R825" t="s">
        <v>45977</v>
      </c>
      <c r="T825" t="s">
        <v>141</v>
      </c>
      <c r="U825" t="s">
        <v>16727</v>
      </c>
      <c r="V825" t="s">
        <v>52457</v>
      </c>
      <c r="W825" t="s">
        <v>16663</v>
      </c>
      <c r="X825" t="s">
        <v>16757</v>
      </c>
      <c r="Y825" t="s">
        <v>76</v>
      </c>
      <c r="Z825" t="s">
        <v>121</v>
      </c>
      <c r="AA825" t="s">
        <v>171</v>
      </c>
      <c r="AB825" t="s">
        <v>178</v>
      </c>
      <c r="AC825" t="s">
        <v>16861</v>
      </c>
      <c r="AD825" t="s">
        <v>52458</v>
      </c>
      <c r="AE825" t="s">
        <v>19945</v>
      </c>
      <c r="AF825" t="s">
        <v>48804</v>
      </c>
      <c r="AG825" t="s">
        <v>22433</v>
      </c>
      <c r="AH825" t="s">
        <v>16795</v>
      </c>
      <c r="AI825" t="s">
        <v>22433</v>
      </c>
      <c r="AJ825">
        <v>1</v>
      </c>
      <c r="AK825" t="s">
        <v>98</v>
      </c>
      <c r="AL825" t="s">
        <v>52780</v>
      </c>
      <c r="AM825" t="s">
        <v>87</v>
      </c>
      <c r="AO825">
        <v>18</v>
      </c>
      <c r="AP825" t="s">
        <v>16915</v>
      </c>
      <c r="AQ825" t="s">
        <v>92</v>
      </c>
      <c r="AR825" t="s">
        <v>16916</v>
      </c>
      <c r="AT825">
        <v>0</v>
      </c>
      <c r="AU825">
        <v>0</v>
      </c>
      <c r="AV825" t="s">
        <v>17135</v>
      </c>
      <c r="BI825" t="s">
        <v>81</v>
      </c>
      <c r="BJ825" t="s">
        <v>81</v>
      </c>
      <c r="BK825" t="s">
        <v>81</v>
      </c>
      <c r="BM825" t="s">
        <v>52459</v>
      </c>
      <c r="BN825" t="s">
        <v>52460</v>
      </c>
      <c r="BQ825" t="s">
        <v>16973</v>
      </c>
      <c r="BR825" t="s">
        <v>236</v>
      </c>
      <c r="BS825" t="s">
        <v>237</v>
      </c>
      <c r="BT825" t="s">
        <v>52781</v>
      </c>
      <c r="BU825" t="s">
        <v>52782</v>
      </c>
      <c r="BV825" t="s">
        <v>52458</v>
      </c>
      <c r="BW825">
        <v>0</v>
      </c>
      <c r="BX825">
        <v>0</v>
      </c>
      <c r="CE825" t="s">
        <v>16880</v>
      </c>
      <c r="CF825" t="s">
        <v>16881</v>
      </c>
      <c r="CG825" t="s">
        <v>16882</v>
      </c>
      <c r="CK825" t="s">
        <v>17735</v>
      </c>
      <c r="CL825" t="s">
        <v>92</v>
      </c>
      <c r="CM825">
        <v>0</v>
      </c>
      <c r="CN825">
        <v>99.583200000000005</v>
      </c>
      <c r="CO825">
        <v>0.93</v>
      </c>
      <c r="CP825">
        <v>0</v>
      </c>
      <c r="CQ825" t="s">
        <v>17312</v>
      </c>
      <c r="CR825" t="s">
        <v>17313</v>
      </c>
      <c r="CS825" t="s">
        <v>17314</v>
      </c>
      <c r="CT825" t="s">
        <v>19385</v>
      </c>
      <c r="CU825" t="s">
        <v>16885</v>
      </c>
      <c r="DS825">
        <v>0</v>
      </c>
      <c r="DU825">
        <v>1</v>
      </c>
      <c r="DV825">
        <v>1</v>
      </c>
      <c r="DW825">
        <v>0</v>
      </c>
      <c r="DY825">
        <v>0</v>
      </c>
      <c r="DZ825">
        <v>0</v>
      </c>
      <c r="EC825" t="s">
        <v>21320</v>
      </c>
      <c r="ED825">
        <v>2</v>
      </c>
      <c r="EE825" cm="1">
        <f t="array" ref="EE825">SUM(COUNTIFS(Table_Pending_Today[job_type_code],{"WB","WQ","Z5","Z7","U8","QU","7W","2V","2W","2X"},Table_Pending_Today[Order_Number],Table_Pending_Today[[#This Row],[Order_Number]]))</f>
        <v>0</v>
      </c>
      <c r="EF825">
        <f>COUNTIFS(Table_Pending_Today[Order_Number],Table_Pending_Today[[#This Row],[Order_Number]],Table_Pending_Today[tech_contractor],"INHOUSE")</f>
        <v>1</v>
      </c>
      <c r="EG825">
        <f>COUNTIFS(Table_Pending_Today[Order_Number],Table_Pending_Today[[#This Row],[Order_Number]],Table_Pending_Today[tech_contractor],"CONTRACTOR")</f>
        <v>0</v>
      </c>
      <c r="EH825" cm="1">
        <f t="array" ref="EH825">SUM(COUNTIFS(Table_Pending_Today[job_type_code],{"XV","XQ","XT","XU"},Table_Pending_Today[Order_Number],Table_Pending_Today[[#This Row],[Order_Number]]))</f>
        <v>1</v>
      </c>
      <c r="EI825" cm="1">
        <f t="array" ref="EI825">SUM(COUNTIFS(Table_Pending_Today[job_type_code],{"XV","XQ","XT","XU"},Table_Pending_Today[Order_Number],Table_Pending_Today[[#This Row],[Order_Number]],Table_Pending_Today[In-House],1))</f>
        <v>1</v>
      </c>
      <c r="EJ825" cm="1">
        <f t="array" ref="EJ825">SUM(COUNTIFS(Table_Pending_Today[job_type_code],{"XV","XQ","XT","XU"},Table_Pending_Today[Order_Number],Table_Pending_Today[[#This Row],[Order_Number]],Table_Pending_Today[Contractor],1))</f>
        <v>0</v>
      </c>
      <c r="EK825" cm="1">
        <f t="array" ref="EK825">SUM(COUNTIFS(Table_Pending_Today[job_type_code],{"WB","WQ","Z5","Z7","U8","QU","7W","2V","2W","2X"},Table_Pending_Today[Order_Number],Table_Pending_Today[[#This Row],[Order_Number]]))</f>
        <v>0</v>
      </c>
      <c r="EL825" cm="1">
        <f t="array" ref="EL825">SUM(COUNTIFS(Table_Pending_Today[job_type_code],{"WB","WQ","Z5","Z7","U8","QU","7W","2V","2W","2X"},Table_Pending_Today[In-House],1,Table_Pending_Today[Order_Number],Table_Pending_Today[[#This Row],[Order_Number]]))</f>
        <v>0</v>
      </c>
      <c r="EM825" cm="1">
        <f t="array" ref="EM825">SUM(COUNTIFS(Table_Pending_Today[job_type_code],{"WB","WQ","Z5","Z7","U8","QU","7W","2V","2W","2X"},Table_Pending_Today[Contractor],1,Table_Pending_Today[Order_Number],Table_Pending_Today[[#This Row],[Order_Number]]))</f>
        <v>0</v>
      </c>
      <c r="EN825" cm="1">
        <f t="array" ref="EN825">IF(SUM(COUNTIFS(Table_Pending_Today[Order_Type_Desc],{"Install","Service Order","Restart"},Table_Pending_Today[Order_Number],Table_Pending_Today[[#This Row],[Order_Number]]))&gt;0,1,0)</f>
        <v>0</v>
      </c>
      <c r="EO825" cm="1">
        <f t="array" ref="EO825">IF(SUM(COUNTIFS(Table_Pending_Today[Order_Type_Desc],{"Install","Service Order","Restart"},Table_Pending_Today[In-House],1,Table_Pending_Today[Order_Number],Table_Pending_Today[[#This Row],[Order_Number]]))&gt;0,1,0)</f>
        <v>0</v>
      </c>
      <c r="EP825" cm="1">
        <f t="array" ref="EP825">IF(SUM(COUNTIFS(Table_Pending_Today[Order_Type_Desc],{"Install","Service Order","Restart"},Table_Pending_Today[Contractor],1,Table_Pending_Today[Order_Number],Table_Pending_Today[[#This Row],[Order_Number]]))&gt;0,1,0)</f>
        <v>0</v>
      </c>
      <c r="EQ825">
        <f>IF(SUM(COUNTIFS(Table_Pending_Today[Order_Type_Desc],"Special Request",Table_Pending_Today[Bury_Drop],0,Table_Pending_Today[In-House],1,Table_Pending_Today[Order_Number],Table_Pending_Today[[#This Row],[Order_Number]]))&gt;0,1,0)</f>
        <v>0</v>
      </c>
      <c r="ER825">
        <f>SUM(COUNTIFS(Table_Pending_Today[Order_Type_Desc],"Special Request",Table_Pending_Today[Bury_Drop],0,Table_Pending_Today[Contractor],1,Table_Pending_Today[Order_Number],Table_Pending_Today[[#This Row],[Order_Number]]))</f>
        <v>0</v>
      </c>
    </row>
    <row r="826" spans="1:148" x14ac:dyDescent="0.25">
      <c r="A826" t="s">
        <v>22433</v>
      </c>
      <c r="B826" t="s">
        <v>68448</v>
      </c>
      <c r="C826" t="s">
        <v>16787</v>
      </c>
      <c r="D826" t="s">
        <v>70217</v>
      </c>
      <c r="E826" t="s">
        <v>70218</v>
      </c>
      <c r="F826" t="s">
        <v>70219</v>
      </c>
      <c r="G826">
        <v>426264</v>
      </c>
      <c r="H826" t="s">
        <v>16820</v>
      </c>
      <c r="I826" t="s">
        <v>16948</v>
      </c>
      <c r="J826" t="s">
        <v>16791</v>
      </c>
      <c r="K826" t="s">
        <v>73</v>
      </c>
      <c r="L826">
        <v>5</v>
      </c>
      <c r="M826" t="s">
        <v>70220</v>
      </c>
      <c r="N826" t="s">
        <v>70221</v>
      </c>
      <c r="P826" t="s">
        <v>17652</v>
      </c>
      <c r="Q826" t="s">
        <v>17667</v>
      </c>
      <c r="R826" t="s">
        <v>70222</v>
      </c>
      <c r="S826" t="s">
        <v>70223</v>
      </c>
      <c r="T826" t="s">
        <v>155</v>
      </c>
      <c r="U826" t="s">
        <v>16658</v>
      </c>
      <c r="V826" t="s">
        <v>70224</v>
      </c>
      <c r="W826" t="s">
        <v>16675</v>
      </c>
      <c r="X826" t="s">
        <v>16655</v>
      </c>
      <c r="Y826" t="s">
        <v>76</v>
      </c>
      <c r="Z826" t="s">
        <v>96</v>
      </c>
      <c r="AA826" t="s">
        <v>156</v>
      </c>
      <c r="AB826" t="s">
        <v>157</v>
      </c>
      <c r="AC826" t="s">
        <v>16792</v>
      </c>
      <c r="AD826" t="s">
        <v>70225</v>
      </c>
      <c r="AE826" t="s">
        <v>18938</v>
      </c>
      <c r="AF826" t="s">
        <v>49481</v>
      </c>
      <c r="AG826" t="s">
        <v>22433</v>
      </c>
      <c r="AH826" t="s">
        <v>16963</v>
      </c>
      <c r="AI826" t="s">
        <v>68583</v>
      </c>
      <c r="AJ826">
        <v>0</v>
      </c>
      <c r="AK826" t="s">
        <v>98</v>
      </c>
      <c r="AL826" t="s">
        <v>79</v>
      </c>
      <c r="AO826">
        <v>21</v>
      </c>
      <c r="AP826" t="s">
        <v>16949</v>
      </c>
      <c r="AQ826" t="s">
        <v>99</v>
      </c>
      <c r="AR826" t="s">
        <v>16792</v>
      </c>
      <c r="AT826">
        <v>0</v>
      </c>
      <c r="AU826">
        <v>0</v>
      </c>
      <c r="AV826" t="s">
        <v>17131</v>
      </c>
      <c r="BI826" t="s">
        <v>81</v>
      </c>
      <c r="BJ826" t="s">
        <v>81</v>
      </c>
      <c r="BK826" t="s">
        <v>81</v>
      </c>
      <c r="BL826" t="s">
        <v>70226</v>
      </c>
      <c r="BM826" t="s">
        <v>70227</v>
      </c>
      <c r="BN826" t="s">
        <v>70228</v>
      </c>
      <c r="BO826" t="s">
        <v>100</v>
      </c>
      <c r="BS826" t="s">
        <v>17202</v>
      </c>
      <c r="BV826" t="s">
        <v>70225</v>
      </c>
      <c r="BW826">
        <v>0</v>
      </c>
      <c r="BX826">
        <v>0</v>
      </c>
      <c r="BY826" t="s">
        <v>16821</v>
      </c>
      <c r="CE826" t="s">
        <v>16978</v>
      </c>
      <c r="CF826" t="s">
        <v>70229</v>
      </c>
      <c r="CG826" t="s">
        <v>70230</v>
      </c>
      <c r="CH826" t="s">
        <v>70231</v>
      </c>
      <c r="CI826" t="s">
        <v>70232</v>
      </c>
      <c r="CJ826" t="s">
        <v>17611</v>
      </c>
      <c r="CK826" t="s">
        <v>16978</v>
      </c>
      <c r="CL826" t="s">
        <v>99</v>
      </c>
      <c r="CM826">
        <v>0</v>
      </c>
      <c r="CN826">
        <v>99.363399999999999</v>
      </c>
      <c r="CO826">
        <v>1.38</v>
      </c>
      <c r="CP826">
        <v>650</v>
      </c>
      <c r="CQ826" t="s">
        <v>17312</v>
      </c>
      <c r="CR826" t="s">
        <v>17313</v>
      </c>
      <c r="CS826" t="s">
        <v>17314</v>
      </c>
      <c r="CT826" t="s">
        <v>17319</v>
      </c>
      <c r="CU826" t="s">
        <v>16885</v>
      </c>
      <c r="DU826">
        <v>1</v>
      </c>
      <c r="DV826">
        <v>0</v>
      </c>
      <c r="DW826">
        <v>0</v>
      </c>
      <c r="DX826">
        <v>1</v>
      </c>
      <c r="DY826">
        <v>0</v>
      </c>
      <c r="DZ826">
        <v>0</v>
      </c>
      <c r="EC826" t="s">
        <v>21320</v>
      </c>
      <c r="ED826">
        <v>5</v>
      </c>
      <c r="EE826" cm="1">
        <f t="array" ref="EE826">SUM(COUNTIFS(Table_Pending_Today[job_type_code],{"WB","WQ","Z5","Z7","U8","QU","7W","2V","2W","2X"},Table_Pending_Today[Order_Number],Table_Pending_Today[[#This Row],[Order_Number]]))</f>
        <v>0</v>
      </c>
      <c r="EF826">
        <f>COUNTIFS(Table_Pending_Today[Order_Number],Table_Pending_Today[[#This Row],[Order_Number]],Table_Pending_Today[tech_contractor],"INHOUSE")</f>
        <v>0</v>
      </c>
      <c r="EG826">
        <f>COUNTIFS(Table_Pending_Today[Order_Number],Table_Pending_Today[[#This Row],[Order_Number]],Table_Pending_Today[tech_contractor],"CONTRACTOR")</f>
        <v>0</v>
      </c>
      <c r="EH826" cm="1">
        <f t="array" ref="EH826">SUM(COUNTIFS(Table_Pending_Today[job_type_code],{"XV","XQ","XT","XU"},Table_Pending_Today[Order_Number],Table_Pending_Today[[#This Row],[Order_Number]]))</f>
        <v>0</v>
      </c>
      <c r="EI826" cm="1">
        <f t="array" ref="EI826">SUM(COUNTIFS(Table_Pending_Today[job_type_code],{"XV","XQ","XT","XU"},Table_Pending_Today[Order_Number],Table_Pending_Today[[#This Row],[Order_Number]],Table_Pending_Today[In-House],1))</f>
        <v>0</v>
      </c>
      <c r="EJ826" cm="1">
        <f t="array" ref="EJ826">SUM(COUNTIFS(Table_Pending_Today[job_type_code],{"XV","XQ","XT","XU"},Table_Pending_Today[Order_Number],Table_Pending_Today[[#This Row],[Order_Number]],Table_Pending_Today[Contractor],1))</f>
        <v>0</v>
      </c>
      <c r="EK826" cm="1">
        <f t="array" ref="EK826">SUM(COUNTIFS(Table_Pending_Today[job_type_code],{"WB","WQ","Z5","Z7","U8","QU","7W","2V","2W","2X"},Table_Pending_Today[Order_Number],Table_Pending_Today[[#This Row],[Order_Number]]))</f>
        <v>0</v>
      </c>
      <c r="EL826" cm="1">
        <f t="array" ref="EL826">SUM(COUNTIFS(Table_Pending_Today[job_type_code],{"WB","WQ","Z5","Z7","U8","QU","7W","2V","2W","2X"},Table_Pending_Today[In-House],1,Table_Pending_Today[Order_Number],Table_Pending_Today[[#This Row],[Order_Number]]))</f>
        <v>0</v>
      </c>
      <c r="EM826" cm="1">
        <f t="array" ref="EM826">SUM(COUNTIFS(Table_Pending_Today[job_type_code],{"WB","WQ","Z5","Z7","U8","QU","7W","2V","2W","2X"},Table_Pending_Today[Contractor],1,Table_Pending_Today[Order_Number],Table_Pending_Today[[#This Row],[Order_Number]]))</f>
        <v>0</v>
      </c>
      <c r="EN826" cm="1">
        <f t="array" ref="EN826">IF(SUM(COUNTIFS(Table_Pending_Today[Order_Type_Desc],{"Install","Service Order","Restart"},Table_Pending_Today[Order_Number],Table_Pending_Today[[#This Row],[Order_Number]]))&gt;0,1,0)</f>
        <v>1</v>
      </c>
      <c r="EO826" cm="1">
        <f t="array" ref="EO826">IF(SUM(COUNTIFS(Table_Pending_Today[Order_Type_Desc],{"Install","Service Order","Restart"},Table_Pending_Today[In-House],1,Table_Pending_Today[Order_Number],Table_Pending_Today[[#This Row],[Order_Number]]))&gt;0,1,0)</f>
        <v>0</v>
      </c>
      <c r="EP826" cm="1">
        <f t="array" ref="EP826">IF(SUM(COUNTIFS(Table_Pending_Today[Order_Type_Desc],{"Install","Service Order","Restart"},Table_Pending_Today[Contractor],1,Table_Pending_Today[Order_Number],Table_Pending_Today[[#This Row],[Order_Number]]))&gt;0,1,0)</f>
        <v>0</v>
      </c>
      <c r="EQ826">
        <f>IF(SUM(COUNTIFS(Table_Pending_Today[Order_Type_Desc],"Special Request",Table_Pending_Today[Bury_Drop],0,Table_Pending_Today[In-House],1,Table_Pending_Today[Order_Number],Table_Pending_Today[[#This Row],[Order_Number]]))&gt;0,1,0)</f>
        <v>0</v>
      </c>
      <c r="ER826">
        <f>SUM(COUNTIFS(Table_Pending_Today[Order_Type_Desc],"Special Request",Table_Pending_Today[Bury_Drop],0,Table_Pending_Today[Contractor],1,Table_Pending_Today[Order_Number],Table_Pending_Today[[#This Row],[Order_Number]]))</f>
        <v>0</v>
      </c>
    </row>
    <row r="827" spans="1:148" x14ac:dyDescent="0.25">
      <c r="A827" t="s">
        <v>22433</v>
      </c>
      <c r="B827" t="s">
        <v>68448</v>
      </c>
      <c r="C827" t="s">
        <v>16787</v>
      </c>
      <c r="D827" t="s">
        <v>41068</v>
      </c>
      <c r="E827" t="s">
        <v>41069</v>
      </c>
      <c r="F827" t="s">
        <v>41070</v>
      </c>
      <c r="G827">
        <v>432788</v>
      </c>
      <c r="H827" t="s">
        <v>72</v>
      </c>
      <c r="I827" t="s">
        <v>89</v>
      </c>
      <c r="J827" t="s">
        <v>16942</v>
      </c>
      <c r="K827" t="s">
        <v>73</v>
      </c>
      <c r="L827">
        <v>4</v>
      </c>
      <c r="M827" t="s">
        <v>41071</v>
      </c>
      <c r="N827" t="s">
        <v>41072</v>
      </c>
      <c r="P827" t="s">
        <v>41073</v>
      </c>
      <c r="Q827" t="s">
        <v>55008</v>
      </c>
      <c r="R827" t="s">
        <v>41075</v>
      </c>
      <c r="S827" t="s">
        <v>41076</v>
      </c>
      <c r="T827" t="s">
        <v>155</v>
      </c>
      <c r="U827" t="s">
        <v>16658</v>
      </c>
      <c r="V827" t="s">
        <v>55009</v>
      </c>
      <c r="W827" t="s">
        <v>16675</v>
      </c>
      <c r="X827" t="s">
        <v>17117</v>
      </c>
      <c r="Y827" t="s">
        <v>76</v>
      </c>
      <c r="Z827" t="s">
        <v>77</v>
      </c>
      <c r="AA827" t="s">
        <v>156</v>
      </c>
      <c r="AB827" t="s">
        <v>161</v>
      </c>
      <c r="AC827" t="s">
        <v>55010</v>
      </c>
      <c r="AD827" t="s">
        <v>55011</v>
      </c>
      <c r="AE827" t="s">
        <v>18608</v>
      </c>
      <c r="AF827" t="s">
        <v>55012</v>
      </c>
      <c r="AG827" t="s">
        <v>22433</v>
      </c>
      <c r="AH827" t="s">
        <v>16937</v>
      </c>
      <c r="AI827" t="s">
        <v>18608</v>
      </c>
      <c r="AJ827">
        <v>1</v>
      </c>
      <c r="AK827" t="s">
        <v>16793</v>
      </c>
      <c r="AL827" t="s">
        <v>21921</v>
      </c>
      <c r="AM827" t="s">
        <v>87</v>
      </c>
      <c r="AO827">
        <v>18</v>
      </c>
      <c r="AP827" t="s">
        <v>91</v>
      </c>
      <c r="AQ827" t="s">
        <v>80</v>
      </c>
      <c r="AR827" t="s">
        <v>16944</v>
      </c>
      <c r="AT827">
        <v>0</v>
      </c>
      <c r="AU827">
        <v>0</v>
      </c>
      <c r="AV827" t="s">
        <v>17167</v>
      </c>
      <c r="BI827" t="s">
        <v>81</v>
      </c>
      <c r="BJ827" t="s">
        <v>81</v>
      </c>
      <c r="BK827" t="s">
        <v>81</v>
      </c>
      <c r="BM827" t="s">
        <v>55013</v>
      </c>
      <c r="BN827" t="s">
        <v>55014</v>
      </c>
      <c r="BQ827" t="s">
        <v>55015</v>
      </c>
      <c r="BS827" t="s">
        <v>17202</v>
      </c>
      <c r="BT827" t="s">
        <v>17763</v>
      </c>
      <c r="BU827" t="s">
        <v>21922</v>
      </c>
      <c r="BV827" t="s">
        <v>55011</v>
      </c>
      <c r="BW827">
        <v>0</v>
      </c>
      <c r="BX827">
        <v>0</v>
      </c>
      <c r="CE827" t="s">
        <v>16880</v>
      </c>
      <c r="CF827" t="s">
        <v>16881</v>
      </c>
      <c r="CG827" t="s">
        <v>16882</v>
      </c>
      <c r="CK827" t="s">
        <v>16890</v>
      </c>
      <c r="CL827" t="s">
        <v>80</v>
      </c>
      <c r="CM827">
        <v>0</v>
      </c>
      <c r="CN827">
        <v>98.088200000000001</v>
      </c>
      <c r="CO827">
        <v>3.34</v>
      </c>
      <c r="CP827">
        <v>0</v>
      </c>
      <c r="CQ827" t="s">
        <v>17312</v>
      </c>
      <c r="CR827" t="s">
        <v>17313</v>
      </c>
      <c r="CS827" t="s">
        <v>17314</v>
      </c>
      <c r="CT827" t="s">
        <v>19385</v>
      </c>
      <c r="CU827" t="s">
        <v>16885</v>
      </c>
      <c r="DS827">
        <v>0</v>
      </c>
      <c r="DU827">
        <v>1</v>
      </c>
      <c r="DV827">
        <v>0</v>
      </c>
      <c r="DW827">
        <v>0</v>
      </c>
      <c r="DY827">
        <v>0</v>
      </c>
      <c r="DZ827">
        <v>0</v>
      </c>
      <c r="EC827" t="s">
        <v>21320</v>
      </c>
      <c r="ED827">
        <v>4</v>
      </c>
      <c r="EE827" cm="1">
        <f t="array" ref="EE827">SUM(COUNTIFS(Table_Pending_Today[job_type_code],{"WB","WQ","Z5","Z7","U8","QU","7W","2V","2W","2X"},Table_Pending_Today[Order_Number],Table_Pending_Today[[#This Row],[Order_Number]]))</f>
        <v>0</v>
      </c>
      <c r="EF827">
        <f>COUNTIFS(Table_Pending_Today[Order_Number],Table_Pending_Today[[#This Row],[Order_Number]],Table_Pending_Today[tech_contractor],"INHOUSE")</f>
        <v>1</v>
      </c>
      <c r="EG827">
        <f>COUNTIFS(Table_Pending_Today[Order_Number],Table_Pending_Today[[#This Row],[Order_Number]],Table_Pending_Today[tech_contractor],"CONTRACTOR")</f>
        <v>0</v>
      </c>
      <c r="EH827" cm="1">
        <f t="array" ref="EH827">SUM(COUNTIFS(Table_Pending_Today[job_type_code],{"XV","XQ","XT","XU"},Table_Pending_Today[Order_Number],Table_Pending_Today[[#This Row],[Order_Number]]))</f>
        <v>0</v>
      </c>
      <c r="EI827" cm="1">
        <f t="array" ref="EI827">SUM(COUNTIFS(Table_Pending_Today[job_type_code],{"XV","XQ","XT","XU"},Table_Pending_Today[Order_Number],Table_Pending_Today[[#This Row],[Order_Number]],Table_Pending_Today[In-House],1))</f>
        <v>0</v>
      </c>
      <c r="EJ827" cm="1">
        <f t="array" ref="EJ827">SUM(COUNTIFS(Table_Pending_Today[job_type_code],{"XV","XQ","XT","XU"},Table_Pending_Today[Order_Number],Table_Pending_Today[[#This Row],[Order_Number]],Table_Pending_Today[Contractor],1))</f>
        <v>0</v>
      </c>
      <c r="EK827" cm="1">
        <f t="array" ref="EK827">SUM(COUNTIFS(Table_Pending_Today[job_type_code],{"WB","WQ","Z5","Z7","U8","QU","7W","2V","2W","2X"},Table_Pending_Today[Order_Number],Table_Pending_Today[[#This Row],[Order_Number]]))</f>
        <v>0</v>
      </c>
      <c r="EL827" cm="1">
        <f t="array" ref="EL827">SUM(COUNTIFS(Table_Pending_Today[job_type_code],{"WB","WQ","Z5","Z7","U8","QU","7W","2V","2W","2X"},Table_Pending_Today[In-House],1,Table_Pending_Today[Order_Number],Table_Pending_Today[[#This Row],[Order_Number]]))</f>
        <v>0</v>
      </c>
      <c r="EM827" cm="1">
        <f t="array" ref="EM827">SUM(COUNTIFS(Table_Pending_Today[job_type_code],{"WB","WQ","Z5","Z7","U8","QU","7W","2V","2W","2X"},Table_Pending_Today[Contractor],1,Table_Pending_Today[Order_Number],Table_Pending_Today[[#This Row],[Order_Number]]))</f>
        <v>0</v>
      </c>
      <c r="EN827" cm="1">
        <f t="array" ref="EN827">IF(SUM(COUNTIFS(Table_Pending_Today[Order_Type_Desc],{"Install","Service Order","Restart"},Table_Pending_Today[Order_Number],Table_Pending_Today[[#This Row],[Order_Number]]))&gt;0,1,0)</f>
        <v>0</v>
      </c>
      <c r="EO827" cm="1">
        <f t="array" ref="EO827">IF(SUM(COUNTIFS(Table_Pending_Today[Order_Type_Desc],{"Install","Service Order","Restart"},Table_Pending_Today[In-House],1,Table_Pending_Today[Order_Number],Table_Pending_Today[[#This Row],[Order_Number]]))&gt;0,1,0)</f>
        <v>0</v>
      </c>
      <c r="EP827" cm="1">
        <f t="array" ref="EP827">IF(SUM(COUNTIFS(Table_Pending_Today[Order_Type_Desc],{"Install","Service Order","Restart"},Table_Pending_Today[Contractor],1,Table_Pending_Today[Order_Number],Table_Pending_Today[[#This Row],[Order_Number]]))&gt;0,1,0)</f>
        <v>0</v>
      </c>
      <c r="EQ827">
        <f>IF(SUM(COUNTIFS(Table_Pending_Today[Order_Type_Desc],"Special Request",Table_Pending_Today[Bury_Drop],0,Table_Pending_Today[In-House],1,Table_Pending_Today[Order_Number],Table_Pending_Today[[#This Row],[Order_Number]]))&gt;0,1,0)</f>
        <v>0</v>
      </c>
      <c r="ER827">
        <f>SUM(COUNTIFS(Table_Pending_Today[Order_Type_Desc],"Special Request",Table_Pending_Today[Bury_Drop],0,Table_Pending_Today[Contractor],1,Table_Pending_Today[Order_Number],Table_Pending_Today[[#This Row],[Order_Number]]))</f>
        <v>0</v>
      </c>
    </row>
    <row r="828" spans="1:148" x14ac:dyDescent="0.25">
      <c r="A828" t="s">
        <v>22433</v>
      </c>
      <c r="B828" t="s">
        <v>68448</v>
      </c>
      <c r="C828" t="s">
        <v>16787</v>
      </c>
      <c r="D828" t="s">
        <v>45960</v>
      </c>
      <c r="E828" t="s">
        <v>45961</v>
      </c>
      <c r="F828" t="s">
        <v>45962</v>
      </c>
      <c r="G828">
        <v>765382</v>
      </c>
      <c r="H828" t="s">
        <v>72</v>
      </c>
      <c r="I828" t="s">
        <v>16931</v>
      </c>
      <c r="J828" t="s">
        <v>16932</v>
      </c>
      <c r="K828" t="s">
        <v>73</v>
      </c>
      <c r="L828">
        <v>1</v>
      </c>
      <c r="M828" t="s">
        <v>45963</v>
      </c>
      <c r="N828" t="s">
        <v>45964</v>
      </c>
      <c r="P828" t="s">
        <v>17160</v>
      </c>
      <c r="Q828" t="s">
        <v>17184</v>
      </c>
      <c r="R828" t="s">
        <v>45966</v>
      </c>
      <c r="S828" t="s">
        <v>45967</v>
      </c>
      <c r="T828" t="s">
        <v>141</v>
      </c>
      <c r="U828" t="s">
        <v>16727</v>
      </c>
      <c r="V828" t="s">
        <v>52950</v>
      </c>
      <c r="W828" t="s">
        <v>16663</v>
      </c>
      <c r="X828" t="s">
        <v>16917</v>
      </c>
      <c r="Y828" t="s">
        <v>76</v>
      </c>
      <c r="Z828" t="s">
        <v>77</v>
      </c>
      <c r="AA828" t="s">
        <v>17160</v>
      </c>
      <c r="AB828" t="s">
        <v>17185</v>
      </c>
      <c r="AC828" t="s">
        <v>17186</v>
      </c>
      <c r="AD828" t="s">
        <v>52951</v>
      </c>
      <c r="AE828" t="s">
        <v>20208</v>
      </c>
      <c r="AF828" t="s">
        <v>47857</v>
      </c>
      <c r="AG828" t="s">
        <v>22433</v>
      </c>
      <c r="AH828" t="s">
        <v>16937</v>
      </c>
      <c r="AI828" t="s">
        <v>22433</v>
      </c>
      <c r="AJ828">
        <v>1</v>
      </c>
      <c r="AK828" t="s">
        <v>17462</v>
      </c>
      <c r="AL828" t="s">
        <v>19667</v>
      </c>
      <c r="AM828" t="s">
        <v>87</v>
      </c>
      <c r="AO828">
        <v>20</v>
      </c>
      <c r="AP828" t="s">
        <v>124</v>
      </c>
      <c r="AQ828" t="s">
        <v>92</v>
      </c>
      <c r="AR828" t="s">
        <v>16933</v>
      </c>
      <c r="AT828">
        <v>0</v>
      </c>
      <c r="AU828">
        <v>0</v>
      </c>
      <c r="AV828" t="s">
        <v>17160</v>
      </c>
      <c r="BI828" t="s">
        <v>81</v>
      </c>
      <c r="BJ828" t="s">
        <v>81</v>
      </c>
      <c r="BK828" t="s">
        <v>81</v>
      </c>
      <c r="BM828" t="s">
        <v>52952</v>
      </c>
      <c r="BN828" t="s">
        <v>52953</v>
      </c>
      <c r="BQ828" t="s">
        <v>70233</v>
      </c>
      <c r="BS828" t="s">
        <v>17202</v>
      </c>
      <c r="BT828" t="s">
        <v>17151</v>
      </c>
      <c r="BU828" t="s">
        <v>18093</v>
      </c>
      <c r="BV828" t="s">
        <v>52951</v>
      </c>
      <c r="BW828">
        <v>0</v>
      </c>
      <c r="BX828">
        <v>1</v>
      </c>
      <c r="CE828" t="s">
        <v>16880</v>
      </c>
      <c r="CF828" t="s">
        <v>16881</v>
      </c>
      <c r="CG828" t="s">
        <v>16882</v>
      </c>
      <c r="CK828" t="s">
        <v>16920</v>
      </c>
      <c r="CL828" t="s">
        <v>92</v>
      </c>
      <c r="CM828">
        <v>0</v>
      </c>
      <c r="CN828">
        <v>99.325900000000004</v>
      </c>
      <c r="CO828">
        <v>1.81</v>
      </c>
      <c r="CP828">
        <v>75</v>
      </c>
      <c r="CQ828" t="s">
        <v>17312</v>
      </c>
      <c r="CR828" t="s">
        <v>17313</v>
      </c>
      <c r="CS828" t="s">
        <v>17314</v>
      </c>
      <c r="CT828" t="s">
        <v>19385</v>
      </c>
      <c r="CU828" t="s">
        <v>16885</v>
      </c>
      <c r="DS828">
        <v>0</v>
      </c>
      <c r="DU828">
        <v>1</v>
      </c>
      <c r="DV828">
        <v>1</v>
      </c>
      <c r="DW828">
        <v>0</v>
      </c>
      <c r="DX828">
        <v>1</v>
      </c>
      <c r="DY828">
        <v>0</v>
      </c>
      <c r="DZ828">
        <v>0</v>
      </c>
      <c r="EC828" t="s">
        <v>21320</v>
      </c>
      <c r="ED828">
        <v>1</v>
      </c>
      <c r="EE828" cm="1">
        <f t="array" ref="EE828">SUM(COUNTIFS(Table_Pending_Today[job_type_code],{"WB","WQ","Z5","Z7","U8","QU","7W","2V","2W","2X"},Table_Pending_Today[Order_Number],Table_Pending_Today[[#This Row],[Order_Number]]))</f>
        <v>0</v>
      </c>
      <c r="EF828">
        <f>COUNTIFS(Table_Pending_Today[Order_Number],Table_Pending_Today[[#This Row],[Order_Number]],Table_Pending_Today[tech_contractor],"INHOUSE")</f>
        <v>1</v>
      </c>
      <c r="EG828">
        <f>COUNTIFS(Table_Pending_Today[Order_Number],Table_Pending_Today[[#This Row],[Order_Number]],Table_Pending_Today[tech_contractor],"CONTRACTOR")</f>
        <v>0</v>
      </c>
      <c r="EH828" cm="1">
        <f t="array" ref="EH828">SUM(COUNTIFS(Table_Pending_Today[job_type_code],{"XV","XQ","XT","XU"},Table_Pending_Today[Order_Number],Table_Pending_Today[[#This Row],[Order_Number]]))</f>
        <v>1</v>
      </c>
      <c r="EI828" cm="1">
        <f t="array" ref="EI828">SUM(COUNTIFS(Table_Pending_Today[job_type_code],{"XV","XQ","XT","XU"},Table_Pending_Today[Order_Number],Table_Pending_Today[[#This Row],[Order_Number]],Table_Pending_Today[In-House],1))</f>
        <v>1</v>
      </c>
      <c r="EJ828" cm="1">
        <f t="array" ref="EJ828">SUM(COUNTIFS(Table_Pending_Today[job_type_code],{"XV","XQ","XT","XU"},Table_Pending_Today[Order_Number],Table_Pending_Today[[#This Row],[Order_Number]],Table_Pending_Today[Contractor],1))</f>
        <v>0</v>
      </c>
      <c r="EK828" cm="1">
        <f t="array" ref="EK828">SUM(COUNTIFS(Table_Pending_Today[job_type_code],{"WB","WQ","Z5","Z7","U8","QU","7W","2V","2W","2X"},Table_Pending_Today[Order_Number],Table_Pending_Today[[#This Row],[Order_Number]]))</f>
        <v>0</v>
      </c>
      <c r="EL828" cm="1">
        <f t="array" ref="EL828">SUM(COUNTIFS(Table_Pending_Today[job_type_code],{"WB","WQ","Z5","Z7","U8","QU","7W","2V","2W","2X"},Table_Pending_Today[In-House],1,Table_Pending_Today[Order_Number],Table_Pending_Today[[#This Row],[Order_Number]]))</f>
        <v>0</v>
      </c>
      <c r="EM828" cm="1">
        <f t="array" ref="EM828">SUM(COUNTIFS(Table_Pending_Today[job_type_code],{"WB","WQ","Z5","Z7","U8","QU","7W","2V","2W","2X"},Table_Pending_Today[Contractor],1,Table_Pending_Today[Order_Number],Table_Pending_Today[[#This Row],[Order_Number]]))</f>
        <v>0</v>
      </c>
      <c r="EN828" cm="1">
        <f t="array" ref="EN828">IF(SUM(COUNTIFS(Table_Pending_Today[Order_Type_Desc],{"Install","Service Order","Restart"},Table_Pending_Today[Order_Number],Table_Pending_Today[[#This Row],[Order_Number]]))&gt;0,1,0)</f>
        <v>0</v>
      </c>
      <c r="EO828" cm="1">
        <f t="array" ref="EO828">IF(SUM(COUNTIFS(Table_Pending_Today[Order_Type_Desc],{"Install","Service Order","Restart"},Table_Pending_Today[In-House],1,Table_Pending_Today[Order_Number],Table_Pending_Today[[#This Row],[Order_Number]]))&gt;0,1,0)</f>
        <v>0</v>
      </c>
      <c r="EP828" cm="1">
        <f t="array" ref="EP828">IF(SUM(COUNTIFS(Table_Pending_Today[Order_Type_Desc],{"Install","Service Order","Restart"},Table_Pending_Today[Contractor],1,Table_Pending_Today[Order_Number],Table_Pending_Today[[#This Row],[Order_Number]]))&gt;0,1,0)</f>
        <v>0</v>
      </c>
      <c r="EQ828">
        <f>IF(SUM(COUNTIFS(Table_Pending_Today[Order_Type_Desc],"Special Request",Table_Pending_Today[Bury_Drop],0,Table_Pending_Today[In-House],1,Table_Pending_Today[Order_Number],Table_Pending_Today[[#This Row],[Order_Number]]))&gt;0,1,0)</f>
        <v>0</v>
      </c>
      <c r="ER828">
        <f>SUM(COUNTIFS(Table_Pending_Today[Order_Type_Desc],"Special Request",Table_Pending_Today[Bury_Drop],0,Table_Pending_Today[Contractor],1,Table_Pending_Today[Order_Number],Table_Pending_Today[[#This Row],[Order_Number]]))</f>
        <v>0</v>
      </c>
    </row>
    <row r="829" spans="1:148" x14ac:dyDescent="0.25">
      <c r="A829" t="s">
        <v>22433</v>
      </c>
      <c r="B829" t="s">
        <v>68448</v>
      </c>
      <c r="C829" t="s">
        <v>16787</v>
      </c>
      <c r="D829" t="s">
        <v>46043</v>
      </c>
      <c r="E829" t="s">
        <v>46044</v>
      </c>
      <c r="F829" t="s">
        <v>46045</v>
      </c>
      <c r="G829">
        <v>765407</v>
      </c>
      <c r="H829" t="s">
        <v>72</v>
      </c>
      <c r="I829" t="s">
        <v>16913</v>
      </c>
      <c r="J829" t="s">
        <v>16914</v>
      </c>
      <c r="K829" t="s">
        <v>73</v>
      </c>
      <c r="L829">
        <v>1</v>
      </c>
      <c r="M829" t="s">
        <v>46046</v>
      </c>
      <c r="N829" t="s">
        <v>46047</v>
      </c>
      <c r="P829" t="s">
        <v>17606</v>
      </c>
      <c r="Q829" t="s">
        <v>19674</v>
      </c>
      <c r="R829" t="s">
        <v>46049</v>
      </c>
      <c r="S829" t="s">
        <v>46050</v>
      </c>
      <c r="T829" t="s">
        <v>141</v>
      </c>
      <c r="U829" t="s">
        <v>16727</v>
      </c>
      <c r="V829" t="s">
        <v>53453</v>
      </c>
      <c r="W829" t="s">
        <v>16663</v>
      </c>
      <c r="X829" t="s">
        <v>17033</v>
      </c>
      <c r="Y829" t="s">
        <v>76</v>
      </c>
      <c r="Z829" t="s">
        <v>77</v>
      </c>
      <c r="AA829" t="s">
        <v>179</v>
      </c>
      <c r="AB829" t="s">
        <v>181</v>
      </c>
      <c r="AC829" t="s">
        <v>107</v>
      </c>
      <c r="AD829" t="s">
        <v>53454</v>
      </c>
      <c r="AE829" t="s">
        <v>20208</v>
      </c>
      <c r="AF829" t="s">
        <v>53455</v>
      </c>
      <c r="AG829" t="s">
        <v>22433</v>
      </c>
      <c r="AH829" t="s">
        <v>16779</v>
      </c>
      <c r="AI829" t="s">
        <v>22433</v>
      </c>
      <c r="AJ829">
        <v>0</v>
      </c>
      <c r="AL829" t="s">
        <v>19701</v>
      </c>
      <c r="AM829" t="s">
        <v>87</v>
      </c>
      <c r="AO829">
        <v>18</v>
      </c>
      <c r="AP829" t="s">
        <v>16915</v>
      </c>
      <c r="AQ829" t="s">
        <v>92</v>
      </c>
      <c r="AR829" t="s">
        <v>16916</v>
      </c>
      <c r="AT829">
        <v>0</v>
      </c>
      <c r="AU829">
        <v>0</v>
      </c>
      <c r="AV829" t="s">
        <v>19675</v>
      </c>
      <c r="BI829" t="s">
        <v>81</v>
      </c>
      <c r="BJ829" t="s">
        <v>81</v>
      </c>
      <c r="BK829" t="s">
        <v>81</v>
      </c>
      <c r="BM829" t="s">
        <v>53456</v>
      </c>
      <c r="BN829" t="s">
        <v>53457</v>
      </c>
      <c r="BQ829" t="s">
        <v>53458</v>
      </c>
      <c r="BS829" t="s">
        <v>17202</v>
      </c>
      <c r="BT829" t="s">
        <v>17746</v>
      </c>
      <c r="BU829" t="s">
        <v>19702</v>
      </c>
      <c r="BV829" t="s">
        <v>53454</v>
      </c>
      <c r="BW829">
        <v>0</v>
      </c>
      <c r="BX829">
        <v>0</v>
      </c>
      <c r="CE829" t="s">
        <v>16880</v>
      </c>
      <c r="CF829" t="s">
        <v>16881</v>
      </c>
      <c r="CG829" t="s">
        <v>16882</v>
      </c>
      <c r="CK829" t="s">
        <v>16920</v>
      </c>
      <c r="CL829" t="s">
        <v>92</v>
      </c>
      <c r="CM829">
        <v>0</v>
      </c>
      <c r="CN829">
        <v>97.888999999999996</v>
      </c>
      <c r="CO829">
        <v>204.59</v>
      </c>
      <c r="CP829">
        <v>1275</v>
      </c>
      <c r="CQ829" t="s">
        <v>17312</v>
      </c>
      <c r="CR829" t="s">
        <v>17313</v>
      </c>
      <c r="CT829" t="s">
        <v>19691</v>
      </c>
      <c r="DS829">
        <v>0</v>
      </c>
      <c r="DU829">
        <v>1</v>
      </c>
      <c r="DV829">
        <v>1</v>
      </c>
      <c r="DW829">
        <v>0</v>
      </c>
      <c r="DY829">
        <v>0</v>
      </c>
      <c r="DZ829">
        <v>0</v>
      </c>
      <c r="EC829" t="s">
        <v>21330</v>
      </c>
      <c r="ED829">
        <v>1</v>
      </c>
      <c r="EE829" cm="1">
        <f t="array" ref="EE829">SUM(COUNTIFS(Table_Pending_Today[job_type_code],{"WB","WQ","Z5","Z7","U8","QU","7W","2V","2W","2X"},Table_Pending_Today[Order_Number],Table_Pending_Today[[#This Row],[Order_Number]]))</f>
        <v>0</v>
      </c>
      <c r="EF829">
        <f>COUNTIFS(Table_Pending_Today[Order_Number],Table_Pending_Today[[#This Row],[Order_Number]],Table_Pending_Today[tech_contractor],"INHOUSE")</f>
        <v>1</v>
      </c>
      <c r="EG829">
        <f>COUNTIFS(Table_Pending_Today[Order_Number],Table_Pending_Today[[#This Row],[Order_Number]],Table_Pending_Today[tech_contractor],"CONTRACTOR")</f>
        <v>0</v>
      </c>
      <c r="EH829" cm="1">
        <f t="array" ref="EH829">SUM(COUNTIFS(Table_Pending_Today[job_type_code],{"XV","XQ","XT","XU"},Table_Pending_Today[Order_Number],Table_Pending_Today[[#This Row],[Order_Number]]))</f>
        <v>1</v>
      </c>
      <c r="EI829" cm="1">
        <f t="array" ref="EI829">SUM(COUNTIFS(Table_Pending_Today[job_type_code],{"XV","XQ","XT","XU"},Table_Pending_Today[Order_Number],Table_Pending_Today[[#This Row],[Order_Number]],Table_Pending_Today[In-House],1))</f>
        <v>1</v>
      </c>
      <c r="EJ829" cm="1">
        <f t="array" ref="EJ829">SUM(COUNTIFS(Table_Pending_Today[job_type_code],{"XV","XQ","XT","XU"},Table_Pending_Today[Order_Number],Table_Pending_Today[[#This Row],[Order_Number]],Table_Pending_Today[Contractor],1))</f>
        <v>0</v>
      </c>
      <c r="EK829" cm="1">
        <f t="array" ref="EK829">SUM(COUNTIFS(Table_Pending_Today[job_type_code],{"WB","WQ","Z5","Z7","U8","QU","7W","2V","2W","2X"},Table_Pending_Today[Order_Number],Table_Pending_Today[[#This Row],[Order_Number]]))</f>
        <v>0</v>
      </c>
      <c r="EL829" cm="1">
        <f t="array" ref="EL829">SUM(COUNTIFS(Table_Pending_Today[job_type_code],{"WB","WQ","Z5","Z7","U8","QU","7W","2V","2W","2X"},Table_Pending_Today[In-House],1,Table_Pending_Today[Order_Number],Table_Pending_Today[[#This Row],[Order_Number]]))</f>
        <v>0</v>
      </c>
      <c r="EM829" cm="1">
        <f t="array" ref="EM829">SUM(COUNTIFS(Table_Pending_Today[job_type_code],{"WB","WQ","Z5","Z7","U8","QU","7W","2V","2W","2X"},Table_Pending_Today[Contractor],1,Table_Pending_Today[Order_Number],Table_Pending_Today[[#This Row],[Order_Number]]))</f>
        <v>0</v>
      </c>
      <c r="EN829" cm="1">
        <f t="array" ref="EN829">IF(SUM(COUNTIFS(Table_Pending_Today[Order_Type_Desc],{"Install","Service Order","Restart"},Table_Pending_Today[Order_Number],Table_Pending_Today[[#This Row],[Order_Number]]))&gt;0,1,0)</f>
        <v>0</v>
      </c>
      <c r="EO829" cm="1">
        <f t="array" ref="EO829">IF(SUM(COUNTIFS(Table_Pending_Today[Order_Type_Desc],{"Install","Service Order","Restart"},Table_Pending_Today[In-House],1,Table_Pending_Today[Order_Number],Table_Pending_Today[[#This Row],[Order_Number]]))&gt;0,1,0)</f>
        <v>0</v>
      </c>
      <c r="EP829" cm="1">
        <f t="array" ref="EP829">IF(SUM(COUNTIFS(Table_Pending_Today[Order_Type_Desc],{"Install","Service Order","Restart"},Table_Pending_Today[Contractor],1,Table_Pending_Today[Order_Number],Table_Pending_Today[[#This Row],[Order_Number]]))&gt;0,1,0)</f>
        <v>0</v>
      </c>
      <c r="EQ829">
        <f>IF(SUM(COUNTIFS(Table_Pending_Today[Order_Type_Desc],"Special Request",Table_Pending_Today[Bury_Drop],0,Table_Pending_Today[In-House],1,Table_Pending_Today[Order_Number],Table_Pending_Today[[#This Row],[Order_Number]]))&gt;0,1,0)</f>
        <v>0</v>
      </c>
      <c r="ER829">
        <f>SUM(COUNTIFS(Table_Pending_Today[Order_Type_Desc],"Special Request",Table_Pending_Today[Bury_Drop],0,Table_Pending_Today[Contractor],1,Table_Pending_Today[Order_Number],Table_Pending_Today[[#This Row],[Order_Number]]))</f>
        <v>0</v>
      </c>
    </row>
    <row r="830" spans="1:148" x14ac:dyDescent="0.25">
      <c r="A830" t="s">
        <v>22433</v>
      </c>
      <c r="B830" t="s">
        <v>68448</v>
      </c>
      <c r="C830" t="s">
        <v>16787</v>
      </c>
      <c r="D830" t="s">
        <v>46643</v>
      </c>
      <c r="E830" t="s">
        <v>46644</v>
      </c>
      <c r="F830" t="s">
        <v>46645</v>
      </c>
      <c r="G830">
        <v>765410</v>
      </c>
      <c r="H830" t="s">
        <v>72</v>
      </c>
      <c r="I830" t="s">
        <v>89</v>
      </c>
      <c r="J830" t="s">
        <v>16935</v>
      </c>
      <c r="K830" t="s">
        <v>73</v>
      </c>
      <c r="L830">
        <v>1</v>
      </c>
      <c r="M830" t="s">
        <v>46646</v>
      </c>
      <c r="N830" t="s">
        <v>46647</v>
      </c>
      <c r="P830" t="s">
        <v>17237</v>
      </c>
      <c r="Q830" t="s">
        <v>17239</v>
      </c>
      <c r="R830" t="s">
        <v>46649</v>
      </c>
      <c r="S830" t="s">
        <v>46650</v>
      </c>
      <c r="T830" t="s">
        <v>141</v>
      </c>
      <c r="U830" t="s">
        <v>16727</v>
      </c>
      <c r="V830" t="s">
        <v>52937</v>
      </c>
      <c r="W830" t="s">
        <v>16663</v>
      </c>
      <c r="X830" t="s">
        <v>16662</v>
      </c>
      <c r="Y830" t="s">
        <v>76</v>
      </c>
      <c r="Z830" t="s">
        <v>77</v>
      </c>
      <c r="AA830" t="s">
        <v>179</v>
      </c>
      <c r="AB830" t="s">
        <v>16860</v>
      </c>
      <c r="AC830" t="s">
        <v>107</v>
      </c>
      <c r="AD830" t="s">
        <v>52938</v>
      </c>
      <c r="AE830" t="s">
        <v>20208</v>
      </c>
      <c r="AF830" t="s">
        <v>52939</v>
      </c>
      <c r="AG830" t="s">
        <v>22433</v>
      </c>
      <c r="AH830" t="s">
        <v>16836</v>
      </c>
      <c r="AI830" t="s">
        <v>20208</v>
      </c>
      <c r="AJ830">
        <v>2</v>
      </c>
      <c r="AK830" t="s">
        <v>16858</v>
      </c>
      <c r="AL830" t="s">
        <v>79</v>
      </c>
      <c r="AO830">
        <v>18</v>
      </c>
      <c r="AP830" t="s">
        <v>91</v>
      </c>
      <c r="AQ830" t="s">
        <v>80</v>
      </c>
      <c r="AR830" t="s">
        <v>16936</v>
      </c>
      <c r="AT830">
        <v>0</v>
      </c>
      <c r="AU830">
        <v>0</v>
      </c>
      <c r="AV830" t="s">
        <v>17134</v>
      </c>
      <c r="BI830" t="s">
        <v>81</v>
      </c>
      <c r="BJ830" t="s">
        <v>81</v>
      </c>
      <c r="BK830" t="s">
        <v>81</v>
      </c>
      <c r="BM830" t="s">
        <v>52944</v>
      </c>
      <c r="BN830" t="s">
        <v>52945</v>
      </c>
      <c r="BP830" t="s">
        <v>52946</v>
      </c>
      <c r="BQ830" t="s">
        <v>52947</v>
      </c>
      <c r="BS830" t="s">
        <v>17202</v>
      </c>
      <c r="BV830" t="s">
        <v>52938</v>
      </c>
      <c r="BW830">
        <v>0</v>
      </c>
      <c r="BX830">
        <v>0</v>
      </c>
      <c r="CE830" t="s">
        <v>16880</v>
      </c>
      <c r="CF830" t="s">
        <v>16881</v>
      </c>
      <c r="CG830" t="s">
        <v>16882</v>
      </c>
      <c r="CK830" t="s">
        <v>17178</v>
      </c>
      <c r="CL830" t="s">
        <v>80</v>
      </c>
      <c r="CM830">
        <v>0</v>
      </c>
      <c r="CN830">
        <v>94.659300000000002</v>
      </c>
      <c r="CO830">
        <v>28.51</v>
      </c>
      <c r="CP830">
        <v>2550</v>
      </c>
      <c r="CQ830" t="s">
        <v>17315</v>
      </c>
      <c r="CR830" t="s">
        <v>52940</v>
      </c>
      <c r="CS830" t="s">
        <v>52941</v>
      </c>
      <c r="CT830" t="s">
        <v>52942</v>
      </c>
      <c r="CU830" t="s">
        <v>16962</v>
      </c>
      <c r="CV830" t="s">
        <v>52943</v>
      </c>
      <c r="DS830">
        <v>1</v>
      </c>
      <c r="DU830">
        <v>1</v>
      </c>
      <c r="DV830">
        <v>0</v>
      </c>
      <c r="DW830">
        <v>0</v>
      </c>
      <c r="DY830">
        <v>0</v>
      </c>
      <c r="DZ830">
        <v>0</v>
      </c>
      <c r="EC830" t="s">
        <v>21337</v>
      </c>
      <c r="ED830">
        <v>1</v>
      </c>
      <c r="EE830" cm="1">
        <f t="array" ref="EE830">SUM(COUNTIFS(Table_Pending_Today[job_type_code],{"WB","WQ","Z5","Z7","U8","QU","7W","2V","2W","2X"},Table_Pending_Today[Order_Number],Table_Pending_Today[[#This Row],[Order_Number]]))</f>
        <v>0</v>
      </c>
      <c r="EF830">
        <f>COUNTIFS(Table_Pending_Today[Order_Number],Table_Pending_Today[[#This Row],[Order_Number]],Table_Pending_Today[tech_contractor],"INHOUSE")</f>
        <v>0</v>
      </c>
      <c r="EG830">
        <f>COUNTIFS(Table_Pending_Today[Order_Number],Table_Pending_Today[[#This Row],[Order_Number]],Table_Pending_Today[tech_contractor],"CONTRACTOR")</f>
        <v>0</v>
      </c>
      <c r="EH830" cm="1">
        <f t="array" ref="EH830">SUM(COUNTIFS(Table_Pending_Today[job_type_code],{"XV","XQ","XT","XU"},Table_Pending_Today[Order_Number],Table_Pending_Today[[#This Row],[Order_Number]]))</f>
        <v>0</v>
      </c>
      <c r="EI830" cm="1">
        <f t="array" ref="EI830">SUM(COUNTIFS(Table_Pending_Today[job_type_code],{"XV","XQ","XT","XU"},Table_Pending_Today[Order_Number],Table_Pending_Today[[#This Row],[Order_Number]],Table_Pending_Today[In-House],1))</f>
        <v>0</v>
      </c>
      <c r="EJ830" cm="1">
        <f t="array" ref="EJ830">SUM(COUNTIFS(Table_Pending_Today[job_type_code],{"XV","XQ","XT","XU"},Table_Pending_Today[Order_Number],Table_Pending_Today[[#This Row],[Order_Number]],Table_Pending_Today[Contractor],1))</f>
        <v>0</v>
      </c>
      <c r="EK830" cm="1">
        <f t="array" ref="EK830">SUM(COUNTIFS(Table_Pending_Today[job_type_code],{"WB","WQ","Z5","Z7","U8","QU","7W","2V","2W","2X"},Table_Pending_Today[Order_Number],Table_Pending_Today[[#This Row],[Order_Number]]))</f>
        <v>0</v>
      </c>
      <c r="EL830" cm="1">
        <f t="array" ref="EL830">SUM(COUNTIFS(Table_Pending_Today[job_type_code],{"WB","WQ","Z5","Z7","U8","QU","7W","2V","2W","2X"},Table_Pending_Today[In-House],1,Table_Pending_Today[Order_Number],Table_Pending_Today[[#This Row],[Order_Number]]))</f>
        <v>0</v>
      </c>
      <c r="EM830" cm="1">
        <f t="array" ref="EM830">SUM(COUNTIFS(Table_Pending_Today[job_type_code],{"WB","WQ","Z5","Z7","U8","QU","7W","2V","2W","2X"},Table_Pending_Today[Contractor],1,Table_Pending_Today[Order_Number],Table_Pending_Today[[#This Row],[Order_Number]]))</f>
        <v>0</v>
      </c>
      <c r="EN830" cm="1">
        <f t="array" ref="EN830">IF(SUM(COUNTIFS(Table_Pending_Today[Order_Type_Desc],{"Install","Service Order","Restart"},Table_Pending_Today[Order_Number],Table_Pending_Today[[#This Row],[Order_Number]]))&gt;0,1,0)</f>
        <v>0</v>
      </c>
      <c r="EO830" cm="1">
        <f t="array" ref="EO830">IF(SUM(COUNTIFS(Table_Pending_Today[Order_Type_Desc],{"Install","Service Order","Restart"},Table_Pending_Today[In-House],1,Table_Pending_Today[Order_Number],Table_Pending_Today[[#This Row],[Order_Number]]))&gt;0,1,0)</f>
        <v>0</v>
      </c>
      <c r="EP830" cm="1">
        <f t="array" ref="EP830">IF(SUM(COUNTIFS(Table_Pending_Today[Order_Type_Desc],{"Install","Service Order","Restart"},Table_Pending_Today[Contractor],1,Table_Pending_Today[Order_Number],Table_Pending_Today[[#This Row],[Order_Number]]))&gt;0,1,0)</f>
        <v>0</v>
      </c>
      <c r="EQ830">
        <f>IF(SUM(COUNTIFS(Table_Pending_Today[Order_Type_Desc],"Special Request",Table_Pending_Today[Bury_Drop],0,Table_Pending_Today[In-House],1,Table_Pending_Today[Order_Number],Table_Pending_Today[[#This Row],[Order_Number]]))&gt;0,1,0)</f>
        <v>0</v>
      </c>
      <c r="ER830">
        <f>SUM(COUNTIFS(Table_Pending_Today[Order_Type_Desc],"Special Request",Table_Pending_Today[Bury_Drop],0,Table_Pending_Today[Contractor],1,Table_Pending_Today[Order_Number],Table_Pending_Today[[#This Row],[Order_Number]]))</f>
        <v>0</v>
      </c>
    </row>
    <row r="831" spans="1:148" x14ac:dyDescent="0.25">
      <c r="A831" t="s">
        <v>22433</v>
      </c>
      <c r="B831" t="s">
        <v>68448</v>
      </c>
      <c r="C831" t="s">
        <v>16787</v>
      </c>
      <c r="E831" t="s">
        <v>53444</v>
      </c>
      <c r="F831" t="s">
        <v>53445</v>
      </c>
      <c r="G831">
        <v>765398</v>
      </c>
      <c r="H831" t="s">
        <v>72</v>
      </c>
      <c r="I831" t="s">
        <v>16913</v>
      </c>
      <c r="J831" t="s">
        <v>16914</v>
      </c>
      <c r="K831" t="s">
        <v>73</v>
      </c>
      <c r="L831">
        <v>1</v>
      </c>
      <c r="N831" t="s">
        <v>53446</v>
      </c>
      <c r="P831" t="s">
        <v>17215</v>
      </c>
      <c r="Q831" t="s">
        <v>17852</v>
      </c>
      <c r="T831" t="s">
        <v>141</v>
      </c>
      <c r="U831" t="s">
        <v>16727</v>
      </c>
      <c r="V831" t="s">
        <v>53447</v>
      </c>
      <c r="W831" t="s">
        <v>16663</v>
      </c>
      <c r="X831" t="s">
        <v>130</v>
      </c>
      <c r="Z831" t="s">
        <v>77</v>
      </c>
      <c r="AA831" t="s">
        <v>179</v>
      </c>
      <c r="AB831" t="s">
        <v>16860</v>
      </c>
      <c r="AC831" t="s">
        <v>107</v>
      </c>
      <c r="AD831" t="s">
        <v>53448</v>
      </c>
      <c r="AE831" t="s">
        <v>20208</v>
      </c>
      <c r="AF831" t="s">
        <v>53449</v>
      </c>
      <c r="AG831" t="s">
        <v>22433</v>
      </c>
      <c r="AH831" t="s">
        <v>16795</v>
      </c>
      <c r="AI831" t="s">
        <v>22433</v>
      </c>
      <c r="AJ831">
        <v>0</v>
      </c>
      <c r="AL831" t="s">
        <v>19093</v>
      </c>
      <c r="AM831" t="s">
        <v>87</v>
      </c>
      <c r="AO831">
        <v>18</v>
      </c>
      <c r="AP831" t="s">
        <v>16915</v>
      </c>
      <c r="AQ831" t="s">
        <v>92</v>
      </c>
      <c r="AR831" t="s">
        <v>16916</v>
      </c>
      <c r="AT831">
        <v>0</v>
      </c>
      <c r="AU831">
        <v>0</v>
      </c>
      <c r="AV831" t="s">
        <v>17134</v>
      </c>
      <c r="BI831" t="s">
        <v>81</v>
      </c>
      <c r="BJ831" t="s">
        <v>81</v>
      </c>
      <c r="BK831" t="s">
        <v>81</v>
      </c>
      <c r="BM831" t="s">
        <v>53451</v>
      </c>
      <c r="BN831" t="s">
        <v>53452</v>
      </c>
      <c r="BQ831" t="s">
        <v>79</v>
      </c>
      <c r="BT831" t="s">
        <v>19094</v>
      </c>
      <c r="BU831" t="s">
        <v>19095</v>
      </c>
      <c r="BV831" t="s">
        <v>53448</v>
      </c>
      <c r="BW831">
        <v>0</v>
      </c>
      <c r="BX831">
        <v>0</v>
      </c>
      <c r="CE831" t="s">
        <v>16880</v>
      </c>
      <c r="CF831" t="s">
        <v>16881</v>
      </c>
      <c r="CG831" t="s">
        <v>16882</v>
      </c>
      <c r="CK831" t="s">
        <v>17412</v>
      </c>
      <c r="CL831" t="s">
        <v>92</v>
      </c>
      <c r="CN831">
        <v>97.881299999999996</v>
      </c>
      <c r="CO831">
        <v>5</v>
      </c>
      <c r="CP831">
        <v>2000</v>
      </c>
      <c r="CQ831" t="s">
        <v>17315</v>
      </c>
      <c r="CR831" t="s">
        <v>53450</v>
      </c>
      <c r="CS831" t="s">
        <v>17314</v>
      </c>
      <c r="CT831" t="s">
        <v>19385</v>
      </c>
      <c r="CU831" t="s">
        <v>16885</v>
      </c>
      <c r="DS831">
        <v>0</v>
      </c>
      <c r="DU831">
        <v>0</v>
      </c>
      <c r="DV831">
        <v>1</v>
      </c>
      <c r="DW831">
        <v>0</v>
      </c>
      <c r="DY831">
        <v>0</v>
      </c>
      <c r="DZ831">
        <v>0</v>
      </c>
      <c r="EC831" t="s">
        <v>21330</v>
      </c>
      <c r="ED831">
        <v>1</v>
      </c>
      <c r="EE831" cm="1">
        <f t="array" ref="EE831">SUM(COUNTIFS(Table_Pending_Today[job_type_code],{"WB","WQ","Z5","Z7","U8","QU","7W","2V","2W","2X"},Table_Pending_Today[Order_Number],Table_Pending_Today[[#This Row],[Order_Number]]))</f>
        <v>0</v>
      </c>
      <c r="EF831">
        <f>COUNTIFS(Table_Pending_Today[Order_Number],Table_Pending_Today[[#This Row],[Order_Number]],Table_Pending_Today[tech_contractor],"INHOUSE")</f>
        <v>1</v>
      </c>
      <c r="EG831">
        <f>COUNTIFS(Table_Pending_Today[Order_Number],Table_Pending_Today[[#This Row],[Order_Number]],Table_Pending_Today[tech_contractor],"CONTRACTOR")</f>
        <v>0</v>
      </c>
      <c r="EH831" cm="1">
        <f t="array" ref="EH831">SUM(COUNTIFS(Table_Pending_Today[job_type_code],{"XV","XQ","XT","XU"},Table_Pending_Today[Order_Number],Table_Pending_Today[[#This Row],[Order_Number]]))</f>
        <v>1</v>
      </c>
      <c r="EI831" cm="1">
        <f t="array" ref="EI831">SUM(COUNTIFS(Table_Pending_Today[job_type_code],{"XV","XQ","XT","XU"},Table_Pending_Today[Order_Number],Table_Pending_Today[[#This Row],[Order_Number]],Table_Pending_Today[In-House],1))</f>
        <v>1</v>
      </c>
      <c r="EJ831" cm="1">
        <f t="array" ref="EJ831">SUM(COUNTIFS(Table_Pending_Today[job_type_code],{"XV","XQ","XT","XU"},Table_Pending_Today[Order_Number],Table_Pending_Today[[#This Row],[Order_Number]],Table_Pending_Today[Contractor],1))</f>
        <v>0</v>
      </c>
      <c r="EK831" cm="1">
        <f t="array" ref="EK831">SUM(COUNTIFS(Table_Pending_Today[job_type_code],{"WB","WQ","Z5","Z7","U8","QU","7W","2V","2W","2X"},Table_Pending_Today[Order_Number],Table_Pending_Today[[#This Row],[Order_Number]]))</f>
        <v>0</v>
      </c>
      <c r="EL831" cm="1">
        <f t="array" ref="EL831">SUM(COUNTIFS(Table_Pending_Today[job_type_code],{"WB","WQ","Z5","Z7","U8","QU","7W","2V","2W","2X"},Table_Pending_Today[In-House],1,Table_Pending_Today[Order_Number],Table_Pending_Today[[#This Row],[Order_Number]]))</f>
        <v>0</v>
      </c>
      <c r="EM831" cm="1">
        <f t="array" ref="EM831">SUM(COUNTIFS(Table_Pending_Today[job_type_code],{"WB","WQ","Z5","Z7","U8","QU","7W","2V","2W","2X"},Table_Pending_Today[Contractor],1,Table_Pending_Today[Order_Number],Table_Pending_Today[[#This Row],[Order_Number]]))</f>
        <v>0</v>
      </c>
      <c r="EN831" cm="1">
        <f t="array" ref="EN831">IF(SUM(COUNTIFS(Table_Pending_Today[Order_Type_Desc],{"Install","Service Order","Restart"},Table_Pending_Today[Order_Number],Table_Pending_Today[[#This Row],[Order_Number]]))&gt;0,1,0)</f>
        <v>0</v>
      </c>
      <c r="EO831" cm="1">
        <f t="array" ref="EO831">IF(SUM(COUNTIFS(Table_Pending_Today[Order_Type_Desc],{"Install","Service Order","Restart"},Table_Pending_Today[In-House],1,Table_Pending_Today[Order_Number],Table_Pending_Today[[#This Row],[Order_Number]]))&gt;0,1,0)</f>
        <v>0</v>
      </c>
      <c r="EP831" cm="1">
        <f t="array" ref="EP831">IF(SUM(COUNTIFS(Table_Pending_Today[Order_Type_Desc],{"Install","Service Order","Restart"},Table_Pending_Today[Contractor],1,Table_Pending_Today[Order_Number],Table_Pending_Today[[#This Row],[Order_Number]]))&gt;0,1,0)</f>
        <v>0</v>
      </c>
      <c r="EQ831">
        <f>IF(SUM(COUNTIFS(Table_Pending_Today[Order_Type_Desc],"Special Request",Table_Pending_Today[Bury_Drop],0,Table_Pending_Today[In-House],1,Table_Pending_Today[Order_Number],Table_Pending_Today[[#This Row],[Order_Number]]))&gt;0,1,0)</f>
        <v>0</v>
      </c>
      <c r="ER831">
        <f>SUM(COUNTIFS(Table_Pending_Today[Order_Type_Desc],"Special Request",Table_Pending_Today[Bury_Drop],0,Table_Pending_Today[Contractor],1,Table_Pending_Today[Order_Number],Table_Pending_Today[[#This Row],[Order_Number]]))</f>
        <v>0</v>
      </c>
    </row>
    <row r="832" spans="1:148" x14ac:dyDescent="0.25">
      <c r="A832" t="s">
        <v>22433</v>
      </c>
      <c r="B832" t="s">
        <v>68448</v>
      </c>
      <c r="C832" t="s">
        <v>16787</v>
      </c>
      <c r="D832" t="s">
        <v>44383</v>
      </c>
      <c r="E832" t="s">
        <v>44384</v>
      </c>
      <c r="F832" t="s">
        <v>44385</v>
      </c>
      <c r="G832">
        <v>765583</v>
      </c>
      <c r="H832" t="s">
        <v>72</v>
      </c>
      <c r="I832" t="s">
        <v>89</v>
      </c>
      <c r="J832" t="s">
        <v>16794</v>
      </c>
      <c r="K832" t="s">
        <v>73</v>
      </c>
      <c r="L832">
        <v>1</v>
      </c>
      <c r="M832" t="s">
        <v>44386</v>
      </c>
      <c r="N832" t="s">
        <v>44387</v>
      </c>
      <c r="P832" t="s">
        <v>20175</v>
      </c>
      <c r="Q832" t="s">
        <v>21802</v>
      </c>
      <c r="R832" t="s">
        <v>44389</v>
      </c>
      <c r="S832" t="s">
        <v>44390</v>
      </c>
      <c r="T832" t="s">
        <v>141</v>
      </c>
      <c r="U832" t="s">
        <v>16727</v>
      </c>
      <c r="V832" t="s">
        <v>53610</v>
      </c>
      <c r="W832" t="s">
        <v>16663</v>
      </c>
      <c r="X832" t="s">
        <v>17397</v>
      </c>
      <c r="Y832" t="s">
        <v>76</v>
      </c>
      <c r="Z832" t="s">
        <v>77</v>
      </c>
      <c r="AA832" t="s">
        <v>171</v>
      </c>
      <c r="AB832" t="s">
        <v>17051</v>
      </c>
      <c r="AC832" t="s">
        <v>173</v>
      </c>
      <c r="AD832" t="s">
        <v>53611</v>
      </c>
      <c r="AE832" t="s">
        <v>20208</v>
      </c>
      <c r="AF832" t="s">
        <v>53612</v>
      </c>
      <c r="AG832" t="s">
        <v>22433</v>
      </c>
      <c r="AH832" t="s">
        <v>16795</v>
      </c>
      <c r="AI832" t="s">
        <v>22433</v>
      </c>
      <c r="AJ832">
        <v>0</v>
      </c>
      <c r="AL832" t="s">
        <v>21811</v>
      </c>
      <c r="AM832" t="s">
        <v>87</v>
      </c>
      <c r="AO832">
        <v>18</v>
      </c>
      <c r="AP832" t="s">
        <v>91</v>
      </c>
      <c r="AQ832" t="s">
        <v>80</v>
      </c>
      <c r="AR832" t="s">
        <v>16796</v>
      </c>
      <c r="AT832">
        <v>0</v>
      </c>
      <c r="AU832">
        <v>0</v>
      </c>
      <c r="AV832" t="s">
        <v>17603</v>
      </c>
      <c r="BI832" t="s">
        <v>81</v>
      </c>
      <c r="BJ832" t="s">
        <v>81</v>
      </c>
      <c r="BK832" t="s">
        <v>81</v>
      </c>
      <c r="BM832" t="s">
        <v>53613</v>
      </c>
      <c r="BN832" t="s">
        <v>53614</v>
      </c>
      <c r="BQ832" t="s">
        <v>53615</v>
      </c>
      <c r="BS832" t="s">
        <v>17202</v>
      </c>
      <c r="BT832" t="s">
        <v>17824</v>
      </c>
      <c r="BU832" t="s">
        <v>21812</v>
      </c>
      <c r="BV832" t="s">
        <v>53611</v>
      </c>
      <c r="BW832">
        <v>0</v>
      </c>
      <c r="BX832">
        <v>0</v>
      </c>
      <c r="CE832" t="s">
        <v>16880</v>
      </c>
      <c r="CF832" t="s">
        <v>16881</v>
      </c>
      <c r="CG832" t="s">
        <v>16882</v>
      </c>
      <c r="CK832" t="s">
        <v>16920</v>
      </c>
      <c r="CL832" t="s">
        <v>80</v>
      </c>
      <c r="CM832">
        <v>0</v>
      </c>
      <c r="CN832">
        <v>93.869799999999998</v>
      </c>
      <c r="CO832">
        <v>423.59</v>
      </c>
      <c r="CP832">
        <v>2250</v>
      </c>
      <c r="CQ832" t="s">
        <v>17312</v>
      </c>
      <c r="CR832" t="s">
        <v>17313</v>
      </c>
      <c r="CT832" t="s">
        <v>70234</v>
      </c>
      <c r="DS832">
        <v>0</v>
      </c>
      <c r="DU832">
        <v>1</v>
      </c>
      <c r="DV832">
        <v>0</v>
      </c>
      <c r="DW832">
        <v>0</v>
      </c>
      <c r="DY832">
        <v>0</v>
      </c>
      <c r="DZ832">
        <v>0</v>
      </c>
      <c r="EC832" t="s">
        <v>21386</v>
      </c>
      <c r="ED832">
        <v>1</v>
      </c>
      <c r="EE832" cm="1">
        <f t="array" ref="EE832">SUM(COUNTIFS(Table_Pending_Today[job_type_code],{"WB","WQ","Z5","Z7","U8","QU","7W","2V","2W","2X"},Table_Pending_Today[Order_Number],Table_Pending_Today[[#This Row],[Order_Number]]))</f>
        <v>0</v>
      </c>
      <c r="EF832">
        <f>COUNTIFS(Table_Pending_Today[Order_Number],Table_Pending_Today[[#This Row],[Order_Number]],Table_Pending_Today[tech_contractor],"INHOUSE")</f>
        <v>1</v>
      </c>
      <c r="EG832">
        <f>COUNTIFS(Table_Pending_Today[Order_Number],Table_Pending_Today[[#This Row],[Order_Number]],Table_Pending_Today[tech_contractor],"CONTRACTOR")</f>
        <v>0</v>
      </c>
      <c r="EH832" cm="1">
        <f t="array" ref="EH832">SUM(COUNTIFS(Table_Pending_Today[job_type_code],{"XV","XQ","XT","XU"},Table_Pending_Today[Order_Number],Table_Pending_Today[[#This Row],[Order_Number]]))</f>
        <v>0</v>
      </c>
      <c r="EI832" cm="1">
        <f t="array" ref="EI832">SUM(COUNTIFS(Table_Pending_Today[job_type_code],{"XV","XQ","XT","XU"},Table_Pending_Today[Order_Number],Table_Pending_Today[[#This Row],[Order_Number]],Table_Pending_Today[In-House],1))</f>
        <v>0</v>
      </c>
      <c r="EJ832" cm="1">
        <f t="array" ref="EJ832">SUM(COUNTIFS(Table_Pending_Today[job_type_code],{"XV","XQ","XT","XU"},Table_Pending_Today[Order_Number],Table_Pending_Today[[#This Row],[Order_Number]],Table_Pending_Today[Contractor],1))</f>
        <v>0</v>
      </c>
      <c r="EK832" cm="1">
        <f t="array" ref="EK832">SUM(COUNTIFS(Table_Pending_Today[job_type_code],{"WB","WQ","Z5","Z7","U8","QU","7W","2V","2W","2X"},Table_Pending_Today[Order_Number],Table_Pending_Today[[#This Row],[Order_Number]]))</f>
        <v>0</v>
      </c>
      <c r="EL832" cm="1">
        <f t="array" ref="EL832">SUM(COUNTIFS(Table_Pending_Today[job_type_code],{"WB","WQ","Z5","Z7","U8","QU","7W","2V","2W","2X"},Table_Pending_Today[In-House],1,Table_Pending_Today[Order_Number],Table_Pending_Today[[#This Row],[Order_Number]]))</f>
        <v>0</v>
      </c>
      <c r="EM832" cm="1">
        <f t="array" ref="EM832">SUM(COUNTIFS(Table_Pending_Today[job_type_code],{"WB","WQ","Z5","Z7","U8","QU","7W","2V","2W","2X"},Table_Pending_Today[Contractor],1,Table_Pending_Today[Order_Number],Table_Pending_Today[[#This Row],[Order_Number]]))</f>
        <v>0</v>
      </c>
      <c r="EN832" cm="1">
        <f t="array" ref="EN832">IF(SUM(COUNTIFS(Table_Pending_Today[Order_Type_Desc],{"Install","Service Order","Restart"},Table_Pending_Today[Order_Number],Table_Pending_Today[[#This Row],[Order_Number]]))&gt;0,1,0)</f>
        <v>0</v>
      </c>
      <c r="EO832" cm="1">
        <f t="array" ref="EO832">IF(SUM(COUNTIFS(Table_Pending_Today[Order_Type_Desc],{"Install","Service Order","Restart"},Table_Pending_Today[In-House],1,Table_Pending_Today[Order_Number],Table_Pending_Today[[#This Row],[Order_Number]]))&gt;0,1,0)</f>
        <v>0</v>
      </c>
      <c r="EP832" cm="1">
        <f t="array" ref="EP832">IF(SUM(COUNTIFS(Table_Pending_Today[Order_Type_Desc],{"Install","Service Order","Restart"},Table_Pending_Today[Contractor],1,Table_Pending_Today[Order_Number],Table_Pending_Today[[#This Row],[Order_Number]]))&gt;0,1,0)</f>
        <v>0</v>
      </c>
      <c r="EQ832">
        <f>IF(SUM(COUNTIFS(Table_Pending_Today[Order_Type_Desc],"Special Request",Table_Pending_Today[Bury_Drop],0,Table_Pending_Today[In-House],1,Table_Pending_Today[Order_Number],Table_Pending_Today[[#This Row],[Order_Number]]))&gt;0,1,0)</f>
        <v>0</v>
      </c>
      <c r="ER832">
        <f>SUM(COUNTIFS(Table_Pending_Today[Order_Type_Desc],"Special Request",Table_Pending_Today[Bury_Drop],0,Table_Pending_Today[Contractor],1,Table_Pending_Today[Order_Number],Table_Pending_Today[[#This Row],[Order_Number]]))</f>
        <v>0</v>
      </c>
    </row>
    <row r="833" spans="1:148" x14ac:dyDescent="0.25">
      <c r="A833" t="s">
        <v>22433</v>
      </c>
      <c r="B833" t="s">
        <v>68448</v>
      </c>
      <c r="C833" t="s">
        <v>16787</v>
      </c>
      <c r="D833" t="s">
        <v>45627</v>
      </c>
      <c r="E833" t="s">
        <v>45628</v>
      </c>
      <c r="F833" t="s">
        <v>45629</v>
      </c>
      <c r="G833">
        <v>765586</v>
      </c>
      <c r="H833" t="s">
        <v>72</v>
      </c>
      <c r="I833" t="s">
        <v>16927</v>
      </c>
      <c r="J833" t="s">
        <v>16935</v>
      </c>
      <c r="K833" t="s">
        <v>73</v>
      </c>
      <c r="L833">
        <v>1</v>
      </c>
      <c r="M833" t="s">
        <v>45630</v>
      </c>
      <c r="N833" t="s">
        <v>45631</v>
      </c>
      <c r="P833" t="s">
        <v>179</v>
      </c>
      <c r="Q833" t="s">
        <v>19698</v>
      </c>
      <c r="R833" t="s">
        <v>45633</v>
      </c>
      <c r="S833" t="s">
        <v>45634</v>
      </c>
      <c r="T833" t="s">
        <v>141</v>
      </c>
      <c r="U833" t="s">
        <v>16727</v>
      </c>
      <c r="V833" t="s">
        <v>52126</v>
      </c>
      <c r="W833" t="s">
        <v>16663</v>
      </c>
      <c r="X833" t="s">
        <v>16655</v>
      </c>
      <c r="Y833" t="s">
        <v>76</v>
      </c>
      <c r="Z833" t="s">
        <v>16848</v>
      </c>
      <c r="AA833" t="s">
        <v>179</v>
      </c>
      <c r="AB833" t="s">
        <v>181</v>
      </c>
      <c r="AC833" t="s">
        <v>107</v>
      </c>
      <c r="AD833" t="s">
        <v>52127</v>
      </c>
      <c r="AE833" t="s">
        <v>20208</v>
      </c>
      <c r="AF833" t="s">
        <v>52128</v>
      </c>
      <c r="AG833" t="s">
        <v>22433</v>
      </c>
      <c r="AH833" t="s">
        <v>16779</v>
      </c>
      <c r="AI833" t="s">
        <v>22433</v>
      </c>
      <c r="AJ833">
        <v>1</v>
      </c>
      <c r="AK833" t="s">
        <v>98</v>
      </c>
      <c r="AL833" t="s">
        <v>79</v>
      </c>
      <c r="AO833">
        <v>18</v>
      </c>
      <c r="AP833" t="s">
        <v>83</v>
      </c>
      <c r="AQ833" t="s">
        <v>80</v>
      </c>
      <c r="AR833" t="s">
        <v>16972</v>
      </c>
      <c r="AT833">
        <v>1</v>
      </c>
      <c r="AU833">
        <v>0</v>
      </c>
      <c r="AV833" t="s">
        <v>17134</v>
      </c>
      <c r="BI833" t="s">
        <v>81</v>
      </c>
      <c r="BJ833" t="s">
        <v>81</v>
      </c>
      <c r="BK833" t="s">
        <v>81</v>
      </c>
      <c r="BM833" t="s">
        <v>52132</v>
      </c>
      <c r="BN833" t="s">
        <v>52133</v>
      </c>
      <c r="BQ833" t="s">
        <v>52134</v>
      </c>
      <c r="BS833" t="s">
        <v>17202</v>
      </c>
      <c r="BV833" t="s">
        <v>52127</v>
      </c>
      <c r="BW833">
        <v>0</v>
      </c>
      <c r="BX833">
        <v>0</v>
      </c>
      <c r="CA833" t="s">
        <v>16928</v>
      </c>
      <c r="CE833" t="s">
        <v>16880</v>
      </c>
      <c r="CF833" t="s">
        <v>16881</v>
      </c>
      <c r="CG833" t="s">
        <v>16882</v>
      </c>
      <c r="CK833" t="s">
        <v>16883</v>
      </c>
      <c r="CL833" t="s">
        <v>80</v>
      </c>
      <c r="CM833">
        <v>0</v>
      </c>
      <c r="CN833">
        <v>94.520600000000002</v>
      </c>
      <c r="CO833">
        <v>14.61</v>
      </c>
      <c r="CP833">
        <v>1175</v>
      </c>
      <c r="CQ833" t="s">
        <v>17312</v>
      </c>
      <c r="CR833" t="s">
        <v>17313</v>
      </c>
      <c r="CS833" t="s">
        <v>52129</v>
      </c>
      <c r="CT833" t="s">
        <v>52130</v>
      </c>
      <c r="CU833" t="s">
        <v>16883</v>
      </c>
      <c r="CV833" t="s">
        <v>52131</v>
      </c>
      <c r="DU833">
        <v>1</v>
      </c>
      <c r="DV833">
        <v>0</v>
      </c>
      <c r="DW833">
        <v>0</v>
      </c>
      <c r="DY833">
        <v>1</v>
      </c>
      <c r="DZ833">
        <v>0</v>
      </c>
      <c r="EC833" t="s">
        <v>21337</v>
      </c>
      <c r="ED833">
        <v>1</v>
      </c>
      <c r="EE833" cm="1">
        <f t="array" ref="EE833">SUM(COUNTIFS(Table_Pending_Today[job_type_code],{"WB","WQ","Z5","Z7","U8","QU","7W","2V","2W","2X"},Table_Pending_Today[Order_Number],Table_Pending_Today[[#This Row],[Order_Number]]))</f>
        <v>0</v>
      </c>
      <c r="EF833">
        <f>COUNTIFS(Table_Pending_Today[Order_Number],Table_Pending_Today[[#This Row],[Order_Number]],Table_Pending_Today[tech_contractor],"INHOUSE")</f>
        <v>0</v>
      </c>
      <c r="EG833">
        <f>COUNTIFS(Table_Pending_Today[Order_Number],Table_Pending_Today[[#This Row],[Order_Number]],Table_Pending_Today[tech_contractor],"CONTRACTOR")</f>
        <v>0</v>
      </c>
      <c r="EH833" cm="1">
        <f t="array" ref="EH833">SUM(COUNTIFS(Table_Pending_Today[job_type_code],{"XV","XQ","XT","XU"},Table_Pending_Today[Order_Number],Table_Pending_Today[[#This Row],[Order_Number]]))</f>
        <v>0</v>
      </c>
      <c r="EI833" cm="1">
        <f t="array" ref="EI833">SUM(COUNTIFS(Table_Pending_Today[job_type_code],{"XV","XQ","XT","XU"},Table_Pending_Today[Order_Number],Table_Pending_Today[[#This Row],[Order_Number]],Table_Pending_Today[In-House],1))</f>
        <v>0</v>
      </c>
      <c r="EJ833" cm="1">
        <f t="array" ref="EJ833">SUM(COUNTIFS(Table_Pending_Today[job_type_code],{"XV","XQ","XT","XU"},Table_Pending_Today[Order_Number],Table_Pending_Today[[#This Row],[Order_Number]],Table_Pending_Today[Contractor],1))</f>
        <v>0</v>
      </c>
      <c r="EK833" cm="1">
        <f t="array" ref="EK833">SUM(COUNTIFS(Table_Pending_Today[job_type_code],{"WB","WQ","Z5","Z7","U8","QU","7W","2V","2W","2X"},Table_Pending_Today[Order_Number],Table_Pending_Today[[#This Row],[Order_Number]]))</f>
        <v>0</v>
      </c>
      <c r="EL833" cm="1">
        <f t="array" ref="EL833">SUM(COUNTIFS(Table_Pending_Today[job_type_code],{"WB","WQ","Z5","Z7","U8","QU","7W","2V","2W","2X"},Table_Pending_Today[In-House],1,Table_Pending_Today[Order_Number],Table_Pending_Today[[#This Row],[Order_Number]]))</f>
        <v>0</v>
      </c>
      <c r="EM833" cm="1">
        <f t="array" ref="EM833">SUM(COUNTIFS(Table_Pending_Today[job_type_code],{"WB","WQ","Z5","Z7","U8","QU","7W","2V","2W","2X"},Table_Pending_Today[Contractor],1,Table_Pending_Today[Order_Number],Table_Pending_Today[[#This Row],[Order_Number]]))</f>
        <v>0</v>
      </c>
      <c r="EN833" cm="1">
        <f t="array" ref="EN833">IF(SUM(COUNTIFS(Table_Pending_Today[Order_Type_Desc],{"Install","Service Order","Restart"},Table_Pending_Today[Order_Number],Table_Pending_Today[[#This Row],[Order_Number]]))&gt;0,1,0)</f>
        <v>0</v>
      </c>
      <c r="EO833" cm="1">
        <f t="array" ref="EO833">IF(SUM(COUNTIFS(Table_Pending_Today[Order_Type_Desc],{"Install","Service Order","Restart"},Table_Pending_Today[In-House],1,Table_Pending_Today[Order_Number],Table_Pending_Today[[#This Row],[Order_Number]]))&gt;0,1,0)</f>
        <v>0</v>
      </c>
      <c r="EP833" cm="1">
        <f t="array" ref="EP833">IF(SUM(COUNTIFS(Table_Pending_Today[Order_Type_Desc],{"Install","Service Order","Restart"},Table_Pending_Today[Contractor],1,Table_Pending_Today[Order_Number],Table_Pending_Today[[#This Row],[Order_Number]]))&gt;0,1,0)</f>
        <v>0</v>
      </c>
      <c r="EQ833">
        <f>IF(SUM(COUNTIFS(Table_Pending_Today[Order_Type_Desc],"Special Request",Table_Pending_Today[Bury_Drop],0,Table_Pending_Today[In-House],1,Table_Pending_Today[Order_Number],Table_Pending_Today[[#This Row],[Order_Number]]))&gt;0,1,0)</f>
        <v>0</v>
      </c>
      <c r="ER833">
        <f>SUM(COUNTIFS(Table_Pending_Today[Order_Type_Desc],"Special Request",Table_Pending_Today[Bury_Drop],0,Table_Pending_Today[Contractor],1,Table_Pending_Today[Order_Number],Table_Pending_Today[[#This Row],[Order_Number]]))</f>
        <v>0</v>
      </c>
    </row>
    <row r="834" spans="1:148" x14ac:dyDescent="0.25">
      <c r="A834" t="s">
        <v>22433</v>
      </c>
      <c r="B834" t="s">
        <v>68448</v>
      </c>
      <c r="C834" t="s">
        <v>16787</v>
      </c>
      <c r="D834" t="s">
        <v>44181</v>
      </c>
      <c r="E834" t="s">
        <v>44182</v>
      </c>
      <c r="F834" t="s">
        <v>44183</v>
      </c>
      <c r="G834">
        <v>765588</v>
      </c>
      <c r="H834" t="s">
        <v>72</v>
      </c>
      <c r="I834" t="s">
        <v>16913</v>
      </c>
      <c r="J834" t="s">
        <v>16914</v>
      </c>
      <c r="K834" t="s">
        <v>73</v>
      </c>
      <c r="L834">
        <v>1</v>
      </c>
      <c r="M834" t="s">
        <v>44184</v>
      </c>
      <c r="N834" t="s">
        <v>44185</v>
      </c>
      <c r="P834" t="s">
        <v>177</v>
      </c>
      <c r="Q834" t="s">
        <v>17625</v>
      </c>
      <c r="R834" t="s">
        <v>44187</v>
      </c>
      <c r="S834" t="s">
        <v>44188</v>
      </c>
      <c r="T834" t="s">
        <v>141</v>
      </c>
      <c r="U834" t="s">
        <v>16727</v>
      </c>
      <c r="V834" t="s">
        <v>52135</v>
      </c>
      <c r="W834" t="s">
        <v>16663</v>
      </c>
      <c r="X834" t="s">
        <v>16726</v>
      </c>
      <c r="Y834" t="s">
        <v>76</v>
      </c>
      <c r="Z834" t="s">
        <v>77</v>
      </c>
      <c r="AA834" t="s">
        <v>171</v>
      </c>
      <c r="AB834" t="s">
        <v>178</v>
      </c>
      <c r="AC834" t="s">
        <v>152</v>
      </c>
      <c r="AD834" t="s">
        <v>52136</v>
      </c>
      <c r="AE834" t="s">
        <v>20208</v>
      </c>
      <c r="AF834" t="s">
        <v>52137</v>
      </c>
      <c r="AG834" t="s">
        <v>22433</v>
      </c>
      <c r="AH834" t="s">
        <v>16795</v>
      </c>
      <c r="AI834" t="s">
        <v>22433</v>
      </c>
      <c r="AJ834">
        <v>0</v>
      </c>
      <c r="AL834" t="s">
        <v>18171</v>
      </c>
      <c r="AM834" t="s">
        <v>3</v>
      </c>
      <c r="AN834" t="s">
        <v>18020</v>
      </c>
      <c r="AO834">
        <v>18</v>
      </c>
      <c r="AP834" t="s">
        <v>16915</v>
      </c>
      <c r="AQ834" t="s">
        <v>92</v>
      </c>
      <c r="AR834" t="s">
        <v>16916</v>
      </c>
      <c r="AT834">
        <v>0</v>
      </c>
      <c r="AU834">
        <v>0</v>
      </c>
      <c r="AV834" t="s">
        <v>177</v>
      </c>
      <c r="BI834" t="s">
        <v>81</v>
      </c>
      <c r="BJ834" t="s">
        <v>81</v>
      </c>
      <c r="BK834" t="s">
        <v>81</v>
      </c>
      <c r="BM834" t="s">
        <v>52138</v>
      </c>
      <c r="BN834" t="s">
        <v>52139</v>
      </c>
      <c r="BQ834" t="s">
        <v>52140</v>
      </c>
      <c r="BS834" t="s">
        <v>17202</v>
      </c>
      <c r="BT834" t="s">
        <v>18172</v>
      </c>
      <c r="BU834" t="s">
        <v>18173</v>
      </c>
      <c r="BV834" t="s">
        <v>52136</v>
      </c>
      <c r="BW834">
        <v>0</v>
      </c>
      <c r="BX834">
        <v>0</v>
      </c>
      <c r="CE834" t="s">
        <v>16880</v>
      </c>
      <c r="CF834" t="s">
        <v>16881</v>
      </c>
      <c r="CG834" t="s">
        <v>16882</v>
      </c>
      <c r="CK834" t="s">
        <v>16911</v>
      </c>
      <c r="CL834" t="s">
        <v>92</v>
      </c>
      <c r="CM834">
        <v>0</v>
      </c>
      <c r="CN834">
        <v>96.1267</v>
      </c>
      <c r="CO834">
        <v>6.72</v>
      </c>
      <c r="CP834">
        <v>150</v>
      </c>
      <c r="CQ834" t="s">
        <v>17312</v>
      </c>
      <c r="CR834" t="s">
        <v>17313</v>
      </c>
      <c r="CS834" t="s">
        <v>17314</v>
      </c>
      <c r="CT834" t="s">
        <v>19385</v>
      </c>
      <c r="CU834" t="s">
        <v>16885</v>
      </c>
      <c r="DS834">
        <v>0</v>
      </c>
      <c r="DU834">
        <v>1</v>
      </c>
      <c r="DV834">
        <v>1</v>
      </c>
      <c r="DW834">
        <v>0</v>
      </c>
      <c r="DY834">
        <v>0</v>
      </c>
      <c r="DZ834">
        <v>0</v>
      </c>
      <c r="EC834" t="s">
        <v>21330</v>
      </c>
      <c r="ED834">
        <v>1</v>
      </c>
      <c r="EE834" cm="1">
        <f t="array" ref="EE834">SUM(COUNTIFS(Table_Pending_Today[job_type_code],{"WB","WQ","Z5","Z7","U8","QU","7W","2V","2W","2X"},Table_Pending_Today[Order_Number],Table_Pending_Today[[#This Row],[Order_Number]]))</f>
        <v>0</v>
      </c>
      <c r="EF834">
        <f>COUNTIFS(Table_Pending_Today[Order_Number],Table_Pending_Today[[#This Row],[Order_Number]],Table_Pending_Today[tech_contractor],"INHOUSE")</f>
        <v>0</v>
      </c>
      <c r="EG834">
        <f>COUNTIFS(Table_Pending_Today[Order_Number],Table_Pending_Today[[#This Row],[Order_Number]],Table_Pending_Today[tech_contractor],"CONTRACTOR")</f>
        <v>1</v>
      </c>
      <c r="EH834" cm="1">
        <f t="array" ref="EH834">SUM(COUNTIFS(Table_Pending_Today[job_type_code],{"XV","XQ","XT","XU"},Table_Pending_Today[Order_Number],Table_Pending_Today[[#This Row],[Order_Number]]))</f>
        <v>1</v>
      </c>
      <c r="EI834" cm="1">
        <f t="array" ref="EI834">SUM(COUNTIFS(Table_Pending_Today[job_type_code],{"XV","XQ","XT","XU"},Table_Pending_Today[Order_Number],Table_Pending_Today[[#This Row],[Order_Number]],Table_Pending_Today[In-House],1))</f>
        <v>0</v>
      </c>
      <c r="EJ834" cm="1">
        <f t="array" ref="EJ834">SUM(COUNTIFS(Table_Pending_Today[job_type_code],{"XV","XQ","XT","XU"},Table_Pending_Today[Order_Number],Table_Pending_Today[[#This Row],[Order_Number]],Table_Pending_Today[Contractor],1))</f>
        <v>1</v>
      </c>
      <c r="EK834" cm="1">
        <f t="array" ref="EK834">SUM(COUNTIFS(Table_Pending_Today[job_type_code],{"WB","WQ","Z5","Z7","U8","QU","7W","2V","2W","2X"},Table_Pending_Today[Order_Number],Table_Pending_Today[[#This Row],[Order_Number]]))</f>
        <v>0</v>
      </c>
      <c r="EL834" cm="1">
        <f t="array" ref="EL834">SUM(COUNTIFS(Table_Pending_Today[job_type_code],{"WB","WQ","Z5","Z7","U8","QU","7W","2V","2W","2X"},Table_Pending_Today[In-House],1,Table_Pending_Today[Order_Number],Table_Pending_Today[[#This Row],[Order_Number]]))</f>
        <v>0</v>
      </c>
      <c r="EM834" cm="1">
        <f t="array" ref="EM834">SUM(COUNTIFS(Table_Pending_Today[job_type_code],{"WB","WQ","Z5","Z7","U8","QU","7W","2V","2W","2X"},Table_Pending_Today[Contractor],1,Table_Pending_Today[Order_Number],Table_Pending_Today[[#This Row],[Order_Number]]))</f>
        <v>0</v>
      </c>
      <c r="EN834" cm="1">
        <f t="array" ref="EN834">IF(SUM(COUNTIFS(Table_Pending_Today[Order_Type_Desc],{"Install","Service Order","Restart"},Table_Pending_Today[Order_Number],Table_Pending_Today[[#This Row],[Order_Number]]))&gt;0,1,0)</f>
        <v>0</v>
      </c>
      <c r="EO834" cm="1">
        <f t="array" ref="EO834">IF(SUM(COUNTIFS(Table_Pending_Today[Order_Type_Desc],{"Install","Service Order","Restart"},Table_Pending_Today[In-House],1,Table_Pending_Today[Order_Number],Table_Pending_Today[[#This Row],[Order_Number]]))&gt;0,1,0)</f>
        <v>0</v>
      </c>
      <c r="EP834" cm="1">
        <f t="array" ref="EP834">IF(SUM(COUNTIFS(Table_Pending_Today[Order_Type_Desc],{"Install","Service Order","Restart"},Table_Pending_Today[Contractor],1,Table_Pending_Today[Order_Number],Table_Pending_Today[[#This Row],[Order_Number]]))&gt;0,1,0)</f>
        <v>0</v>
      </c>
      <c r="EQ834">
        <f>IF(SUM(COUNTIFS(Table_Pending_Today[Order_Type_Desc],"Special Request",Table_Pending_Today[Bury_Drop],0,Table_Pending_Today[In-House],1,Table_Pending_Today[Order_Number],Table_Pending_Today[[#This Row],[Order_Number]]))&gt;0,1,0)</f>
        <v>0</v>
      </c>
      <c r="ER834">
        <f>SUM(COUNTIFS(Table_Pending_Today[Order_Type_Desc],"Special Request",Table_Pending_Today[Bury_Drop],0,Table_Pending_Today[Contractor],1,Table_Pending_Today[Order_Number],Table_Pending_Today[[#This Row],[Order_Number]]))</f>
        <v>0</v>
      </c>
    </row>
    <row r="835" spans="1:148" x14ac:dyDescent="0.25">
      <c r="A835" t="s">
        <v>22433</v>
      </c>
      <c r="B835" t="s">
        <v>68448</v>
      </c>
      <c r="C835" t="s">
        <v>16787</v>
      </c>
      <c r="D835" t="s">
        <v>45576</v>
      </c>
      <c r="E835" t="s">
        <v>45577</v>
      </c>
      <c r="F835" t="s">
        <v>45578</v>
      </c>
      <c r="G835">
        <v>765592</v>
      </c>
      <c r="H835" t="s">
        <v>72</v>
      </c>
      <c r="I835" t="s">
        <v>89</v>
      </c>
      <c r="J835" t="s">
        <v>16800</v>
      </c>
      <c r="K835" t="s">
        <v>73</v>
      </c>
      <c r="L835">
        <v>1</v>
      </c>
      <c r="M835" t="s">
        <v>45579</v>
      </c>
      <c r="N835" t="s">
        <v>45580</v>
      </c>
      <c r="P835" t="s">
        <v>17217</v>
      </c>
      <c r="Q835" t="s">
        <v>17526</v>
      </c>
      <c r="R835" t="s">
        <v>45582</v>
      </c>
      <c r="T835" t="s">
        <v>141</v>
      </c>
      <c r="U835" t="s">
        <v>16727</v>
      </c>
      <c r="V835" t="s">
        <v>52142</v>
      </c>
      <c r="W835" t="s">
        <v>16663</v>
      </c>
      <c r="X835" t="s">
        <v>16653</v>
      </c>
      <c r="Y835" t="s">
        <v>76</v>
      </c>
      <c r="Z835" t="s">
        <v>77</v>
      </c>
      <c r="AA835" t="s">
        <v>179</v>
      </c>
      <c r="AB835" t="s">
        <v>16860</v>
      </c>
      <c r="AC835" t="s">
        <v>107</v>
      </c>
      <c r="AD835" t="s">
        <v>52143</v>
      </c>
      <c r="AE835" t="s">
        <v>20208</v>
      </c>
      <c r="AF835" t="s">
        <v>52144</v>
      </c>
      <c r="AG835" t="s">
        <v>22433</v>
      </c>
      <c r="AH835" t="s">
        <v>16779</v>
      </c>
      <c r="AI835" t="s">
        <v>22433</v>
      </c>
      <c r="AJ835">
        <v>1</v>
      </c>
      <c r="AK835" t="s">
        <v>98</v>
      </c>
      <c r="AL835" t="s">
        <v>79</v>
      </c>
      <c r="AO835">
        <v>18</v>
      </c>
      <c r="AP835" t="s">
        <v>91</v>
      </c>
      <c r="AQ835" t="s">
        <v>80</v>
      </c>
      <c r="AR835" t="s">
        <v>52145</v>
      </c>
      <c r="AT835">
        <v>0</v>
      </c>
      <c r="AU835">
        <v>0</v>
      </c>
      <c r="AV835" t="s">
        <v>17134</v>
      </c>
      <c r="BI835" t="s">
        <v>81</v>
      </c>
      <c r="BJ835" t="s">
        <v>81</v>
      </c>
      <c r="BK835" t="s">
        <v>81</v>
      </c>
      <c r="BM835" t="s">
        <v>52149</v>
      </c>
      <c r="BN835" t="s">
        <v>52150</v>
      </c>
      <c r="BQ835" t="s">
        <v>52151</v>
      </c>
      <c r="BS835" t="s">
        <v>17202</v>
      </c>
      <c r="BV835" t="s">
        <v>52143</v>
      </c>
      <c r="BW835">
        <v>0</v>
      </c>
      <c r="BX835">
        <v>0</v>
      </c>
      <c r="CA835" t="s">
        <v>16950</v>
      </c>
      <c r="CE835" t="s">
        <v>16880</v>
      </c>
      <c r="CF835" t="s">
        <v>16881</v>
      </c>
      <c r="CG835" t="s">
        <v>16882</v>
      </c>
      <c r="CK835" t="s">
        <v>16920</v>
      </c>
      <c r="CL835" t="s">
        <v>80</v>
      </c>
      <c r="CM835">
        <v>0</v>
      </c>
      <c r="CN835">
        <v>96.634399999999999</v>
      </c>
      <c r="CO835">
        <v>5.74</v>
      </c>
      <c r="CP835">
        <v>1575</v>
      </c>
      <c r="CQ835" t="s">
        <v>17312</v>
      </c>
      <c r="CR835" t="s">
        <v>17313</v>
      </c>
      <c r="CS835" t="s">
        <v>52146</v>
      </c>
      <c r="CT835" t="s">
        <v>52147</v>
      </c>
      <c r="CU835" t="s">
        <v>16920</v>
      </c>
      <c r="CV835" t="s">
        <v>52148</v>
      </c>
      <c r="DU835">
        <v>1</v>
      </c>
      <c r="DV835">
        <v>0</v>
      </c>
      <c r="DW835">
        <v>0</v>
      </c>
      <c r="DY835">
        <v>0</v>
      </c>
      <c r="DZ835">
        <v>0</v>
      </c>
      <c r="EC835" t="s">
        <v>21330</v>
      </c>
      <c r="ED835">
        <v>1</v>
      </c>
      <c r="EE835" cm="1">
        <f t="array" ref="EE835">SUM(COUNTIFS(Table_Pending_Today[job_type_code],{"WB","WQ","Z5","Z7","U8","QU","7W","2V","2W","2X"},Table_Pending_Today[Order_Number],Table_Pending_Today[[#This Row],[Order_Number]]))</f>
        <v>0</v>
      </c>
      <c r="EF835">
        <f>COUNTIFS(Table_Pending_Today[Order_Number],Table_Pending_Today[[#This Row],[Order_Number]],Table_Pending_Today[tech_contractor],"INHOUSE")</f>
        <v>0</v>
      </c>
      <c r="EG835">
        <f>COUNTIFS(Table_Pending_Today[Order_Number],Table_Pending_Today[[#This Row],[Order_Number]],Table_Pending_Today[tech_contractor],"CONTRACTOR")</f>
        <v>0</v>
      </c>
      <c r="EH835" cm="1">
        <f t="array" ref="EH835">SUM(COUNTIFS(Table_Pending_Today[job_type_code],{"XV","XQ","XT","XU"},Table_Pending_Today[Order_Number],Table_Pending_Today[[#This Row],[Order_Number]]))</f>
        <v>0</v>
      </c>
      <c r="EI835" cm="1">
        <f t="array" ref="EI835">SUM(COUNTIFS(Table_Pending_Today[job_type_code],{"XV","XQ","XT","XU"},Table_Pending_Today[Order_Number],Table_Pending_Today[[#This Row],[Order_Number]],Table_Pending_Today[In-House],1))</f>
        <v>0</v>
      </c>
      <c r="EJ835" cm="1">
        <f t="array" ref="EJ835">SUM(COUNTIFS(Table_Pending_Today[job_type_code],{"XV","XQ","XT","XU"},Table_Pending_Today[Order_Number],Table_Pending_Today[[#This Row],[Order_Number]],Table_Pending_Today[Contractor],1))</f>
        <v>0</v>
      </c>
      <c r="EK835" cm="1">
        <f t="array" ref="EK835">SUM(COUNTIFS(Table_Pending_Today[job_type_code],{"WB","WQ","Z5","Z7","U8","QU","7W","2V","2W","2X"},Table_Pending_Today[Order_Number],Table_Pending_Today[[#This Row],[Order_Number]]))</f>
        <v>0</v>
      </c>
      <c r="EL835" cm="1">
        <f t="array" ref="EL835">SUM(COUNTIFS(Table_Pending_Today[job_type_code],{"WB","WQ","Z5","Z7","U8","QU","7W","2V","2W","2X"},Table_Pending_Today[In-House],1,Table_Pending_Today[Order_Number],Table_Pending_Today[[#This Row],[Order_Number]]))</f>
        <v>0</v>
      </c>
      <c r="EM835" cm="1">
        <f t="array" ref="EM835">SUM(COUNTIFS(Table_Pending_Today[job_type_code],{"WB","WQ","Z5","Z7","U8","QU","7W","2V","2W","2X"},Table_Pending_Today[Contractor],1,Table_Pending_Today[Order_Number],Table_Pending_Today[[#This Row],[Order_Number]]))</f>
        <v>0</v>
      </c>
      <c r="EN835" cm="1">
        <f t="array" ref="EN835">IF(SUM(COUNTIFS(Table_Pending_Today[Order_Type_Desc],{"Install","Service Order","Restart"},Table_Pending_Today[Order_Number],Table_Pending_Today[[#This Row],[Order_Number]]))&gt;0,1,0)</f>
        <v>0</v>
      </c>
      <c r="EO835" cm="1">
        <f t="array" ref="EO835">IF(SUM(COUNTIFS(Table_Pending_Today[Order_Type_Desc],{"Install","Service Order","Restart"},Table_Pending_Today[In-House],1,Table_Pending_Today[Order_Number],Table_Pending_Today[[#This Row],[Order_Number]]))&gt;0,1,0)</f>
        <v>0</v>
      </c>
      <c r="EP835" cm="1">
        <f t="array" ref="EP835">IF(SUM(COUNTIFS(Table_Pending_Today[Order_Type_Desc],{"Install","Service Order","Restart"},Table_Pending_Today[Contractor],1,Table_Pending_Today[Order_Number],Table_Pending_Today[[#This Row],[Order_Number]]))&gt;0,1,0)</f>
        <v>0</v>
      </c>
      <c r="EQ835">
        <f>IF(SUM(COUNTIFS(Table_Pending_Today[Order_Type_Desc],"Special Request",Table_Pending_Today[Bury_Drop],0,Table_Pending_Today[In-House],1,Table_Pending_Today[Order_Number],Table_Pending_Today[[#This Row],[Order_Number]]))&gt;0,1,0)</f>
        <v>0</v>
      </c>
      <c r="ER835">
        <f>SUM(COUNTIFS(Table_Pending_Today[Order_Type_Desc],"Special Request",Table_Pending_Today[Bury_Drop],0,Table_Pending_Today[Contractor],1,Table_Pending_Today[Order_Number],Table_Pending_Today[[#This Row],[Order_Number]]))</f>
        <v>0</v>
      </c>
    </row>
    <row r="836" spans="1:148" x14ac:dyDescent="0.25">
      <c r="A836" t="s">
        <v>22433</v>
      </c>
      <c r="B836" t="s">
        <v>68448</v>
      </c>
      <c r="C836" t="s">
        <v>16787</v>
      </c>
      <c r="D836" t="s">
        <v>45512</v>
      </c>
      <c r="E836" t="s">
        <v>45513</v>
      </c>
      <c r="F836" t="s">
        <v>45514</v>
      </c>
      <c r="G836">
        <v>765761</v>
      </c>
      <c r="H836" t="s">
        <v>72</v>
      </c>
      <c r="I836" t="s">
        <v>89</v>
      </c>
      <c r="J836" t="s">
        <v>16929</v>
      </c>
      <c r="K836" t="s">
        <v>73</v>
      </c>
      <c r="L836">
        <v>1</v>
      </c>
      <c r="M836" t="s">
        <v>45515</v>
      </c>
      <c r="N836" t="s">
        <v>45516</v>
      </c>
      <c r="P836" t="s">
        <v>17060</v>
      </c>
      <c r="Q836" t="s">
        <v>52714</v>
      </c>
      <c r="R836" t="s">
        <v>45518</v>
      </c>
      <c r="T836" t="s">
        <v>141</v>
      </c>
      <c r="U836" t="s">
        <v>16727</v>
      </c>
      <c r="V836" t="s">
        <v>52903</v>
      </c>
      <c r="W836" t="s">
        <v>16663</v>
      </c>
      <c r="X836" t="s">
        <v>17847</v>
      </c>
      <c r="Y836" t="s">
        <v>76</v>
      </c>
      <c r="Z836" t="s">
        <v>77</v>
      </c>
      <c r="AA836" t="s">
        <v>171</v>
      </c>
      <c r="AB836" t="s">
        <v>16893</v>
      </c>
      <c r="AC836" t="s">
        <v>16738</v>
      </c>
      <c r="AD836" t="s">
        <v>52904</v>
      </c>
      <c r="AE836" t="s">
        <v>20208</v>
      </c>
      <c r="AF836" t="s">
        <v>52905</v>
      </c>
      <c r="AG836" t="s">
        <v>22433</v>
      </c>
      <c r="AH836" t="s">
        <v>16963</v>
      </c>
      <c r="AI836" t="s">
        <v>22433</v>
      </c>
      <c r="AJ836">
        <v>0</v>
      </c>
      <c r="AL836" t="s">
        <v>79</v>
      </c>
      <c r="AO836">
        <v>18</v>
      </c>
      <c r="AP836" t="s">
        <v>91</v>
      </c>
      <c r="AQ836" t="s">
        <v>80</v>
      </c>
      <c r="AR836" t="s">
        <v>16930</v>
      </c>
      <c r="AT836">
        <v>0</v>
      </c>
      <c r="AU836">
        <v>0</v>
      </c>
      <c r="AV836" t="s">
        <v>17060</v>
      </c>
      <c r="BI836" t="s">
        <v>81</v>
      </c>
      <c r="BJ836" t="s">
        <v>81</v>
      </c>
      <c r="BK836" t="s">
        <v>81</v>
      </c>
      <c r="BM836" t="s">
        <v>52909</v>
      </c>
      <c r="BN836" t="s">
        <v>52910</v>
      </c>
      <c r="BQ836" t="s">
        <v>52911</v>
      </c>
      <c r="BS836" t="s">
        <v>17202</v>
      </c>
      <c r="BV836" t="s">
        <v>52904</v>
      </c>
      <c r="BW836">
        <v>0</v>
      </c>
      <c r="BX836">
        <v>0</v>
      </c>
      <c r="CE836" t="s">
        <v>16880</v>
      </c>
      <c r="CF836" t="s">
        <v>16881</v>
      </c>
      <c r="CG836" t="s">
        <v>16882</v>
      </c>
      <c r="CK836" t="s">
        <v>16911</v>
      </c>
      <c r="CL836" t="s">
        <v>80</v>
      </c>
      <c r="CM836">
        <v>0</v>
      </c>
      <c r="CN836">
        <v>97.963099999999997</v>
      </c>
      <c r="CO836">
        <v>4.09</v>
      </c>
      <c r="CP836">
        <v>0</v>
      </c>
      <c r="CQ836" t="s">
        <v>17312</v>
      </c>
      <c r="CR836" t="s">
        <v>17313</v>
      </c>
      <c r="CS836" t="s">
        <v>52906</v>
      </c>
      <c r="CT836" t="s">
        <v>52907</v>
      </c>
      <c r="CU836" t="s">
        <v>16911</v>
      </c>
      <c r="CV836" t="s">
        <v>52908</v>
      </c>
      <c r="DU836">
        <v>1</v>
      </c>
      <c r="DV836">
        <v>0</v>
      </c>
      <c r="DW836">
        <v>0</v>
      </c>
      <c r="DY836">
        <v>0</v>
      </c>
      <c r="DZ836">
        <v>0</v>
      </c>
      <c r="EC836" t="s">
        <v>21330</v>
      </c>
      <c r="ED836">
        <v>1</v>
      </c>
      <c r="EE836" cm="1">
        <f t="array" ref="EE836">SUM(COUNTIFS(Table_Pending_Today[job_type_code],{"WB","WQ","Z5","Z7","U8","QU","7W","2V","2W","2X"},Table_Pending_Today[Order_Number],Table_Pending_Today[[#This Row],[Order_Number]]))</f>
        <v>0</v>
      </c>
      <c r="EF836">
        <f>COUNTIFS(Table_Pending_Today[Order_Number],Table_Pending_Today[[#This Row],[Order_Number]],Table_Pending_Today[tech_contractor],"INHOUSE")</f>
        <v>0</v>
      </c>
      <c r="EG836">
        <f>COUNTIFS(Table_Pending_Today[Order_Number],Table_Pending_Today[[#This Row],[Order_Number]],Table_Pending_Today[tech_contractor],"CONTRACTOR")</f>
        <v>0</v>
      </c>
      <c r="EH836" cm="1">
        <f t="array" ref="EH836">SUM(COUNTIFS(Table_Pending_Today[job_type_code],{"XV","XQ","XT","XU"},Table_Pending_Today[Order_Number],Table_Pending_Today[[#This Row],[Order_Number]]))</f>
        <v>0</v>
      </c>
      <c r="EI836" cm="1">
        <f t="array" ref="EI836">SUM(COUNTIFS(Table_Pending_Today[job_type_code],{"XV","XQ","XT","XU"},Table_Pending_Today[Order_Number],Table_Pending_Today[[#This Row],[Order_Number]],Table_Pending_Today[In-House],1))</f>
        <v>0</v>
      </c>
      <c r="EJ836" cm="1">
        <f t="array" ref="EJ836">SUM(COUNTIFS(Table_Pending_Today[job_type_code],{"XV","XQ","XT","XU"},Table_Pending_Today[Order_Number],Table_Pending_Today[[#This Row],[Order_Number]],Table_Pending_Today[Contractor],1))</f>
        <v>0</v>
      </c>
      <c r="EK836" cm="1">
        <f t="array" ref="EK836">SUM(COUNTIFS(Table_Pending_Today[job_type_code],{"WB","WQ","Z5","Z7","U8","QU","7W","2V","2W","2X"},Table_Pending_Today[Order_Number],Table_Pending_Today[[#This Row],[Order_Number]]))</f>
        <v>0</v>
      </c>
      <c r="EL836" cm="1">
        <f t="array" ref="EL836">SUM(COUNTIFS(Table_Pending_Today[job_type_code],{"WB","WQ","Z5","Z7","U8","QU","7W","2V","2W","2X"},Table_Pending_Today[In-House],1,Table_Pending_Today[Order_Number],Table_Pending_Today[[#This Row],[Order_Number]]))</f>
        <v>0</v>
      </c>
      <c r="EM836" cm="1">
        <f t="array" ref="EM836">SUM(COUNTIFS(Table_Pending_Today[job_type_code],{"WB","WQ","Z5","Z7","U8","QU","7W","2V","2W","2X"},Table_Pending_Today[Contractor],1,Table_Pending_Today[Order_Number],Table_Pending_Today[[#This Row],[Order_Number]]))</f>
        <v>0</v>
      </c>
      <c r="EN836" cm="1">
        <f t="array" ref="EN836">IF(SUM(COUNTIFS(Table_Pending_Today[Order_Type_Desc],{"Install","Service Order","Restart"},Table_Pending_Today[Order_Number],Table_Pending_Today[[#This Row],[Order_Number]]))&gt;0,1,0)</f>
        <v>0</v>
      </c>
      <c r="EO836" cm="1">
        <f t="array" ref="EO836">IF(SUM(COUNTIFS(Table_Pending_Today[Order_Type_Desc],{"Install","Service Order","Restart"},Table_Pending_Today[In-House],1,Table_Pending_Today[Order_Number],Table_Pending_Today[[#This Row],[Order_Number]]))&gt;0,1,0)</f>
        <v>0</v>
      </c>
      <c r="EP836" cm="1">
        <f t="array" ref="EP836">IF(SUM(COUNTIFS(Table_Pending_Today[Order_Type_Desc],{"Install","Service Order","Restart"},Table_Pending_Today[Contractor],1,Table_Pending_Today[Order_Number],Table_Pending_Today[[#This Row],[Order_Number]]))&gt;0,1,0)</f>
        <v>0</v>
      </c>
      <c r="EQ836">
        <f>IF(SUM(COUNTIFS(Table_Pending_Today[Order_Type_Desc],"Special Request",Table_Pending_Today[Bury_Drop],0,Table_Pending_Today[In-House],1,Table_Pending_Today[Order_Number],Table_Pending_Today[[#This Row],[Order_Number]]))&gt;0,1,0)</f>
        <v>0</v>
      </c>
      <c r="ER836">
        <f>SUM(COUNTIFS(Table_Pending_Today[Order_Type_Desc],"Special Request",Table_Pending_Today[Bury_Drop],0,Table_Pending_Today[Contractor],1,Table_Pending_Today[Order_Number],Table_Pending_Today[[#This Row],[Order_Number]]))</f>
        <v>0</v>
      </c>
    </row>
    <row r="837" spans="1:148" x14ac:dyDescent="0.25">
      <c r="A837" t="s">
        <v>22433</v>
      </c>
      <c r="B837" t="s">
        <v>68448</v>
      </c>
      <c r="C837" t="s">
        <v>16787</v>
      </c>
      <c r="D837" t="s">
        <v>45228</v>
      </c>
      <c r="E837" t="s">
        <v>45229</v>
      </c>
      <c r="F837" t="s">
        <v>45230</v>
      </c>
      <c r="G837">
        <v>765762</v>
      </c>
      <c r="H837" t="s">
        <v>72</v>
      </c>
      <c r="I837" t="s">
        <v>89</v>
      </c>
      <c r="J837" t="s">
        <v>16929</v>
      </c>
      <c r="K837" t="s">
        <v>73</v>
      </c>
      <c r="L837">
        <v>1</v>
      </c>
      <c r="M837" t="s">
        <v>45231</v>
      </c>
      <c r="N837" t="s">
        <v>45232</v>
      </c>
      <c r="P837" t="s">
        <v>17217</v>
      </c>
      <c r="Q837" t="s">
        <v>17526</v>
      </c>
      <c r="R837" t="s">
        <v>45234</v>
      </c>
      <c r="S837" t="s">
        <v>53375</v>
      </c>
      <c r="T837" t="s">
        <v>141</v>
      </c>
      <c r="U837" t="s">
        <v>16727</v>
      </c>
      <c r="V837" t="s">
        <v>53376</v>
      </c>
      <c r="W837" t="s">
        <v>16663</v>
      </c>
      <c r="X837" t="s">
        <v>16653</v>
      </c>
      <c r="Y837" t="s">
        <v>76</v>
      </c>
      <c r="Z837" t="s">
        <v>77</v>
      </c>
      <c r="AA837" t="s">
        <v>179</v>
      </c>
      <c r="AB837" t="s">
        <v>16860</v>
      </c>
      <c r="AC837" t="s">
        <v>107</v>
      </c>
      <c r="AD837" t="s">
        <v>52143</v>
      </c>
      <c r="AE837" t="s">
        <v>20208</v>
      </c>
      <c r="AF837" t="s">
        <v>53377</v>
      </c>
      <c r="AG837" t="s">
        <v>22433</v>
      </c>
      <c r="AH837" t="s">
        <v>16963</v>
      </c>
      <c r="AI837" t="s">
        <v>22433</v>
      </c>
      <c r="AJ837">
        <v>1</v>
      </c>
      <c r="AK837" t="s">
        <v>98</v>
      </c>
      <c r="AL837" t="s">
        <v>79</v>
      </c>
      <c r="AO837">
        <v>18</v>
      </c>
      <c r="AP837" t="s">
        <v>91</v>
      </c>
      <c r="AQ837" t="s">
        <v>80</v>
      </c>
      <c r="AR837" t="s">
        <v>17720</v>
      </c>
      <c r="AT837">
        <v>0</v>
      </c>
      <c r="AU837">
        <v>0</v>
      </c>
      <c r="AV837" t="s">
        <v>17134</v>
      </c>
      <c r="BI837" t="s">
        <v>81</v>
      </c>
      <c r="BJ837" t="s">
        <v>81</v>
      </c>
      <c r="BK837" t="s">
        <v>81</v>
      </c>
      <c r="BM837" t="s">
        <v>53378</v>
      </c>
      <c r="BN837" t="s">
        <v>53379</v>
      </c>
      <c r="BQ837" t="s">
        <v>47612</v>
      </c>
      <c r="BS837" t="s">
        <v>17202</v>
      </c>
      <c r="BV837" t="s">
        <v>52143</v>
      </c>
      <c r="BW837">
        <v>0</v>
      </c>
      <c r="BX837">
        <v>0</v>
      </c>
      <c r="CA837" t="s">
        <v>16800</v>
      </c>
      <c r="CE837" t="s">
        <v>16880</v>
      </c>
      <c r="CF837" t="s">
        <v>16881</v>
      </c>
      <c r="CG837" t="s">
        <v>16882</v>
      </c>
      <c r="CK837" t="s">
        <v>16911</v>
      </c>
      <c r="CL837" t="s">
        <v>80</v>
      </c>
      <c r="CM837">
        <v>0</v>
      </c>
      <c r="CN837">
        <v>96.634399999999999</v>
      </c>
      <c r="CO837">
        <v>5.74</v>
      </c>
      <c r="CP837">
        <v>1575</v>
      </c>
      <c r="CQ837" t="s">
        <v>17312</v>
      </c>
      <c r="CR837" t="s">
        <v>17313</v>
      </c>
      <c r="CS837" t="s">
        <v>17314</v>
      </c>
      <c r="CT837" t="s">
        <v>17321</v>
      </c>
      <c r="CU837" t="s">
        <v>16885</v>
      </c>
      <c r="DU837">
        <v>1</v>
      </c>
      <c r="DV837">
        <v>0</v>
      </c>
      <c r="DW837">
        <v>0</v>
      </c>
      <c r="DY837">
        <v>0</v>
      </c>
      <c r="DZ837">
        <v>0</v>
      </c>
      <c r="EC837" t="s">
        <v>21330</v>
      </c>
      <c r="ED837">
        <v>1</v>
      </c>
      <c r="EE837" cm="1">
        <f t="array" ref="EE837">SUM(COUNTIFS(Table_Pending_Today[job_type_code],{"WB","WQ","Z5","Z7","U8","QU","7W","2V","2W","2X"},Table_Pending_Today[Order_Number],Table_Pending_Today[[#This Row],[Order_Number]]))</f>
        <v>0</v>
      </c>
      <c r="EF837">
        <f>COUNTIFS(Table_Pending_Today[Order_Number],Table_Pending_Today[[#This Row],[Order_Number]],Table_Pending_Today[tech_contractor],"INHOUSE")</f>
        <v>0</v>
      </c>
      <c r="EG837">
        <f>COUNTIFS(Table_Pending_Today[Order_Number],Table_Pending_Today[[#This Row],[Order_Number]],Table_Pending_Today[tech_contractor],"CONTRACTOR")</f>
        <v>0</v>
      </c>
      <c r="EH837" cm="1">
        <f t="array" ref="EH837">SUM(COUNTIFS(Table_Pending_Today[job_type_code],{"XV","XQ","XT","XU"},Table_Pending_Today[Order_Number],Table_Pending_Today[[#This Row],[Order_Number]]))</f>
        <v>0</v>
      </c>
      <c r="EI837" cm="1">
        <f t="array" ref="EI837">SUM(COUNTIFS(Table_Pending_Today[job_type_code],{"XV","XQ","XT","XU"},Table_Pending_Today[Order_Number],Table_Pending_Today[[#This Row],[Order_Number]],Table_Pending_Today[In-House],1))</f>
        <v>0</v>
      </c>
      <c r="EJ837" cm="1">
        <f t="array" ref="EJ837">SUM(COUNTIFS(Table_Pending_Today[job_type_code],{"XV","XQ","XT","XU"},Table_Pending_Today[Order_Number],Table_Pending_Today[[#This Row],[Order_Number]],Table_Pending_Today[Contractor],1))</f>
        <v>0</v>
      </c>
      <c r="EK837" cm="1">
        <f t="array" ref="EK837">SUM(COUNTIFS(Table_Pending_Today[job_type_code],{"WB","WQ","Z5","Z7","U8","QU","7W","2V","2W","2X"},Table_Pending_Today[Order_Number],Table_Pending_Today[[#This Row],[Order_Number]]))</f>
        <v>0</v>
      </c>
      <c r="EL837" cm="1">
        <f t="array" ref="EL837">SUM(COUNTIFS(Table_Pending_Today[job_type_code],{"WB","WQ","Z5","Z7","U8","QU","7W","2V","2W","2X"},Table_Pending_Today[In-House],1,Table_Pending_Today[Order_Number],Table_Pending_Today[[#This Row],[Order_Number]]))</f>
        <v>0</v>
      </c>
      <c r="EM837" cm="1">
        <f t="array" ref="EM837">SUM(COUNTIFS(Table_Pending_Today[job_type_code],{"WB","WQ","Z5","Z7","U8","QU","7W","2V","2W","2X"},Table_Pending_Today[Contractor],1,Table_Pending_Today[Order_Number],Table_Pending_Today[[#This Row],[Order_Number]]))</f>
        <v>0</v>
      </c>
      <c r="EN837" cm="1">
        <f t="array" ref="EN837">IF(SUM(COUNTIFS(Table_Pending_Today[Order_Type_Desc],{"Install","Service Order","Restart"},Table_Pending_Today[Order_Number],Table_Pending_Today[[#This Row],[Order_Number]]))&gt;0,1,0)</f>
        <v>0</v>
      </c>
      <c r="EO837" cm="1">
        <f t="array" ref="EO837">IF(SUM(COUNTIFS(Table_Pending_Today[Order_Type_Desc],{"Install","Service Order","Restart"},Table_Pending_Today[In-House],1,Table_Pending_Today[Order_Number],Table_Pending_Today[[#This Row],[Order_Number]]))&gt;0,1,0)</f>
        <v>0</v>
      </c>
      <c r="EP837" cm="1">
        <f t="array" ref="EP837">IF(SUM(COUNTIFS(Table_Pending_Today[Order_Type_Desc],{"Install","Service Order","Restart"},Table_Pending_Today[Contractor],1,Table_Pending_Today[Order_Number],Table_Pending_Today[[#This Row],[Order_Number]]))&gt;0,1,0)</f>
        <v>0</v>
      </c>
      <c r="EQ837">
        <f>IF(SUM(COUNTIFS(Table_Pending_Today[Order_Type_Desc],"Special Request",Table_Pending_Today[Bury_Drop],0,Table_Pending_Today[In-House],1,Table_Pending_Today[Order_Number],Table_Pending_Today[[#This Row],[Order_Number]]))&gt;0,1,0)</f>
        <v>0</v>
      </c>
      <c r="ER837">
        <f>SUM(COUNTIFS(Table_Pending_Today[Order_Type_Desc],"Special Request",Table_Pending_Today[Bury_Drop],0,Table_Pending_Today[Contractor],1,Table_Pending_Today[Order_Number],Table_Pending_Today[[#This Row],[Order_Number]]))</f>
        <v>0</v>
      </c>
    </row>
    <row r="838" spans="1:148" x14ac:dyDescent="0.25">
      <c r="A838" t="s">
        <v>22433</v>
      </c>
      <c r="B838" t="s">
        <v>68448</v>
      </c>
      <c r="C838" t="s">
        <v>16787</v>
      </c>
      <c r="D838" t="s">
        <v>46113</v>
      </c>
      <c r="E838" t="s">
        <v>46114</v>
      </c>
      <c r="F838" t="s">
        <v>46115</v>
      </c>
      <c r="G838">
        <v>765768</v>
      </c>
      <c r="H838" t="s">
        <v>72</v>
      </c>
      <c r="I838" t="s">
        <v>16927</v>
      </c>
      <c r="J838" t="s">
        <v>17014</v>
      </c>
      <c r="K838" t="s">
        <v>73</v>
      </c>
      <c r="L838">
        <v>1</v>
      </c>
      <c r="M838" t="s">
        <v>46116</v>
      </c>
      <c r="N838" t="s">
        <v>46117</v>
      </c>
      <c r="O838" t="s">
        <v>46118</v>
      </c>
      <c r="P838" t="s">
        <v>46119</v>
      </c>
      <c r="Q838" t="s">
        <v>21788</v>
      </c>
      <c r="R838" t="s">
        <v>46122</v>
      </c>
      <c r="S838" t="s">
        <v>46121</v>
      </c>
      <c r="T838" t="s">
        <v>141</v>
      </c>
      <c r="U838" t="s">
        <v>16727</v>
      </c>
      <c r="V838" t="s">
        <v>52512</v>
      </c>
      <c r="W838" t="s">
        <v>16663</v>
      </c>
      <c r="X838" t="s">
        <v>17726</v>
      </c>
      <c r="Y838" t="s">
        <v>76</v>
      </c>
      <c r="Z838" t="s">
        <v>77</v>
      </c>
      <c r="AA838" t="s">
        <v>171</v>
      </c>
      <c r="AB838" t="s">
        <v>184</v>
      </c>
      <c r="AC838" t="s">
        <v>173</v>
      </c>
      <c r="AD838" t="s">
        <v>52380</v>
      </c>
      <c r="AE838" t="s">
        <v>20208</v>
      </c>
      <c r="AF838" t="s">
        <v>52513</v>
      </c>
      <c r="AG838" t="s">
        <v>22433</v>
      </c>
      <c r="AH838" t="s">
        <v>16840</v>
      </c>
      <c r="AI838" t="s">
        <v>22433</v>
      </c>
      <c r="AJ838">
        <v>1</v>
      </c>
      <c r="AK838" t="s">
        <v>98</v>
      </c>
      <c r="AL838" t="s">
        <v>79</v>
      </c>
      <c r="AO838">
        <v>18</v>
      </c>
      <c r="AP838" t="s">
        <v>83</v>
      </c>
      <c r="AQ838" t="s">
        <v>80</v>
      </c>
      <c r="AR838" t="s">
        <v>52514</v>
      </c>
      <c r="AT838">
        <v>1</v>
      </c>
      <c r="AU838">
        <v>0</v>
      </c>
      <c r="AV838" t="s">
        <v>171</v>
      </c>
      <c r="BI838" t="s">
        <v>81</v>
      </c>
      <c r="BJ838" t="s">
        <v>81</v>
      </c>
      <c r="BK838" t="s">
        <v>81</v>
      </c>
      <c r="BM838" t="s">
        <v>52518</v>
      </c>
      <c r="BN838" t="s">
        <v>52519</v>
      </c>
      <c r="BQ838" t="s">
        <v>52520</v>
      </c>
      <c r="BS838" t="s">
        <v>17202</v>
      </c>
      <c r="BV838" t="s">
        <v>52380</v>
      </c>
      <c r="BW838">
        <v>0</v>
      </c>
      <c r="BX838">
        <v>0</v>
      </c>
      <c r="CA838" t="s">
        <v>16928</v>
      </c>
      <c r="CE838" t="s">
        <v>16880</v>
      </c>
      <c r="CF838" t="s">
        <v>16881</v>
      </c>
      <c r="CG838" t="s">
        <v>16882</v>
      </c>
      <c r="CK838" t="s">
        <v>16920</v>
      </c>
      <c r="CL838" t="s">
        <v>80</v>
      </c>
      <c r="CM838">
        <v>0</v>
      </c>
      <c r="CN838">
        <v>96.690700000000007</v>
      </c>
      <c r="CO838">
        <v>7.12</v>
      </c>
      <c r="CP838">
        <v>425</v>
      </c>
      <c r="CQ838" t="s">
        <v>17312</v>
      </c>
      <c r="CR838" t="s">
        <v>17313</v>
      </c>
      <c r="CS838" t="s">
        <v>52515</v>
      </c>
      <c r="CT838" t="s">
        <v>52516</v>
      </c>
      <c r="CU838" t="s">
        <v>16920</v>
      </c>
      <c r="CV838" t="s">
        <v>52517</v>
      </c>
      <c r="DU838">
        <v>0</v>
      </c>
      <c r="DV838">
        <v>0</v>
      </c>
      <c r="DW838">
        <v>0</v>
      </c>
      <c r="DY838">
        <v>0</v>
      </c>
      <c r="DZ838">
        <v>0</v>
      </c>
      <c r="EC838" t="s">
        <v>21330</v>
      </c>
      <c r="ED838">
        <v>1</v>
      </c>
      <c r="EE838" cm="1">
        <f t="array" ref="EE838">SUM(COUNTIFS(Table_Pending_Today[job_type_code],{"WB","WQ","Z5","Z7","U8","QU","7W","2V","2W","2X"},Table_Pending_Today[Order_Number],Table_Pending_Today[[#This Row],[Order_Number]]))</f>
        <v>0</v>
      </c>
      <c r="EF838">
        <f>COUNTIFS(Table_Pending_Today[Order_Number],Table_Pending_Today[[#This Row],[Order_Number]],Table_Pending_Today[tech_contractor],"INHOUSE")</f>
        <v>0</v>
      </c>
      <c r="EG838">
        <f>COUNTIFS(Table_Pending_Today[Order_Number],Table_Pending_Today[[#This Row],[Order_Number]],Table_Pending_Today[tech_contractor],"CONTRACTOR")</f>
        <v>0</v>
      </c>
      <c r="EH838" cm="1">
        <f t="array" ref="EH838">SUM(COUNTIFS(Table_Pending_Today[job_type_code],{"XV","XQ","XT","XU"},Table_Pending_Today[Order_Number],Table_Pending_Today[[#This Row],[Order_Number]]))</f>
        <v>0</v>
      </c>
      <c r="EI838" cm="1">
        <f t="array" ref="EI838">SUM(COUNTIFS(Table_Pending_Today[job_type_code],{"XV","XQ","XT","XU"},Table_Pending_Today[Order_Number],Table_Pending_Today[[#This Row],[Order_Number]],Table_Pending_Today[In-House],1))</f>
        <v>0</v>
      </c>
      <c r="EJ838" cm="1">
        <f t="array" ref="EJ838">SUM(COUNTIFS(Table_Pending_Today[job_type_code],{"XV","XQ","XT","XU"},Table_Pending_Today[Order_Number],Table_Pending_Today[[#This Row],[Order_Number]],Table_Pending_Today[Contractor],1))</f>
        <v>0</v>
      </c>
      <c r="EK838" cm="1">
        <f t="array" ref="EK838">SUM(COUNTIFS(Table_Pending_Today[job_type_code],{"WB","WQ","Z5","Z7","U8","QU","7W","2V","2W","2X"},Table_Pending_Today[Order_Number],Table_Pending_Today[[#This Row],[Order_Number]]))</f>
        <v>0</v>
      </c>
      <c r="EL838" cm="1">
        <f t="array" ref="EL838">SUM(COUNTIFS(Table_Pending_Today[job_type_code],{"WB","WQ","Z5","Z7","U8","QU","7W","2V","2W","2X"},Table_Pending_Today[In-House],1,Table_Pending_Today[Order_Number],Table_Pending_Today[[#This Row],[Order_Number]]))</f>
        <v>0</v>
      </c>
      <c r="EM838" cm="1">
        <f t="array" ref="EM838">SUM(COUNTIFS(Table_Pending_Today[job_type_code],{"WB","WQ","Z5","Z7","U8","QU","7W","2V","2W","2X"},Table_Pending_Today[Contractor],1,Table_Pending_Today[Order_Number],Table_Pending_Today[[#This Row],[Order_Number]]))</f>
        <v>0</v>
      </c>
      <c r="EN838" cm="1">
        <f t="array" ref="EN838">IF(SUM(COUNTIFS(Table_Pending_Today[Order_Type_Desc],{"Install","Service Order","Restart"},Table_Pending_Today[Order_Number],Table_Pending_Today[[#This Row],[Order_Number]]))&gt;0,1,0)</f>
        <v>0</v>
      </c>
      <c r="EO838" cm="1">
        <f t="array" ref="EO838">IF(SUM(COUNTIFS(Table_Pending_Today[Order_Type_Desc],{"Install","Service Order","Restart"},Table_Pending_Today[In-House],1,Table_Pending_Today[Order_Number],Table_Pending_Today[[#This Row],[Order_Number]]))&gt;0,1,0)</f>
        <v>0</v>
      </c>
      <c r="EP838" cm="1">
        <f t="array" ref="EP838">IF(SUM(COUNTIFS(Table_Pending_Today[Order_Type_Desc],{"Install","Service Order","Restart"},Table_Pending_Today[Contractor],1,Table_Pending_Today[Order_Number],Table_Pending_Today[[#This Row],[Order_Number]]))&gt;0,1,0)</f>
        <v>0</v>
      </c>
      <c r="EQ838">
        <f>IF(SUM(COUNTIFS(Table_Pending_Today[Order_Type_Desc],"Special Request",Table_Pending_Today[Bury_Drop],0,Table_Pending_Today[In-House],1,Table_Pending_Today[Order_Number],Table_Pending_Today[[#This Row],[Order_Number]]))&gt;0,1,0)</f>
        <v>0</v>
      </c>
      <c r="ER838">
        <f>SUM(COUNTIFS(Table_Pending_Today[Order_Type_Desc],"Special Request",Table_Pending_Today[Bury_Drop],0,Table_Pending_Today[Contractor],1,Table_Pending_Today[Order_Number],Table_Pending_Today[[#This Row],[Order_Number]]))</f>
        <v>0</v>
      </c>
    </row>
    <row r="839" spans="1:148" x14ac:dyDescent="0.25">
      <c r="A839" t="s">
        <v>22433</v>
      </c>
      <c r="B839" t="s">
        <v>68448</v>
      </c>
      <c r="C839" t="s">
        <v>16787</v>
      </c>
      <c r="D839" t="s">
        <v>46170</v>
      </c>
      <c r="E839" t="s">
        <v>46171</v>
      </c>
      <c r="F839" t="s">
        <v>46172</v>
      </c>
      <c r="G839">
        <v>765770</v>
      </c>
      <c r="H839" t="s">
        <v>72</v>
      </c>
      <c r="I839" t="s">
        <v>89</v>
      </c>
      <c r="J839" t="s">
        <v>16794</v>
      </c>
      <c r="K839" t="s">
        <v>73</v>
      </c>
      <c r="L839">
        <v>1</v>
      </c>
      <c r="M839" t="s">
        <v>46173</v>
      </c>
      <c r="N839" t="s">
        <v>46174</v>
      </c>
      <c r="P839" t="s">
        <v>46175</v>
      </c>
      <c r="Q839" t="s">
        <v>52280</v>
      </c>
      <c r="R839" t="s">
        <v>46177</v>
      </c>
      <c r="T839" t="s">
        <v>141</v>
      </c>
      <c r="U839" t="s">
        <v>16727</v>
      </c>
      <c r="V839" t="s">
        <v>52521</v>
      </c>
      <c r="W839" t="s">
        <v>16663</v>
      </c>
      <c r="X839" t="s">
        <v>17158</v>
      </c>
      <c r="Y839" t="s">
        <v>76</v>
      </c>
      <c r="Z839" t="s">
        <v>96</v>
      </c>
      <c r="AA839" t="s">
        <v>171</v>
      </c>
      <c r="AB839" t="s">
        <v>178</v>
      </c>
      <c r="AC839" t="s">
        <v>152</v>
      </c>
      <c r="AD839" t="s">
        <v>52522</v>
      </c>
      <c r="AE839" t="s">
        <v>20208</v>
      </c>
      <c r="AF839" t="s">
        <v>22211</v>
      </c>
      <c r="AG839" t="s">
        <v>22433</v>
      </c>
      <c r="AH839" t="s">
        <v>16779</v>
      </c>
      <c r="AI839" t="s">
        <v>22433</v>
      </c>
      <c r="AJ839">
        <v>0</v>
      </c>
      <c r="AL839" t="s">
        <v>79</v>
      </c>
      <c r="AO839">
        <v>18</v>
      </c>
      <c r="AP839" t="s">
        <v>91</v>
      </c>
      <c r="AQ839" t="s">
        <v>80</v>
      </c>
      <c r="AR839" t="s">
        <v>16796</v>
      </c>
      <c r="AT839">
        <v>0</v>
      </c>
      <c r="AU839">
        <v>0</v>
      </c>
      <c r="AV839" t="s">
        <v>17328</v>
      </c>
      <c r="BI839" t="s">
        <v>81</v>
      </c>
      <c r="BJ839" t="s">
        <v>81</v>
      </c>
      <c r="BK839" t="s">
        <v>81</v>
      </c>
      <c r="BM839" t="s">
        <v>52523</v>
      </c>
      <c r="BN839" t="s">
        <v>52524</v>
      </c>
      <c r="BS839" t="s">
        <v>17202</v>
      </c>
      <c r="BV839" t="s">
        <v>52522</v>
      </c>
      <c r="BW839">
        <v>0</v>
      </c>
      <c r="BX839">
        <v>0</v>
      </c>
      <c r="CE839" t="s">
        <v>16880</v>
      </c>
      <c r="CF839" t="s">
        <v>16881</v>
      </c>
      <c r="CG839" t="s">
        <v>16882</v>
      </c>
      <c r="CK839" t="s">
        <v>16962</v>
      </c>
      <c r="CL839" t="s">
        <v>80</v>
      </c>
      <c r="CM839">
        <v>0</v>
      </c>
      <c r="CN839">
        <v>85.21</v>
      </c>
      <c r="CO839">
        <v>446.09</v>
      </c>
      <c r="CP839">
        <v>375</v>
      </c>
      <c r="CQ839" t="s">
        <v>17312</v>
      </c>
      <c r="CR839" t="s">
        <v>17313</v>
      </c>
      <c r="CS839" t="s">
        <v>21548</v>
      </c>
      <c r="CT839" t="s">
        <v>21549</v>
      </c>
      <c r="CU839" t="s">
        <v>16962</v>
      </c>
      <c r="CV839" t="s">
        <v>21550</v>
      </c>
      <c r="DU839">
        <v>1</v>
      </c>
      <c r="DV839">
        <v>0</v>
      </c>
      <c r="DW839">
        <v>0</v>
      </c>
      <c r="DY839">
        <v>0</v>
      </c>
      <c r="DZ839">
        <v>0</v>
      </c>
      <c r="EC839" t="s">
        <v>21342</v>
      </c>
      <c r="ED839">
        <v>1</v>
      </c>
      <c r="EE839" cm="1">
        <f t="array" ref="EE839">SUM(COUNTIFS(Table_Pending_Today[job_type_code],{"WB","WQ","Z5","Z7","U8","QU","7W","2V","2W","2X"},Table_Pending_Today[Order_Number],Table_Pending_Today[[#This Row],[Order_Number]]))</f>
        <v>0</v>
      </c>
      <c r="EF839">
        <f>COUNTIFS(Table_Pending_Today[Order_Number],Table_Pending_Today[[#This Row],[Order_Number]],Table_Pending_Today[tech_contractor],"INHOUSE")</f>
        <v>0</v>
      </c>
      <c r="EG839">
        <f>COUNTIFS(Table_Pending_Today[Order_Number],Table_Pending_Today[[#This Row],[Order_Number]],Table_Pending_Today[tech_contractor],"CONTRACTOR")</f>
        <v>0</v>
      </c>
      <c r="EH839" cm="1">
        <f t="array" ref="EH839">SUM(COUNTIFS(Table_Pending_Today[job_type_code],{"XV","XQ","XT","XU"},Table_Pending_Today[Order_Number],Table_Pending_Today[[#This Row],[Order_Number]]))</f>
        <v>0</v>
      </c>
      <c r="EI839" cm="1">
        <f t="array" ref="EI839">SUM(COUNTIFS(Table_Pending_Today[job_type_code],{"XV","XQ","XT","XU"},Table_Pending_Today[Order_Number],Table_Pending_Today[[#This Row],[Order_Number]],Table_Pending_Today[In-House],1))</f>
        <v>0</v>
      </c>
      <c r="EJ839" cm="1">
        <f t="array" ref="EJ839">SUM(COUNTIFS(Table_Pending_Today[job_type_code],{"XV","XQ","XT","XU"},Table_Pending_Today[Order_Number],Table_Pending_Today[[#This Row],[Order_Number]],Table_Pending_Today[Contractor],1))</f>
        <v>0</v>
      </c>
      <c r="EK839" cm="1">
        <f t="array" ref="EK839">SUM(COUNTIFS(Table_Pending_Today[job_type_code],{"WB","WQ","Z5","Z7","U8","QU","7W","2V","2W","2X"},Table_Pending_Today[Order_Number],Table_Pending_Today[[#This Row],[Order_Number]]))</f>
        <v>0</v>
      </c>
      <c r="EL839" cm="1">
        <f t="array" ref="EL839">SUM(COUNTIFS(Table_Pending_Today[job_type_code],{"WB","WQ","Z5","Z7","U8","QU","7W","2V","2W","2X"},Table_Pending_Today[In-House],1,Table_Pending_Today[Order_Number],Table_Pending_Today[[#This Row],[Order_Number]]))</f>
        <v>0</v>
      </c>
      <c r="EM839" cm="1">
        <f t="array" ref="EM839">SUM(COUNTIFS(Table_Pending_Today[job_type_code],{"WB","WQ","Z5","Z7","U8","QU","7W","2V","2W","2X"},Table_Pending_Today[Contractor],1,Table_Pending_Today[Order_Number],Table_Pending_Today[[#This Row],[Order_Number]]))</f>
        <v>0</v>
      </c>
      <c r="EN839" cm="1">
        <f t="array" ref="EN839">IF(SUM(COUNTIFS(Table_Pending_Today[Order_Type_Desc],{"Install","Service Order","Restart"},Table_Pending_Today[Order_Number],Table_Pending_Today[[#This Row],[Order_Number]]))&gt;0,1,0)</f>
        <v>0</v>
      </c>
      <c r="EO839" cm="1">
        <f t="array" ref="EO839">IF(SUM(COUNTIFS(Table_Pending_Today[Order_Type_Desc],{"Install","Service Order","Restart"},Table_Pending_Today[In-House],1,Table_Pending_Today[Order_Number],Table_Pending_Today[[#This Row],[Order_Number]]))&gt;0,1,0)</f>
        <v>0</v>
      </c>
      <c r="EP839" cm="1">
        <f t="array" ref="EP839">IF(SUM(COUNTIFS(Table_Pending_Today[Order_Type_Desc],{"Install","Service Order","Restart"},Table_Pending_Today[Contractor],1,Table_Pending_Today[Order_Number],Table_Pending_Today[[#This Row],[Order_Number]]))&gt;0,1,0)</f>
        <v>0</v>
      </c>
      <c r="EQ839">
        <f>IF(SUM(COUNTIFS(Table_Pending_Today[Order_Type_Desc],"Special Request",Table_Pending_Today[Bury_Drop],0,Table_Pending_Today[In-House],1,Table_Pending_Today[Order_Number],Table_Pending_Today[[#This Row],[Order_Number]]))&gt;0,1,0)</f>
        <v>0</v>
      </c>
      <c r="ER839">
        <f>SUM(COUNTIFS(Table_Pending_Today[Order_Type_Desc],"Special Request",Table_Pending_Today[Bury_Drop],0,Table_Pending_Today[Contractor],1,Table_Pending_Today[Order_Number],Table_Pending_Today[[#This Row],[Order_Number]]))</f>
        <v>0</v>
      </c>
    </row>
    <row r="840" spans="1:148" x14ac:dyDescent="0.25">
      <c r="A840" t="s">
        <v>22433</v>
      </c>
      <c r="B840" t="s">
        <v>68448</v>
      </c>
      <c r="C840" t="s">
        <v>16787</v>
      </c>
      <c r="D840" t="s">
        <v>44881</v>
      </c>
      <c r="E840" t="s">
        <v>44882</v>
      </c>
      <c r="F840" t="s">
        <v>44883</v>
      </c>
      <c r="G840">
        <v>765776</v>
      </c>
      <c r="H840" t="s">
        <v>72</v>
      </c>
      <c r="I840" t="s">
        <v>89</v>
      </c>
      <c r="J840" t="s">
        <v>16935</v>
      </c>
      <c r="K840" t="s">
        <v>73</v>
      </c>
      <c r="L840">
        <v>1</v>
      </c>
      <c r="M840" t="s">
        <v>44884</v>
      </c>
      <c r="N840" t="s">
        <v>44885</v>
      </c>
      <c r="P840" t="s">
        <v>17237</v>
      </c>
      <c r="Q840" t="s">
        <v>17239</v>
      </c>
      <c r="R840" t="s">
        <v>44887</v>
      </c>
      <c r="S840" t="s">
        <v>44888</v>
      </c>
      <c r="T840" t="s">
        <v>141</v>
      </c>
      <c r="U840" t="s">
        <v>16727</v>
      </c>
      <c r="V840" t="s">
        <v>53009</v>
      </c>
      <c r="W840" t="s">
        <v>16663</v>
      </c>
      <c r="X840" t="s">
        <v>16662</v>
      </c>
      <c r="Y840" t="s">
        <v>76</v>
      </c>
      <c r="Z840" t="s">
        <v>77</v>
      </c>
      <c r="AA840" t="s">
        <v>179</v>
      </c>
      <c r="AB840" t="s">
        <v>16860</v>
      </c>
      <c r="AC840" t="s">
        <v>107</v>
      </c>
      <c r="AD840" t="s">
        <v>53010</v>
      </c>
      <c r="AE840" t="s">
        <v>20208</v>
      </c>
      <c r="AF840" t="s">
        <v>53011</v>
      </c>
      <c r="AG840" t="s">
        <v>22433</v>
      </c>
      <c r="AH840" t="s">
        <v>16840</v>
      </c>
      <c r="AI840" t="s">
        <v>22433</v>
      </c>
      <c r="AJ840">
        <v>1</v>
      </c>
      <c r="AK840" t="s">
        <v>98</v>
      </c>
      <c r="AL840" t="s">
        <v>79</v>
      </c>
      <c r="AO840">
        <v>18</v>
      </c>
      <c r="AP840" t="s">
        <v>91</v>
      </c>
      <c r="AQ840" t="s">
        <v>80</v>
      </c>
      <c r="AR840" t="s">
        <v>16936</v>
      </c>
      <c r="AT840">
        <v>0</v>
      </c>
      <c r="AU840">
        <v>0</v>
      </c>
      <c r="AV840" t="s">
        <v>17134</v>
      </c>
      <c r="BI840" t="s">
        <v>81</v>
      </c>
      <c r="BJ840" t="s">
        <v>81</v>
      </c>
      <c r="BK840" t="s">
        <v>81</v>
      </c>
      <c r="BM840" t="s">
        <v>53012</v>
      </c>
      <c r="BN840" t="s">
        <v>53013</v>
      </c>
      <c r="BQ840" t="s">
        <v>53014</v>
      </c>
      <c r="BS840" t="s">
        <v>17202</v>
      </c>
      <c r="BV840" t="s">
        <v>53010</v>
      </c>
      <c r="BW840">
        <v>0</v>
      </c>
      <c r="BX840">
        <v>0</v>
      </c>
      <c r="CE840" t="s">
        <v>16880</v>
      </c>
      <c r="CF840" t="s">
        <v>16881</v>
      </c>
      <c r="CG840" t="s">
        <v>16882</v>
      </c>
      <c r="CK840" t="s">
        <v>16883</v>
      </c>
      <c r="CL840" t="s">
        <v>80</v>
      </c>
      <c r="CM840">
        <v>0</v>
      </c>
      <c r="CN840">
        <v>96.861699999999999</v>
      </c>
      <c r="CO840">
        <v>6.84</v>
      </c>
      <c r="CP840">
        <v>1275</v>
      </c>
      <c r="CQ840" t="s">
        <v>17312</v>
      </c>
      <c r="CR840" t="s">
        <v>17313</v>
      </c>
      <c r="CS840" t="s">
        <v>21745</v>
      </c>
      <c r="CT840" t="s">
        <v>21746</v>
      </c>
      <c r="CU840" t="s">
        <v>16883</v>
      </c>
      <c r="CV840" t="s">
        <v>21747</v>
      </c>
      <c r="DU840">
        <v>0</v>
      </c>
      <c r="DV840">
        <v>0</v>
      </c>
      <c r="DW840">
        <v>0</v>
      </c>
      <c r="DX840">
        <v>1</v>
      </c>
      <c r="DY840">
        <v>0</v>
      </c>
      <c r="DZ840">
        <v>0</v>
      </c>
      <c r="EC840" t="s">
        <v>21330</v>
      </c>
      <c r="ED840">
        <v>1</v>
      </c>
      <c r="EE840" cm="1">
        <f t="array" ref="EE840">SUM(COUNTIFS(Table_Pending_Today[job_type_code],{"WB","WQ","Z5","Z7","U8","QU","7W","2V","2W","2X"},Table_Pending_Today[Order_Number],Table_Pending_Today[[#This Row],[Order_Number]]))</f>
        <v>0</v>
      </c>
      <c r="EF840">
        <f>COUNTIFS(Table_Pending_Today[Order_Number],Table_Pending_Today[[#This Row],[Order_Number]],Table_Pending_Today[tech_contractor],"INHOUSE")</f>
        <v>0</v>
      </c>
      <c r="EG840">
        <f>COUNTIFS(Table_Pending_Today[Order_Number],Table_Pending_Today[[#This Row],[Order_Number]],Table_Pending_Today[tech_contractor],"CONTRACTOR")</f>
        <v>0</v>
      </c>
      <c r="EH840" cm="1">
        <f t="array" ref="EH840">SUM(COUNTIFS(Table_Pending_Today[job_type_code],{"XV","XQ","XT","XU"},Table_Pending_Today[Order_Number],Table_Pending_Today[[#This Row],[Order_Number]]))</f>
        <v>0</v>
      </c>
      <c r="EI840" cm="1">
        <f t="array" ref="EI840">SUM(COUNTIFS(Table_Pending_Today[job_type_code],{"XV","XQ","XT","XU"},Table_Pending_Today[Order_Number],Table_Pending_Today[[#This Row],[Order_Number]],Table_Pending_Today[In-House],1))</f>
        <v>0</v>
      </c>
      <c r="EJ840" cm="1">
        <f t="array" ref="EJ840">SUM(COUNTIFS(Table_Pending_Today[job_type_code],{"XV","XQ","XT","XU"},Table_Pending_Today[Order_Number],Table_Pending_Today[[#This Row],[Order_Number]],Table_Pending_Today[Contractor],1))</f>
        <v>0</v>
      </c>
      <c r="EK840" cm="1">
        <f t="array" ref="EK840">SUM(COUNTIFS(Table_Pending_Today[job_type_code],{"WB","WQ","Z5","Z7","U8","QU","7W","2V","2W","2X"},Table_Pending_Today[Order_Number],Table_Pending_Today[[#This Row],[Order_Number]]))</f>
        <v>0</v>
      </c>
      <c r="EL840" cm="1">
        <f t="array" ref="EL840">SUM(COUNTIFS(Table_Pending_Today[job_type_code],{"WB","WQ","Z5","Z7","U8","QU","7W","2V","2W","2X"},Table_Pending_Today[In-House],1,Table_Pending_Today[Order_Number],Table_Pending_Today[[#This Row],[Order_Number]]))</f>
        <v>0</v>
      </c>
      <c r="EM840" cm="1">
        <f t="array" ref="EM840">SUM(COUNTIFS(Table_Pending_Today[job_type_code],{"WB","WQ","Z5","Z7","U8","QU","7W","2V","2W","2X"},Table_Pending_Today[Contractor],1,Table_Pending_Today[Order_Number],Table_Pending_Today[[#This Row],[Order_Number]]))</f>
        <v>0</v>
      </c>
      <c r="EN840" cm="1">
        <f t="array" ref="EN840">IF(SUM(COUNTIFS(Table_Pending_Today[Order_Type_Desc],{"Install","Service Order","Restart"},Table_Pending_Today[Order_Number],Table_Pending_Today[[#This Row],[Order_Number]]))&gt;0,1,0)</f>
        <v>0</v>
      </c>
      <c r="EO840" cm="1">
        <f t="array" ref="EO840">IF(SUM(COUNTIFS(Table_Pending_Today[Order_Type_Desc],{"Install","Service Order","Restart"},Table_Pending_Today[In-House],1,Table_Pending_Today[Order_Number],Table_Pending_Today[[#This Row],[Order_Number]]))&gt;0,1,0)</f>
        <v>0</v>
      </c>
      <c r="EP840" cm="1">
        <f t="array" ref="EP840">IF(SUM(COUNTIFS(Table_Pending_Today[Order_Type_Desc],{"Install","Service Order","Restart"},Table_Pending_Today[Contractor],1,Table_Pending_Today[Order_Number],Table_Pending_Today[[#This Row],[Order_Number]]))&gt;0,1,0)</f>
        <v>0</v>
      </c>
      <c r="EQ840">
        <f>IF(SUM(COUNTIFS(Table_Pending_Today[Order_Type_Desc],"Special Request",Table_Pending_Today[Bury_Drop],0,Table_Pending_Today[In-House],1,Table_Pending_Today[Order_Number],Table_Pending_Today[[#This Row],[Order_Number]]))&gt;0,1,0)</f>
        <v>0</v>
      </c>
      <c r="ER840">
        <f>SUM(COUNTIFS(Table_Pending_Today[Order_Type_Desc],"Special Request",Table_Pending_Today[Bury_Drop],0,Table_Pending_Today[Contractor],1,Table_Pending_Today[Order_Number],Table_Pending_Today[[#This Row],[Order_Number]]))</f>
        <v>0</v>
      </c>
    </row>
    <row r="841" spans="1:148" x14ac:dyDescent="0.25">
      <c r="A841" t="s">
        <v>22433</v>
      </c>
      <c r="B841" t="s">
        <v>68448</v>
      </c>
      <c r="C841" t="s">
        <v>16787</v>
      </c>
      <c r="D841" t="s">
        <v>44622</v>
      </c>
      <c r="E841" t="s">
        <v>44623</v>
      </c>
      <c r="F841" t="s">
        <v>44624</v>
      </c>
      <c r="G841">
        <v>765777</v>
      </c>
      <c r="H841" t="s">
        <v>72</v>
      </c>
      <c r="I841" t="s">
        <v>16913</v>
      </c>
      <c r="J841" t="s">
        <v>16914</v>
      </c>
      <c r="K841" t="s">
        <v>73</v>
      </c>
      <c r="L841">
        <v>1</v>
      </c>
      <c r="M841" t="s">
        <v>44625</v>
      </c>
      <c r="N841" t="s">
        <v>44626</v>
      </c>
      <c r="P841" t="s">
        <v>177</v>
      </c>
      <c r="Q841" t="s">
        <v>17860</v>
      </c>
      <c r="R841" t="s">
        <v>44628</v>
      </c>
      <c r="S841" t="s">
        <v>44629</v>
      </c>
      <c r="T841" t="s">
        <v>141</v>
      </c>
      <c r="U841" t="s">
        <v>16727</v>
      </c>
      <c r="V841" t="s">
        <v>52992</v>
      </c>
      <c r="W841" t="s">
        <v>16663</v>
      </c>
      <c r="X841" t="s">
        <v>16726</v>
      </c>
      <c r="Y841" t="s">
        <v>76</v>
      </c>
      <c r="Z841" t="s">
        <v>77</v>
      </c>
      <c r="AA841" t="s">
        <v>171</v>
      </c>
      <c r="AB841" t="s">
        <v>178</v>
      </c>
      <c r="AC841" t="s">
        <v>152</v>
      </c>
      <c r="AD841" t="s">
        <v>52993</v>
      </c>
      <c r="AE841" t="s">
        <v>20208</v>
      </c>
      <c r="AF841" t="s">
        <v>52994</v>
      </c>
      <c r="AG841" t="s">
        <v>22433</v>
      </c>
      <c r="AH841" t="s">
        <v>16963</v>
      </c>
      <c r="AI841" t="s">
        <v>22433</v>
      </c>
      <c r="AJ841">
        <v>0</v>
      </c>
      <c r="AL841" t="s">
        <v>18353</v>
      </c>
      <c r="AM841" t="s">
        <v>3</v>
      </c>
      <c r="AN841" t="s">
        <v>18020</v>
      </c>
      <c r="AO841">
        <v>18</v>
      </c>
      <c r="AP841" t="s">
        <v>16915</v>
      </c>
      <c r="AQ841" t="s">
        <v>92</v>
      </c>
      <c r="AR841" t="s">
        <v>16916</v>
      </c>
      <c r="AT841">
        <v>0</v>
      </c>
      <c r="AU841">
        <v>0</v>
      </c>
      <c r="AV841" t="s">
        <v>177</v>
      </c>
      <c r="BI841" t="s">
        <v>81</v>
      </c>
      <c r="BJ841" t="s">
        <v>81</v>
      </c>
      <c r="BK841" t="s">
        <v>81</v>
      </c>
      <c r="BM841" t="s">
        <v>52995</v>
      </c>
      <c r="BN841" t="s">
        <v>52996</v>
      </c>
      <c r="BQ841" t="s">
        <v>52997</v>
      </c>
      <c r="BS841" t="s">
        <v>17202</v>
      </c>
      <c r="BT841" t="s">
        <v>18075</v>
      </c>
      <c r="BU841" t="s">
        <v>18354</v>
      </c>
      <c r="BV841" t="s">
        <v>52993</v>
      </c>
      <c r="BW841">
        <v>0</v>
      </c>
      <c r="BX841">
        <v>0</v>
      </c>
      <c r="CE841" t="s">
        <v>16880</v>
      </c>
      <c r="CF841" t="s">
        <v>16881</v>
      </c>
      <c r="CG841" t="s">
        <v>16882</v>
      </c>
      <c r="CK841" t="s">
        <v>16911</v>
      </c>
      <c r="CL841" t="s">
        <v>92</v>
      </c>
      <c r="CM841">
        <v>0</v>
      </c>
      <c r="CN841">
        <v>90.135900000000007</v>
      </c>
      <c r="CO841">
        <v>141.66</v>
      </c>
      <c r="CP841">
        <v>1675</v>
      </c>
      <c r="CQ841" t="s">
        <v>17312</v>
      </c>
      <c r="CR841" t="s">
        <v>17313</v>
      </c>
      <c r="CT841" t="s">
        <v>19380</v>
      </c>
      <c r="DS841">
        <v>0</v>
      </c>
      <c r="DU841">
        <v>1</v>
      </c>
      <c r="DV841">
        <v>1</v>
      </c>
      <c r="DW841">
        <v>0</v>
      </c>
      <c r="DY841">
        <v>0</v>
      </c>
      <c r="DZ841">
        <v>0</v>
      </c>
      <c r="EC841" t="s">
        <v>21335</v>
      </c>
      <c r="ED841">
        <v>1</v>
      </c>
      <c r="EE841" cm="1">
        <f t="array" ref="EE841">SUM(COUNTIFS(Table_Pending_Today[job_type_code],{"WB","WQ","Z5","Z7","U8","QU","7W","2V","2W","2X"},Table_Pending_Today[Order_Number],Table_Pending_Today[[#This Row],[Order_Number]]))</f>
        <v>0</v>
      </c>
      <c r="EF841">
        <f>COUNTIFS(Table_Pending_Today[Order_Number],Table_Pending_Today[[#This Row],[Order_Number]],Table_Pending_Today[tech_contractor],"INHOUSE")</f>
        <v>0</v>
      </c>
      <c r="EG841">
        <f>COUNTIFS(Table_Pending_Today[Order_Number],Table_Pending_Today[[#This Row],[Order_Number]],Table_Pending_Today[tech_contractor],"CONTRACTOR")</f>
        <v>1</v>
      </c>
      <c r="EH841" cm="1">
        <f t="array" ref="EH841">SUM(COUNTIFS(Table_Pending_Today[job_type_code],{"XV","XQ","XT","XU"},Table_Pending_Today[Order_Number],Table_Pending_Today[[#This Row],[Order_Number]]))</f>
        <v>1</v>
      </c>
      <c r="EI841" cm="1">
        <f t="array" ref="EI841">SUM(COUNTIFS(Table_Pending_Today[job_type_code],{"XV","XQ","XT","XU"},Table_Pending_Today[Order_Number],Table_Pending_Today[[#This Row],[Order_Number]],Table_Pending_Today[In-House],1))</f>
        <v>0</v>
      </c>
      <c r="EJ841" cm="1">
        <f t="array" ref="EJ841">SUM(COUNTIFS(Table_Pending_Today[job_type_code],{"XV","XQ","XT","XU"},Table_Pending_Today[Order_Number],Table_Pending_Today[[#This Row],[Order_Number]],Table_Pending_Today[Contractor],1))</f>
        <v>1</v>
      </c>
      <c r="EK841" cm="1">
        <f t="array" ref="EK841">SUM(COUNTIFS(Table_Pending_Today[job_type_code],{"WB","WQ","Z5","Z7","U8","QU","7W","2V","2W","2X"},Table_Pending_Today[Order_Number],Table_Pending_Today[[#This Row],[Order_Number]]))</f>
        <v>0</v>
      </c>
      <c r="EL841" cm="1">
        <f t="array" ref="EL841">SUM(COUNTIFS(Table_Pending_Today[job_type_code],{"WB","WQ","Z5","Z7","U8","QU","7W","2V","2W","2X"},Table_Pending_Today[In-House],1,Table_Pending_Today[Order_Number],Table_Pending_Today[[#This Row],[Order_Number]]))</f>
        <v>0</v>
      </c>
      <c r="EM841" cm="1">
        <f t="array" ref="EM841">SUM(COUNTIFS(Table_Pending_Today[job_type_code],{"WB","WQ","Z5","Z7","U8","QU","7W","2V","2W","2X"},Table_Pending_Today[Contractor],1,Table_Pending_Today[Order_Number],Table_Pending_Today[[#This Row],[Order_Number]]))</f>
        <v>0</v>
      </c>
      <c r="EN841" cm="1">
        <f t="array" ref="EN841">IF(SUM(COUNTIFS(Table_Pending_Today[Order_Type_Desc],{"Install","Service Order","Restart"},Table_Pending_Today[Order_Number],Table_Pending_Today[[#This Row],[Order_Number]]))&gt;0,1,0)</f>
        <v>0</v>
      </c>
      <c r="EO841" cm="1">
        <f t="array" ref="EO841">IF(SUM(COUNTIFS(Table_Pending_Today[Order_Type_Desc],{"Install","Service Order","Restart"},Table_Pending_Today[In-House],1,Table_Pending_Today[Order_Number],Table_Pending_Today[[#This Row],[Order_Number]]))&gt;0,1,0)</f>
        <v>0</v>
      </c>
      <c r="EP841" cm="1">
        <f t="array" ref="EP841">IF(SUM(COUNTIFS(Table_Pending_Today[Order_Type_Desc],{"Install","Service Order","Restart"},Table_Pending_Today[Contractor],1,Table_Pending_Today[Order_Number],Table_Pending_Today[[#This Row],[Order_Number]]))&gt;0,1,0)</f>
        <v>0</v>
      </c>
      <c r="EQ841">
        <f>IF(SUM(COUNTIFS(Table_Pending_Today[Order_Type_Desc],"Special Request",Table_Pending_Today[Bury_Drop],0,Table_Pending_Today[In-House],1,Table_Pending_Today[Order_Number],Table_Pending_Today[[#This Row],[Order_Number]]))&gt;0,1,0)</f>
        <v>0</v>
      </c>
      <c r="ER841">
        <f>SUM(COUNTIFS(Table_Pending_Today[Order_Type_Desc],"Special Request",Table_Pending_Today[Bury_Drop],0,Table_Pending_Today[Contractor],1,Table_Pending_Today[Order_Number],Table_Pending_Today[[#This Row],[Order_Number]]))</f>
        <v>0</v>
      </c>
    </row>
    <row r="842" spans="1:148" x14ac:dyDescent="0.25">
      <c r="A842" t="s">
        <v>22433</v>
      </c>
      <c r="B842" t="s">
        <v>68448</v>
      </c>
      <c r="C842" t="s">
        <v>16787</v>
      </c>
      <c r="D842" t="s">
        <v>47334</v>
      </c>
      <c r="E842" t="s">
        <v>47335</v>
      </c>
      <c r="F842" t="s">
        <v>47336</v>
      </c>
      <c r="G842">
        <v>765779</v>
      </c>
      <c r="H842" t="s">
        <v>72</v>
      </c>
      <c r="I842" t="s">
        <v>17013</v>
      </c>
      <c r="J842" t="s">
        <v>17017</v>
      </c>
      <c r="K842" t="s">
        <v>73</v>
      </c>
      <c r="L842">
        <v>1</v>
      </c>
      <c r="M842" t="s">
        <v>47337</v>
      </c>
      <c r="N842" t="s">
        <v>47338</v>
      </c>
      <c r="P842" t="s">
        <v>17460</v>
      </c>
      <c r="Q842" t="s">
        <v>17990</v>
      </c>
      <c r="R842" t="s">
        <v>47341</v>
      </c>
      <c r="S842" t="s">
        <v>47340</v>
      </c>
      <c r="T842" t="s">
        <v>141</v>
      </c>
      <c r="U842" t="s">
        <v>16727</v>
      </c>
      <c r="V842" t="s">
        <v>53015</v>
      </c>
      <c r="W842" t="s">
        <v>16663</v>
      </c>
      <c r="X842" t="s">
        <v>17150</v>
      </c>
      <c r="Y842" t="s">
        <v>76</v>
      </c>
      <c r="Z842" t="s">
        <v>77</v>
      </c>
      <c r="AA842" t="s">
        <v>171</v>
      </c>
      <c r="AB842" t="s">
        <v>17044</v>
      </c>
      <c r="AC842" t="s">
        <v>152</v>
      </c>
      <c r="AD842" t="s">
        <v>53016</v>
      </c>
      <c r="AE842" t="s">
        <v>20208</v>
      </c>
      <c r="AF842" t="s">
        <v>53017</v>
      </c>
      <c r="AG842" t="s">
        <v>22433</v>
      </c>
      <c r="AH842" t="s">
        <v>16921</v>
      </c>
      <c r="AI842" t="s">
        <v>22433</v>
      </c>
      <c r="AJ842">
        <v>1</v>
      </c>
      <c r="AK842" t="s">
        <v>17423</v>
      </c>
      <c r="AL842" t="s">
        <v>52549</v>
      </c>
      <c r="AM842" t="s">
        <v>87</v>
      </c>
      <c r="AO842">
        <v>18</v>
      </c>
      <c r="AP842" t="s">
        <v>17015</v>
      </c>
      <c r="AQ842" t="s">
        <v>80</v>
      </c>
      <c r="AR842" t="s">
        <v>18581</v>
      </c>
      <c r="AT842">
        <v>0</v>
      </c>
      <c r="AU842">
        <v>0</v>
      </c>
      <c r="AV842" t="s">
        <v>17328</v>
      </c>
      <c r="BI842" t="s">
        <v>81</v>
      </c>
      <c r="BJ842" t="s">
        <v>81</v>
      </c>
      <c r="BK842" t="s">
        <v>81</v>
      </c>
      <c r="BM842" t="s">
        <v>53018</v>
      </c>
      <c r="BN842" t="s">
        <v>53019</v>
      </c>
      <c r="BQ842" t="s">
        <v>53020</v>
      </c>
      <c r="BS842" t="s">
        <v>17202</v>
      </c>
      <c r="BT842" t="s">
        <v>17788</v>
      </c>
      <c r="BU842" t="s">
        <v>52550</v>
      </c>
      <c r="BV842" t="s">
        <v>53016</v>
      </c>
      <c r="BW842">
        <v>0</v>
      </c>
      <c r="BX842">
        <v>0</v>
      </c>
      <c r="CE842" t="s">
        <v>16880</v>
      </c>
      <c r="CF842" t="s">
        <v>16881</v>
      </c>
      <c r="CG842" t="s">
        <v>16882</v>
      </c>
      <c r="CK842" t="s">
        <v>17003</v>
      </c>
      <c r="CL842" t="s">
        <v>80</v>
      </c>
      <c r="CM842">
        <v>0</v>
      </c>
      <c r="CN842">
        <v>97.245099999999994</v>
      </c>
      <c r="CO842">
        <v>6.19</v>
      </c>
      <c r="CP842">
        <v>0</v>
      </c>
      <c r="CQ842" t="s">
        <v>17312</v>
      </c>
      <c r="CR842" t="s">
        <v>17313</v>
      </c>
      <c r="CS842" t="s">
        <v>17314</v>
      </c>
      <c r="CT842" t="s">
        <v>17733</v>
      </c>
      <c r="CU842" t="s">
        <v>16885</v>
      </c>
      <c r="DS842">
        <v>0</v>
      </c>
      <c r="DU842">
        <v>1</v>
      </c>
      <c r="DV842">
        <v>0</v>
      </c>
      <c r="DW842">
        <v>0</v>
      </c>
      <c r="DY842">
        <v>0</v>
      </c>
      <c r="DZ842">
        <v>0</v>
      </c>
      <c r="EC842" t="s">
        <v>21330</v>
      </c>
      <c r="ED842">
        <v>1</v>
      </c>
      <c r="EE842" cm="1">
        <f t="array" ref="EE842">SUM(COUNTIFS(Table_Pending_Today[job_type_code],{"WB","WQ","Z5","Z7","U8","QU","7W","2V","2W","2X"},Table_Pending_Today[Order_Number],Table_Pending_Today[[#This Row],[Order_Number]]))</f>
        <v>0</v>
      </c>
      <c r="EF842">
        <f>COUNTIFS(Table_Pending_Today[Order_Number],Table_Pending_Today[[#This Row],[Order_Number]],Table_Pending_Today[tech_contractor],"INHOUSE")</f>
        <v>1</v>
      </c>
      <c r="EG842">
        <f>COUNTIFS(Table_Pending_Today[Order_Number],Table_Pending_Today[[#This Row],[Order_Number]],Table_Pending_Today[tech_contractor],"CONTRACTOR")</f>
        <v>0</v>
      </c>
      <c r="EH842" cm="1">
        <f t="array" ref="EH842">SUM(COUNTIFS(Table_Pending_Today[job_type_code],{"XV","XQ","XT","XU"},Table_Pending_Today[Order_Number],Table_Pending_Today[[#This Row],[Order_Number]]))</f>
        <v>0</v>
      </c>
      <c r="EI842" cm="1">
        <f t="array" ref="EI842">SUM(COUNTIFS(Table_Pending_Today[job_type_code],{"XV","XQ","XT","XU"},Table_Pending_Today[Order_Number],Table_Pending_Today[[#This Row],[Order_Number]],Table_Pending_Today[In-House],1))</f>
        <v>0</v>
      </c>
      <c r="EJ842" cm="1">
        <f t="array" ref="EJ842">SUM(COUNTIFS(Table_Pending_Today[job_type_code],{"XV","XQ","XT","XU"},Table_Pending_Today[Order_Number],Table_Pending_Today[[#This Row],[Order_Number]],Table_Pending_Today[Contractor],1))</f>
        <v>0</v>
      </c>
      <c r="EK842" cm="1">
        <f t="array" ref="EK842">SUM(COUNTIFS(Table_Pending_Today[job_type_code],{"WB","WQ","Z5","Z7","U8","QU","7W","2V","2W","2X"},Table_Pending_Today[Order_Number],Table_Pending_Today[[#This Row],[Order_Number]]))</f>
        <v>0</v>
      </c>
      <c r="EL842" cm="1">
        <f t="array" ref="EL842">SUM(COUNTIFS(Table_Pending_Today[job_type_code],{"WB","WQ","Z5","Z7","U8","QU","7W","2V","2W","2X"},Table_Pending_Today[In-House],1,Table_Pending_Today[Order_Number],Table_Pending_Today[[#This Row],[Order_Number]]))</f>
        <v>0</v>
      </c>
      <c r="EM842" cm="1">
        <f t="array" ref="EM842">SUM(COUNTIFS(Table_Pending_Today[job_type_code],{"WB","WQ","Z5","Z7","U8","QU","7W","2V","2W","2X"},Table_Pending_Today[Contractor],1,Table_Pending_Today[Order_Number],Table_Pending_Today[[#This Row],[Order_Number]]))</f>
        <v>0</v>
      </c>
      <c r="EN842" cm="1">
        <f t="array" ref="EN842">IF(SUM(COUNTIFS(Table_Pending_Today[Order_Type_Desc],{"Install","Service Order","Restart"},Table_Pending_Today[Order_Number],Table_Pending_Today[[#This Row],[Order_Number]]))&gt;0,1,0)</f>
        <v>0</v>
      </c>
      <c r="EO842" cm="1">
        <f t="array" ref="EO842">IF(SUM(COUNTIFS(Table_Pending_Today[Order_Type_Desc],{"Install","Service Order","Restart"},Table_Pending_Today[In-House],1,Table_Pending_Today[Order_Number],Table_Pending_Today[[#This Row],[Order_Number]]))&gt;0,1,0)</f>
        <v>0</v>
      </c>
      <c r="EP842" cm="1">
        <f t="array" ref="EP842">IF(SUM(COUNTIFS(Table_Pending_Today[Order_Type_Desc],{"Install","Service Order","Restart"},Table_Pending_Today[Contractor],1,Table_Pending_Today[Order_Number],Table_Pending_Today[[#This Row],[Order_Number]]))&gt;0,1,0)</f>
        <v>0</v>
      </c>
      <c r="EQ842">
        <f>IF(SUM(COUNTIFS(Table_Pending_Today[Order_Type_Desc],"Special Request",Table_Pending_Today[Bury_Drop],0,Table_Pending_Today[In-House],1,Table_Pending_Today[Order_Number],Table_Pending_Today[[#This Row],[Order_Number]]))&gt;0,1,0)</f>
        <v>0</v>
      </c>
      <c r="ER842">
        <f>SUM(COUNTIFS(Table_Pending_Today[Order_Type_Desc],"Special Request",Table_Pending_Today[Bury_Drop],0,Table_Pending_Today[Contractor],1,Table_Pending_Today[Order_Number],Table_Pending_Today[[#This Row],[Order_Number]]))</f>
        <v>0</v>
      </c>
    </row>
    <row r="843" spans="1:148" x14ac:dyDescent="0.25">
      <c r="A843" t="s">
        <v>22433</v>
      </c>
      <c r="B843" t="s">
        <v>68448</v>
      </c>
      <c r="C843" t="s">
        <v>16787</v>
      </c>
      <c r="D843" t="s">
        <v>46624</v>
      </c>
      <c r="E843" t="s">
        <v>46625</v>
      </c>
      <c r="F843" t="s">
        <v>46626</v>
      </c>
      <c r="G843">
        <v>765786</v>
      </c>
      <c r="H843" t="s">
        <v>72</v>
      </c>
      <c r="I843" t="s">
        <v>89</v>
      </c>
      <c r="J843" t="s">
        <v>16935</v>
      </c>
      <c r="K843" t="s">
        <v>73</v>
      </c>
      <c r="L843">
        <v>1</v>
      </c>
      <c r="M843" t="s">
        <v>46627</v>
      </c>
      <c r="N843" t="s">
        <v>46628</v>
      </c>
      <c r="P843" t="s">
        <v>177</v>
      </c>
      <c r="Q843" t="s">
        <v>17216</v>
      </c>
      <c r="R843" t="s">
        <v>46630</v>
      </c>
      <c r="T843" t="s">
        <v>141</v>
      </c>
      <c r="U843" t="s">
        <v>16727</v>
      </c>
      <c r="V843" t="s">
        <v>52688</v>
      </c>
      <c r="W843" t="s">
        <v>16663</v>
      </c>
      <c r="X843" t="s">
        <v>16726</v>
      </c>
      <c r="Y843" t="s">
        <v>76</v>
      </c>
      <c r="Z843" t="s">
        <v>126</v>
      </c>
      <c r="AA843" t="s">
        <v>171</v>
      </c>
      <c r="AB843" t="s">
        <v>178</v>
      </c>
      <c r="AC843" t="s">
        <v>152</v>
      </c>
      <c r="AD843" t="s">
        <v>52689</v>
      </c>
      <c r="AE843" t="s">
        <v>20208</v>
      </c>
      <c r="AF843" t="s">
        <v>52690</v>
      </c>
      <c r="AG843" t="s">
        <v>22433</v>
      </c>
      <c r="AH843" t="s">
        <v>16963</v>
      </c>
      <c r="AJ843">
        <v>0</v>
      </c>
      <c r="AK843" t="s">
        <v>98</v>
      </c>
      <c r="AL843" t="s">
        <v>79</v>
      </c>
      <c r="AO843">
        <v>18</v>
      </c>
      <c r="AP843" t="s">
        <v>91</v>
      </c>
      <c r="AQ843" t="s">
        <v>80</v>
      </c>
      <c r="AR843" t="s">
        <v>16936</v>
      </c>
      <c r="AT843">
        <v>0</v>
      </c>
      <c r="AU843">
        <v>0</v>
      </c>
      <c r="AV843" t="s">
        <v>177</v>
      </c>
      <c r="BI843" t="s">
        <v>81</v>
      </c>
      <c r="BJ843" t="s">
        <v>81</v>
      </c>
      <c r="BK843" t="s">
        <v>81</v>
      </c>
      <c r="BM843" t="s">
        <v>52694</v>
      </c>
      <c r="BN843" t="s">
        <v>52695</v>
      </c>
      <c r="BQ843" t="s">
        <v>52696</v>
      </c>
      <c r="BS843" t="s">
        <v>17202</v>
      </c>
      <c r="BV843" t="s">
        <v>52689</v>
      </c>
      <c r="BW843">
        <v>0</v>
      </c>
      <c r="BX843">
        <v>0</v>
      </c>
      <c r="CE843" t="s">
        <v>16880</v>
      </c>
      <c r="CF843" t="s">
        <v>16881</v>
      </c>
      <c r="CG843" t="s">
        <v>16882</v>
      </c>
      <c r="CK843" t="s">
        <v>16883</v>
      </c>
      <c r="CL843" t="s">
        <v>80</v>
      </c>
      <c r="CM843">
        <v>0</v>
      </c>
      <c r="CN843">
        <v>94.4846</v>
      </c>
      <c r="CO843">
        <v>18.38</v>
      </c>
      <c r="CP843">
        <v>200</v>
      </c>
      <c r="CQ843" t="s">
        <v>17312</v>
      </c>
      <c r="CR843" t="s">
        <v>17313</v>
      </c>
      <c r="CS843" t="s">
        <v>52691</v>
      </c>
      <c r="CT843" t="s">
        <v>52692</v>
      </c>
      <c r="CU843" t="s">
        <v>16883</v>
      </c>
      <c r="CV843" t="s">
        <v>52693</v>
      </c>
      <c r="DU843">
        <v>0</v>
      </c>
      <c r="DV843">
        <v>0</v>
      </c>
      <c r="DW843">
        <v>0</v>
      </c>
      <c r="DY843">
        <v>0</v>
      </c>
      <c r="DZ843">
        <v>0</v>
      </c>
      <c r="EC843" t="s">
        <v>21337</v>
      </c>
      <c r="ED843">
        <v>1</v>
      </c>
      <c r="EE843" cm="1">
        <f t="array" ref="EE843">SUM(COUNTIFS(Table_Pending_Today[job_type_code],{"WB","WQ","Z5","Z7","U8","QU","7W","2V","2W","2X"},Table_Pending_Today[Order_Number],Table_Pending_Today[[#This Row],[Order_Number]]))</f>
        <v>0</v>
      </c>
      <c r="EF843">
        <f>COUNTIFS(Table_Pending_Today[Order_Number],Table_Pending_Today[[#This Row],[Order_Number]],Table_Pending_Today[tech_contractor],"INHOUSE")</f>
        <v>0</v>
      </c>
      <c r="EG843">
        <f>COUNTIFS(Table_Pending_Today[Order_Number],Table_Pending_Today[[#This Row],[Order_Number]],Table_Pending_Today[tech_contractor],"CONTRACTOR")</f>
        <v>0</v>
      </c>
      <c r="EH843" cm="1">
        <f t="array" ref="EH843">SUM(COUNTIFS(Table_Pending_Today[job_type_code],{"XV","XQ","XT","XU"},Table_Pending_Today[Order_Number],Table_Pending_Today[[#This Row],[Order_Number]]))</f>
        <v>0</v>
      </c>
      <c r="EI843" cm="1">
        <f t="array" ref="EI843">SUM(COUNTIFS(Table_Pending_Today[job_type_code],{"XV","XQ","XT","XU"},Table_Pending_Today[Order_Number],Table_Pending_Today[[#This Row],[Order_Number]],Table_Pending_Today[In-House],1))</f>
        <v>0</v>
      </c>
      <c r="EJ843" cm="1">
        <f t="array" ref="EJ843">SUM(COUNTIFS(Table_Pending_Today[job_type_code],{"XV","XQ","XT","XU"},Table_Pending_Today[Order_Number],Table_Pending_Today[[#This Row],[Order_Number]],Table_Pending_Today[Contractor],1))</f>
        <v>0</v>
      </c>
      <c r="EK843" cm="1">
        <f t="array" ref="EK843">SUM(COUNTIFS(Table_Pending_Today[job_type_code],{"WB","WQ","Z5","Z7","U8","QU","7W","2V","2W","2X"},Table_Pending_Today[Order_Number],Table_Pending_Today[[#This Row],[Order_Number]]))</f>
        <v>0</v>
      </c>
      <c r="EL843" cm="1">
        <f t="array" ref="EL843">SUM(COUNTIFS(Table_Pending_Today[job_type_code],{"WB","WQ","Z5","Z7","U8","QU","7W","2V","2W","2X"},Table_Pending_Today[In-House],1,Table_Pending_Today[Order_Number],Table_Pending_Today[[#This Row],[Order_Number]]))</f>
        <v>0</v>
      </c>
      <c r="EM843" cm="1">
        <f t="array" ref="EM843">SUM(COUNTIFS(Table_Pending_Today[job_type_code],{"WB","WQ","Z5","Z7","U8","QU","7W","2V","2W","2X"},Table_Pending_Today[Contractor],1,Table_Pending_Today[Order_Number],Table_Pending_Today[[#This Row],[Order_Number]]))</f>
        <v>0</v>
      </c>
      <c r="EN843" cm="1">
        <f t="array" ref="EN843">IF(SUM(COUNTIFS(Table_Pending_Today[Order_Type_Desc],{"Install","Service Order","Restart"},Table_Pending_Today[Order_Number],Table_Pending_Today[[#This Row],[Order_Number]]))&gt;0,1,0)</f>
        <v>0</v>
      </c>
      <c r="EO843" cm="1">
        <f t="array" ref="EO843">IF(SUM(COUNTIFS(Table_Pending_Today[Order_Type_Desc],{"Install","Service Order","Restart"},Table_Pending_Today[In-House],1,Table_Pending_Today[Order_Number],Table_Pending_Today[[#This Row],[Order_Number]]))&gt;0,1,0)</f>
        <v>0</v>
      </c>
      <c r="EP843" cm="1">
        <f t="array" ref="EP843">IF(SUM(COUNTIFS(Table_Pending_Today[Order_Type_Desc],{"Install","Service Order","Restart"},Table_Pending_Today[Contractor],1,Table_Pending_Today[Order_Number],Table_Pending_Today[[#This Row],[Order_Number]]))&gt;0,1,0)</f>
        <v>0</v>
      </c>
      <c r="EQ843">
        <f>IF(SUM(COUNTIFS(Table_Pending_Today[Order_Type_Desc],"Special Request",Table_Pending_Today[Bury_Drop],0,Table_Pending_Today[In-House],1,Table_Pending_Today[Order_Number],Table_Pending_Today[[#This Row],[Order_Number]]))&gt;0,1,0)</f>
        <v>0</v>
      </c>
      <c r="ER843">
        <f>SUM(COUNTIFS(Table_Pending_Today[Order_Type_Desc],"Special Request",Table_Pending_Today[Bury_Drop],0,Table_Pending_Today[Contractor],1,Table_Pending_Today[Order_Number],Table_Pending_Today[[#This Row],[Order_Number]]))</f>
        <v>0</v>
      </c>
    </row>
    <row r="844" spans="1:148" x14ac:dyDescent="0.25">
      <c r="A844" t="s">
        <v>22433</v>
      </c>
      <c r="B844" t="s">
        <v>68448</v>
      </c>
      <c r="C844" t="s">
        <v>16787</v>
      </c>
      <c r="D844" t="s">
        <v>46585</v>
      </c>
      <c r="E844" t="s">
        <v>46586</v>
      </c>
      <c r="F844" t="s">
        <v>46587</v>
      </c>
      <c r="G844">
        <v>765707</v>
      </c>
      <c r="H844" t="s">
        <v>72</v>
      </c>
      <c r="I844" t="s">
        <v>17013</v>
      </c>
      <c r="J844" t="s">
        <v>16956</v>
      </c>
      <c r="K844" t="s">
        <v>73</v>
      </c>
      <c r="L844">
        <v>1</v>
      </c>
      <c r="M844" t="s">
        <v>46588</v>
      </c>
      <c r="N844" t="s">
        <v>46589</v>
      </c>
      <c r="P844" t="s">
        <v>177</v>
      </c>
      <c r="Q844" t="s">
        <v>17860</v>
      </c>
      <c r="R844" t="s">
        <v>46591</v>
      </c>
      <c r="S844" t="s">
        <v>46592</v>
      </c>
      <c r="T844" t="s">
        <v>141</v>
      </c>
      <c r="U844" t="s">
        <v>16727</v>
      </c>
      <c r="V844" t="s">
        <v>53536</v>
      </c>
      <c r="W844" t="s">
        <v>16663</v>
      </c>
      <c r="X844" t="s">
        <v>16726</v>
      </c>
      <c r="Y844" t="s">
        <v>76</v>
      </c>
      <c r="Z844" t="s">
        <v>77</v>
      </c>
      <c r="AA844" t="s">
        <v>171</v>
      </c>
      <c r="AB844" t="s">
        <v>178</v>
      </c>
      <c r="AC844" t="s">
        <v>152</v>
      </c>
      <c r="AD844" t="s">
        <v>53537</v>
      </c>
      <c r="AE844" t="s">
        <v>20208</v>
      </c>
      <c r="AF844" t="s">
        <v>53538</v>
      </c>
      <c r="AG844" t="s">
        <v>22433</v>
      </c>
      <c r="AH844" t="s">
        <v>16779</v>
      </c>
      <c r="AI844" t="s">
        <v>22433</v>
      </c>
      <c r="AJ844">
        <v>0</v>
      </c>
      <c r="AL844" t="s">
        <v>79</v>
      </c>
      <c r="AO844">
        <v>18</v>
      </c>
      <c r="AP844" t="s">
        <v>17015</v>
      </c>
      <c r="AQ844" t="s">
        <v>80</v>
      </c>
      <c r="AR844" t="s">
        <v>16957</v>
      </c>
      <c r="AT844">
        <v>0</v>
      </c>
      <c r="AU844">
        <v>0</v>
      </c>
      <c r="AV844" t="s">
        <v>177</v>
      </c>
      <c r="BI844" t="s">
        <v>81</v>
      </c>
      <c r="BJ844" t="s">
        <v>81</v>
      </c>
      <c r="BK844" t="s">
        <v>81</v>
      </c>
      <c r="BM844" t="s">
        <v>53542</v>
      </c>
      <c r="BN844" t="s">
        <v>53543</v>
      </c>
      <c r="BQ844" t="s">
        <v>53544</v>
      </c>
      <c r="BS844" t="s">
        <v>17202</v>
      </c>
      <c r="BW844">
        <v>0</v>
      </c>
      <c r="BX844">
        <v>0</v>
      </c>
      <c r="CE844" t="s">
        <v>16880</v>
      </c>
      <c r="CF844" t="s">
        <v>16881</v>
      </c>
      <c r="CG844" t="s">
        <v>16882</v>
      </c>
      <c r="CK844" t="s">
        <v>16920</v>
      </c>
      <c r="CL844" t="s">
        <v>80</v>
      </c>
      <c r="CM844">
        <v>0</v>
      </c>
      <c r="CN844">
        <v>95.895300000000006</v>
      </c>
      <c r="CO844">
        <v>9.83</v>
      </c>
      <c r="CP844">
        <v>0</v>
      </c>
      <c r="CQ844" t="s">
        <v>17312</v>
      </c>
      <c r="CR844" t="s">
        <v>17313</v>
      </c>
      <c r="CS844" t="s">
        <v>53539</v>
      </c>
      <c r="CT844" t="s">
        <v>53540</v>
      </c>
      <c r="CU844" t="s">
        <v>16920</v>
      </c>
      <c r="CV844" t="s">
        <v>53541</v>
      </c>
      <c r="DU844">
        <v>1</v>
      </c>
      <c r="DV844">
        <v>0</v>
      </c>
      <c r="DW844">
        <v>0</v>
      </c>
      <c r="DY844">
        <v>0</v>
      </c>
      <c r="DZ844">
        <v>0</v>
      </c>
      <c r="EC844" t="s">
        <v>21337</v>
      </c>
      <c r="ED844">
        <v>1</v>
      </c>
      <c r="EE844" cm="1">
        <f t="array" ref="EE844">SUM(COUNTIFS(Table_Pending_Today[job_type_code],{"WB","WQ","Z5","Z7","U8","QU","7W","2V","2W","2X"},Table_Pending_Today[Order_Number],Table_Pending_Today[[#This Row],[Order_Number]]))</f>
        <v>0</v>
      </c>
      <c r="EF844">
        <f>COUNTIFS(Table_Pending_Today[Order_Number],Table_Pending_Today[[#This Row],[Order_Number]],Table_Pending_Today[tech_contractor],"INHOUSE")</f>
        <v>0</v>
      </c>
      <c r="EG844">
        <f>COUNTIFS(Table_Pending_Today[Order_Number],Table_Pending_Today[[#This Row],[Order_Number]],Table_Pending_Today[tech_contractor],"CONTRACTOR")</f>
        <v>0</v>
      </c>
      <c r="EH844" cm="1">
        <f t="array" ref="EH844">SUM(COUNTIFS(Table_Pending_Today[job_type_code],{"XV","XQ","XT","XU"},Table_Pending_Today[Order_Number],Table_Pending_Today[[#This Row],[Order_Number]]))</f>
        <v>0</v>
      </c>
      <c r="EI844" cm="1">
        <f t="array" ref="EI844">SUM(COUNTIFS(Table_Pending_Today[job_type_code],{"XV","XQ","XT","XU"},Table_Pending_Today[Order_Number],Table_Pending_Today[[#This Row],[Order_Number]],Table_Pending_Today[In-House],1))</f>
        <v>0</v>
      </c>
      <c r="EJ844" cm="1">
        <f t="array" ref="EJ844">SUM(COUNTIFS(Table_Pending_Today[job_type_code],{"XV","XQ","XT","XU"},Table_Pending_Today[Order_Number],Table_Pending_Today[[#This Row],[Order_Number]],Table_Pending_Today[Contractor],1))</f>
        <v>0</v>
      </c>
      <c r="EK844" cm="1">
        <f t="array" ref="EK844">SUM(COUNTIFS(Table_Pending_Today[job_type_code],{"WB","WQ","Z5","Z7","U8","QU","7W","2V","2W","2X"},Table_Pending_Today[Order_Number],Table_Pending_Today[[#This Row],[Order_Number]]))</f>
        <v>0</v>
      </c>
      <c r="EL844" cm="1">
        <f t="array" ref="EL844">SUM(COUNTIFS(Table_Pending_Today[job_type_code],{"WB","WQ","Z5","Z7","U8","QU","7W","2V","2W","2X"},Table_Pending_Today[In-House],1,Table_Pending_Today[Order_Number],Table_Pending_Today[[#This Row],[Order_Number]]))</f>
        <v>0</v>
      </c>
      <c r="EM844" cm="1">
        <f t="array" ref="EM844">SUM(COUNTIFS(Table_Pending_Today[job_type_code],{"WB","WQ","Z5","Z7","U8","QU","7W","2V","2W","2X"},Table_Pending_Today[Contractor],1,Table_Pending_Today[Order_Number],Table_Pending_Today[[#This Row],[Order_Number]]))</f>
        <v>0</v>
      </c>
      <c r="EN844" cm="1">
        <f t="array" ref="EN844">IF(SUM(COUNTIFS(Table_Pending_Today[Order_Type_Desc],{"Install","Service Order","Restart"},Table_Pending_Today[Order_Number],Table_Pending_Today[[#This Row],[Order_Number]]))&gt;0,1,0)</f>
        <v>0</v>
      </c>
      <c r="EO844" cm="1">
        <f t="array" ref="EO844">IF(SUM(COUNTIFS(Table_Pending_Today[Order_Type_Desc],{"Install","Service Order","Restart"},Table_Pending_Today[In-House],1,Table_Pending_Today[Order_Number],Table_Pending_Today[[#This Row],[Order_Number]]))&gt;0,1,0)</f>
        <v>0</v>
      </c>
      <c r="EP844" cm="1">
        <f t="array" ref="EP844">IF(SUM(COUNTIFS(Table_Pending_Today[Order_Type_Desc],{"Install","Service Order","Restart"},Table_Pending_Today[Contractor],1,Table_Pending_Today[Order_Number],Table_Pending_Today[[#This Row],[Order_Number]]))&gt;0,1,0)</f>
        <v>0</v>
      </c>
      <c r="EQ844">
        <f>IF(SUM(COUNTIFS(Table_Pending_Today[Order_Type_Desc],"Special Request",Table_Pending_Today[Bury_Drop],0,Table_Pending_Today[In-House],1,Table_Pending_Today[Order_Number],Table_Pending_Today[[#This Row],[Order_Number]]))&gt;0,1,0)</f>
        <v>0</v>
      </c>
      <c r="ER844">
        <f>SUM(COUNTIFS(Table_Pending_Today[Order_Type_Desc],"Special Request",Table_Pending_Today[Bury_Drop],0,Table_Pending_Today[Contractor],1,Table_Pending_Today[Order_Number],Table_Pending_Today[[#This Row],[Order_Number]]))</f>
        <v>0</v>
      </c>
    </row>
    <row r="845" spans="1:148" x14ac:dyDescent="0.25">
      <c r="A845" t="s">
        <v>22433</v>
      </c>
      <c r="B845" t="s">
        <v>68448</v>
      </c>
      <c r="C845" t="s">
        <v>16787</v>
      </c>
      <c r="D845" t="s">
        <v>43940</v>
      </c>
      <c r="E845" t="s">
        <v>43941</v>
      </c>
      <c r="F845" t="s">
        <v>43942</v>
      </c>
      <c r="G845">
        <v>765636</v>
      </c>
      <c r="H845" t="s">
        <v>72</v>
      </c>
      <c r="I845" t="s">
        <v>16913</v>
      </c>
      <c r="J845" t="s">
        <v>16914</v>
      </c>
      <c r="K845" t="s">
        <v>73</v>
      </c>
      <c r="L845">
        <v>1</v>
      </c>
      <c r="M845" t="s">
        <v>43943</v>
      </c>
      <c r="N845" t="s">
        <v>43944</v>
      </c>
      <c r="P845" t="s">
        <v>17729</v>
      </c>
      <c r="Q845" t="s">
        <v>19672</v>
      </c>
      <c r="R845" t="s">
        <v>43946</v>
      </c>
      <c r="T845" t="s">
        <v>141</v>
      </c>
      <c r="U845" t="s">
        <v>16727</v>
      </c>
      <c r="V845" t="s">
        <v>52461</v>
      </c>
      <c r="W845" t="s">
        <v>16663</v>
      </c>
      <c r="X845" t="s">
        <v>17488</v>
      </c>
      <c r="Y845" t="s">
        <v>76</v>
      </c>
      <c r="Z845" t="s">
        <v>77</v>
      </c>
      <c r="AA845" t="s">
        <v>171</v>
      </c>
      <c r="AB845" t="s">
        <v>184</v>
      </c>
      <c r="AC845" t="s">
        <v>16861</v>
      </c>
      <c r="AD845" t="s">
        <v>52462</v>
      </c>
      <c r="AE845" t="s">
        <v>20208</v>
      </c>
      <c r="AF845" t="s">
        <v>52463</v>
      </c>
      <c r="AG845" t="s">
        <v>22433</v>
      </c>
      <c r="AH845" t="s">
        <v>16779</v>
      </c>
      <c r="AI845" t="s">
        <v>22433</v>
      </c>
      <c r="AJ845">
        <v>0</v>
      </c>
      <c r="AL845" t="s">
        <v>18174</v>
      </c>
      <c r="AM845" t="s">
        <v>3</v>
      </c>
      <c r="AN845" t="s">
        <v>18006</v>
      </c>
      <c r="AO845">
        <v>18</v>
      </c>
      <c r="AP845" t="s">
        <v>16915</v>
      </c>
      <c r="AQ845" t="s">
        <v>92</v>
      </c>
      <c r="AR845" t="s">
        <v>16916</v>
      </c>
      <c r="AT845">
        <v>0</v>
      </c>
      <c r="AU845">
        <v>0</v>
      </c>
      <c r="AV845" t="s">
        <v>17135</v>
      </c>
      <c r="BI845" t="s">
        <v>81</v>
      </c>
      <c r="BJ845" t="s">
        <v>81</v>
      </c>
      <c r="BK845" t="s">
        <v>81</v>
      </c>
      <c r="BM845" t="s">
        <v>52464</v>
      </c>
      <c r="BN845" t="s">
        <v>52465</v>
      </c>
      <c r="BQ845" t="s">
        <v>52466</v>
      </c>
      <c r="BS845" t="s">
        <v>17202</v>
      </c>
      <c r="BT845" t="s">
        <v>18175</v>
      </c>
      <c r="BU845" t="s">
        <v>18176</v>
      </c>
      <c r="BV845" t="s">
        <v>52462</v>
      </c>
      <c r="BW845">
        <v>0</v>
      </c>
      <c r="BX845">
        <v>0</v>
      </c>
      <c r="CE845" t="s">
        <v>16880</v>
      </c>
      <c r="CF845" t="s">
        <v>16881</v>
      </c>
      <c r="CG845" t="s">
        <v>16882</v>
      </c>
      <c r="CK845" t="s">
        <v>16920</v>
      </c>
      <c r="CL845" t="s">
        <v>92</v>
      </c>
      <c r="CM845">
        <v>0</v>
      </c>
      <c r="CN845">
        <v>98.239900000000006</v>
      </c>
      <c r="CO845">
        <v>3.59</v>
      </c>
      <c r="CP845">
        <v>0</v>
      </c>
      <c r="CQ845" t="s">
        <v>17312</v>
      </c>
      <c r="CR845" t="s">
        <v>17313</v>
      </c>
      <c r="CT845" t="s">
        <v>19380</v>
      </c>
      <c r="DS845">
        <v>0</v>
      </c>
      <c r="DU845">
        <v>1</v>
      </c>
      <c r="DV845">
        <v>1</v>
      </c>
      <c r="DW845">
        <v>0</v>
      </c>
      <c r="DY845">
        <v>0</v>
      </c>
      <c r="DZ845">
        <v>0</v>
      </c>
      <c r="EC845" t="s">
        <v>21320</v>
      </c>
      <c r="ED845">
        <v>1</v>
      </c>
      <c r="EE845" cm="1">
        <f t="array" ref="EE845">SUM(COUNTIFS(Table_Pending_Today[job_type_code],{"WB","WQ","Z5","Z7","U8","QU","7W","2V","2W","2X"},Table_Pending_Today[Order_Number],Table_Pending_Today[[#This Row],[Order_Number]]))</f>
        <v>0</v>
      </c>
      <c r="EF845">
        <f>COUNTIFS(Table_Pending_Today[Order_Number],Table_Pending_Today[[#This Row],[Order_Number]],Table_Pending_Today[tech_contractor],"INHOUSE")</f>
        <v>0</v>
      </c>
      <c r="EG845">
        <f>COUNTIFS(Table_Pending_Today[Order_Number],Table_Pending_Today[[#This Row],[Order_Number]],Table_Pending_Today[tech_contractor],"CONTRACTOR")</f>
        <v>1</v>
      </c>
      <c r="EH845" cm="1">
        <f t="array" ref="EH845">SUM(COUNTIFS(Table_Pending_Today[job_type_code],{"XV","XQ","XT","XU"},Table_Pending_Today[Order_Number],Table_Pending_Today[[#This Row],[Order_Number]]))</f>
        <v>1</v>
      </c>
      <c r="EI845" cm="1">
        <f t="array" ref="EI845">SUM(COUNTIFS(Table_Pending_Today[job_type_code],{"XV","XQ","XT","XU"},Table_Pending_Today[Order_Number],Table_Pending_Today[[#This Row],[Order_Number]],Table_Pending_Today[In-House],1))</f>
        <v>0</v>
      </c>
      <c r="EJ845" cm="1">
        <f t="array" ref="EJ845">SUM(COUNTIFS(Table_Pending_Today[job_type_code],{"XV","XQ","XT","XU"},Table_Pending_Today[Order_Number],Table_Pending_Today[[#This Row],[Order_Number]],Table_Pending_Today[Contractor],1))</f>
        <v>1</v>
      </c>
      <c r="EK845" cm="1">
        <f t="array" ref="EK845">SUM(COUNTIFS(Table_Pending_Today[job_type_code],{"WB","WQ","Z5","Z7","U8","QU","7W","2V","2W","2X"},Table_Pending_Today[Order_Number],Table_Pending_Today[[#This Row],[Order_Number]]))</f>
        <v>0</v>
      </c>
      <c r="EL845" cm="1">
        <f t="array" ref="EL845">SUM(COUNTIFS(Table_Pending_Today[job_type_code],{"WB","WQ","Z5","Z7","U8","QU","7W","2V","2W","2X"},Table_Pending_Today[In-House],1,Table_Pending_Today[Order_Number],Table_Pending_Today[[#This Row],[Order_Number]]))</f>
        <v>0</v>
      </c>
      <c r="EM845" cm="1">
        <f t="array" ref="EM845">SUM(COUNTIFS(Table_Pending_Today[job_type_code],{"WB","WQ","Z5","Z7","U8","QU","7W","2V","2W","2X"},Table_Pending_Today[Contractor],1,Table_Pending_Today[Order_Number],Table_Pending_Today[[#This Row],[Order_Number]]))</f>
        <v>0</v>
      </c>
      <c r="EN845" cm="1">
        <f t="array" ref="EN845">IF(SUM(COUNTIFS(Table_Pending_Today[Order_Type_Desc],{"Install","Service Order","Restart"},Table_Pending_Today[Order_Number],Table_Pending_Today[[#This Row],[Order_Number]]))&gt;0,1,0)</f>
        <v>0</v>
      </c>
      <c r="EO845" cm="1">
        <f t="array" ref="EO845">IF(SUM(COUNTIFS(Table_Pending_Today[Order_Type_Desc],{"Install","Service Order","Restart"},Table_Pending_Today[In-House],1,Table_Pending_Today[Order_Number],Table_Pending_Today[[#This Row],[Order_Number]]))&gt;0,1,0)</f>
        <v>0</v>
      </c>
      <c r="EP845" cm="1">
        <f t="array" ref="EP845">IF(SUM(COUNTIFS(Table_Pending_Today[Order_Type_Desc],{"Install","Service Order","Restart"},Table_Pending_Today[Contractor],1,Table_Pending_Today[Order_Number],Table_Pending_Today[[#This Row],[Order_Number]]))&gt;0,1,0)</f>
        <v>0</v>
      </c>
      <c r="EQ845">
        <f>IF(SUM(COUNTIFS(Table_Pending_Today[Order_Type_Desc],"Special Request",Table_Pending_Today[Bury_Drop],0,Table_Pending_Today[In-House],1,Table_Pending_Today[Order_Number],Table_Pending_Today[[#This Row],[Order_Number]]))&gt;0,1,0)</f>
        <v>0</v>
      </c>
      <c r="ER845">
        <f>SUM(COUNTIFS(Table_Pending_Today[Order_Type_Desc],"Special Request",Table_Pending_Today[Bury_Drop],0,Table_Pending_Today[Contractor],1,Table_Pending_Today[Order_Number],Table_Pending_Today[[#This Row],[Order_Number]]))</f>
        <v>0</v>
      </c>
    </row>
    <row r="846" spans="1:148" x14ac:dyDescent="0.25">
      <c r="A846" t="s">
        <v>22433</v>
      </c>
      <c r="B846" t="s">
        <v>68448</v>
      </c>
      <c r="C846" t="s">
        <v>16787</v>
      </c>
      <c r="E846" t="s">
        <v>52467</v>
      </c>
      <c r="F846" t="s">
        <v>52468</v>
      </c>
      <c r="G846">
        <v>765637</v>
      </c>
      <c r="H846" t="s">
        <v>72</v>
      </c>
      <c r="I846" t="s">
        <v>16913</v>
      </c>
      <c r="J846" t="s">
        <v>16914</v>
      </c>
      <c r="K846" t="s">
        <v>73</v>
      </c>
      <c r="L846">
        <v>1</v>
      </c>
      <c r="N846" t="s">
        <v>52469</v>
      </c>
      <c r="O846" t="s">
        <v>52470</v>
      </c>
      <c r="P846" t="s">
        <v>177</v>
      </c>
      <c r="Q846" t="s">
        <v>17625</v>
      </c>
      <c r="T846" t="s">
        <v>141</v>
      </c>
      <c r="U846" t="s">
        <v>16727</v>
      </c>
      <c r="V846" t="s">
        <v>52471</v>
      </c>
      <c r="W846" t="s">
        <v>16663</v>
      </c>
      <c r="X846" t="s">
        <v>16843</v>
      </c>
      <c r="Z846" t="s">
        <v>96</v>
      </c>
      <c r="AA846" t="s">
        <v>171</v>
      </c>
      <c r="AB846" t="s">
        <v>178</v>
      </c>
      <c r="AC846" t="s">
        <v>152</v>
      </c>
      <c r="AD846" t="s">
        <v>52472</v>
      </c>
      <c r="AE846" t="s">
        <v>20208</v>
      </c>
      <c r="AF846" t="s">
        <v>52473</v>
      </c>
      <c r="AG846" t="s">
        <v>22433</v>
      </c>
      <c r="AH846" t="s">
        <v>16921</v>
      </c>
      <c r="AI846" t="s">
        <v>22433</v>
      </c>
      <c r="AJ846">
        <v>0</v>
      </c>
      <c r="AL846" t="s">
        <v>18171</v>
      </c>
      <c r="AM846" t="s">
        <v>3</v>
      </c>
      <c r="AN846" t="s">
        <v>18020</v>
      </c>
      <c r="AO846">
        <v>18</v>
      </c>
      <c r="AP846" t="s">
        <v>16915</v>
      </c>
      <c r="AQ846" t="s">
        <v>92</v>
      </c>
      <c r="AR846" t="s">
        <v>16916</v>
      </c>
      <c r="AT846">
        <v>0</v>
      </c>
      <c r="AU846">
        <v>0</v>
      </c>
      <c r="AV846" t="s">
        <v>18170</v>
      </c>
      <c r="BI846" t="s">
        <v>81</v>
      </c>
      <c r="BJ846" t="s">
        <v>81</v>
      </c>
      <c r="BK846" t="s">
        <v>81</v>
      </c>
      <c r="BM846" t="s">
        <v>52474</v>
      </c>
      <c r="BN846" t="s">
        <v>52475</v>
      </c>
      <c r="BQ846" t="s">
        <v>52476</v>
      </c>
      <c r="BT846" t="s">
        <v>18172</v>
      </c>
      <c r="BU846" t="s">
        <v>18173</v>
      </c>
      <c r="BV846" t="s">
        <v>52472</v>
      </c>
      <c r="BW846">
        <v>0</v>
      </c>
      <c r="BX846">
        <v>0</v>
      </c>
      <c r="CE846" t="s">
        <v>16880</v>
      </c>
      <c r="CF846" t="s">
        <v>16881</v>
      </c>
      <c r="CG846" t="s">
        <v>16882</v>
      </c>
      <c r="CK846" t="s">
        <v>17412</v>
      </c>
      <c r="CL846" t="s">
        <v>92</v>
      </c>
      <c r="CN846">
        <v>99.078000000000003</v>
      </c>
      <c r="CO846">
        <v>1.94</v>
      </c>
      <c r="CP846">
        <v>1675</v>
      </c>
      <c r="CQ846" t="s">
        <v>17312</v>
      </c>
      <c r="CR846" t="s">
        <v>17313</v>
      </c>
      <c r="CT846" t="s">
        <v>19380</v>
      </c>
      <c r="DS846">
        <v>0</v>
      </c>
      <c r="DU846">
        <v>0</v>
      </c>
      <c r="DV846">
        <v>1</v>
      </c>
      <c r="DW846">
        <v>0</v>
      </c>
      <c r="DY846">
        <v>0</v>
      </c>
      <c r="DZ846">
        <v>0</v>
      </c>
      <c r="EC846" t="s">
        <v>21320</v>
      </c>
      <c r="ED846">
        <v>1</v>
      </c>
      <c r="EE846" cm="1">
        <f t="array" ref="EE846">SUM(COUNTIFS(Table_Pending_Today[job_type_code],{"WB","WQ","Z5","Z7","U8","QU","7W","2V","2W","2X"},Table_Pending_Today[Order_Number],Table_Pending_Today[[#This Row],[Order_Number]]))</f>
        <v>0</v>
      </c>
      <c r="EF846">
        <f>COUNTIFS(Table_Pending_Today[Order_Number],Table_Pending_Today[[#This Row],[Order_Number]],Table_Pending_Today[tech_contractor],"INHOUSE")</f>
        <v>0</v>
      </c>
      <c r="EG846">
        <f>COUNTIFS(Table_Pending_Today[Order_Number],Table_Pending_Today[[#This Row],[Order_Number]],Table_Pending_Today[tech_contractor],"CONTRACTOR")</f>
        <v>1</v>
      </c>
      <c r="EH846" cm="1">
        <f t="array" ref="EH846">SUM(COUNTIFS(Table_Pending_Today[job_type_code],{"XV","XQ","XT","XU"},Table_Pending_Today[Order_Number],Table_Pending_Today[[#This Row],[Order_Number]]))</f>
        <v>1</v>
      </c>
      <c r="EI846" cm="1">
        <f t="array" ref="EI846">SUM(COUNTIFS(Table_Pending_Today[job_type_code],{"XV","XQ","XT","XU"},Table_Pending_Today[Order_Number],Table_Pending_Today[[#This Row],[Order_Number]],Table_Pending_Today[In-House],1))</f>
        <v>0</v>
      </c>
      <c r="EJ846" cm="1">
        <f t="array" ref="EJ846">SUM(COUNTIFS(Table_Pending_Today[job_type_code],{"XV","XQ","XT","XU"},Table_Pending_Today[Order_Number],Table_Pending_Today[[#This Row],[Order_Number]],Table_Pending_Today[Contractor],1))</f>
        <v>1</v>
      </c>
      <c r="EK846" cm="1">
        <f t="array" ref="EK846">SUM(COUNTIFS(Table_Pending_Today[job_type_code],{"WB","WQ","Z5","Z7","U8","QU","7W","2V","2W","2X"},Table_Pending_Today[Order_Number],Table_Pending_Today[[#This Row],[Order_Number]]))</f>
        <v>0</v>
      </c>
      <c r="EL846" cm="1">
        <f t="array" ref="EL846">SUM(COUNTIFS(Table_Pending_Today[job_type_code],{"WB","WQ","Z5","Z7","U8","QU","7W","2V","2W","2X"},Table_Pending_Today[In-House],1,Table_Pending_Today[Order_Number],Table_Pending_Today[[#This Row],[Order_Number]]))</f>
        <v>0</v>
      </c>
      <c r="EM846" cm="1">
        <f t="array" ref="EM846">SUM(COUNTIFS(Table_Pending_Today[job_type_code],{"WB","WQ","Z5","Z7","U8","QU","7W","2V","2W","2X"},Table_Pending_Today[Contractor],1,Table_Pending_Today[Order_Number],Table_Pending_Today[[#This Row],[Order_Number]]))</f>
        <v>0</v>
      </c>
      <c r="EN846" cm="1">
        <f t="array" ref="EN846">IF(SUM(COUNTIFS(Table_Pending_Today[Order_Type_Desc],{"Install","Service Order","Restart"},Table_Pending_Today[Order_Number],Table_Pending_Today[[#This Row],[Order_Number]]))&gt;0,1,0)</f>
        <v>0</v>
      </c>
      <c r="EO846" cm="1">
        <f t="array" ref="EO846">IF(SUM(COUNTIFS(Table_Pending_Today[Order_Type_Desc],{"Install","Service Order","Restart"},Table_Pending_Today[In-House],1,Table_Pending_Today[Order_Number],Table_Pending_Today[[#This Row],[Order_Number]]))&gt;0,1,0)</f>
        <v>0</v>
      </c>
      <c r="EP846" cm="1">
        <f t="array" ref="EP846">IF(SUM(COUNTIFS(Table_Pending_Today[Order_Type_Desc],{"Install","Service Order","Restart"},Table_Pending_Today[Contractor],1,Table_Pending_Today[Order_Number],Table_Pending_Today[[#This Row],[Order_Number]]))&gt;0,1,0)</f>
        <v>0</v>
      </c>
      <c r="EQ846">
        <f>IF(SUM(COUNTIFS(Table_Pending_Today[Order_Type_Desc],"Special Request",Table_Pending_Today[Bury_Drop],0,Table_Pending_Today[In-House],1,Table_Pending_Today[Order_Number],Table_Pending_Today[[#This Row],[Order_Number]]))&gt;0,1,0)</f>
        <v>0</v>
      </c>
      <c r="ER846">
        <f>SUM(COUNTIFS(Table_Pending_Today[Order_Type_Desc],"Special Request",Table_Pending_Today[Bury_Drop],0,Table_Pending_Today[Contractor],1,Table_Pending_Today[Order_Number],Table_Pending_Today[[#This Row],[Order_Number]]))</f>
        <v>0</v>
      </c>
    </row>
    <row r="847" spans="1:148" x14ac:dyDescent="0.25">
      <c r="A847" t="s">
        <v>22433</v>
      </c>
      <c r="B847" t="s">
        <v>68448</v>
      </c>
      <c r="C847" t="s">
        <v>16787</v>
      </c>
      <c r="D847" t="s">
        <v>47425</v>
      </c>
      <c r="E847" t="s">
        <v>47426</v>
      </c>
      <c r="F847" t="s">
        <v>47427</v>
      </c>
      <c r="G847">
        <v>765641</v>
      </c>
      <c r="H847" t="s">
        <v>72</v>
      </c>
      <c r="I847" t="s">
        <v>89</v>
      </c>
      <c r="J847" t="s">
        <v>16794</v>
      </c>
      <c r="K847" t="s">
        <v>73</v>
      </c>
      <c r="L847">
        <v>1</v>
      </c>
      <c r="M847" t="s">
        <v>47428</v>
      </c>
      <c r="N847" t="s">
        <v>47429</v>
      </c>
      <c r="P847" t="s">
        <v>17237</v>
      </c>
      <c r="Q847" t="s">
        <v>17239</v>
      </c>
      <c r="R847" t="s">
        <v>47431</v>
      </c>
      <c r="T847" t="s">
        <v>141</v>
      </c>
      <c r="U847" t="s">
        <v>16727</v>
      </c>
      <c r="V847" t="s">
        <v>52477</v>
      </c>
      <c r="W847" t="s">
        <v>16663</v>
      </c>
      <c r="X847" t="s">
        <v>16662</v>
      </c>
      <c r="Y847" t="s">
        <v>76</v>
      </c>
      <c r="Z847" t="s">
        <v>77</v>
      </c>
      <c r="AA847" t="s">
        <v>179</v>
      </c>
      <c r="AB847" t="s">
        <v>16860</v>
      </c>
      <c r="AC847" t="s">
        <v>107</v>
      </c>
      <c r="AD847" t="s">
        <v>52478</v>
      </c>
      <c r="AE847" t="s">
        <v>20208</v>
      </c>
      <c r="AF847" t="s">
        <v>52479</v>
      </c>
      <c r="AG847" t="s">
        <v>22433</v>
      </c>
      <c r="AH847" t="s">
        <v>16779</v>
      </c>
      <c r="AI847" t="s">
        <v>22433</v>
      </c>
      <c r="AJ847">
        <v>1</v>
      </c>
      <c r="AK847" t="s">
        <v>98</v>
      </c>
      <c r="AL847" t="s">
        <v>79</v>
      </c>
      <c r="AO847">
        <v>18</v>
      </c>
      <c r="AP847" t="s">
        <v>91</v>
      </c>
      <c r="AQ847" t="s">
        <v>80</v>
      </c>
      <c r="AR847" t="s">
        <v>16796</v>
      </c>
      <c r="AT847">
        <v>0</v>
      </c>
      <c r="AU847">
        <v>0</v>
      </c>
      <c r="AV847" t="s">
        <v>17134</v>
      </c>
      <c r="BI847" t="s">
        <v>81</v>
      </c>
      <c r="BJ847" t="s">
        <v>81</v>
      </c>
      <c r="BK847" t="s">
        <v>81</v>
      </c>
      <c r="BM847" t="s">
        <v>52480</v>
      </c>
      <c r="BN847" t="s">
        <v>52481</v>
      </c>
      <c r="BQ847" t="s">
        <v>52482</v>
      </c>
      <c r="BS847" t="s">
        <v>17202</v>
      </c>
      <c r="BV847" t="s">
        <v>52478</v>
      </c>
      <c r="BW847">
        <v>0</v>
      </c>
      <c r="BX847">
        <v>1</v>
      </c>
      <c r="CE847" t="s">
        <v>16880</v>
      </c>
      <c r="CF847" t="s">
        <v>16881</v>
      </c>
      <c r="CG847" t="s">
        <v>16882</v>
      </c>
      <c r="CK847" t="s">
        <v>16883</v>
      </c>
      <c r="CL847" t="s">
        <v>80</v>
      </c>
      <c r="CM847">
        <v>0</v>
      </c>
      <c r="CN847">
        <v>97.024699999999996</v>
      </c>
      <c r="CO847">
        <v>637.48</v>
      </c>
      <c r="CP847">
        <v>2425</v>
      </c>
      <c r="CQ847" t="s">
        <v>17312</v>
      </c>
      <c r="CR847" t="s">
        <v>17313</v>
      </c>
      <c r="CT847" t="s">
        <v>18377</v>
      </c>
      <c r="DS847">
        <v>0</v>
      </c>
      <c r="DU847">
        <v>1</v>
      </c>
      <c r="DV847">
        <v>0</v>
      </c>
      <c r="DW847">
        <v>0</v>
      </c>
      <c r="DY847">
        <v>0</v>
      </c>
      <c r="DZ847">
        <v>0</v>
      </c>
      <c r="EC847" t="s">
        <v>21330</v>
      </c>
      <c r="ED847">
        <v>1</v>
      </c>
      <c r="EE847" cm="1">
        <f t="array" ref="EE847">SUM(COUNTIFS(Table_Pending_Today[job_type_code],{"WB","WQ","Z5","Z7","U8","QU","7W","2V","2W","2X"},Table_Pending_Today[Order_Number],Table_Pending_Today[[#This Row],[Order_Number]]))</f>
        <v>0</v>
      </c>
      <c r="EF847">
        <f>COUNTIFS(Table_Pending_Today[Order_Number],Table_Pending_Today[[#This Row],[Order_Number]],Table_Pending_Today[tech_contractor],"INHOUSE")</f>
        <v>0</v>
      </c>
      <c r="EG847">
        <f>COUNTIFS(Table_Pending_Today[Order_Number],Table_Pending_Today[[#This Row],[Order_Number]],Table_Pending_Today[tech_contractor],"CONTRACTOR")</f>
        <v>0</v>
      </c>
      <c r="EH847" cm="1">
        <f t="array" ref="EH847">SUM(COUNTIFS(Table_Pending_Today[job_type_code],{"XV","XQ","XT","XU"},Table_Pending_Today[Order_Number],Table_Pending_Today[[#This Row],[Order_Number]]))</f>
        <v>0</v>
      </c>
      <c r="EI847" cm="1">
        <f t="array" ref="EI847">SUM(COUNTIFS(Table_Pending_Today[job_type_code],{"XV","XQ","XT","XU"},Table_Pending_Today[Order_Number],Table_Pending_Today[[#This Row],[Order_Number]],Table_Pending_Today[In-House],1))</f>
        <v>0</v>
      </c>
      <c r="EJ847" cm="1">
        <f t="array" ref="EJ847">SUM(COUNTIFS(Table_Pending_Today[job_type_code],{"XV","XQ","XT","XU"},Table_Pending_Today[Order_Number],Table_Pending_Today[[#This Row],[Order_Number]],Table_Pending_Today[Contractor],1))</f>
        <v>0</v>
      </c>
      <c r="EK847" cm="1">
        <f t="array" ref="EK847">SUM(COUNTIFS(Table_Pending_Today[job_type_code],{"WB","WQ","Z5","Z7","U8","QU","7W","2V","2W","2X"},Table_Pending_Today[Order_Number],Table_Pending_Today[[#This Row],[Order_Number]]))</f>
        <v>0</v>
      </c>
      <c r="EL847" cm="1">
        <f t="array" ref="EL847">SUM(COUNTIFS(Table_Pending_Today[job_type_code],{"WB","WQ","Z5","Z7","U8","QU","7W","2V","2W","2X"},Table_Pending_Today[In-House],1,Table_Pending_Today[Order_Number],Table_Pending_Today[[#This Row],[Order_Number]]))</f>
        <v>0</v>
      </c>
      <c r="EM847" cm="1">
        <f t="array" ref="EM847">SUM(COUNTIFS(Table_Pending_Today[job_type_code],{"WB","WQ","Z5","Z7","U8","QU","7W","2V","2W","2X"},Table_Pending_Today[Contractor],1,Table_Pending_Today[Order_Number],Table_Pending_Today[[#This Row],[Order_Number]]))</f>
        <v>0</v>
      </c>
      <c r="EN847" cm="1">
        <f t="array" ref="EN847">IF(SUM(COUNTIFS(Table_Pending_Today[Order_Type_Desc],{"Install","Service Order","Restart"},Table_Pending_Today[Order_Number],Table_Pending_Today[[#This Row],[Order_Number]]))&gt;0,1,0)</f>
        <v>0</v>
      </c>
      <c r="EO847" cm="1">
        <f t="array" ref="EO847">IF(SUM(COUNTIFS(Table_Pending_Today[Order_Type_Desc],{"Install","Service Order","Restart"},Table_Pending_Today[In-House],1,Table_Pending_Today[Order_Number],Table_Pending_Today[[#This Row],[Order_Number]]))&gt;0,1,0)</f>
        <v>0</v>
      </c>
      <c r="EP847" cm="1">
        <f t="array" ref="EP847">IF(SUM(COUNTIFS(Table_Pending_Today[Order_Type_Desc],{"Install","Service Order","Restart"},Table_Pending_Today[Contractor],1,Table_Pending_Today[Order_Number],Table_Pending_Today[[#This Row],[Order_Number]]))&gt;0,1,0)</f>
        <v>0</v>
      </c>
      <c r="EQ847">
        <f>IF(SUM(COUNTIFS(Table_Pending_Today[Order_Type_Desc],"Special Request",Table_Pending_Today[Bury_Drop],0,Table_Pending_Today[In-House],1,Table_Pending_Today[Order_Number],Table_Pending_Today[[#This Row],[Order_Number]]))&gt;0,1,0)</f>
        <v>0</v>
      </c>
      <c r="ER847">
        <f>SUM(COUNTIFS(Table_Pending_Today[Order_Type_Desc],"Special Request",Table_Pending_Today[Bury_Drop],0,Table_Pending_Today[Contractor],1,Table_Pending_Today[Order_Number],Table_Pending_Today[[#This Row],[Order_Number]]))</f>
        <v>0</v>
      </c>
    </row>
    <row r="848" spans="1:148" x14ac:dyDescent="0.25">
      <c r="A848" t="s">
        <v>22433</v>
      </c>
      <c r="B848" t="s">
        <v>68448</v>
      </c>
      <c r="C848" t="s">
        <v>16787</v>
      </c>
      <c r="D848" t="s">
        <v>46456</v>
      </c>
      <c r="E848" t="s">
        <v>46457</v>
      </c>
      <c r="F848" t="s">
        <v>46458</v>
      </c>
      <c r="G848">
        <v>765644</v>
      </c>
      <c r="H848" t="s">
        <v>72</v>
      </c>
      <c r="I848" t="s">
        <v>89</v>
      </c>
      <c r="J848" t="s">
        <v>16924</v>
      </c>
      <c r="K848" t="s">
        <v>73</v>
      </c>
      <c r="L848">
        <v>1</v>
      </c>
      <c r="M848" t="s">
        <v>46459</v>
      </c>
      <c r="N848" t="s">
        <v>46460</v>
      </c>
      <c r="P848" t="s">
        <v>17217</v>
      </c>
      <c r="Q848" t="s">
        <v>17526</v>
      </c>
      <c r="R848" t="s">
        <v>46462</v>
      </c>
      <c r="S848" t="s">
        <v>46463</v>
      </c>
      <c r="T848" t="s">
        <v>141</v>
      </c>
      <c r="U848" t="s">
        <v>16727</v>
      </c>
      <c r="V848" t="s">
        <v>52483</v>
      </c>
      <c r="W848" t="s">
        <v>16663</v>
      </c>
      <c r="X848" t="s">
        <v>16653</v>
      </c>
      <c r="Y848" t="s">
        <v>76</v>
      </c>
      <c r="Z848" t="s">
        <v>16848</v>
      </c>
      <c r="AA848" t="s">
        <v>179</v>
      </c>
      <c r="AB848" t="s">
        <v>16860</v>
      </c>
      <c r="AC848" t="s">
        <v>107</v>
      </c>
      <c r="AD848" t="s">
        <v>21888</v>
      </c>
      <c r="AE848" t="s">
        <v>20208</v>
      </c>
      <c r="AF848" t="s">
        <v>52484</v>
      </c>
      <c r="AG848" t="s">
        <v>22433</v>
      </c>
      <c r="AH848" t="s">
        <v>16937</v>
      </c>
      <c r="AI848" t="s">
        <v>22433</v>
      </c>
      <c r="AJ848">
        <v>0</v>
      </c>
      <c r="AL848" t="s">
        <v>19671</v>
      </c>
      <c r="AM848" t="s">
        <v>87</v>
      </c>
      <c r="AO848">
        <v>18</v>
      </c>
      <c r="AP848" t="s">
        <v>91</v>
      </c>
      <c r="AQ848" t="s">
        <v>80</v>
      </c>
      <c r="AR848" t="s">
        <v>16925</v>
      </c>
      <c r="AT848">
        <v>0</v>
      </c>
      <c r="AU848">
        <v>0</v>
      </c>
      <c r="AV848" t="s">
        <v>17112</v>
      </c>
      <c r="BI848" t="s">
        <v>81</v>
      </c>
      <c r="BJ848" t="s">
        <v>81</v>
      </c>
      <c r="BK848" t="s">
        <v>81</v>
      </c>
      <c r="BM848" t="s">
        <v>52485</v>
      </c>
      <c r="BN848" t="s">
        <v>52486</v>
      </c>
      <c r="BQ848" t="s">
        <v>52487</v>
      </c>
      <c r="BS848" t="s">
        <v>17202</v>
      </c>
      <c r="BT848" t="s">
        <v>17751</v>
      </c>
      <c r="BU848" t="s">
        <v>17983</v>
      </c>
      <c r="BV848" t="s">
        <v>21888</v>
      </c>
      <c r="BW848">
        <v>0</v>
      </c>
      <c r="BX848">
        <v>0</v>
      </c>
      <c r="CE848" t="s">
        <v>16880</v>
      </c>
      <c r="CF848" t="s">
        <v>16881</v>
      </c>
      <c r="CG848" t="s">
        <v>16882</v>
      </c>
      <c r="CK848" t="s">
        <v>16920</v>
      </c>
      <c r="CL848" t="s">
        <v>80</v>
      </c>
      <c r="CM848">
        <v>0</v>
      </c>
      <c r="CN848">
        <v>97.564099999999996</v>
      </c>
      <c r="CO848">
        <v>4.84</v>
      </c>
      <c r="CP848">
        <v>1025</v>
      </c>
      <c r="CQ848" t="s">
        <v>17312</v>
      </c>
      <c r="CR848" t="s">
        <v>17313</v>
      </c>
      <c r="CS848" t="s">
        <v>17314</v>
      </c>
      <c r="CT848" t="s">
        <v>19385</v>
      </c>
      <c r="CU848" t="s">
        <v>16885</v>
      </c>
      <c r="DS848">
        <v>0</v>
      </c>
      <c r="DU848">
        <v>1</v>
      </c>
      <c r="DV848">
        <v>0</v>
      </c>
      <c r="DW848">
        <v>0</v>
      </c>
      <c r="DY848">
        <v>0</v>
      </c>
      <c r="DZ848">
        <v>0</v>
      </c>
      <c r="EC848" t="s">
        <v>21330</v>
      </c>
      <c r="ED848">
        <v>1</v>
      </c>
      <c r="EE848" cm="1">
        <f t="array" ref="EE848">SUM(COUNTIFS(Table_Pending_Today[job_type_code],{"WB","WQ","Z5","Z7","U8","QU","7W","2V","2W","2X"},Table_Pending_Today[Order_Number],Table_Pending_Today[[#This Row],[Order_Number]]))</f>
        <v>0</v>
      </c>
      <c r="EF848">
        <f>COUNTIFS(Table_Pending_Today[Order_Number],Table_Pending_Today[[#This Row],[Order_Number]],Table_Pending_Today[tech_contractor],"INHOUSE")</f>
        <v>1</v>
      </c>
      <c r="EG848">
        <f>COUNTIFS(Table_Pending_Today[Order_Number],Table_Pending_Today[[#This Row],[Order_Number]],Table_Pending_Today[tech_contractor],"CONTRACTOR")</f>
        <v>0</v>
      </c>
      <c r="EH848" cm="1">
        <f t="array" ref="EH848">SUM(COUNTIFS(Table_Pending_Today[job_type_code],{"XV","XQ","XT","XU"},Table_Pending_Today[Order_Number],Table_Pending_Today[[#This Row],[Order_Number]]))</f>
        <v>0</v>
      </c>
      <c r="EI848" cm="1">
        <f t="array" ref="EI848">SUM(COUNTIFS(Table_Pending_Today[job_type_code],{"XV","XQ","XT","XU"},Table_Pending_Today[Order_Number],Table_Pending_Today[[#This Row],[Order_Number]],Table_Pending_Today[In-House],1))</f>
        <v>0</v>
      </c>
      <c r="EJ848" cm="1">
        <f t="array" ref="EJ848">SUM(COUNTIFS(Table_Pending_Today[job_type_code],{"XV","XQ","XT","XU"},Table_Pending_Today[Order_Number],Table_Pending_Today[[#This Row],[Order_Number]],Table_Pending_Today[Contractor],1))</f>
        <v>0</v>
      </c>
      <c r="EK848" cm="1">
        <f t="array" ref="EK848">SUM(COUNTIFS(Table_Pending_Today[job_type_code],{"WB","WQ","Z5","Z7","U8","QU","7W","2V","2W","2X"},Table_Pending_Today[Order_Number],Table_Pending_Today[[#This Row],[Order_Number]]))</f>
        <v>0</v>
      </c>
      <c r="EL848" cm="1">
        <f t="array" ref="EL848">SUM(COUNTIFS(Table_Pending_Today[job_type_code],{"WB","WQ","Z5","Z7","U8","QU","7W","2V","2W","2X"},Table_Pending_Today[In-House],1,Table_Pending_Today[Order_Number],Table_Pending_Today[[#This Row],[Order_Number]]))</f>
        <v>0</v>
      </c>
      <c r="EM848" cm="1">
        <f t="array" ref="EM848">SUM(COUNTIFS(Table_Pending_Today[job_type_code],{"WB","WQ","Z5","Z7","U8","QU","7W","2V","2W","2X"},Table_Pending_Today[Contractor],1,Table_Pending_Today[Order_Number],Table_Pending_Today[[#This Row],[Order_Number]]))</f>
        <v>0</v>
      </c>
      <c r="EN848" cm="1">
        <f t="array" ref="EN848">IF(SUM(COUNTIFS(Table_Pending_Today[Order_Type_Desc],{"Install","Service Order","Restart"},Table_Pending_Today[Order_Number],Table_Pending_Today[[#This Row],[Order_Number]]))&gt;0,1,0)</f>
        <v>0</v>
      </c>
      <c r="EO848" cm="1">
        <f t="array" ref="EO848">IF(SUM(COUNTIFS(Table_Pending_Today[Order_Type_Desc],{"Install","Service Order","Restart"},Table_Pending_Today[In-House],1,Table_Pending_Today[Order_Number],Table_Pending_Today[[#This Row],[Order_Number]]))&gt;0,1,0)</f>
        <v>0</v>
      </c>
      <c r="EP848" cm="1">
        <f t="array" ref="EP848">IF(SUM(COUNTIFS(Table_Pending_Today[Order_Type_Desc],{"Install","Service Order","Restart"},Table_Pending_Today[Contractor],1,Table_Pending_Today[Order_Number],Table_Pending_Today[[#This Row],[Order_Number]]))&gt;0,1,0)</f>
        <v>0</v>
      </c>
      <c r="EQ848">
        <f>IF(SUM(COUNTIFS(Table_Pending_Today[Order_Type_Desc],"Special Request",Table_Pending_Today[Bury_Drop],0,Table_Pending_Today[In-House],1,Table_Pending_Today[Order_Number],Table_Pending_Today[[#This Row],[Order_Number]]))&gt;0,1,0)</f>
        <v>0</v>
      </c>
      <c r="ER848">
        <f>SUM(COUNTIFS(Table_Pending_Today[Order_Type_Desc],"Special Request",Table_Pending_Today[Bury_Drop],0,Table_Pending_Today[Contractor],1,Table_Pending_Today[Order_Number],Table_Pending_Today[[#This Row],[Order_Number]]))</f>
        <v>0</v>
      </c>
    </row>
    <row r="849" spans="1:148" x14ac:dyDescent="0.25">
      <c r="A849" t="s">
        <v>22433</v>
      </c>
      <c r="B849" t="s">
        <v>68448</v>
      </c>
      <c r="C849" t="s">
        <v>16787</v>
      </c>
      <c r="D849" t="s">
        <v>44956</v>
      </c>
      <c r="E849" t="s">
        <v>44957</v>
      </c>
      <c r="F849" t="s">
        <v>44958</v>
      </c>
      <c r="G849">
        <v>766114</v>
      </c>
      <c r="H849" t="s">
        <v>72</v>
      </c>
      <c r="I849" t="s">
        <v>16913</v>
      </c>
      <c r="J849" t="s">
        <v>16914</v>
      </c>
      <c r="K849" t="s">
        <v>73</v>
      </c>
      <c r="L849">
        <v>0</v>
      </c>
      <c r="M849" t="s">
        <v>44959</v>
      </c>
      <c r="N849" t="s">
        <v>44960</v>
      </c>
      <c r="P849" t="s">
        <v>44961</v>
      </c>
      <c r="Q849" t="s">
        <v>70235</v>
      </c>
      <c r="R849" t="s">
        <v>44963</v>
      </c>
      <c r="T849" t="s">
        <v>141</v>
      </c>
      <c r="U849" t="s">
        <v>16727</v>
      </c>
      <c r="V849" t="s">
        <v>70236</v>
      </c>
      <c r="W849" t="s">
        <v>16663</v>
      </c>
      <c r="X849" t="s">
        <v>17049</v>
      </c>
      <c r="Y849" t="s">
        <v>76</v>
      </c>
      <c r="Z849" t="s">
        <v>77</v>
      </c>
      <c r="AA849" t="s">
        <v>171</v>
      </c>
      <c r="AB849" t="s">
        <v>17051</v>
      </c>
      <c r="AC849" t="s">
        <v>173</v>
      </c>
      <c r="AD849" t="s">
        <v>70237</v>
      </c>
      <c r="AE849" t="s">
        <v>22433</v>
      </c>
      <c r="AF849" t="s">
        <v>70238</v>
      </c>
      <c r="AG849" t="s">
        <v>22433</v>
      </c>
      <c r="AH849" t="s">
        <v>17432</v>
      </c>
      <c r="AJ849">
        <v>0</v>
      </c>
      <c r="AL849" t="s">
        <v>79</v>
      </c>
      <c r="AO849">
        <v>18</v>
      </c>
      <c r="AP849" t="s">
        <v>16915</v>
      </c>
      <c r="AQ849" t="s">
        <v>92</v>
      </c>
      <c r="AR849" t="s">
        <v>16916</v>
      </c>
      <c r="AT849">
        <v>0</v>
      </c>
      <c r="AU849">
        <v>0</v>
      </c>
      <c r="AV849" t="s">
        <v>17603</v>
      </c>
      <c r="BI849" t="s">
        <v>81</v>
      </c>
      <c r="BJ849" t="s">
        <v>81</v>
      </c>
      <c r="BK849" t="s">
        <v>81</v>
      </c>
      <c r="BM849" t="s">
        <v>70239</v>
      </c>
      <c r="BN849" t="s">
        <v>70240</v>
      </c>
      <c r="BQ849" t="s">
        <v>70241</v>
      </c>
      <c r="BS849" t="s">
        <v>17202</v>
      </c>
      <c r="BV849" t="s">
        <v>70237</v>
      </c>
      <c r="BW849">
        <v>0</v>
      </c>
      <c r="BX849">
        <v>1</v>
      </c>
      <c r="CE849" t="s">
        <v>16880</v>
      </c>
      <c r="CF849" t="s">
        <v>16881</v>
      </c>
      <c r="CG849" t="s">
        <v>16882</v>
      </c>
      <c r="CK849" t="s">
        <v>16947</v>
      </c>
      <c r="CL849" t="s">
        <v>92</v>
      </c>
      <c r="CM849">
        <v>0</v>
      </c>
      <c r="CN849">
        <v>98.148200000000003</v>
      </c>
      <c r="CO849">
        <v>203.8</v>
      </c>
      <c r="CP849">
        <v>0</v>
      </c>
      <c r="CQ849" t="s">
        <v>17312</v>
      </c>
      <c r="CR849" t="s">
        <v>17313</v>
      </c>
      <c r="CS849" t="s">
        <v>55432</v>
      </c>
      <c r="CT849" t="s">
        <v>55433</v>
      </c>
      <c r="CU849" t="s">
        <v>16947</v>
      </c>
      <c r="CV849" t="s">
        <v>55434</v>
      </c>
      <c r="DU849">
        <v>1</v>
      </c>
      <c r="DV849">
        <v>1</v>
      </c>
      <c r="DW849">
        <v>0</v>
      </c>
      <c r="DY849">
        <v>0</v>
      </c>
      <c r="DZ849">
        <v>0</v>
      </c>
      <c r="EC849" t="s">
        <v>21320</v>
      </c>
      <c r="ED849">
        <v>0</v>
      </c>
      <c r="EE849" cm="1">
        <f t="array" ref="EE849">SUM(COUNTIFS(Table_Pending_Today[job_type_code],{"WB","WQ","Z5","Z7","U8","QU","7W","2V","2W","2X"},Table_Pending_Today[Order_Number],Table_Pending_Today[[#This Row],[Order_Number]]))</f>
        <v>0</v>
      </c>
      <c r="EF849">
        <f>COUNTIFS(Table_Pending_Today[Order_Number],Table_Pending_Today[[#This Row],[Order_Number]],Table_Pending_Today[tech_contractor],"INHOUSE")</f>
        <v>0</v>
      </c>
      <c r="EG849">
        <f>COUNTIFS(Table_Pending_Today[Order_Number],Table_Pending_Today[[#This Row],[Order_Number]],Table_Pending_Today[tech_contractor],"CONTRACTOR")</f>
        <v>0</v>
      </c>
      <c r="EH849" cm="1">
        <f t="array" ref="EH849">SUM(COUNTIFS(Table_Pending_Today[job_type_code],{"XV","XQ","XT","XU"},Table_Pending_Today[Order_Number],Table_Pending_Today[[#This Row],[Order_Number]]))</f>
        <v>1</v>
      </c>
      <c r="EI849" cm="1">
        <f t="array" ref="EI849">SUM(COUNTIFS(Table_Pending_Today[job_type_code],{"XV","XQ","XT","XU"},Table_Pending_Today[Order_Number],Table_Pending_Today[[#This Row],[Order_Number]],Table_Pending_Today[In-House],1))</f>
        <v>0</v>
      </c>
      <c r="EJ849" cm="1">
        <f t="array" ref="EJ849">SUM(COUNTIFS(Table_Pending_Today[job_type_code],{"XV","XQ","XT","XU"},Table_Pending_Today[Order_Number],Table_Pending_Today[[#This Row],[Order_Number]],Table_Pending_Today[Contractor],1))</f>
        <v>0</v>
      </c>
      <c r="EK849" cm="1">
        <f t="array" ref="EK849">SUM(COUNTIFS(Table_Pending_Today[job_type_code],{"WB","WQ","Z5","Z7","U8","QU","7W","2V","2W","2X"},Table_Pending_Today[Order_Number],Table_Pending_Today[[#This Row],[Order_Number]]))</f>
        <v>0</v>
      </c>
      <c r="EL849" cm="1">
        <f t="array" ref="EL849">SUM(COUNTIFS(Table_Pending_Today[job_type_code],{"WB","WQ","Z5","Z7","U8","QU","7W","2V","2W","2X"},Table_Pending_Today[In-House],1,Table_Pending_Today[Order_Number],Table_Pending_Today[[#This Row],[Order_Number]]))</f>
        <v>0</v>
      </c>
      <c r="EM849" cm="1">
        <f t="array" ref="EM849">SUM(COUNTIFS(Table_Pending_Today[job_type_code],{"WB","WQ","Z5","Z7","U8","QU","7W","2V","2W","2X"},Table_Pending_Today[Contractor],1,Table_Pending_Today[Order_Number],Table_Pending_Today[[#This Row],[Order_Number]]))</f>
        <v>0</v>
      </c>
      <c r="EN849" cm="1">
        <f t="array" ref="EN849">IF(SUM(COUNTIFS(Table_Pending_Today[Order_Type_Desc],{"Install","Service Order","Restart"},Table_Pending_Today[Order_Number],Table_Pending_Today[[#This Row],[Order_Number]]))&gt;0,1,0)</f>
        <v>0</v>
      </c>
      <c r="EO849" cm="1">
        <f t="array" ref="EO849">IF(SUM(COUNTIFS(Table_Pending_Today[Order_Type_Desc],{"Install","Service Order","Restart"},Table_Pending_Today[In-House],1,Table_Pending_Today[Order_Number],Table_Pending_Today[[#This Row],[Order_Number]]))&gt;0,1,0)</f>
        <v>0</v>
      </c>
      <c r="EP849" cm="1">
        <f t="array" ref="EP849">IF(SUM(COUNTIFS(Table_Pending_Today[Order_Type_Desc],{"Install","Service Order","Restart"},Table_Pending_Today[Contractor],1,Table_Pending_Today[Order_Number],Table_Pending_Today[[#This Row],[Order_Number]]))&gt;0,1,0)</f>
        <v>0</v>
      </c>
      <c r="EQ849">
        <f>IF(SUM(COUNTIFS(Table_Pending_Today[Order_Type_Desc],"Special Request",Table_Pending_Today[Bury_Drop],0,Table_Pending_Today[In-House],1,Table_Pending_Today[Order_Number],Table_Pending_Today[[#This Row],[Order_Number]]))&gt;0,1,0)</f>
        <v>0</v>
      </c>
      <c r="ER849">
        <f>SUM(COUNTIFS(Table_Pending_Today[Order_Type_Desc],"Special Request",Table_Pending_Today[Bury_Drop],0,Table_Pending_Today[Contractor],1,Table_Pending_Today[Order_Number],Table_Pending_Today[[#This Row],[Order_Number]]))</f>
        <v>0</v>
      </c>
    </row>
    <row r="850" spans="1:148" x14ac:dyDescent="0.25">
      <c r="A850" t="s">
        <v>22433</v>
      </c>
      <c r="B850" t="s">
        <v>68448</v>
      </c>
      <c r="C850" t="s">
        <v>16787</v>
      </c>
      <c r="D850" t="s">
        <v>46258</v>
      </c>
      <c r="E850" t="s">
        <v>46259</v>
      </c>
      <c r="F850" t="s">
        <v>46260</v>
      </c>
      <c r="G850">
        <v>766097</v>
      </c>
      <c r="H850" t="s">
        <v>16844</v>
      </c>
      <c r="I850" t="s">
        <v>17273</v>
      </c>
      <c r="J850" t="s">
        <v>17634</v>
      </c>
      <c r="K850" t="s">
        <v>73</v>
      </c>
      <c r="L850">
        <v>0</v>
      </c>
      <c r="M850" t="s">
        <v>46261</v>
      </c>
      <c r="N850" t="s">
        <v>46262</v>
      </c>
      <c r="P850" t="s">
        <v>19972</v>
      </c>
      <c r="Q850" t="s">
        <v>21828</v>
      </c>
      <c r="R850" t="s">
        <v>46264</v>
      </c>
      <c r="T850" t="s">
        <v>141</v>
      </c>
      <c r="U850" t="s">
        <v>16727</v>
      </c>
      <c r="V850" t="s">
        <v>70242</v>
      </c>
      <c r="W850" t="s">
        <v>16663</v>
      </c>
      <c r="X850" t="s">
        <v>16659</v>
      </c>
      <c r="Y850" t="s">
        <v>76</v>
      </c>
      <c r="Z850" t="s">
        <v>77</v>
      </c>
      <c r="AA850" t="s">
        <v>179</v>
      </c>
      <c r="AB850" t="s">
        <v>17051</v>
      </c>
      <c r="AC850" t="s">
        <v>107</v>
      </c>
      <c r="AD850" t="s">
        <v>21829</v>
      </c>
      <c r="AE850" t="s">
        <v>22433</v>
      </c>
      <c r="AF850" t="s">
        <v>70243</v>
      </c>
      <c r="AG850" t="s">
        <v>22433</v>
      </c>
      <c r="AH850" t="s">
        <v>16836</v>
      </c>
      <c r="AJ850">
        <v>0</v>
      </c>
      <c r="AL850" t="s">
        <v>79</v>
      </c>
      <c r="AO850">
        <v>20</v>
      </c>
      <c r="AP850" t="s">
        <v>17274</v>
      </c>
      <c r="AQ850" t="s">
        <v>80</v>
      </c>
      <c r="AR850" t="s">
        <v>17274</v>
      </c>
      <c r="AT850">
        <v>0</v>
      </c>
      <c r="AU850">
        <v>0</v>
      </c>
      <c r="AV850" t="s">
        <v>21824</v>
      </c>
      <c r="BI850" t="s">
        <v>81</v>
      </c>
      <c r="BJ850" t="s">
        <v>81</v>
      </c>
      <c r="BK850" t="s">
        <v>81</v>
      </c>
      <c r="BM850" t="s">
        <v>70244</v>
      </c>
      <c r="BN850" t="s">
        <v>70245</v>
      </c>
      <c r="BS850" t="s">
        <v>17202</v>
      </c>
      <c r="BV850" t="s">
        <v>21829</v>
      </c>
      <c r="BW850">
        <v>0</v>
      </c>
      <c r="BX850">
        <v>0</v>
      </c>
      <c r="CE850" t="s">
        <v>16880</v>
      </c>
      <c r="CF850" t="s">
        <v>16881</v>
      </c>
      <c r="CG850" t="s">
        <v>16882</v>
      </c>
      <c r="CK850" t="s">
        <v>16885</v>
      </c>
      <c r="CL850" t="s">
        <v>80</v>
      </c>
      <c r="CM850">
        <v>0</v>
      </c>
      <c r="CN850">
        <v>95.141599999999997</v>
      </c>
      <c r="CO850">
        <v>9.64</v>
      </c>
      <c r="CP850">
        <v>3875</v>
      </c>
      <c r="CQ850" t="s">
        <v>17320</v>
      </c>
      <c r="CR850" t="s">
        <v>17313</v>
      </c>
      <c r="CS850" t="s">
        <v>17314</v>
      </c>
      <c r="CT850" t="s">
        <v>17321</v>
      </c>
      <c r="CU850" t="s">
        <v>16885</v>
      </c>
      <c r="DU850">
        <v>1</v>
      </c>
      <c r="DV850">
        <v>0</v>
      </c>
      <c r="DW850">
        <v>0</v>
      </c>
      <c r="DY850">
        <v>0</v>
      </c>
      <c r="DZ850">
        <v>0</v>
      </c>
      <c r="EC850" t="s">
        <v>21337</v>
      </c>
      <c r="ED850">
        <v>0</v>
      </c>
      <c r="EE850" cm="1">
        <f t="array" ref="EE850">SUM(COUNTIFS(Table_Pending_Today[job_type_code],{"WB","WQ","Z5","Z7","U8","QU","7W","2V","2W","2X"},Table_Pending_Today[Order_Number],Table_Pending_Today[[#This Row],[Order_Number]]))</f>
        <v>0</v>
      </c>
      <c r="EF850">
        <f>COUNTIFS(Table_Pending_Today[Order_Number],Table_Pending_Today[[#This Row],[Order_Number]],Table_Pending_Today[tech_contractor],"INHOUSE")</f>
        <v>0</v>
      </c>
      <c r="EG850">
        <f>COUNTIFS(Table_Pending_Today[Order_Number],Table_Pending_Today[[#This Row],[Order_Number]],Table_Pending_Today[tech_contractor],"CONTRACTOR")</f>
        <v>0</v>
      </c>
      <c r="EH850" cm="1">
        <f t="array" ref="EH850">SUM(COUNTIFS(Table_Pending_Today[job_type_code],{"XV","XQ","XT","XU"},Table_Pending_Today[Order_Number],Table_Pending_Today[[#This Row],[Order_Number]]))</f>
        <v>0</v>
      </c>
      <c r="EI850" cm="1">
        <f t="array" ref="EI850">SUM(COUNTIFS(Table_Pending_Today[job_type_code],{"XV","XQ","XT","XU"},Table_Pending_Today[Order_Number],Table_Pending_Today[[#This Row],[Order_Number]],Table_Pending_Today[In-House],1))</f>
        <v>0</v>
      </c>
      <c r="EJ850" cm="1">
        <f t="array" ref="EJ850">SUM(COUNTIFS(Table_Pending_Today[job_type_code],{"XV","XQ","XT","XU"},Table_Pending_Today[Order_Number],Table_Pending_Today[[#This Row],[Order_Number]],Table_Pending_Today[Contractor],1))</f>
        <v>0</v>
      </c>
      <c r="EK850" cm="1">
        <f t="array" ref="EK850">SUM(COUNTIFS(Table_Pending_Today[job_type_code],{"WB","WQ","Z5","Z7","U8","QU","7W","2V","2W","2X"},Table_Pending_Today[Order_Number],Table_Pending_Today[[#This Row],[Order_Number]]))</f>
        <v>0</v>
      </c>
      <c r="EL850" cm="1">
        <f t="array" ref="EL850">SUM(COUNTIFS(Table_Pending_Today[job_type_code],{"WB","WQ","Z5","Z7","U8","QU","7W","2V","2W","2X"},Table_Pending_Today[In-House],1,Table_Pending_Today[Order_Number],Table_Pending_Today[[#This Row],[Order_Number]]))</f>
        <v>0</v>
      </c>
      <c r="EM850" cm="1">
        <f t="array" ref="EM850">SUM(COUNTIFS(Table_Pending_Today[job_type_code],{"WB","WQ","Z5","Z7","U8","QU","7W","2V","2W","2X"},Table_Pending_Today[Contractor],1,Table_Pending_Today[Order_Number],Table_Pending_Today[[#This Row],[Order_Number]]))</f>
        <v>0</v>
      </c>
      <c r="EN850" cm="1">
        <f t="array" ref="EN850">IF(SUM(COUNTIFS(Table_Pending_Today[Order_Type_Desc],{"Install","Service Order","Restart"},Table_Pending_Today[Order_Number],Table_Pending_Today[[#This Row],[Order_Number]]))&gt;0,1,0)</f>
        <v>0</v>
      </c>
      <c r="EO850" cm="1">
        <f t="array" ref="EO850">IF(SUM(COUNTIFS(Table_Pending_Today[Order_Type_Desc],{"Install","Service Order","Restart"},Table_Pending_Today[In-House],1,Table_Pending_Today[Order_Number],Table_Pending_Today[[#This Row],[Order_Number]]))&gt;0,1,0)</f>
        <v>0</v>
      </c>
      <c r="EP850" cm="1">
        <f t="array" ref="EP850">IF(SUM(COUNTIFS(Table_Pending_Today[Order_Type_Desc],{"Install","Service Order","Restart"},Table_Pending_Today[Contractor],1,Table_Pending_Today[Order_Number],Table_Pending_Today[[#This Row],[Order_Number]]))&gt;0,1,0)</f>
        <v>0</v>
      </c>
      <c r="EQ850">
        <f>IF(SUM(COUNTIFS(Table_Pending_Today[Order_Type_Desc],"Special Request",Table_Pending_Today[Bury_Drop],0,Table_Pending_Today[In-House],1,Table_Pending_Today[Order_Number],Table_Pending_Today[[#This Row],[Order_Number]]))&gt;0,1,0)</f>
        <v>0</v>
      </c>
      <c r="ER850">
        <f>SUM(COUNTIFS(Table_Pending_Today[Order_Type_Desc],"Special Request",Table_Pending_Today[Bury_Drop],0,Table_Pending_Today[Contractor],1,Table_Pending_Today[Order_Number],Table_Pending_Today[[#This Row],[Order_Number]]))</f>
        <v>0</v>
      </c>
    </row>
    <row r="851" spans="1:148" x14ac:dyDescent="0.25">
      <c r="A851" t="s">
        <v>22433</v>
      </c>
      <c r="B851" t="s">
        <v>68448</v>
      </c>
      <c r="C851" t="s">
        <v>16787</v>
      </c>
      <c r="D851" t="s">
        <v>45888</v>
      </c>
      <c r="E851" t="s">
        <v>45889</v>
      </c>
      <c r="F851" t="s">
        <v>45890</v>
      </c>
      <c r="G851">
        <v>766104</v>
      </c>
      <c r="H851" t="s">
        <v>72</v>
      </c>
      <c r="I851" t="s">
        <v>89</v>
      </c>
      <c r="J851" t="s">
        <v>16976</v>
      </c>
      <c r="K851" t="s">
        <v>73</v>
      </c>
      <c r="L851">
        <v>0</v>
      </c>
      <c r="M851" t="s">
        <v>45891</v>
      </c>
      <c r="N851" t="s">
        <v>45892</v>
      </c>
      <c r="P851" t="s">
        <v>18276</v>
      </c>
      <c r="Q851" t="s">
        <v>19631</v>
      </c>
      <c r="R851" t="s">
        <v>45894</v>
      </c>
      <c r="T851" t="s">
        <v>141</v>
      </c>
      <c r="U851" t="s">
        <v>16727</v>
      </c>
      <c r="V851" t="s">
        <v>70246</v>
      </c>
      <c r="W851" t="s">
        <v>16663</v>
      </c>
      <c r="X851" t="s">
        <v>17040</v>
      </c>
      <c r="Y851" t="s">
        <v>76</v>
      </c>
      <c r="Z851" t="s">
        <v>77</v>
      </c>
      <c r="AA851" t="s">
        <v>171</v>
      </c>
      <c r="AB851" t="s">
        <v>17044</v>
      </c>
      <c r="AC851" t="s">
        <v>173</v>
      </c>
      <c r="AD851" t="s">
        <v>70247</v>
      </c>
      <c r="AE851" t="s">
        <v>22433</v>
      </c>
      <c r="AF851" t="s">
        <v>70248</v>
      </c>
      <c r="AG851" t="s">
        <v>22433</v>
      </c>
      <c r="AH851" t="s">
        <v>16836</v>
      </c>
      <c r="AJ851">
        <v>0</v>
      </c>
      <c r="AL851" t="s">
        <v>79</v>
      </c>
      <c r="AO851">
        <v>18</v>
      </c>
      <c r="AP851" t="s">
        <v>91</v>
      </c>
      <c r="AQ851" t="s">
        <v>80</v>
      </c>
      <c r="AR851" t="s">
        <v>17006</v>
      </c>
      <c r="AT851">
        <v>0</v>
      </c>
      <c r="AU851">
        <v>0</v>
      </c>
      <c r="AV851" t="s">
        <v>18276</v>
      </c>
      <c r="BI851" t="s">
        <v>81</v>
      </c>
      <c r="BJ851" t="s">
        <v>81</v>
      </c>
      <c r="BK851" t="s">
        <v>81</v>
      </c>
      <c r="BM851" t="s">
        <v>70252</v>
      </c>
      <c r="BN851" t="s">
        <v>70253</v>
      </c>
      <c r="BQ851" t="s">
        <v>70254</v>
      </c>
      <c r="BS851" t="s">
        <v>17202</v>
      </c>
      <c r="BV851" t="s">
        <v>70247</v>
      </c>
      <c r="BW851">
        <v>0</v>
      </c>
      <c r="BX851">
        <v>0</v>
      </c>
      <c r="CE851" t="s">
        <v>16880</v>
      </c>
      <c r="CF851" t="s">
        <v>16881</v>
      </c>
      <c r="CG851" t="s">
        <v>16882</v>
      </c>
      <c r="CK851" t="s">
        <v>16920</v>
      </c>
      <c r="CL851" t="s">
        <v>80</v>
      </c>
      <c r="CM851">
        <v>0</v>
      </c>
      <c r="CN851">
        <v>97.950699999999998</v>
      </c>
      <c r="CO851">
        <v>4.8499999999999996</v>
      </c>
      <c r="CP851">
        <v>275</v>
      </c>
      <c r="CQ851" t="s">
        <v>17312</v>
      </c>
      <c r="CR851" t="s">
        <v>17313</v>
      </c>
      <c r="CS851" t="s">
        <v>70249</v>
      </c>
      <c r="CT851" t="s">
        <v>70250</v>
      </c>
      <c r="CU851" t="s">
        <v>16920</v>
      </c>
      <c r="CV851" t="s">
        <v>70251</v>
      </c>
      <c r="DU851">
        <v>0</v>
      </c>
      <c r="DV851">
        <v>0</v>
      </c>
      <c r="DW851">
        <v>0</v>
      </c>
      <c r="DY851">
        <v>0</v>
      </c>
      <c r="DZ851">
        <v>0</v>
      </c>
      <c r="EC851" t="s">
        <v>21330</v>
      </c>
      <c r="ED851">
        <v>0</v>
      </c>
      <c r="EE851" cm="1">
        <f t="array" ref="EE851">SUM(COUNTIFS(Table_Pending_Today[job_type_code],{"WB","WQ","Z5","Z7","U8","QU","7W","2V","2W","2X"},Table_Pending_Today[Order_Number],Table_Pending_Today[[#This Row],[Order_Number]]))</f>
        <v>0</v>
      </c>
      <c r="EF851">
        <f>COUNTIFS(Table_Pending_Today[Order_Number],Table_Pending_Today[[#This Row],[Order_Number]],Table_Pending_Today[tech_contractor],"INHOUSE")</f>
        <v>0</v>
      </c>
      <c r="EG851">
        <f>COUNTIFS(Table_Pending_Today[Order_Number],Table_Pending_Today[[#This Row],[Order_Number]],Table_Pending_Today[tech_contractor],"CONTRACTOR")</f>
        <v>0</v>
      </c>
      <c r="EH851" cm="1">
        <f t="array" ref="EH851">SUM(COUNTIFS(Table_Pending_Today[job_type_code],{"XV","XQ","XT","XU"},Table_Pending_Today[Order_Number],Table_Pending_Today[[#This Row],[Order_Number]]))</f>
        <v>0</v>
      </c>
      <c r="EI851" cm="1">
        <f t="array" ref="EI851">SUM(COUNTIFS(Table_Pending_Today[job_type_code],{"XV","XQ","XT","XU"},Table_Pending_Today[Order_Number],Table_Pending_Today[[#This Row],[Order_Number]],Table_Pending_Today[In-House],1))</f>
        <v>0</v>
      </c>
      <c r="EJ851" cm="1">
        <f t="array" ref="EJ851">SUM(COUNTIFS(Table_Pending_Today[job_type_code],{"XV","XQ","XT","XU"},Table_Pending_Today[Order_Number],Table_Pending_Today[[#This Row],[Order_Number]],Table_Pending_Today[Contractor],1))</f>
        <v>0</v>
      </c>
      <c r="EK851" cm="1">
        <f t="array" ref="EK851">SUM(COUNTIFS(Table_Pending_Today[job_type_code],{"WB","WQ","Z5","Z7","U8","QU","7W","2V","2W","2X"},Table_Pending_Today[Order_Number],Table_Pending_Today[[#This Row],[Order_Number]]))</f>
        <v>0</v>
      </c>
      <c r="EL851" cm="1">
        <f t="array" ref="EL851">SUM(COUNTIFS(Table_Pending_Today[job_type_code],{"WB","WQ","Z5","Z7","U8","QU","7W","2V","2W","2X"},Table_Pending_Today[In-House],1,Table_Pending_Today[Order_Number],Table_Pending_Today[[#This Row],[Order_Number]]))</f>
        <v>0</v>
      </c>
      <c r="EM851" cm="1">
        <f t="array" ref="EM851">SUM(COUNTIFS(Table_Pending_Today[job_type_code],{"WB","WQ","Z5","Z7","U8","QU","7W","2V","2W","2X"},Table_Pending_Today[Contractor],1,Table_Pending_Today[Order_Number],Table_Pending_Today[[#This Row],[Order_Number]]))</f>
        <v>0</v>
      </c>
      <c r="EN851" cm="1">
        <f t="array" ref="EN851">IF(SUM(COUNTIFS(Table_Pending_Today[Order_Type_Desc],{"Install","Service Order","Restart"},Table_Pending_Today[Order_Number],Table_Pending_Today[[#This Row],[Order_Number]]))&gt;0,1,0)</f>
        <v>0</v>
      </c>
      <c r="EO851" cm="1">
        <f t="array" ref="EO851">IF(SUM(COUNTIFS(Table_Pending_Today[Order_Type_Desc],{"Install","Service Order","Restart"},Table_Pending_Today[In-House],1,Table_Pending_Today[Order_Number],Table_Pending_Today[[#This Row],[Order_Number]]))&gt;0,1,0)</f>
        <v>0</v>
      </c>
      <c r="EP851" cm="1">
        <f t="array" ref="EP851">IF(SUM(COUNTIFS(Table_Pending_Today[Order_Type_Desc],{"Install","Service Order","Restart"},Table_Pending_Today[Contractor],1,Table_Pending_Today[Order_Number],Table_Pending_Today[[#This Row],[Order_Number]]))&gt;0,1,0)</f>
        <v>0</v>
      </c>
      <c r="EQ851">
        <f>IF(SUM(COUNTIFS(Table_Pending_Today[Order_Type_Desc],"Special Request",Table_Pending_Today[Bury_Drop],0,Table_Pending_Today[In-House],1,Table_Pending_Today[Order_Number],Table_Pending_Today[[#This Row],[Order_Number]]))&gt;0,1,0)</f>
        <v>0</v>
      </c>
      <c r="ER851">
        <f>SUM(COUNTIFS(Table_Pending_Today[Order_Type_Desc],"Special Request",Table_Pending_Today[Bury_Drop],0,Table_Pending_Today[Contractor],1,Table_Pending_Today[Order_Number],Table_Pending_Today[[#This Row],[Order_Number]]))</f>
        <v>0</v>
      </c>
    </row>
    <row r="852" spans="1:148" x14ac:dyDescent="0.25">
      <c r="A852" t="s">
        <v>22433</v>
      </c>
      <c r="B852" t="s">
        <v>68448</v>
      </c>
      <c r="C852" t="s">
        <v>16787</v>
      </c>
      <c r="D852" t="s">
        <v>47189</v>
      </c>
      <c r="E852" t="s">
        <v>47190</v>
      </c>
      <c r="F852" t="s">
        <v>47191</v>
      </c>
      <c r="G852">
        <v>766105</v>
      </c>
      <c r="H852" t="s">
        <v>72</v>
      </c>
      <c r="I852" t="s">
        <v>16927</v>
      </c>
      <c r="J852" t="s">
        <v>16794</v>
      </c>
      <c r="K852" t="s">
        <v>73</v>
      </c>
      <c r="L852">
        <v>0</v>
      </c>
      <c r="M852" t="s">
        <v>47192</v>
      </c>
      <c r="N852" t="s">
        <v>47193</v>
      </c>
      <c r="P852" t="s">
        <v>90</v>
      </c>
      <c r="Q852" t="s">
        <v>17587</v>
      </c>
      <c r="R852" t="s">
        <v>47195</v>
      </c>
      <c r="T852" t="s">
        <v>141</v>
      </c>
      <c r="U852" t="s">
        <v>16727</v>
      </c>
      <c r="V852" t="s">
        <v>70255</v>
      </c>
      <c r="W852" t="s">
        <v>16663</v>
      </c>
      <c r="X852" t="s">
        <v>17018</v>
      </c>
      <c r="Y852" t="s">
        <v>76</v>
      </c>
      <c r="Z852" t="s">
        <v>77</v>
      </c>
      <c r="AA852" t="s">
        <v>171</v>
      </c>
      <c r="AB852" t="s">
        <v>16783</v>
      </c>
      <c r="AC852" t="s">
        <v>173</v>
      </c>
      <c r="AD852" t="s">
        <v>70256</v>
      </c>
      <c r="AE852" t="s">
        <v>22433</v>
      </c>
      <c r="AF852" t="s">
        <v>70248</v>
      </c>
      <c r="AG852" t="s">
        <v>22433</v>
      </c>
      <c r="AH852" t="s">
        <v>17432</v>
      </c>
      <c r="AJ852">
        <v>0</v>
      </c>
      <c r="AK852" t="s">
        <v>98</v>
      </c>
      <c r="AL852" t="s">
        <v>79</v>
      </c>
      <c r="AO852">
        <v>18</v>
      </c>
      <c r="AP852" t="s">
        <v>83</v>
      </c>
      <c r="AQ852" t="s">
        <v>80</v>
      </c>
      <c r="AR852" t="s">
        <v>17005</v>
      </c>
      <c r="AT852">
        <v>1</v>
      </c>
      <c r="AU852">
        <v>0</v>
      </c>
      <c r="AV852" t="s">
        <v>171</v>
      </c>
      <c r="BI852" t="s">
        <v>81</v>
      </c>
      <c r="BJ852" t="s">
        <v>81</v>
      </c>
      <c r="BK852" t="s">
        <v>81</v>
      </c>
      <c r="BM852" t="s">
        <v>70260</v>
      </c>
      <c r="BN852" t="s">
        <v>70261</v>
      </c>
      <c r="BQ852" t="s">
        <v>70262</v>
      </c>
      <c r="BS852" t="s">
        <v>17202</v>
      </c>
      <c r="BV852" t="s">
        <v>70256</v>
      </c>
      <c r="BW852">
        <v>0</v>
      </c>
      <c r="BX852">
        <v>1</v>
      </c>
      <c r="CA852" t="s">
        <v>16928</v>
      </c>
      <c r="CE852" t="s">
        <v>16880</v>
      </c>
      <c r="CF852" t="s">
        <v>16881</v>
      </c>
      <c r="CG852" t="s">
        <v>16882</v>
      </c>
      <c r="CK852" t="s">
        <v>16969</v>
      </c>
      <c r="CL852" t="s">
        <v>80</v>
      </c>
      <c r="CM852">
        <v>0</v>
      </c>
      <c r="CN852">
        <v>96.770099999999999</v>
      </c>
      <c r="CO852">
        <v>470.33</v>
      </c>
      <c r="CP852">
        <v>925</v>
      </c>
      <c r="CQ852" t="s">
        <v>17312</v>
      </c>
      <c r="CR852" t="s">
        <v>17313</v>
      </c>
      <c r="CS852" t="s">
        <v>70257</v>
      </c>
      <c r="CT852" t="s">
        <v>70258</v>
      </c>
      <c r="CU852" t="s">
        <v>16969</v>
      </c>
      <c r="CV852" t="s">
        <v>70259</v>
      </c>
      <c r="DU852">
        <v>1</v>
      </c>
      <c r="DV852">
        <v>0</v>
      </c>
      <c r="DW852">
        <v>0</v>
      </c>
      <c r="DY852">
        <v>0</v>
      </c>
      <c r="DZ852">
        <v>0</v>
      </c>
      <c r="EC852" t="s">
        <v>21330</v>
      </c>
      <c r="ED852">
        <v>0</v>
      </c>
      <c r="EE852" cm="1">
        <f t="array" ref="EE852">SUM(COUNTIFS(Table_Pending_Today[job_type_code],{"WB","WQ","Z5","Z7","U8","QU","7W","2V","2W","2X"},Table_Pending_Today[Order_Number],Table_Pending_Today[[#This Row],[Order_Number]]))</f>
        <v>0</v>
      </c>
      <c r="EF852">
        <f>COUNTIFS(Table_Pending_Today[Order_Number],Table_Pending_Today[[#This Row],[Order_Number]],Table_Pending_Today[tech_contractor],"INHOUSE")</f>
        <v>0</v>
      </c>
      <c r="EG852">
        <f>COUNTIFS(Table_Pending_Today[Order_Number],Table_Pending_Today[[#This Row],[Order_Number]],Table_Pending_Today[tech_contractor],"CONTRACTOR")</f>
        <v>0</v>
      </c>
      <c r="EH852" cm="1">
        <f t="array" ref="EH852">SUM(COUNTIFS(Table_Pending_Today[job_type_code],{"XV","XQ","XT","XU"},Table_Pending_Today[Order_Number],Table_Pending_Today[[#This Row],[Order_Number]]))</f>
        <v>0</v>
      </c>
      <c r="EI852" cm="1">
        <f t="array" ref="EI852">SUM(COUNTIFS(Table_Pending_Today[job_type_code],{"XV","XQ","XT","XU"},Table_Pending_Today[Order_Number],Table_Pending_Today[[#This Row],[Order_Number]],Table_Pending_Today[In-House],1))</f>
        <v>0</v>
      </c>
      <c r="EJ852" cm="1">
        <f t="array" ref="EJ852">SUM(COUNTIFS(Table_Pending_Today[job_type_code],{"XV","XQ","XT","XU"},Table_Pending_Today[Order_Number],Table_Pending_Today[[#This Row],[Order_Number]],Table_Pending_Today[Contractor],1))</f>
        <v>0</v>
      </c>
      <c r="EK852" cm="1">
        <f t="array" ref="EK852">SUM(COUNTIFS(Table_Pending_Today[job_type_code],{"WB","WQ","Z5","Z7","U8","QU","7W","2V","2W","2X"},Table_Pending_Today[Order_Number],Table_Pending_Today[[#This Row],[Order_Number]]))</f>
        <v>0</v>
      </c>
      <c r="EL852" cm="1">
        <f t="array" ref="EL852">SUM(COUNTIFS(Table_Pending_Today[job_type_code],{"WB","WQ","Z5","Z7","U8","QU","7W","2V","2W","2X"},Table_Pending_Today[In-House],1,Table_Pending_Today[Order_Number],Table_Pending_Today[[#This Row],[Order_Number]]))</f>
        <v>0</v>
      </c>
      <c r="EM852" cm="1">
        <f t="array" ref="EM852">SUM(COUNTIFS(Table_Pending_Today[job_type_code],{"WB","WQ","Z5","Z7","U8","QU","7W","2V","2W","2X"},Table_Pending_Today[Contractor],1,Table_Pending_Today[Order_Number],Table_Pending_Today[[#This Row],[Order_Number]]))</f>
        <v>0</v>
      </c>
      <c r="EN852" cm="1">
        <f t="array" ref="EN852">IF(SUM(COUNTIFS(Table_Pending_Today[Order_Type_Desc],{"Install","Service Order","Restart"},Table_Pending_Today[Order_Number],Table_Pending_Today[[#This Row],[Order_Number]]))&gt;0,1,0)</f>
        <v>0</v>
      </c>
      <c r="EO852" cm="1">
        <f t="array" ref="EO852">IF(SUM(COUNTIFS(Table_Pending_Today[Order_Type_Desc],{"Install","Service Order","Restart"},Table_Pending_Today[In-House],1,Table_Pending_Today[Order_Number],Table_Pending_Today[[#This Row],[Order_Number]]))&gt;0,1,0)</f>
        <v>0</v>
      </c>
      <c r="EP852" cm="1">
        <f t="array" ref="EP852">IF(SUM(COUNTIFS(Table_Pending_Today[Order_Type_Desc],{"Install","Service Order","Restart"},Table_Pending_Today[Contractor],1,Table_Pending_Today[Order_Number],Table_Pending_Today[[#This Row],[Order_Number]]))&gt;0,1,0)</f>
        <v>0</v>
      </c>
      <c r="EQ852">
        <f>IF(SUM(COUNTIFS(Table_Pending_Today[Order_Type_Desc],"Special Request",Table_Pending_Today[Bury_Drop],0,Table_Pending_Today[In-House],1,Table_Pending_Today[Order_Number],Table_Pending_Today[[#This Row],[Order_Number]]))&gt;0,1,0)</f>
        <v>0</v>
      </c>
      <c r="ER852">
        <f>SUM(COUNTIFS(Table_Pending_Today[Order_Type_Desc],"Special Request",Table_Pending_Today[Bury_Drop],0,Table_Pending_Today[Contractor],1,Table_Pending_Today[Order_Number],Table_Pending_Today[[#This Row],[Order_Number]]))</f>
        <v>0</v>
      </c>
    </row>
    <row r="853" spans="1:148" x14ac:dyDescent="0.25">
      <c r="A853" t="s">
        <v>22433</v>
      </c>
      <c r="B853" t="s">
        <v>68448</v>
      </c>
      <c r="C853" t="s">
        <v>16787</v>
      </c>
      <c r="D853" t="s">
        <v>45586</v>
      </c>
      <c r="E853" t="s">
        <v>45587</v>
      </c>
      <c r="F853" t="s">
        <v>45588</v>
      </c>
      <c r="G853">
        <v>766106</v>
      </c>
      <c r="H853" t="s">
        <v>72</v>
      </c>
      <c r="I853" t="s">
        <v>89</v>
      </c>
      <c r="J853" t="s">
        <v>16942</v>
      </c>
      <c r="K853" t="s">
        <v>73</v>
      </c>
      <c r="L853">
        <v>0</v>
      </c>
      <c r="M853" t="s">
        <v>45589</v>
      </c>
      <c r="N853" t="s">
        <v>45590</v>
      </c>
      <c r="P853" t="s">
        <v>17160</v>
      </c>
      <c r="Q853" t="s">
        <v>17184</v>
      </c>
      <c r="R853" t="s">
        <v>45592</v>
      </c>
      <c r="S853" t="s">
        <v>45593</v>
      </c>
      <c r="T853" t="s">
        <v>141</v>
      </c>
      <c r="U853" t="s">
        <v>16727</v>
      </c>
      <c r="V853" t="s">
        <v>70263</v>
      </c>
      <c r="W853" t="s">
        <v>16663</v>
      </c>
      <c r="X853" t="s">
        <v>16917</v>
      </c>
      <c r="Y853" t="s">
        <v>76</v>
      </c>
      <c r="Z853" t="s">
        <v>77</v>
      </c>
      <c r="AA853" t="s">
        <v>17160</v>
      </c>
      <c r="AB853" t="s">
        <v>17185</v>
      </c>
      <c r="AC853" t="s">
        <v>17186</v>
      </c>
      <c r="AD853" t="s">
        <v>70264</v>
      </c>
      <c r="AE853" t="s">
        <v>22433</v>
      </c>
      <c r="AF853" t="s">
        <v>70265</v>
      </c>
      <c r="AG853" t="s">
        <v>22433</v>
      </c>
      <c r="AH853" t="s">
        <v>16795</v>
      </c>
      <c r="AJ853">
        <v>0</v>
      </c>
      <c r="AL853" t="s">
        <v>19668</v>
      </c>
      <c r="AM853" t="s">
        <v>87</v>
      </c>
      <c r="AO853">
        <v>18</v>
      </c>
      <c r="AP853" t="s">
        <v>91</v>
      </c>
      <c r="AQ853" t="s">
        <v>80</v>
      </c>
      <c r="AR853" t="s">
        <v>16944</v>
      </c>
      <c r="AT853">
        <v>0</v>
      </c>
      <c r="AU853">
        <v>0</v>
      </c>
      <c r="AV853" t="s">
        <v>17160</v>
      </c>
      <c r="BI853" t="s">
        <v>81</v>
      </c>
      <c r="BJ853" t="s">
        <v>81</v>
      </c>
      <c r="BK853" t="s">
        <v>81</v>
      </c>
      <c r="BM853" t="s">
        <v>21900</v>
      </c>
      <c r="BN853" t="s">
        <v>70266</v>
      </c>
      <c r="BQ853" t="s">
        <v>70267</v>
      </c>
      <c r="BS853" t="s">
        <v>17202</v>
      </c>
      <c r="BT853" t="s">
        <v>19669</v>
      </c>
      <c r="BU853" t="s">
        <v>19670</v>
      </c>
      <c r="BV853" t="s">
        <v>70264</v>
      </c>
      <c r="BW853">
        <v>0</v>
      </c>
      <c r="BX853">
        <v>0</v>
      </c>
      <c r="CE853" t="s">
        <v>16880</v>
      </c>
      <c r="CF853" t="s">
        <v>16881</v>
      </c>
      <c r="CG853" t="s">
        <v>16882</v>
      </c>
      <c r="CK853" t="s">
        <v>16920</v>
      </c>
      <c r="CL853" t="s">
        <v>80</v>
      </c>
      <c r="CM853">
        <v>0</v>
      </c>
      <c r="CN853">
        <v>94.1952</v>
      </c>
      <c r="CO853">
        <v>216.53</v>
      </c>
      <c r="CP853">
        <v>100</v>
      </c>
      <c r="CQ853" t="s">
        <v>17312</v>
      </c>
      <c r="CR853" t="s">
        <v>17313</v>
      </c>
      <c r="CS853" t="s">
        <v>17314</v>
      </c>
      <c r="CT853" t="s">
        <v>19385</v>
      </c>
      <c r="CU853" t="s">
        <v>16885</v>
      </c>
      <c r="DS853">
        <v>0</v>
      </c>
      <c r="DU853">
        <v>1</v>
      </c>
      <c r="DV853">
        <v>0</v>
      </c>
      <c r="DW853">
        <v>0</v>
      </c>
      <c r="DY853">
        <v>0</v>
      </c>
      <c r="DZ853">
        <v>0</v>
      </c>
      <c r="EC853" t="s">
        <v>21337</v>
      </c>
      <c r="ED853">
        <v>0</v>
      </c>
      <c r="EE853" cm="1">
        <f t="array" ref="EE853">SUM(COUNTIFS(Table_Pending_Today[job_type_code],{"WB","WQ","Z5","Z7","U8","QU","7W","2V","2W","2X"},Table_Pending_Today[Order_Number],Table_Pending_Today[[#This Row],[Order_Number]]))</f>
        <v>0</v>
      </c>
      <c r="EF853">
        <f>COUNTIFS(Table_Pending_Today[Order_Number],Table_Pending_Today[[#This Row],[Order_Number]],Table_Pending_Today[tech_contractor],"INHOUSE")</f>
        <v>1</v>
      </c>
      <c r="EG853">
        <f>COUNTIFS(Table_Pending_Today[Order_Number],Table_Pending_Today[[#This Row],[Order_Number]],Table_Pending_Today[tech_contractor],"CONTRACTOR")</f>
        <v>0</v>
      </c>
      <c r="EH853" cm="1">
        <f t="array" ref="EH853">SUM(COUNTIFS(Table_Pending_Today[job_type_code],{"XV","XQ","XT","XU"},Table_Pending_Today[Order_Number],Table_Pending_Today[[#This Row],[Order_Number]]))</f>
        <v>0</v>
      </c>
      <c r="EI853" cm="1">
        <f t="array" ref="EI853">SUM(COUNTIFS(Table_Pending_Today[job_type_code],{"XV","XQ","XT","XU"},Table_Pending_Today[Order_Number],Table_Pending_Today[[#This Row],[Order_Number]],Table_Pending_Today[In-House],1))</f>
        <v>0</v>
      </c>
      <c r="EJ853" cm="1">
        <f t="array" ref="EJ853">SUM(COUNTIFS(Table_Pending_Today[job_type_code],{"XV","XQ","XT","XU"},Table_Pending_Today[Order_Number],Table_Pending_Today[[#This Row],[Order_Number]],Table_Pending_Today[Contractor],1))</f>
        <v>0</v>
      </c>
      <c r="EK853" cm="1">
        <f t="array" ref="EK853">SUM(COUNTIFS(Table_Pending_Today[job_type_code],{"WB","WQ","Z5","Z7","U8","QU","7W","2V","2W","2X"},Table_Pending_Today[Order_Number],Table_Pending_Today[[#This Row],[Order_Number]]))</f>
        <v>0</v>
      </c>
      <c r="EL853" cm="1">
        <f t="array" ref="EL853">SUM(COUNTIFS(Table_Pending_Today[job_type_code],{"WB","WQ","Z5","Z7","U8","QU","7W","2V","2W","2X"},Table_Pending_Today[In-House],1,Table_Pending_Today[Order_Number],Table_Pending_Today[[#This Row],[Order_Number]]))</f>
        <v>0</v>
      </c>
      <c r="EM853" cm="1">
        <f t="array" ref="EM853">SUM(COUNTIFS(Table_Pending_Today[job_type_code],{"WB","WQ","Z5","Z7","U8","QU","7W","2V","2W","2X"},Table_Pending_Today[Contractor],1,Table_Pending_Today[Order_Number],Table_Pending_Today[[#This Row],[Order_Number]]))</f>
        <v>0</v>
      </c>
      <c r="EN853" cm="1">
        <f t="array" ref="EN853">IF(SUM(COUNTIFS(Table_Pending_Today[Order_Type_Desc],{"Install","Service Order","Restart"},Table_Pending_Today[Order_Number],Table_Pending_Today[[#This Row],[Order_Number]]))&gt;0,1,0)</f>
        <v>0</v>
      </c>
      <c r="EO853" cm="1">
        <f t="array" ref="EO853">IF(SUM(COUNTIFS(Table_Pending_Today[Order_Type_Desc],{"Install","Service Order","Restart"},Table_Pending_Today[In-House],1,Table_Pending_Today[Order_Number],Table_Pending_Today[[#This Row],[Order_Number]]))&gt;0,1,0)</f>
        <v>0</v>
      </c>
      <c r="EP853" cm="1">
        <f t="array" ref="EP853">IF(SUM(COUNTIFS(Table_Pending_Today[Order_Type_Desc],{"Install","Service Order","Restart"},Table_Pending_Today[Contractor],1,Table_Pending_Today[Order_Number],Table_Pending_Today[[#This Row],[Order_Number]]))&gt;0,1,0)</f>
        <v>0</v>
      </c>
      <c r="EQ853">
        <f>IF(SUM(COUNTIFS(Table_Pending_Today[Order_Type_Desc],"Special Request",Table_Pending_Today[Bury_Drop],0,Table_Pending_Today[In-House],1,Table_Pending_Today[Order_Number],Table_Pending_Today[[#This Row],[Order_Number]]))&gt;0,1,0)</f>
        <v>0</v>
      </c>
      <c r="ER853">
        <f>SUM(COUNTIFS(Table_Pending_Today[Order_Type_Desc],"Special Request",Table_Pending_Today[Bury_Drop],0,Table_Pending_Today[Contractor],1,Table_Pending_Today[Order_Number],Table_Pending_Today[[#This Row],[Order_Number]]))</f>
        <v>0</v>
      </c>
    </row>
    <row r="854" spans="1:148" x14ac:dyDescent="0.25">
      <c r="A854" t="s">
        <v>22433</v>
      </c>
      <c r="B854" t="s">
        <v>68448</v>
      </c>
      <c r="C854" t="s">
        <v>16787</v>
      </c>
      <c r="D854" t="s">
        <v>57878</v>
      </c>
      <c r="E854" t="s">
        <v>57879</v>
      </c>
      <c r="F854" t="s">
        <v>57880</v>
      </c>
      <c r="G854">
        <v>766108</v>
      </c>
      <c r="H854" t="s">
        <v>72</v>
      </c>
      <c r="I854" t="s">
        <v>70268</v>
      </c>
      <c r="J854" t="s">
        <v>70269</v>
      </c>
      <c r="K854" t="s">
        <v>73</v>
      </c>
      <c r="L854">
        <v>0</v>
      </c>
      <c r="M854" t="s">
        <v>70270</v>
      </c>
      <c r="N854" t="s">
        <v>57882</v>
      </c>
      <c r="P854" t="s">
        <v>52630</v>
      </c>
      <c r="Q854" t="s">
        <v>52631</v>
      </c>
      <c r="R854" t="s">
        <v>57884</v>
      </c>
      <c r="S854" t="s">
        <v>57885</v>
      </c>
      <c r="T854" t="s">
        <v>141</v>
      </c>
      <c r="U854" t="s">
        <v>16727</v>
      </c>
      <c r="V854" t="s">
        <v>70271</v>
      </c>
      <c r="W854" t="s">
        <v>16663</v>
      </c>
      <c r="X854" t="s">
        <v>17398</v>
      </c>
      <c r="Y854" t="s">
        <v>84</v>
      </c>
      <c r="Z854" t="s">
        <v>85</v>
      </c>
      <c r="AA854" t="s">
        <v>171</v>
      </c>
      <c r="AB854" t="s">
        <v>184</v>
      </c>
      <c r="AC854" t="s">
        <v>173</v>
      </c>
      <c r="AD854" t="s">
        <v>70272</v>
      </c>
      <c r="AE854" t="s">
        <v>22433</v>
      </c>
      <c r="AF854" t="s">
        <v>70273</v>
      </c>
      <c r="AG854" t="s">
        <v>22433</v>
      </c>
      <c r="AH854" t="s">
        <v>16840</v>
      </c>
      <c r="AJ854">
        <v>0</v>
      </c>
      <c r="AK854" t="s">
        <v>16858</v>
      </c>
      <c r="AL854" t="s">
        <v>52406</v>
      </c>
      <c r="AM854" t="s">
        <v>87</v>
      </c>
      <c r="AO854">
        <v>23</v>
      </c>
      <c r="AP854" t="s">
        <v>70275</v>
      </c>
      <c r="AQ854" t="s">
        <v>115</v>
      </c>
      <c r="AR854" t="s">
        <v>70274</v>
      </c>
      <c r="AT854">
        <v>0</v>
      </c>
      <c r="AU854">
        <v>0</v>
      </c>
      <c r="AV854" t="s">
        <v>171</v>
      </c>
      <c r="BI854" t="s">
        <v>81</v>
      </c>
      <c r="BJ854" t="s">
        <v>81</v>
      </c>
      <c r="BK854" t="s">
        <v>81</v>
      </c>
      <c r="BM854" t="s">
        <v>70276</v>
      </c>
      <c r="BN854" t="s">
        <v>70277</v>
      </c>
      <c r="BP854" t="s">
        <v>70278</v>
      </c>
      <c r="BQ854" t="s">
        <v>70279</v>
      </c>
      <c r="BR854" t="s">
        <v>235</v>
      </c>
      <c r="BS854" t="s">
        <v>84</v>
      </c>
      <c r="BT854" t="s">
        <v>18639</v>
      </c>
      <c r="BU854" t="s">
        <v>52407</v>
      </c>
      <c r="BV854" t="s">
        <v>70272</v>
      </c>
      <c r="BW854">
        <v>0</v>
      </c>
      <c r="BX854">
        <v>0</v>
      </c>
      <c r="CE854" t="s">
        <v>16880</v>
      </c>
      <c r="CF854" t="s">
        <v>16881</v>
      </c>
      <c r="CG854" t="s">
        <v>16882</v>
      </c>
      <c r="CK854" t="s">
        <v>16922</v>
      </c>
      <c r="CL854" t="s">
        <v>115</v>
      </c>
      <c r="CM854">
        <v>0</v>
      </c>
      <c r="CN854">
        <v>96.333399999999997</v>
      </c>
      <c r="CO854">
        <v>28.43</v>
      </c>
      <c r="CP854">
        <v>1500</v>
      </c>
      <c r="CQ854" t="s">
        <v>17312</v>
      </c>
      <c r="CR854" t="s">
        <v>17313</v>
      </c>
      <c r="CS854" t="s">
        <v>17316</v>
      </c>
      <c r="CT854" t="s">
        <v>17317</v>
      </c>
      <c r="CU854" t="s">
        <v>17318</v>
      </c>
      <c r="DS854">
        <v>0</v>
      </c>
      <c r="DU854">
        <v>1</v>
      </c>
      <c r="DV854">
        <v>1</v>
      </c>
      <c r="DW854">
        <v>0</v>
      </c>
      <c r="DY854">
        <v>0</v>
      </c>
      <c r="DZ854">
        <v>0</v>
      </c>
      <c r="EC854" t="s">
        <v>21330</v>
      </c>
      <c r="ED854">
        <v>0</v>
      </c>
      <c r="EE854" cm="1">
        <f t="array" ref="EE854">SUM(COUNTIFS(Table_Pending_Today[job_type_code],{"WB","WQ","Z5","Z7","U8","QU","7W","2V","2W","2X"},Table_Pending_Today[Order_Number],Table_Pending_Today[[#This Row],[Order_Number]]))</f>
        <v>0</v>
      </c>
      <c r="EF854">
        <f>COUNTIFS(Table_Pending_Today[Order_Number],Table_Pending_Today[[#This Row],[Order_Number]],Table_Pending_Today[tech_contractor],"INHOUSE")</f>
        <v>1</v>
      </c>
      <c r="EG854">
        <f>COUNTIFS(Table_Pending_Today[Order_Number],Table_Pending_Today[[#This Row],[Order_Number]],Table_Pending_Today[tech_contractor],"CONTRACTOR")</f>
        <v>0</v>
      </c>
      <c r="EH854" cm="1">
        <f t="array" ref="EH854">SUM(COUNTIFS(Table_Pending_Today[job_type_code],{"XV","XQ","XT","XU"},Table_Pending_Today[Order_Number],Table_Pending_Today[[#This Row],[Order_Number]]))</f>
        <v>0</v>
      </c>
      <c r="EI854" cm="1">
        <f t="array" ref="EI854">SUM(COUNTIFS(Table_Pending_Today[job_type_code],{"XV","XQ","XT","XU"},Table_Pending_Today[Order_Number],Table_Pending_Today[[#This Row],[Order_Number]],Table_Pending_Today[In-House],1))</f>
        <v>0</v>
      </c>
      <c r="EJ854" cm="1">
        <f t="array" ref="EJ854">SUM(COUNTIFS(Table_Pending_Today[job_type_code],{"XV","XQ","XT","XU"},Table_Pending_Today[Order_Number],Table_Pending_Today[[#This Row],[Order_Number]],Table_Pending_Today[Contractor],1))</f>
        <v>0</v>
      </c>
      <c r="EK854" cm="1">
        <f t="array" ref="EK854">SUM(COUNTIFS(Table_Pending_Today[job_type_code],{"WB","WQ","Z5","Z7","U8","QU","7W","2V","2W","2X"},Table_Pending_Today[Order_Number],Table_Pending_Today[[#This Row],[Order_Number]]))</f>
        <v>0</v>
      </c>
      <c r="EL854" cm="1">
        <f t="array" ref="EL854">SUM(COUNTIFS(Table_Pending_Today[job_type_code],{"WB","WQ","Z5","Z7","U8","QU","7W","2V","2W","2X"},Table_Pending_Today[In-House],1,Table_Pending_Today[Order_Number],Table_Pending_Today[[#This Row],[Order_Number]]))</f>
        <v>0</v>
      </c>
      <c r="EM854" cm="1">
        <f t="array" ref="EM854">SUM(COUNTIFS(Table_Pending_Today[job_type_code],{"WB","WQ","Z5","Z7","U8","QU","7W","2V","2W","2X"},Table_Pending_Today[Contractor],1,Table_Pending_Today[Order_Number],Table_Pending_Today[[#This Row],[Order_Number]]))</f>
        <v>0</v>
      </c>
      <c r="EN854" cm="1">
        <f t="array" ref="EN854">IF(SUM(COUNTIFS(Table_Pending_Today[Order_Type_Desc],{"Install","Service Order","Restart"},Table_Pending_Today[Order_Number],Table_Pending_Today[[#This Row],[Order_Number]]))&gt;0,1,0)</f>
        <v>0</v>
      </c>
      <c r="EO854" cm="1">
        <f t="array" ref="EO854">IF(SUM(COUNTIFS(Table_Pending_Today[Order_Type_Desc],{"Install","Service Order","Restart"},Table_Pending_Today[In-House],1,Table_Pending_Today[Order_Number],Table_Pending_Today[[#This Row],[Order_Number]]))&gt;0,1,0)</f>
        <v>0</v>
      </c>
      <c r="EP854" cm="1">
        <f t="array" ref="EP854">IF(SUM(COUNTIFS(Table_Pending_Today[Order_Type_Desc],{"Install","Service Order","Restart"},Table_Pending_Today[Contractor],1,Table_Pending_Today[Order_Number],Table_Pending_Today[[#This Row],[Order_Number]]))&gt;0,1,0)</f>
        <v>0</v>
      </c>
      <c r="EQ854">
        <f>IF(SUM(COUNTIFS(Table_Pending_Today[Order_Type_Desc],"Special Request",Table_Pending_Today[Bury_Drop],0,Table_Pending_Today[In-House],1,Table_Pending_Today[Order_Number],Table_Pending_Today[[#This Row],[Order_Number]]))&gt;0,1,0)</f>
        <v>0</v>
      </c>
      <c r="ER854">
        <f>SUM(COUNTIFS(Table_Pending_Today[Order_Type_Desc],"Special Request",Table_Pending_Today[Bury_Drop],0,Table_Pending_Today[Contractor],1,Table_Pending_Today[Order_Number],Table_Pending_Today[[#This Row],[Order_Number]]))</f>
        <v>0</v>
      </c>
    </row>
    <row r="855" spans="1:148" x14ac:dyDescent="0.25">
      <c r="A855" t="s">
        <v>22433</v>
      </c>
      <c r="B855" t="s">
        <v>68448</v>
      </c>
      <c r="C855" t="s">
        <v>16787</v>
      </c>
      <c r="D855" t="s">
        <v>47020</v>
      </c>
      <c r="E855" t="s">
        <v>47021</v>
      </c>
      <c r="F855" t="s">
        <v>47022</v>
      </c>
      <c r="G855">
        <v>766110</v>
      </c>
      <c r="H855" t="s">
        <v>72</v>
      </c>
      <c r="I855" t="s">
        <v>16913</v>
      </c>
      <c r="J855" t="s">
        <v>16914</v>
      </c>
      <c r="K855" t="s">
        <v>73</v>
      </c>
      <c r="L855">
        <v>0</v>
      </c>
      <c r="M855" t="s">
        <v>47023</v>
      </c>
      <c r="N855" t="s">
        <v>47024</v>
      </c>
      <c r="P855" t="s">
        <v>17160</v>
      </c>
      <c r="Q855" t="s">
        <v>17184</v>
      </c>
      <c r="R855" t="s">
        <v>47026</v>
      </c>
      <c r="S855" t="s">
        <v>47027</v>
      </c>
      <c r="T855" t="s">
        <v>141</v>
      </c>
      <c r="U855" t="s">
        <v>16727</v>
      </c>
      <c r="V855" t="s">
        <v>70280</v>
      </c>
      <c r="W855" t="s">
        <v>16663</v>
      </c>
      <c r="X855" t="s">
        <v>16917</v>
      </c>
      <c r="Y855" t="s">
        <v>76</v>
      </c>
      <c r="Z855" t="s">
        <v>77</v>
      </c>
      <c r="AA855" t="s">
        <v>17160</v>
      </c>
      <c r="AB855" t="s">
        <v>17185</v>
      </c>
      <c r="AC855" t="s">
        <v>17186</v>
      </c>
      <c r="AD855" t="s">
        <v>70281</v>
      </c>
      <c r="AE855" t="s">
        <v>22433</v>
      </c>
      <c r="AF855" t="s">
        <v>69446</v>
      </c>
      <c r="AG855" t="s">
        <v>22433</v>
      </c>
      <c r="AH855" t="s">
        <v>16779</v>
      </c>
      <c r="AJ855">
        <v>0</v>
      </c>
      <c r="AL855" t="s">
        <v>79</v>
      </c>
      <c r="AO855">
        <v>18</v>
      </c>
      <c r="AP855" t="s">
        <v>16915</v>
      </c>
      <c r="AQ855" t="s">
        <v>92</v>
      </c>
      <c r="AR855" t="s">
        <v>16916</v>
      </c>
      <c r="AT855">
        <v>0</v>
      </c>
      <c r="AU855">
        <v>0</v>
      </c>
      <c r="AV855" t="s">
        <v>17160</v>
      </c>
      <c r="BI855" t="s">
        <v>81</v>
      </c>
      <c r="BJ855" t="s">
        <v>81</v>
      </c>
      <c r="BK855" t="s">
        <v>81</v>
      </c>
      <c r="BM855" t="s">
        <v>70285</v>
      </c>
      <c r="BN855" t="s">
        <v>54050</v>
      </c>
      <c r="BQ855" t="s">
        <v>70286</v>
      </c>
      <c r="BS855" t="s">
        <v>17202</v>
      </c>
      <c r="BV855" t="s">
        <v>70281</v>
      </c>
      <c r="BW855">
        <v>0</v>
      </c>
      <c r="BX855">
        <v>0</v>
      </c>
      <c r="CE855" t="s">
        <v>16880</v>
      </c>
      <c r="CF855" t="s">
        <v>16881</v>
      </c>
      <c r="CG855" t="s">
        <v>16882</v>
      </c>
      <c r="CK855" t="s">
        <v>16920</v>
      </c>
      <c r="CL855" t="s">
        <v>92</v>
      </c>
      <c r="CM855">
        <v>0</v>
      </c>
      <c r="CN855">
        <v>97.940200000000004</v>
      </c>
      <c r="CO855">
        <v>4.54</v>
      </c>
      <c r="CP855">
        <v>3075</v>
      </c>
      <c r="CQ855" t="s">
        <v>17312</v>
      </c>
      <c r="CR855" t="s">
        <v>17313</v>
      </c>
      <c r="CS855" t="s">
        <v>70282</v>
      </c>
      <c r="CT855" t="s">
        <v>70283</v>
      </c>
      <c r="CU855" t="s">
        <v>16920</v>
      </c>
      <c r="CV855" t="s">
        <v>70284</v>
      </c>
      <c r="DU855">
        <v>1</v>
      </c>
      <c r="DV855">
        <v>1</v>
      </c>
      <c r="DW855">
        <v>0</v>
      </c>
      <c r="DY855">
        <v>0</v>
      </c>
      <c r="DZ855">
        <v>0</v>
      </c>
      <c r="EC855" t="s">
        <v>21330</v>
      </c>
      <c r="ED855">
        <v>0</v>
      </c>
      <c r="EE855" cm="1">
        <f t="array" ref="EE855">SUM(COUNTIFS(Table_Pending_Today[job_type_code],{"WB","WQ","Z5","Z7","U8","QU","7W","2V","2W","2X"},Table_Pending_Today[Order_Number],Table_Pending_Today[[#This Row],[Order_Number]]))</f>
        <v>0</v>
      </c>
      <c r="EF855">
        <f>COUNTIFS(Table_Pending_Today[Order_Number],Table_Pending_Today[[#This Row],[Order_Number]],Table_Pending_Today[tech_contractor],"INHOUSE")</f>
        <v>0</v>
      </c>
      <c r="EG855">
        <f>COUNTIFS(Table_Pending_Today[Order_Number],Table_Pending_Today[[#This Row],[Order_Number]],Table_Pending_Today[tech_contractor],"CONTRACTOR")</f>
        <v>0</v>
      </c>
      <c r="EH855" cm="1">
        <f t="array" ref="EH855">SUM(COUNTIFS(Table_Pending_Today[job_type_code],{"XV","XQ","XT","XU"},Table_Pending_Today[Order_Number],Table_Pending_Today[[#This Row],[Order_Number]]))</f>
        <v>1</v>
      </c>
      <c r="EI855" cm="1">
        <f t="array" ref="EI855">SUM(COUNTIFS(Table_Pending_Today[job_type_code],{"XV","XQ","XT","XU"},Table_Pending_Today[Order_Number],Table_Pending_Today[[#This Row],[Order_Number]],Table_Pending_Today[In-House],1))</f>
        <v>0</v>
      </c>
      <c r="EJ855" cm="1">
        <f t="array" ref="EJ855">SUM(COUNTIFS(Table_Pending_Today[job_type_code],{"XV","XQ","XT","XU"},Table_Pending_Today[Order_Number],Table_Pending_Today[[#This Row],[Order_Number]],Table_Pending_Today[Contractor],1))</f>
        <v>0</v>
      </c>
      <c r="EK855" cm="1">
        <f t="array" ref="EK855">SUM(COUNTIFS(Table_Pending_Today[job_type_code],{"WB","WQ","Z5","Z7","U8","QU","7W","2V","2W","2X"},Table_Pending_Today[Order_Number],Table_Pending_Today[[#This Row],[Order_Number]]))</f>
        <v>0</v>
      </c>
      <c r="EL855" cm="1">
        <f t="array" ref="EL855">SUM(COUNTIFS(Table_Pending_Today[job_type_code],{"WB","WQ","Z5","Z7","U8","QU","7W","2V","2W","2X"},Table_Pending_Today[In-House],1,Table_Pending_Today[Order_Number],Table_Pending_Today[[#This Row],[Order_Number]]))</f>
        <v>0</v>
      </c>
      <c r="EM855" cm="1">
        <f t="array" ref="EM855">SUM(COUNTIFS(Table_Pending_Today[job_type_code],{"WB","WQ","Z5","Z7","U8","QU","7W","2V","2W","2X"},Table_Pending_Today[Contractor],1,Table_Pending_Today[Order_Number],Table_Pending_Today[[#This Row],[Order_Number]]))</f>
        <v>0</v>
      </c>
      <c r="EN855" cm="1">
        <f t="array" ref="EN855">IF(SUM(COUNTIFS(Table_Pending_Today[Order_Type_Desc],{"Install","Service Order","Restart"},Table_Pending_Today[Order_Number],Table_Pending_Today[[#This Row],[Order_Number]]))&gt;0,1,0)</f>
        <v>0</v>
      </c>
      <c r="EO855" cm="1">
        <f t="array" ref="EO855">IF(SUM(COUNTIFS(Table_Pending_Today[Order_Type_Desc],{"Install","Service Order","Restart"},Table_Pending_Today[In-House],1,Table_Pending_Today[Order_Number],Table_Pending_Today[[#This Row],[Order_Number]]))&gt;0,1,0)</f>
        <v>0</v>
      </c>
      <c r="EP855" cm="1">
        <f t="array" ref="EP855">IF(SUM(COUNTIFS(Table_Pending_Today[Order_Type_Desc],{"Install","Service Order","Restart"},Table_Pending_Today[Contractor],1,Table_Pending_Today[Order_Number],Table_Pending_Today[[#This Row],[Order_Number]]))&gt;0,1,0)</f>
        <v>0</v>
      </c>
      <c r="EQ855">
        <f>IF(SUM(COUNTIFS(Table_Pending_Today[Order_Type_Desc],"Special Request",Table_Pending_Today[Bury_Drop],0,Table_Pending_Today[In-House],1,Table_Pending_Today[Order_Number],Table_Pending_Today[[#This Row],[Order_Number]]))&gt;0,1,0)</f>
        <v>0</v>
      </c>
      <c r="ER855">
        <f>SUM(COUNTIFS(Table_Pending_Today[Order_Type_Desc],"Special Request",Table_Pending_Today[Bury_Drop],0,Table_Pending_Today[Contractor],1,Table_Pending_Today[Order_Number],Table_Pending_Today[[#This Row],[Order_Number]]))</f>
        <v>0</v>
      </c>
    </row>
    <row r="856" spans="1:148" x14ac:dyDescent="0.25">
      <c r="A856" t="s">
        <v>22433</v>
      </c>
      <c r="B856" t="s">
        <v>68448</v>
      </c>
      <c r="C856" t="s">
        <v>16787</v>
      </c>
      <c r="D856" t="s">
        <v>57925</v>
      </c>
      <c r="E856" t="s">
        <v>57926</v>
      </c>
      <c r="F856" t="s">
        <v>57927</v>
      </c>
      <c r="G856">
        <v>766235</v>
      </c>
      <c r="H856" t="s">
        <v>72</v>
      </c>
      <c r="I856" t="s">
        <v>16959</v>
      </c>
      <c r="J856" t="s">
        <v>16794</v>
      </c>
      <c r="K856" t="s">
        <v>73</v>
      </c>
      <c r="L856">
        <v>0</v>
      </c>
      <c r="M856" t="s">
        <v>70287</v>
      </c>
      <c r="N856" t="s">
        <v>57929</v>
      </c>
      <c r="P856" t="s">
        <v>20186</v>
      </c>
      <c r="Q856" t="s">
        <v>21850</v>
      </c>
      <c r="R856" t="s">
        <v>57931</v>
      </c>
      <c r="T856" t="s">
        <v>141</v>
      </c>
      <c r="U856" t="s">
        <v>16727</v>
      </c>
      <c r="V856" t="s">
        <v>70288</v>
      </c>
      <c r="W856" t="s">
        <v>16663</v>
      </c>
      <c r="X856" t="s">
        <v>16805</v>
      </c>
      <c r="Y856" t="s">
        <v>84</v>
      </c>
      <c r="Z856" t="s">
        <v>16923</v>
      </c>
      <c r="AA856" t="s">
        <v>171</v>
      </c>
      <c r="AB856" t="s">
        <v>16783</v>
      </c>
      <c r="AC856" t="s">
        <v>92</v>
      </c>
      <c r="AD856" t="s">
        <v>70289</v>
      </c>
      <c r="AE856" t="s">
        <v>22433</v>
      </c>
      <c r="AF856" t="s">
        <v>70290</v>
      </c>
      <c r="AG856" t="s">
        <v>22433</v>
      </c>
      <c r="AH856" t="s">
        <v>16963</v>
      </c>
      <c r="AJ856">
        <v>0</v>
      </c>
      <c r="AL856" t="s">
        <v>79</v>
      </c>
      <c r="AO856">
        <v>18</v>
      </c>
      <c r="AP856" t="s">
        <v>16960</v>
      </c>
      <c r="AQ856" t="s">
        <v>88</v>
      </c>
      <c r="AR856" t="s">
        <v>16796</v>
      </c>
      <c r="AT856">
        <v>0</v>
      </c>
      <c r="AU856">
        <v>0</v>
      </c>
      <c r="AV856" t="s">
        <v>17478</v>
      </c>
      <c r="BD856" t="s">
        <v>70294</v>
      </c>
      <c r="BE856" t="s">
        <v>17371</v>
      </c>
      <c r="BF856" t="s">
        <v>70295</v>
      </c>
      <c r="BG856" t="s">
        <v>70296</v>
      </c>
      <c r="BH856" t="s">
        <v>17372</v>
      </c>
      <c r="BI856" t="s">
        <v>81</v>
      </c>
      <c r="BJ856" t="s">
        <v>81</v>
      </c>
      <c r="BK856" t="s">
        <v>81</v>
      </c>
      <c r="BM856" t="s">
        <v>70298</v>
      </c>
      <c r="BN856" t="s">
        <v>70299</v>
      </c>
      <c r="BP856" t="s">
        <v>70300</v>
      </c>
      <c r="BQ856" t="s">
        <v>70301</v>
      </c>
      <c r="BR856" t="s">
        <v>235</v>
      </c>
      <c r="BS856" t="s">
        <v>84</v>
      </c>
      <c r="BW856">
        <v>0</v>
      </c>
      <c r="BX856">
        <v>0</v>
      </c>
      <c r="CE856" t="s">
        <v>16880</v>
      </c>
      <c r="CF856" t="s">
        <v>16881</v>
      </c>
      <c r="CG856" t="s">
        <v>16882</v>
      </c>
      <c r="CK856" t="s">
        <v>16958</v>
      </c>
      <c r="CL856" t="s">
        <v>88</v>
      </c>
      <c r="CM856">
        <v>0</v>
      </c>
      <c r="CQ856" t="s">
        <v>17312</v>
      </c>
      <c r="CR856" t="s">
        <v>17313</v>
      </c>
      <c r="CS856" t="s">
        <v>70291</v>
      </c>
      <c r="CT856" t="s">
        <v>70292</v>
      </c>
      <c r="CU856" t="s">
        <v>17177</v>
      </c>
      <c r="CV856" t="s">
        <v>70293</v>
      </c>
      <c r="CW856" t="s">
        <v>17378</v>
      </c>
      <c r="CX856" t="s">
        <v>17379</v>
      </c>
      <c r="DF856" t="s">
        <v>70297</v>
      </c>
      <c r="DJ856" t="s">
        <v>21800</v>
      </c>
      <c r="DK856" t="s">
        <v>18306</v>
      </c>
      <c r="DL856" t="s">
        <v>17382</v>
      </c>
      <c r="DN856" t="s">
        <v>81</v>
      </c>
      <c r="DO856" t="s">
        <v>81</v>
      </c>
      <c r="DP856" t="s">
        <v>119</v>
      </c>
      <c r="DQ856" t="s">
        <v>81</v>
      </c>
      <c r="DR856" t="s">
        <v>17692</v>
      </c>
      <c r="DU856">
        <v>1</v>
      </c>
      <c r="DV856">
        <v>0</v>
      </c>
      <c r="DW856">
        <v>0</v>
      </c>
      <c r="DY856">
        <v>0</v>
      </c>
      <c r="DZ856">
        <v>0</v>
      </c>
      <c r="EA856" t="s">
        <v>21403</v>
      </c>
      <c r="EC856" t="s">
        <v>21427</v>
      </c>
      <c r="ED856">
        <v>0</v>
      </c>
      <c r="EE856" cm="1">
        <f t="array" ref="EE856">SUM(COUNTIFS(Table_Pending_Today[job_type_code],{"WB","WQ","Z5","Z7","U8","QU","7W","2V","2W","2X"},Table_Pending_Today[Order_Number],Table_Pending_Today[[#This Row],[Order_Number]]))</f>
        <v>0</v>
      </c>
      <c r="EF856">
        <f>COUNTIFS(Table_Pending_Today[Order_Number],Table_Pending_Today[[#This Row],[Order_Number]],Table_Pending_Today[tech_contractor],"INHOUSE")</f>
        <v>0</v>
      </c>
      <c r="EG856">
        <f>COUNTIFS(Table_Pending_Today[Order_Number],Table_Pending_Today[[#This Row],[Order_Number]],Table_Pending_Today[tech_contractor],"CONTRACTOR")</f>
        <v>0</v>
      </c>
      <c r="EH856" cm="1">
        <f t="array" ref="EH856">SUM(COUNTIFS(Table_Pending_Today[job_type_code],{"XV","XQ","XT","XU"},Table_Pending_Today[Order_Number],Table_Pending_Today[[#This Row],[Order_Number]]))</f>
        <v>0</v>
      </c>
      <c r="EI856" cm="1">
        <f t="array" ref="EI856">SUM(COUNTIFS(Table_Pending_Today[job_type_code],{"XV","XQ","XT","XU"},Table_Pending_Today[Order_Number],Table_Pending_Today[[#This Row],[Order_Number]],Table_Pending_Today[In-House],1))</f>
        <v>0</v>
      </c>
      <c r="EJ856" cm="1">
        <f t="array" ref="EJ856">SUM(COUNTIFS(Table_Pending_Today[job_type_code],{"XV","XQ","XT","XU"},Table_Pending_Today[Order_Number],Table_Pending_Today[[#This Row],[Order_Number]],Table_Pending_Today[Contractor],1))</f>
        <v>0</v>
      </c>
      <c r="EK856" cm="1">
        <f t="array" ref="EK856">SUM(COUNTIFS(Table_Pending_Today[job_type_code],{"WB","WQ","Z5","Z7","U8","QU","7W","2V","2W","2X"},Table_Pending_Today[Order_Number],Table_Pending_Today[[#This Row],[Order_Number]]))</f>
        <v>0</v>
      </c>
      <c r="EL856" cm="1">
        <f t="array" ref="EL856">SUM(COUNTIFS(Table_Pending_Today[job_type_code],{"WB","WQ","Z5","Z7","U8","QU","7W","2V","2W","2X"},Table_Pending_Today[In-House],1,Table_Pending_Today[Order_Number],Table_Pending_Today[[#This Row],[Order_Number]]))</f>
        <v>0</v>
      </c>
      <c r="EM856" cm="1">
        <f t="array" ref="EM856">SUM(COUNTIFS(Table_Pending_Today[job_type_code],{"WB","WQ","Z5","Z7","U8","QU","7W","2V","2W","2X"},Table_Pending_Today[Contractor],1,Table_Pending_Today[Order_Number],Table_Pending_Today[[#This Row],[Order_Number]]))</f>
        <v>0</v>
      </c>
      <c r="EN856" cm="1">
        <f t="array" ref="EN856">IF(SUM(COUNTIFS(Table_Pending_Today[Order_Type_Desc],{"Install","Service Order","Restart"},Table_Pending_Today[Order_Number],Table_Pending_Today[[#This Row],[Order_Number]]))&gt;0,1,0)</f>
        <v>0</v>
      </c>
      <c r="EO856" cm="1">
        <f t="array" ref="EO856">IF(SUM(COUNTIFS(Table_Pending_Today[Order_Type_Desc],{"Install","Service Order","Restart"},Table_Pending_Today[In-House],1,Table_Pending_Today[Order_Number],Table_Pending_Today[[#This Row],[Order_Number]]))&gt;0,1,0)</f>
        <v>0</v>
      </c>
      <c r="EP856" cm="1">
        <f t="array" ref="EP856">IF(SUM(COUNTIFS(Table_Pending_Today[Order_Type_Desc],{"Install","Service Order","Restart"},Table_Pending_Today[Contractor],1,Table_Pending_Today[Order_Number],Table_Pending_Today[[#This Row],[Order_Number]]))&gt;0,1,0)</f>
        <v>0</v>
      </c>
      <c r="EQ856">
        <f>IF(SUM(COUNTIFS(Table_Pending_Today[Order_Type_Desc],"Special Request",Table_Pending_Today[Bury_Drop],0,Table_Pending_Today[In-House],1,Table_Pending_Today[Order_Number],Table_Pending_Today[[#This Row],[Order_Number]]))&gt;0,1,0)</f>
        <v>0</v>
      </c>
      <c r="ER856">
        <f>SUM(COUNTIFS(Table_Pending_Today[Order_Type_Desc],"Special Request",Table_Pending_Today[Bury_Drop],0,Table_Pending_Today[Contractor],1,Table_Pending_Today[Order_Number],Table_Pending_Today[[#This Row],[Order_Number]]))</f>
        <v>0</v>
      </c>
    </row>
    <row r="857" spans="1:148" x14ac:dyDescent="0.25">
      <c r="A857" t="s">
        <v>22433</v>
      </c>
      <c r="B857" t="s">
        <v>68448</v>
      </c>
      <c r="C857" t="s">
        <v>16787</v>
      </c>
      <c r="D857" t="s">
        <v>57890</v>
      </c>
      <c r="E857" t="s">
        <v>57891</v>
      </c>
      <c r="F857" t="s">
        <v>57892</v>
      </c>
      <c r="G857">
        <v>766242</v>
      </c>
      <c r="H857" t="s">
        <v>72</v>
      </c>
      <c r="I857" t="s">
        <v>16913</v>
      </c>
      <c r="J857" t="s">
        <v>16914</v>
      </c>
      <c r="K857" t="s">
        <v>73</v>
      </c>
      <c r="L857">
        <v>0</v>
      </c>
      <c r="M857" t="s">
        <v>57893</v>
      </c>
      <c r="N857" t="s">
        <v>57894</v>
      </c>
      <c r="P857" t="s">
        <v>57895</v>
      </c>
      <c r="Q857" t="s">
        <v>70302</v>
      </c>
      <c r="R857" t="s">
        <v>57897</v>
      </c>
      <c r="S857" t="s">
        <v>57898</v>
      </c>
      <c r="T857" t="s">
        <v>141</v>
      </c>
      <c r="U857" t="s">
        <v>16727</v>
      </c>
      <c r="V857" t="s">
        <v>70303</v>
      </c>
      <c r="W857" t="s">
        <v>16663</v>
      </c>
      <c r="X857" t="s">
        <v>17104</v>
      </c>
      <c r="Y857" t="s">
        <v>76</v>
      </c>
      <c r="Z857" t="s">
        <v>77</v>
      </c>
      <c r="AA857" t="s">
        <v>171</v>
      </c>
      <c r="AB857" t="s">
        <v>184</v>
      </c>
      <c r="AC857" t="s">
        <v>173</v>
      </c>
      <c r="AD857" t="s">
        <v>70304</v>
      </c>
      <c r="AE857" t="s">
        <v>22433</v>
      </c>
      <c r="AF857" t="s">
        <v>70305</v>
      </c>
      <c r="AG857" t="s">
        <v>22433</v>
      </c>
      <c r="AH857" t="s">
        <v>16795</v>
      </c>
      <c r="AJ857">
        <v>0</v>
      </c>
      <c r="AL857" t="s">
        <v>52406</v>
      </c>
      <c r="AM857" t="s">
        <v>87</v>
      </c>
      <c r="AO857">
        <v>18</v>
      </c>
      <c r="AP857" t="s">
        <v>16915</v>
      </c>
      <c r="AQ857" t="s">
        <v>92</v>
      </c>
      <c r="AR857" t="s">
        <v>16916</v>
      </c>
      <c r="AT857">
        <v>0</v>
      </c>
      <c r="AU857">
        <v>0</v>
      </c>
      <c r="AV857" t="s">
        <v>171</v>
      </c>
      <c r="BI857" t="s">
        <v>81</v>
      </c>
      <c r="BJ857" t="s">
        <v>81</v>
      </c>
      <c r="BK857" t="s">
        <v>81</v>
      </c>
      <c r="BM857" t="s">
        <v>70306</v>
      </c>
      <c r="BN857" t="s">
        <v>70307</v>
      </c>
      <c r="BQ857" t="s">
        <v>70308</v>
      </c>
      <c r="BS857" t="s">
        <v>17202</v>
      </c>
      <c r="BT857" t="s">
        <v>18639</v>
      </c>
      <c r="BU857" t="s">
        <v>52407</v>
      </c>
      <c r="BV857" t="s">
        <v>70304</v>
      </c>
      <c r="BW857">
        <v>0</v>
      </c>
      <c r="BX857">
        <v>0</v>
      </c>
      <c r="CE857" t="s">
        <v>16880</v>
      </c>
      <c r="CF857" t="s">
        <v>16881</v>
      </c>
      <c r="CG857" t="s">
        <v>16882</v>
      </c>
      <c r="CK857" t="s">
        <v>16947</v>
      </c>
      <c r="CL857" t="s">
        <v>92</v>
      </c>
      <c r="CM857">
        <v>0</v>
      </c>
      <c r="CN857">
        <v>96.590999999999994</v>
      </c>
      <c r="CO857">
        <v>6.65</v>
      </c>
      <c r="CP857">
        <v>400</v>
      </c>
      <c r="CQ857" t="s">
        <v>17312</v>
      </c>
      <c r="CR857" t="s">
        <v>17313</v>
      </c>
      <c r="CT857" t="s">
        <v>19709</v>
      </c>
      <c r="DS857">
        <v>0</v>
      </c>
      <c r="DU857">
        <v>1</v>
      </c>
      <c r="DV857">
        <v>1</v>
      </c>
      <c r="DW857">
        <v>0</v>
      </c>
      <c r="DY857">
        <v>0</v>
      </c>
      <c r="DZ857">
        <v>0</v>
      </c>
      <c r="EC857" t="s">
        <v>21330</v>
      </c>
      <c r="ED857">
        <v>0</v>
      </c>
      <c r="EE857" cm="1">
        <f t="array" ref="EE857">SUM(COUNTIFS(Table_Pending_Today[job_type_code],{"WB","WQ","Z5","Z7","U8","QU","7W","2V","2W","2X"},Table_Pending_Today[Order_Number],Table_Pending_Today[[#This Row],[Order_Number]]))</f>
        <v>0</v>
      </c>
      <c r="EF857">
        <f>COUNTIFS(Table_Pending_Today[Order_Number],Table_Pending_Today[[#This Row],[Order_Number]],Table_Pending_Today[tech_contractor],"INHOUSE")</f>
        <v>1</v>
      </c>
      <c r="EG857">
        <f>COUNTIFS(Table_Pending_Today[Order_Number],Table_Pending_Today[[#This Row],[Order_Number]],Table_Pending_Today[tech_contractor],"CONTRACTOR")</f>
        <v>0</v>
      </c>
      <c r="EH857" cm="1">
        <f t="array" ref="EH857">SUM(COUNTIFS(Table_Pending_Today[job_type_code],{"XV","XQ","XT","XU"},Table_Pending_Today[Order_Number],Table_Pending_Today[[#This Row],[Order_Number]]))</f>
        <v>1</v>
      </c>
      <c r="EI857" cm="1">
        <f t="array" ref="EI857">SUM(COUNTIFS(Table_Pending_Today[job_type_code],{"XV","XQ","XT","XU"},Table_Pending_Today[Order_Number],Table_Pending_Today[[#This Row],[Order_Number]],Table_Pending_Today[In-House],1))</f>
        <v>1</v>
      </c>
      <c r="EJ857" cm="1">
        <f t="array" ref="EJ857">SUM(COUNTIFS(Table_Pending_Today[job_type_code],{"XV","XQ","XT","XU"},Table_Pending_Today[Order_Number],Table_Pending_Today[[#This Row],[Order_Number]],Table_Pending_Today[Contractor],1))</f>
        <v>0</v>
      </c>
      <c r="EK857" cm="1">
        <f t="array" ref="EK857">SUM(COUNTIFS(Table_Pending_Today[job_type_code],{"WB","WQ","Z5","Z7","U8","QU","7W","2V","2W","2X"},Table_Pending_Today[Order_Number],Table_Pending_Today[[#This Row],[Order_Number]]))</f>
        <v>0</v>
      </c>
      <c r="EL857" cm="1">
        <f t="array" ref="EL857">SUM(COUNTIFS(Table_Pending_Today[job_type_code],{"WB","WQ","Z5","Z7","U8","QU","7W","2V","2W","2X"},Table_Pending_Today[In-House],1,Table_Pending_Today[Order_Number],Table_Pending_Today[[#This Row],[Order_Number]]))</f>
        <v>0</v>
      </c>
      <c r="EM857" cm="1">
        <f t="array" ref="EM857">SUM(COUNTIFS(Table_Pending_Today[job_type_code],{"WB","WQ","Z5","Z7","U8","QU","7W","2V","2W","2X"},Table_Pending_Today[Contractor],1,Table_Pending_Today[Order_Number],Table_Pending_Today[[#This Row],[Order_Number]]))</f>
        <v>0</v>
      </c>
      <c r="EN857" cm="1">
        <f t="array" ref="EN857">IF(SUM(COUNTIFS(Table_Pending_Today[Order_Type_Desc],{"Install","Service Order","Restart"},Table_Pending_Today[Order_Number],Table_Pending_Today[[#This Row],[Order_Number]]))&gt;0,1,0)</f>
        <v>0</v>
      </c>
      <c r="EO857" cm="1">
        <f t="array" ref="EO857">IF(SUM(COUNTIFS(Table_Pending_Today[Order_Type_Desc],{"Install","Service Order","Restart"},Table_Pending_Today[In-House],1,Table_Pending_Today[Order_Number],Table_Pending_Today[[#This Row],[Order_Number]]))&gt;0,1,0)</f>
        <v>0</v>
      </c>
      <c r="EP857" cm="1">
        <f t="array" ref="EP857">IF(SUM(COUNTIFS(Table_Pending_Today[Order_Type_Desc],{"Install","Service Order","Restart"},Table_Pending_Today[Contractor],1,Table_Pending_Today[Order_Number],Table_Pending_Today[[#This Row],[Order_Number]]))&gt;0,1,0)</f>
        <v>0</v>
      </c>
      <c r="EQ857">
        <f>IF(SUM(COUNTIFS(Table_Pending_Today[Order_Type_Desc],"Special Request",Table_Pending_Today[Bury_Drop],0,Table_Pending_Today[In-House],1,Table_Pending_Today[Order_Number],Table_Pending_Today[[#This Row],[Order_Number]]))&gt;0,1,0)</f>
        <v>0</v>
      </c>
      <c r="ER857">
        <f>SUM(COUNTIFS(Table_Pending_Today[Order_Type_Desc],"Special Request",Table_Pending_Today[Bury_Drop],0,Table_Pending_Today[Contractor],1,Table_Pending_Today[Order_Number],Table_Pending_Today[[#This Row],[Order_Number]]))</f>
        <v>0</v>
      </c>
    </row>
    <row r="858" spans="1:148" x14ac:dyDescent="0.25">
      <c r="A858" t="s">
        <v>22433</v>
      </c>
      <c r="B858" t="s">
        <v>68448</v>
      </c>
      <c r="C858" t="s">
        <v>16787</v>
      </c>
      <c r="D858" t="s">
        <v>57935</v>
      </c>
      <c r="E858" t="s">
        <v>57936</v>
      </c>
      <c r="F858" t="s">
        <v>57937</v>
      </c>
      <c r="G858">
        <v>766248</v>
      </c>
      <c r="H858" t="s">
        <v>72</v>
      </c>
      <c r="I858" t="s">
        <v>16913</v>
      </c>
      <c r="J858" t="s">
        <v>16914</v>
      </c>
      <c r="K858" t="s">
        <v>73</v>
      </c>
      <c r="L858">
        <v>0</v>
      </c>
      <c r="M858" t="s">
        <v>57938</v>
      </c>
      <c r="N858" t="s">
        <v>57939</v>
      </c>
      <c r="P858" t="s">
        <v>183</v>
      </c>
      <c r="Q858" t="s">
        <v>17915</v>
      </c>
      <c r="R858" t="s">
        <v>57940</v>
      </c>
      <c r="S858" t="s">
        <v>287</v>
      </c>
      <c r="T858" t="s">
        <v>141</v>
      </c>
      <c r="U858" t="s">
        <v>16727</v>
      </c>
      <c r="V858" t="s">
        <v>70309</v>
      </c>
      <c r="W858" t="s">
        <v>16663</v>
      </c>
      <c r="X858" t="s">
        <v>17063</v>
      </c>
      <c r="Y858" t="s">
        <v>76</v>
      </c>
      <c r="Z858" t="s">
        <v>77</v>
      </c>
      <c r="AA858" t="s">
        <v>171</v>
      </c>
      <c r="AB858" t="s">
        <v>16783</v>
      </c>
      <c r="AC858" t="s">
        <v>173</v>
      </c>
      <c r="AD858" t="s">
        <v>21799</v>
      </c>
      <c r="AE858" t="s">
        <v>22433</v>
      </c>
      <c r="AF858" t="s">
        <v>70310</v>
      </c>
      <c r="AG858" t="s">
        <v>22433</v>
      </c>
      <c r="AH858" t="s">
        <v>16795</v>
      </c>
      <c r="AJ858">
        <v>0</v>
      </c>
      <c r="AL858" t="s">
        <v>53337</v>
      </c>
      <c r="AM858" t="s">
        <v>87</v>
      </c>
      <c r="AO858">
        <v>18</v>
      </c>
      <c r="AP858" t="s">
        <v>16915</v>
      </c>
      <c r="AQ858" t="s">
        <v>92</v>
      </c>
      <c r="AR858" t="s">
        <v>16916</v>
      </c>
      <c r="AT858">
        <v>0</v>
      </c>
      <c r="AU858">
        <v>0</v>
      </c>
      <c r="AV858" t="s">
        <v>183</v>
      </c>
      <c r="BI858" t="s">
        <v>81</v>
      </c>
      <c r="BJ858" t="s">
        <v>81</v>
      </c>
      <c r="BK858" t="s">
        <v>81</v>
      </c>
      <c r="BM858" t="s">
        <v>52840</v>
      </c>
      <c r="BN858" t="s">
        <v>70311</v>
      </c>
      <c r="BQ858" t="s">
        <v>70312</v>
      </c>
      <c r="BS858" t="s">
        <v>17202</v>
      </c>
      <c r="BT858" t="s">
        <v>53338</v>
      </c>
      <c r="BU858" t="s">
        <v>53339</v>
      </c>
      <c r="BV858" t="s">
        <v>21799</v>
      </c>
      <c r="BW858">
        <v>0</v>
      </c>
      <c r="BX858">
        <v>0</v>
      </c>
      <c r="CE858" t="s">
        <v>16880</v>
      </c>
      <c r="CF858" t="s">
        <v>16881</v>
      </c>
      <c r="CG858" t="s">
        <v>16882</v>
      </c>
      <c r="CK858" t="s">
        <v>16911</v>
      </c>
      <c r="CL858" t="s">
        <v>92</v>
      </c>
      <c r="CM858">
        <v>0</v>
      </c>
      <c r="CN858">
        <v>99.177000000000007</v>
      </c>
      <c r="CO858">
        <v>2.7</v>
      </c>
      <c r="CP858">
        <v>1750</v>
      </c>
      <c r="CQ858" t="s">
        <v>17312</v>
      </c>
      <c r="CR858" t="s">
        <v>17313</v>
      </c>
      <c r="CS858" t="s">
        <v>17314</v>
      </c>
      <c r="CT858" t="s">
        <v>19385</v>
      </c>
      <c r="CU858" t="s">
        <v>16885</v>
      </c>
      <c r="DS858">
        <v>0</v>
      </c>
      <c r="DU858">
        <v>1</v>
      </c>
      <c r="DV858">
        <v>1</v>
      </c>
      <c r="DW858">
        <v>0</v>
      </c>
      <c r="DY858">
        <v>0</v>
      </c>
      <c r="DZ858">
        <v>0</v>
      </c>
      <c r="EC858" t="s">
        <v>21320</v>
      </c>
      <c r="ED858">
        <v>0</v>
      </c>
      <c r="EE858" cm="1">
        <f t="array" ref="EE858">SUM(COUNTIFS(Table_Pending_Today[job_type_code],{"WB","WQ","Z5","Z7","U8","QU","7W","2V","2W","2X"},Table_Pending_Today[Order_Number],Table_Pending_Today[[#This Row],[Order_Number]]))</f>
        <v>0</v>
      </c>
      <c r="EF858">
        <f>COUNTIFS(Table_Pending_Today[Order_Number],Table_Pending_Today[[#This Row],[Order_Number]],Table_Pending_Today[tech_contractor],"INHOUSE")</f>
        <v>1</v>
      </c>
      <c r="EG858">
        <f>COUNTIFS(Table_Pending_Today[Order_Number],Table_Pending_Today[[#This Row],[Order_Number]],Table_Pending_Today[tech_contractor],"CONTRACTOR")</f>
        <v>0</v>
      </c>
      <c r="EH858" cm="1">
        <f t="array" ref="EH858">SUM(COUNTIFS(Table_Pending_Today[job_type_code],{"XV","XQ","XT","XU"},Table_Pending_Today[Order_Number],Table_Pending_Today[[#This Row],[Order_Number]]))</f>
        <v>1</v>
      </c>
      <c r="EI858" cm="1">
        <f t="array" ref="EI858">SUM(COUNTIFS(Table_Pending_Today[job_type_code],{"XV","XQ","XT","XU"},Table_Pending_Today[Order_Number],Table_Pending_Today[[#This Row],[Order_Number]],Table_Pending_Today[In-House],1))</f>
        <v>1</v>
      </c>
      <c r="EJ858" cm="1">
        <f t="array" ref="EJ858">SUM(COUNTIFS(Table_Pending_Today[job_type_code],{"XV","XQ","XT","XU"},Table_Pending_Today[Order_Number],Table_Pending_Today[[#This Row],[Order_Number]],Table_Pending_Today[Contractor],1))</f>
        <v>0</v>
      </c>
      <c r="EK858" cm="1">
        <f t="array" ref="EK858">SUM(COUNTIFS(Table_Pending_Today[job_type_code],{"WB","WQ","Z5","Z7","U8","QU","7W","2V","2W","2X"},Table_Pending_Today[Order_Number],Table_Pending_Today[[#This Row],[Order_Number]]))</f>
        <v>0</v>
      </c>
      <c r="EL858" cm="1">
        <f t="array" ref="EL858">SUM(COUNTIFS(Table_Pending_Today[job_type_code],{"WB","WQ","Z5","Z7","U8","QU","7W","2V","2W","2X"},Table_Pending_Today[In-House],1,Table_Pending_Today[Order_Number],Table_Pending_Today[[#This Row],[Order_Number]]))</f>
        <v>0</v>
      </c>
      <c r="EM858" cm="1">
        <f t="array" ref="EM858">SUM(COUNTIFS(Table_Pending_Today[job_type_code],{"WB","WQ","Z5","Z7","U8","QU","7W","2V","2W","2X"},Table_Pending_Today[Contractor],1,Table_Pending_Today[Order_Number],Table_Pending_Today[[#This Row],[Order_Number]]))</f>
        <v>0</v>
      </c>
      <c r="EN858" cm="1">
        <f t="array" ref="EN858">IF(SUM(COUNTIFS(Table_Pending_Today[Order_Type_Desc],{"Install","Service Order","Restart"},Table_Pending_Today[Order_Number],Table_Pending_Today[[#This Row],[Order_Number]]))&gt;0,1,0)</f>
        <v>0</v>
      </c>
      <c r="EO858" cm="1">
        <f t="array" ref="EO858">IF(SUM(COUNTIFS(Table_Pending_Today[Order_Type_Desc],{"Install","Service Order","Restart"},Table_Pending_Today[In-House],1,Table_Pending_Today[Order_Number],Table_Pending_Today[[#This Row],[Order_Number]]))&gt;0,1,0)</f>
        <v>0</v>
      </c>
      <c r="EP858" cm="1">
        <f t="array" ref="EP858">IF(SUM(COUNTIFS(Table_Pending_Today[Order_Type_Desc],{"Install","Service Order","Restart"},Table_Pending_Today[Contractor],1,Table_Pending_Today[Order_Number],Table_Pending_Today[[#This Row],[Order_Number]]))&gt;0,1,0)</f>
        <v>0</v>
      </c>
      <c r="EQ858">
        <f>IF(SUM(COUNTIFS(Table_Pending_Today[Order_Type_Desc],"Special Request",Table_Pending_Today[Bury_Drop],0,Table_Pending_Today[In-House],1,Table_Pending_Today[Order_Number],Table_Pending_Today[[#This Row],[Order_Number]]))&gt;0,1,0)</f>
        <v>0</v>
      </c>
      <c r="ER858">
        <f>SUM(COUNTIFS(Table_Pending_Today[Order_Type_Desc],"Special Request",Table_Pending_Today[Bury_Drop],0,Table_Pending_Today[Contractor],1,Table_Pending_Today[Order_Number],Table_Pending_Today[[#This Row],[Order_Number]]))</f>
        <v>0</v>
      </c>
    </row>
    <row r="859" spans="1:148" x14ac:dyDescent="0.25">
      <c r="A859" t="s">
        <v>22433</v>
      </c>
      <c r="B859" t="s">
        <v>68448</v>
      </c>
      <c r="C859" t="s">
        <v>16787</v>
      </c>
      <c r="D859" t="s">
        <v>57867</v>
      </c>
      <c r="E859" t="s">
        <v>57868</v>
      </c>
      <c r="F859" t="s">
        <v>57869</v>
      </c>
      <c r="G859">
        <v>766223</v>
      </c>
      <c r="H859" t="s">
        <v>72</v>
      </c>
      <c r="I859" t="s">
        <v>16931</v>
      </c>
      <c r="J859" t="s">
        <v>16932</v>
      </c>
      <c r="K859" t="s">
        <v>73</v>
      </c>
      <c r="L859">
        <v>0</v>
      </c>
      <c r="M859" t="s">
        <v>57870</v>
      </c>
      <c r="N859" t="s">
        <v>57871</v>
      </c>
      <c r="P859" t="s">
        <v>20174</v>
      </c>
      <c r="Q859" t="s">
        <v>21778</v>
      </c>
      <c r="R859" t="s">
        <v>57873</v>
      </c>
      <c r="S859" t="s">
        <v>57874</v>
      </c>
      <c r="T859" t="s">
        <v>141</v>
      </c>
      <c r="U859" t="s">
        <v>16727</v>
      </c>
      <c r="V859" t="s">
        <v>70313</v>
      </c>
      <c r="W859" t="s">
        <v>16663</v>
      </c>
      <c r="X859" t="s">
        <v>17574</v>
      </c>
      <c r="Y859" t="s">
        <v>76</v>
      </c>
      <c r="Z859" t="s">
        <v>77</v>
      </c>
      <c r="AA859" t="s">
        <v>171</v>
      </c>
      <c r="AB859" t="s">
        <v>178</v>
      </c>
      <c r="AC859" t="s">
        <v>16738</v>
      </c>
      <c r="AD859" t="s">
        <v>70314</v>
      </c>
      <c r="AE859" t="s">
        <v>22433</v>
      </c>
      <c r="AF859" t="s">
        <v>70315</v>
      </c>
      <c r="AG859" t="s">
        <v>22433</v>
      </c>
      <c r="AH859" t="s">
        <v>16779</v>
      </c>
      <c r="AJ859">
        <v>0</v>
      </c>
      <c r="AL859" t="s">
        <v>79</v>
      </c>
      <c r="AO859">
        <v>20</v>
      </c>
      <c r="AP859" t="s">
        <v>124</v>
      </c>
      <c r="AQ859" t="s">
        <v>92</v>
      </c>
      <c r="AR859" t="s">
        <v>16933</v>
      </c>
      <c r="AT859">
        <v>0</v>
      </c>
      <c r="AU859">
        <v>0</v>
      </c>
      <c r="AV859" t="s">
        <v>17060</v>
      </c>
      <c r="BI859" t="s">
        <v>81</v>
      </c>
      <c r="BJ859" t="s">
        <v>81</v>
      </c>
      <c r="BK859" t="s">
        <v>81</v>
      </c>
      <c r="BM859" t="s">
        <v>70319</v>
      </c>
      <c r="BN859" t="s">
        <v>70320</v>
      </c>
      <c r="BQ859" t="s">
        <v>70321</v>
      </c>
      <c r="BS859" t="s">
        <v>17202</v>
      </c>
      <c r="BV859" t="s">
        <v>70314</v>
      </c>
      <c r="BW859">
        <v>1</v>
      </c>
      <c r="BX859">
        <v>0</v>
      </c>
      <c r="CE859" t="s">
        <v>16880</v>
      </c>
      <c r="CF859" t="s">
        <v>16881</v>
      </c>
      <c r="CG859" t="s">
        <v>16882</v>
      </c>
      <c r="CK859" t="s">
        <v>16920</v>
      </c>
      <c r="CL859" t="s">
        <v>92</v>
      </c>
      <c r="CM859">
        <v>0</v>
      </c>
      <c r="CN859">
        <v>98.101399999999998</v>
      </c>
      <c r="CO859">
        <v>3.79</v>
      </c>
      <c r="CP859">
        <v>225</v>
      </c>
      <c r="CQ859" t="s">
        <v>17312</v>
      </c>
      <c r="CR859" t="s">
        <v>17313</v>
      </c>
      <c r="CS859" t="s">
        <v>70316</v>
      </c>
      <c r="CT859" t="s">
        <v>70317</v>
      </c>
      <c r="CU859" t="s">
        <v>16920</v>
      </c>
      <c r="CV859" t="s">
        <v>70318</v>
      </c>
      <c r="DU859">
        <v>1</v>
      </c>
      <c r="DV859">
        <v>1</v>
      </c>
      <c r="DW859">
        <v>0</v>
      </c>
      <c r="DY859">
        <v>0</v>
      </c>
      <c r="DZ859">
        <v>0</v>
      </c>
      <c r="EC859" t="s">
        <v>21320</v>
      </c>
      <c r="ED859">
        <v>0</v>
      </c>
      <c r="EE859" cm="1">
        <f t="array" ref="EE859">SUM(COUNTIFS(Table_Pending_Today[job_type_code],{"WB","WQ","Z5","Z7","U8","QU","7W","2V","2W","2X"},Table_Pending_Today[Order_Number],Table_Pending_Today[[#This Row],[Order_Number]]))</f>
        <v>0</v>
      </c>
      <c r="EF859">
        <f>COUNTIFS(Table_Pending_Today[Order_Number],Table_Pending_Today[[#This Row],[Order_Number]],Table_Pending_Today[tech_contractor],"INHOUSE")</f>
        <v>0</v>
      </c>
      <c r="EG859">
        <f>COUNTIFS(Table_Pending_Today[Order_Number],Table_Pending_Today[[#This Row],[Order_Number]],Table_Pending_Today[tech_contractor],"CONTRACTOR")</f>
        <v>0</v>
      </c>
      <c r="EH859" cm="1">
        <f t="array" ref="EH859">SUM(COUNTIFS(Table_Pending_Today[job_type_code],{"XV","XQ","XT","XU"},Table_Pending_Today[Order_Number],Table_Pending_Today[[#This Row],[Order_Number]]))</f>
        <v>1</v>
      </c>
      <c r="EI859" cm="1">
        <f t="array" ref="EI859">SUM(COUNTIFS(Table_Pending_Today[job_type_code],{"XV","XQ","XT","XU"},Table_Pending_Today[Order_Number],Table_Pending_Today[[#This Row],[Order_Number]],Table_Pending_Today[In-House],1))</f>
        <v>0</v>
      </c>
      <c r="EJ859" cm="1">
        <f t="array" ref="EJ859">SUM(COUNTIFS(Table_Pending_Today[job_type_code],{"XV","XQ","XT","XU"},Table_Pending_Today[Order_Number],Table_Pending_Today[[#This Row],[Order_Number]],Table_Pending_Today[Contractor],1))</f>
        <v>0</v>
      </c>
      <c r="EK859" cm="1">
        <f t="array" ref="EK859">SUM(COUNTIFS(Table_Pending_Today[job_type_code],{"WB","WQ","Z5","Z7","U8","QU","7W","2V","2W","2X"},Table_Pending_Today[Order_Number],Table_Pending_Today[[#This Row],[Order_Number]]))</f>
        <v>0</v>
      </c>
      <c r="EL859" cm="1">
        <f t="array" ref="EL859">SUM(COUNTIFS(Table_Pending_Today[job_type_code],{"WB","WQ","Z5","Z7","U8","QU","7W","2V","2W","2X"},Table_Pending_Today[In-House],1,Table_Pending_Today[Order_Number],Table_Pending_Today[[#This Row],[Order_Number]]))</f>
        <v>0</v>
      </c>
      <c r="EM859" cm="1">
        <f t="array" ref="EM859">SUM(COUNTIFS(Table_Pending_Today[job_type_code],{"WB","WQ","Z5","Z7","U8","QU","7W","2V","2W","2X"},Table_Pending_Today[Contractor],1,Table_Pending_Today[Order_Number],Table_Pending_Today[[#This Row],[Order_Number]]))</f>
        <v>0</v>
      </c>
      <c r="EN859" cm="1">
        <f t="array" ref="EN859">IF(SUM(COUNTIFS(Table_Pending_Today[Order_Type_Desc],{"Install","Service Order","Restart"},Table_Pending_Today[Order_Number],Table_Pending_Today[[#This Row],[Order_Number]]))&gt;0,1,0)</f>
        <v>0</v>
      </c>
      <c r="EO859" cm="1">
        <f t="array" ref="EO859">IF(SUM(COUNTIFS(Table_Pending_Today[Order_Type_Desc],{"Install","Service Order","Restart"},Table_Pending_Today[In-House],1,Table_Pending_Today[Order_Number],Table_Pending_Today[[#This Row],[Order_Number]]))&gt;0,1,0)</f>
        <v>0</v>
      </c>
      <c r="EP859" cm="1">
        <f t="array" ref="EP859">IF(SUM(COUNTIFS(Table_Pending_Today[Order_Type_Desc],{"Install","Service Order","Restart"},Table_Pending_Today[Contractor],1,Table_Pending_Today[Order_Number],Table_Pending_Today[[#This Row],[Order_Number]]))&gt;0,1,0)</f>
        <v>0</v>
      </c>
      <c r="EQ859">
        <f>IF(SUM(COUNTIFS(Table_Pending_Today[Order_Type_Desc],"Special Request",Table_Pending_Today[Bury_Drop],0,Table_Pending_Today[In-House],1,Table_Pending_Today[Order_Number],Table_Pending_Today[[#This Row],[Order_Number]]))&gt;0,1,0)</f>
        <v>0</v>
      </c>
      <c r="ER859">
        <f>SUM(COUNTIFS(Table_Pending_Today[Order_Type_Desc],"Special Request",Table_Pending_Today[Bury_Drop],0,Table_Pending_Today[Contractor],1,Table_Pending_Today[Order_Number],Table_Pending_Today[[#This Row],[Order_Number]]))</f>
        <v>0</v>
      </c>
    </row>
    <row r="860" spans="1:148" x14ac:dyDescent="0.25">
      <c r="A860" t="s">
        <v>22433</v>
      </c>
      <c r="B860" t="s">
        <v>68448</v>
      </c>
      <c r="C860" t="s">
        <v>16787</v>
      </c>
      <c r="D860" t="s">
        <v>46438</v>
      </c>
      <c r="E860" t="s">
        <v>46439</v>
      </c>
      <c r="F860" t="s">
        <v>46440</v>
      </c>
      <c r="G860">
        <v>763737</v>
      </c>
      <c r="H860" t="s">
        <v>72</v>
      </c>
      <c r="I860" t="s">
        <v>89</v>
      </c>
      <c r="J860" t="s">
        <v>16935</v>
      </c>
      <c r="K860" t="s">
        <v>73</v>
      </c>
      <c r="L860">
        <v>3</v>
      </c>
      <c r="M860" t="s">
        <v>46441</v>
      </c>
      <c r="N860" t="s">
        <v>46442</v>
      </c>
      <c r="P860" t="s">
        <v>17715</v>
      </c>
      <c r="Q860" t="s">
        <v>18356</v>
      </c>
      <c r="R860" t="s">
        <v>46444</v>
      </c>
      <c r="T860" t="s">
        <v>141</v>
      </c>
      <c r="U860" t="s">
        <v>16727</v>
      </c>
      <c r="V860" t="s">
        <v>53388</v>
      </c>
      <c r="W860" t="s">
        <v>16663</v>
      </c>
      <c r="X860" t="s">
        <v>17834</v>
      </c>
      <c r="Y860" t="s">
        <v>76</v>
      </c>
      <c r="Z860" t="s">
        <v>96</v>
      </c>
      <c r="AA860" t="s">
        <v>171</v>
      </c>
      <c r="AB860" t="s">
        <v>16783</v>
      </c>
      <c r="AC860" t="s">
        <v>173</v>
      </c>
      <c r="AD860" t="s">
        <v>21866</v>
      </c>
      <c r="AE860" t="s">
        <v>19187</v>
      </c>
      <c r="AF860" t="s">
        <v>53389</v>
      </c>
      <c r="AG860" t="s">
        <v>22433</v>
      </c>
      <c r="AH860" t="s">
        <v>16779</v>
      </c>
      <c r="AI860" t="s">
        <v>19945</v>
      </c>
      <c r="AJ860">
        <v>1</v>
      </c>
      <c r="AK860" t="s">
        <v>98</v>
      </c>
      <c r="AL860" t="s">
        <v>79</v>
      </c>
      <c r="AO860">
        <v>18</v>
      </c>
      <c r="AP860" t="s">
        <v>91</v>
      </c>
      <c r="AQ860" t="s">
        <v>80</v>
      </c>
      <c r="AR860" t="s">
        <v>16936</v>
      </c>
      <c r="AT860">
        <v>0</v>
      </c>
      <c r="AU860">
        <v>0</v>
      </c>
      <c r="AV860" t="s">
        <v>17603</v>
      </c>
      <c r="BI860" t="s">
        <v>81</v>
      </c>
      <c r="BJ860" t="s">
        <v>81</v>
      </c>
      <c r="BK860" t="s">
        <v>81</v>
      </c>
      <c r="BM860" t="s">
        <v>53393</v>
      </c>
      <c r="BN860" t="s">
        <v>53394</v>
      </c>
      <c r="BQ860" t="s">
        <v>53395</v>
      </c>
      <c r="BS860" t="s">
        <v>17202</v>
      </c>
      <c r="BV860" t="s">
        <v>21866</v>
      </c>
      <c r="BW860">
        <v>0</v>
      </c>
      <c r="BX860">
        <v>0</v>
      </c>
      <c r="CE860" t="s">
        <v>16880</v>
      </c>
      <c r="CF860" t="s">
        <v>16881</v>
      </c>
      <c r="CG860" t="s">
        <v>16882</v>
      </c>
      <c r="CK860" t="s">
        <v>16883</v>
      </c>
      <c r="CL860" t="s">
        <v>80</v>
      </c>
      <c r="CM860">
        <v>0</v>
      </c>
      <c r="CN860">
        <v>93.323899999999995</v>
      </c>
      <c r="CO860">
        <v>100.49</v>
      </c>
      <c r="CP860">
        <v>0</v>
      </c>
      <c r="CQ860" t="s">
        <v>17312</v>
      </c>
      <c r="CR860" t="s">
        <v>17313</v>
      </c>
      <c r="CS860" t="s">
        <v>53390</v>
      </c>
      <c r="CT860" t="s">
        <v>53391</v>
      </c>
      <c r="CU860" t="s">
        <v>16883</v>
      </c>
      <c r="CV860" t="s">
        <v>53392</v>
      </c>
      <c r="DU860">
        <v>1</v>
      </c>
      <c r="DV860">
        <v>0</v>
      </c>
      <c r="DW860">
        <v>0</v>
      </c>
      <c r="DY860">
        <v>0</v>
      </c>
      <c r="DZ860">
        <v>0</v>
      </c>
      <c r="EC860" t="s">
        <v>21386</v>
      </c>
      <c r="ED860">
        <v>3</v>
      </c>
      <c r="EE860" cm="1">
        <f t="array" ref="EE860">SUM(COUNTIFS(Table_Pending_Today[job_type_code],{"WB","WQ","Z5","Z7","U8","QU","7W","2V","2W","2X"},Table_Pending_Today[Order_Number],Table_Pending_Today[[#This Row],[Order_Number]]))</f>
        <v>0</v>
      </c>
      <c r="EF860">
        <f>COUNTIFS(Table_Pending_Today[Order_Number],Table_Pending_Today[[#This Row],[Order_Number]],Table_Pending_Today[tech_contractor],"INHOUSE")</f>
        <v>0</v>
      </c>
      <c r="EG860">
        <f>COUNTIFS(Table_Pending_Today[Order_Number],Table_Pending_Today[[#This Row],[Order_Number]],Table_Pending_Today[tech_contractor],"CONTRACTOR")</f>
        <v>0</v>
      </c>
      <c r="EH860" cm="1">
        <f t="array" ref="EH860">SUM(COUNTIFS(Table_Pending_Today[job_type_code],{"XV","XQ","XT","XU"},Table_Pending_Today[Order_Number],Table_Pending_Today[[#This Row],[Order_Number]]))</f>
        <v>0</v>
      </c>
      <c r="EI860" cm="1">
        <f t="array" ref="EI860">SUM(COUNTIFS(Table_Pending_Today[job_type_code],{"XV","XQ","XT","XU"},Table_Pending_Today[Order_Number],Table_Pending_Today[[#This Row],[Order_Number]],Table_Pending_Today[In-House],1))</f>
        <v>0</v>
      </c>
      <c r="EJ860" cm="1">
        <f t="array" ref="EJ860">SUM(COUNTIFS(Table_Pending_Today[job_type_code],{"XV","XQ","XT","XU"},Table_Pending_Today[Order_Number],Table_Pending_Today[[#This Row],[Order_Number]],Table_Pending_Today[Contractor],1))</f>
        <v>0</v>
      </c>
      <c r="EK860" cm="1">
        <f t="array" ref="EK860">SUM(COUNTIFS(Table_Pending_Today[job_type_code],{"WB","WQ","Z5","Z7","U8","QU","7W","2V","2W","2X"},Table_Pending_Today[Order_Number],Table_Pending_Today[[#This Row],[Order_Number]]))</f>
        <v>0</v>
      </c>
      <c r="EL860" cm="1">
        <f t="array" ref="EL860">SUM(COUNTIFS(Table_Pending_Today[job_type_code],{"WB","WQ","Z5","Z7","U8","QU","7W","2V","2W","2X"},Table_Pending_Today[In-House],1,Table_Pending_Today[Order_Number],Table_Pending_Today[[#This Row],[Order_Number]]))</f>
        <v>0</v>
      </c>
      <c r="EM860" cm="1">
        <f t="array" ref="EM860">SUM(COUNTIFS(Table_Pending_Today[job_type_code],{"WB","WQ","Z5","Z7","U8","QU","7W","2V","2W","2X"},Table_Pending_Today[Contractor],1,Table_Pending_Today[Order_Number],Table_Pending_Today[[#This Row],[Order_Number]]))</f>
        <v>0</v>
      </c>
      <c r="EN860" cm="1">
        <f t="array" ref="EN860">IF(SUM(COUNTIFS(Table_Pending_Today[Order_Type_Desc],{"Install","Service Order","Restart"},Table_Pending_Today[Order_Number],Table_Pending_Today[[#This Row],[Order_Number]]))&gt;0,1,0)</f>
        <v>0</v>
      </c>
      <c r="EO860" cm="1">
        <f t="array" ref="EO860">IF(SUM(COUNTIFS(Table_Pending_Today[Order_Type_Desc],{"Install","Service Order","Restart"},Table_Pending_Today[In-House],1,Table_Pending_Today[Order_Number],Table_Pending_Today[[#This Row],[Order_Number]]))&gt;0,1,0)</f>
        <v>0</v>
      </c>
      <c r="EP860" cm="1">
        <f t="array" ref="EP860">IF(SUM(COUNTIFS(Table_Pending_Today[Order_Type_Desc],{"Install","Service Order","Restart"},Table_Pending_Today[Contractor],1,Table_Pending_Today[Order_Number],Table_Pending_Today[[#This Row],[Order_Number]]))&gt;0,1,0)</f>
        <v>0</v>
      </c>
      <c r="EQ860">
        <f>IF(SUM(COUNTIFS(Table_Pending_Today[Order_Type_Desc],"Special Request",Table_Pending_Today[Bury_Drop],0,Table_Pending_Today[In-House],1,Table_Pending_Today[Order_Number],Table_Pending_Today[[#This Row],[Order_Number]]))&gt;0,1,0)</f>
        <v>0</v>
      </c>
      <c r="ER860">
        <f>SUM(COUNTIFS(Table_Pending_Today[Order_Type_Desc],"Special Request",Table_Pending_Today[Bury_Drop],0,Table_Pending_Today[Contractor],1,Table_Pending_Today[Order_Number],Table_Pending_Today[[#This Row],[Order_Number]]))</f>
        <v>0</v>
      </c>
    </row>
    <row r="861" spans="1:148" x14ac:dyDescent="0.25">
      <c r="A861" t="s">
        <v>22433</v>
      </c>
      <c r="B861" t="s">
        <v>68448</v>
      </c>
      <c r="C861" t="s">
        <v>16787</v>
      </c>
      <c r="D861" t="s">
        <v>44976</v>
      </c>
      <c r="E861" t="s">
        <v>44977</v>
      </c>
      <c r="F861" t="s">
        <v>44978</v>
      </c>
      <c r="G861">
        <v>763741</v>
      </c>
      <c r="H861" t="s">
        <v>72</v>
      </c>
      <c r="I861" t="s">
        <v>89</v>
      </c>
      <c r="J861" t="s">
        <v>16800</v>
      </c>
      <c r="K861" t="s">
        <v>73</v>
      </c>
      <c r="L861">
        <v>3</v>
      </c>
      <c r="M861" t="s">
        <v>44979</v>
      </c>
      <c r="N861" t="s">
        <v>44980</v>
      </c>
      <c r="P861" t="s">
        <v>17215</v>
      </c>
      <c r="Q861" t="s">
        <v>17852</v>
      </c>
      <c r="R861" t="s">
        <v>44982</v>
      </c>
      <c r="S861" t="s">
        <v>44983</v>
      </c>
      <c r="T861" t="s">
        <v>141</v>
      </c>
      <c r="U861" t="s">
        <v>16727</v>
      </c>
      <c r="V861" t="s">
        <v>53396</v>
      </c>
      <c r="W861" t="s">
        <v>16663</v>
      </c>
      <c r="X861" t="s">
        <v>130</v>
      </c>
      <c r="Y861" t="s">
        <v>76</v>
      </c>
      <c r="Z861" t="s">
        <v>77</v>
      </c>
      <c r="AA861" t="s">
        <v>179</v>
      </c>
      <c r="AB861" t="s">
        <v>16860</v>
      </c>
      <c r="AC861" t="s">
        <v>107</v>
      </c>
      <c r="AD861" t="s">
        <v>53397</v>
      </c>
      <c r="AE861" t="s">
        <v>19187</v>
      </c>
      <c r="AF861" t="s">
        <v>53398</v>
      </c>
      <c r="AG861" t="s">
        <v>22433</v>
      </c>
      <c r="AH861" t="s">
        <v>16921</v>
      </c>
      <c r="AI861" t="s">
        <v>19945</v>
      </c>
      <c r="AJ861">
        <v>1</v>
      </c>
      <c r="AK861" t="s">
        <v>98</v>
      </c>
      <c r="AL861" t="s">
        <v>79</v>
      </c>
      <c r="AO861">
        <v>18</v>
      </c>
      <c r="AP861" t="s">
        <v>91</v>
      </c>
      <c r="AQ861" t="s">
        <v>80</v>
      </c>
      <c r="AR861" t="s">
        <v>21574</v>
      </c>
      <c r="AT861">
        <v>0</v>
      </c>
      <c r="AU861">
        <v>0</v>
      </c>
      <c r="AV861" t="s">
        <v>17215</v>
      </c>
      <c r="BI861" t="s">
        <v>81</v>
      </c>
      <c r="BJ861" t="s">
        <v>81</v>
      </c>
      <c r="BK861" t="s">
        <v>81</v>
      </c>
      <c r="BM861" t="s">
        <v>53399</v>
      </c>
      <c r="BN861" t="s">
        <v>53400</v>
      </c>
      <c r="BQ861" t="s">
        <v>53401</v>
      </c>
      <c r="BS861" t="s">
        <v>17202</v>
      </c>
      <c r="BV861" t="s">
        <v>53397</v>
      </c>
      <c r="BW861">
        <v>0</v>
      </c>
      <c r="BX861">
        <v>0</v>
      </c>
      <c r="CA861" t="s">
        <v>17537</v>
      </c>
      <c r="CE861" t="s">
        <v>16880</v>
      </c>
      <c r="CF861" t="s">
        <v>16881</v>
      </c>
      <c r="CG861" t="s">
        <v>16882</v>
      </c>
      <c r="CK861" t="s">
        <v>16911</v>
      </c>
      <c r="CL861" t="s">
        <v>80</v>
      </c>
      <c r="CM861">
        <v>0</v>
      </c>
      <c r="CN861">
        <v>96.361699999999999</v>
      </c>
      <c r="CO861">
        <v>7.04</v>
      </c>
      <c r="CP861">
        <v>50</v>
      </c>
      <c r="CQ861" t="s">
        <v>17312</v>
      </c>
      <c r="CR861" t="s">
        <v>17313</v>
      </c>
      <c r="CS861" t="s">
        <v>22023</v>
      </c>
      <c r="CT861" t="s">
        <v>22024</v>
      </c>
      <c r="CU861" t="s">
        <v>16911</v>
      </c>
      <c r="CV861" t="s">
        <v>22025</v>
      </c>
      <c r="DU861">
        <v>1</v>
      </c>
      <c r="DV861">
        <v>0</v>
      </c>
      <c r="DW861">
        <v>0</v>
      </c>
      <c r="DY861">
        <v>0</v>
      </c>
      <c r="DZ861">
        <v>0</v>
      </c>
      <c r="EC861" t="s">
        <v>21330</v>
      </c>
      <c r="ED861">
        <v>3</v>
      </c>
      <c r="EE861" cm="1">
        <f t="array" ref="EE861">SUM(COUNTIFS(Table_Pending_Today[job_type_code],{"WB","WQ","Z5","Z7","U8","QU","7W","2V","2W","2X"},Table_Pending_Today[Order_Number],Table_Pending_Today[[#This Row],[Order_Number]]))</f>
        <v>0</v>
      </c>
      <c r="EF861">
        <f>COUNTIFS(Table_Pending_Today[Order_Number],Table_Pending_Today[[#This Row],[Order_Number]],Table_Pending_Today[tech_contractor],"INHOUSE")</f>
        <v>0</v>
      </c>
      <c r="EG861">
        <f>COUNTIFS(Table_Pending_Today[Order_Number],Table_Pending_Today[[#This Row],[Order_Number]],Table_Pending_Today[tech_contractor],"CONTRACTOR")</f>
        <v>0</v>
      </c>
      <c r="EH861" cm="1">
        <f t="array" ref="EH861">SUM(COUNTIFS(Table_Pending_Today[job_type_code],{"XV","XQ","XT","XU"},Table_Pending_Today[Order_Number],Table_Pending_Today[[#This Row],[Order_Number]]))</f>
        <v>0</v>
      </c>
      <c r="EI861" cm="1">
        <f t="array" ref="EI861">SUM(COUNTIFS(Table_Pending_Today[job_type_code],{"XV","XQ","XT","XU"},Table_Pending_Today[Order_Number],Table_Pending_Today[[#This Row],[Order_Number]],Table_Pending_Today[In-House],1))</f>
        <v>0</v>
      </c>
      <c r="EJ861" cm="1">
        <f t="array" ref="EJ861">SUM(COUNTIFS(Table_Pending_Today[job_type_code],{"XV","XQ","XT","XU"},Table_Pending_Today[Order_Number],Table_Pending_Today[[#This Row],[Order_Number]],Table_Pending_Today[Contractor],1))</f>
        <v>0</v>
      </c>
      <c r="EK861" cm="1">
        <f t="array" ref="EK861">SUM(COUNTIFS(Table_Pending_Today[job_type_code],{"WB","WQ","Z5","Z7","U8","QU","7W","2V","2W","2X"},Table_Pending_Today[Order_Number],Table_Pending_Today[[#This Row],[Order_Number]]))</f>
        <v>0</v>
      </c>
      <c r="EL861" cm="1">
        <f t="array" ref="EL861">SUM(COUNTIFS(Table_Pending_Today[job_type_code],{"WB","WQ","Z5","Z7","U8","QU","7W","2V","2W","2X"},Table_Pending_Today[In-House],1,Table_Pending_Today[Order_Number],Table_Pending_Today[[#This Row],[Order_Number]]))</f>
        <v>0</v>
      </c>
      <c r="EM861" cm="1">
        <f t="array" ref="EM861">SUM(COUNTIFS(Table_Pending_Today[job_type_code],{"WB","WQ","Z5","Z7","U8","QU","7W","2V","2W","2X"},Table_Pending_Today[Contractor],1,Table_Pending_Today[Order_Number],Table_Pending_Today[[#This Row],[Order_Number]]))</f>
        <v>0</v>
      </c>
      <c r="EN861" cm="1">
        <f t="array" ref="EN861">IF(SUM(COUNTIFS(Table_Pending_Today[Order_Type_Desc],{"Install","Service Order","Restart"},Table_Pending_Today[Order_Number],Table_Pending_Today[[#This Row],[Order_Number]]))&gt;0,1,0)</f>
        <v>0</v>
      </c>
      <c r="EO861" cm="1">
        <f t="array" ref="EO861">IF(SUM(COUNTIFS(Table_Pending_Today[Order_Type_Desc],{"Install","Service Order","Restart"},Table_Pending_Today[In-House],1,Table_Pending_Today[Order_Number],Table_Pending_Today[[#This Row],[Order_Number]]))&gt;0,1,0)</f>
        <v>0</v>
      </c>
      <c r="EP861" cm="1">
        <f t="array" ref="EP861">IF(SUM(COUNTIFS(Table_Pending_Today[Order_Type_Desc],{"Install","Service Order","Restart"},Table_Pending_Today[Contractor],1,Table_Pending_Today[Order_Number],Table_Pending_Today[[#This Row],[Order_Number]]))&gt;0,1,0)</f>
        <v>0</v>
      </c>
      <c r="EQ861">
        <f>IF(SUM(COUNTIFS(Table_Pending_Today[Order_Type_Desc],"Special Request",Table_Pending_Today[Bury_Drop],0,Table_Pending_Today[In-House],1,Table_Pending_Today[Order_Number],Table_Pending_Today[[#This Row],[Order_Number]]))&gt;0,1,0)</f>
        <v>0</v>
      </c>
      <c r="ER861">
        <f>SUM(COUNTIFS(Table_Pending_Today[Order_Type_Desc],"Special Request",Table_Pending_Today[Bury_Drop],0,Table_Pending_Today[Contractor],1,Table_Pending_Today[Order_Number],Table_Pending_Today[[#This Row],[Order_Number]]))</f>
        <v>0</v>
      </c>
    </row>
    <row r="862" spans="1:148" x14ac:dyDescent="0.25">
      <c r="A862" t="s">
        <v>22433</v>
      </c>
      <c r="B862" t="s">
        <v>68448</v>
      </c>
      <c r="C862" t="s">
        <v>16787</v>
      </c>
      <c r="D862" t="s">
        <v>46180</v>
      </c>
      <c r="E862" t="s">
        <v>46181</v>
      </c>
      <c r="F862" t="s">
        <v>46182</v>
      </c>
      <c r="G862">
        <v>763770</v>
      </c>
      <c r="H862" t="s">
        <v>120</v>
      </c>
      <c r="I862" t="s">
        <v>17965</v>
      </c>
      <c r="J862" t="s">
        <v>16791</v>
      </c>
      <c r="K862" t="s">
        <v>73</v>
      </c>
      <c r="L862">
        <v>3</v>
      </c>
      <c r="M862" t="s">
        <v>46183</v>
      </c>
      <c r="N862" t="s">
        <v>46184</v>
      </c>
      <c r="O862" t="s">
        <v>21436</v>
      </c>
      <c r="P862" t="s">
        <v>17543</v>
      </c>
      <c r="Q862" t="s">
        <v>17917</v>
      </c>
      <c r="R862" t="s">
        <v>17675</v>
      </c>
      <c r="T862" t="s">
        <v>141</v>
      </c>
      <c r="U862" t="s">
        <v>16727</v>
      </c>
      <c r="V862" t="s">
        <v>52450</v>
      </c>
      <c r="W862" t="s">
        <v>16663</v>
      </c>
      <c r="X862" t="s">
        <v>16757</v>
      </c>
      <c r="Y862" t="s">
        <v>84</v>
      </c>
      <c r="Z862" t="s">
        <v>85</v>
      </c>
      <c r="AA862" t="s">
        <v>171</v>
      </c>
      <c r="AB862" t="s">
        <v>178</v>
      </c>
      <c r="AC862" t="s">
        <v>16861</v>
      </c>
      <c r="AD862" t="s">
        <v>52451</v>
      </c>
      <c r="AE862" t="s">
        <v>19187</v>
      </c>
      <c r="AF862" t="s">
        <v>52452</v>
      </c>
      <c r="AG862" t="s">
        <v>22433</v>
      </c>
      <c r="AH862" t="s">
        <v>16919</v>
      </c>
      <c r="AI862" t="s">
        <v>22433</v>
      </c>
      <c r="AJ862">
        <v>0</v>
      </c>
      <c r="AL862" t="s">
        <v>18178</v>
      </c>
      <c r="AM862" t="s">
        <v>87</v>
      </c>
      <c r="AO862">
        <v>10</v>
      </c>
      <c r="AP862" t="s">
        <v>17966</v>
      </c>
      <c r="AQ862" t="s">
        <v>118</v>
      </c>
      <c r="AR862" t="s">
        <v>16792</v>
      </c>
      <c r="AT862">
        <v>0</v>
      </c>
      <c r="AU862">
        <v>0</v>
      </c>
      <c r="AV862" t="s">
        <v>17135</v>
      </c>
      <c r="BI862" t="s">
        <v>81</v>
      </c>
      <c r="BJ862" t="s">
        <v>81</v>
      </c>
      <c r="BK862" t="s">
        <v>81</v>
      </c>
      <c r="BL862" t="s">
        <v>21663</v>
      </c>
      <c r="BM862" t="s">
        <v>52454</v>
      </c>
      <c r="BN862" t="s">
        <v>52455</v>
      </c>
      <c r="BQ862" t="s">
        <v>52456</v>
      </c>
      <c r="BR862" t="s">
        <v>235</v>
      </c>
      <c r="BS862" t="s">
        <v>84</v>
      </c>
      <c r="BT862" t="s">
        <v>18179</v>
      </c>
      <c r="BU862" t="s">
        <v>18180</v>
      </c>
      <c r="BV862" t="s">
        <v>52451</v>
      </c>
      <c r="BW862">
        <v>0</v>
      </c>
      <c r="BX862">
        <v>0</v>
      </c>
      <c r="CE862" t="s">
        <v>16880</v>
      </c>
      <c r="CF862" t="s">
        <v>16881</v>
      </c>
      <c r="CG862" t="s">
        <v>16882</v>
      </c>
      <c r="CK862" t="s">
        <v>18029</v>
      </c>
      <c r="CL862" t="s">
        <v>118</v>
      </c>
      <c r="CM862">
        <v>0</v>
      </c>
      <c r="CN862">
        <v>98.813100000000006</v>
      </c>
      <c r="CO862">
        <v>6.64</v>
      </c>
      <c r="CP862">
        <v>1525</v>
      </c>
      <c r="CQ862" t="s">
        <v>17315</v>
      </c>
      <c r="CR862" t="s">
        <v>52453</v>
      </c>
      <c r="CS862" t="s">
        <v>17314</v>
      </c>
      <c r="CT862" t="s">
        <v>19385</v>
      </c>
      <c r="CU862" t="s">
        <v>16885</v>
      </c>
      <c r="DS862">
        <v>0</v>
      </c>
      <c r="DU862">
        <v>1</v>
      </c>
      <c r="DV862">
        <v>0</v>
      </c>
      <c r="DW862">
        <v>0</v>
      </c>
      <c r="DY862">
        <v>0</v>
      </c>
      <c r="DZ862">
        <v>0</v>
      </c>
      <c r="EC862" t="s">
        <v>21320</v>
      </c>
      <c r="ED862">
        <v>3</v>
      </c>
      <c r="EE862" cm="1">
        <f t="array" ref="EE862">SUM(COUNTIFS(Table_Pending_Today[job_type_code],{"WB","WQ","Z5","Z7","U8","QU","7W","2V","2W","2X"},Table_Pending_Today[Order_Number],Table_Pending_Today[[#This Row],[Order_Number]]))</f>
        <v>0</v>
      </c>
      <c r="EF862">
        <f>COUNTIFS(Table_Pending_Today[Order_Number],Table_Pending_Today[[#This Row],[Order_Number]],Table_Pending_Today[tech_contractor],"INHOUSE")</f>
        <v>1</v>
      </c>
      <c r="EG862">
        <f>COUNTIFS(Table_Pending_Today[Order_Number],Table_Pending_Today[[#This Row],[Order_Number]],Table_Pending_Today[tech_contractor],"CONTRACTOR")</f>
        <v>0</v>
      </c>
      <c r="EH862" cm="1">
        <f t="array" ref="EH862">SUM(COUNTIFS(Table_Pending_Today[job_type_code],{"XV","XQ","XT","XU"},Table_Pending_Today[Order_Number],Table_Pending_Today[[#This Row],[Order_Number]]))</f>
        <v>0</v>
      </c>
      <c r="EI862" cm="1">
        <f t="array" ref="EI862">SUM(COUNTIFS(Table_Pending_Today[job_type_code],{"XV","XQ","XT","XU"},Table_Pending_Today[Order_Number],Table_Pending_Today[[#This Row],[Order_Number]],Table_Pending_Today[In-House],1))</f>
        <v>0</v>
      </c>
      <c r="EJ862" cm="1">
        <f t="array" ref="EJ862">SUM(COUNTIFS(Table_Pending_Today[job_type_code],{"XV","XQ","XT","XU"},Table_Pending_Today[Order_Number],Table_Pending_Today[[#This Row],[Order_Number]],Table_Pending_Today[Contractor],1))</f>
        <v>0</v>
      </c>
      <c r="EK862" cm="1">
        <f t="array" ref="EK862">SUM(COUNTIFS(Table_Pending_Today[job_type_code],{"WB","WQ","Z5","Z7","U8","QU","7W","2V","2W","2X"},Table_Pending_Today[Order_Number],Table_Pending_Today[[#This Row],[Order_Number]]))</f>
        <v>0</v>
      </c>
      <c r="EL862" cm="1">
        <f t="array" ref="EL862">SUM(COUNTIFS(Table_Pending_Today[job_type_code],{"WB","WQ","Z5","Z7","U8","QU","7W","2V","2W","2X"},Table_Pending_Today[In-House],1,Table_Pending_Today[Order_Number],Table_Pending_Today[[#This Row],[Order_Number]]))</f>
        <v>0</v>
      </c>
      <c r="EM862" cm="1">
        <f t="array" ref="EM862">SUM(COUNTIFS(Table_Pending_Today[job_type_code],{"WB","WQ","Z5","Z7","U8","QU","7W","2V","2W","2X"},Table_Pending_Today[Contractor],1,Table_Pending_Today[Order_Number],Table_Pending_Today[[#This Row],[Order_Number]]))</f>
        <v>0</v>
      </c>
      <c r="EN862" cm="1">
        <f t="array" ref="EN862">IF(SUM(COUNTIFS(Table_Pending_Today[Order_Type_Desc],{"Install","Service Order","Restart"},Table_Pending_Today[Order_Number],Table_Pending_Today[[#This Row],[Order_Number]]))&gt;0,1,0)</f>
        <v>1</v>
      </c>
      <c r="EO862" cm="1">
        <f t="array" ref="EO862">IF(SUM(COUNTIFS(Table_Pending_Today[Order_Type_Desc],{"Install","Service Order","Restart"},Table_Pending_Today[In-House],1,Table_Pending_Today[Order_Number],Table_Pending_Today[[#This Row],[Order_Number]]))&gt;0,1,0)</f>
        <v>1</v>
      </c>
      <c r="EP862" cm="1">
        <f t="array" ref="EP862">IF(SUM(COUNTIFS(Table_Pending_Today[Order_Type_Desc],{"Install","Service Order","Restart"},Table_Pending_Today[Contractor],1,Table_Pending_Today[Order_Number],Table_Pending_Today[[#This Row],[Order_Number]]))&gt;0,1,0)</f>
        <v>0</v>
      </c>
      <c r="EQ862">
        <f>IF(SUM(COUNTIFS(Table_Pending_Today[Order_Type_Desc],"Special Request",Table_Pending_Today[Bury_Drop],0,Table_Pending_Today[In-House],1,Table_Pending_Today[Order_Number],Table_Pending_Today[[#This Row],[Order_Number]]))&gt;0,1,0)</f>
        <v>0</v>
      </c>
      <c r="ER862">
        <f>SUM(COUNTIFS(Table_Pending_Today[Order_Type_Desc],"Special Request",Table_Pending_Today[Bury_Drop],0,Table_Pending_Today[Contractor],1,Table_Pending_Today[Order_Number],Table_Pending_Today[[#This Row],[Order_Number]]))</f>
        <v>0</v>
      </c>
    </row>
    <row r="863" spans="1:148" x14ac:dyDescent="0.25">
      <c r="A863" t="s">
        <v>22433</v>
      </c>
      <c r="B863" t="s">
        <v>68448</v>
      </c>
      <c r="C863" t="s">
        <v>16787</v>
      </c>
      <c r="D863" t="s">
        <v>45245</v>
      </c>
      <c r="E863" t="s">
        <v>45246</v>
      </c>
      <c r="F863" t="s">
        <v>45247</v>
      </c>
      <c r="G863">
        <v>763779</v>
      </c>
      <c r="H863" t="s">
        <v>72</v>
      </c>
      <c r="I863" t="s">
        <v>17013</v>
      </c>
      <c r="J863" t="s">
        <v>16956</v>
      </c>
      <c r="K863" t="s">
        <v>73</v>
      </c>
      <c r="L863">
        <v>3</v>
      </c>
      <c r="M863" t="s">
        <v>45248</v>
      </c>
      <c r="N863" t="s">
        <v>45249</v>
      </c>
      <c r="P863" t="s">
        <v>171</v>
      </c>
      <c r="Q863" t="s">
        <v>19091</v>
      </c>
      <c r="R863" t="s">
        <v>45251</v>
      </c>
      <c r="T863" t="s">
        <v>141</v>
      </c>
      <c r="U863" t="s">
        <v>16727</v>
      </c>
      <c r="V863" t="s">
        <v>53606</v>
      </c>
      <c r="W863" t="s">
        <v>16663</v>
      </c>
      <c r="X863" t="s">
        <v>17396</v>
      </c>
      <c r="Y863" t="s">
        <v>76</v>
      </c>
      <c r="Z863" t="s">
        <v>77</v>
      </c>
      <c r="AA863" t="s">
        <v>171</v>
      </c>
      <c r="AB863" t="s">
        <v>16783</v>
      </c>
      <c r="AC863" t="s">
        <v>173</v>
      </c>
      <c r="AD863" t="s">
        <v>53607</v>
      </c>
      <c r="AE863" t="s">
        <v>19187</v>
      </c>
      <c r="AF863" t="s">
        <v>53608</v>
      </c>
      <c r="AG863" t="s">
        <v>22433</v>
      </c>
      <c r="AH863" t="s">
        <v>16921</v>
      </c>
      <c r="AI863" t="s">
        <v>19945</v>
      </c>
      <c r="AJ863">
        <v>1</v>
      </c>
      <c r="AK863" t="s">
        <v>98</v>
      </c>
      <c r="AL863" t="s">
        <v>79</v>
      </c>
      <c r="AO863">
        <v>18</v>
      </c>
      <c r="AP863" t="s">
        <v>17015</v>
      </c>
      <c r="AQ863" t="s">
        <v>80</v>
      </c>
      <c r="AR863" t="s">
        <v>16957</v>
      </c>
      <c r="AT863">
        <v>0</v>
      </c>
      <c r="AU863">
        <v>0</v>
      </c>
      <c r="AV863" t="s">
        <v>90</v>
      </c>
      <c r="BI863" t="s">
        <v>81</v>
      </c>
      <c r="BJ863" t="s">
        <v>81</v>
      </c>
      <c r="BK863" t="s">
        <v>81</v>
      </c>
      <c r="BM863" t="s">
        <v>53609</v>
      </c>
      <c r="BN863" t="s">
        <v>21841</v>
      </c>
      <c r="BQ863" t="s">
        <v>70322</v>
      </c>
      <c r="BS863" t="s">
        <v>17202</v>
      </c>
      <c r="BV863" t="s">
        <v>53607</v>
      </c>
      <c r="BW863">
        <v>0</v>
      </c>
      <c r="BX863">
        <v>0</v>
      </c>
      <c r="CE863" t="s">
        <v>16880</v>
      </c>
      <c r="CF863" t="s">
        <v>16881</v>
      </c>
      <c r="CG863" t="s">
        <v>16882</v>
      </c>
      <c r="CK863" t="s">
        <v>16947</v>
      </c>
      <c r="CL863" t="s">
        <v>80</v>
      </c>
      <c r="CM863">
        <v>0</v>
      </c>
      <c r="CN863">
        <v>81.458299999999994</v>
      </c>
      <c r="CO863">
        <v>398.2</v>
      </c>
      <c r="CP863">
        <v>0</v>
      </c>
      <c r="CQ863" t="s">
        <v>17312</v>
      </c>
      <c r="CR863" t="s">
        <v>17313</v>
      </c>
      <c r="CS863" t="s">
        <v>49227</v>
      </c>
      <c r="CT863" t="s">
        <v>49228</v>
      </c>
      <c r="CU863" t="s">
        <v>16947</v>
      </c>
      <c r="CV863" t="s">
        <v>49229</v>
      </c>
      <c r="DU863">
        <v>1</v>
      </c>
      <c r="DV863">
        <v>0</v>
      </c>
      <c r="DW863">
        <v>0</v>
      </c>
      <c r="DX863">
        <v>1</v>
      </c>
      <c r="DY863">
        <v>0</v>
      </c>
      <c r="DZ863">
        <v>0</v>
      </c>
      <c r="EC863" t="s">
        <v>21336</v>
      </c>
      <c r="ED863">
        <v>3</v>
      </c>
      <c r="EE863" cm="1">
        <f t="array" ref="EE863">SUM(COUNTIFS(Table_Pending_Today[job_type_code],{"WB","WQ","Z5","Z7","U8","QU","7W","2V","2W","2X"},Table_Pending_Today[Order_Number],Table_Pending_Today[[#This Row],[Order_Number]]))</f>
        <v>0</v>
      </c>
      <c r="EF863">
        <f>COUNTIFS(Table_Pending_Today[Order_Number],Table_Pending_Today[[#This Row],[Order_Number]],Table_Pending_Today[tech_contractor],"INHOUSE")</f>
        <v>0</v>
      </c>
      <c r="EG863">
        <f>COUNTIFS(Table_Pending_Today[Order_Number],Table_Pending_Today[[#This Row],[Order_Number]],Table_Pending_Today[tech_contractor],"CONTRACTOR")</f>
        <v>0</v>
      </c>
      <c r="EH863" cm="1">
        <f t="array" ref="EH863">SUM(COUNTIFS(Table_Pending_Today[job_type_code],{"XV","XQ","XT","XU"},Table_Pending_Today[Order_Number],Table_Pending_Today[[#This Row],[Order_Number]]))</f>
        <v>0</v>
      </c>
      <c r="EI863" cm="1">
        <f t="array" ref="EI863">SUM(COUNTIFS(Table_Pending_Today[job_type_code],{"XV","XQ","XT","XU"},Table_Pending_Today[Order_Number],Table_Pending_Today[[#This Row],[Order_Number]],Table_Pending_Today[In-House],1))</f>
        <v>0</v>
      </c>
      <c r="EJ863" cm="1">
        <f t="array" ref="EJ863">SUM(COUNTIFS(Table_Pending_Today[job_type_code],{"XV","XQ","XT","XU"},Table_Pending_Today[Order_Number],Table_Pending_Today[[#This Row],[Order_Number]],Table_Pending_Today[Contractor],1))</f>
        <v>0</v>
      </c>
      <c r="EK863" cm="1">
        <f t="array" ref="EK863">SUM(COUNTIFS(Table_Pending_Today[job_type_code],{"WB","WQ","Z5","Z7","U8","QU","7W","2V","2W","2X"},Table_Pending_Today[Order_Number],Table_Pending_Today[[#This Row],[Order_Number]]))</f>
        <v>0</v>
      </c>
      <c r="EL863" cm="1">
        <f t="array" ref="EL863">SUM(COUNTIFS(Table_Pending_Today[job_type_code],{"WB","WQ","Z5","Z7","U8","QU","7W","2V","2W","2X"},Table_Pending_Today[In-House],1,Table_Pending_Today[Order_Number],Table_Pending_Today[[#This Row],[Order_Number]]))</f>
        <v>0</v>
      </c>
      <c r="EM863" cm="1">
        <f t="array" ref="EM863">SUM(COUNTIFS(Table_Pending_Today[job_type_code],{"WB","WQ","Z5","Z7","U8","QU","7W","2V","2W","2X"},Table_Pending_Today[Contractor],1,Table_Pending_Today[Order_Number],Table_Pending_Today[[#This Row],[Order_Number]]))</f>
        <v>0</v>
      </c>
      <c r="EN863" cm="1">
        <f t="array" ref="EN863">IF(SUM(COUNTIFS(Table_Pending_Today[Order_Type_Desc],{"Install","Service Order","Restart"},Table_Pending_Today[Order_Number],Table_Pending_Today[[#This Row],[Order_Number]]))&gt;0,1,0)</f>
        <v>0</v>
      </c>
      <c r="EO863" cm="1">
        <f t="array" ref="EO863">IF(SUM(COUNTIFS(Table_Pending_Today[Order_Type_Desc],{"Install","Service Order","Restart"},Table_Pending_Today[In-House],1,Table_Pending_Today[Order_Number],Table_Pending_Today[[#This Row],[Order_Number]]))&gt;0,1,0)</f>
        <v>0</v>
      </c>
      <c r="EP863" cm="1">
        <f t="array" ref="EP863">IF(SUM(COUNTIFS(Table_Pending_Today[Order_Type_Desc],{"Install","Service Order","Restart"},Table_Pending_Today[Contractor],1,Table_Pending_Today[Order_Number],Table_Pending_Today[[#This Row],[Order_Number]]))&gt;0,1,0)</f>
        <v>0</v>
      </c>
      <c r="EQ863">
        <f>IF(SUM(COUNTIFS(Table_Pending_Today[Order_Type_Desc],"Special Request",Table_Pending_Today[Bury_Drop],0,Table_Pending_Today[In-House],1,Table_Pending_Today[Order_Number],Table_Pending_Today[[#This Row],[Order_Number]]))&gt;0,1,0)</f>
        <v>0</v>
      </c>
      <c r="ER863">
        <f>SUM(COUNTIFS(Table_Pending_Today[Order_Type_Desc],"Special Request",Table_Pending_Today[Bury_Drop],0,Table_Pending_Today[Contractor],1,Table_Pending_Today[Order_Number],Table_Pending_Today[[#This Row],[Order_Number]]))</f>
        <v>0</v>
      </c>
    </row>
    <row r="864" spans="1:148" x14ac:dyDescent="0.25">
      <c r="A864" t="s">
        <v>22433</v>
      </c>
      <c r="B864" t="s">
        <v>68448</v>
      </c>
      <c r="C864" t="s">
        <v>16787</v>
      </c>
      <c r="D864" t="s">
        <v>44170</v>
      </c>
      <c r="E864" t="s">
        <v>44171</v>
      </c>
      <c r="F864" t="s">
        <v>44172</v>
      </c>
      <c r="G864">
        <v>764799</v>
      </c>
      <c r="H864" t="s">
        <v>72</v>
      </c>
      <c r="I864" t="s">
        <v>16913</v>
      </c>
      <c r="J864" t="s">
        <v>16914</v>
      </c>
      <c r="K864" t="s">
        <v>73</v>
      </c>
      <c r="L864">
        <v>2</v>
      </c>
      <c r="M864" t="s">
        <v>44173</v>
      </c>
      <c r="N864" t="s">
        <v>44174</v>
      </c>
      <c r="O864" t="s">
        <v>44175</v>
      </c>
      <c r="P864" t="s">
        <v>177</v>
      </c>
      <c r="Q864" t="s">
        <v>17625</v>
      </c>
      <c r="R864" t="s">
        <v>44177</v>
      </c>
      <c r="T864" t="s">
        <v>141</v>
      </c>
      <c r="U864" t="s">
        <v>16727</v>
      </c>
      <c r="V864" t="s">
        <v>52653</v>
      </c>
      <c r="W864" t="s">
        <v>16663</v>
      </c>
      <c r="X864" t="s">
        <v>16843</v>
      </c>
      <c r="Y864" t="s">
        <v>76</v>
      </c>
      <c r="Z864" t="s">
        <v>96</v>
      </c>
      <c r="AA864" t="s">
        <v>171</v>
      </c>
      <c r="AB864" t="s">
        <v>178</v>
      </c>
      <c r="AC864" t="s">
        <v>152</v>
      </c>
      <c r="AD864" t="s">
        <v>52654</v>
      </c>
      <c r="AE864" t="s">
        <v>19945</v>
      </c>
      <c r="AF864" t="s">
        <v>52655</v>
      </c>
      <c r="AG864" t="s">
        <v>22433</v>
      </c>
      <c r="AH864" t="s">
        <v>16779</v>
      </c>
      <c r="AI864" t="s">
        <v>22433</v>
      </c>
      <c r="AJ864">
        <v>1</v>
      </c>
      <c r="AK864" t="s">
        <v>16793</v>
      </c>
      <c r="AL864" t="s">
        <v>18171</v>
      </c>
      <c r="AM864" t="s">
        <v>3</v>
      </c>
      <c r="AN864" t="s">
        <v>18020</v>
      </c>
      <c r="AO864">
        <v>18</v>
      </c>
      <c r="AP864" t="s">
        <v>16915</v>
      </c>
      <c r="AQ864" t="s">
        <v>92</v>
      </c>
      <c r="AR864" t="s">
        <v>16916</v>
      </c>
      <c r="AT864">
        <v>0</v>
      </c>
      <c r="AU864">
        <v>0</v>
      </c>
      <c r="AV864" t="s">
        <v>18170</v>
      </c>
      <c r="BI864" t="s">
        <v>81</v>
      </c>
      <c r="BJ864" t="s">
        <v>81</v>
      </c>
      <c r="BK864" t="s">
        <v>81</v>
      </c>
      <c r="BM864" t="s">
        <v>52656</v>
      </c>
      <c r="BN864" t="s">
        <v>52657</v>
      </c>
      <c r="BQ864" t="s">
        <v>52658</v>
      </c>
      <c r="BS864" t="s">
        <v>17202</v>
      </c>
      <c r="BT864" t="s">
        <v>18172</v>
      </c>
      <c r="BU864" t="s">
        <v>18173</v>
      </c>
      <c r="BV864" t="s">
        <v>52654</v>
      </c>
      <c r="BW864">
        <v>0</v>
      </c>
      <c r="BX864">
        <v>1</v>
      </c>
      <c r="CE864" t="s">
        <v>16880</v>
      </c>
      <c r="CF864" t="s">
        <v>16881</v>
      </c>
      <c r="CG864" t="s">
        <v>16882</v>
      </c>
      <c r="CK864" t="s">
        <v>16962</v>
      </c>
      <c r="CL864" t="s">
        <v>92</v>
      </c>
      <c r="CM864">
        <v>0</v>
      </c>
      <c r="CN864">
        <v>97.382000000000005</v>
      </c>
      <c r="CO864">
        <v>206.62</v>
      </c>
      <c r="CP864">
        <v>175</v>
      </c>
      <c r="CQ864" t="s">
        <v>17312</v>
      </c>
      <c r="CR864" t="s">
        <v>17313</v>
      </c>
      <c r="CT864" t="s">
        <v>19380</v>
      </c>
      <c r="DS864">
        <v>0</v>
      </c>
      <c r="DU864">
        <v>1</v>
      </c>
      <c r="DV864">
        <v>1</v>
      </c>
      <c r="DW864">
        <v>0</v>
      </c>
      <c r="DY864">
        <v>0</v>
      </c>
      <c r="DZ864">
        <v>0</v>
      </c>
      <c r="EC864" t="s">
        <v>21330</v>
      </c>
      <c r="ED864">
        <v>2</v>
      </c>
      <c r="EE864" cm="1">
        <f t="array" ref="EE864">SUM(COUNTIFS(Table_Pending_Today[job_type_code],{"WB","WQ","Z5","Z7","U8","QU","7W","2V","2W","2X"},Table_Pending_Today[Order_Number],Table_Pending_Today[[#This Row],[Order_Number]]))</f>
        <v>0</v>
      </c>
      <c r="EF864">
        <f>COUNTIFS(Table_Pending_Today[Order_Number],Table_Pending_Today[[#This Row],[Order_Number]],Table_Pending_Today[tech_contractor],"INHOUSE")</f>
        <v>0</v>
      </c>
      <c r="EG864">
        <f>COUNTIFS(Table_Pending_Today[Order_Number],Table_Pending_Today[[#This Row],[Order_Number]],Table_Pending_Today[tech_contractor],"CONTRACTOR")</f>
        <v>1</v>
      </c>
      <c r="EH864" cm="1">
        <f t="array" ref="EH864">SUM(COUNTIFS(Table_Pending_Today[job_type_code],{"XV","XQ","XT","XU"},Table_Pending_Today[Order_Number],Table_Pending_Today[[#This Row],[Order_Number]]))</f>
        <v>1</v>
      </c>
      <c r="EI864" cm="1">
        <f t="array" ref="EI864">SUM(COUNTIFS(Table_Pending_Today[job_type_code],{"XV","XQ","XT","XU"},Table_Pending_Today[Order_Number],Table_Pending_Today[[#This Row],[Order_Number]],Table_Pending_Today[In-House],1))</f>
        <v>0</v>
      </c>
      <c r="EJ864" cm="1">
        <f t="array" ref="EJ864">SUM(COUNTIFS(Table_Pending_Today[job_type_code],{"XV","XQ","XT","XU"},Table_Pending_Today[Order_Number],Table_Pending_Today[[#This Row],[Order_Number]],Table_Pending_Today[Contractor],1))</f>
        <v>1</v>
      </c>
      <c r="EK864" cm="1">
        <f t="array" ref="EK864">SUM(COUNTIFS(Table_Pending_Today[job_type_code],{"WB","WQ","Z5","Z7","U8","QU","7W","2V","2W","2X"},Table_Pending_Today[Order_Number],Table_Pending_Today[[#This Row],[Order_Number]]))</f>
        <v>0</v>
      </c>
      <c r="EL864" cm="1">
        <f t="array" ref="EL864">SUM(COUNTIFS(Table_Pending_Today[job_type_code],{"WB","WQ","Z5","Z7","U8","QU","7W","2V","2W","2X"},Table_Pending_Today[In-House],1,Table_Pending_Today[Order_Number],Table_Pending_Today[[#This Row],[Order_Number]]))</f>
        <v>0</v>
      </c>
      <c r="EM864" cm="1">
        <f t="array" ref="EM864">SUM(COUNTIFS(Table_Pending_Today[job_type_code],{"WB","WQ","Z5","Z7","U8","QU","7W","2V","2W","2X"},Table_Pending_Today[Contractor],1,Table_Pending_Today[Order_Number],Table_Pending_Today[[#This Row],[Order_Number]]))</f>
        <v>0</v>
      </c>
      <c r="EN864" cm="1">
        <f t="array" ref="EN864">IF(SUM(COUNTIFS(Table_Pending_Today[Order_Type_Desc],{"Install","Service Order","Restart"},Table_Pending_Today[Order_Number],Table_Pending_Today[[#This Row],[Order_Number]]))&gt;0,1,0)</f>
        <v>0</v>
      </c>
      <c r="EO864" cm="1">
        <f t="array" ref="EO864">IF(SUM(COUNTIFS(Table_Pending_Today[Order_Type_Desc],{"Install","Service Order","Restart"},Table_Pending_Today[In-House],1,Table_Pending_Today[Order_Number],Table_Pending_Today[[#This Row],[Order_Number]]))&gt;0,1,0)</f>
        <v>0</v>
      </c>
      <c r="EP864" cm="1">
        <f t="array" ref="EP864">IF(SUM(COUNTIFS(Table_Pending_Today[Order_Type_Desc],{"Install","Service Order","Restart"},Table_Pending_Today[Contractor],1,Table_Pending_Today[Order_Number],Table_Pending_Today[[#This Row],[Order_Number]]))&gt;0,1,0)</f>
        <v>0</v>
      </c>
      <c r="EQ864">
        <f>IF(SUM(COUNTIFS(Table_Pending_Today[Order_Type_Desc],"Special Request",Table_Pending_Today[Bury_Drop],0,Table_Pending_Today[In-House],1,Table_Pending_Today[Order_Number],Table_Pending_Today[[#This Row],[Order_Number]]))&gt;0,1,0)</f>
        <v>0</v>
      </c>
      <c r="ER864">
        <f>SUM(COUNTIFS(Table_Pending_Today[Order_Type_Desc],"Special Request",Table_Pending_Today[Bury_Drop],0,Table_Pending_Today[Contractor],1,Table_Pending_Today[Order_Number],Table_Pending_Today[[#This Row],[Order_Number]]))</f>
        <v>0</v>
      </c>
    </row>
    <row r="865" spans="1:148" x14ac:dyDescent="0.25">
      <c r="A865" t="s">
        <v>22433</v>
      </c>
      <c r="B865" t="s">
        <v>68448</v>
      </c>
      <c r="C865" t="s">
        <v>16787</v>
      </c>
      <c r="D865" t="s">
        <v>52659</v>
      </c>
      <c r="E865" t="s">
        <v>52660</v>
      </c>
      <c r="F865" t="s">
        <v>52661</v>
      </c>
      <c r="G865">
        <v>764804</v>
      </c>
      <c r="H865" t="s">
        <v>72</v>
      </c>
      <c r="I865" t="s">
        <v>16931</v>
      </c>
      <c r="J865" t="s">
        <v>16932</v>
      </c>
      <c r="K865" t="s">
        <v>73</v>
      </c>
      <c r="L865">
        <v>2</v>
      </c>
      <c r="M865" t="s">
        <v>52662</v>
      </c>
      <c r="N865" t="s">
        <v>52663</v>
      </c>
      <c r="P865" t="s">
        <v>177</v>
      </c>
      <c r="Q865" t="s">
        <v>17625</v>
      </c>
      <c r="R865" t="s">
        <v>52664</v>
      </c>
      <c r="T865" t="s">
        <v>141</v>
      </c>
      <c r="U865" t="s">
        <v>16727</v>
      </c>
      <c r="V865" t="s">
        <v>52665</v>
      </c>
      <c r="W865" t="s">
        <v>16663</v>
      </c>
      <c r="X865" t="s">
        <v>16726</v>
      </c>
      <c r="Y865" t="s">
        <v>76</v>
      </c>
      <c r="Z865" t="s">
        <v>96</v>
      </c>
      <c r="AA865" t="s">
        <v>171</v>
      </c>
      <c r="AB865" t="s">
        <v>178</v>
      </c>
      <c r="AC865" t="s">
        <v>152</v>
      </c>
      <c r="AD865" t="s">
        <v>52666</v>
      </c>
      <c r="AE865" t="s">
        <v>19945</v>
      </c>
      <c r="AF865" t="s">
        <v>52667</v>
      </c>
      <c r="AG865" t="s">
        <v>22433</v>
      </c>
      <c r="AH865" t="s">
        <v>16840</v>
      </c>
      <c r="AI865" t="s">
        <v>22433</v>
      </c>
      <c r="AJ865">
        <v>1</v>
      </c>
      <c r="AK865" t="s">
        <v>98</v>
      </c>
      <c r="AL865" t="s">
        <v>18171</v>
      </c>
      <c r="AM865" t="s">
        <v>3</v>
      </c>
      <c r="AN865" t="s">
        <v>18020</v>
      </c>
      <c r="AO865">
        <v>20</v>
      </c>
      <c r="AP865" t="s">
        <v>124</v>
      </c>
      <c r="AQ865" t="s">
        <v>92</v>
      </c>
      <c r="AR865" t="s">
        <v>16933</v>
      </c>
      <c r="AT865">
        <v>0</v>
      </c>
      <c r="AU865">
        <v>0</v>
      </c>
      <c r="AV865" t="s">
        <v>177</v>
      </c>
      <c r="BI865" t="s">
        <v>81</v>
      </c>
      <c r="BJ865" t="s">
        <v>81</v>
      </c>
      <c r="BK865" t="s">
        <v>81</v>
      </c>
      <c r="BM865" t="s">
        <v>52668</v>
      </c>
      <c r="BN865" t="s">
        <v>52669</v>
      </c>
      <c r="BQ865" t="s">
        <v>52670</v>
      </c>
      <c r="BS865" t="s">
        <v>17202</v>
      </c>
      <c r="BT865" t="s">
        <v>18172</v>
      </c>
      <c r="BU865" t="s">
        <v>18173</v>
      </c>
      <c r="BV865" t="s">
        <v>52666</v>
      </c>
      <c r="BW865">
        <v>0</v>
      </c>
      <c r="BX865">
        <v>0</v>
      </c>
      <c r="CE865" t="s">
        <v>16880</v>
      </c>
      <c r="CF865" t="s">
        <v>16881</v>
      </c>
      <c r="CG865" t="s">
        <v>16882</v>
      </c>
      <c r="CK865" t="s">
        <v>16883</v>
      </c>
      <c r="CL865" t="s">
        <v>92</v>
      </c>
      <c r="CM865">
        <v>0</v>
      </c>
      <c r="CN865">
        <v>98.495900000000006</v>
      </c>
      <c r="CO865">
        <v>3.36</v>
      </c>
      <c r="CP865">
        <v>0</v>
      </c>
      <c r="CQ865" t="s">
        <v>17312</v>
      </c>
      <c r="CR865" t="s">
        <v>17313</v>
      </c>
      <c r="CT865" t="s">
        <v>19380</v>
      </c>
      <c r="DS865">
        <v>0</v>
      </c>
      <c r="DU865">
        <v>1</v>
      </c>
      <c r="DV865">
        <v>1</v>
      </c>
      <c r="DW865">
        <v>0</v>
      </c>
      <c r="DY865">
        <v>0</v>
      </c>
      <c r="DZ865">
        <v>0</v>
      </c>
      <c r="EC865" t="s">
        <v>21320</v>
      </c>
      <c r="ED865">
        <v>2</v>
      </c>
      <c r="EE865" cm="1">
        <f t="array" ref="EE865">SUM(COUNTIFS(Table_Pending_Today[job_type_code],{"WB","WQ","Z5","Z7","U8","QU","7W","2V","2W","2X"},Table_Pending_Today[Order_Number],Table_Pending_Today[[#This Row],[Order_Number]]))</f>
        <v>0</v>
      </c>
      <c r="EF865">
        <f>COUNTIFS(Table_Pending_Today[Order_Number],Table_Pending_Today[[#This Row],[Order_Number]],Table_Pending_Today[tech_contractor],"INHOUSE")</f>
        <v>0</v>
      </c>
      <c r="EG865">
        <f>COUNTIFS(Table_Pending_Today[Order_Number],Table_Pending_Today[[#This Row],[Order_Number]],Table_Pending_Today[tech_contractor],"CONTRACTOR")</f>
        <v>1</v>
      </c>
      <c r="EH865" cm="1">
        <f t="array" ref="EH865">SUM(COUNTIFS(Table_Pending_Today[job_type_code],{"XV","XQ","XT","XU"},Table_Pending_Today[Order_Number],Table_Pending_Today[[#This Row],[Order_Number]]))</f>
        <v>1</v>
      </c>
      <c r="EI865" cm="1">
        <f t="array" ref="EI865">SUM(COUNTIFS(Table_Pending_Today[job_type_code],{"XV","XQ","XT","XU"},Table_Pending_Today[Order_Number],Table_Pending_Today[[#This Row],[Order_Number]],Table_Pending_Today[In-House],1))</f>
        <v>0</v>
      </c>
      <c r="EJ865" cm="1">
        <f t="array" ref="EJ865">SUM(COUNTIFS(Table_Pending_Today[job_type_code],{"XV","XQ","XT","XU"},Table_Pending_Today[Order_Number],Table_Pending_Today[[#This Row],[Order_Number]],Table_Pending_Today[Contractor],1))</f>
        <v>1</v>
      </c>
      <c r="EK865" cm="1">
        <f t="array" ref="EK865">SUM(COUNTIFS(Table_Pending_Today[job_type_code],{"WB","WQ","Z5","Z7","U8","QU","7W","2V","2W","2X"},Table_Pending_Today[Order_Number],Table_Pending_Today[[#This Row],[Order_Number]]))</f>
        <v>0</v>
      </c>
      <c r="EL865" cm="1">
        <f t="array" ref="EL865">SUM(COUNTIFS(Table_Pending_Today[job_type_code],{"WB","WQ","Z5","Z7","U8","QU","7W","2V","2W","2X"},Table_Pending_Today[In-House],1,Table_Pending_Today[Order_Number],Table_Pending_Today[[#This Row],[Order_Number]]))</f>
        <v>0</v>
      </c>
      <c r="EM865" cm="1">
        <f t="array" ref="EM865">SUM(COUNTIFS(Table_Pending_Today[job_type_code],{"WB","WQ","Z5","Z7","U8","QU","7W","2V","2W","2X"},Table_Pending_Today[Contractor],1,Table_Pending_Today[Order_Number],Table_Pending_Today[[#This Row],[Order_Number]]))</f>
        <v>0</v>
      </c>
      <c r="EN865" cm="1">
        <f t="array" ref="EN865">IF(SUM(COUNTIFS(Table_Pending_Today[Order_Type_Desc],{"Install","Service Order","Restart"},Table_Pending_Today[Order_Number],Table_Pending_Today[[#This Row],[Order_Number]]))&gt;0,1,0)</f>
        <v>0</v>
      </c>
      <c r="EO865" cm="1">
        <f t="array" ref="EO865">IF(SUM(COUNTIFS(Table_Pending_Today[Order_Type_Desc],{"Install","Service Order","Restart"},Table_Pending_Today[In-House],1,Table_Pending_Today[Order_Number],Table_Pending_Today[[#This Row],[Order_Number]]))&gt;0,1,0)</f>
        <v>0</v>
      </c>
      <c r="EP865" cm="1">
        <f t="array" ref="EP865">IF(SUM(COUNTIFS(Table_Pending_Today[Order_Type_Desc],{"Install","Service Order","Restart"},Table_Pending_Today[Contractor],1,Table_Pending_Today[Order_Number],Table_Pending_Today[[#This Row],[Order_Number]]))&gt;0,1,0)</f>
        <v>0</v>
      </c>
      <c r="EQ865">
        <f>IF(SUM(COUNTIFS(Table_Pending_Today[Order_Type_Desc],"Special Request",Table_Pending_Today[Bury_Drop],0,Table_Pending_Today[In-House],1,Table_Pending_Today[Order_Number],Table_Pending_Today[[#This Row],[Order_Number]]))&gt;0,1,0)</f>
        <v>0</v>
      </c>
      <c r="ER865">
        <f>SUM(COUNTIFS(Table_Pending_Today[Order_Type_Desc],"Special Request",Table_Pending_Today[Bury_Drop],0,Table_Pending_Today[Contractor],1,Table_Pending_Today[Order_Number],Table_Pending_Today[[#This Row],[Order_Number]]))</f>
        <v>0</v>
      </c>
    </row>
    <row r="866" spans="1:148" x14ac:dyDescent="0.25">
      <c r="A866" t="s">
        <v>22433</v>
      </c>
      <c r="B866" t="s">
        <v>68448</v>
      </c>
      <c r="C866" t="s">
        <v>16787</v>
      </c>
      <c r="D866" t="s">
        <v>45695</v>
      </c>
      <c r="E866" t="s">
        <v>45696</v>
      </c>
      <c r="F866" t="s">
        <v>45697</v>
      </c>
      <c r="G866">
        <v>765712</v>
      </c>
      <c r="H866" t="s">
        <v>72</v>
      </c>
      <c r="I866" t="s">
        <v>89</v>
      </c>
      <c r="J866" t="s">
        <v>16929</v>
      </c>
      <c r="K866" t="s">
        <v>73</v>
      </c>
      <c r="L866">
        <v>1</v>
      </c>
      <c r="M866" t="s">
        <v>45698</v>
      </c>
      <c r="N866" t="s">
        <v>45699</v>
      </c>
      <c r="P866" t="s">
        <v>17237</v>
      </c>
      <c r="Q866" t="s">
        <v>17239</v>
      </c>
      <c r="R866" t="s">
        <v>45701</v>
      </c>
      <c r="S866" t="s">
        <v>45702</v>
      </c>
      <c r="T866" t="s">
        <v>141</v>
      </c>
      <c r="U866" t="s">
        <v>16727</v>
      </c>
      <c r="V866" t="s">
        <v>53545</v>
      </c>
      <c r="W866" t="s">
        <v>16663</v>
      </c>
      <c r="X866" t="s">
        <v>16662</v>
      </c>
      <c r="Y866" t="s">
        <v>76</v>
      </c>
      <c r="Z866" t="s">
        <v>77</v>
      </c>
      <c r="AA866" t="s">
        <v>179</v>
      </c>
      <c r="AB866" t="s">
        <v>16860</v>
      </c>
      <c r="AC866" t="s">
        <v>107</v>
      </c>
      <c r="AD866" t="s">
        <v>53546</v>
      </c>
      <c r="AE866" t="s">
        <v>20208</v>
      </c>
      <c r="AF866" t="s">
        <v>53547</v>
      </c>
      <c r="AG866" t="s">
        <v>22433</v>
      </c>
      <c r="AH866" t="s">
        <v>16779</v>
      </c>
      <c r="AI866" t="s">
        <v>22433</v>
      </c>
      <c r="AJ866">
        <v>1</v>
      </c>
      <c r="AK866" t="s">
        <v>98</v>
      </c>
      <c r="AL866" t="s">
        <v>79</v>
      </c>
      <c r="AO866">
        <v>18</v>
      </c>
      <c r="AP866" t="s">
        <v>91</v>
      </c>
      <c r="AQ866" t="s">
        <v>80</v>
      </c>
      <c r="AR866" t="s">
        <v>16930</v>
      </c>
      <c r="AT866">
        <v>0</v>
      </c>
      <c r="AU866">
        <v>0</v>
      </c>
      <c r="AV866" t="s">
        <v>17134</v>
      </c>
      <c r="BI866" t="s">
        <v>81</v>
      </c>
      <c r="BJ866" t="s">
        <v>81</v>
      </c>
      <c r="BK866" t="s">
        <v>81</v>
      </c>
      <c r="BM866" t="s">
        <v>53551</v>
      </c>
      <c r="BN866" t="s">
        <v>53552</v>
      </c>
      <c r="BQ866" t="s">
        <v>53553</v>
      </c>
      <c r="BS866" t="s">
        <v>17202</v>
      </c>
      <c r="BV866" t="s">
        <v>53546</v>
      </c>
      <c r="BW866">
        <v>0</v>
      </c>
      <c r="BX866">
        <v>0</v>
      </c>
      <c r="CE866" t="s">
        <v>16880</v>
      </c>
      <c r="CF866" t="s">
        <v>16881</v>
      </c>
      <c r="CG866" t="s">
        <v>16882</v>
      </c>
      <c r="CK866" t="s">
        <v>16911</v>
      </c>
      <c r="CL866" t="s">
        <v>80</v>
      </c>
      <c r="CM866">
        <v>0</v>
      </c>
      <c r="CN866">
        <v>97.471400000000003</v>
      </c>
      <c r="CO866">
        <v>4.91</v>
      </c>
      <c r="CP866">
        <v>175</v>
      </c>
      <c r="CQ866" t="s">
        <v>17312</v>
      </c>
      <c r="CR866" t="s">
        <v>17313</v>
      </c>
      <c r="CS866" t="s">
        <v>53548</v>
      </c>
      <c r="CT866" t="s">
        <v>53549</v>
      </c>
      <c r="CU866" t="s">
        <v>16911</v>
      </c>
      <c r="CV866" t="s">
        <v>53550</v>
      </c>
      <c r="DU866">
        <v>1</v>
      </c>
      <c r="DV866">
        <v>0</v>
      </c>
      <c r="DW866">
        <v>0</v>
      </c>
      <c r="DY866">
        <v>0</v>
      </c>
      <c r="DZ866">
        <v>0</v>
      </c>
      <c r="EC866" t="s">
        <v>21330</v>
      </c>
      <c r="ED866">
        <v>1</v>
      </c>
      <c r="EE866" cm="1">
        <f t="array" ref="EE866">SUM(COUNTIFS(Table_Pending_Today[job_type_code],{"WB","WQ","Z5","Z7","U8","QU","7W","2V","2W","2X"},Table_Pending_Today[Order_Number],Table_Pending_Today[[#This Row],[Order_Number]]))</f>
        <v>0</v>
      </c>
      <c r="EF866">
        <f>COUNTIFS(Table_Pending_Today[Order_Number],Table_Pending_Today[[#This Row],[Order_Number]],Table_Pending_Today[tech_contractor],"INHOUSE")</f>
        <v>0</v>
      </c>
      <c r="EG866">
        <f>COUNTIFS(Table_Pending_Today[Order_Number],Table_Pending_Today[[#This Row],[Order_Number]],Table_Pending_Today[tech_contractor],"CONTRACTOR")</f>
        <v>0</v>
      </c>
      <c r="EH866" cm="1">
        <f t="array" ref="EH866">SUM(COUNTIFS(Table_Pending_Today[job_type_code],{"XV","XQ","XT","XU"},Table_Pending_Today[Order_Number],Table_Pending_Today[[#This Row],[Order_Number]]))</f>
        <v>0</v>
      </c>
      <c r="EI866" cm="1">
        <f t="array" ref="EI866">SUM(COUNTIFS(Table_Pending_Today[job_type_code],{"XV","XQ","XT","XU"},Table_Pending_Today[Order_Number],Table_Pending_Today[[#This Row],[Order_Number]],Table_Pending_Today[In-House],1))</f>
        <v>0</v>
      </c>
      <c r="EJ866" cm="1">
        <f t="array" ref="EJ866">SUM(COUNTIFS(Table_Pending_Today[job_type_code],{"XV","XQ","XT","XU"},Table_Pending_Today[Order_Number],Table_Pending_Today[[#This Row],[Order_Number]],Table_Pending_Today[Contractor],1))</f>
        <v>0</v>
      </c>
      <c r="EK866" cm="1">
        <f t="array" ref="EK866">SUM(COUNTIFS(Table_Pending_Today[job_type_code],{"WB","WQ","Z5","Z7","U8","QU","7W","2V","2W","2X"},Table_Pending_Today[Order_Number],Table_Pending_Today[[#This Row],[Order_Number]]))</f>
        <v>0</v>
      </c>
      <c r="EL866" cm="1">
        <f t="array" ref="EL866">SUM(COUNTIFS(Table_Pending_Today[job_type_code],{"WB","WQ","Z5","Z7","U8","QU","7W","2V","2W","2X"},Table_Pending_Today[In-House],1,Table_Pending_Today[Order_Number],Table_Pending_Today[[#This Row],[Order_Number]]))</f>
        <v>0</v>
      </c>
      <c r="EM866" cm="1">
        <f t="array" ref="EM866">SUM(COUNTIFS(Table_Pending_Today[job_type_code],{"WB","WQ","Z5","Z7","U8","QU","7W","2V","2W","2X"},Table_Pending_Today[Contractor],1,Table_Pending_Today[Order_Number],Table_Pending_Today[[#This Row],[Order_Number]]))</f>
        <v>0</v>
      </c>
      <c r="EN866" cm="1">
        <f t="array" ref="EN866">IF(SUM(COUNTIFS(Table_Pending_Today[Order_Type_Desc],{"Install","Service Order","Restart"},Table_Pending_Today[Order_Number],Table_Pending_Today[[#This Row],[Order_Number]]))&gt;0,1,0)</f>
        <v>0</v>
      </c>
      <c r="EO866" cm="1">
        <f t="array" ref="EO866">IF(SUM(COUNTIFS(Table_Pending_Today[Order_Type_Desc],{"Install","Service Order","Restart"},Table_Pending_Today[In-House],1,Table_Pending_Today[Order_Number],Table_Pending_Today[[#This Row],[Order_Number]]))&gt;0,1,0)</f>
        <v>0</v>
      </c>
      <c r="EP866" cm="1">
        <f t="array" ref="EP866">IF(SUM(COUNTIFS(Table_Pending_Today[Order_Type_Desc],{"Install","Service Order","Restart"},Table_Pending_Today[Contractor],1,Table_Pending_Today[Order_Number],Table_Pending_Today[[#This Row],[Order_Number]]))&gt;0,1,0)</f>
        <v>0</v>
      </c>
      <c r="EQ866">
        <f>IF(SUM(COUNTIFS(Table_Pending_Today[Order_Type_Desc],"Special Request",Table_Pending_Today[Bury_Drop],0,Table_Pending_Today[In-House],1,Table_Pending_Today[Order_Number],Table_Pending_Today[[#This Row],[Order_Number]]))&gt;0,1,0)</f>
        <v>0</v>
      </c>
      <c r="ER866">
        <f>SUM(COUNTIFS(Table_Pending_Today[Order_Type_Desc],"Special Request",Table_Pending_Today[Bury_Drop],0,Table_Pending_Today[Contractor],1,Table_Pending_Today[Order_Number],Table_Pending_Today[[#This Row],[Order_Number]]))</f>
        <v>0</v>
      </c>
    </row>
    <row r="867" spans="1:148" x14ac:dyDescent="0.25">
      <c r="A867" t="s">
        <v>22433</v>
      </c>
      <c r="B867" t="s">
        <v>68448</v>
      </c>
      <c r="C867" t="s">
        <v>16787</v>
      </c>
      <c r="D867" t="s">
        <v>44987</v>
      </c>
      <c r="E867" t="s">
        <v>44988</v>
      </c>
      <c r="F867" t="s">
        <v>44989</v>
      </c>
      <c r="G867">
        <v>765717</v>
      </c>
      <c r="H867" t="s">
        <v>72</v>
      </c>
      <c r="I867" t="s">
        <v>89</v>
      </c>
      <c r="J867" t="s">
        <v>16935</v>
      </c>
      <c r="K867" t="s">
        <v>73</v>
      </c>
      <c r="L867">
        <v>1</v>
      </c>
      <c r="M867" t="s">
        <v>44990</v>
      </c>
      <c r="N867" t="s">
        <v>44991</v>
      </c>
      <c r="P867" t="s">
        <v>183</v>
      </c>
      <c r="Q867" t="s">
        <v>17915</v>
      </c>
      <c r="R867" t="s">
        <v>44993</v>
      </c>
      <c r="S867" t="s">
        <v>44994</v>
      </c>
      <c r="T867" t="s">
        <v>141</v>
      </c>
      <c r="U867" t="s">
        <v>16727</v>
      </c>
      <c r="V867" t="s">
        <v>53554</v>
      </c>
      <c r="W867" t="s">
        <v>16663</v>
      </c>
      <c r="X867" t="s">
        <v>17063</v>
      </c>
      <c r="Y867" t="s">
        <v>76</v>
      </c>
      <c r="Z867" t="s">
        <v>77</v>
      </c>
      <c r="AA867" t="s">
        <v>171</v>
      </c>
      <c r="AB867" t="s">
        <v>16783</v>
      </c>
      <c r="AC867" t="s">
        <v>173</v>
      </c>
      <c r="AD867" t="s">
        <v>53555</v>
      </c>
      <c r="AE867" t="s">
        <v>20208</v>
      </c>
      <c r="AF867" t="s">
        <v>53556</v>
      </c>
      <c r="AG867" t="s">
        <v>22433</v>
      </c>
      <c r="AH867" t="s">
        <v>16919</v>
      </c>
      <c r="AI867" t="s">
        <v>22433</v>
      </c>
      <c r="AJ867">
        <v>0</v>
      </c>
      <c r="AL867" t="s">
        <v>52168</v>
      </c>
      <c r="AM867" t="s">
        <v>87</v>
      </c>
      <c r="AO867">
        <v>18</v>
      </c>
      <c r="AP867" t="s">
        <v>91</v>
      </c>
      <c r="AQ867" t="s">
        <v>80</v>
      </c>
      <c r="AR867" t="s">
        <v>16936</v>
      </c>
      <c r="AT867">
        <v>0</v>
      </c>
      <c r="AU867">
        <v>0</v>
      </c>
      <c r="AV867" t="s">
        <v>183</v>
      </c>
      <c r="BI867" t="s">
        <v>81</v>
      </c>
      <c r="BJ867" t="s">
        <v>81</v>
      </c>
      <c r="BK867" t="s">
        <v>81</v>
      </c>
      <c r="BM867" t="s">
        <v>53557</v>
      </c>
      <c r="BN867" t="s">
        <v>53558</v>
      </c>
      <c r="BQ867" t="s">
        <v>70323</v>
      </c>
      <c r="BS867" t="s">
        <v>17202</v>
      </c>
      <c r="BT867" t="s">
        <v>18183</v>
      </c>
      <c r="BU867" t="s">
        <v>52169</v>
      </c>
      <c r="BV867" t="s">
        <v>53555</v>
      </c>
      <c r="BW867">
        <v>0</v>
      </c>
      <c r="BX867">
        <v>1</v>
      </c>
      <c r="CE867" t="s">
        <v>16880</v>
      </c>
      <c r="CF867" t="s">
        <v>16881</v>
      </c>
      <c r="CG867" t="s">
        <v>16882</v>
      </c>
      <c r="CK867" t="s">
        <v>16883</v>
      </c>
      <c r="CL867" t="s">
        <v>80</v>
      </c>
      <c r="CM867">
        <v>0</v>
      </c>
      <c r="CN867">
        <v>96.666700000000006</v>
      </c>
      <c r="CO867">
        <v>6.98</v>
      </c>
      <c r="CP867">
        <v>0</v>
      </c>
      <c r="CQ867" t="s">
        <v>17312</v>
      </c>
      <c r="CR867" t="s">
        <v>17313</v>
      </c>
      <c r="CS867" t="s">
        <v>17314</v>
      </c>
      <c r="CT867" t="s">
        <v>19385</v>
      </c>
      <c r="CU867" t="s">
        <v>16885</v>
      </c>
      <c r="DS867">
        <v>0</v>
      </c>
      <c r="DU867">
        <v>1</v>
      </c>
      <c r="DV867">
        <v>0</v>
      </c>
      <c r="DW867">
        <v>0</v>
      </c>
      <c r="DY867">
        <v>0</v>
      </c>
      <c r="DZ867">
        <v>0</v>
      </c>
      <c r="EC867" t="s">
        <v>21330</v>
      </c>
      <c r="ED867">
        <v>1</v>
      </c>
      <c r="EE867" cm="1">
        <f t="array" ref="EE867">SUM(COUNTIFS(Table_Pending_Today[job_type_code],{"WB","WQ","Z5","Z7","U8","QU","7W","2V","2W","2X"},Table_Pending_Today[Order_Number],Table_Pending_Today[[#This Row],[Order_Number]]))</f>
        <v>0</v>
      </c>
      <c r="EF867">
        <f>COUNTIFS(Table_Pending_Today[Order_Number],Table_Pending_Today[[#This Row],[Order_Number]],Table_Pending_Today[tech_contractor],"INHOUSE")</f>
        <v>1</v>
      </c>
      <c r="EG867">
        <f>COUNTIFS(Table_Pending_Today[Order_Number],Table_Pending_Today[[#This Row],[Order_Number]],Table_Pending_Today[tech_contractor],"CONTRACTOR")</f>
        <v>0</v>
      </c>
      <c r="EH867" cm="1">
        <f t="array" ref="EH867">SUM(COUNTIFS(Table_Pending_Today[job_type_code],{"XV","XQ","XT","XU"},Table_Pending_Today[Order_Number],Table_Pending_Today[[#This Row],[Order_Number]]))</f>
        <v>0</v>
      </c>
      <c r="EI867" cm="1">
        <f t="array" ref="EI867">SUM(COUNTIFS(Table_Pending_Today[job_type_code],{"XV","XQ","XT","XU"},Table_Pending_Today[Order_Number],Table_Pending_Today[[#This Row],[Order_Number]],Table_Pending_Today[In-House],1))</f>
        <v>0</v>
      </c>
      <c r="EJ867" cm="1">
        <f t="array" ref="EJ867">SUM(COUNTIFS(Table_Pending_Today[job_type_code],{"XV","XQ","XT","XU"},Table_Pending_Today[Order_Number],Table_Pending_Today[[#This Row],[Order_Number]],Table_Pending_Today[Contractor],1))</f>
        <v>0</v>
      </c>
      <c r="EK867" cm="1">
        <f t="array" ref="EK867">SUM(COUNTIFS(Table_Pending_Today[job_type_code],{"WB","WQ","Z5","Z7","U8","QU","7W","2V","2W","2X"},Table_Pending_Today[Order_Number],Table_Pending_Today[[#This Row],[Order_Number]]))</f>
        <v>0</v>
      </c>
      <c r="EL867" cm="1">
        <f t="array" ref="EL867">SUM(COUNTIFS(Table_Pending_Today[job_type_code],{"WB","WQ","Z5","Z7","U8","QU","7W","2V","2W","2X"},Table_Pending_Today[In-House],1,Table_Pending_Today[Order_Number],Table_Pending_Today[[#This Row],[Order_Number]]))</f>
        <v>0</v>
      </c>
      <c r="EM867" cm="1">
        <f t="array" ref="EM867">SUM(COUNTIFS(Table_Pending_Today[job_type_code],{"WB","WQ","Z5","Z7","U8","QU","7W","2V","2W","2X"},Table_Pending_Today[Contractor],1,Table_Pending_Today[Order_Number],Table_Pending_Today[[#This Row],[Order_Number]]))</f>
        <v>0</v>
      </c>
      <c r="EN867" cm="1">
        <f t="array" ref="EN867">IF(SUM(COUNTIFS(Table_Pending_Today[Order_Type_Desc],{"Install","Service Order","Restart"},Table_Pending_Today[Order_Number],Table_Pending_Today[[#This Row],[Order_Number]]))&gt;0,1,0)</f>
        <v>0</v>
      </c>
      <c r="EO867" cm="1">
        <f t="array" ref="EO867">IF(SUM(COUNTIFS(Table_Pending_Today[Order_Type_Desc],{"Install","Service Order","Restart"},Table_Pending_Today[In-House],1,Table_Pending_Today[Order_Number],Table_Pending_Today[[#This Row],[Order_Number]]))&gt;0,1,0)</f>
        <v>0</v>
      </c>
      <c r="EP867" cm="1">
        <f t="array" ref="EP867">IF(SUM(COUNTIFS(Table_Pending_Today[Order_Type_Desc],{"Install","Service Order","Restart"},Table_Pending_Today[Contractor],1,Table_Pending_Today[Order_Number],Table_Pending_Today[[#This Row],[Order_Number]]))&gt;0,1,0)</f>
        <v>0</v>
      </c>
      <c r="EQ867">
        <f>IF(SUM(COUNTIFS(Table_Pending_Today[Order_Type_Desc],"Special Request",Table_Pending_Today[Bury_Drop],0,Table_Pending_Today[In-House],1,Table_Pending_Today[Order_Number],Table_Pending_Today[[#This Row],[Order_Number]]))&gt;0,1,0)</f>
        <v>0</v>
      </c>
      <c r="ER867">
        <f>SUM(COUNTIFS(Table_Pending_Today[Order_Type_Desc],"Special Request",Table_Pending_Today[Bury_Drop],0,Table_Pending_Today[Contractor],1,Table_Pending_Today[Order_Number],Table_Pending_Today[[#This Row],[Order_Number]]))</f>
        <v>0</v>
      </c>
    </row>
    <row r="868" spans="1:148" x14ac:dyDescent="0.25">
      <c r="A868" t="s">
        <v>22433</v>
      </c>
      <c r="B868" t="s">
        <v>68448</v>
      </c>
      <c r="C868" t="s">
        <v>16787</v>
      </c>
      <c r="D868" t="s">
        <v>45534</v>
      </c>
      <c r="E868" t="s">
        <v>45535</v>
      </c>
      <c r="F868" t="s">
        <v>45536</v>
      </c>
      <c r="G868">
        <v>765718</v>
      </c>
      <c r="H868" t="s">
        <v>72</v>
      </c>
      <c r="I868" t="s">
        <v>89</v>
      </c>
      <c r="J868" t="s">
        <v>16798</v>
      </c>
      <c r="K868" t="s">
        <v>73</v>
      </c>
      <c r="L868">
        <v>1</v>
      </c>
      <c r="M868" t="s">
        <v>45537</v>
      </c>
      <c r="N868" t="s">
        <v>45538</v>
      </c>
      <c r="P868" t="s">
        <v>177</v>
      </c>
      <c r="Q868" t="s">
        <v>17700</v>
      </c>
      <c r="R868" t="s">
        <v>45540</v>
      </c>
      <c r="S868" t="s">
        <v>45541</v>
      </c>
      <c r="T868" t="s">
        <v>141</v>
      </c>
      <c r="U868" t="s">
        <v>16727</v>
      </c>
      <c r="V868" t="s">
        <v>53349</v>
      </c>
      <c r="W868" t="s">
        <v>16663</v>
      </c>
      <c r="X868" t="s">
        <v>16726</v>
      </c>
      <c r="Y868" t="s">
        <v>76</v>
      </c>
      <c r="Z868" t="s">
        <v>77</v>
      </c>
      <c r="AA868" t="s">
        <v>171</v>
      </c>
      <c r="AB868" t="s">
        <v>178</v>
      </c>
      <c r="AC868" t="s">
        <v>152</v>
      </c>
      <c r="AD868" t="s">
        <v>53350</v>
      </c>
      <c r="AE868" t="s">
        <v>20208</v>
      </c>
      <c r="AF868" t="s">
        <v>53351</v>
      </c>
      <c r="AG868" t="s">
        <v>22433</v>
      </c>
      <c r="AH868" t="s">
        <v>16963</v>
      </c>
      <c r="AI868" t="s">
        <v>22433</v>
      </c>
      <c r="AJ868">
        <v>1</v>
      </c>
      <c r="AK868" t="s">
        <v>98</v>
      </c>
      <c r="AL868" t="s">
        <v>79</v>
      </c>
      <c r="AO868">
        <v>18</v>
      </c>
      <c r="AP868" t="s">
        <v>91</v>
      </c>
      <c r="AQ868" t="s">
        <v>80</v>
      </c>
      <c r="AR868" t="s">
        <v>16799</v>
      </c>
      <c r="AT868">
        <v>0</v>
      </c>
      <c r="AU868">
        <v>0</v>
      </c>
      <c r="AV868" t="s">
        <v>177</v>
      </c>
      <c r="BI868" t="s">
        <v>81</v>
      </c>
      <c r="BJ868" t="s">
        <v>81</v>
      </c>
      <c r="BK868" t="s">
        <v>81</v>
      </c>
      <c r="BM868" t="s">
        <v>53355</v>
      </c>
      <c r="BN868" t="s">
        <v>52813</v>
      </c>
      <c r="BS868" t="s">
        <v>17202</v>
      </c>
      <c r="BV868" t="s">
        <v>53350</v>
      </c>
      <c r="BW868">
        <v>0</v>
      </c>
      <c r="BX868">
        <v>1</v>
      </c>
      <c r="CE868" t="s">
        <v>16880</v>
      </c>
      <c r="CF868" t="s">
        <v>16881</v>
      </c>
      <c r="CG868" t="s">
        <v>16882</v>
      </c>
      <c r="CK868" t="s">
        <v>16947</v>
      </c>
      <c r="CL868" t="s">
        <v>80</v>
      </c>
      <c r="CM868">
        <v>0</v>
      </c>
      <c r="CN868">
        <v>97.651399999999995</v>
      </c>
      <c r="CO868">
        <v>4.26</v>
      </c>
      <c r="CP868">
        <v>0</v>
      </c>
      <c r="CQ868" t="s">
        <v>17312</v>
      </c>
      <c r="CR868" t="s">
        <v>17313</v>
      </c>
      <c r="CS868" t="s">
        <v>53352</v>
      </c>
      <c r="CT868" t="s">
        <v>53353</v>
      </c>
      <c r="CU868" t="s">
        <v>16947</v>
      </c>
      <c r="CV868" t="s">
        <v>53354</v>
      </c>
      <c r="DU868">
        <v>1</v>
      </c>
      <c r="DV868">
        <v>0</v>
      </c>
      <c r="DW868">
        <v>0</v>
      </c>
      <c r="DY868">
        <v>0</v>
      </c>
      <c r="DZ868">
        <v>0</v>
      </c>
      <c r="EC868" t="s">
        <v>21330</v>
      </c>
      <c r="ED868">
        <v>1</v>
      </c>
      <c r="EE868" cm="1">
        <f t="array" ref="EE868">SUM(COUNTIFS(Table_Pending_Today[job_type_code],{"WB","WQ","Z5","Z7","U8","QU","7W","2V","2W","2X"},Table_Pending_Today[Order_Number],Table_Pending_Today[[#This Row],[Order_Number]]))</f>
        <v>0</v>
      </c>
      <c r="EF868">
        <f>COUNTIFS(Table_Pending_Today[Order_Number],Table_Pending_Today[[#This Row],[Order_Number]],Table_Pending_Today[tech_contractor],"INHOUSE")</f>
        <v>0</v>
      </c>
      <c r="EG868">
        <f>COUNTIFS(Table_Pending_Today[Order_Number],Table_Pending_Today[[#This Row],[Order_Number]],Table_Pending_Today[tech_contractor],"CONTRACTOR")</f>
        <v>0</v>
      </c>
      <c r="EH868" cm="1">
        <f t="array" ref="EH868">SUM(COUNTIFS(Table_Pending_Today[job_type_code],{"XV","XQ","XT","XU"},Table_Pending_Today[Order_Number],Table_Pending_Today[[#This Row],[Order_Number]]))</f>
        <v>0</v>
      </c>
      <c r="EI868" cm="1">
        <f t="array" ref="EI868">SUM(COUNTIFS(Table_Pending_Today[job_type_code],{"XV","XQ","XT","XU"},Table_Pending_Today[Order_Number],Table_Pending_Today[[#This Row],[Order_Number]],Table_Pending_Today[In-House],1))</f>
        <v>0</v>
      </c>
      <c r="EJ868" cm="1">
        <f t="array" ref="EJ868">SUM(COUNTIFS(Table_Pending_Today[job_type_code],{"XV","XQ","XT","XU"},Table_Pending_Today[Order_Number],Table_Pending_Today[[#This Row],[Order_Number]],Table_Pending_Today[Contractor],1))</f>
        <v>0</v>
      </c>
      <c r="EK868" cm="1">
        <f t="array" ref="EK868">SUM(COUNTIFS(Table_Pending_Today[job_type_code],{"WB","WQ","Z5","Z7","U8","QU","7W","2V","2W","2X"},Table_Pending_Today[Order_Number],Table_Pending_Today[[#This Row],[Order_Number]]))</f>
        <v>0</v>
      </c>
      <c r="EL868" cm="1">
        <f t="array" ref="EL868">SUM(COUNTIFS(Table_Pending_Today[job_type_code],{"WB","WQ","Z5","Z7","U8","QU","7W","2V","2W","2X"},Table_Pending_Today[In-House],1,Table_Pending_Today[Order_Number],Table_Pending_Today[[#This Row],[Order_Number]]))</f>
        <v>0</v>
      </c>
      <c r="EM868" cm="1">
        <f t="array" ref="EM868">SUM(COUNTIFS(Table_Pending_Today[job_type_code],{"WB","WQ","Z5","Z7","U8","QU","7W","2V","2W","2X"},Table_Pending_Today[Contractor],1,Table_Pending_Today[Order_Number],Table_Pending_Today[[#This Row],[Order_Number]]))</f>
        <v>0</v>
      </c>
      <c r="EN868" cm="1">
        <f t="array" ref="EN868">IF(SUM(COUNTIFS(Table_Pending_Today[Order_Type_Desc],{"Install","Service Order","Restart"},Table_Pending_Today[Order_Number],Table_Pending_Today[[#This Row],[Order_Number]]))&gt;0,1,0)</f>
        <v>0</v>
      </c>
      <c r="EO868" cm="1">
        <f t="array" ref="EO868">IF(SUM(COUNTIFS(Table_Pending_Today[Order_Type_Desc],{"Install","Service Order","Restart"},Table_Pending_Today[In-House],1,Table_Pending_Today[Order_Number],Table_Pending_Today[[#This Row],[Order_Number]]))&gt;0,1,0)</f>
        <v>0</v>
      </c>
      <c r="EP868" cm="1">
        <f t="array" ref="EP868">IF(SUM(COUNTIFS(Table_Pending_Today[Order_Type_Desc],{"Install","Service Order","Restart"},Table_Pending_Today[Contractor],1,Table_Pending_Today[Order_Number],Table_Pending_Today[[#This Row],[Order_Number]]))&gt;0,1,0)</f>
        <v>0</v>
      </c>
      <c r="EQ868">
        <f>IF(SUM(COUNTIFS(Table_Pending_Today[Order_Type_Desc],"Special Request",Table_Pending_Today[Bury_Drop],0,Table_Pending_Today[In-House],1,Table_Pending_Today[Order_Number],Table_Pending_Today[[#This Row],[Order_Number]]))&gt;0,1,0)</f>
        <v>0</v>
      </c>
      <c r="ER868">
        <f>SUM(COUNTIFS(Table_Pending_Today[Order_Type_Desc],"Special Request",Table_Pending_Today[Bury_Drop],0,Table_Pending_Today[Contractor],1,Table_Pending_Today[Order_Number],Table_Pending_Today[[#This Row],[Order_Number]]))</f>
        <v>0</v>
      </c>
    </row>
    <row r="869" spans="1:148" x14ac:dyDescent="0.25">
      <c r="A869" t="s">
        <v>22433</v>
      </c>
      <c r="B869" t="s">
        <v>68448</v>
      </c>
      <c r="C869" t="s">
        <v>16787</v>
      </c>
      <c r="D869" t="s">
        <v>45638</v>
      </c>
      <c r="E869" t="s">
        <v>45639</v>
      </c>
      <c r="F869" t="s">
        <v>45640</v>
      </c>
      <c r="G869">
        <v>765721</v>
      </c>
      <c r="H869" t="s">
        <v>16844</v>
      </c>
      <c r="I869" t="s">
        <v>17273</v>
      </c>
      <c r="J869" t="s">
        <v>17634</v>
      </c>
      <c r="K869" t="s">
        <v>73</v>
      </c>
      <c r="L869">
        <v>1</v>
      </c>
      <c r="M869" t="s">
        <v>45641</v>
      </c>
      <c r="N869" t="s">
        <v>45642</v>
      </c>
      <c r="P869" t="s">
        <v>179</v>
      </c>
      <c r="Q869" t="s">
        <v>17533</v>
      </c>
      <c r="R869" t="s">
        <v>45644</v>
      </c>
      <c r="T869" t="s">
        <v>141</v>
      </c>
      <c r="U869" t="s">
        <v>16727</v>
      </c>
      <c r="V869" t="s">
        <v>53356</v>
      </c>
      <c r="W869" t="s">
        <v>16663</v>
      </c>
      <c r="X869" t="s">
        <v>16655</v>
      </c>
      <c r="Y869" t="s">
        <v>76</v>
      </c>
      <c r="Z869" t="s">
        <v>96</v>
      </c>
      <c r="AA869" t="s">
        <v>179</v>
      </c>
      <c r="AB869" t="s">
        <v>181</v>
      </c>
      <c r="AC869" t="s">
        <v>107</v>
      </c>
      <c r="AD869" t="s">
        <v>53357</v>
      </c>
      <c r="AE869" t="s">
        <v>20208</v>
      </c>
      <c r="AF869" t="s">
        <v>53358</v>
      </c>
      <c r="AG869" t="s">
        <v>22433</v>
      </c>
      <c r="AH869" t="s">
        <v>16921</v>
      </c>
      <c r="AI869" t="s">
        <v>22433</v>
      </c>
      <c r="AJ869">
        <v>0</v>
      </c>
      <c r="AL869" t="s">
        <v>52948</v>
      </c>
      <c r="AM869" t="s">
        <v>87</v>
      </c>
      <c r="AO869">
        <v>20</v>
      </c>
      <c r="AP869" t="s">
        <v>17274</v>
      </c>
      <c r="AQ869" t="s">
        <v>80</v>
      </c>
      <c r="AR869" t="s">
        <v>17274</v>
      </c>
      <c r="AT869">
        <v>0</v>
      </c>
      <c r="AU869">
        <v>0</v>
      </c>
      <c r="AV869" t="s">
        <v>17134</v>
      </c>
      <c r="BI869" t="s">
        <v>81</v>
      </c>
      <c r="BJ869" t="s">
        <v>81</v>
      </c>
      <c r="BK869" t="s">
        <v>81</v>
      </c>
      <c r="BM869" t="s">
        <v>53359</v>
      </c>
      <c r="BN869" t="s">
        <v>53360</v>
      </c>
      <c r="BS869" t="s">
        <v>17202</v>
      </c>
      <c r="BT869" t="s">
        <v>52949</v>
      </c>
      <c r="BU869" t="s">
        <v>17744</v>
      </c>
      <c r="BV869" t="s">
        <v>53357</v>
      </c>
      <c r="BW869">
        <v>0</v>
      </c>
      <c r="BX869">
        <v>0</v>
      </c>
      <c r="CE869" t="s">
        <v>16880</v>
      </c>
      <c r="CF869" t="s">
        <v>16881</v>
      </c>
      <c r="CG869" t="s">
        <v>16882</v>
      </c>
      <c r="CK869" t="s">
        <v>16885</v>
      </c>
      <c r="CL869" t="s">
        <v>80</v>
      </c>
      <c r="CM869">
        <v>0</v>
      </c>
      <c r="CN869">
        <v>84.778800000000004</v>
      </c>
      <c r="CO869">
        <v>544.63</v>
      </c>
      <c r="CP869">
        <v>2325</v>
      </c>
      <c r="CQ869" t="s">
        <v>17320</v>
      </c>
      <c r="CR869" t="s">
        <v>17313</v>
      </c>
      <c r="CS869" t="s">
        <v>17314</v>
      </c>
      <c r="CT869" t="s">
        <v>17733</v>
      </c>
      <c r="CU869" t="s">
        <v>16885</v>
      </c>
      <c r="DS869">
        <v>0</v>
      </c>
      <c r="DU869">
        <v>1</v>
      </c>
      <c r="DV869">
        <v>0</v>
      </c>
      <c r="DW869">
        <v>0</v>
      </c>
      <c r="DY869">
        <v>0</v>
      </c>
      <c r="DZ869">
        <v>0</v>
      </c>
      <c r="EC869" t="s">
        <v>21336</v>
      </c>
      <c r="ED869">
        <v>1</v>
      </c>
      <c r="EE869" cm="1">
        <f t="array" ref="EE869">SUM(COUNTIFS(Table_Pending_Today[job_type_code],{"WB","WQ","Z5","Z7","U8","QU","7W","2V","2W","2X"},Table_Pending_Today[Order_Number],Table_Pending_Today[[#This Row],[Order_Number]]))</f>
        <v>0</v>
      </c>
      <c r="EF869">
        <f>COUNTIFS(Table_Pending_Today[Order_Number],Table_Pending_Today[[#This Row],[Order_Number]],Table_Pending_Today[tech_contractor],"INHOUSE")</f>
        <v>1</v>
      </c>
      <c r="EG869">
        <f>COUNTIFS(Table_Pending_Today[Order_Number],Table_Pending_Today[[#This Row],[Order_Number]],Table_Pending_Today[tech_contractor],"CONTRACTOR")</f>
        <v>0</v>
      </c>
      <c r="EH869" cm="1">
        <f t="array" ref="EH869">SUM(COUNTIFS(Table_Pending_Today[job_type_code],{"XV","XQ","XT","XU"},Table_Pending_Today[Order_Number],Table_Pending_Today[[#This Row],[Order_Number]]))</f>
        <v>0</v>
      </c>
      <c r="EI869" cm="1">
        <f t="array" ref="EI869">SUM(COUNTIFS(Table_Pending_Today[job_type_code],{"XV","XQ","XT","XU"},Table_Pending_Today[Order_Number],Table_Pending_Today[[#This Row],[Order_Number]],Table_Pending_Today[In-House],1))</f>
        <v>0</v>
      </c>
      <c r="EJ869" cm="1">
        <f t="array" ref="EJ869">SUM(COUNTIFS(Table_Pending_Today[job_type_code],{"XV","XQ","XT","XU"},Table_Pending_Today[Order_Number],Table_Pending_Today[[#This Row],[Order_Number]],Table_Pending_Today[Contractor],1))</f>
        <v>0</v>
      </c>
      <c r="EK869" cm="1">
        <f t="array" ref="EK869">SUM(COUNTIFS(Table_Pending_Today[job_type_code],{"WB","WQ","Z5","Z7","U8","QU","7W","2V","2W","2X"},Table_Pending_Today[Order_Number],Table_Pending_Today[[#This Row],[Order_Number]]))</f>
        <v>0</v>
      </c>
      <c r="EL869" cm="1">
        <f t="array" ref="EL869">SUM(COUNTIFS(Table_Pending_Today[job_type_code],{"WB","WQ","Z5","Z7","U8","QU","7W","2V","2W","2X"},Table_Pending_Today[In-House],1,Table_Pending_Today[Order_Number],Table_Pending_Today[[#This Row],[Order_Number]]))</f>
        <v>0</v>
      </c>
      <c r="EM869" cm="1">
        <f t="array" ref="EM869">SUM(COUNTIFS(Table_Pending_Today[job_type_code],{"WB","WQ","Z5","Z7","U8","QU","7W","2V","2W","2X"},Table_Pending_Today[Contractor],1,Table_Pending_Today[Order_Number],Table_Pending_Today[[#This Row],[Order_Number]]))</f>
        <v>0</v>
      </c>
      <c r="EN869" cm="1">
        <f t="array" ref="EN869">IF(SUM(COUNTIFS(Table_Pending_Today[Order_Type_Desc],{"Install","Service Order","Restart"},Table_Pending_Today[Order_Number],Table_Pending_Today[[#This Row],[Order_Number]]))&gt;0,1,0)</f>
        <v>0</v>
      </c>
      <c r="EO869" cm="1">
        <f t="array" ref="EO869">IF(SUM(COUNTIFS(Table_Pending_Today[Order_Type_Desc],{"Install","Service Order","Restart"},Table_Pending_Today[In-House],1,Table_Pending_Today[Order_Number],Table_Pending_Today[[#This Row],[Order_Number]]))&gt;0,1,0)</f>
        <v>0</v>
      </c>
      <c r="EP869" cm="1">
        <f t="array" ref="EP869">IF(SUM(COUNTIFS(Table_Pending_Today[Order_Type_Desc],{"Install","Service Order","Restart"},Table_Pending_Today[Contractor],1,Table_Pending_Today[Order_Number],Table_Pending_Today[[#This Row],[Order_Number]]))&gt;0,1,0)</f>
        <v>0</v>
      </c>
      <c r="EQ869">
        <f>IF(SUM(COUNTIFS(Table_Pending_Today[Order_Type_Desc],"Special Request",Table_Pending_Today[Bury_Drop],0,Table_Pending_Today[In-House],1,Table_Pending_Today[Order_Number],Table_Pending_Today[[#This Row],[Order_Number]]))&gt;0,1,0)</f>
        <v>1</v>
      </c>
      <c r="ER869">
        <f>SUM(COUNTIFS(Table_Pending_Today[Order_Type_Desc],"Special Request",Table_Pending_Today[Bury_Drop],0,Table_Pending_Today[Contractor],1,Table_Pending_Today[Order_Number],Table_Pending_Today[[#This Row],[Order_Number]]))</f>
        <v>0</v>
      </c>
    </row>
    <row r="870" spans="1:148" x14ac:dyDescent="0.25">
      <c r="A870" t="s">
        <v>22433</v>
      </c>
      <c r="B870" t="s">
        <v>68448</v>
      </c>
      <c r="C870" t="s">
        <v>16787</v>
      </c>
      <c r="D870" t="s">
        <v>46447</v>
      </c>
      <c r="E870" t="s">
        <v>46448</v>
      </c>
      <c r="F870" t="s">
        <v>46449</v>
      </c>
      <c r="G870">
        <v>765722</v>
      </c>
      <c r="H870" t="s">
        <v>72</v>
      </c>
      <c r="I870" t="s">
        <v>89</v>
      </c>
      <c r="J870" t="s">
        <v>16935</v>
      </c>
      <c r="K870" t="s">
        <v>73</v>
      </c>
      <c r="L870">
        <v>1</v>
      </c>
      <c r="M870" t="s">
        <v>46450</v>
      </c>
      <c r="N870" t="s">
        <v>46451</v>
      </c>
      <c r="P870" t="s">
        <v>16906</v>
      </c>
      <c r="Q870" t="s">
        <v>52488</v>
      </c>
      <c r="R870" t="s">
        <v>46453</v>
      </c>
      <c r="T870" t="s">
        <v>141</v>
      </c>
      <c r="U870" t="s">
        <v>16727</v>
      </c>
      <c r="V870" t="s">
        <v>53361</v>
      </c>
      <c r="W870" t="s">
        <v>16663</v>
      </c>
      <c r="X870" t="s">
        <v>17701</v>
      </c>
      <c r="Y870" t="s">
        <v>76</v>
      </c>
      <c r="Z870" t="s">
        <v>77</v>
      </c>
      <c r="AA870" t="s">
        <v>171</v>
      </c>
      <c r="AB870" t="s">
        <v>17051</v>
      </c>
      <c r="AC870" t="s">
        <v>173</v>
      </c>
      <c r="AD870" t="s">
        <v>52650</v>
      </c>
      <c r="AE870" t="s">
        <v>20208</v>
      </c>
      <c r="AF870" t="s">
        <v>53362</v>
      </c>
      <c r="AG870" t="s">
        <v>22433</v>
      </c>
      <c r="AH870" t="s">
        <v>16963</v>
      </c>
      <c r="AI870" t="s">
        <v>22433</v>
      </c>
      <c r="AJ870">
        <v>1</v>
      </c>
      <c r="AK870" t="s">
        <v>98</v>
      </c>
      <c r="AL870" t="s">
        <v>79</v>
      </c>
      <c r="AO870">
        <v>18</v>
      </c>
      <c r="AP870" t="s">
        <v>91</v>
      </c>
      <c r="AQ870" t="s">
        <v>80</v>
      </c>
      <c r="AR870" t="s">
        <v>16936</v>
      </c>
      <c r="AT870">
        <v>0</v>
      </c>
      <c r="AU870">
        <v>0</v>
      </c>
      <c r="AV870" t="s">
        <v>17603</v>
      </c>
      <c r="BI870" t="s">
        <v>81</v>
      </c>
      <c r="BJ870" t="s">
        <v>81</v>
      </c>
      <c r="BK870" t="s">
        <v>81</v>
      </c>
      <c r="BM870" t="s">
        <v>53363</v>
      </c>
      <c r="BN870" t="s">
        <v>53364</v>
      </c>
      <c r="BQ870" t="s">
        <v>53365</v>
      </c>
      <c r="BS870" t="s">
        <v>17202</v>
      </c>
      <c r="BV870" t="s">
        <v>52650</v>
      </c>
      <c r="BW870">
        <v>0</v>
      </c>
      <c r="BX870">
        <v>0</v>
      </c>
      <c r="CE870" t="s">
        <v>16880</v>
      </c>
      <c r="CF870" t="s">
        <v>16881</v>
      </c>
      <c r="CG870" t="s">
        <v>16882</v>
      </c>
      <c r="CK870" t="s">
        <v>16883</v>
      </c>
      <c r="CL870" t="s">
        <v>80</v>
      </c>
      <c r="CM870">
        <v>0</v>
      </c>
      <c r="CN870">
        <v>94.210700000000003</v>
      </c>
      <c r="CO870">
        <v>222.06</v>
      </c>
      <c r="CP870">
        <v>3825</v>
      </c>
      <c r="CQ870" t="s">
        <v>17312</v>
      </c>
      <c r="CR870" t="s">
        <v>17313</v>
      </c>
      <c r="CS870" t="s">
        <v>17314</v>
      </c>
      <c r="CT870" t="s">
        <v>17321</v>
      </c>
      <c r="CU870" t="s">
        <v>16885</v>
      </c>
      <c r="DU870">
        <v>1</v>
      </c>
      <c r="DV870">
        <v>0</v>
      </c>
      <c r="DW870">
        <v>0</v>
      </c>
      <c r="DY870">
        <v>0</v>
      </c>
      <c r="DZ870">
        <v>0</v>
      </c>
      <c r="EC870" t="s">
        <v>21337</v>
      </c>
      <c r="ED870">
        <v>1</v>
      </c>
      <c r="EE870" cm="1">
        <f t="array" ref="EE870">SUM(COUNTIFS(Table_Pending_Today[job_type_code],{"WB","WQ","Z5","Z7","U8","QU","7W","2V","2W","2X"},Table_Pending_Today[Order_Number],Table_Pending_Today[[#This Row],[Order_Number]]))</f>
        <v>0</v>
      </c>
      <c r="EF870">
        <f>COUNTIFS(Table_Pending_Today[Order_Number],Table_Pending_Today[[#This Row],[Order_Number]],Table_Pending_Today[tech_contractor],"INHOUSE")</f>
        <v>0</v>
      </c>
      <c r="EG870">
        <f>COUNTIFS(Table_Pending_Today[Order_Number],Table_Pending_Today[[#This Row],[Order_Number]],Table_Pending_Today[tech_contractor],"CONTRACTOR")</f>
        <v>0</v>
      </c>
      <c r="EH870" cm="1">
        <f t="array" ref="EH870">SUM(COUNTIFS(Table_Pending_Today[job_type_code],{"XV","XQ","XT","XU"},Table_Pending_Today[Order_Number],Table_Pending_Today[[#This Row],[Order_Number]]))</f>
        <v>0</v>
      </c>
      <c r="EI870" cm="1">
        <f t="array" ref="EI870">SUM(COUNTIFS(Table_Pending_Today[job_type_code],{"XV","XQ","XT","XU"},Table_Pending_Today[Order_Number],Table_Pending_Today[[#This Row],[Order_Number]],Table_Pending_Today[In-House],1))</f>
        <v>0</v>
      </c>
      <c r="EJ870" cm="1">
        <f t="array" ref="EJ870">SUM(COUNTIFS(Table_Pending_Today[job_type_code],{"XV","XQ","XT","XU"},Table_Pending_Today[Order_Number],Table_Pending_Today[[#This Row],[Order_Number]],Table_Pending_Today[Contractor],1))</f>
        <v>0</v>
      </c>
      <c r="EK870" cm="1">
        <f t="array" ref="EK870">SUM(COUNTIFS(Table_Pending_Today[job_type_code],{"WB","WQ","Z5","Z7","U8","QU","7W","2V","2W","2X"},Table_Pending_Today[Order_Number],Table_Pending_Today[[#This Row],[Order_Number]]))</f>
        <v>0</v>
      </c>
      <c r="EL870" cm="1">
        <f t="array" ref="EL870">SUM(COUNTIFS(Table_Pending_Today[job_type_code],{"WB","WQ","Z5","Z7","U8","QU","7W","2V","2W","2X"},Table_Pending_Today[In-House],1,Table_Pending_Today[Order_Number],Table_Pending_Today[[#This Row],[Order_Number]]))</f>
        <v>0</v>
      </c>
      <c r="EM870" cm="1">
        <f t="array" ref="EM870">SUM(COUNTIFS(Table_Pending_Today[job_type_code],{"WB","WQ","Z5","Z7","U8","QU","7W","2V","2W","2X"},Table_Pending_Today[Contractor],1,Table_Pending_Today[Order_Number],Table_Pending_Today[[#This Row],[Order_Number]]))</f>
        <v>0</v>
      </c>
      <c r="EN870" cm="1">
        <f t="array" ref="EN870">IF(SUM(COUNTIFS(Table_Pending_Today[Order_Type_Desc],{"Install","Service Order","Restart"},Table_Pending_Today[Order_Number],Table_Pending_Today[[#This Row],[Order_Number]]))&gt;0,1,0)</f>
        <v>0</v>
      </c>
      <c r="EO870" cm="1">
        <f t="array" ref="EO870">IF(SUM(COUNTIFS(Table_Pending_Today[Order_Type_Desc],{"Install","Service Order","Restart"},Table_Pending_Today[In-House],1,Table_Pending_Today[Order_Number],Table_Pending_Today[[#This Row],[Order_Number]]))&gt;0,1,0)</f>
        <v>0</v>
      </c>
      <c r="EP870" cm="1">
        <f t="array" ref="EP870">IF(SUM(COUNTIFS(Table_Pending_Today[Order_Type_Desc],{"Install","Service Order","Restart"},Table_Pending_Today[Contractor],1,Table_Pending_Today[Order_Number],Table_Pending_Today[[#This Row],[Order_Number]]))&gt;0,1,0)</f>
        <v>0</v>
      </c>
      <c r="EQ870">
        <f>IF(SUM(COUNTIFS(Table_Pending_Today[Order_Type_Desc],"Special Request",Table_Pending_Today[Bury_Drop],0,Table_Pending_Today[In-House],1,Table_Pending_Today[Order_Number],Table_Pending_Today[[#This Row],[Order_Number]]))&gt;0,1,0)</f>
        <v>0</v>
      </c>
      <c r="ER870">
        <f>SUM(COUNTIFS(Table_Pending_Today[Order_Type_Desc],"Special Request",Table_Pending_Today[Bury_Drop],0,Table_Pending_Today[Contractor],1,Table_Pending_Today[Order_Number],Table_Pending_Today[[#This Row],[Order_Number]]))</f>
        <v>0</v>
      </c>
    </row>
    <row r="871" spans="1:148" x14ac:dyDescent="0.25">
      <c r="A871" t="s">
        <v>22433</v>
      </c>
      <c r="B871" t="s">
        <v>68448</v>
      </c>
      <c r="C871" t="s">
        <v>16787</v>
      </c>
      <c r="D871" t="s">
        <v>52249</v>
      </c>
      <c r="E871" t="s">
        <v>52250</v>
      </c>
      <c r="F871" t="s">
        <v>52251</v>
      </c>
      <c r="G871">
        <v>370815</v>
      </c>
      <c r="H871" t="s">
        <v>72</v>
      </c>
      <c r="I871" t="s">
        <v>16913</v>
      </c>
      <c r="J871" t="s">
        <v>16914</v>
      </c>
      <c r="K871" t="s">
        <v>73</v>
      </c>
      <c r="L871">
        <v>1</v>
      </c>
      <c r="M871" t="s">
        <v>52252</v>
      </c>
      <c r="N871" t="s">
        <v>21251</v>
      </c>
      <c r="P871" t="s">
        <v>18917</v>
      </c>
      <c r="Q871" t="s">
        <v>19621</v>
      </c>
      <c r="R871" t="s">
        <v>52253</v>
      </c>
      <c r="T871" t="s">
        <v>147</v>
      </c>
      <c r="U871" t="s">
        <v>16728</v>
      </c>
      <c r="V871" t="s">
        <v>52254</v>
      </c>
      <c r="W871" t="s">
        <v>16660</v>
      </c>
      <c r="X871" t="s">
        <v>17041</v>
      </c>
      <c r="Y871" t="s">
        <v>76</v>
      </c>
      <c r="Z871" t="s">
        <v>77</v>
      </c>
      <c r="AA871" t="s">
        <v>174</v>
      </c>
      <c r="AB871" t="s">
        <v>16813</v>
      </c>
      <c r="AC871" t="s">
        <v>180</v>
      </c>
      <c r="AD871" t="s">
        <v>52255</v>
      </c>
      <c r="AE871" t="s">
        <v>20208</v>
      </c>
      <c r="AF871" t="s">
        <v>52256</v>
      </c>
      <c r="AG871" t="s">
        <v>22433</v>
      </c>
      <c r="AH871" t="s">
        <v>16937</v>
      </c>
      <c r="AI871" t="s">
        <v>22433</v>
      </c>
      <c r="AJ871">
        <v>0</v>
      </c>
      <c r="AL871" t="s">
        <v>19684</v>
      </c>
      <c r="AM871" t="s">
        <v>87</v>
      </c>
      <c r="AO871">
        <v>18</v>
      </c>
      <c r="AP871" t="s">
        <v>16915</v>
      </c>
      <c r="AQ871" t="s">
        <v>92</v>
      </c>
      <c r="AR871" t="s">
        <v>16916</v>
      </c>
      <c r="AT871">
        <v>0</v>
      </c>
      <c r="AU871">
        <v>0</v>
      </c>
      <c r="AV871" t="s">
        <v>17105</v>
      </c>
      <c r="BI871" t="s">
        <v>81</v>
      </c>
      <c r="BJ871" t="s">
        <v>81</v>
      </c>
      <c r="BK871" t="s">
        <v>81</v>
      </c>
      <c r="BM871" t="s">
        <v>52257</v>
      </c>
      <c r="BN871" t="s">
        <v>52258</v>
      </c>
      <c r="BQ871" t="s">
        <v>52259</v>
      </c>
      <c r="BS871" t="s">
        <v>17202</v>
      </c>
      <c r="BT871" t="s">
        <v>18075</v>
      </c>
      <c r="BU871" t="s">
        <v>19685</v>
      </c>
      <c r="BV871" t="s">
        <v>52255</v>
      </c>
      <c r="BW871">
        <v>0</v>
      </c>
      <c r="BX871">
        <v>0</v>
      </c>
      <c r="CE871" t="s">
        <v>16880</v>
      </c>
      <c r="CF871" t="s">
        <v>16881</v>
      </c>
      <c r="CG871" t="s">
        <v>16882</v>
      </c>
      <c r="CK871" t="s">
        <v>16911</v>
      </c>
      <c r="CL871" t="s">
        <v>92</v>
      </c>
      <c r="CM871">
        <v>0</v>
      </c>
      <c r="CN871">
        <v>90.342399999999998</v>
      </c>
      <c r="CO871">
        <v>644.48</v>
      </c>
      <c r="CP871">
        <v>0</v>
      </c>
      <c r="CQ871" t="s">
        <v>17312</v>
      </c>
      <c r="CR871" t="s">
        <v>17313</v>
      </c>
      <c r="CS871" t="s">
        <v>70324</v>
      </c>
      <c r="CT871" t="s">
        <v>70325</v>
      </c>
      <c r="CU871" t="s">
        <v>16922</v>
      </c>
      <c r="CV871" t="s">
        <v>70326</v>
      </c>
      <c r="DS871">
        <v>0</v>
      </c>
      <c r="DU871">
        <v>1</v>
      </c>
      <c r="DV871">
        <v>1</v>
      </c>
      <c r="DW871">
        <v>0</v>
      </c>
      <c r="DY871">
        <v>0</v>
      </c>
      <c r="DZ871">
        <v>0</v>
      </c>
      <c r="EC871" t="s">
        <v>21335</v>
      </c>
      <c r="ED871">
        <v>1</v>
      </c>
      <c r="EE871" cm="1">
        <f t="array" ref="EE871">SUM(COUNTIFS(Table_Pending_Today[job_type_code],{"WB","WQ","Z5","Z7","U8","QU","7W","2V","2W","2X"},Table_Pending_Today[Order_Number],Table_Pending_Today[[#This Row],[Order_Number]]))</f>
        <v>0</v>
      </c>
      <c r="EF871">
        <f>COUNTIFS(Table_Pending_Today[Order_Number],Table_Pending_Today[[#This Row],[Order_Number]],Table_Pending_Today[tech_contractor],"INHOUSE")</f>
        <v>1</v>
      </c>
      <c r="EG871">
        <f>COUNTIFS(Table_Pending_Today[Order_Number],Table_Pending_Today[[#This Row],[Order_Number]],Table_Pending_Today[tech_contractor],"CONTRACTOR")</f>
        <v>0</v>
      </c>
      <c r="EH871" cm="1">
        <f t="array" ref="EH871">SUM(COUNTIFS(Table_Pending_Today[job_type_code],{"XV","XQ","XT","XU"},Table_Pending_Today[Order_Number],Table_Pending_Today[[#This Row],[Order_Number]]))</f>
        <v>1</v>
      </c>
      <c r="EI871" cm="1">
        <f t="array" ref="EI871">SUM(COUNTIFS(Table_Pending_Today[job_type_code],{"XV","XQ","XT","XU"},Table_Pending_Today[Order_Number],Table_Pending_Today[[#This Row],[Order_Number]],Table_Pending_Today[In-House],1))</f>
        <v>1</v>
      </c>
      <c r="EJ871" cm="1">
        <f t="array" ref="EJ871">SUM(COUNTIFS(Table_Pending_Today[job_type_code],{"XV","XQ","XT","XU"},Table_Pending_Today[Order_Number],Table_Pending_Today[[#This Row],[Order_Number]],Table_Pending_Today[Contractor],1))</f>
        <v>0</v>
      </c>
      <c r="EK871" cm="1">
        <f t="array" ref="EK871">SUM(COUNTIFS(Table_Pending_Today[job_type_code],{"WB","WQ","Z5","Z7","U8","QU","7W","2V","2W","2X"},Table_Pending_Today[Order_Number],Table_Pending_Today[[#This Row],[Order_Number]]))</f>
        <v>0</v>
      </c>
      <c r="EL871" cm="1">
        <f t="array" ref="EL871">SUM(COUNTIFS(Table_Pending_Today[job_type_code],{"WB","WQ","Z5","Z7","U8","QU","7W","2V","2W","2X"},Table_Pending_Today[In-House],1,Table_Pending_Today[Order_Number],Table_Pending_Today[[#This Row],[Order_Number]]))</f>
        <v>0</v>
      </c>
      <c r="EM871" cm="1">
        <f t="array" ref="EM871">SUM(COUNTIFS(Table_Pending_Today[job_type_code],{"WB","WQ","Z5","Z7","U8","QU","7W","2V","2W","2X"},Table_Pending_Today[Contractor],1,Table_Pending_Today[Order_Number],Table_Pending_Today[[#This Row],[Order_Number]]))</f>
        <v>0</v>
      </c>
      <c r="EN871" cm="1">
        <f t="array" ref="EN871">IF(SUM(COUNTIFS(Table_Pending_Today[Order_Type_Desc],{"Install","Service Order","Restart"},Table_Pending_Today[Order_Number],Table_Pending_Today[[#This Row],[Order_Number]]))&gt;0,1,0)</f>
        <v>0</v>
      </c>
      <c r="EO871" cm="1">
        <f t="array" ref="EO871">IF(SUM(COUNTIFS(Table_Pending_Today[Order_Type_Desc],{"Install","Service Order","Restart"},Table_Pending_Today[In-House],1,Table_Pending_Today[Order_Number],Table_Pending_Today[[#This Row],[Order_Number]]))&gt;0,1,0)</f>
        <v>0</v>
      </c>
      <c r="EP871" cm="1">
        <f t="array" ref="EP871">IF(SUM(COUNTIFS(Table_Pending_Today[Order_Type_Desc],{"Install","Service Order","Restart"},Table_Pending_Today[Contractor],1,Table_Pending_Today[Order_Number],Table_Pending_Today[[#This Row],[Order_Number]]))&gt;0,1,0)</f>
        <v>0</v>
      </c>
      <c r="EQ871">
        <f>IF(SUM(COUNTIFS(Table_Pending_Today[Order_Type_Desc],"Special Request",Table_Pending_Today[Bury_Drop],0,Table_Pending_Today[In-House],1,Table_Pending_Today[Order_Number],Table_Pending_Today[[#This Row],[Order_Number]]))&gt;0,1,0)</f>
        <v>0</v>
      </c>
      <c r="ER871">
        <f>SUM(COUNTIFS(Table_Pending_Today[Order_Type_Desc],"Special Request",Table_Pending_Today[Bury_Drop],0,Table_Pending_Today[Contractor],1,Table_Pending_Today[Order_Number],Table_Pending_Today[[#This Row],[Order_Number]]))</f>
        <v>0</v>
      </c>
    </row>
    <row r="872" spans="1:148" x14ac:dyDescent="0.25">
      <c r="A872" t="s">
        <v>22433</v>
      </c>
      <c r="B872" t="s">
        <v>68448</v>
      </c>
      <c r="C872" t="s">
        <v>16787</v>
      </c>
      <c r="D872" t="s">
        <v>57990</v>
      </c>
      <c r="E872" t="s">
        <v>57991</v>
      </c>
      <c r="F872" t="s">
        <v>57992</v>
      </c>
      <c r="G872">
        <v>766197</v>
      </c>
      <c r="H872" t="s">
        <v>72</v>
      </c>
      <c r="I872" t="s">
        <v>89</v>
      </c>
      <c r="J872" t="s">
        <v>16974</v>
      </c>
      <c r="K872" t="s">
        <v>73</v>
      </c>
      <c r="L872">
        <v>0</v>
      </c>
      <c r="M872" t="s">
        <v>57993</v>
      </c>
      <c r="N872" t="s">
        <v>57994</v>
      </c>
      <c r="P872" t="s">
        <v>17606</v>
      </c>
      <c r="Q872" t="s">
        <v>19674</v>
      </c>
      <c r="R872" t="s">
        <v>57996</v>
      </c>
      <c r="T872" t="s">
        <v>141</v>
      </c>
      <c r="U872" t="s">
        <v>16727</v>
      </c>
      <c r="V872" t="s">
        <v>70327</v>
      </c>
      <c r="W872" t="s">
        <v>16663</v>
      </c>
      <c r="X872" t="s">
        <v>17033</v>
      </c>
      <c r="Y872" t="s">
        <v>76</v>
      </c>
      <c r="Z872" t="s">
        <v>77</v>
      </c>
      <c r="AA872" t="s">
        <v>179</v>
      </c>
      <c r="AB872" t="s">
        <v>181</v>
      </c>
      <c r="AC872" t="s">
        <v>107</v>
      </c>
      <c r="AD872" t="s">
        <v>70328</v>
      </c>
      <c r="AE872" t="s">
        <v>22433</v>
      </c>
      <c r="AF872" t="s">
        <v>70329</v>
      </c>
      <c r="AG872" t="s">
        <v>22433</v>
      </c>
      <c r="AH872" t="s">
        <v>16840</v>
      </c>
      <c r="AJ872">
        <v>0</v>
      </c>
      <c r="AL872" t="s">
        <v>79</v>
      </c>
      <c r="AO872">
        <v>18</v>
      </c>
      <c r="AP872" t="s">
        <v>91</v>
      </c>
      <c r="AQ872" t="s">
        <v>80</v>
      </c>
      <c r="AR872" t="s">
        <v>17201</v>
      </c>
      <c r="AT872">
        <v>0</v>
      </c>
      <c r="AU872">
        <v>0</v>
      </c>
      <c r="AV872" t="s">
        <v>19675</v>
      </c>
      <c r="BI872" t="s">
        <v>81</v>
      </c>
      <c r="BJ872" t="s">
        <v>81</v>
      </c>
      <c r="BK872" t="s">
        <v>81</v>
      </c>
      <c r="BM872" t="s">
        <v>70333</v>
      </c>
      <c r="BN872" t="s">
        <v>70334</v>
      </c>
      <c r="BQ872" t="s">
        <v>70335</v>
      </c>
      <c r="BS872" t="s">
        <v>17202</v>
      </c>
      <c r="BV872" t="s">
        <v>70328</v>
      </c>
      <c r="BW872">
        <v>0</v>
      </c>
      <c r="BX872">
        <v>0</v>
      </c>
      <c r="CA872" t="s">
        <v>16935</v>
      </c>
      <c r="CE872" t="s">
        <v>16880</v>
      </c>
      <c r="CF872" t="s">
        <v>16881</v>
      </c>
      <c r="CG872" t="s">
        <v>16882</v>
      </c>
      <c r="CK872" t="s">
        <v>16962</v>
      </c>
      <c r="CL872" t="s">
        <v>80</v>
      </c>
      <c r="CM872">
        <v>0</v>
      </c>
      <c r="CN872">
        <v>95.350300000000004</v>
      </c>
      <c r="CO872">
        <v>210.32</v>
      </c>
      <c r="CP872">
        <v>500</v>
      </c>
      <c r="CQ872" t="s">
        <v>17312</v>
      </c>
      <c r="CR872" t="s">
        <v>17313</v>
      </c>
      <c r="CS872" t="s">
        <v>70330</v>
      </c>
      <c r="CT872" t="s">
        <v>70331</v>
      </c>
      <c r="CU872" t="s">
        <v>16962</v>
      </c>
      <c r="CV872" t="s">
        <v>70332</v>
      </c>
      <c r="DU872">
        <v>0</v>
      </c>
      <c r="DV872">
        <v>0</v>
      </c>
      <c r="DW872">
        <v>0</v>
      </c>
      <c r="DY872">
        <v>0</v>
      </c>
      <c r="DZ872">
        <v>0</v>
      </c>
      <c r="EC872" t="s">
        <v>21337</v>
      </c>
      <c r="ED872">
        <v>0</v>
      </c>
      <c r="EE872" cm="1">
        <f t="array" ref="EE872">SUM(COUNTIFS(Table_Pending_Today[job_type_code],{"WB","WQ","Z5","Z7","U8","QU","7W","2V","2W","2X"},Table_Pending_Today[Order_Number],Table_Pending_Today[[#This Row],[Order_Number]]))</f>
        <v>0</v>
      </c>
      <c r="EF872">
        <f>COUNTIFS(Table_Pending_Today[Order_Number],Table_Pending_Today[[#This Row],[Order_Number]],Table_Pending_Today[tech_contractor],"INHOUSE")</f>
        <v>0</v>
      </c>
      <c r="EG872">
        <f>COUNTIFS(Table_Pending_Today[Order_Number],Table_Pending_Today[[#This Row],[Order_Number]],Table_Pending_Today[tech_contractor],"CONTRACTOR")</f>
        <v>0</v>
      </c>
      <c r="EH872" cm="1">
        <f t="array" ref="EH872">SUM(COUNTIFS(Table_Pending_Today[job_type_code],{"XV","XQ","XT","XU"},Table_Pending_Today[Order_Number],Table_Pending_Today[[#This Row],[Order_Number]]))</f>
        <v>0</v>
      </c>
      <c r="EI872" cm="1">
        <f t="array" ref="EI872">SUM(COUNTIFS(Table_Pending_Today[job_type_code],{"XV","XQ","XT","XU"},Table_Pending_Today[Order_Number],Table_Pending_Today[[#This Row],[Order_Number]],Table_Pending_Today[In-House],1))</f>
        <v>0</v>
      </c>
      <c r="EJ872" cm="1">
        <f t="array" ref="EJ872">SUM(COUNTIFS(Table_Pending_Today[job_type_code],{"XV","XQ","XT","XU"},Table_Pending_Today[Order_Number],Table_Pending_Today[[#This Row],[Order_Number]],Table_Pending_Today[Contractor],1))</f>
        <v>0</v>
      </c>
      <c r="EK872" cm="1">
        <f t="array" ref="EK872">SUM(COUNTIFS(Table_Pending_Today[job_type_code],{"WB","WQ","Z5","Z7","U8","QU","7W","2V","2W","2X"},Table_Pending_Today[Order_Number],Table_Pending_Today[[#This Row],[Order_Number]]))</f>
        <v>0</v>
      </c>
      <c r="EL872" cm="1">
        <f t="array" ref="EL872">SUM(COUNTIFS(Table_Pending_Today[job_type_code],{"WB","WQ","Z5","Z7","U8","QU","7W","2V","2W","2X"},Table_Pending_Today[In-House],1,Table_Pending_Today[Order_Number],Table_Pending_Today[[#This Row],[Order_Number]]))</f>
        <v>0</v>
      </c>
      <c r="EM872" cm="1">
        <f t="array" ref="EM872">SUM(COUNTIFS(Table_Pending_Today[job_type_code],{"WB","WQ","Z5","Z7","U8","QU","7W","2V","2W","2X"},Table_Pending_Today[Contractor],1,Table_Pending_Today[Order_Number],Table_Pending_Today[[#This Row],[Order_Number]]))</f>
        <v>0</v>
      </c>
      <c r="EN872" cm="1">
        <f t="array" ref="EN872">IF(SUM(COUNTIFS(Table_Pending_Today[Order_Type_Desc],{"Install","Service Order","Restart"},Table_Pending_Today[Order_Number],Table_Pending_Today[[#This Row],[Order_Number]]))&gt;0,1,0)</f>
        <v>0</v>
      </c>
      <c r="EO872" cm="1">
        <f t="array" ref="EO872">IF(SUM(COUNTIFS(Table_Pending_Today[Order_Type_Desc],{"Install","Service Order","Restart"},Table_Pending_Today[In-House],1,Table_Pending_Today[Order_Number],Table_Pending_Today[[#This Row],[Order_Number]]))&gt;0,1,0)</f>
        <v>0</v>
      </c>
      <c r="EP872" cm="1">
        <f t="array" ref="EP872">IF(SUM(COUNTIFS(Table_Pending_Today[Order_Type_Desc],{"Install","Service Order","Restart"},Table_Pending_Today[Contractor],1,Table_Pending_Today[Order_Number],Table_Pending_Today[[#This Row],[Order_Number]]))&gt;0,1,0)</f>
        <v>0</v>
      </c>
      <c r="EQ872">
        <f>IF(SUM(COUNTIFS(Table_Pending_Today[Order_Type_Desc],"Special Request",Table_Pending_Today[Bury_Drop],0,Table_Pending_Today[In-House],1,Table_Pending_Today[Order_Number],Table_Pending_Today[[#This Row],[Order_Number]]))&gt;0,1,0)</f>
        <v>0</v>
      </c>
      <c r="ER872">
        <f>SUM(COUNTIFS(Table_Pending_Today[Order_Type_Desc],"Special Request",Table_Pending_Today[Bury_Drop],0,Table_Pending_Today[Contractor],1,Table_Pending_Today[Order_Number],Table_Pending_Today[[#This Row],[Order_Number]]))</f>
        <v>0</v>
      </c>
    </row>
    <row r="873" spans="1:148" x14ac:dyDescent="0.25">
      <c r="A873" t="s">
        <v>22433</v>
      </c>
      <c r="B873" t="s">
        <v>68448</v>
      </c>
      <c r="C873" t="s">
        <v>16787</v>
      </c>
      <c r="D873" t="s">
        <v>36623</v>
      </c>
      <c r="E873" t="s">
        <v>36624</v>
      </c>
      <c r="F873" t="s">
        <v>36625</v>
      </c>
      <c r="G873">
        <v>447878</v>
      </c>
      <c r="H873" t="s">
        <v>16844</v>
      </c>
      <c r="I873" t="s">
        <v>17273</v>
      </c>
      <c r="J873" t="s">
        <v>17634</v>
      </c>
      <c r="K873" t="s">
        <v>73</v>
      </c>
      <c r="L873">
        <v>3</v>
      </c>
      <c r="M873" t="s">
        <v>36626</v>
      </c>
      <c r="N873" t="s">
        <v>36627</v>
      </c>
      <c r="P873" t="s">
        <v>19775</v>
      </c>
      <c r="Q873" t="s">
        <v>53616</v>
      </c>
      <c r="R873" t="s">
        <v>36629</v>
      </c>
      <c r="T873" t="s">
        <v>146</v>
      </c>
      <c r="U873" t="s">
        <v>16658</v>
      </c>
      <c r="V873" t="s">
        <v>53617</v>
      </c>
      <c r="W873" t="s">
        <v>16674</v>
      </c>
      <c r="X873" t="s">
        <v>16856</v>
      </c>
      <c r="Y873" t="s">
        <v>76</v>
      </c>
      <c r="Z873" t="s">
        <v>77</v>
      </c>
      <c r="AA873" t="s">
        <v>16685</v>
      </c>
      <c r="AB873" t="s">
        <v>16819</v>
      </c>
      <c r="AC873" t="s">
        <v>162</v>
      </c>
      <c r="AD873" t="s">
        <v>53618</v>
      </c>
      <c r="AE873" t="s">
        <v>19187</v>
      </c>
      <c r="AF873" t="s">
        <v>53619</v>
      </c>
      <c r="AG873" t="s">
        <v>22433</v>
      </c>
      <c r="AH873" t="s">
        <v>16795</v>
      </c>
      <c r="AI873" t="s">
        <v>22433</v>
      </c>
      <c r="AJ873">
        <v>0</v>
      </c>
      <c r="AL873" t="s">
        <v>53620</v>
      </c>
      <c r="AM873" t="s">
        <v>87</v>
      </c>
      <c r="AO873">
        <v>20</v>
      </c>
      <c r="AP873" t="s">
        <v>17274</v>
      </c>
      <c r="AQ873" t="s">
        <v>80</v>
      </c>
      <c r="AR873" t="s">
        <v>17274</v>
      </c>
      <c r="AT873">
        <v>0</v>
      </c>
      <c r="AU873">
        <v>0</v>
      </c>
      <c r="AV873" t="s">
        <v>17132</v>
      </c>
      <c r="BI873" t="s">
        <v>81</v>
      </c>
      <c r="BJ873" t="s">
        <v>81</v>
      </c>
      <c r="BK873" t="s">
        <v>81</v>
      </c>
      <c r="BM873" t="s">
        <v>53621</v>
      </c>
      <c r="BN873" t="s">
        <v>53622</v>
      </c>
      <c r="BQ873" t="s">
        <v>17597</v>
      </c>
      <c r="BS873" t="s">
        <v>17202</v>
      </c>
      <c r="BT873" t="s">
        <v>19146</v>
      </c>
      <c r="BU873" t="s">
        <v>52550</v>
      </c>
      <c r="BV873" t="s">
        <v>53618</v>
      </c>
      <c r="BW873">
        <v>0</v>
      </c>
      <c r="BX873">
        <v>0</v>
      </c>
      <c r="CE873" t="s">
        <v>16880</v>
      </c>
      <c r="CF873" t="s">
        <v>16881</v>
      </c>
      <c r="CG873" t="s">
        <v>16882</v>
      </c>
      <c r="CK873" t="s">
        <v>16885</v>
      </c>
      <c r="CL873" t="s">
        <v>80</v>
      </c>
      <c r="CM873">
        <v>0</v>
      </c>
      <c r="CN873">
        <v>99.166600000000003</v>
      </c>
      <c r="CO873">
        <v>3.2</v>
      </c>
      <c r="CP873">
        <v>0</v>
      </c>
      <c r="CQ873" t="s">
        <v>17320</v>
      </c>
      <c r="CR873" t="s">
        <v>17313</v>
      </c>
      <c r="CT873" t="s">
        <v>70336</v>
      </c>
      <c r="DS873">
        <v>0</v>
      </c>
      <c r="DU873">
        <v>1</v>
      </c>
      <c r="DV873">
        <v>0</v>
      </c>
      <c r="DW873">
        <v>0</v>
      </c>
      <c r="DY873">
        <v>0</v>
      </c>
      <c r="DZ873">
        <v>0</v>
      </c>
      <c r="EC873" t="s">
        <v>21320</v>
      </c>
      <c r="ED873">
        <v>3</v>
      </c>
      <c r="EE873" cm="1">
        <f t="array" ref="EE873">SUM(COUNTIFS(Table_Pending_Today[job_type_code],{"WB","WQ","Z5","Z7","U8","QU","7W","2V","2W","2X"},Table_Pending_Today[Order_Number],Table_Pending_Today[[#This Row],[Order_Number]]))</f>
        <v>0</v>
      </c>
      <c r="EF873">
        <f>COUNTIFS(Table_Pending_Today[Order_Number],Table_Pending_Today[[#This Row],[Order_Number]],Table_Pending_Today[tech_contractor],"INHOUSE")</f>
        <v>1</v>
      </c>
      <c r="EG873">
        <f>COUNTIFS(Table_Pending_Today[Order_Number],Table_Pending_Today[[#This Row],[Order_Number]],Table_Pending_Today[tech_contractor],"CONTRACTOR")</f>
        <v>0</v>
      </c>
      <c r="EH873" cm="1">
        <f t="array" ref="EH873">SUM(COUNTIFS(Table_Pending_Today[job_type_code],{"XV","XQ","XT","XU"},Table_Pending_Today[Order_Number],Table_Pending_Today[[#This Row],[Order_Number]]))</f>
        <v>0</v>
      </c>
      <c r="EI873" cm="1">
        <f t="array" ref="EI873">SUM(COUNTIFS(Table_Pending_Today[job_type_code],{"XV","XQ","XT","XU"},Table_Pending_Today[Order_Number],Table_Pending_Today[[#This Row],[Order_Number]],Table_Pending_Today[In-House],1))</f>
        <v>0</v>
      </c>
      <c r="EJ873" cm="1">
        <f t="array" ref="EJ873">SUM(COUNTIFS(Table_Pending_Today[job_type_code],{"XV","XQ","XT","XU"},Table_Pending_Today[Order_Number],Table_Pending_Today[[#This Row],[Order_Number]],Table_Pending_Today[Contractor],1))</f>
        <v>0</v>
      </c>
      <c r="EK873" cm="1">
        <f t="array" ref="EK873">SUM(COUNTIFS(Table_Pending_Today[job_type_code],{"WB","WQ","Z5","Z7","U8","QU","7W","2V","2W","2X"},Table_Pending_Today[Order_Number],Table_Pending_Today[[#This Row],[Order_Number]]))</f>
        <v>0</v>
      </c>
      <c r="EL873" cm="1">
        <f t="array" ref="EL873">SUM(COUNTIFS(Table_Pending_Today[job_type_code],{"WB","WQ","Z5","Z7","U8","QU","7W","2V","2W","2X"},Table_Pending_Today[In-House],1,Table_Pending_Today[Order_Number],Table_Pending_Today[[#This Row],[Order_Number]]))</f>
        <v>0</v>
      </c>
      <c r="EM873" cm="1">
        <f t="array" ref="EM873">SUM(COUNTIFS(Table_Pending_Today[job_type_code],{"WB","WQ","Z5","Z7","U8","QU","7W","2V","2W","2X"},Table_Pending_Today[Contractor],1,Table_Pending_Today[Order_Number],Table_Pending_Today[[#This Row],[Order_Number]]))</f>
        <v>0</v>
      </c>
      <c r="EN873" cm="1">
        <f t="array" ref="EN873">IF(SUM(COUNTIFS(Table_Pending_Today[Order_Type_Desc],{"Install","Service Order","Restart"},Table_Pending_Today[Order_Number],Table_Pending_Today[[#This Row],[Order_Number]]))&gt;0,1,0)</f>
        <v>0</v>
      </c>
      <c r="EO873" cm="1">
        <f t="array" ref="EO873">IF(SUM(COUNTIFS(Table_Pending_Today[Order_Type_Desc],{"Install","Service Order","Restart"},Table_Pending_Today[In-House],1,Table_Pending_Today[Order_Number],Table_Pending_Today[[#This Row],[Order_Number]]))&gt;0,1,0)</f>
        <v>0</v>
      </c>
      <c r="EP873" cm="1">
        <f t="array" ref="EP873">IF(SUM(COUNTIFS(Table_Pending_Today[Order_Type_Desc],{"Install","Service Order","Restart"},Table_Pending_Today[Contractor],1,Table_Pending_Today[Order_Number],Table_Pending_Today[[#This Row],[Order_Number]]))&gt;0,1,0)</f>
        <v>0</v>
      </c>
      <c r="EQ873">
        <f>IF(SUM(COUNTIFS(Table_Pending_Today[Order_Type_Desc],"Special Request",Table_Pending_Today[Bury_Drop],0,Table_Pending_Today[In-House],1,Table_Pending_Today[Order_Number],Table_Pending_Today[[#This Row],[Order_Number]]))&gt;0,1,0)</f>
        <v>1</v>
      </c>
      <c r="ER873">
        <f>SUM(COUNTIFS(Table_Pending_Today[Order_Type_Desc],"Special Request",Table_Pending_Today[Bury_Drop],0,Table_Pending_Today[Contractor],1,Table_Pending_Today[Order_Number],Table_Pending_Today[[#This Row],[Order_Number]]))</f>
        <v>0</v>
      </c>
    </row>
    <row r="874" spans="1:148" x14ac:dyDescent="0.25">
      <c r="A874" t="s">
        <v>22433</v>
      </c>
      <c r="B874" t="s">
        <v>68448</v>
      </c>
      <c r="C874" t="s">
        <v>16787</v>
      </c>
      <c r="D874" t="s">
        <v>22931</v>
      </c>
      <c r="E874" t="s">
        <v>22932</v>
      </c>
      <c r="F874" t="s">
        <v>22933</v>
      </c>
      <c r="G874">
        <v>446997</v>
      </c>
      <c r="H874" t="s">
        <v>72</v>
      </c>
      <c r="I874" t="s">
        <v>89</v>
      </c>
      <c r="J874" t="s">
        <v>16935</v>
      </c>
      <c r="K874" t="s">
        <v>73</v>
      </c>
      <c r="L874">
        <v>3</v>
      </c>
      <c r="M874" t="s">
        <v>22934</v>
      </c>
      <c r="N874" t="s">
        <v>22935</v>
      </c>
      <c r="P874" t="s">
        <v>22936</v>
      </c>
      <c r="Q874" t="s">
        <v>55051</v>
      </c>
      <c r="R874" t="s">
        <v>22938</v>
      </c>
      <c r="T874" t="s">
        <v>155</v>
      </c>
      <c r="U874" t="s">
        <v>16658</v>
      </c>
      <c r="V874" t="s">
        <v>55052</v>
      </c>
      <c r="W874" t="s">
        <v>16675</v>
      </c>
      <c r="X874" t="s">
        <v>18253</v>
      </c>
      <c r="Y874" t="s">
        <v>76</v>
      </c>
      <c r="Z874" t="s">
        <v>77</v>
      </c>
      <c r="AA874" t="s">
        <v>156</v>
      </c>
      <c r="AB874" t="s">
        <v>168</v>
      </c>
      <c r="AC874" t="s">
        <v>17556</v>
      </c>
      <c r="AD874" t="s">
        <v>55053</v>
      </c>
      <c r="AE874" t="s">
        <v>19187</v>
      </c>
      <c r="AF874" t="s">
        <v>55054</v>
      </c>
      <c r="AG874" t="s">
        <v>22433</v>
      </c>
      <c r="AH874" t="s">
        <v>16921</v>
      </c>
      <c r="AI874" t="s">
        <v>19945</v>
      </c>
      <c r="AJ874">
        <v>1</v>
      </c>
      <c r="AK874" t="s">
        <v>16793</v>
      </c>
      <c r="AL874" t="s">
        <v>54334</v>
      </c>
      <c r="AM874" t="s">
        <v>87</v>
      </c>
      <c r="AO874">
        <v>18</v>
      </c>
      <c r="AP874" t="s">
        <v>91</v>
      </c>
      <c r="AQ874" t="s">
        <v>80</v>
      </c>
      <c r="AR874" t="s">
        <v>16936</v>
      </c>
      <c r="AT874">
        <v>0</v>
      </c>
      <c r="AU874">
        <v>0</v>
      </c>
      <c r="AV874" t="s">
        <v>17130</v>
      </c>
      <c r="BI874" t="s">
        <v>81</v>
      </c>
      <c r="BJ874" t="s">
        <v>81</v>
      </c>
      <c r="BK874" t="s">
        <v>81</v>
      </c>
      <c r="BM874" t="s">
        <v>55055</v>
      </c>
      <c r="BN874" t="s">
        <v>55056</v>
      </c>
      <c r="BQ874" t="s">
        <v>18351</v>
      </c>
      <c r="BS874" t="s">
        <v>17202</v>
      </c>
      <c r="BT874" t="s">
        <v>17969</v>
      </c>
      <c r="BU874" t="s">
        <v>17518</v>
      </c>
      <c r="BV874" t="s">
        <v>55053</v>
      </c>
      <c r="BW874">
        <v>0</v>
      </c>
      <c r="BX874">
        <v>0</v>
      </c>
      <c r="CE874" t="s">
        <v>16880</v>
      </c>
      <c r="CF874" t="s">
        <v>16881</v>
      </c>
      <c r="CG874" t="s">
        <v>16882</v>
      </c>
      <c r="CK874" t="s">
        <v>16962</v>
      </c>
      <c r="CL874" t="s">
        <v>80</v>
      </c>
      <c r="CM874">
        <v>0</v>
      </c>
      <c r="CN874">
        <v>95.416799999999995</v>
      </c>
      <c r="CO874">
        <v>10.38</v>
      </c>
      <c r="CP874">
        <v>375</v>
      </c>
      <c r="CQ874" t="s">
        <v>17312</v>
      </c>
      <c r="CR874" t="s">
        <v>17313</v>
      </c>
      <c r="CS874" t="s">
        <v>17314</v>
      </c>
      <c r="CT874" t="s">
        <v>17733</v>
      </c>
      <c r="CU874" t="s">
        <v>16885</v>
      </c>
      <c r="DS874">
        <v>0</v>
      </c>
      <c r="DU874">
        <v>1</v>
      </c>
      <c r="DV874">
        <v>0</v>
      </c>
      <c r="DW874">
        <v>0</v>
      </c>
      <c r="DY874">
        <v>0</v>
      </c>
      <c r="DZ874">
        <v>0</v>
      </c>
      <c r="EC874" t="s">
        <v>21337</v>
      </c>
      <c r="ED874">
        <v>3</v>
      </c>
      <c r="EE874" cm="1">
        <f t="array" ref="EE874">SUM(COUNTIFS(Table_Pending_Today[job_type_code],{"WB","WQ","Z5","Z7","U8","QU","7W","2V","2W","2X"},Table_Pending_Today[Order_Number],Table_Pending_Today[[#This Row],[Order_Number]]))</f>
        <v>0</v>
      </c>
      <c r="EF874">
        <f>COUNTIFS(Table_Pending_Today[Order_Number],Table_Pending_Today[[#This Row],[Order_Number]],Table_Pending_Today[tech_contractor],"INHOUSE")</f>
        <v>1</v>
      </c>
      <c r="EG874">
        <f>COUNTIFS(Table_Pending_Today[Order_Number],Table_Pending_Today[[#This Row],[Order_Number]],Table_Pending_Today[tech_contractor],"CONTRACTOR")</f>
        <v>0</v>
      </c>
      <c r="EH874" cm="1">
        <f t="array" ref="EH874">SUM(COUNTIFS(Table_Pending_Today[job_type_code],{"XV","XQ","XT","XU"},Table_Pending_Today[Order_Number],Table_Pending_Today[[#This Row],[Order_Number]]))</f>
        <v>0</v>
      </c>
      <c r="EI874" cm="1">
        <f t="array" ref="EI874">SUM(COUNTIFS(Table_Pending_Today[job_type_code],{"XV","XQ","XT","XU"},Table_Pending_Today[Order_Number],Table_Pending_Today[[#This Row],[Order_Number]],Table_Pending_Today[In-House],1))</f>
        <v>0</v>
      </c>
      <c r="EJ874" cm="1">
        <f t="array" ref="EJ874">SUM(COUNTIFS(Table_Pending_Today[job_type_code],{"XV","XQ","XT","XU"},Table_Pending_Today[Order_Number],Table_Pending_Today[[#This Row],[Order_Number]],Table_Pending_Today[Contractor],1))</f>
        <v>0</v>
      </c>
      <c r="EK874" cm="1">
        <f t="array" ref="EK874">SUM(COUNTIFS(Table_Pending_Today[job_type_code],{"WB","WQ","Z5","Z7","U8","QU","7W","2V","2W","2X"},Table_Pending_Today[Order_Number],Table_Pending_Today[[#This Row],[Order_Number]]))</f>
        <v>0</v>
      </c>
      <c r="EL874" cm="1">
        <f t="array" ref="EL874">SUM(COUNTIFS(Table_Pending_Today[job_type_code],{"WB","WQ","Z5","Z7","U8","QU","7W","2V","2W","2X"},Table_Pending_Today[In-House],1,Table_Pending_Today[Order_Number],Table_Pending_Today[[#This Row],[Order_Number]]))</f>
        <v>0</v>
      </c>
      <c r="EM874" cm="1">
        <f t="array" ref="EM874">SUM(COUNTIFS(Table_Pending_Today[job_type_code],{"WB","WQ","Z5","Z7","U8","QU","7W","2V","2W","2X"},Table_Pending_Today[Contractor],1,Table_Pending_Today[Order_Number],Table_Pending_Today[[#This Row],[Order_Number]]))</f>
        <v>0</v>
      </c>
      <c r="EN874" cm="1">
        <f t="array" ref="EN874">IF(SUM(COUNTIFS(Table_Pending_Today[Order_Type_Desc],{"Install","Service Order","Restart"},Table_Pending_Today[Order_Number],Table_Pending_Today[[#This Row],[Order_Number]]))&gt;0,1,0)</f>
        <v>0</v>
      </c>
      <c r="EO874" cm="1">
        <f t="array" ref="EO874">IF(SUM(COUNTIFS(Table_Pending_Today[Order_Type_Desc],{"Install","Service Order","Restart"},Table_Pending_Today[In-House],1,Table_Pending_Today[Order_Number],Table_Pending_Today[[#This Row],[Order_Number]]))&gt;0,1,0)</f>
        <v>0</v>
      </c>
      <c r="EP874" cm="1">
        <f t="array" ref="EP874">IF(SUM(COUNTIFS(Table_Pending_Today[Order_Type_Desc],{"Install","Service Order","Restart"},Table_Pending_Today[Contractor],1,Table_Pending_Today[Order_Number],Table_Pending_Today[[#This Row],[Order_Number]]))&gt;0,1,0)</f>
        <v>0</v>
      </c>
      <c r="EQ874">
        <f>IF(SUM(COUNTIFS(Table_Pending_Today[Order_Type_Desc],"Special Request",Table_Pending_Today[Bury_Drop],0,Table_Pending_Today[In-House],1,Table_Pending_Today[Order_Number],Table_Pending_Today[[#This Row],[Order_Number]]))&gt;0,1,0)</f>
        <v>0</v>
      </c>
      <c r="ER874">
        <f>SUM(COUNTIFS(Table_Pending_Today[Order_Type_Desc],"Special Request",Table_Pending_Today[Bury_Drop],0,Table_Pending_Today[Contractor],1,Table_Pending_Today[Order_Number],Table_Pending_Today[[#This Row],[Order_Number]]))</f>
        <v>0</v>
      </c>
    </row>
    <row r="875" spans="1:148" x14ac:dyDescent="0.25">
      <c r="A875" t="s">
        <v>22433</v>
      </c>
      <c r="B875" t="s">
        <v>68448</v>
      </c>
      <c r="C875" t="s">
        <v>16787</v>
      </c>
      <c r="D875" t="s">
        <v>52334</v>
      </c>
      <c r="E875" t="s">
        <v>52335</v>
      </c>
      <c r="F875" t="s">
        <v>52336</v>
      </c>
      <c r="G875">
        <v>744049</v>
      </c>
      <c r="H875" t="s">
        <v>16820</v>
      </c>
      <c r="I875" t="s">
        <v>21681</v>
      </c>
      <c r="J875" t="s">
        <v>18071</v>
      </c>
      <c r="K875" t="s">
        <v>73</v>
      </c>
      <c r="L875">
        <v>24</v>
      </c>
      <c r="M875" t="s">
        <v>21779</v>
      </c>
      <c r="N875" t="s">
        <v>52337</v>
      </c>
      <c r="O875" t="s">
        <v>18015</v>
      </c>
      <c r="P875" t="s">
        <v>177</v>
      </c>
      <c r="Q875" t="s">
        <v>17625</v>
      </c>
      <c r="R875" t="s">
        <v>287</v>
      </c>
      <c r="T875" t="s">
        <v>141</v>
      </c>
      <c r="U875" t="s">
        <v>16727</v>
      </c>
      <c r="V875" t="s">
        <v>52338</v>
      </c>
      <c r="W875" t="s">
        <v>16663</v>
      </c>
      <c r="X875" t="s">
        <v>16726</v>
      </c>
      <c r="Y875" t="s">
        <v>18051</v>
      </c>
      <c r="Z875" t="s">
        <v>18052</v>
      </c>
      <c r="AA875" t="s">
        <v>171</v>
      </c>
      <c r="AB875" t="s">
        <v>178</v>
      </c>
      <c r="AC875" t="s">
        <v>152</v>
      </c>
      <c r="AD875" t="s">
        <v>52339</v>
      </c>
      <c r="AE875" t="s">
        <v>18181</v>
      </c>
      <c r="AF875" t="s">
        <v>52340</v>
      </c>
      <c r="AG875" t="s">
        <v>22433</v>
      </c>
      <c r="AH875" t="s">
        <v>16918</v>
      </c>
      <c r="AI875" t="s">
        <v>22433</v>
      </c>
      <c r="AJ875">
        <v>0</v>
      </c>
      <c r="AL875" t="s">
        <v>19676</v>
      </c>
      <c r="AM875" t="s">
        <v>87</v>
      </c>
      <c r="AO875">
        <v>32</v>
      </c>
      <c r="AP875" t="s">
        <v>246</v>
      </c>
      <c r="AQ875" t="s">
        <v>17655</v>
      </c>
      <c r="AR875" t="s">
        <v>17073</v>
      </c>
      <c r="AT875">
        <v>0</v>
      </c>
      <c r="AU875">
        <v>0</v>
      </c>
      <c r="AV875" t="s">
        <v>177</v>
      </c>
      <c r="BI875" t="s">
        <v>81</v>
      </c>
      <c r="BJ875" t="s">
        <v>119</v>
      </c>
      <c r="BK875" t="s">
        <v>81</v>
      </c>
      <c r="BL875" t="s">
        <v>52341</v>
      </c>
      <c r="BM875" t="s">
        <v>52342</v>
      </c>
      <c r="BN875" t="s">
        <v>52343</v>
      </c>
      <c r="BO875" t="s">
        <v>52344</v>
      </c>
      <c r="BP875" t="s">
        <v>52345</v>
      </c>
      <c r="BQ875" t="s">
        <v>52346</v>
      </c>
      <c r="BR875" t="s">
        <v>18054</v>
      </c>
      <c r="BS875" t="s">
        <v>18055</v>
      </c>
      <c r="BT875" t="s">
        <v>19677</v>
      </c>
      <c r="BU875" t="s">
        <v>19678</v>
      </c>
      <c r="BV875" t="s">
        <v>52339</v>
      </c>
      <c r="BW875">
        <v>0</v>
      </c>
      <c r="BX875">
        <v>0</v>
      </c>
      <c r="BY875" t="s">
        <v>16821</v>
      </c>
      <c r="CE875" t="s">
        <v>18053</v>
      </c>
      <c r="CF875" t="s">
        <v>18056</v>
      </c>
      <c r="CG875" t="s">
        <v>18057</v>
      </c>
      <c r="CK875" t="s">
        <v>17524</v>
      </c>
      <c r="CL875" t="s">
        <v>17655</v>
      </c>
      <c r="CM875">
        <v>0</v>
      </c>
      <c r="CN875">
        <v>88.035499999999999</v>
      </c>
      <c r="CO875">
        <v>6496.83</v>
      </c>
      <c r="CP875">
        <v>875</v>
      </c>
      <c r="CQ875" t="s">
        <v>17312</v>
      </c>
      <c r="CR875" t="s">
        <v>17313</v>
      </c>
      <c r="CS875" t="s">
        <v>17314</v>
      </c>
      <c r="CT875" t="s">
        <v>19385</v>
      </c>
      <c r="CU875" t="s">
        <v>16885</v>
      </c>
      <c r="DS875">
        <v>1</v>
      </c>
      <c r="DU875">
        <v>0</v>
      </c>
      <c r="DV875">
        <v>0</v>
      </c>
      <c r="DW875">
        <v>0</v>
      </c>
      <c r="DY875">
        <v>0</v>
      </c>
      <c r="DZ875">
        <v>1</v>
      </c>
      <c r="EC875" t="s">
        <v>21342</v>
      </c>
      <c r="ED875">
        <v>24</v>
      </c>
      <c r="EE875" cm="1">
        <f t="array" ref="EE875">SUM(COUNTIFS(Table_Pending_Today[job_type_code],{"WB","WQ","Z5","Z7","U8","QU","7W","2V","2W","2X"},Table_Pending_Today[Order_Number],Table_Pending_Today[[#This Row],[Order_Number]]))</f>
        <v>0</v>
      </c>
      <c r="EF875">
        <f>COUNTIFS(Table_Pending_Today[Order_Number],Table_Pending_Today[[#This Row],[Order_Number]],Table_Pending_Today[tech_contractor],"INHOUSE")</f>
        <v>1</v>
      </c>
      <c r="EG875">
        <f>COUNTIFS(Table_Pending_Today[Order_Number],Table_Pending_Today[[#This Row],[Order_Number]],Table_Pending_Today[tech_contractor],"CONTRACTOR")</f>
        <v>0</v>
      </c>
      <c r="EH875" cm="1">
        <f t="array" ref="EH875">SUM(COUNTIFS(Table_Pending_Today[job_type_code],{"XV","XQ","XT","XU"},Table_Pending_Today[Order_Number],Table_Pending_Today[[#This Row],[Order_Number]]))</f>
        <v>0</v>
      </c>
      <c r="EI875" cm="1">
        <f t="array" ref="EI875">SUM(COUNTIFS(Table_Pending_Today[job_type_code],{"XV","XQ","XT","XU"},Table_Pending_Today[Order_Number],Table_Pending_Today[[#This Row],[Order_Number]],Table_Pending_Today[In-House],1))</f>
        <v>0</v>
      </c>
      <c r="EJ875" cm="1">
        <f t="array" ref="EJ875">SUM(COUNTIFS(Table_Pending_Today[job_type_code],{"XV","XQ","XT","XU"},Table_Pending_Today[Order_Number],Table_Pending_Today[[#This Row],[Order_Number]],Table_Pending_Today[Contractor],1))</f>
        <v>0</v>
      </c>
      <c r="EK875" cm="1">
        <f t="array" ref="EK875">SUM(COUNTIFS(Table_Pending_Today[job_type_code],{"WB","WQ","Z5","Z7","U8","QU","7W","2V","2W","2X"},Table_Pending_Today[Order_Number],Table_Pending_Today[[#This Row],[Order_Number]]))</f>
        <v>0</v>
      </c>
      <c r="EL875" cm="1">
        <f t="array" ref="EL875">SUM(COUNTIFS(Table_Pending_Today[job_type_code],{"WB","WQ","Z5","Z7","U8","QU","7W","2V","2W","2X"},Table_Pending_Today[In-House],1,Table_Pending_Today[Order_Number],Table_Pending_Today[[#This Row],[Order_Number]]))</f>
        <v>0</v>
      </c>
      <c r="EM875" cm="1">
        <f t="array" ref="EM875">SUM(COUNTIFS(Table_Pending_Today[job_type_code],{"WB","WQ","Z5","Z7","U8","QU","7W","2V","2W","2X"},Table_Pending_Today[Contractor],1,Table_Pending_Today[Order_Number],Table_Pending_Today[[#This Row],[Order_Number]]))</f>
        <v>0</v>
      </c>
      <c r="EN875" cm="1">
        <f t="array" ref="EN875">IF(SUM(COUNTIFS(Table_Pending_Today[Order_Type_Desc],{"Install","Service Order","Restart"},Table_Pending_Today[Order_Number],Table_Pending_Today[[#This Row],[Order_Number]]))&gt;0,1,0)</f>
        <v>1</v>
      </c>
      <c r="EO875" cm="1">
        <f t="array" ref="EO875">IF(SUM(COUNTIFS(Table_Pending_Today[Order_Type_Desc],{"Install","Service Order","Restart"},Table_Pending_Today[In-House],1,Table_Pending_Today[Order_Number],Table_Pending_Today[[#This Row],[Order_Number]]))&gt;0,1,0)</f>
        <v>1</v>
      </c>
      <c r="EP875" cm="1">
        <f t="array" ref="EP875">IF(SUM(COUNTIFS(Table_Pending_Today[Order_Type_Desc],{"Install","Service Order","Restart"},Table_Pending_Today[Contractor],1,Table_Pending_Today[Order_Number],Table_Pending_Today[[#This Row],[Order_Number]]))&gt;0,1,0)</f>
        <v>0</v>
      </c>
      <c r="EQ875">
        <f>IF(SUM(COUNTIFS(Table_Pending_Today[Order_Type_Desc],"Special Request",Table_Pending_Today[Bury_Drop],0,Table_Pending_Today[In-House],1,Table_Pending_Today[Order_Number],Table_Pending_Today[[#This Row],[Order_Number]]))&gt;0,1,0)</f>
        <v>0</v>
      </c>
      <c r="ER875">
        <f>SUM(COUNTIFS(Table_Pending_Today[Order_Type_Desc],"Special Request",Table_Pending_Today[Bury_Drop],0,Table_Pending_Today[Contractor],1,Table_Pending_Today[Order_Number],Table_Pending_Today[[#This Row],[Order_Number]]))</f>
        <v>0</v>
      </c>
    </row>
    <row r="876" spans="1:148" x14ac:dyDescent="0.25">
      <c r="A876" t="s">
        <v>22433</v>
      </c>
      <c r="B876" t="s">
        <v>68448</v>
      </c>
      <c r="C876" t="s">
        <v>16787</v>
      </c>
      <c r="D876" t="s">
        <v>52182</v>
      </c>
      <c r="E876" t="s">
        <v>52183</v>
      </c>
      <c r="F876" t="s">
        <v>52184</v>
      </c>
      <c r="G876">
        <v>758863</v>
      </c>
      <c r="H876" t="s">
        <v>16820</v>
      </c>
      <c r="I876" t="s">
        <v>17685</v>
      </c>
      <c r="J876" t="s">
        <v>17081</v>
      </c>
      <c r="K876" t="s">
        <v>73</v>
      </c>
      <c r="L876">
        <v>9</v>
      </c>
      <c r="M876" t="s">
        <v>52185</v>
      </c>
      <c r="N876" t="s">
        <v>52186</v>
      </c>
      <c r="O876" t="s">
        <v>52187</v>
      </c>
      <c r="P876" t="s">
        <v>177</v>
      </c>
      <c r="Q876" t="s">
        <v>18197</v>
      </c>
      <c r="R876" t="s">
        <v>52188</v>
      </c>
      <c r="T876" t="s">
        <v>141</v>
      </c>
      <c r="U876" t="s">
        <v>16727</v>
      </c>
      <c r="V876" t="s">
        <v>52189</v>
      </c>
      <c r="W876" t="s">
        <v>16663</v>
      </c>
      <c r="X876" t="s">
        <v>16726</v>
      </c>
      <c r="Y876" t="s">
        <v>84</v>
      </c>
      <c r="Z876" t="s">
        <v>17392</v>
      </c>
      <c r="AA876" t="s">
        <v>171</v>
      </c>
      <c r="AB876" t="s">
        <v>178</v>
      </c>
      <c r="AC876" t="s">
        <v>152</v>
      </c>
      <c r="AD876" t="s">
        <v>21806</v>
      </c>
      <c r="AE876" t="s">
        <v>18375</v>
      </c>
      <c r="AF876" t="s">
        <v>52190</v>
      </c>
      <c r="AG876" t="s">
        <v>22433</v>
      </c>
      <c r="AH876" t="s">
        <v>16840</v>
      </c>
      <c r="AI876" t="s">
        <v>18433</v>
      </c>
      <c r="AJ876">
        <v>2</v>
      </c>
      <c r="AK876" t="s">
        <v>16838</v>
      </c>
      <c r="AL876" t="s">
        <v>79</v>
      </c>
      <c r="AO876">
        <v>28</v>
      </c>
      <c r="AP876" t="s">
        <v>17686</v>
      </c>
      <c r="AQ876" t="s">
        <v>118</v>
      </c>
      <c r="AR876" t="s">
        <v>17095</v>
      </c>
      <c r="AT876">
        <v>0</v>
      </c>
      <c r="AU876">
        <v>0</v>
      </c>
      <c r="AV876" t="s">
        <v>18170</v>
      </c>
      <c r="BI876" t="s">
        <v>81</v>
      </c>
      <c r="BJ876" t="s">
        <v>119</v>
      </c>
      <c r="BK876" t="s">
        <v>81</v>
      </c>
      <c r="BL876" t="s">
        <v>52194</v>
      </c>
      <c r="BM876" t="s">
        <v>52195</v>
      </c>
      <c r="BN876" t="s">
        <v>52196</v>
      </c>
      <c r="BO876" t="s">
        <v>52197</v>
      </c>
      <c r="BP876" t="s">
        <v>52198</v>
      </c>
      <c r="BQ876" t="s">
        <v>52197</v>
      </c>
      <c r="BR876" t="s">
        <v>235</v>
      </c>
      <c r="BS876" t="s">
        <v>84</v>
      </c>
      <c r="BV876" t="s">
        <v>21806</v>
      </c>
      <c r="BW876">
        <v>0</v>
      </c>
      <c r="BX876">
        <v>0</v>
      </c>
      <c r="BY876" t="s">
        <v>16821</v>
      </c>
      <c r="CE876" t="s">
        <v>17506</v>
      </c>
      <c r="CF876" t="s">
        <v>52199</v>
      </c>
      <c r="CG876" t="s">
        <v>52200</v>
      </c>
      <c r="CH876" t="s">
        <v>52201</v>
      </c>
      <c r="CI876" t="s">
        <v>17798</v>
      </c>
      <c r="CJ876" t="s">
        <v>17507</v>
      </c>
      <c r="CK876" t="s">
        <v>16885</v>
      </c>
      <c r="CL876" t="s">
        <v>118</v>
      </c>
      <c r="CM876">
        <v>0</v>
      </c>
      <c r="CN876">
        <v>85.046599999999998</v>
      </c>
      <c r="CO876">
        <v>13386.25</v>
      </c>
      <c r="CP876">
        <v>600</v>
      </c>
      <c r="CQ876" t="s">
        <v>17315</v>
      </c>
      <c r="CR876" t="s">
        <v>17554</v>
      </c>
      <c r="CS876" t="s">
        <v>52191</v>
      </c>
      <c r="CT876" t="s">
        <v>52192</v>
      </c>
      <c r="CU876" t="s">
        <v>17583</v>
      </c>
      <c r="CV876" t="s">
        <v>52193</v>
      </c>
      <c r="DS876">
        <v>8</v>
      </c>
      <c r="DT876" t="s">
        <v>17422</v>
      </c>
      <c r="DU876">
        <v>1</v>
      </c>
      <c r="DV876">
        <v>0</v>
      </c>
      <c r="DW876">
        <v>0</v>
      </c>
      <c r="DY876">
        <v>0</v>
      </c>
      <c r="DZ876">
        <v>0</v>
      </c>
      <c r="EC876" t="s">
        <v>21342</v>
      </c>
      <c r="ED876">
        <v>9</v>
      </c>
      <c r="EE876" cm="1">
        <f t="array" ref="EE876">SUM(COUNTIFS(Table_Pending_Today[job_type_code],{"WB","WQ","Z5","Z7","U8","QU","7W","2V","2W","2X"},Table_Pending_Today[Order_Number],Table_Pending_Today[[#This Row],[Order_Number]]))</f>
        <v>0</v>
      </c>
      <c r="EF876">
        <f>COUNTIFS(Table_Pending_Today[Order_Number],Table_Pending_Today[[#This Row],[Order_Number]],Table_Pending_Today[tech_contractor],"INHOUSE")</f>
        <v>0</v>
      </c>
      <c r="EG876">
        <f>COUNTIFS(Table_Pending_Today[Order_Number],Table_Pending_Today[[#This Row],[Order_Number]],Table_Pending_Today[tech_contractor],"CONTRACTOR")</f>
        <v>0</v>
      </c>
      <c r="EH876" cm="1">
        <f t="array" ref="EH876">SUM(COUNTIFS(Table_Pending_Today[job_type_code],{"XV","XQ","XT","XU"},Table_Pending_Today[Order_Number],Table_Pending_Today[[#This Row],[Order_Number]]))</f>
        <v>0</v>
      </c>
      <c r="EI876" cm="1">
        <f t="array" ref="EI876">SUM(COUNTIFS(Table_Pending_Today[job_type_code],{"XV","XQ","XT","XU"},Table_Pending_Today[Order_Number],Table_Pending_Today[[#This Row],[Order_Number]],Table_Pending_Today[In-House],1))</f>
        <v>0</v>
      </c>
      <c r="EJ876" cm="1">
        <f t="array" ref="EJ876">SUM(COUNTIFS(Table_Pending_Today[job_type_code],{"XV","XQ","XT","XU"},Table_Pending_Today[Order_Number],Table_Pending_Today[[#This Row],[Order_Number]],Table_Pending_Today[Contractor],1))</f>
        <v>0</v>
      </c>
      <c r="EK876" cm="1">
        <f t="array" ref="EK876">SUM(COUNTIFS(Table_Pending_Today[job_type_code],{"WB","WQ","Z5","Z7","U8","QU","7W","2V","2W","2X"},Table_Pending_Today[Order_Number],Table_Pending_Today[[#This Row],[Order_Number]]))</f>
        <v>0</v>
      </c>
      <c r="EL876" cm="1">
        <f t="array" ref="EL876">SUM(COUNTIFS(Table_Pending_Today[job_type_code],{"WB","WQ","Z5","Z7","U8","QU","7W","2V","2W","2X"},Table_Pending_Today[In-House],1,Table_Pending_Today[Order_Number],Table_Pending_Today[[#This Row],[Order_Number]]))</f>
        <v>0</v>
      </c>
      <c r="EM876" cm="1">
        <f t="array" ref="EM876">SUM(COUNTIFS(Table_Pending_Today[job_type_code],{"WB","WQ","Z5","Z7","U8","QU","7W","2V","2W","2X"},Table_Pending_Today[Contractor],1,Table_Pending_Today[Order_Number],Table_Pending_Today[[#This Row],[Order_Number]]))</f>
        <v>0</v>
      </c>
      <c r="EN876" cm="1">
        <f t="array" ref="EN876">IF(SUM(COUNTIFS(Table_Pending_Today[Order_Type_Desc],{"Install","Service Order","Restart"},Table_Pending_Today[Order_Number],Table_Pending_Today[[#This Row],[Order_Number]]))&gt;0,1,0)</f>
        <v>1</v>
      </c>
      <c r="EO876" cm="1">
        <f t="array" ref="EO876">IF(SUM(COUNTIFS(Table_Pending_Today[Order_Type_Desc],{"Install","Service Order","Restart"},Table_Pending_Today[In-House],1,Table_Pending_Today[Order_Number],Table_Pending_Today[[#This Row],[Order_Number]]))&gt;0,1,0)</f>
        <v>0</v>
      </c>
      <c r="EP876" cm="1">
        <f t="array" ref="EP876">IF(SUM(COUNTIFS(Table_Pending_Today[Order_Type_Desc],{"Install","Service Order","Restart"},Table_Pending_Today[Contractor],1,Table_Pending_Today[Order_Number],Table_Pending_Today[[#This Row],[Order_Number]]))&gt;0,1,0)</f>
        <v>0</v>
      </c>
      <c r="EQ876">
        <f>IF(SUM(COUNTIFS(Table_Pending_Today[Order_Type_Desc],"Special Request",Table_Pending_Today[Bury_Drop],0,Table_Pending_Today[In-House],1,Table_Pending_Today[Order_Number],Table_Pending_Today[[#This Row],[Order_Number]]))&gt;0,1,0)</f>
        <v>0</v>
      </c>
      <c r="ER876">
        <f>SUM(COUNTIFS(Table_Pending_Today[Order_Type_Desc],"Special Request",Table_Pending_Today[Bury_Drop],0,Table_Pending_Today[Contractor],1,Table_Pending_Today[Order_Number],Table_Pending_Today[[#This Row],[Order_Number]]))</f>
        <v>0</v>
      </c>
    </row>
    <row r="877" spans="1:148" x14ac:dyDescent="0.25">
      <c r="A877" t="s">
        <v>22433</v>
      </c>
      <c r="B877" t="s">
        <v>68448</v>
      </c>
      <c r="C877" t="s">
        <v>16787</v>
      </c>
      <c r="D877" t="s">
        <v>57913</v>
      </c>
      <c r="E877" t="s">
        <v>57914</v>
      </c>
      <c r="F877" t="s">
        <v>57915</v>
      </c>
      <c r="G877">
        <v>762653</v>
      </c>
      <c r="H877" t="s">
        <v>16844</v>
      </c>
      <c r="I877" t="s">
        <v>18042</v>
      </c>
      <c r="J877" t="s">
        <v>18042</v>
      </c>
      <c r="K877" t="s">
        <v>73</v>
      </c>
      <c r="L877">
        <v>4</v>
      </c>
      <c r="M877" t="s">
        <v>57916</v>
      </c>
      <c r="N877" t="s">
        <v>57917</v>
      </c>
      <c r="P877" t="s">
        <v>18232</v>
      </c>
      <c r="Q877" t="s">
        <v>70164</v>
      </c>
      <c r="R877" t="s">
        <v>57919</v>
      </c>
      <c r="T877" t="s">
        <v>141</v>
      </c>
      <c r="U877" t="s">
        <v>16727</v>
      </c>
      <c r="V877" t="s">
        <v>70337</v>
      </c>
      <c r="W877" t="s">
        <v>16663</v>
      </c>
      <c r="X877" t="s">
        <v>16990</v>
      </c>
      <c r="Y877" t="s">
        <v>76</v>
      </c>
      <c r="Z877" t="s">
        <v>77</v>
      </c>
      <c r="AA877" t="s">
        <v>179</v>
      </c>
      <c r="AB877" t="s">
        <v>181</v>
      </c>
      <c r="AC877" t="s">
        <v>107</v>
      </c>
      <c r="AD877" t="s">
        <v>70338</v>
      </c>
      <c r="AE877" t="s">
        <v>18608</v>
      </c>
      <c r="AF877" t="s">
        <v>70339</v>
      </c>
      <c r="AG877" t="s">
        <v>22433</v>
      </c>
      <c r="AH877" t="s">
        <v>125</v>
      </c>
      <c r="AI877" t="s">
        <v>68583</v>
      </c>
      <c r="AJ877">
        <v>0</v>
      </c>
      <c r="AK877" t="s">
        <v>16858</v>
      </c>
      <c r="AL877" t="s">
        <v>70340</v>
      </c>
      <c r="AM877" t="s">
        <v>3</v>
      </c>
      <c r="AN877" t="s">
        <v>18020</v>
      </c>
      <c r="AO877">
        <v>14</v>
      </c>
      <c r="AP877" t="s">
        <v>18044</v>
      </c>
      <c r="AQ877" t="s">
        <v>169</v>
      </c>
      <c r="AR877" t="s">
        <v>18044</v>
      </c>
      <c r="AT877">
        <v>0</v>
      </c>
      <c r="AU877">
        <v>0</v>
      </c>
      <c r="AV877" t="s">
        <v>17112</v>
      </c>
      <c r="BI877" t="s">
        <v>81</v>
      </c>
      <c r="BJ877" t="s">
        <v>81</v>
      </c>
      <c r="BK877" t="s">
        <v>81</v>
      </c>
      <c r="BM877" t="s">
        <v>70342</v>
      </c>
      <c r="BN877" t="s">
        <v>70343</v>
      </c>
      <c r="BQ877" t="s">
        <v>70344</v>
      </c>
      <c r="BS877" t="s">
        <v>17202</v>
      </c>
      <c r="BT877" t="s">
        <v>19821</v>
      </c>
      <c r="BU877" t="s">
        <v>70341</v>
      </c>
      <c r="BV877" t="s">
        <v>70338</v>
      </c>
      <c r="BW877">
        <v>0</v>
      </c>
      <c r="BX877">
        <v>0</v>
      </c>
      <c r="CB877" t="s">
        <v>17146</v>
      </c>
      <c r="CE877" t="s">
        <v>16880</v>
      </c>
      <c r="CF877" t="s">
        <v>16881</v>
      </c>
      <c r="CG877" t="s">
        <v>16882</v>
      </c>
      <c r="CK877" t="s">
        <v>16885</v>
      </c>
      <c r="CL877" t="s">
        <v>169</v>
      </c>
      <c r="CM877">
        <v>0</v>
      </c>
      <c r="CN877">
        <v>98.009100000000004</v>
      </c>
      <c r="CO877">
        <v>4.7300000000000004</v>
      </c>
      <c r="CP877">
        <v>0</v>
      </c>
      <c r="CQ877" t="s">
        <v>17320</v>
      </c>
      <c r="CR877" t="s">
        <v>17313</v>
      </c>
      <c r="CS877" t="s">
        <v>18301</v>
      </c>
      <c r="CT877" t="s">
        <v>18302</v>
      </c>
      <c r="CU877" t="s">
        <v>17176</v>
      </c>
      <c r="CV877" t="s">
        <v>18303</v>
      </c>
      <c r="DS877">
        <v>0</v>
      </c>
      <c r="DU877">
        <v>1</v>
      </c>
      <c r="DV877">
        <v>0</v>
      </c>
      <c r="DW877">
        <v>0</v>
      </c>
      <c r="DY877">
        <v>0</v>
      </c>
      <c r="DZ877">
        <v>0</v>
      </c>
      <c r="EC877" t="s">
        <v>21320</v>
      </c>
      <c r="ED877">
        <v>4</v>
      </c>
      <c r="EE877" cm="1">
        <f t="array" ref="EE877">SUM(COUNTIFS(Table_Pending_Today[job_type_code],{"WB","WQ","Z5","Z7","U8","QU","7W","2V","2W","2X"},Table_Pending_Today[Order_Number],Table_Pending_Today[[#This Row],[Order_Number]]))</f>
        <v>1</v>
      </c>
      <c r="EF877">
        <f>COUNTIFS(Table_Pending_Today[Order_Number],Table_Pending_Today[[#This Row],[Order_Number]],Table_Pending_Today[tech_contractor],"INHOUSE")</f>
        <v>0</v>
      </c>
      <c r="EG877">
        <f>COUNTIFS(Table_Pending_Today[Order_Number],Table_Pending_Today[[#This Row],[Order_Number]],Table_Pending_Today[tech_contractor],"CONTRACTOR")</f>
        <v>1</v>
      </c>
      <c r="EH877" cm="1">
        <f t="array" ref="EH877">SUM(COUNTIFS(Table_Pending_Today[job_type_code],{"XV","XQ","XT","XU"},Table_Pending_Today[Order_Number],Table_Pending_Today[[#This Row],[Order_Number]]))</f>
        <v>0</v>
      </c>
      <c r="EI877" cm="1">
        <f t="array" ref="EI877">SUM(COUNTIFS(Table_Pending_Today[job_type_code],{"XV","XQ","XT","XU"},Table_Pending_Today[Order_Number],Table_Pending_Today[[#This Row],[Order_Number]],Table_Pending_Today[In-House],1))</f>
        <v>0</v>
      </c>
      <c r="EJ877" cm="1">
        <f t="array" ref="EJ877">SUM(COUNTIFS(Table_Pending_Today[job_type_code],{"XV","XQ","XT","XU"},Table_Pending_Today[Order_Number],Table_Pending_Today[[#This Row],[Order_Number]],Table_Pending_Today[Contractor],1))</f>
        <v>0</v>
      </c>
      <c r="EK877" cm="1">
        <f t="array" ref="EK877">SUM(COUNTIFS(Table_Pending_Today[job_type_code],{"WB","WQ","Z5","Z7","U8","QU","7W","2V","2W","2X"},Table_Pending_Today[Order_Number],Table_Pending_Today[[#This Row],[Order_Number]]))</f>
        <v>1</v>
      </c>
      <c r="EL877" cm="1">
        <f t="array" ref="EL877">SUM(COUNTIFS(Table_Pending_Today[job_type_code],{"WB","WQ","Z5","Z7","U8","QU","7W","2V","2W","2X"},Table_Pending_Today[In-House],1,Table_Pending_Today[Order_Number],Table_Pending_Today[[#This Row],[Order_Number]]))</f>
        <v>0</v>
      </c>
      <c r="EM877" cm="1">
        <f t="array" ref="EM877">SUM(COUNTIFS(Table_Pending_Today[job_type_code],{"WB","WQ","Z5","Z7","U8","QU","7W","2V","2W","2X"},Table_Pending_Today[Contractor],1,Table_Pending_Today[Order_Number],Table_Pending_Today[[#This Row],[Order_Number]]))</f>
        <v>1</v>
      </c>
      <c r="EN877" cm="1">
        <f t="array" ref="EN877">IF(SUM(COUNTIFS(Table_Pending_Today[Order_Type_Desc],{"Install","Service Order","Restart"},Table_Pending_Today[Order_Number],Table_Pending_Today[[#This Row],[Order_Number]]))&gt;0,1,0)</f>
        <v>0</v>
      </c>
      <c r="EO877" cm="1">
        <f t="array" ref="EO877">IF(SUM(COUNTIFS(Table_Pending_Today[Order_Type_Desc],{"Install","Service Order","Restart"},Table_Pending_Today[In-House],1,Table_Pending_Today[Order_Number],Table_Pending_Today[[#This Row],[Order_Number]]))&gt;0,1,0)</f>
        <v>0</v>
      </c>
      <c r="EP877" cm="1">
        <f t="array" ref="EP877">IF(SUM(COUNTIFS(Table_Pending_Today[Order_Type_Desc],{"Install","Service Order","Restart"},Table_Pending_Today[Contractor],1,Table_Pending_Today[Order_Number],Table_Pending_Today[[#This Row],[Order_Number]]))&gt;0,1,0)</f>
        <v>0</v>
      </c>
      <c r="EQ877">
        <f>IF(SUM(COUNTIFS(Table_Pending_Today[Order_Type_Desc],"Special Request",Table_Pending_Today[Bury_Drop],0,Table_Pending_Today[In-House],1,Table_Pending_Today[Order_Number],Table_Pending_Today[[#This Row],[Order_Number]]))&gt;0,1,0)</f>
        <v>0</v>
      </c>
      <c r="ER877">
        <f>SUM(COUNTIFS(Table_Pending_Today[Order_Type_Desc],"Special Request",Table_Pending_Today[Bury_Drop],0,Table_Pending_Today[Contractor],1,Table_Pending_Today[Order_Number],Table_Pending_Today[[#This Row],[Order_Number]]))</f>
        <v>0</v>
      </c>
    </row>
    <row r="878" spans="1:148" x14ac:dyDescent="0.25">
      <c r="A878" t="s">
        <v>22433</v>
      </c>
      <c r="B878" t="s">
        <v>68448</v>
      </c>
      <c r="C878" t="s">
        <v>16787</v>
      </c>
      <c r="D878" t="s">
        <v>53905</v>
      </c>
      <c r="E878" t="s">
        <v>53906</v>
      </c>
      <c r="F878" t="s">
        <v>53907</v>
      </c>
      <c r="G878">
        <v>370105</v>
      </c>
      <c r="H878" t="s">
        <v>16820</v>
      </c>
      <c r="I878" t="s">
        <v>16970</v>
      </c>
      <c r="J878" t="s">
        <v>16791</v>
      </c>
      <c r="K878" t="s">
        <v>73</v>
      </c>
      <c r="L878">
        <v>3</v>
      </c>
      <c r="M878" t="s">
        <v>53908</v>
      </c>
      <c r="N878" t="s">
        <v>53909</v>
      </c>
      <c r="P878" t="s">
        <v>18935</v>
      </c>
      <c r="Q878" t="s">
        <v>53123</v>
      </c>
      <c r="R878" t="s">
        <v>53910</v>
      </c>
      <c r="T878" t="s">
        <v>147</v>
      </c>
      <c r="U878" t="s">
        <v>16728</v>
      </c>
      <c r="V878" t="s">
        <v>53911</v>
      </c>
      <c r="W878" t="s">
        <v>16660</v>
      </c>
      <c r="X878" t="s">
        <v>16753</v>
      </c>
      <c r="Y878" t="s">
        <v>76</v>
      </c>
      <c r="Z878" t="s">
        <v>77</v>
      </c>
      <c r="AA878" t="s">
        <v>182</v>
      </c>
      <c r="AB878" t="s">
        <v>17532</v>
      </c>
      <c r="AC878" t="s">
        <v>145</v>
      </c>
      <c r="AD878" t="s">
        <v>53912</v>
      </c>
      <c r="AE878" t="s">
        <v>19187</v>
      </c>
      <c r="AF878" t="s">
        <v>53913</v>
      </c>
      <c r="AG878" t="s">
        <v>22433</v>
      </c>
      <c r="AH878" t="s">
        <v>16937</v>
      </c>
      <c r="AI878" t="s">
        <v>22433</v>
      </c>
      <c r="AJ878">
        <v>1</v>
      </c>
      <c r="AK878" t="s">
        <v>98</v>
      </c>
      <c r="AL878" t="s">
        <v>53889</v>
      </c>
      <c r="AM878" t="s">
        <v>87</v>
      </c>
      <c r="AO878">
        <v>25</v>
      </c>
      <c r="AP878" t="s">
        <v>16971</v>
      </c>
      <c r="AQ878" t="s">
        <v>99</v>
      </c>
      <c r="AR878" t="s">
        <v>16792</v>
      </c>
      <c r="AT878">
        <v>0</v>
      </c>
      <c r="AU878">
        <v>0</v>
      </c>
      <c r="AV878" t="s">
        <v>17128</v>
      </c>
      <c r="BI878" t="s">
        <v>81</v>
      </c>
      <c r="BJ878" t="s">
        <v>81</v>
      </c>
      <c r="BK878" t="s">
        <v>81</v>
      </c>
      <c r="BL878" t="s">
        <v>53914</v>
      </c>
      <c r="BM878" t="s">
        <v>53915</v>
      </c>
      <c r="BN878" t="s">
        <v>53916</v>
      </c>
      <c r="BO878" t="s">
        <v>100</v>
      </c>
      <c r="BP878" t="s">
        <v>53917</v>
      </c>
      <c r="BQ878" t="s">
        <v>53917</v>
      </c>
      <c r="BS878" t="s">
        <v>17202</v>
      </c>
      <c r="BT878" t="s">
        <v>17788</v>
      </c>
      <c r="BU878" t="s">
        <v>53890</v>
      </c>
      <c r="BV878" t="s">
        <v>53912</v>
      </c>
      <c r="BW878">
        <v>0</v>
      </c>
      <c r="BX878">
        <v>0</v>
      </c>
      <c r="BY878" t="s">
        <v>16821</v>
      </c>
      <c r="CE878" t="s">
        <v>16890</v>
      </c>
      <c r="CF878" t="s">
        <v>53918</v>
      </c>
      <c r="CG878" t="s">
        <v>53919</v>
      </c>
      <c r="CH878" t="s">
        <v>53920</v>
      </c>
      <c r="CI878" t="s">
        <v>53921</v>
      </c>
      <c r="CJ878" t="s">
        <v>21868</v>
      </c>
      <c r="CK878" t="s">
        <v>16890</v>
      </c>
      <c r="CL878" t="s">
        <v>99</v>
      </c>
      <c r="CM878">
        <v>0</v>
      </c>
      <c r="CN878">
        <v>97.625</v>
      </c>
      <c r="CO878">
        <v>5.84</v>
      </c>
      <c r="CP878">
        <v>600</v>
      </c>
      <c r="CQ878" t="s">
        <v>17312</v>
      </c>
      <c r="CR878" t="s">
        <v>17313</v>
      </c>
      <c r="CS878" t="s">
        <v>17314</v>
      </c>
      <c r="CT878" t="s">
        <v>19385</v>
      </c>
      <c r="CU878" t="s">
        <v>16885</v>
      </c>
      <c r="DS878">
        <v>0</v>
      </c>
      <c r="DU878">
        <v>1</v>
      </c>
      <c r="DV878">
        <v>0</v>
      </c>
      <c r="DW878">
        <v>0</v>
      </c>
      <c r="DX878">
        <v>1</v>
      </c>
      <c r="DY878">
        <v>0</v>
      </c>
      <c r="DZ878">
        <v>0</v>
      </c>
      <c r="EC878" t="s">
        <v>21330</v>
      </c>
      <c r="ED878">
        <v>3</v>
      </c>
      <c r="EE878" cm="1">
        <f t="array" ref="EE878">SUM(COUNTIFS(Table_Pending_Today[job_type_code],{"WB","WQ","Z5","Z7","U8","QU","7W","2V","2W","2X"},Table_Pending_Today[Order_Number],Table_Pending_Today[[#This Row],[Order_Number]]))</f>
        <v>0</v>
      </c>
      <c r="EF878">
        <f>COUNTIFS(Table_Pending_Today[Order_Number],Table_Pending_Today[[#This Row],[Order_Number]],Table_Pending_Today[tech_contractor],"INHOUSE")</f>
        <v>1</v>
      </c>
      <c r="EG878">
        <f>COUNTIFS(Table_Pending_Today[Order_Number],Table_Pending_Today[[#This Row],[Order_Number]],Table_Pending_Today[tech_contractor],"CONTRACTOR")</f>
        <v>0</v>
      </c>
      <c r="EH878" cm="1">
        <f t="array" ref="EH878">SUM(COUNTIFS(Table_Pending_Today[job_type_code],{"XV","XQ","XT","XU"},Table_Pending_Today[Order_Number],Table_Pending_Today[[#This Row],[Order_Number]]))</f>
        <v>0</v>
      </c>
      <c r="EI878" cm="1">
        <f t="array" ref="EI878">SUM(COUNTIFS(Table_Pending_Today[job_type_code],{"XV","XQ","XT","XU"},Table_Pending_Today[Order_Number],Table_Pending_Today[[#This Row],[Order_Number]],Table_Pending_Today[In-House],1))</f>
        <v>0</v>
      </c>
      <c r="EJ878" cm="1">
        <f t="array" ref="EJ878">SUM(COUNTIFS(Table_Pending_Today[job_type_code],{"XV","XQ","XT","XU"},Table_Pending_Today[Order_Number],Table_Pending_Today[[#This Row],[Order_Number]],Table_Pending_Today[Contractor],1))</f>
        <v>0</v>
      </c>
      <c r="EK878" cm="1">
        <f t="array" ref="EK878">SUM(COUNTIFS(Table_Pending_Today[job_type_code],{"WB","WQ","Z5","Z7","U8","QU","7W","2V","2W","2X"},Table_Pending_Today[Order_Number],Table_Pending_Today[[#This Row],[Order_Number]]))</f>
        <v>0</v>
      </c>
      <c r="EL878" cm="1">
        <f t="array" ref="EL878">SUM(COUNTIFS(Table_Pending_Today[job_type_code],{"WB","WQ","Z5","Z7","U8","QU","7W","2V","2W","2X"},Table_Pending_Today[In-House],1,Table_Pending_Today[Order_Number],Table_Pending_Today[[#This Row],[Order_Number]]))</f>
        <v>0</v>
      </c>
      <c r="EM878" cm="1">
        <f t="array" ref="EM878">SUM(COUNTIFS(Table_Pending_Today[job_type_code],{"WB","WQ","Z5","Z7","U8","QU","7W","2V","2W","2X"},Table_Pending_Today[Contractor],1,Table_Pending_Today[Order_Number],Table_Pending_Today[[#This Row],[Order_Number]]))</f>
        <v>0</v>
      </c>
      <c r="EN878" cm="1">
        <f t="array" ref="EN878">IF(SUM(COUNTIFS(Table_Pending_Today[Order_Type_Desc],{"Install","Service Order","Restart"},Table_Pending_Today[Order_Number],Table_Pending_Today[[#This Row],[Order_Number]]))&gt;0,1,0)</f>
        <v>1</v>
      </c>
      <c r="EO878" cm="1">
        <f t="array" ref="EO878">IF(SUM(COUNTIFS(Table_Pending_Today[Order_Type_Desc],{"Install","Service Order","Restart"},Table_Pending_Today[In-House],1,Table_Pending_Today[Order_Number],Table_Pending_Today[[#This Row],[Order_Number]]))&gt;0,1,0)</f>
        <v>1</v>
      </c>
      <c r="EP878" cm="1">
        <f t="array" ref="EP878">IF(SUM(COUNTIFS(Table_Pending_Today[Order_Type_Desc],{"Install","Service Order","Restart"},Table_Pending_Today[Contractor],1,Table_Pending_Today[Order_Number],Table_Pending_Today[[#This Row],[Order_Number]]))&gt;0,1,0)</f>
        <v>0</v>
      </c>
      <c r="EQ878">
        <f>IF(SUM(COUNTIFS(Table_Pending_Today[Order_Type_Desc],"Special Request",Table_Pending_Today[Bury_Drop],0,Table_Pending_Today[In-House],1,Table_Pending_Today[Order_Number],Table_Pending_Today[[#This Row],[Order_Number]]))&gt;0,1,0)</f>
        <v>0</v>
      </c>
      <c r="ER878">
        <f>SUM(COUNTIFS(Table_Pending_Today[Order_Type_Desc],"Special Request",Table_Pending_Today[Bury_Drop],0,Table_Pending_Today[Contractor],1,Table_Pending_Today[Order_Number],Table_Pending_Today[[#This Row],[Order_Number]]))</f>
        <v>0</v>
      </c>
    </row>
    <row r="879" spans="1:148" x14ac:dyDescent="0.25">
      <c r="A879" t="s">
        <v>22433</v>
      </c>
      <c r="B879" t="s">
        <v>68448</v>
      </c>
      <c r="C879" t="s">
        <v>16787</v>
      </c>
      <c r="D879" t="s">
        <v>47208</v>
      </c>
      <c r="E879" t="s">
        <v>47209</v>
      </c>
      <c r="F879" t="s">
        <v>47210</v>
      </c>
      <c r="G879">
        <v>763484</v>
      </c>
      <c r="H879" t="s">
        <v>120</v>
      </c>
      <c r="I879" t="s">
        <v>17683</v>
      </c>
      <c r="J879" t="s">
        <v>16791</v>
      </c>
      <c r="K879" t="s">
        <v>73</v>
      </c>
      <c r="L879">
        <v>3</v>
      </c>
      <c r="M879" t="s">
        <v>47211</v>
      </c>
      <c r="N879" t="s">
        <v>47212</v>
      </c>
      <c r="P879" t="s">
        <v>179</v>
      </c>
      <c r="Q879" t="s">
        <v>17533</v>
      </c>
      <c r="R879" t="s">
        <v>47214</v>
      </c>
      <c r="S879" t="s">
        <v>47215</v>
      </c>
      <c r="T879" t="s">
        <v>141</v>
      </c>
      <c r="U879" t="s">
        <v>16727</v>
      </c>
      <c r="V879" t="s">
        <v>53280</v>
      </c>
      <c r="W879" t="s">
        <v>16663</v>
      </c>
      <c r="X879" t="s">
        <v>16655</v>
      </c>
      <c r="Y879" t="s">
        <v>84</v>
      </c>
      <c r="Z879" t="s">
        <v>17392</v>
      </c>
      <c r="AA879" t="s">
        <v>179</v>
      </c>
      <c r="AB879" t="s">
        <v>181</v>
      </c>
      <c r="AC879" t="s">
        <v>107</v>
      </c>
      <c r="AD879" t="s">
        <v>21777</v>
      </c>
      <c r="AE879" t="s">
        <v>19187</v>
      </c>
      <c r="AF879" t="s">
        <v>21358</v>
      </c>
      <c r="AG879" t="s">
        <v>22433</v>
      </c>
      <c r="AH879" t="s">
        <v>16795</v>
      </c>
      <c r="AI879" t="s">
        <v>22433</v>
      </c>
      <c r="AJ879">
        <v>0</v>
      </c>
      <c r="AL879" t="s">
        <v>21843</v>
      </c>
      <c r="AM879" t="s">
        <v>87</v>
      </c>
      <c r="AO879">
        <v>22</v>
      </c>
      <c r="AP879" t="s">
        <v>17684</v>
      </c>
      <c r="AQ879" t="s">
        <v>118</v>
      </c>
      <c r="AR879" t="s">
        <v>16792</v>
      </c>
      <c r="AT879">
        <v>0</v>
      </c>
      <c r="AU879">
        <v>0</v>
      </c>
      <c r="AV879" t="s">
        <v>17134</v>
      </c>
      <c r="BI879" t="s">
        <v>81</v>
      </c>
      <c r="BJ879" t="s">
        <v>81</v>
      </c>
      <c r="BK879" t="s">
        <v>81</v>
      </c>
      <c r="BL879" t="s">
        <v>53284</v>
      </c>
      <c r="BM879" t="s">
        <v>53285</v>
      </c>
      <c r="BN879" t="s">
        <v>53286</v>
      </c>
      <c r="BQ879" t="s">
        <v>53287</v>
      </c>
      <c r="BR879" t="s">
        <v>53282</v>
      </c>
      <c r="BS879" t="s">
        <v>53283</v>
      </c>
      <c r="BT879" t="s">
        <v>17841</v>
      </c>
      <c r="BU879" t="s">
        <v>17804</v>
      </c>
      <c r="BV879" t="s">
        <v>21777</v>
      </c>
      <c r="BW879">
        <v>0</v>
      </c>
      <c r="BX879">
        <v>0</v>
      </c>
      <c r="CE879" t="s">
        <v>17008</v>
      </c>
      <c r="CF879" t="s">
        <v>21935</v>
      </c>
      <c r="CG879" t="s">
        <v>21936</v>
      </c>
      <c r="CH879" t="s">
        <v>21937</v>
      </c>
      <c r="CI879" t="s">
        <v>19626</v>
      </c>
      <c r="CJ879" t="s">
        <v>17844</v>
      </c>
      <c r="CK879" t="s">
        <v>17008</v>
      </c>
      <c r="CL879" t="s">
        <v>118</v>
      </c>
      <c r="CM879">
        <v>0</v>
      </c>
      <c r="CN879">
        <v>97.475800000000007</v>
      </c>
      <c r="CO879">
        <v>6.66</v>
      </c>
      <c r="CP879">
        <v>2250</v>
      </c>
      <c r="CQ879" t="s">
        <v>17315</v>
      </c>
      <c r="CR879" t="s">
        <v>53281</v>
      </c>
      <c r="CS879" t="s">
        <v>17314</v>
      </c>
      <c r="CT879" t="s">
        <v>17733</v>
      </c>
      <c r="CU879" t="s">
        <v>16885</v>
      </c>
      <c r="DS879">
        <v>0</v>
      </c>
      <c r="DU879">
        <v>1</v>
      </c>
      <c r="DV879">
        <v>0</v>
      </c>
      <c r="DW879">
        <v>0</v>
      </c>
      <c r="DY879">
        <v>0</v>
      </c>
      <c r="DZ879">
        <v>0</v>
      </c>
      <c r="EC879" t="s">
        <v>21330</v>
      </c>
      <c r="ED879">
        <v>3</v>
      </c>
      <c r="EE879" cm="1">
        <f t="array" ref="EE879">SUM(COUNTIFS(Table_Pending_Today[job_type_code],{"WB","WQ","Z5","Z7","U8","QU","7W","2V","2W","2X"},Table_Pending_Today[Order_Number],Table_Pending_Today[[#This Row],[Order_Number]]))</f>
        <v>0</v>
      </c>
      <c r="EF879">
        <f>COUNTIFS(Table_Pending_Today[Order_Number],Table_Pending_Today[[#This Row],[Order_Number]],Table_Pending_Today[tech_contractor],"INHOUSE")</f>
        <v>1</v>
      </c>
      <c r="EG879">
        <f>COUNTIFS(Table_Pending_Today[Order_Number],Table_Pending_Today[[#This Row],[Order_Number]],Table_Pending_Today[tech_contractor],"CONTRACTOR")</f>
        <v>0</v>
      </c>
      <c r="EH879" cm="1">
        <f t="array" ref="EH879">SUM(COUNTIFS(Table_Pending_Today[job_type_code],{"XV","XQ","XT","XU"},Table_Pending_Today[Order_Number],Table_Pending_Today[[#This Row],[Order_Number]]))</f>
        <v>0</v>
      </c>
      <c r="EI879" cm="1">
        <f t="array" ref="EI879">SUM(COUNTIFS(Table_Pending_Today[job_type_code],{"XV","XQ","XT","XU"},Table_Pending_Today[Order_Number],Table_Pending_Today[[#This Row],[Order_Number]],Table_Pending_Today[In-House],1))</f>
        <v>0</v>
      </c>
      <c r="EJ879" cm="1">
        <f t="array" ref="EJ879">SUM(COUNTIFS(Table_Pending_Today[job_type_code],{"XV","XQ","XT","XU"},Table_Pending_Today[Order_Number],Table_Pending_Today[[#This Row],[Order_Number]],Table_Pending_Today[Contractor],1))</f>
        <v>0</v>
      </c>
      <c r="EK879" cm="1">
        <f t="array" ref="EK879">SUM(COUNTIFS(Table_Pending_Today[job_type_code],{"WB","WQ","Z5","Z7","U8","QU","7W","2V","2W","2X"},Table_Pending_Today[Order_Number],Table_Pending_Today[[#This Row],[Order_Number]]))</f>
        <v>0</v>
      </c>
      <c r="EL879" cm="1">
        <f t="array" ref="EL879">SUM(COUNTIFS(Table_Pending_Today[job_type_code],{"WB","WQ","Z5","Z7","U8","QU","7W","2V","2W","2X"},Table_Pending_Today[In-House],1,Table_Pending_Today[Order_Number],Table_Pending_Today[[#This Row],[Order_Number]]))</f>
        <v>0</v>
      </c>
      <c r="EM879" cm="1">
        <f t="array" ref="EM879">SUM(COUNTIFS(Table_Pending_Today[job_type_code],{"WB","WQ","Z5","Z7","U8","QU","7W","2V","2W","2X"},Table_Pending_Today[Contractor],1,Table_Pending_Today[Order_Number],Table_Pending_Today[[#This Row],[Order_Number]]))</f>
        <v>0</v>
      </c>
      <c r="EN879" cm="1">
        <f t="array" ref="EN879">IF(SUM(COUNTIFS(Table_Pending_Today[Order_Type_Desc],{"Install","Service Order","Restart"},Table_Pending_Today[Order_Number],Table_Pending_Today[[#This Row],[Order_Number]]))&gt;0,1,0)</f>
        <v>1</v>
      </c>
      <c r="EO879" cm="1">
        <f t="array" ref="EO879">IF(SUM(COUNTIFS(Table_Pending_Today[Order_Type_Desc],{"Install","Service Order","Restart"},Table_Pending_Today[In-House],1,Table_Pending_Today[Order_Number],Table_Pending_Today[[#This Row],[Order_Number]]))&gt;0,1,0)</f>
        <v>1</v>
      </c>
      <c r="EP879" cm="1">
        <f t="array" ref="EP879">IF(SUM(COUNTIFS(Table_Pending_Today[Order_Type_Desc],{"Install","Service Order","Restart"},Table_Pending_Today[Contractor],1,Table_Pending_Today[Order_Number],Table_Pending_Today[[#This Row],[Order_Number]]))&gt;0,1,0)</f>
        <v>0</v>
      </c>
      <c r="EQ879">
        <f>IF(SUM(COUNTIFS(Table_Pending_Today[Order_Type_Desc],"Special Request",Table_Pending_Today[Bury_Drop],0,Table_Pending_Today[In-House],1,Table_Pending_Today[Order_Number],Table_Pending_Today[[#This Row],[Order_Number]]))&gt;0,1,0)</f>
        <v>0</v>
      </c>
      <c r="ER879">
        <f>SUM(COUNTIFS(Table_Pending_Today[Order_Type_Desc],"Special Request",Table_Pending_Today[Bury_Drop],0,Table_Pending_Today[Contractor],1,Table_Pending_Today[Order_Number],Table_Pending_Today[[#This Row],[Order_Number]]))</f>
        <v>0</v>
      </c>
    </row>
    <row r="880" spans="1:148" x14ac:dyDescent="0.25">
      <c r="A880" t="s">
        <v>22433</v>
      </c>
      <c r="B880" t="s">
        <v>68448</v>
      </c>
      <c r="C880" t="s">
        <v>16787</v>
      </c>
      <c r="D880" t="s">
        <v>45038</v>
      </c>
      <c r="E880" t="s">
        <v>45039</v>
      </c>
      <c r="F880" t="s">
        <v>45040</v>
      </c>
      <c r="G880">
        <v>367728</v>
      </c>
      <c r="H880" t="s">
        <v>72</v>
      </c>
      <c r="I880" t="s">
        <v>89</v>
      </c>
      <c r="J880" t="s">
        <v>16794</v>
      </c>
      <c r="K880" t="s">
        <v>73</v>
      </c>
      <c r="L880">
        <v>10</v>
      </c>
      <c r="M880" t="s">
        <v>45041</v>
      </c>
      <c r="N880" t="s">
        <v>45042</v>
      </c>
      <c r="P880" t="s">
        <v>20206</v>
      </c>
      <c r="Q880" t="s">
        <v>21786</v>
      </c>
      <c r="R880" t="s">
        <v>45044</v>
      </c>
      <c r="S880" t="s">
        <v>45045</v>
      </c>
      <c r="T880" t="s">
        <v>147</v>
      </c>
      <c r="U880" t="s">
        <v>16728</v>
      </c>
      <c r="V880" t="s">
        <v>52841</v>
      </c>
      <c r="W880" t="s">
        <v>16660</v>
      </c>
      <c r="X880" t="s">
        <v>122</v>
      </c>
      <c r="Y880" t="s">
        <v>76</v>
      </c>
      <c r="Z880" t="s">
        <v>77</v>
      </c>
      <c r="AA880" t="s">
        <v>174</v>
      </c>
      <c r="AB880" t="s">
        <v>17858</v>
      </c>
      <c r="AC880" t="s">
        <v>17058</v>
      </c>
      <c r="AD880" t="s">
        <v>52842</v>
      </c>
      <c r="AE880" t="s">
        <v>18374</v>
      </c>
      <c r="AF880" t="s">
        <v>52843</v>
      </c>
      <c r="AG880" t="s">
        <v>22433</v>
      </c>
      <c r="AH880" t="s">
        <v>16795</v>
      </c>
      <c r="AI880" t="s">
        <v>18375</v>
      </c>
      <c r="AJ880">
        <v>1</v>
      </c>
      <c r="AK880" t="s">
        <v>98</v>
      </c>
      <c r="AL880" t="s">
        <v>19727</v>
      </c>
      <c r="AM880" t="s">
        <v>87</v>
      </c>
      <c r="AO880">
        <v>18</v>
      </c>
      <c r="AP880" t="s">
        <v>91</v>
      </c>
      <c r="AQ880" t="s">
        <v>80</v>
      </c>
      <c r="AR880" t="s">
        <v>21351</v>
      </c>
      <c r="AT880">
        <v>0</v>
      </c>
      <c r="AU880">
        <v>0</v>
      </c>
      <c r="AV880" t="s">
        <v>17099</v>
      </c>
      <c r="BI880" t="s">
        <v>81</v>
      </c>
      <c r="BJ880" t="s">
        <v>81</v>
      </c>
      <c r="BK880" t="s">
        <v>81</v>
      </c>
      <c r="BM880" t="s">
        <v>52844</v>
      </c>
      <c r="BN880" t="s">
        <v>52845</v>
      </c>
      <c r="BQ880" t="s">
        <v>52846</v>
      </c>
      <c r="BS880" t="s">
        <v>17202</v>
      </c>
      <c r="BT880" t="s">
        <v>17231</v>
      </c>
      <c r="BU880" t="s">
        <v>19728</v>
      </c>
      <c r="BV880" t="s">
        <v>52842</v>
      </c>
      <c r="BW880">
        <v>0</v>
      </c>
      <c r="BX880">
        <v>0</v>
      </c>
      <c r="CA880" t="s">
        <v>16974</v>
      </c>
      <c r="CE880" t="s">
        <v>16880</v>
      </c>
      <c r="CF880" t="s">
        <v>16881</v>
      </c>
      <c r="CG880" t="s">
        <v>16882</v>
      </c>
      <c r="CK880" t="s">
        <v>16947</v>
      </c>
      <c r="CL880" t="s">
        <v>80</v>
      </c>
      <c r="CM880">
        <v>0</v>
      </c>
      <c r="CN880">
        <v>99.117599999999996</v>
      </c>
      <c r="CO880">
        <v>2.2799999999999998</v>
      </c>
      <c r="CP880">
        <v>500</v>
      </c>
      <c r="CQ880" t="s">
        <v>17312</v>
      </c>
      <c r="CR880" t="s">
        <v>17313</v>
      </c>
      <c r="CS880" t="s">
        <v>17314</v>
      </c>
      <c r="CT880" t="s">
        <v>19385</v>
      </c>
      <c r="CU880" t="s">
        <v>16885</v>
      </c>
      <c r="DS880">
        <v>0</v>
      </c>
      <c r="DU880">
        <v>1</v>
      </c>
      <c r="DV880">
        <v>0</v>
      </c>
      <c r="DW880">
        <v>0</v>
      </c>
      <c r="DY880">
        <v>0</v>
      </c>
      <c r="DZ880">
        <v>0</v>
      </c>
      <c r="EC880" t="s">
        <v>21320</v>
      </c>
      <c r="ED880">
        <v>10</v>
      </c>
      <c r="EE880" cm="1">
        <f t="array" ref="EE880">SUM(COUNTIFS(Table_Pending_Today[job_type_code],{"WB","WQ","Z5","Z7","U8","QU","7W","2V","2W","2X"},Table_Pending_Today[Order_Number],Table_Pending_Today[[#This Row],[Order_Number]]))</f>
        <v>0</v>
      </c>
      <c r="EF880">
        <f>COUNTIFS(Table_Pending_Today[Order_Number],Table_Pending_Today[[#This Row],[Order_Number]],Table_Pending_Today[tech_contractor],"INHOUSE")</f>
        <v>1</v>
      </c>
      <c r="EG880">
        <f>COUNTIFS(Table_Pending_Today[Order_Number],Table_Pending_Today[[#This Row],[Order_Number]],Table_Pending_Today[tech_contractor],"CONTRACTOR")</f>
        <v>0</v>
      </c>
      <c r="EH880" cm="1">
        <f t="array" ref="EH880">SUM(COUNTIFS(Table_Pending_Today[job_type_code],{"XV","XQ","XT","XU"},Table_Pending_Today[Order_Number],Table_Pending_Today[[#This Row],[Order_Number]]))</f>
        <v>0</v>
      </c>
      <c r="EI880" cm="1">
        <f t="array" ref="EI880">SUM(COUNTIFS(Table_Pending_Today[job_type_code],{"XV","XQ","XT","XU"},Table_Pending_Today[Order_Number],Table_Pending_Today[[#This Row],[Order_Number]],Table_Pending_Today[In-House],1))</f>
        <v>0</v>
      </c>
      <c r="EJ880" cm="1">
        <f t="array" ref="EJ880">SUM(COUNTIFS(Table_Pending_Today[job_type_code],{"XV","XQ","XT","XU"},Table_Pending_Today[Order_Number],Table_Pending_Today[[#This Row],[Order_Number]],Table_Pending_Today[Contractor],1))</f>
        <v>0</v>
      </c>
      <c r="EK880" cm="1">
        <f t="array" ref="EK880">SUM(COUNTIFS(Table_Pending_Today[job_type_code],{"WB","WQ","Z5","Z7","U8","QU","7W","2V","2W","2X"},Table_Pending_Today[Order_Number],Table_Pending_Today[[#This Row],[Order_Number]]))</f>
        <v>0</v>
      </c>
      <c r="EL880" cm="1">
        <f t="array" ref="EL880">SUM(COUNTIFS(Table_Pending_Today[job_type_code],{"WB","WQ","Z5","Z7","U8","QU","7W","2V","2W","2X"},Table_Pending_Today[In-House],1,Table_Pending_Today[Order_Number],Table_Pending_Today[[#This Row],[Order_Number]]))</f>
        <v>0</v>
      </c>
      <c r="EM880" cm="1">
        <f t="array" ref="EM880">SUM(COUNTIFS(Table_Pending_Today[job_type_code],{"WB","WQ","Z5","Z7","U8","QU","7W","2V","2W","2X"},Table_Pending_Today[Contractor],1,Table_Pending_Today[Order_Number],Table_Pending_Today[[#This Row],[Order_Number]]))</f>
        <v>0</v>
      </c>
      <c r="EN880" cm="1">
        <f t="array" ref="EN880">IF(SUM(COUNTIFS(Table_Pending_Today[Order_Type_Desc],{"Install","Service Order","Restart"},Table_Pending_Today[Order_Number],Table_Pending_Today[[#This Row],[Order_Number]]))&gt;0,1,0)</f>
        <v>0</v>
      </c>
      <c r="EO880" cm="1">
        <f t="array" ref="EO880">IF(SUM(COUNTIFS(Table_Pending_Today[Order_Type_Desc],{"Install","Service Order","Restart"},Table_Pending_Today[In-House],1,Table_Pending_Today[Order_Number],Table_Pending_Today[[#This Row],[Order_Number]]))&gt;0,1,0)</f>
        <v>0</v>
      </c>
      <c r="EP880" cm="1">
        <f t="array" ref="EP880">IF(SUM(COUNTIFS(Table_Pending_Today[Order_Type_Desc],{"Install","Service Order","Restart"},Table_Pending_Today[Contractor],1,Table_Pending_Today[Order_Number],Table_Pending_Today[[#This Row],[Order_Number]]))&gt;0,1,0)</f>
        <v>0</v>
      </c>
      <c r="EQ880">
        <f>IF(SUM(COUNTIFS(Table_Pending_Today[Order_Type_Desc],"Special Request",Table_Pending_Today[Bury_Drop],0,Table_Pending_Today[In-House],1,Table_Pending_Today[Order_Number],Table_Pending_Today[[#This Row],[Order_Number]]))&gt;0,1,0)</f>
        <v>0</v>
      </c>
      <c r="ER880">
        <f>SUM(COUNTIFS(Table_Pending_Today[Order_Type_Desc],"Special Request",Table_Pending_Today[Bury_Drop],0,Table_Pending_Today[Contractor],1,Table_Pending_Today[Order_Number],Table_Pending_Today[[#This Row],[Order_Number]]))</f>
        <v>0</v>
      </c>
    </row>
    <row r="881" spans="1:148" x14ac:dyDescent="0.25">
      <c r="A881" t="s">
        <v>22433</v>
      </c>
      <c r="B881" t="s">
        <v>68448</v>
      </c>
      <c r="C881" t="s">
        <v>16787</v>
      </c>
      <c r="D881" t="s">
        <v>57698</v>
      </c>
      <c r="E881" t="s">
        <v>57699</v>
      </c>
      <c r="F881" t="s">
        <v>57700</v>
      </c>
      <c r="G881">
        <v>370611</v>
      </c>
      <c r="H881" t="s">
        <v>16844</v>
      </c>
      <c r="I881" t="s">
        <v>70345</v>
      </c>
      <c r="J881" t="s">
        <v>70345</v>
      </c>
      <c r="K881" t="s">
        <v>73</v>
      </c>
      <c r="L881">
        <v>2</v>
      </c>
      <c r="M881" t="s">
        <v>57701</v>
      </c>
      <c r="N881" t="s">
        <v>57702</v>
      </c>
      <c r="P881" t="s">
        <v>19364</v>
      </c>
      <c r="Q881" t="s">
        <v>19692</v>
      </c>
      <c r="R881" t="s">
        <v>57704</v>
      </c>
      <c r="T881" t="s">
        <v>147</v>
      </c>
      <c r="U881" t="s">
        <v>16728</v>
      </c>
      <c r="V881" t="s">
        <v>70346</v>
      </c>
      <c r="W881" t="s">
        <v>16660</v>
      </c>
      <c r="X881" t="s">
        <v>16664</v>
      </c>
      <c r="Y881" t="s">
        <v>76</v>
      </c>
      <c r="Z881" t="s">
        <v>82</v>
      </c>
      <c r="AA881" t="s">
        <v>182</v>
      </c>
      <c r="AB881" t="s">
        <v>16859</v>
      </c>
      <c r="AC881" t="s">
        <v>145</v>
      </c>
      <c r="AD881" t="s">
        <v>70347</v>
      </c>
      <c r="AE881" t="s">
        <v>19945</v>
      </c>
      <c r="AF881" t="s">
        <v>70348</v>
      </c>
      <c r="AG881" t="s">
        <v>22433</v>
      </c>
      <c r="AH881" t="s">
        <v>125</v>
      </c>
      <c r="AI881" t="s">
        <v>20208</v>
      </c>
      <c r="AJ881">
        <v>1</v>
      </c>
      <c r="AK881" t="s">
        <v>16858</v>
      </c>
      <c r="AL881" t="s">
        <v>70340</v>
      </c>
      <c r="AM881" t="s">
        <v>3</v>
      </c>
      <c r="AN881" t="s">
        <v>18020</v>
      </c>
      <c r="AO881">
        <v>17</v>
      </c>
      <c r="AP881" t="s">
        <v>70349</v>
      </c>
      <c r="AQ881" t="s">
        <v>169</v>
      </c>
      <c r="AR881" t="s">
        <v>70349</v>
      </c>
      <c r="AT881">
        <v>0</v>
      </c>
      <c r="AU881">
        <v>0</v>
      </c>
      <c r="AV881" t="s">
        <v>17128</v>
      </c>
      <c r="AW881">
        <v>92912161</v>
      </c>
      <c r="AX881" t="s">
        <v>70350</v>
      </c>
      <c r="AY881" t="s">
        <v>17986</v>
      </c>
      <c r="AZ881" t="s">
        <v>70351</v>
      </c>
      <c r="BA881" t="s">
        <v>70352</v>
      </c>
      <c r="BB881" t="s">
        <v>17340</v>
      </c>
      <c r="BC881" t="s">
        <v>17340</v>
      </c>
      <c r="BI881" t="s">
        <v>81</v>
      </c>
      <c r="BJ881" t="s">
        <v>81</v>
      </c>
      <c r="BK881" t="s">
        <v>81</v>
      </c>
      <c r="BM881" t="s">
        <v>70353</v>
      </c>
      <c r="BN881" t="s">
        <v>70354</v>
      </c>
      <c r="BQ881" t="s">
        <v>70355</v>
      </c>
      <c r="BS881" t="s">
        <v>17202</v>
      </c>
      <c r="BT881" t="s">
        <v>19821</v>
      </c>
      <c r="BU881" t="s">
        <v>70341</v>
      </c>
      <c r="BV881" t="s">
        <v>70347</v>
      </c>
      <c r="BW881">
        <v>0</v>
      </c>
      <c r="BX881">
        <v>1</v>
      </c>
      <c r="CB881" t="s">
        <v>17146</v>
      </c>
      <c r="CD881" t="s">
        <v>17766</v>
      </c>
      <c r="CE881" t="s">
        <v>16880</v>
      </c>
      <c r="CF881" t="s">
        <v>16881</v>
      </c>
      <c r="CG881" t="s">
        <v>16882</v>
      </c>
      <c r="CK881" t="s">
        <v>16885</v>
      </c>
      <c r="CL881" t="s">
        <v>169</v>
      </c>
      <c r="CM881">
        <v>0</v>
      </c>
      <c r="CN881">
        <v>99.173199999999994</v>
      </c>
      <c r="CO881">
        <v>202.78</v>
      </c>
      <c r="CP881">
        <v>0</v>
      </c>
      <c r="CQ881" t="s">
        <v>17320</v>
      </c>
      <c r="CR881" t="s">
        <v>17313</v>
      </c>
      <c r="CS881" t="s">
        <v>18301</v>
      </c>
      <c r="CT881" t="s">
        <v>18302</v>
      </c>
      <c r="CU881" t="s">
        <v>17176</v>
      </c>
      <c r="CV881" t="s">
        <v>18303</v>
      </c>
      <c r="DS881">
        <v>1</v>
      </c>
      <c r="DU881">
        <v>1</v>
      </c>
      <c r="DV881">
        <v>0</v>
      </c>
      <c r="DW881">
        <v>0</v>
      </c>
      <c r="DY881">
        <v>0</v>
      </c>
      <c r="DZ881">
        <v>0</v>
      </c>
      <c r="EC881" t="s">
        <v>21320</v>
      </c>
      <c r="ED881">
        <v>2</v>
      </c>
      <c r="EE881" cm="1">
        <f t="array" ref="EE881">SUM(COUNTIFS(Table_Pending_Today[job_type_code],{"WB","WQ","Z5","Z7","U8","QU","7W","2V","2W","2X"},Table_Pending_Today[Order_Number],Table_Pending_Today[[#This Row],[Order_Number]]))</f>
        <v>0</v>
      </c>
      <c r="EF881">
        <f>COUNTIFS(Table_Pending_Today[Order_Number],Table_Pending_Today[[#This Row],[Order_Number]],Table_Pending_Today[tech_contractor],"INHOUSE")</f>
        <v>0</v>
      </c>
      <c r="EG881">
        <f>COUNTIFS(Table_Pending_Today[Order_Number],Table_Pending_Today[[#This Row],[Order_Number]],Table_Pending_Today[tech_contractor],"CONTRACTOR")</f>
        <v>1</v>
      </c>
      <c r="EH881" cm="1">
        <f t="array" ref="EH881">SUM(COUNTIFS(Table_Pending_Today[job_type_code],{"XV","XQ","XT","XU"},Table_Pending_Today[Order_Number],Table_Pending_Today[[#This Row],[Order_Number]]))</f>
        <v>0</v>
      </c>
      <c r="EI881" cm="1">
        <f t="array" ref="EI881">SUM(COUNTIFS(Table_Pending_Today[job_type_code],{"XV","XQ","XT","XU"},Table_Pending_Today[Order_Number],Table_Pending_Today[[#This Row],[Order_Number]],Table_Pending_Today[In-House],1))</f>
        <v>0</v>
      </c>
      <c r="EJ881" cm="1">
        <f t="array" ref="EJ881">SUM(COUNTIFS(Table_Pending_Today[job_type_code],{"XV","XQ","XT","XU"},Table_Pending_Today[Order_Number],Table_Pending_Today[[#This Row],[Order_Number]],Table_Pending_Today[Contractor],1))</f>
        <v>0</v>
      </c>
      <c r="EK881" cm="1">
        <f t="array" ref="EK881">SUM(COUNTIFS(Table_Pending_Today[job_type_code],{"WB","WQ","Z5","Z7","U8","QU","7W","2V","2W","2X"},Table_Pending_Today[Order_Number],Table_Pending_Today[[#This Row],[Order_Number]]))</f>
        <v>0</v>
      </c>
      <c r="EL881" cm="1">
        <f t="array" ref="EL881">SUM(COUNTIFS(Table_Pending_Today[job_type_code],{"WB","WQ","Z5","Z7","U8","QU","7W","2V","2W","2X"},Table_Pending_Today[In-House],1,Table_Pending_Today[Order_Number],Table_Pending_Today[[#This Row],[Order_Number]]))</f>
        <v>0</v>
      </c>
      <c r="EM881" cm="1">
        <f t="array" ref="EM881">SUM(COUNTIFS(Table_Pending_Today[job_type_code],{"WB","WQ","Z5","Z7","U8","QU","7W","2V","2W","2X"},Table_Pending_Today[Contractor],1,Table_Pending_Today[Order_Number],Table_Pending_Today[[#This Row],[Order_Number]]))</f>
        <v>0</v>
      </c>
      <c r="EN881" cm="1">
        <f t="array" ref="EN881">IF(SUM(COUNTIFS(Table_Pending_Today[Order_Type_Desc],{"Install","Service Order","Restart"},Table_Pending_Today[Order_Number],Table_Pending_Today[[#This Row],[Order_Number]]))&gt;0,1,0)</f>
        <v>0</v>
      </c>
      <c r="EO881" cm="1">
        <f t="array" ref="EO881">IF(SUM(COUNTIFS(Table_Pending_Today[Order_Type_Desc],{"Install","Service Order","Restart"},Table_Pending_Today[In-House],1,Table_Pending_Today[Order_Number],Table_Pending_Today[[#This Row],[Order_Number]]))&gt;0,1,0)</f>
        <v>0</v>
      </c>
      <c r="EP881" cm="1">
        <f t="array" ref="EP881">IF(SUM(COUNTIFS(Table_Pending_Today[Order_Type_Desc],{"Install","Service Order","Restart"},Table_Pending_Today[Contractor],1,Table_Pending_Today[Order_Number],Table_Pending_Today[[#This Row],[Order_Number]]))&gt;0,1,0)</f>
        <v>0</v>
      </c>
      <c r="EQ881">
        <f>IF(SUM(COUNTIFS(Table_Pending_Today[Order_Type_Desc],"Special Request",Table_Pending_Today[Bury_Drop],0,Table_Pending_Today[In-House],1,Table_Pending_Today[Order_Number],Table_Pending_Today[[#This Row],[Order_Number]]))&gt;0,1,0)</f>
        <v>0</v>
      </c>
      <c r="ER881">
        <f>SUM(COUNTIFS(Table_Pending_Today[Order_Type_Desc],"Special Request",Table_Pending_Today[Bury_Drop],0,Table_Pending_Today[Contractor],1,Table_Pending_Today[Order_Number],Table_Pending_Today[[#This Row],[Order_Number]]))</f>
        <v>1</v>
      </c>
    </row>
    <row r="882" spans="1:148" x14ac:dyDescent="0.25">
      <c r="A882" t="s">
        <v>22433</v>
      </c>
      <c r="B882" t="s">
        <v>68448</v>
      </c>
      <c r="C882" t="s">
        <v>16787</v>
      </c>
      <c r="D882" t="s">
        <v>52043</v>
      </c>
      <c r="E882" t="s">
        <v>52044</v>
      </c>
      <c r="F882" t="s">
        <v>52045</v>
      </c>
      <c r="G882">
        <v>764640</v>
      </c>
      <c r="H882" t="s">
        <v>16820</v>
      </c>
      <c r="I882" t="s">
        <v>16948</v>
      </c>
      <c r="J882" t="s">
        <v>16791</v>
      </c>
      <c r="K882" t="s">
        <v>73</v>
      </c>
      <c r="L882">
        <v>2</v>
      </c>
      <c r="M882" t="s">
        <v>52046</v>
      </c>
      <c r="N882" t="s">
        <v>52047</v>
      </c>
      <c r="P882" t="s">
        <v>177</v>
      </c>
      <c r="Q882" t="s">
        <v>17700</v>
      </c>
      <c r="R882" t="s">
        <v>52048</v>
      </c>
      <c r="T882" t="s">
        <v>141</v>
      </c>
      <c r="U882" t="s">
        <v>16727</v>
      </c>
      <c r="V882" t="s">
        <v>52049</v>
      </c>
      <c r="W882" t="s">
        <v>16663</v>
      </c>
      <c r="X882" t="s">
        <v>16726</v>
      </c>
      <c r="Y882" t="s">
        <v>76</v>
      </c>
      <c r="Z882" t="s">
        <v>121</v>
      </c>
      <c r="AA882" t="s">
        <v>171</v>
      </c>
      <c r="AB882" t="s">
        <v>178</v>
      </c>
      <c r="AC882" t="s">
        <v>152</v>
      </c>
      <c r="AD882" t="s">
        <v>52050</v>
      </c>
      <c r="AE882" t="s">
        <v>19945</v>
      </c>
      <c r="AF882" t="s">
        <v>19111</v>
      </c>
      <c r="AG882" t="s">
        <v>22433</v>
      </c>
      <c r="AH882" t="s">
        <v>16795</v>
      </c>
      <c r="AI882" t="s">
        <v>20208</v>
      </c>
      <c r="AJ882">
        <v>2</v>
      </c>
      <c r="AK882" t="s">
        <v>98</v>
      </c>
      <c r="AL882" t="s">
        <v>18164</v>
      </c>
      <c r="AM882" t="s">
        <v>3</v>
      </c>
      <c r="AN882" t="s">
        <v>18006</v>
      </c>
      <c r="AO882">
        <v>21</v>
      </c>
      <c r="AP882" t="s">
        <v>16949</v>
      </c>
      <c r="AQ882" t="s">
        <v>99</v>
      </c>
      <c r="AR882" t="s">
        <v>16792</v>
      </c>
      <c r="AT882">
        <v>0</v>
      </c>
      <c r="AU882">
        <v>0</v>
      </c>
      <c r="AV882" t="s">
        <v>18170</v>
      </c>
      <c r="BI882" t="s">
        <v>81</v>
      </c>
      <c r="BJ882" t="s">
        <v>81</v>
      </c>
      <c r="BK882" t="s">
        <v>81</v>
      </c>
      <c r="BL882" t="s">
        <v>52051</v>
      </c>
      <c r="BM882" t="s">
        <v>52052</v>
      </c>
      <c r="BN882" t="s">
        <v>52053</v>
      </c>
      <c r="BO882" t="s">
        <v>100</v>
      </c>
      <c r="BR882" t="s">
        <v>236</v>
      </c>
      <c r="BS882" t="s">
        <v>237</v>
      </c>
      <c r="BT882" t="s">
        <v>17770</v>
      </c>
      <c r="BU882" t="s">
        <v>18165</v>
      </c>
      <c r="BV882" t="s">
        <v>52050</v>
      </c>
      <c r="BW882">
        <v>0</v>
      </c>
      <c r="BX882">
        <v>0</v>
      </c>
      <c r="BY882" t="s">
        <v>16821</v>
      </c>
      <c r="CE882" t="s">
        <v>16892</v>
      </c>
      <c r="CF882" t="s">
        <v>52054</v>
      </c>
      <c r="CG882" t="s">
        <v>52055</v>
      </c>
      <c r="CH882" t="s">
        <v>52056</v>
      </c>
      <c r="CI882" t="s">
        <v>52057</v>
      </c>
      <c r="CJ882" t="s">
        <v>19118</v>
      </c>
      <c r="CK882" t="s">
        <v>16892</v>
      </c>
      <c r="CL882" t="s">
        <v>99</v>
      </c>
      <c r="CM882">
        <v>0</v>
      </c>
      <c r="CN882">
        <v>99.055499999999995</v>
      </c>
      <c r="CO882">
        <v>2.77</v>
      </c>
      <c r="CP882">
        <v>4825</v>
      </c>
      <c r="CQ882" t="s">
        <v>17312</v>
      </c>
      <c r="CR882" t="s">
        <v>17313</v>
      </c>
      <c r="CS882" t="s">
        <v>17314</v>
      </c>
      <c r="CT882" t="s">
        <v>19385</v>
      </c>
      <c r="CU882" t="s">
        <v>16885</v>
      </c>
      <c r="DS882">
        <v>0</v>
      </c>
      <c r="DU882">
        <v>1</v>
      </c>
      <c r="DV882">
        <v>0</v>
      </c>
      <c r="DW882">
        <v>0</v>
      </c>
      <c r="DY882">
        <v>0</v>
      </c>
      <c r="DZ882">
        <v>0</v>
      </c>
      <c r="EC882" t="s">
        <v>21320</v>
      </c>
      <c r="ED882">
        <v>2</v>
      </c>
      <c r="EE882" cm="1">
        <f t="array" ref="EE882">SUM(COUNTIFS(Table_Pending_Today[job_type_code],{"WB","WQ","Z5","Z7","U8","QU","7W","2V","2W","2X"},Table_Pending_Today[Order_Number],Table_Pending_Today[[#This Row],[Order_Number]]))</f>
        <v>0</v>
      </c>
      <c r="EF882">
        <f>COUNTIFS(Table_Pending_Today[Order_Number],Table_Pending_Today[[#This Row],[Order_Number]],Table_Pending_Today[tech_contractor],"INHOUSE")</f>
        <v>0</v>
      </c>
      <c r="EG882">
        <f>COUNTIFS(Table_Pending_Today[Order_Number],Table_Pending_Today[[#This Row],[Order_Number]],Table_Pending_Today[tech_contractor],"CONTRACTOR")</f>
        <v>1</v>
      </c>
      <c r="EH882" cm="1">
        <f t="array" ref="EH882">SUM(COUNTIFS(Table_Pending_Today[job_type_code],{"XV","XQ","XT","XU"},Table_Pending_Today[Order_Number],Table_Pending_Today[[#This Row],[Order_Number]]))</f>
        <v>0</v>
      </c>
      <c r="EI882" cm="1">
        <f t="array" ref="EI882">SUM(COUNTIFS(Table_Pending_Today[job_type_code],{"XV","XQ","XT","XU"},Table_Pending_Today[Order_Number],Table_Pending_Today[[#This Row],[Order_Number]],Table_Pending_Today[In-House],1))</f>
        <v>0</v>
      </c>
      <c r="EJ882" cm="1">
        <f t="array" ref="EJ882">SUM(COUNTIFS(Table_Pending_Today[job_type_code],{"XV","XQ","XT","XU"},Table_Pending_Today[Order_Number],Table_Pending_Today[[#This Row],[Order_Number]],Table_Pending_Today[Contractor],1))</f>
        <v>0</v>
      </c>
      <c r="EK882" cm="1">
        <f t="array" ref="EK882">SUM(COUNTIFS(Table_Pending_Today[job_type_code],{"WB","WQ","Z5","Z7","U8","QU","7W","2V","2W","2X"},Table_Pending_Today[Order_Number],Table_Pending_Today[[#This Row],[Order_Number]]))</f>
        <v>0</v>
      </c>
      <c r="EL882" cm="1">
        <f t="array" ref="EL882">SUM(COUNTIFS(Table_Pending_Today[job_type_code],{"WB","WQ","Z5","Z7","U8","QU","7W","2V","2W","2X"},Table_Pending_Today[In-House],1,Table_Pending_Today[Order_Number],Table_Pending_Today[[#This Row],[Order_Number]]))</f>
        <v>0</v>
      </c>
      <c r="EM882" cm="1">
        <f t="array" ref="EM882">SUM(COUNTIFS(Table_Pending_Today[job_type_code],{"WB","WQ","Z5","Z7","U8","QU","7W","2V","2W","2X"},Table_Pending_Today[Contractor],1,Table_Pending_Today[Order_Number],Table_Pending_Today[[#This Row],[Order_Number]]))</f>
        <v>0</v>
      </c>
      <c r="EN882" cm="1">
        <f t="array" ref="EN882">IF(SUM(COUNTIFS(Table_Pending_Today[Order_Type_Desc],{"Install","Service Order","Restart"},Table_Pending_Today[Order_Number],Table_Pending_Today[[#This Row],[Order_Number]]))&gt;0,1,0)</f>
        <v>1</v>
      </c>
      <c r="EO882" cm="1">
        <f t="array" ref="EO882">IF(SUM(COUNTIFS(Table_Pending_Today[Order_Type_Desc],{"Install","Service Order","Restart"},Table_Pending_Today[In-House],1,Table_Pending_Today[Order_Number],Table_Pending_Today[[#This Row],[Order_Number]]))&gt;0,1,0)</f>
        <v>0</v>
      </c>
      <c r="EP882" cm="1">
        <f t="array" ref="EP882">IF(SUM(COUNTIFS(Table_Pending_Today[Order_Type_Desc],{"Install","Service Order","Restart"},Table_Pending_Today[Contractor],1,Table_Pending_Today[Order_Number],Table_Pending_Today[[#This Row],[Order_Number]]))&gt;0,1,0)</f>
        <v>1</v>
      </c>
      <c r="EQ882">
        <f>IF(SUM(COUNTIFS(Table_Pending_Today[Order_Type_Desc],"Special Request",Table_Pending_Today[Bury_Drop],0,Table_Pending_Today[In-House],1,Table_Pending_Today[Order_Number],Table_Pending_Today[[#This Row],[Order_Number]]))&gt;0,1,0)</f>
        <v>0</v>
      </c>
      <c r="ER882">
        <f>SUM(COUNTIFS(Table_Pending_Today[Order_Type_Desc],"Special Request",Table_Pending_Today[Bury_Drop],0,Table_Pending_Today[Contractor],1,Table_Pending_Today[Order_Number],Table_Pending_Today[[#This Row],[Order_Number]]))</f>
        <v>0</v>
      </c>
    </row>
    <row r="883" spans="1:148" x14ac:dyDescent="0.25">
      <c r="A883" t="s">
        <v>22433</v>
      </c>
      <c r="B883" t="s">
        <v>68448</v>
      </c>
      <c r="C883" t="s">
        <v>16787</v>
      </c>
      <c r="D883" t="s">
        <v>52058</v>
      </c>
      <c r="E883" t="s">
        <v>52059</v>
      </c>
      <c r="F883" t="s">
        <v>52060</v>
      </c>
      <c r="G883">
        <v>764644</v>
      </c>
      <c r="H883" t="s">
        <v>16820</v>
      </c>
      <c r="I883" t="s">
        <v>16845</v>
      </c>
      <c r="J883" t="s">
        <v>16791</v>
      </c>
      <c r="K883" t="s">
        <v>73</v>
      </c>
      <c r="L883">
        <v>2</v>
      </c>
      <c r="M883" t="s">
        <v>52061</v>
      </c>
      <c r="N883" t="s">
        <v>52062</v>
      </c>
      <c r="P883" t="s">
        <v>17715</v>
      </c>
      <c r="Q883" t="s">
        <v>18356</v>
      </c>
      <c r="R883" t="s">
        <v>52063</v>
      </c>
      <c r="T883" t="s">
        <v>141</v>
      </c>
      <c r="U883" t="s">
        <v>16727</v>
      </c>
      <c r="V883" t="s">
        <v>52064</v>
      </c>
      <c r="W883" t="s">
        <v>16663</v>
      </c>
      <c r="X883" t="s">
        <v>17834</v>
      </c>
      <c r="Y883" t="s">
        <v>76</v>
      </c>
      <c r="Z883" t="s">
        <v>77</v>
      </c>
      <c r="AA883" t="s">
        <v>171</v>
      </c>
      <c r="AB883" t="s">
        <v>16783</v>
      </c>
      <c r="AC883" t="s">
        <v>173</v>
      </c>
      <c r="AD883" t="s">
        <v>52065</v>
      </c>
      <c r="AE883" t="s">
        <v>19945</v>
      </c>
      <c r="AF883" t="s">
        <v>52066</v>
      </c>
      <c r="AG883" t="s">
        <v>22433</v>
      </c>
      <c r="AH883" t="s">
        <v>16779</v>
      </c>
      <c r="AI883" t="s">
        <v>22433</v>
      </c>
      <c r="AJ883">
        <v>0</v>
      </c>
      <c r="AK883" t="s">
        <v>98</v>
      </c>
      <c r="AL883" t="s">
        <v>79</v>
      </c>
      <c r="AO883">
        <v>25</v>
      </c>
      <c r="AP883" t="s">
        <v>16846</v>
      </c>
      <c r="AQ883" t="s">
        <v>99</v>
      </c>
      <c r="AR883" t="s">
        <v>16792</v>
      </c>
      <c r="AT883">
        <v>0</v>
      </c>
      <c r="AU883">
        <v>0</v>
      </c>
      <c r="AV883" t="s">
        <v>17603</v>
      </c>
      <c r="BI883" t="s">
        <v>81</v>
      </c>
      <c r="BJ883" t="s">
        <v>119</v>
      </c>
      <c r="BK883" t="s">
        <v>81</v>
      </c>
      <c r="BL883" t="s">
        <v>52070</v>
      </c>
      <c r="BM883" t="s">
        <v>52071</v>
      </c>
      <c r="BN883" t="s">
        <v>52072</v>
      </c>
      <c r="BO883" t="s">
        <v>100</v>
      </c>
      <c r="BQ883" t="s">
        <v>52073</v>
      </c>
      <c r="BS883" t="s">
        <v>17202</v>
      </c>
      <c r="BV883" t="s">
        <v>52065</v>
      </c>
      <c r="BW883">
        <v>0</v>
      </c>
      <c r="BX883">
        <v>0</v>
      </c>
      <c r="BY883" t="s">
        <v>16821</v>
      </c>
      <c r="CE883" t="s">
        <v>17564</v>
      </c>
      <c r="CF883" t="s">
        <v>52074</v>
      </c>
      <c r="CG883" t="s">
        <v>52075</v>
      </c>
      <c r="CH883" t="s">
        <v>52069</v>
      </c>
      <c r="CI883" t="s">
        <v>52076</v>
      </c>
      <c r="CJ883" t="s">
        <v>18244</v>
      </c>
      <c r="CK883" t="s">
        <v>17564</v>
      </c>
      <c r="CL883" t="s">
        <v>99</v>
      </c>
      <c r="CM883">
        <v>0</v>
      </c>
      <c r="CN883">
        <v>83.949100000000001</v>
      </c>
      <c r="CO883">
        <v>5220.1499999999996</v>
      </c>
      <c r="CP883">
        <v>425</v>
      </c>
      <c r="CQ883" t="s">
        <v>17312</v>
      </c>
      <c r="CR883" t="s">
        <v>17313</v>
      </c>
      <c r="CS883" t="s">
        <v>52067</v>
      </c>
      <c r="CT883" t="s">
        <v>52068</v>
      </c>
      <c r="CU883" t="s">
        <v>17564</v>
      </c>
      <c r="CV883" t="s">
        <v>52069</v>
      </c>
      <c r="DU883">
        <v>1</v>
      </c>
      <c r="DV883">
        <v>0</v>
      </c>
      <c r="DW883">
        <v>0</v>
      </c>
      <c r="DY883">
        <v>0</v>
      </c>
      <c r="DZ883">
        <v>0</v>
      </c>
      <c r="EC883" t="s">
        <v>21336</v>
      </c>
      <c r="ED883">
        <v>2</v>
      </c>
      <c r="EE883" cm="1">
        <f t="array" ref="EE883">SUM(COUNTIFS(Table_Pending_Today[job_type_code],{"WB","WQ","Z5","Z7","U8","QU","7W","2V","2W","2X"},Table_Pending_Today[Order_Number],Table_Pending_Today[[#This Row],[Order_Number]]))</f>
        <v>0</v>
      </c>
      <c r="EF883">
        <f>COUNTIFS(Table_Pending_Today[Order_Number],Table_Pending_Today[[#This Row],[Order_Number]],Table_Pending_Today[tech_contractor],"INHOUSE")</f>
        <v>0</v>
      </c>
      <c r="EG883">
        <f>COUNTIFS(Table_Pending_Today[Order_Number],Table_Pending_Today[[#This Row],[Order_Number]],Table_Pending_Today[tech_contractor],"CONTRACTOR")</f>
        <v>0</v>
      </c>
      <c r="EH883" cm="1">
        <f t="array" ref="EH883">SUM(COUNTIFS(Table_Pending_Today[job_type_code],{"XV","XQ","XT","XU"},Table_Pending_Today[Order_Number],Table_Pending_Today[[#This Row],[Order_Number]]))</f>
        <v>0</v>
      </c>
      <c r="EI883" cm="1">
        <f t="array" ref="EI883">SUM(COUNTIFS(Table_Pending_Today[job_type_code],{"XV","XQ","XT","XU"},Table_Pending_Today[Order_Number],Table_Pending_Today[[#This Row],[Order_Number]],Table_Pending_Today[In-House],1))</f>
        <v>0</v>
      </c>
      <c r="EJ883" cm="1">
        <f t="array" ref="EJ883">SUM(COUNTIFS(Table_Pending_Today[job_type_code],{"XV","XQ","XT","XU"},Table_Pending_Today[Order_Number],Table_Pending_Today[[#This Row],[Order_Number]],Table_Pending_Today[Contractor],1))</f>
        <v>0</v>
      </c>
      <c r="EK883" cm="1">
        <f t="array" ref="EK883">SUM(COUNTIFS(Table_Pending_Today[job_type_code],{"WB","WQ","Z5","Z7","U8","QU","7W","2V","2W","2X"},Table_Pending_Today[Order_Number],Table_Pending_Today[[#This Row],[Order_Number]]))</f>
        <v>0</v>
      </c>
      <c r="EL883" cm="1">
        <f t="array" ref="EL883">SUM(COUNTIFS(Table_Pending_Today[job_type_code],{"WB","WQ","Z5","Z7","U8","QU","7W","2V","2W","2X"},Table_Pending_Today[In-House],1,Table_Pending_Today[Order_Number],Table_Pending_Today[[#This Row],[Order_Number]]))</f>
        <v>0</v>
      </c>
      <c r="EM883" cm="1">
        <f t="array" ref="EM883">SUM(COUNTIFS(Table_Pending_Today[job_type_code],{"WB","WQ","Z5","Z7","U8","QU","7W","2V","2W","2X"},Table_Pending_Today[Contractor],1,Table_Pending_Today[Order_Number],Table_Pending_Today[[#This Row],[Order_Number]]))</f>
        <v>0</v>
      </c>
      <c r="EN883" cm="1">
        <f t="array" ref="EN883">IF(SUM(COUNTIFS(Table_Pending_Today[Order_Type_Desc],{"Install","Service Order","Restart"},Table_Pending_Today[Order_Number],Table_Pending_Today[[#This Row],[Order_Number]]))&gt;0,1,0)</f>
        <v>1</v>
      </c>
      <c r="EO883" cm="1">
        <f t="array" ref="EO883">IF(SUM(COUNTIFS(Table_Pending_Today[Order_Type_Desc],{"Install","Service Order","Restart"},Table_Pending_Today[In-House],1,Table_Pending_Today[Order_Number],Table_Pending_Today[[#This Row],[Order_Number]]))&gt;0,1,0)</f>
        <v>0</v>
      </c>
      <c r="EP883" cm="1">
        <f t="array" ref="EP883">IF(SUM(COUNTIFS(Table_Pending_Today[Order_Type_Desc],{"Install","Service Order","Restart"},Table_Pending_Today[Contractor],1,Table_Pending_Today[Order_Number],Table_Pending_Today[[#This Row],[Order_Number]]))&gt;0,1,0)</f>
        <v>0</v>
      </c>
      <c r="EQ883">
        <f>IF(SUM(COUNTIFS(Table_Pending_Today[Order_Type_Desc],"Special Request",Table_Pending_Today[Bury_Drop],0,Table_Pending_Today[In-House],1,Table_Pending_Today[Order_Number],Table_Pending_Today[[#This Row],[Order_Number]]))&gt;0,1,0)</f>
        <v>0</v>
      </c>
      <c r="ER883">
        <f>SUM(COUNTIFS(Table_Pending_Today[Order_Type_Desc],"Special Request",Table_Pending_Today[Bury_Drop],0,Table_Pending_Today[Contractor],1,Table_Pending_Today[Order_Number],Table_Pending_Today[[#This Row],[Order_Number]]))</f>
        <v>0</v>
      </c>
    </row>
    <row r="884" spans="1:148" x14ac:dyDescent="0.25">
      <c r="A884" t="s">
        <v>22433</v>
      </c>
      <c r="B884" t="s">
        <v>68448</v>
      </c>
      <c r="C884" t="s">
        <v>16787</v>
      </c>
      <c r="D884" t="s">
        <v>52077</v>
      </c>
      <c r="E884" t="s">
        <v>52078</v>
      </c>
      <c r="F884" t="s">
        <v>52079</v>
      </c>
      <c r="G884">
        <v>764648</v>
      </c>
      <c r="H884" t="s">
        <v>16820</v>
      </c>
      <c r="I884" t="s">
        <v>17480</v>
      </c>
      <c r="J884" t="s">
        <v>17081</v>
      </c>
      <c r="K884" t="s">
        <v>73</v>
      </c>
      <c r="L884">
        <v>2</v>
      </c>
      <c r="M884" t="s">
        <v>52080</v>
      </c>
      <c r="N884" t="s">
        <v>52081</v>
      </c>
      <c r="O884" t="s">
        <v>18073</v>
      </c>
      <c r="P884" t="s">
        <v>179</v>
      </c>
      <c r="Q884" t="s">
        <v>17238</v>
      </c>
      <c r="R884" t="s">
        <v>52082</v>
      </c>
      <c r="T884" t="s">
        <v>141</v>
      </c>
      <c r="U884" t="s">
        <v>16727</v>
      </c>
      <c r="V884" t="s">
        <v>52083</v>
      </c>
      <c r="W884" t="s">
        <v>16663</v>
      </c>
      <c r="X884" t="s">
        <v>16655</v>
      </c>
      <c r="Y884" t="s">
        <v>84</v>
      </c>
      <c r="Z884" t="s">
        <v>17392</v>
      </c>
      <c r="AA884" t="s">
        <v>179</v>
      </c>
      <c r="AB884" t="s">
        <v>181</v>
      </c>
      <c r="AC884" t="s">
        <v>107</v>
      </c>
      <c r="AD884" t="s">
        <v>52084</v>
      </c>
      <c r="AE884" t="s">
        <v>19945</v>
      </c>
      <c r="AF884" t="s">
        <v>52085</v>
      </c>
      <c r="AG884" t="s">
        <v>22433</v>
      </c>
      <c r="AH884" t="s">
        <v>16779</v>
      </c>
      <c r="AI884" t="s">
        <v>22433</v>
      </c>
      <c r="AJ884">
        <v>0</v>
      </c>
      <c r="AL884" t="s">
        <v>79</v>
      </c>
      <c r="AO884">
        <v>30</v>
      </c>
      <c r="AP884" t="s">
        <v>17481</v>
      </c>
      <c r="AQ884" t="s">
        <v>118</v>
      </c>
      <c r="AR884" t="s">
        <v>17095</v>
      </c>
      <c r="AT884">
        <v>0</v>
      </c>
      <c r="AU884">
        <v>0</v>
      </c>
      <c r="AV884" t="s">
        <v>17134</v>
      </c>
      <c r="BI884" t="s">
        <v>81</v>
      </c>
      <c r="BJ884" t="s">
        <v>119</v>
      </c>
      <c r="BK884" t="s">
        <v>81</v>
      </c>
      <c r="BL884" t="s">
        <v>52086</v>
      </c>
      <c r="BM884" t="s">
        <v>52087</v>
      </c>
      <c r="BN884" t="s">
        <v>52088</v>
      </c>
      <c r="BO884" t="s">
        <v>52089</v>
      </c>
      <c r="BQ884" t="s">
        <v>52089</v>
      </c>
      <c r="BR884" t="s">
        <v>235</v>
      </c>
      <c r="BS884" t="s">
        <v>84</v>
      </c>
      <c r="BV884" t="s">
        <v>52084</v>
      </c>
      <c r="BW884">
        <v>0</v>
      </c>
      <c r="BX884">
        <v>0</v>
      </c>
      <c r="BY884" t="s">
        <v>16821</v>
      </c>
      <c r="CE884" t="s">
        <v>18081</v>
      </c>
      <c r="CF884" t="s">
        <v>18141</v>
      </c>
      <c r="CG884" t="s">
        <v>18142</v>
      </c>
      <c r="CK884" t="s">
        <v>16885</v>
      </c>
      <c r="CL884" t="s">
        <v>118</v>
      </c>
      <c r="CM884">
        <v>0</v>
      </c>
      <c r="CN884">
        <v>95.688100000000006</v>
      </c>
      <c r="CO884">
        <v>8.91</v>
      </c>
      <c r="CP884">
        <v>2425</v>
      </c>
      <c r="CQ884" t="s">
        <v>17315</v>
      </c>
      <c r="CR884" t="s">
        <v>17554</v>
      </c>
      <c r="CT884" t="s">
        <v>19691</v>
      </c>
      <c r="DU884">
        <v>1</v>
      </c>
      <c r="DV884">
        <v>0</v>
      </c>
      <c r="DW884">
        <v>0</v>
      </c>
      <c r="DY884">
        <v>0</v>
      </c>
      <c r="DZ884">
        <v>0</v>
      </c>
      <c r="EC884" t="s">
        <v>21337</v>
      </c>
      <c r="ED884">
        <v>2</v>
      </c>
      <c r="EE884" cm="1">
        <f t="array" ref="EE884">SUM(COUNTIFS(Table_Pending_Today[job_type_code],{"WB","WQ","Z5","Z7","U8","QU","7W","2V","2W","2X"},Table_Pending_Today[Order_Number],Table_Pending_Today[[#This Row],[Order_Number]]))</f>
        <v>0</v>
      </c>
      <c r="EF884">
        <f>COUNTIFS(Table_Pending_Today[Order_Number],Table_Pending_Today[[#This Row],[Order_Number]],Table_Pending_Today[tech_contractor],"INHOUSE")</f>
        <v>0</v>
      </c>
      <c r="EG884">
        <f>COUNTIFS(Table_Pending_Today[Order_Number],Table_Pending_Today[[#This Row],[Order_Number]],Table_Pending_Today[tech_contractor],"CONTRACTOR")</f>
        <v>0</v>
      </c>
      <c r="EH884" cm="1">
        <f t="array" ref="EH884">SUM(COUNTIFS(Table_Pending_Today[job_type_code],{"XV","XQ","XT","XU"},Table_Pending_Today[Order_Number],Table_Pending_Today[[#This Row],[Order_Number]]))</f>
        <v>0</v>
      </c>
      <c r="EI884" cm="1">
        <f t="array" ref="EI884">SUM(COUNTIFS(Table_Pending_Today[job_type_code],{"XV","XQ","XT","XU"},Table_Pending_Today[Order_Number],Table_Pending_Today[[#This Row],[Order_Number]],Table_Pending_Today[In-House],1))</f>
        <v>0</v>
      </c>
      <c r="EJ884" cm="1">
        <f t="array" ref="EJ884">SUM(COUNTIFS(Table_Pending_Today[job_type_code],{"XV","XQ","XT","XU"},Table_Pending_Today[Order_Number],Table_Pending_Today[[#This Row],[Order_Number]],Table_Pending_Today[Contractor],1))</f>
        <v>0</v>
      </c>
      <c r="EK884" cm="1">
        <f t="array" ref="EK884">SUM(COUNTIFS(Table_Pending_Today[job_type_code],{"WB","WQ","Z5","Z7","U8","QU","7W","2V","2W","2X"},Table_Pending_Today[Order_Number],Table_Pending_Today[[#This Row],[Order_Number]]))</f>
        <v>0</v>
      </c>
      <c r="EL884" cm="1">
        <f t="array" ref="EL884">SUM(COUNTIFS(Table_Pending_Today[job_type_code],{"WB","WQ","Z5","Z7","U8","QU","7W","2V","2W","2X"},Table_Pending_Today[In-House],1,Table_Pending_Today[Order_Number],Table_Pending_Today[[#This Row],[Order_Number]]))</f>
        <v>0</v>
      </c>
      <c r="EM884" cm="1">
        <f t="array" ref="EM884">SUM(COUNTIFS(Table_Pending_Today[job_type_code],{"WB","WQ","Z5","Z7","U8","QU","7W","2V","2W","2X"},Table_Pending_Today[Contractor],1,Table_Pending_Today[Order_Number],Table_Pending_Today[[#This Row],[Order_Number]]))</f>
        <v>0</v>
      </c>
      <c r="EN884" cm="1">
        <f t="array" ref="EN884">IF(SUM(COUNTIFS(Table_Pending_Today[Order_Type_Desc],{"Install","Service Order","Restart"},Table_Pending_Today[Order_Number],Table_Pending_Today[[#This Row],[Order_Number]]))&gt;0,1,0)</f>
        <v>1</v>
      </c>
      <c r="EO884" cm="1">
        <f t="array" ref="EO884">IF(SUM(COUNTIFS(Table_Pending_Today[Order_Type_Desc],{"Install","Service Order","Restart"},Table_Pending_Today[In-House],1,Table_Pending_Today[Order_Number],Table_Pending_Today[[#This Row],[Order_Number]]))&gt;0,1,0)</f>
        <v>0</v>
      </c>
      <c r="EP884" cm="1">
        <f t="array" ref="EP884">IF(SUM(COUNTIFS(Table_Pending_Today[Order_Type_Desc],{"Install","Service Order","Restart"},Table_Pending_Today[Contractor],1,Table_Pending_Today[Order_Number],Table_Pending_Today[[#This Row],[Order_Number]]))&gt;0,1,0)</f>
        <v>0</v>
      </c>
      <c r="EQ884">
        <f>IF(SUM(COUNTIFS(Table_Pending_Today[Order_Type_Desc],"Special Request",Table_Pending_Today[Bury_Drop],0,Table_Pending_Today[In-House],1,Table_Pending_Today[Order_Number],Table_Pending_Today[[#This Row],[Order_Number]]))&gt;0,1,0)</f>
        <v>0</v>
      </c>
      <c r="ER884">
        <f>SUM(COUNTIFS(Table_Pending_Today[Order_Type_Desc],"Special Request",Table_Pending_Today[Bury_Drop],0,Table_Pending_Today[Contractor],1,Table_Pending_Today[Order_Number],Table_Pending_Today[[#This Row],[Order_Number]]))</f>
        <v>0</v>
      </c>
    </row>
    <row r="885" spans="1:148" x14ac:dyDescent="0.25">
      <c r="A885" t="s">
        <v>22433</v>
      </c>
      <c r="B885" t="s">
        <v>68448</v>
      </c>
      <c r="C885" t="s">
        <v>16787</v>
      </c>
      <c r="D885" t="s">
        <v>39269</v>
      </c>
      <c r="E885" t="s">
        <v>39270</v>
      </c>
      <c r="F885" t="s">
        <v>39271</v>
      </c>
      <c r="G885">
        <v>464569</v>
      </c>
      <c r="H885" t="s">
        <v>72</v>
      </c>
      <c r="I885" t="s">
        <v>89</v>
      </c>
      <c r="J885" t="s">
        <v>16935</v>
      </c>
      <c r="K885" t="s">
        <v>73</v>
      </c>
      <c r="L885">
        <v>1</v>
      </c>
      <c r="M885" t="s">
        <v>39272</v>
      </c>
      <c r="N885" t="s">
        <v>39273</v>
      </c>
      <c r="P885" t="s">
        <v>19977</v>
      </c>
      <c r="Q885" t="s">
        <v>54743</v>
      </c>
      <c r="R885" t="s">
        <v>39276</v>
      </c>
      <c r="S885" t="s">
        <v>39276</v>
      </c>
      <c r="T885" t="s">
        <v>146</v>
      </c>
      <c r="U885" t="s">
        <v>16658</v>
      </c>
      <c r="V885" t="s">
        <v>54744</v>
      </c>
      <c r="W885" t="s">
        <v>16674</v>
      </c>
      <c r="X885" t="s">
        <v>17850</v>
      </c>
      <c r="Y885" t="s">
        <v>76</v>
      </c>
      <c r="Z885" t="s">
        <v>77</v>
      </c>
      <c r="AA885" t="s">
        <v>16685</v>
      </c>
      <c r="AB885" t="s">
        <v>19168</v>
      </c>
      <c r="AC885" t="s">
        <v>19708</v>
      </c>
      <c r="AD885" t="s">
        <v>54745</v>
      </c>
      <c r="AE885" t="s">
        <v>20208</v>
      </c>
      <c r="AF885" t="s">
        <v>54746</v>
      </c>
      <c r="AG885" t="s">
        <v>22433</v>
      </c>
      <c r="AH885" t="s">
        <v>16921</v>
      </c>
      <c r="AI885" t="s">
        <v>22433</v>
      </c>
      <c r="AJ885">
        <v>0</v>
      </c>
      <c r="AL885" t="s">
        <v>55218</v>
      </c>
      <c r="AM885" t="s">
        <v>87</v>
      </c>
      <c r="AO885">
        <v>18</v>
      </c>
      <c r="AP885" t="s">
        <v>91</v>
      </c>
      <c r="AQ885" t="s">
        <v>80</v>
      </c>
      <c r="AR885" t="s">
        <v>16936</v>
      </c>
      <c r="AT885">
        <v>0</v>
      </c>
      <c r="AU885">
        <v>0</v>
      </c>
      <c r="AV885" t="s">
        <v>17132</v>
      </c>
      <c r="BI885" t="s">
        <v>81</v>
      </c>
      <c r="BJ885" t="s">
        <v>81</v>
      </c>
      <c r="BK885" t="s">
        <v>81</v>
      </c>
      <c r="BM885" t="s">
        <v>54747</v>
      </c>
      <c r="BN885" t="s">
        <v>54748</v>
      </c>
      <c r="BQ885" t="s">
        <v>54749</v>
      </c>
      <c r="BS885" t="s">
        <v>17202</v>
      </c>
      <c r="BT885" t="s">
        <v>22068</v>
      </c>
      <c r="BU885" t="s">
        <v>55219</v>
      </c>
      <c r="BV885" t="s">
        <v>54745</v>
      </c>
      <c r="BW885">
        <v>0</v>
      </c>
      <c r="BX885">
        <v>0</v>
      </c>
      <c r="CE885" t="s">
        <v>16880</v>
      </c>
      <c r="CF885" t="s">
        <v>16881</v>
      </c>
      <c r="CG885" t="s">
        <v>16882</v>
      </c>
      <c r="CK885" t="s">
        <v>16883</v>
      </c>
      <c r="CL885" t="s">
        <v>80</v>
      </c>
      <c r="CM885">
        <v>0</v>
      </c>
      <c r="CN885">
        <v>101</v>
      </c>
      <c r="CO885">
        <v>0</v>
      </c>
      <c r="CP885">
        <v>125</v>
      </c>
      <c r="CQ885" t="s">
        <v>17312</v>
      </c>
      <c r="CR885" t="s">
        <v>17313</v>
      </c>
      <c r="CS885" t="s">
        <v>18301</v>
      </c>
      <c r="CT885" t="s">
        <v>18302</v>
      </c>
      <c r="CU885" t="s">
        <v>17176</v>
      </c>
      <c r="CV885" t="s">
        <v>18303</v>
      </c>
      <c r="DS885">
        <v>0</v>
      </c>
      <c r="DU885">
        <v>1</v>
      </c>
      <c r="DV885">
        <v>0</v>
      </c>
      <c r="DW885">
        <v>0</v>
      </c>
      <c r="DY885">
        <v>0</v>
      </c>
      <c r="DZ885">
        <v>0</v>
      </c>
      <c r="EC885" t="s">
        <v>21320</v>
      </c>
      <c r="ED885">
        <v>1</v>
      </c>
      <c r="EE885" cm="1">
        <f t="array" ref="EE885">SUM(COUNTIFS(Table_Pending_Today[job_type_code],{"WB","WQ","Z5","Z7","U8","QU","7W","2V","2W","2X"},Table_Pending_Today[Order_Number],Table_Pending_Today[[#This Row],[Order_Number]]))</f>
        <v>0</v>
      </c>
      <c r="EF885">
        <f>COUNTIFS(Table_Pending_Today[Order_Number],Table_Pending_Today[[#This Row],[Order_Number]],Table_Pending_Today[tech_contractor],"INHOUSE")</f>
        <v>1</v>
      </c>
      <c r="EG885">
        <f>COUNTIFS(Table_Pending_Today[Order_Number],Table_Pending_Today[[#This Row],[Order_Number]],Table_Pending_Today[tech_contractor],"CONTRACTOR")</f>
        <v>0</v>
      </c>
      <c r="EH885" cm="1">
        <f t="array" ref="EH885">SUM(COUNTIFS(Table_Pending_Today[job_type_code],{"XV","XQ","XT","XU"},Table_Pending_Today[Order_Number],Table_Pending_Today[[#This Row],[Order_Number]]))</f>
        <v>0</v>
      </c>
      <c r="EI885" cm="1">
        <f t="array" ref="EI885">SUM(COUNTIFS(Table_Pending_Today[job_type_code],{"XV","XQ","XT","XU"},Table_Pending_Today[Order_Number],Table_Pending_Today[[#This Row],[Order_Number]],Table_Pending_Today[In-House],1))</f>
        <v>0</v>
      </c>
      <c r="EJ885" cm="1">
        <f t="array" ref="EJ885">SUM(COUNTIFS(Table_Pending_Today[job_type_code],{"XV","XQ","XT","XU"},Table_Pending_Today[Order_Number],Table_Pending_Today[[#This Row],[Order_Number]],Table_Pending_Today[Contractor],1))</f>
        <v>0</v>
      </c>
      <c r="EK885" cm="1">
        <f t="array" ref="EK885">SUM(COUNTIFS(Table_Pending_Today[job_type_code],{"WB","WQ","Z5","Z7","U8","QU","7W","2V","2W","2X"},Table_Pending_Today[Order_Number],Table_Pending_Today[[#This Row],[Order_Number]]))</f>
        <v>0</v>
      </c>
      <c r="EL885" cm="1">
        <f t="array" ref="EL885">SUM(COUNTIFS(Table_Pending_Today[job_type_code],{"WB","WQ","Z5","Z7","U8","QU","7W","2V","2W","2X"},Table_Pending_Today[In-House],1,Table_Pending_Today[Order_Number],Table_Pending_Today[[#This Row],[Order_Number]]))</f>
        <v>0</v>
      </c>
      <c r="EM885" cm="1">
        <f t="array" ref="EM885">SUM(COUNTIFS(Table_Pending_Today[job_type_code],{"WB","WQ","Z5","Z7","U8","QU","7W","2V","2W","2X"},Table_Pending_Today[Contractor],1,Table_Pending_Today[Order_Number],Table_Pending_Today[[#This Row],[Order_Number]]))</f>
        <v>0</v>
      </c>
      <c r="EN885" cm="1">
        <f t="array" ref="EN885">IF(SUM(COUNTIFS(Table_Pending_Today[Order_Type_Desc],{"Install","Service Order","Restart"},Table_Pending_Today[Order_Number],Table_Pending_Today[[#This Row],[Order_Number]]))&gt;0,1,0)</f>
        <v>0</v>
      </c>
      <c r="EO885" cm="1">
        <f t="array" ref="EO885">IF(SUM(COUNTIFS(Table_Pending_Today[Order_Type_Desc],{"Install","Service Order","Restart"},Table_Pending_Today[In-House],1,Table_Pending_Today[Order_Number],Table_Pending_Today[[#This Row],[Order_Number]]))&gt;0,1,0)</f>
        <v>0</v>
      </c>
      <c r="EP885" cm="1">
        <f t="array" ref="EP885">IF(SUM(COUNTIFS(Table_Pending_Today[Order_Type_Desc],{"Install","Service Order","Restart"},Table_Pending_Today[Contractor],1,Table_Pending_Today[Order_Number],Table_Pending_Today[[#This Row],[Order_Number]]))&gt;0,1,0)</f>
        <v>0</v>
      </c>
      <c r="EQ885">
        <f>IF(SUM(COUNTIFS(Table_Pending_Today[Order_Type_Desc],"Special Request",Table_Pending_Today[Bury_Drop],0,Table_Pending_Today[In-House],1,Table_Pending_Today[Order_Number],Table_Pending_Today[[#This Row],[Order_Number]]))&gt;0,1,0)</f>
        <v>0</v>
      </c>
      <c r="ER885">
        <f>SUM(COUNTIFS(Table_Pending_Today[Order_Type_Desc],"Special Request",Table_Pending_Today[Bury_Drop],0,Table_Pending_Today[Contractor],1,Table_Pending_Today[Order_Number],Table_Pending_Today[[#This Row],[Order_Number]]))</f>
        <v>0</v>
      </c>
    </row>
    <row r="886" spans="1:148" x14ac:dyDescent="0.25">
      <c r="A886" t="s">
        <v>22433</v>
      </c>
      <c r="B886" t="s">
        <v>68448</v>
      </c>
      <c r="C886" t="s">
        <v>16787</v>
      </c>
      <c r="D886" t="s">
        <v>40629</v>
      </c>
      <c r="E886" t="s">
        <v>40630</v>
      </c>
      <c r="F886" t="s">
        <v>40631</v>
      </c>
      <c r="G886">
        <v>464585</v>
      </c>
      <c r="H886" t="s">
        <v>72</v>
      </c>
      <c r="I886" t="s">
        <v>17861</v>
      </c>
      <c r="J886" t="s">
        <v>16929</v>
      </c>
      <c r="K886" t="s">
        <v>73</v>
      </c>
      <c r="L886">
        <v>1</v>
      </c>
      <c r="M886" t="s">
        <v>40632</v>
      </c>
      <c r="N886" t="s">
        <v>40633</v>
      </c>
      <c r="P886" t="s">
        <v>40634</v>
      </c>
      <c r="Q886" t="s">
        <v>54673</v>
      </c>
      <c r="R886" t="s">
        <v>40636</v>
      </c>
      <c r="T886" t="s">
        <v>155</v>
      </c>
      <c r="U886" t="s">
        <v>16658</v>
      </c>
      <c r="V886" t="s">
        <v>54674</v>
      </c>
      <c r="W886" t="s">
        <v>16675</v>
      </c>
      <c r="X886" t="s">
        <v>17823</v>
      </c>
      <c r="Y886" t="s">
        <v>76</v>
      </c>
      <c r="Z886" t="s">
        <v>77</v>
      </c>
      <c r="AA886" t="s">
        <v>156</v>
      </c>
      <c r="AB886" t="s">
        <v>17594</v>
      </c>
      <c r="AC886" t="s">
        <v>17708</v>
      </c>
      <c r="AD886" t="s">
        <v>54675</v>
      </c>
      <c r="AE886" t="s">
        <v>20208</v>
      </c>
      <c r="AF886" t="s">
        <v>54676</v>
      </c>
      <c r="AG886" t="s">
        <v>22433</v>
      </c>
      <c r="AH886" t="s">
        <v>16836</v>
      </c>
      <c r="AI886" t="s">
        <v>20208</v>
      </c>
      <c r="AJ886">
        <v>1</v>
      </c>
      <c r="AK886" t="s">
        <v>98</v>
      </c>
      <c r="AL886" t="s">
        <v>79</v>
      </c>
      <c r="AO886">
        <v>18</v>
      </c>
      <c r="AP886" t="s">
        <v>17862</v>
      </c>
      <c r="AQ886" t="s">
        <v>80</v>
      </c>
      <c r="AR886" t="s">
        <v>54677</v>
      </c>
      <c r="AT886">
        <v>3</v>
      </c>
      <c r="AU886">
        <v>0</v>
      </c>
      <c r="AV886" t="s">
        <v>17330</v>
      </c>
      <c r="BI886" t="s">
        <v>81</v>
      </c>
      <c r="BJ886" t="s">
        <v>81</v>
      </c>
      <c r="BK886" t="s">
        <v>81</v>
      </c>
      <c r="BM886" t="s">
        <v>54681</v>
      </c>
      <c r="BN886" t="s">
        <v>54682</v>
      </c>
      <c r="BQ886" t="s">
        <v>54683</v>
      </c>
      <c r="BS886" t="s">
        <v>17202</v>
      </c>
      <c r="BV886" t="s">
        <v>54675</v>
      </c>
      <c r="BW886">
        <v>0</v>
      </c>
      <c r="BX886">
        <v>0</v>
      </c>
      <c r="CA886" t="s">
        <v>17866</v>
      </c>
      <c r="CE886" t="s">
        <v>16880</v>
      </c>
      <c r="CF886" t="s">
        <v>16881</v>
      </c>
      <c r="CG886" t="s">
        <v>16882</v>
      </c>
      <c r="CK886" t="s">
        <v>16884</v>
      </c>
      <c r="CL886" t="s">
        <v>80</v>
      </c>
      <c r="CM886">
        <v>0</v>
      </c>
      <c r="CN886">
        <v>98.456000000000003</v>
      </c>
      <c r="CO886">
        <v>3.36</v>
      </c>
      <c r="CP886">
        <v>2000</v>
      </c>
      <c r="CQ886" t="s">
        <v>17312</v>
      </c>
      <c r="CR886" t="s">
        <v>17313</v>
      </c>
      <c r="CS886" t="s">
        <v>54678</v>
      </c>
      <c r="CT886" t="s">
        <v>54679</v>
      </c>
      <c r="CU886" t="s">
        <v>16884</v>
      </c>
      <c r="CV886" t="s">
        <v>54680</v>
      </c>
      <c r="DU886">
        <v>1</v>
      </c>
      <c r="DV886">
        <v>0</v>
      </c>
      <c r="DW886">
        <v>0</v>
      </c>
      <c r="DY886">
        <v>1</v>
      </c>
      <c r="DZ886">
        <v>0</v>
      </c>
      <c r="EC886" t="s">
        <v>21320</v>
      </c>
      <c r="ED886">
        <v>1</v>
      </c>
      <c r="EE886" cm="1">
        <f t="array" ref="EE886">SUM(COUNTIFS(Table_Pending_Today[job_type_code],{"WB","WQ","Z5","Z7","U8","QU","7W","2V","2W","2X"},Table_Pending_Today[Order_Number],Table_Pending_Today[[#This Row],[Order_Number]]))</f>
        <v>0</v>
      </c>
      <c r="EF886">
        <f>COUNTIFS(Table_Pending_Today[Order_Number],Table_Pending_Today[[#This Row],[Order_Number]],Table_Pending_Today[tech_contractor],"INHOUSE")</f>
        <v>0</v>
      </c>
      <c r="EG886">
        <f>COUNTIFS(Table_Pending_Today[Order_Number],Table_Pending_Today[[#This Row],[Order_Number]],Table_Pending_Today[tech_contractor],"CONTRACTOR")</f>
        <v>0</v>
      </c>
      <c r="EH886" cm="1">
        <f t="array" ref="EH886">SUM(COUNTIFS(Table_Pending_Today[job_type_code],{"XV","XQ","XT","XU"},Table_Pending_Today[Order_Number],Table_Pending_Today[[#This Row],[Order_Number]]))</f>
        <v>0</v>
      </c>
      <c r="EI886" cm="1">
        <f t="array" ref="EI886">SUM(COUNTIFS(Table_Pending_Today[job_type_code],{"XV","XQ","XT","XU"},Table_Pending_Today[Order_Number],Table_Pending_Today[[#This Row],[Order_Number]],Table_Pending_Today[In-House],1))</f>
        <v>0</v>
      </c>
      <c r="EJ886" cm="1">
        <f t="array" ref="EJ886">SUM(COUNTIFS(Table_Pending_Today[job_type_code],{"XV","XQ","XT","XU"},Table_Pending_Today[Order_Number],Table_Pending_Today[[#This Row],[Order_Number]],Table_Pending_Today[Contractor],1))</f>
        <v>0</v>
      </c>
      <c r="EK886" cm="1">
        <f t="array" ref="EK886">SUM(COUNTIFS(Table_Pending_Today[job_type_code],{"WB","WQ","Z5","Z7","U8","QU","7W","2V","2W","2X"},Table_Pending_Today[Order_Number],Table_Pending_Today[[#This Row],[Order_Number]]))</f>
        <v>0</v>
      </c>
      <c r="EL886" cm="1">
        <f t="array" ref="EL886">SUM(COUNTIFS(Table_Pending_Today[job_type_code],{"WB","WQ","Z5","Z7","U8","QU","7W","2V","2W","2X"},Table_Pending_Today[In-House],1,Table_Pending_Today[Order_Number],Table_Pending_Today[[#This Row],[Order_Number]]))</f>
        <v>0</v>
      </c>
      <c r="EM886" cm="1">
        <f t="array" ref="EM886">SUM(COUNTIFS(Table_Pending_Today[job_type_code],{"WB","WQ","Z5","Z7","U8","QU","7W","2V","2W","2X"},Table_Pending_Today[Contractor],1,Table_Pending_Today[Order_Number],Table_Pending_Today[[#This Row],[Order_Number]]))</f>
        <v>0</v>
      </c>
      <c r="EN886" cm="1">
        <f t="array" ref="EN886">IF(SUM(COUNTIFS(Table_Pending_Today[Order_Type_Desc],{"Install","Service Order","Restart"},Table_Pending_Today[Order_Number],Table_Pending_Today[[#This Row],[Order_Number]]))&gt;0,1,0)</f>
        <v>0</v>
      </c>
      <c r="EO886" cm="1">
        <f t="array" ref="EO886">IF(SUM(COUNTIFS(Table_Pending_Today[Order_Type_Desc],{"Install","Service Order","Restart"},Table_Pending_Today[In-House],1,Table_Pending_Today[Order_Number],Table_Pending_Today[[#This Row],[Order_Number]]))&gt;0,1,0)</f>
        <v>0</v>
      </c>
      <c r="EP886" cm="1">
        <f t="array" ref="EP886">IF(SUM(COUNTIFS(Table_Pending_Today[Order_Type_Desc],{"Install","Service Order","Restart"},Table_Pending_Today[Contractor],1,Table_Pending_Today[Order_Number],Table_Pending_Today[[#This Row],[Order_Number]]))&gt;0,1,0)</f>
        <v>0</v>
      </c>
      <c r="EQ886">
        <f>IF(SUM(COUNTIFS(Table_Pending_Today[Order_Type_Desc],"Special Request",Table_Pending_Today[Bury_Drop],0,Table_Pending_Today[In-House],1,Table_Pending_Today[Order_Number],Table_Pending_Today[[#This Row],[Order_Number]]))&gt;0,1,0)</f>
        <v>0</v>
      </c>
      <c r="ER886">
        <f>SUM(COUNTIFS(Table_Pending_Today[Order_Type_Desc],"Special Request",Table_Pending_Today[Bury_Drop],0,Table_Pending_Today[Contractor],1,Table_Pending_Today[Order_Number],Table_Pending_Today[[#This Row],[Order_Number]]))</f>
        <v>0</v>
      </c>
    </row>
    <row r="887" spans="1:148" x14ac:dyDescent="0.25">
      <c r="A887" t="s">
        <v>22433</v>
      </c>
      <c r="B887" t="s">
        <v>68448</v>
      </c>
      <c r="C887" t="s">
        <v>16787</v>
      </c>
      <c r="D887" t="s">
        <v>53028</v>
      </c>
      <c r="E887" t="s">
        <v>53029</v>
      </c>
      <c r="F887" t="s">
        <v>53030</v>
      </c>
      <c r="G887">
        <v>368891</v>
      </c>
      <c r="H887" t="s">
        <v>16820</v>
      </c>
      <c r="I887" t="s">
        <v>17685</v>
      </c>
      <c r="J887" t="s">
        <v>16791</v>
      </c>
      <c r="K887" t="s">
        <v>73</v>
      </c>
      <c r="L887">
        <v>7</v>
      </c>
      <c r="M887" t="s">
        <v>53031</v>
      </c>
      <c r="N887" t="s">
        <v>53032</v>
      </c>
      <c r="O887" t="s">
        <v>18016</v>
      </c>
      <c r="P887" t="s">
        <v>16906</v>
      </c>
      <c r="Q887" t="s">
        <v>17931</v>
      </c>
      <c r="R887" t="s">
        <v>17675</v>
      </c>
      <c r="T887" t="s">
        <v>147</v>
      </c>
      <c r="U887" t="s">
        <v>16728</v>
      </c>
      <c r="V887" t="s">
        <v>53033</v>
      </c>
      <c r="W887" t="s">
        <v>16660</v>
      </c>
      <c r="X887" t="s">
        <v>17061</v>
      </c>
      <c r="Y887" t="s">
        <v>84</v>
      </c>
      <c r="Z887" t="s">
        <v>85</v>
      </c>
      <c r="AA887" t="s">
        <v>174</v>
      </c>
      <c r="AB887" t="s">
        <v>175</v>
      </c>
      <c r="AC887" t="s">
        <v>180</v>
      </c>
      <c r="AD887" t="s">
        <v>53027</v>
      </c>
      <c r="AE887" t="s">
        <v>18865</v>
      </c>
      <c r="AF887" t="s">
        <v>51280</v>
      </c>
      <c r="AG887" t="s">
        <v>22433</v>
      </c>
      <c r="AH887" t="s">
        <v>16921</v>
      </c>
      <c r="AI887" t="s">
        <v>22433</v>
      </c>
      <c r="AJ887">
        <v>0</v>
      </c>
      <c r="AL887" t="s">
        <v>53902</v>
      </c>
      <c r="AM887" t="s">
        <v>87</v>
      </c>
      <c r="AO887">
        <v>24</v>
      </c>
      <c r="AP887" t="s">
        <v>17686</v>
      </c>
      <c r="AQ887" t="s">
        <v>118</v>
      </c>
      <c r="AR887" t="s">
        <v>16792</v>
      </c>
      <c r="AT887">
        <v>0</v>
      </c>
      <c r="AU887">
        <v>0</v>
      </c>
      <c r="AV887" t="s">
        <v>17105</v>
      </c>
      <c r="BI887" t="s">
        <v>81</v>
      </c>
      <c r="BJ887" t="s">
        <v>119</v>
      </c>
      <c r="BK887" t="s">
        <v>81</v>
      </c>
      <c r="BL887" t="s">
        <v>21785</v>
      </c>
      <c r="BM887" t="s">
        <v>53034</v>
      </c>
      <c r="BN887" t="s">
        <v>53035</v>
      </c>
      <c r="BO887" t="s">
        <v>53036</v>
      </c>
      <c r="BQ887" t="s">
        <v>53036</v>
      </c>
      <c r="BR887" t="s">
        <v>235</v>
      </c>
      <c r="BS887" t="s">
        <v>84</v>
      </c>
      <c r="BT887" t="s">
        <v>53903</v>
      </c>
      <c r="BU887" t="s">
        <v>53904</v>
      </c>
      <c r="BV887" t="s">
        <v>53027</v>
      </c>
      <c r="BW887">
        <v>0</v>
      </c>
      <c r="BX887">
        <v>0</v>
      </c>
      <c r="BY887" t="s">
        <v>16821</v>
      </c>
      <c r="CE887" t="s">
        <v>18030</v>
      </c>
      <c r="CF887" t="s">
        <v>18254</v>
      </c>
      <c r="CG887" t="s">
        <v>18255</v>
      </c>
      <c r="CH887" t="s">
        <v>18256</v>
      </c>
      <c r="CI887" t="s">
        <v>18034</v>
      </c>
      <c r="CJ887" t="s">
        <v>18035</v>
      </c>
      <c r="CK887" t="s">
        <v>18029</v>
      </c>
      <c r="CL887" t="s">
        <v>118</v>
      </c>
      <c r="CM887">
        <v>0</v>
      </c>
      <c r="CN887">
        <v>98.679299999999998</v>
      </c>
      <c r="CO887">
        <v>2.98</v>
      </c>
      <c r="CP887">
        <v>2375</v>
      </c>
      <c r="CQ887" t="s">
        <v>17315</v>
      </c>
      <c r="CR887" t="s">
        <v>48256</v>
      </c>
      <c r="CS887" t="s">
        <v>17314</v>
      </c>
      <c r="CT887" t="s">
        <v>17733</v>
      </c>
      <c r="CU887" t="s">
        <v>16885</v>
      </c>
      <c r="DS887">
        <v>0</v>
      </c>
      <c r="DU887">
        <v>1</v>
      </c>
      <c r="DV887">
        <v>0</v>
      </c>
      <c r="DW887">
        <v>0</v>
      </c>
      <c r="DY887">
        <v>0</v>
      </c>
      <c r="DZ887">
        <v>0</v>
      </c>
      <c r="EC887" t="s">
        <v>21320</v>
      </c>
      <c r="ED887">
        <v>7</v>
      </c>
      <c r="EE887" cm="1">
        <f t="array" ref="EE887">SUM(COUNTIFS(Table_Pending_Today[job_type_code],{"WB","WQ","Z5","Z7","U8","QU","7W","2V","2W","2X"},Table_Pending_Today[Order_Number],Table_Pending_Today[[#This Row],[Order_Number]]))</f>
        <v>0</v>
      </c>
      <c r="EF887">
        <f>COUNTIFS(Table_Pending_Today[Order_Number],Table_Pending_Today[[#This Row],[Order_Number]],Table_Pending_Today[tech_contractor],"INHOUSE")</f>
        <v>1</v>
      </c>
      <c r="EG887">
        <f>COUNTIFS(Table_Pending_Today[Order_Number],Table_Pending_Today[[#This Row],[Order_Number]],Table_Pending_Today[tech_contractor],"CONTRACTOR")</f>
        <v>0</v>
      </c>
      <c r="EH887" cm="1">
        <f t="array" ref="EH887">SUM(COUNTIFS(Table_Pending_Today[job_type_code],{"XV","XQ","XT","XU"},Table_Pending_Today[Order_Number],Table_Pending_Today[[#This Row],[Order_Number]]))</f>
        <v>0</v>
      </c>
      <c r="EI887" cm="1">
        <f t="array" ref="EI887">SUM(COUNTIFS(Table_Pending_Today[job_type_code],{"XV","XQ","XT","XU"},Table_Pending_Today[Order_Number],Table_Pending_Today[[#This Row],[Order_Number]],Table_Pending_Today[In-House],1))</f>
        <v>0</v>
      </c>
      <c r="EJ887" cm="1">
        <f t="array" ref="EJ887">SUM(COUNTIFS(Table_Pending_Today[job_type_code],{"XV","XQ","XT","XU"},Table_Pending_Today[Order_Number],Table_Pending_Today[[#This Row],[Order_Number]],Table_Pending_Today[Contractor],1))</f>
        <v>0</v>
      </c>
      <c r="EK887" cm="1">
        <f t="array" ref="EK887">SUM(COUNTIFS(Table_Pending_Today[job_type_code],{"WB","WQ","Z5","Z7","U8","QU","7W","2V","2W","2X"},Table_Pending_Today[Order_Number],Table_Pending_Today[[#This Row],[Order_Number]]))</f>
        <v>0</v>
      </c>
      <c r="EL887" cm="1">
        <f t="array" ref="EL887">SUM(COUNTIFS(Table_Pending_Today[job_type_code],{"WB","WQ","Z5","Z7","U8","QU","7W","2V","2W","2X"},Table_Pending_Today[In-House],1,Table_Pending_Today[Order_Number],Table_Pending_Today[[#This Row],[Order_Number]]))</f>
        <v>0</v>
      </c>
      <c r="EM887" cm="1">
        <f t="array" ref="EM887">SUM(COUNTIFS(Table_Pending_Today[job_type_code],{"WB","WQ","Z5","Z7","U8","QU","7W","2V","2W","2X"},Table_Pending_Today[Contractor],1,Table_Pending_Today[Order_Number],Table_Pending_Today[[#This Row],[Order_Number]]))</f>
        <v>0</v>
      </c>
      <c r="EN887" cm="1">
        <f t="array" ref="EN887">IF(SUM(COUNTIFS(Table_Pending_Today[Order_Type_Desc],{"Install","Service Order","Restart"},Table_Pending_Today[Order_Number],Table_Pending_Today[[#This Row],[Order_Number]]))&gt;0,1,0)</f>
        <v>1</v>
      </c>
      <c r="EO887" cm="1">
        <f t="array" ref="EO887">IF(SUM(COUNTIFS(Table_Pending_Today[Order_Type_Desc],{"Install","Service Order","Restart"},Table_Pending_Today[In-House],1,Table_Pending_Today[Order_Number],Table_Pending_Today[[#This Row],[Order_Number]]))&gt;0,1,0)</f>
        <v>1</v>
      </c>
      <c r="EP887" cm="1">
        <f t="array" ref="EP887">IF(SUM(COUNTIFS(Table_Pending_Today[Order_Type_Desc],{"Install","Service Order","Restart"},Table_Pending_Today[Contractor],1,Table_Pending_Today[Order_Number],Table_Pending_Today[[#This Row],[Order_Number]]))&gt;0,1,0)</f>
        <v>0</v>
      </c>
      <c r="EQ887">
        <f>IF(SUM(COUNTIFS(Table_Pending_Today[Order_Type_Desc],"Special Request",Table_Pending_Today[Bury_Drop],0,Table_Pending_Today[In-House],1,Table_Pending_Today[Order_Number],Table_Pending_Today[[#This Row],[Order_Number]]))&gt;0,1,0)</f>
        <v>0</v>
      </c>
      <c r="ER887">
        <f>SUM(COUNTIFS(Table_Pending_Today[Order_Type_Desc],"Special Request",Table_Pending_Today[Bury_Drop],0,Table_Pending_Today[Contractor],1,Table_Pending_Today[Order_Number],Table_Pending_Today[[#This Row],[Order_Number]]))</f>
        <v>0</v>
      </c>
    </row>
    <row r="888" spans="1:148" x14ac:dyDescent="0.25">
      <c r="A888" t="s">
        <v>22433</v>
      </c>
      <c r="B888" t="s">
        <v>68448</v>
      </c>
      <c r="C888" t="s">
        <v>16787</v>
      </c>
      <c r="D888" t="s">
        <v>53037</v>
      </c>
      <c r="E888" t="s">
        <v>53038</v>
      </c>
      <c r="F888" t="s">
        <v>53039</v>
      </c>
      <c r="G888">
        <v>368899</v>
      </c>
      <c r="H888" t="s">
        <v>16820</v>
      </c>
      <c r="I888" t="s">
        <v>16948</v>
      </c>
      <c r="J888" t="s">
        <v>16791</v>
      </c>
      <c r="K888" t="s">
        <v>73</v>
      </c>
      <c r="L888">
        <v>7</v>
      </c>
      <c r="M888" t="s">
        <v>53040</v>
      </c>
      <c r="N888" t="s">
        <v>53041</v>
      </c>
      <c r="P888" t="s">
        <v>18917</v>
      </c>
      <c r="Q888" t="s">
        <v>19621</v>
      </c>
      <c r="R888" t="s">
        <v>53042</v>
      </c>
      <c r="T888" t="s">
        <v>147</v>
      </c>
      <c r="U888" t="s">
        <v>16728</v>
      </c>
      <c r="V888" t="s">
        <v>53043</v>
      </c>
      <c r="W888" t="s">
        <v>16660</v>
      </c>
      <c r="X888" t="s">
        <v>17041</v>
      </c>
      <c r="Y888" t="s">
        <v>76</v>
      </c>
      <c r="Z888" t="s">
        <v>77</v>
      </c>
      <c r="AA888" t="s">
        <v>174</v>
      </c>
      <c r="AB888" t="s">
        <v>16813</v>
      </c>
      <c r="AC888" t="s">
        <v>180</v>
      </c>
      <c r="AD888" t="s">
        <v>53044</v>
      </c>
      <c r="AE888" t="s">
        <v>18865</v>
      </c>
      <c r="AF888" t="s">
        <v>53045</v>
      </c>
      <c r="AG888" t="s">
        <v>22433</v>
      </c>
      <c r="AH888" t="s">
        <v>16937</v>
      </c>
      <c r="AI888" t="s">
        <v>22433</v>
      </c>
      <c r="AJ888">
        <v>0</v>
      </c>
      <c r="AK888" t="s">
        <v>98</v>
      </c>
      <c r="AL888" t="s">
        <v>19649</v>
      </c>
      <c r="AM888" t="s">
        <v>3</v>
      </c>
      <c r="AN888" t="s">
        <v>18006</v>
      </c>
      <c r="AO888">
        <v>21</v>
      </c>
      <c r="AP888" t="s">
        <v>16949</v>
      </c>
      <c r="AQ888" t="s">
        <v>99</v>
      </c>
      <c r="AR888" t="s">
        <v>16792</v>
      </c>
      <c r="AT888">
        <v>0</v>
      </c>
      <c r="AU888">
        <v>0</v>
      </c>
      <c r="AV888" t="s">
        <v>17105</v>
      </c>
      <c r="BI888" t="s">
        <v>81</v>
      </c>
      <c r="BJ888" t="s">
        <v>81</v>
      </c>
      <c r="BK888" t="s">
        <v>81</v>
      </c>
      <c r="BL888" t="s">
        <v>17689</v>
      </c>
      <c r="BM888" t="s">
        <v>53046</v>
      </c>
      <c r="BN888" t="s">
        <v>53047</v>
      </c>
      <c r="BO888" t="s">
        <v>100</v>
      </c>
      <c r="BQ888" t="s">
        <v>53048</v>
      </c>
      <c r="BS888" t="s">
        <v>17202</v>
      </c>
      <c r="BT888" t="s">
        <v>19650</v>
      </c>
      <c r="BU888" t="s">
        <v>19651</v>
      </c>
      <c r="BV888" t="s">
        <v>53044</v>
      </c>
      <c r="BW888">
        <v>0</v>
      </c>
      <c r="BX888">
        <v>0</v>
      </c>
      <c r="BY888" t="s">
        <v>16821</v>
      </c>
      <c r="CE888" t="s">
        <v>17564</v>
      </c>
      <c r="CF888" t="s">
        <v>53049</v>
      </c>
      <c r="CG888" t="s">
        <v>53050</v>
      </c>
      <c r="CH888" t="s">
        <v>53051</v>
      </c>
      <c r="CI888" t="s">
        <v>52394</v>
      </c>
      <c r="CJ888" t="s">
        <v>17545</v>
      </c>
      <c r="CK888" t="s">
        <v>17564</v>
      </c>
      <c r="CL888" t="s">
        <v>99</v>
      </c>
      <c r="CM888">
        <v>0</v>
      </c>
      <c r="CN888">
        <v>98.656000000000006</v>
      </c>
      <c r="CO888">
        <v>3.74</v>
      </c>
      <c r="CP888">
        <v>175</v>
      </c>
      <c r="CQ888" t="s">
        <v>17312</v>
      </c>
      <c r="CR888" t="s">
        <v>17313</v>
      </c>
      <c r="CT888" t="s">
        <v>21887</v>
      </c>
      <c r="DS888">
        <v>0</v>
      </c>
      <c r="DU888">
        <v>1</v>
      </c>
      <c r="DV888">
        <v>0</v>
      </c>
      <c r="DW888">
        <v>0</v>
      </c>
      <c r="DY888">
        <v>0</v>
      </c>
      <c r="DZ888">
        <v>0</v>
      </c>
      <c r="EC888" t="s">
        <v>21320</v>
      </c>
      <c r="ED888">
        <v>7</v>
      </c>
      <c r="EE888" cm="1">
        <f t="array" ref="EE888">SUM(COUNTIFS(Table_Pending_Today[job_type_code],{"WB","WQ","Z5","Z7","U8","QU","7W","2V","2W","2X"},Table_Pending_Today[Order_Number],Table_Pending_Today[[#This Row],[Order_Number]]))</f>
        <v>0</v>
      </c>
      <c r="EF888">
        <f>COUNTIFS(Table_Pending_Today[Order_Number],Table_Pending_Today[[#This Row],[Order_Number]],Table_Pending_Today[tech_contractor],"INHOUSE")</f>
        <v>0</v>
      </c>
      <c r="EG888">
        <f>COUNTIFS(Table_Pending_Today[Order_Number],Table_Pending_Today[[#This Row],[Order_Number]],Table_Pending_Today[tech_contractor],"CONTRACTOR")</f>
        <v>1</v>
      </c>
      <c r="EH888" cm="1">
        <f t="array" ref="EH888">SUM(COUNTIFS(Table_Pending_Today[job_type_code],{"XV","XQ","XT","XU"},Table_Pending_Today[Order_Number],Table_Pending_Today[[#This Row],[Order_Number]]))</f>
        <v>0</v>
      </c>
      <c r="EI888" cm="1">
        <f t="array" ref="EI888">SUM(COUNTIFS(Table_Pending_Today[job_type_code],{"XV","XQ","XT","XU"},Table_Pending_Today[Order_Number],Table_Pending_Today[[#This Row],[Order_Number]],Table_Pending_Today[In-House],1))</f>
        <v>0</v>
      </c>
      <c r="EJ888" cm="1">
        <f t="array" ref="EJ888">SUM(COUNTIFS(Table_Pending_Today[job_type_code],{"XV","XQ","XT","XU"},Table_Pending_Today[Order_Number],Table_Pending_Today[[#This Row],[Order_Number]],Table_Pending_Today[Contractor],1))</f>
        <v>0</v>
      </c>
      <c r="EK888" cm="1">
        <f t="array" ref="EK888">SUM(COUNTIFS(Table_Pending_Today[job_type_code],{"WB","WQ","Z5","Z7","U8","QU","7W","2V","2W","2X"},Table_Pending_Today[Order_Number],Table_Pending_Today[[#This Row],[Order_Number]]))</f>
        <v>0</v>
      </c>
      <c r="EL888" cm="1">
        <f t="array" ref="EL888">SUM(COUNTIFS(Table_Pending_Today[job_type_code],{"WB","WQ","Z5","Z7","U8","QU","7W","2V","2W","2X"},Table_Pending_Today[In-House],1,Table_Pending_Today[Order_Number],Table_Pending_Today[[#This Row],[Order_Number]]))</f>
        <v>0</v>
      </c>
      <c r="EM888" cm="1">
        <f t="array" ref="EM888">SUM(COUNTIFS(Table_Pending_Today[job_type_code],{"WB","WQ","Z5","Z7","U8","QU","7W","2V","2W","2X"},Table_Pending_Today[Contractor],1,Table_Pending_Today[Order_Number],Table_Pending_Today[[#This Row],[Order_Number]]))</f>
        <v>0</v>
      </c>
      <c r="EN888" cm="1">
        <f t="array" ref="EN888">IF(SUM(COUNTIFS(Table_Pending_Today[Order_Type_Desc],{"Install","Service Order","Restart"},Table_Pending_Today[Order_Number],Table_Pending_Today[[#This Row],[Order_Number]]))&gt;0,1,0)</f>
        <v>1</v>
      </c>
      <c r="EO888" cm="1">
        <f t="array" ref="EO888">IF(SUM(COUNTIFS(Table_Pending_Today[Order_Type_Desc],{"Install","Service Order","Restart"},Table_Pending_Today[In-House],1,Table_Pending_Today[Order_Number],Table_Pending_Today[[#This Row],[Order_Number]]))&gt;0,1,0)</f>
        <v>0</v>
      </c>
      <c r="EP888" cm="1">
        <f t="array" ref="EP888">IF(SUM(COUNTIFS(Table_Pending_Today[Order_Type_Desc],{"Install","Service Order","Restart"},Table_Pending_Today[Contractor],1,Table_Pending_Today[Order_Number],Table_Pending_Today[[#This Row],[Order_Number]]))&gt;0,1,0)</f>
        <v>1</v>
      </c>
      <c r="EQ888">
        <f>IF(SUM(COUNTIFS(Table_Pending_Today[Order_Type_Desc],"Special Request",Table_Pending_Today[Bury_Drop],0,Table_Pending_Today[In-House],1,Table_Pending_Today[Order_Number],Table_Pending_Today[[#This Row],[Order_Number]]))&gt;0,1,0)</f>
        <v>0</v>
      </c>
      <c r="ER888">
        <f>SUM(COUNTIFS(Table_Pending_Today[Order_Type_Desc],"Special Request",Table_Pending_Today[Bury_Drop],0,Table_Pending_Today[Contractor],1,Table_Pending_Today[Order_Number],Table_Pending_Today[[#This Row],[Order_Number]]))</f>
        <v>0</v>
      </c>
    </row>
    <row r="889" spans="1:148" x14ac:dyDescent="0.25">
      <c r="A889" t="s">
        <v>22433</v>
      </c>
      <c r="B889" t="s">
        <v>68448</v>
      </c>
      <c r="C889" t="s">
        <v>16787</v>
      </c>
      <c r="D889" t="s">
        <v>57903</v>
      </c>
      <c r="E889" t="s">
        <v>57904</v>
      </c>
      <c r="F889" t="s">
        <v>57905</v>
      </c>
      <c r="G889">
        <v>762673</v>
      </c>
      <c r="H889" t="s">
        <v>16844</v>
      </c>
      <c r="I889" t="s">
        <v>18042</v>
      </c>
      <c r="J889" t="s">
        <v>18042</v>
      </c>
      <c r="K889" t="s">
        <v>73</v>
      </c>
      <c r="L889">
        <v>4</v>
      </c>
      <c r="M889" t="s">
        <v>57906</v>
      </c>
      <c r="N889" t="s">
        <v>57907</v>
      </c>
      <c r="P889" t="s">
        <v>17174</v>
      </c>
      <c r="Q889" t="s">
        <v>17553</v>
      </c>
      <c r="R889" t="s">
        <v>57909</v>
      </c>
      <c r="S889" t="s">
        <v>57910</v>
      </c>
      <c r="T889" t="s">
        <v>141</v>
      </c>
      <c r="U889" t="s">
        <v>16727</v>
      </c>
      <c r="V889" t="s">
        <v>70356</v>
      </c>
      <c r="W889" t="s">
        <v>16663</v>
      </c>
      <c r="X889" t="s">
        <v>16654</v>
      </c>
      <c r="Y889" t="s">
        <v>76</v>
      </c>
      <c r="Z889" t="s">
        <v>77</v>
      </c>
      <c r="AA889" t="s">
        <v>179</v>
      </c>
      <c r="AB889" t="s">
        <v>181</v>
      </c>
      <c r="AC889" t="s">
        <v>107</v>
      </c>
      <c r="AD889" t="s">
        <v>52678</v>
      </c>
      <c r="AE889" t="s">
        <v>18608</v>
      </c>
      <c r="AF889" t="s">
        <v>70357</v>
      </c>
      <c r="AG889" t="s">
        <v>22433</v>
      </c>
      <c r="AH889" t="s">
        <v>125</v>
      </c>
      <c r="AI889" t="s">
        <v>68583</v>
      </c>
      <c r="AJ889">
        <v>0</v>
      </c>
      <c r="AK889" t="s">
        <v>16858</v>
      </c>
      <c r="AL889" t="s">
        <v>70340</v>
      </c>
      <c r="AM889" t="s">
        <v>3</v>
      </c>
      <c r="AN889" t="s">
        <v>18020</v>
      </c>
      <c r="AO889">
        <v>14</v>
      </c>
      <c r="AP889" t="s">
        <v>18044</v>
      </c>
      <c r="AQ889" t="s">
        <v>169</v>
      </c>
      <c r="AR889" t="s">
        <v>22287</v>
      </c>
      <c r="AT889">
        <v>0</v>
      </c>
      <c r="AU889">
        <v>0</v>
      </c>
      <c r="AV889" t="s">
        <v>17112</v>
      </c>
      <c r="BI889" t="s">
        <v>81</v>
      </c>
      <c r="BJ889" t="s">
        <v>81</v>
      </c>
      <c r="BK889" t="s">
        <v>81</v>
      </c>
      <c r="BM889" t="s">
        <v>70359</v>
      </c>
      <c r="BN889" t="s">
        <v>70360</v>
      </c>
      <c r="BQ889" t="s">
        <v>70361</v>
      </c>
      <c r="BS889" t="s">
        <v>17202</v>
      </c>
      <c r="BT889" t="s">
        <v>19821</v>
      </c>
      <c r="BU889" t="s">
        <v>70341</v>
      </c>
      <c r="BV889" t="s">
        <v>52678</v>
      </c>
      <c r="BW889">
        <v>0</v>
      </c>
      <c r="BX889">
        <v>0</v>
      </c>
      <c r="CA889" t="s">
        <v>17188</v>
      </c>
      <c r="CB889" t="s">
        <v>17146</v>
      </c>
      <c r="CE889" t="s">
        <v>16880</v>
      </c>
      <c r="CF889" t="s">
        <v>16881</v>
      </c>
      <c r="CG889" t="s">
        <v>16882</v>
      </c>
      <c r="CK889" t="s">
        <v>17176</v>
      </c>
      <c r="CL889" t="s">
        <v>169</v>
      </c>
      <c r="CM889">
        <v>0</v>
      </c>
      <c r="CN889">
        <v>76.896000000000001</v>
      </c>
      <c r="CO889">
        <v>1853.18</v>
      </c>
      <c r="CP889">
        <v>1725</v>
      </c>
      <c r="CQ889" t="s">
        <v>17315</v>
      </c>
      <c r="CR889" t="s">
        <v>70358</v>
      </c>
      <c r="CS889" t="s">
        <v>18301</v>
      </c>
      <c r="CT889" t="s">
        <v>18302</v>
      </c>
      <c r="CU889" t="s">
        <v>17176</v>
      </c>
      <c r="CV889" t="s">
        <v>18303</v>
      </c>
      <c r="DS889">
        <v>0</v>
      </c>
      <c r="DU889">
        <v>1</v>
      </c>
      <c r="DV889">
        <v>0</v>
      </c>
      <c r="DW889">
        <v>0</v>
      </c>
      <c r="DX889">
        <v>2</v>
      </c>
      <c r="DY889">
        <v>0</v>
      </c>
      <c r="DZ889">
        <v>0</v>
      </c>
      <c r="EC889" t="s">
        <v>21383</v>
      </c>
      <c r="ED889">
        <v>4</v>
      </c>
      <c r="EE889" cm="1">
        <f t="array" ref="EE889">SUM(COUNTIFS(Table_Pending_Today[job_type_code],{"WB","WQ","Z5","Z7","U8","QU","7W","2V","2W","2X"},Table_Pending_Today[Order_Number],Table_Pending_Today[[#This Row],[Order_Number]]))</f>
        <v>1</v>
      </c>
      <c r="EF889">
        <f>COUNTIFS(Table_Pending_Today[Order_Number],Table_Pending_Today[[#This Row],[Order_Number]],Table_Pending_Today[tech_contractor],"INHOUSE")</f>
        <v>0</v>
      </c>
      <c r="EG889">
        <f>COUNTIFS(Table_Pending_Today[Order_Number],Table_Pending_Today[[#This Row],[Order_Number]],Table_Pending_Today[tech_contractor],"CONTRACTOR")</f>
        <v>1</v>
      </c>
      <c r="EH889" cm="1">
        <f t="array" ref="EH889">SUM(COUNTIFS(Table_Pending_Today[job_type_code],{"XV","XQ","XT","XU"},Table_Pending_Today[Order_Number],Table_Pending_Today[[#This Row],[Order_Number]]))</f>
        <v>0</v>
      </c>
      <c r="EI889" cm="1">
        <f t="array" ref="EI889">SUM(COUNTIFS(Table_Pending_Today[job_type_code],{"XV","XQ","XT","XU"},Table_Pending_Today[Order_Number],Table_Pending_Today[[#This Row],[Order_Number]],Table_Pending_Today[In-House],1))</f>
        <v>0</v>
      </c>
      <c r="EJ889" cm="1">
        <f t="array" ref="EJ889">SUM(COUNTIFS(Table_Pending_Today[job_type_code],{"XV","XQ","XT","XU"},Table_Pending_Today[Order_Number],Table_Pending_Today[[#This Row],[Order_Number]],Table_Pending_Today[Contractor],1))</f>
        <v>0</v>
      </c>
      <c r="EK889" cm="1">
        <f t="array" ref="EK889">SUM(COUNTIFS(Table_Pending_Today[job_type_code],{"WB","WQ","Z5","Z7","U8","QU","7W","2V","2W","2X"},Table_Pending_Today[Order_Number],Table_Pending_Today[[#This Row],[Order_Number]]))</f>
        <v>1</v>
      </c>
      <c r="EL889" cm="1">
        <f t="array" ref="EL889">SUM(COUNTIFS(Table_Pending_Today[job_type_code],{"WB","WQ","Z5","Z7","U8","QU","7W","2V","2W","2X"},Table_Pending_Today[In-House],1,Table_Pending_Today[Order_Number],Table_Pending_Today[[#This Row],[Order_Number]]))</f>
        <v>0</v>
      </c>
      <c r="EM889" cm="1">
        <f t="array" ref="EM889">SUM(COUNTIFS(Table_Pending_Today[job_type_code],{"WB","WQ","Z5","Z7","U8","QU","7W","2V","2W","2X"},Table_Pending_Today[Contractor],1,Table_Pending_Today[Order_Number],Table_Pending_Today[[#This Row],[Order_Number]]))</f>
        <v>1</v>
      </c>
      <c r="EN889" cm="1">
        <f t="array" ref="EN889">IF(SUM(COUNTIFS(Table_Pending_Today[Order_Type_Desc],{"Install","Service Order","Restart"},Table_Pending_Today[Order_Number],Table_Pending_Today[[#This Row],[Order_Number]]))&gt;0,1,0)</f>
        <v>0</v>
      </c>
      <c r="EO889" cm="1">
        <f t="array" ref="EO889">IF(SUM(COUNTIFS(Table_Pending_Today[Order_Type_Desc],{"Install","Service Order","Restart"},Table_Pending_Today[In-House],1,Table_Pending_Today[Order_Number],Table_Pending_Today[[#This Row],[Order_Number]]))&gt;0,1,0)</f>
        <v>0</v>
      </c>
      <c r="EP889" cm="1">
        <f t="array" ref="EP889">IF(SUM(COUNTIFS(Table_Pending_Today[Order_Type_Desc],{"Install","Service Order","Restart"},Table_Pending_Today[Contractor],1,Table_Pending_Today[Order_Number],Table_Pending_Today[[#This Row],[Order_Number]]))&gt;0,1,0)</f>
        <v>0</v>
      </c>
      <c r="EQ889">
        <f>IF(SUM(COUNTIFS(Table_Pending_Today[Order_Type_Desc],"Special Request",Table_Pending_Today[Bury_Drop],0,Table_Pending_Today[In-House],1,Table_Pending_Today[Order_Number],Table_Pending_Today[[#This Row],[Order_Number]]))&gt;0,1,0)</f>
        <v>0</v>
      </c>
      <c r="ER889">
        <f>SUM(COUNTIFS(Table_Pending_Today[Order_Type_Desc],"Special Request",Table_Pending_Today[Bury_Drop],0,Table_Pending_Today[Contractor],1,Table_Pending_Today[Order_Number],Table_Pending_Today[[#This Row],[Order_Number]]))</f>
        <v>0</v>
      </c>
    </row>
    <row r="890" spans="1:148" x14ac:dyDescent="0.25">
      <c r="A890" t="s">
        <v>22433</v>
      </c>
      <c r="B890" t="s">
        <v>68448</v>
      </c>
      <c r="C890" t="s">
        <v>16787</v>
      </c>
      <c r="D890" t="s">
        <v>39691</v>
      </c>
      <c r="E890" t="s">
        <v>39692</v>
      </c>
      <c r="F890" t="s">
        <v>39693</v>
      </c>
      <c r="G890">
        <v>464604</v>
      </c>
      <c r="H890" t="s">
        <v>72</v>
      </c>
      <c r="I890" t="s">
        <v>89</v>
      </c>
      <c r="J890" t="s">
        <v>16794</v>
      </c>
      <c r="K890" t="s">
        <v>73</v>
      </c>
      <c r="L890">
        <v>1</v>
      </c>
      <c r="M890" t="s">
        <v>39694</v>
      </c>
      <c r="N890" t="s">
        <v>39695</v>
      </c>
      <c r="P890" t="s">
        <v>157</v>
      </c>
      <c r="Q890" t="s">
        <v>17555</v>
      </c>
      <c r="R890" t="s">
        <v>39697</v>
      </c>
      <c r="T890" t="s">
        <v>155</v>
      </c>
      <c r="U890" t="s">
        <v>16658</v>
      </c>
      <c r="V890" t="s">
        <v>53867</v>
      </c>
      <c r="W890" t="s">
        <v>16675</v>
      </c>
      <c r="X890" t="s">
        <v>16656</v>
      </c>
      <c r="Y890" t="s">
        <v>76</v>
      </c>
      <c r="Z890" t="s">
        <v>96</v>
      </c>
      <c r="AA890" t="s">
        <v>156</v>
      </c>
      <c r="AB890" t="s">
        <v>157</v>
      </c>
      <c r="AC890" t="s">
        <v>17552</v>
      </c>
      <c r="AD890" t="s">
        <v>21951</v>
      </c>
      <c r="AE890" t="s">
        <v>20208</v>
      </c>
      <c r="AF890" t="s">
        <v>53868</v>
      </c>
      <c r="AG890" t="s">
        <v>22433</v>
      </c>
      <c r="AH890" t="s">
        <v>16840</v>
      </c>
      <c r="AI890" t="s">
        <v>22433</v>
      </c>
      <c r="AJ890">
        <v>0</v>
      </c>
      <c r="AL890" t="s">
        <v>79</v>
      </c>
      <c r="AO890">
        <v>18</v>
      </c>
      <c r="AP890" t="s">
        <v>91</v>
      </c>
      <c r="AQ890" t="s">
        <v>80</v>
      </c>
      <c r="AR890" t="s">
        <v>16796</v>
      </c>
      <c r="AT890">
        <v>0</v>
      </c>
      <c r="AU890">
        <v>0</v>
      </c>
      <c r="AV890" t="s">
        <v>17121</v>
      </c>
      <c r="BI890" t="s">
        <v>81</v>
      </c>
      <c r="BJ890" t="s">
        <v>81</v>
      </c>
      <c r="BK890" t="s">
        <v>81</v>
      </c>
      <c r="BM890" t="s">
        <v>53869</v>
      </c>
      <c r="BN890" t="s">
        <v>53870</v>
      </c>
      <c r="BS890" t="s">
        <v>17202</v>
      </c>
      <c r="BV890" t="s">
        <v>21951</v>
      </c>
      <c r="BW890">
        <v>0</v>
      </c>
      <c r="BX890">
        <v>0</v>
      </c>
      <c r="CE890" t="s">
        <v>16880</v>
      </c>
      <c r="CF890" t="s">
        <v>16881</v>
      </c>
      <c r="CG890" t="s">
        <v>16882</v>
      </c>
      <c r="CK890" t="s">
        <v>16885</v>
      </c>
      <c r="CL890" t="s">
        <v>80</v>
      </c>
      <c r="CM890">
        <v>0</v>
      </c>
      <c r="CN890">
        <v>87.712199999999996</v>
      </c>
      <c r="CO890">
        <v>3454.21</v>
      </c>
      <c r="CP890">
        <v>0</v>
      </c>
      <c r="CQ890" t="s">
        <v>17320</v>
      </c>
      <c r="CR890" t="s">
        <v>17313</v>
      </c>
      <c r="CS890" t="s">
        <v>17314</v>
      </c>
      <c r="CT890" t="s">
        <v>17319</v>
      </c>
      <c r="CU890" t="s">
        <v>16885</v>
      </c>
      <c r="DU890">
        <v>1</v>
      </c>
      <c r="DV890">
        <v>0</v>
      </c>
      <c r="DW890">
        <v>0</v>
      </c>
      <c r="DY890">
        <v>0</v>
      </c>
      <c r="DZ890">
        <v>0</v>
      </c>
      <c r="EC890" t="s">
        <v>21342</v>
      </c>
      <c r="ED890">
        <v>1</v>
      </c>
      <c r="EE890" cm="1">
        <f t="array" ref="EE890">SUM(COUNTIFS(Table_Pending_Today[job_type_code],{"WB","WQ","Z5","Z7","U8","QU","7W","2V","2W","2X"},Table_Pending_Today[Order_Number],Table_Pending_Today[[#This Row],[Order_Number]]))</f>
        <v>0</v>
      </c>
      <c r="EF890">
        <f>COUNTIFS(Table_Pending_Today[Order_Number],Table_Pending_Today[[#This Row],[Order_Number]],Table_Pending_Today[tech_contractor],"INHOUSE")</f>
        <v>0</v>
      </c>
      <c r="EG890">
        <f>COUNTIFS(Table_Pending_Today[Order_Number],Table_Pending_Today[[#This Row],[Order_Number]],Table_Pending_Today[tech_contractor],"CONTRACTOR")</f>
        <v>0</v>
      </c>
      <c r="EH890" cm="1">
        <f t="array" ref="EH890">SUM(COUNTIFS(Table_Pending_Today[job_type_code],{"XV","XQ","XT","XU"},Table_Pending_Today[Order_Number],Table_Pending_Today[[#This Row],[Order_Number]]))</f>
        <v>0</v>
      </c>
      <c r="EI890" cm="1">
        <f t="array" ref="EI890">SUM(COUNTIFS(Table_Pending_Today[job_type_code],{"XV","XQ","XT","XU"},Table_Pending_Today[Order_Number],Table_Pending_Today[[#This Row],[Order_Number]],Table_Pending_Today[In-House],1))</f>
        <v>0</v>
      </c>
      <c r="EJ890" cm="1">
        <f t="array" ref="EJ890">SUM(COUNTIFS(Table_Pending_Today[job_type_code],{"XV","XQ","XT","XU"},Table_Pending_Today[Order_Number],Table_Pending_Today[[#This Row],[Order_Number]],Table_Pending_Today[Contractor],1))</f>
        <v>0</v>
      </c>
      <c r="EK890" cm="1">
        <f t="array" ref="EK890">SUM(COUNTIFS(Table_Pending_Today[job_type_code],{"WB","WQ","Z5","Z7","U8","QU","7W","2V","2W","2X"},Table_Pending_Today[Order_Number],Table_Pending_Today[[#This Row],[Order_Number]]))</f>
        <v>0</v>
      </c>
      <c r="EL890" cm="1">
        <f t="array" ref="EL890">SUM(COUNTIFS(Table_Pending_Today[job_type_code],{"WB","WQ","Z5","Z7","U8","QU","7W","2V","2W","2X"},Table_Pending_Today[In-House],1,Table_Pending_Today[Order_Number],Table_Pending_Today[[#This Row],[Order_Number]]))</f>
        <v>0</v>
      </c>
      <c r="EM890" cm="1">
        <f t="array" ref="EM890">SUM(COUNTIFS(Table_Pending_Today[job_type_code],{"WB","WQ","Z5","Z7","U8","QU","7W","2V","2W","2X"},Table_Pending_Today[Contractor],1,Table_Pending_Today[Order_Number],Table_Pending_Today[[#This Row],[Order_Number]]))</f>
        <v>0</v>
      </c>
      <c r="EN890" cm="1">
        <f t="array" ref="EN890">IF(SUM(COUNTIFS(Table_Pending_Today[Order_Type_Desc],{"Install","Service Order","Restart"},Table_Pending_Today[Order_Number],Table_Pending_Today[[#This Row],[Order_Number]]))&gt;0,1,0)</f>
        <v>0</v>
      </c>
      <c r="EO890" cm="1">
        <f t="array" ref="EO890">IF(SUM(COUNTIFS(Table_Pending_Today[Order_Type_Desc],{"Install","Service Order","Restart"},Table_Pending_Today[In-House],1,Table_Pending_Today[Order_Number],Table_Pending_Today[[#This Row],[Order_Number]]))&gt;0,1,0)</f>
        <v>0</v>
      </c>
      <c r="EP890" cm="1">
        <f t="array" ref="EP890">IF(SUM(COUNTIFS(Table_Pending_Today[Order_Type_Desc],{"Install","Service Order","Restart"},Table_Pending_Today[Contractor],1,Table_Pending_Today[Order_Number],Table_Pending_Today[[#This Row],[Order_Number]]))&gt;0,1,0)</f>
        <v>0</v>
      </c>
      <c r="EQ890">
        <f>IF(SUM(COUNTIFS(Table_Pending_Today[Order_Type_Desc],"Special Request",Table_Pending_Today[Bury_Drop],0,Table_Pending_Today[In-House],1,Table_Pending_Today[Order_Number],Table_Pending_Today[[#This Row],[Order_Number]]))&gt;0,1,0)</f>
        <v>0</v>
      </c>
      <c r="ER890">
        <f>SUM(COUNTIFS(Table_Pending_Today[Order_Type_Desc],"Special Request",Table_Pending_Today[Bury_Drop],0,Table_Pending_Today[Contractor],1,Table_Pending_Today[Order_Number],Table_Pending_Today[[#This Row],[Order_Number]]))</f>
        <v>0</v>
      </c>
    </row>
    <row r="891" spans="1:148" x14ac:dyDescent="0.25">
      <c r="A891" t="s">
        <v>22433</v>
      </c>
      <c r="B891" t="s">
        <v>68448</v>
      </c>
      <c r="C891" t="s">
        <v>16787</v>
      </c>
      <c r="D891" t="s">
        <v>21306</v>
      </c>
      <c r="E891" t="s">
        <v>21307</v>
      </c>
      <c r="F891" t="s">
        <v>44934</v>
      </c>
      <c r="G891">
        <v>764838</v>
      </c>
      <c r="H891" t="s">
        <v>16844</v>
      </c>
      <c r="I891" t="s">
        <v>17193</v>
      </c>
      <c r="J891" t="s">
        <v>52856</v>
      </c>
      <c r="K891" t="s">
        <v>73</v>
      </c>
      <c r="L891">
        <v>2</v>
      </c>
      <c r="M891" t="s">
        <v>21308</v>
      </c>
      <c r="N891" t="s">
        <v>21309</v>
      </c>
      <c r="P891" t="s">
        <v>17094</v>
      </c>
      <c r="Q891" t="s">
        <v>18449</v>
      </c>
      <c r="R891" t="s">
        <v>21310</v>
      </c>
      <c r="T891" t="s">
        <v>141</v>
      </c>
      <c r="U891" t="s">
        <v>16727</v>
      </c>
      <c r="V891" t="s">
        <v>52857</v>
      </c>
      <c r="W891" t="s">
        <v>16663</v>
      </c>
      <c r="X891" t="s">
        <v>314</v>
      </c>
      <c r="Y891" t="s">
        <v>76</v>
      </c>
      <c r="Z891" t="s">
        <v>77</v>
      </c>
      <c r="AA891" t="s">
        <v>179</v>
      </c>
      <c r="AB891" t="s">
        <v>16860</v>
      </c>
      <c r="AC891" t="s">
        <v>107</v>
      </c>
      <c r="AD891" t="s">
        <v>52858</v>
      </c>
      <c r="AE891" t="s">
        <v>19945</v>
      </c>
      <c r="AF891" t="s">
        <v>52859</v>
      </c>
      <c r="AG891" t="s">
        <v>22433</v>
      </c>
      <c r="AH891" t="s">
        <v>16919</v>
      </c>
      <c r="AI891" t="s">
        <v>22433</v>
      </c>
      <c r="AJ891">
        <v>0</v>
      </c>
      <c r="AK891" t="s">
        <v>16858</v>
      </c>
      <c r="AL891" t="s">
        <v>52391</v>
      </c>
      <c r="AM891" t="s">
        <v>87</v>
      </c>
      <c r="AO891">
        <v>16</v>
      </c>
      <c r="AP891" t="s">
        <v>17194</v>
      </c>
      <c r="AQ891" t="s">
        <v>16825</v>
      </c>
      <c r="AR891" t="s">
        <v>19484</v>
      </c>
      <c r="AT891">
        <v>0</v>
      </c>
      <c r="AU891">
        <v>0</v>
      </c>
      <c r="AV891" t="s">
        <v>17094</v>
      </c>
      <c r="AW891">
        <v>92815173</v>
      </c>
      <c r="AX891" t="s">
        <v>17550</v>
      </c>
      <c r="AY891" t="s">
        <v>16851</v>
      </c>
      <c r="AZ891" t="s">
        <v>52861</v>
      </c>
      <c r="BA891" t="s">
        <v>52862</v>
      </c>
      <c r="BB891" t="s">
        <v>17340</v>
      </c>
      <c r="BC891" t="s">
        <v>17340</v>
      </c>
      <c r="BI891" t="s">
        <v>81</v>
      </c>
      <c r="BJ891" t="s">
        <v>81</v>
      </c>
      <c r="BK891" t="s">
        <v>81</v>
      </c>
      <c r="BM891" t="s">
        <v>52863</v>
      </c>
      <c r="BN891" t="s">
        <v>52864</v>
      </c>
      <c r="BP891" t="s">
        <v>70362</v>
      </c>
      <c r="BQ891" t="s">
        <v>52865</v>
      </c>
      <c r="BS891" t="s">
        <v>17202</v>
      </c>
      <c r="BT891" t="s">
        <v>52392</v>
      </c>
      <c r="BU891" t="s">
        <v>52393</v>
      </c>
      <c r="BV891" t="s">
        <v>52858</v>
      </c>
      <c r="BW891">
        <v>0</v>
      </c>
      <c r="BX891">
        <v>0</v>
      </c>
      <c r="CE891" t="s">
        <v>16880</v>
      </c>
      <c r="CF891" t="s">
        <v>16881</v>
      </c>
      <c r="CG891" t="s">
        <v>16882</v>
      </c>
      <c r="CK891" t="s">
        <v>17195</v>
      </c>
      <c r="CL891" t="s">
        <v>16825</v>
      </c>
      <c r="CM891">
        <v>0</v>
      </c>
      <c r="CN891">
        <v>95.249799999999993</v>
      </c>
      <c r="CO891">
        <v>409.87</v>
      </c>
      <c r="CP891">
        <v>2825</v>
      </c>
      <c r="CQ891" t="s">
        <v>17315</v>
      </c>
      <c r="CR891" t="s">
        <v>52860</v>
      </c>
      <c r="CS891" t="s">
        <v>17314</v>
      </c>
      <c r="CT891" t="s">
        <v>19385</v>
      </c>
      <c r="CU891" t="s">
        <v>16885</v>
      </c>
      <c r="DS891">
        <v>0</v>
      </c>
      <c r="DU891">
        <v>1</v>
      </c>
      <c r="DV891">
        <v>0</v>
      </c>
      <c r="DW891">
        <v>0</v>
      </c>
      <c r="DX891">
        <v>3</v>
      </c>
      <c r="DY891">
        <v>0</v>
      </c>
      <c r="DZ891">
        <v>0</v>
      </c>
      <c r="EC891" t="s">
        <v>21337</v>
      </c>
      <c r="ED891">
        <v>2</v>
      </c>
      <c r="EE891" cm="1">
        <f t="array" ref="EE891">SUM(COUNTIFS(Table_Pending_Today[job_type_code],{"WB","WQ","Z5","Z7","U8","QU","7W","2V","2W","2X"},Table_Pending_Today[Order_Number],Table_Pending_Today[[#This Row],[Order_Number]]))</f>
        <v>0</v>
      </c>
      <c r="EF891">
        <f>COUNTIFS(Table_Pending_Today[Order_Number],Table_Pending_Today[[#This Row],[Order_Number]],Table_Pending_Today[tech_contractor],"INHOUSE")</f>
        <v>1</v>
      </c>
      <c r="EG891">
        <f>COUNTIFS(Table_Pending_Today[Order_Number],Table_Pending_Today[[#This Row],[Order_Number]],Table_Pending_Today[tech_contractor],"CONTRACTOR")</f>
        <v>0</v>
      </c>
      <c r="EH891" cm="1">
        <f t="array" ref="EH891">SUM(COUNTIFS(Table_Pending_Today[job_type_code],{"XV","XQ","XT","XU"},Table_Pending_Today[Order_Number],Table_Pending_Today[[#This Row],[Order_Number]]))</f>
        <v>0</v>
      </c>
      <c r="EI891" cm="1">
        <f t="array" ref="EI891">SUM(COUNTIFS(Table_Pending_Today[job_type_code],{"XV","XQ","XT","XU"},Table_Pending_Today[Order_Number],Table_Pending_Today[[#This Row],[Order_Number]],Table_Pending_Today[In-House],1))</f>
        <v>0</v>
      </c>
      <c r="EJ891" cm="1">
        <f t="array" ref="EJ891">SUM(COUNTIFS(Table_Pending_Today[job_type_code],{"XV","XQ","XT","XU"},Table_Pending_Today[Order_Number],Table_Pending_Today[[#This Row],[Order_Number]],Table_Pending_Today[Contractor],1))</f>
        <v>0</v>
      </c>
      <c r="EK891" cm="1">
        <f t="array" ref="EK891">SUM(COUNTIFS(Table_Pending_Today[job_type_code],{"WB","WQ","Z5","Z7","U8","QU","7W","2V","2W","2X"},Table_Pending_Today[Order_Number],Table_Pending_Today[[#This Row],[Order_Number]]))</f>
        <v>0</v>
      </c>
      <c r="EL891" cm="1">
        <f t="array" ref="EL891">SUM(COUNTIFS(Table_Pending_Today[job_type_code],{"WB","WQ","Z5","Z7","U8","QU","7W","2V","2W","2X"},Table_Pending_Today[In-House],1,Table_Pending_Today[Order_Number],Table_Pending_Today[[#This Row],[Order_Number]]))</f>
        <v>0</v>
      </c>
      <c r="EM891" cm="1">
        <f t="array" ref="EM891">SUM(COUNTIFS(Table_Pending_Today[job_type_code],{"WB","WQ","Z5","Z7","U8","QU","7W","2V","2W","2X"},Table_Pending_Today[Contractor],1,Table_Pending_Today[Order_Number],Table_Pending_Today[[#This Row],[Order_Number]]))</f>
        <v>0</v>
      </c>
      <c r="EN891" cm="1">
        <f t="array" ref="EN891">IF(SUM(COUNTIFS(Table_Pending_Today[Order_Type_Desc],{"Install","Service Order","Restart"},Table_Pending_Today[Order_Number],Table_Pending_Today[[#This Row],[Order_Number]]))&gt;0,1,0)</f>
        <v>0</v>
      </c>
      <c r="EO891" cm="1">
        <f t="array" ref="EO891">IF(SUM(COUNTIFS(Table_Pending_Today[Order_Type_Desc],{"Install","Service Order","Restart"},Table_Pending_Today[In-House],1,Table_Pending_Today[Order_Number],Table_Pending_Today[[#This Row],[Order_Number]]))&gt;0,1,0)</f>
        <v>0</v>
      </c>
      <c r="EP891" cm="1">
        <f t="array" ref="EP891">IF(SUM(COUNTIFS(Table_Pending_Today[Order_Type_Desc],{"Install","Service Order","Restart"},Table_Pending_Today[Contractor],1,Table_Pending_Today[Order_Number],Table_Pending_Today[[#This Row],[Order_Number]]))&gt;0,1,0)</f>
        <v>0</v>
      </c>
      <c r="EQ891">
        <f>IF(SUM(COUNTIFS(Table_Pending_Today[Order_Type_Desc],"Special Request",Table_Pending_Today[Bury_Drop],0,Table_Pending_Today[In-House],1,Table_Pending_Today[Order_Number],Table_Pending_Today[[#This Row],[Order_Number]]))&gt;0,1,0)</f>
        <v>1</v>
      </c>
      <c r="ER891">
        <f>SUM(COUNTIFS(Table_Pending_Today[Order_Type_Desc],"Special Request",Table_Pending_Today[Bury_Drop],0,Table_Pending_Today[Contractor],1,Table_Pending_Today[Order_Number],Table_Pending_Today[[#This Row],[Order_Number]]))</f>
        <v>0</v>
      </c>
    </row>
    <row r="892" spans="1:148" x14ac:dyDescent="0.25">
      <c r="A892" t="s">
        <v>22433</v>
      </c>
      <c r="B892" t="s">
        <v>68448</v>
      </c>
      <c r="C892" t="s">
        <v>16787</v>
      </c>
      <c r="D892" t="s">
        <v>44485</v>
      </c>
      <c r="E892" t="s">
        <v>44486</v>
      </c>
      <c r="F892" t="s">
        <v>44487</v>
      </c>
      <c r="G892">
        <v>764849</v>
      </c>
      <c r="H892" t="s">
        <v>120</v>
      </c>
      <c r="I892" t="s">
        <v>17965</v>
      </c>
      <c r="J892" t="s">
        <v>16791</v>
      </c>
      <c r="K892" t="s">
        <v>73</v>
      </c>
      <c r="L892">
        <v>2</v>
      </c>
      <c r="M892" t="s">
        <v>44488</v>
      </c>
      <c r="N892" t="s">
        <v>44489</v>
      </c>
      <c r="O892" t="s">
        <v>44490</v>
      </c>
      <c r="P892" t="s">
        <v>18297</v>
      </c>
      <c r="Q892" t="s">
        <v>18298</v>
      </c>
      <c r="R892" t="s">
        <v>17675</v>
      </c>
      <c r="T892" t="s">
        <v>141</v>
      </c>
      <c r="U892" t="s">
        <v>16727</v>
      </c>
      <c r="V892" t="s">
        <v>52403</v>
      </c>
      <c r="W892" t="s">
        <v>16663</v>
      </c>
      <c r="X892" t="s">
        <v>17850</v>
      </c>
      <c r="Y892" t="s">
        <v>84</v>
      </c>
      <c r="Z892" t="s">
        <v>85</v>
      </c>
      <c r="AA892" t="s">
        <v>171</v>
      </c>
      <c r="AB892" t="s">
        <v>184</v>
      </c>
      <c r="AC892" t="s">
        <v>16861</v>
      </c>
      <c r="AD892" t="s">
        <v>52404</v>
      </c>
      <c r="AE892" t="s">
        <v>19945</v>
      </c>
      <c r="AF892" t="s">
        <v>52405</v>
      </c>
      <c r="AG892" t="s">
        <v>22433</v>
      </c>
      <c r="AH892" t="s">
        <v>16937</v>
      </c>
      <c r="AI892" t="s">
        <v>22433</v>
      </c>
      <c r="AJ892">
        <v>0</v>
      </c>
      <c r="AL892" t="s">
        <v>52406</v>
      </c>
      <c r="AM892" t="s">
        <v>87</v>
      </c>
      <c r="AO892">
        <v>10</v>
      </c>
      <c r="AP892" t="s">
        <v>17966</v>
      </c>
      <c r="AQ892" t="s">
        <v>118</v>
      </c>
      <c r="AR892" t="s">
        <v>16792</v>
      </c>
      <c r="AT892">
        <v>0</v>
      </c>
      <c r="AU892">
        <v>0</v>
      </c>
      <c r="AV892" t="s">
        <v>18297</v>
      </c>
      <c r="BI892" t="s">
        <v>81</v>
      </c>
      <c r="BJ892" t="s">
        <v>81</v>
      </c>
      <c r="BK892" t="s">
        <v>81</v>
      </c>
      <c r="BL892" t="s">
        <v>21663</v>
      </c>
      <c r="BM892" t="s">
        <v>52409</v>
      </c>
      <c r="BN892" t="s">
        <v>52410</v>
      </c>
      <c r="BQ892" t="s">
        <v>70363</v>
      </c>
      <c r="BR892" t="s">
        <v>235</v>
      </c>
      <c r="BS892" t="s">
        <v>84</v>
      </c>
      <c r="BT892" t="s">
        <v>18639</v>
      </c>
      <c r="BU892" t="s">
        <v>52407</v>
      </c>
      <c r="BV892" t="s">
        <v>52404</v>
      </c>
      <c r="BW892">
        <v>0</v>
      </c>
      <c r="BX892">
        <v>0</v>
      </c>
      <c r="CE892" t="s">
        <v>18030</v>
      </c>
      <c r="CF892" t="s">
        <v>18031</v>
      </c>
      <c r="CG892" t="s">
        <v>18032</v>
      </c>
      <c r="CH892" t="s">
        <v>18033</v>
      </c>
      <c r="CI892" t="s">
        <v>18034</v>
      </c>
      <c r="CJ892" t="s">
        <v>18035</v>
      </c>
      <c r="CK892" t="s">
        <v>18029</v>
      </c>
      <c r="CL892" t="s">
        <v>118</v>
      </c>
      <c r="CM892">
        <v>0</v>
      </c>
      <c r="CN892">
        <v>99.107200000000006</v>
      </c>
      <c r="CO892">
        <v>1.61</v>
      </c>
      <c r="CP892">
        <v>0</v>
      </c>
      <c r="CQ892" t="s">
        <v>17315</v>
      </c>
      <c r="CR892" t="s">
        <v>52408</v>
      </c>
      <c r="CS892" t="s">
        <v>17314</v>
      </c>
      <c r="CT892" t="s">
        <v>19385</v>
      </c>
      <c r="CU892" t="s">
        <v>16885</v>
      </c>
      <c r="DS892">
        <v>0</v>
      </c>
      <c r="DU892">
        <v>1</v>
      </c>
      <c r="DV892">
        <v>0</v>
      </c>
      <c r="DW892">
        <v>0</v>
      </c>
      <c r="DY892">
        <v>0</v>
      </c>
      <c r="DZ892">
        <v>0</v>
      </c>
      <c r="EC892" t="s">
        <v>21320</v>
      </c>
      <c r="ED892">
        <v>2</v>
      </c>
      <c r="EE892" cm="1">
        <f t="array" ref="EE892">SUM(COUNTIFS(Table_Pending_Today[job_type_code],{"WB","WQ","Z5","Z7","U8","QU","7W","2V","2W","2X"},Table_Pending_Today[Order_Number],Table_Pending_Today[[#This Row],[Order_Number]]))</f>
        <v>0</v>
      </c>
      <c r="EF892">
        <f>COUNTIFS(Table_Pending_Today[Order_Number],Table_Pending_Today[[#This Row],[Order_Number]],Table_Pending_Today[tech_contractor],"INHOUSE")</f>
        <v>1</v>
      </c>
      <c r="EG892">
        <f>COUNTIFS(Table_Pending_Today[Order_Number],Table_Pending_Today[[#This Row],[Order_Number]],Table_Pending_Today[tech_contractor],"CONTRACTOR")</f>
        <v>0</v>
      </c>
      <c r="EH892" cm="1">
        <f t="array" ref="EH892">SUM(COUNTIFS(Table_Pending_Today[job_type_code],{"XV","XQ","XT","XU"},Table_Pending_Today[Order_Number],Table_Pending_Today[[#This Row],[Order_Number]]))</f>
        <v>0</v>
      </c>
      <c r="EI892" cm="1">
        <f t="array" ref="EI892">SUM(COUNTIFS(Table_Pending_Today[job_type_code],{"XV","XQ","XT","XU"},Table_Pending_Today[Order_Number],Table_Pending_Today[[#This Row],[Order_Number]],Table_Pending_Today[In-House],1))</f>
        <v>0</v>
      </c>
      <c r="EJ892" cm="1">
        <f t="array" ref="EJ892">SUM(COUNTIFS(Table_Pending_Today[job_type_code],{"XV","XQ","XT","XU"},Table_Pending_Today[Order_Number],Table_Pending_Today[[#This Row],[Order_Number]],Table_Pending_Today[Contractor],1))</f>
        <v>0</v>
      </c>
      <c r="EK892" cm="1">
        <f t="array" ref="EK892">SUM(COUNTIFS(Table_Pending_Today[job_type_code],{"WB","WQ","Z5","Z7","U8","QU","7W","2V","2W","2X"},Table_Pending_Today[Order_Number],Table_Pending_Today[[#This Row],[Order_Number]]))</f>
        <v>0</v>
      </c>
      <c r="EL892" cm="1">
        <f t="array" ref="EL892">SUM(COUNTIFS(Table_Pending_Today[job_type_code],{"WB","WQ","Z5","Z7","U8","QU","7W","2V","2W","2X"},Table_Pending_Today[In-House],1,Table_Pending_Today[Order_Number],Table_Pending_Today[[#This Row],[Order_Number]]))</f>
        <v>0</v>
      </c>
      <c r="EM892" cm="1">
        <f t="array" ref="EM892">SUM(COUNTIFS(Table_Pending_Today[job_type_code],{"WB","WQ","Z5","Z7","U8","QU","7W","2V","2W","2X"},Table_Pending_Today[Contractor],1,Table_Pending_Today[Order_Number],Table_Pending_Today[[#This Row],[Order_Number]]))</f>
        <v>0</v>
      </c>
      <c r="EN892" cm="1">
        <f t="array" ref="EN892">IF(SUM(COUNTIFS(Table_Pending_Today[Order_Type_Desc],{"Install","Service Order","Restart"},Table_Pending_Today[Order_Number],Table_Pending_Today[[#This Row],[Order_Number]]))&gt;0,1,0)</f>
        <v>1</v>
      </c>
      <c r="EO892" cm="1">
        <f t="array" ref="EO892">IF(SUM(COUNTIFS(Table_Pending_Today[Order_Type_Desc],{"Install","Service Order","Restart"},Table_Pending_Today[In-House],1,Table_Pending_Today[Order_Number],Table_Pending_Today[[#This Row],[Order_Number]]))&gt;0,1,0)</f>
        <v>1</v>
      </c>
      <c r="EP892" cm="1">
        <f t="array" ref="EP892">IF(SUM(COUNTIFS(Table_Pending_Today[Order_Type_Desc],{"Install","Service Order","Restart"},Table_Pending_Today[Contractor],1,Table_Pending_Today[Order_Number],Table_Pending_Today[[#This Row],[Order_Number]]))&gt;0,1,0)</f>
        <v>0</v>
      </c>
      <c r="EQ892">
        <f>IF(SUM(COUNTIFS(Table_Pending_Today[Order_Type_Desc],"Special Request",Table_Pending_Today[Bury_Drop],0,Table_Pending_Today[In-House],1,Table_Pending_Today[Order_Number],Table_Pending_Today[[#This Row],[Order_Number]]))&gt;0,1,0)</f>
        <v>0</v>
      </c>
      <c r="ER892">
        <f>SUM(COUNTIFS(Table_Pending_Today[Order_Type_Desc],"Special Request",Table_Pending_Today[Bury_Drop],0,Table_Pending_Today[Contractor],1,Table_Pending_Today[Order_Number],Table_Pending_Today[[#This Row],[Order_Number]]))</f>
        <v>0</v>
      </c>
    </row>
    <row r="893" spans="1:148" x14ac:dyDescent="0.25">
      <c r="A893" t="s">
        <v>22433</v>
      </c>
      <c r="B893" t="s">
        <v>68448</v>
      </c>
      <c r="C893" t="s">
        <v>16787</v>
      </c>
      <c r="D893" t="s">
        <v>47385</v>
      </c>
      <c r="E893" t="s">
        <v>47386</v>
      </c>
      <c r="F893" t="s">
        <v>47387</v>
      </c>
      <c r="G893">
        <v>765352</v>
      </c>
      <c r="H893" t="s">
        <v>16844</v>
      </c>
      <c r="I893" t="s">
        <v>17193</v>
      </c>
      <c r="J893" t="s">
        <v>21984</v>
      </c>
      <c r="K893" t="s">
        <v>73</v>
      </c>
      <c r="L893">
        <v>1</v>
      </c>
      <c r="M893" t="s">
        <v>47388</v>
      </c>
      <c r="N893" t="s">
        <v>47389</v>
      </c>
      <c r="P893" t="s">
        <v>17237</v>
      </c>
      <c r="Q893" t="s">
        <v>17239</v>
      </c>
      <c r="R893" t="s">
        <v>47391</v>
      </c>
      <c r="S893" t="s">
        <v>47392</v>
      </c>
      <c r="T893" t="s">
        <v>141</v>
      </c>
      <c r="U893" t="s">
        <v>16727</v>
      </c>
      <c r="V893" t="s">
        <v>52833</v>
      </c>
      <c r="W893" t="s">
        <v>16663</v>
      </c>
      <c r="X893" t="s">
        <v>16662</v>
      </c>
      <c r="Y893" t="s">
        <v>76</v>
      </c>
      <c r="Z893" t="s">
        <v>77</v>
      </c>
      <c r="AA893" t="s">
        <v>179</v>
      </c>
      <c r="AB893" t="s">
        <v>16860</v>
      </c>
      <c r="AC893" t="s">
        <v>107</v>
      </c>
      <c r="AD893" t="s">
        <v>52478</v>
      </c>
      <c r="AE893" t="s">
        <v>20208</v>
      </c>
      <c r="AF893" t="s">
        <v>52834</v>
      </c>
      <c r="AG893" t="s">
        <v>22433</v>
      </c>
      <c r="AH893" t="s">
        <v>16779</v>
      </c>
      <c r="AI893" t="s">
        <v>22433</v>
      </c>
      <c r="AJ893">
        <v>0</v>
      </c>
      <c r="AL893" t="s">
        <v>79</v>
      </c>
      <c r="AO893">
        <v>16</v>
      </c>
      <c r="AP893" t="s">
        <v>17194</v>
      </c>
      <c r="AQ893" t="s">
        <v>16825</v>
      </c>
      <c r="AR893" t="s">
        <v>17194</v>
      </c>
      <c r="AT893">
        <v>0</v>
      </c>
      <c r="AU893">
        <v>0</v>
      </c>
      <c r="AV893" t="s">
        <v>17134</v>
      </c>
      <c r="AW893">
        <v>92862171</v>
      </c>
      <c r="AX893" t="s">
        <v>17550</v>
      </c>
      <c r="AY893" t="s">
        <v>16851</v>
      </c>
      <c r="AZ893" t="s">
        <v>52836</v>
      </c>
      <c r="BA893" t="s">
        <v>52837</v>
      </c>
      <c r="BB893" t="s">
        <v>17340</v>
      </c>
      <c r="BC893" t="s">
        <v>17340</v>
      </c>
      <c r="BI893" t="s">
        <v>81</v>
      </c>
      <c r="BJ893" t="s">
        <v>81</v>
      </c>
      <c r="BK893" t="s">
        <v>81</v>
      </c>
      <c r="BM893" t="s">
        <v>21871</v>
      </c>
      <c r="BN893" t="s">
        <v>52838</v>
      </c>
      <c r="BQ893" t="s">
        <v>52839</v>
      </c>
      <c r="BS893" t="s">
        <v>17202</v>
      </c>
      <c r="BV893" t="s">
        <v>52478</v>
      </c>
      <c r="BW893">
        <v>0</v>
      </c>
      <c r="BX893">
        <v>1</v>
      </c>
      <c r="CE893" t="s">
        <v>16880</v>
      </c>
      <c r="CF893" t="s">
        <v>16881</v>
      </c>
      <c r="CG893" t="s">
        <v>16882</v>
      </c>
      <c r="CK893" t="s">
        <v>18638</v>
      </c>
      <c r="CL893" t="s">
        <v>16825</v>
      </c>
      <c r="CM893">
        <v>0</v>
      </c>
      <c r="CN893">
        <v>91.479100000000003</v>
      </c>
      <c r="CO893">
        <v>1303.21</v>
      </c>
      <c r="CP893">
        <v>2425</v>
      </c>
      <c r="CQ893" t="s">
        <v>17315</v>
      </c>
      <c r="CR893" t="s">
        <v>52835</v>
      </c>
      <c r="CS893" t="s">
        <v>21442</v>
      </c>
      <c r="CT893" t="s">
        <v>21443</v>
      </c>
      <c r="CU893" t="s">
        <v>17176</v>
      </c>
      <c r="CV893" t="s">
        <v>21444</v>
      </c>
      <c r="DU893">
        <v>1</v>
      </c>
      <c r="DV893">
        <v>0</v>
      </c>
      <c r="DW893">
        <v>0</v>
      </c>
      <c r="DX893">
        <v>2</v>
      </c>
      <c r="DY893">
        <v>0</v>
      </c>
      <c r="DZ893">
        <v>0</v>
      </c>
      <c r="EC893" t="s">
        <v>21335</v>
      </c>
      <c r="ED893">
        <v>1</v>
      </c>
      <c r="EE893" cm="1">
        <f t="array" ref="EE893">SUM(COUNTIFS(Table_Pending_Today[job_type_code],{"WB","WQ","Z5","Z7","U8","QU","7W","2V","2W","2X"},Table_Pending_Today[Order_Number],Table_Pending_Today[[#This Row],[Order_Number]]))</f>
        <v>0</v>
      </c>
      <c r="EF893">
        <f>COUNTIFS(Table_Pending_Today[Order_Number],Table_Pending_Today[[#This Row],[Order_Number]],Table_Pending_Today[tech_contractor],"INHOUSE")</f>
        <v>0</v>
      </c>
      <c r="EG893">
        <f>COUNTIFS(Table_Pending_Today[Order_Number],Table_Pending_Today[[#This Row],[Order_Number]],Table_Pending_Today[tech_contractor],"CONTRACTOR")</f>
        <v>0</v>
      </c>
      <c r="EH893" cm="1">
        <f t="array" ref="EH893">SUM(COUNTIFS(Table_Pending_Today[job_type_code],{"XV","XQ","XT","XU"},Table_Pending_Today[Order_Number],Table_Pending_Today[[#This Row],[Order_Number]]))</f>
        <v>0</v>
      </c>
      <c r="EI893" cm="1">
        <f t="array" ref="EI893">SUM(COUNTIFS(Table_Pending_Today[job_type_code],{"XV","XQ","XT","XU"},Table_Pending_Today[Order_Number],Table_Pending_Today[[#This Row],[Order_Number]],Table_Pending_Today[In-House],1))</f>
        <v>0</v>
      </c>
      <c r="EJ893" cm="1">
        <f t="array" ref="EJ893">SUM(COUNTIFS(Table_Pending_Today[job_type_code],{"XV","XQ","XT","XU"},Table_Pending_Today[Order_Number],Table_Pending_Today[[#This Row],[Order_Number]],Table_Pending_Today[Contractor],1))</f>
        <v>0</v>
      </c>
      <c r="EK893" cm="1">
        <f t="array" ref="EK893">SUM(COUNTIFS(Table_Pending_Today[job_type_code],{"WB","WQ","Z5","Z7","U8","QU","7W","2V","2W","2X"},Table_Pending_Today[Order_Number],Table_Pending_Today[[#This Row],[Order_Number]]))</f>
        <v>0</v>
      </c>
      <c r="EL893" cm="1">
        <f t="array" ref="EL893">SUM(COUNTIFS(Table_Pending_Today[job_type_code],{"WB","WQ","Z5","Z7","U8","QU","7W","2V","2W","2X"},Table_Pending_Today[In-House],1,Table_Pending_Today[Order_Number],Table_Pending_Today[[#This Row],[Order_Number]]))</f>
        <v>0</v>
      </c>
      <c r="EM893" cm="1">
        <f t="array" ref="EM893">SUM(COUNTIFS(Table_Pending_Today[job_type_code],{"WB","WQ","Z5","Z7","U8","QU","7W","2V","2W","2X"},Table_Pending_Today[Contractor],1,Table_Pending_Today[Order_Number],Table_Pending_Today[[#This Row],[Order_Number]]))</f>
        <v>0</v>
      </c>
      <c r="EN893" cm="1">
        <f t="array" ref="EN893">IF(SUM(COUNTIFS(Table_Pending_Today[Order_Type_Desc],{"Install","Service Order","Restart"},Table_Pending_Today[Order_Number],Table_Pending_Today[[#This Row],[Order_Number]]))&gt;0,1,0)</f>
        <v>0</v>
      </c>
      <c r="EO893" cm="1">
        <f t="array" ref="EO893">IF(SUM(COUNTIFS(Table_Pending_Today[Order_Type_Desc],{"Install","Service Order","Restart"},Table_Pending_Today[In-House],1,Table_Pending_Today[Order_Number],Table_Pending_Today[[#This Row],[Order_Number]]))&gt;0,1,0)</f>
        <v>0</v>
      </c>
      <c r="EP893" cm="1">
        <f t="array" ref="EP893">IF(SUM(COUNTIFS(Table_Pending_Today[Order_Type_Desc],{"Install","Service Order","Restart"},Table_Pending_Today[Contractor],1,Table_Pending_Today[Order_Number],Table_Pending_Today[[#This Row],[Order_Number]]))&gt;0,1,0)</f>
        <v>0</v>
      </c>
      <c r="EQ893">
        <f>IF(SUM(COUNTIFS(Table_Pending_Today[Order_Type_Desc],"Special Request",Table_Pending_Today[Bury_Drop],0,Table_Pending_Today[In-House],1,Table_Pending_Today[Order_Number],Table_Pending_Today[[#This Row],[Order_Number]]))&gt;0,1,0)</f>
        <v>0</v>
      </c>
      <c r="ER893">
        <f>SUM(COUNTIFS(Table_Pending_Today[Order_Type_Desc],"Special Request",Table_Pending_Today[Bury_Drop],0,Table_Pending_Today[Contractor],1,Table_Pending_Today[Order_Number],Table_Pending_Today[[#This Row],[Order_Number]]))</f>
        <v>0</v>
      </c>
    </row>
    <row r="894" spans="1:148" x14ac:dyDescent="0.25">
      <c r="A894" t="s">
        <v>22433</v>
      </c>
      <c r="B894" t="s">
        <v>68448</v>
      </c>
      <c r="C894" t="s">
        <v>16787</v>
      </c>
      <c r="D894" t="s">
        <v>43516</v>
      </c>
      <c r="E894" t="s">
        <v>43517</v>
      </c>
      <c r="F894" t="s">
        <v>43518</v>
      </c>
      <c r="G894">
        <v>369227</v>
      </c>
      <c r="H894" t="s">
        <v>72</v>
      </c>
      <c r="I894" t="s">
        <v>16913</v>
      </c>
      <c r="J894" t="s">
        <v>16914</v>
      </c>
      <c r="K894" t="s">
        <v>73</v>
      </c>
      <c r="L894">
        <v>6</v>
      </c>
      <c r="M894" t="s">
        <v>43519</v>
      </c>
      <c r="N894" t="s">
        <v>43520</v>
      </c>
      <c r="P894" t="s">
        <v>17391</v>
      </c>
      <c r="Q894" t="s">
        <v>17419</v>
      </c>
      <c r="R894" t="s">
        <v>43522</v>
      </c>
      <c r="T894" t="s">
        <v>147</v>
      </c>
      <c r="U894" t="s">
        <v>16728</v>
      </c>
      <c r="V894" t="s">
        <v>53948</v>
      </c>
      <c r="W894" t="s">
        <v>16660</v>
      </c>
      <c r="X894" t="s">
        <v>17049</v>
      </c>
      <c r="Y894" t="s">
        <v>76</v>
      </c>
      <c r="Z894" t="s">
        <v>77</v>
      </c>
      <c r="AA894" t="s">
        <v>174</v>
      </c>
      <c r="AB894" t="s">
        <v>175</v>
      </c>
      <c r="AC894" t="s">
        <v>180</v>
      </c>
      <c r="AD894" t="s">
        <v>53949</v>
      </c>
      <c r="AE894" t="s">
        <v>18389</v>
      </c>
      <c r="AF894" t="s">
        <v>53950</v>
      </c>
      <c r="AG894" t="s">
        <v>22433</v>
      </c>
      <c r="AH894" t="s">
        <v>16795</v>
      </c>
      <c r="AI894" t="s">
        <v>18608</v>
      </c>
      <c r="AJ894">
        <v>1</v>
      </c>
      <c r="AK894" t="s">
        <v>16793</v>
      </c>
      <c r="AL894" t="s">
        <v>19654</v>
      </c>
      <c r="AM894" t="s">
        <v>3</v>
      </c>
      <c r="AN894" t="s">
        <v>18006</v>
      </c>
      <c r="AO894">
        <v>18</v>
      </c>
      <c r="AP894" t="s">
        <v>16915</v>
      </c>
      <c r="AQ894" t="s">
        <v>92</v>
      </c>
      <c r="AR894" t="s">
        <v>16916</v>
      </c>
      <c r="AT894">
        <v>0</v>
      </c>
      <c r="AU894">
        <v>0</v>
      </c>
      <c r="AV894" t="s">
        <v>17138</v>
      </c>
      <c r="BI894" t="s">
        <v>81</v>
      </c>
      <c r="BJ894" t="s">
        <v>81</v>
      </c>
      <c r="BK894" t="s">
        <v>81</v>
      </c>
      <c r="BM894" t="s">
        <v>53951</v>
      </c>
      <c r="BN894" t="s">
        <v>53952</v>
      </c>
      <c r="BQ894" t="s">
        <v>53953</v>
      </c>
      <c r="BS894" t="s">
        <v>17202</v>
      </c>
      <c r="BT894" t="s">
        <v>19655</v>
      </c>
      <c r="BU894" t="s">
        <v>19656</v>
      </c>
      <c r="BV894" t="s">
        <v>53949</v>
      </c>
      <c r="BW894">
        <v>0</v>
      </c>
      <c r="BX894">
        <v>0</v>
      </c>
      <c r="CE894" t="s">
        <v>16880</v>
      </c>
      <c r="CF894" t="s">
        <v>16881</v>
      </c>
      <c r="CG894" t="s">
        <v>16882</v>
      </c>
      <c r="CK894" t="s">
        <v>16911</v>
      </c>
      <c r="CL894" t="s">
        <v>92</v>
      </c>
      <c r="CM894">
        <v>0</v>
      </c>
      <c r="CN894">
        <v>98.304500000000004</v>
      </c>
      <c r="CO894">
        <v>203.99</v>
      </c>
      <c r="CP894">
        <v>25</v>
      </c>
      <c r="CQ894" t="s">
        <v>17312</v>
      </c>
      <c r="CR894" t="s">
        <v>17313</v>
      </c>
      <c r="CT894" t="s">
        <v>19380</v>
      </c>
      <c r="DS894">
        <v>0</v>
      </c>
      <c r="DU894">
        <v>1</v>
      </c>
      <c r="DV894">
        <v>1</v>
      </c>
      <c r="DW894">
        <v>0</v>
      </c>
      <c r="DY894">
        <v>0</v>
      </c>
      <c r="DZ894">
        <v>0</v>
      </c>
      <c r="EC894" t="s">
        <v>21320</v>
      </c>
      <c r="ED894">
        <v>6</v>
      </c>
      <c r="EE894" cm="1">
        <f t="array" ref="EE894">SUM(COUNTIFS(Table_Pending_Today[job_type_code],{"WB","WQ","Z5","Z7","U8","QU","7W","2V","2W","2X"},Table_Pending_Today[Order_Number],Table_Pending_Today[[#This Row],[Order_Number]]))</f>
        <v>0</v>
      </c>
      <c r="EF894">
        <f>COUNTIFS(Table_Pending_Today[Order_Number],Table_Pending_Today[[#This Row],[Order_Number]],Table_Pending_Today[tech_contractor],"INHOUSE")</f>
        <v>0</v>
      </c>
      <c r="EG894">
        <f>COUNTIFS(Table_Pending_Today[Order_Number],Table_Pending_Today[[#This Row],[Order_Number]],Table_Pending_Today[tech_contractor],"CONTRACTOR")</f>
        <v>1</v>
      </c>
      <c r="EH894" cm="1">
        <f t="array" ref="EH894">SUM(COUNTIFS(Table_Pending_Today[job_type_code],{"XV","XQ","XT","XU"},Table_Pending_Today[Order_Number],Table_Pending_Today[[#This Row],[Order_Number]]))</f>
        <v>1</v>
      </c>
      <c r="EI894" cm="1">
        <f t="array" ref="EI894">SUM(COUNTIFS(Table_Pending_Today[job_type_code],{"XV","XQ","XT","XU"},Table_Pending_Today[Order_Number],Table_Pending_Today[[#This Row],[Order_Number]],Table_Pending_Today[In-House],1))</f>
        <v>0</v>
      </c>
      <c r="EJ894" cm="1">
        <f t="array" ref="EJ894">SUM(COUNTIFS(Table_Pending_Today[job_type_code],{"XV","XQ","XT","XU"},Table_Pending_Today[Order_Number],Table_Pending_Today[[#This Row],[Order_Number]],Table_Pending_Today[Contractor],1))</f>
        <v>1</v>
      </c>
      <c r="EK894" cm="1">
        <f t="array" ref="EK894">SUM(COUNTIFS(Table_Pending_Today[job_type_code],{"WB","WQ","Z5","Z7","U8","QU","7W","2V","2W","2X"},Table_Pending_Today[Order_Number],Table_Pending_Today[[#This Row],[Order_Number]]))</f>
        <v>0</v>
      </c>
      <c r="EL894" cm="1">
        <f t="array" ref="EL894">SUM(COUNTIFS(Table_Pending_Today[job_type_code],{"WB","WQ","Z5","Z7","U8","QU","7W","2V","2W","2X"},Table_Pending_Today[In-House],1,Table_Pending_Today[Order_Number],Table_Pending_Today[[#This Row],[Order_Number]]))</f>
        <v>0</v>
      </c>
      <c r="EM894" cm="1">
        <f t="array" ref="EM894">SUM(COUNTIFS(Table_Pending_Today[job_type_code],{"WB","WQ","Z5","Z7","U8","QU","7W","2V","2W","2X"},Table_Pending_Today[Contractor],1,Table_Pending_Today[Order_Number],Table_Pending_Today[[#This Row],[Order_Number]]))</f>
        <v>0</v>
      </c>
      <c r="EN894" cm="1">
        <f t="array" ref="EN894">IF(SUM(COUNTIFS(Table_Pending_Today[Order_Type_Desc],{"Install","Service Order","Restart"},Table_Pending_Today[Order_Number],Table_Pending_Today[[#This Row],[Order_Number]]))&gt;0,1,0)</f>
        <v>0</v>
      </c>
      <c r="EO894" cm="1">
        <f t="array" ref="EO894">IF(SUM(COUNTIFS(Table_Pending_Today[Order_Type_Desc],{"Install","Service Order","Restart"},Table_Pending_Today[In-House],1,Table_Pending_Today[Order_Number],Table_Pending_Today[[#This Row],[Order_Number]]))&gt;0,1,0)</f>
        <v>0</v>
      </c>
      <c r="EP894" cm="1">
        <f t="array" ref="EP894">IF(SUM(COUNTIFS(Table_Pending_Today[Order_Type_Desc],{"Install","Service Order","Restart"},Table_Pending_Today[Contractor],1,Table_Pending_Today[Order_Number],Table_Pending_Today[[#This Row],[Order_Number]]))&gt;0,1,0)</f>
        <v>0</v>
      </c>
      <c r="EQ894">
        <f>IF(SUM(COUNTIFS(Table_Pending_Today[Order_Type_Desc],"Special Request",Table_Pending_Today[Bury_Drop],0,Table_Pending_Today[In-House],1,Table_Pending_Today[Order_Number],Table_Pending_Today[[#This Row],[Order_Number]]))&gt;0,1,0)</f>
        <v>0</v>
      </c>
      <c r="ER894">
        <f>SUM(COUNTIFS(Table_Pending_Today[Order_Type_Desc],"Special Request",Table_Pending_Today[Bury_Drop],0,Table_Pending_Today[Contractor],1,Table_Pending_Today[Order_Number],Table_Pending_Today[[#This Row],[Order_Number]]))</f>
        <v>0</v>
      </c>
    </row>
    <row r="895" spans="1:148" x14ac:dyDescent="0.25">
      <c r="A895" t="s">
        <v>22433</v>
      </c>
      <c r="B895" t="s">
        <v>68448</v>
      </c>
      <c r="C895" t="s">
        <v>16787</v>
      </c>
      <c r="D895" t="s">
        <v>45728</v>
      </c>
      <c r="E895" t="s">
        <v>45729</v>
      </c>
      <c r="F895" t="s">
        <v>45730</v>
      </c>
      <c r="G895">
        <v>370304</v>
      </c>
      <c r="H895" t="s">
        <v>120</v>
      </c>
      <c r="I895" t="s">
        <v>17020</v>
      </c>
      <c r="J895" t="s">
        <v>16791</v>
      </c>
      <c r="K895" t="s">
        <v>73</v>
      </c>
      <c r="L895">
        <v>2</v>
      </c>
      <c r="M895" t="s">
        <v>45731</v>
      </c>
      <c r="N895" t="s">
        <v>45732</v>
      </c>
      <c r="P895" t="s">
        <v>17391</v>
      </c>
      <c r="Q895" t="s">
        <v>17419</v>
      </c>
      <c r="R895" t="s">
        <v>45733</v>
      </c>
      <c r="S895" t="s">
        <v>45734</v>
      </c>
      <c r="T895" t="s">
        <v>147</v>
      </c>
      <c r="U895" t="s">
        <v>16728</v>
      </c>
      <c r="V895" t="s">
        <v>53984</v>
      </c>
      <c r="W895" t="s">
        <v>16660</v>
      </c>
      <c r="X895" t="s">
        <v>17397</v>
      </c>
      <c r="Y895" t="s">
        <v>76</v>
      </c>
      <c r="Z895" t="s">
        <v>121</v>
      </c>
      <c r="AA895" t="s">
        <v>174</v>
      </c>
      <c r="AB895" t="s">
        <v>175</v>
      </c>
      <c r="AC895" t="s">
        <v>180</v>
      </c>
      <c r="AD895" t="s">
        <v>53985</v>
      </c>
      <c r="AE895" t="s">
        <v>19945</v>
      </c>
      <c r="AF895" t="s">
        <v>53986</v>
      </c>
      <c r="AG895" t="s">
        <v>22433</v>
      </c>
      <c r="AH895" t="s">
        <v>16919</v>
      </c>
      <c r="AI895" t="s">
        <v>22433</v>
      </c>
      <c r="AJ895">
        <v>0</v>
      </c>
      <c r="AL895" t="s">
        <v>19647</v>
      </c>
      <c r="AM895" t="s">
        <v>87</v>
      </c>
      <c r="AO895">
        <v>18</v>
      </c>
      <c r="AP895" t="s">
        <v>17021</v>
      </c>
      <c r="AQ895" t="s">
        <v>99</v>
      </c>
      <c r="AR895" t="s">
        <v>16792</v>
      </c>
      <c r="AT895">
        <v>0</v>
      </c>
      <c r="AU895">
        <v>0</v>
      </c>
      <c r="AV895" t="s">
        <v>17138</v>
      </c>
      <c r="BI895" t="s">
        <v>81</v>
      </c>
      <c r="BJ895" t="s">
        <v>81</v>
      </c>
      <c r="BK895" t="s">
        <v>81</v>
      </c>
      <c r="BL895" t="s">
        <v>53989</v>
      </c>
      <c r="BM895" t="s">
        <v>52930</v>
      </c>
      <c r="BN895" t="s">
        <v>53990</v>
      </c>
      <c r="BO895" t="s">
        <v>53991</v>
      </c>
      <c r="BQ895" t="s">
        <v>53991</v>
      </c>
      <c r="BR895" t="s">
        <v>236</v>
      </c>
      <c r="BS895" t="s">
        <v>237</v>
      </c>
      <c r="BT895" t="s">
        <v>17811</v>
      </c>
      <c r="BU895" t="s">
        <v>19648</v>
      </c>
      <c r="BV895" t="s">
        <v>53985</v>
      </c>
      <c r="BW895">
        <v>0</v>
      </c>
      <c r="BX895">
        <v>0</v>
      </c>
      <c r="CE895" t="s">
        <v>16952</v>
      </c>
      <c r="CF895" t="s">
        <v>53992</v>
      </c>
      <c r="CG895" t="s">
        <v>53993</v>
      </c>
      <c r="CH895" t="s">
        <v>53988</v>
      </c>
      <c r="CI895" t="s">
        <v>21505</v>
      </c>
      <c r="CJ895" t="s">
        <v>21506</v>
      </c>
      <c r="CK895" t="s">
        <v>16952</v>
      </c>
      <c r="CL895" t="s">
        <v>99</v>
      </c>
      <c r="CM895">
        <v>0</v>
      </c>
      <c r="CN895">
        <v>99.504300000000001</v>
      </c>
      <c r="CO895">
        <v>1.03</v>
      </c>
      <c r="CP895">
        <v>1450</v>
      </c>
      <c r="CQ895" t="s">
        <v>17315</v>
      </c>
      <c r="CR895" t="s">
        <v>53987</v>
      </c>
      <c r="CS895" t="s">
        <v>17314</v>
      </c>
      <c r="CT895" t="s">
        <v>19385</v>
      </c>
      <c r="CU895" t="s">
        <v>16885</v>
      </c>
      <c r="DS895">
        <v>0</v>
      </c>
      <c r="DU895">
        <v>1</v>
      </c>
      <c r="DV895">
        <v>0</v>
      </c>
      <c r="DW895">
        <v>0</v>
      </c>
      <c r="DX895">
        <v>1</v>
      </c>
      <c r="DY895">
        <v>0</v>
      </c>
      <c r="DZ895">
        <v>0</v>
      </c>
      <c r="EC895" t="s">
        <v>21320</v>
      </c>
      <c r="ED895">
        <v>2</v>
      </c>
      <c r="EE895" cm="1">
        <f t="array" ref="EE895">SUM(COUNTIFS(Table_Pending_Today[job_type_code],{"WB","WQ","Z5","Z7","U8","QU","7W","2V","2W","2X"},Table_Pending_Today[Order_Number],Table_Pending_Today[[#This Row],[Order_Number]]))</f>
        <v>0</v>
      </c>
      <c r="EF895">
        <f>COUNTIFS(Table_Pending_Today[Order_Number],Table_Pending_Today[[#This Row],[Order_Number]],Table_Pending_Today[tech_contractor],"INHOUSE")</f>
        <v>1</v>
      </c>
      <c r="EG895">
        <f>COUNTIFS(Table_Pending_Today[Order_Number],Table_Pending_Today[[#This Row],[Order_Number]],Table_Pending_Today[tech_contractor],"CONTRACTOR")</f>
        <v>0</v>
      </c>
      <c r="EH895" cm="1">
        <f t="array" ref="EH895">SUM(COUNTIFS(Table_Pending_Today[job_type_code],{"XV","XQ","XT","XU"},Table_Pending_Today[Order_Number],Table_Pending_Today[[#This Row],[Order_Number]]))</f>
        <v>0</v>
      </c>
      <c r="EI895" cm="1">
        <f t="array" ref="EI895">SUM(COUNTIFS(Table_Pending_Today[job_type_code],{"XV","XQ","XT","XU"},Table_Pending_Today[Order_Number],Table_Pending_Today[[#This Row],[Order_Number]],Table_Pending_Today[In-House],1))</f>
        <v>0</v>
      </c>
      <c r="EJ895" cm="1">
        <f t="array" ref="EJ895">SUM(COUNTIFS(Table_Pending_Today[job_type_code],{"XV","XQ","XT","XU"},Table_Pending_Today[Order_Number],Table_Pending_Today[[#This Row],[Order_Number]],Table_Pending_Today[Contractor],1))</f>
        <v>0</v>
      </c>
      <c r="EK895" cm="1">
        <f t="array" ref="EK895">SUM(COUNTIFS(Table_Pending_Today[job_type_code],{"WB","WQ","Z5","Z7","U8","QU","7W","2V","2W","2X"},Table_Pending_Today[Order_Number],Table_Pending_Today[[#This Row],[Order_Number]]))</f>
        <v>0</v>
      </c>
      <c r="EL895" cm="1">
        <f t="array" ref="EL895">SUM(COUNTIFS(Table_Pending_Today[job_type_code],{"WB","WQ","Z5","Z7","U8","QU","7W","2V","2W","2X"},Table_Pending_Today[In-House],1,Table_Pending_Today[Order_Number],Table_Pending_Today[[#This Row],[Order_Number]]))</f>
        <v>0</v>
      </c>
      <c r="EM895" cm="1">
        <f t="array" ref="EM895">SUM(COUNTIFS(Table_Pending_Today[job_type_code],{"WB","WQ","Z5","Z7","U8","QU","7W","2V","2W","2X"},Table_Pending_Today[Contractor],1,Table_Pending_Today[Order_Number],Table_Pending_Today[[#This Row],[Order_Number]]))</f>
        <v>0</v>
      </c>
      <c r="EN895" cm="1">
        <f t="array" ref="EN895">IF(SUM(COUNTIFS(Table_Pending_Today[Order_Type_Desc],{"Install","Service Order","Restart"},Table_Pending_Today[Order_Number],Table_Pending_Today[[#This Row],[Order_Number]]))&gt;0,1,0)</f>
        <v>1</v>
      </c>
      <c r="EO895" cm="1">
        <f t="array" ref="EO895">IF(SUM(COUNTIFS(Table_Pending_Today[Order_Type_Desc],{"Install","Service Order","Restart"},Table_Pending_Today[In-House],1,Table_Pending_Today[Order_Number],Table_Pending_Today[[#This Row],[Order_Number]]))&gt;0,1,0)</f>
        <v>1</v>
      </c>
      <c r="EP895" cm="1">
        <f t="array" ref="EP895">IF(SUM(COUNTIFS(Table_Pending_Today[Order_Type_Desc],{"Install","Service Order","Restart"},Table_Pending_Today[Contractor],1,Table_Pending_Today[Order_Number],Table_Pending_Today[[#This Row],[Order_Number]]))&gt;0,1,0)</f>
        <v>0</v>
      </c>
      <c r="EQ895">
        <f>IF(SUM(COUNTIFS(Table_Pending_Today[Order_Type_Desc],"Special Request",Table_Pending_Today[Bury_Drop],0,Table_Pending_Today[In-House],1,Table_Pending_Today[Order_Number],Table_Pending_Today[[#This Row],[Order_Number]]))&gt;0,1,0)</f>
        <v>0</v>
      </c>
      <c r="ER895">
        <f>SUM(COUNTIFS(Table_Pending_Today[Order_Type_Desc],"Special Request",Table_Pending_Today[Bury_Drop],0,Table_Pending_Today[Contractor],1,Table_Pending_Today[Order_Number],Table_Pending_Today[[#This Row],[Order_Number]]))</f>
        <v>0</v>
      </c>
    </row>
    <row r="896" spans="1:148" x14ac:dyDescent="0.25">
      <c r="A896" t="s">
        <v>22433</v>
      </c>
      <c r="B896" t="s">
        <v>68448</v>
      </c>
      <c r="C896" t="s">
        <v>16787</v>
      </c>
      <c r="D896" t="s">
        <v>46889</v>
      </c>
      <c r="E896" t="s">
        <v>46890</v>
      </c>
      <c r="F896" t="s">
        <v>46891</v>
      </c>
      <c r="G896">
        <v>370437</v>
      </c>
      <c r="H896" t="s">
        <v>72</v>
      </c>
      <c r="I896" t="s">
        <v>16913</v>
      </c>
      <c r="J896" t="s">
        <v>16914</v>
      </c>
      <c r="K896" t="s">
        <v>73</v>
      </c>
      <c r="L896">
        <v>2</v>
      </c>
      <c r="M896" t="s">
        <v>46892</v>
      </c>
      <c r="N896" t="s">
        <v>46893</v>
      </c>
      <c r="P896" t="s">
        <v>19186</v>
      </c>
      <c r="Q896" t="s">
        <v>53888</v>
      </c>
      <c r="R896" t="s">
        <v>46895</v>
      </c>
      <c r="T896" t="s">
        <v>147</v>
      </c>
      <c r="U896" t="s">
        <v>16728</v>
      </c>
      <c r="V896" t="s">
        <v>54019</v>
      </c>
      <c r="W896" t="s">
        <v>16660</v>
      </c>
      <c r="X896" t="s">
        <v>17050</v>
      </c>
      <c r="Y896" t="s">
        <v>76</v>
      </c>
      <c r="Z896" t="s">
        <v>82</v>
      </c>
      <c r="AA896" t="s">
        <v>182</v>
      </c>
      <c r="AB896" t="s">
        <v>17532</v>
      </c>
      <c r="AC896" t="s">
        <v>18616</v>
      </c>
      <c r="AD896" t="s">
        <v>54020</v>
      </c>
      <c r="AE896" t="s">
        <v>19945</v>
      </c>
      <c r="AF896" t="s">
        <v>54021</v>
      </c>
      <c r="AG896" t="s">
        <v>22433</v>
      </c>
      <c r="AH896" t="s">
        <v>16937</v>
      </c>
      <c r="AI896" t="s">
        <v>19945</v>
      </c>
      <c r="AJ896">
        <v>3</v>
      </c>
      <c r="AK896" t="s">
        <v>98</v>
      </c>
      <c r="AL896" t="s">
        <v>53891</v>
      </c>
      <c r="AM896" t="s">
        <v>87</v>
      </c>
      <c r="AO896">
        <v>18</v>
      </c>
      <c r="AP896" t="s">
        <v>16915</v>
      </c>
      <c r="AQ896" t="s">
        <v>92</v>
      </c>
      <c r="AR896" t="s">
        <v>16916</v>
      </c>
      <c r="AT896">
        <v>0</v>
      </c>
      <c r="AU896">
        <v>0</v>
      </c>
      <c r="AV896" t="s">
        <v>17128</v>
      </c>
      <c r="BI896" t="s">
        <v>81</v>
      </c>
      <c r="BJ896" t="s">
        <v>81</v>
      </c>
      <c r="BK896" t="s">
        <v>81</v>
      </c>
      <c r="BM896" t="s">
        <v>54022</v>
      </c>
      <c r="BN896" t="s">
        <v>54023</v>
      </c>
      <c r="BQ896" t="s">
        <v>54024</v>
      </c>
      <c r="BS896" t="s">
        <v>17202</v>
      </c>
      <c r="BT896" t="s">
        <v>53892</v>
      </c>
      <c r="BU896" t="s">
        <v>17973</v>
      </c>
      <c r="BV896" t="s">
        <v>54020</v>
      </c>
      <c r="BW896">
        <v>0</v>
      </c>
      <c r="BX896">
        <v>0</v>
      </c>
      <c r="CE896" t="s">
        <v>16880</v>
      </c>
      <c r="CF896" t="s">
        <v>16881</v>
      </c>
      <c r="CG896" t="s">
        <v>16882</v>
      </c>
      <c r="CK896" t="s">
        <v>16911</v>
      </c>
      <c r="CL896" t="s">
        <v>92</v>
      </c>
      <c r="CM896">
        <v>0</v>
      </c>
      <c r="CN896">
        <v>99.491600000000005</v>
      </c>
      <c r="CO896">
        <v>1.98</v>
      </c>
      <c r="CP896">
        <v>0</v>
      </c>
      <c r="CQ896" t="s">
        <v>17312</v>
      </c>
      <c r="CR896" t="s">
        <v>17313</v>
      </c>
      <c r="CS896" t="s">
        <v>17314</v>
      </c>
      <c r="CT896" t="s">
        <v>19385</v>
      </c>
      <c r="CU896" t="s">
        <v>16885</v>
      </c>
      <c r="DS896">
        <v>0</v>
      </c>
      <c r="DU896">
        <v>1</v>
      </c>
      <c r="DV896">
        <v>1</v>
      </c>
      <c r="DW896">
        <v>0</v>
      </c>
      <c r="DX896">
        <v>4</v>
      </c>
      <c r="DY896">
        <v>0</v>
      </c>
      <c r="DZ896">
        <v>0</v>
      </c>
      <c r="EC896" t="s">
        <v>21320</v>
      </c>
      <c r="ED896">
        <v>2</v>
      </c>
      <c r="EE896" cm="1">
        <f t="array" ref="EE896">SUM(COUNTIFS(Table_Pending_Today[job_type_code],{"WB","WQ","Z5","Z7","U8","QU","7W","2V","2W","2X"},Table_Pending_Today[Order_Number],Table_Pending_Today[[#This Row],[Order_Number]]))</f>
        <v>0</v>
      </c>
      <c r="EF896">
        <f>COUNTIFS(Table_Pending_Today[Order_Number],Table_Pending_Today[[#This Row],[Order_Number]],Table_Pending_Today[tech_contractor],"INHOUSE")</f>
        <v>1</v>
      </c>
      <c r="EG896">
        <f>COUNTIFS(Table_Pending_Today[Order_Number],Table_Pending_Today[[#This Row],[Order_Number]],Table_Pending_Today[tech_contractor],"CONTRACTOR")</f>
        <v>0</v>
      </c>
      <c r="EH896" cm="1">
        <f t="array" ref="EH896">SUM(COUNTIFS(Table_Pending_Today[job_type_code],{"XV","XQ","XT","XU"},Table_Pending_Today[Order_Number],Table_Pending_Today[[#This Row],[Order_Number]]))</f>
        <v>1</v>
      </c>
      <c r="EI896" cm="1">
        <f t="array" ref="EI896">SUM(COUNTIFS(Table_Pending_Today[job_type_code],{"XV","XQ","XT","XU"},Table_Pending_Today[Order_Number],Table_Pending_Today[[#This Row],[Order_Number]],Table_Pending_Today[In-House],1))</f>
        <v>1</v>
      </c>
      <c r="EJ896" cm="1">
        <f t="array" ref="EJ896">SUM(COUNTIFS(Table_Pending_Today[job_type_code],{"XV","XQ","XT","XU"},Table_Pending_Today[Order_Number],Table_Pending_Today[[#This Row],[Order_Number]],Table_Pending_Today[Contractor],1))</f>
        <v>0</v>
      </c>
      <c r="EK896" cm="1">
        <f t="array" ref="EK896">SUM(COUNTIFS(Table_Pending_Today[job_type_code],{"WB","WQ","Z5","Z7","U8","QU","7W","2V","2W","2X"},Table_Pending_Today[Order_Number],Table_Pending_Today[[#This Row],[Order_Number]]))</f>
        <v>0</v>
      </c>
      <c r="EL896" cm="1">
        <f t="array" ref="EL896">SUM(COUNTIFS(Table_Pending_Today[job_type_code],{"WB","WQ","Z5","Z7","U8","QU","7W","2V","2W","2X"},Table_Pending_Today[In-House],1,Table_Pending_Today[Order_Number],Table_Pending_Today[[#This Row],[Order_Number]]))</f>
        <v>0</v>
      </c>
      <c r="EM896" cm="1">
        <f t="array" ref="EM896">SUM(COUNTIFS(Table_Pending_Today[job_type_code],{"WB","WQ","Z5","Z7","U8","QU","7W","2V","2W","2X"},Table_Pending_Today[Contractor],1,Table_Pending_Today[Order_Number],Table_Pending_Today[[#This Row],[Order_Number]]))</f>
        <v>0</v>
      </c>
      <c r="EN896" cm="1">
        <f t="array" ref="EN896">IF(SUM(COUNTIFS(Table_Pending_Today[Order_Type_Desc],{"Install","Service Order","Restart"},Table_Pending_Today[Order_Number],Table_Pending_Today[[#This Row],[Order_Number]]))&gt;0,1,0)</f>
        <v>0</v>
      </c>
      <c r="EO896" cm="1">
        <f t="array" ref="EO896">IF(SUM(COUNTIFS(Table_Pending_Today[Order_Type_Desc],{"Install","Service Order","Restart"},Table_Pending_Today[In-House],1,Table_Pending_Today[Order_Number],Table_Pending_Today[[#This Row],[Order_Number]]))&gt;0,1,0)</f>
        <v>0</v>
      </c>
      <c r="EP896" cm="1">
        <f t="array" ref="EP896">IF(SUM(COUNTIFS(Table_Pending_Today[Order_Type_Desc],{"Install","Service Order","Restart"},Table_Pending_Today[Contractor],1,Table_Pending_Today[Order_Number],Table_Pending_Today[[#This Row],[Order_Number]]))&gt;0,1,0)</f>
        <v>0</v>
      </c>
      <c r="EQ896">
        <f>IF(SUM(COUNTIFS(Table_Pending_Today[Order_Type_Desc],"Special Request",Table_Pending_Today[Bury_Drop],0,Table_Pending_Today[In-House],1,Table_Pending_Today[Order_Number],Table_Pending_Today[[#This Row],[Order_Number]]))&gt;0,1,0)</f>
        <v>0</v>
      </c>
      <c r="ER896">
        <f>SUM(COUNTIFS(Table_Pending_Today[Order_Type_Desc],"Special Request",Table_Pending_Today[Bury_Drop],0,Table_Pending_Today[Contractor],1,Table_Pending_Today[Order_Number],Table_Pending_Today[[#This Row],[Order_Number]]))</f>
        <v>0</v>
      </c>
    </row>
    <row r="897" spans="1:148" x14ac:dyDescent="0.25">
      <c r="A897" t="s">
        <v>22433</v>
      </c>
      <c r="B897" t="s">
        <v>68448</v>
      </c>
      <c r="C897" t="s">
        <v>16787</v>
      </c>
      <c r="D897" t="s">
        <v>53459</v>
      </c>
      <c r="E897" t="s">
        <v>53460</v>
      </c>
      <c r="F897" t="s">
        <v>53461</v>
      </c>
      <c r="G897">
        <v>765495</v>
      </c>
      <c r="H897" t="s">
        <v>16820</v>
      </c>
      <c r="I897" t="s">
        <v>16948</v>
      </c>
      <c r="J897" t="s">
        <v>16791</v>
      </c>
      <c r="K897" t="s">
        <v>73</v>
      </c>
      <c r="L897">
        <v>1</v>
      </c>
      <c r="N897" t="s">
        <v>53462</v>
      </c>
      <c r="P897" t="s">
        <v>17328</v>
      </c>
      <c r="Q897" t="s">
        <v>53288</v>
      </c>
      <c r="T897" t="s">
        <v>141</v>
      </c>
      <c r="U897" t="s">
        <v>16727</v>
      </c>
      <c r="V897" t="s">
        <v>53463</v>
      </c>
      <c r="W897" t="s">
        <v>16663</v>
      </c>
      <c r="X897" t="s">
        <v>17772</v>
      </c>
      <c r="Z897" t="s">
        <v>16848</v>
      </c>
      <c r="AA897" t="s">
        <v>171</v>
      </c>
      <c r="AB897" t="s">
        <v>178</v>
      </c>
      <c r="AC897" t="s">
        <v>152</v>
      </c>
      <c r="AD897" t="s">
        <v>53464</v>
      </c>
      <c r="AE897" t="s">
        <v>20208</v>
      </c>
      <c r="AF897" t="s">
        <v>53465</v>
      </c>
      <c r="AG897" t="s">
        <v>22433</v>
      </c>
      <c r="AH897" t="s">
        <v>16795</v>
      </c>
      <c r="AI897" t="s">
        <v>22433</v>
      </c>
      <c r="AJ897">
        <v>0</v>
      </c>
      <c r="AK897" t="s">
        <v>98</v>
      </c>
      <c r="AL897" t="s">
        <v>18178</v>
      </c>
      <c r="AM897" t="s">
        <v>87</v>
      </c>
      <c r="AO897">
        <v>21</v>
      </c>
      <c r="AP897" t="s">
        <v>16949</v>
      </c>
      <c r="AQ897" t="s">
        <v>99</v>
      </c>
      <c r="AR897" t="s">
        <v>16792</v>
      </c>
      <c r="AT897">
        <v>0</v>
      </c>
      <c r="AU897">
        <v>0</v>
      </c>
      <c r="AV897" t="s">
        <v>17328</v>
      </c>
      <c r="BI897" t="s">
        <v>81</v>
      </c>
      <c r="BJ897" t="s">
        <v>81</v>
      </c>
      <c r="BK897" t="s">
        <v>81</v>
      </c>
      <c r="BL897" t="s">
        <v>53466</v>
      </c>
      <c r="BM897" t="s">
        <v>53467</v>
      </c>
      <c r="BN897" t="s">
        <v>53468</v>
      </c>
      <c r="BO897" t="s">
        <v>100</v>
      </c>
      <c r="BQ897" t="s">
        <v>53469</v>
      </c>
      <c r="BT897" t="s">
        <v>18179</v>
      </c>
      <c r="BU897" t="s">
        <v>18180</v>
      </c>
      <c r="BV897" t="s">
        <v>53464</v>
      </c>
      <c r="BW897">
        <v>0</v>
      </c>
      <c r="BX897">
        <v>0</v>
      </c>
      <c r="BY897" t="s">
        <v>16821</v>
      </c>
      <c r="CE897" t="s">
        <v>17442</v>
      </c>
      <c r="CF897" t="s">
        <v>52643</v>
      </c>
      <c r="CG897" t="s">
        <v>52644</v>
      </c>
      <c r="CH897" t="s">
        <v>52645</v>
      </c>
      <c r="CI897" t="s">
        <v>17914</v>
      </c>
      <c r="CJ897" t="s">
        <v>17449</v>
      </c>
      <c r="CK897" t="s">
        <v>18066</v>
      </c>
      <c r="CL897" t="s">
        <v>99</v>
      </c>
      <c r="CN897">
        <v>98.819400000000002</v>
      </c>
      <c r="CO897">
        <v>202.66</v>
      </c>
      <c r="CP897">
        <v>25</v>
      </c>
      <c r="CQ897" t="s">
        <v>17312</v>
      </c>
      <c r="CR897" t="s">
        <v>17313</v>
      </c>
      <c r="CT897" t="s">
        <v>19709</v>
      </c>
      <c r="DS897">
        <v>0</v>
      </c>
      <c r="DU897">
        <v>0</v>
      </c>
      <c r="DV897">
        <v>0</v>
      </c>
      <c r="DW897">
        <v>0</v>
      </c>
      <c r="DY897">
        <v>0</v>
      </c>
      <c r="DZ897">
        <v>0</v>
      </c>
      <c r="EC897" t="s">
        <v>21320</v>
      </c>
      <c r="ED897">
        <v>1</v>
      </c>
      <c r="EE897" cm="1">
        <f t="array" ref="EE897">SUM(COUNTIFS(Table_Pending_Today[job_type_code],{"WB","WQ","Z5","Z7","U8","QU","7W","2V","2W","2X"},Table_Pending_Today[Order_Number],Table_Pending_Today[[#This Row],[Order_Number]]))</f>
        <v>0</v>
      </c>
      <c r="EF897">
        <f>COUNTIFS(Table_Pending_Today[Order_Number],Table_Pending_Today[[#This Row],[Order_Number]],Table_Pending_Today[tech_contractor],"INHOUSE")</f>
        <v>1</v>
      </c>
      <c r="EG897">
        <f>COUNTIFS(Table_Pending_Today[Order_Number],Table_Pending_Today[[#This Row],[Order_Number]],Table_Pending_Today[tech_contractor],"CONTRACTOR")</f>
        <v>0</v>
      </c>
      <c r="EH897" cm="1">
        <f t="array" ref="EH897">SUM(COUNTIFS(Table_Pending_Today[job_type_code],{"XV","XQ","XT","XU"},Table_Pending_Today[Order_Number],Table_Pending_Today[[#This Row],[Order_Number]]))</f>
        <v>0</v>
      </c>
      <c r="EI897" cm="1">
        <f t="array" ref="EI897">SUM(COUNTIFS(Table_Pending_Today[job_type_code],{"XV","XQ","XT","XU"},Table_Pending_Today[Order_Number],Table_Pending_Today[[#This Row],[Order_Number]],Table_Pending_Today[In-House],1))</f>
        <v>0</v>
      </c>
      <c r="EJ897" cm="1">
        <f t="array" ref="EJ897">SUM(COUNTIFS(Table_Pending_Today[job_type_code],{"XV","XQ","XT","XU"},Table_Pending_Today[Order_Number],Table_Pending_Today[[#This Row],[Order_Number]],Table_Pending_Today[Contractor],1))</f>
        <v>0</v>
      </c>
      <c r="EK897" cm="1">
        <f t="array" ref="EK897">SUM(COUNTIFS(Table_Pending_Today[job_type_code],{"WB","WQ","Z5","Z7","U8","QU","7W","2V","2W","2X"},Table_Pending_Today[Order_Number],Table_Pending_Today[[#This Row],[Order_Number]]))</f>
        <v>0</v>
      </c>
      <c r="EL897" cm="1">
        <f t="array" ref="EL897">SUM(COUNTIFS(Table_Pending_Today[job_type_code],{"WB","WQ","Z5","Z7","U8","QU","7W","2V","2W","2X"},Table_Pending_Today[In-House],1,Table_Pending_Today[Order_Number],Table_Pending_Today[[#This Row],[Order_Number]]))</f>
        <v>0</v>
      </c>
      <c r="EM897" cm="1">
        <f t="array" ref="EM897">SUM(COUNTIFS(Table_Pending_Today[job_type_code],{"WB","WQ","Z5","Z7","U8","QU","7W","2V","2W","2X"},Table_Pending_Today[Contractor],1,Table_Pending_Today[Order_Number],Table_Pending_Today[[#This Row],[Order_Number]]))</f>
        <v>0</v>
      </c>
      <c r="EN897" cm="1">
        <f t="array" ref="EN897">IF(SUM(COUNTIFS(Table_Pending_Today[Order_Type_Desc],{"Install","Service Order","Restart"},Table_Pending_Today[Order_Number],Table_Pending_Today[[#This Row],[Order_Number]]))&gt;0,1,0)</f>
        <v>1</v>
      </c>
      <c r="EO897" cm="1">
        <f t="array" ref="EO897">IF(SUM(COUNTIFS(Table_Pending_Today[Order_Type_Desc],{"Install","Service Order","Restart"},Table_Pending_Today[In-House],1,Table_Pending_Today[Order_Number],Table_Pending_Today[[#This Row],[Order_Number]]))&gt;0,1,0)</f>
        <v>1</v>
      </c>
      <c r="EP897" cm="1">
        <f t="array" ref="EP897">IF(SUM(COUNTIFS(Table_Pending_Today[Order_Type_Desc],{"Install","Service Order","Restart"},Table_Pending_Today[Contractor],1,Table_Pending_Today[Order_Number],Table_Pending_Today[[#This Row],[Order_Number]]))&gt;0,1,0)</f>
        <v>0</v>
      </c>
      <c r="EQ897">
        <f>IF(SUM(COUNTIFS(Table_Pending_Today[Order_Type_Desc],"Special Request",Table_Pending_Today[Bury_Drop],0,Table_Pending_Today[In-House],1,Table_Pending_Today[Order_Number],Table_Pending_Today[[#This Row],[Order_Number]]))&gt;0,1,0)</f>
        <v>0</v>
      </c>
      <c r="ER897">
        <f>SUM(COUNTIFS(Table_Pending_Today[Order_Type_Desc],"Special Request",Table_Pending_Today[Bury_Drop],0,Table_Pending_Today[Contractor],1,Table_Pending_Today[Order_Number],Table_Pending_Today[[#This Row],[Order_Number]]))</f>
        <v>0</v>
      </c>
    </row>
    <row r="898" spans="1:148" x14ac:dyDescent="0.25">
      <c r="A898" t="s">
        <v>22433</v>
      </c>
      <c r="B898" t="s">
        <v>68448</v>
      </c>
      <c r="C898" t="s">
        <v>16787</v>
      </c>
      <c r="D898" t="s">
        <v>44966</v>
      </c>
      <c r="E898" t="s">
        <v>44967</v>
      </c>
      <c r="F898" t="s">
        <v>44968</v>
      </c>
      <c r="G898">
        <v>765501</v>
      </c>
      <c r="H898" t="s">
        <v>72</v>
      </c>
      <c r="I898" t="s">
        <v>89</v>
      </c>
      <c r="J898" t="s">
        <v>16924</v>
      </c>
      <c r="K898" t="s">
        <v>73</v>
      </c>
      <c r="L898">
        <v>1</v>
      </c>
      <c r="M898" t="s">
        <v>44969</v>
      </c>
      <c r="N898" t="s">
        <v>44970</v>
      </c>
      <c r="P898" t="s">
        <v>17094</v>
      </c>
      <c r="Q898" t="s">
        <v>18449</v>
      </c>
      <c r="R898" t="s">
        <v>44972</v>
      </c>
      <c r="S898" t="s">
        <v>44973</v>
      </c>
      <c r="T898" t="s">
        <v>141</v>
      </c>
      <c r="U898" t="s">
        <v>16727</v>
      </c>
      <c r="V898" t="s">
        <v>53656</v>
      </c>
      <c r="W898" t="s">
        <v>16663</v>
      </c>
      <c r="X898" t="s">
        <v>314</v>
      </c>
      <c r="Y898" t="s">
        <v>76</v>
      </c>
      <c r="Z898" t="s">
        <v>77</v>
      </c>
      <c r="AA898" t="s">
        <v>179</v>
      </c>
      <c r="AB898" t="s">
        <v>16860</v>
      </c>
      <c r="AC898" t="s">
        <v>107</v>
      </c>
      <c r="AD898" t="s">
        <v>52858</v>
      </c>
      <c r="AE898" t="s">
        <v>20208</v>
      </c>
      <c r="AF898" t="s">
        <v>53657</v>
      </c>
      <c r="AG898" t="s">
        <v>22433</v>
      </c>
      <c r="AH898" t="s">
        <v>16779</v>
      </c>
      <c r="AI898" t="s">
        <v>22433</v>
      </c>
      <c r="AJ898">
        <v>1</v>
      </c>
      <c r="AK898" t="s">
        <v>16793</v>
      </c>
      <c r="AL898" t="s">
        <v>79</v>
      </c>
      <c r="AO898">
        <v>18</v>
      </c>
      <c r="AP898" t="s">
        <v>91</v>
      </c>
      <c r="AQ898" t="s">
        <v>80</v>
      </c>
      <c r="AR898" t="s">
        <v>16925</v>
      </c>
      <c r="AT898">
        <v>0</v>
      </c>
      <c r="AU898">
        <v>0</v>
      </c>
      <c r="AV898" t="s">
        <v>17094</v>
      </c>
      <c r="BI898" t="s">
        <v>81</v>
      </c>
      <c r="BJ898" t="s">
        <v>81</v>
      </c>
      <c r="BK898" t="s">
        <v>81</v>
      </c>
      <c r="BM898" t="s">
        <v>53661</v>
      </c>
      <c r="BN898" t="s">
        <v>53662</v>
      </c>
      <c r="BQ898" t="s">
        <v>53663</v>
      </c>
      <c r="BS898" t="s">
        <v>17202</v>
      </c>
      <c r="BV898" t="s">
        <v>52858</v>
      </c>
      <c r="BW898">
        <v>0</v>
      </c>
      <c r="BX898">
        <v>0</v>
      </c>
      <c r="CE898" t="s">
        <v>16880</v>
      </c>
      <c r="CF898" t="s">
        <v>16881</v>
      </c>
      <c r="CG898" t="s">
        <v>16882</v>
      </c>
      <c r="CK898" t="s">
        <v>16947</v>
      </c>
      <c r="CL898" t="s">
        <v>80</v>
      </c>
      <c r="CM898">
        <v>0</v>
      </c>
      <c r="CN898">
        <v>95.249799999999993</v>
      </c>
      <c r="CO898">
        <v>9.9700000000000006</v>
      </c>
      <c r="CP898">
        <v>2325</v>
      </c>
      <c r="CQ898" t="s">
        <v>17312</v>
      </c>
      <c r="CR898" t="s">
        <v>17313</v>
      </c>
      <c r="CS898" t="s">
        <v>53658</v>
      </c>
      <c r="CT898" t="s">
        <v>53659</v>
      </c>
      <c r="CU898" t="s">
        <v>17176</v>
      </c>
      <c r="CV898" t="s">
        <v>53660</v>
      </c>
      <c r="DU898">
        <v>1</v>
      </c>
      <c r="DV898">
        <v>0</v>
      </c>
      <c r="DW898">
        <v>0</v>
      </c>
      <c r="DY898">
        <v>0</v>
      </c>
      <c r="DZ898">
        <v>0</v>
      </c>
      <c r="EC898" t="s">
        <v>21337</v>
      </c>
      <c r="ED898">
        <v>1</v>
      </c>
      <c r="EE898" cm="1">
        <f t="array" ref="EE898">SUM(COUNTIFS(Table_Pending_Today[job_type_code],{"WB","WQ","Z5","Z7","U8","QU","7W","2V","2W","2X"},Table_Pending_Today[Order_Number],Table_Pending_Today[[#This Row],[Order_Number]]))</f>
        <v>0</v>
      </c>
      <c r="EF898">
        <f>COUNTIFS(Table_Pending_Today[Order_Number],Table_Pending_Today[[#This Row],[Order_Number]],Table_Pending_Today[tech_contractor],"INHOUSE")</f>
        <v>0</v>
      </c>
      <c r="EG898">
        <f>COUNTIFS(Table_Pending_Today[Order_Number],Table_Pending_Today[[#This Row],[Order_Number]],Table_Pending_Today[tech_contractor],"CONTRACTOR")</f>
        <v>0</v>
      </c>
      <c r="EH898" cm="1">
        <f t="array" ref="EH898">SUM(COUNTIFS(Table_Pending_Today[job_type_code],{"XV","XQ","XT","XU"},Table_Pending_Today[Order_Number],Table_Pending_Today[[#This Row],[Order_Number]]))</f>
        <v>0</v>
      </c>
      <c r="EI898" cm="1">
        <f t="array" ref="EI898">SUM(COUNTIFS(Table_Pending_Today[job_type_code],{"XV","XQ","XT","XU"},Table_Pending_Today[Order_Number],Table_Pending_Today[[#This Row],[Order_Number]],Table_Pending_Today[In-House],1))</f>
        <v>0</v>
      </c>
      <c r="EJ898" cm="1">
        <f t="array" ref="EJ898">SUM(COUNTIFS(Table_Pending_Today[job_type_code],{"XV","XQ","XT","XU"},Table_Pending_Today[Order_Number],Table_Pending_Today[[#This Row],[Order_Number]],Table_Pending_Today[Contractor],1))</f>
        <v>0</v>
      </c>
      <c r="EK898" cm="1">
        <f t="array" ref="EK898">SUM(COUNTIFS(Table_Pending_Today[job_type_code],{"WB","WQ","Z5","Z7","U8","QU","7W","2V","2W","2X"},Table_Pending_Today[Order_Number],Table_Pending_Today[[#This Row],[Order_Number]]))</f>
        <v>0</v>
      </c>
      <c r="EL898" cm="1">
        <f t="array" ref="EL898">SUM(COUNTIFS(Table_Pending_Today[job_type_code],{"WB","WQ","Z5","Z7","U8","QU","7W","2V","2W","2X"},Table_Pending_Today[In-House],1,Table_Pending_Today[Order_Number],Table_Pending_Today[[#This Row],[Order_Number]]))</f>
        <v>0</v>
      </c>
      <c r="EM898" cm="1">
        <f t="array" ref="EM898">SUM(COUNTIFS(Table_Pending_Today[job_type_code],{"WB","WQ","Z5","Z7","U8","QU","7W","2V","2W","2X"},Table_Pending_Today[Contractor],1,Table_Pending_Today[Order_Number],Table_Pending_Today[[#This Row],[Order_Number]]))</f>
        <v>0</v>
      </c>
      <c r="EN898" cm="1">
        <f t="array" ref="EN898">IF(SUM(COUNTIFS(Table_Pending_Today[Order_Type_Desc],{"Install","Service Order","Restart"},Table_Pending_Today[Order_Number],Table_Pending_Today[[#This Row],[Order_Number]]))&gt;0,1,0)</f>
        <v>0</v>
      </c>
      <c r="EO898" cm="1">
        <f t="array" ref="EO898">IF(SUM(COUNTIFS(Table_Pending_Today[Order_Type_Desc],{"Install","Service Order","Restart"},Table_Pending_Today[In-House],1,Table_Pending_Today[Order_Number],Table_Pending_Today[[#This Row],[Order_Number]]))&gt;0,1,0)</f>
        <v>0</v>
      </c>
      <c r="EP898" cm="1">
        <f t="array" ref="EP898">IF(SUM(COUNTIFS(Table_Pending_Today[Order_Type_Desc],{"Install","Service Order","Restart"},Table_Pending_Today[Contractor],1,Table_Pending_Today[Order_Number],Table_Pending_Today[[#This Row],[Order_Number]]))&gt;0,1,0)</f>
        <v>0</v>
      </c>
      <c r="EQ898">
        <f>IF(SUM(COUNTIFS(Table_Pending_Today[Order_Type_Desc],"Special Request",Table_Pending_Today[Bury_Drop],0,Table_Pending_Today[In-House],1,Table_Pending_Today[Order_Number],Table_Pending_Today[[#This Row],[Order_Number]]))&gt;0,1,0)</f>
        <v>0</v>
      </c>
      <c r="ER898">
        <f>SUM(COUNTIFS(Table_Pending_Today[Order_Type_Desc],"Special Request",Table_Pending_Today[Bury_Drop],0,Table_Pending_Today[Contractor],1,Table_Pending_Today[Order_Number],Table_Pending_Today[[#This Row],[Order_Number]]))</f>
        <v>0</v>
      </c>
    </row>
    <row r="899" spans="1:148" x14ac:dyDescent="0.25">
      <c r="A899" t="s">
        <v>22433</v>
      </c>
      <c r="B899" t="s">
        <v>68448</v>
      </c>
      <c r="C899" t="s">
        <v>16787</v>
      </c>
      <c r="D899" t="s">
        <v>45929</v>
      </c>
      <c r="E899" t="s">
        <v>45930</v>
      </c>
      <c r="F899" t="s">
        <v>45931</v>
      </c>
      <c r="G899">
        <v>765510</v>
      </c>
      <c r="H899" t="s">
        <v>72</v>
      </c>
      <c r="I899" t="s">
        <v>17013</v>
      </c>
      <c r="J899" t="s">
        <v>16956</v>
      </c>
      <c r="K899" t="s">
        <v>73</v>
      </c>
      <c r="L899">
        <v>1</v>
      </c>
      <c r="M899" t="s">
        <v>45932</v>
      </c>
      <c r="N899" t="s">
        <v>45933</v>
      </c>
      <c r="P899" t="s">
        <v>20184</v>
      </c>
      <c r="Q899" t="s">
        <v>21791</v>
      </c>
      <c r="R899" t="s">
        <v>45935</v>
      </c>
      <c r="T899" t="s">
        <v>141</v>
      </c>
      <c r="U899" t="s">
        <v>16727</v>
      </c>
      <c r="V899" t="s">
        <v>53472</v>
      </c>
      <c r="W899" t="s">
        <v>16663</v>
      </c>
      <c r="X899" t="s">
        <v>16977</v>
      </c>
      <c r="Y899" t="s">
        <v>76</v>
      </c>
      <c r="Z899" t="s">
        <v>77</v>
      </c>
      <c r="AA899" t="s">
        <v>171</v>
      </c>
      <c r="AB899" t="s">
        <v>17051</v>
      </c>
      <c r="AC899" t="s">
        <v>92</v>
      </c>
      <c r="AD899" t="s">
        <v>53473</v>
      </c>
      <c r="AE899" t="s">
        <v>20208</v>
      </c>
      <c r="AF899" t="s">
        <v>53474</v>
      </c>
      <c r="AG899" t="s">
        <v>22433</v>
      </c>
      <c r="AH899" t="s">
        <v>16836</v>
      </c>
      <c r="AI899" t="s">
        <v>22433</v>
      </c>
      <c r="AJ899">
        <v>0</v>
      </c>
      <c r="AL899" t="s">
        <v>79</v>
      </c>
      <c r="AO899">
        <v>18</v>
      </c>
      <c r="AP899" t="s">
        <v>17015</v>
      </c>
      <c r="AQ899" t="s">
        <v>80</v>
      </c>
      <c r="AR899" t="s">
        <v>16957</v>
      </c>
      <c r="AT899">
        <v>0</v>
      </c>
      <c r="AU899">
        <v>0</v>
      </c>
      <c r="AV899" t="s">
        <v>17478</v>
      </c>
      <c r="BI899" t="s">
        <v>81</v>
      </c>
      <c r="BJ899" t="s">
        <v>81</v>
      </c>
      <c r="BK899" t="s">
        <v>81</v>
      </c>
      <c r="BM899" t="s">
        <v>53478</v>
      </c>
      <c r="BN899" t="s">
        <v>53479</v>
      </c>
      <c r="BQ899" t="s">
        <v>53480</v>
      </c>
      <c r="BS899" t="s">
        <v>17202</v>
      </c>
      <c r="BW899">
        <v>0</v>
      </c>
      <c r="BX899">
        <v>0</v>
      </c>
      <c r="CE899" t="s">
        <v>16880</v>
      </c>
      <c r="CF899" t="s">
        <v>16881</v>
      </c>
      <c r="CG899" t="s">
        <v>16882</v>
      </c>
      <c r="CK899" t="s">
        <v>16920</v>
      </c>
      <c r="CL899" t="s">
        <v>80</v>
      </c>
      <c r="CM899">
        <v>0</v>
      </c>
      <c r="CQ899" t="s">
        <v>17312</v>
      </c>
      <c r="CR899" t="s">
        <v>17313</v>
      </c>
      <c r="CS899" t="s">
        <v>53475</v>
      </c>
      <c r="CT899" t="s">
        <v>53476</v>
      </c>
      <c r="CU899" t="s">
        <v>16920</v>
      </c>
      <c r="CV899" t="s">
        <v>53477</v>
      </c>
      <c r="DU899">
        <v>1</v>
      </c>
      <c r="DV899">
        <v>0</v>
      </c>
      <c r="DW899">
        <v>0</v>
      </c>
      <c r="DY899">
        <v>0</v>
      </c>
      <c r="DZ899">
        <v>0</v>
      </c>
      <c r="EC899" t="s">
        <v>21427</v>
      </c>
      <c r="ED899">
        <v>1</v>
      </c>
      <c r="EE899" cm="1">
        <f t="array" ref="EE899">SUM(COUNTIFS(Table_Pending_Today[job_type_code],{"WB","WQ","Z5","Z7","U8","QU","7W","2V","2W","2X"},Table_Pending_Today[Order_Number],Table_Pending_Today[[#This Row],[Order_Number]]))</f>
        <v>0</v>
      </c>
      <c r="EF899">
        <f>COUNTIFS(Table_Pending_Today[Order_Number],Table_Pending_Today[[#This Row],[Order_Number]],Table_Pending_Today[tech_contractor],"INHOUSE")</f>
        <v>0</v>
      </c>
      <c r="EG899">
        <f>COUNTIFS(Table_Pending_Today[Order_Number],Table_Pending_Today[[#This Row],[Order_Number]],Table_Pending_Today[tech_contractor],"CONTRACTOR")</f>
        <v>0</v>
      </c>
      <c r="EH899" cm="1">
        <f t="array" ref="EH899">SUM(COUNTIFS(Table_Pending_Today[job_type_code],{"XV","XQ","XT","XU"},Table_Pending_Today[Order_Number],Table_Pending_Today[[#This Row],[Order_Number]]))</f>
        <v>0</v>
      </c>
      <c r="EI899" cm="1">
        <f t="array" ref="EI899">SUM(COUNTIFS(Table_Pending_Today[job_type_code],{"XV","XQ","XT","XU"},Table_Pending_Today[Order_Number],Table_Pending_Today[[#This Row],[Order_Number]],Table_Pending_Today[In-House],1))</f>
        <v>0</v>
      </c>
      <c r="EJ899" cm="1">
        <f t="array" ref="EJ899">SUM(COUNTIFS(Table_Pending_Today[job_type_code],{"XV","XQ","XT","XU"},Table_Pending_Today[Order_Number],Table_Pending_Today[[#This Row],[Order_Number]],Table_Pending_Today[Contractor],1))</f>
        <v>0</v>
      </c>
      <c r="EK899" cm="1">
        <f t="array" ref="EK899">SUM(COUNTIFS(Table_Pending_Today[job_type_code],{"WB","WQ","Z5","Z7","U8","QU","7W","2V","2W","2X"},Table_Pending_Today[Order_Number],Table_Pending_Today[[#This Row],[Order_Number]]))</f>
        <v>0</v>
      </c>
      <c r="EL899" cm="1">
        <f t="array" ref="EL899">SUM(COUNTIFS(Table_Pending_Today[job_type_code],{"WB","WQ","Z5","Z7","U8","QU","7W","2V","2W","2X"},Table_Pending_Today[In-House],1,Table_Pending_Today[Order_Number],Table_Pending_Today[[#This Row],[Order_Number]]))</f>
        <v>0</v>
      </c>
      <c r="EM899" cm="1">
        <f t="array" ref="EM899">SUM(COUNTIFS(Table_Pending_Today[job_type_code],{"WB","WQ","Z5","Z7","U8","QU","7W","2V","2W","2X"},Table_Pending_Today[Contractor],1,Table_Pending_Today[Order_Number],Table_Pending_Today[[#This Row],[Order_Number]]))</f>
        <v>0</v>
      </c>
      <c r="EN899" cm="1">
        <f t="array" ref="EN899">IF(SUM(COUNTIFS(Table_Pending_Today[Order_Type_Desc],{"Install","Service Order","Restart"},Table_Pending_Today[Order_Number],Table_Pending_Today[[#This Row],[Order_Number]]))&gt;0,1,0)</f>
        <v>0</v>
      </c>
      <c r="EO899" cm="1">
        <f t="array" ref="EO899">IF(SUM(COUNTIFS(Table_Pending_Today[Order_Type_Desc],{"Install","Service Order","Restart"},Table_Pending_Today[In-House],1,Table_Pending_Today[Order_Number],Table_Pending_Today[[#This Row],[Order_Number]]))&gt;0,1,0)</f>
        <v>0</v>
      </c>
      <c r="EP899" cm="1">
        <f t="array" ref="EP899">IF(SUM(COUNTIFS(Table_Pending_Today[Order_Type_Desc],{"Install","Service Order","Restart"},Table_Pending_Today[Contractor],1,Table_Pending_Today[Order_Number],Table_Pending_Today[[#This Row],[Order_Number]]))&gt;0,1,0)</f>
        <v>0</v>
      </c>
      <c r="EQ899">
        <f>IF(SUM(COUNTIFS(Table_Pending_Today[Order_Type_Desc],"Special Request",Table_Pending_Today[Bury_Drop],0,Table_Pending_Today[In-House],1,Table_Pending_Today[Order_Number],Table_Pending_Today[[#This Row],[Order_Number]]))&gt;0,1,0)</f>
        <v>0</v>
      </c>
      <c r="ER899">
        <f>SUM(COUNTIFS(Table_Pending_Today[Order_Type_Desc],"Special Request",Table_Pending_Today[Bury_Drop],0,Table_Pending_Today[Contractor],1,Table_Pending_Today[Order_Number],Table_Pending_Today[[#This Row],[Order_Number]]))</f>
        <v>0</v>
      </c>
    </row>
    <row r="900" spans="1:148" x14ac:dyDescent="0.25">
      <c r="A900" t="s">
        <v>22433</v>
      </c>
      <c r="B900" t="s">
        <v>68448</v>
      </c>
      <c r="C900" t="s">
        <v>16787</v>
      </c>
      <c r="D900" t="s">
        <v>47049</v>
      </c>
      <c r="E900" t="s">
        <v>47050</v>
      </c>
      <c r="F900" t="s">
        <v>47051</v>
      </c>
      <c r="G900">
        <v>765512</v>
      </c>
      <c r="H900" t="s">
        <v>72</v>
      </c>
      <c r="I900" t="s">
        <v>89</v>
      </c>
      <c r="J900" t="s">
        <v>16924</v>
      </c>
      <c r="K900" t="s">
        <v>73</v>
      </c>
      <c r="L900">
        <v>1</v>
      </c>
      <c r="M900" t="s">
        <v>47052</v>
      </c>
      <c r="N900" t="s">
        <v>47053</v>
      </c>
      <c r="P900" t="s">
        <v>17460</v>
      </c>
      <c r="Q900" t="s">
        <v>17990</v>
      </c>
      <c r="R900" t="s">
        <v>47055</v>
      </c>
      <c r="S900" t="s">
        <v>287</v>
      </c>
      <c r="T900" t="s">
        <v>141</v>
      </c>
      <c r="U900" t="s">
        <v>16727</v>
      </c>
      <c r="V900" t="s">
        <v>53481</v>
      </c>
      <c r="W900" t="s">
        <v>16663</v>
      </c>
      <c r="X900" t="s">
        <v>17150</v>
      </c>
      <c r="Y900" t="s">
        <v>76</v>
      </c>
      <c r="Z900" t="s">
        <v>77</v>
      </c>
      <c r="AA900" t="s">
        <v>171</v>
      </c>
      <c r="AB900" t="s">
        <v>17044</v>
      </c>
      <c r="AC900" t="s">
        <v>152</v>
      </c>
      <c r="AD900" t="s">
        <v>53482</v>
      </c>
      <c r="AE900" t="s">
        <v>20208</v>
      </c>
      <c r="AF900" t="s">
        <v>53483</v>
      </c>
      <c r="AG900" t="s">
        <v>22433</v>
      </c>
      <c r="AH900" t="s">
        <v>16840</v>
      </c>
      <c r="AI900" t="s">
        <v>20208</v>
      </c>
      <c r="AJ900">
        <v>1</v>
      </c>
      <c r="AK900" t="s">
        <v>98</v>
      </c>
      <c r="AL900" t="s">
        <v>79</v>
      </c>
      <c r="AO900">
        <v>18</v>
      </c>
      <c r="AP900" t="s">
        <v>91</v>
      </c>
      <c r="AQ900" t="s">
        <v>80</v>
      </c>
      <c r="AR900" t="s">
        <v>53484</v>
      </c>
      <c r="AT900">
        <v>0</v>
      </c>
      <c r="AU900">
        <v>0</v>
      </c>
      <c r="AV900" t="s">
        <v>17328</v>
      </c>
      <c r="BI900" t="s">
        <v>81</v>
      </c>
      <c r="BJ900" t="s">
        <v>81</v>
      </c>
      <c r="BK900" t="s">
        <v>81</v>
      </c>
      <c r="BM900" t="s">
        <v>53488</v>
      </c>
      <c r="BN900" t="s">
        <v>53489</v>
      </c>
      <c r="BQ900" t="s">
        <v>53490</v>
      </c>
      <c r="BS900" t="s">
        <v>17202</v>
      </c>
      <c r="BV900" t="s">
        <v>53482</v>
      </c>
      <c r="BW900">
        <v>0</v>
      </c>
      <c r="BX900">
        <v>0</v>
      </c>
      <c r="CA900" t="s">
        <v>16800</v>
      </c>
      <c r="CE900" t="s">
        <v>16880</v>
      </c>
      <c r="CF900" t="s">
        <v>16881</v>
      </c>
      <c r="CG900" t="s">
        <v>16882</v>
      </c>
      <c r="CK900" t="s">
        <v>16920</v>
      </c>
      <c r="CL900" t="s">
        <v>80</v>
      </c>
      <c r="CM900">
        <v>0</v>
      </c>
      <c r="CN900">
        <v>97.723200000000006</v>
      </c>
      <c r="CO900">
        <v>25.25</v>
      </c>
      <c r="CP900">
        <v>100</v>
      </c>
      <c r="CQ900" t="s">
        <v>17312</v>
      </c>
      <c r="CR900" t="s">
        <v>17313</v>
      </c>
      <c r="CS900" t="s">
        <v>53485</v>
      </c>
      <c r="CT900" t="s">
        <v>53486</v>
      </c>
      <c r="CU900" t="s">
        <v>16920</v>
      </c>
      <c r="CV900" t="s">
        <v>53487</v>
      </c>
      <c r="DU900">
        <v>1</v>
      </c>
      <c r="DV900">
        <v>0</v>
      </c>
      <c r="DW900">
        <v>0</v>
      </c>
      <c r="DY900">
        <v>0</v>
      </c>
      <c r="DZ900">
        <v>0</v>
      </c>
      <c r="EC900" t="s">
        <v>21330</v>
      </c>
      <c r="ED900">
        <v>1</v>
      </c>
      <c r="EE900" cm="1">
        <f t="array" ref="EE900">SUM(COUNTIFS(Table_Pending_Today[job_type_code],{"WB","WQ","Z5","Z7","U8","QU","7W","2V","2W","2X"},Table_Pending_Today[Order_Number],Table_Pending_Today[[#This Row],[Order_Number]]))</f>
        <v>0</v>
      </c>
      <c r="EF900">
        <f>COUNTIFS(Table_Pending_Today[Order_Number],Table_Pending_Today[[#This Row],[Order_Number]],Table_Pending_Today[tech_contractor],"INHOUSE")</f>
        <v>0</v>
      </c>
      <c r="EG900">
        <f>COUNTIFS(Table_Pending_Today[Order_Number],Table_Pending_Today[[#This Row],[Order_Number]],Table_Pending_Today[tech_contractor],"CONTRACTOR")</f>
        <v>0</v>
      </c>
      <c r="EH900" cm="1">
        <f t="array" ref="EH900">SUM(COUNTIFS(Table_Pending_Today[job_type_code],{"XV","XQ","XT","XU"},Table_Pending_Today[Order_Number],Table_Pending_Today[[#This Row],[Order_Number]]))</f>
        <v>0</v>
      </c>
      <c r="EI900" cm="1">
        <f t="array" ref="EI900">SUM(COUNTIFS(Table_Pending_Today[job_type_code],{"XV","XQ","XT","XU"},Table_Pending_Today[Order_Number],Table_Pending_Today[[#This Row],[Order_Number]],Table_Pending_Today[In-House],1))</f>
        <v>0</v>
      </c>
      <c r="EJ900" cm="1">
        <f t="array" ref="EJ900">SUM(COUNTIFS(Table_Pending_Today[job_type_code],{"XV","XQ","XT","XU"},Table_Pending_Today[Order_Number],Table_Pending_Today[[#This Row],[Order_Number]],Table_Pending_Today[Contractor],1))</f>
        <v>0</v>
      </c>
      <c r="EK900" cm="1">
        <f t="array" ref="EK900">SUM(COUNTIFS(Table_Pending_Today[job_type_code],{"WB","WQ","Z5","Z7","U8","QU","7W","2V","2W","2X"},Table_Pending_Today[Order_Number],Table_Pending_Today[[#This Row],[Order_Number]]))</f>
        <v>0</v>
      </c>
      <c r="EL900" cm="1">
        <f t="array" ref="EL900">SUM(COUNTIFS(Table_Pending_Today[job_type_code],{"WB","WQ","Z5","Z7","U8","QU","7W","2V","2W","2X"},Table_Pending_Today[In-House],1,Table_Pending_Today[Order_Number],Table_Pending_Today[[#This Row],[Order_Number]]))</f>
        <v>0</v>
      </c>
      <c r="EM900" cm="1">
        <f t="array" ref="EM900">SUM(COUNTIFS(Table_Pending_Today[job_type_code],{"WB","WQ","Z5","Z7","U8","QU","7W","2V","2W","2X"},Table_Pending_Today[Contractor],1,Table_Pending_Today[Order_Number],Table_Pending_Today[[#This Row],[Order_Number]]))</f>
        <v>0</v>
      </c>
      <c r="EN900" cm="1">
        <f t="array" ref="EN900">IF(SUM(COUNTIFS(Table_Pending_Today[Order_Type_Desc],{"Install","Service Order","Restart"},Table_Pending_Today[Order_Number],Table_Pending_Today[[#This Row],[Order_Number]]))&gt;0,1,0)</f>
        <v>0</v>
      </c>
      <c r="EO900" cm="1">
        <f t="array" ref="EO900">IF(SUM(COUNTIFS(Table_Pending_Today[Order_Type_Desc],{"Install","Service Order","Restart"},Table_Pending_Today[In-House],1,Table_Pending_Today[Order_Number],Table_Pending_Today[[#This Row],[Order_Number]]))&gt;0,1,0)</f>
        <v>0</v>
      </c>
      <c r="EP900" cm="1">
        <f t="array" ref="EP900">IF(SUM(COUNTIFS(Table_Pending_Today[Order_Type_Desc],{"Install","Service Order","Restart"},Table_Pending_Today[Contractor],1,Table_Pending_Today[Order_Number],Table_Pending_Today[[#This Row],[Order_Number]]))&gt;0,1,0)</f>
        <v>0</v>
      </c>
      <c r="EQ900">
        <f>IF(SUM(COUNTIFS(Table_Pending_Today[Order_Type_Desc],"Special Request",Table_Pending_Today[Bury_Drop],0,Table_Pending_Today[In-House],1,Table_Pending_Today[Order_Number],Table_Pending_Today[[#This Row],[Order_Number]]))&gt;0,1,0)</f>
        <v>0</v>
      </c>
      <c r="ER900">
        <f>SUM(COUNTIFS(Table_Pending_Today[Order_Type_Desc],"Special Request",Table_Pending_Today[Bury_Drop],0,Table_Pending_Today[Contractor],1,Table_Pending_Today[Order_Number],Table_Pending_Today[[#This Row],[Order_Number]]))</f>
        <v>0</v>
      </c>
    </row>
    <row r="901" spans="1:148" x14ac:dyDescent="0.25">
      <c r="A901" t="s">
        <v>22433</v>
      </c>
      <c r="B901" t="s">
        <v>68448</v>
      </c>
      <c r="C901" t="s">
        <v>16787</v>
      </c>
      <c r="D901" t="s">
        <v>44805</v>
      </c>
      <c r="E901" t="s">
        <v>44806</v>
      </c>
      <c r="F901" t="s">
        <v>44807</v>
      </c>
      <c r="G901">
        <v>765516</v>
      </c>
      <c r="H901" t="s">
        <v>16844</v>
      </c>
      <c r="I901" t="s">
        <v>17273</v>
      </c>
      <c r="J901" t="s">
        <v>17634</v>
      </c>
      <c r="K901" t="s">
        <v>73</v>
      </c>
      <c r="L901">
        <v>1</v>
      </c>
      <c r="M901" t="s">
        <v>44808</v>
      </c>
      <c r="N901" t="s">
        <v>44809</v>
      </c>
      <c r="P901" t="s">
        <v>17217</v>
      </c>
      <c r="Q901" t="s">
        <v>17526</v>
      </c>
      <c r="R901" t="s">
        <v>44811</v>
      </c>
      <c r="T901" t="s">
        <v>141</v>
      </c>
      <c r="U901" t="s">
        <v>16727</v>
      </c>
      <c r="V901" t="s">
        <v>53491</v>
      </c>
      <c r="W901" t="s">
        <v>16663</v>
      </c>
      <c r="X901" t="s">
        <v>16653</v>
      </c>
      <c r="Y901" t="s">
        <v>76</v>
      </c>
      <c r="Z901" t="s">
        <v>77</v>
      </c>
      <c r="AA901" t="s">
        <v>179</v>
      </c>
      <c r="AB901" t="s">
        <v>16860</v>
      </c>
      <c r="AC901" t="s">
        <v>107</v>
      </c>
      <c r="AD901" t="s">
        <v>21775</v>
      </c>
      <c r="AE901" t="s">
        <v>20208</v>
      </c>
      <c r="AF901" t="s">
        <v>53492</v>
      </c>
      <c r="AG901" t="s">
        <v>22433</v>
      </c>
      <c r="AH901" t="s">
        <v>16921</v>
      </c>
      <c r="AI901" t="s">
        <v>22433</v>
      </c>
      <c r="AJ901">
        <v>0</v>
      </c>
      <c r="AK901" t="s">
        <v>98</v>
      </c>
      <c r="AL901" t="s">
        <v>79</v>
      </c>
      <c r="AO901">
        <v>20</v>
      </c>
      <c r="AP901" t="s">
        <v>17274</v>
      </c>
      <c r="AQ901" t="s">
        <v>80</v>
      </c>
      <c r="AR901" t="s">
        <v>17274</v>
      </c>
      <c r="AT901">
        <v>0</v>
      </c>
      <c r="AU901">
        <v>0</v>
      </c>
      <c r="AV901" t="s">
        <v>17112</v>
      </c>
      <c r="BI901" t="s">
        <v>81</v>
      </c>
      <c r="BJ901" t="s">
        <v>81</v>
      </c>
      <c r="BK901" t="s">
        <v>81</v>
      </c>
      <c r="BM901" t="s">
        <v>53493</v>
      </c>
      <c r="BN901" t="s">
        <v>53494</v>
      </c>
      <c r="BS901" t="s">
        <v>17202</v>
      </c>
      <c r="BV901" t="s">
        <v>21775</v>
      </c>
      <c r="BW901">
        <v>0</v>
      </c>
      <c r="BX901">
        <v>0</v>
      </c>
      <c r="CE901" t="s">
        <v>16880</v>
      </c>
      <c r="CF901" t="s">
        <v>16881</v>
      </c>
      <c r="CG901" t="s">
        <v>16882</v>
      </c>
      <c r="CK901" t="s">
        <v>16885</v>
      </c>
      <c r="CL901" t="s">
        <v>80</v>
      </c>
      <c r="CM901">
        <v>0</v>
      </c>
      <c r="CN901">
        <v>97.877899999999997</v>
      </c>
      <c r="CO901">
        <v>4.91</v>
      </c>
      <c r="CP901">
        <v>1550</v>
      </c>
      <c r="CQ901" t="s">
        <v>17320</v>
      </c>
      <c r="CR901" t="s">
        <v>17313</v>
      </c>
      <c r="CS901" t="s">
        <v>17314</v>
      </c>
      <c r="CT901" t="s">
        <v>17321</v>
      </c>
      <c r="CU901" t="s">
        <v>16885</v>
      </c>
      <c r="DU901">
        <v>1</v>
      </c>
      <c r="DV901">
        <v>0</v>
      </c>
      <c r="DW901">
        <v>0</v>
      </c>
      <c r="DY901">
        <v>0</v>
      </c>
      <c r="DZ901">
        <v>0</v>
      </c>
      <c r="EC901" t="s">
        <v>21330</v>
      </c>
      <c r="ED901">
        <v>1</v>
      </c>
      <c r="EE901" cm="1">
        <f t="array" ref="EE901">SUM(COUNTIFS(Table_Pending_Today[job_type_code],{"WB","WQ","Z5","Z7","U8","QU","7W","2V","2W","2X"},Table_Pending_Today[Order_Number],Table_Pending_Today[[#This Row],[Order_Number]]))</f>
        <v>0</v>
      </c>
      <c r="EF901">
        <f>COUNTIFS(Table_Pending_Today[Order_Number],Table_Pending_Today[[#This Row],[Order_Number]],Table_Pending_Today[tech_contractor],"INHOUSE")</f>
        <v>0</v>
      </c>
      <c r="EG901">
        <f>COUNTIFS(Table_Pending_Today[Order_Number],Table_Pending_Today[[#This Row],[Order_Number]],Table_Pending_Today[tech_contractor],"CONTRACTOR")</f>
        <v>0</v>
      </c>
      <c r="EH901" cm="1">
        <f t="array" ref="EH901">SUM(COUNTIFS(Table_Pending_Today[job_type_code],{"XV","XQ","XT","XU"},Table_Pending_Today[Order_Number],Table_Pending_Today[[#This Row],[Order_Number]]))</f>
        <v>0</v>
      </c>
      <c r="EI901" cm="1">
        <f t="array" ref="EI901">SUM(COUNTIFS(Table_Pending_Today[job_type_code],{"XV","XQ","XT","XU"},Table_Pending_Today[Order_Number],Table_Pending_Today[[#This Row],[Order_Number]],Table_Pending_Today[In-House],1))</f>
        <v>0</v>
      </c>
      <c r="EJ901" cm="1">
        <f t="array" ref="EJ901">SUM(COUNTIFS(Table_Pending_Today[job_type_code],{"XV","XQ","XT","XU"},Table_Pending_Today[Order_Number],Table_Pending_Today[[#This Row],[Order_Number]],Table_Pending_Today[Contractor],1))</f>
        <v>0</v>
      </c>
      <c r="EK901" cm="1">
        <f t="array" ref="EK901">SUM(COUNTIFS(Table_Pending_Today[job_type_code],{"WB","WQ","Z5","Z7","U8","QU","7W","2V","2W","2X"},Table_Pending_Today[Order_Number],Table_Pending_Today[[#This Row],[Order_Number]]))</f>
        <v>0</v>
      </c>
      <c r="EL901" cm="1">
        <f t="array" ref="EL901">SUM(COUNTIFS(Table_Pending_Today[job_type_code],{"WB","WQ","Z5","Z7","U8","QU","7W","2V","2W","2X"},Table_Pending_Today[In-House],1,Table_Pending_Today[Order_Number],Table_Pending_Today[[#This Row],[Order_Number]]))</f>
        <v>0</v>
      </c>
      <c r="EM901" cm="1">
        <f t="array" ref="EM901">SUM(COUNTIFS(Table_Pending_Today[job_type_code],{"WB","WQ","Z5","Z7","U8","QU","7W","2V","2W","2X"},Table_Pending_Today[Contractor],1,Table_Pending_Today[Order_Number],Table_Pending_Today[[#This Row],[Order_Number]]))</f>
        <v>0</v>
      </c>
      <c r="EN901" cm="1">
        <f t="array" ref="EN901">IF(SUM(COUNTIFS(Table_Pending_Today[Order_Type_Desc],{"Install","Service Order","Restart"},Table_Pending_Today[Order_Number],Table_Pending_Today[[#This Row],[Order_Number]]))&gt;0,1,0)</f>
        <v>0</v>
      </c>
      <c r="EO901" cm="1">
        <f t="array" ref="EO901">IF(SUM(COUNTIFS(Table_Pending_Today[Order_Type_Desc],{"Install","Service Order","Restart"},Table_Pending_Today[In-House],1,Table_Pending_Today[Order_Number],Table_Pending_Today[[#This Row],[Order_Number]]))&gt;0,1,0)</f>
        <v>0</v>
      </c>
      <c r="EP901" cm="1">
        <f t="array" ref="EP901">IF(SUM(COUNTIFS(Table_Pending_Today[Order_Type_Desc],{"Install","Service Order","Restart"},Table_Pending_Today[Contractor],1,Table_Pending_Today[Order_Number],Table_Pending_Today[[#This Row],[Order_Number]]))&gt;0,1,0)</f>
        <v>0</v>
      </c>
      <c r="EQ901">
        <f>IF(SUM(COUNTIFS(Table_Pending_Today[Order_Type_Desc],"Special Request",Table_Pending_Today[Bury_Drop],0,Table_Pending_Today[In-House],1,Table_Pending_Today[Order_Number],Table_Pending_Today[[#This Row],[Order_Number]]))&gt;0,1,0)</f>
        <v>0</v>
      </c>
      <c r="ER901">
        <f>SUM(COUNTIFS(Table_Pending_Today[Order_Type_Desc],"Special Request",Table_Pending_Today[Bury_Drop],0,Table_Pending_Today[Contractor],1,Table_Pending_Today[Order_Number],Table_Pending_Today[[#This Row],[Order_Number]]))</f>
        <v>0</v>
      </c>
    </row>
    <row r="902" spans="1:148" x14ac:dyDescent="0.25">
      <c r="A902" t="s">
        <v>22433</v>
      </c>
      <c r="B902" t="s">
        <v>68448</v>
      </c>
      <c r="C902" t="s">
        <v>16787</v>
      </c>
      <c r="D902" t="s">
        <v>46153</v>
      </c>
      <c r="E902" t="s">
        <v>46154</v>
      </c>
      <c r="F902" t="s">
        <v>46155</v>
      </c>
      <c r="G902">
        <v>765478</v>
      </c>
      <c r="H902" t="s">
        <v>72</v>
      </c>
      <c r="I902" t="s">
        <v>16959</v>
      </c>
      <c r="J902" t="s">
        <v>16794</v>
      </c>
      <c r="K902" t="s">
        <v>73</v>
      </c>
      <c r="L902">
        <v>1</v>
      </c>
      <c r="M902" t="s">
        <v>46156</v>
      </c>
      <c r="N902" t="s">
        <v>46157</v>
      </c>
      <c r="P902" t="s">
        <v>19972</v>
      </c>
      <c r="Q902" t="s">
        <v>21828</v>
      </c>
      <c r="R902" t="s">
        <v>46159</v>
      </c>
      <c r="T902" t="s">
        <v>141</v>
      </c>
      <c r="U902" t="s">
        <v>16727</v>
      </c>
      <c r="V902" t="s">
        <v>53321</v>
      </c>
      <c r="W902" t="s">
        <v>16663</v>
      </c>
      <c r="X902" t="s">
        <v>16659</v>
      </c>
      <c r="Y902" t="s">
        <v>84</v>
      </c>
      <c r="Z902" t="s">
        <v>17392</v>
      </c>
      <c r="AA902" t="s">
        <v>179</v>
      </c>
      <c r="AB902" t="s">
        <v>17051</v>
      </c>
      <c r="AC902" t="s">
        <v>107</v>
      </c>
      <c r="AD902" t="s">
        <v>21829</v>
      </c>
      <c r="AE902" t="s">
        <v>20208</v>
      </c>
      <c r="AF902" t="s">
        <v>53322</v>
      </c>
      <c r="AG902" t="s">
        <v>22433</v>
      </c>
      <c r="AH902" t="s">
        <v>16779</v>
      </c>
      <c r="AI902" t="s">
        <v>22433</v>
      </c>
      <c r="AJ902">
        <v>3</v>
      </c>
      <c r="AK902" t="s">
        <v>19071</v>
      </c>
      <c r="AL902" t="s">
        <v>79</v>
      </c>
      <c r="AO902">
        <v>18</v>
      </c>
      <c r="AP902" t="s">
        <v>16960</v>
      </c>
      <c r="AQ902" t="s">
        <v>88</v>
      </c>
      <c r="AR902" t="s">
        <v>16796</v>
      </c>
      <c r="AT902">
        <v>0</v>
      </c>
      <c r="AU902">
        <v>0</v>
      </c>
      <c r="AV902" t="s">
        <v>21824</v>
      </c>
      <c r="BD902" t="s">
        <v>70364</v>
      </c>
      <c r="BE902" t="s">
        <v>17371</v>
      </c>
      <c r="BF902" t="s">
        <v>53326</v>
      </c>
      <c r="BG902" t="s">
        <v>53327</v>
      </c>
      <c r="BH902" t="s">
        <v>17372</v>
      </c>
      <c r="BI902" t="s">
        <v>81</v>
      </c>
      <c r="BJ902" t="s">
        <v>81</v>
      </c>
      <c r="BK902" t="s">
        <v>81</v>
      </c>
      <c r="BM902" t="s">
        <v>53328</v>
      </c>
      <c r="BN902" t="s">
        <v>53329</v>
      </c>
      <c r="BQ902" t="s">
        <v>53330</v>
      </c>
      <c r="BR902" t="s">
        <v>235</v>
      </c>
      <c r="BS902" t="s">
        <v>84</v>
      </c>
      <c r="BV902" t="s">
        <v>21829</v>
      </c>
      <c r="BW902">
        <v>0</v>
      </c>
      <c r="BX902">
        <v>0</v>
      </c>
      <c r="CE902" t="s">
        <v>16880</v>
      </c>
      <c r="CF902" t="s">
        <v>16881</v>
      </c>
      <c r="CG902" t="s">
        <v>16882</v>
      </c>
      <c r="CK902" t="s">
        <v>16922</v>
      </c>
      <c r="CL902" t="s">
        <v>88</v>
      </c>
      <c r="CM902">
        <v>0</v>
      </c>
      <c r="CN902">
        <v>96.874899999999997</v>
      </c>
      <c r="CO902">
        <v>6.06</v>
      </c>
      <c r="CP902">
        <v>1300</v>
      </c>
      <c r="CQ902" t="s">
        <v>17312</v>
      </c>
      <c r="CR902" t="s">
        <v>17313</v>
      </c>
      <c r="CS902" t="s">
        <v>53323</v>
      </c>
      <c r="CT902" t="s">
        <v>53324</v>
      </c>
      <c r="CU902" t="s">
        <v>16922</v>
      </c>
      <c r="CV902" t="s">
        <v>53325</v>
      </c>
      <c r="CW902" t="s">
        <v>17378</v>
      </c>
      <c r="CX902" t="s">
        <v>17379</v>
      </c>
      <c r="DF902" t="s">
        <v>18219</v>
      </c>
      <c r="DJ902" t="s">
        <v>52390</v>
      </c>
      <c r="DK902" t="s">
        <v>17585</v>
      </c>
      <c r="DL902" t="s">
        <v>17382</v>
      </c>
      <c r="DN902" t="s">
        <v>81</v>
      </c>
      <c r="DO902" t="s">
        <v>81</v>
      </c>
      <c r="DP902" t="s">
        <v>119</v>
      </c>
      <c r="DQ902" t="s">
        <v>81</v>
      </c>
      <c r="DR902" t="s">
        <v>18083</v>
      </c>
      <c r="DU902">
        <v>1</v>
      </c>
      <c r="DV902">
        <v>0</v>
      </c>
      <c r="DW902">
        <v>0</v>
      </c>
      <c r="DY902">
        <v>0</v>
      </c>
      <c r="DZ902">
        <v>0</v>
      </c>
      <c r="EA902" t="s">
        <v>17499</v>
      </c>
      <c r="EC902" t="s">
        <v>21330</v>
      </c>
      <c r="ED902">
        <v>1</v>
      </c>
      <c r="EE902" cm="1">
        <f t="array" ref="EE902">SUM(COUNTIFS(Table_Pending_Today[job_type_code],{"WB","WQ","Z5","Z7","U8","QU","7W","2V","2W","2X"},Table_Pending_Today[Order_Number],Table_Pending_Today[[#This Row],[Order_Number]]))</f>
        <v>0</v>
      </c>
      <c r="EF902">
        <f>COUNTIFS(Table_Pending_Today[Order_Number],Table_Pending_Today[[#This Row],[Order_Number]],Table_Pending_Today[tech_contractor],"INHOUSE")</f>
        <v>0</v>
      </c>
      <c r="EG902">
        <f>COUNTIFS(Table_Pending_Today[Order_Number],Table_Pending_Today[[#This Row],[Order_Number]],Table_Pending_Today[tech_contractor],"CONTRACTOR")</f>
        <v>0</v>
      </c>
      <c r="EH902" cm="1">
        <f t="array" ref="EH902">SUM(COUNTIFS(Table_Pending_Today[job_type_code],{"XV","XQ","XT","XU"},Table_Pending_Today[Order_Number],Table_Pending_Today[[#This Row],[Order_Number]]))</f>
        <v>0</v>
      </c>
      <c r="EI902" cm="1">
        <f t="array" ref="EI902">SUM(COUNTIFS(Table_Pending_Today[job_type_code],{"XV","XQ","XT","XU"},Table_Pending_Today[Order_Number],Table_Pending_Today[[#This Row],[Order_Number]],Table_Pending_Today[In-House],1))</f>
        <v>0</v>
      </c>
      <c r="EJ902" cm="1">
        <f t="array" ref="EJ902">SUM(COUNTIFS(Table_Pending_Today[job_type_code],{"XV","XQ","XT","XU"},Table_Pending_Today[Order_Number],Table_Pending_Today[[#This Row],[Order_Number]],Table_Pending_Today[Contractor],1))</f>
        <v>0</v>
      </c>
      <c r="EK902" cm="1">
        <f t="array" ref="EK902">SUM(COUNTIFS(Table_Pending_Today[job_type_code],{"WB","WQ","Z5","Z7","U8","QU","7W","2V","2W","2X"},Table_Pending_Today[Order_Number],Table_Pending_Today[[#This Row],[Order_Number]]))</f>
        <v>0</v>
      </c>
      <c r="EL902" cm="1">
        <f t="array" ref="EL902">SUM(COUNTIFS(Table_Pending_Today[job_type_code],{"WB","WQ","Z5","Z7","U8","QU","7W","2V","2W","2X"},Table_Pending_Today[In-House],1,Table_Pending_Today[Order_Number],Table_Pending_Today[[#This Row],[Order_Number]]))</f>
        <v>0</v>
      </c>
      <c r="EM902" cm="1">
        <f t="array" ref="EM902">SUM(COUNTIFS(Table_Pending_Today[job_type_code],{"WB","WQ","Z5","Z7","U8","QU","7W","2V","2W","2X"},Table_Pending_Today[Contractor],1,Table_Pending_Today[Order_Number],Table_Pending_Today[[#This Row],[Order_Number]]))</f>
        <v>0</v>
      </c>
      <c r="EN902" cm="1">
        <f t="array" ref="EN902">IF(SUM(COUNTIFS(Table_Pending_Today[Order_Type_Desc],{"Install","Service Order","Restart"},Table_Pending_Today[Order_Number],Table_Pending_Today[[#This Row],[Order_Number]]))&gt;0,1,0)</f>
        <v>0</v>
      </c>
      <c r="EO902" cm="1">
        <f t="array" ref="EO902">IF(SUM(COUNTIFS(Table_Pending_Today[Order_Type_Desc],{"Install","Service Order","Restart"},Table_Pending_Today[In-House],1,Table_Pending_Today[Order_Number],Table_Pending_Today[[#This Row],[Order_Number]]))&gt;0,1,0)</f>
        <v>0</v>
      </c>
      <c r="EP902" cm="1">
        <f t="array" ref="EP902">IF(SUM(COUNTIFS(Table_Pending_Today[Order_Type_Desc],{"Install","Service Order","Restart"},Table_Pending_Today[Contractor],1,Table_Pending_Today[Order_Number],Table_Pending_Today[[#This Row],[Order_Number]]))&gt;0,1,0)</f>
        <v>0</v>
      </c>
      <c r="EQ902">
        <f>IF(SUM(COUNTIFS(Table_Pending_Today[Order_Type_Desc],"Special Request",Table_Pending_Today[Bury_Drop],0,Table_Pending_Today[In-House],1,Table_Pending_Today[Order_Number],Table_Pending_Today[[#This Row],[Order_Number]]))&gt;0,1,0)</f>
        <v>0</v>
      </c>
      <c r="ER902">
        <f>SUM(COUNTIFS(Table_Pending_Today[Order_Type_Desc],"Special Request",Table_Pending_Today[Bury_Drop],0,Table_Pending_Today[Contractor],1,Table_Pending_Today[Order_Number],Table_Pending_Today[[#This Row],[Order_Number]]))</f>
        <v>0</v>
      </c>
    </row>
    <row r="903" spans="1:148" x14ac:dyDescent="0.25">
      <c r="A903" t="s">
        <v>22433</v>
      </c>
      <c r="B903" t="s">
        <v>68448</v>
      </c>
      <c r="C903" t="s">
        <v>16787</v>
      </c>
      <c r="D903" t="s">
        <v>46505</v>
      </c>
      <c r="E903" t="s">
        <v>46506</v>
      </c>
      <c r="F903" t="s">
        <v>46507</v>
      </c>
      <c r="G903">
        <v>765489</v>
      </c>
      <c r="H903" t="s">
        <v>72</v>
      </c>
      <c r="I903" t="s">
        <v>17013</v>
      </c>
      <c r="J903" t="s">
        <v>16956</v>
      </c>
      <c r="K903" t="s">
        <v>73</v>
      </c>
      <c r="L903">
        <v>1</v>
      </c>
      <c r="M903" t="s">
        <v>46508</v>
      </c>
      <c r="N903" t="s">
        <v>46509</v>
      </c>
      <c r="P903" t="s">
        <v>183</v>
      </c>
      <c r="Q903" t="s">
        <v>17915</v>
      </c>
      <c r="R903" t="s">
        <v>46511</v>
      </c>
      <c r="S903" t="s">
        <v>53647</v>
      </c>
      <c r="T903" t="s">
        <v>141</v>
      </c>
      <c r="U903" t="s">
        <v>16727</v>
      </c>
      <c r="V903" t="s">
        <v>53648</v>
      </c>
      <c r="W903" t="s">
        <v>16663</v>
      </c>
      <c r="X903" t="s">
        <v>17063</v>
      </c>
      <c r="Y903" t="s">
        <v>76</v>
      </c>
      <c r="Z903" t="s">
        <v>77</v>
      </c>
      <c r="AA903" t="s">
        <v>171</v>
      </c>
      <c r="AB903" t="s">
        <v>16783</v>
      </c>
      <c r="AC903" t="s">
        <v>173</v>
      </c>
      <c r="AD903" t="s">
        <v>21849</v>
      </c>
      <c r="AE903" t="s">
        <v>20208</v>
      </c>
      <c r="AF903" t="s">
        <v>53649</v>
      </c>
      <c r="AG903" t="s">
        <v>22433</v>
      </c>
      <c r="AH903" t="s">
        <v>16779</v>
      </c>
      <c r="AI903" t="s">
        <v>22433</v>
      </c>
      <c r="AJ903">
        <v>1</v>
      </c>
      <c r="AK903" t="s">
        <v>98</v>
      </c>
      <c r="AL903" t="s">
        <v>79</v>
      </c>
      <c r="AO903">
        <v>18</v>
      </c>
      <c r="AP903" t="s">
        <v>17015</v>
      </c>
      <c r="AQ903" t="s">
        <v>80</v>
      </c>
      <c r="AR903" t="s">
        <v>16957</v>
      </c>
      <c r="AT903">
        <v>0</v>
      </c>
      <c r="AU903">
        <v>0</v>
      </c>
      <c r="AV903" t="s">
        <v>183</v>
      </c>
      <c r="BI903" t="s">
        <v>81</v>
      </c>
      <c r="BJ903" t="s">
        <v>81</v>
      </c>
      <c r="BK903" t="s">
        <v>81</v>
      </c>
      <c r="BM903" t="s">
        <v>53653</v>
      </c>
      <c r="BN903" t="s">
        <v>53654</v>
      </c>
      <c r="BQ903" t="s">
        <v>53655</v>
      </c>
      <c r="BS903" t="s">
        <v>17202</v>
      </c>
      <c r="BV903" t="s">
        <v>21849</v>
      </c>
      <c r="BW903">
        <v>0</v>
      </c>
      <c r="BX903">
        <v>0</v>
      </c>
      <c r="CE903" t="s">
        <v>16880</v>
      </c>
      <c r="CF903" t="s">
        <v>16881</v>
      </c>
      <c r="CG903" t="s">
        <v>16882</v>
      </c>
      <c r="CK903" t="s">
        <v>16962</v>
      </c>
      <c r="CL903" t="s">
        <v>80</v>
      </c>
      <c r="CM903">
        <v>0</v>
      </c>
      <c r="CN903">
        <v>91.428700000000006</v>
      </c>
      <c r="CO903">
        <v>278.39999999999998</v>
      </c>
      <c r="CP903">
        <v>450</v>
      </c>
      <c r="CQ903" t="s">
        <v>17312</v>
      </c>
      <c r="CR903" t="s">
        <v>17313</v>
      </c>
      <c r="CS903" t="s">
        <v>53650</v>
      </c>
      <c r="CT903" t="s">
        <v>53651</v>
      </c>
      <c r="CU903" t="s">
        <v>16962</v>
      </c>
      <c r="CV903" t="s">
        <v>53652</v>
      </c>
      <c r="DU903">
        <v>1</v>
      </c>
      <c r="DV903">
        <v>0</v>
      </c>
      <c r="DW903">
        <v>1</v>
      </c>
      <c r="DY903">
        <v>0</v>
      </c>
      <c r="DZ903">
        <v>0</v>
      </c>
      <c r="EC903" t="s">
        <v>21335</v>
      </c>
      <c r="ED903">
        <v>1</v>
      </c>
      <c r="EE903" cm="1">
        <f t="array" ref="EE903">SUM(COUNTIFS(Table_Pending_Today[job_type_code],{"WB","WQ","Z5","Z7","U8","QU","7W","2V","2W","2X"},Table_Pending_Today[Order_Number],Table_Pending_Today[[#This Row],[Order_Number]]))</f>
        <v>0</v>
      </c>
      <c r="EF903">
        <f>COUNTIFS(Table_Pending_Today[Order_Number],Table_Pending_Today[[#This Row],[Order_Number]],Table_Pending_Today[tech_contractor],"INHOUSE")</f>
        <v>0</v>
      </c>
      <c r="EG903">
        <f>COUNTIFS(Table_Pending_Today[Order_Number],Table_Pending_Today[[#This Row],[Order_Number]],Table_Pending_Today[tech_contractor],"CONTRACTOR")</f>
        <v>0</v>
      </c>
      <c r="EH903" cm="1">
        <f t="array" ref="EH903">SUM(COUNTIFS(Table_Pending_Today[job_type_code],{"XV","XQ","XT","XU"},Table_Pending_Today[Order_Number],Table_Pending_Today[[#This Row],[Order_Number]]))</f>
        <v>0</v>
      </c>
      <c r="EI903" cm="1">
        <f t="array" ref="EI903">SUM(COUNTIFS(Table_Pending_Today[job_type_code],{"XV","XQ","XT","XU"},Table_Pending_Today[Order_Number],Table_Pending_Today[[#This Row],[Order_Number]],Table_Pending_Today[In-House],1))</f>
        <v>0</v>
      </c>
      <c r="EJ903" cm="1">
        <f t="array" ref="EJ903">SUM(COUNTIFS(Table_Pending_Today[job_type_code],{"XV","XQ","XT","XU"},Table_Pending_Today[Order_Number],Table_Pending_Today[[#This Row],[Order_Number]],Table_Pending_Today[Contractor],1))</f>
        <v>0</v>
      </c>
      <c r="EK903" cm="1">
        <f t="array" ref="EK903">SUM(COUNTIFS(Table_Pending_Today[job_type_code],{"WB","WQ","Z5","Z7","U8","QU","7W","2V","2W","2X"},Table_Pending_Today[Order_Number],Table_Pending_Today[[#This Row],[Order_Number]]))</f>
        <v>0</v>
      </c>
      <c r="EL903" cm="1">
        <f t="array" ref="EL903">SUM(COUNTIFS(Table_Pending_Today[job_type_code],{"WB","WQ","Z5","Z7","U8","QU","7W","2V","2W","2X"},Table_Pending_Today[In-House],1,Table_Pending_Today[Order_Number],Table_Pending_Today[[#This Row],[Order_Number]]))</f>
        <v>0</v>
      </c>
      <c r="EM903" cm="1">
        <f t="array" ref="EM903">SUM(COUNTIFS(Table_Pending_Today[job_type_code],{"WB","WQ","Z5","Z7","U8","QU","7W","2V","2W","2X"},Table_Pending_Today[Contractor],1,Table_Pending_Today[Order_Number],Table_Pending_Today[[#This Row],[Order_Number]]))</f>
        <v>0</v>
      </c>
      <c r="EN903" cm="1">
        <f t="array" ref="EN903">IF(SUM(COUNTIFS(Table_Pending_Today[Order_Type_Desc],{"Install","Service Order","Restart"},Table_Pending_Today[Order_Number],Table_Pending_Today[[#This Row],[Order_Number]]))&gt;0,1,0)</f>
        <v>0</v>
      </c>
      <c r="EO903" cm="1">
        <f t="array" ref="EO903">IF(SUM(COUNTIFS(Table_Pending_Today[Order_Type_Desc],{"Install","Service Order","Restart"},Table_Pending_Today[In-House],1,Table_Pending_Today[Order_Number],Table_Pending_Today[[#This Row],[Order_Number]]))&gt;0,1,0)</f>
        <v>0</v>
      </c>
      <c r="EP903" cm="1">
        <f t="array" ref="EP903">IF(SUM(COUNTIFS(Table_Pending_Today[Order_Type_Desc],{"Install","Service Order","Restart"},Table_Pending_Today[Contractor],1,Table_Pending_Today[Order_Number],Table_Pending_Today[[#This Row],[Order_Number]]))&gt;0,1,0)</f>
        <v>0</v>
      </c>
      <c r="EQ903">
        <f>IF(SUM(COUNTIFS(Table_Pending_Today[Order_Type_Desc],"Special Request",Table_Pending_Today[Bury_Drop],0,Table_Pending_Today[In-House],1,Table_Pending_Today[Order_Number],Table_Pending_Today[[#This Row],[Order_Number]]))&gt;0,1,0)</f>
        <v>0</v>
      </c>
      <c r="ER903">
        <f>SUM(COUNTIFS(Table_Pending_Today[Order_Type_Desc],"Special Request",Table_Pending_Today[Bury_Drop],0,Table_Pending_Today[Contractor],1,Table_Pending_Today[Order_Number],Table_Pending_Today[[#This Row],[Order_Number]]))</f>
        <v>0</v>
      </c>
    </row>
    <row r="904" spans="1:148" x14ac:dyDescent="0.25">
      <c r="A904" t="s">
        <v>22433</v>
      </c>
      <c r="B904" t="s">
        <v>68448</v>
      </c>
      <c r="C904" t="s">
        <v>16787</v>
      </c>
      <c r="D904" t="s">
        <v>45285</v>
      </c>
      <c r="E904" t="s">
        <v>45286</v>
      </c>
      <c r="F904" t="s">
        <v>45287</v>
      </c>
      <c r="G904">
        <v>765733</v>
      </c>
      <c r="H904" t="s">
        <v>120</v>
      </c>
      <c r="I904" t="s">
        <v>16849</v>
      </c>
      <c r="J904" t="s">
        <v>16791</v>
      </c>
      <c r="K904" t="s">
        <v>73</v>
      </c>
      <c r="L904">
        <v>1</v>
      </c>
      <c r="M904" t="s">
        <v>45288</v>
      </c>
      <c r="N904" t="s">
        <v>45289</v>
      </c>
      <c r="O904" t="s">
        <v>45290</v>
      </c>
      <c r="P904" t="s">
        <v>177</v>
      </c>
      <c r="Q904" t="s">
        <v>17625</v>
      </c>
      <c r="R904" t="s">
        <v>45292</v>
      </c>
      <c r="T904" t="s">
        <v>141</v>
      </c>
      <c r="U904" t="s">
        <v>16727</v>
      </c>
      <c r="V904" t="s">
        <v>52749</v>
      </c>
      <c r="W904" t="s">
        <v>16663</v>
      </c>
      <c r="X904" t="s">
        <v>16843</v>
      </c>
      <c r="Y904" t="s">
        <v>76</v>
      </c>
      <c r="Z904" t="s">
        <v>96</v>
      </c>
      <c r="AA904" t="s">
        <v>171</v>
      </c>
      <c r="AB904" t="s">
        <v>178</v>
      </c>
      <c r="AC904" t="s">
        <v>152</v>
      </c>
      <c r="AD904" t="s">
        <v>52750</v>
      </c>
      <c r="AE904" t="s">
        <v>20208</v>
      </c>
      <c r="AF904" t="s">
        <v>52751</v>
      </c>
      <c r="AG904" t="s">
        <v>22433</v>
      </c>
      <c r="AH904" t="s">
        <v>16779</v>
      </c>
      <c r="AI904" t="s">
        <v>22433</v>
      </c>
      <c r="AJ904">
        <v>0</v>
      </c>
      <c r="AK904" t="s">
        <v>98</v>
      </c>
      <c r="AL904" t="s">
        <v>79</v>
      </c>
      <c r="AO904">
        <v>18</v>
      </c>
      <c r="AP904" t="s">
        <v>16850</v>
      </c>
      <c r="AQ904" t="s">
        <v>99</v>
      </c>
      <c r="AR904" t="s">
        <v>16792</v>
      </c>
      <c r="AT904">
        <v>0</v>
      </c>
      <c r="AU904">
        <v>0</v>
      </c>
      <c r="AV904" t="s">
        <v>18170</v>
      </c>
      <c r="BI904" t="s">
        <v>81</v>
      </c>
      <c r="BJ904" t="s">
        <v>81</v>
      </c>
      <c r="BK904" t="s">
        <v>81</v>
      </c>
      <c r="BL904" t="s">
        <v>52755</v>
      </c>
      <c r="BM904" t="s">
        <v>52756</v>
      </c>
      <c r="BN904" t="s">
        <v>21839</v>
      </c>
      <c r="BO904" t="s">
        <v>100</v>
      </c>
      <c r="BS904" t="s">
        <v>17202</v>
      </c>
      <c r="BV904" t="s">
        <v>52750</v>
      </c>
      <c r="BW904">
        <v>0</v>
      </c>
      <c r="BX904">
        <v>0</v>
      </c>
      <c r="CE904" t="s">
        <v>16883</v>
      </c>
      <c r="CF904" t="s">
        <v>52752</v>
      </c>
      <c r="CG904" t="s">
        <v>52757</v>
      </c>
      <c r="CH904" t="s">
        <v>52754</v>
      </c>
      <c r="CI904" t="s">
        <v>52758</v>
      </c>
      <c r="CJ904" t="s">
        <v>51202</v>
      </c>
      <c r="CK904" t="s">
        <v>16883</v>
      </c>
      <c r="CL904" t="s">
        <v>99</v>
      </c>
      <c r="CM904">
        <v>0</v>
      </c>
      <c r="CN904">
        <v>99.371799999999993</v>
      </c>
      <c r="CO904">
        <v>1.39</v>
      </c>
      <c r="CP904">
        <v>125</v>
      </c>
      <c r="CQ904" t="s">
        <v>17312</v>
      </c>
      <c r="CR904" t="s">
        <v>17313</v>
      </c>
      <c r="CS904" t="s">
        <v>52752</v>
      </c>
      <c r="CT904" t="s">
        <v>52753</v>
      </c>
      <c r="CU904" t="s">
        <v>16883</v>
      </c>
      <c r="CV904" t="s">
        <v>52754</v>
      </c>
      <c r="DU904">
        <v>1</v>
      </c>
      <c r="DV904">
        <v>0</v>
      </c>
      <c r="DW904">
        <v>0</v>
      </c>
      <c r="DY904">
        <v>0</v>
      </c>
      <c r="DZ904">
        <v>0</v>
      </c>
      <c r="EC904" t="s">
        <v>21320</v>
      </c>
      <c r="ED904">
        <v>1</v>
      </c>
      <c r="EE904" cm="1">
        <f t="array" ref="EE904">SUM(COUNTIFS(Table_Pending_Today[job_type_code],{"WB","WQ","Z5","Z7","U8","QU","7W","2V","2W","2X"},Table_Pending_Today[Order_Number],Table_Pending_Today[[#This Row],[Order_Number]]))</f>
        <v>0</v>
      </c>
      <c r="EF904">
        <f>COUNTIFS(Table_Pending_Today[Order_Number],Table_Pending_Today[[#This Row],[Order_Number]],Table_Pending_Today[tech_contractor],"INHOUSE")</f>
        <v>0</v>
      </c>
      <c r="EG904">
        <f>COUNTIFS(Table_Pending_Today[Order_Number],Table_Pending_Today[[#This Row],[Order_Number]],Table_Pending_Today[tech_contractor],"CONTRACTOR")</f>
        <v>0</v>
      </c>
      <c r="EH904" cm="1">
        <f t="array" ref="EH904">SUM(COUNTIFS(Table_Pending_Today[job_type_code],{"XV","XQ","XT","XU"},Table_Pending_Today[Order_Number],Table_Pending_Today[[#This Row],[Order_Number]]))</f>
        <v>0</v>
      </c>
      <c r="EI904" cm="1">
        <f t="array" ref="EI904">SUM(COUNTIFS(Table_Pending_Today[job_type_code],{"XV","XQ","XT","XU"},Table_Pending_Today[Order_Number],Table_Pending_Today[[#This Row],[Order_Number]],Table_Pending_Today[In-House],1))</f>
        <v>0</v>
      </c>
      <c r="EJ904" cm="1">
        <f t="array" ref="EJ904">SUM(COUNTIFS(Table_Pending_Today[job_type_code],{"XV","XQ","XT","XU"},Table_Pending_Today[Order_Number],Table_Pending_Today[[#This Row],[Order_Number]],Table_Pending_Today[Contractor],1))</f>
        <v>0</v>
      </c>
      <c r="EK904" cm="1">
        <f t="array" ref="EK904">SUM(COUNTIFS(Table_Pending_Today[job_type_code],{"WB","WQ","Z5","Z7","U8","QU","7W","2V","2W","2X"},Table_Pending_Today[Order_Number],Table_Pending_Today[[#This Row],[Order_Number]]))</f>
        <v>0</v>
      </c>
      <c r="EL904" cm="1">
        <f t="array" ref="EL904">SUM(COUNTIFS(Table_Pending_Today[job_type_code],{"WB","WQ","Z5","Z7","U8","QU","7W","2V","2W","2X"},Table_Pending_Today[In-House],1,Table_Pending_Today[Order_Number],Table_Pending_Today[[#This Row],[Order_Number]]))</f>
        <v>0</v>
      </c>
      <c r="EM904" cm="1">
        <f t="array" ref="EM904">SUM(COUNTIFS(Table_Pending_Today[job_type_code],{"WB","WQ","Z5","Z7","U8","QU","7W","2V","2W","2X"},Table_Pending_Today[Contractor],1,Table_Pending_Today[Order_Number],Table_Pending_Today[[#This Row],[Order_Number]]))</f>
        <v>0</v>
      </c>
      <c r="EN904" cm="1">
        <f t="array" ref="EN904">IF(SUM(COUNTIFS(Table_Pending_Today[Order_Type_Desc],{"Install","Service Order","Restart"},Table_Pending_Today[Order_Number],Table_Pending_Today[[#This Row],[Order_Number]]))&gt;0,1,0)</f>
        <v>1</v>
      </c>
      <c r="EO904" cm="1">
        <f t="array" ref="EO904">IF(SUM(COUNTIFS(Table_Pending_Today[Order_Type_Desc],{"Install","Service Order","Restart"},Table_Pending_Today[In-House],1,Table_Pending_Today[Order_Number],Table_Pending_Today[[#This Row],[Order_Number]]))&gt;0,1,0)</f>
        <v>0</v>
      </c>
      <c r="EP904" cm="1">
        <f t="array" ref="EP904">IF(SUM(COUNTIFS(Table_Pending_Today[Order_Type_Desc],{"Install","Service Order","Restart"},Table_Pending_Today[Contractor],1,Table_Pending_Today[Order_Number],Table_Pending_Today[[#This Row],[Order_Number]]))&gt;0,1,0)</f>
        <v>0</v>
      </c>
      <c r="EQ904">
        <f>IF(SUM(COUNTIFS(Table_Pending_Today[Order_Type_Desc],"Special Request",Table_Pending_Today[Bury_Drop],0,Table_Pending_Today[In-House],1,Table_Pending_Today[Order_Number],Table_Pending_Today[[#This Row],[Order_Number]]))&gt;0,1,0)</f>
        <v>0</v>
      </c>
      <c r="ER904">
        <f>SUM(COUNTIFS(Table_Pending_Today[Order_Type_Desc],"Special Request",Table_Pending_Today[Bury_Drop],0,Table_Pending_Today[Contractor],1,Table_Pending_Today[Order_Number],Table_Pending_Today[[#This Row],[Order_Number]]))</f>
        <v>0</v>
      </c>
    </row>
    <row r="905" spans="1:148" x14ac:dyDescent="0.25">
      <c r="A905" t="s">
        <v>22433</v>
      </c>
      <c r="B905" t="s">
        <v>68448</v>
      </c>
      <c r="C905" t="s">
        <v>16787</v>
      </c>
      <c r="D905" t="s">
        <v>53688</v>
      </c>
      <c r="E905" t="s">
        <v>53689</v>
      </c>
      <c r="F905" t="s">
        <v>53690</v>
      </c>
      <c r="G905">
        <v>765739</v>
      </c>
      <c r="H905" t="s">
        <v>72</v>
      </c>
      <c r="I905" t="s">
        <v>16913</v>
      </c>
      <c r="J905" t="s">
        <v>16914</v>
      </c>
      <c r="K905" t="s">
        <v>73</v>
      </c>
      <c r="L905">
        <v>1</v>
      </c>
      <c r="M905" t="s">
        <v>53691</v>
      </c>
      <c r="N905" t="s">
        <v>53692</v>
      </c>
      <c r="P905" t="s">
        <v>177</v>
      </c>
      <c r="Q905" t="s">
        <v>17216</v>
      </c>
      <c r="R905" t="s">
        <v>53693</v>
      </c>
      <c r="T905" t="s">
        <v>141</v>
      </c>
      <c r="U905" t="s">
        <v>16727</v>
      </c>
      <c r="V905" t="s">
        <v>53694</v>
      </c>
      <c r="W905" t="s">
        <v>16663</v>
      </c>
      <c r="X905" t="s">
        <v>16726</v>
      </c>
      <c r="Y905" t="s">
        <v>76</v>
      </c>
      <c r="Z905" t="s">
        <v>126</v>
      </c>
      <c r="AA905" t="s">
        <v>171</v>
      </c>
      <c r="AB905" t="s">
        <v>178</v>
      </c>
      <c r="AC905" t="s">
        <v>152</v>
      </c>
      <c r="AD905" t="s">
        <v>21794</v>
      </c>
      <c r="AE905" t="s">
        <v>20208</v>
      </c>
      <c r="AF905" t="s">
        <v>53695</v>
      </c>
      <c r="AG905" t="s">
        <v>22433</v>
      </c>
      <c r="AH905" t="s">
        <v>16779</v>
      </c>
      <c r="AI905" t="s">
        <v>22433</v>
      </c>
      <c r="AJ905">
        <v>0</v>
      </c>
      <c r="AL905" t="s">
        <v>18164</v>
      </c>
      <c r="AM905" t="s">
        <v>3</v>
      </c>
      <c r="AN905" t="s">
        <v>18006</v>
      </c>
      <c r="AO905">
        <v>18</v>
      </c>
      <c r="AP905" t="s">
        <v>16915</v>
      </c>
      <c r="AQ905" t="s">
        <v>92</v>
      </c>
      <c r="AR905" t="s">
        <v>16916</v>
      </c>
      <c r="AT905">
        <v>0</v>
      </c>
      <c r="AU905">
        <v>0</v>
      </c>
      <c r="AV905" t="s">
        <v>17133</v>
      </c>
      <c r="BI905" t="s">
        <v>81</v>
      </c>
      <c r="BJ905" t="s">
        <v>81</v>
      </c>
      <c r="BK905" t="s">
        <v>81</v>
      </c>
      <c r="BM905" t="s">
        <v>53696</v>
      </c>
      <c r="BN905" t="s">
        <v>53697</v>
      </c>
      <c r="BQ905" t="s">
        <v>17826</v>
      </c>
      <c r="BS905" t="s">
        <v>17202</v>
      </c>
      <c r="BT905" t="s">
        <v>17770</v>
      </c>
      <c r="BU905" t="s">
        <v>18165</v>
      </c>
      <c r="BV905" t="s">
        <v>21794</v>
      </c>
      <c r="BW905">
        <v>0</v>
      </c>
      <c r="BX905">
        <v>0</v>
      </c>
      <c r="CE905" t="s">
        <v>16880</v>
      </c>
      <c r="CF905" t="s">
        <v>16881</v>
      </c>
      <c r="CG905" t="s">
        <v>16882</v>
      </c>
      <c r="CK905" t="s">
        <v>16947</v>
      </c>
      <c r="CL905" t="s">
        <v>92</v>
      </c>
      <c r="CM905">
        <v>0</v>
      </c>
      <c r="CN905">
        <v>98.639600000000002</v>
      </c>
      <c r="CO905">
        <v>5.63</v>
      </c>
      <c r="CP905">
        <v>1575</v>
      </c>
      <c r="CQ905" t="s">
        <v>17312</v>
      </c>
      <c r="CR905" t="s">
        <v>17313</v>
      </c>
      <c r="CT905" t="s">
        <v>19380</v>
      </c>
      <c r="DS905">
        <v>0</v>
      </c>
      <c r="DU905">
        <v>1</v>
      </c>
      <c r="DV905">
        <v>1</v>
      </c>
      <c r="DW905">
        <v>0</v>
      </c>
      <c r="DY905">
        <v>0</v>
      </c>
      <c r="DZ905">
        <v>0</v>
      </c>
      <c r="EC905" t="s">
        <v>21320</v>
      </c>
      <c r="ED905">
        <v>1</v>
      </c>
      <c r="EE905" cm="1">
        <f t="array" ref="EE905">SUM(COUNTIFS(Table_Pending_Today[job_type_code],{"WB","WQ","Z5","Z7","U8","QU","7W","2V","2W","2X"},Table_Pending_Today[Order_Number],Table_Pending_Today[[#This Row],[Order_Number]]))</f>
        <v>0</v>
      </c>
      <c r="EF905">
        <f>COUNTIFS(Table_Pending_Today[Order_Number],Table_Pending_Today[[#This Row],[Order_Number]],Table_Pending_Today[tech_contractor],"INHOUSE")</f>
        <v>0</v>
      </c>
      <c r="EG905">
        <f>COUNTIFS(Table_Pending_Today[Order_Number],Table_Pending_Today[[#This Row],[Order_Number]],Table_Pending_Today[tech_contractor],"CONTRACTOR")</f>
        <v>1</v>
      </c>
      <c r="EH905" cm="1">
        <f t="array" ref="EH905">SUM(COUNTIFS(Table_Pending_Today[job_type_code],{"XV","XQ","XT","XU"},Table_Pending_Today[Order_Number],Table_Pending_Today[[#This Row],[Order_Number]]))</f>
        <v>1</v>
      </c>
      <c r="EI905" cm="1">
        <f t="array" ref="EI905">SUM(COUNTIFS(Table_Pending_Today[job_type_code],{"XV","XQ","XT","XU"},Table_Pending_Today[Order_Number],Table_Pending_Today[[#This Row],[Order_Number]],Table_Pending_Today[In-House],1))</f>
        <v>0</v>
      </c>
      <c r="EJ905" cm="1">
        <f t="array" ref="EJ905">SUM(COUNTIFS(Table_Pending_Today[job_type_code],{"XV","XQ","XT","XU"},Table_Pending_Today[Order_Number],Table_Pending_Today[[#This Row],[Order_Number]],Table_Pending_Today[Contractor],1))</f>
        <v>1</v>
      </c>
      <c r="EK905" cm="1">
        <f t="array" ref="EK905">SUM(COUNTIFS(Table_Pending_Today[job_type_code],{"WB","WQ","Z5","Z7","U8","QU","7W","2V","2W","2X"},Table_Pending_Today[Order_Number],Table_Pending_Today[[#This Row],[Order_Number]]))</f>
        <v>0</v>
      </c>
      <c r="EL905" cm="1">
        <f t="array" ref="EL905">SUM(COUNTIFS(Table_Pending_Today[job_type_code],{"WB","WQ","Z5","Z7","U8","QU","7W","2V","2W","2X"},Table_Pending_Today[In-House],1,Table_Pending_Today[Order_Number],Table_Pending_Today[[#This Row],[Order_Number]]))</f>
        <v>0</v>
      </c>
      <c r="EM905" cm="1">
        <f t="array" ref="EM905">SUM(COUNTIFS(Table_Pending_Today[job_type_code],{"WB","WQ","Z5","Z7","U8","QU","7W","2V","2W","2X"},Table_Pending_Today[Contractor],1,Table_Pending_Today[Order_Number],Table_Pending_Today[[#This Row],[Order_Number]]))</f>
        <v>0</v>
      </c>
      <c r="EN905" cm="1">
        <f t="array" ref="EN905">IF(SUM(COUNTIFS(Table_Pending_Today[Order_Type_Desc],{"Install","Service Order","Restart"},Table_Pending_Today[Order_Number],Table_Pending_Today[[#This Row],[Order_Number]]))&gt;0,1,0)</f>
        <v>0</v>
      </c>
      <c r="EO905" cm="1">
        <f t="array" ref="EO905">IF(SUM(COUNTIFS(Table_Pending_Today[Order_Type_Desc],{"Install","Service Order","Restart"},Table_Pending_Today[In-House],1,Table_Pending_Today[Order_Number],Table_Pending_Today[[#This Row],[Order_Number]]))&gt;0,1,0)</f>
        <v>0</v>
      </c>
      <c r="EP905" cm="1">
        <f t="array" ref="EP905">IF(SUM(COUNTIFS(Table_Pending_Today[Order_Type_Desc],{"Install","Service Order","Restart"},Table_Pending_Today[Contractor],1,Table_Pending_Today[Order_Number],Table_Pending_Today[[#This Row],[Order_Number]]))&gt;0,1,0)</f>
        <v>0</v>
      </c>
      <c r="EQ905">
        <f>IF(SUM(COUNTIFS(Table_Pending_Today[Order_Type_Desc],"Special Request",Table_Pending_Today[Bury_Drop],0,Table_Pending_Today[In-House],1,Table_Pending_Today[Order_Number],Table_Pending_Today[[#This Row],[Order_Number]]))&gt;0,1,0)</f>
        <v>0</v>
      </c>
      <c r="ER905">
        <f>SUM(COUNTIFS(Table_Pending_Today[Order_Type_Desc],"Special Request",Table_Pending_Today[Bury_Drop],0,Table_Pending_Today[Contractor],1,Table_Pending_Today[Order_Number],Table_Pending_Today[[#This Row],[Order_Number]]))</f>
        <v>0</v>
      </c>
    </row>
    <row r="906" spans="1:148" x14ac:dyDescent="0.25">
      <c r="A906" t="s">
        <v>22433</v>
      </c>
      <c r="B906" t="s">
        <v>68448</v>
      </c>
      <c r="C906" t="s">
        <v>16787</v>
      </c>
      <c r="D906" t="s">
        <v>44843</v>
      </c>
      <c r="E906" t="s">
        <v>44844</v>
      </c>
      <c r="F906" t="s">
        <v>44845</v>
      </c>
      <c r="G906">
        <v>765742</v>
      </c>
      <c r="H906" t="s">
        <v>72</v>
      </c>
      <c r="I906" t="s">
        <v>89</v>
      </c>
      <c r="J906" t="s">
        <v>16794</v>
      </c>
      <c r="K906" t="s">
        <v>73</v>
      </c>
      <c r="L906">
        <v>1</v>
      </c>
      <c r="M906" t="s">
        <v>44846</v>
      </c>
      <c r="N906" t="s">
        <v>44847</v>
      </c>
      <c r="P906" t="s">
        <v>17156</v>
      </c>
      <c r="Q906" t="s">
        <v>52202</v>
      </c>
      <c r="R906" t="s">
        <v>53698</v>
      </c>
      <c r="S906" t="s">
        <v>44849</v>
      </c>
      <c r="T906" t="s">
        <v>141</v>
      </c>
      <c r="U906" t="s">
        <v>16727</v>
      </c>
      <c r="V906" t="s">
        <v>53699</v>
      </c>
      <c r="W906" t="s">
        <v>16663</v>
      </c>
      <c r="X906" t="s">
        <v>16812</v>
      </c>
      <c r="Y906" t="s">
        <v>76</v>
      </c>
      <c r="Z906" t="s">
        <v>77</v>
      </c>
      <c r="AA906" t="s">
        <v>171</v>
      </c>
      <c r="AB906" t="s">
        <v>178</v>
      </c>
      <c r="AC906" t="s">
        <v>152</v>
      </c>
      <c r="AD906" t="s">
        <v>53700</v>
      </c>
      <c r="AE906" t="s">
        <v>20208</v>
      </c>
      <c r="AF906" t="s">
        <v>53701</v>
      </c>
      <c r="AG906" t="s">
        <v>22433</v>
      </c>
      <c r="AH906" t="s">
        <v>16795</v>
      </c>
      <c r="AI906" t="s">
        <v>22433</v>
      </c>
      <c r="AJ906">
        <v>1</v>
      </c>
      <c r="AK906" t="s">
        <v>98</v>
      </c>
      <c r="AL906" t="s">
        <v>52646</v>
      </c>
      <c r="AM906" t="s">
        <v>87</v>
      </c>
      <c r="AO906">
        <v>18</v>
      </c>
      <c r="AP906" t="s">
        <v>91</v>
      </c>
      <c r="AQ906" t="s">
        <v>80</v>
      </c>
      <c r="AR906" t="s">
        <v>16796</v>
      </c>
      <c r="AT906">
        <v>0</v>
      </c>
      <c r="AU906">
        <v>0</v>
      </c>
      <c r="AV906" t="s">
        <v>17156</v>
      </c>
      <c r="BI906" t="s">
        <v>81</v>
      </c>
      <c r="BJ906" t="s">
        <v>81</v>
      </c>
      <c r="BK906" t="s">
        <v>81</v>
      </c>
      <c r="BM906" t="s">
        <v>53702</v>
      </c>
      <c r="BN906" t="s">
        <v>53703</v>
      </c>
      <c r="BQ906" t="s">
        <v>70365</v>
      </c>
      <c r="BS906" t="s">
        <v>17202</v>
      </c>
      <c r="BT906" t="s">
        <v>52647</v>
      </c>
      <c r="BU906" t="s">
        <v>52648</v>
      </c>
      <c r="BV906" t="s">
        <v>53700</v>
      </c>
      <c r="BW906">
        <v>0</v>
      </c>
      <c r="BX906">
        <v>0</v>
      </c>
      <c r="CE906" t="s">
        <v>16880</v>
      </c>
      <c r="CF906" t="s">
        <v>16881</v>
      </c>
      <c r="CG906" t="s">
        <v>16882</v>
      </c>
      <c r="CK906" t="s">
        <v>16947</v>
      </c>
      <c r="CL906" t="s">
        <v>80</v>
      </c>
      <c r="CM906">
        <v>0</v>
      </c>
      <c r="CN906">
        <v>98.296599999999998</v>
      </c>
      <c r="CO906">
        <v>3.11</v>
      </c>
      <c r="CP906">
        <v>750</v>
      </c>
      <c r="CQ906" t="s">
        <v>17312</v>
      </c>
      <c r="CR906" t="s">
        <v>17313</v>
      </c>
      <c r="CS906" t="s">
        <v>17314</v>
      </c>
      <c r="CT906" t="s">
        <v>19385</v>
      </c>
      <c r="CU906" t="s">
        <v>16885</v>
      </c>
      <c r="DS906">
        <v>0</v>
      </c>
      <c r="DU906">
        <v>1</v>
      </c>
      <c r="DV906">
        <v>0</v>
      </c>
      <c r="DW906">
        <v>0</v>
      </c>
      <c r="DY906">
        <v>0</v>
      </c>
      <c r="DZ906">
        <v>0</v>
      </c>
      <c r="EC906" t="s">
        <v>21320</v>
      </c>
      <c r="ED906">
        <v>1</v>
      </c>
      <c r="EE906" cm="1">
        <f t="array" ref="EE906">SUM(COUNTIFS(Table_Pending_Today[job_type_code],{"WB","WQ","Z5","Z7","U8","QU","7W","2V","2W","2X"},Table_Pending_Today[Order_Number],Table_Pending_Today[[#This Row],[Order_Number]]))</f>
        <v>0</v>
      </c>
      <c r="EF906">
        <f>COUNTIFS(Table_Pending_Today[Order_Number],Table_Pending_Today[[#This Row],[Order_Number]],Table_Pending_Today[tech_contractor],"INHOUSE")</f>
        <v>1</v>
      </c>
      <c r="EG906">
        <f>COUNTIFS(Table_Pending_Today[Order_Number],Table_Pending_Today[[#This Row],[Order_Number]],Table_Pending_Today[tech_contractor],"CONTRACTOR")</f>
        <v>0</v>
      </c>
      <c r="EH906" cm="1">
        <f t="array" ref="EH906">SUM(COUNTIFS(Table_Pending_Today[job_type_code],{"XV","XQ","XT","XU"},Table_Pending_Today[Order_Number],Table_Pending_Today[[#This Row],[Order_Number]]))</f>
        <v>0</v>
      </c>
      <c r="EI906" cm="1">
        <f t="array" ref="EI906">SUM(COUNTIFS(Table_Pending_Today[job_type_code],{"XV","XQ","XT","XU"},Table_Pending_Today[Order_Number],Table_Pending_Today[[#This Row],[Order_Number]],Table_Pending_Today[In-House],1))</f>
        <v>0</v>
      </c>
      <c r="EJ906" cm="1">
        <f t="array" ref="EJ906">SUM(COUNTIFS(Table_Pending_Today[job_type_code],{"XV","XQ","XT","XU"},Table_Pending_Today[Order_Number],Table_Pending_Today[[#This Row],[Order_Number]],Table_Pending_Today[Contractor],1))</f>
        <v>0</v>
      </c>
      <c r="EK906" cm="1">
        <f t="array" ref="EK906">SUM(COUNTIFS(Table_Pending_Today[job_type_code],{"WB","WQ","Z5","Z7","U8","QU","7W","2V","2W","2X"},Table_Pending_Today[Order_Number],Table_Pending_Today[[#This Row],[Order_Number]]))</f>
        <v>0</v>
      </c>
      <c r="EL906" cm="1">
        <f t="array" ref="EL906">SUM(COUNTIFS(Table_Pending_Today[job_type_code],{"WB","WQ","Z5","Z7","U8","QU","7W","2V","2W","2X"},Table_Pending_Today[In-House],1,Table_Pending_Today[Order_Number],Table_Pending_Today[[#This Row],[Order_Number]]))</f>
        <v>0</v>
      </c>
      <c r="EM906" cm="1">
        <f t="array" ref="EM906">SUM(COUNTIFS(Table_Pending_Today[job_type_code],{"WB","WQ","Z5","Z7","U8","QU","7W","2V","2W","2X"},Table_Pending_Today[Contractor],1,Table_Pending_Today[Order_Number],Table_Pending_Today[[#This Row],[Order_Number]]))</f>
        <v>0</v>
      </c>
      <c r="EN906" cm="1">
        <f t="array" ref="EN906">IF(SUM(COUNTIFS(Table_Pending_Today[Order_Type_Desc],{"Install","Service Order","Restart"},Table_Pending_Today[Order_Number],Table_Pending_Today[[#This Row],[Order_Number]]))&gt;0,1,0)</f>
        <v>0</v>
      </c>
      <c r="EO906" cm="1">
        <f t="array" ref="EO906">IF(SUM(COUNTIFS(Table_Pending_Today[Order_Type_Desc],{"Install","Service Order","Restart"},Table_Pending_Today[In-House],1,Table_Pending_Today[Order_Number],Table_Pending_Today[[#This Row],[Order_Number]]))&gt;0,1,0)</f>
        <v>0</v>
      </c>
      <c r="EP906" cm="1">
        <f t="array" ref="EP906">IF(SUM(COUNTIFS(Table_Pending_Today[Order_Type_Desc],{"Install","Service Order","Restart"},Table_Pending_Today[Contractor],1,Table_Pending_Today[Order_Number],Table_Pending_Today[[#This Row],[Order_Number]]))&gt;0,1,0)</f>
        <v>0</v>
      </c>
      <c r="EQ906">
        <f>IF(SUM(COUNTIFS(Table_Pending_Today[Order_Type_Desc],"Special Request",Table_Pending_Today[Bury_Drop],0,Table_Pending_Today[In-House],1,Table_Pending_Today[Order_Number],Table_Pending_Today[[#This Row],[Order_Number]]))&gt;0,1,0)</f>
        <v>0</v>
      </c>
      <c r="ER906">
        <f>SUM(COUNTIFS(Table_Pending_Today[Order_Type_Desc],"Special Request",Table_Pending_Today[Bury_Drop],0,Table_Pending_Today[Contractor],1,Table_Pending_Today[Order_Number],Table_Pending_Today[[#This Row],[Order_Number]]))</f>
        <v>0</v>
      </c>
    </row>
    <row r="907" spans="1:148" x14ac:dyDescent="0.25">
      <c r="A907" t="s">
        <v>22433</v>
      </c>
      <c r="B907" t="s">
        <v>68448</v>
      </c>
      <c r="C907" t="s">
        <v>16787</v>
      </c>
      <c r="D907" t="s">
        <v>45908</v>
      </c>
      <c r="E907" t="s">
        <v>45909</v>
      </c>
      <c r="F907" t="s">
        <v>45910</v>
      </c>
      <c r="G907">
        <v>765744</v>
      </c>
      <c r="H907" t="s">
        <v>72</v>
      </c>
      <c r="I907" t="s">
        <v>17013</v>
      </c>
      <c r="J907" t="s">
        <v>16956</v>
      </c>
      <c r="K907" t="s">
        <v>73</v>
      </c>
      <c r="L907">
        <v>1</v>
      </c>
      <c r="M907" t="s">
        <v>45911</v>
      </c>
      <c r="N907" t="s">
        <v>45912</v>
      </c>
      <c r="P907" t="s">
        <v>19362</v>
      </c>
      <c r="Q907" t="s">
        <v>19707</v>
      </c>
      <c r="R907" t="s">
        <v>45914</v>
      </c>
      <c r="T907" t="s">
        <v>141</v>
      </c>
      <c r="U907" t="s">
        <v>16727</v>
      </c>
      <c r="V907" t="s">
        <v>53705</v>
      </c>
      <c r="W907" t="s">
        <v>16663</v>
      </c>
      <c r="X907" t="s">
        <v>16953</v>
      </c>
      <c r="Y907" t="s">
        <v>76</v>
      </c>
      <c r="Z907" t="s">
        <v>77</v>
      </c>
      <c r="AA907" t="s">
        <v>171</v>
      </c>
      <c r="AB907" t="s">
        <v>17051</v>
      </c>
      <c r="AC907" t="s">
        <v>173</v>
      </c>
      <c r="AD907" t="s">
        <v>53706</v>
      </c>
      <c r="AE907" t="s">
        <v>20208</v>
      </c>
      <c r="AF907" t="s">
        <v>53707</v>
      </c>
      <c r="AG907" t="s">
        <v>22433</v>
      </c>
      <c r="AH907" t="s">
        <v>16795</v>
      </c>
      <c r="AI907" t="s">
        <v>22433</v>
      </c>
      <c r="AJ907">
        <v>0</v>
      </c>
      <c r="AL907" t="s">
        <v>21808</v>
      </c>
      <c r="AM907" t="s">
        <v>87</v>
      </c>
      <c r="AO907">
        <v>18</v>
      </c>
      <c r="AP907" t="s">
        <v>17015</v>
      </c>
      <c r="AQ907" t="s">
        <v>80</v>
      </c>
      <c r="AR907" t="s">
        <v>16957</v>
      </c>
      <c r="AT907">
        <v>0</v>
      </c>
      <c r="AU907">
        <v>0</v>
      </c>
      <c r="AV907" t="s">
        <v>17603</v>
      </c>
      <c r="BI907" t="s">
        <v>81</v>
      </c>
      <c r="BJ907" t="s">
        <v>81</v>
      </c>
      <c r="BK907" t="s">
        <v>81</v>
      </c>
      <c r="BM907" t="s">
        <v>53708</v>
      </c>
      <c r="BN907" t="s">
        <v>53709</v>
      </c>
      <c r="BQ907" t="s">
        <v>53710</v>
      </c>
      <c r="BS907" t="s">
        <v>17202</v>
      </c>
      <c r="BT907" t="s">
        <v>17760</v>
      </c>
      <c r="BU907" t="s">
        <v>21809</v>
      </c>
      <c r="BV907" t="s">
        <v>53706</v>
      </c>
      <c r="BW907">
        <v>0</v>
      </c>
      <c r="BX907">
        <v>0</v>
      </c>
      <c r="CE907" t="s">
        <v>16880</v>
      </c>
      <c r="CF907" t="s">
        <v>16881</v>
      </c>
      <c r="CG907" t="s">
        <v>16882</v>
      </c>
      <c r="CK907" t="s">
        <v>16969</v>
      </c>
      <c r="CL907" t="s">
        <v>80</v>
      </c>
      <c r="CM907">
        <v>0</v>
      </c>
      <c r="CN907">
        <v>83.499799999999993</v>
      </c>
      <c r="CO907">
        <v>3307.45</v>
      </c>
      <c r="CP907">
        <v>0</v>
      </c>
      <c r="CQ907" t="s">
        <v>17312</v>
      </c>
      <c r="CR907" t="s">
        <v>17313</v>
      </c>
      <c r="CT907" t="s">
        <v>19709</v>
      </c>
      <c r="DS907">
        <v>0</v>
      </c>
      <c r="DU907">
        <v>0</v>
      </c>
      <c r="DV907">
        <v>0</v>
      </c>
      <c r="DW907">
        <v>0</v>
      </c>
      <c r="DY907">
        <v>0</v>
      </c>
      <c r="DZ907">
        <v>0</v>
      </c>
      <c r="EC907" t="s">
        <v>21336</v>
      </c>
      <c r="ED907">
        <v>1</v>
      </c>
      <c r="EE907" cm="1">
        <f t="array" ref="EE907">SUM(COUNTIFS(Table_Pending_Today[job_type_code],{"WB","WQ","Z5","Z7","U8","QU","7W","2V","2W","2X"},Table_Pending_Today[Order_Number],Table_Pending_Today[[#This Row],[Order_Number]]))</f>
        <v>0</v>
      </c>
      <c r="EF907">
        <f>COUNTIFS(Table_Pending_Today[Order_Number],Table_Pending_Today[[#This Row],[Order_Number]],Table_Pending_Today[tech_contractor],"INHOUSE")</f>
        <v>1</v>
      </c>
      <c r="EG907">
        <f>COUNTIFS(Table_Pending_Today[Order_Number],Table_Pending_Today[[#This Row],[Order_Number]],Table_Pending_Today[tech_contractor],"CONTRACTOR")</f>
        <v>0</v>
      </c>
      <c r="EH907" cm="1">
        <f t="array" ref="EH907">SUM(COUNTIFS(Table_Pending_Today[job_type_code],{"XV","XQ","XT","XU"},Table_Pending_Today[Order_Number],Table_Pending_Today[[#This Row],[Order_Number]]))</f>
        <v>0</v>
      </c>
      <c r="EI907" cm="1">
        <f t="array" ref="EI907">SUM(COUNTIFS(Table_Pending_Today[job_type_code],{"XV","XQ","XT","XU"},Table_Pending_Today[Order_Number],Table_Pending_Today[[#This Row],[Order_Number]],Table_Pending_Today[In-House],1))</f>
        <v>0</v>
      </c>
      <c r="EJ907" cm="1">
        <f t="array" ref="EJ907">SUM(COUNTIFS(Table_Pending_Today[job_type_code],{"XV","XQ","XT","XU"},Table_Pending_Today[Order_Number],Table_Pending_Today[[#This Row],[Order_Number]],Table_Pending_Today[Contractor],1))</f>
        <v>0</v>
      </c>
      <c r="EK907" cm="1">
        <f t="array" ref="EK907">SUM(COUNTIFS(Table_Pending_Today[job_type_code],{"WB","WQ","Z5","Z7","U8","QU","7W","2V","2W","2X"},Table_Pending_Today[Order_Number],Table_Pending_Today[[#This Row],[Order_Number]]))</f>
        <v>0</v>
      </c>
      <c r="EL907" cm="1">
        <f t="array" ref="EL907">SUM(COUNTIFS(Table_Pending_Today[job_type_code],{"WB","WQ","Z5","Z7","U8","QU","7W","2V","2W","2X"},Table_Pending_Today[In-House],1,Table_Pending_Today[Order_Number],Table_Pending_Today[[#This Row],[Order_Number]]))</f>
        <v>0</v>
      </c>
      <c r="EM907" cm="1">
        <f t="array" ref="EM907">SUM(COUNTIFS(Table_Pending_Today[job_type_code],{"WB","WQ","Z5","Z7","U8","QU","7W","2V","2W","2X"},Table_Pending_Today[Contractor],1,Table_Pending_Today[Order_Number],Table_Pending_Today[[#This Row],[Order_Number]]))</f>
        <v>0</v>
      </c>
      <c r="EN907" cm="1">
        <f t="array" ref="EN907">IF(SUM(COUNTIFS(Table_Pending_Today[Order_Type_Desc],{"Install","Service Order","Restart"},Table_Pending_Today[Order_Number],Table_Pending_Today[[#This Row],[Order_Number]]))&gt;0,1,0)</f>
        <v>0</v>
      </c>
      <c r="EO907" cm="1">
        <f t="array" ref="EO907">IF(SUM(COUNTIFS(Table_Pending_Today[Order_Type_Desc],{"Install","Service Order","Restart"},Table_Pending_Today[In-House],1,Table_Pending_Today[Order_Number],Table_Pending_Today[[#This Row],[Order_Number]]))&gt;0,1,0)</f>
        <v>0</v>
      </c>
      <c r="EP907" cm="1">
        <f t="array" ref="EP907">IF(SUM(COUNTIFS(Table_Pending_Today[Order_Type_Desc],{"Install","Service Order","Restart"},Table_Pending_Today[Contractor],1,Table_Pending_Today[Order_Number],Table_Pending_Today[[#This Row],[Order_Number]]))&gt;0,1,0)</f>
        <v>0</v>
      </c>
      <c r="EQ907">
        <f>IF(SUM(COUNTIFS(Table_Pending_Today[Order_Type_Desc],"Special Request",Table_Pending_Today[Bury_Drop],0,Table_Pending_Today[In-House],1,Table_Pending_Today[Order_Number],Table_Pending_Today[[#This Row],[Order_Number]]))&gt;0,1,0)</f>
        <v>0</v>
      </c>
      <c r="ER907">
        <f>SUM(COUNTIFS(Table_Pending_Today[Order_Type_Desc],"Special Request",Table_Pending_Today[Bury_Drop],0,Table_Pending_Today[Contractor],1,Table_Pending_Today[Order_Number],Table_Pending_Today[[#This Row],[Order_Number]]))</f>
        <v>0</v>
      </c>
    </row>
    <row r="908" spans="1:148" x14ac:dyDescent="0.25">
      <c r="A908" t="s">
        <v>22433</v>
      </c>
      <c r="B908" t="s">
        <v>68448</v>
      </c>
      <c r="C908" t="s">
        <v>16787</v>
      </c>
      <c r="E908" t="s">
        <v>45483</v>
      </c>
      <c r="F908" t="s">
        <v>45484</v>
      </c>
      <c r="G908">
        <v>765749</v>
      </c>
      <c r="H908" t="s">
        <v>72</v>
      </c>
      <c r="I908" t="s">
        <v>16931</v>
      </c>
      <c r="J908" t="s">
        <v>16932</v>
      </c>
      <c r="K908" t="s">
        <v>73</v>
      </c>
      <c r="L908">
        <v>1</v>
      </c>
      <c r="N908" t="s">
        <v>45486</v>
      </c>
      <c r="P908" t="s">
        <v>179</v>
      </c>
      <c r="Q908" t="s">
        <v>17533</v>
      </c>
      <c r="T908" t="s">
        <v>141</v>
      </c>
      <c r="U908" t="s">
        <v>16727</v>
      </c>
      <c r="V908" t="s">
        <v>52776</v>
      </c>
      <c r="W908" t="s">
        <v>16663</v>
      </c>
      <c r="X908" t="s">
        <v>16655</v>
      </c>
      <c r="Z908" t="s">
        <v>96</v>
      </c>
      <c r="AA908" t="s">
        <v>179</v>
      </c>
      <c r="AB908" t="s">
        <v>181</v>
      </c>
      <c r="AC908" t="s">
        <v>107</v>
      </c>
      <c r="AD908" t="s">
        <v>52777</v>
      </c>
      <c r="AE908" t="s">
        <v>20208</v>
      </c>
      <c r="AF908" t="s">
        <v>52778</v>
      </c>
      <c r="AG908" t="s">
        <v>22433</v>
      </c>
      <c r="AH908" t="s">
        <v>16779</v>
      </c>
      <c r="AI908" t="s">
        <v>22433</v>
      </c>
      <c r="AJ908">
        <v>0</v>
      </c>
      <c r="AL908" t="s">
        <v>79</v>
      </c>
      <c r="AO908">
        <v>20</v>
      </c>
      <c r="AP908" t="s">
        <v>124</v>
      </c>
      <c r="AQ908" t="s">
        <v>92</v>
      </c>
      <c r="AR908" t="s">
        <v>16933</v>
      </c>
      <c r="AT908">
        <v>0</v>
      </c>
      <c r="AU908">
        <v>0</v>
      </c>
      <c r="AV908" t="s">
        <v>17134</v>
      </c>
      <c r="BI908" t="s">
        <v>81</v>
      </c>
      <c r="BJ908" t="s">
        <v>81</v>
      </c>
      <c r="BK908" t="s">
        <v>81</v>
      </c>
      <c r="BM908" t="s">
        <v>21872</v>
      </c>
      <c r="BN908" t="s">
        <v>52779</v>
      </c>
      <c r="BQ908" t="s">
        <v>48799</v>
      </c>
      <c r="BV908" t="s">
        <v>52777</v>
      </c>
      <c r="BW908">
        <v>0</v>
      </c>
      <c r="BX908">
        <v>0</v>
      </c>
      <c r="CE908" t="s">
        <v>16880</v>
      </c>
      <c r="CF908" t="s">
        <v>16881</v>
      </c>
      <c r="CG908" t="s">
        <v>16882</v>
      </c>
      <c r="CK908" t="s">
        <v>16911</v>
      </c>
      <c r="CL908" t="s">
        <v>92</v>
      </c>
      <c r="CN908">
        <v>95.648799999999994</v>
      </c>
      <c r="CO908">
        <v>8.99</v>
      </c>
      <c r="CP908">
        <v>950</v>
      </c>
      <c r="CQ908" t="s">
        <v>17312</v>
      </c>
      <c r="CR908" t="s">
        <v>17313</v>
      </c>
      <c r="CS908" t="s">
        <v>48794</v>
      </c>
      <c r="CT908" t="s">
        <v>48795</v>
      </c>
      <c r="CU908" t="s">
        <v>16911</v>
      </c>
      <c r="CV908" t="s">
        <v>48796</v>
      </c>
      <c r="DU908">
        <v>0</v>
      </c>
      <c r="DV908">
        <v>1</v>
      </c>
      <c r="DW908">
        <v>0</v>
      </c>
      <c r="DY908">
        <v>0</v>
      </c>
      <c r="DZ908">
        <v>0</v>
      </c>
      <c r="EC908" t="s">
        <v>21337</v>
      </c>
      <c r="ED908">
        <v>1</v>
      </c>
      <c r="EE908" cm="1">
        <f t="array" ref="EE908">SUM(COUNTIFS(Table_Pending_Today[job_type_code],{"WB","WQ","Z5","Z7","U8","QU","7W","2V","2W","2X"},Table_Pending_Today[Order_Number],Table_Pending_Today[[#This Row],[Order_Number]]))</f>
        <v>0</v>
      </c>
      <c r="EF908">
        <f>COUNTIFS(Table_Pending_Today[Order_Number],Table_Pending_Today[[#This Row],[Order_Number]],Table_Pending_Today[tech_contractor],"INHOUSE")</f>
        <v>0</v>
      </c>
      <c r="EG908">
        <f>COUNTIFS(Table_Pending_Today[Order_Number],Table_Pending_Today[[#This Row],[Order_Number]],Table_Pending_Today[tech_contractor],"CONTRACTOR")</f>
        <v>0</v>
      </c>
      <c r="EH908" cm="1">
        <f t="array" ref="EH908">SUM(COUNTIFS(Table_Pending_Today[job_type_code],{"XV","XQ","XT","XU"},Table_Pending_Today[Order_Number],Table_Pending_Today[[#This Row],[Order_Number]]))</f>
        <v>1</v>
      </c>
      <c r="EI908" cm="1">
        <f t="array" ref="EI908">SUM(COUNTIFS(Table_Pending_Today[job_type_code],{"XV","XQ","XT","XU"},Table_Pending_Today[Order_Number],Table_Pending_Today[[#This Row],[Order_Number]],Table_Pending_Today[In-House],1))</f>
        <v>0</v>
      </c>
      <c r="EJ908" cm="1">
        <f t="array" ref="EJ908">SUM(COUNTIFS(Table_Pending_Today[job_type_code],{"XV","XQ","XT","XU"},Table_Pending_Today[Order_Number],Table_Pending_Today[[#This Row],[Order_Number]],Table_Pending_Today[Contractor],1))</f>
        <v>0</v>
      </c>
      <c r="EK908" cm="1">
        <f t="array" ref="EK908">SUM(COUNTIFS(Table_Pending_Today[job_type_code],{"WB","WQ","Z5","Z7","U8","QU","7W","2V","2W","2X"},Table_Pending_Today[Order_Number],Table_Pending_Today[[#This Row],[Order_Number]]))</f>
        <v>0</v>
      </c>
      <c r="EL908" cm="1">
        <f t="array" ref="EL908">SUM(COUNTIFS(Table_Pending_Today[job_type_code],{"WB","WQ","Z5","Z7","U8","QU","7W","2V","2W","2X"},Table_Pending_Today[In-House],1,Table_Pending_Today[Order_Number],Table_Pending_Today[[#This Row],[Order_Number]]))</f>
        <v>0</v>
      </c>
      <c r="EM908" cm="1">
        <f t="array" ref="EM908">SUM(COUNTIFS(Table_Pending_Today[job_type_code],{"WB","WQ","Z5","Z7","U8","QU","7W","2V","2W","2X"},Table_Pending_Today[Contractor],1,Table_Pending_Today[Order_Number],Table_Pending_Today[[#This Row],[Order_Number]]))</f>
        <v>0</v>
      </c>
      <c r="EN908" cm="1">
        <f t="array" ref="EN908">IF(SUM(COUNTIFS(Table_Pending_Today[Order_Type_Desc],{"Install","Service Order","Restart"},Table_Pending_Today[Order_Number],Table_Pending_Today[[#This Row],[Order_Number]]))&gt;0,1,0)</f>
        <v>0</v>
      </c>
      <c r="EO908" cm="1">
        <f t="array" ref="EO908">IF(SUM(COUNTIFS(Table_Pending_Today[Order_Type_Desc],{"Install","Service Order","Restart"},Table_Pending_Today[In-House],1,Table_Pending_Today[Order_Number],Table_Pending_Today[[#This Row],[Order_Number]]))&gt;0,1,0)</f>
        <v>0</v>
      </c>
      <c r="EP908" cm="1">
        <f t="array" ref="EP908">IF(SUM(COUNTIFS(Table_Pending_Today[Order_Type_Desc],{"Install","Service Order","Restart"},Table_Pending_Today[Contractor],1,Table_Pending_Today[Order_Number],Table_Pending_Today[[#This Row],[Order_Number]]))&gt;0,1,0)</f>
        <v>0</v>
      </c>
      <c r="EQ908">
        <f>IF(SUM(COUNTIFS(Table_Pending_Today[Order_Type_Desc],"Special Request",Table_Pending_Today[Bury_Drop],0,Table_Pending_Today[In-House],1,Table_Pending_Today[Order_Number],Table_Pending_Today[[#This Row],[Order_Number]]))&gt;0,1,0)</f>
        <v>0</v>
      </c>
      <c r="ER908">
        <f>SUM(COUNTIFS(Table_Pending_Today[Order_Type_Desc],"Special Request",Table_Pending_Today[Bury_Drop],0,Table_Pending_Today[Contractor],1,Table_Pending_Today[Order_Number],Table_Pending_Today[[#This Row],[Order_Number]]))</f>
        <v>0</v>
      </c>
    </row>
    <row r="909" spans="1:148" x14ac:dyDescent="0.25">
      <c r="A909" t="s">
        <v>22433</v>
      </c>
      <c r="B909" t="s">
        <v>68448</v>
      </c>
      <c r="C909" t="s">
        <v>16787</v>
      </c>
      <c r="D909" t="s">
        <v>47355</v>
      </c>
      <c r="E909" t="s">
        <v>47356</v>
      </c>
      <c r="F909" t="s">
        <v>47357</v>
      </c>
      <c r="G909">
        <v>765753</v>
      </c>
      <c r="H909" t="s">
        <v>72</v>
      </c>
      <c r="I909" t="s">
        <v>17013</v>
      </c>
      <c r="J909" t="s">
        <v>16956</v>
      </c>
      <c r="K909" t="s">
        <v>73</v>
      </c>
      <c r="L909">
        <v>1</v>
      </c>
      <c r="M909" t="s">
        <v>47358</v>
      </c>
      <c r="N909" t="s">
        <v>47359</v>
      </c>
      <c r="P909" t="s">
        <v>19362</v>
      </c>
      <c r="Q909" t="s">
        <v>19707</v>
      </c>
      <c r="R909" t="s">
        <v>47361</v>
      </c>
      <c r="S909" t="s">
        <v>47362</v>
      </c>
      <c r="T909" t="s">
        <v>141</v>
      </c>
      <c r="U909" t="s">
        <v>16727</v>
      </c>
      <c r="V909" t="s">
        <v>52783</v>
      </c>
      <c r="W909" t="s">
        <v>16663</v>
      </c>
      <c r="X909" t="s">
        <v>16953</v>
      </c>
      <c r="Y909" t="s">
        <v>76</v>
      </c>
      <c r="Z909" t="s">
        <v>77</v>
      </c>
      <c r="AA909" t="s">
        <v>171</v>
      </c>
      <c r="AB909" t="s">
        <v>17051</v>
      </c>
      <c r="AC909" t="s">
        <v>173</v>
      </c>
      <c r="AD909" t="s">
        <v>52729</v>
      </c>
      <c r="AE909" t="s">
        <v>20208</v>
      </c>
      <c r="AF909" t="s">
        <v>52784</v>
      </c>
      <c r="AG909" t="s">
        <v>22433</v>
      </c>
      <c r="AH909" t="s">
        <v>16921</v>
      </c>
      <c r="AI909" t="s">
        <v>22433</v>
      </c>
      <c r="AJ909">
        <v>0</v>
      </c>
      <c r="AL909" t="s">
        <v>79</v>
      </c>
      <c r="AO909">
        <v>18</v>
      </c>
      <c r="AP909" t="s">
        <v>17015</v>
      </c>
      <c r="AQ909" t="s">
        <v>80</v>
      </c>
      <c r="AR909" t="s">
        <v>16957</v>
      </c>
      <c r="AT909">
        <v>0</v>
      </c>
      <c r="AU909">
        <v>0</v>
      </c>
      <c r="AV909" t="s">
        <v>17603</v>
      </c>
      <c r="BI909" t="s">
        <v>81</v>
      </c>
      <c r="BJ909" t="s">
        <v>81</v>
      </c>
      <c r="BK909" t="s">
        <v>81</v>
      </c>
      <c r="BM909" t="s">
        <v>52161</v>
      </c>
      <c r="BN909" t="s">
        <v>52788</v>
      </c>
      <c r="BQ909" t="s">
        <v>52789</v>
      </c>
      <c r="BS909" t="s">
        <v>17202</v>
      </c>
      <c r="BV909" t="s">
        <v>52729</v>
      </c>
      <c r="BW909">
        <v>0</v>
      </c>
      <c r="BX909">
        <v>0</v>
      </c>
      <c r="CE909" t="s">
        <v>16880</v>
      </c>
      <c r="CF909" t="s">
        <v>16881</v>
      </c>
      <c r="CG909" t="s">
        <v>16882</v>
      </c>
      <c r="CK909" t="s">
        <v>16920</v>
      </c>
      <c r="CL909" t="s">
        <v>80</v>
      </c>
      <c r="CM909">
        <v>0</v>
      </c>
      <c r="CN909">
        <v>97.514099999999999</v>
      </c>
      <c r="CO909">
        <v>5.57</v>
      </c>
      <c r="CP909">
        <v>200</v>
      </c>
      <c r="CQ909" t="s">
        <v>17312</v>
      </c>
      <c r="CR909" t="s">
        <v>17313</v>
      </c>
      <c r="CS909" t="s">
        <v>52785</v>
      </c>
      <c r="CT909" t="s">
        <v>52786</v>
      </c>
      <c r="CU909" t="s">
        <v>16920</v>
      </c>
      <c r="CV909" t="s">
        <v>52787</v>
      </c>
      <c r="DU909">
        <v>1</v>
      </c>
      <c r="DV909">
        <v>0</v>
      </c>
      <c r="DW909">
        <v>0</v>
      </c>
      <c r="DY909">
        <v>0</v>
      </c>
      <c r="DZ909">
        <v>0</v>
      </c>
      <c r="EC909" t="s">
        <v>21330</v>
      </c>
      <c r="ED909">
        <v>1</v>
      </c>
      <c r="EE909" cm="1">
        <f t="array" ref="EE909">SUM(COUNTIFS(Table_Pending_Today[job_type_code],{"WB","WQ","Z5","Z7","U8","QU","7W","2V","2W","2X"},Table_Pending_Today[Order_Number],Table_Pending_Today[[#This Row],[Order_Number]]))</f>
        <v>0</v>
      </c>
      <c r="EF909">
        <f>COUNTIFS(Table_Pending_Today[Order_Number],Table_Pending_Today[[#This Row],[Order_Number]],Table_Pending_Today[tech_contractor],"INHOUSE")</f>
        <v>0</v>
      </c>
      <c r="EG909">
        <f>COUNTIFS(Table_Pending_Today[Order_Number],Table_Pending_Today[[#This Row],[Order_Number]],Table_Pending_Today[tech_contractor],"CONTRACTOR")</f>
        <v>0</v>
      </c>
      <c r="EH909" cm="1">
        <f t="array" ref="EH909">SUM(COUNTIFS(Table_Pending_Today[job_type_code],{"XV","XQ","XT","XU"},Table_Pending_Today[Order_Number],Table_Pending_Today[[#This Row],[Order_Number]]))</f>
        <v>0</v>
      </c>
      <c r="EI909" cm="1">
        <f t="array" ref="EI909">SUM(COUNTIFS(Table_Pending_Today[job_type_code],{"XV","XQ","XT","XU"},Table_Pending_Today[Order_Number],Table_Pending_Today[[#This Row],[Order_Number]],Table_Pending_Today[In-House],1))</f>
        <v>0</v>
      </c>
      <c r="EJ909" cm="1">
        <f t="array" ref="EJ909">SUM(COUNTIFS(Table_Pending_Today[job_type_code],{"XV","XQ","XT","XU"},Table_Pending_Today[Order_Number],Table_Pending_Today[[#This Row],[Order_Number]],Table_Pending_Today[Contractor],1))</f>
        <v>0</v>
      </c>
      <c r="EK909" cm="1">
        <f t="array" ref="EK909">SUM(COUNTIFS(Table_Pending_Today[job_type_code],{"WB","WQ","Z5","Z7","U8","QU","7W","2V","2W","2X"},Table_Pending_Today[Order_Number],Table_Pending_Today[[#This Row],[Order_Number]]))</f>
        <v>0</v>
      </c>
      <c r="EL909" cm="1">
        <f t="array" ref="EL909">SUM(COUNTIFS(Table_Pending_Today[job_type_code],{"WB","WQ","Z5","Z7","U8","QU","7W","2V","2W","2X"},Table_Pending_Today[In-House],1,Table_Pending_Today[Order_Number],Table_Pending_Today[[#This Row],[Order_Number]]))</f>
        <v>0</v>
      </c>
      <c r="EM909" cm="1">
        <f t="array" ref="EM909">SUM(COUNTIFS(Table_Pending_Today[job_type_code],{"WB","WQ","Z5","Z7","U8","QU","7W","2V","2W","2X"},Table_Pending_Today[Contractor],1,Table_Pending_Today[Order_Number],Table_Pending_Today[[#This Row],[Order_Number]]))</f>
        <v>0</v>
      </c>
      <c r="EN909" cm="1">
        <f t="array" ref="EN909">IF(SUM(COUNTIFS(Table_Pending_Today[Order_Type_Desc],{"Install","Service Order","Restart"},Table_Pending_Today[Order_Number],Table_Pending_Today[[#This Row],[Order_Number]]))&gt;0,1,0)</f>
        <v>0</v>
      </c>
      <c r="EO909" cm="1">
        <f t="array" ref="EO909">IF(SUM(COUNTIFS(Table_Pending_Today[Order_Type_Desc],{"Install","Service Order","Restart"},Table_Pending_Today[In-House],1,Table_Pending_Today[Order_Number],Table_Pending_Today[[#This Row],[Order_Number]]))&gt;0,1,0)</f>
        <v>0</v>
      </c>
      <c r="EP909" cm="1">
        <f t="array" ref="EP909">IF(SUM(COUNTIFS(Table_Pending_Today[Order_Type_Desc],{"Install","Service Order","Restart"},Table_Pending_Today[Contractor],1,Table_Pending_Today[Order_Number],Table_Pending_Today[[#This Row],[Order_Number]]))&gt;0,1,0)</f>
        <v>0</v>
      </c>
      <c r="EQ909">
        <f>IF(SUM(COUNTIFS(Table_Pending_Today[Order_Type_Desc],"Special Request",Table_Pending_Today[Bury_Drop],0,Table_Pending_Today[In-House],1,Table_Pending_Today[Order_Number],Table_Pending_Today[[#This Row],[Order_Number]]))&gt;0,1,0)</f>
        <v>0</v>
      </c>
      <c r="ER909">
        <f>SUM(COUNTIFS(Table_Pending_Today[Order_Type_Desc],"Special Request",Table_Pending_Today[Bury_Drop],0,Table_Pending_Today[Contractor],1,Table_Pending_Today[Order_Number],Table_Pending_Today[[#This Row],[Order_Number]]))</f>
        <v>0</v>
      </c>
    </row>
    <row r="910" spans="1:148" x14ac:dyDescent="0.25">
      <c r="A910" t="s">
        <v>22433</v>
      </c>
      <c r="B910" t="s">
        <v>68448</v>
      </c>
      <c r="C910" t="s">
        <v>16787</v>
      </c>
      <c r="D910" t="s">
        <v>25908</v>
      </c>
      <c r="E910" t="s">
        <v>25909</v>
      </c>
      <c r="F910" t="s">
        <v>25910</v>
      </c>
      <c r="G910">
        <v>398871</v>
      </c>
      <c r="H910" t="s">
        <v>72</v>
      </c>
      <c r="I910" t="s">
        <v>89</v>
      </c>
      <c r="J910" t="s">
        <v>16974</v>
      </c>
      <c r="K910" t="s">
        <v>73</v>
      </c>
      <c r="L910">
        <v>9</v>
      </c>
      <c r="M910" t="s">
        <v>25911</v>
      </c>
      <c r="N910" t="s">
        <v>25912</v>
      </c>
      <c r="P910" t="s">
        <v>18901</v>
      </c>
      <c r="Q910" t="s">
        <v>18623</v>
      </c>
      <c r="R910" t="s">
        <v>25914</v>
      </c>
      <c r="T910" t="s">
        <v>155</v>
      </c>
      <c r="U910" t="s">
        <v>16658</v>
      </c>
      <c r="V910" t="s">
        <v>54134</v>
      </c>
      <c r="W910" t="s">
        <v>16675</v>
      </c>
      <c r="X910" t="s">
        <v>17522</v>
      </c>
      <c r="Y910" t="s">
        <v>76</v>
      </c>
      <c r="Z910" t="s">
        <v>77</v>
      </c>
      <c r="AA910" t="s">
        <v>156</v>
      </c>
      <c r="AB910" t="s">
        <v>17448</v>
      </c>
      <c r="AC910" t="s">
        <v>17433</v>
      </c>
      <c r="AD910" t="s">
        <v>54135</v>
      </c>
      <c r="AE910" t="s">
        <v>18375</v>
      </c>
      <c r="AF910" t="s">
        <v>54136</v>
      </c>
      <c r="AG910" t="s">
        <v>22433</v>
      </c>
      <c r="AH910" t="s">
        <v>16779</v>
      </c>
      <c r="AI910" t="s">
        <v>18433</v>
      </c>
      <c r="AJ910">
        <v>2</v>
      </c>
      <c r="AK910" t="s">
        <v>98</v>
      </c>
      <c r="AL910" t="s">
        <v>19127</v>
      </c>
      <c r="AM910" t="s">
        <v>87</v>
      </c>
      <c r="AO910">
        <v>18</v>
      </c>
      <c r="AP910" t="s">
        <v>91</v>
      </c>
      <c r="AQ910" t="s">
        <v>80</v>
      </c>
      <c r="AR910" t="s">
        <v>16975</v>
      </c>
      <c r="AT910">
        <v>0</v>
      </c>
      <c r="AU910">
        <v>0</v>
      </c>
      <c r="AV910" t="s">
        <v>17167</v>
      </c>
      <c r="BI910" t="s">
        <v>81</v>
      </c>
      <c r="BJ910" t="s">
        <v>81</v>
      </c>
      <c r="BK910" t="s">
        <v>81</v>
      </c>
      <c r="BM910" t="s">
        <v>54137</v>
      </c>
      <c r="BN910" t="s">
        <v>54138</v>
      </c>
      <c r="BQ910" t="s">
        <v>54139</v>
      </c>
      <c r="BS910" t="s">
        <v>17202</v>
      </c>
      <c r="BT910" t="s">
        <v>17788</v>
      </c>
      <c r="BU910" t="s">
        <v>18004</v>
      </c>
      <c r="BV910" t="s">
        <v>54135</v>
      </c>
      <c r="BW910">
        <v>0</v>
      </c>
      <c r="BX910">
        <v>0</v>
      </c>
      <c r="CE910" t="s">
        <v>16880</v>
      </c>
      <c r="CF910" t="s">
        <v>16881</v>
      </c>
      <c r="CG910" t="s">
        <v>16882</v>
      </c>
      <c r="CK910" t="s">
        <v>16926</v>
      </c>
      <c r="CL910" t="s">
        <v>80</v>
      </c>
      <c r="CM910">
        <v>0</v>
      </c>
      <c r="CN910">
        <v>96.25</v>
      </c>
      <c r="CO910">
        <v>9.0399999999999991</v>
      </c>
      <c r="CP910">
        <v>0</v>
      </c>
      <c r="CQ910" t="s">
        <v>17312</v>
      </c>
      <c r="CR910" t="s">
        <v>17313</v>
      </c>
      <c r="CT910" t="s">
        <v>19380</v>
      </c>
      <c r="DS910">
        <v>0</v>
      </c>
      <c r="DU910">
        <v>1</v>
      </c>
      <c r="DV910">
        <v>0</v>
      </c>
      <c r="DW910">
        <v>0</v>
      </c>
      <c r="DY910">
        <v>0</v>
      </c>
      <c r="DZ910">
        <v>0</v>
      </c>
      <c r="EC910" t="s">
        <v>21330</v>
      </c>
      <c r="ED910">
        <v>9</v>
      </c>
      <c r="EE910" cm="1">
        <f t="array" ref="EE910">SUM(COUNTIFS(Table_Pending_Today[job_type_code],{"WB","WQ","Z5","Z7","U8","QU","7W","2V","2W","2X"},Table_Pending_Today[Order_Number],Table_Pending_Today[[#This Row],[Order_Number]]))</f>
        <v>0</v>
      </c>
      <c r="EF910">
        <f>COUNTIFS(Table_Pending_Today[Order_Number],Table_Pending_Today[[#This Row],[Order_Number]],Table_Pending_Today[tech_contractor],"INHOUSE")</f>
        <v>1</v>
      </c>
      <c r="EG910">
        <f>COUNTIFS(Table_Pending_Today[Order_Number],Table_Pending_Today[[#This Row],[Order_Number]],Table_Pending_Today[tech_contractor],"CONTRACTOR")</f>
        <v>0</v>
      </c>
      <c r="EH910" cm="1">
        <f t="array" ref="EH910">SUM(COUNTIFS(Table_Pending_Today[job_type_code],{"XV","XQ","XT","XU"},Table_Pending_Today[Order_Number],Table_Pending_Today[[#This Row],[Order_Number]]))</f>
        <v>0</v>
      </c>
      <c r="EI910" cm="1">
        <f t="array" ref="EI910">SUM(COUNTIFS(Table_Pending_Today[job_type_code],{"XV","XQ","XT","XU"},Table_Pending_Today[Order_Number],Table_Pending_Today[[#This Row],[Order_Number]],Table_Pending_Today[In-House],1))</f>
        <v>0</v>
      </c>
      <c r="EJ910" cm="1">
        <f t="array" ref="EJ910">SUM(COUNTIFS(Table_Pending_Today[job_type_code],{"XV","XQ","XT","XU"},Table_Pending_Today[Order_Number],Table_Pending_Today[[#This Row],[Order_Number]],Table_Pending_Today[Contractor],1))</f>
        <v>0</v>
      </c>
      <c r="EK910" cm="1">
        <f t="array" ref="EK910">SUM(COUNTIFS(Table_Pending_Today[job_type_code],{"WB","WQ","Z5","Z7","U8","QU","7W","2V","2W","2X"},Table_Pending_Today[Order_Number],Table_Pending_Today[[#This Row],[Order_Number]]))</f>
        <v>0</v>
      </c>
      <c r="EL910" cm="1">
        <f t="array" ref="EL910">SUM(COUNTIFS(Table_Pending_Today[job_type_code],{"WB","WQ","Z5","Z7","U8","QU","7W","2V","2W","2X"},Table_Pending_Today[In-House],1,Table_Pending_Today[Order_Number],Table_Pending_Today[[#This Row],[Order_Number]]))</f>
        <v>0</v>
      </c>
      <c r="EM910" cm="1">
        <f t="array" ref="EM910">SUM(COUNTIFS(Table_Pending_Today[job_type_code],{"WB","WQ","Z5","Z7","U8","QU","7W","2V","2W","2X"},Table_Pending_Today[Contractor],1,Table_Pending_Today[Order_Number],Table_Pending_Today[[#This Row],[Order_Number]]))</f>
        <v>0</v>
      </c>
      <c r="EN910" cm="1">
        <f t="array" ref="EN910">IF(SUM(COUNTIFS(Table_Pending_Today[Order_Type_Desc],{"Install","Service Order","Restart"},Table_Pending_Today[Order_Number],Table_Pending_Today[[#This Row],[Order_Number]]))&gt;0,1,0)</f>
        <v>0</v>
      </c>
      <c r="EO910" cm="1">
        <f t="array" ref="EO910">IF(SUM(COUNTIFS(Table_Pending_Today[Order_Type_Desc],{"Install","Service Order","Restart"},Table_Pending_Today[In-House],1,Table_Pending_Today[Order_Number],Table_Pending_Today[[#This Row],[Order_Number]]))&gt;0,1,0)</f>
        <v>0</v>
      </c>
      <c r="EP910" cm="1">
        <f t="array" ref="EP910">IF(SUM(COUNTIFS(Table_Pending_Today[Order_Type_Desc],{"Install","Service Order","Restart"},Table_Pending_Today[Contractor],1,Table_Pending_Today[Order_Number],Table_Pending_Today[[#This Row],[Order_Number]]))&gt;0,1,0)</f>
        <v>0</v>
      </c>
      <c r="EQ910">
        <f>IF(SUM(COUNTIFS(Table_Pending_Today[Order_Type_Desc],"Special Request",Table_Pending_Today[Bury_Drop],0,Table_Pending_Today[In-House],1,Table_Pending_Today[Order_Number],Table_Pending_Today[[#This Row],[Order_Number]]))&gt;0,1,0)</f>
        <v>0</v>
      </c>
      <c r="ER910">
        <f>SUM(COUNTIFS(Table_Pending_Today[Order_Type_Desc],"Special Request",Table_Pending_Today[Bury_Drop],0,Table_Pending_Today[Contractor],1,Table_Pending_Today[Order_Number],Table_Pending_Today[[#This Row],[Order_Number]]))</f>
        <v>0</v>
      </c>
    </row>
    <row r="911" spans="1:148" x14ac:dyDescent="0.25">
      <c r="A911" t="s">
        <v>22433</v>
      </c>
      <c r="B911" t="s">
        <v>68448</v>
      </c>
      <c r="C911" t="s">
        <v>16787</v>
      </c>
      <c r="D911" t="s">
        <v>45898</v>
      </c>
      <c r="E911" t="s">
        <v>45899</v>
      </c>
      <c r="F911" t="s">
        <v>45900</v>
      </c>
      <c r="G911">
        <v>766092</v>
      </c>
      <c r="H911" t="s">
        <v>72</v>
      </c>
      <c r="I911" t="s">
        <v>89</v>
      </c>
      <c r="J911" t="s">
        <v>16798</v>
      </c>
      <c r="K911" t="s">
        <v>73</v>
      </c>
      <c r="L911">
        <v>0</v>
      </c>
      <c r="M911" t="s">
        <v>45901</v>
      </c>
      <c r="N911" t="s">
        <v>45902</v>
      </c>
      <c r="P911" t="s">
        <v>21218</v>
      </c>
      <c r="Q911" t="s">
        <v>21776</v>
      </c>
      <c r="R911" t="s">
        <v>45904</v>
      </c>
      <c r="T911" t="s">
        <v>141</v>
      </c>
      <c r="U911" t="s">
        <v>16727</v>
      </c>
      <c r="V911" t="s">
        <v>53642</v>
      </c>
      <c r="W911" t="s">
        <v>16663</v>
      </c>
      <c r="X911" t="s">
        <v>17149</v>
      </c>
      <c r="Y911" t="s">
        <v>76</v>
      </c>
      <c r="Z911" t="s">
        <v>77</v>
      </c>
      <c r="AA911" t="s">
        <v>171</v>
      </c>
      <c r="AB911" t="s">
        <v>17044</v>
      </c>
      <c r="AC911" t="s">
        <v>152</v>
      </c>
      <c r="AD911" t="s">
        <v>21875</v>
      </c>
      <c r="AE911" t="s">
        <v>22433</v>
      </c>
      <c r="AF911" t="s">
        <v>53643</v>
      </c>
      <c r="AG911" t="s">
        <v>22433</v>
      </c>
      <c r="AH911" t="s">
        <v>16779</v>
      </c>
      <c r="AJ911">
        <v>0</v>
      </c>
      <c r="AL911" t="s">
        <v>79</v>
      </c>
      <c r="AO911">
        <v>18</v>
      </c>
      <c r="AP911" t="s">
        <v>91</v>
      </c>
      <c r="AQ911" t="s">
        <v>80</v>
      </c>
      <c r="AR911" t="s">
        <v>16799</v>
      </c>
      <c r="AT911">
        <v>0</v>
      </c>
      <c r="AU911">
        <v>0</v>
      </c>
      <c r="AV911" t="s">
        <v>21218</v>
      </c>
      <c r="BI911" t="s">
        <v>81</v>
      </c>
      <c r="BJ911" t="s">
        <v>81</v>
      </c>
      <c r="BK911" t="s">
        <v>81</v>
      </c>
      <c r="BM911" t="s">
        <v>53644</v>
      </c>
      <c r="BN911" t="s">
        <v>53645</v>
      </c>
      <c r="BQ911" t="s">
        <v>53646</v>
      </c>
      <c r="BS911" t="s">
        <v>17202</v>
      </c>
      <c r="BV911" t="s">
        <v>21875</v>
      </c>
      <c r="BW911">
        <v>0</v>
      </c>
      <c r="BX911">
        <v>0</v>
      </c>
      <c r="CE911" t="s">
        <v>16880</v>
      </c>
      <c r="CF911" t="s">
        <v>16881</v>
      </c>
      <c r="CG911" t="s">
        <v>16882</v>
      </c>
      <c r="CK911" t="s">
        <v>16920</v>
      </c>
      <c r="CL911" t="s">
        <v>80</v>
      </c>
      <c r="CM911">
        <v>0</v>
      </c>
      <c r="CN911">
        <v>97.819800000000001</v>
      </c>
      <c r="CO911">
        <v>4.9800000000000004</v>
      </c>
      <c r="CP911">
        <v>2375</v>
      </c>
      <c r="CQ911" t="s">
        <v>17312</v>
      </c>
      <c r="CR911" t="s">
        <v>17313</v>
      </c>
      <c r="CS911" t="s">
        <v>21929</v>
      </c>
      <c r="CT911" t="s">
        <v>21930</v>
      </c>
      <c r="CU911" t="s">
        <v>16920</v>
      </c>
      <c r="CV911" t="s">
        <v>21931</v>
      </c>
      <c r="DU911">
        <v>1</v>
      </c>
      <c r="DV911">
        <v>0</v>
      </c>
      <c r="DW911">
        <v>0</v>
      </c>
      <c r="DY911">
        <v>0</v>
      </c>
      <c r="DZ911">
        <v>0</v>
      </c>
      <c r="EC911" t="s">
        <v>21330</v>
      </c>
      <c r="ED911">
        <v>0</v>
      </c>
      <c r="EE911" cm="1">
        <f t="array" ref="EE911">SUM(COUNTIFS(Table_Pending_Today[job_type_code],{"WB","WQ","Z5","Z7","U8","QU","7W","2V","2W","2X"},Table_Pending_Today[Order_Number],Table_Pending_Today[[#This Row],[Order_Number]]))</f>
        <v>0</v>
      </c>
      <c r="EF911">
        <f>COUNTIFS(Table_Pending_Today[Order_Number],Table_Pending_Today[[#This Row],[Order_Number]],Table_Pending_Today[tech_contractor],"INHOUSE")</f>
        <v>0</v>
      </c>
      <c r="EG911">
        <f>COUNTIFS(Table_Pending_Today[Order_Number],Table_Pending_Today[[#This Row],[Order_Number]],Table_Pending_Today[tech_contractor],"CONTRACTOR")</f>
        <v>0</v>
      </c>
      <c r="EH911" cm="1">
        <f t="array" ref="EH911">SUM(COUNTIFS(Table_Pending_Today[job_type_code],{"XV","XQ","XT","XU"},Table_Pending_Today[Order_Number],Table_Pending_Today[[#This Row],[Order_Number]]))</f>
        <v>0</v>
      </c>
      <c r="EI911" cm="1">
        <f t="array" ref="EI911">SUM(COUNTIFS(Table_Pending_Today[job_type_code],{"XV","XQ","XT","XU"},Table_Pending_Today[Order_Number],Table_Pending_Today[[#This Row],[Order_Number]],Table_Pending_Today[In-House],1))</f>
        <v>0</v>
      </c>
      <c r="EJ911" cm="1">
        <f t="array" ref="EJ911">SUM(COUNTIFS(Table_Pending_Today[job_type_code],{"XV","XQ","XT","XU"},Table_Pending_Today[Order_Number],Table_Pending_Today[[#This Row],[Order_Number]],Table_Pending_Today[Contractor],1))</f>
        <v>0</v>
      </c>
      <c r="EK911" cm="1">
        <f t="array" ref="EK911">SUM(COUNTIFS(Table_Pending_Today[job_type_code],{"WB","WQ","Z5","Z7","U8","QU","7W","2V","2W","2X"},Table_Pending_Today[Order_Number],Table_Pending_Today[[#This Row],[Order_Number]]))</f>
        <v>0</v>
      </c>
      <c r="EL911" cm="1">
        <f t="array" ref="EL911">SUM(COUNTIFS(Table_Pending_Today[job_type_code],{"WB","WQ","Z5","Z7","U8","QU","7W","2V","2W","2X"},Table_Pending_Today[In-House],1,Table_Pending_Today[Order_Number],Table_Pending_Today[[#This Row],[Order_Number]]))</f>
        <v>0</v>
      </c>
      <c r="EM911" cm="1">
        <f t="array" ref="EM911">SUM(COUNTIFS(Table_Pending_Today[job_type_code],{"WB","WQ","Z5","Z7","U8","QU","7W","2V","2W","2X"},Table_Pending_Today[Contractor],1,Table_Pending_Today[Order_Number],Table_Pending_Today[[#This Row],[Order_Number]]))</f>
        <v>0</v>
      </c>
      <c r="EN911" cm="1">
        <f t="array" ref="EN911">IF(SUM(COUNTIFS(Table_Pending_Today[Order_Type_Desc],{"Install","Service Order","Restart"},Table_Pending_Today[Order_Number],Table_Pending_Today[[#This Row],[Order_Number]]))&gt;0,1,0)</f>
        <v>0</v>
      </c>
      <c r="EO911" cm="1">
        <f t="array" ref="EO911">IF(SUM(COUNTIFS(Table_Pending_Today[Order_Type_Desc],{"Install","Service Order","Restart"},Table_Pending_Today[In-House],1,Table_Pending_Today[Order_Number],Table_Pending_Today[[#This Row],[Order_Number]]))&gt;0,1,0)</f>
        <v>0</v>
      </c>
      <c r="EP911" cm="1">
        <f t="array" ref="EP911">IF(SUM(COUNTIFS(Table_Pending_Today[Order_Type_Desc],{"Install","Service Order","Restart"},Table_Pending_Today[Contractor],1,Table_Pending_Today[Order_Number],Table_Pending_Today[[#This Row],[Order_Number]]))&gt;0,1,0)</f>
        <v>0</v>
      </c>
      <c r="EQ911">
        <f>IF(SUM(COUNTIFS(Table_Pending_Today[Order_Type_Desc],"Special Request",Table_Pending_Today[Bury_Drop],0,Table_Pending_Today[In-House],1,Table_Pending_Today[Order_Number],Table_Pending_Today[[#This Row],[Order_Number]]))&gt;0,1,0)</f>
        <v>0</v>
      </c>
      <c r="ER911">
        <f>SUM(COUNTIFS(Table_Pending_Today[Order_Type_Desc],"Special Request",Table_Pending_Today[Bury_Drop],0,Table_Pending_Today[Contractor],1,Table_Pending_Today[Order_Number],Table_Pending_Today[[#This Row],[Order_Number]]))</f>
        <v>0</v>
      </c>
    </row>
    <row r="912" spans="1:148" x14ac:dyDescent="0.25">
      <c r="A912" t="s">
        <v>22433</v>
      </c>
      <c r="B912" t="s">
        <v>68448</v>
      </c>
      <c r="C912" t="s">
        <v>16787</v>
      </c>
      <c r="D912" t="s">
        <v>57807</v>
      </c>
      <c r="E912" t="s">
        <v>57808</v>
      </c>
      <c r="F912" t="s">
        <v>57809</v>
      </c>
      <c r="G912">
        <v>766154</v>
      </c>
      <c r="H912" t="s">
        <v>72</v>
      </c>
      <c r="I912" t="s">
        <v>89</v>
      </c>
      <c r="J912" t="s">
        <v>16942</v>
      </c>
      <c r="K912" t="s">
        <v>73</v>
      </c>
      <c r="L912">
        <v>0</v>
      </c>
      <c r="M912" t="s">
        <v>57810</v>
      </c>
      <c r="N912" t="s">
        <v>57811</v>
      </c>
      <c r="P912" t="s">
        <v>177</v>
      </c>
      <c r="Q912" t="s">
        <v>17047</v>
      </c>
      <c r="R912" t="s">
        <v>57813</v>
      </c>
      <c r="T912" t="s">
        <v>141</v>
      </c>
      <c r="U912" t="s">
        <v>16727</v>
      </c>
      <c r="V912" t="s">
        <v>70366</v>
      </c>
      <c r="W912" t="s">
        <v>16663</v>
      </c>
      <c r="X912" t="s">
        <v>16726</v>
      </c>
      <c r="Y912" t="s">
        <v>76</v>
      </c>
      <c r="Z912" t="s">
        <v>126</v>
      </c>
      <c r="AA912" t="s">
        <v>171</v>
      </c>
      <c r="AB912" t="s">
        <v>178</v>
      </c>
      <c r="AC912" t="s">
        <v>152</v>
      </c>
      <c r="AD912" t="s">
        <v>70367</v>
      </c>
      <c r="AE912" t="s">
        <v>22433</v>
      </c>
      <c r="AF912" t="s">
        <v>70368</v>
      </c>
      <c r="AG912" t="s">
        <v>22433</v>
      </c>
      <c r="AH912" t="s">
        <v>16779</v>
      </c>
      <c r="AJ912">
        <v>0</v>
      </c>
      <c r="AL912" t="s">
        <v>19101</v>
      </c>
      <c r="AM912" t="s">
        <v>87</v>
      </c>
      <c r="AO912">
        <v>18</v>
      </c>
      <c r="AP912" t="s">
        <v>91</v>
      </c>
      <c r="AQ912" t="s">
        <v>80</v>
      </c>
      <c r="AR912" t="s">
        <v>16944</v>
      </c>
      <c r="AT912">
        <v>1</v>
      </c>
      <c r="AU912">
        <v>0</v>
      </c>
      <c r="AV912" t="s">
        <v>177</v>
      </c>
      <c r="BI912" t="s">
        <v>81</v>
      </c>
      <c r="BJ912" t="s">
        <v>81</v>
      </c>
      <c r="BK912" t="s">
        <v>81</v>
      </c>
      <c r="BM912" t="s">
        <v>70369</v>
      </c>
      <c r="BN912" t="s">
        <v>52671</v>
      </c>
      <c r="BQ912" t="s">
        <v>70370</v>
      </c>
      <c r="BS912" t="s">
        <v>17202</v>
      </c>
      <c r="BT912" t="s">
        <v>17749</v>
      </c>
      <c r="BU912" t="s">
        <v>19102</v>
      </c>
      <c r="BV912" t="s">
        <v>70367</v>
      </c>
      <c r="BW912">
        <v>0</v>
      </c>
      <c r="BX912">
        <v>0</v>
      </c>
      <c r="CE912" t="s">
        <v>16880</v>
      </c>
      <c r="CF912" t="s">
        <v>16881</v>
      </c>
      <c r="CG912" t="s">
        <v>16882</v>
      </c>
      <c r="CK912" t="s">
        <v>16911</v>
      </c>
      <c r="CL912" t="s">
        <v>80</v>
      </c>
      <c r="CM912">
        <v>0</v>
      </c>
      <c r="CN912">
        <v>85.986099999999993</v>
      </c>
      <c r="CO912">
        <v>6171.28</v>
      </c>
      <c r="CP912">
        <v>0</v>
      </c>
      <c r="CQ912" t="s">
        <v>17312</v>
      </c>
      <c r="CR912" t="s">
        <v>17313</v>
      </c>
      <c r="CS912" t="s">
        <v>17314</v>
      </c>
      <c r="CT912" t="s">
        <v>17733</v>
      </c>
      <c r="CU912" t="s">
        <v>16885</v>
      </c>
      <c r="DS912">
        <v>0</v>
      </c>
      <c r="DU912">
        <v>1</v>
      </c>
      <c r="DV912">
        <v>0</v>
      </c>
      <c r="DW912">
        <v>0</v>
      </c>
      <c r="DY912">
        <v>0</v>
      </c>
      <c r="DZ912">
        <v>0</v>
      </c>
      <c r="EC912" t="s">
        <v>21342</v>
      </c>
      <c r="ED912">
        <v>0</v>
      </c>
      <c r="EE912" cm="1">
        <f t="array" ref="EE912">SUM(COUNTIFS(Table_Pending_Today[job_type_code],{"WB","WQ","Z5","Z7","U8","QU","7W","2V","2W","2X"},Table_Pending_Today[Order_Number],Table_Pending_Today[[#This Row],[Order_Number]]))</f>
        <v>0</v>
      </c>
      <c r="EF912">
        <f>COUNTIFS(Table_Pending_Today[Order_Number],Table_Pending_Today[[#This Row],[Order_Number]],Table_Pending_Today[tech_contractor],"INHOUSE")</f>
        <v>1</v>
      </c>
      <c r="EG912">
        <f>COUNTIFS(Table_Pending_Today[Order_Number],Table_Pending_Today[[#This Row],[Order_Number]],Table_Pending_Today[tech_contractor],"CONTRACTOR")</f>
        <v>0</v>
      </c>
      <c r="EH912" cm="1">
        <f t="array" ref="EH912">SUM(COUNTIFS(Table_Pending_Today[job_type_code],{"XV","XQ","XT","XU"},Table_Pending_Today[Order_Number],Table_Pending_Today[[#This Row],[Order_Number]]))</f>
        <v>0</v>
      </c>
      <c r="EI912" cm="1">
        <f t="array" ref="EI912">SUM(COUNTIFS(Table_Pending_Today[job_type_code],{"XV","XQ","XT","XU"},Table_Pending_Today[Order_Number],Table_Pending_Today[[#This Row],[Order_Number]],Table_Pending_Today[In-House],1))</f>
        <v>0</v>
      </c>
      <c r="EJ912" cm="1">
        <f t="array" ref="EJ912">SUM(COUNTIFS(Table_Pending_Today[job_type_code],{"XV","XQ","XT","XU"},Table_Pending_Today[Order_Number],Table_Pending_Today[[#This Row],[Order_Number]],Table_Pending_Today[Contractor],1))</f>
        <v>0</v>
      </c>
      <c r="EK912" cm="1">
        <f t="array" ref="EK912">SUM(COUNTIFS(Table_Pending_Today[job_type_code],{"WB","WQ","Z5","Z7","U8","QU","7W","2V","2W","2X"},Table_Pending_Today[Order_Number],Table_Pending_Today[[#This Row],[Order_Number]]))</f>
        <v>0</v>
      </c>
      <c r="EL912" cm="1">
        <f t="array" ref="EL912">SUM(COUNTIFS(Table_Pending_Today[job_type_code],{"WB","WQ","Z5","Z7","U8","QU","7W","2V","2W","2X"},Table_Pending_Today[In-House],1,Table_Pending_Today[Order_Number],Table_Pending_Today[[#This Row],[Order_Number]]))</f>
        <v>0</v>
      </c>
      <c r="EM912" cm="1">
        <f t="array" ref="EM912">SUM(COUNTIFS(Table_Pending_Today[job_type_code],{"WB","WQ","Z5","Z7","U8","QU","7W","2V","2W","2X"},Table_Pending_Today[Contractor],1,Table_Pending_Today[Order_Number],Table_Pending_Today[[#This Row],[Order_Number]]))</f>
        <v>0</v>
      </c>
      <c r="EN912" cm="1">
        <f t="array" ref="EN912">IF(SUM(COUNTIFS(Table_Pending_Today[Order_Type_Desc],{"Install","Service Order","Restart"},Table_Pending_Today[Order_Number],Table_Pending_Today[[#This Row],[Order_Number]]))&gt;0,1,0)</f>
        <v>0</v>
      </c>
      <c r="EO912" cm="1">
        <f t="array" ref="EO912">IF(SUM(COUNTIFS(Table_Pending_Today[Order_Type_Desc],{"Install","Service Order","Restart"},Table_Pending_Today[In-House],1,Table_Pending_Today[Order_Number],Table_Pending_Today[[#This Row],[Order_Number]]))&gt;0,1,0)</f>
        <v>0</v>
      </c>
      <c r="EP912" cm="1">
        <f t="array" ref="EP912">IF(SUM(COUNTIFS(Table_Pending_Today[Order_Type_Desc],{"Install","Service Order","Restart"},Table_Pending_Today[Contractor],1,Table_Pending_Today[Order_Number],Table_Pending_Today[[#This Row],[Order_Number]]))&gt;0,1,0)</f>
        <v>0</v>
      </c>
      <c r="EQ912">
        <f>IF(SUM(COUNTIFS(Table_Pending_Today[Order_Type_Desc],"Special Request",Table_Pending_Today[Bury_Drop],0,Table_Pending_Today[In-House],1,Table_Pending_Today[Order_Number],Table_Pending_Today[[#This Row],[Order_Number]]))&gt;0,1,0)</f>
        <v>0</v>
      </c>
      <c r="ER912">
        <f>SUM(COUNTIFS(Table_Pending_Today[Order_Type_Desc],"Special Request",Table_Pending_Today[Bury_Drop],0,Table_Pending_Today[Contractor],1,Table_Pending_Today[Order_Number],Table_Pending_Today[[#This Row],[Order_Number]]))</f>
        <v>0</v>
      </c>
    </row>
    <row r="913" spans="1:148" x14ac:dyDescent="0.25">
      <c r="A913" t="s">
        <v>22433</v>
      </c>
      <c r="B913" t="s">
        <v>68448</v>
      </c>
      <c r="C913" t="s">
        <v>16787</v>
      </c>
      <c r="D913" t="s">
        <v>70371</v>
      </c>
      <c r="E913" t="s">
        <v>70372</v>
      </c>
      <c r="F913" t="s">
        <v>70373</v>
      </c>
      <c r="G913">
        <v>766171</v>
      </c>
      <c r="H913" t="s">
        <v>72</v>
      </c>
      <c r="I913" t="s">
        <v>89</v>
      </c>
      <c r="J913" t="s">
        <v>16974</v>
      </c>
      <c r="K913" t="s">
        <v>73</v>
      </c>
      <c r="L913">
        <v>0</v>
      </c>
      <c r="M913" t="s">
        <v>70374</v>
      </c>
      <c r="N913" t="s">
        <v>70375</v>
      </c>
      <c r="P913" t="s">
        <v>179</v>
      </c>
      <c r="Q913" t="s">
        <v>17533</v>
      </c>
      <c r="R913" t="s">
        <v>70376</v>
      </c>
      <c r="T913" t="s">
        <v>141</v>
      </c>
      <c r="U913" t="s">
        <v>16727</v>
      </c>
      <c r="V913" t="s">
        <v>70377</v>
      </c>
      <c r="W913" t="s">
        <v>16663</v>
      </c>
      <c r="X913" t="s">
        <v>16655</v>
      </c>
      <c r="Y913" t="s">
        <v>76</v>
      </c>
      <c r="Z913" t="s">
        <v>77</v>
      </c>
      <c r="AA913" t="s">
        <v>179</v>
      </c>
      <c r="AB913" t="s">
        <v>181</v>
      </c>
      <c r="AC913" t="s">
        <v>107</v>
      </c>
      <c r="AD913" t="s">
        <v>70378</v>
      </c>
      <c r="AE913" t="s">
        <v>22433</v>
      </c>
      <c r="AF913" t="s">
        <v>70379</v>
      </c>
      <c r="AG913" t="s">
        <v>22433</v>
      </c>
      <c r="AH913" t="s">
        <v>16840</v>
      </c>
      <c r="AJ913">
        <v>0</v>
      </c>
      <c r="AL913" t="s">
        <v>79</v>
      </c>
      <c r="AO913">
        <v>18</v>
      </c>
      <c r="AP913" t="s">
        <v>91</v>
      </c>
      <c r="AQ913" t="s">
        <v>80</v>
      </c>
      <c r="AR913" t="s">
        <v>16975</v>
      </c>
      <c r="AT913">
        <v>0</v>
      </c>
      <c r="AU913">
        <v>0</v>
      </c>
      <c r="AV913" t="s">
        <v>17134</v>
      </c>
      <c r="BI913" t="s">
        <v>81</v>
      </c>
      <c r="BJ913" t="s">
        <v>81</v>
      </c>
      <c r="BK913" t="s">
        <v>81</v>
      </c>
      <c r="BM913" t="s">
        <v>70383</v>
      </c>
      <c r="BN913" t="s">
        <v>70384</v>
      </c>
      <c r="BQ913" t="s">
        <v>70385</v>
      </c>
      <c r="BS913" t="s">
        <v>17202</v>
      </c>
      <c r="BV913" t="s">
        <v>70378</v>
      </c>
      <c r="BW913">
        <v>0</v>
      </c>
      <c r="BX913">
        <v>0</v>
      </c>
      <c r="CE913" t="s">
        <v>16880</v>
      </c>
      <c r="CF913" t="s">
        <v>16881</v>
      </c>
      <c r="CG913" t="s">
        <v>16882</v>
      </c>
      <c r="CK913" t="s">
        <v>16947</v>
      </c>
      <c r="CL913" t="s">
        <v>80</v>
      </c>
      <c r="CM913">
        <v>0</v>
      </c>
      <c r="CN913">
        <v>93.687799999999996</v>
      </c>
      <c r="CO913">
        <v>76.930000000000007</v>
      </c>
      <c r="CP913">
        <v>2375</v>
      </c>
      <c r="CQ913" t="s">
        <v>17312</v>
      </c>
      <c r="CR913" t="s">
        <v>17313</v>
      </c>
      <c r="CS913" t="s">
        <v>70380</v>
      </c>
      <c r="CT913" t="s">
        <v>70381</v>
      </c>
      <c r="CU913" t="s">
        <v>16947</v>
      </c>
      <c r="CV913" t="s">
        <v>70382</v>
      </c>
      <c r="DU913">
        <v>1</v>
      </c>
      <c r="DV913">
        <v>0</v>
      </c>
      <c r="DW913">
        <v>0</v>
      </c>
      <c r="DX913">
        <v>1</v>
      </c>
      <c r="DY913">
        <v>0</v>
      </c>
      <c r="DZ913">
        <v>0</v>
      </c>
      <c r="EC913" t="s">
        <v>21386</v>
      </c>
      <c r="ED913">
        <v>0</v>
      </c>
      <c r="EE913" cm="1">
        <f t="array" ref="EE913">SUM(COUNTIFS(Table_Pending_Today[job_type_code],{"WB","WQ","Z5","Z7","U8","QU","7W","2V","2W","2X"},Table_Pending_Today[Order_Number],Table_Pending_Today[[#This Row],[Order_Number]]))</f>
        <v>0</v>
      </c>
      <c r="EF913">
        <f>COUNTIFS(Table_Pending_Today[Order_Number],Table_Pending_Today[[#This Row],[Order_Number]],Table_Pending_Today[tech_contractor],"INHOUSE")</f>
        <v>0</v>
      </c>
      <c r="EG913">
        <f>COUNTIFS(Table_Pending_Today[Order_Number],Table_Pending_Today[[#This Row],[Order_Number]],Table_Pending_Today[tech_contractor],"CONTRACTOR")</f>
        <v>0</v>
      </c>
      <c r="EH913" cm="1">
        <f t="array" ref="EH913">SUM(COUNTIFS(Table_Pending_Today[job_type_code],{"XV","XQ","XT","XU"},Table_Pending_Today[Order_Number],Table_Pending_Today[[#This Row],[Order_Number]]))</f>
        <v>0</v>
      </c>
      <c r="EI913" cm="1">
        <f t="array" ref="EI913">SUM(COUNTIFS(Table_Pending_Today[job_type_code],{"XV","XQ","XT","XU"},Table_Pending_Today[Order_Number],Table_Pending_Today[[#This Row],[Order_Number]],Table_Pending_Today[In-House],1))</f>
        <v>0</v>
      </c>
      <c r="EJ913" cm="1">
        <f t="array" ref="EJ913">SUM(COUNTIFS(Table_Pending_Today[job_type_code],{"XV","XQ","XT","XU"},Table_Pending_Today[Order_Number],Table_Pending_Today[[#This Row],[Order_Number]],Table_Pending_Today[Contractor],1))</f>
        <v>0</v>
      </c>
      <c r="EK913" cm="1">
        <f t="array" ref="EK913">SUM(COUNTIFS(Table_Pending_Today[job_type_code],{"WB","WQ","Z5","Z7","U8","QU","7W","2V","2W","2X"},Table_Pending_Today[Order_Number],Table_Pending_Today[[#This Row],[Order_Number]]))</f>
        <v>0</v>
      </c>
      <c r="EL913" cm="1">
        <f t="array" ref="EL913">SUM(COUNTIFS(Table_Pending_Today[job_type_code],{"WB","WQ","Z5","Z7","U8","QU","7W","2V","2W","2X"},Table_Pending_Today[In-House],1,Table_Pending_Today[Order_Number],Table_Pending_Today[[#This Row],[Order_Number]]))</f>
        <v>0</v>
      </c>
      <c r="EM913" cm="1">
        <f t="array" ref="EM913">SUM(COUNTIFS(Table_Pending_Today[job_type_code],{"WB","WQ","Z5","Z7","U8","QU","7W","2V","2W","2X"},Table_Pending_Today[Contractor],1,Table_Pending_Today[Order_Number],Table_Pending_Today[[#This Row],[Order_Number]]))</f>
        <v>0</v>
      </c>
      <c r="EN913" cm="1">
        <f t="array" ref="EN913">IF(SUM(COUNTIFS(Table_Pending_Today[Order_Type_Desc],{"Install","Service Order","Restart"},Table_Pending_Today[Order_Number],Table_Pending_Today[[#This Row],[Order_Number]]))&gt;0,1,0)</f>
        <v>0</v>
      </c>
      <c r="EO913" cm="1">
        <f t="array" ref="EO913">IF(SUM(COUNTIFS(Table_Pending_Today[Order_Type_Desc],{"Install","Service Order","Restart"},Table_Pending_Today[In-House],1,Table_Pending_Today[Order_Number],Table_Pending_Today[[#This Row],[Order_Number]]))&gt;0,1,0)</f>
        <v>0</v>
      </c>
      <c r="EP913" cm="1">
        <f t="array" ref="EP913">IF(SUM(COUNTIFS(Table_Pending_Today[Order_Type_Desc],{"Install","Service Order","Restart"},Table_Pending_Today[Contractor],1,Table_Pending_Today[Order_Number],Table_Pending_Today[[#This Row],[Order_Number]]))&gt;0,1,0)</f>
        <v>0</v>
      </c>
      <c r="EQ913">
        <f>IF(SUM(COUNTIFS(Table_Pending_Today[Order_Type_Desc],"Special Request",Table_Pending_Today[Bury_Drop],0,Table_Pending_Today[In-House],1,Table_Pending_Today[Order_Number],Table_Pending_Today[[#This Row],[Order_Number]]))&gt;0,1,0)</f>
        <v>0</v>
      </c>
      <c r="ER913">
        <f>SUM(COUNTIFS(Table_Pending_Today[Order_Type_Desc],"Special Request",Table_Pending_Today[Bury_Drop],0,Table_Pending_Today[Contractor],1,Table_Pending_Today[Order_Number],Table_Pending_Today[[#This Row],[Order_Number]]))</f>
        <v>0</v>
      </c>
    </row>
    <row r="914" spans="1:148" x14ac:dyDescent="0.25">
      <c r="A914" t="s">
        <v>22433</v>
      </c>
      <c r="B914" t="s">
        <v>68448</v>
      </c>
      <c r="C914" t="s">
        <v>16787</v>
      </c>
      <c r="D914" t="s">
        <v>57405</v>
      </c>
      <c r="E914" t="s">
        <v>57406</v>
      </c>
      <c r="F914" t="s">
        <v>57407</v>
      </c>
      <c r="G914">
        <v>766180</v>
      </c>
      <c r="H914" t="s">
        <v>72</v>
      </c>
      <c r="I914" t="s">
        <v>16913</v>
      </c>
      <c r="J914" t="s">
        <v>16914</v>
      </c>
      <c r="K914" t="s">
        <v>73</v>
      </c>
      <c r="L914">
        <v>0</v>
      </c>
      <c r="M914" t="s">
        <v>57408</v>
      </c>
      <c r="N914" t="s">
        <v>57409</v>
      </c>
      <c r="P914" t="s">
        <v>179</v>
      </c>
      <c r="Q914" t="s">
        <v>17238</v>
      </c>
      <c r="R914" t="s">
        <v>57411</v>
      </c>
      <c r="S914" t="s">
        <v>57412</v>
      </c>
      <c r="T914" t="s">
        <v>141</v>
      </c>
      <c r="U914" t="s">
        <v>16727</v>
      </c>
      <c r="V914" t="s">
        <v>70386</v>
      </c>
      <c r="W914" t="s">
        <v>16663</v>
      </c>
      <c r="X914" t="s">
        <v>16655</v>
      </c>
      <c r="Y914" t="s">
        <v>76</v>
      </c>
      <c r="Z914" t="s">
        <v>77</v>
      </c>
      <c r="AA914" t="s">
        <v>179</v>
      </c>
      <c r="AB914" t="s">
        <v>181</v>
      </c>
      <c r="AC914" t="s">
        <v>107</v>
      </c>
      <c r="AD914" t="s">
        <v>52881</v>
      </c>
      <c r="AE914" t="s">
        <v>22433</v>
      </c>
      <c r="AF914" t="s">
        <v>70387</v>
      </c>
      <c r="AG914" t="s">
        <v>22433</v>
      </c>
      <c r="AH914" t="s">
        <v>16836</v>
      </c>
      <c r="AJ914">
        <v>0</v>
      </c>
      <c r="AL914" t="s">
        <v>79</v>
      </c>
      <c r="AO914">
        <v>18</v>
      </c>
      <c r="AP914" t="s">
        <v>16915</v>
      </c>
      <c r="AQ914" t="s">
        <v>92</v>
      </c>
      <c r="AR914" t="s">
        <v>16916</v>
      </c>
      <c r="AT914">
        <v>0</v>
      </c>
      <c r="AU914">
        <v>0</v>
      </c>
      <c r="AV914" t="s">
        <v>17134</v>
      </c>
      <c r="BI914" t="s">
        <v>81</v>
      </c>
      <c r="BJ914" t="s">
        <v>81</v>
      </c>
      <c r="BK914" t="s">
        <v>81</v>
      </c>
      <c r="BM914" t="s">
        <v>70391</v>
      </c>
      <c r="BN914" t="s">
        <v>70392</v>
      </c>
      <c r="BQ914" t="s">
        <v>70393</v>
      </c>
      <c r="BS914" t="s">
        <v>17202</v>
      </c>
      <c r="BV914" t="s">
        <v>52881</v>
      </c>
      <c r="BW914">
        <v>0</v>
      </c>
      <c r="BX914">
        <v>0</v>
      </c>
      <c r="CE914" t="s">
        <v>16880</v>
      </c>
      <c r="CF914" t="s">
        <v>16881</v>
      </c>
      <c r="CG914" t="s">
        <v>16882</v>
      </c>
      <c r="CK914" t="s">
        <v>16920</v>
      </c>
      <c r="CL914" t="s">
        <v>92</v>
      </c>
      <c r="CM914">
        <v>0</v>
      </c>
      <c r="CN914">
        <v>94.098699999999994</v>
      </c>
      <c r="CO914">
        <v>9.99</v>
      </c>
      <c r="CP914">
        <v>3875</v>
      </c>
      <c r="CQ914" t="s">
        <v>17312</v>
      </c>
      <c r="CR914" t="s">
        <v>17313</v>
      </c>
      <c r="CS914" t="s">
        <v>70388</v>
      </c>
      <c r="CT914" t="s">
        <v>70389</v>
      </c>
      <c r="CU914" t="s">
        <v>16920</v>
      </c>
      <c r="CV914" t="s">
        <v>70390</v>
      </c>
      <c r="DU914">
        <v>1</v>
      </c>
      <c r="DV914">
        <v>1</v>
      </c>
      <c r="DW914">
        <v>0</v>
      </c>
      <c r="DY914">
        <v>0</v>
      </c>
      <c r="DZ914">
        <v>0</v>
      </c>
      <c r="EC914" t="s">
        <v>21337</v>
      </c>
      <c r="ED914">
        <v>0</v>
      </c>
      <c r="EE914" cm="1">
        <f t="array" ref="EE914">SUM(COUNTIFS(Table_Pending_Today[job_type_code],{"WB","WQ","Z5","Z7","U8","QU","7W","2V","2W","2X"},Table_Pending_Today[Order_Number],Table_Pending_Today[[#This Row],[Order_Number]]))</f>
        <v>0</v>
      </c>
      <c r="EF914">
        <f>COUNTIFS(Table_Pending_Today[Order_Number],Table_Pending_Today[[#This Row],[Order_Number]],Table_Pending_Today[tech_contractor],"INHOUSE")</f>
        <v>0</v>
      </c>
      <c r="EG914">
        <f>COUNTIFS(Table_Pending_Today[Order_Number],Table_Pending_Today[[#This Row],[Order_Number]],Table_Pending_Today[tech_contractor],"CONTRACTOR")</f>
        <v>0</v>
      </c>
      <c r="EH914" cm="1">
        <f t="array" ref="EH914">SUM(COUNTIFS(Table_Pending_Today[job_type_code],{"XV","XQ","XT","XU"},Table_Pending_Today[Order_Number],Table_Pending_Today[[#This Row],[Order_Number]]))</f>
        <v>1</v>
      </c>
      <c r="EI914" cm="1">
        <f t="array" ref="EI914">SUM(COUNTIFS(Table_Pending_Today[job_type_code],{"XV","XQ","XT","XU"},Table_Pending_Today[Order_Number],Table_Pending_Today[[#This Row],[Order_Number]],Table_Pending_Today[In-House],1))</f>
        <v>0</v>
      </c>
      <c r="EJ914" cm="1">
        <f t="array" ref="EJ914">SUM(COUNTIFS(Table_Pending_Today[job_type_code],{"XV","XQ","XT","XU"},Table_Pending_Today[Order_Number],Table_Pending_Today[[#This Row],[Order_Number]],Table_Pending_Today[Contractor],1))</f>
        <v>0</v>
      </c>
      <c r="EK914" cm="1">
        <f t="array" ref="EK914">SUM(COUNTIFS(Table_Pending_Today[job_type_code],{"WB","WQ","Z5","Z7","U8","QU","7W","2V","2W","2X"},Table_Pending_Today[Order_Number],Table_Pending_Today[[#This Row],[Order_Number]]))</f>
        <v>0</v>
      </c>
      <c r="EL914" cm="1">
        <f t="array" ref="EL914">SUM(COUNTIFS(Table_Pending_Today[job_type_code],{"WB","WQ","Z5","Z7","U8","QU","7W","2V","2W","2X"},Table_Pending_Today[In-House],1,Table_Pending_Today[Order_Number],Table_Pending_Today[[#This Row],[Order_Number]]))</f>
        <v>0</v>
      </c>
      <c r="EM914" cm="1">
        <f t="array" ref="EM914">SUM(COUNTIFS(Table_Pending_Today[job_type_code],{"WB","WQ","Z5","Z7","U8","QU","7W","2V","2W","2X"},Table_Pending_Today[Contractor],1,Table_Pending_Today[Order_Number],Table_Pending_Today[[#This Row],[Order_Number]]))</f>
        <v>0</v>
      </c>
      <c r="EN914" cm="1">
        <f t="array" ref="EN914">IF(SUM(COUNTIFS(Table_Pending_Today[Order_Type_Desc],{"Install","Service Order","Restart"},Table_Pending_Today[Order_Number],Table_Pending_Today[[#This Row],[Order_Number]]))&gt;0,1,0)</f>
        <v>0</v>
      </c>
      <c r="EO914" cm="1">
        <f t="array" ref="EO914">IF(SUM(COUNTIFS(Table_Pending_Today[Order_Type_Desc],{"Install","Service Order","Restart"},Table_Pending_Today[In-House],1,Table_Pending_Today[Order_Number],Table_Pending_Today[[#This Row],[Order_Number]]))&gt;0,1,0)</f>
        <v>0</v>
      </c>
      <c r="EP914" cm="1">
        <f t="array" ref="EP914">IF(SUM(COUNTIFS(Table_Pending_Today[Order_Type_Desc],{"Install","Service Order","Restart"},Table_Pending_Today[Contractor],1,Table_Pending_Today[Order_Number],Table_Pending_Today[[#This Row],[Order_Number]]))&gt;0,1,0)</f>
        <v>0</v>
      </c>
      <c r="EQ914">
        <f>IF(SUM(COUNTIFS(Table_Pending_Today[Order_Type_Desc],"Special Request",Table_Pending_Today[Bury_Drop],0,Table_Pending_Today[In-House],1,Table_Pending_Today[Order_Number],Table_Pending_Today[[#This Row],[Order_Number]]))&gt;0,1,0)</f>
        <v>0</v>
      </c>
      <c r="ER914">
        <f>SUM(COUNTIFS(Table_Pending_Today[Order_Type_Desc],"Special Request",Table_Pending_Today[Bury_Drop],0,Table_Pending_Today[Contractor],1,Table_Pending_Today[Order_Number],Table_Pending_Today[[#This Row],[Order_Number]]))</f>
        <v>0</v>
      </c>
    </row>
    <row r="915" spans="1:148" x14ac:dyDescent="0.25">
      <c r="A915" t="s">
        <v>22433</v>
      </c>
      <c r="B915" t="s">
        <v>68448</v>
      </c>
      <c r="C915" t="s">
        <v>16787</v>
      </c>
      <c r="D915" t="s">
        <v>57766</v>
      </c>
      <c r="E915" t="s">
        <v>57767</v>
      </c>
      <c r="F915" t="s">
        <v>57768</v>
      </c>
      <c r="G915">
        <v>766181</v>
      </c>
      <c r="H915" t="s">
        <v>72</v>
      </c>
      <c r="I915" t="s">
        <v>16913</v>
      </c>
      <c r="J915" t="s">
        <v>16914</v>
      </c>
      <c r="K915" t="s">
        <v>73</v>
      </c>
      <c r="L915">
        <v>0</v>
      </c>
      <c r="M915" t="s">
        <v>57769</v>
      </c>
      <c r="N915" t="s">
        <v>57770</v>
      </c>
      <c r="P915" t="s">
        <v>171</v>
      </c>
      <c r="Q915" t="s">
        <v>19091</v>
      </c>
      <c r="R915" t="s">
        <v>57772</v>
      </c>
      <c r="S915" t="s">
        <v>287</v>
      </c>
      <c r="T915" t="s">
        <v>141</v>
      </c>
      <c r="U915" t="s">
        <v>16727</v>
      </c>
      <c r="V915" t="s">
        <v>70394</v>
      </c>
      <c r="W915" t="s">
        <v>16663</v>
      </c>
      <c r="X915" t="s">
        <v>17396</v>
      </c>
      <c r="Y915" t="s">
        <v>76</v>
      </c>
      <c r="Z915" t="s">
        <v>77</v>
      </c>
      <c r="AA915" t="s">
        <v>171</v>
      </c>
      <c r="AB915" t="s">
        <v>16783</v>
      </c>
      <c r="AC915" t="s">
        <v>173</v>
      </c>
      <c r="AD915" t="s">
        <v>70395</v>
      </c>
      <c r="AE915" t="s">
        <v>22433</v>
      </c>
      <c r="AF915" t="s">
        <v>70396</v>
      </c>
      <c r="AG915" t="s">
        <v>22433</v>
      </c>
      <c r="AH915" t="s">
        <v>16795</v>
      </c>
      <c r="AJ915">
        <v>0</v>
      </c>
      <c r="AL915" t="s">
        <v>21835</v>
      </c>
      <c r="AM915" t="s">
        <v>87</v>
      </c>
      <c r="AO915">
        <v>18</v>
      </c>
      <c r="AP915" t="s">
        <v>16915</v>
      </c>
      <c r="AQ915" t="s">
        <v>92</v>
      </c>
      <c r="AR915" t="s">
        <v>16916</v>
      </c>
      <c r="AT915">
        <v>0</v>
      </c>
      <c r="AU915">
        <v>0</v>
      </c>
      <c r="AV915" t="s">
        <v>90</v>
      </c>
      <c r="BI915" t="s">
        <v>81</v>
      </c>
      <c r="BJ915" t="s">
        <v>81</v>
      </c>
      <c r="BK915" t="s">
        <v>81</v>
      </c>
      <c r="BM915" t="s">
        <v>70397</v>
      </c>
      <c r="BN915" t="s">
        <v>70398</v>
      </c>
      <c r="BQ915" t="s">
        <v>70399</v>
      </c>
      <c r="BS915" t="s">
        <v>17202</v>
      </c>
      <c r="BT915" t="s">
        <v>17785</v>
      </c>
      <c r="BU915" t="s">
        <v>21836</v>
      </c>
      <c r="BW915">
        <v>0</v>
      </c>
      <c r="BX915">
        <v>0</v>
      </c>
      <c r="CE915" t="s">
        <v>16880</v>
      </c>
      <c r="CF915" t="s">
        <v>16881</v>
      </c>
      <c r="CG915" t="s">
        <v>16882</v>
      </c>
      <c r="CK915" t="s">
        <v>17027</v>
      </c>
      <c r="CL915" t="s">
        <v>92</v>
      </c>
      <c r="CM915">
        <v>0</v>
      </c>
      <c r="CN915">
        <v>97.8125</v>
      </c>
      <c r="CO915">
        <v>4.41</v>
      </c>
      <c r="CP915">
        <v>375</v>
      </c>
      <c r="CQ915" t="s">
        <v>17312</v>
      </c>
      <c r="CR915" t="s">
        <v>17313</v>
      </c>
      <c r="CS915" t="s">
        <v>17314</v>
      </c>
      <c r="CT915" t="s">
        <v>17733</v>
      </c>
      <c r="CU915" t="s">
        <v>16885</v>
      </c>
      <c r="DS915">
        <v>0</v>
      </c>
      <c r="DU915">
        <v>1</v>
      </c>
      <c r="DV915">
        <v>1</v>
      </c>
      <c r="DW915">
        <v>0</v>
      </c>
      <c r="DY915">
        <v>0</v>
      </c>
      <c r="DZ915">
        <v>0</v>
      </c>
      <c r="EC915" t="s">
        <v>21330</v>
      </c>
      <c r="ED915">
        <v>0</v>
      </c>
      <c r="EE915" cm="1">
        <f t="array" ref="EE915">SUM(COUNTIFS(Table_Pending_Today[job_type_code],{"WB","WQ","Z5","Z7","U8","QU","7W","2V","2W","2X"},Table_Pending_Today[Order_Number],Table_Pending_Today[[#This Row],[Order_Number]]))</f>
        <v>0</v>
      </c>
      <c r="EF915">
        <f>COUNTIFS(Table_Pending_Today[Order_Number],Table_Pending_Today[[#This Row],[Order_Number]],Table_Pending_Today[tech_contractor],"INHOUSE")</f>
        <v>1</v>
      </c>
      <c r="EG915">
        <f>COUNTIFS(Table_Pending_Today[Order_Number],Table_Pending_Today[[#This Row],[Order_Number]],Table_Pending_Today[tech_contractor],"CONTRACTOR")</f>
        <v>0</v>
      </c>
      <c r="EH915" cm="1">
        <f t="array" ref="EH915">SUM(COUNTIFS(Table_Pending_Today[job_type_code],{"XV","XQ","XT","XU"},Table_Pending_Today[Order_Number],Table_Pending_Today[[#This Row],[Order_Number]]))</f>
        <v>1</v>
      </c>
      <c r="EI915" cm="1">
        <f t="array" ref="EI915">SUM(COUNTIFS(Table_Pending_Today[job_type_code],{"XV","XQ","XT","XU"},Table_Pending_Today[Order_Number],Table_Pending_Today[[#This Row],[Order_Number]],Table_Pending_Today[In-House],1))</f>
        <v>1</v>
      </c>
      <c r="EJ915" cm="1">
        <f t="array" ref="EJ915">SUM(COUNTIFS(Table_Pending_Today[job_type_code],{"XV","XQ","XT","XU"},Table_Pending_Today[Order_Number],Table_Pending_Today[[#This Row],[Order_Number]],Table_Pending_Today[Contractor],1))</f>
        <v>0</v>
      </c>
      <c r="EK915" cm="1">
        <f t="array" ref="EK915">SUM(COUNTIFS(Table_Pending_Today[job_type_code],{"WB","WQ","Z5","Z7","U8","QU","7W","2V","2W","2X"},Table_Pending_Today[Order_Number],Table_Pending_Today[[#This Row],[Order_Number]]))</f>
        <v>0</v>
      </c>
      <c r="EL915" cm="1">
        <f t="array" ref="EL915">SUM(COUNTIFS(Table_Pending_Today[job_type_code],{"WB","WQ","Z5","Z7","U8","QU","7W","2V","2W","2X"},Table_Pending_Today[In-House],1,Table_Pending_Today[Order_Number],Table_Pending_Today[[#This Row],[Order_Number]]))</f>
        <v>0</v>
      </c>
      <c r="EM915" cm="1">
        <f t="array" ref="EM915">SUM(COUNTIFS(Table_Pending_Today[job_type_code],{"WB","WQ","Z5","Z7","U8","QU","7W","2V","2W","2X"},Table_Pending_Today[Contractor],1,Table_Pending_Today[Order_Number],Table_Pending_Today[[#This Row],[Order_Number]]))</f>
        <v>0</v>
      </c>
      <c r="EN915" cm="1">
        <f t="array" ref="EN915">IF(SUM(COUNTIFS(Table_Pending_Today[Order_Type_Desc],{"Install","Service Order","Restart"},Table_Pending_Today[Order_Number],Table_Pending_Today[[#This Row],[Order_Number]]))&gt;0,1,0)</f>
        <v>0</v>
      </c>
      <c r="EO915" cm="1">
        <f t="array" ref="EO915">IF(SUM(COUNTIFS(Table_Pending_Today[Order_Type_Desc],{"Install","Service Order","Restart"},Table_Pending_Today[In-House],1,Table_Pending_Today[Order_Number],Table_Pending_Today[[#This Row],[Order_Number]]))&gt;0,1,0)</f>
        <v>0</v>
      </c>
      <c r="EP915" cm="1">
        <f t="array" ref="EP915">IF(SUM(COUNTIFS(Table_Pending_Today[Order_Type_Desc],{"Install","Service Order","Restart"},Table_Pending_Today[Contractor],1,Table_Pending_Today[Order_Number],Table_Pending_Today[[#This Row],[Order_Number]]))&gt;0,1,0)</f>
        <v>0</v>
      </c>
      <c r="EQ915">
        <f>IF(SUM(COUNTIFS(Table_Pending_Today[Order_Type_Desc],"Special Request",Table_Pending_Today[Bury_Drop],0,Table_Pending_Today[In-House],1,Table_Pending_Today[Order_Number],Table_Pending_Today[[#This Row],[Order_Number]]))&gt;0,1,0)</f>
        <v>0</v>
      </c>
      <c r="ER915">
        <f>SUM(COUNTIFS(Table_Pending_Today[Order_Type_Desc],"Special Request",Table_Pending_Today[Bury_Drop],0,Table_Pending_Today[Contractor],1,Table_Pending_Today[Order_Number],Table_Pending_Today[[#This Row],[Order_Number]]))</f>
        <v>0</v>
      </c>
    </row>
    <row r="916" spans="1:148" x14ac:dyDescent="0.25">
      <c r="A916" t="s">
        <v>22433</v>
      </c>
      <c r="B916" t="s">
        <v>68448</v>
      </c>
      <c r="C916" t="s">
        <v>16787</v>
      </c>
      <c r="D916" t="s">
        <v>57435</v>
      </c>
      <c r="E916" t="s">
        <v>57436</v>
      </c>
      <c r="F916" t="s">
        <v>57437</v>
      </c>
      <c r="G916">
        <v>766182</v>
      </c>
      <c r="H916" t="s">
        <v>72</v>
      </c>
      <c r="I916" t="s">
        <v>16913</v>
      </c>
      <c r="J916" t="s">
        <v>16914</v>
      </c>
      <c r="K916" t="s">
        <v>73</v>
      </c>
      <c r="L916">
        <v>0</v>
      </c>
      <c r="M916" t="s">
        <v>57438</v>
      </c>
      <c r="N916" t="s">
        <v>57439</v>
      </c>
      <c r="P916" t="s">
        <v>177</v>
      </c>
      <c r="Q916" t="s">
        <v>17047</v>
      </c>
      <c r="R916" t="s">
        <v>57441</v>
      </c>
      <c r="S916" t="s">
        <v>57442</v>
      </c>
      <c r="T916" t="s">
        <v>141</v>
      </c>
      <c r="U916" t="s">
        <v>16727</v>
      </c>
      <c r="V916" t="s">
        <v>70400</v>
      </c>
      <c r="W916" t="s">
        <v>16663</v>
      </c>
      <c r="X916" t="s">
        <v>16726</v>
      </c>
      <c r="Y916" t="s">
        <v>76</v>
      </c>
      <c r="Z916" t="s">
        <v>77</v>
      </c>
      <c r="AA916" t="s">
        <v>171</v>
      </c>
      <c r="AB916" t="s">
        <v>178</v>
      </c>
      <c r="AC916" t="s">
        <v>152</v>
      </c>
      <c r="AD916" t="s">
        <v>70401</v>
      </c>
      <c r="AE916" t="s">
        <v>22433</v>
      </c>
      <c r="AF916" t="s">
        <v>70402</v>
      </c>
      <c r="AG916" t="s">
        <v>22433</v>
      </c>
      <c r="AH916" t="s">
        <v>17536</v>
      </c>
      <c r="AJ916">
        <v>0</v>
      </c>
      <c r="AL916" t="s">
        <v>79</v>
      </c>
      <c r="AO916">
        <v>18</v>
      </c>
      <c r="AP916" t="s">
        <v>16915</v>
      </c>
      <c r="AQ916" t="s">
        <v>92</v>
      </c>
      <c r="AR916" t="s">
        <v>16916</v>
      </c>
      <c r="AT916">
        <v>0</v>
      </c>
      <c r="AU916">
        <v>0</v>
      </c>
      <c r="AV916" t="s">
        <v>17133</v>
      </c>
      <c r="BI916" t="s">
        <v>81</v>
      </c>
      <c r="BJ916" t="s">
        <v>81</v>
      </c>
      <c r="BK916" t="s">
        <v>81</v>
      </c>
      <c r="BM916" t="s">
        <v>70406</v>
      </c>
      <c r="BN916" t="s">
        <v>70407</v>
      </c>
      <c r="BQ916" t="s">
        <v>70408</v>
      </c>
      <c r="BS916" t="s">
        <v>17202</v>
      </c>
      <c r="BV916" t="s">
        <v>70401</v>
      </c>
      <c r="BW916">
        <v>0</v>
      </c>
      <c r="BX916">
        <v>0</v>
      </c>
      <c r="CE916" t="s">
        <v>16880</v>
      </c>
      <c r="CF916" t="s">
        <v>16881</v>
      </c>
      <c r="CG916" t="s">
        <v>16882</v>
      </c>
      <c r="CK916" t="s">
        <v>16911</v>
      </c>
      <c r="CL916" t="s">
        <v>92</v>
      </c>
      <c r="CM916">
        <v>0</v>
      </c>
      <c r="CN916">
        <v>97.75</v>
      </c>
      <c r="CO916">
        <v>4.78</v>
      </c>
      <c r="CP916">
        <v>600</v>
      </c>
      <c r="CQ916" t="s">
        <v>17312</v>
      </c>
      <c r="CR916" t="s">
        <v>17313</v>
      </c>
      <c r="CS916" t="s">
        <v>70403</v>
      </c>
      <c r="CT916" t="s">
        <v>70404</v>
      </c>
      <c r="CU916" t="s">
        <v>16911</v>
      </c>
      <c r="CV916" t="s">
        <v>70405</v>
      </c>
      <c r="DU916">
        <v>1</v>
      </c>
      <c r="DV916">
        <v>1</v>
      </c>
      <c r="DW916">
        <v>0</v>
      </c>
      <c r="DY916">
        <v>0</v>
      </c>
      <c r="DZ916">
        <v>0</v>
      </c>
      <c r="EC916" t="s">
        <v>21330</v>
      </c>
      <c r="ED916">
        <v>0</v>
      </c>
      <c r="EE916" cm="1">
        <f t="array" ref="EE916">SUM(COUNTIFS(Table_Pending_Today[job_type_code],{"WB","WQ","Z5","Z7","U8","QU","7W","2V","2W","2X"},Table_Pending_Today[Order_Number],Table_Pending_Today[[#This Row],[Order_Number]]))</f>
        <v>0</v>
      </c>
      <c r="EF916">
        <f>COUNTIFS(Table_Pending_Today[Order_Number],Table_Pending_Today[[#This Row],[Order_Number]],Table_Pending_Today[tech_contractor],"INHOUSE")</f>
        <v>0</v>
      </c>
      <c r="EG916">
        <f>COUNTIFS(Table_Pending_Today[Order_Number],Table_Pending_Today[[#This Row],[Order_Number]],Table_Pending_Today[tech_contractor],"CONTRACTOR")</f>
        <v>0</v>
      </c>
      <c r="EH916" cm="1">
        <f t="array" ref="EH916">SUM(COUNTIFS(Table_Pending_Today[job_type_code],{"XV","XQ","XT","XU"},Table_Pending_Today[Order_Number],Table_Pending_Today[[#This Row],[Order_Number]]))</f>
        <v>1</v>
      </c>
      <c r="EI916" cm="1">
        <f t="array" ref="EI916">SUM(COUNTIFS(Table_Pending_Today[job_type_code],{"XV","XQ","XT","XU"},Table_Pending_Today[Order_Number],Table_Pending_Today[[#This Row],[Order_Number]],Table_Pending_Today[In-House],1))</f>
        <v>0</v>
      </c>
      <c r="EJ916" cm="1">
        <f t="array" ref="EJ916">SUM(COUNTIFS(Table_Pending_Today[job_type_code],{"XV","XQ","XT","XU"},Table_Pending_Today[Order_Number],Table_Pending_Today[[#This Row],[Order_Number]],Table_Pending_Today[Contractor],1))</f>
        <v>0</v>
      </c>
      <c r="EK916" cm="1">
        <f t="array" ref="EK916">SUM(COUNTIFS(Table_Pending_Today[job_type_code],{"WB","WQ","Z5","Z7","U8","QU","7W","2V","2W","2X"},Table_Pending_Today[Order_Number],Table_Pending_Today[[#This Row],[Order_Number]]))</f>
        <v>0</v>
      </c>
      <c r="EL916" cm="1">
        <f t="array" ref="EL916">SUM(COUNTIFS(Table_Pending_Today[job_type_code],{"WB","WQ","Z5","Z7","U8","QU","7W","2V","2W","2X"},Table_Pending_Today[In-House],1,Table_Pending_Today[Order_Number],Table_Pending_Today[[#This Row],[Order_Number]]))</f>
        <v>0</v>
      </c>
      <c r="EM916" cm="1">
        <f t="array" ref="EM916">SUM(COUNTIFS(Table_Pending_Today[job_type_code],{"WB","WQ","Z5","Z7","U8","QU","7W","2V","2W","2X"},Table_Pending_Today[Contractor],1,Table_Pending_Today[Order_Number],Table_Pending_Today[[#This Row],[Order_Number]]))</f>
        <v>0</v>
      </c>
      <c r="EN916" cm="1">
        <f t="array" ref="EN916">IF(SUM(COUNTIFS(Table_Pending_Today[Order_Type_Desc],{"Install","Service Order","Restart"},Table_Pending_Today[Order_Number],Table_Pending_Today[[#This Row],[Order_Number]]))&gt;0,1,0)</f>
        <v>0</v>
      </c>
      <c r="EO916" cm="1">
        <f t="array" ref="EO916">IF(SUM(COUNTIFS(Table_Pending_Today[Order_Type_Desc],{"Install","Service Order","Restart"},Table_Pending_Today[In-House],1,Table_Pending_Today[Order_Number],Table_Pending_Today[[#This Row],[Order_Number]]))&gt;0,1,0)</f>
        <v>0</v>
      </c>
      <c r="EP916" cm="1">
        <f t="array" ref="EP916">IF(SUM(COUNTIFS(Table_Pending_Today[Order_Type_Desc],{"Install","Service Order","Restart"},Table_Pending_Today[Contractor],1,Table_Pending_Today[Order_Number],Table_Pending_Today[[#This Row],[Order_Number]]))&gt;0,1,0)</f>
        <v>0</v>
      </c>
      <c r="EQ916">
        <f>IF(SUM(COUNTIFS(Table_Pending_Today[Order_Type_Desc],"Special Request",Table_Pending_Today[Bury_Drop],0,Table_Pending_Today[In-House],1,Table_Pending_Today[Order_Number],Table_Pending_Today[[#This Row],[Order_Number]]))&gt;0,1,0)</f>
        <v>0</v>
      </c>
      <c r="ER916">
        <f>SUM(COUNTIFS(Table_Pending_Today[Order_Type_Desc],"Special Request",Table_Pending_Today[Bury_Drop],0,Table_Pending_Today[Contractor],1,Table_Pending_Today[Order_Number],Table_Pending_Today[[#This Row],[Order_Number]]))</f>
        <v>0</v>
      </c>
    </row>
    <row r="917" spans="1:148" x14ac:dyDescent="0.25">
      <c r="A917" t="s">
        <v>22433</v>
      </c>
      <c r="B917" t="s">
        <v>68448</v>
      </c>
      <c r="C917" t="s">
        <v>16787</v>
      </c>
      <c r="D917" t="s">
        <v>57786</v>
      </c>
      <c r="E917" t="s">
        <v>57787</v>
      </c>
      <c r="F917" t="s">
        <v>57788</v>
      </c>
      <c r="G917">
        <v>766191</v>
      </c>
      <c r="H917" t="s">
        <v>72</v>
      </c>
      <c r="I917" t="s">
        <v>89</v>
      </c>
      <c r="J917" t="s">
        <v>16794</v>
      </c>
      <c r="K917" t="s">
        <v>73</v>
      </c>
      <c r="L917">
        <v>0</v>
      </c>
      <c r="M917" t="s">
        <v>57789</v>
      </c>
      <c r="N917" t="s">
        <v>57790</v>
      </c>
      <c r="P917" t="s">
        <v>90</v>
      </c>
      <c r="Q917" t="s">
        <v>17587</v>
      </c>
      <c r="R917" t="s">
        <v>57792</v>
      </c>
      <c r="S917" t="s">
        <v>57793</v>
      </c>
      <c r="T917" t="s">
        <v>141</v>
      </c>
      <c r="U917" t="s">
        <v>16727</v>
      </c>
      <c r="V917" t="s">
        <v>70409</v>
      </c>
      <c r="W917" t="s">
        <v>16663</v>
      </c>
      <c r="X917" t="s">
        <v>17018</v>
      </c>
      <c r="Y917" t="s">
        <v>76</v>
      </c>
      <c r="Z917" t="s">
        <v>77</v>
      </c>
      <c r="AA917" t="s">
        <v>171</v>
      </c>
      <c r="AB917" t="s">
        <v>16783</v>
      </c>
      <c r="AC917" t="s">
        <v>173</v>
      </c>
      <c r="AD917" t="s">
        <v>53004</v>
      </c>
      <c r="AE917" t="s">
        <v>22433</v>
      </c>
      <c r="AF917" t="s">
        <v>70410</v>
      </c>
      <c r="AG917" t="s">
        <v>22433</v>
      </c>
      <c r="AH917" t="s">
        <v>16779</v>
      </c>
      <c r="AJ917">
        <v>0</v>
      </c>
      <c r="AL917" t="s">
        <v>79</v>
      </c>
      <c r="AO917">
        <v>18</v>
      </c>
      <c r="AP917" t="s">
        <v>91</v>
      </c>
      <c r="AQ917" t="s">
        <v>80</v>
      </c>
      <c r="AR917" t="s">
        <v>16796</v>
      </c>
      <c r="AT917">
        <v>0</v>
      </c>
      <c r="AU917">
        <v>0</v>
      </c>
      <c r="AV917" t="s">
        <v>171</v>
      </c>
      <c r="BI917" t="s">
        <v>81</v>
      </c>
      <c r="BJ917" t="s">
        <v>81</v>
      </c>
      <c r="BK917" t="s">
        <v>81</v>
      </c>
      <c r="BM917" t="s">
        <v>70414</v>
      </c>
      <c r="BN917" t="s">
        <v>52649</v>
      </c>
      <c r="BQ917" t="s">
        <v>70415</v>
      </c>
      <c r="BS917" t="s">
        <v>17202</v>
      </c>
      <c r="BV917" t="s">
        <v>53004</v>
      </c>
      <c r="BW917">
        <v>0</v>
      </c>
      <c r="BX917">
        <v>0</v>
      </c>
      <c r="CE917" t="s">
        <v>16880</v>
      </c>
      <c r="CF917" t="s">
        <v>16881</v>
      </c>
      <c r="CG917" t="s">
        <v>16882</v>
      </c>
      <c r="CK917" t="s">
        <v>16920</v>
      </c>
      <c r="CL917" t="s">
        <v>80</v>
      </c>
      <c r="CM917">
        <v>0</v>
      </c>
      <c r="CN917">
        <v>94.2453</v>
      </c>
      <c r="CO917">
        <v>13.58</v>
      </c>
      <c r="CP917">
        <v>100</v>
      </c>
      <c r="CQ917" t="s">
        <v>17312</v>
      </c>
      <c r="CR917" t="s">
        <v>17313</v>
      </c>
      <c r="CS917" t="s">
        <v>70411</v>
      </c>
      <c r="CT917" t="s">
        <v>70412</v>
      </c>
      <c r="CU917" t="s">
        <v>16920</v>
      </c>
      <c r="CV917" t="s">
        <v>70413</v>
      </c>
      <c r="DU917">
        <v>1</v>
      </c>
      <c r="DV917">
        <v>0</v>
      </c>
      <c r="DW917">
        <v>0</v>
      </c>
      <c r="DY917">
        <v>0</v>
      </c>
      <c r="DZ917">
        <v>0</v>
      </c>
      <c r="EC917" t="s">
        <v>21337</v>
      </c>
      <c r="ED917">
        <v>0</v>
      </c>
      <c r="EE917" cm="1">
        <f t="array" ref="EE917">SUM(COUNTIFS(Table_Pending_Today[job_type_code],{"WB","WQ","Z5","Z7","U8","QU","7W","2V","2W","2X"},Table_Pending_Today[Order_Number],Table_Pending_Today[[#This Row],[Order_Number]]))</f>
        <v>0</v>
      </c>
      <c r="EF917">
        <f>COUNTIFS(Table_Pending_Today[Order_Number],Table_Pending_Today[[#This Row],[Order_Number]],Table_Pending_Today[tech_contractor],"INHOUSE")</f>
        <v>0</v>
      </c>
      <c r="EG917">
        <f>COUNTIFS(Table_Pending_Today[Order_Number],Table_Pending_Today[[#This Row],[Order_Number]],Table_Pending_Today[tech_contractor],"CONTRACTOR")</f>
        <v>0</v>
      </c>
      <c r="EH917" cm="1">
        <f t="array" ref="EH917">SUM(COUNTIFS(Table_Pending_Today[job_type_code],{"XV","XQ","XT","XU"},Table_Pending_Today[Order_Number],Table_Pending_Today[[#This Row],[Order_Number]]))</f>
        <v>0</v>
      </c>
      <c r="EI917" cm="1">
        <f t="array" ref="EI917">SUM(COUNTIFS(Table_Pending_Today[job_type_code],{"XV","XQ","XT","XU"},Table_Pending_Today[Order_Number],Table_Pending_Today[[#This Row],[Order_Number]],Table_Pending_Today[In-House],1))</f>
        <v>0</v>
      </c>
      <c r="EJ917" cm="1">
        <f t="array" ref="EJ917">SUM(COUNTIFS(Table_Pending_Today[job_type_code],{"XV","XQ","XT","XU"},Table_Pending_Today[Order_Number],Table_Pending_Today[[#This Row],[Order_Number]],Table_Pending_Today[Contractor],1))</f>
        <v>0</v>
      </c>
      <c r="EK917" cm="1">
        <f t="array" ref="EK917">SUM(COUNTIFS(Table_Pending_Today[job_type_code],{"WB","WQ","Z5","Z7","U8","QU","7W","2V","2W","2X"},Table_Pending_Today[Order_Number],Table_Pending_Today[[#This Row],[Order_Number]]))</f>
        <v>0</v>
      </c>
      <c r="EL917" cm="1">
        <f t="array" ref="EL917">SUM(COUNTIFS(Table_Pending_Today[job_type_code],{"WB","WQ","Z5","Z7","U8","QU","7W","2V","2W","2X"},Table_Pending_Today[In-House],1,Table_Pending_Today[Order_Number],Table_Pending_Today[[#This Row],[Order_Number]]))</f>
        <v>0</v>
      </c>
      <c r="EM917" cm="1">
        <f t="array" ref="EM917">SUM(COUNTIFS(Table_Pending_Today[job_type_code],{"WB","WQ","Z5","Z7","U8","QU","7W","2V","2W","2X"},Table_Pending_Today[Contractor],1,Table_Pending_Today[Order_Number],Table_Pending_Today[[#This Row],[Order_Number]]))</f>
        <v>0</v>
      </c>
      <c r="EN917" cm="1">
        <f t="array" ref="EN917">IF(SUM(COUNTIFS(Table_Pending_Today[Order_Type_Desc],{"Install","Service Order","Restart"},Table_Pending_Today[Order_Number],Table_Pending_Today[[#This Row],[Order_Number]]))&gt;0,1,0)</f>
        <v>0</v>
      </c>
      <c r="EO917" cm="1">
        <f t="array" ref="EO917">IF(SUM(COUNTIFS(Table_Pending_Today[Order_Type_Desc],{"Install","Service Order","Restart"},Table_Pending_Today[In-House],1,Table_Pending_Today[Order_Number],Table_Pending_Today[[#This Row],[Order_Number]]))&gt;0,1,0)</f>
        <v>0</v>
      </c>
      <c r="EP917" cm="1">
        <f t="array" ref="EP917">IF(SUM(COUNTIFS(Table_Pending_Today[Order_Type_Desc],{"Install","Service Order","Restart"},Table_Pending_Today[Contractor],1,Table_Pending_Today[Order_Number],Table_Pending_Today[[#This Row],[Order_Number]]))&gt;0,1,0)</f>
        <v>0</v>
      </c>
      <c r="EQ917">
        <f>IF(SUM(COUNTIFS(Table_Pending_Today[Order_Type_Desc],"Special Request",Table_Pending_Today[Bury_Drop],0,Table_Pending_Today[In-House],1,Table_Pending_Today[Order_Number],Table_Pending_Today[[#This Row],[Order_Number]]))&gt;0,1,0)</f>
        <v>0</v>
      </c>
      <c r="ER917">
        <f>SUM(COUNTIFS(Table_Pending_Today[Order_Type_Desc],"Special Request",Table_Pending_Today[Bury_Drop],0,Table_Pending_Today[Contractor],1,Table_Pending_Today[Order_Number],Table_Pending_Today[[#This Row],[Order_Number]]))</f>
        <v>0</v>
      </c>
    </row>
    <row r="918" spans="1:148" x14ac:dyDescent="0.25">
      <c r="A918" t="s">
        <v>22433</v>
      </c>
      <c r="B918" t="s">
        <v>68448</v>
      </c>
      <c r="C918" t="s">
        <v>16787</v>
      </c>
      <c r="D918" t="s">
        <v>46396</v>
      </c>
      <c r="E918" t="s">
        <v>46397</v>
      </c>
      <c r="F918" t="s">
        <v>46398</v>
      </c>
      <c r="G918">
        <v>370889</v>
      </c>
      <c r="H918" t="s">
        <v>72</v>
      </c>
      <c r="I918" t="s">
        <v>89</v>
      </c>
      <c r="J918" t="s">
        <v>16935</v>
      </c>
      <c r="K918" t="s">
        <v>73</v>
      </c>
      <c r="L918">
        <v>1</v>
      </c>
      <c r="M918" t="s">
        <v>46399</v>
      </c>
      <c r="N918" t="s">
        <v>46400</v>
      </c>
      <c r="P918" t="s">
        <v>18488</v>
      </c>
      <c r="Q918" t="s">
        <v>18615</v>
      </c>
      <c r="R918" t="s">
        <v>46402</v>
      </c>
      <c r="T918" t="s">
        <v>147</v>
      </c>
      <c r="U918" t="s">
        <v>16728</v>
      </c>
      <c r="V918" t="s">
        <v>52027</v>
      </c>
      <c r="W918" t="s">
        <v>16660</v>
      </c>
      <c r="X918" t="s">
        <v>17050</v>
      </c>
      <c r="Y918" t="s">
        <v>76</v>
      </c>
      <c r="Z918" t="s">
        <v>77</v>
      </c>
      <c r="AA918" t="s">
        <v>182</v>
      </c>
      <c r="AB918" t="s">
        <v>17532</v>
      </c>
      <c r="AC918" t="s">
        <v>18616</v>
      </c>
      <c r="AD918" t="s">
        <v>52028</v>
      </c>
      <c r="AE918" t="s">
        <v>20208</v>
      </c>
      <c r="AF918" t="s">
        <v>52029</v>
      </c>
      <c r="AG918" t="s">
        <v>22433</v>
      </c>
      <c r="AH918" t="s">
        <v>16963</v>
      </c>
      <c r="AI918" t="s">
        <v>22433</v>
      </c>
      <c r="AJ918">
        <v>0</v>
      </c>
      <c r="AL918" t="s">
        <v>79</v>
      </c>
      <c r="AO918">
        <v>18</v>
      </c>
      <c r="AP918" t="s">
        <v>91</v>
      </c>
      <c r="AQ918" t="s">
        <v>80</v>
      </c>
      <c r="AR918" t="s">
        <v>16936</v>
      </c>
      <c r="AT918">
        <v>0</v>
      </c>
      <c r="AU918">
        <v>0</v>
      </c>
      <c r="AV918" t="s">
        <v>17128</v>
      </c>
      <c r="BI918" t="s">
        <v>81</v>
      </c>
      <c r="BJ918" t="s">
        <v>81</v>
      </c>
      <c r="BK918" t="s">
        <v>81</v>
      </c>
      <c r="BM918" t="s">
        <v>52033</v>
      </c>
      <c r="BN918" t="s">
        <v>52034</v>
      </c>
      <c r="BS918" t="s">
        <v>17202</v>
      </c>
      <c r="BV918" t="s">
        <v>52028</v>
      </c>
      <c r="BW918">
        <v>0</v>
      </c>
      <c r="BX918">
        <v>1</v>
      </c>
      <c r="CE918" t="s">
        <v>16880</v>
      </c>
      <c r="CF918" t="s">
        <v>16881</v>
      </c>
      <c r="CG918" t="s">
        <v>16882</v>
      </c>
      <c r="CK918" t="s">
        <v>16920</v>
      </c>
      <c r="CL918" t="s">
        <v>80</v>
      </c>
      <c r="CM918">
        <v>0</v>
      </c>
      <c r="CN918">
        <v>88.316599999999994</v>
      </c>
      <c r="CO918">
        <v>4495.2</v>
      </c>
      <c r="CP918">
        <v>1850</v>
      </c>
      <c r="CQ918" t="s">
        <v>17312</v>
      </c>
      <c r="CR918" t="s">
        <v>17313</v>
      </c>
      <c r="CS918" t="s">
        <v>52030</v>
      </c>
      <c r="CT918" t="s">
        <v>52031</v>
      </c>
      <c r="CU918" t="s">
        <v>16920</v>
      </c>
      <c r="CV918" t="s">
        <v>52032</v>
      </c>
      <c r="DU918">
        <v>1</v>
      </c>
      <c r="DV918">
        <v>0</v>
      </c>
      <c r="DW918">
        <v>0</v>
      </c>
      <c r="DY918">
        <v>0</v>
      </c>
      <c r="DZ918">
        <v>0</v>
      </c>
      <c r="EC918" t="s">
        <v>21342</v>
      </c>
      <c r="ED918">
        <v>1</v>
      </c>
      <c r="EE918" cm="1">
        <f t="array" ref="EE918">SUM(COUNTIFS(Table_Pending_Today[job_type_code],{"WB","WQ","Z5","Z7","U8","QU","7W","2V","2W","2X"},Table_Pending_Today[Order_Number],Table_Pending_Today[[#This Row],[Order_Number]]))</f>
        <v>0</v>
      </c>
      <c r="EF918">
        <f>COUNTIFS(Table_Pending_Today[Order_Number],Table_Pending_Today[[#This Row],[Order_Number]],Table_Pending_Today[tech_contractor],"INHOUSE")</f>
        <v>0</v>
      </c>
      <c r="EG918">
        <f>COUNTIFS(Table_Pending_Today[Order_Number],Table_Pending_Today[[#This Row],[Order_Number]],Table_Pending_Today[tech_contractor],"CONTRACTOR")</f>
        <v>0</v>
      </c>
      <c r="EH918" cm="1">
        <f t="array" ref="EH918">SUM(COUNTIFS(Table_Pending_Today[job_type_code],{"XV","XQ","XT","XU"},Table_Pending_Today[Order_Number],Table_Pending_Today[[#This Row],[Order_Number]]))</f>
        <v>0</v>
      </c>
      <c r="EI918" cm="1">
        <f t="array" ref="EI918">SUM(COUNTIFS(Table_Pending_Today[job_type_code],{"XV","XQ","XT","XU"},Table_Pending_Today[Order_Number],Table_Pending_Today[[#This Row],[Order_Number]],Table_Pending_Today[In-House],1))</f>
        <v>0</v>
      </c>
      <c r="EJ918" cm="1">
        <f t="array" ref="EJ918">SUM(COUNTIFS(Table_Pending_Today[job_type_code],{"XV","XQ","XT","XU"},Table_Pending_Today[Order_Number],Table_Pending_Today[[#This Row],[Order_Number]],Table_Pending_Today[Contractor],1))</f>
        <v>0</v>
      </c>
      <c r="EK918" cm="1">
        <f t="array" ref="EK918">SUM(COUNTIFS(Table_Pending_Today[job_type_code],{"WB","WQ","Z5","Z7","U8","QU","7W","2V","2W","2X"},Table_Pending_Today[Order_Number],Table_Pending_Today[[#This Row],[Order_Number]]))</f>
        <v>0</v>
      </c>
      <c r="EL918" cm="1">
        <f t="array" ref="EL918">SUM(COUNTIFS(Table_Pending_Today[job_type_code],{"WB","WQ","Z5","Z7","U8","QU","7W","2V","2W","2X"},Table_Pending_Today[In-House],1,Table_Pending_Today[Order_Number],Table_Pending_Today[[#This Row],[Order_Number]]))</f>
        <v>0</v>
      </c>
      <c r="EM918" cm="1">
        <f t="array" ref="EM918">SUM(COUNTIFS(Table_Pending_Today[job_type_code],{"WB","WQ","Z5","Z7","U8","QU","7W","2V","2W","2X"},Table_Pending_Today[Contractor],1,Table_Pending_Today[Order_Number],Table_Pending_Today[[#This Row],[Order_Number]]))</f>
        <v>0</v>
      </c>
      <c r="EN918" cm="1">
        <f t="array" ref="EN918">IF(SUM(COUNTIFS(Table_Pending_Today[Order_Type_Desc],{"Install","Service Order","Restart"},Table_Pending_Today[Order_Number],Table_Pending_Today[[#This Row],[Order_Number]]))&gt;0,1,0)</f>
        <v>0</v>
      </c>
      <c r="EO918" cm="1">
        <f t="array" ref="EO918">IF(SUM(COUNTIFS(Table_Pending_Today[Order_Type_Desc],{"Install","Service Order","Restart"},Table_Pending_Today[In-House],1,Table_Pending_Today[Order_Number],Table_Pending_Today[[#This Row],[Order_Number]]))&gt;0,1,0)</f>
        <v>0</v>
      </c>
      <c r="EP918" cm="1">
        <f t="array" ref="EP918">IF(SUM(COUNTIFS(Table_Pending_Today[Order_Type_Desc],{"Install","Service Order","Restart"},Table_Pending_Today[Contractor],1,Table_Pending_Today[Order_Number],Table_Pending_Today[[#This Row],[Order_Number]]))&gt;0,1,0)</f>
        <v>0</v>
      </c>
      <c r="EQ918">
        <f>IF(SUM(COUNTIFS(Table_Pending_Today[Order_Type_Desc],"Special Request",Table_Pending_Today[Bury_Drop],0,Table_Pending_Today[In-House],1,Table_Pending_Today[Order_Number],Table_Pending_Today[[#This Row],[Order_Number]]))&gt;0,1,0)</f>
        <v>0</v>
      </c>
      <c r="ER918">
        <f>SUM(COUNTIFS(Table_Pending_Today[Order_Type_Desc],"Special Request",Table_Pending_Today[Bury_Drop],0,Table_Pending_Today[Contractor],1,Table_Pending_Today[Order_Number],Table_Pending_Today[[#This Row],[Order_Number]]))</f>
        <v>0</v>
      </c>
    </row>
    <row r="919" spans="1:148" x14ac:dyDescent="0.25">
      <c r="A919" t="s">
        <v>22433</v>
      </c>
      <c r="B919" t="s">
        <v>68448</v>
      </c>
      <c r="C919" t="s">
        <v>16787</v>
      </c>
      <c r="D919" t="s">
        <v>43759</v>
      </c>
      <c r="E919" t="s">
        <v>43760</v>
      </c>
      <c r="F919" t="s">
        <v>43761</v>
      </c>
      <c r="G919">
        <v>370827</v>
      </c>
      <c r="H919" t="s">
        <v>120</v>
      </c>
      <c r="I919" t="s">
        <v>16938</v>
      </c>
      <c r="J919" t="s">
        <v>17009</v>
      </c>
      <c r="K919" t="s">
        <v>73</v>
      </c>
      <c r="L919">
        <v>1</v>
      </c>
      <c r="M919" t="s">
        <v>43762</v>
      </c>
      <c r="N919" t="s">
        <v>43763</v>
      </c>
      <c r="P919" t="s">
        <v>16896</v>
      </c>
      <c r="Q919" t="s">
        <v>17863</v>
      </c>
      <c r="R919" t="s">
        <v>43765</v>
      </c>
      <c r="S919" t="s">
        <v>43766</v>
      </c>
      <c r="T919" t="s">
        <v>147</v>
      </c>
      <c r="U919" t="s">
        <v>16728</v>
      </c>
      <c r="V919" t="s">
        <v>52866</v>
      </c>
      <c r="W919" t="s">
        <v>16660</v>
      </c>
      <c r="X919" t="s">
        <v>16812</v>
      </c>
      <c r="Y919" t="s">
        <v>76</v>
      </c>
      <c r="Z919" t="s">
        <v>77</v>
      </c>
      <c r="AA919" t="s">
        <v>174</v>
      </c>
      <c r="AB919" t="s">
        <v>16813</v>
      </c>
      <c r="AC919" t="s">
        <v>180</v>
      </c>
      <c r="AD919" t="s">
        <v>52867</v>
      </c>
      <c r="AE919" t="s">
        <v>20208</v>
      </c>
      <c r="AF919" t="s">
        <v>52537</v>
      </c>
      <c r="AG919" t="s">
        <v>22433</v>
      </c>
      <c r="AH919" t="s">
        <v>16795</v>
      </c>
      <c r="AI919" t="s">
        <v>22433</v>
      </c>
      <c r="AJ919">
        <v>0</v>
      </c>
      <c r="AK919" t="s">
        <v>98</v>
      </c>
      <c r="AL919" t="s">
        <v>53115</v>
      </c>
      <c r="AM919" t="s">
        <v>87</v>
      </c>
      <c r="AO919">
        <v>18</v>
      </c>
      <c r="AP919" t="s">
        <v>16939</v>
      </c>
      <c r="AQ919" t="s">
        <v>99</v>
      </c>
      <c r="AR919" t="s">
        <v>17010</v>
      </c>
      <c r="AT919">
        <v>0</v>
      </c>
      <c r="AU919">
        <v>0</v>
      </c>
      <c r="AV919" t="s">
        <v>17105</v>
      </c>
      <c r="BI919" t="s">
        <v>81</v>
      </c>
      <c r="BJ919" t="s">
        <v>81</v>
      </c>
      <c r="BK919" t="s">
        <v>81</v>
      </c>
      <c r="BL919" t="s">
        <v>70416</v>
      </c>
      <c r="BM919" t="s">
        <v>52868</v>
      </c>
      <c r="BN919" t="s">
        <v>52869</v>
      </c>
      <c r="BO919" t="s">
        <v>100</v>
      </c>
      <c r="BQ919" t="s">
        <v>52870</v>
      </c>
      <c r="BS919" t="s">
        <v>17202</v>
      </c>
      <c r="BT919" t="s">
        <v>17737</v>
      </c>
      <c r="BU919" t="s">
        <v>17814</v>
      </c>
      <c r="BV919" t="s">
        <v>52867</v>
      </c>
      <c r="BW919">
        <v>0</v>
      </c>
      <c r="BX919">
        <v>0</v>
      </c>
      <c r="CE919" t="s">
        <v>17107</v>
      </c>
      <c r="CF919" t="s">
        <v>52871</v>
      </c>
      <c r="CG919" t="s">
        <v>52872</v>
      </c>
      <c r="CH919" t="s">
        <v>52873</v>
      </c>
      <c r="CI919" t="s">
        <v>52874</v>
      </c>
      <c r="CJ919" t="s">
        <v>48132</v>
      </c>
      <c r="CK919" t="s">
        <v>17107</v>
      </c>
      <c r="CL919" t="s">
        <v>99</v>
      </c>
      <c r="CM919">
        <v>0</v>
      </c>
      <c r="CN919">
        <v>98.443299999999994</v>
      </c>
      <c r="CO919">
        <v>3.6</v>
      </c>
      <c r="CP919">
        <v>25</v>
      </c>
      <c r="CQ919" t="s">
        <v>17312</v>
      </c>
      <c r="CR919" t="s">
        <v>17313</v>
      </c>
      <c r="CS919" t="s">
        <v>17314</v>
      </c>
      <c r="CT919" t="s">
        <v>19385</v>
      </c>
      <c r="CU919" t="s">
        <v>16885</v>
      </c>
      <c r="DS919">
        <v>0</v>
      </c>
      <c r="DU919">
        <v>0</v>
      </c>
      <c r="DV919">
        <v>0</v>
      </c>
      <c r="DW919">
        <v>0</v>
      </c>
      <c r="DY919">
        <v>0</v>
      </c>
      <c r="DZ919">
        <v>0</v>
      </c>
      <c r="EC919" t="s">
        <v>21320</v>
      </c>
      <c r="ED919">
        <v>1</v>
      </c>
      <c r="EE919" cm="1">
        <f t="array" ref="EE919">SUM(COUNTIFS(Table_Pending_Today[job_type_code],{"WB","WQ","Z5","Z7","U8","QU","7W","2V","2W","2X"},Table_Pending_Today[Order_Number],Table_Pending_Today[[#This Row],[Order_Number]]))</f>
        <v>0</v>
      </c>
      <c r="EF919">
        <f>COUNTIFS(Table_Pending_Today[Order_Number],Table_Pending_Today[[#This Row],[Order_Number]],Table_Pending_Today[tech_contractor],"INHOUSE")</f>
        <v>1</v>
      </c>
      <c r="EG919">
        <f>COUNTIFS(Table_Pending_Today[Order_Number],Table_Pending_Today[[#This Row],[Order_Number]],Table_Pending_Today[tech_contractor],"CONTRACTOR")</f>
        <v>0</v>
      </c>
      <c r="EH919" cm="1">
        <f t="array" ref="EH919">SUM(COUNTIFS(Table_Pending_Today[job_type_code],{"XV","XQ","XT","XU"},Table_Pending_Today[Order_Number],Table_Pending_Today[[#This Row],[Order_Number]]))</f>
        <v>0</v>
      </c>
      <c r="EI919" cm="1">
        <f t="array" ref="EI919">SUM(COUNTIFS(Table_Pending_Today[job_type_code],{"XV","XQ","XT","XU"},Table_Pending_Today[Order_Number],Table_Pending_Today[[#This Row],[Order_Number]],Table_Pending_Today[In-House],1))</f>
        <v>0</v>
      </c>
      <c r="EJ919" cm="1">
        <f t="array" ref="EJ919">SUM(COUNTIFS(Table_Pending_Today[job_type_code],{"XV","XQ","XT","XU"},Table_Pending_Today[Order_Number],Table_Pending_Today[[#This Row],[Order_Number]],Table_Pending_Today[Contractor],1))</f>
        <v>0</v>
      </c>
      <c r="EK919" cm="1">
        <f t="array" ref="EK919">SUM(COUNTIFS(Table_Pending_Today[job_type_code],{"WB","WQ","Z5","Z7","U8","QU","7W","2V","2W","2X"},Table_Pending_Today[Order_Number],Table_Pending_Today[[#This Row],[Order_Number]]))</f>
        <v>0</v>
      </c>
      <c r="EL919" cm="1">
        <f t="array" ref="EL919">SUM(COUNTIFS(Table_Pending_Today[job_type_code],{"WB","WQ","Z5","Z7","U8","QU","7W","2V","2W","2X"},Table_Pending_Today[In-House],1,Table_Pending_Today[Order_Number],Table_Pending_Today[[#This Row],[Order_Number]]))</f>
        <v>0</v>
      </c>
      <c r="EM919" cm="1">
        <f t="array" ref="EM919">SUM(COUNTIFS(Table_Pending_Today[job_type_code],{"WB","WQ","Z5","Z7","U8","QU","7W","2V","2W","2X"},Table_Pending_Today[Contractor],1,Table_Pending_Today[Order_Number],Table_Pending_Today[[#This Row],[Order_Number]]))</f>
        <v>0</v>
      </c>
      <c r="EN919" cm="1">
        <f t="array" ref="EN919">IF(SUM(COUNTIFS(Table_Pending_Today[Order_Type_Desc],{"Install","Service Order","Restart"},Table_Pending_Today[Order_Number],Table_Pending_Today[[#This Row],[Order_Number]]))&gt;0,1,0)</f>
        <v>1</v>
      </c>
      <c r="EO919" cm="1">
        <f t="array" ref="EO919">IF(SUM(COUNTIFS(Table_Pending_Today[Order_Type_Desc],{"Install","Service Order","Restart"},Table_Pending_Today[In-House],1,Table_Pending_Today[Order_Number],Table_Pending_Today[[#This Row],[Order_Number]]))&gt;0,1,0)</f>
        <v>1</v>
      </c>
      <c r="EP919" cm="1">
        <f t="array" ref="EP919">IF(SUM(COUNTIFS(Table_Pending_Today[Order_Type_Desc],{"Install","Service Order","Restart"},Table_Pending_Today[Contractor],1,Table_Pending_Today[Order_Number],Table_Pending_Today[[#This Row],[Order_Number]]))&gt;0,1,0)</f>
        <v>0</v>
      </c>
      <c r="EQ919">
        <f>IF(SUM(COUNTIFS(Table_Pending_Today[Order_Type_Desc],"Special Request",Table_Pending_Today[Bury_Drop],0,Table_Pending_Today[In-House],1,Table_Pending_Today[Order_Number],Table_Pending_Today[[#This Row],[Order_Number]]))&gt;0,1,0)</f>
        <v>0</v>
      </c>
      <c r="ER919">
        <f>SUM(COUNTIFS(Table_Pending_Today[Order_Type_Desc],"Special Request",Table_Pending_Today[Bury_Drop],0,Table_Pending_Today[Contractor],1,Table_Pending_Today[Order_Number],Table_Pending_Today[[#This Row],[Order_Number]]))</f>
        <v>0</v>
      </c>
    </row>
    <row r="920" spans="1:148" x14ac:dyDescent="0.25">
      <c r="A920" t="s">
        <v>22433</v>
      </c>
      <c r="B920" t="s">
        <v>68448</v>
      </c>
      <c r="C920" t="s">
        <v>16787</v>
      </c>
      <c r="D920" t="s">
        <v>25476</v>
      </c>
      <c r="E920" t="s">
        <v>25477</v>
      </c>
      <c r="F920" t="s">
        <v>25478</v>
      </c>
      <c r="G920">
        <v>468245</v>
      </c>
      <c r="H920" t="s">
        <v>72</v>
      </c>
      <c r="I920" t="s">
        <v>89</v>
      </c>
      <c r="J920" t="s">
        <v>16798</v>
      </c>
      <c r="K920" t="s">
        <v>73</v>
      </c>
      <c r="L920">
        <v>0</v>
      </c>
      <c r="M920" t="s">
        <v>25479</v>
      </c>
      <c r="N920" t="s">
        <v>25480</v>
      </c>
      <c r="P920" t="s">
        <v>17094</v>
      </c>
      <c r="Q920" t="s">
        <v>19123</v>
      </c>
      <c r="R920" t="s">
        <v>25481</v>
      </c>
      <c r="T920" t="s">
        <v>155</v>
      </c>
      <c r="U920" t="s">
        <v>16658</v>
      </c>
      <c r="V920" t="s">
        <v>52217</v>
      </c>
      <c r="W920" t="s">
        <v>16675</v>
      </c>
      <c r="X920" t="s">
        <v>19124</v>
      </c>
      <c r="Y920" t="s">
        <v>76</v>
      </c>
      <c r="Z920" t="s">
        <v>77</v>
      </c>
      <c r="AA920" t="s">
        <v>156</v>
      </c>
      <c r="AB920" t="s">
        <v>156</v>
      </c>
      <c r="AC920" t="s">
        <v>166</v>
      </c>
      <c r="AD920" t="s">
        <v>22027</v>
      </c>
      <c r="AE920" t="s">
        <v>22433</v>
      </c>
      <c r="AF920" t="s">
        <v>52218</v>
      </c>
      <c r="AG920" t="s">
        <v>22433</v>
      </c>
      <c r="AH920" t="s">
        <v>17431</v>
      </c>
      <c r="AJ920">
        <v>0</v>
      </c>
      <c r="AL920" t="s">
        <v>79</v>
      </c>
      <c r="AO920">
        <v>18</v>
      </c>
      <c r="AP920" t="s">
        <v>91</v>
      </c>
      <c r="AQ920" t="s">
        <v>80</v>
      </c>
      <c r="AR920" t="s">
        <v>16799</v>
      </c>
      <c r="AT920">
        <v>0</v>
      </c>
      <c r="AU920">
        <v>0</v>
      </c>
      <c r="AV920" t="s">
        <v>18620</v>
      </c>
      <c r="BI920" t="s">
        <v>81</v>
      </c>
      <c r="BJ920" t="s">
        <v>81</v>
      </c>
      <c r="BK920" t="s">
        <v>81</v>
      </c>
      <c r="BM920" t="s">
        <v>52219</v>
      </c>
      <c r="BN920" t="s">
        <v>52220</v>
      </c>
      <c r="BQ920" t="s">
        <v>52221</v>
      </c>
      <c r="BS920" t="s">
        <v>17202</v>
      </c>
      <c r="BV920" t="s">
        <v>22027</v>
      </c>
      <c r="BW920">
        <v>0</v>
      </c>
      <c r="BX920">
        <v>0</v>
      </c>
      <c r="CE920" t="s">
        <v>16880</v>
      </c>
      <c r="CF920" t="s">
        <v>16881</v>
      </c>
      <c r="CG920" t="s">
        <v>16882</v>
      </c>
      <c r="CK920" t="s">
        <v>16920</v>
      </c>
      <c r="CL920" t="s">
        <v>80</v>
      </c>
      <c r="CM920">
        <v>0</v>
      </c>
      <c r="CN920">
        <v>93.884100000000004</v>
      </c>
      <c r="CO920">
        <v>284.41000000000003</v>
      </c>
      <c r="CP920">
        <v>775</v>
      </c>
      <c r="CQ920" t="s">
        <v>17312</v>
      </c>
      <c r="CR920" t="s">
        <v>17313</v>
      </c>
      <c r="CS920" t="s">
        <v>21929</v>
      </c>
      <c r="CT920" t="s">
        <v>21930</v>
      </c>
      <c r="CU920" t="s">
        <v>16920</v>
      </c>
      <c r="CV920" t="s">
        <v>21931</v>
      </c>
      <c r="DU920">
        <v>1</v>
      </c>
      <c r="DV920">
        <v>0</v>
      </c>
      <c r="DW920">
        <v>0</v>
      </c>
      <c r="DY920">
        <v>0</v>
      </c>
      <c r="DZ920">
        <v>0</v>
      </c>
      <c r="EC920" t="s">
        <v>21386</v>
      </c>
      <c r="ED920">
        <v>0</v>
      </c>
      <c r="EE920" cm="1">
        <f t="array" ref="EE920">SUM(COUNTIFS(Table_Pending_Today[job_type_code],{"WB","WQ","Z5","Z7","U8","QU","7W","2V","2W","2X"},Table_Pending_Today[Order_Number],Table_Pending_Today[[#This Row],[Order_Number]]))</f>
        <v>0</v>
      </c>
      <c r="EF920">
        <f>COUNTIFS(Table_Pending_Today[Order_Number],Table_Pending_Today[[#This Row],[Order_Number]],Table_Pending_Today[tech_contractor],"INHOUSE")</f>
        <v>0</v>
      </c>
      <c r="EG920">
        <f>COUNTIFS(Table_Pending_Today[Order_Number],Table_Pending_Today[[#This Row],[Order_Number]],Table_Pending_Today[tech_contractor],"CONTRACTOR")</f>
        <v>0</v>
      </c>
      <c r="EH920" cm="1">
        <f t="array" ref="EH920">SUM(COUNTIFS(Table_Pending_Today[job_type_code],{"XV","XQ","XT","XU"},Table_Pending_Today[Order_Number],Table_Pending_Today[[#This Row],[Order_Number]]))</f>
        <v>0</v>
      </c>
      <c r="EI920" cm="1">
        <f t="array" ref="EI920">SUM(COUNTIFS(Table_Pending_Today[job_type_code],{"XV","XQ","XT","XU"},Table_Pending_Today[Order_Number],Table_Pending_Today[[#This Row],[Order_Number]],Table_Pending_Today[In-House],1))</f>
        <v>0</v>
      </c>
      <c r="EJ920" cm="1">
        <f t="array" ref="EJ920">SUM(COUNTIFS(Table_Pending_Today[job_type_code],{"XV","XQ","XT","XU"},Table_Pending_Today[Order_Number],Table_Pending_Today[[#This Row],[Order_Number]],Table_Pending_Today[Contractor],1))</f>
        <v>0</v>
      </c>
      <c r="EK920" cm="1">
        <f t="array" ref="EK920">SUM(COUNTIFS(Table_Pending_Today[job_type_code],{"WB","WQ","Z5","Z7","U8","QU","7W","2V","2W","2X"},Table_Pending_Today[Order_Number],Table_Pending_Today[[#This Row],[Order_Number]]))</f>
        <v>0</v>
      </c>
      <c r="EL920" cm="1">
        <f t="array" ref="EL920">SUM(COUNTIFS(Table_Pending_Today[job_type_code],{"WB","WQ","Z5","Z7","U8","QU","7W","2V","2W","2X"},Table_Pending_Today[In-House],1,Table_Pending_Today[Order_Number],Table_Pending_Today[[#This Row],[Order_Number]]))</f>
        <v>0</v>
      </c>
      <c r="EM920" cm="1">
        <f t="array" ref="EM920">SUM(COUNTIFS(Table_Pending_Today[job_type_code],{"WB","WQ","Z5","Z7","U8","QU","7W","2V","2W","2X"},Table_Pending_Today[Contractor],1,Table_Pending_Today[Order_Number],Table_Pending_Today[[#This Row],[Order_Number]]))</f>
        <v>0</v>
      </c>
      <c r="EN920" cm="1">
        <f t="array" ref="EN920">IF(SUM(COUNTIFS(Table_Pending_Today[Order_Type_Desc],{"Install","Service Order","Restart"},Table_Pending_Today[Order_Number],Table_Pending_Today[[#This Row],[Order_Number]]))&gt;0,1,0)</f>
        <v>0</v>
      </c>
      <c r="EO920" cm="1">
        <f t="array" ref="EO920">IF(SUM(COUNTIFS(Table_Pending_Today[Order_Type_Desc],{"Install","Service Order","Restart"},Table_Pending_Today[In-House],1,Table_Pending_Today[Order_Number],Table_Pending_Today[[#This Row],[Order_Number]]))&gt;0,1,0)</f>
        <v>0</v>
      </c>
      <c r="EP920" cm="1">
        <f t="array" ref="EP920">IF(SUM(COUNTIFS(Table_Pending_Today[Order_Type_Desc],{"Install","Service Order","Restart"},Table_Pending_Today[Contractor],1,Table_Pending_Today[Order_Number],Table_Pending_Today[[#This Row],[Order_Number]]))&gt;0,1,0)</f>
        <v>0</v>
      </c>
      <c r="EQ920">
        <f>IF(SUM(COUNTIFS(Table_Pending_Today[Order_Type_Desc],"Special Request",Table_Pending_Today[Bury_Drop],0,Table_Pending_Today[In-House],1,Table_Pending_Today[Order_Number],Table_Pending_Today[[#This Row],[Order_Number]]))&gt;0,1,0)</f>
        <v>0</v>
      </c>
      <c r="ER920">
        <f>SUM(COUNTIFS(Table_Pending_Today[Order_Type_Desc],"Special Request",Table_Pending_Today[Bury_Drop],0,Table_Pending_Today[Contractor],1,Table_Pending_Today[Order_Number],Table_Pending_Today[[#This Row],[Order_Number]]))</f>
        <v>0</v>
      </c>
    </row>
    <row r="921" spans="1:148" x14ac:dyDescent="0.25">
      <c r="A921" t="s">
        <v>22433</v>
      </c>
      <c r="B921" t="s">
        <v>68448</v>
      </c>
      <c r="C921" t="s">
        <v>16787</v>
      </c>
      <c r="D921" t="s">
        <v>47228</v>
      </c>
      <c r="E921" t="s">
        <v>47229</v>
      </c>
      <c r="F921" t="s">
        <v>57266</v>
      </c>
      <c r="G921">
        <v>766289</v>
      </c>
      <c r="H921" t="s">
        <v>72</v>
      </c>
      <c r="I921" t="s">
        <v>89</v>
      </c>
      <c r="J921" t="s">
        <v>16929</v>
      </c>
      <c r="K921" t="s">
        <v>73</v>
      </c>
      <c r="L921">
        <v>0</v>
      </c>
      <c r="M921" t="s">
        <v>47231</v>
      </c>
      <c r="N921" t="s">
        <v>47232</v>
      </c>
      <c r="P921" t="s">
        <v>90</v>
      </c>
      <c r="Q921" t="s">
        <v>17587</v>
      </c>
      <c r="R921" t="s">
        <v>47234</v>
      </c>
      <c r="S921" t="s">
        <v>287</v>
      </c>
      <c r="T921" t="s">
        <v>141</v>
      </c>
      <c r="U921" t="s">
        <v>16727</v>
      </c>
      <c r="V921" t="s">
        <v>53003</v>
      </c>
      <c r="W921" t="s">
        <v>16663</v>
      </c>
      <c r="X921" t="s">
        <v>17018</v>
      </c>
      <c r="Y921" t="s">
        <v>76</v>
      </c>
      <c r="Z921" t="s">
        <v>77</v>
      </c>
      <c r="AA921" t="s">
        <v>171</v>
      </c>
      <c r="AB921" t="s">
        <v>16783</v>
      </c>
      <c r="AC921" t="s">
        <v>173</v>
      </c>
      <c r="AD921" t="s">
        <v>53004</v>
      </c>
      <c r="AE921" t="s">
        <v>22433</v>
      </c>
      <c r="AF921" t="s">
        <v>70417</v>
      </c>
      <c r="AG921" t="s">
        <v>22433</v>
      </c>
      <c r="AH921" t="s">
        <v>17432</v>
      </c>
      <c r="AJ921">
        <v>0</v>
      </c>
      <c r="AL921" t="s">
        <v>79</v>
      </c>
      <c r="AO921">
        <v>18</v>
      </c>
      <c r="AP921" t="s">
        <v>91</v>
      </c>
      <c r="AQ921" t="s">
        <v>80</v>
      </c>
      <c r="AR921" t="s">
        <v>16930</v>
      </c>
      <c r="AT921">
        <v>1</v>
      </c>
      <c r="AU921">
        <v>0</v>
      </c>
      <c r="AV921" t="s">
        <v>171</v>
      </c>
      <c r="BI921" t="s">
        <v>81</v>
      </c>
      <c r="BJ921" t="s">
        <v>81</v>
      </c>
      <c r="BK921" t="s">
        <v>81</v>
      </c>
      <c r="BM921" t="s">
        <v>53005</v>
      </c>
      <c r="BN921" t="s">
        <v>53006</v>
      </c>
      <c r="BQ921" t="s">
        <v>51513</v>
      </c>
      <c r="BS921" t="s">
        <v>17202</v>
      </c>
      <c r="BV921" t="s">
        <v>53004</v>
      </c>
      <c r="BW921">
        <v>0</v>
      </c>
      <c r="BX921">
        <v>0</v>
      </c>
      <c r="CE921" t="s">
        <v>16880</v>
      </c>
      <c r="CF921" t="s">
        <v>16881</v>
      </c>
      <c r="CG921" t="s">
        <v>16882</v>
      </c>
      <c r="CK921" t="s">
        <v>17178</v>
      </c>
      <c r="CL921" t="s">
        <v>80</v>
      </c>
      <c r="CM921">
        <v>0</v>
      </c>
      <c r="CN921">
        <v>94.2453</v>
      </c>
      <c r="CO921">
        <v>13.58</v>
      </c>
      <c r="CP921">
        <v>100</v>
      </c>
      <c r="CQ921" t="s">
        <v>17315</v>
      </c>
      <c r="CR921" t="s">
        <v>70418</v>
      </c>
      <c r="CS921" t="s">
        <v>69381</v>
      </c>
      <c r="CT921" t="s">
        <v>69382</v>
      </c>
      <c r="CU921" t="s">
        <v>17178</v>
      </c>
      <c r="CV921" t="s">
        <v>69383</v>
      </c>
      <c r="DU921">
        <v>1</v>
      </c>
      <c r="DV921">
        <v>0</v>
      </c>
      <c r="DW921">
        <v>0</v>
      </c>
      <c r="DY921">
        <v>0</v>
      </c>
      <c r="DZ921">
        <v>0</v>
      </c>
      <c r="EC921" t="s">
        <v>21337</v>
      </c>
      <c r="ED921">
        <v>0</v>
      </c>
      <c r="EE921" cm="1">
        <f t="array" ref="EE921">SUM(COUNTIFS(Table_Pending_Today[job_type_code],{"WB","WQ","Z5","Z7","U8","QU","7W","2V","2W","2X"},Table_Pending_Today[Order_Number],Table_Pending_Today[[#This Row],[Order_Number]]))</f>
        <v>0</v>
      </c>
      <c r="EF921">
        <f>COUNTIFS(Table_Pending_Today[Order_Number],Table_Pending_Today[[#This Row],[Order_Number]],Table_Pending_Today[tech_contractor],"INHOUSE")</f>
        <v>0</v>
      </c>
      <c r="EG921">
        <f>COUNTIFS(Table_Pending_Today[Order_Number],Table_Pending_Today[[#This Row],[Order_Number]],Table_Pending_Today[tech_contractor],"CONTRACTOR")</f>
        <v>0</v>
      </c>
      <c r="EH921" cm="1">
        <f t="array" ref="EH921">SUM(COUNTIFS(Table_Pending_Today[job_type_code],{"XV","XQ","XT","XU"},Table_Pending_Today[Order_Number],Table_Pending_Today[[#This Row],[Order_Number]]))</f>
        <v>0</v>
      </c>
      <c r="EI921" cm="1">
        <f t="array" ref="EI921">SUM(COUNTIFS(Table_Pending_Today[job_type_code],{"XV","XQ","XT","XU"},Table_Pending_Today[Order_Number],Table_Pending_Today[[#This Row],[Order_Number]],Table_Pending_Today[In-House],1))</f>
        <v>0</v>
      </c>
      <c r="EJ921" cm="1">
        <f t="array" ref="EJ921">SUM(COUNTIFS(Table_Pending_Today[job_type_code],{"XV","XQ","XT","XU"},Table_Pending_Today[Order_Number],Table_Pending_Today[[#This Row],[Order_Number]],Table_Pending_Today[Contractor],1))</f>
        <v>0</v>
      </c>
      <c r="EK921" cm="1">
        <f t="array" ref="EK921">SUM(COUNTIFS(Table_Pending_Today[job_type_code],{"WB","WQ","Z5","Z7","U8","QU","7W","2V","2W","2X"},Table_Pending_Today[Order_Number],Table_Pending_Today[[#This Row],[Order_Number]]))</f>
        <v>0</v>
      </c>
      <c r="EL921" cm="1">
        <f t="array" ref="EL921">SUM(COUNTIFS(Table_Pending_Today[job_type_code],{"WB","WQ","Z5","Z7","U8","QU","7W","2V","2W","2X"},Table_Pending_Today[In-House],1,Table_Pending_Today[Order_Number],Table_Pending_Today[[#This Row],[Order_Number]]))</f>
        <v>0</v>
      </c>
      <c r="EM921" cm="1">
        <f t="array" ref="EM921">SUM(COUNTIFS(Table_Pending_Today[job_type_code],{"WB","WQ","Z5","Z7","U8","QU","7W","2V","2W","2X"},Table_Pending_Today[Contractor],1,Table_Pending_Today[Order_Number],Table_Pending_Today[[#This Row],[Order_Number]]))</f>
        <v>0</v>
      </c>
      <c r="EN921" cm="1">
        <f t="array" ref="EN921">IF(SUM(COUNTIFS(Table_Pending_Today[Order_Type_Desc],{"Install","Service Order","Restart"},Table_Pending_Today[Order_Number],Table_Pending_Today[[#This Row],[Order_Number]]))&gt;0,1,0)</f>
        <v>0</v>
      </c>
      <c r="EO921" cm="1">
        <f t="array" ref="EO921">IF(SUM(COUNTIFS(Table_Pending_Today[Order_Type_Desc],{"Install","Service Order","Restart"},Table_Pending_Today[In-House],1,Table_Pending_Today[Order_Number],Table_Pending_Today[[#This Row],[Order_Number]]))&gt;0,1,0)</f>
        <v>0</v>
      </c>
      <c r="EP921" cm="1">
        <f t="array" ref="EP921">IF(SUM(COUNTIFS(Table_Pending_Today[Order_Type_Desc],{"Install","Service Order","Restart"},Table_Pending_Today[Contractor],1,Table_Pending_Today[Order_Number],Table_Pending_Today[[#This Row],[Order_Number]]))&gt;0,1,0)</f>
        <v>0</v>
      </c>
      <c r="EQ921">
        <f>IF(SUM(COUNTIFS(Table_Pending_Today[Order_Type_Desc],"Special Request",Table_Pending_Today[Bury_Drop],0,Table_Pending_Today[In-House],1,Table_Pending_Today[Order_Number],Table_Pending_Today[[#This Row],[Order_Number]]))&gt;0,1,0)</f>
        <v>0</v>
      </c>
      <c r="ER921">
        <f>SUM(COUNTIFS(Table_Pending_Today[Order_Type_Desc],"Special Request",Table_Pending_Today[Bury_Drop],0,Table_Pending_Today[Contractor],1,Table_Pending_Today[Order_Number],Table_Pending_Today[[#This Row],[Order_Number]]))</f>
        <v>0</v>
      </c>
    </row>
    <row r="922" spans="1:148" x14ac:dyDescent="0.25">
      <c r="A922" t="s">
        <v>22433</v>
      </c>
      <c r="B922" t="s">
        <v>68448</v>
      </c>
      <c r="C922" t="s">
        <v>16787</v>
      </c>
      <c r="D922" t="s">
        <v>43526</v>
      </c>
      <c r="E922" t="s">
        <v>43527</v>
      </c>
      <c r="F922" t="s">
        <v>43528</v>
      </c>
      <c r="G922">
        <v>371037</v>
      </c>
      <c r="H922" t="s">
        <v>72</v>
      </c>
      <c r="I922" t="s">
        <v>16913</v>
      </c>
      <c r="J922" t="s">
        <v>16914</v>
      </c>
      <c r="K922" t="s">
        <v>73</v>
      </c>
      <c r="L922">
        <v>1</v>
      </c>
      <c r="M922" t="s">
        <v>43529</v>
      </c>
      <c r="N922" t="s">
        <v>43530</v>
      </c>
      <c r="P922" t="s">
        <v>17391</v>
      </c>
      <c r="Q922" t="s">
        <v>17419</v>
      </c>
      <c r="R922" t="s">
        <v>43532</v>
      </c>
      <c r="T922" t="s">
        <v>147</v>
      </c>
      <c r="U922" t="s">
        <v>16728</v>
      </c>
      <c r="V922" t="s">
        <v>53225</v>
      </c>
      <c r="W922" t="s">
        <v>16660</v>
      </c>
      <c r="X922" t="s">
        <v>17397</v>
      </c>
      <c r="Y922" t="s">
        <v>76</v>
      </c>
      <c r="Z922" t="s">
        <v>121</v>
      </c>
      <c r="AA922" t="s">
        <v>174</v>
      </c>
      <c r="AB922" t="s">
        <v>175</v>
      </c>
      <c r="AC922" t="s">
        <v>180</v>
      </c>
      <c r="AD922" t="s">
        <v>52622</v>
      </c>
      <c r="AE922" t="s">
        <v>20208</v>
      </c>
      <c r="AF922" t="s">
        <v>53226</v>
      </c>
      <c r="AG922" t="s">
        <v>22433</v>
      </c>
      <c r="AH922" t="s">
        <v>16840</v>
      </c>
      <c r="AJ922">
        <v>0</v>
      </c>
      <c r="AK922" t="s">
        <v>16793</v>
      </c>
      <c r="AL922" t="s">
        <v>19654</v>
      </c>
      <c r="AM922" t="s">
        <v>3</v>
      </c>
      <c r="AN922" t="s">
        <v>18006</v>
      </c>
      <c r="AO922">
        <v>18</v>
      </c>
      <c r="AP922" t="s">
        <v>16915</v>
      </c>
      <c r="AQ922" t="s">
        <v>92</v>
      </c>
      <c r="AR922" t="s">
        <v>16916</v>
      </c>
      <c r="AT922">
        <v>0</v>
      </c>
      <c r="AU922">
        <v>0</v>
      </c>
      <c r="AV922" t="s">
        <v>17138</v>
      </c>
      <c r="BI922" t="s">
        <v>81</v>
      </c>
      <c r="BJ922" t="s">
        <v>81</v>
      </c>
      <c r="BK922" t="s">
        <v>81</v>
      </c>
      <c r="BM922" t="s">
        <v>53227</v>
      </c>
      <c r="BN922" t="s">
        <v>53228</v>
      </c>
      <c r="BQ922" t="s">
        <v>53229</v>
      </c>
      <c r="BR922" t="s">
        <v>236</v>
      </c>
      <c r="BS922" t="s">
        <v>237</v>
      </c>
      <c r="BT922" t="s">
        <v>19655</v>
      </c>
      <c r="BU922" t="s">
        <v>19656</v>
      </c>
      <c r="BV922" t="s">
        <v>52622</v>
      </c>
      <c r="BW922">
        <v>0</v>
      </c>
      <c r="BX922">
        <v>1</v>
      </c>
      <c r="CE922" t="s">
        <v>16880</v>
      </c>
      <c r="CF922" t="s">
        <v>16881</v>
      </c>
      <c r="CG922" t="s">
        <v>16882</v>
      </c>
      <c r="CK922" t="s">
        <v>17027</v>
      </c>
      <c r="CL922" t="s">
        <v>92</v>
      </c>
      <c r="CM922">
        <v>0</v>
      </c>
      <c r="CN922">
        <v>99.664500000000004</v>
      </c>
      <c r="CO922">
        <v>3.18</v>
      </c>
      <c r="CP922">
        <v>250</v>
      </c>
      <c r="CQ922" t="s">
        <v>17312</v>
      </c>
      <c r="CR922" t="s">
        <v>17313</v>
      </c>
      <c r="CT922" t="s">
        <v>19380</v>
      </c>
      <c r="DS922">
        <v>0</v>
      </c>
      <c r="DU922">
        <v>1</v>
      </c>
      <c r="DV922">
        <v>1</v>
      </c>
      <c r="DW922">
        <v>0</v>
      </c>
      <c r="DY922">
        <v>0</v>
      </c>
      <c r="DZ922">
        <v>0</v>
      </c>
      <c r="EC922" t="s">
        <v>21320</v>
      </c>
      <c r="ED922">
        <v>1</v>
      </c>
      <c r="EE922" cm="1">
        <f t="array" ref="EE922">SUM(COUNTIFS(Table_Pending_Today[job_type_code],{"WB","WQ","Z5","Z7","U8","QU","7W","2V","2W","2X"},Table_Pending_Today[Order_Number],Table_Pending_Today[[#This Row],[Order_Number]]))</f>
        <v>0</v>
      </c>
      <c r="EF922">
        <f>COUNTIFS(Table_Pending_Today[Order_Number],Table_Pending_Today[[#This Row],[Order_Number]],Table_Pending_Today[tech_contractor],"INHOUSE")</f>
        <v>0</v>
      </c>
      <c r="EG922">
        <f>COUNTIFS(Table_Pending_Today[Order_Number],Table_Pending_Today[[#This Row],[Order_Number]],Table_Pending_Today[tech_contractor],"CONTRACTOR")</f>
        <v>1</v>
      </c>
      <c r="EH922" cm="1">
        <f t="array" ref="EH922">SUM(COUNTIFS(Table_Pending_Today[job_type_code],{"XV","XQ","XT","XU"},Table_Pending_Today[Order_Number],Table_Pending_Today[[#This Row],[Order_Number]]))</f>
        <v>1</v>
      </c>
      <c r="EI922" cm="1">
        <f t="array" ref="EI922">SUM(COUNTIFS(Table_Pending_Today[job_type_code],{"XV","XQ","XT","XU"},Table_Pending_Today[Order_Number],Table_Pending_Today[[#This Row],[Order_Number]],Table_Pending_Today[In-House],1))</f>
        <v>0</v>
      </c>
      <c r="EJ922" cm="1">
        <f t="array" ref="EJ922">SUM(COUNTIFS(Table_Pending_Today[job_type_code],{"XV","XQ","XT","XU"},Table_Pending_Today[Order_Number],Table_Pending_Today[[#This Row],[Order_Number]],Table_Pending_Today[Contractor],1))</f>
        <v>1</v>
      </c>
      <c r="EK922" cm="1">
        <f t="array" ref="EK922">SUM(COUNTIFS(Table_Pending_Today[job_type_code],{"WB","WQ","Z5","Z7","U8","QU","7W","2V","2W","2X"},Table_Pending_Today[Order_Number],Table_Pending_Today[[#This Row],[Order_Number]]))</f>
        <v>0</v>
      </c>
      <c r="EL922" cm="1">
        <f t="array" ref="EL922">SUM(COUNTIFS(Table_Pending_Today[job_type_code],{"WB","WQ","Z5","Z7","U8","QU","7W","2V","2W","2X"},Table_Pending_Today[In-House],1,Table_Pending_Today[Order_Number],Table_Pending_Today[[#This Row],[Order_Number]]))</f>
        <v>0</v>
      </c>
      <c r="EM922" cm="1">
        <f t="array" ref="EM922">SUM(COUNTIFS(Table_Pending_Today[job_type_code],{"WB","WQ","Z5","Z7","U8","QU","7W","2V","2W","2X"},Table_Pending_Today[Contractor],1,Table_Pending_Today[Order_Number],Table_Pending_Today[[#This Row],[Order_Number]]))</f>
        <v>0</v>
      </c>
      <c r="EN922" cm="1">
        <f t="array" ref="EN922">IF(SUM(COUNTIFS(Table_Pending_Today[Order_Type_Desc],{"Install","Service Order","Restart"},Table_Pending_Today[Order_Number],Table_Pending_Today[[#This Row],[Order_Number]]))&gt;0,1,0)</f>
        <v>0</v>
      </c>
      <c r="EO922" cm="1">
        <f t="array" ref="EO922">IF(SUM(COUNTIFS(Table_Pending_Today[Order_Type_Desc],{"Install","Service Order","Restart"},Table_Pending_Today[In-House],1,Table_Pending_Today[Order_Number],Table_Pending_Today[[#This Row],[Order_Number]]))&gt;0,1,0)</f>
        <v>0</v>
      </c>
      <c r="EP922" cm="1">
        <f t="array" ref="EP922">IF(SUM(COUNTIFS(Table_Pending_Today[Order_Type_Desc],{"Install","Service Order","Restart"},Table_Pending_Today[Contractor],1,Table_Pending_Today[Order_Number],Table_Pending_Today[[#This Row],[Order_Number]]))&gt;0,1,0)</f>
        <v>0</v>
      </c>
      <c r="EQ922">
        <f>IF(SUM(COUNTIFS(Table_Pending_Today[Order_Type_Desc],"Special Request",Table_Pending_Today[Bury_Drop],0,Table_Pending_Today[In-House],1,Table_Pending_Today[Order_Number],Table_Pending_Today[[#This Row],[Order_Number]]))&gt;0,1,0)</f>
        <v>0</v>
      </c>
      <c r="ER922">
        <f>SUM(COUNTIFS(Table_Pending_Today[Order_Type_Desc],"Special Request",Table_Pending_Today[Bury_Drop],0,Table_Pending_Today[Contractor],1,Table_Pending_Today[Order_Number],Table_Pending_Today[[#This Row],[Order_Number]]))</f>
        <v>0</v>
      </c>
    </row>
    <row r="923" spans="1:148" x14ac:dyDescent="0.25">
      <c r="A923" t="s">
        <v>22433</v>
      </c>
      <c r="B923" t="s">
        <v>68448</v>
      </c>
      <c r="C923" t="s">
        <v>16787</v>
      </c>
      <c r="D923" t="s">
        <v>43749</v>
      </c>
      <c r="E923" t="s">
        <v>43750</v>
      </c>
      <c r="F923" t="s">
        <v>43751</v>
      </c>
      <c r="G923">
        <v>371041</v>
      </c>
      <c r="H923" t="s">
        <v>72</v>
      </c>
      <c r="I923" t="s">
        <v>16913</v>
      </c>
      <c r="J923" t="s">
        <v>16914</v>
      </c>
      <c r="K923" t="s">
        <v>73</v>
      </c>
      <c r="L923">
        <v>1</v>
      </c>
      <c r="M923" t="s">
        <v>43752</v>
      </c>
      <c r="N923" t="s">
        <v>43753</v>
      </c>
      <c r="P923" t="s">
        <v>19368</v>
      </c>
      <c r="Q923" t="s">
        <v>21912</v>
      </c>
      <c r="R923" t="s">
        <v>43755</v>
      </c>
      <c r="T923" t="s">
        <v>147</v>
      </c>
      <c r="U923" t="s">
        <v>16728</v>
      </c>
      <c r="V923" t="s">
        <v>52974</v>
      </c>
      <c r="W923" t="s">
        <v>16660</v>
      </c>
      <c r="X923" t="s">
        <v>16659</v>
      </c>
      <c r="Y923" t="s">
        <v>76</v>
      </c>
      <c r="Z923" t="s">
        <v>96</v>
      </c>
      <c r="AA923" t="s">
        <v>174</v>
      </c>
      <c r="AB923" t="s">
        <v>175</v>
      </c>
      <c r="AC923" t="s">
        <v>176</v>
      </c>
      <c r="AD923" t="s">
        <v>52975</v>
      </c>
      <c r="AE923" t="s">
        <v>20208</v>
      </c>
      <c r="AF923" t="s">
        <v>52976</v>
      </c>
      <c r="AG923" t="s">
        <v>22433</v>
      </c>
      <c r="AH923" t="s">
        <v>16921</v>
      </c>
      <c r="AJ923">
        <v>0</v>
      </c>
      <c r="AL923" t="s">
        <v>17726</v>
      </c>
      <c r="AM923" t="s">
        <v>3</v>
      </c>
      <c r="AN923" t="s">
        <v>18022</v>
      </c>
      <c r="AO923">
        <v>18</v>
      </c>
      <c r="AP923" t="s">
        <v>16915</v>
      </c>
      <c r="AQ923" t="s">
        <v>92</v>
      </c>
      <c r="AR923" t="s">
        <v>16916</v>
      </c>
      <c r="AT923">
        <v>0</v>
      </c>
      <c r="AU923">
        <v>0</v>
      </c>
      <c r="AV923" t="s">
        <v>17136</v>
      </c>
      <c r="BI923" t="s">
        <v>81</v>
      </c>
      <c r="BJ923" t="s">
        <v>81</v>
      </c>
      <c r="BK923" t="s">
        <v>81</v>
      </c>
      <c r="BM923" t="s">
        <v>52977</v>
      </c>
      <c r="BN923" t="s">
        <v>52978</v>
      </c>
      <c r="BQ923" t="s">
        <v>52979</v>
      </c>
      <c r="BS923" t="s">
        <v>17202</v>
      </c>
      <c r="BT923" t="s">
        <v>17775</v>
      </c>
      <c r="BU923" t="s">
        <v>18158</v>
      </c>
      <c r="BV923" t="s">
        <v>52975</v>
      </c>
      <c r="BW923">
        <v>0</v>
      </c>
      <c r="BX923">
        <v>0</v>
      </c>
      <c r="CE923" t="s">
        <v>16880</v>
      </c>
      <c r="CF923" t="s">
        <v>16881</v>
      </c>
      <c r="CG923" t="s">
        <v>16882</v>
      </c>
      <c r="CK923" t="s">
        <v>16884</v>
      </c>
      <c r="CL923" t="s">
        <v>92</v>
      </c>
      <c r="CM923">
        <v>0</v>
      </c>
      <c r="CN923">
        <v>98.269000000000005</v>
      </c>
      <c r="CO923">
        <v>8.74</v>
      </c>
      <c r="CP923">
        <v>100</v>
      </c>
      <c r="CQ923" t="s">
        <v>17312</v>
      </c>
      <c r="CR923" t="s">
        <v>17313</v>
      </c>
      <c r="CT923" t="s">
        <v>19380</v>
      </c>
      <c r="DS923">
        <v>0</v>
      </c>
      <c r="DU923">
        <v>1</v>
      </c>
      <c r="DV923">
        <v>1</v>
      </c>
      <c r="DW923">
        <v>0</v>
      </c>
      <c r="DY923">
        <v>0</v>
      </c>
      <c r="DZ923">
        <v>0</v>
      </c>
      <c r="EC923" t="s">
        <v>21320</v>
      </c>
      <c r="ED923">
        <v>1</v>
      </c>
      <c r="EE923" cm="1">
        <f t="array" ref="EE923">SUM(COUNTIFS(Table_Pending_Today[job_type_code],{"WB","WQ","Z5","Z7","U8","QU","7W","2V","2W","2X"},Table_Pending_Today[Order_Number],Table_Pending_Today[[#This Row],[Order_Number]]))</f>
        <v>0</v>
      </c>
      <c r="EF923">
        <f>COUNTIFS(Table_Pending_Today[Order_Number],Table_Pending_Today[[#This Row],[Order_Number]],Table_Pending_Today[tech_contractor],"INHOUSE")</f>
        <v>0</v>
      </c>
      <c r="EG923">
        <f>COUNTIFS(Table_Pending_Today[Order_Number],Table_Pending_Today[[#This Row],[Order_Number]],Table_Pending_Today[tech_contractor],"CONTRACTOR")</f>
        <v>1</v>
      </c>
      <c r="EH923" cm="1">
        <f t="array" ref="EH923">SUM(COUNTIFS(Table_Pending_Today[job_type_code],{"XV","XQ","XT","XU"},Table_Pending_Today[Order_Number],Table_Pending_Today[[#This Row],[Order_Number]]))</f>
        <v>1</v>
      </c>
      <c r="EI923" cm="1">
        <f t="array" ref="EI923">SUM(COUNTIFS(Table_Pending_Today[job_type_code],{"XV","XQ","XT","XU"},Table_Pending_Today[Order_Number],Table_Pending_Today[[#This Row],[Order_Number]],Table_Pending_Today[In-House],1))</f>
        <v>0</v>
      </c>
      <c r="EJ923" cm="1">
        <f t="array" ref="EJ923">SUM(COUNTIFS(Table_Pending_Today[job_type_code],{"XV","XQ","XT","XU"},Table_Pending_Today[Order_Number],Table_Pending_Today[[#This Row],[Order_Number]],Table_Pending_Today[Contractor],1))</f>
        <v>1</v>
      </c>
      <c r="EK923" cm="1">
        <f t="array" ref="EK923">SUM(COUNTIFS(Table_Pending_Today[job_type_code],{"WB","WQ","Z5","Z7","U8","QU","7W","2V","2W","2X"},Table_Pending_Today[Order_Number],Table_Pending_Today[[#This Row],[Order_Number]]))</f>
        <v>0</v>
      </c>
      <c r="EL923" cm="1">
        <f t="array" ref="EL923">SUM(COUNTIFS(Table_Pending_Today[job_type_code],{"WB","WQ","Z5","Z7","U8","QU","7W","2V","2W","2X"},Table_Pending_Today[In-House],1,Table_Pending_Today[Order_Number],Table_Pending_Today[[#This Row],[Order_Number]]))</f>
        <v>0</v>
      </c>
      <c r="EM923" cm="1">
        <f t="array" ref="EM923">SUM(COUNTIFS(Table_Pending_Today[job_type_code],{"WB","WQ","Z5","Z7","U8","QU","7W","2V","2W","2X"},Table_Pending_Today[Contractor],1,Table_Pending_Today[Order_Number],Table_Pending_Today[[#This Row],[Order_Number]]))</f>
        <v>0</v>
      </c>
      <c r="EN923" cm="1">
        <f t="array" ref="EN923">IF(SUM(COUNTIFS(Table_Pending_Today[Order_Type_Desc],{"Install","Service Order","Restart"},Table_Pending_Today[Order_Number],Table_Pending_Today[[#This Row],[Order_Number]]))&gt;0,1,0)</f>
        <v>0</v>
      </c>
      <c r="EO923" cm="1">
        <f t="array" ref="EO923">IF(SUM(COUNTIFS(Table_Pending_Today[Order_Type_Desc],{"Install","Service Order","Restart"},Table_Pending_Today[In-House],1,Table_Pending_Today[Order_Number],Table_Pending_Today[[#This Row],[Order_Number]]))&gt;0,1,0)</f>
        <v>0</v>
      </c>
      <c r="EP923" cm="1">
        <f t="array" ref="EP923">IF(SUM(COUNTIFS(Table_Pending_Today[Order_Type_Desc],{"Install","Service Order","Restart"},Table_Pending_Today[Contractor],1,Table_Pending_Today[Order_Number],Table_Pending_Today[[#This Row],[Order_Number]]))&gt;0,1,0)</f>
        <v>0</v>
      </c>
      <c r="EQ923">
        <f>IF(SUM(COUNTIFS(Table_Pending_Today[Order_Type_Desc],"Special Request",Table_Pending_Today[Bury_Drop],0,Table_Pending_Today[In-House],1,Table_Pending_Today[Order_Number],Table_Pending_Today[[#This Row],[Order_Number]]))&gt;0,1,0)</f>
        <v>0</v>
      </c>
      <c r="ER923">
        <f>SUM(COUNTIFS(Table_Pending_Today[Order_Type_Desc],"Special Request",Table_Pending_Today[Bury_Drop],0,Table_Pending_Today[Contractor],1,Table_Pending_Today[Order_Number],Table_Pending_Today[[#This Row],[Order_Number]]))</f>
        <v>0</v>
      </c>
    </row>
    <row r="924" spans="1:148" x14ac:dyDescent="0.25">
      <c r="A924" t="s">
        <v>22433</v>
      </c>
      <c r="B924" t="s">
        <v>68448</v>
      </c>
      <c r="C924" t="s">
        <v>16787</v>
      </c>
      <c r="D924" t="s">
        <v>46950</v>
      </c>
      <c r="E924" t="s">
        <v>46951</v>
      </c>
      <c r="F924" t="s">
        <v>46952</v>
      </c>
      <c r="G924">
        <v>371042</v>
      </c>
      <c r="H924" t="s">
        <v>72</v>
      </c>
      <c r="I924" t="s">
        <v>89</v>
      </c>
      <c r="J924" t="s">
        <v>16794</v>
      </c>
      <c r="K924" t="s">
        <v>73</v>
      </c>
      <c r="L924">
        <v>1</v>
      </c>
      <c r="M924" t="s">
        <v>46953</v>
      </c>
      <c r="N924" t="s">
        <v>46954</v>
      </c>
      <c r="P924" t="s">
        <v>18922</v>
      </c>
      <c r="Q924" t="s">
        <v>19090</v>
      </c>
      <c r="R924" t="s">
        <v>46956</v>
      </c>
      <c r="S924" t="s">
        <v>46957</v>
      </c>
      <c r="T924" t="s">
        <v>147</v>
      </c>
      <c r="U924" t="s">
        <v>16728</v>
      </c>
      <c r="V924" t="s">
        <v>54039</v>
      </c>
      <c r="W924" t="s">
        <v>16660</v>
      </c>
      <c r="X924" t="s">
        <v>16852</v>
      </c>
      <c r="Y924" t="s">
        <v>76</v>
      </c>
      <c r="Z924" t="s">
        <v>77</v>
      </c>
      <c r="AA924" t="s">
        <v>174</v>
      </c>
      <c r="AB924" t="s">
        <v>175</v>
      </c>
      <c r="AC924" t="s">
        <v>180</v>
      </c>
      <c r="AD924" t="s">
        <v>54040</v>
      </c>
      <c r="AE924" t="s">
        <v>20208</v>
      </c>
      <c r="AF924" t="s">
        <v>54041</v>
      </c>
      <c r="AG924" t="s">
        <v>22433</v>
      </c>
      <c r="AH924" t="s">
        <v>16921</v>
      </c>
      <c r="AJ924">
        <v>0</v>
      </c>
      <c r="AL924" t="s">
        <v>19103</v>
      </c>
      <c r="AM924" t="s">
        <v>87</v>
      </c>
      <c r="AO924">
        <v>18</v>
      </c>
      <c r="AP924" t="s">
        <v>91</v>
      </c>
      <c r="AQ924" t="s">
        <v>80</v>
      </c>
      <c r="AR924" t="s">
        <v>16796</v>
      </c>
      <c r="AT924">
        <v>0</v>
      </c>
      <c r="AU924">
        <v>0</v>
      </c>
      <c r="AV924" t="s">
        <v>17138</v>
      </c>
      <c r="BI924" t="s">
        <v>81</v>
      </c>
      <c r="BJ924" t="s">
        <v>81</v>
      </c>
      <c r="BK924" t="s">
        <v>81</v>
      </c>
      <c r="BM924" t="s">
        <v>54042</v>
      </c>
      <c r="BN924" t="s">
        <v>54043</v>
      </c>
      <c r="BQ924" t="s">
        <v>54044</v>
      </c>
      <c r="BS924" t="s">
        <v>17202</v>
      </c>
      <c r="BT924" t="s">
        <v>17752</v>
      </c>
      <c r="BU924" t="s">
        <v>19104</v>
      </c>
      <c r="BV924" t="s">
        <v>54040</v>
      </c>
      <c r="BW924">
        <v>0</v>
      </c>
      <c r="BX924">
        <v>0</v>
      </c>
      <c r="CE924" t="s">
        <v>16880</v>
      </c>
      <c r="CF924" t="s">
        <v>16881</v>
      </c>
      <c r="CG924" t="s">
        <v>16882</v>
      </c>
      <c r="CK924" t="s">
        <v>16947</v>
      </c>
      <c r="CL924" t="s">
        <v>80</v>
      </c>
      <c r="CM924">
        <v>0</v>
      </c>
      <c r="CN924">
        <v>97.220299999999995</v>
      </c>
      <c r="CO924">
        <v>5.86</v>
      </c>
      <c r="CP924">
        <v>150</v>
      </c>
      <c r="CQ924" t="s">
        <v>17312</v>
      </c>
      <c r="CR924" t="s">
        <v>17313</v>
      </c>
      <c r="CS924" t="s">
        <v>17314</v>
      </c>
      <c r="CT924" t="s">
        <v>17733</v>
      </c>
      <c r="CU924" t="s">
        <v>16885</v>
      </c>
      <c r="DS924">
        <v>0</v>
      </c>
      <c r="DU924">
        <v>1</v>
      </c>
      <c r="DV924">
        <v>0</v>
      </c>
      <c r="DW924">
        <v>0</v>
      </c>
      <c r="DY924">
        <v>0</v>
      </c>
      <c r="DZ924">
        <v>0</v>
      </c>
      <c r="EC924" t="s">
        <v>21330</v>
      </c>
      <c r="ED924">
        <v>1</v>
      </c>
      <c r="EE924" cm="1">
        <f t="array" ref="EE924">SUM(COUNTIFS(Table_Pending_Today[job_type_code],{"WB","WQ","Z5","Z7","U8","QU","7W","2V","2W","2X"},Table_Pending_Today[Order_Number],Table_Pending_Today[[#This Row],[Order_Number]]))</f>
        <v>0</v>
      </c>
      <c r="EF924">
        <f>COUNTIFS(Table_Pending_Today[Order_Number],Table_Pending_Today[[#This Row],[Order_Number]],Table_Pending_Today[tech_contractor],"INHOUSE")</f>
        <v>1</v>
      </c>
      <c r="EG924">
        <f>COUNTIFS(Table_Pending_Today[Order_Number],Table_Pending_Today[[#This Row],[Order_Number]],Table_Pending_Today[tech_contractor],"CONTRACTOR")</f>
        <v>0</v>
      </c>
      <c r="EH924" cm="1">
        <f t="array" ref="EH924">SUM(COUNTIFS(Table_Pending_Today[job_type_code],{"XV","XQ","XT","XU"},Table_Pending_Today[Order_Number],Table_Pending_Today[[#This Row],[Order_Number]]))</f>
        <v>0</v>
      </c>
      <c r="EI924" cm="1">
        <f t="array" ref="EI924">SUM(COUNTIFS(Table_Pending_Today[job_type_code],{"XV","XQ","XT","XU"},Table_Pending_Today[Order_Number],Table_Pending_Today[[#This Row],[Order_Number]],Table_Pending_Today[In-House],1))</f>
        <v>0</v>
      </c>
      <c r="EJ924" cm="1">
        <f t="array" ref="EJ924">SUM(COUNTIFS(Table_Pending_Today[job_type_code],{"XV","XQ","XT","XU"},Table_Pending_Today[Order_Number],Table_Pending_Today[[#This Row],[Order_Number]],Table_Pending_Today[Contractor],1))</f>
        <v>0</v>
      </c>
      <c r="EK924" cm="1">
        <f t="array" ref="EK924">SUM(COUNTIFS(Table_Pending_Today[job_type_code],{"WB","WQ","Z5","Z7","U8","QU","7W","2V","2W","2X"},Table_Pending_Today[Order_Number],Table_Pending_Today[[#This Row],[Order_Number]]))</f>
        <v>0</v>
      </c>
      <c r="EL924" cm="1">
        <f t="array" ref="EL924">SUM(COUNTIFS(Table_Pending_Today[job_type_code],{"WB","WQ","Z5","Z7","U8","QU","7W","2V","2W","2X"},Table_Pending_Today[In-House],1,Table_Pending_Today[Order_Number],Table_Pending_Today[[#This Row],[Order_Number]]))</f>
        <v>0</v>
      </c>
      <c r="EM924" cm="1">
        <f t="array" ref="EM924">SUM(COUNTIFS(Table_Pending_Today[job_type_code],{"WB","WQ","Z5","Z7","U8","QU","7W","2V","2W","2X"},Table_Pending_Today[Contractor],1,Table_Pending_Today[Order_Number],Table_Pending_Today[[#This Row],[Order_Number]]))</f>
        <v>0</v>
      </c>
      <c r="EN924" cm="1">
        <f t="array" ref="EN924">IF(SUM(COUNTIFS(Table_Pending_Today[Order_Type_Desc],{"Install","Service Order","Restart"},Table_Pending_Today[Order_Number],Table_Pending_Today[[#This Row],[Order_Number]]))&gt;0,1,0)</f>
        <v>0</v>
      </c>
      <c r="EO924" cm="1">
        <f t="array" ref="EO924">IF(SUM(COUNTIFS(Table_Pending_Today[Order_Type_Desc],{"Install","Service Order","Restart"},Table_Pending_Today[In-House],1,Table_Pending_Today[Order_Number],Table_Pending_Today[[#This Row],[Order_Number]]))&gt;0,1,0)</f>
        <v>0</v>
      </c>
      <c r="EP924" cm="1">
        <f t="array" ref="EP924">IF(SUM(COUNTIFS(Table_Pending_Today[Order_Type_Desc],{"Install","Service Order","Restart"},Table_Pending_Today[Contractor],1,Table_Pending_Today[Order_Number],Table_Pending_Today[[#This Row],[Order_Number]]))&gt;0,1,0)</f>
        <v>0</v>
      </c>
      <c r="EQ924">
        <f>IF(SUM(COUNTIFS(Table_Pending_Today[Order_Type_Desc],"Special Request",Table_Pending_Today[Bury_Drop],0,Table_Pending_Today[In-House],1,Table_Pending_Today[Order_Number],Table_Pending_Today[[#This Row],[Order_Number]]))&gt;0,1,0)</f>
        <v>0</v>
      </c>
      <c r="ER924">
        <f>SUM(COUNTIFS(Table_Pending_Today[Order_Type_Desc],"Special Request",Table_Pending_Today[Bury_Drop],0,Table_Pending_Today[Contractor],1,Table_Pending_Today[Order_Number],Table_Pending_Today[[#This Row],[Order_Number]]))</f>
        <v>0</v>
      </c>
    </row>
    <row r="925" spans="1:148" x14ac:dyDescent="0.25">
      <c r="A925" t="s">
        <v>22433</v>
      </c>
      <c r="B925" t="s">
        <v>68448</v>
      </c>
      <c r="C925" t="s">
        <v>16787</v>
      </c>
      <c r="D925" t="s">
        <v>47298</v>
      </c>
      <c r="E925" t="s">
        <v>47299</v>
      </c>
      <c r="F925" t="s">
        <v>47300</v>
      </c>
      <c r="G925">
        <v>371138</v>
      </c>
      <c r="H925" t="s">
        <v>72</v>
      </c>
      <c r="I925" t="s">
        <v>16931</v>
      </c>
      <c r="J925" t="s">
        <v>16932</v>
      </c>
      <c r="K925" t="s">
        <v>73</v>
      </c>
      <c r="L925">
        <v>0</v>
      </c>
      <c r="M925" t="s">
        <v>47301</v>
      </c>
      <c r="N925" t="s">
        <v>47302</v>
      </c>
      <c r="P925" t="s">
        <v>17391</v>
      </c>
      <c r="Q925" t="s">
        <v>17419</v>
      </c>
      <c r="R925" t="s">
        <v>47303</v>
      </c>
      <c r="S925" t="s">
        <v>47304</v>
      </c>
      <c r="T925" t="s">
        <v>147</v>
      </c>
      <c r="U925" t="s">
        <v>16728</v>
      </c>
      <c r="V925" t="s">
        <v>52621</v>
      </c>
      <c r="W925" t="s">
        <v>16660</v>
      </c>
      <c r="X925" t="s">
        <v>17397</v>
      </c>
      <c r="Y925" t="s">
        <v>76</v>
      </c>
      <c r="Z925" t="s">
        <v>121</v>
      </c>
      <c r="AA925" t="s">
        <v>174</v>
      </c>
      <c r="AB925" t="s">
        <v>175</v>
      </c>
      <c r="AC925" t="s">
        <v>180</v>
      </c>
      <c r="AD925" t="s">
        <v>52622</v>
      </c>
      <c r="AE925" t="s">
        <v>22433</v>
      </c>
      <c r="AF925" t="s">
        <v>52623</v>
      </c>
      <c r="AG925" t="s">
        <v>22433</v>
      </c>
      <c r="AH925" t="s">
        <v>16840</v>
      </c>
      <c r="AJ925">
        <v>0</v>
      </c>
      <c r="AK925" t="s">
        <v>98</v>
      </c>
      <c r="AL925" t="s">
        <v>79</v>
      </c>
      <c r="AO925">
        <v>20</v>
      </c>
      <c r="AP925" t="s">
        <v>124</v>
      </c>
      <c r="AQ925" t="s">
        <v>92</v>
      </c>
      <c r="AR925" t="s">
        <v>16933</v>
      </c>
      <c r="AT925">
        <v>0</v>
      </c>
      <c r="AU925">
        <v>0</v>
      </c>
      <c r="AV925" t="s">
        <v>17138</v>
      </c>
      <c r="BI925" t="s">
        <v>81</v>
      </c>
      <c r="BJ925" t="s">
        <v>81</v>
      </c>
      <c r="BK925" t="s">
        <v>81</v>
      </c>
      <c r="BM925" t="s">
        <v>52627</v>
      </c>
      <c r="BN925" t="s">
        <v>52628</v>
      </c>
      <c r="BQ925" t="s">
        <v>52629</v>
      </c>
      <c r="BR925" t="s">
        <v>236</v>
      </c>
      <c r="BS925" t="s">
        <v>237</v>
      </c>
      <c r="BV925" t="s">
        <v>52622</v>
      </c>
      <c r="BW925">
        <v>0</v>
      </c>
      <c r="BX925">
        <v>0</v>
      </c>
      <c r="CE925" t="s">
        <v>16880</v>
      </c>
      <c r="CF925" t="s">
        <v>16881</v>
      </c>
      <c r="CG925" t="s">
        <v>16882</v>
      </c>
      <c r="CK925" t="s">
        <v>16952</v>
      </c>
      <c r="CL925" t="s">
        <v>92</v>
      </c>
      <c r="CM925">
        <v>0</v>
      </c>
      <c r="CN925">
        <v>99.664500000000004</v>
      </c>
      <c r="CO925">
        <v>3.25</v>
      </c>
      <c r="CP925">
        <v>125</v>
      </c>
      <c r="CQ925" t="s">
        <v>17312</v>
      </c>
      <c r="CR925" t="s">
        <v>17313</v>
      </c>
      <c r="CS925" t="s">
        <v>52624</v>
      </c>
      <c r="CT925" t="s">
        <v>52625</v>
      </c>
      <c r="CU925" t="s">
        <v>16952</v>
      </c>
      <c r="CV925" t="s">
        <v>52626</v>
      </c>
      <c r="DU925">
        <v>1</v>
      </c>
      <c r="DV925">
        <v>1</v>
      </c>
      <c r="DW925">
        <v>0</v>
      </c>
      <c r="DX925">
        <v>1</v>
      </c>
      <c r="DY925">
        <v>0</v>
      </c>
      <c r="DZ925">
        <v>0</v>
      </c>
      <c r="EC925" t="s">
        <v>21320</v>
      </c>
      <c r="ED925">
        <v>0</v>
      </c>
      <c r="EE925" cm="1">
        <f t="array" ref="EE925">SUM(COUNTIFS(Table_Pending_Today[job_type_code],{"WB","WQ","Z5","Z7","U8","QU","7W","2V","2W","2X"},Table_Pending_Today[Order_Number],Table_Pending_Today[[#This Row],[Order_Number]]))</f>
        <v>0</v>
      </c>
      <c r="EF925">
        <f>COUNTIFS(Table_Pending_Today[Order_Number],Table_Pending_Today[[#This Row],[Order_Number]],Table_Pending_Today[tech_contractor],"INHOUSE")</f>
        <v>0</v>
      </c>
      <c r="EG925">
        <f>COUNTIFS(Table_Pending_Today[Order_Number],Table_Pending_Today[[#This Row],[Order_Number]],Table_Pending_Today[tech_contractor],"CONTRACTOR")</f>
        <v>0</v>
      </c>
      <c r="EH925" cm="1">
        <f t="array" ref="EH925">SUM(COUNTIFS(Table_Pending_Today[job_type_code],{"XV","XQ","XT","XU"},Table_Pending_Today[Order_Number],Table_Pending_Today[[#This Row],[Order_Number]]))</f>
        <v>1</v>
      </c>
      <c r="EI925" cm="1">
        <f t="array" ref="EI925">SUM(COUNTIFS(Table_Pending_Today[job_type_code],{"XV","XQ","XT","XU"},Table_Pending_Today[Order_Number],Table_Pending_Today[[#This Row],[Order_Number]],Table_Pending_Today[In-House],1))</f>
        <v>0</v>
      </c>
      <c r="EJ925" cm="1">
        <f t="array" ref="EJ925">SUM(COUNTIFS(Table_Pending_Today[job_type_code],{"XV","XQ","XT","XU"},Table_Pending_Today[Order_Number],Table_Pending_Today[[#This Row],[Order_Number]],Table_Pending_Today[Contractor],1))</f>
        <v>0</v>
      </c>
      <c r="EK925" cm="1">
        <f t="array" ref="EK925">SUM(COUNTIFS(Table_Pending_Today[job_type_code],{"WB","WQ","Z5","Z7","U8","QU","7W","2V","2W","2X"},Table_Pending_Today[Order_Number],Table_Pending_Today[[#This Row],[Order_Number]]))</f>
        <v>0</v>
      </c>
      <c r="EL925" cm="1">
        <f t="array" ref="EL925">SUM(COUNTIFS(Table_Pending_Today[job_type_code],{"WB","WQ","Z5","Z7","U8","QU","7W","2V","2W","2X"},Table_Pending_Today[In-House],1,Table_Pending_Today[Order_Number],Table_Pending_Today[[#This Row],[Order_Number]]))</f>
        <v>0</v>
      </c>
      <c r="EM925" cm="1">
        <f t="array" ref="EM925">SUM(COUNTIFS(Table_Pending_Today[job_type_code],{"WB","WQ","Z5","Z7","U8","QU","7W","2V","2W","2X"},Table_Pending_Today[Contractor],1,Table_Pending_Today[Order_Number],Table_Pending_Today[[#This Row],[Order_Number]]))</f>
        <v>0</v>
      </c>
      <c r="EN925" cm="1">
        <f t="array" ref="EN925">IF(SUM(COUNTIFS(Table_Pending_Today[Order_Type_Desc],{"Install","Service Order","Restart"},Table_Pending_Today[Order_Number],Table_Pending_Today[[#This Row],[Order_Number]]))&gt;0,1,0)</f>
        <v>0</v>
      </c>
      <c r="EO925" cm="1">
        <f t="array" ref="EO925">IF(SUM(COUNTIFS(Table_Pending_Today[Order_Type_Desc],{"Install","Service Order","Restart"},Table_Pending_Today[In-House],1,Table_Pending_Today[Order_Number],Table_Pending_Today[[#This Row],[Order_Number]]))&gt;0,1,0)</f>
        <v>0</v>
      </c>
      <c r="EP925" cm="1">
        <f t="array" ref="EP925">IF(SUM(COUNTIFS(Table_Pending_Today[Order_Type_Desc],{"Install","Service Order","Restart"},Table_Pending_Today[Contractor],1,Table_Pending_Today[Order_Number],Table_Pending_Today[[#This Row],[Order_Number]]))&gt;0,1,0)</f>
        <v>0</v>
      </c>
      <c r="EQ925">
        <f>IF(SUM(COUNTIFS(Table_Pending_Today[Order_Type_Desc],"Special Request",Table_Pending_Today[Bury_Drop],0,Table_Pending_Today[In-House],1,Table_Pending_Today[Order_Number],Table_Pending_Today[[#This Row],[Order_Number]]))&gt;0,1,0)</f>
        <v>0</v>
      </c>
      <c r="ER925">
        <f>SUM(COUNTIFS(Table_Pending_Today[Order_Type_Desc],"Special Request",Table_Pending_Today[Bury_Drop],0,Table_Pending_Today[Contractor],1,Table_Pending_Today[Order_Number],Table_Pending_Today[[#This Row],[Order_Number]]))</f>
        <v>0</v>
      </c>
    </row>
    <row r="926" spans="1:148" x14ac:dyDescent="0.25">
      <c r="A926" t="s">
        <v>22433</v>
      </c>
      <c r="B926" t="s">
        <v>68448</v>
      </c>
      <c r="C926" t="s">
        <v>16787</v>
      </c>
      <c r="D926" t="s">
        <v>46801</v>
      </c>
      <c r="E926" t="s">
        <v>46802</v>
      </c>
      <c r="F926" t="s">
        <v>46803</v>
      </c>
      <c r="G926">
        <v>371142</v>
      </c>
      <c r="H926" t="s">
        <v>72</v>
      </c>
      <c r="I926" t="s">
        <v>89</v>
      </c>
      <c r="J926" t="s">
        <v>16942</v>
      </c>
      <c r="K926" t="s">
        <v>73</v>
      </c>
      <c r="L926">
        <v>0</v>
      </c>
      <c r="M926" t="s">
        <v>46804</v>
      </c>
      <c r="N926" t="s">
        <v>46805</v>
      </c>
      <c r="P926" t="s">
        <v>17498</v>
      </c>
      <c r="Q926" t="s">
        <v>21885</v>
      </c>
      <c r="R926" t="s">
        <v>46807</v>
      </c>
      <c r="T926" t="s">
        <v>147</v>
      </c>
      <c r="U926" t="s">
        <v>16728</v>
      </c>
      <c r="V926" t="s">
        <v>52980</v>
      </c>
      <c r="W926" t="s">
        <v>16660</v>
      </c>
      <c r="X926" t="s">
        <v>17097</v>
      </c>
      <c r="Y926" t="s">
        <v>76</v>
      </c>
      <c r="Z926" t="s">
        <v>77</v>
      </c>
      <c r="AA926" t="s">
        <v>182</v>
      </c>
      <c r="AB926" t="s">
        <v>16859</v>
      </c>
      <c r="AC926" t="s">
        <v>145</v>
      </c>
      <c r="AD926" t="s">
        <v>52981</v>
      </c>
      <c r="AE926" t="s">
        <v>22433</v>
      </c>
      <c r="AF926" t="s">
        <v>52982</v>
      </c>
      <c r="AG926" t="s">
        <v>22433</v>
      </c>
      <c r="AH926" t="s">
        <v>16963</v>
      </c>
      <c r="AJ926">
        <v>0</v>
      </c>
      <c r="AL926" t="s">
        <v>79</v>
      </c>
      <c r="AO926">
        <v>18</v>
      </c>
      <c r="AP926" t="s">
        <v>91</v>
      </c>
      <c r="AQ926" t="s">
        <v>80</v>
      </c>
      <c r="AR926" t="s">
        <v>16944</v>
      </c>
      <c r="AT926">
        <v>0</v>
      </c>
      <c r="AU926">
        <v>0</v>
      </c>
      <c r="AV926" t="s">
        <v>17128</v>
      </c>
      <c r="BI926" t="s">
        <v>81</v>
      </c>
      <c r="BJ926" t="s">
        <v>81</v>
      </c>
      <c r="BK926" t="s">
        <v>81</v>
      </c>
      <c r="BM926" t="s">
        <v>52983</v>
      </c>
      <c r="BN926" t="s">
        <v>52984</v>
      </c>
      <c r="BQ926" t="s">
        <v>52985</v>
      </c>
      <c r="BS926" t="s">
        <v>17202</v>
      </c>
      <c r="BV926" t="s">
        <v>52981</v>
      </c>
      <c r="BW926">
        <v>0</v>
      </c>
      <c r="BX926">
        <v>0</v>
      </c>
      <c r="CE926" t="s">
        <v>16880</v>
      </c>
      <c r="CF926" t="s">
        <v>16881</v>
      </c>
      <c r="CG926" t="s">
        <v>16882</v>
      </c>
      <c r="CK926" t="s">
        <v>16947</v>
      </c>
      <c r="CL926" t="s">
        <v>80</v>
      </c>
      <c r="CM926">
        <v>0</v>
      </c>
      <c r="CN926">
        <v>97.941199999999995</v>
      </c>
      <c r="CO926">
        <v>414.31</v>
      </c>
      <c r="CP926">
        <v>1550</v>
      </c>
      <c r="CQ926" t="s">
        <v>17312</v>
      </c>
      <c r="CR926" t="s">
        <v>17313</v>
      </c>
      <c r="CS926" t="s">
        <v>48613</v>
      </c>
      <c r="CT926" t="s">
        <v>48614</v>
      </c>
      <c r="CU926" t="s">
        <v>16947</v>
      </c>
      <c r="CV926" t="s">
        <v>48615</v>
      </c>
      <c r="DU926">
        <v>1</v>
      </c>
      <c r="DV926">
        <v>0</v>
      </c>
      <c r="DW926">
        <v>0</v>
      </c>
      <c r="DY926">
        <v>0</v>
      </c>
      <c r="DZ926">
        <v>0</v>
      </c>
      <c r="EC926" t="s">
        <v>21330</v>
      </c>
      <c r="ED926">
        <v>0</v>
      </c>
      <c r="EE926" cm="1">
        <f t="array" ref="EE926">SUM(COUNTIFS(Table_Pending_Today[job_type_code],{"WB","WQ","Z5","Z7","U8","QU","7W","2V","2W","2X"},Table_Pending_Today[Order_Number],Table_Pending_Today[[#This Row],[Order_Number]]))</f>
        <v>0</v>
      </c>
      <c r="EF926">
        <f>COUNTIFS(Table_Pending_Today[Order_Number],Table_Pending_Today[[#This Row],[Order_Number]],Table_Pending_Today[tech_contractor],"INHOUSE")</f>
        <v>0</v>
      </c>
      <c r="EG926">
        <f>COUNTIFS(Table_Pending_Today[Order_Number],Table_Pending_Today[[#This Row],[Order_Number]],Table_Pending_Today[tech_contractor],"CONTRACTOR")</f>
        <v>0</v>
      </c>
      <c r="EH926" cm="1">
        <f t="array" ref="EH926">SUM(COUNTIFS(Table_Pending_Today[job_type_code],{"XV","XQ","XT","XU"},Table_Pending_Today[Order_Number],Table_Pending_Today[[#This Row],[Order_Number]]))</f>
        <v>0</v>
      </c>
      <c r="EI926" cm="1">
        <f t="array" ref="EI926">SUM(COUNTIFS(Table_Pending_Today[job_type_code],{"XV","XQ","XT","XU"},Table_Pending_Today[Order_Number],Table_Pending_Today[[#This Row],[Order_Number]],Table_Pending_Today[In-House],1))</f>
        <v>0</v>
      </c>
      <c r="EJ926" cm="1">
        <f t="array" ref="EJ926">SUM(COUNTIFS(Table_Pending_Today[job_type_code],{"XV","XQ","XT","XU"},Table_Pending_Today[Order_Number],Table_Pending_Today[[#This Row],[Order_Number]],Table_Pending_Today[Contractor],1))</f>
        <v>0</v>
      </c>
      <c r="EK926" cm="1">
        <f t="array" ref="EK926">SUM(COUNTIFS(Table_Pending_Today[job_type_code],{"WB","WQ","Z5","Z7","U8","QU","7W","2V","2W","2X"},Table_Pending_Today[Order_Number],Table_Pending_Today[[#This Row],[Order_Number]]))</f>
        <v>0</v>
      </c>
      <c r="EL926" cm="1">
        <f t="array" ref="EL926">SUM(COUNTIFS(Table_Pending_Today[job_type_code],{"WB","WQ","Z5","Z7","U8","QU","7W","2V","2W","2X"},Table_Pending_Today[In-House],1,Table_Pending_Today[Order_Number],Table_Pending_Today[[#This Row],[Order_Number]]))</f>
        <v>0</v>
      </c>
      <c r="EM926" cm="1">
        <f t="array" ref="EM926">SUM(COUNTIFS(Table_Pending_Today[job_type_code],{"WB","WQ","Z5","Z7","U8","QU","7W","2V","2W","2X"},Table_Pending_Today[Contractor],1,Table_Pending_Today[Order_Number],Table_Pending_Today[[#This Row],[Order_Number]]))</f>
        <v>0</v>
      </c>
      <c r="EN926" cm="1">
        <f t="array" ref="EN926">IF(SUM(COUNTIFS(Table_Pending_Today[Order_Type_Desc],{"Install","Service Order","Restart"},Table_Pending_Today[Order_Number],Table_Pending_Today[[#This Row],[Order_Number]]))&gt;0,1,0)</f>
        <v>0</v>
      </c>
      <c r="EO926" cm="1">
        <f t="array" ref="EO926">IF(SUM(COUNTIFS(Table_Pending_Today[Order_Type_Desc],{"Install","Service Order","Restart"},Table_Pending_Today[In-House],1,Table_Pending_Today[Order_Number],Table_Pending_Today[[#This Row],[Order_Number]]))&gt;0,1,0)</f>
        <v>0</v>
      </c>
      <c r="EP926" cm="1">
        <f t="array" ref="EP926">IF(SUM(COUNTIFS(Table_Pending_Today[Order_Type_Desc],{"Install","Service Order","Restart"},Table_Pending_Today[Contractor],1,Table_Pending_Today[Order_Number],Table_Pending_Today[[#This Row],[Order_Number]]))&gt;0,1,0)</f>
        <v>0</v>
      </c>
      <c r="EQ926">
        <f>IF(SUM(COUNTIFS(Table_Pending_Today[Order_Type_Desc],"Special Request",Table_Pending_Today[Bury_Drop],0,Table_Pending_Today[In-House],1,Table_Pending_Today[Order_Number],Table_Pending_Today[[#This Row],[Order_Number]]))&gt;0,1,0)</f>
        <v>0</v>
      </c>
      <c r="ER926">
        <f>SUM(COUNTIFS(Table_Pending_Today[Order_Type_Desc],"Special Request",Table_Pending_Today[Bury_Drop],0,Table_Pending_Today[Contractor],1,Table_Pending_Today[Order_Number],Table_Pending_Today[[#This Row],[Order_Number]]))</f>
        <v>0</v>
      </c>
    </row>
    <row r="927" spans="1:148" x14ac:dyDescent="0.25">
      <c r="A927" t="s">
        <v>22433</v>
      </c>
      <c r="B927" t="s">
        <v>68448</v>
      </c>
      <c r="C927" t="s">
        <v>16787</v>
      </c>
      <c r="D927" t="s">
        <v>46791</v>
      </c>
      <c r="E927" t="s">
        <v>46792</v>
      </c>
      <c r="F927" t="s">
        <v>46793</v>
      </c>
      <c r="G927">
        <v>371144</v>
      </c>
      <c r="H927" t="s">
        <v>72</v>
      </c>
      <c r="I927" t="s">
        <v>89</v>
      </c>
      <c r="J927" t="s">
        <v>16798</v>
      </c>
      <c r="K927" t="s">
        <v>73</v>
      </c>
      <c r="L927">
        <v>0</v>
      </c>
      <c r="M927" t="s">
        <v>46794</v>
      </c>
      <c r="N927" t="s">
        <v>46795</v>
      </c>
      <c r="P927" t="s">
        <v>17498</v>
      </c>
      <c r="Q927" t="s">
        <v>21885</v>
      </c>
      <c r="R927" t="s">
        <v>46797</v>
      </c>
      <c r="T927" t="s">
        <v>147</v>
      </c>
      <c r="U927" t="s">
        <v>16728</v>
      </c>
      <c r="V927" t="s">
        <v>52987</v>
      </c>
      <c r="W927" t="s">
        <v>16660</v>
      </c>
      <c r="X927" t="s">
        <v>17097</v>
      </c>
      <c r="Y927" t="s">
        <v>76</v>
      </c>
      <c r="Z927" t="s">
        <v>77</v>
      </c>
      <c r="AA927" t="s">
        <v>182</v>
      </c>
      <c r="AB927" t="s">
        <v>16859</v>
      </c>
      <c r="AC927" t="s">
        <v>145</v>
      </c>
      <c r="AD927" t="s">
        <v>52988</v>
      </c>
      <c r="AE927" t="s">
        <v>22433</v>
      </c>
      <c r="AF927" t="s">
        <v>52989</v>
      </c>
      <c r="AG927" t="s">
        <v>22433</v>
      </c>
      <c r="AH927" t="s">
        <v>16921</v>
      </c>
      <c r="AJ927">
        <v>0</v>
      </c>
      <c r="AL927" t="s">
        <v>21907</v>
      </c>
      <c r="AM927" t="s">
        <v>87</v>
      </c>
      <c r="AO927">
        <v>18</v>
      </c>
      <c r="AP927" t="s">
        <v>91</v>
      </c>
      <c r="AQ927" t="s">
        <v>80</v>
      </c>
      <c r="AR927" t="s">
        <v>16799</v>
      </c>
      <c r="AT927">
        <v>0</v>
      </c>
      <c r="AU927">
        <v>0</v>
      </c>
      <c r="AV927" t="s">
        <v>17128</v>
      </c>
      <c r="BI927" t="s">
        <v>81</v>
      </c>
      <c r="BJ927" t="s">
        <v>81</v>
      </c>
      <c r="BK927" t="s">
        <v>81</v>
      </c>
      <c r="BM927" t="s">
        <v>52990</v>
      </c>
      <c r="BN927" t="s">
        <v>52991</v>
      </c>
      <c r="BS927" t="s">
        <v>17202</v>
      </c>
      <c r="BT927" t="s">
        <v>18160</v>
      </c>
      <c r="BU927" t="s">
        <v>21908</v>
      </c>
      <c r="BV927" t="s">
        <v>52988</v>
      </c>
      <c r="BW927">
        <v>0</v>
      </c>
      <c r="BX927">
        <v>0</v>
      </c>
      <c r="CE927" t="s">
        <v>16880</v>
      </c>
      <c r="CF927" t="s">
        <v>16881</v>
      </c>
      <c r="CG927" t="s">
        <v>16882</v>
      </c>
      <c r="CK927" t="s">
        <v>16884</v>
      </c>
      <c r="CL927" t="s">
        <v>80</v>
      </c>
      <c r="CM927">
        <v>0</v>
      </c>
      <c r="CN927">
        <v>98.602699999999999</v>
      </c>
      <c r="CO927">
        <v>3.39</v>
      </c>
      <c r="CP927">
        <v>400</v>
      </c>
      <c r="CQ927" t="s">
        <v>17312</v>
      </c>
      <c r="CR927" t="s">
        <v>17313</v>
      </c>
      <c r="CS927" t="s">
        <v>17314</v>
      </c>
      <c r="CT927" t="s">
        <v>17733</v>
      </c>
      <c r="CU927" t="s">
        <v>16885</v>
      </c>
      <c r="DS927">
        <v>0</v>
      </c>
      <c r="DU927">
        <v>1</v>
      </c>
      <c r="DV927">
        <v>0</v>
      </c>
      <c r="DW927">
        <v>0</v>
      </c>
      <c r="DY927">
        <v>0</v>
      </c>
      <c r="DZ927">
        <v>0</v>
      </c>
      <c r="EC927" t="s">
        <v>21320</v>
      </c>
      <c r="ED927">
        <v>0</v>
      </c>
      <c r="EE927" cm="1">
        <f t="array" ref="EE927">SUM(COUNTIFS(Table_Pending_Today[job_type_code],{"WB","WQ","Z5","Z7","U8","QU","7W","2V","2W","2X"},Table_Pending_Today[Order_Number],Table_Pending_Today[[#This Row],[Order_Number]]))</f>
        <v>0</v>
      </c>
      <c r="EF927">
        <f>COUNTIFS(Table_Pending_Today[Order_Number],Table_Pending_Today[[#This Row],[Order_Number]],Table_Pending_Today[tech_contractor],"INHOUSE")</f>
        <v>1</v>
      </c>
      <c r="EG927">
        <f>COUNTIFS(Table_Pending_Today[Order_Number],Table_Pending_Today[[#This Row],[Order_Number]],Table_Pending_Today[tech_contractor],"CONTRACTOR")</f>
        <v>0</v>
      </c>
      <c r="EH927" cm="1">
        <f t="array" ref="EH927">SUM(COUNTIFS(Table_Pending_Today[job_type_code],{"XV","XQ","XT","XU"},Table_Pending_Today[Order_Number],Table_Pending_Today[[#This Row],[Order_Number]]))</f>
        <v>0</v>
      </c>
      <c r="EI927" cm="1">
        <f t="array" ref="EI927">SUM(COUNTIFS(Table_Pending_Today[job_type_code],{"XV","XQ","XT","XU"},Table_Pending_Today[Order_Number],Table_Pending_Today[[#This Row],[Order_Number]],Table_Pending_Today[In-House],1))</f>
        <v>0</v>
      </c>
      <c r="EJ927" cm="1">
        <f t="array" ref="EJ927">SUM(COUNTIFS(Table_Pending_Today[job_type_code],{"XV","XQ","XT","XU"},Table_Pending_Today[Order_Number],Table_Pending_Today[[#This Row],[Order_Number]],Table_Pending_Today[Contractor],1))</f>
        <v>0</v>
      </c>
      <c r="EK927" cm="1">
        <f t="array" ref="EK927">SUM(COUNTIFS(Table_Pending_Today[job_type_code],{"WB","WQ","Z5","Z7","U8","QU","7W","2V","2W","2X"},Table_Pending_Today[Order_Number],Table_Pending_Today[[#This Row],[Order_Number]]))</f>
        <v>0</v>
      </c>
      <c r="EL927" cm="1">
        <f t="array" ref="EL927">SUM(COUNTIFS(Table_Pending_Today[job_type_code],{"WB","WQ","Z5","Z7","U8","QU","7W","2V","2W","2X"},Table_Pending_Today[In-House],1,Table_Pending_Today[Order_Number],Table_Pending_Today[[#This Row],[Order_Number]]))</f>
        <v>0</v>
      </c>
      <c r="EM927" cm="1">
        <f t="array" ref="EM927">SUM(COUNTIFS(Table_Pending_Today[job_type_code],{"WB","WQ","Z5","Z7","U8","QU","7W","2V","2W","2X"},Table_Pending_Today[Contractor],1,Table_Pending_Today[Order_Number],Table_Pending_Today[[#This Row],[Order_Number]]))</f>
        <v>0</v>
      </c>
      <c r="EN927" cm="1">
        <f t="array" ref="EN927">IF(SUM(COUNTIFS(Table_Pending_Today[Order_Type_Desc],{"Install","Service Order","Restart"},Table_Pending_Today[Order_Number],Table_Pending_Today[[#This Row],[Order_Number]]))&gt;0,1,0)</f>
        <v>0</v>
      </c>
      <c r="EO927" cm="1">
        <f t="array" ref="EO927">IF(SUM(COUNTIFS(Table_Pending_Today[Order_Type_Desc],{"Install","Service Order","Restart"},Table_Pending_Today[In-House],1,Table_Pending_Today[Order_Number],Table_Pending_Today[[#This Row],[Order_Number]]))&gt;0,1,0)</f>
        <v>0</v>
      </c>
      <c r="EP927" cm="1">
        <f t="array" ref="EP927">IF(SUM(COUNTIFS(Table_Pending_Today[Order_Type_Desc],{"Install","Service Order","Restart"},Table_Pending_Today[Contractor],1,Table_Pending_Today[Order_Number],Table_Pending_Today[[#This Row],[Order_Number]]))&gt;0,1,0)</f>
        <v>0</v>
      </c>
      <c r="EQ927">
        <f>IF(SUM(COUNTIFS(Table_Pending_Today[Order_Type_Desc],"Special Request",Table_Pending_Today[Bury_Drop],0,Table_Pending_Today[In-House],1,Table_Pending_Today[Order_Number],Table_Pending_Today[[#This Row],[Order_Number]]))&gt;0,1,0)</f>
        <v>0</v>
      </c>
      <c r="ER927">
        <f>SUM(COUNTIFS(Table_Pending_Today[Order_Type_Desc],"Special Request",Table_Pending_Today[Bury_Drop],0,Table_Pending_Today[Contractor],1,Table_Pending_Today[Order_Number],Table_Pending_Today[[#This Row],[Order_Number]]))</f>
        <v>0</v>
      </c>
    </row>
    <row r="928" spans="1:148" x14ac:dyDescent="0.25">
      <c r="A928" t="s">
        <v>22433</v>
      </c>
      <c r="B928" t="s">
        <v>68448</v>
      </c>
      <c r="C928" t="s">
        <v>16787</v>
      </c>
      <c r="D928" t="s">
        <v>46357</v>
      </c>
      <c r="E928" t="s">
        <v>46358</v>
      </c>
      <c r="F928" t="s">
        <v>46359</v>
      </c>
      <c r="G928">
        <v>371146</v>
      </c>
      <c r="H928" t="s">
        <v>72</v>
      </c>
      <c r="I928" t="s">
        <v>17013</v>
      </c>
      <c r="J928" t="s">
        <v>17017</v>
      </c>
      <c r="K928" t="s">
        <v>73</v>
      </c>
      <c r="L928">
        <v>0</v>
      </c>
      <c r="M928" t="s">
        <v>46360</v>
      </c>
      <c r="N928" t="s">
        <v>46361</v>
      </c>
      <c r="P928" t="s">
        <v>16906</v>
      </c>
      <c r="Q928" t="s">
        <v>17931</v>
      </c>
      <c r="R928" t="s">
        <v>46363</v>
      </c>
      <c r="T928" t="s">
        <v>147</v>
      </c>
      <c r="U928" t="s">
        <v>16728</v>
      </c>
      <c r="V928" t="s">
        <v>70419</v>
      </c>
      <c r="W928" t="s">
        <v>16660</v>
      </c>
      <c r="X928" t="s">
        <v>17061</v>
      </c>
      <c r="Y928" t="s">
        <v>76</v>
      </c>
      <c r="Z928" t="s">
        <v>77</v>
      </c>
      <c r="AA928" t="s">
        <v>174</v>
      </c>
      <c r="AB928" t="s">
        <v>175</v>
      </c>
      <c r="AC928" t="s">
        <v>180</v>
      </c>
      <c r="AD928" t="s">
        <v>70420</v>
      </c>
      <c r="AE928" t="s">
        <v>22433</v>
      </c>
      <c r="AF928" t="s">
        <v>70421</v>
      </c>
      <c r="AG928" t="s">
        <v>22433</v>
      </c>
      <c r="AH928" t="s">
        <v>16921</v>
      </c>
      <c r="AJ928">
        <v>0</v>
      </c>
      <c r="AL928" t="s">
        <v>79</v>
      </c>
      <c r="AO928">
        <v>18</v>
      </c>
      <c r="AP928" t="s">
        <v>17015</v>
      </c>
      <c r="AQ928" t="s">
        <v>80</v>
      </c>
      <c r="AR928" t="s">
        <v>18581</v>
      </c>
      <c r="AT928">
        <v>0</v>
      </c>
      <c r="AU928">
        <v>0</v>
      </c>
      <c r="AV928" t="s">
        <v>17105</v>
      </c>
      <c r="BI928" t="s">
        <v>81</v>
      </c>
      <c r="BJ928" t="s">
        <v>81</v>
      </c>
      <c r="BK928" t="s">
        <v>81</v>
      </c>
      <c r="BM928" t="s">
        <v>70422</v>
      </c>
      <c r="BN928" t="s">
        <v>70423</v>
      </c>
      <c r="BQ928" t="s">
        <v>70424</v>
      </c>
      <c r="BS928" t="s">
        <v>17202</v>
      </c>
      <c r="BV928" t="s">
        <v>70420</v>
      </c>
      <c r="BW928">
        <v>0</v>
      </c>
      <c r="BX928">
        <v>0</v>
      </c>
      <c r="CE928" t="s">
        <v>16880</v>
      </c>
      <c r="CF928" t="s">
        <v>16881</v>
      </c>
      <c r="CG928" t="s">
        <v>16882</v>
      </c>
      <c r="CK928" t="s">
        <v>16920</v>
      </c>
      <c r="CL928" t="s">
        <v>80</v>
      </c>
      <c r="CM928">
        <v>0</v>
      </c>
      <c r="CN928">
        <v>97.012100000000004</v>
      </c>
      <c r="CO928">
        <v>5.78</v>
      </c>
      <c r="CP928">
        <v>25</v>
      </c>
      <c r="CQ928" t="s">
        <v>17312</v>
      </c>
      <c r="CR928" t="s">
        <v>17313</v>
      </c>
      <c r="CS928" t="s">
        <v>70249</v>
      </c>
      <c r="CT928" t="s">
        <v>70250</v>
      </c>
      <c r="CU928" t="s">
        <v>16920</v>
      </c>
      <c r="CV928" t="s">
        <v>70251</v>
      </c>
      <c r="DU928">
        <v>1</v>
      </c>
      <c r="DV928">
        <v>0</v>
      </c>
      <c r="DW928">
        <v>1</v>
      </c>
      <c r="DY928">
        <v>0</v>
      </c>
      <c r="DZ928">
        <v>0</v>
      </c>
      <c r="EC928" t="s">
        <v>21330</v>
      </c>
      <c r="ED928">
        <v>0</v>
      </c>
      <c r="EE928" cm="1">
        <f t="array" ref="EE928">SUM(COUNTIFS(Table_Pending_Today[job_type_code],{"WB","WQ","Z5","Z7","U8","QU","7W","2V","2W","2X"},Table_Pending_Today[Order_Number],Table_Pending_Today[[#This Row],[Order_Number]]))</f>
        <v>0</v>
      </c>
      <c r="EF928">
        <f>COUNTIFS(Table_Pending_Today[Order_Number],Table_Pending_Today[[#This Row],[Order_Number]],Table_Pending_Today[tech_contractor],"INHOUSE")</f>
        <v>0</v>
      </c>
      <c r="EG928">
        <f>COUNTIFS(Table_Pending_Today[Order_Number],Table_Pending_Today[[#This Row],[Order_Number]],Table_Pending_Today[tech_contractor],"CONTRACTOR")</f>
        <v>0</v>
      </c>
      <c r="EH928" cm="1">
        <f t="array" ref="EH928">SUM(COUNTIFS(Table_Pending_Today[job_type_code],{"XV","XQ","XT","XU"},Table_Pending_Today[Order_Number],Table_Pending_Today[[#This Row],[Order_Number]]))</f>
        <v>0</v>
      </c>
      <c r="EI928" cm="1">
        <f t="array" ref="EI928">SUM(COUNTIFS(Table_Pending_Today[job_type_code],{"XV","XQ","XT","XU"},Table_Pending_Today[Order_Number],Table_Pending_Today[[#This Row],[Order_Number]],Table_Pending_Today[In-House],1))</f>
        <v>0</v>
      </c>
      <c r="EJ928" cm="1">
        <f t="array" ref="EJ928">SUM(COUNTIFS(Table_Pending_Today[job_type_code],{"XV","XQ","XT","XU"},Table_Pending_Today[Order_Number],Table_Pending_Today[[#This Row],[Order_Number]],Table_Pending_Today[Contractor],1))</f>
        <v>0</v>
      </c>
      <c r="EK928" cm="1">
        <f t="array" ref="EK928">SUM(COUNTIFS(Table_Pending_Today[job_type_code],{"WB","WQ","Z5","Z7","U8","QU","7W","2V","2W","2X"},Table_Pending_Today[Order_Number],Table_Pending_Today[[#This Row],[Order_Number]]))</f>
        <v>0</v>
      </c>
      <c r="EL928" cm="1">
        <f t="array" ref="EL928">SUM(COUNTIFS(Table_Pending_Today[job_type_code],{"WB","WQ","Z5","Z7","U8","QU","7W","2V","2W","2X"},Table_Pending_Today[In-House],1,Table_Pending_Today[Order_Number],Table_Pending_Today[[#This Row],[Order_Number]]))</f>
        <v>0</v>
      </c>
      <c r="EM928" cm="1">
        <f t="array" ref="EM928">SUM(COUNTIFS(Table_Pending_Today[job_type_code],{"WB","WQ","Z5","Z7","U8","QU","7W","2V","2W","2X"},Table_Pending_Today[Contractor],1,Table_Pending_Today[Order_Number],Table_Pending_Today[[#This Row],[Order_Number]]))</f>
        <v>0</v>
      </c>
      <c r="EN928" cm="1">
        <f t="array" ref="EN928">IF(SUM(COUNTIFS(Table_Pending_Today[Order_Type_Desc],{"Install","Service Order","Restart"},Table_Pending_Today[Order_Number],Table_Pending_Today[[#This Row],[Order_Number]]))&gt;0,1,0)</f>
        <v>0</v>
      </c>
      <c r="EO928" cm="1">
        <f t="array" ref="EO928">IF(SUM(COUNTIFS(Table_Pending_Today[Order_Type_Desc],{"Install","Service Order","Restart"},Table_Pending_Today[In-House],1,Table_Pending_Today[Order_Number],Table_Pending_Today[[#This Row],[Order_Number]]))&gt;0,1,0)</f>
        <v>0</v>
      </c>
      <c r="EP928" cm="1">
        <f t="array" ref="EP928">IF(SUM(COUNTIFS(Table_Pending_Today[Order_Type_Desc],{"Install","Service Order","Restart"},Table_Pending_Today[Contractor],1,Table_Pending_Today[Order_Number],Table_Pending_Today[[#This Row],[Order_Number]]))&gt;0,1,0)</f>
        <v>0</v>
      </c>
      <c r="EQ928">
        <f>IF(SUM(COUNTIFS(Table_Pending_Today[Order_Type_Desc],"Special Request",Table_Pending_Today[Bury_Drop],0,Table_Pending_Today[In-House],1,Table_Pending_Today[Order_Number],Table_Pending_Today[[#This Row],[Order_Number]]))&gt;0,1,0)</f>
        <v>0</v>
      </c>
      <c r="ER928">
        <f>SUM(COUNTIFS(Table_Pending_Today[Order_Type_Desc],"Special Request",Table_Pending_Today[Bury_Drop],0,Table_Pending_Today[Contractor],1,Table_Pending_Today[Order_Number],Table_Pending_Today[[#This Row],[Order_Number]]))</f>
        <v>0</v>
      </c>
    </row>
    <row r="929" spans="1:148" x14ac:dyDescent="0.25">
      <c r="A929" t="s">
        <v>22433</v>
      </c>
      <c r="B929" t="s">
        <v>68448</v>
      </c>
      <c r="C929" t="s">
        <v>16787</v>
      </c>
      <c r="D929" t="s">
        <v>45748</v>
      </c>
      <c r="E929" t="s">
        <v>45749</v>
      </c>
      <c r="F929" t="s">
        <v>45750</v>
      </c>
      <c r="G929">
        <v>371134</v>
      </c>
      <c r="H929" t="s">
        <v>72</v>
      </c>
      <c r="I929" t="s">
        <v>89</v>
      </c>
      <c r="J929" t="s">
        <v>16935</v>
      </c>
      <c r="K929" t="s">
        <v>73</v>
      </c>
      <c r="L929">
        <v>0</v>
      </c>
      <c r="M929" t="s">
        <v>45751</v>
      </c>
      <c r="N929" t="s">
        <v>45752</v>
      </c>
      <c r="P929" t="s">
        <v>17679</v>
      </c>
      <c r="Q929" t="s">
        <v>21771</v>
      </c>
      <c r="R929" t="s">
        <v>45754</v>
      </c>
      <c r="T929" t="s">
        <v>147</v>
      </c>
      <c r="U929" t="s">
        <v>16728</v>
      </c>
      <c r="V929" t="s">
        <v>70425</v>
      </c>
      <c r="W929" t="s">
        <v>16660</v>
      </c>
      <c r="X929" t="s">
        <v>16754</v>
      </c>
      <c r="Y929" t="s">
        <v>76</v>
      </c>
      <c r="Z929" t="s">
        <v>77</v>
      </c>
      <c r="AA929" t="s">
        <v>174</v>
      </c>
      <c r="AB929" t="s">
        <v>175</v>
      </c>
      <c r="AC929" t="s">
        <v>180</v>
      </c>
      <c r="AD929" t="s">
        <v>21913</v>
      </c>
      <c r="AE929" t="s">
        <v>22433</v>
      </c>
      <c r="AF929" t="s">
        <v>70426</v>
      </c>
      <c r="AG929" t="s">
        <v>22433</v>
      </c>
      <c r="AH929" t="s">
        <v>16921</v>
      </c>
      <c r="AJ929">
        <v>0</v>
      </c>
      <c r="AK929" t="s">
        <v>98</v>
      </c>
      <c r="AL929" t="s">
        <v>19705</v>
      </c>
      <c r="AM929" t="s">
        <v>87</v>
      </c>
      <c r="AO929">
        <v>18</v>
      </c>
      <c r="AP929" t="s">
        <v>91</v>
      </c>
      <c r="AQ929" t="s">
        <v>80</v>
      </c>
      <c r="AR929" t="s">
        <v>16936</v>
      </c>
      <c r="AT929">
        <v>0</v>
      </c>
      <c r="AU929">
        <v>0</v>
      </c>
      <c r="AV929" t="s">
        <v>17105</v>
      </c>
      <c r="BI929" t="s">
        <v>81</v>
      </c>
      <c r="BJ929" t="s">
        <v>81</v>
      </c>
      <c r="BK929" t="s">
        <v>81</v>
      </c>
      <c r="BM929" t="s">
        <v>70427</v>
      </c>
      <c r="BN929" t="s">
        <v>70428</v>
      </c>
      <c r="BQ929" t="s">
        <v>70429</v>
      </c>
      <c r="BS929" t="s">
        <v>17202</v>
      </c>
      <c r="BT929" t="s">
        <v>17780</v>
      </c>
      <c r="BU929" t="s">
        <v>19706</v>
      </c>
      <c r="BV929" t="s">
        <v>21913</v>
      </c>
      <c r="BW929">
        <v>1</v>
      </c>
      <c r="BX929">
        <v>0</v>
      </c>
      <c r="CE929" t="s">
        <v>16880</v>
      </c>
      <c r="CF929" t="s">
        <v>16881</v>
      </c>
      <c r="CG929" t="s">
        <v>16882</v>
      </c>
      <c r="CK929" t="s">
        <v>16920</v>
      </c>
      <c r="CL929" t="s">
        <v>80</v>
      </c>
      <c r="CM929">
        <v>0</v>
      </c>
      <c r="CN929">
        <v>81.191500000000005</v>
      </c>
      <c r="CO929">
        <v>15349.59</v>
      </c>
      <c r="CP929">
        <v>11350</v>
      </c>
      <c r="CQ929" t="s">
        <v>17312</v>
      </c>
      <c r="CR929" t="s">
        <v>17313</v>
      </c>
      <c r="CS929" t="s">
        <v>17314</v>
      </c>
      <c r="CT929" t="s">
        <v>17733</v>
      </c>
      <c r="CU929" t="s">
        <v>16885</v>
      </c>
      <c r="DS929">
        <v>0</v>
      </c>
      <c r="DU929">
        <v>1</v>
      </c>
      <c r="DV929">
        <v>0</v>
      </c>
      <c r="DW929">
        <v>0</v>
      </c>
      <c r="DX929">
        <v>2</v>
      </c>
      <c r="DY929">
        <v>0</v>
      </c>
      <c r="DZ929">
        <v>0</v>
      </c>
      <c r="EC929" t="s">
        <v>21336</v>
      </c>
      <c r="ED929">
        <v>0</v>
      </c>
      <c r="EE929" cm="1">
        <f t="array" ref="EE929">SUM(COUNTIFS(Table_Pending_Today[job_type_code],{"WB","WQ","Z5","Z7","U8","QU","7W","2V","2W","2X"},Table_Pending_Today[Order_Number],Table_Pending_Today[[#This Row],[Order_Number]]))</f>
        <v>0</v>
      </c>
      <c r="EF929">
        <f>COUNTIFS(Table_Pending_Today[Order_Number],Table_Pending_Today[[#This Row],[Order_Number]],Table_Pending_Today[tech_contractor],"INHOUSE")</f>
        <v>1</v>
      </c>
      <c r="EG929">
        <f>COUNTIFS(Table_Pending_Today[Order_Number],Table_Pending_Today[[#This Row],[Order_Number]],Table_Pending_Today[tech_contractor],"CONTRACTOR")</f>
        <v>0</v>
      </c>
      <c r="EH929" cm="1">
        <f t="array" ref="EH929">SUM(COUNTIFS(Table_Pending_Today[job_type_code],{"XV","XQ","XT","XU"},Table_Pending_Today[Order_Number],Table_Pending_Today[[#This Row],[Order_Number]]))</f>
        <v>0</v>
      </c>
      <c r="EI929" cm="1">
        <f t="array" ref="EI929">SUM(COUNTIFS(Table_Pending_Today[job_type_code],{"XV","XQ","XT","XU"},Table_Pending_Today[Order_Number],Table_Pending_Today[[#This Row],[Order_Number]],Table_Pending_Today[In-House],1))</f>
        <v>0</v>
      </c>
      <c r="EJ929" cm="1">
        <f t="array" ref="EJ929">SUM(COUNTIFS(Table_Pending_Today[job_type_code],{"XV","XQ","XT","XU"},Table_Pending_Today[Order_Number],Table_Pending_Today[[#This Row],[Order_Number]],Table_Pending_Today[Contractor],1))</f>
        <v>0</v>
      </c>
      <c r="EK929" cm="1">
        <f t="array" ref="EK929">SUM(COUNTIFS(Table_Pending_Today[job_type_code],{"WB","WQ","Z5","Z7","U8","QU","7W","2V","2W","2X"},Table_Pending_Today[Order_Number],Table_Pending_Today[[#This Row],[Order_Number]]))</f>
        <v>0</v>
      </c>
      <c r="EL929" cm="1">
        <f t="array" ref="EL929">SUM(COUNTIFS(Table_Pending_Today[job_type_code],{"WB","WQ","Z5","Z7","U8","QU","7W","2V","2W","2X"},Table_Pending_Today[In-House],1,Table_Pending_Today[Order_Number],Table_Pending_Today[[#This Row],[Order_Number]]))</f>
        <v>0</v>
      </c>
      <c r="EM929" cm="1">
        <f t="array" ref="EM929">SUM(COUNTIFS(Table_Pending_Today[job_type_code],{"WB","WQ","Z5","Z7","U8","QU","7W","2V","2W","2X"},Table_Pending_Today[Contractor],1,Table_Pending_Today[Order_Number],Table_Pending_Today[[#This Row],[Order_Number]]))</f>
        <v>0</v>
      </c>
      <c r="EN929" cm="1">
        <f t="array" ref="EN929">IF(SUM(COUNTIFS(Table_Pending_Today[Order_Type_Desc],{"Install","Service Order","Restart"},Table_Pending_Today[Order_Number],Table_Pending_Today[[#This Row],[Order_Number]]))&gt;0,1,0)</f>
        <v>0</v>
      </c>
      <c r="EO929" cm="1">
        <f t="array" ref="EO929">IF(SUM(COUNTIFS(Table_Pending_Today[Order_Type_Desc],{"Install","Service Order","Restart"},Table_Pending_Today[In-House],1,Table_Pending_Today[Order_Number],Table_Pending_Today[[#This Row],[Order_Number]]))&gt;0,1,0)</f>
        <v>0</v>
      </c>
      <c r="EP929" cm="1">
        <f t="array" ref="EP929">IF(SUM(COUNTIFS(Table_Pending_Today[Order_Type_Desc],{"Install","Service Order","Restart"},Table_Pending_Today[Contractor],1,Table_Pending_Today[Order_Number],Table_Pending_Today[[#This Row],[Order_Number]]))&gt;0,1,0)</f>
        <v>0</v>
      </c>
      <c r="EQ929">
        <f>IF(SUM(COUNTIFS(Table_Pending_Today[Order_Type_Desc],"Special Request",Table_Pending_Today[Bury_Drop],0,Table_Pending_Today[In-House],1,Table_Pending_Today[Order_Number],Table_Pending_Today[[#This Row],[Order_Number]]))&gt;0,1,0)</f>
        <v>0</v>
      </c>
      <c r="ER929">
        <f>SUM(COUNTIFS(Table_Pending_Today[Order_Type_Desc],"Special Request",Table_Pending_Today[Bury_Drop],0,Table_Pending_Today[Contractor],1,Table_Pending_Today[Order_Number],Table_Pending_Today[[#This Row],[Order_Number]]))</f>
        <v>0</v>
      </c>
    </row>
    <row r="930" spans="1:148" x14ac:dyDescent="0.25">
      <c r="A930" t="s">
        <v>22433</v>
      </c>
      <c r="B930" t="s">
        <v>68448</v>
      </c>
      <c r="C930" t="s">
        <v>16787</v>
      </c>
      <c r="D930" t="s">
        <v>46770</v>
      </c>
      <c r="E930" t="s">
        <v>46771</v>
      </c>
      <c r="F930" t="s">
        <v>46772</v>
      </c>
      <c r="G930">
        <v>371136</v>
      </c>
      <c r="H930" t="s">
        <v>72</v>
      </c>
      <c r="I930" t="s">
        <v>89</v>
      </c>
      <c r="J930" t="s">
        <v>16924</v>
      </c>
      <c r="K930" t="s">
        <v>73</v>
      </c>
      <c r="L930">
        <v>0</v>
      </c>
      <c r="M930" t="s">
        <v>46773</v>
      </c>
      <c r="N930" t="s">
        <v>46774</v>
      </c>
      <c r="P930" t="s">
        <v>20194</v>
      </c>
      <c r="Q930" t="s">
        <v>21893</v>
      </c>
      <c r="R930" t="s">
        <v>46776</v>
      </c>
      <c r="T930" t="s">
        <v>147</v>
      </c>
      <c r="U930" t="s">
        <v>16728</v>
      </c>
      <c r="V930" t="s">
        <v>52615</v>
      </c>
      <c r="W930" t="s">
        <v>16660</v>
      </c>
      <c r="X930" t="s">
        <v>17847</v>
      </c>
      <c r="Y930" t="s">
        <v>76</v>
      </c>
      <c r="Z930" t="s">
        <v>77</v>
      </c>
      <c r="AA930" t="s">
        <v>182</v>
      </c>
      <c r="AB930" t="s">
        <v>16859</v>
      </c>
      <c r="AC930" t="s">
        <v>145</v>
      </c>
      <c r="AD930" t="s">
        <v>52616</v>
      </c>
      <c r="AE930" t="s">
        <v>22433</v>
      </c>
      <c r="AF930" t="s">
        <v>52617</v>
      </c>
      <c r="AG930" t="s">
        <v>22433</v>
      </c>
      <c r="AH930" t="s">
        <v>16921</v>
      </c>
      <c r="AJ930">
        <v>0</v>
      </c>
      <c r="AL930" t="s">
        <v>52875</v>
      </c>
      <c r="AM930" t="s">
        <v>87</v>
      </c>
      <c r="AO930">
        <v>18</v>
      </c>
      <c r="AP930" t="s">
        <v>91</v>
      </c>
      <c r="AQ930" t="s">
        <v>80</v>
      </c>
      <c r="AR930" t="s">
        <v>16925</v>
      </c>
      <c r="AT930">
        <v>0</v>
      </c>
      <c r="AU930">
        <v>0</v>
      </c>
      <c r="AV930" t="s">
        <v>17128</v>
      </c>
      <c r="BI930" t="s">
        <v>81</v>
      </c>
      <c r="BJ930" t="s">
        <v>81</v>
      </c>
      <c r="BK930" t="s">
        <v>81</v>
      </c>
      <c r="BM930" t="s">
        <v>52618</v>
      </c>
      <c r="BN930" t="s">
        <v>52619</v>
      </c>
      <c r="BQ930" t="s">
        <v>52620</v>
      </c>
      <c r="BS930" t="s">
        <v>17202</v>
      </c>
      <c r="BT930" t="s">
        <v>17969</v>
      </c>
      <c r="BU930" t="s">
        <v>52876</v>
      </c>
      <c r="BV930" t="s">
        <v>52616</v>
      </c>
      <c r="BW930">
        <v>0</v>
      </c>
      <c r="BX930">
        <v>0</v>
      </c>
      <c r="CE930" t="s">
        <v>16880</v>
      </c>
      <c r="CF930" t="s">
        <v>16881</v>
      </c>
      <c r="CG930" t="s">
        <v>16882</v>
      </c>
      <c r="CK930" t="s">
        <v>16911</v>
      </c>
      <c r="CL930" t="s">
        <v>80</v>
      </c>
      <c r="CM930">
        <v>0</v>
      </c>
      <c r="CN930">
        <v>97.407300000000006</v>
      </c>
      <c r="CO930">
        <v>5.36</v>
      </c>
      <c r="CP930">
        <v>0</v>
      </c>
      <c r="CQ930" t="s">
        <v>17312</v>
      </c>
      <c r="CR930" t="s">
        <v>17313</v>
      </c>
      <c r="CS930" t="s">
        <v>17314</v>
      </c>
      <c r="CT930" t="s">
        <v>17733</v>
      </c>
      <c r="CU930" t="s">
        <v>16885</v>
      </c>
      <c r="DS930">
        <v>0</v>
      </c>
      <c r="DU930">
        <v>1</v>
      </c>
      <c r="DV930">
        <v>0</v>
      </c>
      <c r="DW930">
        <v>0</v>
      </c>
      <c r="DY930">
        <v>0</v>
      </c>
      <c r="DZ930">
        <v>0</v>
      </c>
      <c r="EC930" t="s">
        <v>21330</v>
      </c>
      <c r="ED930">
        <v>0</v>
      </c>
      <c r="EE930" cm="1">
        <f t="array" ref="EE930">SUM(COUNTIFS(Table_Pending_Today[job_type_code],{"WB","WQ","Z5","Z7","U8","QU","7W","2V","2W","2X"},Table_Pending_Today[Order_Number],Table_Pending_Today[[#This Row],[Order_Number]]))</f>
        <v>0</v>
      </c>
      <c r="EF930">
        <f>COUNTIFS(Table_Pending_Today[Order_Number],Table_Pending_Today[[#This Row],[Order_Number]],Table_Pending_Today[tech_contractor],"INHOUSE")</f>
        <v>1</v>
      </c>
      <c r="EG930">
        <f>COUNTIFS(Table_Pending_Today[Order_Number],Table_Pending_Today[[#This Row],[Order_Number]],Table_Pending_Today[tech_contractor],"CONTRACTOR")</f>
        <v>0</v>
      </c>
      <c r="EH930" cm="1">
        <f t="array" ref="EH930">SUM(COUNTIFS(Table_Pending_Today[job_type_code],{"XV","XQ","XT","XU"},Table_Pending_Today[Order_Number],Table_Pending_Today[[#This Row],[Order_Number]]))</f>
        <v>0</v>
      </c>
      <c r="EI930" cm="1">
        <f t="array" ref="EI930">SUM(COUNTIFS(Table_Pending_Today[job_type_code],{"XV","XQ","XT","XU"},Table_Pending_Today[Order_Number],Table_Pending_Today[[#This Row],[Order_Number]],Table_Pending_Today[In-House],1))</f>
        <v>0</v>
      </c>
      <c r="EJ930" cm="1">
        <f t="array" ref="EJ930">SUM(COUNTIFS(Table_Pending_Today[job_type_code],{"XV","XQ","XT","XU"},Table_Pending_Today[Order_Number],Table_Pending_Today[[#This Row],[Order_Number]],Table_Pending_Today[Contractor],1))</f>
        <v>0</v>
      </c>
      <c r="EK930" cm="1">
        <f t="array" ref="EK930">SUM(COUNTIFS(Table_Pending_Today[job_type_code],{"WB","WQ","Z5","Z7","U8","QU","7W","2V","2W","2X"},Table_Pending_Today[Order_Number],Table_Pending_Today[[#This Row],[Order_Number]]))</f>
        <v>0</v>
      </c>
      <c r="EL930" cm="1">
        <f t="array" ref="EL930">SUM(COUNTIFS(Table_Pending_Today[job_type_code],{"WB","WQ","Z5","Z7","U8","QU","7W","2V","2W","2X"},Table_Pending_Today[In-House],1,Table_Pending_Today[Order_Number],Table_Pending_Today[[#This Row],[Order_Number]]))</f>
        <v>0</v>
      </c>
      <c r="EM930" cm="1">
        <f t="array" ref="EM930">SUM(COUNTIFS(Table_Pending_Today[job_type_code],{"WB","WQ","Z5","Z7","U8","QU","7W","2V","2W","2X"},Table_Pending_Today[Contractor],1,Table_Pending_Today[Order_Number],Table_Pending_Today[[#This Row],[Order_Number]]))</f>
        <v>0</v>
      </c>
      <c r="EN930" cm="1">
        <f t="array" ref="EN930">IF(SUM(COUNTIFS(Table_Pending_Today[Order_Type_Desc],{"Install","Service Order","Restart"},Table_Pending_Today[Order_Number],Table_Pending_Today[[#This Row],[Order_Number]]))&gt;0,1,0)</f>
        <v>0</v>
      </c>
      <c r="EO930" cm="1">
        <f t="array" ref="EO930">IF(SUM(COUNTIFS(Table_Pending_Today[Order_Type_Desc],{"Install","Service Order","Restart"},Table_Pending_Today[In-House],1,Table_Pending_Today[Order_Number],Table_Pending_Today[[#This Row],[Order_Number]]))&gt;0,1,0)</f>
        <v>0</v>
      </c>
      <c r="EP930" cm="1">
        <f t="array" ref="EP930">IF(SUM(COUNTIFS(Table_Pending_Today[Order_Type_Desc],{"Install","Service Order","Restart"},Table_Pending_Today[Contractor],1,Table_Pending_Today[Order_Number],Table_Pending_Today[[#This Row],[Order_Number]]))&gt;0,1,0)</f>
        <v>0</v>
      </c>
      <c r="EQ930">
        <f>IF(SUM(COUNTIFS(Table_Pending_Today[Order_Type_Desc],"Special Request",Table_Pending_Today[Bury_Drop],0,Table_Pending_Today[In-House],1,Table_Pending_Today[Order_Number],Table_Pending_Today[[#This Row],[Order_Number]]))&gt;0,1,0)</f>
        <v>0</v>
      </c>
      <c r="ER930">
        <f>SUM(COUNTIFS(Table_Pending_Today[Order_Type_Desc],"Special Request",Table_Pending_Today[Bury_Drop],0,Table_Pending_Today[Contractor],1,Table_Pending_Today[Order_Number],Table_Pending_Today[[#This Row],[Order_Number]]))</f>
        <v>0</v>
      </c>
    </row>
    <row r="931" spans="1:148" x14ac:dyDescent="0.25">
      <c r="A931" t="s">
        <v>22433</v>
      </c>
      <c r="B931" t="s">
        <v>68448</v>
      </c>
      <c r="C931" t="s">
        <v>16787</v>
      </c>
      <c r="D931" t="s">
        <v>60272</v>
      </c>
      <c r="E931" t="s">
        <v>60273</v>
      </c>
      <c r="F931" t="s">
        <v>60274</v>
      </c>
      <c r="G931">
        <v>468727</v>
      </c>
      <c r="H931" t="s">
        <v>72</v>
      </c>
      <c r="I931" t="s">
        <v>16913</v>
      </c>
      <c r="J931" t="s">
        <v>16914</v>
      </c>
      <c r="K931" t="s">
        <v>73</v>
      </c>
      <c r="L931">
        <v>0</v>
      </c>
      <c r="M931" t="s">
        <v>60275</v>
      </c>
      <c r="N931" t="s">
        <v>60276</v>
      </c>
      <c r="P931" t="s">
        <v>163</v>
      </c>
      <c r="Q931" t="s">
        <v>17152</v>
      </c>
      <c r="R931" t="s">
        <v>60278</v>
      </c>
      <c r="S931" t="s">
        <v>60279</v>
      </c>
      <c r="T931" t="s">
        <v>155</v>
      </c>
      <c r="U931" t="s">
        <v>16658</v>
      </c>
      <c r="V931" t="s">
        <v>70430</v>
      </c>
      <c r="W931" t="s">
        <v>16675</v>
      </c>
      <c r="X931" t="s">
        <v>18192</v>
      </c>
      <c r="Y931" t="s">
        <v>76</v>
      </c>
      <c r="Z931" t="s">
        <v>96</v>
      </c>
      <c r="AA931" t="s">
        <v>156</v>
      </c>
      <c r="AB931" t="s">
        <v>163</v>
      </c>
      <c r="AC931" t="s">
        <v>16686</v>
      </c>
      <c r="AD931" t="s">
        <v>70171</v>
      </c>
      <c r="AE931" t="s">
        <v>22433</v>
      </c>
      <c r="AF931" t="s">
        <v>70431</v>
      </c>
      <c r="AG931" t="s">
        <v>22433</v>
      </c>
      <c r="AH931" t="s">
        <v>16921</v>
      </c>
      <c r="AJ931">
        <v>0</v>
      </c>
      <c r="AL931" t="s">
        <v>19792</v>
      </c>
      <c r="AM931" t="s">
        <v>3</v>
      </c>
      <c r="AN931" t="s">
        <v>18006</v>
      </c>
      <c r="AO931">
        <v>18</v>
      </c>
      <c r="AP931" t="s">
        <v>16915</v>
      </c>
      <c r="AQ931" t="s">
        <v>92</v>
      </c>
      <c r="AR931" t="s">
        <v>16916</v>
      </c>
      <c r="AT931">
        <v>0</v>
      </c>
      <c r="AU931">
        <v>0</v>
      </c>
      <c r="AV931" t="s">
        <v>17120</v>
      </c>
      <c r="BD931" t="s">
        <v>70176</v>
      </c>
      <c r="BE931" t="s">
        <v>221</v>
      </c>
      <c r="BF931" t="s">
        <v>70177</v>
      </c>
      <c r="BG931" t="s">
        <v>70178</v>
      </c>
      <c r="BH931" t="s">
        <v>17368</v>
      </c>
      <c r="BI931" t="s">
        <v>81</v>
      </c>
      <c r="BJ931" t="s">
        <v>81</v>
      </c>
      <c r="BK931" t="s">
        <v>81</v>
      </c>
      <c r="BM931" t="s">
        <v>70183</v>
      </c>
      <c r="BN931" t="s">
        <v>70184</v>
      </c>
      <c r="BS931" t="s">
        <v>17202</v>
      </c>
      <c r="BT931" t="s">
        <v>19793</v>
      </c>
      <c r="BU931" t="s">
        <v>19794</v>
      </c>
      <c r="BV931" t="s">
        <v>70171</v>
      </c>
      <c r="BW931">
        <v>0</v>
      </c>
      <c r="BX931">
        <v>0</v>
      </c>
      <c r="CE931" t="s">
        <v>16880</v>
      </c>
      <c r="CF931" t="s">
        <v>16881</v>
      </c>
      <c r="CG931" t="s">
        <v>16882</v>
      </c>
      <c r="CK931" t="s">
        <v>16947</v>
      </c>
      <c r="CL931" t="s">
        <v>92</v>
      </c>
      <c r="CM931">
        <v>0</v>
      </c>
      <c r="CN931">
        <v>98.568700000000007</v>
      </c>
      <c r="CO931">
        <v>2.91</v>
      </c>
      <c r="CP931">
        <v>0</v>
      </c>
      <c r="CQ931" t="s">
        <v>17312</v>
      </c>
      <c r="CR931" t="s">
        <v>17313</v>
      </c>
      <c r="CT931" t="s">
        <v>19380</v>
      </c>
      <c r="CW931" t="s">
        <v>17400</v>
      </c>
      <c r="CX931" t="s">
        <v>17401</v>
      </c>
      <c r="CY931" t="s">
        <v>17499</v>
      </c>
      <c r="CZ931" t="s">
        <v>70179</v>
      </c>
      <c r="DA931" t="s">
        <v>70179</v>
      </c>
      <c r="DF931" t="s">
        <v>70180</v>
      </c>
      <c r="DI931" t="s">
        <v>70181</v>
      </c>
      <c r="DJ931" t="s">
        <v>70182</v>
      </c>
      <c r="DK931" t="s">
        <v>17383</v>
      </c>
      <c r="DL931" t="s">
        <v>19115</v>
      </c>
      <c r="DN931" t="s">
        <v>81</v>
      </c>
      <c r="DO931" t="s">
        <v>119</v>
      </c>
      <c r="DP931" t="s">
        <v>119</v>
      </c>
      <c r="DQ931" t="s">
        <v>81</v>
      </c>
      <c r="DU931">
        <v>0</v>
      </c>
      <c r="DV931">
        <v>1</v>
      </c>
      <c r="DW931">
        <v>0</v>
      </c>
      <c r="DY931">
        <v>0</v>
      </c>
      <c r="DZ931">
        <v>0</v>
      </c>
      <c r="EA931" t="s">
        <v>21552</v>
      </c>
      <c r="EC931" t="s">
        <v>21320</v>
      </c>
      <c r="ED931">
        <v>0</v>
      </c>
      <c r="EE931" cm="1">
        <f t="array" ref="EE931">SUM(COUNTIFS(Table_Pending_Today[job_type_code],{"WB","WQ","Z5","Z7","U8","QU","7W","2V","2W","2X"},Table_Pending_Today[Order_Number],Table_Pending_Today[[#This Row],[Order_Number]]))</f>
        <v>0</v>
      </c>
      <c r="EF931">
        <f>COUNTIFS(Table_Pending_Today[Order_Number],Table_Pending_Today[[#This Row],[Order_Number]],Table_Pending_Today[tech_contractor],"INHOUSE")</f>
        <v>0</v>
      </c>
      <c r="EG931">
        <f>COUNTIFS(Table_Pending_Today[Order_Number],Table_Pending_Today[[#This Row],[Order_Number]],Table_Pending_Today[tech_contractor],"CONTRACTOR")</f>
        <v>1</v>
      </c>
      <c r="EH931" cm="1">
        <f t="array" ref="EH931">SUM(COUNTIFS(Table_Pending_Today[job_type_code],{"XV","XQ","XT","XU"},Table_Pending_Today[Order_Number],Table_Pending_Today[[#This Row],[Order_Number]]))</f>
        <v>1</v>
      </c>
      <c r="EI931" cm="1">
        <f t="array" ref="EI931">SUM(COUNTIFS(Table_Pending_Today[job_type_code],{"XV","XQ","XT","XU"},Table_Pending_Today[Order_Number],Table_Pending_Today[[#This Row],[Order_Number]],Table_Pending_Today[In-House],1))</f>
        <v>0</v>
      </c>
      <c r="EJ931" cm="1">
        <f t="array" ref="EJ931">SUM(COUNTIFS(Table_Pending_Today[job_type_code],{"XV","XQ","XT","XU"},Table_Pending_Today[Order_Number],Table_Pending_Today[[#This Row],[Order_Number]],Table_Pending_Today[Contractor],1))</f>
        <v>1</v>
      </c>
      <c r="EK931" cm="1">
        <f t="array" ref="EK931">SUM(COUNTIFS(Table_Pending_Today[job_type_code],{"WB","WQ","Z5","Z7","U8","QU","7W","2V","2W","2X"},Table_Pending_Today[Order_Number],Table_Pending_Today[[#This Row],[Order_Number]]))</f>
        <v>0</v>
      </c>
      <c r="EL931" cm="1">
        <f t="array" ref="EL931">SUM(COUNTIFS(Table_Pending_Today[job_type_code],{"WB","WQ","Z5","Z7","U8","QU","7W","2V","2W","2X"},Table_Pending_Today[In-House],1,Table_Pending_Today[Order_Number],Table_Pending_Today[[#This Row],[Order_Number]]))</f>
        <v>0</v>
      </c>
      <c r="EM931" cm="1">
        <f t="array" ref="EM931">SUM(COUNTIFS(Table_Pending_Today[job_type_code],{"WB","WQ","Z5","Z7","U8","QU","7W","2V","2W","2X"},Table_Pending_Today[Contractor],1,Table_Pending_Today[Order_Number],Table_Pending_Today[[#This Row],[Order_Number]]))</f>
        <v>0</v>
      </c>
      <c r="EN931" cm="1">
        <f t="array" ref="EN931">IF(SUM(COUNTIFS(Table_Pending_Today[Order_Type_Desc],{"Install","Service Order","Restart"},Table_Pending_Today[Order_Number],Table_Pending_Today[[#This Row],[Order_Number]]))&gt;0,1,0)</f>
        <v>0</v>
      </c>
      <c r="EO931" cm="1">
        <f t="array" ref="EO931">IF(SUM(COUNTIFS(Table_Pending_Today[Order_Type_Desc],{"Install","Service Order","Restart"},Table_Pending_Today[In-House],1,Table_Pending_Today[Order_Number],Table_Pending_Today[[#This Row],[Order_Number]]))&gt;0,1,0)</f>
        <v>0</v>
      </c>
      <c r="EP931" cm="1">
        <f t="array" ref="EP931">IF(SUM(COUNTIFS(Table_Pending_Today[Order_Type_Desc],{"Install","Service Order","Restart"},Table_Pending_Today[Contractor],1,Table_Pending_Today[Order_Number],Table_Pending_Today[[#This Row],[Order_Number]]))&gt;0,1,0)</f>
        <v>0</v>
      </c>
      <c r="EQ931">
        <f>IF(SUM(COUNTIFS(Table_Pending_Today[Order_Type_Desc],"Special Request",Table_Pending_Today[Bury_Drop],0,Table_Pending_Today[In-House],1,Table_Pending_Today[Order_Number],Table_Pending_Today[[#This Row],[Order_Number]]))&gt;0,1,0)</f>
        <v>0</v>
      </c>
      <c r="ER931">
        <f>SUM(COUNTIFS(Table_Pending_Today[Order_Type_Desc],"Special Request",Table_Pending_Today[Bury_Drop],0,Table_Pending_Today[Contractor],1,Table_Pending_Today[Order_Number],Table_Pending_Today[[#This Row],[Order_Number]]))</f>
        <v>0</v>
      </c>
    </row>
    <row r="932" spans="1:148" x14ac:dyDescent="0.25">
      <c r="A932" t="s">
        <v>22433</v>
      </c>
      <c r="B932" t="s">
        <v>68448</v>
      </c>
      <c r="C932" t="s">
        <v>16787</v>
      </c>
      <c r="D932" t="s">
        <v>57612</v>
      </c>
      <c r="E932" t="s">
        <v>57613</v>
      </c>
      <c r="F932" t="s">
        <v>57614</v>
      </c>
      <c r="G932">
        <v>371187</v>
      </c>
      <c r="H932" t="s">
        <v>72</v>
      </c>
      <c r="I932" t="s">
        <v>17013</v>
      </c>
      <c r="J932" t="s">
        <v>17019</v>
      </c>
      <c r="K932" t="s">
        <v>73</v>
      </c>
      <c r="L932">
        <v>0</v>
      </c>
      <c r="M932" t="s">
        <v>57615</v>
      </c>
      <c r="N932" t="s">
        <v>57616</v>
      </c>
      <c r="P932" t="s">
        <v>16896</v>
      </c>
      <c r="Q932" t="s">
        <v>17863</v>
      </c>
      <c r="R932" t="s">
        <v>57618</v>
      </c>
      <c r="T932" t="s">
        <v>147</v>
      </c>
      <c r="U932" t="s">
        <v>16728</v>
      </c>
      <c r="V932" t="s">
        <v>70432</v>
      </c>
      <c r="W932" t="s">
        <v>16660</v>
      </c>
      <c r="X932" t="s">
        <v>16812</v>
      </c>
      <c r="Y932" t="s">
        <v>76</v>
      </c>
      <c r="Z932" t="s">
        <v>77</v>
      </c>
      <c r="AA932" t="s">
        <v>174</v>
      </c>
      <c r="AB932" t="s">
        <v>16813</v>
      </c>
      <c r="AC932" t="s">
        <v>180</v>
      </c>
      <c r="AD932" t="s">
        <v>70433</v>
      </c>
      <c r="AE932" t="s">
        <v>22433</v>
      </c>
      <c r="AF932" t="s">
        <v>70434</v>
      </c>
      <c r="AG932" t="s">
        <v>22433</v>
      </c>
      <c r="AH932" t="s">
        <v>16963</v>
      </c>
      <c r="AJ932">
        <v>0</v>
      </c>
      <c r="AL932" t="s">
        <v>79</v>
      </c>
      <c r="AO932">
        <v>18</v>
      </c>
      <c r="AP932" t="s">
        <v>17015</v>
      </c>
      <c r="AQ932" t="s">
        <v>80</v>
      </c>
      <c r="AR932" t="s">
        <v>70435</v>
      </c>
      <c r="AT932">
        <v>0</v>
      </c>
      <c r="AU932">
        <v>0</v>
      </c>
      <c r="AV932" t="s">
        <v>17105</v>
      </c>
      <c r="BI932" t="s">
        <v>81</v>
      </c>
      <c r="BJ932" t="s">
        <v>81</v>
      </c>
      <c r="BK932" t="s">
        <v>81</v>
      </c>
      <c r="BM932" t="s">
        <v>70439</v>
      </c>
      <c r="BN932" t="s">
        <v>70440</v>
      </c>
      <c r="BQ932" t="s">
        <v>70441</v>
      </c>
      <c r="BS932" t="s">
        <v>17202</v>
      </c>
      <c r="BV932" t="s">
        <v>70433</v>
      </c>
      <c r="BW932">
        <v>0</v>
      </c>
      <c r="BX932">
        <v>0</v>
      </c>
      <c r="CA932" t="s">
        <v>16968</v>
      </c>
      <c r="CE932" t="s">
        <v>16880</v>
      </c>
      <c r="CF932" t="s">
        <v>16881</v>
      </c>
      <c r="CG932" t="s">
        <v>16882</v>
      </c>
      <c r="CK932" t="s">
        <v>16920</v>
      </c>
      <c r="CL932" t="s">
        <v>80</v>
      </c>
      <c r="CM932">
        <v>0</v>
      </c>
      <c r="CN932">
        <v>98.037199999999999</v>
      </c>
      <c r="CO932">
        <v>3.85</v>
      </c>
      <c r="CP932">
        <v>0</v>
      </c>
      <c r="CQ932" t="s">
        <v>17312</v>
      </c>
      <c r="CR932" t="s">
        <v>17313</v>
      </c>
      <c r="CS932" t="s">
        <v>70436</v>
      </c>
      <c r="CT932" t="s">
        <v>70437</v>
      </c>
      <c r="CU932" t="s">
        <v>16920</v>
      </c>
      <c r="CV932" t="s">
        <v>70438</v>
      </c>
      <c r="DU932">
        <v>1</v>
      </c>
      <c r="DV932">
        <v>0</v>
      </c>
      <c r="DW932">
        <v>0</v>
      </c>
      <c r="DY932">
        <v>0</v>
      </c>
      <c r="DZ932">
        <v>0</v>
      </c>
      <c r="EC932" t="s">
        <v>21320</v>
      </c>
      <c r="ED932">
        <v>0</v>
      </c>
      <c r="EE932" cm="1">
        <f t="array" ref="EE932">SUM(COUNTIFS(Table_Pending_Today[job_type_code],{"WB","WQ","Z5","Z7","U8","QU","7W","2V","2W","2X"},Table_Pending_Today[Order_Number],Table_Pending_Today[[#This Row],[Order_Number]]))</f>
        <v>0</v>
      </c>
      <c r="EF932">
        <f>COUNTIFS(Table_Pending_Today[Order_Number],Table_Pending_Today[[#This Row],[Order_Number]],Table_Pending_Today[tech_contractor],"INHOUSE")</f>
        <v>0</v>
      </c>
      <c r="EG932">
        <f>COUNTIFS(Table_Pending_Today[Order_Number],Table_Pending_Today[[#This Row],[Order_Number]],Table_Pending_Today[tech_contractor],"CONTRACTOR")</f>
        <v>0</v>
      </c>
      <c r="EH932" cm="1">
        <f t="array" ref="EH932">SUM(COUNTIFS(Table_Pending_Today[job_type_code],{"XV","XQ","XT","XU"},Table_Pending_Today[Order_Number],Table_Pending_Today[[#This Row],[Order_Number]]))</f>
        <v>0</v>
      </c>
      <c r="EI932" cm="1">
        <f t="array" ref="EI932">SUM(COUNTIFS(Table_Pending_Today[job_type_code],{"XV","XQ","XT","XU"},Table_Pending_Today[Order_Number],Table_Pending_Today[[#This Row],[Order_Number]],Table_Pending_Today[In-House],1))</f>
        <v>0</v>
      </c>
      <c r="EJ932" cm="1">
        <f t="array" ref="EJ932">SUM(COUNTIFS(Table_Pending_Today[job_type_code],{"XV","XQ","XT","XU"},Table_Pending_Today[Order_Number],Table_Pending_Today[[#This Row],[Order_Number]],Table_Pending_Today[Contractor],1))</f>
        <v>0</v>
      </c>
      <c r="EK932" cm="1">
        <f t="array" ref="EK932">SUM(COUNTIFS(Table_Pending_Today[job_type_code],{"WB","WQ","Z5","Z7","U8","QU","7W","2V","2W","2X"},Table_Pending_Today[Order_Number],Table_Pending_Today[[#This Row],[Order_Number]]))</f>
        <v>0</v>
      </c>
      <c r="EL932" cm="1">
        <f t="array" ref="EL932">SUM(COUNTIFS(Table_Pending_Today[job_type_code],{"WB","WQ","Z5","Z7","U8","QU","7W","2V","2W","2X"},Table_Pending_Today[In-House],1,Table_Pending_Today[Order_Number],Table_Pending_Today[[#This Row],[Order_Number]]))</f>
        <v>0</v>
      </c>
      <c r="EM932" cm="1">
        <f t="array" ref="EM932">SUM(COUNTIFS(Table_Pending_Today[job_type_code],{"WB","WQ","Z5","Z7","U8","QU","7W","2V","2W","2X"},Table_Pending_Today[Contractor],1,Table_Pending_Today[Order_Number],Table_Pending_Today[[#This Row],[Order_Number]]))</f>
        <v>0</v>
      </c>
      <c r="EN932" cm="1">
        <f t="array" ref="EN932">IF(SUM(COUNTIFS(Table_Pending_Today[Order_Type_Desc],{"Install","Service Order","Restart"},Table_Pending_Today[Order_Number],Table_Pending_Today[[#This Row],[Order_Number]]))&gt;0,1,0)</f>
        <v>0</v>
      </c>
      <c r="EO932" cm="1">
        <f t="array" ref="EO932">IF(SUM(COUNTIFS(Table_Pending_Today[Order_Type_Desc],{"Install","Service Order","Restart"},Table_Pending_Today[In-House],1,Table_Pending_Today[Order_Number],Table_Pending_Today[[#This Row],[Order_Number]]))&gt;0,1,0)</f>
        <v>0</v>
      </c>
      <c r="EP932" cm="1">
        <f t="array" ref="EP932">IF(SUM(COUNTIFS(Table_Pending_Today[Order_Type_Desc],{"Install","Service Order","Restart"},Table_Pending_Today[Contractor],1,Table_Pending_Today[Order_Number],Table_Pending_Today[[#This Row],[Order_Number]]))&gt;0,1,0)</f>
        <v>0</v>
      </c>
      <c r="EQ932">
        <f>IF(SUM(COUNTIFS(Table_Pending_Today[Order_Type_Desc],"Special Request",Table_Pending_Today[Bury_Drop],0,Table_Pending_Today[In-House],1,Table_Pending_Today[Order_Number],Table_Pending_Today[[#This Row],[Order_Number]]))&gt;0,1,0)</f>
        <v>0</v>
      </c>
      <c r="ER932">
        <f>SUM(COUNTIFS(Table_Pending_Today[Order_Type_Desc],"Special Request",Table_Pending_Today[Bury_Drop],0,Table_Pending_Today[Contractor],1,Table_Pending_Today[Order_Number],Table_Pending_Today[[#This Row],[Order_Number]]))</f>
        <v>0</v>
      </c>
    </row>
    <row r="933" spans="1:148" x14ac:dyDescent="0.25">
      <c r="A933" t="s">
        <v>22433</v>
      </c>
      <c r="B933" t="s">
        <v>68448</v>
      </c>
      <c r="C933" t="s">
        <v>16787</v>
      </c>
      <c r="D933" t="s">
        <v>58277</v>
      </c>
      <c r="E933" t="s">
        <v>58278</v>
      </c>
      <c r="F933" t="s">
        <v>58279</v>
      </c>
      <c r="G933">
        <v>371191</v>
      </c>
      <c r="H933" t="s">
        <v>72</v>
      </c>
      <c r="I933" t="s">
        <v>16927</v>
      </c>
      <c r="J933" t="s">
        <v>16935</v>
      </c>
      <c r="K933" t="s">
        <v>73</v>
      </c>
      <c r="L933">
        <v>0</v>
      </c>
      <c r="M933" t="s">
        <v>58280</v>
      </c>
      <c r="N933" t="s">
        <v>58281</v>
      </c>
      <c r="P933" t="s">
        <v>20173</v>
      </c>
      <c r="Q933" t="s">
        <v>21894</v>
      </c>
      <c r="R933" t="s">
        <v>58283</v>
      </c>
      <c r="S933" t="s">
        <v>58284</v>
      </c>
      <c r="T933" t="s">
        <v>147</v>
      </c>
      <c r="U933" t="s">
        <v>16728</v>
      </c>
      <c r="V933" t="s">
        <v>70442</v>
      </c>
      <c r="W933" t="s">
        <v>16660</v>
      </c>
      <c r="X933" t="s">
        <v>16856</v>
      </c>
      <c r="Y933" t="s">
        <v>76</v>
      </c>
      <c r="Z933" t="s">
        <v>77</v>
      </c>
      <c r="AA933" t="s">
        <v>182</v>
      </c>
      <c r="AB933" t="s">
        <v>17532</v>
      </c>
      <c r="AC933" t="s">
        <v>145</v>
      </c>
      <c r="AD933" t="s">
        <v>70443</v>
      </c>
      <c r="AE933" t="s">
        <v>22433</v>
      </c>
      <c r="AF933" t="s">
        <v>70444</v>
      </c>
      <c r="AG933" t="s">
        <v>22433</v>
      </c>
      <c r="AH933" t="s">
        <v>16840</v>
      </c>
      <c r="AJ933">
        <v>0</v>
      </c>
      <c r="AL933" t="s">
        <v>79</v>
      </c>
      <c r="AO933">
        <v>18</v>
      </c>
      <c r="AP933" t="s">
        <v>83</v>
      </c>
      <c r="AQ933" t="s">
        <v>80</v>
      </c>
      <c r="AR933" t="s">
        <v>16972</v>
      </c>
      <c r="AT933">
        <v>1</v>
      </c>
      <c r="AU933">
        <v>0</v>
      </c>
      <c r="AV933" t="s">
        <v>17128</v>
      </c>
      <c r="BI933" t="s">
        <v>81</v>
      </c>
      <c r="BJ933" t="s">
        <v>81</v>
      </c>
      <c r="BK933" t="s">
        <v>81</v>
      </c>
      <c r="BM933" t="s">
        <v>70448</v>
      </c>
      <c r="BN933" t="s">
        <v>70449</v>
      </c>
      <c r="BS933" t="s">
        <v>17202</v>
      </c>
      <c r="BV933" t="s">
        <v>70443</v>
      </c>
      <c r="BW933">
        <v>0</v>
      </c>
      <c r="BX933">
        <v>0</v>
      </c>
      <c r="CA933" t="s">
        <v>16928</v>
      </c>
      <c r="CE933" t="s">
        <v>16880</v>
      </c>
      <c r="CF933" t="s">
        <v>16881</v>
      </c>
      <c r="CG933" t="s">
        <v>16882</v>
      </c>
      <c r="CK933" t="s">
        <v>16947</v>
      </c>
      <c r="CL933" t="s">
        <v>80</v>
      </c>
      <c r="CM933">
        <v>0</v>
      </c>
      <c r="CN933">
        <v>97.756900000000002</v>
      </c>
      <c r="CO933">
        <v>4.38</v>
      </c>
      <c r="CP933">
        <v>12125</v>
      </c>
      <c r="CQ933" t="s">
        <v>17312</v>
      </c>
      <c r="CR933" t="s">
        <v>17313</v>
      </c>
      <c r="CS933" t="s">
        <v>70445</v>
      </c>
      <c r="CT933" t="s">
        <v>70446</v>
      </c>
      <c r="CU933" t="s">
        <v>16947</v>
      </c>
      <c r="CV933" t="s">
        <v>70447</v>
      </c>
      <c r="DU933">
        <v>1</v>
      </c>
      <c r="DV933">
        <v>0</v>
      </c>
      <c r="DW933">
        <v>0</v>
      </c>
      <c r="DY933">
        <v>0</v>
      </c>
      <c r="DZ933">
        <v>0</v>
      </c>
      <c r="EC933" t="s">
        <v>21330</v>
      </c>
      <c r="ED933">
        <v>0</v>
      </c>
      <c r="EE933" cm="1">
        <f t="array" ref="EE933">SUM(COUNTIFS(Table_Pending_Today[job_type_code],{"WB","WQ","Z5","Z7","U8","QU","7W","2V","2W","2X"},Table_Pending_Today[Order_Number],Table_Pending_Today[[#This Row],[Order_Number]]))</f>
        <v>0</v>
      </c>
      <c r="EF933">
        <f>COUNTIFS(Table_Pending_Today[Order_Number],Table_Pending_Today[[#This Row],[Order_Number]],Table_Pending_Today[tech_contractor],"INHOUSE")</f>
        <v>0</v>
      </c>
      <c r="EG933">
        <f>COUNTIFS(Table_Pending_Today[Order_Number],Table_Pending_Today[[#This Row],[Order_Number]],Table_Pending_Today[tech_contractor],"CONTRACTOR")</f>
        <v>0</v>
      </c>
      <c r="EH933" cm="1">
        <f t="array" ref="EH933">SUM(COUNTIFS(Table_Pending_Today[job_type_code],{"XV","XQ","XT","XU"},Table_Pending_Today[Order_Number],Table_Pending_Today[[#This Row],[Order_Number]]))</f>
        <v>0</v>
      </c>
      <c r="EI933" cm="1">
        <f t="array" ref="EI933">SUM(COUNTIFS(Table_Pending_Today[job_type_code],{"XV","XQ","XT","XU"},Table_Pending_Today[Order_Number],Table_Pending_Today[[#This Row],[Order_Number]],Table_Pending_Today[In-House],1))</f>
        <v>0</v>
      </c>
      <c r="EJ933" cm="1">
        <f t="array" ref="EJ933">SUM(COUNTIFS(Table_Pending_Today[job_type_code],{"XV","XQ","XT","XU"},Table_Pending_Today[Order_Number],Table_Pending_Today[[#This Row],[Order_Number]],Table_Pending_Today[Contractor],1))</f>
        <v>0</v>
      </c>
      <c r="EK933" cm="1">
        <f t="array" ref="EK933">SUM(COUNTIFS(Table_Pending_Today[job_type_code],{"WB","WQ","Z5","Z7","U8","QU","7W","2V","2W","2X"},Table_Pending_Today[Order_Number],Table_Pending_Today[[#This Row],[Order_Number]]))</f>
        <v>0</v>
      </c>
      <c r="EL933" cm="1">
        <f t="array" ref="EL933">SUM(COUNTIFS(Table_Pending_Today[job_type_code],{"WB","WQ","Z5","Z7","U8","QU","7W","2V","2W","2X"},Table_Pending_Today[In-House],1,Table_Pending_Today[Order_Number],Table_Pending_Today[[#This Row],[Order_Number]]))</f>
        <v>0</v>
      </c>
      <c r="EM933" cm="1">
        <f t="array" ref="EM933">SUM(COUNTIFS(Table_Pending_Today[job_type_code],{"WB","WQ","Z5","Z7","U8","QU","7W","2V","2W","2X"},Table_Pending_Today[Contractor],1,Table_Pending_Today[Order_Number],Table_Pending_Today[[#This Row],[Order_Number]]))</f>
        <v>0</v>
      </c>
      <c r="EN933" cm="1">
        <f t="array" ref="EN933">IF(SUM(COUNTIFS(Table_Pending_Today[Order_Type_Desc],{"Install","Service Order","Restart"},Table_Pending_Today[Order_Number],Table_Pending_Today[[#This Row],[Order_Number]]))&gt;0,1,0)</f>
        <v>0</v>
      </c>
      <c r="EO933" cm="1">
        <f t="array" ref="EO933">IF(SUM(COUNTIFS(Table_Pending_Today[Order_Type_Desc],{"Install","Service Order","Restart"},Table_Pending_Today[In-House],1,Table_Pending_Today[Order_Number],Table_Pending_Today[[#This Row],[Order_Number]]))&gt;0,1,0)</f>
        <v>0</v>
      </c>
      <c r="EP933" cm="1">
        <f t="array" ref="EP933">IF(SUM(COUNTIFS(Table_Pending_Today[Order_Type_Desc],{"Install","Service Order","Restart"},Table_Pending_Today[Contractor],1,Table_Pending_Today[Order_Number],Table_Pending_Today[[#This Row],[Order_Number]]))&gt;0,1,0)</f>
        <v>0</v>
      </c>
      <c r="EQ933">
        <f>IF(SUM(COUNTIFS(Table_Pending_Today[Order_Type_Desc],"Special Request",Table_Pending_Today[Bury_Drop],0,Table_Pending_Today[In-House],1,Table_Pending_Today[Order_Number],Table_Pending_Today[[#This Row],[Order_Number]]))&gt;0,1,0)</f>
        <v>0</v>
      </c>
      <c r="ER933">
        <f>SUM(COUNTIFS(Table_Pending_Today[Order_Type_Desc],"Special Request",Table_Pending_Today[Bury_Drop],0,Table_Pending_Today[Contractor],1,Table_Pending_Today[Order_Number],Table_Pending_Today[[#This Row],[Order_Number]]))</f>
        <v>0</v>
      </c>
    </row>
    <row r="934" spans="1:148" x14ac:dyDescent="0.25">
      <c r="A934" t="s">
        <v>22433</v>
      </c>
      <c r="B934" t="s">
        <v>68448</v>
      </c>
      <c r="C934" t="s">
        <v>16787</v>
      </c>
      <c r="D934" t="s">
        <v>57170</v>
      </c>
      <c r="E934" t="s">
        <v>57171</v>
      </c>
      <c r="F934" t="s">
        <v>57172</v>
      </c>
      <c r="G934">
        <v>371195</v>
      </c>
      <c r="H934" t="s">
        <v>72</v>
      </c>
      <c r="I934" t="s">
        <v>16959</v>
      </c>
      <c r="J934" t="s">
        <v>16999</v>
      </c>
      <c r="K934" t="s">
        <v>73</v>
      </c>
      <c r="L934">
        <v>0</v>
      </c>
      <c r="M934" t="s">
        <v>57173</v>
      </c>
      <c r="N934" t="s">
        <v>57174</v>
      </c>
      <c r="P934" t="s">
        <v>43731</v>
      </c>
      <c r="Q934" t="s">
        <v>53880</v>
      </c>
      <c r="R934" t="s">
        <v>57176</v>
      </c>
      <c r="T934" t="s">
        <v>147</v>
      </c>
      <c r="U934" t="s">
        <v>16728</v>
      </c>
      <c r="V934" t="s">
        <v>70450</v>
      </c>
      <c r="W934" t="s">
        <v>16660</v>
      </c>
      <c r="X934" t="s">
        <v>16655</v>
      </c>
      <c r="Y934" t="s">
        <v>84</v>
      </c>
      <c r="Z934" t="s">
        <v>85</v>
      </c>
      <c r="AA934" t="s">
        <v>174</v>
      </c>
      <c r="AB934" t="s">
        <v>175</v>
      </c>
      <c r="AC934" t="s">
        <v>176</v>
      </c>
      <c r="AD934" t="s">
        <v>70451</v>
      </c>
      <c r="AE934" t="s">
        <v>22433</v>
      </c>
      <c r="AF934" t="s">
        <v>70452</v>
      </c>
      <c r="AG934" t="s">
        <v>22433</v>
      </c>
      <c r="AH934" t="s">
        <v>16963</v>
      </c>
      <c r="AJ934">
        <v>0</v>
      </c>
      <c r="AL934" t="s">
        <v>79</v>
      </c>
      <c r="AO934">
        <v>18</v>
      </c>
      <c r="AP934" t="s">
        <v>16960</v>
      </c>
      <c r="AQ934" t="s">
        <v>88</v>
      </c>
      <c r="AR934" t="s">
        <v>17000</v>
      </c>
      <c r="AT934">
        <v>0</v>
      </c>
      <c r="AU934">
        <v>0</v>
      </c>
      <c r="AV934" t="s">
        <v>17136</v>
      </c>
      <c r="BI934" t="s">
        <v>81</v>
      </c>
      <c r="BJ934" t="s">
        <v>81</v>
      </c>
      <c r="BK934" t="s">
        <v>81</v>
      </c>
      <c r="BM934" t="s">
        <v>70456</v>
      </c>
      <c r="BN934" t="s">
        <v>70457</v>
      </c>
      <c r="BQ934" t="s">
        <v>70458</v>
      </c>
      <c r="BR934" t="s">
        <v>235</v>
      </c>
      <c r="BS934" t="s">
        <v>84</v>
      </c>
      <c r="BV934" t="s">
        <v>70451</v>
      </c>
      <c r="BW934">
        <v>0</v>
      </c>
      <c r="BX934">
        <v>1</v>
      </c>
      <c r="CE934" t="s">
        <v>16880</v>
      </c>
      <c r="CF934" t="s">
        <v>16881</v>
      </c>
      <c r="CG934" t="s">
        <v>16882</v>
      </c>
      <c r="CK934" t="s">
        <v>17212</v>
      </c>
      <c r="CL934" t="s">
        <v>88</v>
      </c>
      <c r="CM934">
        <v>0</v>
      </c>
      <c r="CN934">
        <v>98.668700000000001</v>
      </c>
      <c r="CO934">
        <v>3.06</v>
      </c>
      <c r="CP934">
        <v>125</v>
      </c>
      <c r="CQ934" t="s">
        <v>17312</v>
      </c>
      <c r="CR934" t="s">
        <v>17313</v>
      </c>
      <c r="CS934" t="s">
        <v>70453</v>
      </c>
      <c r="CT934" t="s">
        <v>70454</v>
      </c>
      <c r="CU934" t="s">
        <v>17212</v>
      </c>
      <c r="CV934" t="s">
        <v>70455</v>
      </c>
      <c r="DU934">
        <v>1</v>
      </c>
      <c r="DV934">
        <v>0</v>
      </c>
      <c r="DW934">
        <v>0</v>
      </c>
      <c r="DY934">
        <v>0</v>
      </c>
      <c r="DZ934">
        <v>0</v>
      </c>
      <c r="EC934" t="s">
        <v>21320</v>
      </c>
      <c r="ED934">
        <v>0</v>
      </c>
      <c r="EE934" cm="1">
        <f t="array" ref="EE934">SUM(COUNTIFS(Table_Pending_Today[job_type_code],{"WB","WQ","Z5","Z7","U8","QU","7W","2V","2W","2X"},Table_Pending_Today[Order_Number],Table_Pending_Today[[#This Row],[Order_Number]]))</f>
        <v>0</v>
      </c>
      <c r="EF934">
        <f>COUNTIFS(Table_Pending_Today[Order_Number],Table_Pending_Today[[#This Row],[Order_Number]],Table_Pending_Today[tech_contractor],"INHOUSE")</f>
        <v>0</v>
      </c>
      <c r="EG934">
        <f>COUNTIFS(Table_Pending_Today[Order_Number],Table_Pending_Today[[#This Row],[Order_Number]],Table_Pending_Today[tech_contractor],"CONTRACTOR")</f>
        <v>0</v>
      </c>
      <c r="EH934" cm="1">
        <f t="array" ref="EH934">SUM(COUNTIFS(Table_Pending_Today[job_type_code],{"XV","XQ","XT","XU"},Table_Pending_Today[Order_Number],Table_Pending_Today[[#This Row],[Order_Number]]))</f>
        <v>0</v>
      </c>
      <c r="EI934" cm="1">
        <f t="array" ref="EI934">SUM(COUNTIFS(Table_Pending_Today[job_type_code],{"XV","XQ","XT","XU"},Table_Pending_Today[Order_Number],Table_Pending_Today[[#This Row],[Order_Number]],Table_Pending_Today[In-House],1))</f>
        <v>0</v>
      </c>
      <c r="EJ934" cm="1">
        <f t="array" ref="EJ934">SUM(COUNTIFS(Table_Pending_Today[job_type_code],{"XV","XQ","XT","XU"},Table_Pending_Today[Order_Number],Table_Pending_Today[[#This Row],[Order_Number]],Table_Pending_Today[Contractor],1))</f>
        <v>0</v>
      </c>
      <c r="EK934" cm="1">
        <f t="array" ref="EK934">SUM(COUNTIFS(Table_Pending_Today[job_type_code],{"WB","WQ","Z5","Z7","U8","QU","7W","2V","2W","2X"},Table_Pending_Today[Order_Number],Table_Pending_Today[[#This Row],[Order_Number]]))</f>
        <v>0</v>
      </c>
      <c r="EL934" cm="1">
        <f t="array" ref="EL934">SUM(COUNTIFS(Table_Pending_Today[job_type_code],{"WB","WQ","Z5","Z7","U8","QU","7W","2V","2W","2X"},Table_Pending_Today[In-House],1,Table_Pending_Today[Order_Number],Table_Pending_Today[[#This Row],[Order_Number]]))</f>
        <v>0</v>
      </c>
      <c r="EM934" cm="1">
        <f t="array" ref="EM934">SUM(COUNTIFS(Table_Pending_Today[job_type_code],{"WB","WQ","Z5","Z7","U8","QU","7W","2V","2W","2X"},Table_Pending_Today[Contractor],1,Table_Pending_Today[Order_Number],Table_Pending_Today[[#This Row],[Order_Number]]))</f>
        <v>0</v>
      </c>
      <c r="EN934" cm="1">
        <f t="array" ref="EN934">IF(SUM(COUNTIFS(Table_Pending_Today[Order_Type_Desc],{"Install","Service Order","Restart"},Table_Pending_Today[Order_Number],Table_Pending_Today[[#This Row],[Order_Number]]))&gt;0,1,0)</f>
        <v>0</v>
      </c>
      <c r="EO934" cm="1">
        <f t="array" ref="EO934">IF(SUM(COUNTIFS(Table_Pending_Today[Order_Type_Desc],{"Install","Service Order","Restart"},Table_Pending_Today[In-House],1,Table_Pending_Today[Order_Number],Table_Pending_Today[[#This Row],[Order_Number]]))&gt;0,1,0)</f>
        <v>0</v>
      </c>
      <c r="EP934" cm="1">
        <f t="array" ref="EP934">IF(SUM(COUNTIFS(Table_Pending_Today[Order_Type_Desc],{"Install","Service Order","Restart"},Table_Pending_Today[Contractor],1,Table_Pending_Today[Order_Number],Table_Pending_Today[[#This Row],[Order_Number]]))&gt;0,1,0)</f>
        <v>0</v>
      </c>
      <c r="EQ934">
        <f>IF(SUM(COUNTIFS(Table_Pending_Today[Order_Type_Desc],"Special Request",Table_Pending_Today[Bury_Drop],0,Table_Pending_Today[In-House],1,Table_Pending_Today[Order_Number],Table_Pending_Today[[#This Row],[Order_Number]]))&gt;0,1,0)</f>
        <v>0</v>
      </c>
      <c r="ER934">
        <f>SUM(COUNTIFS(Table_Pending_Today[Order_Type_Desc],"Special Request",Table_Pending_Today[Bury_Drop],0,Table_Pending_Today[Contractor],1,Table_Pending_Today[Order_Number],Table_Pending_Today[[#This Row],[Order_Number]]))</f>
        <v>0</v>
      </c>
    </row>
    <row r="935" spans="1:148" x14ac:dyDescent="0.25">
      <c r="A935" t="s">
        <v>22433</v>
      </c>
      <c r="B935" t="s">
        <v>68448</v>
      </c>
      <c r="C935" t="s">
        <v>16787</v>
      </c>
      <c r="D935" t="s">
        <v>58156</v>
      </c>
      <c r="E935" t="s">
        <v>58157</v>
      </c>
      <c r="F935" t="s">
        <v>58158</v>
      </c>
      <c r="G935">
        <v>371198</v>
      </c>
      <c r="H935" t="s">
        <v>72</v>
      </c>
      <c r="I935" t="s">
        <v>89</v>
      </c>
      <c r="J935" t="s">
        <v>16794</v>
      </c>
      <c r="K935" t="s">
        <v>73</v>
      </c>
      <c r="L935">
        <v>0</v>
      </c>
      <c r="M935" t="s">
        <v>58159</v>
      </c>
      <c r="N935" t="s">
        <v>58160</v>
      </c>
      <c r="P935" t="s">
        <v>17391</v>
      </c>
      <c r="Q935" t="s">
        <v>17419</v>
      </c>
      <c r="R935" t="s">
        <v>58162</v>
      </c>
      <c r="S935" t="s">
        <v>58163</v>
      </c>
      <c r="T935" t="s">
        <v>147</v>
      </c>
      <c r="U935" t="s">
        <v>16728</v>
      </c>
      <c r="V935" t="s">
        <v>70459</v>
      </c>
      <c r="W935" t="s">
        <v>16660</v>
      </c>
      <c r="X935" t="s">
        <v>17397</v>
      </c>
      <c r="Y935" t="s">
        <v>76</v>
      </c>
      <c r="Z935" t="s">
        <v>121</v>
      </c>
      <c r="AA935" t="s">
        <v>174</v>
      </c>
      <c r="AB935" t="s">
        <v>175</v>
      </c>
      <c r="AC935" t="s">
        <v>180</v>
      </c>
      <c r="AD935" t="s">
        <v>52622</v>
      </c>
      <c r="AE935" t="s">
        <v>22433</v>
      </c>
      <c r="AF935" t="s">
        <v>70460</v>
      </c>
      <c r="AG935" t="s">
        <v>22433</v>
      </c>
      <c r="AH935" t="s">
        <v>17432</v>
      </c>
      <c r="AJ935">
        <v>0</v>
      </c>
      <c r="AL935" t="s">
        <v>79</v>
      </c>
      <c r="AO935">
        <v>18</v>
      </c>
      <c r="AP935" t="s">
        <v>91</v>
      </c>
      <c r="AQ935" t="s">
        <v>80</v>
      </c>
      <c r="AR935" t="s">
        <v>16796</v>
      </c>
      <c r="AT935">
        <v>0</v>
      </c>
      <c r="AU935">
        <v>0</v>
      </c>
      <c r="AV935" t="s">
        <v>17138</v>
      </c>
      <c r="BI935" t="s">
        <v>81</v>
      </c>
      <c r="BJ935" t="s">
        <v>81</v>
      </c>
      <c r="BK935" t="s">
        <v>81</v>
      </c>
      <c r="BM935" t="s">
        <v>70464</v>
      </c>
      <c r="BN935" t="s">
        <v>70465</v>
      </c>
      <c r="BQ935" t="s">
        <v>58163</v>
      </c>
      <c r="BR935" t="s">
        <v>236</v>
      </c>
      <c r="BS935" t="s">
        <v>237</v>
      </c>
      <c r="BV935" t="s">
        <v>52622</v>
      </c>
      <c r="BW935">
        <v>0</v>
      </c>
      <c r="BX935">
        <v>0</v>
      </c>
      <c r="CE935" t="s">
        <v>16880</v>
      </c>
      <c r="CF935" t="s">
        <v>16881</v>
      </c>
      <c r="CG935" t="s">
        <v>16882</v>
      </c>
      <c r="CK935" t="s">
        <v>16961</v>
      </c>
      <c r="CL935" t="s">
        <v>80</v>
      </c>
      <c r="CM935">
        <v>0</v>
      </c>
      <c r="CN935">
        <v>99.664500000000004</v>
      </c>
      <c r="CO935">
        <v>3.25</v>
      </c>
      <c r="CP935">
        <v>125</v>
      </c>
      <c r="CQ935" t="s">
        <v>17312</v>
      </c>
      <c r="CR935" t="s">
        <v>17313</v>
      </c>
      <c r="CS935" t="s">
        <v>70461</v>
      </c>
      <c r="CT935" t="s">
        <v>70462</v>
      </c>
      <c r="CU935" t="s">
        <v>16961</v>
      </c>
      <c r="CV935" t="s">
        <v>70463</v>
      </c>
      <c r="DU935">
        <v>1</v>
      </c>
      <c r="DV935">
        <v>0</v>
      </c>
      <c r="DW935">
        <v>0</v>
      </c>
      <c r="DY935">
        <v>0</v>
      </c>
      <c r="DZ935">
        <v>0</v>
      </c>
      <c r="EC935" t="s">
        <v>21320</v>
      </c>
      <c r="ED935">
        <v>0</v>
      </c>
      <c r="EE935" cm="1">
        <f t="array" ref="EE935">SUM(COUNTIFS(Table_Pending_Today[job_type_code],{"WB","WQ","Z5","Z7","U8","QU","7W","2V","2W","2X"},Table_Pending_Today[Order_Number],Table_Pending_Today[[#This Row],[Order_Number]]))</f>
        <v>0</v>
      </c>
      <c r="EF935">
        <f>COUNTIFS(Table_Pending_Today[Order_Number],Table_Pending_Today[[#This Row],[Order_Number]],Table_Pending_Today[tech_contractor],"INHOUSE")</f>
        <v>0</v>
      </c>
      <c r="EG935">
        <f>COUNTIFS(Table_Pending_Today[Order_Number],Table_Pending_Today[[#This Row],[Order_Number]],Table_Pending_Today[tech_contractor],"CONTRACTOR")</f>
        <v>0</v>
      </c>
      <c r="EH935" cm="1">
        <f t="array" ref="EH935">SUM(COUNTIFS(Table_Pending_Today[job_type_code],{"XV","XQ","XT","XU"},Table_Pending_Today[Order_Number],Table_Pending_Today[[#This Row],[Order_Number]]))</f>
        <v>0</v>
      </c>
      <c r="EI935" cm="1">
        <f t="array" ref="EI935">SUM(COUNTIFS(Table_Pending_Today[job_type_code],{"XV","XQ","XT","XU"},Table_Pending_Today[Order_Number],Table_Pending_Today[[#This Row],[Order_Number]],Table_Pending_Today[In-House],1))</f>
        <v>0</v>
      </c>
      <c r="EJ935" cm="1">
        <f t="array" ref="EJ935">SUM(COUNTIFS(Table_Pending_Today[job_type_code],{"XV","XQ","XT","XU"},Table_Pending_Today[Order_Number],Table_Pending_Today[[#This Row],[Order_Number]],Table_Pending_Today[Contractor],1))</f>
        <v>0</v>
      </c>
      <c r="EK935" cm="1">
        <f t="array" ref="EK935">SUM(COUNTIFS(Table_Pending_Today[job_type_code],{"WB","WQ","Z5","Z7","U8","QU","7W","2V","2W","2X"},Table_Pending_Today[Order_Number],Table_Pending_Today[[#This Row],[Order_Number]]))</f>
        <v>0</v>
      </c>
      <c r="EL935" cm="1">
        <f t="array" ref="EL935">SUM(COUNTIFS(Table_Pending_Today[job_type_code],{"WB","WQ","Z5","Z7","U8","QU","7W","2V","2W","2X"},Table_Pending_Today[In-House],1,Table_Pending_Today[Order_Number],Table_Pending_Today[[#This Row],[Order_Number]]))</f>
        <v>0</v>
      </c>
      <c r="EM935" cm="1">
        <f t="array" ref="EM935">SUM(COUNTIFS(Table_Pending_Today[job_type_code],{"WB","WQ","Z5","Z7","U8","QU","7W","2V","2W","2X"},Table_Pending_Today[Contractor],1,Table_Pending_Today[Order_Number],Table_Pending_Today[[#This Row],[Order_Number]]))</f>
        <v>0</v>
      </c>
      <c r="EN935" cm="1">
        <f t="array" ref="EN935">IF(SUM(COUNTIFS(Table_Pending_Today[Order_Type_Desc],{"Install","Service Order","Restart"},Table_Pending_Today[Order_Number],Table_Pending_Today[[#This Row],[Order_Number]]))&gt;0,1,0)</f>
        <v>0</v>
      </c>
      <c r="EO935" cm="1">
        <f t="array" ref="EO935">IF(SUM(COUNTIFS(Table_Pending_Today[Order_Type_Desc],{"Install","Service Order","Restart"},Table_Pending_Today[In-House],1,Table_Pending_Today[Order_Number],Table_Pending_Today[[#This Row],[Order_Number]]))&gt;0,1,0)</f>
        <v>0</v>
      </c>
      <c r="EP935" cm="1">
        <f t="array" ref="EP935">IF(SUM(COUNTIFS(Table_Pending_Today[Order_Type_Desc],{"Install","Service Order","Restart"},Table_Pending_Today[Contractor],1,Table_Pending_Today[Order_Number],Table_Pending_Today[[#This Row],[Order_Number]]))&gt;0,1,0)</f>
        <v>0</v>
      </c>
      <c r="EQ935">
        <f>IF(SUM(COUNTIFS(Table_Pending_Today[Order_Type_Desc],"Special Request",Table_Pending_Today[Bury_Drop],0,Table_Pending_Today[In-House],1,Table_Pending_Today[Order_Number],Table_Pending_Today[[#This Row],[Order_Number]]))&gt;0,1,0)</f>
        <v>0</v>
      </c>
      <c r="ER935">
        <f>SUM(COUNTIFS(Table_Pending_Today[Order_Type_Desc],"Special Request",Table_Pending_Today[Bury_Drop],0,Table_Pending_Today[Contractor],1,Table_Pending_Today[Order_Number],Table_Pending_Today[[#This Row],[Order_Number]]))</f>
        <v>0</v>
      </c>
    </row>
    <row r="936" spans="1:148" x14ac:dyDescent="0.25">
      <c r="A936" t="s">
        <v>22433</v>
      </c>
      <c r="B936" t="s">
        <v>68448</v>
      </c>
      <c r="C936" t="s">
        <v>16787</v>
      </c>
      <c r="D936" t="s">
        <v>57674</v>
      </c>
      <c r="E936" t="s">
        <v>57675</v>
      </c>
      <c r="F936" t="s">
        <v>57676</v>
      </c>
      <c r="G936">
        <v>371217</v>
      </c>
      <c r="H936" t="s">
        <v>72</v>
      </c>
      <c r="I936" t="s">
        <v>16913</v>
      </c>
      <c r="J936" t="s">
        <v>16914</v>
      </c>
      <c r="K936" t="s">
        <v>73</v>
      </c>
      <c r="L936">
        <v>0</v>
      </c>
      <c r="M936" t="s">
        <v>57677</v>
      </c>
      <c r="N936" t="s">
        <v>57678</v>
      </c>
      <c r="P936" t="s">
        <v>57679</v>
      </c>
      <c r="Q936" t="s">
        <v>70466</v>
      </c>
      <c r="R936" t="s">
        <v>57681</v>
      </c>
      <c r="T936" t="s">
        <v>147</v>
      </c>
      <c r="U936" t="s">
        <v>16728</v>
      </c>
      <c r="V936" t="s">
        <v>70467</v>
      </c>
      <c r="W936" t="s">
        <v>16660</v>
      </c>
      <c r="X936" t="s">
        <v>314</v>
      </c>
      <c r="Y936" t="s">
        <v>76</v>
      </c>
      <c r="Z936" t="s">
        <v>77</v>
      </c>
      <c r="AA936" t="s">
        <v>174</v>
      </c>
      <c r="AB936" t="s">
        <v>17858</v>
      </c>
      <c r="AC936" t="s">
        <v>17058</v>
      </c>
      <c r="AD936" t="s">
        <v>70468</v>
      </c>
      <c r="AE936" t="s">
        <v>22433</v>
      </c>
      <c r="AF936" t="s">
        <v>47840</v>
      </c>
      <c r="AG936" t="s">
        <v>22433</v>
      </c>
      <c r="AH936" t="s">
        <v>16779</v>
      </c>
      <c r="AJ936">
        <v>0</v>
      </c>
      <c r="AL936" t="s">
        <v>79</v>
      </c>
      <c r="AO936">
        <v>18</v>
      </c>
      <c r="AP936" t="s">
        <v>16915</v>
      </c>
      <c r="AQ936" t="s">
        <v>92</v>
      </c>
      <c r="AR936" t="s">
        <v>16916</v>
      </c>
      <c r="AT936">
        <v>0</v>
      </c>
      <c r="AU936">
        <v>0</v>
      </c>
      <c r="AV936" t="s">
        <v>17099</v>
      </c>
      <c r="BI936" t="s">
        <v>81</v>
      </c>
      <c r="BJ936" t="s">
        <v>81</v>
      </c>
      <c r="BK936" t="s">
        <v>81</v>
      </c>
      <c r="BM936" t="s">
        <v>70472</v>
      </c>
      <c r="BN936" t="s">
        <v>70473</v>
      </c>
      <c r="BQ936" t="s">
        <v>70474</v>
      </c>
      <c r="BS936" t="s">
        <v>17202</v>
      </c>
      <c r="BV936" t="s">
        <v>70468</v>
      </c>
      <c r="BW936">
        <v>0</v>
      </c>
      <c r="BX936">
        <v>0</v>
      </c>
      <c r="CE936" t="s">
        <v>16880</v>
      </c>
      <c r="CF936" t="s">
        <v>16881</v>
      </c>
      <c r="CG936" t="s">
        <v>16882</v>
      </c>
      <c r="CK936" t="s">
        <v>16926</v>
      </c>
      <c r="CL936" t="s">
        <v>92</v>
      </c>
      <c r="CM936">
        <v>0</v>
      </c>
      <c r="CN936">
        <v>97.965100000000007</v>
      </c>
      <c r="CO936">
        <v>4.01</v>
      </c>
      <c r="CP936">
        <v>1175</v>
      </c>
      <c r="CQ936" t="s">
        <v>17312</v>
      </c>
      <c r="CR936" t="s">
        <v>17313</v>
      </c>
      <c r="CS936" t="s">
        <v>70469</v>
      </c>
      <c r="CT936" t="s">
        <v>70470</v>
      </c>
      <c r="CU936" t="s">
        <v>16926</v>
      </c>
      <c r="CV936" t="s">
        <v>70471</v>
      </c>
      <c r="DU936">
        <v>1</v>
      </c>
      <c r="DV936">
        <v>1</v>
      </c>
      <c r="DW936">
        <v>1</v>
      </c>
      <c r="DY936">
        <v>0</v>
      </c>
      <c r="DZ936">
        <v>0</v>
      </c>
      <c r="EC936" t="s">
        <v>21330</v>
      </c>
      <c r="ED936">
        <v>0</v>
      </c>
      <c r="EE936" cm="1">
        <f t="array" ref="EE936">SUM(COUNTIFS(Table_Pending_Today[job_type_code],{"WB","WQ","Z5","Z7","U8","QU","7W","2V","2W","2X"},Table_Pending_Today[Order_Number],Table_Pending_Today[[#This Row],[Order_Number]]))</f>
        <v>0</v>
      </c>
      <c r="EF936">
        <f>COUNTIFS(Table_Pending_Today[Order_Number],Table_Pending_Today[[#This Row],[Order_Number]],Table_Pending_Today[tech_contractor],"INHOUSE")</f>
        <v>0</v>
      </c>
      <c r="EG936">
        <f>COUNTIFS(Table_Pending_Today[Order_Number],Table_Pending_Today[[#This Row],[Order_Number]],Table_Pending_Today[tech_contractor],"CONTRACTOR")</f>
        <v>0</v>
      </c>
      <c r="EH936" cm="1">
        <f t="array" ref="EH936">SUM(COUNTIFS(Table_Pending_Today[job_type_code],{"XV","XQ","XT","XU"},Table_Pending_Today[Order_Number],Table_Pending_Today[[#This Row],[Order_Number]]))</f>
        <v>1</v>
      </c>
      <c r="EI936" cm="1">
        <f t="array" ref="EI936">SUM(COUNTIFS(Table_Pending_Today[job_type_code],{"XV","XQ","XT","XU"},Table_Pending_Today[Order_Number],Table_Pending_Today[[#This Row],[Order_Number]],Table_Pending_Today[In-House],1))</f>
        <v>0</v>
      </c>
      <c r="EJ936" cm="1">
        <f t="array" ref="EJ936">SUM(COUNTIFS(Table_Pending_Today[job_type_code],{"XV","XQ","XT","XU"},Table_Pending_Today[Order_Number],Table_Pending_Today[[#This Row],[Order_Number]],Table_Pending_Today[Contractor],1))</f>
        <v>0</v>
      </c>
      <c r="EK936" cm="1">
        <f t="array" ref="EK936">SUM(COUNTIFS(Table_Pending_Today[job_type_code],{"WB","WQ","Z5","Z7","U8","QU","7W","2V","2W","2X"},Table_Pending_Today[Order_Number],Table_Pending_Today[[#This Row],[Order_Number]]))</f>
        <v>0</v>
      </c>
      <c r="EL936" cm="1">
        <f t="array" ref="EL936">SUM(COUNTIFS(Table_Pending_Today[job_type_code],{"WB","WQ","Z5","Z7","U8","QU","7W","2V","2W","2X"},Table_Pending_Today[In-House],1,Table_Pending_Today[Order_Number],Table_Pending_Today[[#This Row],[Order_Number]]))</f>
        <v>0</v>
      </c>
      <c r="EM936" cm="1">
        <f t="array" ref="EM936">SUM(COUNTIFS(Table_Pending_Today[job_type_code],{"WB","WQ","Z5","Z7","U8","QU","7W","2V","2W","2X"},Table_Pending_Today[Contractor],1,Table_Pending_Today[Order_Number],Table_Pending_Today[[#This Row],[Order_Number]]))</f>
        <v>0</v>
      </c>
      <c r="EN936" cm="1">
        <f t="array" ref="EN936">IF(SUM(COUNTIFS(Table_Pending_Today[Order_Type_Desc],{"Install","Service Order","Restart"},Table_Pending_Today[Order_Number],Table_Pending_Today[[#This Row],[Order_Number]]))&gt;0,1,0)</f>
        <v>0</v>
      </c>
      <c r="EO936" cm="1">
        <f t="array" ref="EO936">IF(SUM(COUNTIFS(Table_Pending_Today[Order_Type_Desc],{"Install","Service Order","Restart"},Table_Pending_Today[In-House],1,Table_Pending_Today[Order_Number],Table_Pending_Today[[#This Row],[Order_Number]]))&gt;0,1,0)</f>
        <v>0</v>
      </c>
      <c r="EP936" cm="1">
        <f t="array" ref="EP936">IF(SUM(COUNTIFS(Table_Pending_Today[Order_Type_Desc],{"Install","Service Order","Restart"},Table_Pending_Today[Contractor],1,Table_Pending_Today[Order_Number],Table_Pending_Today[[#This Row],[Order_Number]]))&gt;0,1,0)</f>
        <v>0</v>
      </c>
      <c r="EQ936">
        <f>IF(SUM(COUNTIFS(Table_Pending_Today[Order_Type_Desc],"Special Request",Table_Pending_Today[Bury_Drop],0,Table_Pending_Today[In-House],1,Table_Pending_Today[Order_Number],Table_Pending_Today[[#This Row],[Order_Number]]))&gt;0,1,0)</f>
        <v>0</v>
      </c>
      <c r="ER936">
        <f>SUM(COUNTIFS(Table_Pending_Today[Order_Type_Desc],"Special Request",Table_Pending_Today[Bury_Drop],0,Table_Pending_Today[Contractor],1,Table_Pending_Today[Order_Number],Table_Pending_Today[[#This Row],[Order_Number]]))</f>
        <v>0</v>
      </c>
    </row>
    <row r="937" spans="1:148" x14ac:dyDescent="0.25">
      <c r="A937" t="s">
        <v>22433</v>
      </c>
      <c r="B937" t="s">
        <v>68448</v>
      </c>
      <c r="C937" t="s">
        <v>16787</v>
      </c>
      <c r="D937" t="s">
        <v>54061</v>
      </c>
      <c r="E937" t="s">
        <v>54062</v>
      </c>
      <c r="F937" t="s">
        <v>54063</v>
      </c>
      <c r="G937">
        <v>400593</v>
      </c>
      <c r="H937" t="s">
        <v>16820</v>
      </c>
      <c r="I937" t="s">
        <v>16948</v>
      </c>
      <c r="J937" t="s">
        <v>16791</v>
      </c>
      <c r="K937" t="s">
        <v>73</v>
      </c>
      <c r="L937">
        <v>2</v>
      </c>
      <c r="M937" t="s">
        <v>54064</v>
      </c>
      <c r="N937" t="s">
        <v>54065</v>
      </c>
      <c r="P937" t="s">
        <v>54066</v>
      </c>
      <c r="Q937" t="s">
        <v>54067</v>
      </c>
      <c r="R937" t="s">
        <v>54068</v>
      </c>
      <c r="T937" t="s">
        <v>159</v>
      </c>
      <c r="U937" t="s">
        <v>17123</v>
      </c>
      <c r="V937" t="s">
        <v>54069</v>
      </c>
      <c r="W937" t="s">
        <v>16981</v>
      </c>
      <c r="X937" t="s">
        <v>122</v>
      </c>
      <c r="Y937" t="s">
        <v>76</v>
      </c>
      <c r="Z937" t="s">
        <v>96</v>
      </c>
      <c r="AA937" t="s">
        <v>17124</v>
      </c>
      <c r="AB937" t="s">
        <v>17334</v>
      </c>
      <c r="AC937" t="s">
        <v>16687</v>
      </c>
      <c r="AD937" t="s">
        <v>54070</v>
      </c>
      <c r="AE937" t="s">
        <v>19945</v>
      </c>
      <c r="AF937" t="s">
        <v>54071</v>
      </c>
      <c r="AG937" t="s">
        <v>22433</v>
      </c>
      <c r="AH937" t="s">
        <v>16795</v>
      </c>
      <c r="AI937" t="s">
        <v>22433</v>
      </c>
      <c r="AJ937">
        <v>0</v>
      </c>
      <c r="AK937" t="s">
        <v>98</v>
      </c>
      <c r="AL937" t="s">
        <v>21926</v>
      </c>
      <c r="AM937" t="s">
        <v>87</v>
      </c>
      <c r="AO937">
        <v>21</v>
      </c>
      <c r="AP937" t="s">
        <v>16949</v>
      </c>
      <c r="AQ937" t="s">
        <v>99</v>
      </c>
      <c r="AR937" t="s">
        <v>16792</v>
      </c>
      <c r="AT937">
        <v>0</v>
      </c>
      <c r="AU937">
        <v>0</v>
      </c>
      <c r="AV937" t="s">
        <v>17124</v>
      </c>
      <c r="BI937" t="s">
        <v>81</v>
      </c>
      <c r="BJ937" t="s">
        <v>81</v>
      </c>
      <c r="BK937" t="s">
        <v>81</v>
      </c>
      <c r="BL937" t="s">
        <v>54072</v>
      </c>
      <c r="BM937" t="s">
        <v>54073</v>
      </c>
      <c r="BN937" t="s">
        <v>54074</v>
      </c>
      <c r="BO937" t="s">
        <v>100</v>
      </c>
      <c r="BS937" t="s">
        <v>17202</v>
      </c>
      <c r="BT937" t="s">
        <v>21927</v>
      </c>
      <c r="BU937" t="s">
        <v>17833</v>
      </c>
      <c r="BV937" t="s">
        <v>54070</v>
      </c>
      <c r="BW937">
        <v>0</v>
      </c>
      <c r="BX937">
        <v>0</v>
      </c>
      <c r="BY937" t="s">
        <v>16821</v>
      </c>
      <c r="CE937" t="s">
        <v>21402</v>
      </c>
      <c r="CF937" t="s">
        <v>54075</v>
      </c>
      <c r="CG937" t="s">
        <v>54076</v>
      </c>
      <c r="CH937" t="s">
        <v>54077</v>
      </c>
      <c r="CI937" t="s">
        <v>54078</v>
      </c>
      <c r="CJ937" t="s">
        <v>22261</v>
      </c>
      <c r="CK937" t="s">
        <v>21402</v>
      </c>
      <c r="CL937" t="s">
        <v>99</v>
      </c>
      <c r="CM937">
        <v>0</v>
      </c>
      <c r="CN937">
        <v>98.706999999999994</v>
      </c>
      <c r="CO937">
        <v>3.43</v>
      </c>
      <c r="CP937">
        <v>50</v>
      </c>
      <c r="CQ937" t="s">
        <v>17312</v>
      </c>
      <c r="CR937" t="s">
        <v>17313</v>
      </c>
      <c r="CT937" t="s">
        <v>19700</v>
      </c>
      <c r="DS937">
        <v>0</v>
      </c>
      <c r="DU937">
        <v>1</v>
      </c>
      <c r="DV937">
        <v>0</v>
      </c>
      <c r="DW937">
        <v>0</v>
      </c>
      <c r="DY937">
        <v>0</v>
      </c>
      <c r="DZ937">
        <v>0</v>
      </c>
      <c r="EC937" t="s">
        <v>21320</v>
      </c>
      <c r="ED937">
        <v>2</v>
      </c>
      <c r="EE937" cm="1">
        <f t="array" ref="EE937">SUM(COUNTIFS(Table_Pending_Today[job_type_code],{"WB","WQ","Z5","Z7","U8","QU","7W","2V","2W","2X"},Table_Pending_Today[Order_Number],Table_Pending_Today[[#This Row],[Order_Number]]))</f>
        <v>0</v>
      </c>
      <c r="EF937">
        <f>COUNTIFS(Table_Pending_Today[Order_Number],Table_Pending_Today[[#This Row],[Order_Number]],Table_Pending_Today[tech_contractor],"INHOUSE")</f>
        <v>1</v>
      </c>
      <c r="EG937">
        <f>COUNTIFS(Table_Pending_Today[Order_Number],Table_Pending_Today[[#This Row],[Order_Number]],Table_Pending_Today[tech_contractor],"CONTRACTOR")</f>
        <v>0</v>
      </c>
      <c r="EH937" cm="1">
        <f t="array" ref="EH937">SUM(COUNTIFS(Table_Pending_Today[job_type_code],{"XV","XQ","XT","XU"},Table_Pending_Today[Order_Number],Table_Pending_Today[[#This Row],[Order_Number]]))</f>
        <v>0</v>
      </c>
      <c r="EI937" cm="1">
        <f t="array" ref="EI937">SUM(COUNTIFS(Table_Pending_Today[job_type_code],{"XV","XQ","XT","XU"},Table_Pending_Today[Order_Number],Table_Pending_Today[[#This Row],[Order_Number]],Table_Pending_Today[In-House],1))</f>
        <v>0</v>
      </c>
      <c r="EJ937" cm="1">
        <f t="array" ref="EJ937">SUM(COUNTIFS(Table_Pending_Today[job_type_code],{"XV","XQ","XT","XU"},Table_Pending_Today[Order_Number],Table_Pending_Today[[#This Row],[Order_Number]],Table_Pending_Today[Contractor],1))</f>
        <v>0</v>
      </c>
      <c r="EK937" cm="1">
        <f t="array" ref="EK937">SUM(COUNTIFS(Table_Pending_Today[job_type_code],{"WB","WQ","Z5","Z7","U8","QU","7W","2V","2W","2X"},Table_Pending_Today[Order_Number],Table_Pending_Today[[#This Row],[Order_Number]]))</f>
        <v>0</v>
      </c>
      <c r="EL937" cm="1">
        <f t="array" ref="EL937">SUM(COUNTIFS(Table_Pending_Today[job_type_code],{"WB","WQ","Z5","Z7","U8","QU","7W","2V","2W","2X"},Table_Pending_Today[In-House],1,Table_Pending_Today[Order_Number],Table_Pending_Today[[#This Row],[Order_Number]]))</f>
        <v>0</v>
      </c>
      <c r="EM937" cm="1">
        <f t="array" ref="EM937">SUM(COUNTIFS(Table_Pending_Today[job_type_code],{"WB","WQ","Z5","Z7","U8","QU","7W","2V","2W","2X"},Table_Pending_Today[Contractor],1,Table_Pending_Today[Order_Number],Table_Pending_Today[[#This Row],[Order_Number]]))</f>
        <v>0</v>
      </c>
      <c r="EN937" cm="1">
        <f t="array" ref="EN937">IF(SUM(COUNTIFS(Table_Pending_Today[Order_Type_Desc],{"Install","Service Order","Restart"},Table_Pending_Today[Order_Number],Table_Pending_Today[[#This Row],[Order_Number]]))&gt;0,1,0)</f>
        <v>1</v>
      </c>
      <c r="EO937" cm="1">
        <f t="array" ref="EO937">IF(SUM(COUNTIFS(Table_Pending_Today[Order_Type_Desc],{"Install","Service Order","Restart"},Table_Pending_Today[In-House],1,Table_Pending_Today[Order_Number],Table_Pending_Today[[#This Row],[Order_Number]]))&gt;0,1,0)</f>
        <v>1</v>
      </c>
      <c r="EP937" cm="1">
        <f t="array" ref="EP937">IF(SUM(COUNTIFS(Table_Pending_Today[Order_Type_Desc],{"Install","Service Order","Restart"},Table_Pending_Today[Contractor],1,Table_Pending_Today[Order_Number],Table_Pending_Today[[#This Row],[Order_Number]]))&gt;0,1,0)</f>
        <v>0</v>
      </c>
      <c r="EQ937">
        <f>IF(SUM(COUNTIFS(Table_Pending_Today[Order_Type_Desc],"Special Request",Table_Pending_Today[Bury_Drop],0,Table_Pending_Today[In-House],1,Table_Pending_Today[Order_Number],Table_Pending_Today[[#This Row],[Order_Number]]))&gt;0,1,0)</f>
        <v>0</v>
      </c>
      <c r="ER937">
        <f>SUM(COUNTIFS(Table_Pending_Today[Order_Type_Desc],"Special Request",Table_Pending_Today[Bury_Drop],0,Table_Pending_Today[Contractor],1,Table_Pending_Today[Order_Number],Table_Pending_Today[[#This Row],[Order_Number]]))</f>
        <v>0</v>
      </c>
    </row>
    <row r="938" spans="1:148" x14ac:dyDescent="0.25">
      <c r="A938" t="s">
        <v>22433</v>
      </c>
      <c r="B938" t="s">
        <v>68448</v>
      </c>
      <c r="C938" t="s">
        <v>16787</v>
      </c>
      <c r="D938" t="s">
        <v>33703</v>
      </c>
      <c r="E938" t="s">
        <v>33704</v>
      </c>
      <c r="F938" t="s">
        <v>65357</v>
      </c>
      <c r="G938">
        <v>469329</v>
      </c>
      <c r="H938" t="s">
        <v>16844</v>
      </c>
      <c r="I938" t="s">
        <v>56657</v>
      </c>
      <c r="J938" t="s">
        <v>19906</v>
      </c>
      <c r="K938" t="s">
        <v>73</v>
      </c>
      <c r="L938">
        <v>0</v>
      </c>
      <c r="M938" t="s">
        <v>33706</v>
      </c>
      <c r="N938" t="s">
        <v>33707</v>
      </c>
      <c r="P938" t="s">
        <v>33708</v>
      </c>
      <c r="Q938" t="s">
        <v>54839</v>
      </c>
      <c r="R938" t="s">
        <v>33710</v>
      </c>
      <c r="T938" t="s">
        <v>146</v>
      </c>
      <c r="U938" t="s">
        <v>16658</v>
      </c>
      <c r="V938" t="s">
        <v>55216</v>
      </c>
      <c r="W938" t="s">
        <v>16674</v>
      </c>
      <c r="X938" t="s">
        <v>17050</v>
      </c>
      <c r="Y938" t="s">
        <v>84</v>
      </c>
      <c r="Z938" t="s">
        <v>85</v>
      </c>
      <c r="AA938" t="s">
        <v>16685</v>
      </c>
      <c r="AB938" t="s">
        <v>19168</v>
      </c>
      <c r="AC938" t="s">
        <v>19751</v>
      </c>
      <c r="AD938" t="s">
        <v>55217</v>
      </c>
      <c r="AE938" t="s">
        <v>22433</v>
      </c>
      <c r="AF938" t="s">
        <v>51592</v>
      </c>
      <c r="AG938" t="s">
        <v>22433</v>
      </c>
      <c r="AH938" t="s">
        <v>125</v>
      </c>
      <c r="AJ938">
        <v>0</v>
      </c>
      <c r="AL938" t="s">
        <v>79</v>
      </c>
      <c r="AO938">
        <v>0</v>
      </c>
      <c r="AP938" t="s">
        <v>70475</v>
      </c>
      <c r="AQ938" t="s">
        <v>123</v>
      </c>
      <c r="AR938" t="s">
        <v>49378</v>
      </c>
      <c r="AT938">
        <v>0</v>
      </c>
      <c r="AU938">
        <v>0</v>
      </c>
      <c r="AV938" t="s">
        <v>17132</v>
      </c>
      <c r="BI938" t="s">
        <v>81</v>
      </c>
      <c r="BJ938" t="s">
        <v>81</v>
      </c>
      <c r="BK938" t="s">
        <v>81</v>
      </c>
      <c r="BM938" t="s">
        <v>55214</v>
      </c>
      <c r="BN938" t="s">
        <v>55215</v>
      </c>
      <c r="BQ938" t="s">
        <v>70476</v>
      </c>
      <c r="BR938" t="s">
        <v>235</v>
      </c>
      <c r="BS938" t="s">
        <v>84</v>
      </c>
      <c r="BV938" t="s">
        <v>55217</v>
      </c>
      <c r="BW938">
        <v>0</v>
      </c>
      <c r="BX938">
        <v>0</v>
      </c>
      <c r="CE938" t="s">
        <v>16880</v>
      </c>
      <c r="CF938" t="s">
        <v>16881</v>
      </c>
      <c r="CG938" t="s">
        <v>16882</v>
      </c>
      <c r="CK938" t="s">
        <v>16885</v>
      </c>
      <c r="CL938" t="s">
        <v>123</v>
      </c>
      <c r="CM938">
        <v>0</v>
      </c>
      <c r="CN938">
        <v>101</v>
      </c>
      <c r="CO938">
        <v>0</v>
      </c>
      <c r="CP938">
        <v>1500</v>
      </c>
      <c r="CQ938" t="s">
        <v>17323</v>
      </c>
      <c r="CR938" t="s">
        <v>17313</v>
      </c>
      <c r="CS938" t="s">
        <v>17314</v>
      </c>
      <c r="CT938" t="s">
        <v>17319</v>
      </c>
      <c r="CU938" t="s">
        <v>16885</v>
      </c>
      <c r="DU938">
        <v>1</v>
      </c>
      <c r="DV938">
        <v>0</v>
      </c>
      <c r="DW938">
        <v>0</v>
      </c>
      <c r="DY938">
        <v>0</v>
      </c>
      <c r="DZ938">
        <v>0</v>
      </c>
      <c r="EC938" t="s">
        <v>21320</v>
      </c>
      <c r="ED938">
        <v>0</v>
      </c>
      <c r="EE938" cm="1">
        <f t="array" ref="EE938">SUM(COUNTIFS(Table_Pending_Today[job_type_code],{"WB","WQ","Z5","Z7","U8","QU","7W","2V","2W","2X"},Table_Pending_Today[Order_Number],Table_Pending_Today[[#This Row],[Order_Number]]))</f>
        <v>0</v>
      </c>
      <c r="EF938">
        <f>COUNTIFS(Table_Pending_Today[Order_Number],Table_Pending_Today[[#This Row],[Order_Number]],Table_Pending_Today[tech_contractor],"INHOUSE")</f>
        <v>0</v>
      </c>
      <c r="EG938">
        <f>COUNTIFS(Table_Pending_Today[Order_Number],Table_Pending_Today[[#This Row],[Order_Number]],Table_Pending_Today[tech_contractor],"CONTRACTOR")</f>
        <v>0</v>
      </c>
      <c r="EH938" cm="1">
        <f t="array" ref="EH938">SUM(COUNTIFS(Table_Pending_Today[job_type_code],{"XV","XQ","XT","XU"},Table_Pending_Today[Order_Number],Table_Pending_Today[[#This Row],[Order_Number]]))</f>
        <v>0</v>
      </c>
      <c r="EI938" cm="1">
        <f t="array" ref="EI938">SUM(COUNTIFS(Table_Pending_Today[job_type_code],{"XV","XQ","XT","XU"},Table_Pending_Today[Order_Number],Table_Pending_Today[[#This Row],[Order_Number]],Table_Pending_Today[In-House],1))</f>
        <v>0</v>
      </c>
      <c r="EJ938" cm="1">
        <f t="array" ref="EJ938">SUM(COUNTIFS(Table_Pending_Today[job_type_code],{"XV","XQ","XT","XU"},Table_Pending_Today[Order_Number],Table_Pending_Today[[#This Row],[Order_Number]],Table_Pending_Today[Contractor],1))</f>
        <v>0</v>
      </c>
      <c r="EK938" cm="1">
        <f t="array" ref="EK938">SUM(COUNTIFS(Table_Pending_Today[job_type_code],{"WB","WQ","Z5","Z7","U8","QU","7W","2V","2W","2X"},Table_Pending_Today[Order_Number],Table_Pending_Today[[#This Row],[Order_Number]]))</f>
        <v>0</v>
      </c>
      <c r="EL938" cm="1">
        <f t="array" ref="EL938">SUM(COUNTIFS(Table_Pending_Today[job_type_code],{"WB","WQ","Z5","Z7","U8","QU","7W","2V","2W","2X"},Table_Pending_Today[In-House],1,Table_Pending_Today[Order_Number],Table_Pending_Today[[#This Row],[Order_Number]]))</f>
        <v>0</v>
      </c>
      <c r="EM938" cm="1">
        <f t="array" ref="EM938">SUM(COUNTIFS(Table_Pending_Today[job_type_code],{"WB","WQ","Z5","Z7","U8","QU","7W","2V","2W","2X"},Table_Pending_Today[Contractor],1,Table_Pending_Today[Order_Number],Table_Pending_Today[[#This Row],[Order_Number]]))</f>
        <v>0</v>
      </c>
      <c r="EN938" cm="1">
        <f t="array" ref="EN938">IF(SUM(COUNTIFS(Table_Pending_Today[Order_Type_Desc],{"Install","Service Order","Restart"},Table_Pending_Today[Order_Number],Table_Pending_Today[[#This Row],[Order_Number]]))&gt;0,1,0)</f>
        <v>0</v>
      </c>
      <c r="EO938" cm="1">
        <f t="array" ref="EO938">IF(SUM(COUNTIFS(Table_Pending_Today[Order_Type_Desc],{"Install","Service Order","Restart"},Table_Pending_Today[In-House],1,Table_Pending_Today[Order_Number],Table_Pending_Today[[#This Row],[Order_Number]]))&gt;0,1,0)</f>
        <v>0</v>
      </c>
      <c r="EP938" cm="1">
        <f t="array" ref="EP938">IF(SUM(COUNTIFS(Table_Pending_Today[Order_Type_Desc],{"Install","Service Order","Restart"},Table_Pending_Today[Contractor],1,Table_Pending_Today[Order_Number],Table_Pending_Today[[#This Row],[Order_Number]]))&gt;0,1,0)</f>
        <v>0</v>
      </c>
      <c r="EQ938">
        <f>IF(SUM(COUNTIFS(Table_Pending_Today[Order_Type_Desc],"Special Request",Table_Pending_Today[Bury_Drop],0,Table_Pending_Today[In-House],1,Table_Pending_Today[Order_Number],Table_Pending_Today[[#This Row],[Order_Number]]))&gt;0,1,0)</f>
        <v>0</v>
      </c>
      <c r="ER938">
        <f>SUM(COUNTIFS(Table_Pending_Today[Order_Type_Desc],"Special Request",Table_Pending_Today[Bury_Drop],0,Table_Pending_Today[Contractor],1,Table_Pending_Today[Order_Number],Table_Pending_Today[[#This Row],[Order_Number]]))</f>
        <v>0</v>
      </c>
    </row>
    <row r="939" spans="1:148" x14ac:dyDescent="0.25">
      <c r="A939" t="s">
        <v>22433</v>
      </c>
      <c r="B939" t="s">
        <v>68448</v>
      </c>
      <c r="C939" t="s">
        <v>16787</v>
      </c>
      <c r="D939" t="s">
        <v>52954</v>
      </c>
      <c r="E939" t="s">
        <v>52955</v>
      </c>
      <c r="F939" t="s">
        <v>52956</v>
      </c>
      <c r="G939">
        <v>307708</v>
      </c>
      <c r="H939" t="s">
        <v>16820</v>
      </c>
      <c r="I939" t="s">
        <v>16948</v>
      </c>
      <c r="J939" t="s">
        <v>16791</v>
      </c>
      <c r="K939" t="s">
        <v>73</v>
      </c>
      <c r="L939">
        <v>19</v>
      </c>
      <c r="M939" t="s">
        <v>52957</v>
      </c>
      <c r="N939" t="s">
        <v>52958</v>
      </c>
      <c r="P939" t="s">
        <v>17728</v>
      </c>
      <c r="Q939" t="s">
        <v>19619</v>
      </c>
      <c r="R939" t="s">
        <v>52959</v>
      </c>
      <c r="T939" t="s">
        <v>146</v>
      </c>
      <c r="U939" t="s">
        <v>16658</v>
      </c>
      <c r="V939" t="s">
        <v>52960</v>
      </c>
      <c r="W939" t="s">
        <v>16857</v>
      </c>
      <c r="X939" t="s">
        <v>122</v>
      </c>
      <c r="Y939" t="s">
        <v>76</v>
      </c>
      <c r="Z939" t="s">
        <v>77</v>
      </c>
      <c r="AA939" t="s">
        <v>17627</v>
      </c>
      <c r="AB939" t="s">
        <v>17632</v>
      </c>
      <c r="AC939" t="s">
        <v>17628</v>
      </c>
      <c r="AD939" t="s">
        <v>52961</v>
      </c>
      <c r="AE939" t="s">
        <v>18281</v>
      </c>
      <c r="AF939" t="s">
        <v>52962</v>
      </c>
      <c r="AG939" t="s">
        <v>22433</v>
      </c>
      <c r="AH939" t="s">
        <v>16840</v>
      </c>
      <c r="AI939" t="s">
        <v>18433</v>
      </c>
      <c r="AJ939">
        <v>2</v>
      </c>
      <c r="AK939" t="s">
        <v>98</v>
      </c>
      <c r="AL939" t="s">
        <v>79</v>
      </c>
      <c r="AO939">
        <v>21</v>
      </c>
      <c r="AP939" t="s">
        <v>16949</v>
      </c>
      <c r="AQ939" t="s">
        <v>99</v>
      </c>
      <c r="AR939" t="s">
        <v>16792</v>
      </c>
      <c r="AT939">
        <v>0</v>
      </c>
      <c r="AU939">
        <v>0</v>
      </c>
      <c r="AV939" t="s">
        <v>17633</v>
      </c>
      <c r="BI939" t="s">
        <v>81</v>
      </c>
      <c r="BJ939" t="s">
        <v>81</v>
      </c>
      <c r="BK939" t="s">
        <v>81</v>
      </c>
      <c r="BL939" t="s">
        <v>17190</v>
      </c>
      <c r="BM939" t="s">
        <v>52966</v>
      </c>
      <c r="BN939" t="s">
        <v>52967</v>
      </c>
      <c r="BO939" t="s">
        <v>100</v>
      </c>
      <c r="BQ939" t="s">
        <v>52968</v>
      </c>
      <c r="BS939" t="s">
        <v>17202</v>
      </c>
      <c r="BV939" t="s">
        <v>52961</v>
      </c>
      <c r="BW939">
        <v>0</v>
      </c>
      <c r="BX939">
        <v>0</v>
      </c>
      <c r="BY939" t="s">
        <v>16821</v>
      </c>
      <c r="CE939" t="s">
        <v>48288</v>
      </c>
      <c r="CF939" t="s">
        <v>52969</v>
      </c>
      <c r="CG939" t="s">
        <v>52970</v>
      </c>
      <c r="CH939" t="s">
        <v>52971</v>
      </c>
      <c r="CI939" t="s">
        <v>52972</v>
      </c>
      <c r="CJ939" t="s">
        <v>52973</v>
      </c>
      <c r="CK939" t="s">
        <v>48288</v>
      </c>
      <c r="CL939" t="s">
        <v>99</v>
      </c>
      <c r="CM939">
        <v>0</v>
      </c>
      <c r="CN939">
        <v>97.236800000000002</v>
      </c>
      <c r="CO939">
        <v>5.82</v>
      </c>
      <c r="CP939">
        <v>0</v>
      </c>
      <c r="CQ939" t="s">
        <v>17312</v>
      </c>
      <c r="CR939" t="s">
        <v>17313</v>
      </c>
      <c r="CS939" t="s">
        <v>52963</v>
      </c>
      <c r="CT939" t="s">
        <v>52964</v>
      </c>
      <c r="CU939" t="s">
        <v>16884</v>
      </c>
      <c r="CV939" t="s">
        <v>52965</v>
      </c>
      <c r="DU939">
        <v>1</v>
      </c>
      <c r="DV939">
        <v>0</v>
      </c>
      <c r="DW939">
        <v>0</v>
      </c>
      <c r="DY939">
        <v>0</v>
      </c>
      <c r="DZ939">
        <v>0</v>
      </c>
      <c r="EC939" t="s">
        <v>21330</v>
      </c>
      <c r="ED939">
        <v>19</v>
      </c>
      <c r="EE939" cm="1">
        <f t="array" ref="EE939">SUM(COUNTIFS(Table_Pending_Today[job_type_code],{"WB","WQ","Z5","Z7","U8","QU","7W","2V","2W","2X"},Table_Pending_Today[Order_Number],Table_Pending_Today[[#This Row],[Order_Number]]))</f>
        <v>0</v>
      </c>
      <c r="EF939">
        <f>COUNTIFS(Table_Pending_Today[Order_Number],Table_Pending_Today[[#This Row],[Order_Number]],Table_Pending_Today[tech_contractor],"INHOUSE")</f>
        <v>0</v>
      </c>
      <c r="EG939">
        <f>COUNTIFS(Table_Pending_Today[Order_Number],Table_Pending_Today[[#This Row],[Order_Number]],Table_Pending_Today[tech_contractor],"CONTRACTOR")</f>
        <v>0</v>
      </c>
      <c r="EH939" cm="1">
        <f t="array" ref="EH939">SUM(COUNTIFS(Table_Pending_Today[job_type_code],{"XV","XQ","XT","XU"},Table_Pending_Today[Order_Number],Table_Pending_Today[[#This Row],[Order_Number]]))</f>
        <v>0</v>
      </c>
      <c r="EI939" cm="1">
        <f t="array" ref="EI939">SUM(COUNTIFS(Table_Pending_Today[job_type_code],{"XV","XQ","XT","XU"},Table_Pending_Today[Order_Number],Table_Pending_Today[[#This Row],[Order_Number]],Table_Pending_Today[In-House],1))</f>
        <v>0</v>
      </c>
      <c r="EJ939" cm="1">
        <f t="array" ref="EJ939">SUM(COUNTIFS(Table_Pending_Today[job_type_code],{"XV","XQ","XT","XU"},Table_Pending_Today[Order_Number],Table_Pending_Today[[#This Row],[Order_Number]],Table_Pending_Today[Contractor],1))</f>
        <v>0</v>
      </c>
      <c r="EK939" cm="1">
        <f t="array" ref="EK939">SUM(COUNTIFS(Table_Pending_Today[job_type_code],{"WB","WQ","Z5","Z7","U8","QU","7W","2V","2W","2X"},Table_Pending_Today[Order_Number],Table_Pending_Today[[#This Row],[Order_Number]]))</f>
        <v>0</v>
      </c>
      <c r="EL939" cm="1">
        <f t="array" ref="EL939">SUM(COUNTIFS(Table_Pending_Today[job_type_code],{"WB","WQ","Z5","Z7","U8","QU","7W","2V","2W","2X"},Table_Pending_Today[In-House],1,Table_Pending_Today[Order_Number],Table_Pending_Today[[#This Row],[Order_Number]]))</f>
        <v>0</v>
      </c>
      <c r="EM939" cm="1">
        <f t="array" ref="EM939">SUM(COUNTIFS(Table_Pending_Today[job_type_code],{"WB","WQ","Z5","Z7","U8","QU","7W","2V","2W","2X"},Table_Pending_Today[Contractor],1,Table_Pending_Today[Order_Number],Table_Pending_Today[[#This Row],[Order_Number]]))</f>
        <v>0</v>
      </c>
      <c r="EN939" cm="1">
        <f t="array" ref="EN939">IF(SUM(COUNTIFS(Table_Pending_Today[Order_Type_Desc],{"Install","Service Order","Restart"},Table_Pending_Today[Order_Number],Table_Pending_Today[[#This Row],[Order_Number]]))&gt;0,1,0)</f>
        <v>1</v>
      </c>
      <c r="EO939" cm="1">
        <f t="array" ref="EO939">IF(SUM(COUNTIFS(Table_Pending_Today[Order_Type_Desc],{"Install","Service Order","Restart"},Table_Pending_Today[In-House],1,Table_Pending_Today[Order_Number],Table_Pending_Today[[#This Row],[Order_Number]]))&gt;0,1,0)</f>
        <v>0</v>
      </c>
      <c r="EP939" cm="1">
        <f t="array" ref="EP939">IF(SUM(COUNTIFS(Table_Pending_Today[Order_Type_Desc],{"Install","Service Order","Restart"},Table_Pending_Today[Contractor],1,Table_Pending_Today[Order_Number],Table_Pending_Today[[#This Row],[Order_Number]]))&gt;0,1,0)</f>
        <v>0</v>
      </c>
      <c r="EQ939">
        <f>IF(SUM(COUNTIFS(Table_Pending_Today[Order_Type_Desc],"Special Request",Table_Pending_Today[Bury_Drop],0,Table_Pending_Today[In-House],1,Table_Pending_Today[Order_Number],Table_Pending_Today[[#This Row],[Order_Number]]))&gt;0,1,0)</f>
        <v>0</v>
      </c>
      <c r="ER939">
        <f>SUM(COUNTIFS(Table_Pending_Today[Order_Type_Desc],"Special Request",Table_Pending_Today[Bury_Drop],0,Table_Pending_Today[Contractor],1,Table_Pending_Today[Order_Number],Table_Pending_Today[[#This Row],[Order_Number]]))</f>
        <v>0</v>
      </c>
    </row>
    <row r="940" spans="1:148" x14ac:dyDescent="0.25">
      <c r="A940" t="s">
        <v>22433</v>
      </c>
      <c r="B940" t="s">
        <v>68448</v>
      </c>
      <c r="C940" t="s">
        <v>16787</v>
      </c>
      <c r="D940" t="s">
        <v>53254</v>
      </c>
      <c r="E940" t="s">
        <v>53255</v>
      </c>
      <c r="F940" t="s">
        <v>53256</v>
      </c>
      <c r="G940">
        <v>294172</v>
      </c>
      <c r="H940" t="s">
        <v>16820</v>
      </c>
      <c r="I940" t="s">
        <v>17685</v>
      </c>
      <c r="J940" t="s">
        <v>16791</v>
      </c>
      <c r="K940" t="s">
        <v>73</v>
      </c>
      <c r="L940">
        <v>120</v>
      </c>
      <c r="M940" t="s">
        <v>48204</v>
      </c>
      <c r="N940" t="s">
        <v>53257</v>
      </c>
      <c r="O940" t="s">
        <v>20534</v>
      </c>
      <c r="P940" t="s">
        <v>20339</v>
      </c>
      <c r="Q940" t="s">
        <v>21975</v>
      </c>
      <c r="R940" t="s">
        <v>17675</v>
      </c>
      <c r="T940" t="s">
        <v>146</v>
      </c>
      <c r="U940" t="s">
        <v>16658</v>
      </c>
      <c r="V940" t="s">
        <v>53258</v>
      </c>
      <c r="W940" t="s">
        <v>16674</v>
      </c>
      <c r="X940" t="s">
        <v>16655</v>
      </c>
      <c r="Y940" t="s">
        <v>84</v>
      </c>
      <c r="Z940" t="s">
        <v>85</v>
      </c>
      <c r="AA940" t="s">
        <v>16685</v>
      </c>
      <c r="AB940" t="s">
        <v>17078</v>
      </c>
      <c r="AC940" t="s">
        <v>21976</v>
      </c>
      <c r="AD940" t="s">
        <v>53259</v>
      </c>
      <c r="AE940" t="s">
        <v>53260</v>
      </c>
      <c r="AF940" t="s">
        <v>53261</v>
      </c>
      <c r="AG940" t="s">
        <v>22433</v>
      </c>
      <c r="AH940" t="s">
        <v>16921</v>
      </c>
      <c r="AI940" t="s">
        <v>22433</v>
      </c>
      <c r="AJ940">
        <v>0</v>
      </c>
      <c r="AK940" t="s">
        <v>17423</v>
      </c>
      <c r="AL940" t="s">
        <v>53262</v>
      </c>
      <c r="AM940" t="s">
        <v>3</v>
      </c>
      <c r="AN940" t="s">
        <v>17102</v>
      </c>
      <c r="AO940">
        <v>24</v>
      </c>
      <c r="AP940" t="s">
        <v>17686</v>
      </c>
      <c r="AQ940" t="s">
        <v>118</v>
      </c>
      <c r="AR940" t="s">
        <v>16792</v>
      </c>
      <c r="AT940">
        <v>0</v>
      </c>
      <c r="AU940">
        <v>0</v>
      </c>
      <c r="AV940" t="s">
        <v>21977</v>
      </c>
      <c r="BI940" t="s">
        <v>81</v>
      </c>
      <c r="BJ940" t="s">
        <v>119</v>
      </c>
      <c r="BK940" t="s">
        <v>81</v>
      </c>
      <c r="BL940" t="s">
        <v>18456</v>
      </c>
      <c r="BM940" t="s">
        <v>53266</v>
      </c>
      <c r="BN940" t="s">
        <v>53267</v>
      </c>
      <c r="BO940" t="s">
        <v>53268</v>
      </c>
      <c r="BQ940" t="s">
        <v>53269</v>
      </c>
      <c r="BR940" t="s">
        <v>235</v>
      </c>
      <c r="BS940" t="s">
        <v>84</v>
      </c>
      <c r="BT940" t="s">
        <v>53263</v>
      </c>
      <c r="BU940" t="s">
        <v>53264</v>
      </c>
      <c r="BV940" t="s">
        <v>53259</v>
      </c>
      <c r="BW940">
        <v>0</v>
      </c>
      <c r="BX940">
        <v>0</v>
      </c>
      <c r="BY940" t="s">
        <v>16821</v>
      </c>
      <c r="CE940" t="s">
        <v>18030</v>
      </c>
      <c r="CF940" t="s">
        <v>18031</v>
      </c>
      <c r="CG940" t="s">
        <v>18032</v>
      </c>
      <c r="CH940" t="s">
        <v>18033</v>
      </c>
      <c r="CI940" t="s">
        <v>18034</v>
      </c>
      <c r="CJ940" t="s">
        <v>18035</v>
      </c>
      <c r="CK940" t="s">
        <v>53270</v>
      </c>
      <c r="CL940" t="s">
        <v>118</v>
      </c>
      <c r="CM940">
        <v>0</v>
      </c>
      <c r="CN940">
        <v>97.006399999999999</v>
      </c>
      <c r="CO940">
        <v>156.06</v>
      </c>
      <c r="CP940">
        <v>2300</v>
      </c>
      <c r="CQ940" t="s">
        <v>17315</v>
      </c>
      <c r="CR940" t="s">
        <v>53265</v>
      </c>
      <c r="CS940" t="s">
        <v>21781</v>
      </c>
      <c r="CT940" t="s">
        <v>21782</v>
      </c>
      <c r="CU940" t="s">
        <v>21783</v>
      </c>
      <c r="CV940" t="s">
        <v>21784</v>
      </c>
      <c r="DU940">
        <v>1</v>
      </c>
      <c r="DV940">
        <v>0</v>
      </c>
      <c r="DW940">
        <v>0</v>
      </c>
      <c r="DY940">
        <v>0</v>
      </c>
      <c r="DZ940">
        <v>0</v>
      </c>
      <c r="EC940" t="s">
        <v>21330</v>
      </c>
      <c r="ED940">
        <v>120</v>
      </c>
      <c r="EE940" cm="1">
        <f t="array" ref="EE940">SUM(COUNTIFS(Table_Pending_Today[job_type_code],{"WB","WQ","Z5","Z7","U8","QU","7W","2V","2W","2X"},Table_Pending_Today[Order_Number],Table_Pending_Today[[#This Row],[Order_Number]]))</f>
        <v>0</v>
      </c>
      <c r="EF940">
        <f>COUNTIFS(Table_Pending_Today[Order_Number],Table_Pending_Today[[#This Row],[Order_Number]],Table_Pending_Today[tech_contractor],"INHOUSE")</f>
        <v>0</v>
      </c>
      <c r="EG940">
        <f>COUNTIFS(Table_Pending_Today[Order_Number],Table_Pending_Today[[#This Row],[Order_Number]],Table_Pending_Today[tech_contractor],"CONTRACTOR")</f>
        <v>1</v>
      </c>
      <c r="EH940" cm="1">
        <f t="array" ref="EH940">SUM(COUNTIFS(Table_Pending_Today[job_type_code],{"XV","XQ","XT","XU"},Table_Pending_Today[Order_Number],Table_Pending_Today[[#This Row],[Order_Number]]))</f>
        <v>0</v>
      </c>
      <c r="EI940" cm="1">
        <f t="array" ref="EI940">SUM(COUNTIFS(Table_Pending_Today[job_type_code],{"XV","XQ","XT","XU"},Table_Pending_Today[Order_Number],Table_Pending_Today[[#This Row],[Order_Number]],Table_Pending_Today[In-House],1))</f>
        <v>0</v>
      </c>
      <c r="EJ940" cm="1">
        <f t="array" ref="EJ940">SUM(COUNTIFS(Table_Pending_Today[job_type_code],{"XV","XQ","XT","XU"},Table_Pending_Today[Order_Number],Table_Pending_Today[[#This Row],[Order_Number]],Table_Pending_Today[Contractor],1))</f>
        <v>0</v>
      </c>
      <c r="EK940" cm="1">
        <f t="array" ref="EK940">SUM(COUNTIFS(Table_Pending_Today[job_type_code],{"WB","WQ","Z5","Z7","U8","QU","7W","2V","2W","2X"},Table_Pending_Today[Order_Number],Table_Pending_Today[[#This Row],[Order_Number]]))</f>
        <v>0</v>
      </c>
      <c r="EL940" cm="1">
        <f t="array" ref="EL940">SUM(COUNTIFS(Table_Pending_Today[job_type_code],{"WB","WQ","Z5","Z7","U8","QU","7W","2V","2W","2X"},Table_Pending_Today[In-House],1,Table_Pending_Today[Order_Number],Table_Pending_Today[[#This Row],[Order_Number]]))</f>
        <v>0</v>
      </c>
      <c r="EM940" cm="1">
        <f t="array" ref="EM940">SUM(COUNTIFS(Table_Pending_Today[job_type_code],{"WB","WQ","Z5","Z7","U8","QU","7W","2V","2W","2X"},Table_Pending_Today[Contractor],1,Table_Pending_Today[Order_Number],Table_Pending_Today[[#This Row],[Order_Number]]))</f>
        <v>0</v>
      </c>
      <c r="EN940" cm="1">
        <f t="array" ref="EN940">IF(SUM(COUNTIFS(Table_Pending_Today[Order_Type_Desc],{"Install","Service Order","Restart"},Table_Pending_Today[Order_Number],Table_Pending_Today[[#This Row],[Order_Number]]))&gt;0,1,0)</f>
        <v>1</v>
      </c>
      <c r="EO940" cm="1">
        <f t="array" ref="EO940">IF(SUM(COUNTIFS(Table_Pending_Today[Order_Type_Desc],{"Install","Service Order","Restart"},Table_Pending_Today[In-House],1,Table_Pending_Today[Order_Number],Table_Pending_Today[[#This Row],[Order_Number]]))&gt;0,1,0)</f>
        <v>0</v>
      </c>
      <c r="EP940" cm="1">
        <f t="array" ref="EP940">IF(SUM(COUNTIFS(Table_Pending_Today[Order_Type_Desc],{"Install","Service Order","Restart"},Table_Pending_Today[Contractor],1,Table_Pending_Today[Order_Number],Table_Pending_Today[[#This Row],[Order_Number]]))&gt;0,1,0)</f>
        <v>1</v>
      </c>
      <c r="EQ940">
        <f>IF(SUM(COUNTIFS(Table_Pending_Today[Order_Type_Desc],"Special Request",Table_Pending_Today[Bury_Drop],0,Table_Pending_Today[In-House],1,Table_Pending_Today[Order_Number],Table_Pending_Today[[#This Row],[Order_Number]]))&gt;0,1,0)</f>
        <v>0</v>
      </c>
      <c r="ER940">
        <f>SUM(COUNTIFS(Table_Pending_Today[Order_Type_Desc],"Special Request",Table_Pending_Today[Bury_Drop],0,Table_Pending_Today[Contractor],1,Table_Pending_Today[Order_Number],Table_Pending_Today[[#This Row],[Order_Number]]))</f>
        <v>0</v>
      </c>
    </row>
    <row r="941" spans="1:148" x14ac:dyDescent="0.25">
      <c r="A941" t="s">
        <v>22433</v>
      </c>
      <c r="B941" t="s">
        <v>68448</v>
      </c>
      <c r="C941" t="s">
        <v>16787</v>
      </c>
      <c r="D941" t="s">
        <v>27050</v>
      </c>
      <c r="E941" t="s">
        <v>27051</v>
      </c>
      <c r="F941" t="s">
        <v>27052</v>
      </c>
      <c r="G941">
        <v>444779</v>
      </c>
      <c r="H941" t="s">
        <v>72</v>
      </c>
      <c r="I941" t="s">
        <v>89</v>
      </c>
      <c r="J941" t="s">
        <v>16794</v>
      </c>
      <c r="K941" t="s">
        <v>73</v>
      </c>
      <c r="L941">
        <v>3</v>
      </c>
      <c r="M941" t="s">
        <v>27053</v>
      </c>
      <c r="N941" t="s">
        <v>27054</v>
      </c>
      <c r="P941" t="s">
        <v>18905</v>
      </c>
      <c r="Q941" t="s">
        <v>54247</v>
      </c>
      <c r="R941" t="s">
        <v>27056</v>
      </c>
      <c r="S941" t="s">
        <v>27057</v>
      </c>
      <c r="T941" t="s">
        <v>146</v>
      </c>
      <c r="U941" t="s">
        <v>16658</v>
      </c>
      <c r="V941" t="s">
        <v>54248</v>
      </c>
      <c r="W941" t="s">
        <v>16674</v>
      </c>
      <c r="X941" t="s">
        <v>16659</v>
      </c>
      <c r="Y941" t="s">
        <v>76</v>
      </c>
      <c r="Z941" t="s">
        <v>77</v>
      </c>
      <c r="AA941" t="s">
        <v>18905</v>
      </c>
      <c r="AB941" t="s">
        <v>18008</v>
      </c>
      <c r="AC941" t="s">
        <v>18014</v>
      </c>
      <c r="AD941" t="s">
        <v>54249</v>
      </c>
      <c r="AE941" t="s">
        <v>19187</v>
      </c>
      <c r="AF941" t="s">
        <v>54250</v>
      </c>
      <c r="AG941" t="s">
        <v>22433</v>
      </c>
      <c r="AH941" t="s">
        <v>16836</v>
      </c>
      <c r="AI941" t="s">
        <v>19945</v>
      </c>
      <c r="AJ941">
        <v>1</v>
      </c>
      <c r="AK941" t="s">
        <v>98</v>
      </c>
      <c r="AL941" t="s">
        <v>19779</v>
      </c>
      <c r="AM941" t="s">
        <v>87</v>
      </c>
      <c r="AO941">
        <v>18</v>
      </c>
      <c r="AP941" t="s">
        <v>91</v>
      </c>
      <c r="AQ941" t="s">
        <v>80</v>
      </c>
      <c r="AR941" t="s">
        <v>16996</v>
      </c>
      <c r="AT941">
        <v>0</v>
      </c>
      <c r="AU941">
        <v>0</v>
      </c>
      <c r="AV941" t="s">
        <v>18203</v>
      </c>
      <c r="BI941" t="s">
        <v>81</v>
      </c>
      <c r="BJ941" t="s">
        <v>81</v>
      </c>
      <c r="BK941" t="s">
        <v>81</v>
      </c>
      <c r="BM941" t="s">
        <v>54251</v>
      </c>
      <c r="BN941" t="s">
        <v>54252</v>
      </c>
      <c r="BQ941" t="s">
        <v>21983</v>
      </c>
      <c r="BS941" t="s">
        <v>17202</v>
      </c>
      <c r="BT941" t="s">
        <v>17501</v>
      </c>
      <c r="BU941" t="s">
        <v>19780</v>
      </c>
      <c r="BV941" t="s">
        <v>54249</v>
      </c>
      <c r="BW941">
        <v>0</v>
      </c>
      <c r="BX941">
        <v>0</v>
      </c>
      <c r="CA941" t="s">
        <v>16798</v>
      </c>
      <c r="CE941" t="s">
        <v>16880</v>
      </c>
      <c r="CF941" t="s">
        <v>16881</v>
      </c>
      <c r="CG941" t="s">
        <v>16882</v>
      </c>
      <c r="CK941" t="s">
        <v>16947</v>
      </c>
      <c r="CL941" t="s">
        <v>80</v>
      </c>
      <c r="CM941">
        <v>0</v>
      </c>
      <c r="CN941">
        <v>79.955299999999994</v>
      </c>
      <c r="CO941">
        <v>1882.64</v>
      </c>
      <c r="CP941">
        <v>25</v>
      </c>
      <c r="CQ941" t="s">
        <v>17312</v>
      </c>
      <c r="CR941" t="s">
        <v>17313</v>
      </c>
      <c r="CT941" t="s">
        <v>19380</v>
      </c>
      <c r="DS941">
        <v>0</v>
      </c>
      <c r="DU941">
        <v>1</v>
      </c>
      <c r="DV941">
        <v>0</v>
      </c>
      <c r="DW941">
        <v>0</v>
      </c>
      <c r="DX941">
        <v>1</v>
      </c>
      <c r="DY941">
        <v>0</v>
      </c>
      <c r="DZ941">
        <v>0</v>
      </c>
      <c r="EC941" t="s">
        <v>21383</v>
      </c>
      <c r="ED941">
        <v>3</v>
      </c>
      <c r="EE941" cm="1">
        <f t="array" ref="EE941">SUM(COUNTIFS(Table_Pending_Today[job_type_code],{"WB","WQ","Z5","Z7","U8","QU","7W","2V","2W","2X"},Table_Pending_Today[Order_Number],Table_Pending_Today[[#This Row],[Order_Number]]))</f>
        <v>0</v>
      </c>
      <c r="EF941">
        <f>COUNTIFS(Table_Pending_Today[Order_Number],Table_Pending_Today[[#This Row],[Order_Number]],Table_Pending_Today[tech_contractor],"INHOUSE")</f>
        <v>1</v>
      </c>
      <c r="EG941">
        <f>COUNTIFS(Table_Pending_Today[Order_Number],Table_Pending_Today[[#This Row],[Order_Number]],Table_Pending_Today[tech_contractor],"CONTRACTOR")</f>
        <v>0</v>
      </c>
      <c r="EH941" cm="1">
        <f t="array" ref="EH941">SUM(COUNTIFS(Table_Pending_Today[job_type_code],{"XV","XQ","XT","XU"},Table_Pending_Today[Order_Number],Table_Pending_Today[[#This Row],[Order_Number]]))</f>
        <v>0</v>
      </c>
      <c r="EI941" cm="1">
        <f t="array" ref="EI941">SUM(COUNTIFS(Table_Pending_Today[job_type_code],{"XV","XQ","XT","XU"},Table_Pending_Today[Order_Number],Table_Pending_Today[[#This Row],[Order_Number]],Table_Pending_Today[In-House],1))</f>
        <v>0</v>
      </c>
      <c r="EJ941" cm="1">
        <f t="array" ref="EJ941">SUM(COUNTIFS(Table_Pending_Today[job_type_code],{"XV","XQ","XT","XU"},Table_Pending_Today[Order_Number],Table_Pending_Today[[#This Row],[Order_Number]],Table_Pending_Today[Contractor],1))</f>
        <v>0</v>
      </c>
      <c r="EK941" cm="1">
        <f t="array" ref="EK941">SUM(COUNTIFS(Table_Pending_Today[job_type_code],{"WB","WQ","Z5","Z7","U8","QU","7W","2V","2W","2X"},Table_Pending_Today[Order_Number],Table_Pending_Today[[#This Row],[Order_Number]]))</f>
        <v>0</v>
      </c>
      <c r="EL941" cm="1">
        <f t="array" ref="EL941">SUM(COUNTIFS(Table_Pending_Today[job_type_code],{"WB","WQ","Z5","Z7","U8","QU","7W","2V","2W","2X"},Table_Pending_Today[In-House],1,Table_Pending_Today[Order_Number],Table_Pending_Today[[#This Row],[Order_Number]]))</f>
        <v>0</v>
      </c>
      <c r="EM941" cm="1">
        <f t="array" ref="EM941">SUM(COUNTIFS(Table_Pending_Today[job_type_code],{"WB","WQ","Z5","Z7","U8","QU","7W","2V","2W","2X"},Table_Pending_Today[Contractor],1,Table_Pending_Today[Order_Number],Table_Pending_Today[[#This Row],[Order_Number]]))</f>
        <v>0</v>
      </c>
      <c r="EN941" cm="1">
        <f t="array" ref="EN941">IF(SUM(COUNTIFS(Table_Pending_Today[Order_Type_Desc],{"Install","Service Order","Restart"},Table_Pending_Today[Order_Number],Table_Pending_Today[[#This Row],[Order_Number]]))&gt;0,1,0)</f>
        <v>0</v>
      </c>
      <c r="EO941" cm="1">
        <f t="array" ref="EO941">IF(SUM(COUNTIFS(Table_Pending_Today[Order_Type_Desc],{"Install","Service Order","Restart"},Table_Pending_Today[In-House],1,Table_Pending_Today[Order_Number],Table_Pending_Today[[#This Row],[Order_Number]]))&gt;0,1,0)</f>
        <v>0</v>
      </c>
      <c r="EP941" cm="1">
        <f t="array" ref="EP941">IF(SUM(COUNTIFS(Table_Pending_Today[Order_Type_Desc],{"Install","Service Order","Restart"},Table_Pending_Today[Contractor],1,Table_Pending_Today[Order_Number],Table_Pending_Today[[#This Row],[Order_Number]]))&gt;0,1,0)</f>
        <v>0</v>
      </c>
      <c r="EQ941">
        <f>IF(SUM(COUNTIFS(Table_Pending_Today[Order_Type_Desc],"Special Request",Table_Pending_Today[Bury_Drop],0,Table_Pending_Today[In-House],1,Table_Pending_Today[Order_Number],Table_Pending_Today[[#This Row],[Order_Number]]))&gt;0,1,0)</f>
        <v>0</v>
      </c>
      <c r="ER941">
        <f>SUM(COUNTIFS(Table_Pending_Today[Order_Type_Desc],"Special Request",Table_Pending_Today[Bury_Drop],0,Table_Pending_Today[Contractor],1,Table_Pending_Today[Order_Number],Table_Pending_Today[[#This Row],[Order_Number]]))</f>
        <v>0</v>
      </c>
    </row>
    <row r="942" spans="1:148" x14ac:dyDescent="0.25">
      <c r="A942" t="s">
        <v>22433</v>
      </c>
      <c r="B942" t="s">
        <v>68448</v>
      </c>
      <c r="C942" t="s">
        <v>16787</v>
      </c>
      <c r="D942" t="s">
        <v>23761</v>
      </c>
      <c r="E942" t="s">
        <v>23762</v>
      </c>
      <c r="F942" t="s">
        <v>23763</v>
      </c>
      <c r="G942">
        <v>447474</v>
      </c>
      <c r="H942" t="s">
        <v>72</v>
      </c>
      <c r="I942" t="s">
        <v>16913</v>
      </c>
      <c r="J942" t="s">
        <v>16914</v>
      </c>
      <c r="K942" t="s">
        <v>73</v>
      </c>
      <c r="L942">
        <v>3</v>
      </c>
      <c r="M942" t="s">
        <v>23764</v>
      </c>
      <c r="N942" t="s">
        <v>23765</v>
      </c>
      <c r="P942" t="s">
        <v>19775</v>
      </c>
      <c r="Q942" t="s">
        <v>53616</v>
      </c>
      <c r="R942" t="s">
        <v>23767</v>
      </c>
      <c r="T942" t="s">
        <v>146</v>
      </c>
      <c r="U942" t="s">
        <v>16658</v>
      </c>
      <c r="V942" t="s">
        <v>55042</v>
      </c>
      <c r="W942" t="s">
        <v>16674</v>
      </c>
      <c r="X942" t="s">
        <v>16856</v>
      </c>
      <c r="Y942" t="s">
        <v>76</v>
      </c>
      <c r="Z942" t="s">
        <v>77</v>
      </c>
      <c r="AA942" t="s">
        <v>16685</v>
      </c>
      <c r="AB942" t="s">
        <v>16819</v>
      </c>
      <c r="AC942" t="s">
        <v>162</v>
      </c>
      <c r="AD942" t="s">
        <v>55043</v>
      </c>
      <c r="AE942" t="s">
        <v>19187</v>
      </c>
      <c r="AF942" t="s">
        <v>55044</v>
      </c>
      <c r="AG942" t="s">
        <v>22433</v>
      </c>
      <c r="AH942" t="s">
        <v>16836</v>
      </c>
      <c r="AI942" t="s">
        <v>19945</v>
      </c>
      <c r="AJ942">
        <v>1</v>
      </c>
      <c r="AK942" t="s">
        <v>98</v>
      </c>
      <c r="AL942" t="s">
        <v>79</v>
      </c>
      <c r="AO942">
        <v>18</v>
      </c>
      <c r="AP942" t="s">
        <v>16915</v>
      </c>
      <c r="AQ942" t="s">
        <v>92</v>
      </c>
      <c r="AR942" t="s">
        <v>16916</v>
      </c>
      <c r="AT942">
        <v>0</v>
      </c>
      <c r="AU942">
        <v>0</v>
      </c>
      <c r="AV942" t="s">
        <v>17132</v>
      </c>
      <c r="BI942" t="s">
        <v>81</v>
      </c>
      <c r="BJ942" t="s">
        <v>81</v>
      </c>
      <c r="BK942" t="s">
        <v>81</v>
      </c>
      <c r="BM942" t="s">
        <v>55048</v>
      </c>
      <c r="BN942" t="s">
        <v>55049</v>
      </c>
      <c r="BQ942" t="s">
        <v>55050</v>
      </c>
      <c r="BS942" t="s">
        <v>17202</v>
      </c>
      <c r="BV942" t="s">
        <v>55043</v>
      </c>
      <c r="BW942">
        <v>1</v>
      </c>
      <c r="BX942">
        <v>0</v>
      </c>
      <c r="CE942" t="s">
        <v>16880</v>
      </c>
      <c r="CF942" t="s">
        <v>16881</v>
      </c>
      <c r="CG942" t="s">
        <v>16882</v>
      </c>
      <c r="CK942" t="s">
        <v>16911</v>
      </c>
      <c r="CL942" t="s">
        <v>92</v>
      </c>
      <c r="CM942">
        <v>0</v>
      </c>
      <c r="CN942">
        <v>98.088200000000001</v>
      </c>
      <c r="CO942">
        <v>4.1900000000000004</v>
      </c>
      <c r="CP942">
        <v>3775</v>
      </c>
      <c r="CQ942" t="s">
        <v>17312</v>
      </c>
      <c r="CR942" t="s">
        <v>17313</v>
      </c>
      <c r="CS942" t="s">
        <v>55045</v>
      </c>
      <c r="CT942" t="s">
        <v>55046</v>
      </c>
      <c r="CU942" t="s">
        <v>16911</v>
      </c>
      <c r="CV942" t="s">
        <v>55047</v>
      </c>
      <c r="DU942">
        <v>1</v>
      </c>
      <c r="DV942">
        <v>1</v>
      </c>
      <c r="DW942">
        <v>0</v>
      </c>
      <c r="DY942">
        <v>1</v>
      </c>
      <c r="DZ942">
        <v>0</v>
      </c>
      <c r="EC942" t="s">
        <v>21320</v>
      </c>
      <c r="ED942">
        <v>3</v>
      </c>
      <c r="EE942" cm="1">
        <f t="array" ref="EE942">SUM(COUNTIFS(Table_Pending_Today[job_type_code],{"WB","WQ","Z5","Z7","U8","QU","7W","2V","2W","2X"},Table_Pending_Today[Order_Number],Table_Pending_Today[[#This Row],[Order_Number]]))</f>
        <v>0</v>
      </c>
      <c r="EF942">
        <f>COUNTIFS(Table_Pending_Today[Order_Number],Table_Pending_Today[[#This Row],[Order_Number]],Table_Pending_Today[tech_contractor],"INHOUSE")</f>
        <v>0</v>
      </c>
      <c r="EG942">
        <f>COUNTIFS(Table_Pending_Today[Order_Number],Table_Pending_Today[[#This Row],[Order_Number]],Table_Pending_Today[tech_contractor],"CONTRACTOR")</f>
        <v>0</v>
      </c>
      <c r="EH942" cm="1">
        <f t="array" ref="EH942">SUM(COUNTIFS(Table_Pending_Today[job_type_code],{"XV","XQ","XT","XU"},Table_Pending_Today[Order_Number],Table_Pending_Today[[#This Row],[Order_Number]]))</f>
        <v>1</v>
      </c>
      <c r="EI942" cm="1">
        <f t="array" ref="EI942">SUM(COUNTIFS(Table_Pending_Today[job_type_code],{"XV","XQ","XT","XU"},Table_Pending_Today[Order_Number],Table_Pending_Today[[#This Row],[Order_Number]],Table_Pending_Today[In-House],1))</f>
        <v>0</v>
      </c>
      <c r="EJ942" cm="1">
        <f t="array" ref="EJ942">SUM(COUNTIFS(Table_Pending_Today[job_type_code],{"XV","XQ","XT","XU"},Table_Pending_Today[Order_Number],Table_Pending_Today[[#This Row],[Order_Number]],Table_Pending_Today[Contractor],1))</f>
        <v>0</v>
      </c>
      <c r="EK942" cm="1">
        <f t="array" ref="EK942">SUM(COUNTIFS(Table_Pending_Today[job_type_code],{"WB","WQ","Z5","Z7","U8","QU","7W","2V","2W","2X"},Table_Pending_Today[Order_Number],Table_Pending_Today[[#This Row],[Order_Number]]))</f>
        <v>0</v>
      </c>
      <c r="EL942" cm="1">
        <f t="array" ref="EL942">SUM(COUNTIFS(Table_Pending_Today[job_type_code],{"WB","WQ","Z5","Z7","U8","QU","7W","2V","2W","2X"},Table_Pending_Today[In-House],1,Table_Pending_Today[Order_Number],Table_Pending_Today[[#This Row],[Order_Number]]))</f>
        <v>0</v>
      </c>
      <c r="EM942" cm="1">
        <f t="array" ref="EM942">SUM(COUNTIFS(Table_Pending_Today[job_type_code],{"WB","WQ","Z5","Z7","U8","QU","7W","2V","2W","2X"},Table_Pending_Today[Contractor],1,Table_Pending_Today[Order_Number],Table_Pending_Today[[#This Row],[Order_Number]]))</f>
        <v>0</v>
      </c>
      <c r="EN942" cm="1">
        <f t="array" ref="EN942">IF(SUM(COUNTIFS(Table_Pending_Today[Order_Type_Desc],{"Install","Service Order","Restart"},Table_Pending_Today[Order_Number],Table_Pending_Today[[#This Row],[Order_Number]]))&gt;0,1,0)</f>
        <v>0</v>
      </c>
      <c r="EO942" cm="1">
        <f t="array" ref="EO942">IF(SUM(COUNTIFS(Table_Pending_Today[Order_Type_Desc],{"Install","Service Order","Restart"},Table_Pending_Today[In-House],1,Table_Pending_Today[Order_Number],Table_Pending_Today[[#This Row],[Order_Number]]))&gt;0,1,0)</f>
        <v>0</v>
      </c>
      <c r="EP942" cm="1">
        <f t="array" ref="EP942">IF(SUM(COUNTIFS(Table_Pending_Today[Order_Type_Desc],{"Install","Service Order","Restart"},Table_Pending_Today[Contractor],1,Table_Pending_Today[Order_Number],Table_Pending_Today[[#This Row],[Order_Number]]))&gt;0,1,0)</f>
        <v>0</v>
      </c>
      <c r="EQ942">
        <f>IF(SUM(COUNTIFS(Table_Pending_Today[Order_Type_Desc],"Special Request",Table_Pending_Today[Bury_Drop],0,Table_Pending_Today[In-House],1,Table_Pending_Today[Order_Number],Table_Pending_Today[[#This Row],[Order_Number]]))&gt;0,1,0)</f>
        <v>0</v>
      </c>
      <c r="ER942">
        <f>SUM(COUNTIFS(Table_Pending_Today[Order_Type_Desc],"Special Request",Table_Pending_Today[Bury_Drop],0,Table_Pending_Today[Contractor],1,Table_Pending_Today[Order_Number],Table_Pending_Today[[#This Row],[Order_Number]]))</f>
        <v>0</v>
      </c>
    </row>
    <row r="943" spans="1:148" x14ac:dyDescent="0.25">
      <c r="A943" t="s">
        <v>22433</v>
      </c>
      <c r="B943" t="s">
        <v>68448</v>
      </c>
      <c r="C943" t="s">
        <v>16787</v>
      </c>
      <c r="D943" t="s">
        <v>60776</v>
      </c>
      <c r="E943" t="s">
        <v>60777</v>
      </c>
      <c r="F943" t="s">
        <v>60778</v>
      </c>
      <c r="G943">
        <v>469120</v>
      </c>
      <c r="H943" t="s">
        <v>72</v>
      </c>
      <c r="I943" t="s">
        <v>89</v>
      </c>
      <c r="J943" t="s">
        <v>16942</v>
      </c>
      <c r="K943" t="s">
        <v>73</v>
      </c>
      <c r="L943">
        <v>0</v>
      </c>
      <c r="M943" t="s">
        <v>60779</v>
      </c>
      <c r="N943" t="s">
        <v>60780</v>
      </c>
      <c r="P943" t="s">
        <v>33708</v>
      </c>
      <c r="Q943" t="s">
        <v>54839</v>
      </c>
      <c r="R943" t="s">
        <v>60782</v>
      </c>
      <c r="T943" t="s">
        <v>146</v>
      </c>
      <c r="U943" t="s">
        <v>16658</v>
      </c>
      <c r="V943" t="s">
        <v>70477</v>
      </c>
      <c r="W943" t="s">
        <v>16674</v>
      </c>
      <c r="X943" t="s">
        <v>17050</v>
      </c>
      <c r="Y943" t="s">
        <v>76</v>
      </c>
      <c r="Z943" t="s">
        <v>77</v>
      </c>
      <c r="AA943" t="s">
        <v>16685</v>
      </c>
      <c r="AB943" t="s">
        <v>19168</v>
      </c>
      <c r="AC943" t="s">
        <v>19751</v>
      </c>
      <c r="AD943" t="s">
        <v>70478</v>
      </c>
      <c r="AE943" t="s">
        <v>22433</v>
      </c>
      <c r="AF943" t="s">
        <v>70479</v>
      </c>
      <c r="AG943" t="s">
        <v>22433</v>
      </c>
      <c r="AH943" t="s">
        <v>16840</v>
      </c>
      <c r="AJ943">
        <v>0</v>
      </c>
      <c r="AL943" t="s">
        <v>70480</v>
      </c>
      <c r="AM943" t="s">
        <v>87</v>
      </c>
      <c r="AO943">
        <v>18</v>
      </c>
      <c r="AP943" t="s">
        <v>91</v>
      </c>
      <c r="AQ943" t="s">
        <v>80</v>
      </c>
      <c r="AR943" t="s">
        <v>16944</v>
      </c>
      <c r="AT943">
        <v>0</v>
      </c>
      <c r="AU943">
        <v>0</v>
      </c>
      <c r="AV943" t="s">
        <v>17132</v>
      </c>
      <c r="BI943" t="s">
        <v>81</v>
      </c>
      <c r="BJ943" t="s">
        <v>81</v>
      </c>
      <c r="BK943" t="s">
        <v>81</v>
      </c>
      <c r="BM943" t="s">
        <v>70482</v>
      </c>
      <c r="BN943" t="s">
        <v>70483</v>
      </c>
      <c r="BQ943" t="s">
        <v>70484</v>
      </c>
      <c r="BS943" t="s">
        <v>17202</v>
      </c>
      <c r="BT943" t="s">
        <v>17788</v>
      </c>
      <c r="BU943" t="s">
        <v>70481</v>
      </c>
      <c r="BV943" t="s">
        <v>70478</v>
      </c>
      <c r="BW943">
        <v>0</v>
      </c>
      <c r="BX943">
        <v>0</v>
      </c>
      <c r="CE943" t="s">
        <v>16880</v>
      </c>
      <c r="CF943" t="s">
        <v>16881</v>
      </c>
      <c r="CG943" t="s">
        <v>16882</v>
      </c>
      <c r="CK943" t="s">
        <v>16920</v>
      </c>
      <c r="CL943" t="s">
        <v>80</v>
      </c>
      <c r="CM943">
        <v>0</v>
      </c>
      <c r="CN943">
        <v>99.210499999999996</v>
      </c>
      <c r="CO943">
        <v>1.97</v>
      </c>
      <c r="CP943">
        <v>100</v>
      </c>
      <c r="CQ943" t="s">
        <v>17312</v>
      </c>
      <c r="CR943" t="s">
        <v>17313</v>
      </c>
      <c r="CT943" t="s">
        <v>19380</v>
      </c>
      <c r="DS943">
        <v>0</v>
      </c>
      <c r="DU943">
        <v>1</v>
      </c>
      <c r="DV943">
        <v>0</v>
      </c>
      <c r="DW943">
        <v>0</v>
      </c>
      <c r="DY943">
        <v>0</v>
      </c>
      <c r="DZ943">
        <v>0</v>
      </c>
      <c r="EC943" t="s">
        <v>21320</v>
      </c>
      <c r="ED943">
        <v>0</v>
      </c>
      <c r="EE943" cm="1">
        <f t="array" ref="EE943">SUM(COUNTIFS(Table_Pending_Today[job_type_code],{"WB","WQ","Z5","Z7","U8","QU","7W","2V","2W","2X"},Table_Pending_Today[Order_Number],Table_Pending_Today[[#This Row],[Order_Number]]))</f>
        <v>0</v>
      </c>
      <c r="EF943">
        <f>COUNTIFS(Table_Pending_Today[Order_Number],Table_Pending_Today[[#This Row],[Order_Number]],Table_Pending_Today[tech_contractor],"INHOUSE")</f>
        <v>1</v>
      </c>
      <c r="EG943">
        <f>COUNTIFS(Table_Pending_Today[Order_Number],Table_Pending_Today[[#This Row],[Order_Number]],Table_Pending_Today[tech_contractor],"CONTRACTOR")</f>
        <v>0</v>
      </c>
      <c r="EH943" cm="1">
        <f t="array" ref="EH943">SUM(COUNTIFS(Table_Pending_Today[job_type_code],{"XV","XQ","XT","XU"},Table_Pending_Today[Order_Number],Table_Pending_Today[[#This Row],[Order_Number]]))</f>
        <v>0</v>
      </c>
      <c r="EI943" cm="1">
        <f t="array" ref="EI943">SUM(COUNTIFS(Table_Pending_Today[job_type_code],{"XV","XQ","XT","XU"},Table_Pending_Today[Order_Number],Table_Pending_Today[[#This Row],[Order_Number]],Table_Pending_Today[In-House],1))</f>
        <v>0</v>
      </c>
      <c r="EJ943" cm="1">
        <f t="array" ref="EJ943">SUM(COUNTIFS(Table_Pending_Today[job_type_code],{"XV","XQ","XT","XU"},Table_Pending_Today[Order_Number],Table_Pending_Today[[#This Row],[Order_Number]],Table_Pending_Today[Contractor],1))</f>
        <v>0</v>
      </c>
      <c r="EK943" cm="1">
        <f t="array" ref="EK943">SUM(COUNTIFS(Table_Pending_Today[job_type_code],{"WB","WQ","Z5","Z7","U8","QU","7W","2V","2W","2X"},Table_Pending_Today[Order_Number],Table_Pending_Today[[#This Row],[Order_Number]]))</f>
        <v>0</v>
      </c>
      <c r="EL943" cm="1">
        <f t="array" ref="EL943">SUM(COUNTIFS(Table_Pending_Today[job_type_code],{"WB","WQ","Z5","Z7","U8","QU","7W","2V","2W","2X"},Table_Pending_Today[In-House],1,Table_Pending_Today[Order_Number],Table_Pending_Today[[#This Row],[Order_Number]]))</f>
        <v>0</v>
      </c>
      <c r="EM943" cm="1">
        <f t="array" ref="EM943">SUM(COUNTIFS(Table_Pending_Today[job_type_code],{"WB","WQ","Z5","Z7","U8","QU","7W","2V","2W","2X"},Table_Pending_Today[Contractor],1,Table_Pending_Today[Order_Number],Table_Pending_Today[[#This Row],[Order_Number]]))</f>
        <v>0</v>
      </c>
      <c r="EN943" cm="1">
        <f t="array" ref="EN943">IF(SUM(COUNTIFS(Table_Pending_Today[Order_Type_Desc],{"Install","Service Order","Restart"},Table_Pending_Today[Order_Number],Table_Pending_Today[[#This Row],[Order_Number]]))&gt;0,1,0)</f>
        <v>0</v>
      </c>
      <c r="EO943" cm="1">
        <f t="array" ref="EO943">IF(SUM(COUNTIFS(Table_Pending_Today[Order_Type_Desc],{"Install","Service Order","Restart"},Table_Pending_Today[In-House],1,Table_Pending_Today[Order_Number],Table_Pending_Today[[#This Row],[Order_Number]]))&gt;0,1,0)</f>
        <v>0</v>
      </c>
      <c r="EP943" cm="1">
        <f t="array" ref="EP943">IF(SUM(COUNTIFS(Table_Pending_Today[Order_Type_Desc],{"Install","Service Order","Restart"},Table_Pending_Today[Contractor],1,Table_Pending_Today[Order_Number],Table_Pending_Today[[#This Row],[Order_Number]]))&gt;0,1,0)</f>
        <v>0</v>
      </c>
      <c r="EQ943">
        <f>IF(SUM(COUNTIFS(Table_Pending_Today[Order_Type_Desc],"Special Request",Table_Pending_Today[Bury_Drop],0,Table_Pending_Today[In-House],1,Table_Pending_Today[Order_Number],Table_Pending_Today[[#This Row],[Order_Number]]))&gt;0,1,0)</f>
        <v>0</v>
      </c>
      <c r="ER943">
        <f>SUM(COUNTIFS(Table_Pending_Today[Order_Type_Desc],"Special Request",Table_Pending_Today[Bury_Drop],0,Table_Pending_Today[Contractor],1,Table_Pending_Today[Order_Number],Table_Pending_Today[[#This Row],[Order_Number]]))</f>
        <v>0</v>
      </c>
    </row>
    <row r="944" spans="1:148" x14ac:dyDescent="0.25">
      <c r="A944" t="s">
        <v>22433</v>
      </c>
      <c r="B944" t="s">
        <v>68448</v>
      </c>
      <c r="C944" t="s">
        <v>16787</v>
      </c>
      <c r="D944" t="s">
        <v>53587</v>
      </c>
      <c r="E944" t="s">
        <v>53588</v>
      </c>
      <c r="F944" t="s">
        <v>53589</v>
      </c>
      <c r="G944">
        <v>137459</v>
      </c>
      <c r="H944" t="s">
        <v>16820</v>
      </c>
      <c r="I944" t="s">
        <v>16841</v>
      </c>
      <c r="J944" t="s">
        <v>16791</v>
      </c>
      <c r="K944" t="s">
        <v>73</v>
      </c>
      <c r="L944">
        <v>38</v>
      </c>
      <c r="M944" t="s">
        <v>53590</v>
      </c>
      <c r="N944" t="s">
        <v>53591</v>
      </c>
      <c r="P944" t="s">
        <v>18900</v>
      </c>
      <c r="Q944" t="s">
        <v>19096</v>
      </c>
      <c r="R944" t="s">
        <v>53592</v>
      </c>
      <c r="T944" t="s">
        <v>146</v>
      </c>
      <c r="U944" t="s">
        <v>16658</v>
      </c>
      <c r="V944" t="s">
        <v>53593</v>
      </c>
      <c r="W944" t="s">
        <v>16674</v>
      </c>
      <c r="X944" t="s">
        <v>16807</v>
      </c>
      <c r="Y944" t="s">
        <v>76</v>
      </c>
      <c r="Z944" t="s">
        <v>77</v>
      </c>
      <c r="AA944" t="s">
        <v>16685</v>
      </c>
      <c r="AB944" t="s">
        <v>16819</v>
      </c>
      <c r="AC944" t="s">
        <v>162</v>
      </c>
      <c r="AD944" t="s">
        <v>53594</v>
      </c>
      <c r="AE944" t="s">
        <v>18848</v>
      </c>
      <c r="AF944" t="s">
        <v>53595</v>
      </c>
      <c r="AG944" t="s">
        <v>22433</v>
      </c>
      <c r="AH944" t="s">
        <v>16921</v>
      </c>
      <c r="AI944" t="s">
        <v>18090</v>
      </c>
      <c r="AJ944">
        <v>3</v>
      </c>
      <c r="AK944" t="s">
        <v>98</v>
      </c>
      <c r="AL944" t="s">
        <v>19776</v>
      </c>
      <c r="AM944" t="s">
        <v>87</v>
      </c>
      <c r="AO944">
        <v>21</v>
      </c>
      <c r="AP944" t="s">
        <v>16842</v>
      </c>
      <c r="AQ944" t="s">
        <v>99</v>
      </c>
      <c r="AR944" t="s">
        <v>16792</v>
      </c>
      <c r="AT944">
        <v>0</v>
      </c>
      <c r="AU944">
        <v>0</v>
      </c>
      <c r="AV944" t="s">
        <v>17132</v>
      </c>
      <c r="BD944" t="s">
        <v>70485</v>
      </c>
      <c r="BE944" t="s">
        <v>17371</v>
      </c>
      <c r="BF944" t="s">
        <v>53596</v>
      </c>
      <c r="BG944" t="s">
        <v>17626</v>
      </c>
      <c r="BH944" t="s">
        <v>17372</v>
      </c>
      <c r="BI944" t="s">
        <v>81</v>
      </c>
      <c r="BJ944" t="s">
        <v>119</v>
      </c>
      <c r="BK944" t="s">
        <v>81</v>
      </c>
      <c r="BL944" t="s">
        <v>51504</v>
      </c>
      <c r="BM944" t="s">
        <v>53599</v>
      </c>
      <c r="BN944" t="s">
        <v>53600</v>
      </c>
      <c r="BO944" t="s">
        <v>100</v>
      </c>
      <c r="BP944" t="s">
        <v>53601</v>
      </c>
      <c r="BQ944" t="s">
        <v>53601</v>
      </c>
      <c r="BS944" t="s">
        <v>17202</v>
      </c>
      <c r="BT944" t="s">
        <v>19777</v>
      </c>
      <c r="BU944" t="s">
        <v>19778</v>
      </c>
      <c r="BV944" t="s">
        <v>53594</v>
      </c>
      <c r="BW944">
        <v>0</v>
      </c>
      <c r="BX944">
        <v>0</v>
      </c>
      <c r="BY944" t="s">
        <v>16821</v>
      </c>
      <c r="CE944" t="s">
        <v>18041</v>
      </c>
      <c r="CF944" t="s">
        <v>53602</v>
      </c>
      <c r="CG944" t="s">
        <v>53603</v>
      </c>
      <c r="CH944" t="s">
        <v>53604</v>
      </c>
      <c r="CI944" t="s">
        <v>53605</v>
      </c>
      <c r="CJ944" t="s">
        <v>19009</v>
      </c>
      <c r="CK944" t="s">
        <v>18041</v>
      </c>
      <c r="CL944" t="s">
        <v>99</v>
      </c>
      <c r="CM944">
        <v>0</v>
      </c>
      <c r="CN944">
        <v>94.230900000000005</v>
      </c>
      <c r="CO944">
        <v>42.4</v>
      </c>
      <c r="CP944">
        <v>50</v>
      </c>
      <c r="CQ944" t="s">
        <v>17312</v>
      </c>
      <c r="CR944" t="s">
        <v>17313</v>
      </c>
      <c r="CT944" t="s">
        <v>19380</v>
      </c>
      <c r="CW944" t="s">
        <v>17373</v>
      </c>
      <c r="CX944" t="s">
        <v>17374</v>
      </c>
      <c r="CY944" t="s">
        <v>17502</v>
      </c>
      <c r="DF944" t="s">
        <v>70486</v>
      </c>
      <c r="DJ944" t="s">
        <v>53597</v>
      </c>
      <c r="DK944" t="s">
        <v>19719</v>
      </c>
      <c r="DL944" t="s">
        <v>17384</v>
      </c>
      <c r="DN944" t="s">
        <v>81</v>
      </c>
      <c r="DO944" t="s">
        <v>81</v>
      </c>
      <c r="DP944" t="s">
        <v>81</v>
      </c>
      <c r="DQ944" t="s">
        <v>81</v>
      </c>
      <c r="DR944" t="s">
        <v>17375</v>
      </c>
      <c r="DS944">
        <v>0</v>
      </c>
      <c r="DU944">
        <v>1</v>
      </c>
      <c r="DV944">
        <v>0</v>
      </c>
      <c r="DW944">
        <v>0</v>
      </c>
      <c r="DX944">
        <v>2</v>
      </c>
      <c r="DY944">
        <v>0</v>
      </c>
      <c r="DZ944">
        <v>0</v>
      </c>
      <c r="EA944" t="s">
        <v>17499</v>
      </c>
      <c r="EB944" t="s">
        <v>53598</v>
      </c>
      <c r="EC944" t="s">
        <v>21337</v>
      </c>
      <c r="ED944">
        <v>38</v>
      </c>
      <c r="EE944" cm="1">
        <f t="array" ref="EE944">SUM(COUNTIFS(Table_Pending_Today[job_type_code],{"WB","WQ","Z5","Z7","U8","QU","7W","2V","2W","2X"},Table_Pending_Today[Order_Number],Table_Pending_Today[[#This Row],[Order_Number]]))</f>
        <v>0</v>
      </c>
      <c r="EF944">
        <f>COUNTIFS(Table_Pending_Today[Order_Number],Table_Pending_Today[[#This Row],[Order_Number]],Table_Pending_Today[tech_contractor],"INHOUSE")</f>
        <v>1</v>
      </c>
      <c r="EG944">
        <f>COUNTIFS(Table_Pending_Today[Order_Number],Table_Pending_Today[[#This Row],[Order_Number]],Table_Pending_Today[tech_contractor],"CONTRACTOR")</f>
        <v>0</v>
      </c>
      <c r="EH944" cm="1">
        <f t="array" ref="EH944">SUM(COUNTIFS(Table_Pending_Today[job_type_code],{"XV","XQ","XT","XU"},Table_Pending_Today[Order_Number],Table_Pending_Today[[#This Row],[Order_Number]]))</f>
        <v>0</v>
      </c>
      <c r="EI944" cm="1">
        <f t="array" ref="EI944">SUM(COUNTIFS(Table_Pending_Today[job_type_code],{"XV","XQ","XT","XU"},Table_Pending_Today[Order_Number],Table_Pending_Today[[#This Row],[Order_Number]],Table_Pending_Today[In-House],1))</f>
        <v>0</v>
      </c>
      <c r="EJ944" cm="1">
        <f t="array" ref="EJ944">SUM(COUNTIFS(Table_Pending_Today[job_type_code],{"XV","XQ","XT","XU"},Table_Pending_Today[Order_Number],Table_Pending_Today[[#This Row],[Order_Number]],Table_Pending_Today[Contractor],1))</f>
        <v>0</v>
      </c>
      <c r="EK944" cm="1">
        <f t="array" ref="EK944">SUM(COUNTIFS(Table_Pending_Today[job_type_code],{"WB","WQ","Z5","Z7","U8","QU","7W","2V","2W","2X"},Table_Pending_Today[Order_Number],Table_Pending_Today[[#This Row],[Order_Number]]))</f>
        <v>0</v>
      </c>
      <c r="EL944" cm="1">
        <f t="array" ref="EL944">SUM(COUNTIFS(Table_Pending_Today[job_type_code],{"WB","WQ","Z5","Z7","U8","QU","7W","2V","2W","2X"},Table_Pending_Today[In-House],1,Table_Pending_Today[Order_Number],Table_Pending_Today[[#This Row],[Order_Number]]))</f>
        <v>0</v>
      </c>
      <c r="EM944" cm="1">
        <f t="array" ref="EM944">SUM(COUNTIFS(Table_Pending_Today[job_type_code],{"WB","WQ","Z5","Z7","U8","QU","7W","2V","2W","2X"},Table_Pending_Today[Contractor],1,Table_Pending_Today[Order_Number],Table_Pending_Today[[#This Row],[Order_Number]]))</f>
        <v>0</v>
      </c>
      <c r="EN944" cm="1">
        <f t="array" ref="EN944">IF(SUM(COUNTIFS(Table_Pending_Today[Order_Type_Desc],{"Install","Service Order","Restart"},Table_Pending_Today[Order_Number],Table_Pending_Today[[#This Row],[Order_Number]]))&gt;0,1,0)</f>
        <v>1</v>
      </c>
      <c r="EO944" cm="1">
        <f t="array" ref="EO944">IF(SUM(COUNTIFS(Table_Pending_Today[Order_Type_Desc],{"Install","Service Order","Restart"},Table_Pending_Today[In-House],1,Table_Pending_Today[Order_Number],Table_Pending_Today[[#This Row],[Order_Number]]))&gt;0,1,0)</f>
        <v>1</v>
      </c>
      <c r="EP944" cm="1">
        <f t="array" ref="EP944">IF(SUM(COUNTIFS(Table_Pending_Today[Order_Type_Desc],{"Install","Service Order","Restart"},Table_Pending_Today[Contractor],1,Table_Pending_Today[Order_Number],Table_Pending_Today[[#This Row],[Order_Number]]))&gt;0,1,0)</f>
        <v>0</v>
      </c>
      <c r="EQ944">
        <f>IF(SUM(COUNTIFS(Table_Pending_Today[Order_Type_Desc],"Special Request",Table_Pending_Today[Bury_Drop],0,Table_Pending_Today[In-House],1,Table_Pending_Today[Order_Number],Table_Pending_Today[[#This Row],[Order_Number]]))&gt;0,1,0)</f>
        <v>0</v>
      </c>
      <c r="ER944">
        <f>SUM(COUNTIFS(Table_Pending_Today[Order_Type_Desc],"Special Request",Table_Pending_Today[Bury_Drop],0,Table_Pending_Today[Contractor],1,Table_Pending_Today[Order_Number],Table_Pending_Today[[#This Row],[Order_Number]]))</f>
        <v>0</v>
      </c>
    </row>
    <row r="945" spans="1:148" x14ac:dyDescent="0.25">
      <c r="A945" t="s">
        <v>22433</v>
      </c>
      <c r="B945" t="s">
        <v>68448</v>
      </c>
      <c r="C945" t="s">
        <v>16787</v>
      </c>
      <c r="D945" t="s">
        <v>20198</v>
      </c>
      <c r="E945" t="s">
        <v>20199</v>
      </c>
      <c r="F945" t="s">
        <v>20200</v>
      </c>
      <c r="G945">
        <v>370024</v>
      </c>
      <c r="H945" t="s">
        <v>16844</v>
      </c>
      <c r="I945" t="s">
        <v>17273</v>
      </c>
      <c r="J945" t="s">
        <v>17634</v>
      </c>
      <c r="K945" t="s">
        <v>73</v>
      </c>
      <c r="L945">
        <v>3</v>
      </c>
      <c r="M945" t="s">
        <v>20201</v>
      </c>
      <c r="N945" t="s">
        <v>20202</v>
      </c>
      <c r="P945" t="s">
        <v>17730</v>
      </c>
      <c r="Q945" t="s">
        <v>17859</v>
      </c>
      <c r="R945" t="s">
        <v>20204</v>
      </c>
      <c r="T945" t="s">
        <v>147</v>
      </c>
      <c r="U945" t="s">
        <v>16728</v>
      </c>
      <c r="V945" t="s">
        <v>21898</v>
      </c>
      <c r="W945" t="s">
        <v>16660</v>
      </c>
      <c r="X945" t="s">
        <v>17149</v>
      </c>
      <c r="Y945" t="s">
        <v>76</v>
      </c>
      <c r="Z945" t="s">
        <v>96</v>
      </c>
      <c r="AA945" t="s">
        <v>182</v>
      </c>
      <c r="AB945" t="s">
        <v>16859</v>
      </c>
      <c r="AC945" t="s">
        <v>145</v>
      </c>
      <c r="AD945" t="s">
        <v>19098</v>
      </c>
      <c r="AE945" t="s">
        <v>19187</v>
      </c>
      <c r="AF945" t="s">
        <v>19925</v>
      </c>
      <c r="AG945" t="s">
        <v>22433</v>
      </c>
      <c r="AH945" t="s">
        <v>16795</v>
      </c>
      <c r="AI945" t="s">
        <v>19187</v>
      </c>
      <c r="AJ945">
        <v>3</v>
      </c>
      <c r="AK945" t="s">
        <v>17446</v>
      </c>
      <c r="AL945" t="s">
        <v>19696</v>
      </c>
      <c r="AM945" t="s">
        <v>87</v>
      </c>
      <c r="AO945">
        <v>20</v>
      </c>
      <c r="AP945" t="s">
        <v>17274</v>
      </c>
      <c r="AQ945" t="s">
        <v>80</v>
      </c>
      <c r="AR945" t="s">
        <v>17274</v>
      </c>
      <c r="AT945">
        <v>0</v>
      </c>
      <c r="AU945">
        <v>0</v>
      </c>
      <c r="AV945" t="s">
        <v>17128</v>
      </c>
      <c r="BD945" t="s">
        <v>70487</v>
      </c>
      <c r="BE945" t="s">
        <v>17371</v>
      </c>
      <c r="BF945" t="s">
        <v>21899</v>
      </c>
      <c r="BG945" t="s">
        <v>19657</v>
      </c>
      <c r="BH945" t="s">
        <v>17372</v>
      </c>
      <c r="BI945" t="s">
        <v>81</v>
      </c>
      <c r="BJ945" t="s">
        <v>81</v>
      </c>
      <c r="BK945" t="s">
        <v>81</v>
      </c>
      <c r="BM945" t="s">
        <v>21900</v>
      </c>
      <c r="BN945" t="s">
        <v>21901</v>
      </c>
      <c r="BQ945" t="s">
        <v>21902</v>
      </c>
      <c r="BS945" t="s">
        <v>17202</v>
      </c>
      <c r="BT945" t="s">
        <v>17137</v>
      </c>
      <c r="BU945" t="s">
        <v>19697</v>
      </c>
      <c r="BV945" t="s">
        <v>19098</v>
      </c>
      <c r="BW945">
        <v>0</v>
      </c>
      <c r="BX945">
        <v>0</v>
      </c>
      <c r="CE945" t="s">
        <v>16880</v>
      </c>
      <c r="CF945" t="s">
        <v>16881</v>
      </c>
      <c r="CG945" t="s">
        <v>16882</v>
      </c>
      <c r="CK945" t="s">
        <v>16885</v>
      </c>
      <c r="CL945" t="s">
        <v>80</v>
      </c>
      <c r="CM945">
        <v>0</v>
      </c>
      <c r="CN945">
        <v>95.205399999999997</v>
      </c>
      <c r="CO945">
        <v>161.21</v>
      </c>
      <c r="CP945">
        <v>5400</v>
      </c>
      <c r="CQ945" t="s">
        <v>17320</v>
      </c>
      <c r="CR945" t="s">
        <v>17313</v>
      </c>
      <c r="CS945" t="s">
        <v>17314</v>
      </c>
      <c r="CT945" t="s">
        <v>19385</v>
      </c>
      <c r="CU945" t="s">
        <v>16885</v>
      </c>
      <c r="CW945" t="s">
        <v>17373</v>
      </c>
      <c r="CX945" t="s">
        <v>17374</v>
      </c>
      <c r="DF945" t="s">
        <v>70488</v>
      </c>
      <c r="DJ945" t="s">
        <v>21789</v>
      </c>
      <c r="DK945" t="s">
        <v>17585</v>
      </c>
      <c r="DL945" t="s">
        <v>17381</v>
      </c>
      <c r="DN945" t="s">
        <v>81</v>
      </c>
      <c r="DO945" t="s">
        <v>81</v>
      </c>
      <c r="DP945" t="s">
        <v>81</v>
      </c>
      <c r="DQ945" t="s">
        <v>81</v>
      </c>
      <c r="DR945" t="s">
        <v>17375</v>
      </c>
      <c r="DS945">
        <v>0</v>
      </c>
      <c r="DU945">
        <v>1</v>
      </c>
      <c r="DV945">
        <v>0</v>
      </c>
      <c r="DW945">
        <v>0</v>
      </c>
      <c r="DY945">
        <v>0</v>
      </c>
      <c r="DZ945">
        <v>0</v>
      </c>
      <c r="EA945" t="s">
        <v>21403</v>
      </c>
      <c r="EC945" t="s">
        <v>21337</v>
      </c>
      <c r="ED945">
        <v>3</v>
      </c>
      <c r="EE945" cm="1">
        <f t="array" ref="EE945">SUM(COUNTIFS(Table_Pending_Today[job_type_code],{"WB","WQ","Z5","Z7","U8","QU","7W","2V","2W","2X"},Table_Pending_Today[Order_Number],Table_Pending_Today[[#This Row],[Order_Number]]))</f>
        <v>0</v>
      </c>
      <c r="EF945">
        <f>COUNTIFS(Table_Pending_Today[Order_Number],Table_Pending_Today[[#This Row],[Order_Number]],Table_Pending_Today[tech_contractor],"INHOUSE")</f>
        <v>1</v>
      </c>
      <c r="EG945">
        <f>COUNTIFS(Table_Pending_Today[Order_Number],Table_Pending_Today[[#This Row],[Order_Number]],Table_Pending_Today[tech_contractor],"CONTRACTOR")</f>
        <v>0</v>
      </c>
      <c r="EH945" cm="1">
        <f t="array" ref="EH945">SUM(COUNTIFS(Table_Pending_Today[job_type_code],{"XV","XQ","XT","XU"},Table_Pending_Today[Order_Number],Table_Pending_Today[[#This Row],[Order_Number]]))</f>
        <v>0</v>
      </c>
      <c r="EI945" cm="1">
        <f t="array" ref="EI945">SUM(COUNTIFS(Table_Pending_Today[job_type_code],{"XV","XQ","XT","XU"},Table_Pending_Today[Order_Number],Table_Pending_Today[[#This Row],[Order_Number]],Table_Pending_Today[In-House],1))</f>
        <v>0</v>
      </c>
      <c r="EJ945" cm="1">
        <f t="array" ref="EJ945">SUM(COUNTIFS(Table_Pending_Today[job_type_code],{"XV","XQ","XT","XU"},Table_Pending_Today[Order_Number],Table_Pending_Today[[#This Row],[Order_Number]],Table_Pending_Today[Contractor],1))</f>
        <v>0</v>
      </c>
      <c r="EK945" cm="1">
        <f t="array" ref="EK945">SUM(COUNTIFS(Table_Pending_Today[job_type_code],{"WB","WQ","Z5","Z7","U8","QU","7W","2V","2W","2X"},Table_Pending_Today[Order_Number],Table_Pending_Today[[#This Row],[Order_Number]]))</f>
        <v>0</v>
      </c>
      <c r="EL945" cm="1">
        <f t="array" ref="EL945">SUM(COUNTIFS(Table_Pending_Today[job_type_code],{"WB","WQ","Z5","Z7","U8","QU","7W","2V","2W","2X"},Table_Pending_Today[In-House],1,Table_Pending_Today[Order_Number],Table_Pending_Today[[#This Row],[Order_Number]]))</f>
        <v>0</v>
      </c>
      <c r="EM945" cm="1">
        <f t="array" ref="EM945">SUM(COUNTIFS(Table_Pending_Today[job_type_code],{"WB","WQ","Z5","Z7","U8","QU","7W","2V","2W","2X"},Table_Pending_Today[Contractor],1,Table_Pending_Today[Order_Number],Table_Pending_Today[[#This Row],[Order_Number]]))</f>
        <v>0</v>
      </c>
      <c r="EN945" cm="1">
        <f t="array" ref="EN945">IF(SUM(COUNTIFS(Table_Pending_Today[Order_Type_Desc],{"Install","Service Order","Restart"},Table_Pending_Today[Order_Number],Table_Pending_Today[[#This Row],[Order_Number]]))&gt;0,1,0)</f>
        <v>0</v>
      </c>
      <c r="EO945" cm="1">
        <f t="array" ref="EO945">IF(SUM(COUNTIFS(Table_Pending_Today[Order_Type_Desc],{"Install","Service Order","Restart"},Table_Pending_Today[In-House],1,Table_Pending_Today[Order_Number],Table_Pending_Today[[#This Row],[Order_Number]]))&gt;0,1,0)</f>
        <v>0</v>
      </c>
      <c r="EP945" cm="1">
        <f t="array" ref="EP945">IF(SUM(COUNTIFS(Table_Pending_Today[Order_Type_Desc],{"Install","Service Order","Restart"},Table_Pending_Today[Contractor],1,Table_Pending_Today[Order_Number],Table_Pending_Today[[#This Row],[Order_Number]]))&gt;0,1,0)</f>
        <v>0</v>
      </c>
      <c r="EQ945">
        <f>IF(SUM(COUNTIFS(Table_Pending_Today[Order_Type_Desc],"Special Request",Table_Pending_Today[Bury_Drop],0,Table_Pending_Today[In-House],1,Table_Pending_Today[Order_Number],Table_Pending_Today[[#This Row],[Order_Number]]))&gt;0,1,0)</f>
        <v>1</v>
      </c>
      <c r="ER945">
        <f>SUM(COUNTIFS(Table_Pending_Today[Order_Type_Desc],"Special Request",Table_Pending_Today[Bury_Drop],0,Table_Pending_Today[Contractor],1,Table_Pending_Today[Order_Number],Table_Pending_Today[[#This Row],[Order_Number]]))</f>
        <v>0</v>
      </c>
    </row>
    <row r="946" spans="1:148" x14ac:dyDescent="0.25">
      <c r="A946" t="s">
        <v>22433</v>
      </c>
      <c r="B946" t="s">
        <v>68448</v>
      </c>
      <c r="C946" t="s">
        <v>16787</v>
      </c>
      <c r="D946" t="s">
        <v>70489</v>
      </c>
      <c r="E946" t="s">
        <v>63550</v>
      </c>
      <c r="F946" t="s">
        <v>70490</v>
      </c>
      <c r="G946">
        <v>469104</v>
      </c>
      <c r="H946" t="s">
        <v>16820</v>
      </c>
      <c r="I946" t="s">
        <v>16841</v>
      </c>
      <c r="J946" t="s">
        <v>127</v>
      </c>
      <c r="K946" t="s">
        <v>73</v>
      </c>
      <c r="L946">
        <v>0</v>
      </c>
      <c r="M946" t="s">
        <v>63552</v>
      </c>
      <c r="N946" t="s">
        <v>70491</v>
      </c>
      <c r="P946" t="s">
        <v>17209</v>
      </c>
      <c r="Q946" t="s">
        <v>17210</v>
      </c>
      <c r="R946" t="s">
        <v>63555</v>
      </c>
      <c r="T946" t="s">
        <v>155</v>
      </c>
      <c r="U946" t="s">
        <v>16658</v>
      </c>
      <c r="V946" t="s">
        <v>70492</v>
      </c>
      <c r="W946" t="s">
        <v>16675</v>
      </c>
      <c r="X946" t="s">
        <v>17197</v>
      </c>
      <c r="Y946" t="s">
        <v>76</v>
      </c>
      <c r="Z946" t="s">
        <v>77</v>
      </c>
      <c r="AA946" t="s">
        <v>156</v>
      </c>
      <c r="AB946" t="s">
        <v>161</v>
      </c>
      <c r="AC946" t="s">
        <v>17166</v>
      </c>
      <c r="AD946" t="s">
        <v>70493</v>
      </c>
      <c r="AE946" t="s">
        <v>22433</v>
      </c>
      <c r="AF946" t="s">
        <v>70494</v>
      </c>
      <c r="AG946" t="s">
        <v>22433</v>
      </c>
      <c r="AH946" t="s">
        <v>16795</v>
      </c>
      <c r="AJ946">
        <v>0</v>
      </c>
      <c r="AK946" t="s">
        <v>98</v>
      </c>
      <c r="AL946" t="s">
        <v>19761</v>
      </c>
      <c r="AM946" t="s">
        <v>3</v>
      </c>
      <c r="AN946" t="s">
        <v>18006</v>
      </c>
      <c r="AO946">
        <v>21</v>
      </c>
      <c r="AP946" t="s">
        <v>16842</v>
      </c>
      <c r="AQ946" t="s">
        <v>99</v>
      </c>
      <c r="AR946" t="s">
        <v>128</v>
      </c>
      <c r="AT946">
        <v>0</v>
      </c>
      <c r="AU946">
        <v>0</v>
      </c>
      <c r="AV946" t="s">
        <v>17167</v>
      </c>
      <c r="BD946" t="s">
        <v>70495</v>
      </c>
      <c r="BE946" t="s">
        <v>221</v>
      </c>
      <c r="BF946" t="s">
        <v>70496</v>
      </c>
      <c r="BG946" t="s">
        <v>17405</v>
      </c>
      <c r="BH946" t="s">
        <v>17376</v>
      </c>
      <c r="BI946" t="s">
        <v>81</v>
      </c>
      <c r="BJ946" t="s">
        <v>119</v>
      </c>
      <c r="BK946" t="s">
        <v>81</v>
      </c>
      <c r="BL946" t="s">
        <v>52826</v>
      </c>
      <c r="BM946" t="s">
        <v>70498</v>
      </c>
      <c r="BN946" t="s">
        <v>70499</v>
      </c>
      <c r="BO946" t="s">
        <v>100</v>
      </c>
      <c r="BP946" t="s">
        <v>55159</v>
      </c>
      <c r="BQ946" t="s">
        <v>70500</v>
      </c>
      <c r="BT946" t="s">
        <v>19762</v>
      </c>
      <c r="BU946" t="s">
        <v>17854</v>
      </c>
      <c r="BV946" t="s">
        <v>70493</v>
      </c>
      <c r="BW946">
        <v>0</v>
      </c>
      <c r="BX946">
        <v>0</v>
      </c>
      <c r="BY946" t="s">
        <v>16821</v>
      </c>
      <c r="CE946" t="s">
        <v>16879</v>
      </c>
      <c r="CF946" t="s">
        <v>70501</v>
      </c>
      <c r="CG946" t="s">
        <v>70502</v>
      </c>
      <c r="CH946" t="s">
        <v>70503</v>
      </c>
      <c r="CI946" t="s">
        <v>47962</v>
      </c>
      <c r="CJ946" t="s">
        <v>18080</v>
      </c>
      <c r="CK946" t="s">
        <v>16879</v>
      </c>
      <c r="CL946" t="s">
        <v>99</v>
      </c>
      <c r="CN946">
        <v>99.326899999999995</v>
      </c>
      <c r="CO946">
        <v>2.69</v>
      </c>
      <c r="CP946">
        <v>50</v>
      </c>
      <c r="CQ946" t="s">
        <v>17312</v>
      </c>
      <c r="CR946" t="s">
        <v>17313</v>
      </c>
      <c r="CS946" t="s">
        <v>17316</v>
      </c>
      <c r="CT946" t="s">
        <v>17317</v>
      </c>
      <c r="CU946" t="s">
        <v>17318</v>
      </c>
      <c r="CW946" t="s">
        <v>17404</v>
      </c>
      <c r="CX946" t="s">
        <v>17406</v>
      </c>
      <c r="CY946" t="s">
        <v>17499</v>
      </c>
      <c r="CZ946" t="s">
        <v>69902</v>
      </c>
      <c r="DA946" t="s">
        <v>69902</v>
      </c>
      <c r="DF946" t="s">
        <v>70497</v>
      </c>
      <c r="DI946" t="s">
        <v>18169</v>
      </c>
      <c r="DJ946" t="s">
        <v>17383</v>
      </c>
      <c r="DK946" t="s">
        <v>17383</v>
      </c>
      <c r="DL946" t="s">
        <v>17384</v>
      </c>
      <c r="DN946" t="s">
        <v>81</v>
      </c>
      <c r="DO946" t="s">
        <v>81</v>
      </c>
      <c r="DP946" t="s">
        <v>81</v>
      </c>
      <c r="DQ946" t="s">
        <v>81</v>
      </c>
      <c r="DS946">
        <v>0</v>
      </c>
      <c r="DU946">
        <v>1</v>
      </c>
      <c r="DV946">
        <v>0</v>
      </c>
      <c r="DW946">
        <v>0</v>
      </c>
      <c r="DY946">
        <v>0</v>
      </c>
      <c r="DZ946">
        <v>0</v>
      </c>
      <c r="EA946" t="s">
        <v>17499</v>
      </c>
      <c r="EC946" t="s">
        <v>21320</v>
      </c>
      <c r="ED946">
        <v>0</v>
      </c>
      <c r="EE946" cm="1">
        <f t="array" ref="EE946">SUM(COUNTIFS(Table_Pending_Today[job_type_code],{"WB","WQ","Z5","Z7","U8","QU","7W","2V","2W","2X"},Table_Pending_Today[Order_Number],Table_Pending_Today[[#This Row],[Order_Number]]))</f>
        <v>0</v>
      </c>
      <c r="EF946">
        <f>COUNTIFS(Table_Pending_Today[Order_Number],Table_Pending_Today[[#This Row],[Order_Number]],Table_Pending_Today[tech_contractor],"INHOUSE")</f>
        <v>0</v>
      </c>
      <c r="EG946">
        <f>COUNTIFS(Table_Pending_Today[Order_Number],Table_Pending_Today[[#This Row],[Order_Number]],Table_Pending_Today[tech_contractor],"CONTRACTOR")</f>
        <v>1</v>
      </c>
      <c r="EH946" cm="1">
        <f t="array" ref="EH946">SUM(COUNTIFS(Table_Pending_Today[job_type_code],{"XV","XQ","XT","XU"},Table_Pending_Today[Order_Number],Table_Pending_Today[[#This Row],[Order_Number]]))</f>
        <v>0</v>
      </c>
      <c r="EI946" cm="1">
        <f t="array" ref="EI946">SUM(COUNTIFS(Table_Pending_Today[job_type_code],{"XV","XQ","XT","XU"},Table_Pending_Today[Order_Number],Table_Pending_Today[[#This Row],[Order_Number]],Table_Pending_Today[In-House],1))</f>
        <v>0</v>
      </c>
      <c r="EJ946" cm="1">
        <f t="array" ref="EJ946">SUM(COUNTIFS(Table_Pending_Today[job_type_code],{"XV","XQ","XT","XU"},Table_Pending_Today[Order_Number],Table_Pending_Today[[#This Row],[Order_Number]],Table_Pending_Today[Contractor],1))</f>
        <v>0</v>
      </c>
      <c r="EK946" cm="1">
        <f t="array" ref="EK946">SUM(COUNTIFS(Table_Pending_Today[job_type_code],{"WB","WQ","Z5","Z7","U8","QU","7W","2V","2W","2X"},Table_Pending_Today[Order_Number],Table_Pending_Today[[#This Row],[Order_Number]]))</f>
        <v>0</v>
      </c>
      <c r="EL946" cm="1">
        <f t="array" ref="EL946">SUM(COUNTIFS(Table_Pending_Today[job_type_code],{"WB","WQ","Z5","Z7","U8","QU","7W","2V","2W","2X"},Table_Pending_Today[In-House],1,Table_Pending_Today[Order_Number],Table_Pending_Today[[#This Row],[Order_Number]]))</f>
        <v>0</v>
      </c>
      <c r="EM946" cm="1">
        <f t="array" ref="EM946">SUM(COUNTIFS(Table_Pending_Today[job_type_code],{"WB","WQ","Z5","Z7","U8","QU","7W","2V","2W","2X"},Table_Pending_Today[Contractor],1,Table_Pending_Today[Order_Number],Table_Pending_Today[[#This Row],[Order_Number]]))</f>
        <v>0</v>
      </c>
      <c r="EN946" cm="1">
        <f t="array" ref="EN946">IF(SUM(COUNTIFS(Table_Pending_Today[Order_Type_Desc],{"Install","Service Order","Restart"},Table_Pending_Today[Order_Number],Table_Pending_Today[[#This Row],[Order_Number]]))&gt;0,1,0)</f>
        <v>1</v>
      </c>
      <c r="EO946" cm="1">
        <f t="array" ref="EO946">IF(SUM(COUNTIFS(Table_Pending_Today[Order_Type_Desc],{"Install","Service Order","Restart"},Table_Pending_Today[In-House],1,Table_Pending_Today[Order_Number],Table_Pending_Today[[#This Row],[Order_Number]]))&gt;0,1,0)</f>
        <v>0</v>
      </c>
      <c r="EP946" cm="1">
        <f t="array" ref="EP946">IF(SUM(COUNTIFS(Table_Pending_Today[Order_Type_Desc],{"Install","Service Order","Restart"},Table_Pending_Today[Contractor],1,Table_Pending_Today[Order_Number],Table_Pending_Today[[#This Row],[Order_Number]]))&gt;0,1,0)</f>
        <v>1</v>
      </c>
      <c r="EQ946">
        <f>IF(SUM(COUNTIFS(Table_Pending_Today[Order_Type_Desc],"Special Request",Table_Pending_Today[Bury_Drop],0,Table_Pending_Today[In-House],1,Table_Pending_Today[Order_Number],Table_Pending_Today[[#This Row],[Order_Number]]))&gt;0,1,0)</f>
        <v>0</v>
      </c>
      <c r="ER946">
        <f>SUM(COUNTIFS(Table_Pending_Today[Order_Type_Desc],"Special Request",Table_Pending_Today[Bury_Drop],0,Table_Pending_Today[Contractor],1,Table_Pending_Today[Order_Number],Table_Pending_Today[[#This Row],[Order_Number]]))</f>
        <v>0</v>
      </c>
    </row>
    <row r="947" spans="1:148" x14ac:dyDescent="0.25">
      <c r="A947" t="s">
        <v>22433</v>
      </c>
      <c r="B947" t="s">
        <v>68448</v>
      </c>
      <c r="C947" t="s">
        <v>16787</v>
      </c>
      <c r="D947" t="s">
        <v>53069</v>
      </c>
      <c r="E947" t="s">
        <v>53070</v>
      </c>
      <c r="F947" t="s">
        <v>53071</v>
      </c>
      <c r="G947">
        <v>370177</v>
      </c>
      <c r="H947" t="s">
        <v>16820</v>
      </c>
      <c r="I947" t="s">
        <v>17480</v>
      </c>
      <c r="J947" t="s">
        <v>16791</v>
      </c>
      <c r="K947" t="s">
        <v>73</v>
      </c>
      <c r="L947">
        <v>3</v>
      </c>
      <c r="M947" t="s">
        <v>53072</v>
      </c>
      <c r="N947" t="s">
        <v>53073</v>
      </c>
      <c r="O947" t="s">
        <v>18073</v>
      </c>
      <c r="P947" t="s">
        <v>17099</v>
      </c>
      <c r="Q947" t="s">
        <v>19097</v>
      </c>
      <c r="R947" t="s">
        <v>53074</v>
      </c>
      <c r="T947" t="s">
        <v>147</v>
      </c>
      <c r="U947" t="s">
        <v>16728</v>
      </c>
      <c r="V947" t="s">
        <v>53075</v>
      </c>
      <c r="W947" t="s">
        <v>16660</v>
      </c>
      <c r="X947" t="s">
        <v>16990</v>
      </c>
      <c r="Y947" t="s">
        <v>84</v>
      </c>
      <c r="Z947" t="s">
        <v>85</v>
      </c>
      <c r="AA947" t="s">
        <v>174</v>
      </c>
      <c r="AB947" t="s">
        <v>17858</v>
      </c>
      <c r="AC947" t="s">
        <v>17058</v>
      </c>
      <c r="AD947" t="s">
        <v>53076</v>
      </c>
      <c r="AE947" t="s">
        <v>19187</v>
      </c>
      <c r="AF947" t="s">
        <v>53077</v>
      </c>
      <c r="AG947" t="s">
        <v>22433</v>
      </c>
      <c r="AH947" t="s">
        <v>16795</v>
      </c>
      <c r="AI947" t="s">
        <v>20208</v>
      </c>
      <c r="AJ947">
        <v>1</v>
      </c>
      <c r="AK947" t="s">
        <v>18086</v>
      </c>
      <c r="AL947" t="s">
        <v>17365</v>
      </c>
      <c r="AM947" t="s">
        <v>87</v>
      </c>
      <c r="AO947">
        <v>30</v>
      </c>
      <c r="AP947" t="s">
        <v>17481</v>
      </c>
      <c r="AQ947" t="s">
        <v>118</v>
      </c>
      <c r="AR947" t="s">
        <v>16792</v>
      </c>
      <c r="AT947">
        <v>0</v>
      </c>
      <c r="AU947">
        <v>0</v>
      </c>
      <c r="AV947" t="s">
        <v>17099</v>
      </c>
      <c r="BI947" t="s">
        <v>81</v>
      </c>
      <c r="BJ947" t="s">
        <v>119</v>
      </c>
      <c r="BK947" t="s">
        <v>81</v>
      </c>
      <c r="BL947" t="s">
        <v>53079</v>
      </c>
      <c r="BM947" t="s">
        <v>53080</v>
      </c>
      <c r="BN947" t="s">
        <v>53081</v>
      </c>
      <c r="BO947" t="s">
        <v>53082</v>
      </c>
      <c r="BQ947" t="s">
        <v>53082</v>
      </c>
      <c r="BR947" t="s">
        <v>235</v>
      </c>
      <c r="BS947" t="s">
        <v>84</v>
      </c>
      <c r="BT947" t="s">
        <v>19686</v>
      </c>
      <c r="BU947" t="s">
        <v>19687</v>
      </c>
      <c r="BV947" t="s">
        <v>53076</v>
      </c>
      <c r="BW947">
        <v>0</v>
      </c>
      <c r="BX947">
        <v>0</v>
      </c>
      <c r="BY947" t="s">
        <v>16821</v>
      </c>
      <c r="CE947" t="s">
        <v>17008</v>
      </c>
      <c r="CF947" t="s">
        <v>53083</v>
      </c>
      <c r="CG947" t="s">
        <v>53084</v>
      </c>
      <c r="CH947" t="s">
        <v>53085</v>
      </c>
      <c r="CI947" t="s">
        <v>18078</v>
      </c>
      <c r="CJ947" t="s">
        <v>18079</v>
      </c>
      <c r="CK947" t="s">
        <v>17008</v>
      </c>
      <c r="CL947" t="s">
        <v>118</v>
      </c>
      <c r="CM947">
        <v>0</v>
      </c>
      <c r="CN947">
        <v>97.401600000000002</v>
      </c>
      <c r="CO947">
        <v>5.83</v>
      </c>
      <c r="CP947">
        <v>50</v>
      </c>
      <c r="CQ947" t="s">
        <v>17315</v>
      </c>
      <c r="CR947" t="s">
        <v>53078</v>
      </c>
      <c r="CS947" t="s">
        <v>17314</v>
      </c>
      <c r="CT947" t="s">
        <v>19385</v>
      </c>
      <c r="CU947" t="s">
        <v>16885</v>
      </c>
      <c r="DS947">
        <v>0</v>
      </c>
      <c r="DU947">
        <v>1</v>
      </c>
      <c r="DV947">
        <v>0</v>
      </c>
      <c r="DW947">
        <v>0</v>
      </c>
      <c r="DY947">
        <v>0</v>
      </c>
      <c r="DZ947">
        <v>0</v>
      </c>
      <c r="EC947" t="s">
        <v>21330</v>
      </c>
      <c r="ED947">
        <v>3</v>
      </c>
      <c r="EE947" cm="1">
        <f t="array" ref="EE947">SUM(COUNTIFS(Table_Pending_Today[job_type_code],{"WB","WQ","Z5","Z7","U8","QU","7W","2V","2W","2X"},Table_Pending_Today[Order_Number],Table_Pending_Today[[#This Row],[Order_Number]]))</f>
        <v>0</v>
      </c>
      <c r="EF947">
        <f>COUNTIFS(Table_Pending_Today[Order_Number],Table_Pending_Today[[#This Row],[Order_Number]],Table_Pending_Today[tech_contractor],"INHOUSE")</f>
        <v>1</v>
      </c>
      <c r="EG947">
        <f>COUNTIFS(Table_Pending_Today[Order_Number],Table_Pending_Today[[#This Row],[Order_Number]],Table_Pending_Today[tech_contractor],"CONTRACTOR")</f>
        <v>0</v>
      </c>
      <c r="EH947" cm="1">
        <f t="array" ref="EH947">SUM(COUNTIFS(Table_Pending_Today[job_type_code],{"XV","XQ","XT","XU"},Table_Pending_Today[Order_Number],Table_Pending_Today[[#This Row],[Order_Number]]))</f>
        <v>0</v>
      </c>
      <c r="EI947" cm="1">
        <f t="array" ref="EI947">SUM(COUNTIFS(Table_Pending_Today[job_type_code],{"XV","XQ","XT","XU"},Table_Pending_Today[Order_Number],Table_Pending_Today[[#This Row],[Order_Number]],Table_Pending_Today[In-House],1))</f>
        <v>0</v>
      </c>
      <c r="EJ947" cm="1">
        <f t="array" ref="EJ947">SUM(COUNTIFS(Table_Pending_Today[job_type_code],{"XV","XQ","XT","XU"},Table_Pending_Today[Order_Number],Table_Pending_Today[[#This Row],[Order_Number]],Table_Pending_Today[Contractor],1))</f>
        <v>0</v>
      </c>
      <c r="EK947" cm="1">
        <f t="array" ref="EK947">SUM(COUNTIFS(Table_Pending_Today[job_type_code],{"WB","WQ","Z5","Z7","U8","QU","7W","2V","2W","2X"},Table_Pending_Today[Order_Number],Table_Pending_Today[[#This Row],[Order_Number]]))</f>
        <v>0</v>
      </c>
      <c r="EL947" cm="1">
        <f t="array" ref="EL947">SUM(COUNTIFS(Table_Pending_Today[job_type_code],{"WB","WQ","Z5","Z7","U8","QU","7W","2V","2W","2X"},Table_Pending_Today[In-House],1,Table_Pending_Today[Order_Number],Table_Pending_Today[[#This Row],[Order_Number]]))</f>
        <v>0</v>
      </c>
      <c r="EM947" cm="1">
        <f t="array" ref="EM947">SUM(COUNTIFS(Table_Pending_Today[job_type_code],{"WB","WQ","Z5","Z7","U8","QU","7W","2V","2W","2X"},Table_Pending_Today[Contractor],1,Table_Pending_Today[Order_Number],Table_Pending_Today[[#This Row],[Order_Number]]))</f>
        <v>0</v>
      </c>
      <c r="EN947" cm="1">
        <f t="array" ref="EN947">IF(SUM(COUNTIFS(Table_Pending_Today[Order_Type_Desc],{"Install","Service Order","Restart"},Table_Pending_Today[Order_Number],Table_Pending_Today[[#This Row],[Order_Number]]))&gt;0,1,0)</f>
        <v>1</v>
      </c>
      <c r="EO947" cm="1">
        <f t="array" ref="EO947">IF(SUM(COUNTIFS(Table_Pending_Today[Order_Type_Desc],{"Install","Service Order","Restart"},Table_Pending_Today[In-House],1,Table_Pending_Today[Order_Number],Table_Pending_Today[[#This Row],[Order_Number]]))&gt;0,1,0)</f>
        <v>1</v>
      </c>
      <c r="EP947" cm="1">
        <f t="array" ref="EP947">IF(SUM(COUNTIFS(Table_Pending_Today[Order_Type_Desc],{"Install","Service Order","Restart"},Table_Pending_Today[Contractor],1,Table_Pending_Today[Order_Number],Table_Pending_Today[[#This Row],[Order_Number]]))&gt;0,1,0)</f>
        <v>0</v>
      </c>
      <c r="EQ947">
        <f>IF(SUM(COUNTIFS(Table_Pending_Today[Order_Type_Desc],"Special Request",Table_Pending_Today[Bury_Drop],0,Table_Pending_Today[In-House],1,Table_Pending_Today[Order_Number],Table_Pending_Today[[#This Row],[Order_Number]]))&gt;0,1,0)</f>
        <v>0</v>
      </c>
      <c r="ER947">
        <f>SUM(COUNTIFS(Table_Pending_Today[Order_Type_Desc],"Special Request",Table_Pending_Today[Bury_Drop],0,Table_Pending_Today[Contractor],1,Table_Pending_Today[Order_Number],Table_Pending_Today[[#This Row],[Order_Number]]))</f>
        <v>0</v>
      </c>
    </row>
    <row r="948" spans="1:148" x14ac:dyDescent="0.25">
      <c r="A948" t="s">
        <v>22433</v>
      </c>
      <c r="B948" t="s">
        <v>68448</v>
      </c>
      <c r="C948" t="s">
        <v>16787</v>
      </c>
      <c r="D948" t="s">
        <v>45386</v>
      </c>
      <c r="E948" t="s">
        <v>45387</v>
      </c>
      <c r="F948" t="s">
        <v>45388</v>
      </c>
      <c r="G948">
        <v>370501</v>
      </c>
      <c r="H948" t="s">
        <v>72</v>
      </c>
      <c r="I948" t="s">
        <v>89</v>
      </c>
      <c r="J948" t="s">
        <v>16940</v>
      </c>
      <c r="K948" t="s">
        <v>73</v>
      </c>
      <c r="L948">
        <v>2</v>
      </c>
      <c r="M948" t="s">
        <v>45389</v>
      </c>
      <c r="N948" t="s">
        <v>45390</v>
      </c>
      <c r="P948" t="s">
        <v>17498</v>
      </c>
      <c r="Q948" t="s">
        <v>21885</v>
      </c>
      <c r="R948" t="s">
        <v>45392</v>
      </c>
      <c r="S948" t="s">
        <v>45393</v>
      </c>
      <c r="T948" t="s">
        <v>147</v>
      </c>
      <c r="U948" t="s">
        <v>16728</v>
      </c>
      <c r="V948" t="s">
        <v>53874</v>
      </c>
      <c r="W948" t="s">
        <v>16660</v>
      </c>
      <c r="X948" t="s">
        <v>17097</v>
      </c>
      <c r="Y948" t="s">
        <v>76</v>
      </c>
      <c r="Z948" t="s">
        <v>77</v>
      </c>
      <c r="AA948" t="s">
        <v>182</v>
      </c>
      <c r="AB948" t="s">
        <v>16859</v>
      </c>
      <c r="AC948" t="s">
        <v>145</v>
      </c>
      <c r="AD948" t="s">
        <v>53875</v>
      </c>
      <c r="AE948" t="s">
        <v>19945</v>
      </c>
      <c r="AF948" t="s">
        <v>53876</v>
      </c>
      <c r="AG948" t="s">
        <v>22433</v>
      </c>
      <c r="AH948" t="s">
        <v>16921</v>
      </c>
      <c r="AI948" t="s">
        <v>22433</v>
      </c>
      <c r="AJ948">
        <v>0</v>
      </c>
      <c r="AL948" t="s">
        <v>79</v>
      </c>
      <c r="AO948">
        <v>18</v>
      </c>
      <c r="AP948" t="s">
        <v>91</v>
      </c>
      <c r="AQ948" t="s">
        <v>80</v>
      </c>
      <c r="AR948" t="s">
        <v>16941</v>
      </c>
      <c r="AT948">
        <v>0</v>
      </c>
      <c r="AU948">
        <v>0</v>
      </c>
      <c r="AV948" t="s">
        <v>17128</v>
      </c>
      <c r="BI948" t="s">
        <v>81</v>
      </c>
      <c r="BJ948" t="s">
        <v>81</v>
      </c>
      <c r="BK948" t="s">
        <v>81</v>
      </c>
      <c r="BM948" t="s">
        <v>53877</v>
      </c>
      <c r="BN948" t="s">
        <v>53878</v>
      </c>
      <c r="BQ948" t="s">
        <v>53879</v>
      </c>
      <c r="BS948" t="s">
        <v>17202</v>
      </c>
      <c r="BV948" t="s">
        <v>53875</v>
      </c>
      <c r="BW948">
        <v>0</v>
      </c>
      <c r="BX948">
        <v>0</v>
      </c>
      <c r="CE948" t="s">
        <v>16880</v>
      </c>
      <c r="CF948" t="s">
        <v>16881</v>
      </c>
      <c r="CG948" t="s">
        <v>16882</v>
      </c>
      <c r="CK948" t="s">
        <v>17066</v>
      </c>
      <c r="CL948" t="s">
        <v>80</v>
      </c>
      <c r="CM948">
        <v>0</v>
      </c>
      <c r="CN948">
        <v>98.695599999999999</v>
      </c>
      <c r="CO948">
        <v>2.52</v>
      </c>
      <c r="CP948">
        <v>1075</v>
      </c>
      <c r="CQ948" t="s">
        <v>17315</v>
      </c>
      <c r="CR948" t="s">
        <v>21876</v>
      </c>
      <c r="CT948" t="s">
        <v>18377</v>
      </c>
      <c r="DS948">
        <v>0</v>
      </c>
      <c r="DU948">
        <v>1</v>
      </c>
      <c r="DV948">
        <v>0</v>
      </c>
      <c r="DW948">
        <v>0</v>
      </c>
      <c r="DY948">
        <v>0</v>
      </c>
      <c r="DZ948">
        <v>0</v>
      </c>
      <c r="EC948" t="s">
        <v>21320</v>
      </c>
      <c r="ED948">
        <v>2</v>
      </c>
      <c r="EE948" cm="1">
        <f t="array" ref="EE948">SUM(COUNTIFS(Table_Pending_Today[job_type_code],{"WB","WQ","Z5","Z7","U8","QU","7W","2V","2W","2X"},Table_Pending_Today[Order_Number],Table_Pending_Today[[#This Row],[Order_Number]]))</f>
        <v>0</v>
      </c>
      <c r="EF948">
        <f>COUNTIFS(Table_Pending_Today[Order_Number],Table_Pending_Today[[#This Row],[Order_Number]],Table_Pending_Today[tech_contractor],"INHOUSE")</f>
        <v>0</v>
      </c>
      <c r="EG948">
        <f>COUNTIFS(Table_Pending_Today[Order_Number],Table_Pending_Today[[#This Row],[Order_Number]],Table_Pending_Today[tech_contractor],"CONTRACTOR")</f>
        <v>0</v>
      </c>
      <c r="EH948" cm="1">
        <f t="array" ref="EH948">SUM(COUNTIFS(Table_Pending_Today[job_type_code],{"XV","XQ","XT","XU"},Table_Pending_Today[Order_Number],Table_Pending_Today[[#This Row],[Order_Number]]))</f>
        <v>0</v>
      </c>
      <c r="EI948" cm="1">
        <f t="array" ref="EI948">SUM(COUNTIFS(Table_Pending_Today[job_type_code],{"XV","XQ","XT","XU"},Table_Pending_Today[Order_Number],Table_Pending_Today[[#This Row],[Order_Number]],Table_Pending_Today[In-House],1))</f>
        <v>0</v>
      </c>
      <c r="EJ948" cm="1">
        <f t="array" ref="EJ948">SUM(COUNTIFS(Table_Pending_Today[job_type_code],{"XV","XQ","XT","XU"},Table_Pending_Today[Order_Number],Table_Pending_Today[[#This Row],[Order_Number]],Table_Pending_Today[Contractor],1))</f>
        <v>0</v>
      </c>
      <c r="EK948" cm="1">
        <f t="array" ref="EK948">SUM(COUNTIFS(Table_Pending_Today[job_type_code],{"WB","WQ","Z5","Z7","U8","QU","7W","2V","2W","2X"},Table_Pending_Today[Order_Number],Table_Pending_Today[[#This Row],[Order_Number]]))</f>
        <v>0</v>
      </c>
      <c r="EL948" cm="1">
        <f t="array" ref="EL948">SUM(COUNTIFS(Table_Pending_Today[job_type_code],{"WB","WQ","Z5","Z7","U8","QU","7W","2V","2W","2X"},Table_Pending_Today[In-House],1,Table_Pending_Today[Order_Number],Table_Pending_Today[[#This Row],[Order_Number]]))</f>
        <v>0</v>
      </c>
      <c r="EM948" cm="1">
        <f t="array" ref="EM948">SUM(COUNTIFS(Table_Pending_Today[job_type_code],{"WB","WQ","Z5","Z7","U8","QU","7W","2V","2W","2X"},Table_Pending_Today[Contractor],1,Table_Pending_Today[Order_Number],Table_Pending_Today[[#This Row],[Order_Number]]))</f>
        <v>0</v>
      </c>
      <c r="EN948" cm="1">
        <f t="array" ref="EN948">IF(SUM(COUNTIFS(Table_Pending_Today[Order_Type_Desc],{"Install","Service Order","Restart"},Table_Pending_Today[Order_Number],Table_Pending_Today[[#This Row],[Order_Number]]))&gt;0,1,0)</f>
        <v>0</v>
      </c>
      <c r="EO948" cm="1">
        <f t="array" ref="EO948">IF(SUM(COUNTIFS(Table_Pending_Today[Order_Type_Desc],{"Install","Service Order","Restart"},Table_Pending_Today[In-House],1,Table_Pending_Today[Order_Number],Table_Pending_Today[[#This Row],[Order_Number]]))&gt;0,1,0)</f>
        <v>0</v>
      </c>
      <c r="EP948" cm="1">
        <f t="array" ref="EP948">IF(SUM(COUNTIFS(Table_Pending_Today[Order_Type_Desc],{"Install","Service Order","Restart"},Table_Pending_Today[Contractor],1,Table_Pending_Today[Order_Number],Table_Pending_Today[[#This Row],[Order_Number]]))&gt;0,1,0)</f>
        <v>0</v>
      </c>
      <c r="EQ948">
        <f>IF(SUM(COUNTIFS(Table_Pending_Today[Order_Type_Desc],"Special Request",Table_Pending_Today[Bury_Drop],0,Table_Pending_Today[In-House],1,Table_Pending_Today[Order_Number],Table_Pending_Today[[#This Row],[Order_Number]]))&gt;0,1,0)</f>
        <v>0</v>
      </c>
      <c r="ER948">
        <f>SUM(COUNTIFS(Table_Pending_Today[Order_Type_Desc],"Special Request",Table_Pending_Today[Bury_Drop],0,Table_Pending_Today[Contractor],1,Table_Pending_Today[Order_Number],Table_Pending_Today[[#This Row],[Order_Number]]))</f>
        <v>0</v>
      </c>
    </row>
    <row r="949" spans="1:148" x14ac:dyDescent="0.25">
      <c r="A949" t="s">
        <v>22433</v>
      </c>
      <c r="B949" t="s">
        <v>68448</v>
      </c>
      <c r="C949" t="s">
        <v>16787</v>
      </c>
      <c r="D949" t="s">
        <v>43726</v>
      </c>
      <c r="E949" t="s">
        <v>43727</v>
      </c>
      <c r="F949" t="s">
        <v>43728</v>
      </c>
      <c r="G949">
        <v>370504</v>
      </c>
      <c r="H949" t="s">
        <v>120</v>
      </c>
      <c r="I949" t="s">
        <v>16938</v>
      </c>
      <c r="J949" t="s">
        <v>17009</v>
      </c>
      <c r="K949" t="s">
        <v>73</v>
      </c>
      <c r="L949">
        <v>2</v>
      </c>
      <c r="M949" t="s">
        <v>43729</v>
      </c>
      <c r="N949" t="s">
        <v>43730</v>
      </c>
      <c r="P949" t="s">
        <v>43731</v>
      </c>
      <c r="Q949" t="s">
        <v>53880</v>
      </c>
      <c r="R949" t="s">
        <v>43733</v>
      </c>
      <c r="S949" t="s">
        <v>43734</v>
      </c>
      <c r="T949" t="s">
        <v>147</v>
      </c>
      <c r="U949" t="s">
        <v>16728</v>
      </c>
      <c r="V949" t="s">
        <v>53881</v>
      </c>
      <c r="W949" t="s">
        <v>16660</v>
      </c>
      <c r="X949" t="s">
        <v>16655</v>
      </c>
      <c r="Y949" t="s">
        <v>76</v>
      </c>
      <c r="Z949" t="s">
        <v>77</v>
      </c>
      <c r="AA949" t="s">
        <v>174</v>
      </c>
      <c r="AB949" t="s">
        <v>175</v>
      </c>
      <c r="AC949" t="s">
        <v>176</v>
      </c>
      <c r="AD949" t="s">
        <v>53882</v>
      </c>
      <c r="AE949" t="s">
        <v>19945</v>
      </c>
      <c r="AF949" t="s">
        <v>53883</v>
      </c>
      <c r="AG949" t="s">
        <v>22433</v>
      </c>
      <c r="AH949" t="s">
        <v>16937</v>
      </c>
      <c r="AI949" t="s">
        <v>22433</v>
      </c>
      <c r="AJ949">
        <v>0</v>
      </c>
      <c r="AK949" t="s">
        <v>98</v>
      </c>
      <c r="AL949" t="s">
        <v>17726</v>
      </c>
      <c r="AM949" t="s">
        <v>3</v>
      </c>
      <c r="AN949" t="s">
        <v>18022</v>
      </c>
      <c r="AO949">
        <v>18</v>
      </c>
      <c r="AP949" t="s">
        <v>16939</v>
      </c>
      <c r="AQ949" t="s">
        <v>99</v>
      </c>
      <c r="AR949" t="s">
        <v>17010</v>
      </c>
      <c r="AT949">
        <v>0</v>
      </c>
      <c r="AU949">
        <v>0</v>
      </c>
      <c r="AV949" t="s">
        <v>17136</v>
      </c>
      <c r="BI949" t="s">
        <v>81</v>
      </c>
      <c r="BJ949" t="s">
        <v>81</v>
      </c>
      <c r="BK949" t="s">
        <v>81</v>
      </c>
      <c r="BL949" t="s">
        <v>70504</v>
      </c>
      <c r="BM949" t="s">
        <v>53884</v>
      </c>
      <c r="BN949" t="s">
        <v>53885</v>
      </c>
      <c r="BO949" t="s">
        <v>100</v>
      </c>
      <c r="BP949" t="s">
        <v>53886</v>
      </c>
      <c r="BQ949" t="s">
        <v>53887</v>
      </c>
      <c r="BS949" t="s">
        <v>17202</v>
      </c>
      <c r="BT949" t="s">
        <v>17775</v>
      </c>
      <c r="BU949" t="s">
        <v>18158</v>
      </c>
      <c r="BV949" t="s">
        <v>53882</v>
      </c>
      <c r="BW949">
        <v>0</v>
      </c>
      <c r="BX949">
        <v>0</v>
      </c>
      <c r="CE949" t="s">
        <v>17107</v>
      </c>
      <c r="CF949" t="s">
        <v>19940</v>
      </c>
      <c r="CG949" t="s">
        <v>19941</v>
      </c>
      <c r="CH949" t="s">
        <v>19942</v>
      </c>
      <c r="CI949" t="s">
        <v>19943</v>
      </c>
      <c r="CJ949" t="s">
        <v>19465</v>
      </c>
      <c r="CK949" t="s">
        <v>17107</v>
      </c>
      <c r="CL949" t="s">
        <v>99</v>
      </c>
      <c r="CM949">
        <v>0</v>
      </c>
      <c r="CN949">
        <v>97.639499999999998</v>
      </c>
      <c r="CO949">
        <v>9.36</v>
      </c>
      <c r="CP949">
        <v>75</v>
      </c>
      <c r="CQ949" t="s">
        <v>17312</v>
      </c>
      <c r="CR949" t="s">
        <v>17313</v>
      </c>
      <c r="CS949" t="s">
        <v>17314</v>
      </c>
      <c r="CT949" t="s">
        <v>19385</v>
      </c>
      <c r="CU949" t="s">
        <v>16885</v>
      </c>
      <c r="DS949">
        <v>0</v>
      </c>
      <c r="DU949">
        <v>1</v>
      </c>
      <c r="DV949">
        <v>0</v>
      </c>
      <c r="DW949">
        <v>0</v>
      </c>
      <c r="DY949">
        <v>0</v>
      </c>
      <c r="DZ949">
        <v>0</v>
      </c>
      <c r="EC949" t="s">
        <v>21330</v>
      </c>
      <c r="ED949">
        <v>2</v>
      </c>
      <c r="EE949" cm="1">
        <f t="array" ref="EE949">SUM(COUNTIFS(Table_Pending_Today[job_type_code],{"WB","WQ","Z5","Z7","U8","QU","7W","2V","2W","2X"},Table_Pending_Today[Order_Number],Table_Pending_Today[[#This Row],[Order_Number]]))</f>
        <v>0</v>
      </c>
      <c r="EF949">
        <f>COUNTIFS(Table_Pending_Today[Order_Number],Table_Pending_Today[[#This Row],[Order_Number]],Table_Pending_Today[tech_contractor],"INHOUSE")</f>
        <v>0</v>
      </c>
      <c r="EG949">
        <f>COUNTIFS(Table_Pending_Today[Order_Number],Table_Pending_Today[[#This Row],[Order_Number]],Table_Pending_Today[tech_contractor],"CONTRACTOR")</f>
        <v>1</v>
      </c>
      <c r="EH949" cm="1">
        <f t="array" ref="EH949">SUM(COUNTIFS(Table_Pending_Today[job_type_code],{"XV","XQ","XT","XU"},Table_Pending_Today[Order_Number],Table_Pending_Today[[#This Row],[Order_Number]]))</f>
        <v>0</v>
      </c>
      <c r="EI949" cm="1">
        <f t="array" ref="EI949">SUM(COUNTIFS(Table_Pending_Today[job_type_code],{"XV","XQ","XT","XU"},Table_Pending_Today[Order_Number],Table_Pending_Today[[#This Row],[Order_Number]],Table_Pending_Today[In-House],1))</f>
        <v>0</v>
      </c>
      <c r="EJ949" cm="1">
        <f t="array" ref="EJ949">SUM(COUNTIFS(Table_Pending_Today[job_type_code],{"XV","XQ","XT","XU"},Table_Pending_Today[Order_Number],Table_Pending_Today[[#This Row],[Order_Number]],Table_Pending_Today[Contractor],1))</f>
        <v>0</v>
      </c>
      <c r="EK949" cm="1">
        <f t="array" ref="EK949">SUM(COUNTIFS(Table_Pending_Today[job_type_code],{"WB","WQ","Z5","Z7","U8","QU","7W","2V","2W","2X"},Table_Pending_Today[Order_Number],Table_Pending_Today[[#This Row],[Order_Number]]))</f>
        <v>0</v>
      </c>
      <c r="EL949" cm="1">
        <f t="array" ref="EL949">SUM(COUNTIFS(Table_Pending_Today[job_type_code],{"WB","WQ","Z5","Z7","U8","QU","7W","2V","2W","2X"},Table_Pending_Today[In-House],1,Table_Pending_Today[Order_Number],Table_Pending_Today[[#This Row],[Order_Number]]))</f>
        <v>0</v>
      </c>
      <c r="EM949" cm="1">
        <f t="array" ref="EM949">SUM(COUNTIFS(Table_Pending_Today[job_type_code],{"WB","WQ","Z5","Z7","U8","QU","7W","2V","2W","2X"},Table_Pending_Today[Contractor],1,Table_Pending_Today[Order_Number],Table_Pending_Today[[#This Row],[Order_Number]]))</f>
        <v>0</v>
      </c>
      <c r="EN949" cm="1">
        <f t="array" ref="EN949">IF(SUM(COUNTIFS(Table_Pending_Today[Order_Type_Desc],{"Install","Service Order","Restart"},Table_Pending_Today[Order_Number],Table_Pending_Today[[#This Row],[Order_Number]]))&gt;0,1,0)</f>
        <v>1</v>
      </c>
      <c r="EO949" cm="1">
        <f t="array" ref="EO949">IF(SUM(COUNTIFS(Table_Pending_Today[Order_Type_Desc],{"Install","Service Order","Restart"},Table_Pending_Today[In-House],1,Table_Pending_Today[Order_Number],Table_Pending_Today[[#This Row],[Order_Number]]))&gt;0,1,0)</f>
        <v>0</v>
      </c>
      <c r="EP949" cm="1">
        <f t="array" ref="EP949">IF(SUM(COUNTIFS(Table_Pending_Today[Order_Type_Desc],{"Install","Service Order","Restart"},Table_Pending_Today[Contractor],1,Table_Pending_Today[Order_Number],Table_Pending_Today[[#This Row],[Order_Number]]))&gt;0,1,0)</f>
        <v>1</v>
      </c>
      <c r="EQ949">
        <f>IF(SUM(COUNTIFS(Table_Pending_Today[Order_Type_Desc],"Special Request",Table_Pending_Today[Bury_Drop],0,Table_Pending_Today[In-House],1,Table_Pending_Today[Order_Number],Table_Pending_Today[[#This Row],[Order_Number]]))&gt;0,1,0)</f>
        <v>0</v>
      </c>
      <c r="ER949">
        <f>SUM(COUNTIFS(Table_Pending_Today[Order_Type_Desc],"Special Request",Table_Pending_Today[Bury_Drop],0,Table_Pending_Today[Contractor],1,Table_Pending_Today[Order_Number],Table_Pending_Today[[#This Row],[Order_Number]]))</f>
        <v>0</v>
      </c>
    </row>
    <row r="950" spans="1:148" x14ac:dyDescent="0.25">
      <c r="A950" t="s">
        <v>22433</v>
      </c>
      <c r="B950" t="s">
        <v>68448</v>
      </c>
      <c r="C950" t="s">
        <v>16787</v>
      </c>
      <c r="D950" t="s">
        <v>54285</v>
      </c>
      <c r="E950" t="s">
        <v>40592</v>
      </c>
      <c r="F950" t="s">
        <v>54286</v>
      </c>
      <c r="G950">
        <v>453831</v>
      </c>
      <c r="H950" t="s">
        <v>16820</v>
      </c>
      <c r="I950" t="s">
        <v>16948</v>
      </c>
      <c r="J950" t="s">
        <v>127</v>
      </c>
      <c r="K950" t="s">
        <v>73</v>
      </c>
      <c r="L950">
        <v>2</v>
      </c>
      <c r="M950" t="s">
        <v>40594</v>
      </c>
      <c r="N950" t="s">
        <v>54287</v>
      </c>
      <c r="P950" t="s">
        <v>156</v>
      </c>
      <c r="Q950" t="s">
        <v>17867</v>
      </c>
      <c r="R950" t="s">
        <v>40597</v>
      </c>
      <c r="T950" t="s">
        <v>155</v>
      </c>
      <c r="U950" t="s">
        <v>16658</v>
      </c>
      <c r="V950" t="s">
        <v>54288</v>
      </c>
      <c r="W950" t="s">
        <v>16675</v>
      </c>
      <c r="X950" t="s">
        <v>16831</v>
      </c>
      <c r="Y950" t="s">
        <v>76</v>
      </c>
      <c r="Z950" t="s">
        <v>77</v>
      </c>
      <c r="AA950" t="s">
        <v>156</v>
      </c>
      <c r="AB950" t="s">
        <v>156</v>
      </c>
      <c r="AC950" t="s">
        <v>21168</v>
      </c>
      <c r="AD950" t="s">
        <v>54289</v>
      </c>
      <c r="AE950" t="s">
        <v>19945</v>
      </c>
      <c r="AF950" t="s">
        <v>54290</v>
      </c>
      <c r="AG950" t="s">
        <v>22433</v>
      </c>
      <c r="AH950" t="s">
        <v>16921</v>
      </c>
      <c r="AI950" t="s">
        <v>22433</v>
      </c>
      <c r="AJ950">
        <v>0</v>
      </c>
      <c r="AK950" t="s">
        <v>98</v>
      </c>
      <c r="AL950" t="s">
        <v>19769</v>
      </c>
      <c r="AM950" t="s">
        <v>3</v>
      </c>
      <c r="AN950" t="s">
        <v>18006</v>
      </c>
      <c r="AO950">
        <v>21</v>
      </c>
      <c r="AP950" t="s">
        <v>16949</v>
      </c>
      <c r="AQ950" t="s">
        <v>99</v>
      </c>
      <c r="AR950" t="s">
        <v>128</v>
      </c>
      <c r="AT950">
        <v>0</v>
      </c>
      <c r="AU950">
        <v>0</v>
      </c>
      <c r="AV950" t="s">
        <v>53293</v>
      </c>
      <c r="BI950" t="s">
        <v>81</v>
      </c>
      <c r="BJ950" t="s">
        <v>81</v>
      </c>
      <c r="BK950" t="s">
        <v>81</v>
      </c>
      <c r="BL950" t="s">
        <v>54291</v>
      </c>
      <c r="BM950" t="s">
        <v>54292</v>
      </c>
      <c r="BN950" t="s">
        <v>54293</v>
      </c>
      <c r="BO950" t="s">
        <v>100</v>
      </c>
      <c r="BP950" t="s">
        <v>70508</v>
      </c>
      <c r="BQ950" t="s">
        <v>54294</v>
      </c>
      <c r="BS950" t="s">
        <v>17202</v>
      </c>
      <c r="BT950" t="s">
        <v>17759</v>
      </c>
      <c r="BU950" t="s">
        <v>17810</v>
      </c>
      <c r="BV950" t="s">
        <v>54289</v>
      </c>
      <c r="BW950">
        <v>0</v>
      </c>
      <c r="BX950">
        <v>0</v>
      </c>
      <c r="BY950" t="s">
        <v>16821</v>
      </c>
      <c r="CE950" t="s">
        <v>48288</v>
      </c>
      <c r="CF950" t="s">
        <v>54295</v>
      </c>
      <c r="CG950" t="s">
        <v>54296</v>
      </c>
      <c r="CH950" t="s">
        <v>54297</v>
      </c>
      <c r="CI950" t="s">
        <v>54298</v>
      </c>
      <c r="CJ950" t="s">
        <v>52973</v>
      </c>
      <c r="CK950" t="s">
        <v>48288</v>
      </c>
      <c r="CL950" t="s">
        <v>99</v>
      </c>
      <c r="CM950">
        <v>0</v>
      </c>
      <c r="CN950">
        <v>97.753299999999996</v>
      </c>
      <c r="CO950">
        <v>5.37</v>
      </c>
      <c r="CP950">
        <v>500</v>
      </c>
      <c r="CQ950" t="s">
        <v>17312</v>
      </c>
      <c r="CR950" t="s">
        <v>17313</v>
      </c>
      <c r="CS950" t="s">
        <v>70505</v>
      </c>
      <c r="CT950" t="s">
        <v>70506</v>
      </c>
      <c r="CU950" t="s">
        <v>17176</v>
      </c>
      <c r="CV950" t="s">
        <v>70507</v>
      </c>
      <c r="DS950">
        <v>0</v>
      </c>
      <c r="DU950">
        <v>1</v>
      </c>
      <c r="DV950">
        <v>0</v>
      </c>
      <c r="DW950">
        <v>0</v>
      </c>
      <c r="DX950">
        <v>1</v>
      </c>
      <c r="DY950">
        <v>0</v>
      </c>
      <c r="DZ950">
        <v>0</v>
      </c>
      <c r="EC950" t="s">
        <v>21330</v>
      </c>
      <c r="ED950">
        <v>2</v>
      </c>
      <c r="EE950" cm="1">
        <f t="array" ref="EE950">SUM(COUNTIFS(Table_Pending_Today[job_type_code],{"WB","WQ","Z5","Z7","U8","QU","7W","2V","2W","2X"},Table_Pending_Today[Order_Number],Table_Pending_Today[[#This Row],[Order_Number]]))</f>
        <v>0</v>
      </c>
      <c r="EF950">
        <f>COUNTIFS(Table_Pending_Today[Order_Number],Table_Pending_Today[[#This Row],[Order_Number]],Table_Pending_Today[tech_contractor],"INHOUSE")</f>
        <v>0</v>
      </c>
      <c r="EG950">
        <f>COUNTIFS(Table_Pending_Today[Order_Number],Table_Pending_Today[[#This Row],[Order_Number]],Table_Pending_Today[tech_contractor],"CONTRACTOR")</f>
        <v>1</v>
      </c>
      <c r="EH950" cm="1">
        <f t="array" ref="EH950">SUM(COUNTIFS(Table_Pending_Today[job_type_code],{"XV","XQ","XT","XU"},Table_Pending_Today[Order_Number],Table_Pending_Today[[#This Row],[Order_Number]]))</f>
        <v>0</v>
      </c>
      <c r="EI950" cm="1">
        <f t="array" ref="EI950">SUM(COUNTIFS(Table_Pending_Today[job_type_code],{"XV","XQ","XT","XU"},Table_Pending_Today[Order_Number],Table_Pending_Today[[#This Row],[Order_Number]],Table_Pending_Today[In-House],1))</f>
        <v>0</v>
      </c>
      <c r="EJ950" cm="1">
        <f t="array" ref="EJ950">SUM(COUNTIFS(Table_Pending_Today[job_type_code],{"XV","XQ","XT","XU"},Table_Pending_Today[Order_Number],Table_Pending_Today[[#This Row],[Order_Number]],Table_Pending_Today[Contractor],1))</f>
        <v>0</v>
      </c>
      <c r="EK950" cm="1">
        <f t="array" ref="EK950">SUM(COUNTIFS(Table_Pending_Today[job_type_code],{"WB","WQ","Z5","Z7","U8","QU","7W","2V","2W","2X"},Table_Pending_Today[Order_Number],Table_Pending_Today[[#This Row],[Order_Number]]))</f>
        <v>0</v>
      </c>
      <c r="EL950" cm="1">
        <f t="array" ref="EL950">SUM(COUNTIFS(Table_Pending_Today[job_type_code],{"WB","WQ","Z5","Z7","U8","QU","7W","2V","2W","2X"},Table_Pending_Today[In-House],1,Table_Pending_Today[Order_Number],Table_Pending_Today[[#This Row],[Order_Number]]))</f>
        <v>0</v>
      </c>
      <c r="EM950" cm="1">
        <f t="array" ref="EM950">SUM(COUNTIFS(Table_Pending_Today[job_type_code],{"WB","WQ","Z5","Z7","U8","QU","7W","2V","2W","2X"},Table_Pending_Today[Contractor],1,Table_Pending_Today[Order_Number],Table_Pending_Today[[#This Row],[Order_Number]]))</f>
        <v>0</v>
      </c>
      <c r="EN950" cm="1">
        <f t="array" ref="EN950">IF(SUM(COUNTIFS(Table_Pending_Today[Order_Type_Desc],{"Install","Service Order","Restart"},Table_Pending_Today[Order_Number],Table_Pending_Today[[#This Row],[Order_Number]]))&gt;0,1,0)</f>
        <v>1</v>
      </c>
      <c r="EO950" cm="1">
        <f t="array" ref="EO950">IF(SUM(COUNTIFS(Table_Pending_Today[Order_Type_Desc],{"Install","Service Order","Restart"},Table_Pending_Today[In-House],1,Table_Pending_Today[Order_Number],Table_Pending_Today[[#This Row],[Order_Number]]))&gt;0,1,0)</f>
        <v>0</v>
      </c>
      <c r="EP950" cm="1">
        <f t="array" ref="EP950">IF(SUM(COUNTIFS(Table_Pending_Today[Order_Type_Desc],{"Install","Service Order","Restart"},Table_Pending_Today[Contractor],1,Table_Pending_Today[Order_Number],Table_Pending_Today[[#This Row],[Order_Number]]))&gt;0,1,0)</f>
        <v>1</v>
      </c>
      <c r="EQ950">
        <f>IF(SUM(COUNTIFS(Table_Pending_Today[Order_Type_Desc],"Special Request",Table_Pending_Today[Bury_Drop],0,Table_Pending_Today[In-House],1,Table_Pending_Today[Order_Number],Table_Pending_Today[[#This Row],[Order_Number]]))&gt;0,1,0)</f>
        <v>0</v>
      </c>
      <c r="ER950">
        <f>SUM(COUNTIFS(Table_Pending_Today[Order_Type_Desc],"Special Request",Table_Pending_Today[Bury_Drop],0,Table_Pending_Today[Contractor],1,Table_Pending_Today[Order_Number],Table_Pending_Today[[#This Row],[Order_Number]]))</f>
        <v>0</v>
      </c>
    </row>
    <row r="951" spans="1:148" x14ac:dyDescent="0.25">
      <c r="A951" t="s">
        <v>22433</v>
      </c>
      <c r="B951" t="s">
        <v>68448</v>
      </c>
      <c r="C951" t="s">
        <v>16787</v>
      </c>
      <c r="D951" t="s">
        <v>46929</v>
      </c>
      <c r="E951" t="s">
        <v>46930</v>
      </c>
      <c r="F951" t="s">
        <v>46931</v>
      </c>
      <c r="G951">
        <v>370558</v>
      </c>
      <c r="H951" t="s">
        <v>72</v>
      </c>
      <c r="I951" t="s">
        <v>16927</v>
      </c>
      <c r="J951" t="s">
        <v>16798</v>
      </c>
      <c r="K951" t="s">
        <v>73</v>
      </c>
      <c r="L951">
        <v>2</v>
      </c>
      <c r="M951" t="s">
        <v>46932</v>
      </c>
      <c r="N951" t="s">
        <v>46933</v>
      </c>
      <c r="P951" t="s">
        <v>17342</v>
      </c>
      <c r="Q951" t="s">
        <v>18157</v>
      </c>
      <c r="R951" t="s">
        <v>46935</v>
      </c>
      <c r="T951" t="s">
        <v>147</v>
      </c>
      <c r="U951" t="s">
        <v>16728</v>
      </c>
      <c r="V951" t="s">
        <v>53086</v>
      </c>
      <c r="W951" t="s">
        <v>16660</v>
      </c>
      <c r="X951" t="s">
        <v>16664</v>
      </c>
      <c r="Y951" t="s">
        <v>76</v>
      </c>
      <c r="Z951" t="s">
        <v>77</v>
      </c>
      <c r="AA951" t="s">
        <v>182</v>
      </c>
      <c r="AB951" t="s">
        <v>16859</v>
      </c>
      <c r="AC951" t="s">
        <v>145</v>
      </c>
      <c r="AD951" t="s">
        <v>53087</v>
      </c>
      <c r="AE951" t="s">
        <v>19945</v>
      </c>
      <c r="AF951" t="s">
        <v>53088</v>
      </c>
      <c r="AG951" t="s">
        <v>22433</v>
      </c>
      <c r="AH951" t="s">
        <v>16779</v>
      </c>
      <c r="AI951" t="s">
        <v>20208</v>
      </c>
      <c r="AJ951">
        <v>1</v>
      </c>
      <c r="AK951" t="s">
        <v>16858</v>
      </c>
      <c r="AL951" t="s">
        <v>79</v>
      </c>
      <c r="AO951">
        <v>18</v>
      </c>
      <c r="AP951" t="s">
        <v>83</v>
      </c>
      <c r="AQ951" t="s">
        <v>80</v>
      </c>
      <c r="AR951" t="s">
        <v>16985</v>
      </c>
      <c r="AT951">
        <v>1</v>
      </c>
      <c r="AU951">
        <v>0</v>
      </c>
      <c r="AV951" t="s">
        <v>17128</v>
      </c>
      <c r="BI951" t="s">
        <v>81</v>
      </c>
      <c r="BJ951" t="s">
        <v>81</v>
      </c>
      <c r="BK951" t="s">
        <v>81</v>
      </c>
      <c r="BM951" t="s">
        <v>53089</v>
      </c>
      <c r="BN951" t="s">
        <v>21909</v>
      </c>
      <c r="BP951" t="s">
        <v>53090</v>
      </c>
      <c r="BQ951" t="s">
        <v>53091</v>
      </c>
      <c r="BS951" t="s">
        <v>17202</v>
      </c>
      <c r="BV951" t="s">
        <v>53087</v>
      </c>
      <c r="BW951">
        <v>0</v>
      </c>
      <c r="BX951">
        <v>0</v>
      </c>
      <c r="CA951" t="s">
        <v>16928</v>
      </c>
      <c r="CE951" t="s">
        <v>16880</v>
      </c>
      <c r="CF951" t="s">
        <v>16881</v>
      </c>
      <c r="CG951" t="s">
        <v>16882</v>
      </c>
      <c r="CK951" t="s">
        <v>16947</v>
      </c>
      <c r="CL951" t="s">
        <v>80</v>
      </c>
      <c r="CM951">
        <v>0</v>
      </c>
      <c r="CN951">
        <v>98.659400000000005</v>
      </c>
      <c r="CO951">
        <v>202.5</v>
      </c>
      <c r="CP951">
        <v>2050</v>
      </c>
      <c r="CQ951" t="s">
        <v>17312</v>
      </c>
      <c r="CR951" t="s">
        <v>17313</v>
      </c>
      <c r="CT951" t="s">
        <v>18377</v>
      </c>
      <c r="DS951">
        <v>0</v>
      </c>
      <c r="DU951">
        <v>1</v>
      </c>
      <c r="DV951">
        <v>0</v>
      </c>
      <c r="DW951">
        <v>0</v>
      </c>
      <c r="DY951">
        <v>1</v>
      </c>
      <c r="DZ951">
        <v>0</v>
      </c>
      <c r="EC951" t="s">
        <v>21320</v>
      </c>
      <c r="ED951">
        <v>2</v>
      </c>
      <c r="EE951" cm="1">
        <f t="array" ref="EE951">SUM(COUNTIFS(Table_Pending_Today[job_type_code],{"WB","WQ","Z5","Z7","U8","QU","7W","2V","2W","2X"},Table_Pending_Today[Order_Number],Table_Pending_Today[[#This Row],[Order_Number]]))</f>
        <v>0</v>
      </c>
      <c r="EF951">
        <f>COUNTIFS(Table_Pending_Today[Order_Number],Table_Pending_Today[[#This Row],[Order_Number]],Table_Pending_Today[tech_contractor],"INHOUSE")</f>
        <v>0</v>
      </c>
      <c r="EG951">
        <f>COUNTIFS(Table_Pending_Today[Order_Number],Table_Pending_Today[[#This Row],[Order_Number]],Table_Pending_Today[tech_contractor],"CONTRACTOR")</f>
        <v>0</v>
      </c>
      <c r="EH951" cm="1">
        <f t="array" ref="EH951">SUM(COUNTIFS(Table_Pending_Today[job_type_code],{"XV","XQ","XT","XU"},Table_Pending_Today[Order_Number],Table_Pending_Today[[#This Row],[Order_Number]]))</f>
        <v>0</v>
      </c>
      <c r="EI951" cm="1">
        <f t="array" ref="EI951">SUM(COUNTIFS(Table_Pending_Today[job_type_code],{"XV","XQ","XT","XU"},Table_Pending_Today[Order_Number],Table_Pending_Today[[#This Row],[Order_Number]],Table_Pending_Today[In-House],1))</f>
        <v>0</v>
      </c>
      <c r="EJ951" cm="1">
        <f t="array" ref="EJ951">SUM(COUNTIFS(Table_Pending_Today[job_type_code],{"XV","XQ","XT","XU"},Table_Pending_Today[Order_Number],Table_Pending_Today[[#This Row],[Order_Number]],Table_Pending_Today[Contractor],1))</f>
        <v>0</v>
      </c>
      <c r="EK951" cm="1">
        <f t="array" ref="EK951">SUM(COUNTIFS(Table_Pending_Today[job_type_code],{"WB","WQ","Z5","Z7","U8","QU","7W","2V","2W","2X"},Table_Pending_Today[Order_Number],Table_Pending_Today[[#This Row],[Order_Number]]))</f>
        <v>0</v>
      </c>
      <c r="EL951" cm="1">
        <f t="array" ref="EL951">SUM(COUNTIFS(Table_Pending_Today[job_type_code],{"WB","WQ","Z5","Z7","U8","QU","7W","2V","2W","2X"},Table_Pending_Today[In-House],1,Table_Pending_Today[Order_Number],Table_Pending_Today[[#This Row],[Order_Number]]))</f>
        <v>0</v>
      </c>
      <c r="EM951" cm="1">
        <f t="array" ref="EM951">SUM(COUNTIFS(Table_Pending_Today[job_type_code],{"WB","WQ","Z5","Z7","U8","QU","7W","2V","2W","2X"},Table_Pending_Today[Contractor],1,Table_Pending_Today[Order_Number],Table_Pending_Today[[#This Row],[Order_Number]]))</f>
        <v>0</v>
      </c>
      <c r="EN951" cm="1">
        <f t="array" ref="EN951">IF(SUM(COUNTIFS(Table_Pending_Today[Order_Type_Desc],{"Install","Service Order","Restart"},Table_Pending_Today[Order_Number],Table_Pending_Today[[#This Row],[Order_Number]]))&gt;0,1,0)</f>
        <v>0</v>
      </c>
      <c r="EO951" cm="1">
        <f t="array" ref="EO951">IF(SUM(COUNTIFS(Table_Pending_Today[Order_Type_Desc],{"Install","Service Order","Restart"},Table_Pending_Today[In-House],1,Table_Pending_Today[Order_Number],Table_Pending_Today[[#This Row],[Order_Number]]))&gt;0,1,0)</f>
        <v>0</v>
      </c>
      <c r="EP951" cm="1">
        <f t="array" ref="EP951">IF(SUM(COUNTIFS(Table_Pending_Today[Order_Type_Desc],{"Install","Service Order","Restart"},Table_Pending_Today[Contractor],1,Table_Pending_Today[Order_Number],Table_Pending_Today[[#This Row],[Order_Number]]))&gt;0,1,0)</f>
        <v>0</v>
      </c>
      <c r="EQ951">
        <f>IF(SUM(COUNTIFS(Table_Pending_Today[Order_Type_Desc],"Special Request",Table_Pending_Today[Bury_Drop],0,Table_Pending_Today[In-House],1,Table_Pending_Today[Order_Number],Table_Pending_Today[[#This Row],[Order_Number]]))&gt;0,1,0)</f>
        <v>0</v>
      </c>
      <c r="ER951">
        <f>SUM(COUNTIFS(Table_Pending_Today[Order_Type_Desc],"Special Request",Table_Pending_Today[Bury_Drop],0,Table_Pending_Today[Contractor],1,Table_Pending_Today[Order_Number],Table_Pending_Today[[#This Row],[Order_Number]]))</f>
        <v>0</v>
      </c>
    </row>
    <row r="952" spans="1:148" x14ac:dyDescent="0.25">
      <c r="A952" t="s">
        <v>22433</v>
      </c>
      <c r="B952" t="s">
        <v>68448</v>
      </c>
      <c r="C952" t="s">
        <v>16787</v>
      </c>
      <c r="D952" t="s">
        <v>43738</v>
      </c>
      <c r="E952" t="s">
        <v>43739</v>
      </c>
      <c r="F952" t="s">
        <v>43740</v>
      </c>
      <c r="G952">
        <v>369835</v>
      </c>
      <c r="H952" t="s">
        <v>120</v>
      </c>
      <c r="I952" t="s">
        <v>16938</v>
      </c>
      <c r="J952" t="s">
        <v>17009</v>
      </c>
      <c r="K952" t="s">
        <v>73</v>
      </c>
      <c r="L952">
        <v>4</v>
      </c>
      <c r="M952" t="s">
        <v>43741</v>
      </c>
      <c r="N952" t="s">
        <v>43742</v>
      </c>
      <c r="P952" t="s">
        <v>17679</v>
      </c>
      <c r="Q952" t="s">
        <v>21771</v>
      </c>
      <c r="R952" t="s">
        <v>43744</v>
      </c>
      <c r="S952" t="s">
        <v>43745</v>
      </c>
      <c r="T952" t="s">
        <v>147</v>
      </c>
      <c r="U952" t="s">
        <v>16728</v>
      </c>
      <c r="V952" t="s">
        <v>52926</v>
      </c>
      <c r="W952" t="s">
        <v>16660</v>
      </c>
      <c r="X952" t="s">
        <v>16754</v>
      </c>
      <c r="Y952" t="s">
        <v>76</v>
      </c>
      <c r="Z952" t="s">
        <v>96</v>
      </c>
      <c r="AA952" t="s">
        <v>174</v>
      </c>
      <c r="AB952" t="s">
        <v>175</v>
      </c>
      <c r="AC952" t="s">
        <v>180</v>
      </c>
      <c r="AD952" t="s">
        <v>52927</v>
      </c>
      <c r="AE952" t="s">
        <v>18608</v>
      </c>
      <c r="AF952" t="s">
        <v>52928</v>
      </c>
      <c r="AG952" t="s">
        <v>22433</v>
      </c>
      <c r="AH952" t="s">
        <v>16836</v>
      </c>
      <c r="AI952" t="s">
        <v>22433</v>
      </c>
      <c r="AJ952">
        <v>0</v>
      </c>
      <c r="AK952" t="s">
        <v>98</v>
      </c>
      <c r="AL952" t="s">
        <v>17726</v>
      </c>
      <c r="AM952" t="s">
        <v>3</v>
      </c>
      <c r="AN952" t="s">
        <v>18022</v>
      </c>
      <c r="AO952">
        <v>22</v>
      </c>
      <c r="AP952" t="s">
        <v>16939</v>
      </c>
      <c r="AQ952" t="s">
        <v>99</v>
      </c>
      <c r="AR952" t="s">
        <v>17010</v>
      </c>
      <c r="AT952">
        <v>0</v>
      </c>
      <c r="AU952">
        <v>0</v>
      </c>
      <c r="AV952" t="s">
        <v>17105</v>
      </c>
      <c r="BI952" t="s">
        <v>81</v>
      </c>
      <c r="BJ952" t="s">
        <v>81</v>
      </c>
      <c r="BK952" t="s">
        <v>81</v>
      </c>
      <c r="BL952" t="s">
        <v>52929</v>
      </c>
      <c r="BM952" t="s">
        <v>52930</v>
      </c>
      <c r="BN952" t="s">
        <v>52931</v>
      </c>
      <c r="BO952" t="s">
        <v>100</v>
      </c>
      <c r="BQ952" t="s">
        <v>52932</v>
      </c>
      <c r="BS952" t="s">
        <v>17202</v>
      </c>
      <c r="BT952" t="s">
        <v>17775</v>
      </c>
      <c r="BU952" t="s">
        <v>18158</v>
      </c>
      <c r="BV952" t="s">
        <v>52927</v>
      </c>
      <c r="BW952">
        <v>0</v>
      </c>
      <c r="BX952">
        <v>0</v>
      </c>
      <c r="CE952" t="s">
        <v>17107</v>
      </c>
      <c r="CF952" t="s">
        <v>52933</v>
      </c>
      <c r="CG952" t="s">
        <v>52934</v>
      </c>
      <c r="CH952" t="s">
        <v>52935</v>
      </c>
      <c r="CI952" t="s">
        <v>52936</v>
      </c>
      <c r="CJ952" t="s">
        <v>51047</v>
      </c>
      <c r="CK952" t="s">
        <v>17107</v>
      </c>
      <c r="CL952" t="s">
        <v>99</v>
      </c>
      <c r="CM952">
        <v>0</v>
      </c>
      <c r="CN952">
        <v>99.018799999999999</v>
      </c>
      <c r="CO952">
        <v>3.43</v>
      </c>
      <c r="CP952">
        <v>1575</v>
      </c>
      <c r="CQ952" t="s">
        <v>17312</v>
      </c>
      <c r="CR952" t="s">
        <v>17313</v>
      </c>
      <c r="CT952" t="s">
        <v>19380</v>
      </c>
      <c r="DS952">
        <v>0</v>
      </c>
      <c r="DU952">
        <v>1</v>
      </c>
      <c r="DV952">
        <v>0</v>
      </c>
      <c r="DW952">
        <v>0</v>
      </c>
      <c r="DY952">
        <v>0</v>
      </c>
      <c r="DZ952">
        <v>0</v>
      </c>
      <c r="EC952" t="s">
        <v>21320</v>
      </c>
      <c r="ED952">
        <v>4</v>
      </c>
      <c r="EE952" cm="1">
        <f t="array" ref="EE952">SUM(COUNTIFS(Table_Pending_Today[job_type_code],{"WB","WQ","Z5","Z7","U8","QU","7W","2V","2W","2X"},Table_Pending_Today[Order_Number],Table_Pending_Today[[#This Row],[Order_Number]]))</f>
        <v>0</v>
      </c>
      <c r="EF952">
        <f>COUNTIFS(Table_Pending_Today[Order_Number],Table_Pending_Today[[#This Row],[Order_Number]],Table_Pending_Today[tech_contractor],"INHOUSE")</f>
        <v>0</v>
      </c>
      <c r="EG952">
        <f>COUNTIFS(Table_Pending_Today[Order_Number],Table_Pending_Today[[#This Row],[Order_Number]],Table_Pending_Today[tech_contractor],"CONTRACTOR")</f>
        <v>1</v>
      </c>
      <c r="EH952" cm="1">
        <f t="array" ref="EH952">SUM(COUNTIFS(Table_Pending_Today[job_type_code],{"XV","XQ","XT","XU"},Table_Pending_Today[Order_Number],Table_Pending_Today[[#This Row],[Order_Number]]))</f>
        <v>0</v>
      </c>
      <c r="EI952" cm="1">
        <f t="array" ref="EI952">SUM(COUNTIFS(Table_Pending_Today[job_type_code],{"XV","XQ","XT","XU"},Table_Pending_Today[Order_Number],Table_Pending_Today[[#This Row],[Order_Number]],Table_Pending_Today[In-House],1))</f>
        <v>0</v>
      </c>
      <c r="EJ952" cm="1">
        <f t="array" ref="EJ952">SUM(COUNTIFS(Table_Pending_Today[job_type_code],{"XV","XQ","XT","XU"},Table_Pending_Today[Order_Number],Table_Pending_Today[[#This Row],[Order_Number]],Table_Pending_Today[Contractor],1))</f>
        <v>0</v>
      </c>
      <c r="EK952" cm="1">
        <f t="array" ref="EK952">SUM(COUNTIFS(Table_Pending_Today[job_type_code],{"WB","WQ","Z5","Z7","U8","QU","7W","2V","2W","2X"},Table_Pending_Today[Order_Number],Table_Pending_Today[[#This Row],[Order_Number]]))</f>
        <v>0</v>
      </c>
      <c r="EL952" cm="1">
        <f t="array" ref="EL952">SUM(COUNTIFS(Table_Pending_Today[job_type_code],{"WB","WQ","Z5","Z7","U8","QU","7W","2V","2W","2X"},Table_Pending_Today[In-House],1,Table_Pending_Today[Order_Number],Table_Pending_Today[[#This Row],[Order_Number]]))</f>
        <v>0</v>
      </c>
      <c r="EM952" cm="1">
        <f t="array" ref="EM952">SUM(COUNTIFS(Table_Pending_Today[job_type_code],{"WB","WQ","Z5","Z7","U8","QU","7W","2V","2W","2X"},Table_Pending_Today[Contractor],1,Table_Pending_Today[Order_Number],Table_Pending_Today[[#This Row],[Order_Number]]))</f>
        <v>0</v>
      </c>
      <c r="EN952" cm="1">
        <f t="array" ref="EN952">IF(SUM(COUNTIFS(Table_Pending_Today[Order_Type_Desc],{"Install","Service Order","Restart"},Table_Pending_Today[Order_Number],Table_Pending_Today[[#This Row],[Order_Number]]))&gt;0,1,0)</f>
        <v>1</v>
      </c>
      <c r="EO952" cm="1">
        <f t="array" ref="EO952">IF(SUM(COUNTIFS(Table_Pending_Today[Order_Type_Desc],{"Install","Service Order","Restart"},Table_Pending_Today[In-House],1,Table_Pending_Today[Order_Number],Table_Pending_Today[[#This Row],[Order_Number]]))&gt;0,1,0)</f>
        <v>0</v>
      </c>
      <c r="EP952" cm="1">
        <f t="array" ref="EP952">IF(SUM(COUNTIFS(Table_Pending_Today[Order_Type_Desc],{"Install","Service Order","Restart"},Table_Pending_Today[Contractor],1,Table_Pending_Today[Order_Number],Table_Pending_Today[[#This Row],[Order_Number]]))&gt;0,1,0)</f>
        <v>1</v>
      </c>
      <c r="EQ952">
        <f>IF(SUM(COUNTIFS(Table_Pending_Today[Order_Type_Desc],"Special Request",Table_Pending_Today[Bury_Drop],0,Table_Pending_Today[In-House],1,Table_Pending_Today[Order_Number],Table_Pending_Today[[#This Row],[Order_Number]]))&gt;0,1,0)</f>
        <v>0</v>
      </c>
      <c r="ER952">
        <f>SUM(COUNTIFS(Table_Pending_Today[Order_Type_Desc],"Special Request",Table_Pending_Today[Bury_Drop],0,Table_Pending_Today[Contractor],1,Table_Pending_Today[Order_Number],Table_Pending_Today[[#This Row],[Order_Number]]))</f>
        <v>0</v>
      </c>
    </row>
    <row r="953" spans="1:148" x14ac:dyDescent="0.25">
      <c r="A953" t="s">
        <v>22433</v>
      </c>
      <c r="B953" t="s">
        <v>68448</v>
      </c>
      <c r="C953" t="s">
        <v>16787</v>
      </c>
      <c r="D953" t="s">
        <v>45108</v>
      </c>
      <c r="E953" t="s">
        <v>45109</v>
      </c>
      <c r="F953" t="s">
        <v>45110</v>
      </c>
      <c r="G953">
        <v>369998</v>
      </c>
      <c r="H953" t="s">
        <v>16844</v>
      </c>
      <c r="I953" t="s">
        <v>17273</v>
      </c>
      <c r="J953" t="s">
        <v>17634</v>
      </c>
      <c r="K953" t="s">
        <v>73</v>
      </c>
      <c r="L953">
        <v>3</v>
      </c>
      <c r="M953" t="s">
        <v>45111</v>
      </c>
      <c r="N953" t="s">
        <v>45112</v>
      </c>
      <c r="P953" t="s">
        <v>20194</v>
      </c>
      <c r="Q953" t="s">
        <v>21893</v>
      </c>
      <c r="R953" t="s">
        <v>45114</v>
      </c>
      <c r="T953" t="s">
        <v>147</v>
      </c>
      <c r="U953" t="s">
        <v>16728</v>
      </c>
      <c r="V953" t="s">
        <v>53954</v>
      </c>
      <c r="W953" t="s">
        <v>16660</v>
      </c>
      <c r="X953" t="s">
        <v>17847</v>
      </c>
      <c r="Y953" t="s">
        <v>76</v>
      </c>
      <c r="Z953" t="s">
        <v>77</v>
      </c>
      <c r="AA953" t="s">
        <v>182</v>
      </c>
      <c r="AB953" t="s">
        <v>16859</v>
      </c>
      <c r="AC953" t="s">
        <v>145</v>
      </c>
      <c r="AD953" t="s">
        <v>21906</v>
      </c>
      <c r="AE953" t="s">
        <v>19187</v>
      </c>
      <c r="AF953" t="s">
        <v>53955</v>
      </c>
      <c r="AG953" t="s">
        <v>22433</v>
      </c>
      <c r="AH953" t="s">
        <v>16836</v>
      </c>
      <c r="AI953" t="s">
        <v>22433</v>
      </c>
      <c r="AJ953">
        <v>0</v>
      </c>
      <c r="AL953" t="s">
        <v>79</v>
      </c>
      <c r="AO953">
        <v>20</v>
      </c>
      <c r="AP953" t="s">
        <v>17274</v>
      </c>
      <c r="AQ953" t="s">
        <v>80</v>
      </c>
      <c r="AR953" t="s">
        <v>17274</v>
      </c>
      <c r="AT953">
        <v>0</v>
      </c>
      <c r="AU953">
        <v>0</v>
      </c>
      <c r="AV953" t="s">
        <v>17128</v>
      </c>
      <c r="BD953" t="s">
        <v>70509</v>
      </c>
      <c r="BE953" t="s">
        <v>221</v>
      </c>
      <c r="BF953" t="s">
        <v>53956</v>
      </c>
      <c r="BG953" t="s">
        <v>53957</v>
      </c>
      <c r="BH953" t="s">
        <v>17368</v>
      </c>
      <c r="BI953" t="s">
        <v>81</v>
      </c>
      <c r="BJ953" t="s">
        <v>81</v>
      </c>
      <c r="BK953" t="s">
        <v>81</v>
      </c>
      <c r="BM953" t="s">
        <v>53959</v>
      </c>
      <c r="BN953" t="s">
        <v>53960</v>
      </c>
      <c r="BS953" t="s">
        <v>17202</v>
      </c>
      <c r="BV953" t="s">
        <v>21906</v>
      </c>
      <c r="BW953">
        <v>0</v>
      </c>
      <c r="BX953">
        <v>0</v>
      </c>
      <c r="CE953" t="s">
        <v>16880</v>
      </c>
      <c r="CF953" t="s">
        <v>16881</v>
      </c>
      <c r="CG953" t="s">
        <v>16882</v>
      </c>
      <c r="CK953" t="s">
        <v>16885</v>
      </c>
      <c r="CL953" t="s">
        <v>80</v>
      </c>
      <c r="CM953">
        <v>0</v>
      </c>
      <c r="CN953">
        <v>97.719399999999993</v>
      </c>
      <c r="CO953">
        <v>4.16</v>
      </c>
      <c r="CP953">
        <v>125</v>
      </c>
      <c r="CQ953" t="s">
        <v>17320</v>
      </c>
      <c r="CR953" t="s">
        <v>17313</v>
      </c>
      <c r="CS953" t="s">
        <v>17314</v>
      </c>
      <c r="CT953" t="s">
        <v>17321</v>
      </c>
      <c r="CU953" t="s">
        <v>16885</v>
      </c>
      <c r="CW953" t="s">
        <v>17373</v>
      </c>
      <c r="CX953" t="s">
        <v>17374</v>
      </c>
      <c r="CZ953" t="s">
        <v>21672</v>
      </c>
      <c r="DA953" t="s">
        <v>21672</v>
      </c>
      <c r="DF953" t="s">
        <v>55943</v>
      </c>
      <c r="DI953" t="s">
        <v>53958</v>
      </c>
      <c r="DJ953" t="s">
        <v>21789</v>
      </c>
      <c r="DK953" t="s">
        <v>17516</v>
      </c>
      <c r="DL953" t="s">
        <v>17381</v>
      </c>
      <c r="DN953" t="s">
        <v>81</v>
      </c>
      <c r="DO953" t="s">
        <v>81</v>
      </c>
      <c r="DP953" t="s">
        <v>81</v>
      </c>
      <c r="DQ953" t="s">
        <v>81</v>
      </c>
      <c r="DR953" t="s">
        <v>17375</v>
      </c>
      <c r="DU953">
        <v>1</v>
      </c>
      <c r="DV953">
        <v>0</v>
      </c>
      <c r="DW953">
        <v>0</v>
      </c>
      <c r="DY953">
        <v>0</v>
      </c>
      <c r="DZ953">
        <v>0</v>
      </c>
      <c r="EA953" t="s">
        <v>21403</v>
      </c>
      <c r="EC953" t="s">
        <v>21330</v>
      </c>
      <c r="ED953">
        <v>3</v>
      </c>
      <c r="EE953" cm="1">
        <f t="array" ref="EE953">SUM(COUNTIFS(Table_Pending_Today[job_type_code],{"WB","WQ","Z5","Z7","U8","QU","7W","2V","2W","2X"},Table_Pending_Today[Order_Number],Table_Pending_Today[[#This Row],[Order_Number]]))</f>
        <v>0</v>
      </c>
      <c r="EF953">
        <f>COUNTIFS(Table_Pending_Today[Order_Number],Table_Pending_Today[[#This Row],[Order_Number]],Table_Pending_Today[tech_contractor],"INHOUSE")</f>
        <v>0</v>
      </c>
      <c r="EG953">
        <f>COUNTIFS(Table_Pending_Today[Order_Number],Table_Pending_Today[[#This Row],[Order_Number]],Table_Pending_Today[tech_contractor],"CONTRACTOR")</f>
        <v>0</v>
      </c>
      <c r="EH953" cm="1">
        <f t="array" ref="EH953">SUM(COUNTIFS(Table_Pending_Today[job_type_code],{"XV","XQ","XT","XU"},Table_Pending_Today[Order_Number],Table_Pending_Today[[#This Row],[Order_Number]]))</f>
        <v>0</v>
      </c>
      <c r="EI953" cm="1">
        <f t="array" ref="EI953">SUM(COUNTIFS(Table_Pending_Today[job_type_code],{"XV","XQ","XT","XU"},Table_Pending_Today[Order_Number],Table_Pending_Today[[#This Row],[Order_Number]],Table_Pending_Today[In-House],1))</f>
        <v>0</v>
      </c>
      <c r="EJ953" cm="1">
        <f t="array" ref="EJ953">SUM(COUNTIFS(Table_Pending_Today[job_type_code],{"XV","XQ","XT","XU"},Table_Pending_Today[Order_Number],Table_Pending_Today[[#This Row],[Order_Number]],Table_Pending_Today[Contractor],1))</f>
        <v>0</v>
      </c>
      <c r="EK953" cm="1">
        <f t="array" ref="EK953">SUM(COUNTIFS(Table_Pending_Today[job_type_code],{"WB","WQ","Z5","Z7","U8","QU","7W","2V","2W","2X"},Table_Pending_Today[Order_Number],Table_Pending_Today[[#This Row],[Order_Number]]))</f>
        <v>0</v>
      </c>
      <c r="EL953" cm="1">
        <f t="array" ref="EL953">SUM(COUNTIFS(Table_Pending_Today[job_type_code],{"WB","WQ","Z5","Z7","U8","QU","7W","2V","2W","2X"},Table_Pending_Today[In-House],1,Table_Pending_Today[Order_Number],Table_Pending_Today[[#This Row],[Order_Number]]))</f>
        <v>0</v>
      </c>
      <c r="EM953" cm="1">
        <f t="array" ref="EM953">SUM(COUNTIFS(Table_Pending_Today[job_type_code],{"WB","WQ","Z5","Z7","U8","QU","7W","2V","2W","2X"},Table_Pending_Today[Contractor],1,Table_Pending_Today[Order_Number],Table_Pending_Today[[#This Row],[Order_Number]]))</f>
        <v>0</v>
      </c>
      <c r="EN953" cm="1">
        <f t="array" ref="EN953">IF(SUM(COUNTIFS(Table_Pending_Today[Order_Type_Desc],{"Install","Service Order","Restart"},Table_Pending_Today[Order_Number],Table_Pending_Today[[#This Row],[Order_Number]]))&gt;0,1,0)</f>
        <v>0</v>
      </c>
      <c r="EO953" cm="1">
        <f t="array" ref="EO953">IF(SUM(COUNTIFS(Table_Pending_Today[Order_Type_Desc],{"Install","Service Order","Restart"},Table_Pending_Today[In-House],1,Table_Pending_Today[Order_Number],Table_Pending_Today[[#This Row],[Order_Number]]))&gt;0,1,0)</f>
        <v>0</v>
      </c>
      <c r="EP953" cm="1">
        <f t="array" ref="EP953">IF(SUM(COUNTIFS(Table_Pending_Today[Order_Type_Desc],{"Install","Service Order","Restart"},Table_Pending_Today[Contractor],1,Table_Pending_Today[Order_Number],Table_Pending_Today[[#This Row],[Order_Number]]))&gt;0,1,0)</f>
        <v>0</v>
      </c>
      <c r="EQ953">
        <f>IF(SUM(COUNTIFS(Table_Pending_Today[Order_Type_Desc],"Special Request",Table_Pending_Today[Bury_Drop],0,Table_Pending_Today[In-House],1,Table_Pending_Today[Order_Number],Table_Pending_Today[[#This Row],[Order_Number]]))&gt;0,1,0)</f>
        <v>0</v>
      </c>
      <c r="ER953">
        <f>SUM(COUNTIFS(Table_Pending_Today[Order_Type_Desc],"Special Request",Table_Pending_Today[Bury_Drop],0,Table_Pending_Today[Contractor],1,Table_Pending_Today[Order_Number],Table_Pending_Today[[#This Row],[Order_Number]]))</f>
        <v>0</v>
      </c>
    </row>
    <row r="954" spans="1:148" x14ac:dyDescent="0.25">
      <c r="A954" t="s">
        <v>22433</v>
      </c>
      <c r="B954" t="s">
        <v>68448</v>
      </c>
      <c r="C954" t="s">
        <v>16787</v>
      </c>
      <c r="D954" t="s">
        <v>38019</v>
      </c>
      <c r="E954" t="s">
        <v>38020</v>
      </c>
      <c r="F954" t="s">
        <v>38021</v>
      </c>
      <c r="G954">
        <v>459603</v>
      </c>
      <c r="H954" t="s">
        <v>72</v>
      </c>
      <c r="I954" t="s">
        <v>16913</v>
      </c>
      <c r="J954" t="s">
        <v>16914</v>
      </c>
      <c r="K954" t="s">
        <v>73</v>
      </c>
      <c r="L954">
        <v>1</v>
      </c>
      <c r="M954" t="s">
        <v>38022</v>
      </c>
      <c r="N954" t="s">
        <v>38023</v>
      </c>
      <c r="P954" t="s">
        <v>19969</v>
      </c>
      <c r="Q954" t="s">
        <v>55195</v>
      </c>
      <c r="R954" t="s">
        <v>38025</v>
      </c>
      <c r="T954" t="s">
        <v>155</v>
      </c>
      <c r="U954" t="s">
        <v>16658</v>
      </c>
      <c r="V954" t="s">
        <v>55196</v>
      </c>
      <c r="W954" t="s">
        <v>16675</v>
      </c>
      <c r="X954" t="s">
        <v>16668</v>
      </c>
      <c r="Y954" t="s">
        <v>76</v>
      </c>
      <c r="Z954" t="s">
        <v>77</v>
      </c>
      <c r="AA954" t="s">
        <v>156</v>
      </c>
      <c r="AB954" t="s">
        <v>18199</v>
      </c>
      <c r="AC954" t="s">
        <v>17669</v>
      </c>
      <c r="AD954" t="s">
        <v>55197</v>
      </c>
      <c r="AE954" t="s">
        <v>20208</v>
      </c>
      <c r="AF954" t="s">
        <v>55198</v>
      </c>
      <c r="AG954" t="s">
        <v>22433</v>
      </c>
      <c r="AH954" t="s">
        <v>16836</v>
      </c>
      <c r="AI954" t="s">
        <v>22433</v>
      </c>
      <c r="AJ954">
        <v>0</v>
      </c>
      <c r="AL954" t="s">
        <v>79</v>
      </c>
      <c r="AO954">
        <v>18</v>
      </c>
      <c r="AP954" t="s">
        <v>16915</v>
      </c>
      <c r="AQ954" t="s">
        <v>92</v>
      </c>
      <c r="AR954" t="s">
        <v>16916</v>
      </c>
      <c r="AT954">
        <v>0</v>
      </c>
      <c r="AU954">
        <v>0</v>
      </c>
      <c r="AV954" t="s">
        <v>18355</v>
      </c>
      <c r="BI954" t="s">
        <v>81</v>
      </c>
      <c r="BJ954" t="s">
        <v>81</v>
      </c>
      <c r="BK954" t="s">
        <v>81</v>
      </c>
      <c r="BM954" t="s">
        <v>21398</v>
      </c>
      <c r="BN954" t="s">
        <v>55199</v>
      </c>
      <c r="BQ954" t="s">
        <v>55200</v>
      </c>
      <c r="BS954" t="s">
        <v>17202</v>
      </c>
      <c r="BV954" t="s">
        <v>55197</v>
      </c>
      <c r="BW954">
        <v>0</v>
      </c>
      <c r="BX954">
        <v>1</v>
      </c>
      <c r="CE954" t="s">
        <v>16880</v>
      </c>
      <c r="CF954" t="s">
        <v>16881</v>
      </c>
      <c r="CG954" t="s">
        <v>16882</v>
      </c>
      <c r="CK954" t="s">
        <v>17944</v>
      </c>
      <c r="CL954" t="s">
        <v>92</v>
      </c>
      <c r="CM954">
        <v>0</v>
      </c>
      <c r="CN954">
        <v>98.305199999999999</v>
      </c>
      <c r="CO954">
        <v>4.74</v>
      </c>
      <c r="CP954">
        <v>4850</v>
      </c>
      <c r="CQ954" t="s">
        <v>17312</v>
      </c>
      <c r="CR954" t="s">
        <v>17313</v>
      </c>
      <c r="CS954" t="s">
        <v>48814</v>
      </c>
      <c r="CT954" t="s">
        <v>48815</v>
      </c>
      <c r="CU954" t="s">
        <v>17944</v>
      </c>
      <c r="CV954" t="s">
        <v>48816</v>
      </c>
      <c r="DU954">
        <v>1</v>
      </c>
      <c r="DV954">
        <v>1</v>
      </c>
      <c r="DW954">
        <v>0</v>
      </c>
      <c r="DY954">
        <v>0</v>
      </c>
      <c r="DZ954">
        <v>0</v>
      </c>
      <c r="EC954" t="s">
        <v>21320</v>
      </c>
      <c r="ED954">
        <v>1</v>
      </c>
      <c r="EE954" cm="1">
        <f t="array" ref="EE954">SUM(COUNTIFS(Table_Pending_Today[job_type_code],{"WB","WQ","Z5","Z7","U8","QU","7W","2V","2W","2X"},Table_Pending_Today[Order_Number],Table_Pending_Today[[#This Row],[Order_Number]]))</f>
        <v>0</v>
      </c>
      <c r="EF954">
        <f>COUNTIFS(Table_Pending_Today[Order_Number],Table_Pending_Today[[#This Row],[Order_Number]],Table_Pending_Today[tech_contractor],"INHOUSE")</f>
        <v>0</v>
      </c>
      <c r="EG954">
        <f>COUNTIFS(Table_Pending_Today[Order_Number],Table_Pending_Today[[#This Row],[Order_Number]],Table_Pending_Today[tech_contractor],"CONTRACTOR")</f>
        <v>0</v>
      </c>
      <c r="EH954" cm="1">
        <f t="array" ref="EH954">SUM(COUNTIFS(Table_Pending_Today[job_type_code],{"XV","XQ","XT","XU"},Table_Pending_Today[Order_Number],Table_Pending_Today[[#This Row],[Order_Number]]))</f>
        <v>1</v>
      </c>
      <c r="EI954" cm="1">
        <f t="array" ref="EI954">SUM(COUNTIFS(Table_Pending_Today[job_type_code],{"XV","XQ","XT","XU"},Table_Pending_Today[Order_Number],Table_Pending_Today[[#This Row],[Order_Number]],Table_Pending_Today[In-House],1))</f>
        <v>0</v>
      </c>
      <c r="EJ954" cm="1">
        <f t="array" ref="EJ954">SUM(COUNTIFS(Table_Pending_Today[job_type_code],{"XV","XQ","XT","XU"},Table_Pending_Today[Order_Number],Table_Pending_Today[[#This Row],[Order_Number]],Table_Pending_Today[Contractor],1))</f>
        <v>0</v>
      </c>
      <c r="EK954" cm="1">
        <f t="array" ref="EK954">SUM(COUNTIFS(Table_Pending_Today[job_type_code],{"WB","WQ","Z5","Z7","U8","QU","7W","2V","2W","2X"},Table_Pending_Today[Order_Number],Table_Pending_Today[[#This Row],[Order_Number]]))</f>
        <v>0</v>
      </c>
      <c r="EL954" cm="1">
        <f t="array" ref="EL954">SUM(COUNTIFS(Table_Pending_Today[job_type_code],{"WB","WQ","Z5","Z7","U8","QU","7W","2V","2W","2X"},Table_Pending_Today[In-House],1,Table_Pending_Today[Order_Number],Table_Pending_Today[[#This Row],[Order_Number]]))</f>
        <v>0</v>
      </c>
      <c r="EM954" cm="1">
        <f t="array" ref="EM954">SUM(COUNTIFS(Table_Pending_Today[job_type_code],{"WB","WQ","Z5","Z7","U8","QU","7W","2V","2W","2X"},Table_Pending_Today[Contractor],1,Table_Pending_Today[Order_Number],Table_Pending_Today[[#This Row],[Order_Number]]))</f>
        <v>0</v>
      </c>
      <c r="EN954" cm="1">
        <f t="array" ref="EN954">IF(SUM(COUNTIFS(Table_Pending_Today[Order_Type_Desc],{"Install","Service Order","Restart"},Table_Pending_Today[Order_Number],Table_Pending_Today[[#This Row],[Order_Number]]))&gt;0,1,0)</f>
        <v>0</v>
      </c>
      <c r="EO954" cm="1">
        <f t="array" ref="EO954">IF(SUM(COUNTIFS(Table_Pending_Today[Order_Type_Desc],{"Install","Service Order","Restart"},Table_Pending_Today[In-House],1,Table_Pending_Today[Order_Number],Table_Pending_Today[[#This Row],[Order_Number]]))&gt;0,1,0)</f>
        <v>0</v>
      </c>
      <c r="EP954" cm="1">
        <f t="array" ref="EP954">IF(SUM(COUNTIFS(Table_Pending_Today[Order_Type_Desc],{"Install","Service Order","Restart"},Table_Pending_Today[Contractor],1,Table_Pending_Today[Order_Number],Table_Pending_Today[[#This Row],[Order_Number]]))&gt;0,1,0)</f>
        <v>0</v>
      </c>
      <c r="EQ954">
        <f>IF(SUM(COUNTIFS(Table_Pending_Today[Order_Type_Desc],"Special Request",Table_Pending_Today[Bury_Drop],0,Table_Pending_Today[In-House],1,Table_Pending_Today[Order_Number],Table_Pending_Today[[#This Row],[Order_Number]]))&gt;0,1,0)</f>
        <v>0</v>
      </c>
      <c r="ER954">
        <f>SUM(COUNTIFS(Table_Pending_Today[Order_Type_Desc],"Special Request",Table_Pending_Today[Bury_Drop],0,Table_Pending_Today[Contractor],1,Table_Pending_Today[Order_Number],Table_Pending_Today[[#This Row],[Order_Number]]))</f>
        <v>0</v>
      </c>
    </row>
    <row r="955" spans="1:148" x14ac:dyDescent="0.25">
      <c r="A955" t="s">
        <v>22433</v>
      </c>
      <c r="B955" t="s">
        <v>68448</v>
      </c>
      <c r="C955" t="s">
        <v>16787</v>
      </c>
      <c r="D955" t="s">
        <v>43706</v>
      </c>
      <c r="E955" t="s">
        <v>43707</v>
      </c>
      <c r="F955" t="s">
        <v>43708</v>
      </c>
      <c r="G955">
        <v>371010</v>
      </c>
      <c r="H955" t="s">
        <v>72</v>
      </c>
      <c r="I955" t="s">
        <v>16931</v>
      </c>
      <c r="J955" t="s">
        <v>16932</v>
      </c>
      <c r="K955" t="s">
        <v>73</v>
      </c>
      <c r="L955">
        <v>1</v>
      </c>
      <c r="M955" t="s">
        <v>43709</v>
      </c>
      <c r="N955" t="s">
        <v>43710</v>
      </c>
      <c r="P955" t="s">
        <v>16788</v>
      </c>
      <c r="Q955" t="s">
        <v>17144</v>
      </c>
      <c r="R955" t="s">
        <v>43712</v>
      </c>
      <c r="T955" t="s">
        <v>147</v>
      </c>
      <c r="U955" t="s">
        <v>16728</v>
      </c>
      <c r="V955" t="s">
        <v>53922</v>
      </c>
      <c r="W955" t="s">
        <v>16660</v>
      </c>
      <c r="X955" t="s">
        <v>16655</v>
      </c>
      <c r="Y955" t="s">
        <v>76</v>
      </c>
      <c r="Z955" t="s">
        <v>96</v>
      </c>
      <c r="AA955" t="s">
        <v>174</v>
      </c>
      <c r="AB955" t="s">
        <v>175</v>
      </c>
      <c r="AC955" t="s">
        <v>176</v>
      </c>
      <c r="AD955" t="s">
        <v>53923</v>
      </c>
      <c r="AE955" t="s">
        <v>20208</v>
      </c>
      <c r="AF955" t="s">
        <v>53924</v>
      </c>
      <c r="AG955" t="s">
        <v>22433</v>
      </c>
      <c r="AH955" t="s">
        <v>16840</v>
      </c>
      <c r="AI955" t="s">
        <v>22433</v>
      </c>
      <c r="AJ955">
        <v>1</v>
      </c>
      <c r="AK955" t="s">
        <v>98</v>
      </c>
      <c r="AL955" t="s">
        <v>17726</v>
      </c>
      <c r="AM955" t="s">
        <v>3</v>
      </c>
      <c r="AN955" t="s">
        <v>18022</v>
      </c>
      <c r="AO955">
        <v>20</v>
      </c>
      <c r="AP955" t="s">
        <v>124</v>
      </c>
      <c r="AQ955" t="s">
        <v>92</v>
      </c>
      <c r="AR955" t="s">
        <v>16933</v>
      </c>
      <c r="AT955">
        <v>0</v>
      </c>
      <c r="AU955">
        <v>0</v>
      </c>
      <c r="AV955" t="s">
        <v>17136</v>
      </c>
      <c r="BI955" t="s">
        <v>81</v>
      </c>
      <c r="BJ955" t="s">
        <v>81</v>
      </c>
      <c r="BK955" t="s">
        <v>81</v>
      </c>
      <c r="BM955" t="s">
        <v>53925</v>
      </c>
      <c r="BN955" t="s">
        <v>53926</v>
      </c>
      <c r="BS955" t="s">
        <v>17202</v>
      </c>
      <c r="BT955" t="s">
        <v>17775</v>
      </c>
      <c r="BU955" t="s">
        <v>18158</v>
      </c>
      <c r="BV955" t="s">
        <v>53923</v>
      </c>
      <c r="BW955">
        <v>0</v>
      </c>
      <c r="BX955">
        <v>1</v>
      </c>
      <c r="CE955" t="s">
        <v>16880</v>
      </c>
      <c r="CF955" t="s">
        <v>16881</v>
      </c>
      <c r="CG955" t="s">
        <v>16882</v>
      </c>
      <c r="CK955" t="s">
        <v>16883</v>
      </c>
      <c r="CL955" t="s">
        <v>92</v>
      </c>
      <c r="CM955">
        <v>0</v>
      </c>
      <c r="CN955">
        <v>91.608900000000006</v>
      </c>
      <c r="CO955">
        <v>135.4</v>
      </c>
      <c r="CP955">
        <v>0</v>
      </c>
      <c r="CQ955" t="s">
        <v>17312</v>
      </c>
      <c r="CR955" t="s">
        <v>17313</v>
      </c>
      <c r="CT955" t="s">
        <v>19380</v>
      </c>
      <c r="DS955">
        <v>0</v>
      </c>
      <c r="DU955">
        <v>1</v>
      </c>
      <c r="DV955">
        <v>1</v>
      </c>
      <c r="DW955">
        <v>0</v>
      </c>
      <c r="DY955">
        <v>0</v>
      </c>
      <c r="DZ955">
        <v>0</v>
      </c>
      <c r="EC955" t="s">
        <v>21335</v>
      </c>
      <c r="ED955">
        <v>1</v>
      </c>
      <c r="EE955" cm="1">
        <f t="array" ref="EE955">SUM(COUNTIFS(Table_Pending_Today[job_type_code],{"WB","WQ","Z5","Z7","U8","QU","7W","2V","2W","2X"},Table_Pending_Today[Order_Number],Table_Pending_Today[[#This Row],[Order_Number]]))</f>
        <v>0</v>
      </c>
      <c r="EF955">
        <f>COUNTIFS(Table_Pending_Today[Order_Number],Table_Pending_Today[[#This Row],[Order_Number]],Table_Pending_Today[tech_contractor],"INHOUSE")</f>
        <v>0</v>
      </c>
      <c r="EG955">
        <f>COUNTIFS(Table_Pending_Today[Order_Number],Table_Pending_Today[[#This Row],[Order_Number]],Table_Pending_Today[tech_contractor],"CONTRACTOR")</f>
        <v>1</v>
      </c>
      <c r="EH955" cm="1">
        <f t="array" ref="EH955">SUM(COUNTIFS(Table_Pending_Today[job_type_code],{"XV","XQ","XT","XU"},Table_Pending_Today[Order_Number],Table_Pending_Today[[#This Row],[Order_Number]]))</f>
        <v>1</v>
      </c>
      <c r="EI955" cm="1">
        <f t="array" ref="EI955">SUM(COUNTIFS(Table_Pending_Today[job_type_code],{"XV","XQ","XT","XU"},Table_Pending_Today[Order_Number],Table_Pending_Today[[#This Row],[Order_Number]],Table_Pending_Today[In-House],1))</f>
        <v>0</v>
      </c>
      <c r="EJ955" cm="1">
        <f t="array" ref="EJ955">SUM(COUNTIFS(Table_Pending_Today[job_type_code],{"XV","XQ","XT","XU"},Table_Pending_Today[Order_Number],Table_Pending_Today[[#This Row],[Order_Number]],Table_Pending_Today[Contractor],1))</f>
        <v>1</v>
      </c>
      <c r="EK955" cm="1">
        <f t="array" ref="EK955">SUM(COUNTIFS(Table_Pending_Today[job_type_code],{"WB","WQ","Z5","Z7","U8","QU","7W","2V","2W","2X"},Table_Pending_Today[Order_Number],Table_Pending_Today[[#This Row],[Order_Number]]))</f>
        <v>0</v>
      </c>
      <c r="EL955" cm="1">
        <f t="array" ref="EL955">SUM(COUNTIFS(Table_Pending_Today[job_type_code],{"WB","WQ","Z5","Z7","U8","QU","7W","2V","2W","2X"},Table_Pending_Today[In-House],1,Table_Pending_Today[Order_Number],Table_Pending_Today[[#This Row],[Order_Number]]))</f>
        <v>0</v>
      </c>
      <c r="EM955" cm="1">
        <f t="array" ref="EM955">SUM(COUNTIFS(Table_Pending_Today[job_type_code],{"WB","WQ","Z5","Z7","U8","QU","7W","2V","2W","2X"},Table_Pending_Today[Contractor],1,Table_Pending_Today[Order_Number],Table_Pending_Today[[#This Row],[Order_Number]]))</f>
        <v>0</v>
      </c>
      <c r="EN955" cm="1">
        <f t="array" ref="EN955">IF(SUM(COUNTIFS(Table_Pending_Today[Order_Type_Desc],{"Install","Service Order","Restart"},Table_Pending_Today[Order_Number],Table_Pending_Today[[#This Row],[Order_Number]]))&gt;0,1,0)</f>
        <v>0</v>
      </c>
      <c r="EO955" cm="1">
        <f t="array" ref="EO955">IF(SUM(COUNTIFS(Table_Pending_Today[Order_Type_Desc],{"Install","Service Order","Restart"},Table_Pending_Today[In-House],1,Table_Pending_Today[Order_Number],Table_Pending_Today[[#This Row],[Order_Number]]))&gt;0,1,0)</f>
        <v>0</v>
      </c>
      <c r="EP955" cm="1">
        <f t="array" ref="EP955">IF(SUM(COUNTIFS(Table_Pending_Today[Order_Type_Desc],{"Install","Service Order","Restart"},Table_Pending_Today[Contractor],1,Table_Pending_Today[Order_Number],Table_Pending_Today[[#This Row],[Order_Number]]))&gt;0,1,0)</f>
        <v>0</v>
      </c>
      <c r="EQ955">
        <f>IF(SUM(COUNTIFS(Table_Pending_Today[Order_Type_Desc],"Special Request",Table_Pending_Today[Bury_Drop],0,Table_Pending_Today[In-House],1,Table_Pending_Today[Order_Number],Table_Pending_Today[[#This Row],[Order_Number]]))&gt;0,1,0)</f>
        <v>0</v>
      </c>
      <c r="ER955">
        <f>SUM(COUNTIFS(Table_Pending_Today[Order_Type_Desc],"Special Request",Table_Pending_Today[Bury_Drop],0,Table_Pending_Today[Contractor],1,Table_Pending_Today[Order_Number],Table_Pending_Today[[#This Row],[Order_Number]]))</f>
        <v>0</v>
      </c>
    </row>
    <row r="956" spans="1:148" x14ac:dyDescent="0.25">
      <c r="A956" t="s">
        <v>22433</v>
      </c>
      <c r="B956" t="s">
        <v>68448</v>
      </c>
      <c r="C956" t="s">
        <v>16787</v>
      </c>
      <c r="D956" t="s">
        <v>46831</v>
      </c>
      <c r="E956" t="s">
        <v>46832</v>
      </c>
      <c r="F956" t="s">
        <v>46833</v>
      </c>
      <c r="G956">
        <v>371014</v>
      </c>
      <c r="H956" t="s">
        <v>72</v>
      </c>
      <c r="I956" t="s">
        <v>16927</v>
      </c>
      <c r="J956" t="s">
        <v>16935</v>
      </c>
      <c r="K956" t="s">
        <v>73</v>
      </c>
      <c r="L956">
        <v>1</v>
      </c>
      <c r="M956" t="s">
        <v>46834</v>
      </c>
      <c r="N956" t="s">
        <v>46835</v>
      </c>
      <c r="P956" t="s">
        <v>16788</v>
      </c>
      <c r="Q956" t="s">
        <v>17144</v>
      </c>
      <c r="R956" t="s">
        <v>46837</v>
      </c>
      <c r="T956" t="s">
        <v>147</v>
      </c>
      <c r="U956" t="s">
        <v>16728</v>
      </c>
      <c r="V956" t="s">
        <v>53133</v>
      </c>
      <c r="W956" t="s">
        <v>16660</v>
      </c>
      <c r="X956" t="s">
        <v>16655</v>
      </c>
      <c r="Y956" t="s">
        <v>76</v>
      </c>
      <c r="Z956" t="s">
        <v>77</v>
      </c>
      <c r="AA956" t="s">
        <v>174</v>
      </c>
      <c r="AB956" t="s">
        <v>175</v>
      </c>
      <c r="AC956" t="s">
        <v>176</v>
      </c>
      <c r="AD956" t="s">
        <v>53134</v>
      </c>
      <c r="AE956" t="s">
        <v>20208</v>
      </c>
      <c r="AF956" t="s">
        <v>53135</v>
      </c>
      <c r="AG956" t="s">
        <v>22433</v>
      </c>
      <c r="AH956" t="s">
        <v>16937</v>
      </c>
      <c r="AI956" t="s">
        <v>22433</v>
      </c>
      <c r="AJ956">
        <v>0</v>
      </c>
      <c r="AL956" t="s">
        <v>53158</v>
      </c>
      <c r="AM956" t="s">
        <v>87</v>
      </c>
      <c r="AO956">
        <v>18</v>
      </c>
      <c r="AP956" t="s">
        <v>83</v>
      </c>
      <c r="AQ956" t="s">
        <v>80</v>
      </c>
      <c r="AR956" t="s">
        <v>16972</v>
      </c>
      <c r="AT956">
        <v>1</v>
      </c>
      <c r="AU956">
        <v>0</v>
      </c>
      <c r="AV956" t="s">
        <v>17136</v>
      </c>
      <c r="BI956" t="s">
        <v>81</v>
      </c>
      <c r="BJ956" t="s">
        <v>81</v>
      </c>
      <c r="BK956" t="s">
        <v>81</v>
      </c>
      <c r="BM956" t="s">
        <v>53139</v>
      </c>
      <c r="BN956" t="s">
        <v>53140</v>
      </c>
      <c r="BQ956" t="s">
        <v>53141</v>
      </c>
      <c r="BS956" t="s">
        <v>17202</v>
      </c>
      <c r="BT956" t="s">
        <v>17751</v>
      </c>
      <c r="BU956" t="s">
        <v>53159</v>
      </c>
      <c r="BV956" t="s">
        <v>53134</v>
      </c>
      <c r="BW956">
        <v>0</v>
      </c>
      <c r="BX956">
        <v>0</v>
      </c>
      <c r="CA956" t="s">
        <v>16928</v>
      </c>
      <c r="CE956" t="s">
        <v>16880</v>
      </c>
      <c r="CF956" t="s">
        <v>16881</v>
      </c>
      <c r="CG956" t="s">
        <v>16882</v>
      </c>
      <c r="CK956" t="s">
        <v>16947</v>
      </c>
      <c r="CL956" t="s">
        <v>80</v>
      </c>
      <c r="CM956">
        <v>0</v>
      </c>
      <c r="CN956">
        <v>98.101799999999997</v>
      </c>
      <c r="CO956">
        <v>3.56</v>
      </c>
      <c r="CP956">
        <v>1600</v>
      </c>
      <c r="CQ956" t="s">
        <v>17312</v>
      </c>
      <c r="CR956" t="s">
        <v>17313</v>
      </c>
      <c r="CS956" t="s">
        <v>17314</v>
      </c>
      <c r="CT956" t="s">
        <v>19385</v>
      </c>
      <c r="CU956" t="s">
        <v>16885</v>
      </c>
      <c r="DS956">
        <v>0</v>
      </c>
      <c r="DU956">
        <v>1</v>
      </c>
      <c r="DV956">
        <v>0</v>
      </c>
      <c r="DW956">
        <v>0</v>
      </c>
      <c r="DY956">
        <v>0</v>
      </c>
      <c r="DZ956">
        <v>0</v>
      </c>
      <c r="EC956" t="s">
        <v>21320</v>
      </c>
      <c r="ED956">
        <v>1</v>
      </c>
      <c r="EE956" cm="1">
        <f t="array" ref="EE956">SUM(COUNTIFS(Table_Pending_Today[job_type_code],{"WB","WQ","Z5","Z7","U8","QU","7W","2V","2W","2X"},Table_Pending_Today[Order_Number],Table_Pending_Today[[#This Row],[Order_Number]]))</f>
        <v>0</v>
      </c>
      <c r="EF956">
        <f>COUNTIFS(Table_Pending_Today[Order_Number],Table_Pending_Today[[#This Row],[Order_Number]],Table_Pending_Today[tech_contractor],"INHOUSE")</f>
        <v>1</v>
      </c>
      <c r="EG956">
        <f>COUNTIFS(Table_Pending_Today[Order_Number],Table_Pending_Today[[#This Row],[Order_Number]],Table_Pending_Today[tech_contractor],"CONTRACTOR")</f>
        <v>0</v>
      </c>
      <c r="EH956" cm="1">
        <f t="array" ref="EH956">SUM(COUNTIFS(Table_Pending_Today[job_type_code],{"XV","XQ","XT","XU"},Table_Pending_Today[Order_Number],Table_Pending_Today[[#This Row],[Order_Number]]))</f>
        <v>0</v>
      </c>
      <c r="EI956" cm="1">
        <f t="array" ref="EI956">SUM(COUNTIFS(Table_Pending_Today[job_type_code],{"XV","XQ","XT","XU"},Table_Pending_Today[Order_Number],Table_Pending_Today[[#This Row],[Order_Number]],Table_Pending_Today[In-House],1))</f>
        <v>0</v>
      </c>
      <c r="EJ956" cm="1">
        <f t="array" ref="EJ956">SUM(COUNTIFS(Table_Pending_Today[job_type_code],{"XV","XQ","XT","XU"},Table_Pending_Today[Order_Number],Table_Pending_Today[[#This Row],[Order_Number]],Table_Pending_Today[Contractor],1))</f>
        <v>0</v>
      </c>
      <c r="EK956" cm="1">
        <f t="array" ref="EK956">SUM(COUNTIFS(Table_Pending_Today[job_type_code],{"WB","WQ","Z5","Z7","U8","QU","7W","2V","2W","2X"},Table_Pending_Today[Order_Number],Table_Pending_Today[[#This Row],[Order_Number]]))</f>
        <v>0</v>
      </c>
      <c r="EL956" cm="1">
        <f t="array" ref="EL956">SUM(COUNTIFS(Table_Pending_Today[job_type_code],{"WB","WQ","Z5","Z7","U8","QU","7W","2V","2W","2X"},Table_Pending_Today[In-House],1,Table_Pending_Today[Order_Number],Table_Pending_Today[[#This Row],[Order_Number]]))</f>
        <v>0</v>
      </c>
      <c r="EM956" cm="1">
        <f t="array" ref="EM956">SUM(COUNTIFS(Table_Pending_Today[job_type_code],{"WB","WQ","Z5","Z7","U8","QU","7W","2V","2W","2X"},Table_Pending_Today[Contractor],1,Table_Pending_Today[Order_Number],Table_Pending_Today[[#This Row],[Order_Number]]))</f>
        <v>0</v>
      </c>
      <c r="EN956" cm="1">
        <f t="array" ref="EN956">IF(SUM(COUNTIFS(Table_Pending_Today[Order_Type_Desc],{"Install","Service Order","Restart"},Table_Pending_Today[Order_Number],Table_Pending_Today[[#This Row],[Order_Number]]))&gt;0,1,0)</f>
        <v>0</v>
      </c>
      <c r="EO956" cm="1">
        <f t="array" ref="EO956">IF(SUM(COUNTIFS(Table_Pending_Today[Order_Type_Desc],{"Install","Service Order","Restart"},Table_Pending_Today[In-House],1,Table_Pending_Today[Order_Number],Table_Pending_Today[[#This Row],[Order_Number]]))&gt;0,1,0)</f>
        <v>0</v>
      </c>
      <c r="EP956" cm="1">
        <f t="array" ref="EP956">IF(SUM(COUNTIFS(Table_Pending_Today[Order_Type_Desc],{"Install","Service Order","Restart"},Table_Pending_Today[Contractor],1,Table_Pending_Today[Order_Number],Table_Pending_Today[[#This Row],[Order_Number]]))&gt;0,1,0)</f>
        <v>0</v>
      </c>
      <c r="EQ956">
        <f>IF(SUM(COUNTIFS(Table_Pending_Today[Order_Type_Desc],"Special Request",Table_Pending_Today[Bury_Drop],0,Table_Pending_Today[In-House],1,Table_Pending_Today[Order_Number],Table_Pending_Today[[#This Row],[Order_Number]]))&gt;0,1,0)</f>
        <v>0</v>
      </c>
      <c r="ER956">
        <f>SUM(COUNTIFS(Table_Pending_Today[Order_Type_Desc],"Special Request",Table_Pending_Today[Bury_Drop],0,Table_Pending_Today[Contractor],1,Table_Pending_Today[Order_Number],Table_Pending_Today[[#This Row],[Order_Number]]))</f>
        <v>0</v>
      </c>
    </row>
    <row r="957" spans="1:148" x14ac:dyDescent="0.25">
      <c r="A957" t="s">
        <v>22433</v>
      </c>
      <c r="B957" t="s">
        <v>68448</v>
      </c>
      <c r="C957" t="s">
        <v>16787</v>
      </c>
      <c r="D957" t="s">
        <v>45798</v>
      </c>
      <c r="E957" t="s">
        <v>45799</v>
      </c>
      <c r="F957" t="s">
        <v>45800</v>
      </c>
      <c r="G957">
        <v>371017</v>
      </c>
      <c r="H957" t="s">
        <v>72</v>
      </c>
      <c r="I957" t="s">
        <v>17013</v>
      </c>
      <c r="J957" t="s">
        <v>17789</v>
      </c>
      <c r="K957" t="s">
        <v>73</v>
      </c>
      <c r="L957">
        <v>1</v>
      </c>
      <c r="M957" t="s">
        <v>45801</v>
      </c>
      <c r="N957" t="s">
        <v>45802</v>
      </c>
      <c r="P957" t="s">
        <v>17679</v>
      </c>
      <c r="Q957" t="s">
        <v>21771</v>
      </c>
      <c r="R957" t="s">
        <v>45804</v>
      </c>
      <c r="S957" t="s">
        <v>53142</v>
      </c>
      <c r="T957" t="s">
        <v>147</v>
      </c>
      <c r="U957" t="s">
        <v>16728</v>
      </c>
      <c r="V957" t="s">
        <v>53143</v>
      </c>
      <c r="W957" t="s">
        <v>16660</v>
      </c>
      <c r="X957" t="s">
        <v>16754</v>
      </c>
      <c r="Y957" t="s">
        <v>76</v>
      </c>
      <c r="Z957" t="s">
        <v>77</v>
      </c>
      <c r="AA957" t="s">
        <v>174</v>
      </c>
      <c r="AB957" t="s">
        <v>175</v>
      </c>
      <c r="AC957" t="s">
        <v>180</v>
      </c>
      <c r="AD957" t="s">
        <v>53144</v>
      </c>
      <c r="AE957" t="s">
        <v>20208</v>
      </c>
      <c r="AF957" t="s">
        <v>53145</v>
      </c>
      <c r="AG957" t="s">
        <v>22433</v>
      </c>
      <c r="AH957" t="s">
        <v>16921</v>
      </c>
      <c r="AI957" t="s">
        <v>22433</v>
      </c>
      <c r="AJ957">
        <v>0</v>
      </c>
      <c r="AL957" t="s">
        <v>79</v>
      </c>
      <c r="AO957">
        <v>18</v>
      </c>
      <c r="AP957" t="s">
        <v>17015</v>
      </c>
      <c r="AQ957" t="s">
        <v>80</v>
      </c>
      <c r="AR957" t="s">
        <v>19016</v>
      </c>
      <c r="AT957">
        <v>1</v>
      </c>
      <c r="AU957">
        <v>0</v>
      </c>
      <c r="AV957" t="s">
        <v>17105</v>
      </c>
      <c r="BI957" t="s">
        <v>81</v>
      </c>
      <c r="BJ957" t="s">
        <v>81</v>
      </c>
      <c r="BK957" t="s">
        <v>81</v>
      </c>
      <c r="BM957" t="s">
        <v>53149</v>
      </c>
      <c r="BN957" t="s">
        <v>53150</v>
      </c>
      <c r="BQ957" t="s">
        <v>53151</v>
      </c>
      <c r="BS957" t="s">
        <v>17202</v>
      </c>
      <c r="BV957" t="s">
        <v>53144</v>
      </c>
      <c r="BW957">
        <v>0</v>
      </c>
      <c r="BX957">
        <v>0</v>
      </c>
      <c r="CA957" t="s">
        <v>17017</v>
      </c>
      <c r="CE957" t="s">
        <v>16880</v>
      </c>
      <c r="CF957" t="s">
        <v>16881</v>
      </c>
      <c r="CG957" t="s">
        <v>16882</v>
      </c>
      <c r="CK957" t="s">
        <v>16920</v>
      </c>
      <c r="CL957" t="s">
        <v>80</v>
      </c>
      <c r="CM957">
        <v>0</v>
      </c>
      <c r="CN957">
        <v>97.843199999999996</v>
      </c>
      <c r="CO957">
        <v>3.71</v>
      </c>
      <c r="CP957">
        <v>200</v>
      </c>
      <c r="CQ957" t="s">
        <v>17312</v>
      </c>
      <c r="CR957" t="s">
        <v>17313</v>
      </c>
      <c r="CS957" t="s">
        <v>53146</v>
      </c>
      <c r="CT957" t="s">
        <v>53147</v>
      </c>
      <c r="CU957" t="s">
        <v>16920</v>
      </c>
      <c r="CV957" t="s">
        <v>53148</v>
      </c>
      <c r="DU957">
        <v>1</v>
      </c>
      <c r="DV957">
        <v>0</v>
      </c>
      <c r="DW957">
        <v>0</v>
      </c>
      <c r="DY957">
        <v>0</v>
      </c>
      <c r="DZ957">
        <v>0</v>
      </c>
      <c r="EC957" t="s">
        <v>21330</v>
      </c>
      <c r="ED957">
        <v>1</v>
      </c>
      <c r="EE957" cm="1">
        <f t="array" ref="EE957">SUM(COUNTIFS(Table_Pending_Today[job_type_code],{"WB","WQ","Z5","Z7","U8","QU","7W","2V","2W","2X"},Table_Pending_Today[Order_Number],Table_Pending_Today[[#This Row],[Order_Number]]))</f>
        <v>0</v>
      </c>
      <c r="EF957">
        <f>COUNTIFS(Table_Pending_Today[Order_Number],Table_Pending_Today[[#This Row],[Order_Number]],Table_Pending_Today[tech_contractor],"INHOUSE")</f>
        <v>0</v>
      </c>
      <c r="EG957">
        <f>COUNTIFS(Table_Pending_Today[Order_Number],Table_Pending_Today[[#This Row],[Order_Number]],Table_Pending_Today[tech_contractor],"CONTRACTOR")</f>
        <v>0</v>
      </c>
      <c r="EH957" cm="1">
        <f t="array" ref="EH957">SUM(COUNTIFS(Table_Pending_Today[job_type_code],{"XV","XQ","XT","XU"},Table_Pending_Today[Order_Number],Table_Pending_Today[[#This Row],[Order_Number]]))</f>
        <v>0</v>
      </c>
      <c r="EI957" cm="1">
        <f t="array" ref="EI957">SUM(COUNTIFS(Table_Pending_Today[job_type_code],{"XV","XQ","XT","XU"},Table_Pending_Today[Order_Number],Table_Pending_Today[[#This Row],[Order_Number]],Table_Pending_Today[In-House],1))</f>
        <v>0</v>
      </c>
      <c r="EJ957" cm="1">
        <f t="array" ref="EJ957">SUM(COUNTIFS(Table_Pending_Today[job_type_code],{"XV","XQ","XT","XU"},Table_Pending_Today[Order_Number],Table_Pending_Today[[#This Row],[Order_Number]],Table_Pending_Today[Contractor],1))</f>
        <v>0</v>
      </c>
      <c r="EK957" cm="1">
        <f t="array" ref="EK957">SUM(COUNTIFS(Table_Pending_Today[job_type_code],{"WB","WQ","Z5","Z7","U8","QU","7W","2V","2W","2X"},Table_Pending_Today[Order_Number],Table_Pending_Today[[#This Row],[Order_Number]]))</f>
        <v>0</v>
      </c>
      <c r="EL957" cm="1">
        <f t="array" ref="EL957">SUM(COUNTIFS(Table_Pending_Today[job_type_code],{"WB","WQ","Z5","Z7","U8","QU","7W","2V","2W","2X"},Table_Pending_Today[In-House],1,Table_Pending_Today[Order_Number],Table_Pending_Today[[#This Row],[Order_Number]]))</f>
        <v>0</v>
      </c>
      <c r="EM957" cm="1">
        <f t="array" ref="EM957">SUM(COUNTIFS(Table_Pending_Today[job_type_code],{"WB","WQ","Z5","Z7","U8","QU","7W","2V","2W","2X"},Table_Pending_Today[Contractor],1,Table_Pending_Today[Order_Number],Table_Pending_Today[[#This Row],[Order_Number]]))</f>
        <v>0</v>
      </c>
      <c r="EN957" cm="1">
        <f t="array" ref="EN957">IF(SUM(COUNTIFS(Table_Pending_Today[Order_Type_Desc],{"Install","Service Order","Restart"},Table_Pending_Today[Order_Number],Table_Pending_Today[[#This Row],[Order_Number]]))&gt;0,1,0)</f>
        <v>0</v>
      </c>
      <c r="EO957" cm="1">
        <f t="array" ref="EO957">IF(SUM(COUNTIFS(Table_Pending_Today[Order_Type_Desc],{"Install","Service Order","Restart"},Table_Pending_Today[In-House],1,Table_Pending_Today[Order_Number],Table_Pending_Today[[#This Row],[Order_Number]]))&gt;0,1,0)</f>
        <v>0</v>
      </c>
      <c r="EP957" cm="1">
        <f t="array" ref="EP957">IF(SUM(COUNTIFS(Table_Pending_Today[Order_Type_Desc],{"Install","Service Order","Restart"},Table_Pending_Today[Contractor],1,Table_Pending_Today[Order_Number],Table_Pending_Today[[#This Row],[Order_Number]]))&gt;0,1,0)</f>
        <v>0</v>
      </c>
      <c r="EQ957">
        <f>IF(SUM(COUNTIFS(Table_Pending_Today[Order_Type_Desc],"Special Request",Table_Pending_Today[Bury_Drop],0,Table_Pending_Today[In-House],1,Table_Pending_Today[Order_Number],Table_Pending_Today[[#This Row],[Order_Number]]))&gt;0,1,0)</f>
        <v>0</v>
      </c>
      <c r="ER957">
        <f>SUM(COUNTIFS(Table_Pending_Today[Order_Type_Desc],"Special Request",Table_Pending_Today[Bury_Drop],0,Table_Pending_Today[Contractor],1,Table_Pending_Today[Order_Number],Table_Pending_Today[[#This Row],[Order_Number]]))</f>
        <v>0</v>
      </c>
    </row>
    <row r="958" spans="1:148" x14ac:dyDescent="0.25">
      <c r="A958" t="s">
        <v>22433</v>
      </c>
      <c r="B958" t="s">
        <v>68448</v>
      </c>
      <c r="C958" t="s">
        <v>16787</v>
      </c>
      <c r="D958" t="s">
        <v>45059</v>
      </c>
      <c r="E958" t="s">
        <v>45060</v>
      </c>
      <c r="F958" t="s">
        <v>45061</v>
      </c>
      <c r="G958">
        <v>371018</v>
      </c>
      <c r="H958" t="s">
        <v>72</v>
      </c>
      <c r="I958" t="s">
        <v>17013</v>
      </c>
      <c r="J958" t="s">
        <v>17789</v>
      </c>
      <c r="K958" t="s">
        <v>73</v>
      </c>
      <c r="L958">
        <v>1</v>
      </c>
      <c r="M958" t="s">
        <v>45062</v>
      </c>
      <c r="N958" t="s">
        <v>45063</v>
      </c>
      <c r="P958" t="s">
        <v>20194</v>
      </c>
      <c r="Q958" t="s">
        <v>21893</v>
      </c>
      <c r="R958" t="s">
        <v>45066</v>
      </c>
      <c r="S958" t="s">
        <v>45065</v>
      </c>
      <c r="T958" t="s">
        <v>147</v>
      </c>
      <c r="U958" t="s">
        <v>16728</v>
      </c>
      <c r="V958" t="s">
        <v>53152</v>
      </c>
      <c r="W958" t="s">
        <v>16660</v>
      </c>
      <c r="X958" t="s">
        <v>17847</v>
      </c>
      <c r="Y958" t="s">
        <v>76</v>
      </c>
      <c r="Z958" t="s">
        <v>77</v>
      </c>
      <c r="AA958" t="s">
        <v>182</v>
      </c>
      <c r="AB958" t="s">
        <v>16859</v>
      </c>
      <c r="AC958" t="s">
        <v>145</v>
      </c>
      <c r="AD958" t="s">
        <v>53153</v>
      </c>
      <c r="AE958" t="s">
        <v>20208</v>
      </c>
      <c r="AF958" t="s">
        <v>53154</v>
      </c>
      <c r="AG958" t="s">
        <v>22433</v>
      </c>
      <c r="AH958" t="s">
        <v>16921</v>
      </c>
      <c r="AI958" t="s">
        <v>22433</v>
      </c>
      <c r="AJ958">
        <v>0</v>
      </c>
      <c r="AL958" t="s">
        <v>19714</v>
      </c>
      <c r="AM958" t="s">
        <v>87</v>
      </c>
      <c r="AO958">
        <v>18</v>
      </c>
      <c r="AP958" t="s">
        <v>17015</v>
      </c>
      <c r="AQ958" t="s">
        <v>80</v>
      </c>
      <c r="AR958" t="s">
        <v>19016</v>
      </c>
      <c r="AT958">
        <v>0</v>
      </c>
      <c r="AU958">
        <v>0</v>
      </c>
      <c r="AV958" t="s">
        <v>17128</v>
      </c>
      <c r="BI958" t="s">
        <v>81</v>
      </c>
      <c r="BJ958" t="s">
        <v>81</v>
      </c>
      <c r="BK958" t="s">
        <v>81</v>
      </c>
      <c r="BM958" t="s">
        <v>53155</v>
      </c>
      <c r="BN958" t="s">
        <v>53156</v>
      </c>
      <c r="BQ958" t="s">
        <v>53157</v>
      </c>
      <c r="BS958" t="s">
        <v>17202</v>
      </c>
      <c r="BT958" t="s">
        <v>19715</v>
      </c>
      <c r="BU958" t="s">
        <v>19716</v>
      </c>
      <c r="BV958" t="s">
        <v>53153</v>
      </c>
      <c r="BW958">
        <v>0</v>
      </c>
      <c r="BX958">
        <v>0</v>
      </c>
      <c r="CA958" t="s">
        <v>17017</v>
      </c>
      <c r="CE958" t="s">
        <v>16880</v>
      </c>
      <c r="CF958" t="s">
        <v>16881</v>
      </c>
      <c r="CG958" t="s">
        <v>16882</v>
      </c>
      <c r="CK958" t="s">
        <v>16920</v>
      </c>
      <c r="CL958" t="s">
        <v>80</v>
      </c>
      <c r="CM958">
        <v>0</v>
      </c>
      <c r="CN958">
        <v>98.207499999999996</v>
      </c>
      <c r="CO958">
        <v>4.01</v>
      </c>
      <c r="CP958">
        <v>0</v>
      </c>
      <c r="CQ958" t="s">
        <v>17312</v>
      </c>
      <c r="CR958" t="s">
        <v>17313</v>
      </c>
      <c r="CS958" t="s">
        <v>17314</v>
      </c>
      <c r="CT958" t="s">
        <v>17733</v>
      </c>
      <c r="CU958" t="s">
        <v>16885</v>
      </c>
      <c r="DS958">
        <v>0</v>
      </c>
      <c r="DU958">
        <v>1</v>
      </c>
      <c r="DV958">
        <v>0</v>
      </c>
      <c r="DW958">
        <v>0</v>
      </c>
      <c r="DY958">
        <v>0</v>
      </c>
      <c r="DZ958">
        <v>0</v>
      </c>
      <c r="EC958" t="s">
        <v>21320</v>
      </c>
      <c r="ED958">
        <v>1</v>
      </c>
      <c r="EE958" cm="1">
        <f t="array" ref="EE958">SUM(COUNTIFS(Table_Pending_Today[job_type_code],{"WB","WQ","Z5","Z7","U8","QU","7W","2V","2W","2X"},Table_Pending_Today[Order_Number],Table_Pending_Today[[#This Row],[Order_Number]]))</f>
        <v>0</v>
      </c>
      <c r="EF958">
        <f>COUNTIFS(Table_Pending_Today[Order_Number],Table_Pending_Today[[#This Row],[Order_Number]],Table_Pending_Today[tech_contractor],"INHOUSE")</f>
        <v>1</v>
      </c>
      <c r="EG958">
        <f>COUNTIFS(Table_Pending_Today[Order_Number],Table_Pending_Today[[#This Row],[Order_Number]],Table_Pending_Today[tech_contractor],"CONTRACTOR")</f>
        <v>0</v>
      </c>
      <c r="EH958" cm="1">
        <f t="array" ref="EH958">SUM(COUNTIFS(Table_Pending_Today[job_type_code],{"XV","XQ","XT","XU"},Table_Pending_Today[Order_Number],Table_Pending_Today[[#This Row],[Order_Number]]))</f>
        <v>0</v>
      </c>
      <c r="EI958" cm="1">
        <f t="array" ref="EI958">SUM(COUNTIFS(Table_Pending_Today[job_type_code],{"XV","XQ","XT","XU"},Table_Pending_Today[Order_Number],Table_Pending_Today[[#This Row],[Order_Number]],Table_Pending_Today[In-House],1))</f>
        <v>0</v>
      </c>
      <c r="EJ958" cm="1">
        <f t="array" ref="EJ958">SUM(COUNTIFS(Table_Pending_Today[job_type_code],{"XV","XQ","XT","XU"},Table_Pending_Today[Order_Number],Table_Pending_Today[[#This Row],[Order_Number]],Table_Pending_Today[Contractor],1))</f>
        <v>0</v>
      </c>
      <c r="EK958" cm="1">
        <f t="array" ref="EK958">SUM(COUNTIFS(Table_Pending_Today[job_type_code],{"WB","WQ","Z5","Z7","U8","QU","7W","2V","2W","2X"},Table_Pending_Today[Order_Number],Table_Pending_Today[[#This Row],[Order_Number]]))</f>
        <v>0</v>
      </c>
      <c r="EL958" cm="1">
        <f t="array" ref="EL958">SUM(COUNTIFS(Table_Pending_Today[job_type_code],{"WB","WQ","Z5","Z7","U8","QU","7W","2V","2W","2X"},Table_Pending_Today[In-House],1,Table_Pending_Today[Order_Number],Table_Pending_Today[[#This Row],[Order_Number]]))</f>
        <v>0</v>
      </c>
      <c r="EM958" cm="1">
        <f t="array" ref="EM958">SUM(COUNTIFS(Table_Pending_Today[job_type_code],{"WB","WQ","Z5","Z7","U8","QU","7W","2V","2W","2X"},Table_Pending_Today[Contractor],1,Table_Pending_Today[Order_Number],Table_Pending_Today[[#This Row],[Order_Number]]))</f>
        <v>0</v>
      </c>
      <c r="EN958" cm="1">
        <f t="array" ref="EN958">IF(SUM(COUNTIFS(Table_Pending_Today[Order_Type_Desc],{"Install","Service Order","Restart"},Table_Pending_Today[Order_Number],Table_Pending_Today[[#This Row],[Order_Number]]))&gt;0,1,0)</f>
        <v>0</v>
      </c>
      <c r="EO958" cm="1">
        <f t="array" ref="EO958">IF(SUM(COUNTIFS(Table_Pending_Today[Order_Type_Desc],{"Install","Service Order","Restart"},Table_Pending_Today[In-House],1,Table_Pending_Today[Order_Number],Table_Pending_Today[[#This Row],[Order_Number]]))&gt;0,1,0)</f>
        <v>0</v>
      </c>
      <c r="EP958" cm="1">
        <f t="array" ref="EP958">IF(SUM(COUNTIFS(Table_Pending_Today[Order_Type_Desc],{"Install","Service Order","Restart"},Table_Pending_Today[Contractor],1,Table_Pending_Today[Order_Number],Table_Pending_Today[[#This Row],[Order_Number]]))&gt;0,1,0)</f>
        <v>0</v>
      </c>
      <c r="EQ958">
        <f>IF(SUM(COUNTIFS(Table_Pending_Today[Order_Type_Desc],"Special Request",Table_Pending_Today[Bury_Drop],0,Table_Pending_Today[In-House],1,Table_Pending_Today[Order_Number],Table_Pending_Today[[#This Row],[Order_Number]]))&gt;0,1,0)</f>
        <v>0</v>
      </c>
      <c r="ER958">
        <f>SUM(COUNTIFS(Table_Pending_Today[Order_Type_Desc],"Special Request",Table_Pending_Today[Bury_Drop],0,Table_Pending_Today[Contractor],1,Table_Pending_Today[Order_Number],Table_Pending_Today[[#This Row],[Order_Number]]))</f>
        <v>0</v>
      </c>
    </row>
    <row r="959" spans="1:148" x14ac:dyDescent="0.25">
      <c r="A959" t="s">
        <v>22433</v>
      </c>
      <c r="B959" t="s">
        <v>68448</v>
      </c>
      <c r="C959" t="s">
        <v>16787</v>
      </c>
      <c r="D959" t="s">
        <v>45992</v>
      </c>
      <c r="E959" t="s">
        <v>45993</v>
      </c>
      <c r="F959" t="s">
        <v>45994</v>
      </c>
      <c r="G959">
        <v>371020</v>
      </c>
      <c r="H959" t="s">
        <v>72</v>
      </c>
      <c r="I959" t="s">
        <v>89</v>
      </c>
      <c r="J959" t="s">
        <v>16798</v>
      </c>
      <c r="K959" t="s">
        <v>73</v>
      </c>
      <c r="L959">
        <v>1</v>
      </c>
      <c r="M959" t="s">
        <v>45995</v>
      </c>
      <c r="N959" t="s">
        <v>45996</v>
      </c>
      <c r="P959" t="s">
        <v>16788</v>
      </c>
      <c r="Q959" t="s">
        <v>17144</v>
      </c>
      <c r="R959" t="s">
        <v>45998</v>
      </c>
      <c r="S959" t="s">
        <v>45999</v>
      </c>
      <c r="T959" t="s">
        <v>147</v>
      </c>
      <c r="U959" t="s">
        <v>16728</v>
      </c>
      <c r="V959" t="s">
        <v>53093</v>
      </c>
      <c r="W959" t="s">
        <v>16660</v>
      </c>
      <c r="X959" t="s">
        <v>16655</v>
      </c>
      <c r="Y959" t="s">
        <v>76</v>
      </c>
      <c r="Z959" t="s">
        <v>96</v>
      </c>
      <c r="AA959" t="s">
        <v>174</v>
      </c>
      <c r="AB959" t="s">
        <v>175</v>
      </c>
      <c r="AC959" t="s">
        <v>176</v>
      </c>
      <c r="AD959" t="s">
        <v>53094</v>
      </c>
      <c r="AE959" t="s">
        <v>20208</v>
      </c>
      <c r="AF959" t="s">
        <v>53095</v>
      </c>
      <c r="AG959" t="s">
        <v>22433</v>
      </c>
      <c r="AH959" t="s">
        <v>16779</v>
      </c>
      <c r="AI959" t="s">
        <v>22433</v>
      </c>
      <c r="AJ959">
        <v>1</v>
      </c>
      <c r="AK959" t="s">
        <v>98</v>
      </c>
      <c r="AL959" t="s">
        <v>79</v>
      </c>
      <c r="AO959">
        <v>18</v>
      </c>
      <c r="AP959" t="s">
        <v>91</v>
      </c>
      <c r="AQ959" t="s">
        <v>80</v>
      </c>
      <c r="AR959" t="s">
        <v>16799</v>
      </c>
      <c r="AT959">
        <v>0</v>
      </c>
      <c r="AU959">
        <v>0</v>
      </c>
      <c r="AV959" t="s">
        <v>17136</v>
      </c>
      <c r="BI959" t="s">
        <v>81</v>
      </c>
      <c r="BJ959" t="s">
        <v>81</v>
      </c>
      <c r="BK959" t="s">
        <v>81</v>
      </c>
      <c r="BM959" t="s">
        <v>53099</v>
      </c>
      <c r="BN959" t="s">
        <v>53100</v>
      </c>
      <c r="BQ959" t="s">
        <v>53101</v>
      </c>
      <c r="BS959" t="s">
        <v>17202</v>
      </c>
      <c r="BV959" t="s">
        <v>53094</v>
      </c>
      <c r="BW959">
        <v>0</v>
      </c>
      <c r="BX959">
        <v>0</v>
      </c>
      <c r="CE959" t="s">
        <v>16880</v>
      </c>
      <c r="CF959" t="s">
        <v>16881</v>
      </c>
      <c r="CG959" t="s">
        <v>16882</v>
      </c>
      <c r="CK959" t="s">
        <v>16883</v>
      </c>
      <c r="CL959" t="s">
        <v>80</v>
      </c>
      <c r="CM959">
        <v>0</v>
      </c>
      <c r="CN959">
        <v>99.027799999999999</v>
      </c>
      <c r="CO959">
        <v>3.52</v>
      </c>
      <c r="CP959">
        <v>100</v>
      </c>
      <c r="CQ959" t="s">
        <v>17312</v>
      </c>
      <c r="CR959" t="s">
        <v>17313</v>
      </c>
      <c r="CS959" t="s">
        <v>53096</v>
      </c>
      <c r="CT959" t="s">
        <v>53097</v>
      </c>
      <c r="CU959" t="s">
        <v>16883</v>
      </c>
      <c r="CV959" t="s">
        <v>53098</v>
      </c>
      <c r="DU959">
        <v>1</v>
      </c>
      <c r="DV959">
        <v>0</v>
      </c>
      <c r="DW959">
        <v>0</v>
      </c>
      <c r="DY959">
        <v>0</v>
      </c>
      <c r="DZ959">
        <v>0</v>
      </c>
      <c r="EC959" t="s">
        <v>21320</v>
      </c>
      <c r="ED959">
        <v>1</v>
      </c>
      <c r="EE959" cm="1">
        <f t="array" ref="EE959">SUM(COUNTIFS(Table_Pending_Today[job_type_code],{"WB","WQ","Z5","Z7","U8","QU","7W","2V","2W","2X"},Table_Pending_Today[Order_Number],Table_Pending_Today[[#This Row],[Order_Number]]))</f>
        <v>0</v>
      </c>
      <c r="EF959">
        <f>COUNTIFS(Table_Pending_Today[Order_Number],Table_Pending_Today[[#This Row],[Order_Number]],Table_Pending_Today[tech_contractor],"INHOUSE")</f>
        <v>0</v>
      </c>
      <c r="EG959">
        <f>COUNTIFS(Table_Pending_Today[Order_Number],Table_Pending_Today[[#This Row],[Order_Number]],Table_Pending_Today[tech_contractor],"CONTRACTOR")</f>
        <v>0</v>
      </c>
      <c r="EH959" cm="1">
        <f t="array" ref="EH959">SUM(COUNTIFS(Table_Pending_Today[job_type_code],{"XV","XQ","XT","XU"},Table_Pending_Today[Order_Number],Table_Pending_Today[[#This Row],[Order_Number]]))</f>
        <v>0</v>
      </c>
      <c r="EI959" cm="1">
        <f t="array" ref="EI959">SUM(COUNTIFS(Table_Pending_Today[job_type_code],{"XV","XQ","XT","XU"},Table_Pending_Today[Order_Number],Table_Pending_Today[[#This Row],[Order_Number]],Table_Pending_Today[In-House],1))</f>
        <v>0</v>
      </c>
      <c r="EJ959" cm="1">
        <f t="array" ref="EJ959">SUM(COUNTIFS(Table_Pending_Today[job_type_code],{"XV","XQ","XT","XU"},Table_Pending_Today[Order_Number],Table_Pending_Today[[#This Row],[Order_Number]],Table_Pending_Today[Contractor],1))</f>
        <v>0</v>
      </c>
      <c r="EK959" cm="1">
        <f t="array" ref="EK959">SUM(COUNTIFS(Table_Pending_Today[job_type_code],{"WB","WQ","Z5","Z7","U8","QU","7W","2V","2W","2X"},Table_Pending_Today[Order_Number],Table_Pending_Today[[#This Row],[Order_Number]]))</f>
        <v>0</v>
      </c>
      <c r="EL959" cm="1">
        <f t="array" ref="EL959">SUM(COUNTIFS(Table_Pending_Today[job_type_code],{"WB","WQ","Z5","Z7","U8","QU","7W","2V","2W","2X"},Table_Pending_Today[In-House],1,Table_Pending_Today[Order_Number],Table_Pending_Today[[#This Row],[Order_Number]]))</f>
        <v>0</v>
      </c>
      <c r="EM959" cm="1">
        <f t="array" ref="EM959">SUM(COUNTIFS(Table_Pending_Today[job_type_code],{"WB","WQ","Z5","Z7","U8","QU","7W","2V","2W","2X"},Table_Pending_Today[Contractor],1,Table_Pending_Today[Order_Number],Table_Pending_Today[[#This Row],[Order_Number]]))</f>
        <v>0</v>
      </c>
      <c r="EN959" cm="1">
        <f t="array" ref="EN959">IF(SUM(COUNTIFS(Table_Pending_Today[Order_Type_Desc],{"Install","Service Order","Restart"},Table_Pending_Today[Order_Number],Table_Pending_Today[[#This Row],[Order_Number]]))&gt;0,1,0)</f>
        <v>0</v>
      </c>
      <c r="EO959" cm="1">
        <f t="array" ref="EO959">IF(SUM(COUNTIFS(Table_Pending_Today[Order_Type_Desc],{"Install","Service Order","Restart"},Table_Pending_Today[In-House],1,Table_Pending_Today[Order_Number],Table_Pending_Today[[#This Row],[Order_Number]]))&gt;0,1,0)</f>
        <v>0</v>
      </c>
      <c r="EP959" cm="1">
        <f t="array" ref="EP959">IF(SUM(COUNTIFS(Table_Pending_Today[Order_Type_Desc],{"Install","Service Order","Restart"},Table_Pending_Today[Contractor],1,Table_Pending_Today[Order_Number],Table_Pending_Today[[#This Row],[Order_Number]]))&gt;0,1,0)</f>
        <v>0</v>
      </c>
      <c r="EQ959">
        <f>IF(SUM(COUNTIFS(Table_Pending_Today[Order_Type_Desc],"Special Request",Table_Pending_Today[Bury_Drop],0,Table_Pending_Today[In-House],1,Table_Pending_Today[Order_Number],Table_Pending_Today[[#This Row],[Order_Number]]))&gt;0,1,0)</f>
        <v>0</v>
      </c>
      <c r="ER959">
        <f>SUM(COUNTIFS(Table_Pending_Today[Order_Type_Desc],"Special Request",Table_Pending_Today[Bury_Drop],0,Table_Pending_Today[Contractor],1,Table_Pending_Today[Order_Number],Table_Pending_Today[[#This Row],[Order_Number]]))</f>
        <v>0</v>
      </c>
    </row>
    <row r="960" spans="1:148" x14ac:dyDescent="0.25">
      <c r="A960" t="s">
        <v>22433</v>
      </c>
      <c r="B960" t="s">
        <v>68448</v>
      </c>
      <c r="C960" t="s">
        <v>16787</v>
      </c>
      <c r="D960" t="s">
        <v>43685</v>
      </c>
      <c r="E960" t="s">
        <v>43686</v>
      </c>
      <c r="F960" t="s">
        <v>43687</v>
      </c>
      <c r="G960">
        <v>371021</v>
      </c>
      <c r="H960" t="s">
        <v>72</v>
      </c>
      <c r="I960" t="s">
        <v>16913</v>
      </c>
      <c r="J960" t="s">
        <v>16914</v>
      </c>
      <c r="K960" t="s">
        <v>73</v>
      </c>
      <c r="L960">
        <v>1</v>
      </c>
      <c r="M960" t="s">
        <v>43688</v>
      </c>
      <c r="N960" t="s">
        <v>43689</v>
      </c>
      <c r="P960" t="s">
        <v>16788</v>
      </c>
      <c r="Q960" t="s">
        <v>17144</v>
      </c>
      <c r="R960" t="s">
        <v>43691</v>
      </c>
      <c r="S960" t="s">
        <v>43692</v>
      </c>
      <c r="T960" t="s">
        <v>147</v>
      </c>
      <c r="U960" t="s">
        <v>16728</v>
      </c>
      <c r="V960" t="s">
        <v>53102</v>
      </c>
      <c r="W960" t="s">
        <v>16660</v>
      </c>
      <c r="X960" t="s">
        <v>16655</v>
      </c>
      <c r="Y960" t="s">
        <v>76</v>
      </c>
      <c r="Z960" t="s">
        <v>77</v>
      </c>
      <c r="AA960" t="s">
        <v>174</v>
      </c>
      <c r="AB960" t="s">
        <v>175</v>
      </c>
      <c r="AC960" t="s">
        <v>176</v>
      </c>
      <c r="AD960" t="s">
        <v>21853</v>
      </c>
      <c r="AE960" t="s">
        <v>20208</v>
      </c>
      <c r="AF960" t="s">
        <v>53103</v>
      </c>
      <c r="AG960" t="s">
        <v>22433</v>
      </c>
      <c r="AH960" t="s">
        <v>16963</v>
      </c>
      <c r="AI960" t="s">
        <v>22433</v>
      </c>
      <c r="AJ960">
        <v>1</v>
      </c>
      <c r="AK960" t="s">
        <v>98</v>
      </c>
      <c r="AL960" t="s">
        <v>17726</v>
      </c>
      <c r="AM960" t="s">
        <v>3</v>
      </c>
      <c r="AN960" t="s">
        <v>18022</v>
      </c>
      <c r="AO960">
        <v>18</v>
      </c>
      <c r="AP960" t="s">
        <v>16915</v>
      </c>
      <c r="AQ960" t="s">
        <v>92</v>
      </c>
      <c r="AR960" t="s">
        <v>16916</v>
      </c>
      <c r="AT960">
        <v>0</v>
      </c>
      <c r="AU960">
        <v>0</v>
      </c>
      <c r="AV960" t="s">
        <v>17136</v>
      </c>
      <c r="BI960" t="s">
        <v>81</v>
      </c>
      <c r="BJ960" t="s">
        <v>81</v>
      </c>
      <c r="BK960" t="s">
        <v>81</v>
      </c>
      <c r="BM960" t="s">
        <v>53104</v>
      </c>
      <c r="BN960" t="s">
        <v>52588</v>
      </c>
      <c r="BQ960" t="s">
        <v>53105</v>
      </c>
      <c r="BS960" t="s">
        <v>17202</v>
      </c>
      <c r="BT960" t="s">
        <v>17775</v>
      </c>
      <c r="BU960" t="s">
        <v>18158</v>
      </c>
      <c r="BV960" t="s">
        <v>21853</v>
      </c>
      <c r="BW960">
        <v>0</v>
      </c>
      <c r="BX960">
        <v>0</v>
      </c>
      <c r="CE960" t="s">
        <v>16880</v>
      </c>
      <c r="CF960" t="s">
        <v>16881</v>
      </c>
      <c r="CG960" t="s">
        <v>16882</v>
      </c>
      <c r="CK960" t="s">
        <v>16920</v>
      </c>
      <c r="CL960" t="s">
        <v>92</v>
      </c>
      <c r="CM960">
        <v>0</v>
      </c>
      <c r="CN960">
        <v>97.710300000000004</v>
      </c>
      <c r="CO960">
        <v>5.42</v>
      </c>
      <c r="CP960">
        <v>6075</v>
      </c>
      <c r="CQ960" t="s">
        <v>17312</v>
      </c>
      <c r="CR960" t="s">
        <v>17313</v>
      </c>
      <c r="CT960" t="s">
        <v>19380</v>
      </c>
      <c r="DS960">
        <v>0</v>
      </c>
      <c r="DU960">
        <v>1</v>
      </c>
      <c r="DV960">
        <v>1</v>
      </c>
      <c r="DW960">
        <v>0</v>
      </c>
      <c r="DY960">
        <v>0</v>
      </c>
      <c r="DZ960">
        <v>0</v>
      </c>
      <c r="EC960" t="s">
        <v>21330</v>
      </c>
      <c r="ED960">
        <v>1</v>
      </c>
      <c r="EE960" cm="1">
        <f t="array" ref="EE960">SUM(COUNTIFS(Table_Pending_Today[job_type_code],{"WB","WQ","Z5","Z7","U8","QU","7W","2V","2W","2X"},Table_Pending_Today[Order_Number],Table_Pending_Today[[#This Row],[Order_Number]]))</f>
        <v>0</v>
      </c>
      <c r="EF960">
        <f>COUNTIFS(Table_Pending_Today[Order_Number],Table_Pending_Today[[#This Row],[Order_Number]],Table_Pending_Today[tech_contractor],"INHOUSE")</f>
        <v>0</v>
      </c>
      <c r="EG960">
        <f>COUNTIFS(Table_Pending_Today[Order_Number],Table_Pending_Today[[#This Row],[Order_Number]],Table_Pending_Today[tech_contractor],"CONTRACTOR")</f>
        <v>1</v>
      </c>
      <c r="EH960" cm="1">
        <f t="array" ref="EH960">SUM(COUNTIFS(Table_Pending_Today[job_type_code],{"XV","XQ","XT","XU"},Table_Pending_Today[Order_Number],Table_Pending_Today[[#This Row],[Order_Number]]))</f>
        <v>1</v>
      </c>
      <c r="EI960" cm="1">
        <f t="array" ref="EI960">SUM(COUNTIFS(Table_Pending_Today[job_type_code],{"XV","XQ","XT","XU"},Table_Pending_Today[Order_Number],Table_Pending_Today[[#This Row],[Order_Number]],Table_Pending_Today[In-House],1))</f>
        <v>0</v>
      </c>
      <c r="EJ960" cm="1">
        <f t="array" ref="EJ960">SUM(COUNTIFS(Table_Pending_Today[job_type_code],{"XV","XQ","XT","XU"},Table_Pending_Today[Order_Number],Table_Pending_Today[[#This Row],[Order_Number]],Table_Pending_Today[Contractor],1))</f>
        <v>1</v>
      </c>
      <c r="EK960" cm="1">
        <f t="array" ref="EK960">SUM(COUNTIFS(Table_Pending_Today[job_type_code],{"WB","WQ","Z5","Z7","U8","QU","7W","2V","2W","2X"},Table_Pending_Today[Order_Number],Table_Pending_Today[[#This Row],[Order_Number]]))</f>
        <v>0</v>
      </c>
      <c r="EL960" cm="1">
        <f t="array" ref="EL960">SUM(COUNTIFS(Table_Pending_Today[job_type_code],{"WB","WQ","Z5","Z7","U8","QU","7W","2V","2W","2X"},Table_Pending_Today[In-House],1,Table_Pending_Today[Order_Number],Table_Pending_Today[[#This Row],[Order_Number]]))</f>
        <v>0</v>
      </c>
      <c r="EM960" cm="1">
        <f t="array" ref="EM960">SUM(COUNTIFS(Table_Pending_Today[job_type_code],{"WB","WQ","Z5","Z7","U8","QU","7W","2V","2W","2X"},Table_Pending_Today[Contractor],1,Table_Pending_Today[Order_Number],Table_Pending_Today[[#This Row],[Order_Number]]))</f>
        <v>0</v>
      </c>
      <c r="EN960" cm="1">
        <f t="array" ref="EN960">IF(SUM(COUNTIFS(Table_Pending_Today[Order_Type_Desc],{"Install","Service Order","Restart"},Table_Pending_Today[Order_Number],Table_Pending_Today[[#This Row],[Order_Number]]))&gt;0,1,0)</f>
        <v>0</v>
      </c>
      <c r="EO960" cm="1">
        <f t="array" ref="EO960">IF(SUM(COUNTIFS(Table_Pending_Today[Order_Type_Desc],{"Install","Service Order","Restart"},Table_Pending_Today[In-House],1,Table_Pending_Today[Order_Number],Table_Pending_Today[[#This Row],[Order_Number]]))&gt;0,1,0)</f>
        <v>0</v>
      </c>
      <c r="EP960" cm="1">
        <f t="array" ref="EP960">IF(SUM(COUNTIFS(Table_Pending_Today[Order_Type_Desc],{"Install","Service Order","Restart"},Table_Pending_Today[Contractor],1,Table_Pending_Today[Order_Number],Table_Pending_Today[[#This Row],[Order_Number]]))&gt;0,1,0)</f>
        <v>0</v>
      </c>
      <c r="EQ960">
        <f>IF(SUM(COUNTIFS(Table_Pending_Today[Order_Type_Desc],"Special Request",Table_Pending_Today[Bury_Drop],0,Table_Pending_Today[In-House],1,Table_Pending_Today[Order_Number],Table_Pending_Today[[#This Row],[Order_Number]]))&gt;0,1,0)</f>
        <v>0</v>
      </c>
      <c r="ER960">
        <f>SUM(COUNTIFS(Table_Pending_Today[Order_Type_Desc],"Special Request",Table_Pending_Today[Bury_Drop],0,Table_Pending_Today[Contractor],1,Table_Pending_Today[Order_Number],Table_Pending_Today[[#This Row],[Order_Number]]))</f>
        <v>0</v>
      </c>
    </row>
    <row r="961" spans="1:148" x14ac:dyDescent="0.25">
      <c r="A961" t="s">
        <v>22433</v>
      </c>
      <c r="B961" t="s">
        <v>68448</v>
      </c>
      <c r="C961" t="s">
        <v>16787</v>
      </c>
      <c r="D961" t="s">
        <v>47279</v>
      </c>
      <c r="E961" t="s">
        <v>47280</v>
      </c>
      <c r="F961" t="s">
        <v>47281</v>
      </c>
      <c r="G961">
        <v>371022</v>
      </c>
      <c r="H961" t="s">
        <v>72</v>
      </c>
      <c r="I961" t="s">
        <v>16927</v>
      </c>
      <c r="J961" t="s">
        <v>16935</v>
      </c>
      <c r="K961" t="s">
        <v>73</v>
      </c>
      <c r="L961">
        <v>1</v>
      </c>
      <c r="M961" t="s">
        <v>47282</v>
      </c>
      <c r="N961" t="s">
        <v>47283</v>
      </c>
      <c r="P961" t="s">
        <v>17498</v>
      </c>
      <c r="Q961" t="s">
        <v>21885</v>
      </c>
      <c r="R961" t="s">
        <v>47285</v>
      </c>
      <c r="S961" t="s">
        <v>47286</v>
      </c>
      <c r="T961" t="s">
        <v>147</v>
      </c>
      <c r="U961" t="s">
        <v>16728</v>
      </c>
      <c r="V961" t="s">
        <v>53106</v>
      </c>
      <c r="W961" t="s">
        <v>16660</v>
      </c>
      <c r="X961" t="s">
        <v>17097</v>
      </c>
      <c r="Y961" t="s">
        <v>76</v>
      </c>
      <c r="Z961" t="s">
        <v>77</v>
      </c>
      <c r="AA961" t="s">
        <v>182</v>
      </c>
      <c r="AB961" t="s">
        <v>16859</v>
      </c>
      <c r="AC961" t="s">
        <v>145</v>
      </c>
      <c r="AD961" t="s">
        <v>53107</v>
      </c>
      <c r="AE961" t="s">
        <v>20208</v>
      </c>
      <c r="AF961" t="s">
        <v>53108</v>
      </c>
      <c r="AG961" t="s">
        <v>22433</v>
      </c>
      <c r="AH961" t="s">
        <v>17432</v>
      </c>
      <c r="AI961" t="s">
        <v>22433</v>
      </c>
      <c r="AJ961">
        <v>1</v>
      </c>
      <c r="AK961" t="s">
        <v>98</v>
      </c>
      <c r="AL961" t="s">
        <v>79</v>
      </c>
      <c r="AO961">
        <v>18</v>
      </c>
      <c r="AP961" t="s">
        <v>83</v>
      </c>
      <c r="AQ961" t="s">
        <v>80</v>
      </c>
      <c r="AR961" t="s">
        <v>16972</v>
      </c>
      <c r="AT961">
        <v>1</v>
      </c>
      <c r="AU961">
        <v>0</v>
      </c>
      <c r="AV961" t="s">
        <v>17128</v>
      </c>
      <c r="BI961" t="s">
        <v>81</v>
      </c>
      <c r="BJ961" t="s">
        <v>81</v>
      </c>
      <c r="BK961" t="s">
        <v>81</v>
      </c>
      <c r="BM961" t="s">
        <v>53112</v>
      </c>
      <c r="BN961" t="s">
        <v>53113</v>
      </c>
      <c r="BQ961" t="s">
        <v>53114</v>
      </c>
      <c r="BS961" t="s">
        <v>17202</v>
      </c>
      <c r="BV961" t="s">
        <v>53107</v>
      </c>
      <c r="BW961">
        <v>0</v>
      </c>
      <c r="BX961">
        <v>0</v>
      </c>
      <c r="CA961" t="s">
        <v>16928</v>
      </c>
      <c r="CE961" t="s">
        <v>16880</v>
      </c>
      <c r="CF961" t="s">
        <v>16881</v>
      </c>
      <c r="CG961" t="s">
        <v>16882</v>
      </c>
      <c r="CK961" t="s">
        <v>16947</v>
      </c>
      <c r="CL961" t="s">
        <v>80</v>
      </c>
      <c r="CM961">
        <v>0</v>
      </c>
      <c r="CN961">
        <v>95.268799999999999</v>
      </c>
      <c r="CO961">
        <v>9.8800000000000008</v>
      </c>
      <c r="CP961">
        <v>4725</v>
      </c>
      <c r="CQ961" t="s">
        <v>17312</v>
      </c>
      <c r="CR961" t="s">
        <v>17313</v>
      </c>
      <c r="CS961" t="s">
        <v>53109</v>
      </c>
      <c r="CT961" t="s">
        <v>53110</v>
      </c>
      <c r="CU961" t="s">
        <v>16947</v>
      </c>
      <c r="CV961" t="s">
        <v>53111</v>
      </c>
      <c r="DU961">
        <v>1</v>
      </c>
      <c r="DV961">
        <v>0</v>
      </c>
      <c r="DW961">
        <v>0</v>
      </c>
      <c r="DY961">
        <v>0</v>
      </c>
      <c r="DZ961">
        <v>0</v>
      </c>
      <c r="EC961" t="s">
        <v>21337</v>
      </c>
      <c r="ED961">
        <v>1</v>
      </c>
      <c r="EE961" cm="1">
        <f t="array" ref="EE961">SUM(COUNTIFS(Table_Pending_Today[job_type_code],{"WB","WQ","Z5","Z7","U8","QU","7W","2V","2W","2X"},Table_Pending_Today[Order_Number],Table_Pending_Today[[#This Row],[Order_Number]]))</f>
        <v>0</v>
      </c>
      <c r="EF961">
        <f>COUNTIFS(Table_Pending_Today[Order_Number],Table_Pending_Today[[#This Row],[Order_Number]],Table_Pending_Today[tech_contractor],"INHOUSE")</f>
        <v>0</v>
      </c>
      <c r="EG961">
        <f>COUNTIFS(Table_Pending_Today[Order_Number],Table_Pending_Today[[#This Row],[Order_Number]],Table_Pending_Today[tech_contractor],"CONTRACTOR")</f>
        <v>0</v>
      </c>
      <c r="EH961" cm="1">
        <f t="array" ref="EH961">SUM(COUNTIFS(Table_Pending_Today[job_type_code],{"XV","XQ","XT","XU"},Table_Pending_Today[Order_Number],Table_Pending_Today[[#This Row],[Order_Number]]))</f>
        <v>0</v>
      </c>
      <c r="EI961" cm="1">
        <f t="array" ref="EI961">SUM(COUNTIFS(Table_Pending_Today[job_type_code],{"XV","XQ","XT","XU"},Table_Pending_Today[Order_Number],Table_Pending_Today[[#This Row],[Order_Number]],Table_Pending_Today[In-House],1))</f>
        <v>0</v>
      </c>
      <c r="EJ961" cm="1">
        <f t="array" ref="EJ961">SUM(COUNTIFS(Table_Pending_Today[job_type_code],{"XV","XQ","XT","XU"},Table_Pending_Today[Order_Number],Table_Pending_Today[[#This Row],[Order_Number]],Table_Pending_Today[Contractor],1))</f>
        <v>0</v>
      </c>
      <c r="EK961" cm="1">
        <f t="array" ref="EK961">SUM(COUNTIFS(Table_Pending_Today[job_type_code],{"WB","WQ","Z5","Z7","U8","QU","7W","2V","2W","2X"},Table_Pending_Today[Order_Number],Table_Pending_Today[[#This Row],[Order_Number]]))</f>
        <v>0</v>
      </c>
      <c r="EL961" cm="1">
        <f t="array" ref="EL961">SUM(COUNTIFS(Table_Pending_Today[job_type_code],{"WB","WQ","Z5","Z7","U8","QU","7W","2V","2W","2X"},Table_Pending_Today[In-House],1,Table_Pending_Today[Order_Number],Table_Pending_Today[[#This Row],[Order_Number]]))</f>
        <v>0</v>
      </c>
      <c r="EM961" cm="1">
        <f t="array" ref="EM961">SUM(COUNTIFS(Table_Pending_Today[job_type_code],{"WB","WQ","Z5","Z7","U8","QU","7W","2V","2W","2X"},Table_Pending_Today[Contractor],1,Table_Pending_Today[Order_Number],Table_Pending_Today[[#This Row],[Order_Number]]))</f>
        <v>0</v>
      </c>
      <c r="EN961" cm="1">
        <f t="array" ref="EN961">IF(SUM(COUNTIFS(Table_Pending_Today[Order_Type_Desc],{"Install","Service Order","Restart"},Table_Pending_Today[Order_Number],Table_Pending_Today[[#This Row],[Order_Number]]))&gt;0,1,0)</f>
        <v>0</v>
      </c>
      <c r="EO961" cm="1">
        <f t="array" ref="EO961">IF(SUM(COUNTIFS(Table_Pending_Today[Order_Type_Desc],{"Install","Service Order","Restart"},Table_Pending_Today[In-House],1,Table_Pending_Today[Order_Number],Table_Pending_Today[[#This Row],[Order_Number]]))&gt;0,1,0)</f>
        <v>0</v>
      </c>
      <c r="EP961" cm="1">
        <f t="array" ref="EP961">IF(SUM(COUNTIFS(Table_Pending_Today[Order_Type_Desc],{"Install","Service Order","Restart"},Table_Pending_Today[Contractor],1,Table_Pending_Today[Order_Number],Table_Pending_Today[[#This Row],[Order_Number]]))&gt;0,1,0)</f>
        <v>0</v>
      </c>
      <c r="EQ961">
        <f>IF(SUM(COUNTIFS(Table_Pending_Today[Order_Type_Desc],"Special Request",Table_Pending_Today[Bury_Drop],0,Table_Pending_Today[In-House],1,Table_Pending_Today[Order_Number],Table_Pending_Today[[#This Row],[Order_Number]]))&gt;0,1,0)</f>
        <v>0</v>
      </c>
      <c r="ER961">
        <f>SUM(COUNTIFS(Table_Pending_Today[Order_Type_Desc],"Special Request",Table_Pending_Today[Bury_Drop],0,Table_Pending_Today[Contractor],1,Table_Pending_Today[Order_Number],Table_Pending_Today[[#This Row],[Order_Number]]))</f>
        <v>0</v>
      </c>
    </row>
    <row r="962" spans="1:148" x14ac:dyDescent="0.25">
      <c r="A962" t="s">
        <v>22433</v>
      </c>
      <c r="B962" t="s">
        <v>68448</v>
      </c>
      <c r="C962" t="s">
        <v>16787</v>
      </c>
      <c r="D962" t="s">
        <v>46406</v>
      </c>
      <c r="E962" t="s">
        <v>46407</v>
      </c>
      <c r="F962" t="s">
        <v>46408</v>
      </c>
      <c r="G962">
        <v>370870</v>
      </c>
      <c r="H962" t="s">
        <v>72</v>
      </c>
      <c r="I962" t="s">
        <v>17013</v>
      </c>
      <c r="J962" t="s">
        <v>16956</v>
      </c>
      <c r="K962" t="s">
        <v>73</v>
      </c>
      <c r="L962">
        <v>1</v>
      </c>
      <c r="M962" t="s">
        <v>46409</v>
      </c>
      <c r="N962" t="s">
        <v>46410</v>
      </c>
      <c r="P962" t="s">
        <v>46411</v>
      </c>
      <c r="Q962" t="s">
        <v>53116</v>
      </c>
      <c r="R962" t="s">
        <v>46413</v>
      </c>
      <c r="T962" t="s">
        <v>147</v>
      </c>
      <c r="U962" t="s">
        <v>16728</v>
      </c>
      <c r="V962" t="s">
        <v>53117</v>
      </c>
      <c r="W962" t="s">
        <v>16660</v>
      </c>
      <c r="X962" t="s">
        <v>17050</v>
      </c>
      <c r="Y962" t="s">
        <v>76</v>
      </c>
      <c r="Z962" t="s">
        <v>77</v>
      </c>
      <c r="AA962" t="s">
        <v>182</v>
      </c>
      <c r="AB962" t="s">
        <v>17532</v>
      </c>
      <c r="AC962" t="s">
        <v>18616</v>
      </c>
      <c r="AD962" t="s">
        <v>53118</v>
      </c>
      <c r="AE962" t="s">
        <v>20208</v>
      </c>
      <c r="AF962" t="s">
        <v>53119</v>
      </c>
      <c r="AG962" t="s">
        <v>22433</v>
      </c>
      <c r="AH962" t="s">
        <v>16921</v>
      </c>
      <c r="AI962" t="s">
        <v>22433</v>
      </c>
      <c r="AJ962">
        <v>0</v>
      </c>
      <c r="AL962" t="s">
        <v>53963</v>
      </c>
      <c r="AM962" t="s">
        <v>87</v>
      </c>
      <c r="AO962">
        <v>18</v>
      </c>
      <c r="AP962" t="s">
        <v>17015</v>
      </c>
      <c r="AQ962" t="s">
        <v>80</v>
      </c>
      <c r="AR962" t="s">
        <v>21928</v>
      </c>
      <c r="AT962">
        <v>0</v>
      </c>
      <c r="AU962">
        <v>0</v>
      </c>
      <c r="AV962" t="s">
        <v>17128</v>
      </c>
      <c r="BI962" t="s">
        <v>81</v>
      </c>
      <c r="BJ962" t="s">
        <v>81</v>
      </c>
      <c r="BK962" t="s">
        <v>81</v>
      </c>
      <c r="BM962" t="s">
        <v>53120</v>
      </c>
      <c r="BN962" t="s">
        <v>53121</v>
      </c>
      <c r="BQ962" t="s">
        <v>53122</v>
      </c>
      <c r="BS962" t="s">
        <v>17202</v>
      </c>
      <c r="BT962" t="s">
        <v>17722</v>
      </c>
      <c r="BU962" t="s">
        <v>53964</v>
      </c>
      <c r="BV962" t="s">
        <v>53118</v>
      </c>
      <c r="BW962">
        <v>0</v>
      </c>
      <c r="BX962">
        <v>0</v>
      </c>
      <c r="CA962" t="s">
        <v>17017</v>
      </c>
      <c r="CE962" t="s">
        <v>16880</v>
      </c>
      <c r="CF962" t="s">
        <v>16881</v>
      </c>
      <c r="CG962" t="s">
        <v>16882</v>
      </c>
      <c r="CK962" t="s">
        <v>16969</v>
      </c>
      <c r="CL962" t="s">
        <v>80</v>
      </c>
      <c r="CM962">
        <v>0</v>
      </c>
      <c r="CN962">
        <v>98.393000000000001</v>
      </c>
      <c r="CO962">
        <v>3.09</v>
      </c>
      <c r="CP962">
        <v>125</v>
      </c>
      <c r="CQ962" t="s">
        <v>17312</v>
      </c>
      <c r="CR962" t="s">
        <v>17313</v>
      </c>
      <c r="CS962" t="s">
        <v>17314</v>
      </c>
      <c r="CT962" t="s">
        <v>17733</v>
      </c>
      <c r="CU962" t="s">
        <v>16885</v>
      </c>
      <c r="DS962">
        <v>0</v>
      </c>
      <c r="DU962">
        <v>0</v>
      </c>
      <c r="DV962">
        <v>0</v>
      </c>
      <c r="DW962">
        <v>0</v>
      </c>
      <c r="DY962">
        <v>0</v>
      </c>
      <c r="DZ962">
        <v>0</v>
      </c>
      <c r="EC962" t="s">
        <v>21320</v>
      </c>
      <c r="ED962">
        <v>1</v>
      </c>
      <c r="EE962" cm="1">
        <f t="array" ref="EE962">SUM(COUNTIFS(Table_Pending_Today[job_type_code],{"WB","WQ","Z5","Z7","U8","QU","7W","2V","2W","2X"},Table_Pending_Today[Order_Number],Table_Pending_Today[[#This Row],[Order_Number]]))</f>
        <v>0</v>
      </c>
      <c r="EF962">
        <f>COUNTIFS(Table_Pending_Today[Order_Number],Table_Pending_Today[[#This Row],[Order_Number]],Table_Pending_Today[tech_contractor],"INHOUSE")</f>
        <v>1</v>
      </c>
      <c r="EG962">
        <f>COUNTIFS(Table_Pending_Today[Order_Number],Table_Pending_Today[[#This Row],[Order_Number]],Table_Pending_Today[tech_contractor],"CONTRACTOR")</f>
        <v>0</v>
      </c>
      <c r="EH962" cm="1">
        <f t="array" ref="EH962">SUM(COUNTIFS(Table_Pending_Today[job_type_code],{"XV","XQ","XT","XU"},Table_Pending_Today[Order_Number],Table_Pending_Today[[#This Row],[Order_Number]]))</f>
        <v>0</v>
      </c>
      <c r="EI962" cm="1">
        <f t="array" ref="EI962">SUM(COUNTIFS(Table_Pending_Today[job_type_code],{"XV","XQ","XT","XU"},Table_Pending_Today[Order_Number],Table_Pending_Today[[#This Row],[Order_Number]],Table_Pending_Today[In-House],1))</f>
        <v>0</v>
      </c>
      <c r="EJ962" cm="1">
        <f t="array" ref="EJ962">SUM(COUNTIFS(Table_Pending_Today[job_type_code],{"XV","XQ","XT","XU"},Table_Pending_Today[Order_Number],Table_Pending_Today[[#This Row],[Order_Number]],Table_Pending_Today[Contractor],1))</f>
        <v>0</v>
      </c>
      <c r="EK962" cm="1">
        <f t="array" ref="EK962">SUM(COUNTIFS(Table_Pending_Today[job_type_code],{"WB","WQ","Z5","Z7","U8","QU","7W","2V","2W","2X"},Table_Pending_Today[Order_Number],Table_Pending_Today[[#This Row],[Order_Number]]))</f>
        <v>0</v>
      </c>
      <c r="EL962" cm="1">
        <f t="array" ref="EL962">SUM(COUNTIFS(Table_Pending_Today[job_type_code],{"WB","WQ","Z5","Z7","U8","QU","7W","2V","2W","2X"},Table_Pending_Today[In-House],1,Table_Pending_Today[Order_Number],Table_Pending_Today[[#This Row],[Order_Number]]))</f>
        <v>0</v>
      </c>
      <c r="EM962" cm="1">
        <f t="array" ref="EM962">SUM(COUNTIFS(Table_Pending_Today[job_type_code],{"WB","WQ","Z5","Z7","U8","QU","7W","2V","2W","2X"},Table_Pending_Today[Contractor],1,Table_Pending_Today[Order_Number],Table_Pending_Today[[#This Row],[Order_Number]]))</f>
        <v>0</v>
      </c>
      <c r="EN962" cm="1">
        <f t="array" ref="EN962">IF(SUM(COUNTIFS(Table_Pending_Today[Order_Type_Desc],{"Install","Service Order","Restart"},Table_Pending_Today[Order_Number],Table_Pending_Today[[#This Row],[Order_Number]]))&gt;0,1,0)</f>
        <v>0</v>
      </c>
      <c r="EO962" cm="1">
        <f t="array" ref="EO962">IF(SUM(COUNTIFS(Table_Pending_Today[Order_Type_Desc],{"Install","Service Order","Restart"},Table_Pending_Today[In-House],1,Table_Pending_Today[Order_Number],Table_Pending_Today[[#This Row],[Order_Number]]))&gt;0,1,0)</f>
        <v>0</v>
      </c>
      <c r="EP962" cm="1">
        <f t="array" ref="EP962">IF(SUM(COUNTIFS(Table_Pending_Today[Order_Type_Desc],{"Install","Service Order","Restart"},Table_Pending_Today[Contractor],1,Table_Pending_Today[Order_Number],Table_Pending_Today[[#This Row],[Order_Number]]))&gt;0,1,0)</f>
        <v>0</v>
      </c>
      <c r="EQ962">
        <f>IF(SUM(COUNTIFS(Table_Pending_Today[Order_Type_Desc],"Special Request",Table_Pending_Today[Bury_Drop],0,Table_Pending_Today[In-House],1,Table_Pending_Today[Order_Number],Table_Pending_Today[[#This Row],[Order_Number]]))&gt;0,1,0)</f>
        <v>0</v>
      </c>
      <c r="ER962">
        <f>SUM(COUNTIFS(Table_Pending_Today[Order_Type_Desc],"Special Request",Table_Pending_Today[Bury_Drop],0,Table_Pending_Today[Contractor],1,Table_Pending_Today[Order_Number],Table_Pending_Today[[#This Row],[Order_Number]]))</f>
        <v>0</v>
      </c>
    </row>
    <row r="963" spans="1:148" x14ac:dyDescent="0.25">
      <c r="A963" t="s">
        <v>22433</v>
      </c>
      <c r="B963" t="s">
        <v>68448</v>
      </c>
      <c r="C963" t="s">
        <v>16787</v>
      </c>
      <c r="D963" t="s">
        <v>45706</v>
      </c>
      <c r="E963" t="s">
        <v>45707</v>
      </c>
      <c r="F963" t="s">
        <v>45708</v>
      </c>
      <c r="G963">
        <v>370875</v>
      </c>
      <c r="H963" t="s">
        <v>72</v>
      </c>
      <c r="I963" t="s">
        <v>16913</v>
      </c>
      <c r="J963" t="s">
        <v>16914</v>
      </c>
      <c r="K963" t="s">
        <v>73</v>
      </c>
      <c r="L963">
        <v>1</v>
      </c>
      <c r="M963" t="s">
        <v>45709</v>
      </c>
      <c r="N963" t="s">
        <v>45710</v>
      </c>
      <c r="P963" t="s">
        <v>18935</v>
      </c>
      <c r="Q963" t="s">
        <v>53123</v>
      </c>
      <c r="R963" t="s">
        <v>45712</v>
      </c>
      <c r="S963" t="s">
        <v>45713</v>
      </c>
      <c r="T963" t="s">
        <v>147</v>
      </c>
      <c r="U963" t="s">
        <v>16728</v>
      </c>
      <c r="V963" t="s">
        <v>53124</v>
      </c>
      <c r="W963" t="s">
        <v>16660</v>
      </c>
      <c r="X963" t="s">
        <v>16753</v>
      </c>
      <c r="Y963" t="s">
        <v>76</v>
      </c>
      <c r="Z963" t="s">
        <v>77</v>
      </c>
      <c r="AA963" t="s">
        <v>182</v>
      </c>
      <c r="AB963" t="s">
        <v>17532</v>
      </c>
      <c r="AC963" t="s">
        <v>145</v>
      </c>
      <c r="AD963" t="s">
        <v>53125</v>
      </c>
      <c r="AE963" t="s">
        <v>20208</v>
      </c>
      <c r="AF963" t="s">
        <v>53126</v>
      </c>
      <c r="AG963" t="s">
        <v>22433</v>
      </c>
      <c r="AH963" t="s">
        <v>16779</v>
      </c>
      <c r="AI963" t="s">
        <v>22433</v>
      </c>
      <c r="AJ963">
        <v>0</v>
      </c>
      <c r="AL963" t="s">
        <v>79</v>
      </c>
      <c r="AO963">
        <v>18</v>
      </c>
      <c r="AP963" t="s">
        <v>16915</v>
      </c>
      <c r="AQ963" t="s">
        <v>92</v>
      </c>
      <c r="AR963" t="s">
        <v>16916</v>
      </c>
      <c r="AT963">
        <v>0</v>
      </c>
      <c r="AU963">
        <v>0</v>
      </c>
      <c r="AV963" t="s">
        <v>17128</v>
      </c>
      <c r="BI963" t="s">
        <v>81</v>
      </c>
      <c r="BJ963" t="s">
        <v>81</v>
      </c>
      <c r="BK963" t="s">
        <v>81</v>
      </c>
      <c r="BM963" t="s">
        <v>53130</v>
      </c>
      <c r="BN963" t="s">
        <v>53131</v>
      </c>
      <c r="BQ963" t="s">
        <v>53132</v>
      </c>
      <c r="BS963" t="s">
        <v>17202</v>
      </c>
      <c r="BV963" t="s">
        <v>53125</v>
      </c>
      <c r="BW963">
        <v>0</v>
      </c>
      <c r="BX963">
        <v>0</v>
      </c>
      <c r="CE963" t="s">
        <v>16880</v>
      </c>
      <c r="CF963" t="s">
        <v>16881</v>
      </c>
      <c r="CG963" t="s">
        <v>16882</v>
      </c>
      <c r="CK963" t="s">
        <v>17066</v>
      </c>
      <c r="CL963" t="s">
        <v>92</v>
      </c>
      <c r="CM963">
        <v>0</v>
      </c>
      <c r="CN963">
        <v>99.637699999999995</v>
      </c>
      <c r="CO963">
        <v>1.22</v>
      </c>
      <c r="CP963">
        <v>0</v>
      </c>
      <c r="CQ963" t="s">
        <v>17312</v>
      </c>
      <c r="CR963" t="s">
        <v>17313</v>
      </c>
      <c r="CS963" t="s">
        <v>53127</v>
      </c>
      <c r="CT963" t="s">
        <v>53128</v>
      </c>
      <c r="CU963" t="s">
        <v>17066</v>
      </c>
      <c r="CV963" t="s">
        <v>53129</v>
      </c>
      <c r="DU963">
        <v>1</v>
      </c>
      <c r="DV963">
        <v>1</v>
      </c>
      <c r="DW963">
        <v>0</v>
      </c>
      <c r="DY963">
        <v>0</v>
      </c>
      <c r="DZ963">
        <v>0</v>
      </c>
      <c r="EC963" t="s">
        <v>21320</v>
      </c>
      <c r="ED963">
        <v>1</v>
      </c>
      <c r="EE963" cm="1">
        <f t="array" ref="EE963">SUM(COUNTIFS(Table_Pending_Today[job_type_code],{"WB","WQ","Z5","Z7","U8","QU","7W","2V","2W","2X"},Table_Pending_Today[Order_Number],Table_Pending_Today[[#This Row],[Order_Number]]))</f>
        <v>0</v>
      </c>
      <c r="EF963">
        <f>COUNTIFS(Table_Pending_Today[Order_Number],Table_Pending_Today[[#This Row],[Order_Number]],Table_Pending_Today[tech_contractor],"INHOUSE")</f>
        <v>0</v>
      </c>
      <c r="EG963">
        <f>COUNTIFS(Table_Pending_Today[Order_Number],Table_Pending_Today[[#This Row],[Order_Number]],Table_Pending_Today[tech_contractor],"CONTRACTOR")</f>
        <v>0</v>
      </c>
      <c r="EH963" cm="1">
        <f t="array" ref="EH963">SUM(COUNTIFS(Table_Pending_Today[job_type_code],{"XV","XQ","XT","XU"},Table_Pending_Today[Order_Number],Table_Pending_Today[[#This Row],[Order_Number]]))</f>
        <v>1</v>
      </c>
      <c r="EI963" cm="1">
        <f t="array" ref="EI963">SUM(COUNTIFS(Table_Pending_Today[job_type_code],{"XV","XQ","XT","XU"},Table_Pending_Today[Order_Number],Table_Pending_Today[[#This Row],[Order_Number]],Table_Pending_Today[In-House],1))</f>
        <v>0</v>
      </c>
      <c r="EJ963" cm="1">
        <f t="array" ref="EJ963">SUM(COUNTIFS(Table_Pending_Today[job_type_code],{"XV","XQ","XT","XU"},Table_Pending_Today[Order_Number],Table_Pending_Today[[#This Row],[Order_Number]],Table_Pending_Today[Contractor],1))</f>
        <v>0</v>
      </c>
      <c r="EK963" cm="1">
        <f t="array" ref="EK963">SUM(COUNTIFS(Table_Pending_Today[job_type_code],{"WB","WQ","Z5","Z7","U8","QU","7W","2V","2W","2X"},Table_Pending_Today[Order_Number],Table_Pending_Today[[#This Row],[Order_Number]]))</f>
        <v>0</v>
      </c>
      <c r="EL963" cm="1">
        <f t="array" ref="EL963">SUM(COUNTIFS(Table_Pending_Today[job_type_code],{"WB","WQ","Z5","Z7","U8","QU","7W","2V","2W","2X"},Table_Pending_Today[In-House],1,Table_Pending_Today[Order_Number],Table_Pending_Today[[#This Row],[Order_Number]]))</f>
        <v>0</v>
      </c>
      <c r="EM963" cm="1">
        <f t="array" ref="EM963">SUM(COUNTIFS(Table_Pending_Today[job_type_code],{"WB","WQ","Z5","Z7","U8","QU","7W","2V","2W","2X"},Table_Pending_Today[Contractor],1,Table_Pending_Today[Order_Number],Table_Pending_Today[[#This Row],[Order_Number]]))</f>
        <v>0</v>
      </c>
      <c r="EN963" cm="1">
        <f t="array" ref="EN963">IF(SUM(COUNTIFS(Table_Pending_Today[Order_Type_Desc],{"Install","Service Order","Restart"},Table_Pending_Today[Order_Number],Table_Pending_Today[[#This Row],[Order_Number]]))&gt;0,1,0)</f>
        <v>0</v>
      </c>
      <c r="EO963" cm="1">
        <f t="array" ref="EO963">IF(SUM(COUNTIFS(Table_Pending_Today[Order_Type_Desc],{"Install","Service Order","Restart"},Table_Pending_Today[In-House],1,Table_Pending_Today[Order_Number],Table_Pending_Today[[#This Row],[Order_Number]]))&gt;0,1,0)</f>
        <v>0</v>
      </c>
      <c r="EP963" cm="1">
        <f t="array" ref="EP963">IF(SUM(COUNTIFS(Table_Pending_Today[Order_Type_Desc],{"Install","Service Order","Restart"},Table_Pending_Today[Contractor],1,Table_Pending_Today[Order_Number],Table_Pending_Today[[#This Row],[Order_Number]]))&gt;0,1,0)</f>
        <v>0</v>
      </c>
      <c r="EQ963">
        <f>IF(SUM(COUNTIFS(Table_Pending_Today[Order_Type_Desc],"Special Request",Table_Pending_Today[Bury_Drop],0,Table_Pending_Today[In-House],1,Table_Pending_Today[Order_Number],Table_Pending_Today[[#This Row],[Order_Number]]))&gt;0,1,0)</f>
        <v>0</v>
      </c>
      <c r="ER963">
        <f>SUM(COUNTIFS(Table_Pending_Today[Order_Type_Desc],"Special Request",Table_Pending_Today[Bury_Drop],0,Table_Pending_Today[Contractor],1,Table_Pending_Today[Order_Number],Table_Pending_Today[[#This Row],[Order_Number]]))</f>
        <v>0</v>
      </c>
    </row>
    <row r="964" spans="1:148" x14ac:dyDescent="0.25">
      <c r="A964" t="s">
        <v>22433</v>
      </c>
      <c r="B964" t="s">
        <v>68448</v>
      </c>
      <c r="C964" t="s">
        <v>16787</v>
      </c>
      <c r="D964" t="s">
        <v>45070</v>
      </c>
      <c r="E964" t="s">
        <v>45071</v>
      </c>
      <c r="F964" t="s">
        <v>45072</v>
      </c>
      <c r="G964">
        <v>370878</v>
      </c>
      <c r="H964" t="s">
        <v>72</v>
      </c>
      <c r="I964" t="s">
        <v>17013</v>
      </c>
      <c r="J964" t="s">
        <v>16956</v>
      </c>
      <c r="K964" t="s">
        <v>73</v>
      </c>
      <c r="L964">
        <v>1</v>
      </c>
      <c r="M964" t="s">
        <v>45073</v>
      </c>
      <c r="N964" t="s">
        <v>45074</v>
      </c>
      <c r="P964" t="s">
        <v>18917</v>
      </c>
      <c r="Q964" t="s">
        <v>19621</v>
      </c>
      <c r="R964" t="s">
        <v>45076</v>
      </c>
      <c r="S964" t="s">
        <v>287</v>
      </c>
      <c r="T964" t="s">
        <v>147</v>
      </c>
      <c r="U964" t="s">
        <v>16728</v>
      </c>
      <c r="V964" t="s">
        <v>52021</v>
      </c>
      <c r="W964" t="s">
        <v>16660</v>
      </c>
      <c r="X964" t="s">
        <v>17041</v>
      </c>
      <c r="Y964" t="s">
        <v>76</v>
      </c>
      <c r="Z964" t="s">
        <v>77</v>
      </c>
      <c r="AA964" t="s">
        <v>174</v>
      </c>
      <c r="AB964" t="s">
        <v>16813</v>
      </c>
      <c r="AC964" t="s">
        <v>180</v>
      </c>
      <c r="AD964" t="s">
        <v>52022</v>
      </c>
      <c r="AE964" t="s">
        <v>20208</v>
      </c>
      <c r="AF964" t="s">
        <v>52023</v>
      </c>
      <c r="AG964" t="s">
        <v>22433</v>
      </c>
      <c r="AH964" t="s">
        <v>16921</v>
      </c>
      <c r="AI964" t="s">
        <v>22433</v>
      </c>
      <c r="AJ964">
        <v>0</v>
      </c>
      <c r="AL964" t="s">
        <v>19679</v>
      </c>
      <c r="AM964" t="s">
        <v>87</v>
      </c>
      <c r="AO964">
        <v>18</v>
      </c>
      <c r="AP964" t="s">
        <v>17015</v>
      </c>
      <c r="AQ964" t="s">
        <v>80</v>
      </c>
      <c r="AR964" t="s">
        <v>16957</v>
      </c>
      <c r="AT964">
        <v>0</v>
      </c>
      <c r="AU964">
        <v>0</v>
      </c>
      <c r="AV964" t="s">
        <v>17105</v>
      </c>
      <c r="BI964" t="s">
        <v>81</v>
      </c>
      <c r="BJ964" t="s">
        <v>81</v>
      </c>
      <c r="BK964" t="s">
        <v>81</v>
      </c>
      <c r="BM964" t="s">
        <v>52025</v>
      </c>
      <c r="BN964" t="s">
        <v>52026</v>
      </c>
      <c r="BP964" t="s">
        <v>70510</v>
      </c>
      <c r="BQ964" t="s">
        <v>70511</v>
      </c>
      <c r="BS964" t="s">
        <v>17202</v>
      </c>
      <c r="BT964" t="s">
        <v>17864</v>
      </c>
      <c r="BU964" t="s">
        <v>19680</v>
      </c>
      <c r="BV964" t="s">
        <v>52022</v>
      </c>
      <c r="BW964">
        <v>0</v>
      </c>
      <c r="BX964">
        <v>0</v>
      </c>
      <c r="CE964" t="s">
        <v>16880</v>
      </c>
      <c r="CF964" t="s">
        <v>16881</v>
      </c>
      <c r="CG964" t="s">
        <v>16882</v>
      </c>
      <c r="CK964" t="s">
        <v>17066</v>
      </c>
      <c r="CL964" t="s">
        <v>80</v>
      </c>
      <c r="CM964">
        <v>0</v>
      </c>
      <c r="CN964">
        <v>99.056200000000004</v>
      </c>
      <c r="CO964">
        <v>2.61</v>
      </c>
      <c r="CP964">
        <v>0</v>
      </c>
      <c r="CQ964" t="s">
        <v>17315</v>
      </c>
      <c r="CR964" t="s">
        <v>52024</v>
      </c>
      <c r="CT964" t="s">
        <v>19691</v>
      </c>
      <c r="DS964">
        <v>0</v>
      </c>
      <c r="DU964">
        <v>1</v>
      </c>
      <c r="DV964">
        <v>0</v>
      </c>
      <c r="DW964">
        <v>0</v>
      </c>
      <c r="DY964">
        <v>0</v>
      </c>
      <c r="DZ964">
        <v>0</v>
      </c>
      <c r="EC964" t="s">
        <v>21320</v>
      </c>
      <c r="ED964">
        <v>1</v>
      </c>
      <c r="EE964" cm="1">
        <f t="array" ref="EE964">SUM(COUNTIFS(Table_Pending_Today[job_type_code],{"WB","WQ","Z5","Z7","U8","QU","7W","2V","2W","2X"},Table_Pending_Today[Order_Number],Table_Pending_Today[[#This Row],[Order_Number]]))</f>
        <v>0</v>
      </c>
      <c r="EF964">
        <f>COUNTIFS(Table_Pending_Today[Order_Number],Table_Pending_Today[[#This Row],[Order_Number]],Table_Pending_Today[tech_contractor],"INHOUSE")</f>
        <v>1</v>
      </c>
      <c r="EG964">
        <f>COUNTIFS(Table_Pending_Today[Order_Number],Table_Pending_Today[[#This Row],[Order_Number]],Table_Pending_Today[tech_contractor],"CONTRACTOR")</f>
        <v>0</v>
      </c>
      <c r="EH964" cm="1">
        <f t="array" ref="EH964">SUM(COUNTIFS(Table_Pending_Today[job_type_code],{"XV","XQ","XT","XU"},Table_Pending_Today[Order_Number],Table_Pending_Today[[#This Row],[Order_Number]]))</f>
        <v>0</v>
      </c>
      <c r="EI964" cm="1">
        <f t="array" ref="EI964">SUM(COUNTIFS(Table_Pending_Today[job_type_code],{"XV","XQ","XT","XU"},Table_Pending_Today[Order_Number],Table_Pending_Today[[#This Row],[Order_Number]],Table_Pending_Today[In-House],1))</f>
        <v>0</v>
      </c>
      <c r="EJ964" cm="1">
        <f t="array" ref="EJ964">SUM(COUNTIFS(Table_Pending_Today[job_type_code],{"XV","XQ","XT","XU"},Table_Pending_Today[Order_Number],Table_Pending_Today[[#This Row],[Order_Number]],Table_Pending_Today[Contractor],1))</f>
        <v>0</v>
      </c>
      <c r="EK964" cm="1">
        <f t="array" ref="EK964">SUM(COUNTIFS(Table_Pending_Today[job_type_code],{"WB","WQ","Z5","Z7","U8","QU","7W","2V","2W","2X"},Table_Pending_Today[Order_Number],Table_Pending_Today[[#This Row],[Order_Number]]))</f>
        <v>0</v>
      </c>
      <c r="EL964" cm="1">
        <f t="array" ref="EL964">SUM(COUNTIFS(Table_Pending_Today[job_type_code],{"WB","WQ","Z5","Z7","U8","QU","7W","2V","2W","2X"},Table_Pending_Today[In-House],1,Table_Pending_Today[Order_Number],Table_Pending_Today[[#This Row],[Order_Number]]))</f>
        <v>0</v>
      </c>
      <c r="EM964" cm="1">
        <f t="array" ref="EM964">SUM(COUNTIFS(Table_Pending_Today[job_type_code],{"WB","WQ","Z5","Z7","U8","QU","7W","2V","2W","2X"},Table_Pending_Today[Contractor],1,Table_Pending_Today[Order_Number],Table_Pending_Today[[#This Row],[Order_Number]]))</f>
        <v>0</v>
      </c>
      <c r="EN964" cm="1">
        <f t="array" ref="EN964">IF(SUM(COUNTIFS(Table_Pending_Today[Order_Type_Desc],{"Install","Service Order","Restart"},Table_Pending_Today[Order_Number],Table_Pending_Today[[#This Row],[Order_Number]]))&gt;0,1,0)</f>
        <v>0</v>
      </c>
      <c r="EO964" cm="1">
        <f t="array" ref="EO964">IF(SUM(COUNTIFS(Table_Pending_Today[Order_Type_Desc],{"Install","Service Order","Restart"},Table_Pending_Today[In-House],1,Table_Pending_Today[Order_Number],Table_Pending_Today[[#This Row],[Order_Number]]))&gt;0,1,0)</f>
        <v>0</v>
      </c>
      <c r="EP964" cm="1">
        <f t="array" ref="EP964">IF(SUM(COUNTIFS(Table_Pending_Today[Order_Type_Desc],{"Install","Service Order","Restart"},Table_Pending_Today[Contractor],1,Table_Pending_Today[Order_Number],Table_Pending_Today[[#This Row],[Order_Number]]))&gt;0,1,0)</f>
        <v>0</v>
      </c>
      <c r="EQ964">
        <f>IF(SUM(COUNTIFS(Table_Pending_Today[Order_Type_Desc],"Special Request",Table_Pending_Today[Bury_Drop],0,Table_Pending_Today[In-House],1,Table_Pending_Today[Order_Number],Table_Pending_Today[[#This Row],[Order_Number]]))&gt;0,1,0)</f>
        <v>0</v>
      </c>
      <c r="ER964">
        <f>SUM(COUNTIFS(Table_Pending_Today[Order_Type_Desc],"Special Request",Table_Pending_Today[Bury_Drop],0,Table_Pending_Today[Contractor],1,Table_Pending_Today[Order_Number],Table_Pending_Today[[#This Row],[Order_Number]]))</f>
        <v>0</v>
      </c>
    </row>
    <row r="965" spans="1:148" x14ac:dyDescent="0.25">
      <c r="A965" t="s">
        <v>22433</v>
      </c>
      <c r="B965" t="s">
        <v>68448</v>
      </c>
      <c r="C965" t="s">
        <v>16787</v>
      </c>
      <c r="D965" t="s">
        <v>54823</v>
      </c>
      <c r="E965" t="s">
        <v>54824</v>
      </c>
      <c r="F965" t="s">
        <v>54825</v>
      </c>
      <c r="G965">
        <v>377786</v>
      </c>
      <c r="H965" t="s">
        <v>16820</v>
      </c>
      <c r="I965" t="s">
        <v>16841</v>
      </c>
      <c r="J965" t="s">
        <v>17081</v>
      </c>
      <c r="K965" t="s">
        <v>73</v>
      </c>
      <c r="L965">
        <v>11</v>
      </c>
      <c r="M965" t="s">
        <v>54826</v>
      </c>
      <c r="N965" t="s">
        <v>54827</v>
      </c>
      <c r="P965" t="s">
        <v>17233</v>
      </c>
      <c r="Q965" t="s">
        <v>18299</v>
      </c>
      <c r="R965" t="s">
        <v>54828</v>
      </c>
      <c r="T965" t="s">
        <v>155</v>
      </c>
      <c r="U965" t="s">
        <v>16658</v>
      </c>
      <c r="V965" t="s">
        <v>54829</v>
      </c>
      <c r="W965" t="s">
        <v>16675</v>
      </c>
      <c r="X965" t="s">
        <v>19816</v>
      </c>
      <c r="Y965" t="s">
        <v>76</v>
      </c>
      <c r="Z965" t="s">
        <v>77</v>
      </c>
      <c r="AA965" t="s">
        <v>156</v>
      </c>
      <c r="AB965" t="s">
        <v>17180</v>
      </c>
      <c r="AC965" t="s">
        <v>17166</v>
      </c>
      <c r="AD965" t="s">
        <v>54830</v>
      </c>
      <c r="AE965" t="s">
        <v>18373</v>
      </c>
      <c r="AF965" t="s">
        <v>54831</v>
      </c>
      <c r="AG965" t="s">
        <v>22433</v>
      </c>
      <c r="AH965" t="s">
        <v>16779</v>
      </c>
      <c r="AI965" t="s">
        <v>22433</v>
      </c>
      <c r="AJ965">
        <v>0</v>
      </c>
      <c r="AL965" t="s">
        <v>53766</v>
      </c>
      <c r="AM965" t="s">
        <v>3</v>
      </c>
      <c r="AN965" t="s">
        <v>18006</v>
      </c>
      <c r="AO965">
        <v>21</v>
      </c>
      <c r="AP965" t="s">
        <v>16842</v>
      </c>
      <c r="AQ965" t="s">
        <v>99</v>
      </c>
      <c r="AR965" t="s">
        <v>17095</v>
      </c>
      <c r="AT965">
        <v>0</v>
      </c>
      <c r="AU965">
        <v>0</v>
      </c>
      <c r="AV965" t="s">
        <v>17167</v>
      </c>
      <c r="BD965" t="s">
        <v>70512</v>
      </c>
      <c r="BE965" t="s">
        <v>221</v>
      </c>
      <c r="BF965" t="s">
        <v>54832</v>
      </c>
      <c r="BG965" t="s">
        <v>17405</v>
      </c>
      <c r="BH965" t="s">
        <v>17376</v>
      </c>
      <c r="BI965" t="s">
        <v>81</v>
      </c>
      <c r="BJ965" t="s">
        <v>119</v>
      </c>
      <c r="BK965" t="s">
        <v>81</v>
      </c>
      <c r="BL965" t="s">
        <v>17689</v>
      </c>
      <c r="BM965" t="s">
        <v>54834</v>
      </c>
      <c r="BN965" t="s">
        <v>54835</v>
      </c>
      <c r="BO965" t="s">
        <v>16888</v>
      </c>
      <c r="BQ965" t="s">
        <v>16889</v>
      </c>
      <c r="BS965" t="s">
        <v>17202</v>
      </c>
      <c r="BT965" t="s">
        <v>17765</v>
      </c>
      <c r="BU965" t="s">
        <v>17830</v>
      </c>
      <c r="BV965" t="s">
        <v>54830</v>
      </c>
      <c r="BW965">
        <v>0</v>
      </c>
      <c r="BX965">
        <v>0</v>
      </c>
      <c r="BY965" t="s">
        <v>16821</v>
      </c>
      <c r="CE965" t="s">
        <v>21923</v>
      </c>
      <c r="CF965" t="s">
        <v>54836</v>
      </c>
      <c r="CG965" t="s">
        <v>54837</v>
      </c>
      <c r="CH965" t="s">
        <v>54838</v>
      </c>
      <c r="CI965" t="s">
        <v>18609</v>
      </c>
      <c r="CJ965" t="s">
        <v>17449</v>
      </c>
      <c r="CK965" t="s">
        <v>16885</v>
      </c>
      <c r="CL965" t="s">
        <v>99</v>
      </c>
      <c r="CM965">
        <v>0</v>
      </c>
      <c r="CN965">
        <v>89.396799999999999</v>
      </c>
      <c r="CO965">
        <v>3125.67</v>
      </c>
      <c r="CP965">
        <v>3500</v>
      </c>
      <c r="CQ965" t="s">
        <v>17315</v>
      </c>
      <c r="CR965" t="s">
        <v>17322</v>
      </c>
      <c r="CT965" t="s">
        <v>54141</v>
      </c>
      <c r="CW965" t="s">
        <v>17404</v>
      </c>
      <c r="CX965" t="s">
        <v>17406</v>
      </c>
      <c r="CY965" t="s">
        <v>17499</v>
      </c>
      <c r="CZ965" t="s">
        <v>54833</v>
      </c>
      <c r="DA965" t="s">
        <v>54833</v>
      </c>
      <c r="DF965" t="s">
        <v>69926</v>
      </c>
      <c r="DI965" t="s">
        <v>18169</v>
      </c>
      <c r="DJ965" t="s">
        <v>17383</v>
      </c>
      <c r="DK965" t="s">
        <v>17383</v>
      </c>
      <c r="DL965" t="s">
        <v>17384</v>
      </c>
      <c r="DN965" t="s">
        <v>81</v>
      </c>
      <c r="DO965" t="s">
        <v>81</v>
      </c>
      <c r="DP965" t="s">
        <v>81</v>
      </c>
      <c r="DQ965" t="s">
        <v>81</v>
      </c>
      <c r="DS965">
        <v>0</v>
      </c>
      <c r="DU965">
        <v>1</v>
      </c>
      <c r="DV965">
        <v>0</v>
      </c>
      <c r="DW965">
        <v>0</v>
      </c>
      <c r="DY965">
        <v>0</v>
      </c>
      <c r="DZ965">
        <v>0</v>
      </c>
      <c r="EA965" t="s">
        <v>17499</v>
      </c>
      <c r="EC965" t="s">
        <v>21342</v>
      </c>
      <c r="ED965">
        <v>11</v>
      </c>
      <c r="EE965" cm="1">
        <f t="array" ref="EE965">SUM(COUNTIFS(Table_Pending_Today[job_type_code],{"WB","WQ","Z5","Z7","U8","QU","7W","2V","2W","2X"},Table_Pending_Today[Order_Number],Table_Pending_Today[[#This Row],[Order_Number]]))</f>
        <v>0</v>
      </c>
      <c r="EF965">
        <f>COUNTIFS(Table_Pending_Today[Order_Number],Table_Pending_Today[[#This Row],[Order_Number]],Table_Pending_Today[tech_contractor],"INHOUSE")</f>
        <v>0</v>
      </c>
      <c r="EG965">
        <f>COUNTIFS(Table_Pending_Today[Order_Number],Table_Pending_Today[[#This Row],[Order_Number]],Table_Pending_Today[tech_contractor],"CONTRACTOR")</f>
        <v>1</v>
      </c>
      <c r="EH965" cm="1">
        <f t="array" ref="EH965">SUM(COUNTIFS(Table_Pending_Today[job_type_code],{"XV","XQ","XT","XU"},Table_Pending_Today[Order_Number],Table_Pending_Today[[#This Row],[Order_Number]]))</f>
        <v>0</v>
      </c>
      <c r="EI965" cm="1">
        <f t="array" ref="EI965">SUM(COUNTIFS(Table_Pending_Today[job_type_code],{"XV","XQ","XT","XU"},Table_Pending_Today[Order_Number],Table_Pending_Today[[#This Row],[Order_Number]],Table_Pending_Today[In-House],1))</f>
        <v>0</v>
      </c>
      <c r="EJ965" cm="1">
        <f t="array" ref="EJ965">SUM(COUNTIFS(Table_Pending_Today[job_type_code],{"XV","XQ","XT","XU"},Table_Pending_Today[Order_Number],Table_Pending_Today[[#This Row],[Order_Number]],Table_Pending_Today[Contractor],1))</f>
        <v>0</v>
      </c>
      <c r="EK965" cm="1">
        <f t="array" ref="EK965">SUM(COUNTIFS(Table_Pending_Today[job_type_code],{"WB","WQ","Z5","Z7","U8","QU","7W","2V","2W","2X"},Table_Pending_Today[Order_Number],Table_Pending_Today[[#This Row],[Order_Number]]))</f>
        <v>0</v>
      </c>
      <c r="EL965" cm="1">
        <f t="array" ref="EL965">SUM(COUNTIFS(Table_Pending_Today[job_type_code],{"WB","WQ","Z5","Z7","U8","QU","7W","2V","2W","2X"},Table_Pending_Today[In-House],1,Table_Pending_Today[Order_Number],Table_Pending_Today[[#This Row],[Order_Number]]))</f>
        <v>0</v>
      </c>
      <c r="EM965" cm="1">
        <f t="array" ref="EM965">SUM(COUNTIFS(Table_Pending_Today[job_type_code],{"WB","WQ","Z5","Z7","U8","QU","7W","2V","2W","2X"},Table_Pending_Today[Contractor],1,Table_Pending_Today[Order_Number],Table_Pending_Today[[#This Row],[Order_Number]]))</f>
        <v>0</v>
      </c>
      <c r="EN965" cm="1">
        <f t="array" ref="EN965">IF(SUM(COUNTIFS(Table_Pending_Today[Order_Type_Desc],{"Install","Service Order","Restart"},Table_Pending_Today[Order_Number],Table_Pending_Today[[#This Row],[Order_Number]]))&gt;0,1,0)</f>
        <v>1</v>
      </c>
      <c r="EO965" cm="1">
        <f t="array" ref="EO965">IF(SUM(COUNTIFS(Table_Pending_Today[Order_Type_Desc],{"Install","Service Order","Restart"},Table_Pending_Today[In-House],1,Table_Pending_Today[Order_Number],Table_Pending_Today[[#This Row],[Order_Number]]))&gt;0,1,0)</f>
        <v>0</v>
      </c>
      <c r="EP965" cm="1">
        <f t="array" ref="EP965">IF(SUM(COUNTIFS(Table_Pending_Today[Order_Type_Desc],{"Install","Service Order","Restart"},Table_Pending_Today[Contractor],1,Table_Pending_Today[Order_Number],Table_Pending_Today[[#This Row],[Order_Number]]))&gt;0,1,0)</f>
        <v>1</v>
      </c>
      <c r="EQ965">
        <f>IF(SUM(COUNTIFS(Table_Pending_Today[Order_Type_Desc],"Special Request",Table_Pending_Today[Bury_Drop],0,Table_Pending_Today[In-House],1,Table_Pending_Today[Order_Number],Table_Pending_Today[[#This Row],[Order_Number]]))&gt;0,1,0)</f>
        <v>0</v>
      </c>
      <c r="ER965">
        <f>SUM(COUNTIFS(Table_Pending_Today[Order_Type_Desc],"Special Request",Table_Pending_Today[Bury_Drop],0,Table_Pending_Today[Contractor],1,Table_Pending_Today[Order_Number],Table_Pending_Today[[#This Row],[Order_Number]]))</f>
        <v>0</v>
      </c>
    </row>
    <row r="966" spans="1:148" x14ac:dyDescent="0.25">
      <c r="A966" t="s">
        <v>22433</v>
      </c>
      <c r="B966" t="s">
        <v>68448</v>
      </c>
      <c r="C966" t="s">
        <v>16787</v>
      </c>
      <c r="D966" t="s">
        <v>46811</v>
      </c>
      <c r="E966" t="s">
        <v>46812</v>
      </c>
      <c r="F966" t="s">
        <v>46813</v>
      </c>
      <c r="G966">
        <v>371029</v>
      </c>
      <c r="H966" t="s">
        <v>72</v>
      </c>
      <c r="I966" t="s">
        <v>89</v>
      </c>
      <c r="J966" t="s">
        <v>16935</v>
      </c>
      <c r="K966" t="s">
        <v>73</v>
      </c>
      <c r="L966">
        <v>1</v>
      </c>
      <c r="M966" t="s">
        <v>46814</v>
      </c>
      <c r="N966" t="s">
        <v>46815</v>
      </c>
      <c r="P966" t="s">
        <v>16896</v>
      </c>
      <c r="Q966" t="s">
        <v>17863</v>
      </c>
      <c r="R966" t="s">
        <v>46817</v>
      </c>
      <c r="S966" t="s">
        <v>46818</v>
      </c>
      <c r="T966" t="s">
        <v>147</v>
      </c>
      <c r="U966" t="s">
        <v>16728</v>
      </c>
      <c r="V966" t="s">
        <v>53244</v>
      </c>
      <c r="W966" t="s">
        <v>16660</v>
      </c>
      <c r="X966" t="s">
        <v>16812</v>
      </c>
      <c r="Y966" t="s">
        <v>76</v>
      </c>
      <c r="Z966" t="s">
        <v>77</v>
      </c>
      <c r="AA966" t="s">
        <v>174</v>
      </c>
      <c r="AB966" t="s">
        <v>16813</v>
      </c>
      <c r="AC966" t="s">
        <v>180</v>
      </c>
      <c r="AD966" t="s">
        <v>53245</v>
      </c>
      <c r="AE966" t="s">
        <v>20208</v>
      </c>
      <c r="AF966" t="s">
        <v>53246</v>
      </c>
      <c r="AG966" t="s">
        <v>22433</v>
      </c>
      <c r="AH966" t="s">
        <v>16836</v>
      </c>
      <c r="AI966" t="s">
        <v>22433</v>
      </c>
      <c r="AJ966">
        <v>1</v>
      </c>
      <c r="AK966" t="s">
        <v>16793</v>
      </c>
      <c r="AL966" t="s">
        <v>79</v>
      </c>
      <c r="AO966">
        <v>18</v>
      </c>
      <c r="AP966" t="s">
        <v>91</v>
      </c>
      <c r="AQ966" t="s">
        <v>80</v>
      </c>
      <c r="AR966" t="s">
        <v>16936</v>
      </c>
      <c r="AT966">
        <v>0</v>
      </c>
      <c r="AU966">
        <v>0</v>
      </c>
      <c r="AV966" t="s">
        <v>17105</v>
      </c>
      <c r="BI966" t="s">
        <v>81</v>
      </c>
      <c r="BJ966" t="s">
        <v>81</v>
      </c>
      <c r="BK966" t="s">
        <v>81</v>
      </c>
      <c r="BM966" t="s">
        <v>53250</v>
      </c>
      <c r="BN966" t="s">
        <v>53251</v>
      </c>
      <c r="BQ966" t="s">
        <v>53252</v>
      </c>
      <c r="BS966" t="s">
        <v>17202</v>
      </c>
      <c r="BV966" t="s">
        <v>53245</v>
      </c>
      <c r="BW966">
        <v>0</v>
      </c>
      <c r="BX966">
        <v>0</v>
      </c>
      <c r="CE966" t="s">
        <v>16880</v>
      </c>
      <c r="CF966" t="s">
        <v>16881</v>
      </c>
      <c r="CG966" t="s">
        <v>16882</v>
      </c>
      <c r="CK966" t="s">
        <v>16911</v>
      </c>
      <c r="CL966" t="s">
        <v>80</v>
      </c>
      <c r="CM966">
        <v>0</v>
      </c>
      <c r="CN966">
        <v>98.388000000000005</v>
      </c>
      <c r="CO966">
        <v>4.32</v>
      </c>
      <c r="CP966">
        <v>1250</v>
      </c>
      <c r="CQ966" t="s">
        <v>17312</v>
      </c>
      <c r="CR966" t="s">
        <v>17313</v>
      </c>
      <c r="CS966" t="s">
        <v>53247</v>
      </c>
      <c r="CT966" t="s">
        <v>53248</v>
      </c>
      <c r="CU966" t="s">
        <v>16911</v>
      </c>
      <c r="CV966" t="s">
        <v>53249</v>
      </c>
      <c r="DU966">
        <v>1</v>
      </c>
      <c r="DV966">
        <v>0</v>
      </c>
      <c r="DW966">
        <v>0</v>
      </c>
      <c r="DY966">
        <v>0</v>
      </c>
      <c r="DZ966">
        <v>0</v>
      </c>
      <c r="EC966" t="s">
        <v>21320</v>
      </c>
      <c r="ED966">
        <v>1</v>
      </c>
      <c r="EE966" cm="1">
        <f t="array" ref="EE966">SUM(COUNTIFS(Table_Pending_Today[job_type_code],{"WB","WQ","Z5","Z7","U8","QU","7W","2V","2W","2X"},Table_Pending_Today[Order_Number],Table_Pending_Today[[#This Row],[Order_Number]]))</f>
        <v>0</v>
      </c>
      <c r="EF966">
        <f>COUNTIFS(Table_Pending_Today[Order_Number],Table_Pending_Today[[#This Row],[Order_Number]],Table_Pending_Today[tech_contractor],"INHOUSE")</f>
        <v>0</v>
      </c>
      <c r="EG966">
        <f>COUNTIFS(Table_Pending_Today[Order_Number],Table_Pending_Today[[#This Row],[Order_Number]],Table_Pending_Today[tech_contractor],"CONTRACTOR")</f>
        <v>0</v>
      </c>
      <c r="EH966" cm="1">
        <f t="array" ref="EH966">SUM(COUNTIFS(Table_Pending_Today[job_type_code],{"XV","XQ","XT","XU"},Table_Pending_Today[Order_Number],Table_Pending_Today[[#This Row],[Order_Number]]))</f>
        <v>0</v>
      </c>
      <c r="EI966" cm="1">
        <f t="array" ref="EI966">SUM(COUNTIFS(Table_Pending_Today[job_type_code],{"XV","XQ","XT","XU"},Table_Pending_Today[Order_Number],Table_Pending_Today[[#This Row],[Order_Number]],Table_Pending_Today[In-House],1))</f>
        <v>0</v>
      </c>
      <c r="EJ966" cm="1">
        <f t="array" ref="EJ966">SUM(COUNTIFS(Table_Pending_Today[job_type_code],{"XV","XQ","XT","XU"},Table_Pending_Today[Order_Number],Table_Pending_Today[[#This Row],[Order_Number]],Table_Pending_Today[Contractor],1))</f>
        <v>0</v>
      </c>
      <c r="EK966" cm="1">
        <f t="array" ref="EK966">SUM(COUNTIFS(Table_Pending_Today[job_type_code],{"WB","WQ","Z5","Z7","U8","QU","7W","2V","2W","2X"},Table_Pending_Today[Order_Number],Table_Pending_Today[[#This Row],[Order_Number]]))</f>
        <v>0</v>
      </c>
      <c r="EL966" cm="1">
        <f t="array" ref="EL966">SUM(COUNTIFS(Table_Pending_Today[job_type_code],{"WB","WQ","Z5","Z7","U8","QU","7W","2V","2W","2X"},Table_Pending_Today[In-House],1,Table_Pending_Today[Order_Number],Table_Pending_Today[[#This Row],[Order_Number]]))</f>
        <v>0</v>
      </c>
      <c r="EM966" cm="1">
        <f t="array" ref="EM966">SUM(COUNTIFS(Table_Pending_Today[job_type_code],{"WB","WQ","Z5","Z7","U8","QU","7W","2V","2W","2X"},Table_Pending_Today[Contractor],1,Table_Pending_Today[Order_Number],Table_Pending_Today[[#This Row],[Order_Number]]))</f>
        <v>0</v>
      </c>
      <c r="EN966" cm="1">
        <f t="array" ref="EN966">IF(SUM(COUNTIFS(Table_Pending_Today[Order_Type_Desc],{"Install","Service Order","Restart"},Table_Pending_Today[Order_Number],Table_Pending_Today[[#This Row],[Order_Number]]))&gt;0,1,0)</f>
        <v>0</v>
      </c>
      <c r="EO966" cm="1">
        <f t="array" ref="EO966">IF(SUM(COUNTIFS(Table_Pending_Today[Order_Type_Desc],{"Install","Service Order","Restart"},Table_Pending_Today[In-House],1,Table_Pending_Today[Order_Number],Table_Pending_Today[[#This Row],[Order_Number]]))&gt;0,1,0)</f>
        <v>0</v>
      </c>
      <c r="EP966" cm="1">
        <f t="array" ref="EP966">IF(SUM(COUNTIFS(Table_Pending_Today[Order_Type_Desc],{"Install","Service Order","Restart"},Table_Pending_Today[Contractor],1,Table_Pending_Today[Order_Number],Table_Pending_Today[[#This Row],[Order_Number]]))&gt;0,1,0)</f>
        <v>0</v>
      </c>
      <c r="EQ966">
        <f>IF(SUM(COUNTIFS(Table_Pending_Today[Order_Type_Desc],"Special Request",Table_Pending_Today[Bury_Drop],0,Table_Pending_Today[In-House],1,Table_Pending_Today[Order_Number],Table_Pending_Today[[#This Row],[Order_Number]]))&gt;0,1,0)</f>
        <v>0</v>
      </c>
      <c r="ER966">
        <f>SUM(COUNTIFS(Table_Pending_Today[Order_Type_Desc],"Special Request",Table_Pending_Today[Bury_Drop],0,Table_Pending_Today[Contractor],1,Table_Pending_Today[Order_Number],Table_Pending_Today[[#This Row],[Order_Number]]))</f>
        <v>0</v>
      </c>
    </row>
    <row r="967" spans="1:148" x14ac:dyDescent="0.25">
      <c r="A967" t="s">
        <v>22433</v>
      </c>
      <c r="B967" t="s">
        <v>68448</v>
      </c>
      <c r="C967" t="s">
        <v>16787</v>
      </c>
      <c r="D967" t="s">
        <v>45981</v>
      </c>
      <c r="E967" t="s">
        <v>45982</v>
      </c>
      <c r="F967" t="s">
        <v>45983</v>
      </c>
      <c r="G967">
        <v>371030</v>
      </c>
      <c r="H967" t="s">
        <v>72</v>
      </c>
      <c r="I967" t="s">
        <v>16913</v>
      </c>
      <c r="J967" t="s">
        <v>16914</v>
      </c>
      <c r="K967" t="s">
        <v>73</v>
      </c>
      <c r="L967">
        <v>1</v>
      </c>
      <c r="M967" t="s">
        <v>45984</v>
      </c>
      <c r="N967" t="s">
        <v>45985</v>
      </c>
      <c r="P967" t="s">
        <v>17498</v>
      </c>
      <c r="Q967" t="s">
        <v>21885</v>
      </c>
      <c r="R967" t="s">
        <v>45987</v>
      </c>
      <c r="S967" t="s">
        <v>45988</v>
      </c>
      <c r="T967" t="s">
        <v>147</v>
      </c>
      <c r="U967" t="s">
        <v>16728</v>
      </c>
      <c r="V967" t="s">
        <v>53194</v>
      </c>
      <c r="W967" t="s">
        <v>16660</v>
      </c>
      <c r="X967" t="s">
        <v>17097</v>
      </c>
      <c r="Y967" t="s">
        <v>76</v>
      </c>
      <c r="Z967" t="s">
        <v>77</v>
      </c>
      <c r="AA967" t="s">
        <v>182</v>
      </c>
      <c r="AB967" t="s">
        <v>16859</v>
      </c>
      <c r="AC967" t="s">
        <v>145</v>
      </c>
      <c r="AD967" t="s">
        <v>53195</v>
      </c>
      <c r="AE967" t="s">
        <v>20208</v>
      </c>
      <c r="AF967" t="s">
        <v>53196</v>
      </c>
      <c r="AG967" t="s">
        <v>22433</v>
      </c>
      <c r="AH967" t="s">
        <v>16921</v>
      </c>
      <c r="AI967" t="s">
        <v>22433</v>
      </c>
      <c r="AJ967">
        <v>0</v>
      </c>
      <c r="AL967" t="s">
        <v>79</v>
      </c>
      <c r="AO967">
        <v>18</v>
      </c>
      <c r="AP967" t="s">
        <v>16915</v>
      </c>
      <c r="AQ967" t="s">
        <v>92</v>
      </c>
      <c r="AR967" t="s">
        <v>16916</v>
      </c>
      <c r="AT967">
        <v>0</v>
      </c>
      <c r="AU967">
        <v>0</v>
      </c>
      <c r="AV967" t="s">
        <v>17128</v>
      </c>
      <c r="BI967" t="s">
        <v>81</v>
      </c>
      <c r="BJ967" t="s">
        <v>81</v>
      </c>
      <c r="BK967" t="s">
        <v>81</v>
      </c>
      <c r="BM967" t="s">
        <v>53200</v>
      </c>
      <c r="BN967" t="s">
        <v>53201</v>
      </c>
      <c r="BQ967" t="s">
        <v>53202</v>
      </c>
      <c r="BS967" t="s">
        <v>17202</v>
      </c>
      <c r="BV967" t="s">
        <v>53195</v>
      </c>
      <c r="BW967">
        <v>0</v>
      </c>
      <c r="BX967">
        <v>0</v>
      </c>
      <c r="CE967" t="s">
        <v>16880</v>
      </c>
      <c r="CF967" t="s">
        <v>16881</v>
      </c>
      <c r="CG967" t="s">
        <v>16882</v>
      </c>
      <c r="CK967" t="s">
        <v>16911</v>
      </c>
      <c r="CL967" t="s">
        <v>92</v>
      </c>
      <c r="CM967">
        <v>0</v>
      </c>
      <c r="CN967">
        <v>99.108999999999995</v>
      </c>
      <c r="CO967">
        <v>1.82</v>
      </c>
      <c r="CP967">
        <v>200</v>
      </c>
      <c r="CQ967" t="s">
        <v>17312</v>
      </c>
      <c r="CR967" t="s">
        <v>17313</v>
      </c>
      <c r="CS967" t="s">
        <v>53197</v>
      </c>
      <c r="CT967" t="s">
        <v>53198</v>
      </c>
      <c r="CU967" t="s">
        <v>16911</v>
      </c>
      <c r="CV967" t="s">
        <v>53199</v>
      </c>
      <c r="DU967">
        <v>1</v>
      </c>
      <c r="DV967">
        <v>1</v>
      </c>
      <c r="DW967">
        <v>0</v>
      </c>
      <c r="DY967">
        <v>0</v>
      </c>
      <c r="DZ967">
        <v>0</v>
      </c>
      <c r="EC967" t="s">
        <v>21320</v>
      </c>
      <c r="ED967">
        <v>1</v>
      </c>
      <c r="EE967" cm="1">
        <f t="array" ref="EE967">SUM(COUNTIFS(Table_Pending_Today[job_type_code],{"WB","WQ","Z5","Z7","U8","QU","7W","2V","2W","2X"},Table_Pending_Today[Order_Number],Table_Pending_Today[[#This Row],[Order_Number]]))</f>
        <v>0</v>
      </c>
      <c r="EF967">
        <f>COUNTIFS(Table_Pending_Today[Order_Number],Table_Pending_Today[[#This Row],[Order_Number]],Table_Pending_Today[tech_contractor],"INHOUSE")</f>
        <v>0</v>
      </c>
      <c r="EG967">
        <f>COUNTIFS(Table_Pending_Today[Order_Number],Table_Pending_Today[[#This Row],[Order_Number]],Table_Pending_Today[tech_contractor],"CONTRACTOR")</f>
        <v>0</v>
      </c>
      <c r="EH967" cm="1">
        <f t="array" ref="EH967">SUM(COUNTIFS(Table_Pending_Today[job_type_code],{"XV","XQ","XT","XU"},Table_Pending_Today[Order_Number],Table_Pending_Today[[#This Row],[Order_Number]]))</f>
        <v>1</v>
      </c>
      <c r="EI967" cm="1">
        <f t="array" ref="EI967">SUM(COUNTIFS(Table_Pending_Today[job_type_code],{"XV","XQ","XT","XU"},Table_Pending_Today[Order_Number],Table_Pending_Today[[#This Row],[Order_Number]],Table_Pending_Today[In-House],1))</f>
        <v>0</v>
      </c>
      <c r="EJ967" cm="1">
        <f t="array" ref="EJ967">SUM(COUNTIFS(Table_Pending_Today[job_type_code],{"XV","XQ","XT","XU"},Table_Pending_Today[Order_Number],Table_Pending_Today[[#This Row],[Order_Number]],Table_Pending_Today[Contractor],1))</f>
        <v>0</v>
      </c>
      <c r="EK967" cm="1">
        <f t="array" ref="EK967">SUM(COUNTIFS(Table_Pending_Today[job_type_code],{"WB","WQ","Z5","Z7","U8","QU","7W","2V","2W","2X"},Table_Pending_Today[Order_Number],Table_Pending_Today[[#This Row],[Order_Number]]))</f>
        <v>0</v>
      </c>
      <c r="EL967" cm="1">
        <f t="array" ref="EL967">SUM(COUNTIFS(Table_Pending_Today[job_type_code],{"WB","WQ","Z5","Z7","U8","QU","7W","2V","2W","2X"},Table_Pending_Today[In-House],1,Table_Pending_Today[Order_Number],Table_Pending_Today[[#This Row],[Order_Number]]))</f>
        <v>0</v>
      </c>
      <c r="EM967" cm="1">
        <f t="array" ref="EM967">SUM(COUNTIFS(Table_Pending_Today[job_type_code],{"WB","WQ","Z5","Z7","U8","QU","7W","2V","2W","2X"},Table_Pending_Today[Contractor],1,Table_Pending_Today[Order_Number],Table_Pending_Today[[#This Row],[Order_Number]]))</f>
        <v>0</v>
      </c>
      <c r="EN967" cm="1">
        <f t="array" ref="EN967">IF(SUM(COUNTIFS(Table_Pending_Today[Order_Type_Desc],{"Install","Service Order","Restart"},Table_Pending_Today[Order_Number],Table_Pending_Today[[#This Row],[Order_Number]]))&gt;0,1,0)</f>
        <v>0</v>
      </c>
      <c r="EO967" cm="1">
        <f t="array" ref="EO967">IF(SUM(COUNTIFS(Table_Pending_Today[Order_Type_Desc],{"Install","Service Order","Restart"},Table_Pending_Today[In-House],1,Table_Pending_Today[Order_Number],Table_Pending_Today[[#This Row],[Order_Number]]))&gt;0,1,0)</f>
        <v>0</v>
      </c>
      <c r="EP967" cm="1">
        <f t="array" ref="EP967">IF(SUM(COUNTIFS(Table_Pending_Today[Order_Type_Desc],{"Install","Service Order","Restart"},Table_Pending_Today[Contractor],1,Table_Pending_Today[Order_Number],Table_Pending_Today[[#This Row],[Order_Number]]))&gt;0,1,0)</f>
        <v>0</v>
      </c>
      <c r="EQ967">
        <f>IF(SUM(COUNTIFS(Table_Pending_Today[Order_Type_Desc],"Special Request",Table_Pending_Today[Bury_Drop],0,Table_Pending_Today[In-House],1,Table_Pending_Today[Order_Number],Table_Pending_Today[[#This Row],[Order_Number]]))&gt;0,1,0)</f>
        <v>0</v>
      </c>
      <c r="ER967">
        <f>SUM(COUNTIFS(Table_Pending_Today[Order_Type_Desc],"Special Request",Table_Pending_Today[Bury_Drop],0,Table_Pending_Today[Contractor],1,Table_Pending_Today[Order_Number],Table_Pending_Today[[#This Row],[Order_Number]]))</f>
        <v>0</v>
      </c>
    </row>
    <row r="968" spans="1:148" x14ac:dyDescent="0.25">
      <c r="A968" t="s">
        <v>22433</v>
      </c>
      <c r="B968" t="s">
        <v>68448</v>
      </c>
      <c r="C968" t="s">
        <v>16787</v>
      </c>
      <c r="D968" t="s">
        <v>46722</v>
      </c>
      <c r="E968" t="s">
        <v>46723</v>
      </c>
      <c r="F968" t="s">
        <v>46724</v>
      </c>
      <c r="G968">
        <v>371031</v>
      </c>
      <c r="H968" t="s">
        <v>72</v>
      </c>
      <c r="I968" t="s">
        <v>89</v>
      </c>
      <c r="J968" t="s">
        <v>16929</v>
      </c>
      <c r="K968" t="s">
        <v>73</v>
      </c>
      <c r="L968">
        <v>1</v>
      </c>
      <c r="M968" t="s">
        <v>46725</v>
      </c>
      <c r="N968" t="s">
        <v>46726</v>
      </c>
      <c r="P968" t="s">
        <v>17391</v>
      </c>
      <c r="Q968" t="s">
        <v>17419</v>
      </c>
      <c r="R968" t="s">
        <v>46728</v>
      </c>
      <c r="S968" t="s">
        <v>46729</v>
      </c>
      <c r="T968" t="s">
        <v>147</v>
      </c>
      <c r="U968" t="s">
        <v>16728</v>
      </c>
      <c r="V968" t="s">
        <v>53203</v>
      </c>
      <c r="W968" t="s">
        <v>16660</v>
      </c>
      <c r="X968" t="s">
        <v>17049</v>
      </c>
      <c r="Y968" t="s">
        <v>76</v>
      </c>
      <c r="Z968" t="s">
        <v>77</v>
      </c>
      <c r="AA968" t="s">
        <v>174</v>
      </c>
      <c r="AB968" t="s">
        <v>175</v>
      </c>
      <c r="AC968" t="s">
        <v>180</v>
      </c>
      <c r="AD968" t="s">
        <v>21911</v>
      </c>
      <c r="AE968" t="s">
        <v>20208</v>
      </c>
      <c r="AF968" t="s">
        <v>22084</v>
      </c>
      <c r="AG968" t="s">
        <v>22433</v>
      </c>
      <c r="AH968" t="s">
        <v>16921</v>
      </c>
      <c r="AI968" t="s">
        <v>22433</v>
      </c>
      <c r="AJ968">
        <v>0</v>
      </c>
      <c r="AL968" t="s">
        <v>79</v>
      </c>
      <c r="AO968">
        <v>18</v>
      </c>
      <c r="AP968" t="s">
        <v>91</v>
      </c>
      <c r="AQ968" t="s">
        <v>80</v>
      </c>
      <c r="AR968" t="s">
        <v>16930</v>
      </c>
      <c r="AT968">
        <v>0</v>
      </c>
      <c r="AU968">
        <v>0</v>
      </c>
      <c r="AV968" t="s">
        <v>17138</v>
      </c>
      <c r="BI968" t="s">
        <v>81</v>
      </c>
      <c r="BJ968" t="s">
        <v>81</v>
      </c>
      <c r="BK968" t="s">
        <v>81</v>
      </c>
      <c r="BM968" t="s">
        <v>53204</v>
      </c>
      <c r="BN968" t="s">
        <v>53205</v>
      </c>
      <c r="BQ968" t="s">
        <v>53206</v>
      </c>
      <c r="BS968" t="s">
        <v>17202</v>
      </c>
      <c r="BV968" t="s">
        <v>21911</v>
      </c>
      <c r="BW968">
        <v>0</v>
      </c>
      <c r="BX968">
        <v>0</v>
      </c>
      <c r="CE968" t="s">
        <v>16880</v>
      </c>
      <c r="CF968" t="s">
        <v>16881</v>
      </c>
      <c r="CG968" t="s">
        <v>16882</v>
      </c>
      <c r="CK968" t="s">
        <v>16911</v>
      </c>
      <c r="CL968" t="s">
        <v>80</v>
      </c>
      <c r="CM968">
        <v>0</v>
      </c>
      <c r="CN968">
        <v>96.682599999999994</v>
      </c>
      <c r="CO968">
        <v>6.5</v>
      </c>
      <c r="CP968">
        <v>3100</v>
      </c>
      <c r="CQ968" t="s">
        <v>17312</v>
      </c>
      <c r="CR968" t="s">
        <v>17313</v>
      </c>
      <c r="CT968" t="s">
        <v>19691</v>
      </c>
      <c r="DU968">
        <v>1</v>
      </c>
      <c r="DV968">
        <v>0</v>
      </c>
      <c r="DW968">
        <v>0</v>
      </c>
      <c r="DY968">
        <v>0</v>
      </c>
      <c r="DZ968">
        <v>0</v>
      </c>
      <c r="EC968" t="s">
        <v>21330</v>
      </c>
      <c r="ED968">
        <v>1</v>
      </c>
      <c r="EE968" cm="1">
        <f t="array" ref="EE968">SUM(COUNTIFS(Table_Pending_Today[job_type_code],{"WB","WQ","Z5","Z7","U8","QU","7W","2V","2W","2X"},Table_Pending_Today[Order_Number],Table_Pending_Today[[#This Row],[Order_Number]]))</f>
        <v>0</v>
      </c>
      <c r="EF968">
        <f>COUNTIFS(Table_Pending_Today[Order_Number],Table_Pending_Today[[#This Row],[Order_Number]],Table_Pending_Today[tech_contractor],"INHOUSE")</f>
        <v>0</v>
      </c>
      <c r="EG968">
        <f>COUNTIFS(Table_Pending_Today[Order_Number],Table_Pending_Today[[#This Row],[Order_Number]],Table_Pending_Today[tech_contractor],"CONTRACTOR")</f>
        <v>0</v>
      </c>
      <c r="EH968" cm="1">
        <f t="array" ref="EH968">SUM(COUNTIFS(Table_Pending_Today[job_type_code],{"XV","XQ","XT","XU"},Table_Pending_Today[Order_Number],Table_Pending_Today[[#This Row],[Order_Number]]))</f>
        <v>0</v>
      </c>
      <c r="EI968" cm="1">
        <f t="array" ref="EI968">SUM(COUNTIFS(Table_Pending_Today[job_type_code],{"XV","XQ","XT","XU"},Table_Pending_Today[Order_Number],Table_Pending_Today[[#This Row],[Order_Number]],Table_Pending_Today[In-House],1))</f>
        <v>0</v>
      </c>
      <c r="EJ968" cm="1">
        <f t="array" ref="EJ968">SUM(COUNTIFS(Table_Pending_Today[job_type_code],{"XV","XQ","XT","XU"},Table_Pending_Today[Order_Number],Table_Pending_Today[[#This Row],[Order_Number]],Table_Pending_Today[Contractor],1))</f>
        <v>0</v>
      </c>
      <c r="EK968" cm="1">
        <f t="array" ref="EK968">SUM(COUNTIFS(Table_Pending_Today[job_type_code],{"WB","WQ","Z5","Z7","U8","QU","7W","2V","2W","2X"},Table_Pending_Today[Order_Number],Table_Pending_Today[[#This Row],[Order_Number]]))</f>
        <v>0</v>
      </c>
      <c r="EL968" cm="1">
        <f t="array" ref="EL968">SUM(COUNTIFS(Table_Pending_Today[job_type_code],{"WB","WQ","Z5","Z7","U8","QU","7W","2V","2W","2X"},Table_Pending_Today[In-House],1,Table_Pending_Today[Order_Number],Table_Pending_Today[[#This Row],[Order_Number]]))</f>
        <v>0</v>
      </c>
      <c r="EM968" cm="1">
        <f t="array" ref="EM968">SUM(COUNTIFS(Table_Pending_Today[job_type_code],{"WB","WQ","Z5","Z7","U8","QU","7W","2V","2W","2X"},Table_Pending_Today[Contractor],1,Table_Pending_Today[Order_Number],Table_Pending_Today[[#This Row],[Order_Number]]))</f>
        <v>0</v>
      </c>
      <c r="EN968" cm="1">
        <f t="array" ref="EN968">IF(SUM(COUNTIFS(Table_Pending_Today[Order_Type_Desc],{"Install","Service Order","Restart"},Table_Pending_Today[Order_Number],Table_Pending_Today[[#This Row],[Order_Number]]))&gt;0,1,0)</f>
        <v>0</v>
      </c>
      <c r="EO968" cm="1">
        <f t="array" ref="EO968">IF(SUM(COUNTIFS(Table_Pending_Today[Order_Type_Desc],{"Install","Service Order","Restart"},Table_Pending_Today[In-House],1,Table_Pending_Today[Order_Number],Table_Pending_Today[[#This Row],[Order_Number]]))&gt;0,1,0)</f>
        <v>0</v>
      </c>
      <c r="EP968" cm="1">
        <f t="array" ref="EP968">IF(SUM(COUNTIFS(Table_Pending_Today[Order_Type_Desc],{"Install","Service Order","Restart"},Table_Pending_Today[Contractor],1,Table_Pending_Today[Order_Number],Table_Pending_Today[[#This Row],[Order_Number]]))&gt;0,1,0)</f>
        <v>0</v>
      </c>
      <c r="EQ968">
        <f>IF(SUM(COUNTIFS(Table_Pending_Today[Order_Type_Desc],"Special Request",Table_Pending_Today[Bury_Drop],0,Table_Pending_Today[In-House],1,Table_Pending_Today[Order_Number],Table_Pending_Today[[#This Row],[Order_Number]]))&gt;0,1,0)</f>
        <v>0</v>
      </c>
      <c r="ER968">
        <f>SUM(COUNTIFS(Table_Pending_Today[Order_Type_Desc],"Special Request",Table_Pending_Today[Bury_Drop],0,Table_Pending_Today[Contractor],1,Table_Pending_Today[Order_Number],Table_Pending_Today[[#This Row],[Order_Number]]))</f>
        <v>0</v>
      </c>
    </row>
    <row r="969" spans="1:148" x14ac:dyDescent="0.25">
      <c r="A969" t="s">
        <v>22433</v>
      </c>
      <c r="B969" t="s">
        <v>68448</v>
      </c>
      <c r="C969" t="s">
        <v>16787</v>
      </c>
      <c r="D969" t="s">
        <v>46939</v>
      </c>
      <c r="E969" t="s">
        <v>46940</v>
      </c>
      <c r="F969" t="s">
        <v>46941</v>
      </c>
      <c r="G969">
        <v>371035</v>
      </c>
      <c r="H969" t="s">
        <v>72</v>
      </c>
      <c r="I969" t="s">
        <v>16913</v>
      </c>
      <c r="J969" t="s">
        <v>16914</v>
      </c>
      <c r="K969" t="s">
        <v>73</v>
      </c>
      <c r="L969">
        <v>1</v>
      </c>
      <c r="M969" t="s">
        <v>46942</v>
      </c>
      <c r="N969" t="s">
        <v>46943</v>
      </c>
      <c r="P969" t="s">
        <v>16896</v>
      </c>
      <c r="Q969" t="s">
        <v>17863</v>
      </c>
      <c r="R969" t="s">
        <v>46945</v>
      </c>
      <c r="S969" t="s">
        <v>46946</v>
      </c>
      <c r="T969" t="s">
        <v>147</v>
      </c>
      <c r="U969" t="s">
        <v>16728</v>
      </c>
      <c r="V969" t="s">
        <v>53207</v>
      </c>
      <c r="W969" t="s">
        <v>16660</v>
      </c>
      <c r="X969" t="s">
        <v>16812</v>
      </c>
      <c r="Y969" t="s">
        <v>76</v>
      </c>
      <c r="Z969" t="s">
        <v>77</v>
      </c>
      <c r="AA969" t="s">
        <v>174</v>
      </c>
      <c r="AB969" t="s">
        <v>16813</v>
      </c>
      <c r="AC969" t="s">
        <v>180</v>
      </c>
      <c r="AD969" t="s">
        <v>53208</v>
      </c>
      <c r="AE969" t="s">
        <v>20208</v>
      </c>
      <c r="AF969" t="s">
        <v>53209</v>
      </c>
      <c r="AG969" t="s">
        <v>22433</v>
      </c>
      <c r="AH969" t="s">
        <v>16963</v>
      </c>
      <c r="AI969" t="s">
        <v>22433</v>
      </c>
      <c r="AJ969">
        <v>0</v>
      </c>
      <c r="AL969" t="s">
        <v>79</v>
      </c>
      <c r="AO969">
        <v>18</v>
      </c>
      <c r="AP969" t="s">
        <v>16915</v>
      </c>
      <c r="AQ969" t="s">
        <v>92</v>
      </c>
      <c r="AR969" t="s">
        <v>16916</v>
      </c>
      <c r="AT969">
        <v>0</v>
      </c>
      <c r="AU969">
        <v>0</v>
      </c>
      <c r="AV969" t="s">
        <v>17105</v>
      </c>
      <c r="BI969" t="s">
        <v>81</v>
      </c>
      <c r="BJ969" t="s">
        <v>81</v>
      </c>
      <c r="BK969" t="s">
        <v>81</v>
      </c>
      <c r="BM969" t="s">
        <v>53213</v>
      </c>
      <c r="BN969" t="s">
        <v>53214</v>
      </c>
      <c r="BQ969" t="s">
        <v>53215</v>
      </c>
      <c r="BS969" t="s">
        <v>17202</v>
      </c>
      <c r="BV969" t="s">
        <v>53208</v>
      </c>
      <c r="BW969">
        <v>0</v>
      </c>
      <c r="BX969">
        <v>0</v>
      </c>
      <c r="CE969" t="s">
        <v>16880</v>
      </c>
      <c r="CF969" t="s">
        <v>16881</v>
      </c>
      <c r="CG969" t="s">
        <v>16882</v>
      </c>
      <c r="CK969" t="s">
        <v>19045</v>
      </c>
      <c r="CL969" t="s">
        <v>92</v>
      </c>
      <c r="CM969">
        <v>0</v>
      </c>
      <c r="CN969">
        <v>98.378299999999996</v>
      </c>
      <c r="CO969">
        <v>3.25</v>
      </c>
      <c r="CP969">
        <v>0</v>
      </c>
      <c r="CQ969" t="s">
        <v>17312</v>
      </c>
      <c r="CR969" t="s">
        <v>17313</v>
      </c>
      <c r="CS969" t="s">
        <v>53210</v>
      </c>
      <c r="CT969" t="s">
        <v>53211</v>
      </c>
      <c r="CU969" t="s">
        <v>19045</v>
      </c>
      <c r="CV969" t="s">
        <v>53212</v>
      </c>
      <c r="DU969">
        <v>1</v>
      </c>
      <c r="DV969">
        <v>1</v>
      </c>
      <c r="DW969">
        <v>0</v>
      </c>
      <c r="DY969">
        <v>0</v>
      </c>
      <c r="DZ969">
        <v>0</v>
      </c>
      <c r="EC969" t="s">
        <v>21320</v>
      </c>
      <c r="ED969">
        <v>1</v>
      </c>
      <c r="EE969" cm="1">
        <f t="array" ref="EE969">SUM(COUNTIFS(Table_Pending_Today[job_type_code],{"WB","WQ","Z5","Z7","U8","QU","7W","2V","2W","2X"},Table_Pending_Today[Order_Number],Table_Pending_Today[[#This Row],[Order_Number]]))</f>
        <v>0</v>
      </c>
      <c r="EF969">
        <f>COUNTIFS(Table_Pending_Today[Order_Number],Table_Pending_Today[[#This Row],[Order_Number]],Table_Pending_Today[tech_contractor],"INHOUSE")</f>
        <v>0</v>
      </c>
      <c r="EG969">
        <f>COUNTIFS(Table_Pending_Today[Order_Number],Table_Pending_Today[[#This Row],[Order_Number]],Table_Pending_Today[tech_contractor],"CONTRACTOR")</f>
        <v>0</v>
      </c>
      <c r="EH969" cm="1">
        <f t="array" ref="EH969">SUM(COUNTIFS(Table_Pending_Today[job_type_code],{"XV","XQ","XT","XU"},Table_Pending_Today[Order_Number],Table_Pending_Today[[#This Row],[Order_Number]]))</f>
        <v>1</v>
      </c>
      <c r="EI969" cm="1">
        <f t="array" ref="EI969">SUM(COUNTIFS(Table_Pending_Today[job_type_code],{"XV","XQ","XT","XU"},Table_Pending_Today[Order_Number],Table_Pending_Today[[#This Row],[Order_Number]],Table_Pending_Today[In-House],1))</f>
        <v>0</v>
      </c>
      <c r="EJ969" cm="1">
        <f t="array" ref="EJ969">SUM(COUNTIFS(Table_Pending_Today[job_type_code],{"XV","XQ","XT","XU"},Table_Pending_Today[Order_Number],Table_Pending_Today[[#This Row],[Order_Number]],Table_Pending_Today[Contractor],1))</f>
        <v>0</v>
      </c>
      <c r="EK969" cm="1">
        <f t="array" ref="EK969">SUM(COUNTIFS(Table_Pending_Today[job_type_code],{"WB","WQ","Z5","Z7","U8","QU","7W","2V","2W","2X"},Table_Pending_Today[Order_Number],Table_Pending_Today[[#This Row],[Order_Number]]))</f>
        <v>0</v>
      </c>
      <c r="EL969" cm="1">
        <f t="array" ref="EL969">SUM(COUNTIFS(Table_Pending_Today[job_type_code],{"WB","WQ","Z5","Z7","U8","QU","7W","2V","2W","2X"},Table_Pending_Today[In-House],1,Table_Pending_Today[Order_Number],Table_Pending_Today[[#This Row],[Order_Number]]))</f>
        <v>0</v>
      </c>
      <c r="EM969" cm="1">
        <f t="array" ref="EM969">SUM(COUNTIFS(Table_Pending_Today[job_type_code],{"WB","WQ","Z5","Z7","U8","QU","7W","2V","2W","2X"},Table_Pending_Today[Contractor],1,Table_Pending_Today[Order_Number],Table_Pending_Today[[#This Row],[Order_Number]]))</f>
        <v>0</v>
      </c>
      <c r="EN969" cm="1">
        <f t="array" ref="EN969">IF(SUM(COUNTIFS(Table_Pending_Today[Order_Type_Desc],{"Install","Service Order","Restart"},Table_Pending_Today[Order_Number],Table_Pending_Today[[#This Row],[Order_Number]]))&gt;0,1,0)</f>
        <v>0</v>
      </c>
      <c r="EO969" cm="1">
        <f t="array" ref="EO969">IF(SUM(COUNTIFS(Table_Pending_Today[Order_Type_Desc],{"Install","Service Order","Restart"},Table_Pending_Today[In-House],1,Table_Pending_Today[Order_Number],Table_Pending_Today[[#This Row],[Order_Number]]))&gt;0,1,0)</f>
        <v>0</v>
      </c>
      <c r="EP969" cm="1">
        <f t="array" ref="EP969">IF(SUM(COUNTIFS(Table_Pending_Today[Order_Type_Desc],{"Install","Service Order","Restart"},Table_Pending_Today[Contractor],1,Table_Pending_Today[Order_Number],Table_Pending_Today[[#This Row],[Order_Number]]))&gt;0,1,0)</f>
        <v>0</v>
      </c>
      <c r="EQ969">
        <f>IF(SUM(COUNTIFS(Table_Pending_Today[Order_Type_Desc],"Special Request",Table_Pending_Today[Bury_Drop],0,Table_Pending_Today[In-House],1,Table_Pending_Today[Order_Number],Table_Pending_Today[[#This Row],[Order_Number]]))&gt;0,1,0)</f>
        <v>0</v>
      </c>
      <c r="ER969">
        <f>SUM(COUNTIFS(Table_Pending_Today[Order_Type_Desc],"Special Request",Table_Pending_Today[Bury_Drop],0,Table_Pending_Today[Contractor],1,Table_Pending_Today[Order_Number],Table_Pending_Today[[#This Row],[Order_Number]]))</f>
        <v>0</v>
      </c>
    </row>
    <row r="970" spans="1:148" x14ac:dyDescent="0.25">
      <c r="A970" t="s">
        <v>22433</v>
      </c>
      <c r="B970" t="s">
        <v>68448</v>
      </c>
      <c r="C970" t="s">
        <v>16787</v>
      </c>
      <c r="D970" t="s">
        <v>46712</v>
      </c>
      <c r="E970" t="s">
        <v>46713</v>
      </c>
      <c r="F970" t="s">
        <v>46714</v>
      </c>
      <c r="G970">
        <v>371036</v>
      </c>
      <c r="H970" t="s">
        <v>72</v>
      </c>
      <c r="I970" t="s">
        <v>89</v>
      </c>
      <c r="J970" t="s">
        <v>16935</v>
      </c>
      <c r="K970" t="s">
        <v>73</v>
      </c>
      <c r="L970">
        <v>1</v>
      </c>
      <c r="M970" t="s">
        <v>46715</v>
      </c>
      <c r="N970" t="s">
        <v>46716</v>
      </c>
      <c r="P970" t="s">
        <v>16906</v>
      </c>
      <c r="Q970" t="s">
        <v>17931</v>
      </c>
      <c r="R970" t="s">
        <v>46718</v>
      </c>
      <c r="S970" t="s">
        <v>46719</v>
      </c>
      <c r="T970" t="s">
        <v>147</v>
      </c>
      <c r="U970" t="s">
        <v>16728</v>
      </c>
      <c r="V970" t="s">
        <v>53216</v>
      </c>
      <c r="W970" t="s">
        <v>16660</v>
      </c>
      <c r="X970" t="s">
        <v>17061</v>
      </c>
      <c r="Y970" t="s">
        <v>76</v>
      </c>
      <c r="Z970" t="s">
        <v>77</v>
      </c>
      <c r="AA970" t="s">
        <v>174</v>
      </c>
      <c r="AB970" t="s">
        <v>175</v>
      </c>
      <c r="AC970" t="s">
        <v>180</v>
      </c>
      <c r="AD970" t="s">
        <v>53217</v>
      </c>
      <c r="AE970" t="s">
        <v>20208</v>
      </c>
      <c r="AF970" t="s">
        <v>53218</v>
      </c>
      <c r="AG970" t="s">
        <v>22433</v>
      </c>
      <c r="AH970" t="s">
        <v>17432</v>
      </c>
      <c r="AI970" t="s">
        <v>22433</v>
      </c>
      <c r="AJ970">
        <v>1</v>
      </c>
      <c r="AK970" t="s">
        <v>98</v>
      </c>
      <c r="AL970" t="s">
        <v>79</v>
      </c>
      <c r="AO970">
        <v>18</v>
      </c>
      <c r="AP970" t="s">
        <v>91</v>
      </c>
      <c r="AQ970" t="s">
        <v>80</v>
      </c>
      <c r="AR970" t="s">
        <v>17225</v>
      </c>
      <c r="AT970">
        <v>0</v>
      </c>
      <c r="AU970">
        <v>0</v>
      </c>
      <c r="AV970" t="s">
        <v>17105</v>
      </c>
      <c r="BI970" t="s">
        <v>81</v>
      </c>
      <c r="BJ970" t="s">
        <v>81</v>
      </c>
      <c r="BK970" t="s">
        <v>81</v>
      </c>
      <c r="BM970" t="s">
        <v>53222</v>
      </c>
      <c r="BN970" t="s">
        <v>53223</v>
      </c>
      <c r="BQ970" t="s">
        <v>53224</v>
      </c>
      <c r="BS970" t="s">
        <v>17202</v>
      </c>
      <c r="BV970" t="s">
        <v>53217</v>
      </c>
      <c r="BW970">
        <v>0</v>
      </c>
      <c r="BX970">
        <v>0</v>
      </c>
      <c r="CA970" t="s">
        <v>16968</v>
      </c>
      <c r="CE970" t="s">
        <v>16880</v>
      </c>
      <c r="CF970" t="s">
        <v>16881</v>
      </c>
      <c r="CG970" t="s">
        <v>16882</v>
      </c>
      <c r="CK970" t="s">
        <v>16911</v>
      </c>
      <c r="CL970" t="s">
        <v>80</v>
      </c>
      <c r="CM970">
        <v>0</v>
      </c>
      <c r="CN970">
        <v>97.107799999999997</v>
      </c>
      <c r="CO970">
        <v>5.8</v>
      </c>
      <c r="CP970">
        <v>0</v>
      </c>
      <c r="CQ970" t="s">
        <v>17312</v>
      </c>
      <c r="CR970" t="s">
        <v>17313</v>
      </c>
      <c r="CS970" t="s">
        <v>53219</v>
      </c>
      <c r="CT970" t="s">
        <v>53220</v>
      </c>
      <c r="CU970" t="s">
        <v>16911</v>
      </c>
      <c r="CV970" t="s">
        <v>53221</v>
      </c>
      <c r="DU970">
        <v>1</v>
      </c>
      <c r="DV970">
        <v>0</v>
      </c>
      <c r="DW970">
        <v>0</v>
      </c>
      <c r="DY970">
        <v>0</v>
      </c>
      <c r="DZ970">
        <v>0</v>
      </c>
      <c r="EC970" t="s">
        <v>21330</v>
      </c>
      <c r="ED970">
        <v>1</v>
      </c>
      <c r="EE970" cm="1">
        <f t="array" ref="EE970">SUM(COUNTIFS(Table_Pending_Today[job_type_code],{"WB","WQ","Z5","Z7","U8","QU","7W","2V","2W","2X"},Table_Pending_Today[Order_Number],Table_Pending_Today[[#This Row],[Order_Number]]))</f>
        <v>0</v>
      </c>
      <c r="EF970">
        <f>COUNTIFS(Table_Pending_Today[Order_Number],Table_Pending_Today[[#This Row],[Order_Number]],Table_Pending_Today[tech_contractor],"INHOUSE")</f>
        <v>0</v>
      </c>
      <c r="EG970">
        <f>COUNTIFS(Table_Pending_Today[Order_Number],Table_Pending_Today[[#This Row],[Order_Number]],Table_Pending_Today[tech_contractor],"CONTRACTOR")</f>
        <v>0</v>
      </c>
      <c r="EH970" cm="1">
        <f t="array" ref="EH970">SUM(COUNTIFS(Table_Pending_Today[job_type_code],{"XV","XQ","XT","XU"},Table_Pending_Today[Order_Number],Table_Pending_Today[[#This Row],[Order_Number]]))</f>
        <v>0</v>
      </c>
      <c r="EI970" cm="1">
        <f t="array" ref="EI970">SUM(COUNTIFS(Table_Pending_Today[job_type_code],{"XV","XQ","XT","XU"},Table_Pending_Today[Order_Number],Table_Pending_Today[[#This Row],[Order_Number]],Table_Pending_Today[In-House],1))</f>
        <v>0</v>
      </c>
      <c r="EJ970" cm="1">
        <f t="array" ref="EJ970">SUM(COUNTIFS(Table_Pending_Today[job_type_code],{"XV","XQ","XT","XU"},Table_Pending_Today[Order_Number],Table_Pending_Today[[#This Row],[Order_Number]],Table_Pending_Today[Contractor],1))</f>
        <v>0</v>
      </c>
      <c r="EK970" cm="1">
        <f t="array" ref="EK970">SUM(COUNTIFS(Table_Pending_Today[job_type_code],{"WB","WQ","Z5","Z7","U8","QU","7W","2V","2W","2X"},Table_Pending_Today[Order_Number],Table_Pending_Today[[#This Row],[Order_Number]]))</f>
        <v>0</v>
      </c>
      <c r="EL970" cm="1">
        <f t="array" ref="EL970">SUM(COUNTIFS(Table_Pending_Today[job_type_code],{"WB","WQ","Z5","Z7","U8","QU","7W","2V","2W","2X"},Table_Pending_Today[In-House],1,Table_Pending_Today[Order_Number],Table_Pending_Today[[#This Row],[Order_Number]]))</f>
        <v>0</v>
      </c>
      <c r="EM970" cm="1">
        <f t="array" ref="EM970">SUM(COUNTIFS(Table_Pending_Today[job_type_code],{"WB","WQ","Z5","Z7","U8","QU","7W","2V","2W","2X"},Table_Pending_Today[Contractor],1,Table_Pending_Today[Order_Number],Table_Pending_Today[[#This Row],[Order_Number]]))</f>
        <v>0</v>
      </c>
      <c r="EN970" cm="1">
        <f t="array" ref="EN970">IF(SUM(COUNTIFS(Table_Pending_Today[Order_Type_Desc],{"Install","Service Order","Restart"},Table_Pending_Today[Order_Number],Table_Pending_Today[[#This Row],[Order_Number]]))&gt;0,1,0)</f>
        <v>0</v>
      </c>
      <c r="EO970" cm="1">
        <f t="array" ref="EO970">IF(SUM(COUNTIFS(Table_Pending_Today[Order_Type_Desc],{"Install","Service Order","Restart"},Table_Pending_Today[In-House],1,Table_Pending_Today[Order_Number],Table_Pending_Today[[#This Row],[Order_Number]]))&gt;0,1,0)</f>
        <v>0</v>
      </c>
      <c r="EP970" cm="1">
        <f t="array" ref="EP970">IF(SUM(COUNTIFS(Table_Pending_Today[Order_Type_Desc],{"Install","Service Order","Restart"},Table_Pending_Today[Contractor],1,Table_Pending_Today[Order_Number],Table_Pending_Today[[#This Row],[Order_Number]]))&gt;0,1,0)</f>
        <v>0</v>
      </c>
      <c r="EQ970">
        <f>IF(SUM(COUNTIFS(Table_Pending_Today[Order_Type_Desc],"Special Request",Table_Pending_Today[Bury_Drop],0,Table_Pending_Today[In-House],1,Table_Pending_Today[Order_Number],Table_Pending_Today[[#This Row],[Order_Number]]))&gt;0,1,0)</f>
        <v>0</v>
      </c>
      <c r="ER970">
        <f>SUM(COUNTIFS(Table_Pending_Today[Order_Type_Desc],"Special Request",Table_Pending_Today[Bury_Drop],0,Table_Pending_Today[Contractor],1,Table_Pending_Today[Order_Number],Table_Pending_Today[[#This Row],[Order_Number]]))</f>
        <v>0</v>
      </c>
    </row>
    <row r="971" spans="1:148" x14ac:dyDescent="0.25">
      <c r="A971" t="s">
        <v>22433</v>
      </c>
      <c r="B971" t="s">
        <v>68448</v>
      </c>
      <c r="C971" t="s">
        <v>16787</v>
      </c>
      <c r="D971" t="s">
        <v>57968</v>
      </c>
      <c r="E971" t="s">
        <v>57969</v>
      </c>
      <c r="F971" t="s">
        <v>57970</v>
      </c>
      <c r="G971">
        <v>371211</v>
      </c>
      <c r="H971" t="s">
        <v>72</v>
      </c>
      <c r="I971" t="s">
        <v>17484</v>
      </c>
      <c r="J971" t="s">
        <v>16956</v>
      </c>
      <c r="K971" t="s">
        <v>73</v>
      </c>
      <c r="L971">
        <v>0</v>
      </c>
      <c r="M971" t="s">
        <v>57971</v>
      </c>
      <c r="N971" t="s">
        <v>57972</v>
      </c>
      <c r="P971" t="s">
        <v>18917</v>
      </c>
      <c r="Q971" t="s">
        <v>19621</v>
      </c>
      <c r="R971" t="s">
        <v>57974</v>
      </c>
      <c r="S971" t="s">
        <v>57975</v>
      </c>
      <c r="T971" t="s">
        <v>147</v>
      </c>
      <c r="U971" t="s">
        <v>16728</v>
      </c>
      <c r="V971" t="s">
        <v>70513</v>
      </c>
      <c r="W971" t="s">
        <v>16660</v>
      </c>
      <c r="X971" t="s">
        <v>17041</v>
      </c>
      <c r="Y971" t="s">
        <v>84</v>
      </c>
      <c r="Z971" t="s">
        <v>85</v>
      </c>
      <c r="AA971" t="s">
        <v>174</v>
      </c>
      <c r="AB971" t="s">
        <v>16813</v>
      </c>
      <c r="AC971" t="s">
        <v>180</v>
      </c>
      <c r="AD971" t="s">
        <v>70514</v>
      </c>
      <c r="AE971" t="s">
        <v>22433</v>
      </c>
      <c r="AF971" t="s">
        <v>70515</v>
      </c>
      <c r="AG971" t="s">
        <v>22433</v>
      </c>
      <c r="AH971" t="s">
        <v>16840</v>
      </c>
      <c r="AJ971">
        <v>0</v>
      </c>
      <c r="AL971" t="s">
        <v>79</v>
      </c>
      <c r="AO971">
        <v>18</v>
      </c>
      <c r="AP971" t="s">
        <v>17485</v>
      </c>
      <c r="AQ971" t="s">
        <v>88</v>
      </c>
      <c r="AR971" t="s">
        <v>22070</v>
      </c>
      <c r="AT971">
        <v>1</v>
      </c>
      <c r="AU971">
        <v>0</v>
      </c>
      <c r="AV971" t="s">
        <v>17105</v>
      </c>
      <c r="BI971" t="s">
        <v>81</v>
      </c>
      <c r="BJ971" t="s">
        <v>81</v>
      </c>
      <c r="BK971" t="s">
        <v>81</v>
      </c>
      <c r="BM971" t="s">
        <v>70519</v>
      </c>
      <c r="BN971" t="s">
        <v>70520</v>
      </c>
      <c r="BQ971" t="s">
        <v>70521</v>
      </c>
      <c r="BR971" t="s">
        <v>235</v>
      </c>
      <c r="BS971" t="s">
        <v>84</v>
      </c>
      <c r="BV971" t="s">
        <v>70514</v>
      </c>
      <c r="BW971">
        <v>0</v>
      </c>
      <c r="BX971">
        <v>0</v>
      </c>
      <c r="CA971" t="s">
        <v>16928</v>
      </c>
      <c r="CE971" t="s">
        <v>16880</v>
      </c>
      <c r="CF971" t="s">
        <v>16881</v>
      </c>
      <c r="CG971" t="s">
        <v>16882</v>
      </c>
      <c r="CK971" t="s">
        <v>16958</v>
      </c>
      <c r="CL971" t="s">
        <v>88</v>
      </c>
      <c r="CM971">
        <v>0</v>
      </c>
      <c r="CN971">
        <v>99.171400000000006</v>
      </c>
      <c r="CO971">
        <v>5.82</v>
      </c>
      <c r="CP971">
        <v>6175</v>
      </c>
      <c r="CQ971" t="s">
        <v>17312</v>
      </c>
      <c r="CR971" t="s">
        <v>17313</v>
      </c>
      <c r="CS971" t="s">
        <v>70516</v>
      </c>
      <c r="CT971" t="s">
        <v>70517</v>
      </c>
      <c r="CU971" t="s">
        <v>16958</v>
      </c>
      <c r="CV971" t="s">
        <v>70518</v>
      </c>
      <c r="DU971">
        <v>1</v>
      </c>
      <c r="DV971">
        <v>0</v>
      </c>
      <c r="DW971">
        <v>0</v>
      </c>
      <c r="DY971">
        <v>0</v>
      </c>
      <c r="DZ971">
        <v>0</v>
      </c>
      <c r="EC971" t="s">
        <v>21320</v>
      </c>
      <c r="ED971">
        <v>0</v>
      </c>
      <c r="EE971" cm="1">
        <f t="array" ref="EE971">SUM(COUNTIFS(Table_Pending_Today[job_type_code],{"WB","WQ","Z5","Z7","U8","QU","7W","2V","2W","2X"},Table_Pending_Today[Order_Number],Table_Pending_Today[[#This Row],[Order_Number]]))</f>
        <v>0</v>
      </c>
      <c r="EF971">
        <f>COUNTIFS(Table_Pending_Today[Order_Number],Table_Pending_Today[[#This Row],[Order_Number]],Table_Pending_Today[tech_contractor],"INHOUSE")</f>
        <v>0</v>
      </c>
      <c r="EG971">
        <f>COUNTIFS(Table_Pending_Today[Order_Number],Table_Pending_Today[[#This Row],[Order_Number]],Table_Pending_Today[tech_contractor],"CONTRACTOR")</f>
        <v>0</v>
      </c>
      <c r="EH971" cm="1">
        <f t="array" ref="EH971">SUM(COUNTIFS(Table_Pending_Today[job_type_code],{"XV","XQ","XT","XU"},Table_Pending_Today[Order_Number],Table_Pending_Today[[#This Row],[Order_Number]]))</f>
        <v>0</v>
      </c>
      <c r="EI971" cm="1">
        <f t="array" ref="EI971">SUM(COUNTIFS(Table_Pending_Today[job_type_code],{"XV","XQ","XT","XU"},Table_Pending_Today[Order_Number],Table_Pending_Today[[#This Row],[Order_Number]],Table_Pending_Today[In-House],1))</f>
        <v>0</v>
      </c>
      <c r="EJ971" cm="1">
        <f t="array" ref="EJ971">SUM(COUNTIFS(Table_Pending_Today[job_type_code],{"XV","XQ","XT","XU"},Table_Pending_Today[Order_Number],Table_Pending_Today[[#This Row],[Order_Number]],Table_Pending_Today[Contractor],1))</f>
        <v>0</v>
      </c>
      <c r="EK971" cm="1">
        <f t="array" ref="EK971">SUM(COUNTIFS(Table_Pending_Today[job_type_code],{"WB","WQ","Z5","Z7","U8","QU","7W","2V","2W","2X"},Table_Pending_Today[Order_Number],Table_Pending_Today[[#This Row],[Order_Number]]))</f>
        <v>0</v>
      </c>
      <c r="EL971" cm="1">
        <f t="array" ref="EL971">SUM(COUNTIFS(Table_Pending_Today[job_type_code],{"WB","WQ","Z5","Z7","U8","QU","7W","2V","2W","2X"},Table_Pending_Today[In-House],1,Table_Pending_Today[Order_Number],Table_Pending_Today[[#This Row],[Order_Number]]))</f>
        <v>0</v>
      </c>
      <c r="EM971" cm="1">
        <f t="array" ref="EM971">SUM(COUNTIFS(Table_Pending_Today[job_type_code],{"WB","WQ","Z5","Z7","U8","QU","7W","2V","2W","2X"},Table_Pending_Today[Contractor],1,Table_Pending_Today[Order_Number],Table_Pending_Today[[#This Row],[Order_Number]]))</f>
        <v>0</v>
      </c>
      <c r="EN971" cm="1">
        <f t="array" ref="EN971">IF(SUM(COUNTIFS(Table_Pending_Today[Order_Type_Desc],{"Install","Service Order","Restart"},Table_Pending_Today[Order_Number],Table_Pending_Today[[#This Row],[Order_Number]]))&gt;0,1,0)</f>
        <v>0</v>
      </c>
      <c r="EO971" cm="1">
        <f t="array" ref="EO971">IF(SUM(COUNTIFS(Table_Pending_Today[Order_Type_Desc],{"Install","Service Order","Restart"},Table_Pending_Today[In-House],1,Table_Pending_Today[Order_Number],Table_Pending_Today[[#This Row],[Order_Number]]))&gt;0,1,0)</f>
        <v>0</v>
      </c>
      <c r="EP971" cm="1">
        <f t="array" ref="EP971">IF(SUM(COUNTIFS(Table_Pending_Today[Order_Type_Desc],{"Install","Service Order","Restart"},Table_Pending_Today[Contractor],1,Table_Pending_Today[Order_Number],Table_Pending_Today[[#This Row],[Order_Number]]))&gt;0,1,0)</f>
        <v>0</v>
      </c>
      <c r="EQ971">
        <f>IF(SUM(COUNTIFS(Table_Pending_Today[Order_Type_Desc],"Special Request",Table_Pending_Today[Bury_Drop],0,Table_Pending_Today[In-House],1,Table_Pending_Today[Order_Number],Table_Pending_Today[[#This Row],[Order_Number]]))&gt;0,1,0)</f>
        <v>0</v>
      </c>
      <c r="ER971">
        <f>SUM(COUNTIFS(Table_Pending_Today[Order_Type_Desc],"Special Request",Table_Pending_Today[Bury_Drop],0,Table_Pending_Today[Contractor],1,Table_Pending_Today[Order_Number],Table_Pending_Today[[#This Row],[Order_Number]]))</f>
        <v>0</v>
      </c>
    </row>
    <row r="972" spans="1:148" x14ac:dyDescent="0.25">
      <c r="A972" t="s">
        <v>22433</v>
      </c>
      <c r="B972" t="s">
        <v>68448</v>
      </c>
      <c r="C972" t="s">
        <v>16787</v>
      </c>
      <c r="D972" t="s">
        <v>58166</v>
      </c>
      <c r="E972" t="s">
        <v>58167</v>
      </c>
      <c r="F972" t="s">
        <v>58168</v>
      </c>
      <c r="G972">
        <v>371212</v>
      </c>
      <c r="H972" t="s">
        <v>72</v>
      </c>
      <c r="I972" t="s">
        <v>16913</v>
      </c>
      <c r="J972" t="s">
        <v>16914</v>
      </c>
      <c r="K972" t="s">
        <v>73</v>
      </c>
      <c r="L972">
        <v>0</v>
      </c>
      <c r="M972" t="s">
        <v>58169</v>
      </c>
      <c r="N972" t="s">
        <v>58170</v>
      </c>
      <c r="P972" t="s">
        <v>16906</v>
      </c>
      <c r="Q972" t="s">
        <v>17931</v>
      </c>
      <c r="R972" t="s">
        <v>70522</v>
      </c>
      <c r="T972" t="s">
        <v>147</v>
      </c>
      <c r="U972" t="s">
        <v>16728</v>
      </c>
      <c r="V972" t="s">
        <v>70523</v>
      </c>
      <c r="W972" t="s">
        <v>16660</v>
      </c>
      <c r="X972" t="s">
        <v>17061</v>
      </c>
      <c r="Y972" t="s">
        <v>76</v>
      </c>
      <c r="Z972" t="s">
        <v>16848</v>
      </c>
      <c r="AA972" t="s">
        <v>174</v>
      </c>
      <c r="AB972" t="s">
        <v>175</v>
      </c>
      <c r="AC972" t="s">
        <v>180</v>
      </c>
      <c r="AD972" t="s">
        <v>70524</v>
      </c>
      <c r="AE972" t="s">
        <v>22433</v>
      </c>
      <c r="AF972" t="s">
        <v>70525</v>
      </c>
      <c r="AG972" t="s">
        <v>22433</v>
      </c>
      <c r="AH972" t="s">
        <v>16840</v>
      </c>
      <c r="AJ972">
        <v>0</v>
      </c>
      <c r="AL972" t="s">
        <v>79</v>
      </c>
      <c r="AO972">
        <v>18</v>
      </c>
      <c r="AP972" t="s">
        <v>16915</v>
      </c>
      <c r="AQ972" t="s">
        <v>92</v>
      </c>
      <c r="AR972" t="s">
        <v>16916</v>
      </c>
      <c r="AT972">
        <v>0</v>
      </c>
      <c r="AU972">
        <v>0</v>
      </c>
      <c r="AV972" t="s">
        <v>17105</v>
      </c>
      <c r="BI972" t="s">
        <v>81</v>
      </c>
      <c r="BJ972" t="s">
        <v>81</v>
      </c>
      <c r="BK972" t="s">
        <v>81</v>
      </c>
      <c r="BM972" t="s">
        <v>70529</v>
      </c>
      <c r="BN972" t="s">
        <v>70530</v>
      </c>
      <c r="BQ972" t="s">
        <v>70531</v>
      </c>
      <c r="BS972" t="s">
        <v>17202</v>
      </c>
      <c r="BV972" t="s">
        <v>70524</v>
      </c>
      <c r="BW972">
        <v>0</v>
      </c>
      <c r="BX972">
        <v>0</v>
      </c>
      <c r="CE972" t="s">
        <v>16880</v>
      </c>
      <c r="CF972" t="s">
        <v>16881</v>
      </c>
      <c r="CG972" t="s">
        <v>16882</v>
      </c>
      <c r="CK972" t="s">
        <v>18289</v>
      </c>
      <c r="CL972" t="s">
        <v>92</v>
      </c>
      <c r="CM972">
        <v>0</v>
      </c>
      <c r="CN972">
        <v>94.920100000000005</v>
      </c>
      <c r="CO972">
        <v>11.42</v>
      </c>
      <c r="CP972">
        <v>1750</v>
      </c>
      <c r="CQ972" t="s">
        <v>17312</v>
      </c>
      <c r="CR972" t="s">
        <v>17313</v>
      </c>
      <c r="CS972" t="s">
        <v>70526</v>
      </c>
      <c r="CT972" t="s">
        <v>70527</v>
      </c>
      <c r="CU972" t="s">
        <v>18289</v>
      </c>
      <c r="CV972" t="s">
        <v>70528</v>
      </c>
      <c r="DU972">
        <v>0</v>
      </c>
      <c r="DV972">
        <v>1</v>
      </c>
      <c r="DW972">
        <v>0</v>
      </c>
      <c r="DY972">
        <v>0</v>
      </c>
      <c r="DZ972">
        <v>0</v>
      </c>
      <c r="EC972" t="s">
        <v>21337</v>
      </c>
      <c r="ED972">
        <v>0</v>
      </c>
      <c r="EE972" cm="1">
        <f t="array" ref="EE972">SUM(COUNTIFS(Table_Pending_Today[job_type_code],{"WB","WQ","Z5","Z7","U8","QU","7W","2V","2W","2X"},Table_Pending_Today[Order_Number],Table_Pending_Today[[#This Row],[Order_Number]]))</f>
        <v>0</v>
      </c>
      <c r="EF972">
        <f>COUNTIFS(Table_Pending_Today[Order_Number],Table_Pending_Today[[#This Row],[Order_Number]],Table_Pending_Today[tech_contractor],"INHOUSE")</f>
        <v>0</v>
      </c>
      <c r="EG972">
        <f>COUNTIFS(Table_Pending_Today[Order_Number],Table_Pending_Today[[#This Row],[Order_Number]],Table_Pending_Today[tech_contractor],"CONTRACTOR")</f>
        <v>0</v>
      </c>
      <c r="EH972" cm="1">
        <f t="array" ref="EH972">SUM(COUNTIFS(Table_Pending_Today[job_type_code],{"XV","XQ","XT","XU"},Table_Pending_Today[Order_Number],Table_Pending_Today[[#This Row],[Order_Number]]))</f>
        <v>1</v>
      </c>
      <c r="EI972" cm="1">
        <f t="array" ref="EI972">SUM(COUNTIFS(Table_Pending_Today[job_type_code],{"XV","XQ","XT","XU"},Table_Pending_Today[Order_Number],Table_Pending_Today[[#This Row],[Order_Number]],Table_Pending_Today[In-House],1))</f>
        <v>0</v>
      </c>
      <c r="EJ972" cm="1">
        <f t="array" ref="EJ972">SUM(COUNTIFS(Table_Pending_Today[job_type_code],{"XV","XQ","XT","XU"},Table_Pending_Today[Order_Number],Table_Pending_Today[[#This Row],[Order_Number]],Table_Pending_Today[Contractor],1))</f>
        <v>0</v>
      </c>
      <c r="EK972" cm="1">
        <f t="array" ref="EK972">SUM(COUNTIFS(Table_Pending_Today[job_type_code],{"WB","WQ","Z5","Z7","U8","QU","7W","2V","2W","2X"},Table_Pending_Today[Order_Number],Table_Pending_Today[[#This Row],[Order_Number]]))</f>
        <v>0</v>
      </c>
      <c r="EL972" cm="1">
        <f t="array" ref="EL972">SUM(COUNTIFS(Table_Pending_Today[job_type_code],{"WB","WQ","Z5","Z7","U8","QU","7W","2V","2W","2X"},Table_Pending_Today[In-House],1,Table_Pending_Today[Order_Number],Table_Pending_Today[[#This Row],[Order_Number]]))</f>
        <v>0</v>
      </c>
      <c r="EM972" cm="1">
        <f t="array" ref="EM972">SUM(COUNTIFS(Table_Pending_Today[job_type_code],{"WB","WQ","Z5","Z7","U8","QU","7W","2V","2W","2X"},Table_Pending_Today[Contractor],1,Table_Pending_Today[Order_Number],Table_Pending_Today[[#This Row],[Order_Number]]))</f>
        <v>0</v>
      </c>
      <c r="EN972" cm="1">
        <f t="array" ref="EN972">IF(SUM(COUNTIFS(Table_Pending_Today[Order_Type_Desc],{"Install","Service Order","Restart"},Table_Pending_Today[Order_Number],Table_Pending_Today[[#This Row],[Order_Number]]))&gt;0,1,0)</f>
        <v>0</v>
      </c>
      <c r="EO972" cm="1">
        <f t="array" ref="EO972">IF(SUM(COUNTIFS(Table_Pending_Today[Order_Type_Desc],{"Install","Service Order","Restart"},Table_Pending_Today[In-House],1,Table_Pending_Today[Order_Number],Table_Pending_Today[[#This Row],[Order_Number]]))&gt;0,1,0)</f>
        <v>0</v>
      </c>
      <c r="EP972" cm="1">
        <f t="array" ref="EP972">IF(SUM(COUNTIFS(Table_Pending_Today[Order_Type_Desc],{"Install","Service Order","Restart"},Table_Pending_Today[Contractor],1,Table_Pending_Today[Order_Number],Table_Pending_Today[[#This Row],[Order_Number]]))&gt;0,1,0)</f>
        <v>0</v>
      </c>
      <c r="EQ972">
        <f>IF(SUM(COUNTIFS(Table_Pending_Today[Order_Type_Desc],"Special Request",Table_Pending_Today[Bury_Drop],0,Table_Pending_Today[In-House],1,Table_Pending_Today[Order_Number],Table_Pending_Today[[#This Row],[Order_Number]]))&gt;0,1,0)</f>
        <v>0</v>
      </c>
      <c r="ER972">
        <f>SUM(COUNTIFS(Table_Pending_Today[Order_Type_Desc],"Special Request",Table_Pending_Today[Bury_Drop],0,Table_Pending_Today[Contractor],1,Table_Pending_Today[Order_Number],Table_Pending_Today[[#This Row],[Order_Number]]))</f>
        <v>0</v>
      </c>
    </row>
    <row r="973" spans="1:148" x14ac:dyDescent="0.25">
      <c r="A973" t="s">
        <v>22433</v>
      </c>
      <c r="B973" t="s">
        <v>68448</v>
      </c>
      <c r="C973" t="s">
        <v>16787</v>
      </c>
      <c r="D973" t="s">
        <v>24409</v>
      </c>
      <c r="E973" t="s">
        <v>24410</v>
      </c>
      <c r="F973" t="s">
        <v>24411</v>
      </c>
      <c r="G973">
        <v>462500</v>
      </c>
      <c r="H973" t="s">
        <v>72</v>
      </c>
      <c r="I973" t="s">
        <v>17013</v>
      </c>
      <c r="J973" t="s">
        <v>17014</v>
      </c>
      <c r="K973" t="s">
        <v>73</v>
      </c>
      <c r="L973">
        <v>1</v>
      </c>
      <c r="M973" t="s">
        <v>24412</v>
      </c>
      <c r="N973" t="s">
        <v>24413</v>
      </c>
      <c r="P973" t="s">
        <v>17078</v>
      </c>
      <c r="Q973" t="s">
        <v>19121</v>
      </c>
      <c r="R973" t="s">
        <v>24415</v>
      </c>
      <c r="T973" t="s">
        <v>155</v>
      </c>
      <c r="U973" t="s">
        <v>16658</v>
      </c>
      <c r="V973" t="s">
        <v>54594</v>
      </c>
      <c r="W973" t="s">
        <v>16675</v>
      </c>
      <c r="X973" t="s">
        <v>18137</v>
      </c>
      <c r="Y973" t="s">
        <v>76</v>
      </c>
      <c r="Z973" t="s">
        <v>77</v>
      </c>
      <c r="AA973" t="s">
        <v>156</v>
      </c>
      <c r="AB973" t="s">
        <v>156</v>
      </c>
      <c r="AC973" t="s">
        <v>18190</v>
      </c>
      <c r="AD973" t="s">
        <v>54595</v>
      </c>
      <c r="AE973" t="s">
        <v>20208</v>
      </c>
      <c r="AF973" t="s">
        <v>54596</v>
      </c>
      <c r="AG973" t="s">
        <v>22433</v>
      </c>
      <c r="AH973" t="s">
        <v>16779</v>
      </c>
      <c r="AI973" t="s">
        <v>22433</v>
      </c>
      <c r="AJ973">
        <v>0</v>
      </c>
      <c r="AL973" t="s">
        <v>79</v>
      </c>
      <c r="AO973">
        <v>18</v>
      </c>
      <c r="AP973" t="s">
        <v>17015</v>
      </c>
      <c r="AQ973" t="s">
        <v>80</v>
      </c>
      <c r="AR973" t="s">
        <v>17016</v>
      </c>
      <c r="AT973">
        <v>0</v>
      </c>
      <c r="AU973">
        <v>0</v>
      </c>
      <c r="AV973" t="s">
        <v>18191</v>
      </c>
      <c r="BI973" t="s">
        <v>81</v>
      </c>
      <c r="BJ973" t="s">
        <v>81</v>
      </c>
      <c r="BK973" t="s">
        <v>81</v>
      </c>
      <c r="BM973" t="s">
        <v>54600</v>
      </c>
      <c r="BN973" t="s">
        <v>54601</v>
      </c>
      <c r="BQ973" t="s">
        <v>54602</v>
      </c>
      <c r="BS973" t="s">
        <v>17202</v>
      </c>
      <c r="BV973" t="s">
        <v>54595</v>
      </c>
      <c r="BW973">
        <v>0</v>
      </c>
      <c r="BX973">
        <v>0</v>
      </c>
      <c r="CE973" t="s">
        <v>16880</v>
      </c>
      <c r="CF973" t="s">
        <v>16881</v>
      </c>
      <c r="CG973" t="s">
        <v>16882</v>
      </c>
      <c r="CK973" t="s">
        <v>16920</v>
      </c>
      <c r="CL973" t="s">
        <v>80</v>
      </c>
      <c r="CM973">
        <v>0</v>
      </c>
      <c r="CN973">
        <v>94.447000000000003</v>
      </c>
      <c r="CO973">
        <v>13.72</v>
      </c>
      <c r="CP973">
        <v>325</v>
      </c>
      <c r="CQ973" t="s">
        <v>17312</v>
      </c>
      <c r="CR973" t="s">
        <v>17313</v>
      </c>
      <c r="CS973" t="s">
        <v>54597</v>
      </c>
      <c r="CT973" t="s">
        <v>54598</v>
      </c>
      <c r="CU973" t="s">
        <v>16920</v>
      </c>
      <c r="CV973" t="s">
        <v>54599</v>
      </c>
      <c r="DU973">
        <v>1</v>
      </c>
      <c r="DV973">
        <v>0</v>
      </c>
      <c r="DW973">
        <v>0</v>
      </c>
      <c r="DY973">
        <v>0</v>
      </c>
      <c r="DZ973">
        <v>0</v>
      </c>
      <c r="EC973" t="s">
        <v>21337</v>
      </c>
      <c r="ED973">
        <v>1</v>
      </c>
      <c r="EE973" cm="1">
        <f t="array" ref="EE973">SUM(COUNTIFS(Table_Pending_Today[job_type_code],{"WB","WQ","Z5","Z7","U8","QU","7W","2V","2W","2X"},Table_Pending_Today[Order_Number],Table_Pending_Today[[#This Row],[Order_Number]]))</f>
        <v>0</v>
      </c>
      <c r="EF973">
        <f>COUNTIFS(Table_Pending_Today[Order_Number],Table_Pending_Today[[#This Row],[Order_Number]],Table_Pending_Today[tech_contractor],"INHOUSE")</f>
        <v>0</v>
      </c>
      <c r="EG973">
        <f>COUNTIFS(Table_Pending_Today[Order_Number],Table_Pending_Today[[#This Row],[Order_Number]],Table_Pending_Today[tech_contractor],"CONTRACTOR")</f>
        <v>0</v>
      </c>
      <c r="EH973" cm="1">
        <f t="array" ref="EH973">SUM(COUNTIFS(Table_Pending_Today[job_type_code],{"XV","XQ","XT","XU"},Table_Pending_Today[Order_Number],Table_Pending_Today[[#This Row],[Order_Number]]))</f>
        <v>0</v>
      </c>
      <c r="EI973" cm="1">
        <f t="array" ref="EI973">SUM(COUNTIFS(Table_Pending_Today[job_type_code],{"XV","XQ","XT","XU"},Table_Pending_Today[Order_Number],Table_Pending_Today[[#This Row],[Order_Number]],Table_Pending_Today[In-House],1))</f>
        <v>0</v>
      </c>
      <c r="EJ973" cm="1">
        <f t="array" ref="EJ973">SUM(COUNTIFS(Table_Pending_Today[job_type_code],{"XV","XQ","XT","XU"},Table_Pending_Today[Order_Number],Table_Pending_Today[[#This Row],[Order_Number]],Table_Pending_Today[Contractor],1))</f>
        <v>0</v>
      </c>
      <c r="EK973" cm="1">
        <f t="array" ref="EK973">SUM(COUNTIFS(Table_Pending_Today[job_type_code],{"WB","WQ","Z5","Z7","U8","QU","7W","2V","2W","2X"},Table_Pending_Today[Order_Number],Table_Pending_Today[[#This Row],[Order_Number]]))</f>
        <v>0</v>
      </c>
      <c r="EL973" cm="1">
        <f t="array" ref="EL973">SUM(COUNTIFS(Table_Pending_Today[job_type_code],{"WB","WQ","Z5","Z7","U8","QU","7W","2V","2W","2X"},Table_Pending_Today[In-House],1,Table_Pending_Today[Order_Number],Table_Pending_Today[[#This Row],[Order_Number]]))</f>
        <v>0</v>
      </c>
      <c r="EM973" cm="1">
        <f t="array" ref="EM973">SUM(COUNTIFS(Table_Pending_Today[job_type_code],{"WB","WQ","Z5","Z7","U8","QU","7W","2V","2W","2X"},Table_Pending_Today[Contractor],1,Table_Pending_Today[Order_Number],Table_Pending_Today[[#This Row],[Order_Number]]))</f>
        <v>0</v>
      </c>
      <c r="EN973" cm="1">
        <f t="array" ref="EN973">IF(SUM(COUNTIFS(Table_Pending_Today[Order_Type_Desc],{"Install","Service Order","Restart"},Table_Pending_Today[Order_Number],Table_Pending_Today[[#This Row],[Order_Number]]))&gt;0,1,0)</f>
        <v>0</v>
      </c>
      <c r="EO973" cm="1">
        <f t="array" ref="EO973">IF(SUM(COUNTIFS(Table_Pending_Today[Order_Type_Desc],{"Install","Service Order","Restart"},Table_Pending_Today[In-House],1,Table_Pending_Today[Order_Number],Table_Pending_Today[[#This Row],[Order_Number]]))&gt;0,1,0)</f>
        <v>0</v>
      </c>
      <c r="EP973" cm="1">
        <f t="array" ref="EP973">IF(SUM(COUNTIFS(Table_Pending_Today[Order_Type_Desc],{"Install","Service Order","Restart"},Table_Pending_Today[Contractor],1,Table_Pending_Today[Order_Number],Table_Pending_Today[[#This Row],[Order_Number]]))&gt;0,1,0)</f>
        <v>0</v>
      </c>
      <c r="EQ973">
        <f>IF(SUM(COUNTIFS(Table_Pending_Today[Order_Type_Desc],"Special Request",Table_Pending_Today[Bury_Drop],0,Table_Pending_Today[In-House],1,Table_Pending_Today[Order_Number],Table_Pending_Today[[#This Row],[Order_Number]]))&gt;0,1,0)</f>
        <v>0</v>
      </c>
      <c r="ER973">
        <f>SUM(COUNTIFS(Table_Pending_Today[Order_Type_Desc],"Special Request",Table_Pending_Today[Bury_Drop],0,Table_Pending_Today[Contractor],1,Table_Pending_Today[Order_Number],Table_Pending_Today[[#This Row],[Order_Number]]))</f>
        <v>0</v>
      </c>
    </row>
    <row r="974" spans="1:148" x14ac:dyDescent="0.25">
      <c r="A974" t="s">
        <v>22433</v>
      </c>
      <c r="B974" t="s">
        <v>68448</v>
      </c>
      <c r="C974" t="s">
        <v>16787</v>
      </c>
      <c r="D974" t="s">
        <v>54099</v>
      </c>
      <c r="E974" t="s">
        <v>54100</v>
      </c>
      <c r="F974" t="s">
        <v>54101</v>
      </c>
      <c r="G974">
        <v>381983</v>
      </c>
      <c r="H974" t="s">
        <v>16820</v>
      </c>
      <c r="I974" t="s">
        <v>16841</v>
      </c>
      <c r="J974" t="s">
        <v>127</v>
      </c>
      <c r="K974" t="s">
        <v>73</v>
      </c>
      <c r="L974">
        <v>10</v>
      </c>
      <c r="M974" t="s">
        <v>54102</v>
      </c>
      <c r="N974" t="s">
        <v>54103</v>
      </c>
      <c r="P974" t="s">
        <v>17627</v>
      </c>
      <c r="Q974" t="s">
        <v>18359</v>
      </c>
      <c r="R974" t="s">
        <v>287</v>
      </c>
      <c r="T974" t="s">
        <v>146</v>
      </c>
      <c r="U974" t="s">
        <v>16658</v>
      </c>
      <c r="V974" t="s">
        <v>54104</v>
      </c>
      <c r="W974" t="s">
        <v>16857</v>
      </c>
      <c r="X974" t="s">
        <v>130</v>
      </c>
      <c r="Y974" t="s">
        <v>76</v>
      </c>
      <c r="Z974" t="s">
        <v>77</v>
      </c>
      <c r="AA974" t="s">
        <v>17627</v>
      </c>
      <c r="AB974" t="s">
        <v>17632</v>
      </c>
      <c r="AC974" t="s">
        <v>17628</v>
      </c>
      <c r="AD974" t="s">
        <v>54105</v>
      </c>
      <c r="AE974" t="s">
        <v>18374</v>
      </c>
      <c r="AF974" t="s">
        <v>54106</v>
      </c>
      <c r="AG974" t="s">
        <v>22433</v>
      </c>
      <c r="AH974" t="s">
        <v>16779</v>
      </c>
      <c r="AI974" t="s">
        <v>19187</v>
      </c>
      <c r="AJ974">
        <v>2</v>
      </c>
      <c r="AK974" t="s">
        <v>98</v>
      </c>
      <c r="AL974" t="s">
        <v>19763</v>
      </c>
      <c r="AM974" t="s">
        <v>87</v>
      </c>
      <c r="AO974">
        <v>21</v>
      </c>
      <c r="AP974" t="s">
        <v>16842</v>
      </c>
      <c r="AQ974" t="s">
        <v>99</v>
      </c>
      <c r="AR974" t="s">
        <v>128</v>
      </c>
      <c r="AT974">
        <v>0</v>
      </c>
      <c r="AU974">
        <v>0</v>
      </c>
      <c r="AV974" t="s">
        <v>17633</v>
      </c>
      <c r="BI974" t="s">
        <v>81</v>
      </c>
      <c r="BJ974" t="s">
        <v>119</v>
      </c>
      <c r="BK974" t="s">
        <v>81</v>
      </c>
      <c r="BL974" t="s">
        <v>54107</v>
      </c>
      <c r="BM974" t="s">
        <v>54108</v>
      </c>
      <c r="BN974" t="s">
        <v>54109</v>
      </c>
      <c r="BO974" t="s">
        <v>100</v>
      </c>
      <c r="BQ974" t="s">
        <v>54110</v>
      </c>
      <c r="BS974" t="s">
        <v>17202</v>
      </c>
      <c r="BT974" t="s">
        <v>18005</v>
      </c>
      <c r="BU974" t="s">
        <v>19764</v>
      </c>
      <c r="BV974" t="s">
        <v>54105</v>
      </c>
      <c r="BW974">
        <v>0</v>
      </c>
      <c r="BX974">
        <v>0</v>
      </c>
      <c r="BY974" t="s">
        <v>16821</v>
      </c>
      <c r="CE974" t="s">
        <v>17107</v>
      </c>
      <c r="CF974" t="s">
        <v>49094</v>
      </c>
      <c r="CG974" t="s">
        <v>49095</v>
      </c>
      <c r="CH974" t="s">
        <v>49096</v>
      </c>
      <c r="CI974" t="s">
        <v>49097</v>
      </c>
      <c r="CJ974" t="s">
        <v>49098</v>
      </c>
      <c r="CK974" t="s">
        <v>17107</v>
      </c>
      <c r="CL974" t="s">
        <v>99</v>
      </c>
      <c r="CM974">
        <v>0</v>
      </c>
      <c r="CN974">
        <v>98.043499999999995</v>
      </c>
      <c r="CO974">
        <v>8.1</v>
      </c>
      <c r="CP974">
        <v>0</v>
      </c>
      <c r="CQ974" t="s">
        <v>17312</v>
      </c>
      <c r="CR974" t="s">
        <v>17313</v>
      </c>
      <c r="CT974" t="s">
        <v>17482</v>
      </c>
      <c r="DS974">
        <v>0</v>
      </c>
      <c r="DU974">
        <v>1</v>
      </c>
      <c r="DV974">
        <v>0</v>
      </c>
      <c r="DW974">
        <v>0</v>
      </c>
      <c r="DX974">
        <v>2</v>
      </c>
      <c r="DY974">
        <v>0</v>
      </c>
      <c r="DZ974">
        <v>0</v>
      </c>
      <c r="EC974" t="s">
        <v>21320</v>
      </c>
      <c r="ED974">
        <v>10</v>
      </c>
      <c r="EE974" cm="1">
        <f t="array" ref="EE974">SUM(COUNTIFS(Table_Pending_Today[job_type_code],{"WB","WQ","Z5","Z7","U8","QU","7W","2V","2W","2X"},Table_Pending_Today[Order_Number],Table_Pending_Today[[#This Row],[Order_Number]]))</f>
        <v>0</v>
      </c>
      <c r="EF974">
        <f>COUNTIFS(Table_Pending_Today[Order_Number],Table_Pending_Today[[#This Row],[Order_Number]],Table_Pending_Today[tech_contractor],"INHOUSE")</f>
        <v>1</v>
      </c>
      <c r="EG974">
        <f>COUNTIFS(Table_Pending_Today[Order_Number],Table_Pending_Today[[#This Row],[Order_Number]],Table_Pending_Today[tech_contractor],"CONTRACTOR")</f>
        <v>0</v>
      </c>
      <c r="EH974" cm="1">
        <f t="array" ref="EH974">SUM(COUNTIFS(Table_Pending_Today[job_type_code],{"XV","XQ","XT","XU"},Table_Pending_Today[Order_Number],Table_Pending_Today[[#This Row],[Order_Number]]))</f>
        <v>0</v>
      </c>
      <c r="EI974" cm="1">
        <f t="array" ref="EI974">SUM(COUNTIFS(Table_Pending_Today[job_type_code],{"XV","XQ","XT","XU"},Table_Pending_Today[Order_Number],Table_Pending_Today[[#This Row],[Order_Number]],Table_Pending_Today[In-House],1))</f>
        <v>0</v>
      </c>
      <c r="EJ974" cm="1">
        <f t="array" ref="EJ974">SUM(COUNTIFS(Table_Pending_Today[job_type_code],{"XV","XQ","XT","XU"},Table_Pending_Today[Order_Number],Table_Pending_Today[[#This Row],[Order_Number]],Table_Pending_Today[Contractor],1))</f>
        <v>0</v>
      </c>
      <c r="EK974" cm="1">
        <f t="array" ref="EK974">SUM(COUNTIFS(Table_Pending_Today[job_type_code],{"WB","WQ","Z5","Z7","U8","QU","7W","2V","2W","2X"},Table_Pending_Today[Order_Number],Table_Pending_Today[[#This Row],[Order_Number]]))</f>
        <v>0</v>
      </c>
      <c r="EL974" cm="1">
        <f t="array" ref="EL974">SUM(COUNTIFS(Table_Pending_Today[job_type_code],{"WB","WQ","Z5","Z7","U8","QU","7W","2V","2W","2X"},Table_Pending_Today[In-House],1,Table_Pending_Today[Order_Number],Table_Pending_Today[[#This Row],[Order_Number]]))</f>
        <v>0</v>
      </c>
      <c r="EM974" cm="1">
        <f t="array" ref="EM974">SUM(COUNTIFS(Table_Pending_Today[job_type_code],{"WB","WQ","Z5","Z7","U8","QU","7W","2V","2W","2X"},Table_Pending_Today[Contractor],1,Table_Pending_Today[Order_Number],Table_Pending_Today[[#This Row],[Order_Number]]))</f>
        <v>0</v>
      </c>
      <c r="EN974" cm="1">
        <f t="array" ref="EN974">IF(SUM(COUNTIFS(Table_Pending_Today[Order_Type_Desc],{"Install","Service Order","Restart"},Table_Pending_Today[Order_Number],Table_Pending_Today[[#This Row],[Order_Number]]))&gt;0,1,0)</f>
        <v>1</v>
      </c>
      <c r="EO974" cm="1">
        <f t="array" ref="EO974">IF(SUM(COUNTIFS(Table_Pending_Today[Order_Type_Desc],{"Install","Service Order","Restart"},Table_Pending_Today[In-House],1,Table_Pending_Today[Order_Number],Table_Pending_Today[[#This Row],[Order_Number]]))&gt;0,1,0)</f>
        <v>1</v>
      </c>
      <c r="EP974" cm="1">
        <f t="array" ref="EP974">IF(SUM(COUNTIFS(Table_Pending_Today[Order_Type_Desc],{"Install","Service Order","Restart"},Table_Pending_Today[Contractor],1,Table_Pending_Today[Order_Number],Table_Pending_Today[[#This Row],[Order_Number]]))&gt;0,1,0)</f>
        <v>0</v>
      </c>
      <c r="EQ974">
        <f>IF(SUM(COUNTIFS(Table_Pending_Today[Order_Type_Desc],"Special Request",Table_Pending_Today[Bury_Drop],0,Table_Pending_Today[In-House],1,Table_Pending_Today[Order_Number],Table_Pending_Today[[#This Row],[Order_Number]]))&gt;0,1,0)</f>
        <v>0</v>
      </c>
      <c r="ER974">
        <f>SUM(COUNTIFS(Table_Pending_Today[Order_Type_Desc],"Special Request",Table_Pending_Today[Bury_Drop],0,Table_Pending_Today[Contractor],1,Table_Pending_Today[Order_Number],Table_Pending_Today[[#This Row],[Order_Number]]))</f>
        <v>0</v>
      </c>
    </row>
    <row r="975" spans="1:148" x14ac:dyDescent="0.25">
      <c r="A975" t="s">
        <v>22433</v>
      </c>
      <c r="B975" t="s">
        <v>68448</v>
      </c>
      <c r="C975" t="s">
        <v>16787</v>
      </c>
      <c r="D975" t="s">
        <v>26765</v>
      </c>
      <c r="E975" t="s">
        <v>26766</v>
      </c>
      <c r="F975" t="s">
        <v>26767</v>
      </c>
      <c r="G975">
        <v>464005</v>
      </c>
      <c r="H975" t="s">
        <v>72</v>
      </c>
      <c r="I975" t="s">
        <v>89</v>
      </c>
      <c r="J975" t="s">
        <v>16935</v>
      </c>
      <c r="K975" t="s">
        <v>73</v>
      </c>
      <c r="L975">
        <v>1</v>
      </c>
      <c r="M975" t="s">
        <v>26768</v>
      </c>
      <c r="N975" t="s">
        <v>26769</v>
      </c>
      <c r="P975" t="s">
        <v>158</v>
      </c>
      <c r="Q975" t="s">
        <v>54380</v>
      </c>
      <c r="R975" t="s">
        <v>26771</v>
      </c>
      <c r="T975" t="s">
        <v>155</v>
      </c>
      <c r="U975" t="s">
        <v>16658</v>
      </c>
      <c r="V975" t="s">
        <v>54381</v>
      </c>
      <c r="W975" t="s">
        <v>16675</v>
      </c>
      <c r="X975" t="s">
        <v>16990</v>
      </c>
      <c r="Y975" t="s">
        <v>76</v>
      </c>
      <c r="Z975" t="s">
        <v>96</v>
      </c>
      <c r="AA975" t="s">
        <v>156</v>
      </c>
      <c r="AB975" t="s">
        <v>157</v>
      </c>
      <c r="AC975" t="s">
        <v>16792</v>
      </c>
      <c r="AD975" t="s">
        <v>54382</v>
      </c>
      <c r="AE975" t="s">
        <v>20208</v>
      </c>
      <c r="AF975" t="s">
        <v>54383</v>
      </c>
      <c r="AG975" t="s">
        <v>22433</v>
      </c>
      <c r="AH975" t="s">
        <v>16963</v>
      </c>
      <c r="AI975" t="s">
        <v>22433</v>
      </c>
      <c r="AJ975">
        <v>0</v>
      </c>
      <c r="AL975" t="s">
        <v>79</v>
      </c>
      <c r="AO975">
        <v>18</v>
      </c>
      <c r="AP975" t="s">
        <v>91</v>
      </c>
      <c r="AQ975" t="s">
        <v>80</v>
      </c>
      <c r="AR975" t="s">
        <v>16936</v>
      </c>
      <c r="AT975">
        <v>0</v>
      </c>
      <c r="AU975">
        <v>0</v>
      </c>
      <c r="AV975" t="s">
        <v>17131</v>
      </c>
      <c r="BI975" t="s">
        <v>81</v>
      </c>
      <c r="BJ975" t="s">
        <v>81</v>
      </c>
      <c r="BK975" t="s">
        <v>81</v>
      </c>
      <c r="BM975" t="s">
        <v>54387</v>
      </c>
      <c r="BN975" t="s">
        <v>54388</v>
      </c>
      <c r="BQ975" t="s">
        <v>54389</v>
      </c>
      <c r="BS975" t="s">
        <v>17202</v>
      </c>
      <c r="BV975" t="s">
        <v>54382</v>
      </c>
      <c r="BW975">
        <v>0</v>
      </c>
      <c r="BX975">
        <v>1</v>
      </c>
      <c r="CE975" t="s">
        <v>16880</v>
      </c>
      <c r="CF975" t="s">
        <v>16881</v>
      </c>
      <c r="CG975" t="s">
        <v>16882</v>
      </c>
      <c r="CK975" t="s">
        <v>16947</v>
      </c>
      <c r="CL975" t="s">
        <v>80</v>
      </c>
      <c r="CM975">
        <v>0</v>
      </c>
      <c r="CN975">
        <v>95.490200000000002</v>
      </c>
      <c r="CO975">
        <v>9.36</v>
      </c>
      <c r="CP975">
        <v>0</v>
      </c>
      <c r="CQ975" t="s">
        <v>17312</v>
      </c>
      <c r="CR975" t="s">
        <v>17313</v>
      </c>
      <c r="CS975" t="s">
        <v>54384</v>
      </c>
      <c r="CT975" t="s">
        <v>54385</v>
      </c>
      <c r="CU975" t="s">
        <v>16947</v>
      </c>
      <c r="CV975" t="s">
        <v>54386</v>
      </c>
      <c r="DU975">
        <v>1</v>
      </c>
      <c r="DV975">
        <v>0</v>
      </c>
      <c r="DW975">
        <v>0</v>
      </c>
      <c r="DY975">
        <v>0</v>
      </c>
      <c r="DZ975">
        <v>0</v>
      </c>
      <c r="EC975" t="s">
        <v>21337</v>
      </c>
      <c r="ED975">
        <v>1</v>
      </c>
      <c r="EE975" cm="1">
        <f t="array" ref="EE975">SUM(COUNTIFS(Table_Pending_Today[job_type_code],{"WB","WQ","Z5","Z7","U8","QU","7W","2V","2W","2X"},Table_Pending_Today[Order_Number],Table_Pending_Today[[#This Row],[Order_Number]]))</f>
        <v>0</v>
      </c>
      <c r="EF975">
        <f>COUNTIFS(Table_Pending_Today[Order_Number],Table_Pending_Today[[#This Row],[Order_Number]],Table_Pending_Today[tech_contractor],"INHOUSE")</f>
        <v>0</v>
      </c>
      <c r="EG975">
        <f>COUNTIFS(Table_Pending_Today[Order_Number],Table_Pending_Today[[#This Row],[Order_Number]],Table_Pending_Today[tech_contractor],"CONTRACTOR")</f>
        <v>0</v>
      </c>
      <c r="EH975" cm="1">
        <f t="array" ref="EH975">SUM(COUNTIFS(Table_Pending_Today[job_type_code],{"XV","XQ","XT","XU"},Table_Pending_Today[Order_Number],Table_Pending_Today[[#This Row],[Order_Number]]))</f>
        <v>0</v>
      </c>
      <c r="EI975" cm="1">
        <f t="array" ref="EI975">SUM(COUNTIFS(Table_Pending_Today[job_type_code],{"XV","XQ","XT","XU"},Table_Pending_Today[Order_Number],Table_Pending_Today[[#This Row],[Order_Number]],Table_Pending_Today[In-House],1))</f>
        <v>0</v>
      </c>
      <c r="EJ975" cm="1">
        <f t="array" ref="EJ975">SUM(COUNTIFS(Table_Pending_Today[job_type_code],{"XV","XQ","XT","XU"},Table_Pending_Today[Order_Number],Table_Pending_Today[[#This Row],[Order_Number]],Table_Pending_Today[Contractor],1))</f>
        <v>0</v>
      </c>
      <c r="EK975" cm="1">
        <f t="array" ref="EK975">SUM(COUNTIFS(Table_Pending_Today[job_type_code],{"WB","WQ","Z5","Z7","U8","QU","7W","2V","2W","2X"},Table_Pending_Today[Order_Number],Table_Pending_Today[[#This Row],[Order_Number]]))</f>
        <v>0</v>
      </c>
      <c r="EL975" cm="1">
        <f t="array" ref="EL975">SUM(COUNTIFS(Table_Pending_Today[job_type_code],{"WB","WQ","Z5","Z7","U8","QU","7W","2V","2W","2X"},Table_Pending_Today[In-House],1,Table_Pending_Today[Order_Number],Table_Pending_Today[[#This Row],[Order_Number]]))</f>
        <v>0</v>
      </c>
      <c r="EM975" cm="1">
        <f t="array" ref="EM975">SUM(COUNTIFS(Table_Pending_Today[job_type_code],{"WB","WQ","Z5","Z7","U8","QU","7W","2V","2W","2X"},Table_Pending_Today[Contractor],1,Table_Pending_Today[Order_Number],Table_Pending_Today[[#This Row],[Order_Number]]))</f>
        <v>0</v>
      </c>
      <c r="EN975" cm="1">
        <f t="array" ref="EN975">IF(SUM(COUNTIFS(Table_Pending_Today[Order_Type_Desc],{"Install","Service Order","Restart"},Table_Pending_Today[Order_Number],Table_Pending_Today[[#This Row],[Order_Number]]))&gt;0,1,0)</f>
        <v>0</v>
      </c>
      <c r="EO975" cm="1">
        <f t="array" ref="EO975">IF(SUM(COUNTIFS(Table_Pending_Today[Order_Type_Desc],{"Install","Service Order","Restart"},Table_Pending_Today[In-House],1,Table_Pending_Today[Order_Number],Table_Pending_Today[[#This Row],[Order_Number]]))&gt;0,1,0)</f>
        <v>0</v>
      </c>
      <c r="EP975" cm="1">
        <f t="array" ref="EP975">IF(SUM(COUNTIFS(Table_Pending_Today[Order_Type_Desc],{"Install","Service Order","Restart"},Table_Pending_Today[Contractor],1,Table_Pending_Today[Order_Number],Table_Pending_Today[[#This Row],[Order_Number]]))&gt;0,1,0)</f>
        <v>0</v>
      </c>
      <c r="EQ975">
        <f>IF(SUM(COUNTIFS(Table_Pending_Today[Order_Type_Desc],"Special Request",Table_Pending_Today[Bury_Drop],0,Table_Pending_Today[In-House],1,Table_Pending_Today[Order_Number],Table_Pending_Today[[#This Row],[Order_Number]]))&gt;0,1,0)</f>
        <v>0</v>
      </c>
      <c r="ER975">
        <f>SUM(COUNTIFS(Table_Pending_Today[Order_Type_Desc],"Special Request",Table_Pending_Today[Bury_Drop],0,Table_Pending_Today[Contractor],1,Table_Pending_Today[Order_Number],Table_Pending_Today[[#This Row],[Order_Number]]))</f>
        <v>0</v>
      </c>
    </row>
    <row r="976" spans="1:148" x14ac:dyDescent="0.25">
      <c r="A976" t="s">
        <v>22433</v>
      </c>
      <c r="B976" t="s">
        <v>68448</v>
      </c>
      <c r="C976" t="s">
        <v>16787</v>
      </c>
      <c r="D976" t="s">
        <v>24788</v>
      </c>
      <c r="E976" t="s">
        <v>24789</v>
      </c>
      <c r="F976" t="s">
        <v>24790</v>
      </c>
      <c r="G976">
        <v>464331</v>
      </c>
      <c r="H976" t="s">
        <v>72</v>
      </c>
      <c r="I976" t="s">
        <v>17013</v>
      </c>
      <c r="J976" t="s">
        <v>16798</v>
      </c>
      <c r="K976" t="s">
        <v>73</v>
      </c>
      <c r="L976">
        <v>1</v>
      </c>
      <c r="M976" t="s">
        <v>24791</v>
      </c>
      <c r="N976" t="s">
        <v>24792</v>
      </c>
      <c r="P976" t="s">
        <v>90</v>
      </c>
      <c r="Q976" t="s">
        <v>17325</v>
      </c>
      <c r="R976" t="s">
        <v>54397</v>
      </c>
      <c r="S976" t="s">
        <v>24795</v>
      </c>
      <c r="T976" t="s">
        <v>155</v>
      </c>
      <c r="U976" t="s">
        <v>16658</v>
      </c>
      <c r="V976" t="s">
        <v>54398</v>
      </c>
      <c r="W976" t="s">
        <v>16675</v>
      </c>
      <c r="X976" t="s">
        <v>17326</v>
      </c>
      <c r="Y976" t="s">
        <v>76</v>
      </c>
      <c r="Z976" t="s">
        <v>77</v>
      </c>
      <c r="AA976" t="s">
        <v>156</v>
      </c>
      <c r="AB976" t="s">
        <v>160</v>
      </c>
      <c r="AC976" t="s">
        <v>165</v>
      </c>
      <c r="AD976" t="s">
        <v>54399</v>
      </c>
      <c r="AE976" t="s">
        <v>20208</v>
      </c>
      <c r="AF976" t="s">
        <v>54400</v>
      </c>
      <c r="AG976" t="s">
        <v>22433</v>
      </c>
      <c r="AH976" t="s">
        <v>16779</v>
      </c>
      <c r="AI976" t="s">
        <v>22433</v>
      </c>
      <c r="AJ976">
        <v>1</v>
      </c>
      <c r="AK976" t="s">
        <v>98</v>
      </c>
      <c r="AL976" t="s">
        <v>79</v>
      </c>
      <c r="AO976">
        <v>18</v>
      </c>
      <c r="AP976" t="s">
        <v>17015</v>
      </c>
      <c r="AQ976" t="s">
        <v>80</v>
      </c>
      <c r="AR976" t="s">
        <v>19060</v>
      </c>
      <c r="AT976">
        <v>0</v>
      </c>
      <c r="AU976">
        <v>0</v>
      </c>
      <c r="AV976" t="s">
        <v>17127</v>
      </c>
      <c r="BI976" t="s">
        <v>81</v>
      </c>
      <c r="BJ976" t="s">
        <v>81</v>
      </c>
      <c r="BK976" t="s">
        <v>81</v>
      </c>
      <c r="BM976" t="s">
        <v>54404</v>
      </c>
      <c r="BN976" t="s">
        <v>54405</v>
      </c>
      <c r="BQ976" t="s">
        <v>54406</v>
      </c>
      <c r="BS976" t="s">
        <v>17202</v>
      </c>
      <c r="BV976" t="s">
        <v>54399</v>
      </c>
      <c r="BW976">
        <v>0</v>
      </c>
      <c r="BX976">
        <v>1</v>
      </c>
      <c r="CA976" t="s">
        <v>17154</v>
      </c>
      <c r="CE976" t="s">
        <v>16880</v>
      </c>
      <c r="CF976" t="s">
        <v>16881</v>
      </c>
      <c r="CG976" t="s">
        <v>16882</v>
      </c>
      <c r="CK976" t="s">
        <v>16911</v>
      </c>
      <c r="CL976" t="s">
        <v>80</v>
      </c>
      <c r="CM976">
        <v>0</v>
      </c>
      <c r="CN976">
        <v>95.94</v>
      </c>
      <c r="CO976">
        <v>70.989999999999995</v>
      </c>
      <c r="CP976">
        <v>0</v>
      </c>
      <c r="CQ976" t="s">
        <v>17312</v>
      </c>
      <c r="CR976" t="s">
        <v>17313</v>
      </c>
      <c r="CS976" t="s">
        <v>54401</v>
      </c>
      <c r="CT976" t="s">
        <v>54402</v>
      </c>
      <c r="CU976" t="s">
        <v>16920</v>
      </c>
      <c r="CV976" t="s">
        <v>54403</v>
      </c>
      <c r="DU976">
        <v>1</v>
      </c>
      <c r="DV976">
        <v>0</v>
      </c>
      <c r="DW976">
        <v>0</v>
      </c>
      <c r="DX976">
        <v>2</v>
      </c>
      <c r="DY976">
        <v>0</v>
      </c>
      <c r="DZ976">
        <v>0</v>
      </c>
      <c r="EC976" t="s">
        <v>21337</v>
      </c>
      <c r="ED976">
        <v>1</v>
      </c>
      <c r="EE976" cm="1">
        <f t="array" ref="EE976">SUM(COUNTIFS(Table_Pending_Today[job_type_code],{"WB","WQ","Z5","Z7","U8","QU","7W","2V","2W","2X"},Table_Pending_Today[Order_Number],Table_Pending_Today[[#This Row],[Order_Number]]))</f>
        <v>0</v>
      </c>
      <c r="EF976">
        <f>COUNTIFS(Table_Pending_Today[Order_Number],Table_Pending_Today[[#This Row],[Order_Number]],Table_Pending_Today[tech_contractor],"INHOUSE")</f>
        <v>0</v>
      </c>
      <c r="EG976">
        <f>COUNTIFS(Table_Pending_Today[Order_Number],Table_Pending_Today[[#This Row],[Order_Number]],Table_Pending_Today[tech_contractor],"CONTRACTOR")</f>
        <v>0</v>
      </c>
      <c r="EH976" cm="1">
        <f t="array" ref="EH976">SUM(COUNTIFS(Table_Pending_Today[job_type_code],{"XV","XQ","XT","XU"},Table_Pending_Today[Order_Number],Table_Pending_Today[[#This Row],[Order_Number]]))</f>
        <v>0</v>
      </c>
      <c r="EI976" cm="1">
        <f t="array" ref="EI976">SUM(COUNTIFS(Table_Pending_Today[job_type_code],{"XV","XQ","XT","XU"},Table_Pending_Today[Order_Number],Table_Pending_Today[[#This Row],[Order_Number]],Table_Pending_Today[In-House],1))</f>
        <v>0</v>
      </c>
      <c r="EJ976" cm="1">
        <f t="array" ref="EJ976">SUM(COUNTIFS(Table_Pending_Today[job_type_code],{"XV","XQ","XT","XU"},Table_Pending_Today[Order_Number],Table_Pending_Today[[#This Row],[Order_Number]],Table_Pending_Today[Contractor],1))</f>
        <v>0</v>
      </c>
      <c r="EK976" cm="1">
        <f t="array" ref="EK976">SUM(COUNTIFS(Table_Pending_Today[job_type_code],{"WB","WQ","Z5","Z7","U8","QU","7W","2V","2W","2X"},Table_Pending_Today[Order_Number],Table_Pending_Today[[#This Row],[Order_Number]]))</f>
        <v>0</v>
      </c>
      <c r="EL976" cm="1">
        <f t="array" ref="EL976">SUM(COUNTIFS(Table_Pending_Today[job_type_code],{"WB","WQ","Z5","Z7","U8","QU","7W","2V","2W","2X"},Table_Pending_Today[In-House],1,Table_Pending_Today[Order_Number],Table_Pending_Today[[#This Row],[Order_Number]]))</f>
        <v>0</v>
      </c>
      <c r="EM976" cm="1">
        <f t="array" ref="EM976">SUM(COUNTIFS(Table_Pending_Today[job_type_code],{"WB","WQ","Z5","Z7","U8","QU","7W","2V","2W","2X"},Table_Pending_Today[Contractor],1,Table_Pending_Today[Order_Number],Table_Pending_Today[[#This Row],[Order_Number]]))</f>
        <v>0</v>
      </c>
      <c r="EN976" cm="1">
        <f t="array" ref="EN976">IF(SUM(COUNTIFS(Table_Pending_Today[Order_Type_Desc],{"Install","Service Order","Restart"},Table_Pending_Today[Order_Number],Table_Pending_Today[[#This Row],[Order_Number]]))&gt;0,1,0)</f>
        <v>0</v>
      </c>
      <c r="EO976" cm="1">
        <f t="array" ref="EO976">IF(SUM(COUNTIFS(Table_Pending_Today[Order_Type_Desc],{"Install","Service Order","Restart"},Table_Pending_Today[In-House],1,Table_Pending_Today[Order_Number],Table_Pending_Today[[#This Row],[Order_Number]]))&gt;0,1,0)</f>
        <v>0</v>
      </c>
      <c r="EP976" cm="1">
        <f t="array" ref="EP976">IF(SUM(COUNTIFS(Table_Pending_Today[Order_Type_Desc],{"Install","Service Order","Restart"},Table_Pending_Today[Contractor],1,Table_Pending_Today[Order_Number],Table_Pending_Today[[#This Row],[Order_Number]]))&gt;0,1,0)</f>
        <v>0</v>
      </c>
      <c r="EQ976">
        <f>IF(SUM(COUNTIFS(Table_Pending_Today[Order_Type_Desc],"Special Request",Table_Pending_Today[Bury_Drop],0,Table_Pending_Today[In-House],1,Table_Pending_Today[Order_Number],Table_Pending_Today[[#This Row],[Order_Number]]))&gt;0,1,0)</f>
        <v>0</v>
      </c>
      <c r="ER976">
        <f>SUM(COUNTIFS(Table_Pending_Today[Order_Type_Desc],"Special Request",Table_Pending_Today[Bury_Drop],0,Table_Pending_Today[Contractor],1,Table_Pending_Today[Order_Number],Table_Pending_Today[[#This Row],[Order_Number]]))</f>
        <v>0</v>
      </c>
    </row>
    <row r="977" spans="1:148" x14ac:dyDescent="0.25">
      <c r="A977" t="s">
        <v>22433</v>
      </c>
      <c r="B977" t="s">
        <v>68448</v>
      </c>
      <c r="C977" t="s">
        <v>16787</v>
      </c>
      <c r="D977" t="s">
        <v>44663</v>
      </c>
      <c r="E977" t="s">
        <v>44664</v>
      </c>
      <c r="F977" t="s">
        <v>44665</v>
      </c>
      <c r="G977">
        <v>400625</v>
      </c>
      <c r="H977" t="s">
        <v>72</v>
      </c>
      <c r="I977" t="s">
        <v>89</v>
      </c>
      <c r="J977" t="s">
        <v>16794</v>
      </c>
      <c r="K977" t="s">
        <v>73</v>
      </c>
      <c r="L977">
        <v>1</v>
      </c>
      <c r="M977" t="s">
        <v>44666</v>
      </c>
      <c r="N977" t="s">
        <v>44667</v>
      </c>
      <c r="P977" t="s">
        <v>17948</v>
      </c>
      <c r="Q977" t="s">
        <v>54890</v>
      </c>
      <c r="R977" t="s">
        <v>44669</v>
      </c>
      <c r="T977" t="s">
        <v>159</v>
      </c>
      <c r="U977" t="s">
        <v>17123</v>
      </c>
      <c r="V977" t="s">
        <v>54891</v>
      </c>
      <c r="W977" t="s">
        <v>16981</v>
      </c>
      <c r="X977" t="s">
        <v>130</v>
      </c>
      <c r="Y977" t="s">
        <v>76</v>
      </c>
      <c r="Z977" t="s">
        <v>82</v>
      </c>
      <c r="AA977" t="s">
        <v>17124</v>
      </c>
      <c r="AB977" t="s">
        <v>17869</v>
      </c>
      <c r="AC977" t="s">
        <v>16687</v>
      </c>
      <c r="AD977" t="s">
        <v>54892</v>
      </c>
      <c r="AE977" t="s">
        <v>20208</v>
      </c>
      <c r="AF977" t="s">
        <v>54893</v>
      </c>
      <c r="AG977" t="s">
        <v>22433</v>
      </c>
      <c r="AH977" t="s">
        <v>16795</v>
      </c>
      <c r="AI977" t="s">
        <v>20208</v>
      </c>
      <c r="AJ977">
        <v>1</v>
      </c>
      <c r="AK977" t="s">
        <v>98</v>
      </c>
      <c r="AL977" t="s">
        <v>21918</v>
      </c>
      <c r="AM977" t="s">
        <v>87</v>
      </c>
      <c r="AO977">
        <v>18</v>
      </c>
      <c r="AP977" t="s">
        <v>91</v>
      </c>
      <c r="AQ977" t="s">
        <v>80</v>
      </c>
      <c r="AR977" t="s">
        <v>16796</v>
      </c>
      <c r="AT977">
        <v>0</v>
      </c>
      <c r="AU977">
        <v>0</v>
      </c>
      <c r="AV977" t="s">
        <v>17116</v>
      </c>
      <c r="BI977" t="s">
        <v>81</v>
      </c>
      <c r="BJ977" t="s">
        <v>81</v>
      </c>
      <c r="BK977" t="s">
        <v>81</v>
      </c>
      <c r="BM977" t="s">
        <v>54894</v>
      </c>
      <c r="BN977" t="s">
        <v>54895</v>
      </c>
      <c r="BQ977" t="s">
        <v>70532</v>
      </c>
      <c r="BS977" t="s">
        <v>17202</v>
      </c>
      <c r="BT977" t="s">
        <v>21919</v>
      </c>
      <c r="BU977" t="s">
        <v>21920</v>
      </c>
      <c r="BV977" t="s">
        <v>54892</v>
      </c>
      <c r="BW977">
        <v>0</v>
      </c>
      <c r="BX977">
        <v>0</v>
      </c>
      <c r="CE977" t="s">
        <v>16880</v>
      </c>
      <c r="CF977" t="s">
        <v>16881</v>
      </c>
      <c r="CG977" t="s">
        <v>16882</v>
      </c>
      <c r="CK977" t="s">
        <v>16920</v>
      </c>
      <c r="CL977" t="s">
        <v>80</v>
      </c>
      <c r="CM977">
        <v>0</v>
      </c>
      <c r="CN977">
        <v>96.885900000000007</v>
      </c>
      <c r="CO977">
        <v>6.11</v>
      </c>
      <c r="CP977">
        <v>250</v>
      </c>
      <c r="CQ977" t="s">
        <v>17312</v>
      </c>
      <c r="CR977" t="s">
        <v>17313</v>
      </c>
      <c r="CS977" t="s">
        <v>17314</v>
      </c>
      <c r="CT977" t="s">
        <v>19385</v>
      </c>
      <c r="CU977" t="s">
        <v>16885</v>
      </c>
      <c r="DS977">
        <v>0</v>
      </c>
      <c r="DU977">
        <v>1</v>
      </c>
      <c r="DV977">
        <v>0</v>
      </c>
      <c r="DW977">
        <v>0</v>
      </c>
      <c r="DY977">
        <v>0</v>
      </c>
      <c r="DZ977">
        <v>0</v>
      </c>
      <c r="EC977" t="s">
        <v>21330</v>
      </c>
      <c r="ED977">
        <v>1</v>
      </c>
      <c r="EE977" cm="1">
        <f t="array" ref="EE977">SUM(COUNTIFS(Table_Pending_Today[job_type_code],{"WB","WQ","Z5","Z7","U8","QU","7W","2V","2W","2X"},Table_Pending_Today[Order_Number],Table_Pending_Today[[#This Row],[Order_Number]]))</f>
        <v>0</v>
      </c>
      <c r="EF977">
        <f>COUNTIFS(Table_Pending_Today[Order_Number],Table_Pending_Today[[#This Row],[Order_Number]],Table_Pending_Today[tech_contractor],"INHOUSE")</f>
        <v>1</v>
      </c>
      <c r="EG977">
        <f>COUNTIFS(Table_Pending_Today[Order_Number],Table_Pending_Today[[#This Row],[Order_Number]],Table_Pending_Today[tech_contractor],"CONTRACTOR")</f>
        <v>0</v>
      </c>
      <c r="EH977" cm="1">
        <f t="array" ref="EH977">SUM(COUNTIFS(Table_Pending_Today[job_type_code],{"XV","XQ","XT","XU"},Table_Pending_Today[Order_Number],Table_Pending_Today[[#This Row],[Order_Number]]))</f>
        <v>0</v>
      </c>
      <c r="EI977" cm="1">
        <f t="array" ref="EI977">SUM(COUNTIFS(Table_Pending_Today[job_type_code],{"XV","XQ","XT","XU"},Table_Pending_Today[Order_Number],Table_Pending_Today[[#This Row],[Order_Number]],Table_Pending_Today[In-House],1))</f>
        <v>0</v>
      </c>
      <c r="EJ977" cm="1">
        <f t="array" ref="EJ977">SUM(COUNTIFS(Table_Pending_Today[job_type_code],{"XV","XQ","XT","XU"},Table_Pending_Today[Order_Number],Table_Pending_Today[[#This Row],[Order_Number]],Table_Pending_Today[Contractor],1))</f>
        <v>0</v>
      </c>
      <c r="EK977" cm="1">
        <f t="array" ref="EK977">SUM(COUNTIFS(Table_Pending_Today[job_type_code],{"WB","WQ","Z5","Z7","U8","QU","7W","2V","2W","2X"},Table_Pending_Today[Order_Number],Table_Pending_Today[[#This Row],[Order_Number]]))</f>
        <v>0</v>
      </c>
      <c r="EL977" cm="1">
        <f t="array" ref="EL977">SUM(COUNTIFS(Table_Pending_Today[job_type_code],{"WB","WQ","Z5","Z7","U8","QU","7W","2V","2W","2X"},Table_Pending_Today[In-House],1,Table_Pending_Today[Order_Number],Table_Pending_Today[[#This Row],[Order_Number]]))</f>
        <v>0</v>
      </c>
      <c r="EM977" cm="1">
        <f t="array" ref="EM977">SUM(COUNTIFS(Table_Pending_Today[job_type_code],{"WB","WQ","Z5","Z7","U8","QU","7W","2V","2W","2X"},Table_Pending_Today[Contractor],1,Table_Pending_Today[Order_Number],Table_Pending_Today[[#This Row],[Order_Number]]))</f>
        <v>0</v>
      </c>
      <c r="EN977" cm="1">
        <f t="array" ref="EN977">IF(SUM(COUNTIFS(Table_Pending_Today[Order_Type_Desc],{"Install","Service Order","Restart"},Table_Pending_Today[Order_Number],Table_Pending_Today[[#This Row],[Order_Number]]))&gt;0,1,0)</f>
        <v>0</v>
      </c>
      <c r="EO977" cm="1">
        <f t="array" ref="EO977">IF(SUM(COUNTIFS(Table_Pending_Today[Order_Type_Desc],{"Install","Service Order","Restart"},Table_Pending_Today[In-House],1,Table_Pending_Today[Order_Number],Table_Pending_Today[[#This Row],[Order_Number]]))&gt;0,1,0)</f>
        <v>0</v>
      </c>
      <c r="EP977" cm="1">
        <f t="array" ref="EP977">IF(SUM(COUNTIFS(Table_Pending_Today[Order_Type_Desc],{"Install","Service Order","Restart"},Table_Pending_Today[Contractor],1,Table_Pending_Today[Order_Number],Table_Pending_Today[[#This Row],[Order_Number]]))&gt;0,1,0)</f>
        <v>0</v>
      </c>
      <c r="EQ977">
        <f>IF(SUM(COUNTIFS(Table_Pending_Today[Order_Type_Desc],"Special Request",Table_Pending_Today[Bury_Drop],0,Table_Pending_Today[In-House],1,Table_Pending_Today[Order_Number],Table_Pending_Today[[#This Row],[Order_Number]]))&gt;0,1,0)</f>
        <v>0</v>
      </c>
      <c r="ER977">
        <f>SUM(COUNTIFS(Table_Pending_Today[Order_Type_Desc],"Special Request",Table_Pending_Today[Bury_Drop],0,Table_Pending_Today[Contractor],1,Table_Pending_Today[Order_Number],Table_Pending_Today[[#This Row],[Order_Number]]))</f>
        <v>0</v>
      </c>
    </row>
    <row r="978" spans="1:148" x14ac:dyDescent="0.25">
      <c r="A978" t="s">
        <v>22433</v>
      </c>
      <c r="B978" t="s">
        <v>68448</v>
      </c>
      <c r="C978" t="s">
        <v>16787</v>
      </c>
      <c r="D978" t="s">
        <v>25434</v>
      </c>
      <c r="E978" t="s">
        <v>25435</v>
      </c>
      <c r="F978" t="s">
        <v>25436</v>
      </c>
      <c r="G978">
        <v>465592</v>
      </c>
      <c r="H978" t="s">
        <v>72</v>
      </c>
      <c r="I978" t="s">
        <v>89</v>
      </c>
      <c r="J978" t="s">
        <v>16798</v>
      </c>
      <c r="K978" t="s">
        <v>73</v>
      </c>
      <c r="L978">
        <v>0</v>
      </c>
      <c r="M978" t="s">
        <v>25437</v>
      </c>
      <c r="N978" t="s">
        <v>25438</v>
      </c>
      <c r="P978" t="s">
        <v>17179</v>
      </c>
      <c r="Q978" t="s">
        <v>19766</v>
      </c>
      <c r="R978" t="s">
        <v>25441</v>
      </c>
      <c r="S978" t="s">
        <v>25441</v>
      </c>
      <c r="T978" t="s">
        <v>155</v>
      </c>
      <c r="U978" t="s">
        <v>16658</v>
      </c>
      <c r="V978" t="s">
        <v>54757</v>
      </c>
      <c r="W978" t="s">
        <v>16675</v>
      </c>
      <c r="X978" t="s">
        <v>16750</v>
      </c>
      <c r="Y978" t="s">
        <v>76</v>
      </c>
      <c r="Z978" t="s">
        <v>77</v>
      </c>
      <c r="AA978" t="s">
        <v>156</v>
      </c>
      <c r="AB978" t="s">
        <v>168</v>
      </c>
      <c r="AC978" t="s">
        <v>92</v>
      </c>
      <c r="AD978" t="s">
        <v>54758</v>
      </c>
      <c r="AE978" t="s">
        <v>22433</v>
      </c>
      <c r="AF978" t="s">
        <v>54759</v>
      </c>
      <c r="AG978" t="s">
        <v>22433</v>
      </c>
      <c r="AH978" t="s">
        <v>16779</v>
      </c>
      <c r="AJ978">
        <v>0</v>
      </c>
      <c r="AL978" t="s">
        <v>79</v>
      </c>
      <c r="AO978">
        <v>18</v>
      </c>
      <c r="AP978" t="s">
        <v>91</v>
      </c>
      <c r="AQ978" t="s">
        <v>80</v>
      </c>
      <c r="AR978" t="s">
        <v>17942</v>
      </c>
      <c r="AT978">
        <v>0</v>
      </c>
      <c r="AU978">
        <v>0</v>
      </c>
      <c r="AV978" t="s">
        <v>17121</v>
      </c>
      <c r="BI978" t="s">
        <v>81</v>
      </c>
      <c r="BJ978" t="s">
        <v>81</v>
      </c>
      <c r="BK978" t="s">
        <v>81</v>
      </c>
      <c r="BM978" t="s">
        <v>54763</v>
      </c>
      <c r="BN978" t="s">
        <v>54764</v>
      </c>
      <c r="BS978" t="s">
        <v>17202</v>
      </c>
      <c r="BV978" t="s">
        <v>54758</v>
      </c>
      <c r="BW978">
        <v>0</v>
      </c>
      <c r="BX978">
        <v>0</v>
      </c>
      <c r="CA978" t="s">
        <v>16968</v>
      </c>
      <c r="CE978" t="s">
        <v>16880</v>
      </c>
      <c r="CF978" t="s">
        <v>16881</v>
      </c>
      <c r="CG978" t="s">
        <v>16882</v>
      </c>
      <c r="CK978" t="s">
        <v>16962</v>
      </c>
      <c r="CL978" t="s">
        <v>80</v>
      </c>
      <c r="CM978">
        <v>0</v>
      </c>
      <c r="CN978">
        <v>90.186899999999994</v>
      </c>
      <c r="CO978">
        <v>226.23</v>
      </c>
      <c r="CP978">
        <v>0</v>
      </c>
      <c r="CQ978" t="s">
        <v>17312</v>
      </c>
      <c r="CR978" t="s">
        <v>17313</v>
      </c>
      <c r="CS978" t="s">
        <v>54760</v>
      </c>
      <c r="CT978" t="s">
        <v>54761</v>
      </c>
      <c r="CU978" t="s">
        <v>16962</v>
      </c>
      <c r="CV978" t="s">
        <v>54762</v>
      </c>
      <c r="DU978">
        <v>1</v>
      </c>
      <c r="DV978">
        <v>0</v>
      </c>
      <c r="DW978">
        <v>0</v>
      </c>
      <c r="DY978">
        <v>0</v>
      </c>
      <c r="DZ978">
        <v>0</v>
      </c>
      <c r="EC978" t="s">
        <v>21335</v>
      </c>
      <c r="ED978">
        <v>0</v>
      </c>
      <c r="EE978" cm="1">
        <f t="array" ref="EE978">SUM(COUNTIFS(Table_Pending_Today[job_type_code],{"WB","WQ","Z5","Z7","U8","QU","7W","2V","2W","2X"},Table_Pending_Today[Order_Number],Table_Pending_Today[[#This Row],[Order_Number]]))</f>
        <v>0</v>
      </c>
      <c r="EF978">
        <f>COUNTIFS(Table_Pending_Today[Order_Number],Table_Pending_Today[[#This Row],[Order_Number]],Table_Pending_Today[tech_contractor],"INHOUSE")</f>
        <v>0</v>
      </c>
      <c r="EG978">
        <f>COUNTIFS(Table_Pending_Today[Order_Number],Table_Pending_Today[[#This Row],[Order_Number]],Table_Pending_Today[tech_contractor],"CONTRACTOR")</f>
        <v>0</v>
      </c>
      <c r="EH978" cm="1">
        <f t="array" ref="EH978">SUM(COUNTIFS(Table_Pending_Today[job_type_code],{"XV","XQ","XT","XU"},Table_Pending_Today[Order_Number],Table_Pending_Today[[#This Row],[Order_Number]]))</f>
        <v>0</v>
      </c>
      <c r="EI978" cm="1">
        <f t="array" ref="EI978">SUM(COUNTIFS(Table_Pending_Today[job_type_code],{"XV","XQ","XT","XU"},Table_Pending_Today[Order_Number],Table_Pending_Today[[#This Row],[Order_Number]],Table_Pending_Today[In-House],1))</f>
        <v>0</v>
      </c>
      <c r="EJ978" cm="1">
        <f t="array" ref="EJ978">SUM(COUNTIFS(Table_Pending_Today[job_type_code],{"XV","XQ","XT","XU"},Table_Pending_Today[Order_Number],Table_Pending_Today[[#This Row],[Order_Number]],Table_Pending_Today[Contractor],1))</f>
        <v>0</v>
      </c>
      <c r="EK978" cm="1">
        <f t="array" ref="EK978">SUM(COUNTIFS(Table_Pending_Today[job_type_code],{"WB","WQ","Z5","Z7","U8","QU","7W","2V","2W","2X"},Table_Pending_Today[Order_Number],Table_Pending_Today[[#This Row],[Order_Number]]))</f>
        <v>0</v>
      </c>
      <c r="EL978" cm="1">
        <f t="array" ref="EL978">SUM(COUNTIFS(Table_Pending_Today[job_type_code],{"WB","WQ","Z5","Z7","U8","QU","7W","2V","2W","2X"},Table_Pending_Today[In-House],1,Table_Pending_Today[Order_Number],Table_Pending_Today[[#This Row],[Order_Number]]))</f>
        <v>0</v>
      </c>
      <c r="EM978" cm="1">
        <f t="array" ref="EM978">SUM(COUNTIFS(Table_Pending_Today[job_type_code],{"WB","WQ","Z5","Z7","U8","QU","7W","2V","2W","2X"},Table_Pending_Today[Contractor],1,Table_Pending_Today[Order_Number],Table_Pending_Today[[#This Row],[Order_Number]]))</f>
        <v>0</v>
      </c>
      <c r="EN978" cm="1">
        <f t="array" ref="EN978">IF(SUM(COUNTIFS(Table_Pending_Today[Order_Type_Desc],{"Install","Service Order","Restart"},Table_Pending_Today[Order_Number],Table_Pending_Today[[#This Row],[Order_Number]]))&gt;0,1,0)</f>
        <v>0</v>
      </c>
      <c r="EO978" cm="1">
        <f t="array" ref="EO978">IF(SUM(COUNTIFS(Table_Pending_Today[Order_Type_Desc],{"Install","Service Order","Restart"},Table_Pending_Today[In-House],1,Table_Pending_Today[Order_Number],Table_Pending_Today[[#This Row],[Order_Number]]))&gt;0,1,0)</f>
        <v>0</v>
      </c>
      <c r="EP978" cm="1">
        <f t="array" ref="EP978">IF(SUM(COUNTIFS(Table_Pending_Today[Order_Type_Desc],{"Install","Service Order","Restart"},Table_Pending_Today[Contractor],1,Table_Pending_Today[Order_Number],Table_Pending_Today[[#This Row],[Order_Number]]))&gt;0,1,0)</f>
        <v>0</v>
      </c>
      <c r="EQ978">
        <f>IF(SUM(COUNTIFS(Table_Pending_Today[Order_Type_Desc],"Special Request",Table_Pending_Today[Bury_Drop],0,Table_Pending_Today[In-House],1,Table_Pending_Today[Order_Number],Table_Pending_Today[[#This Row],[Order_Number]]))&gt;0,1,0)</f>
        <v>0</v>
      </c>
      <c r="ER978">
        <f>SUM(COUNTIFS(Table_Pending_Today[Order_Type_Desc],"Special Request",Table_Pending_Today[Bury_Drop],0,Table_Pending_Today[Contractor],1,Table_Pending_Today[Order_Number],Table_Pending_Today[[#This Row],[Order_Number]]))</f>
        <v>0</v>
      </c>
    </row>
    <row r="979" spans="1:148" x14ac:dyDescent="0.25">
      <c r="A979" t="s">
        <v>22433</v>
      </c>
      <c r="B979" t="s">
        <v>68448</v>
      </c>
      <c r="C979" t="s">
        <v>16787</v>
      </c>
      <c r="D979" t="s">
        <v>26083</v>
      </c>
      <c r="E979" t="s">
        <v>26084</v>
      </c>
      <c r="F979" t="s">
        <v>26085</v>
      </c>
      <c r="G979">
        <v>465307</v>
      </c>
      <c r="H979" t="s">
        <v>72</v>
      </c>
      <c r="I979" t="s">
        <v>89</v>
      </c>
      <c r="J979" t="s">
        <v>16974</v>
      </c>
      <c r="K979" t="s">
        <v>73</v>
      </c>
      <c r="L979">
        <v>1</v>
      </c>
      <c r="M979" t="s">
        <v>26086</v>
      </c>
      <c r="N979" t="s">
        <v>26087</v>
      </c>
      <c r="P979" t="s">
        <v>156</v>
      </c>
      <c r="Q979" t="s">
        <v>17867</v>
      </c>
      <c r="R979" t="s">
        <v>287</v>
      </c>
      <c r="S979" t="s">
        <v>26089</v>
      </c>
      <c r="T979" t="s">
        <v>155</v>
      </c>
      <c r="U979" t="s">
        <v>16658</v>
      </c>
      <c r="V979" t="s">
        <v>53997</v>
      </c>
      <c r="W979" t="s">
        <v>16675</v>
      </c>
      <c r="X979" t="s">
        <v>17192</v>
      </c>
      <c r="Y979" t="s">
        <v>76</v>
      </c>
      <c r="Z979" t="s">
        <v>77</v>
      </c>
      <c r="AA979" t="s">
        <v>156</v>
      </c>
      <c r="AB979" t="s">
        <v>156</v>
      </c>
      <c r="AC979" t="s">
        <v>166</v>
      </c>
      <c r="AD979" t="s">
        <v>53998</v>
      </c>
      <c r="AE979" t="s">
        <v>20208</v>
      </c>
      <c r="AF979" t="s">
        <v>53999</v>
      </c>
      <c r="AG979" t="s">
        <v>22433</v>
      </c>
      <c r="AH979" t="s">
        <v>16836</v>
      </c>
      <c r="AJ979">
        <v>0</v>
      </c>
      <c r="AL979" t="s">
        <v>79</v>
      </c>
      <c r="AO979">
        <v>18</v>
      </c>
      <c r="AP979" t="s">
        <v>91</v>
      </c>
      <c r="AQ979" t="s">
        <v>80</v>
      </c>
      <c r="AR979" t="s">
        <v>16975</v>
      </c>
      <c r="AT979">
        <v>0</v>
      </c>
      <c r="AU979">
        <v>0</v>
      </c>
      <c r="AV979" t="s">
        <v>17122</v>
      </c>
      <c r="BI979" t="s">
        <v>81</v>
      </c>
      <c r="BJ979" t="s">
        <v>81</v>
      </c>
      <c r="BK979" t="s">
        <v>81</v>
      </c>
      <c r="BM979" t="s">
        <v>54003</v>
      </c>
      <c r="BN979" t="s">
        <v>54004</v>
      </c>
      <c r="BQ979" t="s">
        <v>54005</v>
      </c>
      <c r="BS979" t="s">
        <v>17202</v>
      </c>
      <c r="BV979" t="s">
        <v>53998</v>
      </c>
      <c r="BW979">
        <v>0</v>
      </c>
      <c r="BX979">
        <v>0</v>
      </c>
      <c r="CE979" t="s">
        <v>16880</v>
      </c>
      <c r="CF979" t="s">
        <v>16881</v>
      </c>
      <c r="CG979" t="s">
        <v>16882</v>
      </c>
      <c r="CK979" t="s">
        <v>16969</v>
      </c>
      <c r="CL979" t="s">
        <v>80</v>
      </c>
      <c r="CM979">
        <v>0</v>
      </c>
      <c r="CN979">
        <v>94.535700000000006</v>
      </c>
      <c r="CO979">
        <v>30.35</v>
      </c>
      <c r="CP979">
        <v>375</v>
      </c>
      <c r="CQ979" t="s">
        <v>17312</v>
      </c>
      <c r="CR979" t="s">
        <v>17313</v>
      </c>
      <c r="CS979" t="s">
        <v>54000</v>
      </c>
      <c r="CT979" t="s">
        <v>54001</v>
      </c>
      <c r="CU979" t="s">
        <v>16969</v>
      </c>
      <c r="CV979" t="s">
        <v>54002</v>
      </c>
      <c r="DU979">
        <v>1</v>
      </c>
      <c r="DV979">
        <v>0</v>
      </c>
      <c r="DW979">
        <v>0</v>
      </c>
      <c r="DY979">
        <v>0</v>
      </c>
      <c r="DZ979">
        <v>0</v>
      </c>
      <c r="EC979" t="s">
        <v>21337</v>
      </c>
      <c r="ED979">
        <v>1</v>
      </c>
      <c r="EE979" cm="1">
        <f t="array" ref="EE979">SUM(COUNTIFS(Table_Pending_Today[job_type_code],{"WB","WQ","Z5","Z7","U8","QU","7W","2V","2W","2X"},Table_Pending_Today[Order_Number],Table_Pending_Today[[#This Row],[Order_Number]]))</f>
        <v>0</v>
      </c>
      <c r="EF979">
        <f>COUNTIFS(Table_Pending_Today[Order_Number],Table_Pending_Today[[#This Row],[Order_Number]],Table_Pending_Today[tech_contractor],"INHOUSE")</f>
        <v>0</v>
      </c>
      <c r="EG979">
        <f>COUNTIFS(Table_Pending_Today[Order_Number],Table_Pending_Today[[#This Row],[Order_Number]],Table_Pending_Today[tech_contractor],"CONTRACTOR")</f>
        <v>0</v>
      </c>
      <c r="EH979" cm="1">
        <f t="array" ref="EH979">SUM(COUNTIFS(Table_Pending_Today[job_type_code],{"XV","XQ","XT","XU"},Table_Pending_Today[Order_Number],Table_Pending_Today[[#This Row],[Order_Number]]))</f>
        <v>0</v>
      </c>
      <c r="EI979" cm="1">
        <f t="array" ref="EI979">SUM(COUNTIFS(Table_Pending_Today[job_type_code],{"XV","XQ","XT","XU"},Table_Pending_Today[Order_Number],Table_Pending_Today[[#This Row],[Order_Number]],Table_Pending_Today[In-House],1))</f>
        <v>0</v>
      </c>
      <c r="EJ979" cm="1">
        <f t="array" ref="EJ979">SUM(COUNTIFS(Table_Pending_Today[job_type_code],{"XV","XQ","XT","XU"},Table_Pending_Today[Order_Number],Table_Pending_Today[[#This Row],[Order_Number]],Table_Pending_Today[Contractor],1))</f>
        <v>0</v>
      </c>
      <c r="EK979" cm="1">
        <f t="array" ref="EK979">SUM(COUNTIFS(Table_Pending_Today[job_type_code],{"WB","WQ","Z5","Z7","U8","QU","7W","2V","2W","2X"},Table_Pending_Today[Order_Number],Table_Pending_Today[[#This Row],[Order_Number]]))</f>
        <v>0</v>
      </c>
      <c r="EL979" cm="1">
        <f t="array" ref="EL979">SUM(COUNTIFS(Table_Pending_Today[job_type_code],{"WB","WQ","Z5","Z7","U8","QU","7W","2V","2W","2X"},Table_Pending_Today[In-House],1,Table_Pending_Today[Order_Number],Table_Pending_Today[[#This Row],[Order_Number]]))</f>
        <v>0</v>
      </c>
      <c r="EM979" cm="1">
        <f t="array" ref="EM979">SUM(COUNTIFS(Table_Pending_Today[job_type_code],{"WB","WQ","Z5","Z7","U8","QU","7W","2V","2W","2X"},Table_Pending_Today[Contractor],1,Table_Pending_Today[Order_Number],Table_Pending_Today[[#This Row],[Order_Number]]))</f>
        <v>0</v>
      </c>
      <c r="EN979" cm="1">
        <f t="array" ref="EN979">IF(SUM(COUNTIFS(Table_Pending_Today[Order_Type_Desc],{"Install","Service Order","Restart"},Table_Pending_Today[Order_Number],Table_Pending_Today[[#This Row],[Order_Number]]))&gt;0,1,0)</f>
        <v>0</v>
      </c>
      <c r="EO979" cm="1">
        <f t="array" ref="EO979">IF(SUM(COUNTIFS(Table_Pending_Today[Order_Type_Desc],{"Install","Service Order","Restart"},Table_Pending_Today[In-House],1,Table_Pending_Today[Order_Number],Table_Pending_Today[[#This Row],[Order_Number]]))&gt;0,1,0)</f>
        <v>0</v>
      </c>
      <c r="EP979" cm="1">
        <f t="array" ref="EP979">IF(SUM(COUNTIFS(Table_Pending_Today[Order_Type_Desc],{"Install","Service Order","Restart"},Table_Pending_Today[Contractor],1,Table_Pending_Today[Order_Number],Table_Pending_Today[[#This Row],[Order_Number]]))&gt;0,1,0)</f>
        <v>0</v>
      </c>
      <c r="EQ979">
        <f>IF(SUM(COUNTIFS(Table_Pending_Today[Order_Type_Desc],"Special Request",Table_Pending_Today[Bury_Drop],0,Table_Pending_Today[In-House],1,Table_Pending_Today[Order_Number],Table_Pending_Today[[#This Row],[Order_Number]]))&gt;0,1,0)</f>
        <v>0</v>
      </c>
      <c r="ER979">
        <f>SUM(COUNTIFS(Table_Pending_Today[Order_Type_Desc],"Special Request",Table_Pending_Today[Bury_Drop],0,Table_Pending_Today[Contractor],1,Table_Pending_Today[Order_Number],Table_Pending_Today[[#This Row],[Order_Number]]))</f>
        <v>0</v>
      </c>
    </row>
    <row r="980" spans="1:148" x14ac:dyDescent="0.25">
      <c r="A980" t="s">
        <v>22433</v>
      </c>
      <c r="B980" t="s">
        <v>68448</v>
      </c>
      <c r="C980" t="s">
        <v>16787</v>
      </c>
      <c r="D980" t="s">
        <v>66974</v>
      </c>
      <c r="E980" t="s">
        <v>66975</v>
      </c>
      <c r="F980" t="s">
        <v>66976</v>
      </c>
      <c r="G980">
        <v>468887</v>
      </c>
      <c r="H980" t="s">
        <v>72</v>
      </c>
      <c r="I980" t="s">
        <v>16959</v>
      </c>
      <c r="J980" t="s">
        <v>16794</v>
      </c>
      <c r="K980" t="s">
        <v>73</v>
      </c>
      <c r="L980">
        <v>0</v>
      </c>
      <c r="M980" t="s">
        <v>66977</v>
      </c>
      <c r="N980" t="s">
        <v>66978</v>
      </c>
      <c r="P980" t="s">
        <v>18851</v>
      </c>
      <c r="Q980" t="s">
        <v>54303</v>
      </c>
      <c r="R980" t="s">
        <v>66980</v>
      </c>
      <c r="T980" t="s">
        <v>146</v>
      </c>
      <c r="U980" t="s">
        <v>16658</v>
      </c>
      <c r="V980" t="s">
        <v>70533</v>
      </c>
      <c r="W980" t="s">
        <v>16674</v>
      </c>
      <c r="X980" t="s">
        <v>16749</v>
      </c>
      <c r="Y980" t="s">
        <v>84</v>
      </c>
      <c r="Z980" t="s">
        <v>85</v>
      </c>
      <c r="AA980" t="s">
        <v>16685</v>
      </c>
      <c r="AB980" t="s">
        <v>19168</v>
      </c>
      <c r="AC980" t="s">
        <v>162</v>
      </c>
      <c r="AD980" t="s">
        <v>70534</v>
      </c>
      <c r="AE980" t="s">
        <v>22433</v>
      </c>
      <c r="AF980" t="s">
        <v>70535</v>
      </c>
      <c r="AG980" t="s">
        <v>22433</v>
      </c>
      <c r="AH980" t="s">
        <v>16963</v>
      </c>
      <c r="AJ980">
        <v>0</v>
      </c>
      <c r="AL980" t="s">
        <v>79</v>
      </c>
      <c r="AO980">
        <v>18</v>
      </c>
      <c r="AP980" t="s">
        <v>16960</v>
      </c>
      <c r="AQ980" t="s">
        <v>88</v>
      </c>
      <c r="AR980" t="s">
        <v>16796</v>
      </c>
      <c r="AT980">
        <v>0</v>
      </c>
      <c r="AU980">
        <v>0</v>
      </c>
      <c r="AV980" t="s">
        <v>17132</v>
      </c>
      <c r="BI980" t="s">
        <v>81</v>
      </c>
      <c r="BJ980" t="s">
        <v>81</v>
      </c>
      <c r="BK980" t="s">
        <v>81</v>
      </c>
      <c r="BM980" t="s">
        <v>70539</v>
      </c>
      <c r="BN980" t="s">
        <v>70540</v>
      </c>
      <c r="BQ980" t="s">
        <v>70541</v>
      </c>
      <c r="BR980" t="s">
        <v>235</v>
      </c>
      <c r="BS980" t="s">
        <v>84</v>
      </c>
      <c r="BV980" t="s">
        <v>70534</v>
      </c>
      <c r="BW980">
        <v>0</v>
      </c>
      <c r="BX980">
        <v>0</v>
      </c>
      <c r="CE980" t="s">
        <v>16880</v>
      </c>
      <c r="CF980" t="s">
        <v>16881</v>
      </c>
      <c r="CG980" t="s">
        <v>16882</v>
      </c>
      <c r="CK980" t="s">
        <v>16922</v>
      </c>
      <c r="CL980" t="s">
        <v>88</v>
      </c>
      <c r="CM980">
        <v>0</v>
      </c>
      <c r="CN980">
        <v>98.206000000000003</v>
      </c>
      <c r="CO980">
        <v>3.59</v>
      </c>
      <c r="CP980">
        <v>525</v>
      </c>
      <c r="CQ980" t="s">
        <v>17312</v>
      </c>
      <c r="CR980" t="s">
        <v>17313</v>
      </c>
      <c r="CS980" t="s">
        <v>70536</v>
      </c>
      <c r="CT980" t="s">
        <v>70537</v>
      </c>
      <c r="CU980" t="s">
        <v>16922</v>
      </c>
      <c r="CV980" t="s">
        <v>70538</v>
      </c>
      <c r="DU980">
        <v>1</v>
      </c>
      <c r="DV980">
        <v>0</v>
      </c>
      <c r="DW980">
        <v>0</v>
      </c>
      <c r="DY980">
        <v>0</v>
      </c>
      <c r="DZ980">
        <v>0</v>
      </c>
      <c r="EC980" t="s">
        <v>21320</v>
      </c>
      <c r="ED980">
        <v>0</v>
      </c>
      <c r="EE980" cm="1">
        <f t="array" ref="EE980">SUM(COUNTIFS(Table_Pending_Today[job_type_code],{"WB","WQ","Z5","Z7","U8","QU","7W","2V","2W","2X"},Table_Pending_Today[Order_Number],Table_Pending_Today[[#This Row],[Order_Number]]))</f>
        <v>0</v>
      </c>
      <c r="EF980">
        <f>COUNTIFS(Table_Pending_Today[Order_Number],Table_Pending_Today[[#This Row],[Order_Number]],Table_Pending_Today[tech_contractor],"INHOUSE")</f>
        <v>0</v>
      </c>
      <c r="EG980">
        <f>COUNTIFS(Table_Pending_Today[Order_Number],Table_Pending_Today[[#This Row],[Order_Number]],Table_Pending_Today[tech_contractor],"CONTRACTOR")</f>
        <v>0</v>
      </c>
      <c r="EH980" cm="1">
        <f t="array" ref="EH980">SUM(COUNTIFS(Table_Pending_Today[job_type_code],{"XV","XQ","XT","XU"},Table_Pending_Today[Order_Number],Table_Pending_Today[[#This Row],[Order_Number]]))</f>
        <v>0</v>
      </c>
      <c r="EI980" cm="1">
        <f t="array" ref="EI980">SUM(COUNTIFS(Table_Pending_Today[job_type_code],{"XV","XQ","XT","XU"},Table_Pending_Today[Order_Number],Table_Pending_Today[[#This Row],[Order_Number]],Table_Pending_Today[In-House],1))</f>
        <v>0</v>
      </c>
      <c r="EJ980" cm="1">
        <f t="array" ref="EJ980">SUM(COUNTIFS(Table_Pending_Today[job_type_code],{"XV","XQ","XT","XU"},Table_Pending_Today[Order_Number],Table_Pending_Today[[#This Row],[Order_Number]],Table_Pending_Today[Contractor],1))</f>
        <v>0</v>
      </c>
      <c r="EK980" cm="1">
        <f t="array" ref="EK980">SUM(COUNTIFS(Table_Pending_Today[job_type_code],{"WB","WQ","Z5","Z7","U8","QU","7W","2V","2W","2X"},Table_Pending_Today[Order_Number],Table_Pending_Today[[#This Row],[Order_Number]]))</f>
        <v>0</v>
      </c>
      <c r="EL980" cm="1">
        <f t="array" ref="EL980">SUM(COUNTIFS(Table_Pending_Today[job_type_code],{"WB","WQ","Z5","Z7","U8","QU","7W","2V","2W","2X"},Table_Pending_Today[In-House],1,Table_Pending_Today[Order_Number],Table_Pending_Today[[#This Row],[Order_Number]]))</f>
        <v>0</v>
      </c>
      <c r="EM980" cm="1">
        <f t="array" ref="EM980">SUM(COUNTIFS(Table_Pending_Today[job_type_code],{"WB","WQ","Z5","Z7","U8","QU","7W","2V","2W","2X"},Table_Pending_Today[Contractor],1,Table_Pending_Today[Order_Number],Table_Pending_Today[[#This Row],[Order_Number]]))</f>
        <v>0</v>
      </c>
      <c r="EN980" cm="1">
        <f t="array" ref="EN980">IF(SUM(COUNTIFS(Table_Pending_Today[Order_Type_Desc],{"Install","Service Order","Restart"},Table_Pending_Today[Order_Number],Table_Pending_Today[[#This Row],[Order_Number]]))&gt;0,1,0)</f>
        <v>0</v>
      </c>
      <c r="EO980" cm="1">
        <f t="array" ref="EO980">IF(SUM(COUNTIFS(Table_Pending_Today[Order_Type_Desc],{"Install","Service Order","Restart"},Table_Pending_Today[In-House],1,Table_Pending_Today[Order_Number],Table_Pending_Today[[#This Row],[Order_Number]]))&gt;0,1,0)</f>
        <v>0</v>
      </c>
      <c r="EP980" cm="1">
        <f t="array" ref="EP980">IF(SUM(COUNTIFS(Table_Pending_Today[Order_Type_Desc],{"Install","Service Order","Restart"},Table_Pending_Today[Contractor],1,Table_Pending_Today[Order_Number],Table_Pending_Today[[#This Row],[Order_Number]]))&gt;0,1,0)</f>
        <v>0</v>
      </c>
      <c r="EQ980">
        <f>IF(SUM(COUNTIFS(Table_Pending_Today[Order_Type_Desc],"Special Request",Table_Pending_Today[Bury_Drop],0,Table_Pending_Today[In-House],1,Table_Pending_Today[Order_Number],Table_Pending_Today[[#This Row],[Order_Number]]))&gt;0,1,0)</f>
        <v>0</v>
      </c>
      <c r="ER980">
        <f>SUM(COUNTIFS(Table_Pending_Today[Order_Type_Desc],"Special Request",Table_Pending_Today[Bury_Drop],0,Table_Pending_Today[Contractor],1,Table_Pending_Today[Order_Number],Table_Pending_Today[[#This Row],[Order_Number]]))</f>
        <v>0</v>
      </c>
    </row>
    <row r="981" spans="1:148" x14ac:dyDescent="0.25">
      <c r="A981" t="s">
        <v>22433</v>
      </c>
      <c r="B981" t="s">
        <v>68448</v>
      </c>
      <c r="C981" t="s">
        <v>16787</v>
      </c>
      <c r="D981" t="s">
        <v>39260</v>
      </c>
      <c r="E981" t="s">
        <v>39261</v>
      </c>
      <c r="F981" t="s">
        <v>39262</v>
      </c>
      <c r="G981">
        <v>468274</v>
      </c>
      <c r="H981" t="s">
        <v>72</v>
      </c>
      <c r="I981" t="s">
        <v>89</v>
      </c>
      <c r="J981" t="s">
        <v>16794</v>
      </c>
      <c r="K981" t="s">
        <v>73</v>
      </c>
      <c r="L981">
        <v>0</v>
      </c>
      <c r="M981" t="s">
        <v>39263</v>
      </c>
      <c r="N981" t="s">
        <v>39264</v>
      </c>
      <c r="P981" t="s">
        <v>17676</v>
      </c>
      <c r="Q981" t="s">
        <v>17991</v>
      </c>
      <c r="R981" t="s">
        <v>39266</v>
      </c>
      <c r="T981" t="s">
        <v>141</v>
      </c>
      <c r="U981" t="s">
        <v>16658</v>
      </c>
      <c r="V981" t="s">
        <v>53937</v>
      </c>
      <c r="W981" t="s">
        <v>16663</v>
      </c>
      <c r="X981" t="s">
        <v>130</v>
      </c>
      <c r="Y981" t="s">
        <v>76</v>
      </c>
      <c r="Z981" t="s">
        <v>77</v>
      </c>
      <c r="AA981" t="s">
        <v>17676</v>
      </c>
      <c r="AB981" t="s">
        <v>17707</v>
      </c>
      <c r="AC981" t="s">
        <v>17677</v>
      </c>
      <c r="AD981" t="s">
        <v>52332</v>
      </c>
      <c r="AE981" t="s">
        <v>22433</v>
      </c>
      <c r="AF981" t="s">
        <v>53938</v>
      </c>
      <c r="AG981" t="s">
        <v>22433</v>
      </c>
      <c r="AH981" t="s">
        <v>16963</v>
      </c>
      <c r="AJ981">
        <v>0</v>
      </c>
      <c r="AL981" t="s">
        <v>79</v>
      </c>
      <c r="AO981">
        <v>18</v>
      </c>
      <c r="AP981" t="s">
        <v>91</v>
      </c>
      <c r="AQ981" t="s">
        <v>80</v>
      </c>
      <c r="AR981" t="s">
        <v>16796</v>
      </c>
      <c r="AT981">
        <v>0</v>
      </c>
      <c r="AU981">
        <v>0</v>
      </c>
      <c r="AV981" t="s">
        <v>17706</v>
      </c>
      <c r="BI981" t="s">
        <v>81</v>
      </c>
      <c r="BJ981" t="s">
        <v>81</v>
      </c>
      <c r="BK981" t="s">
        <v>81</v>
      </c>
      <c r="BM981" t="s">
        <v>48359</v>
      </c>
      <c r="BN981" t="s">
        <v>53942</v>
      </c>
      <c r="BS981" t="s">
        <v>17202</v>
      </c>
      <c r="BV981" t="s">
        <v>52332</v>
      </c>
      <c r="BW981">
        <v>0</v>
      </c>
      <c r="BX981">
        <v>0</v>
      </c>
      <c r="CE981" t="s">
        <v>16880</v>
      </c>
      <c r="CF981" t="s">
        <v>16881</v>
      </c>
      <c r="CG981" t="s">
        <v>16882</v>
      </c>
      <c r="CK981" t="s">
        <v>16947</v>
      </c>
      <c r="CL981" t="s">
        <v>80</v>
      </c>
      <c r="CM981">
        <v>0</v>
      </c>
      <c r="CN981">
        <v>93.156599999999997</v>
      </c>
      <c r="CO981">
        <v>74.09</v>
      </c>
      <c r="CP981">
        <v>3500</v>
      </c>
      <c r="CQ981" t="s">
        <v>17312</v>
      </c>
      <c r="CR981" t="s">
        <v>17313</v>
      </c>
      <c r="CS981" t="s">
        <v>53939</v>
      </c>
      <c r="CT981" t="s">
        <v>53940</v>
      </c>
      <c r="CU981" t="s">
        <v>16947</v>
      </c>
      <c r="CV981" t="s">
        <v>53941</v>
      </c>
      <c r="DU981">
        <v>1</v>
      </c>
      <c r="DV981">
        <v>0</v>
      </c>
      <c r="DW981">
        <v>0</v>
      </c>
      <c r="DY981">
        <v>0</v>
      </c>
      <c r="DZ981">
        <v>0</v>
      </c>
      <c r="EC981" t="s">
        <v>21386</v>
      </c>
      <c r="ED981">
        <v>0</v>
      </c>
      <c r="EE981" cm="1">
        <f t="array" ref="EE981">SUM(COUNTIFS(Table_Pending_Today[job_type_code],{"WB","WQ","Z5","Z7","U8","QU","7W","2V","2W","2X"},Table_Pending_Today[Order_Number],Table_Pending_Today[[#This Row],[Order_Number]]))</f>
        <v>0</v>
      </c>
      <c r="EF981">
        <f>COUNTIFS(Table_Pending_Today[Order_Number],Table_Pending_Today[[#This Row],[Order_Number]],Table_Pending_Today[tech_contractor],"INHOUSE")</f>
        <v>0</v>
      </c>
      <c r="EG981">
        <f>COUNTIFS(Table_Pending_Today[Order_Number],Table_Pending_Today[[#This Row],[Order_Number]],Table_Pending_Today[tech_contractor],"CONTRACTOR")</f>
        <v>0</v>
      </c>
      <c r="EH981" cm="1">
        <f t="array" ref="EH981">SUM(COUNTIFS(Table_Pending_Today[job_type_code],{"XV","XQ","XT","XU"},Table_Pending_Today[Order_Number],Table_Pending_Today[[#This Row],[Order_Number]]))</f>
        <v>0</v>
      </c>
      <c r="EI981" cm="1">
        <f t="array" ref="EI981">SUM(COUNTIFS(Table_Pending_Today[job_type_code],{"XV","XQ","XT","XU"},Table_Pending_Today[Order_Number],Table_Pending_Today[[#This Row],[Order_Number]],Table_Pending_Today[In-House],1))</f>
        <v>0</v>
      </c>
      <c r="EJ981" cm="1">
        <f t="array" ref="EJ981">SUM(COUNTIFS(Table_Pending_Today[job_type_code],{"XV","XQ","XT","XU"},Table_Pending_Today[Order_Number],Table_Pending_Today[[#This Row],[Order_Number]],Table_Pending_Today[Contractor],1))</f>
        <v>0</v>
      </c>
      <c r="EK981" cm="1">
        <f t="array" ref="EK981">SUM(COUNTIFS(Table_Pending_Today[job_type_code],{"WB","WQ","Z5","Z7","U8","QU","7W","2V","2W","2X"},Table_Pending_Today[Order_Number],Table_Pending_Today[[#This Row],[Order_Number]]))</f>
        <v>0</v>
      </c>
      <c r="EL981" cm="1">
        <f t="array" ref="EL981">SUM(COUNTIFS(Table_Pending_Today[job_type_code],{"WB","WQ","Z5","Z7","U8","QU","7W","2V","2W","2X"},Table_Pending_Today[In-House],1,Table_Pending_Today[Order_Number],Table_Pending_Today[[#This Row],[Order_Number]]))</f>
        <v>0</v>
      </c>
      <c r="EM981" cm="1">
        <f t="array" ref="EM981">SUM(COUNTIFS(Table_Pending_Today[job_type_code],{"WB","WQ","Z5","Z7","U8","QU","7W","2V","2W","2X"},Table_Pending_Today[Contractor],1,Table_Pending_Today[Order_Number],Table_Pending_Today[[#This Row],[Order_Number]]))</f>
        <v>0</v>
      </c>
      <c r="EN981" cm="1">
        <f t="array" ref="EN981">IF(SUM(COUNTIFS(Table_Pending_Today[Order_Type_Desc],{"Install","Service Order","Restart"},Table_Pending_Today[Order_Number],Table_Pending_Today[[#This Row],[Order_Number]]))&gt;0,1,0)</f>
        <v>0</v>
      </c>
      <c r="EO981" cm="1">
        <f t="array" ref="EO981">IF(SUM(COUNTIFS(Table_Pending_Today[Order_Type_Desc],{"Install","Service Order","Restart"},Table_Pending_Today[In-House],1,Table_Pending_Today[Order_Number],Table_Pending_Today[[#This Row],[Order_Number]]))&gt;0,1,0)</f>
        <v>0</v>
      </c>
      <c r="EP981" cm="1">
        <f t="array" ref="EP981">IF(SUM(COUNTIFS(Table_Pending_Today[Order_Type_Desc],{"Install","Service Order","Restart"},Table_Pending_Today[Contractor],1,Table_Pending_Today[Order_Number],Table_Pending_Today[[#This Row],[Order_Number]]))&gt;0,1,0)</f>
        <v>0</v>
      </c>
      <c r="EQ981">
        <f>IF(SUM(COUNTIFS(Table_Pending_Today[Order_Type_Desc],"Special Request",Table_Pending_Today[Bury_Drop],0,Table_Pending_Today[In-House],1,Table_Pending_Today[Order_Number],Table_Pending_Today[[#This Row],[Order_Number]]))&gt;0,1,0)</f>
        <v>0</v>
      </c>
      <c r="ER981">
        <f>SUM(COUNTIFS(Table_Pending_Today[Order_Type_Desc],"Special Request",Table_Pending_Today[Bury_Drop],0,Table_Pending_Today[Contractor],1,Table_Pending_Today[Order_Number],Table_Pending_Today[[#This Row],[Order_Number]]))</f>
        <v>0</v>
      </c>
    </row>
    <row r="982" spans="1:148" x14ac:dyDescent="0.25">
      <c r="A982" t="s">
        <v>22433</v>
      </c>
      <c r="B982" t="s">
        <v>68448</v>
      </c>
      <c r="C982" t="s">
        <v>16787</v>
      </c>
      <c r="D982" t="s">
        <v>27858</v>
      </c>
      <c r="E982" t="s">
        <v>27859</v>
      </c>
      <c r="F982" t="s">
        <v>27860</v>
      </c>
      <c r="G982">
        <v>468217</v>
      </c>
      <c r="H982" t="s">
        <v>72</v>
      </c>
      <c r="I982" t="s">
        <v>89</v>
      </c>
      <c r="J982" t="s">
        <v>16794</v>
      </c>
      <c r="K982" t="s">
        <v>73</v>
      </c>
      <c r="L982">
        <v>0</v>
      </c>
      <c r="M982" t="s">
        <v>27861</v>
      </c>
      <c r="N982" t="s">
        <v>27862</v>
      </c>
      <c r="P982" t="s">
        <v>163</v>
      </c>
      <c r="Q982" t="s">
        <v>17152</v>
      </c>
      <c r="R982" t="s">
        <v>27864</v>
      </c>
      <c r="T982" t="s">
        <v>155</v>
      </c>
      <c r="U982" t="s">
        <v>16658</v>
      </c>
      <c r="V982" t="s">
        <v>54807</v>
      </c>
      <c r="W982" t="s">
        <v>16675</v>
      </c>
      <c r="X982" t="s">
        <v>18192</v>
      </c>
      <c r="Y982" t="s">
        <v>76</v>
      </c>
      <c r="Z982" t="s">
        <v>77</v>
      </c>
      <c r="AA982" t="s">
        <v>156</v>
      </c>
      <c r="AB982" t="s">
        <v>163</v>
      </c>
      <c r="AC982" t="s">
        <v>16686</v>
      </c>
      <c r="AD982" t="s">
        <v>54808</v>
      </c>
      <c r="AE982" t="s">
        <v>22433</v>
      </c>
      <c r="AF982" t="s">
        <v>54809</v>
      </c>
      <c r="AG982" t="s">
        <v>22433</v>
      </c>
      <c r="AH982" t="s">
        <v>16779</v>
      </c>
      <c r="AJ982">
        <v>0</v>
      </c>
      <c r="AL982" t="s">
        <v>79</v>
      </c>
      <c r="AO982">
        <v>18</v>
      </c>
      <c r="AP982" t="s">
        <v>91</v>
      </c>
      <c r="AQ982" t="s">
        <v>80</v>
      </c>
      <c r="AR982" t="s">
        <v>16796</v>
      </c>
      <c r="AT982">
        <v>0</v>
      </c>
      <c r="AU982">
        <v>0</v>
      </c>
      <c r="AV982" t="s">
        <v>17120</v>
      </c>
      <c r="BI982" t="s">
        <v>81</v>
      </c>
      <c r="BJ982" t="s">
        <v>81</v>
      </c>
      <c r="BK982" t="s">
        <v>81</v>
      </c>
      <c r="BM982" t="s">
        <v>49453</v>
      </c>
      <c r="BN982" t="s">
        <v>54813</v>
      </c>
      <c r="BQ982" t="s">
        <v>54814</v>
      </c>
      <c r="BS982" t="s">
        <v>17202</v>
      </c>
      <c r="BV982" t="s">
        <v>54808</v>
      </c>
      <c r="BW982">
        <v>0</v>
      </c>
      <c r="BX982">
        <v>0</v>
      </c>
      <c r="CE982" t="s">
        <v>16880</v>
      </c>
      <c r="CF982" t="s">
        <v>16881</v>
      </c>
      <c r="CG982" t="s">
        <v>16882</v>
      </c>
      <c r="CK982" t="s">
        <v>16883</v>
      </c>
      <c r="CL982" t="s">
        <v>80</v>
      </c>
      <c r="CM982">
        <v>0</v>
      </c>
      <c r="CN982">
        <v>94.558899999999994</v>
      </c>
      <c r="CO982">
        <v>25.66</v>
      </c>
      <c r="CP982">
        <v>1100</v>
      </c>
      <c r="CQ982" t="s">
        <v>17312</v>
      </c>
      <c r="CR982" t="s">
        <v>17313</v>
      </c>
      <c r="CS982" t="s">
        <v>54810</v>
      </c>
      <c r="CT982" t="s">
        <v>54811</v>
      </c>
      <c r="CU982" t="s">
        <v>16883</v>
      </c>
      <c r="CV982" t="s">
        <v>54812</v>
      </c>
      <c r="DU982">
        <v>1</v>
      </c>
      <c r="DV982">
        <v>0</v>
      </c>
      <c r="DW982">
        <v>0</v>
      </c>
      <c r="DY982">
        <v>0</v>
      </c>
      <c r="DZ982">
        <v>0</v>
      </c>
      <c r="EC982" t="s">
        <v>21337</v>
      </c>
      <c r="ED982">
        <v>0</v>
      </c>
      <c r="EE982" cm="1">
        <f t="array" ref="EE982">SUM(COUNTIFS(Table_Pending_Today[job_type_code],{"WB","WQ","Z5","Z7","U8","QU","7W","2V","2W","2X"},Table_Pending_Today[Order_Number],Table_Pending_Today[[#This Row],[Order_Number]]))</f>
        <v>0</v>
      </c>
      <c r="EF982">
        <f>COUNTIFS(Table_Pending_Today[Order_Number],Table_Pending_Today[[#This Row],[Order_Number]],Table_Pending_Today[tech_contractor],"INHOUSE")</f>
        <v>0</v>
      </c>
      <c r="EG982">
        <f>COUNTIFS(Table_Pending_Today[Order_Number],Table_Pending_Today[[#This Row],[Order_Number]],Table_Pending_Today[tech_contractor],"CONTRACTOR")</f>
        <v>0</v>
      </c>
      <c r="EH982" cm="1">
        <f t="array" ref="EH982">SUM(COUNTIFS(Table_Pending_Today[job_type_code],{"XV","XQ","XT","XU"},Table_Pending_Today[Order_Number],Table_Pending_Today[[#This Row],[Order_Number]]))</f>
        <v>0</v>
      </c>
      <c r="EI982" cm="1">
        <f t="array" ref="EI982">SUM(COUNTIFS(Table_Pending_Today[job_type_code],{"XV","XQ","XT","XU"},Table_Pending_Today[Order_Number],Table_Pending_Today[[#This Row],[Order_Number]],Table_Pending_Today[In-House],1))</f>
        <v>0</v>
      </c>
      <c r="EJ982" cm="1">
        <f t="array" ref="EJ982">SUM(COUNTIFS(Table_Pending_Today[job_type_code],{"XV","XQ","XT","XU"},Table_Pending_Today[Order_Number],Table_Pending_Today[[#This Row],[Order_Number]],Table_Pending_Today[Contractor],1))</f>
        <v>0</v>
      </c>
      <c r="EK982" cm="1">
        <f t="array" ref="EK982">SUM(COUNTIFS(Table_Pending_Today[job_type_code],{"WB","WQ","Z5","Z7","U8","QU","7W","2V","2W","2X"},Table_Pending_Today[Order_Number],Table_Pending_Today[[#This Row],[Order_Number]]))</f>
        <v>0</v>
      </c>
      <c r="EL982" cm="1">
        <f t="array" ref="EL982">SUM(COUNTIFS(Table_Pending_Today[job_type_code],{"WB","WQ","Z5","Z7","U8","QU","7W","2V","2W","2X"},Table_Pending_Today[In-House],1,Table_Pending_Today[Order_Number],Table_Pending_Today[[#This Row],[Order_Number]]))</f>
        <v>0</v>
      </c>
      <c r="EM982" cm="1">
        <f t="array" ref="EM982">SUM(COUNTIFS(Table_Pending_Today[job_type_code],{"WB","WQ","Z5","Z7","U8","QU","7W","2V","2W","2X"},Table_Pending_Today[Contractor],1,Table_Pending_Today[Order_Number],Table_Pending_Today[[#This Row],[Order_Number]]))</f>
        <v>0</v>
      </c>
      <c r="EN982" cm="1">
        <f t="array" ref="EN982">IF(SUM(COUNTIFS(Table_Pending_Today[Order_Type_Desc],{"Install","Service Order","Restart"},Table_Pending_Today[Order_Number],Table_Pending_Today[[#This Row],[Order_Number]]))&gt;0,1,0)</f>
        <v>0</v>
      </c>
      <c r="EO982" cm="1">
        <f t="array" ref="EO982">IF(SUM(COUNTIFS(Table_Pending_Today[Order_Type_Desc],{"Install","Service Order","Restart"},Table_Pending_Today[In-House],1,Table_Pending_Today[Order_Number],Table_Pending_Today[[#This Row],[Order_Number]]))&gt;0,1,0)</f>
        <v>0</v>
      </c>
      <c r="EP982" cm="1">
        <f t="array" ref="EP982">IF(SUM(COUNTIFS(Table_Pending_Today[Order_Type_Desc],{"Install","Service Order","Restart"},Table_Pending_Today[Contractor],1,Table_Pending_Today[Order_Number],Table_Pending_Today[[#This Row],[Order_Number]]))&gt;0,1,0)</f>
        <v>0</v>
      </c>
      <c r="EQ982">
        <f>IF(SUM(COUNTIFS(Table_Pending_Today[Order_Type_Desc],"Special Request",Table_Pending_Today[Bury_Drop],0,Table_Pending_Today[In-House],1,Table_Pending_Today[Order_Number],Table_Pending_Today[[#This Row],[Order_Number]]))&gt;0,1,0)</f>
        <v>0</v>
      </c>
      <c r="ER982">
        <f>SUM(COUNTIFS(Table_Pending_Today[Order_Type_Desc],"Special Request",Table_Pending_Today[Bury_Drop],0,Table_Pending_Today[Contractor],1,Table_Pending_Today[Order_Number],Table_Pending_Today[[#This Row],[Order_Number]]))</f>
        <v>0</v>
      </c>
    </row>
    <row r="983" spans="1:148" x14ac:dyDescent="0.25">
      <c r="A983" t="s">
        <v>22433</v>
      </c>
      <c r="B983" t="s">
        <v>68448</v>
      </c>
      <c r="C983" t="s">
        <v>16787</v>
      </c>
      <c r="D983" t="s">
        <v>59083</v>
      </c>
      <c r="E983" t="s">
        <v>59084</v>
      </c>
      <c r="F983" t="s">
        <v>59085</v>
      </c>
      <c r="G983">
        <v>468883</v>
      </c>
      <c r="H983" t="s">
        <v>72</v>
      </c>
      <c r="I983" t="s">
        <v>89</v>
      </c>
      <c r="J983" t="s">
        <v>16935</v>
      </c>
      <c r="K983" t="s">
        <v>73</v>
      </c>
      <c r="L983">
        <v>0</v>
      </c>
      <c r="M983" t="s">
        <v>59086</v>
      </c>
      <c r="N983" t="s">
        <v>59087</v>
      </c>
      <c r="P983" t="s">
        <v>18316</v>
      </c>
      <c r="Q983" t="s">
        <v>18362</v>
      </c>
      <c r="R983" t="s">
        <v>59089</v>
      </c>
      <c r="T983" t="s">
        <v>155</v>
      </c>
      <c r="U983" t="s">
        <v>16658</v>
      </c>
      <c r="V983" t="s">
        <v>70542</v>
      </c>
      <c r="W983" t="s">
        <v>16675</v>
      </c>
      <c r="X983" t="s">
        <v>17207</v>
      </c>
      <c r="Y983" t="s">
        <v>76</v>
      </c>
      <c r="Z983" t="s">
        <v>96</v>
      </c>
      <c r="AA983" t="s">
        <v>156</v>
      </c>
      <c r="AB983" t="s">
        <v>160</v>
      </c>
      <c r="AC983" t="s">
        <v>17592</v>
      </c>
      <c r="AD983" t="s">
        <v>70543</v>
      </c>
      <c r="AE983" t="s">
        <v>22433</v>
      </c>
      <c r="AF983" t="s">
        <v>70544</v>
      </c>
      <c r="AG983" t="s">
        <v>22433</v>
      </c>
      <c r="AH983" t="s">
        <v>16795</v>
      </c>
      <c r="AJ983">
        <v>0</v>
      </c>
      <c r="AL983" t="s">
        <v>70545</v>
      </c>
      <c r="AM983" t="s">
        <v>87</v>
      </c>
      <c r="AO983">
        <v>18</v>
      </c>
      <c r="AP983" t="s">
        <v>91</v>
      </c>
      <c r="AQ983" t="s">
        <v>80</v>
      </c>
      <c r="AR983" t="s">
        <v>16936</v>
      </c>
      <c r="AT983">
        <v>0</v>
      </c>
      <c r="AU983">
        <v>0</v>
      </c>
      <c r="AV983" t="s">
        <v>17120</v>
      </c>
      <c r="BI983" t="s">
        <v>81</v>
      </c>
      <c r="BJ983" t="s">
        <v>81</v>
      </c>
      <c r="BK983" t="s">
        <v>81</v>
      </c>
      <c r="BM983" t="s">
        <v>70547</v>
      </c>
      <c r="BN983" t="s">
        <v>70548</v>
      </c>
      <c r="BQ983" t="s">
        <v>70549</v>
      </c>
      <c r="BS983" t="s">
        <v>17202</v>
      </c>
      <c r="BT983" t="s">
        <v>70546</v>
      </c>
      <c r="BU983" t="s">
        <v>47975</v>
      </c>
      <c r="BV983" t="s">
        <v>70543</v>
      </c>
      <c r="BW983">
        <v>0</v>
      </c>
      <c r="BX983">
        <v>0</v>
      </c>
      <c r="CE983" t="s">
        <v>16880</v>
      </c>
      <c r="CF983" t="s">
        <v>16881</v>
      </c>
      <c r="CG983" t="s">
        <v>16882</v>
      </c>
      <c r="CK983" t="s">
        <v>16883</v>
      </c>
      <c r="CL983" t="s">
        <v>80</v>
      </c>
      <c r="CM983">
        <v>0</v>
      </c>
      <c r="CN983">
        <v>97.500100000000003</v>
      </c>
      <c r="CO983">
        <v>4.53</v>
      </c>
      <c r="CP983">
        <v>0</v>
      </c>
      <c r="CQ983" t="s">
        <v>17312</v>
      </c>
      <c r="CR983" t="s">
        <v>17313</v>
      </c>
      <c r="CS983" t="s">
        <v>17314</v>
      </c>
      <c r="CT983" t="s">
        <v>19385</v>
      </c>
      <c r="CU983" t="s">
        <v>16885</v>
      </c>
      <c r="DS983">
        <v>0</v>
      </c>
      <c r="DU983">
        <v>1</v>
      </c>
      <c r="DV983">
        <v>0</v>
      </c>
      <c r="DW983">
        <v>0</v>
      </c>
      <c r="DY983">
        <v>0</v>
      </c>
      <c r="DZ983">
        <v>0</v>
      </c>
      <c r="EC983" t="s">
        <v>21330</v>
      </c>
      <c r="ED983">
        <v>0</v>
      </c>
      <c r="EE983" cm="1">
        <f t="array" ref="EE983">SUM(COUNTIFS(Table_Pending_Today[job_type_code],{"WB","WQ","Z5","Z7","U8","QU","7W","2V","2W","2X"},Table_Pending_Today[Order_Number],Table_Pending_Today[[#This Row],[Order_Number]]))</f>
        <v>0</v>
      </c>
      <c r="EF983">
        <f>COUNTIFS(Table_Pending_Today[Order_Number],Table_Pending_Today[[#This Row],[Order_Number]],Table_Pending_Today[tech_contractor],"INHOUSE")</f>
        <v>1</v>
      </c>
      <c r="EG983">
        <f>COUNTIFS(Table_Pending_Today[Order_Number],Table_Pending_Today[[#This Row],[Order_Number]],Table_Pending_Today[tech_contractor],"CONTRACTOR")</f>
        <v>0</v>
      </c>
      <c r="EH983" cm="1">
        <f t="array" ref="EH983">SUM(COUNTIFS(Table_Pending_Today[job_type_code],{"XV","XQ","XT","XU"},Table_Pending_Today[Order_Number],Table_Pending_Today[[#This Row],[Order_Number]]))</f>
        <v>0</v>
      </c>
      <c r="EI983" cm="1">
        <f t="array" ref="EI983">SUM(COUNTIFS(Table_Pending_Today[job_type_code],{"XV","XQ","XT","XU"},Table_Pending_Today[Order_Number],Table_Pending_Today[[#This Row],[Order_Number]],Table_Pending_Today[In-House],1))</f>
        <v>0</v>
      </c>
      <c r="EJ983" cm="1">
        <f t="array" ref="EJ983">SUM(COUNTIFS(Table_Pending_Today[job_type_code],{"XV","XQ","XT","XU"},Table_Pending_Today[Order_Number],Table_Pending_Today[[#This Row],[Order_Number]],Table_Pending_Today[Contractor],1))</f>
        <v>0</v>
      </c>
      <c r="EK983" cm="1">
        <f t="array" ref="EK983">SUM(COUNTIFS(Table_Pending_Today[job_type_code],{"WB","WQ","Z5","Z7","U8","QU","7W","2V","2W","2X"},Table_Pending_Today[Order_Number],Table_Pending_Today[[#This Row],[Order_Number]]))</f>
        <v>0</v>
      </c>
      <c r="EL983" cm="1">
        <f t="array" ref="EL983">SUM(COUNTIFS(Table_Pending_Today[job_type_code],{"WB","WQ","Z5","Z7","U8","QU","7W","2V","2W","2X"},Table_Pending_Today[In-House],1,Table_Pending_Today[Order_Number],Table_Pending_Today[[#This Row],[Order_Number]]))</f>
        <v>0</v>
      </c>
      <c r="EM983" cm="1">
        <f t="array" ref="EM983">SUM(COUNTIFS(Table_Pending_Today[job_type_code],{"WB","WQ","Z5","Z7","U8","QU","7W","2V","2W","2X"},Table_Pending_Today[Contractor],1,Table_Pending_Today[Order_Number],Table_Pending_Today[[#This Row],[Order_Number]]))</f>
        <v>0</v>
      </c>
      <c r="EN983" cm="1">
        <f t="array" ref="EN983">IF(SUM(COUNTIFS(Table_Pending_Today[Order_Type_Desc],{"Install","Service Order","Restart"},Table_Pending_Today[Order_Number],Table_Pending_Today[[#This Row],[Order_Number]]))&gt;0,1,0)</f>
        <v>0</v>
      </c>
      <c r="EO983" cm="1">
        <f t="array" ref="EO983">IF(SUM(COUNTIFS(Table_Pending_Today[Order_Type_Desc],{"Install","Service Order","Restart"},Table_Pending_Today[In-House],1,Table_Pending_Today[Order_Number],Table_Pending_Today[[#This Row],[Order_Number]]))&gt;0,1,0)</f>
        <v>0</v>
      </c>
      <c r="EP983" cm="1">
        <f t="array" ref="EP983">IF(SUM(COUNTIFS(Table_Pending_Today[Order_Type_Desc],{"Install","Service Order","Restart"},Table_Pending_Today[Contractor],1,Table_Pending_Today[Order_Number],Table_Pending_Today[[#This Row],[Order_Number]]))&gt;0,1,0)</f>
        <v>0</v>
      </c>
      <c r="EQ983">
        <f>IF(SUM(COUNTIFS(Table_Pending_Today[Order_Type_Desc],"Special Request",Table_Pending_Today[Bury_Drop],0,Table_Pending_Today[In-House],1,Table_Pending_Today[Order_Number],Table_Pending_Today[[#This Row],[Order_Number]]))&gt;0,1,0)</f>
        <v>0</v>
      </c>
      <c r="ER983">
        <f>SUM(COUNTIFS(Table_Pending_Today[Order_Type_Desc],"Special Request",Table_Pending_Today[Bury_Drop],0,Table_Pending_Today[Contractor],1,Table_Pending_Today[Order_Number],Table_Pending_Today[[#This Row],[Order_Number]]))</f>
        <v>0</v>
      </c>
    </row>
    <row r="984" spans="1:148" x14ac:dyDescent="0.25">
      <c r="A984" t="s">
        <v>22433</v>
      </c>
      <c r="B984" t="s">
        <v>68448</v>
      </c>
      <c r="C984" t="s">
        <v>16787</v>
      </c>
      <c r="D984" t="s">
        <v>70550</v>
      </c>
      <c r="E984" t="s">
        <v>70551</v>
      </c>
      <c r="F984" t="s">
        <v>70552</v>
      </c>
      <c r="G984">
        <v>468882</v>
      </c>
      <c r="H984" t="s">
        <v>72</v>
      </c>
      <c r="I984" t="s">
        <v>16913</v>
      </c>
      <c r="J984" t="s">
        <v>16914</v>
      </c>
      <c r="K984" t="s">
        <v>73</v>
      </c>
      <c r="L984">
        <v>0</v>
      </c>
      <c r="M984" t="s">
        <v>70553</v>
      </c>
      <c r="N984" t="s">
        <v>70554</v>
      </c>
      <c r="P984" t="s">
        <v>20067</v>
      </c>
      <c r="Q984" t="s">
        <v>54941</v>
      </c>
      <c r="R984" t="s">
        <v>70555</v>
      </c>
      <c r="T984" t="s">
        <v>155</v>
      </c>
      <c r="U984" t="s">
        <v>16658</v>
      </c>
      <c r="V984" t="s">
        <v>70556</v>
      </c>
      <c r="W984" t="s">
        <v>16675</v>
      </c>
      <c r="X984" t="s">
        <v>47536</v>
      </c>
      <c r="Y984" t="s">
        <v>76</v>
      </c>
      <c r="Z984" t="s">
        <v>77</v>
      </c>
      <c r="AA984" t="s">
        <v>156</v>
      </c>
      <c r="AB984" t="s">
        <v>17461</v>
      </c>
      <c r="AC984" t="s">
        <v>17465</v>
      </c>
      <c r="AD984" t="s">
        <v>70557</v>
      </c>
      <c r="AE984" t="s">
        <v>22433</v>
      </c>
      <c r="AF984" t="s">
        <v>70558</v>
      </c>
      <c r="AG984" t="s">
        <v>22433</v>
      </c>
      <c r="AH984" t="s">
        <v>16836</v>
      </c>
      <c r="AJ984">
        <v>0</v>
      </c>
      <c r="AK984" t="s">
        <v>98</v>
      </c>
      <c r="AL984" t="s">
        <v>79</v>
      </c>
      <c r="AO984">
        <v>18</v>
      </c>
      <c r="AP984" t="s">
        <v>16915</v>
      </c>
      <c r="AQ984" t="s">
        <v>92</v>
      </c>
      <c r="AR984" t="s">
        <v>16916</v>
      </c>
      <c r="AT984">
        <v>0</v>
      </c>
      <c r="AU984">
        <v>0</v>
      </c>
      <c r="AV984" t="s">
        <v>17466</v>
      </c>
      <c r="BI984" t="s">
        <v>81</v>
      </c>
      <c r="BJ984" t="s">
        <v>81</v>
      </c>
      <c r="BK984" t="s">
        <v>81</v>
      </c>
      <c r="BM984" t="s">
        <v>70562</v>
      </c>
      <c r="BN984" t="s">
        <v>70563</v>
      </c>
      <c r="BQ984" t="s">
        <v>70564</v>
      </c>
      <c r="BS984" t="s">
        <v>17202</v>
      </c>
      <c r="BV984" t="s">
        <v>70557</v>
      </c>
      <c r="BW984">
        <v>0</v>
      </c>
      <c r="BX984">
        <v>0</v>
      </c>
      <c r="CE984" t="s">
        <v>16880</v>
      </c>
      <c r="CF984" t="s">
        <v>16881</v>
      </c>
      <c r="CG984" t="s">
        <v>16882</v>
      </c>
      <c r="CK984" t="s">
        <v>16920</v>
      </c>
      <c r="CL984" t="s">
        <v>92</v>
      </c>
      <c r="CM984">
        <v>0</v>
      </c>
      <c r="CN984">
        <v>98.138900000000007</v>
      </c>
      <c r="CO984">
        <v>4.17</v>
      </c>
      <c r="CP984">
        <v>75</v>
      </c>
      <c r="CQ984" t="s">
        <v>17312</v>
      </c>
      <c r="CR984" t="s">
        <v>17313</v>
      </c>
      <c r="CS984" t="s">
        <v>70559</v>
      </c>
      <c r="CT984" t="s">
        <v>70560</v>
      </c>
      <c r="CU984" t="s">
        <v>16920</v>
      </c>
      <c r="CV984" t="s">
        <v>70561</v>
      </c>
      <c r="DU984">
        <v>1</v>
      </c>
      <c r="DV984">
        <v>1</v>
      </c>
      <c r="DW984">
        <v>0</v>
      </c>
      <c r="DY984">
        <v>0</v>
      </c>
      <c r="DZ984">
        <v>0</v>
      </c>
      <c r="EC984" t="s">
        <v>21320</v>
      </c>
      <c r="ED984">
        <v>0</v>
      </c>
      <c r="EE984" cm="1">
        <f t="array" ref="EE984">SUM(COUNTIFS(Table_Pending_Today[job_type_code],{"WB","WQ","Z5","Z7","U8","QU","7W","2V","2W","2X"},Table_Pending_Today[Order_Number],Table_Pending_Today[[#This Row],[Order_Number]]))</f>
        <v>0</v>
      </c>
      <c r="EF984">
        <f>COUNTIFS(Table_Pending_Today[Order_Number],Table_Pending_Today[[#This Row],[Order_Number]],Table_Pending_Today[tech_contractor],"INHOUSE")</f>
        <v>0</v>
      </c>
      <c r="EG984">
        <f>COUNTIFS(Table_Pending_Today[Order_Number],Table_Pending_Today[[#This Row],[Order_Number]],Table_Pending_Today[tech_contractor],"CONTRACTOR")</f>
        <v>0</v>
      </c>
      <c r="EH984" cm="1">
        <f t="array" ref="EH984">SUM(COUNTIFS(Table_Pending_Today[job_type_code],{"XV","XQ","XT","XU"},Table_Pending_Today[Order_Number],Table_Pending_Today[[#This Row],[Order_Number]]))</f>
        <v>1</v>
      </c>
      <c r="EI984" cm="1">
        <f t="array" ref="EI984">SUM(COUNTIFS(Table_Pending_Today[job_type_code],{"XV","XQ","XT","XU"},Table_Pending_Today[Order_Number],Table_Pending_Today[[#This Row],[Order_Number]],Table_Pending_Today[In-House],1))</f>
        <v>0</v>
      </c>
      <c r="EJ984" cm="1">
        <f t="array" ref="EJ984">SUM(COUNTIFS(Table_Pending_Today[job_type_code],{"XV","XQ","XT","XU"},Table_Pending_Today[Order_Number],Table_Pending_Today[[#This Row],[Order_Number]],Table_Pending_Today[Contractor],1))</f>
        <v>0</v>
      </c>
      <c r="EK984" cm="1">
        <f t="array" ref="EK984">SUM(COUNTIFS(Table_Pending_Today[job_type_code],{"WB","WQ","Z5","Z7","U8","QU","7W","2V","2W","2X"},Table_Pending_Today[Order_Number],Table_Pending_Today[[#This Row],[Order_Number]]))</f>
        <v>0</v>
      </c>
      <c r="EL984" cm="1">
        <f t="array" ref="EL984">SUM(COUNTIFS(Table_Pending_Today[job_type_code],{"WB","WQ","Z5","Z7","U8","QU","7W","2V","2W","2X"},Table_Pending_Today[In-House],1,Table_Pending_Today[Order_Number],Table_Pending_Today[[#This Row],[Order_Number]]))</f>
        <v>0</v>
      </c>
      <c r="EM984" cm="1">
        <f t="array" ref="EM984">SUM(COUNTIFS(Table_Pending_Today[job_type_code],{"WB","WQ","Z5","Z7","U8","QU","7W","2V","2W","2X"},Table_Pending_Today[Contractor],1,Table_Pending_Today[Order_Number],Table_Pending_Today[[#This Row],[Order_Number]]))</f>
        <v>0</v>
      </c>
      <c r="EN984" cm="1">
        <f t="array" ref="EN984">IF(SUM(COUNTIFS(Table_Pending_Today[Order_Type_Desc],{"Install","Service Order","Restart"},Table_Pending_Today[Order_Number],Table_Pending_Today[[#This Row],[Order_Number]]))&gt;0,1,0)</f>
        <v>0</v>
      </c>
      <c r="EO984" cm="1">
        <f t="array" ref="EO984">IF(SUM(COUNTIFS(Table_Pending_Today[Order_Type_Desc],{"Install","Service Order","Restart"},Table_Pending_Today[In-House],1,Table_Pending_Today[Order_Number],Table_Pending_Today[[#This Row],[Order_Number]]))&gt;0,1,0)</f>
        <v>0</v>
      </c>
      <c r="EP984" cm="1">
        <f t="array" ref="EP984">IF(SUM(COUNTIFS(Table_Pending_Today[Order_Type_Desc],{"Install","Service Order","Restart"},Table_Pending_Today[Contractor],1,Table_Pending_Today[Order_Number],Table_Pending_Today[[#This Row],[Order_Number]]))&gt;0,1,0)</f>
        <v>0</v>
      </c>
      <c r="EQ984">
        <f>IF(SUM(COUNTIFS(Table_Pending_Today[Order_Type_Desc],"Special Request",Table_Pending_Today[Bury_Drop],0,Table_Pending_Today[In-House],1,Table_Pending_Today[Order_Number],Table_Pending_Today[[#This Row],[Order_Number]]))&gt;0,1,0)</f>
        <v>0</v>
      </c>
      <c r="ER984">
        <f>SUM(COUNTIFS(Table_Pending_Today[Order_Type_Desc],"Special Request",Table_Pending_Today[Bury_Drop],0,Table_Pending_Today[Contractor],1,Table_Pending_Today[Order_Number],Table_Pending_Today[[#This Row],[Order_Number]]))</f>
        <v>0</v>
      </c>
    </row>
    <row r="985" spans="1:148" x14ac:dyDescent="0.25">
      <c r="A985" t="s">
        <v>22433</v>
      </c>
      <c r="B985" t="s">
        <v>68448</v>
      </c>
      <c r="C985" t="s">
        <v>16787</v>
      </c>
      <c r="D985" t="s">
        <v>60688</v>
      </c>
      <c r="E985" t="s">
        <v>60689</v>
      </c>
      <c r="F985" t="s">
        <v>60690</v>
      </c>
      <c r="G985">
        <v>468787</v>
      </c>
      <c r="H985" t="s">
        <v>72</v>
      </c>
      <c r="I985" t="s">
        <v>17484</v>
      </c>
      <c r="J985" t="s">
        <v>16942</v>
      </c>
      <c r="K985" t="s">
        <v>73</v>
      </c>
      <c r="L985">
        <v>0</v>
      </c>
      <c r="M985" t="s">
        <v>60691</v>
      </c>
      <c r="N985" t="s">
        <v>60692</v>
      </c>
      <c r="P985" t="s">
        <v>18013</v>
      </c>
      <c r="Q985" t="s">
        <v>19110</v>
      </c>
      <c r="R985" t="s">
        <v>60694</v>
      </c>
      <c r="T985" t="s">
        <v>155</v>
      </c>
      <c r="U985" t="s">
        <v>16658</v>
      </c>
      <c r="V985" t="s">
        <v>70565</v>
      </c>
      <c r="W985" t="s">
        <v>16675</v>
      </c>
      <c r="X985" t="s">
        <v>17710</v>
      </c>
      <c r="Y985" t="s">
        <v>84</v>
      </c>
      <c r="Z985" t="s">
        <v>85</v>
      </c>
      <c r="AA985" t="s">
        <v>156</v>
      </c>
      <c r="AB985" t="s">
        <v>17045</v>
      </c>
      <c r="AC985" t="s">
        <v>18177</v>
      </c>
      <c r="AD985" t="s">
        <v>70566</v>
      </c>
      <c r="AE985" t="s">
        <v>22433</v>
      </c>
      <c r="AF985" t="s">
        <v>70567</v>
      </c>
      <c r="AG985" t="s">
        <v>22433</v>
      </c>
      <c r="AH985" t="s">
        <v>16963</v>
      </c>
      <c r="AJ985">
        <v>0</v>
      </c>
      <c r="AL985" t="s">
        <v>79</v>
      </c>
      <c r="AO985">
        <v>18</v>
      </c>
      <c r="AP985" t="s">
        <v>17485</v>
      </c>
      <c r="AQ985" t="s">
        <v>88</v>
      </c>
      <c r="AR985" t="s">
        <v>17857</v>
      </c>
      <c r="AT985">
        <v>0</v>
      </c>
      <c r="AU985">
        <v>0</v>
      </c>
      <c r="AV985" t="s">
        <v>17130</v>
      </c>
      <c r="BI985" t="s">
        <v>81</v>
      </c>
      <c r="BJ985" t="s">
        <v>81</v>
      </c>
      <c r="BK985" t="s">
        <v>81</v>
      </c>
      <c r="BM985" t="s">
        <v>70571</v>
      </c>
      <c r="BN985" t="s">
        <v>70572</v>
      </c>
      <c r="BQ985" t="s">
        <v>70573</v>
      </c>
      <c r="BR985" t="s">
        <v>235</v>
      </c>
      <c r="BS985" t="s">
        <v>84</v>
      </c>
      <c r="BV985" t="s">
        <v>70566</v>
      </c>
      <c r="BW985">
        <v>0</v>
      </c>
      <c r="BX985">
        <v>0</v>
      </c>
      <c r="CA985" t="s">
        <v>16928</v>
      </c>
      <c r="CE985" t="s">
        <v>16880</v>
      </c>
      <c r="CF985" t="s">
        <v>16881</v>
      </c>
      <c r="CG985" t="s">
        <v>16882</v>
      </c>
      <c r="CK985" t="s">
        <v>16922</v>
      </c>
      <c r="CL985" t="s">
        <v>88</v>
      </c>
      <c r="CM985">
        <v>0</v>
      </c>
      <c r="CN985">
        <v>87.056200000000004</v>
      </c>
      <c r="CO985">
        <v>1434.31</v>
      </c>
      <c r="CP985">
        <v>3175</v>
      </c>
      <c r="CQ985" t="s">
        <v>17312</v>
      </c>
      <c r="CR985" t="s">
        <v>17313</v>
      </c>
      <c r="CS985" t="s">
        <v>70568</v>
      </c>
      <c r="CT985" t="s">
        <v>70569</v>
      </c>
      <c r="CU985" t="s">
        <v>16922</v>
      </c>
      <c r="CV985" t="s">
        <v>70570</v>
      </c>
      <c r="DU985">
        <v>1</v>
      </c>
      <c r="DV985">
        <v>0</v>
      </c>
      <c r="DW985">
        <v>0</v>
      </c>
      <c r="DY985">
        <v>0</v>
      </c>
      <c r="DZ985">
        <v>0</v>
      </c>
      <c r="EC985" t="s">
        <v>21342</v>
      </c>
      <c r="ED985">
        <v>0</v>
      </c>
      <c r="EE985" cm="1">
        <f t="array" ref="EE985">SUM(COUNTIFS(Table_Pending_Today[job_type_code],{"WB","WQ","Z5","Z7","U8","QU","7W","2V","2W","2X"},Table_Pending_Today[Order_Number],Table_Pending_Today[[#This Row],[Order_Number]]))</f>
        <v>0</v>
      </c>
      <c r="EF985">
        <f>COUNTIFS(Table_Pending_Today[Order_Number],Table_Pending_Today[[#This Row],[Order_Number]],Table_Pending_Today[tech_contractor],"INHOUSE")</f>
        <v>0</v>
      </c>
      <c r="EG985">
        <f>COUNTIFS(Table_Pending_Today[Order_Number],Table_Pending_Today[[#This Row],[Order_Number]],Table_Pending_Today[tech_contractor],"CONTRACTOR")</f>
        <v>0</v>
      </c>
      <c r="EH985" cm="1">
        <f t="array" ref="EH985">SUM(COUNTIFS(Table_Pending_Today[job_type_code],{"XV","XQ","XT","XU"},Table_Pending_Today[Order_Number],Table_Pending_Today[[#This Row],[Order_Number]]))</f>
        <v>0</v>
      </c>
      <c r="EI985" cm="1">
        <f t="array" ref="EI985">SUM(COUNTIFS(Table_Pending_Today[job_type_code],{"XV","XQ","XT","XU"},Table_Pending_Today[Order_Number],Table_Pending_Today[[#This Row],[Order_Number]],Table_Pending_Today[In-House],1))</f>
        <v>0</v>
      </c>
      <c r="EJ985" cm="1">
        <f t="array" ref="EJ985">SUM(COUNTIFS(Table_Pending_Today[job_type_code],{"XV","XQ","XT","XU"},Table_Pending_Today[Order_Number],Table_Pending_Today[[#This Row],[Order_Number]],Table_Pending_Today[Contractor],1))</f>
        <v>0</v>
      </c>
      <c r="EK985" cm="1">
        <f t="array" ref="EK985">SUM(COUNTIFS(Table_Pending_Today[job_type_code],{"WB","WQ","Z5","Z7","U8","QU","7W","2V","2W","2X"},Table_Pending_Today[Order_Number],Table_Pending_Today[[#This Row],[Order_Number]]))</f>
        <v>0</v>
      </c>
      <c r="EL985" cm="1">
        <f t="array" ref="EL985">SUM(COUNTIFS(Table_Pending_Today[job_type_code],{"WB","WQ","Z5","Z7","U8","QU","7W","2V","2W","2X"},Table_Pending_Today[In-House],1,Table_Pending_Today[Order_Number],Table_Pending_Today[[#This Row],[Order_Number]]))</f>
        <v>0</v>
      </c>
      <c r="EM985" cm="1">
        <f t="array" ref="EM985">SUM(COUNTIFS(Table_Pending_Today[job_type_code],{"WB","WQ","Z5","Z7","U8","QU","7W","2V","2W","2X"},Table_Pending_Today[Contractor],1,Table_Pending_Today[Order_Number],Table_Pending_Today[[#This Row],[Order_Number]]))</f>
        <v>0</v>
      </c>
      <c r="EN985" cm="1">
        <f t="array" ref="EN985">IF(SUM(COUNTIFS(Table_Pending_Today[Order_Type_Desc],{"Install","Service Order","Restart"},Table_Pending_Today[Order_Number],Table_Pending_Today[[#This Row],[Order_Number]]))&gt;0,1,0)</f>
        <v>0</v>
      </c>
      <c r="EO985" cm="1">
        <f t="array" ref="EO985">IF(SUM(COUNTIFS(Table_Pending_Today[Order_Type_Desc],{"Install","Service Order","Restart"},Table_Pending_Today[In-House],1,Table_Pending_Today[Order_Number],Table_Pending_Today[[#This Row],[Order_Number]]))&gt;0,1,0)</f>
        <v>0</v>
      </c>
      <c r="EP985" cm="1">
        <f t="array" ref="EP985">IF(SUM(COUNTIFS(Table_Pending_Today[Order_Type_Desc],{"Install","Service Order","Restart"},Table_Pending_Today[Contractor],1,Table_Pending_Today[Order_Number],Table_Pending_Today[[#This Row],[Order_Number]]))&gt;0,1,0)</f>
        <v>0</v>
      </c>
      <c r="EQ985">
        <f>IF(SUM(COUNTIFS(Table_Pending_Today[Order_Type_Desc],"Special Request",Table_Pending_Today[Bury_Drop],0,Table_Pending_Today[In-House],1,Table_Pending_Today[Order_Number],Table_Pending_Today[[#This Row],[Order_Number]]))&gt;0,1,0)</f>
        <v>0</v>
      </c>
      <c r="ER985">
        <f>SUM(COUNTIFS(Table_Pending_Today[Order_Type_Desc],"Special Request",Table_Pending_Today[Bury_Drop],0,Table_Pending_Today[Contractor],1,Table_Pending_Today[Order_Number],Table_Pending_Today[[#This Row],[Order_Number]]))</f>
        <v>0</v>
      </c>
    </row>
    <row r="986" spans="1:148" x14ac:dyDescent="0.25">
      <c r="A986" t="s">
        <v>22433</v>
      </c>
      <c r="B986" t="s">
        <v>68448</v>
      </c>
      <c r="C986" t="s">
        <v>16787</v>
      </c>
      <c r="D986" t="s">
        <v>60314</v>
      </c>
      <c r="E986" t="s">
        <v>60315</v>
      </c>
      <c r="F986" t="s">
        <v>60316</v>
      </c>
      <c r="G986">
        <v>468711</v>
      </c>
      <c r="H986" t="s">
        <v>72</v>
      </c>
      <c r="I986" t="s">
        <v>17013</v>
      </c>
      <c r="J986" t="s">
        <v>17014</v>
      </c>
      <c r="K986" t="s">
        <v>73</v>
      </c>
      <c r="L986">
        <v>0</v>
      </c>
      <c r="M986" t="s">
        <v>60317</v>
      </c>
      <c r="N986" t="s">
        <v>60318</v>
      </c>
      <c r="P986" t="s">
        <v>17417</v>
      </c>
      <c r="Q986" t="s">
        <v>18257</v>
      </c>
      <c r="R986" t="s">
        <v>60321</v>
      </c>
      <c r="S986" t="s">
        <v>60321</v>
      </c>
      <c r="T986" t="s">
        <v>155</v>
      </c>
      <c r="U986" t="s">
        <v>16658</v>
      </c>
      <c r="V986" t="s">
        <v>70574</v>
      </c>
      <c r="W986" t="s">
        <v>16675</v>
      </c>
      <c r="X986" t="s">
        <v>16977</v>
      </c>
      <c r="Y986" t="s">
        <v>76</v>
      </c>
      <c r="Z986" t="s">
        <v>77</v>
      </c>
      <c r="AA986" t="s">
        <v>156</v>
      </c>
      <c r="AB986" t="s">
        <v>17477</v>
      </c>
      <c r="AC986" t="s">
        <v>221</v>
      </c>
      <c r="AD986" t="s">
        <v>70575</v>
      </c>
      <c r="AE986" t="s">
        <v>22433</v>
      </c>
      <c r="AF986" t="s">
        <v>70576</v>
      </c>
      <c r="AG986" t="s">
        <v>22433</v>
      </c>
      <c r="AH986" t="s">
        <v>16795</v>
      </c>
      <c r="AJ986">
        <v>0</v>
      </c>
      <c r="AL986" t="s">
        <v>70577</v>
      </c>
      <c r="AM986" t="s">
        <v>87</v>
      </c>
      <c r="AO986">
        <v>18</v>
      </c>
      <c r="AP986" t="s">
        <v>17015</v>
      </c>
      <c r="AQ986" t="s">
        <v>80</v>
      </c>
      <c r="AR986" t="s">
        <v>17016</v>
      </c>
      <c r="AT986">
        <v>0</v>
      </c>
      <c r="AU986">
        <v>0</v>
      </c>
      <c r="AV986" t="s">
        <v>17855</v>
      </c>
      <c r="BI986" t="s">
        <v>81</v>
      </c>
      <c r="BJ986" t="s">
        <v>81</v>
      </c>
      <c r="BK986" t="s">
        <v>81</v>
      </c>
      <c r="BM986" t="s">
        <v>70579</v>
      </c>
      <c r="BN986" t="s">
        <v>70580</v>
      </c>
      <c r="BQ986" t="s">
        <v>70581</v>
      </c>
      <c r="BS986" t="s">
        <v>17202</v>
      </c>
      <c r="BT986" t="s">
        <v>19534</v>
      </c>
      <c r="BU986" t="s">
        <v>19758</v>
      </c>
      <c r="BV986" t="s">
        <v>70575</v>
      </c>
      <c r="BW986">
        <v>0</v>
      </c>
      <c r="BX986">
        <v>1</v>
      </c>
      <c r="CE986" t="s">
        <v>16880</v>
      </c>
      <c r="CF986" t="s">
        <v>16881</v>
      </c>
      <c r="CG986" t="s">
        <v>16882</v>
      </c>
      <c r="CK986" t="s">
        <v>16920</v>
      </c>
      <c r="CL986" t="s">
        <v>80</v>
      </c>
      <c r="CM986">
        <v>0</v>
      </c>
      <c r="CN986">
        <v>92.224500000000006</v>
      </c>
      <c r="CO986">
        <v>147.99</v>
      </c>
      <c r="CP986">
        <v>500</v>
      </c>
      <c r="CQ986" t="s">
        <v>17312</v>
      </c>
      <c r="CR986" t="s">
        <v>17313</v>
      </c>
      <c r="CT986" t="s">
        <v>70578</v>
      </c>
      <c r="DU986">
        <v>1</v>
      </c>
      <c r="DV986">
        <v>0</v>
      </c>
      <c r="DW986">
        <v>0</v>
      </c>
      <c r="DY986">
        <v>0</v>
      </c>
      <c r="DZ986">
        <v>0</v>
      </c>
      <c r="EC986" t="s">
        <v>21386</v>
      </c>
      <c r="ED986">
        <v>0</v>
      </c>
      <c r="EE986" cm="1">
        <f t="array" ref="EE986">SUM(COUNTIFS(Table_Pending_Today[job_type_code],{"WB","WQ","Z5","Z7","U8","QU","7W","2V","2W","2X"},Table_Pending_Today[Order_Number],Table_Pending_Today[[#This Row],[Order_Number]]))</f>
        <v>0</v>
      </c>
      <c r="EF986">
        <f>COUNTIFS(Table_Pending_Today[Order_Number],Table_Pending_Today[[#This Row],[Order_Number]],Table_Pending_Today[tech_contractor],"INHOUSE")</f>
        <v>1</v>
      </c>
      <c r="EG986">
        <f>COUNTIFS(Table_Pending_Today[Order_Number],Table_Pending_Today[[#This Row],[Order_Number]],Table_Pending_Today[tech_contractor],"CONTRACTOR")</f>
        <v>0</v>
      </c>
      <c r="EH986" cm="1">
        <f t="array" ref="EH986">SUM(COUNTIFS(Table_Pending_Today[job_type_code],{"XV","XQ","XT","XU"},Table_Pending_Today[Order_Number],Table_Pending_Today[[#This Row],[Order_Number]]))</f>
        <v>0</v>
      </c>
      <c r="EI986" cm="1">
        <f t="array" ref="EI986">SUM(COUNTIFS(Table_Pending_Today[job_type_code],{"XV","XQ","XT","XU"},Table_Pending_Today[Order_Number],Table_Pending_Today[[#This Row],[Order_Number]],Table_Pending_Today[In-House],1))</f>
        <v>0</v>
      </c>
      <c r="EJ986" cm="1">
        <f t="array" ref="EJ986">SUM(COUNTIFS(Table_Pending_Today[job_type_code],{"XV","XQ","XT","XU"},Table_Pending_Today[Order_Number],Table_Pending_Today[[#This Row],[Order_Number]],Table_Pending_Today[Contractor],1))</f>
        <v>0</v>
      </c>
      <c r="EK986" cm="1">
        <f t="array" ref="EK986">SUM(COUNTIFS(Table_Pending_Today[job_type_code],{"WB","WQ","Z5","Z7","U8","QU","7W","2V","2W","2X"},Table_Pending_Today[Order_Number],Table_Pending_Today[[#This Row],[Order_Number]]))</f>
        <v>0</v>
      </c>
      <c r="EL986" cm="1">
        <f t="array" ref="EL986">SUM(COUNTIFS(Table_Pending_Today[job_type_code],{"WB","WQ","Z5","Z7","U8","QU","7W","2V","2W","2X"},Table_Pending_Today[In-House],1,Table_Pending_Today[Order_Number],Table_Pending_Today[[#This Row],[Order_Number]]))</f>
        <v>0</v>
      </c>
      <c r="EM986" cm="1">
        <f t="array" ref="EM986">SUM(COUNTIFS(Table_Pending_Today[job_type_code],{"WB","WQ","Z5","Z7","U8","QU","7W","2V","2W","2X"},Table_Pending_Today[Contractor],1,Table_Pending_Today[Order_Number],Table_Pending_Today[[#This Row],[Order_Number]]))</f>
        <v>0</v>
      </c>
      <c r="EN986" cm="1">
        <f t="array" ref="EN986">IF(SUM(COUNTIFS(Table_Pending_Today[Order_Type_Desc],{"Install","Service Order","Restart"},Table_Pending_Today[Order_Number],Table_Pending_Today[[#This Row],[Order_Number]]))&gt;0,1,0)</f>
        <v>0</v>
      </c>
      <c r="EO986" cm="1">
        <f t="array" ref="EO986">IF(SUM(COUNTIFS(Table_Pending_Today[Order_Type_Desc],{"Install","Service Order","Restart"},Table_Pending_Today[In-House],1,Table_Pending_Today[Order_Number],Table_Pending_Today[[#This Row],[Order_Number]]))&gt;0,1,0)</f>
        <v>0</v>
      </c>
      <c r="EP986" cm="1">
        <f t="array" ref="EP986">IF(SUM(COUNTIFS(Table_Pending_Today[Order_Type_Desc],{"Install","Service Order","Restart"},Table_Pending_Today[Contractor],1,Table_Pending_Today[Order_Number],Table_Pending_Today[[#This Row],[Order_Number]]))&gt;0,1,0)</f>
        <v>0</v>
      </c>
      <c r="EQ986">
        <f>IF(SUM(COUNTIFS(Table_Pending_Today[Order_Type_Desc],"Special Request",Table_Pending_Today[Bury_Drop],0,Table_Pending_Today[In-House],1,Table_Pending_Today[Order_Number],Table_Pending_Today[[#This Row],[Order_Number]]))&gt;0,1,0)</f>
        <v>0</v>
      </c>
      <c r="ER986">
        <f>SUM(COUNTIFS(Table_Pending_Today[Order_Type_Desc],"Special Request",Table_Pending_Today[Bury_Drop],0,Table_Pending_Today[Contractor],1,Table_Pending_Today[Order_Number],Table_Pending_Today[[#This Row],[Order_Number]]))</f>
        <v>0</v>
      </c>
    </row>
    <row r="987" spans="1:148" x14ac:dyDescent="0.25">
      <c r="A987" t="s">
        <v>22433</v>
      </c>
      <c r="B987" t="s">
        <v>68448</v>
      </c>
      <c r="C987" t="s">
        <v>16787</v>
      </c>
      <c r="D987" t="s">
        <v>26723</v>
      </c>
      <c r="E987" t="s">
        <v>26724</v>
      </c>
      <c r="F987" t="s">
        <v>26725</v>
      </c>
      <c r="G987">
        <v>468619</v>
      </c>
      <c r="H987" t="s">
        <v>72</v>
      </c>
      <c r="I987" t="s">
        <v>17013</v>
      </c>
      <c r="J987" t="s">
        <v>18322</v>
      </c>
      <c r="K987" t="s">
        <v>73</v>
      </c>
      <c r="L987">
        <v>0</v>
      </c>
      <c r="M987" t="s">
        <v>26726</v>
      </c>
      <c r="N987" t="s">
        <v>26727</v>
      </c>
      <c r="P987" t="s">
        <v>18631</v>
      </c>
      <c r="Q987" t="s">
        <v>18632</v>
      </c>
      <c r="R987" t="s">
        <v>26729</v>
      </c>
      <c r="T987" t="s">
        <v>155</v>
      </c>
      <c r="U987" t="s">
        <v>16658</v>
      </c>
      <c r="V987" t="s">
        <v>70582</v>
      </c>
      <c r="W987" t="s">
        <v>16675</v>
      </c>
      <c r="X987" t="s">
        <v>18189</v>
      </c>
      <c r="Y987" t="s">
        <v>76</v>
      </c>
      <c r="Z987" t="s">
        <v>77</v>
      </c>
      <c r="AA987" t="s">
        <v>156</v>
      </c>
      <c r="AB987" t="s">
        <v>156</v>
      </c>
      <c r="AC987" t="s">
        <v>18190</v>
      </c>
      <c r="AD987" t="s">
        <v>22031</v>
      </c>
      <c r="AE987" t="s">
        <v>22433</v>
      </c>
      <c r="AF987" t="s">
        <v>70583</v>
      </c>
      <c r="AG987" t="s">
        <v>22433</v>
      </c>
      <c r="AH987" t="s">
        <v>16919</v>
      </c>
      <c r="AJ987">
        <v>0</v>
      </c>
      <c r="AL987" t="s">
        <v>69956</v>
      </c>
      <c r="AM987" t="s">
        <v>87</v>
      </c>
      <c r="AO987">
        <v>18</v>
      </c>
      <c r="AP987" t="s">
        <v>17015</v>
      </c>
      <c r="AQ987" t="s">
        <v>80</v>
      </c>
      <c r="AR987" t="s">
        <v>70584</v>
      </c>
      <c r="AT987">
        <v>0</v>
      </c>
      <c r="AU987">
        <v>0</v>
      </c>
      <c r="AV987" t="s">
        <v>18191</v>
      </c>
      <c r="BD987" t="s">
        <v>69925</v>
      </c>
      <c r="BE987" t="s">
        <v>221</v>
      </c>
      <c r="BF987" t="s">
        <v>22032</v>
      </c>
      <c r="BG987" t="s">
        <v>17868</v>
      </c>
      <c r="BH987" t="s">
        <v>17376</v>
      </c>
      <c r="BI987" t="s">
        <v>81</v>
      </c>
      <c r="BJ987" t="s">
        <v>81</v>
      </c>
      <c r="BK987" t="s">
        <v>81</v>
      </c>
      <c r="BM987" t="s">
        <v>22033</v>
      </c>
      <c r="BN987" t="s">
        <v>55250</v>
      </c>
      <c r="BQ987" t="s">
        <v>70586</v>
      </c>
      <c r="BS987" t="s">
        <v>17202</v>
      </c>
      <c r="BT987" t="s">
        <v>69957</v>
      </c>
      <c r="BU987" t="s">
        <v>69958</v>
      </c>
      <c r="BV987" t="s">
        <v>22031</v>
      </c>
      <c r="BW987">
        <v>0</v>
      </c>
      <c r="BX987">
        <v>0</v>
      </c>
      <c r="CE987" t="s">
        <v>16880</v>
      </c>
      <c r="CF987" t="s">
        <v>16881</v>
      </c>
      <c r="CG987" t="s">
        <v>16882</v>
      </c>
      <c r="CK987" t="s">
        <v>16920</v>
      </c>
      <c r="CL987" t="s">
        <v>80</v>
      </c>
      <c r="CM987">
        <v>0</v>
      </c>
      <c r="CN987">
        <v>93.489500000000007</v>
      </c>
      <c r="CO987">
        <v>92.22</v>
      </c>
      <c r="CP987">
        <v>16125</v>
      </c>
      <c r="CQ987" t="s">
        <v>17312</v>
      </c>
      <c r="CR987" t="s">
        <v>17313</v>
      </c>
      <c r="CT987" t="s">
        <v>70585</v>
      </c>
      <c r="CW987" t="s">
        <v>17404</v>
      </c>
      <c r="CX987" t="s">
        <v>17406</v>
      </c>
      <c r="CY987" t="s">
        <v>17499</v>
      </c>
      <c r="CZ987" t="s">
        <v>19759</v>
      </c>
      <c r="DA987" t="s">
        <v>19759</v>
      </c>
      <c r="DF987" t="s">
        <v>69926</v>
      </c>
      <c r="DI987" t="s">
        <v>18633</v>
      </c>
      <c r="DJ987" t="s">
        <v>17383</v>
      </c>
      <c r="DK987" t="s">
        <v>17383</v>
      </c>
      <c r="DL987" t="s">
        <v>17384</v>
      </c>
      <c r="DN987" t="s">
        <v>81</v>
      </c>
      <c r="DO987" t="s">
        <v>81</v>
      </c>
      <c r="DP987" t="s">
        <v>81</v>
      </c>
      <c r="DQ987" t="s">
        <v>81</v>
      </c>
      <c r="DS987">
        <v>0</v>
      </c>
      <c r="DU987">
        <v>0</v>
      </c>
      <c r="DV987">
        <v>0</v>
      </c>
      <c r="DW987">
        <v>0</v>
      </c>
      <c r="DY987">
        <v>0</v>
      </c>
      <c r="DZ987">
        <v>0</v>
      </c>
      <c r="EA987" t="s">
        <v>17499</v>
      </c>
      <c r="EC987" t="s">
        <v>21386</v>
      </c>
      <c r="ED987">
        <v>0</v>
      </c>
      <c r="EE987" cm="1">
        <f t="array" ref="EE987">SUM(COUNTIFS(Table_Pending_Today[job_type_code],{"WB","WQ","Z5","Z7","U8","QU","7W","2V","2W","2X"},Table_Pending_Today[Order_Number],Table_Pending_Today[[#This Row],[Order_Number]]))</f>
        <v>0</v>
      </c>
      <c r="EF987">
        <f>COUNTIFS(Table_Pending_Today[Order_Number],Table_Pending_Today[[#This Row],[Order_Number]],Table_Pending_Today[tech_contractor],"INHOUSE")</f>
        <v>1</v>
      </c>
      <c r="EG987">
        <f>COUNTIFS(Table_Pending_Today[Order_Number],Table_Pending_Today[[#This Row],[Order_Number]],Table_Pending_Today[tech_contractor],"CONTRACTOR")</f>
        <v>0</v>
      </c>
      <c r="EH987" cm="1">
        <f t="array" ref="EH987">SUM(COUNTIFS(Table_Pending_Today[job_type_code],{"XV","XQ","XT","XU"},Table_Pending_Today[Order_Number],Table_Pending_Today[[#This Row],[Order_Number]]))</f>
        <v>0</v>
      </c>
      <c r="EI987" cm="1">
        <f t="array" ref="EI987">SUM(COUNTIFS(Table_Pending_Today[job_type_code],{"XV","XQ","XT","XU"},Table_Pending_Today[Order_Number],Table_Pending_Today[[#This Row],[Order_Number]],Table_Pending_Today[In-House],1))</f>
        <v>0</v>
      </c>
      <c r="EJ987" cm="1">
        <f t="array" ref="EJ987">SUM(COUNTIFS(Table_Pending_Today[job_type_code],{"XV","XQ","XT","XU"},Table_Pending_Today[Order_Number],Table_Pending_Today[[#This Row],[Order_Number]],Table_Pending_Today[Contractor],1))</f>
        <v>0</v>
      </c>
      <c r="EK987" cm="1">
        <f t="array" ref="EK987">SUM(COUNTIFS(Table_Pending_Today[job_type_code],{"WB","WQ","Z5","Z7","U8","QU","7W","2V","2W","2X"},Table_Pending_Today[Order_Number],Table_Pending_Today[[#This Row],[Order_Number]]))</f>
        <v>0</v>
      </c>
      <c r="EL987" cm="1">
        <f t="array" ref="EL987">SUM(COUNTIFS(Table_Pending_Today[job_type_code],{"WB","WQ","Z5","Z7","U8","QU","7W","2V","2W","2X"},Table_Pending_Today[In-House],1,Table_Pending_Today[Order_Number],Table_Pending_Today[[#This Row],[Order_Number]]))</f>
        <v>0</v>
      </c>
      <c r="EM987" cm="1">
        <f t="array" ref="EM987">SUM(COUNTIFS(Table_Pending_Today[job_type_code],{"WB","WQ","Z5","Z7","U8","QU","7W","2V","2W","2X"},Table_Pending_Today[Contractor],1,Table_Pending_Today[Order_Number],Table_Pending_Today[[#This Row],[Order_Number]]))</f>
        <v>0</v>
      </c>
      <c r="EN987" cm="1">
        <f t="array" ref="EN987">IF(SUM(COUNTIFS(Table_Pending_Today[Order_Type_Desc],{"Install","Service Order","Restart"},Table_Pending_Today[Order_Number],Table_Pending_Today[[#This Row],[Order_Number]]))&gt;0,1,0)</f>
        <v>0</v>
      </c>
      <c r="EO987" cm="1">
        <f t="array" ref="EO987">IF(SUM(COUNTIFS(Table_Pending_Today[Order_Type_Desc],{"Install","Service Order","Restart"},Table_Pending_Today[In-House],1,Table_Pending_Today[Order_Number],Table_Pending_Today[[#This Row],[Order_Number]]))&gt;0,1,0)</f>
        <v>0</v>
      </c>
      <c r="EP987" cm="1">
        <f t="array" ref="EP987">IF(SUM(COUNTIFS(Table_Pending_Today[Order_Type_Desc],{"Install","Service Order","Restart"},Table_Pending_Today[Contractor],1,Table_Pending_Today[Order_Number],Table_Pending_Today[[#This Row],[Order_Number]]))&gt;0,1,0)</f>
        <v>0</v>
      </c>
      <c r="EQ987">
        <f>IF(SUM(COUNTIFS(Table_Pending_Today[Order_Type_Desc],"Special Request",Table_Pending_Today[Bury_Drop],0,Table_Pending_Today[In-House],1,Table_Pending_Today[Order_Number],Table_Pending_Today[[#This Row],[Order_Number]]))&gt;0,1,0)</f>
        <v>0</v>
      </c>
      <c r="ER987">
        <f>SUM(COUNTIFS(Table_Pending_Today[Order_Type_Desc],"Special Request",Table_Pending_Today[Bury_Drop],0,Table_Pending_Today[Contractor],1,Table_Pending_Today[Order_Number],Table_Pending_Today[[#This Row],[Order_Number]]))</f>
        <v>0</v>
      </c>
    </row>
    <row r="988" spans="1:148" x14ac:dyDescent="0.25">
      <c r="A988" t="s">
        <v>22433</v>
      </c>
      <c r="B988" t="s">
        <v>68448</v>
      </c>
      <c r="C988" t="s">
        <v>16787</v>
      </c>
      <c r="E988" t="s">
        <v>70587</v>
      </c>
      <c r="F988" t="s">
        <v>70588</v>
      </c>
      <c r="G988">
        <v>468921</v>
      </c>
      <c r="H988" t="s">
        <v>72</v>
      </c>
      <c r="I988" t="s">
        <v>16931</v>
      </c>
      <c r="J988" t="s">
        <v>16932</v>
      </c>
      <c r="K988" t="s">
        <v>73</v>
      </c>
      <c r="L988">
        <v>0</v>
      </c>
      <c r="N988" t="s">
        <v>70589</v>
      </c>
      <c r="P988" t="s">
        <v>160</v>
      </c>
      <c r="Q988" t="s">
        <v>17450</v>
      </c>
      <c r="T988" t="s">
        <v>155</v>
      </c>
      <c r="U988" t="s">
        <v>16658</v>
      </c>
      <c r="V988" t="s">
        <v>70590</v>
      </c>
      <c r="W988" t="s">
        <v>16675</v>
      </c>
      <c r="X988" t="s">
        <v>17439</v>
      </c>
      <c r="Z988" t="s">
        <v>77</v>
      </c>
      <c r="AA988" t="s">
        <v>156</v>
      </c>
      <c r="AB988" t="s">
        <v>160</v>
      </c>
      <c r="AC988" t="s">
        <v>165</v>
      </c>
      <c r="AD988" t="s">
        <v>70591</v>
      </c>
      <c r="AE988" t="s">
        <v>22433</v>
      </c>
      <c r="AF988" t="s">
        <v>70592</v>
      </c>
      <c r="AG988" t="s">
        <v>22433</v>
      </c>
      <c r="AH988" t="s">
        <v>16779</v>
      </c>
      <c r="AJ988">
        <v>0</v>
      </c>
      <c r="AK988" t="s">
        <v>98</v>
      </c>
      <c r="AL988" t="s">
        <v>70593</v>
      </c>
      <c r="AM988" t="s">
        <v>87</v>
      </c>
      <c r="AO988">
        <v>20</v>
      </c>
      <c r="AP988" t="s">
        <v>124</v>
      </c>
      <c r="AQ988" t="s">
        <v>92</v>
      </c>
      <c r="AR988" t="s">
        <v>16933</v>
      </c>
      <c r="AT988">
        <v>0</v>
      </c>
      <c r="AU988">
        <v>0</v>
      </c>
      <c r="AV988" t="s">
        <v>17127</v>
      </c>
      <c r="BI988" t="s">
        <v>81</v>
      </c>
      <c r="BJ988" t="s">
        <v>81</v>
      </c>
      <c r="BK988" t="s">
        <v>81</v>
      </c>
      <c r="BM988" t="s">
        <v>70595</v>
      </c>
      <c r="BN988" t="s">
        <v>70596</v>
      </c>
      <c r="BQ988" t="s">
        <v>70597</v>
      </c>
      <c r="BT988" t="s">
        <v>17751</v>
      </c>
      <c r="BU988" t="s">
        <v>70594</v>
      </c>
      <c r="BV988" t="s">
        <v>70591</v>
      </c>
      <c r="BW988">
        <v>0</v>
      </c>
      <c r="BX988">
        <v>0</v>
      </c>
      <c r="CE988" t="s">
        <v>16880</v>
      </c>
      <c r="CF988" t="s">
        <v>16881</v>
      </c>
      <c r="CG988" t="s">
        <v>16882</v>
      </c>
      <c r="CK988" t="s">
        <v>16890</v>
      </c>
      <c r="CL988" t="s">
        <v>92</v>
      </c>
      <c r="CN988">
        <v>93.310900000000004</v>
      </c>
      <c r="CO988">
        <v>83.28</v>
      </c>
      <c r="CP988">
        <v>0</v>
      </c>
      <c r="CQ988" t="s">
        <v>17312</v>
      </c>
      <c r="CR988" t="s">
        <v>17313</v>
      </c>
      <c r="CS988" t="s">
        <v>17314</v>
      </c>
      <c r="CT988" t="s">
        <v>17733</v>
      </c>
      <c r="CU988" t="s">
        <v>16885</v>
      </c>
      <c r="DU988">
        <v>0</v>
      </c>
      <c r="DV988">
        <v>1</v>
      </c>
      <c r="DW988">
        <v>0</v>
      </c>
      <c r="DY988">
        <v>0</v>
      </c>
      <c r="DZ988">
        <v>0</v>
      </c>
      <c r="EC988" t="s">
        <v>21386</v>
      </c>
      <c r="ED988">
        <v>0</v>
      </c>
      <c r="EE988" cm="1">
        <f t="array" ref="EE988">SUM(COUNTIFS(Table_Pending_Today[job_type_code],{"WB","WQ","Z5","Z7","U8","QU","7W","2V","2W","2X"},Table_Pending_Today[Order_Number],Table_Pending_Today[[#This Row],[Order_Number]]))</f>
        <v>0</v>
      </c>
      <c r="EF988">
        <f>COUNTIFS(Table_Pending_Today[Order_Number],Table_Pending_Today[[#This Row],[Order_Number]],Table_Pending_Today[tech_contractor],"INHOUSE")</f>
        <v>1</v>
      </c>
      <c r="EG988">
        <f>COUNTIFS(Table_Pending_Today[Order_Number],Table_Pending_Today[[#This Row],[Order_Number]],Table_Pending_Today[tech_contractor],"CONTRACTOR")</f>
        <v>0</v>
      </c>
      <c r="EH988" cm="1">
        <f t="array" ref="EH988">SUM(COUNTIFS(Table_Pending_Today[job_type_code],{"XV","XQ","XT","XU"},Table_Pending_Today[Order_Number],Table_Pending_Today[[#This Row],[Order_Number]]))</f>
        <v>1</v>
      </c>
      <c r="EI988" cm="1">
        <f t="array" ref="EI988">SUM(COUNTIFS(Table_Pending_Today[job_type_code],{"XV","XQ","XT","XU"},Table_Pending_Today[Order_Number],Table_Pending_Today[[#This Row],[Order_Number]],Table_Pending_Today[In-House],1))</f>
        <v>1</v>
      </c>
      <c r="EJ988" cm="1">
        <f t="array" ref="EJ988">SUM(COUNTIFS(Table_Pending_Today[job_type_code],{"XV","XQ","XT","XU"},Table_Pending_Today[Order_Number],Table_Pending_Today[[#This Row],[Order_Number]],Table_Pending_Today[Contractor],1))</f>
        <v>0</v>
      </c>
      <c r="EK988" cm="1">
        <f t="array" ref="EK988">SUM(COUNTIFS(Table_Pending_Today[job_type_code],{"WB","WQ","Z5","Z7","U8","QU","7W","2V","2W","2X"},Table_Pending_Today[Order_Number],Table_Pending_Today[[#This Row],[Order_Number]]))</f>
        <v>0</v>
      </c>
      <c r="EL988" cm="1">
        <f t="array" ref="EL988">SUM(COUNTIFS(Table_Pending_Today[job_type_code],{"WB","WQ","Z5","Z7","U8","QU","7W","2V","2W","2X"},Table_Pending_Today[In-House],1,Table_Pending_Today[Order_Number],Table_Pending_Today[[#This Row],[Order_Number]]))</f>
        <v>0</v>
      </c>
      <c r="EM988" cm="1">
        <f t="array" ref="EM988">SUM(COUNTIFS(Table_Pending_Today[job_type_code],{"WB","WQ","Z5","Z7","U8","QU","7W","2V","2W","2X"},Table_Pending_Today[Contractor],1,Table_Pending_Today[Order_Number],Table_Pending_Today[[#This Row],[Order_Number]]))</f>
        <v>0</v>
      </c>
      <c r="EN988" cm="1">
        <f t="array" ref="EN988">IF(SUM(COUNTIFS(Table_Pending_Today[Order_Type_Desc],{"Install","Service Order","Restart"},Table_Pending_Today[Order_Number],Table_Pending_Today[[#This Row],[Order_Number]]))&gt;0,1,0)</f>
        <v>0</v>
      </c>
      <c r="EO988" cm="1">
        <f t="array" ref="EO988">IF(SUM(COUNTIFS(Table_Pending_Today[Order_Type_Desc],{"Install","Service Order","Restart"},Table_Pending_Today[In-House],1,Table_Pending_Today[Order_Number],Table_Pending_Today[[#This Row],[Order_Number]]))&gt;0,1,0)</f>
        <v>0</v>
      </c>
      <c r="EP988" cm="1">
        <f t="array" ref="EP988">IF(SUM(COUNTIFS(Table_Pending_Today[Order_Type_Desc],{"Install","Service Order","Restart"},Table_Pending_Today[Contractor],1,Table_Pending_Today[Order_Number],Table_Pending_Today[[#This Row],[Order_Number]]))&gt;0,1,0)</f>
        <v>0</v>
      </c>
      <c r="EQ988">
        <f>IF(SUM(COUNTIFS(Table_Pending_Today[Order_Type_Desc],"Special Request",Table_Pending_Today[Bury_Drop],0,Table_Pending_Today[In-House],1,Table_Pending_Today[Order_Number],Table_Pending_Today[[#This Row],[Order_Number]]))&gt;0,1,0)</f>
        <v>0</v>
      </c>
      <c r="ER988">
        <f>SUM(COUNTIFS(Table_Pending_Today[Order_Type_Desc],"Special Request",Table_Pending_Today[Bury_Drop],0,Table_Pending_Today[Contractor],1,Table_Pending_Today[Order_Number],Table_Pending_Today[[#This Row],[Order_Number]]))</f>
        <v>0</v>
      </c>
    </row>
    <row r="989" spans="1:148" x14ac:dyDescent="0.25">
      <c r="A989" t="s">
        <v>22433</v>
      </c>
      <c r="B989" t="s">
        <v>68448</v>
      </c>
      <c r="C989" t="s">
        <v>16787</v>
      </c>
      <c r="D989" t="s">
        <v>63319</v>
      </c>
      <c r="E989" t="s">
        <v>63320</v>
      </c>
      <c r="F989" t="s">
        <v>63321</v>
      </c>
      <c r="G989">
        <v>469607</v>
      </c>
      <c r="H989" t="s">
        <v>72</v>
      </c>
      <c r="I989" t="s">
        <v>89</v>
      </c>
      <c r="J989" t="s">
        <v>16798</v>
      </c>
      <c r="K989" t="s">
        <v>73</v>
      </c>
      <c r="L989">
        <v>0</v>
      </c>
      <c r="M989" t="s">
        <v>63322</v>
      </c>
      <c r="N989" t="s">
        <v>63323</v>
      </c>
      <c r="P989" t="s">
        <v>36700</v>
      </c>
      <c r="Q989" t="s">
        <v>55130</v>
      </c>
      <c r="R989" t="s">
        <v>63325</v>
      </c>
      <c r="S989" t="s">
        <v>287</v>
      </c>
      <c r="T989" t="s">
        <v>155</v>
      </c>
      <c r="U989" t="s">
        <v>16658</v>
      </c>
      <c r="V989" t="s">
        <v>70598</v>
      </c>
      <c r="W989" t="s">
        <v>16675</v>
      </c>
      <c r="X989" t="s">
        <v>17247</v>
      </c>
      <c r="Y989" t="s">
        <v>76</v>
      </c>
      <c r="Z989" t="s">
        <v>77</v>
      </c>
      <c r="AA989" t="s">
        <v>156</v>
      </c>
      <c r="AB989" t="s">
        <v>160</v>
      </c>
      <c r="AC989" t="s">
        <v>75</v>
      </c>
      <c r="AD989" t="s">
        <v>70599</v>
      </c>
      <c r="AE989" t="s">
        <v>22433</v>
      </c>
      <c r="AF989" t="s">
        <v>70600</v>
      </c>
      <c r="AG989" t="s">
        <v>22433</v>
      </c>
      <c r="AH989" t="s">
        <v>16963</v>
      </c>
      <c r="AJ989">
        <v>0</v>
      </c>
      <c r="AL989" t="s">
        <v>79</v>
      </c>
      <c r="AO989">
        <v>18</v>
      </c>
      <c r="AP989" t="s">
        <v>91</v>
      </c>
      <c r="AQ989" t="s">
        <v>80</v>
      </c>
      <c r="AR989" t="s">
        <v>16799</v>
      </c>
      <c r="AT989">
        <v>0</v>
      </c>
      <c r="AU989">
        <v>0</v>
      </c>
      <c r="AV989" t="s">
        <v>17699</v>
      </c>
      <c r="BI989" t="s">
        <v>81</v>
      </c>
      <c r="BJ989" t="s">
        <v>81</v>
      </c>
      <c r="BK989" t="s">
        <v>81</v>
      </c>
      <c r="BM989" t="s">
        <v>70604</v>
      </c>
      <c r="BN989" t="s">
        <v>70605</v>
      </c>
      <c r="BQ989" t="s">
        <v>49798</v>
      </c>
      <c r="BS989" t="s">
        <v>17202</v>
      </c>
      <c r="BV989" t="s">
        <v>70599</v>
      </c>
      <c r="BW989">
        <v>0</v>
      </c>
      <c r="BX989">
        <v>1</v>
      </c>
      <c r="CE989" t="s">
        <v>16880</v>
      </c>
      <c r="CF989" t="s">
        <v>16881</v>
      </c>
      <c r="CG989" t="s">
        <v>16882</v>
      </c>
      <c r="CK989" t="s">
        <v>16890</v>
      </c>
      <c r="CL989" t="s">
        <v>80</v>
      </c>
      <c r="CM989">
        <v>0</v>
      </c>
      <c r="CN989">
        <v>94.642899999999997</v>
      </c>
      <c r="CO989">
        <v>8.48</v>
      </c>
      <c r="CP989">
        <v>0</v>
      </c>
      <c r="CQ989" t="s">
        <v>17312</v>
      </c>
      <c r="CR989" t="s">
        <v>17313</v>
      </c>
      <c r="CS989" t="s">
        <v>70601</v>
      </c>
      <c r="CT989" t="s">
        <v>70602</v>
      </c>
      <c r="CU989" t="s">
        <v>16890</v>
      </c>
      <c r="CV989" t="s">
        <v>70603</v>
      </c>
      <c r="DU989">
        <v>1</v>
      </c>
      <c r="DV989">
        <v>0</v>
      </c>
      <c r="DW989">
        <v>0</v>
      </c>
      <c r="DY989">
        <v>0</v>
      </c>
      <c r="DZ989">
        <v>0</v>
      </c>
      <c r="EC989" t="s">
        <v>21337</v>
      </c>
      <c r="ED989">
        <v>0</v>
      </c>
      <c r="EE989" cm="1">
        <f t="array" ref="EE989">SUM(COUNTIFS(Table_Pending_Today[job_type_code],{"WB","WQ","Z5","Z7","U8","QU","7W","2V","2W","2X"},Table_Pending_Today[Order_Number],Table_Pending_Today[[#This Row],[Order_Number]]))</f>
        <v>0</v>
      </c>
      <c r="EF989">
        <f>COUNTIFS(Table_Pending_Today[Order_Number],Table_Pending_Today[[#This Row],[Order_Number]],Table_Pending_Today[tech_contractor],"INHOUSE")</f>
        <v>0</v>
      </c>
      <c r="EG989">
        <f>COUNTIFS(Table_Pending_Today[Order_Number],Table_Pending_Today[[#This Row],[Order_Number]],Table_Pending_Today[tech_contractor],"CONTRACTOR")</f>
        <v>0</v>
      </c>
      <c r="EH989" cm="1">
        <f t="array" ref="EH989">SUM(COUNTIFS(Table_Pending_Today[job_type_code],{"XV","XQ","XT","XU"},Table_Pending_Today[Order_Number],Table_Pending_Today[[#This Row],[Order_Number]]))</f>
        <v>0</v>
      </c>
      <c r="EI989" cm="1">
        <f t="array" ref="EI989">SUM(COUNTIFS(Table_Pending_Today[job_type_code],{"XV","XQ","XT","XU"},Table_Pending_Today[Order_Number],Table_Pending_Today[[#This Row],[Order_Number]],Table_Pending_Today[In-House],1))</f>
        <v>0</v>
      </c>
      <c r="EJ989" cm="1">
        <f t="array" ref="EJ989">SUM(COUNTIFS(Table_Pending_Today[job_type_code],{"XV","XQ","XT","XU"},Table_Pending_Today[Order_Number],Table_Pending_Today[[#This Row],[Order_Number]],Table_Pending_Today[Contractor],1))</f>
        <v>0</v>
      </c>
      <c r="EK989" cm="1">
        <f t="array" ref="EK989">SUM(COUNTIFS(Table_Pending_Today[job_type_code],{"WB","WQ","Z5","Z7","U8","QU","7W","2V","2W","2X"},Table_Pending_Today[Order_Number],Table_Pending_Today[[#This Row],[Order_Number]]))</f>
        <v>0</v>
      </c>
      <c r="EL989" cm="1">
        <f t="array" ref="EL989">SUM(COUNTIFS(Table_Pending_Today[job_type_code],{"WB","WQ","Z5","Z7","U8","QU","7W","2V","2W","2X"},Table_Pending_Today[In-House],1,Table_Pending_Today[Order_Number],Table_Pending_Today[[#This Row],[Order_Number]]))</f>
        <v>0</v>
      </c>
      <c r="EM989" cm="1">
        <f t="array" ref="EM989">SUM(COUNTIFS(Table_Pending_Today[job_type_code],{"WB","WQ","Z5","Z7","U8","QU","7W","2V","2W","2X"},Table_Pending_Today[Contractor],1,Table_Pending_Today[Order_Number],Table_Pending_Today[[#This Row],[Order_Number]]))</f>
        <v>0</v>
      </c>
      <c r="EN989" cm="1">
        <f t="array" ref="EN989">IF(SUM(COUNTIFS(Table_Pending_Today[Order_Type_Desc],{"Install","Service Order","Restart"},Table_Pending_Today[Order_Number],Table_Pending_Today[[#This Row],[Order_Number]]))&gt;0,1,0)</f>
        <v>0</v>
      </c>
      <c r="EO989" cm="1">
        <f t="array" ref="EO989">IF(SUM(COUNTIFS(Table_Pending_Today[Order_Type_Desc],{"Install","Service Order","Restart"},Table_Pending_Today[In-House],1,Table_Pending_Today[Order_Number],Table_Pending_Today[[#This Row],[Order_Number]]))&gt;0,1,0)</f>
        <v>0</v>
      </c>
      <c r="EP989" cm="1">
        <f t="array" ref="EP989">IF(SUM(COUNTIFS(Table_Pending_Today[Order_Type_Desc],{"Install","Service Order","Restart"},Table_Pending_Today[Contractor],1,Table_Pending_Today[Order_Number],Table_Pending_Today[[#This Row],[Order_Number]]))&gt;0,1,0)</f>
        <v>0</v>
      </c>
      <c r="EQ989">
        <f>IF(SUM(COUNTIFS(Table_Pending_Today[Order_Type_Desc],"Special Request",Table_Pending_Today[Bury_Drop],0,Table_Pending_Today[In-House],1,Table_Pending_Today[Order_Number],Table_Pending_Today[[#This Row],[Order_Number]]))&gt;0,1,0)</f>
        <v>0</v>
      </c>
      <c r="ER989">
        <f>SUM(COUNTIFS(Table_Pending_Today[Order_Type_Desc],"Special Request",Table_Pending_Today[Bury_Drop],0,Table_Pending_Today[Contractor],1,Table_Pending_Today[Order_Number],Table_Pending_Today[[#This Row],[Order_Number]]))</f>
        <v>0</v>
      </c>
    </row>
    <row r="990" spans="1:148" x14ac:dyDescent="0.25">
      <c r="A990" t="s">
        <v>22433</v>
      </c>
      <c r="B990" t="s">
        <v>68448</v>
      </c>
      <c r="C990" t="s">
        <v>16787</v>
      </c>
      <c r="D990" t="s">
        <v>60180</v>
      </c>
      <c r="E990" t="s">
        <v>60181</v>
      </c>
      <c r="F990" t="s">
        <v>60182</v>
      </c>
      <c r="G990">
        <v>469353</v>
      </c>
      <c r="H990" t="s">
        <v>72</v>
      </c>
      <c r="I990" t="s">
        <v>89</v>
      </c>
      <c r="J990" t="s">
        <v>16798</v>
      </c>
      <c r="K990" t="s">
        <v>73</v>
      </c>
      <c r="L990">
        <v>0</v>
      </c>
      <c r="M990" t="s">
        <v>60183</v>
      </c>
      <c r="N990" t="s">
        <v>60184</v>
      </c>
      <c r="P990" t="s">
        <v>156</v>
      </c>
      <c r="Q990" t="s">
        <v>17867</v>
      </c>
      <c r="R990" t="s">
        <v>60186</v>
      </c>
      <c r="T990" t="s">
        <v>155</v>
      </c>
      <c r="U990" t="s">
        <v>16658</v>
      </c>
      <c r="V990" t="s">
        <v>70606</v>
      </c>
      <c r="W990" t="s">
        <v>16675</v>
      </c>
      <c r="X990" t="s">
        <v>16831</v>
      </c>
      <c r="Y990" t="s">
        <v>76</v>
      </c>
      <c r="Z990" t="s">
        <v>77</v>
      </c>
      <c r="AA990" t="s">
        <v>156</v>
      </c>
      <c r="AB990" t="s">
        <v>156</v>
      </c>
      <c r="AC990" t="s">
        <v>21168</v>
      </c>
      <c r="AD990" t="s">
        <v>70607</v>
      </c>
      <c r="AE990" t="s">
        <v>22433</v>
      </c>
      <c r="AF990" t="s">
        <v>70608</v>
      </c>
      <c r="AG990" t="s">
        <v>22433</v>
      </c>
      <c r="AH990" t="s">
        <v>16921</v>
      </c>
      <c r="AJ990">
        <v>0</v>
      </c>
      <c r="AK990" t="s">
        <v>98</v>
      </c>
      <c r="AL990" t="s">
        <v>19740</v>
      </c>
      <c r="AM990" t="s">
        <v>87</v>
      </c>
      <c r="AO990">
        <v>18</v>
      </c>
      <c r="AP990" t="s">
        <v>91</v>
      </c>
      <c r="AQ990" t="s">
        <v>80</v>
      </c>
      <c r="AR990" t="s">
        <v>16799</v>
      </c>
      <c r="AT990">
        <v>0</v>
      </c>
      <c r="AU990">
        <v>0</v>
      </c>
      <c r="AV990" t="s">
        <v>53293</v>
      </c>
      <c r="BI990" t="s">
        <v>81</v>
      </c>
      <c r="BJ990" t="s">
        <v>81</v>
      </c>
      <c r="BK990" t="s">
        <v>81</v>
      </c>
      <c r="BM990" t="s">
        <v>70609</v>
      </c>
      <c r="BN990" t="s">
        <v>70610</v>
      </c>
      <c r="BQ990" t="s">
        <v>70611</v>
      </c>
      <c r="BS990" t="s">
        <v>17202</v>
      </c>
      <c r="BT990" t="s">
        <v>19741</v>
      </c>
      <c r="BU990" t="s">
        <v>19742</v>
      </c>
      <c r="BV990" t="s">
        <v>70607</v>
      </c>
      <c r="BW990">
        <v>0</v>
      </c>
      <c r="BX990">
        <v>1</v>
      </c>
      <c r="CE990" t="s">
        <v>16880</v>
      </c>
      <c r="CF990" t="s">
        <v>16881</v>
      </c>
      <c r="CG990" t="s">
        <v>16882</v>
      </c>
      <c r="CK990" t="s">
        <v>17066</v>
      </c>
      <c r="CL990" t="s">
        <v>80</v>
      </c>
      <c r="CM990">
        <v>0</v>
      </c>
      <c r="CN990">
        <v>98.560500000000005</v>
      </c>
      <c r="CO990">
        <v>3.2</v>
      </c>
      <c r="CP990">
        <v>575</v>
      </c>
      <c r="CQ990" t="s">
        <v>17312</v>
      </c>
      <c r="CR990" t="s">
        <v>17313</v>
      </c>
      <c r="CS990" t="s">
        <v>17314</v>
      </c>
      <c r="CT990" t="s">
        <v>17733</v>
      </c>
      <c r="CU990" t="s">
        <v>16885</v>
      </c>
      <c r="DU990">
        <v>1</v>
      </c>
      <c r="DV990">
        <v>0</v>
      </c>
      <c r="DW990">
        <v>0</v>
      </c>
      <c r="DY990">
        <v>0</v>
      </c>
      <c r="DZ990">
        <v>0</v>
      </c>
      <c r="EC990" t="s">
        <v>21320</v>
      </c>
      <c r="ED990">
        <v>0</v>
      </c>
      <c r="EE990" cm="1">
        <f t="array" ref="EE990">SUM(COUNTIFS(Table_Pending_Today[job_type_code],{"WB","WQ","Z5","Z7","U8","QU","7W","2V","2W","2X"},Table_Pending_Today[Order_Number],Table_Pending_Today[[#This Row],[Order_Number]]))</f>
        <v>0</v>
      </c>
      <c r="EF990">
        <f>COUNTIFS(Table_Pending_Today[Order_Number],Table_Pending_Today[[#This Row],[Order_Number]],Table_Pending_Today[tech_contractor],"INHOUSE")</f>
        <v>1</v>
      </c>
      <c r="EG990">
        <f>COUNTIFS(Table_Pending_Today[Order_Number],Table_Pending_Today[[#This Row],[Order_Number]],Table_Pending_Today[tech_contractor],"CONTRACTOR")</f>
        <v>0</v>
      </c>
      <c r="EH990" cm="1">
        <f t="array" ref="EH990">SUM(COUNTIFS(Table_Pending_Today[job_type_code],{"XV","XQ","XT","XU"},Table_Pending_Today[Order_Number],Table_Pending_Today[[#This Row],[Order_Number]]))</f>
        <v>0</v>
      </c>
      <c r="EI990" cm="1">
        <f t="array" ref="EI990">SUM(COUNTIFS(Table_Pending_Today[job_type_code],{"XV","XQ","XT","XU"},Table_Pending_Today[Order_Number],Table_Pending_Today[[#This Row],[Order_Number]],Table_Pending_Today[In-House],1))</f>
        <v>0</v>
      </c>
      <c r="EJ990" cm="1">
        <f t="array" ref="EJ990">SUM(COUNTIFS(Table_Pending_Today[job_type_code],{"XV","XQ","XT","XU"},Table_Pending_Today[Order_Number],Table_Pending_Today[[#This Row],[Order_Number]],Table_Pending_Today[Contractor],1))</f>
        <v>0</v>
      </c>
      <c r="EK990" cm="1">
        <f t="array" ref="EK990">SUM(COUNTIFS(Table_Pending_Today[job_type_code],{"WB","WQ","Z5","Z7","U8","QU","7W","2V","2W","2X"},Table_Pending_Today[Order_Number],Table_Pending_Today[[#This Row],[Order_Number]]))</f>
        <v>0</v>
      </c>
      <c r="EL990" cm="1">
        <f t="array" ref="EL990">SUM(COUNTIFS(Table_Pending_Today[job_type_code],{"WB","WQ","Z5","Z7","U8","QU","7W","2V","2W","2X"},Table_Pending_Today[In-House],1,Table_Pending_Today[Order_Number],Table_Pending_Today[[#This Row],[Order_Number]]))</f>
        <v>0</v>
      </c>
      <c r="EM990" cm="1">
        <f t="array" ref="EM990">SUM(COUNTIFS(Table_Pending_Today[job_type_code],{"WB","WQ","Z5","Z7","U8","QU","7W","2V","2W","2X"},Table_Pending_Today[Contractor],1,Table_Pending_Today[Order_Number],Table_Pending_Today[[#This Row],[Order_Number]]))</f>
        <v>0</v>
      </c>
      <c r="EN990" cm="1">
        <f t="array" ref="EN990">IF(SUM(COUNTIFS(Table_Pending_Today[Order_Type_Desc],{"Install","Service Order","Restart"},Table_Pending_Today[Order_Number],Table_Pending_Today[[#This Row],[Order_Number]]))&gt;0,1,0)</f>
        <v>0</v>
      </c>
      <c r="EO990" cm="1">
        <f t="array" ref="EO990">IF(SUM(COUNTIFS(Table_Pending_Today[Order_Type_Desc],{"Install","Service Order","Restart"},Table_Pending_Today[In-House],1,Table_Pending_Today[Order_Number],Table_Pending_Today[[#This Row],[Order_Number]]))&gt;0,1,0)</f>
        <v>0</v>
      </c>
      <c r="EP990" cm="1">
        <f t="array" ref="EP990">IF(SUM(COUNTIFS(Table_Pending_Today[Order_Type_Desc],{"Install","Service Order","Restart"},Table_Pending_Today[Contractor],1,Table_Pending_Today[Order_Number],Table_Pending_Today[[#This Row],[Order_Number]]))&gt;0,1,0)</f>
        <v>0</v>
      </c>
      <c r="EQ990">
        <f>IF(SUM(COUNTIFS(Table_Pending_Today[Order_Type_Desc],"Special Request",Table_Pending_Today[Bury_Drop],0,Table_Pending_Today[In-House],1,Table_Pending_Today[Order_Number],Table_Pending_Today[[#This Row],[Order_Number]]))&gt;0,1,0)</f>
        <v>0</v>
      </c>
      <c r="ER990">
        <f>SUM(COUNTIFS(Table_Pending_Today[Order_Type_Desc],"Special Request",Table_Pending_Today[Bury_Drop],0,Table_Pending_Today[Contractor],1,Table_Pending_Today[Order_Number],Table_Pending_Today[[#This Row],[Order_Number]]))</f>
        <v>0</v>
      </c>
    </row>
    <row r="991" spans="1:148" x14ac:dyDescent="0.25">
      <c r="A991" t="s">
        <v>22433</v>
      </c>
      <c r="B991" t="s">
        <v>68448</v>
      </c>
      <c r="C991" t="s">
        <v>16787</v>
      </c>
      <c r="D991" t="s">
        <v>26603</v>
      </c>
      <c r="E991" t="s">
        <v>26604</v>
      </c>
      <c r="F991" t="s">
        <v>26605</v>
      </c>
      <c r="G991">
        <v>314776</v>
      </c>
      <c r="H991" t="s">
        <v>120</v>
      </c>
      <c r="I991" t="s">
        <v>17683</v>
      </c>
      <c r="J991" t="s">
        <v>16791</v>
      </c>
      <c r="K991" t="s">
        <v>73</v>
      </c>
      <c r="L991">
        <v>18</v>
      </c>
      <c r="M991" t="s">
        <v>26606</v>
      </c>
      <c r="N991" t="s">
        <v>26607</v>
      </c>
      <c r="P991" t="s">
        <v>19167</v>
      </c>
      <c r="Q991" t="s">
        <v>54045</v>
      </c>
      <c r="R991" t="s">
        <v>26609</v>
      </c>
      <c r="T991" t="s">
        <v>146</v>
      </c>
      <c r="U991" t="s">
        <v>16658</v>
      </c>
      <c r="V991" t="s">
        <v>54641</v>
      </c>
      <c r="W991" t="s">
        <v>16674</v>
      </c>
      <c r="X991" t="s">
        <v>16856</v>
      </c>
      <c r="Y991" t="s">
        <v>84</v>
      </c>
      <c r="Z991" t="s">
        <v>85</v>
      </c>
      <c r="AA991" t="s">
        <v>16685</v>
      </c>
      <c r="AB991" t="s">
        <v>16819</v>
      </c>
      <c r="AC991" t="s">
        <v>162</v>
      </c>
      <c r="AD991" t="s">
        <v>54642</v>
      </c>
      <c r="AE991" t="s">
        <v>18363</v>
      </c>
      <c r="AF991" t="s">
        <v>54643</v>
      </c>
      <c r="AG991" t="s">
        <v>22433</v>
      </c>
      <c r="AH991" t="s">
        <v>16836</v>
      </c>
      <c r="AI991" t="s">
        <v>22433</v>
      </c>
      <c r="AJ991">
        <v>0</v>
      </c>
      <c r="AL991" t="s">
        <v>55218</v>
      </c>
      <c r="AM991" t="s">
        <v>87</v>
      </c>
      <c r="AO991">
        <v>22</v>
      </c>
      <c r="AP991" t="s">
        <v>17684</v>
      </c>
      <c r="AQ991" t="s">
        <v>118</v>
      </c>
      <c r="AR991" t="s">
        <v>16792</v>
      </c>
      <c r="AT991">
        <v>0</v>
      </c>
      <c r="AU991">
        <v>0</v>
      </c>
      <c r="AV991" t="s">
        <v>17132</v>
      </c>
      <c r="BI991" t="s">
        <v>119</v>
      </c>
      <c r="BJ991" t="s">
        <v>81</v>
      </c>
      <c r="BK991" t="s">
        <v>81</v>
      </c>
      <c r="BL991" t="s">
        <v>54645</v>
      </c>
      <c r="BM991" t="s">
        <v>54646</v>
      </c>
      <c r="BN991" t="s">
        <v>54647</v>
      </c>
      <c r="BO991" t="s">
        <v>54648</v>
      </c>
      <c r="BQ991" t="s">
        <v>54649</v>
      </c>
      <c r="BR991" t="s">
        <v>235</v>
      </c>
      <c r="BS991" t="s">
        <v>84</v>
      </c>
      <c r="BT991" t="s">
        <v>22068</v>
      </c>
      <c r="BU991" t="s">
        <v>55219</v>
      </c>
      <c r="BV991" t="s">
        <v>54642</v>
      </c>
      <c r="BW991">
        <v>0</v>
      </c>
      <c r="BX991">
        <v>0</v>
      </c>
      <c r="CE991" t="s">
        <v>16880</v>
      </c>
      <c r="CF991" t="s">
        <v>16881</v>
      </c>
      <c r="CG991" t="s">
        <v>16882</v>
      </c>
      <c r="CK991" t="s">
        <v>16958</v>
      </c>
      <c r="CL991" t="s">
        <v>118</v>
      </c>
      <c r="CM991">
        <v>0</v>
      </c>
      <c r="CN991">
        <v>99.237300000000005</v>
      </c>
      <c r="CO991">
        <v>2.04</v>
      </c>
      <c r="CP991">
        <v>0</v>
      </c>
      <c r="CQ991" t="s">
        <v>17315</v>
      </c>
      <c r="CR991" t="s">
        <v>54644</v>
      </c>
      <c r="CT991" t="s">
        <v>19380</v>
      </c>
      <c r="DS991">
        <v>0</v>
      </c>
      <c r="DU991">
        <v>1</v>
      </c>
      <c r="DV991">
        <v>0</v>
      </c>
      <c r="DW991">
        <v>0</v>
      </c>
      <c r="DX991">
        <v>2</v>
      </c>
      <c r="DY991">
        <v>0</v>
      </c>
      <c r="DZ991">
        <v>0</v>
      </c>
      <c r="EC991" t="s">
        <v>21320</v>
      </c>
      <c r="ED991">
        <v>18</v>
      </c>
      <c r="EE991" cm="1">
        <f t="array" ref="EE991">SUM(COUNTIFS(Table_Pending_Today[job_type_code],{"WB","WQ","Z5","Z7","U8","QU","7W","2V","2W","2X"},Table_Pending_Today[Order_Number],Table_Pending_Today[[#This Row],[Order_Number]]))</f>
        <v>0</v>
      </c>
      <c r="EF991">
        <f>COUNTIFS(Table_Pending_Today[Order_Number],Table_Pending_Today[[#This Row],[Order_Number]],Table_Pending_Today[tech_contractor],"INHOUSE")</f>
        <v>1</v>
      </c>
      <c r="EG991">
        <f>COUNTIFS(Table_Pending_Today[Order_Number],Table_Pending_Today[[#This Row],[Order_Number]],Table_Pending_Today[tech_contractor],"CONTRACTOR")</f>
        <v>0</v>
      </c>
      <c r="EH991" cm="1">
        <f t="array" ref="EH991">SUM(COUNTIFS(Table_Pending_Today[job_type_code],{"XV","XQ","XT","XU"},Table_Pending_Today[Order_Number],Table_Pending_Today[[#This Row],[Order_Number]]))</f>
        <v>0</v>
      </c>
      <c r="EI991" cm="1">
        <f t="array" ref="EI991">SUM(COUNTIFS(Table_Pending_Today[job_type_code],{"XV","XQ","XT","XU"},Table_Pending_Today[Order_Number],Table_Pending_Today[[#This Row],[Order_Number]],Table_Pending_Today[In-House],1))</f>
        <v>0</v>
      </c>
      <c r="EJ991" cm="1">
        <f t="array" ref="EJ991">SUM(COUNTIFS(Table_Pending_Today[job_type_code],{"XV","XQ","XT","XU"},Table_Pending_Today[Order_Number],Table_Pending_Today[[#This Row],[Order_Number]],Table_Pending_Today[Contractor],1))</f>
        <v>0</v>
      </c>
      <c r="EK991" cm="1">
        <f t="array" ref="EK991">SUM(COUNTIFS(Table_Pending_Today[job_type_code],{"WB","WQ","Z5","Z7","U8","QU","7W","2V","2W","2X"},Table_Pending_Today[Order_Number],Table_Pending_Today[[#This Row],[Order_Number]]))</f>
        <v>0</v>
      </c>
      <c r="EL991" cm="1">
        <f t="array" ref="EL991">SUM(COUNTIFS(Table_Pending_Today[job_type_code],{"WB","WQ","Z5","Z7","U8","QU","7W","2V","2W","2X"},Table_Pending_Today[In-House],1,Table_Pending_Today[Order_Number],Table_Pending_Today[[#This Row],[Order_Number]]))</f>
        <v>0</v>
      </c>
      <c r="EM991" cm="1">
        <f t="array" ref="EM991">SUM(COUNTIFS(Table_Pending_Today[job_type_code],{"WB","WQ","Z5","Z7","U8","QU","7W","2V","2W","2X"},Table_Pending_Today[Contractor],1,Table_Pending_Today[Order_Number],Table_Pending_Today[[#This Row],[Order_Number]]))</f>
        <v>0</v>
      </c>
      <c r="EN991" cm="1">
        <f t="array" ref="EN991">IF(SUM(COUNTIFS(Table_Pending_Today[Order_Type_Desc],{"Install","Service Order","Restart"},Table_Pending_Today[Order_Number],Table_Pending_Today[[#This Row],[Order_Number]]))&gt;0,1,0)</f>
        <v>1</v>
      </c>
      <c r="EO991" cm="1">
        <f t="array" ref="EO991">IF(SUM(COUNTIFS(Table_Pending_Today[Order_Type_Desc],{"Install","Service Order","Restart"},Table_Pending_Today[In-House],1,Table_Pending_Today[Order_Number],Table_Pending_Today[[#This Row],[Order_Number]]))&gt;0,1,0)</f>
        <v>1</v>
      </c>
      <c r="EP991" cm="1">
        <f t="array" ref="EP991">IF(SUM(COUNTIFS(Table_Pending_Today[Order_Type_Desc],{"Install","Service Order","Restart"},Table_Pending_Today[Contractor],1,Table_Pending_Today[Order_Number],Table_Pending_Today[[#This Row],[Order_Number]]))&gt;0,1,0)</f>
        <v>0</v>
      </c>
      <c r="EQ991">
        <f>IF(SUM(COUNTIFS(Table_Pending_Today[Order_Type_Desc],"Special Request",Table_Pending_Today[Bury_Drop],0,Table_Pending_Today[In-House],1,Table_Pending_Today[Order_Number],Table_Pending_Today[[#This Row],[Order_Number]]))&gt;0,1,0)</f>
        <v>0</v>
      </c>
      <c r="ER991">
        <f>SUM(COUNTIFS(Table_Pending_Today[Order_Type_Desc],"Special Request",Table_Pending_Today[Bury_Drop],0,Table_Pending_Today[Contractor],1,Table_Pending_Today[Order_Number],Table_Pending_Today[[#This Row],[Order_Number]]))</f>
        <v>0</v>
      </c>
    </row>
    <row r="992" spans="1:148" x14ac:dyDescent="0.25">
      <c r="A992" t="s">
        <v>22433</v>
      </c>
      <c r="B992" t="s">
        <v>68448</v>
      </c>
      <c r="C992" t="s">
        <v>16787</v>
      </c>
      <c r="D992" t="s">
        <v>54155</v>
      </c>
      <c r="E992" t="s">
        <v>54156</v>
      </c>
      <c r="F992" t="s">
        <v>54157</v>
      </c>
      <c r="G992">
        <v>405090</v>
      </c>
      <c r="H992" t="s">
        <v>16820</v>
      </c>
      <c r="I992" t="s">
        <v>16983</v>
      </c>
      <c r="J992" t="s">
        <v>16791</v>
      </c>
      <c r="K992" t="s">
        <v>73</v>
      </c>
      <c r="L992">
        <v>8</v>
      </c>
      <c r="M992" t="s">
        <v>54158</v>
      </c>
      <c r="N992" t="s">
        <v>20979</v>
      </c>
      <c r="P992" t="s">
        <v>17078</v>
      </c>
      <c r="Q992" t="s">
        <v>22001</v>
      </c>
      <c r="R992" t="s">
        <v>54159</v>
      </c>
      <c r="T992" t="s">
        <v>146</v>
      </c>
      <c r="U992" t="s">
        <v>16658</v>
      </c>
      <c r="V992" t="s">
        <v>54160</v>
      </c>
      <c r="W992" t="s">
        <v>16674</v>
      </c>
      <c r="X992" t="s">
        <v>17040</v>
      </c>
      <c r="Y992" t="s">
        <v>76</v>
      </c>
      <c r="Z992" t="s">
        <v>50375</v>
      </c>
      <c r="AA992" t="s">
        <v>16685</v>
      </c>
      <c r="AB992" t="s">
        <v>18008</v>
      </c>
      <c r="AC992" t="s">
        <v>17165</v>
      </c>
      <c r="AD992" t="s">
        <v>54161</v>
      </c>
      <c r="AE992" t="s">
        <v>18433</v>
      </c>
      <c r="AF992" t="s">
        <v>19420</v>
      </c>
      <c r="AG992" t="s">
        <v>22433</v>
      </c>
      <c r="AH992" t="s">
        <v>16921</v>
      </c>
      <c r="AI992" t="s">
        <v>18865</v>
      </c>
      <c r="AJ992">
        <v>1</v>
      </c>
      <c r="AK992" t="s">
        <v>98</v>
      </c>
      <c r="AL992" t="s">
        <v>19779</v>
      </c>
      <c r="AM992" t="s">
        <v>87</v>
      </c>
      <c r="AO992">
        <v>27</v>
      </c>
      <c r="AP992" t="s">
        <v>16984</v>
      </c>
      <c r="AQ992" t="s">
        <v>99</v>
      </c>
      <c r="AR992" t="s">
        <v>16792</v>
      </c>
      <c r="AT992">
        <v>0</v>
      </c>
      <c r="AU992">
        <v>0</v>
      </c>
      <c r="AV992" t="s">
        <v>19786</v>
      </c>
      <c r="BI992" t="s">
        <v>81</v>
      </c>
      <c r="BJ992" t="s">
        <v>81</v>
      </c>
      <c r="BK992" t="s">
        <v>81</v>
      </c>
      <c r="BL992" t="s">
        <v>54164</v>
      </c>
      <c r="BM992" t="s">
        <v>54165</v>
      </c>
      <c r="BN992" t="s">
        <v>54166</v>
      </c>
      <c r="BO992" t="s">
        <v>100</v>
      </c>
      <c r="BQ992" t="s">
        <v>16991</v>
      </c>
      <c r="BR992" t="s">
        <v>236</v>
      </c>
      <c r="BS992" t="s">
        <v>237</v>
      </c>
      <c r="BT992" t="s">
        <v>17501</v>
      </c>
      <c r="BU992" t="s">
        <v>19780</v>
      </c>
      <c r="BV992" t="s">
        <v>54161</v>
      </c>
      <c r="BW992">
        <v>0</v>
      </c>
      <c r="BX992">
        <v>0</v>
      </c>
      <c r="BY992" t="s">
        <v>16821</v>
      </c>
      <c r="CE992" t="s">
        <v>16892</v>
      </c>
      <c r="CF992" t="s">
        <v>54167</v>
      </c>
      <c r="CG992" t="s">
        <v>54168</v>
      </c>
      <c r="CH992" t="s">
        <v>54163</v>
      </c>
      <c r="CI992" t="s">
        <v>48287</v>
      </c>
      <c r="CJ992" t="s">
        <v>19118</v>
      </c>
      <c r="CK992" t="s">
        <v>16892</v>
      </c>
      <c r="CL992" t="s">
        <v>99</v>
      </c>
      <c r="CM992">
        <v>0</v>
      </c>
      <c r="CN992">
        <v>98.198800000000006</v>
      </c>
      <c r="CO992">
        <v>6.84</v>
      </c>
      <c r="CP992">
        <v>1500</v>
      </c>
      <c r="CQ992" t="s">
        <v>17315</v>
      </c>
      <c r="CR992" t="s">
        <v>54162</v>
      </c>
      <c r="CS992" t="s">
        <v>18301</v>
      </c>
      <c r="CT992" t="s">
        <v>18302</v>
      </c>
      <c r="CU992" t="s">
        <v>17176</v>
      </c>
      <c r="CV992" t="s">
        <v>18303</v>
      </c>
      <c r="DS992">
        <v>0</v>
      </c>
      <c r="DU992">
        <v>1</v>
      </c>
      <c r="DV992">
        <v>0</v>
      </c>
      <c r="DW992">
        <v>0</v>
      </c>
      <c r="DY992">
        <v>0</v>
      </c>
      <c r="DZ992">
        <v>0</v>
      </c>
      <c r="EC992" t="s">
        <v>21320</v>
      </c>
      <c r="ED992">
        <v>8</v>
      </c>
      <c r="EE992" cm="1">
        <f t="array" ref="EE992">SUM(COUNTIFS(Table_Pending_Today[job_type_code],{"WB","WQ","Z5","Z7","U8","QU","7W","2V","2W","2X"},Table_Pending_Today[Order_Number],Table_Pending_Today[[#This Row],[Order_Number]]))</f>
        <v>0</v>
      </c>
      <c r="EF992">
        <f>COUNTIFS(Table_Pending_Today[Order_Number],Table_Pending_Today[[#This Row],[Order_Number]],Table_Pending_Today[tech_contractor],"INHOUSE")</f>
        <v>1</v>
      </c>
      <c r="EG992">
        <f>COUNTIFS(Table_Pending_Today[Order_Number],Table_Pending_Today[[#This Row],[Order_Number]],Table_Pending_Today[tech_contractor],"CONTRACTOR")</f>
        <v>0</v>
      </c>
      <c r="EH992" cm="1">
        <f t="array" ref="EH992">SUM(COUNTIFS(Table_Pending_Today[job_type_code],{"XV","XQ","XT","XU"},Table_Pending_Today[Order_Number],Table_Pending_Today[[#This Row],[Order_Number]]))</f>
        <v>0</v>
      </c>
      <c r="EI992" cm="1">
        <f t="array" ref="EI992">SUM(COUNTIFS(Table_Pending_Today[job_type_code],{"XV","XQ","XT","XU"},Table_Pending_Today[Order_Number],Table_Pending_Today[[#This Row],[Order_Number]],Table_Pending_Today[In-House],1))</f>
        <v>0</v>
      </c>
      <c r="EJ992" cm="1">
        <f t="array" ref="EJ992">SUM(COUNTIFS(Table_Pending_Today[job_type_code],{"XV","XQ","XT","XU"},Table_Pending_Today[Order_Number],Table_Pending_Today[[#This Row],[Order_Number]],Table_Pending_Today[Contractor],1))</f>
        <v>0</v>
      </c>
      <c r="EK992" cm="1">
        <f t="array" ref="EK992">SUM(COUNTIFS(Table_Pending_Today[job_type_code],{"WB","WQ","Z5","Z7","U8","QU","7W","2V","2W","2X"},Table_Pending_Today[Order_Number],Table_Pending_Today[[#This Row],[Order_Number]]))</f>
        <v>0</v>
      </c>
      <c r="EL992" cm="1">
        <f t="array" ref="EL992">SUM(COUNTIFS(Table_Pending_Today[job_type_code],{"WB","WQ","Z5","Z7","U8","QU","7W","2V","2W","2X"},Table_Pending_Today[In-House],1,Table_Pending_Today[Order_Number],Table_Pending_Today[[#This Row],[Order_Number]]))</f>
        <v>0</v>
      </c>
      <c r="EM992" cm="1">
        <f t="array" ref="EM992">SUM(COUNTIFS(Table_Pending_Today[job_type_code],{"WB","WQ","Z5","Z7","U8","QU","7W","2V","2W","2X"},Table_Pending_Today[Contractor],1,Table_Pending_Today[Order_Number],Table_Pending_Today[[#This Row],[Order_Number]]))</f>
        <v>0</v>
      </c>
      <c r="EN992" cm="1">
        <f t="array" ref="EN992">IF(SUM(COUNTIFS(Table_Pending_Today[Order_Type_Desc],{"Install","Service Order","Restart"},Table_Pending_Today[Order_Number],Table_Pending_Today[[#This Row],[Order_Number]]))&gt;0,1,0)</f>
        <v>1</v>
      </c>
      <c r="EO992" cm="1">
        <f t="array" ref="EO992">IF(SUM(COUNTIFS(Table_Pending_Today[Order_Type_Desc],{"Install","Service Order","Restart"},Table_Pending_Today[In-House],1,Table_Pending_Today[Order_Number],Table_Pending_Today[[#This Row],[Order_Number]]))&gt;0,1,0)</f>
        <v>1</v>
      </c>
      <c r="EP992" cm="1">
        <f t="array" ref="EP992">IF(SUM(COUNTIFS(Table_Pending_Today[Order_Type_Desc],{"Install","Service Order","Restart"},Table_Pending_Today[Contractor],1,Table_Pending_Today[Order_Number],Table_Pending_Today[[#This Row],[Order_Number]]))&gt;0,1,0)</f>
        <v>0</v>
      </c>
      <c r="EQ992">
        <f>IF(SUM(COUNTIFS(Table_Pending_Today[Order_Type_Desc],"Special Request",Table_Pending_Today[Bury_Drop],0,Table_Pending_Today[In-House],1,Table_Pending_Today[Order_Number],Table_Pending_Today[[#This Row],[Order_Number]]))&gt;0,1,0)</f>
        <v>0</v>
      </c>
      <c r="ER992">
        <f>SUM(COUNTIFS(Table_Pending_Today[Order_Type_Desc],"Special Request",Table_Pending_Today[Bury_Drop],0,Table_Pending_Today[Contractor],1,Table_Pending_Today[Order_Number],Table_Pending_Today[[#This Row],[Order_Number]]))</f>
        <v>0</v>
      </c>
    </row>
    <row r="993" spans="1:148" x14ac:dyDescent="0.25">
      <c r="A993" t="s">
        <v>22433</v>
      </c>
      <c r="B993" t="s">
        <v>68448</v>
      </c>
      <c r="C993" t="s">
        <v>16787</v>
      </c>
      <c r="D993" t="s">
        <v>70612</v>
      </c>
      <c r="E993" t="s">
        <v>22637</v>
      </c>
      <c r="F993" t="s">
        <v>70613</v>
      </c>
      <c r="G993">
        <v>468419</v>
      </c>
      <c r="H993" t="s">
        <v>16820</v>
      </c>
      <c r="I993" t="s">
        <v>16983</v>
      </c>
      <c r="J993" t="s">
        <v>127</v>
      </c>
      <c r="K993" t="s">
        <v>73</v>
      </c>
      <c r="L993">
        <v>0</v>
      </c>
      <c r="M993" t="s">
        <v>22639</v>
      </c>
      <c r="N993" t="s">
        <v>70614</v>
      </c>
      <c r="P993" t="s">
        <v>61102</v>
      </c>
      <c r="Q993" t="s">
        <v>70615</v>
      </c>
      <c r="R993" t="s">
        <v>22643</v>
      </c>
      <c r="T993" t="s">
        <v>155</v>
      </c>
      <c r="U993" t="s">
        <v>16658</v>
      </c>
      <c r="V993" t="s">
        <v>70616</v>
      </c>
      <c r="W993" t="s">
        <v>16675</v>
      </c>
      <c r="X993" t="s">
        <v>16998</v>
      </c>
      <c r="Y993" t="s">
        <v>76</v>
      </c>
      <c r="Z993" t="s">
        <v>77</v>
      </c>
      <c r="AA993" t="s">
        <v>156</v>
      </c>
      <c r="AB993" t="s">
        <v>18806</v>
      </c>
      <c r="AC993" t="s">
        <v>18628</v>
      </c>
      <c r="AD993" t="s">
        <v>70617</v>
      </c>
      <c r="AE993" t="s">
        <v>18364</v>
      </c>
      <c r="AF993" t="s">
        <v>70618</v>
      </c>
      <c r="AG993" t="s">
        <v>22433</v>
      </c>
      <c r="AH993" t="s">
        <v>16840</v>
      </c>
      <c r="AJ993">
        <v>0</v>
      </c>
      <c r="AK993" t="s">
        <v>98</v>
      </c>
      <c r="AL993" t="s">
        <v>79</v>
      </c>
      <c r="AO993">
        <v>35</v>
      </c>
      <c r="AP993" t="s">
        <v>16984</v>
      </c>
      <c r="AQ993" t="s">
        <v>99</v>
      </c>
      <c r="AR993" t="s">
        <v>128</v>
      </c>
      <c r="AT993">
        <v>0</v>
      </c>
      <c r="AU993">
        <v>0</v>
      </c>
      <c r="AV993" t="s">
        <v>17855</v>
      </c>
      <c r="BI993" t="s">
        <v>81</v>
      </c>
      <c r="BJ993" t="s">
        <v>81</v>
      </c>
      <c r="BK993" t="s">
        <v>81</v>
      </c>
      <c r="BL993" t="s">
        <v>70622</v>
      </c>
      <c r="BM993" t="s">
        <v>70623</v>
      </c>
      <c r="BN993" t="s">
        <v>70624</v>
      </c>
      <c r="BO993" t="s">
        <v>100</v>
      </c>
      <c r="BS993" t="s">
        <v>17202</v>
      </c>
      <c r="BV993" t="s">
        <v>70617</v>
      </c>
      <c r="BW993">
        <v>0</v>
      </c>
      <c r="BX993">
        <v>0</v>
      </c>
      <c r="BY993" t="s">
        <v>16821</v>
      </c>
      <c r="CE993" t="s">
        <v>17222</v>
      </c>
      <c r="CF993" t="s">
        <v>70625</v>
      </c>
      <c r="CG993" t="s">
        <v>70626</v>
      </c>
      <c r="CH993" t="s">
        <v>70621</v>
      </c>
      <c r="CI993" t="s">
        <v>70627</v>
      </c>
      <c r="CJ993" t="s">
        <v>70628</v>
      </c>
      <c r="CK993" t="s">
        <v>17564</v>
      </c>
      <c r="CL993" t="s">
        <v>99</v>
      </c>
      <c r="CM993">
        <v>0</v>
      </c>
      <c r="CN993">
        <v>98.377499999999998</v>
      </c>
      <c r="CO993">
        <v>3.68</v>
      </c>
      <c r="CP993">
        <v>3775</v>
      </c>
      <c r="CQ993" t="s">
        <v>17312</v>
      </c>
      <c r="CR993" t="s">
        <v>17313</v>
      </c>
      <c r="CS993" t="s">
        <v>70619</v>
      </c>
      <c r="CT993" t="s">
        <v>70620</v>
      </c>
      <c r="CU993" t="s">
        <v>17222</v>
      </c>
      <c r="CV993" t="s">
        <v>70621</v>
      </c>
      <c r="DU993">
        <v>1</v>
      </c>
      <c r="DV993">
        <v>0</v>
      </c>
      <c r="DW993">
        <v>0</v>
      </c>
      <c r="DY993">
        <v>0</v>
      </c>
      <c r="DZ993">
        <v>0</v>
      </c>
      <c r="EC993" t="s">
        <v>21320</v>
      </c>
      <c r="ED993">
        <v>0</v>
      </c>
      <c r="EE993" cm="1">
        <f t="array" ref="EE993">SUM(COUNTIFS(Table_Pending_Today[job_type_code],{"WB","WQ","Z5","Z7","U8","QU","7W","2V","2W","2X"},Table_Pending_Today[Order_Number],Table_Pending_Today[[#This Row],[Order_Number]]))</f>
        <v>0</v>
      </c>
      <c r="EF993">
        <f>COUNTIFS(Table_Pending_Today[Order_Number],Table_Pending_Today[[#This Row],[Order_Number]],Table_Pending_Today[tech_contractor],"INHOUSE")</f>
        <v>0</v>
      </c>
      <c r="EG993">
        <f>COUNTIFS(Table_Pending_Today[Order_Number],Table_Pending_Today[[#This Row],[Order_Number]],Table_Pending_Today[tech_contractor],"CONTRACTOR")</f>
        <v>0</v>
      </c>
      <c r="EH993" cm="1">
        <f t="array" ref="EH993">SUM(COUNTIFS(Table_Pending_Today[job_type_code],{"XV","XQ","XT","XU"},Table_Pending_Today[Order_Number],Table_Pending_Today[[#This Row],[Order_Number]]))</f>
        <v>0</v>
      </c>
      <c r="EI993" cm="1">
        <f t="array" ref="EI993">SUM(COUNTIFS(Table_Pending_Today[job_type_code],{"XV","XQ","XT","XU"},Table_Pending_Today[Order_Number],Table_Pending_Today[[#This Row],[Order_Number]],Table_Pending_Today[In-House],1))</f>
        <v>0</v>
      </c>
      <c r="EJ993" cm="1">
        <f t="array" ref="EJ993">SUM(COUNTIFS(Table_Pending_Today[job_type_code],{"XV","XQ","XT","XU"},Table_Pending_Today[Order_Number],Table_Pending_Today[[#This Row],[Order_Number]],Table_Pending_Today[Contractor],1))</f>
        <v>0</v>
      </c>
      <c r="EK993" cm="1">
        <f t="array" ref="EK993">SUM(COUNTIFS(Table_Pending_Today[job_type_code],{"WB","WQ","Z5","Z7","U8","QU","7W","2V","2W","2X"},Table_Pending_Today[Order_Number],Table_Pending_Today[[#This Row],[Order_Number]]))</f>
        <v>0</v>
      </c>
      <c r="EL993" cm="1">
        <f t="array" ref="EL993">SUM(COUNTIFS(Table_Pending_Today[job_type_code],{"WB","WQ","Z5","Z7","U8","QU","7W","2V","2W","2X"},Table_Pending_Today[In-House],1,Table_Pending_Today[Order_Number],Table_Pending_Today[[#This Row],[Order_Number]]))</f>
        <v>0</v>
      </c>
      <c r="EM993" cm="1">
        <f t="array" ref="EM993">SUM(COUNTIFS(Table_Pending_Today[job_type_code],{"WB","WQ","Z5","Z7","U8","QU","7W","2V","2W","2X"},Table_Pending_Today[Contractor],1,Table_Pending_Today[Order_Number],Table_Pending_Today[[#This Row],[Order_Number]]))</f>
        <v>0</v>
      </c>
      <c r="EN993" cm="1">
        <f t="array" ref="EN993">IF(SUM(COUNTIFS(Table_Pending_Today[Order_Type_Desc],{"Install","Service Order","Restart"},Table_Pending_Today[Order_Number],Table_Pending_Today[[#This Row],[Order_Number]]))&gt;0,1,0)</f>
        <v>1</v>
      </c>
      <c r="EO993" cm="1">
        <f t="array" ref="EO993">IF(SUM(COUNTIFS(Table_Pending_Today[Order_Type_Desc],{"Install","Service Order","Restart"},Table_Pending_Today[In-House],1,Table_Pending_Today[Order_Number],Table_Pending_Today[[#This Row],[Order_Number]]))&gt;0,1,0)</f>
        <v>0</v>
      </c>
      <c r="EP993" cm="1">
        <f t="array" ref="EP993">IF(SUM(COUNTIFS(Table_Pending_Today[Order_Type_Desc],{"Install","Service Order","Restart"},Table_Pending_Today[Contractor],1,Table_Pending_Today[Order_Number],Table_Pending_Today[[#This Row],[Order_Number]]))&gt;0,1,0)</f>
        <v>0</v>
      </c>
      <c r="EQ993">
        <f>IF(SUM(COUNTIFS(Table_Pending_Today[Order_Type_Desc],"Special Request",Table_Pending_Today[Bury_Drop],0,Table_Pending_Today[In-House],1,Table_Pending_Today[Order_Number],Table_Pending_Today[[#This Row],[Order_Number]]))&gt;0,1,0)</f>
        <v>0</v>
      </c>
      <c r="ER993">
        <f>SUM(COUNTIFS(Table_Pending_Today[Order_Type_Desc],"Special Request",Table_Pending_Today[Bury_Drop],0,Table_Pending_Today[Contractor],1,Table_Pending_Today[Order_Number],Table_Pending_Today[[#This Row],[Order_Number]]))</f>
        <v>0</v>
      </c>
    </row>
    <row r="994" spans="1:148" x14ac:dyDescent="0.25">
      <c r="A994" t="s">
        <v>22433</v>
      </c>
      <c r="B994" t="s">
        <v>68448</v>
      </c>
      <c r="C994" t="s">
        <v>16787</v>
      </c>
      <c r="D994" t="s">
        <v>39390</v>
      </c>
      <c r="E994" t="s">
        <v>39391</v>
      </c>
      <c r="F994" t="s">
        <v>39392</v>
      </c>
      <c r="G994">
        <v>375759</v>
      </c>
      <c r="H994" t="s">
        <v>72</v>
      </c>
      <c r="I994" t="s">
        <v>16913</v>
      </c>
      <c r="J994" t="s">
        <v>16914</v>
      </c>
      <c r="K994" t="s">
        <v>73</v>
      </c>
      <c r="L994">
        <v>11</v>
      </c>
      <c r="M994" t="s">
        <v>39393</v>
      </c>
      <c r="N994" t="s">
        <v>39394</v>
      </c>
      <c r="P994" t="s">
        <v>39395</v>
      </c>
      <c r="Q994" t="s">
        <v>54121</v>
      </c>
      <c r="R994" t="s">
        <v>39397</v>
      </c>
      <c r="S994" t="s">
        <v>39398</v>
      </c>
      <c r="T994" t="s">
        <v>155</v>
      </c>
      <c r="U994" t="s">
        <v>16658</v>
      </c>
      <c r="V994" t="s">
        <v>54122</v>
      </c>
      <c r="W994" t="s">
        <v>16675</v>
      </c>
      <c r="X994" t="s">
        <v>17837</v>
      </c>
      <c r="Y994" t="s">
        <v>76</v>
      </c>
      <c r="Z994" t="s">
        <v>77</v>
      </c>
      <c r="AA994" t="s">
        <v>156</v>
      </c>
      <c r="AB994" t="s">
        <v>18806</v>
      </c>
      <c r="AC994" t="s">
        <v>18628</v>
      </c>
      <c r="AD994" t="s">
        <v>54123</v>
      </c>
      <c r="AE994" t="s">
        <v>18373</v>
      </c>
      <c r="AF994" t="s">
        <v>54124</v>
      </c>
      <c r="AG994" t="s">
        <v>22433</v>
      </c>
      <c r="AH994" t="s">
        <v>16921</v>
      </c>
      <c r="AI994" t="s">
        <v>18374</v>
      </c>
      <c r="AJ994">
        <v>2</v>
      </c>
      <c r="AK994" t="s">
        <v>16858</v>
      </c>
      <c r="AL994" t="s">
        <v>53623</v>
      </c>
      <c r="AM994" t="s">
        <v>87</v>
      </c>
      <c r="AO994">
        <v>18</v>
      </c>
      <c r="AP994" t="s">
        <v>16915</v>
      </c>
      <c r="AQ994" t="s">
        <v>92</v>
      </c>
      <c r="AR994" t="s">
        <v>16916</v>
      </c>
      <c r="AT994">
        <v>0</v>
      </c>
      <c r="AU994">
        <v>0</v>
      </c>
      <c r="AV994" t="s">
        <v>18629</v>
      </c>
      <c r="BI994" t="s">
        <v>81</v>
      </c>
      <c r="BJ994" t="s">
        <v>81</v>
      </c>
      <c r="BK994" t="s">
        <v>81</v>
      </c>
      <c r="BM994" t="s">
        <v>54125</v>
      </c>
      <c r="BN994" t="s">
        <v>54126</v>
      </c>
      <c r="BS994" t="s">
        <v>17202</v>
      </c>
      <c r="BT994" t="s">
        <v>18183</v>
      </c>
      <c r="BU994" t="s">
        <v>19593</v>
      </c>
      <c r="BV994" t="s">
        <v>54123</v>
      </c>
      <c r="BW994">
        <v>0</v>
      </c>
      <c r="BX994">
        <v>0</v>
      </c>
      <c r="CE994" t="s">
        <v>16880</v>
      </c>
      <c r="CF994" t="s">
        <v>16881</v>
      </c>
      <c r="CG994" t="s">
        <v>16882</v>
      </c>
      <c r="CK994" t="s">
        <v>16947</v>
      </c>
      <c r="CL994" t="s">
        <v>92</v>
      </c>
      <c r="CM994">
        <v>0</v>
      </c>
      <c r="CN994">
        <v>98.211299999999994</v>
      </c>
      <c r="CO994">
        <v>4.3099999999999996</v>
      </c>
      <c r="CP994">
        <v>0</v>
      </c>
      <c r="CQ994" t="s">
        <v>17312</v>
      </c>
      <c r="CR994" t="s">
        <v>17313</v>
      </c>
      <c r="CS994" t="s">
        <v>17314</v>
      </c>
      <c r="CT994" t="s">
        <v>17733</v>
      </c>
      <c r="CU994" t="s">
        <v>16885</v>
      </c>
      <c r="DS994">
        <v>0</v>
      </c>
      <c r="DU994">
        <v>1</v>
      </c>
      <c r="DV994">
        <v>1</v>
      </c>
      <c r="DW994">
        <v>0</v>
      </c>
      <c r="DY994">
        <v>0</v>
      </c>
      <c r="DZ994">
        <v>0</v>
      </c>
      <c r="EC994" t="s">
        <v>21320</v>
      </c>
      <c r="ED994">
        <v>11</v>
      </c>
      <c r="EE994" cm="1">
        <f t="array" ref="EE994">SUM(COUNTIFS(Table_Pending_Today[job_type_code],{"WB","WQ","Z5","Z7","U8","QU","7W","2V","2W","2X"},Table_Pending_Today[Order_Number],Table_Pending_Today[[#This Row],[Order_Number]]))</f>
        <v>0</v>
      </c>
      <c r="EF994">
        <f>COUNTIFS(Table_Pending_Today[Order_Number],Table_Pending_Today[[#This Row],[Order_Number]],Table_Pending_Today[tech_contractor],"INHOUSE")</f>
        <v>1</v>
      </c>
      <c r="EG994">
        <f>COUNTIFS(Table_Pending_Today[Order_Number],Table_Pending_Today[[#This Row],[Order_Number]],Table_Pending_Today[tech_contractor],"CONTRACTOR")</f>
        <v>0</v>
      </c>
      <c r="EH994" cm="1">
        <f t="array" ref="EH994">SUM(COUNTIFS(Table_Pending_Today[job_type_code],{"XV","XQ","XT","XU"},Table_Pending_Today[Order_Number],Table_Pending_Today[[#This Row],[Order_Number]]))</f>
        <v>1</v>
      </c>
      <c r="EI994" cm="1">
        <f t="array" ref="EI994">SUM(COUNTIFS(Table_Pending_Today[job_type_code],{"XV","XQ","XT","XU"},Table_Pending_Today[Order_Number],Table_Pending_Today[[#This Row],[Order_Number]],Table_Pending_Today[In-House],1))</f>
        <v>1</v>
      </c>
      <c r="EJ994" cm="1">
        <f t="array" ref="EJ994">SUM(COUNTIFS(Table_Pending_Today[job_type_code],{"XV","XQ","XT","XU"},Table_Pending_Today[Order_Number],Table_Pending_Today[[#This Row],[Order_Number]],Table_Pending_Today[Contractor],1))</f>
        <v>0</v>
      </c>
      <c r="EK994" cm="1">
        <f t="array" ref="EK994">SUM(COUNTIFS(Table_Pending_Today[job_type_code],{"WB","WQ","Z5","Z7","U8","QU","7W","2V","2W","2X"},Table_Pending_Today[Order_Number],Table_Pending_Today[[#This Row],[Order_Number]]))</f>
        <v>0</v>
      </c>
      <c r="EL994" cm="1">
        <f t="array" ref="EL994">SUM(COUNTIFS(Table_Pending_Today[job_type_code],{"WB","WQ","Z5","Z7","U8","QU","7W","2V","2W","2X"},Table_Pending_Today[In-House],1,Table_Pending_Today[Order_Number],Table_Pending_Today[[#This Row],[Order_Number]]))</f>
        <v>0</v>
      </c>
      <c r="EM994" cm="1">
        <f t="array" ref="EM994">SUM(COUNTIFS(Table_Pending_Today[job_type_code],{"WB","WQ","Z5","Z7","U8","QU","7W","2V","2W","2X"},Table_Pending_Today[Contractor],1,Table_Pending_Today[Order_Number],Table_Pending_Today[[#This Row],[Order_Number]]))</f>
        <v>0</v>
      </c>
      <c r="EN994" cm="1">
        <f t="array" ref="EN994">IF(SUM(COUNTIFS(Table_Pending_Today[Order_Type_Desc],{"Install","Service Order","Restart"},Table_Pending_Today[Order_Number],Table_Pending_Today[[#This Row],[Order_Number]]))&gt;0,1,0)</f>
        <v>0</v>
      </c>
      <c r="EO994" cm="1">
        <f t="array" ref="EO994">IF(SUM(COUNTIFS(Table_Pending_Today[Order_Type_Desc],{"Install","Service Order","Restart"},Table_Pending_Today[In-House],1,Table_Pending_Today[Order_Number],Table_Pending_Today[[#This Row],[Order_Number]]))&gt;0,1,0)</f>
        <v>0</v>
      </c>
      <c r="EP994" cm="1">
        <f t="array" ref="EP994">IF(SUM(COUNTIFS(Table_Pending_Today[Order_Type_Desc],{"Install","Service Order","Restart"},Table_Pending_Today[Contractor],1,Table_Pending_Today[Order_Number],Table_Pending_Today[[#This Row],[Order_Number]]))&gt;0,1,0)</f>
        <v>0</v>
      </c>
      <c r="EQ994">
        <f>IF(SUM(COUNTIFS(Table_Pending_Today[Order_Type_Desc],"Special Request",Table_Pending_Today[Bury_Drop],0,Table_Pending_Today[In-House],1,Table_Pending_Today[Order_Number],Table_Pending_Today[[#This Row],[Order_Number]]))&gt;0,1,0)</f>
        <v>0</v>
      </c>
      <c r="ER994">
        <f>SUM(COUNTIFS(Table_Pending_Today[Order_Type_Desc],"Special Request",Table_Pending_Today[Bury_Drop],0,Table_Pending_Today[Contractor],1,Table_Pending_Today[Order_Number],Table_Pending_Today[[#This Row],[Order_Number]]))</f>
        <v>0</v>
      </c>
    </row>
    <row r="995" spans="1:148" x14ac:dyDescent="0.25">
      <c r="A995" t="s">
        <v>22433</v>
      </c>
      <c r="B995" t="s">
        <v>68448</v>
      </c>
      <c r="C995" t="s">
        <v>16787</v>
      </c>
      <c r="D995" t="s">
        <v>54865</v>
      </c>
      <c r="E995" t="s">
        <v>54866</v>
      </c>
      <c r="F995" t="s">
        <v>54867</v>
      </c>
      <c r="G995">
        <v>383144</v>
      </c>
      <c r="H995" t="s">
        <v>72</v>
      </c>
      <c r="I995" t="s">
        <v>16931</v>
      </c>
      <c r="J995" t="s">
        <v>16932</v>
      </c>
      <c r="K995" t="s">
        <v>73</v>
      </c>
      <c r="L995">
        <v>10</v>
      </c>
      <c r="M995" t="s">
        <v>54868</v>
      </c>
      <c r="N995" t="s">
        <v>54869</v>
      </c>
      <c r="P995" t="s">
        <v>18611</v>
      </c>
      <c r="Q995" t="s">
        <v>18612</v>
      </c>
      <c r="R995" t="s">
        <v>54870</v>
      </c>
      <c r="T995" t="s">
        <v>155</v>
      </c>
      <c r="U995" t="s">
        <v>16658</v>
      </c>
      <c r="V995" t="s">
        <v>54871</v>
      </c>
      <c r="W995" t="s">
        <v>16675</v>
      </c>
      <c r="X995" t="s">
        <v>17385</v>
      </c>
      <c r="Y995" t="s">
        <v>76</v>
      </c>
      <c r="Z995" t="s">
        <v>96</v>
      </c>
      <c r="AA995" t="s">
        <v>156</v>
      </c>
      <c r="AB995" t="s">
        <v>168</v>
      </c>
      <c r="AC995" t="s">
        <v>17556</v>
      </c>
      <c r="AD995" t="s">
        <v>54872</v>
      </c>
      <c r="AE995" t="s">
        <v>18374</v>
      </c>
      <c r="AF995" t="s">
        <v>54873</v>
      </c>
      <c r="AG995" t="s">
        <v>22433</v>
      </c>
      <c r="AH995" t="s">
        <v>16795</v>
      </c>
      <c r="AI995" t="s">
        <v>18374</v>
      </c>
      <c r="AJ995">
        <v>1</v>
      </c>
      <c r="AK995" t="s">
        <v>98</v>
      </c>
      <c r="AL995" t="s">
        <v>17110</v>
      </c>
      <c r="AM995" t="s">
        <v>87</v>
      </c>
      <c r="AO995">
        <v>20</v>
      </c>
      <c r="AP995" t="s">
        <v>124</v>
      </c>
      <c r="AQ995" t="s">
        <v>92</v>
      </c>
      <c r="AR995" t="s">
        <v>16933</v>
      </c>
      <c r="AT995">
        <v>0</v>
      </c>
      <c r="AU995">
        <v>0</v>
      </c>
      <c r="AV995" t="s">
        <v>17130</v>
      </c>
      <c r="BI995" t="s">
        <v>81</v>
      </c>
      <c r="BJ995" t="s">
        <v>81</v>
      </c>
      <c r="BK995" t="s">
        <v>81</v>
      </c>
      <c r="BM995" t="s">
        <v>54874</v>
      </c>
      <c r="BN995" t="s">
        <v>54875</v>
      </c>
      <c r="BQ995" t="s">
        <v>54876</v>
      </c>
      <c r="BS995" t="s">
        <v>17202</v>
      </c>
      <c r="BT995" t="s">
        <v>52347</v>
      </c>
      <c r="BU995" t="s">
        <v>52348</v>
      </c>
      <c r="BV995" t="s">
        <v>54872</v>
      </c>
      <c r="BW995">
        <v>0</v>
      </c>
      <c r="BX995">
        <v>0</v>
      </c>
      <c r="CE995" t="s">
        <v>16880</v>
      </c>
      <c r="CF995" t="s">
        <v>16881</v>
      </c>
      <c r="CG995" t="s">
        <v>16882</v>
      </c>
      <c r="CK995" t="s">
        <v>16890</v>
      </c>
      <c r="CL995" t="s">
        <v>92</v>
      </c>
      <c r="CM995">
        <v>0</v>
      </c>
      <c r="CN995">
        <v>98.984399999999994</v>
      </c>
      <c r="CO995">
        <v>2.54</v>
      </c>
      <c r="CP995">
        <v>0</v>
      </c>
      <c r="CQ995" t="s">
        <v>17312</v>
      </c>
      <c r="CR995" t="s">
        <v>17313</v>
      </c>
      <c r="CS995" t="s">
        <v>17314</v>
      </c>
      <c r="CT995" t="s">
        <v>17733</v>
      </c>
      <c r="CU995" t="s">
        <v>16885</v>
      </c>
      <c r="DS995">
        <v>0</v>
      </c>
      <c r="DU995">
        <v>1</v>
      </c>
      <c r="DV995">
        <v>1</v>
      </c>
      <c r="DW995">
        <v>0</v>
      </c>
      <c r="DY995">
        <v>0</v>
      </c>
      <c r="DZ995">
        <v>0</v>
      </c>
      <c r="EC995" t="s">
        <v>21320</v>
      </c>
      <c r="ED995">
        <v>10</v>
      </c>
      <c r="EE995" cm="1">
        <f t="array" ref="EE995">SUM(COUNTIFS(Table_Pending_Today[job_type_code],{"WB","WQ","Z5","Z7","U8","QU","7W","2V","2W","2X"},Table_Pending_Today[Order_Number],Table_Pending_Today[[#This Row],[Order_Number]]))</f>
        <v>0</v>
      </c>
      <c r="EF995">
        <f>COUNTIFS(Table_Pending_Today[Order_Number],Table_Pending_Today[[#This Row],[Order_Number]],Table_Pending_Today[tech_contractor],"INHOUSE")</f>
        <v>1</v>
      </c>
      <c r="EG995">
        <f>COUNTIFS(Table_Pending_Today[Order_Number],Table_Pending_Today[[#This Row],[Order_Number]],Table_Pending_Today[tech_contractor],"CONTRACTOR")</f>
        <v>0</v>
      </c>
      <c r="EH995" cm="1">
        <f t="array" ref="EH995">SUM(COUNTIFS(Table_Pending_Today[job_type_code],{"XV","XQ","XT","XU"},Table_Pending_Today[Order_Number],Table_Pending_Today[[#This Row],[Order_Number]]))</f>
        <v>1</v>
      </c>
      <c r="EI995" cm="1">
        <f t="array" ref="EI995">SUM(COUNTIFS(Table_Pending_Today[job_type_code],{"XV","XQ","XT","XU"},Table_Pending_Today[Order_Number],Table_Pending_Today[[#This Row],[Order_Number]],Table_Pending_Today[In-House],1))</f>
        <v>1</v>
      </c>
      <c r="EJ995" cm="1">
        <f t="array" ref="EJ995">SUM(COUNTIFS(Table_Pending_Today[job_type_code],{"XV","XQ","XT","XU"},Table_Pending_Today[Order_Number],Table_Pending_Today[[#This Row],[Order_Number]],Table_Pending_Today[Contractor],1))</f>
        <v>0</v>
      </c>
      <c r="EK995" cm="1">
        <f t="array" ref="EK995">SUM(COUNTIFS(Table_Pending_Today[job_type_code],{"WB","WQ","Z5","Z7","U8","QU","7W","2V","2W","2X"},Table_Pending_Today[Order_Number],Table_Pending_Today[[#This Row],[Order_Number]]))</f>
        <v>0</v>
      </c>
      <c r="EL995" cm="1">
        <f t="array" ref="EL995">SUM(COUNTIFS(Table_Pending_Today[job_type_code],{"WB","WQ","Z5","Z7","U8","QU","7W","2V","2W","2X"},Table_Pending_Today[In-House],1,Table_Pending_Today[Order_Number],Table_Pending_Today[[#This Row],[Order_Number]]))</f>
        <v>0</v>
      </c>
      <c r="EM995" cm="1">
        <f t="array" ref="EM995">SUM(COUNTIFS(Table_Pending_Today[job_type_code],{"WB","WQ","Z5","Z7","U8","QU","7W","2V","2W","2X"},Table_Pending_Today[Contractor],1,Table_Pending_Today[Order_Number],Table_Pending_Today[[#This Row],[Order_Number]]))</f>
        <v>0</v>
      </c>
      <c r="EN995" cm="1">
        <f t="array" ref="EN995">IF(SUM(COUNTIFS(Table_Pending_Today[Order_Type_Desc],{"Install","Service Order","Restart"},Table_Pending_Today[Order_Number],Table_Pending_Today[[#This Row],[Order_Number]]))&gt;0,1,0)</f>
        <v>0</v>
      </c>
      <c r="EO995" cm="1">
        <f t="array" ref="EO995">IF(SUM(COUNTIFS(Table_Pending_Today[Order_Type_Desc],{"Install","Service Order","Restart"},Table_Pending_Today[In-House],1,Table_Pending_Today[Order_Number],Table_Pending_Today[[#This Row],[Order_Number]]))&gt;0,1,0)</f>
        <v>0</v>
      </c>
      <c r="EP995" cm="1">
        <f t="array" ref="EP995">IF(SUM(COUNTIFS(Table_Pending_Today[Order_Type_Desc],{"Install","Service Order","Restart"},Table_Pending_Today[Contractor],1,Table_Pending_Today[Order_Number],Table_Pending_Today[[#This Row],[Order_Number]]))&gt;0,1,0)</f>
        <v>0</v>
      </c>
      <c r="EQ995">
        <f>IF(SUM(COUNTIFS(Table_Pending_Today[Order_Type_Desc],"Special Request",Table_Pending_Today[Bury_Drop],0,Table_Pending_Today[In-House],1,Table_Pending_Today[Order_Number],Table_Pending_Today[[#This Row],[Order_Number]]))&gt;0,1,0)</f>
        <v>0</v>
      </c>
      <c r="ER995">
        <f>SUM(COUNTIFS(Table_Pending_Today[Order_Type_Desc],"Special Request",Table_Pending_Today[Bury_Drop],0,Table_Pending_Today[Contractor],1,Table_Pending_Today[Order_Number],Table_Pending_Today[[#This Row],[Order_Number]]))</f>
        <v>0</v>
      </c>
    </row>
    <row r="996" spans="1:148" x14ac:dyDescent="0.25">
      <c r="A996" t="s">
        <v>22433</v>
      </c>
      <c r="B996" t="s">
        <v>68448</v>
      </c>
      <c r="C996" t="s">
        <v>16787</v>
      </c>
      <c r="D996" t="s">
        <v>25960</v>
      </c>
      <c r="E996" t="s">
        <v>25961</v>
      </c>
      <c r="F996" t="s">
        <v>25962</v>
      </c>
      <c r="G996">
        <v>443328</v>
      </c>
      <c r="H996" t="s">
        <v>72</v>
      </c>
      <c r="I996" t="s">
        <v>16913</v>
      </c>
      <c r="J996" t="s">
        <v>16914</v>
      </c>
      <c r="K996" t="s">
        <v>73</v>
      </c>
      <c r="L996">
        <v>3</v>
      </c>
      <c r="M996" t="s">
        <v>25963</v>
      </c>
      <c r="N996" t="s">
        <v>25964</v>
      </c>
      <c r="P996" t="s">
        <v>17477</v>
      </c>
      <c r="Q996" t="s">
        <v>18252</v>
      </c>
      <c r="R996" t="s">
        <v>287</v>
      </c>
      <c r="T996" t="s">
        <v>155</v>
      </c>
      <c r="U996" t="s">
        <v>16658</v>
      </c>
      <c r="V996" t="s">
        <v>55033</v>
      </c>
      <c r="W996" t="s">
        <v>16675</v>
      </c>
      <c r="X996" t="s">
        <v>16805</v>
      </c>
      <c r="Y996" t="s">
        <v>76</v>
      </c>
      <c r="Z996" t="s">
        <v>77</v>
      </c>
      <c r="AA996" t="s">
        <v>156</v>
      </c>
      <c r="AB996" t="s">
        <v>17477</v>
      </c>
      <c r="AC996" t="s">
        <v>16899</v>
      </c>
      <c r="AD996" t="s">
        <v>55034</v>
      </c>
      <c r="AE996" t="s">
        <v>19187</v>
      </c>
      <c r="AF996" t="s">
        <v>55035</v>
      </c>
      <c r="AG996" t="s">
        <v>22433</v>
      </c>
      <c r="AH996" t="s">
        <v>16921</v>
      </c>
      <c r="AI996" t="s">
        <v>19187</v>
      </c>
      <c r="AJ996">
        <v>1</v>
      </c>
      <c r="AK996" t="s">
        <v>98</v>
      </c>
      <c r="AL996" t="s">
        <v>55099</v>
      </c>
      <c r="AM996" t="s">
        <v>87</v>
      </c>
      <c r="AO996">
        <v>18</v>
      </c>
      <c r="AP996" t="s">
        <v>16915</v>
      </c>
      <c r="AQ996" t="s">
        <v>92</v>
      </c>
      <c r="AR996" t="s">
        <v>16916</v>
      </c>
      <c r="AT996">
        <v>0</v>
      </c>
      <c r="AU996">
        <v>0</v>
      </c>
      <c r="AV996" t="s">
        <v>17725</v>
      </c>
      <c r="BI996" t="s">
        <v>81</v>
      </c>
      <c r="BJ996" t="s">
        <v>81</v>
      </c>
      <c r="BK996" t="s">
        <v>81</v>
      </c>
      <c r="BM996" t="s">
        <v>55039</v>
      </c>
      <c r="BN996" t="s">
        <v>55040</v>
      </c>
      <c r="BQ996" t="s">
        <v>55041</v>
      </c>
      <c r="BS996" t="s">
        <v>17202</v>
      </c>
      <c r="BT996" t="s">
        <v>18399</v>
      </c>
      <c r="BU996" t="s">
        <v>17992</v>
      </c>
      <c r="BV996" t="s">
        <v>55034</v>
      </c>
      <c r="BW996">
        <v>0</v>
      </c>
      <c r="BX996">
        <v>0</v>
      </c>
      <c r="CE996" t="s">
        <v>16880</v>
      </c>
      <c r="CF996" t="s">
        <v>16881</v>
      </c>
      <c r="CG996" t="s">
        <v>16882</v>
      </c>
      <c r="CK996" t="s">
        <v>16890</v>
      </c>
      <c r="CL996" t="s">
        <v>92</v>
      </c>
      <c r="CM996">
        <v>0</v>
      </c>
      <c r="CN996">
        <v>98.371700000000004</v>
      </c>
      <c r="CO996">
        <v>2.88</v>
      </c>
      <c r="CP996">
        <v>500</v>
      </c>
      <c r="CQ996" t="s">
        <v>17312</v>
      </c>
      <c r="CR996" t="s">
        <v>17313</v>
      </c>
      <c r="CS996" t="s">
        <v>17314</v>
      </c>
      <c r="CT996" t="s">
        <v>19385</v>
      </c>
      <c r="CU996" t="s">
        <v>16885</v>
      </c>
      <c r="DS996">
        <v>0</v>
      </c>
      <c r="DU996">
        <v>1</v>
      </c>
      <c r="DV996">
        <v>1</v>
      </c>
      <c r="DW996">
        <v>0</v>
      </c>
      <c r="DX996">
        <v>1</v>
      </c>
      <c r="DY996">
        <v>0</v>
      </c>
      <c r="DZ996">
        <v>0</v>
      </c>
      <c r="EC996" t="s">
        <v>21320</v>
      </c>
      <c r="ED996">
        <v>3</v>
      </c>
      <c r="EE996" cm="1">
        <f t="array" ref="EE996">SUM(COUNTIFS(Table_Pending_Today[job_type_code],{"WB","WQ","Z5","Z7","U8","QU","7W","2V","2W","2X"},Table_Pending_Today[Order_Number],Table_Pending_Today[[#This Row],[Order_Number]]))</f>
        <v>0</v>
      </c>
      <c r="EF996">
        <f>COUNTIFS(Table_Pending_Today[Order_Number],Table_Pending_Today[[#This Row],[Order_Number]],Table_Pending_Today[tech_contractor],"INHOUSE")</f>
        <v>1</v>
      </c>
      <c r="EG996">
        <f>COUNTIFS(Table_Pending_Today[Order_Number],Table_Pending_Today[[#This Row],[Order_Number]],Table_Pending_Today[tech_contractor],"CONTRACTOR")</f>
        <v>0</v>
      </c>
      <c r="EH996" cm="1">
        <f t="array" ref="EH996">SUM(COUNTIFS(Table_Pending_Today[job_type_code],{"XV","XQ","XT","XU"},Table_Pending_Today[Order_Number],Table_Pending_Today[[#This Row],[Order_Number]]))</f>
        <v>1</v>
      </c>
      <c r="EI996" cm="1">
        <f t="array" ref="EI996">SUM(COUNTIFS(Table_Pending_Today[job_type_code],{"XV","XQ","XT","XU"},Table_Pending_Today[Order_Number],Table_Pending_Today[[#This Row],[Order_Number]],Table_Pending_Today[In-House],1))</f>
        <v>1</v>
      </c>
      <c r="EJ996" cm="1">
        <f t="array" ref="EJ996">SUM(COUNTIFS(Table_Pending_Today[job_type_code],{"XV","XQ","XT","XU"},Table_Pending_Today[Order_Number],Table_Pending_Today[[#This Row],[Order_Number]],Table_Pending_Today[Contractor],1))</f>
        <v>0</v>
      </c>
      <c r="EK996" cm="1">
        <f t="array" ref="EK996">SUM(COUNTIFS(Table_Pending_Today[job_type_code],{"WB","WQ","Z5","Z7","U8","QU","7W","2V","2W","2X"},Table_Pending_Today[Order_Number],Table_Pending_Today[[#This Row],[Order_Number]]))</f>
        <v>0</v>
      </c>
      <c r="EL996" cm="1">
        <f t="array" ref="EL996">SUM(COUNTIFS(Table_Pending_Today[job_type_code],{"WB","WQ","Z5","Z7","U8","QU","7W","2V","2W","2X"},Table_Pending_Today[In-House],1,Table_Pending_Today[Order_Number],Table_Pending_Today[[#This Row],[Order_Number]]))</f>
        <v>0</v>
      </c>
      <c r="EM996" cm="1">
        <f t="array" ref="EM996">SUM(COUNTIFS(Table_Pending_Today[job_type_code],{"WB","WQ","Z5","Z7","U8","QU","7W","2V","2W","2X"},Table_Pending_Today[Contractor],1,Table_Pending_Today[Order_Number],Table_Pending_Today[[#This Row],[Order_Number]]))</f>
        <v>0</v>
      </c>
      <c r="EN996" cm="1">
        <f t="array" ref="EN996">IF(SUM(COUNTIFS(Table_Pending_Today[Order_Type_Desc],{"Install","Service Order","Restart"},Table_Pending_Today[Order_Number],Table_Pending_Today[[#This Row],[Order_Number]]))&gt;0,1,0)</f>
        <v>0</v>
      </c>
      <c r="EO996" cm="1">
        <f t="array" ref="EO996">IF(SUM(COUNTIFS(Table_Pending_Today[Order_Type_Desc],{"Install","Service Order","Restart"},Table_Pending_Today[In-House],1,Table_Pending_Today[Order_Number],Table_Pending_Today[[#This Row],[Order_Number]]))&gt;0,1,0)</f>
        <v>0</v>
      </c>
      <c r="EP996" cm="1">
        <f t="array" ref="EP996">IF(SUM(COUNTIFS(Table_Pending_Today[Order_Type_Desc],{"Install","Service Order","Restart"},Table_Pending_Today[Contractor],1,Table_Pending_Today[Order_Number],Table_Pending_Today[[#This Row],[Order_Number]]))&gt;0,1,0)</f>
        <v>0</v>
      </c>
      <c r="EQ996">
        <f>IF(SUM(COUNTIFS(Table_Pending_Today[Order_Type_Desc],"Special Request",Table_Pending_Today[Bury_Drop],0,Table_Pending_Today[In-House],1,Table_Pending_Today[Order_Number],Table_Pending_Today[[#This Row],[Order_Number]]))&gt;0,1,0)</f>
        <v>0</v>
      </c>
      <c r="ER996">
        <f>SUM(COUNTIFS(Table_Pending_Today[Order_Type_Desc],"Special Request",Table_Pending_Today[Bury_Drop],0,Table_Pending_Today[Contractor],1,Table_Pending_Today[Order_Number],Table_Pending_Today[[#This Row],[Order_Number]]))</f>
        <v>0</v>
      </c>
    </row>
    <row r="997" spans="1:148" x14ac:dyDescent="0.25">
      <c r="A997" t="s">
        <v>22433</v>
      </c>
      <c r="B997" t="s">
        <v>68448</v>
      </c>
      <c r="C997" t="s">
        <v>16787</v>
      </c>
      <c r="D997" t="s">
        <v>29703</v>
      </c>
      <c r="E997" t="s">
        <v>29704</v>
      </c>
      <c r="F997" t="s">
        <v>29705</v>
      </c>
      <c r="G997">
        <v>189568</v>
      </c>
      <c r="H997" t="s">
        <v>120</v>
      </c>
      <c r="I997" t="s">
        <v>17980</v>
      </c>
      <c r="J997" t="s">
        <v>16791</v>
      </c>
      <c r="K997" t="s">
        <v>73</v>
      </c>
      <c r="L997">
        <v>32</v>
      </c>
      <c r="M997" t="s">
        <v>29706</v>
      </c>
      <c r="N997" t="s">
        <v>29707</v>
      </c>
      <c r="P997" t="s">
        <v>29708</v>
      </c>
      <c r="Q997" t="s">
        <v>52116</v>
      </c>
      <c r="R997" t="s">
        <v>29710</v>
      </c>
      <c r="T997" t="s">
        <v>146</v>
      </c>
      <c r="U997" t="s">
        <v>16658</v>
      </c>
      <c r="V997" t="s">
        <v>52117</v>
      </c>
      <c r="W997" t="s">
        <v>16674</v>
      </c>
      <c r="X997" t="s">
        <v>17097</v>
      </c>
      <c r="Y997" t="s">
        <v>84</v>
      </c>
      <c r="Z997" t="s">
        <v>17392</v>
      </c>
      <c r="AA997" t="s">
        <v>16685</v>
      </c>
      <c r="AB997" t="s">
        <v>18008</v>
      </c>
      <c r="AC997" t="s">
        <v>18014</v>
      </c>
      <c r="AD997" t="s">
        <v>52118</v>
      </c>
      <c r="AE997" t="s">
        <v>17637</v>
      </c>
      <c r="AF997" t="s">
        <v>52119</v>
      </c>
      <c r="AG997" t="s">
        <v>22433</v>
      </c>
      <c r="AH997" t="s">
        <v>16795</v>
      </c>
      <c r="AI997" t="s">
        <v>18433</v>
      </c>
      <c r="AJ997">
        <v>1</v>
      </c>
      <c r="AK997" t="s">
        <v>98</v>
      </c>
      <c r="AL997" t="s">
        <v>19779</v>
      </c>
      <c r="AM997" t="s">
        <v>87</v>
      </c>
      <c r="AO997">
        <v>30</v>
      </c>
      <c r="AP997" t="s">
        <v>17981</v>
      </c>
      <c r="AQ997" t="s">
        <v>118</v>
      </c>
      <c r="AR997" t="s">
        <v>16792</v>
      </c>
      <c r="AT997">
        <v>0</v>
      </c>
      <c r="AU997">
        <v>0</v>
      </c>
      <c r="AV997" t="s">
        <v>18203</v>
      </c>
      <c r="BI997" t="s">
        <v>81</v>
      </c>
      <c r="BJ997" t="s">
        <v>81</v>
      </c>
      <c r="BK997" t="s">
        <v>81</v>
      </c>
      <c r="BL997" t="s">
        <v>52121</v>
      </c>
      <c r="BM997" t="s">
        <v>52122</v>
      </c>
      <c r="BN997" t="s">
        <v>52123</v>
      </c>
      <c r="BO997" t="s">
        <v>52124</v>
      </c>
      <c r="BQ997" t="s">
        <v>52125</v>
      </c>
      <c r="BR997" t="s">
        <v>235</v>
      </c>
      <c r="BS997" t="s">
        <v>84</v>
      </c>
      <c r="BT997" t="s">
        <v>17501</v>
      </c>
      <c r="BU997" t="s">
        <v>19780</v>
      </c>
      <c r="BV997" t="s">
        <v>52118</v>
      </c>
      <c r="BW997">
        <v>0</v>
      </c>
      <c r="BX997">
        <v>0</v>
      </c>
      <c r="CG997" t="s">
        <v>48144</v>
      </c>
      <c r="CK997" t="s">
        <v>17212</v>
      </c>
      <c r="CL997" t="s">
        <v>118</v>
      </c>
      <c r="CM997">
        <v>0</v>
      </c>
      <c r="CN997">
        <v>92.006399999999999</v>
      </c>
      <c r="CO997">
        <v>138.01</v>
      </c>
      <c r="CP997">
        <v>5875</v>
      </c>
      <c r="CQ997" t="s">
        <v>17315</v>
      </c>
      <c r="CR997" t="s">
        <v>52120</v>
      </c>
      <c r="CS997" t="s">
        <v>17314</v>
      </c>
      <c r="CT997" t="s">
        <v>19385</v>
      </c>
      <c r="CU997" t="s">
        <v>16885</v>
      </c>
      <c r="DS997">
        <v>0</v>
      </c>
      <c r="DU997">
        <v>1</v>
      </c>
      <c r="DV997">
        <v>0</v>
      </c>
      <c r="DW997">
        <v>0</v>
      </c>
      <c r="DX997">
        <v>1</v>
      </c>
      <c r="DY997">
        <v>0</v>
      </c>
      <c r="DZ997">
        <v>0</v>
      </c>
      <c r="EC997" t="s">
        <v>21386</v>
      </c>
      <c r="ED997">
        <v>32</v>
      </c>
      <c r="EE997" cm="1">
        <f t="array" ref="EE997">SUM(COUNTIFS(Table_Pending_Today[job_type_code],{"WB","WQ","Z5","Z7","U8","QU","7W","2V","2W","2X"},Table_Pending_Today[Order_Number],Table_Pending_Today[[#This Row],[Order_Number]]))</f>
        <v>0</v>
      </c>
      <c r="EF997">
        <f>COUNTIFS(Table_Pending_Today[Order_Number],Table_Pending_Today[[#This Row],[Order_Number]],Table_Pending_Today[tech_contractor],"INHOUSE")</f>
        <v>1</v>
      </c>
      <c r="EG997">
        <f>COUNTIFS(Table_Pending_Today[Order_Number],Table_Pending_Today[[#This Row],[Order_Number]],Table_Pending_Today[tech_contractor],"CONTRACTOR")</f>
        <v>0</v>
      </c>
      <c r="EH997" cm="1">
        <f t="array" ref="EH997">SUM(COUNTIFS(Table_Pending_Today[job_type_code],{"XV","XQ","XT","XU"},Table_Pending_Today[Order_Number],Table_Pending_Today[[#This Row],[Order_Number]]))</f>
        <v>0</v>
      </c>
      <c r="EI997" cm="1">
        <f t="array" ref="EI997">SUM(COUNTIFS(Table_Pending_Today[job_type_code],{"XV","XQ","XT","XU"},Table_Pending_Today[Order_Number],Table_Pending_Today[[#This Row],[Order_Number]],Table_Pending_Today[In-House],1))</f>
        <v>0</v>
      </c>
      <c r="EJ997" cm="1">
        <f t="array" ref="EJ997">SUM(COUNTIFS(Table_Pending_Today[job_type_code],{"XV","XQ","XT","XU"},Table_Pending_Today[Order_Number],Table_Pending_Today[[#This Row],[Order_Number]],Table_Pending_Today[Contractor],1))</f>
        <v>0</v>
      </c>
      <c r="EK997" cm="1">
        <f t="array" ref="EK997">SUM(COUNTIFS(Table_Pending_Today[job_type_code],{"WB","WQ","Z5","Z7","U8","QU","7W","2V","2W","2X"},Table_Pending_Today[Order_Number],Table_Pending_Today[[#This Row],[Order_Number]]))</f>
        <v>0</v>
      </c>
      <c r="EL997" cm="1">
        <f t="array" ref="EL997">SUM(COUNTIFS(Table_Pending_Today[job_type_code],{"WB","WQ","Z5","Z7","U8","QU","7W","2V","2W","2X"},Table_Pending_Today[In-House],1,Table_Pending_Today[Order_Number],Table_Pending_Today[[#This Row],[Order_Number]]))</f>
        <v>0</v>
      </c>
      <c r="EM997" cm="1">
        <f t="array" ref="EM997">SUM(COUNTIFS(Table_Pending_Today[job_type_code],{"WB","WQ","Z5","Z7","U8","QU","7W","2V","2W","2X"},Table_Pending_Today[Contractor],1,Table_Pending_Today[Order_Number],Table_Pending_Today[[#This Row],[Order_Number]]))</f>
        <v>0</v>
      </c>
      <c r="EN997" cm="1">
        <f t="array" ref="EN997">IF(SUM(COUNTIFS(Table_Pending_Today[Order_Type_Desc],{"Install","Service Order","Restart"},Table_Pending_Today[Order_Number],Table_Pending_Today[[#This Row],[Order_Number]]))&gt;0,1,0)</f>
        <v>1</v>
      </c>
      <c r="EO997" cm="1">
        <f t="array" ref="EO997">IF(SUM(COUNTIFS(Table_Pending_Today[Order_Type_Desc],{"Install","Service Order","Restart"},Table_Pending_Today[In-House],1,Table_Pending_Today[Order_Number],Table_Pending_Today[[#This Row],[Order_Number]]))&gt;0,1,0)</f>
        <v>1</v>
      </c>
      <c r="EP997" cm="1">
        <f t="array" ref="EP997">IF(SUM(COUNTIFS(Table_Pending_Today[Order_Type_Desc],{"Install","Service Order","Restart"},Table_Pending_Today[Contractor],1,Table_Pending_Today[Order_Number],Table_Pending_Today[[#This Row],[Order_Number]]))&gt;0,1,0)</f>
        <v>0</v>
      </c>
      <c r="EQ997">
        <f>IF(SUM(COUNTIFS(Table_Pending_Today[Order_Type_Desc],"Special Request",Table_Pending_Today[Bury_Drop],0,Table_Pending_Today[In-House],1,Table_Pending_Today[Order_Number],Table_Pending_Today[[#This Row],[Order_Number]]))&gt;0,1,0)</f>
        <v>0</v>
      </c>
      <c r="ER997">
        <f>SUM(COUNTIFS(Table_Pending_Today[Order_Type_Desc],"Special Request",Table_Pending_Today[Bury_Drop],0,Table_Pending_Today[Contractor],1,Table_Pending_Today[Order_Number],Table_Pending_Today[[#This Row],[Order_Number]]))</f>
        <v>0</v>
      </c>
    </row>
    <row r="998" spans="1:148" x14ac:dyDescent="0.25">
      <c r="A998" t="s">
        <v>22433</v>
      </c>
      <c r="B998" t="s">
        <v>68448</v>
      </c>
      <c r="C998" t="s">
        <v>16787</v>
      </c>
      <c r="D998" t="s">
        <v>54457</v>
      </c>
      <c r="E998" t="s">
        <v>54458</v>
      </c>
      <c r="F998" t="s">
        <v>54459</v>
      </c>
      <c r="G998">
        <v>445803</v>
      </c>
      <c r="H998" t="s">
        <v>16820</v>
      </c>
      <c r="I998" t="s">
        <v>16970</v>
      </c>
      <c r="J998" t="s">
        <v>16791</v>
      </c>
      <c r="K998" t="s">
        <v>73</v>
      </c>
      <c r="L998">
        <v>3</v>
      </c>
      <c r="M998" t="s">
        <v>54460</v>
      </c>
      <c r="N998" t="s">
        <v>54461</v>
      </c>
      <c r="P998" t="s">
        <v>17078</v>
      </c>
      <c r="Q998" t="s">
        <v>22001</v>
      </c>
      <c r="R998" t="s">
        <v>54462</v>
      </c>
      <c r="T998" t="s">
        <v>146</v>
      </c>
      <c r="U998" t="s">
        <v>16658</v>
      </c>
      <c r="V998" t="s">
        <v>54463</v>
      </c>
      <c r="W998" t="s">
        <v>16674</v>
      </c>
      <c r="X998" t="s">
        <v>17040</v>
      </c>
      <c r="Y998" t="s">
        <v>76</v>
      </c>
      <c r="Z998" t="s">
        <v>121</v>
      </c>
      <c r="AA998" t="s">
        <v>16685</v>
      </c>
      <c r="AB998" t="s">
        <v>18008</v>
      </c>
      <c r="AC998" t="s">
        <v>17165</v>
      </c>
      <c r="AD998" t="s">
        <v>22002</v>
      </c>
      <c r="AE998" t="s">
        <v>19187</v>
      </c>
      <c r="AF998" t="s">
        <v>54464</v>
      </c>
      <c r="AG998" t="s">
        <v>22433</v>
      </c>
      <c r="AH998" t="s">
        <v>16836</v>
      </c>
      <c r="AI998" t="s">
        <v>22433</v>
      </c>
      <c r="AJ998">
        <v>0</v>
      </c>
      <c r="AL998" t="s">
        <v>54377</v>
      </c>
      <c r="AM998" t="s">
        <v>87</v>
      </c>
      <c r="AO998">
        <v>25</v>
      </c>
      <c r="AP998" t="s">
        <v>16971</v>
      </c>
      <c r="AQ998" t="s">
        <v>99</v>
      </c>
      <c r="AR998" t="s">
        <v>16792</v>
      </c>
      <c r="AT998">
        <v>0</v>
      </c>
      <c r="AU998">
        <v>0</v>
      </c>
      <c r="AV998" t="s">
        <v>19786</v>
      </c>
      <c r="BI998" t="s">
        <v>81</v>
      </c>
      <c r="BJ998" t="s">
        <v>81</v>
      </c>
      <c r="BK998" t="s">
        <v>81</v>
      </c>
      <c r="BL998" t="s">
        <v>54468</v>
      </c>
      <c r="BM998" t="s">
        <v>54469</v>
      </c>
      <c r="BN998" t="s">
        <v>54470</v>
      </c>
      <c r="BO998" t="s">
        <v>54471</v>
      </c>
      <c r="BQ998" t="s">
        <v>54472</v>
      </c>
      <c r="BR998" t="s">
        <v>236</v>
      </c>
      <c r="BS998" t="s">
        <v>237</v>
      </c>
      <c r="BT998" t="s">
        <v>54378</v>
      </c>
      <c r="BU998" t="s">
        <v>54379</v>
      </c>
      <c r="BV998" t="s">
        <v>22002</v>
      </c>
      <c r="BW998">
        <v>0</v>
      </c>
      <c r="BX998">
        <v>0</v>
      </c>
      <c r="BY998" t="s">
        <v>16821</v>
      </c>
      <c r="CE998" t="s">
        <v>16892</v>
      </c>
      <c r="CF998" t="s">
        <v>54466</v>
      </c>
      <c r="CG998" t="s">
        <v>54473</v>
      </c>
      <c r="CH998" t="s">
        <v>54467</v>
      </c>
      <c r="CI998" t="s">
        <v>54474</v>
      </c>
      <c r="CJ998" t="s">
        <v>17792</v>
      </c>
      <c r="CK998" t="s">
        <v>16892</v>
      </c>
      <c r="CL998" t="s">
        <v>99</v>
      </c>
      <c r="CM998">
        <v>0</v>
      </c>
      <c r="CN998">
        <v>84.010400000000004</v>
      </c>
      <c r="CO998">
        <v>5704.77</v>
      </c>
      <c r="CP998">
        <v>1500</v>
      </c>
      <c r="CQ998" t="s">
        <v>17315</v>
      </c>
      <c r="CR998" t="s">
        <v>54465</v>
      </c>
      <c r="CT998" t="s">
        <v>19380</v>
      </c>
      <c r="DS998">
        <v>0</v>
      </c>
      <c r="DU998">
        <v>1</v>
      </c>
      <c r="DV998">
        <v>0</v>
      </c>
      <c r="DW998">
        <v>0</v>
      </c>
      <c r="DY998">
        <v>0</v>
      </c>
      <c r="DZ998">
        <v>0</v>
      </c>
      <c r="EC998" t="s">
        <v>21336</v>
      </c>
      <c r="ED998">
        <v>3</v>
      </c>
      <c r="EE998" cm="1">
        <f t="array" ref="EE998">SUM(COUNTIFS(Table_Pending_Today[job_type_code],{"WB","WQ","Z5","Z7","U8","QU","7W","2V","2W","2X"},Table_Pending_Today[Order_Number],Table_Pending_Today[[#This Row],[Order_Number]]))</f>
        <v>0</v>
      </c>
      <c r="EF998">
        <f>COUNTIFS(Table_Pending_Today[Order_Number],Table_Pending_Today[[#This Row],[Order_Number]],Table_Pending_Today[tech_contractor],"INHOUSE")</f>
        <v>1</v>
      </c>
      <c r="EG998">
        <f>COUNTIFS(Table_Pending_Today[Order_Number],Table_Pending_Today[[#This Row],[Order_Number]],Table_Pending_Today[tech_contractor],"CONTRACTOR")</f>
        <v>0</v>
      </c>
      <c r="EH998" cm="1">
        <f t="array" ref="EH998">SUM(COUNTIFS(Table_Pending_Today[job_type_code],{"XV","XQ","XT","XU"},Table_Pending_Today[Order_Number],Table_Pending_Today[[#This Row],[Order_Number]]))</f>
        <v>0</v>
      </c>
      <c r="EI998" cm="1">
        <f t="array" ref="EI998">SUM(COUNTIFS(Table_Pending_Today[job_type_code],{"XV","XQ","XT","XU"},Table_Pending_Today[Order_Number],Table_Pending_Today[[#This Row],[Order_Number]],Table_Pending_Today[In-House],1))</f>
        <v>0</v>
      </c>
      <c r="EJ998" cm="1">
        <f t="array" ref="EJ998">SUM(COUNTIFS(Table_Pending_Today[job_type_code],{"XV","XQ","XT","XU"},Table_Pending_Today[Order_Number],Table_Pending_Today[[#This Row],[Order_Number]],Table_Pending_Today[Contractor],1))</f>
        <v>0</v>
      </c>
      <c r="EK998" cm="1">
        <f t="array" ref="EK998">SUM(COUNTIFS(Table_Pending_Today[job_type_code],{"WB","WQ","Z5","Z7","U8","QU","7W","2V","2W","2X"},Table_Pending_Today[Order_Number],Table_Pending_Today[[#This Row],[Order_Number]]))</f>
        <v>0</v>
      </c>
      <c r="EL998" cm="1">
        <f t="array" ref="EL998">SUM(COUNTIFS(Table_Pending_Today[job_type_code],{"WB","WQ","Z5","Z7","U8","QU","7W","2V","2W","2X"},Table_Pending_Today[In-House],1,Table_Pending_Today[Order_Number],Table_Pending_Today[[#This Row],[Order_Number]]))</f>
        <v>0</v>
      </c>
      <c r="EM998" cm="1">
        <f t="array" ref="EM998">SUM(COUNTIFS(Table_Pending_Today[job_type_code],{"WB","WQ","Z5","Z7","U8","QU","7W","2V","2W","2X"},Table_Pending_Today[Contractor],1,Table_Pending_Today[Order_Number],Table_Pending_Today[[#This Row],[Order_Number]]))</f>
        <v>0</v>
      </c>
      <c r="EN998" cm="1">
        <f t="array" ref="EN998">IF(SUM(COUNTIFS(Table_Pending_Today[Order_Type_Desc],{"Install","Service Order","Restart"},Table_Pending_Today[Order_Number],Table_Pending_Today[[#This Row],[Order_Number]]))&gt;0,1,0)</f>
        <v>1</v>
      </c>
      <c r="EO998" cm="1">
        <f t="array" ref="EO998">IF(SUM(COUNTIFS(Table_Pending_Today[Order_Type_Desc],{"Install","Service Order","Restart"},Table_Pending_Today[In-House],1,Table_Pending_Today[Order_Number],Table_Pending_Today[[#This Row],[Order_Number]]))&gt;0,1,0)</f>
        <v>1</v>
      </c>
      <c r="EP998" cm="1">
        <f t="array" ref="EP998">IF(SUM(COUNTIFS(Table_Pending_Today[Order_Type_Desc],{"Install","Service Order","Restart"},Table_Pending_Today[Contractor],1,Table_Pending_Today[Order_Number],Table_Pending_Today[[#This Row],[Order_Number]]))&gt;0,1,0)</f>
        <v>0</v>
      </c>
      <c r="EQ998">
        <f>IF(SUM(COUNTIFS(Table_Pending_Today[Order_Type_Desc],"Special Request",Table_Pending_Today[Bury_Drop],0,Table_Pending_Today[In-House],1,Table_Pending_Today[Order_Number],Table_Pending_Today[[#This Row],[Order_Number]]))&gt;0,1,0)</f>
        <v>0</v>
      </c>
      <c r="ER998">
        <f>SUM(COUNTIFS(Table_Pending_Today[Order_Type_Desc],"Special Request",Table_Pending_Today[Bury_Drop],0,Table_Pending_Today[Contractor],1,Table_Pending_Today[Order_Number],Table_Pending_Today[[#This Row],[Order_Number]]))</f>
        <v>0</v>
      </c>
    </row>
    <row r="999" spans="1:148" x14ac:dyDescent="0.25">
      <c r="A999" t="s">
        <v>22433</v>
      </c>
      <c r="B999" t="s">
        <v>68448</v>
      </c>
      <c r="C999" t="s">
        <v>16787</v>
      </c>
      <c r="D999" t="s">
        <v>54990</v>
      </c>
      <c r="E999" t="s">
        <v>54991</v>
      </c>
      <c r="F999" t="s">
        <v>54992</v>
      </c>
      <c r="G999">
        <v>435146</v>
      </c>
      <c r="H999" t="s">
        <v>16820</v>
      </c>
      <c r="I999" t="s">
        <v>16970</v>
      </c>
      <c r="J999" t="s">
        <v>16791</v>
      </c>
      <c r="K999" t="s">
        <v>73</v>
      </c>
      <c r="L999">
        <v>4</v>
      </c>
      <c r="M999" t="s">
        <v>54993</v>
      </c>
      <c r="N999" t="s">
        <v>54994</v>
      </c>
      <c r="P999" t="s">
        <v>17676</v>
      </c>
      <c r="Q999" t="s">
        <v>17991</v>
      </c>
      <c r="R999" t="s">
        <v>54995</v>
      </c>
      <c r="T999" t="s">
        <v>141</v>
      </c>
      <c r="U999" t="s">
        <v>16658</v>
      </c>
      <c r="V999" t="s">
        <v>54996</v>
      </c>
      <c r="W999" t="s">
        <v>16663</v>
      </c>
      <c r="X999" t="s">
        <v>130</v>
      </c>
      <c r="Y999" t="s">
        <v>76</v>
      </c>
      <c r="Z999" t="s">
        <v>77</v>
      </c>
      <c r="AA999" t="s">
        <v>17676</v>
      </c>
      <c r="AB999" t="s">
        <v>17707</v>
      </c>
      <c r="AC999" t="s">
        <v>17677</v>
      </c>
      <c r="AD999" t="s">
        <v>54997</v>
      </c>
      <c r="AE999" t="s">
        <v>18608</v>
      </c>
      <c r="AF999" t="s">
        <v>54998</v>
      </c>
      <c r="AG999" t="s">
        <v>22433</v>
      </c>
      <c r="AH999" t="s">
        <v>17432</v>
      </c>
      <c r="AI999" t="s">
        <v>22433</v>
      </c>
      <c r="AJ999">
        <v>2</v>
      </c>
      <c r="AK999" t="s">
        <v>98</v>
      </c>
      <c r="AL999" t="s">
        <v>79</v>
      </c>
      <c r="AO999">
        <v>25</v>
      </c>
      <c r="AP999" t="s">
        <v>16971</v>
      </c>
      <c r="AQ999" t="s">
        <v>99</v>
      </c>
      <c r="AR999" t="s">
        <v>16792</v>
      </c>
      <c r="AT999">
        <v>0</v>
      </c>
      <c r="AU999">
        <v>0</v>
      </c>
      <c r="AV999" t="s">
        <v>17706</v>
      </c>
      <c r="BI999" t="s">
        <v>81</v>
      </c>
      <c r="BJ999" t="s">
        <v>81</v>
      </c>
      <c r="BK999" t="s">
        <v>81</v>
      </c>
      <c r="BL999" t="s">
        <v>54999</v>
      </c>
      <c r="BM999" t="s">
        <v>55000</v>
      </c>
      <c r="BN999" t="s">
        <v>55001</v>
      </c>
      <c r="BO999" t="s">
        <v>100</v>
      </c>
      <c r="BQ999" t="s">
        <v>55002</v>
      </c>
      <c r="BS999" t="s">
        <v>17202</v>
      </c>
      <c r="BV999" t="s">
        <v>54997</v>
      </c>
      <c r="BW999">
        <v>0</v>
      </c>
      <c r="BX999">
        <v>0</v>
      </c>
      <c r="BY999" t="s">
        <v>16821</v>
      </c>
      <c r="CE999" t="s">
        <v>16890</v>
      </c>
      <c r="CF999" t="s">
        <v>55003</v>
      </c>
      <c r="CG999" t="s">
        <v>55004</v>
      </c>
      <c r="CH999" t="s">
        <v>53789</v>
      </c>
      <c r="CI999" t="s">
        <v>55005</v>
      </c>
      <c r="CJ999" t="s">
        <v>21868</v>
      </c>
      <c r="CK999" t="s">
        <v>16890</v>
      </c>
      <c r="CL999" t="s">
        <v>99</v>
      </c>
      <c r="CM999">
        <v>0</v>
      </c>
      <c r="CN999">
        <v>95.570800000000006</v>
      </c>
      <c r="CO999">
        <v>7.86</v>
      </c>
      <c r="CP999">
        <v>100</v>
      </c>
      <c r="CQ999" t="s">
        <v>17312</v>
      </c>
      <c r="CR999" t="s">
        <v>17313</v>
      </c>
      <c r="CS999" t="s">
        <v>17314</v>
      </c>
      <c r="CT999" t="s">
        <v>17319</v>
      </c>
      <c r="CU999" t="s">
        <v>16885</v>
      </c>
      <c r="DU999">
        <v>1</v>
      </c>
      <c r="DV999">
        <v>0</v>
      </c>
      <c r="DW999">
        <v>0</v>
      </c>
      <c r="DX999">
        <v>1</v>
      </c>
      <c r="DY999">
        <v>0</v>
      </c>
      <c r="DZ999">
        <v>0</v>
      </c>
      <c r="EC999" t="s">
        <v>21337</v>
      </c>
      <c r="ED999">
        <v>4</v>
      </c>
      <c r="EE999" cm="1">
        <f t="array" ref="EE999">SUM(COUNTIFS(Table_Pending_Today[job_type_code],{"WB","WQ","Z5","Z7","U8","QU","7W","2V","2W","2X"},Table_Pending_Today[Order_Number],Table_Pending_Today[[#This Row],[Order_Number]]))</f>
        <v>0</v>
      </c>
      <c r="EF999">
        <f>COUNTIFS(Table_Pending_Today[Order_Number],Table_Pending_Today[[#This Row],[Order_Number]],Table_Pending_Today[tech_contractor],"INHOUSE")</f>
        <v>0</v>
      </c>
      <c r="EG999">
        <f>COUNTIFS(Table_Pending_Today[Order_Number],Table_Pending_Today[[#This Row],[Order_Number]],Table_Pending_Today[tech_contractor],"CONTRACTOR")</f>
        <v>0</v>
      </c>
      <c r="EH999" cm="1">
        <f t="array" ref="EH999">SUM(COUNTIFS(Table_Pending_Today[job_type_code],{"XV","XQ","XT","XU"},Table_Pending_Today[Order_Number],Table_Pending_Today[[#This Row],[Order_Number]]))</f>
        <v>0</v>
      </c>
      <c r="EI999" cm="1">
        <f t="array" ref="EI999">SUM(COUNTIFS(Table_Pending_Today[job_type_code],{"XV","XQ","XT","XU"},Table_Pending_Today[Order_Number],Table_Pending_Today[[#This Row],[Order_Number]],Table_Pending_Today[In-House],1))</f>
        <v>0</v>
      </c>
      <c r="EJ999" cm="1">
        <f t="array" ref="EJ999">SUM(COUNTIFS(Table_Pending_Today[job_type_code],{"XV","XQ","XT","XU"},Table_Pending_Today[Order_Number],Table_Pending_Today[[#This Row],[Order_Number]],Table_Pending_Today[Contractor],1))</f>
        <v>0</v>
      </c>
      <c r="EK999" cm="1">
        <f t="array" ref="EK999">SUM(COUNTIFS(Table_Pending_Today[job_type_code],{"WB","WQ","Z5","Z7","U8","QU","7W","2V","2W","2X"},Table_Pending_Today[Order_Number],Table_Pending_Today[[#This Row],[Order_Number]]))</f>
        <v>0</v>
      </c>
      <c r="EL999" cm="1">
        <f t="array" ref="EL999">SUM(COUNTIFS(Table_Pending_Today[job_type_code],{"WB","WQ","Z5","Z7","U8","QU","7W","2V","2W","2X"},Table_Pending_Today[In-House],1,Table_Pending_Today[Order_Number],Table_Pending_Today[[#This Row],[Order_Number]]))</f>
        <v>0</v>
      </c>
      <c r="EM999" cm="1">
        <f t="array" ref="EM999">SUM(COUNTIFS(Table_Pending_Today[job_type_code],{"WB","WQ","Z5","Z7","U8","QU","7W","2V","2W","2X"},Table_Pending_Today[Contractor],1,Table_Pending_Today[Order_Number],Table_Pending_Today[[#This Row],[Order_Number]]))</f>
        <v>0</v>
      </c>
      <c r="EN999" cm="1">
        <f t="array" ref="EN999">IF(SUM(COUNTIFS(Table_Pending_Today[Order_Type_Desc],{"Install","Service Order","Restart"},Table_Pending_Today[Order_Number],Table_Pending_Today[[#This Row],[Order_Number]]))&gt;0,1,0)</f>
        <v>1</v>
      </c>
      <c r="EO999" cm="1">
        <f t="array" ref="EO999">IF(SUM(COUNTIFS(Table_Pending_Today[Order_Type_Desc],{"Install","Service Order","Restart"},Table_Pending_Today[In-House],1,Table_Pending_Today[Order_Number],Table_Pending_Today[[#This Row],[Order_Number]]))&gt;0,1,0)</f>
        <v>0</v>
      </c>
      <c r="EP999" cm="1">
        <f t="array" ref="EP999">IF(SUM(COUNTIFS(Table_Pending_Today[Order_Type_Desc],{"Install","Service Order","Restart"},Table_Pending_Today[Contractor],1,Table_Pending_Today[Order_Number],Table_Pending_Today[[#This Row],[Order_Number]]))&gt;0,1,0)</f>
        <v>0</v>
      </c>
      <c r="EQ999">
        <f>IF(SUM(COUNTIFS(Table_Pending_Today[Order_Type_Desc],"Special Request",Table_Pending_Today[Bury_Drop],0,Table_Pending_Today[In-House],1,Table_Pending_Today[Order_Number],Table_Pending_Today[[#This Row],[Order_Number]]))&gt;0,1,0)</f>
        <v>0</v>
      </c>
      <c r="ER999">
        <f>SUM(COUNTIFS(Table_Pending_Today[Order_Type_Desc],"Special Request",Table_Pending_Today[Bury_Drop],0,Table_Pending_Today[Contractor],1,Table_Pending_Today[Order_Number],Table_Pending_Today[[#This Row],[Order_Number]]))</f>
        <v>0</v>
      </c>
    </row>
    <row r="1000" spans="1:148" x14ac:dyDescent="0.25">
      <c r="A1000" t="s">
        <v>22433</v>
      </c>
      <c r="B1000" t="s">
        <v>68448</v>
      </c>
      <c r="C1000" t="s">
        <v>16787</v>
      </c>
      <c r="D1000" t="s">
        <v>54420</v>
      </c>
      <c r="E1000" t="s">
        <v>54421</v>
      </c>
      <c r="F1000" t="s">
        <v>54422</v>
      </c>
      <c r="G1000">
        <v>443024</v>
      </c>
      <c r="H1000" t="s">
        <v>16820</v>
      </c>
      <c r="I1000" t="s">
        <v>16983</v>
      </c>
      <c r="J1000" t="s">
        <v>16791</v>
      </c>
      <c r="K1000" t="s">
        <v>73</v>
      </c>
      <c r="L1000">
        <v>3</v>
      </c>
      <c r="M1000" t="s">
        <v>54423</v>
      </c>
      <c r="N1000" t="s">
        <v>54424</v>
      </c>
      <c r="P1000" t="s">
        <v>18844</v>
      </c>
      <c r="Q1000" t="s">
        <v>19100</v>
      </c>
      <c r="R1000" t="s">
        <v>54425</v>
      </c>
      <c r="S1000" t="s">
        <v>54426</v>
      </c>
      <c r="T1000" t="s">
        <v>155</v>
      </c>
      <c r="U1000" t="s">
        <v>16658</v>
      </c>
      <c r="V1000" t="s">
        <v>54427</v>
      </c>
      <c r="W1000" t="s">
        <v>16675</v>
      </c>
      <c r="X1000" t="s">
        <v>16661</v>
      </c>
      <c r="Y1000" t="s">
        <v>76</v>
      </c>
      <c r="Z1000" t="s">
        <v>17731</v>
      </c>
      <c r="AA1000" t="s">
        <v>156</v>
      </c>
      <c r="AB1000" t="s">
        <v>157</v>
      </c>
      <c r="AC1000" t="s">
        <v>17100</v>
      </c>
      <c r="AD1000" t="s">
        <v>54428</v>
      </c>
      <c r="AE1000" t="s">
        <v>18181</v>
      </c>
      <c r="AF1000" t="s">
        <v>54429</v>
      </c>
      <c r="AG1000" t="s">
        <v>22433</v>
      </c>
      <c r="AH1000" t="s">
        <v>16779</v>
      </c>
      <c r="AI1000" t="s">
        <v>22433</v>
      </c>
      <c r="AJ1000">
        <v>0</v>
      </c>
      <c r="AK1000" t="s">
        <v>98</v>
      </c>
      <c r="AL1000" t="s">
        <v>18186</v>
      </c>
      <c r="AM1000" t="s">
        <v>3</v>
      </c>
      <c r="AN1000" t="s">
        <v>18006</v>
      </c>
      <c r="AO1000">
        <v>27</v>
      </c>
      <c r="AP1000" t="s">
        <v>16984</v>
      </c>
      <c r="AQ1000" t="s">
        <v>99</v>
      </c>
      <c r="AR1000" t="s">
        <v>16792</v>
      </c>
      <c r="AT1000">
        <v>0</v>
      </c>
      <c r="AU1000">
        <v>0</v>
      </c>
      <c r="AV1000" t="s">
        <v>17121</v>
      </c>
      <c r="BI1000" t="s">
        <v>81</v>
      </c>
      <c r="BJ1000" t="s">
        <v>81</v>
      </c>
      <c r="BK1000" t="s">
        <v>81</v>
      </c>
      <c r="BL1000" t="s">
        <v>54430</v>
      </c>
      <c r="BM1000" t="s">
        <v>54431</v>
      </c>
      <c r="BN1000" t="s">
        <v>52115</v>
      </c>
      <c r="BO1000" t="s">
        <v>100</v>
      </c>
      <c r="BS1000" t="s">
        <v>17202</v>
      </c>
      <c r="BT1000" t="s">
        <v>18187</v>
      </c>
      <c r="BU1000" t="s">
        <v>18188</v>
      </c>
      <c r="BV1000" t="s">
        <v>54428</v>
      </c>
      <c r="BW1000">
        <v>0</v>
      </c>
      <c r="BX1000">
        <v>0</v>
      </c>
      <c r="BY1000" t="s">
        <v>16821</v>
      </c>
      <c r="CE1000" t="s">
        <v>17596</v>
      </c>
      <c r="CF1000" t="s">
        <v>54432</v>
      </c>
      <c r="CG1000" t="s">
        <v>54433</v>
      </c>
      <c r="CH1000" t="s">
        <v>54434</v>
      </c>
      <c r="CI1000" t="s">
        <v>54435</v>
      </c>
      <c r="CJ1000" t="s">
        <v>18335</v>
      </c>
      <c r="CK1000" t="s">
        <v>17564</v>
      </c>
      <c r="CL1000" t="s">
        <v>99</v>
      </c>
      <c r="CM1000">
        <v>0</v>
      </c>
      <c r="CN1000">
        <v>91.122299999999996</v>
      </c>
      <c r="CO1000">
        <v>492.37</v>
      </c>
      <c r="CP1000">
        <v>2600</v>
      </c>
      <c r="CQ1000" t="s">
        <v>17312</v>
      </c>
      <c r="CR1000" t="s">
        <v>17313</v>
      </c>
      <c r="CT1000" t="s">
        <v>19380</v>
      </c>
      <c r="DS1000">
        <v>0</v>
      </c>
      <c r="DU1000">
        <v>1</v>
      </c>
      <c r="DV1000">
        <v>0</v>
      </c>
      <c r="DW1000">
        <v>0</v>
      </c>
      <c r="DY1000">
        <v>0</v>
      </c>
      <c r="DZ1000">
        <v>0</v>
      </c>
      <c r="EC1000" t="s">
        <v>21335</v>
      </c>
      <c r="ED1000">
        <v>3</v>
      </c>
      <c r="EE1000" cm="1">
        <f t="array" ref="EE1000">SUM(COUNTIFS(Table_Pending_Today[job_type_code],{"WB","WQ","Z5","Z7","U8","QU","7W","2V","2W","2X"},Table_Pending_Today[Order_Number],Table_Pending_Today[[#This Row],[Order_Number]]))</f>
        <v>0</v>
      </c>
      <c r="EF1000">
        <f>COUNTIFS(Table_Pending_Today[Order_Number],Table_Pending_Today[[#This Row],[Order_Number]],Table_Pending_Today[tech_contractor],"INHOUSE")</f>
        <v>0</v>
      </c>
      <c r="EG1000">
        <f>COUNTIFS(Table_Pending_Today[Order_Number],Table_Pending_Today[[#This Row],[Order_Number]],Table_Pending_Today[tech_contractor],"CONTRACTOR")</f>
        <v>1</v>
      </c>
      <c r="EH1000" cm="1">
        <f t="array" ref="EH1000">SUM(COUNTIFS(Table_Pending_Today[job_type_code],{"XV","XQ","XT","XU"},Table_Pending_Today[Order_Number],Table_Pending_Today[[#This Row],[Order_Number]]))</f>
        <v>0</v>
      </c>
      <c r="EI1000" cm="1">
        <f t="array" ref="EI1000">SUM(COUNTIFS(Table_Pending_Today[job_type_code],{"XV","XQ","XT","XU"},Table_Pending_Today[Order_Number],Table_Pending_Today[[#This Row],[Order_Number]],Table_Pending_Today[In-House],1))</f>
        <v>0</v>
      </c>
      <c r="EJ1000" cm="1">
        <f t="array" ref="EJ1000">SUM(COUNTIFS(Table_Pending_Today[job_type_code],{"XV","XQ","XT","XU"},Table_Pending_Today[Order_Number],Table_Pending_Today[[#This Row],[Order_Number]],Table_Pending_Today[Contractor],1))</f>
        <v>0</v>
      </c>
      <c r="EK1000" cm="1">
        <f t="array" ref="EK1000">SUM(COUNTIFS(Table_Pending_Today[job_type_code],{"WB","WQ","Z5","Z7","U8","QU","7W","2V","2W","2X"},Table_Pending_Today[Order_Number],Table_Pending_Today[[#This Row],[Order_Number]]))</f>
        <v>0</v>
      </c>
      <c r="EL1000" cm="1">
        <f t="array" ref="EL1000">SUM(COUNTIFS(Table_Pending_Today[job_type_code],{"WB","WQ","Z5","Z7","U8","QU","7W","2V","2W","2X"},Table_Pending_Today[In-House],1,Table_Pending_Today[Order_Number],Table_Pending_Today[[#This Row],[Order_Number]]))</f>
        <v>0</v>
      </c>
      <c r="EM1000" cm="1">
        <f t="array" ref="EM1000">SUM(COUNTIFS(Table_Pending_Today[job_type_code],{"WB","WQ","Z5","Z7","U8","QU","7W","2V","2W","2X"},Table_Pending_Today[Contractor],1,Table_Pending_Today[Order_Number],Table_Pending_Today[[#This Row],[Order_Number]]))</f>
        <v>0</v>
      </c>
      <c r="EN1000" cm="1">
        <f t="array" ref="EN1000">IF(SUM(COUNTIFS(Table_Pending_Today[Order_Type_Desc],{"Install","Service Order","Restart"},Table_Pending_Today[Order_Number],Table_Pending_Today[[#This Row],[Order_Number]]))&gt;0,1,0)</f>
        <v>1</v>
      </c>
      <c r="EO1000" cm="1">
        <f t="array" ref="EO1000">IF(SUM(COUNTIFS(Table_Pending_Today[Order_Type_Desc],{"Install","Service Order","Restart"},Table_Pending_Today[In-House],1,Table_Pending_Today[Order_Number],Table_Pending_Today[[#This Row],[Order_Number]]))&gt;0,1,0)</f>
        <v>0</v>
      </c>
      <c r="EP1000" cm="1">
        <f t="array" ref="EP1000">IF(SUM(COUNTIFS(Table_Pending_Today[Order_Type_Desc],{"Install","Service Order","Restart"},Table_Pending_Today[Contractor],1,Table_Pending_Today[Order_Number],Table_Pending_Today[[#This Row],[Order_Number]]))&gt;0,1,0)</f>
        <v>1</v>
      </c>
      <c r="EQ1000">
        <f>IF(SUM(COUNTIFS(Table_Pending_Today[Order_Type_Desc],"Special Request",Table_Pending_Today[Bury_Drop],0,Table_Pending_Today[In-House],1,Table_Pending_Today[Order_Number],Table_Pending_Today[[#This Row],[Order_Number]]))&gt;0,1,0)</f>
        <v>0</v>
      </c>
      <c r="ER1000">
        <f>SUM(COUNTIFS(Table_Pending_Today[Order_Type_Desc],"Special Request",Table_Pending_Today[Bury_Drop],0,Table_Pending_Today[Contractor],1,Table_Pending_Today[Order_Number],Table_Pending_Today[[#This Row],[Order_Number]]))</f>
        <v>0</v>
      </c>
    </row>
    <row r="1001" spans="1:148" x14ac:dyDescent="0.25">
      <c r="A1001" t="s">
        <v>22433</v>
      </c>
      <c r="B1001" t="s">
        <v>68448</v>
      </c>
      <c r="C1001" t="s">
        <v>16787</v>
      </c>
      <c r="D1001" t="s">
        <v>54501</v>
      </c>
      <c r="E1001" t="s">
        <v>54502</v>
      </c>
      <c r="F1001" t="s">
        <v>54503</v>
      </c>
      <c r="G1001">
        <v>452171</v>
      </c>
      <c r="H1001" t="s">
        <v>16820</v>
      </c>
      <c r="I1001" t="s">
        <v>16970</v>
      </c>
      <c r="J1001" t="s">
        <v>16791</v>
      </c>
      <c r="K1001" t="s">
        <v>73</v>
      </c>
      <c r="L1001">
        <v>2</v>
      </c>
      <c r="M1001" t="s">
        <v>54504</v>
      </c>
      <c r="N1001" t="s">
        <v>54505</v>
      </c>
      <c r="P1001" t="s">
        <v>17243</v>
      </c>
      <c r="Q1001" t="s">
        <v>19109</v>
      </c>
      <c r="R1001" t="s">
        <v>54506</v>
      </c>
      <c r="T1001" t="s">
        <v>155</v>
      </c>
      <c r="U1001" t="s">
        <v>16658</v>
      </c>
      <c r="V1001" t="s">
        <v>54507</v>
      </c>
      <c r="W1001" t="s">
        <v>16675</v>
      </c>
      <c r="X1001" t="s">
        <v>17042</v>
      </c>
      <c r="Y1001" t="s">
        <v>76</v>
      </c>
      <c r="Z1001" t="s">
        <v>96</v>
      </c>
      <c r="AA1001" t="s">
        <v>156</v>
      </c>
      <c r="AB1001" t="s">
        <v>157</v>
      </c>
      <c r="AC1001" t="s">
        <v>92</v>
      </c>
      <c r="AD1001" t="s">
        <v>54508</v>
      </c>
      <c r="AE1001" t="s">
        <v>19945</v>
      </c>
      <c r="AF1001" t="s">
        <v>54509</v>
      </c>
      <c r="AG1001" t="s">
        <v>22433</v>
      </c>
      <c r="AH1001" t="s">
        <v>16921</v>
      </c>
      <c r="AI1001" t="s">
        <v>22433</v>
      </c>
      <c r="AJ1001">
        <v>0</v>
      </c>
      <c r="AK1001" t="s">
        <v>98</v>
      </c>
      <c r="AL1001" t="s">
        <v>18621</v>
      </c>
      <c r="AM1001" t="s">
        <v>3</v>
      </c>
      <c r="AN1001" t="s">
        <v>18006</v>
      </c>
      <c r="AO1001">
        <v>25</v>
      </c>
      <c r="AP1001" t="s">
        <v>16971</v>
      </c>
      <c r="AQ1001" t="s">
        <v>99</v>
      </c>
      <c r="AR1001" t="s">
        <v>16792</v>
      </c>
      <c r="AT1001">
        <v>0</v>
      </c>
      <c r="AU1001">
        <v>0</v>
      </c>
      <c r="AV1001" t="s">
        <v>17121</v>
      </c>
      <c r="BI1001" t="s">
        <v>81</v>
      </c>
      <c r="BJ1001" t="s">
        <v>81</v>
      </c>
      <c r="BK1001" t="s">
        <v>81</v>
      </c>
      <c r="BL1001" t="s">
        <v>54510</v>
      </c>
      <c r="BM1001" t="s">
        <v>54511</v>
      </c>
      <c r="BN1001" t="s">
        <v>54512</v>
      </c>
      <c r="BO1001" t="s">
        <v>100</v>
      </c>
      <c r="BQ1001" t="s">
        <v>54513</v>
      </c>
      <c r="BS1001" t="s">
        <v>17202</v>
      </c>
      <c r="BT1001" t="s">
        <v>18238</v>
      </c>
      <c r="BU1001" t="s">
        <v>18145</v>
      </c>
      <c r="BV1001" t="s">
        <v>54508</v>
      </c>
      <c r="BW1001">
        <v>0</v>
      </c>
      <c r="BX1001">
        <v>0</v>
      </c>
      <c r="BY1001" t="s">
        <v>16821</v>
      </c>
      <c r="CE1001" t="s">
        <v>16890</v>
      </c>
      <c r="CF1001" t="s">
        <v>54514</v>
      </c>
      <c r="CG1001" t="s">
        <v>17924</v>
      </c>
      <c r="CH1001" t="s">
        <v>54515</v>
      </c>
      <c r="CI1001" t="s">
        <v>17705</v>
      </c>
      <c r="CJ1001" t="s">
        <v>54516</v>
      </c>
      <c r="CK1001" t="s">
        <v>16890</v>
      </c>
      <c r="CL1001" t="s">
        <v>99</v>
      </c>
      <c r="CM1001">
        <v>0</v>
      </c>
      <c r="CN1001">
        <v>91.489099999999993</v>
      </c>
      <c r="CO1001">
        <v>245.98</v>
      </c>
      <c r="CP1001">
        <v>0</v>
      </c>
      <c r="CQ1001" t="s">
        <v>17312</v>
      </c>
      <c r="CR1001" t="s">
        <v>17313</v>
      </c>
      <c r="CT1001" t="s">
        <v>19380</v>
      </c>
      <c r="DS1001">
        <v>0</v>
      </c>
      <c r="DU1001">
        <v>1</v>
      </c>
      <c r="DV1001">
        <v>0</v>
      </c>
      <c r="DW1001">
        <v>0</v>
      </c>
      <c r="DY1001">
        <v>0</v>
      </c>
      <c r="DZ1001">
        <v>0</v>
      </c>
      <c r="EC1001" t="s">
        <v>21335</v>
      </c>
      <c r="ED1001">
        <v>2</v>
      </c>
      <c r="EE1001" cm="1">
        <f t="array" ref="EE1001">SUM(COUNTIFS(Table_Pending_Today[job_type_code],{"WB","WQ","Z5","Z7","U8","QU","7W","2V","2W","2X"},Table_Pending_Today[Order_Number],Table_Pending_Today[[#This Row],[Order_Number]]))</f>
        <v>0</v>
      </c>
      <c r="EF1001">
        <f>COUNTIFS(Table_Pending_Today[Order_Number],Table_Pending_Today[[#This Row],[Order_Number]],Table_Pending_Today[tech_contractor],"INHOUSE")</f>
        <v>0</v>
      </c>
      <c r="EG1001">
        <f>COUNTIFS(Table_Pending_Today[Order_Number],Table_Pending_Today[[#This Row],[Order_Number]],Table_Pending_Today[tech_contractor],"CONTRACTOR")</f>
        <v>1</v>
      </c>
      <c r="EH1001" cm="1">
        <f t="array" ref="EH1001">SUM(COUNTIFS(Table_Pending_Today[job_type_code],{"XV","XQ","XT","XU"},Table_Pending_Today[Order_Number],Table_Pending_Today[[#This Row],[Order_Number]]))</f>
        <v>0</v>
      </c>
      <c r="EI1001" cm="1">
        <f t="array" ref="EI1001">SUM(COUNTIFS(Table_Pending_Today[job_type_code],{"XV","XQ","XT","XU"},Table_Pending_Today[Order_Number],Table_Pending_Today[[#This Row],[Order_Number]],Table_Pending_Today[In-House],1))</f>
        <v>0</v>
      </c>
      <c r="EJ1001" cm="1">
        <f t="array" ref="EJ1001">SUM(COUNTIFS(Table_Pending_Today[job_type_code],{"XV","XQ","XT","XU"},Table_Pending_Today[Order_Number],Table_Pending_Today[[#This Row],[Order_Number]],Table_Pending_Today[Contractor],1))</f>
        <v>0</v>
      </c>
      <c r="EK1001" cm="1">
        <f t="array" ref="EK1001">SUM(COUNTIFS(Table_Pending_Today[job_type_code],{"WB","WQ","Z5","Z7","U8","QU","7W","2V","2W","2X"},Table_Pending_Today[Order_Number],Table_Pending_Today[[#This Row],[Order_Number]]))</f>
        <v>0</v>
      </c>
      <c r="EL1001" cm="1">
        <f t="array" ref="EL1001">SUM(COUNTIFS(Table_Pending_Today[job_type_code],{"WB","WQ","Z5","Z7","U8","QU","7W","2V","2W","2X"},Table_Pending_Today[In-House],1,Table_Pending_Today[Order_Number],Table_Pending_Today[[#This Row],[Order_Number]]))</f>
        <v>0</v>
      </c>
      <c r="EM1001" cm="1">
        <f t="array" ref="EM1001">SUM(COUNTIFS(Table_Pending_Today[job_type_code],{"WB","WQ","Z5","Z7","U8","QU","7W","2V","2W","2X"},Table_Pending_Today[Contractor],1,Table_Pending_Today[Order_Number],Table_Pending_Today[[#This Row],[Order_Number]]))</f>
        <v>0</v>
      </c>
      <c r="EN1001" cm="1">
        <f t="array" ref="EN1001">IF(SUM(COUNTIFS(Table_Pending_Today[Order_Type_Desc],{"Install","Service Order","Restart"},Table_Pending_Today[Order_Number],Table_Pending_Today[[#This Row],[Order_Number]]))&gt;0,1,0)</f>
        <v>1</v>
      </c>
      <c r="EO1001" cm="1">
        <f t="array" ref="EO1001">IF(SUM(COUNTIFS(Table_Pending_Today[Order_Type_Desc],{"Install","Service Order","Restart"},Table_Pending_Today[In-House],1,Table_Pending_Today[Order_Number],Table_Pending_Today[[#This Row],[Order_Number]]))&gt;0,1,0)</f>
        <v>0</v>
      </c>
      <c r="EP1001" cm="1">
        <f t="array" ref="EP1001">IF(SUM(COUNTIFS(Table_Pending_Today[Order_Type_Desc],{"Install","Service Order","Restart"},Table_Pending_Today[Contractor],1,Table_Pending_Today[Order_Number],Table_Pending_Today[[#This Row],[Order_Number]]))&gt;0,1,0)</f>
        <v>1</v>
      </c>
      <c r="EQ1001">
        <f>IF(SUM(COUNTIFS(Table_Pending_Today[Order_Type_Desc],"Special Request",Table_Pending_Today[Bury_Drop],0,Table_Pending_Today[In-House],1,Table_Pending_Today[Order_Number],Table_Pending_Today[[#This Row],[Order_Number]]))&gt;0,1,0)</f>
        <v>0</v>
      </c>
      <c r="ER1001">
        <f>SUM(COUNTIFS(Table_Pending_Today[Order_Type_Desc],"Special Request",Table_Pending_Today[Bury_Drop],0,Table_Pending_Today[Contractor],1,Table_Pending_Today[Order_Number],Table_Pending_Today[[#This Row],[Order_Number]]))</f>
        <v>0</v>
      </c>
    </row>
    <row r="1002" spans="1:148" x14ac:dyDescent="0.25">
      <c r="A1002" t="s">
        <v>22433</v>
      </c>
      <c r="B1002" t="s">
        <v>68448</v>
      </c>
      <c r="C1002" t="s">
        <v>16787</v>
      </c>
      <c r="D1002" t="s">
        <v>54486</v>
      </c>
      <c r="E1002" t="s">
        <v>54487</v>
      </c>
      <c r="F1002" t="s">
        <v>54488</v>
      </c>
      <c r="G1002">
        <v>451672</v>
      </c>
      <c r="H1002" t="s">
        <v>16820</v>
      </c>
      <c r="I1002" t="s">
        <v>16845</v>
      </c>
      <c r="J1002" t="s">
        <v>16791</v>
      </c>
      <c r="K1002" t="s">
        <v>73</v>
      </c>
      <c r="L1002">
        <v>2</v>
      </c>
      <c r="M1002" t="s">
        <v>54489</v>
      </c>
      <c r="N1002" t="s">
        <v>54490</v>
      </c>
      <c r="P1002" t="s">
        <v>18905</v>
      </c>
      <c r="Q1002" t="s">
        <v>54247</v>
      </c>
      <c r="R1002" t="s">
        <v>54491</v>
      </c>
      <c r="T1002" t="s">
        <v>146</v>
      </c>
      <c r="U1002" t="s">
        <v>16658</v>
      </c>
      <c r="V1002" t="s">
        <v>54492</v>
      </c>
      <c r="W1002" t="s">
        <v>16674</v>
      </c>
      <c r="X1002" t="s">
        <v>16659</v>
      </c>
      <c r="Y1002" t="s">
        <v>76</v>
      </c>
      <c r="Z1002" t="s">
        <v>77</v>
      </c>
      <c r="AA1002" t="s">
        <v>18905</v>
      </c>
      <c r="AB1002" t="s">
        <v>18008</v>
      </c>
      <c r="AC1002" t="s">
        <v>18014</v>
      </c>
      <c r="AD1002" t="s">
        <v>54493</v>
      </c>
      <c r="AE1002" t="s">
        <v>19945</v>
      </c>
      <c r="AF1002" t="s">
        <v>54494</v>
      </c>
      <c r="AG1002" t="s">
        <v>22433</v>
      </c>
      <c r="AH1002" t="s">
        <v>16937</v>
      </c>
      <c r="AI1002" t="s">
        <v>22433</v>
      </c>
      <c r="AJ1002">
        <v>0</v>
      </c>
      <c r="AK1002" t="s">
        <v>98</v>
      </c>
      <c r="AL1002" t="s">
        <v>54377</v>
      </c>
      <c r="AM1002" t="s">
        <v>87</v>
      </c>
      <c r="AO1002">
        <v>25</v>
      </c>
      <c r="AP1002" t="s">
        <v>16846</v>
      </c>
      <c r="AQ1002" t="s">
        <v>99</v>
      </c>
      <c r="AR1002" t="s">
        <v>16792</v>
      </c>
      <c r="AT1002">
        <v>0</v>
      </c>
      <c r="AU1002">
        <v>0</v>
      </c>
      <c r="AV1002" t="s">
        <v>18203</v>
      </c>
      <c r="BD1002" t="s">
        <v>70629</v>
      </c>
      <c r="BE1002" t="s">
        <v>221</v>
      </c>
      <c r="BF1002" t="s">
        <v>70630</v>
      </c>
      <c r="BG1002" t="s">
        <v>18319</v>
      </c>
      <c r="BH1002" t="s">
        <v>17368</v>
      </c>
      <c r="BI1002" t="s">
        <v>81</v>
      </c>
      <c r="BJ1002" t="s">
        <v>119</v>
      </c>
      <c r="BK1002" t="s">
        <v>81</v>
      </c>
      <c r="BL1002" t="s">
        <v>19023</v>
      </c>
      <c r="BM1002" t="s">
        <v>21770</v>
      </c>
      <c r="BN1002" t="s">
        <v>54498</v>
      </c>
      <c r="BO1002" t="s">
        <v>100</v>
      </c>
      <c r="BS1002" t="s">
        <v>17202</v>
      </c>
      <c r="BT1002" t="s">
        <v>54378</v>
      </c>
      <c r="BU1002" t="s">
        <v>54379</v>
      </c>
      <c r="BV1002" t="s">
        <v>54493</v>
      </c>
      <c r="BW1002">
        <v>0</v>
      </c>
      <c r="BX1002">
        <v>0</v>
      </c>
      <c r="BY1002" t="s">
        <v>16821</v>
      </c>
      <c r="CE1002" t="s">
        <v>16879</v>
      </c>
      <c r="CF1002" t="s">
        <v>54495</v>
      </c>
      <c r="CG1002" t="s">
        <v>54499</v>
      </c>
      <c r="CH1002" t="s">
        <v>54496</v>
      </c>
      <c r="CI1002" t="s">
        <v>54500</v>
      </c>
      <c r="CJ1002" t="s">
        <v>19084</v>
      </c>
      <c r="CK1002" t="s">
        <v>16879</v>
      </c>
      <c r="CL1002" t="s">
        <v>99</v>
      </c>
      <c r="CM1002">
        <v>0</v>
      </c>
      <c r="CN1002">
        <v>96.796700000000001</v>
      </c>
      <c r="CO1002">
        <v>9.01</v>
      </c>
      <c r="CP1002">
        <v>0</v>
      </c>
      <c r="CQ1002" t="s">
        <v>17312</v>
      </c>
      <c r="CR1002" t="s">
        <v>17313</v>
      </c>
      <c r="CS1002" t="s">
        <v>17314</v>
      </c>
      <c r="CT1002" t="s">
        <v>19385</v>
      </c>
      <c r="CU1002" t="s">
        <v>16885</v>
      </c>
      <c r="CW1002" t="s">
        <v>17373</v>
      </c>
      <c r="CX1002" t="s">
        <v>21662</v>
      </c>
      <c r="CZ1002" t="s">
        <v>18319</v>
      </c>
      <c r="DA1002" t="s">
        <v>18319</v>
      </c>
      <c r="DF1002" t="s">
        <v>79</v>
      </c>
      <c r="DI1002" t="s">
        <v>18400</v>
      </c>
      <c r="DJ1002" t="s">
        <v>54497</v>
      </c>
      <c r="DK1002" t="s">
        <v>19719</v>
      </c>
      <c r="DL1002" t="s">
        <v>17384</v>
      </c>
      <c r="DN1002" t="s">
        <v>81</v>
      </c>
      <c r="DO1002" t="s">
        <v>81</v>
      </c>
      <c r="DP1002" t="s">
        <v>81</v>
      </c>
      <c r="DQ1002" t="s">
        <v>81</v>
      </c>
      <c r="DS1002">
        <v>0</v>
      </c>
      <c r="DU1002">
        <v>1</v>
      </c>
      <c r="DV1002">
        <v>0</v>
      </c>
      <c r="DW1002">
        <v>0</v>
      </c>
      <c r="DY1002">
        <v>0</v>
      </c>
      <c r="DZ1002">
        <v>0</v>
      </c>
      <c r="EA1002" t="s">
        <v>17499</v>
      </c>
      <c r="EC1002" t="s">
        <v>21330</v>
      </c>
      <c r="ED1002">
        <v>2</v>
      </c>
      <c r="EE1002" cm="1">
        <f t="array" ref="EE1002">SUM(COUNTIFS(Table_Pending_Today[job_type_code],{"WB","WQ","Z5","Z7","U8","QU","7W","2V","2W","2X"},Table_Pending_Today[Order_Number],Table_Pending_Today[[#This Row],[Order_Number]]))</f>
        <v>0</v>
      </c>
      <c r="EF1002">
        <f>COUNTIFS(Table_Pending_Today[Order_Number],Table_Pending_Today[[#This Row],[Order_Number]],Table_Pending_Today[tech_contractor],"INHOUSE")</f>
        <v>1</v>
      </c>
      <c r="EG1002">
        <f>COUNTIFS(Table_Pending_Today[Order_Number],Table_Pending_Today[[#This Row],[Order_Number]],Table_Pending_Today[tech_contractor],"CONTRACTOR")</f>
        <v>0</v>
      </c>
      <c r="EH1002" cm="1">
        <f t="array" ref="EH1002">SUM(COUNTIFS(Table_Pending_Today[job_type_code],{"XV","XQ","XT","XU"},Table_Pending_Today[Order_Number],Table_Pending_Today[[#This Row],[Order_Number]]))</f>
        <v>0</v>
      </c>
      <c r="EI1002" cm="1">
        <f t="array" ref="EI1002">SUM(COUNTIFS(Table_Pending_Today[job_type_code],{"XV","XQ","XT","XU"},Table_Pending_Today[Order_Number],Table_Pending_Today[[#This Row],[Order_Number]],Table_Pending_Today[In-House],1))</f>
        <v>0</v>
      </c>
      <c r="EJ1002" cm="1">
        <f t="array" ref="EJ1002">SUM(COUNTIFS(Table_Pending_Today[job_type_code],{"XV","XQ","XT","XU"},Table_Pending_Today[Order_Number],Table_Pending_Today[[#This Row],[Order_Number]],Table_Pending_Today[Contractor],1))</f>
        <v>0</v>
      </c>
      <c r="EK1002" cm="1">
        <f t="array" ref="EK1002">SUM(COUNTIFS(Table_Pending_Today[job_type_code],{"WB","WQ","Z5","Z7","U8","QU","7W","2V","2W","2X"},Table_Pending_Today[Order_Number],Table_Pending_Today[[#This Row],[Order_Number]]))</f>
        <v>0</v>
      </c>
      <c r="EL1002" cm="1">
        <f t="array" ref="EL1002">SUM(COUNTIFS(Table_Pending_Today[job_type_code],{"WB","WQ","Z5","Z7","U8","QU","7W","2V","2W","2X"},Table_Pending_Today[In-House],1,Table_Pending_Today[Order_Number],Table_Pending_Today[[#This Row],[Order_Number]]))</f>
        <v>0</v>
      </c>
      <c r="EM1002" cm="1">
        <f t="array" ref="EM1002">SUM(COUNTIFS(Table_Pending_Today[job_type_code],{"WB","WQ","Z5","Z7","U8","QU","7W","2V","2W","2X"},Table_Pending_Today[Contractor],1,Table_Pending_Today[Order_Number],Table_Pending_Today[[#This Row],[Order_Number]]))</f>
        <v>0</v>
      </c>
      <c r="EN1002" cm="1">
        <f t="array" ref="EN1002">IF(SUM(COUNTIFS(Table_Pending_Today[Order_Type_Desc],{"Install","Service Order","Restart"},Table_Pending_Today[Order_Number],Table_Pending_Today[[#This Row],[Order_Number]]))&gt;0,1,0)</f>
        <v>1</v>
      </c>
      <c r="EO1002" cm="1">
        <f t="array" ref="EO1002">IF(SUM(COUNTIFS(Table_Pending_Today[Order_Type_Desc],{"Install","Service Order","Restart"},Table_Pending_Today[In-House],1,Table_Pending_Today[Order_Number],Table_Pending_Today[[#This Row],[Order_Number]]))&gt;0,1,0)</f>
        <v>1</v>
      </c>
      <c r="EP1002" cm="1">
        <f t="array" ref="EP1002">IF(SUM(COUNTIFS(Table_Pending_Today[Order_Type_Desc],{"Install","Service Order","Restart"},Table_Pending_Today[Contractor],1,Table_Pending_Today[Order_Number],Table_Pending_Today[[#This Row],[Order_Number]]))&gt;0,1,0)</f>
        <v>0</v>
      </c>
      <c r="EQ1002">
        <f>IF(SUM(COUNTIFS(Table_Pending_Today[Order_Type_Desc],"Special Request",Table_Pending_Today[Bury_Drop],0,Table_Pending_Today[In-House],1,Table_Pending_Today[Order_Number],Table_Pending_Today[[#This Row],[Order_Number]]))&gt;0,1,0)</f>
        <v>0</v>
      </c>
      <c r="ER1002">
        <f>SUM(COUNTIFS(Table_Pending_Today[Order_Type_Desc],"Special Request",Table_Pending_Today[Bury_Drop],0,Table_Pending_Today[Contractor],1,Table_Pending_Today[Order_Number],Table_Pending_Today[[#This Row],[Order_Number]]))</f>
        <v>0</v>
      </c>
    </row>
    <row r="1003" spans="1:148" x14ac:dyDescent="0.25">
      <c r="A1003" t="s">
        <v>22433</v>
      </c>
      <c r="B1003" t="s">
        <v>68448</v>
      </c>
      <c r="C1003" t="s">
        <v>16787</v>
      </c>
      <c r="D1003" t="s">
        <v>36841</v>
      </c>
      <c r="E1003" t="s">
        <v>36842</v>
      </c>
      <c r="F1003" t="s">
        <v>36843</v>
      </c>
      <c r="G1003">
        <v>454635</v>
      </c>
      <c r="H1003" t="s">
        <v>72</v>
      </c>
      <c r="I1003" t="s">
        <v>16931</v>
      </c>
      <c r="J1003" t="s">
        <v>16932</v>
      </c>
      <c r="K1003" t="s">
        <v>73</v>
      </c>
      <c r="L1003">
        <v>2</v>
      </c>
      <c r="M1003" t="s">
        <v>36844</v>
      </c>
      <c r="N1003" t="s">
        <v>36845</v>
      </c>
      <c r="P1003" t="s">
        <v>21193</v>
      </c>
      <c r="Q1003" t="s">
        <v>54571</v>
      </c>
      <c r="R1003" t="s">
        <v>36847</v>
      </c>
      <c r="S1003" t="s">
        <v>36848</v>
      </c>
      <c r="T1003" t="s">
        <v>155</v>
      </c>
      <c r="U1003" t="s">
        <v>16658</v>
      </c>
      <c r="V1003" t="s">
        <v>54572</v>
      </c>
      <c r="W1003" t="s">
        <v>16675</v>
      </c>
      <c r="X1003" t="s">
        <v>16781</v>
      </c>
      <c r="Y1003" t="s">
        <v>76</v>
      </c>
      <c r="Z1003" t="s">
        <v>77</v>
      </c>
      <c r="AA1003" t="s">
        <v>156</v>
      </c>
      <c r="AB1003" t="s">
        <v>18622</v>
      </c>
      <c r="AC1003" t="s">
        <v>21826</v>
      </c>
      <c r="AD1003" t="s">
        <v>54573</v>
      </c>
      <c r="AE1003" t="s">
        <v>19945</v>
      </c>
      <c r="AF1003" t="s">
        <v>54574</v>
      </c>
      <c r="AG1003" t="s">
        <v>22433</v>
      </c>
      <c r="AH1003" t="s">
        <v>16795</v>
      </c>
      <c r="AI1003" t="s">
        <v>22433</v>
      </c>
      <c r="AJ1003">
        <v>0</v>
      </c>
      <c r="AL1003" t="s">
        <v>19797</v>
      </c>
      <c r="AM1003" t="s">
        <v>87</v>
      </c>
      <c r="AO1003">
        <v>20</v>
      </c>
      <c r="AP1003" t="s">
        <v>124</v>
      </c>
      <c r="AQ1003" t="s">
        <v>92</v>
      </c>
      <c r="AR1003" t="s">
        <v>16933</v>
      </c>
      <c r="AT1003">
        <v>0</v>
      </c>
      <c r="AU1003">
        <v>0</v>
      </c>
      <c r="AV1003" t="s">
        <v>21827</v>
      </c>
      <c r="BI1003" t="s">
        <v>81</v>
      </c>
      <c r="BJ1003" t="s">
        <v>81</v>
      </c>
      <c r="BK1003" t="s">
        <v>81</v>
      </c>
      <c r="BM1003" t="s">
        <v>54575</v>
      </c>
      <c r="BN1003" t="s">
        <v>54576</v>
      </c>
      <c r="BQ1003" t="s">
        <v>54577</v>
      </c>
      <c r="BS1003" t="s">
        <v>17202</v>
      </c>
      <c r="BT1003" t="s">
        <v>19798</v>
      </c>
      <c r="BU1003" t="s">
        <v>19799</v>
      </c>
      <c r="BV1003" t="s">
        <v>54573</v>
      </c>
      <c r="BW1003">
        <v>1</v>
      </c>
      <c r="BX1003">
        <v>0</v>
      </c>
      <c r="CE1003" t="s">
        <v>16880</v>
      </c>
      <c r="CF1003" t="s">
        <v>16881</v>
      </c>
      <c r="CG1003" t="s">
        <v>16882</v>
      </c>
      <c r="CK1003" t="s">
        <v>16947</v>
      </c>
      <c r="CL1003" t="s">
        <v>92</v>
      </c>
      <c r="CM1003">
        <v>0</v>
      </c>
      <c r="CN1003">
        <v>101</v>
      </c>
      <c r="CO1003">
        <v>0</v>
      </c>
      <c r="CP1003">
        <v>1300</v>
      </c>
      <c r="CQ1003" t="s">
        <v>17312</v>
      </c>
      <c r="CR1003" t="s">
        <v>17313</v>
      </c>
      <c r="CT1003" t="s">
        <v>57146</v>
      </c>
      <c r="DS1003">
        <v>0</v>
      </c>
      <c r="DU1003">
        <v>1</v>
      </c>
      <c r="DV1003">
        <v>1</v>
      </c>
      <c r="DW1003">
        <v>0</v>
      </c>
      <c r="DX1003">
        <v>1</v>
      </c>
      <c r="DY1003">
        <v>0</v>
      </c>
      <c r="DZ1003">
        <v>0</v>
      </c>
      <c r="EC1003" t="s">
        <v>21320</v>
      </c>
      <c r="ED1003">
        <v>2</v>
      </c>
      <c r="EE1003" cm="1">
        <f t="array" ref="EE1003">SUM(COUNTIFS(Table_Pending_Today[job_type_code],{"WB","WQ","Z5","Z7","U8","QU","7W","2V","2W","2X"},Table_Pending_Today[Order_Number],Table_Pending_Today[[#This Row],[Order_Number]]))</f>
        <v>0</v>
      </c>
      <c r="EF1003">
        <f>COUNTIFS(Table_Pending_Today[Order_Number],Table_Pending_Today[[#This Row],[Order_Number]],Table_Pending_Today[tech_contractor],"INHOUSE")</f>
        <v>1</v>
      </c>
      <c r="EG1003">
        <f>COUNTIFS(Table_Pending_Today[Order_Number],Table_Pending_Today[[#This Row],[Order_Number]],Table_Pending_Today[tech_contractor],"CONTRACTOR")</f>
        <v>0</v>
      </c>
      <c r="EH1003" cm="1">
        <f t="array" ref="EH1003">SUM(COUNTIFS(Table_Pending_Today[job_type_code],{"XV","XQ","XT","XU"},Table_Pending_Today[Order_Number],Table_Pending_Today[[#This Row],[Order_Number]]))</f>
        <v>1</v>
      </c>
      <c r="EI1003" cm="1">
        <f t="array" ref="EI1003">SUM(COUNTIFS(Table_Pending_Today[job_type_code],{"XV","XQ","XT","XU"},Table_Pending_Today[Order_Number],Table_Pending_Today[[#This Row],[Order_Number]],Table_Pending_Today[In-House],1))</f>
        <v>1</v>
      </c>
      <c r="EJ1003" cm="1">
        <f t="array" ref="EJ1003">SUM(COUNTIFS(Table_Pending_Today[job_type_code],{"XV","XQ","XT","XU"},Table_Pending_Today[Order_Number],Table_Pending_Today[[#This Row],[Order_Number]],Table_Pending_Today[Contractor],1))</f>
        <v>0</v>
      </c>
      <c r="EK1003" cm="1">
        <f t="array" ref="EK1003">SUM(COUNTIFS(Table_Pending_Today[job_type_code],{"WB","WQ","Z5","Z7","U8","QU","7W","2V","2W","2X"},Table_Pending_Today[Order_Number],Table_Pending_Today[[#This Row],[Order_Number]]))</f>
        <v>0</v>
      </c>
      <c r="EL1003" cm="1">
        <f t="array" ref="EL1003">SUM(COUNTIFS(Table_Pending_Today[job_type_code],{"WB","WQ","Z5","Z7","U8","QU","7W","2V","2W","2X"},Table_Pending_Today[In-House],1,Table_Pending_Today[Order_Number],Table_Pending_Today[[#This Row],[Order_Number]]))</f>
        <v>0</v>
      </c>
      <c r="EM1003" cm="1">
        <f t="array" ref="EM1003">SUM(COUNTIFS(Table_Pending_Today[job_type_code],{"WB","WQ","Z5","Z7","U8","QU","7W","2V","2W","2X"},Table_Pending_Today[Contractor],1,Table_Pending_Today[Order_Number],Table_Pending_Today[[#This Row],[Order_Number]]))</f>
        <v>0</v>
      </c>
      <c r="EN1003" cm="1">
        <f t="array" ref="EN1003">IF(SUM(COUNTIFS(Table_Pending_Today[Order_Type_Desc],{"Install","Service Order","Restart"},Table_Pending_Today[Order_Number],Table_Pending_Today[[#This Row],[Order_Number]]))&gt;0,1,0)</f>
        <v>0</v>
      </c>
      <c r="EO1003" cm="1">
        <f t="array" ref="EO1003">IF(SUM(COUNTIFS(Table_Pending_Today[Order_Type_Desc],{"Install","Service Order","Restart"},Table_Pending_Today[In-House],1,Table_Pending_Today[Order_Number],Table_Pending_Today[[#This Row],[Order_Number]]))&gt;0,1,0)</f>
        <v>0</v>
      </c>
      <c r="EP1003" cm="1">
        <f t="array" ref="EP1003">IF(SUM(COUNTIFS(Table_Pending_Today[Order_Type_Desc],{"Install","Service Order","Restart"},Table_Pending_Today[Contractor],1,Table_Pending_Today[Order_Number],Table_Pending_Today[[#This Row],[Order_Number]]))&gt;0,1,0)</f>
        <v>0</v>
      </c>
      <c r="EQ1003">
        <f>IF(SUM(COUNTIFS(Table_Pending_Today[Order_Type_Desc],"Special Request",Table_Pending_Today[Bury_Drop],0,Table_Pending_Today[In-House],1,Table_Pending_Today[Order_Number],Table_Pending_Today[[#This Row],[Order_Number]]))&gt;0,1,0)</f>
        <v>0</v>
      </c>
      <c r="ER1003">
        <f>SUM(COUNTIFS(Table_Pending_Today[Order_Type_Desc],"Special Request",Table_Pending_Today[Bury_Drop],0,Table_Pending_Today[Contractor],1,Table_Pending_Today[Order_Number],Table_Pending_Today[[#This Row],[Order_Number]]))</f>
        <v>0</v>
      </c>
    </row>
    <row r="1004" spans="1:148" x14ac:dyDescent="0.25">
      <c r="A1004" t="s">
        <v>22433</v>
      </c>
      <c r="B1004" t="s">
        <v>68448</v>
      </c>
      <c r="C1004" t="s">
        <v>16787</v>
      </c>
      <c r="D1004" t="s">
        <v>36716</v>
      </c>
      <c r="E1004" t="s">
        <v>36717</v>
      </c>
      <c r="F1004" t="s">
        <v>36718</v>
      </c>
      <c r="G1004">
        <v>455034</v>
      </c>
      <c r="H1004" t="s">
        <v>72</v>
      </c>
      <c r="I1004" t="s">
        <v>16913</v>
      </c>
      <c r="J1004" t="s">
        <v>16914</v>
      </c>
      <c r="K1004" t="s">
        <v>73</v>
      </c>
      <c r="L1004">
        <v>2</v>
      </c>
      <c r="M1004" t="s">
        <v>36719</v>
      </c>
      <c r="N1004" t="s">
        <v>36720</v>
      </c>
      <c r="P1004" t="s">
        <v>171</v>
      </c>
      <c r="Q1004" t="s">
        <v>19105</v>
      </c>
      <c r="R1004" t="s">
        <v>36722</v>
      </c>
      <c r="T1004" t="s">
        <v>155</v>
      </c>
      <c r="U1004" t="s">
        <v>16658</v>
      </c>
      <c r="V1004" t="s">
        <v>54522</v>
      </c>
      <c r="W1004" t="s">
        <v>16675</v>
      </c>
      <c r="X1004" t="s">
        <v>17988</v>
      </c>
      <c r="Y1004" t="s">
        <v>76</v>
      </c>
      <c r="Z1004" t="s">
        <v>77</v>
      </c>
      <c r="AA1004" t="s">
        <v>156</v>
      </c>
      <c r="AB1004" t="s">
        <v>160</v>
      </c>
      <c r="AC1004" t="s">
        <v>17592</v>
      </c>
      <c r="AD1004" t="s">
        <v>54523</v>
      </c>
      <c r="AE1004" t="s">
        <v>19945</v>
      </c>
      <c r="AF1004" t="s">
        <v>54524</v>
      </c>
      <c r="AG1004" t="s">
        <v>22433</v>
      </c>
      <c r="AH1004" t="s">
        <v>16921</v>
      </c>
      <c r="AI1004" t="s">
        <v>22433</v>
      </c>
      <c r="AJ1004">
        <v>0</v>
      </c>
      <c r="AL1004" t="s">
        <v>54525</v>
      </c>
      <c r="AM1004" t="s">
        <v>3</v>
      </c>
      <c r="AN1004" t="s">
        <v>18006</v>
      </c>
      <c r="AO1004">
        <v>18</v>
      </c>
      <c r="AP1004" t="s">
        <v>16915</v>
      </c>
      <c r="AQ1004" t="s">
        <v>92</v>
      </c>
      <c r="AR1004" t="s">
        <v>16916</v>
      </c>
      <c r="AT1004">
        <v>0</v>
      </c>
      <c r="AU1004">
        <v>0</v>
      </c>
      <c r="AV1004" t="s">
        <v>19641</v>
      </c>
      <c r="BI1004" t="s">
        <v>81</v>
      </c>
      <c r="BJ1004" t="s">
        <v>81</v>
      </c>
      <c r="BK1004" t="s">
        <v>81</v>
      </c>
      <c r="BM1004" t="s">
        <v>54528</v>
      </c>
      <c r="BN1004" t="s">
        <v>22026</v>
      </c>
      <c r="BQ1004" t="s">
        <v>54529</v>
      </c>
      <c r="BS1004" t="s">
        <v>17202</v>
      </c>
      <c r="BT1004" t="s">
        <v>54526</v>
      </c>
      <c r="BU1004" t="s">
        <v>54527</v>
      </c>
      <c r="BV1004" t="s">
        <v>54523</v>
      </c>
      <c r="BW1004">
        <v>0</v>
      </c>
      <c r="BX1004">
        <v>1</v>
      </c>
      <c r="CE1004" t="s">
        <v>16880</v>
      </c>
      <c r="CF1004" t="s">
        <v>16881</v>
      </c>
      <c r="CG1004" t="s">
        <v>16882</v>
      </c>
      <c r="CK1004" t="s">
        <v>16884</v>
      </c>
      <c r="CL1004" t="s">
        <v>92</v>
      </c>
      <c r="CM1004">
        <v>0</v>
      </c>
      <c r="CN1004">
        <v>82.295100000000005</v>
      </c>
      <c r="CO1004">
        <v>542.85</v>
      </c>
      <c r="CP1004">
        <v>75</v>
      </c>
      <c r="CQ1004" t="s">
        <v>17312</v>
      </c>
      <c r="CR1004" t="s">
        <v>17313</v>
      </c>
      <c r="CT1004" t="s">
        <v>19380</v>
      </c>
      <c r="DS1004">
        <v>0</v>
      </c>
      <c r="DU1004">
        <v>1</v>
      </c>
      <c r="DV1004">
        <v>1</v>
      </c>
      <c r="DW1004">
        <v>0</v>
      </c>
      <c r="DX1004">
        <v>4</v>
      </c>
      <c r="DY1004">
        <v>0</v>
      </c>
      <c r="DZ1004">
        <v>0</v>
      </c>
      <c r="EC1004" t="s">
        <v>21336</v>
      </c>
      <c r="ED1004">
        <v>2</v>
      </c>
      <c r="EE1004" cm="1">
        <f t="array" ref="EE1004">SUM(COUNTIFS(Table_Pending_Today[job_type_code],{"WB","WQ","Z5","Z7","U8","QU","7W","2V","2W","2X"},Table_Pending_Today[Order_Number],Table_Pending_Today[[#This Row],[Order_Number]]))</f>
        <v>0</v>
      </c>
      <c r="EF1004">
        <f>COUNTIFS(Table_Pending_Today[Order_Number],Table_Pending_Today[[#This Row],[Order_Number]],Table_Pending_Today[tech_contractor],"INHOUSE")</f>
        <v>0</v>
      </c>
      <c r="EG1004">
        <f>COUNTIFS(Table_Pending_Today[Order_Number],Table_Pending_Today[[#This Row],[Order_Number]],Table_Pending_Today[tech_contractor],"CONTRACTOR")</f>
        <v>1</v>
      </c>
      <c r="EH1004" cm="1">
        <f t="array" ref="EH1004">SUM(COUNTIFS(Table_Pending_Today[job_type_code],{"XV","XQ","XT","XU"},Table_Pending_Today[Order_Number],Table_Pending_Today[[#This Row],[Order_Number]]))</f>
        <v>1</v>
      </c>
      <c r="EI1004" cm="1">
        <f t="array" ref="EI1004">SUM(COUNTIFS(Table_Pending_Today[job_type_code],{"XV","XQ","XT","XU"},Table_Pending_Today[Order_Number],Table_Pending_Today[[#This Row],[Order_Number]],Table_Pending_Today[In-House],1))</f>
        <v>0</v>
      </c>
      <c r="EJ1004" cm="1">
        <f t="array" ref="EJ1004">SUM(COUNTIFS(Table_Pending_Today[job_type_code],{"XV","XQ","XT","XU"},Table_Pending_Today[Order_Number],Table_Pending_Today[[#This Row],[Order_Number]],Table_Pending_Today[Contractor],1))</f>
        <v>1</v>
      </c>
      <c r="EK1004" cm="1">
        <f t="array" ref="EK1004">SUM(COUNTIFS(Table_Pending_Today[job_type_code],{"WB","WQ","Z5","Z7","U8","QU","7W","2V","2W","2X"},Table_Pending_Today[Order_Number],Table_Pending_Today[[#This Row],[Order_Number]]))</f>
        <v>0</v>
      </c>
      <c r="EL1004" cm="1">
        <f t="array" ref="EL1004">SUM(COUNTIFS(Table_Pending_Today[job_type_code],{"WB","WQ","Z5","Z7","U8","QU","7W","2V","2W","2X"},Table_Pending_Today[In-House],1,Table_Pending_Today[Order_Number],Table_Pending_Today[[#This Row],[Order_Number]]))</f>
        <v>0</v>
      </c>
      <c r="EM1004" cm="1">
        <f t="array" ref="EM1004">SUM(COUNTIFS(Table_Pending_Today[job_type_code],{"WB","WQ","Z5","Z7","U8","QU","7W","2V","2W","2X"},Table_Pending_Today[Contractor],1,Table_Pending_Today[Order_Number],Table_Pending_Today[[#This Row],[Order_Number]]))</f>
        <v>0</v>
      </c>
      <c r="EN1004" cm="1">
        <f t="array" ref="EN1004">IF(SUM(COUNTIFS(Table_Pending_Today[Order_Type_Desc],{"Install","Service Order","Restart"},Table_Pending_Today[Order_Number],Table_Pending_Today[[#This Row],[Order_Number]]))&gt;0,1,0)</f>
        <v>0</v>
      </c>
      <c r="EO1004" cm="1">
        <f t="array" ref="EO1004">IF(SUM(COUNTIFS(Table_Pending_Today[Order_Type_Desc],{"Install","Service Order","Restart"},Table_Pending_Today[In-House],1,Table_Pending_Today[Order_Number],Table_Pending_Today[[#This Row],[Order_Number]]))&gt;0,1,0)</f>
        <v>0</v>
      </c>
      <c r="EP1004" cm="1">
        <f t="array" ref="EP1004">IF(SUM(COUNTIFS(Table_Pending_Today[Order_Type_Desc],{"Install","Service Order","Restart"},Table_Pending_Today[Contractor],1,Table_Pending_Today[Order_Number],Table_Pending_Today[[#This Row],[Order_Number]]))&gt;0,1,0)</f>
        <v>0</v>
      </c>
      <c r="EQ1004">
        <f>IF(SUM(COUNTIFS(Table_Pending_Today[Order_Type_Desc],"Special Request",Table_Pending_Today[Bury_Drop],0,Table_Pending_Today[In-House],1,Table_Pending_Today[Order_Number],Table_Pending_Today[[#This Row],[Order_Number]]))&gt;0,1,0)</f>
        <v>0</v>
      </c>
      <c r="ER1004">
        <f>SUM(COUNTIFS(Table_Pending_Today[Order_Type_Desc],"Special Request",Table_Pending_Today[Bury_Drop],0,Table_Pending_Today[Contractor],1,Table_Pending_Today[Order_Number],Table_Pending_Today[[#This Row],[Order_Number]]))</f>
        <v>0</v>
      </c>
    </row>
    <row r="1005" spans="1:148" x14ac:dyDescent="0.25">
      <c r="A1005" t="s">
        <v>22433</v>
      </c>
      <c r="B1005" t="s">
        <v>68448</v>
      </c>
      <c r="C1005" t="s">
        <v>16787</v>
      </c>
      <c r="E1005" t="s">
        <v>29651</v>
      </c>
      <c r="F1005" t="s">
        <v>29652</v>
      </c>
      <c r="G1005">
        <v>460596</v>
      </c>
      <c r="H1005" t="s">
        <v>16820</v>
      </c>
      <c r="I1005" t="s">
        <v>17420</v>
      </c>
      <c r="J1005" t="s">
        <v>16791</v>
      </c>
      <c r="K1005" t="s">
        <v>73</v>
      </c>
      <c r="L1005">
        <v>1</v>
      </c>
      <c r="M1005" t="s">
        <v>53754</v>
      </c>
      <c r="N1005" t="s">
        <v>29654</v>
      </c>
      <c r="P1005" t="s">
        <v>18926</v>
      </c>
      <c r="Q1005" t="s">
        <v>19119</v>
      </c>
      <c r="R1005" t="s">
        <v>29656</v>
      </c>
      <c r="S1005" t="s">
        <v>29657</v>
      </c>
      <c r="T1005" t="s">
        <v>155</v>
      </c>
      <c r="U1005" t="s">
        <v>16658</v>
      </c>
      <c r="V1005" t="s">
        <v>53755</v>
      </c>
      <c r="W1005" t="s">
        <v>16675</v>
      </c>
      <c r="X1005" t="s">
        <v>17067</v>
      </c>
      <c r="Y1005" t="s">
        <v>84</v>
      </c>
      <c r="Z1005" t="s">
        <v>85</v>
      </c>
      <c r="AA1005" t="s">
        <v>156</v>
      </c>
      <c r="AB1005" t="s">
        <v>156</v>
      </c>
      <c r="AC1005" t="s">
        <v>88</v>
      </c>
      <c r="AD1005" t="s">
        <v>53756</v>
      </c>
      <c r="AE1005" t="s">
        <v>20208</v>
      </c>
      <c r="AF1005" t="s">
        <v>53757</v>
      </c>
      <c r="AG1005" t="s">
        <v>22433</v>
      </c>
      <c r="AH1005" t="s">
        <v>16795</v>
      </c>
      <c r="AI1005" t="s">
        <v>22433</v>
      </c>
      <c r="AJ1005">
        <v>0</v>
      </c>
      <c r="AL1005" t="s">
        <v>21944</v>
      </c>
      <c r="AM1005" t="s">
        <v>87</v>
      </c>
      <c r="AO1005">
        <v>30</v>
      </c>
      <c r="AP1005" t="s">
        <v>17421</v>
      </c>
      <c r="AQ1005" t="s">
        <v>118</v>
      </c>
      <c r="AR1005" t="s">
        <v>16792</v>
      </c>
      <c r="AT1005">
        <v>0</v>
      </c>
      <c r="AU1005">
        <v>0</v>
      </c>
      <c r="AV1005" t="s">
        <v>17122</v>
      </c>
      <c r="BI1005" t="s">
        <v>81</v>
      </c>
      <c r="BJ1005" t="s">
        <v>81</v>
      </c>
      <c r="BK1005" t="s">
        <v>81</v>
      </c>
      <c r="BL1005" t="s">
        <v>53759</v>
      </c>
      <c r="BM1005" t="s">
        <v>53760</v>
      </c>
      <c r="BN1005" t="s">
        <v>53761</v>
      </c>
      <c r="BQ1005" t="s">
        <v>53762</v>
      </c>
      <c r="BR1005" t="s">
        <v>235</v>
      </c>
      <c r="BS1005" t="s">
        <v>84</v>
      </c>
      <c r="BT1005" t="s">
        <v>17763</v>
      </c>
      <c r="BU1005" t="s">
        <v>21945</v>
      </c>
      <c r="BV1005" t="s">
        <v>53756</v>
      </c>
      <c r="BW1005">
        <v>0</v>
      </c>
      <c r="BX1005">
        <v>0</v>
      </c>
      <c r="BY1005" t="s">
        <v>16821</v>
      </c>
      <c r="CE1005" t="s">
        <v>17008</v>
      </c>
      <c r="CF1005" t="s">
        <v>53763</v>
      </c>
      <c r="CG1005" t="s">
        <v>53764</v>
      </c>
      <c r="CH1005" t="s">
        <v>53765</v>
      </c>
      <c r="CI1005" t="s">
        <v>18605</v>
      </c>
      <c r="CJ1005" t="s">
        <v>18201</v>
      </c>
      <c r="CK1005" t="s">
        <v>17008</v>
      </c>
      <c r="CL1005" t="s">
        <v>118</v>
      </c>
      <c r="CM1005">
        <v>0</v>
      </c>
      <c r="CN1005">
        <v>98.991299999999995</v>
      </c>
      <c r="CO1005">
        <v>3.03</v>
      </c>
      <c r="CP1005">
        <v>0</v>
      </c>
      <c r="CQ1005" t="s">
        <v>17315</v>
      </c>
      <c r="CR1005" t="s">
        <v>53758</v>
      </c>
      <c r="CS1005" t="s">
        <v>17314</v>
      </c>
      <c r="CT1005" t="s">
        <v>19385</v>
      </c>
      <c r="CU1005" t="s">
        <v>16885</v>
      </c>
      <c r="DS1005">
        <v>0</v>
      </c>
      <c r="DU1005">
        <v>1</v>
      </c>
      <c r="DV1005">
        <v>0</v>
      </c>
      <c r="DW1005">
        <v>0</v>
      </c>
      <c r="DY1005">
        <v>0</v>
      </c>
      <c r="DZ1005">
        <v>0</v>
      </c>
      <c r="EC1005" t="s">
        <v>21320</v>
      </c>
      <c r="ED1005">
        <v>1</v>
      </c>
      <c r="EE1005" cm="1">
        <f t="array" ref="EE1005">SUM(COUNTIFS(Table_Pending_Today[job_type_code],{"WB","WQ","Z5","Z7","U8","QU","7W","2V","2W","2X"},Table_Pending_Today[Order_Number],Table_Pending_Today[[#This Row],[Order_Number]]))</f>
        <v>0</v>
      </c>
      <c r="EF1005">
        <f>COUNTIFS(Table_Pending_Today[Order_Number],Table_Pending_Today[[#This Row],[Order_Number]],Table_Pending_Today[tech_contractor],"INHOUSE")</f>
        <v>1</v>
      </c>
      <c r="EG1005">
        <f>COUNTIFS(Table_Pending_Today[Order_Number],Table_Pending_Today[[#This Row],[Order_Number]],Table_Pending_Today[tech_contractor],"CONTRACTOR")</f>
        <v>0</v>
      </c>
      <c r="EH1005" cm="1">
        <f t="array" ref="EH1005">SUM(COUNTIFS(Table_Pending_Today[job_type_code],{"XV","XQ","XT","XU"},Table_Pending_Today[Order_Number],Table_Pending_Today[[#This Row],[Order_Number]]))</f>
        <v>0</v>
      </c>
      <c r="EI1005" cm="1">
        <f t="array" ref="EI1005">SUM(COUNTIFS(Table_Pending_Today[job_type_code],{"XV","XQ","XT","XU"},Table_Pending_Today[Order_Number],Table_Pending_Today[[#This Row],[Order_Number]],Table_Pending_Today[In-House],1))</f>
        <v>0</v>
      </c>
      <c r="EJ1005" cm="1">
        <f t="array" ref="EJ1005">SUM(COUNTIFS(Table_Pending_Today[job_type_code],{"XV","XQ","XT","XU"},Table_Pending_Today[Order_Number],Table_Pending_Today[[#This Row],[Order_Number]],Table_Pending_Today[Contractor],1))</f>
        <v>0</v>
      </c>
      <c r="EK1005" cm="1">
        <f t="array" ref="EK1005">SUM(COUNTIFS(Table_Pending_Today[job_type_code],{"WB","WQ","Z5","Z7","U8","QU","7W","2V","2W","2X"},Table_Pending_Today[Order_Number],Table_Pending_Today[[#This Row],[Order_Number]]))</f>
        <v>0</v>
      </c>
      <c r="EL1005" cm="1">
        <f t="array" ref="EL1005">SUM(COUNTIFS(Table_Pending_Today[job_type_code],{"WB","WQ","Z5","Z7","U8","QU","7W","2V","2W","2X"},Table_Pending_Today[In-House],1,Table_Pending_Today[Order_Number],Table_Pending_Today[[#This Row],[Order_Number]]))</f>
        <v>0</v>
      </c>
      <c r="EM1005" cm="1">
        <f t="array" ref="EM1005">SUM(COUNTIFS(Table_Pending_Today[job_type_code],{"WB","WQ","Z5","Z7","U8","QU","7W","2V","2W","2X"},Table_Pending_Today[Contractor],1,Table_Pending_Today[Order_Number],Table_Pending_Today[[#This Row],[Order_Number]]))</f>
        <v>0</v>
      </c>
      <c r="EN1005" cm="1">
        <f t="array" ref="EN1005">IF(SUM(COUNTIFS(Table_Pending_Today[Order_Type_Desc],{"Install","Service Order","Restart"},Table_Pending_Today[Order_Number],Table_Pending_Today[[#This Row],[Order_Number]]))&gt;0,1,0)</f>
        <v>1</v>
      </c>
      <c r="EO1005" cm="1">
        <f t="array" ref="EO1005">IF(SUM(COUNTIFS(Table_Pending_Today[Order_Type_Desc],{"Install","Service Order","Restart"},Table_Pending_Today[In-House],1,Table_Pending_Today[Order_Number],Table_Pending_Today[[#This Row],[Order_Number]]))&gt;0,1,0)</f>
        <v>1</v>
      </c>
      <c r="EP1005" cm="1">
        <f t="array" ref="EP1005">IF(SUM(COUNTIFS(Table_Pending_Today[Order_Type_Desc],{"Install","Service Order","Restart"},Table_Pending_Today[Contractor],1,Table_Pending_Today[Order_Number],Table_Pending_Today[[#This Row],[Order_Number]]))&gt;0,1,0)</f>
        <v>0</v>
      </c>
      <c r="EQ1005">
        <f>IF(SUM(COUNTIFS(Table_Pending_Today[Order_Type_Desc],"Special Request",Table_Pending_Today[Bury_Drop],0,Table_Pending_Today[In-House],1,Table_Pending_Today[Order_Number],Table_Pending_Today[[#This Row],[Order_Number]]))&gt;0,1,0)</f>
        <v>0</v>
      </c>
      <c r="ER1005">
        <f>SUM(COUNTIFS(Table_Pending_Today[Order_Type_Desc],"Special Request",Table_Pending_Today[Bury_Drop],0,Table_Pending_Today[Contractor],1,Table_Pending_Today[Order_Number],Table_Pending_Today[[#This Row],[Order_Number]]))</f>
        <v>0</v>
      </c>
    </row>
    <row r="1006" spans="1:148" x14ac:dyDescent="0.25">
      <c r="A1006" t="s">
        <v>22433</v>
      </c>
      <c r="B1006" t="s">
        <v>68448</v>
      </c>
      <c r="C1006" t="s">
        <v>16787</v>
      </c>
      <c r="D1006" t="s">
        <v>36186</v>
      </c>
      <c r="E1006" t="s">
        <v>36187</v>
      </c>
      <c r="F1006" t="s">
        <v>36188</v>
      </c>
      <c r="G1006">
        <v>461237</v>
      </c>
      <c r="H1006" t="s">
        <v>72</v>
      </c>
      <c r="I1006" t="s">
        <v>16959</v>
      </c>
      <c r="J1006" t="s">
        <v>16935</v>
      </c>
      <c r="K1006" t="s">
        <v>73</v>
      </c>
      <c r="L1006">
        <v>1</v>
      </c>
      <c r="M1006" t="s">
        <v>36189</v>
      </c>
      <c r="N1006" t="s">
        <v>36190</v>
      </c>
      <c r="P1006" t="s">
        <v>17078</v>
      </c>
      <c r="Q1006" t="s">
        <v>22001</v>
      </c>
      <c r="R1006" t="s">
        <v>36192</v>
      </c>
      <c r="T1006" t="s">
        <v>146</v>
      </c>
      <c r="U1006" t="s">
        <v>16658</v>
      </c>
      <c r="V1006" t="s">
        <v>54650</v>
      </c>
      <c r="W1006" t="s">
        <v>16674</v>
      </c>
      <c r="X1006" t="s">
        <v>17040</v>
      </c>
      <c r="Y1006" t="s">
        <v>84</v>
      </c>
      <c r="Z1006" t="s">
        <v>16923</v>
      </c>
      <c r="AA1006" t="s">
        <v>16685</v>
      </c>
      <c r="AB1006" t="s">
        <v>18008</v>
      </c>
      <c r="AC1006" t="s">
        <v>17165</v>
      </c>
      <c r="AD1006" t="s">
        <v>54651</v>
      </c>
      <c r="AE1006" t="s">
        <v>20208</v>
      </c>
      <c r="AF1006" t="s">
        <v>54652</v>
      </c>
      <c r="AG1006" t="s">
        <v>22433</v>
      </c>
      <c r="AH1006" t="s">
        <v>16795</v>
      </c>
      <c r="AI1006" t="s">
        <v>20208</v>
      </c>
      <c r="AJ1006">
        <v>1</v>
      </c>
      <c r="AK1006" t="s">
        <v>98</v>
      </c>
      <c r="AL1006" t="s">
        <v>70480</v>
      </c>
      <c r="AM1006" t="s">
        <v>87</v>
      </c>
      <c r="AO1006">
        <v>18</v>
      </c>
      <c r="AP1006" t="s">
        <v>16960</v>
      </c>
      <c r="AQ1006" t="s">
        <v>88</v>
      </c>
      <c r="AR1006" t="s">
        <v>16936</v>
      </c>
      <c r="AT1006">
        <v>0</v>
      </c>
      <c r="AU1006">
        <v>0</v>
      </c>
      <c r="AV1006" t="s">
        <v>19786</v>
      </c>
      <c r="BI1006" t="s">
        <v>81</v>
      </c>
      <c r="BJ1006" t="s">
        <v>81</v>
      </c>
      <c r="BK1006" t="s">
        <v>81</v>
      </c>
      <c r="BM1006" t="s">
        <v>54653</v>
      </c>
      <c r="BN1006" t="s">
        <v>54654</v>
      </c>
      <c r="BQ1006" t="s">
        <v>19036</v>
      </c>
      <c r="BR1006" t="s">
        <v>235</v>
      </c>
      <c r="BS1006" t="s">
        <v>84</v>
      </c>
      <c r="BT1006" t="s">
        <v>17788</v>
      </c>
      <c r="BU1006" t="s">
        <v>70481</v>
      </c>
      <c r="BV1006" t="s">
        <v>54651</v>
      </c>
      <c r="BW1006">
        <v>0</v>
      </c>
      <c r="BX1006">
        <v>0</v>
      </c>
      <c r="CE1006" t="s">
        <v>16880</v>
      </c>
      <c r="CF1006" t="s">
        <v>16881</v>
      </c>
      <c r="CG1006" t="s">
        <v>16882</v>
      </c>
      <c r="CK1006" t="s">
        <v>16958</v>
      </c>
      <c r="CL1006" t="s">
        <v>88</v>
      </c>
      <c r="CM1006">
        <v>0</v>
      </c>
      <c r="CN1006">
        <v>98.910300000000007</v>
      </c>
      <c r="CO1006">
        <v>2.81</v>
      </c>
      <c r="CP1006">
        <v>75</v>
      </c>
      <c r="CQ1006" t="s">
        <v>17312</v>
      </c>
      <c r="CR1006" t="s">
        <v>17313</v>
      </c>
      <c r="CS1006" t="s">
        <v>47767</v>
      </c>
      <c r="CT1006" t="s">
        <v>47768</v>
      </c>
      <c r="CU1006" t="s">
        <v>17176</v>
      </c>
      <c r="CV1006" t="s">
        <v>47769</v>
      </c>
      <c r="DS1006">
        <v>0</v>
      </c>
      <c r="DU1006">
        <v>1</v>
      </c>
      <c r="DV1006">
        <v>0</v>
      </c>
      <c r="DW1006">
        <v>0</v>
      </c>
      <c r="DY1006">
        <v>0</v>
      </c>
      <c r="DZ1006">
        <v>0</v>
      </c>
      <c r="EC1006" t="s">
        <v>21320</v>
      </c>
      <c r="ED1006">
        <v>1</v>
      </c>
      <c r="EE1006" cm="1">
        <f t="array" ref="EE1006">SUM(COUNTIFS(Table_Pending_Today[job_type_code],{"WB","WQ","Z5","Z7","U8","QU","7W","2V","2W","2X"},Table_Pending_Today[Order_Number],Table_Pending_Today[[#This Row],[Order_Number]]))</f>
        <v>0</v>
      </c>
      <c r="EF1006">
        <f>COUNTIFS(Table_Pending_Today[Order_Number],Table_Pending_Today[[#This Row],[Order_Number]],Table_Pending_Today[tech_contractor],"INHOUSE")</f>
        <v>1</v>
      </c>
      <c r="EG1006">
        <f>COUNTIFS(Table_Pending_Today[Order_Number],Table_Pending_Today[[#This Row],[Order_Number]],Table_Pending_Today[tech_contractor],"CONTRACTOR")</f>
        <v>0</v>
      </c>
      <c r="EH1006" cm="1">
        <f t="array" ref="EH1006">SUM(COUNTIFS(Table_Pending_Today[job_type_code],{"XV","XQ","XT","XU"},Table_Pending_Today[Order_Number],Table_Pending_Today[[#This Row],[Order_Number]]))</f>
        <v>0</v>
      </c>
      <c r="EI1006" cm="1">
        <f t="array" ref="EI1006">SUM(COUNTIFS(Table_Pending_Today[job_type_code],{"XV","XQ","XT","XU"},Table_Pending_Today[Order_Number],Table_Pending_Today[[#This Row],[Order_Number]],Table_Pending_Today[In-House],1))</f>
        <v>0</v>
      </c>
      <c r="EJ1006" cm="1">
        <f t="array" ref="EJ1006">SUM(COUNTIFS(Table_Pending_Today[job_type_code],{"XV","XQ","XT","XU"},Table_Pending_Today[Order_Number],Table_Pending_Today[[#This Row],[Order_Number]],Table_Pending_Today[Contractor],1))</f>
        <v>0</v>
      </c>
      <c r="EK1006" cm="1">
        <f t="array" ref="EK1006">SUM(COUNTIFS(Table_Pending_Today[job_type_code],{"WB","WQ","Z5","Z7","U8","QU","7W","2V","2W","2X"},Table_Pending_Today[Order_Number],Table_Pending_Today[[#This Row],[Order_Number]]))</f>
        <v>0</v>
      </c>
      <c r="EL1006" cm="1">
        <f t="array" ref="EL1006">SUM(COUNTIFS(Table_Pending_Today[job_type_code],{"WB","WQ","Z5","Z7","U8","QU","7W","2V","2W","2X"},Table_Pending_Today[In-House],1,Table_Pending_Today[Order_Number],Table_Pending_Today[[#This Row],[Order_Number]]))</f>
        <v>0</v>
      </c>
      <c r="EM1006" cm="1">
        <f t="array" ref="EM1006">SUM(COUNTIFS(Table_Pending_Today[job_type_code],{"WB","WQ","Z5","Z7","U8","QU","7W","2V","2W","2X"},Table_Pending_Today[Contractor],1,Table_Pending_Today[Order_Number],Table_Pending_Today[[#This Row],[Order_Number]]))</f>
        <v>0</v>
      </c>
      <c r="EN1006" cm="1">
        <f t="array" ref="EN1006">IF(SUM(COUNTIFS(Table_Pending_Today[Order_Type_Desc],{"Install","Service Order","Restart"},Table_Pending_Today[Order_Number],Table_Pending_Today[[#This Row],[Order_Number]]))&gt;0,1,0)</f>
        <v>0</v>
      </c>
      <c r="EO1006" cm="1">
        <f t="array" ref="EO1006">IF(SUM(COUNTIFS(Table_Pending_Today[Order_Type_Desc],{"Install","Service Order","Restart"},Table_Pending_Today[In-House],1,Table_Pending_Today[Order_Number],Table_Pending_Today[[#This Row],[Order_Number]]))&gt;0,1,0)</f>
        <v>0</v>
      </c>
      <c r="EP1006" cm="1">
        <f t="array" ref="EP1006">IF(SUM(COUNTIFS(Table_Pending_Today[Order_Type_Desc],{"Install","Service Order","Restart"},Table_Pending_Today[Contractor],1,Table_Pending_Today[Order_Number],Table_Pending_Today[[#This Row],[Order_Number]]))&gt;0,1,0)</f>
        <v>0</v>
      </c>
      <c r="EQ1006">
        <f>IF(SUM(COUNTIFS(Table_Pending_Today[Order_Type_Desc],"Special Request",Table_Pending_Today[Bury_Drop],0,Table_Pending_Today[In-House],1,Table_Pending_Today[Order_Number],Table_Pending_Today[[#This Row],[Order_Number]]))&gt;0,1,0)</f>
        <v>0</v>
      </c>
      <c r="ER1006">
        <f>SUM(COUNTIFS(Table_Pending_Today[Order_Type_Desc],"Special Request",Table_Pending_Today[Bury_Drop],0,Table_Pending_Today[Contractor],1,Table_Pending_Today[Order_Number],Table_Pending_Today[[#This Row],[Order_Number]]))</f>
        <v>0</v>
      </c>
    </row>
    <row r="1007" spans="1:148" x14ac:dyDescent="0.25">
      <c r="A1007" t="s">
        <v>22433</v>
      </c>
      <c r="B1007" t="s">
        <v>68448</v>
      </c>
      <c r="C1007" t="s">
        <v>16787</v>
      </c>
      <c r="D1007" t="s">
        <v>39798</v>
      </c>
      <c r="E1007" t="s">
        <v>39799</v>
      </c>
      <c r="F1007" t="s">
        <v>39800</v>
      </c>
      <c r="G1007">
        <v>455371</v>
      </c>
      <c r="H1007" t="s">
        <v>72</v>
      </c>
      <c r="I1007" t="s">
        <v>16913</v>
      </c>
      <c r="J1007" t="s">
        <v>16914</v>
      </c>
      <c r="K1007" t="s">
        <v>73</v>
      </c>
      <c r="L1007">
        <v>2</v>
      </c>
      <c r="M1007" t="s">
        <v>39801</v>
      </c>
      <c r="N1007" t="s">
        <v>39802</v>
      </c>
      <c r="P1007" t="s">
        <v>18622</v>
      </c>
      <c r="Q1007" t="s">
        <v>54261</v>
      </c>
      <c r="R1007" t="s">
        <v>55124</v>
      </c>
      <c r="T1007" t="s">
        <v>155</v>
      </c>
      <c r="U1007" t="s">
        <v>16658</v>
      </c>
      <c r="V1007" t="s">
        <v>55125</v>
      </c>
      <c r="W1007" t="s">
        <v>16675</v>
      </c>
      <c r="X1007" t="s">
        <v>16753</v>
      </c>
      <c r="Y1007" t="s">
        <v>76</v>
      </c>
      <c r="Z1007" t="s">
        <v>96</v>
      </c>
      <c r="AA1007" t="s">
        <v>156</v>
      </c>
      <c r="AB1007" t="s">
        <v>18199</v>
      </c>
      <c r="AC1007" t="s">
        <v>17669</v>
      </c>
      <c r="AD1007" t="s">
        <v>54263</v>
      </c>
      <c r="AE1007" t="s">
        <v>19945</v>
      </c>
      <c r="AF1007" t="s">
        <v>55126</v>
      </c>
      <c r="AG1007" t="s">
        <v>22433</v>
      </c>
      <c r="AH1007" t="s">
        <v>16921</v>
      </c>
      <c r="AI1007" t="s">
        <v>22433</v>
      </c>
      <c r="AJ1007">
        <v>0</v>
      </c>
      <c r="AL1007" t="s">
        <v>19744</v>
      </c>
      <c r="AM1007" t="s">
        <v>87</v>
      </c>
      <c r="AO1007">
        <v>18</v>
      </c>
      <c r="AP1007" t="s">
        <v>16915</v>
      </c>
      <c r="AQ1007" t="s">
        <v>92</v>
      </c>
      <c r="AR1007" t="s">
        <v>16916</v>
      </c>
      <c r="AT1007">
        <v>0</v>
      </c>
      <c r="AU1007">
        <v>0</v>
      </c>
      <c r="AV1007" t="s">
        <v>18355</v>
      </c>
      <c r="BI1007" t="s">
        <v>81</v>
      </c>
      <c r="BJ1007" t="s">
        <v>81</v>
      </c>
      <c r="BK1007" t="s">
        <v>81</v>
      </c>
      <c r="BM1007" t="s">
        <v>55127</v>
      </c>
      <c r="BN1007" t="s">
        <v>55128</v>
      </c>
      <c r="BQ1007" t="s">
        <v>55129</v>
      </c>
      <c r="BS1007" t="s">
        <v>17202</v>
      </c>
      <c r="BT1007" t="s">
        <v>17500</v>
      </c>
      <c r="BU1007" t="s">
        <v>19745</v>
      </c>
      <c r="BV1007" t="s">
        <v>54263</v>
      </c>
      <c r="BW1007">
        <v>0</v>
      </c>
      <c r="BX1007">
        <v>0</v>
      </c>
      <c r="CE1007" t="s">
        <v>16880</v>
      </c>
      <c r="CF1007" t="s">
        <v>16881</v>
      </c>
      <c r="CG1007" t="s">
        <v>16882</v>
      </c>
      <c r="CK1007" t="s">
        <v>16911</v>
      </c>
      <c r="CL1007" t="s">
        <v>92</v>
      </c>
      <c r="CM1007">
        <v>0</v>
      </c>
      <c r="CN1007">
        <v>95.712800000000001</v>
      </c>
      <c r="CO1007">
        <v>8.66</v>
      </c>
      <c r="CP1007">
        <v>2275</v>
      </c>
      <c r="CQ1007" t="s">
        <v>17312</v>
      </c>
      <c r="CR1007" t="s">
        <v>17313</v>
      </c>
      <c r="CT1007" t="s">
        <v>50112</v>
      </c>
      <c r="DS1007">
        <v>0</v>
      </c>
      <c r="DU1007">
        <v>0</v>
      </c>
      <c r="DV1007">
        <v>1</v>
      </c>
      <c r="DW1007">
        <v>0</v>
      </c>
      <c r="DX1007">
        <v>1</v>
      </c>
      <c r="DY1007">
        <v>0</v>
      </c>
      <c r="DZ1007">
        <v>0</v>
      </c>
      <c r="EC1007" t="s">
        <v>21337</v>
      </c>
      <c r="ED1007">
        <v>2</v>
      </c>
      <c r="EE1007" cm="1">
        <f t="array" ref="EE1007">SUM(COUNTIFS(Table_Pending_Today[job_type_code],{"WB","WQ","Z5","Z7","U8","QU","7W","2V","2W","2X"},Table_Pending_Today[Order_Number],Table_Pending_Today[[#This Row],[Order_Number]]))</f>
        <v>0</v>
      </c>
      <c r="EF1007">
        <f>COUNTIFS(Table_Pending_Today[Order_Number],Table_Pending_Today[[#This Row],[Order_Number]],Table_Pending_Today[tech_contractor],"INHOUSE")</f>
        <v>1</v>
      </c>
      <c r="EG1007">
        <f>COUNTIFS(Table_Pending_Today[Order_Number],Table_Pending_Today[[#This Row],[Order_Number]],Table_Pending_Today[tech_contractor],"CONTRACTOR")</f>
        <v>0</v>
      </c>
      <c r="EH1007" cm="1">
        <f t="array" ref="EH1007">SUM(COUNTIFS(Table_Pending_Today[job_type_code],{"XV","XQ","XT","XU"},Table_Pending_Today[Order_Number],Table_Pending_Today[[#This Row],[Order_Number]]))</f>
        <v>1</v>
      </c>
      <c r="EI1007" cm="1">
        <f t="array" ref="EI1007">SUM(COUNTIFS(Table_Pending_Today[job_type_code],{"XV","XQ","XT","XU"},Table_Pending_Today[Order_Number],Table_Pending_Today[[#This Row],[Order_Number]],Table_Pending_Today[In-House],1))</f>
        <v>1</v>
      </c>
      <c r="EJ1007" cm="1">
        <f t="array" ref="EJ1007">SUM(COUNTIFS(Table_Pending_Today[job_type_code],{"XV","XQ","XT","XU"},Table_Pending_Today[Order_Number],Table_Pending_Today[[#This Row],[Order_Number]],Table_Pending_Today[Contractor],1))</f>
        <v>0</v>
      </c>
      <c r="EK1007" cm="1">
        <f t="array" ref="EK1007">SUM(COUNTIFS(Table_Pending_Today[job_type_code],{"WB","WQ","Z5","Z7","U8","QU","7W","2V","2W","2X"},Table_Pending_Today[Order_Number],Table_Pending_Today[[#This Row],[Order_Number]]))</f>
        <v>0</v>
      </c>
      <c r="EL1007" cm="1">
        <f t="array" ref="EL1007">SUM(COUNTIFS(Table_Pending_Today[job_type_code],{"WB","WQ","Z5","Z7","U8","QU","7W","2V","2W","2X"},Table_Pending_Today[In-House],1,Table_Pending_Today[Order_Number],Table_Pending_Today[[#This Row],[Order_Number]]))</f>
        <v>0</v>
      </c>
      <c r="EM1007" cm="1">
        <f t="array" ref="EM1007">SUM(COUNTIFS(Table_Pending_Today[job_type_code],{"WB","WQ","Z5","Z7","U8","QU","7W","2V","2W","2X"},Table_Pending_Today[Contractor],1,Table_Pending_Today[Order_Number],Table_Pending_Today[[#This Row],[Order_Number]]))</f>
        <v>0</v>
      </c>
      <c r="EN1007" cm="1">
        <f t="array" ref="EN1007">IF(SUM(COUNTIFS(Table_Pending_Today[Order_Type_Desc],{"Install","Service Order","Restart"},Table_Pending_Today[Order_Number],Table_Pending_Today[[#This Row],[Order_Number]]))&gt;0,1,0)</f>
        <v>0</v>
      </c>
      <c r="EO1007" cm="1">
        <f t="array" ref="EO1007">IF(SUM(COUNTIFS(Table_Pending_Today[Order_Type_Desc],{"Install","Service Order","Restart"},Table_Pending_Today[In-House],1,Table_Pending_Today[Order_Number],Table_Pending_Today[[#This Row],[Order_Number]]))&gt;0,1,0)</f>
        <v>0</v>
      </c>
      <c r="EP1007" cm="1">
        <f t="array" ref="EP1007">IF(SUM(COUNTIFS(Table_Pending_Today[Order_Type_Desc],{"Install","Service Order","Restart"},Table_Pending_Today[Contractor],1,Table_Pending_Today[Order_Number],Table_Pending_Today[[#This Row],[Order_Number]]))&gt;0,1,0)</f>
        <v>0</v>
      </c>
      <c r="EQ1007">
        <f>IF(SUM(COUNTIFS(Table_Pending_Today[Order_Type_Desc],"Special Request",Table_Pending_Today[Bury_Drop],0,Table_Pending_Today[In-House],1,Table_Pending_Today[Order_Number],Table_Pending_Today[[#This Row],[Order_Number]]))&gt;0,1,0)</f>
        <v>0</v>
      </c>
      <c r="ER1007">
        <f>SUM(COUNTIFS(Table_Pending_Today[Order_Type_Desc],"Special Request",Table_Pending_Today[Bury_Drop],0,Table_Pending_Today[Contractor],1,Table_Pending_Today[Order_Number],Table_Pending_Today[[#This Row],[Order_Number]]))</f>
        <v>0</v>
      </c>
    </row>
    <row r="1008" spans="1:148" x14ac:dyDescent="0.25">
      <c r="A1008" t="s">
        <v>22433</v>
      </c>
      <c r="B1008" t="s">
        <v>68448</v>
      </c>
      <c r="C1008" t="s">
        <v>16787</v>
      </c>
      <c r="D1008" t="s">
        <v>40201</v>
      </c>
      <c r="E1008" t="s">
        <v>40202</v>
      </c>
      <c r="F1008" t="s">
        <v>40203</v>
      </c>
      <c r="G1008">
        <v>462671</v>
      </c>
      <c r="H1008" t="s">
        <v>72</v>
      </c>
      <c r="I1008" t="s">
        <v>89</v>
      </c>
      <c r="J1008" t="s">
        <v>16999</v>
      </c>
      <c r="K1008" t="s">
        <v>73</v>
      </c>
      <c r="L1008">
        <v>1</v>
      </c>
      <c r="M1008" t="s">
        <v>40204</v>
      </c>
      <c r="N1008" t="s">
        <v>40205</v>
      </c>
      <c r="P1008" t="s">
        <v>17045</v>
      </c>
      <c r="Q1008" t="s">
        <v>17709</v>
      </c>
      <c r="R1008" t="s">
        <v>40207</v>
      </c>
      <c r="S1008" t="s">
        <v>40208</v>
      </c>
      <c r="T1008" t="s">
        <v>155</v>
      </c>
      <c r="U1008" t="s">
        <v>16658</v>
      </c>
      <c r="V1008" t="s">
        <v>55270</v>
      </c>
      <c r="W1008" t="s">
        <v>16675</v>
      </c>
      <c r="X1008" t="s">
        <v>130</v>
      </c>
      <c r="Y1008" t="s">
        <v>76</v>
      </c>
      <c r="Z1008" t="s">
        <v>77</v>
      </c>
      <c r="AA1008" t="s">
        <v>156</v>
      </c>
      <c r="AB1008" t="s">
        <v>17045</v>
      </c>
      <c r="AC1008" t="s">
        <v>17046</v>
      </c>
      <c r="AD1008" t="s">
        <v>55107</v>
      </c>
      <c r="AE1008" t="s">
        <v>20208</v>
      </c>
      <c r="AF1008" t="s">
        <v>55271</v>
      </c>
      <c r="AG1008" t="s">
        <v>22433</v>
      </c>
      <c r="AH1008" t="s">
        <v>16779</v>
      </c>
      <c r="AI1008" t="s">
        <v>20208</v>
      </c>
      <c r="AJ1008">
        <v>1</v>
      </c>
      <c r="AK1008" t="s">
        <v>98</v>
      </c>
      <c r="AL1008" t="s">
        <v>79</v>
      </c>
      <c r="AO1008">
        <v>18</v>
      </c>
      <c r="AP1008" t="s">
        <v>91</v>
      </c>
      <c r="AQ1008" t="s">
        <v>80</v>
      </c>
      <c r="AR1008" t="s">
        <v>17000</v>
      </c>
      <c r="AT1008">
        <v>0</v>
      </c>
      <c r="AU1008">
        <v>0</v>
      </c>
      <c r="AV1008" t="s">
        <v>17125</v>
      </c>
      <c r="BI1008" t="s">
        <v>81</v>
      </c>
      <c r="BJ1008" t="s">
        <v>81</v>
      </c>
      <c r="BK1008" t="s">
        <v>81</v>
      </c>
      <c r="BM1008" t="s">
        <v>21660</v>
      </c>
      <c r="BN1008" t="s">
        <v>55272</v>
      </c>
      <c r="BQ1008" t="s">
        <v>203</v>
      </c>
      <c r="BS1008" t="s">
        <v>17202</v>
      </c>
      <c r="BV1008" t="s">
        <v>55107</v>
      </c>
      <c r="BW1008">
        <v>0</v>
      </c>
      <c r="BX1008">
        <v>1</v>
      </c>
      <c r="CE1008" t="s">
        <v>16880</v>
      </c>
      <c r="CF1008" t="s">
        <v>16881</v>
      </c>
      <c r="CG1008" t="s">
        <v>16882</v>
      </c>
      <c r="CK1008" t="s">
        <v>16969</v>
      </c>
      <c r="CL1008" t="s">
        <v>80</v>
      </c>
      <c r="CM1008">
        <v>0</v>
      </c>
      <c r="CN1008">
        <v>92.459000000000003</v>
      </c>
      <c r="CO1008">
        <v>80.91</v>
      </c>
      <c r="CP1008">
        <v>100</v>
      </c>
      <c r="CQ1008" t="s">
        <v>17312</v>
      </c>
      <c r="CR1008" t="s">
        <v>17313</v>
      </c>
      <c r="CT1008" t="s">
        <v>18377</v>
      </c>
      <c r="DS1008">
        <v>0</v>
      </c>
      <c r="DU1008">
        <v>1</v>
      </c>
      <c r="DV1008">
        <v>0</v>
      </c>
      <c r="DW1008">
        <v>0</v>
      </c>
      <c r="DY1008">
        <v>0</v>
      </c>
      <c r="DZ1008">
        <v>0</v>
      </c>
      <c r="EC1008" t="s">
        <v>21386</v>
      </c>
      <c r="ED1008">
        <v>1</v>
      </c>
      <c r="EE1008" cm="1">
        <f t="array" ref="EE1008">SUM(COUNTIFS(Table_Pending_Today[job_type_code],{"WB","WQ","Z5","Z7","U8","QU","7W","2V","2W","2X"},Table_Pending_Today[Order_Number],Table_Pending_Today[[#This Row],[Order_Number]]))</f>
        <v>0</v>
      </c>
      <c r="EF1008">
        <f>COUNTIFS(Table_Pending_Today[Order_Number],Table_Pending_Today[[#This Row],[Order_Number]],Table_Pending_Today[tech_contractor],"INHOUSE")</f>
        <v>0</v>
      </c>
      <c r="EG1008">
        <f>COUNTIFS(Table_Pending_Today[Order_Number],Table_Pending_Today[[#This Row],[Order_Number]],Table_Pending_Today[tech_contractor],"CONTRACTOR")</f>
        <v>0</v>
      </c>
      <c r="EH1008" cm="1">
        <f t="array" ref="EH1008">SUM(COUNTIFS(Table_Pending_Today[job_type_code],{"XV","XQ","XT","XU"},Table_Pending_Today[Order_Number],Table_Pending_Today[[#This Row],[Order_Number]]))</f>
        <v>0</v>
      </c>
      <c r="EI1008" cm="1">
        <f t="array" ref="EI1008">SUM(COUNTIFS(Table_Pending_Today[job_type_code],{"XV","XQ","XT","XU"},Table_Pending_Today[Order_Number],Table_Pending_Today[[#This Row],[Order_Number]],Table_Pending_Today[In-House],1))</f>
        <v>0</v>
      </c>
      <c r="EJ1008" cm="1">
        <f t="array" ref="EJ1008">SUM(COUNTIFS(Table_Pending_Today[job_type_code],{"XV","XQ","XT","XU"},Table_Pending_Today[Order_Number],Table_Pending_Today[[#This Row],[Order_Number]],Table_Pending_Today[Contractor],1))</f>
        <v>0</v>
      </c>
      <c r="EK1008" cm="1">
        <f t="array" ref="EK1008">SUM(COUNTIFS(Table_Pending_Today[job_type_code],{"WB","WQ","Z5","Z7","U8","QU","7W","2V","2W","2X"},Table_Pending_Today[Order_Number],Table_Pending_Today[[#This Row],[Order_Number]]))</f>
        <v>0</v>
      </c>
      <c r="EL1008" cm="1">
        <f t="array" ref="EL1008">SUM(COUNTIFS(Table_Pending_Today[job_type_code],{"WB","WQ","Z5","Z7","U8","QU","7W","2V","2W","2X"},Table_Pending_Today[In-House],1,Table_Pending_Today[Order_Number],Table_Pending_Today[[#This Row],[Order_Number]]))</f>
        <v>0</v>
      </c>
      <c r="EM1008" cm="1">
        <f t="array" ref="EM1008">SUM(COUNTIFS(Table_Pending_Today[job_type_code],{"WB","WQ","Z5","Z7","U8","QU","7W","2V","2W","2X"},Table_Pending_Today[Contractor],1,Table_Pending_Today[Order_Number],Table_Pending_Today[[#This Row],[Order_Number]]))</f>
        <v>0</v>
      </c>
      <c r="EN1008" cm="1">
        <f t="array" ref="EN1008">IF(SUM(COUNTIFS(Table_Pending_Today[Order_Type_Desc],{"Install","Service Order","Restart"},Table_Pending_Today[Order_Number],Table_Pending_Today[[#This Row],[Order_Number]]))&gt;0,1,0)</f>
        <v>0</v>
      </c>
      <c r="EO1008" cm="1">
        <f t="array" ref="EO1008">IF(SUM(COUNTIFS(Table_Pending_Today[Order_Type_Desc],{"Install","Service Order","Restart"},Table_Pending_Today[In-House],1,Table_Pending_Today[Order_Number],Table_Pending_Today[[#This Row],[Order_Number]]))&gt;0,1,0)</f>
        <v>0</v>
      </c>
      <c r="EP1008" cm="1">
        <f t="array" ref="EP1008">IF(SUM(COUNTIFS(Table_Pending_Today[Order_Type_Desc],{"Install","Service Order","Restart"},Table_Pending_Today[Contractor],1,Table_Pending_Today[Order_Number],Table_Pending_Today[[#This Row],[Order_Number]]))&gt;0,1,0)</f>
        <v>0</v>
      </c>
      <c r="EQ1008">
        <f>IF(SUM(COUNTIFS(Table_Pending_Today[Order_Type_Desc],"Special Request",Table_Pending_Today[Bury_Drop],0,Table_Pending_Today[In-House],1,Table_Pending_Today[Order_Number],Table_Pending_Today[[#This Row],[Order_Number]]))&gt;0,1,0)</f>
        <v>0</v>
      </c>
      <c r="ER1008">
        <f>SUM(COUNTIFS(Table_Pending_Today[Order_Type_Desc],"Special Request",Table_Pending_Today[Bury_Drop],0,Table_Pending_Today[Contractor],1,Table_Pending_Today[Order_Number],Table_Pending_Today[[#This Row],[Order_Number]]))</f>
        <v>0</v>
      </c>
    </row>
    <row r="1009" spans="1:148" x14ac:dyDescent="0.25">
      <c r="A1009" t="s">
        <v>22433</v>
      </c>
      <c r="B1009" t="s">
        <v>68448</v>
      </c>
      <c r="C1009" t="s">
        <v>16787</v>
      </c>
      <c r="D1009" t="s">
        <v>54341</v>
      </c>
      <c r="E1009" t="s">
        <v>54342</v>
      </c>
      <c r="F1009" t="s">
        <v>54343</v>
      </c>
      <c r="G1009">
        <v>463230</v>
      </c>
      <c r="H1009" t="s">
        <v>16820</v>
      </c>
      <c r="I1009" t="s">
        <v>17420</v>
      </c>
      <c r="J1009" t="s">
        <v>16791</v>
      </c>
      <c r="K1009" t="s">
        <v>73</v>
      </c>
      <c r="L1009">
        <v>1</v>
      </c>
      <c r="N1009" t="s">
        <v>54344</v>
      </c>
      <c r="P1009" t="s">
        <v>18580</v>
      </c>
      <c r="Q1009" t="s">
        <v>19752</v>
      </c>
      <c r="T1009" t="s">
        <v>155</v>
      </c>
      <c r="U1009" t="s">
        <v>16658</v>
      </c>
      <c r="V1009" t="s">
        <v>54345</v>
      </c>
      <c r="W1009" t="s">
        <v>16675</v>
      </c>
      <c r="X1009" t="s">
        <v>19753</v>
      </c>
      <c r="Z1009" t="s">
        <v>85</v>
      </c>
      <c r="AA1009" t="s">
        <v>156</v>
      </c>
      <c r="AB1009" t="s">
        <v>160</v>
      </c>
      <c r="AC1009" t="s">
        <v>165</v>
      </c>
      <c r="AD1009" t="s">
        <v>54346</v>
      </c>
      <c r="AE1009" t="s">
        <v>20208</v>
      </c>
      <c r="AF1009" t="s">
        <v>54347</v>
      </c>
      <c r="AG1009" t="s">
        <v>22433</v>
      </c>
      <c r="AH1009" t="s">
        <v>16919</v>
      </c>
      <c r="AI1009" t="s">
        <v>22433</v>
      </c>
      <c r="AJ1009">
        <v>0</v>
      </c>
      <c r="AL1009" t="s">
        <v>19796</v>
      </c>
      <c r="AM1009" t="s">
        <v>87</v>
      </c>
      <c r="AO1009">
        <v>34</v>
      </c>
      <c r="AP1009" t="s">
        <v>17421</v>
      </c>
      <c r="AQ1009" t="s">
        <v>118</v>
      </c>
      <c r="AR1009" t="s">
        <v>16792</v>
      </c>
      <c r="AT1009">
        <v>0</v>
      </c>
      <c r="AU1009">
        <v>0</v>
      </c>
      <c r="AV1009" t="s">
        <v>17127</v>
      </c>
      <c r="BI1009" t="s">
        <v>81</v>
      </c>
      <c r="BJ1009" t="s">
        <v>81</v>
      </c>
      <c r="BK1009" t="s">
        <v>81</v>
      </c>
      <c r="BL1009" t="s">
        <v>54350</v>
      </c>
      <c r="BM1009" t="s">
        <v>54351</v>
      </c>
      <c r="BN1009" t="s">
        <v>54352</v>
      </c>
      <c r="BQ1009" t="s">
        <v>54353</v>
      </c>
      <c r="BT1009" t="s">
        <v>17767</v>
      </c>
      <c r="BU1009" t="s">
        <v>19024</v>
      </c>
      <c r="BV1009" t="s">
        <v>54346</v>
      </c>
      <c r="BW1009">
        <v>0</v>
      </c>
      <c r="BX1009">
        <v>0</v>
      </c>
      <c r="BY1009" t="s">
        <v>16821</v>
      </c>
      <c r="CE1009" t="s">
        <v>17008</v>
      </c>
      <c r="CF1009" t="s">
        <v>54354</v>
      </c>
      <c r="CG1009" t="s">
        <v>54355</v>
      </c>
      <c r="CH1009" t="s">
        <v>54349</v>
      </c>
      <c r="CI1009" t="s">
        <v>19148</v>
      </c>
      <c r="CJ1009" t="s">
        <v>17608</v>
      </c>
      <c r="CK1009" t="s">
        <v>17008</v>
      </c>
      <c r="CL1009" t="s">
        <v>118</v>
      </c>
      <c r="CN1009">
        <v>93.467799999999997</v>
      </c>
      <c r="CO1009">
        <v>78.55</v>
      </c>
      <c r="CP1009">
        <v>50</v>
      </c>
      <c r="CQ1009" t="s">
        <v>17315</v>
      </c>
      <c r="CR1009" t="s">
        <v>54348</v>
      </c>
      <c r="CS1009" t="s">
        <v>17314</v>
      </c>
      <c r="CT1009" t="s">
        <v>19385</v>
      </c>
      <c r="CU1009" t="s">
        <v>16885</v>
      </c>
      <c r="DS1009">
        <v>0</v>
      </c>
      <c r="DT1009" t="s">
        <v>17422</v>
      </c>
      <c r="DU1009">
        <v>0</v>
      </c>
      <c r="DV1009">
        <v>0</v>
      </c>
      <c r="DW1009">
        <v>0</v>
      </c>
      <c r="DY1009">
        <v>0</v>
      </c>
      <c r="DZ1009">
        <v>0</v>
      </c>
      <c r="EC1009" t="s">
        <v>21386</v>
      </c>
      <c r="ED1009">
        <v>1</v>
      </c>
      <c r="EE1009" cm="1">
        <f t="array" ref="EE1009">SUM(COUNTIFS(Table_Pending_Today[job_type_code],{"WB","WQ","Z5","Z7","U8","QU","7W","2V","2W","2X"},Table_Pending_Today[Order_Number],Table_Pending_Today[[#This Row],[Order_Number]]))</f>
        <v>0</v>
      </c>
      <c r="EF1009">
        <f>COUNTIFS(Table_Pending_Today[Order_Number],Table_Pending_Today[[#This Row],[Order_Number]],Table_Pending_Today[tech_contractor],"INHOUSE")</f>
        <v>1</v>
      </c>
      <c r="EG1009">
        <f>COUNTIFS(Table_Pending_Today[Order_Number],Table_Pending_Today[[#This Row],[Order_Number]],Table_Pending_Today[tech_contractor],"CONTRACTOR")</f>
        <v>0</v>
      </c>
      <c r="EH1009" cm="1">
        <f t="array" ref="EH1009">SUM(COUNTIFS(Table_Pending_Today[job_type_code],{"XV","XQ","XT","XU"},Table_Pending_Today[Order_Number],Table_Pending_Today[[#This Row],[Order_Number]]))</f>
        <v>0</v>
      </c>
      <c r="EI1009" cm="1">
        <f t="array" ref="EI1009">SUM(COUNTIFS(Table_Pending_Today[job_type_code],{"XV","XQ","XT","XU"},Table_Pending_Today[Order_Number],Table_Pending_Today[[#This Row],[Order_Number]],Table_Pending_Today[In-House],1))</f>
        <v>0</v>
      </c>
      <c r="EJ1009" cm="1">
        <f t="array" ref="EJ1009">SUM(COUNTIFS(Table_Pending_Today[job_type_code],{"XV","XQ","XT","XU"},Table_Pending_Today[Order_Number],Table_Pending_Today[[#This Row],[Order_Number]],Table_Pending_Today[Contractor],1))</f>
        <v>0</v>
      </c>
      <c r="EK1009" cm="1">
        <f t="array" ref="EK1009">SUM(COUNTIFS(Table_Pending_Today[job_type_code],{"WB","WQ","Z5","Z7","U8","QU","7W","2V","2W","2X"},Table_Pending_Today[Order_Number],Table_Pending_Today[[#This Row],[Order_Number]]))</f>
        <v>0</v>
      </c>
      <c r="EL1009" cm="1">
        <f t="array" ref="EL1009">SUM(COUNTIFS(Table_Pending_Today[job_type_code],{"WB","WQ","Z5","Z7","U8","QU","7W","2V","2W","2X"},Table_Pending_Today[In-House],1,Table_Pending_Today[Order_Number],Table_Pending_Today[[#This Row],[Order_Number]]))</f>
        <v>0</v>
      </c>
      <c r="EM1009" cm="1">
        <f t="array" ref="EM1009">SUM(COUNTIFS(Table_Pending_Today[job_type_code],{"WB","WQ","Z5","Z7","U8","QU","7W","2V","2W","2X"},Table_Pending_Today[Contractor],1,Table_Pending_Today[Order_Number],Table_Pending_Today[[#This Row],[Order_Number]]))</f>
        <v>0</v>
      </c>
      <c r="EN1009" cm="1">
        <f t="array" ref="EN1009">IF(SUM(COUNTIFS(Table_Pending_Today[Order_Type_Desc],{"Install","Service Order","Restart"},Table_Pending_Today[Order_Number],Table_Pending_Today[[#This Row],[Order_Number]]))&gt;0,1,0)</f>
        <v>1</v>
      </c>
      <c r="EO1009" cm="1">
        <f t="array" ref="EO1009">IF(SUM(COUNTIFS(Table_Pending_Today[Order_Type_Desc],{"Install","Service Order","Restart"},Table_Pending_Today[In-House],1,Table_Pending_Today[Order_Number],Table_Pending_Today[[#This Row],[Order_Number]]))&gt;0,1,0)</f>
        <v>1</v>
      </c>
      <c r="EP1009" cm="1">
        <f t="array" ref="EP1009">IF(SUM(COUNTIFS(Table_Pending_Today[Order_Type_Desc],{"Install","Service Order","Restart"},Table_Pending_Today[Contractor],1,Table_Pending_Today[Order_Number],Table_Pending_Today[[#This Row],[Order_Number]]))&gt;0,1,0)</f>
        <v>0</v>
      </c>
      <c r="EQ1009">
        <f>IF(SUM(COUNTIFS(Table_Pending_Today[Order_Type_Desc],"Special Request",Table_Pending_Today[Bury_Drop],0,Table_Pending_Today[In-House],1,Table_Pending_Today[Order_Number],Table_Pending_Today[[#This Row],[Order_Number]]))&gt;0,1,0)</f>
        <v>0</v>
      </c>
      <c r="ER1009">
        <f>SUM(COUNTIFS(Table_Pending_Today[Order_Type_Desc],"Special Request",Table_Pending_Today[Bury_Drop],0,Table_Pending_Today[Contractor],1,Table_Pending_Today[Order_Number],Table_Pending_Today[[#This Row],[Order_Number]]))</f>
        <v>0</v>
      </c>
    </row>
    <row r="1010" spans="1:148" x14ac:dyDescent="0.25">
      <c r="A1010" t="s">
        <v>22433</v>
      </c>
      <c r="B1010" t="s">
        <v>68448</v>
      </c>
      <c r="C1010" t="s">
        <v>16787</v>
      </c>
      <c r="D1010" t="s">
        <v>35051</v>
      </c>
      <c r="E1010" t="s">
        <v>35052</v>
      </c>
      <c r="F1010" t="s">
        <v>35053</v>
      </c>
      <c r="G1010">
        <v>462416</v>
      </c>
      <c r="H1010" t="s">
        <v>72</v>
      </c>
      <c r="I1010" t="s">
        <v>16931</v>
      </c>
      <c r="J1010" t="s">
        <v>16932</v>
      </c>
      <c r="K1010" t="s">
        <v>73</v>
      </c>
      <c r="L1010">
        <v>1</v>
      </c>
      <c r="M1010" t="s">
        <v>35054</v>
      </c>
      <c r="N1010" t="s">
        <v>35055</v>
      </c>
      <c r="P1010" t="s">
        <v>18926</v>
      </c>
      <c r="Q1010" t="s">
        <v>19119</v>
      </c>
      <c r="R1010" t="s">
        <v>35057</v>
      </c>
      <c r="T1010" t="s">
        <v>155</v>
      </c>
      <c r="U1010" t="s">
        <v>16658</v>
      </c>
      <c r="V1010" t="s">
        <v>55220</v>
      </c>
      <c r="W1010" t="s">
        <v>16675</v>
      </c>
      <c r="X1010" t="s">
        <v>17067</v>
      </c>
      <c r="Y1010" t="s">
        <v>76</v>
      </c>
      <c r="Z1010" t="s">
        <v>77</v>
      </c>
      <c r="AA1010" t="s">
        <v>156</v>
      </c>
      <c r="AB1010" t="s">
        <v>156</v>
      </c>
      <c r="AC1010" t="s">
        <v>88</v>
      </c>
      <c r="AD1010" t="s">
        <v>55221</v>
      </c>
      <c r="AE1010" t="s">
        <v>20208</v>
      </c>
      <c r="AF1010" t="s">
        <v>55222</v>
      </c>
      <c r="AG1010" t="s">
        <v>22433</v>
      </c>
      <c r="AH1010" t="s">
        <v>16963</v>
      </c>
      <c r="AI1010" t="s">
        <v>22433</v>
      </c>
      <c r="AJ1010">
        <v>0</v>
      </c>
      <c r="AL1010" t="s">
        <v>19769</v>
      </c>
      <c r="AM1010" t="s">
        <v>3</v>
      </c>
      <c r="AN1010" t="s">
        <v>18006</v>
      </c>
      <c r="AO1010">
        <v>20</v>
      </c>
      <c r="AP1010" t="s">
        <v>124</v>
      </c>
      <c r="AQ1010" t="s">
        <v>92</v>
      </c>
      <c r="AR1010" t="s">
        <v>16933</v>
      </c>
      <c r="AT1010">
        <v>0</v>
      </c>
      <c r="AU1010">
        <v>0</v>
      </c>
      <c r="AV1010" t="s">
        <v>17330</v>
      </c>
      <c r="BI1010" t="s">
        <v>81</v>
      </c>
      <c r="BJ1010" t="s">
        <v>81</v>
      </c>
      <c r="BK1010" t="s">
        <v>81</v>
      </c>
      <c r="BM1010" t="s">
        <v>55223</v>
      </c>
      <c r="BN1010" t="s">
        <v>55224</v>
      </c>
      <c r="BQ1010" t="s">
        <v>22187</v>
      </c>
      <c r="BS1010" t="s">
        <v>17202</v>
      </c>
      <c r="BT1010" t="s">
        <v>17759</v>
      </c>
      <c r="BU1010" t="s">
        <v>17810</v>
      </c>
      <c r="BV1010" t="s">
        <v>55221</v>
      </c>
      <c r="BW1010">
        <v>0</v>
      </c>
      <c r="BX1010">
        <v>0</v>
      </c>
      <c r="CE1010" t="s">
        <v>16880</v>
      </c>
      <c r="CF1010" t="s">
        <v>16881</v>
      </c>
      <c r="CG1010" t="s">
        <v>16882</v>
      </c>
      <c r="CK1010" t="s">
        <v>16947</v>
      </c>
      <c r="CL1010" t="s">
        <v>92</v>
      </c>
      <c r="CM1010">
        <v>0</v>
      </c>
      <c r="CN1010">
        <v>94.775700000000001</v>
      </c>
      <c r="CO1010">
        <v>13.72</v>
      </c>
      <c r="CP1010">
        <v>300</v>
      </c>
      <c r="CQ1010" t="s">
        <v>17312</v>
      </c>
      <c r="CR1010" t="s">
        <v>17313</v>
      </c>
      <c r="CT1010" t="s">
        <v>19380</v>
      </c>
      <c r="DS1010">
        <v>0</v>
      </c>
      <c r="DU1010">
        <v>1</v>
      </c>
      <c r="DV1010">
        <v>1</v>
      </c>
      <c r="DW1010">
        <v>0</v>
      </c>
      <c r="DY1010">
        <v>0</v>
      </c>
      <c r="DZ1010">
        <v>0</v>
      </c>
      <c r="EC1010" t="s">
        <v>21337</v>
      </c>
      <c r="ED1010">
        <v>1</v>
      </c>
      <c r="EE1010" cm="1">
        <f t="array" ref="EE1010">SUM(COUNTIFS(Table_Pending_Today[job_type_code],{"WB","WQ","Z5","Z7","U8","QU","7W","2V","2W","2X"},Table_Pending_Today[Order_Number],Table_Pending_Today[[#This Row],[Order_Number]]))</f>
        <v>0</v>
      </c>
      <c r="EF1010">
        <f>COUNTIFS(Table_Pending_Today[Order_Number],Table_Pending_Today[[#This Row],[Order_Number]],Table_Pending_Today[tech_contractor],"INHOUSE")</f>
        <v>0</v>
      </c>
      <c r="EG1010">
        <f>COUNTIFS(Table_Pending_Today[Order_Number],Table_Pending_Today[[#This Row],[Order_Number]],Table_Pending_Today[tech_contractor],"CONTRACTOR")</f>
        <v>1</v>
      </c>
      <c r="EH1010" cm="1">
        <f t="array" ref="EH1010">SUM(COUNTIFS(Table_Pending_Today[job_type_code],{"XV","XQ","XT","XU"},Table_Pending_Today[Order_Number],Table_Pending_Today[[#This Row],[Order_Number]]))</f>
        <v>1</v>
      </c>
      <c r="EI1010" cm="1">
        <f t="array" ref="EI1010">SUM(COUNTIFS(Table_Pending_Today[job_type_code],{"XV","XQ","XT","XU"},Table_Pending_Today[Order_Number],Table_Pending_Today[[#This Row],[Order_Number]],Table_Pending_Today[In-House],1))</f>
        <v>0</v>
      </c>
      <c r="EJ1010" cm="1">
        <f t="array" ref="EJ1010">SUM(COUNTIFS(Table_Pending_Today[job_type_code],{"XV","XQ","XT","XU"},Table_Pending_Today[Order_Number],Table_Pending_Today[[#This Row],[Order_Number]],Table_Pending_Today[Contractor],1))</f>
        <v>1</v>
      </c>
      <c r="EK1010" cm="1">
        <f t="array" ref="EK1010">SUM(COUNTIFS(Table_Pending_Today[job_type_code],{"WB","WQ","Z5","Z7","U8","QU","7W","2V","2W","2X"},Table_Pending_Today[Order_Number],Table_Pending_Today[[#This Row],[Order_Number]]))</f>
        <v>0</v>
      </c>
      <c r="EL1010" cm="1">
        <f t="array" ref="EL1010">SUM(COUNTIFS(Table_Pending_Today[job_type_code],{"WB","WQ","Z5","Z7","U8","QU","7W","2V","2W","2X"},Table_Pending_Today[In-House],1,Table_Pending_Today[Order_Number],Table_Pending_Today[[#This Row],[Order_Number]]))</f>
        <v>0</v>
      </c>
      <c r="EM1010" cm="1">
        <f t="array" ref="EM1010">SUM(COUNTIFS(Table_Pending_Today[job_type_code],{"WB","WQ","Z5","Z7","U8","QU","7W","2V","2W","2X"},Table_Pending_Today[Contractor],1,Table_Pending_Today[Order_Number],Table_Pending_Today[[#This Row],[Order_Number]]))</f>
        <v>0</v>
      </c>
      <c r="EN1010" cm="1">
        <f t="array" ref="EN1010">IF(SUM(COUNTIFS(Table_Pending_Today[Order_Type_Desc],{"Install","Service Order","Restart"},Table_Pending_Today[Order_Number],Table_Pending_Today[[#This Row],[Order_Number]]))&gt;0,1,0)</f>
        <v>0</v>
      </c>
      <c r="EO1010" cm="1">
        <f t="array" ref="EO1010">IF(SUM(COUNTIFS(Table_Pending_Today[Order_Type_Desc],{"Install","Service Order","Restart"},Table_Pending_Today[In-House],1,Table_Pending_Today[Order_Number],Table_Pending_Today[[#This Row],[Order_Number]]))&gt;0,1,0)</f>
        <v>0</v>
      </c>
      <c r="EP1010" cm="1">
        <f t="array" ref="EP1010">IF(SUM(COUNTIFS(Table_Pending_Today[Order_Type_Desc],{"Install","Service Order","Restart"},Table_Pending_Today[Contractor],1,Table_Pending_Today[Order_Number],Table_Pending_Today[[#This Row],[Order_Number]]))&gt;0,1,0)</f>
        <v>0</v>
      </c>
      <c r="EQ1010">
        <f>IF(SUM(COUNTIFS(Table_Pending_Today[Order_Type_Desc],"Special Request",Table_Pending_Today[Bury_Drop],0,Table_Pending_Today[In-House],1,Table_Pending_Today[Order_Number],Table_Pending_Today[[#This Row],[Order_Number]]))&gt;0,1,0)</f>
        <v>0</v>
      </c>
      <c r="ER1010">
        <f>SUM(COUNTIFS(Table_Pending_Today[Order_Type_Desc],"Special Request",Table_Pending_Today[Bury_Drop],0,Table_Pending_Today[Contractor],1,Table_Pending_Today[Order_Number],Table_Pending_Today[[#This Row],[Order_Number]]))</f>
        <v>0</v>
      </c>
    </row>
    <row r="1011" spans="1:148" x14ac:dyDescent="0.25">
      <c r="A1011" t="s">
        <v>22433</v>
      </c>
      <c r="B1011" t="s">
        <v>68448</v>
      </c>
      <c r="C1011" t="s">
        <v>16787</v>
      </c>
      <c r="D1011" t="s">
        <v>19960</v>
      </c>
      <c r="E1011" t="s">
        <v>19961</v>
      </c>
      <c r="F1011" t="s">
        <v>41141</v>
      </c>
      <c r="G1011">
        <v>465023</v>
      </c>
      <c r="H1011" t="s">
        <v>72</v>
      </c>
      <c r="I1011" t="s">
        <v>16927</v>
      </c>
      <c r="J1011" t="s">
        <v>16794</v>
      </c>
      <c r="K1011" t="s">
        <v>73</v>
      </c>
      <c r="L1011">
        <v>1</v>
      </c>
      <c r="M1011" t="s">
        <v>19962</v>
      </c>
      <c r="N1011" t="s">
        <v>19963</v>
      </c>
      <c r="P1011" t="s">
        <v>19964</v>
      </c>
      <c r="Q1011" t="s">
        <v>21967</v>
      </c>
      <c r="R1011" t="s">
        <v>19966</v>
      </c>
      <c r="T1011" t="s">
        <v>155</v>
      </c>
      <c r="U1011" t="s">
        <v>16658</v>
      </c>
      <c r="V1011" t="s">
        <v>21968</v>
      </c>
      <c r="W1011" t="s">
        <v>16675</v>
      </c>
      <c r="X1011" t="s">
        <v>18227</v>
      </c>
      <c r="Y1011" t="s">
        <v>76</v>
      </c>
      <c r="Z1011" t="s">
        <v>77</v>
      </c>
      <c r="AA1011" t="s">
        <v>156</v>
      </c>
      <c r="AB1011" t="s">
        <v>168</v>
      </c>
      <c r="AC1011" t="s">
        <v>19751</v>
      </c>
      <c r="AD1011" t="s">
        <v>21969</v>
      </c>
      <c r="AE1011" t="s">
        <v>20208</v>
      </c>
      <c r="AF1011" t="s">
        <v>54776</v>
      </c>
      <c r="AG1011" t="s">
        <v>22433</v>
      </c>
      <c r="AH1011" t="s">
        <v>16919</v>
      </c>
      <c r="AI1011" t="s">
        <v>22433</v>
      </c>
      <c r="AJ1011">
        <v>0</v>
      </c>
      <c r="AK1011" t="s">
        <v>54777</v>
      </c>
      <c r="AL1011" t="s">
        <v>19112</v>
      </c>
      <c r="AM1011" t="s">
        <v>87</v>
      </c>
      <c r="AO1011">
        <v>18</v>
      </c>
      <c r="AP1011" t="s">
        <v>83</v>
      </c>
      <c r="AQ1011" t="s">
        <v>80</v>
      </c>
      <c r="AR1011" t="s">
        <v>17005</v>
      </c>
      <c r="AT1011">
        <v>1</v>
      </c>
      <c r="AU1011">
        <v>0</v>
      </c>
      <c r="AV1011" t="s">
        <v>17132</v>
      </c>
      <c r="BI1011" t="s">
        <v>81</v>
      </c>
      <c r="BJ1011" t="s">
        <v>81</v>
      </c>
      <c r="BK1011" t="s">
        <v>81</v>
      </c>
      <c r="BM1011" t="s">
        <v>21970</v>
      </c>
      <c r="BN1011" t="s">
        <v>21971</v>
      </c>
      <c r="BP1011" t="s">
        <v>54778</v>
      </c>
      <c r="BQ1011" t="s">
        <v>54779</v>
      </c>
      <c r="BS1011" t="s">
        <v>17202</v>
      </c>
      <c r="BT1011" t="s">
        <v>17501</v>
      </c>
      <c r="BU1011" t="s">
        <v>19113</v>
      </c>
      <c r="BV1011" t="s">
        <v>21969</v>
      </c>
      <c r="BW1011">
        <v>0</v>
      </c>
      <c r="BX1011">
        <v>0</v>
      </c>
      <c r="CA1011" t="s">
        <v>16928</v>
      </c>
      <c r="CE1011" t="s">
        <v>16880</v>
      </c>
      <c r="CF1011" t="s">
        <v>16881</v>
      </c>
      <c r="CG1011" t="s">
        <v>16882</v>
      </c>
      <c r="CK1011" t="s">
        <v>17178</v>
      </c>
      <c r="CL1011" t="s">
        <v>80</v>
      </c>
      <c r="CM1011">
        <v>0</v>
      </c>
      <c r="CN1011">
        <v>95.441199999999995</v>
      </c>
      <c r="CO1011">
        <v>10.06</v>
      </c>
      <c r="CP1011">
        <v>3600</v>
      </c>
      <c r="CQ1011" t="s">
        <v>17312</v>
      </c>
      <c r="CR1011" t="s">
        <v>17313</v>
      </c>
      <c r="CS1011" t="s">
        <v>17314</v>
      </c>
      <c r="CT1011" t="s">
        <v>19385</v>
      </c>
      <c r="CU1011" t="s">
        <v>16885</v>
      </c>
      <c r="DS1011">
        <v>0</v>
      </c>
      <c r="DU1011">
        <v>1</v>
      </c>
      <c r="DV1011">
        <v>0</v>
      </c>
      <c r="DW1011">
        <v>0</v>
      </c>
      <c r="DY1011">
        <v>0</v>
      </c>
      <c r="DZ1011">
        <v>0</v>
      </c>
      <c r="EC1011" t="s">
        <v>21337</v>
      </c>
      <c r="ED1011">
        <v>1</v>
      </c>
      <c r="EE1011" cm="1">
        <f t="array" ref="EE1011">SUM(COUNTIFS(Table_Pending_Today[job_type_code],{"WB","WQ","Z5","Z7","U8","QU","7W","2V","2W","2X"},Table_Pending_Today[Order_Number],Table_Pending_Today[[#This Row],[Order_Number]]))</f>
        <v>0</v>
      </c>
      <c r="EF1011">
        <f>COUNTIFS(Table_Pending_Today[Order_Number],Table_Pending_Today[[#This Row],[Order_Number]],Table_Pending_Today[tech_contractor],"INHOUSE")</f>
        <v>1</v>
      </c>
      <c r="EG1011">
        <f>COUNTIFS(Table_Pending_Today[Order_Number],Table_Pending_Today[[#This Row],[Order_Number]],Table_Pending_Today[tech_contractor],"CONTRACTOR")</f>
        <v>0</v>
      </c>
      <c r="EH1011" cm="1">
        <f t="array" ref="EH1011">SUM(COUNTIFS(Table_Pending_Today[job_type_code],{"XV","XQ","XT","XU"},Table_Pending_Today[Order_Number],Table_Pending_Today[[#This Row],[Order_Number]]))</f>
        <v>0</v>
      </c>
      <c r="EI1011" cm="1">
        <f t="array" ref="EI1011">SUM(COUNTIFS(Table_Pending_Today[job_type_code],{"XV","XQ","XT","XU"},Table_Pending_Today[Order_Number],Table_Pending_Today[[#This Row],[Order_Number]],Table_Pending_Today[In-House],1))</f>
        <v>0</v>
      </c>
      <c r="EJ1011" cm="1">
        <f t="array" ref="EJ1011">SUM(COUNTIFS(Table_Pending_Today[job_type_code],{"XV","XQ","XT","XU"},Table_Pending_Today[Order_Number],Table_Pending_Today[[#This Row],[Order_Number]],Table_Pending_Today[Contractor],1))</f>
        <v>0</v>
      </c>
      <c r="EK1011" cm="1">
        <f t="array" ref="EK1011">SUM(COUNTIFS(Table_Pending_Today[job_type_code],{"WB","WQ","Z5","Z7","U8","QU","7W","2V","2W","2X"},Table_Pending_Today[Order_Number],Table_Pending_Today[[#This Row],[Order_Number]]))</f>
        <v>0</v>
      </c>
      <c r="EL1011" cm="1">
        <f t="array" ref="EL1011">SUM(COUNTIFS(Table_Pending_Today[job_type_code],{"WB","WQ","Z5","Z7","U8","QU","7W","2V","2W","2X"},Table_Pending_Today[In-House],1,Table_Pending_Today[Order_Number],Table_Pending_Today[[#This Row],[Order_Number]]))</f>
        <v>0</v>
      </c>
      <c r="EM1011" cm="1">
        <f t="array" ref="EM1011">SUM(COUNTIFS(Table_Pending_Today[job_type_code],{"WB","WQ","Z5","Z7","U8","QU","7W","2V","2W","2X"},Table_Pending_Today[Contractor],1,Table_Pending_Today[Order_Number],Table_Pending_Today[[#This Row],[Order_Number]]))</f>
        <v>0</v>
      </c>
      <c r="EN1011" cm="1">
        <f t="array" ref="EN1011">IF(SUM(COUNTIFS(Table_Pending_Today[Order_Type_Desc],{"Install","Service Order","Restart"},Table_Pending_Today[Order_Number],Table_Pending_Today[[#This Row],[Order_Number]]))&gt;0,1,0)</f>
        <v>0</v>
      </c>
      <c r="EO1011" cm="1">
        <f t="array" ref="EO1011">IF(SUM(COUNTIFS(Table_Pending_Today[Order_Type_Desc],{"Install","Service Order","Restart"},Table_Pending_Today[In-House],1,Table_Pending_Today[Order_Number],Table_Pending_Today[[#This Row],[Order_Number]]))&gt;0,1,0)</f>
        <v>0</v>
      </c>
      <c r="EP1011" cm="1">
        <f t="array" ref="EP1011">IF(SUM(COUNTIFS(Table_Pending_Today[Order_Type_Desc],{"Install","Service Order","Restart"},Table_Pending_Today[Contractor],1,Table_Pending_Today[Order_Number],Table_Pending_Today[[#This Row],[Order_Number]]))&gt;0,1,0)</f>
        <v>0</v>
      </c>
      <c r="EQ1011">
        <f>IF(SUM(COUNTIFS(Table_Pending_Today[Order_Type_Desc],"Special Request",Table_Pending_Today[Bury_Drop],0,Table_Pending_Today[In-House],1,Table_Pending_Today[Order_Number],Table_Pending_Today[[#This Row],[Order_Number]]))&gt;0,1,0)</f>
        <v>0</v>
      </c>
      <c r="ER1011">
        <f>SUM(COUNTIFS(Table_Pending_Today[Order_Type_Desc],"Special Request",Table_Pending_Today[Bury_Drop],0,Table_Pending_Today[Contractor],1,Table_Pending_Today[Order_Number],Table_Pending_Today[[#This Row],[Order_Number]]))</f>
        <v>0</v>
      </c>
    </row>
    <row r="1012" spans="1:148" x14ac:dyDescent="0.25">
      <c r="A1012" t="s">
        <v>22433</v>
      </c>
      <c r="B1012" t="s">
        <v>68448</v>
      </c>
      <c r="C1012" t="s">
        <v>16787</v>
      </c>
      <c r="D1012" t="s">
        <v>40283</v>
      </c>
      <c r="E1012" t="s">
        <v>40284</v>
      </c>
      <c r="F1012" t="s">
        <v>40285</v>
      </c>
      <c r="G1012">
        <v>464221</v>
      </c>
      <c r="H1012" t="s">
        <v>72</v>
      </c>
      <c r="I1012" t="s">
        <v>16964</v>
      </c>
      <c r="J1012" t="s">
        <v>16974</v>
      </c>
      <c r="K1012" t="s">
        <v>73</v>
      </c>
      <c r="L1012">
        <v>1</v>
      </c>
      <c r="M1012" t="s">
        <v>40286</v>
      </c>
      <c r="N1012" t="s">
        <v>40287</v>
      </c>
      <c r="P1012" t="s">
        <v>17098</v>
      </c>
      <c r="Q1012" t="s">
        <v>17489</v>
      </c>
      <c r="R1012" t="s">
        <v>40289</v>
      </c>
      <c r="T1012" t="s">
        <v>155</v>
      </c>
      <c r="U1012" t="s">
        <v>16658</v>
      </c>
      <c r="V1012" t="s">
        <v>54959</v>
      </c>
      <c r="W1012" t="s">
        <v>16675</v>
      </c>
      <c r="X1012" t="s">
        <v>16852</v>
      </c>
      <c r="Y1012" t="s">
        <v>76</v>
      </c>
      <c r="Z1012" t="s">
        <v>77</v>
      </c>
      <c r="AA1012" t="s">
        <v>156</v>
      </c>
      <c r="AB1012" t="s">
        <v>157</v>
      </c>
      <c r="AC1012" t="s">
        <v>92</v>
      </c>
      <c r="AD1012" t="s">
        <v>54960</v>
      </c>
      <c r="AE1012" t="s">
        <v>20208</v>
      </c>
      <c r="AF1012" t="s">
        <v>54961</v>
      </c>
      <c r="AG1012" t="s">
        <v>22433</v>
      </c>
      <c r="AH1012" t="s">
        <v>16840</v>
      </c>
      <c r="AI1012" t="s">
        <v>22433</v>
      </c>
      <c r="AJ1012">
        <v>0</v>
      </c>
      <c r="AL1012" t="s">
        <v>79</v>
      </c>
      <c r="AO1012">
        <v>18</v>
      </c>
      <c r="AP1012" t="s">
        <v>16966</v>
      </c>
      <c r="AQ1012" t="s">
        <v>80</v>
      </c>
      <c r="AR1012" t="s">
        <v>54962</v>
      </c>
      <c r="AT1012">
        <v>2</v>
      </c>
      <c r="AU1012">
        <v>0</v>
      </c>
      <c r="AV1012" t="s">
        <v>17121</v>
      </c>
      <c r="BI1012" t="s">
        <v>81</v>
      </c>
      <c r="BJ1012" t="s">
        <v>81</v>
      </c>
      <c r="BK1012" t="s">
        <v>81</v>
      </c>
      <c r="BM1012" t="s">
        <v>54966</v>
      </c>
      <c r="BN1012" t="s">
        <v>54967</v>
      </c>
      <c r="BQ1012" t="s">
        <v>54968</v>
      </c>
      <c r="BS1012" t="s">
        <v>17202</v>
      </c>
      <c r="BV1012" t="s">
        <v>54960</v>
      </c>
      <c r="BW1012">
        <v>0</v>
      </c>
      <c r="BX1012">
        <v>1</v>
      </c>
      <c r="CA1012" t="s">
        <v>16965</v>
      </c>
      <c r="CE1012" t="s">
        <v>16880</v>
      </c>
      <c r="CF1012" t="s">
        <v>16881</v>
      </c>
      <c r="CG1012" t="s">
        <v>16882</v>
      </c>
      <c r="CK1012" t="s">
        <v>16947</v>
      </c>
      <c r="CL1012" t="s">
        <v>80</v>
      </c>
      <c r="CM1012">
        <v>0</v>
      </c>
      <c r="CN1012">
        <v>96.875</v>
      </c>
      <c r="CO1012">
        <v>6.79</v>
      </c>
      <c r="CP1012">
        <v>1550</v>
      </c>
      <c r="CQ1012" t="s">
        <v>17312</v>
      </c>
      <c r="CR1012" t="s">
        <v>17313</v>
      </c>
      <c r="CS1012" t="s">
        <v>54963</v>
      </c>
      <c r="CT1012" t="s">
        <v>54964</v>
      </c>
      <c r="CU1012" t="s">
        <v>16947</v>
      </c>
      <c r="CV1012" t="s">
        <v>54965</v>
      </c>
      <c r="DU1012">
        <v>1</v>
      </c>
      <c r="DV1012">
        <v>0</v>
      </c>
      <c r="DW1012">
        <v>0</v>
      </c>
      <c r="DY1012">
        <v>1</v>
      </c>
      <c r="DZ1012">
        <v>0</v>
      </c>
      <c r="EC1012" t="s">
        <v>21330</v>
      </c>
      <c r="ED1012">
        <v>1</v>
      </c>
      <c r="EE1012" cm="1">
        <f t="array" ref="EE1012">SUM(COUNTIFS(Table_Pending_Today[job_type_code],{"WB","WQ","Z5","Z7","U8","QU","7W","2V","2W","2X"},Table_Pending_Today[Order_Number],Table_Pending_Today[[#This Row],[Order_Number]]))</f>
        <v>0</v>
      </c>
      <c r="EF1012">
        <f>COUNTIFS(Table_Pending_Today[Order_Number],Table_Pending_Today[[#This Row],[Order_Number]],Table_Pending_Today[tech_contractor],"INHOUSE")</f>
        <v>0</v>
      </c>
      <c r="EG1012">
        <f>COUNTIFS(Table_Pending_Today[Order_Number],Table_Pending_Today[[#This Row],[Order_Number]],Table_Pending_Today[tech_contractor],"CONTRACTOR")</f>
        <v>0</v>
      </c>
      <c r="EH1012" cm="1">
        <f t="array" ref="EH1012">SUM(COUNTIFS(Table_Pending_Today[job_type_code],{"XV","XQ","XT","XU"},Table_Pending_Today[Order_Number],Table_Pending_Today[[#This Row],[Order_Number]]))</f>
        <v>0</v>
      </c>
      <c r="EI1012" cm="1">
        <f t="array" ref="EI1012">SUM(COUNTIFS(Table_Pending_Today[job_type_code],{"XV","XQ","XT","XU"},Table_Pending_Today[Order_Number],Table_Pending_Today[[#This Row],[Order_Number]],Table_Pending_Today[In-House],1))</f>
        <v>0</v>
      </c>
      <c r="EJ1012" cm="1">
        <f t="array" ref="EJ1012">SUM(COUNTIFS(Table_Pending_Today[job_type_code],{"XV","XQ","XT","XU"},Table_Pending_Today[Order_Number],Table_Pending_Today[[#This Row],[Order_Number]],Table_Pending_Today[Contractor],1))</f>
        <v>0</v>
      </c>
      <c r="EK1012" cm="1">
        <f t="array" ref="EK1012">SUM(COUNTIFS(Table_Pending_Today[job_type_code],{"WB","WQ","Z5","Z7","U8","QU","7W","2V","2W","2X"},Table_Pending_Today[Order_Number],Table_Pending_Today[[#This Row],[Order_Number]]))</f>
        <v>0</v>
      </c>
      <c r="EL1012" cm="1">
        <f t="array" ref="EL1012">SUM(COUNTIFS(Table_Pending_Today[job_type_code],{"WB","WQ","Z5","Z7","U8","QU","7W","2V","2W","2X"},Table_Pending_Today[In-House],1,Table_Pending_Today[Order_Number],Table_Pending_Today[[#This Row],[Order_Number]]))</f>
        <v>0</v>
      </c>
      <c r="EM1012" cm="1">
        <f t="array" ref="EM1012">SUM(COUNTIFS(Table_Pending_Today[job_type_code],{"WB","WQ","Z5","Z7","U8","QU","7W","2V","2W","2X"},Table_Pending_Today[Contractor],1,Table_Pending_Today[Order_Number],Table_Pending_Today[[#This Row],[Order_Number]]))</f>
        <v>0</v>
      </c>
      <c r="EN1012" cm="1">
        <f t="array" ref="EN1012">IF(SUM(COUNTIFS(Table_Pending_Today[Order_Type_Desc],{"Install","Service Order","Restart"},Table_Pending_Today[Order_Number],Table_Pending_Today[[#This Row],[Order_Number]]))&gt;0,1,0)</f>
        <v>0</v>
      </c>
      <c r="EO1012" cm="1">
        <f t="array" ref="EO1012">IF(SUM(COUNTIFS(Table_Pending_Today[Order_Type_Desc],{"Install","Service Order","Restart"},Table_Pending_Today[In-House],1,Table_Pending_Today[Order_Number],Table_Pending_Today[[#This Row],[Order_Number]]))&gt;0,1,0)</f>
        <v>0</v>
      </c>
      <c r="EP1012" cm="1">
        <f t="array" ref="EP1012">IF(SUM(COUNTIFS(Table_Pending_Today[Order_Type_Desc],{"Install","Service Order","Restart"},Table_Pending_Today[Contractor],1,Table_Pending_Today[Order_Number],Table_Pending_Today[[#This Row],[Order_Number]]))&gt;0,1,0)</f>
        <v>0</v>
      </c>
      <c r="EQ1012">
        <f>IF(SUM(COUNTIFS(Table_Pending_Today[Order_Type_Desc],"Special Request",Table_Pending_Today[Bury_Drop],0,Table_Pending_Today[In-House],1,Table_Pending_Today[Order_Number],Table_Pending_Today[[#This Row],[Order_Number]]))&gt;0,1,0)</f>
        <v>0</v>
      </c>
      <c r="ER1012">
        <f>SUM(COUNTIFS(Table_Pending_Today[Order_Type_Desc],"Special Request",Table_Pending_Today[Bury_Drop],0,Table_Pending_Today[Contractor],1,Table_Pending_Today[Order_Number],Table_Pending_Today[[#This Row],[Order_Number]]))</f>
        <v>0</v>
      </c>
    </row>
    <row r="1013" spans="1:148" x14ac:dyDescent="0.25">
      <c r="A1013" t="s">
        <v>22433</v>
      </c>
      <c r="B1013" t="s">
        <v>68448</v>
      </c>
      <c r="C1013" t="s">
        <v>16787</v>
      </c>
      <c r="D1013" t="s">
        <v>28502</v>
      </c>
      <c r="E1013" t="s">
        <v>28503</v>
      </c>
      <c r="F1013" t="s">
        <v>28504</v>
      </c>
      <c r="G1013">
        <v>459198</v>
      </c>
      <c r="H1013" t="s">
        <v>72</v>
      </c>
      <c r="I1013" t="s">
        <v>16931</v>
      </c>
      <c r="J1013" t="s">
        <v>16932</v>
      </c>
      <c r="K1013" t="s">
        <v>73</v>
      </c>
      <c r="L1013">
        <v>1</v>
      </c>
      <c r="M1013" t="s">
        <v>28505</v>
      </c>
      <c r="N1013" t="s">
        <v>28506</v>
      </c>
      <c r="P1013" t="s">
        <v>17728</v>
      </c>
      <c r="Q1013" t="s">
        <v>19619</v>
      </c>
      <c r="R1013" t="s">
        <v>28508</v>
      </c>
      <c r="T1013" t="s">
        <v>146</v>
      </c>
      <c r="U1013" t="s">
        <v>16658</v>
      </c>
      <c r="V1013" t="s">
        <v>55175</v>
      </c>
      <c r="W1013" t="s">
        <v>16857</v>
      </c>
      <c r="X1013" t="s">
        <v>122</v>
      </c>
      <c r="Y1013" t="s">
        <v>76</v>
      </c>
      <c r="Z1013" t="s">
        <v>77</v>
      </c>
      <c r="AA1013" t="s">
        <v>17627</v>
      </c>
      <c r="AB1013" t="s">
        <v>17632</v>
      </c>
      <c r="AC1013" t="s">
        <v>17628</v>
      </c>
      <c r="AD1013" t="s">
        <v>52961</v>
      </c>
      <c r="AE1013" t="s">
        <v>20208</v>
      </c>
      <c r="AF1013" t="s">
        <v>55176</v>
      </c>
      <c r="AG1013" t="s">
        <v>22433</v>
      </c>
      <c r="AH1013" t="s">
        <v>17431</v>
      </c>
      <c r="AI1013" t="s">
        <v>20208</v>
      </c>
      <c r="AJ1013">
        <v>1</v>
      </c>
      <c r="AK1013" t="s">
        <v>98</v>
      </c>
      <c r="AL1013" t="s">
        <v>79</v>
      </c>
      <c r="AO1013">
        <v>20</v>
      </c>
      <c r="AP1013" t="s">
        <v>124</v>
      </c>
      <c r="AQ1013" t="s">
        <v>92</v>
      </c>
      <c r="AR1013" t="s">
        <v>16933</v>
      </c>
      <c r="AT1013">
        <v>0</v>
      </c>
      <c r="AU1013">
        <v>0</v>
      </c>
      <c r="AV1013" t="s">
        <v>17633</v>
      </c>
      <c r="BI1013" t="s">
        <v>81</v>
      </c>
      <c r="BJ1013" t="s">
        <v>81</v>
      </c>
      <c r="BK1013" t="s">
        <v>81</v>
      </c>
      <c r="BM1013" t="s">
        <v>55180</v>
      </c>
      <c r="BN1013" t="s">
        <v>55181</v>
      </c>
      <c r="BQ1013" t="s">
        <v>55182</v>
      </c>
      <c r="BS1013" t="s">
        <v>17202</v>
      </c>
      <c r="BV1013" t="s">
        <v>52961</v>
      </c>
      <c r="BW1013">
        <v>0</v>
      </c>
      <c r="BX1013">
        <v>1</v>
      </c>
      <c r="CE1013" t="s">
        <v>16880</v>
      </c>
      <c r="CF1013" t="s">
        <v>16881</v>
      </c>
      <c r="CG1013" t="s">
        <v>16882</v>
      </c>
      <c r="CK1013" t="s">
        <v>16926</v>
      </c>
      <c r="CL1013" t="s">
        <v>92</v>
      </c>
      <c r="CM1013">
        <v>0</v>
      </c>
      <c r="CN1013">
        <v>95.526200000000003</v>
      </c>
      <c r="CO1013">
        <v>7.94</v>
      </c>
      <c r="CP1013">
        <v>0</v>
      </c>
      <c r="CQ1013" t="s">
        <v>17312</v>
      </c>
      <c r="CR1013" t="s">
        <v>17313</v>
      </c>
      <c r="CS1013" t="s">
        <v>55177</v>
      </c>
      <c r="CT1013" t="s">
        <v>55178</v>
      </c>
      <c r="CU1013" t="s">
        <v>16926</v>
      </c>
      <c r="CV1013" t="s">
        <v>55179</v>
      </c>
      <c r="DU1013">
        <v>1</v>
      </c>
      <c r="DV1013">
        <v>1</v>
      </c>
      <c r="DW1013">
        <v>0</v>
      </c>
      <c r="DY1013">
        <v>0</v>
      </c>
      <c r="DZ1013">
        <v>0</v>
      </c>
      <c r="EC1013" t="s">
        <v>21337</v>
      </c>
      <c r="ED1013">
        <v>1</v>
      </c>
      <c r="EE1013" cm="1">
        <f t="array" ref="EE1013">SUM(COUNTIFS(Table_Pending_Today[job_type_code],{"WB","WQ","Z5","Z7","U8","QU","7W","2V","2W","2X"},Table_Pending_Today[Order_Number],Table_Pending_Today[[#This Row],[Order_Number]]))</f>
        <v>0</v>
      </c>
      <c r="EF1013">
        <f>COUNTIFS(Table_Pending_Today[Order_Number],Table_Pending_Today[[#This Row],[Order_Number]],Table_Pending_Today[tech_contractor],"INHOUSE")</f>
        <v>0</v>
      </c>
      <c r="EG1013">
        <f>COUNTIFS(Table_Pending_Today[Order_Number],Table_Pending_Today[[#This Row],[Order_Number]],Table_Pending_Today[tech_contractor],"CONTRACTOR")</f>
        <v>0</v>
      </c>
      <c r="EH1013" cm="1">
        <f t="array" ref="EH1013">SUM(COUNTIFS(Table_Pending_Today[job_type_code],{"XV","XQ","XT","XU"},Table_Pending_Today[Order_Number],Table_Pending_Today[[#This Row],[Order_Number]]))</f>
        <v>1</v>
      </c>
      <c r="EI1013" cm="1">
        <f t="array" ref="EI1013">SUM(COUNTIFS(Table_Pending_Today[job_type_code],{"XV","XQ","XT","XU"},Table_Pending_Today[Order_Number],Table_Pending_Today[[#This Row],[Order_Number]],Table_Pending_Today[In-House],1))</f>
        <v>0</v>
      </c>
      <c r="EJ1013" cm="1">
        <f t="array" ref="EJ1013">SUM(COUNTIFS(Table_Pending_Today[job_type_code],{"XV","XQ","XT","XU"},Table_Pending_Today[Order_Number],Table_Pending_Today[[#This Row],[Order_Number]],Table_Pending_Today[Contractor],1))</f>
        <v>0</v>
      </c>
      <c r="EK1013" cm="1">
        <f t="array" ref="EK1013">SUM(COUNTIFS(Table_Pending_Today[job_type_code],{"WB","WQ","Z5","Z7","U8","QU","7W","2V","2W","2X"},Table_Pending_Today[Order_Number],Table_Pending_Today[[#This Row],[Order_Number]]))</f>
        <v>0</v>
      </c>
      <c r="EL1013" cm="1">
        <f t="array" ref="EL1013">SUM(COUNTIFS(Table_Pending_Today[job_type_code],{"WB","WQ","Z5","Z7","U8","QU","7W","2V","2W","2X"},Table_Pending_Today[In-House],1,Table_Pending_Today[Order_Number],Table_Pending_Today[[#This Row],[Order_Number]]))</f>
        <v>0</v>
      </c>
      <c r="EM1013" cm="1">
        <f t="array" ref="EM1013">SUM(COUNTIFS(Table_Pending_Today[job_type_code],{"WB","WQ","Z5","Z7","U8","QU","7W","2V","2W","2X"},Table_Pending_Today[Contractor],1,Table_Pending_Today[Order_Number],Table_Pending_Today[[#This Row],[Order_Number]]))</f>
        <v>0</v>
      </c>
      <c r="EN1013" cm="1">
        <f t="array" ref="EN1013">IF(SUM(COUNTIFS(Table_Pending_Today[Order_Type_Desc],{"Install","Service Order","Restart"},Table_Pending_Today[Order_Number],Table_Pending_Today[[#This Row],[Order_Number]]))&gt;0,1,0)</f>
        <v>0</v>
      </c>
      <c r="EO1013" cm="1">
        <f t="array" ref="EO1013">IF(SUM(COUNTIFS(Table_Pending_Today[Order_Type_Desc],{"Install","Service Order","Restart"},Table_Pending_Today[In-House],1,Table_Pending_Today[Order_Number],Table_Pending_Today[[#This Row],[Order_Number]]))&gt;0,1,0)</f>
        <v>0</v>
      </c>
      <c r="EP1013" cm="1">
        <f t="array" ref="EP1013">IF(SUM(COUNTIFS(Table_Pending_Today[Order_Type_Desc],{"Install","Service Order","Restart"},Table_Pending_Today[Contractor],1,Table_Pending_Today[Order_Number],Table_Pending_Today[[#This Row],[Order_Number]]))&gt;0,1,0)</f>
        <v>0</v>
      </c>
      <c r="EQ1013">
        <f>IF(SUM(COUNTIFS(Table_Pending_Today[Order_Type_Desc],"Special Request",Table_Pending_Today[Bury_Drop],0,Table_Pending_Today[In-House],1,Table_Pending_Today[Order_Number],Table_Pending_Today[[#This Row],[Order_Number]]))&gt;0,1,0)</f>
        <v>0</v>
      </c>
      <c r="ER1013">
        <f>SUM(COUNTIFS(Table_Pending_Today[Order_Type_Desc],"Special Request",Table_Pending_Today[Bury_Drop],0,Table_Pending_Today[Contractor],1,Table_Pending_Today[Order_Number],Table_Pending_Today[[#This Row],[Order_Number]]))</f>
        <v>0</v>
      </c>
    </row>
    <row r="1014" spans="1:148" x14ac:dyDescent="0.25">
      <c r="A1014" t="s">
        <v>22433</v>
      </c>
      <c r="B1014" t="s">
        <v>68448</v>
      </c>
      <c r="C1014" t="s">
        <v>16787</v>
      </c>
      <c r="D1014" t="s">
        <v>52316</v>
      </c>
      <c r="E1014" t="s">
        <v>52317</v>
      </c>
      <c r="F1014" t="s">
        <v>52318</v>
      </c>
      <c r="G1014">
        <v>459214</v>
      </c>
      <c r="H1014" t="s">
        <v>72</v>
      </c>
      <c r="I1014" t="s">
        <v>16913</v>
      </c>
      <c r="J1014" t="s">
        <v>16914</v>
      </c>
      <c r="K1014" t="s">
        <v>73</v>
      </c>
      <c r="L1014">
        <v>1</v>
      </c>
      <c r="M1014" t="s">
        <v>52319</v>
      </c>
      <c r="N1014" t="s">
        <v>52320</v>
      </c>
      <c r="P1014" t="s">
        <v>20262</v>
      </c>
      <c r="Q1014" t="s">
        <v>52321</v>
      </c>
      <c r="R1014" t="s">
        <v>52322</v>
      </c>
      <c r="T1014" t="s">
        <v>155</v>
      </c>
      <c r="U1014" t="s">
        <v>16658</v>
      </c>
      <c r="V1014" t="s">
        <v>52323</v>
      </c>
      <c r="W1014" t="s">
        <v>16675</v>
      </c>
      <c r="X1014" t="s">
        <v>17264</v>
      </c>
      <c r="Y1014" t="s">
        <v>76</v>
      </c>
      <c r="Z1014" t="s">
        <v>77</v>
      </c>
      <c r="AA1014" t="s">
        <v>156</v>
      </c>
      <c r="AB1014" t="s">
        <v>168</v>
      </c>
      <c r="AC1014" t="s">
        <v>17556</v>
      </c>
      <c r="AD1014" t="s">
        <v>52324</v>
      </c>
      <c r="AE1014" t="s">
        <v>20208</v>
      </c>
      <c r="AF1014" t="s">
        <v>52325</v>
      </c>
      <c r="AG1014" t="s">
        <v>22433</v>
      </c>
      <c r="AH1014" t="s">
        <v>16963</v>
      </c>
      <c r="AI1014" t="s">
        <v>22433</v>
      </c>
      <c r="AJ1014">
        <v>0</v>
      </c>
      <c r="AL1014" t="s">
        <v>79</v>
      </c>
      <c r="AO1014">
        <v>18</v>
      </c>
      <c r="AP1014" t="s">
        <v>16915</v>
      </c>
      <c r="AQ1014" t="s">
        <v>92</v>
      </c>
      <c r="AR1014" t="s">
        <v>16916</v>
      </c>
      <c r="AT1014">
        <v>0</v>
      </c>
      <c r="AU1014">
        <v>0</v>
      </c>
      <c r="AV1014" t="s">
        <v>17130</v>
      </c>
      <c r="BI1014" t="s">
        <v>81</v>
      </c>
      <c r="BJ1014" t="s">
        <v>81</v>
      </c>
      <c r="BK1014" t="s">
        <v>81</v>
      </c>
      <c r="BM1014" t="s">
        <v>52330</v>
      </c>
      <c r="BN1014" t="s">
        <v>52331</v>
      </c>
      <c r="BQ1014" t="s">
        <v>21540</v>
      </c>
      <c r="BS1014" t="s">
        <v>17202</v>
      </c>
      <c r="BV1014" t="s">
        <v>52324</v>
      </c>
      <c r="BW1014">
        <v>0</v>
      </c>
      <c r="BX1014">
        <v>0</v>
      </c>
      <c r="CE1014" t="s">
        <v>16880</v>
      </c>
      <c r="CF1014" t="s">
        <v>16881</v>
      </c>
      <c r="CG1014" t="s">
        <v>16882</v>
      </c>
      <c r="CK1014" t="s">
        <v>19493</v>
      </c>
      <c r="CL1014" t="s">
        <v>92</v>
      </c>
      <c r="CM1014">
        <v>0</v>
      </c>
      <c r="CN1014">
        <v>98.597499999999997</v>
      </c>
      <c r="CO1014">
        <v>4.7</v>
      </c>
      <c r="CP1014">
        <v>0</v>
      </c>
      <c r="CQ1014" t="s">
        <v>17315</v>
      </c>
      <c r="CR1014" t="s">
        <v>52326</v>
      </c>
      <c r="CS1014" t="s">
        <v>52327</v>
      </c>
      <c r="CT1014" t="s">
        <v>52328</v>
      </c>
      <c r="CU1014" t="s">
        <v>19493</v>
      </c>
      <c r="CV1014" t="s">
        <v>52329</v>
      </c>
      <c r="DU1014">
        <v>1</v>
      </c>
      <c r="DV1014">
        <v>1</v>
      </c>
      <c r="DW1014">
        <v>1</v>
      </c>
      <c r="DY1014">
        <v>0</v>
      </c>
      <c r="DZ1014">
        <v>0</v>
      </c>
      <c r="EC1014" t="s">
        <v>21320</v>
      </c>
      <c r="ED1014">
        <v>1</v>
      </c>
      <c r="EE1014" cm="1">
        <f t="array" ref="EE1014">SUM(COUNTIFS(Table_Pending_Today[job_type_code],{"WB","WQ","Z5","Z7","U8","QU","7W","2V","2W","2X"},Table_Pending_Today[Order_Number],Table_Pending_Today[[#This Row],[Order_Number]]))</f>
        <v>0</v>
      </c>
      <c r="EF1014">
        <f>COUNTIFS(Table_Pending_Today[Order_Number],Table_Pending_Today[[#This Row],[Order_Number]],Table_Pending_Today[tech_contractor],"INHOUSE")</f>
        <v>0</v>
      </c>
      <c r="EG1014">
        <f>COUNTIFS(Table_Pending_Today[Order_Number],Table_Pending_Today[[#This Row],[Order_Number]],Table_Pending_Today[tech_contractor],"CONTRACTOR")</f>
        <v>0</v>
      </c>
      <c r="EH1014" cm="1">
        <f t="array" ref="EH1014">SUM(COUNTIFS(Table_Pending_Today[job_type_code],{"XV","XQ","XT","XU"},Table_Pending_Today[Order_Number],Table_Pending_Today[[#This Row],[Order_Number]]))</f>
        <v>1</v>
      </c>
      <c r="EI1014" cm="1">
        <f t="array" ref="EI1014">SUM(COUNTIFS(Table_Pending_Today[job_type_code],{"XV","XQ","XT","XU"},Table_Pending_Today[Order_Number],Table_Pending_Today[[#This Row],[Order_Number]],Table_Pending_Today[In-House],1))</f>
        <v>0</v>
      </c>
      <c r="EJ1014" cm="1">
        <f t="array" ref="EJ1014">SUM(COUNTIFS(Table_Pending_Today[job_type_code],{"XV","XQ","XT","XU"},Table_Pending_Today[Order_Number],Table_Pending_Today[[#This Row],[Order_Number]],Table_Pending_Today[Contractor],1))</f>
        <v>0</v>
      </c>
      <c r="EK1014" cm="1">
        <f t="array" ref="EK1014">SUM(COUNTIFS(Table_Pending_Today[job_type_code],{"WB","WQ","Z5","Z7","U8","QU","7W","2V","2W","2X"},Table_Pending_Today[Order_Number],Table_Pending_Today[[#This Row],[Order_Number]]))</f>
        <v>0</v>
      </c>
      <c r="EL1014" cm="1">
        <f t="array" ref="EL1014">SUM(COUNTIFS(Table_Pending_Today[job_type_code],{"WB","WQ","Z5","Z7","U8","QU","7W","2V","2W","2X"},Table_Pending_Today[In-House],1,Table_Pending_Today[Order_Number],Table_Pending_Today[[#This Row],[Order_Number]]))</f>
        <v>0</v>
      </c>
      <c r="EM1014" cm="1">
        <f t="array" ref="EM1014">SUM(COUNTIFS(Table_Pending_Today[job_type_code],{"WB","WQ","Z5","Z7","U8","QU","7W","2V","2W","2X"},Table_Pending_Today[Contractor],1,Table_Pending_Today[Order_Number],Table_Pending_Today[[#This Row],[Order_Number]]))</f>
        <v>0</v>
      </c>
      <c r="EN1014" cm="1">
        <f t="array" ref="EN1014">IF(SUM(COUNTIFS(Table_Pending_Today[Order_Type_Desc],{"Install","Service Order","Restart"},Table_Pending_Today[Order_Number],Table_Pending_Today[[#This Row],[Order_Number]]))&gt;0,1,0)</f>
        <v>0</v>
      </c>
      <c r="EO1014" cm="1">
        <f t="array" ref="EO1014">IF(SUM(COUNTIFS(Table_Pending_Today[Order_Type_Desc],{"Install","Service Order","Restart"},Table_Pending_Today[In-House],1,Table_Pending_Today[Order_Number],Table_Pending_Today[[#This Row],[Order_Number]]))&gt;0,1,0)</f>
        <v>0</v>
      </c>
      <c r="EP1014" cm="1">
        <f t="array" ref="EP1014">IF(SUM(COUNTIFS(Table_Pending_Today[Order_Type_Desc],{"Install","Service Order","Restart"},Table_Pending_Today[Contractor],1,Table_Pending_Today[Order_Number],Table_Pending_Today[[#This Row],[Order_Number]]))&gt;0,1,0)</f>
        <v>0</v>
      </c>
      <c r="EQ1014">
        <f>IF(SUM(COUNTIFS(Table_Pending_Today[Order_Type_Desc],"Special Request",Table_Pending_Today[Bury_Drop],0,Table_Pending_Today[In-House],1,Table_Pending_Today[Order_Number],Table_Pending_Today[[#This Row],[Order_Number]]))&gt;0,1,0)</f>
        <v>0</v>
      </c>
      <c r="ER1014">
        <f>SUM(COUNTIFS(Table_Pending_Today[Order_Type_Desc],"Special Request",Table_Pending_Today[Bury_Drop],0,Table_Pending_Today[Contractor],1,Table_Pending_Today[Order_Number],Table_Pending_Today[[#This Row],[Order_Number]]))</f>
        <v>0</v>
      </c>
    </row>
    <row r="1015" spans="1:148" x14ac:dyDescent="0.25">
      <c r="A1015" t="s">
        <v>22433</v>
      </c>
      <c r="B1015" t="s">
        <v>68448</v>
      </c>
      <c r="C1015" t="s">
        <v>16787</v>
      </c>
      <c r="D1015" t="s">
        <v>23657</v>
      </c>
      <c r="E1015" t="s">
        <v>23658</v>
      </c>
      <c r="F1015" t="s">
        <v>23659</v>
      </c>
      <c r="G1015">
        <v>459423</v>
      </c>
      <c r="H1015" t="s">
        <v>72</v>
      </c>
      <c r="I1015" t="s">
        <v>89</v>
      </c>
      <c r="J1015" t="s">
        <v>16935</v>
      </c>
      <c r="K1015" t="s">
        <v>73</v>
      </c>
      <c r="L1015">
        <v>1</v>
      </c>
      <c r="M1015" t="s">
        <v>23660</v>
      </c>
      <c r="N1015" t="s">
        <v>23661</v>
      </c>
      <c r="O1015" t="s">
        <v>23662</v>
      </c>
      <c r="P1015" t="s">
        <v>17652</v>
      </c>
      <c r="Q1015" t="s">
        <v>17667</v>
      </c>
      <c r="R1015" t="s">
        <v>23664</v>
      </c>
      <c r="T1015" t="s">
        <v>155</v>
      </c>
      <c r="U1015" t="s">
        <v>16658</v>
      </c>
      <c r="V1015" t="s">
        <v>55205</v>
      </c>
      <c r="W1015" t="s">
        <v>16675</v>
      </c>
      <c r="X1015" t="s">
        <v>16655</v>
      </c>
      <c r="Y1015" t="s">
        <v>76</v>
      </c>
      <c r="Z1015" t="s">
        <v>96</v>
      </c>
      <c r="AA1015" t="s">
        <v>156</v>
      </c>
      <c r="AB1015" t="s">
        <v>157</v>
      </c>
      <c r="AC1015" t="s">
        <v>16792</v>
      </c>
      <c r="AD1015" t="s">
        <v>55206</v>
      </c>
      <c r="AE1015" t="s">
        <v>20208</v>
      </c>
      <c r="AF1015" t="s">
        <v>55207</v>
      </c>
      <c r="AG1015" t="s">
        <v>22433</v>
      </c>
      <c r="AH1015" t="s">
        <v>16921</v>
      </c>
      <c r="AI1015" t="s">
        <v>20208</v>
      </c>
      <c r="AJ1015">
        <v>1</v>
      </c>
      <c r="AK1015" t="s">
        <v>16793</v>
      </c>
      <c r="AL1015" t="s">
        <v>55261</v>
      </c>
      <c r="AM1015" t="s">
        <v>87</v>
      </c>
      <c r="AO1015">
        <v>18</v>
      </c>
      <c r="AP1015" t="s">
        <v>91</v>
      </c>
      <c r="AQ1015" t="s">
        <v>80</v>
      </c>
      <c r="AR1015" t="s">
        <v>16936</v>
      </c>
      <c r="AT1015">
        <v>0</v>
      </c>
      <c r="AU1015">
        <v>0</v>
      </c>
      <c r="AV1015" t="s">
        <v>17131</v>
      </c>
      <c r="BI1015" t="s">
        <v>81</v>
      </c>
      <c r="BJ1015" t="s">
        <v>81</v>
      </c>
      <c r="BK1015" t="s">
        <v>81</v>
      </c>
      <c r="BM1015" t="s">
        <v>55208</v>
      </c>
      <c r="BN1015" t="s">
        <v>55209</v>
      </c>
      <c r="BS1015" t="s">
        <v>17202</v>
      </c>
      <c r="BT1015" t="s">
        <v>18202</v>
      </c>
      <c r="BU1015" t="s">
        <v>55262</v>
      </c>
      <c r="BV1015" t="s">
        <v>55206</v>
      </c>
      <c r="BW1015">
        <v>0</v>
      </c>
      <c r="BX1015">
        <v>0</v>
      </c>
      <c r="CE1015" t="s">
        <v>16880</v>
      </c>
      <c r="CF1015" t="s">
        <v>16881</v>
      </c>
      <c r="CG1015" t="s">
        <v>16882</v>
      </c>
      <c r="CK1015" t="s">
        <v>16962</v>
      </c>
      <c r="CL1015" t="s">
        <v>80</v>
      </c>
      <c r="CM1015">
        <v>0</v>
      </c>
      <c r="CN1015">
        <v>78.437299999999993</v>
      </c>
      <c r="CO1015">
        <v>466.41</v>
      </c>
      <c r="CP1015">
        <v>100</v>
      </c>
      <c r="CQ1015" t="s">
        <v>17312</v>
      </c>
      <c r="CR1015" t="s">
        <v>17313</v>
      </c>
      <c r="CS1015" t="s">
        <v>17314</v>
      </c>
      <c r="CT1015" t="s">
        <v>17733</v>
      </c>
      <c r="CU1015" t="s">
        <v>16885</v>
      </c>
      <c r="DS1015">
        <v>0</v>
      </c>
      <c r="DU1015">
        <v>1</v>
      </c>
      <c r="DV1015">
        <v>0</v>
      </c>
      <c r="DW1015">
        <v>0</v>
      </c>
      <c r="DY1015">
        <v>0</v>
      </c>
      <c r="DZ1015">
        <v>0</v>
      </c>
      <c r="EC1015" t="s">
        <v>21383</v>
      </c>
      <c r="ED1015">
        <v>1</v>
      </c>
      <c r="EE1015" cm="1">
        <f t="array" ref="EE1015">SUM(COUNTIFS(Table_Pending_Today[job_type_code],{"WB","WQ","Z5","Z7","U8","QU","7W","2V","2W","2X"},Table_Pending_Today[Order_Number],Table_Pending_Today[[#This Row],[Order_Number]]))</f>
        <v>0</v>
      </c>
      <c r="EF1015">
        <f>COUNTIFS(Table_Pending_Today[Order_Number],Table_Pending_Today[[#This Row],[Order_Number]],Table_Pending_Today[tech_contractor],"INHOUSE")</f>
        <v>1</v>
      </c>
      <c r="EG1015">
        <f>COUNTIFS(Table_Pending_Today[Order_Number],Table_Pending_Today[[#This Row],[Order_Number]],Table_Pending_Today[tech_contractor],"CONTRACTOR")</f>
        <v>0</v>
      </c>
      <c r="EH1015" cm="1">
        <f t="array" ref="EH1015">SUM(COUNTIFS(Table_Pending_Today[job_type_code],{"XV","XQ","XT","XU"},Table_Pending_Today[Order_Number],Table_Pending_Today[[#This Row],[Order_Number]]))</f>
        <v>0</v>
      </c>
      <c r="EI1015" cm="1">
        <f t="array" ref="EI1015">SUM(COUNTIFS(Table_Pending_Today[job_type_code],{"XV","XQ","XT","XU"},Table_Pending_Today[Order_Number],Table_Pending_Today[[#This Row],[Order_Number]],Table_Pending_Today[In-House],1))</f>
        <v>0</v>
      </c>
      <c r="EJ1015" cm="1">
        <f t="array" ref="EJ1015">SUM(COUNTIFS(Table_Pending_Today[job_type_code],{"XV","XQ","XT","XU"},Table_Pending_Today[Order_Number],Table_Pending_Today[[#This Row],[Order_Number]],Table_Pending_Today[Contractor],1))</f>
        <v>0</v>
      </c>
      <c r="EK1015" cm="1">
        <f t="array" ref="EK1015">SUM(COUNTIFS(Table_Pending_Today[job_type_code],{"WB","WQ","Z5","Z7","U8","QU","7W","2V","2W","2X"},Table_Pending_Today[Order_Number],Table_Pending_Today[[#This Row],[Order_Number]]))</f>
        <v>0</v>
      </c>
      <c r="EL1015" cm="1">
        <f t="array" ref="EL1015">SUM(COUNTIFS(Table_Pending_Today[job_type_code],{"WB","WQ","Z5","Z7","U8","QU","7W","2V","2W","2X"},Table_Pending_Today[In-House],1,Table_Pending_Today[Order_Number],Table_Pending_Today[[#This Row],[Order_Number]]))</f>
        <v>0</v>
      </c>
      <c r="EM1015" cm="1">
        <f t="array" ref="EM1015">SUM(COUNTIFS(Table_Pending_Today[job_type_code],{"WB","WQ","Z5","Z7","U8","QU","7W","2V","2W","2X"},Table_Pending_Today[Contractor],1,Table_Pending_Today[Order_Number],Table_Pending_Today[[#This Row],[Order_Number]]))</f>
        <v>0</v>
      </c>
      <c r="EN1015" cm="1">
        <f t="array" ref="EN1015">IF(SUM(COUNTIFS(Table_Pending_Today[Order_Type_Desc],{"Install","Service Order","Restart"},Table_Pending_Today[Order_Number],Table_Pending_Today[[#This Row],[Order_Number]]))&gt;0,1,0)</f>
        <v>0</v>
      </c>
      <c r="EO1015" cm="1">
        <f t="array" ref="EO1015">IF(SUM(COUNTIFS(Table_Pending_Today[Order_Type_Desc],{"Install","Service Order","Restart"},Table_Pending_Today[In-House],1,Table_Pending_Today[Order_Number],Table_Pending_Today[[#This Row],[Order_Number]]))&gt;0,1,0)</f>
        <v>0</v>
      </c>
      <c r="EP1015" cm="1">
        <f t="array" ref="EP1015">IF(SUM(COUNTIFS(Table_Pending_Today[Order_Type_Desc],{"Install","Service Order","Restart"},Table_Pending_Today[Contractor],1,Table_Pending_Today[Order_Number],Table_Pending_Today[[#This Row],[Order_Number]]))&gt;0,1,0)</f>
        <v>0</v>
      </c>
      <c r="EQ1015">
        <f>IF(SUM(COUNTIFS(Table_Pending_Today[Order_Type_Desc],"Special Request",Table_Pending_Today[Bury_Drop],0,Table_Pending_Today[In-House],1,Table_Pending_Today[Order_Number],Table_Pending_Today[[#This Row],[Order_Number]]))&gt;0,1,0)</f>
        <v>0</v>
      </c>
      <c r="ER1015">
        <f>SUM(COUNTIFS(Table_Pending_Today[Order_Type_Desc],"Special Request",Table_Pending_Today[Bury_Drop],0,Table_Pending_Today[Contractor],1,Table_Pending_Today[Order_Number],Table_Pending_Today[[#This Row],[Order_Number]]))</f>
        <v>0</v>
      </c>
    </row>
    <row r="1016" spans="1:148" x14ac:dyDescent="0.25">
      <c r="A1016" t="s">
        <v>22433</v>
      </c>
      <c r="B1016" t="s">
        <v>68448</v>
      </c>
      <c r="C1016" t="s">
        <v>16787</v>
      </c>
      <c r="D1016" t="s">
        <v>54612</v>
      </c>
      <c r="E1016" t="s">
        <v>54613</v>
      </c>
      <c r="F1016" t="s">
        <v>54614</v>
      </c>
      <c r="G1016">
        <v>463268</v>
      </c>
      <c r="H1016" t="s">
        <v>16820</v>
      </c>
      <c r="I1016" t="s">
        <v>16845</v>
      </c>
      <c r="J1016" t="s">
        <v>17081</v>
      </c>
      <c r="K1016" t="s">
        <v>73</v>
      </c>
      <c r="L1016">
        <v>1</v>
      </c>
      <c r="N1016" t="s">
        <v>54615</v>
      </c>
      <c r="P1016" t="s">
        <v>17233</v>
      </c>
      <c r="Q1016" t="s">
        <v>18299</v>
      </c>
      <c r="T1016" t="s">
        <v>155</v>
      </c>
      <c r="U1016" t="s">
        <v>16658</v>
      </c>
      <c r="V1016" t="s">
        <v>54616</v>
      </c>
      <c r="W1016" t="s">
        <v>16675</v>
      </c>
      <c r="X1016" t="s">
        <v>17761</v>
      </c>
      <c r="Z1016" t="s">
        <v>77</v>
      </c>
      <c r="AA1016" t="s">
        <v>156</v>
      </c>
      <c r="AB1016" t="s">
        <v>17180</v>
      </c>
      <c r="AC1016" t="s">
        <v>17166</v>
      </c>
      <c r="AD1016" t="s">
        <v>54617</v>
      </c>
      <c r="AE1016" t="s">
        <v>20208</v>
      </c>
      <c r="AF1016" t="s">
        <v>54618</v>
      </c>
      <c r="AG1016" t="s">
        <v>22433</v>
      </c>
      <c r="AH1016" t="s">
        <v>16836</v>
      </c>
      <c r="AI1016" t="s">
        <v>22433</v>
      </c>
      <c r="AJ1016">
        <v>0</v>
      </c>
      <c r="AL1016" t="s">
        <v>53766</v>
      </c>
      <c r="AM1016" t="s">
        <v>3</v>
      </c>
      <c r="AN1016" t="s">
        <v>18006</v>
      </c>
      <c r="AO1016">
        <v>25</v>
      </c>
      <c r="AP1016" t="s">
        <v>16846</v>
      </c>
      <c r="AQ1016" t="s">
        <v>99</v>
      </c>
      <c r="AR1016" t="s">
        <v>17095</v>
      </c>
      <c r="AT1016">
        <v>0</v>
      </c>
      <c r="AU1016">
        <v>0</v>
      </c>
      <c r="AV1016" t="s">
        <v>17167</v>
      </c>
      <c r="BD1016" t="s">
        <v>70631</v>
      </c>
      <c r="BE1016" t="s">
        <v>221</v>
      </c>
      <c r="BF1016" t="s">
        <v>54619</v>
      </c>
      <c r="BG1016" t="s">
        <v>17405</v>
      </c>
      <c r="BH1016" t="s">
        <v>17376</v>
      </c>
      <c r="BI1016" t="s">
        <v>81</v>
      </c>
      <c r="BJ1016" t="s">
        <v>119</v>
      </c>
      <c r="BK1016" t="s">
        <v>81</v>
      </c>
      <c r="BL1016" t="s">
        <v>54620</v>
      </c>
      <c r="BM1016" t="s">
        <v>54621</v>
      </c>
      <c r="BN1016" t="s">
        <v>54622</v>
      </c>
      <c r="BO1016" t="s">
        <v>16888</v>
      </c>
      <c r="BQ1016" t="s">
        <v>16889</v>
      </c>
      <c r="BT1016" t="s">
        <v>17765</v>
      </c>
      <c r="BU1016" t="s">
        <v>17830</v>
      </c>
      <c r="BV1016" t="s">
        <v>54617</v>
      </c>
      <c r="BW1016">
        <v>0</v>
      </c>
      <c r="BX1016">
        <v>0</v>
      </c>
      <c r="BY1016" t="s">
        <v>16821</v>
      </c>
      <c r="CE1016" t="s">
        <v>17442</v>
      </c>
      <c r="CF1016" t="s">
        <v>54623</v>
      </c>
      <c r="CG1016" t="s">
        <v>54624</v>
      </c>
      <c r="CH1016" t="s">
        <v>54625</v>
      </c>
      <c r="CI1016" t="s">
        <v>18609</v>
      </c>
      <c r="CJ1016" t="s">
        <v>17449</v>
      </c>
      <c r="CK1016" t="s">
        <v>16885</v>
      </c>
      <c r="CL1016" t="s">
        <v>99</v>
      </c>
      <c r="CN1016">
        <v>101</v>
      </c>
      <c r="CO1016">
        <v>0</v>
      </c>
      <c r="CP1016">
        <v>0</v>
      </c>
      <c r="CQ1016" t="s">
        <v>17315</v>
      </c>
      <c r="CR1016" t="s">
        <v>17322</v>
      </c>
      <c r="CT1016" t="s">
        <v>19380</v>
      </c>
      <c r="CW1016" t="s">
        <v>17404</v>
      </c>
      <c r="CX1016" t="s">
        <v>17406</v>
      </c>
      <c r="CY1016" t="s">
        <v>17499</v>
      </c>
      <c r="CZ1016" t="s">
        <v>18450</v>
      </c>
      <c r="DA1016" t="s">
        <v>18450</v>
      </c>
      <c r="DF1016" t="s">
        <v>69926</v>
      </c>
      <c r="DI1016" t="s">
        <v>18169</v>
      </c>
      <c r="DJ1016" t="s">
        <v>17383</v>
      </c>
      <c r="DK1016" t="s">
        <v>17383</v>
      </c>
      <c r="DL1016" t="s">
        <v>17384</v>
      </c>
      <c r="DN1016" t="s">
        <v>81</v>
      </c>
      <c r="DO1016" t="s">
        <v>81</v>
      </c>
      <c r="DP1016" t="s">
        <v>81</v>
      </c>
      <c r="DQ1016" t="s">
        <v>81</v>
      </c>
      <c r="DS1016">
        <v>0</v>
      </c>
      <c r="DU1016">
        <v>0</v>
      </c>
      <c r="DV1016">
        <v>0</v>
      </c>
      <c r="DW1016">
        <v>0</v>
      </c>
      <c r="DY1016">
        <v>0</v>
      </c>
      <c r="DZ1016">
        <v>0</v>
      </c>
      <c r="EA1016" t="s">
        <v>17499</v>
      </c>
      <c r="EC1016" t="s">
        <v>21320</v>
      </c>
      <c r="ED1016">
        <v>1</v>
      </c>
      <c r="EE1016" cm="1">
        <f t="array" ref="EE1016">SUM(COUNTIFS(Table_Pending_Today[job_type_code],{"WB","WQ","Z5","Z7","U8","QU","7W","2V","2W","2X"},Table_Pending_Today[Order_Number],Table_Pending_Today[[#This Row],[Order_Number]]))</f>
        <v>0</v>
      </c>
      <c r="EF1016">
        <f>COUNTIFS(Table_Pending_Today[Order_Number],Table_Pending_Today[[#This Row],[Order_Number]],Table_Pending_Today[tech_contractor],"INHOUSE")</f>
        <v>0</v>
      </c>
      <c r="EG1016">
        <f>COUNTIFS(Table_Pending_Today[Order_Number],Table_Pending_Today[[#This Row],[Order_Number]],Table_Pending_Today[tech_contractor],"CONTRACTOR")</f>
        <v>1</v>
      </c>
      <c r="EH1016" cm="1">
        <f t="array" ref="EH1016">SUM(COUNTIFS(Table_Pending_Today[job_type_code],{"XV","XQ","XT","XU"},Table_Pending_Today[Order_Number],Table_Pending_Today[[#This Row],[Order_Number]]))</f>
        <v>0</v>
      </c>
      <c r="EI1016" cm="1">
        <f t="array" ref="EI1016">SUM(COUNTIFS(Table_Pending_Today[job_type_code],{"XV","XQ","XT","XU"},Table_Pending_Today[Order_Number],Table_Pending_Today[[#This Row],[Order_Number]],Table_Pending_Today[In-House],1))</f>
        <v>0</v>
      </c>
      <c r="EJ1016" cm="1">
        <f t="array" ref="EJ1016">SUM(COUNTIFS(Table_Pending_Today[job_type_code],{"XV","XQ","XT","XU"},Table_Pending_Today[Order_Number],Table_Pending_Today[[#This Row],[Order_Number]],Table_Pending_Today[Contractor],1))</f>
        <v>0</v>
      </c>
      <c r="EK1016" cm="1">
        <f t="array" ref="EK1016">SUM(COUNTIFS(Table_Pending_Today[job_type_code],{"WB","WQ","Z5","Z7","U8","QU","7W","2V","2W","2X"},Table_Pending_Today[Order_Number],Table_Pending_Today[[#This Row],[Order_Number]]))</f>
        <v>0</v>
      </c>
      <c r="EL1016" cm="1">
        <f t="array" ref="EL1016">SUM(COUNTIFS(Table_Pending_Today[job_type_code],{"WB","WQ","Z5","Z7","U8","QU","7W","2V","2W","2X"},Table_Pending_Today[In-House],1,Table_Pending_Today[Order_Number],Table_Pending_Today[[#This Row],[Order_Number]]))</f>
        <v>0</v>
      </c>
      <c r="EM1016" cm="1">
        <f t="array" ref="EM1016">SUM(COUNTIFS(Table_Pending_Today[job_type_code],{"WB","WQ","Z5","Z7","U8","QU","7W","2V","2W","2X"},Table_Pending_Today[Contractor],1,Table_Pending_Today[Order_Number],Table_Pending_Today[[#This Row],[Order_Number]]))</f>
        <v>0</v>
      </c>
      <c r="EN1016" cm="1">
        <f t="array" ref="EN1016">IF(SUM(COUNTIFS(Table_Pending_Today[Order_Type_Desc],{"Install","Service Order","Restart"},Table_Pending_Today[Order_Number],Table_Pending_Today[[#This Row],[Order_Number]]))&gt;0,1,0)</f>
        <v>1</v>
      </c>
      <c r="EO1016" cm="1">
        <f t="array" ref="EO1016">IF(SUM(COUNTIFS(Table_Pending_Today[Order_Type_Desc],{"Install","Service Order","Restart"},Table_Pending_Today[In-House],1,Table_Pending_Today[Order_Number],Table_Pending_Today[[#This Row],[Order_Number]]))&gt;0,1,0)</f>
        <v>0</v>
      </c>
      <c r="EP1016" cm="1">
        <f t="array" ref="EP1016">IF(SUM(COUNTIFS(Table_Pending_Today[Order_Type_Desc],{"Install","Service Order","Restart"},Table_Pending_Today[Contractor],1,Table_Pending_Today[Order_Number],Table_Pending_Today[[#This Row],[Order_Number]]))&gt;0,1,0)</f>
        <v>1</v>
      </c>
      <c r="EQ1016">
        <f>IF(SUM(COUNTIFS(Table_Pending_Today[Order_Type_Desc],"Special Request",Table_Pending_Today[Bury_Drop],0,Table_Pending_Today[In-House],1,Table_Pending_Today[Order_Number],Table_Pending_Today[[#This Row],[Order_Number]]))&gt;0,1,0)</f>
        <v>0</v>
      </c>
      <c r="ER1016">
        <f>SUM(COUNTIFS(Table_Pending_Today[Order_Type_Desc],"Special Request",Table_Pending_Today[Bury_Drop],0,Table_Pending_Today[Contractor],1,Table_Pending_Today[Order_Number],Table_Pending_Today[[#This Row],[Order_Number]]))</f>
        <v>0</v>
      </c>
    </row>
    <row r="1017" spans="1:148" x14ac:dyDescent="0.25">
      <c r="A1017" t="s">
        <v>22433</v>
      </c>
      <c r="B1017" t="s">
        <v>68448</v>
      </c>
      <c r="C1017" t="s">
        <v>16787</v>
      </c>
      <c r="D1017" t="s">
        <v>36612</v>
      </c>
      <c r="E1017" t="s">
        <v>36613</v>
      </c>
      <c r="F1017" t="s">
        <v>36614</v>
      </c>
      <c r="G1017">
        <v>464517</v>
      </c>
      <c r="H1017" t="s">
        <v>72</v>
      </c>
      <c r="I1017" t="s">
        <v>16913</v>
      </c>
      <c r="J1017" t="s">
        <v>16914</v>
      </c>
      <c r="K1017" t="s">
        <v>73</v>
      </c>
      <c r="L1017">
        <v>1</v>
      </c>
      <c r="M1017" t="s">
        <v>36615</v>
      </c>
      <c r="N1017" t="s">
        <v>36616</v>
      </c>
      <c r="P1017" t="s">
        <v>18316</v>
      </c>
      <c r="Q1017" t="s">
        <v>18362</v>
      </c>
      <c r="R1017" t="s">
        <v>36618</v>
      </c>
      <c r="S1017" t="s">
        <v>36619</v>
      </c>
      <c r="T1017" t="s">
        <v>155</v>
      </c>
      <c r="U1017" t="s">
        <v>16658</v>
      </c>
      <c r="V1017" t="s">
        <v>54149</v>
      </c>
      <c r="W1017" t="s">
        <v>16675</v>
      </c>
      <c r="X1017" t="s">
        <v>17207</v>
      </c>
      <c r="Y1017" t="s">
        <v>76</v>
      </c>
      <c r="Z1017" t="s">
        <v>77</v>
      </c>
      <c r="AA1017" t="s">
        <v>156</v>
      </c>
      <c r="AB1017" t="s">
        <v>160</v>
      </c>
      <c r="AC1017" t="s">
        <v>17592</v>
      </c>
      <c r="AD1017" t="s">
        <v>54150</v>
      </c>
      <c r="AE1017" t="s">
        <v>20208</v>
      </c>
      <c r="AF1017" t="s">
        <v>54151</v>
      </c>
      <c r="AG1017" t="s">
        <v>22433</v>
      </c>
      <c r="AH1017" t="s">
        <v>16921</v>
      </c>
      <c r="AI1017" t="s">
        <v>22433</v>
      </c>
      <c r="AJ1017">
        <v>0</v>
      </c>
      <c r="AL1017" t="s">
        <v>19553</v>
      </c>
      <c r="AM1017" t="s">
        <v>3</v>
      </c>
      <c r="AN1017" t="s">
        <v>18006</v>
      </c>
      <c r="AO1017">
        <v>18</v>
      </c>
      <c r="AP1017" t="s">
        <v>16915</v>
      </c>
      <c r="AQ1017" t="s">
        <v>92</v>
      </c>
      <c r="AR1017" t="s">
        <v>16916</v>
      </c>
      <c r="AT1017">
        <v>0</v>
      </c>
      <c r="AU1017">
        <v>0</v>
      </c>
      <c r="AV1017" t="s">
        <v>17120</v>
      </c>
      <c r="BI1017" t="s">
        <v>81</v>
      </c>
      <c r="BJ1017" t="s">
        <v>81</v>
      </c>
      <c r="BK1017" t="s">
        <v>81</v>
      </c>
      <c r="BM1017" t="s">
        <v>54152</v>
      </c>
      <c r="BN1017" t="s">
        <v>54153</v>
      </c>
      <c r="BQ1017" t="s">
        <v>54154</v>
      </c>
      <c r="BS1017" t="s">
        <v>17202</v>
      </c>
      <c r="BT1017" t="s">
        <v>17767</v>
      </c>
      <c r="BU1017" t="s">
        <v>17992</v>
      </c>
      <c r="BV1017" t="s">
        <v>54150</v>
      </c>
      <c r="BW1017">
        <v>1</v>
      </c>
      <c r="BX1017">
        <v>0</v>
      </c>
      <c r="CE1017" t="s">
        <v>16880</v>
      </c>
      <c r="CF1017" t="s">
        <v>16881</v>
      </c>
      <c r="CG1017" t="s">
        <v>16882</v>
      </c>
      <c r="CK1017" t="s">
        <v>16883</v>
      </c>
      <c r="CL1017" t="s">
        <v>92</v>
      </c>
      <c r="CM1017">
        <v>0</v>
      </c>
      <c r="CN1017">
        <v>92.731300000000005</v>
      </c>
      <c r="CO1017">
        <v>78.91</v>
      </c>
      <c r="CP1017">
        <v>100</v>
      </c>
      <c r="CQ1017" t="s">
        <v>17312</v>
      </c>
      <c r="CR1017" t="s">
        <v>17313</v>
      </c>
      <c r="CT1017" t="s">
        <v>19380</v>
      </c>
      <c r="DS1017">
        <v>0</v>
      </c>
      <c r="DU1017">
        <v>1</v>
      </c>
      <c r="DV1017">
        <v>1</v>
      </c>
      <c r="DW1017">
        <v>0</v>
      </c>
      <c r="DY1017">
        <v>0</v>
      </c>
      <c r="DZ1017">
        <v>0</v>
      </c>
      <c r="EC1017" t="s">
        <v>21386</v>
      </c>
      <c r="ED1017">
        <v>1</v>
      </c>
      <c r="EE1017" cm="1">
        <f t="array" ref="EE1017">SUM(COUNTIFS(Table_Pending_Today[job_type_code],{"WB","WQ","Z5","Z7","U8","QU","7W","2V","2W","2X"},Table_Pending_Today[Order_Number],Table_Pending_Today[[#This Row],[Order_Number]]))</f>
        <v>0</v>
      </c>
      <c r="EF1017">
        <f>COUNTIFS(Table_Pending_Today[Order_Number],Table_Pending_Today[[#This Row],[Order_Number]],Table_Pending_Today[tech_contractor],"INHOUSE")</f>
        <v>0</v>
      </c>
      <c r="EG1017">
        <f>COUNTIFS(Table_Pending_Today[Order_Number],Table_Pending_Today[[#This Row],[Order_Number]],Table_Pending_Today[tech_contractor],"CONTRACTOR")</f>
        <v>1</v>
      </c>
      <c r="EH1017" cm="1">
        <f t="array" ref="EH1017">SUM(COUNTIFS(Table_Pending_Today[job_type_code],{"XV","XQ","XT","XU"},Table_Pending_Today[Order_Number],Table_Pending_Today[[#This Row],[Order_Number]]))</f>
        <v>1</v>
      </c>
      <c r="EI1017" cm="1">
        <f t="array" ref="EI1017">SUM(COUNTIFS(Table_Pending_Today[job_type_code],{"XV","XQ","XT","XU"},Table_Pending_Today[Order_Number],Table_Pending_Today[[#This Row],[Order_Number]],Table_Pending_Today[In-House],1))</f>
        <v>0</v>
      </c>
      <c r="EJ1017" cm="1">
        <f t="array" ref="EJ1017">SUM(COUNTIFS(Table_Pending_Today[job_type_code],{"XV","XQ","XT","XU"},Table_Pending_Today[Order_Number],Table_Pending_Today[[#This Row],[Order_Number]],Table_Pending_Today[Contractor],1))</f>
        <v>1</v>
      </c>
      <c r="EK1017" cm="1">
        <f t="array" ref="EK1017">SUM(COUNTIFS(Table_Pending_Today[job_type_code],{"WB","WQ","Z5","Z7","U8","QU","7W","2V","2W","2X"},Table_Pending_Today[Order_Number],Table_Pending_Today[[#This Row],[Order_Number]]))</f>
        <v>0</v>
      </c>
      <c r="EL1017" cm="1">
        <f t="array" ref="EL1017">SUM(COUNTIFS(Table_Pending_Today[job_type_code],{"WB","WQ","Z5","Z7","U8","QU","7W","2V","2W","2X"},Table_Pending_Today[In-House],1,Table_Pending_Today[Order_Number],Table_Pending_Today[[#This Row],[Order_Number]]))</f>
        <v>0</v>
      </c>
      <c r="EM1017" cm="1">
        <f t="array" ref="EM1017">SUM(COUNTIFS(Table_Pending_Today[job_type_code],{"WB","WQ","Z5","Z7","U8","QU","7W","2V","2W","2X"},Table_Pending_Today[Contractor],1,Table_Pending_Today[Order_Number],Table_Pending_Today[[#This Row],[Order_Number]]))</f>
        <v>0</v>
      </c>
      <c r="EN1017" cm="1">
        <f t="array" ref="EN1017">IF(SUM(COUNTIFS(Table_Pending_Today[Order_Type_Desc],{"Install","Service Order","Restart"},Table_Pending_Today[Order_Number],Table_Pending_Today[[#This Row],[Order_Number]]))&gt;0,1,0)</f>
        <v>0</v>
      </c>
      <c r="EO1017" cm="1">
        <f t="array" ref="EO1017">IF(SUM(COUNTIFS(Table_Pending_Today[Order_Type_Desc],{"Install","Service Order","Restart"},Table_Pending_Today[In-House],1,Table_Pending_Today[Order_Number],Table_Pending_Today[[#This Row],[Order_Number]]))&gt;0,1,0)</f>
        <v>0</v>
      </c>
      <c r="EP1017" cm="1">
        <f t="array" ref="EP1017">IF(SUM(COUNTIFS(Table_Pending_Today[Order_Type_Desc],{"Install","Service Order","Restart"},Table_Pending_Today[Contractor],1,Table_Pending_Today[Order_Number],Table_Pending_Today[[#This Row],[Order_Number]]))&gt;0,1,0)</f>
        <v>0</v>
      </c>
      <c r="EQ1017">
        <f>IF(SUM(COUNTIFS(Table_Pending_Today[Order_Type_Desc],"Special Request",Table_Pending_Today[Bury_Drop],0,Table_Pending_Today[In-House],1,Table_Pending_Today[Order_Number],Table_Pending_Today[[#This Row],[Order_Number]]))&gt;0,1,0)</f>
        <v>0</v>
      </c>
      <c r="ER1017">
        <f>SUM(COUNTIFS(Table_Pending_Today[Order_Type_Desc],"Special Request",Table_Pending_Today[Bury_Drop],0,Table_Pending_Today[Contractor],1,Table_Pending_Today[Order_Number],Table_Pending_Today[[#This Row],[Order_Number]]))</f>
        <v>0</v>
      </c>
    </row>
    <row r="1018" spans="1:148" x14ac:dyDescent="0.25">
      <c r="A1018" t="s">
        <v>22433</v>
      </c>
      <c r="B1018" t="s">
        <v>68448</v>
      </c>
      <c r="C1018" t="s">
        <v>16787</v>
      </c>
      <c r="D1018" t="s">
        <v>23361</v>
      </c>
      <c r="E1018" t="s">
        <v>23362</v>
      </c>
      <c r="F1018" t="s">
        <v>23363</v>
      </c>
      <c r="G1018">
        <v>461077</v>
      </c>
      <c r="H1018" t="s">
        <v>72</v>
      </c>
      <c r="I1018" t="s">
        <v>17484</v>
      </c>
      <c r="J1018" t="s">
        <v>16935</v>
      </c>
      <c r="K1018" t="s">
        <v>73</v>
      </c>
      <c r="L1018">
        <v>1</v>
      </c>
      <c r="M1018" t="s">
        <v>55252</v>
      </c>
      <c r="N1018" t="s">
        <v>23365</v>
      </c>
      <c r="P1018" t="s">
        <v>19976</v>
      </c>
      <c r="Q1018" t="s">
        <v>21942</v>
      </c>
      <c r="R1018" t="s">
        <v>23367</v>
      </c>
      <c r="T1018" t="s">
        <v>155</v>
      </c>
      <c r="U1018" t="s">
        <v>16658</v>
      </c>
      <c r="V1018" t="s">
        <v>55253</v>
      </c>
      <c r="W1018" t="s">
        <v>16675</v>
      </c>
      <c r="X1018" t="s">
        <v>17639</v>
      </c>
      <c r="Y1018" t="s">
        <v>84</v>
      </c>
      <c r="Z1018" t="s">
        <v>85</v>
      </c>
      <c r="AA1018" t="s">
        <v>156</v>
      </c>
      <c r="AB1018" t="s">
        <v>156</v>
      </c>
      <c r="AC1018" t="s">
        <v>166</v>
      </c>
      <c r="AD1018" t="s">
        <v>55254</v>
      </c>
      <c r="AE1018" t="s">
        <v>20208</v>
      </c>
      <c r="AF1018" t="s">
        <v>55255</v>
      </c>
      <c r="AG1018" t="s">
        <v>22433</v>
      </c>
      <c r="AH1018" t="s">
        <v>16779</v>
      </c>
      <c r="AI1018" t="s">
        <v>22433</v>
      </c>
      <c r="AJ1018">
        <v>0</v>
      </c>
      <c r="AL1018" t="s">
        <v>70632</v>
      </c>
      <c r="AM1018" t="s">
        <v>87</v>
      </c>
      <c r="AO1018">
        <v>18</v>
      </c>
      <c r="AP1018" t="s">
        <v>17485</v>
      </c>
      <c r="AQ1018" t="s">
        <v>88</v>
      </c>
      <c r="AR1018" t="s">
        <v>16972</v>
      </c>
      <c r="AT1018">
        <v>1</v>
      </c>
      <c r="AU1018">
        <v>0</v>
      </c>
      <c r="AV1018" t="s">
        <v>18620</v>
      </c>
      <c r="AW1018">
        <v>92887179</v>
      </c>
      <c r="AX1018" t="s">
        <v>48690</v>
      </c>
      <c r="AY1018" t="s">
        <v>16851</v>
      </c>
      <c r="AZ1018" t="s">
        <v>55256</v>
      </c>
      <c r="BA1018" t="s">
        <v>55257</v>
      </c>
      <c r="BB1018" t="s">
        <v>48691</v>
      </c>
      <c r="BC1018" t="s">
        <v>48918</v>
      </c>
      <c r="BI1018" t="s">
        <v>81</v>
      </c>
      <c r="BJ1018" t="s">
        <v>81</v>
      </c>
      <c r="BK1018" t="s">
        <v>81</v>
      </c>
      <c r="BM1018" t="s">
        <v>55258</v>
      </c>
      <c r="BN1018" t="s">
        <v>55259</v>
      </c>
      <c r="BQ1018" t="s">
        <v>55260</v>
      </c>
      <c r="BR1018" t="s">
        <v>235</v>
      </c>
      <c r="BS1018" t="s">
        <v>84</v>
      </c>
      <c r="BT1018" t="s">
        <v>17763</v>
      </c>
      <c r="BU1018" t="s">
        <v>70633</v>
      </c>
      <c r="BV1018" t="s">
        <v>55254</v>
      </c>
      <c r="BW1018">
        <v>0</v>
      </c>
      <c r="BX1018">
        <v>0</v>
      </c>
      <c r="CA1018" t="s">
        <v>16928</v>
      </c>
      <c r="CE1018" t="s">
        <v>16880</v>
      </c>
      <c r="CF1018" t="s">
        <v>16881</v>
      </c>
      <c r="CG1018" t="s">
        <v>16882</v>
      </c>
      <c r="CK1018" t="s">
        <v>16961</v>
      </c>
      <c r="CL1018" t="s">
        <v>88</v>
      </c>
      <c r="CM1018">
        <v>0</v>
      </c>
      <c r="CN1018">
        <v>96.819400000000002</v>
      </c>
      <c r="CO1018">
        <v>6.79</v>
      </c>
      <c r="CP1018">
        <v>0</v>
      </c>
      <c r="CQ1018" t="s">
        <v>17312</v>
      </c>
      <c r="CR1018" t="s">
        <v>17313</v>
      </c>
      <c r="CS1018" t="s">
        <v>17314</v>
      </c>
      <c r="CT1018" t="s">
        <v>17733</v>
      </c>
      <c r="CU1018" t="s">
        <v>16885</v>
      </c>
      <c r="DS1018">
        <v>0</v>
      </c>
      <c r="DU1018">
        <v>1</v>
      </c>
      <c r="DV1018">
        <v>0</v>
      </c>
      <c r="DW1018">
        <v>0</v>
      </c>
      <c r="DY1018">
        <v>0</v>
      </c>
      <c r="DZ1018">
        <v>0</v>
      </c>
      <c r="EC1018" t="s">
        <v>21330</v>
      </c>
      <c r="ED1018">
        <v>1</v>
      </c>
      <c r="EE1018" cm="1">
        <f t="array" ref="EE1018">SUM(COUNTIFS(Table_Pending_Today[job_type_code],{"WB","WQ","Z5","Z7","U8","QU","7W","2V","2W","2X"},Table_Pending_Today[Order_Number],Table_Pending_Today[[#This Row],[Order_Number]]))</f>
        <v>0</v>
      </c>
      <c r="EF1018">
        <f>COUNTIFS(Table_Pending_Today[Order_Number],Table_Pending_Today[[#This Row],[Order_Number]],Table_Pending_Today[tech_contractor],"INHOUSE")</f>
        <v>1</v>
      </c>
      <c r="EG1018">
        <f>COUNTIFS(Table_Pending_Today[Order_Number],Table_Pending_Today[[#This Row],[Order_Number]],Table_Pending_Today[tech_contractor],"CONTRACTOR")</f>
        <v>0</v>
      </c>
      <c r="EH1018" cm="1">
        <f t="array" ref="EH1018">SUM(COUNTIFS(Table_Pending_Today[job_type_code],{"XV","XQ","XT","XU"},Table_Pending_Today[Order_Number],Table_Pending_Today[[#This Row],[Order_Number]]))</f>
        <v>0</v>
      </c>
      <c r="EI1018" cm="1">
        <f t="array" ref="EI1018">SUM(COUNTIFS(Table_Pending_Today[job_type_code],{"XV","XQ","XT","XU"},Table_Pending_Today[Order_Number],Table_Pending_Today[[#This Row],[Order_Number]],Table_Pending_Today[In-House],1))</f>
        <v>0</v>
      </c>
      <c r="EJ1018" cm="1">
        <f t="array" ref="EJ1018">SUM(COUNTIFS(Table_Pending_Today[job_type_code],{"XV","XQ","XT","XU"},Table_Pending_Today[Order_Number],Table_Pending_Today[[#This Row],[Order_Number]],Table_Pending_Today[Contractor],1))</f>
        <v>0</v>
      </c>
      <c r="EK1018" cm="1">
        <f t="array" ref="EK1018">SUM(COUNTIFS(Table_Pending_Today[job_type_code],{"WB","WQ","Z5","Z7","U8","QU","7W","2V","2W","2X"},Table_Pending_Today[Order_Number],Table_Pending_Today[[#This Row],[Order_Number]]))</f>
        <v>0</v>
      </c>
      <c r="EL1018" cm="1">
        <f t="array" ref="EL1018">SUM(COUNTIFS(Table_Pending_Today[job_type_code],{"WB","WQ","Z5","Z7","U8","QU","7W","2V","2W","2X"},Table_Pending_Today[In-House],1,Table_Pending_Today[Order_Number],Table_Pending_Today[[#This Row],[Order_Number]]))</f>
        <v>0</v>
      </c>
      <c r="EM1018" cm="1">
        <f t="array" ref="EM1018">SUM(COUNTIFS(Table_Pending_Today[job_type_code],{"WB","WQ","Z5","Z7","U8","QU","7W","2V","2W","2X"},Table_Pending_Today[Contractor],1,Table_Pending_Today[Order_Number],Table_Pending_Today[[#This Row],[Order_Number]]))</f>
        <v>0</v>
      </c>
      <c r="EN1018" cm="1">
        <f t="array" ref="EN1018">IF(SUM(COUNTIFS(Table_Pending_Today[Order_Type_Desc],{"Install","Service Order","Restart"},Table_Pending_Today[Order_Number],Table_Pending_Today[[#This Row],[Order_Number]]))&gt;0,1,0)</f>
        <v>0</v>
      </c>
      <c r="EO1018" cm="1">
        <f t="array" ref="EO1018">IF(SUM(COUNTIFS(Table_Pending_Today[Order_Type_Desc],{"Install","Service Order","Restart"},Table_Pending_Today[In-House],1,Table_Pending_Today[Order_Number],Table_Pending_Today[[#This Row],[Order_Number]]))&gt;0,1,0)</f>
        <v>0</v>
      </c>
      <c r="EP1018" cm="1">
        <f t="array" ref="EP1018">IF(SUM(COUNTIFS(Table_Pending_Today[Order_Type_Desc],{"Install","Service Order","Restart"},Table_Pending_Today[Contractor],1,Table_Pending_Today[Order_Number],Table_Pending_Today[[#This Row],[Order_Number]]))&gt;0,1,0)</f>
        <v>0</v>
      </c>
      <c r="EQ1018">
        <f>IF(SUM(COUNTIFS(Table_Pending_Today[Order_Type_Desc],"Special Request",Table_Pending_Today[Bury_Drop],0,Table_Pending_Today[In-House],1,Table_Pending_Today[Order_Number],Table_Pending_Today[[#This Row],[Order_Number]]))&gt;0,1,0)</f>
        <v>0</v>
      </c>
      <c r="ER1018">
        <f>SUM(COUNTIFS(Table_Pending_Today[Order_Type_Desc],"Special Request",Table_Pending_Today[Bury_Drop],0,Table_Pending_Today[Contractor],1,Table_Pending_Today[Order_Number],Table_Pending_Today[[#This Row],[Order_Number]]))</f>
        <v>0</v>
      </c>
    </row>
    <row r="1019" spans="1:148" x14ac:dyDescent="0.25">
      <c r="A1019" t="s">
        <v>22433</v>
      </c>
      <c r="B1019" t="s">
        <v>68448</v>
      </c>
      <c r="C1019" t="s">
        <v>16787</v>
      </c>
      <c r="E1019" t="s">
        <v>35918</v>
      </c>
      <c r="F1019" t="s">
        <v>35919</v>
      </c>
      <c r="G1019">
        <v>464196</v>
      </c>
      <c r="H1019" t="s">
        <v>72</v>
      </c>
      <c r="I1019" t="s">
        <v>16931</v>
      </c>
      <c r="J1019" t="s">
        <v>16932</v>
      </c>
      <c r="K1019" t="s">
        <v>73</v>
      </c>
      <c r="L1019">
        <v>1</v>
      </c>
      <c r="N1019" t="s">
        <v>35921</v>
      </c>
      <c r="P1019" t="s">
        <v>17907</v>
      </c>
      <c r="Q1019" t="s">
        <v>19622</v>
      </c>
      <c r="T1019" t="s">
        <v>155</v>
      </c>
      <c r="U1019" t="s">
        <v>16658</v>
      </c>
      <c r="V1019" t="s">
        <v>54984</v>
      </c>
      <c r="W1019" t="s">
        <v>16675</v>
      </c>
      <c r="X1019" t="s">
        <v>17657</v>
      </c>
      <c r="Z1019" t="s">
        <v>77</v>
      </c>
      <c r="AA1019" t="s">
        <v>156</v>
      </c>
      <c r="AB1019" t="s">
        <v>156</v>
      </c>
      <c r="AC1019" t="s">
        <v>230</v>
      </c>
      <c r="AD1019" t="s">
        <v>54985</v>
      </c>
      <c r="AE1019" t="s">
        <v>20208</v>
      </c>
      <c r="AF1019" t="s">
        <v>54986</v>
      </c>
      <c r="AG1019" t="s">
        <v>22433</v>
      </c>
      <c r="AH1019" t="s">
        <v>16779</v>
      </c>
      <c r="AI1019" t="s">
        <v>22433</v>
      </c>
      <c r="AJ1019">
        <v>0</v>
      </c>
      <c r="AL1019" t="s">
        <v>19757</v>
      </c>
      <c r="AM1019" t="s">
        <v>3</v>
      </c>
      <c r="AN1019" t="s">
        <v>18006</v>
      </c>
      <c r="AO1019">
        <v>20</v>
      </c>
      <c r="AP1019" t="s">
        <v>124</v>
      </c>
      <c r="AQ1019" t="s">
        <v>92</v>
      </c>
      <c r="AR1019" t="s">
        <v>16933</v>
      </c>
      <c r="AT1019">
        <v>0</v>
      </c>
      <c r="AU1019">
        <v>0</v>
      </c>
      <c r="AV1019" t="s">
        <v>17919</v>
      </c>
      <c r="BI1019" t="s">
        <v>81</v>
      </c>
      <c r="BJ1019" t="s">
        <v>81</v>
      </c>
      <c r="BK1019" t="s">
        <v>81</v>
      </c>
      <c r="BM1019" t="s">
        <v>54987</v>
      </c>
      <c r="BN1019" t="s">
        <v>54988</v>
      </c>
      <c r="BQ1019" t="s">
        <v>54989</v>
      </c>
      <c r="BT1019" t="s">
        <v>17737</v>
      </c>
      <c r="BU1019" t="s">
        <v>19758</v>
      </c>
      <c r="BV1019" t="s">
        <v>54985</v>
      </c>
      <c r="BW1019">
        <v>0</v>
      </c>
      <c r="BX1019">
        <v>0</v>
      </c>
      <c r="CE1019" t="s">
        <v>16880</v>
      </c>
      <c r="CF1019" t="s">
        <v>16881</v>
      </c>
      <c r="CG1019" t="s">
        <v>16882</v>
      </c>
      <c r="CK1019" t="s">
        <v>16911</v>
      </c>
      <c r="CL1019" t="s">
        <v>92</v>
      </c>
      <c r="CN1019">
        <v>93.958200000000005</v>
      </c>
      <c r="CO1019">
        <v>78.88</v>
      </c>
      <c r="CP1019">
        <v>0</v>
      </c>
      <c r="CQ1019" t="s">
        <v>17312</v>
      </c>
      <c r="CR1019" t="s">
        <v>17313</v>
      </c>
      <c r="CT1019" t="s">
        <v>19380</v>
      </c>
      <c r="DS1019">
        <v>0</v>
      </c>
      <c r="DU1019">
        <v>0</v>
      </c>
      <c r="DV1019">
        <v>1</v>
      </c>
      <c r="DW1019">
        <v>0</v>
      </c>
      <c r="DY1019">
        <v>0</v>
      </c>
      <c r="DZ1019">
        <v>0</v>
      </c>
      <c r="EC1019" t="s">
        <v>21386</v>
      </c>
      <c r="ED1019">
        <v>1</v>
      </c>
      <c r="EE1019" cm="1">
        <f t="array" ref="EE1019">SUM(COUNTIFS(Table_Pending_Today[job_type_code],{"WB","WQ","Z5","Z7","U8","QU","7W","2V","2W","2X"},Table_Pending_Today[Order_Number],Table_Pending_Today[[#This Row],[Order_Number]]))</f>
        <v>0</v>
      </c>
      <c r="EF1019">
        <f>COUNTIFS(Table_Pending_Today[Order_Number],Table_Pending_Today[[#This Row],[Order_Number]],Table_Pending_Today[tech_contractor],"INHOUSE")</f>
        <v>0</v>
      </c>
      <c r="EG1019">
        <f>COUNTIFS(Table_Pending_Today[Order_Number],Table_Pending_Today[[#This Row],[Order_Number]],Table_Pending_Today[tech_contractor],"CONTRACTOR")</f>
        <v>1</v>
      </c>
      <c r="EH1019" cm="1">
        <f t="array" ref="EH1019">SUM(COUNTIFS(Table_Pending_Today[job_type_code],{"XV","XQ","XT","XU"},Table_Pending_Today[Order_Number],Table_Pending_Today[[#This Row],[Order_Number]]))</f>
        <v>1</v>
      </c>
      <c r="EI1019" cm="1">
        <f t="array" ref="EI1019">SUM(COUNTIFS(Table_Pending_Today[job_type_code],{"XV","XQ","XT","XU"},Table_Pending_Today[Order_Number],Table_Pending_Today[[#This Row],[Order_Number]],Table_Pending_Today[In-House],1))</f>
        <v>0</v>
      </c>
      <c r="EJ1019" cm="1">
        <f t="array" ref="EJ1019">SUM(COUNTIFS(Table_Pending_Today[job_type_code],{"XV","XQ","XT","XU"},Table_Pending_Today[Order_Number],Table_Pending_Today[[#This Row],[Order_Number]],Table_Pending_Today[Contractor],1))</f>
        <v>1</v>
      </c>
      <c r="EK1019" cm="1">
        <f t="array" ref="EK1019">SUM(COUNTIFS(Table_Pending_Today[job_type_code],{"WB","WQ","Z5","Z7","U8","QU","7W","2V","2W","2X"},Table_Pending_Today[Order_Number],Table_Pending_Today[[#This Row],[Order_Number]]))</f>
        <v>0</v>
      </c>
      <c r="EL1019" cm="1">
        <f t="array" ref="EL1019">SUM(COUNTIFS(Table_Pending_Today[job_type_code],{"WB","WQ","Z5","Z7","U8","QU","7W","2V","2W","2X"},Table_Pending_Today[In-House],1,Table_Pending_Today[Order_Number],Table_Pending_Today[[#This Row],[Order_Number]]))</f>
        <v>0</v>
      </c>
      <c r="EM1019" cm="1">
        <f t="array" ref="EM1019">SUM(COUNTIFS(Table_Pending_Today[job_type_code],{"WB","WQ","Z5","Z7","U8","QU","7W","2V","2W","2X"},Table_Pending_Today[Contractor],1,Table_Pending_Today[Order_Number],Table_Pending_Today[[#This Row],[Order_Number]]))</f>
        <v>0</v>
      </c>
      <c r="EN1019" cm="1">
        <f t="array" ref="EN1019">IF(SUM(COUNTIFS(Table_Pending_Today[Order_Type_Desc],{"Install","Service Order","Restart"},Table_Pending_Today[Order_Number],Table_Pending_Today[[#This Row],[Order_Number]]))&gt;0,1,0)</f>
        <v>0</v>
      </c>
      <c r="EO1019" cm="1">
        <f t="array" ref="EO1019">IF(SUM(COUNTIFS(Table_Pending_Today[Order_Type_Desc],{"Install","Service Order","Restart"},Table_Pending_Today[In-House],1,Table_Pending_Today[Order_Number],Table_Pending_Today[[#This Row],[Order_Number]]))&gt;0,1,0)</f>
        <v>0</v>
      </c>
      <c r="EP1019" cm="1">
        <f t="array" ref="EP1019">IF(SUM(COUNTIFS(Table_Pending_Today[Order_Type_Desc],{"Install","Service Order","Restart"},Table_Pending_Today[Contractor],1,Table_Pending_Today[Order_Number],Table_Pending_Today[[#This Row],[Order_Number]]))&gt;0,1,0)</f>
        <v>0</v>
      </c>
      <c r="EQ1019">
        <f>IF(SUM(COUNTIFS(Table_Pending_Today[Order_Type_Desc],"Special Request",Table_Pending_Today[Bury_Drop],0,Table_Pending_Today[In-House],1,Table_Pending_Today[Order_Number],Table_Pending_Today[[#This Row],[Order_Number]]))&gt;0,1,0)</f>
        <v>0</v>
      </c>
      <c r="ER1019">
        <f>SUM(COUNTIFS(Table_Pending_Today[Order_Type_Desc],"Special Request",Table_Pending_Today[Bury_Drop],0,Table_Pending_Today[Contractor],1,Table_Pending_Today[Order_Number],Table_Pending_Today[[#This Row],[Order_Number]]))</f>
        <v>0</v>
      </c>
    </row>
    <row r="1020" spans="1:148" x14ac:dyDescent="0.25">
      <c r="A1020" t="s">
        <v>22433</v>
      </c>
      <c r="B1020" t="s">
        <v>68448</v>
      </c>
      <c r="C1020" t="s">
        <v>16787</v>
      </c>
      <c r="D1020" t="s">
        <v>54687</v>
      </c>
      <c r="E1020" t="s">
        <v>54688</v>
      </c>
      <c r="F1020" t="s">
        <v>54689</v>
      </c>
      <c r="G1020">
        <v>465072</v>
      </c>
      <c r="H1020" t="s">
        <v>16820</v>
      </c>
      <c r="I1020" t="s">
        <v>16948</v>
      </c>
      <c r="J1020" t="s">
        <v>16791</v>
      </c>
      <c r="K1020" t="s">
        <v>73</v>
      </c>
      <c r="L1020">
        <v>1</v>
      </c>
      <c r="N1020" t="s">
        <v>54690</v>
      </c>
      <c r="P1020" t="s">
        <v>17936</v>
      </c>
      <c r="Q1020" t="s">
        <v>18452</v>
      </c>
      <c r="T1020" t="s">
        <v>155</v>
      </c>
      <c r="U1020" t="s">
        <v>16658</v>
      </c>
      <c r="V1020" t="s">
        <v>54691</v>
      </c>
      <c r="W1020" t="s">
        <v>16675</v>
      </c>
      <c r="X1020" t="s">
        <v>17702</v>
      </c>
      <c r="Z1020" t="s">
        <v>77</v>
      </c>
      <c r="AA1020" t="s">
        <v>156</v>
      </c>
      <c r="AB1020" t="s">
        <v>167</v>
      </c>
      <c r="AC1020" t="s">
        <v>88</v>
      </c>
      <c r="AD1020" t="s">
        <v>54692</v>
      </c>
      <c r="AE1020" t="s">
        <v>20208</v>
      </c>
      <c r="AF1020" t="s">
        <v>54693</v>
      </c>
      <c r="AG1020" t="s">
        <v>22433</v>
      </c>
      <c r="AH1020" t="s">
        <v>16779</v>
      </c>
      <c r="AI1020" t="s">
        <v>22433</v>
      </c>
      <c r="AJ1020">
        <v>0</v>
      </c>
      <c r="AK1020" t="s">
        <v>98</v>
      </c>
      <c r="AL1020" t="s">
        <v>79</v>
      </c>
      <c r="AO1020">
        <v>21</v>
      </c>
      <c r="AP1020" t="s">
        <v>16949</v>
      </c>
      <c r="AQ1020" t="s">
        <v>99</v>
      </c>
      <c r="AR1020" t="s">
        <v>16792</v>
      </c>
      <c r="AT1020">
        <v>0</v>
      </c>
      <c r="AU1020">
        <v>0</v>
      </c>
      <c r="AV1020" t="s">
        <v>17330</v>
      </c>
      <c r="BI1020" t="s">
        <v>81</v>
      </c>
      <c r="BJ1020" t="s">
        <v>81</v>
      </c>
      <c r="BK1020" t="s">
        <v>81</v>
      </c>
      <c r="BL1020" t="s">
        <v>54697</v>
      </c>
      <c r="BM1020" t="s">
        <v>54698</v>
      </c>
      <c r="BN1020" t="s">
        <v>54699</v>
      </c>
      <c r="BO1020" t="s">
        <v>100</v>
      </c>
      <c r="BV1020" t="s">
        <v>54692</v>
      </c>
      <c r="BW1020">
        <v>0</v>
      </c>
      <c r="BX1020">
        <v>0</v>
      </c>
      <c r="BY1020" t="s">
        <v>16821</v>
      </c>
      <c r="CE1020" t="s">
        <v>17442</v>
      </c>
      <c r="CF1020" t="s">
        <v>54700</v>
      </c>
      <c r="CG1020" t="s">
        <v>54701</v>
      </c>
      <c r="CH1020" t="s">
        <v>54702</v>
      </c>
      <c r="CI1020" t="s">
        <v>54703</v>
      </c>
      <c r="CJ1020" t="s">
        <v>54704</v>
      </c>
      <c r="CK1020" t="s">
        <v>16885</v>
      </c>
      <c r="CL1020" t="s">
        <v>99</v>
      </c>
      <c r="CN1020">
        <v>96.710499999999996</v>
      </c>
      <c r="CO1020">
        <v>8.51</v>
      </c>
      <c r="CP1020">
        <v>0</v>
      </c>
      <c r="CQ1020" t="s">
        <v>17312</v>
      </c>
      <c r="CR1020" t="s">
        <v>17313</v>
      </c>
      <c r="CS1020" t="s">
        <v>54694</v>
      </c>
      <c r="CT1020" t="s">
        <v>54695</v>
      </c>
      <c r="CU1020" t="s">
        <v>18128</v>
      </c>
      <c r="CV1020" t="s">
        <v>54696</v>
      </c>
      <c r="DU1020">
        <v>0</v>
      </c>
      <c r="DV1020">
        <v>0</v>
      </c>
      <c r="DW1020">
        <v>0</v>
      </c>
      <c r="DY1020">
        <v>0</v>
      </c>
      <c r="DZ1020">
        <v>0</v>
      </c>
      <c r="EC1020" t="s">
        <v>21330</v>
      </c>
      <c r="ED1020">
        <v>1</v>
      </c>
      <c r="EE1020" cm="1">
        <f t="array" ref="EE1020">SUM(COUNTIFS(Table_Pending_Today[job_type_code],{"WB","WQ","Z5","Z7","U8","QU","7W","2V","2W","2X"},Table_Pending_Today[Order_Number],Table_Pending_Today[[#This Row],[Order_Number]]))</f>
        <v>0</v>
      </c>
      <c r="EF1020">
        <f>COUNTIFS(Table_Pending_Today[Order_Number],Table_Pending_Today[[#This Row],[Order_Number]],Table_Pending_Today[tech_contractor],"INHOUSE")</f>
        <v>0</v>
      </c>
      <c r="EG1020">
        <f>COUNTIFS(Table_Pending_Today[Order_Number],Table_Pending_Today[[#This Row],[Order_Number]],Table_Pending_Today[tech_contractor],"CONTRACTOR")</f>
        <v>0</v>
      </c>
      <c r="EH1020" cm="1">
        <f t="array" ref="EH1020">SUM(COUNTIFS(Table_Pending_Today[job_type_code],{"XV","XQ","XT","XU"},Table_Pending_Today[Order_Number],Table_Pending_Today[[#This Row],[Order_Number]]))</f>
        <v>0</v>
      </c>
      <c r="EI1020" cm="1">
        <f t="array" ref="EI1020">SUM(COUNTIFS(Table_Pending_Today[job_type_code],{"XV","XQ","XT","XU"},Table_Pending_Today[Order_Number],Table_Pending_Today[[#This Row],[Order_Number]],Table_Pending_Today[In-House],1))</f>
        <v>0</v>
      </c>
      <c r="EJ1020" cm="1">
        <f t="array" ref="EJ1020">SUM(COUNTIFS(Table_Pending_Today[job_type_code],{"XV","XQ","XT","XU"},Table_Pending_Today[Order_Number],Table_Pending_Today[[#This Row],[Order_Number]],Table_Pending_Today[Contractor],1))</f>
        <v>0</v>
      </c>
      <c r="EK1020" cm="1">
        <f t="array" ref="EK1020">SUM(COUNTIFS(Table_Pending_Today[job_type_code],{"WB","WQ","Z5","Z7","U8","QU","7W","2V","2W","2X"},Table_Pending_Today[Order_Number],Table_Pending_Today[[#This Row],[Order_Number]]))</f>
        <v>0</v>
      </c>
      <c r="EL1020" cm="1">
        <f t="array" ref="EL1020">SUM(COUNTIFS(Table_Pending_Today[job_type_code],{"WB","WQ","Z5","Z7","U8","QU","7W","2V","2W","2X"},Table_Pending_Today[In-House],1,Table_Pending_Today[Order_Number],Table_Pending_Today[[#This Row],[Order_Number]]))</f>
        <v>0</v>
      </c>
      <c r="EM1020" cm="1">
        <f t="array" ref="EM1020">SUM(COUNTIFS(Table_Pending_Today[job_type_code],{"WB","WQ","Z5","Z7","U8","QU","7W","2V","2W","2X"},Table_Pending_Today[Contractor],1,Table_Pending_Today[Order_Number],Table_Pending_Today[[#This Row],[Order_Number]]))</f>
        <v>0</v>
      </c>
      <c r="EN1020" cm="1">
        <f t="array" ref="EN1020">IF(SUM(COUNTIFS(Table_Pending_Today[Order_Type_Desc],{"Install","Service Order","Restart"},Table_Pending_Today[Order_Number],Table_Pending_Today[[#This Row],[Order_Number]]))&gt;0,1,0)</f>
        <v>1</v>
      </c>
      <c r="EO1020" cm="1">
        <f t="array" ref="EO1020">IF(SUM(COUNTIFS(Table_Pending_Today[Order_Type_Desc],{"Install","Service Order","Restart"},Table_Pending_Today[In-House],1,Table_Pending_Today[Order_Number],Table_Pending_Today[[#This Row],[Order_Number]]))&gt;0,1,0)</f>
        <v>0</v>
      </c>
      <c r="EP1020" cm="1">
        <f t="array" ref="EP1020">IF(SUM(COUNTIFS(Table_Pending_Today[Order_Type_Desc],{"Install","Service Order","Restart"},Table_Pending_Today[Contractor],1,Table_Pending_Today[Order_Number],Table_Pending_Today[[#This Row],[Order_Number]]))&gt;0,1,0)</f>
        <v>0</v>
      </c>
      <c r="EQ1020">
        <f>IF(SUM(COUNTIFS(Table_Pending_Today[Order_Type_Desc],"Special Request",Table_Pending_Today[Bury_Drop],0,Table_Pending_Today[In-House],1,Table_Pending_Today[Order_Number],Table_Pending_Today[[#This Row],[Order_Number]]))&gt;0,1,0)</f>
        <v>0</v>
      </c>
      <c r="ER1020">
        <f>SUM(COUNTIFS(Table_Pending_Today[Order_Type_Desc],"Special Request",Table_Pending_Today[Bury_Drop],0,Table_Pending_Today[Contractor],1,Table_Pending_Today[Order_Number],Table_Pending_Today[[#This Row],[Order_Number]]))</f>
        <v>0</v>
      </c>
    </row>
    <row r="1021" spans="1:148" x14ac:dyDescent="0.25">
      <c r="A1021" t="s">
        <v>22433</v>
      </c>
      <c r="B1021" t="s">
        <v>68448</v>
      </c>
      <c r="C1021" t="s">
        <v>16787</v>
      </c>
      <c r="D1021" t="s">
        <v>40211</v>
      </c>
      <c r="E1021" t="s">
        <v>40212</v>
      </c>
      <c r="F1021" t="s">
        <v>40213</v>
      </c>
      <c r="G1021">
        <v>464418</v>
      </c>
      <c r="H1021" t="s">
        <v>72</v>
      </c>
      <c r="I1021" t="s">
        <v>16913</v>
      </c>
      <c r="J1021" t="s">
        <v>16914</v>
      </c>
      <c r="K1021" t="s">
        <v>73</v>
      </c>
      <c r="L1021">
        <v>1</v>
      </c>
      <c r="M1021" t="s">
        <v>40214</v>
      </c>
      <c r="N1021" t="s">
        <v>40215</v>
      </c>
      <c r="P1021" t="s">
        <v>40216</v>
      </c>
      <c r="Q1021" t="s">
        <v>54390</v>
      </c>
      <c r="R1021" t="s">
        <v>40219</v>
      </c>
      <c r="S1021" t="s">
        <v>40219</v>
      </c>
      <c r="T1021" t="s">
        <v>146</v>
      </c>
      <c r="U1021" t="s">
        <v>16658</v>
      </c>
      <c r="V1021" t="s">
        <v>54391</v>
      </c>
      <c r="W1021" t="s">
        <v>16674</v>
      </c>
      <c r="X1021" t="s">
        <v>16810</v>
      </c>
      <c r="Y1021" t="s">
        <v>76</v>
      </c>
      <c r="Z1021" t="s">
        <v>77</v>
      </c>
      <c r="AA1021" t="s">
        <v>16685</v>
      </c>
      <c r="AB1021" t="s">
        <v>19168</v>
      </c>
      <c r="AC1021" t="s">
        <v>162</v>
      </c>
      <c r="AD1021" t="s">
        <v>54392</v>
      </c>
      <c r="AE1021" t="s">
        <v>20208</v>
      </c>
      <c r="AF1021" t="s">
        <v>54393</v>
      </c>
      <c r="AG1021" t="s">
        <v>22433</v>
      </c>
      <c r="AH1021" t="s">
        <v>16795</v>
      </c>
      <c r="AI1021" t="s">
        <v>22433</v>
      </c>
      <c r="AJ1021">
        <v>0</v>
      </c>
      <c r="AL1021" t="s">
        <v>54304</v>
      </c>
      <c r="AM1021" t="s">
        <v>87</v>
      </c>
      <c r="AO1021">
        <v>18</v>
      </c>
      <c r="AP1021" t="s">
        <v>16915</v>
      </c>
      <c r="AQ1021" t="s">
        <v>92</v>
      </c>
      <c r="AR1021" t="s">
        <v>16916</v>
      </c>
      <c r="AT1021">
        <v>0</v>
      </c>
      <c r="AU1021">
        <v>0</v>
      </c>
      <c r="AV1021" t="s">
        <v>17132</v>
      </c>
      <c r="BI1021" t="s">
        <v>81</v>
      </c>
      <c r="BJ1021" t="s">
        <v>81</v>
      </c>
      <c r="BK1021" t="s">
        <v>81</v>
      </c>
      <c r="BM1021" t="s">
        <v>54394</v>
      </c>
      <c r="BN1021" t="s">
        <v>54395</v>
      </c>
      <c r="BQ1021" t="s">
        <v>54396</v>
      </c>
      <c r="BS1021" t="s">
        <v>17202</v>
      </c>
      <c r="BT1021" t="s">
        <v>17500</v>
      </c>
      <c r="BU1021" t="s">
        <v>54305</v>
      </c>
      <c r="BV1021" t="s">
        <v>54392</v>
      </c>
      <c r="BW1021">
        <v>0</v>
      </c>
      <c r="BX1021">
        <v>0</v>
      </c>
      <c r="CE1021" t="s">
        <v>16880</v>
      </c>
      <c r="CF1021" t="s">
        <v>16881</v>
      </c>
      <c r="CG1021" t="s">
        <v>16882</v>
      </c>
      <c r="CK1021" t="s">
        <v>16926</v>
      </c>
      <c r="CL1021" t="s">
        <v>92</v>
      </c>
      <c r="CM1021">
        <v>0</v>
      </c>
      <c r="CN1021">
        <v>78.381299999999996</v>
      </c>
      <c r="CO1021">
        <v>10957.46</v>
      </c>
      <c r="CP1021">
        <v>800</v>
      </c>
      <c r="CQ1021" t="s">
        <v>17312</v>
      </c>
      <c r="CR1021" t="s">
        <v>17313</v>
      </c>
      <c r="CS1021" t="s">
        <v>47767</v>
      </c>
      <c r="CT1021" t="s">
        <v>47768</v>
      </c>
      <c r="CU1021" t="s">
        <v>17176</v>
      </c>
      <c r="CV1021" t="s">
        <v>47769</v>
      </c>
      <c r="DS1021">
        <v>0</v>
      </c>
      <c r="DU1021">
        <v>1</v>
      </c>
      <c r="DV1021">
        <v>1</v>
      </c>
      <c r="DW1021">
        <v>0</v>
      </c>
      <c r="DY1021">
        <v>0</v>
      </c>
      <c r="DZ1021">
        <v>0</v>
      </c>
      <c r="EC1021" t="s">
        <v>21383</v>
      </c>
      <c r="ED1021">
        <v>1</v>
      </c>
      <c r="EE1021" cm="1">
        <f t="array" ref="EE1021">SUM(COUNTIFS(Table_Pending_Today[job_type_code],{"WB","WQ","Z5","Z7","U8","QU","7W","2V","2W","2X"},Table_Pending_Today[Order_Number],Table_Pending_Today[[#This Row],[Order_Number]]))</f>
        <v>0</v>
      </c>
      <c r="EF1021">
        <f>COUNTIFS(Table_Pending_Today[Order_Number],Table_Pending_Today[[#This Row],[Order_Number]],Table_Pending_Today[tech_contractor],"INHOUSE")</f>
        <v>1</v>
      </c>
      <c r="EG1021">
        <f>COUNTIFS(Table_Pending_Today[Order_Number],Table_Pending_Today[[#This Row],[Order_Number]],Table_Pending_Today[tech_contractor],"CONTRACTOR")</f>
        <v>0</v>
      </c>
      <c r="EH1021" cm="1">
        <f t="array" ref="EH1021">SUM(COUNTIFS(Table_Pending_Today[job_type_code],{"XV","XQ","XT","XU"},Table_Pending_Today[Order_Number],Table_Pending_Today[[#This Row],[Order_Number]]))</f>
        <v>1</v>
      </c>
      <c r="EI1021" cm="1">
        <f t="array" ref="EI1021">SUM(COUNTIFS(Table_Pending_Today[job_type_code],{"XV","XQ","XT","XU"},Table_Pending_Today[Order_Number],Table_Pending_Today[[#This Row],[Order_Number]],Table_Pending_Today[In-House],1))</f>
        <v>1</v>
      </c>
      <c r="EJ1021" cm="1">
        <f t="array" ref="EJ1021">SUM(COUNTIFS(Table_Pending_Today[job_type_code],{"XV","XQ","XT","XU"},Table_Pending_Today[Order_Number],Table_Pending_Today[[#This Row],[Order_Number]],Table_Pending_Today[Contractor],1))</f>
        <v>0</v>
      </c>
      <c r="EK1021" cm="1">
        <f t="array" ref="EK1021">SUM(COUNTIFS(Table_Pending_Today[job_type_code],{"WB","WQ","Z5","Z7","U8","QU","7W","2V","2W","2X"},Table_Pending_Today[Order_Number],Table_Pending_Today[[#This Row],[Order_Number]]))</f>
        <v>0</v>
      </c>
      <c r="EL1021" cm="1">
        <f t="array" ref="EL1021">SUM(COUNTIFS(Table_Pending_Today[job_type_code],{"WB","WQ","Z5","Z7","U8","QU","7W","2V","2W","2X"},Table_Pending_Today[In-House],1,Table_Pending_Today[Order_Number],Table_Pending_Today[[#This Row],[Order_Number]]))</f>
        <v>0</v>
      </c>
      <c r="EM1021" cm="1">
        <f t="array" ref="EM1021">SUM(COUNTIFS(Table_Pending_Today[job_type_code],{"WB","WQ","Z5","Z7","U8","QU","7W","2V","2W","2X"},Table_Pending_Today[Contractor],1,Table_Pending_Today[Order_Number],Table_Pending_Today[[#This Row],[Order_Number]]))</f>
        <v>0</v>
      </c>
      <c r="EN1021" cm="1">
        <f t="array" ref="EN1021">IF(SUM(COUNTIFS(Table_Pending_Today[Order_Type_Desc],{"Install","Service Order","Restart"},Table_Pending_Today[Order_Number],Table_Pending_Today[[#This Row],[Order_Number]]))&gt;0,1,0)</f>
        <v>0</v>
      </c>
      <c r="EO1021" cm="1">
        <f t="array" ref="EO1021">IF(SUM(COUNTIFS(Table_Pending_Today[Order_Type_Desc],{"Install","Service Order","Restart"},Table_Pending_Today[In-House],1,Table_Pending_Today[Order_Number],Table_Pending_Today[[#This Row],[Order_Number]]))&gt;0,1,0)</f>
        <v>0</v>
      </c>
      <c r="EP1021" cm="1">
        <f t="array" ref="EP1021">IF(SUM(COUNTIFS(Table_Pending_Today[Order_Type_Desc],{"Install","Service Order","Restart"},Table_Pending_Today[Contractor],1,Table_Pending_Today[Order_Number],Table_Pending_Today[[#This Row],[Order_Number]]))&gt;0,1,0)</f>
        <v>0</v>
      </c>
      <c r="EQ1021">
        <f>IF(SUM(COUNTIFS(Table_Pending_Today[Order_Type_Desc],"Special Request",Table_Pending_Today[Bury_Drop],0,Table_Pending_Today[In-House],1,Table_Pending_Today[Order_Number],Table_Pending_Today[[#This Row],[Order_Number]]))&gt;0,1,0)</f>
        <v>0</v>
      </c>
      <c r="ER1021">
        <f>SUM(COUNTIFS(Table_Pending_Today[Order_Type_Desc],"Special Request",Table_Pending_Today[Bury_Drop],0,Table_Pending_Today[Contractor],1,Table_Pending_Today[Order_Number],Table_Pending_Today[[#This Row],[Order_Number]]))</f>
        <v>0</v>
      </c>
    </row>
    <row r="1022" spans="1:148" x14ac:dyDescent="0.25">
      <c r="A1022" t="s">
        <v>22433</v>
      </c>
      <c r="B1022" t="s">
        <v>68448</v>
      </c>
      <c r="C1022" t="s">
        <v>16787</v>
      </c>
      <c r="D1022" t="s">
        <v>27948</v>
      </c>
      <c r="E1022" t="s">
        <v>27949</v>
      </c>
      <c r="F1022" t="s">
        <v>27950</v>
      </c>
      <c r="G1022">
        <v>464421</v>
      </c>
      <c r="H1022" t="s">
        <v>72</v>
      </c>
      <c r="I1022" t="s">
        <v>89</v>
      </c>
      <c r="J1022" t="s">
        <v>16976</v>
      </c>
      <c r="K1022" t="s">
        <v>73</v>
      </c>
      <c r="L1022">
        <v>1</v>
      </c>
      <c r="M1022" t="s">
        <v>27951</v>
      </c>
      <c r="N1022" t="s">
        <v>27952</v>
      </c>
      <c r="P1022" t="s">
        <v>18753</v>
      </c>
      <c r="Q1022" t="s">
        <v>22041</v>
      </c>
      <c r="R1022" t="s">
        <v>27954</v>
      </c>
      <c r="S1022" t="s">
        <v>27955</v>
      </c>
      <c r="T1022" t="s">
        <v>146</v>
      </c>
      <c r="U1022" t="s">
        <v>16658</v>
      </c>
      <c r="V1022" t="s">
        <v>54705</v>
      </c>
      <c r="W1022" t="s">
        <v>16674</v>
      </c>
      <c r="X1022" t="s">
        <v>16654</v>
      </c>
      <c r="Y1022" t="s">
        <v>76</v>
      </c>
      <c r="Z1022" t="s">
        <v>96</v>
      </c>
      <c r="AA1022" t="s">
        <v>16685</v>
      </c>
      <c r="AB1022" t="s">
        <v>17200</v>
      </c>
      <c r="AC1022" t="s">
        <v>21976</v>
      </c>
      <c r="AD1022" t="s">
        <v>54706</v>
      </c>
      <c r="AE1022" t="s">
        <v>20208</v>
      </c>
      <c r="AF1022" t="s">
        <v>54707</v>
      </c>
      <c r="AG1022" t="s">
        <v>22433</v>
      </c>
      <c r="AH1022" t="s">
        <v>17431</v>
      </c>
      <c r="AI1022" t="s">
        <v>22433</v>
      </c>
      <c r="AJ1022">
        <v>0</v>
      </c>
      <c r="AL1022" t="s">
        <v>52311</v>
      </c>
      <c r="AM1022" t="s">
        <v>87</v>
      </c>
      <c r="AO1022">
        <v>18</v>
      </c>
      <c r="AP1022" t="s">
        <v>91</v>
      </c>
      <c r="AQ1022" t="s">
        <v>80</v>
      </c>
      <c r="AR1022" t="s">
        <v>51692</v>
      </c>
      <c r="AT1022">
        <v>0</v>
      </c>
      <c r="AU1022">
        <v>0</v>
      </c>
      <c r="AV1022" t="s">
        <v>21977</v>
      </c>
      <c r="BI1022" t="s">
        <v>81</v>
      </c>
      <c r="BJ1022" t="s">
        <v>81</v>
      </c>
      <c r="BK1022" t="s">
        <v>81</v>
      </c>
      <c r="BM1022" t="s">
        <v>54708</v>
      </c>
      <c r="BN1022" t="s">
        <v>53704</v>
      </c>
      <c r="BQ1022" t="s">
        <v>54709</v>
      </c>
      <c r="BS1022" t="s">
        <v>17202</v>
      </c>
      <c r="BT1022" t="s">
        <v>17744</v>
      </c>
      <c r="BU1022" t="s">
        <v>52312</v>
      </c>
      <c r="BV1022" t="s">
        <v>54706</v>
      </c>
      <c r="BW1022">
        <v>0</v>
      </c>
      <c r="BX1022">
        <v>0</v>
      </c>
      <c r="CA1022" t="s">
        <v>16924</v>
      </c>
      <c r="CE1022" t="s">
        <v>16880</v>
      </c>
      <c r="CF1022" t="s">
        <v>16881</v>
      </c>
      <c r="CG1022" t="s">
        <v>16882</v>
      </c>
      <c r="CK1022" t="s">
        <v>16911</v>
      </c>
      <c r="CL1022" t="s">
        <v>80</v>
      </c>
      <c r="CM1022">
        <v>0</v>
      </c>
      <c r="CN1022">
        <v>95.94</v>
      </c>
      <c r="CO1022">
        <v>7.15</v>
      </c>
      <c r="CP1022">
        <v>1225</v>
      </c>
      <c r="CQ1022" t="s">
        <v>17312</v>
      </c>
      <c r="CR1022" t="s">
        <v>17313</v>
      </c>
      <c r="CS1022" t="s">
        <v>47767</v>
      </c>
      <c r="CT1022" t="s">
        <v>47768</v>
      </c>
      <c r="CU1022" t="s">
        <v>17176</v>
      </c>
      <c r="CV1022" t="s">
        <v>47769</v>
      </c>
      <c r="DS1022">
        <v>0</v>
      </c>
      <c r="DU1022">
        <v>1</v>
      </c>
      <c r="DV1022">
        <v>0</v>
      </c>
      <c r="DW1022">
        <v>0</v>
      </c>
      <c r="DY1022">
        <v>0</v>
      </c>
      <c r="DZ1022">
        <v>0</v>
      </c>
      <c r="EC1022" t="s">
        <v>21337</v>
      </c>
      <c r="ED1022">
        <v>1</v>
      </c>
      <c r="EE1022" cm="1">
        <f t="array" ref="EE1022">SUM(COUNTIFS(Table_Pending_Today[job_type_code],{"WB","WQ","Z5","Z7","U8","QU","7W","2V","2W","2X"},Table_Pending_Today[Order_Number],Table_Pending_Today[[#This Row],[Order_Number]]))</f>
        <v>0</v>
      </c>
      <c r="EF1022">
        <f>COUNTIFS(Table_Pending_Today[Order_Number],Table_Pending_Today[[#This Row],[Order_Number]],Table_Pending_Today[tech_contractor],"INHOUSE")</f>
        <v>1</v>
      </c>
      <c r="EG1022">
        <f>COUNTIFS(Table_Pending_Today[Order_Number],Table_Pending_Today[[#This Row],[Order_Number]],Table_Pending_Today[tech_contractor],"CONTRACTOR")</f>
        <v>0</v>
      </c>
      <c r="EH1022" cm="1">
        <f t="array" ref="EH1022">SUM(COUNTIFS(Table_Pending_Today[job_type_code],{"XV","XQ","XT","XU"},Table_Pending_Today[Order_Number],Table_Pending_Today[[#This Row],[Order_Number]]))</f>
        <v>0</v>
      </c>
      <c r="EI1022" cm="1">
        <f t="array" ref="EI1022">SUM(COUNTIFS(Table_Pending_Today[job_type_code],{"XV","XQ","XT","XU"},Table_Pending_Today[Order_Number],Table_Pending_Today[[#This Row],[Order_Number]],Table_Pending_Today[In-House],1))</f>
        <v>0</v>
      </c>
      <c r="EJ1022" cm="1">
        <f t="array" ref="EJ1022">SUM(COUNTIFS(Table_Pending_Today[job_type_code],{"XV","XQ","XT","XU"},Table_Pending_Today[Order_Number],Table_Pending_Today[[#This Row],[Order_Number]],Table_Pending_Today[Contractor],1))</f>
        <v>0</v>
      </c>
      <c r="EK1022" cm="1">
        <f t="array" ref="EK1022">SUM(COUNTIFS(Table_Pending_Today[job_type_code],{"WB","WQ","Z5","Z7","U8","QU","7W","2V","2W","2X"},Table_Pending_Today[Order_Number],Table_Pending_Today[[#This Row],[Order_Number]]))</f>
        <v>0</v>
      </c>
      <c r="EL1022" cm="1">
        <f t="array" ref="EL1022">SUM(COUNTIFS(Table_Pending_Today[job_type_code],{"WB","WQ","Z5","Z7","U8","QU","7W","2V","2W","2X"},Table_Pending_Today[In-House],1,Table_Pending_Today[Order_Number],Table_Pending_Today[[#This Row],[Order_Number]]))</f>
        <v>0</v>
      </c>
      <c r="EM1022" cm="1">
        <f t="array" ref="EM1022">SUM(COUNTIFS(Table_Pending_Today[job_type_code],{"WB","WQ","Z5","Z7","U8","QU","7W","2V","2W","2X"},Table_Pending_Today[Contractor],1,Table_Pending_Today[Order_Number],Table_Pending_Today[[#This Row],[Order_Number]]))</f>
        <v>0</v>
      </c>
      <c r="EN1022" cm="1">
        <f t="array" ref="EN1022">IF(SUM(COUNTIFS(Table_Pending_Today[Order_Type_Desc],{"Install","Service Order","Restart"},Table_Pending_Today[Order_Number],Table_Pending_Today[[#This Row],[Order_Number]]))&gt;0,1,0)</f>
        <v>0</v>
      </c>
      <c r="EO1022" cm="1">
        <f t="array" ref="EO1022">IF(SUM(COUNTIFS(Table_Pending_Today[Order_Type_Desc],{"Install","Service Order","Restart"},Table_Pending_Today[In-House],1,Table_Pending_Today[Order_Number],Table_Pending_Today[[#This Row],[Order_Number]]))&gt;0,1,0)</f>
        <v>0</v>
      </c>
      <c r="EP1022" cm="1">
        <f t="array" ref="EP1022">IF(SUM(COUNTIFS(Table_Pending_Today[Order_Type_Desc],{"Install","Service Order","Restart"},Table_Pending_Today[Contractor],1,Table_Pending_Today[Order_Number],Table_Pending_Today[[#This Row],[Order_Number]]))&gt;0,1,0)</f>
        <v>0</v>
      </c>
      <c r="EQ1022">
        <f>IF(SUM(COUNTIFS(Table_Pending_Today[Order_Type_Desc],"Special Request",Table_Pending_Today[Bury_Drop],0,Table_Pending_Today[In-House],1,Table_Pending_Today[Order_Number],Table_Pending_Today[[#This Row],[Order_Number]]))&gt;0,1,0)</f>
        <v>0</v>
      </c>
      <c r="ER1022">
        <f>SUM(COUNTIFS(Table_Pending_Today[Order_Type_Desc],"Special Request",Table_Pending_Today[Bury_Drop],0,Table_Pending_Today[Contractor],1,Table_Pending_Today[Order_Number],Table_Pending_Today[[#This Row],[Order_Number]]))</f>
        <v>0</v>
      </c>
    </row>
    <row r="1023" spans="1:148" x14ac:dyDescent="0.25">
      <c r="A1023" t="s">
        <v>22433</v>
      </c>
      <c r="B1023" t="s">
        <v>68448</v>
      </c>
      <c r="C1023" t="s">
        <v>16787</v>
      </c>
      <c r="D1023" t="s">
        <v>23832</v>
      </c>
      <c r="E1023" t="s">
        <v>23833</v>
      </c>
      <c r="F1023" t="s">
        <v>23834</v>
      </c>
      <c r="G1023">
        <v>463323</v>
      </c>
      <c r="H1023" t="s">
        <v>72</v>
      </c>
      <c r="I1023" t="s">
        <v>89</v>
      </c>
      <c r="J1023" t="s">
        <v>16794</v>
      </c>
      <c r="K1023" t="s">
        <v>73</v>
      </c>
      <c r="L1023">
        <v>1</v>
      </c>
      <c r="M1023" t="s">
        <v>23835</v>
      </c>
      <c r="N1023" t="s">
        <v>23836</v>
      </c>
      <c r="P1023" t="s">
        <v>156</v>
      </c>
      <c r="Q1023" t="s">
        <v>17867</v>
      </c>
      <c r="R1023" t="s">
        <v>23838</v>
      </c>
      <c r="T1023" t="s">
        <v>155</v>
      </c>
      <c r="U1023" t="s">
        <v>16658</v>
      </c>
      <c r="V1023" t="s">
        <v>54877</v>
      </c>
      <c r="W1023" t="s">
        <v>16675</v>
      </c>
      <c r="X1023" t="s">
        <v>17192</v>
      </c>
      <c r="Y1023" t="s">
        <v>76</v>
      </c>
      <c r="Z1023" t="s">
        <v>96</v>
      </c>
      <c r="AA1023" t="s">
        <v>156</v>
      </c>
      <c r="AB1023" t="s">
        <v>156</v>
      </c>
      <c r="AC1023" t="s">
        <v>166</v>
      </c>
      <c r="AD1023" t="s">
        <v>54878</v>
      </c>
      <c r="AE1023" t="s">
        <v>20208</v>
      </c>
      <c r="AF1023" t="s">
        <v>54879</v>
      </c>
      <c r="AG1023" t="s">
        <v>22433</v>
      </c>
      <c r="AH1023" t="s">
        <v>16779</v>
      </c>
      <c r="AI1023" t="s">
        <v>22433</v>
      </c>
      <c r="AJ1023">
        <v>1</v>
      </c>
      <c r="AK1023" t="s">
        <v>98</v>
      </c>
      <c r="AL1023" t="s">
        <v>79</v>
      </c>
      <c r="AO1023">
        <v>18</v>
      </c>
      <c r="AP1023" t="s">
        <v>91</v>
      </c>
      <c r="AQ1023" t="s">
        <v>80</v>
      </c>
      <c r="AR1023" t="s">
        <v>16796</v>
      </c>
      <c r="AT1023">
        <v>0</v>
      </c>
      <c r="AU1023">
        <v>0</v>
      </c>
      <c r="AV1023" t="s">
        <v>18620</v>
      </c>
      <c r="BI1023" t="s">
        <v>81</v>
      </c>
      <c r="BJ1023" t="s">
        <v>81</v>
      </c>
      <c r="BK1023" t="s">
        <v>81</v>
      </c>
      <c r="BM1023" t="s">
        <v>54880</v>
      </c>
      <c r="BN1023" t="s">
        <v>54881</v>
      </c>
      <c r="BQ1023" t="s">
        <v>54882</v>
      </c>
      <c r="BS1023" t="s">
        <v>17202</v>
      </c>
      <c r="BV1023" t="s">
        <v>54878</v>
      </c>
      <c r="BW1023">
        <v>0</v>
      </c>
      <c r="BX1023">
        <v>0</v>
      </c>
      <c r="CE1023" t="s">
        <v>16880</v>
      </c>
      <c r="CF1023" t="s">
        <v>16881</v>
      </c>
      <c r="CG1023" t="s">
        <v>16882</v>
      </c>
      <c r="CK1023" t="s">
        <v>16947</v>
      </c>
      <c r="CL1023" t="s">
        <v>80</v>
      </c>
      <c r="CM1023">
        <v>0</v>
      </c>
      <c r="CN1023">
        <v>77.385199999999998</v>
      </c>
      <c r="CO1023">
        <v>466.61</v>
      </c>
      <c r="CP1023">
        <v>5200</v>
      </c>
      <c r="CQ1023" t="s">
        <v>17312</v>
      </c>
      <c r="CR1023" t="s">
        <v>17313</v>
      </c>
      <c r="CT1023" t="s">
        <v>18377</v>
      </c>
      <c r="DS1023">
        <v>0</v>
      </c>
      <c r="DU1023">
        <v>1</v>
      </c>
      <c r="DV1023">
        <v>0</v>
      </c>
      <c r="DW1023">
        <v>0</v>
      </c>
      <c r="DX1023">
        <v>2</v>
      </c>
      <c r="DY1023">
        <v>0</v>
      </c>
      <c r="DZ1023">
        <v>0</v>
      </c>
      <c r="EC1023" t="s">
        <v>21383</v>
      </c>
      <c r="ED1023">
        <v>1</v>
      </c>
      <c r="EE1023" cm="1">
        <f t="array" ref="EE1023">SUM(COUNTIFS(Table_Pending_Today[job_type_code],{"WB","WQ","Z5","Z7","U8","QU","7W","2V","2W","2X"},Table_Pending_Today[Order_Number],Table_Pending_Today[[#This Row],[Order_Number]]))</f>
        <v>0</v>
      </c>
      <c r="EF1023">
        <f>COUNTIFS(Table_Pending_Today[Order_Number],Table_Pending_Today[[#This Row],[Order_Number]],Table_Pending_Today[tech_contractor],"INHOUSE")</f>
        <v>0</v>
      </c>
      <c r="EG1023">
        <f>COUNTIFS(Table_Pending_Today[Order_Number],Table_Pending_Today[[#This Row],[Order_Number]],Table_Pending_Today[tech_contractor],"CONTRACTOR")</f>
        <v>0</v>
      </c>
      <c r="EH1023" cm="1">
        <f t="array" ref="EH1023">SUM(COUNTIFS(Table_Pending_Today[job_type_code],{"XV","XQ","XT","XU"},Table_Pending_Today[Order_Number],Table_Pending_Today[[#This Row],[Order_Number]]))</f>
        <v>0</v>
      </c>
      <c r="EI1023" cm="1">
        <f t="array" ref="EI1023">SUM(COUNTIFS(Table_Pending_Today[job_type_code],{"XV","XQ","XT","XU"},Table_Pending_Today[Order_Number],Table_Pending_Today[[#This Row],[Order_Number]],Table_Pending_Today[In-House],1))</f>
        <v>0</v>
      </c>
      <c r="EJ1023" cm="1">
        <f t="array" ref="EJ1023">SUM(COUNTIFS(Table_Pending_Today[job_type_code],{"XV","XQ","XT","XU"},Table_Pending_Today[Order_Number],Table_Pending_Today[[#This Row],[Order_Number]],Table_Pending_Today[Contractor],1))</f>
        <v>0</v>
      </c>
      <c r="EK1023" cm="1">
        <f t="array" ref="EK1023">SUM(COUNTIFS(Table_Pending_Today[job_type_code],{"WB","WQ","Z5","Z7","U8","QU","7W","2V","2W","2X"},Table_Pending_Today[Order_Number],Table_Pending_Today[[#This Row],[Order_Number]]))</f>
        <v>0</v>
      </c>
      <c r="EL1023" cm="1">
        <f t="array" ref="EL1023">SUM(COUNTIFS(Table_Pending_Today[job_type_code],{"WB","WQ","Z5","Z7","U8","QU","7W","2V","2W","2X"},Table_Pending_Today[In-House],1,Table_Pending_Today[Order_Number],Table_Pending_Today[[#This Row],[Order_Number]]))</f>
        <v>0</v>
      </c>
      <c r="EM1023" cm="1">
        <f t="array" ref="EM1023">SUM(COUNTIFS(Table_Pending_Today[job_type_code],{"WB","WQ","Z5","Z7","U8","QU","7W","2V","2W","2X"},Table_Pending_Today[Contractor],1,Table_Pending_Today[Order_Number],Table_Pending_Today[[#This Row],[Order_Number]]))</f>
        <v>0</v>
      </c>
      <c r="EN1023" cm="1">
        <f t="array" ref="EN1023">IF(SUM(COUNTIFS(Table_Pending_Today[Order_Type_Desc],{"Install","Service Order","Restart"},Table_Pending_Today[Order_Number],Table_Pending_Today[[#This Row],[Order_Number]]))&gt;0,1,0)</f>
        <v>0</v>
      </c>
      <c r="EO1023" cm="1">
        <f t="array" ref="EO1023">IF(SUM(COUNTIFS(Table_Pending_Today[Order_Type_Desc],{"Install","Service Order","Restart"},Table_Pending_Today[In-House],1,Table_Pending_Today[Order_Number],Table_Pending_Today[[#This Row],[Order_Number]]))&gt;0,1,0)</f>
        <v>0</v>
      </c>
      <c r="EP1023" cm="1">
        <f t="array" ref="EP1023">IF(SUM(COUNTIFS(Table_Pending_Today[Order_Type_Desc],{"Install","Service Order","Restart"},Table_Pending_Today[Contractor],1,Table_Pending_Today[Order_Number],Table_Pending_Today[[#This Row],[Order_Number]]))&gt;0,1,0)</f>
        <v>0</v>
      </c>
      <c r="EQ1023">
        <f>IF(SUM(COUNTIFS(Table_Pending_Today[Order_Type_Desc],"Special Request",Table_Pending_Today[Bury_Drop],0,Table_Pending_Today[In-House],1,Table_Pending_Today[Order_Number],Table_Pending_Today[[#This Row],[Order_Number]]))&gt;0,1,0)</f>
        <v>0</v>
      </c>
      <c r="ER1023">
        <f>SUM(COUNTIFS(Table_Pending_Today[Order_Type_Desc],"Special Request",Table_Pending_Today[Bury_Drop],0,Table_Pending_Today[Contractor],1,Table_Pending_Today[Order_Number],Table_Pending_Today[[#This Row],[Order_Number]]))</f>
        <v>0</v>
      </c>
    </row>
    <row r="1024" spans="1:148" x14ac:dyDescent="0.25">
      <c r="A1024" t="s">
        <v>22433</v>
      </c>
      <c r="B1024" t="s">
        <v>68448</v>
      </c>
      <c r="C1024" t="s">
        <v>16787</v>
      </c>
      <c r="D1024" t="s">
        <v>30652</v>
      </c>
      <c r="E1024" t="s">
        <v>30653</v>
      </c>
      <c r="F1024" t="s">
        <v>39658</v>
      </c>
      <c r="G1024">
        <v>468510</v>
      </c>
      <c r="H1024" t="s">
        <v>16844</v>
      </c>
      <c r="I1024" t="s">
        <v>56657</v>
      </c>
      <c r="J1024" t="s">
        <v>19906</v>
      </c>
      <c r="K1024" t="s">
        <v>73</v>
      </c>
      <c r="L1024">
        <v>0</v>
      </c>
      <c r="M1024" t="s">
        <v>30655</v>
      </c>
      <c r="N1024" t="s">
        <v>30656</v>
      </c>
      <c r="P1024" t="s">
        <v>20253</v>
      </c>
      <c r="Q1024" t="s">
        <v>54626</v>
      </c>
      <c r="R1024" t="s">
        <v>30658</v>
      </c>
      <c r="T1024" t="s">
        <v>155</v>
      </c>
      <c r="U1024" t="s">
        <v>16658</v>
      </c>
      <c r="V1024" t="s">
        <v>54627</v>
      </c>
      <c r="W1024" t="s">
        <v>16675</v>
      </c>
      <c r="X1024" t="s">
        <v>21507</v>
      </c>
      <c r="Y1024" t="s">
        <v>76</v>
      </c>
      <c r="Z1024" t="s">
        <v>77</v>
      </c>
      <c r="AA1024" t="s">
        <v>156</v>
      </c>
      <c r="AB1024" t="s">
        <v>156</v>
      </c>
      <c r="AC1024" t="s">
        <v>18190</v>
      </c>
      <c r="AD1024" t="s">
        <v>54628</v>
      </c>
      <c r="AE1024" t="s">
        <v>22433</v>
      </c>
      <c r="AF1024" t="s">
        <v>70634</v>
      </c>
      <c r="AG1024" t="s">
        <v>22433</v>
      </c>
      <c r="AH1024" t="s">
        <v>125</v>
      </c>
      <c r="AJ1024">
        <v>0</v>
      </c>
      <c r="AL1024" t="s">
        <v>79</v>
      </c>
      <c r="AO1024">
        <v>0</v>
      </c>
      <c r="AP1024" t="s">
        <v>56659</v>
      </c>
      <c r="AQ1024" t="s">
        <v>123</v>
      </c>
      <c r="AR1024" t="s">
        <v>49378</v>
      </c>
      <c r="AT1024">
        <v>0</v>
      </c>
      <c r="AU1024">
        <v>0</v>
      </c>
      <c r="AV1024" t="s">
        <v>21932</v>
      </c>
      <c r="BI1024" t="s">
        <v>81</v>
      </c>
      <c r="BJ1024" t="s">
        <v>81</v>
      </c>
      <c r="BK1024" t="s">
        <v>81</v>
      </c>
      <c r="BM1024" t="s">
        <v>54629</v>
      </c>
      <c r="BN1024" t="s">
        <v>54630</v>
      </c>
      <c r="BQ1024" t="s">
        <v>70635</v>
      </c>
      <c r="BS1024" t="s">
        <v>17202</v>
      </c>
      <c r="BV1024" t="s">
        <v>54628</v>
      </c>
      <c r="BW1024">
        <v>0</v>
      </c>
      <c r="BX1024">
        <v>0</v>
      </c>
      <c r="CE1024" t="s">
        <v>16880</v>
      </c>
      <c r="CF1024" t="s">
        <v>16881</v>
      </c>
      <c r="CG1024" t="s">
        <v>16882</v>
      </c>
      <c r="CK1024" t="s">
        <v>16885</v>
      </c>
      <c r="CL1024" t="s">
        <v>123</v>
      </c>
      <c r="CM1024">
        <v>0</v>
      </c>
      <c r="CN1024">
        <v>98.582700000000003</v>
      </c>
      <c r="CO1024">
        <v>3.09</v>
      </c>
      <c r="CP1024">
        <v>1600</v>
      </c>
      <c r="CQ1024" t="s">
        <v>17323</v>
      </c>
      <c r="CR1024" t="s">
        <v>17313</v>
      </c>
      <c r="CS1024" t="s">
        <v>17314</v>
      </c>
      <c r="CT1024" t="s">
        <v>17319</v>
      </c>
      <c r="CU1024" t="s">
        <v>16885</v>
      </c>
      <c r="DU1024">
        <v>1</v>
      </c>
      <c r="DV1024">
        <v>0</v>
      </c>
      <c r="DW1024">
        <v>0</v>
      </c>
      <c r="DY1024">
        <v>0</v>
      </c>
      <c r="DZ1024">
        <v>0</v>
      </c>
      <c r="EC1024" t="s">
        <v>21320</v>
      </c>
      <c r="ED1024">
        <v>0</v>
      </c>
      <c r="EE1024" cm="1">
        <f t="array" ref="EE1024">SUM(COUNTIFS(Table_Pending_Today[job_type_code],{"WB","WQ","Z5","Z7","U8","QU","7W","2V","2W","2X"},Table_Pending_Today[Order_Number],Table_Pending_Today[[#This Row],[Order_Number]]))</f>
        <v>0</v>
      </c>
      <c r="EF1024">
        <f>COUNTIFS(Table_Pending_Today[Order_Number],Table_Pending_Today[[#This Row],[Order_Number]],Table_Pending_Today[tech_contractor],"INHOUSE")</f>
        <v>0</v>
      </c>
      <c r="EG1024">
        <f>COUNTIFS(Table_Pending_Today[Order_Number],Table_Pending_Today[[#This Row],[Order_Number]],Table_Pending_Today[tech_contractor],"CONTRACTOR")</f>
        <v>0</v>
      </c>
      <c r="EH1024" cm="1">
        <f t="array" ref="EH1024">SUM(COUNTIFS(Table_Pending_Today[job_type_code],{"XV","XQ","XT","XU"},Table_Pending_Today[Order_Number],Table_Pending_Today[[#This Row],[Order_Number]]))</f>
        <v>0</v>
      </c>
      <c r="EI1024" cm="1">
        <f t="array" ref="EI1024">SUM(COUNTIFS(Table_Pending_Today[job_type_code],{"XV","XQ","XT","XU"},Table_Pending_Today[Order_Number],Table_Pending_Today[[#This Row],[Order_Number]],Table_Pending_Today[In-House],1))</f>
        <v>0</v>
      </c>
      <c r="EJ1024" cm="1">
        <f t="array" ref="EJ1024">SUM(COUNTIFS(Table_Pending_Today[job_type_code],{"XV","XQ","XT","XU"},Table_Pending_Today[Order_Number],Table_Pending_Today[[#This Row],[Order_Number]],Table_Pending_Today[Contractor],1))</f>
        <v>0</v>
      </c>
      <c r="EK1024" cm="1">
        <f t="array" ref="EK1024">SUM(COUNTIFS(Table_Pending_Today[job_type_code],{"WB","WQ","Z5","Z7","U8","QU","7W","2V","2W","2X"},Table_Pending_Today[Order_Number],Table_Pending_Today[[#This Row],[Order_Number]]))</f>
        <v>0</v>
      </c>
      <c r="EL1024" cm="1">
        <f t="array" ref="EL1024">SUM(COUNTIFS(Table_Pending_Today[job_type_code],{"WB","WQ","Z5","Z7","U8","QU","7W","2V","2W","2X"},Table_Pending_Today[In-House],1,Table_Pending_Today[Order_Number],Table_Pending_Today[[#This Row],[Order_Number]]))</f>
        <v>0</v>
      </c>
      <c r="EM1024" cm="1">
        <f t="array" ref="EM1024">SUM(COUNTIFS(Table_Pending_Today[job_type_code],{"WB","WQ","Z5","Z7","U8","QU","7W","2V","2W","2X"},Table_Pending_Today[Contractor],1,Table_Pending_Today[Order_Number],Table_Pending_Today[[#This Row],[Order_Number]]))</f>
        <v>0</v>
      </c>
      <c r="EN1024" cm="1">
        <f t="array" ref="EN1024">IF(SUM(COUNTIFS(Table_Pending_Today[Order_Type_Desc],{"Install","Service Order","Restart"},Table_Pending_Today[Order_Number],Table_Pending_Today[[#This Row],[Order_Number]]))&gt;0,1,0)</f>
        <v>0</v>
      </c>
      <c r="EO1024" cm="1">
        <f t="array" ref="EO1024">IF(SUM(COUNTIFS(Table_Pending_Today[Order_Type_Desc],{"Install","Service Order","Restart"},Table_Pending_Today[In-House],1,Table_Pending_Today[Order_Number],Table_Pending_Today[[#This Row],[Order_Number]]))&gt;0,1,0)</f>
        <v>0</v>
      </c>
      <c r="EP1024" cm="1">
        <f t="array" ref="EP1024">IF(SUM(COUNTIFS(Table_Pending_Today[Order_Type_Desc],{"Install","Service Order","Restart"},Table_Pending_Today[Contractor],1,Table_Pending_Today[Order_Number],Table_Pending_Today[[#This Row],[Order_Number]]))&gt;0,1,0)</f>
        <v>0</v>
      </c>
      <c r="EQ1024">
        <f>IF(SUM(COUNTIFS(Table_Pending_Today[Order_Type_Desc],"Special Request",Table_Pending_Today[Bury_Drop],0,Table_Pending_Today[In-House],1,Table_Pending_Today[Order_Number],Table_Pending_Today[[#This Row],[Order_Number]]))&gt;0,1,0)</f>
        <v>0</v>
      </c>
      <c r="ER1024">
        <f>SUM(COUNTIFS(Table_Pending_Today[Order_Type_Desc],"Special Request",Table_Pending_Today[Bury_Drop],0,Table_Pending_Today[Contractor],1,Table_Pending_Today[Order_Number],Table_Pending_Today[[#This Row],[Order_Number]]))</f>
        <v>0</v>
      </c>
    </row>
    <row r="1025" spans="1:148" x14ac:dyDescent="0.25">
      <c r="A1025" t="s">
        <v>22433</v>
      </c>
      <c r="B1025" t="s">
        <v>68448</v>
      </c>
      <c r="C1025" t="s">
        <v>16787</v>
      </c>
      <c r="D1025" t="s">
        <v>19320</v>
      </c>
      <c r="E1025" t="s">
        <v>19321</v>
      </c>
      <c r="F1025" t="s">
        <v>34191</v>
      </c>
      <c r="G1025">
        <v>464038</v>
      </c>
      <c r="H1025" t="s">
        <v>72</v>
      </c>
      <c r="I1025" t="s">
        <v>16927</v>
      </c>
      <c r="J1025" t="s">
        <v>16798</v>
      </c>
      <c r="K1025" t="s">
        <v>73</v>
      </c>
      <c r="L1025">
        <v>1</v>
      </c>
      <c r="M1025" t="s">
        <v>19322</v>
      </c>
      <c r="N1025" t="s">
        <v>19323</v>
      </c>
      <c r="P1025" t="s">
        <v>19125</v>
      </c>
      <c r="Q1025" t="s">
        <v>55289</v>
      </c>
      <c r="R1025" t="s">
        <v>19324</v>
      </c>
      <c r="S1025" t="s">
        <v>55290</v>
      </c>
      <c r="T1025" t="s">
        <v>155</v>
      </c>
      <c r="U1025" t="s">
        <v>16658</v>
      </c>
      <c r="V1025" t="s">
        <v>55291</v>
      </c>
      <c r="W1025" t="s">
        <v>16675</v>
      </c>
      <c r="X1025" t="s">
        <v>16784</v>
      </c>
      <c r="Y1025" t="s">
        <v>76</v>
      </c>
      <c r="Z1025" t="s">
        <v>77</v>
      </c>
      <c r="AA1025" t="s">
        <v>156</v>
      </c>
      <c r="AB1025" t="s">
        <v>160</v>
      </c>
      <c r="AC1025" t="s">
        <v>165</v>
      </c>
      <c r="AD1025" t="s">
        <v>55292</v>
      </c>
      <c r="AE1025" t="s">
        <v>20208</v>
      </c>
      <c r="AF1025" t="s">
        <v>55293</v>
      </c>
      <c r="AG1025" t="s">
        <v>22433</v>
      </c>
      <c r="AH1025" t="s">
        <v>16795</v>
      </c>
      <c r="AI1025" t="s">
        <v>20208</v>
      </c>
      <c r="AJ1025">
        <v>1</v>
      </c>
      <c r="AK1025" t="s">
        <v>98</v>
      </c>
      <c r="AL1025" t="s">
        <v>19737</v>
      </c>
      <c r="AM1025" t="s">
        <v>87</v>
      </c>
      <c r="AO1025">
        <v>18</v>
      </c>
      <c r="AP1025" t="s">
        <v>83</v>
      </c>
      <c r="AQ1025" t="s">
        <v>80</v>
      </c>
      <c r="AR1025" t="s">
        <v>16985</v>
      </c>
      <c r="AT1025">
        <v>2</v>
      </c>
      <c r="AU1025">
        <v>0</v>
      </c>
      <c r="AV1025" t="s">
        <v>17127</v>
      </c>
      <c r="BI1025" t="s">
        <v>81</v>
      </c>
      <c r="BJ1025" t="s">
        <v>81</v>
      </c>
      <c r="BK1025" t="s">
        <v>81</v>
      </c>
      <c r="BM1025" t="s">
        <v>55294</v>
      </c>
      <c r="BN1025" t="s">
        <v>55295</v>
      </c>
      <c r="BS1025" t="s">
        <v>17202</v>
      </c>
      <c r="BT1025" t="s">
        <v>19738</v>
      </c>
      <c r="BU1025" t="s">
        <v>17996</v>
      </c>
      <c r="BV1025" t="s">
        <v>55292</v>
      </c>
      <c r="BW1025">
        <v>0</v>
      </c>
      <c r="BX1025">
        <v>0</v>
      </c>
      <c r="CA1025" t="s">
        <v>16928</v>
      </c>
      <c r="CE1025" t="s">
        <v>16880</v>
      </c>
      <c r="CF1025" t="s">
        <v>16881</v>
      </c>
      <c r="CG1025" t="s">
        <v>16882</v>
      </c>
      <c r="CK1025" t="s">
        <v>17176</v>
      </c>
      <c r="CL1025" t="s">
        <v>80</v>
      </c>
      <c r="CM1025">
        <v>0</v>
      </c>
      <c r="CN1025">
        <v>96.25</v>
      </c>
      <c r="CO1025">
        <v>8.3000000000000007</v>
      </c>
      <c r="CP1025">
        <v>1325</v>
      </c>
      <c r="CQ1025" t="s">
        <v>17312</v>
      </c>
      <c r="CR1025" t="s">
        <v>17313</v>
      </c>
      <c r="CT1025" t="s">
        <v>70636</v>
      </c>
      <c r="DS1025">
        <v>0</v>
      </c>
      <c r="DU1025">
        <v>1</v>
      </c>
      <c r="DV1025">
        <v>0</v>
      </c>
      <c r="DW1025">
        <v>0</v>
      </c>
      <c r="DY1025">
        <v>0</v>
      </c>
      <c r="DZ1025">
        <v>0</v>
      </c>
      <c r="EC1025" t="s">
        <v>21330</v>
      </c>
      <c r="ED1025">
        <v>1</v>
      </c>
      <c r="EE1025" cm="1">
        <f t="array" ref="EE1025">SUM(COUNTIFS(Table_Pending_Today[job_type_code],{"WB","WQ","Z5","Z7","U8","QU","7W","2V","2W","2X"},Table_Pending_Today[Order_Number],Table_Pending_Today[[#This Row],[Order_Number]]))</f>
        <v>0</v>
      </c>
      <c r="EF1025">
        <f>COUNTIFS(Table_Pending_Today[Order_Number],Table_Pending_Today[[#This Row],[Order_Number]],Table_Pending_Today[tech_contractor],"INHOUSE")</f>
        <v>1</v>
      </c>
      <c r="EG1025">
        <f>COUNTIFS(Table_Pending_Today[Order_Number],Table_Pending_Today[[#This Row],[Order_Number]],Table_Pending_Today[tech_contractor],"CONTRACTOR")</f>
        <v>0</v>
      </c>
      <c r="EH1025" cm="1">
        <f t="array" ref="EH1025">SUM(COUNTIFS(Table_Pending_Today[job_type_code],{"XV","XQ","XT","XU"},Table_Pending_Today[Order_Number],Table_Pending_Today[[#This Row],[Order_Number]]))</f>
        <v>0</v>
      </c>
      <c r="EI1025" cm="1">
        <f t="array" ref="EI1025">SUM(COUNTIFS(Table_Pending_Today[job_type_code],{"XV","XQ","XT","XU"},Table_Pending_Today[Order_Number],Table_Pending_Today[[#This Row],[Order_Number]],Table_Pending_Today[In-House],1))</f>
        <v>0</v>
      </c>
      <c r="EJ1025" cm="1">
        <f t="array" ref="EJ1025">SUM(COUNTIFS(Table_Pending_Today[job_type_code],{"XV","XQ","XT","XU"},Table_Pending_Today[Order_Number],Table_Pending_Today[[#This Row],[Order_Number]],Table_Pending_Today[Contractor],1))</f>
        <v>0</v>
      </c>
      <c r="EK1025" cm="1">
        <f t="array" ref="EK1025">SUM(COUNTIFS(Table_Pending_Today[job_type_code],{"WB","WQ","Z5","Z7","U8","QU","7W","2V","2W","2X"},Table_Pending_Today[Order_Number],Table_Pending_Today[[#This Row],[Order_Number]]))</f>
        <v>0</v>
      </c>
      <c r="EL1025" cm="1">
        <f t="array" ref="EL1025">SUM(COUNTIFS(Table_Pending_Today[job_type_code],{"WB","WQ","Z5","Z7","U8","QU","7W","2V","2W","2X"},Table_Pending_Today[In-House],1,Table_Pending_Today[Order_Number],Table_Pending_Today[[#This Row],[Order_Number]]))</f>
        <v>0</v>
      </c>
      <c r="EM1025" cm="1">
        <f t="array" ref="EM1025">SUM(COUNTIFS(Table_Pending_Today[job_type_code],{"WB","WQ","Z5","Z7","U8","QU","7W","2V","2W","2X"},Table_Pending_Today[Contractor],1,Table_Pending_Today[Order_Number],Table_Pending_Today[[#This Row],[Order_Number]]))</f>
        <v>0</v>
      </c>
      <c r="EN1025" cm="1">
        <f t="array" ref="EN1025">IF(SUM(COUNTIFS(Table_Pending_Today[Order_Type_Desc],{"Install","Service Order","Restart"},Table_Pending_Today[Order_Number],Table_Pending_Today[[#This Row],[Order_Number]]))&gt;0,1,0)</f>
        <v>0</v>
      </c>
      <c r="EO1025" cm="1">
        <f t="array" ref="EO1025">IF(SUM(COUNTIFS(Table_Pending_Today[Order_Type_Desc],{"Install","Service Order","Restart"},Table_Pending_Today[In-House],1,Table_Pending_Today[Order_Number],Table_Pending_Today[[#This Row],[Order_Number]]))&gt;0,1,0)</f>
        <v>0</v>
      </c>
      <c r="EP1025" cm="1">
        <f t="array" ref="EP1025">IF(SUM(COUNTIFS(Table_Pending_Today[Order_Type_Desc],{"Install","Service Order","Restart"},Table_Pending_Today[Contractor],1,Table_Pending_Today[Order_Number],Table_Pending_Today[[#This Row],[Order_Number]]))&gt;0,1,0)</f>
        <v>0</v>
      </c>
      <c r="EQ1025">
        <f>IF(SUM(COUNTIFS(Table_Pending_Today[Order_Type_Desc],"Special Request",Table_Pending_Today[Bury_Drop],0,Table_Pending_Today[In-House],1,Table_Pending_Today[Order_Number],Table_Pending_Today[[#This Row],[Order_Number]]))&gt;0,1,0)</f>
        <v>0</v>
      </c>
      <c r="ER1025">
        <f>SUM(COUNTIFS(Table_Pending_Today[Order_Type_Desc],"Special Request",Table_Pending_Today[Bury_Drop],0,Table_Pending_Today[Contractor],1,Table_Pending_Today[Order_Number],Table_Pending_Today[[#This Row],[Order_Number]]))</f>
        <v>0</v>
      </c>
    </row>
    <row r="1026" spans="1:148" x14ac:dyDescent="0.25">
      <c r="A1026" t="s">
        <v>22433</v>
      </c>
      <c r="B1026" t="s">
        <v>68448</v>
      </c>
      <c r="C1026" t="s">
        <v>16787</v>
      </c>
      <c r="D1026" t="s">
        <v>36176</v>
      </c>
      <c r="E1026" t="s">
        <v>36177</v>
      </c>
      <c r="F1026" t="s">
        <v>36178</v>
      </c>
      <c r="G1026">
        <v>464611</v>
      </c>
      <c r="H1026" t="s">
        <v>72</v>
      </c>
      <c r="I1026" t="s">
        <v>89</v>
      </c>
      <c r="J1026" t="s">
        <v>16794</v>
      </c>
      <c r="K1026" t="s">
        <v>73</v>
      </c>
      <c r="L1026">
        <v>1</v>
      </c>
      <c r="M1026" t="s">
        <v>36179</v>
      </c>
      <c r="N1026" t="s">
        <v>36180</v>
      </c>
      <c r="O1026" t="s">
        <v>36181</v>
      </c>
      <c r="P1026" t="s">
        <v>19167</v>
      </c>
      <c r="Q1026" t="s">
        <v>54045</v>
      </c>
      <c r="R1026" t="s">
        <v>36183</v>
      </c>
      <c r="T1026" t="s">
        <v>146</v>
      </c>
      <c r="U1026" t="s">
        <v>16658</v>
      </c>
      <c r="V1026" t="s">
        <v>54046</v>
      </c>
      <c r="W1026" t="s">
        <v>16674</v>
      </c>
      <c r="X1026" t="s">
        <v>16856</v>
      </c>
      <c r="Y1026" t="s">
        <v>76</v>
      </c>
      <c r="Z1026" t="s">
        <v>77</v>
      </c>
      <c r="AA1026" t="s">
        <v>16685</v>
      </c>
      <c r="AB1026" t="s">
        <v>16819</v>
      </c>
      <c r="AC1026" t="s">
        <v>162</v>
      </c>
      <c r="AD1026" t="s">
        <v>54047</v>
      </c>
      <c r="AE1026" t="s">
        <v>20208</v>
      </c>
      <c r="AF1026" t="s">
        <v>54048</v>
      </c>
      <c r="AG1026" t="s">
        <v>22433</v>
      </c>
      <c r="AH1026" t="s">
        <v>16795</v>
      </c>
      <c r="AI1026" t="s">
        <v>22433</v>
      </c>
      <c r="AJ1026">
        <v>0</v>
      </c>
      <c r="AL1026" t="s">
        <v>19776</v>
      </c>
      <c r="AM1026" t="s">
        <v>87</v>
      </c>
      <c r="AO1026">
        <v>18</v>
      </c>
      <c r="AP1026" t="s">
        <v>91</v>
      </c>
      <c r="AQ1026" t="s">
        <v>80</v>
      </c>
      <c r="AR1026" t="s">
        <v>16796</v>
      </c>
      <c r="AT1026">
        <v>0</v>
      </c>
      <c r="AU1026">
        <v>0</v>
      </c>
      <c r="AV1026" t="s">
        <v>17132</v>
      </c>
      <c r="BI1026" t="s">
        <v>81</v>
      </c>
      <c r="BJ1026" t="s">
        <v>81</v>
      </c>
      <c r="BK1026" t="s">
        <v>81</v>
      </c>
      <c r="BM1026" t="s">
        <v>54049</v>
      </c>
      <c r="BN1026" t="s">
        <v>54050</v>
      </c>
      <c r="BQ1026" t="s">
        <v>17835</v>
      </c>
      <c r="BS1026" t="s">
        <v>17202</v>
      </c>
      <c r="BT1026" t="s">
        <v>19777</v>
      </c>
      <c r="BU1026" t="s">
        <v>19778</v>
      </c>
      <c r="BV1026" t="s">
        <v>54047</v>
      </c>
      <c r="BW1026">
        <v>0</v>
      </c>
      <c r="BX1026">
        <v>0</v>
      </c>
      <c r="CE1026" t="s">
        <v>16880</v>
      </c>
      <c r="CF1026" t="s">
        <v>16881</v>
      </c>
      <c r="CG1026" t="s">
        <v>16882</v>
      </c>
      <c r="CK1026" t="s">
        <v>16911</v>
      </c>
      <c r="CL1026" t="s">
        <v>80</v>
      </c>
      <c r="CM1026">
        <v>0</v>
      </c>
      <c r="CN1026">
        <v>98.369600000000005</v>
      </c>
      <c r="CO1026">
        <v>3.73</v>
      </c>
      <c r="CP1026">
        <v>400</v>
      </c>
      <c r="CQ1026" t="s">
        <v>17312</v>
      </c>
      <c r="CR1026" t="s">
        <v>17313</v>
      </c>
      <c r="CT1026" t="s">
        <v>16659</v>
      </c>
      <c r="DS1026">
        <v>0</v>
      </c>
      <c r="DU1026">
        <v>1</v>
      </c>
      <c r="DV1026">
        <v>0</v>
      </c>
      <c r="DW1026">
        <v>0</v>
      </c>
      <c r="DY1026">
        <v>0</v>
      </c>
      <c r="DZ1026">
        <v>0</v>
      </c>
      <c r="EC1026" t="s">
        <v>21320</v>
      </c>
      <c r="ED1026">
        <v>1</v>
      </c>
      <c r="EE1026" cm="1">
        <f t="array" ref="EE1026">SUM(COUNTIFS(Table_Pending_Today[job_type_code],{"WB","WQ","Z5","Z7","U8","QU","7W","2V","2W","2X"},Table_Pending_Today[Order_Number],Table_Pending_Today[[#This Row],[Order_Number]]))</f>
        <v>0</v>
      </c>
      <c r="EF1026">
        <f>COUNTIFS(Table_Pending_Today[Order_Number],Table_Pending_Today[[#This Row],[Order_Number]],Table_Pending_Today[tech_contractor],"INHOUSE")</f>
        <v>1</v>
      </c>
      <c r="EG1026">
        <f>COUNTIFS(Table_Pending_Today[Order_Number],Table_Pending_Today[[#This Row],[Order_Number]],Table_Pending_Today[tech_contractor],"CONTRACTOR")</f>
        <v>0</v>
      </c>
      <c r="EH1026" cm="1">
        <f t="array" ref="EH1026">SUM(COUNTIFS(Table_Pending_Today[job_type_code],{"XV","XQ","XT","XU"},Table_Pending_Today[Order_Number],Table_Pending_Today[[#This Row],[Order_Number]]))</f>
        <v>0</v>
      </c>
      <c r="EI1026" cm="1">
        <f t="array" ref="EI1026">SUM(COUNTIFS(Table_Pending_Today[job_type_code],{"XV","XQ","XT","XU"},Table_Pending_Today[Order_Number],Table_Pending_Today[[#This Row],[Order_Number]],Table_Pending_Today[In-House],1))</f>
        <v>0</v>
      </c>
      <c r="EJ1026" cm="1">
        <f t="array" ref="EJ1026">SUM(COUNTIFS(Table_Pending_Today[job_type_code],{"XV","XQ","XT","XU"},Table_Pending_Today[Order_Number],Table_Pending_Today[[#This Row],[Order_Number]],Table_Pending_Today[Contractor],1))</f>
        <v>0</v>
      </c>
      <c r="EK1026" cm="1">
        <f t="array" ref="EK1026">SUM(COUNTIFS(Table_Pending_Today[job_type_code],{"WB","WQ","Z5","Z7","U8","QU","7W","2V","2W","2X"},Table_Pending_Today[Order_Number],Table_Pending_Today[[#This Row],[Order_Number]]))</f>
        <v>0</v>
      </c>
      <c r="EL1026" cm="1">
        <f t="array" ref="EL1026">SUM(COUNTIFS(Table_Pending_Today[job_type_code],{"WB","WQ","Z5","Z7","U8","QU","7W","2V","2W","2X"},Table_Pending_Today[In-House],1,Table_Pending_Today[Order_Number],Table_Pending_Today[[#This Row],[Order_Number]]))</f>
        <v>0</v>
      </c>
      <c r="EM1026" cm="1">
        <f t="array" ref="EM1026">SUM(COUNTIFS(Table_Pending_Today[job_type_code],{"WB","WQ","Z5","Z7","U8","QU","7W","2V","2W","2X"},Table_Pending_Today[Contractor],1,Table_Pending_Today[Order_Number],Table_Pending_Today[[#This Row],[Order_Number]]))</f>
        <v>0</v>
      </c>
      <c r="EN1026" cm="1">
        <f t="array" ref="EN1026">IF(SUM(COUNTIFS(Table_Pending_Today[Order_Type_Desc],{"Install","Service Order","Restart"},Table_Pending_Today[Order_Number],Table_Pending_Today[[#This Row],[Order_Number]]))&gt;0,1,0)</f>
        <v>0</v>
      </c>
      <c r="EO1026" cm="1">
        <f t="array" ref="EO1026">IF(SUM(COUNTIFS(Table_Pending_Today[Order_Type_Desc],{"Install","Service Order","Restart"},Table_Pending_Today[In-House],1,Table_Pending_Today[Order_Number],Table_Pending_Today[[#This Row],[Order_Number]]))&gt;0,1,0)</f>
        <v>0</v>
      </c>
      <c r="EP1026" cm="1">
        <f t="array" ref="EP1026">IF(SUM(COUNTIFS(Table_Pending_Today[Order_Type_Desc],{"Install","Service Order","Restart"},Table_Pending_Today[Contractor],1,Table_Pending_Today[Order_Number],Table_Pending_Today[[#This Row],[Order_Number]]))&gt;0,1,0)</f>
        <v>0</v>
      </c>
      <c r="EQ1026">
        <f>IF(SUM(COUNTIFS(Table_Pending_Today[Order_Type_Desc],"Special Request",Table_Pending_Today[Bury_Drop],0,Table_Pending_Today[In-House],1,Table_Pending_Today[Order_Number],Table_Pending_Today[[#This Row],[Order_Number]]))&gt;0,1,0)</f>
        <v>0</v>
      </c>
      <c r="ER1026">
        <f>SUM(COUNTIFS(Table_Pending_Today[Order_Type_Desc],"Special Request",Table_Pending_Today[Bury_Drop],0,Table_Pending_Today[Contractor],1,Table_Pending_Today[Order_Number],Table_Pending_Today[[#This Row],[Order_Number]]))</f>
        <v>0</v>
      </c>
    </row>
    <row r="1027" spans="1:148" x14ac:dyDescent="0.25">
      <c r="A1027" t="s">
        <v>22433</v>
      </c>
      <c r="B1027" t="s">
        <v>68448</v>
      </c>
      <c r="C1027" t="s">
        <v>16787</v>
      </c>
      <c r="D1027" t="s">
        <v>39559</v>
      </c>
      <c r="E1027" t="s">
        <v>39560</v>
      </c>
      <c r="F1027" t="s">
        <v>39561</v>
      </c>
      <c r="G1027">
        <v>465481</v>
      </c>
      <c r="H1027" t="s">
        <v>72</v>
      </c>
      <c r="I1027" t="s">
        <v>16913</v>
      </c>
      <c r="J1027" t="s">
        <v>16914</v>
      </c>
      <c r="K1027" t="s">
        <v>73</v>
      </c>
      <c r="L1027">
        <v>1</v>
      </c>
      <c r="M1027" t="s">
        <v>39562</v>
      </c>
      <c r="N1027" t="s">
        <v>39563</v>
      </c>
      <c r="P1027" t="s">
        <v>168</v>
      </c>
      <c r="Q1027" t="s">
        <v>19088</v>
      </c>
      <c r="R1027" t="s">
        <v>52815</v>
      </c>
      <c r="S1027" t="s">
        <v>52816</v>
      </c>
      <c r="T1027" t="s">
        <v>155</v>
      </c>
      <c r="U1027" t="s">
        <v>16658</v>
      </c>
      <c r="V1027" t="s">
        <v>52817</v>
      </c>
      <c r="W1027" t="s">
        <v>16675</v>
      </c>
      <c r="X1027" t="s">
        <v>18253</v>
      </c>
      <c r="Y1027" t="s">
        <v>76</v>
      </c>
      <c r="Z1027" t="s">
        <v>77</v>
      </c>
      <c r="AA1027" t="s">
        <v>156</v>
      </c>
      <c r="AB1027" t="s">
        <v>168</v>
      </c>
      <c r="AC1027" t="s">
        <v>17556</v>
      </c>
      <c r="AD1027" t="s">
        <v>52818</v>
      </c>
      <c r="AE1027" t="s">
        <v>20208</v>
      </c>
      <c r="AF1027" t="s">
        <v>52819</v>
      </c>
      <c r="AG1027" t="s">
        <v>22433</v>
      </c>
      <c r="AH1027" t="s">
        <v>16921</v>
      </c>
      <c r="AJ1027">
        <v>0</v>
      </c>
      <c r="AL1027" t="s">
        <v>79</v>
      </c>
      <c r="AO1027">
        <v>18</v>
      </c>
      <c r="AP1027" t="s">
        <v>16915</v>
      </c>
      <c r="AQ1027" t="s">
        <v>92</v>
      </c>
      <c r="AR1027" t="s">
        <v>16916</v>
      </c>
      <c r="AT1027">
        <v>0</v>
      </c>
      <c r="AU1027">
        <v>0</v>
      </c>
      <c r="AV1027" t="s">
        <v>17130</v>
      </c>
      <c r="BI1027" t="s">
        <v>81</v>
      </c>
      <c r="BJ1027" t="s">
        <v>81</v>
      </c>
      <c r="BK1027" t="s">
        <v>81</v>
      </c>
      <c r="BM1027" t="s">
        <v>52823</v>
      </c>
      <c r="BN1027" t="s">
        <v>52824</v>
      </c>
      <c r="BQ1027" t="s">
        <v>17826</v>
      </c>
      <c r="BS1027" t="s">
        <v>17202</v>
      </c>
      <c r="BV1027" t="s">
        <v>52818</v>
      </c>
      <c r="BW1027">
        <v>0</v>
      </c>
      <c r="BX1027">
        <v>0</v>
      </c>
      <c r="CE1027" t="s">
        <v>16880</v>
      </c>
      <c r="CF1027" t="s">
        <v>16881</v>
      </c>
      <c r="CG1027" t="s">
        <v>16882</v>
      </c>
      <c r="CK1027" t="s">
        <v>16962</v>
      </c>
      <c r="CL1027" t="s">
        <v>92</v>
      </c>
      <c r="CM1027">
        <v>0</v>
      </c>
      <c r="CN1027">
        <v>95.756900000000002</v>
      </c>
      <c r="CO1027">
        <v>8.99</v>
      </c>
      <c r="CP1027">
        <v>0</v>
      </c>
      <c r="CQ1027" t="s">
        <v>17312</v>
      </c>
      <c r="CR1027" t="s">
        <v>17313</v>
      </c>
      <c r="CS1027" t="s">
        <v>52820</v>
      </c>
      <c r="CT1027" t="s">
        <v>52821</v>
      </c>
      <c r="CU1027" t="s">
        <v>16962</v>
      </c>
      <c r="CV1027" t="s">
        <v>52822</v>
      </c>
      <c r="DU1027">
        <v>1</v>
      </c>
      <c r="DV1027">
        <v>1</v>
      </c>
      <c r="DW1027">
        <v>0</v>
      </c>
      <c r="DY1027">
        <v>0</v>
      </c>
      <c r="DZ1027">
        <v>0</v>
      </c>
      <c r="EC1027" t="s">
        <v>21337</v>
      </c>
      <c r="ED1027">
        <v>1</v>
      </c>
      <c r="EE1027" cm="1">
        <f t="array" ref="EE1027">SUM(COUNTIFS(Table_Pending_Today[job_type_code],{"WB","WQ","Z5","Z7","U8","QU","7W","2V","2W","2X"},Table_Pending_Today[Order_Number],Table_Pending_Today[[#This Row],[Order_Number]]))</f>
        <v>0</v>
      </c>
      <c r="EF1027">
        <f>COUNTIFS(Table_Pending_Today[Order_Number],Table_Pending_Today[[#This Row],[Order_Number]],Table_Pending_Today[tech_contractor],"INHOUSE")</f>
        <v>0</v>
      </c>
      <c r="EG1027">
        <f>COUNTIFS(Table_Pending_Today[Order_Number],Table_Pending_Today[[#This Row],[Order_Number]],Table_Pending_Today[tech_contractor],"CONTRACTOR")</f>
        <v>0</v>
      </c>
      <c r="EH1027" cm="1">
        <f t="array" ref="EH1027">SUM(COUNTIFS(Table_Pending_Today[job_type_code],{"XV","XQ","XT","XU"},Table_Pending_Today[Order_Number],Table_Pending_Today[[#This Row],[Order_Number]]))</f>
        <v>1</v>
      </c>
      <c r="EI1027" cm="1">
        <f t="array" ref="EI1027">SUM(COUNTIFS(Table_Pending_Today[job_type_code],{"XV","XQ","XT","XU"},Table_Pending_Today[Order_Number],Table_Pending_Today[[#This Row],[Order_Number]],Table_Pending_Today[In-House],1))</f>
        <v>0</v>
      </c>
      <c r="EJ1027" cm="1">
        <f t="array" ref="EJ1027">SUM(COUNTIFS(Table_Pending_Today[job_type_code],{"XV","XQ","XT","XU"},Table_Pending_Today[Order_Number],Table_Pending_Today[[#This Row],[Order_Number]],Table_Pending_Today[Contractor],1))</f>
        <v>0</v>
      </c>
      <c r="EK1027" cm="1">
        <f t="array" ref="EK1027">SUM(COUNTIFS(Table_Pending_Today[job_type_code],{"WB","WQ","Z5","Z7","U8","QU","7W","2V","2W","2X"},Table_Pending_Today[Order_Number],Table_Pending_Today[[#This Row],[Order_Number]]))</f>
        <v>0</v>
      </c>
      <c r="EL1027" cm="1">
        <f t="array" ref="EL1027">SUM(COUNTIFS(Table_Pending_Today[job_type_code],{"WB","WQ","Z5","Z7","U8","QU","7W","2V","2W","2X"},Table_Pending_Today[In-House],1,Table_Pending_Today[Order_Number],Table_Pending_Today[[#This Row],[Order_Number]]))</f>
        <v>0</v>
      </c>
      <c r="EM1027" cm="1">
        <f t="array" ref="EM1027">SUM(COUNTIFS(Table_Pending_Today[job_type_code],{"WB","WQ","Z5","Z7","U8","QU","7W","2V","2W","2X"},Table_Pending_Today[Contractor],1,Table_Pending_Today[Order_Number],Table_Pending_Today[[#This Row],[Order_Number]]))</f>
        <v>0</v>
      </c>
      <c r="EN1027" cm="1">
        <f t="array" ref="EN1027">IF(SUM(COUNTIFS(Table_Pending_Today[Order_Type_Desc],{"Install","Service Order","Restart"},Table_Pending_Today[Order_Number],Table_Pending_Today[[#This Row],[Order_Number]]))&gt;0,1,0)</f>
        <v>0</v>
      </c>
      <c r="EO1027" cm="1">
        <f t="array" ref="EO1027">IF(SUM(COUNTIFS(Table_Pending_Today[Order_Type_Desc],{"Install","Service Order","Restart"},Table_Pending_Today[In-House],1,Table_Pending_Today[Order_Number],Table_Pending_Today[[#This Row],[Order_Number]]))&gt;0,1,0)</f>
        <v>0</v>
      </c>
      <c r="EP1027" cm="1">
        <f t="array" ref="EP1027">IF(SUM(COUNTIFS(Table_Pending_Today[Order_Type_Desc],{"Install","Service Order","Restart"},Table_Pending_Today[Contractor],1,Table_Pending_Today[Order_Number],Table_Pending_Today[[#This Row],[Order_Number]]))&gt;0,1,0)</f>
        <v>0</v>
      </c>
      <c r="EQ1027">
        <f>IF(SUM(COUNTIFS(Table_Pending_Today[Order_Type_Desc],"Special Request",Table_Pending_Today[Bury_Drop],0,Table_Pending_Today[In-House],1,Table_Pending_Today[Order_Number],Table_Pending_Today[[#This Row],[Order_Number]]))&gt;0,1,0)</f>
        <v>0</v>
      </c>
      <c r="ER1027">
        <f>SUM(COUNTIFS(Table_Pending_Today[Order_Type_Desc],"Special Request",Table_Pending_Today[Bury_Drop],0,Table_Pending_Today[Contractor],1,Table_Pending_Today[Order_Number],Table_Pending_Today[[#This Row],[Order_Number]]))</f>
        <v>0</v>
      </c>
    </row>
    <row r="1028" spans="1:148" x14ac:dyDescent="0.25">
      <c r="A1028" t="s">
        <v>22433</v>
      </c>
      <c r="B1028" t="s">
        <v>68448</v>
      </c>
      <c r="C1028" t="s">
        <v>16787</v>
      </c>
      <c r="D1028" t="s">
        <v>60710</v>
      </c>
      <c r="E1028" t="s">
        <v>60711</v>
      </c>
      <c r="F1028" t="s">
        <v>60712</v>
      </c>
      <c r="G1028">
        <v>468866</v>
      </c>
      <c r="H1028" t="s">
        <v>72</v>
      </c>
      <c r="I1028" t="s">
        <v>89</v>
      </c>
      <c r="J1028" t="s">
        <v>16794</v>
      </c>
      <c r="K1028" t="s">
        <v>73</v>
      </c>
      <c r="L1028">
        <v>0</v>
      </c>
      <c r="M1028" t="s">
        <v>60713</v>
      </c>
      <c r="N1028" t="s">
        <v>60714</v>
      </c>
      <c r="P1028" t="s">
        <v>60715</v>
      </c>
      <c r="Q1028" t="s">
        <v>70637</v>
      </c>
      <c r="R1028" t="s">
        <v>60717</v>
      </c>
      <c r="T1028" t="s">
        <v>155</v>
      </c>
      <c r="U1028" t="s">
        <v>16658</v>
      </c>
      <c r="V1028" t="s">
        <v>70638</v>
      </c>
      <c r="W1028" t="s">
        <v>16675</v>
      </c>
      <c r="X1028" t="s">
        <v>17004</v>
      </c>
      <c r="Y1028" t="s">
        <v>76</v>
      </c>
      <c r="Z1028" t="s">
        <v>77</v>
      </c>
      <c r="AA1028" t="s">
        <v>156</v>
      </c>
      <c r="AB1028" t="s">
        <v>18199</v>
      </c>
      <c r="AC1028" t="s">
        <v>17669</v>
      </c>
      <c r="AD1028" t="s">
        <v>70639</v>
      </c>
      <c r="AE1028" t="s">
        <v>22433</v>
      </c>
      <c r="AF1028" t="s">
        <v>70640</v>
      </c>
      <c r="AG1028" t="s">
        <v>22433</v>
      </c>
      <c r="AH1028" t="s">
        <v>16963</v>
      </c>
      <c r="AJ1028">
        <v>0</v>
      </c>
      <c r="AK1028" t="s">
        <v>17462</v>
      </c>
      <c r="AL1028" t="s">
        <v>79</v>
      </c>
      <c r="AO1028">
        <v>18</v>
      </c>
      <c r="AP1028" t="s">
        <v>91</v>
      </c>
      <c r="AQ1028" t="s">
        <v>80</v>
      </c>
      <c r="AR1028" t="s">
        <v>16796</v>
      </c>
      <c r="AT1028">
        <v>0</v>
      </c>
      <c r="AU1028">
        <v>0</v>
      </c>
      <c r="AV1028" t="s">
        <v>18355</v>
      </c>
      <c r="BI1028" t="s">
        <v>81</v>
      </c>
      <c r="BJ1028" t="s">
        <v>81</v>
      </c>
      <c r="BK1028" t="s">
        <v>81</v>
      </c>
      <c r="BM1028" t="s">
        <v>70641</v>
      </c>
      <c r="BN1028" t="s">
        <v>70642</v>
      </c>
      <c r="BP1028" t="s">
        <v>70643</v>
      </c>
      <c r="BQ1028" t="s">
        <v>70644</v>
      </c>
      <c r="BS1028" t="s">
        <v>17202</v>
      </c>
      <c r="BV1028" t="s">
        <v>70639</v>
      </c>
      <c r="BW1028">
        <v>0</v>
      </c>
      <c r="BX1028">
        <v>0</v>
      </c>
      <c r="CE1028" t="s">
        <v>16880</v>
      </c>
      <c r="CF1028" t="s">
        <v>16881</v>
      </c>
      <c r="CG1028" t="s">
        <v>16882</v>
      </c>
      <c r="CK1028" t="s">
        <v>16883</v>
      </c>
      <c r="CL1028" t="s">
        <v>80</v>
      </c>
      <c r="CM1028">
        <v>0</v>
      </c>
      <c r="CN1028">
        <v>98.469700000000003</v>
      </c>
      <c r="CO1028">
        <v>3.54</v>
      </c>
      <c r="CP1028">
        <v>400</v>
      </c>
      <c r="CQ1028" t="s">
        <v>17312</v>
      </c>
      <c r="CR1028" t="s">
        <v>17313</v>
      </c>
      <c r="CS1028" t="s">
        <v>54862</v>
      </c>
      <c r="CT1028" t="s">
        <v>54863</v>
      </c>
      <c r="CU1028" t="s">
        <v>17176</v>
      </c>
      <c r="CV1028" t="s">
        <v>54864</v>
      </c>
      <c r="DU1028">
        <v>1</v>
      </c>
      <c r="DV1028">
        <v>0</v>
      </c>
      <c r="DW1028">
        <v>0</v>
      </c>
      <c r="DX1028">
        <v>1</v>
      </c>
      <c r="DY1028">
        <v>0</v>
      </c>
      <c r="DZ1028">
        <v>0</v>
      </c>
      <c r="EC1028" t="s">
        <v>21320</v>
      </c>
      <c r="ED1028">
        <v>0</v>
      </c>
      <c r="EE1028" cm="1">
        <f t="array" ref="EE1028">SUM(COUNTIFS(Table_Pending_Today[job_type_code],{"WB","WQ","Z5","Z7","U8","QU","7W","2V","2W","2X"},Table_Pending_Today[Order_Number],Table_Pending_Today[[#This Row],[Order_Number]]))</f>
        <v>0</v>
      </c>
      <c r="EF1028">
        <f>COUNTIFS(Table_Pending_Today[Order_Number],Table_Pending_Today[[#This Row],[Order_Number]],Table_Pending_Today[tech_contractor],"INHOUSE")</f>
        <v>0</v>
      </c>
      <c r="EG1028">
        <f>COUNTIFS(Table_Pending_Today[Order_Number],Table_Pending_Today[[#This Row],[Order_Number]],Table_Pending_Today[tech_contractor],"CONTRACTOR")</f>
        <v>0</v>
      </c>
      <c r="EH1028" cm="1">
        <f t="array" ref="EH1028">SUM(COUNTIFS(Table_Pending_Today[job_type_code],{"XV","XQ","XT","XU"},Table_Pending_Today[Order_Number],Table_Pending_Today[[#This Row],[Order_Number]]))</f>
        <v>0</v>
      </c>
      <c r="EI1028" cm="1">
        <f t="array" ref="EI1028">SUM(COUNTIFS(Table_Pending_Today[job_type_code],{"XV","XQ","XT","XU"},Table_Pending_Today[Order_Number],Table_Pending_Today[[#This Row],[Order_Number]],Table_Pending_Today[In-House],1))</f>
        <v>0</v>
      </c>
      <c r="EJ1028" cm="1">
        <f t="array" ref="EJ1028">SUM(COUNTIFS(Table_Pending_Today[job_type_code],{"XV","XQ","XT","XU"},Table_Pending_Today[Order_Number],Table_Pending_Today[[#This Row],[Order_Number]],Table_Pending_Today[Contractor],1))</f>
        <v>0</v>
      </c>
      <c r="EK1028" cm="1">
        <f t="array" ref="EK1028">SUM(COUNTIFS(Table_Pending_Today[job_type_code],{"WB","WQ","Z5","Z7","U8","QU","7W","2V","2W","2X"},Table_Pending_Today[Order_Number],Table_Pending_Today[[#This Row],[Order_Number]]))</f>
        <v>0</v>
      </c>
      <c r="EL1028" cm="1">
        <f t="array" ref="EL1028">SUM(COUNTIFS(Table_Pending_Today[job_type_code],{"WB","WQ","Z5","Z7","U8","QU","7W","2V","2W","2X"},Table_Pending_Today[In-House],1,Table_Pending_Today[Order_Number],Table_Pending_Today[[#This Row],[Order_Number]]))</f>
        <v>0</v>
      </c>
      <c r="EM1028" cm="1">
        <f t="array" ref="EM1028">SUM(COUNTIFS(Table_Pending_Today[job_type_code],{"WB","WQ","Z5","Z7","U8","QU","7W","2V","2W","2X"},Table_Pending_Today[Contractor],1,Table_Pending_Today[Order_Number],Table_Pending_Today[[#This Row],[Order_Number]]))</f>
        <v>0</v>
      </c>
      <c r="EN1028" cm="1">
        <f t="array" ref="EN1028">IF(SUM(COUNTIFS(Table_Pending_Today[Order_Type_Desc],{"Install","Service Order","Restart"},Table_Pending_Today[Order_Number],Table_Pending_Today[[#This Row],[Order_Number]]))&gt;0,1,0)</f>
        <v>0</v>
      </c>
      <c r="EO1028" cm="1">
        <f t="array" ref="EO1028">IF(SUM(COUNTIFS(Table_Pending_Today[Order_Type_Desc],{"Install","Service Order","Restart"},Table_Pending_Today[In-House],1,Table_Pending_Today[Order_Number],Table_Pending_Today[[#This Row],[Order_Number]]))&gt;0,1,0)</f>
        <v>0</v>
      </c>
      <c r="EP1028" cm="1">
        <f t="array" ref="EP1028">IF(SUM(COUNTIFS(Table_Pending_Today[Order_Type_Desc],{"Install","Service Order","Restart"},Table_Pending_Today[Contractor],1,Table_Pending_Today[Order_Number],Table_Pending_Today[[#This Row],[Order_Number]]))&gt;0,1,0)</f>
        <v>0</v>
      </c>
      <c r="EQ1028">
        <f>IF(SUM(COUNTIFS(Table_Pending_Today[Order_Type_Desc],"Special Request",Table_Pending_Today[Bury_Drop],0,Table_Pending_Today[In-House],1,Table_Pending_Today[Order_Number],Table_Pending_Today[[#This Row],[Order_Number]]))&gt;0,1,0)</f>
        <v>0</v>
      </c>
      <c r="ER1028">
        <f>SUM(COUNTIFS(Table_Pending_Today[Order_Type_Desc],"Special Request",Table_Pending_Today[Bury_Drop],0,Table_Pending_Today[Contractor],1,Table_Pending_Today[Order_Number],Table_Pending_Today[[#This Row],[Order_Number]]))</f>
        <v>0</v>
      </c>
    </row>
    <row r="1029" spans="1:148" x14ac:dyDescent="0.25">
      <c r="A1029" t="s">
        <v>22433</v>
      </c>
      <c r="B1029" t="s">
        <v>68448</v>
      </c>
      <c r="C1029" t="s">
        <v>16787</v>
      </c>
      <c r="D1029" t="s">
        <v>24440</v>
      </c>
      <c r="E1029" t="s">
        <v>24441</v>
      </c>
      <c r="F1029" t="s">
        <v>24442</v>
      </c>
      <c r="G1029">
        <v>465496</v>
      </c>
      <c r="H1029" t="s">
        <v>72</v>
      </c>
      <c r="I1029" t="s">
        <v>89</v>
      </c>
      <c r="J1029" t="s">
        <v>16794</v>
      </c>
      <c r="K1029" t="s">
        <v>73</v>
      </c>
      <c r="L1029">
        <v>1</v>
      </c>
      <c r="M1029" t="s">
        <v>24443</v>
      </c>
      <c r="N1029" t="s">
        <v>24444</v>
      </c>
      <c r="P1029" t="s">
        <v>19976</v>
      </c>
      <c r="Q1029" t="s">
        <v>21942</v>
      </c>
      <c r="R1029" t="s">
        <v>54723</v>
      </c>
      <c r="S1029" t="s">
        <v>24447</v>
      </c>
      <c r="T1029" t="s">
        <v>155</v>
      </c>
      <c r="U1029" t="s">
        <v>16658</v>
      </c>
      <c r="V1029" t="s">
        <v>54724</v>
      </c>
      <c r="W1029" t="s">
        <v>16675</v>
      </c>
      <c r="X1029" t="s">
        <v>17639</v>
      </c>
      <c r="Y1029" t="s">
        <v>76</v>
      </c>
      <c r="Z1029" t="s">
        <v>77</v>
      </c>
      <c r="AA1029" t="s">
        <v>156</v>
      </c>
      <c r="AB1029" t="s">
        <v>156</v>
      </c>
      <c r="AC1029" t="s">
        <v>166</v>
      </c>
      <c r="AD1029" t="s">
        <v>54725</v>
      </c>
      <c r="AE1029" t="s">
        <v>20208</v>
      </c>
      <c r="AF1029" t="s">
        <v>54726</v>
      </c>
      <c r="AG1029" t="s">
        <v>22433</v>
      </c>
      <c r="AH1029" t="s">
        <v>16836</v>
      </c>
      <c r="AJ1029">
        <v>0</v>
      </c>
      <c r="AL1029" t="s">
        <v>79</v>
      </c>
      <c r="AO1029">
        <v>18</v>
      </c>
      <c r="AP1029" t="s">
        <v>91</v>
      </c>
      <c r="AQ1029" t="s">
        <v>80</v>
      </c>
      <c r="AR1029" t="s">
        <v>16796</v>
      </c>
      <c r="AT1029">
        <v>0</v>
      </c>
      <c r="AU1029">
        <v>0</v>
      </c>
      <c r="AV1029" t="s">
        <v>17122</v>
      </c>
      <c r="BI1029" t="s">
        <v>81</v>
      </c>
      <c r="BJ1029" t="s">
        <v>81</v>
      </c>
      <c r="BK1029" t="s">
        <v>81</v>
      </c>
      <c r="BM1029" t="s">
        <v>54727</v>
      </c>
      <c r="BN1029" t="s">
        <v>54728</v>
      </c>
      <c r="BQ1029" t="s">
        <v>54729</v>
      </c>
      <c r="BS1029" t="s">
        <v>17202</v>
      </c>
      <c r="BV1029" t="s">
        <v>54725</v>
      </c>
      <c r="BW1029">
        <v>0</v>
      </c>
      <c r="BX1029">
        <v>0</v>
      </c>
      <c r="CE1029" t="s">
        <v>16880</v>
      </c>
      <c r="CF1029" t="s">
        <v>16881</v>
      </c>
      <c r="CG1029" t="s">
        <v>16882</v>
      </c>
      <c r="CK1029" t="s">
        <v>16926</v>
      </c>
      <c r="CL1029" t="s">
        <v>80</v>
      </c>
      <c r="CM1029">
        <v>0</v>
      </c>
      <c r="CN1029">
        <v>95.086399999999998</v>
      </c>
      <c r="CO1029">
        <v>10.28</v>
      </c>
      <c r="CP1029">
        <v>0</v>
      </c>
      <c r="CQ1029" t="s">
        <v>17312</v>
      </c>
      <c r="CR1029" t="s">
        <v>17313</v>
      </c>
      <c r="CT1029" t="s">
        <v>18377</v>
      </c>
      <c r="DU1029">
        <v>1</v>
      </c>
      <c r="DV1029">
        <v>0</v>
      </c>
      <c r="DW1029">
        <v>0</v>
      </c>
      <c r="DY1029">
        <v>0</v>
      </c>
      <c r="DZ1029">
        <v>0</v>
      </c>
      <c r="EC1029" t="s">
        <v>21337</v>
      </c>
      <c r="ED1029">
        <v>1</v>
      </c>
      <c r="EE1029" cm="1">
        <f t="array" ref="EE1029">SUM(COUNTIFS(Table_Pending_Today[job_type_code],{"WB","WQ","Z5","Z7","U8","QU","7W","2V","2W","2X"},Table_Pending_Today[Order_Number],Table_Pending_Today[[#This Row],[Order_Number]]))</f>
        <v>0</v>
      </c>
      <c r="EF1029">
        <f>COUNTIFS(Table_Pending_Today[Order_Number],Table_Pending_Today[[#This Row],[Order_Number]],Table_Pending_Today[tech_contractor],"INHOUSE")</f>
        <v>0</v>
      </c>
      <c r="EG1029">
        <f>COUNTIFS(Table_Pending_Today[Order_Number],Table_Pending_Today[[#This Row],[Order_Number]],Table_Pending_Today[tech_contractor],"CONTRACTOR")</f>
        <v>0</v>
      </c>
      <c r="EH1029" cm="1">
        <f t="array" ref="EH1029">SUM(COUNTIFS(Table_Pending_Today[job_type_code],{"XV","XQ","XT","XU"},Table_Pending_Today[Order_Number],Table_Pending_Today[[#This Row],[Order_Number]]))</f>
        <v>0</v>
      </c>
      <c r="EI1029" cm="1">
        <f t="array" ref="EI1029">SUM(COUNTIFS(Table_Pending_Today[job_type_code],{"XV","XQ","XT","XU"},Table_Pending_Today[Order_Number],Table_Pending_Today[[#This Row],[Order_Number]],Table_Pending_Today[In-House],1))</f>
        <v>0</v>
      </c>
      <c r="EJ1029" cm="1">
        <f t="array" ref="EJ1029">SUM(COUNTIFS(Table_Pending_Today[job_type_code],{"XV","XQ","XT","XU"},Table_Pending_Today[Order_Number],Table_Pending_Today[[#This Row],[Order_Number]],Table_Pending_Today[Contractor],1))</f>
        <v>0</v>
      </c>
      <c r="EK1029" cm="1">
        <f t="array" ref="EK1029">SUM(COUNTIFS(Table_Pending_Today[job_type_code],{"WB","WQ","Z5","Z7","U8","QU","7W","2V","2W","2X"},Table_Pending_Today[Order_Number],Table_Pending_Today[[#This Row],[Order_Number]]))</f>
        <v>0</v>
      </c>
      <c r="EL1029" cm="1">
        <f t="array" ref="EL1029">SUM(COUNTIFS(Table_Pending_Today[job_type_code],{"WB","WQ","Z5","Z7","U8","QU","7W","2V","2W","2X"},Table_Pending_Today[In-House],1,Table_Pending_Today[Order_Number],Table_Pending_Today[[#This Row],[Order_Number]]))</f>
        <v>0</v>
      </c>
      <c r="EM1029" cm="1">
        <f t="array" ref="EM1029">SUM(COUNTIFS(Table_Pending_Today[job_type_code],{"WB","WQ","Z5","Z7","U8","QU","7W","2V","2W","2X"},Table_Pending_Today[Contractor],1,Table_Pending_Today[Order_Number],Table_Pending_Today[[#This Row],[Order_Number]]))</f>
        <v>0</v>
      </c>
      <c r="EN1029" cm="1">
        <f t="array" ref="EN1029">IF(SUM(COUNTIFS(Table_Pending_Today[Order_Type_Desc],{"Install","Service Order","Restart"},Table_Pending_Today[Order_Number],Table_Pending_Today[[#This Row],[Order_Number]]))&gt;0,1,0)</f>
        <v>0</v>
      </c>
      <c r="EO1029" cm="1">
        <f t="array" ref="EO1029">IF(SUM(COUNTIFS(Table_Pending_Today[Order_Type_Desc],{"Install","Service Order","Restart"},Table_Pending_Today[In-House],1,Table_Pending_Today[Order_Number],Table_Pending_Today[[#This Row],[Order_Number]]))&gt;0,1,0)</f>
        <v>0</v>
      </c>
      <c r="EP1029" cm="1">
        <f t="array" ref="EP1029">IF(SUM(COUNTIFS(Table_Pending_Today[Order_Type_Desc],{"Install","Service Order","Restart"},Table_Pending_Today[Contractor],1,Table_Pending_Today[Order_Number],Table_Pending_Today[[#This Row],[Order_Number]]))&gt;0,1,0)</f>
        <v>0</v>
      </c>
      <c r="EQ1029">
        <f>IF(SUM(COUNTIFS(Table_Pending_Today[Order_Type_Desc],"Special Request",Table_Pending_Today[Bury_Drop],0,Table_Pending_Today[In-House],1,Table_Pending_Today[Order_Number],Table_Pending_Today[[#This Row],[Order_Number]]))&gt;0,1,0)</f>
        <v>0</v>
      </c>
      <c r="ER1029">
        <f>SUM(COUNTIFS(Table_Pending_Today[Order_Type_Desc],"Special Request",Table_Pending_Today[Bury_Drop],0,Table_Pending_Today[Contractor],1,Table_Pending_Today[Order_Number],Table_Pending_Today[[#This Row],[Order_Number]]))</f>
        <v>0</v>
      </c>
    </row>
    <row r="1030" spans="1:148" x14ac:dyDescent="0.25">
      <c r="A1030" t="s">
        <v>22433</v>
      </c>
      <c r="B1030" t="s">
        <v>68448</v>
      </c>
      <c r="C1030" t="s">
        <v>16787</v>
      </c>
      <c r="D1030" t="s">
        <v>38661</v>
      </c>
      <c r="E1030" t="s">
        <v>38662</v>
      </c>
      <c r="F1030" t="s">
        <v>38663</v>
      </c>
      <c r="G1030">
        <v>465502</v>
      </c>
      <c r="H1030" t="s">
        <v>72</v>
      </c>
      <c r="I1030" t="s">
        <v>89</v>
      </c>
      <c r="J1030" t="s">
        <v>16798</v>
      </c>
      <c r="K1030" t="s">
        <v>73</v>
      </c>
      <c r="L1030">
        <v>1</v>
      </c>
      <c r="M1030" t="s">
        <v>38664</v>
      </c>
      <c r="N1030" t="s">
        <v>38665</v>
      </c>
      <c r="P1030" t="s">
        <v>17179</v>
      </c>
      <c r="Q1030" t="s">
        <v>19766</v>
      </c>
      <c r="R1030" t="s">
        <v>38667</v>
      </c>
      <c r="S1030" t="s">
        <v>38668</v>
      </c>
      <c r="T1030" t="s">
        <v>155</v>
      </c>
      <c r="U1030" t="s">
        <v>16658</v>
      </c>
      <c r="V1030" t="s">
        <v>53052</v>
      </c>
      <c r="W1030" t="s">
        <v>16675</v>
      </c>
      <c r="X1030" t="s">
        <v>16750</v>
      </c>
      <c r="Y1030" t="s">
        <v>76</v>
      </c>
      <c r="Z1030" t="s">
        <v>96</v>
      </c>
      <c r="AA1030" t="s">
        <v>156</v>
      </c>
      <c r="AB1030" t="s">
        <v>168</v>
      </c>
      <c r="AC1030" t="s">
        <v>92</v>
      </c>
      <c r="AD1030" t="s">
        <v>53053</v>
      </c>
      <c r="AE1030" t="s">
        <v>20208</v>
      </c>
      <c r="AF1030" t="s">
        <v>53054</v>
      </c>
      <c r="AG1030" t="s">
        <v>22433</v>
      </c>
      <c r="AH1030" t="s">
        <v>17536</v>
      </c>
      <c r="AJ1030">
        <v>0</v>
      </c>
      <c r="AK1030" t="s">
        <v>16858</v>
      </c>
      <c r="AL1030" t="s">
        <v>79</v>
      </c>
      <c r="AO1030">
        <v>18</v>
      </c>
      <c r="AP1030" t="s">
        <v>91</v>
      </c>
      <c r="AQ1030" t="s">
        <v>80</v>
      </c>
      <c r="AR1030" t="s">
        <v>16799</v>
      </c>
      <c r="AT1030">
        <v>0</v>
      </c>
      <c r="AU1030">
        <v>0</v>
      </c>
      <c r="AV1030" t="s">
        <v>17121</v>
      </c>
      <c r="BI1030" t="s">
        <v>81</v>
      </c>
      <c r="BJ1030" t="s">
        <v>81</v>
      </c>
      <c r="BK1030" t="s">
        <v>81</v>
      </c>
      <c r="BM1030" t="s">
        <v>53058</v>
      </c>
      <c r="BN1030" t="s">
        <v>53059</v>
      </c>
      <c r="BP1030" t="s">
        <v>53060</v>
      </c>
      <c r="BQ1030" t="s">
        <v>53061</v>
      </c>
      <c r="BS1030" t="s">
        <v>17202</v>
      </c>
      <c r="BV1030" t="s">
        <v>53053</v>
      </c>
      <c r="BW1030">
        <v>0</v>
      </c>
      <c r="BX1030">
        <v>0</v>
      </c>
      <c r="CE1030" t="s">
        <v>16880</v>
      </c>
      <c r="CF1030" t="s">
        <v>16881</v>
      </c>
      <c r="CG1030" t="s">
        <v>16882</v>
      </c>
      <c r="CK1030" t="s">
        <v>16911</v>
      </c>
      <c r="CL1030" t="s">
        <v>80</v>
      </c>
      <c r="CM1030">
        <v>0</v>
      </c>
      <c r="CN1030">
        <v>97.615099999999998</v>
      </c>
      <c r="CO1030">
        <v>4.3499999999999996</v>
      </c>
      <c r="CP1030">
        <v>1825</v>
      </c>
      <c r="CQ1030" t="s">
        <v>17312</v>
      </c>
      <c r="CR1030" t="s">
        <v>17313</v>
      </c>
      <c r="CS1030" t="s">
        <v>53055</v>
      </c>
      <c r="CT1030" t="s">
        <v>53056</v>
      </c>
      <c r="CU1030" t="s">
        <v>16911</v>
      </c>
      <c r="CV1030" t="s">
        <v>53057</v>
      </c>
      <c r="DU1030">
        <v>1</v>
      </c>
      <c r="DV1030">
        <v>0</v>
      </c>
      <c r="DW1030">
        <v>0</v>
      </c>
      <c r="DY1030">
        <v>0</v>
      </c>
      <c r="DZ1030">
        <v>0</v>
      </c>
      <c r="EC1030" t="s">
        <v>21330</v>
      </c>
      <c r="ED1030">
        <v>1</v>
      </c>
      <c r="EE1030" cm="1">
        <f t="array" ref="EE1030">SUM(COUNTIFS(Table_Pending_Today[job_type_code],{"WB","WQ","Z5","Z7","U8","QU","7W","2V","2W","2X"},Table_Pending_Today[Order_Number],Table_Pending_Today[[#This Row],[Order_Number]]))</f>
        <v>0</v>
      </c>
      <c r="EF1030">
        <f>COUNTIFS(Table_Pending_Today[Order_Number],Table_Pending_Today[[#This Row],[Order_Number]],Table_Pending_Today[tech_contractor],"INHOUSE")</f>
        <v>0</v>
      </c>
      <c r="EG1030">
        <f>COUNTIFS(Table_Pending_Today[Order_Number],Table_Pending_Today[[#This Row],[Order_Number]],Table_Pending_Today[tech_contractor],"CONTRACTOR")</f>
        <v>0</v>
      </c>
      <c r="EH1030" cm="1">
        <f t="array" ref="EH1030">SUM(COUNTIFS(Table_Pending_Today[job_type_code],{"XV","XQ","XT","XU"},Table_Pending_Today[Order_Number],Table_Pending_Today[[#This Row],[Order_Number]]))</f>
        <v>0</v>
      </c>
      <c r="EI1030" cm="1">
        <f t="array" ref="EI1030">SUM(COUNTIFS(Table_Pending_Today[job_type_code],{"XV","XQ","XT","XU"},Table_Pending_Today[Order_Number],Table_Pending_Today[[#This Row],[Order_Number]],Table_Pending_Today[In-House],1))</f>
        <v>0</v>
      </c>
      <c r="EJ1030" cm="1">
        <f t="array" ref="EJ1030">SUM(COUNTIFS(Table_Pending_Today[job_type_code],{"XV","XQ","XT","XU"},Table_Pending_Today[Order_Number],Table_Pending_Today[[#This Row],[Order_Number]],Table_Pending_Today[Contractor],1))</f>
        <v>0</v>
      </c>
      <c r="EK1030" cm="1">
        <f t="array" ref="EK1030">SUM(COUNTIFS(Table_Pending_Today[job_type_code],{"WB","WQ","Z5","Z7","U8","QU","7W","2V","2W","2X"},Table_Pending_Today[Order_Number],Table_Pending_Today[[#This Row],[Order_Number]]))</f>
        <v>0</v>
      </c>
      <c r="EL1030" cm="1">
        <f t="array" ref="EL1030">SUM(COUNTIFS(Table_Pending_Today[job_type_code],{"WB","WQ","Z5","Z7","U8","QU","7W","2V","2W","2X"},Table_Pending_Today[In-House],1,Table_Pending_Today[Order_Number],Table_Pending_Today[[#This Row],[Order_Number]]))</f>
        <v>0</v>
      </c>
      <c r="EM1030" cm="1">
        <f t="array" ref="EM1030">SUM(COUNTIFS(Table_Pending_Today[job_type_code],{"WB","WQ","Z5","Z7","U8","QU","7W","2V","2W","2X"},Table_Pending_Today[Contractor],1,Table_Pending_Today[Order_Number],Table_Pending_Today[[#This Row],[Order_Number]]))</f>
        <v>0</v>
      </c>
      <c r="EN1030" cm="1">
        <f t="array" ref="EN1030">IF(SUM(COUNTIFS(Table_Pending_Today[Order_Type_Desc],{"Install","Service Order","Restart"},Table_Pending_Today[Order_Number],Table_Pending_Today[[#This Row],[Order_Number]]))&gt;0,1,0)</f>
        <v>0</v>
      </c>
      <c r="EO1030" cm="1">
        <f t="array" ref="EO1030">IF(SUM(COUNTIFS(Table_Pending_Today[Order_Type_Desc],{"Install","Service Order","Restart"},Table_Pending_Today[In-House],1,Table_Pending_Today[Order_Number],Table_Pending_Today[[#This Row],[Order_Number]]))&gt;0,1,0)</f>
        <v>0</v>
      </c>
      <c r="EP1030" cm="1">
        <f t="array" ref="EP1030">IF(SUM(COUNTIFS(Table_Pending_Today[Order_Type_Desc],{"Install","Service Order","Restart"},Table_Pending_Today[Contractor],1,Table_Pending_Today[Order_Number],Table_Pending_Today[[#This Row],[Order_Number]]))&gt;0,1,0)</f>
        <v>0</v>
      </c>
      <c r="EQ1030">
        <f>IF(SUM(COUNTIFS(Table_Pending_Today[Order_Type_Desc],"Special Request",Table_Pending_Today[Bury_Drop],0,Table_Pending_Today[In-House],1,Table_Pending_Today[Order_Number],Table_Pending_Today[[#This Row],[Order_Number]]))&gt;0,1,0)</f>
        <v>0</v>
      </c>
      <c r="ER1030">
        <f>SUM(COUNTIFS(Table_Pending_Today[Order_Type_Desc],"Special Request",Table_Pending_Today[Bury_Drop],0,Table_Pending_Today[Contractor],1,Table_Pending_Today[Order_Number],Table_Pending_Today[[#This Row],[Order_Number]]))</f>
        <v>0</v>
      </c>
    </row>
    <row r="1031" spans="1:148" x14ac:dyDescent="0.25">
      <c r="A1031" t="s">
        <v>22433</v>
      </c>
      <c r="B1031" t="s">
        <v>68448</v>
      </c>
      <c r="C1031" t="s">
        <v>16787</v>
      </c>
      <c r="E1031" t="s">
        <v>54765</v>
      </c>
      <c r="F1031" t="s">
        <v>54766</v>
      </c>
      <c r="G1031">
        <v>465605</v>
      </c>
      <c r="H1031" t="s">
        <v>72</v>
      </c>
      <c r="I1031" t="s">
        <v>16992</v>
      </c>
      <c r="J1031" t="s">
        <v>16993</v>
      </c>
      <c r="K1031" t="s">
        <v>73</v>
      </c>
      <c r="L1031">
        <v>0</v>
      </c>
      <c r="N1031" t="s">
        <v>54767</v>
      </c>
      <c r="P1031" t="s">
        <v>157</v>
      </c>
      <c r="Q1031" t="s">
        <v>54768</v>
      </c>
      <c r="T1031" t="s">
        <v>155</v>
      </c>
      <c r="U1031" t="s">
        <v>16658</v>
      </c>
      <c r="V1031" t="s">
        <v>54769</v>
      </c>
      <c r="W1031" t="s">
        <v>16675</v>
      </c>
      <c r="X1031" t="s">
        <v>16656</v>
      </c>
      <c r="Z1031" t="s">
        <v>96</v>
      </c>
      <c r="AA1031" t="s">
        <v>156</v>
      </c>
      <c r="AB1031" t="s">
        <v>157</v>
      </c>
      <c r="AC1031" t="s">
        <v>17552</v>
      </c>
      <c r="AD1031" t="s">
        <v>54770</v>
      </c>
      <c r="AE1031" t="s">
        <v>22433</v>
      </c>
      <c r="AF1031" t="s">
        <v>54771</v>
      </c>
      <c r="AG1031" t="s">
        <v>22433</v>
      </c>
      <c r="AH1031" t="s">
        <v>16836</v>
      </c>
      <c r="AJ1031">
        <v>0</v>
      </c>
      <c r="AK1031" t="s">
        <v>98</v>
      </c>
      <c r="AL1031" t="s">
        <v>18621</v>
      </c>
      <c r="AM1031" t="s">
        <v>3</v>
      </c>
      <c r="AN1031" t="s">
        <v>18006</v>
      </c>
      <c r="AO1031">
        <v>22</v>
      </c>
      <c r="AP1031" t="s">
        <v>16994</v>
      </c>
      <c r="AQ1031" t="s">
        <v>92</v>
      </c>
      <c r="AR1031" t="s">
        <v>16995</v>
      </c>
      <c r="AT1031">
        <v>0</v>
      </c>
      <c r="AU1031">
        <v>0</v>
      </c>
      <c r="AV1031" t="s">
        <v>17121</v>
      </c>
      <c r="BI1031" t="s">
        <v>81</v>
      </c>
      <c r="BJ1031" t="s">
        <v>81</v>
      </c>
      <c r="BK1031" t="s">
        <v>81</v>
      </c>
      <c r="BM1031" t="s">
        <v>54773</v>
      </c>
      <c r="BN1031" t="s">
        <v>54774</v>
      </c>
      <c r="BQ1031" t="s">
        <v>54775</v>
      </c>
      <c r="BT1031" t="s">
        <v>18238</v>
      </c>
      <c r="BU1031" t="s">
        <v>18145</v>
      </c>
      <c r="BV1031" t="s">
        <v>54770</v>
      </c>
      <c r="BW1031">
        <v>0</v>
      </c>
      <c r="BX1031">
        <v>0</v>
      </c>
      <c r="CE1031" t="s">
        <v>16880</v>
      </c>
      <c r="CF1031" t="s">
        <v>16881</v>
      </c>
      <c r="CG1031" t="s">
        <v>16882</v>
      </c>
      <c r="CK1031" t="s">
        <v>17003</v>
      </c>
      <c r="CL1031" t="s">
        <v>92</v>
      </c>
      <c r="CN1031">
        <v>85.516199999999998</v>
      </c>
      <c r="CO1031">
        <v>393.16</v>
      </c>
      <c r="CP1031">
        <v>600</v>
      </c>
      <c r="CQ1031" t="s">
        <v>17315</v>
      </c>
      <c r="CR1031" t="s">
        <v>54772</v>
      </c>
      <c r="CT1031" t="s">
        <v>19380</v>
      </c>
      <c r="DS1031">
        <v>0</v>
      </c>
      <c r="DU1031">
        <v>0</v>
      </c>
      <c r="DV1031">
        <v>1</v>
      </c>
      <c r="DW1031">
        <v>0</v>
      </c>
      <c r="DY1031">
        <v>0</v>
      </c>
      <c r="DZ1031">
        <v>0</v>
      </c>
      <c r="EC1031" t="s">
        <v>21342</v>
      </c>
      <c r="ED1031">
        <v>0</v>
      </c>
      <c r="EE1031" cm="1">
        <f t="array" ref="EE1031">SUM(COUNTIFS(Table_Pending_Today[job_type_code],{"WB","WQ","Z5","Z7","U8","QU","7W","2V","2W","2X"},Table_Pending_Today[Order_Number],Table_Pending_Today[[#This Row],[Order_Number]]))</f>
        <v>0</v>
      </c>
      <c r="EF1031">
        <f>COUNTIFS(Table_Pending_Today[Order_Number],Table_Pending_Today[[#This Row],[Order_Number]],Table_Pending_Today[tech_contractor],"INHOUSE")</f>
        <v>0</v>
      </c>
      <c r="EG1031">
        <f>COUNTIFS(Table_Pending_Today[Order_Number],Table_Pending_Today[[#This Row],[Order_Number]],Table_Pending_Today[tech_contractor],"CONTRACTOR")</f>
        <v>1</v>
      </c>
      <c r="EH1031" cm="1">
        <f t="array" ref="EH1031">SUM(COUNTIFS(Table_Pending_Today[job_type_code],{"XV","XQ","XT","XU"},Table_Pending_Today[Order_Number],Table_Pending_Today[[#This Row],[Order_Number]]))</f>
        <v>1</v>
      </c>
      <c r="EI1031" cm="1">
        <f t="array" ref="EI1031">SUM(COUNTIFS(Table_Pending_Today[job_type_code],{"XV","XQ","XT","XU"},Table_Pending_Today[Order_Number],Table_Pending_Today[[#This Row],[Order_Number]],Table_Pending_Today[In-House],1))</f>
        <v>0</v>
      </c>
      <c r="EJ1031" cm="1">
        <f t="array" ref="EJ1031">SUM(COUNTIFS(Table_Pending_Today[job_type_code],{"XV","XQ","XT","XU"},Table_Pending_Today[Order_Number],Table_Pending_Today[[#This Row],[Order_Number]],Table_Pending_Today[Contractor],1))</f>
        <v>1</v>
      </c>
      <c r="EK1031" cm="1">
        <f t="array" ref="EK1031">SUM(COUNTIFS(Table_Pending_Today[job_type_code],{"WB","WQ","Z5","Z7","U8","QU","7W","2V","2W","2X"},Table_Pending_Today[Order_Number],Table_Pending_Today[[#This Row],[Order_Number]]))</f>
        <v>0</v>
      </c>
      <c r="EL1031" cm="1">
        <f t="array" ref="EL1031">SUM(COUNTIFS(Table_Pending_Today[job_type_code],{"WB","WQ","Z5","Z7","U8","QU","7W","2V","2W","2X"},Table_Pending_Today[In-House],1,Table_Pending_Today[Order_Number],Table_Pending_Today[[#This Row],[Order_Number]]))</f>
        <v>0</v>
      </c>
      <c r="EM1031" cm="1">
        <f t="array" ref="EM1031">SUM(COUNTIFS(Table_Pending_Today[job_type_code],{"WB","WQ","Z5","Z7","U8","QU","7W","2V","2W","2X"},Table_Pending_Today[Contractor],1,Table_Pending_Today[Order_Number],Table_Pending_Today[[#This Row],[Order_Number]]))</f>
        <v>0</v>
      </c>
      <c r="EN1031" cm="1">
        <f t="array" ref="EN1031">IF(SUM(COUNTIFS(Table_Pending_Today[Order_Type_Desc],{"Install","Service Order","Restart"},Table_Pending_Today[Order_Number],Table_Pending_Today[[#This Row],[Order_Number]]))&gt;0,1,0)</f>
        <v>0</v>
      </c>
      <c r="EO1031" cm="1">
        <f t="array" ref="EO1031">IF(SUM(COUNTIFS(Table_Pending_Today[Order_Type_Desc],{"Install","Service Order","Restart"},Table_Pending_Today[In-House],1,Table_Pending_Today[Order_Number],Table_Pending_Today[[#This Row],[Order_Number]]))&gt;0,1,0)</f>
        <v>0</v>
      </c>
      <c r="EP1031" cm="1">
        <f t="array" ref="EP1031">IF(SUM(COUNTIFS(Table_Pending_Today[Order_Type_Desc],{"Install","Service Order","Restart"},Table_Pending_Today[Contractor],1,Table_Pending_Today[Order_Number],Table_Pending_Today[[#This Row],[Order_Number]]))&gt;0,1,0)</f>
        <v>0</v>
      </c>
      <c r="EQ1031">
        <f>IF(SUM(COUNTIFS(Table_Pending_Today[Order_Type_Desc],"Special Request",Table_Pending_Today[Bury_Drop],0,Table_Pending_Today[In-House],1,Table_Pending_Today[Order_Number],Table_Pending_Today[[#This Row],[Order_Number]]))&gt;0,1,0)</f>
        <v>0</v>
      </c>
      <c r="ER1031">
        <f>SUM(COUNTIFS(Table_Pending_Today[Order_Type_Desc],"Special Request",Table_Pending_Today[Bury_Drop],0,Table_Pending_Today[Contractor],1,Table_Pending_Today[Order_Number],Table_Pending_Today[[#This Row],[Order_Number]]))</f>
        <v>0</v>
      </c>
    </row>
    <row r="1032" spans="1:148" x14ac:dyDescent="0.25">
      <c r="A1032" t="s">
        <v>22433</v>
      </c>
      <c r="B1032" t="s">
        <v>68448</v>
      </c>
      <c r="C1032" t="s">
        <v>16787</v>
      </c>
      <c r="D1032" t="s">
        <v>65391</v>
      </c>
      <c r="E1032" t="s">
        <v>65392</v>
      </c>
      <c r="F1032" t="s">
        <v>65393</v>
      </c>
      <c r="G1032">
        <v>469492</v>
      </c>
      <c r="H1032" t="s">
        <v>72</v>
      </c>
      <c r="I1032" t="s">
        <v>89</v>
      </c>
      <c r="J1032" t="s">
        <v>16929</v>
      </c>
      <c r="K1032" t="s">
        <v>73</v>
      </c>
      <c r="L1032">
        <v>0</v>
      </c>
      <c r="M1032" t="s">
        <v>65394</v>
      </c>
      <c r="N1032" t="s">
        <v>65395</v>
      </c>
      <c r="P1032" t="s">
        <v>65396</v>
      </c>
      <c r="Q1032" t="s">
        <v>70645</v>
      </c>
      <c r="R1032" t="s">
        <v>65398</v>
      </c>
      <c r="T1032" t="s">
        <v>155</v>
      </c>
      <c r="U1032" t="s">
        <v>16658</v>
      </c>
      <c r="V1032" t="s">
        <v>70646</v>
      </c>
      <c r="W1032" t="s">
        <v>16675</v>
      </c>
      <c r="X1032" t="s">
        <v>17640</v>
      </c>
      <c r="Y1032" t="s">
        <v>76</v>
      </c>
      <c r="Z1032" t="s">
        <v>77</v>
      </c>
      <c r="AA1032" t="s">
        <v>156</v>
      </c>
      <c r="AB1032" t="s">
        <v>168</v>
      </c>
      <c r="AC1032" t="s">
        <v>17556</v>
      </c>
      <c r="AD1032" t="s">
        <v>70647</v>
      </c>
      <c r="AE1032" t="s">
        <v>22433</v>
      </c>
      <c r="AF1032" t="s">
        <v>70648</v>
      </c>
      <c r="AG1032" t="s">
        <v>22433</v>
      </c>
      <c r="AH1032" t="s">
        <v>17432</v>
      </c>
      <c r="AJ1032">
        <v>0</v>
      </c>
      <c r="AL1032" t="s">
        <v>79</v>
      </c>
      <c r="AO1032">
        <v>18</v>
      </c>
      <c r="AP1032" t="s">
        <v>91</v>
      </c>
      <c r="AQ1032" t="s">
        <v>80</v>
      </c>
      <c r="AR1032" t="s">
        <v>16930</v>
      </c>
      <c r="AT1032">
        <v>0</v>
      </c>
      <c r="AU1032">
        <v>0</v>
      </c>
      <c r="AV1032" t="s">
        <v>17130</v>
      </c>
      <c r="BI1032" t="s">
        <v>81</v>
      </c>
      <c r="BJ1032" t="s">
        <v>81</v>
      </c>
      <c r="BK1032" t="s">
        <v>81</v>
      </c>
      <c r="BM1032" t="s">
        <v>70652</v>
      </c>
      <c r="BN1032" t="s">
        <v>70653</v>
      </c>
      <c r="BQ1032" t="s">
        <v>70654</v>
      </c>
      <c r="BS1032" t="s">
        <v>17202</v>
      </c>
      <c r="BV1032" t="s">
        <v>70647</v>
      </c>
      <c r="BW1032">
        <v>0</v>
      </c>
      <c r="BX1032">
        <v>0</v>
      </c>
      <c r="CE1032" t="s">
        <v>16880</v>
      </c>
      <c r="CF1032" t="s">
        <v>16881</v>
      </c>
      <c r="CG1032" t="s">
        <v>16882</v>
      </c>
      <c r="CK1032" t="s">
        <v>16920</v>
      </c>
      <c r="CL1032" t="s">
        <v>80</v>
      </c>
      <c r="CM1032">
        <v>0</v>
      </c>
      <c r="CN1032">
        <v>97.444599999999994</v>
      </c>
      <c r="CO1032">
        <v>5.97</v>
      </c>
      <c r="CP1032">
        <v>0</v>
      </c>
      <c r="CQ1032" t="s">
        <v>17312</v>
      </c>
      <c r="CR1032" t="s">
        <v>17313</v>
      </c>
      <c r="CS1032" t="s">
        <v>70649</v>
      </c>
      <c r="CT1032" t="s">
        <v>70650</v>
      </c>
      <c r="CU1032" t="s">
        <v>16920</v>
      </c>
      <c r="CV1032" t="s">
        <v>70651</v>
      </c>
      <c r="DU1032">
        <v>1</v>
      </c>
      <c r="DV1032">
        <v>0</v>
      </c>
      <c r="DW1032">
        <v>0</v>
      </c>
      <c r="DY1032">
        <v>0</v>
      </c>
      <c r="DZ1032">
        <v>0</v>
      </c>
      <c r="EC1032" t="s">
        <v>21330</v>
      </c>
      <c r="ED1032">
        <v>0</v>
      </c>
      <c r="EE1032" cm="1">
        <f t="array" ref="EE1032">SUM(COUNTIFS(Table_Pending_Today[job_type_code],{"WB","WQ","Z5","Z7","U8","QU","7W","2V","2W","2X"},Table_Pending_Today[Order_Number],Table_Pending_Today[[#This Row],[Order_Number]]))</f>
        <v>0</v>
      </c>
      <c r="EF1032">
        <f>COUNTIFS(Table_Pending_Today[Order_Number],Table_Pending_Today[[#This Row],[Order_Number]],Table_Pending_Today[tech_contractor],"INHOUSE")</f>
        <v>0</v>
      </c>
      <c r="EG1032">
        <f>COUNTIFS(Table_Pending_Today[Order_Number],Table_Pending_Today[[#This Row],[Order_Number]],Table_Pending_Today[tech_contractor],"CONTRACTOR")</f>
        <v>0</v>
      </c>
      <c r="EH1032" cm="1">
        <f t="array" ref="EH1032">SUM(COUNTIFS(Table_Pending_Today[job_type_code],{"XV","XQ","XT","XU"},Table_Pending_Today[Order_Number],Table_Pending_Today[[#This Row],[Order_Number]]))</f>
        <v>0</v>
      </c>
      <c r="EI1032" cm="1">
        <f t="array" ref="EI1032">SUM(COUNTIFS(Table_Pending_Today[job_type_code],{"XV","XQ","XT","XU"},Table_Pending_Today[Order_Number],Table_Pending_Today[[#This Row],[Order_Number]],Table_Pending_Today[In-House],1))</f>
        <v>0</v>
      </c>
      <c r="EJ1032" cm="1">
        <f t="array" ref="EJ1032">SUM(COUNTIFS(Table_Pending_Today[job_type_code],{"XV","XQ","XT","XU"},Table_Pending_Today[Order_Number],Table_Pending_Today[[#This Row],[Order_Number]],Table_Pending_Today[Contractor],1))</f>
        <v>0</v>
      </c>
      <c r="EK1032" cm="1">
        <f t="array" ref="EK1032">SUM(COUNTIFS(Table_Pending_Today[job_type_code],{"WB","WQ","Z5","Z7","U8","QU","7W","2V","2W","2X"},Table_Pending_Today[Order_Number],Table_Pending_Today[[#This Row],[Order_Number]]))</f>
        <v>0</v>
      </c>
      <c r="EL1032" cm="1">
        <f t="array" ref="EL1032">SUM(COUNTIFS(Table_Pending_Today[job_type_code],{"WB","WQ","Z5","Z7","U8","QU","7W","2V","2W","2X"},Table_Pending_Today[In-House],1,Table_Pending_Today[Order_Number],Table_Pending_Today[[#This Row],[Order_Number]]))</f>
        <v>0</v>
      </c>
      <c r="EM1032" cm="1">
        <f t="array" ref="EM1032">SUM(COUNTIFS(Table_Pending_Today[job_type_code],{"WB","WQ","Z5","Z7","U8","QU","7W","2V","2W","2X"},Table_Pending_Today[Contractor],1,Table_Pending_Today[Order_Number],Table_Pending_Today[[#This Row],[Order_Number]]))</f>
        <v>0</v>
      </c>
      <c r="EN1032" cm="1">
        <f t="array" ref="EN1032">IF(SUM(COUNTIFS(Table_Pending_Today[Order_Type_Desc],{"Install","Service Order","Restart"},Table_Pending_Today[Order_Number],Table_Pending_Today[[#This Row],[Order_Number]]))&gt;0,1,0)</f>
        <v>0</v>
      </c>
      <c r="EO1032" cm="1">
        <f t="array" ref="EO1032">IF(SUM(COUNTIFS(Table_Pending_Today[Order_Type_Desc],{"Install","Service Order","Restart"},Table_Pending_Today[In-House],1,Table_Pending_Today[Order_Number],Table_Pending_Today[[#This Row],[Order_Number]]))&gt;0,1,0)</f>
        <v>0</v>
      </c>
      <c r="EP1032" cm="1">
        <f t="array" ref="EP1032">IF(SUM(COUNTIFS(Table_Pending_Today[Order_Type_Desc],{"Install","Service Order","Restart"},Table_Pending_Today[Contractor],1,Table_Pending_Today[Order_Number],Table_Pending_Today[[#This Row],[Order_Number]]))&gt;0,1,0)</f>
        <v>0</v>
      </c>
      <c r="EQ1032">
        <f>IF(SUM(COUNTIFS(Table_Pending_Today[Order_Type_Desc],"Special Request",Table_Pending_Today[Bury_Drop],0,Table_Pending_Today[In-House],1,Table_Pending_Today[Order_Number],Table_Pending_Today[[#This Row],[Order_Number]]))&gt;0,1,0)</f>
        <v>0</v>
      </c>
      <c r="ER1032">
        <f>SUM(COUNTIFS(Table_Pending_Today[Order_Type_Desc],"Special Request",Table_Pending_Today[Bury_Drop],0,Table_Pending_Today[Contractor],1,Table_Pending_Today[Order_Number],Table_Pending_Today[[#This Row],[Order_Number]]))</f>
        <v>0</v>
      </c>
    </row>
    <row r="1033" spans="1:148" x14ac:dyDescent="0.25">
      <c r="A1033" t="s">
        <v>22433</v>
      </c>
      <c r="B1033" t="s">
        <v>68448</v>
      </c>
      <c r="C1033" t="s">
        <v>16787</v>
      </c>
      <c r="D1033" t="s">
        <v>65056</v>
      </c>
      <c r="E1033" t="s">
        <v>65057</v>
      </c>
      <c r="F1033" t="s">
        <v>65058</v>
      </c>
      <c r="G1033">
        <v>469494</v>
      </c>
      <c r="H1033" t="s">
        <v>72</v>
      </c>
      <c r="I1033" t="s">
        <v>89</v>
      </c>
      <c r="J1033" t="s">
        <v>16924</v>
      </c>
      <c r="K1033" t="s">
        <v>73</v>
      </c>
      <c r="L1033">
        <v>0</v>
      </c>
      <c r="M1033" t="s">
        <v>65059</v>
      </c>
      <c r="N1033" t="s">
        <v>65060</v>
      </c>
      <c r="P1033" t="s">
        <v>18842</v>
      </c>
      <c r="Q1033" t="s">
        <v>19120</v>
      </c>
      <c r="R1033" t="s">
        <v>65062</v>
      </c>
      <c r="T1033" t="s">
        <v>155</v>
      </c>
      <c r="U1033" t="s">
        <v>16658</v>
      </c>
      <c r="V1033" t="s">
        <v>70655</v>
      </c>
      <c r="W1033" t="s">
        <v>16675</v>
      </c>
      <c r="X1033" t="s">
        <v>16653</v>
      </c>
      <c r="Y1033" t="s">
        <v>76</v>
      </c>
      <c r="Z1033" t="s">
        <v>77</v>
      </c>
      <c r="AA1033" t="s">
        <v>156</v>
      </c>
      <c r="AB1033" t="s">
        <v>17045</v>
      </c>
      <c r="AC1033" t="s">
        <v>17046</v>
      </c>
      <c r="AD1033" t="s">
        <v>70656</v>
      </c>
      <c r="AE1033" t="s">
        <v>22433</v>
      </c>
      <c r="AF1033" t="s">
        <v>70657</v>
      </c>
      <c r="AG1033" t="s">
        <v>22433</v>
      </c>
      <c r="AH1033" t="s">
        <v>17431</v>
      </c>
      <c r="AJ1033">
        <v>0</v>
      </c>
      <c r="AL1033" t="s">
        <v>79</v>
      </c>
      <c r="AO1033">
        <v>18</v>
      </c>
      <c r="AP1033" t="s">
        <v>91</v>
      </c>
      <c r="AQ1033" t="s">
        <v>80</v>
      </c>
      <c r="AR1033" t="s">
        <v>16925</v>
      </c>
      <c r="AT1033">
        <v>0</v>
      </c>
      <c r="AU1033">
        <v>0</v>
      </c>
      <c r="AV1033" t="s">
        <v>17125</v>
      </c>
      <c r="BI1033" t="s">
        <v>81</v>
      </c>
      <c r="BJ1033" t="s">
        <v>81</v>
      </c>
      <c r="BK1033" t="s">
        <v>81</v>
      </c>
      <c r="BM1033" t="s">
        <v>70661</v>
      </c>
      <c r="BN1033" t="s">
        <v>70662</v>
      </c>
      <c r="BQ1033" t="s">
        <v>70663</v>
      </c>
      <c r="BS1033" t="s">
        <v>17202</v>
      </c>
      <c r="BV1033" t="s">
        <v>70656</v>
      </c>
      <c r="BW1033">
        <v>0</v>
      </c>
      <c r="BX1033">
        <v>0</v>
      </c>
      <c r="CE1033" t="s">
        <v>16880</v>
      </c>
      <c r="CF1033" t="s">
        <v>16881</v>
      </c>
      <c r="CG1033" t="s">
        <v>16882</v>
      </c>
      <c r="CK1033" t="s">
        <v>16911</v>
      </c>
      <c r="CL1033" t="s">
        <v>80</v>
      </c>
      <c r="CM1033">
        <v>0</v>
      </c>
      <c r="CN1033">
        <v>72.717299999999994</v>
      </c>
      <c r="CO1033">
        <v>5665.73</v>
      </c>
      <c r="CP1033">
        <v>2375</v>
      </c>
      <c r="CQ1033" t="s">
        <v>17312</v>
      </c>
      <c r="CR1033" t="s">
        <v>17313</v>
      </c>
      <c r="CS1033" t="s">
        <v>70658</v>
      </c>
      <c r="CT1033" t="s">
        <v>70659</v>
      </c>
      <c r="CU1033" t="s">
        <v>16911</v>
      </c>
      <c r="CV1033" t="s">
        <v>70660</v>
      </c>
      <c r="DU1033">
        <v>1</v>
      </c>
      <c r="DV1033">
        <v>0</v>
      </c>
      <c r="DW1033">
        <v>0</v>
      </c>
      <c r="DY1033">
        <v>0</v>
      </c>
      <c r="DZ1033">
        <v>0</v>
      </c>
      <c r="EC1033" t="s">
        <v>21383</v>
      </c>
      <c r="ED1033">
        <v>0</v>
      </c>
      <c r="EE1033" cm="1">
        <f t="array" ref="EE1033">SUM(COUNTIFS(Table_Pending_Today[job_type_code],{"WB","WQ","Z5","Z7","U8","QU","7W","2V","2W","2X"},Table_Pending_Today[Order_Number],Table_Pending_Today[[#This Row],[Order_Number]]))</f>
        <v>0</v>
      </c>
      <c r="EF1033">
        <f>COUNTIFS(Table_Pending_Today[Order_Number],Table_Pending_Today[[#This Row],[Order_Number]],Table_Pending_Today[tech_contractor],"INHOUSE")</f>
        <v>0</v>
      </c>
      <c r="EG1033">
        <f>COUNTIFS(Table_Pending_Today[Order_Number],Table_Pending_Today[[#This Row],[Order_Number]],Table_Pending_Today[tech_contractor],"CONTRACTOR")</f>
        <v>0</v>
      </c>
      <c r="EH1033" cm="1">
        <f t="array" ref="EH1033">SUM(COUNTIFS(Table_Pending_Today[job_type_code],{"XV","XQ","XT","XU"},Table_Pending_Today[Order_Number],Table_Pending_Today[[#This Row],[Order_Number]]))</f>
        <v>0</v>
      </c>
      <c r="EI1033" cm="1">
        <f t="array" ref="EI1033">SUM(COUNTIFS(Table_Pending_Today[job_type_code],{"XV","XQ","XT","XU"},Table_Pending_Today[Order_Number],Table_Pending_Today[[#This Row],[Order_Number]],Table_Pending_Today[In-House],1))</f>
        <v>0</v>
      </c>
      <c r="EJ1033" cm="1">
        <f t="array" ref="EJ1033">SUM(COUNTIFS(Table_Pending_Today[job_type_code],{"XV","XQ","XT","XU"},Table_Pending_Today[Order_Number],Table_Pending_Today[[#This Row],[Order_Number]],Table_Pending_Today[Contractor],1))</f>
        <v>0</v>
      </c>
      <c r="EK1033" cm="1">
        <f t="array" ref="EK1033">SUM(COUNTIFS(Table_Pending_Today[job_type_code],{"WB","WQ","Z5","Z7","U8","QU","7W","2V","2W","2X"},Table_Pending_Today[Order_Number],Table_Pending_Today[[#This Row],[Order_Number]]))</f>
        <v>0</v>
      </c>
      <c r="EL1033" cm="1">
        <f t="array" ref="EL1033">SUM(COUNTIFS(Table_Pending_Today[job_type_code],{"WB","WQ","Z5","Z7","U8","QU","7W","2V","2W","2X"},Table_Pending_Today[In-House],1,Table_Pending_Today[Order_Number],Table_Pending_Today[[#This Row],[Order_Number]]))</f>
        <v>0</v>
      </c>
      <c r="EM1033" cm="1">
        <f t="array" ref="EM1033">SUM(COUNTIFS(Table_Pending_Today[job_type_code],{"WB","WQ","Z5","Z7","U8","QU","7W","2V","2W","2X"},Table_Pending_Today[Contractor],1,Table_Pending_Today[Order_Number],Table_Pending_Today[[#This Row],[Order_Number]]))</f>
        <v>0</v>
      </c>
      <c r="EN1033" cm="1">
        <f t="array" ref="EN1033">IF(SUM(COUNTIFS(Table_Pending_Today[Order_Type_Desc],{"Install","Service Order","Restart"},Table_Pending_Today[Order_Number],Table_Pending_Today[[#This Row],[Order_Number]]))&gt;0,1,0)</f>
        <v>0</v>
      </c>
      <c r="EO1033" cm="1">
        <f t="array" ref="EO1033">IF(SUM(COUNTIFS(Table_Pending_Today[Order_Type_Desc],{"Install","Service Order","Restart"},Table_Pending_Today[In-House],1,Table_Pending_Today[Order_Number],Table_Pending_Today[[#This Row],[Order_Number]]))&gt;0,1,0)</f>
        <v>0</v>
      </c>
      <c r="EP1033" cm="1">
        <f t="array" ref="EP1033">IF(SUM(COUNTIFS(Table_Pending_Today[Order_Type_Desc],{"Install","Service Order","Restart"},Table_Pending_Today[Contractor],1,Table_Pending_Today[Order_Number],Table_Pending_Today[[#This Row],[Order_Number]]))&gt;0,1,0)</f>
        <v>0</v>
      </c>
      <c r="EQ1033">
        <f>IF(SUM(COUNTIFS(Table_Pending_Today[Order_Type_Desc],"Special Request",Table_Pending_Today[Bury_Drop],0,Table_Pending_Today[In-House],1,Table_Pending_Today[Order_Number],Table_Pending_Today[[#This Row],[Order_Number]]))&gt;0,1,0)</f>
        <v>0</v>
      </c>
      <c r="ER1033">
        <f>SUM(COUNTIFS(Table_Pending_Today[Order_Type_Desc],"Special Request",Table_Pending_Today[Bury_Drop],0,Table_Pending_Today[Contractor],1,Table_Pending_Today[Order_Number],Table_Pending_Today[[#This Row],[Order_Number]]))</f>
        <v>0</v>
      </c>
    </row>
    <row r="1034" spans="1:148" x14ac:dyDescent="0.25">
      <c r="A1034" t="s">
        <v>22433</v>
      </c>
      <c r="B1034" t="s">
        <v>68448</v>
      </c>
      <c r="C1034" t="s">
        <v>16787</v>
      </c>
      <c r="D1034" t="s">
        <v>60796</v>
      </c>
      <c r="E1034" t="s">
        <v>60797</v>
      </c>
      <c r="F1034" t="s">
        <v>60798</v>
      </c>
      <c r="G1034">
        <v>469511</v>
      </c>
      <c r="H1034" t="s">
        <v>72</v>
      </c>
      <c r="I1034" t="s">
        <v>89</v>
      </c>
      <c r="J1034" t="s">
        <v>16924</v>
      </c>
      <c r="K1034" t="s">
        <v>73</v>
      </c>
      <c r="L1034">
        <v>0</v>
      </c>
      <c r="M1034" t="s">
        <v>60799</v>
      </c>
      <c r="N1034" t="s">
        <v>60800</v>
      </c>
      <c r="P1034" t="s">
        <v>17642</v>
      </c>
      <c r="Q1034" t="s">
        <v>55152</v>
      </c>
      <c r="R1034" t="s">
        <v>60802</v>
      </c>
      <c r="S1034" t="s">
        <v>60803</v>
      </c>
      <c r="T1034" t="s">
        <v>155</v>
      </c>
      <c r="U1034" t="s">
        <v>16658</v>
      </c>
      <c r="V1034" t="s">
        <v>70664</v>
      </c>
      <c r="W1034" t="s">
        <v>16675</v>
      </c>
      <c r="X1034" t="s">
        <v>17717</v>
      </c>
      <c r="Y1034" t="s">
        <v>76</v>
      </c>
      <c r="Z1034" t="s">
        <v>77</v>
      </c>
      <c r="AA1034" t="s">
        <v>156</v>
      </c>
      <c r="AB1034" t="s">
        <v>161</v>
      </c>
      <c r="AC1034" t="s">
        <v>16908</v>
      </c>
      <c r="AD1034" t="s">
        <v>70665</v>
      </c>
      <c r="AE1034" t="s">
        <v>22433</v>
      </c>
      <c r="AF1034" t="s">
        <v>70666</v>
      </c>
      <c r="AG1034" t="s">
        <v>22433</v>
      </c>
      <c r="AH1034" t="s">
        <v>16779</v>
      </c>
      <c r="AJ1034">
        <v>0</v>
      </c>
      <c r="AL1034" t="s">
        <v>79</v>
      </c>
      <c r="AO1034">
        <v>18</v>
      </c>
      <c r="AP1034" t="s">
        <v>91</v>
      </c>
      <c r="AQ1034" t="s">
        <v>80</v>
      </c>
      <c r="AR1034" t="s">
        <v>16925</v>
      </c>
      <c r="AT1034">
        <v>0</v>
      </c>
      <c r="AU1034">
        <v>0</v>
      </c>
      <c r="AV1034" t="s">
        <v>53293</v>
      </c>
      <c r="BI1034" t="s">
        <v>81</v>
      </c>
      <c r="BJ1034" t="s">
        <v>81</v>
      </c>
      <c r="BK1034" t="s">
        <v>81</v>
      </c>
      <c r="BM1034" t="s">
        <v>70670</v>
      </c>
      <c r="BN1034" t="s">
        <v>70671</v>
      </c>
      <c r="BQ1034" t="s">
        <v>70672</v>
      </c>
      <c r="BS1034" t="s">
        <v>17202</v>
      </c>
      <c r="BV1034" t="s">
        <v>70665</v>
      </c>
      <c r="BW1034">
        <v>0</v>
      </c>
      <c r="BX1034">
        <v>0</v>
      </c>
      <c r="CE1034" t="s">
        <v>16880</v>
      </c>
      <c r="CF1034" t="s">
        <v>16881</v>
      </c>
      <c r="CG1034" t="s">
        <v>16882</v>
      </c>
      <c r="CK1034" t="s">
        <v>16911</v>
      </c>
      <c r="CL1034" t="s">
        <v>80</v>
      </c>
      <c r="CM1034">
        <v>0</v>
      </c>
      <c r="CN1034">
        <v>95.624799999999993</v>
      </c>
      <c r="CO1034">
        <v>8.4</v>
      </c>
      <c r="CP1034">
        <v>750</v>
      </c>
      <c r="CQ1034" t="s">
        <v>17312</v>
      </c>
      <c r="CR1034" t="s">
        <v>17313</v>
      </c>
      <c r="CS1034" t="s">
        <v>70667</v>
      </c>
      <c r="CT1034" t="s">
        <v>70668</v>
      </c>
      <c r="CU1034" t="s">
        <v>16911</v>
      </c>
      <c r="CV1034" t="s">
        <v>70669</v>
      </c>
      <c r="DU1034">
        <v>1</v>
      </c>
      <c r="DV1034">
        <v>0</v>
      </c>
      <c r="DW1034">
        <v>0</v>
      </c>
      <c r="DY1034">
        <v>0</v>
      </c>
      <c r="DZ1034">
        <v>0</v>
      </c>
      <c r="EC1034" t="s">
        <v>21337</v>
      </c>
      <c r="ED1034">
        <v>0</v>
      </c>
      <c r="EE1034" cm="1">
        <f t="array" ref="EE1034">SUM(COUNTIFS(Table_Pending_Today[job_type_code],{"WB","WQ","Z5","Z7","U8","QU","7W","2V","2W","2X"},Table_Pending_Today[Order_Number],Table_Pending_Today[[#This Row],[Order_Number]]))</f>
        <v>0</v>
      </c>
      <c r="EF1034">
        <f>COUNTIFS(Table_Pending_Today[Order_Number],Table_Pending_Today[[#This Row],[Order_Number]],Table_Pending_Today[tech_contractor],"INHOUSE")</f>
        <v>0</v>
      </c>
      <c r="EG1034">
        <f>COUNTIFS(Table_Pending_Today[Order_Number],Table_Pending_Today[[#This Row],[Order_Number]],Table_Pending_Today[tech_contractor],"CONTRACTOR")</f>
        <v>0</v>
      </c>
      <c r="EH1034" cm="1">
        <f t="array" ref="EH1034">SUM(COUNTIFS(Table_Pending_Today[job_type_code],{"XV","XQ","XT","XU"},Table_Pending_Today[Order_Number],Table_Pending_Today[[#This Row],[Order_Number]]))</f>
        <v>0</v>
      </c>
      <c r="EI1034" cm="1">
        <f t="array" ref="EI1034">SUM(COUNTIFS(Table_Pending_Today[job_type_code],{"XV","XQ","XT","XU"},Table_Pending_Today[Order_Number],Table_Pending_Today[[#This Row],[Order_Number]],Table_Pending_Today[In-House],1))</f>
        <v>0</v>
      </c>
      <c r="EJ1034" cm="1">
        <f t="array" ref="EJ1034">SUM(COUNTIFS(Table_Pending_Today[job_type_code],{"XV","XQ","XT","XU"},Table_Pending_Today[Order_Number],Table_Pending_Today[[#This Row],[Order_Number]],Table_Pending_Today[Contractor],1))</f>
        <v>0</v>
      </c>
      <c r="EK1034" cm="1">
        <f t="array" ref="EK1034">SUM(COUNTIFS(Table_Pending_Today[job_type_code],{"WB","WQ","Z5","Z7","U8","QU","7W","2V","2W","2X"},Table_Pending_Today[Order_Number],Table_Pending_Today[[#This Row],[Order_Number]]))</f>
        <v>0</v>
      </c>
      <c r="EL1034" cm="1">
        <f t="array" ref="EL1034">SUM(COUNTIFS(Table_Pending_Today[job_type_code],{"WB","WQ","Z5","Z7","U8","QU","7W","2V","2W","2X"},Table_Pending_Today[In-House],1,Table_Pending_Today[Order_Number],Table_Pending_Today[[#This Row],[Order_Number]]))</f>
        <v>0</v>
      </c>
      <c r="EM1034" cm="1">
        <f t="array" ref="EM1034">SUM(COUNTIFS(Table_Pending_Today[job_type_code],{"WB","WQ","Z5","Z7","U8","QU","7W","2V","2W","2X"},Table_Pending_Today[Contractor],1,Table_Pending_Today[Order_Number],Table_Pending_Today[[#This Row],[Order_Number]]))</f>
        <v>0</v>
      </c>
      <c r="EN1034" cm="1">
        <f t="array" ref="EN1034">IF(SUM(COUNTIFS(Table_Pending_Today[Order_Type_Desc],{"Install","Service Order","Restart"},Table_Pending_Today[Order_Number],Table_Pending_Today[[#This Row],[Order_Number]]))&gt;0,1,0)</f>
        <v>0</v>
      </c>
      <c r="EO1034" cm="1">
        <f t="array" ref="EO1034">IF(SUM(COUNTIFS(Table_Pending_Today[Order_Type_Desc],{"Install","Service Order","Restart"},Table_Pending_Today[In-House],1,Table_Pending_Today[Order_Number],Table_Pending_Today[[#This Row],[Order_Number]]))&gt;0,1,0)</f>
        <v>0</v>
      </c>
      <c r="EP1034" cm="1">
        <f t="array" ref="EP1034">IF(SUM(COUNTIFS(Table_Pending_Today[Order_Type_Desc],{"Install","Service Order","Restart"},Table_Pending_Today[Contractor],1,Table_Pending_Today[Order_Number],Table_Pending_Today[[#This Row],[Order_Number]]))&gt;0,1,0)</f>
        <v>0</v>
      </c>
      <c r="EQ1034">
        <f>IF(SUM(COUNTIFS(Table_Pending_Today[Order_Type_Desc],"Special Request",Table_Pending_Today[Bury_Drop],0,Table_Pending_Today[In-House],1,Table_Pending_Today[Order_Number],Table_Pending_Today[[#This Row],[Order_Number]]))&gt;0,1,0)</f>
        <v>0</v>
      </c>
      <c r="ER1034">
        <f>SUM(COUNTIFS(Table_Pending_Today[Order_Type_Desc],"Special Request",Table_Pending_Today[Bury_Drop],0,Table_Pending_Today[Contractor],1,Table_Pending_Today[Order_Number],Table_Pending_Today[[#This Row],[Order_Number]]))</f>
        <v>0</v>
      </c>
    </row>
    <row r="1035" spans="1:148" x14ac:dyDescent="0.25">
      <c r="A1035" t="s">
        <v>22433</v>
      </c>
      <c r="B1035" t="s">
        <v>68448</v>
      </c>
      <c r="C1035" t="s">
        <v>16787</v>
      </c>
      <c r="D1035" t="s">
        <v>26714</v>
      </c>
      <c r="E1035" t="s">
        <v>26715</v>
      </c>
      <c r="F1035" t="s">
        <v>26716</v>
      </c>
      <c r="G1035">
        <v>464733</v>
      </c>
      <c r="H1035" t="s">
        <v>72</v>
      </c>
      <c r="I1035" t="s">
        <v>89</v>
      </c>
      <c r="J1035" t="s">
        <v>16976</v>
      </c>
      <c r="K1035" t="s">
        <v>73</v>
      </c>
      <c r="L1035">
        <v>1</v>
      </c>
      <c r="M1035" t="s">
        <v>26717</v>
      </c>
      <c r="N1035" t="s">
        <v>26718</v>
      </c>
      <c r="P1035" t="s">
        <v>18958</v>
      </c>
      <c r="Q1035" t="s">
        <v>17333</v>
      </c>
      <c r="R1035" t="s">
        <v>26720</v>
      </c>
      <c r="T1035" t="s">
        <v>155</v>
      </c>
      <c r="U1035" t="s">
        <v>16658</v>
      </c>
      <c r="V1035" t="s">
        <v>54436</v>
      </c>
      <c r="W1035" t="s">
        <v>16675</v>
      </c>
      <c r="X1035" t="s">
        <v>16659</v>
      </c>
      <c r="Y1035" t="s">
        <v>76</v>
      </c>
      <c r="Z1035" t="s">
        <v>77</v>
      </c>
      <c r="AA1035" t="s">
        <v>156</v>
      </c>
      <c r="AB1035" t="s">
        <v>157</v>
      </c>
      <c r="AC1035" t="s">
        <v>164</v>
      </c>
      <c r="AD1035" t="s">
        <v>54437</v>
      </c>
      <c r="AE1035" t="s">
        <v>20208</v>
      </c>
      <c r="AF1035" t="s">
        <v>54438</v>
      </c>
      <c r="AG1035" t="s">
        <v>22433</v>
      </c>
      <c r="AH1035" t="s">
        <v>16779</v>
      </c>
      <c r="AI1035" t="s">
        <v>22433</v>
      </c>
      <c r="AJ1035">
        <v>0</v>
      </c>
      <c r="AL1035" t="s">
        <v>79</v>
      </c>
      <c r="AO1035">
        <v>18</v>
      </c>
      <c r="AP1035" t="s">
        <v>91</v>
      </c>
      <c r="AQ1035" t="s">
        <v>80</v>
      </c>
      <c r="AR1035" t="s">
        <v>17006</v>
      </c>
      <c r="AT1035">
        <v>0</v>
      </c>
      <c r="AU1035">
        <v>0</v>
      </c>
      <c r="AV1035" t="s">
        <v>17121</v>
      </c>
      <c r="BI1035" t="s">
        <v>81</v>
      </c>
      <c r="BJ1035" t="s">
        <v>81</v>
      </c>
      <c r="BK1035" t="s">
        <v>81</v>
      </c>
      <c r="BM1035" t="s">
        <v>54439</v>
      </c>
      <c r="BN1035" t="s">
        <v>54440</v>
      </c>
      <c r="BQ1035" t="s">
        <v>54441</v>
      </c>
      <c r="BS1035" t="s">
        <v>17202</v>
      </c>
      <c r="BV1035" t="s">
        <v>54437</v>
      </c>
      <c r="BW1035">
        <v>0</v>
      </c>
      <c r="BX1035">
        <v>0</v>
      </c>
      <c r="CE1035" t="s">
        <v>16880</v>
      </c>
      <c r="CF1035" t="s">
        <v>16881</v>
      </c>
      <c r="CG1035" t="s">
        <v>16882</v>
      </c>
      <c r="CK1035" t="s">
        <v>16911</v>
      </c>
      <c r="CL1035" t="s">
        <v>80</v>
      </c>
      <c r="CM1035">
        <v>0</v>
      </c>
      <c r="CN1035">
        <v>94.945700000000002</v>
      </c>
      <c r="CO1035">
        <v>9.8699999999999992</v>
      </c>
      <c r="CP1035">
        <v>0</v>
      </c>
      <c r="CQ1035" t="s">
        <v>17312</v>
      </c>
      <c r="CR1035" t="s">
        <v>17313</v>
      </c>
      <c r="CT1035" t="s">
        <v>18377</v>
      </c>
      <c r="DS1035">
        <v>0</v>
      </c>
      <c r="DU1035">
        <v>1</v>
      </c>
      <c r="DV1035">
        <v>0</v>
      </c>
      <c r="DW1035">
        <v>0</v>
      </c>
      <c r="DY1035">
        <v>0</v>
      </c>
      <c r="DZ1035">
        <v>0</v>
      </c>
      <c r="EC1035" t="s">
        <v>21337</v>
      </c>
      <c r="ED1035">
        <v>1</v>
      </c>
      <c r="EE1035" cm="1">
        <f t="array" ref="EE1035">SUM(COUNTIFS(Table_Pending_Today[job_type_code],{"WB","WQ","Z5","Z7","U8","QU","7W","2V","2W","2X"},Table_Pending_Today[Order_Number],Table_Pending_Today[[#This Row],[Order_Number]]))</f>
        <v>0</v>
      </c>
      <c r="EF1035">
        <f>COUNTIFS(Table_Pending_Today[Order_Number],Table_Pending_Today[[#This Row],[Order_Number]],Table_Pending_Today[tech_contractor],"INHOUSE")</f>
        <v>0</v>
      </c>
      <c r="EG1035">
        <f>COUNTIFS(Table_Pending_Today[Order_Number],Table_Pending_Today[[#This Row],[Order_Number]],Table_Pending_Today[tech_contractor],"CONTRACTOR")</f>
        <v>0</v>
      </c>
      <c r="EH1035" cm="1">
        <f t="array" ref="EH1035">SUM(COUNTIFS(Table_Pending_Today[job_type_code],{"XV","XQ","XT","XU"},Table_Pending_Today[Order_Number],Table_Pending_Today[[#This Row],[Order_Number]]))</f>
        <v>0</v>
      </c>
      <c r="EI1035" cm="1">
        <f t="array" ref="EI1035">SUM(COUNTIFS(Table_Pending_Today[job_type_code],{"XV","XQ","XT","XU"},Table_Pending_Today[Order_Number],Table_Pending_Today[[#This Row],[Order_Number]],Table_Pending_Today[In-House],1))</f>
        <v>0</v>
      </c>
      <c r="EJ1035" cm="1">
        <f t="array" ref="EJ1035">SUM(COUNTIFS(Table_Pending_Today[job_type_code],{"XV","XQ","XT","XU"},Table_Pending_Today[Order_Number],Table_Pending_Today[[#This Row],[Order_Number]],Table_Pending_Today[Contractor],1))</f>
        <v>0</v>
      </c>
      <c r="EK1035" cm="1">
        <f t="array" ref="EK1035">SUM(COUNTIFS(Table_Pending_Today[job_type_code],{"WB","WQ","Z5","Z7","U8","QU","7W","2V","2W","2X"},Table_Pending_Today[Order_Number],Table_Pending_Today[[#This Row],[Order_Number]]))</f>
        <v>0</v>
      </c>
      <c r="EL1035" cm="1">
        <f t="array" ref="EL1035">SUM(COUNTIFS(Table_Pending_Today[job_type_code],{"WB","WQ","Z5","Z7","U8","QU","7W","2V","2W","2X"},Table_Pending_Today[In-House],1,Table_Pending_Today[Order_Number],Table_Pending_Today[[#This Row],[Order_Number]]))</f>
        <v>0</v>
      </c>
      <c r="EM1035" cm="1">
        <f t="array" ref="EM1035">SUM(COUNTIFS(Table_Pending_Today[job_type_code],{"WB","WQ","Z5","Z7","U8","QU","7W","2V","2W","2X"},Table_Pending_Today[Contractor],1,Table_Pending_Today[Order_Number],Table_Pending_Today[[#This Row],[Order_Number]]))</f>
        <v>0</v>
      </c>
      <c r="EN1035" cm="1">
        <f t="array" ref="EN1035">IF(SUM(COUNTIFS(Table_Pending_Today[Order_Type_Desc],{"Install","Service Order","Restart"},Table_Pending_Today[Order_Number],Table_Pending_Today[[#This Row],[Order_Number]]))&gt;0,1,0)</f>
        <v>0</v>
      </c>
      <c r="EO1035" cm="1">
        <f t="array" ref="EO1035">IF(SUM(COUNTIFS(Table_Pending_Today[Order_Type_Desc],{"Install","Service Order","Restart"},Table_Pending_Today[In-House],1,Table_Pending_Today[Order_Number],Table_Pending_Today[[#This Row],[Order_Number]]))&gt;0,1,0)</f>
        <v>0</v>
      </c>
      <c r="EP1035" cm="1">
        <f t="array" ref="EP1035">IF(SUM(COUNTIFS(Table_Pending_Today[Order_Type_Desc],{"Install","Service Order","Restart"},Table_Pending_Today[Contractor],1,Table_Pending_Today[Order_Number],Table_Pending_Today[[#This Row],[Order_Number]]))&gt;0,1,0)</f>
        <v>0</v>
      </c>
      <c r="EQ1035">
        <f>IF(SUM(COUNTIFS(Table_Pending_Today[Order_Type_Desc],"Special Request",Table_Pending_Today[Bury_Drop],0,Table_Pending_Today[In-House],1,Table_Pending_Today[Order_Number],Table_Pending_Today[[#This Row],[Order_Number]]))&gt;0,1,0)</f>
        <v>0</v>
      </c>
      <c r="ER1035">
        <f>SUM(COUNTIFS(Table_Pending_Today[Order_Type_Desc],"Special Request",Table_Pending_Today[Bury_Drop],0,Table_Pending_Today[Contractor],1,Table_Pending_Today[Order_Number],Table_Pending_Today[[#This Row],[Order_Number]]))</f>
        <v>0</v>
      </c>
    </row>
    <row r="1036" spans="1:148" x14ac:dyDescent="0.25">
      <c r="A1036" t="s">
        <v>22433</v>
      </c>
      <c r="B1036" t="s">
        <v>68448</v>
      </c>
      <c r="C1036" t="s">
        <v>16787</v>
      </c>
      <c r="D1036" t="s">
        <v>60944</v>
      </c>
      <c r="E1036" t="s">
        <v>60945</v>
      </c>
      <c r="F1036" t="s">
        <v>60946</v>
      </c>
      <c r="G1036">
        <v>469716</v>
      </c>
      <c r="H1036" t="s">
        <v>72</v>
      </c>
      <c r="I1036" t="s">
        <v>89</v>
      </c>
      <c r="J1036" t="s">
        <v>16976</v>
      </c>
      <c r="K1036" t="s">
        <v>73</v>
      </c>
      <c r="L1036">
        <v>0</v>
      </c>
      <c r="M1036" t="s">
        <v>60947</v>
      </c>
      <c r="N1036" t="s">
        <v>60948</v>
      </c>
      <c r="P1036" t="s">
        <v>19976</v>
      </c>
      <c r="Q1036" t="s">
        <v>21942</v>
      </c>
      <c r="R1036" t="s">
        <v>60950</v>
      </c>
      <c r="S1036" t="s">
        <v>60951</v>
      </c>
      <c r="T1036" t="s">
        <v>155</v>
      </c>
      <c r="U1036" t="s">
        <v>16658</v>
      </c>
      <c r="V1036" t="s">
        <v>70673</v>
      </c>
      <c r="W1036" t="s">
        <v>16675</v>
      </c>
      <c r="X1036" t="s">
        <v>17639</v>
      </c>
      <c r="Y1036" t="s">
        <v>76</v>
      </c>
      <c r="Z1036" t="s">
        <v>77</v>
      </c>
      <c r="AA1036" t="s">
        <v>156</v>
      </c>
      <c r="AB1036" t="s">
        <v>156</v>
      </c>
      <c r="AC1036" t="s">
        <v>166</v>
      </c>
      <c r="AD1036" t="s">
        <v>70674</v>
      </c>
      <c r="AE1036" t="s">
        <v>22433</v>
      </c>
      <c r="AF1036" t="s">
        <v>70675</v>
      </c>
      <c r="AG1036" t="s">
        <v>22433</v>
      </c>
      <c r="AH1036" t="s">
        <v>16963</v>
      </c>
      <c r="AJ1036">
        <v>0</v>
      </c>
      <c r="AK1036" t="s">
        <v>98</v>
      </c>
      <c r="AL1036" t="s">
        <v>79</v>
      </c>
      <c r="AO1036">
        <v>18</v>
      </c>
      <c r="AP1036" t="s">
        <v>91</v>
      </c>
      <c r="AQ1036" t="s">
        <v>80</v>
      </c>
      <c r="AR1036" t="s">
        <v>70676</v>
      </c>
      <c r="AT1036">
        <v>0</v>
      </c>
      <c r="AU1036">
        <v>0</v>
      </c>
      <c r="AV1036" t="s">
        <v>18620</v>
      </c>
      <c r="BI1036" t="s">
        <v>81</v>
      </c>
      <c r="BJ1036" t="s">
        <v>81</v>
      </c>
      <c r="BK1036" t="s">
        <v>81</v>
      </c>
      <c r="BM1036" t="s">
        <v>70680</v>
      </c>
      <c r="BN1036" t="s">
        <v>70681</v>
      </c>
      <c r="BQ1036" t="s">
        <v>70682</v>
      </c>
      <c r="BS1036" t="s">
        <v>17202</v>
      </c>
      <c r="BV1036" t="s">
        <v>70674</v>
      </c>
      <c r="BW1036">
        <v>0</v>
      </c>
      <c r="BX1036">
        <v>0</v>
      </c>
      <c r="CA1036" t="s">
        <v>16951</v>
      </c>
      <c r="CE1036" t="s">
        <v>16880</v>
      </c>
      <c r="CF1036" t="s">
        <v>16881</v>
      </c>
      <c r="CG1036" t="s">
        <v>16882</v>
      </c>
      <c r="CK1036" t="s">
        <v>16911</v>
      </c>
      <c r="CL1036" t="s">
        <v>80</v>
      </c>
      <c r="CM1036">
        <v>0</v>
      </c>
      <c r="CN1036">
        <v>94.866600000000005</v>
      </c>
      <c r="CO1036">
        <v>14.85</v>
      </c>
      <c r="CP1036">
        <v>175</v>
      </c>
      <c r="CQ1036" t="s">
        <v>17312</v>
      </c>
      <c r="CR1036" t="s">
        <v>17313</v>
      </c>
      <c r="CS1036" t="s">
        <v>70677</v>
      </c>
      <c r="CT1036" t="s">
        <v>70678</v>
      </c>
      <c r="CU1036" t="s">
        <v>16911</v>
      </c>
      <c r="CV1036" t="s">
        <v>70679</v>
      </c>
      <c r="DU1036">
        <v>1</v>
      </c>
      <c r="DV1036">
        <v>0</v>
      </c>
      <c r="DW1036">
        <v>0</v>
      </c>
      <c r="DY1036">
        <v>0</v>
      </c>
      <c r="DZ1036">
        <v>0</v>
      </c>
      <c r="EC1036" t="s">
        <v>21337</v>
      </c>
      <c r="ED1036">
        <v>0</v>
      </c>
      <c r="EE1036" cm="1">
        <f t="array" ref="EE1036">SUM(COUNTIFS(Table_Pending_Today[job_type_code],{"WB","WQ","Z5","Z7","U8","QU","7W","2V","2W","2X"},Table_Pending_Today[Order_Number],Table_Pending_Today[[#This Row],[Order_Number]]))</f>
        <v>0</v>
      </c>
      <c r="EF1036">
        <f>COUNTIFS(Table_Pending_Today[Order_Number],Table_Pending_Today[[#This Row],[Order_Number]],Table_Pending_Today[tech_contractor],"INHOUSE")</f>
        <v>0</v>
      </c>
      <c r="EG1036">
        <f>COUNTIFS(Table_Pending_Today[Order_Number],Table_Pending_Today[[#This Row],[Order_Number]],Table_Pending_Today[tech_contractor],"CONTRACTOR")</f>
        <v>0</v>
      </c>
      <c r="EH1036" cm="1">
        <f t="array" ref="EH1036">SUM(COUNTIFS(Table_Pending_Today[job_type_code],{"XV","XQ","XT","XU"},Table_Pending_Today[Order_Number],Table_Pending_Today[[#This Row],[Order_Number]]))</f>
        <v>0</v>
      </c>
      <c r="EI1036" cm="1">
        <f t="array" ref="EI1036">SUM(COUNTIFS(Table_Pending_Today[job_type_code],{"XV","XQ","XT","XU"},Table_Pending_Today[Order_Number],Table_Pending_Today[[#This Row],[Order_Number]],Table_Pending_Today[In-House],1))</f>
        <v>0</v>
      </c>
      <c r="EJ1036" cm="1">
        <f t="array" ref="EJ1036">SUM(COUNTIFS(Table_Pending_Today[job_type_code],{"XV","XQ","XT","XU"},Table_Pending_Today[Order_Number],Table_Pending_Today[[#This Row],[Order_Number]],Table_Pending_Today[Contractor],1))</f>
        <v>0</v>
      </c>
      <c r="EK1036" cm="1">
        <f t="array" ref="EK1036">SUM(COUNTIFS(Table_Pending_Today[job_type_code],{"WB","WQ","Z5","Z7","U8","QU","7W","2V","2W","2X"},Table_Pending_Today[Order_Number],Table_Pending_Today[[#This Row],[Order_Number]]))</f>
        <v>0</v>
      </c>
      <c r="EL1036" cm="1">
        <f t="array" ref="EL1036">SUM(COUNTIFS(Table_Pending_Today[job_type_code],{"WB","WQ","Z5","Z7","U8","QU","7W","2V","2W","2X"},Table_Pending_Today[In-House],1,Table_Pending_Today[Order_Number],Table_Pending_Today[[#This Row],[Order_Number]]))</f>
        <v>0</v>
      </c>
      <c r="EM1036" cm="1">
        <f t="array" ref="EM1036">SUM(COUNTIFS(Table_Pending_Today[job_type_code],{"WB","WQ","Z5","Z7","U8","QU","7W","2V","2W","2X"},Table_Pending_Today[Contractor],1,Table_Pending_Today[Order_Number],Table_Pending_Today[[#This Row],[Order_Number]]))</f>
        <v>0</v>
      </c>
      <c r="EN1036" cm="1">
        <f t="array" ref="EN1036">IF(SUM(COUNTIFS(Table_Pending_Today[Order_Type_Desc],{"Install","Service Order","Restart"},Table_Pending_Today[Order_Number],Table_Pending_Today[[#This Row],[Order_Number]]))&gt;0,1,0)</f>
        <v>0</v>
      </c>
      <c r="EO1036" cm="1">
        <f t="array" ref="EO1036">IF(SUM(COUNTIFS(Table_Pending_Today[Order_Type_Desc],{"Install","Service Order","Restart"},Table_Pending_Today[In-House],1,Table_Pending_Today[Order_Number],Table_Pending_Today[[#This Row],[Order_Number]]))&gt;0,1,0)</f>
        <v>0</v>
      </c>
      <c r="EP1036" cm="1">
        <f t="array" ref="EP1036">IF(SUM(COUNTIFS(Table_Pending_Today[Order_Type_Desc],{"Install","Service Order","Restart"},Table_Pending_Today[Contractor],1,Table_Pending_Today[Order_Number],Table_Pending_Today[[#This Row],[Order_Number]]))&gt;0,1,0)</f>
        <v>0</v>
      </c>
      <c r="EQ1036">
        <f>IF(SUM(COUNTIFS(Table_Pending_Today[Order_Type_Desc],"Special Request",Table_Pending_Today[Bury_Drop],0,Table_Pending_Today[In-House],1,Table_Pending_Today[Order_Number],Table_Pending_Today[[#This Row],[Order_Number]]))&gt;0,1,0)</f>
        <v>0</v>
      </c>
      <c r="ER1036">
        <f>SUM(COUNTIFS(Table_Pending_Today[Order_Type_Desc],"Special Request",Table_Pending_Today[Bury_Drop],0,Table_Pending_Today[Contractor],1,Table_Pending_Today[Order_Number],Table_Pending_Today[[#This Row],[Order_Number]]))</f>
        <v>0</v>
      </c>
    </row>
    <row r="1037" spans="1:148" x14ac:dyDescent="0.25">
      <c r="A1037" t="s">
        <v>22433</v>
      </c>
      <c r="B1037" t="s">
        <v>68448</v>
      </c>
      <c r="C1037" t="s">
        <v>16787</v>
      </c>
      <c r="D1037" t="s">
        <v>40330</v>
      </c>
      <c r="E1037" t="s">
        <v>40331</v>
      </c>
      <c r="F1037" t="s">
        <v>40332</v>
      </c>
      <c r="G1037">
        <v>465136</v>
      </c>
      <c r="H1037" t="s">
        <v>72</v>
      </c>
      <c r="I1037" t="s">
        <v>89</v>
      </c>
      <c r="J1037" t="s">
        <v>16794</v>
      </c>
      <c r="K1037" t="s">
        <v>73</v>
      </c>
      <c r="L1037">
        <v>1</v>
      </c>
      <c r="M1037" t="s">
        <v>40333</v>
      </c>
      <c r="N1037" t="s">
        <v>40334</v>
      </c>
      <c r="P1037" t="s">
        <v>40335</v>
      </c>
      <c r="Q1037" t="s">
        <v>54140</v>
      </c>
      <c r="R1037" t="s">
        <v>40337</v>
      </c>
      <c r="T1037" t="s">
        <v>155</v>
      </c>
      <c r="U1037" t="s">
        <v>16658</v>
      </c>
      <c r="V1037" t="s">
        <v>54710</v>
      </c>
      <c r="W1037" t="s">
        <v>16675</v>
      </c>
      <c r="X1037" t="s">
        <v>18396</v>
      </c>
      <c r="Y1037" t="s">
        <v>76</v>
      </c>
      <c r="Z1037" t="s">
        <v>77</v>
      </c>
      <c r="AA1037" t="s">
        <v>156</v>
      </c>
      <c r="AB1037" t="s">
        <v>17180</v>
      </c>
      <c r="AC1037" t="s">
        <v>17166</v>
      </c>
      <c r="AD1037" t="s">
        <v>54711</v>
      </c>
      <c r="AE1037" t="s">
        <v>20208</v>
      </c>
      <c r="AF1037" t="s">
        <v>54712</v>
      </c>
      <c r="AG1037" t="s">
        <v>22433</v>
      </c>
      <c r="AH1037" t="s">
        <v>17431</v>
      </c>
      <c r="AI1037" t="s">
        <v>22433</v>
      </c>
      <c r="AJ1037">
        <v>0</v>
      </c>
      <c r="AL1037" t="s">
        <v>79</v>
      </c>
      <c r="AO1037">
        <v>18</v>
      </c>
      <c r="AP1037" t="s">
        <v>91</v>
      </c>
      <c r="AQ1037" t="s">
        <v>80</v>
      </c>
      <c r="AR1037" t="s">
        <v>16796</v>
      </c>
      <c r="AT1037">
        <v>0</v>
      </c>
      <c r="AU1037">
        <v>0</v>
      </c>
      <c r="AV1037" t="s">
        <v>17167</v>
      </c>
      <c r="BD1037" t="s">
        <v>70683</v>
      </c>
      <c r="BE1037" t="s">
        <v>221</v>
      </c>
      <c r="BF1037" t="s">
        <v>54713</v>
      </c>
      <c r="BG1037" t="s">
        <v>17868</v>
      </c>
      <c r="BH1037" t="s">
        <v>17376</v>
      </c>
      <c r="BI1037" t="s">
        <v>81</v>
      </c>
      <c r="BJ1037" t="s">
        <v>81</v>
      </c>
      <c r="BK1037" t="s">
        <v>81</v>
      </c>
      <c r="BM1037" t="s">
        <v>54715</v>
      </c>
      <c r="BN1037" t="s">
        <v>54716</v>
      </c>
      <c r="BQ1037" t="s">
        <v>16794</v>
      </c>
      <c r="BS1037" t="s">
        <v>17202</v>
      </c>
      <c r="BV1037" t="s">
        <v>54711</v>
      </c>
      <c r="BW1037">
        <v>0</v>
      </c>
      <c r="BX1037">
        <v>0</v>
      </c>
      <c r="CE1037" t="s">
        <v>16880</v>
      </c>
      <c r="CF1037" t="s">
        <v>16881</v>
      </c>
      <c r="CG1037" t="s">
        <v>16882</v>
      </c>
      <c r="CK1037" t="s">
        <v>16911</v>
      </c>
      <c r="CL1037" t="s">
        <v>80</v>
      </c>
      <c r="CM1037">
        <v>0</v>
      </c>
      <c r="CN1037">
        <v>97.8977</v>
      </c>
      <c r="CO1037">
        <v>4.43</v>
      </c>
      <c r="CP1037">
        <v>325</v>
      </c>
      <c r="CQ1037" t="s">
        <v>17312</v>
      </c>
      <c r="CR1037" t="s">
        <v>17313</v>
      </c>
      <c r="CS1037" t="s">
        <v>49834</v>
      </c>
      <c r="CT1037" t="s">
        <v>49835</v>
      </c>
      <c r="CU1037" t="s">
        <v>16911</v>
      </c>
      <c r="CV1037" t="s">
        <v>49836</v>
      </c>
      <c r="CW1037" t="s">
        <v>17404</v>
      </c>
      <c r="CX1037" t="s">
        <v>17406</v>
      </c>
      <c r="CY1037" t="s">
        <v>17499</v>
      </c>
      <c r="CZ1037" t="s">
        <v>54714</v>
      </c>
      <c r="DA1037" t="s">
        <v>54714</v>
      </c>
      <c r="DF1037" t="s">
        <v>69926</v>
      </c>
      <c r="DI1037" t="s">
        <v>18169</v>
      </c>
      <c r="DJ1037" t="s">
        <v>17383</v>
      </c>
      <c r="DK1037" t="s">
        <v>17383</v>
      </c>
      <c r="DL1037" t="s">
        <v>17384</v>
      </c>
      <c r="DN1037" t="s">
        <v>81</v>
      </c>
      <c r="DO1037" t="s">
        <v>81</v>
      </c>
      <c r="DP1037" t="s">
        <v>81</v>
      </c>
      <c r="DQ1037" t="s">
        <v>81</v>
      </c>
      <c r="DU1037">
        <v>0</v>
      </c>
      <c r="DV1037">
        <v>0</v>
      </c>
      <c r="DW1037">
        <v>0</v>
      </c>
      <c r="DY1037">
        <v>0</v>
      </c>
      <c r="DZ1037">
        <v>0</v>
      </c>
      <c r="EA1037" t="s">
        <v>17499</v>
      </c>
      <c r="EC1037" t="s">
        <v>21330</v>
      </c>
      <c r="ED1037">
        <v>1</v>
      </c>
      <c r="EE1037" cm="1">
        <f t="array" ref="EE1037">SUM(COUNTIFS(Table_Pending_Today[job_type_code],{"WB","WQ","Z5","Z7","U8","QU","7W","2V","2W","2X"},Table_Pending_Today[Order_Number],Table_Pending_Today[[#This Row],[Order_Number]]))</f>
        <v>0</v>
      </c>
      <c r="EF1037">
        <f>COUNTIFS(Table_Pending_Today[Order_Number],Table_Pending_Today[[#This Row],[Order_Number]],Table_Pending_Today[tech_contractor],"INHOUSE")</f>
        <v>0</v>
      </c>
      <c r="EG1037">
        <f>COUNTIFS(Table_Pending_Today[Order_Number],Table_Pending_Today[[#This Row],[Order_Number]],Table_Pending_Today[tech_contractor],"CONTRACTOR")</f>
        <v>0</v>
      </c>
      <c r="EH1037" cm="1">
        <f t="array" ref="EH1037">SUM(COUNTIFS(Table_Pending_Today[job_type_code],{"XV","XQ","XT","XU"},Table_Pending_Today[Order_Number],Table_Pending_Today[[#This Row],[Order_Number]]))</f>
        <v>0</v>
      </c>
      <c r="EI1037" cm="1">
        <f t="array" ref="EI1037">SUM(COUNTIFS(Table_Pending_Today[job_type_code],{"XV","XQ","XT","XU"},Table_Pending_Today[Order_Number],Table_Pending_Today[[#This Row],[Order_Number]],Table_Pending_Today[In-House],1))</f>
        <v>0</v>
      </c>
      <c r="EJ1037" cm="1">
        <f t="array" ref="EJ1037">SUM(COUNTIFS(Table_Pending_Today[job_type_code],{"XV","XQ","XT","XU"},Table_Pending_Today[Order_Number],Table_Pending_Today[[#This Row],[Order_Number]],Table_Pending_Today[Contractor],1))</f>
        <v>0</v>
      </c>
      <c r="EK1037" cm="1">
        <f t="array" ref="EK1037">SUM(COUNTIFS(Table_Pending_Today[job_type_code],{"WB","WQ","Z5","Z7","U8","QU","7W","2V","2W","2X"},Table_Pending_Today[Order_Number],Table_Pending_Today[[#This Row],[Order_Number]]))</f>
        <v>0</v>
      </c>
      <c r="EL1037" cm="1">
        <f t="array" ref="EL1037">SUM(COUNTIFS(Table_Pending_Today[job_type_code],{"WB","WQ","Z5","Z7","U8","QU","7W","2V","2W","2X"},Table_Pending_Today[In-House],1,Table_Pending_Today[Order_Number],Table_Pending_Today[[#This Row],[Order_Number]]))</f>
        <v>0</v>
      </c>
      <c r="EM1037" cm="1">
        <f t="array" ref="EM1037">SUM(COUNTIFS(Table_Pending_Today[job_type_code],{"WB","WQ","Z5","Z7","U8","QU","7W","2V","2W","2X"},Table_Pending_Today[Contractor],1,Table_Pending_Today[Order_Number],Table_Pending_Today[[#This Row],[Order_Number]]))</f>
        <v>0</v>
      </c>
      <c r="EN1037" cm="1">
        <f t="array" ref="EN1037">IF(SUM(COUNTIFS(Table_Pending_Today[Order_Type_Desc],{"Install","Service Order","Restart"},Table_Pending_Today[Order_Number],Table_Pending_Today[[#This Row],[Order_Number]]))&gt;0,1,0)</f>
        <v>0</v>
      </c>
      <c r="EO1037" cm="1">
        <f t="array" ref="EO1037">IF(SUM(COUNTIFS(Table_Pending_Today[Order_Type_Desc],{"Install","Service Order","Restart"},Table_Pending_Today[In-House],1,Table_Pending_Today[Order_Number],Table_Pending_Today[[#This Row],[Order_Number]]))&gt;0,1,0)</f>
        <v>0</v>
      </c>
      <c r="EP1037" cm="1">
        <f t="array" ref="EP1037">IF(SUM(COUNTIFS(Table_Pending_Today[Order_Type_Desc],{"Install","Service Order","Restart"},Table_Pending_Today[Contractor],1,Table_Pending_Today[Order_Number],Table_Pending_Today[[#This Row],[Order_Number]]))&gt;0,1,0)</f>
        <v>0</v>
      </c>
      <c r="EQ1037">
        <f>IF(SUM(COUNTIFS(Table_Pending_Today[Order_Type_Desc],"Special Request",Table_Pending_Today[Bury_Drop],0,Table_Pending_Today[In-House],1,Table_Pending_Today[Order_Number],Table_Pending_Today[[#This Row],[Order_Number]]))&gt;0,1,0)</f>
        <v>0</v>
      </c>
      <c r="ER1037">
        <f>SUM(COUNTIFS(Table_Pending_Today[Order_Type_Desc],"Special Request",Table_Pending_Today[Bury_Drop],0,Table_Pending_Today[Contractor],1,Table_Pending_Today[Order_Number],Table_Pending_Today[[#This Row],[Order_Number]]))</f>
        <v>0</v>
      </c>
    </row>
    <row r="1038" spans="1:148" x14ac:dyDescent="0.25">
      <c r="A1038" t="s">
        <v>22433</v>
      </c>
      <c r="B1038" t="s">
        <v>68448</v>
      </c>
      <c r="C1038" t="s">
        <v>16787</v>
      </c>
      <c r="D1038" t="s">
        <v>38610</v>
      </c>
      <c r="E1038" t="s">
        <v>38611</v>
      </c>
      <c r="F1038" t="s">
        <v>38612</v>
      </c>
      <c r="G1038">
        <v>465168</v>
      </c>
      <c r="H1038" t="s">
        <v>72</v>
      </c>
      <c r="I1038" t="s">
        <v>89</v>
      </c>
      <c r="J1038" t="s">
        <v>16798</v>
      </c>
      <c r="K1038" t="s">
        <v>73</v>
      </c>
      <c r="L1038">
        <v>1</v>
      </c>
      <c r="M1038" t="s">
        <v>38613</v>
      </c>
      <c r="N1038" t="s">
        <v>38614</v>
      </c>
      <c r="P1038" t="s">
        <v>18611</v>
      </c>
      <c r="Q1038" t="s">
        <v>18612</v>
      </c>
      <c r="R1038" t="s">
        <v>38617</v>
      </c>
      <c r="S1038" t="s">
        <v>38617</v>
      </c>
      <c r="T1038" t="s">
        <v>155</v>
      </c>
      <c r="U1038" t="s">
        <v>16658</v>
      </c>
      <c r="V1038" t="s">
        <v>54730</v>
      </c>
      <c r="W1038" t="s">
        <v>16675</v>
      </c>
      <c r="X1038" t="s">
        <v>17385</v>
      </c>
      <c r="Y1038" t="s">
        <v>76</v>
      </c>
      <c r="Z1038" t="s">
        <v>77</v>
      </c>
      <c r="AA1038" t="s">
        <v>156</v>
      </c>
      <c r="AB1038" t="s">
        <v>168</v>
      </c>
      <c r="AC1038" t="s">
        <v>17556</v>
      </c>
      <c r="AD1038" t="s">
        <v>54731</v>
      </c>
      <c r="AE1038" t="s">
        <v>20208</v>
      </c>
      <c r="AF1038" t="s">
        <v>54732</v>
      </c>
      <c r="AG1038" t="s">
        <v>22433</v>
      </c>
      <c r="AH1038" t="s">
        <v>16921</v>
      </c>
      <c r="AI1038" t="s">
        <v>22433</v>
      </c>
      <c r="AJ1038">
        <v>0</v>
      </c>
      <c r="AL1038" t="s">
        <v>22029</v>
      </c>
      <c r="AM1038" t="s">
        <v>87</v>
      </c>
      <c r="AO1038">
        <v>18</v>
      </c>
      <c r="AP1038" t="s">
        <v>91</v>
      </c>
      <c r="AQ1038" t="s">
        <v>80</v>
      </c>
      <c r="AR1038" t="s">
        <v>16799</v>
      </c>
      <c r="AT1038">
        <v>0</v>
      </c>
      <c r="AU1038">
        <v>0</v>
      </c>
      <c r="AV1038" t="s">
        <v>17130</v>
      </c>
      <c r="BI1038" t="s">
        <v>81</v>
      </c>
      <c r="BJ1038" t="s">
        <v>81</v>
      </c>
      <c r="BK1038" t="s">
        <v>81</v>
      </c>
      <c r="BM1038" t="s">
        <v>54734</v>
      </c>
      <c r="BN1038" t="s">
        <v>54735</v>
      </c>
      <c r="BQ1038" t="s">
        <v>54736</v>
      </c>
      <c r="BS1038" t="s">
        <v>17202</v>
      </c>
      <c r="BT1038" t="s">
        <v>22030</v>
      </c>
      <c r="BU1038" t="s">
        <v>17732</v>
      </c>
      <c r="BV1038" t="s">
        <v>54731</v>
      </c>
      <c r="BW1038">
        <v>0</v>
      </c>
      <c r="BX1038">
        <v>0</v>
      </c>
      <c r="CE1038" t="s">
        <v>16880</v>
      </c>
      <c r="CF1038" t="s">
        <v>16881</v>
      </c>
      <c r="CG1038" t="s">
        <v>16882</v>
      </c>
      <c r="CK1038" t="s">
        <v>17177</v>
      </c>
      <c r="CL1038" t="s">
        <v>80</v>
      </c>
      <c r="CM1038">
        <v>0</v>
      </c>
      <c r="CN1038">
        <v>94.361099999999993</v>
      </c>
      <c r="CO1038">
        <v>10.34</v>
      </c>
      <c r="CP1038">
        <v>125</v>
      </c>
      <c r="CQ1038" t="s">
        <v>17315</v>
      </c>
      <c r="CR1038" t="s">
        <v>54733</v>
      </c>
      <c r="CS1038" t="s">
        <v>17314</v>
      </c>
      <c r="CT1038" t="s">
        <v>17733</v>
      </c>
      <c r="CU1038" t="s">
        <v>16885</v>
      </c>
      <c r="DS1038">
        <v>0</v>
      </c>
      <c r="DU1038">
        <v>1</v>
      </c>
      <c r="DV1038">
        <v>0</v>
      </c>
      <c r="DW1038">
        <v>0</v>
      </c>
      <c r="DY1038">
        <v>0</v>
      </c>
      <c r="DZ1038">
        <v>0</v>
      </c>
      <c r="EC1038" t="s">
        <v>21337</v>
      </c>
      <c r="ED1038">
        <v>1</v>
      </c>
      <c r="EE1038" cm="1">
        <f t="array" ref="EE1038">SUM(COUNTIFS(Table_Pending_Today[job_type_code],{"WB","WQ","Z5","Z7","U8","QU","7W","2V","2W","2X"},Table_Pending_Today[Order_Number],Table_Pending_Today[[#This Row],[Order_Number]]))</f>
        <v>0</v>
      </c>
      <c r="EF1038">
        <f>COUNTIFS(Table_Pending_Today[Order_Number],Table_Pending_Today[[#This Row],[Order_Number]],Table_Pending_Today[tech_contractor],"INHOUSE")</f>
        <v>1</v>
      </c>
      <c r="EG1038">
        <f>COUNTIFS(Table_Pending_Today[Order_Number],Table_Pending_Today[[#This Row],[Order_Number]],Table_Pending_Today[tech_contractor],"CONTRACTOR")</f>
        <v>0</v>
      </c>
      <c r="EH1038" cm="1">
        <f t="array" ref="EH1038">SUM(COUNTIFS(Table_Pending_Today[job_type_code],{"XV","XQ","XT","XU"},Table_Pending_Today[Order_Number],Table_Pending_Today[[#This Row],[Order_Number]]))</f>
        <v>0</v>
      </c>
      <c r="EI1038" cm="1">
        <f t="array" ref="EI1038">SUM(COUNTIFS(Table_Pending_Today[job_type_code],{"XV","XQ","XT","XU"},Table_Pending_Today[Order_Number],Table_Pending_Today[[#This Row],[Order_Number]],Table_Pending_Today[In-House],1))</f>
        <v>0</v>
      </c>
      <c r="EJ1038" cm="1">
        <f t="array" ref="EJ1038">SUM(COUNTIFS(Table_Pending_Today[job_type_code],{"XV","XQ","XT","XU"},Table_Pending_Today[Order_Number],Table_Pending_Today[[#This Row],[Order_Number]],Table_Pending_Today[Contractor],1))</f>
        <v>0</v>
      </c>
      <c r="EK1038" cm="1">
        <f t="array" ref="EK1038">SUM(COUNTIFS(Table_Pending_Today[job_type_code],{"WB","WQ","Z5","Z7","U8","QU","7W","2V","2W","2X"},Table_Pending_Today[Order_Number],Table_Pending_Today[[#This Row],[Order_Number]]))</f>
        <v>0</v>
      </c>
      <c r="EL1038" cm="1">
        <f t="array" ref="EL1038">SUM(COUNTIFS(Table_Pending_Today[job_type_code],{"WB","WQ","Z5","Z7","U8","QU","7W","2V","2W","2X"},Table_Pending_Today[In-House],1,Table_Pending_Today[Order_Number],Table_Pending_Today[[#This Row],[Order_Number]]))</f>
        <v>0</v>
      </c>
      <c r="EM1038" cm="1">
        <f t="array" ref="EM1038">SUM(COUNTIFS(Table_Pending_Today[job_type_code],{"WB","WQ","Z5","Z7","U8","QU","7W","2V","2W","2X"},Table_Pending_Today[Contractor],1,Table_Pending_Today[Order_Number],Table_Pending_Today[[#This Row],[Order_Number]]))</f>
        <v>0</v>
      </c>
      <c r="EN1038" cm="1">
        <f t="array" ref="EN1038">IF(SUM(COUNTIFS(Table_Pending_Today[Order_Type_Desc],{"Install","Service Order","Restart"},Table_Pending_Today[Order_Number],Table_Pending_Today[[#This Row],[Order_Number]]))&gt;0,1,0)</f>
        <v>0</v>
      </c>
      <c r="EO1038" cm="1">
        <f t="array" ref="EO1038">IF(SUM(COUNTIFS(Table_Pending_Today[Order_Type_Desc],{"Install","Service Order","Restart"},Table_Pending_Today[In-House],1,Table_Pending_Today[Order_Number],Table_Pending_Today[[#This Row],[Order_Number]]))&gt;0,1,0)</f>
        <v>0</v>
      </c>
      <c r="EP1038" cm="1">
        <f t="array" ref="EP1038">IF(SUM(COUNTIFS(Table_Pending_Today[Order_Type_Desc],{"Install","Service Order","Restart"},Table_Pending_Today[Contractor],1,Table_Pending_Today[Order_Number],Table_Pending_Today[[#This Row],[Order_Number]]))&gt;0,1,0)</f>
        <v>0</v>
      </c>
      <c r="EQ1038">
        <f>IF(SUM(COUNTIFS(Table_Pending_Today[Order_Type_Desc],"Special Request",Table_Pending_Today[Bury_Drop],0,Table_Pending_Today[In-House],1,Table_Pending_Today[Order_Number],Table_Pending_Today[[#This Row],[Order_Number]]))&gt;0,1,0)</f>
        <v>0</v>
      </c>
      <c r="ER1038">
        <f>SUM(COUNTIFS(Table_Pending_Today[Order_Type_Desc],"Special Request",Table_Pending_Today[Bury_Drop],0,Table_Pending_Today[Contractor],1,Table_Pending_Today[Order_Number],Table_Pending_Today[[#This Row],[Order_Number]]))</f>
        <v>0</v>
      </c>
    </row>
    <row r="1039" spans="1:148" x14ac:dyDescent="0.25">
      <c r="A1039" t="s">
        <v>22433</v>
      </c>
      <c r="B1039" t="s">
        <v>68448</v>
      </c>
      <c r="C1039" t="s">
        <v>16787</v>
      </c>
      <c r="D1039" t="s">
        <v>59587</v>
      </c>
      <c r="E1039" t="s">
        <v>59588</v>
      </c>
      <c r="F1039" t="s">
        <v>59589</v>
      </c>
      <c r="G1039">
        <v>469829</v>
      </c>
      <c r="H1039" t="s">
        <v>72</v>
      </c>
      <c r="I1039" t="s">
        <v>17013</v>
      </c>
      <c r="J1039" t="s">
        <v>18322</v>
      </c>
      <c r="K1039" t="s">
        <v>73</v>
      </c>
      <c r="L1039">
        <v>0</v>
      </c>
      <c r="M1039" t="s">
        <v>59590</v>
      </c>
      <c r="N1039" t="s">
        <v>59591</v>
      </c>
      <c r="P1039" t="s">
        <v>18576</v>
      </c>
      <c r="Q1039" t="s">
        <v>54590</v>
      </c>
      <c r="R1039" t="s">
        <v>59593</v>
      </c>
      <c r="T1039" t="s">
        <v>155</v>
      </c>
      <c r="U1039" t="s">
        <v>16658</v>
      </c>
      <c r="V1039" t="s">
        <v>70684</v>
      </c>
      <c r="W1039" t="s">
        <v>16675</v>
      </c>
      <c r="X1039" t="s">
        <v>19754</v>
      </c>
      <c r="Y1039" t="s">
        <v>76</v>
      </c>
      <c r="Z1039" t="s">
        <v>77</v>
      </c>
      <c r="AA1039" t="s">
        <v>156</v>
      </c>
      <c r="AB1039" t="s">
        <v>18193</v>
      </c>
      <c r="AC1039" t="s">
        <v>18636</v>
      </c>
      <c r="AD1039" t="s">
        <v>70685</v>
      </c>
      <c r="AE1039" t="s">
        <v>22433</v>
      </c>
      <c r="AF1039" t="s">
        <v>70686</v>
      </c>
      <c r="AG1039" t="s">
        <v>22433</v>
      </c>
      <c r="AH1039" t="s">
        <v>16963</v>
      </c>
      <c r="AJ1039">
        <v>0</v>
      </c>
      <c r="AL1039" t="s">
        <v>79</v>
      </c>
      <c r="AO1039">
        <v>18</v>
      </c>
      <c r="AP1039" t="s">
        <v>17015</v>
      </c>
      <c r="AQ1039" t="s">
        <v>80</v>
      </c>
      <c r="AR1039" t="s">
        <v>48092</v>
      </c>
      <c r="AT1039">
        <v>0</v>
      </c>
      <c r="AU1039">
        <v>0</v>
      </c>
      <c r="AV1039" t="s">
        <v>70690</v>
      </c>
      <c r="BI1039" t="s">
        <v>81</v>
      </c>
      <c r="BJ1039" t="s">
        <v>81</v>
      </c>
      <c r="BK1039" t="s">
        <v>81</v>
      </c>
      <c r="BM1039" t="s">
        <v>70691</v>
      </c>
      <c r="BN1039" t="s">
        <v>70692</v>
      </c>
      <c r="BQ1039" t="s">
        <v>70693</v>
      </c>
      <c r="BS1039" t="s">
        <v>17202</v>
      </c>
      <c r="BV1039" t="s">
        <v>70685</v>
      </c>
      <c r="BW1039">
        <v>0</v>
      </c>
      <c r="BX1039">
        <v>1</v>
      </c>
      <c r="CA1039" t="s">
        <v>16968</v>
      </c>
      <c r="CE1039" t="s">
        <v>16880</v>
      </c>
      <c r="CF1039" t="s">
        <v>16881</v>
      </c>
      <c r="CG1039" t="s">
        <v>16882</v>
      </c>
      <c r="CK1039" t="s">
        <v>16920</v>
      </c>
      <c r="CL1039" t="s">
        <v>80</v>
      </c>
      <c r="CM1039">
        <v>0</v>
      </c>
      <c r="CN1039">
        <v>92.575000000000003</v>
      </c>
      <c r="CO1039">
        <v>139.75</v>
      </c>
      <c r="CP1039">
        <v>1200</v>
      </c>
      <c r="CQ1039" t="s">
        <v>17312</v>
      </c>
      <c r="CR1039" t="s">
        <v>17313</v>
      </c>
      <c r="CS1039" t="s">
        <v>70687</v>
      </c>
      <c r="CT1039" t="s">
        <v>70688</v>
      </c>
      <c r="CU1039" t="s">
        <v>16920</v>
      </c>
      <c r="CV1039" t="s">
        <v>70689</v>
      </c>
      <c r="DU1039">
        <v>1</v>
      </c>
      <c r="DV1039">
        <v>0</v>
      </c>
      <c r="DW1039">
        <v>0</v>
      </c>
      <c r="DY1039">
        <v>0</v>
      </c>
      <c r="DZ1039">
        <v>0</v>
      </c>
      <c r="EC1039" t="s">
        <v>21386</v>
      </c>
      <c r="ED1039">
        <v>0</v>
      </c>
      <c r="EE1039" cm="1">
        <f t="array" ref="EE1039">SUM(COUNTIFS(Table_Pending_Today[job_type_code],{"WB","WQ","Z5","Z7","U8","QU","7W","2V","2W","2X"},Table_Pending_Today[Order_Number],Table_Pending_Today[[#This Row],[Order_Number]]))</f>
        <v>0</v>
      </c>
      <c r="EF1039">
        <f>COUNTIFS(Table_Pending_Today[Order_Number],Table_Pending_Today[[#This Row],[Order_Number]],Table_Pending_Today[tech_contractor],"INHOUSE")</f>
        <v>0</v>
      </c>
      <c r="EG1039">
        <f>COUNTIFS(Table_Pending_Today[Order_Number],Table_Pending_Today[[#This Row],[Order_Number]],Table_Pending_Today[tech_contractor],"CONTRACTOR")</f>
        <v>0</v>
      </c>
      <c r="EH1039" cm="1">
        <f t="array" ref="EH1039">SUM(COUNTIFS(Table_Pending_Today[job_type_code],{"XV","XQ","XT","XU"},Table_Pending_Today[Order_Number],Table_Pending_Today[[#This Row],[Order_Number]]))</f>
        <v>0</v>
      </c>
      <c r="EI1039" cm="1">
        <f t="array" ref="EI1039">SUM(COUNTIFS(Table_Pending_Today[job_type_code],{"XV","XQ","XT","XU"},Table_Pending_Today[Order_Number],Table_Pending_Today[[#This Row],[Order_Number]],Table_Pending_Today[In-House],1))</f>
        <v>0</v>
      </c>
      <c r="EJ1039" cm="1">
        <f t="array" ref="EJ1039">SUM(COUNTIFS(Table_Pending_Today[job_type_code],{"XV","XQ","XT","XU"},Table_Pending_Today[Order_Number],Table_Pending_Today[[#This Row],[Order_Number]],Table_Pending_Today[Contractor],1))</f>
        <v>0</v>
      </c>
      <c r="EK1039" cm="1">
        <f t="array" ref="EK1039">SUM(COUNTIFS(Table_Pending_Today[job_type_code],{"WB","WQ","Z5","Z7","U8","QU","7W","2V","2W","2X"},Table_Pending_Today[Order_Number],Table_Pending_Today[[#This Row],[Order_Number]]))</f>
        <v>0</v>
      </c>
      <c r="EL1039" cm="1">
        <f t="array" ref="EL1039">SUM(COUNTIFS(Table_Pending_Today[job_type_code],{"WB","WQ","Z5","Z7","U8","QU","7W","2V","2W","2X"},Table_Pending_Today[In-House],1,Table_Pending_Today[Order_Number],Table_Pending_Today[[#This Row],[Order_Number]]))</f>
        <v>0</v>
      </c>
      <c r="EM1039" cm="1">
        <f t="array" ref="EM1039">SUM(COUNTIFS(Table_Pending_Today[job_type_code],{"WB","WQ","Z5","Z7","U8","QU","7W","2V","2W","2X"},Table_Pending_Today[Contractor],1,Table_Pending_Today[Order_Number],Table_Pending_Today[[#This Row],[Order_Number]]))</f>
        <v>0</v>
      </c>
      <c r="EN1039" cm="1">
        <f t="array" ref="EN1039">IF(SUM(COUNTIFS(Table_Pending_Today[Order_Type_Desc],{"Install","Service Order","Restart"},Table_Pending_Today[Order_Number],Table_Pending_Today[[#This Row],[Order_Number]]))&gt;0,1,0)</f>
        <v>0</v>
      </c>
      <c r="EO1039" cm="1">
        <f t="array" ref="EO1039">IF(SUM(COUNTIFS(Table_Pending_Today[Order_Type_Desc],{"Install","Service Order","Restart"},Table_Pending_Today[In-House],1,Table_Pending_Today[Order_Number],Table_Pending_Today[[#This Row],[Order_Number]]))&gt;0,1,0)</f>
        <v>0</v>
      </c>
      <c r="EP1039" cm="1">
        <f t="array" ref="EP1039">IF(SUM(COUNTIFS(Table_Pending_Today[Order_Type_Desc],{"Install","Service Order","Restart"},Table_Pending_Today[Contractor],1,Table_Pending_Today[Order_Number],Table_Pending_Today[[#This Row],[Order_Number]]))&gt;0,1,0)</f>
        <v>0</v>
      </c>
      <c r="EQ1039">
        <f>IF(SUM(COUNTIFS(Table_Pending_Today[Order_Type_Desc],"Special Request",Table_Pending_Today[Bury_Drop],0,Table_Pending_Today[In-House],1,Table_Pending_Today[Order_Number],Table_Pending_Today[[#This Row],[Order_Number]]))&gt;0,1,0)</f>
        <v>0</v>
      </c>
      <c r="ER1039">
        <f>SUM(COUNTIFS(Table_Pending_Today[Order_Type_Desc],"Special Request",Table_Pending_Today[Bury_Drop],0,Table_Pending_Today[Contractor],1,Table_Pending_Today[Order_Number],Table_Pending_Today[[#This Row],[Order_Number]]))</f>
        <v>0</v>
      </c>
    </row>
    <row r="1040" spans="1:148" x14ac:dyDescent="0.25">
      <c r="A1040" t="s">
        <v>22433</v>
      </c>
      <c r="B1040" t="s">
        <v>68448</v>
      </c>
      <c r="C1040" t="s">
        <v>16787</v>
      </c>
      <c r="D1040" t="s">
        <v>39102</v>
      </c>
      <c r="E1040" t="s">
        <v>39103</v>
      </c>
      <c r="F1040" t="s">
        <v>39104</v>
      </c>
      <c r="G1040">
        <v>465288</v>
      </c>
      <c r="H1040" t="s">
        <v>72</v>
      </c>
      <c r="I1040" t="s">
        <v>89</v>
      </c>
      <c r="J1040" t="s">
        <v>16798</v>
      </c>
      <c r="K1040" t="s">
        <v>73</v>
      </c>
      <c r="L1040">
        <v>1</v>
      </c>
      <c r="M1040" t="s">
        <v>39105</v>
      </c>
      <c r="N1040" t="s">
        <v>39106</v>
      </c>
      <c r="P1040" t="s">
        <v>17477</v>
      </c>
      <c r="Q1040" t="s">
        <v>18252</v>
      </c>
      <c r="R1040" t="s">
        <v>39108</v>
      </c>
      <c r="T1040" t="s">
        <v>155</v>
      </c>
      <c r="U1040" t="s">
        <v>16658</v>
      </c>
      <c r="V1040" t="s">
        <v>53893</v>
      </c>
      <c r="W1040" t="s">
        <v>16675</v>
      </c>
      <c r="X1040" t="s">
        <v>16805</v>
      </c>
      <c r="Y1040" t="s">
        <v>76</v>
      </c>
      <c r="Z1040" t="s">
        <v>77</v>
      </c>
      <c r="AA1040" t="s">
        <v>156</v>
      </c>
      <c r="AB1040" t="s">
        <v>17477</v>
      </c>
      <c r="AC1040" t="s">
        <v>16899</v>
      </c>
      <c r="AD1040" t="s">
        <v>53894</v>
      </c>
      <c r="AE1040" t="s">
        <v>20208</v>
      </c>
      <c r="AF1040" t="s">
        <v>53895</v>
      </c>
      <c r="AG1040" t="s">
        <v>22433</v>
      </c>
      <c r="AH1040" t="s">
        <v>17431</v>
      </c>
      <c r="AI1040" t="s">
        <v>22433</v>
      </c>
      <c r="AJ1040">
        <v>0</v>
      </c>
      <c r="AL1040" t="s">
        <v>79</v>
      </c>
      <c r="AO1040">
        <v>18</v>
      </c>
      <c r="AP1040" t="s">
        <v>91</v>
      </c>
      <c r="AQ1040" t="s">
        <v>80</v>
      </c>
      <c r="AR1040" t="s">
        <v>16954</v>
      </c>
      <c r="AT1040">
        <v>0</v>
      </c>
      <c r="AU1040">
        <v>0</v>
      </c>
      <c r="AV1040" t="s">
        <v>17855</v>
      </c>
      <c r="BI1040" t="s">
        <v>81</v>
      </c>
      <c r="BJ1040" t="s">
        <v>81</v>
      </c>
      <c r="BK1040" t="s">
        <v>81</v>
      </c>
      <c r="BM1040" t="s">
        <v>53899</v>
      </c>
      <c r="BN1040" t="s">
        <v>53900</v>
      </c>
      <c r="BQ1040" t="s">
        <v>53901</v>
      </c>
      <c r="BS1040" t="s">
        <v>17202</v>
      </c>
      <c r="BV1040" t="s">
        <v>53894</v>
      </c>
      <c r="BW1040">
        <v>0</v>
      </c>
      <c r="BX1040">
        <v>0</v>
      </c>
      <c r="CA1040" t="s">
        <v>16794</v>
      </c>
      <c r="CE1040" t="s">
        <v>16880</v>
      </c>
      <c r="CF1040" t="s">
        <v>16881</v>
      </c>
      <c r="CG1040" t="s">
        <v>16882</v>
      </c>
      <c r="CK1040" t="s">
        <v>16926</v>
      </c>
      <c r="CL1040" t="s">
        <v>80</v>
      </c>
      <c r="CM1040">
        <v>0</v>
      </c>
      <c r="CN1040">
        <v>96.111000000000004</v>
      </c>
      <c r="CO1040">
        <v>9.44</v>
      </c>
      <c r="CP1040">
        <v>250</v>
      </c>
      <c r="CQ1040" t="s">
        <v>17312</v>
      </c>
      <c r="CR1040" t="s">
        <v>17313</v>
      </c>
      <c r="CS1040" t="s">
        <v>53896</v>
      </c>
      <c r="CT1040" t="s">
        <v>53897</v>
      </c>
      <c r="CU1040" t="s">
        <v>16926</v>
      </c>
      <c r="CV1040" t="s">
        <v>53898</v>
      </c>
      <c r="DU1040">
        <v>1</v>
      </c>
      <c r="DV1040">
        <v>0</v>
      </c>
      <c r="DW1040">
        <v>0</v>
      </c>
      <c r="DY1040">
        <v>0</v>
      </c>
      <c r="DZ1040">
        <v>0</v>
      </c>
      <c r="EC1040" t="s">
        <v>21330</v>
      </c>
      <c r="ED1040">
        <v>1</v>
      </c>
      <c r="EE1040" cm="1">
        <f t="array" ref="EE1040">SUM(COUNTIFS(Table_Pending_Today[job_type_code],{"WB","WQ","Z5","Z7","U8","QU","7W","2V","2W","2X"},Table_Pending_Today[Order_Number],Table_Pending_Today[[#This Row],[Order_Number]]))</f>
        <v>0</v>
      </c>
      <c r="EF1040">
        <f>COUNTIFS(Table_Pending_Today[Order_Number],Table_Pending_Today[[#This Row],[Order_Number]],Table_Pending_Today[tech_contractor],"INHOUSE")</f>
        <v>0</v>
      </c>
      <c r="EG1040">
        <f>COUNTIFS(Table_Pending_Today[Order_Number],Table_Pending_Today[[#This Row],[Order_Number]],Table_Pending_Today[tech_contractor],"CONTRACTOR")</f>
        <v>0</v>
      </c>
      <c r="EH1040" cm="1">
        <f t="array" ref="EH1040">SUM(COUNTIFS(Table_Pending_Today[job_type_code],{"XV","XQ","XT","XU"},Table_Pending_Today[Order_Number],Table_Pending_Today[[#This Row],[Order_Number]]))</f>
        <v>0</v>
      </c>
      <c r="EI1040" cm="1">
        <f t="array" ref="EI1040">SUM(COUNTIFS(Table_Pending_Today[job_type_code],{"XV","XQ","XT","XU"},Table_Pending_Today[Order_Number],Table_Pending_Today[[#This Row],[Order_Number]],Table_Pending_Today[In-House],1))</f>
        <v>0</v>
      </c>
      <c r="EJ1040" cm="1">
        <f t="array" ref="EJ1040">SUM(COUNTIFS(Table_Pending_Today[job_type_code],{"XV","XQ","XT","XU"},Table_Pending_Today[Order_Number],Table_Pending_Today[[#This Row],[Order_Number]],Table_Pending_Today[Contractor],1))</f>
        <v>0</v>
      </c>
      <c r="EK1040" cm="1">
        <f t="array" ref="EK1040">SUM(COUNTIFS(Table_Pending_Today[job_type_code],{"WB","WQ","Z5","Z7","U8","QU","7W","2V","2W","2X"},Table_Pending_Today[Order_Number],Table_Pending_Today[[#This Row],[Order_Number]]))</f>
        <v>0</v>
      </c>
      <c r="EL1040" cm="1">
        <f t="array" ref="EL1040">SUM(COUNTIFS(Table_Pending_Today[job_type_code],{"WB","WQ","Z5","Z7","U8","QU","7W","2V","2W","2X"},Table_Pending_Today[In-House],1,Table_Pending_Today[Order_Number],Table_Pending_Today[[#This Row],[Order_Number]]))</f>
        <v>0</v>
      </c>
      <c r="EM1040" cm="1">
        <f t="array" ref="EM1040">SUM(COUNTIFS(Table_Pending_Today[job_type_code],{"WB","WQ","Z5","Z7","U8","QU","7W","2V","2W","2X"},Table_Pending_Today[Contractor],1,Table_Pending_Today[Order_Number],Table_Pending_Today[[#This Row],[Order_Number]]))</f>
        <v>0</v>
      </c>
      <c r="EN1040" cm="1">
        <f t="array" ref="EN1040">IF(SUM(COUNTIFS(Table_Pending_Today[Order_Type_Desc],{"Install","Service Order","Restart"},Table_Pending_Today[Order_Number],Table_Pending_Today[[#This Row],[Order_Number]]))&gt;0,1,0)</f>
        <v>0</v>
      </c>
      <c r="EO1040" cm="1">
        <f t="array" ref="EO1040">IF(SUM(COUNTIFS(Table_Pending_Today[Order_Type_Desc],{"Install","Service Order","Restart"},Table_Pending_Today[In-House],1,Table_Pending_Today[Order_Number],Table_Pending_Today[[#This Row],[Order_Number]]))&gt;0,1,0)</f>
        <v>0</v>
      </c>
      <c r="EP1040" cm="1">
        <f t="array" ref="EP1040">IF(SUM(COUNTIFS(Table_Pending_Today[Order_Type_Desc],{"Install","Service Order","Restart"},Table_Pending_Today[Contractor],1,Table_Pending_Today[Order_Number],Table_Pending_Today[[#This Row],[Order_Number]]))&gt;0,1,0)</f>
        <v>0</v>
      </c>
      <c r="EQ1040">
        <f>IF(SUM(COUNTIFS(Table_Pending_Today[Order_Type_Desc],"Special Request",Table_Pending_Today[Bury_Drop],0,Table_Pending_Today[In-House],1,Table_Pending_Today[Order_Number],Table_Pending_Today[[#This Row],[Order_Number]]))&gt;0,1,0)</f>
        <v>0</v>
      </c>
      <c r="ER1040">
        <f>SUM(COUNTIFS(Table_Pending_Today[Order_Type_Desc],"Special Request",Table_Pending_Today[Bury_Drop],0,Table_Pending_Today[Contractor],1,Table_Pending_Today[Order_Number],Table_Pending_Today[[#This Row],[Order_Number]]))</f>
        <v>0</v>
      </c>
    </row>
    <row r="1041" spans="1:148" x14ac:dyDescent="0.25">
      <c r="A1041" t="s">
        <v>22433</v>
      </c>
      <c r="B1041" t="s">
        <v>68448</v>
      </c>
      <c r="C1041" t="s">
        <v>16787</v>
      </c>
      <c r="D1041" t="s">
        <v>26391</v>
      </c>
      <c r="E1041" t="s">
        <v>26392</v>
      </c>
      <c r="F1041" t="s">
        <v>26393</v>
      </c>
      <c r="G1041">
        <v>465290</v>
      </c>
      <c r="H1041" t="s">
        <v>72</v>
      </c>
      <c r="I1041" t="s">
        <v>89</v>
      </c>
      <c r="J1041" t="s">
        <v>16794</v>
      </c>
      <c r="K1041" t="s">
        <v>73</v>
      </c>
      <c r="L1041">
        <v>1</v>
      </c>
      <c r="M1041" t="s">
        <v>26394</v>
      </c>
      <c r="N1041" t="s">
        <v>26395</v>
      </c>
      <c r="P1041" t="s">
        <v>17094</v>
      </c>
      <c r="Q1041" t="s">
        <v>19123</v>
      </c>
      <c r="R1041" t="s">
        <v>26397</v>
      </c>
      <c r="T1041" t="s">
        <v>155</v>
      </c>
      <c r="U1041" t="s">
        <v>16658</v>
      </c>
      <c r="V1041" t="s">
        <v>54737</v>
      </c>
      <c r="W1041" t="s">
        <v>16675</v>
      </c>
      <c r="X1041" t="s">
        <v>19124</v>
      </c>
      <c r="Y1041" t="s">
        <v>76</v>
      </c>
      <c r="Z1041" t="s">
        <v>77</v>
      </c>
      <c r="AA1041" t="s">
        <v>156</v>
      </c>
      <c r="AB1041" t="s">
        <v>156</v>
      </c>
      <c r="AC1041" t="s">
        <v>166</v>
      </c>
      <c r="AD1041" t="s">
        <v>54738</v>
      </c>
      <c r="AE1041" t="s">
        <v>20208</v>
      </c>
      <c r="AF1041" t="s">
        <v>54739</v>
      </c>
      <c r="AG1041" t="s">
        <v>22433</v>
      </c>
      <c r="AH1041" t="s">
        <v>16836</v>
      </c>
      <c r="AI1041" t="s">
        <v>22433</v>
      </c>
      <c r="AJ1041">
        <v>0</v>
      </c>
      <c r="AL1041" t="s">
        <v>79</v>
      </c>
      <c r="AO1041">
        <v>18</v>
      </c>
      <c r="AP1041" t="s">
        <v>91</v>
      </c>
      <c r="AQ1041" t="s">
        <v>80</v>
      </c>
      <c r="AR1041" t="s">
        <v>16796</v>
      </c>
      <c r="AT1041">
        <v>0</v>
      </c>
      <c r="AU1041">
        <v>0</v>
      </c>
      <c r="AV1041" t="s">
        <v>17122</v>
      </c>
      <c r="BI1041" t="s">
        <v>81</v>
      </c>
      <c r="BJ1041" t="s">
        <v>81</v>
      </c>
      <c r="BK1041" t="s">
        <v>81</v>
      </c>
      <c r="BM1041" t="s">
        <v>54740</v>
      </c>
      <c r="BN1041" t="s">
        <v>54741</v>
      </c>
      <c r="BQ1041" t="s">
        <v>54742</v>
      </c>
      <c r="BS1041" t="s">
        <v>17202</v>
      </c>
      <c r="BV1041" t="s">
        <v>54738</v>
      </c>
      <c r="BW1041">
        <v>0</v>
      </c>
      <c r="BX1041">
        <v>0</v>
      </c>
      <c r="CE1041" t="s">
        <v>16880</v>
      </c>
      <c r="CF1041" t="s">
        <v>16881</v>
      </c>
      <c r="CG1041" t="s">
        <v>16882</v>
      </c>
      <c r="CK1041" t="s">
        <v>16883</v>
      </c>
      <c r="CL1041" t="s">
        <v>80</v>
      </c>
      <c r="CM1041">
        <v>0</v>
      </c>
      <c r="CN1041">
        <v>96.766599999999997</v>
      </c>
      <c r="CO1041">
        <v>7.58</v>
      </c>
      <c r="CP1041">
        <v>0</v>
      </c>
      <c r="CQ1041" t="s">
        <v>17312</v>
      </c>
      <c r="CR1041" t="s">
        <v>17313</v>
      </c>
      <c r="CT1041" t="s">
        <v>18377</v>
      </c>
      <c r="DS1041">
        <v>0</v>
      </c>
      <c r="DU1041">
        <v>1</v>
      </c>
      <c r="DV1041">
        <v>0</v>
      </c>
      <c r="DW1041">
        <v>0</v>
      </c>
      <c r="DY1041">
        <v>0</v>
      </c>
      <c r="DZ1041">
        <v>0</v>
      </c>
      <c r="EC1041" t="s">
        <v>21330</v>
      </c>
      <c r="ED1041">
        <v>1</v>
      </c>
      <c r="EE1041" cm="1">
        <f t="array" ref="EE1041">SUM(COUNTIFS(Table_Pending_Today[job_type_code],{"WB","WQ","Z5","Z7","U8","QU","7W","2V","2W","2X"},Table_Pending_Today[Order_Number],Table_Pending_Today[[#This Row],[Order_Number]]))</f>
        <v>0</v>
      </c>
      <c r="EF1041">
        <f>COUNTIFS(Table_Pending_Today[Order_Number],Table_Pending_Today[[#This Row],[Order_Number]],Table_Pending_Today[tech_contractor],"INHOUSE")</f>
        <v>0</v>
      </c>
      <c r="EG1041">
        <f>COUNTIFS(Table_Pending_Today[Order_Number],Table_Pending_Today[[#This Row],[Order_Number]],Table_Pending_Today[tech_contractor],"CONTRACTOR")</f>
        <v>0</v>
      </c>
      <c r="EH1041" cm="1">
        <f t="array" ref="EH1041">SUM(COUNTIFS(Table_Pending_Today[job_type_code],{"XV","XQ","XT","XU"},Table_Pending_Today[Order_Number],Table_Pending_Today[[#This Row],[Order_Number]]))</f>
        <v>0</v>
      </c>
      <c r="EI1041" cm="1">
        <f t="array" ref="EI1041">SUM(COUNTIFS(Table_Pending_Today[job_type_code],{"XV","XQ","XT","XU"},Table_Pending_Today[Order_Number],Table_Pending_Today[[#This Row],[Order_Number]],Table_Pending_Today[In-House],1))</f>
        <v>0</v>
      </c>
      <c r="EJ1041" cm="1">
        <f t="array" ref="EJ1041">SUM(COUNTIFS(Table_Pending_Today[job_type_code],{"XV","XQ","XT","XU"},Table_Pending_Today[Order_Number],Table_Pending_Today[[#This Row],[Order_Number]],Table_Pending_Today[Contractor],1))</f>
        <v>0</v>
      </c>
      <c r="EK1041" cm="1">
        <f t="array" ref="EK1041">SUM(COUNTIFS(Table_Pending_Today[job_type_code],{"WB","WQ","Z5","Z7","U8","QU","7W","2V","2W","2X"},Table_Pending_Today[Order_Number],Table_Pending_Today[[#This Row],[Order_Number]]))</f>
        <v>0</v>
      </c>
      <c r="EL1041" cm="1">
        <f t="array" ref="EL1041">SUM(COUNTIFS(Table_Pending_Today[job_type_code],{"WB","WQ","Z5","Z7","U8","QU","7W","2V","2W","2X"},Table_Pending_Today[In-House],1,Table_Pending_Today[Order_Number],Table_Pending_Today[[#This Row],[Order_Number]]))</f>
        <v>0</v>
      </c>
      <c r="EM1041" cm="1">
        <f t="array" ref="EM1041">SUM(COUNTIFS(Table_Pending_Today[job_type_code],{"WB","WQ","Z5","Z7","U8","QU","7W","2V","2W","2X"},Table_Pending_Today[Contractor],1,Table_Pending_Today[Order_Number],Table_Pending_Today[[#This Row],[Order_Number]]))</f>
        <v>0</v>
      </c>
      <c r="EN1041" cm="1">
        <f t="array" ref="EN1041">IF(SUM(COUNTIFS(Table_Pending_Today[Order_Type_Desc],{"Install","Service Order","Restart"},Table_Pending_Today[Order_Number],Table_Pending_Today[[#This Row],[Order_Number]]))&gt;0,1,0)</f>
        <v>0</v>
      </c>
      <c r="EO1041" cm="1">
        <f t="array" ref="EO1041">IF(SUM(COUNTIFS(Table_Pending_Today[Order_Type_Desc],{"Install","Service Order","Restart"},Table_Pending_Today[In-House],1,Table_Pending_Today[Order_Number],Table_Pending_Today[[#This Row],[Order_Number]]))&gt;0,1,0)</f>
        <v>0</v>
      </c>
      <c r="EP1041" cm="1">
        <f t="array" ref="EP1041">IF(SUM(COUNTIFS(Table_Pending_Today[Order_Type_Desc],{"Install","Service Order","Restart"},Table_Pending_Today[Contractor],1,Table_Pending_Today[Order_Number],Table_Pending_Today[[#This Row],[Order_Number]]))&gt;0,1,0)</f>
        <v>0</v>
      </c>
      <c r="EQ1041">
        <f>IF(SUM(COUNTIFS(Table_Pending_Today[Order_Type_Desc],"Special Request",Table_Pending_Today[Bury_Drop],0,Table_Pending_Today[In-House],1,Table_Pending_Today[Order_Number],Table_Pending_Today[[#This Row],[Order_Number]]))&gt;0,1,0)</f>
        <v>0</v>
      </c>
      <c r="ER1041">
        <f>SUM(COUNTIFS(Table_Pending_Today[Order_Type_Desc],"Special Request",Table_Pending_Today[Bury_Drop],0,Table_Pending_Today[Contractor],1,Table_Pending_Today[Order_Number],Table_Pending_Today[[#This Row],[Order_Number]]))</f>
        <v>0</v>
      </c>
    </row>
    <row r="1042" spans="1:148" x14ac:dyDescent="0.25">
      <c r="A1042" t="s">
        <v>22433</v>
      </c>
      <c r="B1042" t="s">
        <v>68448</v>
      </c>
      <c r="C1042" t="s">
        <v>16787</v>
      </c>
      <c r="D1042" t="s">
        <v>60043</v>
      </c>
      <c r="E1042" t="s">
        <v>60044</v>
      </c>
      <c r="F1042" t="s">
        <v>60045</v>
      </c>
      <c r="G1042">
        <v>470125</v>
      </c>
      <c r="H1042" t="s">
        <v>72</v>
      </c>
      <c r="I1042" t="s">
        <v>17484</v>
      </c>
      <c r="J1042" t="s">
        <v>16794</v>
      </c>
      <c r="K1042" t="s">
        <v>73</v>
      </c>
      <c r="L1042">
        <v>0</v>
      </c>
      <c r="M1042" t="s">
        <v>60046</v>
      </c>
      <c r="N1042" t="s">
        <v>60047</v>
      </c>
      <c r="O1042" t="s">
        <v>18016</v>
      </c>
      <c r="P1042" t="s">
        <v>17243</v>
      </c>
      <c r="Q1042" t="s">
        <v>19109</v>
      </c>
      <c r="R1042" t="s">
        <v>60049</v>
      </c>
      <c r="T1042" t="s">
        <v>155</v>
      </c>
      <c r="U1042" t="s">
        <v>16658</v>
      </c>
      <c r="V1042" t="s">
        <v>70694</v>
      </c>
      <c r="W1042" t="s">
        <v>16675</v>
      </c>
      <c r="X1042" t="s">
        <v>17042</v>
      </c>
      <c r="Y1042" t="s">
        <v>84</v>
      </c>
      <c r="Z1042" t="s">
        <v>85</v>
      </c>
      <c r="AA1042" t="s">
        <v>156</v>
      </c>
      <c r="AB1042" t="s">
        <v>157</v>
      </c>
      <c r="AC1042" t="s">
        <v>92</v>
      </c>
      <c r="AD1042" t="s">
        <v>70695</v>
      </c>
      <c r="AE1042" t="s">
        <v>22433</v>
      </c>
      <c r="AF1042" t="s">
        <v>70696</v>
      </c>
      <c r="AG1042" t="s">
        <v>22433</v>
      </c>
      <c r="AH1042" t="s">
        <v>16921</v>
      </c>
      <c r="AJ1042">
        <v>0</v>
      </c>
      <c r="AL1042" t="s">
        <v>54519</v>
      </c>
      <c r="AM1042" t="s">
        <v>87</v>
      </c>
      <c r="AO1042">
        <v>18</v>
      </c>
      <c r="AP1042" t="s">
        <v>17485</v>
      </c>
      <c r="AQ1042" t="s">
        <v>88</v>
      </c>
      <c r="AR1042" t="s">
        <v>17005</v>
      </c>
      <c r="AT1042">
        <v>1</v>
      </c>
      <c r="AU1042">
        <v>0</v>
      </c>
      <c r="AV1042" t="s">
        <v>17121</v>
      </c>
      <c r="BD1042" t="s">
        <v>70697</v>
      </c>
      <c r="BE1042" t="s">
        <v>221</v>
      </c>
      <c r="BF1042" t="s">
        <v>70698</v>
      </c>
      <c r="BG1042" t="s">
        <v>70699</v>
      </c>
      <c r="BH1042" t="s">
        <v>17368</v>
      </c>
      <c r="BI1042" t="s">
        <v>81</v>
      </c>
      <c r="BJ1042" t="s">
        <v>81</v>
      </c>
      <c r="BK1042" t="s">
        <v>81</v>
      </c>
      <c r="BM1042" t="s">
        <v>70702</v>
      </c>
      <c r="BN1042" t="s">
        <v>70703</v>
      </c>
      <c r="BQ1042" t="s">
        <v>70704</v>
      </c>
      <c r="BR1042" t="s">
        <v>235</v>
      </c>
      <c r="BS1042" t="s">
        <v>84</v>
      </c>
      <c r="BT1042" t="s">
        <v>54520</v>
      </c>
      <c r="BU1042" t="s">
        <v>54521</v>
      </c>
      <c r="BV1042" t="s">
        <v>70695</v>
      </c>
      <c r="BW1042">
        <v>0</v>
      </c>
      <c r="BX1042">
        <v>0</v>
      </c>
      <c r="CA1042" t="s">
        <v>16928</v>
      </c>
      <c r="CE1042" t="s">
        <v>16880</v>
      </c>
      <c r="CF1042" t="s">
        <v>16881</v>
      </c>
      <c r="CG1042" t="s">
        <v>16882</v>
      </c>
      <c r="CK1042" t="s">
        <v>16922</v>
      </c>
      <c r="CL1042" t="s">
        <v>88</v>
      </c>
      <c r="CM1042">
        <v>0</v>
      </c>
      <c r="CN1042">
        <v>97.0642</v>
      </c>
      <c r="CO1042">
        <v>8.7100000000000009</v>
      </c>
      <c r="CP1042">
        <v>750</v>
      </c>
      <c r="CQ1042" t="s">
        <v>17312</v>
      </c>
      <c r="CR1042" t="s">
        <v>17313</v>
      </c>
      <c r="CS1042" t="s">
        <v>17314</v>
      </c>
      <c r="CT1042" t="s">
        <v>17733</v>
      </c>
      <c r="CU1042" t="s">
        <v>16885</v>
      </c>
      <c r="CW1042" t="s">
        <v>17378</v>
      </c>
      <c r="CX1042" t="s">
        <v>17379</v>
      </c>
      <c r="CY1042" t="s">
        <v>17502</v>
      </c>
      <c r="CZ1042" t="s">
        <v>70700</v>
      </c>
      <c r="DA1042" t="s">
        <v>70700</v>
      </c>
      <c r="DF1042" t="s">
        <v>48655</v>
      </c>
      <c r="DI1042" t="s">
        <v>70701</v>
      </c>
      <c r="DJ1042" t="s">
        <v>54120</v>
      </c>
      <c r="DK1042" t="s">
        <v>19092</v>
      </c>
      <c r="DL1042" t="s">
        <v>17384</v>
      </c>
      <c r="DN1042" t="s">
        <v>81</v>
      </c>
      <c r="DO1042" t="s">
        <v>119</v>
      </c>
      <c r="DP1042" t="s">
        <v>81</v>
      </c>
      <c r="DQ1042" t="s">
        <v>81</v>
      </c>
      <c r="DR1042" t="s">
        <v>18083</v>
      </c>
      <c r="DU1042">
        <v>1</v>
      </c>
      <c r="DV1042">
        <v>0</v>
      </c>
      <c r="DW1042">
        <v>0</v>
      </c>
      <c r="DY1042">
        <v>0</v>
      </c>
      <c r="DZ1042">
        <v>0</v>
      </c>
      <c r="EA1042" t="s">
        <v>21403</v>
      </c>
      <c r="EC1042" t="s">
        <v>21330</v>
      </c>
      <c r="ED1042">
        <v>0</v>
      </c>
      <c r="EE1042" cm="1">
        <f t="array" ref="EE1042">SUM(COUNTIFS(Table_Pending_Today[job_type_code],{"WB","WQ","Z5","Z7","U8","QU","7W","2V","2W","2X"},Table_Pending_Today[Order_Number],Table_Pending_Today[[#This Row],[Order_Number]]))</f>
        <v>0</v>
      </c>
      <c r="EF1042">
        <f>COUNTIFS(Table_Pending_Today[Order_Number],Table_Pending_Today[[#This Row],[Order_Number]],Table_Pending_Today[tech_contractor],"INHOUSE")</f>
        <v>1</v>
      </c>
      <c r="EG1042">
        <f>COUNTIFS(Table_Pending_Today[Order_Number],Table_Pending_Today[[#This Row],[Order_Number]],Table_Pending_Today[tech_contractor],"CONTRACTOR")</f>
        <v>0</v>
      </c>
      <c r="EH1042" cm="1">
        <f t="array" ref="EH1042">SUM(COUNTIFS(Table_Pending_Today[job_type_code],{"XV","XQ","XT","XU"},Table_Pending_Today[Order_Number],Table_Pending_Today[[#This Row],[Order_Number]]))</f>
        <v>0</v>
      </c>
      <c r="EI1042" cm="1">
        <f t="array" ref="EI1042">SUM(COUNTIFS(Table_Pending_Today[job_type_code],{"XV","XQ","XT","XU"},Table_Pending_Today[Order_Number],Table_Pending_Today[[#This Row],[Order_Number]],Table_Pending_Today[In-House],1))</f>
        <v>0</v>
      </c>
      <c r="EJ1042" cm="1">
        <f t="array" ref="EJ1042">SUM(COUNTIFS(Table_Pending_Today[job_type_code],{"XV","XQ","XT","XU"},Table_Pending_Today[Order_Number],Table_Pending_Today[[#This Row],[Order_Number]],Table_Pending_Today[Contractor],1))</f>
        <v>0</v>
      </c>
      <c r="EK1042" cm="1">
        <f t="array" ref="EK1042">SUM(COUNTIFS(Table_Pending_Today[job_type_code],{"WB","WQ","Z5","Z7","U8","QU","7W","2V","2W","2X"},Table_Pending_Today[Order_Number],Table_Pending_Today[[#This Row],[Order_Number]]))</f>
        <v>0</v>
      </c>
      <c r="EL1042" cm="1">
        <f t="array" ref="EL1042">SUM(COUNTIFS(Table_Pending_Today[job_type_code],{"WB","WQ","Z5","Z7","U8","QU","7W","2V","2W","2X"},Table_Pending_Today[In-House],1,Table_Pending_Today[Order_Number],Table_Pending_Today[[#This Row],[Order_Number]]))</f>
        <v>0</v>
      </c>
      <c r="EM1042" cm="1">
        <f t="array" ref="EM1042">SUM(COUNTIFS(Table_Pending_Today[job_type_code],{"WB","WQ","Z5","Z7","U8","QU","7W","2V","2W","2X"},Table_Pending_Today[Contractor],1,Table_Pending_Today[Order_Number],Table_Pending_Today[[#This Row],[Order_Number]]))</f>
        <v>0</v>
      </c>
      <c r="EN1042" cm="1">
        <f t="array" ref="EN1042">IF(SUM(COUNTIFS(Table_Pending_Today[Order_Type_Desc],{"Install","Service Order","Restart"},Table_Pending_Today[Order_Number],Table_Pending_Today[[#This Row],[Order_Number]]))&gt;0,1,0)</f>
        <v>0</v>
      </c>
      <c r="EO1042" cm="1">
        <f t="array" ref="EO1042">IF(SUM(COUNTIFS(Table_Pending_Today[Order_Type_Desc],{"Install","Service Order","Restart"},Table_Pending_Today[In-House],1,Table_Pending_Today[Order_Number],Table_Pending_Today[[#This Row],[Order_Number]]))&gt;0,1,0)</f>
        <v>0</v>
      </c>
      <c r="EP1042" cm="1">
        <f t="array" ref="EP1042">IF(SUM(COUNTIFS(Table_Pending_Today[Order_Type_Desc],{"Install","Service Order","Restart"},Table_Pending_Today[Contractor],1,Table_Pending_Today[Order_Number],Table_Pending_Today[[#This Row],[Order_Number]]))&gt;0,1,0)</f>
        <v>0</v>
      </c>
      <c r="EQ1042">
        <f>IF(SUM(COUNTIFS(Table_Pending_Today[Order_Type_Desc],"Special Request",Table_Pending_Today[Bury_Drop],0,Table_Pending_Today[In-House],1,Table_Pending_Today[Order_Number],Table_Pending_Today[[#This Row],[Order_Number]]))&gt;0,1,0)</f>
        <v>0</v>
      </c>
      <c r="ER1042">
        <f>SUM(COUNTIFS(Table_Pending_Today[Order_Type_Desc],"Special Request",Table_Pending_Today[Bury_Drop],0,Table_Pending_Today[Contractor],1,Table_Pending_Today[Order_Number],Table_Pending_Today[[#This Row],[Order_Number]]))</f>
        <v>0</v>
      </c>
    </row>
    <row r="1043" spans="1:148" x14ac:dyDescent="0.25">
      <c r="A1043" t="s">
        <v>22433</v>
      </c>
      <c r="B1043" t="s">
        <v>68448</v>
      </c>
      <c r="C1043" t="s">
        <v>16787</v>
      </c>
      <c r="D1043" t="s">
        <v>24164</v>
      </c>
      <c r="E1043" t="s">
        <v>24165</v>
      </c>
      <c r="F1043" t="s">
        <v>24166</v>
      </c>
      <c r="G1043">
        <v>465536</v>
      </c>
      <c r="H1043" t="s">
        <v>72</v>
      </c>
      <c r="I1043" t="s">
        <v>89</v>
      </c>
      <c r="J1043" t="s">
        <v>16794</v>
      </c>
      <c r="K1043" t="s">
        <v>73</v>
      </c>
      <c r="L1043">
        <v>1</v>
      </c>
      <c r="M1043" t="s">
        <v>24167</v>
      </c>
      <c r="N1043" t="s">
        <v>20406</v>
      </c>
      <c r="P1043" t="s">
        <v>19976</v>
      </c>
      <c r="Q1043" t="s">
        <v>21942</v>
      </c>
      <c r="R1043" t="s">
        <v>20408</v>
      </c>
      <c r="T1043" t="s">
        <v>155</v>
      </c>
      <c r="U1043" t="s">
        <v>16658</v>
      </c>
      <c r="V1043" t="s">
        <v>52877</v>
      </c>
      <c r="W1043" t="s">
        <v>16675</v>
      </c>
      <c r="X1043" t="s">
        <v>17639</v>
      </c>
      <c r="Y1043" t="s">
        <v>76</v>
      </c>
      <c r="Z1043" t="s">
        <v>77</v>
      </c>
      <c r="AA1043" t="s">
        <v>156</v>
      </c>
      <c r="AB1043" t="s">
        <v>156</v>
      </c>
      <c r="AC1043" t="s">
        <v>166</v>
      </c>
      <c r="AD1043" t="s">
        <v>21943</v>
      </c>
      <c r="AE1043" t="s">
        <v>20208</v>
      </c>
      <c r="AF1043" t="s">
        <v>52878</v>
      </c>
      <c r="AG1043" t="s">
        <v>22433</v>
      </c>
      <c r="AH1043" t="s">
        <v>17432</v>
      </c>
      <c r="AJ1043">
        <v>0</v>
      </c>
      <c r="AL1043" t="s">
        <v>79</v>
      </c>
      <c r="AO1043">
        <v>18</v>
      </c>
      <c r="AP1043" t="s">
        <v>91</v>
      </c>
      <c r="AQ1043" t="s">
        <v>80</v>
      </c>
      <c r="AR1043" t="s">
        <v>16796</v>
      </c>
      <c r="AT1043">
        <v>0</v>
      </c>
      <c r="AU1043">
        <v>0</v>
      </c>
      <c r="AV1043" t="s">
        <v>17122</v>
      </c>
      <c r="BI1043" t="s">
        <v>81</v>
      </c>
      <c r="BJ1043" t="s">
        <v>81</v>
      </c>
      <c r="BK1043" t="s">
        <v>81</v>
      </c>
      <c r="BM1043" t="s">
        <v>21946</v>
      </c>
      <c r="BN1043" t="s">
        <v>21947</v>
      </c>
      <c r="BQ1043" t="s">
        <v>52879</v>
      </c>
      <c r="BS1043" t="s">
        <v>17202</v>
      </c>
      <c r="BV1043" t="s">
        <v>21943</v>
      </c>
      <c r="BW1043">
        <v>0</v>
      </c>
      <c r="BX1043">
        <v>0</v>
      </c>
      <c r="CE1043" t="s">
        <v>16880</v>
      </c>
      <c r="CF1043" t="s">
        <v>16881</v>
      </c>
      <c r="CG1043" t="s">
        <v>16882</v>
      </c>
      <c r="CK1043" t="s">
        <v>16962</v>
      </c>
      <c r="CL1043" t="s">
        <v>80</v>
      </c>
      <c r="CM1043">
        <v>0</v>
      </c>
      <c r="CN1043">
        <v>97.143100000000004</v>
      </c>
      <c r="CO1043">
        <v>6.82</v>
      </c>
      <c r="CP1043">
        <v>1950</v>
      </c>
      <c r="CQ1043" t="s">
        <v>17312</v>
      </c>
      <c r="CR1043" t="s">
        <v>17313</v>
      </c>
      <c r="CS1043" t="s">
        <v>50101</v>
      </c>
      <c r="CT1043" t="s">
        <v>50102</v>
      </c>
      <c r="CU1043" t="s">
        <v>16962</v>
      </c>
      <c r="CV1043" t="s">
        <v>50103</v>
      </c>
      <c r="DU1043">
        <v>1</v>
      </c>
      <c r="DV1043">
        <v>0</v>
      </c>
      <c r="DW1043">
        <v>0</v>
      </c>
      <c r="DY1043">
        <v>0</v>
      </c>
      <c r="DZ1043">
        <v>0</v>
      </c>
      <c r="EC1043" t="s">
        <v>21330</v>
      </c>
      <c r="ED1043">
        <v>1</v>
      </c>
      <c r="EE1043" cm="1">
        <f t="array" ref="EE1043">SUM(COUNTIFS(Table_Pending_Today[job_type_code],{"WB","WQ","Z5","Z7","U8","QU","7W","2V","2W","2X"},Table_Pending_Today[Order_Number],Table_Pending_Today[[#This Row],[Order_Number]]))</f>
        <v>0</v>
      </c>
      <c r="EF1043">
        <f>COUNTIFS(Table_Pending_Today[Order_Number],Table_Pending_Today[[#This Row],[Order_Number]],Table_Pending_Today[tech_contractor],"INHOUSE")</f>
        <v>0</v>
      </c>
      <c r="EG1043">
        <f>COUNTIFS(Table_Pending_Today[Order_Number],Table_Pending_Today[[#This Row],[Order_Number]],Table_Pending_Today[tech_contractor],"CONTRACTOR")</f>
        <v>0</v>
      </c>
      <c r="EH1043" cm="1">
        <f t="array" ref="EH1043">SUM(COUNTIFS(Table_Pending_Today[job_type_code],{"XV","XQ","XT","XU"},Table_Pending_Today[Order_Number],Table_Pending_Today[[#This Row],[Order_Number]]))</f>
        <v>0</v>
      </c>
      <c r="EI1043" cm="1">
        <f t="array" ref="EI1043">SUM(COUNTIFS(Table_Pending_Today[job_type_code],{"XV","XQ","XT","XU"},Table_Pending_Today[Order_Number],Table_Pending_Today[[#This Row],[Order_Number]],Table_Pending_Today[In-House],1))</f>
        <v>0</v>
      </c>
      <c r="EJ1043" cm="1">
        <f t="array" ref="EJ1043">SUM(COUNTIFS(Table_Pending_Today[job_type_code],{"XV","XQ","XT","XU"},Table_Pending_Today[Order_Number],Table_Pending_Today[[#This Row],[Order_Number]],Table_Pending_Today[Contractor],1))</f>
        <v>0</v>
      </c>
      <c r="EK1043" cm="1">
        <f t="array" ref="EK1043">SUM(COUNTIFS(Table_Pending_Today[job_type_code],{"WB","WQ","Z5","Z7","U8","QU","7W","2V","2W","2X"},Table_Pending_Today[Order_Number],Table_Pending_Today[[#This Row],[Order_Number]]))</f>
        <v>0</v>
      </c>
      <c r="EL1043" cm="1">
        <f t="array" ref="EL1043">SUM(COUNTIFS(Table_Pending_Today[job_type_code],{"WB","WQ","Z5","Z7","U8","QU","7W","2V","2W","2X"},Table_Pending_Today[In-House],1,Table_Pending_Today[Order_Number],Table_Pending_Today[[#This Row],[Order_Number]]))</f>
        <v>0</v>
      </c>
      <c r="EM1043" cm="1">
        <f t="array" ref="EM1043">SUM(COUNTIFS(Table_Pending_Today[job_type_code],{"WB","WQ","Z5","Z7","U8","QU","7W","2V","2W","2X"},Table_Pending_Today[Contractor],1,Table_Pending_Today[Order_Number],Table_Pending_Today[[#This Row],[Order_Number]]))</f>
        <v>0</v>
      </c>
      <c r="EN1043" cm="1">
        <f t="array" ref="EN1043">IF(SUM(COUNTIFS(Table_Pending_Today[Order_Type_Desc],{"Install","Service Order","Restart"},Table_Pending_Today[Order_Number],Table_Pending_Today[[#This Row],[Order_Number]]))&gt;0,1,0)</f>
        <v>0</v>
      </c>
      <c r="EO1043" cm="1">
        <f t="array" ref="EO1043">IF(SUM(COUNTIFS(Table_Pending_Today[Order_Type_Desc],{"Install","Service Order","Restart"},Table_Pending_Today[In-House],1,Table_Pending_Today[Order_Number],Table_Pending_Today[[#This Row],[Order_Number]]))&gt;0,1,0)</f>
        <v>0</v>
      </c>
      <c r="EP1043" cm="1">
        <f t="array" ref="EP1043">IF(SUM(COUNTIFS(Table_Pending_Today[Order_Type_Desc],{"Install","Service Order","Restart"},Table_Pending_Today[Contractor],1,Table_Pending_Today[Order_Number],Table_Pending_Today[[#This Row],[Order_Number]]))&gt;0,1,0)</f>
        <v>0</v>
      </c>
      <c r="EQ1043">
        <f>IF(SUM(COUNTIFS(Table_Pending_Today[Order_Type_Desc],"Special Request",Table_Pending_Today[Bury_Drop],0,Table_Pending_Today[In-House],1,Table_Pending_Today[Order_Number],Table_Pending_Today[[#This Row],[Order_Number]]))&gt;0,1,0)</f>
        <v>0</v>
      </c>
      <c r="ER1043">
        <f>SUM(COUNTIFS(Table_Pending_Today[Order_Type_Desc],"Special Request",Table_Pending_Today[Bury_Drop],0,Table_Pending_Today[Contractor],1,Table_Pending_Today[Order_Number],Table_Pending_Today[[#This Row],[Order_Number]]))</f>
        <v>0</v>
      </c>
    </row>
    <row r="1044" spans="1:148" x14ac:dyDescent="0.25">
      <c r="A1044" t="s">
        <v>22433</v>
      </c>
      <c r="B1044" t="s">
        <v>68448</v>
      </c>
      <c r="C1044" t="s">
        <v>16787</v>
      </c>
      <c r="D1044" t="s">
        <v>29252</v>
      </c>
      <c r="E1044" t="s">
        <v>29253</v>
      </c>
      <c r="F1044" t="s">
        <v>29254</v>
      </c>
      <c r="G1044">
        <v>468196</v>
      </c>
      <c r="H1044" t="s">
        <v>72</v>
      </c>
      <c r="I1044" t="s">
        <v>16927</v>
      </c>
      <c r="J1044" t="s">
        <v>16794</v>
      </c>
      <c r="K1044" t="s">
        <v>73</v>
      </c>
      <c r="L1044">
        <v>0</v>
      </c>
      <c r="M1044" t="s">
        <v>29255</v>
      </c>
      <c r="N1044" t="s">
        <v>29256</v>
      </c>
      <c r="P1044" t="s">
        <v>163</v>
      </c>
      <c r="Q1044" t="s">
        <v>17152</v>
      </c>
      <c r="R1044" t="s">
        <v>54800</v>
      </c>
      <c r="S1044" t="s">
        <v>29259</v>
      </c>
      <c r="T1044" t="s">
        <v>155</v>
      </c>
      <c r="U1044" t="s">
        <v>16658</v>
      </c>
      <c r="V1044" t="s">
        <v>54801</v>
      </c>
      <c r="W1044" t="s">
        <v>16675</v>
      </c>
      <c r="X1044" t="s">
        <v>18192</v>
      </c>
      <c r="Y1044" t="s">
        <v>76</v>
      </c>
      <c r="Z1044" t="s">
        <v>77</v>
      </c>
      <c r="AA1044" t="s">
        <v>156</v>
      </c>
      <c r="AB1044" t="s">
        <v>163</v>
      </c>
      <c r="AC1044" t="s">
        <v>16686</v>
      </c>
      <c r="AD1044" t="s">
        <v>54802</v>
      </c>
      <c r="AE1044" t="s">
        <v>22433</v>
      </c>
      <c r="AF1044" t="s">
        <v>54803</v>
      </c>
      <c r="AG1044" t="s">
        <v>22433</v>
      </c>
      <c r="AH1044" t="s">
        <v>16921</v>
      </c>
      <c r="AJ1044">
        <v>0</v>
      </c>
      <c r="AL1044" t="s">
        <v>53738</v>
      </c>
      <c r="AM1044" t="s">
        <v>87</v>
      </c>
      <c r="AO1044">
        <v>18</v>
      </c>
      <c r="AP1044" t="s">
        <v>83</v>
      </c>
      <c r="AQ1044" t="s">
        <v>80</v>
      </c>
      <c r="AR1044" t="s">
        <v>22245</v>
      </c>
      <c r="AT1044">
        <v>1</v>
      </c>
      <c r="AU1044">
        <v>0</v>
      </c>
      <c r="AV1044" t="s">
        <v>17120</v>
      </c>
      <c r="BI1044" t="s">
        <v>81</v>
      </c>
      <c r="BJ1044" t="s">
        <v>81</v>
      </c>
      <c r="BK1044" t="s">
        <v>81</v>
      </c>
      <c r="BM1044" t="s">
        <v>54804</v>
      </c>
      <c r="BN1044" t="s">
        <v>54805</v>
      </c>
      <c r="BQ1044" t="s">
        <v>54806</v>
      </c>
      <c r="BS1044" t="s">
        <v>17202</v>
      </c>
      <c r="BT1044" t="s">
        <v>53739</v>
      </c>
      <c r="BU1044" t="s">
        <v>53740</v>
      </c>
      <c r="BV1044" t="s">
        <v>54802</v>
      </c>
      <c r="BW1044">
        <v>0</v>
      </c>
      <c r="BX1044">
        <v>1</v>
      </c>
      <c r="CA1044" t="s">
        <v>16928</v>
      </c>
      <c r="CE1044" t="s">
        <v>16880</v>
      </c>
      <c r="CF1044" t="s">
        <v>16881</v>
      </c>
      <c r="CG1044" t="s">
        <v>16882</v>
      </c>
      <c r="CK1044" t="s">
        <v>16883</v>
      </c>
      <c r="CL1044" t="s">
        <v>80</v>
      </c>
      <c r="CM1044">
        <v>0</v>
      </c>
      <c r="CN1044">
        <v>97.074299999999994</v>
      </c>
      <c r="CO1044">
        <v>6.54</v>
      </c>
      <c r="CP1044">
        <v>0</v>
      </c>
      <c r="CQ1044" t="s">
        <v>17312</v>
      </c>
      <c r="CR1044" t="s">
        <v>17313</v>
      </c>
      <c r="CS1044" t="s">
        <v>17314</v>
      </c>
      <c r="CT1044" t="s">
        <v>19385</v>
      </c>
      <c r="CU1044" t="s">
        <v>16885</v>
      </c>
      <c r="DS1044">
        <v>0</v>
      </c>
      <c r="DU1044">
        <v>1</v>
      </c>
      <c r="DV1044">
        <v>0</v>
      </c>
      <c r="DW1044">
        <v>1</v>
      </c>
      <c r="DY1044">
        <v>0</v>
      </c>
      <c r="DZ1044">
        <v>0</v>
      </c>
      <c r="EC1044" t="s">
        <v>21330</v>
      </c>
      <c r="ED1044">
        <v>0</v>
      </c>
      <c r="EE1044" cm="1">
        <f t="array" ref="EE1044">SUM(COUNTIFS(Table_Pending_Today[job_type_code],{"WB","WQ","Z5","Z7","U8","QU","7W","2V","2W","2X"},Table_Pending_Today[Order_Number],Table_Pending_Today[[#This Row],[Order_Number]]))</f>
        <v>0</v>
      </c>
      <c r="EF1044">
        <f>COUNTIFS(Table_Pending_Today[Order_Number],Table_Pending_Today[[#This Row],[Order_Number]],Table_Pending_Today[tech_contractor],"INHOUSE")</f>
        <v>1</v>
      </c>
      <c r="EG1044">
        <f>COUNTIFS(Table_Pending_Today[Order_Number],Table_Pending_Today[[#This Row],[Order_Number]],Table_Pending_Today[tech_contractor],"CONTRACTOR")</f>
        <v>0</v>
      </c>
      <c r="EH1044" cm="1">
        <f t="array" ref="EH1044">SUM(COUNTIFS(Table_Pending_Today[job_type_code],{"XV","XQ","XT","XU"},Table_Pending_Today[Order_Number],Table_Pending_Today[[#This Row],[Order_Number]]))</f>
        <v>0</v>
      </c>
      <c r="EI1044" cm="1">
        <f t="array" ref="EI1044">SUM(COUNTIFS(Table_Pending_Today[job_type_code],{"XV","XQ","XT","XU"},Table_Pending_Today[Order_Number],Table_Pending_Today[[#This Row],[Order_Number]],Table_Pending_Today[In-House],1))</f>
        <v>0</v>
      </c>
      <c r="EJ1044" cm="1">
        <f t="array" ref="EJ1044">SUM(COUNTIFS(Table_Pending_Today[job_type_code],{"XV","XQ","XT","XU"},Table_Pending_Today[Order_Number],Table_Pending_Today[[#This Row],[Order_Number]],Table_Pending_Today[Contractor],1))</f>
        <v>0</v>
      </c>
      <c r="EK1044" cm="1">
        <f t="array" ref="EK1044">SUM(COUNTIFS(Table_Pending_Today[job_type_code],{"WB","WQ","Z5","Z7","U8","QU","7W","2V","2W","2X"},Table_Pending_Today[Order_Number],Table_Pending_Today[[#This Row],[Order_Number]]))</f>
        <v>0</v>
      </c>
      <c r="EL1044" cm="1">
        <f t="array" ref="EL1044">SUM(COUNTIFS(Table_Pending_Today[job_type_code],{"WB","WQ","Z5","Z7","U8","QU","7W","2V","2W","2X"},Table_Pending_Today[In-House],1,Table_Pending_Today[Order_Number],Table_Pending_Today[[#This Row],[Order_Number]]))</f>
        <v>0</v>
      </c>
      <c r="EM1044" cm="1">
        <f t="array" ref="EM1044">SUM(COUNTIFS(Table_Pending_Today[job_type_code],{"WB","WQ","Z5","Z7","U8","QU","7W","2V","2W","2X"},Table_Pending_Today[Contractor],1,Table_Pending_Today[Order_Number],Table_Pending_Today[[#This Row],[Order_Number]]))</f>
        <v>0</v>
      </c>
      <c r="EN1044" cm="1">
        <f t="array" ref="EN1044">IF(SUM(COUNTIFS(Table_Pending_Today[Order_Type_Desc],{"Install","Service Order","Restart"},Table_Pending_Today[Order_Number],Table_Pending_Today[[#This Row],[Order_Number]]))&gt;0,1,0)</f>
        <v>0</v>
      </c>
      <c r="EO1044" cm="1">
        <f t="array" ref="EO1044">IF(SUM(COUNTIFS(Table_Pending_Today[Order_Type_Desc],{"Install","Service Order","Restart"},Table_Pending_Today[In-House],1,Table_Pending_Today[Order_Number],Table_Pending_Today[[#This Row],[Order_Number]]))&gt;0,1,0)</f>
        <v>0</v>
      </c>
      <c r="EP1044" cm="1">
        <f t="array" ref="EP1044">IF(SUM(COUNTIFS(Table_Pending_Today[Order_Type_Desc],{"Install","Service Order","Restart"},Table_Pending_Today[Contractor],1,Table_Pending_Today[Order_Number],Table_Pending_Today[[#This Row],[Order_Number]]))&gt;0,1,0)</f>
        <v>0</v>
      </c>
      <c r="EQ1044">
        <f>IF(SUM(COUNTIFS(Table_Pending_Today[Order_Type_Desc],"Special Request",Table_Pending_Today[Bury_Drop],0,Table_Pending_Today[In-House],1,Table_Pending_Today[Order_Number],Table_Pending_Today[[#This Row],[Order_Number]]))&gt;0,1,0)</f>
        <v>0</v>
      </c>
      <c r="ER1044">
        <f>SUM(COUNTIFS(Table_Pending_Today[Order_Type_Desc],"Special Request",Table_Pending_Today[Bury_Drop],0,Table_Pending_Today[Contractor],1,Table_Pending_Today[Order_Number],Table_Pending_Today[[#This Row],[Order_Number]]))</f>
        <v>0</v>
      </c>
    </row>
    <row r="1045" spans="1:148" x14ac:dyDescent="0.25">
      <c r="A1045" t="s">
        <v>22433</v>
      </c>
      <c r="B1045" t="s">
        <v>68448</v>
      </c>
      <c r="C1045" t="s">
        <v>16787</v>
      </c>
      <c r="D1045" t="s">
        <v>28061</v>
      </c>
      <c r="E1045" t="s">
        <v>28062</v>
      </c>
      <c r="F1045" t="s">
        <v>28063</v>
      </c>
      <c r="G1045">
        <v>468639</v>
      </c>
      <c r="H1045" t="s">
        <v>72</v>
      </c>
      <c r="I1045" t="s">
        <v>89</v>
      </c>
      <c r="J1045" t="s">
        <v>16935</v>
      </c>
      <c r="K1045" t="s">
        <v>73</v>
      </c>
      <c r="L1045">
        <v>0</v>
      </c>
      <c r="M1045" t="s">
        <v>28064</v>
      </c>
      <c r="N1045" t="s">
        <v>28065</v>
      </c>
      <c r="P1045" t="s">
        <v>168</v>
      </c>
      <c r="Q1045" t="s">
        <v>19088</v>
      </c>
      <c r="R1045" t="s">
        <v>28067</v>
      </c>
      <c r="T1045" t="s">
        <v>155</v>
      </c>
      <c r="U1045" t="s">
        <v>16658</v>
      </c>
      <c r="V1045" t="s">
        <v>70705</v>
      </c>
      <c r="W1045" t="s">
        <v>16675</v>
      </c>
      <c r="X1045" t="s">
        <v>18253</v>
      </c>
      <c r="Y1045" t="s">
        <v>76</v>
      </c>
      <c r="Z1045" t="s">
        <v>77</v>
      </c>
      <c r="AA1045" t="s">
        <v>156</v>
      </c>
      <c r="AB1045" t="s">
        <v>168</v>
      </c>
      <c r="AC1045" t="s">
        <v>17556</v>
      </c>
      <c r="AD1045" t="s">
        <v>70706</v>
      </c>
      <c r="AE1045" t="s">
        <v>22433</v>
      </c>
      <c r="AF1045" t="s">
        <v>70707</v>
      </c>
      <c r="AG1045" t="s">
        <v>22433</v>
      </c>
      <c r="AH1045" t="s">
        <v>16836</v>
      </c>
      <c r="AJ1045">
        <v>0</v>
      </c>
      <c r="AL1045" t="s">
        <v>79</v>
      </c>
      <c r="AO1045">
        <v>18</v>
      </c>
      <c r="AP1045" t="s">
        <v>91</v>
      </c>
      <c r="AQ1045" t="s">
        <v>80</v>
      </c>
      <c r="AR1045" t="s">
        <v>16936</v>
      </c>
      <c r="AT1045">
        <v>0</v>
      </c>
      <c r="AU1045">
        <v>0</v>
      </c>
      <c r="AV1045" t="s">
        <v>17130</v>
      </c>
      <c r="BI1045" t="s">
        <v>81</v>
      </c>
      <c r="BJ1045" t="s">
        <v>81</v>
      </c>
      <c r="BK1045" t="s">
        <v>81</v>
      </c>
      <c r="BM1045" t="s">
        <v>70711</v>
      </c>
      <c r="BN1045" t="s">
        <v>70712</v>
      </c>
      <c r="BQ1045" t="s">
        <v>70713</v>
      </c>
      <c r="BS1045" t="s">
        <v>17202</v>
      </c>
      <c r="BV1045" t="s">
        <v>70706</v>
      </c>
      <c r="BW1045">
        <v>0</v>
      </c>
      <c r="BX1045">
        <v>0</v>
      </c>
      <c r="CE1045" t="s">
        <v>16880</v>
      </c>
      <c r="CF1045" t="s">
        <v>16881</v>
      </c>
      <c r="CG1045" t="s">
        <v>16882</v>
      </c>
      <c r="CK1045" t="s">
        <v>16883</v>
      </c>
      <c r="CL1045" t="s">
        <v>80</v>
      </c>
      <c r="CM1045">
        <v>0</v>
      </c>
      <c r="CN1045">
        <v>64.909099999999995</v>
      </c>
      <c r="CO1045">
        <v>842.39</v>
      </c>
      <c r="CP1045">
        <v>1500</v>
      </c>
      <c r="CQ1045" t="s">
        <v>17312</v>
      </c>
      <c r="CR1045" t="s">
        <v>17313</v>
      </c>
      <c r="CS1045" t="s">
        <v>70708</v>
      </c>
      <c r="CT1045" t="s">
        <v>70709</v>
      </c>
      <c r="CU1045" t="s">
        <v>16883</v>
      </c>
      <c r="CV1045" t="s">
        <v>70710</v>
      </c>
      <c r="DU1045">
        <v>1</v>
      </c>
      <c r="DV1045">
        <v>0</v>
      </c>
      <c r="DW1045">
        <v>0</v>
      </c>
      <c r="DY1045">
        <v>0</v>
      </c>
      <c r="DZ1045">
        <v>0</v>
      </c>
      <c r="EC1045" t="s">
        <v>21383</v>
      </c>
      <c r="ED1045">
        <v>0</v>
      </c>
      <c r="EE1045" cm="1">
        <f t="array" ref="EE1045">SUM(COUNTIFS(Table_Pending_Today[job_type_code],{"WB","WQ","Z5","Z7","U8","QU","7W","2V","2W","2X"},Table_Pending_Today[Order_Number],Table_Pending_Today[[#This Row],[Order_Number]]))</f>
        <v>0</v>
      </c>
      <c r="EF1045">
        <f>COUNTIFS(Table_Pending_Today[Order_Number],Table_Pending_Today[[#This Row],[Order_Number]],Table_Pending_Today[tech_contractor],"INHOUSE")</f>
        <v>0</v>
      </c>
      <c r="EG1045">
        <f>COUNTIFS(Table_Pending_Today[Order_Number],Table_Pending_Today[[#This Row],[Order_Number]],Table_Pending_Today[tech_contractor],"CONTRACTOR")</f>
        <v>0</v>
      </c>
      <c r="EH1045" cm="1">
        <f t="array" ref="EH1045">SUM(COUNTIFS(Table_Pending_Today[job_type_code],{"XV","XQ","XT","XU"},Table_Pending_Today[Order_Number],Table_Pending_Today[[#This Row],[Order_Number]]))</f>
        <v>0</v>
      </c>
      <c r="EI1045" cm="1">
        <f t="array" ref="EI1045">SUM(COUNTIFS(Table_Pending_Today[job_type_code],{"XV","XQ","XT","XU"},Table_Pending_Today[Order_Number],Table_Pending_Today[[#This Row],[Order_Number]],Table_Pending_Today[In-House],1))</f>
        <v>0</v>
      </c>
      <c r="EJ1045" cm="1">
        <f t="array" ref="EJ1045">SUM(COUNTIFS(Table_Pending_Today[job_type_code],{"XV","XQ","XT","XU"},Table_Pending_Today[Order_Number],Table_Pending_Today[[#This Row],[Order_Number]],Table_Pending_Today[Contractor],1))</f>
        <v>0</v>
      </c>
      <c r="EK1045" cm="1">
        <f t="array" ref="EK1045">SUM(COUNTIFS(Table_Pending_Today[job_type_code],{"WB","WQ","Z5","Z7","U8","QU","7W","2V","2W","2X"},Table_Pending_Today[Order_Number],Table_Pending_Today[[#This Row],[Order_Number]]))</f>
        <v>0</v>
      </c>
      <c r="EL1045" cm="1">
        <f t="array" ref="EL1045">SUM(COUNTIFS(Table_Pending_Today[job_type_code],{"WB","WQ","Z5","Z7","U8","QU","7W","2V","2W","2X"},Table_Pending_Today[In-House],1,Table_Pending_Today[Order_Number],Table_Pending_Today[[#This Row],[Order_Number]]))</f>
        <v>0</v>
      </c>
      <c r="EM1045" cm="1">
        <f t="array" ref="EM1045">SUM(COUNTIFS(Table_Pending_Today[job_type_code],{"WB","WQ","Z5","Z7","U8","QU","7W","2V","2W","2X"},Table_Pending_Today[Contractor],1,Table_Pending_Today[Order_Number],Table_Pending_Today[[#This Row],[Order_Number]]))</f>
        <v>0</v>
      </c>
      <c r="EN1045" cm="1">
        <f t="array" ref="EN1045">IF(SUM(COUNTIFS(Table_Pending_Today[Order_Type_Desc],{"Install","Service Order","Restart"},Table_Pending_Today[Order_Number],Table_Pending_Today[[#This Row],[Order_Number]]))&gt;0,1,0)</f>
        <v>0</v>
      </c>
      <c r="EO1045" cm="1">
        <f t="array" ref="EO1045">IF(SUM(COUNTIFS(Table_Pending_Today[Order_Type_Desc],{"Install","Service Order","Restart"},Table_Pending_Today[In-House],1,Table_Pending_Today[Order_Number],Table_Pending_Today[[#This Row],[Order_Number]]))&gt;0,1,0)</f>
        <v>0</v>
      </c>
      <c r="EP1045" cm="1">
        <f t="array" ref="EP1045">IF(SUM(COUNTIFS(Table_Pending_Today[Order_Type_Desc],{"Install","Service Order","Restart"},Table_Pending_Today[Contractor],1,Table_Pending_Today[Order_Number],Table_Pending_Today[[#This Row],[Order_Number]]))&gt;0,1,0)</f>
        <v>0</v>
      </c>
      <c r="EQ1045">
        <f>IF(SUM(COUNTIFS(Table_Pending_Today[Order_Type_Desc],"Special Request",Table_Pending_Today[Bury_Drop],0,Table_Pending_Today[In-House],1,Table_Pending_Today[Order_Number],Table_Pending_Today[[#This Row],[Order_Number]]))&gt;0,1,0)</f>
        <v>0</v>
      </c>
      <c r="ER1045">
        <f>SUM(COUNTIFS(Table_Pending_Today[Order_Type_Desc],"Special Request",Table_Pending_Today[Bury_Drop],0,Table_Pending_Today[Contractor],1,Table_Pending_Today[Order_Number],Table_Pending_Today[[#This Row],[Order_Number]]))</f>
        <v>0</v>
      </c>
    </row>
    <row r="1046" spans="1:148" x14ac:dyDescent="0.25">
      <c r="A1046" t="s">
        <v>22433</v>
      </c>
      <c r="B1046" t="s">
        <v>68448</v>
      </c>
      <c r="C1046" t="s">
        <v>16787</v>
      </c>
      <c r="D1046" t="s">
        <v>64957</v>
      </c>
      <c r="E1046" t="s">
        <v>64958</v>
      </c>
      <c r="F1046" t="s">
        <v>64959</v>
      </c>
      <c r="G1046">
        <v>469822</v>
      </c>
      <c r="H1046" t="s">
        <v>72</v>
      </c>
      <c r="I1046" t="s">
        <v>89</v>
      </c>
      <c r="J1046" t="s">
        <v>16942</v>
      </c>
      <c r="K1046" t="s">
        <v>73</v>
      </c>
      <c r="L1046">
        <v>0</v>
      </c>
      <c r="M1046" t="s">
        <v>64960</v>
      </c>
      <c r="N1046" t="s">
        <v>64961</v>
      </c>
      <c r="P1046" t="s">
        <v>18447</v>
      </c>
      <c r="Q1046" t="s">
        <v>18448</v>
      </c>
      <c r="R1046" t="s">
        <v>64963</v>
      </c>
      <c r="T1046" t="s">
        <v>155</v>
      </c>
      <c r="U1046" t="s">
        <v>16658</v>
      </c>
      <c r="V1046" t="s">
        <v>70714</v>
      </c>
      <c r="W1046" t="s">
        <v>16675</v>
      </c>
      <c r="X1046" t="s">
        <v>17834</v>
      </c>
      <c r="Y1046" t="s">
        <v>76</v>
      </c>
      <c r="Z1046" t="s">
        <v>77</v>
      </c>
      <c r="AA1046" t="s">
        <v>156</v>
      </c>
      <c r="AB1046" t="s">
        <v>170</v>
      </c>
      <c r="AC1046" t="s">
        <v>17100</v>
      </c>
      <c r="AD1046" t="s">
        <v>70715</v>
      </c>
      <c r="AE1046" t="s">
        <v>22433</v>
      </c>
      <c r="AF1046" t="s">
        <v>70716</v>
      </c>
      <c r="AG1046" t="s">
        <v>22433</v>
      </c>
      <c r="AH1046" t="s">
        <v>16840</v>
      </c>
      <c r="AJ1046">
        <v>0</v>
      </c>
      <c r="AL1046" t="s">
        <v>79</v>
      </c>
      <c r="AO1046">
        <v>18</v>
      </c>
      <c r="AP1046" t="s">
        <v>91</v>
      </c>
      <c r="AQ1046" t="s">
        <v>80</v>
      </c>
      <c r="AR1046" t="s">
        <v>16944</v>
      </c>
      <c r="AT1046">
        <v>0</v>
      </c>
      <c r="AU1046">
        <v>0</v>
      </c>
      <c r="AV1046" t="s">
        <v>17121</v>
      </c>
      <c r="BI1046" t="s">
        <v>81</v>
      </c>
      <c r="BJ1046" t="s">
        <v>81</v>
      </c>
      <c r="BK1046" t="s">
        <v>81</v>
      </c>
      <c r="BM1046" t="s">
        <v>70720</v>
      </c>
      <c r="BN1046" t="s">
        <v>70721</v>
      </c>
      <c r="BQ1046" t="s">
        <v>70722</v>
      </c>
      <c r="BS1046" t="s">
        <v>17202</v>
      </c>
      <c r="BV1046" t="s">
        <v>70715</v>
      </c>
      <c r="BW1046">
        <v>0</v>
      </c>
      <c r="BX1046">
        <v>0</v>
      </c>
      <c r="CE1046" t="s">
        <v>16880</v>
      </c>
      <c r="CF1046" t="s">
        <v>16881</v>
      </c>
      <c r="CG1046" t="s">
        <v>16882</v>
      </c>
      <c r="CK1046" t="s">
        <v>16883</v>
      </c>
      <c r="CL1046" t="s">
        <v>80</v>
      </c>
      <c r="CM1046">
        <v>0</v>
      </c>
      <c r="CN1046">
        <v>91.308099999999996</v>
      </c>
      <c r="CO1046">
        <v>156.46</v>
      </c>
      <c r="CP1046">
        <v>0</v>
      </c>
      <c r="CQ1046" t="s">
        <v>17312</v>
      </c>
      <c r="CR1046" t="s">
        <v>17313</v>
      </c>
      <c r="CS1046" t="s">
        <v>70717</v>
      </c>
      <c r="CT1046" t="s">
        <v>70718</v>
      </c>
      <c r="CU1046" t="s">
        <v>16883</v>
      </c>
      <c r="CV1046" t="s">
        <v>70719</v>
      </c>
      <c r="DU1046">
        <v>1</v>
      </c>
      <c r="DV1046">
        <v>0</v>
      </c>
      <c r="DW1046">
        <v>0</v>
      </c>
      <c r="DY1046">
        <v>0</v>
      </c>
      <c r="DZ1046">
        <v>0</v>
      </c>
      <c r="EC1046" t="s">
        <v>21335</v>
      </c>
      <c r="ED1046">
        <v>0</v>
      </c>
      <c r="EE1046" cm="1">
        <f t="array" ref="EE1046">SUM(COUNTIFS(Table_Pending_Today[job_type_code],{"WB","WQ","Z5","Z7","U8","QU","7W","2V","2W","2X"},Table_Pending_Today[Order_Number],Table_Pending_Today[[#This Row],[Order_Number]]))</f>
        <v>0</v>
      </c>
      <c r="EF1046">
        <f>COUNTIFS(Table_Pending_Today[Order_Number],Table_Pending_Today[[#This Row],[Order_Number]],Table_Pending_Today[tech_contractor],"INHOUSE")</f>
        <v>0</v>
      </c>
      <c r="EG1046">
        <f>COUNTIFS(Table_Pending_Today[Order_Number],Table_Pending_Today[[#This Row],[Order_Number]],Table_Pending_Today[tech_contractor],"CONTRACTOR")</f>
        <v>0</v>
      </c>
      <c r="EH1046" cm="1">
        <f t="array" ref="EH1046">SUM(COUNTIFS(Table_Pending_Today[job_type_code],{"XV","XQ","XT","XU"},Table_Pending_Today[Order_Number],Table_Pending_Today[[#This Row],[Order_Number]]))</f>
        <v>0</v>
      </c>
      <c r="EI1046" cm="1">
        <f t="array" ref="EI1046">SUM(COUNTIFS(Table_Pending_Today[job_type_code],{"XV","XQ","XT","XU"},Table_Pending_Today[Order_Number],Table_Pending_Today[[#This Row],[Order_Number]],Table_Pending_Today[In-House],1))</f>
        <v>0</v>
      </c>
      <c r="EJ1046" cm="1">
        <f t="array" ref="EJ1046">SUM(COUNTIFS(Table_Pending_Today[job_type_code],{"XV","XQ","XT","XU"},Table_Pending_Today[Order_Number],Table_Pending_Today[[#This Row],[Order_Number]],Table_Pending_Today[Contractor],1))</f>
        <v>0</v>
      </c>
      <c r="EK1046" cm="1">
        <f t="array" ref="EK1046">SUM(COUNTIFS(Table_Pending_Today[job_type_code],{"WB","WQ","Z5","Z7","U8","QU","7W","2V","2W","2X"},Table_Pending_Today[Order_Number],Table_Pending_Today[[#This Row],[Order_Number]]))</f>
        <v>0</v>
      </c>
      <c r="EL1046" cm="1">
        <f t="array" ref="EL1046">SUM(COUNTIFS(Table_Pending_Today[job_type_code],{"WB","WQ","Z5","Z7","U8","QU","7W","2V","2W","2X"},Table_Pending_Today[In-House],1,Table_Pending_Today[Order_Number],Table_Pending_Today[[#This Row],[Order_Number]]))</f>
        <v>0</v>
      </c>
      <c r="EM1046" cm="1">
        <f t="array" ref="EM1046">SUM(COUNTIFS(Table_Pending_Today[job_type_code],{"WB","WQ","Z5","Z7","U8","QU","7W","2V","2W","2X"},Table_Pending_Today[Contractor],1,Table_Pending_Today[Order_Number],Table_Pending_Today[[#This Row],[Order_Number]]))</f>
        <v>0</v>
      </c>
      <c r="EN1046" cm="1">
        <f t="array" ref="EN1046">IF(SUM(COUNTIFS(Table_Pending_Today[Order_Type_Desc],{"Install","Service Order","Restart"},Table_Pending_Today[Order_Number],Table_Pending_Today[[#This Row],[Order_Number]]))&gt;0,1,0)</f>
        <v>0</v>
      </c>
      <c r="EO1046" cm="1">
        <f t="array" ref="EO1046">IF(SUM(COUNTIFS(Table_Pending_Today[Order_Type_Desc],{"Install","Service Order","Restart"},Table_Pending_Today[In-House],1,Table_Pending_Today[Order_Number],Table_Pending_Today[[#This Row],[Order_Number]]))&gt;0,1,0)</f>
        <v>0</v>
      </c>
      <c r="EP1046" cm="1">
        <f t="array" ref="EP1046">IF(SUM(COUNTIFS(Table_Pending_Today[Order_Type_Desc],{"Install","Service Order","Restart"},Table_Pending_Today[Contractor],1,Table_Pending_Today[Order_Number],Table_Pending_Today[[#This Row],[Order_Number]]))&gt;0,1,0)</f>
        <v>0</v>
      </c>
      <c r="EQ1046">
        <f>IF(SUM(COUNTIFS(Table_Pending_Today[Order_Type_Desc],"Special Request",Table_Pending_Today[Bury_Drop],0,Table_Pending_Today[In-House],1,Table_Pending_Today[Order_Number],Table_Pending_Today[[#This Row],[Order_Number]]))&gt;0,1,0)</f>
        <v>0</v>
      </c>
      <c r="ER1046">
        <f>SUM(COUNTIFS(Table_Pending_Today[Order_Type_Desc],"Special Request",Table_Pending_Today[Bury_Drop],0,Table_Pending_Today[Contractor],1,Table_Pending_Today[Order_Number],Table_Pending_Today[[#This Row],[Order_Number]]))</f>
        <v>0</v>
      </c>
    </row>
    <row r="1047" spans="1:148" x14ac:dyDescent="0.25">
      <c r="A1047" t="s">
        <v>22433</v>
      </c>
      <c r="B1047" t="s">
        <v>68448</v>
      </c>
      <c r="C1047" t="s">
        <v>16787</v>
      </c>
      <c r="D1047" t="s">
        <v>22627</v>
      </c>
      <c r="E1047" t="s">
        <v>22628</v>
      </c>
      <c r="F1047" t="s">
        <v>22629</v>
      </c>
      <c r="G1047">
        <v>468370</v>
      </c>
      <c r="H1047" t="s">
        <v>72</v>
      </c>
      <c r="I1047" t="s">
        <v>16927</v>
      </c>
      <c r="J1047" t="s">
        <v>16798</v>
      </c>
      <c r="K1047" t="s">
        <v>73</v>
      </c>
      <c r="L1047">
        <v>0</v>
      </c>
      <c r="M1047" t="s">
        <v>22630</v>
      </c>
      <c r="N1047" t="s">
        <v>22631</v>
      </c>
      <c r="P1047" t="s">
        <v>17200</v>
      </c>
      <c r="Q1047" t="s">
        <v>70723</v>
      </c>
      <c r="R1047" t="s">
        <v>22633</v>
      </c>
      <c r="T1047" t="s">
        <v>146</v>
      </c>
      <c r="U1047" t="s">
        <v>16658</v>
      </c>
      <c r="V1047" t="s">
        <v>70724</v>
      </c>
      <c r="W1047" t="s">
        <v>16674</v>
      </c>
      <c r="X1047" t="s">
        <v>16979</v>
      </c>
      <c r="Y1047" t="s">
        <v>76</v>
      </c>
      <c r="Z1047" t="s">
        <v>77</v>
      </c>
      <c r="AA1047" t="s">
        <v>16685</v>
      </c>
      <c r="AB1047" t="s">
        <v>17200</v>
      </c>
      <c r="AC1047" t="s">
        <v>17093</v>
      </c>
      <c r="AD1047" t="s">
        <v>70725</v>
      </c>
      <c r="AE1047" t="s">
        <v>22433</v>
      </c>
      <c r="AF1047" t="s">
        <v>70726</v>
      </c>
      <c r="AG1047" t="s">
        <v>22433</v>
      </c>
      <c r="AH1047" t="s">
        <v>16921</v>
      </c>
      <c r="AJ1047">
        <v>0</v>
      </c>
      <c r="AL1047" t="s">
        <v>52311</v>
      </c>
      <c r="AM1047" t="s">
        <v>87</v>
      </c>
      <c r="AO1047">
        <v>18</v>
      </c>
      <c r="AP1047" t="s">
        <v>83</v>
      </c>
      <c r="AQ1047" t="s">
        <v>80</v>
      </c>
      <c r="AR1047" t="s">
        <v>16985</v>
      </c>
      <c r="AT1047">
        <v>1</v>
      </c>
      <c r="AU1047">
        <v>0</v>
      </c>
      <c r="AV1047" t="s">
        <v>52313</v>
      </c>
      <c r="BI1047" t="s">
        <v>81</v>
      </c>
      <c r="BJ1047" t="s">
        <v>81</v>
      </c>
      <c r="BK1047" t="s">
        <v>81</v>
      </c>
      <c r="BM1047" t="s">
        <v>70727</v>
      </c>
      <c r="BN1047" t="s">
        <v>70728</v>
      </c>
      <c r="BP1047" t="s">
        <v>70278</v>
      </c>
      <c r="BQ1047" t="s">
        <v>70729</v>
      </c>
      <c r="BS1047" t="s">
        <v>17202</v>
      </c>
      <c r="BT1047" t="s">
        <v>17744</v>
      </c>
      <c r="BU1047" t="s">
        <v>52312</v>
      </c>
      <c r="BV1047" t="s">
        <v>70725</v>
      </c>
      <c r="BW1047">
        <v>0</v>
      </c>
      <c r="BX1047">
        <v>0</v>
      </c>
      <c r="CA1047" t="s">
        <v>16928</v>
      </c>
      <c r="CE1047" t="s">
        <v>16880</v>
      </c>
      <c r="CF1047" t="s">
        <v>16881</v>
      </c>
      <c r="CG1047" t="s">
        <v>16882</v>
      </c>
      <c r="CK1047" t="s">
        <v>17027</v>
      </c>
      <c r="CL1047" t="s">
        <v>80</v>
      </c>
      <c r="CM1047">
        <v>0</v>
      </c>
      <c r="CN1047">
        <v>98.107200000000006</v>
      </c>
      <c r="CO1047">
        <v>4.0999999999999996</v>
      </c>
      <c r="CP1047">
        <v>1600</v>
      </c>
      <c r="CQ1047" t="s">
        <v>17312</v>
      </c>
      <c r="CR1047" t="s">
        <v>17313</v>
      </c>
      <c r="CS1047" t="s">
        <v>17316</v>
      </c>
      <c r="CT1047" t="s">
        <v>17317</v>
      </c>
      <c r="CU1047" t="s">
        <v>17318</v>
      </c>
      <c r="DS1047">
        <v>0</v>
      </c>
      <c r="DU1047">
        <v>0</v>
      </c>
      <c r="DV1047">
        <v>0</v>
      </c>
      <c r="DW1047">
        <v>0</v>
      </c>
      <c r="DY1047">
        <v>0</v>
      </c>
      <c r="DZ1047">
        <v>0</v>
      </c>
      <c r="EC1047" t="s">
        <v>21320</v>
      </c>
      <c r="ED1047">
        <v>0</v>
      </c>
      <c r="EE1047" cm="1">
        <f t="array" ref="EE1047">SUM(COUNTIFS(Table_Pending_Today[job_type_code],{"WB","WQ","Z5","Z7","U8","QU","7W","2V","2W","2X"},Table_Pending_Today[Order_Number],Table_Pending_Today[[#This Row],[Order_Number]]))</f>
        <v>0</v>
      </c>
      <c r="EF1047">
        <f>COUNTIFS(Table_Pending_Today[Order_Number],Table_Pending_Today[[#This Row],[Order_Number]],Table_Pending_Today[tech_contractor],"INHOUSE")</f>
        <v>1</v>
      </c>
      <c r="EG1047">
        <f>COUNTIFS(Table_Pending_Today[Order_Number],Table_Pending_Today[[#This Row],[Order_Number]],Table_Pending_Today[tech_contractor],"CONTRACTOR")</f>
        <v>0</v>
      </c>
      <c r="EH1047" cm="1">
        <f t="array" ref="EH1047">SUM(COUNTIFS(Table_Pending_Today[job_type_code],{"XV","XQ","XT","XU"},Table_Pending_Today[Order_Number],Table_Pending_Today[[#This Row],[Order_Number]]))</f>
        <v>0</v>
      </c>
      <c r="EI1047" cm="1">
        <f t="array" ref="EI1047">SUM(COUNTIFS(Table_Pending_Today[job_type_code],{"XV","XQ","XT","XU"},Table_Pending_Today[Order_Number],Table_Pending_Today[[#This Row],[Order_Number]],Table_Pending_Today[In-House],1))</f>
        <v>0</v>
      </c>
      <c r="EJ1047" cm="1">
        <f t="array" ref="EJ1047">SUM(COUNTIFS(Table_Pending_Today[job_type_code],{"XV","XQ","XT","XU"},Table_Pending_Today[Order_Number],Table_Pending_Today[[#This Row],[Order_Number]],Table_Pending_Today[Contractor],1))</f>
        <v>0</v>
      </c>
      <c r="EK1047" cm="1">
        <f t="array" ref="EK1047">SUM(COUNTIFS(Table_Pending_Today[job_type_code],{"WB","WQ","Z5","Z7","U8","QU","7W","2V","2W","2X"},Table_Pending_Today[Order_Number],Table_Pending_Today[[#This Row],[Order_Number]]))</f>
        <v>0</v>
      </c>
      <c r="EL1047" cm="1">
        <f t="array" ref="EL1047">SUM(COUNTIFS(Table_Pending_Today[job_type_code],{"WB","WQ","Z5","Z7","U8","QU","7W","2V","2W","2X"},Table_Pending_Today[In-House],1,Table_Pending_Today[Order_Number],Table_Pending_Today[[#This Row],[Order_Number]]))</f>
        <v>0</v>
      </c>
      <c r="EM1047" cm="1">
        <f t="array" ref="EM1047">SUM(COUNTIFS(Table_Pending_Today[job_type_code],{"WB","WQ","Z5","Z7","U8","QU","7W","2V","2W","2X"},Table_Pending_Today[Contractor],1,Table_Pending_Today[Order_Number],Table_Pending_Today[[#This Row],[Order_Number]]))</f>
        <v>0</v>
      </c>
      <c r="EN1047" cm="1">
        <f t="array" ref="EN1047">IF(SUM(COUNTIFS(Table_Pending_Today[Order_Type_Desc],{"Install","Service Order","Restart"},Table_Pending_Today[Order_Number],Table_Pending_Today[[#This Row],[Order_Number]]))&gt;0,1,0)</f>
        <v>0</v>
      </c>
      <c r="EO1047" cm="1">
        <f t="array" ref="EO1047">IF(SUM(COUNTIFS(Table_Pending_Today[Order_Type_Desc],{"Install","Service Order","Restart"},Table_Pending_Today[In-House],1,Table_Pending_Today[Order_Number],Table_Pending_Today[[#This Row],[Order_Number]]))&gt;0,1,0)</f>
        <v>0</v>
      </c>
      <c r="EP1047" cm="1">
        <f t="array" ref="EP1047">IF(SUM(COUNTIFS(Table_Pending_Today[Order_Type_Desc],{"Install","Service Order","Restart"},Table_Pending_Today[Contractor],1,Table_Pending_Today[Order_Number],Table_Pending_Today[[#This Row],[Order_Number]]))&gt;0,1,0)</f>
        <v>0</v>
      </c>
      <c r="EQ1047">
        <f>IF(SUM(COUNTIFS(Table_Pending_Today[Order_Type_Desc],"Special Request",Table_Pending_Today[Bury_Drop],0,Table_Pending_Today[In-House],1,Table_Pending_Today[Order_Number],Table_Pending_Today[[#This Row],[Order_Number]]))&gt;0,1,0)</f>
        <v>0</v>
      </c>
      <c r="ER1047">
        <f>SUM(COUNTIFS(Table_Pending_Today[Order_Type_Desc],"Special Request",Table_Pending_Today[Bury_Drop],0,Table_Pending_Today[Contractor],1,Table_Pending_Today[Order_Number],Table_Pending_Today[[#This Row],[Order_Number]]))</f>
        <v>0</v>
      </c>
    </row>
    <row r="1048" spans="1:148" x14ac:dyDescent="0.25">
      <c r="A1048" t="s">
        <v>22433</v>
      </c>
      <c r="B1048" t="s">
        <v>68448</v>
      </c>
      <c r="C1048" t="s">
        <v>16787</v>
      </c>
      <c r="D1048" t="s">
        <v>28334</v>
      </c>
      <c r="E1048" t="s">
        <v>28335</v>
      </c>
      <c r="F1048" t="s">
        <v>28336</v>
      </c>
      <c r="G1048">
        <v>468588</v>
      </c>
      <c r="H1048" t="s">
        <v>72</v>
      </c>
      <c r="I1048" t="s">
        <v>89</v>
      </c>
      <c r="J1048" t="s">
        <v>16929</v>
      </c>
      <c r="K1048" t="s">
        <v>73</v>
      </c>
      <c r="L1048">
        <v>0</v>
      </c>
      <c r="M1048" t="s">
        <v>28337</v>
      </c>
      <c r="N1048" t="s">
        <v>28338</v>
      </c>
      <c r="P1048" t="s">
        <v>17168</v>
      </c>
      <c r="Q1048" t="s">
        <v>17333</v>
      </c>
      <c r="R1048" t="s">
        <v>28340</v>
      </c>
      <c r="T1048" t="s">
        <v>155</v>
      </c>
      <c r="U1048" t="s">
        <v>16658</v>
      </c>
      <c r="V1048" t="s">
        <v>70730</v>
      </c>
      <c r="W1048" t="s">
        <v>16675</v>
      </c>
      <c r="X1048" t="s">
        <v>16659</v>
      </c>
      <c r="Y1048" t="s">
        <v>76</v>
      </c>
      <c r="Z1048" t="s">
        <v>77</v>
      </c>
      <c r="AA1048" t="s">
        <v>156</v>
      </c>
      <c r="AB1048" t="s">
        <v>157</v>
      </c>
      <c r="AC1048" t="s">
        <v>164</v>
      </c>
      <c r="AD1048" t="s">
        <v>70731</v>
      </c>
      <c r="AE1048" t="s">
        <v>22433</v>
      </c>
      <c r="AF1048" t="s">
        <v>70732</v>
      </c>
      <c r="AG1048" t="s">
        <v>22433</v>
      </c>
      <c r="AH1048" t="s">
        <v>16779</v>
      </c>
      <c r="AJ1048">
        <v>0</v>
      </c>
      <c r="AL1048" t="s">
        <v>79</v>
      </c>
      <c r="AO1048">
        <v>18</v>
      </c>
      <c r="AP1048" t="s">
        <v>91</v>
      </c>
      <c r="AQ1048" t="s">
        <v>80</v>
      </c>
      <c r="AR1048" t="s">
        <v>16930</v>
      </c>
      <c r="AT1048">
        <v>1</v>
      </c>
      <c r="AU1048">
        <v>0</v>
      </c>
      <c r="AV1048" t="s">
        <v>17121</v>
      </c>
      <c r="BI1048" t="s">
        <v>81</v>
      </c>
      <c r="BJ1048" t="s">
        <v>81</v>
      </c>
      <c r="BK1048" t="s">
        <v>81</v>
      </c>
      <c r="BM1048" t="s">
        <v>70736</v>
      </c>
      <c r="BN1048" t="s">
        <v>70737</v>
      </c>
      <c r="BQ1048" t="s">
        <v>70738</v>
      </c>
      <c r="BS1048" t="s">
        <v>17202</v>
      </c>
      <c r="BV1048" t="s">
        <v>70731</v>
      </c>
      <c r="BW1048">
        <v>0</v>
      </c>
      <c r="BX1048">
        <v>0</v>
      </c>
      <c r="CE1048" t="s">
        <v>16880</v>
      </c>
      <c r="CF1048" t="s">
        <v>16881</v>
      </c>
      <c r="CG1048" t="s">
        <v>16882</v>
      </c>
      <c r="CK1048" t="s">
        <v>16947</v>
      </c>
      <c r="CL1048" t="s">
        <v>80</v>
      </c>
      <c r="CM1048">
        <v>0</v>
      </c>
      <c r="CN1048">
        <v>97.308899999999994</v>
      </c>
      <c r="CO1048">
        <v>5.51</v>
      </c>
      <c r="CP1048">
        <v>175</v>
      </c>
      <c r="CQ1048" t="s">
        <v>17312</v>
      </c>
      <c r="CR1048" t="s">
        <v>17313</v>
      </c>
      <c r="CS1048" t="s">
        <v>70733</v>
      </c>
      <c r="CT1048" t="s">
        <v>70734</v>
      </c>
      <c r="CU1048" t="s">
        <v>16947</v>
      </c>
      <c r="CV1048" t="s">
        <v>70735</v>
      </c>
      <c r="DU1048">
        <v>1</v>
      </c>
      <c r="DV1048">
        <v>0</v>
      </c>
      <c r="DW1048">
        <v>0</v>
      </c>
      <c r="DY1048">
        <v>0</v>
      </c>
      <c r="DZ1048">
        <v>0</v>
      </c>
      <c r="EC1048" t="s">
        <v>21330</v>
      </c>
      <c r="ED1048">
        <v>0</v>
      </c>
      <c r="EE1048" cm="1">
        <f t="array" ref="EE1048">SUM(COUNTIFS(Table_Pending_Today[job_type_code],{"WB","WQ","Z5","Z7","U8","QU","7W","2V","2W","2X"},Table_Pending_Today[Order_Number],Table_Pending_Today[[#This Row],[Order_Number]]))</f>
        <v>0</v>
      </c>
      <c r="EF1048">
        <f>COUNTIFS(Table_Pending_Today[Order_Number],Table_Pending_Today[[#This Row],[Order_Number]],Table_Pending_Today[tech_contractor],"INHOUSE")</f>
        <v>0</v>
      </c>
      <c r="EG1048">
        <f>COUNTIFS(Table_Pending_Today[Order_Number],Table_Pending_Today[[#This Row],[Order_Number]],Table_Pending_Today[tech_contractor],"CONTRACTOR")</f>
        <v>0</v>
      </c>
      <c r="EH1048" cm="1">
        <f t="array" ref="EH1048">SUM(COUNTIFS(Table_Pending_Today[job_type_code],{"XV","XQ","XT","XU"},Table_Pending_Today[Order_Number],Table_Pending_Today[[#This Row],[Order_Number]]))</f>
        <v>0</v>
      </c>
      <c r="EI1048" cm="1">
        <f t="array" ref="EI1048">SUM(COUNTIFS(Table_Pending_Today[job_type_code],{"XV","XQ","XT","XU"},Table_Pending_Today[Order_Number],Table_Pending_Today[[#This Row],[Order_Number]],Table_Pending_Today[In-House],1))</f>
        <v>0</v>
      </c>
      <c r="EJ1048" cm="1">
        <f t="array" ref="EJ1048">SUM(COUNTIFS(Table_Pending_Today[job_type_code],{"XV","XQ","XT","XU"},Table_Pending_Today[Order_Number],Table_Pending_Today[[#This Row],[Order_Number]],Table_Pending_Today[Contractor],1))</f>
        <v>0</v>
      </c>
      <c r="EK1048" cm="1">
        <f t="array" ref="EK1048">SUM(COUNTIFS(Table_Pending_Today[job_type_code],{"WB","WQ","Z5","Z7","U8","QU","7W","2V","2W","2X"},Table_Pending_Today[Order_Number],Table_Pending_Today[[#This Row],[Order_Number]]))</f>
        <v>0</v>
      </c>
      <c r="EL1048" cm="1">
        <f t="array" ref="EL1048">SUM(COUNTIFS(Table_Pending_Today[job_type_code],{"WB","WQ","Z5","Z7","U8","QU","7W","2V","2W","2X"},Table_Pending_Today[In-House],1,Table_Pending_Today[Order_Number],Table_Pending_Today[[#This Row],[Order_Number]]))</f>
        <v>0</v>
      </c>
      <c r="EM1048" cm="1">
        <f t="array" ref="EM1048">SUM(COUNTIFS(Table_Pending_Today[job_type_code],{"WB","WQ","Z5","Z7","U8","QU","7W","2V","2W","2X"},Table_Pending_Today[Contractor],1,Table_Pending_Today[Order_Number],Table_Pending_Today[[#This Row],[Order_Number]]))</f>
        <v>0</v>
      </c>
      <c r="EN1048" cm="1">
        <f t="array" ref="EN1048">IF(SUM(COUNTIFS(Table_Pending_Today[Order_Type_Desc],{"Install","Service Order","Restart"},Table_Pending_Today[Order_Number],Table_Pending_Today[[#This Row],[Order_Number]]))&gt;0,1,0)</f>
        <v>0</v>
      </c>
      <c r="EO1048" cm="1">
        <f t="array" ref="EO1048">IF(SUM(COUNTIFS(Table_Pending_Today[Order_Type_Desc],{"Install","Service Order","Restart"},Table_Pending_Today[In-House],1,Table_Pending_Today[Order_Number],Table_Pending_Today[[#This Row],[Order_Number]]))&gt;0,1,0)</f>
        <v>0</v>
      </c>
      <c r="EP1048" cm="1">
        <f t="array" ref="EP1048">IF(SUM(COUNTIFS(Table_Pending_Today[Order_Type_Desc],{"Install","Service Order","Restart"},Table_Pending_Today[Contractor],1,Table_Pending_Today[Order_Number],Table_Pending_Today[[#This Row],[Order_Number]]))&gt;0,1,0)</f>
        <v>0</v>
      </c>
      <c r="EQ1048">
        <f>IF(SUM(COUNTIFS(Table_Pending_Today[Order_Type_Desc],"Special Request",Table_Pending_Today[Bury_Drop],0,Table_Pending_Today[In-House],1,Table_Pending_Today[Order_Number],Table_Pending_Today[[#This Row],[Order_Number]]))&gt;0,1,0)</f>
        <v>0</v>
      </c>
      <c r="ER1048">
        <f>SUM(COUNTIFS(Table_Pending_Today[Order_Type_Desc],"Special Request",Table_Pending_Today[Bury_Drop],0,Table_Pending_Today[Contractor],1,Table_Pending_Today[Order_Number],Table_Pending_Today[[#This Row],[Order_Number]]))</f>
        <v>0</v>
      </c>
    </row>
    <row r="1049" spans="1:148" x14ac:dyDescent="0.25">
      <c r="A1049" t="s">
        <v>22433</v>
      </c>
      <c r="B1049" t="s">
        <v>68448</v>
      </c>
      <c r="C1049" t="s">
        <v>16787</v>
      </c>
      <c r="D1049" t="s">
        <v>22574</v>
      </c>
      <c r="E1049" t="s">
        <v>22575</v>
      </c>
      <c r="F1049" t="s">
        <v>22576</v>
      </c>
      <c r="G1049">
        <v>468615</v>
      </c>
      <c r="H1049" t="s">
        <v>16844</v>
      </c>
      <c r="I1049" t="s">
        <v>56657</v>
      </c>
      <c r="J1049" t="s">
        <v>19906</v>
      </c>
      <c r="K1049" t="s">
        <v>73</v>
      </c>
      <c r="L1049">
        <v>0</v>
      </c>
      <c r="M1049" t="s">
        <v>22577</v>
      </c>
      <c r="N1049" t="s">
        <v>22578</v>
      </c>
      <c r="P1049" t="s">
        <v>156</v>
      </c>
      <c r="Q1049" t="s">
        <v>17867</v>
      </c>
      <c r="R1049" t="s">
        <v>22580</v>
      </c>
      <c r="S1049" t="s">
        <v>22581</v>
      </c>
      <c r="T1049" t="s">
        <v>155</v>
      </c>
      <c r="U1049" t="s">
        <v>16658</v>
      </c>
      <c r="V1049" t="s">
        <v>54481</v>
      </c>
      <c r="W1049" t="s">
        <v>16675</v>
      </c>
      <c r="X1049" t="s">
        <v>54482</v>
      </c>
      <c r="Y1049" t="s">
        <v>76</v>
      </c>
      <c r="Z1049" t="s">
        <v>77</v>
      </c>
      <c r="AA1049" t="s">
        <v>156</v>
      </c>
      <c r="AB1049" t="s">
        <v>156</v>
      </c>
      <c r="AC1049" t="s">
        <v>21796</v>
      </c>
      <c r="AD1049" t="s">
        <v>54483</v>
      </c>
      <c r="AE1049" t="s">
        <v>22433</v>
      </c>
      <c r="AF1049" t="s">
        <v>70739</v>
      </c>
      <c r="AG1049" t="s">
        <v>22433</v>
      </c>
      <c r="AH1049" t="s">
        <v>125</v>
      </c>
      <c r="AJ1049">
        <v>0</v>
      </c>
      <c r="AL1049" t="s">
        <v>79</v>
      </c>
      <c r="AO1049">
        <v>0</v>
      </c>
      <c r="AP1049" t="s">
        <v>56659</v>
      </c>
      <c r="AQ1049" t="s">
        <v>123</v>
      </c>
      <c r="AR1049" t="s">
        <v>49378</v>
      </c>
      <c r="AT1049">
        <v>0</v>
      </c>
      <c r="AU1049">
        <v>0</v>
      </c>
      <c r="AV1049" t="s">
        <v>17122</v>
      </c>
      <c r="BI1049" t="s">
        <v>81</v>
      </c>
      <c r="BJ1049" t="s">
        <v>81</v>
      </c>
      <c r="BK1049" t="s">
        <v>81</v>
      </c>
      <c r="BM1049" t="s">
        <v>54484</v>
      </c>
      <c r="BN1049" t="s">
        <v>54485</v>
      </c>
      <c r="BQ1049" t="s">
        <v>70740</v>
      </c>
      <c r="BS1049" t="s">
        <v>17202</v>
      </c>
      <c r="BV1049" t="s">
        <v>54483</v>
      </c>
      <c r="BW1049">
        <v>1</v>
      </c>
      <c r="BX1049">
        <v>0</v>
      </c>
      <c r="CE1049" t="s">
        <v>16880</v>
      </c>
      <c r="CF1049" t="s">
        <v>16881</v>
      </c>
      <c r="CG1049" t="s">
        <v>16882</v>
      </c>
      <c r="CK1049" t="s">
        <v>16885</v>
      </c>
      <c r="CL1049" t="s">
        <v>123</v>
      </c>
      <c r="CM1049">
        <v>0</v>
      </c>
      <c r="CN1049">
        <v>101</v>
      </c>
      <c r="CO1049">
        <v>0</v>
      </c>
      <c r="CP1049">
        <v>125</v>
      </c>
      <c r="CQ1049" t="s">
        <v>17323</v>
      </c>
      <c r="CR1049" t="s">
        <v>17313</v>
      </c>
      <c r="CS1049" t="s">
        <v>17314</v>
      </c>
      <c r="CT1049" t="s">
        <v>17319</v>
      </c>
      <c r="CU1049" t="s">
        <v>16885</v>
      </c>
      <c r="DU1049">
        <v>1</v>
      </c>
      <c r="DV1049">
        <v>0</v>
      </c>
      <c r="DW1049">
        <v>0</v>
      </c>
      <c r="DY1049">
        <v>0</v>
      </c>
      <c r="DZ1049">
        <v>0</v>
      </c>
      <c r="EC1049" t="s">
        <v>21320</v>
      </c>
      <c r="ED1049">
        <v>0</v>
      </c>
      <c r="EE1049" cm="1">
        <f t="array" ref="EE1049">SUM(COUNTIFS(Table_Pending_Today[job_type_code],{"WB","WQ","Z5","Z7","U8","QU","7W","2V","2W","2X"},Table_Pending_Today[Order_Number],Table_Pending_Today[[#This Row],[Order_Number]]))</f>
        <v>0</v>
      </c>
      <c r="EF1049">
        <f>COUNTIFS(Table_Pending_Today[Order_Number],Table_Pending_Today[[#This Row],[Order_Number]],Table_Pending_Today[tech_contractor],"INHOUSE")</f>
        <v>0</v>
      </c>
      <c r="EG1049">
        <f>COUNTIFS(Table_Pending_Today[Order_Number],Table_Pending_Today[[#This Row],[Order_Number]],Table_Pending_Today[tech_contractor],"CONTRACTOR")</f>
        <v>0</v>
      </c>
      <c r="EH1049" cm="1">
        <f t="array" ref="EH1049">SUM(COUNTIFS(Table_Pending_Today[job_type_code],{"XV","XQ","XT","XU"},Table_Pending_Today[Order_Number],Table_Pending_Today[[#This Row],[Order_Number]]))</f>
        <v>0</v>
      </c>
      <c r="EI1049" cm="1">
        <f t="array" ref="EI1049">SUM(COUNTIFS(Table_Pending_Today[job_type_code],{"XV","XQ","XT","XU"},Table_Pending_Today[Order_Number],Table_Pending_Today[[#This Row],[Order_Number]],Table_Pending_Today[In-House],1))</f>
        <v>0</v>
      </c>
      <c r="EJ1049" cm="1">
        <f t="array" ref="EJ1049">SUM(COUNTIFS(Table_Pending_Today[job_type_code],{"XV","XQ","XT","XU"},Table_Pending_Today[Order_Number],Table_Pending_Today[[#This Row],[Order_Number]],Table_Pending_Today[Contractor],1))</f>
        <v>0</v>
      </c>
      <c r="EK1049" cm="1">
        <f t="array" ref="EK1049">SUM(COUNTIFS(Table_Pending_Today[job_type_code],{"WB","WQ","Z5","Z7","U8","QU","7W","2V","2W","2X"},Table_Pending_Today[Order_Number],Table_Pending_Today[[#This Row],[Order_Number]]))</f>
        <v>0</v>
      </c>
      <c r="EL1049" cm="1">
        <f t="array" ref="EL1049">SUM(COUNTIFS(Table_Pending_Today[job_type_code],{"WB","WQ","Z5","Z7","U8","QU","7W","2V","2W","2X"},Table_Pending_Today[In-House],1,Table_Pending_Today[Order_Number],Table_Pending_Today[[#This Row],[Order_Number]]))</f>
        <v>0</v>
      </c>
      <c r="EM1049" cm="1">
        <f t="array" ref="EM1049">SUM(COUNTIFS(Table_Pending_Today[job_type_code],{"WB","WQ","Z5","Z7","U8","QU","7W","2V","2W","2X"},Table_Pending_Today[Contractor],1,Table_Pending_Today[Order_Number],Table_Pending_Today[[#This Row],[Order_Number]]))</f>
        <v>0</v>
      </c>
      <c r="EN1049" cm="1">
        <f t="array" ref="EN1049">IF(SUM(COUNTIFS(Table_Pending_Today[Order_Type_Desc],{"Install","Service Order","Restart"},Table_Pending_Today[Order_Number],Table_Pending_Today[[#This Row],[Order_Number]]))&gt;0,1,0)</f>
        <v>0</v>
      </c>
      <c r="EO1049" cm="1">
        <f t="array" ref="EO1049">IF(SUM(COUNTIFS(Table_Pending_Today[Order_Type_Desc],{"Install","Service Order","Restart"},Table_Pending_Today[In-House],1,Table_Pending_Today[Order_Number],Table_Pending_Today[[#This Row],[Order_Number]]))&gt;0,1,0)</f>
        <v>0</v>
      </c>
      <c r="EP1049" cm="1">
        <f t="array" ref="EP1049">IF(SUM(COUNTIFS(Table_Pending_Today[Order_Type_Desc],{"Install","Service Order","Restart"},Table_Pending_Today[Contractor],1,Table_Pending_Today[Order_Number],Table_Pending_Today[[#This Row],[Order_Number]]))&gt;0,1,0)</f>
        <v>0</v>
      </c>
      <c r="EQ1049">
        <f>IF(SUM(COUNTIFS(Table_Pending_Today[Order_Type_Desc],"Special Request",Table_Pending_Today[Bury_Drop],0,Table_Pending_Today[In-House],1,Table_Pending_Today[Order_Number],Table_Pending_Today[[#This Row],[Order_Number]]))&gt;0,1,0)</f>
        <v>0</v>
      </c>
      <c r="ER1049">
        <f>SUM(COUNTIFS(Table_Pending_Today[Order_Type_Desc],"Special Request",Table_Pending_Today[Bury_Drop],0,Table_Pending_Today[Contractor],1,Table_Pending_Today[Order_Number],Table_Pending_Today[[#This Row],[Order_Number]]))</f>
        <v>0</v>
      </c>
    </row>
    <row r="1050" spans="1:148" x14ac:dyDescent="0.25">
      <c r="A1050" t="s">
        <v>22433</v>
      </c>
      <c r="B1050" t="s">
        <v>68448</v>
      </c>
      <c r="C1050" t="s">
        <v>16787</v>
      </c>
      <c r="D1050" t="s">
        <v>60913</v>
      </c>
      <c r="E1050" t="s">
        <v>60914</v>
      </c>
      <c r="F1050" t="s">
        <v>60915</v>
      </c>
      <c r="G1050">
        <v>468809</v>
      </c>
      <c r="H1050" t="s">
        <v>72</v>
      </c>
      <c r="I1050" t="s">
        <v>89</v>
      </c>
      <c r="J1050" t="s">
        <v>16794</v>
      </c>
      <c r="K1050" t="s">
        <v>73</v>
      </c>
      <c r="L1050">
        <v>0</v>
      </c>
      <c r="M1050" t="s">
        <v>60916</v>
      </c>
      <c r="N1050" t="s">
        <v>60917</v>
      </c>
      <c r="P1050" t="s">
        <v>18982</v>
      </c>
      <c r="Q1050" t="s">
        <v>21797</v>
      </c>
      <c r="R1050" t="s">
        <v>60919</v>
      </c>
      <c r="T1050" t="s">
        <v>155</v>
      </c>
      <c r="U1050" t="s">
        <v>16658</v>
      </c>
      <c r="V1050" t="s">
        <v>70741</v>
      </c>
      <c r="W1050" t="s">
        <v>16675</v>
      </c>
      <c r="X1050" t="s">
        <v>314</v>
      </c>
      <c r="Y1050" t="s">
        <v>76</v>
      </c>
      <c r="Z1050" t="s">
        <v>77</v>
      </c>
      <c r="AA1050" t="s">
        <v>156</v>
      </c>
      <c r="AB1050" t="s">
        <v>17045</v>
      </c>
      <c r="AC1050" t="s">
        <v>17046</v>
      </c>
      <c r="AD1050" t="s">
        <v>70742</v>
      </c>
      <c r="AE1050" t="s">
        <v>22433</v>
      </c>
      <c r="AF1050" t="s">
        <v>70743</v>
      </c>
      <c r="AG1050" t="s">
        <v>22433</v>
      </c>
      <c r="AH1050" t="s">
        <v>16921</v>
      </c>
      <c r="AJ1050">
        <v>0</v>
      </c>
      <c r="AK1050" t="s">
        <v>16858</v>
      </c>
      <c r="AL1050" t="s">
        <v>19122</v>
      </c>
      <c r="AM1050" t="s">
        <v>87</v>
      </c>
      <c r="AO1050">
        <v>18</v>
      </c>
      <c r="AP1050" t="s">
        <v>91</v>
      </c>
      <c r="AQ1050" t="s">
        <v>80</v>
      </c>
      <c r="AR1050" t="s">
        <v>16796</v>
      </c>
      <c r="AT1050">
        <v>0</v>
      </c>
      <c r="AU1050">
        <v>0</v>
      </c>
      <c r="AV1050" t="s">
        <v>17125</v>
      </c>
      <c r="BI1050" t="s">
        <v>81</v>
      </c>
      <c r="BJ1050" t="s">
        <v>81</v>
      </c>
      <c r="BK1050" t="s">
        <v>81</v>
      </c>
      <c r="BM1050" t="s">
        <v>70746</v>
      </c>
      <c r="BN1050" t="s">
        <v>70747</v>
      </c>
      <c r="BP1050" t="s">
        <v>70748</v>
      </c>
      <c r="BQ1050" t="s">
        <v>70749</v>
      </c>
      <c r="BS1050" t="s">
        <v>17202</v>
      </c>
      <c r="BT1050" t="s">
        <v>70744</v>
      </c>
      <c r="BU1050" t="s">
        <v>70745</v>
      </c>
      <c r="BV1050" t="s">
        <v>70742</v>
      </c>
      <c r="BW1050">
        <v>0</v>
      </c>
      <c r="BX1050">
        <v>0</v>
      </c>
      <c r="CE1050" t="s">
        <v>16880</v>
      </c>
      <c r="CF1050" t="s">
        <v>16881</v>
      </c>
      <c r="CG1050" t="s">
        <v>16882</v>
      </c>
      <c r="CK1050" t="s">
        <v>16947</v>
      </c>
      <c r="CL1050" t="s">
        <v>80</v>
      </c>
      <c r="CM1050">
        <v>0</v>
      </c>
      <c r="CN1050">
        <v>93.333200000000005</v>
      </c>
      <c r="CO1050">
        <v>279.62</v>
      </c>
      <c r="CP1050">
        <v>1200</v>
      </c>
      <c r="CQ1050" t="s">
        <v>17312</v>
      </c>
      <c r="CR1050" t="s">
        <v>17313</v>
      </c>
      <c r="CS1050" t="s">
        <v>21581</v>
      </c>
      <c r="CT1050" t="s">
        <v>21582</v>
      </c>
      <c r="CU1050" t="s">
        <v>17176</v>
      </c>
      <c r="CV1050" t="s">
        <v>21583</v>
      </c>
      <c r="DU1050">
        <v>1</v>
      </c>
      <c r="DV1050">
        <v>0</v>
      </c>
      <c r="DW1050">
        <v>0</v>
      </c>
      <c r="DY1050">
        <v>0</v>
      </c>
      <c r="DZ1050">
        <v>0</v>
      </c>
      <c r="EC1050" t="s">
        <v>21386</v>
      </c>
      <c r="ED1050">
        <v>0</v>
      </c>
      <c r="EE1050" cm="1">
        <f t="array" ref="EE1050">SUM(COUNTIFS(Table_Pending_Today[job_type_code],{"WB","WQ","Z5","Z7","U8","QU","7W","2V","2W","2X"},Table_Pending_Today[Order_Number],Table_Pending_Today[[#This Row],[Order_Number]]))</f>
        <v>0</v>
      </c>
      <c r="EF1050">
        <f>COUNTIFS(Table_Pending_Today[Order_Number],Table_Pending_Today[[#This Row],[Order_Number]],Table_Pending_Today[tech_contractor],"INHOUSE")</f>
        <v>1</v>
      </c>
      <c r="EG1050">
        <f>COUNTIFS(Table_Pending_Today[Order_Number],Table_Pending_Today[[#This Row],[Order_Number]],Table_Pending_Today[tech_contractor],"CONTRACTOR")</f>
        <v>0</v>
      </c>
      <c r="EH1050" cm="1">
        <f t="array" ref="EH1050">SUM(COUNTIFS(Table_Pending_Today[job_type_code],{"XV","XQ","XT","XU"},Table_Pending_Today[Order_Number],Table_Pending_Today[[#This Row],[Order_Number]]))</f>
        <v>0</v>
      </c>
      <c r="EI1050" cm="1">
        <f t="array" ref="EI1050">SUM(COUNTIFS(Table_Pending_Today[job_type_code],{"XV","XQ","XT","XU"},Table_Pending_Today[Order_Number],Table_Pending_Today[[#This Row],[Order_Number]],Table_Pending_Today[In-House],1))</f>
        <v>0</v>
      </c>
      <c r="EJ1050" cm="1">
        <f t="array" ref="EJ1050">SUM(COUNTIFS(Table_Pending_Today[job_type_code],{"XV","XQ","XT","XU"},Table_Pending_Today[Order_Number],Table_Pending_Today[[#This Row],[Order_Number]],Table_Pending_Today[Contractor],1))</f>
        <v>0</v>
      </c>
      <c r="EK1050" cm="1">
        <f t="array" ref="EK1050">SUM(COUNTIFS(Table_Pending_Today[job_type_code],{"WB","WQ","Z5","Z7","U8","QU","7W","2V","2W","2X"},Table_Pending_Today[Order_Number],Table_Pending_Today[[#This Row],[Order_Number]]))</f>
        <v>0</v>
      </c>
      <c r="EL1050" cm="1">
        <f t="array" ref="EL1050">SUM(COUNTIFS(Table_Pending_Today[job_type_code],{"WB","WQ","Z5","Z7","U8","QU","7W","2V","2W","2X"},Table_Pending_Today[In-House],1,Table_Pending_Today[Order_Number],Table_Pending_Today[[#This Row],[Order_Number]]))</f>
        <v>0</v>
      </c>
      <c r="EM1050" cm="1">
        <f t="array" ref="EM1050">SUM(COUNTIFS(Table_Pending_Today[job_type_code],{"WB","WQ","Z5","Z7","U8","QU","7W","2V","2W","2X"},Table_Pending_Today[Contractor],1,Table_Pending_Today[Order_Number],Table_Pending_Today[[#This Row],[Order_Number]]))</f>
        <v>0</v>
      </c>
      <c r="EN1050" cm="1">
        <f t="array" ref="EN1050">IF(SUM(COUNTIFS(Table_Pending_Today[Order_Type_Desc],{"Install","Service Order","Restart"},Table_Pending_Today[Order_Number],Table_Pending_Today[[#This Row],[Order_Number]]))&gt;0,1,0)</f>
        <v>0</v>
      </c>
      <c r="EO1050" cm="1">
        <f t="array" ref="EO1050">IF(SUM(COUNTIFS(Table_Pending_Today[Order_Type_Desc],{"Install","Service Order","Restart"},Table_Pending_Today[In-House],1,Table_Pending_Today[Order_Number],Table_Pending_Today[[#This Row],[Order_Number]]))&gt;0,1,0)</f>
        <v>0</v>
      </c>
      <c r="EP1050" cm="1">
        <f t="array" ref="EP1050">IF(SUM(COUNTIFS(Table_Pending_Today[Order_Type_Desc],{"Install","Service Order","Restart"},Table_Pending_Today[Contractor],1,Table_Pending_Today[Order_Number],Table_Pending_Today[[#This Row],[Order_Number]]))&gt;0,1,0)</f>
        <v>0</v>
      </c>
      <c r="EQ1050">
        <f>IF(SUM(COUNTIFS(Table_Pending_Today[Order_Type_Desc],"Special Request",Table_Pending_Today[Bury_Drop],0,Table_Pending_Today[In-House],1,Table_Pending_Today[Order_Number],Table_Pending_Today[[#This Row],[Order_Number]]))&gt;0,1,0)</f>
        <v>0</v>
      </c>
      <c r="ER1050">
        <f>SUM(COUNTIFS(Table_Pending_Today[Order_Type_Desc],"Special Request",Table_Pending_Today[Bury_Drop],0,Table_Pending_Today[Contractor],1,Table_Pending_Today[Order_Number],Table_Pending_Today[[#This Row],[Order_Number]]))</f>
        <v>0</v>
      </c>
    </row>
    <row r="1051" spans="1:148" x14ac:dyDescent="0.25">
      <c r="A1051" t="s">
        <v>22433</v>
      </c>
      <c r="B1051" t="s">
        <v>68448</v>
      </c>
      <c r="C1051" t="s">
        <v>16787</v>
      </c>
      <c r="D1051" t="s">
        <v>36284</v>
      </c>
      <c r="E1051" t="s">
        <v>36285</v>
      </c>
      <c r="F1051" t="s">
        <v>36286</v>
      </c>
      <c r="G1051">
        <v>468595</v>
      </c>
      <c r="H1051" t="s">
        <v>72</v>
      </c>
      <c r="I1051" t="s">
        <v>17013</v>
      </c>
      <c r="J1051" t="s">
        <v>17019</v>
      </c>
      <c r="K1051" t="s">
        <v>73</v>
      </c>
      <c r="L1051">
        <v>0</v>
      </c>
      <c r="M1051" t="s">
        <v>36287</v>
      </c>
      <c r="N1051" t="s">
        <v>36288</v>
      </c>
      <c r="P1051" t="s">
        <v>17331</v>
      </c>
      <c r="Q1051" t="s">
        <v>70750</v>
      </c>
      <c r="R1051" t="s">
        <v>36290</v>
      </c>
      <c r="T1051" t="s">
        <v>155</v>
      </c>
      <c r="U1051" t="s">
        <v>16658</v>
      </c>
      <c r="V1051" t="s">
        <v>70751</v>
      </c>
      <c r="W1051" t="s">
        <v>16675</v>
      </c>
      <c r="X1051" t="s">
        <v>70752</v>
      </c>
      <c r="Y1051" t="s">
        <v>76</v>
      </c>
      <c r="Z1051" t="s">
        <v>77</v>
      </c>
      <c r="AA1051" t="s">
        <v>156</v>
      </c>
      <c r="AB1051" t="s">
        <v>161</v>
      </c>
      <c r="AC1051" t="s">
        <v>17048</v>
      </c>
      <c r="AD1051" t="s">
        <v>70753</v>
      </c>
      <c r="AE1051" t="s">
        <v>22433</v>
      </c>
      <c r="AF1051" t="s">
        <v>70754</v>
      </c>
      <c r="AG1051" t="s">
        <v>22433</v>
      </c>
      <c r="AH1051" t="s">
        <v>16795</v>
      </c>
      <c r="AJ1051">
        <v>0</v>
      </c>
      <c r="AL1051" t="s">
        <v>70755</v>
      </c>
      <c r="AM1051" t="s">
        <v>87</v>
      </c>
      <c r="AO1051">
        <v>18</v>
      </c>
      <c r="AP1051" t="s">
        <v>17015</v>
      </c>
      <c r="AQ1051" t="s">
        <v>80</v>
      </c>
      <c r="AR1051" t="s">
        <v>17808</v>
      </c>
      <c r="AT1051">
        <v>0</v>
      </c>
      <c r="AU1051">
        <v>0</v>
      </c>
      <c r="AV1051" t="s">
        <v>17120</v>
      </c>
      <c r="BI1051" t="s">
        <v>81</v>
      </c>
      <c r="BJ1051" t="s">
        <v>81</v>
      </c>
      <c r="BK1051" t="s">
        <v>81</v>
      </c>
      <c r="BM1051" t="s">
        <v>70759</v>
      </c>
      <c r="BN1051" t="s">
        <v>70760</v>
      </c>
      <c r="BQ1051" t="s">
        <v>70761</v>
      </c>
      <c r="BS1051" t="s">
        <v>17202</v>
      </c>
      <c r="BT1051" t="s">
        <v>70756</v>
      </c>
      <c r="BU1051" t="s">
        <v>70757</v>
      </c>
      <c r="BV1051" t="s">
        <v>70753</v>
      </c>
      <c r="BW1051">
        <v>0</v>
      </c>
      <c r="BX1051">
        <v>0</v>
      </c>
      <c r="CE1051" t="s">
        <v>16880</v>
      </c>
      <c r="CF1051" t="s">
        <v>16881</v>
      </c>
      <c r="CG1051" t="s">
        <v>16882</v>
      </c>
      <c r="CK1051" t="s">
        <v>16920</v>
      </c>
      <c r="CL1051" t="s">
        <v>80</v>
      </c>
      <c r="CM1051">
        <v>0</v>
      </c>
      <c r="CN1051">
        <v>93.749899999999997</v>
      </c>
      <c r="CO1051">
        <v>72.69</v>
      </c>
      <c r="CP1051">
        <v>275</v>
      </c>
      <c r="CQ1051" t="s">
        <v>17312</v>
      </c>
      <c r="CR1051" t="s">
        <v>17313</v>
      </c>
      <c r="CT1051" t="s">
        <v>70758</v>
      </c>
      <c r="DU1051">
        <v>1</v>
      </c>
      <c r="DV1051">
        <v>0</v>
      </c>
      <c r="DW1051">
        <v>0</v>
      </c>
      <c r="DY1051">
        <v>0</v>
      </c>
      <c r="DZ1051">
        <v>0</v>
      </c>
      <c r="EC1051" t="s">
        <v>21386</v>
      </c>
      <c r="ED1051">
        <v>0</v>
      </c>
      <c r="EE1051" cm="1">
        <f t="array" ref="EE1051">SUM(COUNTIFS(Table_Pending_Today[job_type_code],{"WB","WQ","Z5","Z7","U8","QU","7W","2V","2W","2X"},Table_Pending_Today[Order_Number],Table_Pending_Today[[#This Row],[Order_Number]]))</f>
        <v>0</v>
      </c>
      <c r="EF1051">
        <f>COUNTIFS(Table_Pending_Today[Order_Number],Table_Pending_Today[[#This Row],[Order_Number]],Table_Pending_Today[tech_contractor],"INHOUSE")</f>
        <v>1</v>
      </c>
      <c r="EG1051">
        <f>COUNTIFS(Table_Pending_Today[Order_Number],Table_Pending_Today[[#This Row],[Order_Number]],Table_Pending_Today[tech_contractor],"CONTRACTOR")</f>
        <v>0</v>
      </c>
      <c r="EH1051" cm="1">
        <f t="array" ref="EH1051">SUM(COUNTIFS(Table_Pending_Today[job_type_code],{"XV","XQ","XT","XU"},Table_Pending_Today[Order_Number],Table_Pending_Today[[#This Row],[Order_Number]]))</f>
        <v>0</v>
      </c>
      <c r="EI1051" cm="1">
        <f t="array" ref="EI1051">SUM(COUNTIFS(Table_Pending_Today[job_type_code],{"XV","XQ","XT","XU"},Table_Pending_Today[Order_Number],Table_Pending_Today[[#This Row],[Order_Number]],Table_Pending_Today[In-House],1))</f>
        <v>0</v>
      </c>
      <c r="EJ1051" cm="1">
        <f t="array" ref="EJ1051">SUM(COUNTIFS(Table_Pending_Today[job_type_code],{"XV","XQ","XT","XU"},Table_Pending_Today[Order_Number],Table_Pending_Today[[#This Row],[Order_Number]],Table_Pending_Today[Contractor],1))</f>
        <v>0</v>
      </c>
      <c r="EK1051" cm="1">
        <f t="array" ref="EK1051">SUM(COUNTIFS(Table_Pending_Today[job_type_code],{"WB","WQ","Z5","Z7","U8","QU","7W","2V","2W","2X"},Table_Pending_Today[Order_Number],Table_Pending_Today[[#This Row],[Order_Number]]))</f>
        <v>0</v>
      </c>
      <c r="EL1051" cm="1">
        <f t="array" ref="EL1051">SUM(COUNTIFS(Table_Pending_Today[job_type_code],{"WB","WQ","Z5","Z7","U8","QU","7W","2V","2W","2X"},Table_Pending_Today[In-House],1,Table_Pending_Today[Order_Number],Table_Pending_Today[[#This Row],[Order_Number]]))</f>
        <v>0</v>
      </c>
      <c r="EM1051" cm="1">
        <f t="array" ref="EM1051">SUM(COUNTIFS(Table_Pending_Today[job_type_code],{"WB","WQ","Z5","Z7","U8","QU","7W","2V","2W","2X"},Table_Pending_Today[Contractor],1,Table_Pending_Today[Order_Number],Table_Pending_Today[[#This Row],[Order_Number]]))</f>
        <v>0</v>
      </c>
      <c r="EN1051" cm="1">
        <f t="array" ref="EN1051">IF(SUM(COUNTIFS(Table_Pending_Today[Order_Type_Desc],{"Install","Service Order","Restart"},Table_Pending_Today[Order_Number],Table_Pending_Today[[#This Row],[Order_Number]]))&gt;0,1,0)</f>
        <v>0</v>
      </c>
      <c r="EO1051" cm="1">
        <f t="array" ref="EO1051">IF(SUM(COUNTIFS(Table_Pending_Today[Order_Type_Desc],{"Install","Service Order","Restart"},Table_Pending_Today[In-House],1,Table_Pending_Today[Order_Number],Table_Pending_Today[[#This Row],[Order_Number]]))&gt;0,1,0)</f>
        <v>0</v>
      </c>
      <c r="EP1051" cm="1">
        <f t="array" ref="EP1051">IF(SUM(COUNTIFS(Table_Pending_Today[Order_Type_Desc],{"Install","Service Order","Restart"},Table_Pending_Today[Contractor],1,Table_Pending_Today[Order_Number],Table_Pending_Today[[#This Row],[Order_Number]]))&gt;0,1,0)</f>
        <v>0</v>
      </c>
      <c r="EQ1051">
        <f>IF(SUM(COUNTIFS(Table_Pending_Today[Order_Type_Desc],"Special Request",Table_Pending_Today[Bury_Drop],0,Table_Pending_Today[In-House],1,Table_Pending_Today[Order_Number],Table_Pending_Today[[#This Row],[Order_Number]]))&gt;0,1,0)</f>
        <v>0</v>
      </c>
      <c r="ER1051">
        <f>SUM(COUNTIFS(Table_Pending_Today[Order_Type_Desc],"Special Request",Table_Pending_Today[Bury_Drop],0,Table_Pending_Today[Contractor],1,Table_Pending_Today[Order_Number],Table_Pending_Today[[#This Row],[Order_Number]]))</f>
        <v>0</v>
      </c>
    </row>
    <row r="1052" spans="1:148" x14ac:dyDescent="0.25">
      <c r="A1052" t="s">
        <v>22433</v>
      </c>
      <c r="B1052" t="s">
        <v>68448</v>
      </c>
      <c r="C1052" t="s">
        <v>16787</v>
      </c>
      <c r="D1052" t="s">
        <v>61790</v>
      </c>
      <c r="E1052" t="s">
        <v>61791</v>
      </c>
      <c r="F1052" t="s">
        <v>61792</v>
      </c>
      <c r="G1052">
        <v>469141</v>
      </c>
      <c r="H1052" t="s">
        <v>72</v>
      </c>
      <c r="I1052" t="s">
        <v>89</v>
      </c>
      <c r="J1052" t="s">
        <v>16974</v>
      </c>
      <c r="K1052" t="s">
        <v>73</v>
      </c>
      <c r="L1052">
        <v>0</v>
      </c>
      <c r="M1052" t="s">
        <v>61793</v>
      </c>
      <c r="N1052" t="s">
        <v>61794</v>
      </c>
      <c r="P1052" t="s">
        <v>17179</v>
      </c>
      <c r="Q1052" t="s">
        <v>19766</v>
      </c>
      <c r="R1052" t="s">
        <v>61796</v>
      </c>
      <c r="T1052" t="s">
        <v>155</v>
      </c>
      <c r="U1052" t="s">
        <v>16658</v>
      </c>
      <c r="V1052" t="s">
        <v>70762</v>
      </c>
      <c r="W1052" t="s">
        <v>16675</v>
      </c>
      <c r="X1052" t="s">
        <v>16750</v>
      </c>
      <c r="Y1052" t="s">
        <v>76</v>
      </c>
      <c r="Z1052" t="s">
        <v>77</v>
      </c>
      <c r="AA1052" t="s">
        <v>156</v>
      </c>
      <c r="AB1052" t="s">
        <v>168</v>
      </c>
      <c r="AC1052" t="s">
        <v>92</v>
      </c>
      <c r="AD1052" t="s">
        <v>53820</v>
      </c>
      <c r="AE1052" t="s">
        <v>22433</v>
      </c>
      <c r="AF1052" t="s">
        <v>70763</v>
      </c>
      <c r="AG1052" t="s">
        <v>22433</v>
      </c>
      <c r="AH1052" t="s">
        <v>16836</v>
      </c>
      <c r="AJ1052">
        <v>0</v>
      </c>
      <c r="AL1052" t="s">
        <v>79</v>
      </c>
      <c r="AO1052">
        <v>18</v>
      </c>
      <c r="AP1052" t="s">
        <v>91</v>
      </c>
      <c r="AQ1052" t="s">
        <v>80</v>
      </c>
      <c r="AR1052" t="s">
        <v>17114</v>
      </c>
      <c r="AT1052">
        <v>0</v>
      </c>
      <c r="AU1052">
        <v>0</v>
      </c>
      <c r="AV1052" t="s">
        <v>17121</v>
      </c>
      <c r="BI1052" t="s">
        <v>81</v>
      </c>
      <c r="BJ1052" t="s">
        <v>81</v>
      </c>
      <c r="BK1052" t="s">
        <v>81</v>
      </c>
      <c r="BM1052" t="s">
        <v>70767</v>
      </c>
      <c r="BN1052" t="s">
        <v>70768</v>
      </c>
      <c r="BQ1052" t="s">
        <v>70769</v>
      </c>
      <c r="BS1052" t="s">
        <v>17202</v>
      </c>
      <c r="BV1052" t="s">
        <v>53820</v>
      </c>
      <c r="BW1052">
        <v>0</v>
      </c>
      <c r="BX1052">
        <v>0</v>
      </c>
      <c r="CA1052" t="s">
        <v>16968</v>
      </c>
      <c r="CE1052" t="s">
        <v>16880</v>
      </c>
      <c r="CF1052" t="s">
        <v>16881</v>
      </c>
      <c r="CG1052" t="s">
        <v>16882</v>
      </c>
      <c r="CK1052" t="s">
        <v>16947</v>
      </c>
      <c r="CL1052" t="s">
        <v>80</v>
      </c>
      <c r="CM1052">
        <v>0</v>
      </c>
      <c r="CN1052">
        <v>97.438900000000004</v>
      </c>
      <c r="CO1052">
        <v>5.33</v>
      </c>
      <c r="CP1052">
        <v>150</v>
      </c>
      <c r="CQ1052" t="s">
        <v>17312</v>
      </c>
      <c r="CR1052" t="s">
        <v>17313</v>
      </c>
      <c r="CS1052" t="s">
        <v>70764</v>
      </c>
      <c r="CT1052" t="s">
        <v>70765</v>
      </c>
      <c r="CU1052" t="s">
        <v>16947</v>
      </c>
      <c r="CV1052" t="s">
        <v>70766</v>
      </c>
      <c r="DU1052">
        <v>1</v>
      </c>
      <c r="DV1052">
        <v>0</v>
      </c>
      <c r="DW1052">
        <v>0</v>
      </c>
      <c r="DY1052">
        <v>0</v>
      </c>
      <c r="DZ1052">
        <v>0</v>
      </c>
      <c r="EC1052" t="s">
        <v>21330</v>
      </c>
      <c r="ED1052">
        <v>0</v>
      </c>
      <c r="EE1052" cm="1">
        <f t="array" ref="EE1052">SUM(COUNTIFS(Table_Pending_Today[job_type_code],{"WB","WQ","Z5","Z7","U8","QU","7W","2V","2W","2X"},Table_Pending_Today[Order_Number],Table_Pending_Today[[#This Row],[Order_Number]]))</f>
        <v>0</v>
      </c>
      <c r="EF1052">
        <f>COUNTIFS(Table_Pending_Today[Order_Number],Table_Pending_Today[[#This Row],[Order_Number]],Table_Pending_Today[tech_contractor],"INHOUSE")</f>
        <v>0</v>
      </c>
      <c r="EG1052">
        <f>COUNTIFS(Table_Pending_Today[Order_Number],Table_Pending_Today[[#This Row],[Order_Number]],Table_Pending_Today[tech_contractor],"CONTRACTOR")</f>
        <v>0</v>
      </c>
      <c r="EH1052" cm="1">
        <f t="array" ref="EH1052">SUM(COUNTIFS(Table_Pending_Today[job_type_code],{"XV","XQ","XT","XU"},Table_Pending_Today[Order_Number],Table_Pending_Today[[#This Row],[Order_Number]]))</f>
        <v>0</v>
      </c>
      <c r="EI1052" cm="1">
        <f t="array" ref="EI1052">SUM(COUNTIFS(Table_Pending_Today[job_type_code],{"XV","XQ","XT","XU"},Table_Pending_Today[Order_Number],Table_Pending_Today[[#This Row],[Order_Number]],Table_Pending_Today[In-House],1))</f>
        <v>0</v>
      </c>
      <c r="EJ1052" cm="1">
        <f t="array" ref="EJ1052">SUM(COUNTIFS(Table_Pending_Today[job_type_code],{"XV","XQ","XT","XU"},Table_Pending_Today[Order_Number],Table_Pending_Today[[#This Row],[Order_Number]],Table_Pending_Today[Contractor],1))</f>
        <v>0</v>
      </c>
      <c r="EK1052" cm="1">
        <f t="array" ref="EK1052">SUM(COUNTIFS(Table_Pending_Today[job_type_code],{"WB","WQ","Z5","Z7","U8","QU","7W","2V","2W","2X"},Table_Pending_Today[Order_Number],Table_Pending_Today[[#This Row],[Order_Number]]))</f>
        <v>0</v>
      </c>
      <c r="EL1052" cm="1">
        <f t="array" ref="EL1052">SUM(COUNTIFS(Table_Pending_Today[job_type_code],{"WB","WQ","Z5","Z7","U8","QU","7W","2V","2W","2X"},Table_Pending_Today[In-House],1,Table_Pending_Today[Order_Number],Table_Pending_Today[[#This Row],[Order_Number]]))</f>
        <v>0</v>
      </c>
      <c r="EM1052" cm="1">
        <f t="array" ref="EM1052">SUM(COUNTIFS(Table_Pending_Today[job_type_code],{"WB","WQ","Z5","Z7","U8","QU","7W","2V","2W","2X"},Table_Pending_Today[Contractor],1,Table_Pending_Today[Order_Number],Table_Pending_Today[[#This Row],[Order_Number]]))</f>
        <v>0</v>
      </c>
      <c r="EN1052" cm="1">
        <f t="array" ref="EN1052">IF(SUM(COUNTIFS(Table_Pending_Today[Order_Type_Desc],{"Install","Service Order","Restart"},Table_Pending_Today[Order_Number],Table_Pending_Today[[#This Row],[Order_Number]]))&gt;0,1,0)</f>
        <v>0</v>
      </c>
      <c r="EO1052" cm="1">
        <f t="array" ref="EO1052">IF(SUM(COUNTIFS(Table_Pending_Today[Order_Type_Desc],{"Install","Service Order","Restart"},Table_Pending_Today[In-House],1,Table_Pending_Today[Order_Number],Table_Pending_Today[[#This Row],[Order_Number]]))&gt;0,1,0)</f>
        <v>0</v>
      </c>
      <c r="EP1052" cm="1">
        <f t="array" ref="EP1052">IF(SUM(COUNTIFS(Table_Pending_Today[Order_Type_Desc],{"Install","Service Order","Restart"},Table_Pending_Today[Contractor],1,Table_Pending_Today[Order_Number],Table_Pending_Today[[#This Row],[Order_Number]]))&gt;0,1,0)</f>
        <v>0</v>
      </c>
      <c r="EQ1052">
        <f>IF(SUM(COUNTIFS(Table_Pending_Today[Order_Type_Desc],"Special Request",Table_Pending_Today[Bury_Drop],0,Table_Pending_Today[In-House],1,Table_Pending_Today[Order_Number],Table_Pending_Today[[#This Row],[Order_Number]]))&gt;0,1,0)</f>
        <v>0</v>
      </c>
      <c r="ER1052">
        <f>SUM(COUNTIFS(Table_Pending_Today[Order_Type_Desc],"Special Request",Table_Pending_Today[Bury_Drop],0,Table_Pending_Today[Contractor],1,Table_Pending_Today[Order_Number],Table_Pending_Today[[#This Row],[Order_Number]]))</f>
        <v>0</v>
      </c>
    </row>
    <row r="1053" spans="1:148" x14ac:dyDescent="0.25">
      <c r="A1053" t="s">
        <v>22433</v>
      </c>
      <c r="B1053" t="s">
        <v>68448</v>
      </c>
      <c r="C1053" t="s">
        <v>16787</v>
      </c>
      <c r="D1053" t="s">
        <v>60426</v>
      </c>
      <c r="E1053" t="s">
        <v>60427</v>
      </c>
      <c r="F1053" t="s">
        <v>60428</v>
      </c>
      <c r="G1053">
        <v>469144</v>
      </c>
      <c r="H1053" t="s">
        <v>16844</v>
      </c>
      <c r="I1053" t="s">
        <v>18110</v>
      </c>
      <c r="J1053" t="s">
        <v>18111</v>
      </c>
      <c r="K1053" t="s">
        <v>73</v>
      </c>
      <c r="L1053">
        <v>0</v>
      </c>
      <c r="M1053" t="s">
        <v>60429</v>
      </c>
      <c r="N1053" t="s">
        <v>60430</v>
      </c>
      <c r="P1053" t="s">
        <v>18582</v>
      </c>
      <c r="Q1053" t="s">
        <v>54631</v>
      </c>
      <c r="R1053" t="s">
        <v>60432</v>
      </c>
      <c r="T1053" t="s">
        <v>155</v>
      </c>
      <c r="U1053" t="s">
        <v>16658</v>
      </c>
      <c r="V1053" t="s">
        <v>70770</v>
      </c>
      <c r="W1053" t="s">
        <v>16675</v>
      </c>
      <c r="X1053" t="s">
        <v>19140</v>
      </c>
      <c r="Y1053" t="s">
        <v>18051</v>
      </c>
      <c r="Z1053" t="s">
        <v>85</v>
      </c>
      <c r="AA1053" t="s">
        <v>156</v>
      </c>
      <c r="AB1053" t="s">
        <v>17180</v>
      </c>
      <c r="AC1053" t="s">
        <v>17162</v>
      </c>
      <c r="AD1053" t="s">
        <v>69932</v>
      </c>
      <c r="AE1053" t="s">
        <v>22433</v>
      </c>
      <c r="AF1053" t="s">
        <v>70771</v>
      </c>
      <c r="AG1053" t="s">
        <v>22433</v>
      </c>
      <c r="AH1053" t="s">
        <v>16779</v>
      </c>
      <c r="AJ1053">
        <v>0</v>
      </c>
      <c r="AL1053" t="s">
        <v>22035</v>
      </c>
      <c r="AM1053" t="s">
        <v>87</v>
      </c>
      <c r="AO1053">
        <v>24</v>
      </c>
      <c r="AP1053" t="s">
        <v>18112</v>
      </c>
      <c r="AQ1053" t="s">
        <v>17655</v>
      </c>
      <c r="AR1053" t="s">
        <v>18112</v>
      </c>
      <c r="AT1053">
        <v>0</v>
      </c>
      <c r="AU1053">
        <v>0</v>
      </c>
      <c r="AV1053" t="s">
        <v>52825</v>
      </c>
      <c r="BI1053" t="s">
        <v>81</v>
      </c>
      <c r="BJ1053" t="s">
        <v>81</v>
      </c>
      <c r="BK1053" t="s">
        <v>81</v>
      </c>
      <c r="BM1053" t="s">
        <v>70772</v>
      </c>
      <c r="BN1053" t="s">
        <v>70773</v>
      </c>
      <c r="BP1053" t="s">
        <v>17544</v>
      </c>
      <c r="BQ1053" t="s">
        <v>70774</v>
      </c>
      <c r="BR1053" t="s">
        <v>18054</v>
      </c>
      <c r="BS1053" t="s">
        <v>18055</v>
      </c>
      <c r="BT1053" t="s">
        <v>22036</v>
      </c>
      <c r="BU1053" t="s">
        <v>22037</v>
      </c>
      <c r="BV1053" t="s">
        <v>69932</v>
      </c>
      <c r="BW1053">
        <v>0</v>
      </c>
      <c r="BX1053">
        <v>0</v>
      </c>
      <c r="CE1053" t="s">
        <v>16880</v>
      </c>
      <c r="CF1053" t="s">
        <v>16881</v>
      </c>
      <c r="CG1053" t="s">
        <v>16882</v>
      </c>
      <c r="CK1053" t="s">
        <v>17176</v>
      </c>
      <c r="CL1053" t="s">
        <v>17655</v>
      </c>
      <c r="CM1053">
        <v>0</v>
      </c>
      <c r="CN1053">
        <v>95.841099999999997</v>
      </c>
      <c r="CO1053">
        <v>7.79</v>
      </c>
      <c r="CP1053">
        <v>425</v>
      </c>
      <c r="CQ1053" t="s">
        <v>17315</v>
      </c>
      <c r="CR1053" t="s">
        <v>69934</v>
      </c>
      <c r="CS1053" t="s">
        <v>56855</v>
      </c>
      <c r="CT1053" t="s">
        <v>56856</v>
      </c>
      <c r="CU1053" t="s">
        <v>17176</v>
      </c>
      <c r="CV1053" t="s">
        <v>56857</v>
      </c>
      <c r="DU1053">
        <v>1</v>
      </c>
      <c r="DV1053">
        <v>0</v>
      </c>
      <c r="DW1053">
        <v>1</v>
      </c>
      <c r="DY1053">
        <v>0</v>
      </c>
      <c r="DZ1053">
        <v>1</v>
      </c>
      <c r="EC1053" t="s">
        <v>21337</v>
      </c>
      <c r="ED1053">
        <v>0</v>
      </c>
      <c r="EE1053" cm="1">
        <f t="array" ref="EE1053">SUM(COUNTIFS(Table_Pending_Today[job_type_code],{"WB","WQ","Z5","Z7","U8","QU","7W","2V","2W","2X"},Table_Pending_Today[Order_Number],Table_Pending_Today[[#This Row],[Order_Number]]))</f>
        <v>0</v>
      </c>
      <c r="EF1053">
        <f>COUNTIFS(Table_Pending_Today[Order_Number],Table_Pending_Today[[#This Row],[Order_Number]],Table_Pending_Today[tech_contractor],"INHOUSE")</f>
        <v>1</v>
      </c>
      <c r="EG1053">
        <f>COUNTIFS(Table_Pending_Today[Order_Number],Table_Pending_Today[[#This Row],[Order_Number]],Table_Pending_Today[tech_contractor],"CONTRACTOR")</f>
        <v>0</v>
      </c>
      <c r="EH1053" cm="1">
        <f t="array" ref="EH1053">SUM(COUNTIFS(Table_Pending_Today[job_type_code],{"XV","XQ","XT","XU"},Table_Pending_Today[Order_Number],Table_Pending_Today[[#This Row],[Order_Number]]))</f>
        <v>0</v>
      </c>
      <c r="EI1053" cm="1">
        <f t="array" ref="EI1053">SUM(COUNTIFS(Table_Pending_Today[job_type_code],{"XV","XQ","XT","XU"},Table_Pending_Today[Order_Number],Table_Pending_Today[[#This Row],[Order_Number]],Table_Pending_Today[In-House],1))</f>
        <v>0</v>
      </c>
      <c r="EJ1053" cm="1">
        <f t="array" ref="EJ1053">SUM(COUNTIFS(Table_Pending_Today[job_type_code],{"XV","XQ","XT","XU"},Table_Pending_Today[Order_Number],Table_Pending_Today[[#This Row],[Order_Number]],Table_Pending_Today[Contractor],1))</f>
        <v>0</v>
      </c>
      <c r="EK1053" cm="1">
        <f t="array" ref="EK1053">SUM(COUNTIFS(Table_Pending_Today[job_type_code],{"WB","WQ","Z5","Z7","U8","QU","7W","2V","2W","2X"},Table_Pending_Today[Order_Number],Table_Pending_Today[[#This Row],[Order_Number]]))</f>
        <v>0</v>
      </c>
      <c r="EL1053" cm="1">
        <f t="array" ref="EL1053">SUM(COUNTIFS(Table_Pending_Today[job_type_code],{"WB","WQ","Z5","Z7","U8","QU","7W","2V","2W","2X"},Table_Pending_Today[In-House],1,Table_Pending_Today[Order_Number],Table_Pending_Today[[#This Row],[Order_Number]]))</f>
        <v>0</v>
      </c>
      <c r="EM1053" cm="1">
        <f t="array" ref="EM1053">SUM(COUNTIFS(Table_Pending_Today[job_type_code],{"WB","WQ","Z5","Z7","U8","QU","7W","2V","2W","2X"},Table_Pending_Today[Contractor],1,Table_Pending_Today[Order_Number],Table_Pending_Today[[#This Row],[Order_Number]]))</f>
        <v>0</v>
      </c>
      <c r="EN1053" cm="1">
        <f t="array" ref="EN1053">IF(SUM(COUNTIFS(Table_Pending_Today[Order_Type_Desc],{"Install","Service Order","Restart"},Table_Pending_Today[Order_Number],Table_Pending_Today[[#This Row],[Order_Number]]))&gt;0,1,0)</f>
        <v>0</v>
      </c>
      <c r="EO1053" cm="1">
        <f t="array" ref="EO1053">IF(SUM(COUNTIFS(Table_Pending_Today[Order_Type_Desc],{"Install","Service Order","Restart"},Table_Pending_Today[In-House],1,Table_Pending_Today[Order_Number],Table_Pending_Today[[#This Row],[Order_Number]]))&gt;0,1,0)</f>
        <v>0</v>
      </c>
      <c r="EP1053" cm="1">
        <f t="array" ref="EP1053">IF(SUM(COUNTIFS(Table_Pending_Today[Order_Type_Desc],{"Install","Service Order","Restart"},Table_Pending_Today[Contractor],1,Table_Pending_Today[Order_Number],Table_Pending_Today[[#This Row],[Order_Number]]))&gt;0,1,0)</f>
        <v>0</v>
      </c>
      <c r="EQ1053">
        <f>IF(SUM(COUNTIFS(Table_Pending_Today[Order_Type_Desc],"Special Request",Table_Pending_Today[Bury_Drop],0,Table_Pending_Today[In-House],1,Table_Pending_Today[Order_Number],Table_Pending_Today[[#This Row],[Order_Number]]))&gt;0,1,0)</f>
        <v>1</v>
      </c>
      <c r="ER1053">
        <f>SUM(COUNTIFS(Table_Pending_Today[Order_Type_Desc],"Special Request",Table_Pending_Today[Bury_Drop],0,Table_Pending_Today[Contractor],1,Table_Pending_Today[Order_Number],Table_Pending_Today[[#This Row],[Order_Number]]))</f>
        <v>0</v>
      </c>
    </row>
    <row r="1054" spans="1:148" x14ac:dyDescent="0.25">
      <c r="A1054" t="s">
        <v>22433</v>
      </c>
      <c r="B1054" t="s">
        <v>68448</v>
      </c>
      <c r="C1054" t="s">
        <v>16787</v>
      </c>
      <c r="D1054" t="s">
        <v>60362</v>
      </c>
      <c r="E1054" t="s">
        <v>60363</v>
      </c>
      <c r="F1054" t="s">
        <v>60364</v>
      </c>
      <c r="G1054">
        <v>469127</v>
      </c>
      <c r="H1054" t="s">
        <v>120</v>
      </c>
      <c r="I1054" t="s">
        <v>53380</v>
      </c>
      <c r="J1054" t="s">
        <v>16791</v>
      </c>
      <c r="K1054" t="s">
        <v>73</v>
      </c>
      <c r="L1054">
        <v>0</v>
      </c>
      <c r="M1054" t="s">
        <v>60365</v>
      </c>
      <c r="N1054" t="s">
        <v>60366</v>
      </c>
      <c r="P1054" t="s">
        <v>17209</v>
      </c>
      <c r="Q1054" t="s">
        <v>17210</v>
      </c>
      <c r="R1054" t="s">
        <v>60368</v>
      </c>
      <c r="S1054" t="s">
        <v>60369</v>
      </c>
      <c r="T1054" t="s">
        <v>155</v>
      </c>
      <c r="U1054" t="s">
        <v>16658</v>
      </c>
      <c r="V1054" t="s">
        <v>70775</v>
      </c>
      <c r="W1054" t="s">
        <v>16675</v>
      </c>
      <c r="X1054" t="s">
        <v>17197</v>
      </c>
      <c r="Y1054" t="s">
        <v>84</v>
      </c>
      <c r="Z1054" t="s">
        <v>16923</v>
      </c>
      <c r="AA1054" t="s">
        <v>156</v>
      </c>
      <c r="AB1054" t="s">
        <v>161</v>
      </c>
      <c r="AC1054" t="s">
        <v>17166</v>
      </c>
      <c r="AD1054" t="s">
        <v>70776</v>
      </c>
      <c r="AE1054" t="s">
        <v>22433</v>
      </c>
      <c r="AF1054" t="s">
        <v>70777</v>
      </c>
      <c r="AG1054" t="s">
        <v>22433</v>
      </c>
      <c r="AH1054" t="s">
        <v>16921</v>
      </c>
      <c r="AJ1054">
        <v>0</v>
      </c>
      <c r="AL1054" t="s">
        <v>79</v>
      </c>
      <c r="AO1054">
        <v>33</v>
      </c>
      <c r="AP1054" t="s">
        <v>53384</v>
      </c>
      <c r="AQ1054" t="s">
        <v>118</v>
      </c>
      <c r="AR1054" t="s">
        <v>16792</v>
      </c>
      <c r="AT1054">
        <v>0</v>
      </c>
      <c r="AU1054">
        <v>0</v>
      </c>
      <c r="AV1054" t="s">
        <v>17167</v>
      </c>
      <c r="BI1054" t="s">
        <v>81</v>
      </c>
      <c r="BJ1054" t="s">
        <v>81</v>
      </c>
      <c r="BK1054" t="s">
        <v>81</v>
      </c>
      <c r="BL1054" t="s">
        <v>70780</v>
      </c>
      <c r="BM1054" t="s">
        <v>70781</v>
      </c>
      <c r="BN1054" t="s">
        <v>70782</v>
      </c>
      <c r="BO1054" t="s">
        <v>70783</v>
      </c>
      <c r="BQ1054" t="s">
        <v>70783</v>
      </c>
      <c r="BR1054" t="s">
        <v>235</v>
      </c>
      <c r="BS1054" t="s">
        <v>84</v>
      </c>
      <c r="BV1054" t="s">
        <v>70776</v>
      </c>
      <c r="BW1054">
        <v>0</v>
      </c>
      <c r="BX1054">
        <v>0</v>
      </c>
      <c r="CE1054" t="s">
        <v>16922</v>
      </c>
      <c r="CF1054" t="s">
        <v>56976</v>
      </c>
      <c r="CG1054" t="s">
        <v>56977</v>
      </c>
      <c r="CH1054" t="s">
        <v>56978</v>
      </c>
      <c r="CI1054" t="s">
        <v>55964</v>
      </c>
      <c r="CJ1054" t="s">
        <v>19021</v>
      </c>
      <c r="CK1054" t="s">
        <v>16922</v>
      </c>
      <c r="CL1054" t="s">
        <v>118</v>
      </c>
      <c r="CM1054">
        <v>0</v>
      </c>
      <c r="CN1054">
        <v>94.058999999999997</v>
      </c>
      <c r="CO1054">
        <v>18.5</v>
      </c>
      <c r="CP1054">
        <v>1775</v>
      </c>
      <c r="CQ1054" t="s">
        <v>17315</v>
      </c>
      <c r="CR1054" t="s">
        <v>70778</v>
      </c>
      <c r="CS1054" t="s">
        <v>56976</v>
      </c>
      <c r="CT1054" t="s">
        <v>70779</v>
      </c>
      <c r="CU1054" t="s">
        <v>16922</v>
      </c>
      <c r="CV1054" t="s">
        <v>56978</v>
      </c>
      <c r="DU1054">
        <v>1</v>
      </c>
      <c r="DV1054">
        <v>0</v>
      </c>
      <c r="DW1054">
        <v>0</v>
      </c>
      <c r="DY1054">
        <v>0</v>
      </c>
      <c r="DZ1054">
        <v>0</v>
      </c>
      <c r="EC1054" t="s">
        <v>21337</v>
      </c>
      <c r="ED1054">
        <v>0</v>
      </c>
      <c r="EE1054" cm="1">
        <f t="array" ref="EE1054">SUM(COUNTIFS(Table_Pending_Today[job_type_code],{"WB","WQ","Z5","Z7","U8","QU","7W","2V","2W","2X"},Table_Pending_Today[Order_Number],Table_Pending_Today[[#This Row],[Order_Number]]))</f>
        <v>0</v>
      </c>
      <c r="EF1054">
        <f>COUNTIFS(Table_Pending_Today[Order_Number],Table_Pending_Today[[#This Row],[Order_Number]],Table_Pending_Today[tech_contractor],"INHOUSE")</f>
        <v>0</v>
      </c>
      <c r="EG1054">
        <f>COUNTIFS(Table_Pending_Today[Order_Number],Table_Pending_Today[[#This Row],[Order_Number]],Table_Pending_Today[tech_contractor],"CONTRACTOR")</f>
        <v>0</v>
      </c>
      <c r="EH1054" cm="1">
        <f t="array" ref="EH1054">SUM(COUNTIFS(Table_Pending_Today[job_type_code],{"XV","XQ","XT","XU"},Table_Pending_Today[Order_Number],Table_Pending_Today[[#This Row],[Order_Number]]))</f>
        <v>0</v>
      </c>
      <c r="EI1054" cm="1">
        <f t="array" ref="EI1054">SUM(COUNTIFS(Table_Pending_Today[job_type_code],{"XV","XQ","XT","XU"},Table_Pending_Today[Order_Number],Table_Pending_Today[[#This Row],[Order_Number]],Table_Pending_Today[In-House],1))</f>
        <v>0</v>
      </c>
      <c r="EJ1054" cm="1">
        <f t="array" ref="EJ1054">SUM(COUNTIFS(Table_Pending_Today[job_type_code],{"XV","XQ","XT","XU"},Table_Pending_Today[Order_Number],Table_Pending_Today[[#This Row],[Order_Number]],Table_Pending_Today[Contractor],1))</f>
        <v>0</v>
      </c>
      <c r="EK1054" cm="1">
        <f t="array" ref="EK1054">SUM(COUNTIFS(Table_Pending_Today[job_type_code],{"WB","WQ","Z5","Z7","U8","QU","7W","2V","2W","2X"},Table_Pending_Today[Order_Number],Table_Pending_Today[[#This Row],[Order_Number]]))</f>
        <v>0</v>
      </c>
      <c r="EL1054" cm="1">
        <f t="array" ref="EL1054">SUM(COUNTIFS(Table_Pending_Today[job_type_code],{"WB","WQ","Z5","Z7","U8","QU","7W","2V","2W","2X"},Table_Pending_Today[In-House],1,Table_Pending_Today[Order_Number],Table_Pending_Today[[#This Row],[Order_Number]]))</f>
        <v>0</v>
      </c>
      <c r="EM1054" cm="1">
        <f t="array" ref="EM1054">SUM(COUNTIFS(Table_Pending_Today[job_type_code],{"WB","WQ","Z5","Z7","U8","QU","7W","2V","2W","2X"},Table_Pending_Today[Contractor],1,Table_Pending_Today[Order_Number],Table_Pending_Today[[#This Row],[Order_Number]]))</f>
        <v>0</v>
      </c>
      <c r="EN1054" cm="1">
        <f t="array" ref="EN1054">IF(SUM(COUNTIFS(Table_Pending_Today[Order_Type_Desc],{"Install","Service Order","Restart"},Table_Pending_Today[Order_Number],Table_Pending_Today[[#This Row],[Order_Number]]))&gt;0,1,0)</f>
        <v>1</v>
      </c>
      <c r="EO1054" cm="1">
        <f t="array" ref="EO1054">IF(SUM(COUNTIFS(Table_Pending_Today[Order_Type_Desc],{"Install","Service Order","Restart"},Table_Pending_Today[In-House],1,Table_Pending_Today[Order_Number],Table_Pending_Today[[#This Row],[Order_Number]]))&gt;0,1,0)</f>
        <v>0</v>
      </c>
      <c r="EP1054" cm="1">
        <f t="array" ref="EP1054">IF(SUM(COUNTIFS(Table_Pending_Today[Order_Type_Desc],{"Install","Service Order","Restart"},Table_Pending_Today[Contractor],1,Table_Pending_Today[Order_Number],Table_Pending_Today[[#This Row],[Order_Number]]))&gt;0,1,0)</f>
        <v>0</v>
      </c>
      <c r="EQ1054">
        <f>IF(SUM(COUNTIFS(Table_Pending_Today[Order_Type_Desc],"Special Request",Table_Pending_Today[Bury_Drop],0,Table_Pending_Today[In-House],1,Table_Pending_Today[Order_Number],Table_Pending_Today[[#This Row],[Order_Number]]))&gt;0,1,0)</f>
        <v>0</v>
      </c>
      <c r="ER1054">
        <f>SUM(COUNTIFS(Table_Pending_Today[Order_Type_Desc],"Special Request",Table_Pending_Today[Bury_Drop],0,Table_Pending_Today[Contractor],1,Table_Pending_Today[Order_Number],Table_Pending_Today[[#This Row],[Order_Number]]))</f>
        <v>0</v>
      </c>
    </row>
    <row r="1055" spans="1:148" x14ac:dyDescent="0.25">
      <c r="A1055" t="s">
        <v>22433</v>
      </c>
      <c r="B1055" t="s">
        <v>68448</v>
      </c>
      <c r="C1055" t="s">
        <v>16787</v>
      </c>
      <c r="D1055" t="s">
        <v>70784</v>
      </c>
      <c r="E1055" t="s">
        <v>70785</v>
      </c>
      <c r="F1055" t="s">
        <v>70786</v>
      </c>
      <c r="G1055">
        <v>469074</v>
      </c>
      <c r="H1055" t="s">
        <v>16820</v>
      </c>
      <c r="I1055" t="s">
        <v>16948</v>
      </c>
      <c r="J1055" t="s">
        <v>16791</v>
      </c>
      <c r="K1055" t="s">
        <v>73</v>
      </c>
      <c r="L1055">
        <v>0</v>
      </c>
      <c r="N1055" t="s">
        <v>70787</v>
      </c>
      <c r="P1055" t="s">
        <v>17168</v>
      </c>
      <c r="Q1055" t="s">
        <v>17333</v>
      </c>
      <c r="T1055" t="s">
        <v>155</v>
      </c>
      <c r="U1055" t="s">
        <v>16658</v>
      </c>
      <c r="V1055" t="s">
        <v>70788</v>
      </c>
      <c r="W1055" t="s">
        <v>16675</v>
      </c>
      <c r="X1055" t="s">
        <v>16659</v>
      </c>
      <c r="Z1055" t="s">
        <v>77</v>
      </c>
      <c r="AA1055" t="s">
        <v>156</v>
      </c>
      <c r="AB1055" t="s">
        <v>157</v>
      </c>
      <c r="AC1055" t="s">
        <v>164</v>
      </c>
      <c r="AD1055" t="s">
        <v>70789</v>
      </c>
      <c r="AE1055" t="s">
        <v>22433</v>
      </c>
      <c r="AF1055" t="s">
        <v>70790</v>
      </c>
      <c r="AG1055" t="s">
        <v>22433</v>
      </c>
      <c r="AH1055" t="s">
        <v>17432</v>
      </c>
      <c r="AJ1055">
        <v>0</v>
      </c>
      <c r="AK1055" t="s">
        <v>98</v>
      </c>
      <c r="AL1055" t="s">
        <v>18621</v>
      </c>
      <c r="AM1055" t="s">
        <v>3</v>
      </c>
      <c r="AN1055" t="s">
        <v>18006</v>
      </c>
      <c r="AO1055">
        <v>21</v>
      </c>
      <c r="AP1055" t="s">
        <v>16949</v>
      </c>
      <c r="AQ1055" t="s">
        <v>99</v>
      </c>
      <c r="AR1055" t="s">
        <v>16792</v>
      </c>
      <c r="AT1055">
        <v>0</v>
      </c>
      <c r="AU1055">
        <v>0</v>
      </c>
      <c r="AV1055" t="s">
        <v>17121</v>
      </c>
      <c r="BI1055" t="s">
        <v>81</v>
      </c>
      <c r="BJ1055" t="s">
        <v>81</v>
      </c>
      <c r="BK1055" t="s">
        <v>81</v>
      </c>
      <c r="BL1055" t="s">
        <v>49456</v>
      </c>
      <c r="BM1055" t="s">
        <v>70791</v>
      </c>
      <c r="BN1055" t="s">
        <v>70792</v>
      </c>
      <c r="BO1055" t="s">
        <v>100</v>
      </c>
      <c r="BT1055" t="s">
        <v>18238</v>
      </c>
      <c r="BU1055" t="s">
        <v>18145</v>
      </c>
      <c r="BV1055" t="s">
        <v>70789</v>
      </c>
      <c r="BW1055">
        <v>0</v>
      </c>
      <c r="BX1055">
        <v>0</v>
      </c>
      <c r="BY1055" t="s">
        <v>16821</v>
      </c>
      <c r="CE1055" t="s">
        <v>16879</v>
      </c>
      <c r="CF1055" t="s">
        <v>70793</v>
      </c>
      <c r="CG1055" t="s">
        <v>70794</v>
      </c>
      <c r="CH1055" t="s">
        <v>70795</v>
      </c>
      <c r="CI1055" t="s">
        <v>21472</v>
      </c>
      <c r="CJ1055" t="s">
        <v>17743</v>
      </c>
      <c r="CK1055" t="s">
        <v>16879</v>
      </c>
      <c r="CL1055" t="s">
        <v>99</v>
      </c>
      <c r="CN1055">
        <v>95.619799999999998</v>
      </c>
      <c r="CO1055">
        <v>7.93</v>
      </c>
      <c r="CP1055">
        <v>225</v>
      </c>
      <c r="CQ1055" t="s">
        <v>17312</v>
      </c>
      <c r="CR1055" t="s">
        <v>17313</v>
      </c>
      <c r="CT1055" t="s">
        <v>19380</v>
      </c>
      <c r="DU1055">
        <v>0</v>
      </c>
      <c r="DV1055">
        <v>0</v>
      </c>
      <c r="DW1055">
        <v>0</v>
      </c>
      <c r="DY1055">
        <v>0</v>
      </c>
      <c r="DZ1055">
        <v>0</v>
      </c>
      <c r="EC1055" t="s">
        <v>21337</v>
      </c>
      <c r="ED1055">
        <v>0</v>
      </c>
      <c r="EE1055" cm="1">
        <f t="array" ref="EE1055">SUM(COUNTIFS(Table_Pending_Today[job_type_code],{"WB","WQ","Z5","Z7","U8","QU","7W","2V","2W","2X"},Table_Pending_Today[Order_Number],Table_Pending_Today[[#This Row],[Order_Number]]))</f>
        <v>0</v>
      </c>
      <c r="EF1055">
        <f>COUNTIFS(Table_Pending_Today[Order_Number],Table_Pending_Today[[#This Row],[Order_Number]],Table_Pending_Today[tech_contractor],"INHOUSE")</f>
        <v>0</v>
      </c>
      <c r="EG1055">
        <f>COUNTIFS(Table_Pending_Today[Order_Number],Table_Pending_Today[[#This Row],[Order_Number]],Table_Pending_Today[tech_contractor],"CONTRACTOR")</f>
        <v>1</v>
      </c>
      <c r="EH1055" cm="1">
        <f t="array" ref="EH1055">SUM(COUNTIFS(Table_Pending_Today[job_type_code],{"XV","XQ","XT","XU"},Table_Pending_Today[Order_Number],Table_Pending_Today[[#This Row],[Order_Number]]))</f>
        <v>0</v>
      </c>
      <c r="EI1055" cm="1">
        <f t="array" ref="EI1055">SUM(COUNTIFS(Table_Pending_Today[job_type_code],{"XV","XQ","XT","XU"},Table_Pending_Today[Order_Number],Table_Pending_Today[[#This Row],[Order_Number]],Table_Pending_Today[In-House],1))</f>
        <v>0</v>
      </c>
      <c r="EJ1055" cm="1">
        <f t="array" ref="EJ1055">SUM(COUNTIFS(Table_Pending_Today[job_type_code],{"XV","XQ","XT","XU"},Table_Pending_Today[Order_Number],Table_Pending_Today[[#This Row],[Order_Number]],Table_Pending_Today[Contractor],1))</f>
        <v>0</v>
      </c>
      <c r="EK1055" cm="1">
        <f t="array" ref="EK1055">SUM(COUNTIFS(Table_Pending_Today[job_type_code],{"WB","WQ","Z5","Z7","U8","QU","7W","2V","2W","2X"},Table_Pending_Today[Order_Number],Table_Pending_Today[[#This Row],[Order_Number]]))</f>
        <v>0</v>
      </c>
      <c r="EL1055" cm="1">
        <f t="array" ref="EL1055">SUM(COUNTIFS(Table_Pending_Today[job_type_code],{"WB","WQ","Z5","Z7","U8","QU","7W","2V","2W","2X"},Table_Pending_Today[In-House],1,Table_Pending_Today[Order_Number],Table_Pending_Today[[#This Row],[Order_Number]]))</f>
        <v>0</v>
      </c>
      <c r="EM1055" cm="1">
        <f t="array" ref="EM1055">SUM(COUNTIFS(Table_Pending_Today[job_type_code],{"WB","WQ","Z5","Z7","U8","QU","7W","2V","2W","2X"},Table_Pending_Today[Contractor],1,Table_Pending_Today[Order_Number],Table_Pending_Today[[#This Row],[Order_Number]]))</f>
        <v>0</v>
      </c>
      <c r="EN1055" cm="1">
        <f t="array" ref="EN1055">IF(SUM(COUNTIFS(Table_Pending_Today[Order_Type_Desc],{"Install","Service Order","Restart"},Table_Pending_Today[Order_Number],Table_Pending_Today[[#This Row],[Order_Number]]))&gt;0,1,0)</f>
        <v>1</v>
      </c>
      <c r="EO1055" cm="1">
        <f t="array" ref="EO1055">IF(SUM(COUNTIFS(Table_Pending_Today[Order_Type_Desc],{"Install","Service Order","Restart"},Table_Pending_Today[In-House],1,Table_Pending_Today[Order_Number],Table_Pending_Today[[#This Row],[Order_Number]]))&gt;0,1,0)</f>
        <v>0</v>
      </c>
      <c r="EP1055" cm="1">
        <f t="array" ref="EP1055">IF(SUM(COUNTIFS(Table_Pending_Today[Order_Type_Desc],{"Install","Service Order","Restart"},Table_Pending_Today[Contractor],1,Table_Pending_Today[Order_Number],Table_Pending_Today[[#This Row],[Order_Number]]))&gt;0,1,0)</f>
        <v>1</v>
      </c>
      <c r="EQ1055">
        <f>IF(SUM(COUNTIFS(Table_Pending_Today[Order_Type_Desc],"Special Request",Table_Pending_Today[Bury_Drop],0,Table_Pending_Today[In-House],1,Table_Pending_Today[Order_Number],Table_Pending_Today[[#This Row],[Order_Number]]))&gt;0,1,0)</f>
        <v>0</v>
      </c>
      <c r="ER1055">
        <f>SUM(COUNTIFS(Table_Pending_Today[Order_Type_Desc],"Special Request",Table_Pending_Today[Bury_Drop],0,Table_Pending_Today[Contractor],1,Table_Pending_Today[Order_Number],Table_Pending_Today[[#This Row],[Order_Number]]))</f>
        <v>0</v>
      </c>
    </row>
    <row r="1056" spans="1:148" x14ac:dyDescent="0.25">
      <c r="A1056" t="s">
        <v>22433</v>
      </c>
      <c r="B1056" t="s">
        <v>68448</v>
      </c>
      <c r="C1056" t="s">
        <v>16787</v>
      </c>
      <c r="E1056" t="s">
        <v>55057</v>
      </c>
      <c r="F1056" t="s">
        <v>70796</v>
      </c>
      <c r="G1056">
        <v>469445</v>
      </c>
      <c r="H1056" t="s">
        <v>16844</v>
      </c>
      <c r="I1056" t="s">
        <v>17619</v>
      </c>
      <c r="J1056" t="s">
        <v>17619</v>
      </c>
      <c r="K1056" t="s">
        <v>73</v>
      </c>
      <c r="L1056">
        <v>0</v>
      </c>
      <c r="M1056" t="s">
        <v>55059</v>
      </c>
      <c r="N1056" t="s">
        <v>70797</v>
      </c>
      <c r="P1056" t="s">
        <v>19959</v>
      </c>
      <c r="Q1056" t="s">
        <v>21954</v>
      </c>
      <c r="R1056" t="s">
        <v>287</v>
      </c>
      <c r="T1056" t="s">
        <v>155</v>
      </c>
      <c r="U1056" t="s">
        <v>16658</v>
      </c>
      <c r="V1056" t="s">
        <v>70798</v>
      </c>
      <c r="W1056" t="s">
        <v>16675</v>
      </c>
      <c r="X1056" t="s">
        <v>16953</v>
      </c>
      <c r="Y1056" t="s">
        <v>76</v>
      </c>
      <c r="Z1056" t="s">
        <v>77</v>
      </c>
      <c r="AA1056" t="s">
        <v>156</v>
      </c>
      <c r="AB1056" t="s">
        <v>170</v>
      </c>
      <c r="AC1056" t="s">
        <v>17100</v>
      </c>
      <c r="AD1056" t="s">
        <v>70799</v>
      </c>
      <c r="AE1056" t="s">
        <v>22433</v>
      </c>
      <c r="AF1056" t="s">
        <v>70800</v>
      </c>
      <c r="AG1056" t="s">
        <v>22433</v>
      </c>
      <c r="AH1056" t="s">
        <v>16921</v>
      </c>
      <c r="AJ1056">
        <v>0</v>
      </c>
      <c r="AL1056" t="s">
        <v>70801</v>
      </c>
      <c r="AM1056" t="s">
        <v>87</v>
      </c>
      <c r="AO1056">
        <v>8</v>
      </c>
      <c r="AP1056" t="s">
        <v>17620</v>
      </c>
      <c r="AQ1056" t="s">
        <v>16825</v>
      </c>
      <c r="AR1056" t="s">
        <v>17620</v>
      </c>
      <c r="AT1056">
        <v>0</v>
      </c>
      <c r="AU1056">
        <v>0</v>
      </c>
      <c r="AV1056" t="s">
        <v>17121</v>
      </c>
      <c r="BI1056" t="s">
        <v>81</v>
      </c>
      <c r="BJ1056" t="s">
        <v>81</v>
      </c>
      <c r="BK1056" t="s">
        <v>81</v>
      </c>
      <c r="BM1056" t="s">
        <v>70805</v>
      </c>
      <c r="BN1056" t="s">
        <v>70806</v>
      </c>
      <c r="BQ1056" t="s">
        <v>70807</v>
      </c>
      <c r="BT1056" t="s">
        <v>70802</v>
      </c>
      <c r="BU1056" t="s">
        <v>70803</v>
      </c>
      <c r="BV1056" t="s">
        <v>70799</v>
      </c>
      <c r="BW1056">
        <v>0</v>
      </c>
      <c r="BX1056">
        <v>0</v>
      </c>
      <c r="CE1056" t="s">
        <v>16880</v>
      </c>
      <c r="CF1056" t="s">
        <v>16881</v>
      </c>
      <c r="CG1056" t="s">
        <v>16882</v>
      </c>
      <c r="CK1056" t="s">
        <v>17176</v>
      </c>
      <c r="CL1056" t="s">
        <v>16825</v>
      </c>
      <c r="CN1056">
        <v>94.224400000000003</v>
      </c>
      <c r="CO1056">
        <v>214.13</v>
      </c>
      <c r="CP1056">
        <v>1575</v>
      </c>
      <c r="CQ1056" t="s">
        <v>17315</v>
      </c>
      <c r="CR1056" t="s">
        <v>70804</v>
      </c>
      <c r="CS1056" t="s">
        <v>17314</v>
      </c>
      <c r="CT1056" t="s">
        <v>17733</v>
      </c>
      <c r="CU1056" t="s">
        <v>16885</v>
      </c>
      <c r="DU1056">
        <v>0</v>
      </c>
      <c r="DV1056">
        <v>0</v>
      </c>
      <c r="DW1056">
        <v>0</v>
      </c>
      <c r="DY1056">
        <v>0</v>
      </c>
      <c r="DZ1056">
        <v>0</v>
      </c>
      <c r="EC1056" t="s">
        <v>21337</v>
      </c>
      <c r="ED1056">
        <v>0</v>
      </c>
      <c r="EE1056" cm="1">
        <f t="array" ref="EE1056">SUM(COUNTIFS(Table_Pending_Today[job_type_code],{"WB","WQ","Z5","Z7","U8","QU","7W","2V","2W","2X"},Table_Pending_Today[Order_Number],Table_Pending_Today[[#This Row],[Order_Number]]))</f>
        <v>0</v>
      </c>
      <c r="EF1056">
        <f>COUNTIFS(Table_Pending_Today[Order_Number],Table_Pending_Today[[#This Row],[Order_Number]],Table_Pending_Today[tech_contractor],"INHOUSE")</f>
        <v>1</v>
      </c>
      <c r="EG1056">
        <f>COUNTIFS(Table_Pending_Today[Order_Number],Table_Pending_Today[[#This Row],[Order_Number]],Table_Pending_Today[tech_contractor],"CONTRACTOR")</f>
        <v>0</v>
      </c>
      <c r="EH1056" cm="1">
        <f t="array" ref="EH1056">SUM(COUNTIFS(Table_Pending_Today[job_type_code],{"XV","XQ","XT","XU"},Table_Pending_Today[Order_Number],Table_Pending_Today[[#This Row],[Order_Number]]))</f>
        <v>0</v>
      </c>
      <c r="EI1056" cm="1">
        <f t="array" ref="EI1056">SUM(COUNTIFS(Table_Pending_Today[job_type_code],{"XV","XQ","XT","XU"},Table_Pending_Today[Order_Number],Table_Pending_Today[[#This Row],[Order_Number]],Table_Pending_Today[In-House],1))</f>
        <v>0</v>
      </c>
      <c r="EJ1056" cm="1">
        <f t="array" ref="EJ1056">SUM(COUNTIFS(Table_Pending_Today[job_type_code],{"XV","XQ","XT","XU"},Table_Pending_Today[Order_Number],Table_Pending_Today[[#This Row],[Order_Number]],Table_Pending_Today[Contractor],1))</f>
        <v>0</v>
      </c>
      <c r="EK1056" cm="1">
        <f t="array" ref="EK1056">SUM(COUNTIFS(Table_Pending_Today[job_type_code],{"WB","WQ","Z5","Z7","U8","QU","7W","2V","2W","2X"},Table_Pending_Today[Order_Number],Table_Pending_Today[[#This Row],[Order_Number]]))</f>
        <v>0</v>
      </c>
      <c r="EL1056" cm="1">
        <f t="array" ref="EL1056">SUM(COUNTIFS(Table_Pending_Today[job_type_code],{"WB","WQ","Z5","Z7","U8","QU","7W","2V","2W","2X"},Table_Pending_Today[In-House],1,Table_Pending_Today[Order_Number],Table_Pending_Today[[#This Row],[Order_Number]]))</f>
        <v>0</v>
      </c>
      <c r="EM1056" cm="1">
        <f t="array" ref="EM1056">SUM(COUNTIFS(Table_Pending_Today[job_type_code],{"WB","WQ","Z5","Z7","U8","QU","7W","2V","2W","2X"},Table_Pending_Today[Contractor],1,Table_Pending_Today[Order_Number],Table_Pending_Today[[#This Row],[Order_Number]]))</f>
        <v>0</v>
      </c>
      <c r="EN1056" cm="1">
        <f t="array" ref="EN1056">IF(SUM(COUNTIFS(Table_Pending_Today[Order_Type_Desc],{"Install","Service Order","Restart"},Table_Pending_Today[Order_Number],Table_Pending_Today[[#This Row],[Order_Number]]))&gt;0,1,0)</f>
        <v>0</v>
      </c>
      <c r="EO1056" cm="1">
        <f t="array" ref="EO1056">IF(SUM(COUNTIFS(Table_Pending_Today[Order_Type_Desc],{"Install","Service Order","Restart"},Table_Pending_Today[In-House],1,Table_Pending_Today[Order_Number],Table_Pending_Today[[#This Row],[Order_Number]]))&gt;0,1,0)</f>
        <v>0</v>
      </c>
      <c r="EP1056" cm="1">
        <f t="array" ref="EP1056">IF(SUM(COUNTIFS(Table_Pending_Today[Order_Type_Desc],{"Install","Service Order","Restart"},Table_Pending_Today[Contractor],1,Table_Pending_Today[Order_Number],Table_Pending_Today[[#This Row],[Order_Number]]))&gt;0,1,0)</f>
        <v>0</v>
      </c>
      <c r="EQ1056">
        <f>IF(SUM(COUNTIFS(Table_Pending_Today[Order_Type_Desc],"Special Request",Table_Pending_Today[Bury_Drop],0,Table_Pending_Today[In-House],1,Table_Pending_Today[Order_Number],Table_Pending_Today[[#This Row],[Order_Number]]))&gt;0,1,0)</f>
        <v>1</v>
      </c>
      <c r="ER1056">
        <f>SUM(COUNTIFS(Table_Pending_Today[Order_Type_Desc],"Special Request",Table_Pending_Today[Bury_Drop],0,Table_Pending_Today[Contractor],1,Table_Pending_Today[Order_Number],Table_Pending_Today[[#This Row],[Order_Number]]))</f>
        <v>0</v>
      </c>
    </row>
    <row r="1057" spans="1:148" x14ac:dyDescent="0.25">
      <c r="A1057" t="s">
        <v>22433</v>
      </c>
      <c r="B1057" t="s">
        <v>68448</v>
      </c>
      <c r="C1057" t="s">
        <v>16787</v>
      </c>
      <c r="D1057" t="s">
        <v>64059</v>
      </c>
      <c r="E1057" t="s">
        <v>64060</v>
      </c>
      <c r="F1057" t="s">
        <v>64061</v>
      </c>
      <c r="G1057">
        <v>469217</v>
      </c>
      <c r="H1057" t="s">
        <v>72</v>
      </c>
      <c r="I1057" t="s">
        <v>89</v>
      </c>
      <c r="J1057" t="s">
        <v>16794</v>
      </c>
      <c r="K1057" t="s">
        <v>73</v>
      </c>
      <c r="L1057">
        <v>0</v>
      </c>
      <c r="M1057" t="s">
        <v>64062</v>
      </c>
      <c r="N1057" t="s">
        <v>64063</v>
      </c>
      <c r="P1057" t="s">
        <v>17045</v>
      </c>
      <c r="Q1057" t="s">
        <v>17709</v>
      </c>
      <c r="R1057" t="s">
        <v>64066</v>
      </c>
      <c r="S1057" t="s">
        <v>64066</v>
      </c>
      <c r="T1057" t="s">
        <v>155</v>
      </c>
      <c r="U1057" t="s">
        <v>16658</v>
      </c>
      <c r="V1057" t="s">
        <v>70808</v>
      </c>
      <c r="W1057" t="s">
        <v>16675</v>
      </c>
      <c r="X1057" t="s">
        <v>130</v>
      </c>
      <c r="Y1057" t="s">
        <v>76</v>
      </c>
      <c r="Z1057" t="s">
        <v>77</v>
      </c>
      <c r="AA1057" t="s">
        <v>156</v>
      </c>
      <c r="AB1057" t="s">
        <v>17045</v>
      </c>
      <c r="AC1057" t="s">
        <v>17046</v>
      </c>
      <c r="AD1057" t="s">
        <v>70809</v>
      </c>
      <c r="AE1057" t="s">
        <v>22433</v>
      </c>
      <c r="AF1057" t="s">
        <v>70810</v>
      </c>
      <c r="AG1057" t="s">
        <v>22433</v>
      </c>
      <c r="AH1057" t="s">
        <v>16836</v>
      </c>
      <c r="AJ1057">
        <v>0</v>
      </c>
      <c r="AL1057" t="s">
        <v>79</v>
      </c>
      <c r="AO1057">
        <v>18</v>
      </c>
      <c r="AP1057" t="s">
        <v>91</v>
      </c>
      <c r="AQ1057" t="s">
        <v>80</v>
      </c>
      <c r="AR1057" t="s">
        <v>16796</v>
      </c>
      <c r="AT1057">
        <v>0</v>
      </c>
      <c r="AU1057">
        <v>0</v>
      </c>
      <c r="AV1057" t="s">
        <v>17125</v>
      </c>
      <c r="BI1057" t="s">
        <v>81</v>
      </c>
      <c r="BJ1057" t="s">
        <v>81</v>
      </c>
      <c r="BK1057" t="s">
        <v>81</v>
      </c>
      <c r="BM1057" t="s">
        <v>70815</v>
      </c>
      <c r="BN1057" t="s">
        <v>70816</v>
      </c>
      <c r="BQ1057" t="s">
        <v>16968</v>
      </c>
      <c r="BS1057" t="s">
        <v>17202</v>
      </c>
      <c r="BV1057" t="s">
        <v>70809</v>
      </c>
      <c r="BW1057">
        <v>0</v>
      </c>
      <c r="BX1057">
        <v>0</v>
      </c>
      <c r="CE1057" t="s">
        <v>16880</v>
      </c>
      <c r="CF1057" t="s">
        <v>16881</v>
      </c>
      <c r="CG1057" t="s">
        <v>16882</v>
      </c>
      <c r="CK1057" t="s">
        <v>17177</v>
      </c>
      <c r="CL1057" t="s">
        <v>80</v>
      </c>
      <c r="CM1057">
        <v>0</v>
      </c>
      <c r="CN1057">
        <v>96.186099999999996</v>
      </c>
      <c r="CO1057">
        <v>7.82</v>
      </c>
      <c r="CP1057">
        <v>475</v>
      </c>
      <c r="CQ1057" t="s">
        <v>17315</v>
      </c>
      <c r="CR1057" t="s">
        <v>70811</v>
      </c>
      <c r="CS1057" t="s">
        <v>70812</v>
      </c>
      <c r="CT1057" t="s">
        <v>70813</v>
      </c>
      <c r="CU1057" t="s">
        <v>17177</v>
      </c>
      <c r="CV1057" t="s">
        <v>70814</v>
      </c>
      <c r="DU1057">
        <v>1</v>
      </c>
      <c r="DV1057">
        <v>0</v>
      </c>
      <c r="DW1057">
        <v>0</v>
      </c>
      <c r="DY1057">
        <v>0</v>
      </c>
      <c r="DZ1057">
        <v>0</v>
      </c>
      <c r="EC1057" t="s">
        <v>21330</v>
      </c>
      <c r="ED1057">
        <v>0</v>
      </c>
      <c r="EE1057" cm="1">
        <f t="array" ref="EE1057">SUM(COUNTIFS(Table_Pending_Today[job_type_code],{"WB","WQ","Z5","Z7","U8","QU","7W","2V","2W","2X"},Table_Pending_Today[Order_Number],Table_Pending_Today[[#This Row],[Order_Number]]))</f>
        <v>0</v>
      </c>
      <c r="EF1057">
        <f>COUNTIFS(Table_Pending_Today[Order_Number],Table_Pending_Today[[#This Row],[Order_Number]],Table_Pending_Today[tech_contractor],"INHOUSE")</f>
        <v>0</v>
      </c>
      <c r="EG1057">
        <f>COUNTIFS(Table_Pending_Today[Order_Number],Table_Pending_Today[[#This Row],[Order_Number]],Table_Pending_Today[tech_contractor],"CONTRACTOR")</f>
        <v>0</v>
      </c>
      <c r="EH1057" cm="1">
        <f t="array" ref="EH1057">SUM(COUNTIFS(Table_Pending_Today[job_type_code],{"XV","XQ","XT","XU"},Table_Pending_Today[Order_Number],Table_Pending_Today[[#This Row],[Order_Number]]))</f>
        <v>0</v>
      </c>
      <c r="EI1057" cm="1">
        <f t="array" ref="EI1057">SUM(COUNTIFS(Table_Pending_Today[job_type_code],{"XV","XQ","XT","XU"},Table_Pending_Today[Order_Number],Table_Pending_Today[[#This Row],[Order_Number]],Table_Pending_Today[In-House],1))</f>
        <v>0</v>
      </c>
      <c r="EJ1057" cm="1">
        <f t="array" ref="EJ1057">SUM(COUNTIFS(Table_Pending_Today[job_type_code],{"XV","XQ","XT","XU"},Table_Pending_Today[Order_Number],Table_Pending_Today[[#This Row],[Order_Number]],Table_Pending_Today[Contractor],1))</f>
        <v>0</v>
      </c>
      <c r="EK1057" cm="1">
        <f t="array" ref="EK1057">SUM(COUNTIFS(Table_Pending_Today[job_type_code],{"WB","WQ","Z5","Z7","U8","QU","7W","2V","2W","2X"},Table_Pending_Today[Order_Number],Table_Pending_Today[[#This Row],[Order_Number]]))</f>
        <v>0</v>
      </c>
      <c r="EL1057" cm="1">
        <f t="array" ref="EL1057">SUM(COUNTIFS(Table_Pending_Today[job_type_code],{"WB","WQ","Z5","Z7","U8","QU","7W","2V","2W","2X"},Table_Pending_Today[In-House],1,Table_Pending_Today[Order_Number],Table_Pending_Today[[#This Row],[Order_Number]]))</f>
        <v>0</v>
      </c>
      <c r="EM1057" cm="1">
        <f t="array" ref="EM1057">SUM(COUNTIFS(Table_Pending_Today[job_type_code],{"WB","WQ","Z5","Z7","U8","QU","7W","2V","2W","2X"},Table_Pending_Today[Contractor],1,Table_Pending_Today[Order_Number],Table_Pending_Today[[#This Row],[Order_Number]]))</f>
        <v>0</v>
      </c>
      <c r="EN1057" cm="1">
        <f t="array" ref="EN1057">IF(SUM(COUNTIFS(Table_Pending_Today[Order_Type_Desc],{"Install","Service Order","Restart"},Table_Pending_Today[Order_Number],Table_Pending_Today[[#This Row],[Order_Number]]))&gt;0,1,0)</f>
        <v>0</v>
      </c>
      <c r="EO1057" cm="1">
        <f t="array" ref="EO1057">IF(SUM(COUNTIFS(Table_Pending_Today[Order_Type_Desc],{"Install","Service Order","Restart"},Table_Pending_Today[In-House],1,Table_Pending_Today[Order_Number],Table_Pending_Today[[#This Row],[Order_Number]]))&gt;0,1,0)</f>
        <v>0</v>
      </c>
      <c r="EP1057" cm="1">
        <f t="array" ref="EP1057">IF(SUM(COUNTIFS(Table_Pending_Today[Order_Type_Desc],{"Install","Service Order","Restart"},Table_Pending_Today[Contractor],1,Table_Pending_Today[Order_Number],Table_Pending_Today[[#This Row],[Order_Number]]))&gt;0,1,0)</f>
        <v>0</v>
      </c>
      <c r="EQ1057">
        <f>IF(SUM(COUNTIFS(Table_Pending_Today[Order_Type_Desc],"Special Request",Table_Pending_Today[Bury_Drop],0,Table_Pending_Today[In-House],1,Table_Pending_Today[Order_Number],Table_Pending_Today[[#This Row],[Order_Number]]))&gt;0,1,0)</f>
        <v>0</v>
      </c>
      <c r="ER1057">
        <f>SUM(COUNTIFS(Table_Pending_Today[Order_Type_Desc],"Special Request",Table_Pending_Today[Bury_Drop],0,Table_Pending_Today[Contractor],1,Table_Pending_Today[Order_Number],Table_Pending_Today[[#This Row],[Order_Number]]))</f>
        <v>0</v>
      </c>
    </row>
    <row r="1058" spans="1:148" x14ac:dyDescent="0.25">
      <c r="A1058" t="s">
        <v>22433</v>
      </c>
      <c r="B1058" t="s">
        <v>68448</v>
      </c>
      <c r="C1058" t="s">
        <v>16787</v>
      </c>
      <c r="D1058" t="s">
        <v>60055</v>
      </c>
      <c r="E1058" t="s">
        <v>60056</v>
      </c>
      <c r="F1058" t="s">
        <v>60057</v>
      </c>
      <c r="G1058">
        <v>469281</v>
      </c>
      <c r="H1058" t="s">
        <v>72</v>
      </c>
      <c r="I1058" t="s">
        <v>89</v>
      </c>
      <c r="J1058" t="s">
        <v>16929</v>
      </c>
      <c r="K1058" t="s">
        <v>73</v>
      </c>
      <c r="L1058">
        <v>0</v>
      </c>
      <c r="M1058" t="s">
        <v>60058</v>
      </c>
      <c r="N1058" t="s">
        <v>60059</v>
      </c>
      <c r="P1058" t="s">
        <v>18008</v>
      </c>
      <c r="Q1058" t="s">
        <v>54570</v>
      </c>
      <c r="R1058" t="s">
        <v>60061</v>
      </c>
      <c r="T1058" t="s">
        <v>146</v>
      </c>
      <c r="U1058" t="s">
        <v>16658</v>
      </c>
      <c r="V1058" t="s">
        <v>70817</v>
      </c>
      <c r="W1058" t="s">
        <v>16674</v>
      </c>
      <c r="X1058" t="s">
        <v>17041</v>
      </c>
      <c r="Y1058" t="s">
        <v>76</v>
      </c>
      <c r="Z1058" t="s">
        <v>77</v>
      </c>
      <c r="AA1058" t="s">
        <v>16685</v>
      </c>
      <c r="AB1058" t="s">
        <v>18008</v>
      </c>
      <c r="AC1058" t="s">
        <v>17076</v>
      </c>
      <c r="AD1058" t="s">
        <v>70818</v>
      </c>
      <c r="AE1058" t="s">
        <v>22433</v>
      </c>
      <c r="AF1058" t="s">
        <v>70819</v>
      </c>
      <c r="AG1058" t="s">
        <v>22433</v>
      </c>
      <c r="AH1058" t="s">
        <v>16779</v>
      </c>
      <c r="AJ1058">
        <v>0</v>
      </c>
      <c r="AL1058" t="s">
        <v>70820</v>
      </c>
      <c r="AM1058" t="s">
        <v>87</v>
      </c>
      <c r="AO1058">
        <v>18</v>
      </c>
      <c r="AP1058" t="s">
        <v>91</v>
      </c>
      <c r="AQ1058" t="s">
        <v>80</v>
      </c>
      <c r="AR1058" t="s">
        <v>16930</v>
      </c>
      <c r="AT1058">
        <v>0</v>
      </c>
      <c r="AU1058">
        <v>0</v>
      </c>
      <c r="AV1058" t="s">
        <v>18203</v>
      </c>
      <c r="BI1058" t="s">
        <v>81</v>
      </c>
      <c r="BJ1058" t="s">
        <v>81</v>
      </c>
      <c r="BK1058" t="s">
        <v>81</v>
      </c>
      <c r="BM1058" t="s">
        <v>70823</v>
      </c>
      <c r="BN1058" t="s">
        <v>70824</v>
      </c>
      <c r="BQ1058" t="s">
        <v>70825</v>
      </c>
      <c r="BS1058" t="s">
        <v>17202</v>
      </c>
      <c r="BT1058" t="s">
        <v>70821</v>
      </c>
      <c r="BU1058" t="s">
        <v>70822</v>
      </c>
      <c r="BV1058" t="s">
        <v>70818</v>
      </c>
      <c r="BW1058">
        <v>0</v>
      </c>
      <c r="BX1058">
        <v>1</v>
      </c>
      <c r="CE1058" t="s">
        <v>16880</v>
      </c>
      <c r="CF1058" t="s">
        <v>16881</v>
      </c>
      <c r="CG1058" t="s">
        <v>16882</v>
      </c>
      <c r="CK1058" t="s">
        <v>17530</v>
      </c>
      <c r="CL1058" t="s">
        <v>80</v>
      </c>
      <c r="CM1058">
        <v>0</v>
      </c>
      <c r="CN1058">
        <v>99.454499999999996</v>
      </c>
      <c r="CO1058">
        <v>1.08</v>
      </c>
      <c r="CP1058">
        <v>75</v>
      </c>
      <c r="CQ1058" t="s">
        <v>17312</v>
      </c>
      <c r="CR1058" t="s">
        <v>17313</v>
      </c>
      <c r="CS1058" t="s">
        <v>18301</v>
      </c>
      <c r="CT1058" t="s">
        <v>18302</v>
      </c>
      <c r="CU1058" t="s">
        <v>17176</v>
      </c>
      <c r="CV1058" t="s">
        <v>18303</v>
      </c>
      <c r="DS1058">
        <v>0</v>
      </c>
      <c r="DU1058">
        <v>1</v>
      </c>
      <c r="DV1058">
        <v>0</v>
      </c>
      <c r="DW1058">
        <v>0</v>
      </c>
      <c r="DY1058">
        <v>0</v>
      </c>
      <c r="DZ1058">
        <v>0</v>
      </c>
      <c r="EC1058" t="s">
        <v>21320</v>
      </c>
      <c r="ED1058">
        <v>0</v>
      </c>
      <c r="EE1058" cm="1">
        <f t="array" ref="EE1058">SUM(COUNTIFS(Table_Pending_Today[job_type_code],{"WB","WQ","Z5","Z7","U8","QU","7W","2V","2W","2X"},Table_Pending_Today[Order_Number],Table_Pending_Today[[#This Row],[Order_Number]]))</f>
        <v>0</v>
      </c>
      <c r="EF1058">
        <f>COUNTIFS(Table_Pending_Today[Order_Number],Table_Pending_Today[[#This Row],[Order_Number]],Table_Pending_Today[tech_contractor],"INHOUSE")</f>
        <v>1</v>
      </c>
      <c r="EG1058">
        <f>COUNTIFS(Table_Pending_Today[Order_Number],Table_Pending_Today[[#This Row],[Order_Number]],Table_Pending_Today[tech_contractor],"CONTRACTOR")</f>
        <v>0</v>
      </c>
      <c r="EH1058" cm="1">
        <f t="array" ref="EH1058">SUM(COUNTIFS(Table_Pending_Today[job_type_code],{"XV","XQ","XT","XU"},Table_Pending_Today[Order_Number],Table_Pending_Today[[#This Row],[Order_Number]]))</f>
        <v>0</v>
      </c>
      <c r="EI1058" cm="1">
        <f t="array" ref="EI1058">SUM(COUNTIFS(Table_Pending_Today[job_type_code],{"XV","XQ","XT","XU"},Table_Pending_Today[Order_Number],Table_Pending_Today[[#This Row],[Order_Number]],Table_Pending_Today[In-House],1))</f>
        <v>0</v>
      </c>
      <c r="EJ1058" cm="1">
        <f t="array" ref="EJ1058">SUM(COUNTIFS(Table_Pending_Today[job_type_code],{"XV","XQ","XT","XU"},Table_Pending_Today[Order_Number],Table_Pending_Today[[#This Row],[Order_Number]],Table_Pending_Today[Contractor],1))</f>
        <v>0</v>
      </c>
      <c r="EK1058" cm="1">
        <f t="array" ref="EK1058">SUM(COUNTIFS(Table_Pending_Today[job_type_code],{"WB","WQ","Z5","Z7","U8","QU","7W","2V","2W","2X"},Table_Pending_Today[Order_Number],Table_Pending_Today[[#This Row],[Order_Number]]))</f>
        <v>0</v>
      </c>
      <c r="EL1058" cm="1">
        <f t="array" ref="EL1058">SUM(COUNTIFS(Table_Pending_Today[job_type_code],{"WB","WQ","Z5","Z7","U8","QU","7W","2V","2W","2X"},Table_Pending_Today[In-House],1,Table_Pending_Today[Order_Number],Table_Pending_Today[[#This Row],[Order_Number]]))</f>
        <v>0</v>
      </c>
      <c r="EM1058" cm="1">
        <f t="array" ref="EM1058">SUM(COUNTIFS(Table_Pending_Today[job_type_code],{"WB","WQ","Z5","Z7","U8","QU","7W","2V","2W","2X"},Table_Pending_Today[Contractor],1,Table_Pending_Today[Order_Number],Table_Pending_Today[[#This Row],[Order_Number]]))</f>
        <v>0</v>
      </c>
      <c r="EN1058" cm="1">
        <f t="array" ref="EN1058">IF(SUM(COUNTIFS(Table_Pending_Today[Order_Type_Desc],{"Install","Service Order","Restart"},Table_Pending_Today[Order_Number],Table_Pending_Today[[#This Row],[Order_Number]]))&gt;0,1,0)</f>
        <v>0</v>
      </c>
      <c r="EO1058" cm="1">
        <f t="array" ref="EO1058">IF(SUM(COUNTIFS(Table_Pending_Today[Order_Type_Desc],{"Install","Service Order","Restart"},Table_Pending_Today[In-House],1,Table_Pending_Today[Order_Number],Table_Pending_Today[[#This Row],[Order_Number]]))&gt;0,1,0)</f>
        <v>0</v>
      </c>
      <c r="EP1058" cm="1">
        <f t="array" ref="EP1058">IF(SUM(COUNTIFS(Table_Pending_Today[Order_Type_Desc],{"Install","Service Order","Restart"},Table_Pending_Today[Contractor],1,Table_Pending_Today[Order_Number],Table_Pending_Today[[#This Row],[Order_Number]]))&gt;0,1,0)</f>
        <v>0</v>
      </c>
      <c r="EQ1058">
        <f>IF(SUM(COUNTIFS(Table_Pending_Today[Order_Type_Desc],"Special Request",Table_Pending_Today[Bury_Drop],0,Table_Pending_Today[In-House],1,Table_Pending_Today[Order_Number],Table_Pending_Today[[#This Row],[Order_Number]]))&gt;0,1,0)</f>
        <v>0</v>
      </c>
      <c r="ER1058">
        <f>SUM(COUNTIFS(Table_Pending_Today[Order_Type_Desc],"Special Request",Table_Pending_Today[Bury_Drop],0,Table_Pending_Today[Contractor],1,Table_Pending_Today[Order_Number],Table_Pending_Today[[#This Row],[Order_Number]]))</f>
        <v>0</v>
      </c>
    </row>
    <row r="1059" spans="1:148" x14ac:dyDescent="0.25">
      <c r="A1059" t="s">
        <v>22433</v>
      </c>
      <c r="B1059" t="s">
        <v>68448</v>
      </c>
      <c r="C1059" t="s">
        <v>16787</v>
      </c>
      <c r="D1059" t="s">
        <v>59143</v>
      </c>
      <c r="E1059" t="s">
        <v>59144</v>
      </c>
      <c r="F1059" t="s">
        <v>59145</v>
      </c>
      <c r="G1059">
        <v>469358</v>
      </c>
      <c r="H1059" t="s">
        <v>120</v>
      </c>
      <c r="I1059" t="s">
        <v>16849</v>
      </c>
      <c r="J1059" t="s">
        <v>16791</v>
      </c>
      <c r="K1059" t="s">
        <v>73</v>
      </c>
      <c r="L1059">
        <v>0</v>
      </c>
      <c r="M1059" t="s">
        <v>59146</v>
      </c>
      <c r="N1059" t="s">
        <v>59147</v>
      </c>
      <c r="P1059" t="s">
        <v>18901</v>
      </c>
      <c r="Q1059" t="s">
        <v>18623</v>
      </c>
      <c r="R1059" t="s">
        <v>59149</v>
      </c>
      <c r="T1059" t="s">
        <v>155</v>
      </c>
      <c r="U1059" t="s">
        <v>16658</v>
      </c>
      <c r="V1059" t="s">
        <v>70826</v>
      </c>
      <c r="W1059" t="s">
        <v>16675</v>
      </c>
      <c r="X1059" t="s">
        <v>17522</v>
      </c>
      <c r="Y1059" t="s">
        <v>76</v>
      </c>
      <c r="Z1059" t="s">
        <v>50375</v>
      </c>
      <c r="AA1059" t="s">
        <v>156</v>
      </c>
      <c r="AB1059" t="s">
        <v>17448</v>
      </c>
      <c r="AC1059" t="s">
        <v>17433</v>
      </c>
      <c r="AD1059" t="s">
        <v>70827</v>
      </c>
      <c r="AE1059" t="s">
        <v>22433</v>
      </c>
      <c r="AF1059" t="s">
        <v>70828</v>
      </c>
      <c r="AG1059" t="s">
        <v>22433</v>
      </c>
      <c r="AH1059" t="s">
        <v>16795</v>
      </c>
      <c r="AJ1059">
        <v>0</v>
      </c>
      <c r="AK1059" t="s">
        <v>98</v>
      </c>
      <c r="AL1059" t="s">
        <v>70829</v>
      </c>
      <c r="AM1059" t="s">
        <v>87</v>
      </c>
      <c r="AO1059">
        <v>18</v>
      </c>
      <c r="AP1059" t="s">
        <v>16850</v>
      </c>
      <c r="AQ1059" t="s">
        <v>99</v>
      </c>
      <c r="AR1059" t="s">
        <v>16792</v>
      </c>
      <c r="AT1059">
        <v>0</v>
      </c>
      <c r="AU1059">
        <v>0</v>
      </c>
      <c r="AV1059" t="s">
        <v>70831</v>
      </c>
      <c r="BI1059" t="s">
        <v>81</v>
      </c>
      <c r="BJ1059" t="s">
        <v>81</v>
      </c>
      <c r="BK1059" t="s">
        <v>81</v>
      </c>
      <c r="BL1059" t="s">
        <v>70832</v>
      </c>
      <c r="BM1059" t="s">
        <v>70833</v>
      </c>
      <c r="BN1059" t="s">
        <v>70834</v>
      </c>
      <c r="BO1059" t="s">
        <v>100</v>
      </c>
      <c r="BR1059" t="s">
        <v>236</v>
      </c>
      <c r="BS1059" t="s">
        <v>237</v>
      </c>
      <c r="BT1059" t="s">
        <v>18225</v>
      </c>
      <c r="BU1059" t="s">
        <v>70830</v>
      </c>
      <c r="BV1059" t="s">
        <v>70827</v>
      </c>
      <c r="BW1059">
        <v>0</v>
      </c>
      <c r="BX1059">
        <v>1</v>
      </c>
      <c r="CE1059" t="s">
        <v>16892</v>
      </c>
      <c r="CF1059" t="s">
        <v>51081</v>
      </c>
      <c r="CG1059" t="s">
        <v>51082</v>
      </c>
      <c r="CH1059" t="s">
        <v>51083</v>
      </c>
      <c r="CI1059" t="s">
        <v>21646</v>
      </c>
      <c r="CJ1059" t="s">
        <v>17792</v>
      </c>
      <c r="CK1059" t="s">
        <v>16892</v>
      </c>
      <c r="CL1059" t="s">
        <v>99</v>
      </c>
      <c r="CM1059">
        <v>0</v>
      </c>
      <c r="CN1059">
        <v>98.714299999999994</v>
      </c>
      <c r="CO1059">
        <v>5.13</v>
      </c>
      <c r="CP1059">
        <v>2000</v>
      </c>
      <c r="CQ1059" t="s">
        <v>17312</v>
      </c>
      <c r="CR1059" t="s">
        <v>17313</v>
      </c>
      <c r="CT1059" t="s">
        <v>19380</v>
      </c>
      <c r="DU1059">
        <v>1</v>
      </c>
      <c r="DV1059">
        <v>0</v>
      </c>
      <c r="DW1059">
        <v>0</v>
      </c>
      <c r="DY1059">
        <v>0</v>
      </c>
      <c r="DZ1059">
        <v>0</v>
      </c>
      <c r="EC1059" t="s">
        <v>21320</v>
      </c>
      <c r="ED1059">
        <v>0</v>
      </c>
      <c r="EE1059" cm="1">
        <f t="array" ref="EE1059">SUM(COUNTIFS(Table_Pending_Today[job_type_code],{"WB","WQ","Z5","Z7","U8","QU","7W","2V","2W","2X"},Table_Pending_Today[Order_Number],Table_Pending_Today[[#This Row],[Order_Number]]))</f>
        <v>0</v>
      </c>
      <c r="EF1059">
        <f>COUNTIFS(Table_Pending_Today[Order_Number],Table_Pending_Today[[#This Row],[Order_Number]],Table_Pending_Today[tech_contractor],"INHOUSE")</f>
        <v>1</v>
      </c>
      <c r="EG1059">
        <f>COUNTIFS(Table_Pending_Today[Order_Number],Table_Pending_Today[[#This Row],[Order_Number]],Table_Pending_Today[tech_contractor],"CONTRACTOR")</f>
        <v>0</v>
      </c>
      <c r="EH1059" cm="1">
        <f t="array" ref="EH1059">SUM(COUNTIFS(Table_Pending_Today[job_type_code],{"XV","XQ","XT","XU"},Table_Pending_Today[Order_Number],Table_Pending_Today[[#This Row],[Order_Number]]))</f>
        <v>0</v>
      </c>
      <c r="EI1059" cm="1">
        <f t="array" ref="EI1059">SUM(COUNTIFS(Table_Pending_Today[job_type_code],{"XV","XQ","XT","XU"},Table_Pending_Today[Order_Number],Table_Pending_Today[[#This Row],[Order_Number]],Table_Pending_Today[In-House],1))</f>
        <v>0</v>
      </c>
      <c r="EJ1059" cm="1">
        <f t="array" ref="EJ1059">SUM(COUNTIFS(Table_Pending_Today[job_type_code],{"XV","XQ","XT","XU"},Table_Pending_Today[Order_Number],Table_Pending_Today[[#This Row],[Order_Number]],Table_Pending_Today[Contractor],1))</f>
        <v>0</v>
      </c>
      <c r="EK1059" cm="1">
        <f t="array" ref="EK1059">SUM(COUNTIFS(Table_Pending_Today[job_type_code],{"WB","WQ","Z5","Z7","U8","QU","7W","2V","2W","2X"},Table_Pending_Today[Order_Number],Table_Pending_Today[[#This Row],[Order_Number]]))</f>
        <v>0</v>
      </c>
      <c r="EL1059" cm="1">
        <f t="array" ref="EL1059">SUM(COUNTIFS(Table_Pending_Today[job_type_code],{"WB","WQ","Z5","Z7","U8","QU","7W","2V","2W","2X"},Table_Pending_Today[In-House],1,Table_Pending_Today[Order_Number],Table_Pending_Today[[#This Row],[Order_Number]]))</f>
        <v>0</v>
      </c>
      <c r="EM1059" cm="1">
        <f t="array" ref="EM1059">SUM(COUNTIFS(Table_Pending_Today[job_type_code],{"WB","WQ","Z5","Z7","U8","QU","7W","2V","2W","2X"},Table_Pending_Today[Contractor],1,Table_Pending_Today[Order_Number],Table_Pending_Today[[#This Row],[Order_Number]]))</f>
        <v>0</v>
      </c>
      <c r="EN1059" cm="1">
        <f t="array" ref="EN1059">IF(SUM(COUNTIFS(Table_Pending_Today[Order_Type_Desc],{"Install","Service Order","Restart"},Table_Pending_Today[Order_Number],Table_Pending_Today[[#This Row],[Order_Number]]))&gt;0,1,0)</f>
        <v>1</v>
      </c>
      <c r="EO1059" cm="1">
        <f t="array" ref="EO1059">IF(SUM(COUNTIFS(Table_Pending_Today[Order_Type_Desc],{"Install","Service Order","Restart"},Table_Pending_Today[In-House],1,Table_Pending_Today[Order_Number],Table_Pending_Today[[#This Row],[Order_Number]]))&gt;0,1,0)</f>
        <v>1</v>
      </c>
      <c r="EP1059" cm="1">
        <f t="array" ref="EP1059">IF(SUM(COUNTIFS(Table_Pending_Today[Order_Type_Desc],{"Install","Service Order","Restart"},Table_Pending_Today[Contractor],1,Table_Pending_Today[Order_Number],Table_Pending_Today[[#This Row],[Order_Number]]))&gt;0,1,0)</f>
        <v>0</v>
      </c>
      <c r="EQ1059">
        <f>IF(SUM(COUNTIFS(Table_Pending_Today[Order_Type_Desc],"Special Request",Table_Pending_Today[Bury_Drop],0,Table_Pending_Today[In-House],1,Table_Pending_Today[Order_Number],Table_Pending_Today[[#This Row],[Order_Number]]))&gt;0,1,0)</f>
        <v>0</v>
      </c>
      <c r="ER1059">
        <f>SUM(COUNTIFS(Table_Pending_Today[Order_Type_Desc],"Special Request",Table_Pending_Today[Bury_Drop],0,Table_Pending_Today[Contractor],1,Table_Pending_Today[Order_Number],Table_Pending_Today[[#This Row],[Order_Number]]))</f>
        <v>0</v>
      </c>
    </row>
    <row r="1060" spans="1:148" x14ac:dyDescent="0.25">
      <c r="A1060" t="s">
        <v>22433</v>
      </c>
      <c r="B1060" t="s">
        <v>68448</v>
      </c>
      <c r="C1060" t="s">
        <v>16787</v>
      </c>
      <c r="D1060" t="s">
        <v>63861</v>
      </c>
      <c r="E1060" t="s">
        <v>63862</v>
      </c>
      <c r="F1060" t="s">
        <v>63863</v>
      </c>
      <c r="G1060">
        <v>469865</v>
      </c>
      <c r="H1060" t="s">
        <v>72</v>
      </c>
      <c r="I1060" t="s">
        <v>89</v>
      </c>
      <c r="J1060" t="s">
        <v>16794</v>
      </c>
      <c r="K1060" t="s">
        <v>73</v>
      </c>
      <c r="L1060">
        <v>0</v>
      </c>
      <c r="M1060" t="s">
        <v>63864</v>
      </c>
      <c r="N1060" t="s">
        <v>63865</v>
      </c>
      <c r="P1060" t="s">
        <v>18788</v>
      </c>
      <c r="Q1060" t="s">
        <v>19739</v>
      </c>
      <c r="R1060" t="s">
        <v>63867</v>
      </c>
      <c r="S1060" t="s">
        <v>63868</v>
      </c>
      <c r="T1060" t="s">
        <v>155</v>
      </c>
      <c r="U1060" t="s">
        <v>16658</v>
      </c>
      <c r="V1060" t="s">
        <v>70835</v>
      </c>
      <c r="W1060" t="s">
        <v>16675</v>
      </c>
      <c r="X1060" t="s">
        <v>16689</v>
      </c>
      <c r="Y1060" t="s">
        <v>76</v>
      </c>
      <c r="Z1060" t="s">
        <v>16848</v>
      </c>
      <c r="AA1060" t="s">
        <v>156</v>
      </c>
      <c r="AB1060" t="s">
        <v>17045</v>
      </c>
      <c r="AC1060" t="s">
        <v>18177</v>
      </c>
      <c r="AD1060" t="s">
        <v>70836</v>
      </c>
      <c r="AE1060" t="s">
        <v>22433</v>
      </c>
      <c r="AF1060" t="s">
        <v>70837</v>
      </c>
      <c r="AG1060" t="s">
        <v>22433</v>
      </c>
      <c r="AH1060" t="s">
        <v>17431</v>
      </c>
      <c r="AJ1060">
        <v>0</v>
      </c>
      <c r="AL1060" t="s">
        <v>79</v>
      </c>
      <c r="AO1060">
        <v>18</v>
      </c>
      <c r="AP1060" t="s">
        <v>91</v>
      </c>
      <c r="AQ1060" t="s">
        <v>80</v>
      </c>
      <c r="AR1060" t="s">
        <v>16796</v>
      </c>
      <c r="AT1060">
        <v>0</v>
      </c>
      <c r="AU1060">
        <v>0</v>
      </c>
      <c r="AV1060" t="s">
        <v>17130</v>
      </c>
      <c r="BI1060" t="s">
        <v>81</v>
      </c>
      <c r="BJ1060" t="s">
        <v>81</v>
      </c>
      <c r="BK1060" t="s">
        <v>81</v>
      </c>
      <c r="BM1060" t="s">
        <v>70841</v>
      </c>
      <c r="BN1060" t="s">
        <v>70842</v>
      </c>
      <c r="BQ1060" t="s">
        <v>70843</v>
      </c>
      <c r="BS1060" t="s">
        <v>17202</v>
      </c>
      <c r="BV1060" t="s">
        <v>70836</v>
      </c>
      <c r="BW1060">
        <v>0</v>
      </c>
      <c r="BX1060">
        <v>0</v>
      </c>
      <c r="CE1060" t="s">
        <v>16880</v>
      </c>
      <c r="CF1060" t="s">
        <v>16881</v>
      </c>
      <c r="CG1060" t="s">
        <v>16882</v>
      </c>
      <c r="CK1060" t="s">
        <v>16883</v>
      </c>
      <c r="CL1060" t="s">
        <v>80</v>
      </c>
      <c r="CM1060">
        <v>0</v>
      </c>
      <c r="CN1060">
        <v>85.828299999999999</v>
      </c>
      <c r="CO1060">
        <v>8577.39</v>
      </c>
      <c r="CP1060">
        <v>775</v>
      </c>
      <c r="CQ1060" t="s">
        <v>17312</v>
      </c>
      <c r="CR1060" t="s">
        <v>17313</v>
      </c>
      <c r="CS1060" t="s">
        <v>70838</v>
      </c>
      <c r="CT1060" t="s">
        <v>70839</v>
      </c>
      <c r="CU1060" t="s">
        <v>16883</v>
      </c>
      <c r="CV1060" t="s">
        <v>70840</v>
      </c>
      <c r="DU1060">
        <v>1</v>
      </c>
      <c r="DV1060">
        <v>0</v>
      </c>
      <c r="DW1060">
        <v>0</v>
      </c>
      <c r="DY1060">
        <v>0</v>
      </c>
      <c r="DZ1060">
        <v>0</v>
      </c>
      <c r="EC1060" t="s">
        <v>21342</v>
      </c>
      <c r="ED1060">
        <v>0</v>
      </c>
      <c r="EE1060" cm="1">
        <f t="array" ref="EE1060">SUM(COUNTIFS(Table_Pending_Today[job_type_code],{"WB","WQ","Z5","Z7","U8","QU","7W","2V","2W","2X"},Table_Pending_Today[Order_Number],Table_Pending_Today[[#This Row],[Order_Number]]))</f>
        <v>0</v>
      </c>
      <c r="EF1060">
        <f>COUNTIFS(Table_Pending_Today[Order_Number],Table_Pending_Today[[#This Row],[Order_Number]],Table_Pending_Today[tech_contractor],"INHOUSE")</f>
        <v>0</v>
      </c>
      <c r="EG1060">
        <f>COUNTIFS(Table_Pending_Today[Order_Number],Table_Pending_Today[[#This Row],[Order_Number]],Table_Pending_Today[tech_contractor],"CONTRACTOR")</f>
        <v>0</v>
      </c>
      <c r="EH1060" cm="1">
        <f t="array" ref="EH1060">SUM(COUNTIFS(Table_Pending_Today[job_type_code],{"XV","XQ","XT","XU"},Table_Pending_Today[Order_Number],Table_Pending_Today[[#This Row],[Order_Number]]))</f>
        <v>0</v>
      </c>
      <c r="EI1060" cm="1">
        <f t="array" ref="EI1060">SUM(COUNTIFS(Table_Pending_Today[job_type_code],{"XV","XQ","XT","XU"},Table_Pending_Today[Order_Number],Table_Pending_Today[[#This Row],[Order_Number]],Table_Pending_Today[In-House],1))</f>
        <v>0</v>
      </c>
      <c r="EJ1060" cm="1">
        <f t="array" ref="EJ1060">SUM(COUNTIFS(Table_Pending_Today[job_type_code],{"XV","XQ","XT","XU"},Table_Pending_Today[Order_Number],Table_Pending_Today[[#This Row],[Order_Number]],Table_Pending_Today[Contractor],1))</f>
        <v>0</v>
      </c>
      <c r="EK1060" cm="1">
        <f t="array" ref="EK1060">SUM(COUNTIFS(Table_Pending_Today[job_type_code],{"WB","WQ","Z5","Z7","U8","QU","7W","2V","2W","2X"},Table_Pending_Today[Order_Number],Table_Pending_Today[[#This Row],[Order_Number]]))</f>
        <v>0</v>
      </c>
      <c r="EL1060" cm="1">
        <f t="array" ref="EL1060">SUM(COUNTIFS(Table_Pending_Today[job_type_code],{"WB","WQ","Z5","Z7","U8","QU","7W","2V","2W","2X"},Table_Pending_Today[In-House],1,Table_Pending_Today[Order_Number],Table_Pending_Today[[#This Row],[Order_Number]]))</f>
        <v>0</v>
      </c>
      <c r="EM1060" cm="1">
        <f t="array" ref="EM1060">SUM(COUNTIFS(Table_Pending_Today[job_type_code],{"WB","WQ","Z5","Z7","U8","QU","7W","2V","2W","2X"},Table_Pending_Today[Contractor],1,Table_Pending_Today[Order_Number],Table_Pending_Today[[#This Row],[Order_Number]]))</f>
        <v>0</v>
      </c>
      <c r="EN1060" cm="1">
        <f t="array" ref="EN1060">IF(SUM(COUNTIFS(Table_Pending_Today[Order_Type_Desc],{"Install","Service Order","Restart"},Table_Pending_Today[Order_Number],Table_Pending_Today[[#This Row],[Order_Number]]))&gt;0,1,0)</f>
        <v>0</v>
      </c>
      <c r="EO1060" cm="1">
        <f t="array" ref="EO1060">IF(SUM(COUNTIFS(Table_Pending_Today[Order_Type_Desc],{"Install","Service Order","Restart"},Table_Pending_Today[In-House],1,Table_Pending_Today[Order_Number],Table_Pending_Today[[#This Row],[Order_Number]]))&gt;0,1,0)</f>
        <v>0</v>
      </c>
      <c r="EP1060" cm="1">
        <f t="array" ref="EP1060">IF(SUM(COUNTIFS(Table_Pending_Today[Order_Type_Desc],{"Install","Service Order","Restart"},Table_Pending_Today[Contractor],1,Table_Pending_Today[Order_Number],Table_Pending_Today[[#This Row],[Order_Number]]))&gt;0,1,0)</f>
        <v>0</v>
      </c>
      <c r="EQ1060">
        <f>IF(SUM(COUNTIFS(Table_Pending_Today[Order_Type_Desc],"Special Request",Table_Pending_Today[Bury_Drop],0,Table_Pending_Today[In-House],1,Table_Pending_Today[Order_Number],Table_Pending_Today[[#This Row],[Order_Number]]))&gt;0,1,0)</f>
        <v>0</v>
      </c>
      <c r="ER1060">
        <f>SUM(COUNTIFS(Table_Pending_Today[Order_Type_Desc],"Special Request",Table_Pending_Today[Bury_Drop],0,Table_Pending_Today[Contractor],1,Table_Pending_Today[Order_Number],Table_Pending_Today[[#This Row],[Order_Number]]))</f>
        <v>0</v>
      </c>
    </row>
    <row r="1061" spans="1:148" x14ac:dyDescent="0.25">
      <c r="A1061" t="s">
        <v>22433</v>
      </c>
      <c r="B1061" t="s">
        <v>68448</v>
      </c>
      <c r="C1061" t="s">
        <v>16787</v>
      </c>
      <c r="D1061" t="s">
        <v>67481</v>
      </c>
      <c r="E1061" t="s">
        <v>67482</v>
      </c>
      <c r="F1061" t="s">
        <v>67483</v>
      </c>
      <c r="G1061">
        <v>469670</v>
      </c>
      <c r="H1061" t="s">
        <v>16820</v>
      </c>
      <c r="I1061" t="s">
        <v>17420</v>
      </c>
      <c r="J1061" t="s">
        <v>16791</v>
      </c>
      <c r="K1061" t="s">
        <v>73</v>
      </c>
      <c r="L1061">
        <v>0</v>
      </c>
      <c r="M1061" t="s">
        <v>67484</v>
      </c>
      <c r="N1061" t="s">
        <v>67485</v>
      </c>
      <c r="P1061" t="s">
        <v>160</v>
      </c>
      <c r="Q1061" t="s">
        <v>17450</v>
      </c>
      <c r="R1061" t="s">
        <v>67487</v>
      </c>
      <c r="T1061" t="s">
        <v>155</v>
      </c>
      <c r="U1061" t="s">
        <v>16658</v>
      </c>
      <c r="V1061" t="s">
        <v>70844</v>
      </c>
      <c r="W1061" t="s">
        <v>16675</v>
      </c>
      <c r="X1061" t="s">
        <v>17439</v>
      </c>
      <c r="Y1061" t="s">
        <v>84</v>
      </c>
      <c r="Z1061" t="s">
        <v>85</v>
      </c>
      <c r="AA1061" t="s">
        <v>156</v>
      </c>
      <c r="AB1061" t="s">
        <v>160</v>
      </c>
      <c r="AC1061" t="s">
        <v>165</v>
      </c>
      <c r="AD1061" t="s">
        <v>70845</v>
      </c>
      <c r="AE1061" t="s">
        <v>22433</v>
      </c>
      <c r="AF1061" t="s">
        <v>70846</v>
      </c>
      <c r="AG1061" t="s">
        <v>22433</v>
      </c>
      <c r="AH1061" t="s">
        <v>16836</v>
      </c>
      <c r="AJ1061">
        <v>0</v>
      </c>
      <c r="AL1061" t="s">
        <v>79</v>
      </c>
      <c r="AO1061">
        <v>30</v>
      </c>
      <c r="AP1061" t="s">
        <v>17421</v>
      </c>
      <c r="AQ1061" t="s">
        <v>118</v>
      </c>
      <c r="AR1061" t="s">
        <v>16792</v>
      </c>
      <c r="AT1061">
        <v>0</v>
      </c>
      <c r="AU1061">
        <v>0</v>
      </c>
      <c r="AV1061" t="s">
        <v>17127</v>
      </c>
      <c r="BI1061" t="s">
        <v>81</v>
      </c>
      <c r="BJ1061" t="s">
        <v>81</v>
      </c>
      <c r="BK1061" t="s">
        <v>81</v>
      </c>
      <c r="BL1061" t="s">
        <v>19760</v>
      </c>
      <c r="BM1061" t="s">
        <v>70848</v>
      </c>
      <c r="BN1061" t="s">
        <v>70849</v>
      </c>
      <c r="BQ1061" t="s">
        <v>70850</v>
      </c>
      <c r="BR1061" t="s">
        <v>235</v>
      </c>
      <c r="BS1061" t="s">
        <v>84</v>
      </c>
      <c r="BV1061" t="s">
        <v>70845</v>
      </c>
      <c r="BW1061">
        <v>0</v>
      </c>
      <c r="BX1061">
        <v>0</v>
      </c>
      <c r="BY1061" t="s">
        <v>16821</v>
      </c>
      <c r="CE1061" t="s">
        <v>17008</v>
      </c>
      <c r="CF1061" t="s">
        <v>50006</v>
      </c>
      <c r="CG1061" t="s">
        <v>50007</v>
      </c>
      <c r="CH1061" t="s">
        <v>50001</v>
      </c>
      <c r="CI1061" t="s">
        <v>18460</v>
      </c>
      <c r="CJ1061" t="s">
        <v>18045</v>
      </c>
      <c r="CK1061" t="s">
        <v>17008</v>
      </c>
      <c r="CL1061" t="s">
        <v>118</v>
      </c>
      <c r="CM1061">
        <v>0</v>
      </c>
      <c r="CN1061">
        <v>97.255399999999995</v>
      </c>
      <c r="CO1061">
        <v>5.74</v>
      </c>
      <c r="CP1061">
        <v>350</v>
      </c>
      <c r="CQ1061" t="s">
        <v>17315</v>
      </c>
      <c r="CR1061" t="s">
        <v>70847</v>
      </c>
      <c r="CS1061" t="s">
        <v>49999</v>
      </c>
      <c r="CT1061" t="s">
        <v>50000</v>
      </c>
      <c r="CU1061" t="s">
        <v>17008</v>
      </c>
      <c r="CV1061" t="s">
        <v>50001</v>
      </c>
      <c r="DU1061">
        <v>1</v>
      </c>
      <c r="DV1061">
        <v>0</v>
      </c>
      <c r="DW1061">
        <v>0</v>
      </c>
      <c r="DY1061">
        <v>0</v>
      </c>
      <c r="DZ1061">
        <v>0</v>
      </c>
      <c r="EC1061" t="s">
        <v>21330</v>
      </c>
      <c r="ED1061">
        <v>0</v>
      </c>
      <c r="EE1061" cm="1">
        <f t="array" ref="EE1061">SUM(COUNTIFS(Table_Pending_Today[job_type_code],{"WB","WQ","Z5","Z7","U8","QU","7W","2V","2W","2X"},Table_Pending_Today[Order_Number],Table_Pending_Today[[#This Row],[Order_Number]]))</f>
        <v>0</v>
      </c>
      <c r="EF1061">
        <f>COUNTIFS(Table_Pending_Today[Order_Number],Table_Pending_Today[[#This Row],[Order_Number]],Table_Pending_Today[tech_contractor],"INHOUSE")</f>
        <v>0</v>
      </c>
      <c r="EG1061">
        <f>COUNTIFS(Table_Pending_Today[Order_Number],Table_Pending_Today[[#This Row],[Order_Number]],Table_Pending_Today[tech_contractor],"CONTRACTOR")</f>
        <v>0</v>
      </c>
      <c r="EH1061" cm="1">
        <f t="array" ref="EH1061">SUM(COUNTIFS(Table_Pending_Today[job_type_code],{"XV","XQ","XT","XU"},Table_Pending_Today[Order_Number],Table_Pending_Today[[#This Row],[Order_Number]]))</f>
        <v>0</v>
      </c>
      <c r="EI1061" cm="1">
        <f t="array" ref="EI1061">SUM(COUNTIFS(Table_Pending_Today[job_type_code],{"XV","XQ","XT","XU"},Table_Pending_Today[Order_Number],Table_Pending_Today[[#This Row],[Order_Number]],Table_Pending_Today[In-House],1))</f>
        <v>0</v>
      </c>
      <c r="EJ1061" cm="1">
        <f t="array" ref="EJ1061">SUM(COUNTIFS(Table_Pending_Today[job_type_code],{"XV","XQ","XT","XU"},Table_Pending_Today[Order_Number],Table_Pending_Today[[#This Row],[Order_Number]],Table_Pending_Today[Contractor],1))</f>
        <v>0</v>
      </c>
      <c r="EK1061" cm="1">
        <f t="array" ref="EK1061">SUM(COUNTIFS(Table_Pending_Today[job_type_code],{"WB","WQ","Z5","Z7","U8","QU","7W","2V","2W","2X"},Table_Pending_Today[Order_Number],Table_Pending_Today[[#This Row],[Order_Number]]))</f>
        <v>0</v>
      </c>
      <c r="EL1061" cm="1">
        <f t="array" ref="EL1061">SUM(COUNTIFS(Table_Pending_Today[job_type_code],{"WB","WQ","Z5","Z7","U8","QU","7W","2V","2W","2X"},Table_Pending_Today[In-House],1,Table_Pending_Today[Order_Number],Table_Pending_Today[[#This Row],[Order_Number]]))</f>
        <v>0</v>
      </c>
      <c r="EM1061" cm="1">
        <f t="array" ref="EM1061">SUM(COUNTIFS(Table_Pending_Today[job_type_code],{"WB","WQ","Z5","Z7","U8","QU","7W","2V","2W","2X"},Table_Pending_Today[Contractor],1,Table_Pending_Today[Order_Number],Table_Pending_Today[[#This Row],[Order_Number]]))</f>
        <v>0</v>
      </c>
      <c r="EN1061" cm="1">
        <f t="array" ref="EN1061">IF(SUM(COUNTIFS(Table_Pending_Today[Order_Type_Desc],{"Install","Service Order","Restart"},Table_Pending_Today[Order_Number],Table_Pending_Today[[#This Row],[Order_Number]]))&gt;0,1,0)</f>
        <v>1</v>
      </c>
      <c r="EO1061" cm="1">
        <f t="array" ref="EO1061">IF(SUM(COUNTIFS(Table_Pending_Today[Order_Type_Desc],{"Install","Service Order","Restart"},Table_Pending_Today[In-House],1,Table_Pending_Today[Order_Number],Table_Pending_Today[[#This Row],[Order_Number]]))&gt;0,1,0)</f>
        <v>0</v>
      </c>
      <c r="EP1061" cm="1">
        <f t="array" ref="EP1061">IF(SUM(COUNTIFS(Table_Pending_Today[Order_Type_Desc],{"Install","Service Order","Restart"},Table_Pending_Today[Contractor],1,Table_Pending_Today[Order_Number],Table_Pending_Today[[#This Row],[Order_Number]]))&gt;0,1,0)</f>
        <v>0</v>
      </c>
      <c r="EQ1061">
        <f>IF(SUM(COUNTIFS(Table_Pending_Today[Order_Type_Desc],"Special Request",Table_Pending_Today[Bury_Drop],0,Table_Pending_Today[In-House],1,Table_Pending_Today[Order_Number],Table_Pending_Today[[#This Row],[Order_Number]]))&gt;0,1,0)</f>
        <v>0</v>
      </c>
      <c r="ER1061">
        <f>SUM(COUNTIFS(Table_Pending_Today[Order_Type_Desc],"Special Request",Table_Pending_Today[Bury_Drop],0,Table_Pending_Today[Contractor],1,Table_Pending_Today[Order_Number],Table_Pending_Today[[#This Row],[Order_Number]]))</f>
        <v>0</v>
      </c>
    </row>
    <row r="1062" spans="1:148" x14ac:dyDescent="0.25">
      <c r="A1062" t="s">
        <v>22433</v>
      </c>
      <c r="B1062" t="s">
        <v>68448</v>
      </c>
      <c r="C1062" t="s">
        <v>16787</v>
      </c>
      <c r="D1062" t="s">
        <v>55112</v>
      </c>
      <c r="E1062" t="s">
        <v>55113</v>
      </c>
      <c r="F1062" t="s">
        <v>55114</v>
      </c>
      <c r="G1062">
        <v>455107</v>
      </c>
      <c r="H1062" t="s">
        <v>72</v>
      </c>
      <c r="I1062" t="s">
        <v>16931</v>
      </c>
      <c r="J1062" t="s">
        <v>16932</v>
      </c>
      <c r="K1062" t="s">
        <v>73</v>
      </c>
      <c r="L1062">
        <v>2</v>
      </c>
      <c r="M1062" t="s">
        <v>55115</v>
      </c>
      <c r="N1062" t="s">
        <v>55116</v>
      </c>
      <c r="P1062" t="s">
        <v>90</v>
      </c>
      <c r="Q1062" t="s">
        <v>17325</v>
      </c>
      <c r="R1062" t="s">
        <v>55117</v>
      </c>
      <c r="T1062" t="s">
        <v>155</v>
      </c>
      <c r="U1062" t="s">
        <v>16658</v>
      </c>
      <c r="V1062" t="s">
        <v>55118</v>
      </c>
      <c r="W1062" t="s">
        <v>16675</v>
      </c>
      <c r="X1062" t="s">
        <v>17326</v>
      </c>
      <c r="Y1062" t="s">
        <v>76</v>
      </c>
      <c r="Z1062" t="s">
        <v>77</v>
      </c>
      <c r="AA1062" t="s">
        <v>156</v>
      </c>
      <c r="AB1062" t="s">
        <v>160</v>
      </c>
      <c r="AC1062" t="s">
        <v>165</v>
      </c>
      <c r="AD1062" t="s">
        <v>55119</v>
      </c>
      <c r="AE1062" t="s">
        <v>19945</v>
      </c>
      <c r="AF1062" t="s">
        <v>55120</v>
      </c>
      <c r="AG1062" t="s">
        <v>22433</v>
      </c>
      <c r="AH1062" t="s">
        <v>16779</v>
      </c>
      <c r="AI1062" t="s">
        <v>22433</v>
      </c>
      <c r="AJ1062">
        <v>0</v>
      </c>
      <c r="AL1062" t="s">
        <v>54525</v>
      </c>
      <c r="AM1062" t="s">
        <v>3</v>
      </c>
      <c r="AN1062" t="s">
        <v>18006</v>
      </c>
      <c r="AO1062">
        <v>20</v>
      </c>
      <c r="AP1062" t="s">
        <v>124</v>
      </c>
      <c r="AQ1062" t="s">
        <v>92</v>
      </c>
      <c r="AR1062" t="s">
        <v>16933</v>
      </c>
      <c r="AT1062">
        <v>0</v>
      </c>
      <c r="AU1062">
        <v>0</v>
      </c>
      <c r="AV1062" t="s">
        <v>17127</v>
      </c>
      <c r="BI1062" t="s">
        <v>81</v>
      </c>
      <c r="BJ1062" t="s">
        <v>81</v>
      </c>
      <c r="BK1062" t="s">
        <v>81</v>
      </c>
      <c r="BM1062" t="s">
        <v>55121</v>
      </c>
      <c r="BN1062" t="s">
        <v>55122</v>
      </c>
      <c r="BQ1062" t="s">
        <v>55123</v>
      </c>
      <c r="BS1062" t="s">
        <v>17202</v>
      </c>
      <c r="BT1062" t="s">
        <v>54526</v>
      </c>
      <c r="BU1062" t="s">
        <v>54527</v>
      </c>
      <c r="BV1062" t="s">
        <v>55119</v>
      </c>
      <c r="BW1062">
        <v>0</v>
      </c>
      <c r="BX1062">
        <v>0</v>
      </c>
      <c r="CE1062" t="s">
        <v>16880</v>
      </c>
      <c r="CF1062" t="s">
        <v>16881</v>
      </c>
      <c r="CG1062" t="s">
        <v>16882</v>
      </c>
      <c r="CK1062" t="s">
        <v>16911</v>
      </c>
      <c r="CL1062" t="s">
        <v>92</v>
      </c>
      <c r="CM1062">
        <v>0</v>
      </c>
      <c r="CN1062">
        <v>84.570800000000006</v>
      </c>
      <c r="CO1062">
        <v>1926.8</v>
      </c>
      <c r="CP1062">
        <v>100</v>
      </c>
      <c r="CQ1062" t="s">
        <v>17312</v>
      </c>
      <c r="CR1062" t="s">
        <v>17313</v>
      </c>
      <c r="CT1062" t="s">
        <v>19380</v>
      </c>
      <c r="DS1062">
        <v>0</v>
      </c>
      <c r="DU1062">
        <v>1</v>
      </c>
      <c r="DV1062">
        <v>1</v>
      </c>
      <c r="DW1062">
        <v>0</v>
      </c>
      <c r="DY1062">
        <v>0</v>
      </c>
      <c r="DZ1062">
        <v>0</v>
      </c>
      <c r="EC1062" t="s">
        <v>21336</v>
      </c>
      <c r="ED1062">
        <v>2</v>
      </c>
      <c r="EE1062" cm="1">
        <f t="array" ref="EE1062">SUM(COUNTIFS(Table_Pending_Today[job_type_code],{"WB","WQ","Z5","Z7","U8","QU","7W","2V","2W","2X"},Table_Pending_Today[Order_Number],Table_Pending_Today[[#This Row],[Order_Number]]))</f>
        <v>0</v>
      </c>
      <c r="EF1062">
        <f>COUNTIFS(Table_Pending_Today[Order_Number],Table_Pending_Today[[#This Row],[Order_Number]],Table_Pending_Today[tech_contractor],"INHOUSE")</f>
        <v>0</v>
      </c>
      <c r="EG1062">
        <f>COUNTIFS(Table_Pending_Today[Order_Number],Table_Pending_Today[[#This Row],[Order_Number]],Table_Pending_Today[tech_contractor],"CONTRACTOR")</f>
        <v>1</v>
      </c>
      <c r="EH1062" cm="1">
        <f t="array" ref="EH1062">SUM(COUNTIFS(Table_Pending_Today[job_type_code],{"XV","XQ","XT","XU"},Table_Pending_Today[Order_Number],Table_Pending_Today[[#This Row],[Order_Number]]))</f>
        <v>1</v>
      </c>
      <c r="EI1062" cm="1">
        <f t="array" ref="EI1062">SUM(COUNTIFS(Table_Pending_Today[job_type_code],{"XV","XQ","XT","XU"},Table_Pending_Today[Order_Number],Table_Pending_Today[[#This Row],[Order_Number]],Table_Pending_Today[In-House],1))</f>
        <v>0</v>
      </c>
      <c r="EJ1062" cm="1">
        <f t="array" ref="EJ1062">SUM(COUNTIFS(Table_Pending_Today[job_type_code],{"XV","XQ","XT","XU"},Table_Pending_Today[Order_Number],Table_Pending_Today[[#This Row],[Order_Number]],Table_Pending_Today[Contractor],1))</f>
        <v>1</v>
      </c>
      <c r="EK1062" cm="1">
        <f t="array" ref="EK1062">SUM(COUNTIFS(Table_Pending_Today[job_type_code],{"WB","WQ","Z5","Z7","U8","QU","7W","2V","2W","2X"},Table_Pending_Today[Order_Number],Table_Pending_Today[[#This Row],[Order_Number]]))</f>
        <v>0</v>
      </c>
      <c r="EL1062" cm="1">
        <f t="array" ref="EL1062">SUM(COUNTIFS(Table_Pending_Today[job_type_code],{"WB","WQ","Z5","Z7","U8","QU","7W","2V","2W","2X"},Table_Pending_Today[In-House],1,Table_Pending_Today[Order_Number],Table_Pending_Today[[#This Row],[Order_Number]]))</f>
        <v>0</v>
      </c>
      <c r="EM1062" cm="1">
        <f t="array" ref="EM1062">SUM(COUNTIFS(Table_Pending_Today[job_type_code],{"WB","WQ","Z5","Z7","U8","QU","7W","2V","2W","2X"},Table_Pending_Today[Contractor],1,Table_Pending_Today[Order_Number],Table_Pending_Today[[#This Row],[Order_Number]]))</f>
        <v>0</v>
      </c>
      <c r="EN1062" cm="1">
        <f t="array" ref="EN1062">IF(SUM(COUNTIFS(Table_Pending_Today[Order_Type_Desc],{"Install","Service Order","Restart"},Table_Pending_Today[Order_Number],Table_Pending_Today[[#This Row],[Order_Number]]))&gt;0,1,0)</f>
        <v>0</v>
      </c>
      <c r="EO1062" cm="1">
        <f t="array" ref="EO1062">IF(SUM(COUNTIFS(Table_Pending_Today[Order_Type_Desc],{"Install","Service Order","Restart"},Table_Pending_Today[In-House],1,Table_Pending_Today[Order_Number],Table_Pending_Today[[#This Row],[Order_Number]]))&gt;0,1,0)</f>
        <v>0</v>
      </c>
      <c r="EP1062" cm="1">
        <f t="array" ref="EP1062">IF(SUM(COUNTIFS(Table_Pending_Today[Order_Type_Desc],{"Install","Service Order","Restart"},Table_Pending_Today[Contractor],1,Table_Pending_Today[Order_Number],Table_Pending_Today[[#This Row],[Order_Number]]))&gt;0,1,0)</f>
        <v>0</v>
      </c>
      <c r="EQ1062">
        <f>IF(SUM(COUNTIFS(Table_Pending_Today[Order_Type_Desc],"Special Request",Table_Pending_Today[Bury_Drop],0,Table_Pending_Today[In-House],1,Table_Pending_Today[Order_Number],Table_Pending_Today[[#This Row],[Order_Number]]))&gt;0,1,0)</f>
        <v>0</v>
      </c>
      <c r="ER1062">
        <f>SUM(COUNTIFS(Table_Pending_Today[Order_Type_Desc],"Special Request",Table_Pending_Today[Bury_Drop],0,Table_Pending_Today[Contractor],1,Table_Pending_Today[Order_Number],Table_Pending_Today[[#This Row],[Order_Number]]))</f>
        <v>0</v>
      </c>
    </row>
    <row r="1063" spans="1:148" x14ac:dyDescent="0.25">
      <c r="A1063" t="s">
        <v>22433</v>
      </c>
      <c r="B1063" t="s">
        <v>68448</v>
      </c>
      <c r="C1063" t="s">
        <v>16787</v>
      </c>
      <c r="D1063" t="s">
        <v>37980</v>
      </c>
      <c r="E1063" t="s">
        <v>37981</v>
      </c>
      <c r="F1063" t="s">
        <v>37982</v>
      </c>
      <c r="G1063">
        <v>459327</v>
      </c>
      <c r="H1063" t="s">
        <v>72</v>
      </c>
      <c r="I1063" t="s">
        <v>16931</v>
      </c>
      <c r="J1063" t="s">
        <v>16932</v>
      </c>
      <c r="K1063" t="s">
        <v>73</v>
      </c>
      <c r="L1063">
        <v>1</v>
      </c>
      <c r="M1063" t="s">
        <v>37983</v>
      </c>
      <c r="N1063" t="s">
        <v>37984</v>
      </c>
      <c r="P1063" t="s">
        <v>17030</v>
      </c>
      <c r="Q1063" t="s">
        <v>53783</v>
      </c>
      <c r="R1063" t="s">
        <v>37986</v>
      </c>
      <c r="T1063" t="s">
        <v>141</v>
      </c>
      <c r="U1063" t="s">
        <v>16658</v>
      </c>
      <c r="V1063" t="s">
        <v>55137</v>
      </c>
      <c r="W1063" t="s">
        <v>16663</v>
      </c>
      <c r="X1063" t="s">
        <v>122</v>
      </c>
      <c r="Y1063" t="s">
        <v>76</v>
      </c>
      <c r="Z1063" t="s">
        <v>77</v>
      </c>
      <c r="AA1063" t="s">
        <v>17676</v>
      </c>
      <c r="AB1063" t="s">
        <v>17707</v>
      </c>
      <c r="AC1063" t="s">
        <v>17677</v>
      </c>
      <c r="AD1063" t="s">
        <v>55138</v>
      </c>
      <c r="AE1063" t="s">
        <v>20208</v>
      </c>
      <c r="AF1063" t="s">
        <v>55139</v>
      </c>
      <c r="AG1063" t="s">
        <v>22433</v>
      </c>
      <c r="AH1063" t="s">
        <v>16795</v>
      </c>
      <c r="AI1063" t="s">
        <v>22433</v>
      </c>
      <c r="AJ1063">
        <v>0</v>
      </c>
      <c r="AL1063" t="s">
        <v>19787</v>
      </c>
      <c r="AM1063" t="s">
        <v>87</v>
      </c>
      <c r="AO1063">
        <v>20</v>
      </c>
      <c r="AP1063" t="s">
        <v>124</v>
      </c>
      <c r="AQ1063" t="s">
        <v>92</v>
      </c>
      <c r="AR1063" t="s">
        <v>16933</v>
      </c>
      <c r="AT1063">
        <v>0</v>
      </c>
      <c r="AU1063">
        <v>0</v>
      </c>
      <c r="AV1063" t="s">
        <v>17706</v>
      </c>
      <c r="BI1063" t="s">
        <v>81</v>
      </c>
      <c r="BJ1063" t="s">
        <v>81</v>
      </c>
      <c r="BK1063" t="s">
        <v>81</v>
      </c>
      <c r="BM1063" t="s">
        <v>55140</v>
      </c>
      <c r="BN1063" t="s">
        <v>55141</v>
      </c>
      <c r="BQ1063" t="s">
        <v>55142</v>
      </c>
      <c r="BS1063" t="s">
        <v>17202</v>
      </c>
      <c r="BT1063" t="s">
        <v>17832</v>
      </c>
      <c r="BU1063" t="s">
        <v>19788</v>
      </c>
      <c r="BV1063" t="s">
        <v>55138</v>
      </c>
      <c r="BW1063">
        <v>0</v>
      </c>
      <c r="BX1063">
        <v>1</v>
      </c>
      <c r="CE1063" t="s">
        <v>16880</v>
      </c>
      <c r="CF1063" t="s">
        <v>16881</v>
      </c>
      <c r="CG1063" t="s">
        <v>16882</v>
      </c>
      <c r="CK1063" t="s">
        <v>16911</v>
      </c>
      <c r="CL1063" t="s">
        <v>92</v>
      </c>
      <c r="CM1063">
        <v>0</v>
      </c>
      <c r="CN1063">
        <v>95.285700000000006</v>
      </c>
      <c r="CO1063">
        <v>8.77</v>
      </c>
      <c r="CP1063">
        <v>5500</v>
      </c>
      <c r="CQ1063" t="s">
        <v>17312</v>
      </c>
      <c r="CR1063" t="s">
        <v>17313</v>
      </c>
      <c r="CS1063" t="s">
        <v>17314</v>
      </c>
      <c r="CT1063" t="s">
        <v>19385</v>
      </c>
      <c r="CU1063" t="s">
        <v>16885</v>
      </c>
      <c r="DS1063">
        <v>0</v>
      </c>
      <c r="DU1063">
        <v>1</v>
      </c>
      <c r="DV1063">
        <v>1</v>
      </c>
      <c r="DW1063">
        <v>1</v>
      </c>
      <c r="DY1063">
        <v>0</v>
      </c>
      <c r="DZ1063">
        <v>0</v>
      </c>
      <c r="EC1063" t="s">
        <v>21337</v>
      </c>
      <c r="ED1063">
        <v>1</v>
      </c>
      <c r="EE1063" cm="1">
        <f t="array" ref="EE1063">SUM(COUNTIFS(Table_Pending_Today[job_type_code],{"WB","WQ","Z5","Z7","U8","QU","7W","2V","2W","2X"},Table_Pending_Today[Order_Number],Table_Pending_Today[[#This Row],[Order_Number]]))</f>
        <v>0</v>
      </c>
      <c r="EF1063">
        <f>COUNTIFS(Table_Pending_Today[Order_Number],Table_Pending_Today[[#This Row],[Order_Number]],Table_Pending_Today[tech_contractor],"INHOUSE")</f>
        <v>1</v>
      </c>
      <c r="EG1063">
        <f>COUNTIFS(Table_Pending_Today[Order_Number],Table_Pending_Today[[#This Row],[Order_Number]],Table_Pending_Today[tech_contractor],"CONTRACTOR")</f>
        <v>0</v>
      </c>
      <c r="EH1063" cm="1">
        <f t="array" ref="EH1063">SUM(COUNTIFS(Table_Pending_Today[job_type_code],{"XV","XQ","XT","XU"},Table_Pending_Today[Order_Number],Table_Pending_Today[[#This Row],[Order_Number]]))</f>
        <v>1</v>
      </c>
      <c r="EI1063" cm="1">
        <f t="array" ref="EI1063">SUM(COUNTIFS(Table_Pending_Today[job_type_code],{"XV","XQ","XT","XU"},Table_Pending_Today[Order_Number],Table_Pending_Today[[#This Row],[Order_Number]],Table_Pending_Today[In-House],1))</f>
        <v>1</v>
      </c>
      <c r="EJ1063" cm="1">
        <f t="array" ref="EJ1063">SUM(COUNTIFS(Table_Pending_Today[job_type_code],{"XV","XQ","XT","XU"},Table_Pending_Today[Order_Number],Table_Pending_Today[[#This Row],[Order_Number]],Table_Pending_Today[Contractor],1))</f>
        <v>0</v>
      </c>
      <c r="EK1063" cm="1">
        <f t="array" ref="EK1063">SUM(COUNTIFS(Table_Pending_Today[job_type_code],{"WB","WQ","Z5","Z7","U8","QU","7W","2V","2W","2X"},Table_Pending_Today[Order_Number],Table_Pending_Today[[#This Row],[Order_Number]]))</f>
        <v>0</v>
      </c>
      <c r="EL1063" cm="1">
        <f t="array" ref="EL1063">SUM(COUNTIFS(Table_Pending_Today[job_type_code],{"WB","WQ","Z5","Z7","U8","QU","7W","2V","2W","2X"},Table_Pending_Today[In-House],1,Table_Pending_Today[Order_Number],Table_Pending_Today[[#This Row],[Order_Number]]))</f>
        <v>0</v>
      </c>
      <c r="EM1063" cm="1">
        <f t="array" ref="EM1063">SUM(COUNTIFS(Table_Pending_Today[job_type_code],{"WB","WQ","Z5","Z7","U8","QU","7W","2V","2W","2X"},Table_Pending_Today[Contractor],1,Table_Pending_Today[Order_Number],Table_Pending_Today[[#This Row],[Order_Number]]))</f>
        <v>0</v>
      </c>
      <c r="EN1063" cm="1">
        <f t="array" ref="EN1063">IF(SUM(COUNTIFS(Table_Pending_Today[Order_Type_Desc],{"Install","Service Order","Restart"},Table_Pending_Today[Order_Number],Table_Pending_Today[[#This Row],[Order_Number]]))&gt;0,1,0)</f>
        <v>0</v>
      </c>
      <c r="EO1063" cm="1">
        <f t="array" ref="EO1063">IF(SUM(COUNTIFS(Table_Pending_Today[Order_Type_Desc],{"Install","Service Order","Restart"},Table_Pending_Today[In-House],1,Table_Pending_Today[Order_Number],Table_Pending_Today[[#This Row],[Order_Number]]))&gt;0,1,0)</f>
        <v>0</v>
      </c>
      <c r="EP1063" cm="1">
        <f t="array" ref="EP1063">IF(SUM(COUNTIFS(Table_Pending_Today[Order_Type_Desc],{"Install","Service Order","Restart"},Table_Pending_Today[Contractor],1,Table_Pending_Today[Order_Number],Table_Pending_Today[[#This Row],[Order_Number]]))&gt;0,1,0)</f>
        <v>0</v>
      </c>
      <c r="EQ1063">
        <f>IF(SUM(COUNTIFS(Table_Pending_Today[Order_Type_Desc],"Special Request",Table_Pending_Today[Bury_Drop],0,Table_Pending_Today[In-House],1,Table_Pending_Today[Order_Number],Table_Pending_Today[[#This Row],[Order_Number]]))&gt;0,1,0)</f>
        <v>0</v>
      </c>
      <c r="ER1063">
        <f>SUM(COUNTIFS(Table_Pending_Today[Order_Type_Desc],"Special Request",Table_Pending_Today[Bury_Drop],0,Table_Pending_Today[Contractor],1,Table_Pending_Today[Order_Number],Table_Pending_Today[[#This Row],[Order_Number]]))</f>
        <v>0</v>
      </c>
    </row>
    <row r="1064" spans="1:148" x14ac:dyDescent="0.25">
      <c r="A1064" t="s">
        <v>22433</v>
      </c>
      <c r="B1064" t="s">
        <v>68448</v>
      </c>
      <c r="C1064" t="s">
        <v>16787</v>
      </c>
      <c r="D1064" t="s">
        <v>24231</v>
      </c>
      <c r="E1064" t="s">
        <v>24232</v>
      </c>
      <c r="F1064" t="s">
        <v>24233</v>
      </c>
      <c r="G1064">
        <v>453421</v>
      </c>
      <c r="H1064" t="s">
        <v>72</v>
      </c>
      <c r="I1064" t="s">
        <v>89</v>
      </c>
      <c r="J1064" t="s">
        <v>16980</v>
      </c>
      <c r="K1064" t="s">
        <v>73</v>
      </c>
      <c r="L1064">
        <v>2</v>
      </c>
      <c r="M1064" t="s">
        <v>24234</v>
      </c>
      <c r="N1064" t="s">
        <v>24235</v>
      </c>
      <c r="P1064" t="s">
        <v>20355</v>
      </c>
      <c r="Q1064" t="s">
        <v>54559</v>
      </c>
      <c r="R1064" t="s">
        <v>24237</v>
      </c>
      <c r="T1064" t="s">
        <v>155</v>
      </c>
      <c r="U1064" t="s">
        <v>16658</v>
      </c>
      <c r="V1064" t="s">
        <v>54560</v>
      </c>
      <c r="W1064" t="s">
        <v>16675</v>
      </c>
      <c r="X1064" t="s">
        <v>47631</v>
      </c>
      <c r="Y1064" t="s">
        <v>76</v>
      </c>
      <c r="Z1064" t="s">
        <v>77</v>
      </c>
      <c r="AA1064" t="s">
        <v>156</v>
      </c>
      <c r="AB1064" t="s">
        <v>18193</v>
      </c>
      <c r="AC1064" t="s">
        <v>16908</v>
      </c>
      <c r="AD1064" t="s">
        <v>54561</v>
      </c>
      <c r="AE1064" t="s">
        <v>19945</v>
      </c>
      <c r="AF1064" t="s">
        <v>22019</v>
      </c>
      <c r="AG1064" t="s">
        <v>22433</v>
      </c>
      <c r="AH1064" t="s">
        <v>16840</v>
      </c>
      <c r="AI1064" t="s">
        <v>20208</v>
      </c>
      <c r="AJ1064">
        <v>1</v>
      </c>
      <c r="AK1064" t="s">
        <v>98</v>
      </c>
      <c r="AL1064" t="s">
        <v>79</v>
      </c>
      <c r="AO1064">
        <v>18</v>
      </c>
      <c r="AP1064" t="s">
        <v>91</v>
      </c>
      <c r="AQ1064" t="s">
        <v>80</v>
      </c>
      <c r="AR1064" t="s">
        <v>54562</v>
      </c>
      <c r="AT1064">
        <v>0</v>
      </c>
      <c r="AU1064">
        <v>0</v>
      </c>
      <c r="AV1064" t="s">
        <v>53293</v>
      </c>
      <c r="BI1064" t="s">
        <v>81</v>
      </c>
      <c r="BJ1064" t="s">
        <v>81</v>
      </c>
      <c r="BK1064" t="s">
        <v>81</v>
      </c>
      <c r="BM1064" t="s">
        <v>54566</v>
      </c>
      <c r="BN1064" t="s">
        <v>54567</v>
      </c>
      <c r="BQ1064" t="s">
        <v>54568</v>
      </c>
      <c r="BS1064" t="s">
        <v>17202</v>
      </c>
      <c r="BV1064" t="s">
        <v>54561</v>
      </c>
      <c r="BW1064">
        <v>0</v>
      </c>
      <c r="BX1064">
        <v>0</v>
      </c>
      <c r="CA1064" t="s">
        <v>16968</v>
      </c>
      <c r="CE1064" t="s">
        <v>16880</v>
      </c>
      <c r="CF1064" t="s">
        <v>16881</v>
      </c>
      <c r="CG1064" t="s">
        <v>16882</v>
      </c>
      <c r="CK1064" t="s">
        <v>16947</v>
      </c>
      <c r="CL1064" t="s">
        <v>80</v>
      </c>
      <c r="CM1064">
        <v>0</v>
      </c>
      <c r="CN1064">
        <v>99.666700000000006</v>
      </c>
      <c r="CO1064">
        <v>1.51</v>
      </c>
      <c r="CP1064">
        <v>0</v>
      </c>
      <c r="CQ1064" t="s">
        <v>17312</v>
      </c>
      <c r="CR1064" t="s">
        <v>17313</v>
      </c>
      <c r="CS1064" t="s">
        <v>54563</v>
      </c>
      <c r="CT1064" t="s">
        <v>54564</v>
      </c>
      <c r="CU1064" t="s">
        <v>16947</v>
      </c>
      <c r="CV1064" t="s">
        <v>54565</v>
      </c>
      <c r="DU1064">
        <v>1</v>
      </c>
      <c r="DV1064">
        <v>0</v>
      </c>
      <c r="DW1064">
        <v>0</v>
      </c>
      <c r="DY1064">
        <v>0</v>
      </c>
      <c r="DZ1064">
        <v>0</v>
      </c>
      <c r="EC1064" t="s">
        <v>21320</v>
      </c>
      <c r="ED1064">
        <v>2</v>
      </c>
      <c r="EE1064" cm="1">
        <f t="array" ref="EE1064">SUM(COUNTIFS(Table_Pending_Today[job_type_code],{"WB","WQ","Z5","Z7","U8","QU","7W","2V","2W","2X"},Table_Pending_Today[Order_Number],Table_Pending_Today[[#This Row],[Order_Number]]))</f>
        <v>0</v>
      </c>
      <c r="EF1064">
        <f>COUNTIFS(Table_Pending_Today[Order_Number],Table_Pending_Today[[#This Row],[Order_Number]],Table_Pending_Today[tech_contractor],"INHOUSE")</f>
        <v>0</v>
      </c>
      <c r="EG1064">
        <f>COUNTIFS(Table_Pending_Today[Order_Number],Table_Pending_Today[[#This Row],[Order_Number]],Table_Pending_Today[tech_contractor],"CONTRACTOR")</f>
        <v>0</v>
      </c>
      <c r="EH1064" cm="1">
        <f t="array" ref="EH1064">SUM(COUNTIFS(Table_Pending_Today[job_type_code],{"XV","XQ","XT","XU"},Table_Pending_Today[Order_Number],Table_Pending_Today[[#This Row],[Order_Number]]))</f>
        <v>0</v>
      </c>
      <c r="EI1064" cm="1">
        <f t="array" ref="EI1064">SUM(COUNTIFS(Table_Pending_Today[job_type_code],{"XV","XQ","XT","XU"},Table_Pending_Today[Order_Number],Table_Pending_Today[[#This Row],[Order_Number]],Table_Pending_Today[In-House],1))</f>
        <v>0</v>
      </c>
      <c r="EJ1064" cm="1">
        <f t="array" ref="EJ1064">SUM(COUNTIFS(Table_Pending_Today[job_type_code],{"XV","XQ","XT","XU"},Table_Pending_Today[Order_Number],Table_Pending_Today[[#This Row],[Order_Number]],Table_Pending_Today[Contractor],1))</f>
        <v>0</v>
      </c>
      <c r="EK1064" cm="1">
        <f t="array" ref="EK1064">SUM(COUNTIFS(Table_Pending_Today[job_type_code],{"WB","WQ","Z5","Z7","U8","QU","7W","2V","2W","2X"},Table_Pending_Today[Order_Number],Table_Pending_Today[[#This Row],[Order_Number]]))</f>
        <v>0</v>
      </c>
      <c r="EL1064" cm="1">
        <f t="array" ref="EL1064">SUM(COUNTIFS(Table_Pending_Today[job_type_code],{"WB","WQ","Z5","Z7","U8","QU","7W","2V","2W","2X"},Table_Pending_Today[In-House],1,Table_Pending_Today[Order_Number],Table_Pending_Today[[#This Row],[Order_Number]]))</f>
        <v>0</v>
      </c>
      <c r="EM1064" cm="1">
        <f t="array" ref="EM1064">SUM(COUNTIFS(Table_Pending_Today[job_type_code],{"WB","WQ","Z5","Z7","U8","QU","7W","2V","2W","2X"},Table_Pending_Today[Contractor],1,Table_Pending_Today[Order_Number],Table_Pending_Today[[#This Row],[Order_Number]]))</f>
        <v>0</v>
      </c>
      <c r="EN1064" cm="1">
        <f t="array" ref="EN1064">IF(SUM(COUNTIFS(Table_Pending_Today[Order_Type_Desc],{"Install","Service Order","Restart"},Table_Pending_Today[Order_Number],Table_Pending_Today[[#This Row],[Order_Number]]))&gt;0,1,0)</f>
        <v>0</v>
      </c>
      <c r="EO1064" cm="1">
        <f t="array" ref="EO1064">IF(SUM(COUNTIFS(Table_Pending_Today[Order_Type_Desc],{"Install","Service Order","Restart"},Table_Pending_Today[In-House],1,Table_Pending_Today[Order_Number],Table_Pending_Today[[#This Row],[Order_Number]]))&gt;0,1,0)</f>
        <v>0</v>
      </c>
      <c r="EP1064" cm="1">
        <f t="array" ref="EP1064">IF(SUM(COUNTIFS(Table_Pending_Today[Order_Type_Desc],{"Install","Service Order","Restart"},Table_Pending_Today[Contractor],1,Table_Pending_Today[Order_Number],Table_Pending_Today[[#This Row],[Order_Number]]))&gt;0,1,0)</f>
        <v>0</v>
      </c>
      <c r="EQ1064">
        <f>IF(SUM(COUNTIFS(Table_Pending_Today[Order_Type_Desc],"Special Request",Table_Pending_Today[Bury_Drop],0,Table_Pending_Today[In-House],1,Table_Pending_Today[Order_Number],Table_Pending_Today[[#This Row],[Order_Number]]))&gt;0,1,0)</f>
        <v>0</v>
      </c>
      <c r="ER1064">
        <f>SUM(COUNTIFS(Table_Pending_Today[Order_Type_Desc],"Special Request",Table_Pending_Today[Bury_Drop],0,Table_Pending_Today[Contractor],1,Table_Pending_Today[Order_Number],Table_Pending_Today[[#This Row],[Order_Number]]))</f>
        <v>0</v>
      </c>
    </row>
    <row r="1065" spans="1:148" x14ac:dyDescent="0.25">
      <c r="A1065" t="s">
        <v>22433</v>
      </c>
      <c r="B1065" t="s">
        <v>68448</v>
      </c>
      <c r="C1065" t="s">
        <v>16787</v>
      </c>
      <c r="D1065" t="s">
        <v>27396</v>
      </c>
      <c r="E1065" t="s">
        <v>27397</v>
      </c>
      <c r="F1065" t="s">
        <v>27398</v>
      </c>
      <c r="G1065">
        <v>464882</v>
      </c>
      <c r="H1065" t="s">
        <v>72</v>
      </c>
      <c r="I1065" t="s">
        <v>89</v>
      </c>
      <c r="J1065" t="s">
        <v>16935</v>
      </c>
      <c r="K1065" t="s">
        <v>73</v>
      </c>
      <c r="L1065">
        <v>1</v>
      </c>
      <c r="M1065" t="s">
        <v>27399</v>
      </c>
      <c r="N1065" t="s">
        <v>27400</v>
      </c>
      <c r="P1065" t="s">
        <v>18866</v>
      </c>
      <c r="Q1065" t="s">
        <v>52422</v>
      </c>
      <c r="R1065" t="s">
        <v>27403</v>
      </c>
      <c r="S1065" t="s">
        <v>27403</v>
      </c>
      <c r="T1065" t="s">
        <v>155</v>
      </c>
      <c r="U1065" t="s">
        <v>16658</v>
      </c>
      <c r="V1065" t="s">
        <v>54442</v>
      </c>
      <c r="W1065" t="s">
        <v>16675</v>
      </c>
      <c r="X1065" t="s">
        <v>16863</v>
      </c>
      <c r="Y1065" t="s">
        <v>76</v>
      </c>
      <c r="Z1065" t="s">
        <v>77</v>
      </c>
      <c r="AA1065" t="s">
        <v>156</v>
      </c>
      <c r="AB1065" t="s">
        <v>160</v>
      </c>
      <c r="AC1065" t="s">
        <v>75</v>
      </c>
      <c r="AD1065" t="s">
        <v>54443</v>
      </c>
      <c r="AE1065" t="s">
        <v>20208</v>
      </c>
      <c r="AF1065" t="s">
        <v>54444</v>
      </c>
      <c r="AG1065" t="s">
        <v>22433</v>
      </c>
      <c r="AH1065" t="s">
        <v>16840</v>
      </c>
      <c r="AI1065" t="s">
        <v>22433</v>
      </c>
      <c r="AJ1065">
        <v>1</v>
      </c>
      <c r="AK1065" t="s">
        <v>98</v>
      </c>
      <c r="AL1065" t="s">
        <v>79</v>
      </c>
      <c r="AO1065">
        <v>18</v>
      </c>
      <c r="AP1065" t="s">
        <v>91</v>
      </c>
      <c r="AQ1065" t="s">
        <v>80</v>
      </c>
      <c r="AR1065" t="s">
        <v>16936</v>
      </c>
      <c r="AT1065">
        <v>0</v>
      </c>
      <c r="AU1065">
        <v>0</v>
      </c>
      <c r="AV1065" t="s">
        <v>17699</v>
      </c>
      <c r="BI1065" t="s">
        <v>81</v>
      </c>
      <c r="BJ1065" t="s">
        <v>81</v>
      </c>
      <c r="BK1065" t="s">
        <v>81</v>
      </c>
      <c r="BM1065" t="s">
        <v>54448</v>
      </c>
      <c r="BN1065" t="s">
        <v>54449</v>
      </c>
      <c r="BQ1065" t="s">
        <v>54450</v>
      </c>
      <c r="BS1065" t="s">
        <v>17202</v>
      </c>
      <c r="BV1065" t="s">
        <v>54443</v>
      </c>
      <c r="BW1065">
        <v>0</v>
      </c>
      <c r="BX1065">
        <v>0</v>
      </c>
      <c r="CE1065" t="s">
        <v>16880</v>
      </c>
      <c r="CF1065" t="s">
        <v>16881</v>
      </c>
      <c r="CG1065" t="s">
        <v>16882</v>
      </c>
      <c r="CK1065" t="s">
        <v>16947</v>
      </c>
      <c r="CL1065" t="s">
        <v>80</v>
      </c>
      <c r="CM1065">
        <v>0</v>
      </c>
      <c r="CN1065">
        <v>94.853099999999998</v>
      </c>
      <c r="CO1065">
        <v>14.77</v>
      </c>
      <c r="CP1065">
        <v>0</v>
      </c>
      <c r="CQ1065" t="s">
        <v>17312</v>
      </c>
      <c r="CR1065" t="s">
        <v>17313</v>
      </c>
      <c r="CS1065" t="s">
        <v>54445</v>
      </c>
      <c r="CT1065" t="s">
        <v>54446</v>
      </c>
      <c r="CU1065" t="s">
        <v>16947</v>
      </c>
      <c r="CV1065" t="s">
        <v>54447</v>
      </c>
      <c r="DU1065">
        <v>1</v>
      </c>
      <c r="DV1065">
        <v>0</v>
      </c>
      <c r="DW1065">
        <v>0</v>
      </c>
      <c r="DY1065">
        <v>0</v>
      </c>
      <c r="DZ1065">
        <v>0</v>
      </c>
      <c r="EC1065" t="s">
        <v>21337</v>
      </c>
      <c r="ED1065">
        <v>1</v>
      </c>
      <c r="EE1065" cm="1">
        <f t="array" ref="EE1065">SUM(COUNTIFS(Table_Pending_Today[job_type_code],{"WB","WQ","Z5","Z7","U8","QU","7W","2V","2W","2X"},Table_Pending_Today[Order_Number],Table_Pending_Today[[#This Row],[Order_Number]]))</f>
        <v>0</v>
      </c>
      <c r="EF1065">
        <f>COUNTIFS(Table_Pending_Today[Order_Number],Table_Pending_Today[[#This Row],[Order_Number]],Table_Pending_Today[tech_contractor],"INHOUSE")</f>
        <v>0</v>
      </c>
      <c r="EG1065">
        <f>COUNTIFS(Table_Pending_Today[Order_Number],Table_Pending_Today[[#This Row],[Order_Number]],Table_Pending_Today[tech_contractor],"CONTRACTOR")</f>
        <v>0</v>
      </c>
      <c r="EH1065" cm="1">
        <f t="array" ref="EH1065">SUM(COUNTIFS(Table_Pending_Today[job_type_code],{"XV","XQ","XT","XU"},Table_Pending_Today[Order_Number],Table_Pending_Today[[#This Row],[Order_Number]]))</f>
        <v>0</v>
      </c>
      <c r="EI1065" cm="1">
        <f t="array" ref="EI1065">SUM(COUNTIFS(Table_Pending_Today[job_type_code],{"XV","XQ","XT","XU"},Table_Pending_Today[Order_Number],Table_Pending_Today[[#This Row],[Order_Number]],Table_Pending_Today[In-House],1))</f>
        <v>0</v>
      </c>
      <c r="EJ1065" cm="1">
        <f t="array" ref="EJ1065">SUM(COUNTIFS(Table_Pending_Today[job_type_code],{"XV","XQ","XT","XU"},Table_Pending_Today[Order_Number],Table_Pending_Today[[#This Row],[Order_Number]],Table_Pending_Today[Contractor],1))</f>
        <v>0</v>
      </c>
      <c r="EK1065" cm="1">
        <f t="array" ref="EK1065">SUM(COUNTIFS(Table_Pending_Today[job_type_code],{"WB","WQ","Z5","Z7","U8","QU","7W","2V","2W","2X"},Table_Pending_Today[Order_Number],Table_Pending_Today[[#This Row],[Order_Number]]))</f>
        <v>0</v>
      </c>
      <c r="EL1065" cm="1">
        <f t="array" ref="EL1065">SUM(COUNTIFS(Table_Pending_Today[job_type_code],{"WB","WQ","Z5","Z7","U8","QU","7W","2V","2W","2X"},Table_Pending_Today[In-House],1,Table_Pending_Today[Order_Number],Table_Pending_Today[[#This Row],[Order_Number]]))</f>
        <v>0</v>
      </c>
      <c r="EM1065" cm="1">
        <f t="array" ref="EM1065">SUM(COUNTIFS(Table_Pending_Today[job_type_code],{"WB","WQ","Z5","Z7","U8","QU","7W","2V","2W","2X"},Table_Pending_Today[Contractor],1,Table_Pending_Today[Order_Number],Table_Pending_Today[[#This Row],[Order_Number]]))</f>
        <v>0</v>
      </c>
      <c r="EN1065" cm="1">
        <f t="array" ref="EN1065">IF(SUM(COUNTIFS(Table_Pending_Today[Order_Type_Desc],{"Install","Service Order","Restart"},Table_Pending_Today[Order_Number],Table_Pending_Today[[#This Row],[Order_Number]]))&gt;0,1,0)</f>
        <v>0</v>
      </c>
      <c r="EO1065" cm="1">
        <f t="array" ref="EO1065">IF(SUM(COUNTIFS(Table_Pending_Today[Order_Type_Desc],{"Install","Service Order","Restart"},Table_Pending_Today[In-House],1,Table_Pending_Today[Order_Number],Table_Pending_Today[[#This Row],[Order_Number]]))&gt;0,1,0)</f>
        <v>0</v>
      </c>
      <c r="EP1065" cm="1">
        <f t="array" ref="EP1065">IF(SUM(COUNTIFS(Table_Pending_Today[Order_Type_Desc],{"Install","Service Order","Restart"},Table_Pending_Today[Contractor],1,Table_Pending_Today[Order_Number],Table_Pending_Today[[#This Row],[Order_Number]]))&gt;0,1,0)</f>
        <v>0</v>
      </c>
      <c r="EQ1065">
        <f>IF(SUM(COUNTIFS(Table_Pending_Today[Order_Type_Desc],"Special Request",Table_Pending_Today[Bury_Drop],0,Table_Pending_Today[In-House],1,Table_Pending_Today[Order_Number],Table_Pending_Today[[#This Row],[Order_Number]]))&gt;0,1,0)</f>
        <v>0</v>
      </c>
      <c r="ER1065">
        <f>SUM(COUNTIFS(Table_Pending_Today[Order_Type_Desc],"Special Request",Table_Pending_Today[Bury_Drop],0,Table_Pending_Today[Contractor],1,Table_Pending_Today[Order_Number],Table_Pending_Today[[#This Row],[Order_Number]]))</f>
        <v>0</v>
      </c>
    </row>
    <row r="1066" spans="1:148" x14ac:dyDescent="0.25">
      <c r="A1066" t="s">
        <v>22433</v>
      </c>
      <c r="B1066" t="s">
        <v>68448</v>
      </c>
      <c r="C1066" t="s">
        <v>16787</v>
      </c>
      <c r="D1066" t="s">
        <v>38226</v>
      </c>
      <c r="E1066" t="s">
        <v>38227</v>
      </c>
      <c r="F1066" t="s">
        <v>38228</v>
      </c>
      <c r="G1066">
        <v>460497</v>
      </c>
      <c r="H1066" t="s">
        <v>72</v>
      </c>
      <c r="I1066" t="s">
        <v>16931</v>
      </c>
      <c r="J1066" t="s">
        <v>16932</v>
      </c>
      <c r="K1066" t="s">
        <v>73</v>
      </c>
      <c r="L1066">
        <v>1</v>
      </c>
      <c r="M1066" t="s">
        <v>38229</v>
      </c>
      <c r="N1066" t="s">
        <v>38230</v>
      </c>
      <c r="P1066" t="s">
        <v>20262</v>
      </c>
      <c r="Q1066" t="s">
        <v>52321</v>
      </c>
      <c r="R1066" t="s">
        <v>38232</v>
      </c>
      <c r="T1066" t="s">
        <v>155</v>
      </c>
      <c r="U1066" t="s">
        <v>16658</v>
      </c>
      <c r="V1066" t="s">
        <v>54312</v>
      </c>
      <c r="W1066" t="s">
        <v>16675</v>
      </c>
      <c r="X1066" t="s">
        <v>17264</v>
      </c>
      <c r="Y1066" t="s">
        <v>76</v>
      </c>
      <c r="Z1066" t="s">
        <v>77</v>
      </c>
      <c r="AA1066" t="s">
        <v>156</v>
      </c>
      <c r="AB1066" t="s">
        <v>168</v>
      </c>
      <c r="AC1066" t="s">
        <v>17556</v>
      </c>
      <c r="AD1066" t="s">
        <v>54313</v>
      </c>
      <c r="AE1066" t="s">
        <v>20208</v>
      </c>
      <c r="AF1066" t="s">
        <v>54314</v>
      </c>
      <c r="AG1066" t="s">
        <v>22433</v>
      </c>
      <c r="AH1066" t="s">
        <v>16840</v>
      </c>
      <c r="AI1066" t="s">
        <v>22433</v>
      </c>
      <c r="AJ1066">
        <v>0</v>
      </c>
      <c r="AL1066" t="s">
        <v>79</v>
      </c>
      <c r="AO1066">
        <v>20</v>
      </c>
      <c r="AP1066" t="s">
        <v>124</v>
      </c>
      <c r="AQ1066" t="s">
        <v>92</v>
      </c>
      <c r="AR1066" t="s">
        <v>16933</v>
      </c>
      <c r="AT1066">
        <v>0</v>
      </c>
      <c r="AU1066">
        <v>0</v>
      </c>
      <c r="AV1066" t="s">
        <v>17130</v>
      </c>
      <c r="BI1066" t="s">
        <v>81</v>
      </c>
      <c r="BJ1066" t="s">
        <v>81</v>
      </c>
      <c r="BK1066" t="s">
        <v>81</v>
      </c>
      <c r="BM1066" t="s">
        <v>54318</v>
      </c>
      <c r="BN1066" t="s">
        <v>54319</v>
      </c>
      <c r="BQ1066" t="s">
        <v>54320</v>
      </c>
      <c r="BS1066" t="s">
        <v>17202</v>
      </c>
      <c r="BV1066" t="s">
        <v>54313</v>
      </c>
      <c r="BW1066">
        <v>0</v>
      </c>
      <c r="BX1066">
        <v>0</v>
      </c>
      <c r="CE1066" t="s">
        <v>16880</v>
      </c>
      <c r="CF1066" t="s">
        <v>16881</v>
      </c>
      <c r="CG1066" t="s">
        <v>16882</v>
      </c>
      <c r="CK1066" t="s">
        <v>16947</v>
      </c>
      <c r="CL1066" t="s">
        <v>92</v>
      </c>
      <c r="CM1066">
        <v>0</v>
      </c>
      <c r="CN1066">
        <v>96.764700000000005</v>
      </c>
      <c r="CO1066">
        <v>6.24</v>
      </c>
      <c r="CP1066">
        <v>0</v>
      </c>
      <c r="CQ1066" t="s">
        <v>17312</v>
      </c>
      <c r="CR1066" t="s">
        <v>17313</v>
      </c>
      <c r="CS1066" t="s">
        <v>54315</v>
      </c>
      <c r="CT1066" t="s">
        <v>54316</v>
      </c>
      <c r="CU1066" t="s">
        <v>16947</v>
      </c>
      <c r="CV1066" t="s">
        <v>54317</v>
      </c>
      <c r="DU1066">
        <v>1</v>
      </c>
      <c r="DV1066">
        <v>1</v>
      </c>
      <c r="DW1066">
        <v>0</v>
      </c>
      <c r="DY1066">
        <v>0</v>
      </c>
      <c r="DZ1066">
        <v>0</v>
      </c>
      <c r="EC1066" t="s">
        <v>21330</v>
      </c>
      <c r="ED1066">
        <v>1</v>
      </c>
      <c r="EE1066" cm="1">
        <f t="array" ref="EE1066">SUM(COUNTIFS(Table_Pending_Today[job_type_code],{"WB","WQ","Z5","Z7","U8","QU","7W","2V","2W","2X"},Table_Pending_Today[Order_Number],Table_Pending_Today[[#This Row],[Order_Number]]))</f>
        <v>0</v>
      </c>
      <c r="EF1066">
        <f>COUNTIFS(Table_Pending_Today[Order_Number],Table_Pending_Today[[#This Row],[Order_Number]],Table_Pending_Today[tech_contractor],"INHOUSE")</f>
        <v>0</v>
      </c>
      <c r="EG1066">
        <f>COUNTIFS(Table_Pending_Today[Order_Number],Table_Pending_Today[[#This Row],[Order_Number]],Table_Pending_Today[tech_contractor],"CONTRACTOR")</f>
        <v>0</v>
      </c>
      <c r="EH1066" cm="1">
        <f t="array" ref="EH1066">SUM(COUNTIFS(Table_Pending_Today[job_type_code],{"XV","XQ","XT","XU"},Table_Pending_Today[Order_Number],Table_Pending_Today[[#This Row],[Order_Number]]))</f>
        <v>1</v>
      </c>
      <c r="EI1066" cm="1">
        <f t="array" ref="EI1066">SUM(COUNTIFS(Table_Pending_Today[job_type_code],{"XV","XQ","XT","XU"},Table_Pending_Today[Order_Number],Table_Pending_Today[[#This Row],[Order_Number]],Table_Pending_Today[In-House],1))</f>
        <v>0</v>
      </c>
      <c r="EJ1066" cm="1">
        <f t="array" ref="EJ1066">SUM(COUNTIFS(Table_Pending_Today[job_type_code],{"XV","XQ","XT","XU"},Table_Pending_Today[Order_Number],Table_Pending_Today[[#This Row],[Order_Number]],Table_Pending_Today[Contractor],1))</f>
        <v>0</v>
      </c>
      <c r="EK1066" cm="1">
        <f t="array" ref="EK1066">SUM(COUNTIFS(Table_Pending_Today[job_type_code],{"WB","WQ","Z5","Z7","U8","QU","7W","2V","2W","2X"},Table_Pending_Today[Order_Number],Table_Pending_Today[[#This Row],[Order_Number]]))</f>
        <v>0</v>
      </c>
      <c r="EL1066" cm="1">
        <f t="array" ref="EL1066">SUM(COUNTIFS(Table_Pending_Today[job_type_code],{"WB","WQ","Z5","Z7","U8","QU","7W","2V","2W","2X"},Table_Pending_Today[In-House],1,Table_Pending_Today[Order_Number],Table_Pending_Today[[#This Row],[Order_Number]]))</f>
        <v>0</v>
      </c>
      <c r="EM1066" cm="1">
        <f t="array" ref="EM1066">SUM(COUNTIFS(Table_Pending_Today[job_type_code],{"WB","WQ","Z5","Z7","U8","QU","7W","2V","2W","2X"},Table_Pending_Today[Contractor],1,Table_Pending_Today[Order_Number],Table_Pending_Today[[#This Row],[Order_Number]]))</f>
        <v>0</v>
      </c>
      <c r="EN1066" cm="1">
        <f t="array" ref="EN1066">IF(SUM(COUNTIFS(Table_Pending_Today[Order_Type_Desc],{"Install","Service Order","Restart"},Table_Pending_Today[Order_Number],Table_Pending_Today[[#This Row],[Order_Number]]))&gt;0,1,0)</f>
        <v>0</v>
      </c>
      <c r="EO1066" cm="1">
        <f t="array" ref="EO1066">IF(SUM(COUNTIFS(Table_Pending_Today[Order_Type_Desc],{"Install","Service Order","Restart"},Table_Pending_Today[In-House],1,Table_Pending_Today[Order_Number],Table_Pending_Today[[#This Row],[Order_Number]]))&gt;0,1,0)</f>
        <v>0</v>
      </c>
      <c r="EP1066" cm="1">
        <f t="array" ref="EP1066">IF(SUM(COUNTIFS(Table_Pending_Today[Order_Type_Desc],{"Install","Service Order","Restart"},Table_Pending_Today[Contractor],1,Table_Pending_Today[Order_Number],Table_Pending_Today[[#This Row],[Order_Number]]))&gt;0,1,0)</f>
        <v>0</v>
      </c>
      <c r="EQ1066">
        <f>IF(SUM(COUNTIFS(Table_Pending_Today[Order_Type_Desc],"Special Request",Table_Pending_Today[Bury_Drop],0,Table_Pending_Today[In-House],1,Table_Pending_Today[Order_Number],Table_Pending_Today[[#This Row],[Order_Number]]))&gt;0,1,0)</f>
        <v>0</v>
      </c>
      <c r="ER1066">
        <f>SUM(COUNTIFS(Table_Pending_Today[Order_Type_Desc],"Special Request",Table_Pending_Today[Bury_Drop],0,Table_Pending_Today[Contractor],1,Table_Pending_Today[Order_Number],Table_Pending_Today[[#This Row],[Order_Number]]))</f>
        <v>0</v>
      </c>
    </row>
    <row r="1067" spans="1:148" x14ac:dyDescent="0.25">
      <c r="A1067" t="s">
        <v>22433</v>
      </c>
      <c r="B1067" t="s">
        <v>68448</v>
      </c>
      <c r="C1067" t="s">
        <v>16787</v>
      </c>
      <c r="E1067" t="s">
        <v>53767</v>
      </c>
      <c r="F1067" t="s">
        <v>53768</v>
      </c>
      <c r="G1067">
        <v>461177</v>
      </c>
      <c r="H1067" t="s">
        <v>16820</v>
      </c>
      <c r="I1067" t="s">
        <v>16841</v>
      </c>
      <c r="J1067" t="s">
        <v>127</v>
      </c>
      <c r="K1067" t="s">
        <v>73</v>
      </c>
      <c r="L1067">
        <v>1</v>
      </c>
      <c r="M1067" t="s">
        <v>53769</v>
      </c>
      <c r="N1067" t="s">
        <v>53770</v>
      </c>
      <c r="P1067" t="s">
        <v>53771</v>
      </c>
      <c r="Q1067" t="s">
        <v>53772</v>
      </c>
      <c r="R1067" t="s">
        <v>53773</v>
      </c>
      <c r="T1067" t="s">
        <v>155</v>
      </c>
      <c r="U1067" t="s">
        <v>16658</v>
      </c>
      <c r="V1067" t="s">
        <v>53774</v>
      </c>
      <c r="W1067" t="s">
        <v>16675</v>
      </c>
      <c r="X1067" t="s">
        <v>18279</v>
      </c>
      <c r="Z1067" t="s">
        <v>77</v>
      </c>
      <c r="AA1067" t="s">
        <v>156</v>
      </c>
      <c r="AB1067" t="s">
        <v>156</v>
      </c>
      <c r="AC1067" t="s">
        <v>18190</v>
      </c>
      <c r="AD1067" t="s">
        <v>53775</v>
      </c>
      <c r="AE1067" t="s">
        <v>20208</v>
      </c>
      <c r="AF1067" t="s">
        <v>53776</v>
      </c>
      <c r="AG1067" t="s">
        <v>22433</v>
      </c>
      <c r="AH1067" t="s">
        <v>16921</v>
      </c>
      <c r="AI1067" t="s">
        <v>22433</v>
      </c>
      <c r="AJ1067">
        <v>0</v>
      </c>
      <c r="AK1067" t="s">
        <v>98</v>
      </c>
      <c r="AL1067" t="s">
        <v>70851</v>
      </c>
      <c r="AM1067" t="s">
        <v>87</v>
      </c>
      <c r="AO1067">
        <v>21</v>
      </c>
      <c r="AP1067" t="s">
        <v>16842</v>
      </c>
      <c r="AQ1067" t="s">
        <v>99</v>
      </c>
      <c r="AR1067" t="s">
        <v>128</v>
      </c>
      <c r="AT1067">
        <v>0</v>
      </c>
      <c r="AU1067">
        <v>0</v>
      </c>
      <c r="AV1067" t="s">
        <v>21932</v>
      </c>
      <c r="BI1067" t="s">
        <v>81</v>
      </c>
      <c r="BJ1067" t="s">
        <v>119</v>
      </c>
      <c r="BK1067" t="s">
        <v>81</v>
      </c>
      <c r="BL1067" t="s">
        <v>53779</v>
      </c>
      <c r="BM1067" t="s">
        <v>53780</v>
      </c>
      <c r="BN1067" t="s">
        <v>53781</v>
      </c>
      <c r="BO1067" t="s">
        <v>100</v>
      </c>
      <c r="BP1067" t="s">
        <v>70853</v>
      </c>
      <c r="BQ1067" t="s">
        <v>21423</v>
      </c>
      <c r="BT1067" t="s">
        <v>17785</v>
      </c>
      <c r="BU1067" t="s">
        <v>70852</v>
      </c>
      <c r="BV1067" t="s">
        <v>53775</v>
      </c>
      <c r="BW1067">
        <v>0</v>
      </c>
      <c r="BX1067">
        <v>0</v>
      </c>
      <c r="BY1067" t="s">
        <v>16821</v>
      </c>
      <c r="CE1067" t="s">
        <v>16879</v>
      </c>
      <c r="CF1067" t="s">
        <v>53777</v>
      </c>
      <c r="CG1067" t="s">
        <v>53782</v>
      </c>
      <c r="CH1067" t="s">
        <v>53778</v>
      </c>
      <c r="CI1067" t="s">
        <v>49120</v>
      </c>
      <c r="CJ1067" t="s">
        <v>19084</v>
      </c>
      <c r="CK1067" t="s">
        <v>16879</v>
      </c>
      <c r="CL1067" t="s">
        <v>99</v>
      </c>
      <c r="CN1067">
        <v>97.341200000000001</v>
      </c>
      <c r="CO1067">
        <v>205.61</v>
      </c>
      <c r="CP1067">
        <v>0</v>
      </c>
      <c r="CQ1067" t="s">
        <v>17312</v>
      </c>
      <c r="CR1067" t="s">
        <v>17313</v>
      </c>
      <c r="CS1067" t="s">
        <v>17316</v>
      </c>
      <c r="CT1067" t="s">
        <v>17317</v>
      </c>
      <c r="CU1067" t="s">
        <v>17318</v>
      </c>
      <c r="DS1067">
        <v>0</v>
      </c>
      <c r="DU1067">
        <v>1</v>
      </c>
      <c r="DV1067">
        <v>0</v>
      </c>
      <c r="DW1067">
        <v>0</v>
      </c>
      <c r="DY1067">
        <v>0</v>
      </c>
      <c r="DZ1067">
        <v>0</v>
      </c>
      <c r="EC1067" t="s">
        <v>21330</v>
      </c>
      <c r="ED1067">
        <v>1</v>
      </c>
      <c r="EE1067" cm="1">
        <f t="array" ref="EE1067">SUM(COUNTIFS(Table_Pending_Today[job_type_code],{"WB","WQ","Z5","Z7","U8","QU","7W","2V","2W","2X"},Table_Pending_Today[Order_Number],Table_Pending_Today[[#This Row],[Order_Number]]))</f>
        <v>0</v>
      </c>
      <c r="EF1067">
        <f>COUNTIFS(Table_Pending_Today[Order_Number],Table_Pending_Today[[#This Row],[Order_Number]],Table_Pending_Today[tech_contractor],"INHOUSE")</f>
        <v>1</v>
      </c>
      <c r="EG1067">
        <f>COUNTIFS(Table_Pending_Today[Order_Number],Table_Pending_Today[[#This Row],[Order_Number]],Table_Pending_Today[tech_contractor],"CONTRACTOR")</f>
        <v>0</v>
      </c>
      <c r="EH1067" cm="1">
        <f t="array" ref="EH1067">SUM(COUNTIFS(Table_Pending_Today[job_type_code],{"XV","XQ","XT","XU"},Table_Pending_Today[Order_Number],Table_Pending_Today[[#This Row],[Order_Number]]))</f>
        <v>0</v>
      </c>
      <c r="EI1067" cm="1">
        <f t="array" ref="EI1067">SUM(COUNTIFS(Table_Pending_Today[job_type_code],{"XV","XQ","XT","XU"},Table_Pending_Today[Order_Number],Table_Pending_Today[[#This Row],[Order_Number]],Table_Pending_Today[In-House],1))</f>
        <v>0</v>
      </c>
      <c r="EJ1067" cm="1">
        <f t="array" ref="EJ1067">SUM(COUNTIFS(Table_Pending_Today[job_type_code],{"XV","XQ","XT","XU"},Table_Pending_Today[Order_Number],Table_Pending_Today[[#This Row],[Order_Number]],Table_Pending_Today[Contractor],1))</f>
        <v>0</v>
      </c>
      <c r="EK1067" cm="1">
        <f t="array" ref="EK1067">SUM(COUNTIFS(Table_Pending_Today[job_type_code],{"WB","WQ","Z5","Z7","U8","QU","7W","2V","2W","2X"},Table_Pending_Today[Order_Number],Table_Pending_Today[[#This Row],[Order_Number]]))</f>
        <v>0</v>
      </c>
      <c r="EL1067" cm="1">
        <f t="array" ref="EL1067">SUM(COUNTIFS(Table_Pending_Today[job_type_code],{"WB","WQ","Z5","Z7","U8","QU","7W","2V","2W","2X"},Table_Pending_Today[In-House],1,Table_Pending_Today[Order_Number],Table_Pending_Today[[#This Row],[Order_Number]]))</f>
        <v>0</v>
      </c>
      <c r="EM1067" cm="1">
        <f t="array" ref="EM1067">SUM(COUNTIFS(Table_Pending_Today[job_type_code],{"WB","WQ","Z5","Z7","U8","QU","7W","2V","2W","2X"},Table_Pending_Today[Contractor],1,Table_Pending_Today[Order_Number],Table_Pending_Today[[#This Row],[Order_Number]]))</f>
        <v>0</v>
      </c>
      <c r="EN1067" cm="1">
        <f t="array" ref="EN1067">IF(SUM(COUNTIFS(Table_Pending_Today[Order_Type_Desc],{"Install","Service Order","Restart"},Table_Pending_Today[Order_Number],Table_Pending_Today[[#This Row],[Order_Number]]))&gt;0,1,0)</f>
        <v>1</v>
      </c>
      <c r="EO1067" cm="1">
        <f t="array" ref="EO1067">IF(SUM(COUNTIFS(Table_Pending_Today[Order_Type_Desc],{"Install","Service Order","Restart"},Table_Pending_Today[In-House],1,Table_Pending_Today[Order_Number],Table_Pending_Today[[#This Row],[Order_Number]]))&gt;0,1,0)</f>
        <v>1</v>
      </c>
      <c r="EP1067" cm="1">
        <f t="array" ref="EP1067">IF(SUM(COUNTIFS(Table_Pending_Today[Order_Type_Desc],{"Install","Service Order","Restart"},Table_Pending_Today[Contractor],1,Table_Pending_Today[Order_Number],Table_Pending_Today[[#This Row],[Order_Number]]))&gt;0,1,0)</f>
        <v>0</v>
      </c>
      <c r="EQ1067">
        <f>IF(SUM(COUNTIFS(Table_Pending_Today[Order_Type_Desc],"Special Request",Table_Pending_Today[Bury_Drop],0,Table_Pending_Today[In-House],1,Table_Pending_Today[Order_Number],Table_Pending_Today[[#This Row],[Order_Number]]))&gt;0,1,0)</f>
        <v>0</v>
      </c>
      <c r="ER1067">
        <f>SUM(COUNTIFS(Table_Pending_Today[Order_Type_Desc],"Special Request",Table_Pending_Today[Bury_Drop],0,Table_Pending_Today[Contractor],1,Table_Pending_Today[Order_Number],Table_Pending_Today[[#This Row],[Order_Number]]))</f>
        <v>0</v>
      </c>
    </row>
    <row r="1068" spans="1:148" x14ac:dyDescent="0.25">
      <c r="A1068" t="s">
        <v>22433</v>
      </c>
      <c r="B1068" t="s">
        <v>68448</v>
      </c>
      <c r="C1068" t="s">
        <v>16787</v>
      </c>
      <c r="D1068" t="s">
        <v>22010</v>
      </c>
      <c r="E1068" t="s">
        <v>22011</v>
      </c>
      <c r="F1068" t="s">
        <v>39142</v>
      </c>
      <c r="G1068">
        <v>461788</v>
      </c>
      <c r="H1068" t="s">
        <v>72</v>
      </c>
      <c r="I1068" t="s">
        <v>17484</v>
      </c>
      <c r="J1068" t="s">
        <v>16935</v>
      </c>
      <c r="K1068" t="s">
        <v>73</v>
      </c>
      <c r="L1068">
        <v>1</v>
      </c>
      <c r="M1068" t="s">
        <v>22012</v>
      </c>
      <c r="N1068" t="s">
        <v>22013</v>
      </c>
      <c r="O1068" t="s">
        <v>92</v>
      </c>
      <c r="P1068" t="s">
        <v>170</v>
      </c>
      <c r="Q1068" t="s">
        <v>17703</v>
      </c>
      <c r="R1068" t="s">
        <v>22014</v>
      </c>
      <c r="T1068" t="s">
        <v>155</v>
      </c>
      <c r="U1068" t="s">
        <v>16658</v>
      </c>
      <c r="V1068" t="s">
        <v>22015</v>
      </c>
      <c r="W1068" t="s">
        <v>16675</v>
      </c>
      <c r="X1068" t="s">
        <v>16691</v>
      </c>
      <c r="Y1068" t="s">
        <v>84</v>
      </c>
      <c r="Z1068" t="s">
        <v>18039</v>
      </c>
      <c r="AA1068" t="s">
        <v>156</v>
      </c>
      <c r="AB1068" t="s">
        <v>170</v>
      </c>
      <c r="AC1068" t="s">
        <v>17000</v>
      </c>
      <c r="AD1068" t="s">
        <v>22016</v>
      </c>
      <c r="AE1068" t="s">
        <v>20208</v>
      </c>
      <c r="AF1068" t="s">
        <v>55201</v>
      </c>
      <c r="AG1068" t="s">
        <v>22433</v>
      </c>
      <c r="AH1068" t="s">
        <v>16921</v>
      </c>
      <c r="AI1068" t="s">
        <v>22433</v>
      </c>
      <c r="AJ1068">
        <v>0</v>
      </c>
      <c r="AL1068" t="s">
        <v>54948</v>
      </c>
      <c r="AM1068" t="s">
        <v>87</v>
      </c>
      <c r="AO1068">
        <v>18</v>
      </c>
      <c r="AP1068" t="s">
        <v>17485</v>
      </c>
      <c r="AQ1068" t="s">
        <v>88</v>
      </c>
      <c r="AR1068" t="s">
        <v>16972</v>
      </c>
      <c r="AT1068">
        <v>1</v>
      </c>
      <c r="AU1068">
        <v>0</v>
      </c>
      <c r="AV1068" t="s">
        <v>17130</v>
      </c>
      <c r="AW1068">
        <v>92887015</v>
      </c>
      <c r="AX1068" t="s">
        <v>48690</v>
      </c>
      <c r="AY1068" t="s">
        <v>16851</v>
      </c>
      <c r="AZ1068" t="s">
        <v>55202</v>
      </c>
      <c r="BA1068" t="s">
        <v>55203</v>
      </c>
      <c r="BB1068" t="s">
        <v>48691</v>
      </c>
      <c r="BC1068" t="s">
        <v>48692</v>
      </c>
      <c r="BI1068" t="s">
        <v>81</v>
      </c>
      <c r="BJ1068" t="s">
        <v>119</v>
      </c>
      <c r="BK1068" t="s">
        <v>81</v>
      </c>
      <c r="BM1068" t="s">
        <v>22017</v>
      </c>
      <c r="BN1068" t="s">
        <v>22018</v>
      </c>
      <c r="BQ1068" t="s">
        <v>55204</v>
      </c>
      <c r="BR1068" t="s">
        <v>235</v>
      </c>
      <c r="BS1068" t="s">
        <v>84</v>
      </c>
      <c r="BT1068" t="s">
        <v>54949</v>
      </c>
      <c r="BU1068" t="s">
        <v>54950</v>
      </c>
      <c r="BV1068" t="s">
        <v>22016</v>
      </c>
      <c r="BW1068">
        <v>0</v>
      </c>
      <c r="BX1068">
        <v>0</v>
      </c>
      <c r="CA1068" t="s">
        <v>16928</v>
      </c>
      <c r="CE1068" t="s">
        <v>16880</v>
      </c>
      <c r="CF1068" t="s">
        <v>16881</v>
      </c>
      <c r="CG1068" t="s">
        <v>16882</v>
      </c>
      <c r="CK1068" t="s">
        <v>16922</v>
      </c>
      <c r="CL1068" t="s">
        <v>88</v>
      </c>
      <c r="CM1068">
        <v>0</v>
      </c>
      <c r="CN1068">
        <v>94.618200000000002</v>
      </c>
      <c r="CO1068">
        <v>14.14</v>
      </c>
      <c r="CP1068">
        <v>1000</v>
      </c>
      <c r="CQ1068" t="s">
        <v>17312</v>
      </c>
      <c r="CR1068" t="s">
        <v>17313</v>
      </c>
      <c r="CS1068" t="s">
        <v>17314</v>
      </c>
      <c r="CT1068" t="s">
        <v>17733</v>
      </c>
      <c r="CU1068" t="s">
        <v>16885</v>
      </c>
      <c r="DS1068">
        <v>0</v>
      </c>
      <c r="DU1068">
        <v>1</v>
      </c>
      <c r="DV1068">
        <v>0</v>
      </c>
      <c r="DW1068">
        <v>0</v>
      </c>
      <c r="DY1068">
        <v>0</v>
      </c>
      <c r="DZ1068">
        <v>0</v>
      </c>
      <c r="EC1068" t="s">
        <v>21337</v>
      </c>
      <c r="ED1068">
        <v>1</v>
      </c>
      <c r="EE1068" cm="1">
        <f t="array" ref="EE1068">SUM(COUNTIFS(Table_Pending_Today[job_type_code],{"WB","WQ","Z5","Z7","U8","QU","7W","2V","2W","2X"},Table_Pending_Today[Order_Number],Table_Pending_Today[[#This Row],[Order_Number]]))</f>
        <v>0</v>
      </c>
      <c r="EF1068">
        <f>COUNTIFS(Table_Pending_Today[Order_Number],Table_Pending_Today[[#This Row],[Order_Number]],Table_Pending_Today[tech_contractor],"INHOUSE")</f>
        <v>1</v>
      </c>
      <c r="EG1068">
        <f>COUNTIFS(Table_Pending_Today[Order_Number],Table_Pending_Today[[#This Row],[Order_Number]],Table_Pending_Today[tech_contractor],"CONTRACTOR")</f>
        <v>0</v>
      </c>
      <c r="EH1068" cm="1">
        <f t="array" ref="EH1068">SUM(COUNTIFS(Table_Pending_Today[job_type_code],{"XV","XQ","XT","XU"},Table_Pending_Today[Order_Number],Table_Pending_Today[[#This Row],[Order_Number]]))</f>
        <v>0</v>
      </c>
      <c r="EI1068" cm="1">
        <f t="array" ref="EI1068">SUM(COUNTIFS(Table_Pending_Today[job_type_code],{"XV","XQ","XT","XU"},Table_Pending_Today[Order_Number],Table_Pending_Today[[#This Row],[Order_Number]],Table_Pending_Today[In-House],1))</f>
        <v>0</v>
      </c>
      <c r="EJ1068" cm="1">
        <f t="array" ref="EJ1068">SUM(COUNTIFS(Table_Pending_Today[job_type_code],{"XV","XQ","XT","XU"},Table_Pending_Today[Order_Number],Table_Pending_Today[[#This Row],[Order_Number]],Table_Pending_Today[Contractor],1))</f>
        <v>0</v>
      </c>
      <c r="EK1068" cm="1">
        <f t="array" ref="EK1068">SUM(COUNTIFS(Table_Pending_Today[job_type_code],{"WB","WQ","Z5","Z7","U8","QU","7W","2V","2W","2X"},Table_Pending_Today[Order_Number],Table_Pending_Today[[#This Row],[Order_Number]]))</f>
        <v>0</v>
      </c>
      <c r="EL1068" cm="1">
        <f t="array" ref="EL1068">SUM(COUNTIFS(Table_Pending_Today[job_type_code],{"WB","WQ","Z5","Z7","U8","QU","7W","2V","2W","2X"},Table_Pending_Today[In-House],1,Table_Pending_Today[Order_Number],Table_Pending_Today[[#This Row],[Order_Number]]))</f>
        <v>0</v>
      </c>
      <c r="EM1068" cm="1">
        <f t="array" ref="EM1068">SUM(COUNTIFS(Table_Pending_Today[job_type_code],{"WB","WQ","Z5","Z7","U8","QU","7W","2V","2W","2X"},Table_Pending_Today[Contractor],1,Table_Pending_Today[Order_Number],Table_Pending_Today[[#This Row],[Order_Number]]))</f>
        <v>0</v>
      </c>
      <c r="EN1068" cm="1">
        <f t="array" ref="EN1068">IF(SUM(COUNTIFS(Table_Pending_Today[Order_Type_Desc],{"Install","Service Order","Restart"},Table_Pending_Today[Order_Number],Table_Pending_Today[[#This Row],[Order_Number]]))&gt;0,1,0)</f>
        <v>0</v>
      </c>
      <c r="EO1068" cm="1">
        <f t="array" ref="EO1068">IF(SUM(COUNTIFS(Table_Pending_Today[Order_Type_Desc],{"Install","Service Order","Restart"},Table_Pending_Today[In-House],1,Table_Pending_Today[Order_Number],Table_Pending_Today[[#This Row],[Order_Number]]))&gt;0,1,0)</f>
        <v>0</v>
      </c>
      <c r="EP1068" cm="1">
        <f t="array" ref="EP1068">IF(SUM(COUNTIFS(Table_Pending_Today[Order_Type_Desc],{"Install","Service Order","Restart"},Table_Pending_Today[Contractor],1,Table_Pending_Today[Order_Number],Table_Pending_Today[[#This Row],[Order_Number]]))&gt;0,1,0)</f>
        <v>0</v>
      </c>
      <c r="EQ1068">
        <f>IF(SUM(COUNTIFS(Table_Pending_Today[Order_Type_Desc],"Special Request",Table_Pending_Today[Bury_Drop],0,Table_Pending_Today[In-House],1,Table_Pending_Today[Order_Number],Table_Pending_Today[[#This Row],[Order_Number]]))&gt;0,1,0)</f>
        <v>0</v>
      </c>
      <c r="ER1068">
        <f>SUM(COUNTIFS(Table_Pending_Today[Order_Type_Desc],"Special Request",Table_Pending_Today[Bury_Drop],0,Table_Pending_Today[Contractor],1,Table_Pending_Today[Order_Number],Table_Pending_Today[[#This Row],[Order_Number]]))</f>
        <v>0</v>
      </c>
    </row>
    <row r="1069" spans="1:148" x14ac:dyDescent="0.25">
      <c r="A1069" t="s">
        <v>22433</v>
      </c>
      <c r="B1069" t="s">
        <v>68448</v>
      </c>
      <c r="C1069" t="s">
        <v>16787</v>
      </c>
      <c r="D1069" t="s">
        <v>53813</v>
      </c>
      <c r="E1069" t="s">
        <v>53814</v>
      </c>
      <c r="F1069" t="s">
        <v>53815</v>
      </c>
      <c r="G1069">
        <v>462053</v>
      </c>
      <c r="H1069" t="s">
        <v>72</v>
      </c>
      <c r="I1069" t="s">
        <v>16931</v>
      </c>
      <c r="J1069" t="s">
        <v>16932</v>
      </c>
      <c r="K1069" t="s">
        <v>73</v>
      </c>
      <c r="L1069">
        <v>1</v>
      </c>
      <c r="M1069" t="s">
        <v>53816</v>
      </c>
      <c r="N1069" t="s">
        <v>53817</v>
      </c>
      <c r="P1069" t="s">
        <v>17179</v>
      </c>
      <c r="Q1069" t="s">
        <v>19766</v>
      </c>
      <c r="R1069" t="s">
        <v>53818</v>
      </c>
      <c r="T1069" t="s">
        <v>155</v>
      </c>
      <c r="U1069" t="s">
        <v>16658</v>
      </c>
      <c r="V1069" t="s">
        <v>53819</v>
      </c>
      <c r="W1069" t="s">
        <v>16675</v>
      </c>
      <c r="X1069" t="s">
        <v>16750</v>
      </c>
      <c r="Y1069" t="s">
        <v>76</v>
      </c>
      <c r="Z1069" t="s">
        <v>77</v>
      </c>
      <c r="AA1069" t="s">
        <v>156</v>
      </c>
      <c r="AB1069" t="s">
        <v>168</v>
      </c>
      <c r="AC1069" t="s">
        <v>92</v>
      </c>
      <c r="AD1069" t="s">
        <v>53820</v>
      </c>
      <c r="AE1069" t="s">
        <v>20208</v>
      </c>
      <c r="AF1069" t="s">
        <v>53821</v>
      </c>
      <c r="AG1069" t="s">
        <v>22433</v>
      </c>
      <c r="AH1069" t="s">
        <v>17432</v>
      </c>
      <c r="AI1069" t="s">
        <v>22433</v>
      </c>
      <c r="AJ1069">
        <v>0</v>
      </c>
      <c r="AK1069" t="s">
        <v>16838</v>
      </c>
      <c r="AL1069" t="s">
        <v>79</v>
      </c>
      <c r="AO1069">
        <v>20</v>
      </c>
      <c r="AP1069" t="s">
        <v>124</v>
      </c>
      <c r="AQ1069" t="s">
        <v>92</v>
      </c>
      <c r="AR1069" t="s">
        <v>16933</v>
      </c>
      <c r="AT1069">
        <v>0</v>
      </c>
      <c r="AU1069">
        <v>0</v>
      </c>
      <c r="AV1069" t="s">
        <v>17121</v>
      </c>
      <c r="BI1069" t="s">
        <v>81</v>
      </c>
      <c r="BJ1069" t="s">
        <v>81</v>
      </c>
      <c r="BK1069" t="s">
        <v>81</v>
      </c>
      <c r="BM1069" t="s">
        <v>53825</v>
      </c>
      <c r="BN1069" t="s">
        <v>53826</v>
      </c>
      <c r="BQ1069" t="s">
        <v>53827</v>
      </c>
      <c r="BS1069" t="s">
        <v>17202</v>
      </c>
      <c r="BV1069" t="s">
        <v>53820</v>
      </c>
      <c r="BW1069">
        <v>0</v>
      </c>
      <c r="BX1069">
        <v>0</v>
      </c>
      <c r="CE1069" t="s">
        <v>16880</v>
      </c>
      <c r="CF1069" t="s">
        <v>16881</v>
      </c>
      <c r="CG1069" t="s">
        <v>16882</v>
      </c>
      <c r="CK1069" t="s">
        <v>17176</v>
      </c>
      <c r="CL1069" t="s">
        <v>92</v>
      </c>
      <c r="CM1069">
        <v>0</v>
      </c>
      <c r="CN1069">
        <v>97.991699999999994</v>
      </c>
      <c r="CO1069">
        <v>4.91</v>
      </c>
      <c r="CP1069">
        <v>225</v>
      </c>
      <c r="CQ1069" t="s">
        <v>17312</v>
      </c>
      <c r="CR1069" t="s">
        <v>17313</v>
      </c>
      <c r="CS1069" t="s">
        <v>53822</v>
      </c>
      <c r="CT1069" t="s">
        <v>53823</v>
      </c>
      <c r="CU1069" t="s">
        <v>17178</v>
      </c>
      <c r="CV1069" t="s">
        <v>53824</v>
      </c>
      <c r="DS1069">
        <v>0</v>
      </c>
      <c r="DU1069">
        <v>1</v>
      </c>
      <c r="DV1069">
        <v>1</v>
      </c>
      <c r="DW1069">
        <v>0</v>
      </c>
      <c r="DY1069">
        <v>0</v>
      </c>
      <c r="DZ1069">
        <v>0</v>
      </c>
      <c r="EC1069" t="s">
        <v>21330</v>
      </c>
      <c r="ED1069">
        <v>1</v>
      </c>
      <c r="EE1069" cm="1">
        <f t="array" ref="EE1069">SUM(COUNTIFS(Table_Pending_Today[job_type_code],{"WB","WQ","Z5","Z7","U8","QU","7W","2V","2W","2X"},Table_Pending_Today[Order_Number],Table_Pending_Today[[#This Row],[Order_Number]]))</f>
        <v>0</v>
      </c>
      <c r="EF1069">
        <f>COUNTIFS(Table_Pending_Today[Order_Number],Table_Pending_Today[[#This Row],[Order_Number]],Table_Pending_Today[tech_contractor],"INHOUSE")</f>
        <v>0</v>
      </c>
      <c r="EG1069">
        <f>COUNTIFS(Table_Pending_Today[Order_Number],Table_Pending_Today[[#This Row],[Order_Number]],Table_Pending_Today[tech_contractor],"CONTRACTOR")</f>
        <v>0</v>
      </c>
      <c r="EH1069" cm="1">
        <f t="array" ref="EH1069">SUM(COUNTIFS(Table_Pending_Today[job_type_code],{"XV","XQ","XT","XU"},Table_Pending_Today[Order_Number],Table_Pending_Today[[#This Row],[Order_Number]]))</f>
        <v>1</v>
      </c>
      <c r="EI1069" cm="1">
        <f t="array" ref="EI1069">SUM(COUNTIFS(Table_Pending_Today[job_type_code],{"XV","XQ","XT","XU"},Table_Pending_Today[Order_Number],Table_Pending_Today[[#This Row],[Order_Number]],Table_Pending_Today[In-House],1))</f>
        <v>0</v>
      </c>
      <c r="EJ1069" cm="1">
        <f t="array" ref="EJ1069">SUM(COUNTIFS(Table_Pending_Today[job_type_code],{"XV","XQ","XT","XU"},Table_Pending_Today[Order_Number],Table_Pending_Today[[#This Row],[Order_Number]],Table_Pending_Today[Contractor],1))</f>
        <v>0</v>
      </c>
      <c r="EK1069" cm="1">
        <f t="array" ref="EK1069">SUM(COUNTIFS(Table_Pending_Today[job_type_code],{"WB","WQ","Z5","Z7","U8","QU","7W","2V","2W","2X"},Table_Pending_Today[Order_Number],Table_Pending_Today[[#This Row],[Order_Number]]))</f>
        <v>0</v>
      </c>
      <c r="EL1069" cm="1">
        <f t="array" ref="EL1069">SUM(COUNTIFS(Table_Pending_Today[job_type_code],{"WB","WQ","Z5","Z7","U8","QU","7W","2V","2W","2X"},Table_Pending_Today[In-House],1,Table_Pending_Today[Order_Number],Table_Pending_Today[[#This Row],[Order_Number]]))</f>
        <v>0</v>
      </c>
      <c r="EM1069" cm="1">
        <f t="array" ref="EM1069">SUM(COUNTIFS(Table_Pending_Today[job_type_code],{"WB","WQ","Z5","Z7","U8","QU","7W","2V","2W","2X"},Table_Pending_Today[Contractor],1,Table_Pending_Today[Order_Number],Table_Pending_Today[[#This Row],[Order_Number]]))</f>
        <v>0</v>
      </c>
      <c r="EN1069" cm="1">
        <f t="array" ref="EN1069">IF(SUM(COUNTIFS(Table_Pending_Today[Order_Type_Desc],{"Install","Service Order","Restart"},Table_Pending_Today[Order_Number],Table_Pending_Today[[#This Row],[Order_Number]]))&gt;0,1,0)</f>
        <v>0</v>
      </c>
      <c r="EO1069" cm="1">
        <f t="array" ref="EO1069">IF(SUM(COUNTIFS(Table_Pending_Today[Order_Type_Desc],{"Install","Service Order","Restart"},Table_Pending_Today[In-House],1,Table_Pending_Today[Order_Number],Table_Pending_Today[[#This Row],[Order_Number]]))&gt;0,1,0)</f>
        <v>0</v>
      </c>
      <c r="EP1069" cm="1">
        <f t="array" ref="EP1069">IF(SUM(COUNTIFS(Table_Pending_Today[Order_Type_Desc],{"Install","Service Order","Restart"},Table_Pending_Today[Contractor],1,Table_Pending_Today[Order_Number],Table_Pending_Today[[#This Row],[Order_Number]]))&gt;0,1,0)</f>
        <v>0</v>
      </c>
      <c r="EQ1069">
        <f>IF(SUM(COUNTIFS(Table_Pending_Today[Order_Type_Desc],"Special Request",Table_Pending_Today[Bury_Drop],0,Table_Pending_Today[In-House],1,Table_Pending_Today[Order_Number],Table_Pending_Today[[#This Row],[Order_Number]]))&gt;0,1,0)</f>
        <v>0</v>
      </c>
      <c r="ER1069">
        <f>SUM(COUNTIFS(Table_Pending_Today[Order_Type_Desc],"Special Request",Table_Pending_Today[Bury_Drop],0,Table_Pending_Today[Contractor],1,Table_Pending_Today[Order_Number],Table_Pending_Today[[#This Row],[Order_Number]]))</f>
        <v>0</v>
      </c>
    </row>
    <row r="1070" spans="1:148" x14ac:dyDescent="0.25">
      <c r="A1070" t="s">
        <v>22433</v>
      </c>
      <c r="B1070" t="s">
        <v>68448</v>
      </c>
      <c r="C1070" t="s">
        <v>16787</v>
      </c>
      <c r="D1070" t="s">
        <v>61056</v>
      </c>
      <c r="E1070" t="s">
        <v>61057</v>
      </c>
      <c r="F1070" t="s">
        <v>61058</v>
      </c>
      <c r="G1070">
        <v>469201</v>
      </c>
      <c r="H1070" t="s">
        <v>120</v>
      </c>
      <c r="I1070" t="s">
        <v>17020</v>
      </c>
      <c r="J1070" t="s">
        <v>16791</v>
      </c>
      <c r="K1070" t="s">
        <v>73</v>
      </c>
      <c r="L1070">
        <v>0</v>
      </c>
      <c r="M1070" t="s">
        <v>61059</v>
      </c>
      <c r="N1070" t="s">
        <v>61060</v>
      </c>
      <c r="P1070" t="s">
        <v>18972</v>
      </c>
      <c r="Q1070" t="s">
        <v>19628</v>
      </c>
      <c r="R1070" t="s">
        <v>61062</v>
      </c>
      <c r="T1070" t="s">
        <v>155</v>
      </c>
      <c r="U1070" t="s">
        <v>16658</v>
      </c>
      <c r="V1070" t="s">
        <v>70854</v>
      </c>
      <c r="W1070" t="s">
        <v>16675</v>
      </c>
      <c r="X1070" t="s">
        <v>18360</v>
      </c>
      <c r="Y1070" t="s">
        <v>76</v>
      </c>
      <c r="Z1070" t="s">
        <v>77</v>
      </c>
      <c r="AA1070" t="s">
        <v>156</v>
      </c>
      <c r="AB1070" t="s">
        <v>17045</v>
      </c>
      <c r="AC1070" t="s">
        <v>18177</v>
      </c>
      <c r="AD1070" t="s">
        <v>70855</v>
      </c>
      <c r="AE1070" t="s">
        <v>22433</v>
      </c>
      <c r="AF1070" t="s">
        <v>70856</v>
      </c>
      <c r="AG1070" t="s">
        <v>22433</v>
      </c>
      <c r="AH1070" t="s">
        <v>16921</v>
      </c>
      <c r="AJ1070">
        <v>0</v>
      </c>
      <c r="AK1070" t="s">
        <v>98</v>
      </c>
      <c r="AL1070" t="s">
        <v>22020</v>
      </c>
      <c r="AM1070" t="s">
        <v>87</v>
      </c>
      <c r="AO1070">
        <v>22</v>
      </c>
      <c r="AP1070" t="s">
        <v>17021</v>
      </c>
      <c r="AQ1070" t="s">
        <v>99</v>
      </c>
      <c r="AR1070" t="s">
        <v>16792</v>
      </c>
      <c r="AT1070">
        <v>0</v>
      </c>
      <c r="AU1070">
        <v>0</v>
      </c>
      <c r="AV1070" t="s">
        <v>17130</v>
      </c>
      <c r="BI1070" t="s">
        <v>81</v>
      </c>
      <c r="BJ1070" t="s">
        <v>81</v>
      </c>
      <c r="BK1070" t="s">
        <v>81</v>
      </c>
      <c r="BL1070" t="s">
        <v>70857</v>
      </c>
      <c r="BM1070" t="s">
        <v>70858</v>
      </c>
      <c r="BN1070" t="s">
        <v>70859</v>
      </c>
      <c r="BO1070" t="s">
        <v>100</v>
      </c>
      <c r="BQ1070" t="s">
        <v>70860</v>
      </c>
      <c r="BS1070" t="s">
        <v>17202</v>
      </c>
      <c r="BT1070" t="s">
        <v>22021</v>
      </c>
      <c r="BU1070" t="s">
        <v>22022</v>
      </c>
      <c r="BV1070" t="s">
        <v>70855</v>
      </c>
      <c r="BW1070">
        <v>0</v>
      </c>
      <c r="BX1070">
        <v>0</v>
      </c>
      <c r="CE1070" t="s">
        <v>16920</v>
      </c>
      <c r="CF1070" t="s">
        <v>70861</v>
      </c>
      <c r="CG1070" t="s">
        <v>70862</v>
      </c>
      <c r="CH1070" t="s">
        <v>70863</v>
      </c>
      <c r="CI1070" t="s">
        <v>70864</v>
      </c>
      <c r="CJ1070" t="s">
        <v>70865</v>
      </c>
      <c r="CK1070" t="s">
        <v>16920</v>
      </c>
      <c r="CL1070" t="s">
        <v>99</v>
      </c>
      <c r="CM1070">
        <v>0</v>
      </c>
      <c r="CN1070">
        <v>94.509699999999995</v>
      </c>
      <c r="CO1070">
        <v>16.96</v>
      </c>
      <c r="CP1070">
        <v>75</v>
      </c>
      <c r="CQ1070" t="s">
        <v>17312</v>
      </c>
      <c r="CR1070" t="s">
        <v>17313</v>
      </c>
      <c r="CS1070" t="s">
        <v>17314</v>
      </c>
      <c r="CT1070" t="s">
        <v>17733</v>
      </c>
      <c r="CU1070" t="s">
        <v>16885</v>
      </c>
      <c r="DS1070">
        <v>0</v>
      </c>
      <c r="DU1070">
        <v>1</v>
      </c>
      <c r="DV1070">
        <v>0</v>
      </c>
      <c r="DW1070">
        <v>0</v>
      </c>
      <c r="DY1070">
        <v>0</v>
      </c>
      <c r="DZ1070">
        <v>0</v>
      </c>
      <c r="EC1070" t="s">
        <v>21337</v>
      </c>
      <c r="ED1070">
        <v>0</v>
      </c>
      <c r="EE1070" cm="1">
        <f t="array" ref="EE1070">SUM(COUNTIFS(Table_Pending_Today[job_type_code],{"WB","WQ","Z5","Z7","U8","QU","7W","2V","2W","2X"},Table_Pending_Today[Order_Number],Table_Pending_Today[[#This Row],[Order_Number]]))</f>
        <v>0</v>
      </c>
      <c r="EF1070">
        <f>COUNTIFS(Table_Pending_Today[Order_Number],Table_Pending_Today[[#This Row],[Order_Number]],Table_Pending_Today[tech_contractor],"INHOUSE")</f>
        <v>1</v>
      </c>
      <c r="EG1070">
        <f>COUNTIFS(Table_Pending_Today[Order_Number],Table_Pending_Today[[#This Row],[Order_Number]],Table_Pending_Today[tech_contractor],"CONTRACTOR")</f>
        <v>0</v>
      </c>
      <c r="EH1070" cm="1">
        <f t="array" ref="EH1070">SUM(COUNTIFS(Table_Pending_Today[job_type_code],{"XV","XQ","XT","XU"},Table_Pending_Today[Order_Number],Table_Pending_Today[[#This Row],[Order_Number]]))</f>
        <v>0</v>
      </c>
      <c r="EI1070" cm="1">
        <f t="array" ref="EI1070">SUM(COUNTIFS(Table_Pending_Today[job_type_code],{"XV","XQ","XT","XU"},Table_Pending_Today[Order_Number],Table_Pending_Today[[#This Row],[Order_Number]],Table_Pending_Today[In-House],1))</f>
        <v>0</v>
      </c>
      <c r="EJ1070" cm="1">
        <f t="array" ref="EJ1070">SUM(COUNTIFS(Table_Pending_Today[job_type_code],{"XV","XQ","XT","XU"},Table_Pending_Today[Order_Number],Table_Pending_Today[[#This Row],[Order_Number]],Table_Pending_Today[Contractor],1))</f>
        <v>0</v>
      </c>
      <c r="EK1070" cm="1">
        <f t="array" ref="EK1070">SUM(COUNTIFS(Table_Pending_Today[job_type_code],{"WB","WQ","Z5","Z7","U8","QU","7W","2V","2W","2X"},Table_Pending_Today[Order_Number],Table_Pending_Today[[#This Row],[Order_Number]]))</f>
        <v>0</v>
      </c>
      <c r="EL1070" cm="1">
        <f t="array" ref="EL1070">SUM(COUNTIFS(Table_Pending_Today[job_type_code],{"WB","WQ","Z5","Z7","U8","QU","7W","2V","2W","2X"},Table_Pending_Today[In-House],1,Table_Pending_Today[Order_Number],Table_Pending_Today[[#This Row],[Order_Number]]))</f>
        <v>0</v>
      </c>
      <c r="EM1070" cm="1">
        <f t="array" ref="EM1070">SUM(COUNTIFS(Table_Pending_Today[job_type_code],{"WB","WQ","Z5","Z7","U8","QU","7W","2V","2W","2X"},Table_Pending_Today[Contractor],1,Table_Pending_Today[Order_Number],Table_Pending_Today[[#This Row],[Order_Number]]))</f>
        <v>0</v>
      </c>
      <c r="EN1070" cm="1">
        <f t="array" ref="EN1070">IF(SUM(COUNTIFS(Table_Pending_Today[Order_Type_Desc],{"Install","Service Order","Restart"},Table_Pending_Today[Order_Number],Table_Pending_Today[[#This Row],[Order_Number]]))&gt;0,1,0)</f>
        <v>1</v>
      </c>
      <c r="EO1070" cm="1">
        <f t="array" ref="EO1070">IF(SUM(COUNTIFS(Table_Pending_Today[Order_Type_Desc],{"Install","Service Order","Restart"},Table_Pending_Today[In-House],1,Table_Pending_Today[Order_Number],Table_Pending_Today[[#This Row],[Order_Number]]))&gt;0,1,0)</f>
        <v>1</v>
      </c>
      <c r="EP1070" cm="1">
        <f t="array" ref="EP1070">IF(SUM(COUNTIFS(Table_Pending_Today[Order_Type_Desc],{"Install","Service Order","Restart"},Table_Pending_Today[Contractor],1,Table_Pending_Today[Order_Number],Table_Pending_Today[[#This Row],[Order_Number]]))&gt;0,1,0)</f>
        <v>0</v>
      </c>
      <c r="EQ1070">
        <f>IF(SUM(COUNTIFS(Table_Pending_Today[Order_Type_Desc],"Special Request",Table_Pending_Today[Bury_Drop],0,Table_Pending_Today[In-House],1,Table_Pending_Today[Order_Number],Table_Pending_Today[[#This Row],[Order_Number]]))&gt;0,1,0)</f>
        <v>0</v>
      </c>
      <c r="ER1070">
        <f>SUM(COUNTIFS(Table_Pending_Today[Order_Type_Desc],"Special Request",Table_Pending_Today[Bury_Drop],0,Table_Pending_Today[Contractor],1,Table_Pending_Today[Order_Number],Table_Pending_Today[[#This Row],[Order_Number]]))</f>
        <v>0</v>
      </c>
    </row>
    <row r="1071" spans="1:148" x14ac:dyDescent="0.25">
      <c r="A1071" t="s">
        <v>22433</v>
      </c>
      <c r="B1071" t="s">
        <v>68448</v>
      </c>
      <c r="C1071" t="s">
        <v>16787</v>
      </c>
      <c r="D1071" t="s">
        <v>65513</v>
      </c>
      <c r="E1071" t="s">
        <v>65514</v>
      </c>
      <c r="F1071" t="s">
        <v>65515</v>
      </c>
      <c r="G1071">
        <v>469722</v>
      </c>
      <c r="H1071" t="s">
        <v>16844</v>
      </c>
      <c r="I1071" t="s">
        <v>17619</v>
      </c>
      <c r="J1071" t="s">
        <v>17619</v>
      </c>
      <c r="K1071" t="s">
        <v>73</v>
      </c>
      <c r="L1071">
        <v>0</v>
      </c>
      <c r="M1071" t="s">
        <v>65516</v>
      </c>
      <c r="N1071" t="s">
        <v>65517</v>
      </c>
      <c r="P1071" t="s">
        <v>18985</v>
      </c>
      <c r="Q1071" t="s">
        <v>19640</v>
      </c>
      <c r="R1071" t="s">
        <v>65519</v>
      </c>
      <c r="T1071" t="s">
        <v>155</v>
      </c>
      <c r="U1071" t="s">
        <v>16658</v>
      </c>
      <c r="V1071" t="s">
        <v>70866</v>
      </c>
      <c r="W1071" t="s">
        <v>16675</v>
      </c>
      <c r="X1071" t="s">
        <v>18304</v>
      </c>
      <c r="Y1071" t="s">
        <v>76</v>
      </c>
      <c r="Z1071" t="s">
        <v>77</v>
      </c>
      <c r="AA1071" t="s">
        <v>156</v>
      </c>
      <c r="AB1071" t="s">
        <v>163</v>
      </c>
      <c r="AC1071" t="s">
        <v>16686</v>
      </c>
      <c r="AD1071" t="s">
        <v>70867</v>
      </c>
      <c r="AE1071" t="s">
        <v>22433</v>
      </c>
      <c r="AF1071" t="s">
        <v>70868</v>
      </c>
      <c r="AG1071" t="s">
        <v>22433</v>
      </c>
      <c r="AH1071" t="s">
        <v>16840</v>
      </c>
      <c r="AJ1071">
        <v>0</v>
      </c>
      <c r="AK1071" t="s">
        <v>16858</v>
      </c>
      <c r="AL1071" t="s">
        <v>79</v>
      </c>
      <c r="AO1071">
        <v>8</v>
      </c>
      <c r="AP1071" t="s">
        <v>17620</v>
      </c>
      <c r="AQ1071" t="s">
        <v>16825</v>
      </c>
      <c r="AR1071" t="s">
        <v>17620</v>
      </c>
      <c r="AT1071">
        <v>0</v>
      </c>
      <c r="AU1071">
        <v>0</v>
      </c>
      <c r="AV1071" t="s">
        <v>17120</v>
      </c>
      <c r="BI1071" t="s">
        <v>81</v>
      </c>
      <c r="BJ1071" t="s">
        <v>81</v>
      </c>
      <c r="BK1071" t="s">
        <v>81</v>
      </c>
      <c r="BM1071" t="s">
        <v>70870</v>
      </c>
      <c r="BN1071" t="s">
        <v>70871</v>
      </c>
      <c r="BP1071" t="s">
        <v>70872</v>
      </c>
      <c r="BQ1071" t="s">
        <v>16991</v>
      </c>
      <c r="BS1071" t="s">
        <v>17202</v>
      </c>
      <c r="BV1071" t="s">
        <v>70867</v>
      </c>
      <c r="BW1071">
        <v>0</v>
      </c>
      <c r="BX1071">
        <v>0</v>
      </c>
      <c r="CE1071" t="s">
        <v>16880</v>
      </c>
      <c r="CF1071" t="s">
        <v>16881</v>
      </c>
      <c r="CG1071" t="s">
        <v>16882</v>
      </c>
      <c r="CK1071" t="s">
        <v>17176</v>
      </c>
      <c r="CL1071" t="s">
        <v>16825</v>
      </c>
      <c r="CM1071">
        <v>0</v>
      </c>
      <c r="CN1071">
        <v>95.388999999999996</v>
      </c>
      <c r="CO1071">
        <v>9.32</v>
      </c>
      <c r="CP1071">
        <v>5675</v>
      </c>
      <c r="CQ1071" t="s">
        <v>17315</v>
      </c>
      <c r="CR1071" t="s">
        <v>70869</v>
      </c>
      <c r="CS1071" t="s">
        <v>70505</v>
      </c>
      <c r="CT1071" t="s">
        <v>70506</v>
      </c>
      <c r="CU1071" t="s">
        <v>17176</v>
      </c>
      <c r="CV1071" t="s">
        <v>70507</v>
      </c>
      <c r="DU1071">
        <v>1</v>
      </c>
      <c r="DV1071">
        <v>0</v>
      </c>
      <c r="DW1071">
        <v>0</v>
      </c>
      <c r="DX1071">
        <v>1</v>
      </c>
      <c r="DY1071">
        <v>0</v>
      </c>
      <c r="DZ1071">
        <v>0</v>
      </c>
      <c r="EC1071" t="s">
        <v>21337</v>
      </c>
      <c r="ED1071">
        <v>0</v>
      </c>
      <c r="EE1071" cm="1">
        <f t="array" ref="EE1071">SUM(COUNTIFS(Table_Pending_Today[job_type_code],{"WB","WQ","Z5","Z7","U8","QU","7W","2V","2W","2X"},Table_Pending_Today[Order_Number],Table_Pending_Today[[#This Row],[Order_Number]]))</f>
        <v>0</v>
      </c>
      <c r="EF1071">
        <f>COUNTIFS(Table_Pending_Today[Order_Number],Table_Pending_Today[[#This Row],[Order_Number]],Table_Pending_Today[tech_contractor],"INHOUSE")</f>
        <v>0</v>
      </c>
      <c r="EG1071">
        <f>COUNTIFS(Table_Pending_Today[Order_Number],Table_Pending_Today[[#This Row],[Order_Number]],Table_Pending_Today[tech_contractor],"CONTRACTOR")</f>
        <v>0</v>
      </c>
      <c r="EH1071" cm="1">
        <f t="array" ref="EH1071">SUM(COUNTIFS(Table_Pending_Today[job_type_code],{"XV","XQ","XT","XU"},Table_Pending_Today[Order_Number],Table_Pending_Today[[#This Row],[Order_Number]]))</f>
        <v>0</v>
      </c>
      <c r="EI1071" cm="1">
        <f t="array" ref="EI1071">SUM(COUNTIFS(Table_Pending_Today[job_type_code],{"XV","XQ","XT","XU"},Table_Pending_Today[Order_Number],Table_Pending_Today[[#This Row],[Order_Number]],Table_Pending_Today[In-House],1))</f>
        <v>0</v>
      </c>
      <c r="EJ1071" cm="1">
        <f t="array" ref="EJ1071">SUM(COUNTIFS(Table_Pending_Today[job_type_code],{"XV","XQ","XT","XU"},Table_Pending_Today[Order_Number],Table_Pending_Today[[#This Row],[Order_Number]],Table_Pending_Today[Contractor],1))</f>
        <v>0</v>
      </c>
      <c r="EK1071" cm="1">
        <f t="array" ref="EK1071">SUM(COUNTIFS(Table_Pending_Today[job_type_code],{"WB","WQ","Z5","Z7","U8","QU","7W","2V","2W","2X"},Table_Pending_Today[Order_Number],Table_Pending_Today[[#This Row],[Order_Number]]))</f>
        <v>0</v>
      </c>
      <c r="EL1071" cm="1">
        <f t="array" ref="EL1071">SUM(COUNTIFS(Table_Pending_Today[job_type_code],{"WB","WQ","Z5","Z7","U8","QU","7W","2V","2W","2X"},Table_Pending_Today[In-House],1,Table_Pending_Today[Order_Number],Table_Pending_Today[[#This Row],[Order_Number]]))</f>
        <v>0</v>
      </c>
      <c r="EM1071" cm="1">
        <f t="array" ref="EM1071">SUM(COUNTIFS(Table_Pending_Today[job_type_code],{"WB","WQ","Z5","Z7","U8","QU","7W","2V","2W","2X"},Table_Pending_Today[Contractor],1,Table_Pending_Today[Order_Number],Table_Pending_Today[[#This Row],[Order_Number]]))</f>
        <v>0</v>
      </c>
      <c r="EN1071" cm="1">
        <f t="array" ref="EN1071">IF(SUM(COUNTIFS(Table_Pending_Today[Order_Type_Desc],{"Install","Service Order","Restart"},Table_Pending_Today[Order_Number],Table_Pending_Today[[#This Row],[Order_Number]]))&gt;0,1,0)</f>
        <v>0</v>
      </c>
      <c r="EO1071" cm="1">
        <f t="array" ref="EO1071">IF(SUM(COUNTIFS(Table_Pending_Today[Order_Type_Desc],{"Install","Service Order","Restart"},Table_Pending_Today[In-House],1,Table_Pending_Today[Order_Number],Table_Pending_Today[[#This Row],[Order_Number]]))&gt;0,1,0)</f>
        <v>0</v>
      </c>
      <c r="EP1071" cm="1">
        <f t="array" ref="EP1071">IF(SUM(COUNTIFS(Table_Pending_Today[Order_Type_Desc],{"Install","Service Order","Restart"},Table_Pending_Today[Contractor],1,Table_Pending_Today[Order_Number],Table_Pending_Today[[#This Row],[Order_Number]]))&gt;0,1,0)</f>
        <v>0</v>
      </c>
      <c r="EQ1071">
        <f>IF(SUM(COUNTIFS(Table_Pending_Today[Order_Type_Desc],"Special Request",Table_Pending_Today[Bury_Drop],0,Table_Pending_Today[In-House],1,Table_Pending_Today[Order_Number],Table_Pending_Today[[#This Row],[Order_Number]]))&gt;0,1,0)</f>
        <v>0</v>
      </c>
      <c r="ER1071">
        <f>SUM(COUNTIFS(Table_Pending_Today[Order_Type_Desc],"Special Request",Table_Pending_Today[Bury_Drop],0,Table_Pending_Today[Contractor],1,Table_Pending_Today[Order_Number],Table_Pending_Today[[#This Row],[Order_Number]]))</f>
        <v>0</v>
      </c>
    </row>
    <row r="1072" spans="1:148" x14ac:dyDescent="0.25">
      <c r="A1072" t="s">
        <v>22433</v>
      </c>
      <c r="B1072" t="s">
        <v>68448</v>
      </c>
      <c r="C1072" t="s">
        <v>16787</v>
      </c>
      <c r="D1072" t="s">
        <v>39638</v>
      </c>
      <c r="E1072" t="s">
        <v>39639</v>
      </c>
      <c r="F1072" t="s">
        <v>39640</v>
      </c>
      <c r="G1072">
        <v>465313</v>
      </c>
      <c r="H1072" t="s">
        <v>72</v>
      </c>
      <c r="I1072" t="s">
        <v>89</v>
      </c>
      <c r="J1072" t="s">
        <v>16980</v>
      </c>
      <c r="K1072" t="s">
        <v>73</v>
      </c>
      <c r="L1072">
        <v>1</v>
      </c>
      <c r="M1072" t="s">
        <v>39641</v>
      </c>
      <c r="N1072" t="s">
        <v>39642</v>
      </c>
      <c r="P1072" t="s">
        <v>156</v>
      </c>
      <c r="Q1072" t="s">
        <v>17867</v>
      </c>
      <c r="R1072" t="s">
        <v>39644</v>
      </c>
      <c r="T1072" t="s">
        <v>155</v>
      </c>
      <c r="U1072" t="s">
        <v>16658</v>
      </c>
      <c r="V1072" t="s">
        <v>52589</v>
      </c>
      <c r="W1072" t="s">
        <v>16675</v>
      </c>
      <c r="X1072" t="s">
        <v>17192</v>
      </c>
      <c r="Y1072" t="s">
        <v>76</v>
      </c>
      <c r="Z1072" t="s">
        <v>77</v>
      </c>
      <c r="AA1072" t="s">
        <v>156</v>
      </c>
      <c r="AB1072" t="s">
        <v>156</v>
      </c>
      <c r="AC1072" t="s">
        <v>166</v>
      </c>
      <c r="AD1072" t="s">
        <v>21953</v>
      </c>
      <c r="AE1072" t="s">
        <v>20208</v>
      </c>
      <c r="AF1072" t="s">
        <v>52590</v>
      </c>
      <c r="AG1072" t="s">
        <v>22433</v>
      </c>
      <c r="AH1072" t="s">
        <v>16836</v>
      </c>
      <c r="AJ1072">
        <v>0</v>
      </c>
      <c r="AL1072" t="s">
        <v>79</v>
      </c>
      <c r="AO1072">
        <v>18</v>
      </c>
      <c r="AP1072" t="s">
        <v>91</v>
      </c>
      <c r="AQ1072" t="s">
        <v>80</v>
      </c>
      <c r="AR1072" t="s">
        <v>52591</v>
      </c>
      <c r="AT1072">
        <v>0</v>
      </c>
      <c r="AU1072">
        <v>0</v>
      </c>
      <c r="AV1072" t="s">
        <v>18620</v>
      </c>
      <c r="BI1072" t="s">
        <v>81</v>
      </c>
      <c r="BJ1072" t="s">
        <v>81</v>
      </c>
      <c r="BK1072" t="s">
        <v>81</v>
      </c>
      <c r="BM1072" t="s">
        <v>52595</v>
      </c>
      <c r="BN1072" t="s">
        <v>52596</v>
      </c>
      <c r="BQ1072" t="s">
        <v>52597</v>
      </c>
      <c r="BS1072" t="s">
        <v>17202</v>
      </c>
      <c r="BV1072" t="s">
        <v>21953</v>
      </c>
      <c r="BW1072">
        <v>0</v>
      </c>
      <c r="BX1072">
        <v>0</v>
      </c>
      <c r="CA1072" t="s">
        <v>16950</v>
      </c>
      <c r="CE1072" t="s">
        <v>16880</v>
      </c>
      <c r="CF1072" t="s">
        <v>16881</v>
      </c>
      <c r="CG1072" t="s">
        <v>16882</v>
      </c>
      <c r="CK1072" t="s">
        <v>17412</v>
      </c>
      <c r="CL1072" t="s">
        <v>80</v>
      </c>
      <c r="CM1072">
        <v>0</v>
      </c>
      <c r="CN1072">
        <v>94.674000000000007</v>
      </c>
      <c r="CO1072">
        <v>30.45</v>
      </c>
      <c r="CP1072">
        <v>175</v>
      </c>
      <c r="CQ1072" t="s">
        <v>17312</v>
      </c>
      <c r="CR1072" t="s">
        <v>17313</v>
      </c>
      <c r="CS1072" t="s">
        <v>52592</v>
      </c>
      <c r="CT1072" t="s">
        <v>52593</v>
      </c>
      <c r="CU1072" t="s">
        <v>17412</v>
      </c>
      <c r="CV1072" t="s">
        <v>52594</v>
      </c>
      <c r="DU1072">
        <v>1</v>
      </c>
      <c r="DV1072">
        <v>0</v>
      </c>
      <c r="DW1072">
        <v>0</v>
      </c>
      <c r="DY1072">
        <v>0</v>
      </c>
      <c r="DZ1072">
        <v>0</v>
      </c>
      <c r="EC1072" t="s">
        <v>21337</v>
      </c>
      <c r="ED1072">
        <v>1</v>
      </c>
      <c r="EE1072" cm="1">
        <f t="array" ref="EE1072">SUM(COUNTIFS(Table_Pending_Today[job_type_code],{"WB","WQ","Z5","Z7","U8","QU","7W","2V","2W","2X"},Table_Pending_Today[Order_Number],Table_Pending_Today[[#This Row],[Order_Number]]))</f>
        <v>0</v>
      </c>
      <c r="EF1072">
        <f>COUNTIFS(Table_Pending_Today[Order_Number],Table_Pending_Today[[#This Row],[Order_Number]],Table_Pending_Today[tech_contractor],"INHOUSE")</f>
        <v>0</v>
      </c>
      <c r="EG1072">
        <f>COUNTIFS(Table_Pending_Today[Order_Number],Table_Pending_Today[[#This Row],[Order_Number]],Table_Pending_Today[tech_contractor],"CONTRACTOR")</f>
        <v>0</v>
      </c>
      <c r="EH1072" cm="1">
        <f t="array" ref="EH1072">SUM(COUNTIFS(Table_Pending_Today[job_type_code],{"XV","XQ","XT","XU"},Table_Pending_Today[Order_Number],Table_Pending_Today[[#This Row],[Order_Number]]))</f>
        <v>0</v>
      </c>
      <c r="EI1072" cm="1">
        <f t="array" ref="EI1072">SUM(COUNTIFS(Table_Pending_Today[job_type_code],{"XV","XQ","XT","XU"},Table_Pending_Today[Order_Number],Table_Pending_Today[[#This Row],[Order_Number]],Table_Pending_Today[In-House],1))</f>
        <v>0</v>
      </c>
      <c r="EJ1072" cm="1">
        <f t="array" ref="EJ1072">SUM(COUNTIFS(Table_Pending_Today[job_type_code],{"XV","XQ","XT","XU"},Table_Pending_Today[Order_Number],Table_Pending_Today[[#This Row],[Order_Number]],Table_Pending_Today[Contractor],1))</f>
        <v>0</v>
      </c>
      <c r="EK1072" cm="1">
        <f t="array" ref="EK1072">SUM(COUNTIFS(Table_Pending_Today[job_type_code],{"WB","WQ","Z5","Z7","U8","QU","7W","2V","2W","2X"},Table_Pending_Today[Order_Number],Table_Pending_Today[[#This Row],[Order_Number]]))</f>
        <v>0</v>
      </c>
      <c r="EL1072" cm="1">
        <f t="array" ref="EL1072">SUM(COUNTIFS(Table_Pending_Today[job_type_code],{"WB","WQ","Z5","Z7","U8","QU","7W","2V","2W","2X"},Table_Pending_Today[In-House],1,Table_Pending_Today[Order_Number],Table_Pending_Today[[#This Row],[Order_Number]]))</f>
        <v>0</v>
      </c>
      <c r="EM1072" cm="1">
        <f t="array" ref="EM1072">SUM(COUNTIFS(Table_Pending_Today[job_type_code],{"WB","WQ","Z5","Z7","U8","QU","7W","2V","2W","2X"},Table_Pending_Today[Contractor],1,Table_Pending_Today[Order_Number],Table_Pending_Today[[#This Row],[Order_Number]]))</f>
        <v>0</v>
      </c>
      <c r="EN1072" cm="1">
        <f t="array" ref="EN1072">IF(SUM(COUNTIFS(Table_Pending_Today[Order_Type_Desc],{"Install","Service Order","Restart"},Table_Pending_Today[Order_Number],Table_Pending_Today[[#This Row],[Order_Number]]))&gt;0,1,0)</f>
        <v>0</v>
      </c>
      <c r="EO1072" cm="1">
        <f t="array" ref="EO1072">IF(SUM(COUNTIFS(Table_Pending_Today[Order_Type_Desc],{"Install","Service Order","Restart"},Table_Pending_Today[In-House],1,Table_Pending_Today[Order_Number],Table_Pending_Today[[#This Row],[Order_Number]]))&gt;0,1,0)</f>
        <v>0</v>
      </c>
      <c r="EP1072" cm="1">
        <f t="array" ref="EP1072">IF(SUM(COUNTIFS(Table_Pending_Today[Order_Type_Desc],{"Install","Service Order","Restart"},Table_Pending_Today[Contractor],1,Table_Pending_Today[Order_Number],Table_Pending_Today[[#This Row],[Order_Number]]))&gt;0,1,0)</f>
        <v>0</v>
      </c>
      <c r="EQ1072">
        <f>IF(SUM(COUNTIFS(Table_Pending_Today[Order_Type_Desc],"Special Request",Table_Pending_Today[Bury_Drop],0,Table_Pending_Today[In-House],1,Table_Pending_Today[Order_Number],Table_Pending_Today[[#This Row],[Order_Number]]))&gt;0,1,0)</f>
        <v>0</v>
      </c>
      <c r="ER1072">
        <f>SUM(COUNTIFS(Table_Pending_Today[Order_Type_Desc],"Special Request",Table_Pending_Today[Bury_Drop],0,Table_Pending_Today[Contractor],1,Table_Pending_Today[Order_Number],Table_Pending_Today[[#This Row],[Order_Number]]))</f>
        <v>0</v>
      </c>
    </row>
    <row r="1073" spans="1:148" x14ac:dyDescent="0.25">
      <c r="A1073" t="s">
        <v>22433</v>
      </c>
      <c r="B1073" t="s">
        <v>68448</v>
      </c>
      <c r="C1073" t="s">
        <v>16787</v>
      </c>
      <c r="D1073" t="s">
        <v>38538</v>
      </c>
      <c r="E1073" t="s">
        <v>38539</v>
      </c>
      <c r="F1073" t="s">
        <v>66920</v>
      </c>
      <c r="G1073">
        <v>470132</v>
      </c>
      <c r="H1073" t="s">
        <v>16844</v>
      </c>
      <c r="I1073" t="s">
        <v>56657</v>
      </c>
      <c r="J1073" t="s">
        <v>19906</v>
      </c>
      <c r="K1073" t="s">
        <v>73</v>
      </c>
      <c r="L1073">
        <v>0</v>
      </c>
      <c r="M1073" t="s">
        <v>38541</v>
      </c>
      <c r="N1073" t="s">
        <v>38542</v>
      </c>
      <c r="P1073" t="s">
        <v>33708</v>
      </c>
      <c r="Q1073" t="s">
        <v>54839</v>
      </c>
      <c r="R1073" t="s">
        <v>38544</v>
      </c>
      <c r="T1073" t="s">
        <v>146</v>
      </c>
      <c r="U1073" t="s">
        <v>16658</v>
      </c>
      <c r="V1073" t="s">
        <v>54840</v>
      </c>
      <c r="W1073" t="s">
        <v>16674</v>
      </c>
      <c r="X1073" t="s">
        <v>17050</v>
      </c>
      <c r="Y1073" t="s">
        <v>76</v>
      </c>
      <c r="Z1073" t="s">
        <v>77</v>
      </c>
      <c r="AA1073" t="s">
        <v>16685</v>
      </c>
      <c r="AB1073" t="s">
        <v>19168</v>
      </c>
      <c r="AC1073" t="s">
        <v>19751</v>
      </c>
      <c r="AD1073" t="s">
        <v>54841</v>
      </c>
      <c r="AE1073" t="s">
        <v>22433</v>
      </c>
      <c r="AF1073" t="s">
        <v>70873</v>
      </c>
      <c r="AG1073" t="s">
        <v>22433</v>
      </c>
      <c r="AH1073" t="s">
        <v>125</v>
      </c>
      <c r="AJ1073">
        <v>0</v>
      </c>
      <c r="AL1073" t="s">
        <v>79</v>
      </c>
      <c r="AO1073">
        <v>0</v>
      </c>
      <c r="AP1073" t="s">
        <v>56659</v>
      </c>
      <c r="AQ1073" t="s">
        <v>123</v>
      </c>
      <c r="AR1073" t="s">
        <v>49378</v>
      </c>
      <c r="AT1073">
        <v>0</v>
      </c>
      <c r="AU1073">
        <v>0</v>
      </c>
      <c r="AV1073" t="s">
        <v>17132</v>
      </c>
      <c r="BI1073" t="s">
        <v>81</v>
      </c>
      <c r="BJ1073" t="s">
        <v>81</v>
      </c>
      <c r="BK1073" t="s">
        <v>81</v>
      </c>
      <c r="BM1073" t="s">
        <v>54842</v>
      </c>
      <c r="BN1073" t="s">
        <v>54843</v>
      </c>
      <c r="BQ1073" t="s">
        <v>70874</v>
      </c>
      <c r="BS1073" t="s">
        <v>17202</v>
      </c>
      <c r="BV1073" t="s">
        <v>54841</v>
      </c>
      <c r="BW1073">
        <v>0</v>
      </c>
      <c r="BX1073">
        <v>0</v>
      </c>
      <c r="CE1073" t="s">
        <v>16880</v>
      </c>
      <c r="CF1073" t="s">
        <v>16881</v>
      </c>
      <c r="CG1073" t="s">
        <v>16882</v>
      </c>
      <c r="CK1073" t="s">
        <v>16885</v>
      </c>
      <c r="CL1073" t="s">
        <v>123</v>
      </c>
      <c r="CM1073">
        <v>0</v>
      </c>
      <c r="CN1073">
        <v>95.408000000000001</v>
      </c>
      <c r="CO1073">
        <v>29.06</v>
      </c>
      <c r="CP1073">
        <v>1600</v>
      </c>
      <c r="CQ1073" t="s">
        <v>17320</v>
      </c>
      <c r="CR1073" t="s">
        <v>17313</v>
      </c>
      <c r="CS1073" t="s">
        <v>17314</v>
      </c>
      <c r="CT1073" t="s">
        <v>17319</v>
      </c>
      <c r="CU1073" t="s">
        <v>16885</v>
      </c>
      <c r="DU1073">
        <v>1</v>
      </c>
      <c r="DV1073">
        <v>0</v>
      </c>
      <c r="DW1073">
        <v>0</v>
      </c>
      <c r="DY1073">
        <v>0</v>
      </c>
      <c r="DZ1073">
        <v>0</v>
      </c>
      <c r="EC1073" t="s">
        <v>21337</v>
      </c>
      <c r="ED1073">
        <v>0</v>
      </c>
      <c r="EE1073" cm="1">
        <f t="array" ref="EE1073">SUM(COUNTIFS(Table_Pending_Today[job_type_code],{"WB","WQ","Z5","Z7","U8","QU","7W","2V","2W","2X"},Table_Pending_Today[Order_Number],Table_Pending_Today[[#This Row],[Order_Number]]))</f>
        <v>0</v>
      </c>
      <c r="EF1073">
        <f>COUNTIFS(Table_Pending_Today[Order_Number],Table_Pending_Today[[#This Row],[Order_Number]],Table_Pending_Today[tech_contractor],"INHOUSE")</f>
        <v>0</v>
      </c>
      <c r="EG1073">
        <f>COUNTIFS(Table_Pending_Today[Order_Number],Table_Pending_Today[[#This Row],[Order_Number]],Table_Pending_Today[tech_contractor],"CONTRACTOR")</f>
        <v>0</v>
      </c>
      <c r="EH1073" cm="1">
        <f t="array" ref="EH1073">SUM(COUNTIFS(Table_Pending_Today[job_type_code],{"XV","XQ","XT","XU"},Table_Pending_Today[Order_Number],Table_Pending_Today[[#This Row],[Order_Number]]))</f>
        <v>0</v>
      </c>
      <c r="EI1073" cm="1">
        <f t="array" ref="EI1073">SUM(COUNTIFS(Table_Pending_Today[job_type_code],{"XV","XQ","XT","XU"},Table_Pending_Today[Order_Number],Table_Pending_Today[[#This Row],[Order_Number]],Table_Pending_Today[In-House],1))</f>
        <v>0</v>
      </c>
      <c r="EJ1073" cm="1">
        <f t="array" ref="EJ1073">SUM(COUNTIFS(Table_Pending_Today[job_type_code],{"XV","XQ","XT","XU"},Table_Pending_Today[Order_Number],Table_Pending_Today[[#This Row],[Order_Number]],Table_Pending_Today[Contractor],1))</f>
        <v>0</v>
      </c>
      <c r="EK1073" cm="1">
        <f t="array" ref="EK1073">SUM(COUNTIFS(Table_Pending_Today[job_type_code],{"WB","WQ","Z5","Z7","U8","QU","7W","2V","2W","2X"},Table_Pending_Today[Order_Number],Table_Pending_Today[[#This Row],[Order_Number]]))</f>
        <v>0</v>
      </c>
      <c r="EL1073" cm="1">
        <f t="array" ref="EL1073">SUM(COUNTIFS(Table_Pending_Today[job_type_code],{"WB","WQ","Z5","Z7","U8","QU","7W","2V","2W","2X"},Table_Pending_Today[In-House],1,Table_Pending_Today[Order_Number],Table_Pending_Today[[#This Row],[Order_Number]]))</f>
        <v>0</v>
      </c>
      <c r="EM1073" cm="1">
        <f t="array" ref="EM1073">SUM(COUNTIFS(Table_Pending_Today[job_type_code],{"WB","WQ","Z5","Z7","U8","QU","7W","2V","2W","2X"},Table_Pending_Today[Contractor],1,Table_Pending_Today[Order_Number],Table_Pending_Today[[#This Row],[Order_Number]]))</f>
        <v>0</v>
      </c>
      <c r="EN1073" cm="1">
        <f t="array" ref="EN1073">IF(SUM(COUNTIFS(Table_Pending_Today[Order_Type_Desc],{"Install","Service Order","Restart"},Table_Pending_Today[Order_Number],Table_Pending_Today[[#This Row],[Order_Number]]))&gt;0,1,0)</f>
        <v>0</v>
      </c>
      <c r="EO1073" cm="1">
        <f t="array" ref="EO1073">IF(SUM(COUNTIFS(Table_Pending_Today[Order_Type_Desc],{"Install","Service Order","Restart"},Table_Pending_Today[In-House],1,Table_Pending_Today[Order_Number],Table_Pending_Today[[#This Row],[Order_Number]]))&gt;0,1,0)</f>
        <v>0</v>
      </c>
      <c r="EP1073" cm="1">
        <f t="array" ref="EP1073">IF(SUM(COUNTIFS(Table_Pending_Today[Order_Type_Desc],{"Install","Service Order","Restart"},Table_Pending_Today[Contractor],1,Table_Pending_Today[Order_Number],Table_Pending_Today[[#This Row],[Order_Number]]))&gt;0,1,0)</f>
        <v>0</v>
      </c>
      <c r="EQ1073">
        <f>IF(SUM(COUNTIFS(Table_Pending_Today[Order_Type_Desc],"Special Request",Table_Pending_Today[Bury_Drop],0,Table_Pending_Today[In-House],1,Table_Pending_Today[Order_Number],Table_Pending_Today[[#This Row],[Order_Number]]))&gt;0,1,0)</f>
        <v>0</v>
      </c>
      <c r="ER1073">
        <f>SUM(COUNTIFS(Table_Pending_Today[Order_Type_Desc],"Special Request",Table_Pending_Today[Bury_Drop],0,Table_Pending_Today[Contractor],1,Table_Pending_Today[Order_Number],Table_Pending_Today[[#This Row],[Order_Number]]))</f>
        <v>0</v>
      </c>
    </row>
    <row r="1074" spans="1:148" x14ac:dyDescent="0.25">
      <c r="A1074" t="s">
        <v>22433</v>
      </c>
      <c r="B1074" t="s">
        <v>68448</v>
      </c>
      <c r="C1074" t="s">
        <v>16787</v>
      </c>
      <c r="D1074" t="s">
        <v>28376</v>
      </c>
      <c r="E1074" t="s">
        <v>28377</v>
      </c>
      <c r="F1074" t="s">
        <v>28378</v>
      </c>
      <c r="G1074">
        <v>468345</v>
      </c>
      <c r="H1074" t="s">
        <v>16844</v>
      </c>
      <c r="I1074" t="s">
        <v>17436</v>
      </c>
      <c r="J1074" t="s">
        <v>17437</v>
      </c>
      <c r="K1074" t="s">
        <v>73</v>
      </c>
      <c r="L1074">
        <v>0</v>
      </c>
      <c r="M1074" t="s">
        <v>28379</v>
      </c>
      <c r="N1074" t="s">
        <v>28380</v>
      </c>
      <c r="P1074" t="s">
        <v>28381</v>
      </c>
      <c r="Q1074" t="s">
        <v>52632</v>
      </c>
      <c r="R1074" t="s">
        <v>28383</v>
      </c>
      <c r="T1074" t="s">
        <v>155</v>
      </c>
      <c r="U1074" t="s">
        <v>16658</v>
      </c>
      <c r="V1074" t="s">
        <v>52633</v>
      </c>
      <c r="W1074" t="s">
        <v>16675</v>
      </c>
      <c r="X1074" t="s">
        <v>52634</v>
      </c>
      <c r="Y1074" t="s">
        <v>76</v>
      </c>
      <c r="Z1074" t="s">
        <v>77</v>
      </c>
      <c r="AA1074" t="s">
        <v>156</v>
      </c>
      <c r="AB1074" t="s">
        <v>168</v>
      </c>
      <c r="AC1074" t="s">
        <v>17006</v>
      </c>
      <c r="AD1074" t="s">
        <v>52635</v>
      </c>
      <c r="AE1074" t="s">
        <v>22433</v>
      </c>
      <c r="AF1074" t="s">
        <v>52636</v>
      </c>
      <c r="AG1074" t="s">
        <v>22433</v>
      </c>
      <c r="AH1074" t="s">
        <v>16921</v>
      </c>
      <c r="AJ1074">
        <v>0</v>
      </c>
      <c r="AL1074" t="s">
        <v>19800</v>
      </c>
      <c r="AM1074" t="s">
        <v>87</v>
      </c>
      <c r="AO1074">
        <v>6</v>
      </c>
      <c r="AP1074" t="s">
        <v>17438</v>
      </c>
      <c r="AQ1074" t="s">
        <v>16825</v>
      </c>
      <c r="AR1074" t="s">
        <v>17438</v>
      </c>
      <c r="AT1074">
        <v>0</v>
      </c>
      <c r="AU1074">
        <v>0</v>
      </c>
      <c r="AV1074" t="s">
        <v>17130</v>
      </c>
      <c r="BI1074" t="s">
        <v>81</v>
      </c>
      <c r="BJ1074" t="s">
        <v>81</v>
      </c>
      <c r="BK1074" t="s">
        <v>81</v>
      </c>
      <c r="BM1074" t="s">
        <v>52638</v>
      </c>
      <c r="BN1074" t="s">
        <v>52639</v>
      </c>
      <c r="BQ1074" t="s">
        <v>52640</v>
      </c>
      <c r="BS1074" t="s">
        <v>17202</v>
      </c>
      <c r="BT1074" t="s">
        <v>17500</v>
      </c>
      <c r="BU1074" t="s">
        <v>19801</v>
      </c>
      <c r="BV1074" t="s">
        <v>52635</v>
      </c>
      <c r="BW1074">
        <v>0</v>
      </c>
      <c r="BX1074">
        <v>0</v>
      </c>
      <c r="CE1074" t="s">
        <v>16880</v>
      </c>
      <c r="CF1074" t="s">
        <v>16881</v>
      </c>
      <c r="CG1074" t="s">
        <v>16882</v>
      </c>
      <c r="CK1074" t="s">
        <v>17928</v>
      </c>
      <c r="CL1074" t="s">
        <v>16825</v>
      </c>
      <c r="CM1074">
        <v>0</v>
      </c>
      <c r="CN1074">
        <v>101</v>
      </c>
      <c r="CO1074">
        <v>0</v>
      </c>
      <c r="CP1074">
        <v>0</v>
      </c>
      <c r="CQ1074" t="s">
        <v>17315</v>
      </c>
      <c r="CR1074" t="s">
        <v>52637</v>
      </c>
      <c r="CS1074" t="s">
        <v>17314</v>
      </c>
      <c r="CT1074" t="s">
        <v>17733</v>
      </c>
      <c r="CU1074" t="s">
        <v>16885</v>
      </c>
      <c r="DS1074">
        <v>0</v>
      </c>
      <c r="DU1074">
        <v>0</v>
      </c>
      <c r="DV1074">
        <v>0</v>
      </c>
      <c r="DW1074">
        <v>0</v>
      </c>
      <c r="DY1074">
        <v>0</v>
      </c>
      <c r="DZ1074">
        <v>0</v>
      </c>
      <c r="EC1074" t="s">
        <v>21320</v>
      </c>
      <c r="ED1074">
        <v>0</v>
      </c>
      <c r="EE1074" cm="1">
        <f t="array" ref="EE1074">SUM(COUNTIFS(Table_Pending_Today[job_type_code],{"WB","WQ","Z5","Z7","U8","QU","7W","2V","2W","2X"},Table_Pending_Today[Order_Number],Table_Pending_Today[[#This Row],[Order_Number]]))</f>
        <v>0</v>
      </c>
      <c r="EF1074">
        <f>COUNTIFS(Table_Pending_Today[Order_Number],Table_Pending_Today[[#This Row],[Order_Number]],Table_Pending_Today[tech_contractor],"INHOUSE")</f>
        <v>1</v>
      </c>
      <c r="EG1074">
        <f>COUNTIFS(Table_Pending_Today[Order_Number],Table_Pending_Today[[#This Row],[Order_Number]],Table_Pending_Today[tech_contractor],"CONTRACTOR")</f>
        <v>0</v>
      </c>
      <c r="EH1074" cm="1">
        <f t="array" ref="EH1074">SUM(COUNTIFS(Table_Pending_Today[job_type_code],{"XV","XQ","XT","XU"},Table_Pending_Today[Order_Number],Table_Pending_Today[[#This Row],[Order_Number]]))</f>
        <v>0</v>
      </c>
      <c r="EI1074" cm="1">
        <f t="array" ref="EI1074">SUM(COUNTIFS(Table_Pending_Today[job_type_code],{"XV","XQ","XT","XU"},Table_Pending_Today[Order_Number],Table_Pending_Today[[#This Row],[Order_Number]],Table_Pending_Today[In-House],1))</f>
        <v>0</v>
      </c>
      <c r="EJ1074" cm="1">
        <f t="array" ref="EJ1074">SUM(COUNTIFS(Table_Pending_Today[job_type_code],{"XV","XQ","XT","XU"},Table_Pending_Today[Order_Number],Table_Pending_Today[[#This Row],[Order_Number]],Table_Pending_Today[Contractor],1))</f>
        <v>0</v>
      </c>
      <c r="EK1074" cm="1">
        <f t="array" ref="EK1074">SUM(COUNTIFS(Table_Pending_Today[job_type_code],{"WB","WQ","Z5","Z7","U8","QU","7W","2V","2W","2X"},Table_Pending_Today[Order_Number],Table_Pending_Today[[#This Row],[Order_Number]]))</f>
        <v>0</v>
      </c>
      <c r="EL1074" cm="1">
        <f t="array" ref="EL1074">SUM(COUNTIFS(Table_Pending_Today[job_type_code],{"WB","WQ","Z5","Z7","U8","QU","7W","2V","2W","2X"},Table_Pending_Today[In-House],1,Table_Pending_Today[Order_Number],Table_Pending_Today[[#This Row],[Order_Number]]))</f>
        <v>0</v>
      </c>
      <c r="EM1074" cm="1">
        <f t="array" ref="EM1074">SUM(COUNTIFS(Table_Pending_Today[job_type_code],{"WB","WQ","Z5","Z7","U8","QU","7W","2V","2W","2X"},Table_Pending_Today[Contractor],1,Table_Pending_Today[Order_Number],Table_Pending_Today[[#This Row],[Order_Number]]))</f>
        <v>0</v>
      </c>
      <c r="EN1074" cm="1">
        <f t="array" ref="EN1074">IF(SUM(COUNTIFS(Table_Pending_Today[Order_Type_Desc],{"Install","Service Order","Restart"},Table_Pending_Today[Order_Number],Table_Pending_Today[[#This Row],[Order_Number]]))&gt;0,1,0)</f>
        <v>0</v>
      </c>
      <c r="EO1074" cm="1">
        <f t="array" ref="EO1074">IF(SUM(COUNTIFS(Table_Pending_Today[Order_Type_Desc],{"Install","Service Order","Restart"},Table_Pending_Today[In-House],1,Table_Pending_Today[Order_Number],Table_Pending_Today[[#This Row],[Order_Number]]))&gt;0,1,0)</f>
        <v>0</v>
      </c>
      <c r="EP1074" cm="1">
        <f t="array" ref="EP1074">IF(SUM(COUNTIFS(Table_Pending_Today[Order_Type_Desc],{"Install","Service Order","Restart"},Table_Pending_Today[Contractor],1,Table_Pending_Today[Order_Number],Table_Pending_Today[[#This Row],[Order_Number]]))&gt;0,1,0)</f>
        <v>0</v>
      </c>
      <c r="EQ1074">
        <f>IF(SUM(COUNTIFS(Table_Pending_Today[Order_Type_Desc],"Special Request",Table_Pending_Today[Bury_Drop],0,Table_Pending_Today[In-House],1,Table_Pending_Today[Order_Number],Table_Pending_Today[[#This Row],[Order_Number]]))&gt;0,1,0)</f>
        <v>1</v>
      </c>
      <c r="ER1074">
        <f>SUM(COUNTIFS(Table_Pending_Today[Order_Type_Desc],"Special Request",Table_Pending_Today[Bury_Drop],0,Table_Pending_Today[Contractor],1,Table_Pending_Today[Order_Number],Table_Pending_Today[[#This Row],[Order_Number]]))</f>
        <v>0</v>
      </c>
    </row>
    <row r="1075" spans="1:148" x14ac:dyDescent="0.25">
      <c r="A1075" t="s">
        <v>22433</v>
      </c>
      <c r="B1075" t="s">
        <v>68448</v>
      </c>
      <c r="C1075" t="s">
        <v>16787</v>
      </c>
      <c r="D1075" t="s">
        <v>67127</v>
      </c>
      <c r="E1075" t="s">
        <v>67128</v>
      </c>
      <c r="F1075" t="s">
        <v>67129</v>
      </c>
      <c r="G1075">
        <v>468704</v>
      </c>
      <c r="H1075" t="s">
        <v>72</v>
      </c>
      <c r="I1075" t="s">
        <v>89</v>
      </c>
      <c r="J1075" t="s">
        <v>16794</v>
      </c>
      <c r="K1075" t="s">
        <v>73</v>
      </c>
      <c r="L1075">
        <v>0</v>
      </c>
      <c r="M1075" t="s">
        <v>67130</v>
      </c>
      <c r="N1075" t="s">
        <v>67131</v>
      </c>
      <c r="P1075" t="s">
        <v>168</v>
      </c>
      <c r="Q1075" t="s">
        <v>19088</v>
      </c>
      <c r="R1075" t="s">
        <v>67133</v>
      </c>
      <c r="T1075" t="s">
        <v>155</v>
      </c>
      <c r="U1075" t="s">
        <v>16658</v>
      </c>
      <c r="V1075" t="s">
        <v>70875</v>
      </c>
      <c r="W1075" t="s">
        <v>16675</v>
      </c>
      <c r="X1075" t="s">
        <v>18253</v>
      </c>
      <c r="Y1075" t="s">
        <v>76</v>
      </c>
      <c r="Z1075" t="s">
        <v>77</v>
      </c>
      <c r="AA1075" t="s">
        <v>156</v>
      </c>
      <c r="AB1075" t="s">
        <v>168</v>
      </c>
      <c r="AC1075" t="s">
        <v>17556</v>
      </c>
      <c r="AD1075" t="s">
        <v>70876</v>
      </c>
      <c r="AE1075" t="s">
        <v>22433</v>
      </c>
      <c r="AF1075" t="s">
        <v>70877</v>
      </c>
      <c r="AG1075" t="s">
        <v>22433</v>
      </c>
      <c r="AH1075" t="s">
        <v>17432</v>
      </c>
      <c r="AJ1075">
        <v>0</v>
      </c>
      <c r="AL1075" t="s">
        <v>79</v>
      </c>
      <c r="AO1075">
        <v>18</v>
      </c>
      <c r="AP1075" t="s">
        <v>91</v>
      </c>
      <c r="AQ1075" t="s">
        <v>80</v>
      </c>
      <c r="AR1075" t="s">
        <v>16796</v>
      </c>
      <c r="AT1075">
        <v>0</v>
      </c>
      <c r="AU1075">
        <v>0</v>
      </c>
      <c r="AV1075" t="s">
        <v>17130</v>
      </c>
      <c r="BI1075" t="s">
        <v>81</v>
      </c>
      <c r="BJ1075" t="s">
        <v>81</v>
      </c>
      <c r="BK1075" t="s">
        <v>81</v>
      </c>
      <c r="BM1075" t="s">
        <v>70881</v>
      </c>
      <c r="BN1075" t="s">
        <v>70882</v>
      </c>
      <c r="BQ1075" t="s">
        <v>70883</v>
      </c>
      <c r="BS1075" t="s">
        <v>17202</v>
      </c>
      <c r="BV1075" t="s">
        <v>70876</v>
      </c>
      <c r="BW1075">
        <v>0</v>
      </c>
      <c r="BX1075">
        <v>0</v>
      </c>
      <c r="CE1075" t="s">
        <v>16880</v>
      </c>
      <c r="CF1075" t="s">
        <v>16881</v>
      </c>
      <c r="CG1075" t="s">
        <v>16882</v>
      </c>
      <c r="CK1075" t="s">
        <v>16920</v>
      </c>
      <c r="CL1075" t="s">
        <v>80</v>
      </c>
      <c r="CM1075">
        <v>0</v>
      </c>
      <c r="CN1075">
        <v>97.333299999999994</v>
      </c>
      <c r="CO1075">
        <v>6.75</v>
      </c>
      <c r="CP1075">
        <v>0</v>
      </c>
      <c r="CQ1075" t="s">
        <v>17312</v>
      </c>
      <c r="CR1075" t="s">
        <v>17313</v>
      </c>
      <c r="CS1075" t="s">
        <v>70878</v>
      </c>
      <c r="CT1075" t="s">
        <v>70879</v>
      </c>
      <c r="CU1075" t="s">
        <v>16920</v>
      </c>
      <c r="CV1075" t="s">
        <v>70880</v>
      </c>
      <c r="DU1075">
        <v>1</v>
      </c>
      <c r="DV1075">
        <v>0</v>
      </c>
      <c r="DW1075">
        <v>0</v>
      </c>
      <c r="DY1075">
        <v>0</v>
      </c>
      <c r="DZ1075">
        <v>0</v>
      </c>
      <c r="EC1075" t="s">
        <v>21330</v>
      </c>
      <c r="ED1075">
        <v>0</v>
      </c>
      <c r="EE1075" cm="1">
        <f t="array" ref="EE1075">SUM(COUNTIFS(Table_Pending_Today[job_type_code],{"WB","WQ","Z5","Z7","U8","QU","7W","2V","2W","2X"},Table_Pending_Today[Order_Number],Table_Pending_Today[[#This Row],[Order_Number]]))</f>
        <v>0</v>
      </c>
      <c r="EF1075">
        <f>COUNTIFS(Table_Pending_Today[Order_Number],Table_Pending_Today[[#This Row],[Order_Number]],Table_Pending_Today[tech_contractor],"INHOUSE")</f>
        <v>0</v>
      </c>
      <c r="EG1075">
        <f>COUNTIFS(Table_Pending_Today[Order_Number],Table_Pending_Today[[#This Row],[Order_Number]],Table_Pending_Today[tech_contractor],"CONTRACTOR")</f>
        <v>0</v>
      </c>
      <c r="EH1075" cm="1">
        <f t="array" ref="EH1075">SUM(COUNTIFS(Table_Pending_Today[job_type_code],{"XV","XQ","XT","XU"},Table_Pending_Today[Order_Number],Table_Pending_Today[[#This Row],[Order_Number]]))</f>
        <v>0</v>
      </c>
      <c r="EI1075" cm="1">
        <f t="array" ref="EI1075">SUM(COUNTIFS(Table_Pending_Today[job_type_code],{"XV","XQ","XT","XU"},Table_Pending_Today[Order_Number],Table_Pending_Today[[#This Row],[Order_Number]],Table_Pending_Today[In-House],1))</f>
        <v>0</v>
      </c>
      <c r="EJ1075" cm="1">
        <f t="array" ref="EJ1075">SUM(COUNTIFS(Table_Pending_Today[job_type_code],{"XV","XQ","XT","XU"},Table_Pending_Today[Order_Number],Table_Pending_Today[[#This Row],[Order_Number]],Table_Pending_Today[Contractor],1))</f>
        <v>0</v>
      </c>
      <c r="EK1075" cm="1">
        <f t="array" ref="EK1075">SUM(COUNTIFS(Table_Pending_Today[job_type_code],{"WB","WQ","Z5","Z7","U8","QU","7W","2V","2W","2X"},Table_Pending_Today[Order_Number],Table_Pending_Today[[#This Row],[Order_Number]]))</f>
        <v>0</v>
      </c>
      <c r="EL1075" cm="1">
        <f t="array" ref="EL1075">SUM(COUNTIFS(Table_Pending_Today[job_type_code],{"WB","WQ","Z5","Z7","U8","QU","7W","2V","2W","2X"},Table_Pending_Today[In-House],1,Table_Pending_Today[Order_Number],Table_Pending_Today[[#This Row],[Order_Number]]))</f>
        <v>0</v>
      </c>
      <c r="EM1075" cm="1">
        <f t="array" ref="EM1075">SUM(COUNTIFS(Table_Pending_Today[job_type_code],{"WB","WQ","Z5","Z7","U8","QU","7W","2V","2W","2X"},Table_Pending_Today[Contractor],1,Table_Pending_Today[Order_Number],Table_Pending_Today[[#This Row],[Order_Number]]))</f>
        <v>0</v>
      </c>
      <c r="EN1075" cm="1">
        <f t="array" ref="EN1075">IF(SUM(COUNTIFS(Table_Pending_Today[Order_Type_Desc],{"Install","Service Order","Restart"},Table_Pending_Today[Order_Number],Table_Pending_Today[[#This Row],[Order_Number]]))&gt;0,1,0)</f>
        <v>0</v>
      </c>
      <c r="EO1075" cm="1">
        <f t="array" ref="EO1075">IF(SUM(COUNTIFS(Table_Pending_Today[Order_Type_Desc],{"Install","Service Order","Restart"},Table_Pending_Today[In-House],1,Table_Pending_Today[Order_Number],Table_Pending_Today[[#This Row],[Order_Number]]))&gt;0,1,0)</f>
        <v>0</v>
      </c>
      <c r="EP1075" cm="1">
        <f t="array" ref="EP1075">IF(SUM(COUNTIFS(Table_Pending_Today[Order_Type_Desc],{"Install","Service Order","Restart"},Table_Pending_Today[Contractor],1,Table_Pending_Today[Order_Number],Table_Pending_Today[[#This Row],[Order_Number]]))&gt;0,1,0)</f>
        <v>0</v>
      </c>
      <c r="EQ1075">
        <f>IF(SUM(COUNTIFS(Table_Pending_Today[Order_Type_Desc],"Special Request",Table_Pending_Today[Bury_Drop],0,Table_Pending_Today[In-House],1,Table_Pending_Today[Order_Number],Table_Pending_Today[[#This Row],[Order_Number]]))&gt;0,1,0)</f>
        <v>0</v>
      </c>
      <c r="ER1075">
        <f>SUM(COUNTIFS(Table_Pending_Today[Order_Type_Desc],"Special Request",Table_Pending_Today[Bury_Drop],0,Table_Pending_Today[Contractor],1,Table_Pending_Today[Order_Number],Table_Pending_Today[[#This Row],[Order_Number]]))</f>
        <v>0</v>
      </c>
    </row>
    <row r="1076" spans="1:148" x14ac:dyDescent="0.25">
      <c r="A1076" t="s">
        <v>22433</v>
      </c>
      <c r="B1076" t="s">
        <v>68448</v>
      </c>
      <c r="C1076" t="s">
        <v>16787</v>
      </c>
      <c r="D1076" t="s">
        <v>62851</v>
      </c>
      <c r="E1076" t="s">
        <v>62852</v>
      </c>
      <c r="F1076" t="s">
        <v>62853</v>
      </c>
      <c r="G1076">
        <v>468853</v>
      </c>
      <c r="H1076" t="s">
        <v>72</v>
      </c>
      <c r="I1076" t="s">
        <v>89</v>
      </c>
      <c r="J1076" t="s">
        <v>16798</v>
      </c>
      <c r="K1076" t="s">
        <v>73</v>
      </c>
      <c r="L1076">
        <v>0</v>
      </c>
      <c r="M1076" t="s">
        <v>62854</v>
      </c>
      <c r="N1076" t="s">
        <v>62855</v>
      </c>
      <c r="P1076" t="s">
        <v>17045</v>
      </c>
      <c r="Q1076" t="s">
        <v>17709</v>
      </c>
      <c r="R1076" t="s">
        <v>62857</v>
      </c>
      <c r="T1076" t="s">
        <v>155</v>
      </c>
      <c r="U1076" t="s">
        <v>16658</v>
      </c>
      <c r="V1076" t="s">
        <v>70884</v>
      </c>
      <c r="W1076" t="s">
        <v>16675</v>
      </c>
      <c r="X1076" t="s">
        <v>130</v>
      </c>
      <c r="Y1076" t="s">
        <v>76</v>
      </c>
      <c r="Z1076" t="s">
        <v>77</v>
      </c>
      <c r="AA1076" t="s">
        <v>156</v>
      </c>
      <c r="AB1076" t="s">
        <v>17045</v>
      </c>
      <c r="AC1076" t="s">
        <v>17046</v>
      </c>
      <c r="AD1076" t="s">
        <v>70885</v>
      </c>
      <c r="AE1076" t="s">
        <v>22433</v>
      </c>
      <c r="AF1076" t="s">
        <v>70886</v>
      </c>
      <c r="AG1076" t="s">
        <v>22433</v>
      </c>
      <c r="AH1076" t="s">
        <v>16836</v>
      </c>
      <c r="AJ1076">
        <v>0</v>
      </c>
      <c r="AL1076" t="s">
        <v>79</v>
      </c>
      <c r="AO1076">
        <v>18</v>
      </c>
      <c r="AP1076" t="s">
        <v>91</v>
      </c>
      <c r="AQ1076" t="s">
        <v>80</v>
      </c>
      <c r="AR1076" t="s">
        <v>16799</v>
      </c>
      <c r="AT1076">
        <v>0</v>
      </c>
      <c r="AU1076">
        <v>0</v>
      </c>
      <c r="AV1076" t="s">
        <v>17125</v>
      </c>
      <c r="BD1076" t="s">
        <v>70887</v>
      </c>
      <c r="BE1076" t="s">
        <v>17371</v>
      </c>
      <c r="BF1076" t="s">
        <v>70888</v>
      </c>
      <c r="BG1076" t="s">
        <v>70889</v>
      </c>
      <c r="BH1076" t="s">
        <v>17372</v>
      </c>
      <c r="BI1076" t="s">
        <v>81</v>
      </c>
      <c r="BJ1076" t="s">
        <v>81</v>
      </c>
      <c r="BK1076" t="s">
        <v>81</v>
      </c>
      <c r="BM1076" t="s">
        <v>70890</v>
      </c>
      <c r="BN1076" t="s">
        <v>70891</v>
      </c>
      <c r="BS1076" t="s">
        <v>17202</v>
      </c>
      <c r="BV1076" t="s">
        <v>70885</v>
      </c>
      <c r="BW1076">
        <v>0</v>
      </c>
      <c r="BX1076">
        <v>0</v>
      </c>
      <c r="CE1076" t="s">
        <v>16880</v>
      </c>
      <c r="CF1076" t="s">
        <v>16881</v>
      </c>
      <c r="CG1076" t="s">
        <v>16882</v>
      </c>
      <c r="CK1076" t="s">
        <v>16885</v>
      </c>
      <c r="CL1076" t="s">
        <v>80</v>
      </c>
      <c r="CM1076">
        <v>0</v>
      </c>
      <c r="CN1076">
        <v>94.685699999999997</v>
      </c>
      <c r="CO1076">
        <v>18.760000000000002</v>
      </c>
      <c r="CP1076">
        <v>2650</v>
      </c>
      <c r="CQ1076" t="s">
        <v>17320</v>
      </c>
      <c r="CR1076" t="s">
        <v>17313</v>
      </c>
      <c r="CS1076" t="s">
        <v>17314</v>
      </c>
      <c r="CT1076" t="s">
        <v>17319</v>
      </c>
      <c r="CU1076" t="s">
        <v>16885</v>
      </c>
      <c r="CW1076" t="s">
        <v>17373</v>
      </c>
      <c r="CX1076" t="s">
        <v>17374</v>
      </c>
      <c r="CY1076" t="s">
        <v>17499</v>
      </c>
      <c r="DF1076" t="s">
        <v>16755</v>
      </c>
      <c r="DJ1076" t="s">
        <v>52243</v>
      </c>
      <c r="DK1076" t="s">
        <v>19092</v>
      </c>
      <c r="DL1076" t="s">
        <v>17384</v>
      </c>
      <c r="DN1076" t="s">
        <v>81</v>
      </c>
      <c r="DO1076" t="s">
        <v>81</v>
      </c>
      <c r="DP1076" t="s">
        <v>81</v>
      </c>
      <c r="DQ1076" t="s">
        <v>81</v>
      </c>
      <c r="DR1076" t="s">
        <v>17375</v>
      </c>
      <c r="DU1076">
        <v>1</v>
      </c>
      <c r="DV1076">
        <v>0</v>
      </c>
      <c r="DW1076">
        <v>0</v>
      </c>
      <c r="DY1076">
        <v>0</v>
      </c>
      <c r="DZ1076">
        <v>0</v>
      </c>
      <c r="EA1076" t="s">
        <v>17499</v>
      </c>
      <c r="EC1076" t="s">
        <v>21337</v>
      </c>
      <c r="ED1076">
        <v>0</v>
      </c>
      <c r="EE1076" cm="1">
        <f t="array" ref="EE1076">SUM(COUNTIFS(Table_Pending_Today[job_type_code],{"WB","WQ","Z5","Z7","U8","QU","7W","2V","2W","2X"},Table_Pending_Today[Order_Number],Table_Pending_Today[[#This Row],[Order_Number]]))</f>
        <v>0</v>
      </c>
      <c r="EF1076">
        <f>COUNTIFS(Table_Pending_Today[Order_Number],Table_Pending_Today[[#This Row],[Order_Number]],Table_Pending_Today[tech_contractor],"INHOUSE")</f>
        <v>0</v>
      </c>
      <c r="EG1076">
        <f>COUNTIFS(Table_Pending_Today[Order_Number],Table_Pending_Today[[#This Row],[Order_Number]],Table_Pending_Today[tech_contractor],"CONTRACTOR")</f>
        <v>0</v>
      </c>
      <c r="EH1076" cm="1">
        <f t="array" ref="EH1076">SUM(COUNTIFS(Table_Pending_Today[job_type_code],{"XV","XQ","XT","XU"},Table_Pending_Today[Order_Number],Table_Pending_Today[[#This Row],[Order_Number]]))</f>
        <v>0</v>
      </c>
      <c r="EI1076" cm="1">
        <f t="array" ref="EI1076">SUM(COUNTIFS(Table_Pending_Today[job_type_code],{"XV","XQ","XT","XU"},Table_Pending_Today[Order_Number],Table_Pending_Today[[#This Row],[Order_Number]],Table_Pending_Today[In-House],1))</f>
        <v>0</v>
      </c>
      <c r="EJ1076" cm="1">
        <f t="array" ref="EJ1076">SUM(COUNTIFS(Table_Pending_Today[job_type_code],{"XV","XQ","XT","XU"},Table_Pending_Today[Order_Number],Table_Pending_Today[[#This Row],[Order_Number]],Table_Pending_Today[Contractor],1))</f>
        <v>0</v>
      </c>
      <c r="EK1076" cm="1">
        <f t="array" ref="EK1076">SUM(COUNTIFS(Table_Pending_Today[job_type_code],{"WB","WQ","Z5","Z7","U8","QU","7W","2V","2W","2X"},Table_Pending_Today[Order_Number],Table_Pending_Today[[#This Row],[Order_Number]]))</f>
        <v>0</v>
      </c>
      <c r="EL1076" cm="1">
        <f t="array" ref="EL1076">SUM(COUNTIFS(Table_Pending_Today[job_type_code],{"WB","WQ","Z5","Z7","U8","QU","7W","2V","2W","2X"},Table_Pending_Today[In-House],1,Table_Pending_Today[Order_Number],Table_Pending_Today[[#This Row],[Order_Number]]))</f>
        <v>0</v>
      </c>
      <c r="EM1076" cm="1">
        <f t="array" ref="EM1076">SUM(COUNTIFS(Table_Pending_Today[job_type_code],{"WB","WQ","Z5","Z7","U8","QU","7W","2V","2W","2X"},Table_Pending_Today[Contractor],1,Table_Pending_Today[Order_Number],Table_Pending_Today[[#This Row],[Order_Number]]))</f>
        <v>0</v>
      </c>
      <c r="EN1076" cm="1">
        <f t="array" ref="EN1076">IF(SUM(COUNTIFS(Table_Pending_Today[Order_Type_Desc],{"Install","Service Order","Restart"},Table_Pending_Today[Order_Number],Table_Pending_Today[[#This Row],[Order_Number]]))&gt;0,1,0)</f>
        <v>0</v>
      </c>
      <c r="EO1076" cm="1">
        <f t="array" ref="EO1076">IF(SUM(COUNTIFS(Table_Pending_Today[Order_Type_Desc],{"Install","Service Order","Restart"},Table_Pending_Today[In-House],1,Table_Pending_Today[Order_Number],Table_Pending_Today[[#This Row],[Order_Number]]))&gt;0,1,0)</f>
        <v>0</v>
      </c>
      <c r="EP1076" cm="1">
        <f t="array" ref="EP1076">IF(SUM(COUNTIFS(Table_Pending_Today[Order_Type_Desc],{"Install","Service Order","Restart"},Table_Pending_Today[Contractor],1,Table_Pending_Today[Order_Number],Table_Pending_Today[[#This Row],[Order_Number]]))&gt;0,1,0)</f>
        <v>0</v>
      </c>
      <c r="EQ1076">
        <f>IF(SUM(COUNTIFS(Table_Pending_Today[Order_Type_Desc],"Special Request",Table_Pending_Today[Bury_Drop],0,Table_Pending_Today[In-House],1,Table_Pending_Today[Order_Number],Table_Pending_Today[[#This Row],[Order_Number]]))&gt;0,1,0)</f>
        <v>0</v>
      </c>
      <c r="ER1076">
        <f>SUM(COUNTIFS(Table_Pending_Today[Order_Type_Desc],"Special Request",Table_Pending_Today[Bury_Drop],0,Table_Pending_Today[Contractor],1,Table_Pending_Today[Order_Number],Table_Pending_Today[[#This Row],[Order_Number]]))</f>
        <v>0</v>
      </c>
    </row>
    <row r="1077" spans="1:148" x14ac:dyDescent="0.25">
      <c r="A1077" t="s">
        <v>22433</v>
      </c>
      <c r="B1077" t="s">
        <v>68448</v>
      </c>
      <c r="C1077" t="s">
        <v>16787</v>
      </c>
      <c r="D1077" t="s">
        <v>67619</v>
      </c>
      <c r="E1077" t="s">
        <v>67620</v>
      </c>
      <c r="F1077" t="s">
        <v>67621</v>
      </c>
      <c r="G1077">
        <v>469083</v>
      </c>
      <c r="H1077" t="s">
        <v>72</v>
      </c>
      <c r="I1077" t="s">
        <v>89</v>
      </c>
      <c r="J1077" t="s">
        <v>16951</v>
      </c>
      <c r="K1077" t="s">
        <v>73</v>
      </c>
      <c r="L1077">
        <v>0</v>
      </c>
      <c r="M1077" t="s">
        <v>67622</v>
      </c>
      <c r="N1077" t="s">
        <v>67623</v>
      </c>
      <c r="O1077" t="s">
        <v>67624</v>
      </c>
      <c r="P1077" t="s">
        <v>18788</v>
      </c>
      <c r="Q1077" t="s">
        <v>19739</v>
      </c>
      <c r="R1077" t="s">
        <v>67626</v>
      </c>
      <c r="S1077" t="s">
        <v>67627</v>
      </c>
      <c r="T1077" t="s">
        <v>155</v>
      </c>
      <c r="U1077" t="s">
        <v>16658</v>
      </c>
      <c r="V1077" t="s">
        <v>70892</v>
      </c>
      <c r="W1077" t="s">
        <v>16675</v>
      </c>
      <c r="X1077" t="s">
        <v>16689</v>
      </c>
      <c r="Y1077" t="s">
        <v>76</v>
      </c>
      <c r="Z1077" t="s">
        <v>17731</v>
      </c>
      <c r="AA1077" t="s">
        <v>156</v>
      </c>
      <c r="AB1077" t="s">
        <v>17045</v>
      </c>
      <c r="AC1077" t="s">
        <v>18177</v>
      </c>
      <c r="AD1077" t="s">
        <v>70836</v>
      </c>
      <c r="AE1077" t="s">
        <v>22433</v>
      </c>
      <c r="AF1077" t="s">
        <v>70893</v>
      </c>
      <c r="AG1077" t="s">
        <v>22433</v>
      </c>
      <c r="AH1077" t="s">
        <v>17432</v>
      </c>
      <c r="AJ1077">
        <v>0</v>
      </c>
      <c r="AK1077" t="s">
        <v>98</v>
      </c>
      <c r="AL1077" t="s">
        <v>79</v>
      </c>
      <c r="AO1077">
        <v>18</v>
      </c>
      <c r="AP1077" t="s">
        <v>91</v>
      </c>
      <c r="AQ1077" t="s">
        <v>80</v>
      </c>
      <c r="AR1077" t="s">
        <v>17007</v>
      </c>
      <c r="AT1077">
        <v>0</v>
      </c>
      <c r="AU1077">
        <v>0</v>
      </c>
      <c r="AV1077" t="s">
        <v>17130</v>
      </c>
      <c r="BI1077" t="s">
        <v>81</v>
      </c>
      <c r="BJ1077" t="s">
        <v>81</v>
      </c>
      <c r="BK1077" t="s">
        <v>81</v>
      </c>
      <c r="BM1077" t="s">
        <v>49055</v>
      </c>
      <c r="BN1077" t="s">
        <v>70897</v>
      </c>
      <c r="BS1077" t="s">
        <v>17202</v>
      </c>
      <c r="BV1077" t="s">
        <v>70836</v>
      </c>
      <c r="BW1077">
        <v>0</v>
      </c>
      <c r="BX1077">
        <v>1</v>
      </c>
      <c r="CE1077" t="s">
        <v>16880</v>
      </c>
      <c r="CF1077" t="s">
        <v>16881</v>
      </c>
      <c r="CG1077" t="s">
        <v>16882</v>
      </c>
      <c r="CK1077" t="s">
        <v>16920</v>
      </c>
      <c r="CL1077" t="s">
        <v>80</v>
      </c>
      <c r="CM1077">
        <v>0</v>
      </c>
      <c r="CN1077">
        <v>85.828299999999999</v>
      </c>
      <c r="CO1077">
        <v>8577.39</v>
      </c>
      <c r="CP1077">
        <v>775</v>
      </c>
      <c r="CQ1077" t="s">
        <v>17312</v>
      </c>
      <c r="CR1077" t="s">
        <v>17313</v>
      </c>
      <c r="CS1077" t="s">
        <v>70894</v>
      </c>
      <c r="CT1077" t="s">
        <v>70895</v>
      </c>
      <c r="CU1077" t="s">
        <v>16920</v>
      </c>
      <c r="CV1077" t="s">
        <v>70896</v>
      </c>
      <c r="DU1077">
        <v>1</v>
      </c>
      <c r="DV1077">
        <v>0</v>
      </c>
      <c r="DW1077">
        <v>0</v>
      </c>
      <c r="DY1077">
        <v>0</v>
      </c>
      <c r="DZ1077">
        <v>0</v>
      </c>
      <c r="EC1077" t="s">
        <v>21342</v>
      </c>
      <c r="ED1077">
        <v>0</v>
      </c>
      <c r="EE1077" cm="1">
        <f t="array" ref="EE1077">SUM(COUNTIFS(Table_Pending_Today[job_type_code],{"WB","WQ","Z5","Z7","U8","QU","7W","2V","2W","2X"},Table_Pending_Today[Order_Number],Table_Pending_Today[[#This Row],[Order_Number]]))</f>
        <v>0</v>
      </c>
      <c r="EF1077">
        <f>COUNTIFS(Table_Pending_Today[Order_Number],Table_Pending_Today[[#This Row],[Order_Number]],Table_Pending_Today[tech_contractor],"INHOUSE")</f>
        <v>0</v>
      </c>
      <c r="EG1077">
        <f>COUNTIFS(Table_Pending_Today[Order_Number],Table_Pending_Today[[#This Row],[Order_Number]],Table_Pending_Today[tech_contractor],"CONTRACTOR")</f>
        <v>0</v>
      </c>
      <c r="EH1077" cm="1">
        <f t="array" ref="EH1077">SUM(COUNTIFS(Table_Pending_Today[job_type_code],{"XV","XQ","XT","XU"},Table_Pending_Today[Order_Number],Table_Pending_Today[[#This Row],[Order_Number]]))</f>
        <v>0</v>
      </c>
      <c r="EI1077" cm="1">
        <f t="array" ref="EI1077">SUM(COUNTIFS(Table_Pending_Today[job_type_code],{"XV","XQ","XT","XU"},Table_Pending_Today[Order_Number],Table_Pending_Today[[#This Row],[Order_Number]],Table_Pending_Today[In-House],1))</f>
        <v>0</v>
      </c>
      <c r="EJ1077" cm="1">
        <f t="array" ref="EJ1077">SUM(COUNTIFS(Table_Pending_Today[job_type_code],{"XV","XQ","XT","XU"},Table_Pending_Today[Order_Number],Table_Pending_Today[[#This Row],[Order_Number]],Table_Pending_Today[Contractor],1))</f>
        <v>0</v>
      </c>
      <c r="EK1077" cm="1">
        <f t="array" ref="EK1077">SUM(COUNTIFS(Table_Pending_Today[job_type_code],{"WB","WQ","Z5","Z7","U8","QU","7W","2V","2W","2X"},Table_Pending_Today[Order_Number],Table_Pending_Today[[#This Row],[Order_Number]]))</f>
        <v>0</v>
      </c>
      <c r="EL1077" cm="1">
        <f t="array" ref="EL1077">SUM(COUNTIFS(Table_Pending_Today[job_type_code],{"WB","WQ","Z5","Z7","U8","QU","7W","2V","2W","2X"},Table_Pending_Today[In-House],1,Table_Pending_Today[Order_Number],Table_Pending_Today[[#This Row],[Order_Number]]))</f>
        <v>0</v>
      </c>
      <c r="EM1077" cm="1">
        <f t="array" ref="EM1077">SUM(COUNTIFS(Table_Pending_Today[job_type_code],{"WB","WQ","Z5","Z7","U8","QU","7W","2V","2W","2X"},Table_Pending_Today[Contractor],1,Table_Pending_Today[Order_Number],Table_Pending_Today[[#This Row],[Order_Number]]))</f>
        <v>0</v>
      </c>
      <c r="EN1077" cm="1">
        <f t="array" ref="EN1077">IF(SUM(COUNTIFS(Table_Pending_Today[Order_Type_Desc],{"Install","Service Order","Restart"},Table_Pending_Today[Order_Number],Table_Pending_Today[[#This Row],[Order_Number]]))&gt;0,1,0)</f>
        <v>0</v>
      </c>
      <c r="EO1077" cm="1">
        <f t="array" ref="EO1077">IF(SUM(COUNTIFS(Table_Pending_Today[Order_Type_Desc],{"Install","Service Order","Restart"},Table_Pending_Today[In-House],1,Table_Pending_Today[Order_Number],Table_Pending_Today[[#This Row],[Order_Number]]))&gt;0,1,0)</f>
        <v>0</v>
      </c>
      <c r="EP1077" cm="1">
        <f t="array" ref="EP1077">IF(SUM(COUNTIFS(Table_Pending_Today[Order_Type_Desc],{"Install","Service Order","Restart"},Table_Pending_Today[Contractor],1,Table_Pending_Today[Order_Number],Table_Pending_Today[[#This Row],[Order_Number]]))&gt;0,1,0)</f>
        <v>0</v>
      </c>
      <c r="EQ1077">
        <f>IF(SUM(COUNTIFS(Table_Pending_Today[Order_Type_Desc],"Special Request",Table_Pending_Today[Bury_Drop],0,Table_Pending_Today[In-House],1,Table_Pending_Today[Order_Number],Table_Pending_Today[[#This Row],[Order_Number]]))&gt;0,1,0)</f>
        <v>0</v>
      </c>
      <c r="ER1077">
        <f>SUM(COUNTIFS(Table_Pending_Today[Order_Type_Desc],"Special Request",Table_Pending_Today[Bury_Drop],0,Table_Pending_Today[Contractor],1,Table_Pending_Today[Order_Number],Table_Pending_Today[[#This Row],[Order_Number]]))</f>
        <v>0</v>
      </c>
    </row>
    <row r="1078" spans="1:148" x14ac:dyDescent="0.25">
      <c r="A1078" t="s">
        <v>22433</v>
      </c>
      <c r="B1078" t="s">
        <v>68448</v>
      </c>
      <c r="C1078" t="s">
        <v>16787</v>
      </c>
      <c r="D1078" t="s">
        <v>34051</v>
      </c>
      <c r="E1078" t="s">
        <v>34052</v>
      </c>
      <c r="F1078" t="s">
        <v>67166</v>
      </c>
      <c r="G1078">
        <v>469096</v>
      </c>
      <c r="H1078" t="s">
        <v>16844</v>
      </c>
      <c r="I1078" t="s">
        <v>56657</v>
      </c>
      <c r="J1078" t="s">
        <v>19906</v>
      </c>
      <c r="K1078" t="s">
        <v>73</v>
      </c>
      <c r="L1078">
        <v>0</v>
      </c>
      <c r="M1078" t="s">
        <v>55211</v>
      </c>
      <c r="N1078" t="s">
        <v>33707</v>
      </c>
      <c r="O1078" t="s">
        <v>34055</v>
      </c>
      <c r="P1078" t="s">
        <v>33708</v>
      </c>
      <c r="Q1078" t="s">
        <v>54839</v>
      </c>
      <c r="R1078" t="s">
        <v>33710</v>
      </c>
      <c r="S1078" t="s">
        <v>34056</v>
      </c>
      <c r="T1078" t="s">
        <v>146</v>
      </c>
      <c r="U1078" t="s">
        <v>16658</v>
      </c>
      <c r="V1078" t="s">
        <v>55212</v>
      </c>
      <c r="W1078" t="s">
        <v>16674</v>
      </c>
      <c r="X1078" t="s">
        <v>17050</v>
      </c>
      <c r="Y1078" t="s">
        <v>84</v>
      </c>
      <c r="Z1078" t="s">
        <v>17392</v>
      </c>
      <c r="AA1078" t="s">
        <v>16685</v>
      </c>
      <c r="AB1078" t="s">
        <v>19168</v>
      </c>
      <c r="AC1078" t="s">
        <v>19751</v>
      </c>
      <c r="AD1078" t="s">
        <v>55213</v>
      </c>
      <c r="AE1078" t="s">
        <v>22433</v>
      </c>
      <c r="AF1078" t="s">
        <v>70898</v>
      </c>
      <c r="AG1078" t="s">
        <v>22433</v>
      </c>
      <c r="AH1078" t="s">
        <v>125</v>
      </c>
      <c r="AJ1078">
        <v>0</v>
      </c>
      <c r="AL1078" t="s">
        <v>79</v>
      </c>
      <c r="AO1078">
        <v>0</v>
      </c>
      <c r="AP1078" t="s">
        <v>70475</v>
      </c>
      <c r="AQ1078" t="s">
        <v>123</v>
      </c>
      <c r="AR1078" t="s">
        <v>49378</v>
      </c>
      <c r="AT1078">
        <v>0</v>
      </c>
      <c r="AU1078">
        <v>0</v>
      </c>
      <c r="AV1078" t="s">
        <v>17132</v>
      </c>
      <c r="BI1078" t="s">
        <v>81</v>
      </c>
      <c r="BJ1078" t="s">
        <v>81</v>
      </c>
      <c r="BK1078" t="s">
        <v>81</v>
      </c>
      <c r="BM1078" t="s">
        <v>55214</v>
      </c>
      <c r="BN1078" t="s">
        <v>55215</v>
      </c>
      <c r="BQ1078" t="s">
        <v>70899</v>
      </c>
      <c r="BR1078" t="s">
        <v>235</v>
      </c>
      <c r="BS1078" t="s">
        <v>84</v>
      </c>
      <c r="BV1078" t="s">
        <v>55213</v>
      </c>
      <c r="BW1078">
        <v>0</v>
      </c>
      <c r="BX1078">
        <v>0</v>
      </c>
      <c r="CE1078" t="s">
        <v>16880</v>
      </c>
      <c r="CF1078" t="s">
        <v>16881</v>
      </c>
      <c r="CG1078" t="s">
        <v>16882</v>
      </c>
      <c r="CK1078" t="s">
        <v>16885</v>
      </c>
      <c r="CL1078" t="s">
        <v>123</v>
      </c>
      <c r="CM1078">
        <v>0</v>
      </c>
      <c r="CN1078">
        <v>95.333200000000005</v>
      </c>
      <c r="CO1078">
        <v>8.99</v>
      </c>
      <c r="CP1078">
        <v>1500</v>
      </c>
      <c r="CQ1078" t="s">
        <v>17323</v>
      </c>
      <c r="CR1078" t="s">
        <v>17313</v>
      </c>
      <c r="CS1078" t="s">
        <v>17314</v>
      </c>
      <c r="CT1078" t="s">
        <v>17319</v>
      </c>
      <c r="CU1078" t="s">
        <v>16885</v>
      </c>
      <c r="DU1078">
        <v>1</v>
      </c>
      <c r="DV1078">
        <v>0</v>
      </c>
      <c r="DW1078">
        <v>0</v>
      </c>
      <c r="DY1078">
        <v>0</v>
      </c>
      <c r="DZ1078">
        <v>0</v>
      </c>
      <c r="EC1078" t="s">
        <v>21337</v>
      </c>
      <c r="ED1078">
        <v>0</v>
      </c>
      <c r="EE1078" cm="1">
        <f t="array" ref="EE1078">SUM(COUNTIFS(Table_Pending_Today[job_type_code],{"WB","WQ","Z5","Z7","U8","QU","7W","2V","2W","2X"},Table_Pending_Today[Order_Number],Table_Pending_Today[[#This Row],[Order_Number]]))</f>
        <v>0</v>
      </c>
      <c r="EF1078">
        <f>COUNTIFS(Table_Pending_Today[Order_Number],Table_Pending_Today[[#This Row],[Order_Number]],Table_Pending_Today[tech_contractor],"INHOUSE")</f>
        <v>0</v>
      </c>
      <c r="EG1078">
        <f>COUNTIFS(Table_Pending_Today[Order_Number],Table_Pending_Today[[#This Row],[Order_Number]],Table_Pending_Today[tech_contractor],"CONTRACTOR")</f>
        <v>0</v>
      </c>
      <c r="EH1078" cm="1">
        <f t="array" ref="EH1078">SUM(COUNTIFS(Table_Pending_Today[job_type_code],{"XV","XQ","XT","XU"},Table_Pending_Today[Order_Number],Table_Pending_Today[[#This Row],[Order_Number]]))</f>
        <v>0</v>
      </c>
      <c r="EI1078" cm="1">
        <f t="array" ref="EI1078">SUM(COUNTIFS(Table_Pending_Today[job_type_code],{"XV","XQ","XT","XU"},Table_Pending_Today[Order_Number],Table_Pending_Today[[#This Row],[Order_Number]],Table_Pending_Today[In-House],1))</f>
        <v>0</v>
      </c>
      <c r="EJ1078" cm="1">
        <f t="array" ref="EJ1078">SUM(COUNTIFS(Table_Pending_Today[job_type_code],{"XV","XQ","XT","XU"},Table_Pending_Today[Order_Number],Table_Pending_Today[[#This Row],[Order_Number]],Table_Pending_Today[Contractor],1))</f>
        <v>0</v>
      </c>
      <c r="EK1078" cm="1">
        <f t="array" ref="EK1078">SUM(COUNTIFS(Table_Pending_Today[job_type_code],{"WB","WQ","Z5","Z7","U8","QU","7W","2V","2W","2X"},Table_Pending_Today[Order_Number],Table_Pending_Today[[#This Row],[Order_Number]]))</f>
        <v>0</v>
      </c>
      <c r="EL1078" cm="1">
        <f t="array" ref="EL1078">SUM(COUNTIFS(Table_Pending_Today[job_type_code],{"WB","WQ","Z5","Z7","U8","QU","7W","2V","2W","2X"},Table_Pending_Today[In-House],1,Table_Pending_Today[Order_Number],Table_Pending_Today[[#This Row],[Order_Number]]))</f>
        <v>0</v>
      </c>
      <c r="EM1078" cm="1">
        <f t="array" ref="EM1078">SUM(COUNTIFS(Table_Pending_Today[job_type_code],{"WB","WQ","Z5","Z7","U8","QU","7W","2V","2W","2X"},Table_Pending_Today[Contractor],1,Table_Pending_Today[Order_Number],Table_Pending_Today[[#This Row],[Order_Number]]))</f>
        <v>0</v>
      </c>
      <c r="EN1078" cm="1">
        <f t="array" ref="EN1078">IF(SUM(COUNTIFS(Table_Pending_Today[Order_Type_Desc],{"Install","Service Order","Restart"},Table_Pending_Today[Order_Number],Table_Pending_Today[[#This Row],[Order_Number]]))&gt;0,1,0)</f>
        <v>0</v>
      </c>
      <c r="EO1078" cm="1">
        <f t="array" ref="EO1078">IF(SUM(COUNTIFS(Table_Pending_Today[Order_Type_Desc],{"Install","Service Order","Restart"},Table_Pending_Today[In-House],1,Table_Pending_Today[Order_Number],Table_Pending_Today[[#This Row],[Order_Number]]))&gt;0,1,0)</f>
        <v>0</v>
      </c>
      <c r="EP1078" cm="1">
        <f t="array" ref="EP1078">IF(SUM(COUNTIFS(Table_Pending_Today[Order_Type_Desc],{"Install","Service Order","Restart"},Table_Pending_Today[Contractor],1,Table_Pending_Today[Order_Number],Table_Pending_Today[[#This Row],[Order_Number]]))&gt;0,1,0)</f>
        <v>0</v>
      </c>
      <c r="EQ1078">
        <f>IF(SUM(COUNTIFS(Table_Pending_Today[Order_Type_Desc],"Special Request",Table_Pending_Today[Bury_Drop],0,Table_Pending_Today[In-House],1,Table_Pending_Today[Order_Number],Table_Pending_Today[[#This Row],[Order_Number]]))&gt;0,1,0)</f>
        <v>0</v>
      </c>
      <c r="ER1078">
        <f>SUM(COUNTIFS(Table_Pending_Today[Order_Type_Desc],"Special Request",Table_Pending_Today[Bury_Drop],0,Table_Pending_Today[Contractor],1,Table_Pending_Today[Order_Number],Table_Pending_Today[[#This Row],[Order_Number]]))</f>
        <v>0</v>
      </c>
    </row>
    <row r="1079" spans="1:148" x14ac:dyDescent="0.25">
      <c r="A1079" t="s">
        <v>22433</v>
      </c>
      <c r="B1079" t="s">
        <v>68448</v>
      </c>
      <c r="C1079" t="s">
        <v>16787</v>
      </c>
      <c r="D1079" t="s">
        <v>60097</v>
      </c>
      <c r="E1079" t="s">
        <v>60098</v>
      </c>
      <c r="F1079" t="s">
        <v>60099</v>
      </c>
      <c r="G1079">
        <v>469930</v>
      </c>
      <c r="H1079" t="s">
        <v>72</v>
      </c>
      <c r="I1079" t="s">
        <v>89</v>
      </c>
      <c r="J1079" t="s">
        <v>16929</v>
      </c>
      <c r="K1079" t="s">
        <v>73</v>
      </c>
      <c r="L1079">
        <v>0</v>
      </c>
      <c r="M1079" t="s">
        <v>60100</v>
      </c>
      <c r="N1079" t="s">
        <v>60101</v>
      </c>
      <c r="P1079" t="s">
        <v>58937</v>
      </c>
      <c r="Q1079" t="s">
        <v>70900</v>
      </c>
      <c r="R1079" t="s">
        <v>70901</v>
      </c>
      <c r="T1079" t="s">
        <v>155</v>
      </c>
      <c r="U1079" t="s">
        <v>16658</v>
      </c>
      <c r="V1079" t="s">
        <v>70902</v>
      </c>
      <c r="W1079" t="s">
        <v>16675</v>
      </c>
      <c r="X1079" t="s">
        <v>70903</v>
      </c>
      <c r="Y1079" t="s">
        <v>76</v>
      </c>
      <c r="Z1079" t="s">
        <v>77</v>
      </c>
      <c r="AA1079" t="s">
        <v>156</v>
      </c>
      <c r="AB1079" t="s">
        <v>16789</v>
      </c>
      <c r="AC1079" t="s">
        <v>17223</v>
      </c>
      <c r="AD1079" t="s">
        <v>70904</v>
      </c>
      <c r="AE1079" t="s">
        <v>22433</v>
      </c>
      <c r="AF1079" t="s">
        <v>70905</v>
      </c>
      <c r="AG1079" t="s">
        <v>22433</v>
      </c>
      <c r="AH1079" t="s">
        <v>16921</v>
      </c>
      <c r="AJ1079">
        <v>0</v>
      </c>
      <c r="AL1079" t="s">
        <v>54212</v>
      </c>
      <c r="AM1079" t="s">
        <v>87</v>
      </c>
      <c r="AO1079">
        <v>18</v>
      </c>
      <c r="AP1079" t="s">
        <v>91</v>
      </c>
      <c r="AQ1079" t="s">
        <v>80</v>
      </c>
      <c r="AR1079" t="s">
        <v>16930</v>
      </c>
      <c r="AT1079">
        <v>0</v>
      </c>
      <c r="AU1079">
        <v>0</v>
      </c>
      <c r="AV1079" t="s">
        <v>17666</v>
      </c>
      <c r="BI1079" t="s">
        <v>81</v>
      </c>
      <c r="BJ1079" t="s">
        <v>81</v>
      </c>
      <c r="BK1079" t="s">
        <v>81</v>
      </c>
      <c r="BM1079" t="s">
        <v>70906</v>
      </c>
      <c r="BN1079" t="s">
        <v>70907</v>
      </c>
      <c r="BQ1079" t="s">
        <v>70908</v>
      </c>
      <c r="BS1079" t="s">
        <v>17202</v>
      </c>
      <c r="BT1079" t="s">
        <v>19743</v>
      </c>
      <c r="BU1079" t="s">
        <v>54213</v>
      </c>
      <c r="BV1079" t="s">
        <v>70904</v>
      </c>
      <c r="BW1079">
        <v>0</v>
      </c>
      <c r="BX1079">
        <v>0</v>
      </c>
      <c r="CE1079" t="s">
        <v>16880</v>
      </c>
      <c r="CF1079" t="s">
        <v>16881</v>
      </c>
      <c r="CG1079" t="s">
        <v>16882</v>
      </c>
      <c r="CK1079" t="s">
        <v>16947</v>
      </c>
      <c r="CL1079" t="s">
        <v>80</v>
      </c>
      <c r="CM1079">
        <v>0</v>
      </c>
      <c r="CN1079">
        <v>98.051100000000005</v>
      </c>
      <c r="CO1079">
        <v>6.35</v>
      </c>
      <c r="CP1079">
        <v>100</v>
      </c>
      <c r="CQ1079" t="s">
        <v>17312</v>
      </c>
      <c r="CR1079" t="s">
        <v>17313</v>
      </c>
      <c r="CS1079" t="s">
        <v>17314</v>
      </c>
      <c r="CT1079" t="s">
        <v>17733</v>
      </c>
      <c r="CU1079" t="s">
        <v>16885</v>
      </c>
      <c r="DU1079">
        <v>1</v>
      </c>
      <c r="DV1079">
        <v>0</v>
      </c>
      <c r="DW1079">
        <v>0</v>
      </c>
      <c r="DY1079">
        <v>0</v>
      </c>
      <c r="DZ1079">
        <v>0</v>
      </c>
      <c r="EC1079" t="s">
        <v>21320</v>
      </c>
      <c r="ED1079">
        <v>0</v>
      </c>
      <c r="EE1079" cm="1">
        <f t="array" ref="EE1079">SUM(COUNTIFS(Table_Pending_Today[job_type_code],{"WB","WQ","Z5","Z7","U8","QU","7W","2V","2W","2X"},Table_Pending_Today[Order_Number],Table_Pending_Today[[#This Row],[Order_Number]]))</f>
        <v>0</v>
      </c>
      <c r="EF1079">
        <f>COUNTIFS(Table_Pending_Today[Order_Number],Table_Pending_Today[[#This Row],[Order_Number]],Table_Pending_Today[tech_contractor],"INHOUSE")</f>
        <v>1</v>
      </c>
      <c r="EG1079">
        <f>COUNTIFS(Table_Pending_Today[Order_Number],Table_Pending_Today[[#This Row],[Order_Number]],Table_Pending_Today[tech_contractor],"CONTRACTOR")</f>
        <v>0</v>
      </c>
      <c r="EH1079" cm="1">
        <f t="array" ref="EH1079">SUM(COUNTIFS(Table_Pending_Today[job_type_code],{"XV","XQ","XT","XU"},Table_Pending_Today[Order_Number],Table_Pending_Today[[#This Row],[Order_Number]]))</f>
        <v>0</v>
      </c>
      <c r="EI1079" cm="1">
        <f t="array" ref="EI1079">SUM(COUNTIFS(Table_Pending_Today[job_type_code],{"XV","XQ","XT","XU"},Table_Pending_Today[Order_Number],Table_Pending_Today[[#This Row],[Order_Number]],Table_Pending_Today[In-House],1))</f>
        <v>0</v>
      </c>
      <c r="EJ1079" cm="1">
        <f t="array" ref="EJ1079">SUM(COUNTIFS(Table_Pending_Today[job_type_code],{"XV","XQ","XT","XU"},Table_Pending_Today[Order_Number],Table_Pending_Today[[#This Row],[Order_Number]],Table_Pending_Today[Contractor],1))</f>
        <v>0</v>
      </c>
      <c r="EK1079" cm="1">
        <f t="array" ref="EK1079">SUM(COUNTIFS(Table_Pending_Today[job_type_code],{"WB","WQ","Z5","Z7","U8","QU","7W","2V","2W","2X"},Table_Pending_Today[Order_Number],Table_Pending_Today[[#This Row],[Order_Number]]))</f>
        <v>0</v>
      </c>
      <c r="EL1079" cm="1">
        <f t="array" ref="EL1079">SUM(COUNTIFS(Table_Pending_Today[job_type_code],{"WB","WQ","Z5","Z7","U8","QU","7W","2V","2W","2X"},Table_Pending_Today[In-House],1,Table_Pending_Today[Order_Number],Table_Pending_Today[[#This Row],[Order_Number]]))</f>
        <v>0</v>
      </c>
      <c r="EM1079" cm="1">
        <f t="array" ref="EM1079">SUM(COUNTIFS(Table_Pending_Today[job_type_code],{"WB","WQ","Z5","Z7","U8","QU","7W","2V","2W","2X"},Table_Pending_Today[Contractor],1,Table_Pending_Today[Order_Number],Table_Pending_Today[[#This Row],[Order_Number]]))</f>
        <v>0</v>
      </c>
      <c r="EN1079" cm="1">
        <f t="array" ref="EN1079">IF(SUM(COUNTIFS(Table_Pending_Today[Order_Type_Desc],{"Install","Service Order","Restart"},Table_Pending_Today[Order_Number],Table_Pending_Today[[#This Row],[Order_Number]]))&gt;0,1,0)</f>
        <v>0</v>
      </c>
      <c r="EO1079" cm="1">
        <f t="array" ref="EO1079">IF(SUM(COUNTIFS(Table_Pending_Today[Order_Type_Desc],{"Install","Service Order","Restart"},Table_Pending_Today[In-House],1,Table_Pending_Today[Order_Number],Table_Pending_Today[[#This Row],[Order_Number]]))&gt;0,1,0)</f>
        <v>0</v>
      </c>
      <c r="EP1079" cm="1">
        <f t="array" ref="EP1079">IF(SUM(COUNTIFS(Table_Pending_Today[Order_Type_Desc],{"Install","Service Order","Restart"},Table_Pending_Today[Contractor],1,Table_Pending_Today[Order_Number],Table_Pending_Today[[#This Row],[Order_Number]]))&gt;0,1,0)</f>
        <v>0</v>
      </c>
      <c r="EQ1079">
        <f>IF(SUM(COUNTIFS(Table_Pending_Today[Order_Type_Desc],"Special Request",Table_Pending_Today[Bury_Drop],0,Table_Pending_Today[In-House],1,Table_Pending_Today[Order_Number],Table_Pending_Today[[#This Row],[Order_Number]]))&gt;0,1,0)</f>
        <v>0</v>
      </c>
      <c r="ER1079">
        <f>SUM(COUNTIFS(Table_Pending_Today[Order_Type_Desc],"Special Request",Table_Pending_Today[Bury_Drop],0,Table_Pending_Today[Contractor],1,Table_Pending_Today[Order_Number],Table_Pending_Today[[#This Row],[Order_Number]]))</f>
        <v>0</v>
      </c>
    </row>
    <row r="1080" spans="1:148" x14ac:dyDescent="0.25">
      <c r="A1080" t="s">
        <v>22433</v>
      </c>
      <c r="B1080" t="s">
        <v>68448</v>
      </c>
      <c r="C1080" t="s">
        <v>16787</v>
      </c>
      <c r="D1080" t="s">
        <v>25940</v>
      </c>
      <c r="E1080" t="s">
        <v>25941</v>
      </c>
      <c r="F1080" t="s">
        <v>25942</v>
      </c>
      <c r="G1080">
        <v>465196</v>
      </c>
      <c r="H1080" t="s">
        <v>72</v>
      </c>
      <c r="I1080" t="s">
        <v>89</v>
      </c>
      <c r="J1080" t="s">
        <v>16798</v>
      </c>
      <c r="K1080" t="s">
        <v>73</v>
      </c>
      <c r="L1080">
        <v>1</v>
      </c>
      <c r="M1080" t="s">
        <v>25943</v>
      </c>
      <c r="N1080" t="s">
        <v>25944</v>
      </c>
      <c r="P1080" t="s">
        <v>23114</v>
      </c>
      <c r="Q1080" t="s">
        <v>54780</v>
      </c>
      <c r="R1080" t="s">
        <v>25946</v>
      </c>
      <c r="T1080" t="s">
        <v>155</v>
      </c>
      <c r="U1080" t="s">
        <v>16658</v>
      </c>
      <c r="V1080" t="s">
        <v>54781</v>
      </c>
      <c r="W1080" t="s">
        <v>16675</v>
      </c>
      <c r="X1080" t="s">
        <v>21384</v>
      </c>
      <c r="Y1080" t="s">
        <v>76</v>
      </c>
      <c r="Z1080" t="s">
        <v>77</v>
      </c>
      <c r="AA1080" t="s">
        <v>156</v>
      </c>
      <c r="AB1080" t="s">
        <v>156</v>
      </c>
      <c r="AC1080" t="s">
        <v>54782</v>
      </c>
      <c r="AD1080" t="s">
        <v>54783</v>
      </c>
      <c r="AE1080" t="s">
        <v>20208</v>
      </c>
      <c r="AF1080" t="s">
        <v>54784</v>
      </c>
      <c r="AG1080" t="s">
        <v>22433</v>
      </c>
      <c r="AH1080" t="s">
        <v>16963</v>
      </c>
      <c r="AI1080" t="s">
        <v>22433</v>
      </c>
      <c r="AJ1080">
        <v>0</v>
      </c>
      <c r="AL1080" t="s">
        <v>79</v>
      </c>
      <c r="AO1080">
        <v>18</v>
      </c>
      <c r="AP1080" t="s">
        <v>91</v>
      </c>
      <c r="AQ1080" t="s">
        <v>80</v>
      </c>
      <c r="AR1080" t="s">
        <v>16799</v>
      </c>
      <c r="AT1080">
        <v>0</v>
      </c>
      <c r="AU1080">
        <v>0</v>
      </c>
      <c r="AV1080" t="s">
        <v>17919</v>
      </c>
      <c r="BI1080" t="s">
        <v>81</v>
      </c>
      <c r="BJ1080" t="s">
        <v>81</v>
      </c>
      <c r="BK1080" t="s">
        <v>81</v>
      </c>
      <c r="BM1080" t="s">
        <v>54788</v>
      </c>
      <c r="BN1080" t="s">
        <v>54789</v>
      </c>
      <c r="BS1080" t="s">
        <v>17202</v>
      </c>
      <c r="BV1080" t="s">
        <v>54783</v>
      </c>
      <c r="BW1080">
        <v>0</v>
      </c>
      <c r="BX1080">
        <v>0</v>
      </c>
      <c r="CE1080" t="s">
        <v>16880</v>
      </c>
      <c r="CF1080" t="s">
        <v>16881</v>
      </c>
      <c r="CG1080" t="s">
        <v>16882</v>
      </c>
      <c r="CK1080" t="s">
        <v>16926</v>
      </c>
      <c r="CL1080" t="s">
        <v>80</v>
      </c>
      <c r="CM1080">
        <v>0</v>
      </c>
      <c r="CN1080">
        <v>97.7273</v>
      </c>
      <c r="CO1080">
        <v>4.37</v>
      </c>
      <c r="CP1080">
        <v>250</v>
      </c>
      <c r="CQ1080" t="s">
        <v>17312</v>
      </c>
      <c r="CR1080" t="s">
        <v>17313</v>
      </c>
      <c r="CS1080" t="s">
        <v>54785</v>
      </c>
      <c r="CT1080" t="s">
        <v>54786</v>
      </c>
      <c r="CU1080" t="s">
        <v>16926</v>
      </c>
      <c r="CV1080" t="s">
        <v>54787</v>
      </c>
      <c r="DU1080">
        <v>1</v>
      </c>
      <c r="DV1080">
        <v>0</v>
      </c>
      <c r="DW1080">
        <v>0</v>
      </c>
      <c r="DY1080">
        <v>0</v>
      </c>
      <c r="DZ1080">
        <v>0</v>
      </c>
      <c r="EC1080" t="s">
        <v>21330</v>
      </c>
      <c r="ED1080">
        <v>1</v>
      </c>
      <c r="EE1080" cm="1">
        <f t="array" ref="EE1080">SUM(COUNTIFS(Table_Pending_Today[job_type_code],{"WB","WQ","Z5","Z7","U8","QU","7W","2V","2W","2X"},Table_Pending_Today[Order_Number],Table_Pending_Today[[#This Row],[Order_Number]]))</f>
        <v>0</v>
      </c>
      <c r="EF1080">
        <f>COUNTIFS(Table_Pending_Today[Order_Number],Table_Pending_Today[[#This Row],[Order_Number]],Table_Pending_Today[tech_contractor],"INHOUSE")</f>
        <v>0</v>
      </c>
      <c r="EG1080">
        <f>COUNTIFS(Table_Pending_Today[Order_Number],Table_Pending_Today[[#This Row],[Order_Number]],Table_Pending_Today[tech_contractor],"CONTRACTOR")</f>
        <v>0</v>
      </c>
      <c r="EH1080" cm="1">
        <f t="array" ref="EH1080">SUM(COUNTIFS(Table_Pending_Today[job_type_code],{"XV","XQ","XT","XU"},Table_Pending_Today[Order_Number],Table_Pending_Today[[#This Row],[Order_Number]]))</f>
        <v>0</v>
      </c>
      <c r="EI1080" cm="1">
        <f t="array" ref="EI1080">SUM(COUNTIFS(Table_Pending_Today[job_type_code],{"XV","XQ","XT","XU"},Table_Pending_Today[Order_Number],Table_Pending_Today[[#This Row],[Order_Number]],Table_Pending_Today[In-House],1))</f>
        <v>0</v>
      </c>
      <c r="EJ1080" cm="1">
        <f t="array" ref="EJ1080">SUM(COUNTIFS(Table_Pending_Today[job_type_code],{"XV","XQ","XT","XU"},Table_Pending_Today[Order_Number],Table_Pending_Today[[#This Row],[Order_Number]],Table_Pending_Today[Contractor],1))</f>
        <v>0</v>
      </c>
      <c r="EK1080" cm="1">
        <f t="array" ref="EK1080">SUM(COUNTIFS(Table_Pending_Today[job_type_code],{"WB","WQ","Z5","Z7","U8","QU","7W","2V","2W","2X"},Table_Pending_Today[Order_Number],Table_Pending_Today[[#This Row],[Order_Number]]))</f>
        <v>0</v>
      </c>
      <c r="EL1080" cm="1">
        <f t="array" ref="EL1080">SUM(COUNTIFS(Table_Pending_Today[job_type_code],{"WB","WQ","Z5","Z7","U8","QU","7W","2V","2W","2X"},Table_Pending_Today[In-House],1,Table_Pending_Today[Order_Number],Table_Pending_Today[[#This Row],[Order_Number]]))</f>
        <v>0</v>
      </c>
      <c r="EM1080" cm="1">
        <f t="array" ref="EM1080">SUM(COUNTIFS(Table_Pending_Today[job_type_code],{"WB","WQ","Z5","Z7","U8","QU","7W","2V","2W","2X"},Table_Pending_Today[Contractor],1,Table_Pending_Today[Order_Number],Table_Pending_Today[[#This Row],[Order_Number]]))</f>
        <v>0</v>
      </c>
      <c r="EN1080" cm="1">
        <f t="array" ref="EN1080">IF(SUM(COUNTIFS(Table_Pending_Today[Order_Type_Desc],{"Install","Service Order","Restart"},Table_Pending_Today[Order_Number],Table_Pending_Today[[#This Row],[Order_Number]]))&gt;0,1,0)</f>
        <v>0</v>
      </c>
      <c r="EO1080" cm="1">
        <f t="array" ref="EO1080">IF(SUM(COUNTIFS(Table_Pending_Today[Order_Type_Desc],{"Install","Service Order","Restart"},Table_Pending_Today[In-House],1,Table_Pending_Today[Order_Number],Table_Pending_Today[[#This Row],[Order_Number]]))&gt;0,1,0)</f>
        <v>0</v>
      </c>
      <c r="EP1080" cm="1">
        <f t="array" ref="EP1080">IF(SUM(COUNTIFS(Table_Pending_Today[Order_Type_Desc],{"Install","Service Order","Restart"},Table_Pending_Today[Contractor],1,Table_Pending_Today[Order_Number],Table_Pending_Today[[#This Row],[Order_Number]]))&gt;0,1,0)</f>
        <v>0</v>
      </c>
      <c r="EQ1080">
        <f>IF(SUM(COUNTIFS(Table_Pending_Today[Order_Type_Desc],"Special Request",Table_Pending_Today[Bury_Drop],0,Table_Pending_Today[In-House],1,Table_Pending_Today[Order_Number],Table_Pending_Today[[#This Row],[Order_Number]]))&gt;0,1,0)</f>
        <v>0</v>
      </c>
      <c r="ER1080">
        <f>SUM(COUNTIFS(Table_Pending_Today[Order_Type_Desc],"Special Request",Table_Pending_Today[Bury_Drop],0,Table_Pending_Today[Contractor],1,Table_Pending_Today[Order_Number],Table_Pending_Today[[#This Row],[Order_Number]]))</f>
        <v>0</v>
      </c>
    </row>
    <row r="1081" spans="1:148" x14ac:dyDescent="0.25">
      <c r="A1081" t="s">
        <v>22433</v>
      </c>
      <c r="B1081" t="s">
        <v>68448</v>
      </c>
      <c r="C1081" t="s">
        <v>16787</v>
      </c>
      <c r="D1081" t="s">
        <v>38641</v>
      </c>
      <c r="E1081" t="s">
        <v>38642</v>
      </c>
      <c r="F1081" t="s">
        <v>38643</v>
      </c>
      <c r="G1081">
        <v>464901</v>
      </c>
      <c r="H1081" t="s">
        <v>72</v>
      </c>
      <c r="I1081" t="s">
        <v>89</v>
      </c>
      <c r="J1081" t="s">
        <v>16974</v>
      </c>
      <c r="K1081" t="s">
        <v>73</v>
      </c>
      <c r="L1081">
        <v>1</v>
      </c>
      <c r="M1081" t="s">
        <v>38644</v>
      </c>
      <c r="N1081" t="s">
        <v>38645</v>
      </c>
      <c r="P1081" t="s">
        <v>18610</v>
      </c>
      <c r="Q1081" t="s">
        <v>19116</v>
      </c>
      <c r="R1081" t="s">
        <v>38647</v>
      </c>
      <c r="T1081" t="s">
        <v>146</v>
      </c>
      <c r="U1081" t="s">
        <v>16658</v>
      </c>
      <c r="V1081" t="s">
        <v>52349</v>
      </c>
      <c r="W1081" t="s">
        <v>16674</v>
      </c>
      <c r="X1081" t="s">
        <v>17574</v>
      </c>
      <c r="Y1081" t="s">
        <v>76</v>
      </c>
      <c r="Z1081" t="s">
        <v>77</v>
      </c>
      <c r="AA1081" t="s">
        <v>16685</v>
      </c>
      <c r="AB1081" t="s">
        <v>16819</v>
      </c>
      <c r="AC1081" t="s">
        <v>162</v>
      </c>
      <c r="AD1081" t="s">
        <v>52350</v>
      </c>
      <c r="AE1081" t="s">
        <v>20208</v>
      </c>
      <c r="AF1081" t="s">
        <v>52351</v>
      </c>
      <c r="AG1081" t="s">
        <v>22433</v>
      </c>
      <c r="AH1081" t="s">
        <v>17431</v>
      </c>
      <c r="AI1081" t="s">
        <v>22433</v>
      </c>
      <c r="AJ1081">
        <v>0</v>
      </c>
      <c r="AL1081" t="s">
        <v>53620</v>
      </c>
      <c r="AM1081" t="s">
        <v>87</v>
      </c>
      <c r="AO1081">
        <v>18</v>
      </c>
      <c r="AP1081" t="s">
        <v>91</v>
      </c>
      <c r="AQ1081" t="s">
        <v>80</v>
      </c>
      <c r="AR1081" t="s">
        <v>17201</v>
      </c>
      <c r="AT1081">
        <v>0</v>
      </c>
      <c r="AU1081">
        <v>0</v>
      </c>
      <c r="AV1081" t="s">
        <v>17132</v>
      </c>
      <c r="BI1081" t="s">
        <v>81</v>
      </c>
      <c r="BJ1081" t="s">
        <v>81</v>
      </c>
      <c r="BK1081" t="s">
        <v>81</v>
      </c>
      <c r="BM1081" t="s">
        <v>52352</v>
      </c>
      <c r="BN1081" t="s">
        <v>52353</v>
      </c>
      <c r="BS1081" t="s">
        <v>17202</v>
      </c>
      <c r="BT1081" t="s">
        <v>19146</v>
      </c>
      <c r="BU1081" t="s">
        <v>52550</v>
      </c>
      <c r="BV1081" t="s">
        <v>52350</v>
      </c>
      <c r="BW1081">
        <v>0</v>
      </c>
      <c r="BX1081">
        <v>0</v>
      </c>
      <c r="CA1081" t="s">
        <v>16935</v>
      </c>
      <c r="CE1081" t="s">
        <v>16880</v>
      </c>
      <c r="CF1081" t="s">
        <v>16881</v>
      </c>
      <c r="CG1081" t="s">
        <v>16882</v>
      </c>
      <c r="CK1081" t="s">
        <v>16883</v>
      </c>
      <c r="CL1081" t="s">
        <v>80</v>
      </c>
      <c r="CM1081">
        <v>0</v>
      </c>
      <c r="CN1081">
        <v>83.912999999999997</v>
      </c>
      <c r="CO1081">
        <v>10293.73</v>
      </c>
      <c r="CP1081">
        <v>2000</v>
      </c>
      <c r="CQ1081" t="s">
        <v>17312</v>
      </c>
      <c r="CR1081" t="s">
        <v>17313</v>
      </c>
      <c r="CT1081" t="s">
        <v>19380</v>
      </c>
      <c r="DS1081">
        <v>0</v>
      </c>
      <c r="DU1081">
        <v>1</v>
      </c>
      <c r="DV1081">
        <v>0</v>
      </c>
      <c r="DW1081">
        <v>0</v>
      </c>
      <c r="DY1081">
        <v>0</v>
      </c>
      <c r="DZ1081">
        <v>0</v>
      </c>
      <c r="EC1081" t="s">
        <v>21336</v>
      </c>
      <c r="ED1081">
        <v>1</v>
      </c>
      <c r="EE1081" cm="1">
        <f t="array" ref="EE1081">SUM(COUNTIFS(Table_Pending_Today[job_type_code],{"WB","WQ","Z5","Z7","U8","QU","7W","2V","2W","2X"},Table_Pending_Today[Order_Number],Table_Pending_Today[[#This Row],[Order_Number]]))</f>
        <v>0</v>
      </c>
      <c r="EF1081">
        <f>COUNTIFS(Table_Pending_Today[Order_Number],Table_Pending_Today[[#This Row],[Order_Number]],Table_Pending_Today[tech_contractor],"INHOUSE")</f>
        <v>1</v>
      </c>
      <c r="EG1081">
        <f>COUNTIFS(Table_Pending_Today[Order_Number],Table_Pending_Today[[#This Row],[Order_Number]],Table_Pending_Today[tech_contractor],"CONTRACTOR")</f>
        <v>0</v>
      </c>
      <c r="EH1081" cm="1">
        <f t="array" ref="EH1081">SUM(COUNTIFS(Table_Pending_Today[job_type_code],{"XV","XQ","XT","XU"},Table_Pending_Today[Order_Number],Table_Pending_Today[[#This Row],[Order_Number]]))</f>
        <v>0</v>
      </c>
      <c r="EI1081" cm="1">
        <f t="array" ref="EI1081">SUM(COUNTIFS(Table_Pending_Today[job_type_code],{"XV","XQ","XT","XU"},Table_Pending_Today[Order_Number],Table_Pending_Today[[#This Row],[Order_Number]],Table_Pending_Today[In-House],1))</f>
        <v>0</v>
      </c>
      <c r="EJ1081" cm="1">
        <f t="array" ref="EJ1081">SUM(COUNTIFS(Table_Pending_Today[job_type_code],{"XV","XQ","XT","XU"},Table_Pending_Today[Order_Number],Table_Pending_Today[[#This Row],[Order_Number]],Table_Pending_Today[Contractor],1))</f>
        <v>0</v>
      </c>
      <c r="EK1081" cm="1">
        <f t="array" ref="EK1081">SUM(COUNTIFS(Table_Pending_Today[job_type_code],{"WB","WQ","Z5","Z7","U8","QU","7W","2V","2W","2X"},Table_Pending_Today[Order_Number],Table_Pending_Today[[#This Row],[Order_Number]]))</f>
        <v>0</v>
      </c>
      <c r="EL1081" cm="1">
        <f t="array" ref="EL1081">SUM(COUNTIFS(Table_Pending_Today[job_type_code],{"WB","WQ","Z5","Z7","U8","QU","7W","2V","2W","2X"},Table_Pending_Today[In-House],1,Table_Pending_Today[Order_Number],Table_Pending_Today[[#This Row],[Order_Number]]))</f>
        <v>0</v>
      </c>
      <c r="EM1081" cm="1">
        <f t="array" ref="EM1081">SUM(COUNTIFS(Table_Pending_Today[job_type_code],{"WB","WQ","Z5","Z7","U8","QU","7W","2V","2W","2X"},Table_Pending_Today[Contractor],1,Table_Pending_Today[Order_Number],Table_Pending_Today[[#This Row],[Order_Number]]))</f>
        <v>0</v>
      </c>
      <c r="EN1081" cm="1">
        <f t="array" ref="EN1081">IF(SUM(COUNTIFS(Table_Pending_Today[Order_Type_Desc],{"Install","Service Order","Restart"},Table_Pending_Today[Order_Number],Table_Pending_Today[[#This Row],[Order_Number]]))&gt;0,1,0)</f>
        <v>0</v>
      </c>
      <c r="EO1081" cm="1">
        <f t="array" ref="EO1081">IF(SUM(COUNTIFS(Table_Pending_Today[Order_Type_Desc],{"Install","Service Order","Restart"},Table_Pending_Today[In-House],1,Table_Pending_Today[Order_Number],Table_Pending_Today[[#This Row],[Order_Number]]))&gt;0,1,0)</f>
        <v>0</v>
      </c>
      <c r="EP1081" cm="1">
        <f t="array" ref="EP1081">IF(SUM(COUNTIFS(Table_Pending_Today[Order_Type_Desc],{"Install","Service Order","Restart"},Table_Pending_Today[Contractor],1,Table_Pending_Today[Order_Number],Table_Pending_Today[[#This Row],[Order_Number]]))&gt;0,1,0)</f>
        <v>0</v>
      </c>
      <c r="EQ1081">
        <f>IF(SUM(COUNTIFS(Table_Pending_Today[Order_Type_Desc],"Special Request",Table_Pending_Today[Bury_Drop],0,Table_Pending_Today[In-House],1,Table_Pending_Today[Order_Number],Table_Pending_Today[[#This Row],[Order_Number]]))&gt;0,1,0)</f>
        <v>0</v>
      </c>
      <c r="ER1081">
        <f>SUM(COUNTIFS(Table_Pending_Today[Order_Type_Desc],"Special Request",Table_Pending_Today[Bury_Drop],0,Table_Pending_Today[Contractor],1,Table_Pending_Today[Order_Number],Table_Pending_Today[[#This Row],[Order_Number]]))</f>
        <v>0</v>
      </c>
    </row>
    <row r="1082" spans="1:148" x14ac:dyDescent="0.25">
      <c r="A1082" t="s">
        <v>22433</v>
      </c>
      <c r="B1082" t="s">
        <v>68448</v>
      </c>
      <c r="C1082" t="s">
        <v>16787</v>
      </c>
      <c r="D1082" t="s">
        <v>44643</v>
      </c>
      <c r="E1082" t="s">
        <v>44644</v>
      </c>
      <c r="F1082" t="s">
        <v>44645</v>
      </c>
      <c r="G1082">
        <v>400632</v>
      </c>
      <c r="H1082" t="s">
        <v>72</v>
      </c>
      <c r="I1082" t="s">
        <v>16927</v>
      </c>
      <c r="J1082" t="s">
        <v>16935</v>
      </c>
      <c r="K1082" t="s">
        <v>73</v>
      </c>
      <c r="L1082">
        <v>1</v>
      </c>
      <c r="M1082" t="s">
        <v>44646</v>
      </c>
      <c r="N1082" t="s">
        <v>44647</v>
      </c>
      <c r="P1082" t="s">
        <v>44648</v>
      </c>
      <c r="Q1082" t="s">
        <v>54079</v>
      </c>
      <c r="R1082" t="s">
        <v>44650</v>
      </c>
      <c r="T1082" t="s">
        <v>159</v>
      </c>
      <c r="U1082" t="s">
        <v>17123</v>
      </c>
      <c r="V1082" t="s">
        <v>54080</v>
      </c>
      <c r="W1082" t="s">
        <v>16981</v>
      </c>
      <c r="X1082" t="s">
        <v>130</v>
      </c>
      <c r="Y1082" t="s">
        <v>76</v>
      </c>
      <c r="Z1082" t="s">
        <v>77</v>
      </c>
      <c r="AA1082" t="s">
        <v>17124</v>
      </c>
      <c r="AB1082" t="s">
        <v>17869</v>
      </c>
      <c r="AC1082" t="s">
        <v>16687</v>
      </c>
      <c r="AD1082" t="s">
        <v>54081</v>
      </c>
      <c r="AE1082" t="s">
        <v>20208</v>
      </c>
      <c r="AF1082" t="s">
        <v>54082</v>
      </c>
      <c r="AG1082" t="s">
        <v>22433</v>
      </c>
      <c r="AH1082" t="s">
        <v>16779</v>
      </c>
      <c r="AI1082" t="s">
        <v>22433</v>
      </c>
      <c r="AJ1082">
        <v>0</v>
      </c>
      <c r="AL1082" t="s">
        <v>21918</v>
      </c>
      <c r="AM1082" t="s">
        <v>87</v>
      </c>
      <c r="AO1082">
        <v>18</v>
      </c>
      <c r="AP1082" t="s">
        <v>83</v>
      </c>
      <c r="AQ1082" t="s">
        <v>80</v>
      </c>
      <c r="AR1082" t="s">
        <v>16972</v>
      </c>
      <c r="AT1082">
        <v>1</v>
      </c>
      <c r="AU1082">
        <v>0</v>
      </c>
      <c r="AV1082" t="s">
        <v>17116</v>
      </c>
      <c r="BD1082" t="s">
        <v>70909</v>
      </c>
      <c r="BE1082" t="s">
        <v>221</v>
      </c>
      <c r="BF1082" t="s">
        <v>54083</v>
      </c>
      <c r="BG1082" t="s">
        <v>54084</v>
      </c>
      <c r="BH1082" t="s">
        <v>17376</v>
      </c>
      <c r="BI1082" t="s">
        <v>81</v>
      </c>
      <c r="BJ1082" t="s">
        <v>81</v>
      </c>
      <c r="BK1082" t="s">
        <v>81</v>
      </c>
      <c r="BM1082" t="s">
        <v>54086</v>
      </c>
      <c r="BN1082" t="s">
        <v>54087</v>
      </c>
      <c r="BQ1082" t="s">
        <v>54088</v>
      </c>
      <c r="BS1082" t="s">
        <v>17202</v>
      </c>
      <c r="BT1082" t="s">
        <v>21919</v>
      </c>
      <c r="BU1082" t="s">
        <v>21920</v>
      </c>
      <c r="BV1082" t="s">
        <v>54081</v>
      </c>
      <c r="BW1082">
        <v>0</v>
      </c>
      <c r="BX1082">
        <v>0</v>
      </c>
      <c r="CA1082" t="s">
        <v>16928</v>
      </c>
      <c r="CE1082" t="s">
        <v>16880</v>
      </c>
      <c r="CF1082" t="s">
        <v>16881</v>
      </c>
      <c r="CG1082" t="s">
        <v>16882</v>
      </c>
      <c r="CK1082" t="s">
        <v>16947</v>
      </c>
      <c r="CL1082" t="s">
        <v>80</v>
      </c>
      <c r="CM1082">
        <v>0</v>
      </c>
      <c r="CN1082">
        <v>97.8489</v>
      </c>
      <c r="CO1082">
        <v>355.68</v>
      </c>
      <c r="CP1082">
        <v>0</v>
      </c>
      <c r="CQ1082" t="s">
        <v>17312</v>
      </c>
      <c r="CR1082" t="s">
        <v>17313</v>
      </c>
      <c r="CT1082" t="s">
        <v>49404</v>
      </c>
      <c r="CW1082" t="s">
        <v>17373</v>
      </c>
      <c r="CX1082" t="s">
        <v>17374</v>
      </c>
      <c r="CY1082" t="s">
        <v>17499</v>
      </c>
      <c r="CZ1082" t="s">
        <v>50082</v>
      </c>
      <c r="DA1082" t="s">
        <v>50082</v>
      </c>
      <c r="DF1082" t="s">
        <v>70910</v>
      </c>
      <c r="DI1082" t="s">
        <v>50082</v>
      </c>
      <c r="DJ1082" t="s">
        <v>54085</v>
      </c>
      <c r="DK1082" t="s">
        <v>19719</v>
      </c>
      <c r="DL1082" t="s">
        <v>19734</v>
      </c>
      <c r="DN1082" t="s">
        <v>81</v>
      </c>
      <c r="DO1082" t="s">
        <v>119</v>
      </c>
      <c r="DP1082" t="s">
        <v>81</v>
      </c>
      <c r="DQ1082" t="s">
        <v>81</v>
      </c>
      <c r="DR1082" t="s">
        <v>17375</v>
      </c>
      <c r="DS1082">
        <v>0</v>
      </c>
      <c r="DU1082">
        <v>1</v>
      </c>
      <c r="DV1082">
        <v>0</v>
      </c>
      <c r="DW1082">
        <v>0</v>
      </c>
      <c r="DY1082">
        <v>0</v>
      </c>
      <c r="DZ1082">
        <v>0</v>
      </c>
      <c r="EA1082" t="s">
        <v>17499</v>
      </c>
      <c r="EC1082" t="s">
        <v>21330</v>
      </c>
      <c r="ED1082">
        <v>1</v>
      </c>
      <c r="EE1082" cm="1">
        <f t="array" ref="EE1082">SUM(COUNTIFS(Table_Pending_Today[job_type_code],{"WB","WQ","Z5","Z7","U8","QU","7W","2V","2W","2X"},Table_Pending_Today[Order_Number],Table_Pending_Today[[#This Row],[Order_Number]]))</f>
        <v>0</v>
      </c>
      <c r="EF1082">
        <f>COUNTIFS(Table_Pending_Today[Order_Number],Table_Pending_Today[[#This Row],[Order_Number]],Table_Pending_Today[tech_contractor],"INHOUSE")</f>
        <v>1</v>
      </c>
      <c r="EG1082">
        <f>COUNTIFS(Table_Pending_Today[Order_Number],Table_Pending_Today[[#This Row],[Order_Number]],Table_Pending_Today[tech_contractor],"CONTRACTOR")</f>
        <v>0</v>
      </c>
      <c r="EH1082" cm="1">
        <f t="array" ref="EH1082">SUM(COUNTIFS(Table_Pending_Today[job_type_code],{"XV","XQ","XT","XU"},Table_Pending_Today[Order_Number],Table_Pending_Today[[#This Row],[Order_Number]]))</f>
        <v>0</v>
      </c>
      <c r="EI1082" cm="1">
        <f t="array" ref="EI1082">SUM(COUNTIFS(Table_Pending_Today[job_type_code],{"XV","XQ","XT","XU"},Table_Pending_Today[Order_Number],Table_Pending_Today[[#This Row],[Order_Number]],Table_Pending_Today[In-House],1))</f>
        <v>0</v>
      </c>
      <c r="EJ1082" cm="1">
        <f t="array" ref="EJ1082">SUM(COUNTIFS(Table_Pending_Today[job_type_code],{"XV","XQ","XT","XU"},Table_Pending_Today[Order_Number],Table_Pending_Today[[#This Row],[Order_Number]],Table_Pending_Today[Contractor],1))</f>
        <v>0</v>
      </c>
      <c r="EK1082" cm="1">
        <f t="array" ref="EK1082">SUM(COUNTIFS(Table_Pending_Today[job_type_code],{"WB","WQ","Z5","Z7","U8","QU","7W","2V","2W","2X"},Table_Pending_Today[Order_Number],Table_Pending_Today[[#This Row],[Order_Number]]))</f>
        <v>0</v>
      </c>
      <c r="EL1082" cm="1">
        <f t="array" ref="EL1082">SUM(COUNTIFS(Table_Pending_Today[job_type_code],{"WB","WQ","Z5","Z7","U8","QU","7W","2V","2W","2X"},Table_Pending_Today[In-House],1,Table_Pending_Today[Order_Number],Table_Pending_Today[[#This Row],[Order_Number]]))</f>
        <v>0</v>
      </c>
      <c r="EM1082" cm="1">
        <f t="array" ref="EM1082">SUM(COUNTIFS(Table_Pending_Today[job_type_code],{"WB","WQ","Z5","Z7","U8","QU","7W","2V","2W","2X"},Table_Pending_Today[Contractor],1,Table_Pending_Today[Order_Number],Table_Pending_Today[[#This Row],[Order_Number]]))</f>
        <v>0</v>
      </c>
      <c r="EN1082" cm="1">
        <f t="array" ref="EN1082">IF(SUM(COUNTIFS(Table_Pending_Today[Order_Type_Desc],{"Install","Service Order","Restart"},Table_Pending_Today[Order_Number],Table_Pending_Today[[#This Row],[Order_Number]]))&gt;0,1,0)</f>
        <v>0</v>
      </c>
      <c r="EO1082" cm="1">
        <f t="array" ref="EO1082">IF(SUM(COUNTIFS(Table_Pending_Today[Order_Type_Desc],{"Install","Service Order","Restart"},Table_Pending_Today[In-House],1,Table_Pending_Today[Order_Number],Table_Pending_Today[[#This Row],[Order_Number]]))&gt;0,1,0)</f>
        <v>0</v>
      </c>
      <c r="EP1082" cm="1">
        <f t="array" ref="EP1082">IF(SUM(COUNTIFS(Table_Pending_Today[Order_Type_Desc],{"Install","Service Order","Restart"},Table_Pending_Today[Contractor],1,Table_Pending_Today[Order_Number],Table_Pending_Today[[#This Row],[Order_Number]]))&gt;0,1,0)</f>
        <v>0</v>
      </c>
      <c r="EQ1082">
        <f>IF(SUM(COUNTIFS(Table_Pending_Today[Order_Type_Desc],"Special Request",Table_Pending_Today[Bury_Drop],0,Table_Pending_Today[In-House],1,Table_Pending_Today[Order_Number],Table_Pending_Today[[#This Row],[Order_Number]]))&gt;0,1,0)</f>
        <v>0</v>
      </c>
      <c r="ER1082">
        <f>SUM(COUNTIFS(Table_Pending_Today[Order_Type_Desc],"Special Request",Table_Pending_Today[Bury_Drop],0,Table_Pending_Today[Contractor],1,Table_Pending_Today[Order_Number],Table_Pending_Today[[#This Row],[Order_Number]]))</f>
        <v>0</v>
      </c>
    </row>
    <row r="1083" spans="1:148" x14ac:dyDescent="0.25">
      <c r="A1083" t="s">
        <v>22433</v>
      </c>
      <c r="B1083" t="s">
        <v>68448</v>
      </c>
      <c r="C1083" t="s">
        <v>16787</v>
      </c>
      <c r="D1083" t="s">
        <v>47238</v>
      </c>
      <c r="E1083" t="s">
        <v>47239</v>
      </c>
      <c r="F1083" t="s">
        <v>47240</v>
      </c>
      <c r="G1083">
        <v>400643</v>
      </c>
      <c r="H1083" t="s">
        <v>72</v>
      </c>
      <c r="I1083" t="s">
        <v>89</v>
      </c>
      <c r="J1083" t="s">
        <v>16794</v>
      </c>
      <c r="K1083" t="s">
        <v>73</v>
      </c>
      <c r="L1083">
        <v>1</v>
      </c>
      <c r="M1083" t="s">
        <v>47241</v>
      </c>
      <c r="N1083" t="s">
        <v>47242</v>
      </c>
      <c r="P1083" t="s">
        <v>17124</v>
      </c>
      <c r="Q1083" t="s">
        <v>21985</v>
      </c>
      <c r="R1083" t="s">
        <v>47244</v>
      </c>
      <c r="T1083" t="s">
        <v>159</v>
      </c>
      <c r="U1083" t="s">
        <v>17123</v>
      </c>
      <c r="V1083" t="s">
        <v>54883</v>
      </c>
      <c r="W1083" t="s">
        <v>16981</v>
      </c>
      <c r="X1083" t="s">
        <v>122</v>
      </c>
      <c r="Y1083" t="s">
        <v>76</v>
      </c>
      <c r="Z1083" t="s">
        <v>77</v>
      </c>
      <c r="AA1083" t="s">
        <v>17124</v>
      </c>
      <c r="AB1083" t="s">
        <v>17334</v>
      </c>
      <c r="AC1083" t="s">
        <v>16687</v>
      </c>
      <c r="AD1083" t="s">
        <v>21987</v>
      </c>
      <c r="AE1083" t="s">
        <v>20208</v>
      </c>
      <c r="AF1083" t="s">
        <v>54884</v>
      </c>
      <c r="AG1083" t="s">
        <v>22433</v>
      </c>
      <c r="AH1083" t="s">
        <v>16921</v>
      </c>
      <c r="AI1083" t="s">
        <v>20208</v>
      </c>
      <c r="AJ1083">
        <v>1</v>
      </c>
      <c r="AK1083" t="s">
        <v>98</v>
      </c>
      <c r="AL1083" t="s">
        <v>79</v>
      </c>
      <c r="AO1083">
        <v>18</v>
      </c>
      <c r="AP1083" t="s">
        <v>91</v>
      </c>
      <c r="AQ1083" t="s">
        <v>80</v>
      </c>
      <c r="AR1083" t="s">
        <v>16796</v>
      </c>
      <c r="AT1083">
        <v>0</v>
      </c>
      <c r="AU1083">
        <v>0</v>
      </c>
      <c r="AV1083" t="s">
        <v>17124</v>
      </c>
      <c r="BI1083" t="s">
        <v>81</v>
      </c>
      <c r="BJ1083" t="s">
        <v>81</v>
      </c>
      <c r="BK1083" t="s">
        <v>81</v>
      </c>
      <c r="BM1083" t="s">
        <v>54888</v>
      </c>
      <c r="BN1083" t="s">
        <v>54889</v>
      </c>
      <c r="BQ1083" t="s">
        <v>48610</v>
      </c>
      <c r="BS1083" t="s">
        <v>17202</v>
      </c>
      <c r="BV1083" t="s">
        <v>21987</v>
      </c>
      <c r="BW1083">
        <v>0</v>
      </c>
      <c r="BX1083">
        <v>0</v>
      </c>
      <c r="CE1083" t="s">
        <v>16880</v>
      </c>
      <c r="CF1083" t="s">
        <v>16881</v>
      </c>
      <c r="CG1083" t="s">
        <v>16882</v>
      </c>
      <c r="CK1083" t="s">
        <v>16920</v>
      </c>
      <c r="CL1083" t="s">
        <v>80</v>
      </c>
      <c r="CM1083">
        <v>0</v>
      </c>
      <c r="CN1083">
        <v>88.047899999999998</v>
      </c>
      <c r="CO1083">
        <v>1912.98</v>
      </c>
      <c r="CP1083">
        <v>2500</v>
      </c>
      <c r="CQ1083" t="s">
        <v>17312</v>
      </c>
      <c r="CR1083" t="s">
        <v>17313</v>
      </c>
      <c r="CS1083" t="s">
        <v>54885</v>
      </c>
      <c r="CT1083" t="s">
        <v>54886</v>
      </c>
      <c r="CU1083" t="s">
        <v>16920</v>
      </c>
      <c r="CV1083" t="s">
        <v>54887</v>
      </c>
      <c r="DU1083">
        <v>1</v>
      </c>
      <c r="DV1083">
        <v>0</v>
      </c>
      <c r="DW1083">
        <v>0</v>
      </c>
      <c r="DY1083">
        <v>0</v>
      </c>
      <c r="DZ1083">
        <v>0</v>
      </c>
      <c r="EC1083" t="s">
        <v>21342</v>
      </c>
      <c r="ED1083">
        <v>1</v>
      </c>
      <c r="EE1083" cm="1">
        <f t="array" ref="EE1083">SUM(COUNTIFS(Table_Pending_Today[job_type_code],{"WB","WQ","Z5","Z7","U8","QU","7W","2V","2W","2X"},Table_Pending_Today[Order_Number],Table_Pending_Today[[#This Row],[Order_Number]]))</f>
        <v>0</v>
      </c>
      <c r="EF1083">
        <f>COUNTIFS(Table_Pending_Today[Order_Number],Table_Pending_Today[[#This Row],[Order_Number]],Table_Pending_Today[tech_contractor],"INHOUSE")</f>
        <v>0</v>
      </c>
      <c r="EG1083">
        <f>COUNTIFS(Table_Pending_Today[Order_Number],Table_Pending_Today[[#This Row],[Order_Number]],Table_Pending_Today[tech_contractor],"CONTRACTOR")</f>
        <v>0</v>
      </c>
      <c r="EH1083" cm="1">
        <f t="array" ref="EH1083">SUM(COUNTIFS(Table_Pending_Today[job_type_code],{"XV","XQ","XT","XU"},Table_Pending_Today[Order_Number],Table_Pending_Today[[#This Row],[Order_Number]]))</f>
        <v>0</v>
      </c>
      <c r="EI1083" cm="1">
        <f t="array" ref="EI1083">SUM(COUNTIFS(Table_Pending_Today[job_type_code],{"XV","XQ","XT","XU"},Table_Pending_Today[Order_Number],Table_Pending_Today[[#This Row],[Order_Number]],Table_Pending_Today[In-House],1))</f>
        <v>0</v>
      </c>
      <c r="EJ1083" cm="1">
        <f t="array" ref="EJ1083">SUM(COUNTIFS(Table_Pending_Today[job_type_code],{"XV","XQ","XT","XU"},Table_Pending_Today[Order_Number],Table_Pending_Today[[#This Row],[Order_Number]],Table_Pending_Today[Contractor],1))</f>
        <v>0</v>
      </c>
      <c r="EK1083" cm="1">
        <f t="array" ref="EK1083">SUM(COUNTIFS(Table_Pending_Today[job_type_code],{"WB","WQ","Z5","Z7","U8","QU","7W","2V","2W","2X"},Table_Pending_Today[Order_Number],Table_Pending_Today[[#This Row],[Order_Number]]))</f>
        <v>0</v>
      </c>
      <c r="EL1083" cm="1">
        <f t="array" ref="EL1083">SUM(COUNTIFS(Table_Pending_Today[job_type_code],{"WB","WQ","Z5","Z7","U8","QU","7W","2V","2W","2X"},Table_Pending_Today[In-House],1,Table_Pending_Today[Order_Number],Table_Pending_Today[[#This Row],[Order_Number]]))</f>
        <v>0</v>
      </c>
      <c r="EM1083" cm="1">
        <f t="array" ref="EM1083">SUM(COUNTIFS(Table_Pending_Today[job_type_code],{"WB","WQ","Z5","Z7","U8","QU","7W","2V","2W","2X"},Table_Pending_Today[Contractor],1,Table_Pending_Today[Order_Number],Table_Pending_Today[[#This Row],[Order_Number]]))</f>
        <v>0</v>
      </c>
      <c r="EN1083" cm="1">
        <f t="array" ref="EN1083">IF(SUM(COUNTIFS(Table_Pending_Today[Order_Type_Desc],{"Install","Service Order","Restart"},Table_Pending_Today[Order_Number],Table_Pending_Today[[#This Row],[Order_Number]]))&gt;0,1,0)</f>
        <v>0</v>
      </c>
      <c r="EO1083" cm="1">
        <f t="array" ref="EO1083">IF(SUM(COUNTIFS(Table_Pending_Today[Order_Type_Desc],{"Install","Service Order","Restart"},Table_Pending_Today[In-House],1,Table_Pending_Today[Order_Number],Table_Pending_Today[[#This Row],[Order_Number]]))&gt;0,1,0)</f>
        <v>0</v>
      </c>
      <c r="EP1083" cm="1">
        <f t="array" ref="EP1083">IF(SUM(COUNTIFS(Table_Pending_Today[Order_Type_Desc],{"Install","Service Order","Restart"},Table_Pending_Today[Contractor],1,Table_Pending_Today[Order_Number],Table_Pending_Today[[#This Row],[Order_Number]]))&gt;0,1,0)</f>
        <v>0</v>
      </c>
      <c r="EQ1083">
        <f>IF(SUM(COUNTIFS(Table_Pending_Today[Order_Type_Desc],"Special Request",Table_Pending_Today[Bury_Drop],0,Table_Pending_Today[In-House],1,Table_Pending_Today[Order_Number],Table_Pending_Today[[#This Row],[Order_Number]]))&gt;0,1,0)</f>
        <v>0</v>
      </c>
      <c r="ER1083">
        <f>SUM(COUNTIFS(Table_Pending_Today[Order_Type_Desc],"Special Request",Table_Pending_Today[Bury_Drop],0,Table_Pending_Today[Contractor],1,Table_Pending_Today[Order_Number],Table_Pending_Today[[#This Row],[Order_Number]]))</f>
        <v>0</v>
      </c>
    </row>
    <row r="1084" spans="1:148" x14ac:dyDescent="0.25">
      <c r="A1084" t="s">
        <v>22433</v>
      </c>
      <c r="B1084" t="s">
        <v>68448</v>
      </c>
      <c r="C1084" t="s">
        <v>16787</v>
      </c>
      <c r="D1084" t="s">
        <v>45441</v>
      </c>
      <c r="E1084" t="s">
        <v>45442</v>
      </c>
      <c r="F1084" t="s">
        <v>45443</v>
      </c>
      <c r="G1084">
        <v>400647</v>
      </c>
      <c r="H1084" t="s">
        <v>72</v>
      </c>
      <c r="I1084" t="s">
        <v>16931</v>
      </c>
      <c r="J1084" t="s">
        <v>16932</v>
      </c>
      <c r="K1084" t="s">
        <v>73</v>
      </c>
      <c r="L1084">
        <v>1</v>
      </c>
      <c r="M1084" t="s">
        <v>45444</v>
      </c>
      <c r="N1084" t="s">
        <v>45445</v>
      </c>
      <c r="P1084" t="s">
        <v>45446</v>
      </c>
      <c r="Q1084" t="s">
        <v>54896</v>
      </c>
      <c r="R1084" t="s">
        <v>45448</v>
      </c>
      <c r="T1084" t="s">
        <v>146</v>
      </c>
      <c r="U1084" t="s">
        <v>17123</v>
      </c>
      <c r="V1084" t="s">
        <v>54897</v>
      </c>
      <c r="W1084" t="s">
        <v>16981</v>
      </c>
      <c r="X1084" t="s">
        <v>314</v>
      </c>
      <c r="Y1084" t="s">
        <v>76</v>
      </c>
      <c r="Z1084" t="s">
        <v>77</v>
      </c>
      <c r="AA1084" t="s">
        <v>17124</v>
      </c>
      <c r="AB1084" t="s">
        <v>17334</v>
      </c>
      <c r="AC1084" t="s">
        <v>16687</v>
      </c>
      <c r="AD1084" t="s">
        <v>54898</v>
      </c>
      <c r="AE1084" t="s">
        <v>20208</v>
      </c>
      <c r="AF1084" t="s">
        <v>54899</v>
      </c>
      <c r="AG1084" t="s">
        <v>22433</v>
      </c>
      <c r="AH1084" t="s">
        <v>16921</v>
      </c>
      <c r="AI1084" t="s">
        <v>22433</v>
      </c>
      <c r="AJ1084">
        <v>0</v>
      </c>
      <c r="AL1084" t="s">
        <v>19720</v>
      </c>
      <c r="AM1084" t="s">
        <v>87</v>
      </c>
      <c r="AO1084">
        <v>20</v>
      </c>
      <c r="AP1084" t="s">
        <v>124</v>
      </c>
      <c r="AQ1084" t="s">
        <v>92</v>
      </c>
      <c r="AR1084" t="s">
        <v>16933</v>
      </c>
      <c r="AT1084">
        <v>0</v>
      </c>
      <c r="AU1084">
        <v>0</v>
      </c>
      <c r="AV1084" t="s">
        <v>17124</v>
      </c>
      <c r="BI1084" t="s">
        <v>81</v>
      </c>
      <c r="BJ1084" t="s">
        <v>81</v>
      </c>
      <c r="BK1084" t="s">
        <v>81</v>
      </c>
      <c r="BM1084" t="s">
        <v>54900</v>
      </c>
      <c r="BN1084" t="s">
        <v>54901</v>
      </c>
      <c r="BQ1084" t="s">
        <v>54902</v>
      </c>
      <c r="BS1084" t="s">
        <v>17202</v>
      </c>
      <c r="BT1084" t="s">
        <v>17721</v>
      </c>
      <c r="BU1084" t="s">
        <v>19721</v>
      </c>
      <c r="BV1084" t="s">
        <v>54898</v>
      </c>
      <c r="BW1084">
        <v>0</v>
      </c>
      <c r="BX1084">
        <v>1</v>
      </c>
      <c r="CE1084" t="s">
        <v>16880</v>
      </c>
      <c r="CF1084" t="s">
        <v>16881</v>
      </c>
      <c r="CG1084" t="s">
        <v>16882</v>
      </c>
      <c r="CK1084" t="s">
        <v>16947</v>
      </c>
      <c r="CL1084" t="s">
        <v>92</v>
      </c>
      <c r="CM1084">
        <v>0</v>
      </c>
      <c r="CN1084">
        <v>92.894999999999996</v>
      </c>
      <c r="CO1084">
        <v>80.959999999999994</v>
      </c>
      <c r="CP1084">
        <v>175</v>
      </c>
      <c r="CQ1084" t="s">
        <v>17312</v>
      </c>
      <c r="CR1084" t="s">
        <v>17313</v>
      </c>
      <c r="CS1084" t="s">
        <v>17314</v>
      </c>
      <c r="CT1084" t="s">
        <v>17733</v>
      </c>
      <c r="CU1084" t="s">
        <v>16885</v>
      </c>
      <c r="DS1084">
        <v>0</v>
      </c>
      <c r="DU1084">
        <v>1</v>
      </c>
      <c r="DV1084">
        <v>1</v>
      </c>
      <c r="DW1084">
        <v>0</v>
      </c>
      <c r="DX1084">
        <v>3</v>
      </c>
      <c r="DY1084">
        <v>0</v>
      </c>
      <c r="DZ1084">
        <v>0</v>
      </c>
      <c r="EC1084" t="s">
        <v>21386</v>
      </c>
      <c r="ED1084">
        <v>1</v>
      </c>
      <c r="EE1084" cm="1">
        <f t="array" ref="EE1084">SUM(COUNTIFS(Table_Pending_Today[job_type_code],{"WB","WQ","Z5","Z7","U8","QU","7W","2V","2W","2X"},Table_Pending_Today[Order_Number],Table_Pending_Today[[#This Row],[Order_Number]]))</f>
        <v>0</v>
      </c>
      <c r="EF1084">
        <f>COUNTIFS(Table_Pending_Today[Order_Number],Table_Pending_Today[[#This Row],[Order_Number]],Table_Pending_Today[tech_contractor],"INHOUSE")</f>
        <v>1</v>
      </c>
      <c r="EG1084">
        <f>COUNTIFS(Table_Pending_Today[Order_Number],Table_Pending_Today[[#This Row],[Order_Number]],Table_Pending_Today[tech_contractor],"CONTRACTOR")</f>
        <v>0</v>
      </c>
      <c r="EH1084" cm="1">
        <f t="array" ref="EH1084">SUM(COUNTIFS(Table_Pending_Today[job_type_code],{"XV","XQ","XT","XU"},Table_Pending_Today[Order_Number],Table_Pending_Today[[#This Row],[Order_Number]]))</f>
        <v>1</v>
      </c>
      <c r="EI1084" cm="1">
        <f t="array" ref="EI1084">SUM(COUNTIFS(Table_Pending_Today[job_type_code],{"XV","XQ","XT","XU"},Table_Pending_Today[Order_Number],Table_Pending_Today[[#This Row],[Order_Number]],Table_Pending_Today[In-House],1))</f>
        <v>1</v>
      </c>
      <c r="EJ1084" cm="1">
        <f t="array" ref="EJ1084">SUM(COUNTIFS(Table_Pending_Today[job_type_code],{"XV","XQ","XT","XU"},Table_Pending_Today[Order_Number],Table_Pending_Today[[#This Row],[Order_Number]],Table_Pending_Today[Contractor],1))</f>
        <v>0</v>
      </c>
      <c r="EK1084" cm="1">
        <f t="array" ref="EK1084">SUM(COUNTIFS(Table_Pending_Today[job_type_code],{"WB","WQ","Z5","Z7","U8","QU","7W","2V","2W","2X"},Table_Pending_Today[Order_Number],Table_Pending_Today[[#This Row],[Order_Number]]))</f>
        <v>0</v>
      </c>
      <c r="EL1084" cm="1">
        <f t="array" ref="EL1084">SUM(COUNTIFS(Table_Pending_Today[job_type_code],{"WB","WQ","Z5","Z7","U8","QU","7W","2V","2W","2X"},Table_Pending_Today[In-House],1,Table_Pending_Today[Order_Number],Table_Pending_Today[[#This Row],[Order_Number]]))</f>
        <v>0</v>
      </c>
      <c r="EM1084" cm="1">
        <f t="array" ref="EM1084">SUM(COUNTIFS(Table_Pending_Today[job_type_code],{"WB","WQ","Z5","Z7","U8","QU","7W","2V","2W","2X"},Table_Pending_Today[Contractor],1,Table_Pending_Today[Order_Number],Table_Pending_Today[[#This Row],[Order_Number]]))</f>
        <v>0</v>
      </c>
      <c r="EN1084" cm="1">
        <f t="array" ref="EN1084">IF(SUM(COUNTIFS(Table_Pending_Today[Order_Type_Desc],{"Install","Service Order","Restart"},Table_Pending_Today[Order_Number],Table_Pending_Today[[#This Row],[Order_Number]]))&gt;0,1,0)</f>
        <v>0</v>
      </c>
      <c r="EO1084" cm="1">
        <f t="array" ref="EO1084">IF(SUM(COUNTIFS(Table_Pending_Today[Order_Type_Desc],{"Install","Service Order","Restart"},Table_Pending_Today[In-House],1,Table_Pending_Today[Order_Number],Table_Pending_Today[[#This Row],[Order_Number]]))&gt;0,1,0)</f>
        <v>0</v>
      </c>
      <c r="EP1084" cm="1">
        <f t="array" ref="EP1084">IF(SUM(COUNTIFS(Table_Pending_Today[Order_Type_Desc],{"Install","Service Order","Restart"},Table_Pending_Today[Contractor],1,Table_Pending_Today[Order_Number],Table_Pending_Today[[#This Row],[Order_Number]]))&gt;0,1,0)</f>
        <v>0</v>
      </c>
      <c r="EQ1084">
        <f>IF(SUM(COUNTIFS(Table_Pending_Today[Order_Type_Desc],"Special Request",Table_Pending_Today[Bury_Drop],0,Table_Pending_Today[In-House],1,Table_Pending_Today[Order_Number],Table_Pending_Today[[#This Row],[Order_Number]]))&gt;0,1,0)</f>
        <v>0</v>
      </c>
      <c r="ER1084">
        <f>SUM(COUNTIFS(Table_Pending_Today[Order_Type_Desc],"Special Request",Table_Pending_Today[Bury_Drop],0,Table_Pending_Today[Contractor],1,Table_Pending_Today[Order_Number],Table_Pending_Today[[#This Row],[Order_Number]]))</f>
        <v>0</v>
      </c>
    </row>
    <row r="1085" spans="1:148" x14ac:dyDescent="0.25">
      <c r="A1085" t="s">
        <v>22433</v>
      </c>
      <c r="B1085" t="s">
        <v>68448</v>
      </c>
      <c r="C1085" t="s">
        <v>16787</v>
      </c>
      <c r="D1085" t="s">
        <v>70911</v>
      </c>
      <c r="E1085" t="s">
        <v>70912</v>
      </c>
      <c r="F1085" t="s">
        <v>70913</v>
      </c>
      <c r="G1085">
        <v>469779</v>
      </c>
      <c r="H1085" t="s">
        <v>16844</v>
      </c>
      <c r="I1085" t="s">
        <v>18110</v>
      </c>
      <c r="J1085" t="s">
        <v>18111</v>
      </c>
      <c r="K1085" t="s">
        <v>73</v>
      </c>
      <c r="L1085">
        <v>0</v>
      </c>
      <c r="M1085" t="s">
        <v>70914</v>
      </c>
      <c r="N1085" t="s">
        <v>59168</v>
      </c>
      <c r="O1085" t="s">
        <v>59169</v>
      </c>
      <c r="P1085" t="s">
        <v>18905</v>
      </c>
      <c r="Q1085" t="s">
        <v>54247</v>
      </c>
      <c r="R1085" t="s">
        <v>287</v>
      </c>
      <c r="T1085" t="s">
        <v>146</v>
      </c>
      <c r="U1085" t="s">
        <v>16658</v>
      </c>
      <c r="V1085" t="s">
        <v>70915</v>
      </c>
      <c r="W1085" t="s">
        <v>16674</v>
      </c>
      <c r="X1085" t="s">
        <v>16659</v>
      </c>
      <c r="Y1085" t="s">
        <v>18051</v>
      </c>
      <c r="Z1085" t="s">
        <v>18067</v>
      </c>
      <c r="AA1085" t="s">
        <v>18905</v>
      </c>
      <c r="AB1085" t="s">
        <v>18008</v>
      </c>
      <c r="AC1085" t="s">
        <v>18014</v>
      </c>
      <c r="AD1085" t="s">
        <v>70916</v>
      </c>
      <c r="AE1085" t="s">
        <v>22433</v>
      </c>
      <c r="AF1085" t="s">
        <v>70917</v>
      </c>
      <c r="AG1085" t="s">
        <v>22433</v>
      </c>
      <c r="AH1085" t="s">
        <v>16921</v>
      </c>
      <c r="AJ1085">
        <v>0</v>
      </c>
      <c r="AL1085" t="s">
        <v>70918</v>
      </c>
      <c r="AM1085" t="s">
        <v>87</v>
      </c>
      <c r="AO1085">
        <v>24</v>
      </c>
      <c r="AP1085" t="s">
        <v>18112</v>
      </c>
      <c r="AQ1085" t="s">
        <v>17655</v>
      </c>
      <c r="AR1085" t="s">
        <v>18112</v>
      </c>
      <c r="AT1085">
        <v>0</v>
      </c>
      <c r="AU1085">
        <v>0</v>
      </c>
      <c r="AV1085" t="s">
        <v>18203</v>
      </c>
      <c r="BI1085" t="s">
        <v>81</v>
      </c>
      <c r="BJ1085" t="s">
        <v>81</v>
      </c>
      <c r="BK1085" t="s">
        <v>81</v>
      </c>
      <c r="BM1085" t="s">
        <v>70920</v>
      </c>
      <c r="BN1085" t="s">
        <v>70921</v>
      </c>
      <c r="BP1085" t="s">
        <v>17544</v>
      </c>
      <c r="BQ1085" t="s">
        <v>70922</v>
      </c>
      <c r="BR1085" t="s">
        <v>18381</v>
      </c>
      <c r="BS1085" t="s">
        <v>18382</v>
      </c>
      <c r="BT1085" t="s">
        <v>17793</v>
      </c>
      <c r="BU1085" t="s">
        <v>70919</v>
      </c>
      <c r="BV1085" t="s">
        <v>70916</v>
      </c>
      <c r="BW1085">
        <v>0</v>
      </c>
      <c r="BX1085">
        <v>0</v>
      </c>
      <c r="CE1085" t="s">
        <v>16880</v>
      </c>
      <c r="CF1085" t="s">
        <v>16881</v>
      </c>
      <c r="CG1085" t="s">
        <v>16882</v>
      </c>
      <c r="CK1085" t="s">
        <v>17176</v>
      </c>
      <c r="CL1085" t="s">
        <v>17655</v>
      </c>
      <c r="CM1085">
        <v>0</v>
      </c>
      <c r="CN1085">
        <v>95.961500000000001</v>
      </c>
      <c r="CO1085">
        <v>9.1300000000000008</v>
      </c>
      <c r="CP1085">
        <v>1500</v>
      </c>
      <c r="CQ1085" t="s">
        <v>17315</v>
      </c>
      <c r="CR1085" t="s">
        <v>69934</v>
      </c>
      <c r="CS1085" t="s">
        <v>56855</v>
      </c>
      <c r="CT1085" t="s">
        <v>56856</v>
      </c>
      <c r="CU1085" t="s">
        <v>17176</v>
      </c>
      <c r="CV1085" t="s">
        <v>56857</v>
      </c>
      <c r="DU1085">
        <v>0</v>
      </c>
      <c r="DV1085">
        <v>0</v>
      </c>
      <c r="DW1085">
        <v>0</v>
      </c>
      <c r="DY1085">
        <v>0</v>
      </c>
      <c r="DZ1085">
        <v>1</v>
      </c>
      <c r="EC1085" t="s">
        <v>21337</v>
      </c>
      <c r="ED1085">
        <v>0</v>
      </c>
      <c r="EE1085" cm="1">
        <f t="array" ref="EE1085">SUM(COUNTIFS(Table_Pending_Today[job_type_code],{"WB","WQ","Z5","Z7","U8","QU","7W","2V","2W","2X"},Table_Pending_Today[Order_Number],Table_Pending_Today[[#This Row],[Order_Number]]))</f>
        <v>0</v>
      </c>
      <c r="EF1085">
        <f>COUNTIFS(Table_Pending_Today[Order_Number],Table_Pending_Today[[#This Row],[Order_Number]],Table_Pending_Today[tech_contractor],"INHOUSE")</f>
        <v>1</v>
      </c>
      <c r="EG1085">
        <f>COUNTIFS(Table_Pending_Today[Order_Number],Table_Pending_Today[[#This Row],[Order_Number]],Table_Pending_Today[tech_contractor],"CONTRACTOR")</f>
        <v>0</v>
      </c>
      <c r="EH1085" cm="1">
        <f t="array" ref="EH1085">SUM(COUNTIFS(Table_Pending_Today[job_type_code],{"XV","XQ","XT","XU"},Table_Pending_Today[Order_Number],Table_Pending_Today[[#This Row],[Order_Number]]))</f>
        <v>0</v>
      </c>
      <c r="EI1085" cm="1">
        <f t="array" ref="EI1085">SUM(COUNTIFS(Table_Pending_Today[job_type_code],{"XV","XQ","XT","XU"},Table_Pending_Today[Order_Number],Table_Pending_Today[[#This Row],[Order_Number]],Table_Pending_Today[In-House],1))</f>
        <v>0</v>
      </c>
      <c r="EJ1085" cm="1">
        <f t="array" ref="EJ1085">SUM(COUNTIFS(Table_Pending_Today[job_type_code],{"XV","XQ","XT","XU"},Table_Pending_Today[Order_Number],Table_Pending_Today[[#This Row],[Order_Number]],Table_Pending_Today[Contractor],1))</f>
        <v>0</v>
      </c>
      <c r="EK1085" cm="1">
        <f t="array" ref="EK1085">SUM(COUNTIFS(Table_Pending_Today[job_type_code],{"WB","WQ","Z5","Z7","U8","QU","7W","2V","2W","2X"},Table_Pending_Today[Order_Number],Table_Pending_Today[[#This Row],[Order_Number]]))</f>
        <v>0</v>
      </c>
      <c r="EL1085" cm="1">
        <f t="array" ref="EL1085">SUM(COUNTIFS(Table_Pending_Today[job_type_code],{"WB","WQ","Z5","Z7","U8","QU","7W","2V","2W","2X"},Table_Pending_Today[In-House],1,Table_Pending_Today[Order_Number],Table_Pending_Today[[#This Row],[Order_Number]]))</f>
        <v>0</v>
      </c>
      <c r="EM1085" cm="1">
        <f t="array" ref="EM1085">SUM(COUNTIFS(Table_Pending_Today[job_type_code],{"WB","WQ","Z5","Z7","U8","QU","7W","2V","2W","2X"},Table_Pending_Today[Contractor],1,Table_Pending_Today[Order_Number],Table_Pending_Today[[#This Row],[Order_Number]]))</f>
        <v>0</v>
      </c>
      <c r="EN1085" cm="1">
        <f t="array" ref="EN1085">IF(SUM(COUNTIFS(Table_Pending_Today[Order_Type_Desc],{"Install","Service Order","Restart"},Table_Pending_Today[Order_Number],Table_Pending_Today[[#This Row],[Order_Number]]))&gt;0,1,0)</f>
        <v>0</v>
      </c>
      <c r="EO1085" cm="1">
        <f t="array" ref="EO1085">IF(SUM(COUNTIFS(Table_Pending_Today[Order_Type_Desc],{"Install","Service Order","Restart"},Table_Pending_Today[In-House],1,Table_Pending_Today[Order_Number],Table_Pending_Today[[#This Row],[Order_Number]]))&gt;0,1,0)</f>
        <v>0</v>
      </c>
      <c r="EP1085" cm="1">
        <f t="array" ref="EP1085">IF(SUM(COUNTIFS(Table_Pending_Today[Order_Type_Desc],{"Install","Service Order","Restart"},Table_Pending_Today[Contractor],1,Table_Pending_Today[Order_Number],Table_Pending_Today[[#This Row],[Order_Number]]))&gt;0,1,0)</f>
        <v>0</v>
      </c>
      <c r="EQ1085">
        <f>IF(SUM(COUNTIFS(Table_Pending_Today[Order_Type_Desc],"Special Request",Table_Pending_Today[Bury_Drop],0,Table_Pending_Today[In-House],1,Table_Pending_Today[Order_Number],Table_Pending_Today[[#This Row],[Order_Number]]))&gt;0,1,0)</f>
        <v>1</v>
      </c>
      <c r="ER1085">
        <f>SUM(COUNTIFS(Table_Pending_Today[Order_Type_Desc],"Special Request",Table_Pending_Today[Bury_Drop],0,Table_Pending_Today[Contractor],1,Table_Pending_Today[Order_Number],Table_Pending_Today[[#This Row],[Order_Number]]))</f>
        <v>0</v>
      </c>
    </row>
    <row r="1086" spans="1:148" x14ac:dyDescent="0.25">
      <c r="A1086" t="s">
        <v>22433</v>
      </c>
      <c r="B1086" t="s">
        <v>68448</v>
      </c>
      <c r="C1086" t="s">
        <v>16787</v>
      </c>
      <c r="D1086" t="s">
        <v>29640</v>
      </c>
      <c r="E1086" t="s">
        <v>29641</v>
      </c>
      <c r="F1086" t="s">
        <v>29642</v>
      </c>
      <c r="G1086">
        <v>357590</v>
      </c>
      <c r="H1086" t="s">
        <v>120</v>
      </c>
      <c r="I1086" t="s">
        <v>17683</v>
      </c>
      <c r="J1086" t="s">
        <v>16791</v>
      </c>
      <c r="K1086" t="s">
        <v>73</v>
      </c>
      <c r="L1086">
        <v>14</v>
      </c>
      <c r="M1086" t="s">
        <v>29643</v>
      </c>
      <c r="N1086" t="s">
        <v>29644</v>
      </c>
      <c r="P1086" t="s">
        <v>17627</v>
      </c>
      <c r="Q1086" t="s">
        <v>18359</v>
      </c>
      <c r="R1086" t="s">
        <v>29646</v>
      </c>
      <c r="T1086" t="s">
        <v>146</v>
      </c>
      <c r="U1086" t="s">
        <v>16658</v>
      </c>
      <c r="V1086" t="s">
        <v>54051</v>
      </c>
      <c r="W1086" t="s">
        <v>16857</v>
      </c>
      <c r="X1086" t="s">
        <v>130</v>
      </c>
      <c r="Y1086" t="s">
        <v>84</v>
      </c>
      <c r="Z1086" t="s">
        <v>85</v>
      </c>
      <c r="AA1086" t="s">
        <v>17627</v>
      </c>
      <c r="AB1086" t="s">
        <v>17632</v>
      </c>
      <c r="AC1086" t="s">
        <v>17628</v>
      </c>
      <c r="AD1086" t="s">
        <v>54052</v>
      </c>
      <c r="AE1086" t="s">
        <v>18371</v>
      </c>
      <c r="AF1086" t="s">
        <v>54053</v>
      </c>
      <c r="AG1086" t="s">
        <v>22433</v>
      </c>
      <c r="AH1086" t="s">
        <v>16795</v>
      </c>
      <c r="AI1086" t="s">
        <v>22433</v>
      </c>
      <c r="AJ1086">
        <v>0</v>
      </c>
      <c r="AL1086" t="s">
        <v>22005</v>
      </c>
      <c r="AM1086" t="s">
        <v>87</v>
      </c>
      <c r="AO1086">
        <v>22</v>
      </c>
      <c r="AP1086" t="s">
        <v>17684</v>
      </c>
      <c r="AQ1086" t="s">
        <v>118</v>
      </c>
      <c r="AR1086" t="s">
        <v>16792</v>
      </c>
      <c r="AT1086">
        <v>0</v>
      </c>
      <c r="AU1086">
        <v>0</v>
      </c>
      <c r="AV1086" t="s">
        <v>17633</v>
      </c>
      <c r="BI1086" t="s">
        <v>119</v>
      </c>
      <c r="BJ1086" t="s">
        <v>81</v>
      </c>
      <c r="BK1086" t="s">
        <v>81</v>
      </c>
      <c r="BL1086" t="s">
        <v>70923</v>
      </c>
      <c r="BM1086" t="s">
        <v>54055</v>
      </c>
      <c r="BN1086" t="s">
        <v>54056</v>
      </c>
      <c r="BQ1086" t="s">
        <v>54057</v>
      </c>
      <c r="BR1086" t="s">
        <v>235</v>
      </c>
      <c r="BS1086" t="s">
        <v>84</v>
      </c>
      <c r="BT1086" t="s">
        <v>19849</v>
      </c>
      <c r="BU1086" t="s">
        <v>22006</v>
      </c>
      <c r="BV1086" t="s">
        <v>54052</v>
      </c>
      <c r="BW1086">
        <v>0</v>
      </c>
      <c r="BX1086">
        <v>0</v>
      </c>
      <c r="CE1086" t="s">
        <v>17008</v>
      </c>
      <c r="CF1086" t="s">
        <v>54058</v>
      </c>
      <c r="CG1086" t="s">
        <v>54059</v>
      </c>
      <c r="CH1086" t="s">
        <v>54060</v>
      </c>
      <c r="CI1086" t="s">
        <v>19148</v>
      </c>
      <c r="CJ1086" t="s">
        <v>17608</v>
      </c>
      <c r="CK1086" t="s">
        <v>17008</v>
      </c>
      <c r="CL1086" t="s">
        <v>118</v>
      </c>
      <c r="CM1086">
        <v>0</v>
      </c>
      <c r="CN1086">
        <v>95.940100000000001</v>
      </c>
      <c r="CO1086">
        <v>7.63</v>
      </c>
      <c r="CP1086">
        <v>0</v>
      </c>
      <c r="CQ1086" t="s">
        <v>17315</v>
      </c>
      <c r="CR1086" t="s">
        <v>54054</v>
      </c>
      <c r="CS1086" t="s">
        <v>17314</v>
      </c>
      <c r="CT1086" t="s">
        <v>19385</v>
      </c>
      <c r="CU1086" t="s">
        <v>16885</v>
      </c>
      <c r="DS1086">
        <v>0</v>
      </c>
      <c r="DU1086">
        <v>1</v>
      </c>
      <c r="DV1086">
        <v>0</v>
      </c>
      <c r="DW1086">
        <v>0</v>
      </c>
      <c r="DY1086">
        <v>0</v>
      </c>
      <c r="DZ1086">
        <v>0</v>
      </c>
      <c r="EC1086" t="s">
        <v>21337</v>
      </c>
      <c r="ED1086">
        <v>14</v>
      </c>
      <c r="EE1086" cm="1">
        <f t="array" ref="EE1086">SUM(COUNTIFS(Table_Pending_Today[job_type_code],{"WB","WQ","Z5","Z7","U8","QU","7W","2V","2W","2X"},Table_Pending_Today[Order_Number],Table_Pending_Today[[#This Row],[Order_Number]]))</f>
        <v>0</v>
      </c>
      <c r="EF1086">
        <f>COUNTIFS(Table_Pending_Today[Order_Number],Table_Pending_Today[[#This Row],[Order_Number]],Table_Pending_Today[tech_contractor],"INHOUSE")</f>
        <v>1</v>
      </c>
      <c r="EG1086">
        <f>COUNTIFS(Table_Pending_Today[Order_Number],Table_Pending_Today[[#This Row],[Order_Number]],Table_Pending_Today[tech_contractor],"CONTRACTOR")</f>
        <v>0</v>
      </c>
      <c r="EH1086" cm="1">
        <f t="array" ref="EH1086">SUM(COUNTIFS(Table_Pending_Today[job_type_code],{"XV","XQ","XT","XU"},Table_Pending_Today[Order_Number],Table_Pending_Today[[#This Row],[Order_Number]]))</f>
        <v>0</v>
      </c>
      <c r="EI1086" cm="1">
        <f t="array" ref="EI1086">SUM(COUNTIFS(Table_Pending_Today[job_type_code],{"XV","XQ","XT","XU"},Table_Pending_Today[Order_Number],Table_Pending_Today[[#This Row],[Order_Number]],Table_Pending_Today[In-House],1))</f>
        <v>0</v>
      </c>
      <c r="EJ1086" cm="1">
        <f t="array" ref="EJ1086">SUM(COUNTIFS(Table_Pending_Today[job_type_code],{"XV","XQ","XT","XU"},Table_Pending_Today[Order_Number],Table_Pending_Today[[#This Row],[Order_Number]],Table_Pending_Today[Contractor],1))</f>
        <v>0</v>
      </c>
      <c r="EK1086" cm="1">
        <f t="array" ref="EK1086">SUM(COUNTIFS(Table_Pending_Today[job_type_code],{"WB","WQ","Z5","Z7","U8","QU","7W","2V","2W","2X"},Table_Pending_Today[Order_Number],Table_Pending_Today[[#This Row],[Order_Number]]))</f>
        <v>0</v>
      </c>
      <c r="EL1086" cm="1">
        <f t="array" ref="EL1086">SUM(COUNTIFS(Table_Pending_Today[job_type_code],{"WB","WQ","Z5","Z7","U8","QU","7W","2V","2W","2X"},Table_Pending_Today[In-House],1,Table_Pending_Today[Order_Number],Table_Pending_Today[[#This Row],[Order_Number]]))</f>
        <v>0</v>
      </c>
      <c r="EM1086" cm="1">
        <f t="array" ref="EM1086">SUM(COUNTIFS(Table_Pending_Today[job_type_code],{"WB","WQ","Z5","Z7","U8","QU","7W","2V","2W","2X"},Table_Pending_Today[Contractor],1,Table_Pending_Today[Order_Number],Table_Pending_Today[[#This Row],[Order_Number]]))</f>
        <v>0</v>
      </c>
      <c r="EN1086" cm="1">
        <f t="array" ref="EN1086">IF(SUM(COUNTIFS(Table_Pending_Today[Order_Type_Desc],{"Install","Service Order","Restart"},Table_Pending_Today[Order_Number],Table_Pending_Today[[#This Row],[Order_Number]]))&gt;0,1,0)</f>
        <v>1</v>
      </c>
      <c r="EO1086" cm="1">
        <f t="array" ref="EO1086">IF(SUM(COUNTIFS(Table_Pending_Today[Order_Type_Desc],{"Install","Service Order","Restart"},Table_Pending_Today[In-House],1,Table_Pending_Today[Order_Number],Table_Pending_Today[[#This Row],[Order_Number]]))&gt;0,1,0)</f>
        <v>1</v>
      </c>
      <c r="EP1086" cm="1">
        <f t="array" ref="EP1086">IF(SUM(COUNTIFS(Table_Pending_Today[Order_Type_Desc],{"Install","Service Order","Restart"},Table_Pending_Today[Contractor],1,Table_Pending_Today[Order_Number],Table_Pending_Today[[#This Row],[Order_Number]]))&gt;0,1,0)</f>
        <v>0</v>
      </c>
      <c r="EQ1086">
        <f>IF(SUM(COUNTIFS(Table_Pending_Today[Order_Type_Desc],"Special Request",Table_Pending_Today[Bury_Drop],0,Table_Pending_Today[In-House],1,Table_Pending_Today[Order_Number],Table_Pending_Today[[#This Row],[Order_Number]]))&gt;0,1,0)</f>
        <v>0</v>
      </c>
      <c r="ER1086">
        <f>SUM(COUNTIFS(Table_Pending_Today[Order_Type_Desc],"Special Request",Table_Pending_Today[Bury_Drop],0,Table_Pending_Today[Contractor],1,Table_Pending_Today[Order_Number],Table_Pending_Today[[#This Row],[Order_Number]]))</f>
        <v>0</v>
      </c>
    </row>
    <row r="1087" spans="1:148" x14ac:dyDescent="0.25">
      <c r="A1087" t="s">
        <v>22433</v>
      </c>
      <c r="B1087" t="s">
        <v>68448</v>
      </c>
      <c r="C1087" t="s">
        <v>16787</v>
      </c>
      <c r="D1087" t="s">
        <v>54089</v>
      </c>
      <c r="E1087" t="s">
        <v>54090</v>
      </c>
      <c r="F1087" t="s">
        <v>54091</v>
      </c>
      <c r="G1087">
        <v>358589</v>
      </c>
      <c r="H1087" t="s">
        <v>16820</v>
      </c>
      <c r="I1087" t="s">
        <v>17480</v>
      </c>
      <c r="J1087" t="s">
        <v>16791</v>
      </c>
      <c r="K1087" t="s">
        <v>73</v>
      </c>
      <c r="L1087">
        <v>14</v>
      </c>
      <c r="M1087" t="s">
        <v>54092</v>
      </c>
      <c r="N1087" t="s">
        <v>29644</v>
      </c>
      <c r="O1087" t="s">
        <v>92</v>
      </c>
      <c r="P1087" t="s">
        <v>17627</v>
      </c>
      <c r="Q1087" t="s">
        <v>18359</v>
      </c>
      <c r="R1087" t="s">
        <v>54093</v>
      </c>
      <c r="T1087" t="s">
        <v>146</v>
      </c>
      <c r="U1087" t="s">
        <v>16658</v>
      </c>
      <c r="V1087" t="s">
        <v>54094</v>
      </c>
      <c r="W1087" t="s">
        <v>16857</v>
      </c>
      <c r="X1087" t="s">
        <v>130</v>
      </c>
      <c r="Y1087" t="s">
        <v>84</v>
      </c>
      <c r="Z1087" t="s">
        <v>85</v>
      </c>
      <c r="AA1087" t="s">
        <v>17627</v>
      </c>
      <c r="AB1087" t="s">
        <v>17632</v>
      </c>
      <c r="AC1087" t="s">
        <v>17628</v>
      </c>
      <c r="AD1087" t="s">
        <v>54052</v>
      </c>
      <c r="AE1087" t="s">
        <v>18371</v>
      </c>
      <c r="AF1087" t="s">
        <v>54095</v>
      </c>
      <c r="AG1087" t="s">
        <v>22433</v>
      </c>
      <c r="AH1087" t="s">
        <v>16921</v>
      </c>
      <c r="AI1087" t="s">
        <v>22433</v>
      </c>
      <c r="AJ1087">
        <v>1</v>
      </c>
      <c r="AK1087" t="s">
        <v>16838</v>
      </c>
      <c r="AL1087" t="s">
        <v>70924</v>
      </c>
      <c r="AM1087" t="s">
        <v>87</v>
      </c>
      <c r="AO1087">
        <v>30</v>
      </c>
      <c r="AP1087" t="s">
        <v>17481</v>
      </c>
      <c r="AQ1087" t="s">
        <v>118</v>
      </c>
      <c r="AR1087" t="s">
        <v>16792</v>
      </c>
      <c r="AT1087">
        <v>0</v>
      </c>
      <c r="AU1087">
        <v>0</v>
      </c>
      <c r="AV1087" t="s">
        <v>17633</v>
      </c>
      <c r="BI1087" t="s">
        <v>81</v>
      </c>
      <c r="BJ1087" t="s">
        <v>119</v>
      </c>
      <c r="BK1087" t="s">
        <v>81</v>
      </c>
      <c r="BL1087" t="s">
        <v>54096</v>
      </c>
      <c r="BM1087" t="s">
        <v>22206</v>
      </c>
      <c r="BN1087" t="s">
        <v>54097</v>
      </c>
      <c r="BP1087" t="s">
        <v>70927</v>
      </c>
      <c r="BQ1087" t="s">
        <v>54098</v>
      </c>
      <c r="BR1087" t="s">
        <v>235</v>
      </c>
      <c r="BS1087" t="s">
        <v>84</v>
      </c>
      <c r="BT1087" t="s">
        <v>70925</v>
      </c>
      <c r="BU1087" t="s">
        <v>70926</v>
      </c>
      <c r="BV1087" t="s">
        <v>54052</v>
      </c>
      <c r="BW1087">
        <v>0</v>
      </c>
      <c r="BX1087">
        <v>0</v>
      </c>
      <c r="BY1087" t="s">
        <v>16821</v>
      </c>
      <c r="CE1087" t="s">
        <v>17008</v>
      </c>
      <c r="CF1087" t="s">
        <v>54058</v>
      </c>
      <c r="CG1087" t="s">
        <v>54059</v>
      </c>
      <c r="CH1087" t="s">
        <v>54060</v>
      </c>
      <c r="CI1087" t="s">
        <v>19148</v>
      </c>
      <c r="CJ1087" t="s">
        <v>17608</v>
      </c>
      <c r="CK1087" t="s">
        <v>17008</v>
      </c>
      <c r="CL1087" t="s">
        <v>118</v>
      </c>
      <c r="CM1087">
        <v>0</v>
      </c>
      <c r="CN1087">
        <v>95.940100000000001</v>
      </c>
      <c r="CO1087">
        <v>7.63</v>
      </c>
      <c r="CP1087">
        <v>0</v>
      </c>
      <c r="CQ1087" t="s">
        <v>17315</v>
      </c>
      <c r="CR1087" t="s">
        <v>54054</v>
      </c>
      <c r="CS1087" t="s">
        <v>17314</v>
      </c>
      <c r="CT1087" t="s">
        <v>17733</v>
      </c>
      <c r="CU1087" t="s">
        <v>16885</v>
      </c>
      <c r="DS1087">
        <v>0</v>
      </c>
      <c r="DU1087">
        <v>1</v>
      </c>
      <c r="DV1087">
        <v>0</v>
      </c>
      <c r="DW1087">
        <v>0</v>
      </c>
      <c r="DY1087">
        <v>0</v>
      </c>
      <c r="DZ1087">
        <v>0</v>
      </c>
      <c r="EC1087" t="s">
        <v>21337</v>
      </c>
      <c r="ED1087">
        <v>14</v>
      </c>
      <c r="EE1087" cm="1">
        <f t="array" ref="EE1087">SUM(COUNTIFS(Table_Pending_Today[job_type_code],{"WB","WQ","Z5","Z7","U8","QU","7W","2V","2W","2X"},Table_Pending_Today[Order_Number],Table_Pending_Today[[#This Row],[Order_Number]]))</f>
        <v>0</v>
      </c>
      <c r="EF1087">
        <f>COUNTIFS(Table_Pending_Today[Order_Number],Table_Pending_Today[[#This Row],[Order_Number]],Table_Pending_Today[tech_contractor],"INHOUSE")</f>
        <v>1</v>
      </c>
      <c r="EG1087">
        <f>COUNTIFS(Table_Pending_Today[Order_Number],Table_Pending_Today[[#This Row],[Order_Number]],Table_Pending_Today[tech_contractor],"CONTRACTOR")</f>
        <v>0</v>
      </c>
      <c r="EH1087" cm="1">
        <f t="array" ref="EH1087">SUM(COUNTIFS(Table_Pending_Today[job_type_code],{"XV","XQ","XT","XU"},Table_Pending_Today[Order_Number],Table_Pending_Today[[#This Row],[Order_Number]]))</f>
        <v>0</v>
      </c>
      <c r="EI1087" cm="1">
        <f t="array" ref="EI1087">SUM(COUNTIFS(Table_Pending_Today[job_type_code],{"XV","XQ","XT","XU"},Table_Pending_Today[Order_Number],Table_Pending_Today[[#This Row],[Order_Number]],Table_Pending_Today[In-House],1))</f>
        <v>0</v>
      </c>
      <c r="EJ1087" cm="1">
        <f t="array" ref="EJ1087">SUM(COUNTIFS(Table_Pending_Today[job_type_code],{"XV","XQ","XT","XU"},Table_Pending_Today[Order_Number],Table_Pending_Today[[#This Row],[Order_Number]],Table_Pending_Today[Contractor],1))</f>
        <v>0</v>
      </c>
      <c r="EK1087" cm="1">
        <f t="array" ref="EK1087">SUM(COUNTIFS(Table_Pending_Today[job_type_code],{"WB","WQ","Z5","Z7","U8","QU","7W","2V","2W","2X"},Table_Pending_Today[Order_Number],Table_Pending_Today[[#This Row],[Order_Number]]))</f>
        <v>0</v>
      </c>
      <c r="EL1087" cm="1">
        <f t="array" ref="EL1087">SUM(COUNTIFS(Table_Pending_Today[job_type_code],{"WB","WQ","Z5","Z7","U8","QU","7W","2V","2W","2X"},Table_Pending_Today[In-House],1,Table_Pending_Today[Order_Number],Table_Pending_Today[[#This Row],[Order_Number]]))</f>
        <v>0</v>
      </c>
      <c r="EM1087" cm="1">
        <f t="array" ref="EM1087">SUM(COUNTIFS(Table_Pending_Today[job_type_code],{"WB","WQ","Z5","Z7","U8","QU","7W","2V","2W","2X"},Table_Pending_Today[Contractor],1,Table_Pending_Today[Order_Number],Table_Pending_Today[[#This Row],[Order_Number]]))</f>
        <v>0</v>
      </c>
      <c r="EN1087" cm="1">
        <f t="array" ref="EN1087">IF(SUM(COUNTIFS(Table_Pending_Today[Order_Type_Desc],{"Install","Service Order","Restart"},Table_Pending_Today[Order_Number],Table_Pending_Today[[#This Row],[Order_Number]]))&gt;0,1,0)</f>
        <v>1</v>
      </c>
      <c r="EO1087" cm="1">
        <f t="array" ref="EO1087">IF(SUM(COUNTIFS(Table_Pending_Today[Order_Type_Desc],{"Install","Service Order","Restart"},Table_Pending_Today[In-House],1,Table_Pending_Today[Order_Number],Table_Pending_Today[[#This Row],[Order_Number]]))&gt;0,1,0)</f>
        <v>1</v>
      </c>
      <c r="EP1087" cm="1">
        <f t="array" ref="EP1087">IF(SUM(COUNTIFS(Table_Pending_Today[Order_Type_Desc],{"Install","Service Order","Restart"},Table_Pending_Today[Contractor],1,Table_Pending_Today[Order_Number],Table_Pending_Today[[#This Row],[Order_Number]]))&gt;0,1,0)</f>
        <v>0</v>
      </c>
      <c r="EQ1087">
        <f>IF(SUM(COUNTIFS(Table_Pending_Today[Order_Type_Desc],"Special Request",Table_Pending_Today[Bury_Drop],0,Table_Pending_Today[In-House],1,Table_Pending_Today[Order_Number],Table_Pending_Today[[#This Row],[Order_Number]]))&gt;0,1,0)</f>
        <v>0</v>
      </c>
      <c r="ER1087">
        <f>SUM(COUNTIFS(Table_Pending_Today[Order_Type_Desc],"Special Request",Table_Pending_Today[Bury_Drop],0,Table_Pending_Today[Contractor],1,Table_Pending_Today[Order_Number],Table_Pending_Today[[#This Row],[Order_Number]]))</f>
        <v>0</v>
      </c>
    </row>
    <row r="1088" spans="1:148" x14ac:dyDescent="0.25">
      <c r="A1088" t="s">
        <v>22433</v>
      </c>
      <c r="B1088" t="s">
        <v>68448</v>
      </c>
      <c r="C1088" t="s">
        <v>16787</v>
      </c>
      <c r="E1088" t="s">
        <v>55183</v>
      </c>
      <c r="F1088" t="s">
        <v>70928</v>
      </c>
      <c r="G1088">
        <v>469639</v>
      </c>
      <c r="H1088" t="s">
        <v>16844</v>
      </c>
      <c r="I1088" t="s">
        <v>17157</v>
      </c>
      <c r="J1088" t="s">
        <v>17221</v>
      </c>
      <c r="K1088" t="s">
        <v>73</v>
      </c>
      <c r="L1088">
        <v>0</v>
      </c>
      <c r="N1088" t="s">
        <v>55184</v>
      </c>
      <c r="P1088" t="s">
        <v>18925</v>
      </c>
      <c r="Q1088" t="s">
        <v>55185</v>
      </c>
      <c r="T1088" t="s">
        <v>155</v>
      </c>
      <c r="U1088" t="s">
        <v>16658</v>
      </c>
      <c r="V1088" t="s">
        <v>55186</v>
      </c>
      <c r="W1088" t="s">
        <v>16675</v>
      </c>
      <c r="X1088" t="s">
        <v>55187</v>
      </c>
      <c r="Z1088" t="s">
        <v>77</v>
      </c>
      <c r="AA1088" t="s">
        <v>156</v>
      </c>
      <c r="AB1088" t="s">
        <v>161</v>
      </c>
      <c r="AC1088" t="s">
        <v>17048</v>
      </c>
      <c r="AD1088" t="s">
        <v>55188</v>
      </c>
      <c r="AE1088" t="s">
        <v>22433</v>
      </c>
      <c r="AF1088" t="s">
        <v>70929</v>
      </c>
      <c r="AG1088" t="s">
        <v>22433</v>
      </c>
      <c r="AH1088" t="s">
        <v>125</v>
      </c>
      <c r="AJ1088">
        <v>0</v>
      </c>
      <c r="AK1088" t="s">
        <v>16838</v>
      </c>
      <c r="AL1088" t="s">
        <v>21857</v>
      </c>
      <c r="AM1088" t="s">
        <v>3</v>
      </c>
      <c r="AN1088" t="s">
        <v>18006</v>
      </c>
      <c r="AO1088">
        <v>17</v>
      </c>
      <c r="AP1088" t="s">
        <v>17165</v>
      </c>
      <c r="AQ1088" t="s">
        <v>169</v>
      </c>
      <c r="AR1088" t="s">
        <v>17165</v>
      </c>
      <c r="AT1088">
        <v>0</v>
      </c>
      <c r="AU1088">
        <v>0</v>
      </c>
      <c r="AV1088" t="s">
        <v>17120</v>
      </c>
      <c r="BD1088" t="s">
        <v>70931</v>
      </c>
      <c r="BE1088" t="s">
        <v>221</v>
      </c>
      <c r="BF1088" t="s">
        <v>55189</v>
      </c>
      <c r="BG1088" t="s">
        <v>55190</v>
      </c>
      <c r="BH1088" t="s">
        <v>17376</v>
      </c>
      <c r="BI1088" t="s">
        <v>81</v>
      </c>
      <c r="BJ1088" t="s">
        <v>119</v>
      </c>
      <c r="BK1088" t="s">
        <v>81</v>
      </c>
      <c r="BM1088" t="s">
        <v>55192</v>
      </c>
      <c r="BN1088" t="s">
        <v>55193</v>
      </c>
      <c r="BQ1088" t="s">
        <v>70933</v>
      </c>
      <c r="BT1088" t="s">
        <v>17734</v>
      </c>
      <c r="BU1088" t="s">
        <v>21858</v>
      </c>
      <c r="BV1088" t="s">
        <v>55188</v>
      </c>
      <c r="BW1088">
        <v>0</v>
      </c>
      <c r="BX1088">
        <v>0</v>
      </c>
      <c r="CB1088" t="s">
        <v>17146</v>
      </c>
      <c r="CE1088" t="s">
        <v>16880</v>
      </c>
      <c r="CF1088" t="s">
        <v>16881</v>
      </c>
      <c r="CG1088" t="s">
        <v>16882</v>
      </c>
      <c r="CK1088" t="s">
        <v>17177</v>
      </c>
      <c r="CL1088" t="s">
        <v>169</v>
      </c>
      <c r="CN1088">
        <v>97.368399999999994</v>
      </c>
      <c r="CO1088">
        <v>4.87</v>
      </c>
      <c r="CP1088">
        <v>0</v>
      </c>
      <c r="CQ1088" t="s">
        <v>17315</v>
      </c>
      <c r="CR1088" t="s">
        <v>70930</v>
      </c>
      <c r="CS1088" t="s">
        <v>54578</v>
      </c>
      <c r="CT1088" t="s">
        <v>54579</v>
      </c>
      <c r="CU1088" t="s">
        <v>17176</v>
      </c>
      <c r="CV1088" t="s">
        <v>54580</v>
      </c>
      <c r="CW1088" t="s">
        <v>17373</v>
      </c>
      <c r="CX1088" t="s">
        <v>17374</v>
      </c>
      <c r="CY1088" t="s">
        <v>17499</v>
      </c>
      <c r="CZ1088" t="s">
        <v>19187</v>
      </c>
      <c r="DA1088" t="s">
        <v>19187</v>
      </c>
      <c r="DF1088" t="s">
        <v>70932</v>
      </c>
      <c r="DI1088" t="s">
        <v>55191</v>
      </c>
      <c r="DJ1088" t="s">
        <v>18625</v>
      </c>
      <c r="DK1088" t="s">
        <v>17383</v>
      </c>
      <c r="DL1088" t="s">
        <v>17384</v>
      </c>
      <c r="DN1088" t="s">
        <v>81</v>
      </c>
      <c r="DO1088" t="s">
        <v>119</v>
      </c>
      <c r="DP1088" t="s">
        <v>81</v>
      </c>
      <c r="DQ1088" t="s">
        <v>81</v>
      </c>
      <c r="DR1088" t="s">
        <v>17375</v>
      </c>
      <c r="DU1088">
        <v>0</v>
      </c>
      <c r="DV1088">
        <v>0</v>
      </c>
      <c r="DW1088">
        <v>0</v>
      </c>
      <c r="DY1088">
        <v>0</v>
      </c>
      <c r="DZ1088">
        <v>0</v>
      </c>
      <c r="EA1088" t="s">
        <v>17499</v>
      </c>
      <c r="EC1088" t="s">
        <v>21330</v>
      </c>
      <c r="ED1088">
        <v>0</v>
      </c>
      <c r="EE1088" cm="1">
        <f t="array" ref="EE1088">SUM(COUNTIFS(Table_Pending_Today[job_type_code],{"WB","WQ","Z5","Z7","U8","QU","7W","2V","2W","2X"},Table_Pending_Today[Order_Number],Table_Pending_Today[[#This Row],[Order_Number]]))</f>
        <v>1</v>
      </c>
      <c r="EF1088">
        <f>COUNTIFS(Table_Pending_Today[Order_Number],Table_Pending_Today[[#This Row],[Order_Number]],Table_Pending_Today[tech_contractor],"INHOUSE")</f>
        <v>0</v>
      </c>
      <c r="EG1088">
        <f>COUNTIFS(Table_Pending_Today[Order_Number],Table_Pending_Today[[#This Row],[Order_Number]],Table_Pending_Today[tech_contractor],"CONTRACTOR")</f>
        <v>1</v>
      </c>
      <c r="EH1088" cm="1">
        <f t="array" ref="EH1088">SUM(COUNTIFS(Table_Pending_Today[job_type_code],{"XV","XQ","XT","XU"},Table_Pending_Today[Order_Number],Table_Pending_Today[[#This Row],[Order_Number]]))</f>
        <v>0</v>
      </c>
      <c r="EI1088" cm="1">
        <f t="array" ref="EI1088">SUM(COUNTIFS(Table_Pending_Today[job_type_code],{"XV","XQ","XT","XU"},Table_Pending_Today[Order_Number],Table_Pending_Today[[#This Row],[Order_Number]],Table_Pending_Today[In-House],1))</f>
        <v>0</v>
      </c>
      <c r="EJ1088" cm="1">
        <f t="array" ref="EJ1088">SUM(COUNTIFS(Table_Pending_Today[job_type_code],{"XV","XQ","XT","XU"},Table_Pending_Today[Order_Number],Table_Pending_Today[[#This Row],[Order_Number]],Table_Pending_Today[Contractor],1))</f>
        <v>0</v>
      </c>
      <c r="EK1088" cm="1">
        <f t="array" ref="EK1088">SUM(COUNTIFS(Table_Pending_Today[job_type_code],{"WB","WQ","Z5","Z7","U8","QU","7W","2V","2W","2X"},Table_Pending_Today[Order_Number],Table_Pending_Today[[#This Row],[Order_Number]]))</f>
        <v>1</v>
      </c>
      <c r="EL1088" cm="1">
        <f t="array" ref="EL1088">SUM(COUNTIFS(Table_Pending_Today[job_type_code],{"WB","WQ","Z5","Z7","U8","QU","7W","2V","2W","2X"},Table_Pending_Today[In-House],1,Table_Pending_Today[Order_Number],Table_Pending_Today[[#This Row],[Order_Number]]))</f>
        <v>0</v>
      </c>
      <c r="EM1088" cm="1">
        <f t="array" ref="EM1088">SUM(COUNTIFS(Table_Pending_Today[job_type_code],{"WB","WQ","Z5","Z7","U8","QU","7W","2V","2W","2X"},Table_Pending_Today[Contractor],1,Table_Pending_Today[Order_Number],Table_Pending_Today[[#This Row],[Order_Number]]))</f>
        <v>1</v>
      </c>
      <c r="EN1088" cm="1">
        <f t="array" ref="EN1088">IF(SUM(COUNTIFS(Table_Pending_Today[Order_Type_Desc],{"Install","Service Order","Restart"},Table_Pending_Today[Order_Number],Table_Pending_Today[[#This Row],[Order_Number]]))&gt;0,1,0)</f>
        <v>0</v>
      </c>
      <c r="EO1088" cm="1">
        <f t="array" ref="EO1088">IF(SUM(COUNTIFS(Table_Pending_Today[Order_Type_Desc],{"Install","Service Order","Restart"},Table_Pending_Today[In-House],1,Table_Pending_Today[Order_Number],Table_Pending_Today[[#This Row],[Order_Number]]))&gt;0,1,0)</f>
        <v>0</v>
      </c>
      <c r="EP1088" cm="1">
        <f t="array" ref="EP1088">IF(SUM(COUNTIFS(Table_Pending_Today[Order_Type_Desc],{"Install","Service Order","Restart"},Table_Pending_Today[Contractor],1,Table_Pending_Today[Order_Number],Table_Pending_Today[[#This Row],[Order_Number]]))&gt;0,1,0)</f>
        <v>0</v>
      </c>
      <c r="EQ1088">
        <f>IF(SUM(COUNTIFS(Table_Pending_Today[Order_Type_Desc],"Special Request",Table_Pending_Today[Bury_Drop],0,Table_Pending_Today[In-House],1,Table_Pending_Today[Order_Number],Table_Pending_Today[[#This Row],[Order_Number]]))&gt;0,1,0)</f>
        <v>0</v>
      </c>
      <c r="ER1088">
        <f>SUM(COUNTIFS(Table_Pending_Today[Order_Type_Desc],"Special Request",Table_Pending_Today[Bury_Drop],0,Table_Pending_Today[Contractor],1,Table_Pending_Today[Order_Number],Table_Pending_Today[[#This Row],[Order_Number]]))</f>
        <v>0</v>
      </c>
    </row>
    <row r="1089" spans="1:148" x14ac:dyDescent="0.25">
      <c r="A1089" t="s">
        <v>22433</v>
      </c>
      <c r="B1089" t="s">
        <v>68448</v>
      </c>
      <c r="C1089" t="s">
        <v>16787</v>
      </c>
      <c r="D1089" t="s">
        <v>54844</v>
      </c>
      <c r="E1089" t="s">
        <v>54845</v>
      </c>
      <c r="F1089" t="s">
        <v>54846</v>
      </c>
      <c r="G1089">
        <v>378149</v>
      </c>
      <c r="H1089" t="s">
        <v>16820</v>
      </c>
      <c r="I1089" t="s">
        <v>16841</v>
      </c>
      <c r="J1089" t="s">
        <v>16791</v>
      </c>
      <c r="K1089" t="s">
        <v>73</v>
      </c>
      <c r="L1089">
        <v>11</v>
      </c>
      <c r="M1089" t="s">
        <v>54847</v>
      </c>
      <c r="N1089" t="s">
        <v>54848</v>
      </c>
      <c r="P1089" t="s">
        <v>19189</v>
      </c>
      <c r="Q1089" t="s">
        <v>19627</v>
      </c>
      <c r="R1089" t="s">
        <v>54849</v>
      </c>
      <c r="T1089" t="s">
        <v>155</v>
      </c>
      <c r="U1089" t="s">
        <v>16658</v>
      </c>
      <c r="V1089" t="s">
        <v>54850</v>
      </c>
      <c r="W1089" t="s">
        <v>16675</v>
      </c>
      <c r="X1089" t="s">
        <v>18656</v>
      </c>
      <c r="Y1089" t="s">
        <v>76</v>
      </c>
      <c r="Z1089" t="s">
        <v>77</v>
      </c>
      <c r="AA1089" t="s">
        <v>156</v>
      </c>
      <c r="AB1089" t="s">
        <v>161</v>
      </c>
      <c r="AC1089" t="s">
        <v>17048</v>
      </c>
      <c r="AD1089" t="s">
        <v>54851</v>
      </c>
      <c r="AE1089" t="s">
        <v>18373</v>
      </c>
      <c r="AF1089" t="s">
        <v>54852</v>
      </c>
      <c r="AG1089" t="s">
        <v>22433</v>
      </c>
      <c r="AH1089" t="s">
        <v>16779</v>
      </c>
      <c r="AI1089" t="s">
        <v>22433</v>
      </c>
      <c r="AJ1089">
        <v>0</v>
      </c>
      <c r="AK1089" t="s">
        <v>98</v>
      </c>
      <c r="AL1089" t="s">
        <v>19761</v>
      </c>
      <c r="AM1089" t="s">
        <v>3</v>
      </c>
      <c r="AN1089" t="s">
        <v>18006</v>
      </c>
      <c r="AO1089">
        <v>21</v>
      </c>
      <c r="AP1089" t="s">
        <v>16842</v>
      </c>
      <c r="AQ1089" t="s">
        <v>99</v>
      </c>
      <c r="AR1089" t="s">
        <v>16792</v>
      </c>
      <c r="AT1089">
        <v>0</v>
      </c>
      <c r="AU1089">
        <v>0</v>
      </c>
      <c r="AV1089" t="s">
        <v>17129</v>
      </c>
      <c r="BD1089" t="s">
        <v>70934</v>
      </c>
      <c r="BE1089" t="s">
        <v>17371</v>
      </c>
      <c r="BF1089" t="s">
        <v>54853</v>
      </c>
      <c r="BG1089" t="s">
        <v>18374</v>
      </c>
      <c r="BH1089" t="s">
        <v>17372</v>
      </c>
      <c r="BI1089" t="s">
        <v>81</v>
      </c>
      <c r="BJ1089" t="s">
        <v>119</v>
      </c>
      <c r="BK1089" t="s">
        <v>81</v>
      </c>
      <c r="BL1089" t="s">
        <v>54854</v>
      </c>
      <c r="BM1089" t="s">
        <v>54855</v>
      </c>
      <c r="BN1089" t="s">
        <v>54856</v>
      </c>
      <c r="BO1089" t="s">
        <v>100</v>
      </c>
      <c r="BP1089" t="s">
        <v>70935</v>
      </c>
      <c r="BQ1089" t="s">
        <v>54857</v>
      </c>
      <c r="BS1089" t="s">
        <v>17202</v>
      </c>
      <c r="BT1089" t="s">
        <v>19762</v>
      </c>
      <c r="BU1089" t="s">
        <v>17854</v>
      </c>
      <c r="BV1089" t="s">
        <v>54851</v>
      </c>
      <c r="BW1089">
        <v>0</v>
      </c>
      <c r="BX1089">
        <v>0</v>
      </c>
      <c r="BY1089" t="s">
        <v>16821</v>
      </c>
      <c r="CE1089" t="s">
        <v>16879</v>
      </c>
      <c r="CF1089" t="s">
        <v>54858</v>
      </c>
      <c r="CG1089" t="s">
        <v>54859</v>
      </c>
      <c r="CH1089" t="s">
        <v>54860</v>
      </c>
      <c r="CI1089" t="s">
        <v>54861</v>
      </c>
      <c r="CJ1089" t="s">
        <v>17926</v>
      </c>
      <c r="CK1089" t="s">
        <v>16879</v>
      </c>
      <c r="CL1089" t="s">
        <v>99</v>
      </c>
      <c r="CM1089">
        <v>0</v>
      </c>
      <c r="CN1089">
        <v>96.846599999999995</v>
      </c>
      <c r="CO1089">
        <v>7.01</v>
      </c>
      <c r="CP1089">
        <v>0</v>
      </c>
      <c r="CQ1089" t="s">
        <v>17312</v>
      </c>
      <c r="CR1089" t="s">
        <v>17313</v>
      </c>
      <c r="CS1089" t="s">
        <v>54578</v>
      </c>
      <c r="CT1089" t="s">
        <v>54579</v>
      </c>
      <c r="CU1089" t="s">
        <v>17176</v>
      </c>
      <c r="CV1089" t="s">
        <v>54580</v>
      </c>
      <c r="CW1089" t="s">
        <v>17373</v>
      </c>
      <c r="CX1089" t="s">
        <v>17374</v>
      </c>
      <c r="CY1089" t="s">
        <v>17502</v>
      </c>
      <c r="DF1089" t="s">
        <v>130</v>
      </c>
      <c r="DJ1089" t="s">
        <v>18625</v>
      </c>
      <c r="DK1089" t="s">
        <v>17383</v>
      </c>
      <c r="DL1089" t="s">
        <v>17384</v>
      </c>
      <c r="DN1089" t="s">
        <v>81</v>
      </c>
      <c r="DO1089" t="s">
        <v>81</v>
      </c>
      <c r="DP1089" t="s">
        <v>81</v>
      </c>
      <c r="DQ1089" t="s">
        <v>81</v>
      </c>
      <c r="DR1089" t="s">
        <v>17375</v>
      </c>
      <c r="DS1089">
        <v>0</v>
      </c>
      <c r="DU1089">
        <v>1</v>
      </c>
      <c r="DV1089">
        <v>0</v>
      </c>
      <c r="DW1089">
        <v>0</v>
      </c>
      <c r="DY1089">
        <v>0</v>
      </c>
      <c r="DZ1089">
        <v>0</v>
      </c>
      <c r="EA1089" t="s">
        <v>21403</v>
      </c>
      <c r="EC1089" t="s">
        <v>21330</v>
      </c>
      <c r="ED1089">
        <v>11</v>
      </c>
      <c r="EE1089" cm="1">
        <f t="array" ref="EE1089">SUM(COUNTIFS(Table_Pending_Today[job_type_code],{"WB","WQ","Z5","Z7","U8","QU","7W","2V","2W","2X"},Table_Pending_Today[Order_Number],Table_Pending_Today[[#This Row],[Order_Number]]))</f>
        <v>0</v>
      </c>
      <c r="EF1089">
        <f>COUNTIFS(Table_Pending_Today[Order_Number],Table_Pending_Today[[#This Row],[Order_Number]],Table_Pending_Today[tech_contractor],"INHOUSE")</f>
        <v>0</v>
      </c>
      <c r="EG1089">
        <f>COUNTIFS(Table_Pending_Today[Order_Number],Table_Pending_Today[[#This Row],[Order_Number]],Table_Pending_Today[tech_contractor],"CONTRACTOR")</f>
        <v>1</v>
      </c>
      <c r="EH1089" cm="1">
        <f t="array" ref="EH1089">SUM(COUNTIFS(Table_Pending_Today[job_type_code],{"XV","XQ","XT","XU"},Table_Pending_Today[Order_Number],Table_Pending_Today[[#This Row],[Order_Number]]))</f>
        <v>0</v>
      </c>
      <c r="EI1089" cm="1">
        <f t="array" ref="EI1089">SUM(COUNTIFS(Table_Pending_Today[job_type_code],{"XV","XQ","XT","XU"},Table_Pending_Today[Order_Number],Table_Pending_Today[[#This Row],[Order_Number]],Table_Pending_Today[In-House],1))</f>
        <v>0</v>
      </c>
      <c r="EJ1089" cm="1">
        <f t="array" ref="EJ1089">SUM(COUNTIFS(Table_Pending_Today[job_type_code],{"XV","XQ","XT","XU"},Table_Pending_Today[Order_Number],Table_Pending_Today[[#This Row],[Order_Number]],Table_Pending_Today[Contractor],1))</f>
        <v>0</v>
      </c>
      <c r="EK1089" cm="1">
        <f t="array" ref="EK1089">SUM(COUNTIFS(Table_Pending_Today[job_type_code],{"WB","WQ","Z5","Z7","U8","QU","7W","2V","2W","2X"},Table_Pending_Today[Order_Number],Table_Pending_Today[[#This Row],[Order_Number]]))</f>
        <v>0</v>
      </c>
      <c r="EL1089" cm="1">
        <f t="array" ref="EL1089">SUM(COUNTIFS(Table_Pending_Today[job_type_code],{"WB","WQ","Z5","Z7","U8","QU","7W","2V","2W","2X"},Table_Pending_Today[In-House],1,Table_Pending_Today[Order_Number],Table_Pending_Today[[#This Row],[Order_Number]]))</f>
        <v>0</v>
      </c>
      <c r="EM1089" cm="1">
        <f t="array" ref="EM1089">SUM(COUNTIFS(Table_Pending_Today[job_type_code],{"WB","WQ","Z5","Z7","U8","QU","7W","2V","2W","2X"},Table_Pending_Today[Contractor],1,Table_Pending_Today[Order_Number],Table_Pending_Today[[#This Row],[Order_Number]]))</f>
        <v>0</v>
      </c>
      <c r="EN1089" cm="1">
        <f t="array" ref="EN1089">IF(SUM(COUNTIFS(Table_Pending_Today[Order_Type_Desc],{"Install","Service Order","Restart"},Table_Pending_Today[Order_Number],Table_Pending_Today[[#This Row],[Order_Number]]))&gt;0,1,0)</f>
        <v>1</v>
      </c>
      <c r="EO1089" cm="1">
        <f t="array" ref="EO1089">IF(SUM(COUNTIFS(Table_Pending_Today[Order_Type_Desc],{"Install","Service Order","Restart"},Table_Pending_Today[In-House],1,Table_Pending_Today[Order_Number],Table_Pending_Today[[#This Row],[Order_Number]]))&gt;0,1,0)</f>
        <v>0</v>
      </c>
      <c r="EP1089" cm="1">
        <f t="array" ref="EP1089">IF(SUM(COUNTIFS(Table_Pending_Today[Order_Type_Desc],{"Install","Service Order","Restart"},Table_Pending_Today[Contractor],1,Table_Pending_Today[Order_Number],Table_Pending_Today[[#This Row],[Order_Number]]))&gt;0,1,0)</f>
        <v>1</v>
      </c>
      <c r="EQ1089">
        <f>IF(SUM(COUNTIFS(Table_Pending_Today[Order_Type_Desc],"Special Request",Table_Pending_Today[Bury_Drop],0,Table_Pending_Today[In-House],1,Table_Pending_Today[Order_Number],Table_Pending_Today[[#This Row],[Order_Number]]))&gt;0,1,0)</f>
        <v>0</v>
      </c>
      <c r="ER1089">
        <f>SUM(COUNTIFS(Table_Pending_Today[Order_Type_Desc],"Special Request",Table_Pending_Today[Bury_Drop],0,Table_Pending_Today[Contractor],1,Table_Pending_Today[Order_Number],Table_Pending_Today[[#This Row],[Order_Number]]))</f>
        <v>0</v>
      </c>
    </row>
    <row r="1090" spans="1:148" x14ac:dyDescent="0.25">
      <c r="A1090" t="s">
        <v>22433</v>
      </c>
      <c r="B1090" t="s">
        <v>68448</v>
      </c>
      <c r="C1090" t="s">
        <v>16787</v>
      </c>
      <c r="D1090" t="s">
        <v>39350</v>
      </c>
      <c r="E1090" t="s">
        <v>39351</v>
      </c>
      <c r="F1090" t="s">
        <v>39352</v>
      </c>
      <c r="G1090">
        <v>464774</v>
      </c>
      <c r="H1090" t="s">
        <v>72</v>
      </c>
      <c r="I1090" t="s">
        <v>17013</v>
      </c>
      <c r="J1090" t="s">
        <v>16935</v>
      </c>
      <c r="K1090" t="s">
        <v>73</v>
      </c>
      <c r="L1090">
        <v>1</v>
      </c>
      <c r="M1090" t="s">
        <v>39353</v>
      </c>
      <c r="N1090" t="s">
        <v>39354</v>
      </c>
      <c r="P1090" t="s">
        <v>29145</v>
      </c>
      <c r="Q1090" t="s">
        <v>19087</v>
      </c>
      <c r="R1090" t="s">
        <v>39356</v>
      </c>
      <c r="S1090" t="s">
        <v>39357</v>
      </c>
      <c r="T1090" t="s">
        <v>155</v>
      </c>
      <c r="U1090" t="s">
        <v>16658</v>
      </c>
      <c r="V1090" t="s">
        <v>54253</v>
      </c>
      <c r="W1090" t="s">
        <v>16675</v>
      </c>
      <c r="X1090" t="s">
        <v>16662</v>
      </c>
      <c r="Y1090" t="s">
        <v>76</v>
      </c>
      <c r="Z1090" t="s">
        <v>77</v>
      </c>
      <c r="AA1090" t="s">
        <v>156</v>
      </c>
      <c r="AB1090" t="s">
        <v>157</v>
      </c>
      <c r="AC1090" t="s">
        <v>16792</v>
      </c>
      <c r="AD1090" t="s">
        <v>53855</v>
      </c>
      <c r="AE1090" t="s">
        <v>20208</v>
      </c>
      <c r="AF1090" t="s">
        <v>54254</v>
      </c>
      <c r="AG1090" t="s">
        <v>22433</v>
      </c>
      <c r="AH1090" t="s">
        <v>16840</v>
      </c>
      <c r="AI1090" t="s">
        <v>22433</v>
      </c>
      <c r="AJ1090">
        <v>0</v>
      </c>
      <c r="AL1090" t="s">
        <v>79</v>
      </c>
      <c r="AO1090">
        <v>18</v>
      </c>
      <c r="AP1090" t="s">
        <v>17015</v>
      </c>
      <c r="AQ1090" t="s">
        <v>80</v>
      </c>
      <c r="AR1090" t="s">
        <v>18330</v>
      </c>
      <c r="AT1090">
        <v>0</v>
      </c>
      <c r="AU1090">
        <v>0</v>
      </c>
      <c r="AV1090" t="s">
        <v>17131</v>
      </c>
      <c r="BI1090" t="s">
        <v>81</v>
      </c>
      <c r="BJ1090" t="s">
        <v>81</v>
      </c>
      <c r="BK1090" t="s">
        <v>81</v>
      </c>
      <c r="BM1090" t="s">
        <v>54258</v>
      </c>
      <c r="BN1090" t="s">
        <v>54259</v>
      </c>
      <c r="BQ1090" t="s">
        <v>54260</v>
      </c>
      <c r="BS1090" t="s">
        <v>17202</v>
      </c>
      <c r="BV1090" t="s">
        <v>53855</v>
      </c>
      <c r="BW1090">
        <v>0</v>
      </c>
      <c r="BX1090">
        <v>1</v>
      </c>
      <c r="CA1090" t="s">
        <v>17154</v>
      </c>
      <c r="CE1090" t="s">
        <v>16880</v>
      </c>
      <c r="CF1090" t="s">
        <v>16881</v>
      </c>
      <c r="CG1090" t="s">
        <v>16882</v>
      </c>
      <c r="CK1090" t="s">
        <v>16947</v>
      </c>
      <c r="CL1090" t="s">
        <v>80</v>
      </c>
      <c r="CM1090">
        <v>0</v>
      </c>
      <c r="CN1090">
        <v>98.264799999999994</v>
      </c>
      <c r="CO1090">
        <v>203.6</v>
      </c>
      <c r="CP1090">
        <v>0</v>
      </c>
      <c r="CQ1090" t="s">
        <v>17312</v>
      </c>
      <c r="CR1090" t="s">
        <v>17313</v>
      </c>
      <c r="CS1090" t="s">
        <v>54255</v>
      </c>
      <c r="CT1090" t="s">
        <v>54256</v>
      </c>
      <c r="CU1090" t="s">
        <v>16947</v>
      </c>
      <c r="CV1090" t="s">
        <v>54257</v>
      </c>
      <c r="DU1090">
        <v>1</v>
      </c>
      <c r="DV1090">
        <v>0</v>
      </c>
      <c r="DW1090">
        <v>0</v>
      </c>
      <c r="DY1090">
        <v>0</v>
      </c>
      <c r="DZ1090">
        <v>0</v>
      </c>
      <c r="EC1090" t="s">
        <v>21320</v>
      </c>
      <c r="ED1090">
        <v>1</v>
      </c>
      <c r="EE1090" cm="1">
        <f t="array" ref="EE1090">SUM(COUNTIFS(Table_Pending_Today[job_type_code],{"WB","WQ","Z5","Z7","U8","QU","7W","2V","2W","2X"},Table_Pending_Today[Order_Number],Table_Pending_Today[[#This Row],[Order_Number]]))</f>
        <v>0</v>
      </c>
      <c r="EF1090">
        <f>COUNTIFS(Table_Pending_Today[Order_Number],Table_Pending_Today[[#This Row],[Order_Number]],Table_Pending_Today[tech_contractor],"INHOUSE")</f>
        <v>0</v>
      </c>
      <c r="EG1090">
        <f>COUNTIFS(Table_Pending_Today[Order_Number],Table_Pending_Today[[#This Row],[Order_Number]],Table_Pending_Today[tech_contractor],"CONTRACTOR")</f>
        <v>0</v>
      </c>
      <c r="EH1090" cm="1">
        <f t="array" ref="EH1090">SUM(COUNTIFS(Table_Pending_Today[job_type_code],{"XV","XQ","XT","XU"},Table_Pending_Today[Order_Number],Table_Pending_Today[[#This Row],[Order_Number]]))</f>
        <v>0</v>
      </c>
      <c r="EI1090" cm="1">
        <f t="array" ref="EI1090">SUM(COUNTIFS(Table_Pending_Today[job_type_code],{"XV","XQ","XT","XU"},Table_Pending_Today[Order_Number],Table_Pending_Today[[#This Row],[Order_Number]],Table_Pending_Today[In-House],1))</f>
        <v>0</v>
      </c>
      <c r="EJ1090" cm="1">
        <f t="array" ref="EJ1090">SUM(COUNTIFS(Table_Pending_Today[job_type_code],{"XV","XQ","XT","XU"},Table_Pending_Today[Order_Number],Table_Pending_Today[[#This Row],[Order_Number]],Table_Pending_Today[Contractor],1))</f>
        <v>0</v>
      </c>
      <c r="EK1090" cm="1">
        <f t="array" ref="EK1090">SUM(COUNTIFS(Table_Pending_Today[job_type_code],{"WB","WQ","Z5","Z7","U8","QU","7W","2V","2W","2X"},Table_Pending_Today[Order_Number],Table_Pending_Today[[#This Row],[Order_Number]]))</f>
        <v>0</v>
      </c>
      <c r="EL1090" cm="1">
        <f t="array" ref="EL1090">SUM(COUNTIFS(Table_Pending_Today[job_type_code],{"WB","WQ","Z5","Z7","U8","QU","7W","2V","2W","2X"},Table_Pending_Today[In-House],1,Table_Pending_Today[Order_Number],Table_Pending_Today[[#This Row],[Order_Number]]))</f>
        <v>0</v>
      </c>
      <c r="EM1090" cm="1">
        <f t="array" ref="EM1090">SUM(COUNTIFS(Table_Pending_Today[job_type_code],{"WB","WQ","Z5","Z7","U8","QU","7W","2V","2W","2X"},Table_Pending_Today[Contractor],1,Table_Pending_Today[Order_Number],Table_Pending_Today[[#This Row],[Order_Number]]))</f>
        <v>0</v>
      </c>
      <c r="EN1090" cm="1">
        <f t="array" ref="EN1090">IF(SUM(COUNTIFS(Table_Pending_Today[Order_Type_Desc],{"Install","Service Order","Restart"},Table_Pending_Today[Order_Number],Table_Pending_Today[[#This Row],[Order_Number]]))&gt;0,1,0)</f>
        <v>0</v>
      </c>
      <c r="EO1090" cm="1">
        <f t="array" ref="EO1090">IF(SUM(COUNTIFS(Table_Pending_Today[Order_Type_Desc],{"Install","Service Order","Restart"},Table_Pending_Today[In-House],1,Table_Pending_Today[Order_Number],Table_Pending_Today[[#This Row],[Order_Number]]))&gt;0,1,0)</f>
        <v>0</v>
      </c>
      <c r="EP1090" cm="1">
        <f t="array" ref="EP1090">IF(SUM(COUNTIFS(Table_Pending_Today[Order_Type_Desc],{"Install","Service Order","Restart"},Table_Pending_Today[Contractor],1,Table_Pending_Today[Order_Number],Table_Pending_Today[[#This Row],[Order_Number]]))&gt;0,1,0)</f>
        <v>0</v>
      </c>
      <c r="EQ1090">
        <f>IF(SUM(COUNTIFS(Table_Pending_Today[Order_Type_Desc],"Special Request",Table_Pending_Today[Bury_Drop],0,Table_Pending_Today[In-House],1,Table_Pending_Today[Order_Number],Table_Pending_Today[[#This Row],[Order_Number]]))&gt;0,1,0)</f>
        <v>0</v>
      </c>
      <c r="ER1090">
        <f>SUM(COUNTIFS(Table_Pending_Today[Order_Type_Desc],"Special Request",Table_Pending_Today[Bury_Drop],0,Table_Pending_Today[Contractor],1,Table_Pending_Today[Order_Number],Table_Pending_Today[[#This Row],[Order_Number]]))</f>
        <v>0</v>
      </c>
    </row>
    <row r="1091" spans="1:148" x14ac:dyDescent="0.25">
      <c r="A1091" t="s">
        <v>22433</v>
      </c>
      <c r="B1091" t="s">
        <v>68448</v>
      </c>
      <c r="C1091" t="s">
        <v>16787</v>
      </c>
      <c r="D1091" t="s">
        <v>29283</v>
      </c>
      <c r="E1091" t="s">
        <v>29284</v>
      </c>
      <c r="F1091" t="s">
        <v>29285</v>
      </c>
      <c r="G1091">
        <v>405557</v>
      </c>
      <c r="H1091" t="s">
        <v>72</v>
      </c>
      <c r="I1091" t="s">
        <v>89</v>
      </c>
      <c r="J1091" t="s">
        <v>16935</v>
      </c>
      <c r="K1091" t="s">
        <v>73</v>
      </c>
      <c r="L1091">
        <v>8</v>
      </c>
      <c r="M1091" t="s">
        <v>29286</v>
      </c>
      <c r="N1091" t="s">
        <v>29287</v>
      </c>
      <c r="P1091" t="s">
        <v>17078</v>
      </c>
      <c r="Q1091" t="s">
        <v>22001</v>
      </c>
      <c r="R1091" t="s">
        <v>29289</v>
      </c>
      <c r="T1091" t="s">
        <v>146</v>
      </c>
      <c r="U1091" t="s">
        <v>16658</v>
      </c>
      <c r="V1091" t="s">
        <v>54930</v>
      </c>
      <c r="W1091" t="s">
        <v>16674</v>
      </c>
      <c r="X1091" t="s">
        <v>17040</v>
      </c>
      <c r="Y1091" t="s">
        <v>76</v>
      </c>
      <c r="Z1091" t="s">
        <v>16854</v>
      </c>
      <c r="AA1091" t="s">
        <v>16685</v>
      </c>
      <c r="AB1091" t="s">
        <v>18008</v>
      </c>
      <c r="AC1091" t="s">
        <v>17165</v>
      </c>
      <c r="AD1091" t="s">
        <v>54931</v>
      </c>
      <c r="AE1091" t="s">
        <v>18433</v>
      </c>
      <c r="AF1091" t="s">
        <v>54932</v>
      </c>
      <c r="AG1091" t="s">
        <v>22433</v>
      </c>
      <c r="AH1091" t="s">
        <v>16937</v>
      </c>
      <c r="AI1091" t="s">
        <v>18433</v>
      </c>
      <c r="AJ1091">
        <v>1</v>
      </c>
      <c r="AK1091" t="s">
        <v>98</v>
      </c>
      <c r="AL1091" t="s">
        <v>70480</v>
      </c>
      <c r="AM1091" t="s">
        <v>87</v>
      </c>
      <c r="AO1091">
        <v>18</v>
      </c>
      <c r="AP1091" t="s">
        <v>91</v>
      </c>
      <c r="AQ1091" t="s">
        <v>80</v>
      </c>
      <c r="AR1091" t="s">
        <v>17394</v>
      </c>
      <c r="AT1091">
        <v>0</v>
      </c>
      <c r="AU1091">
        <v>0</v>
      </c>
      <c r="AV1091" t="s">
        <v>19786</v>
      </c>
      <c r="BI1091" t="s">
        <v>81</v>
      </c>
      <c r="BJ1091" t="s">
        <v>81</v>
      </c>
      <c r="BK1091" t="s">
        <v>81</v>
      </c>
      <c r="BM1091" t="s">
        <v>54933</v>
      </c>
      <c r="BN1091" t="s">
        <v>54934</v>
      </c>
      <c r="BQ1091" t="s">
        <v>54935</v>
      </c>
      <c r="BR1091" t="s">
        <v>236</v>
      </c>
      <c r="BS1091" t="s">
        <v>237</v>
      </c>
      <c r="BT1091" t="s">
        <v>17788</v>
      </c>
      <c r="BU1091" t="s">
        <v>70481</v>
      </c>
      <c r="BV1091" t="s">
        <v>54931</v>
      </c>
      <c r="BW1091">
        <v>0</v>
      </c>
      <c r="BX1091">
        <v>0</v>
      </c>
      <c r="CA1091" t="s">
        <v>16974</v>
      </c>
      <c r="CE1091" t="s">
        <v>16880</v>
      </c>
      <c r="CF1091" t="s">
        <v>16881</v>
      </c>
      <c r="CG1091" t="s">
        <v>16882</v>
      </c>
      <c r="CK1091" t="s">
        <v>16952</v>
      </c>
      <c r="CL1091" t="s">
        <v>80</v>
      </c>
      <c r="CM1091">
        <v>0</v>
      </c>
      <c r="CN1091">
        <v>92.632499999999993</v>
      </c>
      <c r="CO1091">
        <v>618.37</v>
      </c>
      <c r="CP1091">
        <v>1875</v>
      </c>
      <c r="CQ1091" t="s">
        <v>17312</v>
      </c>
      <c r="CR1091" t="s">
        <v>17313</v>
      </c>
      <c r="CS1091" t="s">
        <v>17314</v>
      </c>
      <c r="CT1091" t="s">
        <v>19385</v>
      </c>
      <c r="CU1091" t="s">
        <v>16885</v>
      </c>
      <c r="DS1091">
        <v>0</v>
      </c>
      <c r="DU1091">
        <v>1</v>
      </c>
      <c r="DV1091">
        <v>0</v>
      </c>
      <c r="DW1091">
        <v>0</v>
      </c>
      <c r="DY1091">
        <v>0</v>
      </c>
      <c r="DZ1091">
        <v>0</v>
      </c>
      <c r="EC1091" t="s">
        <v>21386</v>
      </c>
      <c r="ED1091">
        <v>8</v>
      </c>
      <c r="EE1091" cm="1">
        <f t="array" ref="EE1091">SUM(COUNTIFS(Table_Pending_Today[job_type_code],{"WB","WQ","Z5","Z7","U8","QU","7W","2V","2W","2X"},Table_Pending_Today[Order_Number],Table_Pending_Today[[#This Row],[Order_Number]]))</f>
        <v>0</v>
      </c>
      <c r="EF1091">
        <f>COUNTIFS(Table_Pending_Today[Order_Number],Table_Pending_Today[[#This Row],[Order_Number]],Table_Pending_Today[tech_contractor],"INHOUSE")</f>
        <v>1</v>
      </c>
      <c r="EG1091">
        <f>COUNTIFS(Table_Pending_Today[Order_Number],Table_Pending_Today[[#This Row],[Order_Number]],Table_Pending_Today[tech_contractor],"CONTRACTOR")</f>
        <v>0</v>
      </c>
      <c r="EH1091" cm="1">
        <f t="array" ref="EH1091">SUM(COUNTIFS(Table_Pending_Today[job_type_code],{"XV","XQ","XT","XU"},Table_Pending_Today[Order_Number],Table_Pending_Today[[#This Row],[Order_Number]]))</f>
        <v>0</v>
      </c>
      <c r="EI1091" cm="1">
        <f t="array" ref="EI1091">SUM(COUNTIFS(Table_Pending_Today[job_type_code],{"XV","XQ","XT","XU"},Table_Pending_Today[Order_Number],Table_Pending_Today[[#This Row],[Order_Number]],Table_Pending_Today[In-House],1))</f>
        <v>0</v>
      </c>
      <c r="EJ1091" cm="1">
        <f t="array" ref="EJ1091">SUM(COUNTIFS(Table_Pending_Today[job_type_code],{"XV","XQ","XT","XU"},Table_Pending_Today[Order_Number],Table_Pending_Today[[#This Row],[Order_Number]],Table_Pending_Today[Contractor],1))</f>
        <v>0</v>
      </c>
      <c r="EK1091" cm="1">
        <f t="array" ref="EK1091">SUM(COUNTIFS(Table_Pending_Today[job_type_code],{"WB","WQ","Z5","Z7","U8","QU","7W","2V","2W","2X"},Table_Pending_Today[Order_Number],Table_Pending_Today[[#This Row],[Order_Number]]))</f>
        <v>0</v>
      </c>
      <c r="EL1091" cm="1">
        <f t="array" ref="EL1091">SUM(COUNTIFS(Table_Pending_Today[job_type_code],{"WB","WQ","Z5","Z7","U8","QU","7W","2V","2W","2X"},Table_Pending_Today[In-House],1,Table_Pending_Today[Order_Number],Table_Pending_Today[[#This Row],[Order_Number]]))</f>
        <v>0</v>
      </c>
      <c r="EM1091" cm="1">
        <f t="array" ref="EM1091">SUM(COUNTIFS(Table_Pending_Today[job_type_code],{"WB","WQ","Z5","Z7","U8","QU","7W","2V","2W","2X"},Table_Pending_Today[Contractor],1,Table_Pending_Today[Order_Number],Table_Pending_Today[[#This Row],[Order_Number]]))</f>
        <v>0</v>
      </c>
      <c r="EN1091" cm="1">
        <f t="array" ref="EN1091">IF(SUM(COUNTIFS(Table_Pending_Today[Order_Type_Desc],{"Install","Service Order","Restart"},Table_Pending_Today[Order_Number],Table_Pending_Today[[#This Row],[Order_Number]]))&gt;0,1,0)</f>
        <v>0</v>
      </c>
      <c r="EO1091" cm="1">
        <f t="array" ref="EO1091">IF(SUM(COUNTIFS(Table_Pending_Today[Order_Type_Desc],{"Install","Service Order","Restart"},Table_Pending_Today[In-House],1,Table_Pending_Today[Order_Number],Table_Pending_Today[[#This Row],[Order_Number]]))&gt;0,1,0)</f>
        <v>0</v>
      </c>
      <c r="EP1091" cm="1">
        <f t="array" ref="EP1091">IF(SUM(COUNTIFS(Table_Pending_Today[Order_Type_Desc],{"Install","Service Order","Restart"},Table_Pending_Today[Contractor],1,Table_Pending_Today[Order_Number],Table_Pending_Today[[#This Row],[Order_Number]]))&gt;0,1,0)</f>
        <v>0</v>
      </c>
      <c r="EQ1091">
        <f>IF(SUM(COUNTIFS(Table_Pending_Today[Order_Type_Desc],"Special Request",Table_Pending_Today[Bury_Drop],0,Table_Pending_Today[In-House],1,Table_Pending_Today[Order_Number],Table_Pending_Today[[#This Row],[Order_Number]]))&gt;0,1,0)</f>
        <v>0</v>
      </c>
      <c r="ER1091">
        <f>SUM(COUNTIFS(Table_Pending_Today[Order_Type_Desc],"Special Request",Table_Pending_Today[Bury_Drop],0,Table_Pending_Today[Contractor],1,Table_Pending_Today[Order_Number],Table_Pending_Today[[#This Row],[Order_Number]]))</f>
        <v>0</v>
      </c>
    </row>
    <row r="1092" spans="1:148" x14ac:dyDescent="0.25">
      <c r="A1092" t="s">
        <v>22433</v>
      </c>
      <c r="B1092" t="s">
        <v>68448</v>
      </c>
      <c r="C1092" t="s">
        <v>16787</v>
      </c>
      <c r="D1092" t="s">
        <v>33724</v>
      </c>
      <c r="E1092" t="s">
        <v>33725</v>
      </c>
      <c r="F1092" t="s">
        <v>33726</v>
      </c>
      <c r="G1092">
        <v>464664</v>
      </c>
      <c r="H1092" t="s">
        <v>72</v>
      </c>
      <c r="I1092" t="s">
        <v>89</v>
      </c>
      <c r="J1092" t="s">
        <v>16794</v>
      </c>
      <c r="K1092" t="s">
        <v>73</v>
      </c>
      <c r="L1092">
        <v>1</v>
      </c>
      <c r="M1092" t="s">
        <v>33727</v>
      </c>
      <c r="N1092" t="s">
        <v>33728</v>
      </c>
      <c r="P1092" t="s">
        <v>26529</v>
      </c>
      <c r="Q1092" t="s">
        <v>54750</v>
      </c>
      <c r="R1092" t="s">
        <v>287</v>
      </c>
      <c r="T1092" t="s">
        <v>155</v>
      </c>
      <c r="U1092" t="s">
        <v>16658</v>
      </c>
      <c r="V1092" t="s">
        <v>54751</v>
      </c>
      <c r="W1092" t="s">
        <v>16675</v>
      </c>
      <c r="X1092" t="s">
        <v>17558</v>
      </c>
      <c r="Y1092" t="s">
        <v>76</v>
      </c>
      <c r="Z1092" t="s">
        <v>77</v>
      </c>
      <c r="AA1092" t="s">
        <v>156</v>
      </c>
      <c r="AB1092" t="s">
        <v>168</v>
      </c>
      <c r="AC1092" t="s">
        <v>17556</v>
      </c>
      <c r="AD1092" t="s">
        <v>54752</v>
      </c>
      <c r="AE1092" t="s">
        <v>20208</v>
      </c>
      <c r="AF1092" t="s">
        <v>54753</v>
      </c>
      <c r="AG1092" t="s">
        <v>22433</v>
      </c>
      <c r="AH1092" t="s">
        <v>16795</v>
      </c>
      <c r="AI1092" t="s">
        <v>22433</v>
      </c>
      <c r="AJ1092">
        <v>0</v>
      </c>
      <c r="AL1092" t="s">
        <v>19748</v>
      </c>
      <c r="AM1092" t="s">
        <v>87</v>
      </c>
      <c r="AO1092">
        <v>18</v>
      </c>
      <c r="AP1092" t="s">
        <v>91</v>
      </c>
      <c r="AQ1092" t="s">
        <v>80</v>
      </c>
      <c r="AR1092" t="s">
        <v>16796</v>
      </c>
      <c r="AT1092">
        <v>0</v>
      </c>
      <c r="AU1092">
        <v>0</v>
      </c>
      <c r="AV1092" t="s">
        <v>17130</v>
      </c>
      <c r="BI1092" t="s">
        <v>81</v>
      </c>
      <c r="BJ1092" t="s">
        <v>81</v>
      </c>
      <c r="BK1092" t="s">
        <v>81</v>
      </c>
      <c r="BM1092" t="s">
        <v>54754</v>
      </c>
      <c r="BN1092" t="s">
        <v>54755</v>
      </c>
      <c r="BQ1092" t="s">
        <v>54756</v>
      </c>
      <c r="BS1092" t="s">
        <v>17202</v>
      </c>
      <c r="BT1092" t="s">
        <v>17763</v>
      </c>
      <c r="BU1092" t="s">
        <v>19749</v>
      </c>
      <c r="BV1092" t="s">
        <v>54752</v>
      </c>
      <c r="BW1092">
        <v>0</v>
      </c>
      <c r="BX1092">
        <v>1</v>
      </c>
      <c r="CE1092" t="s">
        <v>16880</v>
      </c>
      <c r="CF1092" t="s">
        <v>16881</v>
      </c>
      <c r="CG1092" t="s">
        <v>16882</v>
      </c>
      <c r="CK1092" t="s">
        <v>16883</v>
      </c>
      <c r="CL1092" t="s">
        <v>80</v>
      </c>
      <c r="CM1092">
        <v>0</v>
      </c>
      <c r="CN1092">
        <v>95.0625</v>
      </c>
      <c r="CO1092">
        <v>11.82</v>
      </c>
      <c r="CP1092">
        <v>0</v>
      </c>
      <c r="CQ1092" t="s">
        <v>17312</v>
      </c>
      <c r="CR1092" t="s">
        <v>17313</v>
      </c>
      <c r="CS1092" t="s">
        <v>17314</v>
      </c>
      <c r="CT1092" t="s">
        <v>19385</v>
      </c>
      <c r="CU1092" t="s">
        <v>16885</v>
      </c>
      <c r="DS1092">
        <v>0</v>
      </c>
      <c r="DU1092">
        <v>0</v>
      </c>
      <c r="DV1092">
        <v>0</v>
      </c>
      <c r="DW1092">
        <v>0</v>
      </c>
      <c r="DY1092">
        <v>0</v>
      </c>
      <c r="DZ1092">
        <v>0</v>
      </c>
      <c r="EC1092" t="s">
        <v>21337</v>
      </c>
      <c r="ED1092">
        <v>1</v>
      </c>
      <c r="EE1092" cm="1">
        <f t="array" ref="EE1092">SUM(COUNTIFS(Table_Pending_Today[job_type_code],{"WB","WQ","Z5","Z7","U8","QU","7W","2V","2W","2X"},Table_Pending_Today[Order_Number],Table_Pending_Today[[#This Row],[Order_Number]]))</f>
        <v>0</v>
      </c>
      <c r="EF1092">
        <f>COUNTIFS(Table_Pending_Today[Order_Number],Table_Pending_Today[[#This Row],[Order_Number]],Table_Pending_Today[tech_contractor],"INHOUSE")</f>
        <v>1</v>
      </c>
      <c r="EG1092">
        <f>COUNTIFS(Table_Pending_Today[Order_Number],Table_Pending_Today[[#This Row],[Order_Number]],Table_Pending_Today[tech_contractor],"CONTRACTOR")</f>
        <v>0</v>
      </c>
      <c r="EH1092" cm="1">
        <f t="array" ref="EH1092">SUM(COUNTIFS(Table_Pending_Today[job_type_code],{"XV","XQ","XT","XU"},Table_Pending_Today[Order_Number],Table_Pending_Today[[#This Row],[Order_Number]]))</f>
        <v>0</v>
      </c>
      <c r="EI1092" cm="1">
        <f t="array" ref="EI1092">SUM(COUNTIFS(Table_Pending_Today[job_type_code],{"XV","XQ","XT","XU"},Table_Pending_Today[Order_Number],Table_Pending_Today[[#This Row],[Order_Number]],Table_Pending_Today[In-House],1))</f>
        <v>0</v>
      </c>
      <c r="EJ1092" cm="1">
        <f t="array" ref="EJ1092">SUM(COUNTIFS(Table_Pending_Today[job_type_code],{"XV","XQ","XT","XU"},Table_Pending_Today[Order_Number],Table_Pending_Today[[#This Row],[Order_Number]],Table_Pending_Today[Contractor],1))</f>
        <v>0</v>
      </c>
      <c r="EK1092" cm="1">
        <f t="array" ref="EK1092">SUM(COUNTIFS(Table_Pending_Today[job_type_code],{"WB","WQ","Z5","Z7","U8","QU","7W","2V","2W","2X"},Table_Pending_Today[Order_Number],Table_Pending_Today[[#This Row],[Order_Number]]))</f>
        <v>0</v>
      </c>
      <c r="EL1092" cm="1">
        <f t="array" ref="EL1092">SUM(COUNTIFS(Table_Pending_Today[job_type_code],{"WB","WQ","Z5","Z7","U8","QU","7W","2V","2W","2X"},Table_Pending_Today[In-House],1,Table_Pending_Today[Order_Number],Table_Pending_Today[[#This Row],[Order_Number]]))</f>
        <v>0</v>
      </c>
      <c r="EM1092" cm="1">
        <f t="array" ref="EM1092">SUM(COUNTIFS(Table_Pending_Today[job_type_code],{"WB","WQ","Z5","Z7","U8","QU","7W","2V","2W","2X"},Table_Pending_Today[Contractor],1,Table_Pending_Today[Order_Number],Table_Pending_Today[[#This Row],[Order_Number]]))</f>
        <v>0</v>
      </c>
      <c r="EN1092" cm="1">
        <f t="array" ref="EN1092">IF(SUM(COUNTIFS(Table_Pending_Today[Order_Type_Desc],{"Install","Service Order","Restart"},Table_Pending_Today[Order_Number],Table_Pending_Today[[#This Row],[Order_Number]]))&gt;0,1,0)</f>
        <v>0</v>
      </c>
      <c r="EO1092" cm="1">
        <f t="array" ref="EO1092">IF(SUM(COUNTIFS(Table_Pending_Today[Order_Type_Desc],{"Install","Service Order","Restart"},Table_Pending_Today[In-House],1,Table_Pending_Today[Order_Number],Table_Pending_Today[[#This Row],[Order_Number]]))&gt;0,1,0)</f>
        <v>0</v>
      </c>
      <c r="EP1092" cm="1">
        <f t="array" ref="EP1092">IF(SUM(COUNTIFS(Table_Pending_Today[Order_Type_Desc],{"Install","Service Order","Restart"},Table_Pending_Today[Contractor],1,Table_Pending_Today[Order_Number],Table_Pending_Today[[#This Row],[Order_Number]]))&gt;0,1,0)</f>
        <v>0</v>
      </c>
      <c r="EQ1092">
        <f>IF(SUM(COUNTIFS(Table_Pending_Today[Order_Type_Desc],"Special Request",Table_Pending_Today[Bury_Drop],0,Table_Pending_Today[In-House],1,Table_Pending_Today[Order_Number],Table_Pending_Today[[#This Row],[Order_Number]]))&gt;0,1,0)</f>
        <v>0</v>
      </c>
      <c r="ER1092">
        <f>SUM(COUNTIFS(Table_Pending_Today[Order_Type_Desc],"Special Request",Table_Pending_Today[Bury_Drop],0,Table_Pending_Today[Contractor],1,Table_Pending_Today[Order_Number],Table_Pending_Today[[#This Row],[Order_Number]]))</f>
        <v>0</v>
      </c>
    </row>
    <row r="1093" spans="1:148" x14ac:dyDescent="0.25">
      <c r="A1093" t="s">
        <v>22433</v>
      </c>
      <c r="B1093" t="s">
        <v>68448</v>
      </c>
      <c r="C1093" t="s">
        <v>16787</v>
      </c>
      <c r="D1093" t="s">
        <v>28051</v>
      </c>
      <c r="E1093" t="s">
        <v>28052</v>
      </c>
      <c r="F1093" t="s">
        <v>28053</v>
      </c>
      <c r="G1093">
        <v>464641</v>
      </c>
      <c r="H1093" t="s">
        <v>72</v>
      </c>
      <c r="I1093" t="s">
        <v>89</v>
      </c>
      <c r="J1093" t="s">
        <v>16976</v>
      </c>
      <c r="K1093" t="s">
        <v>73</v>
      </c>
      <c r="L1093">
        <v>1</v>
      </c>
      <c r="M1093" t="s">
        <v>28054</v>
      </c>
      <c r="N1093" t="s">
        <v>28055</v>
      </c>
      <c r="P1093" t="s">
        <v>18866</v>
      </c>
      <c r="Q1093" t="s">
        <v>52422</v>
      </c>
      <c r="R1093" t="s">
        <v>28057</v>
      </c>
      <c r="T1093" t="s">
        <v>155</v>
      </c>
      <c r="U1093" t="s">
        <v>16658</v>
      </c>
      <c r="V1093" t="s">
        <v>52423</v>
      </c>
      <c r="W1093" t="s">
        <v>16675</v>
      </c>
      <c r="X1093" t="s">
        <v>16863</v>
      </c>
      <c r="Y1093" t="s">
        <v>76</v>
      </c>
      <c r="Z1093" t="s">
        <v>77</v>
      </c>
      <c r="AA1093" t="s">
        <v>156</v>
      </c>
      <c r="AB1093" t="s">
        <v>160</v>
      </c>
      <c r="AC1093" t="s">
        <v>75</v>
      </c>
      <c r="AD1093" t="s">
        <v>52424</v>
      </c>
      <c r="AE1093" t="s">
        <v>20208</v>
      </c>
      <c r="AF1093" t="s">
        <v>52425</v>
      </c>
      <c r="AG1093" t="s">
        <v>22433</v>
      </c>
      <c r="AH1093" t="s">
        <v>16840</v>
      </c>
      <c r="AI1093" t="s">
        <v>22433</v>
      </c>
      <c r="AJ1093">
        <v>1</v>
      </c>
      <c r="AK1093" t="s">
        <v>16793</v>
      </c>
      <c r="AL1093" t="s">
        <v>79</v>
      </c>
      <c r="AO1093">
        <v>18</v>
      </c>
      <c r="AP1093" t="s">
        <v>91</v>
      </c>
      <c r="AQ1093" t="s">
        <v>80</v>
      </c>
      <c r="AR1093" t="s">
        <v>17006</v>
      </c>
      <c r="AT1093">
        <v>0</v>
      </c>
      <c r="AU1093">
        <v>0</v>
      </c>
      <c r="AV1093" t="s">
        <v>17699</v>
      </c>
      <c r="BI1093" t="s">
        <v>81</v>
      </c>
      <c r="BJ1093" t="s">
        <v>81</v>
      </c>
      <c r="BK1093" t="s">
        <v>81</v>
      </c>
      <c r="BM1093" t="s">
        <v>52426</v>
      </c>
      <c r="BN1093" t="s">
        <v>52427</v>
      </c>
      <c r="BQ1093" t="s">
        <v>52428</v>
      </c>
      <c r="BS1093" t="s">
        <v>17202</v>
      </c>
      <c r="BV1093" t="s">
        <v>52424</v>
      </c>
      <c r="BW1093">
        <v>0</v>
      </c>
      <c r="BX1093">
        <v>0</v>
      </c>
      <c r="CE1093" t="s">
        <v>16880</v>
      </c>
      <c r="CF1093" t="s">
        <v>16881</v>
      </c>
      <c r="CG1093" t="s">
        <v>16882</v>
      </c>
      <c r="CK1093" t="s">
        <v>16947</v>
      </c>
      <c r="CL1093" t="s">
        <v>80</v>
      </c>
      <c r="CM1093">
        <v>0</v>
      </c>
      <c r="CN1093">
        <v>95.555700000000002</v>
      </c>
      <c r="CO1093">
        <v>10.16</v>
      </c>
      <c r="CP1093">
        <v>100</v>
      </c>
      <c r="CQ1093" t="s">
        <v>17312</v>
      </c>
      <c r="CR1093" t="s">
        <v>17313</v>
      </c>
      <c r="CT1093" t="s">
        <v>18377</v>
      </c>
      <c r="DS1093">
        <v>0</v>
      </c>
      <c r="DU1093">
        <v>0</v>
      </c>
      <c r="DV1093">
        <v>0</v>
      </c>
      <c r="DW1093">
        <v>0</v>
      </c>
      <c r="DY1093">
        <v>0</v>
      </c>
      <c r="DZ1093">
        <v>0</v>
      </c>
      <c r="EC1093" t="s">
        <v>21337</v>
      </c>
      <c r="ED1093">
        <v>1</v>
      </c>
      <c r="EE1093" cm="1">
        <f t="array" ref="EE1093">SUM(COUNTIFS(Table_Pending_Today[job_type_code],{"WB","WQ","Z5","Z7","U8","QU","7W","2V","2W","2X"},Table_Pending_Today[Order_Number],Table_Pending_Today[[#This Row],[Order_Number]]))</f>
        <v>0</v>
      </c>
      <c r="EF1093">
        <f>COUNTIFS(Table_Pending_Today[Order_Number],Table_Pending_Today[[#This Row],[Order_Number]],Table_Pending_Today[tech_contractor],"INHOUSE")</f>
        <v>0</v>
      </c>
      <c r="EG1093">
        <f>COUNTIFS(Table_Pending_Today[Order_Number],Table_Pending_Today[[#This Row],[Order_Number]],Table_Pending_Today[tech_contractor],"CONTRACTOR")</f>
        <v>0</v>
      </c>
      <c r="EH1093" cm="1">
        <f t="array" ref="EH1093">SUM(COUNTIFS(Table_Pending_Today[job_type_code],{"XV","XQ","XT","XU"},Table_Pending_Today[Order_Number],Table_Pending_Today[[#This Row],[Order_Number]]))</f>
        <v>0</v>
      </c>
      <c r="EI1093" cm="1">
        <f t="array" ref="EI1093">SUM(COUNTIFS(Table_Pending_Today[job_type_code],{"XV","XQ","XT","XU"},Table_Pending_Today[Order_Number],Table_Pending_Today[[#This Row],[Order_Number]],Table_Pending_Today[In-House],1))</f>
        <v>0</v>
      </c>
      <c r="EJ1093" cm="1">
        <f t="array" ref="EJ1093">SUM(COUNTIFS(Table_Pending_Today[job_type_code],{"XV","XQ","XT","XU"},Table_Pending_Today[Order_Number],Table_Pending_Today[[#This Row],[Order_Number]],Table_Pending_Today[Contractor],1))</f>
        <v>0</v>
      </c>
      <c r="EK1093" cm="1">
        <f t="array" ref="EK1093">SUM(COUNTIFS(Table_Pending_Today[job_type_code],{"WB","WQ","Z5","Z7","U8","QU","7W","2V","2W","2X"},Table_Pending_Today[Order_Number],Table_Pending_Today[[#This Row],[Order_Number]]))</f>
        <v>0</v>
      </c>
      <c r="EL1093" cm="1">
        <f t="array" ref="EL1093">SUM(COUNTIFS(Table_Pending_Today[job_type_code],{"WB","WQ","Z5","Z7","U8","QU","7W","2V","2W","2X"},Table_Pending_Today[In-House],1,Table_Pending_Today[Order_Number],Table_Pending_Today[[#This Row],[Order_Number]]))</f>
        <v>0</v>
      </c>
      <c r="EM1093" cm="1">
        <f t="array" ref="EM1093">SUM(COUNTIFS(Table_Pending_Today[job_type_code],{"WB","WQ","Z5","Z7","U8","QU","7W","2V","2W","2X"},Table_Pending_Today[Contractor],1,Table_Pending_Today[Order_Number],Table_Pending_Today[[#This Row],[Order_Number]]))</f>
        <v>0</v>
      </c>
      <c r="EN1093" cm="1">
        <f t="array" ref="EN1093">IF(SUM(COUNTIFS(Table_Pending_Today[Order_Type_Desc],{"Install","Service Order","Restart"},Table_Pending_Today[Order_Number],Table_Pending_Today[[#This Row],[Order_Number]]))&gt;0,1,0)</f>
        <v>0</v>
      </c>
      <c r="EO1093" cm="1">
        <f t="array" ref="EO1093">IF(SUM(COUNTIFS(Table_Pending_Today[Order_Type_Desc],{"Install","Service Order","Restart"},Table_Pending_Today[In-House],1,Table_Pending_Today[Order_Number],Table_Pending_Today[[#This Row],[Order_Number]]))&gt;0,1,0)</f>
        <v>0</v>
      </c>
      <c r="EP1093" cm="1">
        <f t="array" ref="EP1093">IF(SUM(COUNTIFS(Table_Pending_Today[Order_Type_Desc],{"Install","Service Order","Restart"},Table_Pending_Today[Contractor],1,Table_Pending_Today[Order_Number],Table_Pending_Today[[#This Row],[Order_Number]]))&gt;0,1,0)</f>
        <v>0</v>
      </c>
      <c r="EQ1093">
        <f>IF(SUM(COUNTIFS(Table_Pending_Today[Order_Type_Desc],"Special Request",Table_Pending_Today[Bury_Drop],0,Table_Pending_Today[In-House],1,Table_Pending_Today[Order_Number],Table_Pending_Today[[#This Row],[Order_Number]]))&gt;0,1,0)</f>
        <v>0</v>
      </c>
      <c r="ER1093">
        <f>SUM(COUNTIFS(Table_Pending_Today[Order_Type_Desc],"Special Request",Table_Pending_Today[Bury_Drop],0,Table_Pending_Today[Contractor],1,Table_Pending_Today[Order_Number],Table_Pending_Today[[#This Row],[Order_Number]]))</f>
        <v>0</v>
      </c>
    </row>
    <row r="1094" spans="1:148" x14ac:dyDescent="0.25">
      <c r="A1094" t="s">
        <v>22433</v>
      </c>
      <c r="B1094" t="s">
        <v>68448</v>
      </c>
      <c r="C1094" t="s">
        <v>16787</v>
      </c>
      <c r="D1094" t="s">
        <v>25949</v>
      </c>
      <c r="E1094" t="s">
        <v>25950</v>
      </c>
      <c r="F1094" t="s">
        <v>25951</v>
      </c>
      <c r="G1094">
        <v>421005</v>
      </c>
      <c r="H1094" t="s">
        <v>72</v>
      </c>
      <c r="I1094" t="s">
        <v>89</v>
      </c>
      <c r="J1094" t="s">
        <v>16935</v>
      </c>
      <c r="K1094" t="s">
        <v>73</v>
      </c>
      <c r="L1094">
        <v>6</v>
      </c>
      <c r="M1094" t="s">
        <v>25952</v>
      </c>
      <c r="N1094" t="s">
        <v>25953</v>
      </c>
      <c r="P1094" t="s">
        <v>25954</v>
      </c>
      <c r="Q1094" t="s">
        <v>19756</v>
      </c>
      <c r="R1094" t="s">
        <v>25956</v>
      </c>
      <c r="T1094" t="s">
        <v>155</v>
      </c>
      <c r="U1094" t="s">
        <v>16658</v>
      </c>
      <c r="V1094" t="s">
        <v>53290</v>
      </c>
      <c r="W1094" t="s">
        <v>16675</v>
      </c>
      <c r="X1094" t="s">
        <v>19382</v>
      </c>
      <c r="Y1094" t="s">
        <v>76</v>
      </c>
      <c r="Z1094" t="s">
        <v>77</v>
      </c>
      <c r="AA1094" t="s">
        <v>156</v>
      </c>
      <c r="AB1094" t="s">
        <v>18193</v>
      </c>
      <c r="AC1094" t="s">
        <v>18636</v>
      </c>
      <c r="AD1094" t="s">
        <v>53291</v>
      </c>
      <c r="AE1094" t="s">
        <v>18389</v>
      </c>
      <c r="AF1094" t="s">
        <v>53292</v>
      </c>
      <c r="AG1094" t="s">
        <v>22433</v>
      </c>
      <c r="AH1094" t="s">
        <v>16779</v>
      </c>
      <c r="AI1094" t="s">
        <v>18938</v>
      </c>
      <c r="AJ1094">
        <v>1</v>
      </c>
      <c r="AK1094" t="s">
        <v>16793</v>
      </c>
      <c r="AL1094" t="s">
        <v>17913</v>
      </c>
      <c r="AM1094" t="s">
        <v>87</v>
      </c>
      <c r="AO1094">
        <v>18</v>
      </c>
      <c r="AP1094" t="s">
        <v>91</v>
      </c>
      <c r="AQ1094" t="s">
        <v>80</v>
      </c>
      <c r="AR1094" t="s">
        <v>16936</v>
      </c>
      <c r="AT1094">
        <v>0</v>
      </c>
      <c r="AU1094">
        <v>0</v>
      </c>
      <c r="AV1094" t="s">
        <v>53293</v>
      </c>
      <c r="BI1094" t="s">
        <v>81</v>
      </c>
      <c r="BJ1094" t="s">
        <v>81</v>
      </c>
      <c r="BK1094" t="s">
        <v>81</v>
      </c>
      <c r="BM1094" t="s">
        <v>53294</v>
      </c>
      <c r="BN1094" t="s">
        <v>53295</v>
      </c>
      <c r="BQ1094" t="s">
        <v>53296</v>
      </c>
      <c r="BS1094" t="s">
        <v>17202</v>
      </c>
      <c r="BT1094" t="s">
        <v>54591</v>
      </c>
      <c r="BU1094" t="s">
        <v>54592</v>
      </c>
      <c r="BV1094" t="s">
        <v>53291</v>
      </c>
      <c r="BW1094">
        <v>1</v>
      </c>
      <c r="BX1094">
        <v>0</v>
      </c>
      <c r="CE1094" t="s">
        <v>16880</v>
      </c>
      <c r="CF1094" t="s">
        <v>16881</v>
      </c>
      <c r="CG1094" t="s">
        <v>16882</v>
      </c>
      <c r="CK1094" t="s">
        <v>16926</v>
      </c>
      <c r="CL1094" t="s">
        <v>80</v>
      </c>
      <c r="CM1094">
        <v>0</v>
      </c>
      <c r="CN1094">
        <v>89.825900000000004</v>
      </c>
      <c r="CO1094">
        <v>998.96</v>
      </c>
      <c r="CP1094">
        <v>50</v>
      </c>
      <c r="CQ1094" t="s">
        <v>17312</v>
      </c>
      <c r="CR1094" t="s">
        <v>17313</v>
      </c>
      <c r="CS1094" t="s">
        <v>17314</v>
      </c>
      <c r="CT1094" t="s">
        <v>17733</v>
      </c>
      <c r="CU1094" t="s">
        <v>16885</v>
      </c>
      <c r="DS1094">
        <v>0</v>
      </c>
      <c r="DU1094">
        <v>1</v>
      </c>
      <c r="DV1094">
        <v>0</v>
      </c>
      <c r="DW1094">
        <v>0</v>
      </c>
      <c r="DY1094">
        <v>0</v>
      </c>
      <c r="DZ1094">
        <v>0</v>
      </c>
      <c r="EC1094" t="s">
        <v>21342</v>
      </c>
      <c r="ED1094">
        <v>6</v>
      </c>
      <c r="EE1094" cm="1">
        <f t="array" ref="EE1094">SUM(COUNTIFS(Table_Pending_Today[job_type_code],{"WB","WQ","Z5","Z7","U8","QU","7W","2V","2W","2X"},Table_Pending_Today[Order_Number],Table_Pending_Today[[#This Row],[Order_Number]]))</f>
        <v>0</v>
      </c>
      <c r="EF1094">
        <f>COUNTIFS(Table_Pending_Today[Order_Number],Table_Pending_Today[[#This Row],[Order_Number]],Table_Pending_Today[tech_contractor],"INHOUSE")</f>
        <v>1</v>
      </c>
      <c r="EG1094">
        <f>COUNTIFS(Table_Pending_Today[Order_Number],Table_Pending_Today[[#This Row],[Order_Number]],Table_Pending_Today[tech_contractor],"CONTRACTOR")</f>
        <v>0</v>
      </c>
      <c r="EH1094" cm="1">
        <f t="array" ref="EH1094">SUM(COUNTIFS(Table_Pending_Today[job_type_code],{"XV","XQ","XT","XU"},Table_Pending_Today[Order_Number],Table_Pending_Today[[#This Row],[Order_Number]]))</f>
        <v>0</v>
      </c>
      <c r="EI1094" cm="1">
        <f t="array" ref="EI1094">SUM(COUNTIFS(Table_Pending_Today[job_type_code],{"XV","XQ","XT","XU"},Table_Pending_Today[Order_Number],Table_Pending_Today[[#This Row],[Order_Number]],Table_Pending_Today[In-House],1))</f>
        <v>0</v>
      </c>
      <c r="EJ1094" cm="1">
        <f t="array" ref="EJ1094">SUM(COUNTIFS(Table_Pending_Today[job_type_code],{"XV","XQ","XT","XU"},Table_Pending_Today[Order_Number],Table_Pending_Today[[#This Row],[Order_Number]],Table_Pending_Today[Contractor],1))</f>
        <v>0</v>
      </c>
      <c r="EK1094" cm="1">
        <f t="array" ref="EK1094">SUM(COUNTIFS(Table_Pending_Today[job_type_code],{"WB","WQ","Z5","Z7","U8","QU","7W","2V","2W","2X"},Table_Pending_Today[Order_Number],Table_Pending_Today[[#This Row],[Order_Number]]))</f>
        <v>0</v>
      </c>
      <c r="EL1094" cm="1">
        <f t="array" ref="EL1094">SUM(COUNTIFS(Table_Pending_Today[job_type_code],{"WB","WQ","Z5","Z7","U8","QU","7W","2V","2W","2X"},Table_Pending_Today[In-House],1,Table_Pending_Today[Order_Number],Table_Pending_Today[[#This Row],[Order_Number]]))</f>
        <v>0</v>
      </c>
      <c r="EM1094" cm="1">
        <f t="array" ref="EM1094">SUM(COUNTIFS(Table_Pending_Today[job_type_code],{"WB","WQ","Z5","Z7","U8","QU","7W","2V","2W","2X"},Table_Pending_Today[Contractor],1,Table_Pending_Today[Order_Number],Table_Pending_Today[[#This Row],[Order_Number]]))</f>
        <v>0</v>
      </c>
      <c r="EN1094" cm="1">
        <f t="array" ref="EN1094">IF(SUM(COUNTIFS(Table_Pending_Today[Order_Type_Desc],{"Install","Service Order","Restart"},Table_Pending_Today[Order_Number],Table_Pending_Today[[#This Row],[Order_Number]]))&gt;0,1,0)</f>
        <v>0</v>
      </c>
      <c r="EO1094" cm="1">
        <f t="array" ref="EO1094">IF(SUM(COUNTIFS(Table_Pending_Today[Order_Type_Desc],{"Install","Service Order","Restart"},Table_Pending_Today[In-House],1,Table_Pending_Today[Order_Number],Table_Pending_Today[[#This Row],[Order_Number]]))&gt;0,1,0)</f>
        <v>0</v>
      </c>
      <c r="EP1094" cm="1">
        <f t="array" ref="EP1094">IF(SUM(COUNTIFS(Table_Pending_Today[Order_Type_Desc],{"Install","Service Order","Restart"},Table_Pending_Today[Contractor],1,Table_Pending_Today[Order_Number],Table_Pending_Today[[#This Row],[Order_Number]]))&gt;0,1,0)</f>
        <v>0</v>
      </c>
      <c r="EQ1094">
        <f>IF(SUM(COUNTIFS(Table_Pending_Today[Order_Type_Desc],"Special Request",Table_Pending_Today[Bury_Drop],0,Table_Pending_Today[In-House],1,Table_Pending_Today[Order_Number],Table_Pending_Today[[#This Row],[Order_Number]]))&gt;0,1,0)</f>
        <v>0</v>
      </c>
      <c r="ER1094">
        <f>SUM(COUNTIFS(Table_Pending_Today[Order_Type_Desc],"Special Request",Table_Pending_Today[Bury_Drop],0,Table_Pending_Today[Contractor],1,Table_Pending_Today[Order_Number],Table_Pending_Today[[#This Row],[Order_Number]]))</f>
        <v>0</v>
      </c>
    </row>
    <row r="1095" spans="1:148" x14ac:dyDescent="0.25">
      <c r="A1095" t="s">
        <v>22433</v>
      </c>
      <c r="B1095" t="s">
        <v>68448</v>
      </c>
      <c r="C1095" t="s">
        <v>16787</v>
      </c>
      <c r="D1095" t="s">
        <v>54903</v>
      </c>
      <c r="E1095" t="s">
        <v>54904</v>
      </c>
      <c r="F1095" t="s">
        <v>54905</v>
      </c>
      <c r="G1095">
        <v>403943</v>
      </c>
      <c r="H1095" t="s">
        <v>16820</v>
      </c>
      <c r="I1095" t="s">
        <v>16841</v>
      </c>
      <c r="J1095" t="s">
        <v>17081</v>
      </c>
      <c r="K1095" t="s">
        <v>73</v>
      </c>
      <c r="L1095">
        <v>8</v>
      </c>
      <c r="M1095" t="s">
        <v>54906</v>
      </c>
      <c r="N1095" t="s">
        <v>54907</v>
      </c>
      <c r="P1095" t="s">
        <v>29708</v>
      </c>
      <c r="Q1095" t="s">
        <v>52116</v>
      </c>
      <c r="R1095" t="s">
        <v>54908</v>
      </c>
      <c r="T1095" t="s">
        <v>146</v>
      </c>
      <c r="U1095" t="s">
        <v>16658</v>
      </c>
      <c r="V1095" t="s">
        <v>54909</v>
      </c>
      <c r="W1095" t="s">
        <v>16674</v>
      </c>
      <c r="X1095" t="s">
        <v>17097</v>
      </c>
      <c r="Y1095" t="s">
        <v>76</v>
      </c>
      <c r="Z1095" t="s">
        <v>77</v>
      </c>
      <c r="AA1095" t="s">
        <v>16685</v>
      </c>
      <c r="AB1095" t="s">
        <v>18008</v>
      </c>
      <c r="AC1095" t="s">
        <v>18014</v>
      </c>
      <c r="AD1095" t="s">
        <v>54910</v>
      </c>
      <c r="AE1095" t="s">
        <v>18433</v>
      </c>
      <c r="AF1095" t="s">
        <v>54911</v>
      </c>
      <c r="AG1095" t="s">
        <v>22433</v>
      </c>
      <c r="AH1095" t="s">
        <v>16963</v>
      </c>
      <c r="AI1095" t="s">
        <v>22433</v>
      </c>
      <c r="AJ1095">
        <v>0</v>
      </c>
      <c r="AL1095" t="s">
        <v>19779</v>
      </c>
      <c r="AM1095" t="s">
        <v>87</v>
      </c>
      <c r="AO1095">
        <v>21</v>
      </c>
      <c r="AP1095" t="s">
        <v>16842</v>
      </c>
      <c r="AQ1095" t="s">
        <v>99</v>
      </c>
      <c r="AR1095" t="s">
        <v>17095</v>
      </c>
      <c r="AT1095">
        <v>0</v>
      </c>
      <c r="AU1095">
        <v>0</v>
      </c>
      <c r="AV1095" t="s">
        <v>18203</v>
      </c>
      <c r="BD1095" t="s">
        <v>70936</v>
      </c>
      <c r="BE1095" t="s">
        <v>17371</v>
      </c>
      <c r="BF1095" t="s">
        <v>54912</v>
      </c>
      <c r="BG1095" t="s">
        <v>18409</v>
      </c>
      <c r="BH1095" t="s">
        <v>17372</v>
      </c>
      <c r="BI1095" t="s">
        <v>81</v>
      </c>
      <c r="BJ1095" t="s">
        <v>119</v>
      </c>
      <c r="BK1095" t="s">
        <v>81</v>
      </c>
      <c r="BL1095" t="s">
        <v>19004</v>
      </c>
      <c r="BM1095" t="s">
        <v>54914</v>
      </c>
      <c r="BN1095" t="s">
        <v>54915</v>
      </c>
      <c r="BO1095" t="s">
        <v>16888</v>
      </c>
      <c r="BQ1095" t="s">
        <v>16889</v>
      </c>
      <c r="BS1095" t="s">
        <v>17202</v>
      </c>
      <c r="BT1095" t="s">
        <v>17501</v>
      </c>
      <c r="BU1095" t="s">
        <v>19780</v>
      </c>
      <c r="BV1095" t="s">
        <v>54910</v>
      </c>
      <c r="BW1095">
        <v>0</v>
      </c>
      <c r="BX1095">
        <v>0</v>
      </c>
      <c r="BY1095" t="s">
        <v>16821</v>
      </c>
      <c r="CE1095" t="s">
        <v>17614</v>
      </c>
      <c r="CF1095" t="s">
        <v>17615</v>
      </c>
      <c r="CG1095" t="s">
        <v>17616</v>
      </c>
      <c r="CK1095" t="s">
        <v>16885</v>
      </c>
      <c r="CL1095" t="s">
        <v>99</v>
      </c>
      <c r="CM1095">
        <v>0</v>
      </c>
      <c r="CN1095">
        <v>98.39</v>
      </c>
      <c r="CO1095">
        <v>7.28</v>
      </c>
      <c r="CP1095">
        <v>1575</v>
      </c>
      <c r="CQ1095" t="s">
        <v>17315</v>
      </c>
      <c r="CR1095" t="s">
        <v>17322</v>
      </c>
      <c r="CT1095" t="s">
        <v>19380</v>
      </c>
      <c r="CW1095" t="s">
        <v>17373</v>
      </c>
      <c r="CX1095" t="s">
        <v>17374</v>
      </c>
      <c r="DF1095" t="s">
        <v>122</v>
      </c>
      <c r="DJ1095" t="s">
        <v>54913</v>
      </c>
      <c r="DK1095" t="s">
        <v>19719</v>
      </c>
      <c r="DL1095" t="s">
        <v>17384</v>
      </c>
      <c r="DN1095" t="s">
        <v>81</v>
      </c>
      <c r="DO1095" t="s">
        <v>81</v>
      </c>
      <c r="DP1095" t="s">
        <v>81</v>
      </c>
      <c r="DQ1095" t="s">
        <v>81</v>
      </c>
      <c r="DR1095" t="s">
        <v>17375</v>
      </c>
      <c r="DS1095">
        <v>0</v>
      </c>
      <c r="DU1095">
        <v>1</v>
      </c>
      <c r="DV1095">
        <v>0</v>
      </c>
      <c r="DW1095">
        <v>0</v>
      </c>
      <c r="DY1095">
        <v>0</v>
      </c>
      <c r="DZ1095">
        <v>0</v>
      </c>
      <c r="EA1095" t="s">
        <v>21403</v>
      </c>
      <c r="EC1095" t="s">
        <v>21320</v>
      </c>
      <c r="ED1095">
        <v>8</v>
      </c>
      <c r="EE1095" cm="1">
        <f t="array" ref="EE1095">SUM(COUNTIFS(Table_Pending_Today[job_type_code],{"WB","WQ","Z5","Z7","U8","QU","7W","2V","2W","2X"},Table_Pending_Today[Order_Number],Table_Pending_Today[[#This Row],[Order_Number]]))</f>
        <v>0</v>
      </c>
      <c r="EF1095">
        <f>COUNTIFS(Table_Pending_Today[Order_Number],Table_Pending_Today[[#This Row],[Order_Number]],Table_Pending_Today[tech_contractor],"INHOUSE")</f>
        <v>1</v>
      </c>
      <c r="EG1095">
        <f>COUNTIFS(Table_Pending_Today[Order_Number],Table_Pending_Today[[#This Row],[Order_Number]],Table_Pending_Today[tech_contractor],"CONTRACTOR")</f>
        <v>0</v>
      </c>
      <c r="EH1095" cm="1">
        <f t="array" ref="EH1095">SUM(COUNTIFS(Table_Pending_Today[job_type_code],{"XV","XQ","XT","XU"},Table_Pending_Today[Order_Number],Table_Pending_Today[[#This Row],[Order_Number]]))</f>
        <v>0</v>
      </c>
      <c r="EI1095" cm="1">
        <f t="array" ref="EI1095">SUM(COUNTIFS(Table_Pending_Today[job_type_code],{"XV","XQ","XT","XU"},Table_Pending_Today[Order_Number],Table_Pending_Today[[#This Row],[Order_Number]],Table_Pending_Today[In-House],1))</f>
        <v>0</v>
      </c>
      <c r="EJ1095" cm="1">
        <f t="array" ref="EJ1095">SUM(COUNTIFS(Table_Pending_Today[job_type_code],{"XV","XQ","XT","XU"},Table_Pending_Today[Order_Number],Table_Pending_Today[[#This Row],[Order_Number]],Table_Pending_Today[Contractor],1))</f>
        <v>0</v>
      </c>
      <c r="EK1095" cm="1">
        <f t="array" ref="EK1095">SUM(COUNTIFS(Table_Pending_Today[job_type_code],{"WB","WQ","Z5","Z7","U8","QU","7W","2V","2W","2X"},Table_Pending_Today[Order_Number],Table_Pending_Today[[#This Row],[Order_Number]]))</f>
        <v>0</v>
      </c>
      <c r="EL1095" cm="1">
        <f t="array" ref="EL1095">SUM(COUNTIFS(Table_Pending_Today[job_type_code],{"WB","WQ","Z5","Z7","U8","QU","7W","2V","2W","2X"},Table_Pending_Today[In-House],1,Table_Pending_Today[Order_Number],Table_Pending_Today[[#This Row],[Order_Number]]))</f>
        <v>0</v>
      </c>
      <c r="EM1095" cm="1">
        <f t="array" ref="EM1095">SUM(COUNTIFS(Table_Pending_Today[job_type_code],{"WB","WQ","Z5","Z7","U8","QU","7W","2V","2W","2X"},Table_Pending_Today[Contractor],1,Table_Pending_Today[Order_Number],Table_Pending_Today[[#This Row],[Order_Number]]))</f>
        <v>0</v>
      </c>
      <c r="EN1095" cm="1">
        <f t="array" ref="EN1095">IF(SUM(COUNTIFS(Table_Pending_Today[Order_Type_Desc],{"Install","Service Order","Restart"},Table_Pending_Today[Order_Number],Table_Pending_Today[[#This Row],[Order_Number]]))&gt;0,1,0)</f>
        <v>1</v>
      </c>
      <c r="EO1095" cm="1">
        <f t="array" ref="EO1095">IF(SUM(COUNTIFS(Table_Pending_Today[Order_Type_Desc],{"Install","Service Order","Restart"},Table_Pending_Today[In-House],1,Table_Pending_Today[Order_Number],Table_Pending_Today[[#This Row],[Order_Number]]))&gt;0,1,0)</f>
        <v>1</v>
      </c>
      <c r="EP1095" cm="1">
        <f t="array" ref="EP1095">IF(SUM(COUNTIFS(Table_Pending_Today[Order_Type_Desc],{"Install","Service Order","Restart"},Table_Pending_Today[Contractor],1,Table_Pending_Today[Order_Number],Table_Pending_Today[[#This Row],[Order_Number]]))&gt;0,1,0)</f>
        <v>0</v>
      </c>
      <c r="EQ1095">
        <f>IF(SUM(COUNTIFS(Table_Pending_Today[Order_Type_Desc],"Special Request",Table_Pending_Today[Bury_Drop],0,Table_Pending_Today[In-House],1,Table_Pending_Today[Order_Number],Table_Pending_Today[[#This Row],[Order_Number]]))&gt;0,1,0)</f>
        <v>0</v>
      </c>
      <c r="ER1095">
        <f>SUM(COUNTIFS(Table_Pending_Today[Order_Type_Desc],"Special Request",Table_Pending_Today[Bury_Drop],0,Table_Pending_Today[Contractor],1,Table_Pending_Today[Order_Number],Table_Pending_Today[[#This Row],[Order_Number]]))</f>
        <v>0</v>
      </c>
    </row>
    <row r="1096" spans="1:148" x14ac:dyDescent="0.25">
      <c r="A1096" t="s">
        <v>22433</v>
      </c>
      <c r="B1096" t="s">
        <v>68448</v>
      </c>
      <c r="C1096" t="s">
        <v>16787</v>
      </c>
      <c r="D1096" t="s">
        <v>33783</v>
      </c>
      <c r="E1096" t="s">
        <v>33784</v>
      </c>
      <c r="F1096" t="s">
        <v>33785</v>
      </c>
      <c r="G1096">
        <v>432564</v>
      </c>
      <c r="H1096" t="s">
        <v>120</v>
      </c>
      <c r="I1096" t="s">
        <v>18139</v>
      </c>
      <c r="J1096" t="s">
        <v>16791</v>
      </c>
      <c r="K1096" t="s">
        <v>73</v>
      </c>
      <c r="L1096">
        <v>4</v>
      </c>
      <c r="M1096" t="s">
        <v>33786</v>
      </c>
      <c r="N1096" t="s">
        <v>33787</v>
      </c>
      <c r="P1096" t="s">
        <v>17461</v>
      </c>
      <c r="Q1096" t="s">
        <v>54177</v>
      </c>
      <c r="R1096" t="s">
        <v>33789</v>
      </c>
      <c r="S1096" t="s">
        <v>54178</v>
      </c>
      <c r="T1096" t="s">
        <v>155</v>
      </c>
      <c r="U1096" t="s">
        <v>16658</v>
      </c>
      <c r="V1096" t="s">
        <v>54179</v>
      </c>
      <c r="W1096" t="s">
        <v>16675</v>
      </c>
      <c r="X1096" t="s">
        <v>18099</v>
      </c>
      <c r="Y1096" t="s">
        <v>76</v>
      </c>
      <c r="Z1096" t="s">
        <v>77</v>
      </c>
      <c r="AA1096" t="s">
        <v>156</v>
      </c>
      <c r="AB1096" t="s">
        <v>17461</v>
      </c>
      <c r="AC1096" t="s">
        <v>17465</v>
      </c>
      <c r="AD1096" t="s">
        <v>54180</v>
      </c>
      <c r="AE1096" t="s">
        <v>18608</v>
      </c>
      <c r="AF1096" t="s">
        <v>54181</v>
      </c>
      <c r="AG1096" t="s">
        <v>22433</v>
      </c>
      <c r="AH1096" t="s">
        <v>17091</v>
      </c>
      <c r="AI1096" t="s">
        <v>22433</v>
      </c>
      <c r="AJ1096">
        <v>0</v>
      </c>
      <c r="AK1096" t="s">
        <v>98</v>
      </c>
      <c r="AL1096" t="s">
        <v>53834</v>
      </c>
      <c r="AM1096" t="s">
        <v>3</v>
      </c>
      <c r="AN1096" t="s">
        <v>18006</v>
      </c>
      <c r="AO1096">
        <v>21</v>
      </c>
      <c r="AP1096" t="s">
        <v>18140</v>
      </c>
      <c r="AQ1096" t="s">
        <v>99</v>
      </c>
      <c r="AR1096" t="s">
        <v>16792</v>
      </c>
      <c r="AT1096">
        <v>0</v>
      </c>
      <c r="AU1096">
        <v>0</v>
      </c>
      <c r="AV1096" t="s">
        <v>17466</v>
      </c>
      <c r="BI1096" t="s">
        <v>119</v>
      </c>
      <c r="BJ1096" t="s">
        <v>81</v>
      </c>
      <c r="BK1096" t="s">
        <v>81</v>
      </c>
      <c r="BL1096" t="s">
        <v>70937</v>
      </c>
      <c r="BM1096" t="s">
        <v>54182</v>
      </c>
      <c r="BN1096" t="s">
        <v>54183</v>
      </c>
      <c r="BO1096" t="s">
        <v>100</v>
      </c>
      <c r="BQ1096" t="s">
        <v>54184</v>
      </c>
      <c r="BS1096" t="s">
        <v>17202</v>
      </c>
      <c r="BT1096" t="s">
        <v>49533</v>
      </c>
      <c r="BU1096" t="s">
        <v>18092</v>
      </c>
      <c r="BV1096" t="s">
        <v>54180</v>
      </c>
      <c r="BW1096">
        <v>0</v>
      </c>
      <c r="BX1096">
        <v>0</v>
      </c>
      <c r="CE1096" t="s">
        <v>17564</v>
      </c>
      <c r="CF1096" t="s">
        <v>54185</v>
      </c>
      <c r="CG1096" t="s">
        <v>54186</v>
      </c>
      <c r="CH1096" t="s">
        <v>54187</v>
      </c>
      <c r="CI1096" t="s">
        <v>54188</v>
      </c>
      <c r="CJ1096" t="s">
        <v>19057</v>
      </c>
      <c r="CK1096" t="s">
        <v>17564</v>
      </c>
      <c r="CL1096" t="s">
        <v>99</v>
      </c>
      <c r="CM1096">
        <v>0</v>
      </c>
      <c r="CN1096">
        <v>98.8</v>
      </c>
      <c r="CO1096">
        <v>203.5</v>
      </c>
      <c r="CP1096">
        <v>75</v>
      </c>
      <c r="CQ1096" t="s">
        <v>17312</v>
      </c>
      <c r="CR1096" t="s">
        <v>17313</v>
      </c>
      <c r="CS1096" t="s">
        <v>17314</v>
      </c>
      <c r="CT1096" t="s">
        <v>19385</v>
      </c>
      <c r="CU1096" t="s">
        <v>16885</v>
      </c>
      <c r="DS1096">
        <v>0</v>
      </c>
      <c r="DU1096">
        <v>0</v>
      </c>
      <c r="DV1096">
        <v>0</v>
      </c>
      <c r="DW1096">
        <v>0</v>
      </c>
      <c r="DY1096">
        <v>0</v>
      </c>
      <c r="DZ1096">
        <v>0</v>
      </c>
      <c r="EC1096" t="s">
        <v>21320</v>
      </c>
      <c r="ED1096">
        <v>4</v>
      </c>
      <c r="EE1096" cm="1">
        <f t="array" ref="EE1096">SUM(COUNTIFS(Table_Pending_Today[job_type_code],{"WB","WQ","Z5","Z7","U8","QU","7W","2V","2W","2X"},Table_Pending_Today[Order_Number],Table_Pending_Today[[#This Row],[Order_Number]]))</f>
        <v>0</v>
      </c>
      <c r="EF1096">
        <f>COUNTIFS(Table_Pending_Today[Order_Number],Table_Pending_Today[[#This Row],[Order_Number]],Table_Pending_Today[tech_contractor],"INHOUSE")</f>
        <v>0</v>
      </c>
      <c r="EG1096">
        <f>COUNTIFS(Table_Pending_Today[Order_Number],Table_Pending_Today[[#This Row],[Order_Number]],Table_Pending_Today[tech_contractor],"CONTRACTOR")</f>
        <v>1</v>
      </c>
      <c r="EH1096" cm="1">
        <f t="array" ref="EH1096">SUM(COUNTIFS(Table_Pending_Today[job_type_code],{"XV","XQ","XT","XU"},Table_Pending_Today[Order_Number],Table_Pending_Today[[#This Row],[Order_Number]]))</f>
        <v>0</v>
      </c>
      <c r="EI1096" cm="1">
        <f t="array" ref="EI1096">SUM(COUNTIFS(Table_Pending_Today[job_type_code],{"XV","XQ","XT","XU"},Table_Pending_Today[Order_Number],Table_Pending_Today[[#This Row],[Order_Number]],Table_Pending_Today[In-House],1))</f>
        <v>0</v>
      </c>
      <c r="EJ1096" cm="1">
        <f t="array" ref="EJ1096">SUM(COUNTIFS(Table_Pending_Today[job_type_code],{"XV","XQ","XT","XU"},Table_Pending_Today[Order_Number],Table_Pending_Today[[#This Row],[Order_Number]],Table_Pending_Today[Contractor],1))</f>
        <v>0</v>
      </c>
      <c r="EK1096" cm="1">
        <f t="array" ref="EK1096">SUM(COUNTIFS(Table_Pending_Today[job_type_code],{"WB","WQ","Z5","Z7","U8","QU","7W","2V","2W","2X"},Table_Pending_Today[Order_Number],Table_Pending_Today[[#This Row],[Order_Number]]))</f>
        <v>0</v>
      </c>
      <c r="EL1096" cm="1">
        <f t="array" ref="EL1096">SUM(COUNTIFS(Table_Pending_Today[job_type_code],{"WB","WQ","Z5","Z7","U8","QU","7W","2V","2W","2X"},Table_Pending_Today[In-House],1,Table_Pending_Today[Order_Number],Table_Pending_Today[[#This Row],[Order_Number]]))</f>
        <v>0</v>
      </c>
      <c r="EM1096" cm="1">
        <f t="array" ref="EM1096">SUM(COUNTIFS(Table_Pending_Today[job_type_code],{"WB","WQ","Z5","Z7","U8","QU","7W","2V","2W","2X"},Table_Pending_Today[Contractor],1,Table_Pending_Today[Order_Number],Table_Pending_Today[[#This Row],[Order_Number]]))</f>
        <v>0</v>
      </c>
      <c r="EN1096" cm="1">
        <f t="array" ref="EN1096">IF(SUM(COUNTIFS(Table_Pending_Today[Order_Type_Desc],{"Install","Service Order","Restart"},Table_Pending_Today[Order_Number],Table_Pending_Today[[#This Row],[Order_Number]]))&gt;0,1,0)</f>
        <v>1</v>
      </c>
      <c r="EO1096" cm="1">
        <f t="array" ref="EO1096">IF(SUM(COUNTIFS(Table_Pending_Today[Order_Type_Desc],{"Install","Service Order","Restart"},Table_Pending_Today[In-House],1,Table_Pending_Today[Order_Number],Table_Pending_Today[[#This Row],[Order_Number]]))&gt;0,1,0)</f>
        <v>0</v>
      </c>
      <c r="EP1096" cm="1">
        <f t="array" ref="EP1096">IF(SUM(COUNTIFS(Table_Pending_Today[Order_Type_Desc],{"Install","Service Order","Restart"},Table_Pending_Today[Contractor],1,Table_Pending_Today[Order_Number],Table_Pending_Today[[#This Row],[Order_Number]]))&gt;0,1,0)</f>
        <v>1</v>
      </c>
      <c r="EQ1096">
        <f>IF(SUM(COUNTIFS(Table_Pending_Today[Order_Type_Desc],"Special Request",Table_Pending_Today[Bury_Drop],0,Table_Pending_Today[In-House],1,Table_Pending_Today[Order_Number],Table_Pending_Today[[#This Row],[Order_Number]]))&gt;0,1,0)</f>
        <v>0</v>
      </c>
      <c r="ER1096">
        <f>SUM(COUNTIFS(Table_Pending_Today[Order_Type_Desc],"Special Request",Table_Pending_Today[Bury_Drop],0,Table_Pending_Today[Contractor],1,Table_Pending_Today[Order_Number],Table_Pending_Today[[#This Row],[Order_Number]]))</f>
        <v>0</v>
      </c>
    </row>
    <row r="1097" spans="1:148" x14ac:dyDescent="0.25">
      <c r="A1097" t="s">
        <v>22433</v>
      </c>
      <c r="B1097" t="s">
        <v>68448</v>
      </c>
      <c r="C1097" t="s">
        <v>16787</v>
      </c>
      <c r="D1097" t="s">
        <v>54936</v>
      </c>
      <c r="E1097" t="s">
        <v>54937</v>
      </c>
      <c r="F1097" t="s">
        <v>54938</v>
      </c>
      <c r="G1097">
        <v>413144</v>
      </c>
      <c r="H1097" t="s">
        <v>16820</v>
      </c>
      <c r="I1097" t="s">
        <v>17685</v>
      </c>
      <c r="J1097" t="s">
        <v>17081</v>
      </c>
      <c r="K1097" t="s">
        <v>73</v>
      </c>
      <c r="L1097">
        <v>7</v>
      </c>
      <c r="M1097" t="s">
        <v>54939</v>
      </c>
      <c r="N1097" t="s">
        <v>54940</v>
      </c>
      <c r="O1097" t="s">
        <v>92</v>
      </c>
      <c r="P1097" t="s">
        <v>20067</v>
      </c>
      <c r="Q1097" t="s">
        <v>54941</v>
      </c>
      <c r="R1097" t="s">
        <v>54942</v>
      </c>
      <c r="T1097" t="s">
        <v>155</v>
      </c>
      <c r="U1097" t="s">
        <v>16658</v>
      </c>
      <c r="V1097" t="s">
        <v>54943</v>
      </c>
      <c r="W1097" t="s">
        <v>16675</v>
      </c>
      <c r="X1097" t="s">
        <v>47536</v>
      </c>
      <c r="Y1097" t="s">
        <v>84</v>
      </c>
      <c r="Z1097" t="s">
        <v>18039</v>
      </c>
      <c r="AA1097" t="s">
        <v>156</v>
      </c>
      <c r="AB1097" t="s">
        <v>17461</v>
      </c>
      <c r="AC1097" t="s">
        <v>17465</v>
      </c>
      <c r="AD1097" t="s">
        <v>54944</v>
      </c>
      <c r="AE1097" t="s">
        <v>18865</v>
      </c>
      <c r="AF1097" t="s">
        <v>54945</v>
      </c>
      <c r="AG1097" t="s">
        <v>22433</v>
      </c>
      <c r="AH1097" t="s">
        <v>16795</v>
      </c>
      <c r="AI1097" t="s">
        <v>22433</v>
      </c>
      <c r="AJ1097">
        <v>0</v>
      </c>
      <c r="AL1097" t="s">
        <v>19642</v>
      </c>
      <c r="AM1097" t="s">
        <v>87</v>
      </c>
      <c r="AO1097">
        <v>24</v>
      </c>
      <c r="AP1097" t="s">
        <v>17686</v>
      </c>
      <c r="AQ1097" t="s">
        <v>118</v>
      </c>
      <c r="AR1097" t="s">
        <v>17095</v>
      </c>
      <c r="AT1097">
        <v>0</v>
      </c>
      <c r="AU1097">
        <v>0</v>
      </c>
      <c r="AV1097" t="s">
        <v>17466</v>
      </c>
      <c r="BI1097" t="s">
        <v>81</v>
      </c>
      <c r="BJ1097" t="s">
        <v>119</v>
      </c>
      <c r="BK1097" t="s">
        <v>81</v>
      </c>
      <c r="BL1097" t="s">
        <v>19612</v>
      </c>
      <c r="BM1097" t="s">
        <v>54946</v>
      </c>
      <c r="BN1097" t="s">
        <v>54947</v>
      </c>
      <c r="BO1097" t="s">
        <v>19070</v>
      </c>
      <c r="BQ1097" t="s">
        <v>19070</v>
      </c>
      <c r="BR1097" t="s">
        <v>235</v>
      </c>
      <c r="BS1097" t="s">
        <v>84</v>
      </c>
      <c r="BT1097" t="s">
        <v>19643</v>
      </c>
      <c r="BU1097" t="s">
        <v>19644</v>
      </c>
      <c r="BV1097" t="s">
        <v>54944</v>
      </c>
      <c r="BW1097">
        <v>0</v>
      </c>
      <c r="BX1097">
        <v>0</v>
      </c>
      <c r="BY1097" t="s">
        <v>16821</v>
      </c>
      <c r="CE1097" t="s">
        <v>17691</v>
      </c>
      <c r="CF1097" t="s">
        <v>19710</v>
      </c>
      <c r="CG1097" t="s">
        <v>19711</v>
      </c>
      <c r="CH1097" t="s">
        <v>19712</v>
      </c>
      <c r="CI1097" t="s">
        <v>19713</v>
      </c>
      <c r="CJ1097" t="s">
        <v>17507</v>
      </c>
      <c r="CK1097" t="s">
        <v>16885</v>
      </c>
      <c r="CL1097" t="s">
        <v>118</v>
      </c>
      <c r="CM1097">
        <v>0</v>
      </c>
      <c r="CN1097">
        <v>97.066699999999997</v>
      </c>
      <c r="CO1097">
        <v>11.12</v>
      </c>
      <c r="CP1097">
        <v>100</v>
      </c>
      <c r="CQ1097" t="s">
        <v>17315</v>
      </c>
      <c r="CR1097" t="s">
        <v>17322</v>
      </c>
      <c r="CS1097" t="s">
        <v>17314</v>
      </c>
      <c r="CT1097" t="s">
        <v>17733</v>
      </c>
      <c r="CU1097" t="s">
        <v>16885</v>
      </c>
      <c r="DS1097">
        <v>0</v>
      </c>
      <c r="DU1097">
        <v>1</v>
      </c>
      <c r="DV1097">
        <v>0</v>
      </c>
      <c r="DW1097">
        <v>0</v>
      </c>
      <c r="DY1097">
        <v>0</v>
      </c>
      <c r="DZ1097">
        <v>0</v>
      </c>
      <c r="EC1097" t="s">
        <v>21330</v>
      </c>
      <c r="ED1097">
        <v>7</v>
      </c>
      <c r="EE1097" cm="1">
        <f t="array" ref="EE1097">SUM(COUNTIFS(Table_Pending_Today[job_type_code],{"WB","WQ","Z5","Z7","U8","QU","7W","2V","2W","2X"},Table_Pending_Today[Order_Number],Table_Pending_Today[[#This Row],[Order_Number]]))</f>
        <v>0</v>
      </c>
      <c r="EF1097">
        <f>COUNTIFS(Table_Pending_Today[Order_Number],Table_Pending_Today[[#This Row],[Order_Number]],Table_Pending_Today[tech_contractor],"INHOUSE")</f>
        <v>1</v>
      </c>
      <c r="EG1097">
        <f>COUNTIFS(Table_Pending_Today[Order_Number],Table_Pending_Today[[#This Row],[Order_Number]],Table_Pending_Today[tech_contractor],"CONTRACTOR")</f>
        <v>0</v>
      </c>
      <c r="EH1097" cm="1">
        <f t="array" ref="EH1097">SUM(COUNTIFS(Table_Pending_Today[job_type_code],{"XV","XQ","XT","XU"},Table_Pending_Today[Order_Number],Table_Pending_Today[[#This Row],[Order_Number]]))</f>
        <v>0</v>
      </c>
      <c r="EI1097" cm="1">
        <f t="array" ref="EI1097">SUM(COUNTIFS(Table_Pending_Today[job_type_code],{"XV","XQ","XT","XU"},Table_Pending_Today[Order_Number],Table_Pending_Today[[#This Row],[Order_Number]],Table_Pending_Today[In-House],1))</f>
        <v>0</v>
      </c>
      <c r="EJ1097" cm="1">
        <f t="array" ref="EJ1097">SUM(COUNTIFS(Table_Pending_Today[job_type_code],{"XV","XQ","XT","XU"},Table_Pending_Today[Order_Number],Table_Pending_Today[[#This Row],[Order_Number]],Table_Pending_Today[Contractor],1))</f>
        <v>0</v>
      </c>
      <c r="EK1097" cm="1">
        <f t="array" ref="EK1097">SUM(COUNTIFS(Table_Pending_Today[job_type_code],{"WB","WQ","Z5","Z7","U8","QU","7W","2V","2W","2X"},Table_Pending_Today[Order_Number],Table_Pending_Today[[#This Row],[Order_Number]]))</f>
        <v>0</v>
      </c>
      <c r="EL1097" cm="1">
        <f t="array" ref="EL1097">SUM(COUNTIFS(Table_Pending_Today[job_type_code],{"WB","WQ","Z5","Z7","U8","QU","7W","2V","2W","2X"},Table_Pending_Today[In-House],1,Table_Pending_Today[Order_Number],Table_Pending_Today[[#This Row],[Order_Number]]))</f>
        <v>0</v>
      </c>
      <c r="EM1097" cm="1">
        <f t="array" ref="EM1097">SUM(COUNTIFS(Table_Pending_Today[job_type_code],{"WB","WQ","Z5","Z7","U8","QU","7W","2V","2W","2X"},Table_Pending_Today[Contractor],1,Table_Pending_Today[Order_Number],Table_Pending_Today[[#This Row],[Order_Number]]))</f>
        <v>0</v>
      </c>
      <c r="EN1097" cm="1">
        <f t="array" ref="EN1097">IF(SUM(COUNTIFS(Table_Pending_Today[Order_Type_Desc],{"Install","Service Order","Restart"},Table_Pending_Today[Order_Number],Table_Pending_Today[[#This Row],[Order_Number]]))&gt;0,1,0)</f>
        <v>1</v>
      </c>
      <c r="EO1097" cm="1">
        <f t="array" ref="EO1097">IF(SUM(COUNTIFS(Table_Pending_Today[Order_Type_Desc],{"Install","Service Order","Restart"},Table_Pending_Today[In-House],1,Table_Pending_Today[Order_Number],Table_Pending_Today[[#This Row],[Order_Number]]))&gt;0,1,0)</f>
        <v>1</v>
      </c>
      <c r="EP1097" cm="1">
        <f t="array" ref="EP1097">IF(SUM(COUNTIFS(Table_Pending_Today[Order_Type_Desc],{"Install","Service Order","Restart"},Table_Pending_Today[Contractor],1,Table_Pending_Today[Order_Number],Table_Pending_Today[[#This Row],[Order_Number]]))&gt;0,1,0)</f>
        <v>0</v>
      </c>
      <c r="EQ1097">
        <f>IF(SUM(COUNTIFS(Table_Pending_Today[Order_Type_Desc],"Special Request",Table_Pending_Today[Bury_Drop],0,Table_Pending_Today[In-House],1,Table_Pending_Today[Order_Number],Table_Pending_Today[[#This Row],[Order_Number]]))&gt;0,1,0)</f>
        <v>0</v>
      </c>
      <c r="ER1097">
        <f>SUM(COUNTIFS(Table_Pending_Today[Order_Type_Desc],"Special Request",Table_Pending_Today[Bury_Drop],0,Table_Pending_Today[Contractor],1,Table_Pending_Today[Order_Number],Table_Pending_Today[[#This Row],[Order_Number]]))</f>
        <v>0</v>
      </c>
    </row>
    <row r="1098" spans="1:148" x14ac:dyDescent="0.25">
      <c r="A1098" t="s">
        <v>22433</v>
      </c>
      <c r="B1098" t="s">
        <v>68448</v>
      </c>
      <c r="C1098" t="s">
        <v>16787</v>
      </c>
      <c r="D1098" t="s">
        <v>37361</v>
      </c>
      <c r="E1098" t="s">
        <v>37362</v>
      </c>
      <c r="F1098" t="s">
        <v>37363</v>
      </c>
      <c r="G1098">
        <v>433327</v>
      </c>
      <c r="H1098" t="s">
        <v>72</v>
      </c>
      <c r="I1098" t="s">
        <v>89</v>
      </c>
      <c r="J1098" t="s">
        <v>16794</v>
      </c>
      <c r="K1098" t="s">
        <v>73</v>
      </c>
      <c r="L1098">
        <v>4</v>
      </c>
      <c r="M1098" t="s">
        <v>37364</v>
      </c>
      <c r="N1098" t="s">
        <v>37365</v>
      </c>
      <c r="P1098" t="s">
        <v>18901</v>
      </c>
      <c r="Q1098" t="s">
        <v>18623</v>
      </c>
      <c r="R1098" t="s">
        <v>37367</v>
      </c>
      <c r="T1098" t="s">
        <v>155</v>
      </c>
      <c r="U1098" t="s">
        <v>16658</v>
      </c>
      <c r="V1098" t="s">
        <v>55016</v>
      </c>
      <c r="W1098" t="s">
        <v>16675</v>
      </c>
      <c r="X1098" t="s">
        <v>17909</v>
      </c>
      <c r="Y1098" t="s">
        <v>76</v>
      </c>
      <c r="Z1098" t="s">
        <v>126</v>
      </c>
      <c r="AA1098" t="s">
        <v>156</v>
      </c>
      <c r="AB1098" t="s">
        <v>17448</v>
      </c>
      <c r="AC1098" t="s">
        <v>17433</v>
      </c>
      <c r="AD1098" t="s">
        <v>55017</v>
      </c>
      <c r="AE1098" t="s">
        <v>18608</v>
      </c>
      <c r="AF1098" t="s">
        <v>55018</v>
      </c>
      <c r="AG1098" t="s">
        <v>22433</v>
      </c>
      <c r="AH1098" t="s">
        <v>16795</v>
      </c>
      <c r="AI1098" t="s">
        <v>18608</v>
      </c>
      <c r="AJ1098">
        <v>1</v>
      </c>
      <c r="AK1098" t="s">
        <v>16793</v>
      </c>
      <c r="AL1098" t="s">
        <v>19127</v>
      </c>
      <c r="AM1098" t="s">
        <v>87</v>
      </c>
      <c r="AO1098">
        <v>18</v>
      </c>
      <c r="AP1098" t="s">
        <v>91</v>
      </c>
      <c r="AQ1098" t="s">
        <v>80</v>
      </c>
      <c r="AR1098" t="s">
        <v>16796</v>
      </c>
      <c r="AT1098">
        <v>0</v>
      </c>
      <c r="AU1098">
        <v>0</v>
      </c>
      <c r="AV1098" t="s">
        <v>17167</v>
      </c>
      <c r="BI1098" t="s">
        <v>81</v>
      </c>
      <c r="BJ1098" t="s">
        <v>81</v>
      </c>
      <c r="BK1098" t="s">
        <v>81</v>
      </c>
      <c r="BM1098" t="s">
        <v>55019</v>
      </c>
      <c r="BN1098" t="s">
        <v>21939</v>
      </c>
      <c r="BP1098" t="s">
        <v>70938</v>
      </c>
      <c r="BQ1098" t="s">
        <v>70939</v>
      </c>
      <c r="BS1098" t="s">
        <v>17202</v>
      </c>
      <c r="BT1098" t="s">
        <v>17788</v>
      </c>
      <c r="BU1098" t="s">
        <v>18004</v>
      </c>
      <c r="BV1098" t="s">
        <v>55017</v>
      </c>
      <c r="BW1098">
        <v>0</v>
      </c>
      <c r="BX1098">
        <v>0</v>
      </c>
      <c r="CE1098" t="s">
        <v>16880</v>
      </c>
      <c r="CF1098" t="s">
        <v>16881</v>
      </c>
      <c r="CG1098" t="s">
        <v>16882</v>
      </c>
      <c r="CK1098" t="s">
        <v>16947</v>
      </c>
      <c r="CL1098" t="s">
        <v>80</v>
      </c>
      <c r="CM1098">
        <v>0</v>
      </c>
      <c r="CN1098">
        <v>101</v>
      </c>
      <c r="CO1098">
        <v>0</v>
      </c>
      <c r="CP1098">
        <v>0</v>
      </c>
      <c r="CQ1098" t="s">
        <v>17312</v>
      </c>
      <c r="CR1098" t="s">
        <v>17313</v>
      </c>
      <c r="CT1098" t="s">
        <v>19380</v>
      </c>
      <c r="DS1098">
        <v>0</v>
      </c>
      <c r="DU1098">
        <v>1</v>
      </c>
      <c r="DV1098">
        <v>0</v>
      </c>
      <c r="DW1098">
        <v>0</v>
      </c>
      <c r="DY1098">
        <v>0</v>
      </c>
      <c r="DZ1098">
        <v>0</v>
      </c>
      <c r="EC1098" t="s">
        <v>21320</v>
      </c>
      <c r="ED1098">
        <v>4</v>
      </c>
      <c r="EE1098" cm="1">
        <f t="array" ref="EE1098">SUM(COUNTIFS(Table_Pending_Today[job_type_code],{"WB","WQ","Z5","Z7","U8","QU","7W","2V","2W","2X"},Table_Pending_Today[Order_Number],Table_Pending_Today[[#This Row],[Order_Number]]))</f>
        <v>0</v>
      </c>
      <c r="EF1098">
        <f>COUNTIFS(Table_Pending_Today[Order_Number],Table_Pending_Today[[#This Row],[Order_Number]],Table_Pending_Today[tech_contractor],"INHOUSE")</f>
        <v>1</v>
      </c>
      <c r="EG1098">
        <f>COUNTIFS(Table_Pending_Today[Order_Number],Table_Pending_Today[[#This Row],[Order_Number]],Table_Pending_Today[tech_contractor],"CONTRACTOR")</f>
        <v>0</v>
      </c>
      <c r="EH1098" cm="1">
        <f t="array" ref="EH1098">SUM(COUNTIFS(Table_Pending_Today[job_type_code],{"XV","XQ","XT","XU"},Table_Pending_Today[Order_Number],Table_Pending_Today[[#This Row],[Order_Number]]))</f>
        <v>0</v>
      </c>
      <c r="EI1098" cm="1">
        <f t="array" ref="EI1098">SUM(COUNTIFS(Table_Pending_Today[job_type_code],{"XV","XQ","XT","XU"},Table_Pending_Today[Order_Number],Table_Pending_Today[[#This Row],[Order_Number]],Table_Pending_Today[In-House],1))</f>
        <v>0</v>
      </c>
      <c r="EJ1098" cm="1">
        <f t="array" ref="EJ1098">SUM(COUNTIFS(Table_Pending_Today[job_type_code],{"XV","XQ","XT","XU"},Table_Pending_Today[Order_Number],Table_Pending_Today[[#This Row],[Order_Number]],Table_Pending_Today[Contractor],1))</f>
        <v>0</v>
      </c>
      <c r="EK1098" cm="1">
        <f t="array" ref="EK1098">SUM(COUNTIFS(Table_Pending_Today[job_type_code],{"WB","WQ","Z5","Z7","U8","QU","7W","2V","2W","2X"},Table_Pending_Today[Order_Number],Table_Pending_Today[[#This Row],[Order_Number]]))</f>
        <v>0</v>
      </c>
      <c r="EL1098" cm="1">
        <f t="array" ref="EL1098">SUM(COUNTIFS(Table_Pending_Today[job_type_code],{"WB","WQ","Z5","Z7","U8","QU","7W","2V","2W","2X"},Table_Pending_Today[In-House],1,Table_Pending_Today[Order_Number],Table_Pending_Today[[#This Row],[Order_Number]]))</f>
        <v>0</v>
      </c>
      <c r="EM1098" cm="1">
        <f t="array" ref="EM1098">SUM(COUNTIFS(Table_Pending_Today[job_type_code],{"WB","WQ","Z5","Z7","U8","QU","7W","2V","2W","2X"},Table_Pending_Today[Contractor],1,Table_Pending_Today[Order_Number],Table_Pending_Today[[#This Row],[Order_Number]]))</f>
        <v>0</v>
      </c>
      <c r="EN1098" cm="1">
        <f t="array" ref="EN1098">IF(SUM(COUNTIFS(Table_Pending_Today[Order_Type_Desc],{"Install","Service Order","Restart"},Table_Pending_Today[Order_Number],Table_Pending_Today[[#This Row],[Order_Number]]))&gt;0,1,0)</f>
        <v>0</v>
      </c>
      <c r="EO1098" cm="1">
        <f t="array" ref="EO1098">IF(SUM(COUNTIFS(Table_Pending_Today[Order_Type_Desc],{"Install","Service Order","Restart"},Table_Pending_Today[In-House],1,Table_Pending_Today[Order_Number],Table_Pending_Today[[#This Row],[Order_Number]]))&gt;0,1,0)</f>
        <v>0</v>
      </c>
      <c r="EP1098" cm="1">
        <f t="array" ref="EP1098">IF(SUM(COUNTIFS(Table_Pending_Today[Order_Type_Desc],{"Install","Service Order","Restart"},Table_Pending_Today[Contractor],1,Table_Pending_Today[Order_Number],Table_Pending_Today[[#This Row],[Order_Number]]))&gt;0,1,0)</f>
        <v>0</v>
      </c>
      <c r="EQ1098">
        <f>IF(SUM(COUNTIFS(Table_Pending_Today[Order_Type_Desc],"Special Request",Table_Pending_Today[Bury_Drop],0,Table_Pending_Today[In-House],1,Table_Pending_Today[Order_Number],Table_Pending_Today[[#This Row],[Order_Number]]))&gt;0,1,0)</f>
        <v>0</v>
      </c>
      <c r="ER1098">
        <f>SUM(COUNTIFS(Table_Pending_Today[Order_Type_Desc],"Special Request",Table_Pending_Today[Bury_Drop],0,Table_Pending_Today[Contractor],1,Table_Pending_Today[Order_Number],Table_Pending_Today[[#This Row],[Order_Number]]))</f>
        <v>0</v>
      </c>
    </row>
    <row r="1099" spans="1:148" x14ac:dyDescent="0.25">
      <c r="A1099" t="s">
        <v>22433</v>
      </c>
      <c r="B1099" t="s">
        <v>68448</v>
      </c>
      <c r="C1099" t="s">
        <v>16787</v>
      </c>
      <c r="D1099" t="s">
        <v>24240</v>
      </c>
      <c r="E1099" t="s">
        <v>24241</v>
      </c>
      <c r="F1099" t="s">
        <v>24242</v>
      </c>
      <c r="G1099">
        <v>435989</v>
      </c>
      <c r="H1099" t="s">
        <v>120</v>
      </c>
      <c r="I1099" t="s">
        <v>18037</v>
      </c>
      <c r="J1099" t="s">
        <v>16791</v>
      </c>
      <c r="K1099" t="s">
        <v>73</v>
      </c>
      <c r="L1099">
        <v>4</v>
      </c>
      <c r="M1099" t="s">
        <v>24243</v>
      </c>
      <c r="N1099" t="s">
        <v>24244</v>
      </c>
      <c r="P1099" t="s">
        <v>17417</v>
      </c>
      <c r="Q1099" t="s">
        <v>18257</v>
      </c>
      <c r="R1099" t="s">
        <v>24246</v>
      </c>
      <c r="S1099" t="s">
        <v>24247</v>
      </c>
      <c r="T1099" t="s">
        <v>155</v>
      </c>
      <c r="U1099" t="s">
        <v>16658</v>
      </c>
      <c r="V1099" t="s">
        <v>54199</v>
      </c>
      <c r="W1099" t="s">
        <v>16675</v>
      </c>
      <c r="X1099" t="s">
        <v>16977</v>
      </c>
      <c r="Y1099" t="s">
        <v>76</v>
      </c>
      <c r="Z1099" t="s">
        <v>96</v>
      </c>
      <c r="AA1099" t="s">
        <v>156</v>
      </c>
      <c r="AB1099" t="s">
        <v>17477</v>
      </c>
      <c r="AC1099" t="s">
        <v>16899</v>
      </c>
      <c r="AD1099" t="s">
        <v>54200</v>
      </c>
      <c r="AE1099" t="s">
        <v>18608</v>
      </c>
      <c r="AF1099" t="s">
        <v>54201</v>
      </c>
      <c r="AG1099" t="s">
        <v>22433</v>
      </c>
      <c r="AH1099" t="s">
        <v>16779</v>
      </c>
      <c r="AI1099" t="s">
        <v>22433</v>
      </c>
      <c r="AJ1099">
        <v>0</v>
      </c>
      <c r="AK1099" t="s">
        <v>98</v>
      </c>
      <c r="AL1099" t="s">
        <v>79</v>
      </c>
      <c r="AO1099">
        <v>21</v>
      </c>
      <c r="AP1099" t="s">
        <v>18038</v>
      </c>
      <c r="AQ1099" t="s">
        <v>99</v>
      </c>
      <c r="AR1099" t="s">
        <v>16792</v>
      </c>
      <c r="AT1099">
        <v>0</v>
      </c>
      <c r="AU1099">
        <v>0</v>
      </c>
      <c r="AV1099" t="s">
        <v>17855</v>
      </c>
      <c r="BI1099" t="s">
        <v>119</v>
      </c>
      <c r="BJ1099" t="s">
        <v>81</v>
      </c>
      <c r="BK1099" t="s">
        <v>81</v>
      </c>
      <c r="BL1099" t="s">
        <v>54205</v>
      </c>
      <c r="BM1099" t="s">
        <v>54206</v>
      </c>
      <c r="BN1099" t="s">
        <v>54207</v>
      </c>
      <c r="BO1099" t="s">
        <v>100</v>
      </c>
      <c r="BQ1099" t="s">
        <v>54208</v>
      </c>
      <c r="BS1099" t="s">
        <v>17202</v>
      </c>
      <c r="BV1099" t="s">
        <v>54200</v>
      </c>
      <c r="BW1099">
        <v>0</v>
      </c>
      <c r="BX1099">
        <v>0</v>
      </c>
      <c r="CE1099" t="s">
        <v>16890</v>
      </c>
      <c r="CF1099" t="s">
        <v>54209</v>
      </c>
      <c r="CG1099" t="s">
        <v>54210</v>
      </c>
      <c r="CH1099" t="s">
        <v>54204</v>
      </c>
      <c r="CI1099" t="s">
        <v>54211</v>
      </c>
      <c r="CJ1099" t="s">
        <v>17705</v>
      </c>
      <c r="CK1099" t="s">
        <v>16890</v>
      </c>
      <c r="CL1099" t="s">
        <v>99</v>
      </c>
      <c r="CM1099">
        <v>0</v>
      </c>
      <c r="CN1099">
        <v>96.415099999999995</v>
      </c>
      <c r="CO1099">
        <v>209.21</v>
      </c>
      <c r="CP1099">
        <v>100</v>
      </c>
      <c r="CQ1099" t="s">
        <v>17312</v>
      </c>
      <c r="CR1099" t="s">
        <v>17313</v>
      </c>
      <c r="CS1099" t="s">
        <v>54202</v>
      </c>
      <c r="CT1099" t="s">
        <v>54203</v>
      </c>
      <c r="CU1099" t="s">
        <v>16890</v>
      </c>
      <c r="CV1099" t="s">
        <v>54204</v>
      </c>
      <c r="DU1099">
        <v>1</v>
      </c>
      <c r="DV1099">
        <v>0</v>
      </c>
      <c r="DW1099">
        <v>0</v>
      </c>
      <c r="DY1099">
        <v>0</v>
      </c>
      <c r="DZ1099">
        <v>0</v>
      </c>
      <c r="EC1099" t="s">
        <v>21330</v>
      </c>
      <c r="ED1099">
        <v>4</v>
      </c>
      <c r="EE1099" cm="1">
        <f t="array" ref="EE1099">SUM(COUNTIFS(Table_Pending_Today[job_type_code],{"WB","WQ","Z5","Z7","U8","QU","7W","2V","2W","2X"},Table_Pending_Today[Order_Number],Table_Pending_Today[[#This Row],[Order_Number]]))</f>
        <v>0</v>
      </c>
      <c r="EF1099">
        <f>COUNTIFS(Table_Pending_Today[Order_Number],Table_Pending_Today[[#This Row],[Order_Number]],Table_Pending_Today[tech_contractor],"INHOUSE")</f>
        <v>0</v>
      </c>
      <c r="EG1099">
        <f>COUNTIFS(Table_Pending_Today[Order_Number],Table_Pending_Today[[#This Row],[Order_Number]],Table_Pending_Today[tech_contractor],"CONTRACTOR")</f>
        <v>0</v>
      </c>
      <c r="EH1099" cm="1">
        <f t="array" ref="EH1099">SUM(COUNTIFS(Table_Pending_Today[job_type_code],{"XV","XQ","XT","XU"},Table_Pending_Today[Order_Number],Table_Pending_Today[[#This Row],[Order_Number]]))</f>
        <v>0</v>
      </c>
      <c r="EI1099" cm="1">
        <f t="array" ref="EI1099">SUM(COUNTIFS(Table_Pending_Today[job_type_code],{"XV","XQ","XT","XU"},Table_Pending_Today[Order_Number],Table_Pending_Today[[#This Row],[Order_Number]],Table_Pending_Today[In-House],1))</f>
        <v>0</v>
      </c>
      <c r="EJ1099" cm="1">
        <f t="array" ref="EJ1099">SUM(COUNTIFS(Table_Pending_Today[job_type_code],{"XV","XQ","XT","XU"},Table_Pending_Today[Order_Number],Table_Pending_Today[[#This Row],[Order_Number]],Table_Pending_Today[Contractor],1))</f>
        <v>0</v>
      </c>
      <c r="EK1099" cm="1">
        <f t="array" ref="EK1099">SUM(COUNTIFS(Table_Pending_Today[job_type_code],{"WB","WQ","Z5","Z7","U8","QU","7W","2V","2W","2X"},Table_Pending_Today[Order_Number],Table_Pending_Today[[#This Row],[Order_Number]]))</f>
        <v>0</v>
      </c>
      <c r="EL1099" cm="1">
        <f t="array" ref="EL1099">SUM(COUNTIFS(Table_Pending_Today[job_type_code],{"WB","WQ","Z5","Z7","U8","QU","7W","2V","2W","2X"},Table_Pending_Today[In-House],1,Table_Pending_Today[Order_Number],Table_Pending_Today[[#This Row],[Order_Number]]))</f>
        <v>0</v>
      </c>
      <c r="EM1099" cm="1">
        <f t="array" ref="EM1099">SUM(COUNTIFS(Table_Pending_Today[job_type_code],{"WB","WQ","Z5","Z7","U8","QU","7W","2V","2W","2X"},Table_Pending_Today[Contractor],1,Table_Pending_Today[Order_Number],Table_Pending_Today[[#This Row],[Order_Number]]))</f>
        <v>0</v>
      </c>
      <c r="EN1099" cm="1">
        <f t="array" ref="EN1099">IF(SUM(COUNTIFS(Table_Pending_Today[Order_Type_Desc],{"Install","Service Order","Restart"},Table_Pending_Today[Order_Number],Table_Pending_Today[[#This Row],[Order_Number]]))&gt;0,1,0)</f>
        <v>1</v>
      </c>
      <c r="EO1099" cm="1">
        <f t="array" ref="EO1099">IF(SUM(COUNTIFS(Table_Pending_Today[Order_Type_Desc],{"Install","Service Order","Restart"},Table_Pending_Today[In-House],1,Table_Pending_Today[Order_Number],Table_Pending_Today[[#This Row],[Order_Number]]))&gt;0,1,0)</f>
        <v>0</v>
      </c>
      <c r="EP1099" cm="1">
        <f t="array" ref="EP1099">IF(SUM(COUNTIFS(Table_Pending_Today[Order_Type_Desc],{"Install","Service Order","Restart"},Table_Pending_Today[Contractor],1,Table_Pending_Today[Order_Number],Table_Pending_Today[[#This Row],[Order_Number]]))&gt;0,1,0)</f>
        <v>0</v>
      </c>
      <c r="EQ1099">
        <f>IF(SUM(COUNTIFS(Table_Pending_Today[Order_Type_Desc],"Special Request",Table_Pending_Today[Bury_Drop],0,Table_Pending_Today[In-House],1,Table_Pending_Today[Order_Number],Table_Pending_Today[[#This Row],[Order_Number]]))&gt;0,1,0)</f>
        <v>0</v>
      </c>
      <c r="ER1099">
        <f>SUM(COUNTIFS(Table_Pending_Today[Order_Type_Desc],"Special Request",Table_Pending_Today[Bury_Drop],0,Table_Pending_Today[Contractor],1,Table_Pending_Today[Order_Number],Table_Pending_Today[[#This Row],[Order_Number]]))</f>
        <v>0</v>
      </c>
    </row>
    <row r="1100" spans="1:148" x14ac:dyDescent="0.25">
      <c r="A1100" t="s">
        <v>22433</v>
      </c>
      <c r="B1100" t="s">
        <v>68448</v>
      </c>
      <c r="C1100" t="s">
        <v>16787</v>
      </c>
      <c r="D1100" t="s">
        <v>61800</v>
      </c>
      <c r="E1100" t="s">
        <v>61801</v>
      </c>
      <c r="F1100" t="s">
        <v>61802</v>
      </c>
      <c r="G1100">
        <v>469376</v>
      </c>
      <c r="H1100" t="s">
        <v>72</v>
      </c>
      <c r="I1100" t="s">
        <v>17013</v>
      </c>
      <c r="J1100" t="s">
        <v>16956</v>
      </c>
      <c r="K1100" t="s">
        <v>73</v>
      </c>
      <c r="L1100">
        <v>0</v>
      </c>
      <c r="M1100" t="s">
        <v>61803</v>
      </c>
      <c r="N1100" t="s">
        <v>61804</v>
      </c>
      <c r="P1100" t="s">
        <v>18842</v>
      </c>
      <c r="Q1100" t="s">
        <v>19120</v>
      </c>
      <c r="R1100" t="s">
        <v>285</v>
      </c>
      <c r="T1100" t="s">
        <v>155</v>
      </c>
      <c r="U1100" t="s">
        <v>16658</v>
      </c>
      <c r="V1100" t="s">
        <v>70940</v>
      </c>
      <c r="W1100" t="s">
        <v>16675</v>
      </c>
      <c r="X1100" t="s">
        <v>16653</v>
      </c>
      <c r="Y1100" t="s">
        <v>76</v>
      </c>
      <c r="Z1100" t="s">
        <v>77</v>
      </c>
      <c r="AA1100" t="s">
        <v>156</v>
      </c>
      <c r="AB1100" t="s">
        <v>17045</v>
      </c>
      <c r="AC1100" t="s">
        <v>17046</v>
      </c>
      <c r="AD1100" t="s">
        <v>70941</v>
      </c>
      <c r="AE1100" t="s">
        <v>22433</v>
      </c>
      <c r="AF1100" t="s">
        <v>70942</v>
      </c>
      <c r="AG1100" t="s">
        <v>22433</v>
      </c>
      <c r="AH1100" t="s">
        <v>16836</v>
      </c>
      <c r="AJ1100">
        <v>0</v>
      </c>
      <c r="AL1100" t="s">
        <v>79</v>
      </c>
      <c r="AO1100">
        <v>18</v>
      </c>
      <c r="AP1100" t="s">
        <v>17015</v>
      </c>
      <c r="AQ1100" t="s">
        <v>80</v>
      </c>
      <c r="AR1100" t="s">
        <v>16957</v>
      </c>
      <c r="AT1100">
        <v>0</v>
      </c>
      <c r="AU1100">
        <v>0</v>
      </c>
      <c r="AV1100" t="s">
        <v>17125</v>
      </c>
      <c r="BI1100" t="s">
        <v>81</v>
      </c>
      <c r="BJ1100" t="s">
        <v>81</v>
      </c>
      <c r="BK1100" t="s">
        <v>81</v>
      </c>
      <c r="BM1100" t="s">
        <v>70946</v>
      </c>
      <c r="BN1100" t="s">
        <v>70947</v>
      </c>
      <c r="BQ1100" t="s">
        <v>70948</v>
      </c>
      <c r="BS1100" t="s">
        <v>17202</v>
      </c>
      <c r="BV1100" t="s">
        <v>70941</v>
      </c>
      <c r="BW1100">
        <v>0</v>
      </c>
      <c r="BX1100">
        <v>0</v>
      </c>
      <c r="CE1100" t="s">
        <v>16880</v>
      </c>
      <c r="CF1100" t="s">
        <v>16881</v>
      </c>
      <c r="CG1100" t="s">
        <v>16882</v>
      </c>
      <c r="CK1100" t="s">
        <v>16920</v>
      </c>
      <c r="CL1100" t="s">
        <v>80</v>
      </c>
      <c r="CM1100">
        <v>0</v>
      </c>
      <c r="CN1100">
        <v>97.968000000000004</v>
      </c>
      <c r="CO1100">
        <v>3.36</v>
      </c>
      <c r="CP1100">
        <v>2925</v>
      </c>
      <c r="CQ1100" t="s">
        <v>17312</v>
      </c>
      <c r="CR1100" t="s">
        <v>17313</v>
      </c>
      <c r="CS1100" t="s">
        <v>70943</v>
      </c>
      <c r="CT1100" t="s">
        <v>70944</v>
      </c>
      <c r="CU1100" t="s">
        <v>16920</v>
      </c>
      <c r="CV1100" t="s">
        <v>70945</v>
      </c>
      <c r="DU1100">
        <v>1</v>
      </c>
      <c r="DV1100">
        <v>0</v>
      </c>
      <c r="DW1100">
        <v>0</v>
      </c>
      <c r="DY1100">
        <v>0</v>
      </c>
      <c r="DZ1100">
        <v>0</v>
      </c>
      <c r="EC1100" t="s">
        <v>21330</v>
      </c>
      <c r="ED1100">
        <v>0</v>
      </c>
      <c r="EE1100" cm="1">
        <f t="array" ref="EE1100">SUM(COUNTIFS(Table_Pending_Today[job_type_code],{"WB","WQ","Z5","Z7","U8","QU","7W","2V","2W","2X"},Table_Pending_Today[Order_Number],Table_Pending_Today[[#This Row],[Order_Number]]))</f>
        <v>0</v>
      </c>
      <c r="EF1100">
        <f>COUNTIFS(Table_Pending_Today[Order_Number],Table_Pending_Today[[#This Row],[Order_Number]],Table_Pending_Today[tech_contractor],"INHOUSE")</f>
        <v>0</v>
      </c>
      <c r="EG1100">
        <f>COUNTIFS(Table_Pending_Today[Order_Number],Table_Pending_Today[[#This Row],[Order_Number]],Table_Pending_Today[tech_contractor],"CONTRACTOR")</f>
        <v>0</v>
      </c>
      <c r="EH1100" cm="1">
        <f t="array" ref="EH1100">SUM(COUNTIFS(Table_Pending_Today[job_type_code],{"XV","XQ","XT","XU"},Table_Pending_Today[Order_Number],Table_Pending_Today[[#This Row],[Order_Number]]))</f>
        <v>0</v>
      </c>
      <c r="EI1100" cm="1">
        <f t="array" ref="EI1100">SUM(COUNTIFS(Table_Pending_Today[job_type_code],{"XV","XQ","XT","XU"},Table_Pending_Today[Order_Number],Table_Pending_Today[[#This Row],[Order_Number]],Table_Pending_Today[In-House],1))</f>
        <v>0</v>
      </c>
      <c r="EJ1100" cm="1">
        <f t="array" ref="EJ1100">SUM(COUNTIFS(Table_Pending_Today[job_type_code],{"XV","XQ","XT","XU"},Table_Pending_Today[Order_Number],Table_Pending_Today[[#This Row],[Order_Number]],Table_Pending_Today[Contractor],1))</f>
        <v>0</v>
      </c>
      <c r="EK1100" cm="1">
        <f t="array" ref="EK1100">SUM(COUNTIFS(Table_Pending_Today[job_type_code],{"WB","WQ","Z5","Z7","U8","QU","7W","2V","2W","2X"},Table_Pending_Today[Order_Number],Table_Pending_Today[[#This Row],[Order_Number]]))</f>
        <v>0</v>
      </c>
      <c r="EL1100" cm="1">
        <f t="array" ref="EL1100">SUM(COUNTIFS(Table_Pending_Today[job_type_code],{"WB","WQ","Z5","Z7","U8","QU","7W","2V","2W","2X"},Table_Pending_Today[In-House],1,Table_Pending_Today[Order_Number],Table_Pending_Today[[#This Row],[Order_Number]]))</f>
        <v>0</v>
      </c>
      <c r="EM1100" cm="1">
        <f t="array" ref="EM1100">SUM(COUNTIFS(Table_Pending_Today[job_type_code],{"WB","WQ","Z5","Z7","U8","QU","7W","2V","2W","2X"},Table_Pending_Today[Contractor],1,Table_Pending_Today[Order_Number],Table_Pending_Today[[#This Row],[Order_Number]]))</f>
        <v>0</v>
      </c>
      <c r="EN1100" cm="1">
        <f t="array" ref="EN1100">IF(SUM(COUNTIFS(Table_Pending_Today[Order_Type_Desc],{"Install","Service Order","Restart"},Table_Pending_Today[Order_Number],Table_Pending_Today[[#This Row],[Order_Number]]))&gt;0,1,0)</f>
        <v>0</v>
      </c>
      <c r="EO1100" cm="1">
        <f t="array" ref="EO1100">IF(SUM(COUNTIFS(Table_Pending_Today[Order_Type_Desc],{"Install","Service Order","Restart"},Table_Pending_Today[In-House],1,Table_Pending_Today[Order_Number],Table_Pending_Today[[#This Row],[Order_Number]]))&gt;0,1,0)</f>
        <v>0</v>
      </c>
      <c r="EP1100" cm="1">
        <f t="array" ref="EP1100">IF(SUM(COUNTIFS(Table_Pending_Today[Order_Type_Desc],{"Install","Service Order","Restart"},Table_Pending_Today[Contractor],1,Table_Pending_Today[Order_Number],Table_Pending_Today[[#This Row],[Order_Number]]))&gt;0,1,0)</f>
        <v>0</v>
      </c>
      <c r="EQ1100">
        <f>IF(SUM(COUNTIFS(Table_Pending_Today[Order_Type_Desc],"Special Request",Table_Pending_Today[Bury_Drop],0,Table_Pending_Today[In-House],1,Table_Pending_Today[Order_Number],Table_Pending_Today[[#This Row],[Order_Number]]))&gt;0,1,0)</f>
        <v>0</v>
      </c>
      <c r="ER1100">
        <f>SUM(COUNTIFS(Table_Pending_Today[Order_Type_Desc],"Special Request",Table_Pending_Today[Bury_Drop],0,Table_Pending_Today[Contractor],1,Table_Pending_Today[Order_Number],Table_Pending_Today[[#This Row],[Order_Number]]))</f>
        <v>0</v>
      </c>
    </row>
    <row r="1101" spans="1:148" x14ac:dyDescent="0.25">
      <c r="A1101" t="s">
        <v>22433</v>
      </c>
      <c r="B1101" t="s">
        <v>68448</v>
      </c>
      <c r="C1101" t="s">
        <v>16787</v>
      </c>
      <c r="D1101" t="s">
        <v>54969</v>
      </c>
      <c r="E1101" t="s">
        <v>54970</v>
      </c>
      <c r="F1101" t="s">
        <v>54971</v>
      </c>
      <c r="G1101">
        <v>433044</v>
      </c>
      <c r="H1101" t="s">
        <v>72</v>
      </c>
      <c r="I1101" t="s">
        <v>16931</v>
      </c>
      <c r="J1101" t="s">
        <v>16932</v>
      </c>
      <c r="K1101" t="s">
        <v>73</v>
      </c>
      <c r="L1101">
        <v>4</v>
      </c>
      <c r="M1101" t="s">
        <v>54972</v>
      </c>
      <c r="N1101" t="s">
        <v>54973</v>
      </c>
      <c r="P1101" t="s">
        <v>20070</v>
      </c>
      <c r="Q1101" t="s">
        <v>22039</v>
      </c>
      <c r="R1101" t="s">
        <v>54974</v>
      </c>
      <c r="T1101" t="s">
        <v>155</v>
      </c>
      <c r="U1101" t="s">
        <v>16658</v>
      </c>
      <c r="V1101" t="s">
        <v>54975</v>
      </c>
      <c r="W1101" t="s">
        <v>16675</v>
      </c>
      <c r="X1101" t="s">
        <v>17203</v>
      </c>
      <c r="Y1101" t="s">
        <v>76</v>
      </c>
      <c r="Z1101" t="s">
        <v>77</v>
      </c>
      <c r="AA1101" t="s">
        <v>156</v>
      </c>
      <c r="AB1101" t="s">
        <v>168</v>
      </c>
      <c r="AC1101" t="s">
        <v>17556</v>
      </c>
      <c r="AD1101" t="s">
        <v>54976</v>
      </c>
      <c r="AE1101" t="s">
        <v>18608</v>
      </c>
      <c r="AF1101" t="s">
        <v>54977</v>
      </c>
      <c r="AG1101" t="s">
        <v>22433</v>
      </c>
      <c r="AH1101" t="s">
        <v>16921</v>
      </c>
      <c r="AI1101" t="s">
        <v>19187</v>
      </c>
      <c r="AJ1101">
        <v>1</v>
      </c>
      <c r="AK1101" t="s">
        <v>98</v>
      </c>
      <c r="AL1101" t="s">
        <v>79</v>
      </c>
      <c r="AO1101">
        <v>20</v>
      </c>
      <c r="AP1101" t="s">
        <v>124</v>
      </c>
      <c r="AQ1101" t="s">
        <v>92</v>
      </c>
      <c r="AR1101" t="s">
        <v>16933</v>
      </c>
      <c r="AT1101">
        <v>0</v>
      </c>
      <c r="AU1101">
        <v>0</v>
      </c>
      <c r="AV1101" t="s">
        <v>17130</v>
      </c>
      <c r="BI1101" t="s">
        <v>81</v>
      </c>
      <c r="BJ1101" t="s">
        <v>81</v>
      </c>
      <c r="BK1101" t="s">
        <v>81</v>
      </c>
      <c r="BM1101" t="s">
        <v>54981</v>
      </c>
      <c r="BN1101" t="s">
        <v>54982</v>
      </c>
      <c r="BQ1101" t="s">
        <v>54983</v>
      </c>
      <c r="BS1101" t="s">
        <v>17202</v>
      </c>
      <c r="BV1101" t="s">
        <v>54976</v>
      </c>
      <c r="BW1101">
        <v>0</v>
      </c>
      <c r="BX1101">
        <v>0</v>
      </c>
      <c r="CE1101" t="s">
        <v>16880</v>
      </c>
      <c r="CF1101" t="s">
        <v>16881</v>
      </c>
      <c r="CG1101" t="s">
        <v>16882</v>
      </c>
      <c r="CK1101" t="s">
        <v>16883</v>
      </c>
      <c r="CL1101" t="s">
        <v>92</v>
      </c>
      <c r="CM1101">
        <v>0</v>
      </c>
      <c r="CN1101">
        <v>97.651600000000002</v>
      </c>
      <c r="CO1101">
        <v>5.7</v>
      </c>
      <c r="CP1101">
        <v>0</v>
      </c>
      <c r="CQ1101" t="s">
        <v>17312</v>
      </c>
      <c r="CR1101" t="s">
        <v>17313</v>
      </c>
      <c r="CS1101" t="s">
        <v>54978</v>
      </c>
      <c r="CT1101" t="s">
        <v>54979</v>
      </c>
      <c r="CU1101" t="s">
        <v>16883</v>
      </c>
      <c r="CV1101" t="s">
        <v>54980</v>
      </c>
      <c r="DU1101">
        <v>1</v>
      </c>
      <c r="DV1101">
        <v>1</v>
      </c>
      <c r="DW1101">
        <v>0</v>
      </c>
      <c r="DY1101">
        <v>0</v>
      </c>
      <c r="DZ1101">
        <v>0</v>
      </c>
      <c r="EC1101" t="s">
        <v>21330</v>
      </c>
      <c r="ED1101">
        <v>4</v>
      </c>
      <c r="EE1101" cm="1">
        <f t="array" ref="EE1101">SUM(COUNTIFS(Table_Pending_Today[job_type_code],{"WB","WQ","Z5","Z7","U8","QU","7W","2V","2W","2X"},Table_Pending_Today[Order_Number],Table_Pending_Today[[#This Row],[Order_Number]]))</f>
        <v>0</v>
      </c>
      <c r="EF1101">
        <f>COUNTIFS(Table_Pending_Today[Order_Number],Table_Pending_Today[[#This Row],[Order_Number]],Table_Pending_Today[tech_contractor],"INHOUSE")</f>
        <v>0</v>
      </c>
      <c r="EG1101">
        <f>COUNTIFS(Table_Pending_Today[Order_Number],Table_Pending_Today[[#This Row],[Order_Number]],Table_Pending_Today[tech_contractor],"CONTRACTOR")</f>
        <v>0</v>
      </c>
      <c r="EH1101" cm="1">
        <f t="array" ref="EH1101">SUM(COUNTIFS(Table_Pending_Today[job_type_code],{"XV","XQ","XT","XU"},Table_Pending_Today[Order_Number],Table_Pending_Today[[#This Row],[Order_Number]]))</f>
        <v>1</v>
      </c>
      <c r="EI1101" cm="1">
        <f t="array" ref="EI1101">SUM(COUNTIFS(Table_Pending_Today[job_type_code],{"XV","XQ","XT","XU"},Table_Pending_Today[Order_Number],Table_Pending_Today[[#This Row],[Order_Number]],Table_Pending_Today[In-House],1))</f>
        <v>0</v>
      </c>
      <c r="EJ1101" cm="1">
        <f t="array" ref="EJ1101">SUM(COUNTIFS(Table_Pending_Today[job_type_code],{"XV","XQ","XT","XU"},Table_Pending_Today[Order_Number],Table_Pending_Today[[#This Row],[Order_Number]],Table_Pending_Today[Contractor],1))</f>
        <v>0</v>
      </c>
      <c r="EK1101" cm="1">
        <f t="array" ref="EK1101">SUM(COUNTIFS(Table_Pending_Today[job_type_code],{"WB","WQ","Z5","Z7","U8","QU","7W","2V","2W","2X"},Table_Pending_Today[Order_Number],Table_Pending_Today[[#This Row],[Order_Number]]))</f>
        <v>0</v>
      </c>
      <c r="EL1101" cm="1">
        <f t="array" ref="EL1101">SUM(COUNTIFS(Table_Pending_Today[job_type_code],{"WB","WQ","Z5","Z7","U8","QU","7W","2V","2W","2X"},Table_Pending_Today[In-House],1,Table_Pending_Today[Order_Number],Table_Pending_Today[[#This Row],[Order_Number]]))</f>
        <v>0</v>
      </c>
      <c r="EM1101" cm="1">
        <f t="array" ref="EM1101">SUM(COUNTIFS(Table_Pending_Today[job_type_code],{"WB","WQ","Z5","Z7","U8","QU","7W","2V","2W","2X"},Table_Pending_Today[Contractor],1,Table_Pending_Today[Order_Number],Table_Pending_Today[[#This Row],[Order_Number]]))</f>
        <v>0</v>
      </c>
      <c r="EN1101" cm="1">
        <f t="array" ref="EN1101">IF(SUM(COUNTIFS(Table_Pending_Today[Order_Type_Desc],{"Install","Service Order","Restart"},Table_Pending_Today[Order_Number],Table_Pending_Today[[#This Row],[Order_Number]]))&gt;0,1,0)</f>
        <v>0</v>
      </c>
      <c r="EO1101" cm="1">
        <f t="array" ref="EO1101">IF(SUM(COUNTIFS(Table_Pending_Today[Order_Type_Desc],{"Install","Service Order","Restart"},Table_Pending_Today[In-House],1,Table_Pending_Today[Order_Number],Table_Pending_Today[[#This Row],[Order_Number]]))&gt;0,1,0)</f>
        <v>0</v>
      </c>
      <c r="EP1101" cm="1">
        <f t="array" ref="EP1101">IF(SUM(COUNTIFS(Table_Pending_Today[Order_Type_Desc],{"Install","Service Order","Restart"},Table_Pending_Today[Contractor],1,Table_Pending_Today[Order_Number],Table_Pending_Today[[#This Row],[Order_Number]]))&gt;0,1,0)</f>
        <v>0</v>
      </c>
      <c r="EQ1101">
        <f>IF(SUM(COUNTIFS(Table_Pending_Today[Order_Type_Desc],"Special Request",Table_Pending_Today[Bury_Drop],0,Table_Pending_Today[In-House],1,Table_Pending_Today[Order_Number],Table_Pending_Today[[#This Row],[Order_Number]]))&gt;0,1,0)</f>
        <v>0</v>
      </c>
      <c r="ER1101">
        <f>SUM(COUNTIFS(Table_Pending_Today[Order_Type_Desc],"Special Request",Table_Pending_Today[Bury_Drop],0,Table_Pending_Today[Contractor],1,Table_Pending_Today[Order_Number],Table_Pending_Today[[#This Row],[Order_Number]]))</f>
        <v>0</v>
      </c>
    </row>
    <row r="1102" spans="1:148" x14ac:dyDescent="0.25">
      <c r="A1102" t="s">
        <v>22433</v>
      </c>
      <c r="B1102" t="s">
        <v>68448</v>
      </c>
      <c r="C1102" t="s">
        <v>16787</v>
      </c>
      <c r="D1102" t="s">
        <v>35340</v>
      </c>
      <c r="E1102" t="s">
        <v>35341</v>
      </c>
      <c r="F1102" t="s">
        <v>35342</v>
      </c>
      <c r="G1102">
        <v>462770</v>
      </c>
      <c r="H1102" t="s">
        <v>120</v>
      </c>
      <c r="I1102" t="s">
        <v>17539</v>
      </c>
      <c r="J1102" t="s">
        <v>16791</v>
      </c>
      <c r="K1102" t="s">
        <v>73</v>
      </c>
      <c r="L1102">
        <v>1</v>
      </c>
      <c r="M1102" t="s">
        <v>35343</v>
      </c>
      <c r="N1102" t="s">
        <v>35344</v>
      </c>
      <c r="P1102" t="s">
        <v>17594</v>
      </c>
      <c r="Q1102" t="s">
        <v>21997</v>
      </c>
      <c r="R1102" t="s">
        <v>35346</v>
      </c>
      <c r="S1102" t="s">
        <v>35347</v>
      </c>
      <c r="T1102" t="s">
        <v>155</v>
      </c>
      <c r="U1102" t="s">
        <v>16658</v>
      </c>
      <c r="V1102" t="s">
        <v>54189</v>
      </c>
      <c r="W1102" t="s">
        <v>16675</v>
      </c>
      <c r="X1102" t="s">
        <v>17529</v>
      </c>
      <c r="Y1102" t="s">
        <v>76</v>
      </c>
      <c r="Z1102" t="s">
        <v>96</v>
      </c>
      <c r="AA1102" t="s">
        <v>156</v>
      </c>
      <c r="AB1102" t="s">
        <v>17594</v>
      </c>
      <c r="AC1102" t="s">
        <v>17708</v>
      </c>
      <c r="AD1102" t="s">
        <v>54190</v>
      </c>
      <c r="AE1102" t="s">
        <v>18608</v>
      </c>
      <c r="AF1102" t="s">
        <v>47976</v>
      </c>
      <c r="AG1102" t="s">
        <v>22433</v>
      </c>
      <c r="AH1102" t="s">
        <v>16963</v>
      </c>
      <c r="AI1102" t="s">
        <v>22433</v>
      </c>
      <c r="AJ1102">
        <v>0</v>
      </c>
      <c r="AK1102" t="s">
        <v>98</v>
      </c>
      <c r="AL1102" t="s">
        <v>21608</v>
      </c>
      <c r="AM1102" t="s">
        <v>3</v>
      </c>
      <c r="AN1102" t="s">
        <v>18006</v>
      </c>
      <c r="AO1102">
        <v>19</v>
      </c>
      <c r="AP1102" t="s">
        <v>17540</v>
      </c>
      <c r="AQ1102" t="s">
        <v>99</v>
      </c>
      <c r="AR1102" t="s">
        <v>16792</v>
      </c>
      <c r="AT1102">
        <v>0</v>
      </c>
      <c r="AU1102">
        <v>0</v>
      </c>
      <c r="AV1102" t="s">
        <v>17330</v>
      </c>
      <c r="BI1102" t="s">
        <v>81</v>
      </c>
      <c r="BJ1102" t="s">
        <v>81</v>
      </c>
      <c r="BK1102" t="s">
        <v>81</v>
      </c>
      <c r="BL1102" t="s">
        <v>54191</v>
      </c>
      <c r="BM1102" t="s">
        <v>54192</v>
      </c>
      <c r="BN1102" t="s">
        <v>54193</v>
      </c>
      <c r="BO1102" t="s">
        <v>100</v>
      </c>
      <c r="BQ1102" t="s">
        <v>54194</v>
      </c>
      <c r="BS1102" t="s">
        <v>17202</v>
      </c>
      <c r="BT1102" t="s">
        <v>17796</v>
      </c>
      <c r="BU1102" t="s">
        <v>54176</v>
      </c>
      <c r="BV1102" t="s">
        <v>54190</v>
      </c>
      <c r="BW1102">
        <v>0</v>
      </c>
      <c r="BX1102">
        <v>0</v>
      </c>
      <c r="CE1102" t="s">
        <v>16911</v>
      </c>
      <c r="CF1102" t="s">
        <v>54195</v>
      </c>
      <c r="CG1102" t="s">
        <v>54196</v>
      </c>
      <c r="CH1102" t="s">
        <v>49597</v>
      </c>
      <c r="CI1102" t="s">
        <v>54197</v>
      </c>
      <c r="CJ1102" t="s">
        <v>22150</v>
      </c>
      <c r="CK1102" t="s">
        <v>54198</v>
      </c>
      <c r="CL1102" t="s">
        <v>99</v>
      </c>
      <c r="CM1102">
        <v>0</v>
      </c>
      <c r="CN1102">
        <v>98.993200000000002</v>
      </c>
      <c r="CO1102">
        <v>1.86</v>
      </c>
      <c r="CP1102">
        <v>0</v>
      </c>
      <c r="CQ1102" t="s">
        <v>17312</v>
      </c>
      <c r="CR1102" t="s">
        <v>17313</v>
      </c>
      <c r="CT1102" t="s">
        <v>19380</v>
      </c>
      <c r="DS1102">
        <v>0</v>
      </c>
      <c r="DU1102">
        <v>1</v>
      </c>
      <c r="DV1102">
        <v>0</v>
      </c>
      <c r="DW1102">
        <v>0</v>
      </c>
      <c r="DY1102">
        <v>0</v>
      </c>
      <c r="DZ1102">
        <v>0</v>
      </c>
      <c r="EC1102" t="s">
        <v>21320</v>
      </c>
      <c r="ED1102">
        <v>1</v>
      </c>
      <c r="EE1102" cm="1">
        <f t="array" ref="EE1102">SUM(COUNTIFS(Table_Pending_Today[job_type_code],{"WB","WQ","Z5","Z7","U8","QU","7W","2V","2W","2X"},Table_Pending_Today[Order_Number],Table_Pending_Today[[#This Row],[Order_Number]]))</f>
        <v>0</v>
      </c>
      <c r="EF1102">
        <f>COUNTIFS(Table_Pending_Today[Order_Number],Table_Pending_Today[[#This Row],[Order_Number]],Table_Pending_Today[tech_contractor],"INHOUSE")</f>
        <v>0</v>
      </c>
      <c r="EG1102">
        <f>COUNTIFS(Table_Pending_Today[Order_Number],Table_Pending_Today[[#This Row],[Order_Number]],Table_Pending_Today[tech_contractor],"CONTRACTOR")</f>
        <v>1</v>
      </c>
      <c r="EH1102" cm="1">
        <f t="array" ref="EH1102">SUM(COUNTIFS(Table_Pending_Today[job_type_code],{"XV","XQ","XT","XU"},Table_Pending_Today[Order_Number],Table_Pending_Today[[#This Row],[Order_Number]]))</f>
        <v>0</v>
      </c>
      <c r="EI1102" cm="1">
        <f t="array" ref="EI1102">SUM(COUNTIFS(Table_Pending_Today[job_type_code],{"XV","XQ","XT","XU"},Table_Pending_Today[Order_Number],Table_Pending_Today[[#This Row],[Order_Number]],Table_Pending_Today[In-House],1))</f>
        <v>0</v>
      </c>
      <c r="EJ1102" cm="1">
        <f t="array" ref="EJ1102">SUM(COUNTIFS(Table_Pending_Today[job_type_code],{"XV","XQ","XT","XU"},Table_Pending_Today[Order_Number],Table_Pending_Today[[#This Row],[Order_Number]],Table_Pending_Today[Contractor],1))</f>
        <v>0</v>
      </c>
      <c r="EK1102" cm="1">
        <f t="array" ref="EK1102">SUM(COUNTIFS(Table_Pending_Today[job_type_code],{"WB","WQ","Z5","Z7","U8","QU","7W","2V","2W","2X"},Table_Pending_Today[Order_Number],Table_Pending_Today[[#This Row],[Order_Number]]))</f>
        <v>0</v>
      </c>
      <c r="EL1102" cm="1">
        <f t="array" ref="EL1102">SUM(COUNTIFS(Table_Pending_Today[job_type_code],{"WB","WQ","Z5","Z7","U8","QU","7W","2V","2W","2X"},Table_Pending_Today[In-House],1,Table_Pending_Today[Order_Number],Table_Pending_Today[[#This Row],[Order_Number]]))</f>
        <v>0</v>
      </c>
      <c r="EM1102" cm="1">
        <f t="array" ref="EM1102">SUM(COUNTIFS(Table_Pending_Today[job_type_code],{"WB","WQ","Z5","Z7","U8","QU","7W","2V","2W","2X"},Table_Pending_Today[Contractor],1,Table_Pending_Today[Order_Number],Table_Pending_Today[[#This Row],[Order_Number]]))</f>
        <v>0</v>
      </c>
      <c r="EN1102" cm="1">
        <f t="array" ref="EN1102">IF(SUM(COUNTIFS(Table_Pending_Today[Order_Type_Desc],{"Install","Service Order","Restart"},Table_Pending_Today[Order_Number],Table_Pending_Today[[#This Row],[Order_Number]]))&gt;0,1,0)</f>
        <v>1</v>
      </c>
      <c r="EO1102" cm="1">
        <f t="array" ref="EO1102">IF(SUM(COUNTIFS(Table_Pending_Today[Order_Type_Desc],{"Install","Service Order","Restart"},Table_Pending_Today[In-House],1,Table_Pending_Today[Order_Number],Table_Pending_Today[[#This Row],[Order_Number]]))&gt;0,1,0)</f>
        <v>0</v>
      </c>
      <c r="EP1102" cm="1">
        <f t="array" ref="EP1102">IF(SUM(COUNTIFS(Table_Pending_Today[Order_Type_Desc],{"Install","Service Order","Restart"},Table_Pending_Today[Contractor],1,Table_Pending_Today[Order_Number],Table_Pending_Today[[#This Row],[Order_Number]]))&gt;0,1,0)</f>
        <v>1</v>
      </c>
      <c r="EQ1102">
        <f>IF(SUM(COUNTIFS(Table_Pending_Today[Order_Type_Desc],"Special Request",Table_Pending_Today[Bury_Drop],0,Table_Pending_Today[In-House],1,Table_Pending_Today[Order_Number],Table_Pending_Today[[#This Row],[Order_Number]]))&gt;0,1,0)</f>
        <v>0</v>
      </c>
      <c r="ER1102">
        <f>SUM(COUNTIFS(Table_Pending_Today[Order_Type_Desc],"Special Request",Table_Pending_Today[Bury_Drop],0,Table_Pending_Today[Contractor],1,Table_Pending_Today[Order_Number],Table_Pending_Today[[#This Row],[Order_Number]]))</f>
        <v>0</v>
      </c>
    </row>
    <row r="1103" spans="1:148" x14ac:dyDescent="0.25">
      <c r="A1103" t="s">
        <v>22433</v>
      </c>
      <c r="B1103" t="s">
        <v>68448</v>
      </c>
      <c r="C1103" t="s">
        <v>16787</v>
      </c>
      <c r="D1103" t="s">
        <v>60282</v>
      </c>
      <c r="E1103" t="s">
        <v>60283</v>
      </c>
      <c r="F1103" t="s">
        <v>60284</v>
      </c>
      <c r="G1103">
        <v>469374</v>
      </c>
      <c r="H1103" t="s">
        <v>72</v>
      </c>
      <c r="I1103" t="s">
        <v>16913</v>
      </c>
      <c r="J1103" t="s">
        <v>16914</v>
      </c>
      <c r="K1103" t="s">
        <v>73</v>
      </c>
      <c r="L1103">
        <v>0</v>
      </c>
      <c r="M1103" t="s">
        <v>60285</v>
      </c>
      <c r="N1103" t="s">
        <v>60286</v>
      </c>
      <c r="P1103" t="s">
        <v>19956</v>
      </c>
      <c r="Q1103" t="s">
        <v>70949</v>
      </c>
      <c r="R1103" t="s">
        <v>60288</v>
      </c>
      <c r="T1103" t="s">
        <v>155</v>
      </c>
      <c r="U1103" t="s">
        <v>16658</v>
      </c>
      <c r="V1103" t="s">
        <v>70950</v>
      </c>
      <c r="W1103" t="s">
        <v>16675</v>
      </c>
      <c r="X1103" t="s">
        <v>70951</v>
      </c>
      <c r="Y1103" t="s">
        <v>76</v>
      </c>
      <c r="Z1103" t="s">
        <v>77</v>
      </c>
      <c r="AA1103" t="s">
        <v>156</v>
      </c>
      <c r="AB1103" t="s">
        <v>163</v>
      </c>
      <c r="AC1103" t="s">
        <v>16686</v>
      </c>
      <c r="AD1103" t="s">
        <v>70952</v>
      </c>
      <c r="AE1103" t="s">
        <v>22433</v>
      </c>
      <c r="AF1103" t="s">
        <v>70953</v>
      </c>
      <c r="AG1103" t="s">
        <v>22433</v>
      </c>
      <c r="AH1103" t="s">
        <v>16779</v>
      </c>
      <c r="AJ1103">
        <v>0</v>
      </c>
      <c r="AL1103" t="s">
        <v>19792</v>
      </c>
      <c r="AM1103" t="s">
        <v>3</v>
      </c>
      <c r="AN1103" t="s">
        <v>18006</v>
      </c>
      <c r="AO1103">
        <v>18</v>
      </c>
      <c r="AP1103" t="s">
        <v>16915</v>
      </c>
      <c r="AQ1103" t="s">
        <v>92</v>
      </c>
      <c r="AR1103" t="s">
        <v>16916</v>
      </c>
      <c r="AT1103">
        <v>0</v>
      </c>
      <c r="AU1103">
        <v>0</v>
      </c>
      <c r="AV1103" t="s">
        <v>17120</v>
      </c>
      <c r="BI1103" t="s">
        <v>81</v>
      </c>
      <c r="BJ1103" t="s">
        <v>81</v>
      </c>
      <c r="BK1103" t="s">
        <v>81</v>
      </c>
      <c r="BM1103" t="s">
        <v>70954</v>
      </c>
      <c r="BN1103" t="s">
        <v>70955</v>
      </c>
      <c r="BQ1103" t="s">
        <v>70956</v>
      </c>
      <c r="BS1103" t="s">
        <v>17202</v>
      </c>
      <c r="BT1103" t="s">
        <v>19793</v>
      </c>
      <c r="BU1103" t="s">
        <v>19794</v>
      </c>
      <c r="BV1103" t="s">
        <v>70952</v>
      </c>
      <c r="BW1103">
        <v>0</v>
      </c>
      <c r="BX1103">
        <v>0</v>
      </c>
      <c r="CE1103" t="s">
        <v>16880</v>
      </c>
      <c r="CF1103" t="s">
        <v>16881</v>
      </c>
      <c r="CG1103" t="s">
        <v>16882</v>
      </c>
      <c r="CK1103" t="s">
        <v>17711</v>
      </c>
      <c r="CL1103" t="s">
        <v>92</v>
      </c>
      <c r="CM1103">
        <v>0</v>
      </c>
      <c r="CN1103">
        <v>101</v>
      </c>
      <c r="CO1103">
        <v>0</v>
      </c>
      <c r="CP1103">
        <v>225</v>
      </c>
      <c r="CQ1103" t="s">
        <v>17312</v>
      </c>
      <c r="CR1103" t="s">
        <v>17313</v>
      </c>
      <c r="CS1103" t="s">
        <v>17314</v>
      </c>
      <c r="CT1103" t="s">
        <v>19385</v>
      </c>
      <c r="CU1103" t="s">
        <v>16885</v>
      </c>
      <c r="DU1103">
        <v>1</v>
      </c>
      <c r="DV1103">
        <v>1</v>
      </c>
      <c r="DW1103">
        <v>0</v>
      </c>
      <c r="DY1103">
        <v>0</v>
      </c>
      <c r="DZ1103">
        <v>0</v>
      </c>
      <c r="EC1103" t="s">
        <v>21320</v>
      </c>
      <c r="ED1103">
        <v>0</v>
      </c>
      <c r="EE1103" cm="1">
        <f t="array" ref="EE1103">SUM(COUNTIFS(Table_Pending_Today[job_type_code],{"WB","WQ","Z5","Z7","U8","QU","7W","2V","2W","2X"},Table_Pending_Today[Order_Number],Table_Pending_Today[[#This Row],[Order_Number]]))</f>
        <v>0</v>
      </c>
      <c r="EF1103">
        <f>COUNTIFS(Table_Pending_Today[Order_Number],Table_Pending_Today[[#This Row],[Order_Number]],Table_Pending_Today[tech_contractor],"INHOUSE")</f>
        <v>0</v>
      </c>
      <c r="EG1103">
        <f>COUNTIFS(Table_Pending_Today[Order_Number],Table_Pending_Today[[#This Row],[Order_Number]],Table_Pending_Today[tech_contractor],"CONTRACTOR")</f>
        <v>1</v>
      </c>
      <c r="EH1103" cm="1">
        <f t="array" ref="EH1103">SUM(COUNTIFS(Table_Pending_Today[job_type_code],{"XV","XQ","XT","XU"},Table_Pending_Today[Order_Number],Table_Pending_Today[[#This Row],[Order_Number]]))</f>
        <v>1</v>
      </c>
      <c r="EI1103" cm="1">
        <f t="array" ref="EI1103">SUM(COUNTIFS(Table_Pending_Today[job_type_code],{"XV","XQ","XT","XU"},Table_Pending_Today[Order_Number],Table_Pending_Today[[#This Row],[Order_Number]],Table_Pending_Today[In-House],1))</f>
        <v>0</v>
      </c>
      <c r="EJ1103" cm="1">
        <f t="array" ref="EJ1103">SUM(COUNTIFS(Table_Pending_Today[job_type_code],{"XV","XQ","XT","XU"},Table_Pending_Today[Order_Number],Table_Pending_Today[[#This Row],[Order_Number]],Table_Pending_Today[Contractor],1))</f>
        <v>1</v>
      </c>
      <c r="EK1103" cm="1">
        <f t="array" ref="EK1103">SUM(COUNTIFS(Table_Pending_Today[job_type_code],{"WB","WQ","Z5","Z7","U8","QU","7W","2V","2W","2X"},Table_Pending_Today[Order_Number],Table_Pending_Today[[#This Row],[Order_Number]]))</f>
        <v>0</v>
      </c>
      <c r="EL1103" cm="1">
        <f t="array" ref="EL1103">SUM(COUNTIFS(Table_Pending_Today[job_type_code],{"WB","WQ","Z5","Z7","U8","QU","7W","2V","2W","2X"},Table_Pending_Today[In-House],1,Table_Pending_Today[Order_Number],Table_Pending_Today[[#This Row],[Order_Number]]))</f>
        <v>0</v>
      </c>
      <c r="EM1103" cm="1">
        <f t="array" ref="EM1103">SUM(COUNTIFS(Table_Pending_Today[job_type_code],{"WB","WQ","Z5","Z7","U8","QU","7W","2V","2W","2X"},Table_Pending_Today[Contractor],1,Table_Pending_Today[Order_Number],Table_Pending_Today[[#This Row],[Order_Number]]))</f>
        <v>0</v>
      </c>
      <c r="EN1103" cm="1">
        <f t="array" ref="EN1103">IF(SUM(COUNTIFS(Table_Pending_Today[Order_Type_Desc],{"Install","Service Order","Restart"},Table_Pending_Today[Order_Number],Table_Pending_Today[[#This Row],[Order_Number]]))&gt;0,1,0)</f>
        <v>0</v>
      </c>
      <c r="EO1103" cm="1">
        <f t="array" ref="EO1103">IF(SUM(COUNTIFS(Table_Pending_Today[Order_Type_Desc],{"Install","Service Order","Restart"},Table_Pending_Today[In-House],1,Table_Pending_Today[Order_Number],Table_Pending_Today[[#This Row],[Order_Number]]))&gt;0,1,0)</f>
        <v>0</v>
      </c>
      <c r="EP1103" cm="1">
        <f t="array" ref="EP1103">IF(SUM(COUNTIFS(Table_Pending_Today[Order_Type_Desc],{"Install","Service Order","Restart"},Table_Pending_Today[Contractor],1,Table_Pending_Today[Order_Number],Table_Pending_Today[[#This Row],[Order_Number]]))&gt;0,1,0)</f>
        <v>0</v>
      </c>
      <c r="EQ1103">
        <f>IF(SUM(COUNTIFS(Table_Pending_Today[Order_Type_Desc],"Special Request",Table_Pending_Today[Bury_Drop],0,Table_Pending_Today[In-House],1,Table_Pending_Today[Order_Number],Table_Pending_Today[[#This Row],[Order_Number]]))&gt;0,1,0)</f>
        <v>0</v>
      </c>
      <c r="ER1103">
        <f>SUM(COUNTIFS(Table_Pending_Today[Order_Type_Desc],"Special Request",Table_Pending_Today[Bury_Drop],0,Table_Pending_Today[Contractor],1,Table_Pending_Today[Order_Number],Table_Pending_Today[[#This Row],[Order_Number]]))</f>
        <v>0</v>
      </c>
    </row>
    <row r="1104" spans="1:148" x14ac:dyDescent="0.25">
      <c r="A1104" t="s">
        <v>22433</v>
      </c>
      <c r="B1104" t="s">
        <v>68448</v>
      </c>
      <c r="C1104" t="s">
        <v>16787</v>
      </c>
      <c r="D1104" t="s">
        <v>37410</v>
      </c>
      <c r="E1104" t="s">
        <v>37411</v>
      </c>
      <c r="F1104" t="s">
        <v>37412</v>
      </c>
      <c r="G1104">
        <v>436335</v>
      </c>
      <c r="H1104" t="s">
        <v>72</v>
      </c>
      <c r="I1104" t="s">
        <v>89</v>
      </c>
      <c r="J1104" t="s">
        <v>16935</v>
      </c>
      <c r="K1104" t="s">
        <v>73</v>
      </c>
      <c r="L1104">
        <v>4</v>
      </c>
      <c r="M1104" t="s">
        <v>37413</v>
      </c>
      <c r="N1104" t="s">
        <v>37414</v>
      </c>
      <c r="O1104" t="s">
        <v>37415</v>
      </c>
      <c r="P1104" t="s">
        <v>18900</v>
      </c>
      <c r="Q1104" t="s">
        <v>19096</v>
      </c>
      <c r="R1104" t="s">
        <v>37417</v>
      </c>
      <c r="T1104" t="s">
        <v>146</v>
      </c>
      <c r="U1104" t="s">
        <v>16658</v>
      </c>
      <c r="V1104" t="s">
        <v>55020</v>
      </c>
      <c r="W1104" t="s">
        <v>16674</v>
      </c>
      <c r="X1104" t="s">
        <v>16807</v>
      </c>
      <c r="Y1104" t="s">
        <v>76</v>
      </c>
      <c r="Z1104" t="s">
        <v>121</v>
      </c>
      <c r="AA1104" t="s">
        <v>16685</v>
      </c>
      <c r="AB1104" t="s">
        <v>16819</v>
      </c>
      <c r="AC1104" t="s">
        <v>162</v>
      </c>
      <c r="AD1104" t="s">
        <v>55021</v>
      </c>
      <c r="AE1104" t="s">
        <v>18608</v>
      </c>
      <c r="AF1104" t="s">
        <v>55022</v>
      </c>
      <c r="AG1104" t="s">
        <v>22433</v>
      </c>
      <c r="AH1104" t="s">
        <v>16840</v>
      </c>
      <c r="AI1104" t="s">
        <v>19187</v>
      </c>
      <c r="AJ1104">
        <v>2</v>
      </c>
      <c r="AK1104" t="s">
        <v>98</v>
      </c>
      <c r="AL1104" t="s">
        <v>53620</v>
      </c>
      <c r="AM1104" t="s">
        <v>87</v>
      </c>
      <c r="AO1104">
        <v>18</v>
      </c>
      <c r="AP1104" t="s">
        <v>91</v>
      </c>
      <c r="AQ1104" t="s">
        <v>80</v>
      </c>
      <c r="AR1104" t="s">
        <v>16936</v>
      </c>
      <c r="AT1104">
        <v>0</v>
      </c>
      <c r="AU1104">
        <v>0</v>
      </c>
      <c r="AV1104" t="s">
        <v>17132</v>
      </c>
      <c r="BI1104" t="s">
        <v>81</v>
      </c>
      <c r="BJ1104" t="s">
        <v>81</v>
      </c>
      <c r="BK1104" t="s">
        <v>81</v>
      </c>
      <c r="BM1104" t="s">
        <v>55023</v>
      </c>
      <c r="BN1104" t="s">
        <v>55024</v>
      </c>
      <c r="BQ1104" t="s">
        <v>55025</v>
      </c>
      <c r="BR1104" t="s">
        <v>236</v>
      </c>
      <c r="BS1104" t="s">
        <v>237</v>
      </c>
      <c r="BT1104" t="s">
        <v>19146</v>
      </c>
      <c r="BU1104" t="s">
        <v>52550</v>
      </c>
      <c r="BV1104" t="s">
        <v>55021</v>
      </c>
      <c r="BW1104">
        <v>0</v>
      </c>
      <c r="BX1104">
        <v>1</v>
      </c>
      <c r="CE1104" t="s">
        <v>16880</v>
      </c>
      <c r="CF1104" t="s">
        <v>16881</v>
      </c>
      <c r="CG1104" t="s">
        <v>16882</v>
      </c>
      <c r="CK1104" t="s">
        <v>16952</v>
      </c>
      <c r="CL1104" t="s">
        <v>80</v>
      </c>
      <c r="CM1104">
        <v>0</v>
      </c>
      <c r="CN1104">
        <v>98.922499999999999</v>
      </c>
      <c r="CO1104">
        <v>2.4900000000000002</v>
      </c>
      <c r="CP1104">
        <v>0</v>
      </c>
      <c r="CQ1104" t="s">
        <v>17312</v>
      </c>
      <c r="CR1104" t="s">
        <v>17313</v>
      </c>
      <c r="CT1104" t="s">
        <v>19380</v>
      </c>
      <c r="DS1104">
        <v>0</v>
      </c>
      <c r="DU1104">
        <v>1</v>
      </c>
      <c r="DV1104">
        <v>0</v>
      </c>
      <c r="DW1104">
        <v>0</v>
      </c>
      <c r="DY1104">
        <v>0</v>
      </c>
      <c r="DZ1104">
        <v>0</v>
      </c>
      <c r="EC1104" t="s">
        <v>21320</v>
      </c>
      <c r="ED1104">
        <v>4</v>
      </c>
      <c r="EE1104" cm="1">
        <f t="array" ref="EE1104">SUM(COUNTIFS(Table_Pending_Today[job_type_code],{"WB","WQ","Z5","Z7","U8","QU","7W","2V","2W","2X"},Table_Pending_Today[Order_Number],Table_Pending_Today[[#This Row],[Order_Number]]))</f>
        <v>0</v>
      </c>
      <c r="EF1104">
        <f>COUNTIFS(Table_Pending_Today[Order_Number],Table_Pending_Today[[#This Row],[Order_Number]],Table_Pending_Today[tech_contractor],"INHOUSE")</f>
        <v>1</v>
      </c>
      <c r="EG1104">
        <f>COUNTIFS(Table_Pending_Today[Order_Number],Table_Pending_Today[[#This Row],[Order_Number]],Table_Pending_Today[tech_contractor],"CONTRACTOR")</f>
        <v>0</v>
      </c>
      <c r="EH1104" cm="1">
        <f t="array" ref="EH1104">SUM(COUNTIFS(Table_Pending_Today[job_type_code],{"XV","XQ","XT","XU"},Table_Pending_Today[Order_Number],Table_Pending_Today[[#This Row],[Order_Number]]))</f>
        <v>0</v>
      </c>
      <c r="EI1104" cm="1">
        <f t="array" ref="EI1104">SUM(COUNTIFS(Table_Pending_Today[job_type_code],{"XV","XQ","XT","XU"},Table_Pending_Today[Order_Number],Table_Pending_Today[[#This Row],[Order_Number]],Table_Pending_Today[In-House],1))</f>
        <v>0</v>
      </c>
      <c r="EJ1104" cm="1">
        <f t="array" ref="EJ1104">SUM(COUNTIFS(Table_Pending_Today[job_type_code],{"XV","XQ","XT","XU"},Table_Pending_Today[Order_Number],Table_Pending_Today[[#This Row],[Order_Number]],Table_Pending_Today[Contractor],1))</f>
        <v>0</v>
      </c>
      <c r="EK1104" cm="1">
        <f t="array" ref="EK1104">SUM(COUNTIFS(Table_Pending_Today[job_type_code],{"WB","WQ","Z5","Z7","U8","QU","7W","2V","2W","2X"},Table_Pending_Today[Order_Number],Table_Pending_Today[[#This Row],[Order_Number]]))</f>
        <v>0</v>
      </c>
      <c r="EL1104" cm="1">
        <f t="array" ref="EL1104">SUM(COUNTIFS(Table_Pending_Today[job_type_code],{"WB","WQ","Z5","Z7","U8","QU","7W","2V","2W","2X"},Table_Pending_Today[In-House],1,Table_Pending_Today[Order_Number],Table_Pending_Today[[#This Row],[Order_Number]]))</f>
        <v>0</v>
      </c>
      <c r="EM1104" cm="1">
        <f t="array" ref="EM1104">SUM(COUNTIFS(Table_Pending_Today[job_type_code],{"WB","WQ","Z5","Z7","U8","QU","7W","2V","2W","2X"},Table_Pending_Today[Contractor],1,Table_Pending_Today[Order_Number],Table_Pending_Today[[#This Row],[Order_Number]]))</f>
        <v>0</v>
      </c>
      <c r="EN1104" cm="1">
        <f t="array" ref="EN1104">IF(SUM(COUNTIFS(Table_Pending_Today[Order_Type_Desc],{"Install","Service Order","Restart"},Table_Pending_Today[Order_Number],Table_Pending_Today[[#This Row],[Order_Number]]))&gt;0,1,0)</f>
        <v>0</v>
      </c>
      <c r="EO1104" cm="1">
        <f t="array" ref="EO1104">IF(SUM(COUNTIFS(Table_Pending_Today[Order_Type_Desc],{"Install","Service Order","Restart"},Table_Pending_Today[In-House],1,Table_Pending_Today[Order_Number],Table_Pending_Today[[#This Row],[Order_Number]]))&gt;0,1,0)</f>
        <v>0</v>
      </c>
      <c r="EP1104" cm="1">
        <f t="array" ref="EP1104">IF(SUM(COUNTIFS(Table_Pending_Today[Order_Type_Desc],{"Install","Service Order","Restart"},Table_Pending_Today[Contractor],1,Table_Pending_Today[Order_Number],Table_Pending_Today[[#This Row],[Order_Number]]))&gt;0,1,0)</f>
        <v>0</v>
      </c>
      <c r="EQ1104">
        <f>IF(SUM(COUNTIFS(Table_Pending_Today[Order_Type_Desc],"Special Request",Table_Pending_Today[Bury_Drop],0,Table_Pending_Today[In-House],1,Table_Pending_Today[Order_Number],Table_Pending_Today[[#This Row],[Order_Number]]))&gt;0,1,0)</f>
        <v>0</v>
      </c>
      <c r="ER1104">
        <f>SUM(COUNTIFS(Table_Pending_Today[Order_Type_Desc],"Special Request",Table_Pending_Today[Bury_Drop],0,Table_Pending_Today[Contractor],1,Table_Pending_Today[Order_Number],Table_Pending_Today[[#This Row],[Order_Number]]))</f>
        <v>0</v>
      </c>
    </row>
    <row r="1105" spans="1:148" x14ac:dyDescent="0.25">
      <c r="A1105" t="s">
        <v>22433</v>
      </c>
      <c r="B1105" t="s">
        <v>68448</v>
      </c>
      <c r="C1105" t="s">
        <v>16787</v>
      </c>
      <c r="D1105" t="s">
        <v>36645</v>
      </c>
      <c r="E1105" t="s">
        <v>36646</v>
      </c>
      <c r="F1105" t="s">
        <v>36647</v>
      </c>
      <c r="G1105">
        <v>438076</v>
      </c>
      <c r="H1105" t="s">
        <v>72</v>
      </c>
      <c r="I1105" t="s">
        <v>89</v>
      </c>
      <c r="J1105" t="s">
        <v>17537</v>
      </c>
      <c r="K1105" t="s">
        <v>73</v>
      </c>
      <c r="L1105">
        <v>4</v>
      </c>
      <c r="M1105" t="s">
        <v>36648</v>
      </c>
      <c r="N1105" t="s">
        <v>36649</v>
      </c>
      <c r="P1105" t="s">
        <v>18671</v>
      </c>
      <c r="Q1105" t="s">
        <v>19107</v>
      </c>
      <c r="R1105" t="s">
        <v>36651</v>
      </c>
      <c r="S1105" t="s">
        <v>36652</v>
      </c>
      <c r="T1105" t="s">
        <v>155</v>
      </c>
      <c r="U1105" t="s">
        <v>16658</v>
      </c>
      <c r="V1105" t="s">
        <v>55026</v>
      </c>
      <c r="W1105" t="s">
        <v>16675</v>
      </c>
      <c r="X1105" t="s">
        <v>19108</v>
      </c>
      <c r="Y1105" t="s">
        <v>76</v>
      </c>
      <c r="Z1105" t="s">
        <v>77</v>
      </c>
      <c r="AA1105" t="s">
        <v>156</v>
      </c>
      <c r="AB1105" t="s">
        <v>156</v>
      </c>
      <c r="AC1105" t="s">
        <v>230</v>
      </c>
      <c r="AD1105" t="s">
        <v>55027</v>
      </c>
      <c r="AE1105" t="s">
        <v>18608</v>
      </c>
      <c r="AF1105" t="s">
        <v>55028</v>
      </c>
      <c r="AG1105" t="s">
        <v>22433</v>
      </c>
      <c r="AH1105" t="s">
        <v>16795</v>
      </c>
      <c r="AI1105" t="s">
        <v>19187</v>
      </c>
      <c r="AJ1105">
        <v>1</v>
      </c>
      <c r="AK1105" t="s">
        <v>98</v>
      </c>
      <c r="AL1105" t="s">
        <v>21982</v>
      </c>
      <c r="AM1105" t="s">
        <v>87</v>
      </c>
      <c r="AO1105">
        <v>18</v>
      </c>
      <c r="AP1105" t="s">
        <v>91</v>
      </c>
      <c r="AQ1105" t="s">
        <v>80</v>
      </c>
      <c r="AR1105" t="s">
        <v>55029</v>
      </c>
      <c r="AT1105">
        <v>0</v>
      </c>
      <c r="AU1105">
        <v>0</v>
      </c>
      <c r="AV1105" t="s">
        <v>17919</v>
      </c>
      <c r="BI1105" t="s">
        <v>81</v>
      </c>
      <c r="BJ1105" t="s">
        <v>81</v>
      </c>
      <c r="BK1105" t="s">
        <v>81</v>
      </c>
      <c r="BM1105" t="s">
        <v>55030</v>
      </c>
      <c r="BN1105" t="s">
        <v>55031</v>
      </c>
      <c r="BQ1105" t="s">
        <v>55032</v>
      </c>
      <c r="BS1105" t="s">
        <v>17202</v>
      </c>
      <c r="BT1105" t="s">
        <v>17744</v>
      </c>
      <c r="BU1105" t="s">
        <v>17983</v>
      </c>
      <c r="BV1105" t="s">
        <v>55027</v>
      </c>
      <c r="BW1105">
        <v>0</v>
      </c>
      <c r="BX1105">
        <v>0</v>
      </c>
      <c r="CA1105" t="s">
        <v>16800</v>
      </c>
      <c r="CE1105" t="s">
        <v>16880</v>
      </c>
      <c r="CF1105" t="s">
        <v>16881</v>
      </c>
      <c r="CG1105" t="s">
        <v>16882</v>
      </c>
      <c r="CK1105" t="s">
        <v>16911</v>
      </c>
      <c r="CL1105" t="s">
        <v>80</v>
      </c>
      <c r="CM1105">
        <v>0</v>
      </c>
      <c r="CN1105">
        <v>90.531199999999998</v>
      </c>
      <c r="CO1105">
        <v>461.26</v>
      </c>
      <c r="CP1105">
        <v>0</v>
      </c>
      <c r="CQ1105" t="s">
        <v>17312</v>
      </c>
      <c r="CR1105" t="s">
        <v>17313</v>
      </c>
      <c r="CS1105" t="s">
        <v>17314</v>
      </c>
      <c r="CT1105" t="s">
        <v>17733</v>
      </c>
      <c r="CU1105" t="s">
        <v>16885</v>
      </c>
      <c r="DS1105">
        <v>0</v>
      </c>
      <c r="DU1105">
        <v>1</v>
      </c>
      <c r="DV1105">
        <v>0</v>
      </c>
      <c r="DW1105">
        <v>1</v>
      </c>
      <c r="DX1105">
        <v>1</v>
      </c>
      <c r="DY1105">
        <v>0</v>
      </c>
      <c r="DZ1105">
        <v>0</v>
      </c>
      <c r="EC1105" t="s">
        <v>21335</v>
      </c>
      <c r="ED1105">
        <v>4</v>
      </c>
      <c r="EE1105" cm="1">
        <f t="array" ref="EE1105">SUM(COUNTIFS(Table_Pending_Today[job_type_code],{"WB","WQ","Z5","Z7","U8","QU","7W","2V","2W","2X"},Table_Pending_Today[Order_Number],Table_Pending_Today[[#This Row],[Order_Number]]))</f>
        <v>0</v>
      </c>
      <c r="EF1105">
        <f>COUNTIFS(Table_Pending_Today[Order_Number],Table_Pending_Today[[#This Row],[Order_Number]],Table_Pending_Today[tech_contractor],"INHOUSE")</f>
        <v>1</v>
      </c>
      <c r="EG1105">
        <f>COUNTIFS(Table_Pending_Today[Order_Number],Table_Pending_Today[[#This Row],[Order_Number]],Table_Pending_Today[tech_contractor],"CONTRACTOR")</f>
        <v>0</v>
      </c>
      <c r="EH1105" cm="1">
        <f t="array" ref="EH1105">SUM(COUNTIFS(Table_Pending_Today[job_type_code],{"XV","XQ","XT","XU"},Table_Pending_Today[Order_Number],Table_Pending_Today[[#This Row],[Order_Number]]))</f>
        <v>0</v>
      </c>
      <c r="EI1105" cm="1">
        <f t="array" ref="EI1105">SUM(COUNTIFS(Table_Pending_Today[job_type_code],{"XV","XQ","XT","XU"},Table_Pending_Today[Order_Number],Table_Pending_Today[[#This Row],[Order_Number]],Table_Pending_Today[In-House],1))</f>
        <v>0</v>
      </c>
      <c r="EJ1105" cm="1">
        <f t="array" ref="EJ1105">SUM(COUNTIFS(Table_Pending_Today[job_type_code],{"XV","XQ","XT","XU"},Table_Pending_Today[Order_Number],Table_Pending_Today[[#This Row],[Order_Number]],Table_Pending_Today[Contractor],1))</f>
        <v>0</v>
      </c>
      <c r="EK1105" cm="1">
        <f t="array" ref="EK1105">SUM(COUNTIFS(Table_Pending_Today[job_type_code],{"WB","WQ","Z5","Z7","U8","QU","7W","2V","2W","2X"},Table_Pending_Today[Order_Number],Table_Pending_Today[[#This Row],[Order_Number]]))</f>
        <v>0</v>
      </c>
      <c r="EL1105" cm="1">
        <f t="array" ref="EL1105">SUM(COUNTIFS(Table_Pending_Today[job_type_code],{"WB","WQ","Z5","Z7","U8","QU","7W","2V","2W","2X"},Table_Pending_Today[In-House],1,Table_Pending_Today[Order_Number],Table_Pending_Today[[#This Row],[Order_Number]]))</f>
        <v>0</v>
      </c>
      <c r="EM1105" cm="1">
        <f t="array" ref="EM1105">SUM(COUNTIFS(Table_Pending_Today[job_type_code],{"WB","WQ","Z5","Z7","U8","QU","7W","2V","2W","2X"},Table_Pending_Today[Contractor],1,Table_Pending_Today[Order_Number],Table_Pending_Today[[#This Row],[Order_Number]]))</f>
        <v>0</v>
      </c>
      <c r="EN1105" cm="1">
        <f t="array" ref="EN1105">IF(SUM(COUNTIFS(Table_Pending_Today[Order_Type_Desc],{"Install","Service Order","Restart"},Table_Pending_Today[Order_Number],Table_Pending_Today[[#This Row],[Order_Number]]))&gt;0,1,0)</f>
        <v>0</v>
      </c>
      <c r="EO1105" cm="1">
        <f t="array" ref="EO1105">IF(SUM(COUNTIFS(Table_Pending_Today[Order_Type_Desc],{"Install","Service Order","Restart"},Table_Pending_Today[In-House],1,Table_Pending_Today[Order_Number],Table_Pending_Today[[#This Row],[Order_Number]]))&gt;0,1,0)</f>
        <v>0</v>
      </c>
      <c r="EP1105" cm="1">
        <f t="array" ref="EP1105">IF(SUM(COUNTIFS(Table_Pending_Today[Order_Type_Desc],{"Install","Service Order","Restart"},Table_Pending_Today[Contractor],1,Table_Pending_Today[Order_Number],Table_Pending_Today[[#This Row],[Order_Number]]))&gt;0,1,0)</f>
        <v>0</v>
      </c>
      <c r="EQ1105">
        <f>IF(SUM(COUNTIFS(Table_Pending_Today[Order_Type_Desc],"Special Request",Table_Pending_Today[Bury_Drop],0,Table_Pending_Today[In-House],1,Table_Pending_Today[Order_Number],Table_Pending_Today[[#This Row],[Order_Number]]))&gt;0,1,0)</f>
        <v>0</v>
      </c>
      <c r="ER1105">
        <f>SUM(COUNTIFS(Table_Pending_Today[Order_Type_Desc],"Special Request",Table_Pending_Today[Bury_Drop],0,Table_Pending_Today[Contractor],1,Table_Pending_Today[Order_Number],Table_Pending_Today[[#This Row],[Order_Number]]))</f>
        <v>0</v>
      </c>
    </row>
    <row r="1106" spans="1:148" x14ac:dyDescent="0.25">
      <c r="A1106" t="s">
        <v>22433</v>
      </c>
      <c r="B1106" t="s">
        <v>68448</v>
      </c>
      <c r="C1106" t="s">
        <v>16787</v>
      </c>
      <c r="D1106" t="s">
        <v>38935</v>
      </c>
      <c r="E1106" t="s">
        <v>38936</v>
      </c>
      <c r="F1106" t="s">
        <v>38937</v>
      </c>
      <c r="G1106">
        <v>441432</v>
      </c>
      <c r="H1106" t="s">
        <v>72</v>
      </c>
      <c r="I1106" t="s">
        <v>89</v>
      </c>
      <c r="J1106" t="s">
        <v>16935</v>
      </c>
      <c r="K1106" t="s">
        <v>73</v>
      </c>
      <c r="L1106">
        <v>3</v>
      </c>
      <c r="M1106" t="s">
        <v>38938</v>
      </c>
      <c r="N1106" t="s">
        <v>38939</v>
      </c>
      <c r="P1106" t="s">
        <v>163</v>
      </c>
      <c r="Q1106" t="s">
        <v>17152</v>
      </c>
      <c r="R1106" t="s">
        <v>38941</v>
      </c>
      <c r="T1106" t="s">
        <v>155</v>
      </c>
      <c r="U1106" t="s">
        <v>16658</v>
      </c>
      <c r="V1106" t="s">
        <v>53366</v>
      </c>
      <c r="W1106" t="s">
        <v>16675</v>
      </c>
      <c r="X1106" t="s">
        <v>18192</v>
      </c>
      <c r="Y1106" t="s">
        <v>76</v>
      </c>
      <c r="Z1106" t="s">
        <v>96</v>
      </c>
      <c r="AA1106" t="s">
        <v>156</v>
      </c>
      <c r="AB1106" t="s">
        <v>163</v>
      </c>
      <c r="AC1106" t="s">
        <v>16686</v>
      </c>
      <c r="AD1106" t="s">
        <v>53367</v>
      </c>
      <c r="AE1106" t="s">
        <v>19187</v>
      </c>
      <c r="AF1106" t="s">
        <v>53368</v>
      </c>
      <c r="AG1106" t="s">
        <v>22433</v>
      </c>
      <c r="AH1106" t="s">
        <v>16963</v>
      </c>
      <c r="AI1106" t="s">
        <v>19187</v>
      </c>
      <c r="AJ1106">
        <v>1</v>
      </c>
      <c r="AK1106" t="s">
        <v>98</v>
      </c>
      <c r="AL1106" t="s">
        <v>79</v>
      </c>
      <c r="AO1106">
        <v>18</v>
      </c>
      <c r="AP1106" t="s">
        <v>91</v>
      </c>
      <c r="AQ1106" t="s">
        <v>80</v>
      </c>
      <c r="AR1106" t="s">
        <v>16936</v>
      </c>
      <c r="AT1106">
        <v>0</v>
      </c>
      <c r="AU1106">
        <v>0</v>
      </c>
      <c r="AV1106" t="s">
        <v>17120</v>
      </c>
      <c r="BI1106" t="s">
        <v>81</v>
      </c>
      <c r="BJ1106" t="s">
        <v>81</v>
      </c>
      <c r="BK1106" t="s">
        <v>81</v>
      </c>
      <c r="BM1106" t="s">
        <v>53372</v>
      </c>
      <c r="BN1106" t="s">
        <v>53373</v>
      </c>
      <c r="BQ1106" t="s">
        <v>53374</v>
      </c>
      <c r="BS1106" t="s">
        <v>17202</v>
      </c>
      <c r="BV1106" t="s">
        <v>53367</v>
      </c>
      <c r="BW1106">
        <v>0</v>
      </c>
      <c r="BX1106">
        <v>0</v>
      </c>
      <c r="CE1106" t="s">
        <v>16880</v>
      </c>
      <c r="CF1106" t="s">
        <v>16881</v>
      </c>
      <c r="CG1106" t="s">
        <v>16882</v>
      </c>
      <c r="CK1106" t="s">
        <v>16920</v>
      </c>
      <c r="CL1106" t="s">
        <v>80</v>
      </c>
      <c r="CM1106">
        <v>0</v>
      </c>
      <c r="CN1106">
        <v>98.041899999999998</v>
      </c>
      <c r="CO1106">
        <v>3.9</v>
      </c>
      <c r="CP1106">
        <v>1500</v>
      </c>
      <c r="CQ1106" t="s">
        <v>17312</v>
      </c>
      <c r="CR1106" t="s">
        <v>17313</v>
      </c>
      <c r="CS1106" t="s">
        <v>53369</v>
      </c>
      <c r="CT1106" t="s">
        <v>53370</v>
      </c>
      <c r="CU1106" t="s">
        <v>16920</v>
      </c>
      <c r="CV1106" t="s">
        <v>53371</v>
      </c>
      <c r="DU1106">
        <v>1</v>
      </c>
      <c r="DV1106">
        <v>0</v>
      </c>
      <c r="DW1106">
        <v>0</v>
      </c>
      <c r="DY1106">
        <v>0</v>
      </c>
      <c r="DZ1106">
        <v>0</v>
      </c>
      <c r="EC1106" t="s">
        <v>21320</v>
      </c>
      <c r="ED1106">
        <v>3</v>
      </c>
      <c r="EE1106" cm="1">
        <f t="array" ref="EE1106">SUM(COUNTIFS(Table_Pending_Today[job_type_code],{"WB","WQ","Z5","Z7","U8","QU","7W","2V","2W","2X"},Table_Pending_Today[Order_Number],Table_Pending_Today[[#This Row],[Order_Number]]))</f>
        <v>0</v>
      </c>
      <c r="EF1106">
        <f>COUNTIFS(Table_Pending_Today[Order_Number],Table_Pending_Today[[#This Row],[Order_Number]],Table_Pending_Today[tech_contractor],"INHOUSE")</f>
        <v>0</v>
      </c>
      <c r="EG1106">
        <f>COUNTIFS(Table_Pending_Today[Order_Number],Table_Pending_Today[[#This Row],[Order_Number]],Table_Pending_Today[tech_contractor],"CONTRACTOR")</f>
        <v>0</v>
      </c>
      <c r="EH1106" cm="1">
        <f t="array" ref="EH1106">SUM(COUNTIFS(Table_Pending_Today[job_type_code],{"XV","XQ","XT","XU"},Table_Pending_Today[Order_Number],Table_Pending_Today[[#This Row],[Order_Number]]))</f>
        <v>0</v>
      </c>
      <c r="EI1106" cm="1">
        <f t="array" ref="EI1106">SUM(COUNTIFS(Table_Pending_Today[job_type_code],{"XV","XQ","XT","XU"},Table_Pending_Today[Order_Number],Table_Pending_Today[[#This Row],[Order_Number]],Table_Pending_Today[In-House],1))</f>
        <v>0</v>
      </c>
      <c r="EJ1106" cm="1">
        <f t="array" ref="EJ1106">SUM(COUNTIFS(Table_Pending_Today[job_type_code],{"XV","XQ","XT","XU"},Table_Pending_Today[Order_Number],Table_Pending_Today[[#This Row],[Order_Number]],Table_Pending_Today[Contractor],1))</f>
        <v>0</v>
      </c>
      <c r="EK1106" cm="1">
        <f t="array" ref="EK1106">SUM(COUNTIFS(Table_Pending_Today[job_type_code],{"WB","WQ","Z5","Z7","U8","QU","7W","2V","2W","2X"},Table_Pending_Today[Order_Number],Table_Pending_Today[[#This Row],[Order_Number]]))</f>
        <v>0</v>
      </c>
      <c r="EL1106" cm="1">
        <f t="array" ref="EL1106">SUM(COUNTIFS(Table_Pending_Today[job_type_code],{"WB","WQ","Z5","Z7","U8","QU","7W","2V","2W","2X"},Table_Pending_Today[In-House],1,Table_Pending_Today[Order_Number],Table_Pending_Today[[#This Row],[Order_Number]]))</f>
        <v>0</v>
      </c>
      <c r="EM1106" cm="1">
        <f t="array" ref="EM1106">SUM(COUNTIFS(Table_Pending_Today[job_type_code],{"WB","WQ","Z5","Z7","U8","QU","7W","2V","2W","2X"},Table_Pending_Today[Contractor],1,Table_Pending_Today[Order_Number],Table_Pending_Today[[#This Row],[Order_Number]]))</f>
        <v>0</v>
      </c>
      <c r="EN1106" cm="1">
        <f t="array" ref="EN1106">IF(SUM(COUNTIFS(Table_Pending_Today[Order_Type_Desc],{"Install","Service Order","Restart"},Table_Pending_Today[Order_Number],Table_Pending_Today[[#This Row],[Order_Number]]))&gt;0,1,0)</f>
        <v>0</v>
      </c>
      <c r="EO1106" cm="1">
        <f t="array" ref="EO1106">IF(SUM(COUNTIFS(Table_Pending_Today[Order_Type_Desc],{"Install","Service Order","Restart"},Table_Pending_Today[In-House],1,Table_Pending_Today[Order_Number],Table_Pending_Today[[#This Row],[Order_Number]]))&gt;0,1,0)</f>
        <v>0</v>
      </c>
      <c r="EP1106" cm="1">
        <f t="array" ref="EP1106">IF(SUM(COUNTIFS(Table_Pending_Today[Order_Type_Desc],{"Install","Service Order","Restart"},Table_Pending_Today[Contractor],1,Table_Pending_Today[Order_Number],Table_Pending_Today[[#This Row],[Order_Number]]))&gt;0,1,0)</f>
        <v>0</v>
      </c>
      <c r="EQ1106">
        <f>IF(SUM(COUNTIFS(Table_Pending_Today[Order_Type_Desc],"Special Request",Table_Pending_Today[Bury_Drop],0,Table_Pending_Today[In-House],1,Table_Pending_Today[Order_Number],Table_Pending_Today[[#This Row],[Order_Number]]))&gt;0,1,0)</f>
        <v>0</v>
      </c>
      <c r="ER1106">
        <f>SUM(COUNTIFS(Table_Pending_Today[Order_Type_Desc],"Special Request",Table_Pending_Today[Bury_Drop],0,Table_Pending_Today[Contractor],1,Table_Pending_Today[Order_Number],Table_Pending_Today[[#This Row],[Order_Number]]))</f>
        <v>0</v>
      </c>
    </row>
    <row r="1107" spans="1:148" x14ac:dyDescent="0.25">
      <c r="A1107" t="s">
        <v>22433</v>
      </c>
      <c r="B1107" t="s">
        <v>68448</v>
      </c>
      <c r="C1107" t="s">
        <v>16787</v>
      </c>
      <c r="E1107" t="s">
        <v>55057</v>
      </c>
      <c r="F1107" t="s">
        <v>55058</v>
      </c>
      <c r="G1107">
        <v>450396</v>
      </c>
      <c r="H1107" t="s">
        <v>16844</v>
      </c>
      <c r="I1107" t="s">
        <v>17619</v>
      </c>
      <c r="J1107" t="s">
        <v>17619</v>
      </c>
      <c r="K1107" t="s">
        <v>73</v>
      </c>
      <c r="L1107">
        <v>2</v>
      </c>
      <c r="M1107" t="s">
        <v>55059</v>
      </c>
      <c r="N1107" t="s">
        <v>55060</v>
      </c>
      <c r="P1107" t="s">
        <v>19947</v>
      </c>
      <c r="Q1107" t="s">
        <v>55061</v>
      </c>
      <c r="R1107" t="s">
        <v>287</v>
      </c>
      <c r="T1107" t="s">
        <v>155</v>
      </c>
      <c r="U1107" t="s">
        <v>16658</v>
      </c>
      <c r="V1107" t="s">
        <v>55062</v>
      </c>
      <c r="W1107" t="s">
        <v>16675</v>
      </c>
      <c r="X1107" t="s">
        <v>16755</v>
      </c>
      <c r="Y1107" t="s">
        <v>76</v>
      </c>
      <c r="Z1107" t="s">
        <v>77</v>
      </c>
      <c r="AA1107" t="s">
        <v>156</v>
      </c>
      <c r="AB1107" t="s">
        <v>19947</v>
      </c>
      <c r="AC1107" t="s">
        <v>16899</v>
      </c>
      <c r="AD1107" t="s">
        <v>55063</v>
      </c>
      <c r="AE1107" t="s">
        <v>19945</v>
      </c>
      <c r="AF1107" t="s">
        <v>55064</v>
      </c>
      <c r="AG1107" t="s">
        <v>22433</v>
      </c>
      <c r="AH1107" t="s">
        <v>16921</v>
      </c>
      <c r="AI1107" t="s">
        <v>22433</v>
      </c>
      <c r="AJ1107">
        <v>0</v>
      </c>
      <c r="AL1107" t="s">
        <v>52395</v>
      </c>
      <c r="AM1107" t="s">
        <v>87</v>
      </c>
      <c r="AO1107">
        <v>8</v>
      </c>
      <c r="AP1107" t="s">
        <v>17620</v>
      </c>
      <c r="AQ1107" t="s">
        <v>16825</v>
      </c>
      <c r="AR1107" t="s">
        <v>17620</v>
      </c>
      <c r="AT1107">
        <v>0</v>
      </c>
      <c r="AU1107">
        <v>0</v>
      </c>
      <c r="AV1107" t="s">
        <v>55066</v>
      </c>
      <c r="BI1107" t="s">
        <v>81</v>
      </c>
      <c r="BJ1107" t="s">
        <v>81</v>
      </c>
      <c r="BK1107" t="s">
        <v>81</v>
      </c>
      <c r="BM1107" t="s">
        <v>55067</v>
      </c>
      <c r="BN1107" t="s">
        <v>55068</v>
      </c>
      <c r="BQ1107" t="s">
        <v>55069</v>
      </c>
      <c r="BT1107" t="s">
        <v>17978</v>
      </c>
      <c r="BU1107" t="s">
        <v>52396</v>
      </c>
      <c r="BV1107" t="s">
        <v>55063</v>
      </c>
      <c r="BW1107">
        <v>0</v>
      </c>
      <c r="BX1107">
        <v>0</v>
      </c>
      <c r="CE1107" t="s">
        <v>16880</v>
      </c>
      <c r="CF1107" t="s">
        <v>16881</v>
      </c>
      <c r="CG1107" t="s">
        <v>16882</v>
      </c>
      <c r="CK1107" t="s">
        <v>17178</v>
      </c>
      <c r="CL1107" t="s">
        <v>16825</v>
      </c>
      <c r="CN1107">
        <v>99.038499999999999</v>
      </c>
      <c r="CO1107">
        <v>2.38</v>
      </c>
      <c r="CP1107">
        <v>1125</v>
      </c>
      <c r="CQ1107" t="s">
        <v>17315</v>
      </c>
      <c r="CR1107" t="s">
        <v>55065</v>
      </c>
      <c r="CS1107" t="s">
        <v>17314</v>
      </c>
      <c r="CT1107" t="s">
        <v>17733</v>
      </c>
      <c r="CU1107" t="s">
        <v>16885</v>
      </c>
      <c r="DS1107">
        <v>0</v>
      </c>
      <c r="DU1107">
        <v>0</v>
      </c>
      <c r="DV1107">
        <v>0</v>
      </c>
      <c r="DW1107">
        <v>0</v>
      </c>
      <c r="DY1107">
        <v>0</v>
      </c>
      <c r="DZ1107">
        <v>0</v>
      </c>
      <c r="EC1107" t="s">
        <v>21320</v>
      </c>
      <c r="ED1107">
        <v>2</v>
      </c>
      <c r="EE1107" cm="1">
        <f t="array" ref="EE1107">SUM(COUNTIFS(Table_Pending_Today[job_type_code],{"WB","WQ","Z5","Z7","U8","QU","7W","2V","2W","2X"},Table_Pending_Today[Order_Number],Table_Pending_Today[[#This Row],[Order_Number]]))</f>
        <v>0</v>
      </c>
      <c r="EF1107">
        <f>COUNTIFS(Table_Pending_Today[Order_Number],Table_Pending_Today[[#This Row],[Order_Number]],Table_Pending_Today[tech_contractor],"INHOUSE")</f>
        <v>1</v>
      </c>
      <c r="EG1107">
        <f>COUNTIFS(Table_Pending_Today[Order_Number],Table_Pending_Today[[#This Row],[Order_Number]],Table_Pending_Today[tech_contractor],"CONTRACTOR")</f>
        <v>0</v>
      </c>
      <c r="EH1107" cm="1">
        <f t="array" ref="EH1107">SUM(COUNTIFS(Table_Pending_Today[job_type_code],{"XV","XQ","XT","XU"},Table_Pending_Today[Order_Number],Table_Pending_Today[[#This Row],[Order_Number]]))</f>
        <v>0</v>
      </c>
      <c r="EI1107" cm="1">
        <f t="array" ref="EI1107">SUM(COUNTIFS(Table_Pending_Today[job_type_code],{"XV","XQ","XT","XU"},Table_Pending_Today[Order_Number],Table_Pending_Today[[#This Row],[Order_Number]],Table_Pending_Today[In-House],1))</f>
        <v>0</v>
      </c>
      <c r="EJ1107" cm="1">
        <f t="array" ref="EJ1107">SUM(COUNTIFS(Table_Pending_Today[job_type_code],{"XV","XQ","XT","XU"},Table_Pending_Today[Order_Number],Table_Pending_Today[[#This Row],[Order_Number]],Table_Pending_Today[Contractor],1))</f>
        <v>0</v>
      </c>
      <c r="EK1107" cm="1">
        <f t="array" ref="EK1107">SUM(COUNTIFS(Table_Pending_Today[job_type_code],{"WB","WQ","Z5","Z7","U8","QU","7W","2V","2W","2X"},Table_Pending_Today[Order_Number],Table_Pending_Today[[#This Row],[Order_Number]]))</f>
        <v>0</v>
      </c>
      <c r="EL1107" cm="1">
        <f t="array" ref="EL1107">SUM(COUNTIFS(Table_Pending_Today[job_type_code],{"WB","WQ","Z5","Z7","U8","QU","7W","2V","2W","2X"},Table_Pending_Today[In-House],1,Table_Pending_Today[Order_Number],Table_Pending_Today[[#This Row],[Order_Number]]))</f>
        <v>0</v>
      </c>
      <c r="EM1107" cm="1">
        <f t="array" ref="EM1107">SUM(COUNTIFS(Table_Pending_Today[job_type_code],{"WB","WQ","Z5","Z7","U8","QU","7W","2V","2W","2X"},Table_Pending_Today[Contractor],1,Table_Pending_Today[Order_Number],Table_Pending_Today[[#This Row],[Order_Number]]))</f>
        <v>0</v>
      </c>
      <c r="EN1107" cm="1">
        <f t="array" ref="EN1107">IF(SUM(COUNTIFS(Table_Pending_Today[Order_Type_Desc],{"Install","Service Order","Restart"},Table_Pending_Today[Order_Number],Table_Pending_Today[[#This Row],[Order_Number]]))&gt;0,1,0)</f>
        <v>0</v>
      </c>
      <c r="EO1107" cm="1">
        <f t="array" ref="EO1107">IF(SUM(COUNTIFS(Table_Pending_Today[Order_Type_Desc],{"Install","Service Order","Restart"},Table_Pending_Today[In-House],1,Table_Pending_Today[Order_Number],Table_Pending_Today[[#This Row],[Order_Number]]))&gt;0,1,0)</f>
        <v>0</v>
      </c>
      <c r="EP1107" cm="1">
        <f t="array" ref="EP1107">IF(SUM(COUNTIFS(Table_Pending_Today[Order_Type_Desc],{"Install","Service Order","Restart"},Table_Pending_Today[Contractor],1,Table_Pending_Today[Order_Number],Table_Pending_Today[[#This Row],[Order_Number]]))&gt;0,1,0)</f>
        <v>0</v>
      </c>
      <c r="EQ1107">
        <f>IF(SUM(COUNTIFS(Table_Pending_Today[Order_Type_Desc],"Special Request",Table_Pending_Today[Bury_Drop],0,Table_Pending_Today[In-House],1,Table_Pending_Today[Order_Number],Table_Pending_Today[[#This Row],[Order_Number]]))&gt;0,1,0)</f>
        <v>1</v>
      </c>
      <c r="ER1107">
        <f>SUM(COUNTIFS(Table_Pending_Today[Order_Type_Desc],"Special Request",Table_Pending_Today[Bury_Drop],0,Table_Pending_Today[Contractor],1,Table_Pending_Today[Order_Number],Table_Pending_Today[[#This Row],[Order_Number]]))</f>
        <v>0</v>
      </c>
    </row>
    <row r="1108" spans="1:148" x14ac:dyDescent="0.25">
      <c r="A1108" t="s">
        <v>22433</v>
      </c>
      <c r="B1108" t="s">
        <v>68448</v>
      </c>
      <c r="C1108" t="s">
        <v>16787</v>
      </c>
      <c r="D1108" t="s">
        <v>40008</v>
      </c>
      <c r="E1108" t="s">
        <v>40009</v>
      </c>
      <c r="F1108" t="s">
        <v>40010</v>
      </c>
      <c r="G1108">
        <v>451983</v>
      </c>
      <c r="H1108" t="s">
        <v>72</v>
      </c>
      <c r="I1108" t="s">
        <v>16913</v>
      </c>
      <c r="J1108" t="s">
        <v>16914</v>
      </c>
      <c r="K1108" t="s">
        <v>73</v>
      </c>
      <c r="L1108">
        <v>2</v>
      </c>
      <c r="M1108" t="s">
        <v>40011</v>
      </c>
      <c r="N1108" t="s">
        <v>40012</v>
      </c>
      <c r="P1108" t="s">
        <v>17477</v>
      </c>
      <c r="Q1108" t="s">
        <v>18252</v>
      </c>
      <c r="R1108" t="s">
        <v>40014</v>
      </c>
      <c r="S1108" t="s">
        <v>40015</v>
      </c>
      <c r="T1108" t="s">
        <v>155</v>
      </c>
      <c r="U1108" t="s">
        <v>16658</v>
      </c>
      <c r="V1108" t="s">
        <v>55100</v>
      </c>
      <c r="W1108" t="s">
        <v>16675</v>
      </c>
      <c r="X1108" t="s">
        <v>16805</v>
      </c>
      <c r="Y1108" t="s">
        <v>76</v>
      </c>
      <c r="Z1108" t="s">
        <v>77</v>
      </c>
      <c r="AA1108" t="s">
        <v>156</v>
      </c>
      <c r="AB1108" t="s">
        <v>17477</v>
      </c>
      <c r="AC1108" t="s">
        <v>16899</v>
      </c>
      <c r="AD1108" t="s">
        <v>55101</v>
      </c>
      <c r="AE1108" t="s">
        <v>19945</v>
      </c>
      <c r="AF1108" t="s">
        <v>55102</v>
      </c>
      <c r="AG1108" t="s">
        <v>22433</v>
      </c>
      <c r="AH1108" t="s">
        <v>17432</v>
      </c>
      <c r="AI1108" t="s">
        <v>20208</v>
      </c>
      <c r="AJ1108">
        <v>1</v>
      </c>
      <c r="AK1108" t="s">
        <v>98</v>
      </c>
      <c r="AL1108" t="s">
        <v>79</v>
      </c>
      <c r="AO1108">
        <v>18</v>
      </c>
      <c r="AP1108" t="s">
        <v>16915</v>
      </c>
      <c r="AQ1108" t="s">
        <v>92</v>
      </c>
      <c r="AR1108" t="s">
        <v>16916</v>
      </c>
      <c r="AT1108">
        <v>0</v>
      </c>
      <c r="AU1108">
        <v>0</v>
      </c>
      <c r="AV1108" t="s">
        <v>17855</v>
      </c>
      <c r="BI1108" t="s">
        <v>81</v>
      </c>
      <c r="BJ1108" t="s">
        <v>81</v>
      </c>
      <c r="BK1108" t="s">
        <v>81</v>
      </c>
      <c r="BM1108" t="s">
        <v>55103</v>
      </c>
      <c r="BN1108" t="s">
        <v>55104</v>
      </c>
      <c r="BQ1108" t="s">
        <v>55105</v>
      </c>
      <c r="BS1108" t="s">
        <v>17202</v>
      </c>
      <c r="BV1108" t="s">
        <v>55101</v>
      </c>
      <c r="BW1108">
        <v>0</v>
      </c>
      <c r="BX1108">
        <v>0</v>
      </c>
      <c r="CE1108" t="s">
        <v>16880</v>
      </c>
      <c r="CF1108" t="s">
        <v>16881</v>
      </c>
      <c r="CG1108" t="s">
        <v>16882</v>
      </c>
      <c r="CK1108" t="s">
        <v>16890</v>
      </c>
      <c r="CL1108" t="s">
        <v>92</v>
      </c>
      <c r="CM1108">
        <v>0</v>
      </c>
      <c r="CN1108">
        <v>98.063500000000005</v>
      </c>
      <c r="CO1108">
        <v>6.21</v>
      </c>
      <c r="CP1108">
        <v>375</v>
      </c>
      <c r="CQ1108" t="s">
        <v>17312</v>
      </c>
      <c r="CR1108" t="s">
        <v>17313</v>
      </c>
      <c r="CS1108" t="s">
        <v>55036</v>
      </c>
      <c r="CT1108" t="s">
        <v>55037</v>
      </c>
      <c r="CU1108" t="s">
        <v>16890</v>
      </c>
      <c r="CV1108" t="s">
        <v>55038</v>
      </c>
      <c r="DU1108">
        <v>1</v>
      </c>
      <c r="DV1108">
        <v>1</v>
      </c>
      <c r="DW1108">
        <v>0</v>
      </c>
      <c r="DY1108">
        <v>0</v>
      </c>
      <c r="DZ1108">
        <v>0</v>
      </c>
      <c r="EC1108" t="s">
        <v>21320</v>
      </c>
      <c r="ED1108">
        <v>2</v>
      </c>
      <c r="EE1108" cm="1">
        <f t="array" ref="EE1108">SUM(COUNTIFS(Table_Pending_Today[job_type_code],{"WB","WQ","Z5","Z7","U8","QU","7W","2V","2W","2X"},Table_Pending_Today[Order_Number],Table_Pending_Today[[#This Row],[Order_Number]]))</f>
        <v>0</v>
      </c>
      <c r="EF1108">
        <f>COUNTIFS(Table_Pending_Today[Order_Number],Table_Pending_Today[[#This Row],[Order_Number]],Table_Pending_Today[tech_contractor],"INHOUSE")</f>
        <v>0</v>
      </c>
      <c r="EG1108">
        <f>COUNTIFS(Table_Pending_Today[Order_Number],Table_Pending_Today[[#This Row],[Order_Number]],Table_Pending_Today[tech_contractor],"CONTRACTOR")</f>
        <v>0</v>
      </c>
      <c r="EH1108" cm="1">
        <f t="array" ref="EH1108">SUM(COUNTIFS(Table_Pending_Today[job_type_code],{"XV","XQ","XT","XU"},Table_Pending_Today[Order_Number],Table_Pending_Today[[#This Row],[Order_Number]]))</f>
        <v>1</v>
      </c>
      <c r="EI1108" cm="1">
        <f t="array" ref="EI1108">SUM(COUNTIFS(Table_Pending_Today[job_type_code],{"XV","XQ","XT","XU"},Table_Pending_Today[Order_Number],Table_Pending_Today[[#This Row],[Order_Number]],Table_Pending_Today[In-House],1))</f>
        <v>0</v>
      </c>
      <c r="EJ1108" cm="1">
        <f t="array" ref="EJ1108">SUM(COUNTIFS(Table_Pending_Today[job_type_code],{"XV","XQ","XT","XU"},Table_Pending_Today[Order_Number],Table_Pending_Today[[#This Row],[Order_Number]],Table_Pending_Today[Contractor],1))</f>
        <v>0</v>
      </c>
      <c r="EK1108" cm="1">
        <f t="array" ref="EK1108">SUM(COUNTIFS(Table_Pending_Today[job_type_code],{"WB","WQ","Z5","Z7","U8","QU","7W","2V","2W","2X"},Table_Pending_Today[Order_Number],Table_Pending_Today[[#This Row],[Order_Number]]))</f>
        <v>0</v>
      </c>
      <c r="EL1108" cm="1">
        <f t="array" ref="EL1108">SUM(COUNTIFS(Table_Pending_Today[job_type_code],{"WB","WQ","Z5","Z7","U8","QU","7W","2V","2W","2X"},Table_Pending_Today[In-House],1,Table_Pending_Today[Order_Number],Table_Pending_Today[[#This Row],[Order_Number]]))</f>
        <v>0</v>
      </c>
      <c r="EM1108" cm="1">
        <f t="array" ref="EM1108">SUM(COUNTIFS(Table_Pending_Today[job_type_code],{"WB","WQ","Z5","Z7","U8","QU","7W","2V","2W","2X"},Table_Pending_Today[Contractor],1,Table_Pending_Today[Order_Number],Table_Pending_Today[[#This Row],[Order_Number]]))</f>
        <v>0</v>
      </c>
      <c r="EN1108" cm="1">
        <f t="array" ref="EN1108">IF(SUM(COUNTIFS(Table_Pending_Today[Order_Type_Desc],{"Install","Service Order","Restart"},Table_Pending_Today[Order_Number],Table_Pending_Today[[#This Row],[Order_Number]]))&gt;0,1,0)</f>
        <v>0</v>
      </c>
      <c r="EO1108" cm="1">
        <f t="array" ref="EO1108">IF(SUM(COUNTIFS(Table_Pending_Today[Order_Type_Desc],{"Install","Service Order","Restart"},Table_Pending_Today[In-House],1,Table_Pending_Today[Order_Number],Table_Pending_Today[[#This Row],[Order_Number]]))&gt;0,1,0)</f>
        <v>0</v>
      </c>
      <c r="EP1108" cm="1">
        <f t="array" ref="EP1108">IF(SUM(COUNTIFS(Table_Pending_Today[Order_Type_Desc],{"Install","Service Order","Restart"},Table_Pending_Today[Contractor],1,Table_Pending_Today[Order_Number],Table_Pending_Today[[#This Row],[Order_Number]]))&gt;0,1,0)</f>
        <v>0</v>
      </c>
      <c r="EQ1108">
        <f>IF(SUM(COUNTIFS(Table_Pending_Today[Order_Type_Desc],"Special Request",Table_Pending_Today[Bury_Drop],0,Table_Pending_Today[In-House],1,Table_Pending_Today[Order_Number],Table_Pending_Today[[#This Row],[Order_Number]]))&gt;0,1,0)</f>
        <v>0</v>
      </c>
      <c r="ER1108">
        <f>SUM(COUNTIFS(Table_Pending_Today[Order_Type_Desc],"Special Request",Table_Pending_Today[Bury_Drop],0,Table_Pending_Today[Contractor],1,Table_Pending_Today[Order_Number],Table_Pending_Today[[#This Row],[Order_Number]]))</f>
        <v>0</v>
      </c>
    </row>
    <row r="1109" spans="1:148" x14ac:dyDescent="0.25">
      <c r="A1109" t="s">
        <v>22433</v>
      </c>
      <c r="B1109" t="s">
        <v>68448</v>
      </c>
      <c r="C1109" t="s">
        <v>16787</v>
      </c>
      <c r="D1109" t="s">
        <v>38755</v>
      </c>
      <c r="E1109" t="s">
        <v>38756</v>
      </c>
      <c r="F1109" t="s">
        <v>38757</v>
      </c>
      <c r="G1109">
        <v>453500</v>
      </c>
      <c r="H1109" t="s">
        <v>72</v>
      </c>
      <c r="I1109" t="s">
        <v>89</v>
      </c>
      <c r="J1109" t="s">
        <v>16794</v>
      </c>
      <c r="K1109" t="s">
        <v>73</v>
      </c>
      <c r="L1109">
        <v>2</v>
      </c>
      <c r="M1109" t="s">
        <v>38758</v>
      </c>
      <c r="N1109" t="s">
        <v>38759</v>
      </c>
      <c r="P1109" t="s">
        <v>18891</v>
      </c>
      <c r="Q1109" t="s">
        <v>19618</v>
      </c>
      <c r="R1109" t="s">
        <v>38761</v>
      </c>
      <c r="T1109" t="s">
        <v>155</v>
      </c>
      <c r="U1109" t="s">
        <v>16658</v>
      </c>
      <c r="V1109" t="s">
        <v>54530</v>
      </c>
      <c r="W1109" t="s">
        <v>16675</v>
      </c>
      <c r="X1109" t="s">
        <v>16653</v>
      </c>
      <c r="Y1109" t="s">
        <v>76</v>
      </c>
      <c r="Z1109" t="s">
        <v>77</v>
      </c>
      <c r="AA1109" t="s">
        <v>156</v>
      </c>
      <c r="AB1109" t="s">
        <v>17045</v>
      </c>
      <c r="AC1109" t="s">
        <v>17046</v>
      </c>
      <c r="AD1109" t="s">
        <v>54531</v>
      </c>
      <c r="AE1109" t="s">
        <v>19945</v>
      </c>
      <c r="AF1109" t="s">
        <v>52723</v>
      </c>
      <c r="AG1109" t="s">
        <v>22433</v>
      </c>
      <c r="AH1109" t="s">
        <v>16840</v>
      </c>
      <c r="AI1109" t="s">
        <v>20208</v>
      </c>
      <c r="AJ1109">
        <v>1</v>
      </c>
      <c r="AK1109" t="s">
        <v>98</v>
      </c>
      <c r="AL1109" t="s">
        <v>79</v>
      </c>
      <c r="AO1109">
        <v>18</v>
      </c>
      <c r="AP1109" t="s">
        <v>91</v>
      </c>
      <c r="AQ1109" t="s">
        <v>80</v>
      </c>
      <c r="AR1109" t="s">
        <v>16796</v>
      </c>
      <c r="AT1109">
        <v>0</v>
      </c>
      <c r="AU1109">
        <v>0</v>
      </c>
      <c r="AV1109" t="s">
        <v>17125</v>
      </c>
      <c r="BI1109" t="s">
        <v>81</v>
      </c>
      <c r="BJ1109" t="s">
        <v>81</v>
      </c>
      <c r="BK1109" t="s">
        <v>81</v>
      </c>
      <c r="BM1109" t="s">
        <v>21760</v>
      </c>
      <c r="BN1109" t="s">
        <v>54532</v>
      </c>
      <c r="BQ1109" t="s">
        <v>54533</v>
      </c>
      <c r="BS1109" t="s">
        <v>17202</v>
      </c>
      <c r="BV1109" t="s">
        <v>54531</v>
      </c>
      <c r="BW1109">
        <v>0</v>
      </c>
      <c r="BX1109">
        <v>0</v>
      </c>
      <c r="CE1109" t="s">
        <v>16880</v>
      </c>
      <c r="CF1109" t="s">
        <v>16881</v>
      </c>
      <c r="CG1109" t="s">
        <v>16882</v>
      </c>
      <c r="CK1109" t="s">
        <v>16911</v>
      </c>
      <c r="CL1109" t="s">
        <v>80</v>
      </c>
      <c r="CM1109">
        <v>0</v>
      </c>
      <c r="CN1109">
        <v>97.973200000000006</v>
      </c>
      <c r="CO1109">
        <v>3.59</v>
      </c>
      <c r="CP1109">
        <v>1500</v>
      </c>
      <c r="CQ1109" t="s">
        <v>17312</v>
      </c>
      <c r="CR1109" t="s">
        <v>17313</v>
      </c>
      <c r="CT1109" t="s">
        <v>18377</v>
      </c>
      <c r="DS1109">
        <v>0</v>
      </c>
      <c r="DU1109">
        <v>1</v>
      </c>
      <c r="DV1109">
        <v>0</v>
      </c>
      <c r="DW1109">
        <v>0</v>
      </c>
      <c r="DY1109">
        <v>0</v>
      </c>
      <c r="DZ1109">
        <v>0</v>
      </c>
      <c r="EC1109" t="s">
        <v>21330</v>
      </c>
      <c r="ED1109">
        <v>2</v>
      </c>
      <c r="EE1109" cm="1">
        <f t="array" ref="EE1109">SUM(COUNTIFS(Table_Pending_Today[job_type_code],{"WB","WQ","Z5","Z7","U8","QU","7W","2V","2W","2X"},Table_Pending_Today[Order_Number],Table_Pending_Today[[#This Row],[Order_Number]]))</f>
        <v>0</v>
      </c>
      <c r="EF1109">
        <f>COUNTIFS(Table_Pending_Today[Order_Number],Table_Pending_Today[[#This Row],[Order_Number]],Table_Pending_Today[tech_contractor],"INHOUSE")</f>
        <v>0</v>
      </c>
      <c r="EG1109">
        <f>COUNTIFS(Table_Pending_Today[Order_Number],Table_Pending_Today[[#This Row],[Order_Number]],Table_Pending_Today[tech_contractor],"CONTRACTOR")</f>
        <v>0</v>
      </c>
      <c r="EH1109" cm="1">
        <f t="array" ref="EH1109">SUM(COUNTIFS(Table_Pending_Today[job_type_code],{"XV","XQ","XT","XU"},Table_Pending_Today[Order_Number],Table_Pending_Today[[#This Row],[Order_Number]]))</f>
        <v>0</v>
      </c>
      <c r="EI1109" cm="1">
        <f t="array" ref="EI1109">SUM(COUNTIFS(Table_Pending_Today[job_type_code],{"XV","XQ","XT","XU"},Table_Pending_Today[Order_Number],Table_Pending_Today[[#This Row],[Order_Number]],Table_Pending_Today[In-House],1))</f>
        <v>0</v>
      </c>
      <c r="EJ1109" cm="1">
        <f t="array" ref="EJ1109">SUM(COUNTIFS(Table_Pending_Today[job_type_code],{"XV","XQ","XT","XU"},Table_Pending_Today[Order_Number],Table_Pending_Today[[#This Row],[Order_Number]],Table_Pending_Today[Contractor],1))</f>
        <v>0</v>
      </c>
      <c r="EK1109" cm="1">
        <f t="array" ref="EK1109">SUM(COUNTIFS(Table_Pending_Today[job_type_code],{"WB","WQ","Z5","Z7","U8","QU","7W","2V","2W","2X"},Table_Pending_Today[Order_Number],Table_Pending_Today[[#This Row],[Order_Number]]))</f>
        <v>0</v>
      </c>
      <c r="EL1109" cm="1">
        <f t="array" ref="EL1109">SUM(COUNTIFS(Table_Pending_Today[job_type_code],{"WB","WQ","Z5","Z7","U8","QU","7W","2V","2W","2X"},Table_Pending_Today[In-House],1,Table_Pending_Today[Order_Number],Table_Pending_Today[[#This Row],[Order_Number]]))</f>
        <v>0</v>
      </c>
      <c r="EM1109" cm="1">
        <f t="array" ref="EM1109">SUM(COUNTIFS(Table_Pending_Today[job_type_code],{"WB","WQ","Z5","Z7","U8","QU","7W","2V","2W","2X"},Table_Pending_Today[Contractor],1,Table_Pending_Today[Order_Number],Table_Pending_Today[[#This Row],[Order_Number]]))</f>
        <v>0</v>
      </c>
      <c r="EN1109" cm="1">
        <f t="array" ref="EN1109">IF(SUM(COUNTIFS(Table_Pending_Today[Order_Type_Desc],{"Install","Service Order","Restart"},Table_Pending_Today[Order_Number],Table_Pending_Today[[#This Row],[Order_Number]]))&gt;0,1,0)</f>
        <v>0</v>
      </c>
      <c r="EO1109" cm="1">
        <f t="array" ref="EO1109">IF(SUM(COUNTIFS(Table_Pending_Today[Order_Type_Desc],{"Install","Service Order","Restart"},Table_Pending_Today[In-House],1,Table_Pending_Today[Order_Number],Table_Pending_Today[[#This Row],[Order_Number]]))&gt;0,1,0)</f>
        <v>0</v>
      </c>
      <c r="EP1109" cm="1">
        <f t="array" ref="EP1109">IF(SUM(COUNTIFS(Table_Pending_Today[Order_Type_Desc],{"Install","Service Order","Restart"},Table_Pending_Today[Contractor],1,Table_Pending_Today[Order_Number],Table_Pending_Today[[#This Row],[Order_Number]]))&gt;0,1,0)</f>
        <v>0</v>
      </c>
      <c r="EQ1109">
        <f>IF(SUM(COUNTIFS(Table_Pending_Today[Order_Type_Desc],"Special Request",Table_Pending_Today[Bury_Drop],0,Table_Pending_Today[In-House],1,Table_Pending_Today[Order_Number],Table_Pending_Today[[#This Row],[Order_Number]]))&gt;0,1,0)</f>
        <v>0</v>
      </c>
      <c r="ER1109">
        <f>SUM(COUNTIFS(Table_Pending_Today[Order_Type_Desc],"Special Request",Table_Pending_Today[Bury_Drop],0,Table_Pending_Today[Contractor],1,Table_Pending_Today[Order_Number],Table_Pending_Today[[#This Row],[Order_Number]]))</f>
        <v>0</v>
      </c>
    </row>
    <row r="1110" spans="1:148" x14ac:dyDescent="0.25">
      <c r="A1110" t="s">
        <v>22433</v>
      </c>
      <c r="B1110" t="s">
        <v>68448</v>
      </c>
      <c r="C1110" t="s">
        <v>16787</v>
      </c>
      <c r="D1110" t="s">
        <v>53720</v>
      </c>
      <c r="E1110" t="s">
        <v>53721</v>
      </c>
      <c r="F1110" t="s">
        <v>53722</v>
      </c>
      <c r="G1110">
        <v>454201</v>
      </c>
      <c r="H1110" t="s">
        <v>16820</v>
      </c>
      <c r="I1110" t="s">
        <v>17480</v>
      </c>
      <c r="J1110" t="s">
        <v>16791</v>
      </c>
      <c r="K1110" t="s">
        <v>73</v>
      </c>
      <c r="L1110">
        <v>2</v>
      </c>
      <c r="M1110" t="s">
        <v>53723</v>
      </c>
      <c r="N1110" t="s">
        <v>53724</v>
      </c>
      <c r="P1110" t="s">
        <v>157</v>
      </c>
      <c r="Q1110" t="s">
        <v>17555</v>
      </c>
      <c r="R1110" t="s">
        <v>53725</v>
      </c>
      <c r="S1110" t="s">
        <v>53726</v>
      </c>
      <c r="T1110" t="s">
        <v>155</v>
      </c>
      <c r="U1110" t="s">
        <v>16658</v>
      </c>
      <c r="V1110" t="s">
        <v>53727</v>
      </c>
      <c r="W1110" t="s">
        <v>16675</v>
      </c>
      <c r="X1110" t="s">
        <v>16656</v>
      </c>
      <c r="Y1110" t="s">
        <v>84</v>
      </c>
      <c r="Z1110" t="s">
        <v>85</v>
      </c>
      <c r="AA1110" t="s">
        <v>156</v>
      </c>
      <c r="AB1110" t="s">
        <v>157</v>
      </c>
      <c r="AC1110" t="s">
        <v>17552</v>
      </c>
      <c r="AD1110" t="s">
        <v>53728</v>
      </c>
      <c r="AE1110" t="s">
        <v>19945</v>
      </c>
      <c r="AF1110" t="s">
        <v>53729</v>
      </c>
      <c r="AG1110" t="s">
        <v>22433</v>
      </c>
      <c r="AH1110" t="s">
        <v>16963</v>
      </c>
      <c r="AI1110" t="s">
        <v>22433</v>
      </c>
      <c r="AJ1110">
        <v>0</v>
      </c>
      <c r="AL1110" t="s">
        <v>79</v>
      </c>
      <c r="AO1110">
        <v>30</v>
      </c>
      <c r="AP1110" t="s">
        <v>17481</v>
      </c>
      <c r="AQ1110" t="s">
        <v>118</v>
      </c>
      <c r="AR1110" t="s">
        <v>16792</v>
      </c>
      <c r="AT1110">
        <v>0</v>
      </c>
      <c r="AU1110">
        <v>0</v>
      </c>
      <c r="AV1110" t="s">
        <v>17121</v>
      </c>
      <c r="BI1110" t="s">
        <v>81</v>
      </c>
      <c r="BJ1110" t="s">
        <v>119</v>
      </c>
      <c r="BK1110" t="s">
        <v>81</v>
      </c>
      <c r="BL1110" t="s">
        <v>19760</v>
      </c>
      <c r="BM1110" t="s">
        <v>21925</v>
      </c>
      <c r="BN1110" t="s">
        <v>53734</v>
      </c>
      <c r="BO1110" t="s">
        <v>53735</v>
      </c>
      <c r="BQ1110" t="s">
        <v>18444</v>
      </c>
      <c r="BR1110" t="s">
        <v>235</v>
      </c>
      <c r="BS1110" t="s">
        <v>84</v>
      </c>
      <c r="BV1110" t="s">
        <v>53728</v>
      </c>
      <c r="BW1110">
        <v>0</v>
      </c>
      <c r="BX1110">
        <v>0</v>
      </c>
      <c r="BY1110" t="s">
        <v>16821</v>
      </c>
      <c r="CE1110" t="s">
        <v>17008</v>
      </c>
      <c r="CF1110" t="s">
        <v>53736</v>
      </c>
      <c r="CG1110" t="s">
        <v>53737</v>
      </c>
      <c r="CH1110" t="s">
        <v>53733</v>
      </c>
      <c r="CI1110" t="s">
        <v>21973</v>
      </c>
      <c r="CJ1110" t="s">
        <v>18079</v>
      </c>
      <c r="CK1110" t="s">
        <v>17008</v>
      </c>
      <c r="CL1110" t="s">
        <v>118</v>
      </c>
      <c r="CM1110">
        <v>0</v>
      </c>
      <c r="CN1110">
        <v>95.338800000000006</v>
      </c>
      <c r="CO1110">
        <v>392.52</v>
      </c>
      <c r="CP1110">
        <v>2325</v>
      </c>
      <c r="CQ1110" t="s">
        <v>17315</v>
      </c>
      <c r="CR1110" t="s">
        <v>53730</v>
      </c>
      <c r="CS1110" t="s">
        <v>53731</v>
      </c>
      <c r="CT1110" t="s">
        <v>53732</v>
      </c>
      <c r="CU1110" t="s">
        <v>17008</v>
      </c>
      <c r="CV1110" t="s">
        <v>53733</v>
      </c>
      <c r="DU1110">
        <v>1</v>
      </c>
      <c r="DV1110">
        <v>0</v>
      </c>
      <c r="DW1110">
        <v>0</v>
      </c>
      <c r="DY1110">
        <v>0</v>
      </c>
      <c r="DZ1110">
        <v>0</v>
      </c>
      <c r="EC1110" t="s">
        <v>21337</v>
      </c>
      <c r="ED1110">
        <v>2</v>
      </c>
      <c r="EE1110" cm="1">
        <f t="array" ref="EE1110">SUM(COUNTIFS(Table_Pending_Today[job_type_code],{"WB","WQ","Z5","Z7","U8","QU","7W","2V","2W","2X"},Table_Pending_Today[Order_Number],Table_Pending_Today[[#This Row],[Order_Number]]))</f>
        <v>0</v>
      </c>
      <c r="EF1110">
        <f>COUNTIFS(Table_Pending_Today[Order_Number],Table_Pending_Today[[#This Row],[Order_Number]],Table_Pending_Today[tech_contractor],"INHOUSE")</f>
        <v>0</v>
      </c>
      <c r="EG1110">
        <f>COUNTIFS(Table_Pending_Today[Order_Number],Table_Pending_Today[[#This Row],[Order_Number]],Table_Pending_Today[tech_contractor],"CONTRACTOR")</f>
        <v>0</v>
      </c>
      <c r="EH1110" cm="1">
        <f t="array" ref="EH1110">SUM(COUNTIFS(Table_Pending_Today[job_type_code],{"XV","XQ","XT","XU"},Table_Pending_Today[Order_Number],Table_Pending_Today[[#This Row],[Order_Number]]))</f>
        <v>0</v>
      </c>
      <c r="EI1110" cm="1">
        <f t="array" ref="EI1110">SUM(COUNTIFS(Table_Pending_Today[job_type_code],{"XV","XQ","XT","XU"},Table_Pending_Today[Order_Number],Table_Pending_Today[[#This Row],[Order_Number]],Table_Pending_Today[In-House],1))</f>
        <v>0</v>
      </c>
      <c r="EJ1110" cm="1">
        <f t="array" ref="EJ1110">SUM(COUNTIFS(Table_Pending_Today[job_type_code],{"XV","XQ","XT","XU"},Table_Pending_Today[Order_Number],Table_Pending_Today[[#This Row],[Order_Number]],Table_Pending_Today[Contractor],1))</f>
        <v>0</v>
      </c>
      <c r="EK1110" cm="1">
        <f t="array" ref="EK1110">SUM(COUNTIFS(Table_Pending_Today[job_type_code],{"WB","WQ","Z5","Z7","U8","QU","7W","2V","2W","2X"},Table_Pending_Today[Order_Number],Table_Pending_Today[[#This Row],[Order_Number]]))</f>
        <v>0</v>
      </c>
      <c r="EL1110" cm="1">
        <f t="array" ref="EL1110">SUM(COUNTIFS(Table_Pending_Today[job_type_code],{"WB","WQ","Z5","Z7","U8","QU","7W","2V","2W","2X"},Table_Pending_Today[In-House],1,Table_Pending_Today[Order_Number],Table_Pending_Today[[#This Row],[Order_Number]]))</f>
        <v>0</v>
      </c>
      <c r="EM1110" cm="1">
        <f t="array" ref="EM1110">SUM(COUNTIFS(Table_Pending_Today[job_type_code],{"WB","WQ","Z5","Z7","U8","QU","7W","2V","2W","2X"},Table_Pending_Today[Contractor],1,Table_Pending_Today[Order_Number],Table_Pending_Today[[#This Row],[Order_Number]]))</f>
        <v>0</v>
      </c>
      <c r="EN1110" cm="1">
        <f t="array" ref="EN1110">IF(SUM(COUNTIFS(Table_Pending_Today[Order_Type_Desc],{"Install","Service Order","Restart"},Table_Pending_Today[Order_Number],Table_Pending_Today[[#This Row],[Order_Number]]))&gt;0,1,0)</f>
        <v>1</v>
      </c>
      <c r="EO1110" cm="1">
        <f t="array" ref="EO1110">IF(SUM(COUNTIFS(Table_Pending_Today[Order_Type_Desc],{"Install","Service Order","Restart"},Table_Pending_Today[In-House],1,Table_Pending_Today[Order_Number],Table_Pending_Today[[#This Row],[Order_Number]]))&gt;0,1,0)</f>
        <v>0</v>
      </c>
      <c r="EP1110" cm="1">
        <f t="array" ref="EP1110">IF(SUM(COUNTIFS(Table_Pending_Today[Order_Type_Desc],{"Install","Service Order","Restart"},Table_Pending_Today[Contractor],1,Table_Pending_Today[Order_Number],Table_Pending_Today[[#This Row],[Order_Number]]))&gt;0,1,0)</f>
        <v>0</v>
      </c>
      <c r="EQ1110">
        <f>IF(SUM(COUNTIFS(Table_Pending_Today[Order_Type_Desc],"Special Request",Table_Pending_Today[Bury_Drop],0,Table_Pending_Today[In-House],1,Table_Pending_Today[Order_Number],Table_Pending_Today[[#This Row],[Order_Number]]))&gt;0,1,0)</f>
        <v>0</v>
      </c>
      <c r="ER1110">
        <f>SUM(COUNTIFS(Table_Pending_Today[Order_Type_Desc],"Special Request",Table_Pending_Today[Bury_Drop],0,Table_Pending_Today[Contractor],1,Table_Pending_Today[Order_Number],Table_Pending_Today[[#This Row],[Order_Number]]))</f>
        <v>0</v>
      </c>
    </row>
    <row r="1111" spans="1:148" x14ac:dyDescent="0.25">
      <c r="A1111" t="s">
        <v>22433</v>
      </c>
      <c r="B1111" t="s">
        <v>68448</v>
      </c>
      <c r="C1111" t="s">
        <v>16787</v>
      </c>
      <c r="D1111" t="s">
        <v>25413</v>
      </c>
      <c r="E1111" t="s">
        <v>25414</v>
      </c>
      <c r="F1111" t="s">
        <v>25415</v>
      </c>
      <c r="G1111">
        <v>453469</v>
      </c>
      <c r="H1111" t="s">
        <v>120</v>
      </c>
      <c r="I1111" t="s">
        <v>16938</v>
      </c>
      <c r="J1111" t="s">
        <v>16791</v>
      </c>
      <c r="K1111" t="s">
        <v>73</v>
      </c>
      <c r="L1111">
        <v>2</v>
      </c>
      <c r="M1111" t="s">
        <v>25416</v>
      </c>
      <c r="N1111" t="s">
        <v>25417</v>
      </c>
      <c r="P1111" t="s">
        <v>17094</v>
      </c>
      <c r="Q1111" t="s">
        <v>19123</v>
      </c>
      <c r="R1111" t="s">
        <v>25420</v>
      </c>
      <c r="S1111" t="s">
        <v>25420</v>
      </c>
      <c r="T1111" t="s">
        <v>155</v>
      </c>
      <c r="U1111" t="s">
        <v>16658</v>
      </c>
      <c r="V1111" t="s">
        <v>54270</v>
      </c>
      <c r="W1111" t="s">
        <v>16675</v>
      </c>
      <c r="X1111" t="s">
        <v>19124</v>
      </c>
      <c r="Y1111" t="s">
        <v>76</v>
      </c>
      <c r="Z1111" t="s">
        <v>121</v>
      </c>
      <c r="AA1111" t="s">
        <v>156</v>
      </c>
      <c r="AB1111" t="s">
        <v>156</v>
      </c>
      <c r="AC1111" t="s">
        <v>166</v>
      </c>
      <c r="AD1111" t="s">
        <v>54271</v>
      </c>
      <c r="AE1111" t="s">
        <v>19945</v>
      </c>
      <c r="AF1111" t="s">
        <v>54272</v>
      </c>
      <c r="AG1111" t="s">
        <v>22433</v>
      </c>
      <c r="AH1111" t="s">
        <v>17432</v>
      </c>
      <c r="AI1111" t="s">
        <v>22433</v>
      </c>
      <c r="AJ1111">
        <v>0</v>
      </c>
      <c r="AL1111" t="s">
        <v>79</v>
      </c>
      <c r="AO1111">
        <v>18</v>
      </c>
      <c r="AP1111" t="s">
        <v>16939</v>
      </c>
      <c r="AQ1111" t="s">
        <v>99</v>
      </c>
      <c r="AR1111" t="s">
        <v>16792</v>
      </c>
      <c r="AT1111">
        <v>0</v>
      </c>
      <c r="AU1111">
        <v>0</v>
      </c>
      <c r="AV1111" t="s">
        <v>18620</v>
      </c>
      <c r="BI1111" t="s">
        <v>81</v>
      </c>
      <c r="BJ1111" t="s">
        <v>81</v>
      </c>
      <c r="BK1111" t="s">
        <v>81</v>
      </c>
      <c r="BL1111" t="s">
        <v>54278</v>
      </c>
      <c r="BM1111" t="s">
        <v>54279</v>
      </c>
      <c r="BN1111" t="s">
        <v>54280</v>
      </c>
      <c r="BQ1111" t="s">
        <v>54281</v>
      </c>
      <c r="BR1111" t="s">
        <v>236</v>
      </c>
      <c r="BS1111" t="s">
        <v>237</v>
      </c>
      <c r="BV1111" t="s">
        <v>54271</v>
      </c>
      <c r="BW1111">
        <v>1</v>
      </c>
      <c r="BX1111">
        <v>0</v>
      </c>
      <c r="CE1111" t="s">
        <v>54276</v>
      </c>
      <c r="CF1111" t="s">
        <v>54282</v>
      </c>
      <c r="CG1111" t="s">
        <v>54283</v>
      </c>
      <c r="CH1111" t="s">
        <v>54277</v>
      </c>
      <c r="CI1111" t="s">
        <v>21462</v>
      </c>
      <c r="CJ1111" t="s">
        <v>54284</v>
      </c>
      <c r="CK1111" t="s">
        <v>54276</v>
      </c>
      <c r="CL1111" t="s">
        <v>99</v>
      </c>
      <c r="CM1111">
        <v>0</v>
      </c>
      <c r="CN1111">
        <v>98.278499999999994</v>
      </c>
      <c r="CO1111">
        <v>4.3099999999999996</v>
      </c>
      <c r="CP1111">
        <v>1575</v>
      </c>
      <c r="CQ1111" t="s">
        <v>17315</v>
      </c>
      <c r="CR1111" t="s">
        <v>54273</v>
      </c>
      <c r="CS1111" t="s">
        <v>54274</v>
      </c>
      <c r="CT1111" t="s">
        <v>54275</v>
      </c>
      <c r="CU1111" t="s">
        <v>54276</v>
      </c>
      <c r="CV1111" t="s">
        <v>54277</v>
      </c>
      <c r="DU1111">
        <v>1</v>
      </c>
      <c r="DV1111">
        <v>0</v>
      </c>
      <c r="DW1111">
        <v>0</v>
      </c>
      <c r="DX1111">
        <v>1</v>
      </c>
      <c r="DY1111">
        <v>0</v>
      </c>
      <c r="DZ1111">
        <v>0</v>
      </c>
      <c r="EC1111" t="s">
        <v>21320</v>
      </c>
      <c r="ED1111">
        <v>2</v>
      </c>
      <c r="EE1111" cm="1">
        <f t="array" ref="EE1111">SUM(COUNTIFS(Table_Pending_Today[job_type_code],{"WB","WQ","Z5","Z7","U8","QU","7W","2V","2W","2X"},Table_Pending_Today[Order_Number],Table_Pending_Today[[#This Row],[Order_Number]]))</f>
        <v>0</v>
      </c>
      <c r="EF1111">
        <f>COUNTIFS(Table_Pending_Today[Order_Number],Table_Pending_Today[[#This Row],[Order_Number]],Table_Pending_Today[tech_contractor],"INHOUSE")</f>
        <v>0</v>
      </c>
      <c r="EG1111">
        <f>COUNTIFS(Table_Pending_Today[Order_Number],Table_Pending_Today[[#This Row],[Order_Number]],Table_Pending_Today[tech_contractor],"CONTRACTOR")</f>
        <v>0</v>
      </c>
      <c r="EH1111" cm="1">
        <f t="array" ref="EH1111">SUM(COUNTIFS(Table_Pending_Today[job_type_code],{"XV","XQ","XT","XU"},Table_Pending_Today[Order_Number],Table_Pending_Today[[#This Row],[Order_Number]]))</f>
        <v>0</v>
      </c>
      <c r="EI1111" cm="1">
        <f t="array" ref="EI1111">SUM(COUNTIFS(Table_Pending_Today[job_type_code],{"XV","XQ","XT","XU"},Table_Pending_Today[Order_Number],Table_Pending_Today[[#This Row],[Order_Number]],Table_Pending_Today[In-House],1))</f>
        <v>0</v>
      </c>
      <c r="EJ1111" cm="1">
        <f t="array" ref="EJ1111">SUM(COUNTIFS(Table_Pending_Today[job_type_code],{"XV","XQ","XT","XU"},Table_Pending_Today[Order_Number],Table_Pending_Today[[#This Row],[Order_Number]],Table_Pending_Today[Contractor],1))</f>
        <v>0</v>
      </c>
      <c r="EK1111" cm="1">
        <f t="array" ref="EK1111">SUM(COUNTIFS(Table_Pending_Today[job_type_code],{"WB","WQ","Z5","Z7","U8","QU","7W","2V","2W","2X"},Table_Pending_Today[Order_Number],Table_Pending_Today[[#This Row],[Order_Number]]))</f>
        <v>0</v>
      </c>
      <c r="EL1111" cm="1">
        <f t="array" ref="EL1111">SUM(COUNTIFS(Table_Pending_Today[job_type_code],{"WB","WQ","Z5","Z7","U8","QU","7W","2V","2W","2X"},Table_Pending_Today[In-House],1,Table_Pending_Today[Order_Number],Table_Pending_Today[[#This Row],[Order_Number]]))</f>
        <v>0</v>
      </c>
      <c r="EM1111" cm="1">
        <f t="array" ref="EM1111">SUM(COUNTIFS(Table_Pending_Today[job_type_code],{"WB","WQ","Z5","Z7","U8","QU","7W","2V","2W","2X"},Table_Pending_Today[Contractor],1,Table_Pending_Today[Order_Number],Table_Pending_Today[[#This Row],[Order_Number]]))</f>
        <v>0</v>
      </c>
      <c r="EN1111" cm="1">
        <f t="array" ref="EN1111">IF(SUM(COUNTIFS(Table_Pending_Today[Order_Type_Desc],{"Install","Service Order","Restart"},Table_Pending_Today[Order_Number],Table_Pending_Today[[#This Row],[Order_Number]]))&gt;0,1,0)</f>
        <v>1</v>
      </c>
      <c r="EO1111" cm="1">
        <f t="array" ref="EO1111">IF(SUM(COUNTIFS(Table_Pending_Today[Order_Type_Desc],{"Install","Service Order","Restart"},Table_Pending_Today[In-House],1,Table_Pending_Today[Order_Number],Table_Pending_Today[[#This Row],[Order_Number]]))&gt;0,1,0)</f>
        <v>0</v>
      </c>
      <c r="EP1111" cm="1">
        <f t="array" ref="EP1111">IF(SUM(COUNTIFS(Table_Pending_Today[Order_Type_Desc],{"Install","Service Order","Restart"},Table_Pending_Today[Contractor],1,Table_Pending_Today[Order_Number],Table_Pending_Today[[#This Row],[Order_Number]]))&gt;0,1,0)</f>
        <v>0</v>
      </c>
      <c r="EQ1111">
        <f>IF(SUM(COUNTIFS(Table_Pending_Today[Order_Type_Desc],"Special Request",Table_Pending_Today[Bury_Drop],0,Table_Pending_Today[In-House],1,Table_Pending_Today[Order_Number],Table_Pending_Today[[#This Row],[Order_Number]]))&gt;0,1,0)</f>
        <v>0</v>
      </c>
      <c r="ER1111">
        <f>SUM(COUNTIFS(Table_Pending_Today[Order_Type_Desc],"Special Request",Table_Pending_Today[Bury_Drop],0,Table_Pending_Today[Contractor],1,Table_Pending_Today[Order_Number],Table_Pending_Today[[#This Row],[Order_Number]]))</f>
        <v>0</v>
      </c>
    </row>
    <row r="1112" spans="1:148" x14ac:dyDescent="0.25">
      <c r="A1112" t="s">
        <v>22433</v>
      </c>
      <c r="B1112" t="s">
        <v>68448</v>
      </c>
      <c r="C1112" t="s">
        <v>16787</v>
      </c>
      <c r="D1112" t="s">
        <v>54214</v>
      </c>
      <c r="E1112" t="s">
        <v>54215</v>
      </c>
      <c r="F1112" t="s">
        <v>54216</v>
      </c>
      <c r="G1112">
        <v>444551</v>
      </c>
      <c r="H1112" t="s">
        <v>16820</v>
      </c>
      <c r="I1112" t="s">
        <v>17612</v>
      </c>
      <c r="J1112" t="s">
        <v>127</v>
      </c>
      <c r="K1112" t="s">
        <v>73</v>
      </c>
      <c r="L1112">
        <v>3</v>
      </c>
      <c r="M1112" t="s">
        <v>54217</v>
      </c>
      <c r="N1112" t="s">
        <v>54218</v>
      </c>
      <c r="P1112" t="s">
        <v>17417</v>
      </c>
      <c r="Q1112" t="s">
        <v>18257</v>
      </c>
      <c r="R1112" t="s">
        <v>54219</v>
      </c>
      <c r="T1112" t="s">
        <v>155</v>
      </c>
      <c r="U1112" t="s">
        <v>16658</v>
      </c>
      <c r="V1112" t="s">
        <v>54220</v>
      </c>
      <c r="W1112" t="s">
        <v>16675</v>
      </c>
      <c r="X1112" t="s">
        <v>16977</v>
      </c>
      <c r="Y1112" t="s">
        <v>76</v>
      </c>
      <c r="Z1112" t="s">
        <v>96</v>
      </c>
      <c r="AA1112" t="s">
        <v>156</v>
      </c>
      <c r="AB1112" t="s">
        <v>17477</v>
      </c>
      <c r="AC1112" t="s">
        <v>221</v>
      </c>
      <c r="AD1112" t="s">
        <v>54221</v>
      </c>
      <c r="AE1112" t="s">
        <v>19187</v>
      </c>
      <c r="AF1112" t="s">
        <v>54222</v>
      </c>
      <c r="AG1112" t="s">
        <v>22433</v>
      </c>
      <c r="AH1112" t="s">
        <v>16779</v>
      </c>
      <c r="AI1112" t="s">
        <v>22433</v>
      </c>
      <c r="AJ1112">
        <v>0</v>
      </c>
      <c r="AK1112" t="s">
        <v>98</v>
      </c>
      <c r="AL1112" t="s">
        <v>79</v>
      </c>
      <c r="AO1112">
        <v>23</v>
      </c>
      <c r="AP1112" t="s">
        <v>17613</v>
      </c>
      <c r="AQ1112" t="s">
        <v>99</v>
      </c>
      <c r="AR1112" t="s">
        <v>128</v>
      </c>
      <c r="AT1112">
        <v>0</v>
      </c>
      <c r="AU1112">
        <v>0</v>
      </c>
      <c r="AV1112" t="s">
        <v>17855</v>
      </c>
      <c r="BI1112" t="s">
        <v>81</v>
      </c>
      <c r="BJ1112" t="s">
        <v>81</v>
      </c>
      <c r="BK1112" t="s">
        <v>81</v>
      </c>
      <c r="BL1112" t="s">
        <v>54226</v>
      </c>
      <c r="BM1112" t="s">
        <v>54227</v>
      </c>
      <c r="BN1112" t="s">
        <v>54228</v>
      </c>
      <c r="BO1112" t="s">
        <v>100</v>
      </c>
      <c r="BS1112" t="s">
        <v>17202</v>
      </c>
      <c r="BV1112" t="s">
        <v>54221</v>
      </c>
      <c r="BW1112">
        <v>0</v>
      </c>
      <c r="BX1112">
        <v>0</v>
      </c>
      <c r="BY1112" t="s">
        <v>16821</v>
      </c>
      <c r="CE1112" t="s">
        <v>17564</v>
      </c>
      <c r="CF1112" t="s">
        <v>54223</v>
      </c>
      <c r="CG1112" t="s">
        <v>54229</v>
      </c>
      <c r="CH1112" t="s">
        <v>54225</v>
      </c>
      <c r="CI1112" t="s">
        <v>54230</v>
      </c>
      <c r="CJ1112" t="s">
        <v>17802</v>
      </c>
      <c r="CK1112" t="s">
        <v>17564</v>
      </c>
      <c r="CL1112" t="s">
        <v>99</v>
      </c>
      <c r="CM1112">
        <v>0</v>
      </c>
      <c r="CN1112">
        <v>94.302199999999999</v>
      </c>
      <c r="CO1112">
        <v>25.03</v>
      </c>
      <c r="CP1112">
        <v>0</v>
      </c>
      <c r="CQ1112" t="s">
        <v>17312</v>
      </c>
      <c r="CR1112" t="s">
        <v>17313</v>
      </c>
      <c r="CS1112" t="s">
        <v>54223</v>
      </c>
      <c r="CT1112" t="s">
        <v>54224</v>
      </c>
      <c r="CU1112" t="s">
        <v>17564</v>
      </c>
      <c r="CV1112" t="s">
        <v>54225</v>
      </c>
      <c r="DU1112">
        <v>1</v>
      </c>
      <c r="DV1112">
        <v>0</v>
      </c>
      <c r="DW1112">
        <v>0</v>
      </c>
      <c r="DY1112">
        <v>0</v>
      </c>
      <c r="DZ1112">
        <v>0</v>
      </c>
      <c r="EC1112" t="s">
        <v>21337</v>
      </c>
      <c r="ED1112">
        <v>3</v>
      </c>
      <c r="EE1112" cm="1">
        <f t="array" ref="EE1112">SUM(COUNTIFS(Table_Pending_Today[job_type_code],{"WB","WQ","Z5","Z7","U8","QU","7W","2V","2W","2X"},Table_Pending_Today[Order_Number],Table_Pending_Today[[#This Row],[Order_Number]]))</f>
        <v>0</v>
      </c>
      <c r="EF1112">
        <f>COUNTIFS(Table_Pending_Today[Order_Number],Table_Pending_Today[[#This Row],[Order_Number]],Table_Pending_Today[tech_contractor],"INHOUSE")</f>
        <v>0</v>
      </c>
      <c r="EG1112">
        <f>COUNTIFS(Table_Pending_Today[Order_Number],Table_Pending_Today[[#This Row],[Order_Number]],Table_Pending_Today[tech_contractor],"CONTRACTOR")</f>
        <v>0</v>
      </c>
      <c r="EH1112" cm="1">
        <f t="array" ref="EH1112">SUM(COUNTIFS(Table_Pending_Today[job_type_code],{"XV","XQ","XT","XU"},Table_Pending_Today[Order_Number],Table_Pending_Today[[#This Row],[Order_Number]]))</f>
        <v>0</v>
      </c>
      <c r="EI1112" cm="1">
        <f t="array" ref="EI1112">SUM(COUNTIFS(Table_Pending_Today[job_type_code],{"XV","XQ","XT","XU"},Table_Pending_Today[Order_Number],Table_Pending_Today[[#This Row],[Order_Number]],Table_Pending_Today[In-House],1))</f>
        <v>0</v>
      </c>
      <c r="EJ1112" cm="1">
        <f t="array" ref="EJ1112">SUM(COUNTIFS(Table_Pending_Today[job_type_code],{"XV","XQ","XT","XU"},Table_Pending_Today[Order_Number],Table_Pending_Today[[#This Row],[Order_Number]],Table_Pending_Today[Contractor],1))</f>
        <v>0</v>
      </c>
      <c r="EK1112" cm="1">
        <f t="array" ref="EK1112">SUM(COUNTIFS(Table_Pending_Today[job_type_code],{"WB","WQ","Z5","Z7","U8","QU","7W","2V","2W","2X"},Table_Pending_Today[Order_Number],Table_Pending_Today[[#This Row],[Order_Number]]))</f>
        <v>0</v>
      </c>
      <c r="EL1112" cm="1">
        <f t="array" ref="EL1112">SUM(COUNTIFS(Table_Pending_Today[job_type_code],{"WB","WQ","Z5","Z7","U8","QU","7W","2V","2W","2X"},Table_Pending_Today[In-House],1,Table_Pending_Today[Order_Number],Table_Pending_Today[[#This Row],[Order_Number]]))</f>
        <v>0</v>
      </c>
      <c r="EM1112" cm="1">
        <f t="array" ref="EM1112">SUM(COUNTIFS(Table_Pending_Today[job_type_code],{"WB","WQ","Z5","Z7","U8","QU","7W","2V","2W","2X"},Table_Pending_Today[Contractor],1,Table_Pending_Today[Order_Number],Table_Pending_Today[[#This Row],[Order_Number]]))</f>
        <v>0</v>
      </c>
      <c r="EN1112" cm="1">
        <f t="array" ref="EN1112">IF(SUM(COUNTIFS(Table_Pending_Today[Order_Type_Desc],{"Install","Service Order","Restart"},Table_Pending_Today[Order_Number],Table_Pending_Today[[#This Row],[Order_Number]]))&gt;0,1,0)</f>
        <v>1</v>
      </c>
      <c r="EO1112" cm="1">
        <f t="array" ref="EO1112">IF(SUM(COUNTIFS(Table_Pending_Today[Order_Type_Desc],{"Install","Service Order","Restart"},Table_Pending_Today[In-House],1,Table_Pending_Today[Order_Number],Table_Pending_Today[[#This Row],[Order_Number]]))&gt;0,1,0)</f>
        <v>0</v>
      </c>
      <c r="EP1112" cm="1">
        <f t="array" ref="EP1112">IF(SUM(COUNTIFS(Table_Pending_Today[Order_Type_Desc],{"Install","Service Order","Restart"},Table_Pending_Today[Contractor],1,Table_Pending_Today[Order_Number],Table_Pending_Today[[#This Row],[Order_Number]]))&gt;0,1,0)</f>
        <v>0</v>
      </c>
      <c r="EQ1112">
        <f>IF(SUM(COUNTIFS(Table_Pending_Today[Order_Type_Desc],"Special Request",Table_Pending_Today[Bury_Drop],0,Table_Pending_Today[In-House],1,Table_Pending_Today[Order_Number],Table_Pending_Today[[#This Row],[Order_Number]]))&gt;0,1,0)</f>
        <v>0</v>
      </c>
      <c r="ER1112">
        <f>SUM(COUNTIFS(Table_Pending_Today[Order_Type_Desc],"Special Request",Table_Pending_Today[Bury_Drop],0,Table_Pending_Today[Contractor],1,Table_Pending_Today[Order_Number],Table_Pending_Today[[#This Row],[Order_Number]]))</f>
        <v>0</v>
      </c>
    </row>
    <row r="1113" spans="1:148" x14ac:dyDescent="0.25">
      <c r="A1113" t="s">
        <v>22433</v>
      </c>
      <c r="B1113" t="s">
        <v>68448</v>
      </c>
      <c r="C1113" t="s">
        <v>16787</v>
      </c>
      <c r="D1113" t="s">
        <v>54231</v>
      </c>
      <c r="E1113" t="s">
        <v>54232</v>
      </c>
      <c r="F1113" t="s">
        <v>54233</v>
      </c>
      <c r="G1113">
        <v>445078</v>
      </c>
      <c r="H1113" t="s">
        <v>16820</v>
      </c>
      <c r="I1113" t="s">
        <v>16970</v>
      </c>
      <c r="J1113" t="s">
        <v>16791</v>
      </c>
      <c r="K1113" t="s">
        <v>73</v>
      </c>
      <c r="L1113">
        <v>3</v>
      </c>
      <c r="M1113" t="s">
        <v>54234</v>
      </c>
      <c r="N1113" t="s">
        <v>54235</v>
      </c>
      <c r="P1113" t="s">
        <v>17098</v>
      </c>
      <c r="Q1113" t="s">
        <v>17489</v>
      </c>
      <c r="R1113" t="s">
        <v>54236</v>
      </c>
      <c r="T1113" t="s">
        <v>155</v>
      </c>
      <c r="U1113" t="s">
        <v>16658</v>
      </c>
      <c r="V1113" t="s">
        <v>54237</v>
      </c>
      <c r="W1113" t="s">
        <v>16675</v>
      </c>
      <c r="X1113" t="s">
        <v>16852</v>
      </c>
      <c r="Y1113" t="s">
        <v>76</v>
      </c>
      <c r="Z1113" t="s">
        <v>77</v>
      </c>
      <c r="AA1113" t="s">
        <v>156</v>
      </c>
      <c r="AB1113" t="s">
        <v>157</v>
      </c>
      <c r="AC1113" t="s">
        <v>92</v>
      </c>
      <c r="AD1113" t="s">
        <v>54238</v>
      </c>
      <c r="AE1113" t="s">
        <v>19187</v>
      </c>
      <c r="AF1113" t="s">
        <v>54239</v>
      </c>
      <c r="AG1113" t="s">
        <v>22433</v>
      </c>
      <c r="AH1113" t="s">
        <v>16937</v>
      </c>
      <c r="AI1113" t="s">
        <v>20208</v>
      </c>
      <c r="AJ1113">
        <v>1</v>
      </c>
      <c r="AK1113" t="s">
        <v>98</v>
      </c>
      <c r="AL1113" t="s">
        <v>18186</v>
      </c>
      <c r="AM1113" t="s">
        <v>3</v>
      </c>
      <c r="AN1113" t="s">
        <v>18006</v>
      </c>
      <c r="AO1113">
        <v>25</v>
      </c>
      <c r="AP1113" t="s">
        <v>16971</v>
      </c>
      <c r="AQ1113" t="s">
        <v>99</v>
      </c>
      <c r="AR1113" t="s">
        <v>16792</v>
      </c>
      <c r="AT1113">
        <v>0</v>
      </c>
      <c r="AU1113">
        <v>0</v>
      </c>
      <c r="AV1113" t="s">
        <v>17121</v>
      </c>
      <c r="BI1113" t="s">
        <v>81</v>
      </c>
      <c r="BJ1113" t="s">
        <v>81</v>
      </c>
      <c r="BK1113" t="s">
        <v>81</v>
      </c>
      <c r="BL1113" t="s">
        <v>54240</v>
      </c>
      <c r="BM1113" t="s">
        <v>54241</v>
      </c>
      <c r="BN1113" t="s">
        <v>54242</v>
      </c>
      <c r="BO1113" t="s">
        <v>100</v>
      </c>
      <c r="BQ1113" t="s">
        <v>54243</v>
      </c>
      <c r="BS1113" t="s">
        <v>17202</v>
      </c>
      <c r="BT1113" t="s">
        <v>18187</v>
      </c>
      <c r="BU1113" t="s">
        <v>18188</v>
      </c>
      <c r="BV1113" t="s">
        <v>54238</v>
      </c>
      <c r="BW1113">
        <v>0</v>
      </c>
      <c r="BX1113">
        <v>0</v>
      </c>
      <c r="BY1113" t="s">
        <v>16821</v>
      </c>
      <c r="CE1113" t="s">
        <v>16879</v>
      </c>
      <c r="CF1113" t="s">
        <v>54244</v>
      </c>
      <c r="CG1113" t="s">
        <v>54245</v>
      </c>
      <c r="CH1113" t="s">
        <v>54246</v>
      </c>
      <c r="CI1113" t="s">
        <v>21787</v>
      </c>
      <c r="CJ1113" t="s">
        <v>18080</v>
      </c>
      <c r="CK1113" t="s">
        <v>16879</v>
      </c>
      <c r="CL1113" t="s">
        <v>99</v>
      </c>
      <c r="CM1113">
        <v>0</v>
      </c>
      <c r="CN1113">
        <v>98.689800000000005</v>
      </c>
      <c r="CO1113">
        <v>3.13</v>
      </c>
      <c r="CP1113">
        <v>0</v>
      </c>
      <c r="CQ1113" t="s">
        <v>17312</v>
      </c>
      <c r="CR1113" t="s">
        <v>17313</v>
      </c>
      <c r="CT1113" t="s">
        <v>54517</v>
      </c>
      <c r="DS1113">
        <v>0</v>
      </c>
      <c r="DU1113">
        <v>1</v>
      </c>
      <c r="DV1113">
        <v>0</v>
      </c>
      <c r="DW1113">
        <v>0</v>
      </c>
      <c r="DY1113">
        <v>0</v>
      </c>
      <c r="DZ1113">
        <v>0</v>
      </c>
      <c r="EC1113" t="s">
        <v>21320</v>
      </c>
      <c r="ED1113">
        <v>3</v>
      </c>
      <c r="EE1113" cm="1">
        <f t="array" ref="EE1113">SUM(COUNTIFS(Table_Pending_Today[job_type_code],{"WB","WQ","Z5","Z7","U8","QU","7W","2V","2W","2X"},Table_Pending_Today[Order_Number],Table_Pending_Today[[#This Row],[Order_Number]]))</f>
        <v>0</v>
      </c>
      <c r="EF1113">
        <f>COUNTIFS(Table_Pending_Today[Order_Number],Table_Pending_Today[[#This Row],[Order_Number]],Table_Pending_Today[tech_contractor],"INHOUSE")</f>
        <v>0</v>
      </c>
      <c r="EG1113">
        <f>COUNTIFS(Table_Pending_Today[Order_Number],Table_Pending_Today[[#This Row],[Order_Number]],Table_Pending_Today[tech_contractor],"CONTRACTOR")</f>
        <v>1</v>
      </c>
      <c r="EH1113" cm="1">
        <f t="array" ref="EH1113">SUM(COUNTIFS(Table_Pending_Today[job_type_code],{"XV","XQ","XT","XU"},Table_Pending_Today[Order_Number],Table_Pending_Today[[#This Row],[Order_Number]]))</f>
        <v>0</v>
      </c>
      <c r="EI1113" cm="1">
        <f t="array" ref="EI1113">SUM(COUNTIFS(Table_Pending_Today[job_type_code],{"XV","XQ","XT","XU"},Table_Pending_Today[Order_Number],Table_Pending_Today[[#This Row],[Order_Number]],Table_Pending_Today[In-House],1))</f>
        <v>0</v>
      </c>
      <c r="EJ1113" cm="1">
        <f t="array" ref="EJ1113">SUM(COUNTIFS(Table_Pending_Today[job_type_code],{"XV","XQ","XT","XU"},Table_Pending_Today[Order_Number],Table_Pending_Today[[#This Row],[Order_Number]],Table_Pending_Today[Contractor],1))</f>
        <v>0</v>
      </c>
      <c r="EK1113" cm="1">
        <f t="array" ref="EK1113">SUM(COUNTIFS(Table_Pending_Today[job_type_code],{"WB","WQ","Z5","Z7","U8","QU","7W","2V","2W","2X"},Table_Pending_Today[Order_Number],Table_Pending_Today[[#This Row],[Order_Number]]))</f>
        <v>0</v>
      </c>
      <c r="EL1113" cm="1">
        <f t="array" ref="EL1113">SUM(COUNTIFS(Table_Pending_Today[job_type_code],{"WB","WQ","Z5","Z7","U8","QU","7W","2V","2W","2X"},Table_Pending_Today[In-House],1,Table_Pending_Today[Order_Number],Table_Pending_Today[[#This Row],[Order_Number]]))</f>
        <v>0</v>
      </c>
      <c r="EM1113" cm="1">
        <f t="array" ref="EM1113">SUM(COUNTIFS(Table_Pending_Today[job_type_code],{"WB","WQ","Z5","Z7","U8","QU","7W","2V","2W","2X"},Table_Pending_Today[Contractor],1,Table_Pending_Today[Order_Number],Table_Pending_Today[[#This Row],[Order_Number]]))</f>
        <v>0</v>
      </c>
      <c r="EN1113" cm="1">
        <f t="array" ref="EN1113">IF(SUM(COUNTIFS(Table_Pending_Today[Order_Type_Desc],{"Install","Service Order","Restart"},Table_Pending_Today[Order_Number],Table_Pending_Today[[#This Row],[Order_Number]]))&gt;0,1,0)</f>
        <v>1</v>
      </c>
      <c r="EO1113" cm="1">
        <f t="array" ref="EO1113">IF(SUM(COUNTIFS(Table_Pending_Today[Order_Type_Desc],{"Install","Service Order","Restart"},Table_Pending_Today[In-House],1,Table_Pending_Today[Order_Number],Table_Pending_Today[[#This Row],[Order_Number]]))&gt;0,1,0)</f>
        <v>0</v>
      </c>
      <c r="EP1113" cm="1">
        <f t="array" ref="EP1113">IF(SUM(COUNTIFS(Table_Pending_Today[Order_Type_Desc],{"Install","Service Order","Restart"},Table_Pending_Today[Contractor],1,Table_Pending_Today[Order_Number],Table_Pending_Today[[#This Row],[Order_Number]]))&gt;0,1,0)</f>
        <v>1</v>
      </c>
      <c r="EQ1113">
        <f>IF(SUM(COUNTIFS(Table_Pending_Today[Order_Type_Desc],"Special Request",Table_Pending_Today[Bury_Drop],0,Table_Pending_Today[In-House],1,Table_Pending_Today[Order_Number],Table_Pending_Today[[#This Row],[Order_Number]]))&gt;0,1,0)</f>
        <v>0</v>
      </c>
      <c r="ER1113">
        <f>SUM(COUNTIFS(Table_Pending_Today[Order_Type_Desc],"Special Request",Table_Pending_Today[Bury_Drop],0,Table_Pending_Today[Contractor],1,Table_Pending_Today[Order_Number],Table_Pending_Today[[#This Row],[Order_Number]]))</f>
        <v>0</v>
      </c>
    </row>
    <row r="1114" spans="1:148" x14ac:dyDescent="0.25">
      <c r="A1114" t="s">
        <v>22433</v>
      </c>
      <c r="B1114" t="s">
        <v>68448</v>
      </c>
      <c r="C1114" t="s">
        <v>16787</v>
      </c>
      <c r="D1114" t="s">
        <v>20329</v>
      </c>
      <c r="E1114" t="s">
        <v>20330</v>
      </c>
      <c r="F1114" t="s">
        <v>20331</v>
      </c>
      <c r="G1114">
        <v>455878</v>
      </c>
      <c r="H1114" t="s">
        <v>72</v>
      </c>
      <c r="I1114" t="s">
        <v>89</v>
      </c>
      <c r="J1114" t="s">
        <v>16794</v>
      </c>
      <c r="K1114" t="s">
        <v>73</v>
      </c>
      <c r="L1114">
        <v>1</v>
      </c>
      <c r="M1114" t="s">
        <v>20332</v>
      </c>
      <c r="N1114" t="s">
        <v>20333</v>
      </c>
      <c r="P1114" t="s">
        <v>20334</v>
      </c>
      <c r="Q1114" t="s">
        <v>55131</v>
      </c>
      <c r="R1114" t="s">
        <v>20336</v>
      </c>
      <c r="T1114" t="s">
        <v>155</v>
      </c>
      <c r="U1114" t="s">
        <v>16658</v>
      </c>
      <c r="V1114" t="s">
        <v>55132</v>
      </c>
      <c r="W1114" t="s">
        <v>16675</v>
      </c>
      <c r="X1114" t="s">
        <v>17640</v>
      </c>
      <c r="Y1114" t="s">
        <v>76</v>
      </c>
      <c r="Z1114" t="s">
        <v>77</v>
      </c>
      <c r="AA1114" t="s">
        <v>156</v>
      </c>
      <c r="AB1114" t="s">
        <v>168</v>
      </c>
      <c r="AC1114" t="s">
        <v>17556</v>
      </c>
      <c r="AD1114" t="s">
        <v>55133</v>
      </c>
      <c r="AE1114" t="s">
        <v>20208</v>
      </c>
      <c r="AF1114" t="s">
        <v>55134</v>
      </c>
      <c r="AG1114" t="s">
        <v>22433</v>
      </c>
      <c r="AH1114" t="s">
        <v>16840</v>
      </c>
      <c r="AI1114" t="s">
        <v>20208</v>
      </c>
      <c r="AJ1114">
        <v>1</v>
      </c>
      <c r="AK1114" t="s">
        <v>98</v>
      </c>
      <c r="AL1114" t="s">
        <v>79</v>
      </c>
      <c r="AO1114">
        <v>18</v>
      </c>
      <c r="AP1114" t="s">
        <v>91</v>
      </c>
      <c r="AQ1114" t="s">
        <v>80</v>
      </c>
      <c r="AR1114" t="s">
        <v>16796</v>
      </c>
      <c r="AT1114">
        <v>0</v>
      </c>
      <c r="AU1114">
        <v>0</v>
      </c>
      <c r="AV1114" t="s">
        <v>17130</v>
      </c>
      <c r="BI1114" t="s">
        <v>81</v>
      </c>
      <c r="BJ1114" t="s">
        <v>81</v>
      </c>
      <c r="BK1114" t="s">
        <v>81</v>
      </c>
      <c r="BM1114" t="s">
        <v>55135</v>
      </c>
      <c r="BN1114" t="s">
        <v>55136</v>
      </c>
      <c r="BQ1114" t="s">
        <v>16973</v>
      </c>
      <c r="BS1114" t="s">
        <v>17202</v>
      </c>
      <c r="BV1114" t="s">
        <v>55133</v>
      </c>
      <c r="BW1114">
        <v>0</v>
      </c>
      <c r="BX1114">
        <v>1</v>
      </c>
      <c r="CE1114" t="s">
        <v>16880</v>
      </c>
      <c r="CF1114" t="s">
        <v>16881</v>
      </c>
      <c r="CG1114" t="s">
        <v>16882</v>
      </c>
      <c r="CK1114" t="s">
        <v>16884</v>
      </c>
      <c r="CL1114" t="s">
        <v>80</v>
      </c>
      <c r="CM1114">
        <v>0</v>
      </c>
      <c r="CN1114">
        <v>97.666600000000003</v>
      </c>
      <c r="CO1114">
        <v>4.8099999999999996</v>
      </c>
      <c r="CP1114">
        <v>825</v>
      </c>
      <c r="CQ1114" t="s">
        <v>17312</v>
      </c>
      <c r="CR1114" t="s">
        <v>17313</v>
      </c>
      <c r="CS1114" t="s">
        <v>17314</v>
      </c>
      <c r="CT1114" t="s">
        <v>17319</v>
      </c>
      <c r="CU1114" t="s">
        <v>16885</v>
      </c>
      <c r="DU1114">
        <v>1</v>
      </c>
      <c r="DV1114">
        <v>0</v>
      </c>
      <c r="DW1114">
        <v>0</v>
      </c>
      <c r="DY1114">
        <v>0</v>
      </c>
      <c r="DZ1114">
        <v>0</v>
      </c>
      <c r="EC1114" t="s">
        <v>21330</v>
      </c>
      <c r="ED1114">
        <v>1</v>
      </c>
      <c r="EE1114" cm="1">
        <f t="array" ref="EE1114">SUM(COUNTIFS(Table_Pending_Today[job_type_code],{"WB","WQ","Z5","Z7","U8","QU","7W","2V","2W","2X"},Table_Pending_Today[Order_Number],Table_Pending_Today[[#This Row],[Order_Number]]))</f>
        <v>0</v>
      </c>
      <c r="EF1114">
        <f>COUNTIFS(Table_Pending_Today[Order_Number],Table_Pending_Today[[#This Row],[Order_Number]],Table_Pending_Today[tech_contractor],"INHOUSE")</f>
        <v>0</v>
      </c>
      <c r="EG1114">
        <f>COUNTIFS(Table_Pending_Today[Order_Number],Table_Pending_Today[[#This Row],[Order_Number]],Table_Pending_Today[tech_contractor],"CONTRACTOR")</f>
        <v>0</v>
      </c>
      <c r="EH1114" cm="1">
        <f t="array" ref="EH1114">SUM(COUNTIFS(Table_Pending_Today[job_type_code],{"XV","XQ","XT","XU"},Table_Pending_Today[Order_Number],Table_Pending_Today[[#This Row],[Order_Number]]))</f>
        <v>0</v>
      </c>
      <c r="EI1114" cm="1">
        <f t="array" ref="EI1114">SUM(COUNTIFS(Table_Pending_Today[job_type_code],{"XV","XQ","XT","XU"},Table_Pending_Today[Order_Number],Table_Pending_Today[[#This Row],[Order_Number]],Table_Pending_Today[In-House],1))</f>
        <v>0</v>
      </c>
      <c r="EJ1114" cm="1">
        <f t="array" ref="EJ1114">SUM(COUNTIFS(Table_Pending_Today[job_type_code],{"XV","XQ","XT","XU"},Table_Pending_Today[Order_Number],Table_Pending_Today[[#This Row],[Order_Number]],Table_Pending_Today[Contractor],1))</f>
        <v>0</v>
      </c>
      <c r="EK1114" cm="1">
        <f t="array" ref="EK1114">SUM(COUNTIFS(Table_Pending_Today[job_type_code],{"WB","WQ","Z5","Z7","U8","QU","7W","2V","2W","2X"},Table_Pending_Today[Order_Number],Table_Pending_Today[[#This Row],[Order_Number]]))</f>
        <v>0</v>
      </c>
      <c r="EL1114" cm="1">
        <f t="array" ref="EL1114">SUM(COUNTIFS(Table_Pending_Today[job_type_code],{"WB","WQ","Z5","Z7","U8","QU","7W","2V","2W","2X"},Table_Pending_Today[In-House],1,Table_Pending_Today[Order_Number],Table_Pending_Today[[#This Row],[Order_Number]]))</f>
        <v>0</v>
      </c>
      <c r="EM1114" cm="1">
        <f t="array" ref="EM1114">SUM(COUNTIFS(Table_Pending_Today[job_type_code],{"WB","WQ","Z5","Z7","U8","QU","7W","2V","2W","2X"},Table_Pending_Today[Contractor],1,Table_Pending_Today[Order_Number],Table_Pending_Today[[#This Row],[Order_Number]]))</f>
        <v>0</v>
      </c>
      <c r="EN1114" cm="1">
        <f t="array" ref="EN1114">IF(SUM(COUNTIFS(Table_Pending_Today[Order_Type_Desc],{"Install","Service Order","Restart"},Table_Pending_Today[Order_Number],Table_Pending_Today[[#This Row],[Order_Number]]))&gt;0,1,0)</f>
        <v>0</v>
      </c>
      <c r="EO1114" cm="1">
        <f t="array" ref="EO1114">IF(SUM(COUNTIFS(Table_Pending_Today[Order_Type_Desc],{"Install","Service Order","Restart"},Table_Pending_Today[In-House],1,Table_Pending_Today[Order_Number],Table_Pending_Today[[#This Row],[Order_Number]]))&gt;0,1,0)</f>
        <v>0</v>
      </c>
      <c r="EP1114" cm="1">
        <f t="array" ref="EP1114">IF(SUM(COUNTIFS(Table_Pending_Today[Order_Type_Desc],{"Install","Service Order","Restart"},Table_Pending_Today[Contractor],1,Table_Pending_Today[Order_Number],Table_Pending_Today[[#This Row],[Order_Number]]))&gt;0,1,0)</f>
        <v>0</v>
      </c>
      <c r="EQ1114">
        <f>IF(SUM(COUNTIFS(Table_Pending_Today[Order_Type_Desc],"Special Request",Table_Pending_Today[Bury_Drop],0,Table_Pending_Today[In-House],1,Table_Pending_Today[Order_Number],Table_Pending_Today[[#This Row],[Order_Number]]))&gt;0,1,0)</f>
        <v>0</v>
      </c>
      <c r="ER1114">
        <f>SUM(COUNTIFS(Table_Pending_Today[Order_Type_Desc],"Special Request",Table_Pending_Today[Bury_Drop],0,Table_Pending_Today[Contractor],1,Table_Pending_Today[Order_Number],Table_Pending_Today[[#This Row],[Order_Number]]))</f>
        <v>0</v>
      </c>
    </row>
    <row r="1115" spans="1:148" x14ac:dyDescent="0.25">
      <c r="A1115" t="s">
        <v>22433</v>
      </c>
      <c r="B1115" t="s">
        <v>68448</v>
      </c>
      <c r="C1115" t="s">
        <v>16787</v>
      </c>
      <c r="D1115" t="s">
        <v>21955</v>
      </c>
      <c r="E1115" t="s">
        <v>21956</v>
      </c>
      <c r="F1115" t="s">
        <v>21957</v>
      </c>
      <c r="G1115">
        <v>454995</v>
      </c>
      <c r="H1115" t="s">
        <v>72</v>
      </c>
      <c r="I1115" t="s">
        <v>89</v>
      </c>
      <c r="J1115" t="s">
        <v>16798</v>
      </c>
      <c r="K1115" t="s">
        <v>73</v>
      </c>
      <c r="L1115">
        <v>2</v>
      </c>
      <c r="M1115" t="s">
        <v>21958</v>
      </c>
      <c r="N1115" t="s">
        <v>21959</v>
      </c>
      <c r="O1115" t="s">
        <v>21960</v>
      </c>
      <c r="P1115" t="s">
        <v>157</v>
      </c>
      <c r="Q1115" t="s">
        <v>17555</v>
      </c>
      <c r="R1115" t="s">
        <v>21961</v>
      </c>
      <c r="T1115" t="s">
        <v>155</v>
      </c>
      <c r="U1115" t="s">
        <v>16658</v>
      </c>
      <c r="V1115" t="s">
        <v>21962</v>
      </c>
      <c r="W1115" t="s">
        <v>16675</v>
      </c>
      <c r="X1115" t="s">
        <v>16656</v>
      </c>
      <c r="Y1115" t="s">
        <v>76</v>
      </c>
      <c r="Z1115" t="s">
        <v>17731</v>
      </c>
      <c r="AA1115" t="s">
        <v>156</v>
      </c>
      <c r="AB1115" t="s">
        <v>157</v>
      </c>
      <c r="AC1115" t="s">
        <v>17552</v>
      </c>
      <c r="AD1115" t="s">
        <v>21963</v>
      </c>
      <c r="AE1115" t="s">
        <v>19945</v>
      </c>
      <c r="AF1115" t="s">
        <v>21964</v>
      </c>
      <c r="AG1115" t="s">
        <v>22433</v>
      </c>
      <c r="AH1115" t="s">
        <v>16779</v>
      </c>
      <c r="AI1115" t="s">
        <v>20208</v>
      </c>
      <c r="AJ1115">
        <v>1</v>
      </c>
      <c r="AK1115" t="s">
        <v>98</v>
      </c>
      <c r="AL1115" t="s">
        <v>79</v>
      </c>
      <c r="AO1115">
        <v>18</v>
      </c>
      <c r="AP1115" t="s">
        <v>91</v>
      </c>
      <c r="AQ1115" t="s">
        <v>80</v>
      </c>
      <c r="AR1115" t="s">
        <v>17813</v>
      </c>
      <c r="AT1115">
        <v>0</v>
      </c>
      <c r="AU1115">
        <v>0</v>
      </c>
      <c r="AV1115" t="s">
        <v>17121</v>
      </c>
      <c r="BI1115" t="s">
        <v>81</v>
      </c>
      <c r="BJ1115" t="s">
        <v>81</v>
      </c>
      <c r="BK1115" t="s">
        <v>81</v>
      </c>
      <c r="BM1115" t="s">
        <v>21965</v>
      </c>
      <c r="BN1115" t="s">
        <v>21966</v>
      </c>
      <c r="BS1115" t="s">
        <v>17202</v>
      </c>
      <c r="BV1115" t="s">
        <v>21963</v>
      </c>
      <c r="BW1115">
        <v>0</v>
      </c>
      <c r="BX1115">
        <v>0</v>
      </c>
      <c r="CA1115" t="s">
        <v>17757</v>
      </c>
      <c r="CE1115" t="s">
        <v>16880</v>
      </c>
      <c r="CF1115" t="s">
        <v>16881</v>
      </c>
      <c r="CG1115" t="s">
        <v>16882</v>
      </c>
      <c r="CK1115" t="s">
        <v>16883</v>
      </c>
      <c r="CL1115" t="s">
        <v>80</v>
      </c>
      <c r="CM1115">
        <v>0</v>
      </c>
      <c r="CN1115">
        <v>96.339299999999994</v>
      </c>
      <c r="CO1115">
        <v>7.87</v>
      </c>
      <c r="CP1115">
        <v>3050</v>
      </c>
      <c r="CQ1115" t="s">
        <v>17312</v>
      </c>
      <c r="CR1115" t="s">
        <v>17313</v>
      </c>
      <c r="CS1115" t="s">
        <v>17314</v>
      </c>
      <c r="CT1115" t="s">
        <v>17319</v>
      </c>
      <c r="CU1115" t="s">
        <v>16885</v>
      </c>
      <c r="DS1115">
        <v>1</v>
      </c>
      <c r="DU1115">
        <v>1</v>
      </c>
      <c r="DV1115">
        <v>0</v>
      </c>
      <c r="DW1115">
        <v>0</v>
      </c>
      <c r="DX1115">
        <v>1</v>
      </c>
      <c r="DY1115">
        <v>0</v>
      </c>
      <c r="DZ1115">
        <v>0</v>
      </c>
      <c r="EC1115" t="s">
        <v>21330</v>
      </c>
      <c r="ED1115">
        <v>2</v>
      </c>
      <c r="EE1115" cm="1">
        <f t="array" ref="EE1115">SUM(COUNTIFS(Table_Pending_Today[job_type_code],{"WB","WQ","Z5","Z7","U8","QU","7W","2V","2W","2X"},Table_Pending_Today[Order_Number],Table_Pending_Today[[#This Row],[Order_Number]]))</f>
        <v>0</v>
      </c>
      <c r="EF1115">
        <f>COUNTIFS(Table_Pending_Today[Order_Number],Table_Pending_Today[[#This Row],[Order_Number]],Table_Pending_Today[tech_contractor],"INHOUSE")</f>
        <v>0</v>
      </c>
      <c r="EG1115">
        <f>COUNTIFS(Table_Pending_Today[Order_Number],Table_Pending_Today[[#This Row],[Order_Number]],Table_Pending_Today[tech_contractor],"CONTRACTOR")</f>
        <v>0</v>
      </c>
      <c r="EH1115" cm="1">
        <f t="array" ref="EH1115">SUM(COUNTIFS(Table_Pending_Today[job_type_code],{"XV","XQ","XT","XU"},Table_Pending_Today[Order_Number],Table_Pending_Today[[#This Row],[Order_Number]]))</f>
        <v>0</v>
      </c>
      <c r="EI1115" cm="1">
        <f t="array" ref="EI1115">SUM(COUNTIFS(Table_Pending_Today[job_type_code],{"XV","XQ","XT","XU"},Table_Pending_Today[Order_Number],Table_Pending_Today[[#This Row],[Order_Number]],Table_Pending_Today[In-House],1))</f>
        <v>0</v>
      </c>
      <c r="EJ1115" cm="1">
        <f t="array" ref="EJ1115">SUM(COUNTIFS(Table_Pending_Today[job_type_code],{"XV","XQ","XT","XU"},Table_Pending_Today[Order_Number],Table_Pending_Today[[#This Row],[Order_Number]],Table_Pending_Today[Contractor],1))</f>
        <v>0</v>
      </c>
      <c r="EK1115" cm="1">
        <f t="array" ref="EK1115">SUM(COUNTIFS(Table_Pending_Today[job_type_code],{"WB","WQ","Z5","Z7","U8","QU","7W","2V","2W","2X"},Table_Pending_Today[Order_Number],Table_Pending_Today[[#This Row],[Order_Number]]))</f>
        <v>0</v>
      </c>
      <c r="EL1115" cm="1">
        <f t="array" ref="EL1115">SUM(COUNTIFS(Table_Pending_Today[job_type_code],{"WB","WQ","Z5","Z7","U8","QU","7W","2V","2W","2X"},Table_Pending_Today[In-House],1,Table_Pending_Today[Order_Number],Table_Pending_Today[[#This Row],[Order_Number]]))</f>
        <v>0</v>
      </c>
      <c r="EM1115" cm="1">
        <f t="array" ref="EM1115">SUM(COUNTIFS(Table_Pending_Today[job_type_code],{"WB","WQ","Z5","Z7","U8","QU","7W","2V","2W","2X"},Table_Pending_Today[Contractor],1,Table_Pending_Today[Order_Number],Table_Pending_Today[[#This Row],[Order_Number]]))</f>
        <v>0</v>
      </c>
      <c r="EN1115" cm="1">
        <f t="array" ref="EN1115">IF(SUM(COUNTIFS(Table_Pending_Today[Order_Type_Desc],{"Install","Service Order","Restart"},Table_Pending_Today[Order_Number],Table_Pending_Today[[#This Row],[Order_Number]]))&gt;0,1,0)</f>
        <v>0</v>
      </c>
      <c r="EO1115" cm="1">
        <f t="array" ref="EO1115">IF(SUM(COUNTIFS(Table_Pending_Today[Order_Type_Desc],{"Install","Service Order","Restart"},Table_Pending_Today[In-House],1,Table_Pending_Today[Order_Number],Table_Pending_Today[[#This Row],[Order_Number]]))&gt;0,1,0)</f>
        <v>0</v>
      </c>
      <c r="EP1115" cm="1">
        <f t="array" ref="EP1115">IF(SUM(COUNTIFS(Table_Pending_Today[Order_Type_Desc],{"Install","Service Order","Restart"},Table_Pending_Today[Contractor],1,Table_Pending_Today[Order_Number],Table_Pending_Today[[#This Row],[Order_Number]]))&gt;0,1,0)</f>
        <v>0</v>
      </c>
      <c r="EQ1115">
        <f>IF(SUM(COUNTIFS(Table_Pending_Today[Order_Type_Desc],"Special Request",Table_Pending_Today[Bury_Drop],0,Table_Pending_Today[In-House],1,Table_Pending_Today[Order_Number],Table_Pending_Today[[#This Row],[Order_Number]]))&gt;0,1,0)</f>
        <v>0</v>
      </c>
      <c r="ER1115">
        <f>SUM(COUNTIFS(Table_Pending_Today[Order_Type_Desc],"Special Request",Table_Pending_Today[Bury_Drop],0,Table_Pending_Today[Contractor],1,Table_Pending_Today[Order_Number],Table_Pending_Today[[#This Row],[Order_Number]]))</f>
        <v>0</v>
      </c>
    </row>
    <row r="1116" spans="1:148" x14ac:dyDescent="0.25">
      <c r="A1116" t="s">
        <v>22433</v>
      </c>
      <c r="B1116" t="s">
        <v>68448</v>
      </c>
      <c r="C1116" t="s">
        <v>16787</v>
      </c>
      <c r="D1116" t="s">
        <v>37654</v>
      </c>
      <c r="E1116" t="s">
        <v>37655</v>
      </c>
      <c r="F1116" t="s">
        <v>37656</v>
      </c>
      <c r="G1116">
        <v>460062</v>
      </c>
      <c r="H1116" t="s">
        <v>72</v>
      </c>
      <c r="I1116" t="s">
        <v>89</v>
      </c>
      <c r="J1116" t="s">
        <v>16976</v>
      </c>
      <c r="K1116" t="s">
        <v>73</v>
      </c>
      <c r="L1116">
        <v>1</v>
      </c>
      <c r="M1116" t="s">
        <v>37657</v>
      </c>
      <c r="N1116" t="s">
        <v>37658</v>
      </c>
      <c r="P1116" t="s">
        <v>18610</v>
      </c>
      <c r="Q1116" t="s">
        <v>19116</v>
      </c>
      <c r="R1116" t="s">
        <v>37660</v>
      </c>
      <c r="S1116" t="s">
        <v>37661</v>
      </c>
      <c r="T1116" t="s">
        <v>146</v>
      </c>
      <c r="U1116" t="s">
        <v>16658</v>
      </c>
      <c r="V1116" t="s">
        <v>53793</v>
      </c>
      <c r="W1116" t="s">
        <v>16674</v>
      </c>
      <c r="X1116" t="s">
        <v>17574</v>
      </c>
      <c r="Y1116" t="s">
        <v>76</v>
      </c>
      <c r="Z1116" t="s">
        <v>77</v>
      </c>
      <c r="AA1116" t="s">
        <v>16685</v>
      </c>
      <c r="AB1116" t="s">
        <v>16819</v>
      </c>
      <c r="AC1116" t="s">
        <v>162</v>
      </c>
      <c r="AD1116" t="s">
        <v>53794</v>
      </c>
      <c r="AE1116" t="s">
        <v>20208</v>
      </c>
      <c r="AF1116" t="s">
        <v>53795</v>
      </c>
      <c r="AG1116" t="s">
        <v>22433</v>
      </c>
      <c r="AH1116" t="s">
        <v>16836</v>
      </c>
      <c r="AI1116" t="s">
        <v>22433</v>
      </c>
      <c r="AJ1116">
        <v>1</v>
      </c>
      <c r="AK1116" t="s">
        <v>98</v>
      </c>
      <c r="AL1116" t="s">
        <v>19776</v>
      </c>
      <c r="AM1116" t="s">
        <v>87</v>
      </c>
      <c r="AO1116">
        <v>18</v>
      </c>
      <c r="AP1116" t="s">
        <v>91</v>
      </c>
      <c r="AQ1116" t="s">
        <v>80</v>
      </c>
      <c r="AR1116" t="s">
        <v>19089</v>
      </c>
      <c r="AT1116">
        <v>0</v>
      </c>
      <c r="AU1116">
        <v>0</v>
      </c>
      <c r="AV1116" t="s">
        <v>17132</v>
      </c>
      <c r="BI1116" t="s">
        <v>81</v>
      </c>
      <c r="BJ1116" t="s">
        <v>81</v>
      </c>
      <c r="BK1116" t="s">
        <v>81</v>
      </c>
      <c r="BM1116" t="s">
        <v>53796</v>
      </c>
      <c r="BN1116" t="s">
        <v>53797</v>
      </c>
      <c r="BQ1116" t="s">
        <v>53798</v>
      </c>
      <c r="BS1116" t="s">
        <v>17202</v>
      </c>
      <c r="BT1116" t="s">
        <v>19777</v>
      </c>
      <c r="BU1116" t="s">
        <v>19778</v>
      </c>
      <c r="BV1116" t="s">
        <v>53794</v>
      </c>
      <c r="BW1116">
        <v>0</v>
      </c>
      <c r="BX1116">
        <v>0</v>
      </c>
      <c r="CA1116" t="s">
        <v>16929</v>
      </c>
      <c r="CE1116" t="s">
        <v>16880</v>
      </c>
      <c r="CF1116" t="s">
        <v>16881</v>
      </c>
      <c r="CG1116" t="s">
        <v>16882</v>
      </c>
      <c r="CK1116" t="s">
        <v>16911</v>
      </c>
      <c r="CL1116" t="s">
        <v>80</v>
      </c>
      <c r="CM1116">
        <v>0</v>
      </c>
      <c r="CN1116">
        <v>99.722200000000001</v>
      </c>
      <c r="CO1116">
        <v>0.77</v>
      </c>
      <c r="CP1116">
        <v>5350</v>
      </c>
      <c r="CQ1116" t="s">
        <v>17312</v>
      </c>
      <c r="CR1116" t="s">
        <v>17313</v>
      </c>
      <c r="CT1116" t="s">
        <v>19380</v>
      </c>
      <c r="DS1116">
        <v>0</v>
      </c>
      <c r="DU1116">
        <v>1</v>
      </c>
      <c r="DV1116">
        <v>0</v>
      </c>
      <c r="DW1116">
        <v>0</v>
      </c>
      <c r="DY1116">
        <v>0</v>
      </c>
      <c r="DZ1116">
        <v>0</v>
      </c>
      <c r="EC1116" t="s">
        <v>21320</v>
      </c>
      <c r="ED1116">
        <v>1</v>
      </c>
      <c r="EE1116" cm="1">
        <f t="array" ref="EE1116">SUM(COUNTIFS(Table_Pending_Today[job_type_code],{"WB","WQ","Z5","Z7","U8","QU","7W","2V","2W","2X"},Table_Pending_Today[Order_Number],Table_Pending_Today[[#This Row],[Order_Number]]))</f>
        <v>0</v>
      </c>
      <c r="EF1116">
        <f>COUNTIFS(Table_Pending_Today[Order_Number],Table_Pending_Today[[#This Row],[Order_Number]],Table_Pending_Today[tech_contractor],"INHOUSE")</f>
        <v>1</v>
      </c>
      <c r="EG1116">
        <f>COUNTIFS(Table_Pending_Today[Order_Number],Table_Pending_Today[[#This Row],[Order_Number]],Table_Pending_Today[tech_contractor],"CONTRACTOR")</f>
        <v>0</v>
      </c>
      <c r="EH1116" cm="1">
        <f t="array" ref="EH1116">SUM(COUNTIFS(Table_Pending_Today[job_type_code],{"XV","XQ","XT","XU"},Table_Pending_Today[Order_Number],Table_Pending_Today[[#This Row],[Order_Number]]))</f>
        <v>0</v>
      </c>
      <c r="EI1116" cm="1">
        <f t="array" ref="EI1116">SUM(COUNTIFS(Table_Pending_Today[job_type_code],{"XV","XQ","XT","XU"},Table_Pending_Today[Order_Number],Table_Pending_Today[[#This Row],[Order_Number]],Table_Pending_Today[In-House],1))</f>
        <v>0</v>
      </c>
      <c r="EJ1116" cm="1">
        <f t="array" ref="EJ1116">SUM(COUNTIFS(Table_Pending_Today[job_type_code],{"XV","XQ","XT","XU"},Table_Pending_Today[Order_Number],Table_Pending_Today[[#This Row],[Order_Number]],Table_Pending_Today[Contractor],1))</f>
        <v>0</v>
      </c>
      <c r="EK1116" cm="1">
        <f t="array" ref="EK1116">SUM(COUNTIFS(Table_Pending_Today[job_type_code],{"WB","WQ","Z5","Z7","U8","QU","7W","2V","2W","2X"},Table_Pending_Today[Order_Number],Table_Pending_Today[[#This Row],[Order_Number]]))</f>
        <v>0</v>
      </c>
      <c r="EL1116" cm="1">
        <f t="array" ref="EL1116">SUM(COUNTIFS(Table_Pending_Today[job_type_code],{"WB","WQ","Z5","Z7","U8","QU","7W","2V","2W","2X"},Table_Pending_Today[In-House],1,Table_Pending_Today[Order_Number],Table_Pending_Today[[#This Row],[Order_Number]]))</f>
        <v>0</v>
      </c>
      <c r="EM1116" cm="1">
        <f t="array" ref="EM1116">SUM(COUNTIFS(Table_Pending_Today[job_type_code],{"WB","WQ","Z5","Z7","U8","QU","7W","2V","2W","2X"},Table_Pending_Today[Contractor],1,Table_Pending_Today[Order_Number],Table_Pending_Today[[#This Row],[Order_Number]]))</f>
        <v>0</v>
      </c>
      <c r="EN1116" cm="1">
        <f t="array" ref="EN1116">IF(SUM(COUNTIFS(Table_Pending_Today[Order_Type_Desc],{"Install","Service Order","Restart"},Table_Pending_Today[Order_Number],Table_Pending_Today[[#This Row],[Order_Number]]))&gt;0,1,0)</f>
        <v>0</v>
      </c>
      <c r="EO1116" cm="1">
        <f t="array" ref="EO1116">IF(SUM(COUNTIFS(Table_Pending_Today[Order_Type_Desc],{"Install","Service Order","Restart"},Table_Pending_Today[In-House],1,Table_Pending_Today[Order_Number],Table_Pending_Today[[#This Row],[Order_Number]]))&gt;0,1,0)</f>
        <v>0</v>
      </c>
      <c r="EP1116" cm="1">
        <f t="array" ref="EP1116">IF(SUM(COUNTIFS(Table_Pending_Today[Order_Type_Desc],{"Install","Service Order","Restart"},Table_Pending_Today[Contractor],1,Table_Pending_Today[Order_Number],Table_Pending_Today[[#This Row],[Order_Number]]))&gt;0,1,0)</f>
        <v>0</v>
      </c>
      <c r="EQ1116">
        <f>IF(SUM(COUNTIFS(Table_Pending_Today[Order_Type_Desc],"Special Request",Table_Pending_Today[Bury_Drop],0,Table_Pending_Today[In-House],1,Table_Pending_Today[Order_Number],Table_Pending_Today[[#This Row],[Order_Number]]))&gt;0,1,0)</f>
        <v>0</v>
      </c>
      <c r="ER1116">
        <f>SUM(COUNTIFS(Table_Pending_Today[Order_Type_Desc],"Special Request",Table_Pending_Today[Bury_Drop],0,Table_Pending_Today[Contractor],1,Table_Pending_Today[Order_Number],Table_Pending_Today[[#This Row],[Order_Number]]))</f>
        <v>0</v>
      </c>
    </row>
    <row r="1117" spans="1:148" x14ac:dyDescent="0.25">
      <c r="A1117" t="s">
        <v>22433</v>
      </c>
      <c r="B1117" t="s">
        <v>68448</v>
      </c>
      <c r="C1117" t="s">
        <v>16787</v>
      </c>
      <c r="E1117" t="s">
        <v>55164</v>
      </c>
      <c r="F1117" t="s">
        <v>55165</v>
      </c>
      <c r="G1117">
        <v>460087</v>
      </c>
      <c r="H1117" t="s">
        <v>16820</v>
      </c>
      <c r="I1117" t="s">
        <v>16841</v>
      </c>
      <c r="J1117" t="s">
        <v>127</v>
      </c>
      <c r="K1117" t="s">
        <v>73</v>
      </c>
      <c r="L1117">
        <v>1</v>
      </c>
      <c r="M1117" t="s">
        <v>55166</v>
      </c>
      <c r="N1117" t="s">
        <v>55167</v>
      </c>
      <c r="P1117" t="s">
        <v>17094</v>
      </c>
      <c r="Q1117" t="s">
        <v>19123</v>
      </c>
      <c r="R1117" t="s">
        <v>55168</v>
      </c>
      <c r="T1117" t="s">
        <v>155</v>
      </c>
      <c r="U1117" t="s">
        <v>16658</v>
      </c>
      <c r="V1117" t="s">
        <v>55169</v>
      </c>
      <c r="W1117" t="s">
        <v>16675</v>
      </c>
      <c r="X1117" t="s">
        <v>19124</v>
      </c>
      <c r="Y1117" t="s">
        <v>76</v>
      </c>
      <c r="Z1117" t="s">
        <v>77</v>
      </c>
      <c r="AA1117" t="s">
        <v>156</v>
      </c>
      <c r="AB1117" t="s">
        <v>156</v>
      </c>
      <c r="AC1117" t="s">
        <v>166</v>
      </c>
      <c r="AD1117" t="s">
        <v>55170</v>
      </c>
      <c r="AE1117" t="s">
        <v>20208</v>
      </c>
      <c r="AF1117" t="s">
        <v>55171</v>
      </c>
      <c r="AG1117" t="s">
        <v>22433</v>
      </c>
      <c r="AH1117" t="s">
        <v>16795</v>
      </c>
      <c r="AI1117" t="s">
        <v>22433</v>
      </c>
      <c r="AJ1117">
        <v>0</v>
      </c>
      <c r="AK1117" t="s">
        <v>98</v>
      </c>
      <c r="AL1117" t="s">
        <v>19769</v>
      </c>
      <c r="AM1117" t="s">
        <v>3</v>
      </c>
      <c r="AN1117" t="s">
        <v>18006</v>
      </c>
      <c r="AO1117">
        <v>21</v>
      </c>
      <c r="AP1117" t="s">
        <v>16842</v>
      </c>
      <c r="AQ1117" t="s">
        <v>99</v>
      </c>
      <c r="AR1117" t="s">
        <v>128</v>
      </c>
      <c r="AT1117">
        <v>0</v>
      </c>
      <c r="AU1117">
        <v>0</v>
      </c>
      <c r="AV1117" t="s">
        <v>18620</v>
      </c>
      <c r="BI1117" t="s">
        <v>81</v>
      </c>
      <c r="BJ1117" t="s">
        <v>119</v>
      </c>
      <c r="BK1117" t="s">
        <v>81</v>
      </c>
      <c r="BL1117" t="s">
        <v>52826</v>
      </c>
      <c r="BM1117" t="s">
        <v>55172</v>
      </c>
      <c r="BN1117" t="s">
        <v>55173</v>
      </c>
      <c r="BO1117" t="s">
        <v>100</v>
      </c>
      <c r="BP1117" t="s">
        <v>53799</v>
      </c>
      <c r="BQ1117" t="s">
        <v>55174</v>
      </c>
      <c r="BT1117" t="s">
        <v>17759</v>
      </c>
      <c r="BU1117" t="s">
        <v>17810</v>
      </c>
      <c r="BV1117" t="s">
        <v>55170</v>
      </c>
      <c r="BW1117">
        <v>0</v>
      </c>
      <c r="BX1117">
        <v>0</v>
      </c>
      <c r="BY1117" t="s">
        <v>16821</v>
      </c>
      <c r="CE1117" t="s">
        <v>17564</v>
      </c>
      <c r="CF1117" t="s">
        <v>22085</v>
      </c>
      <c r="CG1117" t="s">
        <v>22086</v>
      </c>
      <c r="CH1117" t="s">
        <v>22087</v>
      </c>
      <c r="CI1117" t="s">
        <v>22088</v>
      </c>
      <c r="CJ1117" t="s">
        <v>17497</v>
      </c>
      <c r="CK1117" t="s">
        <v>17564</v>
      </c>
      <c r="CL1117" t="s">
        <v>99</v>
      </c>
      <c r="CN1117">
        <v>96.754499999999993</v>
      </c>
      <c r="CO1117">
        <v>6.23</v>
      </c>
      <c r="CP1117">
        <v>50</v>
      </c>
      <c r="CQ1117" t="s">
        <v>17312</v>
      </c>
      <c r="CR1117" t="s">
        <v>17313</v>
      </c>
      <c r="CS1117" t="s">
        <v>17314</v>
      </c>
      <c r="CT1117" t="s">
        <v>19385</v>
      </c>
      <c r="CU1117" t="s">
        <v>16885</v>
      </c>
      <c r="DS1117">
        <v>0</v>
      </c>
      <c r="DU1117">
        <v>1</v>
      </c>
      <c r="DV1117">
        <v>0</v>
      </c>
      <c r="DW1117">
        <v>0</v>
      </c>
      <c r="DY1117">
        <v>0</v>
      </c>
      <c r="DZ1117">
        <v>0</v>
      </c>
      <c r="EC1117" t="s">
        <v>21330</v>
      </c>
      <c r="ED1117">
        <v>1</v>
      </c>
      <c r="EE1117" cm="1">
        <f t="array" ref="EE1117">SUM(COUNTIFS(Table_Pending_Today[job_type_code],{"WB","WQ","Z5","Z7","U8","QU","7W","2V","2W","2X"},Table_Pending_Today[Order_Number],Table_Pending_Today[[#This Row],[Order_Number]]))</f>
        <v>0</v>
      </c>
      <c r="EF1117">
        <f>COUNTIFS(Table_Pending_Today[Order_Number],Table_Pending_Today[[#This Row],[Order_Number]],Table_Pending_Today[tech_contractor],"INHOUSE")</f>
        <v>0</v>
      </c>
      <c r="EG1117">
        <f>COUNTIFS(Table_Pending_Today[Order_Number],Table_Pending_Today[[#This Row],[Order_Number]],Table_Pending_Today[tech_contractor],"CONTRACTOR")</f>
        <v>1</v>
      </c>
      <c r="EH1117" cm="1">
        <f t="array" ref="EH1117">SUM(COUNTIFS(Table_Pending_Today[job_type_code],{"XV","XQ","XT","XU"},Table_Pending_Today[Order_Number],Table_Pending_Today[[#This Row],[Order_Number]]))</f>
        <v>0</v>
      </c>
      <c r="EI1117" cm="1">
        <f t="array" ref="EI1117">SUM(COUNTIFS(Table_Pending_Today[job_type_code],{"XV","XQ","XT","XU"},Table_Pending_Today[Order_Number],Table_Pending_Today[[#This Row],[Order_Number]],Table_Pending_Today[In-House],1))</f>
        <v>0</v>
      </c>
      <c r="EJ1117" cm="1">
        <f t="array" ref="EJ1117">SUM(COUNTIFS(Table_Pending_Today[job_type_code],{"XV","XQ","XT","XU"},Table_Pending_Today[Order_Number],Table_Pending_Today[[#This Row],[Order_Number]],Table_Pending_Today[Contractor],1))</f>
        <v>0</v>
      </c>
      <c r="EK1117" cm="1">
        <f t="array" ref="EK1117">SUM(COUNTIFS(Table_Pending_Today[job_type_code],{"WB","WQ","Z5","Z7","U8","QU","7W","2V","2W","2X"},Table_Pending_Today[Order_Number],Table_Pending_Today[[#This Row],[Order_Number]]))</f>
        <v>0</v>
      </c>
      <c r="EL1117" cm="1">
        <f t="array" ref="EL1117">SUM(COUNTIFS(Table_Pending_Today[job_type_code],{"WB","WQ","Z5","Z7","U8","QU","7W","2V","2W","2X"},Table_Pending_Today[In-House],1,Table_Pending_Today[Order_Number],Table_Pending_Today[[#This Row],[Order_Number]]))</f>
        <v>0</v>
      </c>
      <c r="EM1117" cm="1">
        <f t="array" ref="EM1117">SUM(COUNTIFS(Table_Pending_Today[job_type_code],{"WB","WQ","Z5","Z7","U8","QU","7W","2V","2W","2X"},Table_Pending_Today[Contractor],1,Table_Pending_Today[Order_Number],Table_Pending_Today[[#This Row],[Order_Number]]))</f>
        <v>0</v>
      </c>
      <c r="EN1117" cm="1">
        <f t="array" ref="EN1117">IF(SUM(COUNTIFS(Table_Pending_Today[Order_Type_Desc],{"Install","Service Order","Restart"},Table_Pending_Today[Order_Number],Table_Pending_Today[[#This Row],[Order_Number]]))&gt;0,1,0)</f>
        <v>1</v>
      </c>
      <c r="EO1117" cm="1">
        <f t="array" ref="EO1117">IF(SUM(COUNTIFS(Table_Pending_Today[Order_Type_Desc],{"Install","Service Order","Restart"},Table_Pending_Today[In-House],1,Table_Pending_Today[Order_Number],Table_Pending_Today[[#This Row],[Order_Number]]))&gt;0,1,0)</f>
        <v>0</v>
      </c>
      <c r="EP1117" cm="1">
        <f t="array" ref="EP1117">IF(SUM(COUNTIFS(Table_Pending_Today[Order_Type_Desc],{"Install","Service Order","Restart"},Table_Pending_Today[Contractor],1,Table_Pending_Today[Order_Number],Table_Pending_Today[[#This Row],[Order_Number]]))&gt;0,1,0)</f>
        <v>1</v>
      </c>
      <c r="EQ1117">
        <f>IF(SUM(COUNTIFS(Table_Pending_Today[Order_Type_Desc],"Special Request",Table_Pending_Today[Bury_Drop],0,Table_Pending_Today[In-House],1,Table_Pending_Today[Order_Number],Table_Pending_Today[[#This Row],[Order_Number]]))&gt;0,1,0)</f>
        <v>0</v>
      </c>
      <c r="ER1117">
        <f>SUM(COUNTIFS(Table_Pending_Today[Order_Type_Desc],"Special Request",Table_Pending_Today[Bury_Drop],0,Table_Pending_Today[Contractor],1,Table_Pending_Today[Order_Number],Table_Pending_Today[[#This Row],[Order_Number]]))</f>
        <v>0</v>
      </c>
    </row>
    <row r="1118" spans="1:148" x14ac:dyDescent="0.25">
      <c r="A1118" t="s">
        <v>22433</v>
      </c>
      <c r="B1118" t="s">
        <v>68448</v>
      </c>
      <c r="C1118" t="s">
        <v>16787</v>
      </c>
      <c r="D1118" t="s">
        <v>38500</v>
      </c>
      <c r="E1118" t="s">
        <v>38501</v>
      </c>
      <c r="F1118" t="s">
        <v>38502</v>
      </c>
      <c r="G1118">
        <v>452028</v>
      </c>
      <c r="H1118" t="s">
        <v>120</v>
      </c>
      <c r="I1118" t="s">
        <v>17020</v>
      </c>
      <c r="J1118" t="s">
        <v>16791</v>
      </c>
      <c r="K1118" t="s">
        <v>73</v>
      </c>
      <c r="L1118">
        <v>2</v>
      </c>
      <c r="M1118" t="s">
        <v>38503</v>
      </c>
      <c r="N1118" t="s">
        <v>38504</v>
      </c>
      <c r="P1118" t="s">
        <v>19177</v>
      </c>
      <c r="Q1118" t="s">
        <v>54541</v>
      </c>
      <c r="R1118" t="s">
        <v>38506</v>
      </c>
      <c r="T1118" t="s">
        <v>146</v>
      </c>
      <c r="U1118" t="s">
        <v>16658</v>
      </c>
      <c r="V1118" t="s">
        <v>54542</v>
      </c>
      <c r="W1118" t="s">
        <v>16674</v>
      </c>
      <c r="X1118" t="s">
        <v>17847</v>
      </c>
      <c r="Y1118" t="s">
        <v>76</v>
      </c>
      <c r="Z1118" t="s">
        <v>77</v>
      </c>
      <c r="AA1118" t="s">
        <v>16685</v>
      </c>
      <c r="AB1118" t="s">
        <v>16819</v>
      </c>
      <c r="AC1118" t="s">
        <v>162</v>
      </c>
      <c r="AD1118" t="s">
        <v>54543</v>
      </c>
      <c r="AE1118" t="s">
        <v>19945</v>
      </c>
      <c r="AF1118" t="s">
        <v>52642</v>
      </c>
      <c r="AG1118" t="s">
        <v>22433</v>
      </c>
      <c r="AH1118" t="s">
        <v>16921</v>
      </c>
      <c r="AI1118" t="s">
        <v>19945</v>
      </c>
      <c r="AJ1118">
        <v>1</v>
      </c>
      <c r="AK1118" t="s">
        <v>98</v>
      </c>
      <c r="AL1118" t="s">
        <v>53620</v>
      </c>
      <c r="AM1118" t="s">
        <v>87</v>
      </c>
      <c r="AO1118">
        <v>18</v>
      </c>
      <c r="AP1118" t="s">
        <v>17021</v>
      </c>
      <c r="AQ1118" t="s">
        <v>99</v>
      </c>
      <c r="AR1118" t="s">
        <v>16792</v>
      </c>
      <c r="AT1118">
        <v>0</v>
      </c>
      <c r="AU1118">
        <v>0</v>
      </c>
      <c r="AV1118" t="s">
        <v>17132</v>
      </c>
      <c r="BI1118" t="s">
        <v>81</v>
      </c>
      <c r="BJ1118" t="s">
        <v>81</v>
      </c>
      <c r="BK1118" t="s">
        <v>81</v>
      </c>
      <c r="BL1118" t="s">
        <v>54544</v>
      </c>
      <c r="BM1118" t="s">
        <v>54545</v>
      </c>
      <c r="BN1118" t="s">
        <v>54546</v>
      </c>
      <c r="BO1118" t="s">
        <v>100</v>
      </c>
      <c r="BQ1118" t="s">
        <v>54547</v>
      </c>
      <c r="BS1118" t="s">
        <v>17202</v>
      </c>
      <c r="BT1118" t="s">
        <v>19146</v>
      </c>
      <c r="BU1118" t="s">
        <v>52550</v>
      </c>
      <c r="BV1118" t="s">
        <v>54543</v>
      </c>
      <c r="BW1118">
        <v>0</v>
      </c>
      <c r="BX1118">
        <v>0</v>
      </c>
      <c r="CE1118" t="s">
        <v>16890</v>
      </c>
      <c r="CF1118" t="s">
        <v>54548</v>
      </c>
      <c r="CG1118" t="s">
        <v>54549</v>
      </c>
      <c r="CH1118" t="s">
        <v>54550</v>
      </c>
      <c r="CI1118" t="s">
        <v>52247</v>
      </c>
      <c r="CJ1118" t="s">
        <v>17705</v>
      </c>
      <c r="CK1118" t="s">
        <v>16890</v>
      </c>
      <c r="CL1118" t="s">
        <v>99</v>
      </c>
      <c r="CM1118">
        <v>0</v>
      </c>
      <c r="CN1118">
        <v>93.888900000000007</v>
      </c>
      <c r="CO1118">
        <v>75.66</v>
      </c>
      <c r="CP1118">
        <v>3075</v>
      </c>
      <c r="CQ1118" t="s">
        <v>17312</v>
      </c>
      <c r="CR1118" t="s">
        <v>17313</v>
      </c>
      <c r="CS1118" t="s">
        <v>47767</v>
      </c>
      <c r="CT1118" t="s">
        <v>47768</v>
      </c>
      <c r="CU1118" t="s">
        <v>17176</v>
      </c>
      <c r="CV1118" t="s">
        <v>47769</v>
      </c>
      <c r="DS1118">
        <v>0</v>
      </c>
      <c r="DU1118">
        <v>1</v>
      </c>
      <c r="DV1118">
        <v>0</v>
      </c>
      <c r="DW1118">
        <v>0</v>
      </c>
      <c r="DY1118">
        <v>0</v>
      </c>
      <c r="DZ1118">
        <v>0</v>
      </c>
      <c r="EC1118" t="s">
        <v>21386</v>
      </c>
      <c r="ED1118">
        <v>2</v>
      </c>
      <c r="EE1118" cm="1">
        <f t="array" ref="EE1118">SUM(COUNTIFS(Table_Pending_Today[job_type_code],{"WB","WQ","Z5","Z7","U8","QU","7W","2V","2W","2X"},Table_Pending_Today[Order_Number],Table_Pending_Today[[#This Row],[Order_Number]]))</f>
        <v>0</v>
      </c>
      <c r="EF1118">
        <f>COUNTIFS(Table_Pending_Today[Order_Number],Table_Pending_Today[[#This Row],[Order_Number]],Table_Pending_Today[tech_contractor],"INHOUSE")</f>
        <v>1</v>
      </c>
      <c r="EG1118">
        <f>COUNTIFS(Table_Pending_Today[Order_Number],Table_Pending_Today[[#This Row],[Order_Number]],Table_Pending_Today[tech_contractor],"CONTRACTOR")</f>
        <v>0</v>
      </c>
      <c r="EH1118" cm="1">
        <f t="array" ref="EH1118">SUM(COUNTIFS(Table_Pending_Today[job_type_code],{"XV","XQ","XT","XU"},Table_Pending_Today[Order_Number],Table_Pending_Today[[#This Row],[Order_Number]]))</f>
        <v>0</v>
      </c>
      <c r="EI1118" cm="1">
        <f t="array" ref="EI1118">SUM(COUNTIFS(Table_Pending_Today[job_type_code],{"XV","XQ","XT","XU"},Table_Pending_Today[Order_Number],Table_Pending_Today[[#This Row],[Order_Number]],Table_Pending_Today[In-House],1))</f>
        <v>0</v>
      </c>
      <c r="EJ1118" cm="1">
        <f t="array" ref="EJ1118">SUM(COUNTIFS(Table_Pending_Today[job_type_code],{"XV","XQ","XT","XU"},Table_Pending_Today[Order_Number],Table_Pending_Today[[#This Row],[Order_Number]],Table_Pending_Today[Contractor],1))</f>
        <v>0</v>
      </c>
      <c r="EK1118" cm="1">
        <f t="array" ref="EK1118">SUM(COUNTIFS(Table_Pending_Today[job_type_code],{"WB","WQ","Z5","Z7","U8","QU","7W","2V","2W","2X"},Table_Pending_Today[Order_Number],Table_Pending_Today[[#This Row],[Order_Number]]))</f>
        <v>0</v>
      </c>
      <c r="EL1118" cm="1">
        <f t="array" ref="EL1118">SUM(COUNTIFS(Table_Pending_Today[job_type_code],{"WB","WQ","Z5","Z7","U8","QU","7W","2V","2W","2X"},Table_Pending_Today[In-House],1,Table_Pending_Today[Order_Number],Table_Pending_Today[[#This Row],[Order_Number]]))</f>
        <v>0</v>
      </c>
      <c r="EM1118" cm="1">
        <f t="array" ref="EM1118">SUM(COUNTIFS(Table_Pending_Today[job_type_code],{"WB","WQ","Z5","Z7","U8","QU","7W","2V","2W","2X"},Table_Pending_Today[Contractor],1,Table_Pending_Today[Order_Number],Table_Pending_Today[[#This Row],[Order_Number]]))</f>
        <v>0</v>
      </c>
      <c r="EN1118" cm="1">
        <f t="array" ref="EN1118">IF(SUM(COUNTIFS(Table_Pending_Today[Order_Type_Desc],{"Install","Service Order","Restart"},Table_Pending_Today[Order_Number],Table_Pending_Today[[#This Row],[Order_Number]]))&gt;0,1,0)</f>
        <v>1</v>
      </c>
      <c r="EO1118" cm="1">
        <f t="array" ref="EO1118">IF(SUM(COUNTIFS(Table_Pending_Today[Order_Type_Desc],{"Install","Service Order","Restart"},Table_Pending_Today[In-House],1,Table_Pending_Today[Order_Number],Table_Pending_Today[[#This Row],[Order_Number]]))&gt;0,1,0)</f>
        <v>1</v>
      </c>
      <c r="EP1118" cm="1">
        <f t="array" ref="EP1118">IF(SUM(COUNTIFS(Table_Pending_Today[Order_Type_Desc],{"Install","Service Order","Restart"},Table_Pending_Today[Contractor],1,Table_Pending_Today[Order_Number],Table_Pending_Today[[#This Row],[Order_Number]]))&gt;0,1,0)</f>
        <v>0</v>
      </c>
      <c r="EQ1118">
        <f>IF(SUM(COUNTIFS(Table_Pending_Today[Order_Type_Desc],"Special Request",Table_Pending_Today[Bury_Drop],0,Table_Pending_Today[In-House],1,Table_Pending_Today[Order_Number],Table_Pending_Today[[#This Row],[Order_Number]]))&gt;0,1,0)</f>
        <v>0</v>
      </c>
      <c r="ER1118">
        <f>SUM(COUNTIFS(Table_Pending_Today[Order_Type_Desc],"Special Request",Table_Pending_Today[Bury_Drop],0,Table_Pending_Today[Contractor],1,Table_Pending_Today[Order_Number],Table_Pending_Today[[#This Row],[Order_Number]]))</f>
        <v>0</v>
      </c>
    </row>
    <row r="1119" spans="1:148" x14ac:dyDescent="0.25">
      <c r="A1119" t="s">
        <v>22433</v>
      </c>
      <c r="B1119" t="s">
        <v>68448</v>
      </c>
      <c r="C1119" t="s">
        <v>16787</v>
      </c>
      <c r="D1119" t="s">
        <v>33859</v>
      </c>
      <c r="E1119" t="s">
        <v>33860</v>
      </c>
      <c r="F1119" t="s">
        <v>33861</v>
      </c>
      <c r="G1119">
        <v>454143</v>
      </c>
      <c r="H1119" t="s">
        <v>72</v>
      </c>
      <c r="I1119" t="s">
        <v>16931</v>
      </c>
      <c r="J1119" t="s">
        <v>16932</v>
      </c>
      <c r="K1119" t="s">
        <v>73</v>
      </c>
      <c r="L1119">
        <v>2</v>
      </c>
      <c r="M1119" t="s">
        <v>33862</v>
      </c>
      <c r="N1119" t="s">
        <v>33863</v>
      </c>
      <c r="P1119" t="s">
        <v>17045</v>
      </c>
      <c r="Q1119" t="s">
        <v>17709</v>
      </c>
      <c r="R1119" t="s">
        <v>33865</v>
      </c>
      <c r="T1119" t="s">
        <v>155</v>
      </c>
      <c r="U1119" t="s">
        <v>16658</v>
      </c>
      <c r="V1119" t="s">
        <v>55106</v>
      </c>
      <c r="W1119" t="s">
        <v>16675</v>
      </c>
      <c r="X1119" t="s">
        <v>130</v>
      </c>
      <c r="Y1119" t="s">
        <v>76</v>
      </c>
      <c r="Z1119" t="s">
        <v>77</v>
      </c>
      <c r="AA1119" t="s">
        <v>156</v>
      </c>
      <c r="AB1119" t="s">
        <v>17045</v>
      </c>
      <c r="AC1119" t="s">
        <v>17046</v>
      </c>
      <c r="AD1119" t="s">
        <v>55107</v>
      </c>
      <c r="AE1119" t="s">
        <v>19945</v>
      </c>
      <c r="AF1119" t="s">
        <v>55108</v>
      </c>
      <c r="AG1119" t="s">
        <v>22433</v>
      </c>
      <c r="AH1119" t="s">
        <v>16921</v>
      </c>
      <c r="AI1119" t="s">
        <v>22433</v>
      </c>
      <c r="AJ1119">
        <v>0</v>
      </c>
      <c r="AL1119" t="s">
        <v>19767</v>
      </c>
      <c r="AM1119" t="s">
        <v>3</v>
      </c>
      <c r="AN1119" t="s">
        <v>18006</v>
      </c>
      <c r="AO1119">
        <v>20</v>
      </c>
      <c r="AP1119" t="s">
        <v>124</v>
      </c>
      <c r="AQ1119" t="s">
        <v>92</v>
      </c>
      <c r="AR1119" t="s">
        <v>16933</v>
      </c>
      <c r="AT1119">
        <v>0</v>
      </c>
      <c r="AU1119">
        <v>0</v>
      </c>
      <c r="AV1119" t="s">
        <v>17125</v>
      </c>
      <c r="BI1119" t="s">
        <v>81</v>
      </c>
      <c r="BJ1119" t="s">
        <v>81</v>
      </c>
      <c r="BK1119" t="s">
        <v>81</v>
      </c>
      <c r="BM1119" t="s">
        <v>55109</v>
      </c>
      <c r="BN1119" t="s">
        <v>55110</v>
      </c>
      <c r="BQ1119" t="s">
        <v>55111</v>
      </c>
      <c r="BS1119" t="s">
        <v>17202</v>
      </c>
      <c r="BT1119" t="s">
        <v>17969</v>
      </c>
      <c r="BU1119" t="s">
        <v>19768</v>
      </c>
      <c r="BV1119" t="s">
        <v>55107</v>
      </c>
      <c r="BW1119">
        <v>0</v>
      </c>
      <c r="BX1119">
        <v>0</v>
      </c>
      <c r="CE1119" t="s">
        <v>16880</v>
      </c>
      <c r="CF1119" t="s">
        <v>16881</v>
      </c>
      <c r="CG1119" t="s">
        <v>16882</v>
      </c>
      <c r="CK1119" t="s">
        <v>16911</v>
      </c>
      <c r="CL1119" t="s">
        <v>92</v>
      </c>
      <c r="CM1119">
        <v>0</v>
      </c>
      <c r="CN1119">
        <v>92.459000000000003</v>
      </c>
      <c r="CO1119">
        <v>80.900000000000006</v>
      </c>
      <c r="CP1119">
        <v>150</v>
      </c>
      <c r="CQ1119" t="s">
        <v>17312</v>
      </c>
      <c r="CR1119" t="s">
        <v>17313</v>
      </c>
      <c r="CS1119" t="s">
        <v>17314</v>
      </c>
      <c r="CT1119" t="s">
        <v>19385</v>
      </c>
      <c r="CU1119" t="s">
        <v>16885</v>
      </c>
      <c r="DS1119">
        <v>0</v>
      </c>
      <c r="DU1119">
        <v>1</v>
      </c>
      <c r="DV1119">
        <v>1</v>
      </c>
      <c r="DW1119">
        <v>0</v>
      </c>
      <c r="DX1119">
        <v>1</v>
      </c>
      <c r="DY1119">
        <v>0</v>
      </c>
      <c r="DZ1119">
        <v>0</v>
      </c>
      <c r="EC1119" t="s">
        <v>21386</v>
      </c>
      <c r="ED1119">
        <v>2</v>
      </c>
      <c r="EE1119" cm="1">
        <f t="array" ref="EE1119">SUM(COUNTIFS(Table_Pending_Today[job_type_code],{"WB","WQ","Z5","Z7","U8","QU","7W","2V","2W","2X"},Table_Pending_Today[Order_Number],Table_Pending_Today[[#This Row],[Order_Number]]))</f>
        <v>0</v>
      </c>
      <c r="EF1119">
        <f>COUNTIFS(Table_Pending_Today[Order_Number],Table_Pending_Today[[#This Row],[Order_Number]],Table_Pending_Today[tech_contractor],"INHOUSE")</f>
        <v>0</v>
      </c>
      <c r="EG1119">
        <f>COUNTIFS(Table_Pending_Today[Order_Number],Table_Pending_Today[[#This Row],[Order_Number]],Table_Pending_Today[tech_contractor],"CONTRACTOR")</f>
        <v>1</v>
      </c>
      <c r="EH1119" cm="1">
        <f t="array" ref="EH1119">SUM(COUNTIFS(Table_Pending_Today[job_type_code],{"XV","XQ","XT","XU"},Table_Pending_Today[Order_Number],Table_Pending_Today[[#This Row],[Order_Number]]))</f>
        <v>1</v>
      </c>
      <c r="EI1119" cm="1">
        <f t="array" ref="EI1119">SUM(COUNTIFS(Table_Pending_Today[job_type_code],{"XV","XQ","XT","XU"},Table_Pending_Today[Order_Number],Table_Pending_Today[[#This Row],[Order_Number]],Table_Pending_Today[In-House],1))</f>
        <v>0</v>
      </c>
      <c r="EJ1119" cm="1">
        <f t="array" ref="EJ1119">SUM(COUNTIFS(Table_Pending_Today[job_type_code],{"XV","XQ","XT","XU"},Table_Pending_Today[Order_Number],Table_Pending_Today[[#This Row],[Order_Number]],Table_Pending_Today[Contractor],1))</f>
        <v>1</v>
      </c>
      <c r="EK1119" cm="1">
        <f t="array" ref="EK1119">SUM(COUNTIFS(Table_Pending_Today[job_type_code],{"WB","WQ","Z5","Z7","U8","QU","7W","2V","2W","2X"},Table_Pending_Today[Order_Number],Table_Pending_Today[[#This Row],[Order_Number]]))</f>
        <v>0</v>
      </c>
      <c r="EL1119" cm="1">
        <f t="array" ref="EL1119">SUM(COUNTIFS(Table_Pending_Today[job_type_code],{"WB","WQ","Z5","Z7","U8","QU","7W","2V","2W","2X"},Table_Pending_Today[In-House],1,Table_Pending_Today[Order_Number],Table_Pending_Today[[#This Row],[Order_Number]]))</f>
        <v>0</v>
      </c>
      <c r="EM1119" cm="1">
        <f t="array" ref="EM1119">SUM(COUNTIFS(Table_Pending_Today[job_type_code],{"WB","WQ","Z5","Z7","U8","QU","7W","2V","2W","2X"},Table_Pending_Today[Contractor],1,Table_Pending_Today[Order_Number],Table_Pending_Today[[#This Row],[Order_Number]]))</f>
        <v>0</v>
      </c>
      <c r="EN1119" cm="1">
        <f t="array" ref="EN1119">IF(SUM(COUNTIFS(Table_Pending_Today[Order_Type_Desc],{"Install","Service Order","Restart"},Table_Pending_Today[Order_Number],Table_Pending_Today[[#This Row],[Order_Number]]))&gt;0,1,0)</f>
        <v>0</v>
      </c>
      <c r="EO1119" cm="1">
        <f t="array" ref="EO1119">IF(SUM(COUNTIFS(Table_Pending_Today[Order_Type_Desc],{"Install","Service Order","Restart"},Table_Pending_Today[In-House],1,Table_Pending_Today[Order_Number],Table_Pending_Today[[#This Row],[Order_Number]]))&gt;0,1,0)</f>
        <v>0</v>
      </c>
      <c r="EP1119" cm="1">
        <f t="array" ref="EP1119">IF(SUM(COUNTIFS(Table_Pending_Today[Order_Type_Desc],{"Install","Service Order","Restart"},Table_Pending_Today[Contractor],1,Table_Pending_Today[Order_Number],Table_Pending_Today[[#This Row],[Order_Number]]))&gt;0,1,0)</f>
        <v>0</v>
      </c>
      <c r="EQ1119">
        <f>IF(SUM(COUNTIFS(Table_Pending_Today[Order_Type_Desc],"Special Request",Table_Pending_Today[Bury_Drop],0,Table_Pending_Today[In-House],1,Table_Pending_Today[Order_Number],Table_Pending_Today[[#This Row],[Order_Number]]))&gt;0,1,0)</f>
        <v>0</v>
      </c>
      <c r="ER1119">
        <f>SUM(COUNTIFS(Table_Pending_Today[Order_Type_Desc],"Special Request",Table_Pending_Today[Bury_Drop],0,Table_Pending_Today[Contractor],1,Table_Pending_Today[Order_Number],Table_Pending_Today[[#This Row],[Order_Number]]))</f>
        <v>0</v>
      </c>
    </row>
    <row r="1120" spans="1:148" x14ac:dyDescent="0.25">
      <c r="A1120" t="s">
        <v>22433</v>
      </c>
      <c r="B1120" t="s">
        <v>68448</v>
      </c>
      <c r="C1120" t="s">
        <v>16787</v>
      </c>
      <c r="D1120" t="s">
        <v>29101</v>
      </c>
      <c r="E1120" t="s">
        <v>29102</v>
      </c>
      <c r="F1120" t="s">
        <v>29103</v>
      </c>
      <c r="G1120">
        <v>461182</v>
      </c>
      <c r="H1120" t="s">
        <v>72</v>
      </c>
      <c r="I1120" t="s">
        <v>16931</v>
      </c>
      <c r="J1120" t="s">
        <v>16932</v>
      </c>
      <c r="K1120" t="s">
        <v>73</v>
      </c>
      <c r="L1120">
        <v>1</v>
      </c>
      <c r="M1120" t="s">
        <v>29104</v>
      </c>
      <c r="N1120" t="s">
        <v>29105</v>
      </c>
      <c r="P1120" t="s">
        <v>17030</v>
      </c>
      <c r="Q1120" t="s">
        <v>53783</v>
      </c>
      <c r="R1120" t="s">
        <v>29107</v>
      </c>
      <c r="T1120" t="s">
        <v>141</v>
      </c>
      <c r="U1120" t="s">
        <v>16658</v>
      </c>
      <c r="V1120" t="s">
        <v>53784</v>
      </c>
      <c r="W1120" t="s">
        <v>16663</v>
      </c>
      <c r="X1120" t="s">
        <v>122</v>
      </c>
      <c r="Y1120" t="s">
        <v>76</v>
      </c>
      <c r="Z1120" t="s">
        <v>96</v>
      </c>
      <c r="AA1120" t="s">
        <v>17676</v>
      </c>
      <c r="AB1120" t="s">
        <v>17707</v>
      </c>
      <c r="AC1120" t="s">
        <v>17677</v>
      </c>
      <c r="AD1120" t="s">
        <v>53785</v>
      </c>
      <c r="AE1120" t="s">
        <v>20208</v>
      </c>
      <c r="AF1120" t="s">
        <v>53786</v>
      </c>
      <c r="AG1120" t="s">
        <v>22433</v>
      </c>
      <c r="AH1120" t="s">
        <v>16795</v>
      </c>
      <c r="AI1120" t="s">
        <v>22433</v>
      </c>
      <c r="AJ1120">
        <v>1</v>
      </c>
      <c r="AK1120" t="s">
        <v>98</v>
      </c>
      <c r="AL1120" t="s">
        <v>17440</v>
      </c>
      <c r="AM1120" t="s">
        <v>87</v>
      </c>
      <c r="AO1120">
        <v>20</v>
      </c>
      <c r="AP1120" t="s">
        <v>124</v>
      </c>
      <c r="AQ1120" t="s">
        <v>92</v>
      </c>
      <c r="AR1120" t="s">
        <v>16933</v>
      </c>
      <c r="AT1120">
        <v>0</v>
      </c>
      <c r="AU1120">
        <v>0</v>
      </c>
      <c r="AV1120" t="s">
        <v>17706</v>
      </c>
      <c r="BI1120" t="s">
        <v>81</v>
      </c>
      <c r="BJ1120" t="s">
        <v>81</v>
      </c>
      <c r="BK1120" t="s">
        <v>81</v>
      </c>
      <c r="BM1120" t="s">
        <v>53790</v>
      </c>
      <c r="BN1120" t="s">
        <v>53791</v>
      </c>
      <c r="BQ1120" t="s">
        <v>53792</v>
      </c>
      <c r="BS1120" t="s">
        <v>17202</v>
      </c>
      <c r="BT1120" t="s">
        <v>17760</v>
      </c>
      <c r="BU1120" t="s">
        <v>17997</v>
      </c>
      <c r="BV1120" t="s">
        <v>53785</v>
      </c>
      <c r="BW1120">
        <v>0</v>
      </c>
      <c r="BX1120">
        <v>0</v>
      </c>
      <c r="CE1120" t="s">
        <v>16880</v>
      </c>
      <c r="CF1120" t="s">
        <v>16881</v>
      </c>
      <c r="CG1120" t="s">
        <v>16882</v>
      </c>
      <c r="CK1120" t="s">
        <v>16890</v>
      </c>
      <c r="CL1120" t="s">
        <v>92</v>
      </c>
      <c r="CM1120">
        <v>0</v>
      </c>
      <c r="CN1120">
        <v>81.191199999999995</v>
      </c>
      <c r="CO1120">
        <v>8854.1200000000008</v>
      </c>
      <c r="CP1120">
        <v>3000</v>
      </c>
      <c r="CQ1120" t="s">
        <v>17312</v>
      </c>
      <c r="CR1120" t="s">
        <v>17313</v>
      </c>
      <c r="CS1120" t="s">
        <v>17314</v>
      </c>
      <c r="CT1120" t="s">
        <v>19385</v>
      </c>
      <c r="CU1120" t="s">
        <v>16885</v>
      </c>
      <c r="DS1120">
        <v>0</v>
      </c>
      <c r="DU1120">
        <v>1</v>
      </c>
      <c r="DV1120">
        <v>1</v>
      </c>
      <c r="DW1120">
        <v>0</v>
      </c>
      <c r="DY1120">
        <v>0</v>
      </c>
      <c r="DZ1120">
        <v>0</v>
      </c>
      <c r="EC1120" t="s">
        <v>21336</v>
      </c>
      <c r="ED1120">
        <v>1</v>
      </c>
      <c r="EE1120" cm="1">
        <f t="array" ref="EE1120">SUM(COUNTIFS(Table_Pending_Today[job_type_code],{"WB","WQ","Z5","Z7","U8","QU","7W","2V","2W","2X"},Table_Pending_Today[Order_Number],Table_Pending_Today[[#This Row],[Order_Number]]))</f>
        <v>0</v>
      </c>
      <c r="EF1120">
        <f>COUNTIFS(Table_Pending_Today[Order_Number],Table_Pending_Today[[#This Row],[Order_Number]],Table_Pending_Today[tech_contractor],"INHOUSE")</f>
        <v>1</v>
      </c>
      <c r="EG1120">
        <f>COUNTIFS(Table_Pending_Today[Order_Number],Table_Pending_Today[[#This Row],[Order_Number]],Table_Pending_Today[tech_contractor],"CONTRACTOR")</f>
        <v>0</v>
      </c>
      <c r="EH1120" cm="1">
        <f t="array" ref="EH1120">SUM(COUNTIFS(Table_Pending_Today[job_type_code],{"XV","XQ","XT","XU"},Table_Pending_Today[Order_Number],Table_Pending_Today[[#This Row],[Order_Number]]))</f>
        <v>1</v>
      </c>
      <c r="EI1120" cm="1">
        <f t="array" ref="EI1120">SUM(COUNTIFS(Table_Pending_Today[job_type_code],{"XV","XQ","XT","XU"},Table_Pending_Today[Order_Number],Table_Pending_Today[[#This Row],[Order_Number]],Table_Pending_Today[In-House],1))</f>
        <v>1</v>
      </c>
      <c r="EJ1120" cm="1">
        <f t="array" ref="EJ1120">SUM(COUNTIFS(Table_Pending_Today[job_type_code],{"XV","XQ","XT","XU"},Table_Pending_Today[Order_Number],Table_Pending_Today[[#This Row],[Order_Number]],Table_Pending_Today[Contractor],1))</f>
        <v>0</v>
      </c>
      <c r="EK1120" cm="1">
        <f t="array" ref="EK1120">SUM(COUNTIFS(Table_Pending_Today[job_type_code],{"WB","WQ","Z5","Z7","U8","QU","7W","2V","2W","2X"},Table_Pending_Today[Order_Number],Table_Pending_Today[[#This Row],[Order_Number]]))</f>
        <v>0</v>
      </c>
      <c r="EL1120" cm="1">
        <f t="array" ref="EL1120">SUM(COUNTIFS(Table_Pending_Today[job_type_code],{"WB","WQ","Z5","Z7","U8","QU","7W","2V","2W","2X"},Table_Pending_Today[In-House],1,Table_Pending_Today[Order_Number],Table_Pending_Today[[#This Row],[Order_Number]]))</f>
        <v>0</v>
      </c>
      <c r="EM1120" cm="1">
        <f t="array" ref="EM1120">SUM(COUNTIFS(Table_Pending_Today[job_type_code],{"WB","WQ","Z5","Z7","U8","QU","7W","2V","2W","2X"},Table_Pending_Today[Contractor],1,Table_Pending_Today[Order_Number],Table_Pending_Today[[#This Row],[Order_Number]]))</f>
        <v>0</v>
      </c>
      <c r="EN1120" cm="1">
        <f t="array" ref="EN1120">IF(SUM(COUNTIFS(Table_Pending_Today[Order_Type_Desc],{"Install","Service Order","Restart"},Table_Pending_Today[Order_Number],Table_Pending_Today[[#This Row],[Order_Number]]))&gt;0,1,0)</f>
        <v>0</v>
      </c>
      <c r="EO1120" cm="1">
        <f t="array" ref="EO1120">IF(SUM(COUNTIFS(Table_Pending_Today[Order_Type_Desc],{"Install","Service Order","Restart"},Table_Pending_Today[In-House],1,Table_Pending_Today[Order_Number],Table_Pending_Today[[#This Row],[Order_Number]]))&gt;0,1,0)</f>
        <v>0</v>
      </c>
      <c r="EP1120" cm="1">
        <f t="array" ref="EP1120">IF(SUM(COUNTIFS(Table_Pending_Today[Order_Type_Desc],{"Install","Service Order","Restart"},Table_Pending_Today[Contractor],1,Table_Pending_Today[Order_Number],Table_Pending_Today[[#This Row],[Order_Number]]))&gt;0,1,0)</f>
        <v>0</v>
      </c>
      <c r="EQ1120">
        <f>IF(SUM(COUNTIFS(Table_Pending_Today[Order_Type_Desc],"Special Request",Table_Pending_Today[Bury_Drop],0,Table_Pending_Today[In-House],1,Table_Pending_Today[Order_Number],Table_Pending_Today[[#This Row],[Order_Number]]))&gt;0,1,0)</f>
        <v>0</v>
      </c>
      <c r="ER1120">
        <f>SUM(COUNTIFS(Table_Pending_Today[Order_Type_Desc],"Special Request",Table_Pending_Today[Bury_Drop],0,Table_Pending_Today[Contractor],1,Table_Pending_Today[Order_Number],Table_Pending_Today[[#This Row],[Order_Number]]))</f>
        <v>0</v>
      </c>
    </row>
    <row r="1121" spans="1:148" x14ac:dyDescent="0.25">
      <c r="A1121" t="s">
        <v>22433</v>
      </c>
      <c r="B1121" t="s">
        <v>68448</v>
      </c>
      <c r="C1121" t="s">
        <v>16787</v>
      </c>
      <c r="D1121" t="s">
        <v>33847</v>
      </c>
      <c r="E1121" t="s">
        <v>33848</v>
      </c>
      <c r="F1121" t="s">
        <v>33849</v>
      </c>
      <c r="G1121">
        <v>461409</v>
      </c>
      <c r="H1121" t="s">
        <v>72</v>
      </c>
      <c r="I1121" t="s">
        <v>16931</v>
      </c>
      <c r="J1121" t="s">
        <v>16932</v>
      </c>
      <c r="K1121" t="s">
        <v>73</v>
      </c>
      <c r="L1121">
        <v>1</v>
      </c>
      <c r="M1121" t="s">
        <v>33850</v>
      </c>
      <c r="N1121" t="s">
        <v>33851</v>
      </c>
      <c r="P1121" t="s">
        <v>33852</v>
      </c>
      <c r="Q1121" t="s">
        <v>54306</v>
      </c>
      <c r="R1121" t="s">
        <v>33854</v>
      </c>
      <c r="T1121" t="s">
        <v>155</v>
      </c>
      <c r="U1121" t="s">
        <v>16658</v>
      </c>
      <c r="V1121" t="s">
        <v>54307</v>
      </c>
      <c r="W1121" t="s">
        <v>16675</v>
      </c>
      <c r="X1121" t="s">
        <v>16689</v>
      </c>
      <c r="Y1121" t="s">
        <v>76</v>
      </c>
      <c r="Z1121" t="s">
        <v>77</v>
      </c>
      <c r="AA1121" t="s">
        <v>156</v>
      </c>
      <c r="AB1121" t="s">
        <v>17045</v>
      </c>
      <c r="AC1121" t="s">
        <v>18177</v>
      </c>
      <c r="AD1121" t="s">
        <v>54308</v>
      </c>
      <c r="AE1121" t="s">
        <v>20208</v>
      </c>
      <c r="AF1121" t="s">
        <v>54309</v>
      </c>
      <c r="AG1121" t="s">
        <v>22433</v>
      </c>
      <c r="AH1121" t="s">
        <v>16921</v>
      </c>
      <c r="AI1121" t="s">
        <v>22433</v>
      </c>
      <c r="AJ1121">
        <v>0</v>
      </c>
      <c r="AL1121" t="s">
        <v>19767</v>
      </c>
      <c r="AM1121" t="s">
        <v>3</v>
      </c>
      <c r="AN1121" t="s">
        <v>18006</v>
      </c>
      <c r="AO1121">
        <v>20</v>
      </c>
      <c r="AP1121" t="s">
        <v>124</v>
      </c>
      <c r="AQ1121" t="s">
        <v>92</v>
      </c>
      <c r="AR1121" t="s">
        <v>16933</v>
      </c>
      <c r="AT1121">
        <v>0</v>
      </c>
      <c r="AU1121">
        <v>0</v>
      </c>
      <c r="AV1121" t="s">
        <v>17130</v>
      </c>
      <c r="BI1121" t="s">
        <v>81</v>
      </c>
      <c r="BJ1121" t="s">
        <v>81</v>
      </c>
      <c r="BK1121" t="s">
        <v>81</v>
      </c>
      <c r="BM1121" t="s">
        <v>54310</v>
      </c>
      <c r="BN1121" t="s">
        <v>54311</v>
      </c>
      <c r="BQ1121" t="s">
        <v>50097</v>
      </c>
      <c r="BS1121" t="s">
        <v>17202</v>
      </c>
      <c r="BT1121" t="s">
        <v>17969</v>
      </c>
      <c r="BU1121" t="s">
        <v>19768</v>
      </c>
      <c r="BV1121" t="s">
        <v>54308</v>
      </c>
      <c r="BW1121">
        <v>0</v>
      </c>
      <c r="BX1121">
        <v>0</v>
      </c>
      <c r="CE1121" t="s">
        <v>16880</v>
      </c>
      <c r="CF1121" t="s">
        <v>16881</v>
      </c>
      <c r="CG1121" t="s">
        <v>16882</v>
      </c>
      <c r="CK1121" t="s">
        <v>16883</v>
      </c>
      <c r="CL1121" t="s">
        <v>92</v>
      </c>
      <c r="CM1121">
        <v>0</v>
      </c>
      <c r="CN1121">
        <v>97.2727</v>
      </c>
      <c r="CO1121">
        <v>9.6</v>
      </c>
      <c r="CP1121">
        <v>600</v>
      </c>
      <c r="CQ1121" t="s">
        <v>17312</v>
      </c>
      <c r="CR1121" t="s">
        <v>17313</v>
      </c>
      <c r="CT1121" t="s">
        <v>19380</v>
      </c>
      <c r="DS1121">
        <v>0</v>
      </c>
      <c r="DU1121">
        <v>1</v>
      </c>
      <c r="DV1121">
        <v>1</v>
      </c>
      <c r="DW1121">
        <v>0</v>
      </c>
      <c r="DY1121">
        <v>0</v>
      </c>
      <c r="DZ1121">
        <v>0</v>
      </c>
      <c r="EC1121" t="s">
        <v>21330</v>
      </c>
      <c r="ED1121">
        <v>1</v>
      </c>
      <c r="EE1121" cm="1">
        <f t="array" ref="EE1121">SUM(COUNTIFS(Table_Pending_Today[job_type_code],{"WB","WQ","Z5","Z7","U8","QU","7W","2V","2W","2X"},Table_Pending_Today[Order_Number],Table_Pending_Today[[#This Row],[Order_Number]]))</f>
        <v>0</v>
      </c>
      <c r="EF1121">
        <f>COUNTIFS(Table_Pending_Today[Order_Number],Table_Pending_Today[[#This Row],[Order_Number]],Table_Pending_Today[tech_contractor],"INHOUSE")</f>
        <v>0</v>
      </c>
      <c r="EG1121">
        <f>COUNTIFS(Table_Pending_Today[Order_Number],Table_Pending_Today[[#This Row],[Order_Number]],Table_Pending_Today[tech_contractor],"CONTRACTOR")</f>
        <v>1</v>
      </c>
      <c r="EH1121" cm="1">
        <f t="array" ref="EH1121">SUM(COUNTIFS(Table_Pending_Today[job_type_code],{"XV","XQ","XT","XU"},Table_Pending_Today[Order_Number],Table_Pending_Today[[#This Row],[Order_Number]]))</f>
        <v>1</v>
      </c>
      <c r="EI1121" cm="1">
        <f t="array" ref="EI1121">SUM(COUNTIFS(Table_Pending_Today[job_type_code],{"XV","XQ","XT","XU"},Table_Pending_Today[Order_Number],Table_Pending_Today[[#This Row],[Order_Number]],Table_Pending_Today[In-House],1))</f>
        <v>0</v>
      </c>
      <c r="EJ1121" cm="1">
        <f t="array" ref="EJ1121">SUM(COUNTIFS(Table_Pending_Today[job_type_code],{"XV","XQ","XT","XU"},Table_Pending_Today[Order_Number],Table_Pending_Today[[#This Row],[Order_Number]],Table_Pending_Today[Contractor],1))</f>
        <v>1</v>
      </c>
      <c r="EK1121" cm="1">
        <f t="array" ref="EK1121">SUM(COUNTIFS(Table_Pending_Today[job_type_code],{"WB","WQ","Z5","Z7","U8","QU","7W","2V","2W","2X"},Table_Pending_Today[Order_Number],Table_Pending_Today[[#This Row],[Order_Number]]))</f>
        <v>0</v>
      </c>
      <c r="EL1121" cm="1">
        <f t="array" ref="EL1121">SUM(COUNTIFS(Table_Pending_Today[job_type_code],{"WB","WQ","Z5","Z7","U8","QU","7W","2V","2W","2X"},Table_Pending_Today[In-House],1,Table_Pending_Today[Order_Number],Table_Pending_Today[[#This Row],[Order_Number]]))</f>
        <v>0</v>
      </c>
      <c r="EM1121" cm="1">
        <f t="array" ref="EM1121">SUM(COUNTIFS(Table_Pending_Today[job_type_code],{"WB","WQ","Z5","Z7","U8","QU","7W","2V","2W","2X"},Table_Pending_Today[Contractor],1,Table_Pending_Today[Order_Number],Table_Pending_Today[[#This Row],[Order_Number]]))</f>
        <v>0</v>
      </c>
      <c r="EN1121" cm="1">
        <f t="array" ref="EN1121">IF(SUM(COUNTIFS(Table_Pending_Today[Order_Type_Desc],{"Install","Service Order","Restart"},Table_Pending_Today[Order_Number],Table_Pending_Today[[#This Row],[Order_Number]]))&gt;0,1,0)</f>
        <v>0</v>
      </c>
      <c r="EO1121" cm="1">
        <f t="array" ref="EO1121">IF(SUM(COUNTIFS(Table_Pending_Today[Order_Type_Desc],{"Install","Service Order","Restart"},Table_Pending_Today[In-House],1,Table_Pending_Today[Order_Number],Table_Pending_Today[[#This Row],[Order_Number]]))&gt;0,1,0)</f>
        <v>0</v>
      </c>
      <c r="EP1121" cm="1">
        <f t="array" ref="EP1121">IF(SUM(COUNTIFS(Table_Pending_Today[Order_Type_Desc],{"Install","Service Order","Restart"},Table_Pending_Today[Contractor],1,Table_Pending_Today[Order_Number],Table_Pending_Today[[#This Row],[Order_Number]]))&gt;0,1,0)</f>
        <v>0</v>
      </c>
      <c r="EQ1121">
        <f>IF(SUM(COUNTIFS(Table_Pending_Today[Order_Type_Desc],"Special Request",Table_Pending_Today[Bury_Drop],0,Table_Pending_Today[In-House],1,Table_Pending_Today[Order_Number],Table_Pending_Today[[#This Row],[Order_Number]]))&gt;0,1,0)</f>
        <v>0</v>
      </c>
      <c r="ER1121">
        <f>SUM(COUNTIFS(Table_Pending_Today[Order_Type_Desc],"Special Request",Table_Pending_Today[Bury_Drop],0,Table_Pending_Today[Contractor],1,Table_Pending_Today[Order_Number],Table_Pending_Today[[#This Row],[Order_Number]]))</f>
        <v>0</v>
      </c>
    </row>
    <row r="1122" spans="1:148" x14ac:dyDescent="0.25">
      <c r="A1122" t="s">
        <v>22433</v>
      </c>
      <c r="B1122" t="s">
        <v>68448</v>
      </c>
      <c r="C1122" t="s">
        <v>16787</v>
      </c>
      <c r="D1122" t="s">
        <v>25143</v>
      </c>
      <c r="E1122" t="s">
        <v>25144</v>
      </c>
      <c r="F1122" t="s">
        <v>25145</v>
      </c>
      <c r="G1122">
        <v>461552</v>
      </c>
      <c r="H1122" t="s">
        <v>72</v>
      </c>
      <c r="I1122" t="s">
        <v>89</v>
      </c>
      <c r="J1122" t="s">
        <v>16942</v>
      </c>
      <c r="K1122" t="s">
        <v>73</v>
      </c>
      <c r="L1122">
        <v>1</v>
      </c>
      <c r="M1122" t="s">
        <v>25146</v>
      </c>
      <c r="N1122" t="s">
        <v>25147</v>
      </c>
      <c r="P1122" t="s">
        <v>170</v>
      </c>
      <c r="Q1122" t="s">
        <v>17703</v>
      </c>
      <c r="R1122" t="s">
        <v>25149</v>
      </c>
      <c r="T1122" t="s">
        <v>155</v>
      </c>
      <c r="U1122" t="s">
        <v>16658</v>
      </c>
      <c r="V1122" t="s">
        <v>53807</v>
      </c>
      <c r="W1122" t="s">
        <v>16675</v>
      </c>
      <c r="X1122" t="s">
        <v>16691</v>
      </c>
      <c r="Y1122" t="s">
        <v>76</v>
      </c>
      <c r="Z1122" t="s">
        <v>77</v>
      </c>
      <c r="AA1122" t="s">
        <v>156</v>
      </c>
      <c r="AB1122" t="s">
        <v>170</v>
      </c>
      <c r="AC1122" t="s">
        <v>17000</v>
      </c>
      <c r="AD1122" t="s">
        <v>53808</v>
      </c>
      <c r="AE1122" t="s">
        <v>20208</v>
      </c>
      <c r="AF1122" t="s">
        <v>53809</v>
      </c>
      <c r="AG1122" t="s">
        <v>22433</v>
      </c>
      <c r="AH1122" t="s">
        <v>16795</v>
      </c>
      <c r="AI1122" t="s">
        <v>22433</v>
      </c>
      <c r="AJ1122">
        <v>0</v>
      </c>
      <c r="AL1122" t="s">
        <v>18258</v>
      </c>
      <c r="AM1122" t="s">
        <v>87</v>
      </c>
      <c r="AO1122">
        <v>18</v>
      </c>
      <c r="AP1122" t="s">
        <v>91</v>
      </c>
      <c r="AQ1122" t="s">
        <v>80</v>
      </c>
      <c r="AR1122" t="s">
        <v>16944</v>
      </c>
      <c r="AT1122">
        <v>0</v>
      </c>
      <c r="AU1122">
        <v>0</v>
      </c>
      <c r="AV1122" t="s">
        <v>17130</v>
      </c>
      <c r="BI1122" t="s">
        <v>81</v>
      </c>
      <c r="BJ1122" t="s">
        <v>81</v>
      </c>
      <c r="BK1122" t="s">
        <v>81</v>
      </c>
      <c r="BM1122" t="s">
        <v>53810</v>
      </c>
      <c r="BN1122" t="s">
        <v>53811</v>
      </c>
      <c r="BQ1122" t="s">
        <v>53812</v>
      </c>
      <c r="BS1122" t="s">
        <v>17202</v>
      </c>
      <c r="BT1122" t="s">
        <v>17788</v>
      </c>
      <c r="BU1122" t="s">
        <v>18259</v>
      </c>
      <c r="BV1122" t="s">
        <v>53808</v>
      </c>
      <c r="BW1122">
        <v>0</v>
      </c>
      <c r="BX1122">
        <v>0</v>
      </c>
      <c r="CE1122" t="s">
        <v>16880</v>
      </c>
      <c r="CF1122" t="s">
        <v>16881</v>
      </c>
      <c r="CG1122" t="s">
        <v>16882</v>
      </c>
      <c r="CK1122" t="s">
        <v>16911</v>
      </c>
      <c r="CL1122" t="s">
        <v>80</v>
      </c>
      <c r="CM1122">
        <v>0</v>
      </c>
      <c r="CN1122">
        <v>97.535700000000006</v>
      </c>
      <c r="CO1122">
        <v>5.35</v>
      </c>
      <c r="CP1122">
        <v>0</v>
      </c>
      <c r="CQ1122" t="s">
        <v>17312</v>
      </c>
      <c r="CR1122" t="s">
        <v>17313</v>
      </c>
      <c r="CS1122" t="s">
        <v>17314</v>
      </c>
      <c r="CT1122" t="s">
        <v>19385</v>
      </c>
      <c r="CU1122" t="s">
        <v>16885</v>
      </c>
      <c r="DS1122">
        <v>0</v>
      </c>
      <c r="DU1122">
        <v>1</v>
      </c>
      <c r="DV1122">
        <v>0</v>
      </c>
      <c r="DW1122">
        <v>0</v>
      </c>
      <c r="DX1122">
        <v>1</v>
      </c>
      <c r="DY1122">
        <v>0</v>
      </c>
      <c r="DZ1122">
        <v>0</v>
      </c>
      <c r="EC1122" t="s">
        <v>21330</v>
      </c>
      <c r="ED1122">
        <v>1</v>
      </c>
      <c r="EE1122" cm="1">
        <f t="array" ref="EE1122">SUM(COUNTIFS(Table_Pending_Today[job_type_code],{"WB","WQ","Z5","Z7","U8","QU","7W","2V","2W","2X"},Table_Pending_Today[Order_Number],Table_Pending_Today[[#This Row],[Order_Number]]))</f>
        <v>0</v>
      </c>
      <c r="EF1122">
        <f>COUNTIFS(Table_Pending_Today[Order_Number],Table_Pending_Today[[#This Row],[Order_Number]],Table_Pending_Today[tech_contractor],"INHOUSE")</f>
        <v>1</v>
      </c>
      <c r="EG1122">
        <f>COUNTIFS(Table_Pending_Today[Order_Number],Table_Pending_Today[[#This Row],[Order_Number]],Table_Pending_Today[tech_contractor],"CONTRACTOR")</f>
        <v>0</v>
      </c>
      <c r="EH1122" cm="1">
        <f t="array" ref="EH1122">SUM(COUNTIFS(Table_Pending_Today[job_type_code],{"XV","XQ","XT","XU"},Table_Pending_Today[Order_Number],Table_Pending_Today[[#This Row],[Order_Number]]))</f>
        <v>0</v>
      </c>
      <c r="EI1122" cm="1">
        <f t="array" ref="EI1122">SUM(COUNTIFS(Table_Pending_Today[job_type_code],{"XV","XQ","XT","XU"},Table_Pending_Today[Order_Number],Table_Pending_Today[[#This Row],[Order_Number]],Table_Pending_Today[In-House],1))</f>
        <v>0</v>
      </c>
      <c r="EJ1122" cm="1">
        <f t="array" ref="EJ1122">SUM(COUNTIFS(Table_Pending_Today[job_type_code],{"XV","XQ","XT","XU"},Table_Pending_Today[Order_Number],Table_Pending_Today[[#This Row],[Order_Number]],Table_Pending_Today[Contractor],1))</f>
        <v>0</v>
      </c>
      <c r="EK1122" cm="1">
        <f t="array" ref="EK1122">SUM(COUNTIFS(Table_Pending_Today[job_type_code],{"WB","WQ","Z5","Z7","U8","QU","7W","2V","2W","2X"},Table_Pending_Today[Order_Number],Table_Pending_Today[[#This Row],[Order_Number]]))</f>
        <v>0</v>
      </c>
      <c r="EL1122" cm="1">
        <f t="array" ref="EL1122">SUM(COUNTIFS(Table_Pending_Today[job_type_code],{"WB","WQ","Z5","Z7","U8","QU","7W","2V","2W","2X"},Table_Pending_Today[In-House],1,Table_Pending_Today[Order_Number],Table_Pending_Today[[#This Row],[Order_Number]]))</f>
        <v>0</v>
      </c>
      <c r="EM1122" cm="1">
        <f t="array" ref="EM1122">SUM(COUNTIFS(Table_Pending_Today[job_type_code],{"WB","WQ","Z5","Z7","U8","QU","7W","2V","2W","2X"},Table_Pending_Today[Contractor],1,Table_Pending_Today[Order_Number],Table_Pending_Today[[#This Row],[Order_Number]]))</f>
        <v>0</v>
      </c>
      <c r="EN1122" cm="1">
        <f t="array" ref="EN1122">IF(SUM(COUNTIFS(Table_Pending_Today[Order_Type_Desc],{"Install","Service Order","Restart"},Table_Pending_Today[Order_Number],Table_Pending_Today[[#This Row],[Order_Number]]))&gt;0,1,0)</f>
        <v>0</v>
      </c>
      <c r="EO1122" cm="1">
        <f t="array" ref="EO1122">IF(SUM(COUNTIFS(Table_Pending_Today[Order_Type_Desc],{"Install","Service Order","Restart"},Table_Pending_Today[In-House],1,Table_Pending_Today[Order_Number],Table_Pending_Today[[#This Row],[Order_Number]]))&gt;0,1,0)</f>
        <v>0</v>
      </c>
      <c r="EP1122" cm="1">
        <f t="array" ref="EP1122">IF(SUM(COUNTIFS(Table_Pending_Today[Order_Type_Desc],{"Install","Service Order","Restart"},Table_Pending_Today[Contractor],1,Table_Pending_Today[Order_Number],Table_Pending_Today[[#This Row],[Order_Number]]))&gt;0,1,0)</f>
        <v>0</v>
      </c>
      <c r="EQ1122">
        <f>IF(SUM(COUNTIFS(Table_Pending_Today[Order_Type_Desc],"Special Request",Table_Pending_Today[Bury_Drop],0,Table_Pending_Today[In-House],1,Table_Pending_Today[Order_Number],Table_Pending_Today[[#This Row],[Order_Number]]))&gt;0,1,0)</f>
        <v>0</v>
      </c>
      <c r="ER1122">
        <f>SUM(COUNTIFS(Table_Pending_Today[Order_Type_Desc],"Special Request",Table_Pending_Today[Bury_Drop],0,Table_Pending_Today[Contractor],1,Table_Pending_Today[Order_Number],Table_Pending_Today[[#This Row],[Order_Number]]))</f>
        <v>0</v>
      </c>
    </row>
    <row r="1123" spans="1:148" x14ac:dyDescent="0.25">
      <c r="A1123" t="s">
        <v>22433</v>
      </c>
      <c r="B1123" t="s">
        <v>68448</v>
      </c>
      <c r="C1123" t="s">
        <v>16787</v>
      </c>
      <c r="D1123" t="s">
        <v>32634</v>
      </c>
      <c r="E1123" t="s">
        <v>32635</v>
      </c>
      <c r="F1123" t="s">
        <v>32636</v>
      </c>
      <c r="G1123">
        <v>453657</v>
      </c>
      <c r="H1123" t="s">
        <v>120</v>
      </c>
      <c r="I1123" t="s">
        <v>17001</v>
      </c>
      <c r="J1123" t="s">
        <v>16791</v>
      </c>
      <c r="K1123" t="s">
        <v>73</v>
      </c>
      <c r="L1123">
        <v>2</v>
      </c>
      <c r="M1123" t="s">
        <v>32637</v>
      </c>
      <c r="N1123" t="s">
        <v>32638</v>
      </c>
      <c r="O1123" t="s">
        <v>32639</v>
      </c>
      <c r="P1123" t="s">
        <v>18842</v>
      </c>
      <c r="Q1123" t="s">
        <v>19120</v>
      </c>
      <c r="R1123" t="s">
        <v>32641</v>
      </c>
      <c r="T1123" t="s">
        <v>155</v>
      </c>
      <c r="U1123" t="s">
        <v>16658</v>
      </c>
      <c r="V1123" t="s">
        <v>52234</v>
      </c>
      <c r="W1123" t="s">
        <v>16675</v>
      </c>
      <c r="X1123" t="s">
        <v>16653</v>
      </c>
      <c r="Y1123" t="s">
        <v>76</v>
      </c>
      <c r="Z1123" t="s">
        <v>121</v>
      </c>
      <c r="AA1123" t="s">
        <v>156</v>
      </c>
      <c r="AB1123" t="s">
        <v>17045</v>
      </c>
      <c r="AC1123" t="s">
        <v>17046</v>
      </c>
      <c r="AD1123" t="s">
        <v>52235</v>
      </c>
      <c r="AE1123" t="s">
        <v>19945</v>
      </c>
      <c r="AF1123" t="s">
        <v>52236</v>
      </c>
      <c r="AG1123" t="s">
        <v>22433</v>
      </c>
      <c r="AH1123" t="s">
        <v>16795</v>
      </c>
      <c r="AI1123" t="s">
        <v>22433</v>
      </c>
      <c r="AJ1123">
        <v>0</v>
      </c>
      <c r="AK1123" t="s">
        <v>98</v>
      </c>
      <c r="AL1123" t="s">
        <v>19770</v>
      </c>
      <c r="AM1123" t="s">
        <v>87</v>
      </c>
      <c r="AO1123">
        <v>10</v>
      </c>
      <c r="AP1123" t="s">
        <v>17002</v>
      </c>
      <c r="AQ1123" t="s">
        <v>99</v>
      </c>
      <c r="AR1123" t="s">
        <v>16792</v>
      </c>
      <c r="AT1123">
        <v>0</v>
      </c>
      <c r="AU1123">
        <v>0</v>
      </c>
      <c r="AV1123" t="s">
        <v>17125</v>
      </c>
      <c r="BD1123" t="s">
        <v>70957</v>
      </c>
      <c r="BE1123" t="s">
        <v>221</v>
      </c>
      <c r="BF1123" t="s">
        <v>52239</v>
      </c>
      <c r="BG1123" t="s">
        <v>52240</v>
      </c>
      <c r="BH1123" t="s">
        <v>17376</v>
      </c>
      <c r="BI1123" t="s">
        <v>81</v>
      </c>
      <c r="BJ1123" t="s">
        <v>81</v>
      </c>
      <c r="BK1123" t="s">
        <v>81</v>
      </c>
      <c r="BL1123" t="s">
        <v>70959</v>
      </c>
      <c r="BM1123" t="s">
        <v>19872</v>
      </c>
      <c r="BN1123" t="s">
        <v>52244</v>
      </c>
      <c r="BO1123" t="s">
        <v>100</v>
      </c>
      <c r="BQ1123" t="s">
        <v>52245</v>
      </c>
      <c r="BR1123" t="s">
        <v>236</v>
      </c>
      <c r="BS1123" t="s">
        <v>237</v>
      </c>
      <c r="BT1123" t="s">
        <v>17946</v>
      </c>
      <c r="BU1123" t="s">
        <v>19771</v>
      </c>
      <c r="BV1123" t="s">
        <v>52235</v>
      </c>
      <c r="BW1123">
        <v>0</v>
      </c>
      <c r="BX1123">
        <v>0</v>
      </c>
      <c r="CE1123" t="s">
        <v>16890</v>
      </c>
      <c r="CF1123" t="s">
        <v>52237</v>
      </c>
      <c r="CG1123" t="s">
        <v>52246</v>
      </c>
      <c r="CH1123" t="s">
        <v>52238</v>
      </c>
      <c r="CI1123" t="s">
        <v>52247</v>
      </c>
      <c r="CJ1123" t="s">
        <v>17705</v>
      </c>
      <c r="CK1123" t="s">
        <v>16890</v>
      </c>
      <c r="CL1123" t="s">
        <v>99</v>
      </c>
      <c r="CM1123">
        <v>0</v>
      </c>
      <c r="CN1123">
        <v>99.333299999999994</v>
      </c>
      <c r="CO1123">
        <v>1.62</v>
      </c>
      <c r="CP1123">
        <v>0</v>
      </c>
      <c r="CQ1123" t="s">
        <v>17312</v>
      </c>
      <c r="CR1123" t="s">
        <v>17313</v>
      </c>
      <c r="CS1123" t="s">
        <v>17314</v>
      </c>
      <c r="CT1123" t="s">
        <v>19385</v>
      </c>
      <c r="CU1123" t="s">
        <v>16885</v>
      </c>
      <c r="CW1123" t="s">
        <v>17400</v>
      </c>
      <c r="CX1123" t="s">
        <v>17401</v>
      </c>
      <c r="CY1123" t="s">
        <v>17502</v>
      </c>
      <c r="CZ1123" t="s">
        <v>52241</v>
      </c>
      <c r="DA1123" t="s">
        <v>52242</v>
      </c>
      <c r="DF1123" t="s">
        <v>70958</v>
      </c>
      <c r="DI1123" t="s">
        <v>52241</v>
      </c>
      <c r="DJ1123" t="s">
        <v>52243</v>
      </c>
      <c r="DK1123" t="s">
        <v>19092</v>
      </c>
      <c r="DL1123" t="s">
        <v>19734</v>
      </c>
      <c r="DN1123" t="s">
        <v>81</v>
      </c>
      <c r="DO1123" t="s">
        <v>81</v>
      </c>
      <c r="DP1123" t="s">
        <v>119</v>
      </c>
      <c r="DQ1123" t="s">
        <v>81</v>
      </c>
      <c r="DS1123">
        <v>0</v>
      </c>
      <c r="DU1123">
        <v>1</v>
      </c>
      <c r="DV1123">
        <v>0</v>
      </c>
      <c r="DW1123">
        <v>0</v>
      </c>
      <c r="DY1123">
        <v>0</v>
      </c>
      <c r="DZ1123">
        <v>0</v>
      </c>
      <c r="EA1123" t="s">
        <v>21403</v>
      </c>
      <c r="EC1123" t="s">
        <v>21320</v>
      </c>
      <c r="ED1123">
        <v>2</v>
      </c>
      <c r="EE1123" cm="1">
        <f t="array" ref="EE1123">SUM(COUNTIFS(Table_Pending_Today[job_type_code],{"WB","WQ","Z5","Z7","U8","QU","7W","2V","2W","2X"},Table_Pending_Today[Order_Number],Table_Pending_Today[[#This Row],[Order_Number]]))</f>
        <v>0</v>
      </c>
      <c r="EF1123">
        <f>COUNTIFS(Table_Pending_Today[Order_Number],Table_Pending_Today[[#This Row],[Order_Number]],Table_Pending_Today[tech_contractor],"INHOUSE")</f>
        <v>1</v>
      </c>
      <c r="EG1123">
        <f>COUNTIFS(Table_Pending_Today[Order_Number],Table_Pending_Today[[#This Row],[Order_Number]],Table_Pending_Today[tech_contractor],"CONTRACTOR")</f>
        <v>0</v>
      </c>
      <c r="EH1123" cm="1">
        <f t="array" ref="EH1123">SUM(COUNTIFS(Table_Pending_Today[job_type_code],{"XV","XQ","XT","XU"},Table_Pending_Today[Order_Number],Table_Pending_Today[[#This Row],[Order_Number]]))</f>
        <v>0</v>
      </c>
      <c r="EI1123" cm="1">
        <f t="array" ref="EI1123">SUM(COUNTIFS(Table_Pending_Today[job_type_code],{"XV","XQ","XT","XU"},Table_Pending_Today[Order_Number],Table_Pending_Today[[#This Row],[Order_Number]],Table_Pending_Today[In-House],1))</f>
        <v>0</v>
      </c>
      <c r="EJ1123" cm="1">
        <f t="array" ref="EJ1123">SUM(COUNTIFS(Table_Pending_Today[job_type_code],{"XV","XQ","XT","XU"},Table_Pending_Today[Order_Number],Table_Pending_Today[[#This Row],[Order_Number]],Table_Pending_Today[Contractor],1))</f>
        <v>0</v>
      </c>
      <c r="EK1123" cm="1">
        <f t="array" ref="EK1123">SUM(COUNTIFS(Table_Pending_Today[job_type_code],{"WB","WQ","Z5","Z7","U8","QU","7W","2V","2W","2X"},Table_Pending_Today[Order_Number],Table_Pending_Today[[#This Row],[Order_Number]]))</f>
        <v>0</v>
      </c>
      <c r="EL1123" cm="1">
        <f t="array" ref="EL1123">SUM(COUNTIFS(Table_Pending_Today[job_type_code],{"WB","WQ","Z5","Z7","U8","QU","7W","2V","2W","2X"},Table_Pending_Today[In-House],1,Table_Pending_Today[Order_Number],Table_Pending_Today[[#This Row],[Order_Number]]))</f>
        <v>0</v>
      </c>
      <c r="EM1123" cm="1">
        <f t="array" ref="EM1123">SUM(COUNTIFS(Table_Pending_Today[job_type_code],{"WB","WQ","Z5","Z7","U8","QU","7W","2V","2W","2X"},Table_Pending_Today[Contractor],1,Table_Pending_Today[Order_Number],Table_Pending_Today[[#This Row],[Order_Number]]))</f>
        <v>0</v>
      </c>
      <c r="EN1123" cm="1">
        <f t="array" ref="EN1123">IF(SUM(COUNTIFS(Table_Pending_Today[Order_Type_Desc],{"Install","Service Order","Restart"},Table_Pending_Today[Order_Number],Table_Pending_Today[[#This Row],[Order_Number]]))&gt;0,1,0)</f>
        <v>1</v>
      </c>
      <c r="EO1123" cm="1">
        <f t="array" ref="EO1123">IF(SUM(COUNTIFS(Table_Pending_Today[Order_Type_Desc],{"Install","Service Order","Restart"},Table_Pending_Today[In-House],1,Table_Pending_Today[Order_Number],Table_Pending_Today[[#This Row],[Order_Number]]))&gt;0,1,0)</f>
        <v>1</v>
      </c>
      <c r="EP1123" cm="1">
        <f t="array" ref="EP1123">IF(SUM(COUNTIFS(Table_Pending_Today[Order_Type_Desc],{"Install","Service Order","Restart"},Table_Pending_Today[Contractor],1,Table_Pending_Today[Order_Number],Table_Pending_Today[[#This Row],[Order_Number]]))&gt;0,1,0)</f>
        <v>0</v>
      </c>
      <c r="EQ1123">
        <f>IF(SUM(COUNTIFS(Table_Pending_Today[Order_Type_Desc],"Special Request",Table_Pending_Today[Bury_Drop],0,Table_Pending_Today[In-House],1,Table_Pending_Today[Order_Number],Table_Pending_Today[[#This Row],[Order_Number]]))&gt;0,1,0)</f>
        <v>0</v>
      </c>
      <c r="ER1123">
        <f>SUM(COUNTIFS(Table_Pending_Today[Order_Type_Desc],"Special Request",Table_Pending_Today[Bury_Drop],0,Table_Pending_Today[Contractor],1,Table_Pending_Today[Order_Number],Table_Pending_Today[[#This Row],[Order_Number]]))</f>
        <v>0</v>
      </c>
    </row>
    <row r="1124" spans="1:148" x14ac:dyDescent="0.25">
      <c r="A1124" t="s">
        <v>22433</v>
      </c>
      <c r="B1124" t="s">
        <v>68448</v>
      </c>
      <c r="C1124" t="s">
        <v>16787</v>
      </c>
      <c r="D1124" t="s">
        <v>35984</v>
      </c>
      <c r="E1124" t="s">
        <v>35985</v>
      </c>
      <c r="F1124" t="s">
        <v>35986</v>
      </c>
      <c r="G1124">
        <v>453673</v>
      </c>
      <c r="H1124" t="s">
        <v>72</v>
      </c>
      <c r="I1124" t="s">
        <v>89</v>
      </c>
      <c r="J1124" t="s">
        <v>16974</v>
      </c>
      <c r="K1124" t="s">
        <v>73</v>
      </c>
      <c r="L1124">
        <v>2</v>
      </c>
      <c r="M1124" t="s">
        <v>35987</v>
      </c>
      <c r="N1124" t="s">
        <v>35988</v>
      </c>
      <c r="P1124" t="s">
        <v>18622</v>
      </c>
      <c r="Q1124" t="s">
        <v>54261</v>
      </c>
      <c r="R1124" t="s">
        <v>35990</v>
      </c>
      <c r="T1124" t="s">
        <v>155</v>
      </c>
      <c r="U1124" t="s">
        <v>16658</v>
      </c>
      <c r="V1124" t="s">
        <v>54262</v>
      </c>
      <c r="W1124" t="s">
        <v>16675</v>
      </c>
      <c r="X1124" t="s">
        <v>16753</v>
      </c>
      <c r="Y1124" t="s">
        <v>76</v>
      </c>
      <c r="Z1124" t="s">
        <v>77</v>
      </c>
      <c r="AA1124" t="s">
        <v>156</v>
      </c>
      <c r="AB1124" t="s">
        <v>18199</v>
      </c>
      <c r="AC1124" t="s">
        <v>17669</v>
      </c>
      <c r="AD1124" t="s">
        <v>54263</v>
      </c>
      <c r="AE1124" t="s">
        <v>19945</v>
      </c>
      <c r="AF1124" t="s">
        <v>54264</v>
      </c>
      <c r="AG1124" t="s">
        <v>22433</v>
      </c>
      <c r="AH1124" t="s">
        <v>16795</v>
      </c>
      <c r="AI1124" t="s">
        <v>20208</v>
      </c>
      <c r="AJ1124">
        <v>1</v>
      </c>
      <c r="AK1124" t="s">
        <v>16793</v>
      </c>
      <c r="AL1124" t="s">
        <v>19744</v>
      </c>
      <c r="AM1124" t="s">
        <v>87</v>
      </c>
      <c r="AO1124">
        <v>18</v>
      </c>
      <c r="AP1124" t="s">
        <v>91</v>
      </c>
      <c r="AQ1124" t="s">
        <v>80</v>
      </c>
      <c r="AR1124" t="s">
        <v>54265</v>
      </c>
      <c r="AT1124">
        <v>0</v>
      </c>
      <c r="AU1124">
        <v>0</v>
      </c>
      <c r="AV1124" t="s">
        <v>18355</v>
      </c>
      <c r="BI1124" t="s">
        <v>81</v>
      </c>
      <c r="BJ1124" t="s">
        <v>81</v>
      </c>
      <c r="BK1124" t="s">
        <v>81</v>
      </c>
      <c r="BM1124" t="s">
        <v>54266</v>
      </c>
      <c r="BN1124" t="s">
        <v>54267</v>
      </c>
      <c r="BP1124" t="s">
        <v>54268</v>
      </c>
      <c r="BQ1124" t="s">
        <v>54269</v>
      </c>
      <c r="BS1124" t="s">
        <v>17202</v>
      </c>
      <c r="BT1124" t="s">
        <v>17500</v>
      </c>
      <c r="BU1124" t="s">
        <v>19745</v>
      </c>
      <c r="BV1124" t="s">
        <v>54263</v>
      </c>
      <c r="BW1124">
        <v>0</v>
      </c>
      <c r="BX1124">
        <v>0</v>
      </c>
      <c r="CA1124" t="s">
        <v>16935</v>
      </c>
      <c r="CE1124" t="s">
        <v>16880</v>
      </c>
      <c r="CF1124" t="s">
        <v>16881</v>
      </c>
      <c r="CG1124" t="s">
        <v>16882</v>
      </c>
      <c r="CK1124" t="s">
        <v>16947</v>
      </c>
      <c r="CL1124" t="s">
        <v>80</v>
      </c>
      <c r="CM1124">
        <v>0</v>
      </c>
      <c r="CN1124">
        <v>96.578599999999994</v>
      </c>
      <c r="CO1124">
        <v>6.9</v>
      </c>
      <c r="CP1124">
        <v>1775</v>
      </c>
      <c r="CQ1124" t="s">
        <v>17312</v>
      </c>
      <c r="CR1124" t="s">
        <v>17313</v>
      </c>
      <c r="CT1124" t="s">
        <v>69171</v>
      </c>
      <c r="DS1124">
        <v>0</v>
      </c>
      <c r="DU1124">
        <v>1</v>
      </c>
      <c r="DV1124">
        <v>0</v>
      </c>
      <c r="DW1124">
        <v>0</v>
      </c>
      <c r="DY1124">
        <v>0</v>
      </c>
      <c r="DZ1124">
        <v>0</v>
      </c>
      <c r="EC1124" t="s">
        <v>21330</v>
      </c>
      <c r="ED1124">
        <v>2</v>
      </c>
      <c r="EE1124" cm="1">
        <f t="array" ref="EE1124">SUM(COUNTIFS(Table_Pending_Today[job_type_code],{"WB","WQ","Z5","Z7","U8","QU","7W","2V","2W","2X"},Table_Pending_Today[Order_Number],Table_Pending_Today[[#This Row],[Order_Number]]))</f>
        <v>0</v>
      </c>
      <c r="EF1124">
        <f>COUNTIFS(Table_Pending_Today[Order_Number],Table_Pending_Today[[#This Row],[Order_Number]],Table_Pending_Today[tech_contractor],"INHOUSE")</f>
        <v>1</v>
      </c>
      <c r="EG1124">
        <f>COUNTIFS(Table_Pending_Today[Order_Number],Table_Pending_Today[[#This Row],[Order_Number]],Table_Pending_Today[tech_contractor],"CONTRACTOR")</f>
        <v>0</v>
      </c>
      <c r="EH1124" cm="1">
        <f t="array" ref="EH1124">SUM(COUNTIFS(Table_Pending_Today[job_type_code],{"XV","XQ","XT","XU"},Table_Pending_Today[Order_Number],Table_Pending_Today[[#This Row],[Order_Number]]))</f>
        <v>0</v>
      </c>
      <c r="EI1124" cm="1">
        <f t="array" ref="EI1124">SUM(COUNTIFS(Table_Pending_Today[job_type_code],{"XV","XQ","XT","XU"},Table_Pending_Today[Order_Number],Table_Pending_Today[[#This Row],[Order_Number]],Table_Pending_Today[In-House],1))</f>
        <v>0</v>
      </c>
      <c r="EJ1124" cm="1">
        <f t="array" ref="EJ1124">SUM(COUNTIFS(Table_Pending_Today[job_type_code],{"XV","XQ","XT","XU"},Table_Pending_Today[Order_Number],Table_Pending_Today[[#This Row],[Order_Number]],Table_Pending_Today[Contractor],1))</f>
        <v>0</v>
      </c>
      <c r="EK1124" cm="1">
        <f t="array" ref="EK1124">SUM(COUNTIFS(Table_Pending_Today[job_type_code],{"WB","WQ","Z5","Z7","U8","QU","7W","2V","2W","2X"},Table_Pending_Today[Order_Number],Table_Pending_Today[[#This Row],[Order_Number]]))</f>
        <v>0</v>
      </c>
      <c r="EL1124" cm="1">
        <f t="array" ref="EL1124">SUM(COUNTIFS(Table_Pending_Today[job_type_code],{"WB","WQ","Z5","Z7","U8","QU","7W","2V","2W","2X"},Table_Pending_Today[In-House],1,Table_Pending_Today[Order_Number],Table_Pending_Today[[#This Row],[Order_Number]]))</f>
        <v>0</v>
      </c>
      <c r="EM1124" cm="1">
        <f t="array" ref="EM1124">SUM(COUNTIFS(Table_Pending_Today[job_type_code],{"WB","WQ","Z5","Z7","U8","QU","7W","2V","2W","2X"},Table_Pending_Today[Contractor],1,Table_Pending_Today[Order_Number],Table_Pending_Today[[#This Row],[Order_Number]]))</f>
        <v>0</v>
      </c>
      <c r="EN1124" cm="1">
        <f t="array" ref="EN1124">IF(SUM(COUNTIFS(Table_Pending_Today[Order_Type_Desc],{"Install","Service Order","Restart"},Table_Pending_Today[Order_Number],Table_Pending_Today[[#This Row],[Order_Number]]))&gt;0,1,0)</f>
        <v>0</v>
      </c>
      <c r="EO1124" cm="1">
        <f t="array" ref="EO1124">IF(SUM(COUNTIFS(Table_Pending_Today[Order_Type_Desc],{"Install","Service Order","Restart"},Table_Pending_Today[In-House],1,Table_Pending_Today[Order_Number],Table_Pending_Today[[#This Row],[Order_Number]]))&gt;0,1,0)</f>
        <v>0</v>
      </c>
      <c r="EP1124" cm="1">
        <f t="array" ref="EP1124">IF(SUM(COUNTIFS(Table_Pending_Today[Order_Type_Desc],{"Install","Service Order","Restart"},Table_Pending_Today[Contractor],1,Table_Pending_Today[Order_Number],Table_Pending_Today[[#This Row],[Order_Number]]))&gt;0,1,0)</f>
        <v>0</v>
      </c>
      <c r="EQ1124">
        <f>IF(SUM(COUNTIFS(Table_Pending_Today[Order_Type_Desc],"Special Request",Table_Pending_Today[Bury_Drop],0,Table_Pending_Today[In-House],1,Table_Pending_Today[Order_Number],Table_Pending_Today[[#This Row],[Order_Number]]))&gt;0,1,0)</f>
        <v>0</v>
      </c>
      <c r="ER1124">
        <f>SUM(COUNTIFS(Table_Pending_Today[Order_Type_Desc],"Special Request",Table_Pending_Today[Bury_Drop],0,Table_Pending_Today[Contractor],1,Table_Pending_Today[Order_Number],Table_Pending_Today[[#This Row],[Order_Number]]))</f>
        <v>0</v>
      </c>
    </row>
    <row r="1125" spans="1:148" x14ac:dyDescent="0.25">
      <c r="A1125" t="s">
        <v>22433</v>
      </c>
      <c r="B1125" t="s">
        <v>68448</v>
      </c>
      <c r="C1125" t="s">
        <v>16787</v>
      </c>
      <c r="D1125" t="s">
        <v>25749</v>
      </c>
      <c r="E1125" t="s">
        <v>25750</v>
      </c>
      <c r="F1125" t="s">
        <v>25751</v>
      </c>
      <c r="G1125">
        <v>462198</v>
      </c>
      <c r="H1125" t="s">
        <v>72</v>
      </c>
      <c r="I1125" t="s">
        <v>17013</v>
      </c>
      <c r="J1125" t="s">
        <v>17019</v>
      </c>
      <c r="K1125" t="s">
        <v>73</v>
      </c>
      <c r="L1125">
        <v>1</v>
      </c>
      <c r="M1125" t="s">
        <v>25752</v>
      </c>
      <c r="N1125" t="s">
        <v>25753</v>
      </c>
      <c r="P1125" t="s">
        <v>19989</v>
      </c>
      <c r="Q1125" t="s">
        <v>22028</v>
      </c>
      <c r="R1125" t="s">
        <v>25755</v>
      </c>
      <c r="T1125" t="s">
        <v>155</v>
      </c>
      <c r="U1125" t="s">
        <v>16658</v>
      </c>
      <c r="V1125" t="s">
        <v>54664</v>
      </c>
      <c r="W1125" t="s">
        <v>16675</v>
      </c>
      <c r="X1125" t="s">
        <v>17701</v>
      </c>
      <c r="Y1125" t="s">
        <v>76</v>
      </c>
      <c r="Z1125" t="s">
        <v>77</v>
      </c>
      <c r="AA1125" t="s">
        <v>156</v>
      </c>
      <c r="AB1125" t="s">
        <v>170</v>
      </c>
      <c r="AC1125" t="s">
        <v>17100</v>
      </c>
      <c r="AD1125" t="s">
        <v>54665</v>
      </c>
      <c r="AE1125" t="s">
        <v>20208</v>
      </c>
      <c r="AF1125" t="s">
        <v>54666</v>
      </c>
      <c r="AG1125" t="s">
        <v>22433</v>
      </c>
      <c r="AH1125" t="s">
        <v>16779</v>
      </c>
      <c r="AI1125" t="s">
        <v>22433</v>
      </c>
      <c r="AJ1125">
        <v>0</v>
      </c>
      <c r="AL1125" t="s">
        <v>79</v>
      </c>
      <c r="AO1125">
        <v>18</v>
      </c>
      <c r="AP1125" t="s">
        <v>17015</v>
      </c>
      <c r="AQ1125" t="s">
        <v>80</v>
      </c>
      <c r="AR1125" t="s">
        <v>17808</v>
      </c>
      <c r="AT1125">
        <v>0</v>
      </c>
      <c r="AU1125">
        <v>0</v>
      </c>
      <c r="AV1125" t="s">
        <v>17121</v>
      </c>
      <c r="BI1125" t="s">
        <v>81</v>
      </c>
      <c r="BJ1125" t="s">
        <v>81</v>
      </c>
      <c r="BK1125" t="s">
        <v>81</v>
      </c>
      <c r="BM1125" t="s">
        <v>54670</v>
      </c>
      <c r="BN1125" t="s">
        <v>54671</v>
      </c>
      <c r="BQ1125" t="s">
        <v>54672</v>
      </c>
      <c r="BS1125" t="s">
        <v>17202</v>
      </c>
      <c r="BV1125" t="s">
        <v>54665</v>
      </c>
      <c r="BW1125">
        <v>0</v>
      </c>
      <c r="BX1125">
        <v>0</v>
      </c>
      <c r="CE1125" t="s">
        <v>16880</v>
      </c>
      <c r="CF1125" t="s">
        <v>16881</v>
      </c>
      <c r="CG1125" t="s">
        <v>16882</v>
      </c>
      <c r="CK1125" t="s">
        <v>16920</v>
      </c>
      <c r="CL1125" t="s">
        <v>80</v>
      </c>
      <c r="CM1125">
        <v>0</v>
      </c>
      <c r="CN1125">
        <v>96.113699999999994</v>
      </c>
      <c r="CO1125">
        <v>8.56</v>
      </c>
      <c r="CP1125">
        <v>0</v>
      </c>
      <c r="CQ1125" t="s">
        <v>17312</v>
      </c>
      <c r="CR1125" t="s">
        <v>17313</v>
      </c>
      <c r="CS1125" t="s">
        <v>54667</v>
      </c>
      <c r="CT1125" t="s">
        <v>54668</v>
      </c>
      <c r="CU1125" t="s">
        <v>16920</v>
      </c>
      <c r="CV1125" t="s">
        <v>54669</v>
      </c>
      <c r="DU1125">
        <v>1</v>
      </c>
      <c r="DV1125">
        <v>0</v>
      </c>
      <c r="DW1125">
        <v>0</v>
      </c>
      <c r="DY1125">
        <v>0</v>
      </c>
      <c r="DZ1125">
        <v>0</v>
      </c>
      <c r="EC1125" t="s">
        <v>21330</v>
      </c>
      <c r="ED1125">
        <v>1</v>
      </c>
      <c r="EE1125" cm="1">
        <f t="array" ref="EE1125">SUM(COUNTIFS(Table_Pending_Today[job_type_code],{"WB","WQ","Z5","Z7","U8","QU","7W","2V","2W","2X"},Table_Pending_Today[Order_Number],Table_Pending_Today[[#This Row],[Order_Number]]))</f>
        <v>0</v>
      </c>
      <c r="EF1125">
        <f>COUNTIFS(Table_Pending_Today[Order_Number],Table_Pending_Today[[#This Row],[Order_Number]],Table_Pending_Today[tech_contractor],"INHOUSE")</f>
        <v>0</v>
      </c>
      <c r="EG1125">
        <f>COUNTIFS(Table_Pending_Today[Order_Number],Table_Pending_Today[[#This Row],[Order_Number]],Table_Pending_Today[tech_contractor],"CONTRACTOR")</f>
        <v>0</v>
      </c>
      <c r="EH1125" cm="1">
        <f t="array" ref="EH1125">SUM(COUNTIFS(Table_Pending_Today[job_type_code],{"XV","XQ","XT","XU"},Table_Pending_Today[Order_Number],Table_Pending_Today[[#This Row],[Order_Number]]))</f>
        <v>0</v>
      </c>
      <c r="EI1125" cm="1">
        <f t="array" ref="EI1125">SUM(COUNTIFS(Table_Pending_Today[job_type_code],{"XV","XQ","XT","XU"},Table_Pending_Today[Order_Number],Table_Pending_Today[[#This Row],[Order_Number]],Table_Pending_Today[In-House],1))</f>
        <v>0</v>
      </c>
      <c r="EJ1125" cm="1">
        <f t="array" ref="EJ1125">SUM(COUNTIFS(Table_Pending_Today[job_type_code],{"XV","XQ","XT","XU"},Table_Pending_Today[Order_Number],Table_Pending_Today[[#This Row],[Order_Number]],Table_Pending_Today[Contractor],1))</f>
        <v>0</v>
      </c>
      <c r="EK1125" cm="1">
        <f t="array" ref="EK1125">SUM(COUNTIFS(Table_Pending_Today[job_type_code],{"WB","WQ","Z5","Z7","U8","QU","7W","2V","2W","2X"},Table_Pending_Today[Order_Number],Table_Pending_Today[[#This Row],[Order_Number]]))</f>
        <v>0</v>
      </c>
      <c r="EL1125" cm="1">
        <f t="array" ref="EL1125">SUM(COUNTIFS(Table_Pending_Today[job_type_code],{"WB","WQ","Z5","Z7","U8","QU","7W","2V","2W","2X"},Table_Pending_Today[In-House],1,Table_Pending_Today[Order_Number],Table_Pending_Today[[#This Row],[Order_Number]]))</f>
        <v>0</v>
      </c>
      <c r="EM1125" cm="1">
        <f t="array" ref="EM1125">SUM(COUNTIFS(Table_Pending_Today[job_type_code],{"WB","WQ","Z5","Z7","U8","QU","7W","2V","2W","2X"},Table_Pending_Today[Contractor],1,Table_Pending_Today[Order_Number],Table_Pending_Today[[#This Row],[Order_Number]]))</f>
        <v>0</v>
      </c>
      <c r="EN1125" cm="1">
        <f t="array" ref="EN1125">IF(SUM(COUNTIFS(Table_Pending_Today[Order_Type_Desc],{"Install","Service Order","Restart"},Table_Pending_Today[Order_Number],Table_Pending_Today[[#This Row],[Order_Number]]))&gt;0,1,0)</f>
        <v>0</v>
      </c>
      <c r="EO1125" cm="1">
        <f t="array" ref="EO1125">IF(SUM(COUNTIFS(Table_Pending_Today[Order_Type_Desc],{"Install","Service Order","Restart"},Table_Pending_Today[In-House],1,Table_Pending_Today[Order_Number],Table_Pending_Today[[#This Row],[Order_Number]]))&gt;0,1,0)</f>
        <v>0</v>
      </c>
      <c r="EP1125" cm="1">
        <f t="array" ref="EP1125">IF(SUM(COUNTIFS(Table_Pending_Today[Order_Type_Desc],{"Install","Service Order","Restart"},Table_Pending_Today[Contractor],1,Table_Pending_Today[Order_Number],Table_Pending_Today[[#This Row],[Order_Number]]))&gt;0,1,0)</f>
        <v>0</v>
      </c>
      <c r="EQ1125">
        <f>IF(SUM(COUNTIFS(Table_Pending_Today[Order_Type_Desc],"Special Request",Table_Pending_Today[Bury_Drop],0,Table_Pending_Today[In-House],1,Table_Pending_Today[Order_Number],Table_Pending_Today[[#This Row],[Order_Number]]))&gt;0,1,0)</f>
        <v>0</v>
      </c>
      <c r="ER1125">
        <f>SUM(COUNTIFS(Table_Pending_Today[Order_Type_Desc],"Special Request",Table_Pending_Today[Bury_Drop],0,Table_Pending_Today[Contractor],1,Table_Pending_Today[Order_Number],Table_Pending_Today[[#This Row],[Order_Number]]))</f>
        <v>0</v>
      </c>
    </row>
    <row r="1126" spans="1:148" x14ac:dyDescent="0.25">
      <c r="A1126" t="s">
        <v>22433</v>
      </c>
      <c r="B1126" t="s">
        <v>68448</v>
      </c>
      <c r="C1126" t="s">
        <v>16787</v>
      </c>
      <c r="D1126" t="s">
        <v>38169</v>
      </c>
      <c r="E1126" t="s">
        <v>38170</v>
      </c>
      <c r="F1126" t="s">
        <v>38171</v>
      </c>
      <c r="G1126">
        <v>462609</v>
      </c>
      <c r="H1126" t="s">
        <v>72</v>
      </c>
      <c r="I1126" t="s">
        <v>16927</v>
      </c>
      <c r="J1126" t="s">
        <v>16935</v>
      </c>
      <c r="K1126" t="s">
        <v>73</v>
      </c>
      <c r="L1126">
        <v>1</v>
      </c>
      <c r="M1126" t="s">
        <v>38172</v>
      </c>
      <c r="N1126" t="s">
        <v>38173</v>
      </c>
      <c r="P1126" t="s">
        <v>18582</v>
      </c>
      <c r="Q1126" t="s">
        <v>54631</v>
      </c>
      <c r="R1126" t="s">
        <v>38175</v>
      </c>
      <c r="T1126" t="s">
        <v>155</v>
      </c>
      <c r="U1126" t="s">
        <v>16658</v>
      </c>
      <c r="V1126" t="s">
        <v>54632</v>
      </c>
      <c r="W1126" t="s">
        <v>16675</v>
      </c>
      <c r="X1126" t="s">
        <v>19140</v>
      </c>
      <c r="Y1126" t="s">
        <v>76</v>
      </c>
      <c r="Z1126" t="s">
        <v>77</v>
      </c>
      <c r="AA1126" t="s">
        <v>156</v>
      </c>
      <c r="AB1126" t="s">
        <v>17180</v>
      </c>
      <c r="AC1126" t="s">
        <v>17162</v>
      </c>
      <c r="AD1126" t="s">
        <v>54633</v>
      </c>
      <c r="AE1126" t="s">
        <v>20208</v>
      </c>
      <c r="AF1126" t="s">
        <v>54634</v>
      </c>
      <c r="AG1126" t="s">
        <v>22433</v>
      </c>
      <c r="AH1126" t="s">
        <v>16963</v>
      </c>
      <c r="AI1126" t="s">
        <v>22433</v>
      </c>
      <c r="AJ1126">
        <v>0</v>
      </c>
      <c r="AL1126" t="s">
        <v>79</v>
      </c>
      <c r="AO1126">
        <v>18</v>
      </c>
      <c r="AP1126" t="s">
        <v>83</v>
      </c>
      <c r="AQ1126" t="s">
        <v>80</v>
      </c>
      <c r="AR1126" t="s">
        <v>49868</v>
      </c>
      <c r="AT1126">
        <v>1</v>
      </c>
      <c r="AU1126">
        <v>0</v>
      </c>
      <c r="AV1126" t="s">
        <v>52825</v>
      </c>
      <c r="BI1126" t="s">
        <v>81</v>
      </c>
      <c r="BJ1126" t="s">
        <v>81</v>
      </c>
      <c r="BK1126" t="s">
        <v>81</v>
      </c>
      <c r="BM1126" t="s">
        <v>54638</v>
      </c>
      <c r="BN1126" t="s">
        <v>54639</v>
      </c>
      <c r="BQ1126" t="s">
        <v>54640</v>
      </c>
      <c r="BS1126" t="s">
        <v>17202</v>
      </c>
      <c r="BV1126" t="s">
        <v>54633</v>
      </c>
      <c r="BW1126">
        <v>0</v>
      </c>
      <c r="BX1126">
        <v>1</v>
      </c>
      <c r="CA1126" t="s">
        <v>16928</v>
      </c>
      <c r="CE1126" t="s">
        <v>16880</v>
      </c>
      <c r="CF1126" t="s">
        <v>16881</v>
      </c>
      <c r="CG1126" t="s">
        <v>16882</v>
      </c>
      <c r="CK1126" t="s">
        <v>16920</v>
      </c>
      <c r="CL1126" t="s">
        <v>80</v>
      </c>
      <c r="CM1126">
        <v>0</v>
      </c>
      <c r="CN1126">
        <v>90.328800000000001</v>
      </c>
      <c r="CO1126">
        <v>81.55</v>
      </c>
      <c r="CP1126">
        <v>1450</v>
      </c>
      <c r="CQ1126" t="s">
        <v>17312</v>
      </c>
      <c r="CR1126" t="s">
        <v>17313</v>
      </c>
      <c r="CS1126" t="s">
        <v>54635</v>
      </c>
      <c r="CT1126" t="s">
        <v>54636</v>
      </c>
      <c r="CU1126" t="s">
        <v>16920</v>
      </c>
      <c r="CV1126" t="s">
        <v>54637</v>
      </c>
      <c r="DU1126">
        <v>1</v>
      </c>
      <c r="DV1126">
        <v>0</v>
      </c>
      <c r="DW1126">
        <v>0</v>
      </c>
      <c r="DY1126">
        <v>0</v>
      </c>
      <c r="DZ1126">
        <v>0</v>
      </c>
      <c r="EC1126" t="s">
        <v>21335</v>
      </c>
      <c r="ED1126">
        <v>1</v>
      </c>
      <c r="EE1126" cm="1">
        <f t="array" ref="EE1126">SUM(COUNTIFS(Table_Pending_Today[job_type_code],{"WB","WQ","Z5","Z7","U8","QU","7W","2V","2W","2X"},Table_Pending_Today[Order_Number],Table_Pending_Today[[#This Row],[Order_Number]]))</f>
        <v>0</v>
      </c>
      <c r="EF1126">
        <f>COUNTIFS(Table_Pending_Today[Order_Number],Table_Pending_Today[[#This Row],[Order_Number]],Table_Pending_Today[tech_contractor],"INHOUSE")</f>
        <v>0</v>
      </c>
      <c r="EG1126">
        <f>COUNTIFS(Table_Pending_Today[Order_Number],Table_Pending_Today[[#This Row],[Order_Number]],Table_Pending_Today[tech_contractor],"CONTRACTOR")</f>
        <v>0</v>
      </c>
      <c r="EH1126" cm="1">
        <f t="array" ref="EH1126">SUM(COUNTIFS(Table_Pending_Today[job_type_code],{"XV","XQ","XT","XU"},Table_Pending_Today[Order_Number],Table_Pending_Today[[#This Row],[Order_Number]]))</f>
        <v>0</v>
      </c>
      <c r="EI1126" cm="1">
        <f t="array" ref="EI1126">SUM(COUNTIFS(Table_Pending_Today[job_type_code],{"XV","XQ","XT","XU"},Table_Pending_Today[Order_Number],Table_Pending_Today[[#This Row],[Order_Number]],Table_Pending_Today[In-House],1))</f>
        <v>0</v>
      </c>
      <c r="EJ1126" cm="1">
        <f t="array" ref="EJ1126">SUM(COUNTIFS(Table_Pending_Today[job_type_code],{"XV","XQ","XT","XU"},Table_Pending_Today[Order_Number],Table_Pending_Today[[#This Row],[Order_Number]],Table_Pending_Today[Contractor],1))</f>
        <v>0</v>
      </c>
      <c r="EK1126" cm="1">
        <f t="array" ref="EK1126">SUM(COUNTIFS(Table_Pending_Today[job_type_code],{"WB","WQ","Z5","Z7","U8","QU","7W","2V","2W","2X"},Table_Pending_Today[Order_Number],Table_Pending_Today[[#This Row],[Order_Number]]))</f>
        <v>0</v>
      </c>
      <c r="EL1126" cm="1">
        <f t="array" ref="EL1126">SUM(COUNTIFS(Table_Pending_Today[job_type_code],{"WB","WQ","Z5","Z7","U8","QU","7W","2V","2W","2X"},Table_Pending_Today[In-House],1,Table_Pending_Today[Order_Number],Table_Pending_Today[[#This Row],[Order_Number]]))</f>
        <v>0</v>
      </c>
      <c r="EM1126" cm="1">
        <f t="array" ref="EM1126">SUM(COUNTIFS(Table_Pending_Today[job_type_code],{"WB","WQ","Z5","Z7","U8","QU","7W","2V","2W","2X"},Table_Pending_Today[Contractor],1,Table_Pending_Today[Order_Number],Table_Pending_Today[[#This Row],[Order_Number]]))</f>
        <v>0</v>
      </c>
      <c r="EN1126" cm="1">
        <f t="array" ref="EN1126">IF(SUM(COUNTIFS(Table_Pending_Today[Order_Type_Desc],{"Install","Service Order","Restart"},Table_Pending_Today[Order_Number],Table_Pending_Today[[#This Row],[Order_Number]]))&gt;0,1,0)</f>
        <v>0</v>
      </c>
      <c r="EO1126" cm="1">
        <f t="array" ref="EO1126">IF(SUM(COUNTIFS(Table_Pending_Today[Order_Type_Desc],{"Install","Service Order","Restart"},Table_Pending_Today[In-House],1,Table_Pending_Today[Order_Number],Table_Pending_Today[[#This Row],[Order_Number]]))&gt;0,1,0)</f>
        <v>0</v>
      </c>
      <c r="EP1126" cm="1">
        <f t="array" ref="EP1126">IF(SUM(COUNTIFS(Table_Pending_Today[Order_Type_Desc],{"Install","Service Order","Restart"},Table_Pending_Today[Contractor],1,Table_Pending_Today[Order_Number],Table_Pending_Today[[#This Row],[Order_Number]]))&gt;0,1,0)</f>
        <v>0</v>
      </c>
      <c r="EQ1126">
        <f>IF(SUM(COUNTIFS(Table_Pending_Today[Order_Type_Desc],"Special Request",Table_Pending_Today[Bury_Drop],0,Table_Pending_Today[In-House],1,Table_Pending_Today[Order_Number],Table_Pending_Today[[#This Row],[Order_Number]]))&gt;0,1,0)</f>
        <v>0</v>
      </c>
      <c r="ER1126">
        <f>SUM(COUNTIFS(Table_Pending_Today[Order_Type_Desc],"Special Request",Table_Pending_Today[Bury_Drop],0,Table_Pending_Today[Contractor],1,Table_Pending_Today[Order_Number],Table_Pending_Today[[#This Row],[Order_Number]]))</f>
        <v>0</v>
      </c>
    </row>
    <row r="1127" spans="1:148" x14ac:dyDescent="0.25">
      <c r="A1127" t="s">
        <v>22433</v>
      </c>
      <c r="B1127" t="s">
        <v>68448</v>
      </c>
      <c r="C1127" t="s">
        <v>16787</v>
      </c>
      <c r="D1127" t="s">
        <v>22831</v>
      </c>
      <c r="E1127" t="s">
        <v>22832</v>
      </c>
      <c r="F1127" t="s">
        <v>22833</v>
      </c>
      <c r="G1127">
        <v>463191</v>
      </c>
      <c r="H1127" t="s">
        <v>72</v>
      </c>
      <c r="I1127" t="s">
        <v>16931</v>
      </c>
      <c r="J1127" t="s">
        <v>16932</v>
      </c>
      <c r="K1127" t="s">
        <v>73</v>
      </c>
      <c r="L1127">
        <v>1</v>
      </c>
      <c r="M1127" t="s">
        <v>22834</v>
      </c>
      <c r="N1127" t="s">
        <v>22835</v>
      </c>
      <c r="P1127" t="s">
        <v>17030</v>
      </c>
      <c r="Q1127" t="s">
        <v>53783</v>
      </c>
      <c r="R1127" t="s">
        <v>22837</v>
      </c>
      <c r="T1127" t="s">
        <v>141</v>
      </c>
      <c r="U1127" t="s">
        <v>16658</v>
      </c>
      <c r="V1127" t="s">
        <v>54335</v>
      </c>
      <c r="W1127" t="s">
        <v>16663</v>
      </c>
      <c r="X1127" t="s">
        <v>122</v>
      </c>
      <c r="Y1127" t="s">
        <v>76</v>
      </c>
      <c r="Z1127" t="s">
        <v>96</v>
      </c>
      <c r="AA1127" t="s">
        <v>17676</v>
      </c>
      <c r="AB1127" t="s">
        <v>17707</v>
      </c>
      <c r="AC1127" t="s">
        <v>17677</v>
      </c>
      <c r="AD1127" t="s">
        <v>54336</v>
      </c>
      <c r="AE1127" t="s">
        <v>20208</v>
      </c>
      <c r="AF1127" t="s">
        <v>54337</v>
      </c>
      <c r="AG1127" t="s">
        <v>22433</v>
      </c>
      <c r="AH1127" t="s">
        <v>16840</v>
      </c>
      <c r="AI1127" t="s">
        <v>22433</v>
      </c>
      <c r="AJ1127">
        <v>1</v>
      </c>
      <c r="AK1127" t="s">
        <v>98</v>
      </c>
      <c r="AL1127" t="s">
        <v>79</v>
      </c>
      <c r="AO1127">
        <v>20</v>
      </c>
      <c r="AP1127" t="s">
        <v>124</v>
      </c>
      <c r="AQ1127" t="s">
        <v>92</v>
      </c>
      <c r="AR1127" t="s">
        <v>16933</v>
      </c>
      <c r="AT1127">
        <v>0</v>
      </c>
      <c r="AU1127">
        <v>0</v>
      </c>
      <c r="AV1127" t="s">
        <v>17706</v>
      </c>
      <c r="BI1127" t="s">
        <v>81</v>
      </c>
      <c r="BJ1127" t="s">
        <v>81</v>
      </c>
      <c r="BK1127" t="s">
        <v>81</v>
      </c>
      <c r="BM1127" t="s">
        <v>54338</v>
      </c>
      <c r="BN1127" t="s">
        <v>54339</v>
      </c>
      <c r="BQ1127" t="s">
        <v>54340</v>
      </c>
      <c r="BS1127" t="s">
        <v>17202</v>
      </c>
      <c r="BV1127" t="s">
        <v>54336</v>
      </c>
      <c r="BW1127">
        <v>0</v>
      </c>
      <c r="BX1127">
        <v>0</v>
      </c>
      <c r="CE1127" t="s">
        <v>16880</v>
      </c>
      <c r="CF1127" t="s">
        <v>16881</v>
      </c>
      <c r="CG1127" t="s">
        <v>16882</v>
      </c>
      <c r="CK1127" t="s">
        <v>16890</v>
      </c>
      <c r="CL1127" t="s">
        <v>92</v>
      </c>
      <c r="CM1127">
        <v>0</v>
      </c>
      <c r="CN1127">
        <v>95.305300000000003</v>
      </c>
      <c r="CO1127">
        <v>8.1199999999999992</v>
      </c>
      <c r="CP1127">
        <v>0</v>
      </c>
      <c r="CQ1127" t="s">
        <v>17312</v>
      </c>
      <c r="CR1127" t="s">
        <v>17313</v>
      </c>
      <c r="CS1127" t="s">
        <v>53787</v>
      </c>
      <c r="CT1127" t="s">
        <v>53788</v>
      </c>
      <c r="CU1127" t="s">
        <v>16890</v>
      </c>
      <c r="CV1127" t="s">
        <v>53789</v>
      </c>
      <c r="DU1127">
        <v>1</v>
      </c>
      <c r="DV1127">
        <v>1</v>
      </c>
      <c r="DW1127">
        <v>0</v>
      </c>
      <c r="DX1127">
        <v>1</v>
      </c>
      <c r="DY1127">
        <v>0</v>
      </c>
      <c r="DZ1127">
        <v>0</v>
      </c>
      <c r="EC1127" t="s">
        <v>21337</v>
      </c>
      <c r="ED1127">
        <v>1</v>
      </c>
      <c r="EE1127" cm="1">
        <f t="array" ref="EE1127">SUM(COUNTIFS(Table_Pending_Today[job_type_code],{"WB","WQ","Z5","Z7","U8","QU","7W","2V","2W","2X"},Table_Pending_Today[Order_Number],Table_Pending_Today[[#This Row],[Order_Number]]))</f>
        <v>0</v>
      </c>
      <c r="EF1127">
        <f>COUNTIFS(Table_Pending_Today[Order_Number],Table_Pending_Today[[#This Row],[Order_Number]],Table_Pending_Today[tech_contractor],"INHOUSE")</f>
        <v>0</v>
      </c>
      <c r="EG1127">
        <f>COUNTIFS(Table_Pending_Today[Order_Number],Table_Pending_Today[[#This Row],[Order_Number]],Table_Pending_Today[tech_contractor],"CONTRACTOR")</f>
        <v>0</v>
      </c>
      <c r="EH1127" cm="1">
        <f t="array" ref="EH1127">SUM(COUNTIFS(Table_Pending_Today[job_type_code],{"XV","XQ","XT","XU"},Table_Pending_Today[Order_Number],Table_Pending_Today[[#This Row],[Order_Number]]))</f>
        <v>1</v>
      </c>
      <c r="EI1127" cm="1">
        <f t="array" ref="EI1127">SUM(COUNTIFS(Table_Pending_Today[job_type_code],{"XV","XQ","XT","XU"},Table_Pending_Today[Order_Number],Table_Pending_Today[[#This Row],[Order_Number]],Table_Pending_Today[In-House],1))</f>
        <v>0</v>
      </c>
      <c r="EJ1127" cm="1">
        <f t="array" ref="EJ1127">SUM(COUNTIFS(Table_Pending_Today[job_type_code],{"XV","XQ","XT","XU"},Table_Pending_Today[Order_Number],Table_Pending_Today[[#This Row],[Order_Number]],Table_Pending_Today[Contractor],1))</f>
        <v>0</v>
      </c>
      <c r="EK1127" cm="1">
        <f t="array" ref="EK1127">SUM(COUNTIFS(Table_Pending_Today[job_type_code],{"WB","WQ","Z5","Z7","U8","QU","7W","2V","2W","2X"},Table_Pending_Today[Order_Number],Table_Pending_Today[[#This Row],[Order_Number]]))</f>
        <v>0</v>
      </c>
      <c r="EL1127" cm="1">
        <f t="array" ref="EL1127">SUM(COUNTIFS(Table_Pending_Today[job_type_code],{"WB","WQ","Z5","Z7","U8","QU","7W","2V","2W","2X"},Table_Pending_Today[In-House],1,Table_Pending_Today[Order_Number],Table_Pending_Today[[#This Row],[Order_Number]]))</f>
        <v>0</v>
      </c>
      <c r="EM1127" cm="1">
        <f t="array" ref="EM1127">SUM(COUNTIFS(Table_Pending_Today[job_type_code],{"WB","WQ","Z5","Z7","U8","QU","7W","2V","2W","2X"},Table_Pending_Today[Contractor],1,Table_Pending_Today[Order_Number],Table_Pending_Today[[#This Row],[Order_Number]]))</f>
        <v>0</v>
      </c>
      <c r="EN1127" cm="1">
        <f t="array" ref="EN1127">IF(SUM(COUNTIFS(Table_Pending_Today[Order_Type_Desc],{"Install","Service Order","Restart"},Table_Pending_Today[Order_Number],Table_Pending_Today[[#This Row],[Order_Number]]))&gt;0,1,0)</f>
        <v>0</v>
      </c>
      <c r="EO1127" cm="1">
        <f t="array" ref="EO1127">IF(SUM(COUNTIFS(Table_Pending_Today[Order_Type_Desc],{"Install","Service Order","Restart"},Table_Pending_Today[In-House],1,Table_Pending_Today[Order_Number],Table_Pending_Today[[#This Row],[Order_Number]]))&gt;0,1,0)</f>
        <v>0</v>
      </c>
      <c r="EP1127" cm="1">
        <f t="array" ref="EP1127">IF(SUM(COUNTIFS(Table_Pending_Today[Order_Type_Desc],{"Install","Service Order","Restart"},Table_Pending_Today[Contractor],1,Table_Pending_Today[Order_Number],Table_Pending_Today[[#This Row],[Order_Number]]))&gt;0,1,0)</f>
        <v>0</v>
      </c>
      <c r="EQ1127">
        <f>IF(SUM(COUNTIFS(Table_Pending_Today[Order_Type_Desc],"Special Request",Table_Pending_Today[Bury_Drop],0,Table_Pending_Today[In-House],1,Table_Pending_Today[Order_Number],Table_Pending_Today[[#This Row],[Order_Number]]))&gt;0,1,0)</f>
        <v>0</v>
      </c>
      <c r="ER1127">
        <f>SUM(COUNTIFS(Table_Pending_Today[Order_Type_Desc],"Special Request",Table_Pending_Today[Bury_Drop],0,Table_Pending_Today[Contractor],1,Table_Pending_Today[Order_Number],Table_Pending_Today[[#This Row],[Order_Number]]))</f>
        <v>0</v>
      </c>
    </row>
    <row r="1128" spans="1:148" x14ac:dyDescent="0.25">
      <c r="A1128" t="s">
        <v>22433</v>
      </c>
      <c r="B1128" t="s">
        <v>68448</v>
      </c>
      <c r="C1128" t="s">
        <v>16787</v>
      </c>
      <c r="D1128" t="s">
        <v>54916</v>
      </c>
      <c r="E1128" t="s">
        <v>54917</v>
      </c>
      <c r="F1128" t="s">
        <v>54918</v>
      </c>
      <c r="G1128">
        <v>463493</v>
      </c>
      <c r="H1128" t="s">
        <v>16820</v>
      </c>
      <c r="I1128" t="s">
        <v>16970</v>
      </c>
      <c r="J1128" t="s">
        <v>16791</v>
      </c>
      <c r="K1128" t="s">
        <v>73</v>
      </c>
      <c r="L1128">
        <v>1</v>
      </c>
      <c r="N1128" t="s">
        <v>54919</v>
      </c>
      <c r="P1128" t="s">
        <v>17098</v>
      </c>
      <c r="Q1128" t="s">
        <v>17489</v>
      </c>
      <c r="T1128" t="s">
        <v>155</v>
      </c>
      <c r="U1128" t="s">
        <v>16658</v>
      </c>
      <c r="V1128" t="s">
        <v>54920</v>
      </c>
      <c r="W1128" t="s">
        <v>16675</v>
      </c>
      <c r="X1128" t="s">
        <v>16852</v>
      </c>
      <c r="Z1128" t="s">
        <v>16847</v>
      </c>
      <c r="AA1128" t="s">
        <v>156</v>
      </c>
      <c r="AB1128" t="s">
        <v>157</v>
      </c>
      <c r="AC1128" t="s">
        <v>92</v>
      </c>
      <c r="AD1128" t="s">
        <v>54921</v>
      </c>
      <c r="AE1128" t="s">
        <v>20208</v>
      </c>
      <c r="AF1128" t="s">
        <v>51909</v>
      </c>
      <c r="AG1128" t="s">
        <v>22433</v>
      </c>
      <c r="AH1128" t="s">
        <v>16795</v>
      </c>
      <c r="AI1128" t="s">
        <v>22433</v>
      </c>
      <c r="AJ1128">
        <v>1</v>
      </c>
      <c r="AK1128" t="s">
        <v>98</v>
      </c>
      <c r="AL1128" t="s">
        <v>54815</v>
      </c>
      <c r="AM1128" t="s">
        <v>87</v>
      </c>
      <c r="AO1128">
        <v>29</v>
      </c>
      <c r="AP1128" t="s">
        <v>16971</v>
      </c>
      <c r="AQ1128" t="s">
        <v>99</v>
      </c>
      <c r="AR1128" t="s">
        <v>16792</v>
      </c>
      <c r="AT1128">
        <v>0</v>
      </c>
      <c r="AU1128">
        <v>0</v>
      </c>
      <c r="AV1128" t="s">
        <v>17121</v>
      </c>
      <c r="BI1128" t="s">
        <v>81</v>
      </c>
      <c r="BJ1128" t="s">
        <v>81</v>
      </c>
      <c r="BK1128" t="s">
        <v>81</v>
      </c>
      <c r="BL1128" t="s">
        <v>21941</v>
      </c>
      <c r="BM1128" t="s">
        <v>54924</v>
      </c>
      <c r="BN1128" t="s">
        <v>54925</v>
      </c>
      <c r="BQ1128" t="s">
        <v>54926</v>
      </c>
      <c r="BT1128" t="s">
        <v>54816</v>
      </c>
      <c r="BU1128" t="s">
        <v>54817</v>
      </c>
      <c r="BV1128" t="s">
        <v>54921</v>
      </c>
      <c r="BW1128">
        <v>0</v>
      </c>
      <c r="BX1128">
        <v>0</v>
      </c>
      <c r="BY1128" t="s">
        <v>16821</v>
      </c>
      <c r="CE1128" t="s">
        <v>16892</v>
      </c>
      <c r="CF1128" t="s">
        <v>54927</v>
      </c>
      <c r="CG1128" t="s">
        <v>54928</v>
      </c>
      <c r="CH1128" t="s">
        <v>54923</v>
      </c>
      <c r="CI1128" t="s">
        <v>54929</v>
      </c>
      <c r="CJ1128" t="s">
        <v>17629</v>
      </c>
      <c r="CK1128" t="s">
        <v>16892</v>
      </c>
      <c r="CL1128" t="s">
        <v>99</v>
      </c>
      <c r="CN1128">
        <v>96.680099999999996</v>
      </c>
      <c r="CO1128">
        <v>7.21</v>
      </c>
      <c r="CP1128">
        <v>350</v>
      </c>
      <c r="CQ1128" t="s">
        <v>17315</v>
      </c>
      <c r="CR1128" t="s">
        <v>54922</v>
      </c>
      <c r="CS1128" t="s">
        <v>17314</v>
      </c>
      <c r="CT1128" t="s">
        <v>17733</v>
      </c>
      <c r="CU1128" t="s">
        <v>16885</v>
      </c>
      <c r="DS1128">
        <v>0</v>
      </c>
      <c r="DU1128">
        <v>0</v>
      </c>
      <c r="DV1128">
        <v>0</v>
      </c>
      <c r="DW1128">
        <v>0</v>
      </c>
      <c r="DY1128">
        <v>0</v>
      </c>
      <c r="DZ1128">
        <v>0</v>
      </c>
      <c r="EC1128" t="s">
        <v>21330</v>
      </c>
      <c r="ED1128">
        <v>1</v>
      </c>
      <c r="EE1128" cm="1">
        <f t="array" ref="EE1128">SUM(COUNTIFS(Table_Pending_Today[job_type_code],{"WB","WQ","Z5","Z7","U8","QU","7W","2V","2W","2X"},Table_Pending_Today[Order_Number],Table_Pending_Today[[#This Row],[Order_Number]]))</f>
        <v>0</v>
      </c>
      <c r="EF1128">
        <f>COUNTIFS(Table_Pending_Today[Order_Number],Table_Pending_Today[[#This Row],[Order_Number]],Table_Pending_Today[tech_contractor],"INHOUSE")</f>
        <v>1</v>
      </c>
      <c r="EG1128">
        <f>COUNTIFS(Table_Pending_Today[Order_Number],Table_Pending_Today[[#This Row],[Order_Number]],Table_Pending_Today[tech_contractor],"CONTRACTOR")</f>
        <v>0</v>
      </c>
      <c r="EH1128" cm="1">
        <f t="array" ref="EH1128">SUM(COUNTIFS(Table_Pending_Today[job_type_code],{"XV","XQ","XT","XU"},Table_Pending_Today[Order_Number],Table_Pending_Today[[#This Row],[Order_Number]]))</f>
        <v>0</v>
      </c>
      <c r="EI1128" cm="1">
        <f t="array" ref="EI1128">SUM(COUNTIFS(Table_Pending_Today[job_type_code],{"XV","XQ","XT","XU"},Table_Pending_Today[Order_Number],Table_Pending_Today[[#This Row],[Order_Number]],Table_Pending_Today[In-House],1))</f>
        <v>0</v>
      </c>
      <c r="EJ1128" cm="1">
        <f t="array" ref="EJ1128">SUM(COUNTIFS(Table_Pending_Today[job_type_code],{"XV","XQ","XT","XU"},Table_Pending_Today[Order_Number],Table_Pending_Today[[#This Row],[Order_Number]],Table_Pending_Today[Contractor],1))</f>
        <v>0</v>
      </c>
      <c r="EK1128" cm="1">
        <f t="array" ref="EK1128">SUM(COUNTIFS(Table_Pending_Today[job_type_code],{"WB","WQ","Z5","Z7","U8","QU","7W","2V","2W","2X"},Table_Pending_Today[Order_Number],Table_Pending_Today[[#This Row],[Order_Number]]))</f>
        <v>0</v>
      </c>
      <c r="EL1128" cm="1">
        <f t="array" ref="EL1128">SUM(COUNTIFS(Table_Pending_Today[job_type_code],{"WB","WQ","Z5","Z7","U8","QU","7W","2V","2W","2X"},Table_Pending_Today[In-House],1,Table_Pending_Today[Order_Number],Table_Pending_Today[[#This Row],[Order_Number]]))</f>
        <v>0</v>
      </c>
      <c r="EM1128" cm="1">
        <f t="array" ref="EM1128">SUM(COUNTIFS(Table_Pending_Today[job_type_code],{"WB","WQ","Z5","Z7","U8","QU","7W","2V","2W","2X"},Table_Pending_Today[Contractor],1,Table_Pending_Today[Order_Number],Table_Pending_Today[[#This Row],[Order_Number]]))</f>
        <v>0</v>
      </c>
      <c r="EN1128" cm="1">
        <f t="array" ref="EN1128">IF(SUM(COUNTIFS(Table_Pending_Today[Order_Type_Desc],{"Install","Service Order","Restart"},Table_Pending_Today[Order_Number],Table_Pending_Today[[#This Row],[Order_Number]]))&gt;0,1,0)</f>
        <v>1</v>
      </c>
      <c r="EO1128" cm="1">
        <f t="array" ref="EO1128">IF(SUM(COUNTIFS(Table_Pending_Today[Order_Type_Desc],{"Install","Service Order","Restart"},Table_Pending_Today[In-House],1,Table_Pending_Today[Order_Number],Table_Pending_Today[[#This Row],[Order_Number]]))&gt;0,1,0)</f>
        <v>1</v>
      </c>
      <c r="EP1128" cm="1">
        <f t="array" ref="EP1128">IF(SUM(COUNTIFS(Table_Pending_Today[Order_Type_Desc],{"Install","Service Order","Restart"},Table_Pending_Today[Contractor],1,Table_Pending_Today[Order_Number],Table_Pending_Today[[#This Row],[Order_Number]]))&gt;0,1,0)</f>
        <v>0</v>
      </c>
      <c r="EQ1128">
        <f>IF(SUM(COUNTIFS(Table_Pending_Today[Order_Type_Desc],"Special Request",Table_Pending_Today[Bury_Drop],0,Table_Pending_Today[In-House],1,Table_Pending_Today[Order_Number],Table_Pending_Today[[#This Row],[Order_Number]]))&gt;0,1,0)</f>
        <v>0</v>
      </c>
      <c r="ER1128">
        <f>SUM(COUNTIFS(Table_Pending_Today[Order_Type_Desc],"Special Request",Table_Pending_Today[Bury_Drop],0,Table_Pending_Today[Contractor],1,Table_Pending_Today[Order_Number],Table_Pending_Today[[#This Row],[Order_Number]]))</f>
        <v>0</v>
      </c>
    </row>
    <row r="1129" spans="1:148" x14ac:dyDescent="0.25">
      <c r="A1129" t="s">
        <v>22433</v>
      </c>
      <c r="B1129" t="s">
        <v>68448</v>
      </c>
      <c r="C1129" t="s">
        <v>16787</v>
      </c>
      <c r="D1129" t="s">
        <v>52295</v>
      </c>
      <c r="E1129" t="s">
        <v>52296</v>
      </c>
      <c r="F1129" t="s">
        <v>52297</v>
      </c>
      <c r="G1129">
        <v>463519</v>
      </c>
      <c r="H1129" t="s">
        <v>72</v>
      </c>
      <c r="I1129" t="s">
        <v>16913</v>
      </c>
      <c r="J1129" t="s">
        <v>16914</v>
      </c>
      <c r="K1129" t="s">
        <v>73</v>
      </c>
      <c r="L1129">
        <v>1</v>
      </c>
      <c r="M1129" t="s">
        <v>52298</v>
      </c>
      <c r="N1129" t="s">
        <v>52299</v>
      </c>
      <c r="P1129" t="s">
        <v>18864</v>
      </c>
      <c r="Q1129" t="s">
        <v>19087</v>
      </c>
      <c r="R1129" t="s">
        <v>52300</v>
      </c>
      <c r="T1129" t="s">
        <v>155</v>
      </c>
      <c r="U1129" t="s">
        <v>16658</v>
      </c>
      <c r="V1129" t="s">
        <v>52301</v>
      </c>
      <c r="W1129" t="s">
        <v>16675</v>
      </c>
      <c r="X1129" t="s">
        <v>16662</v>
      </c>
      <c r="Y1129" t="s">
        <v>76</v>
      </c>
      <c r="Z1129" t="s">
        <v>77</v>
      </c>
      <c r="AA1129" t="s">
        <v>156</v>
      </c>
      <c r="AB1129" t="s">
        <v>157</v>
      </c>
      <c r="AC1129" t="s">
        <v>16792</v>
      </c>
      <c r="AD1129" t="s">
        <v>52302</v>
      </c>
      <c r="AE1129" t="s">
        <v>20208</v>
      </c>
      <c r="AF1129" t="s">
        <v>52303</v>
      </c>
      <c r="AG1129" t="s">
        <v>22433</v>
      </c>
      <c r="AH1129" t="s">
        <v>16795</v>
      </c>
      <c r="AI1129" t="s">
        <v>20208</v>
      </c>
      <c r="AJ1129">
        <v>1</v>
      </c>
      <c r="AK1129" t="s">
        <v>98</v>
      </c>
      <c r="AL1129" t="s">
        <v>52304</v>
      </c>
      <c r="AM1129" t="s">
        <v>3</v>
      </c>
      <c r="AN1129" t="s">
        <v>18006</v>
      </c>
      <c r="AO1129">
        <v>18</v>
      </c>
      <c r="AP1129" t="s">
        <v>16915</v>
      </c>
      <c r="AQ1129" t="s">
        <v>92</v>
      </c>
      <c r="AR1129" t="s">
        <v>16916</v>
      </c>
      <c r="AT1129">
        <v>0</v>
      </c>
      <c r="AU1129">
        <v>0</v>
      </c>
      <c r="AV1129" t="s">
        <v>17131</v>
      </c>
      <c r="BI1129" t="s">
        <v>81</v>
      </c>
      <c r="BJ1129" t="s">
        <v>81</v>
      </c>
      <c r="BK1129" t="s">
        <v>81</v>
      </c>
      <c r="BM1129" t="s">
        <v>52306</v>
      </c>
      <c r="BN1129" t="s">
        <v>52307</v>
      </c>
      <c r="BQ1129" t="s">
        <v>18391</v>
      </c>
      <c r="BS1129" t="s">
        <v>17202</v>
      </c>
      <c r="BT1129" t="s">
        <v>17807</v>
      </c>
      <c r="BU1129" t="s">
        <v>52305</v>
      </c>
      <c r="BV1129" t="s">
        <v>52302</v>
      </c>
      <c r="BW1129">
        <v>0</v>
      </c>
      <c r="BX1129">
        <v>0</v>
      </c>
      <c r="CE1129" t="s">
        <v>16880</v>
      </c>
      <c r="CF1129" t="s">
        <v>16881</v>
      </c>
      <c r="CG1129" t="s">
        <v>16882</v>
      </c>
      <c r="CK1129" t="s">
        <v>16884</v>
      </c>
      <c r="CL1129" t="s">
        <v>92</v>
      </c>
      <c r="CM1129">
        <v>0</v>
      </c>
      <c r="CN1129">
        <v>96.471900000000005</v>
      </c>
      <c r="CO1129">
        <v>6.13</v>
      </c>
      <c r="CP1129">
        <v>1625</v>
      </c>
      <c r="CQ1129" t="s">
        <v>17312</v>
      </c>
      <c r="CR1129" t="s">
        <v>17313</v>
      </c>
      <c r="CS1129" t="s">
        <v>17314</v>
      </c>
      <c r="CT1129" t="s">
        <v>19385</v>
      </c>
      <c r="CU1129" t="s">
        <v>16885</v>
      </c>
      <c r="DS1129">
        <v>0</v>
      </c>
      <c r="DU1129">
        <v>1</v>
      </c>
      <c r="DV1129">
        <v>1</v>
      </c>
      <c r="DW1129">
        <v>0</v>
      </c>
      <c r="DY1129">
        <v>0</v>
      </c>
      <c r="DZ1129">
        <v>0</v>
      </c>
      <c r="EC1129" t="s">
        <v>21330</v>
      </c>
      <c r="ED1129">
        <v>1</v>
      </c>
      <c r="EE1129" cm="1">
        <f t="array" ref="EE1129">SUM(COUNTIFS(Table_Pending_Today[job_type_code],{"WB","WQ","Z5","Z7","U8","QU","7W","2V","2W","2X"},Table_Pending_Today[Order_Number],Table_Pending_Today[[#This Row],[Order_Number]]))</f>
        <v>0</v>
      </c>
      <c r="EF1129">
        <f>COUNTIFS(Table_Pending_Today[Order_Number],Table_Pending_Today[[#This Row],[Order_Number]],Table_Pending_Today[tech_contractor],"INHOUSE")</f>
        <v>0</v>
      </c>
      <c r="EG1129">
        <f>COUNTIFS(Table_Pending_Today[Order_Number],Table_Pending_Today[[#This Row],[Order_Number]],Table_Pending_Today[tech_contractor],"CONTRACTOR")</f>
        <v>1</v>
      </c>
      <c r="EH1129" cm="1">
        <f t="array" ref="EH1129">SUM(COUNTIFS(Table_Pending_Today[job_type_code],{"XV","XQ","XT","XU"},Table_Pending_Today[Order_Number],Table_Pending_Today[[#This Row],[Order_Number]]))</f>
        <v>1</v>
      </c>
      <c r="EI1129" cm="1">
        <f t="array" ref="EI1129">SUM(COUNTIFS(Table_Pending_Today[job_type_code],{"XV","XQ","XT","XU"},Table_Pending_Today[Order_Number],Table_Pending_Today[[#This Row],[Order_Number]],Table_Pending_Today[In-House],1))</f>
        <v>0</v>
      </c>
      <c r="EJ1129" cm="1">
        <f t="array" ref="EJ1129">SUM(COUNTIFS(Table_Pending_Today[job_type_code],{"XV","XQ","XT","XU"},Table_Pending_Today[Order_Number],Table_Pending_Today[[#This Row],[Order_Number]],Table_Pending_Today[Contractor],1))</f>
        <v>1</v>
      </c>
      <c r="EK1129" cm="1">
        <f t="array" ref="EK1129">SUM(COUNTIFS(Table_Pending_Today[job_type_code],{"WB","WQ","Z5","Z7","U8","QU","7W","2V","2W","2X"},Table_Pending_Today[Order_Number],Table_Pending_Today[[#This Row],[Order_Number]]))</f>
        <v>0</v>
      </c>
      <c r="EL1129" cm="1">
        <f t="array" ref="EL1129">SUM(COUNTIFS(Table_Pending_Today[job_type_code],{"WB","WQ","Z5","Z7","U8","QU","7W","2V","2W","2X"},Table_Pending_Today[In-House],1,Table_Pending_Today[Order_Number],Table_Pending_Today[[#This Row],[Order_Number]]))</f>
        <v>0</v>
      </c>
      <c r="EM1129" cm="1">
        <f t="array" ref="EM1129">SUM(COUNTIFS(Table_Pending_Today[job_type_code],{"WB","WQ","Z5","Z7","U8","QU","7W","2V","2W","2X"},Table_Pending_Today[Contractor],1,Table_Pending_Today[Order_Number],Table_Pending_Today[[#This Row],[Order_Number]]))</f>
        <v>0</v>
      </c>
      <c r="EN1129" cm="1">
        <f t="array" ref="EN1129">IF(SUM(COUNTIFS(Table_Pending_Today[Order_Type_Desc],{"Install","Service Order","Restart"},Table_Pending_Today[Order_Number],Table_Pending_Today[[#This Row],[Order_Number]]))&gt;0,1,0)</f>
        <v>0</v>
      </c>
      <c r="EO1129" cm="1">
        <f t="array" ref="EO1129">IF(SUM(COUNTIFS(Table_Pending_Today[Order_Type_Desc],{"Install","Service Order","Restart"},Table_Pending_Today[In-House],1,Table_Pending_Today[Order_Number],Table_Pending_Today[[#This Row],[Order_Number]]))&gt;0,1,0)</f>
        <v>0</v>
      </c>
      <c r="EP1129" cm="1">
        <f t="array" ref="EP1129">IF(SUM(COUNTIFS(Table_Pending_Today[Order_Type_Desc],{"Install","Service Order","Restart"},Table_Pending_Today[Contractor],1,Table_Pending_Today[Order_Number],Table_Pending_Today[[#This Row],[Order_Number]]))&gt;0,1,0)</f>
        <v>0</v>
      </c>
      <c r="EQ1129">
        <f>IF(SUM(COUNTIFS(Table_Pending_Today[Order_Type_Desc],"Special Request",Table_Pending_Today[Bury_Drop],0,Table_Pending_Today[In-House],1,Table_Pending_Today[Order_Number],Table_Pending_Today[[#This Row],[Order_Number]]))&gt;0,1,0)</f>
        <v>0</v>
      </c>
      <c r="ER1129">
        <f>SUM(COUNTIFS(Table_Pending_Today[Order_Type_Desc],"Special Request",Table_Pending_Today[Bury_Drop],0,Table_Pending_Today[Contractor],1,Table_Pending_Today[Order_Number],Table_Pending_Today[[#This Row],[Order_Number]]))</f>
        <v>0</v>
      </c>
    </row>
    <row r="1130" spans="1:148" x14ac:dyDescent="0.25">
      <c r="A1130" t="s">
        <v>22433</v>
      </c>
      <c r="B1130" t="s">
        <v>68448</v>
      </c>
      <c r="C1130" t="s">
        <v>16787</v>
      </c>
      <c r="D1130" t="s">
        <v>24942</v>
      </c>
      <c r="E1130" t="s">
        <v>24943</v>
      </c>
      <c r="F1130" t="s">
        <v>24944</v>
      </c>
      <c r="G1130">
        <v>463541</v>
      </c>
      <c r="H1130" t="s">
        <v>72</v>
      </c>
      <c r="I1130" t="s">
        <v>16913</v>
      </c>
      <c r="J1130" t="s">
        <v>16914</v>
      </c>
      <c r="K1130" t="s">
        <v>73</v>
      </c>
      <c r="L1130">
        <v>1</v>
      </c>
      <c r="M1130" t="s">
        <v>24945</v>
      </c>
      <c r="N1130" t="s">
        <v>24946</v>
      </c>
      <c r="P1130" t="s">
        <v>17417</v>
      </c>
      <c r="Q1130" t="s">
        <v>18257</v>
      </c>
      <c r="R1130" t="s">
        <v>24948</v>
      </c>
      <c r="T1130" t="s">
        <v>155</v>
      </c>
      <c r="U1130" t="s">
        <v>16658</v>
      </c>
      <c r="V1130" t="s">
        <v>54818</v>
      </c>
      <c r="W1130" t="s">
        <v>16675</v>
      </c>
      <c r="X1130" t="s">
        <v>16977</v>
      </c>
      <c r="Y1130" t="s">
        <v>76</v>
      </c>
      <c r="Z1130" t="s">
        <v>77</v>
      </c>
      <c r="AA1130" t="s">
        <v>156</v>
      </c>
      <c r="AB1130" t="s">
        <v>17477</v>
      </c>
      <c r="AC1130" t="s">
        <v>16899</v>
      </c>
      <c r="AD1130" t="s">
        <v>54200</v>
      </c>
      <c r="AE1130" t="s">
        <v>20208</v>
      </c>
      <c r="AF1130" t="s">
        <v>54819</v>
      </c>
      <c r="AG1130" t="s">
        <v>22433</v>
      </c>
      <c r="AH1130" t="s">
        <v>16840</v>
      </c>
      <c r="AI1130" t="s">
        <v>22433</v>
      </c>
      <c r="AJ1130">
        <v>0</v>
      </c>
      <c r="AL1130" t="s">
        <v>79</v>
      </c>
      <c r="AO1130">
        <v>18</v>
      </c>
      <c r="AP1130" t="s">
        <v>16915</v>
      </c>
      <c r="AQ1130" t="s">
        <v>92</v>
      </c>
      <c r="AR1130" t="s">
        <v>16916</v>
      </c>
      <c r="AT1130">
        <v>0</v>
      </c>
      <c r="AU1130">
        <v>0</v>
      </c>
      <c r="AV1130" t="s">
        <v>17725</v>
      </c>
      <c r="BI1130" t="s">
        <v>81</v>
      </c>
      <c r="BJ1130" t="s">
        <v>81</v>
      </c>
      <c r="BK1130" t="s">
        <v>81</v>
      </c>
      <c r="BM1130" t="s">
        <v>54820</v>
      </c>
      <c r="BN1130" t="s">
        <v>54821</v>
      </c>
      <c r="BQ1130" t="s">
        <v>54822</v>
      </c>
      <c r="BS1130" t="s">
        <v>17202</v>
      </c>
      <c r="BV1130" t="s">
        <v>54200</v>
      </c>
      <c r="BW1130">
        <v>0</v>
      </c>
      <c r="BX1130">
        <v>0</v>
      </c>
      <c r="CE1130" t="s">
        <v>16880</v>
      </c>
      <c r="CF1130" t="s">
        <v>16881</v>
      </c>
      <c r="CG1130" t="s">
        <v>16882</v>
      </c>
      <c r="CK1130" t="s">
        <v>16890</v>
      </c>
      <c r="CL1130" t="s">
        <v>92</v>
      </c>
      <c r="CM1130">
        <v>0</v>
      </c>
      <c r="CN1130">
        <v>98.456299999999999</v>
      </c>
      <c r="CO1130">
        <v>5.58</v>
      </c>
      <c r="CP1130">
        <v>775</v>
      </c>
      <c r="CQ1130" t="s">
        <v>17312</v>
      </c>
      <c r="CR1130" t="s">
        <v>17313</v>
      </c>
      <c r="CS1130" t="s">
        <v>54202</v>
      </c>
      <c r="CT1130" t="s">
        <v>54203</v>
      </c>
      <c r="CU1130" t="s">
        <v>16890</v>
      </c>
      <c r="CV1130" t="s">
        <v>54204</v>
      </c>
      <c r="DU1130">
        <v>1</v>
      </c>
      <c r="DV1130">
        <v>1</v>
      </c>
      <c r="DW1130">
        <v>0</v>
      </c>
      <c r="DY1130">
        <v>0</v>
      </c>
      <c r="DZ1130">
        <v>0</v>
      </c>
      <c r="EC1130" t="s">
        <v>21320</v>
      </c>
      <c r="ED1130">
        <v>1</v>
      </c>
      <c r="EE1130" cm="1">
        <f t="array" ref="EE1130">SUM(COUNTIFS(Table_Pending_Today[job_type_code],{"WB","WQ","Z5","Z7","U8","QU","7W","2V","2W","2X"},Table_Pending_Today[Order_Number],Table_Pending_Today[[#This Row],[Order_Number]]))</f>
        <v>0</v>
      </c>
      <c r="EF1130">
        <f>COUNTIFS(Table_Pending_Today[Order_Number],Table_Pending_Today[[#This Row],[Order_Number]],Table_Pending_Today[tech_contractor],"INHOUSE")</f>
        <v>0</v>
      </c>
      <c r="EG1130">
        <f>COUNTIFS(Table_Pending_Today[Order_Number],Table_Pending_Today[[#This Row],[Order_Number]],Table_Pending_Today[tech_contractor],"CONTRACTOR")</f>
        <v>0</v>
      </c>
      <c r="EH1130" cm="1">
        <f t="array" ref="EH1130">SUM(COUNTIFS(Table_Pending_Today[job_type_code],{"XV","XQ","XT","XU"},Table_Pending_Today[Order_Number],Table_Pending_Today[[#This Row],[Order_Number]]))</f>
        <v>1</v>
      </c>
      <c r="EI1130" cm="1">
        <f t="array" ref="EI1130">SUM(COUNTIFS(Table_Pending_Today[job_type_code],{"XV","XQ","XT","XU"},Table_Pending_Today[Order_Number],Table_Pending_Today[[#This Row],[Order_Number]],Table_Pending_Today[In-House],1))</f>
        <v>0</v>
      </c>
      <c r="EJ1130" cm="1">
        <f t="array" ref="EJ1130">SUM(COUNTIFS(Table_Pending_Today[job_type_code],{"XV","XQ","XT","XU"},Table_Pending_Today[Order_Number],Table_Pending_Today[[#This Row],[Order_Number]],Table_Pending_Today[Contractor],1))</f>
        <v>0</v>
      </c>
      <c r="EK1130" cm="1">
        <f t="array" ref="EK1130">SUM(COUNTIFS(Table_Pending_Today[job_type_code],{"WB","WQ","Z5","Z7","U8","QU","7W","2V","2W","2X"},Table_Pending_Today[Order_Number],Table_Pending_Today[[#This Row],[Order_Number]]))</f>
        <v>0</v>
      </c>
      <c r="EL1130" cm="1">
        <f t="array" ref="EL1130">SUM(COUNTIFS(Table_Pending_Today[job_type_code],{"WB","WQ","Z5","Z7","U8","QU","7W","2V","2W","2X"},Table_Pending_Today[In-House],1,Table_Pending_Today[Order_Number],Table_Pending_Today[[#This Row],[Order_Number]]))</f>
        <v>0</v>
      </c>
      <c r="EM1130" cm="1">
        <f t="array" ref="EM1130">SUM(COUNTIFS(Table_Pending_Today[job_type_code],{"WB","WQ","Z5","Z7","U8","QU","7W","2V","2W","2X"},Table_Pending_Today[Contractor],1,Table_Pending_Today[Order_Number],Table_Pending_Today[[#This Row],[Order_Number]]))</f>
        <v>0</v>
      </c>
      <c r="EN1130" cm="1">
        <f t="array" ref="EN1130">IF(SUM(COUNTIFS(Table_Pending_Today[Order_Type_Desc],{"Install","Service Order","Restart"},Table_Pending_Today[Order_Number],Table_Pending_Today[[#This Row],[Order_Number]]))&gt;0,1,0)</f>
        <v>0</v>
      </c>
      <c r="EO1130" cm="1">
        <f t="array" ref="EO1130">IF(SUM(COUNTIFS(Table_Pending_Today[Order_Type_Desc],{"Install","Service Order","Restart"},Table_Pending_Today[In-House],1,Table_Pending_Today[Order_Number],Table_Pending_Today[[#This Row],[Order_Number]]))&gt;0,1,0)</f>
        <v>0</v>
      </c>
      <c r="EP1130" cm="1">
        <f t="array" ref="EP1130">IF(SUM(COUNTIFS(Table_Pending_Today[Order_Type_Desc],{"Install","Service Order","Restart"},Table_Pending_Today[Contractor],1,Table_Pending_Today[Order_Number],Table_Pending_Today[[#This Row],[Order_Number]]))&gt;0,1,0)</f>
        <v>0</v>
      </c>
      <c r="EQ1130">
        <f>IF(SUM(COUNTIFS(Table_Pending_Today[Order_Type_Desc],"Special Request",Table_Pending_Today[Bury_Drop],0,Table_Pending_Today[In-House],1,Table_Pending_Today[Order_Number],Table_Pending_Today[[#This Row],[Order_Number]]))&gt;0,1,0)</f>
        <v>0</v>
      </c>
      <c r="ER1130">
        <f>SUM(COUNTIFS(Table_Pending_Today[Order_Type_Desc],"Special Request",Table_Pending_Today[Bury_Drop],0,Table_Pending_Today[Contractor],1,Table_Pending_Today[Order_Number],Table_Pending_Today[[#This Row],[Order_Number]]))</f>
        <v>0</v>
      </c>
    </row>
    <row r="1131" spans="1:148" x14ac:dyDescent="0.25">
      <c r="A1131" t="s">
        <v>22433</v>
      </c>
      <c r="B1131" t="s">
        <v>68448</v>
      </c>
      <c r="C1131" t="s">
        <v>16787</v>
      </c>
      <c r="D1131" t="s">
        <v>28795</v>
      </c>
      <c r="E1131" t="s">
        <v>28796</v>
      </c>
      <c r="F1131" t="s">
        <v>28797</v>
      </c>
      <c r="G1131">
        <v>463674</v>
      </c>
      <c r="H1131" t="s">
        <v>72</v>
      </c>
      <c r="I1131" t="s">
        <v>89</v>
      </c>
      <c r="J1131" t="s">
        <v>16974</v>
      </c>
      <c r="K1131" t="s">
        <v>73</v>
      </c>
      <c r="L1131">
        <v>1</v>
      </c>
      <c r="M1131" t="s">
        <v>28798</v>
      </c>
      <c r="N1131" t="s">
        <v>28799</v>
      </c>
      <c r="P1131" t="s">
        <v>28800</v>
      </c>
      <c r="Q1131" t="s">
        <v>19750</v>
      </c>
      <c r="R1131" t="s">
        <v>28801</v>
      </c>
      <c r="T1131" t="s">
        <v>146</v>
      </c>
      <c r="U1131" t="s">
        <v>16658</v>
      </c>
      <c r="V1131" t="s">
        <v>54356</v>
      </c>
      <c r="W1131" t="s">
        <v>16674</v>
      </c>
      <c r="X1131" t="s">
        <v>16664</v>
      </c>
      <c r="Y1131" t="s">
        <v>76</v>
      </c>
      <c r="Z1131" t="s">
        <v>77</v>
      </c>
      <c r="AA1131" t="s">
        <v>16685</v>
      </c>
      <c r="AB1131" t="s">
        <v>19168</v>
      </c>
      <c r="AC1131" t="s">
        <v>19751</v>
      </c>
      <c r="AD1131" t="s">
        <v>54357</v>
      </c>
      <c r="AE1131" t="s">
        <v>20208</v>
      </c>
      <c r="AF1131" t="s">
        <v>54358</v>
      </c>
      <c r="AG1131" t="s">
        <v>22433</v>
      </c>
      <c r="AH1131" t="s">
        <v>16795</v>
      </c>
      <c r="AI1131" t="s">
        <v>22433</v>
      </c>
      <c r="AJ1131">
        <v>0</v>
      </c>
      <c r="AL1131" t="s">
        <v>55218</v>
      </c>
      <c r="AM1131" t="s">
        <v>87</v>
      </c>
      <c r="AO1131">
        <v>18</v>
      </c>
      <c r="AP1131" t="s">
        <v>91</v>
      </c>
      <c r="AQ1131" t="s">
        <v>80</v>
      </c>
      <c r="AR1131" t="s">
        <v>16975</v>
      </c>
      <c r="AT1131">
        <v>0</v>
      </c>
      <c r="AU1131">
        <v>0</v>
      </c>
      <c r="AV1131" t="s">
        <v>17132</v>
      </c>
      <c r="BI1131" t="s">
        <v>81</v>
      </c>
      <c r="BJ1131" t="s">
        <v>81</v>
      </c>
      <c r="BK1131" t="s">
        <v>81</v>
      </c>
      <c r="BM1131" t="s">
        <v>54359</v>
      </c>
      <c r="BN1131" t="s">
        <v>54360</v>
      </c>
      <c r="BQ1131" t="s">
        <v>54361</v>
      </c>
      <c r="BS1131" t="s">
        <v>17202</v>
      </c>
      <c r="BT1131" t="s">
        <v>22068</v>
      </c>
      <c r="BU1131" t="s">
        <v>55219</v>
      </c>
      <c r="BV1131" t="s">
        <v>54357</v>
      </c>
      <c r="BW1131">
        <v>0</v>
      </c>
      <c r="BX1131">
        <v>0</v>
      </c>
      <c r="CE1131" t="s">
        <v>16880</v>
      </c>
      <c r="CF1131" t="s">
        <v>16881</v>
      </c>
      <c r="CG1131" t="s">
        <v>16882</v>
      </c>
      <c r="CK1131" t="s">
        <v>16920</v>
      </c>
      <c r="CL1131" t="s">
        <v>80</v>
      </c>
      <c r="CM1131">
        <v>0</v>
      </c>
      <c r="CN1131">
        <v>97.163399999999996</v>
      </c>
      <c r="CO1131">
        <v>5.63</v>
      </c>
      <c r="CP1131">
        <v>0</v>
      </c>
      <c r="CQ1131" t="s">
        <v>17312</v>
      </c>
      <c r="CR1131" t="s">
        <v>17313</v>
      </c>
      <c r="CS1131" t="s">
        <v>17314</v>
      </c>
      <c r="CT1131" t="s">
        <v>19385</v>
      </c>
      <c r="CU1131" t="s">
        <v>16885</v>
      </c>
      <c r="DS1131">
        <v>0</v>
      </c>
      <c r="DU1131">
        <v>1</v>
      </c>
      <c r="DV1131">
        <v>0</v>
      </c>
      <c r="DW1131">
        <v>0</v>
      </c>
      <c r="DY1131">
        <v>0</v>
      </c>
      <c r="DZ1131">
        <v>0</v>
      </c>
      <c r="EC1131" t="s">
        <v>21330</v>
      </c>
      <c r="ED1131">
        <v>1</v>
      </c>
      <c r="EE1131" cm="1">
        <f t="array" ref="EE1131">SUM(COUNTIFS(Table_Pending_Today[job_type_code],{"WB","WQ","Z5","Z7","U8","QU","7W","2V","2W","2X"},Table_Pending_Today[Order_Number],Table_Pending_Today[[#This Row],[Order_Number]]))</f>
        <v>0</v>
      </c>
      <c r="EF1131">
        <f>COUNTIFS(Table_Pending_Today[Order_Number],Table_Pending_Today[[#This Row],[Order_Number]],Table_Pending_Today[tech_contractor],"INHOUSE")</f>
        <v>1</v>
      </c>
      <c r="EG1131">
        <f>COUNTIFS(Table_Pending_Today[Order_Number],Table_Pending_Today[[#This Row],[Order_Number]],Table_Pending_Today[tech_contractor],"CONTRACTOR")</f>
        <v>0</v>
      </c>
      <c r="EH1131" cm="1">
        <f t="array" ref="EH1131">SUM(COUNTIFS(Table_Pending_Today[job_type_code],{"XV","XQ","XT","XU"},Table_Pending_Today[Order_Number],Table_Pending_Today[[#This Row],[Order_Number]]))</f>
        <v>0</v>
      </c>
      <c r="EI1131" cm="1">
        <f t="array" ref="EI1131">SUM(COUNTIFS(Table_Pending_Today[job_type_code],{"XV","XQ","XT","XU"},Table_Pending_Today[Order_Number],Table_Pending_Today[[#This Row],[Order_Number]],Table_Pending_Today[In-House],1))</f>
        <v>0</v>
      </c>
      <c r="EJ1131" cm="1">
        <f t="array" ref="EJ1131">SUM(COUNTIFS(Table_Pending_Today[job_type_code],{"XV","XQ","XT","XU"},Table_Pending_Today[Order_Number],Table_Pending_Today[[#This Row],[Order_Number]],Table_Pending_Today[Contractor],1))</f>
        <v>0</v>
      </c>
      <c r="EK1131" cm="1">
        <f t="array" ref="EK1131">SUM(COUNTIFS(Table_Pending_Today[job_type_code],{"WB","WQ","Z5","Z7","U8","QU","7W","2V","2W","2X"},Table_Pending_Today[Order_Number],Table_Pending_Today[[#This Row],[Order_Number]]))</f>
        <v>0</v>
      </c>
      <c r="EL1131" cm="1">
        <f t="array" ref="EL1131">SUM(COUNTIFS(Table_Pending_Today[job_type_code],{"WB","WQ","Z5","Z7","U8","QU","7W","2V","2W","2X"},Table_Pending_Today[In-House],1,Table_Pending_Today[Order_Number],Table_Pending_Today[[#This Row],[Order_Number]]))</f>
        <v>0</v>
      </c>
      <c r="EM1131" cm="1">
        <f t="array" ref="EM1131">SUM(COUNTIFS(Table_Pending_Today[job_type_code],{"WB","WQ","Z5","Z7","U8","QU","7W","2V","2W","2X"},Table_Pending_Today[Contractor],1,Table_Pending_Today[Order_Number],Table_Pending_Today[[#This Row],[Order_Number]]))</f>
        <v>0</v>
      </c>
      <c r="EN1131" cm="1">
        <f t="array" ref="EN1131">IF(SUM(COUNTIFS(Table_Pending_Today[Order_Type_Desc],{"Install","Service Order","Restart"},Table_Pending_Today[Order_Number],Table_Pending_Today[[#This Row],[Order_Number]]))&gt;0,1,0)</f>
        <v>0</v>
      </c>
      <c r="EO1131" cm="1">
        <f t="array" ref="EO1131">IF(SUM(COUNTIFS(Table_Pending_Today[Order_Type_Desc],{"Install","Service Order","Restart"},Table_Pending_Today[In-House],1,Table_Pending_Today[Order_Number],Table_Pending_Today[[#This Row],[Order_Number]]))&gt;0,1,0)</f>
        <v>0</v>
      </c>
      <c r="EP1131" cm="1">
        <f t="array" ref="EP1131">IF(SUM(COUNTIFS(Table_Pending_Today[Order_Type_Desc],{"Install","Service Order","Restart"},Table_Pending_Today[Contractor],1,Table_Pending_Today[Order_Number],Table_Pending_Today[[#This Row],[Order_Number]]))&gt;0,1,0)</f>
        <v>0</v>
      </c>
      <c r="EQ1131">
        <f>IF(SUM(COUNTIFS(Table_Pending_Today[Order_Type_Desc],"Special Request",Table_Pending_Today[Bury_Drop],0,Table_Pending_Today[In-House],1,Table_Pending_Today[Order_Number],Table_Pending_Today[[#This Row],[Order_Number]]))&gt;0,1,0)</f>
        <v>0</v>
      </c>
      <c r="ER1131">
        <f>SUM(COUNTIFS(Table_Pending_Today[Order_Type_Desc],"Special Request",Table_Pending_Today[Bury_Drop],0,Table_Pending_Today[Contractor],1,Table_Pending_Today[Order_Number],Table_Pending_Today[[#This Row],[Order_Number]]))</f>
        <v>0</v>
      </c>
    </row>
    <row r="1132" spans="1:148" x14ac:dyDescent="0.25">
      <c r="A1132" t="s">
        <v>22433</v>
      </c>
      <c r="B1132" t="s">
        <v>68448</v>
      </c>
      <c r="C1132" t="s">
        <v>16787</v>
      </c>
      <c r="D1132" t="s">
        <v>35061</v>
      </c>
      <c r="E1132" t="s">
        <v>35062</v>
      </c>
      <c r="F1132" t="s">
        <v>35063</v>
      </c>
      <c r="G1132">
        <v>463695</v>
      </c>
      <c r="H1132" t="s">
        <v>72</v>
      </c>
      <c r="I1132" t="s">
        <v>16913</v>
      </c>
      <c r="J1132" t="s">
        <v>16914</v>
      </c>
      <c r="K1132" t="s">
        <v>73</v>
      </c>
      <c r="L1132">
        <v>1</v>
      </c>
      <c r="M1132" t="s">
        <v>35064</v>
      </c>
      <c r="N1132" t="s">
        <v>35065</v>
      </c>
      <c r="P1132" t="s">
        <v>17460</v>
      </c>
      <c r="Q1132" t="s">
        <v>54362</v>
      </c>
      <c r="R1132" t="s">
        <v>35067</v>
      </c>
      <c r="S1132" t="s">
        <v>35068</v>
      </c>
      <c r="T1132" t="s">
        <v>155</v>
      </c>
      <c r="U1132" t="s">
        <v>16658</v>
      </c>
      <c r="V1132" t="s">
        <v>54363</v>
      </c>
      <c r="W1132" t="s">
        <v>16675</v>
      </c>
      <c r="X1132" t="s">
        <v>17504</v>
      </c>
      <c r="Y1132" t="s">
        <v>76</v>
      </c>
      <c r="Z1132" t="s">
        <v>77</v>
      </c>
      <c r="AA1132" t="s">
        <v>156</v>
      </c>
      <c r="AB1132" t="s">
        <v>156</v>
      </c>
      <c r="AC1132" t="s">
        <v>53829</v>
      </c>
      <c r="AD1132" t="s">
        <v>54364</v>
      </c>
      <c r="AE1132" t="s">
        <v>20208</v>
      </c>
      <c r="AF1132" t="s">
        <v>54365</v>
      </c>
      <c r="AG1132" t="s">
        <v>22433</v>
      </c>
      <c r="AH1132" t="s">
        <v>16779</v>
      </c>
      <c r="AI1132" t="s">
        <v>22433</v>
      </c>
      <c r="AJ1132">
        <v>0</v>
      </c>
      <c r="AL1132" t="s">
        <v>19769</v>
      </c>
      <c r="AM1132" t="s">
        <v>3</v>
      </c>
      <c r="AN1132" t="s">
        <v>18006</v>
      </c>
      <c r="AO1132">
        <v>18</v>
      </c>
      <c r="AP1132" t="s">
        <v>16915</v>
      </c>
      <c r="AQ1132" t="s">
        <v>92</v>
      </c>
      <c r="AR1132" t="s">
        <v>16916</v>
      </c>
      <c r="AT1132">
        <v>0</v>
      </c>
      <c r="AU1132">
        <v>0</v>
      </c>
      <c r="AV1132" t="s">
        <v>17919</v>
      </c>
      <c r="BI1132" t="s">
        <v>81</v>
      </c>
      <c r="BJ1132" t="s">
        <v>81</v>
      </c>
      <c r="BK1132" t="s">
        <v>81</v>
      </c>
      <c r="BM1132" t="s">
        <v>54366</v>
      </c>
      <c r="BN1132" t="s">
        <v>54367</v>
      </c>
      <c r="BQ1132" t="s">
        <v>54368</v>
      </c>
      <c r="BS1132" t="s">
        <v>17202</v>
      </c>
      <c r="BT1132" t="s">
        <v>17759</v>
      </c>
      <c r="BU1132" t="s">
        <v>17810</v>
      </c>
      <c r="BV1132" t="s">
        <v>54364</v>
      </c>
      <c r="BW1132">
        <v>0</v>
      </c>
      <c r="BX1132">
        <v>0</v>
      </c>
      <c r="CE1132" t="s">
        <v>16880</v>
      </c>
      <c r="CF1132" t="s">
        <v>16881</v>
      </c>
      <c r="CG1132" t="s">
        <v>16882</v>
      </c>
      <c r="CK1132" t="s">
        <v>16947</v>
      </c>
      <c r="CL1132" t="s">
        <v>92</v>
      </c>
      <c r="CM1132">
        <v>0</v>
      </c>
      <c r="CN1132">
        <v>94.471999999999994</v>
      </c>
      <c r="CO1132">
        <v>11.5</v>
      </c>
      <c r="CP1132">
        <v>575</v>
      </c>
      <c r="CQ1132" t="s">
        <v>17312</v>
      </c>
      <c r="CR1132" t="s">
        <v>17313</v>
      </c>
      <c r="CT1132" t="s">
        <v>19380</v>
      </c>
      <c r="DS1132">
        <v>0</v>
      </c>
      <c r="DU1132">
        <v>1</v>
      </c>
      <c r="DV1132">
        <v>1</v>
      </c>
      <c r="DW1132">
        <v>0</v>
      </c>
      <c r="DY1132">
        <v>0</v>
      </c>
      <c r="DZ1132">
        <v>0</v>
      </c>
      <c r="EC1132" t="s">
        <v>21337</v>
      </c>
      <c r="ED1132">
        <v>1</v>
      </c>
      <c r="EE1132" cm="1">
        <f t="array" ref="EE1132">SUM(COUNTIFS(Table_Pending_Today[job_type_code],{"WB","WQ","Z5","Z7","U8","QU","7W","2V","2W","2X"},Table_Pending_Today[Order_Number],Table_Pending_Today[[#This Row],[Order_Number]]))</f>
        <v>0</v>
      </c>
      <c r="EF1132">
        <f>COUNTIFS(Table_Pending_Today[Order_Number],Table_Pending_Today[[#This Row],[Order_Number]],Table_Pending_Today[tech_contractor],"INHOUSE")</f>
        <v>0</v>
      </c>
      <c r="EG1132">
        <f>COUNTIFS(Table_Pending_Today[Order_Number],Table_Pending_Today[[#This Row],[Order_Number]],Table_Pending_Today[tech_contractor],"CONTRACTOR")</f>
        <v>1</v>
      </c>
      <c r="EH1132" cm="1">
        <f t="array" ref="EH1132">SUM(COUNTIFS(Table_Pending_Today[job_type_code],{"XV","XQ","XT","XU"},Table_Pending_Today[Order_Number],Table_Pending_Today[[#This Row],[Order_Number]]))</f>
        <v>1</v>
      </c>
      <c r="EI1132" cm="1">
        <f t="array" ref="EI1132">SUM(COUNTIFS(Table_Pending_Today[job_type_code],{"XV","XQ","XT","XU"},Table_Pending_Today[Order_Number],Table_Pending_Today[[#This Row],[Order_Number]],Table_Pending_Today[In-House],1))</f>
        <v>0</v>
      </c>
      <c r="EJ1132" cm="1">
        <f t="array" ref="EJ1132">SUM(COUNTIFS(Table_Pending_Today[job_type_code],{"XV","XQ","XT","XU"},Table_Pending_Today[Order_Number],Table_Pending_Today[[#This Row],[Order_Number]],Table_Pending_Today[Contractor],1))</f>
        <v>1</v>
      </c>
      <c r="EK1132" cm="1">
        <f t="array" ref="EK1132">SUM(COUNTIFS(Table_Pending_Today[job_type_code],{"WB","WQ","Z5","Z7","U8","QU","7W","2V","2W","2X"},Table_Pending_Today[Order_Number],Table_Pending_Today[[#This Row],[Order_Number]]))</f>
        <v>0</v>
      </c>
      <c r="EL1132" cm="1">
        <f t="array" ref="EL1132">SUM(COUNTIFS(Table_Pending_Today[job_type_code],{"WB","WQ","Z5","Z7","U8","QU","7W","2V","2W","2X"},Table_Pending_Today[In-House],1,Table_Pending_Today[Order_Number],Table_Pending_Today[[#This Row],[Order_Number]]))</f>
        <v>0</v>
      </c>
      <c r="EM1132" cm="1">
        <f t="array" ref="EM1132">SUM(COUNTIFS(Table_Pending_Today[job_type_code],{"WB","WQ","Z5","Z7","U8","QU","7W","2V","2W","2X"},Table_Pending_Today[Contractor],1,Table_Pending_Today[Order_Number],Table_Pending_Today[[#This Row],[Order_Number]]))</f>
        <v>0</v>
      </c>
      <c r="EN1132" cm="1">
        <f t="array" ref="EN1132">IF(SUM(COUNTIFS(Table_Pending_Today[Order_Type_Desc],{"Install","Service Order","Restart"},Table_Pending_Today[Order_Number],Table_Pending_Today[[#This Row],[Order_Number]]))&gt;0,1,0)</f>
        <v>0</v>
      </c>
      <c r="EO1132" cm="1">
        <f t="array" ref="EO1132">IF(SUM(COUNTIFS(Table_Pending_Today[Order_Type_Desc],{"Install","Service Order","Restart"},Table_Pending_Today[In-House],1,Table_Pending_Today[Order_Number],Table_Pending_Today[[#This Row],[Order_Number]]))&gt;0,1,0)</f>
        <v>0</v>
      </c>
      <c r="EP1132" cm="1">
        <f t="array" ref="EP1132">IF(SUM(COUNTIFS(Table_Pending_Today[Order_Type_Desc],{"Install","Service Order","Restart"},Table_Pending_Today[Contractor],1,Table_Pending_Today[Order_Number],Table_Pending_Today[[#This Row],[Order_Number]]))&gt;0,1,0)</f>
        <v>0</v>
      </c>
      <c r="EQ1132">
        <f>IF(SUM(COUNTIFS(Table_Pending_Today[Order_Type_Desc],"Special Request",Table_Pending_Today[Bury_Drop],0,Table_Pending_Today[In-House],1,Table_Pending_Today[Order_Number],Table_Pending_Today[[#This Row],[Order_Number]]))&gt;0,1,0)</f>
        <v>0</v>
      </c>
      <c r="ER1132">
        <f>SUM(COUNTIFS(Table_Pending_Today[Order_Type_Desc],"Special Request",Table_Pending_Today[Bury_Drop],0,Table_Pending_Today[Contractor],1,Table_Pending_Today[Order_Number],Table_Pending_Today[[#This Row],[Order_Number]]))</f>
        <v>0</v>
      </c>
    </row>
    <row r="1133" spans="1:148" x14ac:dyDescent="0.25">
      <c r="A1133" t="s">
        <v>22433</v>
      </c>
      <c r="B1133" t="s">
        <v>68448</v>
      </c>
      <c r="C1133" t="s">
        <v>16787</v>
      </c>
      <c r="D1133" t="s">
        <v>54581</v>
      </c>
      <c r="E1133" t="s">
        <v>54582</v>
      </c>
      <c r="F1133" t="s">
        <v>54583</v>
      </c>
      <c r="G1133">
        <v>463733</v>
      </c>
      <c r="H1133" t="s">
        <v>16820</v>
      </c>
      <c r="I1133" t="s">
        <v>17681</v>
      </c>
      <c r="J1133" t="s">
        <v>17081</v>
      </c>
      <c r="K1133" t="s">
        <v>73</v>
      </c>
      <c r="L1133">
        <v>1</v>
      </c>
      <c r="N1133" t="s">
        <v>54584</v>
      </c>
      <c r="P1133" t="s">
        <v>16808</v>
      </c>
      <c r="Q1133" t="s">
        <v>53961</v>
      </c>
      <c r="T1133" t="s">
        <v>155</v>
      </c>
      <c r="U1133" t="s">
        <v>16658</v>
      </c>
      <c r="V1133" t="s">
        <v>54585</v>
      </c>
      <c r="W1133" t="s">
        <v>16675</v>
      </c>
      <c r="X1133" t="s">
        <v>16943</v>
      </c>
      <c r="Z1133" t="s">
        <v>77</v>
      </c>
      <c r="AA1133" t="s">
        <v>156</v>
      </c>
      <c r="AB1133" t="s">
        <v>167</v>
      </c>
      <c r="AC1133" t="s">
        <v>172</v>
      </c>
      <c r="AD1133" t="s">
        <v>53962</v>
      </c>
      <c r="AE1133" t="s">
        <v>20208</v>
      </c>
      <c r="AF1133" t="s">
        <v>54586</v>
      </c>
      <c r="AG1133" t="s">
        <v>22433</v>
      </c>
      <c r="AH1133" t="s">
        <v>16921</v>
      </c>
      <c r="AI1133" t="s">
        <v>22433</v>
      </c>
      <c r="AJ1133">
        <v>0</v>
      </c>
      <c r="AL1133" t="s">
        <v>21608</v>
      </c>
      <c r="AM1133" t="s">
        <v>3</v>
      </c>
      <c r="AN1133" t="s">
        <v>18006</v>
      </c>
      <c r="AO1133">
        <v>27</v>
      </c>
      <c r="AP1133" t="s">
        <v>17682</v>
      </c>
      <c r="AQ1133" t="s">
        <v>99</v>
      </c>
      <c r="AR1133" t="s">
        <v>17095</v>
      </c>
      <c r="AT1133">
        <v>0</v>
      </c>
      <c r="AU1133">
        <v>0</v>
      </c>
      <c r="AV1133" t="s">
        <v>17330</v>
      </c>
      <c r="BI1133" t="s">
        <v>81</v>
      </c>
      <c r="BJ1133" t="s">
        <v>119</v>
      </c>
      <c r="BK1133" t="s">
        <v>81</v>
      </c>
      <c r="BL1133" t="s">
        <v>54587</v>
      </c>
      <c r="BM1133" t="s">
        <v>54588</v>
      </c>
      <c r="BN1133" t="s">
        <v>54589</v>
      </c>
      <c r="BO1133" t="s">
        <v>16888</v>
      </c>
      <c r="BP1133" t="s">
        <v>53799</v>
      </c>
      <c r="BQ1133" t="s">
        <v>16889</v>
      </c>
      <c r="BT1133" t="s">
        <v>17796</v>
      </c>
      <c r="BU1133" t="s">
        <v>54176</v>
      </c>
      <c r="BV1133" t="s">
        <v>53962</v>
      </c>
      <c r="BW1133">
        <v>0</v>
      </c>
      <c r="BX1133">
        <v>0</v>
      </c>
      <c r="BY1133" t="s">
        <v>16821</v>
      </c>
      <c r="CE1133" t="s">
        <v>16891</v>
      </c>
      <c r="CF1133" t="s">
        <v>22273</v>
      </c>
      <c r="CG1133" t="s">
        <v>22274</v>
      </c>
      <c r="CK1133" t="s">
        <v>16885</v>
      </c>
      <c r="CL1133" t="s">
        <v>99</v>
      </c>
      <c r="CN1133">
        <v>98.373500000000007</v>
      </c>
      <c r="CO1133">
        <v>3.26</v>
      </c>
      <c r="CP1133">
        <v>425</v>
      </c>
      <c r="CQ1133" t="s">
        <v>17315</v>
      </c>
      <c r="CR1133" t="s">
        <v>17322</v>
      </c>
      <c r="CS1133" t="s">
        <v>17316</v>
      </c>
      <c r="CT1133" t="s">
        <v>17317</v>
      </c>
      <c r="CU1133" t="s">
        <v>17318</v>
      </c>
      <c r="DS1133">
        <v>0</v>
      </c>
      <c r="DU1133">
        <v>0</v>
      </c>
      <c r="DV1133">
        <v>0</v>
      </c>
      <c r="DW1133">
        <v>0</v>
      </c>
      <c r="DX1133">
        <v>1</v>
      </c>
      <c r="DY1133">
        <v>0</v>
      </c>
      <c r="DZ1133">
        <v>0</v>
      </c>
      <c r="EC1133" t="s">
        <v>21320</v>
      </c>
      <c r="ED1133">
        <v>1</v>
      </c>
      <c r="EE1133" cm="1">
        <f t="array" ref="EE1133">SUM(COUNTIFS(Table_Pending_Today[job_type_code],{"WB","WQ","Z5","Z7","U8","QU","7W","2V","2W","2X"},Table_Pending_Today[Order_Number],Table_Pending_Today[[#This Row],[Order_Number]]))</f>
        <v>0</v>
      </c>
      <c r="EF1133">
        <f>COUNTIFS(Table_Pending_Today[Order_Number],Table_Pending_Today[[#This Row],[Order_Number]],Table_Pending_Today[tech_contractor],"INHOUSE")</f>
        <v>0</v>
      </c>
      <c r="EG1133">
        <f>COUNTIFS(Table_Pending_Today[Order_Number],Table_Pending_Today[[#This Row],[Order_Number]],Table_Pending_Today[tech_contractor],"CONTRACTOR")</f>
        <v>1</v>
      </c>
      <c r="EH1133" cm="1">
        <f t="array" ref="EH1133">SUM(COUNTIFS(Table_Pending_Today[job_type_code],{"XV","XQ","XT","XU"},Table_Pending_Today[Order_Number],Table_Pending_Today[[#This Row],[Order_Number]]))</f>
        <v>0</v>
      </c>
      <c r="EI1133" cm="1">
        <f t="array" ref="EI1133">SUM(COUNTIFS(Table_Pending_Today[job_type_code],{"XV","XQ","XT","XU"},Table_Pending_Today[Order_Number],Table_Pending_Today[[#This Row],[Order_Number]],Table_Pending_Today[In-House],1))</f>
        <v>0</v>
      </c>
      <c r="EJ1133" cm="1">
        <f t="array" ref="EJ1133">SUM(COUNTIFS(Table_Pending_Today[job_type_code],{"XV","XQ","XT","XU"},Table_Pending_Today[Order_Number],Table_Pending_Today[[#This Row],[Order_Number]],Table_Pending_Today[Contractor],1))</f>
        <v>0</v>
      </c>
      <c r="EK1133" cm="1">
        <f t="array" ref="EK1133">SUM(COUNTIFS(Table_Pending_Today[job_type_code],{"WB","WQ","Z5","Z7","U8","QU","7W","2V","2W","2X"},Table_Pending_Today[Order_Number],Table_Pending_Today[[#This Row],[Order_Number]]))</f>
        <v>0</v>
      </c>
      <c r="EL1133" cm="1">
        <f t="array" ref="EL1133">SUM(COUNTIFS(Table_Pending_Today[job_type_code],{"WB","WQ","Z5","Z7","U8","QU","7W","2V","2W","2X"},Table_Pending_Today[In-House],1,Table_Pending_Today[Order_Number],Table_Pending_Today[[#This Row],[Order_Number]]))</f>
        <v>0</v>
      </c>
      <c r="EM1133" cm="1">
        <f t="array" ref="EM1133">SUM(COUNTIFS(Table_Pending_Today[job_type_code],{"WB","WQ","Z5","Z7","U8","QU","7W","2V","2W","2X"},Table_Pending_Today[Contractor],1,Table_Pending_Today[Order_Number],Table_Pending_Today[[#This Row],[Order_Number]]))</f>
        <v>0</v>
      </c>
      <c r="EN1133" cm="1">
        <f t="array" ref="EN1133">IF(SUM(COUNTIFS(Table_Pending_Today[Order_Type_Desc],{"Install","Service Order","Restart"},Table_Pending_Today[Order_Number],Table_Pending_Today[[#This Row],[Order_Number]]))&gt;0,1,0)</f>
        <v>1</v>
      </c>
      <c r="EO1133" cm="1">
        <f t="array" ref="EO1133">IF(SUM(COUNTIFS(Table_Pending_Today[Order_Type_Desc],{"Install","Service Order","Restart"},Table_Pending_Today[In-House],1,Table_Pending_Today[Order_Number],Table_Pending_Today[[#This Row],[Order_Number]]))&gt;0,1,0)</f>
        <v>0</v>
      </c>
      <c r="EP1133" cm="1">
        <f t="array" ref="EP1133">IF(SUM(COUNTIFS(Table_Pending_Today[Order_Type_Desc],{"Install","Service Order","Restart"},Table_Pending_Today[Contractor],1,Table_Pending_Today[Order_Number],Table_Pending_Today[[#This Row],[Order_Number]]))&gt;0,1,0)</f>
        <v>1</v>
      </c>
      <c r="EQ1133">
        <f>IF(SUM(COUNTIFS(Table_Pending_Today[Order_Type_Desc],"Special Request",Table_Pending_Today[Bury_Drop],0,Table_Pending_Today[In-House],1,Table_Pending_Today[Order_Number],Table_Pending_Today[[#This Row],[Order_Number]]))&gt;0,1,0)</f>
        <v>0</v>
      </c>
      <c r="ER1133">
        <f>SUM(COUNTIFS(Table_Pending_Today[Order_Type_Desc],"Special Request",Table_Pending_Today[Bury_Drop],0,Table_Pending_Today[Contractor],1,Table_Pending_Today[Order_Number],Table_Pending_Today[[#This Row],[Order_Number]]))</f>
        <v>0</v>
      </c>
    </row>
    <row r="1134" spans="1:148" x14ac:dyDescent="0.25">
      <c r="A1134" t="s">
        <v>22433</v>
      </c>
      <c r="B1134" t="s">
        <v>68448</v>
      </c>
      <c r="C1134" t="s">
        <v>16787</v>
      </c>
      <c r="D1134" t="s">
        <v>20713</v>
      </c>
      <c r="E1134" t="s">
        <v>20714</v>
      </c>
      <c r="F1134" t="s">
        <v>27659</v>
      </c>
      <c r="G1134">
        <v>463876</v>
      </c>
      <c r="H1134" t="s">
        <v>72</v>
      </c>
      <c r="I1134" t="s">
        <v>89</v>
      </c>
      <c r="J1134" t="s">
        <v>16794</v>
      </c>
      <c r="K1134" t="s">
        <v>73</v>
      </c>
      <c r="L1134">
        <v>1</v>
      </c>
      <c r="M1134" t="s">
        <v>20716</v>
      </c>
      <c r="N1134" t="s">
        <v>20717</v>
      </c>
      <c r="P1134" t="s">
        <v>17078</v>
      </c>
      <c r="Q1134" t="s">
        <v>19121</v>
      </c>
      <c r="R1134" t="s">
        <v>20719</v>
      </c>
      <c r="S1134" t="s">
        <v>20720</v>
      </c>
      <c r="T1134" t="s">
        <v>155</v>
      </c>
      <c r="U1134" t="s">
        <v>16658</v>
      </c>
      <c r="V1134" t="s">
        <v>21854</v>
      </c>
      <c r="W1134" t="s">
        <v>16675</v>
      </c>
      <c r="X1134" t="s">
        <v>18137</v>
      </c>
      <c r="Y1134" t="s">
        <v>76</v>
      </c>
      <c r="Z1134" t="s">
        <v>82</v>
      </c>
      <c r="AA1134" t="s">
        <v>156</v>
      </c>
      <c r="AB1134" t="s">
        <v>156</v>
      </c>
      <c r="AC1134" t="s">
        <v>18190</v>
      </c>
      <c r="AD1134" t="s">
        <v>19781</v>
      </c>
      <c r="AE1134" t="s">
        <v>20208</v>
      </c>
      <c r="AF1134" t="s">
        <v>54684</v>
      </c>
      <c r="AG1134" t="s">
        <v>22433</v>
      </c>
      <c r="AH1134" t="s">
        <v>16963</v>
      </c>
      <c r="AI1134" t="s">
        <v>22433</v>
      </c>
      <c r="AJ1134">
        <v>0</v>
      </c>
      <c r="AL1134" t="s">
        <v>79</v>
      </c>
      <c r="AO1134">
        <v>18</v>
      </c>
      <c r="AP1134" t="s">
        <v>91</v>
      </c>
      <c r="AQ1134" t="s">
        <v>80</v>
      </c>
      <c r="AR1134" t="s">
        <v>16796</v>
      </c>
      <c r="AT1134">
        <v>1</v>
      </c>
      <c r="AU1134">
        <v>0</v>
      </c>
      <c r="AV1134" t="s">
        <v>18191</v>
      </c>
      <c r="BI1134" t="s">
        <v>81</v>
      </c>
      <c r="BJ1134" t="s">
        <v>81</v>
      </c>
      <c r="BK1134" t="s">
        <v>81</v>
      </c>
      <c r="BM1134" t="s">
        <v>21855</v>
      </c>
      <c r="BN1134" t="s">
        <v>21856</v>
      </c>
      <c r="BQ1134" t="s">
        <v>54686</v>
      </c>
      <c r="BS1134" t="s">
        <v>17202</v>
      </c>
      <c r="BV1134" t="s">
        <v>19781</v>
      </c>
      <c r="BW1134">
        <v>0</v>
      </c>
      <c r="BX1134">
        <v>0</v>
      </c>
      <c r="CE1134" t="s">
        <v>16880</v>
      </c>
      <c r="CF1134" t="s">
        <v>16881</v>
      </c>
      <c r="CG1134" t="s">
        <v>16882</v>
      </c>
      <c r="CK1134" t="s">
        <v>17177</v>
      </c>
      <c r="CL1134" t="s">
        <v>80</v>
      </c>
      <c r="CM1134">
        <v>0</v>
      </c>
      <c r="CN1134">
        <v>98.947199999999995</v>
      </c>
      <c r="CO1134">
        <v>3.05</v>
      </c>
      <c r="CP1134">
        <v>1500</v>
      </c>
      <c r="CQ1134" t="s">
        <v>17315</v>
      </c>
      <c r="CR1134" t="s">
        <v>54685</v>
      </c>
      <c r="CT1134" t="s">
        <v>18377</v>
      </c>
      <c r="DS1134">
        <v>0</v>
      </c>
      <c r="DU1134">
        <v>1</v>
      </c>
      <c r="DV1134">
        <v>0</v>
      </c>
      <c r="DW1134">
        <v>0</v>
      </c>
      <c r="DY1134">
        <v>0</v>
      </c>
      <c r="DZ1134">
        <v>0</v>
      </c>
      <c r="EC1134" t="s">
        <v>21320</v>
      </c>
      <c r="ED1134">
        <v>1</v>
      </c>
      <c r="EE1134" cm="1">
        <f t="array" ref="EE1134">SUM(COUNTIFS(Table_Pending_Today[job_type_code],{"WB","WQ","Z5","Z7","U8","QU","7W","2V","2W","2X"},Table_Pending_Today[Order_Number],Table_Pending_Today[[#This Row],[Order_Number]]))</f>
        <v>0</v>
      </c>
      <c r="EF1134">
        <f>COUNTIFS(Table_Pending_Today[Order_Number],Table_Pending_Today[[#This Row],[Order_Number]],Table_Pending_Today[tech_contractor],"INHOUSE")</f>
        <v>0</v>
      </c>
      <c r="EG1134">
        <f>COUNTIFS(Table_Pending_Today[Order_Number],Table_Pending_Today[[#This Row],[Order_Number]],Table_Pending_Today[tech_contractor],"CONTRACTOR")</f>
        <v>0</v>
      </c>
      <c r="EH1134" cm="1">
        <f t="array" ref="EH1134">SUM(COUNTIFS(Table_Pending_Today[job_type_code],{"XV","XQ","XT","XU"},Table_Pending_Today[Order_Number],Table_Pending_Today[[#This Row],[Order_Number]]))</f>
        <v>0</v>
      </c>
      <c r="EI1134" cm="1">
        <f t="array" ref="EI1134">SUM(COUNTIFS(Table_Pending_Today[job_type_code],{"XV","XQ","XT","XU"},Table_Pending_Today[Order_Number],Table_Pending_Today[[#This Row],[Order_Number]],Table_Pending_Today[In-House],1))</f>
        <v>0</v>
      </c>
      <c r="EJ1134" cm="1">
        <f t="array" ref="EJ1134">SUM(COUNTIFS(Table_Pending_Today[job_type_code],{"XV","XQ","XT","XU"},Table_Pending_Today[Order_Number],Table_Pending_Today[[#This Row],[Order_Number]],Table_Pending_Today[Contractor],1))</f>
        <v>0</v>
      </c>
      <c r="EK1134" cm="1">
        <f t="array" ref="EK1134">SUM(COUNTIFS(Table_Pending_Today[job_type_code],{"WB","WQ","Z5","Z7","U8","QU","7W","2V","2W","2X"},Table_Pending_Today[Order_Number],Table_Pending_Today[[#This Row],[Order_Number]]))</f>
        <v>0</v>
      </c>
      <c r="EL1134" cm="1">
        <f t="array" ref="EL1134">SUM(COUNTIFS(Table_Pending_Today[job_type_code],{"WB","WQ","Z5","Z7","U8","QU","7W","2V","2W","2X"},Table_Pending_Today[In-House],1,Table_Pending_Today[Order_Number],Table_Pending_Today[[#This Row],[Order_Number]]))</f>
        <v>0</v>
      </c>
      <c r="EM1134" cm="1">
        <f t="array" ref="EM1134">SUM(COUNTIFS(Table_Pending_Today[job_type_code],{"WB","WQ","Z5","Z7","U8","QU","7W","2V","2W","2X"},Table_Pending_Today[Contractor],1,Table_Pending_Today[Order_Number],Table_Pending_Today[[#This Row],[Order_Number]]))</f>
        <v>0</v>
      </c>
      <c r="EN1134" cm="1">
        <f t="array" ref="EN1134">IF(SUM(COUNTIFS(Table_Pending_Today[Order_Type_Desc],{"Install","Service Order","Restart"},Table_Pending_Today[Order_Number],Table_Pending_Today[[#This Row],[Order_Number]]))&gt;0,1,0)</f>
        <v>0</v>
      </c>
      <c r="EO1134" cm="1">
        <f t="array" ref="EO1134">IF(SUM(COUNTIFS(Table_Pending_Today[Order_Type_Desc],{"Install","Service Order","Restart"},Table_Pending_Today[In-House],1,Table_Pending_Today[Order_Number],Table_Pending_Today[[#This Row],[Order_Number]]))&gt;0,1,0)</f>
        <v>0</v>
      </c>
      <c r="EP1134" cm="1">
        <f t="array" ref="EP1134">IF(SUM(COUNTIFS(Table_Pending_Today[Order_Type_Desc],{"Install","Service Order","Restart"},Table_Pending_Today[Contractor],1,Table_Pending_Today[Order_Number],Table_Pending_Today[[#This Row],[Order_Number]]))&gt;0,1,0)</f>
        <v>0</v>
      </c>
      <c r="EQ1134">
        <f>IF(SUM(COUNTIFS(Table_Pending_Today[Order_Type_Desc],"Special Request",Table_Pending_Today[Bury_Drop],0,Table_Pending_Today[In-House],1,Table_Pending_Today[Order_Number],Table_Pending_Today[[#This Row],[Order_Number]]))&gt;0,1,0)</f>
        <v>0</v>
      </c>
      <c r="ER1134">
        <f>SUM(COUNTIFS(Table_Pending_Today[Order_Type_Desc],"Special Request",Table_Pending_Today[Bury_Drop],0,Table_Pending_Today[Contractor],1,Table_Pending_Today[Order_Number],Table_Pending_Today[[#This Row],[Order_Number]]))</f>
        <v>0</v>
      </c>
    </row>
    <row r="1135" spans="1:148" x14ac:dyDescent="0.25">
      <c r="A1135" t="s">
        <v>22433</v>
      </c>
      <c r="B1135" t="s">
        <v>68448</v>
      </c>
      <c r="C1135" t="s">
        <v>16787</v>
      </c>
      <c r="D1135" t="s">
        <v>52260</v>
      </c>
      <c r="E1135" t="s">
        <v>39661</v>
      </c>
      <c r="F1135" t="s">
        <v>52261</v>
      </c>
      <c r="G1135">
        <v>464065</v>
      </c>
      <c r="H1135" t="s">
        <v>16820</v>
      </c>
      <c r="I1135" t="s">
        <v>52262</v>
      </c>
      <c r="J1135" t="s">
        <v>127</v>
      </c>
      <c r="K1135" t="s">
        <v>73</v>
      </c>
      <c r="L1135">
        <v>1</v>
      </c>
      <c r="M1135" t="s">
        <v>39663</v>
      </c>
      <c r="N1135" t="s">
        <v>52263</v>
      </c>
      <c r="P1135" t="s">
        <v>157</v>
      </c>
      <c r="Q1135" t="s">
        <v>17555</v>
      </c>
      <c r="R1135" t="s">
        <v>39666</v>
      </c>
      <c r="S1135" t="s">
        <v>39667</v>
      </c>
      <c r="T1135" t="s">
        <v>155</v>
      </c>
      <c r="U1135" t="s">
        <v>16658</v>
      </c>
      <c r="V1135" t="s">
        <v>52264</v>
      </c>
      <c r="W1135" t="s">
        <v>16675</v>
      </c>
      <c r="X1135" t="s">
        <v>16656</v>
      </c>
      <c r="Y1135" t="s">
        <v>76</v>
      </c>
      <c r="Z1135" t="s">
        <v>96</v>
      </c>
      <c r="AA1135" t="s">
        <v>156</v>
      </c>
      <c r="AB1135" t="s">
        <v>157</v>
      </c>
      <c r="AC1135" t="s">
        <v>17552</v>
      </c>
      <c r="AD1135" t="s">
        <v>52265</v>
      </c>
      <c r="AE1135" t="s">
        <v>20208</v>
      </c>
      <c r="AF1135" t="s">
        <v>52266</v>
      </c>
      <c r="AG1135" t="s">
        <v>22433</v>
      </c>
      <c r="AH1135" t="s">
        <v>16963</v>
      </c>
      <c r="AI1135" t="s">
        <v>22433</v>
      </c>
      <c r="AJ1135">
        <v>0</v>
      </c>
      <c r="AK1135" t="s">
        <v>98</v>
      </c>
      <c r="AL1135" t="s">
        <v>18621</v>
      </c>
      <c r="AM1135" t="s">
        <v>3</v>
      </c>
      <c r="AN1135" t="s">
        <v>18006</v>
      </c>
      <c r="AO1135">
        <v>25</v>
      </c>
      <c r="AP1135" t="s">
        <v>52267</v>
      </c>
      <c r="AQ1135" t="s">
        <v>99</v>
      </c>
      <c r="AR1135" t="s">
        <v>128</v>
      </c>
      <c r="AT1135">
        <v>0</v>
      </c>
      <c r="AU1135">
        <v>0</v>
      </c>
      <c r="AV1135" t="s">
        <v>17121</v>
      </c>
      <c r="BI1135" t="s">
        <v>81</v>
      </c>
      <c r="BJ1135" t="s">
        <v>119</v>
      </c>
      <c r="BK1135" t="s">
        <v>81</v>
      </c>
      <c r="BL1135" t="s">
        <v>52268</v>
      </c>
      <c r="BM1135" t="s">
        <v>52269</v>
      </c>
      <c r="BN1135" t="s">
        <v>52270</v>
      </c>
      <c r="BO1135" t="s">
        <v>100</v>
      </c>
      <c r="BT1135" t="s">
        <v>18238</v>
      </c>
      <c r="BU1135" t="s">
        <v>18145</v>
      </c>
      <c r="BV1135" t="s">
        <v>52265</v>
      </c>
      <c r="BW1135">
        <v>0</v>
      </c>
      <c r="BX1135">
        <v>0</v>
      </c>
      <c r="BY1135" t="s">
        <v>16821</v>
      </c>
      <c r="CE1135" t="s">
        <v>17564</v>
      </c>
      <c r="CF1135" t="s">
        <v>52271</v>
      </c>
      <c r="CG1135" t="s">
        <v>52272</v>
      </c>
      <c r="CH1135" t="s">
        <v>52273</v>
      </c>
      <c r="CI1135" t="s">
        <v>52274</v>
      </c>
      <c r="CJ1135" t="s">
        <v>19057</v>
      </c>
      <c r="CK1135" t="s">
        <v>17564</v>
      </c>
      <c r="CL1135" t="s">
        <v>99</v>
      </c>
      <c r="CN1135">
        <v>90.397800000000004</v>
      </c>
      <c r="CO1135">
        <v>408.09</v>
      </c>
      <c r="CP1135">
        <v>1025</v>
      </c>
      <c r="CQ1135" t="s">
        <v>17312</v>
      </c>
      <c r="CR1135" t="s">
        <v>17313</v>
      </c>
      <c r="CT1135" t="s">
        <v>19380</v>
      </c>
      <c r="DS1135">
        <v>0</v>
      </c>
      <c r="DU1135">
        <v>1</v>
      </c>
      <c r="DV1135">
        <v>0</v>
      </c>
      <c r="DW1135">
        <v>0</v>
      </c>
      <c r="DY1135">
        <v>0</v>
      </c>
      <c r="DZ1135">
        <v>0</v>
      </c>
      <c r="EC1135" t="s">
        <v>21335</v>
      </c>
      <c r="ED1135">
        <v>1</v>
      </c>
      <c r="EE1135" cm="1">
        <f t="array" ref="EE1135">SUM(COUNTIFS(Table_Pending_Today[job_type_code],{"WB","WQ","Z5","Z7","U8","QU","7W","2V","2W","2X"},Table_Pending_Today[Order_Number],Table_Pending_Today[[#This Row],[Order_Number]]))</f>
        <v>0</v>
      </c>
      <c r="EF1135">
        <f>COUNTIFS(Table_Pending_Today[Order_Number],Table_Pending_Today[[#This Row],[Order_Number]],Table_Pending_Today[tech_contractor],"INHOUSE")</f>
        <v>0</v>
      </c>
      <c r="EG1135">
        <f>COUNTIFS(Table_Pending_Today[Order_Number],Table_Pending_Today[[#This Row],[Order_Number]],Table_Pending_Today[tech_contractor],"CONTRACTOR")</f>
        <v>1</v>
      </c>
      <c r="EH1135" cm="1">
        <f t="array" ref="EH1135">SUM(COUNTIFS(Table_Pending_Today[job_type_code],{"XV","XQ","XT","XU"},Table_Pending_Today[Order_Number],Table_Pending_Today[[#This Row],[Order_Number]]))</f>
        <v>0</v>
      </c>
      <c r="EI1135" cm="1">
        <f t="array" ref="EI1135">SUM(COUNTIFS(Table_Pending_Today[job_type_code],{"XV","XQ","XT","XU"},Table_Pending_Today[Order_Number],Table_Pending_Today[[#This Row],[Order_Number]],Table_Pending_Today[In-House],1))</f>
        <v>0</v>
      </c>
      <c r="EJ1135" cm="1">
        <f t="array" ref="EJ1135">SUM(COUNTIFS(Table_Pending_Today[job_type_code],{"XV","XQ","XT","XU"},Table_Pending_Today[Order_Number],Table_Pending_Today[[#This Row],[Order_Number]],Table_Pending_Today[Contractor],1))</f>
        <v>0</v>
      </c>
      <c r="EK1135" cm="1">
        <f t="array" ref="EK1135">SUM(COUNTIFS(Table_Pending_Today[job_type_code],{"WB","WQ","Z5","Z7","U8","QU","7W","2V","2W","2X"},Table_Pending_Today[Order_Number],Table_Pending_Today[[#This Row],[Order_Number]]))</f>
        <v>0</v>
      </c>
      <c r="EL1135" cm="1">
        <f t="array" ref="EL1135">SUM(COUNTIFS(Table_Pending_Today[job_type_code],{"WB","WQ","Z5","Z7","U8","QU","7W","2V","2W","2X"},Table_Pending_Today[In-House],1,Table_Pending_Today[Order_Number],Table_Pending_Today[[#This Row],[Order_Number]]))</f>
        <v>0</v>
      </c>
      <c r="EM1135" cm="1">
        <f t="array" ref="EM1135">SUM(COUNTIFS(Table_Pending_Today[job_type_code],{"WB","WQ","Z5","Z7","U8","QU","7W","2V","2W","2X"},Table_Pending_Today[Contractor],1,Table_Pending_Today[Order_Number],Table_Pending_Today[[#This Row],[Order_Number]]))</f>
        <v>0</v>
      </c>
      <c r="EN1135" cm="1">
        <f t="array" ref="EN1135">IF(SUM(COUNTIFS(Table_Pending_Today[Order_Type_Desc],{"Install","Service Order","Restart"},Table_Pending_Today[Order_Number],Table_Pending_Today[[#This Row],[Order_Number]]))&gt;0,1,0)</f>
        <v>1</v>
      </c>
      <c r="EO1135" cm="1">
        <f t="array" ref="EO1135">IF(SUM(COUNTIFS(Table_Pending_Today[Order_Type_Desc],{"Install","Service Order","Restart"},Table_Pending_Today[In-House],1,Table_Pending_Today[Order_Number],Table_Pending_Today[[#This Row],[Order_Number]]))&gt;0,1,0)</f>
        <v>0</v>
      </c>
      <c r="EP1135" cm="1">
        <f t="array" ref="EP1135">IF(SUM(COUNTIFS(Table_Pending_Today[Order_Type_Desc],{"Install","Service Order","Restart"},Table_Pending_Today[Contractor],1,Table_Pending_Today[Order_Number],Table_Pending_Today[[#This Row],[Order_Number]]))&gt;0,1,0)</f>
        <v>1</v>
      </c>
      <c r="EQ1135">
        <f>IF(SUM(COUNTIFS(Table_Pending_Today[Order_Type_Desc],"Special Request",Table_Pending_Today[Bury_Drop],0,Table_Pending_Today[In-House],1,Table_Pending_Today[Order_Number],Table_Pending_Today[[#This Row],[Order_Number]]))&gt;0,1,0)</f>
        <v>0</v>
      </c>
      <c r="ER1135">
        <f>SUM(COUNTIFS(Table_Pending_Today[Order_Type_Desc],"Special Request",Table_Pending_Today[Bury_Drop],0,Table_Pending_Today[Contractor],1,Table_Pending_Today[Order_Number],Table_Pending_Today[[#This Row],[Order_Number]]))</f>
        <v>0</v>
      </c>
    </row>
    <row r="1136" spans="1:148" x14ac:dyDescent="0.25">
      <c r="A1136" t="s">
        <v>22433</v>
      </c>
      <c r="B1136" t="s">
        <v>68448</v>
      </c>
      <c r="C1136" t="s">
        <v>16787</v>
      </c>
      <c r="D1136" t="s">
        <v>54407</v>
      </c>
      <c r="E1136" t="s">
        <v>54408</v>
      </c>
      <c r="F1136" t="s">
        <v>54409</v>
      </c>
      <c r="G1136">
        <v>464532</v>
      </c>
      <c r="H1136" t="s">
        <v>72</v>
      </c>
      <c r="I1136" t="s">
        <v>16931</v>
      </c>
      <c r="J1136" t="s">
        <v>16932</v>
      </c>
      <c r="K1136" t="s">
        <v>73</v>
      </c>
      <c r="L1136">
        <v>1</v>
      </c>
      <c r="M1136" t="s">
        <v>54410</v>
      </c>
      <c r="N1136" t="s">
        <v>54411</v>
      </c>
      <c r="P1136" t="s">
        <v>18905</v>
      </c>
      <c r="Q1136" t="s">
        <v>54247</v>
      </c>
      <c r="R1136" t="s">
        <v>54412</v>
      </c>
      <c r="T1136" t="s">
        <v>146</v>
      </c>
      <c r="U1136" t="s">
        <v>16658</v>
      </c>
      <c r="V1136" t="s">
        <v>54413</v>
      </c>
      <c r="W1136" t="s">
        <v>16674</v>
      </c>
      <c r="X1136" t="s">
        <v>16659</v>
      </c>
      <c r="Y1136" t="s">
        <v>76</v>
      </c>
      <c r="Z1136" t="s">
        <v>77</v>
      </c>
      <c r="AA1136" t="s">
        <v>18905</v>
      </c>
      <c r="AB1136" t="s">
        <v>18008</v>
      </c>
      <c r="AC1136" t="s">
        <v>18014</v>
      </c>
      <c r="AD1136" t="s">
        <v>54414</v>
      </c>
      <c r="AE1136" t="s">
        <v>20208</v>
      </c>
      <c r="AF1136" t="s">
        <v>54415</v>
      </c>
      <c r="AG1136" t="s">
        <v>22433</v>
      </c>
      <c r="AH1136" t="s">
        <v>16921</v>
      </c>
      <c r="AI1136" t="s">
        <v>22433</v>
      </c>
      <c r="AJ1136">
        <v>0</v>
      </c>
      <c r="AL1136" t="s">
        <v>70480</v>
      </c>
      <c r="AM1136" t="s">
        <v>87</v>
      </c>
      <c r="AO1136">
        <v>20</v>
      </c>
      <c r="AP1136" t="s">
        <v>124</v>
      </c>
      <c r="AQ1136" t="s">
        <v>92</v>
      </c>
      <c r="AR1136" t="s">
        <v>16933</v>
      </c>
      <c r="AT1136">
        <v>0</v>
      </c>
      <c r="AU1136">
        <v>0</v>
      </c>
      <c r="AV1136" t="s">
        <v>18203</v>
      </c>
      <c r="BI1136" t="s">
        <v>81</v>
      </c>
      <c r="BJ1136" t="s">
        <v>81</v>
      </c>
      <c r="BK1136" t="s">
        <v>81</v>
      </c>
      <c r="BM1136" t="s">
        <v>54416</v>
      </c>
      <c r="BN1136" t="s">
        <v>54417</v>
      </c>
      <c r="BP1136" t="s">
        <v>54418</v>
      </c>
      <c r="BQ1136" t="s">
        <v>54419</v>
      </c>
      <c r="BS1136" t="s">
        <v>17202</v>
      </c>
      <c r="BT1136" t="s">
        <v>17788</v>
      </c>
      <c r="BU1136" t="s">
        <v>70481</v>
      </c>
      <c r="BV1136" t="s">
        <v>54414</v>
      </c>
      <c r="BW1136">
        <v>0</v>
      </c>
      <c r="BX1136">
        <v>0</v>
      </c>
      <c r="CE1136" t="s">
        <v>16880</v>
      </c>
      <c r="CF1136" t="s">
        <v>16881</v>
      </c>
      <c r="CG1136" t="s">
        <v>16882</v>
      </c>
      <c r="CK1136" t="s">
        <v>16883</v>
      </c>
      <c r="CL1136" t="s">
        <v>92</v>
      </c>
      <c r="CM1136">
        <v>0</v>
      </c>
      <c r="CN1136">
        <v>98.125100000000003</v>
      </c>
      <c r="CO1136">
        <v>3.78</v>
      </c>
      <c r="CP1136">
        <v>0</v>
      </c>
      <c r="CQ1136" t="s">
        <v>17312</v>
      </c>
      <c r="CR1136" t="s">
        <v>17313</v>
      </c>
      <c r="CS1136" t="s">
        <v>18301</v>
      </c>
      <c r="CT1136" t="s">
        <v>18302</v>
      </c>
      <c r="CU1136" t="s">
        <v>17176</v>
      </c>
      <c r="CV1136" t="s">
        <v>18303</v>
      </c>
      <c r="DS1136">
        <v>0</v>
      </c>
      <c r="DU1136">
        <v>1</v>
      </c>
      <c r="DV1136">
        <v>1</v>
      </c>
      <c r="DW1136">
        <v>0</v>
      </c>
      <c r="DY1136">
        <v>0</v>
      </c>
      <c r="DZ1136">
        <v>0</v>
      </c>
      <c r="EC1136" t="s">
        <v>21320</v>
      </c>
      <c r="ED1136">
        <v>1</v>
      </c>
      <c r="EE1136" cm="1">
        <f t="array" ref="EE1136">SUM(COUNTIFS(Table_Pending_Today[job_type_code],{"WB","WQ","Z5","Z7","U8","QU","7W","2V","2W","2X"},Table_Pending_Today[Order_Number],Table_Pending_Today[[#This Row],[Order_Number]]))</f>
        <v>0</v>
      </c>
      <c r="EF1136">
        <f>COUNTIFS(Table_Pending_Today[Order_Number],Table_Pending_Today[[#This Row],[Order_Number]],Table_Pending_Today[tech_contractor],"INHOUSE")</f>
        <v>1</v>
      </c>
      <c r="EG1136">
        <f>COUNTIFS(Table_Pending_Today[Order_Number],Table_Pending_Today[[#This Row],[Order_Number]],Table_Pending_Today[tech_contractor],"CONTRACTOR")</f>
        <v>0</v>
      </c>
      <c r="EH1136" cm="1">
        <f t="array" ref="EH1136">SUM(COUNTIFS(Table_Pending_Today[job_type_code],{"XV","XQ","XT","XU"},Table_Pending_Today[Order_Number],Table_Pending_Today[[#This Row],[Order_Number]]))</f>
        <v>1</v>
      </c>
      <c r="EI1136" cm="1">
        <f t="array" ref="EI1136">SUM(COUNTIFS(Table_Pending_Today[job_type_code],{"XV","XQ","XT","XU"},Table_Pending_Today[Order_Number],Table_Pending_Today[[#This Row],[Order_Number]],Table_Pending_Today[In-House],1))</f>
        <v>1</v>
      </c>
      <c r="EJ1136" cm="1">
        <f t="array" ref="EJ1136">SUM(COUNTIFS(Table_Pending_Today[job_type_code],{"XV","XQ","XT","XU"},Table_Pending_Today[Order_Number],Table_Pending_Today[[#This Row],[Order_Number]],Table_Pending_Today[Contractor],1))</f>
        <v>0</v>
      </c>
      <c r="EK1136" cm="1">
        <f t="array" ref="EK1136">SUM(COUNTIFS(Table_Pending_Today[job_type_code],{"WB","WQ","Z5","Z7","U8","QU","7W","2V","2W","2X"},Table_Pending_Today[Order_Number],Table_Pending_Today[[#This Row],[Order_Number]]))</f>
        <v>0</v>
      </c>
      <c r="EL1136" cm="1">
        <f t="array" ref="EL1136">SUM(COUNTIFS(Table_Pending_Today[job_type_code],{"WB","WQ","Z5","Z7","U8","QU","7W","2V","2W","2X"},Table_Pending_Today[In-House],1,Table_Pending_Today[Order_Number],Table_Pending_Today[[#This Row],[Order_Number]]))</f>
        <v>0</v>
      </c>
      <c r="EM1136" cm="1">
        <f t="array" ref="EM1136">SUM(COUNTIFS(Table_Pending_Today[job_type_code],{"WB","WQ","Z5","Z7","U8","QU","7W","2V","2W","2X"},Table_Pending_Today[Contractor],1,Table_Pending_Today[Order_Number],Table_Pending_Today[[#This Row],[Order_Number]]))</f>
        <v>0</v>
      </c>
      <c r="EN1136" cm="1">
        <f t="array" ref="EN1136">IF(SUM(COUNTIFS(Table_Pending_Today[Order_Type_Desc],{"Install","Service Order","Restart"},Table_Pending_Today[Order_Number],Table_Pending_Today[[#This Row],[Order_Number]]))&gt;0,1,0)</f>
        <v>0</v>
      </c>
      <c r="EO1136" cm="1">
        <f t="array" ref="EO1136">IF(SUM(COUNTIFS(Table_Pending_Today[Order_Type_Desc],{"Install","Service Order","Restart"},Table_Pending_Today[In-House],1,Table_Pending_Today[Order_Number],Table_Pending_Today[[#This Row],[Order_Number]]))&gt;0,1,0)</f>
        <v>0</v>
      </c>
      <c r="EP1136" cm="1">
        <f t="array" ref="EP1136">IF(SUM(COUNTIFS(Table_Pending_Today[Order_Type_Desc],{"Install","Service Order","Restart"},Table_Pending_Today[Contractor],1,Table_Pending_Today[Order_Number],Table_Pending_Today[[#This Row],[Order_Number]]))&gt;0,1,0)</f>
        <v>0</v>
      </c>
      <c r="EQ1136">
        <f>IF(SUM(COUNTIFS(Table_Pending_Today[Order_Type_Desc],"Special Request",Table_Pending_Today[Bury_Drop],0,Table_Pending_Today[In-House],1,Table_Pending_Today[Order_Number],Table_Pending_Today[[#This Row],[Order_Number]]))&gt;0,1,0)</f>
        <v>0</v>
      </c>
      <c r="ER1136">
        <f>SUM(COUNTIFS(Table_Pending_Today[Order_Type_Desc],"Special Request",Table_Pending_Today[Bury_Drop],0,Table_Pending_Today[Contractor],1,Table_Pending_Today[Order_Number],Table_Pending_Today[[#This Row],[Order_Number]]))</f>
        <v>0</v>
      </c>
    </row>
    <row r="1137" spans="1:148" x14ac:dyDescent="0.25">
      <c r="A1137" t="s">
        <v>22433</v>
      </c>
      <c r="B1137" t="s">
        <v>68448</v>
      </c>
      <c r="C1137" t="s">
        <v>16787</v>
      </c>
      <c r="D1137" t="s">
        <v>23781</v>
      </c>
      <c r="E1137" t="s">
        <v>23782</v>
      </c>
      <c r="F1137" t="s">
        <v>23783</v>
      </c>
      <c r="G1137">
        <v>464977</v>
      </c>
      <c r="H1137" t="s">
        <v>72</v>
      </c>
      <c r="I1137" t="s">
        <v>89</v>
      </c>
      <c r="J1137" t="s">
        <v>16935</v>
      </c>
      <c r="K1137" t="s">
        <v>73</v>
      </c>
      <c r="L1137">
        <v>1</v>
      </c>
      <c r="M1137" t="s">
        <v>23784</v>
      </c>
      <c r="N1137" t="s">
        <v>23785</v>
      </c>
      <c r="P1137" t="s">
        <v>18013</v>
      </c>
      <c r="Q1137" t="s">
        <v>19110</v>
      </c>
      <c r="R1137" t="s">
        <v>23787</v>
      </c>
      <c r="T1137" t="s">
        <v>155</v>
      </c>
      <c r="U1137" t="s">
        <v>16658</v>
      </c>
      <c r="V1137" t="s">
        <v>54475</v>
      </c>
      <c r="W1137" t="s">
        <v>16675</v>
      </c>
      <c r="X1137" t="s">
        <v>17710</v>
      </c>
      <c r="Y1137" t="s">
        <v>76</v>
      </c>
      <c r="Z1137" t="s">
        <v>77</v>
      </c>
      <c r="AA1137" t="s">
        <v>156</v>
      </c>
      <c r="AB1137" t="s">
        <v>17045</v>
      </c>
      <c r="AC1137" t="s">
        <v>18177</v>
      </c>
      <c r="AD1137" t="s">
        <v>54476</v>
      </c>
      <c r="AE1137" t="s">
        <v>20208</v>
      </c>
      <c r="AF1137" t="s">
        <v>54477</v>
      </c>
      <c r="AG1137" t="s">
        <v>22433</v>
      </c>
      <c r="AH1137" t="s">
        <v>16963</v>
      </c>
      <c r="AI1137" t="s">
        <v>20208</v>
      </c>
      <c r="AJ1137">
        <v>1</v>
      </c>
      <c r="AK1137" t="s">
        <v>98</v>
      </c>
      <c r="AL1137" t="s">
        <v>79</v>
      </c>
      <c r="AO1137">
        <v>18</v>
      </c>
      <c r="AP1137" t="s">
        <v>91</v>
      </c>
      <c r="AQ1137" t="s">
        <v>80</v>
      </c>
      <c r="AR1137" t="s">
        <v>16936</v>
      </c>
      <c r="AT1137">
        <v>0</v>
      </c>
      <c r="AU1137">
        <v>0</v>
      </c>
      <c r="AV1137" t="s">
        <v>17130</v>
      </c>
      <c r="BI1137" t="s">
        <v>81</v>
      </c>
      <c r="BJ1137" t="s">
        <v>81</v>
      </c>
      <c r="BK1137" t="s">
        <v>81</v>
      </c>
      <c r="BM1137" t="s">
        <v>54478</v>
      </c>
      <c r="BN1137" t="s">
        <v>54479</v>
      </c>
      <c r="BQ1137" t="s">
        <v>54480</v>
      </c>
      <c r="BS1137" t="s">
        <v>17202</v>
      </c>
      <c r="BV1137" t="s">
        <v>54476</v>
      </c>
      <c r="BW1137">
        <v>0</v>
      </c>
      <c r="BX1137">
        <v>1</v>
      </c>
      <c r="CE1137" t="s">
        <v>16880</v>
      </c>
      <c r="CF1137" t="s">
        <v>16881</v>
      </c>
      <c r="CG1137" t="s">
        <v>16882</v>
      </c>
      <c r="CK1137" t="s">
        <v>16911</v>
      </c>
      <c r="CL1137" t="s">
        <v>80</v>
      </c>
      <c r="CM1137">
        <v>0</v>
      </c>
      <c r="CN1137">
        <v>98.163799999999995</v>
      </c>
      <c r="CO1137">
        <v>208.3</v>
      </c>
      <c r="CP1137">
        <v>0</v>
      </c>
      <c r="CQ1137" t="s">
        <v>17312</v>
      </c>
      <c r="CR1137" t="s">
        <v>17313</v>
      </c>
      <c r="CS1137" t="s">
        <v>21378</v>
      </c>
      <c r="CT1137" t="s">
        <v>21379</v>
      </c>
      <c r="CU1137" t="s">
        <v>16911</v>
      </c>
      <c r="CV1137" t="s">
        <v>21380</v>
      </c>
      <c r="DU1137">
        <v>1</v>
      </c>
      <c r="DV1137">
        <v>0</v>
      </c>
      <c r="DW1137">
        <v>0</v>
      </c>
      <c r="DY1137">
        <v>0</v>
      </c>
      <c r="DZ1137">
        <v>0</v>
      </c>
      <c r="EC1137" t="s">
        <v>21320</v>
      </c>
      <c r="ED1137">
        <v>1</v>
      </c>
      <c r="EE1137" cm="1">
        <f t="array" ref="EE1137">SUM(COUNTIFS(Table_Pending_Today[job_type_code],{"WB","WQ","Z5","Z7","U8","QU","7W","2V","2W","2X"},Table_Pending_Today[Order_Number],Table_Pending_Today[[#This Row],[Order_Number]]))</f>
        <v>0</v>
      </c>
      <c r="EF1137">
        <f>COUNTIFS(Table_Pending_Today[Order_Number],Table_Pending_Today[[#This Row],[Order_Number]],Table_Pending_Today[tech_contractor],"INHOUSE")</f>
        <v>0</v>
      </c>
      <c r="EG1137">
        <f>COUNTIFS(Table_Pending_Today[Order_Number],Table_Pending_Today[[#This Row],[Order_Number]],Table_Pending_Today[tech_contractor],"CONTRACTOR")</f>
        <v>0</v>
      </c>
      <c r="EH1137" cm="1">
        <f t="array" ref="EH1137">SUM(COUNTIFS(Table_Pending_Today[job_type_code],{"XV","XQ","XT","XU"},Table_Pending_Today[Order_Number],Table_Pending_Today[[#This Row],[Order_Number]]))</f>
        <v>0</v>
      </c>
      <c r="EI1137" cm="1">
        <f t="array" ref="EI1137">SUM(COUNTIFS(Table_Pending_Today[job_type_code],{"XV","XQ","XT","XU"},Table_Pending_Today[Order_Number],Table_Pending_Today[[#This Row],[Order_Number]],Table_Pending_Today[In-House],1))</f>
        <v>0</v>
      </c>
      <c r="EJ1137" cm="1">
        <f t="array" ref="EJ1137">SUM(COUNTIFS(Table_Pending_Today[job_type_code],{"XV","XQ","XT","XU"},Table_Pending_Today[Order_Number],Table_Pending_Today[[#This Row],[Order_Number]],Table_Pending_Today[Contractor],1))</f>
        <v>0</v>
      </c>
      <c r="EK1137" cm="1">
        <f t="array" ref="EK1137">SUM(COUNTIFS(Table_Pending_Today[job_type_code],{"WB","WQ","Z5","Z7","U8","QU","7W","2V","2W","2X"},Table_Pending_Today[Order_Number],Table_Pending_Today[[#This Row],[Order_Number]]))</f>
        <v>0</v>
      </c>
      <c r="EL1137" cm="1">
        <f t="array" ref="EL1137">SUM(COUNTIFS(Table_Pending_Today[job_type_code],{"WB","WQ","Z5","Z7","U8","QU","7W","2V","2W","2X"},Table_Pending_Today[In-House],1,Table_Pending_Today[Order_Number],Table_Pending_Today[[#This Row],[Order_Number]]))</f>
        <v>0</v>
      </c>
      <c r="EM1137" cm="1">
        <f t="array" ref="EM1137">SUM(COUNTIFS(Table_Pending_Today[job_type_code],{"WB","WQ","Z5","Z7","U8","QU","7W","2V","2W","2X"},Table_Pending_Today[Contractor],1,Table_Pending_Today[Order_Number],Table_Pending_Today[[#This Row],[Order_Number]]))</f>
        <v>0</v>
      </c>
      <c r="EN1137" cm="1">
        <f t="array" ref="EN1137">IF(SUM(COUNTIFS(Table_Pending_Today[Order_Type_Desc],{"Install","Service Order","Restart"},Table_Pending_Today[Order_Number],Table_Pending_Today[[#This Row],[Order_Number]]))&gt;0,1,0)</f>
        <v>0</v>
      </c>
      <c r="EO1137" cm="1">
        <f t="array" ref="EO1137">IF(SUM(COUNTIFS(Table_Pending_Today[Order_Type_Desc],{"Install","Service Order","Restart"},Table_Pending_Today[In-House],1,Table_Pending_Today[Order_Number],Table_Pending_Today[[#This Row],[Order_Number]]))&gt;0,1,0)</f>
        <v>0</v>
      </c>
      <c r="EP1137" cm="1">
        <f t="array" ref="EP1137">IF(SUM(COUNTIFS(Table_Pending_Today[Order_Type_Desc],{"Install","Service Order","Restart"},Table_Pending_Today[Contractor],1,Table_Pending_Today[Order_Number],Table_Pending_Today[[#This Row],[Order_Number]]))&gt;0,1,0)</f>
        <v>0</v>
      </c>
      <c r="EQ1137">
        <f>IF(SUM(COUNTIFS(Table_Pending_Today[Order_Type_Desc],"Special Request",Table_Pending_Today[Bury_Drop],0,Table_Pending_Today[In-House],1,Table_Pending_Today[Order_Number],Table_Pending_Today[[#This Row],[Order_Number]]))&gt;0,1,0)</f>
        <v>0</v>
      </c>
      <c r="ER1137">
        <f>SUM(COUNTIFS(Table_Pending_Today[Order_Type_Desc],"Special Request",Table_Pending_Today[Bury_Drop],0,Table_Pending_Today[Contractor],1,Table_Pending_Today[Order_Number],Table_Pending_Today[[#This Row],[Order_Number]]))</f>
        <v>0</v>
      </c>
    </row>
    <row r="1138" spans="1:148" x14ac:dyDescent="0.25">
      <c r="A1138" t="s">
        <v>22433</v>
      </c>
      <c r="B1138" t="s">
        <v>68448</v>
      </c>
      <c r="C1138" t="s">
        <v>16787</v>
      </c>
      <c r="D1138" t="s">
        <v>38149</v>
      </c>
      <c r="E1138" t="s">
        <v>38150</v>
      </c>
      <c r="F1138" t="s">
        <v>38151</v>
      </c>
      <c r="G1138">
        <v>464979</v>
      </c>
      <c r="H1138" t="s">
        <v>72</v>
      </c>
      <c r="I1138" t="s">
        <v>16964</v>
      </c>
      <c r="J1138" t="s">
        <v>16794</v>
      </c>
      <c r="K1138" t="s">
        <v>73</v>
      </c>
      <c r="L1138">
        <v>1</v>
      </c>
      <c r="M1138" t="s">
        <v>38152</v>
      </c>
      <c r="N1138" t="s">
        <v>38153</v>
      </c>
      <c r="P1138" t="s">
        <v>17950</v>
      </c>
      <c r="Q1138" t="s">
        <v>17993</v>
      </c>
      <c r="R1138" t="s">
        <v>38155</v>
      </c>
      <c r="S1138" t="s">
        <v>38156</v>
      </c>
      <c r="T1138" t="s">
        <v>155</v>
      </c>
      <c r="U1138" t="s">
        <v>16658</v>
      </c>
      <c r="V1138" t="s">
        <v>54169</v>
      </c>
      <c r="W1138" t="s">
        <v>16675</v>
      </c>
      <c r="X1138" t="s">
        <v>17467</v>
      </c>
      <c r="Y1138" t="s">
        <v>76</v>
      </c>
      <c r="Z1138" t="s">
        <v>77</v>
      </c>
      <c r="AA1138" t="s">
        <v>156</v>
      </c>
      <c r="AB1138" t="s">
        <v>167</v>
      </c>
      <c r="AC1138" t="s">
        <v>17994</v>
      </c>
      <c r="AD1138" t="s">
        <v>54170</v>
      </c>
      <c r="AE1138" t="s">
        <v>20208</v>
      </c>
      <c r="AF1138" t="s">
        <v>54171</v>
      </c>
      <c r="AG1138" t="s">
        <v>22433</v>
      </c>
      <c r="AH1138" t="s">
        <v>16795</v>
      </c>
      <c r="AI1138" t="s">
        <v>22433</v>
      </c>
      <c r="AJ1138">
        <v>1</v>
      </c>
      <c r="AK1138" t="s">
        <v>98</v>
      </c>
      <c r="AL1138" t="s">
        <v>19783</v>
      </c>
      <c r="AM1138" t="s">
        <v>87</v>
      </c>
      <c r="AO1138">
        <v>18</v>
      </c>
      <c r="AP1138" t="s">
        <v>16966</v>
      </c>
      <c r="AQ1138" t="s">
        <v>80</v>
      </c>
      <c r="AR1138" t="s">
        <v>54172</v>
      </c>
      <c r="AT1138">
        <v>2</v>
      </c>
      <c r="AU1138">
        <v>0</v>
      </c>
      <c r="AV1138" t="s">
        <v>17330</v>
      </c>
      <c r="BI1138" t="s">
        <v>81</v>
      </c>
      <c r="BJ1138" t="s">
        <v>81</v>
      </c>
      <c r="BK1138" t="s">
        <v>81</v>
      </c>
      <c r="BM1138" t="s">
        <v>54173</v>
      </c>
      <c r="BN1138" t="s">
        <v>54174</v>
      </c>
      <c r="BP1138" t="s">
        <v>70960</v>
      </c>
      <c r="BQ1138" t="s">
        <v>54175</v>
      </c>
      <c r="BS1138" t="s">
        <v>17202</v>
      </c>
      <c r="BT1138" t="s">
        <v>19784</v>
      </c>
      <c r="BU1138" t="s">
        <v>19785</v>
      </c>
      <c r="BV1138" t="s">
        <v>54170</v>
      </c>
      <c r="BW1138">
        <v>0</v>
      </c>
      <c r="BX1138">
        <v>0</v>
      </c>
      <c r="CA1138" t="s">
        <v>16935</v>
      </c>
      <c r="CE1138" t="s">
        <v>16880</v>
      </c>
      <c r="CF1138" t="s">
        <v>16881</v>
      </c>
      <c r="CG1138" t="s">
        <v>16882</v>
      </c>
      <c r="CK1138" t="s">
        <v>16883</v>
      </c>
      <c r="CL1138" t="s">
        <v>80</v>
      </c>
      <c r="CM1138">
        <v>0</v>
      </c>
      <c r="CN1138">
        <v>98.946200000000005</v>
      </c>
      <c r="CO1138">
        <v>1.91</v>
      </c>
      <c r="CP1138">
        <v>675</v>
      </c>
      <c r="CQ1138" t="s">
        <v>17312</v>
      </c>
      <c r="CR1138" t="s">
        <v>17313</v>
      </c>
      <c r="CS1138" t="s">
        <v>17314</v>
      </c>
      <c r="CT1138" t="s">
        <v>19385</v>
      </c>
      <c r="CU1138" t="s">
        <v>16885</v>
      </c>
      <c r="DS1138">
        <v>0</v>
      </c>
      <c r="DU1138">
        <v>1</v>
      </c>
      <c r="DV1138">
        <v>0</v>
      </c>
      <c r="DW1138">
        <v>0</v>
      </c>
      <c r="DY1138">
        <v>0</v>
      </c>
      <c r="DZ1138">
        <v>0</v>
      </c>
      <c r="EC1138" t="s">
        <v>21320</v>
      </c>
      <c r="ED1138">
        <v>1</v>
      </c>
      <c r="EE1138" cm="1">
        <f t="array" ref="EE1138">SUM(COUNTIFS(Table_Pending_Today[job_type_code],{"WB","WQ","Z5","Z7","U8","QU","7W","2V","2W","2X"},Table_Pending_Today[Order_Number],Table_Pending_Today[[#This Row],[Order_Number]]))</f>
        <v>0</v>
      </c>
      <c r="EF1138">
        <f>COUNTIFS(Table_Pending_Today[Order_Number],Table_Pending_Today[[#This Row],[Order_Number]],Table_Pending_Today[tech_contractor],"INHOUSE")</f>
        <v>1</v>
      </c>
      <c r="EG1138">
        <f>COUNTIFS(Table_Pending_Today[Order_Number],Table_Pending_Today[[#This Row],[Order_Number]],Table_Pending_Today[tech_contractor],"CONTRACTOR")</f>
        <v>0</v>
      </c>
      <c r="EH1138" cm="1">
        <f t="array" ref="EH1138">SUM(COUNTIFS(Table_Pending_Today[job_type_code],{"XV","XQ","XT","XU"},Table_Pending_Today[Order_Number],Table_Pending_Today[[#This Row],[Order_Number]]))</f>
        <v>0</v>
      </c>
      <c r="EI1138" cm="1">
        <f t="array" ref="EI1138">SUM(COUNTIFS(Table_Pending_Today[job_type_code],{"XV","XQ","XT","XU"},Table_Pending_Today[Order_Number],Table_Pending_Today[[#This Row],[Order_Number]],Table_Pending_Today[In-House],1))</f>
        <v>0</v>
      </c>
      <c r="EJ1138" cm="1">
        <f t="array" ref="EJ1138">SUM(COUNTIFS(Table_Pending_Today[job_type_code],{"XV","XQ","XT","XU"},Table_Pending_Today[Order_Number],Table_Pending_Today[[#This Row],[Order_Number]],Table_Pending_Today[Contractor],1))</f>
        <v>0</v>
      </c>
      <c r="EK1138" cm="1">
        <f t="array" ref="EK1138">SUM(COUNTIFS(Table_Pending_Today[job_type_code],{"WB","WQ","Z5","Z7","U8","QU","7W","2V","2W","2X"},Table_Pending_Today[Order_Number],Table_Pending_Today[[#This Row],[Order_Number]]))</f>
        <v>0</v>
      </c>
      <c r="EL1138" cm="1">
        <f t="array" ref="EL1138">SUM(COUNTIFS(Table_Pending_Today[job_type_code],{"WB","WQ","Z5","Z7","U8","QU","7W","2V","2W","2X"},Table_Pending_Today[In-House],1,Table_Pending_Today[Order_Number],Table_Pending_Today[[#This Row],[Order_Number]]))</f>
        <v>0</v>
      </c>
      <c r="EM1138" cm="1">
        <f t="array" ref="EM1138">SUM(COUNTIFS(Table_Pending_Today[job_type_code],{"WB","WQ","Z5","Z7","U8","QU","7W","2V","2W","2X"},Table_Pending_Today[Contractor],1,Table_Pending_Today[Order_Number],Table_Pending_Today[[#This Row],[Order_Number]]))</f>
        <v>0</v>
      </c>
      <c r="EN1138" cm="1">
        <f t="array" ref="EN1138">IF(SUM(COUNTIFS(Table_Pending_Today[Order_Type_Desc],{"Install","Service Order","Restart"},Table_Pending_Today[Order_Number],Table_Pending_Today[[#This Row],[Order_Number]]))&gt;0,1,0)</f>
        <v>0</v>
      </c>
      <c r="EO1138" cm="1">
        <f t="array" ref="EO1138">IF(SUM(COUNTIFS(Table_Pending_Today[Order_Type_Desc],{"Install","Service Order","Restart"},Table_Pending_Today[In-House],1,Table_Pending_Today[Order_Number],Table_Pending_Today[[#This Row],[Order_Number]]))&gt;0,1,0)</f>
        <v>0</v>
      </c>
      <c r="EP1138" cm="1">
        <f t="array" ref="EP1138">IF(SUM(COUNTIFS(Table_Pending_Today[Order_Type_Desc],{"Install","Service Order","Restart"},Table_Pending_Today[Contractor],1,Table_Pending_Today[Order_Number],Table_Pending_Today[[#This Row],[Order_Number]]))&gt;0,1,0)</f>
        <v>0</v>
      </c>
      <c r="EQ1138">
        <f>IF(SUM(COUNTIFS(Table_Pending_Today[Order_Type_Desc],"Special Request",Table_Pending_Today[Bury_Drop],0,Table_Pending_Today[In-House],1,Table_Pending_Today[Order_Number],Table_Pending_Today[[#This Row],[Order_Number]]))&gt;0,1,0)</f>
        <v>0</v>
      </c>
      <c r="ER1138">
        <f>SUM(COUNTIFS(Table_Pending_Today[Order_Type_Desc],"Special Request",Table_Pending_Today[Bury_Drop],0,Table_Pending_Today[Contractor],1,Table_Pending_Today[Order_Number],Table_Pending_Today[[#This Row],[Order_Number]]))</f>
        <v>0</v>
      </c>
    </row>
    <row r="1139" spans="1:148" x14ac:dyDescent="0.25">
      <c r="A1139" t="s">
        <v>22433</v>
      </c>
      <c r="B1139" t="s">
        <v>68448</v>
      </c>
      <c r="C1139" t="s">
        <v>16787</v>
      </c>
      <c r="D1139" t="s">
        <v>24153</v>
      </c>
      <c r="E1139" t="s">
        <v>24154</v>
      </c>
      <c r="F1139" t="s">
        <v>24155</v>
      </c>
      <c r="G1139">
        <v>464993</v>
      </c>
      <c r="H1139" t="s">
        <v>72</v>
      </c>
      <c r="I1139" t="s">
        <v>89</v>
      </c>
      <c r="J1139" t="s">
        <v>16924</v>
      </c>
      <c r="K1139" t="s">
        <v>73</v>
      </c>
      <c r="L1139">
        <v>1</v>
      </c>
      <c r="M1139" t="s">
        <v>24156</v>
      </c>
      <c r="N1139" t="s">
        <v>24157</v>
      </c>
      <c r="P1139" t="s">
        <v>19975</v>
      </c>
      <c r="Q1139" t="s">
        <v>21972</v>
      </c>
      <c r="R1139" t="s">
        <v>24159</v>
      </c>
      <c r="S1139" t="s">
        <v>24160</v>
      </c>
      <c r="T1139" t="s">
        <v>155</v>
      </c>
      <c r="U1139" t="s">
        <v>16658</v>
      </c>
      <c r="V1139" t="s">
        <v>54111</v>
      </c>
      <c r="W1139" t="s">
        <v>16675</v>
      </c>
      <c r="X1139" t="s">
        <v>17853</v>
      </c>
      <c r="Y1139" t="s">
        <v>76</v>
      </c>
      <c r="Z1139" t="s">
        <v>77</v>
      </c>
      <c r="AA1139" t="s">
        <v>156</v>
      </c>
      <c r="AB1139" t="s">
        <v>160</v>
      </c>
      <c r="AC1139" t="s">
        <v>165</v>
      </c>
      <c r="AD1139" t="s">
        <v>54112</v>
      </c>
      <c r="AE1139" t="s">
        <v>20208</v>
      </c>
      <c r="AF1139" t="s">
        <v>54113</v>
      </c>
      <c r="AG1139" t="s">
        <v>22433</v>
      </c>
      <c r="AH1139" t="s">
        <v>16921</v>
      </c>
      <c r="AI1139" t="s">
        <v>22433</v>
      </c>
      <c r="AJ1139">
        <v>0</v>
      </c>
      <c r="AL1139" t="s">
        <v>79</v>
      </c>
      <c r="AO1139">
        <v>18</v>
      </c>
      <c r="AP1139" t="s">
        <v>91</v>
      </c>
      <c r="AQ1139" t="s">
        <v>80</v>
      </c>
      <c r="AR1139" t="s">
        <v>16925</v>
      </c>
      <c r="AT1139">
        <v>0</v>
      </c>
      <c r="AU1139">
        <v>0</v>
      </c>
      <c r="AV1139" t="s">
        <v>17127</v>
      </c>
      <c r="BI1139" t="s">
        <v>81</v>
      </c>
      <c r="BJ1139" t="s">
        <v>81</v>
      </c>
      <c r="BK1139" t="s">
        <v>81</v>
      </c>
      <c r="BM1139" t="s">
        <v>54117</v>
      </c>
      <c r="BN1139" t="s">
        <v>54118</v>
      </c>
      <c r="BQ1139" t="s">
        <v>54119</v>
      </c>
      <c r="BS1139" t="s">
        <v>17202</v>
      </c>
      <c r="BV1139" t="s">
        <v>54112</v>
      </c>
      <c r="BW1139">
        <v>0</v>
      </c>
      <c r="BX1139">
        <v>0</v>
      </c>
      <c r="CE1139" t="s">
        <v>16880</v>
      </c>
      <c r="CF1139" t="s">
        <v>16881</v>
      </c>
      <c r="CG1139" t="s">
        <v>16882</v>
      </c>
      <c r="CK1139" t="s">
        <v>16911</v>
      </c>
      <c r="CL1139" t="s">
        <v>80</v>
      </c>
      <c r="CM1139">
        <v>0</v>
      </c>
      <c r="CN1139">
        <v>94.5428</v>
      </c>
      <c r="CO1139">
        <v>9.81</v>
      </c>
      <c r="CP1139">
        <v>150</v>
      </c>
      <c r="CQ1139" t="s">
        <v>17312</v>
      </c>
      <c r="CR1139" t="s">
        <v>17313</v>
      </c>
      <c r="CS1139" t="s">
        <v>54114</v>
      </c>
      <c r="CT1139" t="s">
        <v>54115</v>
      </c>
      <c r="CU1139" t="s">
        <v>16911</v>
      </c>
      <c r="CV1139" t="s">
        <v>54116</v>
      </c>
      <c r="DU1139">
        <v>1</v>
      </c>
      <c r="DV1139">
        <v>0</v>
      </c>
      <c r="DW1139">
        <v>0</v>
      </c>
      <c r="DY1139">
        <v>0</v>
      </c>
      <c r="DZ1139">
        <v>0</v>
      </c>
      <c r="EC1139" t="s">
        <v>21337</v>
      </c>
      <c r="ED1139">
        <v>1</v>
      </c>
      <c r="EE1139" cm="1">
        <f t="array" ref="EE1139">SUM(COUNTIFS(Table_Pending_Today[job_type_code],{"WB","WQ","Z5","Z7","U8","QU","7W","2V","2W","2X"},Table_Pending_Today[Order_Number],Table_Pending_Today[[#This Row],[Order_Number]]))</f>
        <v>0</v>
      </c>
      <c r="EF1139">
        <f>COUNTIFS(Table_Pending_Today[Order_Number],Table_Pending_Today[[#This Row],[Order_Number]],Table_Pending_Today[tech_contractor],"INHOUSE")</f>
        <v>0</v>
      </c>
      <c r="EG1139">
        <f>COUNTIFS(Table_Pending_Today[Order_Number],Table_Pending_Today[[#This Row],[Order_Number]],Table_Pending_Today[tech_contractor],"CONTRACTOR")</f>
        <v>0</v>
      </c>
      <c r="EH1139" cm="1">
        <f t="array" ref="EH1139">SUM(COUNTIFS(Table_Pending_Today[job_type_code],{"XV","XQ","XT","XU"},Table_Pending_Today[Order_Number],Table_Pending_Today[[#This Row],[Order_Number]]))</f>
        <v>0</v>
      </c>
      <c r="EI1139" cm="1">
        <f t="array" ref="EI1139">SUM(COUNTIFS(Table_Pending_Today[job_type_code],{"XV","XQ","XT","XU"},Table_Pending_Today[Order_Number],Table_Pending_Today[[#This Row],[Order_Number]],Table_Pending_Today[In-House],1))</f>
        <v>0</v>
      </c>
      <c r="EJ1139" cm="1">
        <f t="array" ref="EJ1139">SUM(COUNTIFS(Table_Pending_Today[job_type_code],{"XV","XQ","XT","XU"},Table_Pending_Today[Order_Number],Table_Pending_Today[[#This Row],[Order_Number]],Table_Pending_Today[Contractor],1))</f>
        <v>0</v>
      </c>
      <c r="EK1139" cm="1">
        <f t="array" ref="EK1139">SUM(COUNTIFS(Table_Pending_Today[job_type_code],{"WB","WQ","Z5","Z7","U8","QU","7W","2V","2W","2X"},Table_Pending_Today[Order_Number],Table_Pending_Today[[#This Row],[Order_Number]]))</f>
        <v>0</v>
      </c>
      <c r="EL1139" cm="1">
        <f t="array" ref="EL1139">SUM(COUNTIFS(Table_Pending_Today[job_type_code],{"WB","WQ","Z5","Z7","U8","QU","7W","2V","2W","2X"},Table_Pending_Today[In-House],1,Table_Pending_Today[Order_Number],Table_Pending_Today[[#This Row],[Order_Number]]))</f>
        <v>0</v>
      </c>
      <c r="EM1139" cm="1">
        <f t="array" ref="EM1139">SUM(COUNTIFS(Table_Pending_Today[job_type_code],{"WB","WQ","Z5","Z7","U8","QU","7W","2V","2W","2X"},Table_Pending_Today[Contractor],1,Table_Pending_Today[Order_Number],Table_Pending_Today[[#This Row],[Order_Number]]))</f>
        <v>0</v>
      </c>
      <c r="EN1139" cm="1">
        <f t="array" ref="EN1139">IF(SUM(COUNTIFS(Table_Pending_Today[Order_Type_Desc],{"Install","Service Order","Restart"},Table_Pending_Today[Order_Number],Table_Pending_Today[[#This Row],[Order_Number]]))&gt;0,1,0)</f>
        <v>0</v>
      </c>
      <c r="EO1139" cm="1">
        <f t="array" ref="EO1139">IF(SUM(COUNTIFS(Table_Pending_Today[Order_Type_Desc],{"Install","Service Order","Restart"},Table_Pending_Today[In-House],1,Table_Pending_Today[Order_Number],Table_Pending_Today[[#This Row],[Order_Number]]))&gt;0,1,0)</f>
        <v>0</v>
      </c>
      <c r="EP1139" cm="1">
        <f t="array" ref="EP1139">IF(SUM(COUNTIFS(Table_Pending_Today[Order_Type_Desc],{"Install","Service Order","Restart"},Table_Pending_Today[Contractor],1,Table_Pending_Today[Order_Number],Table_Pending_Today[[#This Row],[Order_Number]]))&gt;0,1,0)</f>
        <v>0</v>
      </c>
      <c r="EQ1139">
        <f>IF(SUM(COUNTIFS(Table_Pending_Today[Order_Type_Desc],"Special Request",Table_Pending_Today[Bury_Drop],0,Table_Pending_Today[In-House],1,Table_Pending_Today[Order_Number],Table_Pending_Today[[#This Row],[Order_Number]]))&gt;0,1,0)</f>
        <v>0</v>
      </c>
      <c r="ER1139">
        <f>SUM(COUNTIFS(Table_Pending_Today[Order_Type_Desc],"Special Request",Table_Pending_Today[Bury_Drop],0,Table_Pending_Today[Contractor],1,Table_Pending_Today[Order_Number],Table_Pending_Today[[#This Row],[Order_Number]]))</f>
        <v>0</v>
      </c>
    </row>
    <row r="1140" spans="1:148" x14ac:dyDescent="0.25">
      <c r="A1140" t="s">
        <v>22433</v>
      </c>
      <c r="B1140" t="s">
        <v>68448</v>
      </c>
      <c r="C1140" t="s">
        <v>16787</v>
      </c>
      <c r="D1140" t="s">
        <v>32126</v>
      </c>
      <c r="E1140" t="s">
        <v>32127</v>
      </c>
      <c r="F1140" t="s">
        <v>32128</v>
      </c>
      <c r="G1140">
        <v>464886</v>
      </c>
      <c r="H1140" t="s">
        <v>72</v>
      </c>
      <c r="I1140" t="s">
        <v>16913</v>
      </c>
      <c r="J1140" t="s">
        <v>16914</v>
      </c>
      <c r="K1140" t="s">
        <v>73</v>
      </c>
      <c r="L1140">
        <v>1</v>
      </c>
      <c r="M1140" t="s">
        <v>32129</v>
      </c>
      <c r="N1140" t="s">
        <v>32130</v>
      </c>
      <c r="P1140" t="s">
        <v>16789</v>
      </c>
      <c r="Q1140" t="s">
        <v>18361</v>
      </c>
      <c r="R1140" t="s">
        <v>32132</v>
      </c>
      <c r="T1140" t="s">
        <v>155</v>
      </c>
      <c r="U1140" t="s">
        <v>16658</v>
      </c>
      <c r="V1140" t="s">
        <v>54451</v>
      </c>
      <c r="W1140" t="s">
        <v>16675</v>
      </c>
      <c r="X1140" t="s">
        <v>17661</v>
      </c>
      <c r="Y1140" t="s">
        <v>76</v>
      </c>
      <c r="Z1140" t="s">
        <v>77</v>
      </c>
      <c r="AA1140" t="s">
        <v>156</v>
      </c>
      <c r="AB1140" t="s">
        <v>16789</v>
      </c>
      <c r="AC1140" t="s">
        <v>17223</v>
      </c>
      <c r="AD1140" t="s">
        <v>54452</v>
      </c>
      <c r="AE1140" t="s">
        <v>20208</v>
      </c>
      <c r="AF1140" t="s">
        <v>54453</v>
      </c>
      <c r="AG1140" t="s">
        <v>22433</v>
      </c>
      <c r="AH1140" t="s">
        <v>16963</v>
      </c>
      <c r="AI1140" t="s">
        <v>22433</v>
      </c>
      <c r="AJ1140">
        <v>0</v>
      </c>
      <c r="AK1140" t="s">
        <v>16793</v>
      </c>
      <c r="AL1140" t="s">
        <v>54454</v>
      </c>
      <c r="AM1140" t="s">
        <v>3</v>
      </c>
      <c r="AN1140" t="s">
        <v>18006</v>
      </c>
      <c r="AO1140">
        <v>18</v>
      </c>
      <c r="AP1140" t="s">
        <v>16915</v>
      </c>
      <c r="AQ1140" t="s">
        <v>92</v>
      </c>
      <c r="AR1140" t="s">
        <v>16916</v>
      </c>
      <c r="AT1140">
        <v>0</v>
      </c>
      <c r="AU1140">
        <v>0</v>
      </c>
      <c r="AV1140" t="s">
        <v>17224</v>
      </c>
      <c r="BI1140" t="s">
        <v>81</v>
      </c>
      <c r="BJ1140" t="s">
        <v>81</v>
      </c>
      <c r="BK1140" t="s">
        <v>81</v>
      </c>
      <c r="BM1140" t="s">
        <v>54455</v>
      </c>
      <c r="BN1140" t="s">
        <v>54456</v>
      </c>
      <c r="BS1140" t="s">
        <v>17202</v>
      </c>
      <c r="BT1140" t="s">
        <v>17137</v>
      </c>
      <c r="BU1140" t="s">
        <v>17810</v>
      </c>
      <c r="BV1140" t="s">
        <v>54452</v>
      </c>
      <c r="BW1140">
        <v>0</v>
      </c>
      <c r="BX1140">
        <v>0</v>
      </c>
      <c r="CE1140" t="s">
        <v>16880</v>
      </c>
      <c r="CF1140" t="s">
        <v>16881</v>
      </c>
      <c r="CG1140" t="s">
        <v>16882</v>
      </c>
      <c r="CK1140" t="s">
        <v>16883</v>
      </c>
      <c r="CL1140" t="s">
        <v>92</v>
      </c>
      <c r="CM1140">
        <v>0</v>
      </c>
      <c r="CN1140">
        <v>97.383899999999997</v>
      </c>
      <c r="CO1140">
        <v>6.41</v>
      </c>
      <c r="CP1140">
        <v>1600</v>
      </c>
      <c r="CQ1140" t="s">
        <v>17312</v>
      </c>
      <c r="CR1140" t="s">
        <v>17313</v>
      </c>
      <c r="CT1140" t="s">
        <v>19380</v>
      </c>
      <c r="DS1140">
        <v>0</v>
      </c>
      <c r="DU1140">
        <v>1</v>
      </c>
      <c r="DV1140">
        <v>1</v>
      </c>
      <c r="DW1140">
        <v>0</v>
      </c>
      <c r="DX1140">
        <v>3</v>
      </c>
      <c r="DY1140">
        <v>0</v>
      </c>
      <c r="DZ1140">
        <v>0</v>
      </c>
      <c r="EC1140" t="s">
        <v>21330</v>
      </c>
      <c r="ED1140">
        <v>1</v>
      </c>
      <c r="EE1140" cm="1">
        <f t="array" ref="EE1140">SUM(COUNTIFS(Table_Pending_Today[job_type_code],{"WB","WQ","Z5","Z7","U8","QU","7W","2V","2W","2X"},Table_Pending_Today[Order_Number],Table_Pending_Today[[#This Row],[Order_Number]]))</f>
        <v>0</v>
      </c>
      <c r="EF1140">
        <f>COUNTIFS(Table_Pending_Today[Order_Number],Table_Pending_Today[[#This Row],[Order_Number]],Table_Pending_Today[tech_contractor],"INHOUSE")</f>
        <v>0</v>
      </c>
      <c r="EG1140">
        <f>COUNTIFS(Table_Pending_Today[Order_Number],Table_Pending_Today[[#This Row],[Order_Number]],Table_Pending_Today[tech_contractor],"CONTRACTOR")</f>
        <v>1</v>
      </c>
      <c r="EH1140" cm="1">
        <f t="array" ref="EH1140">SUM(COUNTIFS(Table_Pending_Today[job_type_code],{"XV","XQ","XT","XU"},Table_Pending_Today[Order_Number],Table_Pending_Today[[#This Row],[Order_Number]]))</f>
        <v>1</v>
      </c>
      <c r="EI1140" cm="1">
        <f t="array" ref="EI1140">SUM(COUNTIFS(Table_Pending_Today[job_type_code],{"XV","XQ","XT","XU"},Table_Pending_Today[Order_Number],Table_Pending_Today[[#This Row],[Order_Number]],Table_Pending_Today[In-House],1))</f>
        <v>0</v>
      </c>
      <c r="EJ1140" cm="1">
        <f t="array" ref="EJ1140">SUM(COUNTIFS(Table_Pending_Today[job_type_code],{"XV","XQ","XT","XU"},Table_Pending_Today[Order_Number],Table_Pending_Today[[#This Row],[Order_Number]],Table_Pending_Today[Contractor],1))</f>
        <v>1</v>
      </c>
      <c r="EK1140" cm="1">
        <f t="array" ref="EK1140">SUM(COUNTIFS(Table_Pending_Today[job_type_code],{"WB","WQ","Z5","Z7","U8","QU","7W","2V","2W","2X"},Table_Pending_Today[Order_Number],Table_Pending_Today[[#This Row],[Order_Number]]))</f>
        <v>0</v>
      </c>
      <c r="EL1140" cm="1">
        <f t="array" ref="EL1140">SUM(COUNTIFS(Table_Pending_Today[job_type_code],{"WB","WQ","Z5","Z7","U8","QU","7W","2V","2W","2X"},Table_Pending_Today[In-House],1,Table_Pending_Today[Order_Number],Table_Pending_Today[[#This Row],[Order_Number]]))</f>
        <v>0</v>
      </c>
      <c r="EM1140" cm="1">
        <f t="array" ref="EM1140">SUM(COUNTIFS(Table_Pending_Today[job_type_code],{"WB","WQ","Z5","Z7","U8","QU","7W","2V","2W","2X"},Table_Pending_Today[Contractor],1,Table_Pending_Today[Order_Number],Table_Pending_Today[[#This Row],[Order_Number]]))</f>
        <v>0</v>
      </c>
      <c r="EN1140" cm="1">
        <f t="array" ref="EN1140">IF(SUM(COUNTIFS(Table_Pending_Today[Order_Type_Desc],{"Install","Service Order","Restart"},Table_Pending_Today[Order_Number],Table_Pending_Today[[#This Row],[Order_Number]]))&gt;0,1,0)</f>
        <v>0</v>
      </c>
      <c r="EO1140" cm="1">
        <f t="array" ref="EO1140">IF(SUM(COUNTIFS(Table_Pending_Today[Order_Type_Desc],{"Install","Service Order","Restart"},Table_Pending_Today[In-House],1,Table_Pending_Today[Order_Number],Table_Pending_Today[[#This Row],[Order_Number]]))&gt;0,1,0)</f>
        <v>0</v>
      </c>
      <c r="EP1140" cm="1">
        <f t="array" ref="EP1140">IF(SUM(COUNTIFS(Table_Pending_Today[Order_Type_Desc],{"Install","Service Order","Restart"},Table_Pending_Today[Contractor],1,Table_Pending_Today[Order_Number],Table_Pending_Today[[#This Row],[Order_Number]]))&gt;0,1,0)</f>
        <v>0</v>
      </c>
      <c r="EQ1140">
        <f>IF(SUM(COUNTIFS(Table_Pending_Today[Order_Type_Desc],"Special Request",Table_Pending_Today[Bury_Drop],0,Table_Pending_Today[In-House],1,Table_Pending_Today[Order_Number],Table_Pending_Today[[#This Row],[Order_Number]]))&gt;0,1,0)</f>
        <v>0</v>
      </c>
      <c r="ER1140">
        <f>SUM(COUNTIFS(Table_Pending_Today[Order_Type_Desc],"Special Request",Table_Pending_Today[Bury_Drop],0,Table_Pending_Today[Contractor],1,Table_Pending_Today[Order_Number],Table_Pending_Today[[#This Row],[Order_Number]]))</f>
        <v>0</v>
      </c>
    </row>
    <row r="1141" spans="1:148" x14ac:dyDescent="0.25">
      <c r="A1141" t="s">
        <v>22433</v>
      </c>
      <c r="B1141" t="s">
        <v>68448</v>
      </c>
      <c r="C1141" t="s">
        <v>16787</v>
      </c>
      <c r="D1141" t="s">
        <v>27121</v>
      </c>
      <c r="E1141" t="s">
        <v>27122</v>
      </c>
      <c r="F1141" t="s">
        <v>27123</v>
      </c>
      <c r="G1141">
        <v>465228</v>
      </c>
      <c r="H1141" t="s">
        <v>72</v>
      </c>
      <c r="I1141" t="s">
        <v>89</v>
      </c>
      <c r="J1141" t="s">
        <v>16798</v>
      </c>
      <c r="K1141" t="s">
        <v>73</v>
      </c>
      <c r="L1141">
        <v>1</v>
      </c>
      <c r="M1141" t="s">
        <v>27124</v>
      </c>
      <c r="N1141" t="s">
        <v>27125</v>
      </c>
      <c r="P1141" t="s">
        <v>27126</v>
      </c>
      <c r="Q1141" t="s">
        <v>54790</v>
      </c>
      <c r="R1141" t="s">
        <v>27128</v>
      </c>
      <c r="T1141" t="s">
        <v>155</v>
      </c>
      <c r="U1141" t="s">
        <v>16658</v>
      </c>
      <c r="V1141" t="s">
        <v>54791</v>
      </c>
      <c r="W1141" t="s">
        <v>16675</v>
      </c>
      <c r="X1141" t="s">
        <v>18059</v>
      </c>
      <c r="Y1141" t="s">
        <v>76</v>
      </c>
      <c r="Z1141" t="s">
        <v>77</v>
      </c>
      <c r="AA1141" t="s">
        <v>156</v>
      </c>
      <c r="AB1141" t="s">
        <v>156</v>
      </c>
      <c r="AC1141" t="s">
        <v>230</v>
      </c>
      <c r="AD1141" t="s">
        <v>54792</v>
      </c>
      <c r="AE1141" t="s">
        <v>20208</v>
      </c>
      <c r="AF1141" t="s">
        <v>54793</v>
      </c>
      <c r="AG1141" t="s">
        <v>22433</v>
      </c>
      <c r="AH1141" t="s">
        <v>16836</v>
      </c>
      <c r="AI1141" t="s">
        <v>22433</v>
      </c>
      <c r="AJ1141">
        <v>0</v>
      </c>
      <c r="AL1141" t="s">
        <v>79</v>
      </c>
      <c r="AO1141">
        <v>18</v>
      </c>
      <c r="AP1141" t="s">
        <v>91</v>
      </c>
      <c r="AQ1141" t="s">
        <v>80</v>
      </c>
      <c r="AR1141" t="s">
        <v>16799</v>
      </c>
      <c r="AT1141">
        <v>0</v>
      </c>
      <c r="AU1141">
        <v>0</v>
      </c>
      <c r="AV1141" t="s">
        <v>17919</v>
      </c>
      <c r="BI1141" t="s">
        <v>81</v>
      </c>
      <c r="BJ1141" t="s">
        <v>81</v>
      </c>
      <c r="BK1141" t="s">
        <v>81</v>
      </c>
      <c r="BM1141" t="s">
        <v>54797</v>
      </c>
      <c r="BN1141" t="s">
        <v>54798</v>
      </c>
      <c r="BQ1141" t="s">
        <v>54799</v>
      </c>
      <c r="BS1141" t="s">
        <v>17202</v>
      </c>
      <c r="BV1141" t="s">
        <v>54792</v>
      </c>
      <c r="BW1141">
        <v>0</v>
      </c>
      <c r="BX1141">
        <v>0</v>
      </c>
      <c r="CE1141" t="s">
        <v>16880</v>
      </c>
      <c r="CF1141" t="s">
        <v>16881</v>
      </c>
      <c r="CG1141" t="s">
        <v>16882</v>
      </c>
      <c r="CK1141" t="s">
        <v>16947</v>
      </c>
      <c r="CL1141" t="s">
        <v>80</v>
      </c>
      <c r="CM1141">
        <v>0</v>
      </c>
      <c r="CN1141">
        <v>96.076899999999995</v>
      </c>
      <c r="CO1141">
        <v>6.92</v>
      </c>
      <c r="CP1141">
        <v>0</v>
      </c>
      <c r="CQ1141" t="s">
        <v>17312</v>
      </c>
      <c r="CR1141" t="s">
        <v>17313</v>
      </c>
      <c r="CS1141" t="s">
        <v>54794</v>
      </c>
      <c r="CT1141" t="s">
        <v>54795</v>
      </c>
      <c r="CU1141" t="s">
        <v>16947</v>
      </c>
      <c r="CV1141" t="s">
        <v>54796</v>
      </c>
      <c r="DU1141">
        <v>1</v>
      </c>
      <c r="DV1141">
        <v>0</v>
      </c>
      <c r="DW1141">
        <v>0</v>
      </c>
      <c r="DY1141">
        <v>0</v>
      </c>
      <c r="DZ1141">
        <v>0</v>
      </c>
      <c r="EC1141" t="s">
        <v>21330</v>
      </c>
      <c r="ED1141">
        <v>1</v>
      </c>
      <c r="EE1141" cm="1">
        <f t="array" ref="EE1141">SUM(COUNTIFS(Table_Pending_Today[job_type_code],{"WB","WQ","Z5","Z7","U8","QU","7W","2V","2W","2X"},Table_Pending_Today[Order_Number],Table_Pending_Today[[#This Row],[Order_Number]]))</f>
        <v>0</v>
      </c>
      <c r="EF1141">
        <f>COUNTIFS(Table_Pending_Today[Order_Number],Table_Pending_Today[[#This Row],[Order_Number]],Table_Pending_Today[tech_contractor],"INHOUSE")</f>
        <v>0</v>
      </c>
      <c r="EG1141">
        <f>COUNTIFS(Table_Pending_Today[Order_Number],Table_Pending_Today[[#This Row],[Order_Number]],Table_Pending_Today[tech_contractor],"CONTRACTOR")</f>
        <v>0</v>
      </c>
      <c r="EH1141" cm="1">
        <f t="array" ref="EH1141">SUM(COUNTIFS(Table_Pending_Today[job_type_code],{"XV","XQ","XT","XU"},Table_Pending_Today[Order_Number],Table_Pending_Today[[#This Row],[Order_Number]]))</f>
        <v>0</v>
      </c>
      <c r="EI1141" cm="1">
        <f t="array" ref="EI1141">SUM(COUNTIFS(Table_Pending_Today[job_type_code],{"XV","XQ","XT","XU"},Table_Pending_Today[Order_Number],Table_Pending_Today[[#This Row],[Order_Number]],Table_Pending_Today[In-House],1))</f>
        <v>0</v>
      </c>
      <c r="EJ1141" cm="1">
        <f t="array" ref="EJ1141">SUM(COUNTIFS(Table_Pending_Today[job_type_code],{"XV","XQ","XT","XU"},Table_Pending_Today[Order_Number],Table_Pending_Today[[#This Row],[Order_Number]],Table_Pending_Today[Contractor],1))</f>
        <v>0</v>
      </c>
      <c r="EK1141" cm="1">
        <f t="array" ref="EK1141">SUM(COUNTIFS(Table_Pending_Today[job_type_code],{"WB","WQ","Z5","Z7","U8","QU","7W","2V","2W","2X"},Table_Pending_Today[Order_Number],Table_Pending_Today[[#This Row],[Order_Number]]))</f>
        <v>0</v>
      </c>
      <c r="EL1141" cm="1">
        <f t="array" ref="EL1141">SUM(COUNTIFS(Table_Pending_Today[job_type_code],{"WB","WQ","Z5","Z7","U8","QU","7W","2V","2W","2X"},Table_Pending_Today[In-House],1,Table_Pending_Today[Order_Number],Table_Pending_Today[[#This Row],[Order_Number]]))</f>
        <v>0</v>
      </c>
      <c r="EM1141" cm="1">
        <f t="array" ref="EM1141">SUM(COUNTIFS(Table_Pending_Today[job_type_code],{"WB","WQ","Z5","Z7","U8","QU","7W","2V","2W","2X"},Table_Pending_Today[Contractor],1,Table_Pending_Today[Order_Number],Table_Pending_Today[[#This Row],[Order_Number]]))</f>
        <v>0</v>
      </c>
      <c r="EN1141" cm="1">
        <f t="array" ref="EN1141">IF(SUM(COUNTIFS(Table_Pending_Today[Order_Type_Desc],{"Install","Service Order","Restart"},Table_Pending_Today[Order_Number],Table_Pending_Today[[#This Row],[Order_Number]]))&gt;0,1,0)</f>
        <v>0</v>
      </c>
      <c r="EO1141" cm="1">
        <f t="array" ref="EO1141">IF(SUM(COUNTIFS(Table_Pending_Today[Order_Type_Desc],{"Install","Service Order","Restart"},Table_Pending_Today[In-House],1,Table_Pending_Today[Order_Number],Table_Pending_Today[[#This Row],[Order_Number]]))&gt;0,1,0)</f>
        <v>0</v>
      </c>
      <c r="EP1141" cm="1">
        <f t="array" ref="EP1141">IF(SUM(COUNTIFS(Table_Pending_Today[Order_Type_Desc],{"Install","Service Order","Restart"},Table_Pending_Today[Contractor],1,Table_Pending_Today[Order_Number],Table_Pending_Today[[#This Row],[Order_Number]]))&gt;0,1,0)</f>
        <v>0</v>
      </c>
      <c r="EQ1141">
        <f>IF(SUM(COUNTIFS(Table_Pending_Today[Order_Type_Desc],"Special Request",Table_Pending_Today[Bury_Drop],0,Table_Pending_Today[In-House],1,Table_Pending_Today[Order_Number],Table_Pending_Today[[#This Row],[Order_Number]]))&gt;0,1,0)</f>
        <v>0</v>
      </c>
      <c r="ER1141">
        <f>SUM(COUNTIFS(Table_Pending_Today[Order_Type_Desc],"Special Request",Table_Pending_Today[Bury_Drop],0,Table_Pending_Today[Contractor],1,Table_Pending_Today[Order_Number],Table_Pending_Today[[#This Row],[Order_Number]]))</f>
        <v>0</v>
      </c>
    </row>
    <row r="1142" spans="1:148" x14ac:dyDescent="0.25">
      <c r="A1142" t="s">
        <v>22433</v>
      </c>
      <c r="B1142" t="s">
        <v>68448</v>
      </c>
      <c r="C1142" t="s">
        <v>16787</v>
      </c>
      <c r="E1142" t="s">
        <v>55149</v>
      </c>
      <c r="F1142" t="s">
        <v>55150</v>
      </c>
      <c r="G1142">
        <v>460193</v>
      </c>
      <c r="H1142" t="s">
        <v>16820</v>
      </c>
      <c r="I1142" t="s">
        <v>16970</v>
      </c>
      <c r="J1142" t="s">
        <v>16791</v>
      </c>
      <c r="K1142" t="s">
        <v>73</v>
      </c>
      <c r="L1142">
        <v>1</v>
      </c>
      <c r="N1142" t="s">
        <v>55151</v>
      </c>
      <c r="P1142" t="s">
        <v>17642</v>
      </c>
      <c r="Q1142" t="s">
        <v>55152</v>
      </c>
      <c r="T1142" t="s">
        <v>155</v>
      </c>
      <c r="U1142" t="s">
        <v>16658</v>
      </c>
      <c r="V1142" t="s">
        <v>55153</v>
      </c>
      <c r="W1142" t="s">
        <v>16675</v>
      </c>
      <c r="X1142" t="s">
        <v>17717</v>
      </c>
      <c r="Z1142" t="s">
        <v>77</v>
      </c>
      <c r="AA1142" t="s">
        <v>156</v>
      </c>
      <c r="AB1142" t="s">
        <v>161</v>
      </c>
      <c r="AC1142" t="s">
        <v>16908</v>
      </c>
      <c r="AD1142" t="s">
        <v>55154</v>
      </c>
      <c r="AE1142" t="s">
        <v>20208</v>
      </c>
      <c r="AF1142" t="s">
        <v>55155</v>
      </c>
      <c r="AG1142" t="s">
        <v>22433</v>
      </c>
      <c r="AH1142" t="s">
        <v>16937</v>
      </c>
      <c r="AI1142" t="s">
        <v>22433</v>
      </c>
      <c r="AJ1142">
        <v>0</v>
      </c>
      <c r="AK1142" t="s">
        <v>98</v>
      </c>
      <c r="AL1142" t="s">
        <v>17772</v>
      </c>
      <c r="AM1142" t="s">
        <v>3</v>
      </c>
      <c r="AN1142" t="s">
        <v>18006</v>
      </c>
      <c r="AO1142">
        <v>25</v>
      </c>
      <c r="AP1142" t="s">
        <v>16971</v>
      </c>
      <c r="AQ1142" t="s">
        <v>99</v>
      </c>
      <c r="AR1142" t="s">
        <v>16792</v>
      </c>
      <c r="AT1142">
        <v>0</v>
      </c>
      <c r="AU1142">
        <v>0</v>
      </c>
      <c r="AV1142" t="s">
        <v>17122</v>
      </c>
      <c r="BI1142" t="s">
        <v>81</v>
      </c>
      <c r="BJ1142" t="s">
        <v>81</v>
      </c>
      <c r="BK1142" t="s">
        <v>81</v>
      </c>
      <c r="BL1142" t="s">
        <v>55156</v>
      </c>
      <c r="BM1142" t="s">
        <v>55157</v>
      </c>
      <c r="BN1142" t="s">
        <v>55158</v>
      </c>
      <c r="BO1142" t="s">
        <v>100</v>
      </c>
      <c r="BP1142" t="s">
        <v>55159</v>
      </c>
      <c r="BQ1142" t="s">
        <v>55160</v>
      </c>
      <c r="BT1142" t="s">
        <v>17807</v>
      </c>
      <c r="BU1142" t="s">
        <v>18626</v>
      </c>
      <c r="BV1142" t="s">
        <v>55154</v>
      </c>
      <c r="BW1142">
        <v>0</v>
      </c>
      <c r="BX1142">
        <v>0</v>
      </c>
      <c r="BY1142" t="s">
        <v>16821</v>
      </c>
      <c r="CE1142" t="s">
        <v>16978</v>
      </c>
      <c r="CF1142" t="s">
        <v>55161</v>
      </c>
      <c r="CG1142" t="s">
        <v>55162</v>
      </c>
      <c r="CH1142" t="s">
        <v>55163</v>
      </c>
      <c r="CI1142" t="s">
        <v>19083</v>
      </c>
      <c r="CJ1142" t="s">
        <v>19038</v>
      </c>
      <c r="CK1142" t="s">
        <v>16978</v>
      </c>
      <c r="CL1142" t="s">
        <v>99</v>
      </c>
      <c r="CN1142">
        <v>98.295500000000004</v>
      </c>
      <c r="CO1142">
        <v>4.04</v>
      </c>
      <c r="CP1142">
        <v>0</v>
      </c>
      <c r="CQ1142" t="s">
        <v>17312</v>
      </c>
      <c r="CR1142" t="s">
        <v>17313</v>
      </c>
      <c r="CT1142" t="s">
        <v>70961</v>
      </c>
      <c r="DS1142">
        <v>0</v>
      </c>
      <c r="DU1142">
        <v>0</v>
      </c>
      <c r="DV1142">
        <v>0</v>
      </c>
      <c r="DW1142">
        <v>0</v>
      </c>
      <c r="DY1142">
        <v>0</v>
      </c>
      <c r="DZ1142">
        <v>0</v>
      </c>
      <c r="EC1142" t="s">
        <v>21320</v>
      </c>
      <c r="ED1142">
        <v>1</v>
      </c>
      <c r="EE1142" cm="1">
        <f t="array" ref="EE1142">SUM(COUNTIFS(Table_Pending_Today[job_type_code],{"WB","WQ","Z5","Z7","U8","QU","7W","2V","2W","2X"},Table_Pending_Today[Order_Number],Table_Pending_Today[[#This Row],[Order_Number]]))</f>
        <v>0</v>
      </c>
      <c r="EF1142">
        <f>COUNTIFS(Table_Pending_Today[Order_Number],Table_Pending_Today[[#This Row],[Order_Number]],Table_Pending_Today[tech_contractor],"INHOUSE")</f>
        <v>0</v>
      </c>
      <c r="EG1142">
        <f>COUNTIFS(Table_Pending_Today[Order_Number],Table_Pending_Today[[#This Row],[Order_Number]],Table_Pending_Today[tech_contractor],"CONTRACTOR")</f>
        <v>1</v>
      </c>
      <c r="EH1142" cm="1">
        <f t="array" ref="EH1142">SUM(COUNTIFS(Table_Pending_Today[job_type_code],{"XV","XQ","XT","XU"},Table_Pending_Today[Order_Number],Table_Pending_Today[[#This Row],[Order_Number]]))</f>
        <v>0</v>
      </c>
      <c r="EI1142" cm="1">
        <f t="array" ref="EI1142">SUM(COUNTIFS(Table_Pending_Today[job_type_code],{"XV","XQ","XT","XU"},Table_Pending_Today[Order_Number],Table_Pending_Today[[#This Row],[Order_Number]],Table_Pending_Today[In-House],1))</f>
        <v>0</v>
      </c>
      <c r="EJ1142" cm="1">
        <f t="array" ref="EJ1142">SUM(COUNTIFS(Table_Pending_Today[job_type_code],{"XV","XQ","XT","XU"},Table_Pending_Today[Order_Number],Table_Pending_Today[[#This Row],[Order_Number]],Table_Pending_Today[Contractor],1))</f>
        <v>0</v>
      </c>
      <c r="EK1142" cm="1">
        <f t="array" ref="EK1142">SUM(COUNTIFS(Table_Pending_Today[job_type_code],{"WB","WQ","Z5","Z7","U8","QU","7W","2V","2W","2X"},Table_Pending_Today[Order_Number],Table_Pending_Today[[#This Row],[Order_Number]]))</f>
        <v>0</v>
      </c>
      <c r="EL1142" cm="1">
        <f t="array" ref="EL1142">SUM(COUNTIFS(Table_Pending_Today[job_type_code],{"WB","WQ","Z5","Z7","U8","QU","7W","2V","2W","2X"},Table_Pending_Today[In-House],1,Table_Pending_Today[Order_Number],Table_Pending_Today[[#This Row],[Order_Number]]))</f>
        <v>0</v>
      </c>
      <c r="EM1142" cm="1">
        <f t="array" ref="EM1142">SUM(COUNTIFS(Table_Pending_Today[job_type_code],{"WB","WQ","Z5","Z7","U8","QU","7W","2V","2W","2X"},Table_Pending_Today[Contractor],1,Table_Pending_Today[Order_Number],Table_Pending_Today[[#This Row],[Order_Number]]))</f>
        <v>0</v>
      </c>
      <c r="EN1142" cm="1">
        <f t="array" ref="EN1142">IF(SUM(COUNTIFS(Table_Pending_Today[Order_Type_Desc],{"Install","Service Order","Restart"},Table_Pending_Today[Order_Number],Table_Pending_Today[[#This Row],[Order_Number]]))&gt;0,1,0)</f>
        <v>1</v>
      </c>
      <c r="EO1142" cm="1">
        <f t="array" ref="EO1142">IF(SUM(COUNTIFS(Table_Pending_Today[Order_Type_Desc],{"Install","Service Order","Restart"},Table_Pending_Today[In-House],1,Table_Pending_Today[Order_Number],Table_Pending_Today[[#This Row],[Order_Number]]))&gt;0,1,0)</f>
        <v>0</v>
      </c>
      <c r="EP1142" cm="1">
        <f t="array" ref="EP1142">IF(SUM(COUNTIFS(Table_Pending_Today[Order_Type_Desc],{"Install","Service Order","Restart"},Table_Pending_Today[Contractor],1,Table_Pending_Today[Order_Number],Table_Pending_Today[[#This Row],[Order_Number]]))&gt;0,1,0)</f>
        <v>1</v>
      </c>
      <c r="EQ1142">
        <f>IF(SUM(COUNTIFS(Table_Pending_Today[Order_Type_Desc],"Special Request",Table_Pending_Today[Bury_Drop],0,Table_Pending_Today[In-House],1,Table_Pending_Today[Order_Number],Table_Pending_Today[[#This Row],[Order_Number]]))&gt;0,1,0)</f>
        <v>0</v>
      </c>
      <c r="ER1142">
        <f>SUM(COUNTIFS(Table_Pending_Today[Order_Type_Desc],"Special Request",Table_Pending_Today[Bury_Drop],0,Table_Pending_Today[Contractor],1,Table_Pending_Today[Order_Number],Table_Pending_Today[[#This Row],[Order_Number]]))</f>
        <v>0</v>
      </c>
    </row>
    <row r="1143" spans="1:148" x14ac:dyDescent="0.25">
      <c r="A1143" t="s">
        <v>22433</v>
      </c>
      <c r="B1143" t="s">
        <v>68448</v>
      </c>
      <c r="C1143" t="s">
        <v>16787</v>
      </c>
      <c r="E1143" t="s">
        <v>54603</v>
      </c>
      <c r="F1143" t="s">
        <v>54604</v>
      </c>
      <c r="G1143">
        <v>461496</v>
      </c>
      <c r="H1143" t="s">
        <v>72</v>
      </c>
      <c r="I1143" t="s">
        <v>16931</v>
      </c>
      <c r="J1143" t="s">
        <v>16932</v>
      </c>
      <c r="K1143" t="s">
        <v>73</v>
      </c>
      <c r="L1143">
        <v>1</v>
      </c>
      <c r="N1143" t="s">
        <v>54605</v>
      </c>
      <c r="P1143" t="s">
        <v>19951</v>
      </c>
      <c r="Q1143" t="s">
        <v>22042</v>
      </c>
      <c r="T1143" t="s">
        <v>146</v>
      </c>
      <c r="U1143" t="s">
        <v>16658</v>
      </c>
      <c r="V1143" t="s">
        <v>54606</v>
      </c>
      <c r="W1143" t="s">
        <v>16674</v>
      </c>
      <c r="X1143" t="s">
        <v>17574</v>
      </c>
      <c r="Z1143" t="s">
        <v>77</v>
      </c>
      <c r="AA1143" t="s">
        <v>16685</v>
      </c>
      <c r="AB1143" t="s">
        <v>16819</v>
      </c>
      <c r="AC1143" t="s">
        <v>162</v>
      </c>
      <c r="AD1143" t="s">
        <v>22043</v>
      </c>
      <c r="AE1143" t="s">
        <v>20208</v>
      </c>
      <c r="AF1143" t="s">
        <v>54607</v>
      </c>
      <c r="AG1143" t="s">
        <v>22433</v>
      </c>
      <c r="AH1143" t="s">
        <v>17432</v>
      </c>
      <c r="AI1143" t="s">
        <v>22433</v>
      </c>
      <c r="AJ1143">
        <v>1</v>
      </c>
      <c r="AK1143" t="s">
        <v>98</v>
      </c>
      <c r="AL1143" t="s">
        <v>19776</v>
      </c>
      <c r="AM1143" t="s">
        <v>87</v>
      </c>
      <c r="AO1143">
        <v>20</v>
      </c>
      <c r="AP1143" t="s">
        <v>124</v>
      </c>
      <c r="AQ1143" t="s">
        <v>92</v>
      </c>
      <c r="AR1143" t="s">
        <v>16933</v>
      </c>
      <c r="AT1143">
        <v>0</v>
      </c>
      <c r="AU1143">
        <v>0</v>
      </c>
      <c r="AV1143" t="s">
        <v>17132</v>
      </c>
      <c r="BI1143" t="s">
        <v>81</v>
      </c>
      <c r="BJ1143" t="s">
        <v>81</v>
      </c>
      <c r="BK1143" t="s">
        <v>81</v>
      </c>
      <c r="BM1143" t="s">
        <v>54608</v>
      </c>
      <c r="BN1143" t="s">
        <v>54609</v>
      </c>
      <c r="BQ1143" t="s">
        <v>54610</v>
      </c>
      <c r="BT1143" t="s">
        <v>19777</v>
      </c>
      <c r="BU1143" t="s">
        <v>19778</v>
      </c>
      <c r="BV1143" t="s">
        <v>22043</v>
      </c>
      <c r="BW1143">
        <v>0</v>
      </c>
      <c r="BX1143">
        <v>0</v>
      </c>
      <c r="CE1143" t="s">
        <v>16880</v>
      </c>
      <c r="CF1143" t="s">
        <v>16881</v>
      </c>
      <c r="CG1143" t="s">
        <v>16882</v>
      </c>
      <c r="CK1143" t="s">
        <v>19575</v>
      </c>
      <c r="CL1143" t="s">
        <v>92</v>
      </c>
      <c r="CN1143">
        <v>100</v>
      </c>
      <c r="CO1143">
        <v>23.39</v>
      </c>
      <c r="CP1143">
        <v>2750</v>
      </c>
      <c r="CQ1143" t="s">
        <v>17312</v>
      </c>
      <c r="CR1143" t="s">
        <v>17313</v>
      </c>
      <c r="CT1143" t="s">
        <v>19380</v>
      </c>
      <c r="DS1143">
        <v>0</v>
      </c>
      <c r="DU1143">
        <v>0</v>
      </c>
      <c r="DV1143">
        <v>1</v>
      </c>
      <c r="DW1143">
        <v>0</v>
      </c>
      <c r="DY1143">
        <v>0</v>
      </c>
      <c r="DZ1143">
        <v>0</v>
      </c>
      <c r="EC1143" t="s">
        <v>21320</v>
      </c>
      <c r="ED1143">
        <v>1</v>
      </c>
      <c r="EE1143" cm="1">
        <f t="array" ref="EE1143">SUM(COUNTIFS(Table_Pending_Today[job_type_code],{"WB","WQ","Z5","Z7","U8","QU","7W","2V","2W","2X"},Table_Pending_Today[Order_Number],Table_Pending_Today[[#This Row],[Order_Number]]))</f>
        <v>0</v>
      </c>
      <c r="EF1143">
        <f>COUNTIFS(Table_Pending_Today[Order_Number],Table_Pending_Today[[#This Row],[Order_Number]],Table_Pending_Today[tech_contractor],"INHOUSE")</f>
        <v>1</v>
      </c>
      <c r="EG1143">
        <f>COUNTIFS(Table_Pending_Today[Order_Number],Table_Pending_Today[[#This Row],[Order_Number]],Table_Pending_Today[tech_contractor],"CONTRACTOR")</f>
        <v>0</v>
      </c>
      <c r="EH1143" cm="1">
        <f t="array" ref="EH1143">SUM(COUNTIFS(Table_Pending_Today[job_type_code],{"XV","XQ","XT","XU"},Table_Pending_Today[Order_Number],Table_Pending_Today[[#This Row],[Order_Number]]))</f>
        <v>1</v>
      </c>
      <c r="EI1143" cm="1">
        <f t="array" ref="EI1143">SUM(COUNTIFS(Table_Pending_Today[job_type_code],{"XV","XQ","XT","XU"},Table_Pending_Today[Order_Number],Table_Pending_Today[[#This Row],[Order_Number]],Table_Pending_Today[In-House],1))</f>
        <v>1</v>
      </c>
      <c r="EJ1143" cm="1">
        <f t="array" ref="EJ1143">SUM(COUNTIFS(Table_Pending_Today[job_type_code],{"XV","XQ","XT","XU"},Table_Pending_Today[Order_Number],Table_Pending_Today[[#This Row],[Order_Number]],Table_Pending_Today[Contractor],1))</f>
        <v>0</v>
      </c>
      <c r="EK1143" cm="1">
        <f t="array" ref="EK1143">SUM(COUNTIFS(Table_Pending_Today[job_type_code],{"WB","WQ","Z5","Z7","U8","QU","7W","2V","2W","2X"},Table_Pending_Today[Order_Number],Table_Pending_Today[[#This Row],[Order_Number]]))</f>
        <v>0</v>
      </c>
      <c r="EL1143" cm="1">
        <f t="array" ref="EL1143">SUM(COUNTIFS(Table_Pending_Today[job_type_code],{"WB","WQ","Z5","Z7","U8","QU","7W","2V","2W","2X"},Table_Pending_Today[In-House],1,Table_Pending_Today[Order_Number],Table_Pending_Today[[#This Row],[Order_Number]]))</f>
        <v>0</v>
      </c>
      <c r="EM1143" cm="1">
        <f t="array" ref="EM1143">SUM(COUNTIFS(Table_Pending_Today[job_type_code],{"WB","WQ","Z5","Z7","U8","QU","7W","2V","2W","2X"},Table_Pending_Today[Contractor],1,Table_Pending_Today[Order_Number],Table_Pending_Today[[#This Row],[Order_Number]]))</f>
        <v>0</v>
      </c>
      <c r="EN1143" cm="1">
        <f t="array" ref="EN1143">IF(SUM(COUNTIFS(Table_Pending_Today[Order_Type_Desc],{"Install","Service Order","Restart"},Table_Pending_Today[Order_Number],Table_Pending_Today[[#This Row],[Order_Number]]))&gt;0,1,0)</f>
        <v>0</v>
      </c>
      <c r="EO1143" cm="1">
        <f t="array" ref="EO1143">IF(SUM(COUNTIFS(Table_Pending_Today[Order_Type_Desc],{"Install","Service Order","Restart"},Table_Pending_Today[In-House],1,Table_Pending_Today[Order_Number],Table_Pending_Today[[#This Row],[Order_Number]]))&gt;0,1,0)</f>
        <v>0</v>
      </c>
      <c r="EP1143" cm="1">
        <f t="array" ref="EP1143">IF(SUM(COUNTIFS(Table_Pending_Today[Order_Type_Desc],{"Install","Service Order","Restart"},Table_Pending_Today[Contractor],1,Table_Pending_Today[Order_Number],Table_Pending_Today[[#This Row],[Order_Number]]))&gt;0,1,0)</f>
        <v>0</v>
      </c>
      <c r="EQ1143">
        <f>IF(SUM(COUNTIFS(Table_Pending_Today[Order_Type_Desc],"Special Request",Table_Pending_Today[Bury_Drop],0,Table_Pending_Today[In-House],1,Table_Pending_Today[Order_Number],Table_Pending_Today[[#This Row],[Order_Number]]))&gt;0,1,0)</f>
        <v>0</v>
      </c>
      <c r="ER1143">
        <f>SUM(COUNTIFS(Table_Pending_Today[Order_Type_Desc],"Special Request",Table_Pending_Today[Bury_Drop],0,Table_Pending_Today[Contractor],1,Table_Pending_Today[Order_Number],Table_Pending_Today[[#This Row],[Order_Number]]))</f>
        <v>0</v>
      </c>
    </row>
    <row r="1144" spans="1:148" x14ac:dyDescent="0.25">
      <c r="A1144" t="s">
        <v>22433</v>
      </c>
      <c r="B1144" t="s">
        <v>68448</v>
      </c>
      <c r="C1144" t="s">
        <v>16787</v>
      </c>
      <c r="D1144" t="s">
        <v>27020</v>
      </c>
      <c r="E1144" t="s">
        <v>27021</v>
      </c>
      <c r="F1144" t="s">
        <v>27022</v>
      </c>
      <c r="G1144">
        <v>461929</v>
      </c>
      <c r="H1144" t="s">
        <v>72</v>
      </c>
      <c r="I1144" t="s">
        <v>16931</v>
      </c>
      <c r="J1144" t="s">
        <v>16932</v>
      </c>
      <c r="K1144" t="s">
        <v>73</v>
      </c>
      <c r="L1144">
        <v>1</v>
      </c>
      <c r="M1144" t="s">
        <v>27023</v>
      </c>
      <c r="N1144" t="s">
        <v>27024</v>
      </c>
      <c r="P1144" t="s">
        <v>27025</v>
      </c>
      <c r="Q1144" t="s">
        <v>54327</v>
      </c>
      <c r="R1144" t="s">
        <v>285</v>
      </c>
      <c r="S1144" t="s">
        <v>27027</v>
      </c>
      <c r="T1144" t="s">
        <v>155</v>
      </c>
      <c r="U1144" t="s">
        <v>16658</v>
      </c>
      <c r="V1144" t="s">
        <v>54328</v>
      </c>
      <c r="W1144" t="s">
        <v>16675</v>
      </c>
      <c r="X1144" t="s">
        <v>16690</v>
      </c>
      <c r="Y1144" t="s">
        <v>76</v>
      </c>
      <c r="Z1144" t="s">
        <v>77</v>
      </c>
      <c r="AA1144" t="s">
        <v>156</v>
      </c>
      <c r="AB1144" t="s">
        <v>160</v>
      </c>
      <c r="AC1144" t="s">
        <v>165</v>
      </c>
      <c r="AD1144" t="s">
        <v>54329</v>
      </c>
      <c r="AE1144" t="s">
        <v>20208</v>
      </c>
      <c r="AF1144" t="s">
        <v>54330</v>
      </c>
      <c r="AG1144" t="s">
        <v>22433</v>
      </c>
      <c r="AH1144" t="s">
        <v>16836</v>
      </c>
      <c r="AI1144" t="s">
        <v>22433</v>
      </c>
      <c r="AJ1144">
        <v>0</v>
      </c>
      <c r="AL1144" t="s">
        <v>79</v>
      </c>
      <c r="AO1144">
        <v>20</v>
      </c>
      <c r="AP1144" t="s">
        <v>124</v>
      </c>
      <c r="AQ1144" t="s">
        <v>92</v>
      </c>
      <c r="AR1144" t="s">
        <v>16933</v>
      </c>
      <c r="AT1144">
        <v>0</v>
      </c>
      <c r="AU1144">
        <v>0</v>
      </c>
      <c r="AV1144" t="s">
        <v>17127</v>
      </c>
      <c r="BI1144" t="s">
        <v>81</v>
      </c>
      <c r="BJ1144" t="s">
        <v>81</v>
      </c>
      <c r="BK1144" t="s">
        <v>81</v>
      </c>
      <c r="BM1144" t="s">
        <v>54331</v>
      </c>
      <c r="BN1144" t="s">
        <v>54332</v>
      </c>
      <c r="BQ1144" t="s">
        <v>54333</v>
      </c>
      <c r="BS1144" t="s">
        <v>17202</v>
      </c>
      <c r="BV1144" t="s">
        <v>54329</v>
      </c>
      <c r="BW1144">
        <v>0</v>
      </c>
      <c r="BX1144">
        <v>1</v>
      </c>
      <c r="CE1144" t="s">
        <v>16880</v>
      </c>
      <c r="CF1144" t="s">
        <v>16881</v>
      </c>
      <c r="CG1144" t="s">
        <v>16882</v>
      </c>
      <c r="CK1144" t="s">
        <v>16884</v>
      </c>
      <c r="CL1144" t="s">
        <v>92</v>
      </c>
      <c r="CM1144">
        <v>0</v>
      </c>
      <c r="CN1144">
        <v>98.558999999999997</v>
      </c>
      <c r="CO1144">
        <v>3.1</v>
      </c>
      <c r="CP1144">
        <v>0</v>
      </c>
      <c r="CQ1144" t="s">
        <v>17312</v>
      </c>
      <c r="CR1144" t="s">
        <v>17313</v>
      </c>
      <c r="CS1144" t="s">
        <v>48040</v>
      </c>
      <c r="CT1144" t="s">
        <v>48041</v>
      </c>
      <c r="CU1144" t="s">
        <v>16884</v>
      </c>
      <c r="CV1144" t="s">
        <v>48042</v>
      </c>
      <c r="DU1144">
        <v>1</v>
      </c>
      <c r="DV1144">
        <v>1</v>
      </c>
      <c r="DW1144">
        <v>0</v>
      </c>
      <c r="DY1144">
        <v>0</v>
      </c>
      <c r="DZ1144">
        <v>0</v>
      </c>
      <c r="EC1144" t="s">
        <v>21320</v>
      </c>
      <c r="ED1144">
        <v>1</v>
      </c>
      <c r="EE1144" cm="1">
        <f t="array" ref="EE1144">SUM(COUNTIFS(Table_Pending_Today[job_type_code],{"WB","WQ","Z5","Z7","U8","QU","7W","2V","2W","2X"},Table_Pending_Today[Order_Number],Table_Pending_Today[[#This Row],[Order_Number]]))</f>
        <v>0</v>
      </c>
      <c r="EF1144">
        <f>COUNTIFS(Table_Pending_Today[Order_Number],Table_Pending_Today[[#This Row],[Order_Number]],Table_Pending_Today[tech_contractor],"INHOUSE")</f>
        <v>0</v>
      </c>
      <c r="EG1144">
        <f>COUNTIFS(Table_Pending_Today[Order_Number],Table_Pending_Today[[#This Row],[Order_Number]],Table_Pending_Today[tech_contractor],"CONTRACTOR")</f>
        <v>0</v>
      </c>
      <c r="EH1144" cm="1">
        <f t="array" ref="EH1144">SUM(COUNTIFS(Table_Pending_Today[job_type_code],{"XV","XQ","XT","XU"},Table_Pending_Today[Order_Number],Table_Pending_Today[[#This Row],[Order_Number]]))</f>
        <v>1</v>
      </c>
      <c r="EI1144" cm="1">
        <f t="array" ref="EI1144">SUM(COUNTIFS(Table_Pending_Today[job_type_code],{"XV","XQ","XT","XU"},Table_Pending_Today[Order_Number],Table_Pending_Today[[#This Row],[Order_Number]],Table_Pending_Today[In-House],1))</f>
        <v>0</v>
      </c>
      <c r="EJ1144" cm="1">
        <f t="array" ref="EJ1144">SUM(COUNTIFS(Table_Pending_Today[job_type_code],{"XV","XQ","XT","XU"},Table_Pending_Today[Order_Number],Table_Pending_Today[[#This Row],[Order_Number]],Table_Pending_Today[Contractor],1))</f>
        <v>0</v>
      </c>
      <c r="EK1144" cm="1">
        <f t="array" ref="EK1144">SUM(COUNTIFS(Table_Pending_Today[job_type_code],{"WB","WQ","Z5","Z7","U8","QU","7W","2V","2W","2X"},Table_Pending_Today[Order_Number],Table_Pending_Today[[#This Row],[Order_Number]]))</f>
        <v>0</v>
      </c>
      <c r="EL1144" cm="1">
        <f t="array" ref="EL1144">SUM(COUNTIFS(Table_Pending_Today[job_type_code],{"WB","WQ","Z5","Z7","U8","QU","7W","2V","2W","2X"},Table_Pending_Today[In-House],1,Table_Pending_Today[Order_Number],Table_Pending_Today[[#This Row],[Order_Number]]))</f>
        <v>0</v>
      </c>
      <c r="EM1144" cm="1">
        <f t="array" ref="EM1144">SUM(COUNTIFS(Table_Pending_Today[job_type_code],{"WB","WQ","Z5","Z7","U8","QU","7W","2V","2W","2X"},Table_Pending_Today[Contractor],1,Table_Pending_Today[Order_Number],Table_Pending_Today[[#This Row],[Order_Number]]))</f>
        <v>0</v>
      </c>
      <c r="EN1144" cm="1">
        <f t="array" ref="EN1144">IF(SUM(COUNTIFS(Table_Pending_Today[Order_Type_Desc],{"Install","Service Order","Restart"},Table_Pending_Today[Order_Number],Table_Pending_Today[[#This Row],[Order_Number]]))&gt;0,1,0)</f>
        <v>0</v>
      </c>
      <c r="EO1144" cm="1">
        <f t="array" ref="EO1144">IF(SUM(COUNTIFS(Table_Pending_Today[Order_Type_Desc],{"Install","Service Order","Restart"},Table_Pending_Today[In-House],1,Table_Pending_Today[Order_Number],Table_Pending_Today[[#This Row],[Order_Number]]))&gt;0,1,0)</f>
        <v>0</v>
      </c>
      <c r="EP1144" cm="1">
        <f t="array" ref="EP1144">IF(SUM(COUNTIFS(Table_Pending_Today[Order_Type_Desc],{"Install","Service Order","Restart"},Table_Pending_Today[Contractor],1,Table_Pending_Today[Order_Number],Table_Pending_Today[[#This Row],[Order_Number]]))&gt;0,1,0)</f>
        <v>0</v>
      </c>
      <c r="EQ1144">
        <f>IF(SUM(COUNTIFS(Table_Pending_Today[Order_Type_Desc],"Special Request",Table_Pending_Today[Bury_Drop],0,Table_Pending_Today[In-House],1,Table_Pending_Today[Order_Number],Table_Pending_Today[[#This Row],[Order_Number]]))&gt;0,1,0)</f>
        <v>0</v>
      </c>
      <c r="ER1144">
        <f>SUM(COUNTIFS(Table_Pending_Today[Order_Type_Desc],"Special Request",Table_Pending_Today[Bury_Drop],0,Table_Pending_Today[Contractor],1,Table_Pending_Today[Order_Number],Table_Pending_Today[[#This Row],[Order_Number]]))</f>
        <v>0</v>
      </c>
    </row>
    <row r="1145" spans="1:148" x14ac:dyDescent="0.25">
      <c r="A1145" t="s">
        <v>22433</v>
      </c>
      <c r="B1145" t="s">
        <v>68448</v>
      </c>
      <c r="C1145" t="s">
        <v>16787</v>
      </c>
      <c r="D1145" t="s">
        <v>24221</v>
      </c>
      <c r="E1145" t="s">
        <v>24222</v>
      </c>
      <c r="F1145" t="s">
        <v>24223</v>
      </c>
      <c r="G1145">
        <v>462257</v>
      </c>
      <c r="H1145" t="s">
        <v>72</v>
      </c>
      <c r="I1145" t="s">
        <v>89</v>
      </c>
      <c r="J1145" t="s">
        <v>16794</v>
      </c>
      <c r="K1145" t="s">
        <v>73</v>
      </c>
      <c r="L1145">
        <v>1</v>
      </c>
      <c r="M1145" t="s">
        <v>24224</v>
      </c>
      <c r="N1145" t="s">
        <v>24225</v>
      </c>
      <c r="P1145" t="s">
        <v>156</v>
      </c>
      <c r="Q1145" t="s">
        <v>17867</v>
      </c>
      <c r="R1145" t="s">
        <v>24227</v>
      </c>
      <c r="T1145" t="s">
        <v>155</v>
      </c>
      <c r="U1145" t="s">
        <v>16658</v>
      </c>
      <c r="V1145" t="s">
        <v>54321</v>
      </c>
      <c r="W1145" t="s">
        <v>16675</v>
      </c>
      <c r="X1145" t="s">
        <v>17192</v>
      </c>
      <c r="Y1145" t="s">
        <v>76</v>
      </c>
      <c r="Z1145" t="s">
        <v>77</v>
      </c>
      <c r="AA1145" t="s">
        <v>156</v>
      </c>
      <c r="AB1145" t="s">
        <v>156</v>
      </c>
      <c r="AC1145" t="s">
        <v>166</v>
      </c>
      <c r="AD1145" t="s">
        <v>54322</v>
      </c>
      <c r="AE1145" t="s">
        <v>20208</v>
      </c>
      <c r="AF1145" t="s">
        <v>54323</v>
      </c>
      <c r="AG1145" t="s">
        <v>22433</v>
      </c>
      <c r="AH1145" t="s">
        <v>16921</v>
      </c>
      <c r="AI1145" t="s">
        <v>22433</v>
      </c>
      <c r="AJ1145">
        <v>0</v>
      </c>
      <c r="AL1145" t="s">
        <v>70962</v>
      </c>
      <c r="AM1145" t="s">
        <v>87</v>
      </c>
      <c r="AO1145">
        <v>18</v>
      </c>
      <c r="AP1145" t="s">
        <v>91</v>
      </c>
      <c r="AQ1145" t="s">
        <v>80</v>
      </c>
      <c r="AR1145" t="s">
        <v>16796</v>
      </c>
      <c r="AT1145">
        <v>0</v>
      </c>
      <c r="AU1145">
        <v>0</v>
      </c>
      <c r="AV1145" t="s">
        <v>17122</v>
      </c>
      <c r="BI1145" t="s">
        <v>81</v>
      </c>
      <c r="BJ1145" t="s">
        <v>81</v>
      </c>
      <c r="BK1145" t="s">
        <v>81</v>
      </c>
      <c r="BM1145" t="s">
        <v>54324</v>
      </c>
      <c r="BN1145" t="s">
        <v>54325</v>
      </c>
      <c r="BQ1145" t="s">
        <v>54326</v>
      </c>
      <c r="BS1145" t="s">
        <v>17202</v>
      </c>
      <c r="BT1145" t="s">
        <v>70963</v>
      </c>
      <c r="BU1145" t="s">
        <v>70964</v>
      </c>
      <c r="BV1145" t="s">
        <v>54322</v>
      </c>
      <c r="BW1145">
        <v>0</v>
      </c>
      <c r="BX1145">
        <v>1</v>
      </c>
      <c r="CE1145" t="s">
        <v>16880</v>
      </c>
      <c r="CF1145" t="s">
        <v>16881</v>
      </c>
      <c r="CG1145" t="s">
        <v>16882</v>
      </c>
      <c r="CK1145" t="s">
        <v>16920</v>
      </c>
      <c r="CL1145" t="s">
        <v>80</v>
      </c>
      <c r="CM1145">
        <v>0</v>
      </c>
      <c r="CN1145">
        <v>97.484300000000005</v>
      </c>
      <c r="CO1145">
        <v>6</v>
      </c>
      <c r="CP1145">
        <v>275</v>
      </c>
      <c r="CQ1145" t="s">
        <v>17312</v>
      </c>
      <c r="CR1145" t="s">
        <v>17313</v>
      </c>
      <c r="CS1145" t="s">
        <v>17314</v>
      </c>
      <c r="CT1145" t="s">
        <v>19385</v>
      </c>
      <c r="CU1145" t="s">
        <v>16885</v>
      </c>
      <c r="DS1145">
        <v>0</v>
      </c>
      <c r="DU1145">
        <v>1</v>
      </c>
      <c r="DV1145">
        <v>0</v>
      </c>
      <c r="DW1145">
        <v>0</v>
      </c>
      <c r="DY1145">
        <v>0</v>
      </c>
      <c r="DZ1145">
        <v>0</v>
      </c>
      <c r="EC1145" t="s">
        <v>21330</v>
      </c>
      <c r="ED1145">
        <v>1</v>
      </c>
      <c r="EE1145" cm="1">
        <f t="array" ref="EE1145">SUM(COUNTIFS(Table_Pending_Today[job_type_code],{"WB","WQ","Z5","Z7","U8","QU","7W","2V","2W","2X"},Table_Pending_Today[Order_Number],Table_Pending_Today[[#This Row],[Order_Number]]))</f>
        <v>0</v>
      </c>
      <c r="EF1145">
        <f>COUNTIFS(Table_Pending_Today[Order_Number],Table_Pending_Today[[#This Row],[Order_Number]],Table_Pending_Today[tech_contractor],"INHOUSE")</f>
        <v>1</v>
      </c>
      <c r="EG1145">
        <f>COUNTIFS(Table_Pending_Today[Order_Number],Table_Pending_Today[[#This Row],[Order_Number]],Table_Pending_Today[tech_contractor],"CONTRACTOR")</f>
        <v>0</v>
      </c>
      <c r="EH1145" cm="1">
        <f t="array" ref="EH1145">SUM(COUNTIFS(Table_Pending_Today[job_type_code],{"XV","XQ","XT","XU"},Table_Pending_Today[Order_Number],Table_Pending_Today[[#This Row],[Order_Number]]))</f>
        <v>0</v>
      </c>
      <c r="EI1145" cm="1">
        <f t="array" ref="EI1145">SUM(COUNTIFS(Table_Pending_Today[job_type_code],{"XV","XQ","XT","XU"},Table_Pending_Today[Order_Number],Table_Pending_Today[[#This Row],[Order_Number]],Table_Pending_Today[In-House],1))</f>
        <v>0</v>
      </c>
      <c r="EJ1145" cm="1">
        <f t="array" ref="EJ1145">SUM(COUNTIFS(Table_Pending_Today[job_type_code],{"XV","XQ","XT","XU"},Table_Pending_Today[Order_Number],Table_Pending_Today[[#This Row],[Order_Number]],Table_Pending_Today[Contractor],1))</f>
        <v>0</v>
      </c>
      <c r="EK1145" cm="1">
        <f t="array" ref="EK1145">SUM(COUNTIFS(Table_Pending_Today[job_type_code],{"WB","WQ","Z5","Z7","U8","QU","7W","2V","2W","2X"},Table_Pending_Today[Order_Number],Table_Pending_Today[[#This Row],[Order_Number]]))</f>
        <v>0</v>
      </c>
      <c r="EL1145" cm="1">
        <f t="array" ref="EL1145">SUM(COUNTIFS(Table_Pending_Today[job_type_code],{"WB","WQ","Z5","Z7","U8","QU","7W","2V","2W","2X"},Table_Pending_Today[In-House],1,Table_Pending_Today[Order_Number],Table_Pending_Today[[#This Row],[Order_Number]]))</f>
        <v>0</v>
      </c>
      <c r="EM1145" cm="1">
        <f t="array" ref="EM1145">SUM(COUNTIFS(Table_Pending_Today[job_type_code],{"WB","WQ","Z5","Z7","U8","QU","7W","2V","2W","2X"},Table_Pending_Today[Contractor],1,Table_Pending_Today[Order_Number],Table_Pending_Today[[#This Row],[Order_Number]]))</f>
        <v>0</v>
      </c>
      <c r="EN1145" cm="1">
        <f t="array" ref="EN1145">IF(SUM(COUNTIFS(Table_Pending_Today[Order_Type_Desc],{"Install","Service Order","Restart"},Table_Pending_Today[Order_Number],Table_Pending_Today[[#This Row],[Order_Number]]))&gt;0,1,0)</f>
        <v>0</v>
      </c>
      <c r="EO1145" cm="1">
        <f t="array" ref="EO1145">IF(SUM(COUNTIFS(Table_Pending_Today[Order_Type_Desc],{"Install","Service Order","Restart"},Table_Pending_Today[In-House],1,Table_Pending_Today[Order_Number],Table_Pending_Today[[#This Row],[Order_Number]]))&gt;0,1,0)</f>
        <v>0</v>
      </c>
      <c r="EP1145" cm="1">
        <f t="array" ref="EP1145">IF(SUM(COUNTIFS(Table_Pending_Today[Order_Type_Desc],{"Install","Service Order","Restart"},Table_Pending_Today[Contractor],1,Table_Pending_Today[Order_Number],Table_Pending_Today[[#This Row],[Order_Number]]))&gt;0,1,0)</f>
        <v>0</v>
      </c>
      <c r="EQ1145">
        <f>IF(SUM(COUNTIFS(Table_Pending_Today[Order_Type_Desc],"Special Request",Table_Pending_Today[Bury_Drop],0,Table_Pending_Today[In-House],1,Table_Pending_Today[Order_Number],Table_Pending_Today[[#This Row],[Order_Number]]))&gt;0,1,0)</f>
        <v>0</v>
      </c>
      <c r="ER1145">
        <f>SUM(COUNTIFS(Table_Pending_Today[Order_Type_Desc],"Special Request",Table_Pending_Today[Bury_Drop],0,Table_Pending_Today[Contractor],1,Table_Pending_Today[Order_Number],Table_Pending_Today[[#This Row],[Order_Number]]))</f>
        <v>0</v>
      </c>
    </row>
    <row r="1146" spans="1:148" x14ac:dyDescent="0.25">
      <c r="A1146" t="s">
        <v>22433</v>
      </c>
      <c r="B1146" t="s">
        <v>68448</v>
      </c>
      <c r="C1146" t="s">
        <v>16787</v>
      </c>
      <c r="D1146" t="s">
        <v>24708</v>
      </c>
      <c r="E1146" t="s">
        <v>24709</v>
      </c>
      <c r="F1146" t="s">
        <v>24710</v>
      </c>
      <c r="G1146">
        <v>462292</v>
      </c>
      <c r="H1146" t="s">
        <v>72</v>
      </c>
      <c r="I1146" t="s">
        <v>16913</v>
      </c>
      <c r="J1146" t="s">
        <v>16914</v>
      </c>
      <c r="K1146" t="s">
        <v>73</v>
      </c>
      <c r="L1146">
        <v>1</v>
      </c>
      <c r="M1146" t="s">
        <v>24711</v>
      </c>
      <c r="N1146" t="s">
        <v>24712</v>
      </c>
      <c r="P1146" t="s">
        <v>18888</v>
      </c>
      <c r="Q1146" t="s">
        <v>53800</v>
      </c>
      <c r="R1146" t="s">
        <v>24714</v>
      </c>
      <c r="T1146" t="s">
        <v>155</v>
      </c>
      <c r="U1146" t="s">
        <v>16658</v>
      </c>
      <c r="V1146" t="s">
        <v>53801</v>
      </c>
      <c r="W1146" t="s">
        <v>16675</v>
      </c>
      <c r="X1146" t="s">
        <v>18049</v>
      </c>
      <c r="Y1146" t="s">
        <v>76</v>
      </c>
      <c r="Z1146" t="s">
        <v>77</v>
      </c>
      <c r="AA1146" t="s">
        <v>156</v>
      </c>
      <c r="AB1146" t="s">
        <v>18193</v>
      </c>
      <c r="AC1146" t="s">
        <v>18636</v>
      </c>
      <c r="AD1146" t="s">
        <v>53802</v>
      </c>
      <c r="AE1146" t="s">
        <v>20208</v>
      </c>
      <c r="AF1146" t="s">
        <v>53803</v>
      </c>
      <c r="AG1146" t="s">
        <v>22433</v>
      </c>
      <c r="AH1146" t="s">
        <v>16779</v>
      </c>
      <c r="AI1146" t="s">
        <v>22433</v>
      </c>
      <c r="AJ1146">
        <v>1</v>
      </c>
      <c r="AK1146" t="s">
        <v>98</v>
      </c>
      <c r="AL1146" t="s">
        <v>53864</v>
      </c>
      <c r="AM1146" t="s">
        <v>87</v>
      </c>
      <c r="AO1146">
        <v>18</v>
      </c>
      <c r="AP1146" t="s">
        <v>16915</v>
      </c>
      <c r="AQ1146" t="s">
        <v>92</v>
      </c>
      <c r="AR1146" t="s">
        <v>16916</v>
      </c>
      <c r="AT1146">
        <v>0</v>
      </c>
      <c r="AU1146">
        <v>0</v>
      </c>
      <c r="AV1146" t="s">
        <v>53293</v>
      </c>
      <c r="BI1146" t="s">
        <v>81</v>
      </c>
      <c r="BJ1146" t="s">
        <v>81</v>
      </c>
      <c r="BK1146" t="s">
        <v>81</v>
      </c>
      <c r="BM1146" t="s">
        <v>53804</v>
      </c>
      <c r="BN1146" t="s">
        <v>53805</v>
      </c>
      <c r="BQ1146" t="s">
        <v>53806</v>
      </c>
      <c r="BS1146" t="s">
        <v>17202</v>
      </c>
      <c r="BT1146" t="s">
        <v>53865</v>
      </c>
      <c r="BU1146" t="s">
        <v>53866</v>
      </c>
      <c r="BV1146" t="s">
        <v>53802</v>
      </c>
      <c r="BW1146">
        <v>0</v>
      </c>
      <c r="BX1146">
        <v>0</v>
      </c>
      <c r="CE1146" t="s">
        <v>16880</v>
      </c>
      <c r="CF1146" t="s">
        <v>16881</v>
      </c>
      <c r="CG1146" t="s">
        <v>16882</v>
      </c>
      <c r="CK1146" t="s">
        <v>16947</v>
      </c>
      <c r="CL1146" t="s">
        <v>92</v>
      </c>
      <c r="CM1146">
        <v>0</v>
      </c>
      <c r="CN1146">
        <v>95.797300000000007</v>
      </c>
      <c r="CO1146">
        <v>208.28</v>
      </c>
      <c r="CP1146">
        <v>3025</v>
      </c>
      <c r="CQ1146" t="s">
        <v>17312</v>
      </c>
      <c r="CR1146" t="s">
        <v>17313</v>
      </c>
      <c r="CS1146" t="s">
        <v>17314</v>
      </c>
      <c r="CT1146" t="s">
        <v>17733</v>
      </c>
      <c r="CU1146" t="s">
        <v>16885</v>
      </c>
      <c r="DS1146">
        <v>0</v>
      </c>
      <c r="DU1146">
        <v>1</v>
      </c>
      <c r="DV1146">
        <v>1</v>
      </c>
      <c r="DW1146">
        <v>0</v>
      </c>
      <c r="DY1146">
        <v>0</v>
      </c>
      <c r="DZ1146">
        <v>0</v>
      </c>
      <c r="EC1146" t="s">
        <v>21337</v>
      </c>
      <c r="ED1146">
        <v>1</v>
      </c>
      <c r="EE1146" cm="1">
        <f t="array" ref="EE1146">SUM(COUNTIFS(Table_Pending_Today[job_type_code],{"WB","WQ","Z5","Z7","U8","QU","7W","2V","2W","2X"},Table_Pending_Today[Order_Number],Table_Pending_Today[[#This Row],[Order_Number]]))</f>
        <v>0</v>
      </c>
      <c r="EF1146">
        <f>COUNTIFS(Table_Pending_Today[Order_Number],Table_Pending_Today[[#This Row],[Order_Number]],Table_Pending_Today[tech_contractor],"INHOUSE")</f>
        <v>1</v>
      </c>
      <c r="EG1146">
        <f>COUNTIFS(Table_Pending_Today[Order_Number],Table_Pending_Today[[#This Row],[Order_Number]],Table_Pending_Today[tech_contractor],"CONTRACTOR")</f>
        <v>0</v>
      </c>
      <c r="EH1146" cm="1">
        <f t="array" ref="EH1146">SUM(COUNTIFS(Table_Pending_Today[job_type_code],{"XV","XQ","XT","XU"},Table_Pending_Today[Order_Number],Table_Pending_Today[[#This Row],[Order_Number]]))</f>
        <v>1</v>
      </c>
      <c r="EI1146" cm="1">
        <f t="array" ref="EI1146">SUM(COUNTIFS(Table_Pending_Today[job_type_code],{"XV","XQ","XT","XU"},Table_Pending_Today[Order_Number],Table_Pending_Today[[#This Row],[Order_Number]],Table_Pending_Today[In-House],1))</f>
        <v>1</v>
      </c>
      <c r="EJ1146" cm="1">
        <f t="array" ref="EJ1146">SUM(COUNTIFS(Table_Pending_Today[job_type_code],{"XV","XQ","XT","XU"},Table_Pending_Today[Order_Number],Table_Pending_Today[[#This Row],[Order_Number]],Table_Pending_Today[Contractor],1))</f>
        <v>0</v>
      </c>
      <c r="EK1146" cm="1">
        <f t="array" ref="EK1146">SUM(COUNTIFS(Table_Pending_Today[job_type_code],{"WB","WQ","Z5","Z7","U8","QU","7W","2V","2W","2X"},Table_Pending_Today[Order_Number],Table_Pending_Today[[#This Row],[Order_Number]]))</f>
        <v>0</v>
      </c>
      <c r="EL1146" cm="1">
        <f t="array" ref="EL1146">SUM(COUNTIFS(Table_Pending_Today[job_type_code],{"WB","WQ","Z5","Z7","U8","QU","7W","2V","2W","2X"},Table_Pending_Today[In-House],1,Table_Pending_Today[Order_Number],Table_Pending_Today[[#This Row],[Order_Number]]))</f>
        <v>0</v>
      </c>
      <c r="EM1146" cm="1">
        <f t="array" ref="EM1146">SUM(COUNTIFS(Table_Pending_Today[job_type_code],{"WB","WQ","Z5","Z7","U8","QU","7W","2V","2W","2X"},Table_Pending_Today[Contractor],1,Table_Pending_Today[Order_Number],Table_Pending_Today[[#This Row],[Order_Number]]))</f>
        <v>0</v>
      </c>
      <c r="EN1146" cm="1">
        <f t="array" ref="EN1146">IF(SUM(COUNTIFS(Table_Pending_Today[Order_Type_Desc],{"Install","Service Order","Restart"},Table_Pending_Today[Order_Number],Table_Pending_Today[[#This Row],[Order_Number]]))&gt;0,1,0)</f>
        <v>0</v>
      </c>
      <c r="EO1146" cm="1">
        <f t="array" ref="EO1146">IF(SUM(COUNTIFS(Table_Pending_Today[Order_Type_Desc],{"Install","Service Order","Restart"},Table_Pending_Today[In-House],1,Table_Pending_Today[Order_Number],Table_Pending_Today[[#This Row],[Order_Number]]))&gt;0,1,0)</f>
        <v>0</v>
      </c>
      <c r="EP1146" cm="1">
        <f t="array" ref="EP1146">IF(SUM(COUNTIFS(Table_Pending_Today[Order_Type_Desc],{"Install","Service Order","Restart"},Table_Pending_Today[Contractor],1,Table_Pending_Today[Order_Number],Table_Pending_Today[[#This Row],[Order_Number]]))&gt;0,1,0)</f>
        <v>0</v>
      </c>
      <c r="EQ1146">
        <f>IF(SUM(COUNTIFS(Table_Pending_Today[Order_Type_Desc],"Special Request",Table_Pending_Today[Bury_Drop],0,Table_Pending_Today[In-House],1,Table_Pending_Today[Order_Number],Table_Pending_Today[[#This Row],[Order_Number]]))&gt;0,1,0)</f>
        <v>0</v>
      </c>
      <c r="ER1146">
        <f>SUM(COUNTIFS(Table_Pending_Today[Order_Type_Desc],"Special Request",Table_Pending_Today[Bury_Drop],0,Table_Pending_Today[Contractor],1,Table_Pending_Today[Order_Number],Table_Pending_Today[[#This Row],[Order_Number]]))</f>
        <v>0</v>
      </c>
    </row>
    <row r="1147" spans="1:148" x14ac:dyDescent="0.25">
      <c r="A1147" t="s">
        <v>22433</v>
      </c>
      <c r="B1147" t="s">
        <v>68448</v>
      </c>
      <c r="C1147" t="s">
        <v>16787</v>
      </c>
      <c r="D1147" t="s">
        <v>26785</v>
      </c>
      <c r="E1147" t="s">
        <v>26786</v>
      </c>
      <c r="F1147" t="s">
        <v>26787</v>
      </c>
      <c r="G1147">
        <v>464381</v>
      </c>
      <c r="H1147" t="s">
        <v>16844</v>
      </c>
      <c r="I1147" t="s">
        <v>17436</v>
      </c>
      <c r="J1147" t="s">
        <v>17437</v>
      </c>
      <c r="K1147" t="s">
        <v>73</v>
      </c>
      <c r="L1147">
        <v>1</v>
      </c>
      <c r="M1147" t="s">
        <v>26788</v>
      </c>
      <c r="N1147" t="s">
        <v>26789</v>
      </c>
      <c r="P1147" t="s">
        <v>18897</v>
      </c>
      <c r="Q1147" t="s">
        <v>19106</v>
      </c>
      <c r="R1147" t="s">
        <v>26791</v>
      </c>
      <c r="T1147" t="s">
        <v>155</v>
      </c>
      <c r="U1147" t="s">
        <v>16658</v>
      </c>
      <c r="V1147" t="s">
        <v>54951</v>
      </c>
      <c r="W1147" t="s">
        <v>16675</v>
      </c>
      <c r="X1147" t="s">
        <v>16979</v>
      </c>
      <c r="Y1147" t="s">
        <v>76</v>
      </c>
      <c r="Z1147" t="s">
        <v>77</v>
      </c>
      <c r="AA1147" t="s">
        <v>156</v>
      </c>
      <c r="AB1147" t="s">
        <v>157</v>
      </c>
      <c r="AC1147" t="s">
        <v>164</v>
      </c>
      <c r="AD1147" t="s">
        <v>52114</v>
      </c>
      <c r="AE1147" t="s">
        <v>20208</v>
      </c>
      <c r="AF1147" t="s">
        <v>54952</v>
      </c>
      <c r="AG1147" t="s">
        <v>22433</v>
      </c>
      <c r="AH1147" t="s">
        <v>16840</v>
      </c>
      <c r="AI1147" t="s">
        <v>22433</v>
      </c>
      <c r="AJ1147">
        <v>0</v>
      </c>
      <c r="AK1147" t="s">
        <v>98</v>
      </c>
      <c r="AL1147" t="s">
        <v>79</v>
      </c>
      <c r="AO1147">
        <v>6</v>
      </c>
      <c r="AP1147" t="s">
        <v>17438</v>
      </c>
      <c r="AQ1147" t="s">
        <v>16825</v>
      </c>
      <c r="AR1147" t="s">
        <v>17438</v>
      </c>
      <c r="AT1147">
        <v>0</v>
      </c>
      <c r="AU1147">
        <v>0</v>
      </c>
      <c r="AV1147" t="s">
        <v>17121</v>
      </c>
      <c r="BI1147" t="s">
        <v>81</v>
      </c>
      <c r="BJ1147" t="s">
        <v>81</v>
      </c>
      <c r="BK1147" t="s">
        <v>81</v>
      </c>
      <c r="BM1147" t="s">
        <v>54956</v>
      </c>
      <c r="BN1147" t="s">
        <v>54957</v>
      </c>
      <c r="BQ1147" t="s">
        <v>54958</v>
      </c>
      <c r="BS1147" t="s">
        <v>17202</v>
      </c>
      <c r="BV1147" t="s">
        <v>52114</v>
      </c>
      <c r="BW1147">
        <v>0</v>
      </c>
      <c r="BX1147">
        <v>0</v>
      </c>
      <c r="CE1147" t="s">
        <v>16880</v>
      </c>
      <c r="CF1147" t="s">
        <v>16881</v>
      </c>
      <c r="CG1147" t="s">
        <v>16882</v>
      </c>
      <c r="CK1147" t="s">
        <v>17003</v>
      </c>
      <c r="CL1147" t="s">
        <v>16825</v>
      </c>
      <c r="CM1147">
        <v>0</v>
      </c>
      <c r="CN1147">
        <v>89.510900000000007</v>
      </c>
      <c r="CO1147">
        <v>3234.82</v>
      </c>
      <c r="CP1147">
        <v>775</v>
      </c>
      <c r="CQ1147" t="s">
        <v>17312</v>
      </c>
      <c r="CR1147" t="s">
        <v>17313</v>
      </c>
      <c r="CS1147" t="s">
        <v>54953</v>
      </c>
      <c r="CT1147" t="s">
        <v>54954</v>
      </c>
      <c r="CU1147" t="s">
        <v>17003</v>
      </c>
      <c r="CV1147" t="s">
        <v>54955</v>
      </c>
      <c r="DU1147">
        <v>1</v>
      </c>
      <c r="DV1147">
        <v>0</v>
      </c>
      <c r="DW1147">
        <v>0</v>
      </c>
      <c r="DY1147">
        <v>0</v>
      </c>
      <c r="DZ1147">
        <v>0</v>
      </c>
      <c r="EC1147" t="s">
        <v>21342</v>
      </c>
      <c r="ED1147">
        <v>1</v>
      </c>
      <c r="EE1147" cm="1">
        <f t="array" ref="EE1147">SUM(COUNTIFS(Table_Pending_Today[job_type_code],{"WB","WQ","Z5","Z7","U8","QU","7W","2V","2W","2X"},Table_Pending_Today[Order_Number],Table_Pending_Today[[#This Row],[Order_Number]]))</f>
        <v>0</v>
      </c>
      <c r="EF1147">
        <f>COUNTIFS(Table_Pending_Today[Order_Number],Table_Pending_Today[[#This Row],[Order_Number]],Table_Pending_Today[tech_contractor],"INHOUSE")</f>
        <v>0</v>
      </c>
      <c r="EG1147">
        <f>COUNTIFS(Table_Pending_Today[Order_Number],Table_Pending_Today[[#This Row],[Order_Number]],Table_Pending_Today[tech_contractor],"CONTRACTOR")</f>
        <v>0</v>
      </c>
      <c r="EH1147" cm="1">
        <f t="array" ref="EH1147">SUM(COUNTIFS(Table_Pending_Today[job_type_code],{"XV","XQ","XT","XU"},Table_Pending_Today[Order_Number],Table_Pending_Today[[#This Row],[Order_Number]]))</f>
        <v>0</v>
      </c>
      <c r="EI1147" cm="1">
        <f t="array" ref="EI1147">SUM(COUNTIFS(Table_Pending_Today[job_type_code],{"XV","XQ","XT","XU"},Table_Pending_Today[Order_Number],Table_Pending_Today[[#This Row],[Order_Number]],Table_Pending_Today[In-House],1))</f>
        <v>0</v>
      </c>
      <c r="EJ1147" cm="1">
        <f t="array" ref="EJ1147">SUM(COUNTIFS(Table_Pending_Today[job_type_code],{"XV","XQ","XT","XU"},Table_Pending_Today[Order_Number],Table_Pending_Today[[#This Row],[Order_Number]],Table_Pending_Today[Contractor],1))</f>
        <v>0</v>
      </c>
      <c r="EK1147" cm="1">
        <f t="array" ref="EK1147">SUM(COUNTIFS(Table_Pending_Today[job_type_code],{"WB","WQ","Z5","Z7","U8","QU","7W","2V","2W","2X"},Table_Pending_Today[Order_Number],Table_Pending_Today[[#This Row],[Order_Number]]))</f>
        <v>0</v>
      </c>
      <c r="EL1147" cm="1">
        <f t="array" ref="EL1147">SUM(COUNTIFS(Table_Pending_Today[job_type_code],{"WB","WQ","Z5","Z7","U8","QU","7W","2V","2W","2X"},Table_Pending_Today[In-House],1,Table_Pending_Today[Order_Number],Table_Pending_Today[[#This Row],[Order_Number]]))</f>
        <v>0</v>
      </c>
      <c r="EM1147" cm="1">
        <f t="array" ref="EM1147">SUM(COUNTIFS(Table_Pending_Today[job_type_code],{"WB","WQ","Z5","Z7","U8","QU","7W","2V","2W","2X"},Table_Pending_Today[Contractor],1,Table_Pending_Today[Order_Number],Table_Pending_Today[[#This Row],[Order_Number]]))</f>
        <v>0</v>
      </c>
      <c r="EN1147" cm="1">
        <f t="array" ref="EN1147">IF(SUM(COUNTIFS(Table_Pending_Today[Order_Type_Desc],{"Install","Service Order","Restart"},Table_Pending_Today[Order_Number],Table_Pending_Today[[#This Row],[Order_Number]]))&gt;0,1,0)</f>
        <v>0</v>
      </c>
      <c r="EO1147" cm="1">
        <f t="array" ref="EO1147">IF(SUM(COUNTIFS(Table_Pending_Today[Order_Type_Desc],{"Install","Service Order","Restart"},Table_Pending_Today[In-House],1,Table_Pending_Today[Order_Number],Table_Pending_Today[[#This Row],[Order_Number]]))&gt;0,1,0)</f>
        <v>0</v>
      </c>
      <c r="EP1147" cm="1">
        <f t="array" ref="EP1147">IF(SUM(COUNTIFS(Table_Pending_Today[Order_Type_Desc],{"Install","Service Order","Restart"},Table_Pending_Today[Contractor],1,Table_Pending_Today[Order_Number],Table_Pending_Today[[#This Row],[Order_Number]]))&gt;0,1,0)</f>
        <v>0</v>
      </c>
      <c r="EQ1147">
        <f>IF(SUM(COUNTIFS(Table_Pending_Today[Order_Type_Desc],"Special Request",Table_Pending_Today[Bury_Drop],0,Table_Pending_Today[In-House],1,Table_Pending_Today[Order_Number],Table_Pending_Today[[#This Row],[Order_Number]]))&gt;0,1,0)</f>
        <v>0</v>
      </c>
      <c r="ER1147">
        <f>SUM(COUNTIFS(Table_Pending_Today[Order_Type_Desc],"Special Request",Table_Pending_Today[Bury_Drop],0,Table_Pending_Today[Contractor],1,Table_Pending_Today[Order_Number],Table_Pending_Today[[#This Row],[Order_Number]]))</f>
        <v>0</v>
      </c>
    </row>
    <row r="1148" spans="1:148" x14ac:dyDescent="0.25">
      <c r="A1148" t="s">
        <v>22433</v>
      </c>
      <c r="B1148" t="s">
        <v>68448</v>
      </c>
      <c r="C1148" t="s">
        <v>16787</v>
      </c>
      <c r="D1148" t="s">
        <v>38472</v>
      </c>
      <c r="E1148" t="s">
        <v>38473</v>
      </c>
      <c r="F1148" t="s">
        <v>38474</v>
      </c>
      <c r="G1148">
        <v>462359</v>
      </c>
      <c r="H1148" t="s">
        <v>72</v>
      </c>
      <c r="I1148" t="s">
        <v>89</v>
      </c>
      <c r="J1148" t="s">
        <v>16929</v>
      </c>
      <c r="K1148" t="s">
        <v>73</v>
      </c>
      <c r="L1148">
        <v>1</v>
      </c>
      <c r="M1148" t="s">
        <v>38475</v>
      </c>
      <c r="N1148" t="s">
        <v>38476</v>
      </c>
      <c r="P1148" t="s">
        <v>18582</v>
      </c>
      <c r="Q1148" t="s">
        <v>54631</v>
      </c>
      <c r="R1148" t="s">
        <v>38478</v>
      </c>
      <c r="T1148" t="s">
        <v>155</v>
      </c>
      <c r="U1148" t="s">
        <v>16658</v>
      </c>
      <c r="V1148" t="s">
        <v>55263</v>
      </c>
      <c r="W1148" t="s">
        <v>16675</v>
      </c>
      <c r="X1148" t="s">
        <v>19140</v>
      </c>
      <c r="Y1148" t="s">
        <v>76</v>
      </c>
      <c r="Z1148" t="s">
        <v>77</v>
      </c>
      <c r="AA1148" t="s">
        <v>156</v>
      </c>
      <c r="AB1148" t="s">
        <v>17180</v>
      </c>
      <c r="AC1148" t="s">
        <v>17162</v>
      </c>
      <c r="AD1148" t="s">
        <v>55264</v>
      </c>
      <c r="AE1148" t="s">
        <v>20208</v>
      </c>
      <c r="AF1148" t="s">
        <v>55265</v>
      </c>
      <c r="AG1148" t="s">
        <v>22433</v>
      </c>
      <c r="AH1148" t="s">
        <v>16921</v>
      </c>
      <c r="AI1148" t="s">
        <v>22433</v>
      </c>
      <c r="AJ1148">
        <v>0</v>
      </c>
      <c r="AL1148" t="s">
        <v>79</v>
      </c>
      <c r="AO1148">
        <v>18</v>
      </c>
      <c r="AP1148" t="s">
        <v>91</v>
      </c>
      <c r="AQ1148" t="s">
        <v>80</v>
      </c>
      <c r="AR1148" t="s">
        <v>55266</v>
      </c>
      <c r="AT1148">
        <v>0</v>
      </c>
      <c r="AU1148">
        <v>0</v>
      </c>
      <c r="AV1148" t="s">
        <v>52825</v>
      </c>
      <c r="BI1148" t="s">
        <v>81</v>
      </c>
      <c r="BJ1148" t="s">
        <v>81</v>
      </c>
      <c r="BK1148" t="s">
        <v>81</v>
      </c>
      <c r="BM1148" t="s">
        <v>55267</v>
      </c>
      <c r="BN1148" t="s">
        <v>55268</v>
      </c>
      <c r="BQ1148" t="s">
        <v>55269</v>
      </c>
      <c r="BS1148" t="s">
        <v>17202</v>
      </c>
      <c r="BV1148" t="s">
        <v>55264</v>
      </c>
      <c r="BW1148">
        <v>0</v>
      </c>
      <c r="BX1148">
        <v>0</v>
      </c>
      <c r="CA1148" t="s">
        <v>16940</v>
      </c>
      <c r="CE1148" t="s">
        <v>16880</v>
      </c>
      <c r="CF1148" t="s">
        <v>16881</v>
      </c>
      <c r="CG1148" t="s">
        <v>16882</v>
      </c>
      <c r="CK1148" t="s">
        <v>16947</v>
      </c>
      <c r="CL1148" t="s">
        <v>80</v>
      </c>
      <c r="CM1148">
        <v>0</v>
      </c>
      <c r="CN1148">
        <v>89.069100000000006</v>
      </c>
      <c r="CO1148">
        <v>288.57</v>
      </c>
      <c r="CP1148">
        <v>100</v>
      </c>
      <c r="CQ1148" t="s">
        <v>17312</v>
      </c>
      <c r="CR1148" t="s">
        <v>17313</v>
      </c>
      <c r="CT1148" t="s">
        <v>18377</v>
      </c>
      <c r="DS1148">
        <v>0</v>
      </c>
      <c r="DU1148">
        <v>1</v>
      </c>
      <c r="DV1148">
        <v>0</v>
      </c>
      <c r="DW1148">
        <v>0</v>
      </c>
      <c r="DY1148">
        <v>0</v>
      </c>
      <c r="DZ1148">
        <v>0</v>
      </c>
      <c r="EC1148" t="s">
        <v>21342</v>
      </c>
      <c r="ED1148">
        <v>1</v>
      </c>
      <c r="EE1148" cm="1">
        <f t="array" ref="EE1148">SUM(COUNTIFS(Table_Pending_Today[job_type_code],{"WB","WQ","Z5","Z7","U8","QU","7W","2V","2W","2X"},Table_Pending_Today[Order_Number],Table_Pending_Today[[#This Row],[Order_Number]]))</f>
        <v>0</v>
      </c>
      <c r="EF1148">
        <f>COUNTIFS(Table_Pending_Today[Order_Number],Table_Pending_Today[[#This Row],[Order_Number]],Table_Pending_Today[tech_contractor],"INHOUSE")</f>
        <v>0</v>
      </c>
      <c r="EG1148">
        <f>COUNTIFS(Table_Pending_Today[Order_Number],Table_Pending_Today[[#This Row],[Order_Number]],Table_Pending_Today[tech_contractor],"CONTRACTOR")</f>
        <v>0</v>
      </c>
      <c r="EH1148" cm="1">
        <f t="array" ref="EH1148">SUM(COUNTIFS(Table_Pending_Today[job_type_code],{"XV","XQ","XT","XU"},Table_Pending_Today[Order_Number],Table_Pending_Today[[#This Row],[Order_Number]]))</f>
        <v>0</v>
      </c>
      <c r="EI1148" cm="1">
        <f t="array" ref="EI1148">SUM(COUNTIFS(Table_Pending_Today[job_type_code],{"XV","XQ","XT","XU"},Table_Pending_Today[Order_Number],Table_Pending_Today[[#This Row],[Order_Number]],Table_Pending_Today[In-House],1))</f>
        <v>0</v>
      </c>
      <c r="EJ1148" cm="1">
        <f t="array" ref="EJ1148">SUM(COUNTIFS(Table_Pending_Today[job_type_code],{"XV","XQ","XT","XU"},Table_Pending_Today[Order_Number],Table_Pending_Today[[#This Row],[Order_Number]],Table_Pending_Today[Contractor],1))</f>
        <v>0</v>
      </c>
      <c r="EK1148" cm="1">
        <f t="array" ref="EK1148">SUM(COUNTIFS(Table_Pending_Today[job_type_code],{"WB","WQ","Z5","Z7","U8","QU","7W","2V","2W","2X"},Table_Pending_Today[Order_Number],Table_Pending_Today[[#This Row],[Order_Number]]))</f>
        <v>0</v>
      </c>
      <c r="EL1148" cm="1">
        <f t="array" ref="EL1148">SUM(COUNTIFS(Table_Pending_Today[job_type_code],{"WB","WQ","Z5","Z7","U8","QU","7W","2V","2W","2X"},Table_Pending_Today[In-House],1,Table_Pending_Today[Order_Number],Table_Pending_Today[[#This Row],[Order_Number]]))</f>
        <v>0</v>
      </c>
      <c r="EM1148" cm="1">
        <f t="array" ref="EM1148">SUM(COUNTIFS(Table_Pending_Today[job_type_code],{"WB","WQ","Z5","Z7","U8","QU","7W","2V","2W","2X"},Table_Pending_Today[Contractor],1,Table_Pending_Today[Order_Number],Table_Pending_Today[[#This Row],[Order_Number]]))</f>
        <v>0</v>
      </c>
      <c r="EN1148" cm="1">
        <f t="array" ref="EN1148">IF(SUM(COUNTIFS(Table_Pending_Today[Order_Type_Desc],{"Install","Service Order","Restart"},Table_Pending_Today[Order_Number],Table_Pending_Today[[#This Row],[Order_Number]]))&gt;0,1,0)</f>
        <v>0</v>
      </c>
      <c r="EO1148" cm="1">
        <f t="array" ref="EO1148">IF(SUM(COUNTIFS(Table_Pending_Today[Order_Type_Desc],{"Install","Service Order","Restart"},Table_Pending_Today[In-House],1,Table_Pending_Today[Order_Number],Table_Pending_Today[[#This Row],[Order_Number]]))&gt;0,1,0)</f>
        <v>0</v>
      </c>
      <c r="EP1148" cm="1">
        <f t="array" ref="EP1148">IF(SUM(COUNTIFS(Table_Pending_Today[Order_Type_Desc],{"Install","Service Order","Restart"},Table_Pending_Today[Contractor],1,Table_Pending_Today[Order_Number],Table_Pending_Today[[#This Row],[Order_Number]]))&gt;0,1,0)</f>
        <v>0</v>
      </c>
      <c r="EQ1148">
        <f>IF(SUM(COUNTIFS(Table_Pending_Today[Order_Type_Desc],"Special Request",Table_Pending_Today[Bury_Drop],0,Table_Pending_Today[In-House],1,Table_Pending_Today[Order_Number],Table_Pending_Today[[#This Row],[Order_Number]]))&gt;0,1,0)</f>
        <v>0</v>
      </c>
      <c r="ER1148">
        <f>SUM(COUNTIFS(Table_Pending_Today[Order_Type_Desc],"Special Request",Table_Pending_Today[Bury_Drop],0,Table_Pending_Today[Contractor],1,Table_Pending_Today[Order_Number],Table_Pending_Today[[#This Row],[Order_Number]]))</f>
        <v>0</v>
      </c>
    </row>
    <row r="1149" spans="1:148" x14ac:dyDescent="0.25">
      <c r="A1149" t="s">
        <v>22433</v>
      </c>
      <c r="B1149" t="s">
        <v>68448</v>
      </c>
      <c r="C1149" t="s">
        <v>16787</v>
      </c>
      <c r="D1149" t="s">
        <v>41056</v>
      </c>
      <c r="E1149" t="s">
        <v>41057</v>
      </c>
      <c r="F1149" t="s">
        <v>41058</v>
      </c>
      <c r="G1149">
        <v>462218</v>
      </c>
      <c r="H1149" t="s">
        <v>72</v>
      </c>
      <c r="I1149" t="s">
        <v>17013</v>
      </c>
      <c r="J1149" t="s">
        <v>16956</v>
      </c>
      <c r="K1149" t="s">
        <v>73</v>
      </c>
      <c r="L1149">
        <v>1</v>
      </c>
      <c r="M1149" t="s">
        <v>41059</v>
      </c>
      <c r="N1149" t="s">
        <v>41060</v>
      </c>
      <c r="P1149" t="s">
        <v>41061</v>
      </c>
      <c r="Q1149" t="s">
        <v>55280</v>
      </c>
      <c r="R1149" t="s">
        <v>41064</v>
      </c>
      <c r="S1149" t="s">
        <v>41064</v>
      </c>
      <c r="T1149" t="s">
        <v>146</v>
      </c>
      <c r="U1149" t="s">
        <v>16658</v>
      </c>
      <c r="V1149" t="s">
        <v>55281</v>
      </c>
      <c r="W1149" t="s">
        <v>16674</v>
      </c>
      <c r="X1149" t="s">
        <v>17049</v>
      </c>
      <c r="Y1149" t="s">
        <v>76</v>
      </c>
      <c r="Z1149" t="s">
        <v>77</v>
      </c>
      <c r="AA1149" t="s">
        <v>16685</v>
      </c>
      <c r="AB1149" t="s">
        <v>18008</v>
      </c>
      <c r="AC1149" t="s">
        <v>17076</v>
      </c>
      <c r="AD1149" t="s">
        <v>55282</v>
      </c>
      <c r="AE1149" t="s">
        <v>20208</v>
      </c>
      <c r="AF1149" t="s">
        <v>55283</v>
      </c>
      <c r="AG1149" t="s">
        <v>22433</v>
      </c>
      <c r="AH1149" t="s">
        <v>16921</v>
      </c>
      <c r="AI1149" t="s">
        <v>22433</v>
      </c>
      <c r="AJ1149">
        <v>0</v>
      </c>
      <c r="AL1149" t="s">
        <v>54377</v>
      </c>
      <c r="AM1149" t="s">
        <v>87</v>
      </c>
      <c r="AO1149">
        <v>18</v>
      </c>
      <c r="AP1149" t="s">
        <v>17015</v>
      </c>
      <c r="AQ1149" t="s">
        <v>80</v>
      </c>
      <c r="AR1149" t="s">
        <v>16957</v>
      </c>
      <c r="AT1149">
        <v>0</v>
      </c>
      <c r="AU1149">
        <v>0</v>
      </c>
      <c r="AV1149" t="s">
        <v>18203</v>
      </c>
      <c r="BI1149" t="s">
        <v>81</v>
      </c>
      <c r="BJ1149" t="s">
        <v>81</v>
      </c>
      <c r="BK1149" t="s">
        <v>81</v>
      </c>
      <c r="BM1149" t="s">
        <v>55287</v>
      </c>
      <c r="BN1149" t="s">
        <v>55288</v>
      </c>
      <c r="BQ1149" t="s">
        <v>50796</v>
      </c>
      <c r="BS1149" t="s">
        <v>17202</v>
      </c>
      <c r="BT1149" t="s">
        <v>54378</v>
      </c>
      <c r="BU1149" t="s">
        <v>54379</v>
      </c>
      <c r="BV1149" t="s">
        <v>55282</v>
      </c>
      <c r="BW1149">
        <v>0</v>
      </c>
      <c r="BX1149">
        <v>0</v>
      </c>
      <c r="CE1149" t="s">
        <v>16880</v>
      </c>
      <c r="CF1149" t="s">
        <v>16881</v>
      </c>
      <c r="CG1149" t="s">
        <v>16882</v>
      </c>
      <c r="CK1149" t="s">
        <v>16920</v>
      </c>
      <c r="CL1149" t="s">
        <v>80</v>
      </c>
      <c r="CM1149">
        <v>0</v>
      </c>
      <c r="CN1149">
        <v>101</v>
      </c>
      <c r="CO1149">
        <v>0</v>
      </c>
      <c r="CP1149">
        <v>250</v>
      </c>
      <c r="CQ1149" t="s">
        <v>17312</v>
      </c>
      <c r="CR1149" t="s">
        <v>17313</v>
      </c>
      <c r="CS1149" t="s">
        <v>18301</v>
      </c>
      <c r="CT1149" t="s">
        <v>18302</v>
      </c>
      <c r="CU1149" t="s">
        <v>17176</v>
      </c>
      <c r="CV1149" t="s">
        <v>18303</v>
      </c>
      <c r="DS1149">
        <v>0</v>
      </c>
      <c r="DU1149">
        <v>1</v>
      </c>
      <c r="DV1149">
        <v>0</v>
      </c>
      <c r="DW1149">
        <v>0</v>
      </c>
      <c r="DY1149">
        <v>0</v>
      </c>
      <c r="DZ1149">
        <v>0</v>
      </c>
      <c r="EC1149" t="s">
        <v>21320</v>
      </c>
      <c r="ED1149">
        <v>1</v>
      </c>
      <c r="EE1149" cm="1">
        <f t="array" ref="EE1149">SUM(COUNTIFS(Table_Pending_Today[job_type_code],{"WB","WQ","Z5","Z7","U8","QU","7W","2V","2W","2X"},Table_Pending_Today[Order_Number],Table_Pending_Today[[#This Row],[Order_Number]]))</f>
        <v>0</v>
      </c>
      <c r="EF1149">
        <f>COUNTIFS(Table_Pending_Today[Order_Number],Table_Pending_Today[[#This Row],[Order_Number]],Table_Pending_Today[tech_contractor],"INHOUSE")</f>
        <v>1</v>
      </c>
      <c r="EG1149">
        <f>COUNTIFS(Table_Pending_Today[Order_Number],Table_Pending_Today[[#This Row],[Order_Number]],Table_Pending_Today[tech_contractor],"CONTRACTOR")</f>
        <v>0</v>
      </c>
      <c r="EH1149" cm="1">
        <f t="array" ref="EH1149">SUM(COUNTIFS(Table_Pending_Today[job_type_code],{"XV","XQ","XT","XU"},Table_Pending_Today[Order_Number],Table_Pending_Today[[#This Row],[Order_Number]]))</f>
        <v>0</v>
      </c>
      <c r="EI1149" cm="1">
        <f t="array" ref="EI1149">SUM(COUNTIFS(Table_Pending_Today[job_type_code],{"XV","XQ","XT","XU"},Table_Pending_Today[Order_Number],Table_Pending_Today[[#This Row],[Order_Number]],Table_Pending_Today[In-House],1))</f>
        <v>0</v>
      </c>
      <c r="EJ1149" cm="1">
        <f t="array" ref="EJ1149">SUM(COUNTIFS(Table_Pending_Today[job_type_code],{"XV","XQ","XT","XU"},Table_Pending_Today[Order_Number],Table_Pending_Today[[#This Row],[Order_Number]],Table_Pending_Today[Contractor],1))</f>
        <v>0</v>
      </c>
      <c r="EK1149" cm="1">
        <f t="array" ref="EK1149">SUM(COUNTIFS(Table_Pending_Today[job_type_code],{"WB","WQ","Z5","Z7","U8","QU","7W","2V","2W","2X"},Table_Pending_Today[Order_Number],Table_Pending_Today[[#This Row],[Order_Number]]))</f>
        <v>0</v>
      </c>
      <c r="EL1149" cm="1">
        <f t="array" ref="EL1149">SUM(COUNTIFS(Table_Pending_Today[job_type_code],{"WB","WQ","Z5","Z7","U8","QU","7W","2V","2W","2X"},Table_Pending_Today[In-House],1,Table_Pending_Today[Order_Number],Table_Pending_Today[[#This Row],[Order_Number]]))</f>
        <v>0</v>
      </c>
      <c r="EM1149" cm="1">
        <f t="array" ref="EM1149">SUM(COUNTIFS(Table_Pending_Today[job_type_code],{"WB","WQ","Z5","Z7","U8","QU","7W","2V","2W","2X"},Table_Pending_Today[Contractor],1,Table_Pending_Today[Order_Number],Table_Pending_Today[[#This Row],[Order_Number]]))</f>
        <v>0</v>
      </c>
      <c r="EN1149" cm="1">
        <f t="array" ref="EN1149">IF(SUM(COUNTIFS(Table_Pending_Today[Order_Type_Desc],{"Install","Service Order","Restart"},Table_Pending_Today[Order_Number],Table_Pending_Today[[#This Row],[Order_Number]]))&gt;0,1,0)</f>
        <v>0</v>
      </c>
      <c r="EO1149" cm="1">
        <f t="array" ref="EO1149">IF(SUM(COUNTIFS(Table_Pending_Today[Order_Type_Desc],{"Install","Service Order","Restart"},Table_Pending_Today[In-House],1,Table_Pending_Today[Order_Number],Table_Pending_Today[[#This Row],[Order_Number]]))&gt;0,1,0)</f>
        <v>0</v>
      </c>
      <c r="EP1149" cm="1">
        <f t="array" ref="EP1149">IF(SUM(COUNTIFS(Table_Pending_Today[Order_Type_Desc],{"Install","Service Order","Restart"},Table_Pending_Today[Contractor],1,Table_Pending_Today[Order_Number],Table_Pending_Today[[#This Row],[Order_Number]]))&gt;0,1,0)</f>
        <v>0</v>
      </c>
      <c r="EQ1149">
        <f>IF(SUM(COUNTIFS(Table_Pending_Today[Order_Type_Desc],"Special Request",Table_Pending_Today[Bury_Drop],0,Table_Pending_Today[In-House],1,Table_Pending_Today[Order_Number],Table_Pending_Today[[#This Row],[Order_Number]]))&gt;0,1,0)</f>
        <v>0</v>
      </c>
      <c r="ER1149">
        <f>SUM(COUNTIFS(Table_Pending_Today[Order_Type_Desc],"Special Request",Table_Pending_Today[Bury_Drop],0,Table_Pending_Today[Contractor],1,Table_Pending_Today[Order_Number],Table_Pending_Today[[#This Row],[Order_Number]]))</f>
        <v>0</v>
      </c>
    </row>
    <row r="1150" spans="1:148" x14ac:dyDescent="0.25">
      <c r="A1150" t="s">
        <v>22433</v>
      </c>
      <c r="B1150" t="s">
        <v>68448</v>
      </c>
      <c r="C1150" t="s">
        <v>16787</v>
      </c>
      <c r="D1150" t="s">
        <v>37850</v>
      </c>
      <c r="E1150" t="s">
        <v>37851</v>
      </c>
      <c r="F1150" t="s">
        <v>37852</v>
      </c>
      <c r="G1150">
        <v>462484</v>
      </c>
      <c r="H1150" t="s">
        <v>72</v>
      </c>
      <c r="I1150" t="s">
        <v>89</v>
      </c>
      <c r="J1150" t="s">
        <v>16935</v>
      </c>
      <c r="K1150" t="s">
        <v>73</v>
      </c>
      <c r="L1150">
        <v>1</v>
      </c>
      <c r="M1150" t="s">
        <v>37853</v>
      </c>
      <c r="N1150" t="s">
        <v>37854</v>
      </c>
      <c r="P1150" t="s">
        <v>37855</v>
      </c>
      <c r="Q1150" t="s">
        <v>55226</v>
      </c>
      <c r="R1150" t="s">
        <v>37857</v>
      </c>
      <c r="T1150" t="s">
        <v>146</v>
      </c>
      <c r="U1150" t="s">
        <v>16658</v>
      </c>
      <c r="V1150" t="s">
        <v>55227</v>
      </c>
      <c r="W1150" t="s">
        <v>16674</v>
      </c>
      <c r="X1150" t="s">
        <v>16656</v>
      </c>
      <c r="Y1150" t="s">
        <v>76</v>
      </c>
      <c r="Z1150" t="s">
        <v>77</v>
      </c>
      <c r="AA1150" t="s">
        <v>18905</v>
      </c>
      <c r="AB1150" t="s">
        <v>18008</v>
      </c>
      <c r="AC1150" t="s">
        <v>18014</v>
      </c>
      <c r="AD1150" t="s">
        <v>55228</v>
      </c>
      <c r="AE1150" t="s">
        <v>20208</v>
      </c>
      <c r="AF1150" t="s">
        <v>55229</v>
      </c>
      <c r="AG1150" t="s">
        <v>22433</v>
      </c>
      <c r="AH1150" t="s">
        <v>16840</v>
      </c>
      <c r="AI1150" t="s">
        <v>22433</v>
      </c>
      <c r="AJ1150">
        <v>1</v>
      </c>
      <c r="AK1150" t="s">
        <v>98</v>
      </c>
      <c r="AL1150" t="s">
        <v>54377</v>
      </c>
      <c r="AM1150" t="s">
        <v>87</v>
      </c>
      <c r="AO1150">
        <v>18</v>
      </c>
      <c r="AP1150" t="s">
        <v>91</v>
      </c>
      <c r="AQ1150" t="s">
        <v>80</v>
      </c>
      <c r="AR1150" t="s">
        <v>16936</v>
      </c>
      <c r="AT1150">
        <v>0</v>
      </c>
      <c r="AU1150">
        <v>0</v>
      </c>
      <c r="AV1150" t="s">
        <v>18203</v>
      </c>
      <c r="BI1150" t="s">
        <v>81</v>
      </c>
      <c r="BJ1150" t="s">
        <v>81</v>
      </c>
      <c r="BK1150" t="s">
        <v>81</v>
      </c>
      <c r="BM1150" t="s">
        <v>55230</v>
      </c>
      <c r="BN1150" t="s">
        <v>55231</v>
      </c>
      <c r="BQ1150" t="s">
        <v>55232</v>
      </c>
      <c r="BS1150" t="s">
        <v>17202</v>
      </c>
      <c r="BT1150" t="s">
        <v>54378</v>
      </c>
      <c r="BU1150" t="s">
        <v>54379</v>
      </c>
      <c r="BV1150" t="s">
        <v>55228</v>
      </c>
      <c r="BW1150">
        <v>0</v>
      </c>
      <c r="BX1150">
        <v>0</v>
      </c>
      <c r="CE1150" t="s">
        <v>16880</v>
      </c>
      <c r="CF1150" t="s">
        <v>16881</v>
      </c>
      <c r="CG1150" t="s">
        <v>16882</v>
      </c>
      <c r="CK1150" t="s">
        <v>16947</v>
      </c>
      <c r="CL1150" t="s">
        <v>80</v>
      </c>
      <c r="CM1150">
        <v>0</v>
      </c>
      <c r="CN1150">
        <v>96.25</v>
      </c>
      <c r="CO1150">
        <v>7.55</v>
      </c>
      <c r="CP1150">
        <v>0</v>
      </c>
      <c r="CQ1150" t="s">
        <v>17312</v>
      </c>
      <c r="CR1150" t="s">
        <v>17313</v>
      </c>
      <c r="CT1150" t="s">
        <v>19380</v>
      </c>
      <c r="DS1150">
        <v>0</v>
      </c>
      <c r="DU1150">
        <v>1</v>
      </c>
      <c r="DV1150">
        <v>0</v>
      </c>
      <c r="DW1150">
        <v>0</v>
      </c>
      <c r="DY1150">
        <v>0</v>
      </c>
      <c r="DZ1150">
        <v>0</v>
      </c>
      <c r="EC1150" t="s">
        <v>21330</v>
      </c>
      <c r="ED1150">
        <v>1</v>
      </c>
      <c r="EE1150" cm="1">
        <f t="array" ref="EE1150">SUM(COUNTIFS(Table_Pending_Today[job_type_code],{"WB","WQ","Z5","Z7","U8","QU","7W","2V","2W","2X"},Table_Pending_Today[Order_Number],Table_Pending_Today[[#This Row],[Order_Number]]))</f>
        <v>0</v>
      </c>
      <c r="EF1150">
        <f>COUNTIFS(Table_Pending_Today[Order_Number],Table_Pending_Today[[#This Row],[Order_Number]],Table_Pending_Today[tech_contractor],"INHOUSE")</f>
        <v>1</v>
      </c>
      <c r="EG1150">
        <f>COUNTIFS(Table_Pending_Today[Order_Number],Table_Pending_Today[[#This Row],[Order_Number]],Table_Pending_Today[tech_contractor],"CONTRACTOR")</f>
        <v>0</v>
      </c>
      <c r="EH1150" cm="1">
        <f t="array" ref="EH1150">SUM(COUNTIFS(Table_Pending_Today[job_type_code],{"XV","XQ","XT","XU"},Table_Pending_Today[Order_Number],Table_Pending_Today[[#This Row],[Order_Number]]))</f>
        <v>0</v>
      </c>
      <c r="EI1150" cm="1">
        <f t="array" ref="EI1150">SUM(COUNTIFS(Table_Pending_Today[job_type_code],{"XV","XQ","XT","XU"},Table_Pending_Today[Order_Number],Table_Pending_Today[[#This Row],[Order_Number]],Table_Pending_Today[In-House],1))</f>
        <v>0</v>
      </c>
      <c r="EJ1150" cm="1">
        <f t="array" ref="EJ1150">SUM(COUNTIFS(Table_Pending_Today[job_type_code],{"XV","XQ","XT","XU"},Table_Pending_Today[Order_Number],Table_Pending_Today[[#This Row],[Order_Number]],Table_Pending_Today[Contractor],1))</f>
        <v>0</v>
      </c>
      <c r="EK1150" cm="1">
        <f t="array" ref="EK1150">SUM(COUNTIFS(Table_Pending_Today[job_type_code],{"WB","WQ","Z5","Z7","U8","QU","7W","2V","2W","2X"},Table_Pending_Today[Order_Number],Table_Pending_Today[[#This Row],[Order_Number]]))</f>
        <v>0</v>
      </c>
      <c r="EL1150" cm="1">
        <f t="array" ref="EL1150">SUM(COUNTIFS(Table_Pending_Today[job_type_code],{"WB","WQ","Z5","Z7","U8","QU","7W","2V","2W","2X"},Table_Pending_Today[In-House],1,Table_Pending_Today[Order_Number],Table_Pending_Today[[#This Row],[Order_Number]]))</f>
        <v>0</v>
      </c>
      <c r="EM1150" cm="1">
        <f t="array" ref="EM1150">SUM(COUNTIFS(Table_Pending_Today[job_type_code],{"WB","WQ","Z5","Z7","U8","QU","7W","2V","2W","2X"},Table_Pending_Today[Contractor],1,Table_Pending_Today[Order_Number],Table_Pending_Today[[#This Row],[Order_Number]]))</f>
        <v>0</v>
      </c>
      <c r="EN1150" cm="1">
        <f t="array" ref="EN1150">IF(SUM(COUNTIFS(Table_Pending_Today[Order_Type_Desc],{"Install","Service Order","Restart"},Table_Pending_Today[Order_Number],Table_Pending_Today[[#This Row],[Order_Number]]))&gt;0,1,0)</f>
        <v>0</v>
      </c>
      <c r="EO1150" cm="1">
        <f t="array" ref="EO1150">IF(SUM(COUNTIFS(Table_Pending_Today[Order_Type_Desc],{"Install","Service Order","Restart"},Table_Pending_Today[In-House],1,Table_Pending_Today[Order_Number],Table_Pending_Today[[#This Row],[Order_Number]]))&gt;0,1,0)</f>
        <v>0</v>
      </c>
      <c r="EP1150" cm="1">
        <f t="array" ref="EP1150">IF(SUM(COUNTIFS(Table_Pending_Today[Order_Type_Desc],{"Install","Service Order","Restart"},Table_Pending_Today[Contractor],1,Table_Pending_Today[Order_Number],Table_Pending_Today[[#This Row],[Order_Number]]))&gt;0,1,0)</f>
        <v>0</v>
      </c>
      <c r="EQ1150">
        <f>IF(SUM(COUNTIFS(Table_Pending_Today[Order_Type_Desc],"Special Request",Table_Pending_Today[Bury_Drop],0,Table_Pending_Today[In-House],1,Table_Pending_Today[Order_Number],Table_Pending_Today[[#This Row],[Order_Number]]))&gt;0,1,0)</f>
        <v>0</v>
      </c>
      <c r="ER1150">
        <f>SUM(COUNTIFS(Table_Pending_Today[Order_Type_Desc],"Special Request",Table_Pending_Today[Bury_Drop],0,Table_Pending_Today[Contractor],1,Table_Pending_Today[Order_Number],Table_Pending_Today[[#This Row],[Order_Number]]))</f>
        <v>0</v>
      </c>
    </row>
    <row r="1151" spans="1:148" x14ac:dyDescent="0.25">
      <c r="A1151" t="s">
        <v>22433</v>
      </c>
      <c r="B1151" t="s">
        <v>68448</v>
      </c>
      <c r="C1151" t="s">
        <v>16787</v>
      </c>
      <c r="D1151" t="s">
        <v>38764</v>
      </c>
      <c r="E1151" t="s">
        <v>38765</v>
      </c>
      <c r="F1151" t="s">
        <v>38766</v>
      </c>
      <c r="G1151">
        <v>462489</v>
      </c>
      <c r="H1151" t="s">
        <v>72</v>
      </c>
      <c r="I1151" t="s">
        <v>16959</v>
      </c>
      <c r="J1151" t="s">
        <v>16794</v>
      </c>
      <c r="K1151" t="s">
        <v>73</v>
      </c>
      <c r="L1151">
        <v>1</v>
      </c>
      <c r="M1151" t="s">
        <v>38767</v>
      </c>
      <c r="N1151" t="s">
        <v>38768</v>
      </c>
      <c r="O1151" t="s">
        <v>92</v>
      </c>
      <c r="P1151" t="s">
        <v>170</v>
      </c>
      <c r="Q1151" t="s">
        <v>17703</v>
      </c>
      <c r="R1151" t="s">
        <v>38770</v>
      </c>
      <c r="T1151" t="s">
        <v>155</v>
      </c>
      <c r="U1151" t="s">
        <v>16658</v>
      </c>
      <c r="V1151" t="s">
        <v>55233</v>
      </c>
      <c r="W1151" t="s">
        <v>16675</v>
      </c>
      <c r="X1151" t="s">
        <v>16691</v>
      </c>
      <c r="Y1151" t="s">
        <v>84</v>
      </c>
      <c r="Z1151" t="s">
        <v>85</v>
      </c>
      <c r="AA1151" t="s">
        <v>156</v>
      </c>
      <c r="AB1151" t="s">
        <v>170</v>
      </c>
      <c r="AC1151" t="s">
        <v>17000</v>
      </c>
      <c r="AD1151" t="s">
        <v>55234</v>
      </c>
      <c r="AE1151" t="s">
        <v>20208</v>
      </c>
      <c r="AF1151" t="s">
        <v>21647</v>
      </c>
      <c r="AG1151" t="s">
        <v>22433</v>
      </c>
      <c r="AH1151" t="s">
        <v>16779</v>
      </c>
      <c r="AI1151" t="s">
        <v>22433</v>
      </c>
      <c r="AJ1151">
        <v>0</v>
      </c>
      <c r="AL1151" t="s">
        <v>79</v>
      </c>
      <c r="AO1151">
        <v>18</v>
      </c>
      <c r="AP1151" t="s">
        <v>16960</v>
      </c>
      <c r="AQ1151" t="s">
        <v>88</v>
      </c>
      <c r="AR1151" t="s">
        <v>16796</v>
      </c>
      <c r="AT1151">
        <v>0</v>
      </c>
      <c r="AU1151">
        <v>0</v>
      </c>
      <c r="AV1151" t="s">
        <v>17130</v>
      </c>
      <c r="AW1151">
        <v>92887181</v>
      </c>
      <c r="AX1151" t="s">
        <v>48690</v>
      </c>
      <c r="AY1151" t="s">
        <v>16851</v>
      </c>
      <c r="AZ1151" t="s">
        <v>55237</v>
      </c>
      <c r="BA1151" t="s">
        <v>55238</v>
      </c>
      <c r="BB1151" t="s">
        <v>17340</v>
      </c>
      <c r="BC1151" t="s">
        <v>17340</v>
      </c>
      <c r="BI1151" t="s">
        <v>81</v>
      </c>
      <c r="BJ1151" t="s">
        <v>81</v>
      </c>
      <c r="BK1151" t="s">
        <v>81</v>
      </c>
      <c r="BM1151" t="s">
        <v>55239</v>
      </c>
      <c r="BN1151" t="s">
        <v>55240</v>
      </c>
      <c r="BQ1151" t="s">
        <v>55241</v>
      </c>
      <c r="BR1151" t="s">
        <v>235</v>
      </c>
      <c r="BS1151" t="s">
        <v>84</v>
      </c>
      <c r="BV1151" t="s">
        <v>55234</v>
      </c>
      <c r="BW1151">
        <v>0</v>
      </c>
      <c r="BX1151">
        <v>0</v>
      </c>
      <c r="CE1151" t="s">
        <v>16880</v>
      </c>
      <c r="CF1151" t="s">
        <v>16881</v>
      </c>
      <c r="CG1151" t="s">
        <v>16882</v>
      </c>
      <c r="CK1151" t="s">
        <v>16922</v>
      </c>
      <c r="CL1151" t="s">
        <v>88</v>
      </c>
      <c r="CM1151">
        <v>0</v>
      </c>
      <c r="CN1151">
        <v>95.187399999999997</v>
      </c>
      <c r="CO1151">
        <v>9.98</v>
      </c>
      <c r="CP1151">
        <v>100</v>
      </c>
      <c r="CQ1151" t="s">
        <v>17312</v>
      </c>
      <c r="CR1151" t="s">
        <v>17313</v>
      </c>
      <c r="CS1151" t="s">
        <v>50878</v>
      </c>
      <c r="CT1151" t="s">
        <v>55235</v>
      </c>
      <c r="CU1151" t="s">
        <v>16922</v>
      </c>
      <c r="CV1151" t="s">
        <v>55236</v>
      </c>
      <c r="DU1151">
        <v>1</v>
      </c>
      <c r="DV1151">
        <v>0</v>
      </c>
      <c r="DW1151">
        <v>0</v>
      </c>
      <c r="DY1151">
        <v>0</v>
      </c>
      <c r="DZ1151">
        <v>0</v>
      </c>
      <c r="EC1151" t="s">
        <v>21337</v>
      </c>
      <c r="ED1151">
        <v>1</v>
      </c>
      <c r="EE1151" cm="1">
        <f t="array" ref="EE1151">SUM(COUNTIFS(Table_Pending_Today[job_type_code],{"WB","WQ","Z5","Z7","U8","QU","7W","2V","2W","2X"},Table_Pending_Today[Order_Number],Table_Pending_Today[[#This Row],[Order_Number]]))</f>
        <v>0</v>
      </c>
      <c r="EF1151">
        <f>COUNTIFS(Table_Pending_Today[Order_Number],Table_Pending_Today[[#This Row],[Order_Number]],Table_Pending_Today[tech_contractor],"INHOUSE")</f>
        <v>0</v>
      </c>
      <c r="EG1151">
        <f>COUNTIFS(Table_Pending_Today[Order_Number],Table_Pending_Today[[#This Row],[Order_Number]],Table_Pending_Today[tech_contractor],"CONTRACTOR")</f>
        <v>0</v>
      </c>
      <c r="EH1151" cm="1">
        <f t="array" ref="EH1151">SUM(COUNTIFS(Table_Pending_Today[job_type_code],{"XV","XQ","XT","XU"},Table_Pending_Today[Order_Number],Table_Pending_Today[[#This Row],[Order_Number]]))</f>
        <v>0</v>
      </c>
      <c r="EI1151" cm="1">
        <f t="array" ref="EI1151">SUM(COUNTIFS(Table_Pending_Today[job_type_code],{"XV","XQ","XT","XU"},Table_Pending_Today[Order_Number],Table_Pending_Today[[#This Row],[Order_Number]],Table_Pending_Today[In-House],1))</f>
        <v>0</v>
      </c>
      <c r="EJ1151" cm="1">
        <f t="array" ref="EJ1151">SUM(COUNTIFS(Table_Pending_Today[job_type_code],{"XV","XQ","XT","XU"},Table_Pending_Today[Order_Number],Table_Pending_Today[[#This Row],[Order_Number]],Table_Pending_Today[Contractor],1))</f>
        <v>0</v>
      </c>
      <c r="EK1151" cm="1">
        <f t="array" ref="EK1151">SUM(COUNTIFS(Table_Pending_Today[job_type_code],{"WB","WQ","Z5","Z7","U8","QU","7W","2V","2W","2X"},Table_Pending_Today[Order_Number],Table_Pending_Today[[#This Row],[Order_Number]]))</f>
        <v>0</v>
      </c>
      <c r="EL1151" cm="1">
        <f t="array" ref="EL1151">SUM(COUNTIFS(Table_Pending_Today[job_type_code],{"WB","WQ","Z5","Z7","U8","QU","7W","2V","2W","2X"},Table_Pending_Today[In-House],1,Table_Pending_Today[Order_Number],Table_Pending_Today[[#This Row],[Order_Number]]))</f>
        <v>0</v>
      </c>
      <c r="EM1151" cm="1">
        <f t="array" ref="EM1151">SUM(COUNTIFS(Table_Pending_Today[job_type_code],{"WB","WQ","Z5","Z7","U8","QU","7W","2V","2W","2X"},Table_Pending_Today[Contractor],1,Table_Pending_Today[Order_Number],Table_Pending_Today[[#This Row],[Order_Number]]))</f>
        <v>0</v>
      </c>
      <c r="EN1151" cm="1">
        <f t="array" ref="EN1151">IF(SUM(COUNTIFS(Table_Pending_Today[Order_Type_Desc],{"Install","Service Order","Restart"},Table_Pending_Today[Order_Number],Table_Pending_Today[[#This Row],[Order_Number]]))&gt;0,1,0)</f>
        <v>0</v>
      </c>
      <c r="EO1151" cm="1">
        <f t="array" ref="EO1151">IF(SUM(COUNTIFS(Table_Pending_Today[Order_Type_Desc],{"Install","Service Order","Restart"},Table_Pending_Today[In-House],1,Table_Pending_Today[Order_Number],Table_Pending_Today[[#This Row],[Order_Number]]))&gt;0,1,0)</f>
        <v>0</v>
      </c>
      <c r="EP1151" cm="1">
        <f t="array" ref="EP1151">IF(SUM(COUNTIFS(Table_Pending_Today[Order_Type_Desc],{"Install","Service Order","Restart"},Table_Pending_Today[Contractor],1,Table_Pending_Today[Order_Number],Table_Pending_Today[[#This Row],[Order_Number]]))&gt;0,1,0)</f>
        <v>0</v>
      </c>
      <c r="EQ1151">
        <f>IF(SUM(COUNTIFS(Table_Pending_Today[Order_Type_Desc],"Special Request",Table_Pending_Today[Bury_Drop],0,Table_Pending_Today[In-House],1,Table_Pending_Today[Order_Number],Table_Pending_Today[[#This Row],[Order_Number]]))&gt;0,1,0)</f>
        <v>0</v>
      </c>
      <c r="ER1151">
        <f>SUM(COUNTIFS(Table_Pending_Today[Order_Type_Desc],"Special Request",Table_Pending_Today[Bury_Drop],0,Table_Pending_Today[Contractor],1,Table_Pending_Today[Order_Number],Table_Pending_Today[[#This Row],[Order_Number]]))</f>
        <v>0</v>
      </c>
    </row>
    <row r="1152" spans="1:148" x14ac:dyDescent="0.25">
      <c r="A1152" t="s">
        <v>22433</v>
      </c>
      <c r="B1152" t="s">
        <v>68448</v>
      </c>
      <c r="C1152" t="s">
        <v>16787</v>
      </c>
      <c r="D1152" t="s">
        <v>33868</v>
      </c>
      <c r="E1152" t="s">
        <v>33869</v>
      </c>
      <c r="F1152" t="s">
        <v>33870</v>
      </c>
      <c r="G1152">
        <v>463163</v>
      </c>
      <c r="H1152" t="s">
        <v>72</v>
      </c>
      <c r="I1152" t="s">
        <v>16913</v>
      </c>
      <c r="J1152" t="s">
        <v>16914</v>
      </c>
      <c r="K1152" t="s">
        <v>73</v>
      </c>
      <c r="L1152">
        <v>1</v>
      </c>
      <c r="M1152" t="s">
        <v>33871</v>
      </c>
      <c r="N1152" t="s">
        <v>33872</v>
      </c>
      <c r="P1152" t="s">
        <v>18842</v>
      </c>
      <c r="Q1152" t="s">
        <v>19120</v>
      </c>
      <c r="R1152" t="s">
        <v>33874</v>
      </c>
      <c r="T1152" t="s">
        <v>155</v>
      </c>
      <c r="U1152" t="s">
        <v>16658</v>
      </c>
      <c r="V1152" t="s">
        <v>55242</v>
      </c>
      <c r="W1152" t="s">
        <v>16675</v>
      </c>
      <c r="X1152" t="s">
        <v>16653</v>
      </c>
      <c r="Y1152" t="s">
        <v>76</v>
      </c>
      <c r="Z1152" t="s">
        <v>77</v>
      </c>
      <c r="AA1152" t="s">
        <v>156</v>
      </c>
      <c r="AB1152" t="s">
        <v>17045</v>
      </c>
      <c r="AC1152" t="s">
        <v>17046</v>
      </c>
      <c r="AD1152" t="s">
        <v>55243</v>
      </c>
      <c r="AE1152" t="s">
        <v>20208</v>
      </c>
      <c r="AF1152" t="s">
        <v>55244</v>
      </c>
      <c r="AG1152" t="s">
        <v>22433</v>
      </c>
      <c r="AH1152" t="s">
        <v>16779</v>
      </c>
      <c r="AI1152" t="s">
        <v>22433</v>
      </c>
      <c r="AJ1152">
        <v>0</v>
      </c>
      <c r="AL1152" t="s">
        <v>19767</v>
      </c>
      <c r="AM1152" t="s">
        <v>3</v>
      </c>
      <c r="AN1152" t="s">
        <v>18006</v>
      </c>
      <c r="AO1152">
        <v>18</v>
      </c>
      <c r="AP1152" t="s">
        <v>16915</v>
      </c>
      <c r="AQ1152" t="s">
        <v>92</v>
      </c>
      <c r="AR1152" t="s">
        <v>16916</v>
      </c>
      <c r="AT1152">
        <v>0</v>
      </c>
      <c r="AU1152">
        <v>0</v>
      </c>
      <c r="AV1152" t="s">
        <v>17125</v>
      </c>
      <c r="BI1152" t="s">
        <v>81</v>
      </c>
      <c r="BJ1152" t="s">
        <v>81</v>
      </c>
      <c r="BK1152" t="s">
        <v>81</v>
      </c>
      <c r="BM1152" t="s">
        <v>55245</v>
      </c>
      <c r="BN1152" t="s">
        <v>55246</v>
      </c>
      <c r="BQ1152" t="s">
        <v>55247</v>
      </c>
      <c r="BS1152" t="s">
        <v>17202</v>
      </c>
      <c r="BT1152" t="s">
        <v>17969</v>
      </c>
      <c r="BU1152" t="s">
        <v>19768</v>
      </c>
      <c r="BV1152" t="s">
        <v>55243</v>
      </c>
      <c r="BW1152">
        <v>0</v>
      </c>
      <c r="BX1152">
        <v>0</v>
      </c>
      <c r="CE1152" t="s">
        <v>16880</v>
      </c>
      <c r="CF1152" t="s">
        <v>16881</v>
      </c>
      <c r="CG1152" t="s">
        <v>16882</v>
      </c>
      <c r="CK1152" t="s">
        <v>16883</v>
      </c>
      <c r="CL1152" t="s">
        <v>92</v>
      </c>
      <c r="CM1152">
        <v>0</v>
      </c>
      <c r="CN1152">
        <v>98.166600000000003</v>
      </c>
      <c r="CO1152">
        <v>3.74</v>
      </c>
      <c r="CP1152">
        <v>125</v>
      </c>
      <c r="CQ1152" t="s">
        <v>17312</v>
      </c>
      <c r="CR1152" t="s">
        <v>17313</v>
      </c>
      <c r="CT1152" t="s">
        <v>19380</v>
      </c>
      <c r="DS1152">
        <v>0</v>
      </c>
      <c r="DU1152">
        <v>1</v>
      </c>
      <c r="DV1152">
        <v>1</v>
      </c>
      <c r="DW1152">
        <v>0</v>
      </c>
      <c r="DY1152">
        <v>0</v>
      </c>
      <c r="DZ1152">
        <v>0</v>
      </c>
      <c r="EC1152" t="s">
        <v>21320</v>
      </c>
      <c r="ED1152">
        <v>1</v>
      </c>
      <c r="EE1152" cm="1">
        <f t="array" ref="EE1152">SUM(COUNTIFS(Table_Pending_Today[job_type_code],{"WB","WQ","Z5","Z7","U8","QU","7W","2V","2W","2X"},Table_Pending_Today[Order_Number],Table_Pending_Today[[#This Row],[Order_Number]]))</f>
        <v>0</v>
      </c>
      <c r="EF1152">
        <f>COUNTIFS(Table_Pending_Today[Order_Number],Table_Pending_Today[[#This Row],[Order_Number]],Table_Pending_Today[tech_contractor],"INHOUSE")</f>
        <v>0</v>
      </c>
      <c r="EG1152">
        <f>COUNTIFS(Table_Pending_Today[Order_Number],Table_Pending_Today[[#This Row],[Order_Number]],Table_Pending_Today[tech_contractor],"CONTRACTOR")</f>
        <v>1</v>
      </c>
      <c r="EH1152" cm="1">
        <f t="array" ref="EH1152">SUM(COUNTIFS(Table_Pending_Today[job_type_code],{"XV","XQ","XT","XU"},Table_Pending_Today[Order_Number],Table_Pending_Today[[#This Row],[Order_Number]]))</f>
        <v>1</v>
      </c>
      <c r="EI1152" cm="1">
        <f t="array" ref="EI1152">SUM(COUNTIFS(Table_Pending_Today[job_type_code],{"XV","XQ","XT","XU"},Table_Pending_Today[Order_Number],Table_Pending_Today[[#This Row],[Order_Number]],Table_Pending_Today[In-House],1))</f>
        <v>0</v>
      </c>
      <c r="EJ1152" cm="1">
        <f t="array" ref="EJ1152">SUM(COUNTIFS(Table_Pending_Today[job_type_code],{"XV","XQ","XT","XU"},Table_Pending_Today[Order_Number],Table_Pending_Today[[#This Row],[Order_Number]],Table_Pending_Today[Contractor],1))</f>
        <v>1</v>
      </c>
      <c r="EK1152" cm="1">
        <f t="array" ref="EK1152">SUM(COUNTIFS(Table_Pending_Today[job_type_code],{"WB","WQ","Z5","Z7","U8","QU","7W","2V","2W","2X"},Table_Pending_Today[Order_Number],Table_Pending_Today[[#This Row],[Order_Number]]))</f>
        <v>0</v>
      </c>
      <c r="EL1152" cm="1">
        <f t="array" ref="EL1152">SUM(COUNTIFS(Table_Pending_Today[job_type_code],{"WB","WQ","Z5","Z7","U8","QU","7W","2V","2W","2X"},Table_Pending_Today[In-House],1,Table_Pending_Today[Order_Number],Table_Pending_Today[[#This Row],[Order_Number]]))</f>
        <v>0</v>
      </c>
      <c r="EM1152" cm="1">
        <f t="array" ref="EM1152">SUM(COUNTIFS(Table_Pending_Today[job_type_code],{"WB","WQ","Z5","Z7","U8","QU","7W","2V","2W","2X"},Table_Pending_Today[Contractor],1,Table_Pending_Today[Order_Number],Table_Pending_Today[[#This Row],[Order_Number]]))</f>
        <v>0</v>
      </c>
      <c r="EN1152" cm="1">
        <f t="array" ref="EN1152">IF(SUM(COUNTIFS(Table_Pending_Today[Order_Type_Desc],{"Install","Service Order","Restart"},Table_Pending_Today[Order_Number],Table_Pending_Today[[#This Row],[Order_Number]]))&gt;0,1,0)</f>
        <v>0</v>
      </c>
      <c r="EO1152" cm="1">
        <f t="array" ref="EO1152">IF(SUM(COUNTIFS(Table_Pending_Today[Order_Type_Desc],{"Install","Service Order","Restart"},Table_Pending_Today[In-House],1,Table_Pending_Today[Order_Number],Table_Pending_Today[[#This Row],[Order_Number]]))&gt;0,1,0)</f>
        <v>0</v>
      </c>
      <c r="EP1152" cm="1">
        <f t="array" ref="EP1152">IF(SUM(COUNTIFS(Table_Pending_Today[Order_Type_Desc],{"Install","Service Order","Restart"},Table_Pending_Today[Contractor],1,Table_Pending_Today[Order_Number],Table_Pending_Today[[#This Row],[Order_Number]]))&gt;0,1,0)</f>
        <v>0</v>
      </c>
      <c r="EQ1152">
        <f>IF(SUM(COUNTIFS(Table_Pending_Today[Order_Type_Desc],"Special Request",Table_Pending_Today[Bury_Drop],0,Table_Pending_Today[In-House],1,Table_Pending_Today[Order_Number],Table_Pending_Today[[#This Row],[Order_Number]]))&gt;0,1,0)</f>
        <v>0</v>
      </c>
      <c r="ER1152">
        <f>SUM(COUNTIFS(Table_Pending_Today[Order_Type_Desc],"Special Request",Table_Pending_Today[Bury_Drop],0,Table_Pending_Today[Contractor],1,Table_Pending_Today[Order_Number],Table_Pending_Today[[#This Row],[Order_Number]]))</f>
        <v>0</v>
      </c>
    </row>
    <row r="1153" spans="1:148" x14ac:dyDescent="0.25">
      <c r="A1153" t="s">
        <v>22433</v>
      </c>
      <c r="B1153" t="s">
        <v>68448</v>
      </c>
      <c r="C1153" t="s">
        <v>16787</v>
      </c>
      <c r="D1153" t="s">
        <v>35735</v>
      </c>
      <c r="E1153" t="s">
        <v>35736</v>
      </c>
      <c r="F1153" t="s">
        <v>35737</v>
      </c>
      <c r="G1153">
        <v>463173</v>
      </c>
      <c r="H1153" t="s">
        <v>72</v>
      </c>
      <c r="I1153" t="s">
        <v>89</v>
      </c>
      <c r="J1153" t="s">
        <v>16942</v>
      </c>
      <c r="K1153" t="s">
        <v>73</v>
      </c>
      <c r="L1153">
        <v>1</v>
      </c>
      <c r="M1153" t="s">
        <v>35738</v>
      </c>
      <c r="N1153" t="s">
        <v>35739</v>
      </c>
      <c r="P1153" t="s">
        <v>24424</v>
      </c>
      <c r="Q1153" t="s">
        <v>55087</v>
      </c>
      <c r="R1153" t="s">
        <v>35741</v>
      </c>
      <c r="T1153" t="s">
        <v>155</v>
      </c>
      <c r="U1153" t="s">
        <v>16658</v>
      </c>
      <c r="V1153" t="s">
        <v>55088</v>
      </c>
      <c r="W1153" t="s">
        <v>16675</v>
      </c>
      <c r="X1153" t="s">
        <v>18604</v>
      </c>
      <c r="Y1153" t="s">
        <v>76</v>
      </c>
      <c r="Z1153" t="s">
        <v>77</v>
      </c>
      <c r="AA1153" t="s">
        <v>156</v>
      </c>
      <c r="AB1153" t="s">
        <v>17461</v>
      </c>
      <c r="AC1153" t="s">
        <v>17465</v>
      </c>
      <c r="AD1153" t="s">
        <v>55089</v>
      </c>
      <c r="AE1153" t="s">
        <v>20208</v>
      </c>
      <c r="AF1153" t="s">
        <v>55090</v>
      </c>
      <c r="AG1153" t="s">
        <v>22433</v>
      </c>
      <c r="AH1153" t="s">
        <v>16795</v>
      </c>
      <c r="AI1153" t="s">
        <v>20208</v>
      </c>
      <c r="AJ1153">
        <v>1</v>
      </c>
      <c r="AK1153" t="s">
        <v>98</v>
      </c>
      <c r="AL1153" t="s">
        <v>55091</v>
      </c>
      <c r="AM1153" t="s">
        <v>87</v>
      </c>
      <c r="AO1153">
        <v>18</v>
      </c>
      <c r="AP1153" t="s">
        <v>91</v>
      </c>
      <c r="AQ1153" t="s">
        <v>80</v>
      </c>
      <c r="AR1153" t="s">
        <v>16944</v>
      </c>
      <c r="AT1153">
        <v>0</v>
      </c>
      <c r="AU1153">
        <v>0</v>
      </c>
      <c r="AV1153" t="s">
        <v>17466</v>
      </c>
      <c r="BD1153" t="s">
        <v>70965</v>
      </c>
      <c r="BE1153" t="s">
        <v>19732</v>
      </c>
      <c r="BF1153" t="s">
        <v>55093</v>
      </c>
      <c r="BG1153" t="s">
        <v>21716</v>
      </c>
      <c r="BH1153" t="s">
        <v>19733</v>
      </c>
      <c r="BI1153" t="s">
        <v>81</v>
      </c>
      <c r="BJ1153" t="s">
        <v>81</v>
      </c>
      <c r="BK1153" t="s">
        <v>81</v>
      </c>
      <c r="BM1153" t="s">
        <v>55096</v>
      </c>
      <c r="BN1153" t="s">
        <v>55097</v>
      </c>
      <c r="BQ1153" t="s">
        <v>55098</v>
      </c>
      <c r="BS1153" t="s">
        <v>17202</v>
      </c>
      <c r="BT1153" t="s">
        <v>17815</v>
      </c>
      <c r="BU1153" t="s">
        <v>55092</v>
      </c>
      <c r="BV1153" t="s">
        <v>55089</v>
      </c>
      <c r="BW1153">
        <v>0</v>
      </c>
      <c r="BX1153">
        <v>1</v>
      </c>
      <c r="CE1153" t="s">
        <v>16880</v>
      </c>
      <c r="CF1153" t="s">
        <v>16881</v>
      </c>
      <c r="CG1153" t="s">
        <v>16882</v>
      </c>
      <c r="CK1153" t="s">
        <v>16911</v>
      </c>
      <c r="CL1153" t="s">
        <v>80</v>
      </c>
      <c r="CM1153">
        <v>0</v>
      </c>
      <c r="CN1153">
        <v>89.5608</v>
      </c>
      <c r="CO1153">
        <v>84.79</v>
      </c>
      <c r="CP1153">
        <v>0</v>
      </c>
      <c r="CQ1153" t="s">
        <v>17312</v>
      </c>
      <c r="CR1153" t="s">
        <v>17313</v>
      </c>
      <c r="CS1153" t="s">
        <v>17314</v>
      </c>
      <c r="CT1153" t="s">
        <v>19385</v>
      </c>
      <c r="CU1153" t="s">
        <v>16885</v>
      </c>
      <c r="CW1153" t="s">
        <v>17373</v>
      </c>
      <c r="CX1153" t="s">
        <v>17374</v>
      </c>
      <c r="DE1153" t="s">
        <v>55094</v>
      </c>
      <c r="DF1153" t="s">
        <v>70966</v>
      </c>
      <c r="DJ1153" t="s">
        <v>55095</v>
      </c>
      <c r="DK1153" t="s">
        <v>17383</v>
      </c>
      <c r="DL1153" t="s">
        <v>17384</v>
      </c>
      <c r="DN1153" t="s">
        <v>81</v>
      </c>
      <c r="DP1153" t="s">
        <v>81</v>
      </c>
      <c r="DQ1153" t="s">
        <v>81</v>
      </c>
      <c r="DR1153" t="s">
        <v>17375</v>
      </c>
      <c r="DS1153">
        <v>0</v>
      </c>
      <c r="DU1153">
        <v>1</v>
      </c>
      <c r="DV1153">
        <v>0</v>
      </c>
      <c r="DW1153">
        <v>0</v>
      </c>
      <c r="DY1153">
        <v>0</v>
      </c>
      <c r="DZ1153">
        <v>0</v>
      </c>
      <c r="EC1153" t="s">
        <v>21342</v>
      </c>
      <c r="ED1153">
        <v>1</v>
      </c>
      <c r="EE1153" cm="1">
        <f t="array" ref="EE1153">SUM(COUNTIFS(Table_Pending_Today[job_type_code],{"WB","WQ","Z5","Z7","U8","QU","7W","2V","2W","2X"},Table_Pending_Today[Order_Number],Table_Pending_Today[[#This Row],[Order_Number]]))</f>
        <v>0</v>
      </c>
      <c r="EF1153">
        <f>COUNTIFS(Table_Pending_Today[Order_Number],Table_Pending_Today[[#This Row],[Order_Number]],Table_Pending_Today[tech_contractor],"INHOUSE")</f>
        <v>1</v>
      </c>
      <c r="EG1153">
        <f>COUNTIFS(Table_Pending_Today[Order_Number],Table_Pending_Today[[#This Row],[Order_Number]],Table_Pending_Today[tech_contractor],"CONTRACTOR")</f>
        <v>0</v>
      </c>
      <c r="EH1153" cm="1">
        <f t="array" ref="EH1153">SUM(COUNTIFS(Table_Pending_Today[job_type_code],{"XV","XQ","XT","XU"},Table_Pending_Today[Order_Number],Table_Pending_Today[[#This Row],[Order_Number]]))</f>
        <v>0</v>
      </c>
      <c r="EI1153" cm="1">
        <f t="array" ref="EI1153">SUM(COUNTIFS(Table_Pending_Today[job_type_code],{"XV","XQ","XT","XU"},Table_Pending_Today[Order_Number],Table_Pending_Today[[#This Row],[Order_Number]],Table_Pending_Today[In-House],1))</f>
        <v>0</v>
      </c>
      <c r="EJ1153" cm="1">
        <f t="array" ref="EJ1153">SUM(COUNTIFS(Table_Pending_Today[job_type_code],{"XV","XQ","XT","XU"},Table_Pending_Today[Order_Number],Table_Pending_Today[[#This Row],[Order_Number]],Table_Pending_Today[Contractor],1))</f>
        <v>0</v>
      </c>
      <c r="EK1153" cm="1">
        <f t="array" ref="EK1153">SUM(COUNTIFS(Table_Pending_Today[job_type_code],{"WB","WQ","Z5","Z7","U8","QU","7W","2V","2W","2X"},Table_Pending_Today[Order_Number],Table_Pending_Today[[#This Row],[Order_Number]]))</f>
        <v>0</v>
      </c>
      <c r="EL1153" cm="1">
        <f t="array" ref="EL1153">SUM(COUNTIFS(Table_Pending_Today[job_type_code],{"WB","WQ","Z5","Z7","U8","QU","7W","2V","2W","2X"},Table_Pending_Today[In-House],1,Table_Pending_Today[Order_Number],Table_Pending_Today[[#This Row],[Order_Number]]))</f>
        <v>0</v>
      </c>
      <c r="EM1153" cm="1">
        <f t="array" ref="EM1153">SUM(COUNTIFS(Table_Pending_Today[job_type_code],{"WB","WQ","Z5","Z7","U8","QU","7W","2V","2W","2X"},Table_Pending_Today[Contractor],1,Table_Pending_Today[Order_Number],Table_Pending_Today[[#This Row],[Order_Number]]))</f>
        <v>0</v>
      </c>
      <c r="EN1153" cm="1">
        <f t="array" ref="EN1153">IF(SUM(COUNTIFS(Table_Pending_Today[Order_Type_Desc],{"Install","Service Order","Restart"},Table_Pending_Today[Order_Number],Table_Pending_Today[[#This Row],[Order_Number]]))&gt;0,1,0)</f>
        <v>0</v>
      </c>
      <c r="EO1153" cm="1">
        <f t="array" ref="EO1153">IF(SUM(COUNTIFS(Table_Pending_Today[Order_Type_Desc],{"Install","Service Order","Restart"},Table_Pending_Today[In-House],1,Table_Pending_Today[Order_Number],Table_Pending_Today[[#This Row],[Order_Number]]))&gt;0,1,0)</f>
        <v>0</v>
      </c>
      <c r="EP1153" cm="1">
        <f t="array" ref="EP1153">IF(SUM(COUNTIFS(Table_Pending_Today[Order_Type_Desc],{"Install","Service Order","Restart"},Table_Pending_Today[Contractor],1,Table_Pending_Today[Order_Number],Table_Pending_Today[[#This Row],[Order_Number]]))&gt;0,1,0)</f>
        <v>0</v>
      </c>
      <c r="EQ1153">
        <f>IF(SUM(COUNTIFS(Table_Pending_Today[Order_Type_Desc],"Special Request",Table_Pending_Today[Bury_Drop],0,Table_Pending_Today[In-House],1,Table_Pending_Today[Order_Number],Table_Pending_Today[[#This Row],[Order_Number]]))&gt;0,1,0)</f>
        <v>0</v>
      </c>
      <c r="ER1153">
        <f>SUM(COUNTIFS(Table_Pending_Today[Order_Type_Desc],"Special Request",Table_Pending_Today[Bury_Drop],0,Table_Pending_Today[Contractor],1,Table_Pending_Today[Order_Number],Table_Pending_Today[[#This Row],[Order_Number]]))</f>
        <v>0</v>
      </c>
    </row>
    <row r="1154" spans="1:148" x14ac:dyDescent="0.25">
      <c r="A1154" t="s">
        <v>22433</v>
      </c>
      <c r="B1154" t="s">
        <v>68448</v>
      </c>
      <c r="C1154" t="s">
        <v>16787</v>
      </c>
      <c r="D1154" t="s">
        <v>23943</v>
      </c>
      <c r="E1154" t="s">
        <v>23944</v>
      </c>
      <c r="F1154" t="s">
        <v>23945</v>
      </c>
      <c r="G1154">
        <v>463392</v>
      </c>
      <c r="H1154" t="s">
        <v>72</v>
      </c>
      <c r="I1154" t="s">
        <v>89</v>
      </c>
      <c r="J1154" t="s">
        <v>16924</v>
      </c>
      <c r="K1154" t="s">
        <v>73</v>
      </c>
      <c r="L1154">
        <v>1</v>
      </c>
      <c r="M1154" t="s">
        <v>23946</v>
      </c>
      <c r="N1154" t="s">
        <v>23947</v>
      </c>
      <c r="P1154" t="s">
        <v>20383</v>
      </c>
      <c r="Q1154" t="s">
        <v>21949</v>
      </c>
      <c r="R1154" t="s">
        <v>23949</v>
      </c>
      <c r="S1154" t="s">
        <v>23950</v>
      </c>
      <c r="T1154" t="s">
        <v>155</v>
      </c>
      <c r="U1154" t="s">
        <v>16658</v>
      </c>
      <c r="V1154" t="s">
        <v>55273</v>
      </c>
      <c r="W1154" t="s">
        <v>16675</v>
      </c>
      <c r="X1154" t="s">
        <v>16675</v>
      </c>
      <c r="Y1154" t="s">
        <v>76</v>
      </c>
      <c r="Z1154" t="s">
        <v>77</v>
      </c>
      <c r="AA1154" t="s">
        <v>156</v>
      </c>
      <c r="AB1154" t="s">
        <v>156</v>
      </c>
      <c r="AC1154" t="s">
        <v>18190</v>
      </c>
      <c r="AD1154" t="s">
        <v>54518</v>
      </c>
      <c r="AE1154" t="s">
        <v>20208</v>
      </c>
      <c r="AF1154" t="s">
        <v>55274</v>
      </c>
      <c r="AG1154" t="s">
        <v>22433</v>
      </c>
      <c r="AH1154" t="s">
        <v>16795</v>
      </c>
      <c r="AI1154" t="s">
        <v>22433</v>
      </c>
      <c r="AJ1154">
        <v>0</v>
      </c>
      <c r="AL1154" t="s">
        <v>17148</v>
      </c>
      <c r="AM1154" t="s">
        <v>87</v>
      </c>
      <c r="AO1154">
        <v>18</v>
      </c>
      <c r="AP1154" t="s">
        <v>91</v>
      </c>
      <c r="AQ1154" t="s">
        <v>80</v>
      </c>
      <c r="AR1154" t="s">
        <v>16925</v>
      </c>
      <c r="AT1154">
        <v>0</v>
      </c>
      <c r="AU1154">
        <v>0</v>
      </c>
      <c r="AV1154" t="s">
        <v>18191</v>
      </c>
      <c r="BD1154" t="s">
        <v>70967</v>
      </c>
      <c r="BE1154" t="s">
        <v>221</v>
      </c>
      <c r="BF1154" t="s">
        <v>55275</v>
      </c>
      <c r="BG1154" t="s">
        <v>55276</v>
      </c>
      <c r="BH1154" t="s">
        <v>17372</v>
      </c>
      <c r="BI1154" t="s">
        <v>81</v>
      </c>
      <c r="BJ1154" t="s">
        <v>81</v>
      </c>
      <c r="BK1154" t="s">
        <v>81</v>
      </c>
      <c r="BM1154" t="s">
        <v>55277</v>
      </c>
      <c r="BN1154" t="s">
        <v>55278</v>
      </c>
      <c r="BQ1154" t="s">
        <v>55279</v>
      </c>
      <c r="BS1154" t="s">
        <v>17202</v>
      </c>
      <c r="BT1154" t="s">
        <v>17946</v>
      </c>
      <c r="BU1154" t="s">
        <v>19729</v>
      </c>
      <c r="BV1154" t="s">
        <v>54518</v>
      </c>
      <c r="BW1154">
        <v>0</v>
      </c>
      <c r="BX1154">
        <v>0</v>
      </c>
      <c r="CE1154" t="s">
        <v>16880</v>
      </c>
      <c r="CF1154" t="s">
        <v>16881</v>
      </c>
      <c r="CG1154" t="s">
        <v>16882</v>
      </c>
      <c r="CK1154" t="s">
        <v>16947</v>
      </c>
      <c r="CL1154" t="s">
        <v>80</v>
      </c>
      <c r="CM1154">
        <v>0</v>
      </c>
      <c r="CN1154">
        <v>90.096199999999996</v>
      </c>
      <c r="CO1154">
        <v>287.04000000000002</v>
      </c>
      <c r="CP1154">
        <v>7675</v>
      </c>
      <c r="CQ1154" t="s">
        <v>17312</v>
      </c>
      <c r="CR1154" t="s">
        <v>17313</v>
      </c>
      <c r="CS1154" t="s">
        <v>17314</v>
      </c>
      <c r="CT1154" t="s">
        <v>19385</v>
      </c>
      <c r="CU1154" t="s">
        <v>16885</v>
      </c>
      <c r="CW1154" t="s">
        <v>17404</v>
      </c>
      <c r="CX1154" t="s">
        <v>17406</v>
      </c>
      <c r="CY1154" t="s">
        <v>17499</v>
      </c>
      <c r="DF1154" t="s">
        <v>70968</v>
      </c>
      <c r="DI1154" t="s">
        <v>18633</v>
      </c>
      <c r="DJ1154" t="s">
        <v>17383</v>
      </c>
      <c r="DK1154" t="s">
        <v>17517</v>
      </c>
      <c r="DL1154" t="s">
        <v>17384</v>
      </c>
      <c r="DN1154" t="s">
        <v>81</v>
      </c>
      <c r="DO1154" t="s">
        <v>81</v>
      </c>
      <c r="DP1154" t="s">
        <v>81</v>
      </c>
      <c r="DQ1154" t="s">
        <v>81</v>
      </c>
      <c r="DS1154">
        <v>0</v>
      </c>
      <c r="DU1154">
        <v>0</v>
      </c>
      <c r="DV1154">
        <v>0</v>
      </c>
      <c r="DW1154">
        <v>0</v>
      </c>
      <c r="DY1154">
        <v>0</v>
      </c>
      <c r="DZ1154">
        <v>0</v>
      </c>
      <c r="EA1154" t="s">
        <v>17499</v>
      </c>
      <c r="EC1154" t="s">
        <v>21335</v>
      </c>
      <c r="ED1154">
        <v>1</v>
      </c>
      <c r="EE1154" cm="1">
        <f t="array" ref="EE1154">SUM(COUNTIFS(Table_Pending_Today[job_type_code],{"WB","WQ","Z5","Z7","U8","QU","7W","2V","2W","2X"},Table_Pending_Today[Order_Number],Table_Pending_Today[[#This Row],[Order_Number]]))</f>
        <v>0</v>
      </c>
      <c r="EF1154">
        <f>COUNTIFS(Table_Pending_Today[Order_Number],Table_Pending_Today[[#This Row],[Order_Number]],Table_Pending_Today[tech_contractor],"INHOUSE")</f>
        <v>1</v>
      </c>
      <c r="EG1154">
        <f>COUNTIFS(Table_Pending_Today[Order_Number],Table_Pending_Today[[#This Row],[Order_Number]],Table_Pending_Today[tech_contractor],"CONTRACTOR")</f>
        <v>0</v>
      </c>
      <c r="EH1154" cm="1">
        <f t="array" ref="EH1154">SUM(COUNTIFS(Table_Pending_Today[job_type_code],{"XV","XQ","XT","XU"},Table_Pending_Today[Order_Number],Table_Pending_Today[[#This Row],[Order_Number]]))</f>
        <v>0</v>
      </c>
      <c r="EI1154" cm="1">
        <f t="array" ref="EI1154">SUM(COUNTIFS(Table_Pending_Today[job_type_code],{"XV","XQ","XT","XU"},Table_Pending_Today[Order_Number],Table_Pending_Today[[#This Row],[Order_Number]],Table_Pending_Today[In-House],1))</f>
        <v>0</v>
      </c>
      <c r="EJ1154" cm="1">
        <f t="array" ref="EJ1154">SUM(COUNTIFS(Table_Pending_Today[job_type_code],{"XV","XQ","XT","XU"},Table_Pending_Today[Order_Number],Table_Pending_Today[[#This Row],[Order_Number]],Table_Pending_Today[Contractor],1))</f>
        <v>0</v>
      </c>
      <c r="EK1154" cm="1">
        <f t="array" ref="EK1154">SUM(COUNTIFS(Table_Pending_Today[job_type_code],{"WB","WQ","Z5","Z7","U8","QU","7W","2V","2W","2X"},Table_Pending_Today[Order_Number],Table_Pending_Today[[#This Row],[Order_Number]]))</f>
        <v>0</v>
      </c>
      <c r="EL1154" cm="1">
        <f t="array" ref="EL1154">SUM(COUNTIFS(Table_Pending_Today[job_type_code],{"WB","WQ","Z5","Z7","U8","QU","7W","2V","2W","2X"},Table_Pending_Today[In-House],1,Table_Pending_Today[Order_Number],Table_Pending_Today[[#This Row],[Order_Number]]))</f>
        <v>0</v>
      </c>
      <c r="EM1154" cm="1">
        <f t="array" ref="EM1154">SUM(COUNTIFS(Table_Pending_Today[job_type_code],{"WB","WQ","Z5","Z7","U8","QU","7W","2V","2W","2X"},Table_Pending_Today[Contractor],1,Table_Pending_Today[Order_Number],Table_Pending_Today[[#This Row],[Order_Number]]))</f>
        <v>0</v>
      </c>
      <c r="EN1154" cm="1">
        <f t="array" ref="EN1154">IF(SUM(COUNTIFS(Table_Pending_Today[Order_Type_Desc],{"Install","Service Order","Restart"},Table_Pending_Today[Order_Number],Table_Pending_Today[[#This Row],[Order_Number]]))&gt;0,1,0)</f>
        <v>0</v>
      </c>
      <c r="EO1154" cm="1">
        <f t="array" ref="EO1154">IF(SUM(COUNTIFS(Table_Pending_Today[Order_Type_Desc],{"Install","Service Order","Restart"},Table_Pending_Today[In-House],1,Table_Pending_Today[Order_Number],Table_Pending_Today[[#This Row],[Order_Number]]))&gt;0,1,0)</f>
        <v>0</v>
      </c>
      <c r="EP1154" cm="1">
        <f t="array" ref="EP1154">IF(SUM(COUNTIFS(Table_Pending_Today[Order_Type_Desc],{"Install","Service Order","Restart"},Table_Pending_Today[Contractor],1,Table_Pending_Today[Order_Number],Table_Pending_Today[[#This Row],[Order_Number]]))&gt;0,1,0)</f>
        <v>0</v>
      </c>
      <c r="EQ1154">
        <f>IF(SUM(COUNTIFS(Table_Pending_Today[Order_Type_Desc],"Special Request",Table_Pending_Today[Bury_Drop],0,Table_Pending_Today[In-House],1,Table_Pending_Today[Order_Number],Table_Pending_Today[[#This Row],[Order_Number]]))&gt;0,1,0)</f>
        <v>0</v>
      </c>
      <c r="ER1154">
        <f>SUM(COUNTIFS(Table_Pending_Today[Order_Type_Desc],"Special Request",Table_Pending_Today[Bury_Drop],0,Table_Pending_Today[Contractor],1,Table_Pending_Today[Order_Number],Table_Pending_Today[[#This Row],[Order_Number]]))</f>
        <v>0</v>
      </c>
    </row>
    <row r="1155" spans="1:148" x14ac:dyDescent="0.25">
      <c r="A1155" t="s">
        <v>22433</v>
      </c>
      <c r="B1155" t="s">
        <v>68448</v>
      </c>
      <c r="C1155" t="s">
        <v>16787</v>
      </c>
      <c r="D1155" t="s">
        <v>38236</v>
      </c>
      <c r="E1155" t="s">
        <v>38237</v>
      </c>
      <c r="F1155" t="s">
        <v>38238</v>
      </c>
      <c r="G1155">
        <v>463571</v>
      </c>
      <c r="H1155" t="s">
        <v>72</v>
      </c>
      <c r="I1155" t="s">
        <v>16931</v>
      </c>
      <c r="J1155" t="s">
        <v>16932</v>
      </c>
      <c r="K1155" t="s">
        <v>73</v>
      </c>
      <c r="L1155">
        <v>1</v>
      </c>
      <c r="M1155" t="s">
        <v>38239</v>
      </c>
      <c r="N1155" t="s">
        <v>38240</v>
      </c>
      <c r="P1155" t="s">
        <v>38241</v>
      </c>
      <c r="Q1155" t="s">
        <v>19747</v>
      </c>
      <c r="R1155" t="s">
        <v>38243</v>
      </c>
      <c r="T1155" t="s">
        <v>155</v>
      </c>
      <c r="U1155" t="s">
        <v>16658</v>
      </c>
      <c r="V1155" t="s">
        <v>54655</v>
      </c>
      <c r="W1155" t="s">
        <v>16675</v>
      </c>
      <c r="X1155" t="s">
        <v>16754</v>
      </c>
      <c r="Y1155" t="s">
        <v>76</v>
      </c>
      <c r="Z1155" t="s">
        <v>77</v>
      </c>
      <c r="AA1155" t="s">
        <v>156</v>
      </c>
      <c r="AB1155" t="s">
        <v>170</v>
      </c>
      <c r="AC1155" t="s">
        <v>17100</v>
      </c>
      <c r="AD1155" t="s">
        <v>54656</v>
      </c>
      <c r="AE1155" t="s">
        <v>20208</v>
      </c>
      <c r="AF1155" t="s">
        <v>54657</v>
      </c>
      <c r="AG1155" t="s">
        <v>22433</v>
      </c>
      <c r="AH1155" t="s">
        <v>16963</v>
      </c>
      <c r="AI1155" t="s">
        <v>22433</v>
      </c>
      <c r="AJ1155">
        <v>0</v>
      </c>
      <c r="AL1155" t="s">
        <v>79</v>
      </c>
      <c r="AO1155">
        <v>20</v>
      </c>
      <c r="AP1155" t="s">
        <v>124</v>
      </c>
      <c r="AQ1155" t="s">
        <v>92</v>
      </c>
      <c r="AR1155" t="s">
        <v>16933</v>
      </c>
      <c r="AT1155">
        <v>0</v>
      </c>
      <c r="AU1155">
        <v>0</v>
      </c>
      <c r="AV1155" t="s">
        <v>17121</v>
      </c>
      <c r="BI1155" t="s">
        <v>81</v>
      </c>
      <c r="BJ1155" t="s">
        <v>81</v>
      </c>
      <c r="BK1155" t="s">
        <v>81</v>
      </c>
      <c r="BM1155" t="s">
        <v>54661</v>
      </c>
      <c r="BN1155" t="s">
        <v>54662</v>
      </c>
      <c r="BQ1155" t="s">
        <v>54663</v>
      </c>
      <c r="BS1155" t="s">
        <v>17202</v>
      </c>
      <c r="BV1155" t="s">
        <v>54656</v>
      </c>
      <c r="BW1155">
        <v>0</v>
      </c>
      <c r="BX1155">
        <v>0</v>
      </c>
      <c r="CE1155" t="s">
        <v>16880</v>
      </c>
      <c r="CF1155" t="s">
        <v>16881</v>
      </c>
      <c r="CG1155" t="s">
        <v>16882</v>
      </c>
      <c r="CK1155" t="s">
        <v>16890</v>
      </c>
      <c r="CL1155" t="s">
        <v>92</v>
      </c>
      <c r="CM1155">
        <v>0</v>
      </c>
      <c r="CN1155">
        <v>96.2577</v>
      </c>
      <c r="CO1155">
        <v>7.42</v>
      </c>
      <c r="CP1155">
        <v>1600</v>
      </c>
      <c r="CQ1155" t="s">
        <v>17312</v>
      </c>
      <c r="CR1155" t="s">
        <v>17313</v>
      </c>
      <c r="CS1155" t="s">
        <v>54658</v>
      </c>
      <c r="CT1155" t="s">
        <v>54659</v>
      </c>
      <c r="CU1155" t="s">
        <v>16890</v>
      </c>
      <c r="CV1155" t="s">
        <v>54660</v>
      </c>
      <c r="DU1155">
        <v>1</v>
      </c>
      <c r="DV1155">
        <v>1</v>
      </c>
      <c r="DW1155">
        <v>0</v>
      </c>
      <c r="DY1155">
        <v>0</v>
      </c>
      <c r="DZ1155">
        <v>0</v>
      </c>
      <c r="EC1155" t="s">
        <v>21330</v>
      </c>
      <c r="ED1155">
        <v>1</v>
      </c>
      <c r="EE1155" cm="1">
        <f t="array" ref="EE1155">SUM(COUNTIFS(Table_Pending_Today[job_type_code],{"WB","WQ","Z5","Z7","U8","QU","7W","2V","2W","2X"},Table_Pending_Today[Order_Number],Table_Pending_Today[[#This Row],[Order_Number]]))</f>
        <v>0</v>
      </c>
      <c r="EF1155">
        <f>COUNTIFS(Table_Pending_Today[Order_Number],Table_Pending_Today[[#This Row],[Order_Number]],Table_Pending_Today[tech_contractor],"INHOUSE")</f>
        <v>0</v>
      </c>
      <c r="EG1155">
        <f>COUNTIFS(Table_Pending_Today[Order_Number],Table_Pending_Today[[#This Row],[Order_Number]],Table_Pending_Today[tech_contractor],"CONTRACTOR")</f>
        <v>0</v>
      </c>
      <c r="EH1155" cm="1">
        <f t="array" ref="EH1155">SUM(COUNTIFS(Table_Pending_Today[job_type_code],{"XV","XQ","XT","XU"},Table_Pending_Today[Order_Number],Table_Pending_Today[[#This Row],[Order_Number]]))</f>
        <v>1</v>
      </c>
      <c r="EI1155" cm="1">
        <f t="array" ref="EI1155">SUM(COUNTIFS(Table_Pending_Today[job_type_code],{"XV","XQ","XT","XU"},Table_Pending_Today[Order_Number],Table_Pending_Today[[#This Row],[Order_Number]],Table_Pending_Today[In-House],1))</f>
        <v>0</v>
      </c>
      <c r="EJ1155" cm="1">
        <f t="array" ref="EJ1155">SUM(COUNTIFS(Table_Pending_Today[job_type_code],{"XV","XQ","XT","XU"},Table_Pending_Today[Order_Number],Table_Pending_Today[[#This Row],[Order_Number]],Table_Pending_Today[Contractor],1))</f>
        <v>0</v>
      </c>
      <c r="EK1155" cm="1">
        <f t="array" ref="EK1155">SUM(COUNTIFS(Table_Pending_Today[job_type_code],{"WB","WQ","Z5","Z7","U8","QU","7W","2V","2W","2X"},Table_Pending_Today[Order_Number],Table_Pending_Today[[#This Row],[Order_Number]]))</f>
        <v>0</v>
      </c>
      <c r="EL1155" cm="1">
        <f t="array" ref="EL1155">SUM(COUNTIFS(Table_Pending_Today[job_type_code],{"WB","WQ","Z5","Z7","U8","QU","7W","2V","2W","2X"},Table_Pending_Today[In-House],1,Table_Pending_Today[Order_Number],Table_Pending_Today[[#This Row],[Order_Number]]))</f>
        <v>0</v>
      </c>
      <c r="EM1155" cm="1">
        <f t="array" ref="EM1155">SUM(COUNTIFS(Table_Pending_Today[job_type_code],{"WB","WQ","Z5","Z7","U8","QU","7W","2V","2W","2X"},Table_Pending_Today[Contractor],1,Table_Pending_Today[Order_Number],Table_Pending_Today[[#This Row],[Order_Number]]))</f>
        <v>0</v>
      </c>
      <c r="EN1155" cm="1">
        <f t="array" ref="EN1155">IF(SUM(COUNTIFS(Table_Pending_Today[Order_Type_Desc],{"Install","Service Order","Restart"},Table_Pending_Today[Order_Number],Table_Pending_Today[[#This Row],[Order_Number]]))&gt;0,1,0)</f>
        <v>0</v>
      </c>
      <c r="EO1155" cm="1">
        <f t="array" ref="EO1155">IF(SUM(COUNTIFS(Table_Pending_Today[Order_Type_Desc],{"Install","Service Order","Restart"},Table_Pending_Today[In-House],1,Table_Pending_Today[Order_Number],Table_Pending_Today[[#This Row],[Order_Number]]))&gt;0,1,0)</f>
        <v>0</v>
      </c>
      <c r="EP1155" cm="1">
        <f t="array" ref="EP1155">IF(SUM(COUNTIFS(Table_Pending_Today[Order_Type_Desc],{"Install","Service Order","Restart"},Table_Pending_Today[Contractor],1,Table_Pending_Today[Order_Number],Table_Pending_Today[[#This Row],[Order_Number]]))&gt;0,1,0)</f>
        <v>0</v>
      </c>
      <c r="EQ1155">
        <f>IF(SUM(COUNTIFS(Table_Pending_Today[Order_Type_Desc],"Special Request",Table_Pending_Today[Bury_Drop],0,Table_Pending_Today[In-House],1,Table_Pending_Today[Order_Number],Table_Pending_Today[[#This Row],[Order_Number]]))&gt;0,1,0)</f>
        <v>0</v>
      </c>
      <c r="ER1155">
        <f>SUM(COUNTIFS(Table_Pending_Today[Order_Type_Desc],"Special Request",Table_Pending_Today[Bury_Drop],0,Table_Pending_Today[Contractor],1,Table_Pending_Today[Order_Number],Table_Pending_Today[[#This Row],[Order_Number]]))</f>
        <v>0</v>
      </c>
    </row>
    <row r="1156" spans="1:148" x14ac:dyDescent="0.25">
      <c r="A1156" t="s">
        <v>22433</v>
      </c>
      <c r="B1156" t="s">
        <v>68448</v>
      </c>
      <c r="C1156" t="s">
        <v>16787</v>
      </c>
      <c r="D1156" t="s">
        <v>37742</v>
      </c>
      <c r="E1156" t="s">
        <v>37743</v>
      </c>
      <c r="F1156" t="s">
        <v>37744</v>
      </c>
      <c r="G1156">
        <v>468487</v>
      </c>
      <c r="H1156" t="s">
        <v>120</v>
      </c>
      <c r="I1156" t="s">
        <v>17539</v>
      </c>
      <c r="J1156" t="s">
        <v>16791</v>
      </c>
      <c r="K1156" t="s">
        <v>73</v>
      </c>
      <c r="L1156">
        <v>0</v>
      </c>
      <c r="M1156" t="s">
        <v>37745</v>
      </c>
      <c r="N1156" t="s">
        <v>37746</v>
      </c>
      <c r="P1156" t="s">
        <v>19223</v>
      </c>
      <c r="Q1156" t="s">
        <v>70969</v>
      </c>
      <c r="R1156" t="s">
        <v>37748</v>
      </c>
      <c r="T1156" t="s">
        <v>155</v>
      </c>
      <c r="U1156" t="s">
        <v>16658</v>
      </c>
      <c r="V1156" t="s">
        <v>70970</v>
      </c>
      <c r="W1156" t="s">
        <v>16675</v>
      </c>
      <c r="X1156" t="s">
        <v>17041</v>
      </c>
      <c r="Y1156" t="s">
        <v>76</v>
      </c>
      <c r="Z1156" t="s">
        <v>77</v>
      </c>
      <c r="AA1156" t="s">
        <v>156</v>
      </c>
      <c r="AB1156" t="s">
        <v>170</v>
      </c>
      <c r="AC1156" t="s">
        <v>17100</v>
      </c>
      <c r="AD1156" t="s">
        <v>70971</v>
      </c>
      <c r="AE1156" t="s">
        <v>22433</v>
      </c>
      <c r="AF1156" t="s">
        <v>70972</v>
      </c>
      <c r="AG1156" t="s">
        <v>22433</v>
      </c>
      <c r="AH1156" t="s">
        <v>16779</v>
      </c>
      <c r="AJ1156">
        <v>0</v>
      </c>
      <c r="AK1156" t="s">
        <v>98</v>
      </c>
      <c r="AL1156" t="s">
        <v>79</v>
      </c>
      <c r="AO1156">
        <v>19</v>
      </c>
      <c r="AP1156" t="s">
        <v>17540</v>
      </c>
      <c r="AQ1156" t="s">
        <v>99</v>
      </c>
      <c r="AR1156" t="s">
        <v>16792</v>
      </c>
      <c r="AT1156">
        <v>0</v>
      </c>
      <c r="AU1156">
        <v>0</v>
      </c>
      <c r="AV1156" t="s">
        <v>17121</v>
      </c>
      <c r="BI1156" t="s">
        <v>81</v>
      </c>
      <c r="BJ1156" t="s">
        <v>81</v>
      </c>
      <c r="BK1156" t="s">
        <v>81</v>
      </c>
      <c r="BL1156" t="s">
        <v>70976</v>
      </c>
      <c r="BM1156" t="s">
        <v>70977</v>
      </c>
      <c r="BN1156" t="s">
        <v>70978</v>
      </c>
      <c r="BO1156" t="s">
        <v>100</v>
      </c>
      <c r="BS1156" t="s">
        <v>17202</v>
      </c>
      <c r="BV1156" t="s">
        <v>70971</v>
      </c>
      <c r="BW1156">
        <v>0</v>
      </c>
      <c r="BX1156">
        <v>0</v>
      </c>
      <c r="CE1156" t="s">
        <v>16879</v>
      </c>
      <c r="CF1156" t="s">
        <v>70979</v>
      </c>
      <c r="CG1156" t="s">
        <v>70980</v>
      </c>
      <c r="CH1156" t="s">
        <v>70975</v>
      </c>
      <c r="CI1156" t="s">
        <v>52152</v>
      </c>
      <c r="CJ1156" t="s">
        <v>47630</v>
      </c>
      <c r="CK1156" t="s">
        <v>16879</v>
      </c>
      <c r="CL1156" t="s">
        <v>99</v>
      </c>
      <c r="CM1156">
        <v>0</v>
      </c>
      <c r="CN1156">
        <v>96.327600000000004</v>
      </c>
      <c r="CO1156">
        <v>7.39</v>
      </c>
      <c r="CP1156">
        <v>1550</v>
      </c>
      <c r="CQ1156" t="s">
        <v>17312</v>
      </c>
      <c r="CR1156" t="s">
        <v>17313</v>
      </c>
      <c r="CS1156" t="s">
        <v>70973</v>
      </c>
      <c r="CT1156" t="s">
        <v>70974</v>
      </c>
      <c r="CU1156" t="s">
        <v>16879</v>
      </c>
      <c r="CV1156" t="s">
        <v>70975</v>
      </c>
      <c r="DU1156">
        <v>1</v>
      </c>
      <c r="DV1156">
        <v>0</v>
      </c>
      <c r="DW1156">
        <v>0</v>
      </c>
      <c r="DY1156">
        <v>0</v>
      </c>
      <c r="DZ1156">
        <v>0</v>
      </c>
      <c r="EC1156" t="s">
        <v>21330</v>
      </c>
      <c r="ED1156">
        <v>0</v>
      </c>
      <c r="EE1156" cm="1">
        <f t="array" ref="EE1156">SUM(COUNTIFS(Table_Pending_Today[job_type_code],{"WB","WQ","Z5","Z7","U8","QU","7W","2V","2W","2X"},Table_Pending_Today[Order_Number],Table_Pending_Today[[#This Row],[Order_Number]]))</f>
        <v>0</v>
      </c>
      <c r="EF1156">
        <f>COUNTIFS(Table_Pending_Today[Order_Number],Table_Pending_Today[[#This Row],[Order_Number]],Table_Pending_Today[tech_contractor],"INHOUSE")</f>
        <v>0</v>
      </c>
      <c r="EG1156">
        <f>COUNTIFS(Table_Pending_Today[Order_Number],Table_Pending_Today[[#This Row],[Order_Number]],Table_Pending_Today[tech_contractor],"CONTRACTOR")</f>
        <v>0</v>
      </c>
      <c r="EH1156" cm="1">
        <f t="array" ref="EH1156">SUM(COUNTIFS(Table_Pending_Today[job_type_code],{"XV","XQ","XT","XU"},Table_Pending_Today[Order_Number],Table_Pending_Today[[#This Row],[Order_Number]]))</f>
        <v>0</v>
      </c>
      <c r="EI1156" cm="1">
        <f t="array" ref="EI1156">SUM(COUNTIFS(Table_Pending_Today[job_type_code],{"XV","XQ","XT","XU"},Table_Pending_Today[Order_Number],Table_Pending_Today[[#This Row],[Order_Number]],Table_Pending_Today[In-House],1))</f>
        <v>0</v>
      </c>
      <c r="EJ1156" cm="1">
        <f t="array" ref="EJ1156">SUM(COUNTIFS(Table_Pending_Today[job_type_code],{"XV","XQ","XT","XU"},Table_Pending_Today[Order_Number],Table_Pending_Today[[#This Row],[Order_Number]],Table_Pending_Today[Contractor],1))</f>
        <v>0</v>
      </c>
      <c r="EK1156" cm="1">
        <f t="array" ref="EK1156">SUM(COUNTIFS(Table_Pending_Today[job_type_code],{"WB","WQ","Z5","Z7","U8","QU","7W","2V","2W","2X"},Table_Pending_Today[Order_Number],Table_Pending_Today[[#This Row],[Order_Number]]))</f>
        <v>0</v>
      </c>
      <c r="EL1156" cm="1">
        <f t="array" ref="EL1156">SUM(COUNTIFS(Table_Pending_Today[job_type_code],{"WB","WQ","Z5","Z7","U8","QU","7W","2V","2W","2X"},Table_Pending_Today[In-House],1,Table_Pending_Today[Order_Number],Table_Pending_Today[[#This Row],[Order_Number]]))</f>
        <v>0</v>
      </c>
      <c r="EM1156" cm="1">
        <f t="array" ref="EM1156">SUM(COUNTIFS(Table_Pending_Today[job_type_code],{"WB","WQ","Z5","Z7","U8","QU","7W","2V","2W","2X"},Table_Pending_Today[Contractor],1,Table_Pending_Today[Order_Number],Table_Pending_Today[[#This Row],[Order_Number]]))</f>
        <v>0</v>
      </c>
      <c r="EN1156" cm="1">
        <f t="array" ref="EN1156">IF(SUM(COUNTIFS(Table_Pending_Today[Order_Type_Desc],{"Install","Service Order","Restart"},Table_Pending_Today[Order_Number],Table_Pending_Today[[#This Row],[Order_Number]]))&gt;0,1,0)</f>
        <v>1</v>
      </c>
      <c r="EO1156" cm="1">
        <f t="array" ref="EO1156">IF(SUM(COUNTIFS(Table_Pending_Today[Order_Type_Desc],{"Install","Service Order","Restart"},Table_Pending_Today[In-House],1,Table_Pending_Today[Order_Number],Table_Pending_Today[[#This Row],[Order_Number]]))&gt;0,1,0)</f>
        <v>0</v>
      </c>
      <c r="EP1156" cm="1">
        <f t="array" ref="EP1156">IF(SUM(COUNTIFS(Table_Pending_Today[Order_Type_Desc],{"Install","Service Order","Restart"},Table_Pending_Today[Contractor],1,Table_Pending_Today[Order_Number],Table_Pending_Today[[#This Row],[Order_Number]]))&gt;0,1,0)</f>
        <v>0</v>
      </c>
      <c r="EQ1156">
        <f>IF(SUM(COUNTIFS(Table_Pending_Today[Order_Type_Desc],"Special Request",Table_Pending_Today[Bury_Drop],0,Table_Pending_Today[In-House],1,Table_Pending_Today[Order_Number],Table_Pending_Today[[#This Row],[Order_Number]]))&gt;0,1,0)</f>
        <v>0</v>
      </c>
      <c r="ER1156">
        <f>SUM(COUNTIFS(Table_Pending_Today[Order_Type_Desc],"Special Request",Table_Pending_Today[Bury_Drop],0,Table_Pending_Today[Contractor],1,Table_Pending_Today[Order_Number],Table_Pending_Today[[#This Row],[Order_Number]]))</f>
        <v>0</v>
      </c>
    </row>
    <row r="1157" spans="1:148" x14ac:dyDescent="0.25">
      <c r="A1157" t="s">
        <v>22433</v>
      </c>
      <c r="B1157" t="s">
        <v>68448</v>
      </c>
      <c r="C1157" t="s">
        <v>16787</v>
      </c>
      <c r="D1157" t="s">
        <v>21009</v>
      </c>
      <c r="E1157" t="s">
        <v>21010</v>
      </c>
      <c r="F1157" t="s">
        <v>39788</v>
      </c>
      <c r="G1157">
        <v>468535</v>
      </c>
      <c r="H1157" t="s">
        <v>72</v>
      </c>
      <c r="I1157" t="s">
        <v>16927</v>
      </c>
      <c r="J1157" t="s">
        <v>16798</v>
      </c>
      <c r="K1157" t="s">
        <v>73</v>
      </c>
      <c r="L1157">
        <v>0</v>
      </c>
      <c r="M1157" t="s">
        <v>21011</v>
      </c>
      <c r="N1157" t="s">
        <v>21012</v>
      </c>
      <c r="P1157" t="s">
        <v>18864</v>
      </c>
      <c r="Q1157" t="s">
        <v>19087</v>
      </c>
      <c r="R1157" t="s">
        <v>21014</v>
      </c>
      <c r="T1157" t="s">
        <v>155</v>
      </c>
      <c r="U1157" t="s">
        <v>16658</v>
      </c>
      <c r="V1157" t="s">
        <v>70981</v>
      </c>
      <c r="W1157" t="s">
        <v>16675</v>
      </c>
      <c r="X1157" t="s">
        <v>16662</v>
      </c>
      <c r="Y1157" t="s">
        <v>76</v>
      </c>
      <c r="Z1157" t="s">
        <v>77</v>
      </c>
      <c r="AA1157" t="s">
        <v>156</v>
      </c>
      <c r="AB1157" t="s">
        <v>157</v>
      </c>
      <c r="AC1157" t="s">
        <v>16792</v>
      </c>
      <c r="AD1157" t="s">
        <v>70982</v>
      </c>
      <c r="AE1157" t="s">
        <v>22433</v>
      </c>
      <c r="AF1157" t="s">
        <v>70983</v>
      </c>
      <c r="AG1157" t="s">
        <v>22433</v>
      </c>
      <c r="AH1157" t="s">
        <v>16921</v>
      </c>
      <c r="AJ1157">
        <v>0</v>
      </c>
      <c r="AL1157" t="s">
        <v>19730</v>
      </c>
      <c r="AM1157" t="s">
        <v>87</v>
      </c>
      <c r="AO1157">
        <v>18</v>
      </c>
      <c r="AP1157" t="s">
        <v>83</v>
      </c>
      <c r="AQ1157" t="s">
        <v>80</v>
      </c>
      <c r="AR1157" t="s">
        <v>16985</v>
      </c>
      <c r="AT1157">
        <v>1</v>
      </c>
      <c r="AU1157">
        <v>0</v>
      </c>
      <c r="AV1157" t="s">
        <v>17131</v>
      </c>
      <c r="BI1157" t="s">
        <v>81</v>
      </c>
      <c r="BJ1157" t="s">
        <v>81</v>
      </c>
      <c r="BK1157" t="s">
        <v>81</v>
      </c>
      <c r="BM1157" t="s">
        <v>70984</v>
      </c>
      <c r="BN1157" t="s">
        <v>70985</v>
      </c>
      <c r="BQ1157" t="s">
        <v>70986</v>
      </c>
      <c r="BS1157" t="s">
        <v>17202</v>
      </c>
      <c r="BT1157" t="s">
        <v>17500</v>
      </c>
      <c r="BU1157" t="s">
        <v>19731</v>
      </c>
      <c r="BV1157" t="s">
        <v>70982</v>
      </c>
      <c r="BW1157">
        <v>0</v>
      </c>
      <c r="BX1157">
        <v>0</v>
      </c>
      <c r="CA1157" t="s">
        <v>16928</v>
      </c>
      <c r="CE1157" t="s">
        <v>16880</v>
      </c>
      <c r="CF1157" t="s">
        <v>16881</v>
      </c>
      <c r="CG1157" t="s">
        <v>16882</v>
      </c>
      <c r="CK1157" t="s">
        <v>17176</v>
      </c>
      <c r="CL1157" t="s">
        <v>80</v>
      </c>
      <c r="CM1157">
        <v>0</v>
      </c>
      <c r="CN1157">
        <v>96.554100000000005</v>
      </c>
      <c r="CO1157">
        <v>7.44</v>
      </c>
      <c r="CP1157">
        <v>1600</v>
      </c>
      <c r="CQ1157" t="s">
        <v>17312</v>
      </c>
      <c r="CR1157" t="s">
        <v>17313</v>
      </c>
      <c r="CS1157" t="s">
        <v>17314</v>
      </c>
      <c r="CT1157" t="s">
        <v>17733</v>
      </c>
      <c r="CU1157" t="s">
        <v>16885</v>
      </c>
      <c r="DS1157">
        <v>0</v>
      </c>
      <c r="DU1157">
        <v>1</v>
      </c>
      <c r="DV1157">
        <v>0</v>
      </c>
      <c r="DW1157">
        <v>0</v>
      </c>
      <c r="DY1157">
        <v>0</v>
      </c>
      <c r="DZ1157">
        <v>0</v>
      </c>
      <c r="EC1157" t="s">
        <v>21330</v>
      </c>
      <c r="ED1157">
        <v>0</v>
      </c>
      <c r="EE1157" cm="1">
        <f t="array" ref="EE1157">SUM(COUNTIFS(Table_Pending_Today[job_type_code],{"WB","WQ","Z5","Z7","U8","QU","7W","2V","2W","2X"},Table_Pending_Today[Order_Number],Table_Pending_Today[[#This Row],[Order_Number]]))</f>
        <v>0</v>
      </c>
      <c r="EF1157">
        <f>COUNTIFS(Table_Pending_Today[Order_Number],Table_Pending_Today[[#This Row],[Order_Number]],Table_Pending_Today[tech_contractor],"INHOUSE")</f>
        <v>1</v>
      </c>
      <c r="EG1157">
        <f>COUNTIFS(Table_Pending_Today[Order_Number],Table_Pending_Today[[#This Row],[Order_Number]],Table_Pending_Today[tech_contractor],"CONTRACTOR")</f>
        <v>0</v>
      </c>
      <c r="EH1157" cm="1">
        <f t="array" ref="EH1157">SUM(COUNTIFS(Table_Pending_Today[job_type_code],{"XV","XQ","XT","XU"},Table_Pending_Today[Order_Number],Table_Pending_Today[[#This Row],[Order_Number]]))</f>
        <v>0</v>
      </c>
      <c r="EI1157" cm="1">
        <f t="array" ref="EI1157">SUM(COUNTIFS(Table_Pending_Today[job_type_code],{"XV","XQ","XT","XU"},Table_Pending_Today[Order_Number],Table_Pending_Today[[#This Row],[Order_Number]],Table_Pending_Today[In-House],1))</f>
        <v>0</v>
      </c>
      <c r="EJ1157" cm="1">
        <f t="array" ref="EJ1157">SUM(COUNTIFS(Table_Pending_Today[job_type_code],{"XV","XQ","XT","XU"},Table_Pending_Today[Order_Number],Table_Pending_Today[[#This Row],[Order_Number]],Table_Pending_Today[Contractor],1))</f>
        <v>0</v>
      </c>
      <c r="EK1157" cm="1">
        <f t="array" ref="EK1157">SUM(COUNTIFS(Table_Pending_Today[job_type_code],{"WB","WQ","Z5","Z7","U8","QU","7W","2V","2W","2X"},Table_Pending_Today[Order_Number],Table_Pending_Today[[#This Row],[Order_Number]]))</f>
        <v>0</v>
      </c>
      <c r="EL1157" cm="1">
        <f t="array" ref="EL1157">SUM(COUNTIFS(Table_Pending_Today[job_type_code],{"WB","WQ","Z5","Z7","U8","QU","7W","2V","2W","2X"},Table_Pending_Today[In-House],1,Table_Pending_Today[Order_Number],Table_Pending_Today[[#This Row],[Order_Number]]))</f>
        <v>0</v>
      </c>
      <c r="EM1157" cm="1">
        <f t="array" ref="EM1157">SUM(COUNTIFS(Table_Pending_Today[job_type_code],{"WB","WQ","Z5","Z7","U8","QU","7W","2V","2W","2X"},Table_Pending_Today[Contractor],1,Table_Pending_Today[Order_Number],Table_Pending_Today[[#This Row],[Order_Number]]))</f>
        <v>0</v>
      </c>
      <c r="EN1157" cm="1">
        <f t="array" ref="EN1157">IF(SUM(COUNTIFS(Table_Pending_Today[Order_Type_Desc],{"Install","Service Order","Restart"},Table_Pending_Today[Order_Number],Table_Pending_Today[[#This Row],[Order_Number]]))&gt;0,1,0)</f>
        <v>0</v>
      </c>
      <c r="EO1157" cm="1">
        <f t="array" ref="EO1157">IF(SUM(COUNTIFS(Table_Pending_Today[Order_Type_Desc],{"Install","Service Order","Restart"},Table_Pending_Today[In-House],1,Table_Pending_Today[Order_Number],Table_Pending_Today[[#This Row],[Order_Number]]))&gt;0,1,0)</f>
        <v>0</v>
      </c>
      <c r="EP1157" cm="1">
        <f t="array" ref="EP1157">IF(SUM(COUNTIFS(Table_Pending_Today[Order_Type_Desc],{"Install","Service Order","Restart"},Table_Pending_Today[Contractor],1,Table_Pending_Today[Order_Number],Table_Pending_Today[[#This Row],[Order_Number]]))&gt;0,1,0)</f>
        <v>0</v>
      </c>
      <c r="EQ1157">
        <f>IF(SUM(COUNTIFS(Table_Pending_Today[Order_Type_Desc],"Special Request",Table_Pending_Today[Bury_Drop],0,Table_Pending_Today[In-House],1,Table_Pending_Today[Order_Number],Table_Pending_Today[[#This Row],[Order_Number]]))&gt;0,1,0)</f>
        <v>0</v>
      </c>
      <c r="ER1157">
        <f>SUM(COUNTIFS(Table_Pending_Today[Order_Type_Desc],"Special Request",Table_Pending_Today[Bury_Drop],0,Table_Pending_Today[Contractor],1,Table_Pending_Today[Order_Number],Table_Pending_Today[[#This Row],[Order_Number]]))</f>
        <v>0</v>
      </c>
    </row>
    <row r="1158" spans="1:148" x14ac:dyDescent="0.25">
      <c r="A1158" t="s">
        <v>22433</v>
      </c>
      <c r="B1158" t="s">
        <v>68448</v>
      </c>
      <c r="C1158" t="s">
        <v>16787</v>
      </c>
      <c r="D1158" t="s">
        <v>37729</v>
      </c>
      <c r="E1158" t="s">
        <v>37730</v>
      </c>
      <c r="F1158" t="s">
        <v>37731</v>
      </c>
      <c r="G1158">
        <v>468550</v>
      </c>
      <c r="H1158" t="s">
        <v>72</v>
      </c>
      <c r="I1158" t="s">
        <v>16964</v>
      </c>
      <c r="J1158" t="s">
        <v>16935</v>
      </c>
      <c r="K1158" t="s">
        <v>73</v>
      </c>
      <c r="L1158">
        <v>0</v>
      </c>
      <c r="M1158" t="s">
        <v>37732</v>
      </c>
      <c r="N1158" t="s">
        <v>37733</v>
      </c>
      <c r="P1158" t="s">
        <v>19224</v>
      </c>
      <c r="Q1158" t="s">
        <v>54303</v>
      </c>
      <c r="R1158" t="s">
        <v>37735</v>
      </c>
      <c r="S1158" t="s">
        <v>37736</v>
      </c>
      <c r="T1158" t="s">
        <v>146</v>
      </c>
      <c r="U1158" t="s">
        <v>16658</v>
      </c>
      <c r="V1158" t="s">
        <v>70987</v>
      </c>
      <c r="W1158" t="s">
        <v>16674</v>
      </c>
      <c r="X1158" t="s">
        <v>16749</v>
      </c>
      <c r="Y1158" t="s">
        <v>76</v>
      </c>
      <c r="Z1158" t="s">
        <v>77</v>
      </c>
      <c r="AA1158" t="s">
        <v>16685</v>
      </c>
      <c r="AB1158" t="s">
        <v>19168</v>
      </c>
      <c r="AC1158" t="s">
        <v>162</v>
      </c>
      <c r="AD1158" t="s">
        <v>70988</v>
      </c>
      <c r="AE1158" t="s">
        <v>22433</v>
      </c>
      <c r="AF1158" t="s">
        <v>70989</v>
      </c>
      <c r="AG1158" t="s">
        <v>22433</v>
      </c>
      <c r="AH1158" t="s">
        <v>16779</v>
      </c>
      <c r="AJ1158">
        <v>0</v>
      </c>
      <c r="AL1158" t="s">
        <v>79</v>
      </c>
      <c r="AO1158">
        <v>18</v>
      </c>
      <c r="AP1158" t="s">
        <v>16966</v>
      </c>
      <c r="AQ1158" t="s">
        <v>80</v>
      </c>
      <c r="AR1158" t="s">
        <v>17758</v>
      </c>
      <c r="AT1158">
        <v>2</v>
      </c>
      <c r="AU1158">
        <v>0</v>
      </c>
      <c r="AV1158" t="s">
        <v>17132</v>
      </c>
      <c r="BI1158" t="s">
        <v>81</v>
      </c>
      <c r="BJ1158" t="s">
        <v>81</v>
      </c>
      <c r="BK1158" t="s">
        <v>81</v>
      </c>
      <c r="BM1158" t="s">
        <v>70993</v>
      </c>
      <c r="BN1158" t="s">
        <v>70994</v>
      </c>
      <c r="BS1158" t="s">
        <v>17202</v>
      </c>
      <c r="BV1158" t="s">
        <v>70988</v>
      </c>
      <c r="BW1158">
        <v>0</v>
      </c>
      <c r="BX1158">
        <v>0</v>
      </c>
      <c r="CA1158" t="s">
        <v>16965</v>
      </c>
      <c r="CE1158" t="s">
        <v>16880</v>
      </c>
      <c r="CF1158" t="s">
        <v>16881</v>
      </c>
      <c r="CG1158" t="s">
        <v>16882</v>
      </c>
      <c r="CK1158" t="s">
        <v>16920</v>
      </c>
      <c r="CL1158" t="s">
        <v>80</v>
      </c>
      <c r="CM1158">
        <v>0</v>
      </c>
      <c r="CN1158">
        <v>98.839299999999994</v>
      </c>
      <c r="CO1158">
        <v>3.29</v>
      </c>
      <c r="CP1158">
        <v>1000</v>
      </c>
      <c r="CQ1158" t="s">
        <v>17312</v>
      </c>
      <c r="CR1158" t="s">
        <v>17313</v>
      </c>
      <c r="CS1158" t="s">
        <v>70990</v>
      </c>
      <c r="CT1158" t="s">
        <v>70991</v>
      </c>
      <c r="CU1158" t="s">
        <v>16920</v>
      </c>
      <c r="CV1158" t="s">
        <v>70992</v>
      </c>
      <c r="DU1158">
        <v>1</v>
      </c>
      <c r="DV1158">
        <v>0</v>
      </c>
      <c r="DW1158">
        <v>0</v>
      </c>
      <c r="DY1158">
        <v>0</v>
      </c>
      <c r="DZ1158">
        <v>0</v>
      </c>
      <c r="EC1158" t="s">
        <v>21320</v>
      </c>
      <c r="ED1158">
        <v>0</v>
      </c>
      <c r="EE1158" cm="1">
        <f t="array" ref="EE1158">SUM(COUNTIFS(Table_Pending_Today[job_type_code],{"WB","WQ","Z5","Z7","U8","QU","7W","2V","2W","2X"},Table_Pending_Today[Order_Number],Table_Pending_Today[[#This Row],[Order_Number]]))</f>
        <v>0</v>
      </c>
      <c r="EF1158">
        <f>COUNTIFS(Table_Pending_Today[Order_Number],Table_Pending_Today[[#This Row],[Order_Number]],Table_Pending_Today[tech_contractor],"INHOUSE")</f>
        <v>0</v>
      </c>
      <c r="EG1158">
        <f>COUNTIFS(Table_Pending_Today[Order_Number],Table_Pending_Today[[#This Row],[Order_Number]],Table_Pending_Today[tech_contractor],"CONTRACTOR")</f>
        <v>0</v>
      </c>
      <c r="EH1158" cm="1">
        <f t="array" ref="EH1158">SUM(COUNTIFS(Table_Pending_Today[job_type_code],{"XV","XQ","XT","XU"},Table_Pending_Today[Order_Number],Table_Pending_Today[[#This Row],[Order_Number]]))</f>
        <v>0</v>
      </c>
      <c r="EI1158" cm="1">
        <f t="array" ref="EI1158">SUM(COUNTIFS(Table_Pending_Today[job_type_code],{"XV","XQ","XT","XU"},Table_Pending_Today[Order_Number],Table_Pending_Today[[#This Row],[Order_Number]],Table_Pending_Today[In-House],1))</f>
        <v>0</v>
      </c>
      <c r="EJ1158" cm="1">
        <f t="array" ref="EJ1158">SUM(COUNTIFS(Table_Pending_Today[job_type_code],{"XV","XQ","XT","XU"},Table_Pending_Today[Order_Number],Table_Pending_Today[[#This Row],[Order_Number]],Table_Pending_Today[Contractor],1))</f>
        <v>0</v>
      </c>
      <c r="EK1158" cm="1">
        <f t="array" ref="EK1158">SUM(COUNTIFS(Table_Pending_Today[job_type_code],{"WB","WQ","Z5","Z7","U8","QU","7W","2V","2W","2X"},Table_Pending_Today[Order_Number],Table_Pending_Today[[#This Row],[Order_Number]]))</f>
        <v>0</v>
      </c>
      <c r="EL1158" cm="1">
        <f t="array" ref="EL1158">SUM(COUNTIFS(Table_Pending_Today[job_type_code],{"WB","WQ","Z5","Z7","U8","QU","7W","2V","2W","2X"},Table_Pending_Today[In-House],1,Table_Pending_Today[Order_Number],Table_Pending_Today[[#This Row],[Order_Number]]))</f>
        <v>0</v>
      </c>
      <c r="EM1158" cm="1">
        <f t="array" ref="EM1158">SUM(COUNTIFS(Table_Pending_Today[job_type_code],{"WB","WQ","Z5","Z7","U8","QU","7W","2V","2W","2X"},Table_Pending_Today[Contractor],1,Table_Pending_Today[Order_Number],Table_Pending_Today[[#This Row],[Order_Number]]))</f>
        <v>0</v>
      </c>
      <c r="EN1158" cm="1">
        <f t="array" ref="EN1158">IF(SUM(COUNTIFS(Table_Pending_Today[Order_Type_Desc],{"Install","Service Order","Restart"},Table_Pending_Today[Order_Number],Table_Pending_Today[[#This Row],[Order_Number]]))&gt;0,1,0)</f>
        <v>0</v>
      </c>
      <c r="EO1158" cm="1">
        <f t="array" ref="EO1158">IF(SUM(COUNTIFS(Table_Pending_Today[Order_Type_Desc],{"Install","Service Order","Restart"},Table_Pending_Today[In-House],1,Table_Pending_Today[Order_Number],Table_Pending_Today[[#This Row],[Order_Number]]))&gt;0,1,0)</f>
        <v>0</v>
      </c>
      <c r="EP1158" cm="1">
        <f t="array" ref="EP1158">IF(SUM(COUNTIFS(Table_Pending_Today[Order_Type_Desc],{"Install","Service Order","Restart"},Table_Pending_Today[Contractor],1,Table_Pending_Today[Order_Number],Table_Pending_Today[[#This Row],[Order_Number]]))&gt;0,1,0)</f>
        <v>0</v>
      </c>
      <c r="EQ1158">
        <f>IF(SUM(COUNTIFS(Table_Pending_Today[Order_Type_Desc],"Special Request",Table_Pending_Today[Bury_Drop],0,Table_Pending_Today[In-House],1,Table_Pending_Today[Order_Number],Table_Pending_Today[[#This Row],[Order_Number]]))&gt;0,1,0)</f>
        <v>0</v>
      </c>
      <c r="ER1158">
        <f>SUM(COUNTIFS(Table_Pending_Today[Order_Type_Desc],"Special Request",Table_Pending_Today[Bury_Drop],0,Table_Pending_Today[Contractor],1,Table_Pending_Today[Order_Number],Table_Pending_Today[[#This Row],[Order_Number]]))</f>
        <v>0</v>
      </c>
    </row>
    <row r="1159" spans="1:148" x14ac:dyDescent="0.25">
      <c r="A1159" t="s">
        <v>22433</v>
      </c>
      <c r="B1159" t="s">
        <v>68448</v>
      </c>
      <c r="C1159" t="s">
        <v>16787</v>
      </c>
      <c r="D1159" t="s">
        <v>39071</v>
      </c>
      <c r="E1159" t="s">
        <v>39072</v>
      </c>
      <c r="F1159" t="s">
        <v>39073</v>
      </c>
      <c r="G1159">
        <v>468551</v>
      </c>
      <c r="H1159" t="s">
        <v>72</v>
      </c>
      <c r="I1159" t="s">
        <v>89</v>
      </c>
      <c r="J1159" t="s">
        <v>16935</v>
      </c>
      <c r="K1159" t="s">
        <v>73</v>
      </c>
      <c r="L1159">
        <v>0</v>
      </c>
      <c r="M1159" t="s">
        <v>39074</v>
      </c>
      <c r="N1159" t="s">
        <v>39075</v>
      </c>
      <c r="P1159" t="s">
        <v>90</v>
      </c>
      <c r="Q1159" t="s">
        <v>17325</v>
      </c>
      <c r="R1159" t="s">
        <v>39077</v>
      </c>
      <c r="T1159" t="s">
        <v>155</v>
      </c>
      <c r="U1159" t="s">
        <v>16658</v>
      </c>
      <c r="V1159" t="s">
        <v>70995</v>
      </c>
      <c r="W1159" t="s">
        <v>16675</v>
      </c>
      <c r="X1159" t="s">
        <v>17326</v>
      </c>
      <c r="Y1159" t="s">
        <v>76</v>
      </c>
      <c r="Z1159" t="s">
        <v>77</v>
      </c>
      <c r="AA1159" t="s">
        <v>156</v>
      </c>
      <c r="AB1159" t="s">
        <v>160</v>
      </c>
      <c r="AC1159" t="s">
        <v>165</v>
      </c>
      <c r="AD1159" t="s">
        <v>70996</v>
      </c>
      <c r="AE1159" t="s">
        <v>22433</v>
      </c>
      <c r="AF1159" t="s">
        <v>70997</v>
      </c>
      <c r="AG1159" t="s">
        <v>22433</v>
      </c>
      <c r="AH1159" t="s">
        <v>16779</v>
      </c>
      <c r="AJ1159">
        <v>0</v>
      </c>
      <c r="AK1159" t="s">
        <v>98</v>
      </c>
      <c r="AL1159" t="s">
        <v>79</v>
      </c>
      <c r="AO1159">
        <v>18</v>
      </c>
      <c r="AP1159" t="s">
        <v>91</v>
      </c>
      <c r="AQ1159" t="s">
        <v>80</v>
      </c>
      <c r="AR1159" t="s">
        <v>16936</v>
      </c>
      <c r="AT1159">
        <v>0</v>
      </c>
      <c r="AU1159">
        <v>0</v>
      </c>
      <c r="AV1159" t="s">
        <v>17127</v>
      </c>
      <c r="BI1159" t="s">
        <v>81</v>
      </c>
      <c r="BJ1159" t="s">
        <v>81</v>
      </c>
      <c r="BK1159" t="s">
        <v>81</v>
      </c>
      <c r="BM1159" t="s">
        <v>71001</v>
      </c>
      <c r="BN1159" t="s">
        <v>71002</v>
      </c>
      <c r="BQ1159" t="s">
        <v>71003</v>
      </c>
      <c r="BS1159" t="s">
        <v>17202</v>
      </c>
      <c r="BV1159" t="s">
        <v>70996</v>
      </c>
      <c r="BW1159">
        <v>0</v>
      </c>
      <c r="BX1159">
        <v>0</v>
      </c>
      <c r="CE1159" t="s">
        <v>16880</v>
      </c>
      <c r="CF1159" t="s">
        <v>16881</v>
      </c>
      <c r="CG1159" t="s">
        <v>16882</v>
      </c>
      <c r="CK1159" t="s">
        <v>16920</v>
      </c>
      <c r="CL1159" t="s">
        <v>80</v>
      </c>
      <c r="CM1159">
        <v>0</v>
      </c>
      <c r="CN1159">
        <v>95.986900000000006</v>
      </c>
      <c r="CO1159">
        <v>7.88</v>
      </c>
      <c r="CP1159">
        <v>500</v>
      </c>
      <c r="CQ1159" t="s">
        <v>17312</v>
      </c>
      <c r="CR1159" t="s">
        <v>17313</v>
      </c>
      <c r="CS1159" t="s">
        <v>70998</v>
      </c>
      <c r="CT1159" t="s">
        <v>70999</v>
      </c>
      <c r="CU1159" t="s">
        <v>16920</v>
      </c>
      <c r="CV1159" t="s">
        <v>71000</v>
      </c>
      <c r="DU1159">
        <v>1</v>
      </c>
      <c r="DV1159">
        <v>0</v>
      </c>
      <c r="DW1159">
        <v>0</v>
      </c>
      <c r="DY1159">
        <v>0</v>
      </c>
      <c r="DZ1159">
        <v>0</v>
      </c>
      <c r="EC1159" t="s">
        <v>21337</v>
      </c>
      <c r="ED1159">
        <v>0</v>
      </c>
      <c r="EE1159" cm="1">
        <f t="array" ref="EE1159">SUM(COUNTIFS(Table_Pending_Today[job_type_code],{"WB","WQ","Z5","Z7","U8","QU","7W","2V","2W","2X"},Table_Pending_Today[Order_Number],Table_Pending_Today[[#This Row],[Order_Number]]))</f>
        <v>0</v>
      </c>
      <c r="EF1159">
        <f>COUNTIFS(Table_Pending_Today[Order_Number],Table_Pending_Today[[#This Row],[Order_Number]],Table_Pending_Today[tech_contractor],"INHOUSE")</f>
        <v>0</v>
      </c>
      <c r="EG1159">
        <f>COUNTIFS(Table_Pending_Today[Order_Number],Table_Pending_Today[[#This Row],[Order_Number]],Table_Pending_Today[tech_contractor],"CONTRACTOR")</f>
        <v>0</v>
      </c>
      <c r="EH1159" cm="1">
        <f t="array" ref="EH1159">SUM(COUNTIFS(Table_Pending_Today[job_type_code],{"XV","XQ","XT","XU"},Table_Pending_Today[Order_Number],Table_Pending_Today[[#This Row],[Order_Number]]))</f>
        <v>0</v>
      </c>
      <c r="EI1159" cm="1">
        <f t="array" ref="EI1159">SUM(COUNTIFS(Table_Pending_Today[job_type_code],{"XV","XQ","XT","XU"},Table_Pending_Today[Order_Number],Table_Pending_Today[[#This Row],[Order_Number]],Table_Pending_Today[In-House],1))</f>
        <v>0</v>
      </c>
      <c r="EJ1159" cm="1">
        <f t="array" ref="EJ1159">SUM(COUNTIFS(Table_Pending_Today[job_type_code],{"XV","XQ","XT","XU"},Table_Pending_Today[Order_Number],Table_Pending_Today[[#This Row],[Order_Number]],Table_Pending_Today[Contractor],1))</f>
        <v>0</v>
      </c>
      <c r="EK1159" cm="1">
        <f t="array" ref="EK1159">SUM(COUNTIFS(Table_Pending_Today[job_type_code],{"WB","WQ","Z5","Z7","U8","QU","7W","2V","2W","2X"},Table_Pending_Today[Order_Number],Table_Pending_Today[[#This Row],[Order_Number]]))</f>
        <v>0</v>
      </c>
      <c r="EL1159" cm="1">
        <f t="array" ref="EL1159">SUM(COUNTIFS(Table_Pending_Today[job_type_code],{"WB","WQ","Z5","Z7","U8","QU","7W","2V","2W","2X"},Table_Pending_Today[In-House],1,Table_Pending_Today[Order_Number],Table_Pending_Today[[#This Row],[Order_Number]]))</f>
        <v>0</v>
      </c>
      <c r="EM1159" cm="1">
        <f t="array" ref="EM1159">SUM(COUNTIFS(Table_Pending_Today[job_type_code],{"WB","WQ","Z5","Z7","U8","QU","7W","2V","2W","2X"},Table_Pending_Today[Contractor],1,Table_Pending_Today[Order_Number],Table_Pending_Today[[#This Row],[Order_Number]]))</f>
        <v>0</v>
      </c>
      <c r="EN1159" cm="1">
        <f t="array" ref="EN1159">IF(SUM(COUNTIFS(Table_Pending_Today[Order_Type_Desc],{"Install","Service Order","Restart"},Table_Pending_Today[Order_Number],Table_Pending_Today[[#This Row],[Order_Number]]))&gt;0,1,0)</f>
        <v>0</v>
      </c>
      <c r="EO1159" cm="1">
        <f t="array" ref="EO1159">IF(SUM(COUNTIFS(Table_Pending_Today[Order_Type_Desc],{"Install","Service Order","Restart"},Table_Pending_Today[In-House],1,Table_Pending_Today[Order_Number],Table_Pending_Today[[#This Row],[Order_Number]]))&gt;0,1,0)</f>
        <v>0</v>
      </c>
      <c r="EP1159" cm="1">
        <f t="array" ref="EP1159">IF(SUM(COUNTIFS(Table_Pending_Today[Order_Type_Desc],{"Install","Service Order","Restart"},Table_Pending_Today[Contractor],1,Table_Pending_Today[Order_Number],Table_Pending_Today[[#This Row],[Order_Number]]))&gt;0,1,0)</f>
        <v>0</v>
      </c>
      <c r="EQ1159">
        <f>IF(SUM(COUNTIFS(Table_Pending_Today[Order_Type_Desc],"Special Request",Table_Pending_Today[Bury_Drop],0,Table_Pending_Today[In-House],1,Table_Pending_Today[Order_Number],Table_Pending_Today[[#This Row],[Order_Number]]))&gt;0,1,0)</f>
        <v>0</v>
      </c>
      <c r="ER1159">
        <f>SUM(COUNTIFS(Table_Pending_Today[Order_Type_Desc],"Special Request",Table_Pending_Today[Bury_Drop],0,Table_Pending_Today[Contractor],1,Table_Pending_Today[Order_Number],Table_Pending_Today[[#This Row],[Order_Number]]))</f>
        <v>0</v>
      </c>
    </row>
    <row r="1160" spans="1:148" x14ac:dyDescent="0.25">
      <c r="A1160" t="s">
        <v>22433</v>
      </c>
      <c r="B1160" t="s">
        <v>68448</v>
      </c>
      <c r="C1160" t="s">
        <v>16787</v>
      </c>
      <c r="D1160" t="s">
        <v>38713</v>
      </c>
      <c r="E1160" t="s">
        <v>38714</v>
      </c>
      <c r="F1160" t="s">
        <v>38715</v>
      </c>
      <c r="G1160">
        <v>468401</v>
      </c>
      <c r="H1160" t="s">
        <v>72</v>
      </c>
      <c r="I1160" t="s">
        <v>89</v>
      </c>
      <c r="J1160" t="s">
        <v>16794</v>
      </c>
      <c r="K1160" t="s">
        <v>73</v>
      </c>
      <c r="L1160">
        <v>0</v>
      </c>
      <c r="M1160" t="s">
        <v>38716</v>
      </c>
      <c r="N1160" t="s">
        <v>38717</v>
      </c>
      <c r="P1160" t="s">
        <v>26529</v>
      </c>
      <c r="Q1160" t="s">
        <v>54750</v>
      </c>
      <c r="R1160" t="s">
        <v>38719</v>
      </c>
      <c r="T1160" t="s">
        <v>155</v>
      </c>
      <c r="U1160" t="s">
        <v>16658</v>
      </c>
      <c r="V1160" t="s">
        <v>71004</v>
      </c>
      <c r="W1160" t="s">
        <v>16675</v>
      </c>
      <c r="X1160" t="s">
        <v>17558</v>
      </c>
      <c r="Y1160" t="s">
        <v>76</v>
      </c>
      <c r="Z1160" t="s">
        <v>77</v>
      </c>
      <c r="AA1160" t="s">
        <v>156</v>
      </c>
      <c r="AB1160" t="s">
        <v>168</v>
      </c>
      <c r="AC1160" t="s">
        <v>17556</v>
      </c>
      <c r="AD1160" t="s">
        <v>71005</v>
      </c>
      <c r="AE1160" t="s">
        <v>22433</v>
      </c>
      <c r="AF1160" t="s">
        <v>71006</v>
      </c>
      <c r="AG1160" t="s">
        <v>22433</v>
      </c>
      <c r="AH1160" t="s">
        <v>16779</v>
      </c>
      <c r="AJ1160">
        <v>0</v>
      </c>
      <c r="AL1160" t="s">
        <v>79</v>
      </c>
      <c r="AO1160">
        <v>18</v>
      </c>
      <c r="AP1160" t="s">
        <v>91</v>
      </c>
      <c r="AQ1160" t="s">
        <v>80</v>
      </c>
      <c r="AR1160" t="s">
        <v>16796</v>
      </c>
      <c r="AT1160">
        <v>0</v>
      </c>
      <c r="AU1160">
        <v>0</v>
      </c>
      <c r="AV1160" t="s">
        <v>17130</v>
      </c>
      <c r="BI1160" t="s">
        <v>81</v>
      </c>
      <c r="BJ1160" t="s">
        <v>81</v>
      </c>
      <c r="BK1160" t="s">
        <v>81</v>
      </c>
      <c r="BM1160" t="s">
        <v>71010</v>
      </c>
      <c r="BN1160" t="s">
        <v>71011</v>
      </c>
      <c r="BQ1160" t="s">
        <v>17826</v>
      </c>
      <c r="BS1160" t="s">
        <v>17202</v>
      </c>
      <c r="BV1160" t="s">
        <v>71005</v>
      </c>
      <c r="BW1160">
        <v>0</v>
      </c>
      <c r="BX1160">
        <v>0</v>
      </c>
      <c r="CE1160" t="s">
        <v>16880</v>
      </c>
      <c r="CF1160" t="s">
        <v>16881</v>
      </c>
      <c r="CG1160" t="s">
        <v>16882</v>
      </c>
      <c r="CK1160" t="s">
        <v>16962</v>
      </c>
      <c r="CL1160" t="s">
        <v>80</v>
      </c>
      <c r="CM1160">
        <v>0</v>
      </c>
      <c r="CN1160">
        <v>96.385000000000005</v>
      </c>
      <c r="CO1160">
        <v>7.2</v>
      </c>
      <c r="CP1160">
        <v>375</v>
      </c>
      <c r="CQ1160" t="s">
        <v>17312</v>
      </c>
      <c r="CR1160" t="s">
        <v>17313</v>
      </c>
      <c r="CS1160" t="s">
        <v>71007</v>
      </c>
      <c r="CT1160" t="s">
        <v>71008</v>
      </c>
      <c r="CU1160" t="s">
        <v>16962</v>
      </c>
      <c r="CV1160" t="s">
        <v>71009</v>
      </c>
      <c r="DU1160">
        <v>1</v>
      </c>
      <c r="DV1160">
        <v>0</v>
      </c>
      <c r="DW1160">
        <v>0</v>
      </c>
      <c r="DX1160">
        <v>1</v>
      </c>
      <c r="DY1160">
        <v>0</v>
      </c>
      <c r="DZ1160">
        <v>0</v>
      </c>
      <c r="EC1160" t="s">
        <v>21330</v>
      </c>
      <c r="ED1160">
        <v>0</v>
      </c>
      <c r="EE1160" cm="1">
        <f t="array" ref="EE1160">SUM(COUNTIFS(Table_Pending_Today[job_type_code],{"WB","WQ","Z5","Z7","U8","QU","7W","2V","2W","2X"},Table_Pending_Today[Order_Number],Table_Pending_Today[[#This Row],[Order_Number]]))</f>
        <v>0</v>
      </c>
      <c r="EF1160">
        <f>COUNTIFS(Table_Pending_Today[Order_Number],Table_Pending_Today[[#This Row],[Order_Number]],Table_Pending_Today[tech_contractor],"INHOUSE")</f>
        <v>0</v>
      </c>
      <c r="EG1160">
        <f>COUNTIFS(Table_Pending_Today[Order_Number],Table_Pending_Today[[#This Row],[Order_Number]],Table_Pending_Today[tech_contractor],"CONTRACTOR")</f>
        <v>0</v>
      </c>
      <c r="EH1160" cm="1">
        <f t="array" ref="EH1160">SUM(COUNTIFS(Table_Pending_Today[job_type_code],{"XV","XQ","XT","XU"},Table_Pending_Today[Order_Number],Table_Pending_Today[[#This Row],[Order_Number]]))</f>
        <v>0</v>
      </c>
      <c r="EI1160" cm="1">
        <f t="array" ref="EI1160">SUM(COUNTIFS(Table_Pending_Today[job_type_code],{"XV","XQ","XT","XU"},Table_Pending_Today[Order_Number],Table_Pending_Today[[#This Row],[Order_Number]],Table_Pending_Today[In-House],1))</f>
        <v>0</v>
      </c>
      <c r="EJ1160" cm="1">
        <f t="array" ref="EJ1160">SUM(COUNTIFS(Table_Pending_Today[job_type_code],{"XV","XQ","XT","XU"},Table_Pending_Today[Order_Number],Table_Pending_Today[[#This Row],[Order_Number]],Table_Pending_Today[Contractor],1))</f>
        <v>0</v>
      </c>
      <c r="EK1160" cm="1">
        <f t="array" ref="EK1160">SUM(COUNTIFS(Table_Pending_Today[job_type_code],{"WB","WQ","Z5","Z7","U8","QU","7W","2V","2W","2X"},Table_Pending_Today[Order_Number],Table_Pending_Today[[#This Row],[Order_Number]]))</f>
        <v>0</v>
      </c>
      <c r="EL1160" cm="1">
        <f t="array" ref="EL1160">SUM(COUNTIFS(Table_Pending_Today[job_type_code],{"WB","WQ","Z5","Z7","U8","QU","7W","2V","2W","2X"},Table_Pending_Today[In-House],1,Table_Pending_Today[Order_Number],Table_Pending_Today[[#This Row],[Order_Number]]))</f>
        <v>0</v>
      </c>
      <c r="EM1160" cm="1">
        <f t="array" ref="EM1160">SUM(COUNTIFS(Table_Pending_Today[job_type_code],{"WB","WQ","Z5","Z7","U8","QU","7W","2V","2W","2X"},Table_Pending_Today[Contractor],1,Table_Pending_Today[Order_Number],Table_Pending_Today[[#This Row],[Order_Number]]))</f>
        <v>0</v>
      </c>
      <c r="EN1160" cm="1">
        <f t="array" ref="EN1160">IF(SUM(COUNTIFS(Table_Pending_Today[Order_Type_Desc],{"Install","Service Order","Restart"},Table_Pending_Today[Order_Number],Table_Pending_Today[[#This Row],[Order_Number]]))&gt;0,1,0)</f>
        <v>0</v>
      </c>
      <c r="EO1160" cm="1">
        <f t="array" ref="EO1160">IF(SUM(COUNTIFS(Table_Pending_Today[Order_Type_Desc],{"Install","Service Order","Restart"},Table_Pending_Today[In-House],1,Table_Pending_Today[Order_Number],Table_Pending_Today[[#This Row],[Order_Number]]))&gt;0,1,0)</f>
        <v>0</v>
      </c>
      <c r="EP1160" cm="1">
        <f t="array" ref="EP1160">IF(SUM(COUNTIFS(Table_Pending_Today[Order_Type_Desc],{"Install","Service Order","Restart"},Table_Pending_Today[Contractor],1,Table_Pending_Today[Order_Number],Table_Pending_Today[[#This Row],[Order_Number]]))&gt;0,1,0)</f>
        <v>0</v>
      </c>
      <c r="EQ1160">
        <f>IF(SUM(COUNTIFS(Table_Pending_Today[Order_Type_Desc],"Special Request",Table_Pending_Today[Bury_Drop],0,Table_Pending_Today[In-House],1,Table_Pending_Today[Order_Number],Table_Pending_Today[[#This Row],[Order_Number]]))&gt;0,1,0)</f>
        <v>0</v>
      </c>
      <c r="ER1160">
        <f>SUM(COUNTIFS(Table_Pending_Today[Order_Type_Desc],"Special Request",Table_Pending_Today[Bury_Drop],0,Table_Pending_Today[Contractor],1,Table_Pending_Today[Order_Number],Table_Pending_Today[[#This Row],[Order_Number]]))</f>
        <v>0</v>
      </c>
    </row>
    <row r="1161" spans="1:148" x14ac:dyDescent="0.25">
      <c r="A1161" t="s">
        <v>22433</v>
      </c>
      <c r="B1161" t="s">
        <v>68448</v>
      </c>
      <c r="C1161" t="s">
        <v>16787</v>
      </c>
      <c r="D1161" t="s">
        <v>34298</v>
      </c>
      <c r="E1161" t="s">
        <v>34299</v>
      </c>
      <c r="F1161" t="s">
        <v>34300</v>
      </c>
      <c r="G1161">
        <v>463903</v>
      </c>
      <c r="H1161" t="s">
        <v>72</v>
      </c>
      <c r="I1161" t="s">
        <v>89</v>
      </c>
      <c r="J1161" t="s">
        <v>16974</v>
      </c>
      <c r="K1161" t="s">
        <v>73</v>
      </c>
      <c r="L1161">
        <v>1</v>
      </c>
      <c r="M1161" t="s">
        <v>34301</v>
      </c>
      <c r="N1161" t="s">
        <v>34302</v>
      </c>
      <c r="P1161" t="s">
        <v>34303</v>
      </c>
      <c r="Q1161" t="s">
        <v>54369</v>
      </c>
      <c r="R1161" t="s">
        <v>34304</v>
      </c>
      <c r="T1161" t="s">
        <v>155</v>
      </c>
      <c r="U1161" t="s">
        <v>16658</v>
      </c>
      <c r="V1161" t="s">
        <v>54370</v>
      </c>
      <c r="W1161" t="s">
        <v>16675</v>
      </c>
      <c r="X1161" t="s">
        <v>17028</v>
      </c>
      <c r="Y1161" t="s">
        <v>76</v>
      </c>
      <c r="Z1161" t="s">
        <v>77</v>
      </c>
      <c r="AA1161" t="s">
        <v>156</v>
      </c>
      <c r="AB1161" t="s">
        <v>17180</v>
      </c>
      <c r="AC1161" t="s">
        <v>17162</v>
      </c>
      <c r="AD1161" t="s">
        <v>54371</v>
      </c>
      <c r="AE1161" t="s">
        <v>20208</v>
      </c>
      <c r="AF1161" t="s">
        <v>54372</v>
      </c>
      <c r="AG1161" t="s">
        <v>22433</v>
      </c>
      <c r="AH1161" t="s">
        <v>16795</v>
      </c>
      <c r="AI1161" t="s">
        <v>22433</v>
      </c>
      <c r="AJ1161">
        <v>0</v>
      </c>
      <c r="AL1161" t="s">
        <v>54373</v>
      </c>
      <c r="AM1161" t="s">
        <v>87</v>
      </c>
      <c r="AO1161">
        <v>18</v>
      </c>
      <c r="AP1161" t="s">
        <v>91</v>
      </c>
      <c r="AQ1161" t="s">
        <v>80</v>
      </c>
      <c r="AR1161" t="s">
        <v>16975</v>
      </c>
      <c r="AT1161">
        <v>0</v>
      </c>
      <c r="AU1161">
        <v>0</v>
      </c>
      <c r="AV1161" t="s">
        <v>52825</v>
      </c>
      <c r="BI1161" t="s">
        <v>81</v>
      </c>
      <c r="BJ1161" t="s">
        <v>81</v>
      </c>
      <c r="BK1161" t="s">
        <v>81</v>
      </c>
      <c r="BM1161" t="s">
        <v>54374</v>
      </c>
      <c r="BN1161" t="s">
        <v>54375</v>
      </c>
      <c r="BQ1161" t="s">
        <v>54376</v>
      </c>
      <c r="BS1161" t="s">
        <v>17202</v>
      </c>
      <c r="BT1161" t="s">
        <v>17775</v>
      </c>
      <c r="BU1161" t="s">
        <v>17797</v>
      </c>
      <c r="BV1161" t="s">
        <v>54371</v>
      </c>
      <c r="BW1161">
        <v>0</v>
      </c>
      <c r="BX1161">
        <v>1</v>
      </c>
      <c r="CE1161" t="s">
        <v>16880</v>
      </c>
      <c r="CF1161" t="s">
        <v>16881</v>
      </c>
      <c r="CG1161" t="s">
        <v>16882</v>
      </c>
      <c r="CK1161" t="s">
        <v>16890</v>
      </c>
      <c r="CL1161" t="s">
        <v>80</v>
      </c>
      <c r="CM1161">
        <v>0</v>
      </c>
      <c r="CN1161">
        <v>97.968699999999998</v>
      </c>
      <c r="CO1161">
        <v>204.22</v>
      </c>
      <c r="CP1161">
        <v>300</v>
      </c>
      <c r="CQ1161" t="s">
        <v>17312</v>
      </c>
      <c r="CR1161" t="s">
        <v>17313</v>
      </c>
      <c r="CS1161" t="s">
        <v>17314</v>
      </c>
      <c r="CT1161" t="s">
        <v>17733</v>
      </c>
      <c r="CU1161" t="s">
        <v>16885</v>
      </c>
      <c r="DS1161">
        <v>0</v>
      </c>
      <c r="DU1161">
        <v>1</v>
      </c>
      <c r="DV1161">
        <v>0</v>
      </c>
      <c r="DW1161">
        <v>0</v>
      </c>
      <c r="DY1161">
        <v>0</v>
      </c>
      <c r="DZ1161">
        <v>0</v>
      </c>
      <c r="EC1161" t="s">
        <v>21330</v>
      </c>
      <c r="ED1161">
        <v>1</v>
      </c>
      <c r="EE1161" cm="1">
        <f t="array" ref="EE1161">SUM(COUNTIFS(Table_Pending_Today[job_type_code],{"WB","WQ","Z5","Z7","U8","QU","7W","2V","2W","2X"},Table_Pending_Today[Order_Number],Table_Pending_Today[[#This Row],[Order_Number]]))</f>
        <v>0</v>
      </c>
      <c r="EF1161">
        <f>COUNTIFS(Table_Pending_Today[Order_Number],Table_Pending_Today[[#This Row],[Order_Number]],Table_Pending_Today[tech_contractor],"INHOUSE")</f>
        <v>1</v>
      </c>
      <c r="EG1161">
        <f>COUNTIFS(Table_Pending_Today[Order_Number],Table_Pending_Today[[#This Row],[Order_Number]],Table_Pending_Today[tech_contractor],"CONTRACTOR")</f>
        <v>0</v>
      </c>
      <c r="EH1161" cm="1">
        <f t="array" ref="EH1161">SUM(COUNTIFS(Table_Pending_Today[job_type_code],{"XV","XQ","XT","XU"},Table_Pending_Today[Order_Number],Table_Pending_Today[[#This Row],[Order_Number]]))</f>
        <v>0</v>
      </c>
      <c r="EI1161" cm="1">
        <f t="array" ref="EI1161">SUM(COUNTIFS(Table_Pending_Today[job_type_code],{"XV","XQ","XT","XU"},Table_Pending_Today[Order_Number],Table_Pending_Today[[#This Row],[Order_Number]],Table_Pending_Today[In-House],1))</f>
        <v>0</v>
      </c>
      <c r="EJ1161" cm="1">
        <f t="array" ref="EJ1161">SUM(COUNTIFS(Table_Pending_Today[job_type_code],{"XV","XQ","XT","XU"},Table_Pending_Today[Order_Number],Table_Pending_Today[[#This Row],[Order_Number]],Table_Pending_Today[Contractor],1))</f>
        <v>0</v>
      </c>
      <c r="EK1161" cm="1">
        <f t="array" ref="EK1161">SUM(COUNTIFS(Table_Pending_Today[job_type_code],{"WB","WQ","Z5","Z7","U8","QU","7W","2V","2W","2X"},Table_Pending_Today[Order_Number],Table_Pending_Today[[#This Row],[Order_Number]]))</f>
        <v>0</v>
      </c>
      <c r="EL1161" cm="1">
        <f t="array" ref="EL1161">SUM(COUNTIFS(Table_Pending_Today[job_type_code],{"WB","WQ","Z5","Z7","U8","QU","7W","2V","2W","2X"},Table_Pending_Today[In-House],1,Table_Pending_Today[Order_Number],Table_Pending_Today[[#This Row],[Order_Number]]))</f>
        <v>0</v>
      </c>
      <c r="EM1161" cm="1">
        <f t="array" ref="EM1161">SUM(COUNTIFS(Table_Pending_Today[job_type_code],{"WB","WQ","Z5","Z7","U8","QU","7W","2V","2W","2X"},Table_Pending_Today[Contractor],1,Table_Pending_Today[Order_Number],Table_Pending_Today[[#This Row],[Order_Number]]))</f>
        <v>0</v>
      </c>
      <c r="EN1161" cm="1">
        <f t="array" ref="EN1161">IF(SUM(COUNTIFS(Table_Pending_Today[Order_Type_Desc],{"Install","Service Order","Restart"},Table_Pending_Today[Order_Number],Table_Pending_Today[[#This Row],[Order_Number]]))&gt;0,1,0)</f>
        <v>0</v>
      </c>
      <c r="EO1161" cm="1">
        <f t="array" ref="EO1161">IF(SUM(COUNTIFS(Table_Pending_Today[Order_Type_Desc],{"Install","Service Order","Restart"},Table_Pending_Today[In-House],1,Table_Pending_Today[Order_Number],Table_Pending_Today[[#This Row],[Order_Number]]))&gt;0,1,0)</f>
        <v>0</v>
      </c>
      <c r="EP1161" cm="1">
        <f t="array" ref="EP1161">IF(SUM(COUNTIFS(Table_Pending_Today[Order_Type_Desc],{"Install","Service Order","Restart"},Table_Pending_Today[Contractor],1,Table_Pending_Today[Order_Number],Table_Pending_Today[[#This Row],[Order_Number]]))&gt;0,1,0)</f>
        <v>0</v>
      </c>
      <c r="EQ1161">
        <f>IF(SUM(COUNTIFS(Table_Pending_Today[Order_Type_Desc],"Special Request",Table_Pending_Today[Bury_Drop],0,Table_Pending_Today[In-House],1,Table_Pending_Today[Order_Number],Table_Pending_Today[[#This Row],[Order_Number]]))&gt;0,1,0)</f>
        <v>0</v>
      </c>
      <c r="ER1161">
        <f>SUM(COUNTIFS(Table_Pending_Today[Order_Type_Desc],"Special Request",Table_Pending_Today[Bury_Drop],0,Table_Pending_Today[Contractor],1,Table_Pending_Today[Order_Number],Table_Pending_Today[[#This Row],[Order_Number]]))</f>
        <v>0</v>
      </c>
    </row>
    <row r="1162" spans="1:148" x14ac:dyDescent="0.25">
      <c r="A1162" t="s">
        <v>22433</v>
      </c>
      <c r="B1162" t="s">
        <v>68448</v>
      </c>
      <c r="C1162" t="s">
        <v>16787</v>
      </c>
      <c r="D1162" t="s">
        <v>59132</v>
      </c>
      <c r="E1162" t="s">
        <v>59133</v>
      </c>
      <c r="F1162" t="s">
        <v>59134</v>
      </c>
      <c r="G1162">
        <v>468800</v>
      </c>
      <c r="H1162" t="s">
        <v>72</v>
      </c>
      <c r="I1162" t="s">
        <v>16959</v>
      </c>
      <c r="J1162" t="s">
        <v>16935</v>
      </c>
      <c r="K1162" t="s">
        <v>73</v>
      </c>
      <c r="L1162">
        <v>0</v>
      </c>
      <c r="M1162" t="s">
        <v>71012</v>
      </c>
      <c r="N1162" t="s">
        <v>59136</v>
      </c>
      <c r="P1162" t="s">
        <v>59137</v>
      </c>
      <c r="Q1162" t="s">
        <v>71013</v>
      </c>
      <c r="R1162" t="s">
        <v>59139</v>
      </c>
      <c r="T1162" t="s">
        <v>155</v>
      </c>
      <c r="U1162" t="s">
        <v>16658</v>
      </c>
      <c r="V1162" t="s">
        <v>71014</v>
      </c>
      <c r="W1162" t="s">
        <v>16675</v>
      </c>
      <c r="X1162" t="s">
        <v>18634</v>
      </c>
      <c r="Y1162" t="s">
        <v>84</v>
      </c>
      <c r="Z1162" t="s">
        <v>85</v>
      </c>
      <c r="AA1162" t="s">
        <v>156</v>
      </c>
      <c r="AB1162" t="s">
        <v>17448</v>
      </c>
      <c r="AC1162" t="s">
        <v>17166</v>
      </c>
      <c r="AD1162" t="s">
        <v>71015</v>
      </c>
      <c r="AE1162" t="s">
        <v>22433</v>
      </c>
      <c r="AF1162" t="s">
        <v>52160</v>
      </c>
      <c r="AG1162" t="s">
        <v>22433</v>
      </c>
      <c r="AH1162" t="s">
        <v>16779</v>
      </c>
      <c r="AJ1162">
        <v>0</v>
      </c>
      <c r="AK1162" t="s">
        <v>98</v>
      </c>
      <c r="AL1162" t="s">
        <v>79</v>
      </c>
      <c r="AO1162">
        <v>18</v>
      </c>
      <c r="AP1162" t="s">
        <v>16960</v>
      </c>
      <c r="AQ1162" t="s">
        <v>88</v>
      </c>
      <c r="AR1162" t="s">
        <v>16936</v>
      </c>
      <c r="AT1162">
        <v>0</v>
      </c>
      <c r="AU1162">
        <v>0</v>
      </c>
      <c r="AV1162" t="s">
        <v>17167</v>
      </c>
      <c r="BI1162" t="s">
        <v>81</v>
      </c>
      <c r="BJ1162" t="s">
        <v>81</v>
      </c>
      <c r="BK1162" t="s">
        <v>81</v>
      </c>
      <c r="BM1162" t="s">
        <v>71016</v>
      </c>
      <c r="BN1162" t="s">
        <v>71017</v>
      </c>
      <c r="BP1162" t="s">
        <v>71018</v>
      </c>
      <c r="BQ1162" t="s">
        <v>71019</v>
      </c>
      <c r="BR1162" t="s">
        <v>235</v>
      </c>
      <c r="BS1162" t="s">
        <v>84</v>
      </c>
      <c r="BV1162" t="s">
        <v>71015</v>
      </c>
      <c r="BW1162">
        <v>0</v>
      </c>
      <c r="BX1162">
        <v>0</v>
      </c>
      <c r="CE1162" t="s">
        <v>16880</v>
      </c>
      <c r="CF1162" t="s">
        <v>16881</v>
      </c>
      <c r="CG1162" t="s">
        <v>16882</v>
      </c>
      <c r="CK1162" t="s">
        <v>17212</v>
      </c>
      <c r="CL1162" t="s">
        <v>88</v>
      </c>
      <c r="CM1162">
        <v>0</v>
      </c>
      <c r="CN1162">
        <v>86.315700000000007</v>
      </c>
      <c r="CO1162">
        <v>668.45</v>
      </c>
      <c r="CP1162">
        <v>1575</v>
      </c>
      <c r="CQ1162" t="s">
        <v>17312</v>
      </c>
      <c r="CR1162" t="s">
        <v>17313</v>
      </c>
      <c r="CS1162" t="s">
        <v>54862</v>
      </c>
      <c r="CT1162" t="s">
        <v>54863</v>
      </c>
      <c r="CU1162" t="s">
        <v>17176</v>
      </c>
      <c r="CV1162" t="s">
        <v>54864</v>
      </c>
      <c r="DU1162">
        <v>1</v>
      </c>
      <c r="DV1162">
        <v>0</v>
      </c>
      <c r="DW1162">
        <v>0</v>
      </c>
      <c r="DY1162">
        <v>0</v>
      </c>
      <c r="DZ1162">
        <v>0</v>
      </c>
      <c r="EC1162" t="s">
        <v>21342</v>
      </c>
      <c r="ED1162">
        <v>0</v>
      </c>
      <c r="EE1162" cm="1">
        <f t="array" ref="EE1162">SUM(COUNTIFS(Table_Pending_Today[job_type_code],{"WB","WQ","Z5","Z7","U8","QU","7W","2V","2W","2X"},Table_Pending_Today[Order_Number],Table_Pending_Today[[#This Row],[Order_Number]]))</f>
        <v>0</v>
      </c>
      <c r="EF1162">
        <f>COUNTIFS(Table_Pending_Today[Order_Number],Table_Pending_Today[[#This Row],[Order_Number]],Table_Pending_Today[tech_contractor],"INHOUSE")</f>
        <v>0</v>
      </c>
      <c r="EG1162">
        <f>COUNTIFS(Table_Pending_Today[Order_Number],Table_Pending_Today[[#This Row],[Order_Number]],Table_Pending_Today[tech_contractor],"CONTRACTOR")</f>
        <v>0</v>
      </c>
      <c r="EH1162" cm="1">
        <f t="array" ref="EH1162">SUM(COUNTIFS(Table_Pending_Today[job_type_code],{"XV","XQ","XT","XU"},Table_Pending_Today[Order_Number],Table_Pending_Today[[#This Row],[Order_Number]]))</f>
        <v>0</v>
      </c>
      <c r="EI1162" cm="1">
        <f t="array" ref="EI1162">SUM(COUNTIFS(Table_Pending_Today[job_type_code],{"XV","XQ","XT","XU"},Table_Pending_Today[Order_Number],Table_Pending_Today[[#This Row],[Order_Number]],Table_Pending_Today[In-House],1))</f>
        <v>0</v>
      </c>
      <c r="EJ1162" cm="1">
        <f t="array" ref="EJ1162">SUM(COUNTIFS(Table_Pending_Today[job_type_code],{"XV","XQ","XT","XU"},Table_Pending_Today[Order_Number],Table_Pending_Today[[#This Row],[Order_Number]],Table_Pending_Today[Contractor],1))</f>
        <v>0</v>
      </c>
      <c r="EK1162" cm="1">
        <f t="array" ref="EK1162">SUM(COUNTIFS(Table_Pending_Today[job_type_code],{"WB","WQ","Z5","Z7","U8","QU","7W","2V","2W","2X"},Table_Pending_Today[Order_Number],Table_Pending_Today[[#This Row],[Order_Number]]))</f>
        <v>0</v>
      </c>
      <c r="EL1162" cm="1">
        <f t="array" ref="EL1162">SUM(COUNTIFS(Table_Pending_Today[job_type_code],{"WB","WQ","Z5","Z7","U8","QU","7W","2V","2W","2X"},Table_Pending_Today[In-House],1,Table_Pending_Today[Order_Number],Table_Pending_Today[[#This Row],[Order_Number]]))</f>
        <v>0</v>
      </c>
      <c r="EM1162" cm="1">
        <f t="array" ref="EM1162">SUM(COUNTIFS(Table_Pending_Today[job_type_code],{"WB","WQ","Z5","Z7","U8","QU","7W","2V","2W","2X"},Table_Pending_Today[Contractor],1,Table_Pending_Today[Order_Number],Table_Pending_Today[[#This Row],[Order_Number]]))</f>
        <v>0</v>
      </c>
      <c r="EN1162" cm="1">
        <f t="array" ref="EN1162">IF(SUM(COUNTIFS(Table_Pending_Today[Order_Type_Desc],{"Install","Service Order","Restart"},Table_Pending_Today[Order_Number],Table_Pending_Today[[#This Row],[Order_Number]]))&gt;0,1,0)</f>
        <v>0</v>
      </c>
      <c r="EO1162" cm="1">
        <f t="array" ref="EO1162">IF(SUM(COUNTIFS(Table_Pending_Today[Order_Type_Desc],{"Install","Service Order","Restart"},Table_Pending_Today[In-House],1,Table_Pending_Today[Order_Number],Table_Pending_Today[[#This Row],[Order_Number]]))&gt;0,1,0)</f>
        <v>0</v>
      </c>
      <c r="EP1162" cm="1">
        <f t="array" ref="EP1162">IF(SUM(COUNTIFS(Table_Pending_Today[Order_Type_Desc],{"Install","Service Order","Restart"},Table_Pending_Today[Contractor],1,Table_Pending_Today[Order_Number],Table_Pending_Today[[#This Row],[Order_Number]]))&gt;0,1,0)</f>
        <v>0</v>
      </c>
      <c r="EQ1162">
        <f>IF(SUM(COUNTIFS(Table_Pending_Today[Order_Type_Desc],"Special Request",Table_Pending_Today[Bury_Drop],0,Table_Pending_Today[In-House],1,Table_Pending_Today[Order_Number],Table_Pending_Today[[#This Row],[Order_Number]]))&gt;0,1,0)</f>
        <v>0</v>
      </c>
      <c r="ER1162">
        <f>SUM(COUNTIFS(Table_Pending_Today[Order_Type_Desc],"Special Request",Table_Pending_Today[Bury_Drop],0,Table_Pending_Today[Contractor],1,Table_Pending_Today[Order_Number],Table_Pending_Today[[#This Row],[Order_Number]]))</f>
        <v>0</v>
      </c>
    </row>
    <row r="1163" spans="1:148" x14ac:dyDescent="0.25">
      <c r="A1163" t="s">
        <v>22433</v>
      </c>
      <c r="B1163" t="s">
        <v>68448</v>
      </c>
      <c r="C1163" t="s">
        <v>16787</v>
      </c>
      <c r="D1163" t="s">
        <v>63361</v>
      </c>
      <c r="E1163" t="s">
        <v>63362</v>
      </c>
      <c r="F1163" t="s">
        <v>63363</v>
      </c>
      <c r="G1163">
        <v>468815</v>
      </c>
      <c r="H1163" t="s">
        <v>72</v>
      </c>
      <c r="I1163" t="s">
        <v>16927</v>
      </c>
      <c r="J1163" t="s">
        <v>17789</v>
      </c>
      <c r="K1163" t="s">
        <v>73</v>
      </c>
      <c r="L1163">
        <v>0</v>
      </c>
      <c r="M1163" t="s">
        <v>63364</v>
      </c>
      <c r="N1163" t="s">
        <v>63365</v>
      </c>
      <c r="P1163" t="s">
        <v>18753</v>
      </c>
      <c r="Q1163" t="s">
        <v>71020</v>
      </c>
      <c r="R1163" t="s">
        <v>63367</v>
      </c>
      <c r="T1163" t="s">
        <v>155</v>
      </c>
      <c r="U1163" t="s">
        <v>16658</v>
      </c>
      <c r="V1163" t="s">
        <v>71021</v>
      </c>
      <c r="W1163" t="s">
        <v>16675</v>
      </c>
      <c r="X1163" t="s">
        <v>18036</v>
      </c>
      <c r="Y1163" t="s">
        <v>76</v>
      </c>
      <c r="Z1163" t="s">
        <v>77</v>
      </c>
      <c r="AA1163" t="s">
        <v>156</v>
      </c>
      <c r="AB1163" t="s">
        <v>163</v>
      </c>
      <c r="AC1163" t="s">
        <v>17588</v>
      </c>
      <c r="AD1163" t="s">
        <v>71022</v>
      </c>
      <c r="AE1163" t="s">
        <v>22433</v>
      </c>
      <c r="AF1163" t="s">
        <v>71023</v>
      </c>
      <c r="AG1163" t="s">
        <v>22433</v>
      </c>
      <c r="AH1163" t="s">
        <v>16963</v>
      </c>
      <c r="AJ1163">
        <v>0</v>
      </c>
      <c r="AL1163" t="s">
        <v>79</v>
      </c>
      <c r="AO1163">
        <v>18</v>
      </c>
      <c r="AP1163" t="s">
        <v>83</v>
      </c>
      <c r="AQ1163" t="s">
        <v>80</v>
      </c>
      <c r="AR1163" t="s">
        <v>71024</v>
      </c>
      <c r="AT1163">
        <v>1</v>
      </c>
      <c r="AU1163">
        <v>0</v>
      </c>
      <c r="AV1163" t="s">
        <v>71028</v>
      </c>
      <c r="BD1163" t="s">
        <v>71029</v>
      </c>
      <c r="BE1163" t="s">
        <v>221</v>
      </c>
      <c r="BF1163" t="s">
        <v>71030</v>
      </c>
      <c r="BG1163" t="s">
        <v>71031</v>
      </c>
      <c r="BH1163" t="s">
        <v>17368</v>
      </c>
      <c r="BI1163" t="s">
        <v>81</v>
      </c>
      <c r="BJ1163" t="s">
        <v>81</v>
      </c>
      <c r="BK1163" t="s">
        <v>81</v>
      </c>
      <c r="BM1163" t="s">
        <v>71036</v>
      </c>
      <c r="BN1163" t="s">
        <v>71037</v>
      </c>
      <c r="BQ1163" t="s">
        <v>71038</v>
      </c>
      <c r="BS1163" t="s">
        <v>17202</v>
      </c>
      <c r="BV1163" t="s">
        <v>71022</v>
      </c>
      <c r="BW1163">
        <v>0</v>
      </c>
      <c r="BX1163">
        <v>1</v>
      </c>
      <c r="CA1163" t="s">
        <v>16928</v>
      </c>
      <c r="CE1163" t="s">
        <v>16880</v>
      </c>
      <c r="CF1163" t="s">
        <v>16881</v>
      </c>
      <c r="CG1163" t="s">
        <v>16882</v>
      </c>
      <c r="CK1163" t="s">
        <v>16969</v>
      </c>
      <c r="CL1163" t="s">
        <v>80</v>
      </c>
      <c r="CM1163">
        <v>0</v>
      </c>
      <c r="CN1163">
        <v>98.2</v>
      </c>
      <c r="CO1163">
        <v>3.46</v>
      </c>
      <c r="CP1163">
        <v>50</v>
      </c>
      <c r="CQ1163" t="s">
        <v>17312</v>
      </c>
      <c r="CR1163" t="s">
        <v>17313</v>
      </c>
      <c r="CS1163" t="s">
        <v>71025</v>
      </c>
      <c r="CT1163" t="s">
        <v>71026</v>
      </c>
      <c r="CU1163" t="s">
        <v>16969</v>
      </c>
      <c r="CV1163" t="s">
        <v>71027</v>
      </c>
      <c r="CW1163" t="s">
        <v>17373</v>
      </c>
      <c r="CX1163" t="s">
        <v>71032</v>
      </c>
      <c r="CY1163" t="s">
        <v>17499</v>
      </c>
      <c r="CZ1163" t="s">
        <v>52214</v>
      </c>
      <c r="DA1163" t="s">
        <v>71033</v>
      </c>
      <c r="DF1163" t="s">
        <v>71034</v>
      </c>
      <c r="DI1163" t="s">
        <v>71035</v>
      </c>
      <c r="DJ1163" t="s">
        <v>70182</v>
      </c>
      <c r="DK1163" t="s">
        <v>17383</v>
      </c>
      <c r="DL1163" t="s">
        <v>17384</v>
      </c>
      <c r="DN1163" t="s">
        <v>81</v>
      </c>
      <c r="DO1163" t="s">
        <v>119</v>
      </c>
      <c r="DP1163" t="s">
        <v>81</v>
      </c>
      <c r="DQ1163" t="s">
        <v>81</v>
      </c>
      <c r="DU1163">
        <v>1</v>
      </c>
      <c r="DV1163">
        <v>0</v>
      </c>
      <c r="DW1163">
        <v>0</v>
      </c>
      <c r="DY1163">
        <v>0</v>
      </c>
      <c r="DZ1163">
        <v>0</v>
      </c>
      <c r="EA1163" t="s">
        <v>17499</v>
      </c>
      <c r="EC1163" t="s">
        <v>21320</v>
      </c>
      <c r="ED1163">
        <v>0</v>
      </c>
      <c r="EE1163" cm="1">
        <f t="array" ref="EE1163">SUM(COUNTIFS(Table_Pending_Today[job_type_code],{"WB","WQ","Z5","Z7","U8","QU","7W","2V","2W","2X"},Table_Pending_Today[Order_Number],Table_Pending_Today[[#This Row],[Order_Number]]))</f>
        <v>0</v>
      </c>
      <c r="EF1163">
        <f>COUNTIFS(Table_Pending_Today[Order_Number],Table_Pending_Today[[#This Row],[Order_Number]],Table_Pending_Today[tech_contractor],"INHOUSE")</f>
        <v>0</v>
      </c>
      <c r="EG1163">
        <f>COUNTIFS(Table_Pending_Today[Order_Number],Table_Pending_Today[[#This Row],[Order_Number]],Table_Pending_Today[tech_contractor],"CONTRACTOR")</f>
        <v>0</v>
      </c>
      <c r="EH1163" cm="1">
        <f t="array" ref="EH1163">SUM(COUNTIFS(Table_Pending_Today[job_type_code],{"XV","XQ","XT","XU"},Table_Pending_Today[Order_Number],Table_Pending_Today[[#This Row],[Order_Number]]))</f>
        <v>0</v>
      </c>
      <c r="EI1163" cm="1">
        <f t="array" ref="EI1163">SUM(COUNTIFS(Table_Pending_Today[job_type_code],{"XV","XQ","XT","XU"},Table_Pending_Today[Order_Number],Table_Pending_Today[[#This Row],[Order_Number]],Table_Pending_Today[In-House],1))</f>
        <v>0</v>
      </c>
      <c r="EJ1163" cm="1">
        <f t="array" ref="EJ1163">SUM(COUNTIFS(Table_Pending_Today[job_type_code],{"XV","XQ","XT","XU"},Table_Pending_Today[Order_Number],Table_Pending_Today[[#This Row],[Order_Number]],Table_Pending_Today[Contractor],1))</f>
        <v>0</v>
      </c>
      <c r="EK1163" cm="1">
        <f t="array" ref="EK1163">SUM(COUNTIFS(Table_Pending_Today[job_type_code],{"WB","WQ","Z5","Z7","U8","QU","7W","2V","2W","2X"},Table_Pending_Today[Order_Number],Table_Pending_Today[[#This Row],[Order_Number]]))</f>
        <v>0</v>
      </c>
      <c r="EL1163" cm="1">
        <f t="array" ref="EL1163">SUM(COUNTIFS(Table_Pending_Today[job_type_code],{"WB","WQ","Z5","Z7","U8","QU","7W","2V","2W","2X"},Table_Pending_Today[In-House],1,Table_Pending_Today[Order_Number],Table_Pending_Today[[#This Row],[Order_Number]]))</f>
        <v>0</v>
      </c>
      <c r="EM1163" cm="1">
        <f t="array" ref="EM1163">SUM(COUNTIFS(Table_Pending_Today[job_type_code],{"WB","WQ","Z5","Z7","U8","QU","7W","2V","2W","2X"},Table_Pending_Today[Contractor],1,Table_Pending_Today[Order_Number],Table_Pending_Today[[#This Row],[Order_Number]]))</f>
        <v>0</v>
      </c>
      <c r="EN1163" cm="1">
        <f t="array" ref="EN1163">IF(SUM(COUNTIFS(Table_Pending_Today[Order_Type_Desc],{"Install","Service Order","Restart"},Table_Pending_Today[Order_Number],Table_Pending_Today[[#This Row],[Order_Number]]))&gt;0,1,0)</f>
        <v>0</v>
      </c>
      <c r="EO1163" cm="1">
        <f t="array" ref="EO1163">IF(SUM(COUNTIFS(Table_Pending_Today[Order_Type_Desc],{"Install","Service Order","Restart"},Table_Pending_Today[In-House],1,Table_Pending_Today[Order_Number],Table_Pending_Today[[#This Row],[Order_Number]]))&gt;0,1,0)</f>
        <v>0</v>
      </c>
      <c r="EP1163" cm="1">
        <f t="array" ref="EP1163">IF(SUM(COUNTIFS(Table_Pending_Today[Order_Type_Desc],{"Install","Service Order","Restart"},Table_Pending_Today[Contractor],1,Table_Pending_Today[Order_Number],Table_Pending_Today[[#This Row],[Order_Number]]))&gt;0,1,0)</f>
        <v>0</v>
      </c>
      <c r="EQ1163">
        <f>IF(SUM(COUNTIFS(Table_Pending_Today[Order_Type_Desc],"Special Request",Table_Pending_Today[Bury_Drop],0,Table_Pending_Today[In-House],1,Table_Pending_Today[Order_Number],Table_Pending_Today[[#This Row],[Order_Number]]))&gt;0,1,0)</f>
        <v>0</v>
      </c>
      <c r="ER1163">
        <f>SUM(COUNTIFS(Table_Pending_Today[Order_Type_Desc],"Special Request",Table_Pending_Today[Bury_Drop],0,Table_Pending_Today[Contractor],1,Table_Pending_Today[Order_Number],Table_Pending_Today[[#This Row],[Order_Number]]))</f>
        <v>0</v>
      </c>
    </row>
    <row r="1164" spans="1:148" x14ac:dyDescent="0.25">
      <c r="A1164" t="s">
        <v>22433</v>
      </c>
      <c r="B1164" t="s">
        <v>68448</v>
      </c>
      <c r="C1164" t="s">
        <v>16787</v>
      </c>
      <c r="E1164" t="s">
        <v>27133</v>
      </c>
      <c r="F1164" t="s">
        <v>27134</v>
      </c>
      <c r="G1164">
        <v>468574</v>
      </c>
      <c r="H1164" t="s">
        <v>16844</v>
      </c>
      <c r="I1164" t="s">
        <v>17619</v>
      </c>
      <c r="J1164" t="s">
        <v>17619</v>
      </c>
      <c r="K1164" t="s">
        <v>73</v>
      </c>
      <c r="L1164">
        <v>0</v>
      </c>
      <c r="M1164" t="s">
        <v>27135</v>
      </c>
      <c r="N1164" t="s">
        <v>27136</v>
      </c>
      <c r="P1164" t="s">
        <v>27137</v>
      </c>
      <c r="Q1164" t="s">
        <v>71039</v>
      </c>
      <c r="R1164" t="s">
        <v>27139</v>
      </c>
      <c r="T1164" t="s">
        <v>146</v>
      </c>
      <c r="U1164" t="s">
        <v>16658</v>
      </c>
      <c r="V1164" t="s">
        <v>71040</v>
      </c>
      <c r="W1164" t="s">
        <v>16674</v>
      </c>
      <c r="X1164" t="s">
        <v>16810</v>
      </c>
      <c r="Z1164" t="s">
        <v>77</v>
      </c>
      <c r="AA1164" t="s">
        <v>16685</v>
      </c>
      <c r="AB1164" t="s">
        <v>19168</v>
      </c>
      <c r="AC1164" t="s">
        <v>162</v>
      </c>
      <c r="AD1164" t="s">
        <v>71041</v>
      </c>
      <c r="AE1164" t="s">
        <v>22433</v>
      </c>
      <c r="AF1164" t="s">
        <v>71042</v>
      </c>
      <c r="AG1164" t="s">
        <v>22433</v>
      </c>
      <c r="AH1164" t="s">
        <v>16963</v>
      </c>
      <c r="AJ1164">
        <v>0</v>
      </c>
      <c r="AL1164" t="s">
        <v>54304</v>
      </c>
      <c r="AM1164" t="s">
        <v>87</v>
      </c>
      <c r="AO1164">
        <v>8</v>
      </c>
      <c r="AP1164" t="s">
        <v>17620</v>
      </c>
      <c r="AQ1164" t="s">
        <v>16825</v>
      </c>
      <c r="AR1164" t="s">
        <v>17620</v>
      </c>
      <c r="AT1164">
        <v>0</v>
      </c>
      <c r="AU1164">
        <v>0</v>
      </c>
      <c r="AV1164" t="s">
        <v>17132</v>
      </c>
      <c r="BI1164" t="s">
        <v>81</v>
      </c>
      <c r="BJ1164" t="s">
        <v>81</v>
      </c>
      <c r="BK1164" t="s">
        <v>81</v>
      </c>
      <c r="BM1164" t="s">
        <v>71044</v>
      </c>
      <c r="BN1164" t="s">
        <v>71045</v>
      </c>
      <c r="BQ1164" t="s">
        <v>71046</v>
      </c>
      <c r="BT1164" t="s">
        <v>17500</v>
      </c>
      <c r="BU1164" t="s">
        <v>54305</v>
      </c>
      <c r="BV1164" t="s">
        <v>71041</v>
      </c>
      <c r="BW1164">
        <v>0</v>
      </c>
      <c r="BX1164">
        <v>0</v>
      </c>
      <c r="CE1164" t="s">
        <v>16880</v>
      </c>
      <c r="CF1164" t="s">
        <v>16881</v>
      </c>
      <c r="CG1164" t="s">
        <v>16882</v>
      </c>
      <c r="CK1164" t="s">
        <v>17177</v>
      </c>
      <c r="CL1164" t="s">
        <v>16825</v>
      </c>
      <c r="CN1164">
        <v>97.819699999999997</v>
      </c>
      <c r="CO1164">
        <v>4.33</v>
      </c>
      <c r="CP1164">
        <v>325</v>
      </c>
      <c r="CQ1164" t="s">
        <v>17315</v>
      </c>
      <c r="CR1164" t="s">
        <v>71043</v>
      </c>
      <c r="CT1164" t="s">
        <v>19380</v>
      </c>
      <c r="DS1164">
        <v>0</v>
      </c>
      <c r="DU1164">
        <v>1</v>
      </c>
      <c r="DV1164">
        <v>0</v>
      </c>
      <c r="DW1164">
        <v>0</v>
      </c>
      <c r="DY1164">
        <v>0</v>
      </c>
      <c r="DZ1164">
        <v>0</v>
      </c>
      <c r="EC1164" t="s">
        <v>21330</v>
      </c>
      <c r="ED1164">
        <v>0</v>
      </c>
      <c r="EE1164" cm="1">
        <f t="array" ref="EE1164">SUM(COUNTIFS(Table_Pending_Today[job_type_code],{"WB","WQ","Z5","Z7","U8","QU","7W","2V","2W","2X"},Table_Pending_Today[Order_Number],Table_Pending_Today[[#This Row],[Order_Number]]))</f>
        <v>0</v>
      </c>
      <c r="EF1164">
        <f>COUNTIFS(Table_Pending_Today[Order_Number],Table_Pending_Today[[#This Row],[Order_Number]],Table_Pending_Today[tech_contractor],"INHOUSE")</f>
        <v>1</v>
      </c>
      <c r="EG1164">
        <f>COUNTIFS(Table_Pending_Today[Order_Number],Table_Pending_Today[[#This Row],[Order_Number]],Table_Pending_Today[tech_contractor],"CONTRACTOR")</f>
        <v>0</v>
      </c>
      <c r="EH1164" cm="1">
        <f t="array" ref="EH1164">SUM(COUNTIFS(Table_Pending_Today[job_type_code],{"XV","XQ","XT","XU"},Table_Pending_Today[Order_Number],Table_Pending_Today[[#This Row],[Order_Number]]))</f>
        <v>0</v>
      </c>
      <c r="EI1164" cm="1">
        <f t="array" ref="EI1164">SUM(COUNTIFS(Table_Pending_Today[job_type_code],{"XV","XQ","XT","XU"},Table_Pending_Today[Order_Number],Table_Pending_Today[[#This Row],[Order_Number]],Table_Pending_Today[In-House],1))</f>
        <v>0</v>
      </c>
      <c r="EJ1164" cm="1">
        <f t="array" ref="EJ1164">SUM(COUNTIFS(Table_Pending_Today[job_type_code],{"XV","XQ","XT","XU"},Table_Pending_Today[Order_Number],Table_Pending_Today[[#This Row],[Order_Number]],Table_Pending_Today[Contractor],1))</f>
        <v>0</v>
      </c>
      <c r="EK1164" cm="1">
        <f t="array" ref="EK1164">SUM(COUNTIFS(Table_Pending_Today[job_type_code],{"WB","WQ","Z5","Z7","U8","QU","7W","2V","2W","2X"},Table_Pending_Today[Order_Number],Table_Pending_Today[[#This Row],[Order_Number]]))</f>
        <v>0</v>
      </c>
      <c r="EL1164" cm="1">
        <f t="array" ref="EL1164">SUM(COUNTIFS(Table_Pending_Today[job_type_code],{"WB","WQ","Z5","Z7","U8","QU","7W","2V","2W","2X"},Table_Pending_Today[In-House],1,Table_Pending_Today[Order_Number],Table_Pending_Today[[#This Row],[Order_Number]]))</f>
        <v>0</v>
      </c>
      <c r="EM1164" cm="1">
        <f t="array" ref="EM1164">SUM(COUNTIFS(Table_Pending_Today[job_type_code],{"WB","WQ","Z5","Z7","U8","QU","7W","2V","2W","2X"},Table_Pending_Today[Contractor],1,Table_Pending_Today[Order_Number],Table_Pending_Today[[#This Row],[Order_Number]]))</f>
        <v>0</v>
      </c>
      <c r="EN1164" cm="1">
        <f t="array" ref="EN1164">IF(SUM(COUNTIFS(Table_Pending_Today[Order_Type_Desc],{"Install","Service Order","Restart"},Table_Pending_Today[Order_Number],Table_Pending_Today[[#This Row],[Order_Number]]))&gt;0,1,0)</f>
        <v>0</v>
      </c>
      <c r="EO1164" cm="1">
        <f t="array" ref="EO1164">IF(SUM(COUNTIFS(Table_Pending_Today[Order_Type_Desc],{"Install","Service Order","Restart"},Table_Pending_Today[In-House],1,Table_Pending_Today[Order_Number],Table_Pending_Today[[#This Row],[Order_Number]]))&gt;0,1,0)</f>
        <v>0</v>
      </c>
      <c r="EP1164" cm="1">
        <f t="array" ref="EP1164">IF(SUM(COUNTIFS(Table_Pending_Today[Order_Type_Desc],{"Install","Service Order","Restart"},Table_Pending_Today[Contractor],1,Table_Pending_Today[Order_Number],Table_Pending_Today[[#This Row],[Order_Number]]))&gt;0,1,0)</f>
        <v>0</v>
      </c>
      <c r="EQ1164">
        <f>IF(SUM(COUNTIFS(Table_Pending_Today[Order_Type_Desc],"Special Request",Table_Pending_Today[Bury_Drop],0,Table_Pending_Today[In-House],1,Table_Pending_Today[Order_Number],Table_Pending_Today[[#This Row],[Order_Number]]))&gt;0,1,0)</f>
        <v>1</v>
      </c>
      <c r="ER1164">
        <f>SUM(COUNTIFS(Table_Pending_Today[Order_Type_Desc],"Special Request",Table_Pending_Today[Bury_Drop],0,Table_Pending_Today[Contractor],1,Table_Pending_Today[Order_Number],Table_Pending_Today[[#This Row],[Order_Number]]))</f>
        <v>0</v>
      </c>
    </row>
    <row r="1165" spans="1:148" x14ac:dyDescent="0.25">
      <c r="A1165" t="s">
        <v>22433</v>
      </c>
      <c r="B1165" t="s">
        <v>68448</v>
      </c>
      <c r="C1165" t="s">
        <v>16787</v>
      </c>
      <c r="D1165" t="s">
        <v>71047</v>
      </c>
      <c r="E1165" t="s">
        <v>27769</v>
      </c>
      <c r="F1165" t="s">
        <v>71048</v>
      </c>
      <c r="G1165">
        <v>468654</v>
      </c>
      <c r="H1165" t="s">
        <v>16820</v>
      </c>
      <c r="I1165" t="s">
        <v>16841</v>
      </c>
      <c r="J1165" t="s">
        <v>127</v>
      </c>
      <c r="K1165" t="s">
        <v>73</v>
      </c>
      <c r="L1165">
        <v>0</v>
      </c>
      <c r="M1165" t="s">
        <v>27771</v>
      </c>
      <c r="N1165" t="s">
        <v>71049</v>
      </c>
      <c r="P1165" t="s">
        <v>21018</v>
      </c>
      <c r="Q1165" t="s">
        <v>71050</v>
      </c>
      <c r="R1165" t="s">
        <v>27774</v>
      </c>
      <c r="T1165" t="s">
        <v>155</v>
      </c>
      <c r="U1165" t="s">
        <v>16658</v>
      </c>
      <c r="V1165" t="s">
        <v>71051</v>
      </c>
      <c r="W1165" t="s">
        <v>16675</v>
      </c>
      <c r="X1165" t="s">
        <v>17080</v>
      </c>
      <c r="Y1165" t="s">
        <v>76</v>
      </c>
      <c r="Z1165" t="s">
        <v>77</v>
      </c>
      <c r="AA1165" t="s">
        <v>156</v>
      </c>
      <c r="AB1165" t="s">
        <v>167</v>
      </c>
      <c r="AC1165" t="s">
        <v>172</v>
      </c>
      <c r="AD1165" t="s">
        <v>71052</v>
      </c>
      <c r="AE1165" t="s">
        <v>22433</v>
      </c>
      <c r="AF1165" t="s">
        <v>71053</v>
      </c>
      <c r="AG1165" t="s">
        <v>22433</v>
      </c>
      <c r="AH1165" t="s">
        <v>16963</v>
      </c>
      <c r="AJ1165">
        <v>0</v>
      </c>
      <c r="AK1165" t="s">
        <v>98</v>
      </c>
      <c r="AL1165" t="s">
        <v>79</v>
      </c>
      <c r="AO1165">
        <v>21</v>
      </c>
      <c r="AP1165" t="s">
        <v>16842</v>
      </c>
      <c r="AQ1165" t="s">
        <v>99</v>
      </c>
      <c r="AR1165" t="s">
        <v>128</v>
      </c>
      <c r="AT1165">
        <v>0</v>
      </c>
      <c r="AU1165">
        <v>0</v>
      </c>
      <c r="AV1165" t="s">
        <v>17330</v>
      </c>
      <c r="BD1165" t="s">
        <v>71057</v>
      </c>
      <c r="BE1165" t="s">
        <v>221</v>
      </c>
      <c r="BF1165" t="s">
        <v>71058</v>
      </c>
      <c r="BG1165" t="s">
        <v>19187</v>
      </c>
      <c r="BH1165" t="s">
        <v>17368</v>
      </c>
      <c r="BI1165" t="s">
        <v>81</v>
      </c>
      <c r="BJ1165" t="s">
        <v>119</v>
      </c>
      <c r="BK1165" t="s">
        <v>81</v>
      </c>
      <c r="BL1165" t="s">
        <v>71060</v>
      </c>
      <c r="BM1165" t="s">
        <v>71061</v>
      </c>
      <c r="BN1165" t="s">
        <v>71062</v>
      </c>
      <c r="BO1165" t="s">
        <v>100</v>
      </c>
      <c r="BQ1165" t="s">
        <v>18237</v>
      </c>
      <c r="BV1165" t="s">
        <v>71052</v>
      </c>
      <c r="BW1165">
        <v>0</v>
      </c>
      <c r="BX1165">
        <v>0</v>
      </c>
      <c r="BY1165" t="s">
        <v>16821</v>
      </c>
      <c r="CE1165" t="s">
        <v>17564</v>
      </c>
      <c r="CF1165" t="s">
        <v>71054</v>
      </c>
      <c r="CG1165" t="s">
        <v>71063</v>
      </c>
      <c r="CH1165" t="s">
        <v>71056</v>
      </c>
      <c r="CI1165" t="s">
        <v>17497</v>
      </c>
      <c r="CJ1165" t="s">
        <v>71064</v>
      </c>
      <c r="CK1165" t="s">
        <v>17564</v>
      </c>
      <c r="CL1165" t="s">
        <v>99</v>
      </c>
      <c r="CN1165">
        <v>97.759600000000006</v>
      </c>
      <c r="CO1165">
        <v>4.63</v>
      </c>
      <c r="CP1165">
        <v>50</v>
      </c>
      <c r="CQ1165" t="s">
        <v>17312</v>
      </c>
      <c r="CR1165" t="s">
        <v>17313</v>
      </c>
      <c r="CS1165" t="s">
        <v>71054</v>
      </c>
      <c r="CT1165" t="s">
        <v>71055</v>
      </c>
      <c r="CU1165" t="s">
        <v>17564</v>
      </c>
      <c r="CV1165" t="s">
        <v>71056</v>
      </c>
      <c r="CW1165" t="s">
        <v>17373</v>
      </c>
      <c r="CX1165" t="s">
        <v>21662</v>
      </c>
      <c r="CY1165" t="s">
        <v>17502</v>
      </c>
      <c r="CZ1165" t="s">
        <v>19187</v>
      </c>
      <c r="DA1165" t="s">
        <v>19187</v>
      </c>
      <c r="DF1165" t="s">
        <v>19795</v>
      </c>
      <c r="DI1165" t="s">
        <v>19945</v>
      </c>
      <c r="DJ1165" t="s">
        <v>71059</v>
      </c>
      <c r="DK1165" t="s">
        <v>17517</v>
      </c>
      <c r="DL1165" t="s">
        <v>17384</v>
      </c>
      <c r="DN1165" t="s">
        <v>81</v>
      </c>
      <c r="DO1165" t="s">
        <v>81</v>
      </c>
      <c r="DP1165" t="s">
        <v>81</v>
      </c>
      <c r="DQ1165" t="s">
        <v>81</v>
      </c>
      <c r="DR1165" t="s">
        <v>17375</v>
      </c>
      <c r="DU1165">
        <v>1</v>
      </c>
      <c r="DV1165">
        <v>0</v>
      </c>
      <c r="DW1165">
        <v>0</v>
      </c>
      <c r="DY1165">
        <v>0</v>
      </c>
      <c r="DZ1165">
        <v>0</v>
      </c>
      <c r="EA1165" t="s">
        <v>21403</v>
      </c>
      <c r="EB1165" t="s">
        <v>16812</v>
      </c>
      <c r="EC1165" t="s">
        <v>21330</v>
      </c>
      <c r="ED1165">
        <v>0</v>
      </c>
      <c r="EE1165" cm="1">
        <f t="array" ref="EE1165">SUM(COUNTIFS(Table_Pending_Today[job_type_code],{"WB","WQ","Z5","Z7","U8","QU","7W","2V","2W","2X"},Table_Pending_Today[Order_Number],Table_Pending_Today[[#This Row],[Order_Number]]))</f>
        <v>0</v>
      </c>
      <c r="EF1165">
        <f>COUNTIFS(Table_Pending_Today[Order_Number],Table_Pending_Today[[#This Row],[Order_Number]],Table_Pending_Today[tech_contractor],"INHOUSE")</f>
        <v>0</v>
      </c>
      <c r="EG1165">
        <f>COUNTIFS(Table_Pending_Today[Order_Number],Table_Pending_Today[[#This Row],[Order_Number]],Table_Pending_Today[tech_contractor],"CONTRACTOR")</f>
        <v>0</v>
      </c>
      <c r="EH1165" cm="1">
        <f t="array" ref="EH1165">SUM(COUNTIFS(Table_Pending_Today[job_type_code],{"XV","XQ","XT","XU"},Table_Pending_Today[Order_Number],Table_Pending_Today[[#This Row],[Order_Number]]))</f>
        <v>0</v>
      </c>
      <c r="EI1165" cm="1">
        <f t="array" ref="EI1165">SUM(COUNTIFS(Table_Pending_Today[job_type_code],{"XV","XQ","XT","XU"},Table_Pending_Today[Order_Number],Table_Pending_Today[[#This Row],[Order_Number]],Table_Pending_Today[In-House],1))</f>
        <v>0</v>
      </c>
      <c r="EJ1165" cm="1">
        <f t="array" ref="EJ1165">SUM(COUNTIFS(Table_Pending_Today[job_type_code],{"XV","XQ","XT","XU"},Table_Pending_Today[Order_Number],Table_Pending_Today[[#This Row],[Order_Number]],Table_Pending_Today[Contractor],1))</f>
        <v>0</v>
      </c>
      <c r="EK1165" cm="1">
        <f t="array" ref="EK1165">SUM(COUNTIFS(Table_Pending_Today[job_type_code],{"WB","WQ","Z5","Z7","U8","QU","7W","2V","2W","2X"},Table_Pending_Today[Order_Number],Table_Pending_Today[[#This Row],[Order_Number]]))</f>
        <v>0</v>
      </c>
      <c r="EL1165" cm="1">
        <f t="array" ref="EL1165">SUM(COUNTIFS(Table_Pending_Today[job_type_code],{"WB","WQ","Z5","Z7","U8","QU","7W","2V","2W","2X"},Table_Pending_Today[In-House],1,Table_Pending_Today[Order_Number],Table_Pending_Today[[#This Row],[Order_Number]]))</f>
        <v>0</v>
      </c>
      <c r="EM1165" cm="1">
        <f t="array" ref="EM1165">SUM(COUNTIFS(Table_Pending_Today[job_type_code],{"WB","WQ","Z5","Z7","U8","QU","7W","2V","2W","2X"},Table_Pending_Today[Contractor],1,Table_Pending_Today[Order_Number],Table_Pending_Today[[#This Row],[Order_Number]]))</f>
        <v>0</v>
      </c>
      <c r="EN1165" cm="1">
        <f t="array" ref="EN1165">IF(SUM(COUNTIFS(Table_Pending_Today[Order_Type_Desc],{"Install","Service Order","Restart"},Table_Pending_Today[Order_Number],Table_Pending_Today[[#This Row],[Order_Number]]))&gt;0,1,0)</f>
        <v>1</v>
      </c>
      <c r="EO1165" cm="1">
        <f t="array" ref="EO1165">IF(SUM(COUNTIFS(Table_Pending_Today[Order_Type_Desc],{"Install","Service Order","Restart"},Table_Pending_Today[In-House],1,Table_Pending_Today[Order_Number],Table_Pending_Today[[#This Row],[Order_Number]]))&gt;0,1,0)</f>
        <v>0</v>
      </c>
      <c r="EP1165" cm="1">
        <f t="array" ref="EP1165">IF(SUM(COUNTIFS(Table_Pending_Today[Order_Type_Desc],{"Install","Service Order","Restart"},Table_Pending_Today[Contractor],1,Table_Pending_Today[Order_Number],Table_Pending_Today[[#This Row],[Order_Number]]))&gt;0,1,0)</f>
        <v>0</v>
      </c>
      <c r="EQ1165">
        <f>IF(SUM(COUNTIFS(Table_Pending_Today[Order_Type_Desc],"Special Request",Table_Pending_Today[Bury_Drop],0,Table_Pending_Today[In-House],1,Table_Pending_Today[Order_Number],Table_Pending_Today[[#This Row],[Order_Number]]))&gt;0,1,0)</f>
        <v>0</v>
      </c>
      <c r="ER1165">
        <f>SUM(COUNTIFS(Table_Pending_Today[Order_Type_Desc],"Special Request",Table_Pending_Today[Bury_Drop],0,Table_Pending_Today[Contractor],1,Table_Pending_Today[Order_Number],Table_Pending_Today[[#This Row],[Order_Number]]))</f>
        <v>0</v>
      </c>
    </row>
    <row r="1166" spans="1:148" x14ac:dyDescent="0.25">
      <c r="A1166" t="s">
        <v>22433</v>
      </c>
      <c r="B1166" t="s">
        <v>68448</v>
      </c>
      <c r="C1166" t="s">
        <v>16787</v>
      </c>
      <c r="D1166" t="s">
        <v>60119</v>
      </c>
      <c r="E1166" t="s">
        <v>60120</v>
      </c>
      <c r="F1166" t="s">
        <v>60121</v>
      </c>
      <c r="G1166">
        <v>468671</v>
      </c>
      <c r="H1166" t="s">
        <v>72</v>
      </c>
      <c r="I1166" t="s">
        <v>16913</v>
      </c>
      <c r="J1166" t="s">
        <v>16914</v>
      </c>
      <c r="K1166" t="s">
        <v>73</v>
      </c>
      <c r="L1166">
        <v>0</v>
      </c>
      <c r="M1166" t="s">
        <v>60122</v>
      </c>
      <c r="N1166" t="s">
        <v>60123</v>
      </c>
      <c r="P1166" t="s">
        <v>17168</v>
      </c>
      <c r="Q1166" t="s">
        <v>17333</v>
      </c>
      <c r="R1166" t="s">
        <v>60125</v>
      </c>
      <c r="T1166" t="s">
        <v>155</v>
      </c>
      <c r="U1166" t="s">
        <v>16658</v>
      </c>
      <c r="V1166" t="s">
        <v>71065</v>
      </c>
      <c r="W1166" t="s">
        <v>16675</v>
      </c>
      <c r="X1166" t="s">
        <v>16659</v>
      </c>
      <c r="Y1166" t="s">
        <v>76</v>
      </c>
      <c r="Z1166" t="s">
        <v>77</v>
      </c>
      <c r="AA1166" t="s">
        <v>156</v>
      </c>
      <c r="AB1166" t="s">
        <v>157</v>
      </c>
      <c r="AC1166" t="s">
        <v>164</v>
      </c>
      <c r="AD1166" t="s">
        <v>71066</v>
      </c>
      <c r="AE1166" t="s">
        <v>22433</v>
      </c>
      <c r="AF1166" t="s">
        <v>71067</v>
      </c>
      <c r="AG1166" t="s">
        <v>22433</v>
      </c>
      <c r="AH1166" t="s">
        <v>16963</v>
      </c>
      <c r="AJ1166">
        <v>0</v>
      </c>
      <c r="AL1166" t="s">
        <v>52304</v>
      </c>
      <c r="AM1166" t="s">
        <v>3</v>
      </c>
      <c r="AN1166" t="s">
        <v>18006</v>
      </c>
      <c r="AO1166">
        <v>18</v>
      </c>
      <c r="AP1166" t="s">
        <v>16915</v>
      </c>
      <c r="AQ1166" t="s">
        <v>92</v>
      </c>
      <c r="AR1166" t="s">
        <v>16916</v>
      </c>
      <c r="AT1166">
        <v>0</v>
      </c>
      <c r="AU1166">
        <v>0</v>
      </c>
      <c r="AV1166" t="s">
        <v>17121</v>
      </c>
      <c r="BI1166" t="s">
        <v>81</v>
      </c>
      <c r="BJ1166" t="s">
        <v>81</v>
      </c>
      <c r="BK1166" t="s">
        <v>81</v>
      </c>
      <c r="BM1166" t="s">
        <v>71068</v>
      </c>
      <c r="BN1166" t="s">
        <v>71069</v>
      </c>
      <c r="BQ1166" t="s">
        <v>71070</v>
      </c>
      <c r="BS1166" t="s">
        <v>17202</v>
      </c>
      <c r="BT1166" t="s">
        <v>17807</v>
      </c>
      <c r="BU1166" t="s">
        <v>52305</v>
      </c>
      <c r="BV1166" t="s">
        <v>71066</v>
      </c>
      <c r="BW1166">
        <v>0</v>
      </c>
      <c r="BX1166">
        <v>0</v>
      </c>
      <c r="CE1166" t="s">
        <v>16880</v>
      </c>
      <c r="CF1166" t="s">
        <v>16881</v>
      </c>
      <c r="CG1166" t="s">
        <v>16882</v>
      </c>
      <c r="CK1166" t="s">
        <v>16947</v>
      </c>
      <c r="CL1166" t="s">
        <v>92</v>
      </c>
      <c r="CM1166">
        <v>0</v>
      </c>
      <c r="CN1166">
        <v>87.664500000000004</v>
      </c>
      <c r="CO1166">
        <v>1557.19</v>
      </c>
      <c r="CP1166">
        <v>0</v>
      </c>
      <c r="CQ1166" t="s">
        <v>17312</v>
      </c>
      <c r="CR1166" t="s">
        <v>17313</v>
      </c>
      <c r="CT1166" t="s">
        <v>19380</v>
      </c>
      <c r="DU1166">
        <v>1</v>
      </c>
      <c r="DV1166">
        <v>1</v>
      </c>
      <c r="DW1166">
        <v>0</v>
      </c>
      <c r="DY1166">
        <v>0</v>
      </c>
      <c r="DZ1166">
        <v>0</v>
      </c>
      <c r="EC1166" t="s">
        <v>21342</v>
      </c>
      <c r="ED1166">
        <v>0</v>
      </c>
      <c r="EE1166" cm="1">
        <f t="array" ref="EE1166">SUM(COUNTIFS(Table_Pending_Today[job_type_code],{"WB","WQ","Z5","Z7","U8","QU","7W","2V","2W","2X"},Table_Pending_Today[Order_Number],Table_Pending_Today[[#This Row],[Order_Number]]))</f>
        <v>0</v>
      </c>
      <c r="EF1166">
        <f>COUNTIFS(Table_Pending_Today[Order_Number],Table_Pending_Today[[#This Row],[Order_Number]],Table_Pending_Today[tech_contractor],"INHOUSE")</f>
        <v>0</v>
      </c>
      <c r="EG1166">
        <f>COUNTIFS(Table_Pending_Today[Order_Number],Table_Pending_Today[[#This Row],[Order_Number]],Table_Pending_Today[tech_contractor],"CONTRACTOR")</f>
        <v>1</v>
      </c>
      <c r="EH1166" cm="1">
        <f t="array" ref="EH1166">SUM(COUNTIFS(Table_Pending_Today[job_type_code],{"XV","XQ","XT","XU"},Table_Pending_Today[Order_Number],Table_Pending_Today[[#This Row],[Order_Number]]))</f>
        <v>1</v>
      </c>
      <c r="EI1166" cm="1">
        <f t="array" ref="EI1166">SUM(COUNTIFS(Table_Pending_Today[job_type_code],{"XV","XQ","XT","XU"},Table_Pending_Today[Order_Number],Table_Pending_Today[[#This Row],[Order_Number]],Table_Pending_Today[In-House],1))</f>
        <v>0</v>
      </c>
      <c r="EJ1166" cm="1">
        <f t="array" ref="EJ1166">SUM(COUNTIFS(Table_Pending_Today[job_type_code],{"XV","XQ","XT","XU"},Table_Pending_Today[Order_Number],Table_Pending_Today[[#This Row],[Order_Number]],Table_Pending_Today[Contractor],1))</f>
        <v>1</v>
      </c>
      <c r="EK1166" cm="1">
        <f t="array" ref="EK1166">SUM(COUNTIFS(Table_Pending_Today[job_type_code],{"WB","WQ","Z5","Z7","U8","QU","7W","2V","2W","2X"},Table_Pending_Today[Order_Number],Table_Pending_Today[[#This Row],[Order_Number]]))</f>
        <v>0</v>
      </c>
      <c r="EL1166" cm="1">
        <f t="array" ref="EL1166">SUM(COUNTIFS(Table_Pending_Today[job_type_code],{"WB","WQ","Z5","Z7","U8","QU","7W","2V","2W","2X"},Table_Pending_Today[In-House],1,Table_Pending_Today[Order_Number],Table_Pending_Today[[#This Row],[Order_Number]]))</f>
        <v>0</v>
      </c>
      <c r="EM1166" cm="1">
        <f t="array" ref="EM1166">SUM(COUNTIFS(Table_Pending_Today[job_type_code],{"WB","WQ","Z5","Z7","U8","QU","7W","2V","2W","2X"},Table_Pending_Today[Contractor],1,Table_Pending_Today[Order_Number],Table_Pending_Today[[#This Row],[Order_Number]]))</f>
        <v>0</v>
      </c>
      <c r="EN1166" cm="1">
        <f t="array" ref="EN1166">IF(SUM(COUNTIFS(Table_Pending_Today[Order_Type_Desc],{"Install","Service Order","Restart"},Table_Pending_Today[Order_Number],Table_Pending_Today[[#This Row],[Order_Number]]))&gt;0,1,0)</f>
        <v>0</v>
      </c>
      <c r="EO1166" cm="1">
        <f t="array" ref="EO1166">IF(SUM(COUNTIFS(Table_Pending_Today[Order_Type_Desc],{"Install","Service Order","Restart"},Table_Pending_Today[In-House],1,Table_Pending_Today[Order_Number],Table_Pending_Today[[#This Row],[Order_Number]]))&gt;0,1,0)</f>
        <v>0</v>
      </c>
      <c r="EP1166" cm="1">
        <f t="array" ref="EP1166">IF(SUM(COUNTIFS(Table_Pending_Today[Order_Type_Desc],{"Install","Service Order","Restart"},Table_Pending_Today[Contractor],1,Table_Pending_Today[Order_Number],Table_Pending_Today[[#This Row],[Order_Number]]))&gt;0,1,0)</f>
        <v>0</v>
      </c>
      <c r="EQ1166">
        <f>IF(SUM(COUNTIFS(Table_Pending_Today[Order_Type_Desc],"Special Request",Table_Pending_Today[Bury_Drop],0,Table_Pending_Today[In-House],1,Table_Pending_Today[Order_Number],Table_Pending_Today[[#This Row],[Order_Number]]))&gt;0,1,0)</f>
        <v>0</v>
      </c>
      <c r="ER1166">
        <f>SUM(COUNTIFS(Table_Pending_Today[Order_Type_Desc],"Special Request",Table_Pending_Today[Bury_Drop],0,Table_Pending_Today[Contractor],1,Table_Pending_Today[Order_Number],Table_Pending_Today[[#This Row],[Order_Number]]))</f>
        <v>0</v>
      </c>
    </row>
    <row r="1167" spans="1:148" x14ac:dyDescent="0.25">
      <c r="A1167" t="s">
        <v>22433</v>
      </c>
      <c r="B1167" t="s">
        <v>68448</v>
      </c>
      <c r="C1167" t="s">
        <v>16787</v>
      </c>
      <c r="D1167" t="s">
        <v>58523</v>
      </c>
      <c r="E1167" t="s">
        <v>58524</v>
      </c>
      <c r="F1167" t="s">
        <v>58525</v>
      </c>
      <c r="G1167">
        <v>468897</v>
      </c>
      <c r="H1167" t="s">
        <v>72</v>
      </c>
      <c r="I1167" t="s">
        <v>89</v>
      </c>
      <c r="J1167" t="s">
        <v>16974</v>
      </c>
      <c r="K1167" t="s">
        <v>73</v>
      </c>
      <c r="L1167">
        <v>0</v>
      </c>
      <c r="M1167" t="s">
        <v>58526</v>
      </c>
      <c r="N1167" t="s">
        <v>58527</v>
      </c>
      <c r="P1167" t="s">
        <v>17627</v>
      </c>
      <c r="Q1167" t="s">
        <v>18359</v>
      </c>
      <c r="R1167" t="s">
        <v>58529</v>
      </c>
      <c r="T1167" t="s">
        <v>146</v>
      </c>
      <c r="U1167" t="s">
        <v>16658</v>
      </c>
      <c r="V1167" t="s">
        <v>71071</v>
      </c>
      <c r="W1167" t="s">
        <v>16857</v>
      </c>
      <c r="X1167" t="s">
        <v>130</v>
      </c>
      <c r="Y1167" t="s">
        <v>76</v>
      </c>
      <c r="Z1167" t="s">
        <v>96</v>
      </c>
      <c r="AA1167" t="s">
        <v>17627</v>
      </c>
      <c r="AB1167" t="s">
        <v>17632</v>
      </c>
      <c r="AC1167" t="s">
        <v>17628</v>
      </c>
      <c r="AD1167" t="s">
        <v>71072</v>
      </c>
      <c r="AE1167" t="s">
        <v>22433</v>
      </c>
      <c r="AF1167" t="s">
        <v>71073</v>
      </c>
      <c r="AG1167" t="s">
        <v>22433</v>
      </c>
      <c r="AH1167" t="s">
        <v>16921</v>
      </c>
      <c r="AJ1167">
        <v>0</v>
      </c>
      <c r="AL1167" t="s">
        <v>71074</v>
      </c>
      <c r="AM1167" t="s">
        <v>87</v>
      </c>
      <c r="AO1167">
        <v>18</v>
      </c>
      <c r="AP1167" t="s">
        <v>91</v>
      </c>
      <c r="AQ1167" t="s">
        <v>80</v>
      </c>
      <c r="AR1167" t="s">
        <v>16975</v>
      </c>
      <c r="AT1167">
        <v>0</v>
      </c>
      <c r="AU1167">
        <v>0</v>
      </c>
      <c r="AV1167" t="s">
        <v>17633</v>
      </c>
      <c r="BI1167" t="s">
        <v>81</v>
      </c>
      <c r="BJ1167" t="s">
        <v>81</v>
      </c>
      <c r="BK1167" t="s">
        <v>81</v>
      </c>
      <c r="BM1167" t="s">
        <v>71077</v>
      </c>
      <c r="BN1167" t="s">
        <v>71078</v>
      </c>
      <c r="BQ1167" t="s">
        <v>71079</v>
      </c>
      <c r="BS1167" t="s">
        <v>17202</v>
      </c>
      <c r="BT1167" t="s">
        <v>71075</v>
      </c>
      <c r="BU1167" t="s">
        <v>71076</v>
      </c>
      <c r="BV1167" t="s">
        <v>71072</v>
      </c>
      <c r="BW1167">
        <v>0</v>
      </c>
      <c r="BX1167">
        <v>1</v>
      </c>
      <c r="CE1167" t="s">
        <v>16880</v>
      </c>
      <c r="CF1167" t="s">
        <v>16881</v>
      </c>
      <c r="CG1167" t="s">
        <v>16882</v>
      </c>
      <c r="CK1167" t="s">
        <v>16884</v>
      </c>
      <c r="CL1167" t="s">
        <v>80</v>
      </c>
      <c r="CM1167">
        <v>0</v>
      </c>
      <c r="CN1167">
        <v>99.029300000000006</v>
      </c>
      <c r="CO1167">
        <v>2.2000000000000002</v>
      </c>
      <c r="CP1167">
        <v>0</v>
      </c>
      <c r="CQ1167" t="s">
        <v>17312</v>
      </c>
      <c r="CR1167" t="s">
        <v>17313</v>
      </c>
      <c r="CS1167" t="s">
        <v>17314</v>
      </c>
      <c r="CT1167" t="s">
        <v>17733</v>
      </c>
      <c r="CU1167" t="s">
        <v>16885</v>
      </c>
      <c r="DS1167">
        <v>0</v>
      </c>
      <c r="DU1167">
        <v>1</v>
      </c>
      <c r="DV1167">
        <v>0</v>
      </c>
      <c r="DW1167">
        <v>0</v>
      </c>
      <c r="DX1167">
        <v>1</v>
      </c>
      <c r="DY1167">
        <v>0</v>
      </c>
      <c r="DZ1167">
        <v>0</v>
      </c>
      <c r="EC1167" t="s">
        <v>21320</v>
      </c>
      <c r="ED1167">
        <v>0</v>
      </c>
      <c r="EE1167" cm="1">
        <f t="array" ref="EE1167">SUM(COUNTIFS(Table_Pending_Today[job_type_code],{"WB","WQ","Z5","Z7","U8","QU","7W","2V","2W","2X"},Table_Pending_Today[Order_Number],Table_Pending_Today[[#This Row],[Order_Number]]))</f>
        <v>0</v>
      </c>
      <c r="EF1167">
        <f>COUNTIFS(Table_Pending_Today[Order_Number],Table_Pending_Today[[#This Row],[Order_Number]],Table_Pending_Today[tech_contractor],"INHOUSE")</f>
        <v>1</v>
      </c>
      <c r="EG1167">
        <f>COUNTIFS(Table_Pending_Today[Order_Number],Table_Pending_Today[[#This Row],[Order_Number]],Table_Pending_Today[tech_contractor],"CONTRACTOR")</f>
        <v>0</v>
      </c>
      <c r="EH1167" cm="1">
        <f t="array" ref="EH1167">SUM(COUNTIFS(Table_Pending_Today[job_type_code],{"XV","XQ","XT","XU"},Table_Pending_Today[Order_Number],Table_Pending_Today[[#This Row],[Order_Number]]))</f>
        <v>0</v>
      </c>
      <c r="EI1167" cm="1">
        <f t="array" ref="EI1167">SUM(COUNTIFS(Table_Pending_Today[job_type_code],{"XV","XQ","XT","XU"},Table_Pending_Today[Order_Number],Table_Pending_Today[[#This Row],[Order_Number]],Table_Pending_Today[In-House],1))</f>
        <v>0</v>
      </c>
      <c r="EJ1167" cm="1">
        <f t="array" ref="EJ1167">SUM(COUNTIFS(Table_Pending_Today[job_type_code],{"XV","XQ","XT","XU"},Table_Pending_Today[Order_Number],Table_Pending_Today[[#This Row],[Order_Number]],Table_Pending_Today[Contractor],1))</f>
        <v>0</v>
      </c>
      <c r="EK1167" cm="1">
        <f t="array" ref="EK1167">SUM(COUNTIFS(Table_Pending_Today[job_type_code],{"WB","WQ","Z5","Z7","U8","QU","7W","2V","2W","2X"},Table_Pending_Today[Order_Number],Table_Pending_Today[[#This Row],[Order_Number]]))</f>
        <v>0</v>
      </c>
      <c r="EL1167" cm="1">
        <f t="array" ref="EL1167">SUM(COUNTIFS(Table_Pending_Today[job_type_code],{"WB","WQ","Z5","Z7","U8","QU","7W","2V","2W","2X"},Table_Pending_Today[In-House],1,Table_Pending_Today[Order_Number],Table_Pending_Today[[#This Row],[Order_Number]]))</f>
        <v>0</v>
      </c>
      <c r="EM1167" cm="1">
        <f t="array" ref="EM1167">SUM(COUNTIFS(Table_Pending_Today[job_type_code],{"WB","WQ","Z5","Z7","U8","QU","7W","2V","2W","2X"},Table_Pending_Today[Contractor],1,Table_Pending_Today[Order_Number],Table_Pending_Today[[#This Row],[Order_Number]]))</f>
        <v>0</v>
      </c>
      <c r="EN1167" cm="1">
        <f t="array" ref="EN1167">IF(SUM(COUNTIFS(Table_Pending_Today[Order_Type_Desc],{"Install","Service Order","Restart"},Table_Pending_Today[Order_Number],Table_Pending_Today[[#This Row],[Order_Number]]))&gt;0,1,0)</f>
        <v>0</v>
      </c>
      <c r="EO1167" cm="1">
        <f t="array" ref="EO1167">IF(SUM(COUNTIFS(Table_Pending_Today[Order_Type_Desc],{"Install","Service Order","Restart"},Table_Pending_Today[In-House],1,Table_Pending_Today[Order_Number],Table_Pending_Today[[#This Row],[Order_Number]]))&gt;0,1,0)</f>
        <v>0</v>
      </c>
      <c r="EP1167" cm="1">
        <f t="array" ref="EP1167">IF(SUM(COUNTIFS(Table_Pending_Today[Order_Type_Desc],{"Install","Service Order","Restart"},Table_Pending_Today[Contractor],1,Table_Pending_Today[Order_Number],Table_Pending_Today[[#This Row],[Order_Number]]))&gt;0,1,0)</f>
        <v>0</v>
      </c>
      <c r="EQ1167">
        <f>IF(SUM(COUNTIFS(Table_Pending_Today[Order_Type_Desc],"Special Request",Table_Pending_Today[Bury_Drop],0,Table_Pending_Today[In-House],1,Table_Pending_Today[Order_Number],Table_Pending_Today[[#This Row],[Order_Number]]))&gt;0,1,0)</f>
        <v>0</v>
      </c>
      <c r="ER1167">
        <f>SUM(COUNTIFS(Table_Pending_Today[Order_Type_Desc],"Special Request",Table_Pending_Today[Bury_Drop],0,Table_Pending_Today[Contractor],1,Table_Pending_Today[Order_Number],Table_Pending_Today[[#This Row],[Order_Number]]))</f>
        <v>0</v>
      </c>
    </row>
    <row r="1168" spans="1:148" x14ac:dyDescent="0.25">
      <c r="A1168" t="s">
        <v>22433</v>
      </c>
      <c r="B1168" t="s">
        <v>68448</v>
      </c>
      <c r="C1168" t="s">
        <v>16787</v>
      </c>
      <c r="D1168" t="s">
        <v>59164</v>
      </c>
      <c r="E1168" t="s">
        <v>59165</v>
      </c>
      <c r="F1168" t="s">
        <v>59166</v>
      </c>
      <c r="G1168">
        <v>468968</v>
      </c>
      <c r="H1168" t="s">
        <v>72</v>
      </c>
      <c r="I1168" t="s">
        <v>19610</v>
      </c>
      <c r="J1168" t="s">
        <v>21616</v>
      </c>
      <c r="K1168" t="s">
        <v>73</v>
      </c>
      <c r="L1168">
        <v>0</v>
      </c>
      <c r="M1168" t="s">
        <v>71080</v>
      </c>
      <c r="N1168" t="s">
        <v>59168</v>
      </c>
      <c r="O1168" t="s">
        <v>59169</v>
      </c>
      <c r="P1168" t="s">
        <v>18905</v>
      </c>
      <c r="Q1168" t="s">
        <v>54247</v>
      </c>
      <c r="R1168" t="s">
        <v>59171</v>
      </c>
      <c r="T1168" t="s">
        <v>146</v>
      </c>
      <c r="U1168" t="s">
        <v>16658</v>
      </c>
      <c r="V1168" t="s">
        <v>70915</v>
      </c>
      <c r="W1168" t="s">
        <v>16674</v>
      </c>
      <c r="X1168" t="s">
        <v>16659</v>
      </c>
      <c r="Y1168" t="s">
        <v>18051</v>
      </c>
      <c r="Z1168" t="s">
        <v>18067</v>
      </c>
      <c r="AA1168" t="s">
        <v>18905</v>
      </c>
      <c r="AB1168" t="s">
        <v>18008</v>
      </c>
      <c r="AC1168" t="s">
        <v>18014</v>
      </c>
      <c r="AD1168" t="s">
        <v>70916</v>
      </c>
      <c r="AE1168" t="s">
        <v>22433</v>
      </c>
      <c r="AF1168" t="s">
        <v>71081</v>
      </c>
      <c r="AG1168" t="s">
        <v>22433</v>
      </c>
      <c r="AH1168" t="s">
        <v>16937</v>
      </c>
      <c r="AJ1168">
        <v>0</v>
      </c>
      <c r="AL1168" t="s">
        <v>70918</v>
      </c>
      <c r="AM1168" t="s">
        <v>87</v>
      </c>
      <c r="AO1168">
        <v>20</v>
      </c>
      <c r="AP1168" t="s">
        <v>19611</v>
      </c>
      <c r="AQ1168" t="s">
        <v>16826</v>
      </c>
      <c r="AR1168" t="s">
        <v>21617</v>
      </c>
      <c r="AT1168">
        <v>1</v>
      </c>
      <c r="AU1168">
        <v>0</v>
      </c>
      <c r="AV1168" t="s">
        <v>18203</v>
      </c>
      <c r="BI1168" t="s">
        <v>81</v>
      </c>
      <c r="BJ1168" t="s">
        <v>81</v>
      </c>
      <c r="BK1168" t="s">
        <v>81</v>
      </c>
      <c r="BM1168" t="s">
        <v>70920</v>
      </c>
      <c r="BN1168" t="s">
        <v>70921</v>
      </c>
      <c r="BQ1168" t="s">
        <v>71083</v>
      </c>
      <c r="BR1168" t="s">
        <v>18054</v>
      </c>
      <c r="BS1168" t="s">
        <v>18055</v>
      </c>
      <c r="BT1168" t="s">
        <v>17793</v>
      </c>
      <c r="BU1168" t="s">
        <v>70919</v>
      </c>
      <c r="BV1168" t="s">
        <v>70916</v>
      </c>
      <c r="BW1168">
        <v>0</v>
      </c>
      <c r="BX1168">
        <v>0</v>
      </c>
      <c r="CE1168" t="s">
        <v>16880</v>
      </c>
      <c r="CF1168" t="s">
        <v>16881</v>
      </c>
      <c r="CG1168" t="s">
        <v>16882</v>
      </c>
      <c r="CK1168" t="s">
        <v>17176</v>
      </c>
      <c r="CL1168" t="s">
        <v>16826</v>
      </c>
      <c r="CM1168">
        <v>0</v>
      </c>
      <c r="CN1168">
        <v>95.961500000000001</v>
      </c>
      <c r="CO1168">
        <v>9.1300000000000008</v>
      </c>
      <c r="CP1168">
        <v>1500</v>
      </c>
      <c r="CQ1168" t="s">
        <v>17315</v>
      </c>
      <c r="CR1168" t="s">
        <v>71082</v>
      </c>
      <c r="CS1168" t="s">
        <v>17314</v>
      </c>
      <c r="CT1168" t="s">
        <v>19385</v>
      </c>
      <c r="CU1168" t="s">
        <v>16885</v>
      </c>
      <c r="DU1168">
        <v>1</v>
      </c>
      <c r="DV1168">
        <v>0</v>
      </c>
      <c r="DW1168">
        <v>0</v>
      </c>
      <c r="DY1168">
        <v>0</v>
      </c>
      <c r="DZ1168">
        <v>1</v>
      </c>
      <c r="EC1168" t="s">
        <v>21337</v>
      </c>
      <c r="ED1168">
        <v>0</v>
      </c>
      <c r="EE1168" cm="1">
        <f t="array" ref="EE1168">SUM(COUNTIFS(Table_Pending_Today[job_type_code],{"WB","WQ","Z5","Z7","U8","QU","7W","2V","2W","2X"},Table_Pending_Today[Order_Number],Table_Pending_Today[[#This Row],[Order_Number]]))</f>
        <v>0</v>
      </c>
      <c r="EF1168">
        <f>COUNTIFS(Table_Pending_Today[Order_Number],Table_Pending_Today[[#This Row],[Order_Number]],Table_Pending_Today[tech_contractor],"INHOUSE")</f>
        <v>1</v>
      </c>
      <c r="EG1168">
        <f>COUNTIFS(Table_Pending_Today[Order_Number],Table_Pending_Today[[#This Row],[Order_Number]],Table_Pending_Today[tech_contractor],"CONTRACTOR")</f>
        <v>0</v>
      </c>
      <c r="EH1168" cm="1">
        <f t="array" ref="EH1168">SUM(COUNTIFS(Table_Pending_Today[job_type_code],{"XV","XQ","XT","XU"},Table_Pending_Today[Order_Number],Table_Pending_Today[[#This Row],[Order_Number]]))</f>
        <v>0</v>
      </c>
      <c r="EI1168" cm="1">
        <f t="array" ref="EI1168">SUM(COUNTIFS(Table_Pending_Today[job_type_code],{"XV","XQ","XT","XU"},Table_Pending_Today[Order_Number],Table_Pending_Today[[#This Row],[Order_Number]],Table_Pending_Today[In-House],1))</f>
        <v>0</v>
      </c>
      <c r="EJ1168" cm="1">
        <f t="array" ref="EJ1168">SUM(COUNTIFS(Table_Pending_Today[job_type_code],{"XV","XQ","XT","XU"},Table_Pending_Today[Order_Number],Table_Pending_Today[[#This Row],[Order_Number]],Table_Pending_Today[Contractor],1))</f>
        <v>0</v>
      </c>
      <c r="EK1168" cm="1">
        <f t="array" ref="EK1168">SUM(COUNTIFS(Table_Pending_Today[job_type_code],{"WB","WQ","Z5","Z7","U8","QU","7W","2V","2W","2X"},Table_Pending_Today[Order_Number],Table_Pending_Today[[#This Row],[Order_Number]]))</f>
        <v>0</v>
      </c>
      <c r="EL1168" cm="1">
        <f t="array" ref="EL1168">SUM(COUNTIFS(Table_Pending_Today[job_type_code],{"WB","WQ","Z5","Z7","U8","QU","7W","2V","2W","2X"},Table_Pending_Today[In-House],1,Table_Pending_Today[Order_Number],Table_Pending_Today[[#This Row],[Order_Number]]))</f>
        <v>0</v>
      </c>
      <c r="EM1168" cm="1">
        <f t="array" ref="EM1168">SUM(COUNTIFS(Table_Pending_Today[job_type_code],{"WB","WQ","Z5","Z7","U8","QU","7W","2V","2W","2X"},Table_Pending_Today[Contractor],1,Table_Pending_Today[Order_Number],Table_Pending_Today[[#This Row],[Order_Number]]))</f>
        <v>0</v>
      </c>
      <c r="EN1168" cm="1">
        <f t="array" ref="EN1168">IF(SUM(COUNTIFS(Table_Pending_Today[Order_Type_Desc],{"Install","Service Order","Restart"},Table_Pending_Today[Order_Number],Table_Pending_Today[[#This Row],[Order_Number]]))&gt;0,1,0)</f>
        <v>0</v>
      </c>
      <c r="EO1168" cm="1">
        <f t="array" ref="EO1168">IF(SUM(COUNTIFS(Table_Pending_Today[Order_Type_Desc],{"Install","Service Order","Restart"},Table_Pending_Today[In-House],1,Table_Pending_Today[Order_Number],Table_Pending_Today[[#This Row],[Order_Number]]))&gt;0,1,0)</f>
        <v>0</v>
      </c>
      <c r="EP1168" cm="1">
        <f t="array" ref="EP1168">IF(SUM(COUNTIFS(Table_Pending_Today[Order_Type_Desc],{"Install","Service Order","Restart"},Table_Pending_Today[Contractor],1,Table_Pending_Today[Order_Number],Table_Pending_Today[[#This Row],[Order_Number]]))&gt;0,1,0)</f>
        <v>0</v>
      </c>
      <c r="EQ1168">
        <f>IF(SUM(COUNTIFS(Table_Pending_Today[Order_Type_Desc],"Special Request",Table_Pending_Today[Bury_Drop],0,Table_Pending_Today[In-House],1,Table_Pending_Today[Order_Number],Table_Pending_Today[[#This Row],[Order_Number]]))&gt;0,1,0)</f>
        <v>0</v>
      </c>
      <c r="ER1168">
        <f>SUM(COUNTIFS(Table_Pending_Today[Order_Type_Desc],"Special Request",Table_Pending_Today[Bury_Drop],0,Table_Pending_Today[Contractor],1,Table_Pending_Today[Order_Number],Table_Pending_Today[[#This Row],[Order_Number]]))</f>
        <v>0</v>
      </c>
    </row>
    <row r="1169" spans="1:148" x14ac:dyDescent="0.25">
      <c r="A1169" t="s">
        <v>22433</v>
      </c>
      <c r="B1169" t="s">
        <v>68448</v>
      </c>
      <c r="C1169" t="s">
        <v>16787</v>
      </c>
      <c r="D1169" t="s">
        <v>24951</v>
      </c>
      <c r="E1169" t="s">
        <v>24952</v>
      </c>
      <c r="F1169" t="s">
        <v>24953</v>
      </c>
      <c r="G1169">
        <v>464373</v>
      </c>
      <c r="H1169" t="s">
        <v>72</v>
      </c>
      <c r="I1169" t="s">
        <v>89</v>
      </c>
      <c r="J1169" t="s">
        <v>16798</v>
      </c>
      <c r="K1169" t="s">
        <v>73</v>
      </c>
      <c r="L1169">
        <v>1</v>
      </c>
      <c r="M1169" t="s">
        <v>24954</v>
      </c>
      <c r="N1169" t="s">
        <v>24955</v>
      </c>
      <c r="P1169" t="s">
        <v>18928</v>
      </c>
      <c r="Q1169" t="s">
        <v>54142</v>
      </c>
      <c r="R1169" t="s">
        <v>24957</v>
      </c>
      <c r="T1169" t="s">
        <v>155</v>
      </c>
      <c r="U1169" t="s">
        <v>16658</v>
      </c>
      <c r="V1169" t="s">
        <v>54143</v>
      </c>
      <c r="W1169" t="s">
        <v>16675</v>
      </c>
      <c r="X1169" t="s">
        <v>21344</v>
      </c>
      <c r="Y1169" t="s">
        <v>76</v>
      </c>
      <c r="Z1169" t="s">
        <v>77</v>
      </c>
      <c r="AA1169" t="s">
        <v>156</v>
      </c>
      <c r="AB1169" t="s">
        <v>17180</v>
      </c>
      <c r="AC1169" t="s">
        <v>17162</v>
      </c>
      <c r="AD1169" t="s">
        <v>54144</v>
      </c>
      <c r="AE1169" t="s">
        <v>20208</v>
      </c>
      <c r="AF1169" t="s">
        <v>54145</v>
      </c>
      <c r="AG1169" t="s">
        <v>22433</v>
      </c>
      <c r="AH1169" t="s">
        <v>16779</v>
      </c>
      <c r="AI1169" t="s">
        <v>22433</v>
      </c>
      <c r="AJ1169">
        <v>0</v>
      </c>
      <c r="AL1169" t="s">
        <v>19789</v>
      </c>
      <c r="AM1169" t="s">
        <v>87</v>
      </c>
      <c r="AO1169">
        <v>18</v>
      </c>
      <c r="AP1169" t="s">
        <v>91</v>
      </c>
      <c r="AQ1169" t="s">
        <v>80</v>
      </c>
      <c r="AR1169" t="s">
        <v>16799</v>
      </c>
      <c r="AT1169">
        <v>0</v>
      </c>
      <c r="AU1169">
        <v>0</v>
      </c>
      <c r="AV1169" t="s">
        <v>52825</v>
      </c>
      <c r="BI1169" t="s">
        <v>81</v>
      </c>
      <c r="BJ1169" t="s">
        <v>81</v>
      </c>
      <c r="BK1169" t="s">
        <v>81</v>
      </c>
      <c r="BM1169" t="s">
        <v>54146</v>
      </c>
      <c r="BN1169" t="s">
        <v>54147</v>
      </c>
      <c r="BQ1169" t="s">
        <v>54148</v>
      </c>
      <c r="BS1169" t="s">
        <v>17202</v>
      </c>
      <c r="BT1169" t="s">
        <v>17807</v>
      </c>
      <c r="BU1169" t="s">
        <v>19790</v>
      </c>
      <c r="BV1169" t="s">
        <v>54144</v>
      </c>
      <c r="BW1169">
        <v>0</v>
      </c>
      <c r="BX1169">
        <v>0</v>
      </c>
      <c r="CE1169" t="s">
        <v>16880</v>
      </c>
      <c r="CF1169" t="s">
        <v>16881</v>
      </c>
      <c r="CG1169" t="s">
        <v>16882</v>
      </c>
      <c r="CK1169" t="s">
        <v>16962</v>
      </c>
      <c r="CL1169" t="s">
        <v>80</v>
      </c>
      <c r="CM1169">
        <v>0</v>
      </c>
      <c r="CN1169">
        <v>95.090999999999994</v>
      </c>
      <c r="CO1169">
        <v>11.14</v>
      </c>
      <c r="CP1169">
        <v>0</v>
      </c>
      <c r="CQ1169" t="s">
        <v>17312</v>
      </c>
      <c r="CR1169" t="s">
        <v>17313</v>
      </c>
      <c r="CS1169" t="s">
        <v>17314</v>
      </c>
      <c r="CT1169" t="s">
        <v>17733</v>
      </c>
      <c r="CU1169" t="s">
        <v>16885</v>
      </c>
      <c r="DS1169">
        <v>0</v>
      </c>
      <c r="DU1169">
        <v>1</v>
      </c>
      <c r="DV1169">
        <v>0</v>
      </c>
      <c r="DW1169">
        <v>0</v>
      </c>
      <c r="DY1169">
        <v>0</v>
      </c>
      <c r="DZ1169">
        <v>0</v>
      </c>
      <c r="EC1169" t="s">
        <v>21337</v>
      </c>
      <c r="ED1169">
        <v>1</v>
      </c>
      <c r="EE1169" cm="1">
        <f t="array" ref="EE1169">SUM(COUNTIFS(Table_Pending_Today[job_type_code],{"WB","WQ","Z5","Z7","U8","QU","7W","2V","2W","2X"},Table_Pending_Today[Order_Number],Table_Pending_Today[[#This Row],[Order_Number]]))</f>
        <v>0</v>
      </c>
      <c r="EF1169">
        <f>COUNTIFS(Table_Pending_Today[Order_Number],Table_Pending_Today[[#This Row],[Order_Number]],Table_Pending_Today[tech_contractor],"INHOUSE")</f>
        <v>1</v>
      </c>
      <c r="EG1169">
        <f>COUNTIFS(Table_Pending_Today[Order_Number],Table_Pending_Today[[#This Row],[Order_Number]],Table_Pending_Today[tech_contractor],"CONTRACTOR")</f>
        <v>0</v>
      </c>
      <c r="EH1169" cm="1">
        <f t="array" ref="EH1169">SUM(COUNTIFS(Table_Pending_Today[job_type_code],{"XV","XQ","XT","XU"},Table_Pending_Today[Order_Number],Table_Pending_Today[[#This Row],[Order_Number]]))</f>
        <v>0</v>
      </c>
      <c r="EI1169" cm="1">
        <f t="array" ref="EI1169">SUM(COUNTIFS(Table_Pending_Today[job_type_code],{"XV","XQ","XT","XU"},Table_Pending_Today[Order_Number],Table_Pending_Today[[#This Row],[Order_Number]],Table_Pending_Today[In-House],1))</f>
        <v>0</v>
      </c>
      <c r="EJ1169" cm="1">
        <f t="array" ref="EJ1169">SUM(COUNTIFS(Table_Pending_Today[job_type_code],{"XV","XQ","XT","XU"},Table_Pending_Today[Order_Number],Table_Pending_Today[[#This Row],[Order_Number]],Table_Pending_Today[Contractor],1))</f>
        <v>0</v>
      </c>
      <c r="EK1169" cm="1">
        <f t="array" ref="EK1169">SUM(COUNTIFS(Table_Pending_Today[job_type_code],{"WB","WQ","Z5","Z7","U8","QU","7W","2V","2W","2X"},Table_Pending_Today[Order_Number],Table_Pending_Today[[#This Row],[Order_Number]]))</f>
        <v>0</v>
      </c>
      <c r="EL1169" cm="1">
        <f t="array" ref="EL1169">SUM(COUNTIFS(Table_Pending_Today[job_type_code],{"WB","WQ","Z5","Z7","U8","QU","7W","2V","2W","2X"},Table_Pending_Today[In-House],1,Table_Pending_Today[Order_Number],Table_Pending_Today[[#This Row],[Order_Number]]))</f>
        <v>0</v>
      </c>
      <c r="EM1169" cm="1">
        <f t="array" ref="EM1169">SUM(COUNTIFS(Table_Pending_Today[job_type_code],{"WB","WQ","Z5","Z7","U8","QU","7W","2V","2W","2X"},Table_Pending_Today[Contractor],1,Table_Pending_Today[Order_Number],Table_Pending_Today[[#This Row],[Order_Number]]))</f>
        <v>0</v>
      </c>
      <c r="EN1169" cm="1">
        <f t="array" ref="EN1169">IF(SUM(COUNTIFS(Table_Pending_Today[Order_Type_Desc],{"Install","Service Order","Restart"},Table_Pending_Today[Order_Number],Table_Pending_Today[[#This Row],[Order_Number]]))&gt;0,1,0)</f>
        <v>0</v>
      </c>
      <c r="EO1169" cm="1">
        <f t="array" ref="EO1169">IF(SUM(COUNTIFS(Table_Pending_Today[Order_Type_Desc],{"Install","Service Order","Restart"},Table_Pending_Today[In-House],1,Table_Pending_Today[Order_Number],Table_Pending_Today[[#This Row],[Order_Number]]))&gt;0,1,0)</f>
        <v>0</v>
      </c>
      <c r="EP1169" cm="1">
        <f t="array" ref="EP1169">IF(SUM(COUNTIFS(Table_Pending_Today[Order_Type_Desc],{"Install","Service Order","Restart"},Table_Pending_Today[Contractor],1,Table_Pending_Today[Order_Number],Table_Pending_Today[[#This Row],[Order_Number]]))&gt;0,1,0)</f>
        <v>0</v>
      </c>
      <c r="EQ1169">
        <f>IF(SUM(COUNTIFS(Table_Pending_Today[Order_Type_Desc],"Special Request",Table_Pending_Today[Bury_Drop],0,Table_Pending_Today[In-House],1,Table_Pending_Today[Order_Number],Table_Pending_Today[[#This Row],[Order_Number]]))&gt;0,1,0)</f>
        <v>0</v>
      </c>
      <c r="ER1169">
        <f>SUM(COUNTIFS(Table_Pending_Today[Order_Type_Desc],"Special Request",Table_Pending_Today[Bury_Drop],0,Table_Pending_Today[Contractor],1,Table_Pending_Today[Order_Number],Table_Pending_Today[[#This Row],[Order_Number]]))</f>
        <v>0</v>
      </c>
    </row>
    <row r="1170" spans="1:148" x14ac:dyDescent="0.25">
      <c r="A1170" t="s">
        <v>22433</v>
      </c>
      <c r="B1170" t="s">
        <v>68448</v>
      </c>
      <c r="C1170" t="s">
        <v>2</v>
      </c>
      <c r="D1170" t="s">
        <v>23411</v>
      </c>
      <c r="E1170" t="s">
        <v>23412</v>
      </c>
      <c r="F1170" t="s">
        <v>23413</v>
      </c>
      <c r="G1170">
        <v>459343</v>
      </c>
      <c r="H1170" t="s">
        <v>72</v>
      </c>
      <c r="I1170" t="s">
        <v>89</v>
      </c>
      <c r="J1170" t="s">
        <v>16935</v>
      </c>
      <c r="K1170" t="s">
        <v>73</v>
      </c>
      <c r="L1170">
        <v>1</v>
      </c>
      <c r="M1170" t="s">
        <v>23414</v>
      </c>
      <c r="N1170" t="s">
        <v>23415</v>
      </c>
      <c r="P1170" t="s">
        <v>197</v>
      </c>
      <c r="Q1170" t="s">
        <v>17496</v>
      </c>
      <c r="R1170" t="s">
        <v>23417</v>
      </c>
      <c r="T1170" t="s">
        <v>75</v>
      </c>
      <c r="U1170" t="s">
        <v>16658</v>
      </c>
      <c r="V1170" t="s">
        <v>23418</v>
      </c>
      <c r="W1170" t="s">
        <v>16693</v>
      </c>
      <c r="X1170" t="s">
        <v>17207</v>
      </c>
      <c r="Y1170" t="s">
        <v>76</v>
      </c>
      <c r="Z1170" t="s">
        <v>77</v>
      </c>
      <c r="AA1170" t="s">
        <v>186</v>
      </c>
      <c r="AB1170" t="s">
        <v>17126</v>
      </c>
      <c r="AC1170" t="s">
        <v>16700</v>
      </c>
      <c r="AD1170" t="s">
        <v>56157</v>
      </c>
      <c r="AE1170" t="s">
        <v>20208</v>
      </c>
      <c r="AF1170" t="s">
        <v>56158</v>
      </c>
      <c r="AG1170" t="s">
        <v>22433</v>
      </c>
      <c r="AH1170" t="s">
        <v>16937</v>
      </c>
      <c r="AI1170" t="s">
        <v>22433</v>
      </c>
      <c r="AJ1170">
        <v>1</v>
      </c>
      <c r="AK1170" t="s">
        <v>98</v>
      </c>
      <c r="AL1170" t="s">
        <v>18307</v>
      </c>
      <c r="AM1170" t="s">
        <v>87</v>
      </c>
      <c r="AO1170">
        <v>18</v>
      </c>
      <c r="AP1170" t="s">
        <v>91</v>
      </c>
      <c r="AQ1170" t="s">
        <v>80</v>
      </c>
      <c r="AR1170" t="s">
        <v>16936</v>
      </c>
      <c r="AT1170">
        <v>0</v>
      </c>
      <c r="AU1170">
        <v>0</v>
      </c>
      <c r="AV1170" t="s">
        <v>16696</v>
      </c>
      <c r="BI1170" t="s">
        <v>81</v>
      </c>
      <c r="BJ1170" t="s">
        <v>81</v>
      </c>
      <c r="BK1170" t="s">
        <v>81</v>
      </c>
      <c r="BM1170" t="s">
        <v>56159</v>
      </c>
      <c r="BN1170" t="s">
        <v>56160</v>
      </c>
      <c r="BQ1170" t="s">
        <v>56161</v>
      </c>
      <c r="BS1170" t="s">
        <v>17202</v>
      </c>
      <c r="BT1170" t="s">
        <v>17995</v>
      </c>
      <c r="BU1170" t="s">
        <v>18308</v>
      </c>
      <c r="BV1170" t="s">
        <v>56157</v>
      </c>
      <c r="BW1170">
        <v>0</v>
      </c>
      <c r="BX1170">
        <v>0</v>
      </c>
      <c r="CE1170" t="s">
        <v>16880</v>
      </c>
      <c r="CF1170" t="s">
        <v>16881</v>
      </c>
      <c r="CG1170" t="s">
        <v>16882</v>
      </c>
      <c r="CK1170" t="s">
        <v>16884</v>
      </c>
      <c r="CL1170" t="s">
        <v>80</v>
      </c>
      <c r="CM1170">
        <v>0</v>
      </c>
      <c r="CN1170">
        <v>89.474500000000006</v>
      </c>
      <c r="CO1170">
        <v>3881.37</v>
      </c>
      <c r="CP1170">
        <v>250</v>
      </c>
      <c r="CQ1170" t="s">
        <v>17312</v>
      </c>
      <c r="CR1170" t="s">
        <v>17313</v>
      </c>
      <c r="CS1170" t="s">
        <v>17314</v>
      </c>
      <c r="CT1170" t="s">
        <v>19385</v>
      </c>
      <c r="CU1170" t="s">
        <v>16885</v>
      </c>
      <c r="DS1170">
        <v>0</v>
      </c>
      <c r="DU1170">
        <v>1</v>
      </c>
      <c r="DV1170">
        <v>0</v>
      </c>
      <c r="DW1170">
        <v>0</v>
      </c>
      <c r="DY1170">
        <v>0</v>
      </c>
      <c r="DZ1170">
        <v>0</v>
      </c>
      <c r="EC1170" t="s">
        <v>21342</v>
      </c>
      <c r="ED1170">
        <v>1</v>
      </c>
      <c r="EE1170" cm="1">
        <f t="array" ref="EE1170">SUM(COUNTIFS(Table_Pending_Today[job_type_code],{"WB","WQ","Z5","Z7","U8","QU","7W","2V","2W","2X"},Table_Pending_Today[Order_Number],Table_Pending_Today[[#This Row],[Order_Number]]))</f>
        <v>0</v>
      </c>
      <c r="EF1170">
        <f>COUNTIFS(Table_Pending_Today[Order_Number],Table_Pending_Today[[#This Row],[Order_Number]],Table_Pending_Today[tech_contractor],"INHOUSE")</f>
        <v>1</v>
      </c>
      <c r="EG1170">
        <f>COUNTIFS(Table_Pending_Today[Order_Number],Table_Pending_Today[[#This Row],[Order_Number]],Table_Pending_Today[tech_contractor],"CONTRACTOR")</f>
        <v>0</v>
      </c>
      <c r="EH1170" cm="1">
        <f t="array" ref="EH1170">SUM(COUNTIFS(Table_Pending_Today[job_type_code],{"XV","XQ","XT","XU"},Table_Pending_Today[Order_Number],Table_Pending_Today[[#This Row],[Order_Number]]))</f>
        <v>0</v>
      </c>
      <c r="EI1170" cm="1">
        <f t="array" ref="EI1170">SUM(COUNTIFS(Table_Pending_Today[job_type_code],{"XV","XQ","XT","XU"},Table_Pending_Today[Order_Number],Table_Pending_Today[[#This Row],[Order_Number]],Table_Pending_Today[In-House],1))</f>
        <v>0</v>
      </c>
      <c r="EJ1170" cm="1">
        <f t="array" ref="EJ1170">SUM(COUNTIFS(Table_Pending_Today[job_type_code],{"XV","XQ","XT","XU"},Table_Pending_Today[Order_Number],Table_Pending_Today[[#This Row],[Order_Number]],Table_Pending_Today[Contractor],1))</f>
        <v>0</v>
      </c>
      <c r="EK1170" cm="1">
        <f t="array" ref="EK1170">SUM(COUNTIFS(Table_Pending_Today[job_type_code],{"WB","WQ","Z5","Z7","U8","QU","7W","2V","2W","2X"},Table_Pending_Today[Order_Number],Table_Pending_Today[[#This Row],[Order_Number]]))</f>
        <v>0</v>
      </c>
      <c r="EL1170" cm="1">
        <f t="array" ref="EL1170">SUM(COUNTIFS(Table_Pending_Today[job_type_code],{"WB","WQ","Z5","Z7","U8","QU","7W","2V","2W","2X"},Table_Pending_Today[In-House],1,Table_Pending_Today[Order_Number],Table_Pending_Today[[#This Row],[Order_Number]]))</f>
        <v>0</v>
      </c>
      <c r="EM1170" cm="1">
        <f t="array" ref="EM1170">SUM(COUNTIFS(Table_Pending_Today[job_type_code],{"WB","WQ","Z5","Z7","U8","QU","7W","2V","2W","2X"},Table_Pending_Today[Contractor],1,Table_Pending_Today[Order_Number],Table_Pending_Today[[#This Row],[Order_Number]]))</f>
        <v>0</v>
      </c>
      <c r="EN1170" cm="1">
        <f t="array" ref="EN1170">IF(SUM(COUNTIFS(Table_Pending_Today[Order_Type_Desc],{"Install","Service Order","Restart"},Table_Pending_Today[Order_Number],Table_Pending_Today[[#This Row],[Order_Number]]))&gt;0,1,0)</f>
        <v>0</v>
      </c>
      <c r="EO1170" cm="1">
        <f t="array" ref="EO1170">IF(SUM(COUNTIFS(Table_Pending_Today[Order_Type_Desc],{"Install","Service Order","Restart"},Table_Pending_Today[In-House],1,Table_Pending_Today[Order_Number],Table_Pending_Today[[#This Row],[Order_Number]]))&gt;0,1,0)</f>
        <v>0</v>
      </c>
      <c r="EP1170" cm="1">
        <f t="array" ref="EP1170">IF(SUM(COUNTIFS(Table_Pending_Today[Order_Type_Desc],{"Install","Service Order","Restart"},Table_Pending_Today[Contractor],1,Table_Pending_Today[Order_Number],Table_Pending_Today[[#This Row],[Order_Number]]))&gt;0,1,0)</f>
        <v>0</v>
      </c>
      <c r="EQ1170">
        <f>IF(SUM(COUNTIFS(Table_Pending_Today[Order_Type_Desc],"Special Request",Table_Pending_Today[Bury_Drop],0,Table_Pending_Today[In-House],1,Table_Pending_Today[Order_Number],Table_Pending_Today[[#This Row],[Order_Number]]))&gt;0,1,0)</f>
        <v>0</v>
      </c>
      <c r="ER1170">
        <f>SUM(COUNTIFS(Table_Pending_Today[Order_Type_Desc],"Special Request",Table_Pending_Today[Bury_Drop],0,Table_Pending_Today[Contractor],1,Table_Pending_Today[Order_Number],Table_Pending_Today[[#This Row],[Order_Number]]))</f>
        <v>0</v>
      </c>
    </row>
    <row r="1171" spans="1:148" x14ac:dyDescent="0.25">
      <c r="A1171" t="s">
        <v>22433</v>
      </c>
      <c r="B1171" t="s">
        <v>68448</v>
      </c>
      <c r="C1171" t="s">
        <v>2</v>
      </c>
      <c r="D1171" t="s">
        <v>58964</v>
      </c>
      <c r="E1171" t="s">
        <v>58965</v>
      </c>
      <c r="F1171" t="s">
        <v>58966</v>
      </c>
      <c r="G1171">
        <v>468999</v>
      </c>
      <c r="H1171" t="s">
        <v>72</v>
      </c>
      <c r="I1171" t="s">
        <v>89</v>
      </c>
      <c r="J1171" t="s">
        <v>16935</v>
      </c>
      <c r="K1171" t="s">
        <v>73</v>
      </c>
      <c r="L1171">
        <v>0</v>
      </c>
      <c r="M1171" t="s">
        <v>58967</v>
      </c>
      <c r="N1171" t="s">
        <v>58968</v>
      </c>
      <c r="P1171" t="s">
        <v>197</v>
      </c>
      <c r="Q1171" t="s">
        <v>55661</v>
      </c>
      <c r="R1171" t="s">
        <v>58970</v>
      </c>
      <c r="S1171" t="s">
        <v>58971</v>
      </c>
      <c r="T1171" t="s">
        <v>75</v>
      </c>
      <c r="U1171" t="s">
        <v>16658</v>
      </c>
      <c r="V1171" t="s">
        <v>58972</v>
      </c>
      <c r="W1171" t="s">
        <v>16693</v>
      </c>
      <c r="X1171" t="s">
        <v>16712</v>
      </c>
      <c r="Y1171" t="s">
        <v>76</v>
      </c>
      <c r="Z1171" t="s">
        <v>77</v>
      </c>
      <c r="AA1171" t="s">
        <v>16708</v>
      </c>
      <c r="AB1171" t="s">
        <v>16699</v>
      </c>
      <c r="AC1171" t="s">
        <v>16709</v>
      </c>
      <c r="AD1171" t="s">
        <v>71084</v>
      </c>
      <c r="AE1171" t="s">
        <v>22433</v>
      </c>
      <c r="AF1171" t="s">
        <v>71085</v>
      </c>
      <c r="AG1171" t="s">
        <v>22433</v>
      </c>
      <c r="AH1171" t="s">
        <v>16963</v>
      </c>
      <c r="AJ1171">
        <v>0</v>
      </c>
      <c r="AL1171" t="s">
        <v>79</v>
      </c>
      <c r="AO1171">
        <v>18</v>
      </c>
      <c r="AP1171" t="s">
        <v>91</v>
      </c>
      <c r="AQ1171" t="s">
        <v>80</v>
      </c>
      <c r="AR1171" t="s">
        <v>16936</v>
      </c>
      <c r="AT1171">
        <v>0</v>
      </c>
      <c r="AU1171">
        <v>0</v>
      </c>
      <c r="AV1171" t="s">
        <v>16696</v>
      </c>
      <c r="BI1171" t="s">
        <v>81</v>
      </c>
      <c r="BJ1171" t="s">
        <v>81</v>
      </c>
      <c r="BK1171" t="s">
        <v>81</v>
      </c>
      <c r="BM1171" t="s">
        <v>71086</v>
      </c>
      <c r="BN1171" t="s">
        <v>71087</v>
      </c>
      <c r="BQ1171" t="s">
        <v>71088</v>
      </c>
      <c r="BS1171" t="s">
        <v>17202</v>
      </c>
      <c r="BV1171" t="s">
        <v>71084</v>
      </c>
      <c r="BW1171">
        <v>0</v>
      </c>
      <c r="BX1171">
        <v>0</v>
      </c>
      <c r="CE1171" t="s">
        <v>16880</v>
      </c>
      <c r="CF1171" t="s">
        <v>16881</v>
      </c>
      <c r="CG1171" t="s">
        <v>16882</v>
      </c>
      <c r="CK1171" t="s">
        <v>16920</v>
      </c>
      <c r="CL1171" t="s">
        <v>80</v>
      </c>
      <c r="CM1171">
        <v>0</v>
      </c>
      <c r="CN1171">
        <v>97.204400000000007</v>
      </c>
      <c r="CO1171">
        <v>5.84</v>
      </c>
      <c r="CP1171">
        <v>500</v>
      </c>
      <c r="CQ1171" t="s">
        <v>17312</v>
      </c>
      <c r="CR1171" t="s">
        <v>17313</v>
      </c>
      <c r="CS1171" t="s">
        <v>53980</v>
      </c>
      <c r="CT1171" t="s">
        <v>53981</v>
      </c>
      <c r="CU1171" t="s">
        <v>16920</v>
      </c>
      <c r="CV1171" t="s">
        <v>53982</v>
      </c>
      <c r="DU1171">
        <v>1</v>
      </c>
      <c r="DV1171">
        <v>0</v>
      </c>
      <c r="DW1171">
        <v>0</v>
      </c>
      <c r="DY1171">
        <v>0</v>
      </c>
      <c r="DZ1171">
        <v>0</v>
      </c>
      <c r="EC1171" t="s">
        <v>21330</v>
      </c>
      <c r="ED1171">
        <v>0</v>
      </c>
      <c r="EE1171" cm="1">
        <f t="array" ref="EE1171">SUM(COUNTIFS(Table_Pending_Today[job_type_code],{"WB","WQ","Z5","Z7","U8","QU","7W","2V","2W","2X"},Table_Pending_Today[Order_Number],Table_Pending_Today[[#This Row],[Order_Number]]))</f>
        <v>0</v>
      </c>
      <c r="EF1171">
        <f>COUNTIFS(Table_Pending_Today[Order_Number],Table_Pending_Today[[#This Row],[Order_Number]],Table_Pending_Today[tech_contractor],"INHOUSE")</f>
        <v>0</v>
      </c>
      <c r="EG1171">
        <f>COUNTIFS(Table_Pending_Today[Order_Number],Table_Pending_Today[[#This Row],[Order_Number]],Table_Pending_Today[tech_contractor],"CONTRACTOR")</f>
        <v>0</v>
      </c>
      <c r="EH1171" cm="1">
        <f t="array" ref="EH1171">SUM(COUNTIFS(Table_Pending_Today[job_type_code],{"XV","XQ","XT","XU"},Table_Pending_Today[Order_Number],Table_Pending_Today[[#This Row],[Order_Number]]))</f>
        <v>0</v>
      </c>
      <c r="EI1171" cm="1">
        <f t="array" ref="EI1171">SUM(COUNTIFS(Table_Pending_Today[job_type_code],{"XV","XQ","XT","XU"},Table_Pending_Today[Order_Number],Table_Pending_Today[[#This Row],[Order_Number]],Table_Pending_Today[In-House],1))</f>
        <v>0</v>
      </c>
      <c r="EJ1171" cm="1">
        <f t="array" ref="EJ1171">SUM(COUNTIFS(Table_Pending_Today[job_type_code],{"XV","XQ","XT","XU"},Table_Pending_Today[Order_Number],Table_Pending_Today[[#This Row],[Order_Number]],Table_Pending_Today[Contractor],1))</f>
        <v>0</v>
      </c>
      <c r="EK1171" cm="1">
        <f t="array" ref="EK1171">SUM(COUNTIFS(Table_Pending_Today[job_type_code],{"WB","WQ","Z5","Z7","U8","QU","7W","2V","2W","2X"},Table_Pending_Today[Order_Number],Table_Pending_Today[[#This Row],[Order_Number]]))</f>
        <v>0</v>
      </c>
      <c r="EL1171" cm="1">
        <f t="array" ref="EL1171">SUM(COUNTIFS(Table_Pending_Today[job_type_code],{"WB","WQ","Z5","Z7","U8","QU","7W","2V","2W","2X"},Table_Pending_Today[In-House],1,Table_Pending_Today[Order_Number],Table_Pending_Today[[#This Row],[Order_Number]]))</f>
        <v>0</v>
      </c>
      <c r="EM1171" cm="1">
        <f t="array" ref="EM1171">SUM(COUNTIFS(Table_Pending_Today[job_type_code],{"WB","WQ","Z5","Z7","U8","QU","7W","2V","2W","2X"},Table_Pending_Today[Contractor],1,Table_Pending_Today[Order_Number],Table_Pending_Today[[#This Row],[Order_Number]]))</f>
        <v>0</v>
      </c>
      <c r="EN1171" cm="1">
        <f t="array" ref="EN1171">IF(SUM(COUNTIFS(Table_Pending_Today[Order_Type_Desc],{"Install","Service Order","Restart"},Table_Pending_Today[Order_Number],Table_Pending_Today[[#This Row],[Order_Number]]))&gt;0,1,0)</f>
        <v>0</v>
      </c>
      <c r="EO1171" cm="1">
        <f t="array" ref="EO1171">IF(SUM(COUNTIFS(Table_Pending_Today[Order_Type_Desc],{"Install","Service Order","Restart"},Table_Pending_Today[In-House],1,Table_Pending_Today[Order_Number],Table_Pending_Today[[#This Row],[Order_Number]]))&gt;0,1,0)</f>
        <v>0</v>
      </c>
      <c r="EP1171" cm="1">
        <f t="array" ref="EP1171">IF(SUM(COUNTIFS(Table_Pending_Today[Order_Type_Desc],{"Install","Service Order","Restart"},Table_Pending_Today[Contractor],1,Table_Pending_Today[Order_Number],Table_Pending_Today[[#This Row],[Order_Number]]))&gt;0,1,0)</f>
        <v>0</v>
      </c>
      <c r="EQ1171">
        <f>IF(SUM(COUNTIFS(Table_Pending_Today[Order_Type_Desc],"Special Request",Table_Pending_Today[Bury_Drop],0,Table_Pending_Today[In-House],1,Table_Pending_Today[Order_Number],Table_Pending_Today[[#This Row],[Order_Number]]))&gt;0,1,0)</f>
        <v>0</v>
      </c>
      <c r="ER1171">
        <f>SUM(COUNTIFS(Table_Pending_Today[Order_Type_Desc],"Special Request",Table_Pending_Today[Bury_Drop],0,Table_Pending_Today[Contractor],1,Table_Pending_Today[Order_Number],Table_Pending_Today[[#This Row],[Order_Number]]))</f>
        <v>0</v>
      </c>
    </row>
    <row r="1172" spans="1:148" x14ac:dyDescent="0.25">
      <c r="A1172" t="s">
        <v>22433</v>
      </c>
      <c r="B1172" t="s">
        <v>68448</v>
      </c>
      <c r="C1172" t="s">
        <v>2</v>
      </c>
      <c r="D1172" t="s">
        <v>28405</v>
      </c>
      <c r="E1172" t="s">
        <v>28406</v>
      </c>
      <c r="F1172" t="s">
        <v>28407</v>
      </c>
      <c r="G1172">
        <v>444574</v>
      </c>
      <c r="H1172" t="s">
        <v>16844</v>
      </c>
      <c r="I1172" t="s">
        <v>18161</v>
      </c>
      <c r="J1172" t="s">
        <v>18624</v>
      </c>
      <c r="K1172" t="s">
        <v>73</v>
      </c>
      <c r="L1172">
        <v>3</v>
      </c>
      <c r="M1172" t="s">
        <v>28408</v>
      </c>
      <c r="N1172" t="s">
        <v>28409</v>
      </c>
      <c r="P1172" t="s">
        <v>191</v>
      </c>
      <c r="Q1172" t="s">
        <v>16862</v>
      </c>
      <c r="R1172" t="s">
        <v>28411</v>
      </c>
      <c r="T1172" t="s">
        <v>75</v>
      </c>
      <c r="U1172" t="s">
        <v>16658</v>
      </c>
      <c r="V1172" t="s">
        <v>28412</v>
      </c>
      <c r="W1172" t="s">
        <v>16693</v>
      </c>
      <c r="X1172" t="s">
        <v>130</v>
      </c>
      <c r="Y1172" t="s">
        <v>84</v>
      </c>
      <c r="Z1172" t="s">
        <v>85</v>
      </c>
      <c r="AA1172" t="s">
        <v>191</v>
      </c>
      <c r="AB1172" t="s">
        <v>16705</v>
      </c>
      <c r="AC1172" t="s">
        <v>16704</v>
      </c>
      <c r="AD1172" t="s">
        <v>19853</v>
      </c>
      <c r="AE1172" t="s">
        <v>19187</v>
      </c>
      <c r="AF1172" t="s">
        <v>56878</v>
      </c>
      <c r="AG1172" t="s">
        <v>22433</v>
      </c>
      <c r="AH1172" t="s">
        <v>16836</v>
      </c>
      <c r="AI1172" t="s">
        <v>22433</v>
      </c>
      <c r="AJ1172">
        <v>0</v>
      </c>
      <c r="AL1172" t="s">
        <v>79</v>
      </c>
      <c r="AO1172">
        <v>10</v>
      </c>
      <c r="AP1172" t="s">
        <v>18162</v>
      </c>
      <c r="AQ1172" t="s">
        <v>16825</v>
      </c>
      <c r="AR1172" t="s">
        <v>18162</v>
      </c>
      <c r="AT1172">
        <v>0</v>
      </c>
      <c r="AU1172">
        <v>0</v>
      </c>
      <c r="AV1172" t="s">
        <v>16669</v>
      </c>
      <c r="BI1172" t="s">
        <v>81</v>
      </c>
      <c r="BJ1172" t="s">
        <v>81</v>
      </c>
      <c r="BK1172" t="s">
        <v>81</v>
      </c>
      <c r="BM1172" t="s">
        <v>56879</v>
      </c>
      <c r="BN1172" t="s">
        <v>56880</v>
      </c>
      <c r="BQ1172" t="s">
        <v>56881</v>
      </c>
      <c r="BR1172" t="s">
        <v>235</v>
      </c>
      <c r="BS1172" t="s">
        <v>84</v>
      </c>
      <c r="BV1172" t="s">
        <v>19853</v>
      </c>
      <c r="BW1172">
        <v>0</v>
      </c>
      <c r="BX1172">
        <v>0</v>
      </c>
      <c r="CE1172" t="s">
        <v>16880</v>
      </c>
      <c r="CF1172" t="s">
        <v>16881</v>
      </c>
      <c r="CG1172" t="s">
        <v>16882</v>
      </c>
      <c r="CK1172" t="s">
        <v>17176</v>
      </c>
      <c r="CL1172" t="s">
        <v>16825</v>
      </c>
      <c r="CM1172">
        <v>0</v>
      </c>
      <c r="CN1172">
        <v>96.208699999999993</v>
      </c>
      <c r="CO1172">
        <v>37.22</v>
      </c>
      <c r="CP1172">
        <v>2500</v>
      </c>
      <c r="CQ1172" t="s">
        <v>17315</v>
      </c>
      <c r="CR1172" t="s">
        <v>22117</v>
      </c>
      <c r="CS1172" t="s">
        <v>21735</v>
      </c>
      <c r="CT1172" t="s">
        <v>21736</v>
      </c>
      <c r="CU1172" t="s">
        <v>17176</v>
      </c>
      <c r="CV1172" t="s">
        <v>21737</v>
      </c>
      <c r="DU1172">
        <v>1</v>
      </c>
      <c r="DV1172">
        <v>0</v>
      </c>
      <c r="DW1172">
        <v>0</v>
      </c>
      <c r="DY1172">
        <v>0</v>
      </c>
      <c r="DZ1172">
        <v>0</v>
      </c>
      <c r="EC1172" t="s">
        <v>21330</v>
      </c>
      <c r="ED1172">
        <v>3</v>
      </c>
      <c r="EE1172" cm="1">
        <f t="array" ref="EE1172">SUM(COUNTIFS(Table_Pending_Today[job_type_code],{"WB","WQ","Z5","Z7","U8","QU","7W","2V","2W","2X"},Table_Pending_Today[Order_Number],Table_Pending_Today[[#This Row],[Order_Number]]))</f>
        <v>0</v>
      </c>
      <c r="EF1172">
        <f>COUNTIFS(Table_Pending_Today[Order_Number],Table_Pending_Today[[#This Row],[Order_Number]],Table_Pending_Today[tech_contractor],"INHOUSE")</f>
        <v>0</v>
      </c>
      <c r="EG1172">
        <f>COUNTIFS(Table_Pending_Today[Order_Number],Table_Pending_Today[[#This Row],[Order_Number]],Table_Pending_Today[tech_contractor],"CONTRACTOR")</f>
        <v>0</v>
      </c>
      <c r="EH1172" cm="1">
        <f t="array" ref="EH1172">SUM(COUNTIFS(Table_Pending_Today[job_type_code],{"XV","XQ","XT","XU"},Table_Pending_Today[Order_Number],Table_Pending_Today[[#This Row],[Order_Number]]))</f>
        <v>0</v>
      </c>
      <c r="EI1172" cm="1">
        <f t="array" ref="EI1172">SUM(COUNTIFS(Table_Pending_Today[job_type_code],{"XV","XQ","XT","XU"},Table_Pending_Today[Order_Number],Table_Pending_Today[[#This Row],[Order_Number]],Table_Pending_Today[In-House],1))</f>
        <v>0</v>
      </c>
      <c r="EJ1172" cm="1">
        <f t="array" ref="EJ1172">SUM(COUNTIFS(Table_Pending_Today[job_type_code],{"XV","XQ","XT","XU"},Table_Pending_Today[Order_Number],Table_Pending_Today[[#This Row],[Order_Number]],Table_Pending_Today[Contractor],1))</f>
        <v>0</v>
      </c>
      <c r="EK1172" cm="1">
        <f t="array" ref="EK1172">SUM(COUNTIFS(Table_Pending_Today[job_type_code],{"WB","WQ","Z5","Z7","U8","QU","7W","2V","2W","2X"},Table_Pending_Today[Order_Number],Table_Pending_Today[[#This Row],[Order_Number]]))</f>
        <v>0</v>
      </c>
      <c r="EL1172" cm="1">
        <f t="array" ref="EL1172">SUM(COUNTIFS(Table_Pending_Today[job_type_code],{"WB","WQ","Z5","Z7","U8","QU","7W","2V","2W","2X"},Table_Pending_Today[In-House],1,Table_Pending_Today[Order_Number],Table_Pending_Today[[#This Row],[Order_Number]]))</f>
        <v>0</v>
      </c>
      <c r="EM1172" cm="1">
        <f t="array" ref="EM1172">SUM(COUNTIFS(Table_Pending_Today[job_type_code],{"WB","WQ","Z5","Z7","U8","QU","7W","2V","2W","2X"},Table_Pending_Today[Contractor],1,Table_Pending_Today[Order_Number],Table_Pending_Today[[#This Row],[Order_Number]]))</f>
        <v>0</v>
      </c>
      <c r="EN1172" cm="1">
        <f t="array" ref="EN1172">IF(SUM(COUNTIFS(Table_Pending_Today[Order_Type_Desc],{"Install","Service Order","Restart"},Table_Pending_Today[Order_Number],Table_Pending_Today[[#This Row],[Order_Number]]))&gt;0,1,0)</f>
        <v>0</v>
      </c>
      <c r="EO1172" cm="1">
        <f t="array" ref="EO1172">IF(SUM(COUNTIFS(Table_Pending_Today[Order_Type_Desc],{"Install","Service Order","Restart"},Table_Pending_Today[In-House],1,Table_Pending_Today[Order_Number],Table_Pending_Today[[#This Row],[Order_Number]]))&gt;0,1,0)</f>
        <v>0</v>
      </c>
      <c r="EP1172" cm="1">
        <f t="array" ref="EP1172">IF(SUM(COUNTIFS(Table_Pending_Today[Order_Type_Desc],{"Install","Service Order","Restart"},Table_Pending_Today[Contractor],1,Table_Pending_Today[Order_Number],Table_Pending_Today[[#This Row],[Order_Number]]))&gt;0,1,0)</f>
        <v>0</v>
      </c>
      <c r="EQ1172">
        <f>IF(SUM(COUNTIFS(Table_Pending_Today[Order_Type_Desc],"Special Request",Table_Pending_Today[Bury_Drop],0,Table_Pending_Today[In-House],1,Table_Pending_Today[Order_Number],Table_Pending_Today[[#This Row],[Order_Number]]))&gt;0,1,0)</f>
        <v>0</v>
      </c>
      <c r="ER1172">
        <f>SUM(COUNTIFS(Table_Pending_Today[Order_Type_Desc],"Special Request",Table_Pending_Today[Bury_Drop],0,Table_Pending_Today[Contractor],1,Table_Pending_Today[Order_Number],Table_Pending_Today[[#This Row],[Order_Number]]))</f>
        <v>0</v>
      </c>
    </row>
    <row r="1173" spans="1:148" x14ac:dyDescent="0.25">
      <c r="A1173" t="s">
        <v>22433</v>
      </c>
      <c r="B1173" t="s">
        <v>68448</v>
      </c>
      <c r="C1173" t="s">
        <v>2</v>
      </c>
      <c r="D1173" t="s">
        <v>56397</v>
      </c>
      <c r="E1173" t="s">
        <v>56398</v>
      </c>
      <c r="F1173" t="s">
        <v>56399</v>
      </c>
      <c r="G1173">
        <v>454246</v>
      </c>
      <c r="H1173" t="s">
        <v>16820</v>
      </c>
      <c r="I1173" t="s">
        <v>19629</v>
      </c>
      <c r="J1173" t="s">
        <v>17081</v>
      </c>
      <c r="K1173" t="s">
        <v>73</v>
      </c>
      <c r="L1173">
        <v>2</v>
      </c>
      <c r="M1173" t="s">
        <v>56400</v>
      </c>
      <c r="N1173" t="s">
        <v>56401</v>
      </c>
      <c r="P1173" t="s">
        <v>20145</v>
      </c>
      <c r="Q1173" t="s">
        <v>22248</v>
      </c>
      <c r="R1173" t="s">
        <v>56402</v>
      </c>
      <c r="T1173" t="s">
        <v>75</v>
      </c>
      <c r="U1173" t="s">
        <v>16658</v>
      </c>
      <c r="V1173" t="s">
        <v>56403</v>
      </c>
      <c r="W1173" t="s">
        <v>16693</v>
      </c>
      <c r="X1173" t="s">
        <v>17018</v>
      </c>
      <c r="Y1173" t="s">
        <v>84</v>
      </c>
      <c r="Z1173" t="s">
        <v>17392</v>
      </c>
      <c r="AA1173" t="s">
        <v>191</v>
      </c>
      <c r="AB1173" t="s">
        <v>192</v>
      </c>
      <c r="AC1173" t="s">
        <v>202</v>
      </c>
      <c r="AD1173" t="s">
        <v>22249</v>
      </c>
      <c r="AE1173" t="s">
        <v>19945</v>
      </c>
      <c r="AF1173" t="s">
        <v>56404</v>
      </c>
      <c r="AG1173" t="s">
        <v>22433</v>
      </c>
      <c r="AH1173" t="s">
        <v>16937</v>
      </c>
      <c r="AI1173" t="s">
        <v>22433</v>
      </c>
      <c r="AJ1173">
        <v>0</v>
      </c>
      <c r="AL1173" t="s">
        <v>55715</v>
      </c>
      <c r="AM1173" t="s">
        <v>87</v>
      </c>
      <c r="AO1173">
        <v>35</v>
      </c>
      <c r="AP1173" t="s">
        <v>19630</v>
      </c>
      <c r="AQ1173" t="s">
        <v>118</v>
      </c>
      <c r="AR1173" t="s">
        <v>17095</v>
      </c>
      <c r="AT1173">
        <v>0</v>
      </c>
      <c r="AU1173">
        <v>0</v>
      </c>
      <c r="AV1173" t="s">
        <v>16669</v>
      </c>
      <c r="BI1173" t="s">
        <v>81</v>
      </c>
      <c r="BJ1173" t="s">
        <v>81</v>
      </c>
      <c r="BK1173" t="s">
        <v>81</v>
      </c>
      <c r="BL1173" t="s">
        <v>56405</v>
      </c>
      <c r="BM1173" t="s">
        <v>51086</v>
      </c>
      <c r="BN1173" t="s">
        <v>56406</v>
      </c>
      <c r="BO1173" t="s">
        <v>56407</v>
      </c>
      <c r="BQ1173" t="s">
        <v>56407</v>
      </c>
      <c r="BR1173" t="s">
        <v>235</v>
      </c>
      <c r="BS1173" t="s">
        <v>84</v>
      </c>
      <c r="BT1173" t="s">
        <v>17754</v>
      </c>
      <c r="BU1173" t="s">
        <v>55716</v>
      </c>
      <c r="BV1173" t="s">
        <v>22249</v>
      </c>
      <c r="BW1173">
        <v>0</v>
      </c>
      <c r="BX1173">
        <v>0</v>
      </c>
      <c r="BY1173" t="s">
        <v>16821</v>
      </c>
      <c r="CE1173" t="s">
        <v>17691</v>
      </c>
      <c r="CF1173" t="s">
        <v>56408</v>
      </c>
      <c r="CG1173" t="s">
        <v>56409</v>
      </c>
      <c r="CH1173" t="s">
        <v>56410</v>
      </c>
      <c r="CI1173" t="s">
        <v>17939</v>
      </c>
      <c r="CJ1173" t="s">
        <v>17507</v>
      </c>
      <c r="CK1173" t="s">
        <v>16885</v>
      </c>
      <c r="CL1173" t="s">
        <v>118</v>
      </c>
      <c r="CM1173">
        <v>0</v>
      </c>
      <c r="CN1173">
        <v>94.414100000000005</v>
      </c>
      <c r="CO1173">
        <v>224.2</v>
      </c>
      <c r="CP1173">
        <v>150</v>
      </c>
      <c r="CQ1173" t="s">
        <v>17315</v>
      </c>
      <c r="CR1173" t="s">
        <v>17322</v>
      </c>
      <c r="CS1173" t="s">
        <v>17314</v>
      </c>
      <c r="CT1173" t="s">
        <v>19385</v>
      </c>
      <c r="CU1173" t="s">
        <v>16885</v>
      </c>
      <c r="DS1173">
        <v>0</v>
      </c>
      <c r="DU1173">
        <v>1</v>
      </c>
      <c r="DV1173">
        <v>0</v>
      </c>
      <c r="DW1173">
        <v>0</v>
      </c>
      <c r="DY1173">
        <v>0</v>
      </c>
      <c r="DZ1173">
        <v>0</v>
      </c>
      <c r="EC1173" t="s">
        <v>21337</v>
      </c>
      <c r="ED1173">
        <v>2</v>
      </c>
      <c r="EE1173" cm="1">
        <f t="array" ref="EE1173">SUM(COUNTIFS(Table_Pending_Today[job_type_code],{"WB","WQ","Z5","Z7","U8","QU","7W","2V","2W","2X"},Table_Pending_Today[Order_Number],Table_Pending_Today[[#This Row],[Order_Number]]))</f>
        <v>0</v>
      </c>
      <c r="EF1173">
        <f>COUNTIFS(Table_Pending_Today[Order_Number],Table_Pending_Today[[#This Row],[Order_Number]],Table_Pending_Today[tech_contractor],"INHOUSE")</f>
        <v>1</v>
      </c>
      <c r="EG1173">
        <f>COUNTIFS(Table_Pending_Today[Order_Number],Table_Pending_Today[[#This Row],[Order_Number]],Table_Pending_Today[tech_contractor],"CONTRACTOR")</f>
        <v>0</v>
      </c>
      <c r="EH1173" cm="1">
        <f t="array" ref="EH1173">SUM(COUNTIFS(Table_Pending_Today[job_type_code],{"XV","XQ","XT","XU"},Table_Pending_Today[Order_Number],Table_Pending_Today[[#This Row],[Order_Number]]))</f>
        <v>0</v>
      </c>
      <c r="EI1173" cm="1">
        <f t="array" ref="EI1173">SUM(COUNTIFS(Table_Pending_Today[job_type_code],{"XV","XQ","XT","XU"},Table_Pending_Today[Order_Number],Table_Pending_Today[[#This Row],[Order_Number]],Table_Pending_Today[In-House],1))</f>
        <v>0</v>
      </c>
      <c r="EJ1173" cm="1">
        <f t="array" ref="EJ1173">SUM(COUNTIFS(Table_Pending_Today[job_type_code],{"XV","XQ","XT","XU"},Table_Pending_Today[Order_Number],Table_Pending_Today[[#This Row],[Order_Number]],Table_Pending_Today[Contractor],1))</f>
        <v>0</v>
      </c>
      <c r="EK1173" cm="1">
        <f t="array" ref="EK1173">SUM(COUNTIFS(Table_Pending_Today[job_type_code],{"WB","WQ","Z5","Z7","U8","QU","7W","2V","2W","2X"},Table_Pending_Today[Order_Number],Table_Pending_Today[[#This Row],[Order_Number]]))</f>
        <v>0</v>
      </c>
      <c r="EL1173" cm="1">
        <f t="array" ref="EL1173">SUM(COUNTIFS(Table_Pending_Today[job_type_code],{"WB","WQ","Z5","Z7","U8","QU","7W","2V","2W","2X"},Table_Pending_Today[In-House],1,Table_Pending_Today[Order_Number],Table_Pending_Today[[#This Row],[Order_Number]]))</f>
        <v>0</v>
      </c>
      <c r="EM1173" cm="1">
        <f t="array" ref="EM1173">SUM(COUNTIFS(Table_Pending_Today[job_type_code],{"WB","WQ","Z5","Z7","U8","QU","7W","2V","2W","2X"},Table_Pending_Today[Contractor],1,Table_Pending_Today[Order_Number],Table_Pending_Today[[#This Row],[Order_Number]]))</f>
        <v>0</v>
      </c>
      <c r="EN1173" cm="1">
        <f t="array" ref="EN1173">IF(SUM(COUNTIFS(Table_Pending_Today[Order_Type_Desc],{"Install","Service Order","Restart"},Table_Pending_Today[Order_Number],Table_Pending_Today[[#This Row],[Order_Number]]))&gt;0,1,0)</f>
        <v>1</v>
      </c>
      <c r="EO1173" cm="1">
        <f t="array" ref="EO1173">IF(SUM(COUNTIFS(Table_Pending_Today[Order_Type_Desc],{"Install","Service Order","Restart"},Table_Pending_Today[In-House],1,Table_Pending_Today[Order_Number],Table_Pending_Today[[#This Row],[Order_Number]]))&gt;0,1,0)</f>
        <v>1</v>
      </c>
      <c r="EP1173" cm="1">
        <f t="array" ref="EP1173">IF(SUM(COUNTIFS(Table_Pending_Today[Order_Type_Desc],{"Install","Service Order","Restart"},Table_Pending_Today[Contractor],1,Table_Pending_Today[Order_Number],Table_Pending_Today[[#This Row],[Order_Number]]))&gt;0,1,0)</f>
        <v>0</v>
      </c>
      <c r="EQ1173">
        <f>IF(SUM(COUNTIFS(Table_Pending_Today[Order_Type_Desc],"Special Request",Table_Pending_Today[Bury_Drop],0,Table_Pending_Today[In-House],1,Table_Pending_Today[Order_Number],Table_Pending_Today[[#This Row],[Order_Number]]))&gt;0,1,0)</f>
        <v>0</v>
      </c>
      <c r="ER1173">
        <f>SUM(COUNTIFS(Table_Pending_Today[Order_Type_Desc],"Special Request",Table_Pending_Today[Bury_Drop],0,Table_Pending_Today[Contractor],1,Table_Pending_Today[Order_Number],Table_Pending_Today[[#This Row],[Order_Number]]))</f>
        <v>0</v>
      </c>
    </row>
    <row r="1174" spans="1:148" x14ac:dyDescent="0.25">
      <c r="A1174" t="s">
        <v>22433</v>
      </c>
      <c r="B1174" t="s">
        <v>68448</v>
      </c>
      <c r="C1174" t="s">
        <v>2</v>
      </c>
      <c r="D1174" t="s">
        <v>55376</v>
      </c>
      <c r="E1174" t="s">
        <v>55377</v>
      </c>
      <c r="F1174" t="s">
        <v>55378</v>
      </c>
      <c r="G1174">
        <v>463459</v>
      </c>
      <c r="H1174" t="s">
        <v>16820</v>
      </c>
      <c r="I1174" t="s">
        <v>16948</v>
      </c>
      <c r="J1174" t="s">
        <v>16791</v>
      </c>
      <c r="K1174" t="s">
        <v>73</v>
      </c>
      <c r="L1174">
        <v>1</v>
      </c>
      <c r="M1174" t="s">
        <v>55379</v>
      </c>
      <c r="N1174" t="s">
        <v>55380</v>
      </c>
      <c r="P1174" t="s">
        <v>197</v>
      </c>
      <c r="Q1174" t="s">
        <v>19802</v>
      </c>
      <c r="R1174" t="s">
        <v>55381</v>
      </c>
      <c r="T1174" t="s">
        <v>75</v>
      </c>
      <c r="U1174" t="s">
        <v>16658</v>
      </c>
      <c r="V1174" t="s">
        <v>55382</v>
      </c>
      <c r="W1174" t="s">
        <v>16693</v>
      </c>
      <c r="X1174" t="s">
        <v>16712</v>
      </c>
      <c r="Y1174" t="s">
        <v>76</v>
      </c>
      <c r="Z1174" t="s">
        <v>77</v>
      </c>
      <c r="AA1174" t="s">
        <v>16708</v>
      </c>
      <c r="AB1174" t="s">
        <v>16699</v>
      </c>
      <c r="AC1174" t="s">
        <v>16709</v>
      </c>
      <c r="AD1174" t="s">
        <v>55383</v>
      </c>
      <c r="AE1174" t="s">
        <v>19945</v>
      </c>
      <c r="AF1174" t="s">
        <v>55384</v>
      </c>
      <c r="AG1174" t="s">
        <v>22433</v>
      </c>
      <c r="AH1174" t="s">
        <v>16840</v>
      </c>
      <c r="AI1174" t="s">
        <v>22433</v>
      </c>
      <c r="AJ1174">
        <v>0</v>
      </c>
      <c r="AK1174" t="s">
        <v>98</v>
      </c>
      <c r="AL1174" t="s">
        <v>19165</v>
      </c>
      <c r="AM1174" t="s">
        <v>3</v>
      </c>
      <c r="AN1174" t="s">
        <v>16870</v>
      </c>
      <c r="AO1174">
        <v>21</v>
      </c>
      <c r="AP1174" t="s">
        <v>16949</v>
      </c>
      <c r="AQ1174" t="s">
        <v>99</v>
      </c>
      <c r="AR1174" t="s">
        <v>16792</v>
      </c>
      <c r="AT1174">
        <v>0</v>
      </c>
      <c r="AU1174">
        <v>0</v>
      </c>
      <c r="AV1174" t="s">
        <v>16696</v>
      </c>
      <c r="BI1174" t="s">
        <v>81</v>
      </c>
      <c r="BJ1174" t="s">
        <v>81</v>
      </c>
      <c r="BK1174" t="s">
        <v>81</v>
      </c>
      <c r="BL1174" t="s">
        <v>19835</v>
      </c>
      <c r="BM1174" t="s">
        <v>22140</v>
      </c>
      <c r="BN1174" t="s">
        <v>55385</v>
      </c>
      <c r="BO1174" t="s">
        <v>100</v>
      </c>
      <c r="BS1174" t="s">
        <v>17202</v>
      </c>
      <c r="BT1174" t="s">
        <v>19166</v>
      </c>
      <c r="BU1174" t="s">
        <v>19154</v>
      </c>
      <c r="BV1174" t="s">
        <v>55383</v>
      </c>
      <c r="BW1174">
        <v>0</v>
      </c>
      <c r="BX1174">
        <v>0</v>
      </c>
      <c r="BY1174" t="s">
        <v>16821</v>
      </c>
      <c r="CE1174" t="s">
        <v>17442</v>
      </c>
      <c r="CF1174" t="s">
        <v>55315</v>
      </c>
      <c r="CG1174" t="s">
        <v>55316</v>
      </c>
      <c r="CH1174" t="s">
        <v>55317</v>
      </c>
      <c r="CI1174" t="s">
        <v>19836</v>
      </c>
      <c r="CJ1174" t="s">
        <v>18245</v>
      </c>
      <c r="CK1174" t="s">
        <v>16885</v>
      </c>
      <c r="CL1174" t="s">
        <v>99</v>
      </c>
      <c r="CM1174">
        <v>0</v>
      </c>
      <c r="CN1174">
        <v>96.734899999999996</v>
      </c>
      <c r="CO1174">
        <v>207.19</v>
      </c>
      <c r="CP1174">
        <v>0</v>
      </c>
      <c r="CQ1174" t="s">
        <v>17312</v>
      </c>
      <c r="CR1174" t="s">
        <v>17313</v>
      </c>
      <c r="CT1174" t="s">
        <v>19380</v>
      </c>
      <c r="DS1174">
        <v>0</v>
      </c>
      <c r="DU1174">
        <v>1</v>
      </c>
      <c r="DV1174">
        <v>0</v>
      </c>
      <c r="DW1174">
        <v>0</v>
      </c>
      <c r="DY1174">
        <v>0</v>
      </c>
      <c r="DZ1174">
        <v>0</v>
      </c>
      <c r="EC1174" t="s">
        <v>21330</v>
      </c>
      <c r="ED1174">
        <v>1</v>
      </c>
      <c r="EE1174" cm="1">
        <f t="array" ref="EE1174">SUM(COUNTIFS(Table_Pending_Today[job_type_code],{"WB","WQ","Z5","Z7","U8","QU","7W","2V","2W","2X"},Table_Pending_Today[Order_Number],Table_Pending_Today[[#This Row],[Order_Number]]))</f>
        <v>0</v>
      </c>
      <c r="EF1174">
        <f>COUNTIFS(Table_Pending_Today[Order_Number],Table_Pending_Today[[#This Row],[Order_Number]],Table_Pending_Today[tech_contractor],"INHOUSE")</f>
        <v>0</v>
      </c>
      <c r="EG1174">
        <f>COUNTIFS(Table_Pending_Today[Order_Number],Table_Pending_Today[[#This Row],[Order_Number]],Table_Pending_Today[tech_contractor],"CONTRACTOR")</f>
        <v>1</v>
      </c>
      <c r="EH1174" cm="1">
        <f t="array" ref="EH1174">SUM(COUNTIFS(Table_Pending_Today[job_type_code],{"XV","XQ","XT","XU"},Table_Pending_Today[Order_Number],Table_Pending_Today[[#This Row],[Order_Number]]))</f>
        <v>0</v>
      </c>
      <c r="EI1174" cm="1">
        <f t="array" ref="EI1174">SUM(COUNTIFS(Table_Pending_Today[job_type_code],{"XV","XQ","XT","XU"},Table_Pending_Today[Order_Number],Table_Pending_Today[[#This Row],[Order_Number]],Table_Pending_Today[In-House],1))</f>
        <v>0</v>
      </c>
      <c r="EJ1174" cm="1">
        <f t="array" ref="EJ1174">SUM(COUNTIFS(Table_Pending_Today[job_type_code],{"XV","XQ","XT","XU"},Table_Pending_Today[Order_Number],Table_Pending_Today[[#This Row],[Order_Number]],Table_Pending_Today[Contractor],1))</f>
        <v>0</v>
      </c>
      <c r="EK1174" cm="1">
        <f t="array" ref="EK1174">SUM(COUNTIFS(Table_Pending_Today[job_type_code],{"WB","WQ","Z5","Z7","U8","QU","7W","2V","2W","2X"},Table_Pending_Today[Order_Number],Table_Pending_Today[[#This Row],[Order_Number]]))</f>
        <v>0</v>
      </c>
      <c r="EL1174" cm="1">
        <f t="array" ref="EL1174">SUM(COUNTIFS(Table_Pending_Today[job_type_code],{"WB","WQ","Z5","Z7","U8","QU","7W","2V","2W","2X"},Table_Pending_Today[In-House],1,Table_Pending_Today[Order_Number],Table_Pending_Today[[#This Row],[Order_Number]]))</f>
        <v>0</v>
      </c>
      <c r="EM1174" cm="1">
        <f t="array" ref="EM1174">SUM(COUNTIFS(Table_Pending_Today[job_type_code],{"WB","WQ","Z5","Z7","U8","QU","7W","2V","2W","2X"},Table_Pending_Today[Contractor],1,Table_Pending_Today[Order_Number],Table_Pending_Today[[#This Row],[Order_Number]]))</f>
        <v>0</v>
      </c>
      <c r="EN1174" cm="1">
        <f t="array" ref="EN1174">IF(SUM(COUNTIFS(Table_Pending_Today[Order_Type_Desc],{"Install","Service Order","Restart"},Table_Pending_Today[Order_Number],Table_Pending_Today[[#This Row],[Order_Number]]))&gt;0,1,0)</f>
        <v>1</v>
      </c>
      <c r="EO1174" cm="1">
        <f t="array" ref="EO1174">IF(SUM(COUNTIFS(Table_Pending_Today[Order_Type_Desc],{"Install","Service Order","Restart"},Table_Pending_Today[In-House],1,Table_Pending_Today[Order_Number],Table_Pending_Today[[#This Row],[Order_Number]]))&gt;0,1,0)</f>
        <v>0</v>
      </c>
      <c r="EP1174" cm="1">
        <f t="array" ref="EP1174">IF(SUM(COUNTIFS(Table_Pending_Today[Order_Type_Desc],{"Install","Service Order","Restart"},Table_Pending_Today[Contractor],1,Table_Pending_Today[Order_Number],Table_Pending_Today[[#This Row],[Order_Number]]))&gt;0,1,0)</f>
        <v>1</v>
      </c>
      <c r="EQ1174">
        <f>IF(SUM(COUNTIFS(Table_Pending_Today[Order_Type_Desc],"Special Request",Table_Pending_Today[Bury_Drop],0,Table_Pending_Today[In-House],1,Table_Pending_Today[Order_Number],Table_Pending_Today[[#This Row],[Order_Number]]))&gt;0,1,0)</f>
        <v>0</v>
      </c>
      <c r="ER1174">
        <f>SUM(COUNTIFS(Table_Pending_Today[Order_Type_Desc],"Special Request",Table_Pending_Today[Bury_Drop],0,Table_Pending_Today[Contractor],1,Table_Pending_Today[Order_Number],Table_Pending_Today[[#This Row],[Order_Number]]))</f>
        <v>0</v>
      </c>
    </row>
    <row r="1175" spans="1:148" x14ac:dyDescent="0.25">
      <c r="A1175" t="s">
        <v>22433</v>
      </c>
      <c r="B1175" t="s">
        <v>68448</v>
      </c>
      <c r="C1175" t="s">
        <v>2</v>
      </c>
      <c r="D1175" t="s">
        <v>28639</v>
      </c>
      <c r="E1175" t="s">
        <v>28640</v>
      </c>
      <c r="F1175" t="s">
        <v>28641</v>
      </c>
      <c r="G1175">
        <v>465391</v>
      </c>
      <c r="H1175" t="s">
        <v>72</v>
      </c>
      <c r="I1175" t="s">
        <v>89</v>
      </c>
      <c r="J1175" t="s">
        <v>16935</v>
      </c>
      <c r="K1175" t="s">
        <v>73</v>
      </c>
      <c r="L1175">
        <v>1</v>
      </c>
      <c r="M1175" t="s">
        <v>28642</v>
      </c>
      <c r="N1175" t="s">
        <v>28643</v>
      </c>
      <c r="P1175" t="s">
        <v>197</v>
      </c>
      <c r="Q1175" t="s">
        <v>17198</v>
      </c>
      <c r="R1175" t="s">
        <v>28645</v>
      </c>
      <c r="T1175" t="s">
        <v>75</v>
      </c>
      <c r="U1175" t="s">
        <v>16658</v>
      </c>
      <c r="V1175" t="s">
        <v>28646</v>
      </c>
      <c r="W1175" t="s">
        <v>16693</v>
      </c>
      <c r="X1175" t="s">
        <v>16692</v>
      </c>
      <c r="Y1175" t="s">
        <v>76</v>
      </c>
      <c r="Z1175" t="s">
        <v>96</v>
      </c>
      <c r="AA1175" t="s">
        <v>16708</v>
      </c>
      <c r="AB1175" t="s">
        <v>16699</v>
      </c>
      <c r="AC1175" t="s">
        <v>16711</v>
      </c>
      <c r="AD1175" t="s">
        <v>56366</v>
      </c>
      <c r="AE1175" t="s">
        <v>20208</v>
      </c>
      <c r="AF1175" t="s">
        <v>56367</v>
      </c>
      <c r="AG1175" t="s">
        <v>22433</v>
      </c>
      <c r="AH1175" t="s">
        <v>16779</v>
      </c>
      <c r="AJ1175">
        <v>0</v>
      </c>
      <c r="AL1175" t="s">
        <v>19916</v>
      </c>
      <c r="AM1175" t="s">
        <v>87</v>
      </c>
      <c r="AO1175">
        <v>18</v>
      </c>
      <c r="AP1175" t="s">
        <v>91</v>
      </c>
      <c r="AQ1175" t="s">
        <v>80</v>
      </c>
      <c r="AR1175" t="s">
        <v>16936</v>
      </c>
      <c r="AT1175">
        <v>0</v>
      </c>
      <c r="AU1175">
        <v>0</v>
      </c>
      <c r="AV1175" t="s">
        <v>16696</v>
      </c>
      <c r="BI1175" t="s">
        <v>81</v>
      </c>
      <c r="BJ1175" t="s">
        <v>81</v>
      </c>
      <c r="BK1175" t="s">
        <v>81</v>
      </c>
      <c r="BM1175" t="s">
        <v>56368</v>
      </c>
      <c r="BN1175" t="s">
        <v>56369</v>
      </c>
      <c r="BQ1175" t="s">
        <v>56370</v>
      </c>
      <c r="BS1175" t="s">
        <v>17202</v>
      </c>
      <c r="BT1175" t="s">
        <v>19917</v>
      </c>
      <c r="BU1175" t="s">
        <v>19918</v>
      </c>
      <c r="BV1175" t="s">
        <v>56366</v>
      </c>
      <c r="BW1175">
        <v>0</v>
      </c>
      <c r="BX1175">
        <v>0</v>
      </c>
      <c r="CE1175" t="s">
        <v>16880</v>
      </c>
      <c r="CF1175" t="s">
        <v>16881</v>
      </c>
      <c r="CG1175" t="s">
        <v>16882</v>
      </c>
      <c r="CK1175" t="s">
        <v>16920</v>
      </c>
      <c r="CL1175" t="s">
        <v>80</v>
      </c>
      <c r="CM1175">
        <v>0</v>
      </c>
      <c r="CN1175">
        <v>97.828000000000003</v>
      </c>
      <c r="CO1175">
        <v>204.29</v>
      </c>
      <c r="CP1175">
        <v>1275</v>
      </c>
      <c r="CQ1175" t="s">
        <v>17312</v>
      </c>
      <c r="CR1175" t="s">
        <v>17313</v>
      </c>
      <c r="CS1175" t="s">
        <v>17314</v>
      </c>
      <c r="CT1175" t="s">
        <v>19385</v>
      </c>
      <c r="CU1175" t="s">
        <v>16885</v>
      </c>
      <c r="DS1175">
        <v>0</v>
      </c>
      <c r="DU1175">
        <v>1</v>
      </c>
      <c r="DV1175">
        <v>0</v>
      </c>
      <c r="DW1175">
        <v>0</v>
      </c>
      <c r="DY1175">
        <v>0</v>
      </c>
      <c r="DZ1175">
        <v>0</v>
      </c>
      <c r="EC1175" t="s">
        <v>21330</v>
      </c>
      <c r="ED1175">
        <v>1</v>
      </c>
      <c r="EE1175" cm="1">
        <f t="array" ref="EE1175">SUM(COUNTIFS(Table_Pending_Today[job_type_code],{"WB","WQ","Z5","Z7","U8","QU","7W","2V","2W","2X"},Table_Pending_Today[Order_Number],Table_Pending_Today[[#This Row],[Order_Number]]))</f>
        <v>0</v>
      </c>
      <c r="EF1175">
        <f>COUNTIFS(Table_Pending_Today[Order_Number],Table_Pending_Today[[#This Row],[Order_Number]],Table_Pending_Today[tech_contractor],"INHOUSE")</f>
        <v>1</v>
      </c>
      <c r="EG1175">
        <f>COUNTIFS(Table_Pending_Today[Order_Number],Table_Pending_Today[[#This Row],[Order_Number]],Table_Pending_Today[tech_contractor],"CONTRACTOR")</f>
        <v>0</v>
      </c>
      <c r="EH1175" cm="1">
        <f t="array" ref="EH1175">SUM(COUNTIFS(Table_Pending_Today[job_type_code],{"XV","XQ","XT","XU"},Table_Pending_Today[Order_Number],Table_Pending_Today[[#This Row],[Order_Number]]))</f>
        <v>0</v>
      </c>
      <c r="EI1175" cm="1">
        <f t="array" ref="EI1175">SUM(COUNTIFS(Table_Pending_Today[job_type_code],{"XV","XQ","XT","XU"},Table_Pending_Today[Order_Number],Table_Pending_Today[[#This Row],[Order_Number]],Table_Pending_Today[In-House],1))</f>
        <v>0</v>
      </c>
      <c r="EJ1175" cm="1">
        <f t="array" ref="EJ1175">SUM(COUNTIFS(Table_Pending_Today[job_type_code],{"XV","XQ","XT","XU"},Table_Pending_Today[Order_Number],Table_Pending_Today[[#This Row],[Order_Number]],Table_Pending_Today[Contractor],1))</f>
        <v>0</v>
      </c>
      <c r="EK1175" cm="1">
        <f t="array" ref="EK1175">SUM(COUNTIFS(Table_Pending_Today[job_type_code],{"WB","WQ","Z5","Z7","U8","QU","7W","2V","2W","2X"},Table_Pending_Today[Order_Number],Table_Pending_Today[[#This Row],[Order_Number]]))</f>
        <v>0</v>
      </c>
      <c r="EL1175" cm="1">
        <f t="array" ref="EL1175">SUM(COUNTIFS(Table_Pending_Today[job_type_code],{"WB","WQ","Z5","Z7","U8","QU","7W","2V","2W","2X"},Table_Pending_Today[In-House],1,Table_Pending_Today[Order_Number],Table_Pending_Today[[#This Row],[Order_Number]]))</f>
        <v>0</v>
      </c>
      <c r="EM1175" cm="1">
        <f t="array" ref="EM1175">SUM(COUNTIFS(Table_Pending_Today[job_type_code],{"WB","WQ","Z5","Z7","U8","QU","7W","2V","2W","2X"},Table_Pending_Today[Contractor],1,Table_Pending_Today[Order_Number],Table_Pending_Today[[#This Row],[Order_Number]]))</f>
        <v>0</v>
      </c>
      <c r="EN1175" cm="1">
        <f t="array" ref="EN1175">IF(SUM(COUNTIFS(Table_Pending_Today[Order_Type_Desc],{"Install","Service Order","Restart"},Table_Pending_Today[Order_Number],Table_Pending_Today[[#This Row],[Order_Number]]))&gt;0,1,0)</f>
        <v>0</v>
      </c>
      <c r="EO1175" cm="1">
        <f t="array" ref="EO1175">IF(SUM(COUNTIFS(Table_Pending_Today[Order_Type_Desc],{"Install","Service Order","Restart"},Table_Pending_Today[In-House],1,Table_Pending_Today[Order_Number],Table_Pending_Today[[#This Row],[Order_Number]]))&gt;0,1,0)</f>
        <v>0</v>
      </c>
      <c r="EP1175" cm="1">
        <f t="array" ref="EP1175">IF(SUM(COUNTIFS(Table_Pending_Today[Order_Type_Desc],{"Install","Service Order","Restart"},Table_Pending_Today[Contractor],1,Table_Pending_Today[Order_Number],Table_Pending_Today[[#This Row],[Order_Number]]))&gt;0,1,0)</f>
        <v>0</v>
      </c>
      <c r="EQ1175">
        <f>IF(SUM(COUNTIFS(Table_Pending_Today[Order_Type_Desc],"Special Request",Table_Pending_Today[Bury_Drop],0,Table_Pending_Today[In-House],1,Table_Pending_Today[Order_Number],Table_Pending_Today[[#This Row],[Order_Number]]))&gt;0,1,0)</f>
        <v>0</v>
      </c>
      <c r="ER1175">
        <f>SUM(COUNTIFS(Table_Pending_Today[Order_Type_Desc],"Special Request",Table_Pending_Today[Bury_Drop],0,Table_Pending_Today[Contractor],1,Table_Pending_Today[Order_Number],Table_Pending_Today[[#This Row],[Order_Number]]))</f>
        <v>0</v>
      </c>
    </row>
    <row r="1176" spans="1:148" x14ac:dyDescent="0.25">
      <c r="A1176" t="s">
        <v>22433</v>
      </c>
      <c r="B1176" t="s">
        <v>68448</v>
      </c>
      <c r="C1176" t="s">
        <v>2</v>
      </c>
      <c r="D1176" t="s">
        <v>59689</v>
      </c>
      <c r="E1176" t="s">
        <v>59690</v>
      </c>
      <c r="F1176" t="s">
        <v>59691</v>
      </c>
      <c r="G1176">
        <v>469998</v>
      </c>
      <c r="H1176" t="s">
        <v>72</v>
      </c>
      <c r="I1176" t="s">
        <v>89</v>
      </c>
      <c r="J1176" t="s">
        <v>16800</v>
      </c>
      <c r="K1176" t="s">
        <v>73</v>
      </c>
      <c r="L1176">
        <v>0</v>
      </c>
      <c r="M1176" t="s">
        <v>59692</v>
      </c>
      <c r="N1176" t="s">
        <v>59693</v>
      </c>
      <c r="P1176" t="s">
        <v>183</v>
      </c>
      <c r="Q1176" t="s">
        <v>16894</v>
      </c>
      <c r="R1176" t="s">
        <v>59695</v>
      </c>
      <c r="T1176" t="s">
        <v>75</v>
      </c>
      <c r="U1176" t="s">
        <v>16658</v>
      </c>
      <c r="V1176" t="s">
        <v>59696</v>
      </c>
      <c r="W1176" t="s">
        <v>16693</v>
      </c>
      <c r="X1176" t="s">
        <v>16654</v>
      </c>
      <c r="Y1176" t="s">
        <v>76</v>
      </c>
      <c r="Z1176" t="s">
        <v>77</v>
      </c>
      <c r="AA1176" t="s">
        <v>191</v>
      </c>
      <c r="AB1176" t="s">
        <v>16701</v>
      </c>
      <c r="AC1176" t="s">
        <v>16895</v>
      </c>
      <c r="AD1176" t="s">
        <v>71089</v>
      </c>
      <c r="AE1176" t="s">
        <v>22433</v>
      </c>
      <c r="AF1176" t="s">
        <v>71090</v>
      </c>
      <c r="AG1176" t="s">
        <v>22433</v>
      </c>
      <c r="AH1176" t="s">
        <v>16779</v>
      </c>
      <c r="AJ1176">
        <v>0</v>
      </c>
      <c r="AL1176" t="s">
        <v>79</v>
      </c>
      <c r="AO1176">
        <v>18</v>
      </c>
      <c r="AP1176" t="s">
        <v>91</v>
      </c>
      <c r="AQ1176" t="s">
        <v>80</v>
      </c>
      <c r="AR1176" t="s">
        <v>71091</v>
      </c>
      <c r="AT1176">
        <v>0</v>
      </c>
      <c r="AU1176">
        <v>0</v>
      </c>
      <c r="AV1176" t="s">
        <v>16669</v>
      </c>
      <c r="BI1176" t="s">
        <v>81</v>
      </c>
      <c r="BJ1176" t="s">
        <v>81</v>
      </c>
      <c r="BK1176" t="s">
        <v>81</v>
      </c>
      <c r="BM1176" t="s">
        <v>71095</v>
      </c>
      <c r="BN1176" t="s">
        <v>71096</v>
      </c>
      <c r="BQ1176" t="s">
        <v>71097</v>
      </c>
      <c r="BS1176" t="s">
        <v>17202</v>
      </c>
      <c r="BV1176" t="s">
        <v>71089</v>
      </c>
      <c r="BW1176">
        <v>0</v>
      </c>
      <c r="BX1176">
        <v>0</v>
      </c>
      <c r="CA1176" t="s">
        <v>16980</v>
      </c>
      <c r="CE1176" t="s">
        <v>16880</v>
      </c>
      <c r="CF1176" t="s">
        <v>16881</v>
      </c>
      <c r="CG1176" t="s">
        <v>16882</v>
      </c>
      <c r="CK1176" t="s">
        <v>16890</v>
      </c>
      <c r="CL1176" t="s">
        <v>80</v>
      </c>
      <c r="CM1176">
        <v>0</v>
      </c>
      <c r="CN1176">
        <v>85.934100000000001</v>
      </c>
      <c r="CO1176">
        <v>447.39</v>
      </c>
      <c r="CP1176">
        <v>2400</v>
      </c>
      <c r="CQ1176" t="s">
        <v>17312</v>
      </c>
      <c r="CR1176" t="s">
        <v>17313</v>
      </c>
      <c r="CS1176" t="s">
        <v>71092</v>
      </c>
      <c r="CT1176" t="s">
        <v>71093</v>
      </c>
      <c r="CU1176" t="s">
        <v>16890</v>
      </c>
      <c r="CV1176" t="s">
        <v>71094</v>
      </c>
      <c r="DU1176">
        <v>1</v>
      </c>
      <c r="DV1176">
        <v>0</v>
      </c>
      <c r="DW1176">
        <v>0</v>
      </c>
      <c r="DY1176">
        <v>0</v>
      </c>
      <c r="DZ1176">
        <v>0</v>
      </c>
      <c r="EC1176" t="s">
        <v>21342</v>
      </c>
      <c r="ED1176">
        <v>0</v>
      </c>
      <c r="EE1176" cm="1">
        <f t="array" ref="EE1176">SUM(COUNTIFS(Table_Pending_Today[job_type_code],{"WB","WQ","Z5","Z7","U8","QU","7W","2V","2W","2X"},Table_Pending_Today[Order_Number],Table_Pending_Today[[#This Row],[Order_Number]]))</f>
        <v>0</v>
      </c>
      <c r="EF1176">
        <f>COUNTIFS(Table_Pending_Today[Order_Number],Table_Pending_Today[[#This Row],[Order_Number]],Table_Pending_Today[tech_contractor],"INHOUSE")</f>
        <v>0</v>
      </c>
      <c r="EG1176">
        <f>COUNTIFS(Table_Pending_Today[Order_Number],Table_Pending_Today[[#This Row],[Order_Number]],Table_Pending_Today[tech_contractor],"CONTRACTOR")</f>
        <v>0</v>
      </c>
      <c r="EH1176" cm="1">
        <f t="array" ref="EH1176">SUM(COUNTIFS(Table_Pending_Today[job_type_code],{"XV","XQ","XT","XU"},Table_Pending_Today[Order_Number],Table_Pending_Today[[#This Row],[Order_Number]]))</f>
        <v>0</v>
      </c>
      <c r="EI1176" cm="1">
        <f t="array" ref="EI1176">SUM(COUNTIFS(Table_Pending_Today[job_type_code],{"XV","XQ","XT","XU"},Table_Pending_Today[Order_Number],Table_Pending_Today[[#This Row],[Order_Number]],Table_Pending_Today[In-House],1))</f>
        <v>0</v>
      </c>
      <c r="EJ1176" cm="1">
        <f t="array" ref="EJ1176">SUM(COUNTIFS(Table_Pending_Today[job_type_code],{"XV","XQ","XT","XU"},Table_Pending_Today[Order_Number],Table_Pending_Today[[#This Row],[Order_Number]],Table_Pending_Today[Contractor],1))</f>
        <v>0</v>
      </c>
      <c r="EK1176" cm="1">
        <f t="array" ref="EK1176">SUM(COUNTIFS(Table_Pending_Today[job_type_code],{"WB","WQ","Z5","Z7","U8","QU","7W","2V","2W","2X"},Table_Pending_Today[Order_Number],Table_Pending_Today[[#This Row],[Order_Number]]))</f>
        <v>0</v>
      </c>
      <c r="EL1176" cm="1">
        <f t="array" ref="EL1176">SUM(COUNTIFS(Table_Pending_Today[job_type_code],{"WB","WQ","Z5","Z7","U8","QU","7W","2V","2W","2X"},Table_Pending_Today[In-House],1,Table_Pending_Today[Order_Number],Table_Pending_Today[[#This Row],[Order_Number]]))</f>
        <v>0</v>
      </c>
      <c r="EM1176" cm="1">
        <f t="array" ref="EM1176">SUM(COUNTIFS(Table_Pending_Today[job_type_code],{"WB","WQ","Z5","Z7","U8","QU","7W","2V","2W","2X"},Table_Pending_Today[Contractor],1,Table_Pending_Today[Order_Number],Table_Pending_Today[[#This Row],[Order_Number]]))</f>
        <v>0</v>
      </c>
      <c r="EN1176" cm="1">
        <f t="array" ref="EN1176">IF(SUM(COUNTIFS(Table_Pending_Today[Order_Type_Desc],{"Install","Service Order","Restart"},Table_Pending_Today[Order_Number],Table_Pending_Today[[#This Row],[Order_Number]]))&gt;0,1,0)</f>
        <v>0</v>
      </c>
      <c r="EO1176" cm="1">
        <f t="array" ref="EO1176">IF(SUM(COUNTIFS(Table_Pending_Today[Order_Type_Desc],{"Install","Service Order","Restart"},Table_Pending_Today[In-House],1,Table_Pending_Today[Order_Number],Table_Pending_Today[[#This Row],[Order_Number]]))&gt;0,1,0)</f>
        <v>0</v>
      </c>
      <c r="EP1176" cm="1">
        <f t="array" ref="EP1176">IF(SUM(COUNTIFS(Table_Pending_Today[Order_Type_Desc],{"Install","Service Order","Restart"},Table_Pending_Today[Contractor],1,Table_Pending_Today[Order_Number],Table_Pending_Today[[#This Row],[Order_Number]]))&gt;0,1,0)</f>
        <v>0</v>
      </c>
      <c r="EQ1176">
        <f>IF(SUM(COUNTIFS(Table_Pending_Today[Order_Type_Desc],"Special Request",Table_Pending_Today[Bury_Drop],0,Table_Pending_Today[In-House],1,Table_Pending_Today[Order_Number],Table_Pending_Today[[#This Row],[Order_Number]]))&gt;0,1,0)</f>
        <v>0</v>
      </c>
      <c r="ER1176">
        <f>SUM(COUNTIFS(Table_Pending_Today[Order_Type_Desc],"Special Request",Table_Pending_Today[Bury_Drop],0,Table_Pending_Today[Contractor],1,Table_Pending_Today[Order_Number],Table_Pending_Today[[#This Row],[Order_Number]]))</f>
        <v>0</v>
      </c>
    </row>
    <row r="1177" spans="1:148" x14ac:dyDescent="0.25">
      <c r="A1177" t="s">
        <v>22433</v>
      </c>
      <c r="B1177" t="s">
        <v>68448</v>
      </c>
      <c r="C1177" t="s">
        <v>2</v>
      </c>
      <c r="D1177" t="s">
        <v>39002</v>
      </c>
      <c r="E1177" t="s">
        <v>39003</v>
      </c>
      <c r="F1177" t="s">
        <v>39004</v>
      </c>
      <c r="G1177">
        <v>452208</v>
      </c>
      <c r="H1177" t="s">
        <v>120</v>
      </c>
      <c r="I1177" t="s">
        <v>17020</v>
      </c>
      <c r="J1177" t="s">
        <v>16791</v>
      </c>
      <c r="K1177" t="s">
        <v>73</v>
      </c>
      <c r="L1177">
        <v>2</v>
      </c>
      <c r="M1177" t="s">
        <v>39005</v>
      </c>
      <c r="N1177" t="s">
        <v>39006</v>
      </c>
      <c r="P1177" t="s">
        <v>201</v>
      </c>
      <c r="Q1177" t="s">
        <v>17153</v>
      </c>
      <c r="R1177" t="s">
        <v>39008</v>
      </c>
      <c r="T1177" t="s">
        <v>75</v>
      </c>
      <c r="U1177" t="s">
        <v>16658</v>
      </c>
      <c r="V1177" t="s">
        <v>39009</v>
      </c>
      <c r="W1177" t="s">
        <v>16693</v>
      </c>
      <c r="X1177" t="s">
        <v>18331</v>
      </c>
      <c r="Y1177" t="s">
        <v>76</v>
      </c>
      <c r="Z1177" t="s">
        <v>82</v>
      </c>
      <c r="AA1177" t="s">
        <v>201</v>
      </c>
      <c r="AB1177" t="s">
        <v>16713</v>
      </c>
      <c r="AC1177" t="s">
        <v>16785</v>
      </c>
      <c r="AD1177" t="s">
        <v>56961</v>
      </c>
      <c r="AE1177" t="s">
        <v>19945</v>
      </c>
      <c r="AF1177" t="s">
        <v>56962</v>
      </c>
      <c r="AG1177" t="s">
        <v>22433</v>
      </c>
      <c r="AH1177" t="s">
        <v>16795</v>
      </c>
      <c r="AI1177" t="s">
        <v>22433</v>
      </c>
      <c r="AJ1177">
        <v>0</v>
      </c>
      <c r="AK1177" t="s">
        <v>98</v>
      </c>
      <c r="AL1177" t="s">
        <v>19886</v>
      </c>
      <c r="AM1177" t="s">
        <v>87</v>
      </c>
      <c r="AO1177">
        <v>18</v>
      </c>
      <c r="AP1177" t="s">
        <v>17021</v>
      </c>
      <c r="AQ1177" t="s">
        <v>99</v>
      </c>
      <c r="AR1177" t="s">
        <v>16792</v>
      </c>
      <c r="AT1177">
        <v>0</v>
      </c>
      <c r="AU1177">
        <v>0</v>
      </c>
      <c r="AV1177" t="s">
        <v>17079</v>
      </c>
      <c r="BI1177" t="s">
        <v>81</v>
      </c>
      <c r="BJ1177" t="s">
        <v>81</v>
      </c>
      <c r="BK1177" t="s">
        <v>81</v>
      </c>
      <c r="BL1177" t="s">
        <v>71098</v>
      </c>
      <c r="BM1177" t="s">
        <v>47545</v>
      </c>
      <c r="BN1177" t="s">
        <v>56964</v>
      </c>
      <c r="BO1177" t="s">
        <v>100</v>
      </c>
      <c r="BQ1177" t="s">
        <v>56965</v>
      </c>
      <c r="BS1177" t="s">
        <v>17202</v>
      </c>
      <c r="BT1177" t="s">
        <v>17744</v>
      </c>
      <c r="BU1177" t="s">
        <v>18092</v>
      </c>
      <c r="BV1177" t="s">
        <v>56961</v>
      </c>
      <c r="BW1177">
        <v>0</v>
      </c>
      <c r="BX1177">
        <v>0</v>
      </c>
      <c r="CE1177" t="s">
        <v>16890</v>
      </c>
      <c r="CF1177" t="s">
        <v>56966</v>
      </c>
      <c r="CG1177" t="s">
        <v>56967</v>
      </c>
      <c r="CH1177" t="s">
        <v>56963</v>
      </c>
      <c r="CI1177" t="s">
        <v>56086</v>
      </c>
      <c r="CJ1177" t="s">
        <v>17451</v>
      </c>
      <c r="CK1177" t="s">
        <v>16890</v>
      </c>
      <c r="CL1177" t="s">
        <v>99</v>
      </c>
      <c r="CM1177">
        <v>0</v>
      </c>
      <c r="CN1177">
        <v>97.658199999999994</v>
      </c>
      <c r="CO1177">
        <v>4.78</v>
      </c>
      <c r="CP1177">
        <v>100</v>
      </c>
      <c r="CQ1177" t="s">
        <v>17312</v>
      </c>
      <c r="CR1177" t="s">
        <v>17313</v>
      </c>
      <c r="CS1177" t="s">
        <v>17314</v>
      </c>
      <c r="CT1177" t="s">
        <v>19385</v>
      </c>
      <c r="CU1177" t="s">
        <v>16885</v>
      </c>
      <c r="DS1177">
        <v>0</v>
      </c>
      <c r="DU1177">
        <v>1</v>
      </c>
      <c r="DV1177">
        <v>0</v>
      </c>
      <c r="DW1177">
        <v>0</v>
      </c>
      <c r="DY1177">
        <v>0</v>
      </c>
      <c r="DZ1177">
        <v>0</v>
      </c>
      <c r="EC1177" t="s">
        <v>21330</v>
      </c>
      <c r="ED1177">
        <v>2</v>
      </c>
      <c r="EE1177" cm="1">
        <f t="array" ref="EE1177">SUM(COUNTIFS(Table_Pending_Today[job_type_code],{"WB","WQ","Z5","Z7","U8","QU","7W","2V","2W","2X"},Table_Pending_Today[Order_Number],Table_Pending_Today[[#This Row],[Order_Number]]))</f>
        <v>0</v>
      </c>
      <c r="EF1177">
        <f>COUNTIFS(Table_Pending_Today[Order_Number],Table_Pending_Today[[#This Row],[Order_Number]],Table_Pending_Today[tech_contractor],"INHOUSE")</f>
        <v>1</v>
      </c>
      <c r="EG1177">
        <f>COUNTIFS(Table_Pending_Today[Order_Number],Table_Pending_Today[[#This Row],[Order_Number]],Table_Pending_Today[tech_contractor],"CONTRACTOR")</f>
        <v>0</v>
      </c>
      <c r="EH1177" cm="1">
        <f t="array" ref="EH1177">SUM(COUNTIFS(Table_Pending_Today[job_type_code],{"XV","XQ","XT","XU"},Table_Pending_Today[Order_Number],Table_Pending_Today[[#This Row],[Order_Number]]))</f>
        <v>0</v>
      </c>
      <c r="EI1177" cm="1">
        <f t="array" ref="EI1177">SUM(COUNTIFS(Table_Pending_Today[job_type_code],{"XV","XQ","XT","XU"},Table_Pending_Today[Order_Number],Table_Pending_Today[[#This Row],[Order_Number]],Table_Pending_Today[In-House],1))</f>
        <v>0</v>
      </c>
      <c r="EJ1177" cm="1">
        <f t="array" ref="EJ1177">SUM(COUNTIFS(Table_Pending_Today[job_type_code],{"XV","XQ","XT","XU"},Table_Pending_Today[Order_Number],Table_Pending_Today[[#This Row],[Order_Number]],Table_Pending_Today[Contractor],1))</f>
        <v>0</v>
      </c>
      <c r="EK1177" cm="1">
        <f t="array" ref="EK1177">SUM(COUNTIFS(Table_Pending_Today[job_type_code],{"WB","WQ","Z5","Z7","U8","QU","7W","2V","2W","2X"},Table_Pending_Today[Order_Number],Table_Pending_Today[[#This Row],[Order_Number]]))</f>
        <v>0</v>
      </c>
      <c r="EL1177" cm="1">
        <f t="array" ref="EL1177">SUM(COUNTIFS(Table_Pending_Today[job_type_code],{"WB","WQ","Z5","Z7","U8","QU","7W","2V","2W","2X"},Table_Pending_Today[In-House],1,Table_Pending_Today[Order_Number],Table_Pending_Today[[#This Row],[Order_Number]]))</f>
        <v>0</v>
      </c>
      <c r="EM1177" cm="1">
        <f t="array" ref="EM1177">SUM(COUNTIFS(Table_Pending_Today[job_type_code],{"WB","WQ","Z5","Z7","U8","QU","7W","2V","2W","2X"},Table_Pending_Today[Contractor],1,Table_Pending_Today[Order_Number],Table_Pending_Today[[#This Row],[Order_Number]]))</f>
        <v>0</v>
      </c>
      <c r="EN1177" cm="1">
        <f t="array" ref="EN1177">IF(SUM(COUNTIFS(Table_Pending_Today[Order_Type_Desc],{"Install","Service Order","Restart"},Table_Pending_Today[Order_Number],Table_Pending_Today[[#This Row],[Order_Number]]))&gt;0,1,0)</f>
        <v>1</v>
      </c>
      <c r="EO1177" cm="1">
        <f t="array" ref="EO1177">IF(SUM(COUNTIFS(Table_Pending_Today[Order_Type_Desc],{"Install","Service Order","Restart"},Table_Pending_Today[In-House],1,Table_Pending_Today[Order_Number],Table_Pending_Today[[#This Row],[Order_Number]]))&gt;0,1,0)</f>
        <v>1</v>
      </c>
      <c r="EP1177" cm="1">
        <f t="array" ref="EP1177">IF(SUM(COUNTIFS(Table_Pending_Today[Order_Type_Desc],{"Install","Service Order","Restart"},Table_Pending_Today[Contractor],1,Table_Pending_Today[Order_Number],Table_Pending_Today[[#This Row],[Order_Number]]))&gt;0,1,0)</f>
        <v>0</v>
      </c>
      <c r="EQ1177">
        <f>IF(SUM(COUNTIFS(Table_Pending_Today[Order_Type_Desc],"Special Request",Table_Pending_Today[Bury_Drop],0,Table_Pending_Today[In-House],1,Table_Pending_Today[Order_Number],Table_Pending_Today[[#This Row],[Order_Number]]))&gt;0,1,0)</f>
        <v>0</v>
      </c>
      <c r="ER1177">
        <f>SUM(COUNTIFS(Table_Pending_Today[Order_Type_Desc],"Special Request",Table_Pending_Today[Bury_Drop],0,Table_Pending_Today[Contractor],1,Table_Pending_Today[Order_Number],Table_Pending_Today[[#This Row],[Order_Number]]))</f>
        <v>0</v>
      </c>
    </row>
    <row r="1178" spans="1:148" x14ac:dyDescent="0.25">
      <c r="A1178" t="s">
        <v>22433</v>
      </c>
      <c r="B1178" t="s">
        <v>68448</v>
      </c>
      <c r="C1178" t="s">
        <v>2</v>
      </c>
      <c r="D1178" t="s">
        <v>56005</v>
      </c>
      <c r="E1178" t="s">
        <v>56006</v>
      </c>
      <c r="F1178" t="s">
        <v>56007</v>
      </c>
      <c r="G1178">
        <v>166782</v>
      </c>
      <c r="H1178" t="s">
        <v>16820</v>
      </c>
      <c r="I1178" t="s">
        <v>17685</v>
      </c>
      <c r="J1178" t="s">
        <v>17081</v>
      </c>
      <c r="K1178" t="s">
        <v>73</v>
      </c>
      <c r="L1178">
        <v>35</v>
      </c>
      <c r="M1178" t="s">
        <v>56008</v>
      </c>
      <c r="N1178" t="s">
        <v>56009</v>
      </c>
      <c r="P1178" t="s">
        <v>191</v>
      </c>
      <c r="Q1178" t="s">
        <v>16903</v>
      </c>
      <c r="R1178" t="s">
        <v>56010</v>
      </c>
      <c r="T1178" t="s">
        <v>75</v>
      </c>
      <c r="U1178" t="s">
        <v>16658</v>
      </c>
      <c r="V1178" t="s">
        <v>56011</v>
      </c>
      <c r="W1178" t="s">
        <v>16693</v>
      </c>
      <c r="X1178" t="s">
        <v>16661</v>
      </c>
      <c r="Y1178" t="s">
        <v>84</v>
      </c>
      <c r="Z1178" t="s">
        <v>17392</v>
      </c>
      <c r="AA1178" t="s">
        <v>191</v>
      </c>
      <c r="AB1178" t="s">
        <v>16703</v>
      </c>
      <c r="AC1178" t="s">
        <v>16763</v>
      </c>
      <c r="AD1178" t="s">
        <v>56012</v>
      </c>
      <c r="AE1178" t="s">
        <v>17636</v>
      </c>
      <c r="AF1178" t="s">
        <v>56013</v>
      </c>
      <c r="AG1178" t="s">
        <v>22433</v>
      </c>
      <c r="AH1178" t="s">
        <v>16919</v>
      </c>
      <c r="AI1178" t="s">
        <v>17840</v>
      </c>
      <c r="AJ1178">
        <v>1</v>
      </c>
      <c r="AK1178" t="s">
        <v>16858</v>
      </c>
      <c r="AL1178" t="s">
        <v>56136</v>
      </c>
      <c r="AM1178" t="s">
        <v>87</v>
      </c>
      <c r="AO1178">
        <v>24</v>
      </c>
      <c r="AP1178" t="s">
        <v>17686</v>
      </c>
      <c r="AQ1178" t="s">
        <v>118</v>
      </c>
      <c r="AR1178" t="s">
        <v>17095</v>
      </c>
      <c r="AT1178">
        <v>0</v>
      </c>
      <c r="AU1178">
        <v>0</v>
      </c>
      <c r="AV1178" t="s">
        <v>16669</v>
      </c>
      <c r="BI1178" t="s">
        <v>81</v>
      </c>
      <c r="BJ1178" t="s">
        <v>119</v>
      </c>
      <c r="BK1178" t="s">
        <v>81</v>
      </c>
      <c r="BL1178" t="s">
        <v>56014</v>
      </c>
      <c r="BM1178" t="s">
        <v>48763</v>
      </c>
      <c r="BN1178" t="s">
        <v>56015</v>
      </c>
      <c r="BO1178" t="s">
        <v>56016</v>
      </c>
      <c r="BQ1178" t="s">
        <v>56016</v>
      </c>
      <c r="BR1178" t="s">
        <v>235</v>
      </c>
      <c r="BS1178" t="s">
        <v>84</v>
      </c>
      <c r="BT1178" t="s">
        <v>17763</v>
      </c>
      <c r="BU1178" t="s">
        <v>17856</v>
      </c>
      <c r="BV1178" t="s">
        <v>56012</v>
      </c>
      <c r="BW1178">
        <v>0</v>
      </c>
      <c r="BX1178">
        <v>0</v>
      </c>
      <c r="BY1178" t="s">
        <v>16821</v>
      </c>
      <c r="CE1178" t="s">
        <v>18081</v>
      </c>
      <c r="CF1178" t="s">
        <v>18650</v>
      </c>
      <c r="CG1178" t="s">
        <v>56017</v>
      </c>
      <c r="CK1178" t="s">
        <v>16885</v>
      </c>
      <c r="CL1178" t="s">
        <v>118</v>
      </c>
      <c r="CM1178">
        <v>0</v>
      </c>
      <c r="CN1178">
        <v>85.495099999999994</v>
      </c>
      <c r="CO1178">
        <v>7887.03</v>
      </c>
      <c r="CP1178">
        <v>0</v>
      </c>
      <c r="CQ1178" t="s">
        <v>17315</v>
      </c>
      <c r="CR1178" t="s">
        <v>17322</v>
      </c>
      <c r="CS1178" t="s">
        <v>17314</v>
      </c>
      <c r="CT1178" t="s">
        <v>19385</v>
      </c>
      <c r="CU1178" t="s">
        <v>16885</v>
      </c>
      <c r="DS1178">
        <v>0</v>
      </c>
      <c r="DU1178">
        <v>1</v>
      </c>
      <c r="DV1178">
        <v>0</v>
      </c>
      <c r="DW1178">
        <v>0</v>
      </c>
      <c r="DY1178">
        <v>0</v>
      </c>
      <c r="DZ1178">
        <v>0</v>
      </c>
      <c r="EC1178" t="s">
        <v>21342</v>
      </c>
      <c r="ED1178">
        <v>35</v>
      </c>
      <c r="EE1178" cm="1">
        <f t="array" ref="EE1178">SUM(COUNTIFS(Table_Pending_Today[job_type_code],{"WB","WQ","Z5","Z7","U8","QU","7W","2V","2W","2X"},Table_Pending_Today[Order_Number],Table_Pending_Today[[#This Row],[Order_Number]]))</f>
        <v>0</v>
      </c>
      <c r="EF1178">
        <f>COUNTIFS(Table_Pending_Today[Order_Number],Table_Pending_Today[[#This Row],[Order_Number]],Table_Pending_Today[tech_contractor],"INHOUSE")</f>
        <v>1</v>
      </c>
      <c r="EG1178">
        <f>COUNTIFS(Table_Pending_Today[Order_Number],Table_Pending_Today[[#This Row],[Order_Number]],Table_Pending_Today[tech_contractor],"CONTRACTOR")</f>
        <v>0</v>
      </c>
      <c r="EH1178" cm="1">
        <f t="array" ref="EH1178">SUM(COUNTIFS(Table_Pending_Today[job_type_code],{"XV","XQ","XT","XU"},Table_Pending_Today[Order_Number],Table_Pending_Today[[#This Row],[Order_Number]]))</f>
        <v>0</v>
      </c>
      <c r="EI1178" cm="1">
        <f t="array" ref="EI1178">SUM(COUNTIFS(Table_Pending_Today[job_type_code],{"XV","XQ","XT","XU"},Table_Pending_Today[Order_Number],Table_Pending_Today[[#This Row],[Order_Number]],Table_Pending_Today[In-House],1))</f>
        <v>0</v>
      </c>
      <c r="EJ1178" cm="1">
        <f t="array" ref="EJ1178">SUM(COUNTIFS(Table_Pending_Today[job_type_code],{"XV","XQ","XT","XU"},Table_Pending_Today[Order_Number],Table_Pending_Today[[#This Row],[Order_Number]],Table_Pending_Today[Contractor],1))</f>
        <v>0</v>
      </c>
      <c r="EK1178" cm="1">
        <f t="array" ref="EK1178">SUM(COUNTIFS(Table_Pending_Today[job_type_code],{"WB","WQ","Z5","Z7","U8","QU","7W","2V","2W","2X"},Table_Pending_Today[Order_Number],Table_Pending_Today[[#This Row],[Order_Number]]))</f>
        <v>0</v>
      </c>
      <c r="EL1178" cm="1">
        <f t="array" ref="EL1178">SUM(COUNTIFS(Table_Pending_Today[job_type_code],{"WB","WQ","Z5","Z7","U8","QU","7W","2V","2W","2X"},Table_Pending_Today[In-House],1,Table_Pending_Today[Order_Number],Table_Pending_Today[[#This Row],[Order_Number]]))</f>
        <v>0</v>
      </c>
      <c r="EM1178" cm="1">
        <f t="array" ref="EM1178">SUM(COUNTIFS(Table_Pending_Today[job_type_code],{"WB","WQ","Z5","Z7","U8","QU","7W","2V","2W","2X"},Table_Pending_Today[Contractor],1,Table_Pending_Today[Order_Number],Table_Pending_Today[[#This Row],[Order_Number]]))</f>
        <v>0</v>
      </c>
      <c r="EN1178" cm="1">
        <f t="array" ref="EN1178">IF(SUM(COUNTIFS(Table_Pending_Today[Order_Type_Desc],{"Install","Service Order","Restart"},Table_Pending_Today[Order_Number],Table_Pending_Today[[#This Row],[Order_Number]]))&gt;0,1,0)</f>
        <v>1</v>
      </c>
      <c r="EO1178" cm="1">
        <f t="array" ref="EO1178">IF(SUM(COUNTIFS(Table_Pending_Today[Order_Type_Desc],{"Install","Service Order","Restart"},Table_Pending_Today[In-House],1,Table_Pending_Today[Order_Number],Table_Pending_Today[[#This Row],[Order_Number]]))&gt;0,1,0)</f>
        <v>1</v>
      </c>
      <c r="EP1178" cm="1">
        <f t="array" ref="EP1178">IF(SUM(COUNTIFS(Table_Pending_Today[Order_Type_Desc],{"Install","Service Order","Restart"},Table_Pending_Today[Contractor],1,Table_Pending_Today[Order_Number],Table_Pending_Today[[#This Row],[Order_Number]]))&gt;0,1,0)</f>
        <v>0</v>
      </c>
      <c r="EQ1178">
        <f>IF(SUM(COUNTIFS(Table_Pending_Today[Order_Type_Desc],"Special Request",Table_Pending_Today[Bury_Drop],0,Table_Pending_Today[In-House],1,Table_Pending_Today[Order_Number],Table_Pending_Today[[#This Row],[Order_Number]]))&gt;0,1,0)</f>
        <v>0</v>
      </c>
      <c r="ER1178">
        <f>SUM(COUNTIFS(Table_Pending_Today[Order_Type_Desc],"Special Request",Table_Pending_Today[Bury_Drop],0,Table_Pending_Today[Contractor],1,Table_Pending_Today[Order_Number],Table_Pending_Today[[#This Row],[Order_Number]]))</f>
        <v>0</v>
      </c>
    </row>
    <row r="1179" spans="1:148" x14ac:dyDescent="0.25">
      <c r="A1179" t="s">
        <v>22433</v>
      </c>
      <c r="B1179" t="s">
        <v>68448</v>
      </c>
      <c r="C1179" t="s">
        <v>2</v>
      </c>
      <c r="D1179" t="s">
        <v>38926</v>
      </c>
      <c r="E1179" t="s">
        <v>38927</v>
      </c>
      <c r="F1179" t="s">
        <v>38928</v>
      </c>
      <c r="G1179">
        <v>465561</v>
      </c>
      <c r="H1179" t="s">
        <v>72</v>
      </c>
      <c r="I1179" t="s">
        <v>17013</v>
      </c>
      <c r="J1179" t="s">
        <v>18322</v>
      </c>
      <c r="K1179" t="s">
        <v>73</v>
      </c>
      <c r="L1179">
        <v>1</v>
      </c>
      <c r="M1179" t="s">
        <v>38929</v>
      </c>
      <c r="N1179" t="s">
        <v>38930</v>
      </c>
      <c r="P1179" t="s">
        <v>20028</v>
      </c>
      <c r="Q1179" t="s">
        <v>55499</v>
      </c>
      <c r="R1179" t="s">
        <v>38932</v>
      </c>
      <c r="T1179" t="s">
        <v>75</v>
      </c>
      <c r="U1179" t="s">
        <v>16658</v>
      </c>
      <c r="V1179" t="s">
        <v>38933</v>
      </c>
      <c r="W1179" t="s">
        <v>16693</v>
      </c>
      <c r="X1179" t="s">
        <v>19748</v>
      </c>
      <c r="Y1179" t="s">
        <v>76</v>
      </c>
      <c r="Z1179" t="s">
        <v>96</v>
      </c>
      <c r="AA1179" t="s">
        <v>201</v>
      </c>
      <c r="AB1179" t="s">
        <v>17054</v>
      </c>
      <c r="AC1179" t="s">
        <v>16785</v>
      </c>
      <c r="AD1179" t="s">
        <v>55500</v>
      </c>
      <c r="AE1179" t="s">
        <v>20208</v>
      </c>
      <c r="AF1179" t="s">
        <v>55501</v>
      </c>
      <c r="AG1179" t="s">
        <v>22433</v>
      </c>
      <c r="AH1179" t="s">
        <v>16921</v>
      </c>
      <c r="AJ1179">
        <v>0</v>
      </c>
      <c r="AL1179" t="s">
        <v>19932</v>
      </c>
      <c r="AM1179" t="s">
        <v>87</v>
      </c>
      <c r="AO1179">
        <v>18</v>
      </c>
      <c r="AP1179" t="s">
        <v>17015</v>
      </c>
      <c r="AQ1179" t="s">
        <v>80</v>
      </c>
      <c r="AR1179" t="s">
        <v>55502</v>
      </c>
      <c r="AT1179">
        <v>0</v>
      </c>
      <c r="AU1179">
        <v>0</v>
      </c>
      <c r="AV1179" t="s">
        <v>17079</v>
      </c>
      <c r="BI1179" t="s">
        <v>81</v>
      </c>
      <c r="BJ1179" t="s">
        <v>81</v>
      </c>
      <c r="BK1179" t="s">
        <v>81</v>
      </c>
      <c r="BM1179" t="s">
        <v>55503</v>
      </c>
      <c r="BN1179" t="s">
        <v>55504</v>
      </c>
      <c r="BQ1179" t="s">
        <v>55505</v>
      </c>
      <c r="BS1179" t="s">
        <v>17202</v>
      </c>
      <c r="BT1179" t="s">
        <v>17807</v>
      </c>
      <c r="BU1179" t="s">
        <v>19933</v>
      </c>
      <c r="BV1179" t="s">
        <v>55500</v>
      </c>
      <c r="BW1179">
        <v>0</v>
      </c>
      <c r="BX1179">
        <v>0</v>
      </c>
      <c r="CA1179" t="s">
        <v>17019</v>
      </c>
      <c r="CE1179" t="s">
        <v>16880</v>
      </c>
      <c r="CF1179" t="s">
        <v>16881</v>
      </c>
      <c r="CG1179" t="s">
        <v>16882</v>
      </c>
      <c r="CK1179" t="s">
        <v>16969</v>
      </c>
      <c r="CL1179" t="s">
        <v>80</v>
      </c>
      <c r="CM1179">
        <v>0</v>
      </c>
      <c r="CN1179">
        <v>81.153800000000004</v>
      </c>
      <c r="CO1179">
        <v>1970.01</v>
      </c>
      <c r="CP1179">
        <v>100</v>
      </c>
      <c r="CQ1179" t="s">
        <v>17312</v>
      </c>
      <c r="CR1179" t="s">
        <v>17313</v>
      </c>
      <c r="CS1179" t="s">
        <v>17314</v>
      </c>
      <c r="CT1179" t="s">
        <v>17733</v>
      </c>
      <c r="CU1179" t="s">
        <v>16885</v>
      </c>
      <c r="DS1179">
        <v>0</v>
      </c>
      <c r="DU1179">
        <v>1</v>
      </c>
      <c r="DV1179">
        <v>0</v>
      </c>
      <c r="DW1179">
        <v>0</v>
      </c>
      <c r="DY1179">
        <v>0</v>
      </c>
      <c r="DZ1179">
        <v>0</v>
      </c>
      <c r="EC1179" t="s">
        <v>21336</v>
      </c>
      <c r="ED1179">
        <v>1</v>
      </c>
      <c r="EE1179" cm="1">
        <f t="array" ref="EE1179">SUM(COUNTIFS(Table_Pending_Today[job_type_code],{"WB","WQ","Z5","Z7","U8","QU","7W","2V","2W","2X"},Table_Pending_Today[Order_Number],Table_Pending_Today[[#This Row],[Order_Number]]))</f>
        <v>0</v>
      </c>
      <c r="EF1179">
        <f>COUNTIFS(Table_Pending_Today[Order_Number],Table_Pending_Today[[#This Row],[Order_Number]],Table_Pending_Today[tech_contractor],"INHOUSE")</f>
        <v>1</v>
      </c>
      <c r="EG1179">
        <f>COUNTIFS(Table_Pending_Today[Order_Number],Table_Pending_Today[[#This Row],[Order_Number]],Table_Pending_Today[tech_contractor],"CONTRACTOR")</f>
        <v>0</v>
      </c>
      <c r="EH1179" cm="1">
        <f t="array" ref="EH1179">SUM(COUNTIFS(Table_Pending_Today[job_type_code],{"XV","XQ","XT","XU"},Table_Pending_Today[Order_Number],Table_Pending_Today[[#This Row],[Order_Number]]))</f>
        <v>0</v>
      </c>
      <c r="EI1179" cm="1">
        <f t="array" ref="EI1179">SUM(COUNTIFS(Table_Pending_Today[job_type_code],{"XV","XQ","XT","XU"},Table_Pending_Today[Order_Number],Table_Pending_Today[[#This Row],[Order_Number]],Table_Pending_Today[In-House],1))</f>
        <v>0</v>
      </c>
      <c r="EJ1179" cm="1">
        <f t="array" ref="EJ1179">SUM(COUNTIFS(Table_Pending_Today[job_type_code],{"XV","XQ","XT","XU"},Table_Pending_Today[Order_Number],Table_Pending_Today[[#This Row],[Order_Number]],Table_Pending_Today[Contractor],1))</f>
        <v>0</v>
      </c>
      <c r="EK1179" cm="1">
        <f t="array" ref="EK1179">SUM(COUNTIFS(Table_Pending_Today[job_type_code],{"WB","WQ","Z5","Z7","U8","QU","7W","2V","2W","2X"},Table_Pending_Today[Order_Number],Table_Pending_Today[[#This Row],[Order_Number]]))</f>
        <v>0</v>
      </c>
      <c r="EL1179" cm="1">
        <f t="array" ref="EL1179">SUM(COUNTIFS(Table_Pending_Today[job_type_code],{"WB","WQ","Z5","Z7","U8","QU","7W","2V","2W","2X"},Table_Pending_Today[In-House],1,Table_Pending_Today[Order_Number],Table_Pending_Today[[#This Row],[Order_Number]]))</f>
        <v>0</v>
      </c>
      <c r="EM1179" cm="1">
        <f t="array" ref="EM1179">SUM(COUNTIFS(Table_Pending_Today[job_type_code],{"WB","WQ","Z5","Z7","U8","QU","7W","2V","2W","2X"},Table_Pending_Today[Contractor],1,Table_Pending_Today[Order_Number],Table_Pending_Today[[#This Row],[Order_Number]]))</f>
        <v>0</v>
      </c>
      <c r="EN1179" cm="1">
        <f t="array" ref="EN1179">IF(SUM(COUNTIFS(Table_Pending_Today[Order_Type_Desc],{"Install","Service Order","Restart"},Table_Pending_Today[Order_Number],Table_Pending_Today[[#This Row],[Order_Number]]))&gt;0,1,0)</f>
        <v>0</v>
      </c>
      <c r="EO1179" cm="1">
        <f t="array" ref="EO1179">IF(SUM(COUNTIFS(Table_Pending_Today[Order_Type_Desc],{"Install","Service Order","Restart"},Table_Pending_Today[In-House],1,Table_Pending_Today[Order_Number],Table_Pending_Today[[#This Row],[Order_Number]]))&gt;0,1,0)</f>
        <v>0</v>
      </c>
      <c r="EP1179" cm="1">
        <f t="array" ref="EP1179">IF(SUM(COUNTIFS(Table_Pending_Today[Order_Type_Desc],{"Install","Service Order","Restart"},Table_Pending_Today[Contractor],1,Table_Pending_Today[Order_Number],Table_Pending_Today[[#This Row],[Order_Number]]))&gt;0,1,0)</f>
        <v>0</v>
      </c>
      <c r="EQ1179">
        <f>IF(SUM(COUNTIFS(Table_Pending_Today[Order_Type_Desc],"Special Request",Table_Pending_Today[Bury_Drop],0,Table_Pending_Today[In-House],1,Table_Pending_Today[Order_Number],Table_Pending_Today[[#This Row],[Order_Number]]))&gt;0,1,0)</f>
        <v>0</v>
      </c>
      <c r="ER1179">
        <f>SUM(COUNTIFS(Table_Pending_Today[Order_Type_Desc],"Special Request",Table_Pending_Today[Bury_Drop],0,Table_Pending_Today[Contractor],1,Table_Pending_Today[Order_Number],Table_Pending_Today[[#This Row],[Order_Number]]))</f>
        <v>0</v>
      </c>
    </row>
    <row r="1180" spans="1:148" x14ac:dyDescent="0.25">
      <c r="A1180" t="s">
        <v>22433</v>
      </c>
      <c r="B1180" t="s">
        <v>68448</v>
      </c>
      <c r="C1180" t="s">
        <v>2</v>
      </c>
      <c r="D1180" t="s">
        <v>23954</v>
      </c>
      <c r="E1180" t="s">
        <v>23955</v>
      </c>
      <c r="F1180" t="s">
        <v>23956</v>
      </c>
      <c r="G1180">
        <v>465354</v>
      </c>
      <c r="H1180" t="s">
        <v>72</v>
      </c>
      <c r="I1180" t="s">
        <v>89</v>
      </c>
      <c r="J1180" t="s">
        <v>16935</v>
      </c>
      <c r="K1180" t="s">
        <v>73</v>
      </c>
      <c r="L1180">
        <v>1</v>
      </c>
      <c r="M1180" t="s">
        <v>23957</v>
      </c>
      <c r="N1180" t="s">
        <v>23958</v>
      </c>
      <c r="P1180" t="s">
        <v>20145</v>
      </c>
      <c r="Q1180" t="s">
        <v>22248</v>
      </c>
      <c r="R1180" t="s">
        <v>23960</v>
      </c>
      <c r="T1180" t="s">
        <v>75</v>
      </c>
      <c r="U1180" t="s">
        <v>16658</v>
      </c>
      <c r="V1180" t="s">
        <v>23961</v>
      </c>
      <c r="W1180" t="s">
        <v>16693</v>
      </c>
      <c r="X1180" t="s">
        <v>16754</v>
      </c>
      <c r="Y1180" t="s">
        <v>76</v>
      </c>
      <c r="Z1180" t="s">
        <v>96</v>
      </c>
      <c r="AA1180" t="s">
        <v>191</v>
      </c>
      <c r="AB1180" t="s">
        <v>192</v>
      </c>
      <c r="AC1180" t="s">
        <v>202</v>
      </c>
      <c r="AD1180" t="s">
        <v>55531</v>
      </c>
      <c r="AE1180" t="s">
        <v>20208</v>
      </c>
      <c r="AF1180" t="s">
        <v>55532</v>
      </c>
      <c r="AG1180" t="s">
        <v>22433</v>
      </c>
      <c r="AH1180" t="s">
        <v>16836</v>
      </c>
      <c r="AJ1180">
        <v>0</v>
      </c>
      <c r="AK1180" t="s">
        <v>98</v>
      </c>
      <c r="AL1180" t="s">
        <v>79</v>
      </c>
      <c r="AO1180">
        <v>18</v>
      </c>
      <c r="AP1180" t="s">
        <v>91</v>
      </c>
      <c r="AQ1180" t="s">
        <v>80</v>
      </c>
      <c r="AR1180" t="s">
        <v>16936</v>
      </c>
      <c r="AT1180">
        <v>0</v>
      </c>
      <c r="AU1180">
        <v>0</v>
      </c>
      <c r="AV1180" t="s">
        <v>16669</v>
      </c>
      <c r="BI1180" t="s">
        <v>81</v>
      </c>
      <c r="BJ1180" t="s">
        <v>81</v>
      </c>
      <c r="BK1180" t="s">
        <v>81</v>
      </c>
      <c r="BM1180" t="s">
        <v>55533</v>
      </c>
      <c r="BN1180" t="s">
        <v>55534</v>
      </c>
      <c r="BQ1180" t="s">
        <v>55535</v>
      </c>
      <c r="BS1180" t="s">
        <v>17202</v>
      </c>
      <c r="BV1180" t="s">
        <v>55531</v>
      </c>
      <c r="BW1180">
        <v>0</v>
      </c>
      <c r="BX1180">
        <v>0</v>
      </c>
      <c r="CE1180" t="s">
        <v>16880</v>
      </c>
      <c r="CF1180" t="s">
        <v>16881</v>
      </c>
      <c r="CG1180" t="s">
        <v>16882</v>
      </c>
      <c r="CK1180" t="s">
        <v>16926</v>
      </c>
      <c r="CL1180" t="s">
        <v>80</v>
      </c>
      <c r="CM1180">
        <v>0</v>
      </c>
      <c r="CN1180">
        <v>97.767399999999995</v>
      </c>
      <c r="CO1180">
        <v>5.74</v>
      </c>
      <c r="CP1180">
        <v>525</v>
      </c>
      <c r="CQ1180" t="s">
        <v>17312</v>
      </c>
      <c r="CR1180" t="s">
        <v>17313</v>
      </c>
      <c r="CS1180" t="s">
        <v>17314</v>
      </c>
      <c r="CT1180" t="s">
        <v>19385</v>
      </c>
      <c r="CU1180" t="s">
        <v>16885</v>
      </c>
      <c r="DU1180">
        <v>1</v>
      </c>
      <c r="DV1180">
        <v>0</v>
      </c>
      <c r="DW1180">
        <v>0</v>
      </c>
      <c r="DY1180">
        <v>0</v>
      </c>
      <c r="DZ1180">
        <v>0</v>
      </c>
      <c r="EC1180" t="s">
        <v>21330</v>
      </c>
      <c r="ED1180">
        <v>1</v>
      </c>
      <c r="EE1180" cm="1">
        <f t="array" ref="EE1180">SUM(COUNTIFS(Table_Pending_Today[job_type_code],{"WB","WQ","Z5","Z7","U8","QU","7W","2V","2W","2X"},Table_Pending_Today[Order_Number],Table_Pending_Today[[#This Row],[Order_Number]]))</f>
        <v>0</v>
      </c>
      <c r="EF1180">
        <f>COUNTIFS(Table_Pending_Today[Order_Number],Table_Pending_Today[[#This Row],[Order_Number]],Table_Pending_Today[tech_contractor],"INHOUSE")</f>
        <v>0</v>
      </c>
      <c r="EG1180">
        <f>COUNTIFS(Table_Pending_Today[Order_Number],Table_Pending_Today[[#This Row],[Order_Number]],Table_Pending_Today[tech_contractor],"CONTRACTOR")</f>
        <v>0</v>
      </c>
      <c r="EH1180" cm="1">
        <f t="array" ref="EH1180">SUM(COUNTIFS(Table_Pending_Today[job_type_code],{"XV","XQ","XT","XU"},Table_Pending_Today[Order_Number],Table_Pending_Today[[#This Row],[Order_Number]]))</f>
        <v>0</v>
      </c>
      <c r="EI1180" cm="1">
        <f t="array" ref="EI1180">SUM(COUNTIFS(Table_Pending_Today[job_type_code],{"XV","XQ","XT","XU"},Table_Pending_Today[Order_Number],Table_Pending_Today[[#This Row],[Order_Number]],Table_Pending_Today[In-House],1))</f>
        <v>0</v>
      </c>
      <c r="EJ1180" cm="1">
        <f t="array" ref="EJ1180">SUM(COUNTIFS(Table_Pending_Today[job_type_code],{"XV","XQ","XT","XU"},Table_Pending_Today[Order_Number],Table_Pending_Today[[#This Row],[Order_Number]],Table_Pending_Today[Contractor],1))</f>
        <v>0</v>
      </c>
      <c r="EK1180" cm="1">
        <f t="array" ref="EK1180">SUM(COUNTIFS(Table_Pending_Today[job_type_code],{"WB","WQ","Z5","Z7","U8","QU","7W","2V","2W","2X"},Table_Pending_Today[Order_Number],Table_Pending_Today[[#This Row],[Order_Number]]))</f>
        <v>0</v>
      </c>
      <c r="EL1180" cm="1">
        <f t="array" ref="EL1180">SUM(COUNTIFS(Table_Pending_Today[job_type_code],{"WB","WQ","Z5","Z7","U8","QU","7W","2V","2W","2X"},Table_Pending_Today[In-House],1,Table_Pending_Today[Order_Number],Table_Pending_Today[[#This Row],[Order_Number]]))</f>
        <v>0</v>
      </c>
      <c r="EM1180" cm="1">
        <f t="array" ref="EM1180">SUM(COUNTIFS(Table_Pending_Today[job_type_code],{"WB","WQ","Z5","Z7","U8","QU","7W","2V","2W","2X"},Table_Pending_Today[Contractor],1,Table_Pending_Today[Order_Number],Table_Pending_Today[[#This Row],[Order_Number]]))</f>
        <v>0</v>
      </c>
      <c r="EN1180" cm="1">
        <f t="array" ref="EN1180">IF(SUM(COUNTIFS(Table_Pending_Today[Order_Type_Desc],{"Install","Service Order","Restart"},Table_Pending_Today[Order_Number],Table_Pending_Today[[#This Row],[Order_Number]]))&gt;0,1,0)</f>
        <v>0</v>
      </c>
      <c r="EO1180" cm="1">
        <f t="array" ref="EO1180">IF(SUM(COUNTIFS(Table_Pending_Today[Order_Type_Desc],{"Install","Service Order","Restart"},Table_Pending_Today[In-House],1,Table_Pending_Today[Order_Number],Table_Pending_Today[[#This Row],[Order_Number]]))&gt;0,1,0)</f>
        <v>0</v>
      </c>
      <c r="EP1180" cm="1">
        <f t="array" ref="EP1180">IF(SUM(COUNTIFS(Table_Pending_Today[Order_Type_Desc],{"Install","Service Order","Restart"},Table_Pending_Today[Contractor],1,Table_Pending_Today[Order_Number],Table_Pending_Today[[#This Row],[Order_Number]]))&gt;0,1,0)</f>
        <v>0</v>
      </c>
      <c r="EQ1180">
        <f>IF(SUM(COUNTIFS(Table_Pending_Today[Order_Type_Desc],"Special Request",Table_Pending_Today[Bury_Drop],0,Table_Pending_Today[In-House],1,Table_Pending_Today[Order_Number],Table_Pending_Today[[#This Row],[Order_Number]]))&gt;0,1,0)</f>
        <v>0</v>
      </c>
      <c r="ER1180">
        <f>SUM(COUNTIFS(Table_Pending_Today[Order_Type_Desc],"Special Request",Table_Pending_Today[Bury_Drop],0,Table_Pending_Today[Contractor],1,Table_Pending_Today[Order_Number],Table_Pending_Today[[#This Row],[Order_Number]]))</f>
        <v>0</v>
      </c>
    </row>
    <row r="1181" spans="1:148" x14ac:dyDescent="0.25">
      <c r="A1181" t="s">
        <v>22433</v>
      </c>
      <c r="B1181" t="s">
        <v>68448</v>
      </c>
      <c r="C1181" t="s">
        <v>2</v>
      </c>
      <c r="D1181" t="s">
        <v>37582</v>
      </c>
      <c r="E1181" t="s">
        <v>37583</v>
      </c>
      <c r="F1181" t="s">
        <v>37584</v>
      </c>
      <c r="G1181">
        <v>465356</v>
      </c>
      <c r="H1181" t="s">
        <v>72</v>
      </c>
      <c r="I1181" t="s">
        <v>89</v>
      </c>
      <c r="J1181" t="s">
        <v>16798</v>
      </c>
      <c r="K1181" t="s">
        <v>73</v>
      </c>
      <c r="L1181">
        <v>1</v>
      </c>
      <c r="M1181" t="s">
        <v>37585</v>
      </c>
      <c r="N1181" t="s">
        <v>37586</v>
      </c>
      <c r="P1181" t="s">
        <v>197</v>
      </c>
      <c r="Q1181" t="s">
        <v>17896</v>
      </c>
      <c r="R1181" t="s">
        <v>37588</v>
      </c>
      <c r="T1181" t="s">
        <v>75</v>
      </c>
      <c r="U1181" t="s">
        <v>16658</v>
      </c>
      <c r="V1181" t="s">
        <v>37589</v>
      </c>
      <c r="W1181" t="s">
        <v>16693</v>
      </c>
      <c r="X1181" t="s">
        <v>16712</v>
      </c>
      <c r="Y1181" t="s">
        <v>76</v>
      </c>
      <c r="Z1181" t="s">
        <v>77</v>
      </c>
      <c r="AA1181" t="s">
        <v>16708</v>
      </c>
      <c r="AB1181" t="s">
        <v>16699</v>
      </c>
      <c r="AC1181" t="s">
        <v>16711</v>
      </c>
      <c r="AD1181" t="s">
        <v>55522</v>
      </c>
      <c r="AE1181" t="s">
        <v>20208</v>
      </c>
      <c r="AF1181" t="s">
        <v>55523</v>
      </c>
      <c r="AG1181" t="s">
        <v>22433</v>
      </c>
      <c r="AH1181" t="s">
        <v>17536</v>
      </c>
      <c r="AJ1181">
        <v>0</v>
      </c>
      <c r="AK1181" t="s">
        <v>98</v>
      </c>
      <c r="AL1181" t="s">
        <v>79</v>
      </c>
      <c r="AO1181">
        <v>18</v>
      </c>
      <c r="AP1181" t="s">
        <v>91</v>
      </c>
      <c r="AQ1181" t="s">
        <v>80</v>
      </c>
      <c r="AR1181" t="s">
        <v>16799</v>
      </c>
      <c r="AT1181">
        <v>0</v>
      </c>
      <c r="AU1181">
        <v>0</v>
      </c>
      <c r="AV1181" t="s">
        <v>16696</v>
      </c>
      <c r="BI1181" t="s">
        <v>81</v>
      </c>
      <c r="BJ1181" t="s">
        <v>81</v>
      </c>
      <c r="BK1181" t="s">
        <v>81</v>
      </c>
      <c r="BM1181" t="s">
        <v>55527</v>
      </c>
      <c r="BN1181" t="s">
        <v>55528</v>
      </c>
      <c r="BQ1181" t="s">
        <v>55529</v>
      </c>
      <c r="BS1181" t="s">
        <v>17202</v>
      </c>
      <c r="BV1181" t="s">
        <v>55522</v>
      </c>
      <c r="BW1181">
        <v>0</v>
      </c>
      <c r="BX1181">
        <v>1</v>
      </c>
      <c r="CE1181" t="s">
        <v>16880</v>
      </c>
      <c r="CF1181" t="s">
        <v>16881</v>
      </c>
      <c r="CG1181" t="s">
        <v>16882</v>
      </c>
      <c r="CK1181" t="s">
        <v>16883</v>
      </c>
      <c r="CL1181" t="s">
        <v>80</v>
      </c>
      <c r="CM1181">
        <v>0</v>
      </c>
      <c r="CN1181">
        <v>95.293999999999997</v>
      </c>
      <c r="CO1181">
        <v>160.5</v>
      </c>
      <c r="CP1181">
        <v>100</v>
      </c>
      <c r="CQ1181" t="s">
        <v>17312</v>
      </c>
      <c r="CR1181" t="s">
        <v>17313</v>
      </c>
      <c r="CS1181" t="s">
        <v>55524</v>
      </c>
      <c r="CT1181" t="s">
        <v>55525</v>
      </c>
      <c r="CU1181" t="s">
        <v>16883</v>
      </c>
      <c r="CV1181" t="s">
        <v>55526</v>
      </c>
      <c r="DU1181">
        <v>1</v>
      </c>
      <c r="DV1181">
        <v>0</v>
      </c>
      <c r="DW1181">
        <v>0</v>
      </c>
      <c r="DY1181">
        <v>0</v>
      </c>
      <c r="DZ1181">
        <v>0</v>
      </c>
      <c r="EC1181" t="s">
        <v>21337</v>
      </c>
      <c r="ED1181">
        <v>1</v>
      </c>
      <c r="EE1181" cm="1">
        <f t="array" ref="EE1181">SUM(COUNTIFS(Table_Pending_Today[job_type_code],{"WB","WQ","Z5","Z7","U8","QU","7W","2V","2W","2X"},Table_Pending_Today[Order_Number],Table_Pending_Today[[#This Row],[Order_Number]]))</f>
        <v>0</v>
      </c>
      <c r="EF1181">
        <f>COUNTIFS(Table_Pending_Today[Order_Number],Table_Pending_Today[[#This Row],[Order_Number]],Table_Pending_Today[tech_contractor],"INHOUSE")</f>
        <v>0</v>
      </c>
      <c r="EG1181">
        <f>COUNTIFS(Table_Pending_Today[Order_Number],Table_Pending_Today[[#This Row],[Order_Number]],Table_Pending_Today[tech_contractor],"CONTRACTOR")</f>
        <v>0</v>
      </c>
      <c r="EH1181" cm="1">
        <f t="array" ref="EH1181">SUM(COUNTIFS(Table_Pending_Today[job_type_code],{"XV","XQ","XT","XU"},Table_Pending_Today[Order_Number],Table_Pending_Today[[#This Row],[Order_Number]]))</f>
        <v>0</v>
      </c>
      <c r="EI1181" cm="1">
        <f t="array" ref="EI1181">SUM(COUNTIFS(Table_Pending_Today[job_type_code],{"XV","XQ","XT","XU"},Table_Pending_Today[Order_Number],Table_Pending_Today[[#This Row],[Order_Number]],Table_Pending_Today[In-House],1))</f>
        <v>0</v>
      </c>
      <c r="EJ1181" cm="1">
        <f t="array" ref="EJ1181">SUM(COUNTIFS(Table_Pending_Today[job_type_code],{"XV","XQ","XT","XU"},Table_Pending_Today[Order_Number],Table_Pending_Today[[#This Row],[Order_Number]],Table_Pending_Today[Contractor],1))</f>
        <v>0</v>
      </c>
      <c r="EK1181" cm="1">
        <f t="array" ref="EK1181">SUM(COUNTIFS(Table_Pending_Today[job_type_code],{"WB","WQ","Z5","Z7","U8","QU","7W","2V","2W","2X"},Table_Pending_Today[Order_Number],Table_Pending_Today[[#This Row],[Order_Number]]))</f>
        <v>0</v>
      </c>
      <c r="EL1181" cm="1">
        <f t="array" ref="EL1181">SUM(COUNTIFS(Table_Pending_Today[job_type_code],{"WB","WQ","Z5","Z7","U8","QU","7W","2V","2W","2X"},Table_Pending_Today[In-House],1,Table_Pending_Today[Order_Number],Table_Pending_Today[[#This Row],[Order_Number]]))</f>
        <v>0</v>
      </c>
      <c r="EM1181" cm="1">
        <f t="array" ref="EM1181">SUM(COUNTIFS(Table_Pending_Today[job_type_code],{"WB","WQ","Z5","Z7","U8","QU","7W","2V","2W","2X"},Table_Pending_Today[Contractor],1,Table_Pending_Today[Order_Number],Table_Pending_Today[[#This Row],[Order_Number]]))</f>
        <v>0</v>
      </c>
      <c r="EN1181" cm="1">
        <f t="array" ref="EN1181">IF(SUM(COUNTIFS(Table_Pending_Today[Order_Type_Desc],{"Install","Service Order","Restart"},Table_Pending_Today[Order_Number],Table_Pending_Today[[#This Row],[Order_Number]]))&gt;0,1,0)</f>
        <v>0</v>
      </c>
      <c r="EO1181" cm="1">
        <f t="array" ref="EO1181">IF(SUM(COUNTIFS(Table_Pending_Today[Order_Type_Desc],{"Install","Service Order","Restart"},Table_Pending_Today[In-House],1,Table_Pending_Today[Order_Number],Table_Pending_Today[[#This Row],[Order_Number]]))&gt;0,1,0)</f>
        <v>0</v>
      </c>
      <c r="EP1181" cm="1">
        <f t="array" ref="EP1181">IF(SUM(COUNTIFS(Table_Pending_Today[Order_Type_Desc],{"Install","Service Order","Restart"},Table_Pending_Today[Contractor],1,Table_Pending_Today[Order_Number],Table_Pending_Today[[#This Row],[Order_Number]]))&gt;0,1,0)</f>
        <v>0</v>
      </c>
      <c r="EQ1181">
        <f>IF(SUM(COUNTIFS(Table_Pending_Today[Order_Type_Desc],"Special Request",Table_Pending_Today[Bury_Drop],0,Table_Pending_Today[In-House],1,Table_Pending_Today[Order_Number],Table_Pending_Today[[#This Row],[Order_Number]]))&gt;0,1,0)</f>
        <v>0</v>
      </c>
      <c r="ER1181">
        <f>SUM(COUNTIFS(Table_Pending_Today[Order_Type_Desc],"Special Request",Table_Pending_Today[Bury_Drop],0,Table_Pending_Today[Contractor],1,Table_Pending_Today[Order_Number],Table_Pending_Today[[#This Row],[Order_Number]]))</f>
        <v>0</v>
      </c>
    </row>
    <row r="1182" spans="1:148" x14ac:dyDescent="0.25">
      <c r="A1182" t="s">
        <v>22433</v>
      </c>
      <c r="B1182" t="s">
        <v>68448</v>
      </c>
      <c r="C1182" t="s">
        <v>2</v>
      </c>
      <c r="D1182" t="s">
        <v>37307</v>
      </c>
      <c r="E1182" t="s">
        <v>37308</v>
      </c>
      <c r="F1182" t="s">
        <v>37309</v>
      </c>
      <c r="G1182">
        <v>465367</v>
      </c>
      <c r="H1182" t="s">
        <v>72</v>
      </c>
      <c r="I1182" t="s">
        <v>89</v>
      </c>
      <c r="J1182" t="s">
        <v>16798</v>
      </c>
      <c r="K1182" t="s">
        <v>73</v>
      </c>
      <c r="L1182">
        <v>1</v>
      </c>
      <c r="M1182" t="s">
        <v>37310</v>
      </c>
      <c r="N1182" t="s">
        <v>37311</v>
      </c>
      <c r="P1182" t="s">
        <v>183</v>
      </c>
      <c r="Q1182" t="s">
        <v>16894</v>
      </c>
      <c r="R1182" t="s">
        <v>37313</v>
      </c>
      <c r="T1182" t="s">
        <v>75</v>
      </c>
      <c r="U1182" t="s">
        <v>16658</v>
      </c>
      <c r="V1182" t="s">
        <v>37314</v>
      </c>
      <c r="W1182" t="s">
        <v>16693</v>
      </c>
      <c r="X1182" t="s">
        <v>16654</v>
      </c>
      <c r="Y1182" t="s">
        <v>76</v>
      </c>
      <c r="Z1182" t="s">
        <v>96</v>
      </c>
      <c r="AA1182" t="s">
        <v>191</v>
      </c>
      <c r="AB1182" t="s">
        <v>16701</v>
      </c>
      <c r="AC1182" t="s">
        <v>16895</v>
      </c>
      <c r="AD1182" t="s">
        <v>56321</v>
      </c>
      <c r="AE1182" t="s">
        <v>20208</v>
      </c>
      <c r="AF1182" t="s">
        <v>56322</v>
      </c>
      <c r="AG1182" t="s">
        <v>22433</v>
      </c>
      <c r="AH1182" t="s">
        <v>16921</v>
      </c>
      <c r="AJ1182">
        <v>0</v>
      </c>
      <c r="AL1182" t="s">
        <v>19935</v>
      </c>
      <c r="AM1182" t="s">
        <v>87</v>
      </c>
      <c r="AO1182">
        <v>18</v>
      </c>
      <c r="AP1182" t="s">
        <v>91</v>
      </c>
      <c r="AQ1182" t="s">
        <v>80</v>
      </c>
      <c r="AR1182" t="s">
        <v>16799</v>
      </c>
      <c r="AT1182">
        <v>0</v>
      </c>
      <c r="AU1182">
        <v>0</v>
      </c>
      <c r="AV1182" t="s">
        <v>16669</v>
      </c>
      <c r="BI1182" t="s">
        <v>81</v>
      </c>
      <c r="BJ1182" t="s">
        <v>81</v>
      </c>
      <c r="BK1182" t="s">
        <v>81</v>
      </c>
      <c r="BM1182" t="s">
        <v>56323</v>
      </c>
      <c r="BN1182" t="s">
        <v>56324</v>
      </c>
      <c r="BS1182" t="s">
        <v>17202</v>
      </c>
      <c r="BT1182" t="s">
        <v>17752</v>
      </c>
      <c r="BU1182" t="s">
        <v>19936</v>
      </c>
      <c r="BV1182" t="s">
        <v>56321</v>
      </c>
      <c r="BW1182">
        <v>0</v>
      </c>
      <c r="BX1182">
        <v>0</v>
      </c>
      <c r="CE1182" t="s">
        <v>16880</v>
      </c>
      <c r="CF1182" t="s">
        <v>16881</v>
      </c>
      <c r="CG1182" t="s">
        <v>16882</v>
      </c>
      <c r="CK1182" t="s">
        <v>16883</v>
      </c>
      <c r="CL1182" t="s">
        <v>80</v>
      </c>
      <c r="CM1182">
        <v>0</v>
      </c>
      <c r="CN1182">
        <v>89.370900000000006</v>
      </c>
      <c r="CO1182">
        <v>10761.11</v>
      </c>
      <c r="CP1182">
        <v>100</v>
      </c>
      <c r="CQ1182" t="s">
        <v>17312</v>
      </c>
      <c r="CR1182" t="s">
        <v>17313</v>
      </c>
      <c r="CS1182" t="s">
        <v>17314</v>
      </c>
      <c r="CT1182" t="s">
        <v>17733</v>
      </c>
      <c r="CU1182" t="s">
        <v>16885</v>
      </c>
      <c r="DS1182">
        <v>0</v>
      </c>
      <c r="DU1182">
        <v>1</v>
      </c>
      <c r="DV1182">
        <v>0</v>
      </c>
      <c r="DW1182">
        <v>0</v>
      </c>
      <c r="DY1182">
        <v>0</v>
      </c>
      <c r="DZ1182">
        <v>0</v>
      </c>
      <c r="EC1182" t="s">
        <v>21342</v>
      </c>
      <c r="ED1182">
        <v>1</v>
      </c>
      <c r="EE1182" cm="1">
        <f t="array" ref="EE1182">SUM(COUNTIFS(Table_Pending_Today[job_type_code],{"WB","WQ","Z5","Z7","U8","QU","7W","2V","2W","2X"},Table_Pending_Today[Order_Number],Table_Pending_Today[[#This Row],[Order_Number]]))</f>
        <v>0</v>
      </c>
      <c r="EF1182">
        <f>COUNTIFS(Table_Pending_Today[Order_Number],Table_Pending_Today[[#This Row],[Order_Number]],Table_Pending_Today[tech_contractor],"INHOUSE")</f>
        <v>1</v>
      </c>
      <c r="EG1182">
        <f>COUNTIFS(Table_Pending_Today[Order_Number],Table_Pending_Today[[#This Row],[Order_Number]],Table_Pending_Today[tech_contractor],"CONTRACTOR")</f>
        <v>0</v>
      </c>
      <c r="EH1182" cm="1">
        <f t="array" ref="EH1182">SUM(COUNTIFS(Table_Pending_Today[job_type_code],{"XV","XQ","XT","XU"},Table_Pending_Today[Order_Number],Table_Pending_Today[[#This Row],[Order_Number]]))</f>
        <v>0</v>
      </c>
      <c r="EI1182" cm="1">
        <f t="array" ref="EI1182">SUM(COUNTIFS(Table_Pending_Today[job_type_code],{"XV","XQ","XT","XU"},Table_Pending_Today[Order_Number],Table_Pending_Today[[#This Row],[Order_Number]],Table_Pending_Today[In-House],1))</f>
        <v>0</v>
      </c>
      <c r="EJ1182" cm="1">
        <f t="array" ref="EJ1182">SUM(COUNTIFS(Table_Pending_Today[job_type_code],{"XV","XQ","XT","XU"},Table_Pending_Today[Order_Number],Table_Pending_Today[[#This Row],[Order_Number]],Table_Pending_Today[Contractor],1))</f>
        <v>0</v>
      </c>
      <c r="EK1182" cm="1">
        <f t="array" ref="EK1182">SUM(COUNTIFS(Table_Pending_Today[job_type_code],{"WB","WQ","Z5","Z7","U8","QU","7W","2V","2W","2X"},Table_Pending_Today[Order_Number],Table_Pending_Today[[#This Row],[Order_Number]]))</f>
        <v>0</v>
      </c>
      <c r="EL1182" cm="1">
        <f t="array" ref="EL1182">SUM(COUNTIFS(Table_Pending_Today[job_type_code],{"WB","WQ","Z5","Z7","U8","QU","7W","2V","2W","2X"},Table_Pending_Today[In-House],1,Table_Pending_Today[Order_Number],Table_Pending_Today[[#This Row],[Order_Number]]))</f>
        <v>0</v>
      </c>
      <c r="EM1182" cm="1">
        <f t="array" ref="EM1182">SUM(COUNTIFS(Table_Pending_Today[job_type_code],{"WB","WQ","Z5","Z7","U8","QU","7W","2V","2W","2X"},Table_Pending_Today[Contractor],1,Table_Pending_Today[Order_Number],Table_Pending_Today[[#This Row],[Order_Number]]))</f>
        <v>0</v>
      </c>
      <c r="EN1182" cm="1">
        <f t="array" ref="EN1182">IF(SUM(COUNTIFS(Table_Pending_Today[Order_Type_Desc],{"Install","Service Order","Restart"},Table_Pending_Today[Order_Number],Table_Pending_Today[[#This Row],[Order_Number]]))&gt;0,1,0)</f>
        <v>0</v>
      </c>
      <c r="EO1182" cm="1">
        <f t="array" ref="EO1182">IF(SUM(COUNTIFS(Table_Pending_Today[Order_Type_Desc],{"Install","Service Order","Restart"},Table_Pending_Today[In-House],1,Table_Pending_Today[Order_Number],Table_Pending_Today[[#This Row],[Order_Number]]))&gt;0,1,0)</f>
        <v>0</v>
      </c>
      <c r="EP1182" cm="1">
        <f t="array" ref="EP1182">IF(SUM(COUNTIFS(Table_Pending_Today[Order_Type_Desc],{"Install","Service Order","Restart"},Table_Pending_Today[Contractor],1,Table_Pending_Today[Order_Number],Table_Pending_Today[[#This Row],[Order_Number]]))&gt;0,1,0)</f>
        <v>0</v>
      </c>
      <c r="EQ1182">
        <f>IF(SUM(COUNTIFS(Table_Pending_Today[Order_Type_Desc],"Special Request",Table_Pending_Today[Bury_Drop],0,Table_Pending_Today[In-House],1,Table_Pending_Today[Order_Number],Table_Pending_Today[[#This Row],[Order_Number]]))&gt;0,1,0)</f>
        <v>0</v>
      </c>
      <c r="ER1182">
        <f>SUM(COUNTIFS(Table_Pending_Today[Order_Type_Desc],"Special Request",Table_Pending_Today[Bury_Drop],0,Table_Pending_Today[Contractor],1,Table_Pending_Today[Order_Number],Table_Pending_Today[[#This Row],[Order_Number]]))</f>
        <v>0</v>
      </c>
    </row>
    <row r="1183" spans="1:148" x14ac:dyDescent="0.25">
      <c r="A1183" t="s">
        <v>22433</v>
      </c>
      <c r="B1183" t="s">
        <v>68448</v>
      </c>
      <c r="C1183" t="s">
        <v>2</v>
      </c>
      <c r="D1183" t="s">
        <v>39857</v>
      </c>
      <c r="E1183" t="s">
        <v>39858</v>
      </c>
      <c r="F1183" t="s">
        <v>39859</v>
      </c>
      <c r="G1183">
        <v>465373</v>
      </c>
      <c r="H1183" t="s">
        <v>72</v>
      </c>
      <c r="I1183" t="s">
        <v>89</v>
      </c>
      <c r="J1183" t="s">
        <v>16794</v>
      </c>
      <c r="K1183" t="s">
        <v>73</v>
      </c>
      <c r="L1183">
        <v>1</v>
      </c>
      <c r="M1183" t="s">
        <v>39860</v>
      </c>
      <c r="N1183" t="s">
        <v>39861</v>
      </c>
      <c r="P1183" t="s">
        <v>191</v>
      </c>
      <c r="Q1183" t="s">
        <v>17879</v>
      </c>
      <c r="R1183" t="s">
        <v>39863</v>
      </c>
      <c r="T1183" t="s">
        <v>75</v>
      </c>
      <c r="U1183" t="s">
        <v>16658</v>
      </c>
      <c r="V1183" t="s">
        <v>39864</v>
      </c>
      <c r="W1183" t="s">
        <v>16693</v>
      </c>
      <c r="X1183" t="s">
        <v>122</v>
      </c>
      <c r="Y1183" t="s">
        <v>76</v>
      </c>
      <c r="Z1183" t="s">
        <v>96</v>
      </c>
      <c r="AA1183" t="s">
        <v>191</v>
      </c>
      <c r="AB1183" t="s">
        <v>16705</v>
      </c>
      <c r="AC1183" t="s">
        <v>16704</v>
      </c>
      <c r="AD1183" t="s">
        <v>56359</v>
      </c>
      <c r="AE1183" t="s">
        <v>20208</v>
      </c>
      <c r="AF1183" t="s">
        <v>56360</v>
      </c>
      <c r="AG1183" t="s">
        <v>22433</v>
      </c>
      <c r="AH1183" t="s">
        <v>16840</v>
      </c>
      <c r="AJ1183">
        <v>0</v>
      </c>
      <c r="AK1183" t="s">
        <v>16793</v>
      </c>
      <c r="AL1183" t="s">
        <v>79</v>
      </c>
      <c r="AO1183">
        <v>18</v>
      </c>
      <c r="AP1183" t="s">
        <v>91</v>
      </c>
      <c r="AQ1183" t="s">
        <v>80</v>
      </c>
      <c r="AR1183" t="s">
        <v>16796</v>
      </c>
      <c r="AT1183">
        <v>0</v>
      </c>
      <c r="AU1183">
        <v>0</v>
      </c>
      <c r="AV1183" t="s">
        <v>16669</v>
      </c>
      <c r="BI1183" t="s">
        <v>81</v>
      </c>
      <c r="BJ1183" t="s">
        <v>81</v>
      </c>
      <c r="BK1183" t="s">
        <v>81</v>
      </c>
      <c r="BM1183" t="s">
        <v>56364</v>
      </c>
      <c r="BN1183" t="s">
        <v>55640</v>
      </c>
      <c r="BQ1183" t="s">
        <v>56365</v>
      </c>
      <c r="BS1183" t="s">
        <v>17202</v>
      </c>
      <c r="BV1183" t="s">
        <v>56359</v>
      </c>
      <c r="BW1183">
        <v>0</v>
      </c>
      <c r="BX1183">
        <v>0</v>
      </c>
      <c r="CE1183" t="s">
        <v>16880</v>
      </c>
      <c r="CF1183" t="s">
        <v>16881</v>
      </c>
      <c r="CG1183" t="s">
        <v>16882</v>
      </c>
      <c r="CK1183" t="s">
        <v>16926</v>
      </c>
      <c r="CL1183" t="s">
        <v>80</v>
      </c>
      <c r="CM1183">
        <v>0</v>
      </c>
      <c r="CN1183">
        <v>92.777799999999999</v>
      </c>
      <c r="CO1183">
        <v>83.04</v>
      </c>
      <c r="CP1183">
        <v>1500</v>
      </c>
      <c r="CQ1183" t="s">
        <v>17312</v>
      </c>
      <c r="CR1183" t="s">
        <v>17313</v>
      </c>
      <c r="CS1183" t="s">
        <v>56361</v>
      </c>
      <c r="CT1183" t="s">
        <v>56362</v>
      </c>
      <c r="CU1183" t="s">
        <v>16926</v>
      </c>
      <c r="CV1183" t="s">
        <v>56363</v>
      </c>
      <c r="DU1183">
        <v>1</v>
      </c>
      <c r="DV1183">
        <v>0</v>
      </c>
      <c r="DW1183">
        <v>0</v>
      </c>
      <c r="DY1183">
        <v>0</v>
      </c>
      <c r="DZ1183">
        <v>0</v>
      </c>
      <c r="EC1183" t="s">
        <v>21386</v>
      </c>
      <c r="ED1183">
        <v>1</v>
      </c>
      <c r="EE1183" cm="1">
        <f t="array" ref="EE1183">SUM(COUNTIFS(Table_Pending_Today[job_type_code],{"WB","WQ","Z5","Z7","U8","QU","7W","2V","2W","2X"},Table_Pending_Today[Order_Number],Table_Pending_Today[[#This Row],[Order_Number]]))</f>
        <v>0</v>
      </c>
      <c r="EF1183">
        <f>COUNTIFS(Table_Pending_Today[Order_Number],Table_Pending_Today[[#This Row],[Order_Number]],Table_Pending_Today[tech_contractor],"INHOUSE")</f>
        <v>0</v>
      </c>
      <c r="EG1183">
        <f>COUNTIFS(Table_Pending_Today[Order_Number],Table_Pending_Today[[#This Row],[Order_Number]],Table_Pending_Today[tech_contractor],"CONTRACTOR")</f>
        <v>0</v>
      </c>
      <c r="EH1183" cm="1">
        <f t="array" ref="EH1183">SUM(COUNTIFS(Table_Pending_Today[job_type_code],{"XV","XQ","XT","XU"},Table_Pending_Today[Order_Number],Table_Pending_Today[[#This Row],[Order_Number]]))</f>
        <v>0</v>
      </c>
      <c r="EI1183" cm="1">
        <f t="array" ref="EI1183">SUM(COUNTIFS(Table_Pending_Today[job_type_code],{"XV","XQ","XT","XU"},Table_Pending_Today[Order_Number],Table_Pending_Today[[#This Row],[Order_Number]],Table_Pending_Today[In-House],1))</f>
        <v>0</v>
      </c>
      <c r="EJ1183" cm="1">
        <f t="array" ref="EJ1183">SUM(COUNTIFS(Table_Pending_Today[job_type_code],{"XV","XQ","XT","XU"},Table_Pending_Today[Order_Number],Table_Pending_Today[[#This Row],[Order_Number]],Table_Pending_Today[Contractor],1))</f>
        <v>0</v>
      </c>
      <c r="EK1183" cm="1">
        <f t="array" ref="EK1183">SUM(COUNTIFS(Table_Pending_Today[job_type_code],{"WB","WQ","Z5","Z7","U8","QU","7W","2V","2W","2X"},Table_Pending_Today[Order_Number],Table_Pending_Today[[#This Row],[Order_Number]]))</f>
        <v>0</v>
      </c>
      <c r="EL1183" cm="1">
        <f t="array" ref="EL1183">SUM(COUNTIFS(Table_Pending_Today[job_type_code],{"WB","WQ","Z5","Z7","U8","QU","7W","2V","2W","2X"},Table_Pending_Today[In-House],1,Table_Pending_Today[Order_Number],Table_Pending_Today[[#This Row],[Order_Number]]))</f>
        <v>0</v>
      </c>
      <c r="EM1183" cm="1">
        <f t="array" ref="EM1183">SUM(COUNTIFS(Table_Pending_Today[job_type_code],{"WB","WQ","Z5","Z7","U8","QU","7W","2V","2W","2X"},Table_Pending_Today[Contractor],1,Table_Pending_Today[Order_Number],Table_Pending_Today[[#This Row],[Order_Number]]))</f>
        <v>0</v>
      </c>
      <c r="EN1183" cm="1">
        <f t="array" ref="EN1183">IF(SUM(COUNTIFS(Table_Pending_Today[Order_Type_Desc],{"Install","Service Order","Restart"},Table_Pending_Today[Order_Number],Table_Pending_Today[[#This Row],[Order_Number]]))&gt;0,1,0)</f>
        <v>0</v>
      </c>
      <c r="EO1183" cm="1">
        <f t="array" ref="EO1183">IF(SUM(COUNTIFS(Table_Pending_Today[Order_Type_Desc],{"Install","Service Order","Restart"},Table_Pending_Today[In-House],1,Table_Pending_Today[Order_Number],Table_Pending_Today[[#This Row],[Order_Number]]))&gt;0,1,0)</f>
        <v>0</v>
      </c>
      <c r="EP1183" cm="1">
        <f t="array" ref="EP1183">IF(SUM(COUNTIFS(Table_Pending_Today[Order_Type_Desc],{"Install","Service Order","Restart"},Table_Pending_Today[Contractor],1,Table_Pending_Today[Order_Number],Table_Pending_Today[[#This Row],[Order_Number]]))&gt;0,1,0)</f>
        <v>0</v>
      </c>
      <c r="EQ1183">
        <f>IF(SUM(COUNTIFS(Table_Pending_Today[Order_Type_Desc],"Special Request",Table_Pending_Today[Bury_Drop],0,Table_Pending_Today[In-House],1,Table_Pending_Today[Order_Number],Table_Pending_Today[[#This Row],[Order_Number]]))&gt;0,1,0)</f>
        <v>0</v>
      </c>
      <c r="ER1183">
        <f>SUM(COUNTIFS(Table_Pending_Today[Order_Type_Desc],"Special Request",Table_Pending_Today[Bury_Drop],0,Table_Pending_Today[Contractor],1,Table_Pending_Today[Order_Number],Table_Pending_Today[[#This Row],[Order_Number]]))</f>
        <v>0</v>
      </c>
    </row>
    <row r="1184" spans="1:148" x14ac:dyDescent="0.25">
      <c r="A1184" t="s">
        <v>22433</v>
      </c>
      <c r="B1184" t="s">
        <v>68448</v>
      </c>
      <c r="C1184" t="s">
        <v>2</v>
      </c>
      <c r="D1184" t="s">
        <v>23668</v>
      </c>
      <c r="E1184" t="s">
        <v>23669</v>
      </c>
      <c r="F1184" t="s">
        <v>23670</v>
      </c>
      <c r="G1184">
        <v>465375</v>
      </c>
      <c r="H1184" t="s">
        <v>72</v>
      </c>
      <c r="I1184" t="s">
        <v>16927</v>
      </c>
      <c r="J1184" t="s">
        <v>16798</v>
      </c>
      <c r="K1184" t="s">
        <v>73</v>
      </c>
      <c r="L1184">
        <v>1</v>
      </c>
      <c r="M1184" t="s">
        <v>23671</v>
      </c>
      <c r="N1184" t="s">
        <v>23672</v>
      </c>
      <c r="P1184" t="s">
        <v>199</v>
      </c>
      <c r="Q1184" t="s">
        <v>17141</v>
      </c>
      <c r="R1184" t="s">
        <v>23674</v>
      </c>
      <c r="T1184" t="s">
        <v>75</v>
      </c>
      <c r="U1184" t="s">
        <v>16658</v>
      </c>
      <c r="V1184" t="s">
        <v>23675</v>
      </c>
      <c r="W1184" t="s">
        <v>16693</v>
      </c>
      <c r="X1184" t="s">
        <v>16863</v>
      </c>
      <c r="Y1184" t="s">
        <v>76</v>
      </c>
      <c r="Z1184" t="s">
        <v>77</v>
      </c>
      <c r="AA1184" t="s">
        <v>186</v>
      </c>
      <c r="AB1184" t="s">
        <v>16697</v>
      </c>
      <c r="AC1184" t="s">
        <v>16710</v>
      </c>
      <c r="AD1184" t="s">
        <v>56559</v>
      </c>
      <c r="AE1184" t="s">
        <v>20208</v>
      </c>
      <c r="AF1184" t="s">
        <v>56560</v>
      </c>
      <c r="AG1184" t="s">
        <v>22433</v>
      </c>
      <c r="AH1184" t="s">
        <v>16836</v>
      </c>
      <c r="AJ1184">
        <v>0</v>
      </c>
      <c r="AL1184" t="s">
        <v>79</v>
      </c>
      <c r="AO1184">
        <v>18</v>
      </c>
      <c r="AP1184" t="s">
        <v>83</v>
      </c>
      <c r="AQ1184" t="s">
        <v>80</v>
      </c>
      <c r="AR1184" t="s">
        <v>16985</v>
      </c>
      <c r="AT1184">
        <v>1</v>
      </c>
      <c r="AU1184">
        <v>0</v>
      </c>
      <c r="AV1184" t="s">
        <v>16696</v>
      </c>
      <c r="BI1184" t="s">
        <v>81</v>
      </c>
      <c r="BJ1184" t="s">
        <v>81</v>
      </c>
      <c r="BK1184" t="s">
        <v>81</v>
      </c>
      <c r="BM1184" t="s">
        <v>56564</v>
      </c>
      <c r="BN1184" t="s">
        <v>19913</v>
      </c>
      <c r="BQ1184" t="s">
        <v>56565</v>
      </c>
      <c r="BS1184" t="s">
        <v>17202</v>
      </c>
      <c r="BV1184" t="s">
        <v>56559</v>
      </c>
      <c r="BW1184">
        <v>0</v>
      </c>
      <c r="BX1184">
        <v>0</v>
      </c>
      <c r="CA1184" t="s">
        <v>16928</v>
      </c>
      <c r="CE1184" t="s">
        <v>16880</v>
      </c>
      <c r="CF1184" t="s">
        <v>16881</v>
      </c>
      <c r="CG1184" t="s">
        <v>16882</v>
      </c>
      <c r="CK1184" t="s">
        <v>16947</v>
      </c>
      <c r="CL1184" t="s">
        <v>80</v>
      </c>
      <c r="CM1184">
        <v>0</v>
      </c>
      <c r="CN1184">
        <v>95.648099999999999</v>
      </c>
      <c r="CO1184">
        <v>161.36000000000001</v>
      </c>
      <c r="CP1184">
        <v>3225</v>
      </c>
      <c r="CQ1184" t="s">
        <v>17312</v>
      </c>
      <c r="CR1184" t="s">
        <v>17313</v>
      </c>
      <c r="CS1184" t="s">
        <v>56561</v>
      </c>
      <c r="CT1184" t="s">
        <v>56562</v>
      </c>
      <c r="CU1184" t="s">
        <v>16947</v>
      </c>
      <c r="CV1184" t="s">
        <v>56563</v>
      </c>
      <c r="DU1184">
        <v>1</v>
      </c>
      <c r="DV1184">
        <v>0</v>
      </c>
      <c r="DW1184">
        <v>0</v>
      </c>
      <c r="DY1184">
        <v>0</v>
      </c>
      <c r="DZ1184">
        <v>0</v>
      </c>
      <c r="EC1184" t="s">
        <v>21337</v>
      </c>
      <c r="ED1184">
        <v>1</v>
      </c>
      <c r="EE1184" cm="1">
        <f t="array" ref="EE1184">SUM(COUNTIFS(Table_Pending_Today[job_type_code],{"WB","WQ","Z5","Z7","U8","QU","7W","2V","2W","2X"},Table_Pending_Today[Order_Number],Table_Pending_Today[[#This Row],[Order_Number]]))</f>
        <v>0</v>
      </c>
      <c r="EF1184">
        <f>COUNTIFS(Table_Pending_Today[Order_Number],Table_Pending_Today[[#This Row],[Order_Number]],Table_Pending_Today[tech_contractor],"INHOUSE")</f>
        <v>0</v>
      </c>
      <c r="EG1184">
        <f>COUNTIFS(Table_Pending_Today[Order_Number],Table_Pending_Today[[#This Row],[Order_Number]],Table_Pending_Today[tech_contractor],"CONTRACTOR")</f>
        <v>0</v>
      </c>
      <c r="EH1184" cm="1">
        <f t="array" ref="EH1184">SUM(COUNTIFS(Table_Pending_Today[job_type_code],{"XV","XQ","XT","XU"},Table_Pending_Today[Order_Number],Table_Pending_Today[[#This Row],[Order_Number]]))</f>
        <v>0</v>
      </c>
      <c r="EI1184" cm="1">
        <f t="array" ref="EI1184">SUM(COUNTIFS(Table_Pending_Today[job_type_code],{"XV","XQ","XT","XU"},Table_Pending_Today[Order_Number],Table_Pending_Today[[#This Row],[Order_Number]],Table_Pending_Today[In-House],1))</f>
        <v>0</v>
      </c>
      <c r="EJ1184" cm="1">
        <f t="array" ref="EJ1184">SUM(COUNTIFS(Table_Pending_Today[job_type_code],{"XV","XQ","XT","XU"},Table_Pending_Today[Order_Number],Table_Pending_Today[[#This Row],[Order_Number]],Table_Pending_Today[Contractor],1))</f>
        <v>0</v>
      </c>
      <c r="EK1184" cm="1">
        <f t="array" ref="EK1184">SUM(COUNTIFS(Table_Pending_Today[job_type_code],{"WB","WQ","Z5","Z7","U8","QU","7W","2V","2W","2X"},Table_Pending_Today[Order_Number],Table_Pending_Today[[#This Row],[Order_Number]]))</f>
        <v>0</v>
      </c>
      <c r="EL1184" cm="1">
        <f t="array" ref="EL1184">SUM(COUNTIFS(Table_Pending_Today[job_type_code],{"WB","WQ","Z5","Z7","U8","QU","7W","2V","2W","2X"},Table_Pending_Today[In-House],1,Table_Pending_Today[Order_Number],Table_Pending_Today[[#This Row],[Order_Number]]))</f>
        <v>0</v>
      </c>
      <c r="EM1184" cm="1">
        <f t="array" ref="EM1184">SUM(COUNTIFS(Table_Pending_Today[job_type_code],{"WB","WQ","Z5","Z7","U8","QU","7W","2V","2W","2X"},Table_Pending_Today[Contractor],1,Table_Pending_Today[Order_Number],Table_Pending_Today[[#This Row],[Order_Number]]))</f>
        <v>0</v>
      </c>
      <c r="EN1184" cm="1">
        <f t="array" ref="EN1184">IF(SUM(COUNTIFS(Table_Pending_Today[Order_Type_Desc],{"Install","Service Order","Restart"},Table_Pending_Today[Order_Number],Table_Pending_Today[[#This Row],[Order_Number]]))&gt;0,1,0)</f>
        <v>0</v>
      </c>
      <c r="EO1184" cm="1">
        <f t="array" ref="EO1184">IF(SUM(COUNTIFS(Table_Pending_Today[Order_Type_Desc],{"Install","Service Order","Restart"},Table_Pending_Today[In-House],1,Table_Pending_Today[Order_Number],Table_Pending_Today[[#This Row],[Order_Number]]))&gt;0,1,0)</f>
        <v>0</v>
      </c>
      <c r="EP1184" cm="1">
        <f t="array" ref="EP1184">IF(SUM(COUNTIFS(Table_Pending_Today[Order_Type_Desc],{"Install","Service Order","Restart"},Table_Pending_Today[Contractor],1,Table_Pending_Today[Order_Number],Table_Pending_Today[[#This Row],[Order_Number]]))&gt;0,1,0)</f>
        <v>0</v>
      </c>
      <c r="EQ1184">
        <f>IF(SUM(COUNTIFS(Table_Pending_Today[Order_Type_Desc],"Special Request",Table_Pending_Today[Bury_Drop],0,Table_Pending_Today[In-House],1,Table_Pending_Today[Order_Number],Table_Pending_Today[[#This Row],[Order_Number]]))&gt;0,1,0)</f>
        <v>0</v>
      </c>
      <c r="ER1184">
        <f>SUM(COUNTIFS(Table_Pending_Today[Order_Type_Desc],"Special Request",Table_Pending_Today[Bury_Drop],0,Table_Pending_Today[Contractor],1,Table_Pending_Today[Order_Number],Table_Pending_Today[[#This Row],[Order_Number]]))</f>
        <v>0</v>
      </c>
    </row>
    <row r="1185" spans="1:148" x14ac:dyDescent="0.25">
      <c r="A1185" t="s">
        <v>22433</v>
      </c>
      <c r="B1185" t="s">
        <v>68448</v>
      </c>
      <c r="C1185" t="s">
        <v>2</v>
      </c>
      <c r="D1185" t="s">
        <v>38039</v>
      </c>
      <c r="E1185" t="s">
        <v>38040</v>
      </c>
      <c r="F1185" t="s">
        <v>38041</v>
      </c>
      <c r="G1185">
        <v>465379</v>
      </c>
      <c r="H1185" t="s">
        <v>72</v>
      </c>
      <c r="I1185" t="s">
        <v>89</v>
      </c>
      <c r="J1185" t="s">
        <v>16935</v>
      </c>
      <c r="K1185" t="s">
        <v>73</v>
      </c>
      <c r="L1185">
        <v>1</v>
      </c>
      <c r="M1185" t="s">
        <v>38042</v>
      </c>
      <c r="N1185" t="s">
        <v>38043</v>
      </c>
      <c r="P1185" t="s">
        <v>183</v>
      </c>
      <c r="Q1185" t="s">
        <v>16894</v>
      </c>
      <c r="R1185" t="s">
        <v>38045</v>
      </c>
      <c r="S1185" t="s">
        <v>38046</v>
      </c>
      <c r="T1185" t="s">
        <v>75</v>
      </c>
      <c r="U1185" t="s">
        <v>16658</v>
      </c>
      <c r="V1185" t="s">
        <v>38047</v>
      </c>
      <c r="W1185" t="s">
        <v>16693</v>
      </c>
      <c r="X1185" t="s">
        <v>16654</v>
      </c>
      <c r="Y1185" t="s">
        <v>76</v>
      </c>
      <c r="Z1185" t="s">
        <v>77</v>
      </c>
      <c r="AA1185" t="s">
        <v>191</v>
      </c>
      <c r="AB1185" t="s">
        <v>16701</v>
      </c>
      <c r="AC1185" t="s">
        <v>16895</v>
      </c>
      <c r="AD1185" t="s">
        <v>56566</v>
      </c>
      <c r="AE1185" t="s">
        <v>20208</v>
      </c>
      <c r="AF1185" t="s">
        <v>56567</v>
      </c>
      <c r="AG1185" t="s">
        <v>22433</v>
      </c>
      <c r="AH1185" t="s">
        <v>16921</v>
      </c>
      <c r="AJ1185">
        <v>0</v>
      </c>
      <c r="AL1185" t="s">
        <v>19820</v>
      </c>
      <c r="AM1185" t="s">
        <v>87</v>
      </c>
      <c r="AO1185">
        <v>18</v>
      </c>
      <c r="AP1185" t="s">
        <v>91</v>
      </c>
      <c r="AQ1185" t="s">
        <v>80</v>
      </c>
      <c r="AR1185" t="s">
        <v>16936</v>
      </c>
      <c r="AT1185">
        <v>0</v>
      </c>
      <c r="AU1185">
        <v>0</v>
      </c>
      <c r="AV1185" t="s">
        <v>16669</v>
      </c>
      <c r="BI1185" t="s">
        <v>81</v>
      </c>
      <c r="BJ1185" t="s">
        <v>81</v>
      </c>
      <c r="BK1185" t="s">
        <v>81</v>
      </c>
      <c r="BM1185" t="s">
        <v>56568</v>
      </c>
      <c r="BN1185" t="s">
        <v>56569</v>
      </c>
      <c r="BS1185" t="s">
        <v>17202</v>
      </c>
      <c r="BT1185" t="s">
        <v>19821</v>
      </c>
      <c r="BU1185" t="s">
        <v>19822</v>
      </c>
      <c r="BV1185" t="s">
        <v>56566</v>
      </c>
      <c r="BW1185">
        <v>0</v>
      </c>
      <c r="BX1185">
        <v>0</v>
      </c>
      <c r="CE1185" t="s">
        <v>16880</v>
      </c>
      <c r="CF1185" t="s">
        <v>16881</v>
      </c>
      <c r="CG1185" t="s">
        <v>16882</v>
      </c>
      <c r="CK1185" t="s">
        <v>16885</v>
      </c>
      <c r="CL1185" t="s">
        <v>80</v>
      </c>
      <c r="CM1185">
        <v>0</v>
      </c>
      <c r="CN1185">
        <v>91.115499999999997</v>
      </c>
      <c r="CO1185">
        <v>348.44</v>
      </c>
      <c r="CP1185">
        <v>2275</v>
      </c>
      <c r="CQ1185" t="s">
        <v>17320</v>
      </c>
      <c r="CR1185" t="s">
        <v>17313</v>
      </c>
      <c r="CS1185" t="s">
        <v>17314</v>
      </c>
      <c r="CT1185" t="s">
        <v>19385</v>
      </c>
      <c r="CU1185" t="s">
        <v>16885</v>
      </c>
      <c r="DS1185">
        <v>0</v>
      </c>
      <c r="DU1185">
        <v>0</v>
      </c>
      <c r="DV1185">
        <v>0</v>
      </c>
      <c r="DW1185">
        <v>0</v>
      </c>
      <c r="DY1185">
        <v>0</v>
      </c>
      <c r="DZ1185">
        <v>0</v>
      </c>
      <c r="EC1185" t="s">
        <v>21335</v>
      </c>
      <c r="ED1185">
        <v>1</v>
      </c>
      <c r="EE1185" cm="1">
        <f t="array" ref="EE1185">SUM(COUNTIFS(Table_Pending_Today[job_type_code],{"WB","WQ","Z5","Z7","U8","QU","7W","2V","2W","2X"},Table_Pending_Today[Order_Number],Table_Pending_Today[[#This Row],[Order_Number]]))</f>
        <v>0</v>
      </c>
      <c r="EF1185">
        <f>COUNTIFS(Table_Pending_Today[Order_Number],Table_Pending_Today[[#This Row],[Order_Number]],Table_Pending_Today[tech_contractor],"INHOUSE")</f>
        <v>1</v>
      </c>
      <c r="EG1185">
        <f>COUNTIFS(Table_Pending_Today[Order_Number],Table_Pending_Today[[#This Row],[Order_Number]],Table_Pending_Today[tech_contractor],"CONTRACTOR")</f>
        <v>0</v>
      </c>
      <c r="EH1185" cm="1">
        <f t="array" ref="EH1185">SUM(COUNTIFS(Table_Pending_Today[job_type_code],{"XV","XQ","XT","XU"},Table_Pending_Today[Order_Number],Table_Pending_Today[[#This Row],[Order_Number]]))</f>
        <v>0</v>
      </c>
      <c r="EI1185" cm="1">
        <f t="array" ref="EI1185">SUM(COUNTIFS(Table_Pending_Today[job_type_code],{"XV","XQ","XT","XU"},Table_Pending_Today[Order_Number],Table_Pending_Today[[#This Row],[Order_Number]],Table_Pending_Today[In-House],1))</f>
        <v>0</v>
      </c>
      <c r="EJ1185" cm="1">
        <f t="array" ref="EJ1185">SUM(COUNTIFS(Table_Pending_Today[job_type_code],{"XV","XQ","XT","XU"},Table_Pending_Today[Order_Number],Table_Pending_Today[[#This Row],[Order_Number]],Table_Pending_Today[Contractor],1))</f>
        <v>0</v>
      </c>
      <c r="EK1185" cm="1">
        <f t="array" ref="EK1185">SUM(COUNTIFS(Table_Pending_Today[job_type_code],{"WB","WQ","Z5","Z7","U8","QU","7W","2V","2W","2X"},Table_Pending_Today[Order_Number],Table_Pending_Today[[#This Row],[Order_Number]]))</f>
        <v>0</v>
      </c>
      <c r="EL1185" cm="1">
        <f t="array" ref="EL1185">SUM(COUNTIFS(Table_Pending_Today[job_type_code],{"WB","WQ","Z5","Z7","U8","QU","7W","2V","2W","2X"},Table_Pending_Today[In-House],1,Table_Pending_Today[Order_Number],Table_Pending_Today[[#This Row],[Order_Number]]))</f>
        <v>0</v>
      </c>
      <c r="EM1185" cm="1">
        <f t="array" ref="EM1185">SUM(COUNTIFS(Table_Pending_Today[job_type_code],{"WB","WQ","Z5","Z7","U8","QU","7W","2V","2W","2X"},Table_Pending_Today[Contractor],1,Table_Pending_Today[Order_Number],Table_Pending_Today[[#This Row],[Order_Number]]))</f>
        <v>0</v>
      </c>
      <c r="EN1185" cm="1">
        <f t="array" ref="EN1185">IF(SUM(COUNTIFS(Table_Pending_Today[Order_Type_Desc],{"Install","Service Order","Restart"},Table_Pending_Today[Order_Number],Table_Pending_Today[[#This Row],[Order_Number]]))&gt;0,1,0)</f>
        <v>0</v>
      </c>
      <c r="EO1185" cm="1">
        <f t="array" ref="EO1185">IF(SUM(COUNTIFS(Table_Pending_Today[Order_Type_Desc],{"Install","Service Order","Restart"},Table_Pending_Today[In-House],1,Table_Pending_Today[Order_Number],Table_Pending_Today[[#This Row],[Order_Number]]))&gt;0,1,0)</f>
        <v>0</v>
      </c>
      <c r="EP1185" cm="1">
        <f t="array" ref="EP1185">IF(SUM(COUNTIFS(Table_Pending_Today[Order_Type_Desc],{"Install","Service Order","Restart"},Table_Pending_Today[Contractor],1,Table_Pending_Today[Order_Number],Table_Pending_Today[[#This Row],[Order_Number]]))&gt;0,1,0)</f>
        <v>0</v>
      </c>
      <c r="EQ1185">
        <f>IF(SUM(COUNTIFS(Table_Pending_Today[Order_Type_Desc],"Special Request",Table_Pending_Today[Bury_Drop],0,Table_Pending_Today[In-House],1,Table_Pending_Today[Order_Number],Table_Pending_Today[[#This Row],[Order_Number]]))&gt;0,1,0)</f>
        <v>0</v>
      </c>
      <c r="ER1185">
        <f>SUM(COUNTIFS(Table_Pending_Today[Order_Type_Desc],"Special Request",Table_Pending_Today[Bury_Drop],0,Table_Pending_Today[Contractor],1,Table_Pending_Today[Order_Number],Table_Pending_Today[[#This Row],[Order_Number]]))</f>
        <v>0</v>
      </c>
    </row>
    <row r="1186" spans="1:148" x14ac:dyDescent="0.25">
      <c r="A1186" t="s">
        <v>22433</v>
      </c>
      <c r="B1186" t="s">
        <v>68448</v>
      </c>
      <c r="C1186" t="s">
        <v>2</v>
      </c>
      <c r="D1186" t="s">
        <v>56843</v>
      </c>
      <c r="E1186" t="s">
        <v>56844</v>
      </c>
      <c r="F1186" t="s">
        <v>56845</v>
      </c>
      <c r="G1186">
        <v>435226</v>
      </c>
      <c r="H1186" t="s">
        <v>16820</v>
      </c>
      <c r="I1186" t="s">
        <v>17480</v>
      </c>
      <c r="J1186" t="s">
        <v>17081</v>
      </c>
      <c r="K1186" t="s">
        <v>73</v>
      </c>
      <c r="L1186">
        <v>4</v>
      </c>
      <c r="M1186" t="s">
        <v>56846</v>
      </c>
      <c r="N1186" t="s">
        <v>56847</v>
      </c>
      <c r="P1186" t="s">
        <v>191</v>
      </c>
      <c r="Q1186" t="s">
        <v>17253</v>
      </c>
      <c r="R1186" t="s">
        <v>56848</v>
      </c>
      <c r="T1186" t="s">
        <v>75</v>
      </c>
      <c r="U1186" t="s">
        <v>16658</v>
      </c>
      <c r="V1186" t="s">
        <v>56849</v>
      </c>
      <c r="W1186" t="s">
        <v>16693</v>
      </c>
      <c r="X1186" t="s">
        <v>16750</v>
      </c>
      <c r="Y1186" t="s">
        <v>84</v>
      </c>
      <c r="Z1186" t="s">
        <v>85</v>
      </c>
      <c r="AA1186" t="s">
        <v>191</v>
      </c>
      <c r="AB1186" t="s">
        <v>16703</v>
      </c>
      <c r="AC1186" t="s">
        <v>16763</v>
      </c>
      <c r="AD1186" t="s">
        <v>22115</v>
      </c>
      <c r="AE1186" t="s">
        <v>18608</v>
      </c>
      <c r="AF1186" t="s">
        <v>56850</v>
      </c>
      <c r="AG1186" t="s">
        <v>22433</v>
      </c>
      <c r="AH1186" t="s">
        <v>16795</v>
      </c>
      <c r="AI1186" t="s">
        <v>19945</v>
      </c>
      <c r="AJ1186">
        <v>1</v>
      </c>
      <c r="AK1186" t="s">
        <v>17423</v>
      </c>
      <c r="AL1186" t="s">
        <v>19870</v>
      </c>
      <c r="AM1186" t="s">
        <v>87</v>
      </c>
      <c r="AO1186">
        <v>30</v>
      </c>
      <c r="AP1186" t="s">
        <v>17481</v>
      </c>
      <c r="AQ1186" t="s">
        <v>118</v>
      </c>
      <c r="AR1186" t="s">
        <v>17095</v>
      </c>
      <c r="AT1186">
        <v>0</v>
      </c>
      <c r="AU1186">
        <v>0</v>
      </c>
      <c r="AV1186" t="s">
        <v>16669</v>
      </c>
      <c r="BI1186" t="s">
        <v>81</v>
      </c>
      <c r="BJ1186" t="s">
        <v>119</v>
      </c>
      <c r="BK1186" t="s">
        <v>81</v>
      </c>
      <c r="BL1186" t="s">
        <v>21934</v>
      </c>
      <c r="BM1186" t="s">
        <v>19008</v>
      </c>
      <c r="BN1186" t="s">
        <v>56852</v>
      </c>
      <c r="BQ1186" t="s">
        <v>16991</v>
      </c>
      <c r="BR1186" t="s">
        <v>235</v>
      </c>
      <c r="BS1186" t="s">
        <v>84</v>
      </c>
      <c r="BT1186" t="s">
        <v>18072</v>
      </c>
      <c r="BU1186" t="s">
        <v>19871</v>
      </c>
      <c r="BV1186" t="s">
        <v>22115</v>
      </c>
      <c r="BW1186">
        <v>0</v>
      </c>
      <c r="BX1186">
        <v>0</v>
      </c>
      <c r="BY1186" t="s">
        <v>16821</v>
      </c>
      <c r="CE1186" t="s">
        <v>18081</v>
      </c>
      <c r="CF1186" t="s">
        <v>51548</v>
      </c>
      <c r="CG1186" t="s">
        <v>55952</v>
      </c>
      <c r="CK1186" t="s">
        <v>17583</v>
      </c>
      <c r="CL1186" t="s">
        <v>118</v>
      </c>
      <c r="CM1186">
        <v>0</v>
      </c>
      <c r="CN1186">
        <v>66.210400000000007</v>
      </c>
      <c r="CO1186">
        <v>245378.26</v>
      </c>
      <c r="CP1186">
        <v>475</v>
      </c>
      <c r="CQ1186" t="s">
        <v>17315</v>
      </c>
      <c r="CR1186" t="s">
        <v>56851</v>
      </c>
      <c r="CS1186" t="s">
        <v>17314</v>
      </c>
      <c r="CT1186" t="s">
        <v>19385</v>
      </c>
      <c r="CU1186" t="s">
        <v>16885</v>
      </c>
      <c r="DS1186">
        <v>0</v>
      </c>
      <c r="DU1186">
        <v>1</v>
      </c>
      <c r="DV1186">
        <v>0</v>
      </c>
      <c r="DW1186">
        <v>1</v>
      </c>
      <c r="DY1186">
        <v>0</v>
      </c>
      <c r="DZ1186">
        <v>0</v>
      </c>
      <c r="EC1186" t="s">
        <v>21383</v>
      </c>
      <c r="ED1186">
        <v>4</v>
      </c>
      <c r="EE1186" cm="1">
        <f t="array" ref="EE1186">SUM(COUNTIFS(Table_Pending_Today[job_type_code],{"WB","WQ","Z5","Z7","U8","QU","7W","2V","2W","2X"},Table_Pending_Today[Order_Number],Table_Pending_Today[[#This Row],[Order_Number]]))</f>
        <v>0</v>
      </c>
      <c r="EF1186">
        <f>COUNTIFS(Table_Pending_Today[Order_Number],Table_Pending_Today[[#This Row],[Order_Number]],Table_Pending_Today[tech_contractor],"INHOUSE")</f>
        <v>1</v>
      </c>
      <c r="EG1186">
        <f>COUNTIFS(Table_Pending_Today[Order_Number],Table_Pending_Today[[#This Row],[Order_Number]],Table_Pending_Today[tech_contractor],"CONTRACTOR")</f>
        <v>0</v>
      </c>
      <c r="EH1186" cm="1">
        <f t="array" ref="EH1186">SUM(COUNTIFS(Table_Pending_Today[job_type_code],{"XV","XQ","XT","XU"},Table_Pending_Today[Order_Number],Table_Pending_Today[[#This Row],[Order_Number]]))</f>
        <v>0</v>
      </c>
      <c r="EI1186" cm="1">
        <f t="array" ref="EI1186">SUM(COUNTIFS(Table_Pending_Today[job_type_code],{"XV","XQ","XT","XU"},Table_Pending_Today[Order_Number],Table_Pending_Today[[#This Row],[Order_Number]],Table_Pending_Today[In-House],1))</f>
        <v>0</v>
      </c>
      <c r="EJ1186" cm="1">
        <f t="array" ref="EJ1186">SUM(COUNTIFS(Table_Pending_Today[job_type_code],{"XV","XQ","XT","XU"},Table_Pending_Today[Order_Number],Table_Pending_Today[[#This Row],[Order_Number]],Table_Pending_Today[Contractor],1))</f>
        <v>0</v>
      </c>
      <c r="EK1186" cm="1">
        <f t="array" ref="EK1186">SUM(COUNTIFS(Table_Pending_Today[job_type_code],{"WB","WQ","Z5","Z7","U8","QU","7W","2V","2W","2X"},Table_Pending_Today[Order_Number],Table_Pending_Today[[#This Row],[Order_Number]]))</f>
        <v>0</v>
      </c>
      <c r="EL1186" cm="1">
        <f t="array" ref="EL1186">SUM(COUNTIFS(Table_Pending_Today[job_type_code],{"WB","WQ","Z5","Z7","U8","QU","7W","2V","2W","2X"},Table_Pending_Today[In-House],1,Table_Pending_Today[Order_Number],Table_Pending_Today[[#This Row],[Order_Number]]))</f>
        <v>0</v>
      </c>
      <c r="EM1186" cm="1">
        <f t="array" ref="EM1186">SUM(COUNTIFS(Table_Pending_Today[job_type_code],{"WB","WQ","Z5","Z7","U8","QU","7W","2V","2W","2X"},Table_Pending_Today[Contractor],1,Table_Pending_Today[Order_Number],Table_Pending_Today[[#This Row],[Order_Number]]))</f>
        <v>0</v>
      </c>
      <c r="EN1186" cm="1">
        <f t="array" ref="EN1186">IF(SUM(COUNTIFS(Table_Pending_Today[Order_Type_Desc],{"Install","Service Order","Restart"},Table_Pending_Today[Order_Number],Table_Pending_Today[[#This Row],[Order_Number]]))&gt;0,1,0)</f>
        <v>1</v>
      </c>
      <c r="EO1186" cm="1">
        <f t="array" ref="EO1186">IF(SUM(COUNTIFS(Table_Pending_Today[Order_Type_Desc],{"Install","Service Order","Restart"},Table_Pending_Today[In-House],1,Table_Pending_Today[Order_Number],Table_Pending_Today[[#This Row],[Order_Number]]))&gt;0,1,0)</f>
        <v>1</v>
      </c>
      <c r="EP1186" cm="1">
        <f t="array" ref="EP1186">IF(SUM(COUNTIFS(Table_Pending_Today[Order_Type_Desc],{"Install","Service Order","Restart"},Table_Pending_Today[Contractor],1,Table_Pending_Today[Order_Number],Table_Pending_Today[[#This Row],[Order_Number]]))&gt;0,1,0)</f>
        <v>0</v>
      </c>
      <c r="EQ1186">
        <f>IF(SUM(COUNTIFS(Table_Pending_Today[Order_Type_Desc],"Special Request",Table_Pending_Today[Bury_Drop],0,Table_Pending_Today[In-House],1,Table_Pending_Today[Order_Number],Table_Pending_Today[[#This Row],[Order_Number]]))&gt;0,1,0)</f>
        <v>0</v>
      </c>
      <c r="ER1186">
        <f>SUM(COUNTIFS(Table_Pending_Today[Order_Type_Desc],"Special Request",Table_Pending_Today[Bury_Drop],0,Table_Pending_Today[Contractor],1,Table_Pending_Today[Order_Number],Table_Pending_Today[[#This Row],[Order_Number]]))</f>
        <v>0</v>
      </c>
    </row>
    <row r="1187" spans="1:148" x14ac:dyDescent="0.25">
      <c r="A1187" t="s">
        <v>22433</v>
      </c>
      <c r="B1187" t="s">
        <v>68448</v>
      </c>
      <c r="C1187" t="s">
        <v>2</v>
      </c>
      <c r="D1187" t="s">
        <v>59879</v>
      </c>
      <c r="E1187" t="s">
        <v>59880</v>
      </c>
      <c r="F1187" t="s">
        <v>59881</v>
      </c>
      <c r="G1187">
        <v>469916</v>
      </c>
      <c r="H1187" t="s">
        <v>16844</v>
      </c>
      <c r="I1187" t="s">
        <v>17273</v>
      </c>
      <c r="J1187" t="s">
        <v>17634</v>
      </c>
      <c r="K1187" t="s">
        <v>73</v>
      </c>
      <c r="L1187">
        <v>0</v>
      </c>
      <c r="M1187" t="s">
        <v>59882</v>
      </c>
      <c r="N1187" t="s">
        <v>59883</v>
      </c>
      <c r="P1187" t="s">
        <v>197</v>
      </c>
      <c r="Q1187" t="s">
        <v>16817</v>
      </c>
      <c r="R1187" t="s">
        <v>59885</v>
      </c>
      <c r="T1187" t="s">
        <v>75</v>
      </c>
      <c r="U1187" t="s">
        <v>16658</v>
      </c>
      <c r="V1187" t="s">
        <v>59886</v>
      </c>
      <c r="W1187" t="s">
        <v>16693</v>
      </c>
      <c r="X1187" t="s">
        <v>16688</v>
      </c>
      <c r="Y1187" t="s">
        <v>76</v>
      </c>
      <c r="Z1187" t="s">
        <v>16848</v>
      </c>
      <c r="AA1187" t="s">
        <v>186</v>
      </c>
      <c r="AB1187" t="s">
        <v>16694</v>
      </c>
      <c r="AC1187" t="s">
        <v>16695</v>
      </c>
      <c r="AD1187" t="s">
        <v>55719</v>
      </c>
      <c r="AE1187" t="s">
        <v>22433</v>
      </c>
      <c r="AF1187" t="s">
        <v>71099</v>
      </c>
      <c r="AG1187" t="s">
        <v>22433</v>
      </c>
      <c r="AH1187" t="s">
        <v>16795</v>
      </c>
      <c r="AJ1187">
        <v>0</v>
      </c>
      <c r="AK1187" t="s">
        <v>16858</v>
      </c>
      <c r="AL1187" t="s">
        <v>71100</v>
      </c>
      <c r="AM1187" t="s">
        <v>87</v>
      </c>
      <c r="AO1187">
        <v>20</v>
      </c>
      <c r="AP1187" t="s">
        <v>17274</v>
      </c>
      <c r="AQ1187" t="s">
        <v>80</v>
      </c>
      <c r="AR1187" t="s">
        <v>17274</v>
      </c>
      <c r="AT1187">
        <v>0</v>
      </c>
      <c r="AU1187">
        <v>0</v>
      </c>
      <c r="AV1187" t="s">
        <v>16696</v>
      </c>
      <c r="BI1187" t="s">
        <v>81</v>
      </c>
      <c r="BJ1187" t="s">
        <v>81</v>
      </c>
      <c r="BK1187" t="s">
        <v>81</v>
      </c>
      <c r="BM1187" t="s">
        <v>71102</v>
      </c>
      <c r="BN1187" t="s">
        <v>71103</v>
      </c>
      <c r="BP1187" t="s">
        <v>71104</v>
      </c>
      <c r="BQ1187" t="s">
        <v>17634</v>
      </c>
      <c r="BS1187" t="s">
        <v>17202</v>
      </c>
      <c r="BT1187" t="s">
        <v>17501</v>
      </c>
      <c r="BU1187" t="s">
        <v>22254</v>
      </c>
      <c r="BV1187" t="s">
        <v>55719</v>
      </c>
      <c r="BW1187">
        <v>0</v>
      </c>
      <c r="BX1187">
        <v>0</v>
      </c>
      <c r="CE1187" t="s">
        <v>16880</v>
      </c>
      <c r="CF1187" t="s">
        <v>16881</v>
      </c>
      <c r="CG1187" t="s">
        <v>16882</v>
      </c>
      <c r="CK1187" t="s">
        <v>17176</v>
      </c>
      <c r="CL1187" t="s">
        <v>80</v>
      </c>
      <c r="CM1187">
        <v>0</v>
      </c>
      <c r="CN1187">
        <v>92.554299999999998</v>
      </c>
      <c r="CO1187">
        <v>86.07</v>
      </c>
      <c r="CP1187">
        <v>1775</v>
      </c>
      <c r="CQ1187" t="s">
        <v>17315</v>
      </c>
      <c r="CR1187" t="s">
        <v>71101</v>
      </c>
      <c r="CS1187" t="s">
        <v>17314</v>
      </c>
      <c r="CT1187" t="s">
        <v>19385</v>
      </c>
      <c r="CU1187" t="s">
        <v>16885</v>
      </c>
      <c r="DU1187">
        <v>1</v>
      </c>
      <c r="DV1187">
        <v>0</v>
      </c>
      <c r="DW1187">
        <v>0</v>
      </c>
      <c r="DY1187">
        <v>0</v>
      </c>
      <c r="DZ1187">
        <v>0</v>
      </c>
      <c r="EC1187" t="s">
        <v>21386</v>
      </c>
      <c r="ED1187">
        <v>0</v>
      </c>
      <c r="EE1187" cm="1">
        <f t="array" ref="EE1187">SUM(COUNTIFS(Table_Pending_Today[job_type_code],{"WB","WQ","Z5","Z7","U8","QU","7W","2V","2W","2X"},Table_Pending_Today[Order_Number],Table_Pending_Today[[#This Row],[Order_Number]]))</f>
        <v>0</v>
      </c>
      <c r="EF1187">
        <f>COUNTIFS(Table_Pending_Today[Order_Number],Table_Pending_Today[[#This Row],[Order_Number]],Table_Pending_Today[tech_contractor],"INHOUSE")</f>
        <v>1</v>
      </c>
      <c r="EG1187">
        <f>COUNTIFS(Table_Pending_Today[Order_Number],Table_Pending_Today[[#This Row],[Order_Number]],Table_Pending_Today[tech_contractor],"CONTRACTOR")</f>
        <v>0</v>
      </c>
      <c r="EH1187" cm="1">
        <f t="array" ref="EH1187">SUM(COUNTIFS(Table_Pending_Today[job_type_code],{"XV","XQ","XT","XU"},Table_Pending_Today[Order_Number],Table_Pending_Today[[#This Row],[Order_Number]]))</f>
        <v>0</v>
      </c>
      <c r="EI1187" cm="1">
        <f t="array" ref="EI1187">SUM(COUNTIFS(Table_Pending_Today[job_type_code],{"XV","XQ","XT","XU"},Table_Pending_Today[Order_Number],Table_Pending_Today[[#This Row],[Order_Number]],Table_Pending_Today[In-House],1))</f>
        <v>0</v>
      </c>
      <c r="EJ1187" cm="1">
        <f t="array" ref="EJ1187">SUM(COUNTIFS(Table_Pending_Today[job_type_code],{"XV","XQ","XT","XU"},Table_Pending_Today[Order_Number],Table_Pending_Today[[#This Row],[Order_Number]],Table_Pending_Today[Contractor],1))</f>
        <v>0</v>
      </c>
      <c r="EK1187" cm="1">
        <f t="array" ref="EK1187">SUM(COUNTIFS(Table_Pending_Today[job_type_code],{"WB","WQ","Z5","Z7","U8","QU","7W","2V","2W","2X"},Table_Pending_Today[Order_Number],Table_Pending_Today[[#This Row],[Order_Number]]))</f>
        <v>0</v>
      </c>
      <c r="EL1187" cm="1">
        <f t="array" ref="EL1187">SUM(COUNTIFS(Table_Pending_Today[job_type_code],{"WB","WQ","Z5","Z7","U8","QU","7W","2V","2W","2X"},Table_Pending_Today[In-House],1,Table_Pending_Today[Order_Number],Table_Pending_Today[[#This Row],[Order_Number]]))</f>
        <v>0</v>
      </c>
      <c r="EM1187" cm="1">
        <f t="array" ref="EM1187">SUM(COUNTIFS(Table_Pending_Today[job_type_code],{"WB","WQ","Z5","Z7","U8","QU","7W","2V","2W","2X"},Table_Pending_Today[Contractor],1,Table_Pending_Today[Order_Number],Table_Pending_Today[[#This Row],[Order_Number]]))</f>
        <v>0</v>
      </c>
      <c r="EN1187" cm="1">
        <f t="array" ref="EN1187">IF(SUM(COUNTIFS(Table_Pending_Today[Order_Type_Desc],{"Install","Service Order","Restart"},Table_Pending_Today[Order_Number],Table_Pending_Today[[#This Row],[Order_Number]]))&gt;0,1,0)</f>
        <v>0</v>
      </c>
      <c r="EO1187" cm="1">
        <f t="array" ref="EO1187">IF(SUM(COUNTIFS(Table_Pending_Today[Order_Type_Desc],{"Install","Service Order","Restart"},Table_Pending_Today[In-House],1,Table_Pending_Today[Order_Number],Table_Pending_Today[[#This Row],[Order_Number]]))&gt;0,1,0)</f>
        <v>0</v>
      </c>
      <c r="EP1187" cm="1">
        <f t="array" ref="EP1187">IF(SUM(COUNTIFS(Table_Pending_Today[Order_Type_Desc],{"Install","Service Order","Restart"},Table_Pending_Today[Contractor],1,Table_Pending_Today[Order_Number],Table_Pending_Today[[#This Row],[Order_Number]]))&gt;0,1,0)</f>
        <v>0</v>
      </c>
      <c r="EQ1187">
        <f>IF(SUM(COUNTIFS(Table_Pending_Today[Order_Type_Desc],"Special Request",Table_Pending_Today[Bury_Drop],0,Table_Pending_Today[In-House],1,Table_Pending_Today[Order_Number],Table_Pending_Today[[#This Row],[Order_Number]]))&gt;0,1,0)</f>
        <v>1</v>
      </c>
      <c r="ER1187">
        <f>SUM(COUNTIFS(Table_Pending_Today[Order_Type_Desc],"Special Request",Table_Pending_Today[Bury_Drop],0,Table_Pending_Today[Contractor],1,Table_Pending_Today[Order_Number],Table_Pending_Today[[#This Row],[Order_Number]]))</f>
        <v>0</v>
      </c>
    </row>
    <row r="1188" spans="1:148" x14ac:dyDescent="0.25">
      <c r="A1188" t="s">
        <v>22433</v>
      </c>
      <c r="B1188" t="s">
        <v>68448</v>
      </c>
      <c r="C1188" t="s">
        <v>2</v>
      </c>
      <c r="D1188" t="s">
        <v>38916</v>
      </c>
      <c r="E1188" t="s">
        <v>38917</v>
      </c>
      <c r="F1188" t="s">
        <v>38918</v>
      </c>
      <c r="G1188">
        <v>465335</v>
      </c>
      <c r="H1188" t="s">
        <v>72</v>
      </c>
      <c r="I1188" t="s">
        <v>89</v>
      </c>
      <c r="J1188" t="s">
        <v>16935</v>
      </c>
      <c r="K1188" t="s">
        <v>73</v>
      </c>
      <c r="L1188">
        <v>1</v>
      </c>
      <c r="M1188" t="s">
        <v>38919</v>
      </c>
      <c r="N1188" t="s">
        <v>38920</v>
      </c>
      <c r="P1188" t="s">
        <v>16815</v>
      </c>
      <c r="Q1188" t="s">
        <v>17276</v>
      </c>
      <c r="R1188" t="s">
        <v>38922</v>
      </c>
      <c r="T1188" t="s">
        <v>75</v>
      </c>
      <c r="U1188" t="s">
        <v>16658</v>
      </c>
      <c r="V1188" t="s">
        <v>38923</v>
      </c>
      <c r="W1188" t="s">
        <v>16693</v>
      </c>
      <c r="X1188" t="s">
        <v>19425</v>
      </c>
      <c r="Y1188" t="s">
        <v>76</v>
      </c>
      <c r="Z1188" t="s">
        <v>96</v>
      </c>
      <c r="AA1188" t="s">
        <v>186</v>
      </c>
      <c r="AB1188" t="s">
        <v>16694</v>
      </c>
      <c r="AC1188" t="s">
        <v>193</v>
      </c>
      <c r="AD1188" t="s">
        <v>56313</v>
      </c>
      <c r="AE1188" t="s">
        <v>20208</v>
      </c>
      <c r="AF1188" t="s">
        <v>56314</v>
      </c>
      <c r="AG1188" t="s">
        <v>22433</v>
      </c>
      <c r="AH1188" t="s">
        <v>16779</v>
      </c>
      <c r="AJ1188">
        <v>0</v>
      </c>
      <c r="AL1188" t="s">
        <v>79</v>
      </c>
      <c r="AO1188">
        <v>18</v>
      </c>
      <c r="AP1188" t="s">
        <v>91</v>
      </c>
      <c r="AQ1188" t="s">
        <v>80</v>
      </c>
      <c r="AR1188" t="s">
        <v>16936</v>
      </c>
      <c r="AT1188">
        <v>0</v>
      </c>
      <c r="AU1188">
        <v>0</v>
      </c>
      <c r="AV1188" t="s">
        <v>16696</v>
      </c>
      <c r="BI1188" t="s">
        <v>81</v>
      </c>
      <c r="BJ1188" t="s">
        <v>81</v>
      </c>
      <c r="BK1188" t="s">
        <v>81</v>
      </c>
      <c r="BM1188" t="s">
        <v>56318</v>
      </c>
      <c r="BN1188" t="s">
        <v>56319</v>
      </c>
      <c r="BQ1188" t="s">
        <v>56320</v>
      </c>
      <c r="BS1188" t="s">
        <v>17202</v>
      </c>
      <c r="BV1188" t="s">
        <v>56313</v>
      </c>
      <c r="BW1188">
        <v>0</v>
      </c>
      <c r="BX1188">
        <v>1</v>
      </c>
      <c r="CE1188" t="s">
        <v>16880</v>
      </c>
      <c r="CF1188" t="s">
        <v>16881</v>
      </c>
      <c r="CG1188" t="s">
        <v>16882</v>
      </c>
      <c r="CK1188" t="s">
        <v>16926</v>
      </c>
      <c r="CL1188" t="s">
        <v>80</v>
      </c>
      <c r="CM1188">
        <v>0</v>
      </c>
      <c r="CN1188">
        <v>86.566299999999998</v>
      </c>
      <c r="CO1188">
        <v>1395.79</v>
      </c>
      <c r="CP1188">
        <v>400</v>
      </c>
      <c r="CQ1188" t="s">
        <v>17312</v>
      </c>
      <c r="CR1188" t="s">
        <v>17313</v>
      </c>
      <c r="CS1188" t="s">
        <v>56315</v>
      </c>
      <c r="CT1188" t="s">
        <v>56316</v>
      </c>
      <c r="CU1188" t="s">
        <v>16926</v>
      </c>
      <c r="CV1188" t="s">
        <v>56317</v>
      </c>
      <c r="DU1188">
        <v>1</v>
      </c>
      <c r="DV1188">
        <v>0</v>
      </c>
      <c r="DW1188">
        <v>0</v>
      </c>
      <c r="DY1188">
        <v>0</v>
      </c>
      <c r="DZ1188">
        <v>0</v>
      </c>
      <c r="EC1188" t="s">
        <v>21342</v>
      </c>
      <c r="ED1188">
        <v>1</v>
      </c>
      <c r="EE1188" cm="1">
        <f t="array" ref="EE1188">SUM(COUNTIFS(Table_Pending_Today[job_type_code],{"WB","WQ","Z5","Z7","U8","QU","7W","2V","2W","2X"},Table_Pending_Today[Order_Number],Table_Pending_Today[[#This Row],[Order_Number]]))</f>
        <v>0</v>
      </c>
      <c r="EF1188">
        <f>COUNTIFS(Table_Pending_Today[Order_Number],Table_Pending_Today[[#This Row],[Order_Number]],Table_Pending_Today[tech_contractor],"INHOUSE")</f>
        <v>0</v>
      </c>
      <c r="EG1188">
        <f>COUNTIFS(Table_Pending_Today[Order_Number],Table_Pending_Today[[#This Row],[Order_Number]],Table_Pending_Today[tech_contractor],"CONTRACTOR")</f>
        <v>0</v>
      </c>
      <c r="EH1188" cm="1">
        <f t="array" ref="EH1188">SUM(COUNTIFS(Table_Pending_Today[job_type_code],{"XV","XQ","XT","XU"},Table_Pending_Today[Order_Number],Table_Pending_Today[[#This Row],[Order_Number]]))</f>
        <v>0</v>
      </c>
      <c r="EI1188" cm="1">
        <f t="array" ref="EI1188">SUM(COUNTIFS(Table_Pending_Today[job_type_code],{"XV","XQ","XT","XU"},Table_Pending_Today[Order_Number],Table_Pending_Today[[#This Row],[Order_Number]],Table_Pending_Today[In-House],1))</f>
        <v>0</v>
      </c>
      <c r="EJ1188" cm="1">
        <f t="array" ref="EJ1188">SUM(COUNTIFS(Table_Pending_Today[job_type_code],{"XV","XQ","XT","XU"},Table_Pending_Today[Order_Number],Table_Pending_Today[[#This Row],[Order_Number]],Table_Pending_Today[Contractor],1))</f>
        <v>0</v>
      </c>
      <c r="EK1188" cm="1">
        <f t="array" ref="EK1188">SUM(COUNTIFS(Table_Pending_Today[job_type_code],{"WB","WQ","Z5","Z7","U8","QU","7W","2V","2W","2X"},Table_Pending_Today[Order_Number],Table_Pending_Today[[#This Row],[Order_Number]]))</f>
        <v>0</v>
      </c>
      <c r="EL1188" cm="1">
        <f t="array" ref="EL1188">SUM(COUNTIFS(Table_Pending_Today[job_type_code],{"WB","WQ","Z5","Z7","U8","QU","7W","2V","2W","2X"},Table_Pending_Today[In-House],1,Table_Pending_Today[Order_Number],Table_Pending_Today[[#This Row],[Order_Number]]))</f>
        <v>0</v>
      </c>
      <c r="EM1188" cm="1">
        <f t="array" ref="EM1188">SUM(COUNTIFS(Table_Pending_Today[job_type_code],{"WB","WQ","Z5","Z7","U8","QU","7W","2V","2W","2X"},Table_Pending_Today[Contractor],1,Table_Pending_Today[Order_Number],Table_Pending_Today[[#This Row],[Order_Number]]))</f>
        <v>0</v>
      </c>
      <c r="EN1188" cm="1">
        <f t="array" ref="EN1188">IF(SUM(COUNTIFS(Table_Pending_Today[Order_Type_Desc],{"Install","Service Order","Restart"},Table_Pending_Today[Order_Number],Table_Pending_Today[[#This Row],[Order_Number]]))&gt;0,1,0)</f>
        <v>0</v>
      </c>
      <c r="EO1188" cm="1">
        <f t="array" ref="EO1188">IF(SUM(COUNTIFS(Table_Pending_Today[Order_Type_Desc],{"Install","Service Order","Restart"},Table_Pending_Today[In-House],1,Table_Pending_Today[Order_Number],Table_Pending_Today[[#This Row],[Order_Number]]))&gt;0,1,0)</f>
        <v>0</v>
      </c>
      <c r="EP1188" cm="1">
        <f t="array" ref="EP1188">IF(SUM(COUNTIFS(Table_Pending_Today[Order_Type_Desc],{"Install","Service Order","Restart"},Table_Pending_Today[Contractor],1,Table_Pending_Today[Order_Number],Table_Pending_Today[[#This Row],[Order_Number]]))&gt;0,1,0)</f>
        <v>0</v>
      </c>
      <c r="EQ1188">
        <f>IF(SUM(COUNTIFS(Table_Pending_Today[Order_Type_Desc],"Special Request",Table_Pending_Today[Bury_Drop],0,Table_Pending_Today[In-House],1,Table_Pending_Today[Order_Number],Table_Pending_Today[[#This Row],[Order_Number]]))&gt;0,1,0)</f>
        <v>0</v>
      </c>
      <c r="ER1188">
        <f>SUM(COUNTIFS(Table_Pending_Today[Order_Type_Desc],"Special Request",Table_Pending_Today[Bury_Drop],0,Table_Pending_Today[Contractor],1,Table_Pending_Today[Order_Number],Table_Pending_Today[[#This Row],[Order_Number]]))</f>
        <v>0</v>
      </c>
    </row>
    <row r="1189" spans="1:148" x14ac:dyDescent="0.25">
      <c r="A1189" t="s">
        <v>22433</v>
      </c>
      <c r="B1189" t="s">
        <v>68448</v>
      </c>
      <c r="C1189" t="s">
        <v>2</v>
      </c>
      <c r="D1189" t="s">
        <v>30173</v>
      </c>
      <c r="E1189" t="s">
        <v>30174</v>
      </c>
      <c r="F1189" t="s">
        <v>30175</v>
      </c>
      <c r="G1189">
        <v>465336</v>
      </c>
      <c r="H1189" t="s">
        <v>72</v>
      </c>
      <c r="I1189" t="s">
        <v>89</v>
      </c>
      <c r="J1189" t="s">
        <v>16798</v>
      </c>
      <c r="K1189" t="s">
        <v>73</v>
      </c>
      <c r="L1189">
        <v>1</v>
      </c>
      <c r="M1189" t="s">
        <v>30176</v>
      </c>
      <c r="N1189" t="s">
        <v>30177</v>
      </c>
      <c r="P1189" t="s">
        <v>191</v>
      </c>
      <c r="Q1189" t="s">
        <v>17883</v>
      </c>
      <c r="R1189" t="s">
        <v>30179</v>
      </c>
      <c r="T1189" t="s">
        <v>75</v>
      </c>
      <c r="U1189" t="s">
        <v>16658</v>
      </c>
      <c r="V1189" t="s">
        <v>30180</v>
      </c>
      <c r="W1189" t="s">
        <v>16693</v>
      </c>
      <c r="X1189" t="s">
        <v>122</v>
      </c>
      <c r="Y1189" t="s">
        <v>76</v>
      </c>
      <c r="Z1189" t="s">
        <v>96</v>
      </c>
      <c r="AA1189" t="s">
        <v>191</v>
      </c>
      <c r="AB1189" t="s">
        <v>16703</v>
      </c>
      <c r="AC1189" t="s">
        <v>16704</v>
      </c>
      <c r="AD1189" t="s">
        <v>19869</v>
      </c>
      <c r="AE1189" t="s">
        <v>20208</v>
      </c>
      <c r="AF1189" t="s">
        <v>55550</v>
      </c>
      <c r="AG1189" t="s">
        <v>22433</v>
      </c>
      <c r="AH1189" t="s">
        <v>16921</v>
      </c>
      <c r="AJ1189">
        <v>0</v>
      </c>
      <c r="AL1189" t="s">
        <v>19908</v>
      </c>
      <c r="AM1189" t="s">
        <v>87</v>
      </c>
      <c r="AO1189">
        <v>18</v>
      </c>
      <c r="AP1189" t="s">
        <v>91</v>
      </c>
      <c r="AQ1189" t="s">
        <v>80</v>
      </c>
      <c r="AR1189" t="s">
        <v>16799</v>
      </c>
      <c r="AT1189">
        <v>0</v>
      </c>
      <c r="AU1189">
        <v>0</v>
      </c>
      <c r="AV1189" t="s">
        <v>16669</v>
      </c>
      <c r="BI1189" t="s">
        <v>81</v>
      </c>
      <c r="BJ1189" t="s">
        <v>81</v>
      </c>
      <c r="BK1189" t="s">
        <v>81</v>
      </c>
      <c r="BM1189" t="s">
        <v>55551</v>
      </c>
      <c r="BN1189" t="s">
        <v>55552</v>
      </c>
      <c r="BQ1189" t="s">
        <v>51189</v>
      </c>
      <c r="BS1189" t="s">
        <v>17202</v>
      </c>
      <c r="BT1189" t="s">
        <v>19909</v>
      </c>
      <c r="BU1189" t="s">
        <v>19910</v>
      </c>
      <c r="BV1189" t="s">
        <v>19869</v>
      </c>
      <c r="BW1189">
        <v>0</v>
      </c>
      <c r="BX1189">
        <v>1</v>
      </c>
      <c r="CE1189" t="s">
        <v>16880</v>
      </c>
      <c r="CF1189" t="s">
        <v>16881</v>
      </c>
      <c r="CG1189" t="s">
        <v>16882</v>
      </c>
      <c r="CK1189" t="s">
        <v>16883</v>
      </c>
      <c r="CL1189" t="s">
        <v>80</v>
      </c>
      <c r="CM1189">
        <v>0</v>
      </c>
      <c r="CN1189">
        <v>89.602699999999999</v>
      </c>
      <c r="CO1189">
        <v>4655.74</v>
      </c>
      <c r="CP1189">
        <v>475</v>
      </c>
      <c r="CQ1189" t="s">
        <v>17312</v>
      </c>
      <c r="CR1189" t="s">
        <v>17313</v>
      </c>
      <c r="CS1189" t="s">
        <v>17314</v>
      </c>
      <c r="CT1189" t="s">
        <v>17733</v>
      </c>
      <c r="CU1189" t="s">
        <v>16885</v>
      </c>
      <c r="DS1189">
        <v>0</v>
      </c>
      <c r="DU1189">
        <v>1</v>
      </c>
      <c r="DV1189">
        <v>0</v>
      </c>
      <c r="DW1189">
        <v>0</v>
      </c>
      <c r="DY1189">
        <v>0</v>
      </c>
      <c r="DZ1189">
        <v>0</v>
      </c>
      <c r="EC1189" t="s">
        <v>21342</v>
      </c>
      <c r="ED1189">
        <v>1</v>
      </c>
      <c r="EE1189" cm="1">
        <f t="array" ref="EE1189">SUM(COUNTIFS(Table_Pending_Today[job_type_code],{"WB","WQ","Z5","Z7","U8","QU","7W","2V","2W","2X"},Table_Pending_Today[Order_Number],Table_Pending_Today[[#This Row],[Order_Number]]))</f>
        <v>0</v>
      </c>
      <c r="EF1189">
        <f>COUNTIFS(Table_Pending_Today[Order_Number],Table_Pending_Today[[#This Row],[Order_Number]],Table_Pending_Today[tech_contractor],"INHOUSE")</f>
        <v>1</v>
      </c>
      <c r="EG1189">
        <f>COUNTIFS(Table_Pending_Today[Order_Number],Table_Pending_Today[[#This Row],[Order_Number]],Table_Pending_Today[tech_contractor],"CONTRACTOR")</f>
        <v>0</v>
      </c>
      <c r="EH1189" cm="1">
        <f t="array" ref="EH1189">SUM(COUNTIFS(Table_Pending_Today[job_type_code],{"XV","XQ","XT","XU"},Table_Pending_Today[Order_Number],Table_Pending_Today[[#This Row],[Order_Number]]))</f>
        <v>0</v>
      </c>
      <c r="EI1189" cm="1">
        <f t="array" ref="EI1189">SUM(COUNTIFS(Table_Pending_Today[job_type_code],{"XV","XQ","XT","XU"},Table_Pending_Today[Order_Number],Table_Pending_Today[[#This Row],[Order_Number]],Table_Pending_Today[In-House],1))</f>
        <v>0</v>
      </c>
      <c r="EJ1189" cm="1">
        <f t="array" ref="EJ1189">SUM(COUNTIFS(Table_Pending_Today[job_type_code],{"XV","XQ","XT","XU"},Table_Pending_Today[Order_Number],Table_Pending_Today[[#This Row],[Order_Number]],Table_Pending_Today[Contractor],1))</f>
        <v>0</v>
      </c>
      <c r="EK1189" cm="1">
        <f t="array" ref="EK1189">SUM(COUNTIFS(Table_Pending_Today[job_type_code],{"WB","WQ","Z5","Z7","U8","QU","7W","2V","2W","2X"},Table_Pending_Today[Order_Number],Table_Pending_Today[[#This Row],[Order_Number]]))</f>
        <v>0</v>
      </c>
      <c r="EL1189" cm="1">
        <f t="array" ref="EL1189">SUM(COUNTIFS(Table_Pending_Today[job_type_code],{"WB","WQ","Z5","Z7","U8","QU","7W","2V","2W","2X"},Table_Pending_Today[In-House],1,Table_Pending_Today[Order_Number],Table_Pending_Today[[#This Row],[Order_Number]]))</f>
        <v>0</v>
      </c>
      <c r="EM1189" cm="1">
        <f t="array" ref="EM1189">SUM(COUNTIFS(Table_Pending_Today[job_type_code],{"WB","WQ","Z5","Z7","U8","QU","7W","2V","2W","2X"},Table_Pending_Today[Contractor],1,Table_Pending_Today[Order_Number],Table_Pending_Today[[#This Row],[Order_Number]]))</f>
        <v>0</v>
      </c>
      <c r="EN1189" cm="1">
        <f t="array" ref="EN1189">IF(SUM(COUNTIFS(Table_Pending_Today[Order_Type_Desc],{"Install","Service Order","Restart"},Table_Pending_Today[Order_Number],Table_Pending_Today[[#This Row],[Order_Number]]))&gt;0,1,0)</f>
        <v>0</v>
      </c>
      <c r="EO1189" cm="1">
        <f t="array" ref="EO1189">IF(SUM(COUNTIFS(Table_Pending_Today[Order_Type_Desc],{"Install","Service Order","Restart"},Table_Pending_Today[In-House],1,Table_Pending_Today[Order_Number],Table_Pending_Today[[#This Row],[Order_Number]]))&gt;0,1,0)</f>
        <v>0</v>
      </c>
      <c r="EP1189" cm="1">
        <f t="array" ref="EP1189">IF(SUM(COUNTIFS(Table_Pending_Today[Order_Type_Desc],{"Install","Service Order","Restart"},Table_Pending_Today[Contractor],1,Table_Pending_Today[Order_Number],Table_Pending_Today[[#This Row],[Order_Number]]))&gt;0,1,0)</f>
        <v>0</v>
      </c>
      <c r="EQ1189">
        <f>IF(SUM(COUNTIFS(Table_Pending_Today[Order_Type_Desc],"Special Request",Table_Pending_Today[Bury_Drop],0,Table_Pending_Today[In-House],1,Table_Pending_Today[Order_Number],Table_Pending_Today[[#This Row],[Order_Number]]))&gt;0,1,0)</f>
        <v>0</v>
      </c>
      <c r="ER1189">
        <f>SUM(COUNTIFS(Table_Pending_Today[Order_Type_Desc],"Special Request",Table_Pending_Today[Bury_Drop],0,Table_Pending_Today[Contractor],1,Table_Pending_Today[Order_Number],Table_Pending_Today[[#This Row],[Order_Number]]))</f>
        <v>0</v>
      </c>
    </row>
    <row r="1190" spans="1:148" x14ac:dyDescent="0.25">
      <c r="A1190" t="s">
        <v>22433</v>
      </c>
      <c r="B1190" t="s">
        <v>68448</v>
      </c>
      <c r="C1190" t="s">
        <v>2</v>
      </c>
      <c r="D1190" t="s">
        <v>40507</v>
      </c>
      <c r="E1190" t="s">
        <v>40508</v>
      </c>
      <c r="F1190" t="s">
        <v>40509</v>
      </c>
      <c r="G1190">
        <v>465338</v>
      </c>
      <c r="H1190" t="s">
        <v>72</v>
      </c>
      <c r="I1190" t="s">
        <v>89</v>
      </c>
      <c r="J1190" t="s">
        <v>16935</v>
      </c>
      <c r="K1190" t="s">
        <v>73</v>
      </c>
      <c r="L1190">
        <v>1</v>
      </c>
      <c r="M1190" t="s">
        <v>40510</v>
      </c>
      <c r="N1190" t="s">
        <v>40511</v>
      </c>
      <c r="P1190" t="s">
        <v>18945</v>
      </c>
      <c r="Q1190" t="s">
        <v>55536</v>
      </c>
      <c r="R1190" t="s">
        <v>40513</v>
      </c>
      <c r="T1190" t="s">
        <v>75</v>
      </c>
      <c r="U1190" t="s">
        <v>16658</v>
      </c>
      <c r="V1190" t="s">
        <v>40514</v>
      </c>
      <c r="W1190" t="s">
        <v>16693</v>
      </c>
      <c r="X1190" t="s">
        <v>16805</v>
      </c>
      <c r="Y1190" t="s">
        <v>76</v>
      </c>
      <c r="Z1190" t="s">
        <v>77</v>
      </c>
      <c r="AA1190" t="s">
        <v>16677</v>
      </c>
      <c r="AB1190" t="s">
        <v>194</v>
      </c>
      <c r="AC1190" t="s">
        <v>195</v>
      </c>
      <c r="AD1190" t="s">
        <v>55537</v>
      </c>
      <c r="AE1190" t="s">
        <v>20208</v>
      </c>
      <c r="AF1190" t="s">
        <v>55538</v>
      </c>
      <c r="AG1190" t="s">
        <v>22433</v>
      </c>
      <c r="AH1190" t="s">
        <v>16779</v>
      </c>
      <c r="AJ1190">
        <v>0</v>
      </c>
      <c r="AL1190" t="s">
        <v>79</v>
      </c>
      <c r="AO1190">
        <v>18</v>
      </c>
      <c r="AP1190" t="s">
        <v>91</v>
      </c>
      <c r="AQ1190" t="s">
        <v>80</v>
      </c>
      <c r="AR1190" t="s">
        <v>16936</v>
      </c>
      <c r="AT1190">
        <v>0</v>
      </c>
      <c r="AU1190">
        <v>0</v>
      </c>
      <c r="AV1190" t="s">
        <v>16669</v>
      </c>
      <c r="BI1190" t="s">
        <v>81</v>
      </c>
      <c r="BJ1190" t="s">
        <v>81</v>
      </c>
      <c r="BK1190" t="s">
        <v>81</v>
      </c>
      <c r="BM1190" t="s">
        <v>55539</v>
      </c>
      <c r="BN1190" t="s">
        <v>55540</v>
      </c>
      <c r="BQ1190" t="s">
        <v>55541</v>
      </c>
      <c r="BS1190" t="s">
        <v>17202</v>
      </c>
      <c r="BV1190" t="s">
        <v>55537</v>
      </c>
      <c r="BW1190">
        <v>0</v>
      </c>
      <c r="BX1190">
        <v>0</v>
      </c>
      <c r="CE1190" t="s">
        <v>16880</v>
      </c>
      <c r="CF1190" t="s">
        <v>16881</v>
      </c>
      <c r="CG1190" t="s">
        <v>16882</v>
      </c>
      <c r="CK1190" t="s">
        <v>16969</v>
      </c>
      <c r="CL1190" t="s">
        <v>80</v>
      </c>
      <c r="CM1190">
        <v>0</v>
      </c>
      <c r="CN1190">
        <v>95.308099999999996</v>
      </c>
      <c r="CO1190">
        <v>12.38</v>
      </c>
      <c r="CP1190">
        <v>375</v>
      </c>
      <c r="CQ1190" t="s">
        <v>17312</v>
      </c>
      <c r="CR1190" t="s">
        <v>17313</v>
      </c>
      <c r="CS1190" t="s">
        <v>54000</v>
      </c>
      <c r="CT1190" t="s">
        <v>54001</v>
      </c>
      <c r="CU1190" t="s">
        <v>16969</v>
      </c>
      <c r="CV1190" t="s">
        <v>54002</v>
      </c>
      <c r="DU1190">
        <v>1</v>
      </c>
      <c r="DV1190">
        <v>0</v>
      </c>
      <c r="DW1190">
        <v>0</v>
      </c>
      <c r="DY1190">
        <v>0</v>
      </c>
      <c r="DZ1190">
        <v>0</v>
      </c>
      <c r="EC1190" t="s">
        <v>21337</v>
      </c>
      <c r="ED1190">
        <v>1</v>
      </c>
      <c r="EE1190" cm="1">
        <f t="array" ref="EE1190">SUM(COUNTIFS(Table_Pending_Today[job_type_code],{"WB","WQ","Z5","Z7","U8","QU","7W","2V","2W","2X"},Table_Pending_Today[Order_Number],Table_Pending_Today[[#This Row],[Order_Number]]))</f>
        <v>0</v>
      </c>
      <c r="EF1190">
        <f>COUNTIFS(Table_Pending_Today[Order_Number],Table_Pending_Today[[#This Row],[Order_Number]],Table_Pending_Today[tech_contractor],"INHOUSE")</f>
        <v>0</v>
      </c>
      <c r="EG1190">
        <f>COUNTIFS(Table_Pending_Today[Order_Number],Table_Pending_Today[[#This Row],[Order_Number]],Table_Pending_Today[tech_contractor],"CONTRACTOR")</f>
        <v>0</v>
      </c>
      <c r="EH1190" cm="1">
        <f t="array" ref="EH1190">SUM(COUNTIFS(Table_Pending_Today[job_type_code],{"XV","XQ","XT","XU"},Table_Pending_Today[Order_Number],Table_Pending_Today[[#This Row],[Order_Number]]))</f>
        <v>0</v>
      </c>
      <c r="EI1190" cm="1">
        <f t="array" ref="EI1190">SUM(COUNTIFS(Table_Pending_Today[job_type_code],{"XV","XQ","XT","XU"},Table_Pending_Today[Order_Number],Table_Pending_Today[[#This Row],[Order_Number]],Table_Pending_Today[In-House],1))</f>
        <v>0</v>
      </c>
      <c r="EJ1190" cm="1">
        <f t="array" ref="EJ1190">SUM(COUNTIFS(Table_Pending_Today[job_type_code],{"XV","XQ","XT","XU"},Table_Pending_Today[Order_Number],Table_Pending_Today[[#This Row],[Order_Number]],Table_Pending_Today[Contractor],1))</f>
        <v>0</v>
      </c>
      <c r="EK1190" cm="1">
        <f t="array" ref="EK1190">SUM(COUNTIFS(Table_Pending_Today[job_type_code],{"WB","WQ","Z5","Z7","U8","QU","7W","2V","2W","2X"},Table_Pending_Today[Order_Number],Table_Pending_Today[[#This Row],[Order_Number]]))</f>
        <v>0</v>
      </c>
      <c r="EL1190" cm="1">
        <f t="array" ref="EL1190">SUM(COUNTIFS(Table_Pending_Today[job_type_code],{"WB","WQ","Z5","Z7","U8","QU","7W","2V","2W","2X"},Table_Pending_Today[In-House],1,Table_Pending_Today[Order_Number],Table_Pending_Today[[#This Row],[Order_Number]]))</f>
        <v>0</v>
      </c>
      <c r="EM1190" cm="1">
        <f t="array" ref="EM1190">SUM(COUNTIFS(Table_Pending_Today[job_type_code],{"WB","WQ","Z5","Z7","U8","QU","7W","2V","2W","2X"},Table_Pending_Today[Contractor],1,Table_Pending_Today[Order_Number],Table_Pending_Today[[#This Row],[Order_Number]]))</f>
        <v>0</v>
      </c>
      <c r="EN1190" cm="1">
        <f t="array" ref="EN1190">IF(SUM(COUNTIFS(Table_Pending_Today[Order_Type_Desc],{"Install","Service Order","Restart"},Table_Pending_Today[Order_Number],Table_Pending_Today[[#This Row],[Order_Number]]))&gt;0,1,0)</f>
        <v>0</v>
      </c>
      <c r="EO1190" cm="1">
        <f t="array" ref="EO1190">IF(SUM(COUNTIFS(Table_Pending_Today[Order_Type_Desc],{"Install","Service Order","Restart"},Table_Pending_Today[In-House],1,Table_Pending_Today[Order_Number],Table_Pending_Today[[#This Row],[Order_Number]]))&gt;0,1,0)</f>
        <v>0</v>
      </c>
      <c r="EP1190" cm="1">
        <f t="array" ref="EP1190">IF(SUM(COUNTIFS(Table_Pending_Today[Order_Type_Desc],{"Install","Service Order","Restart"},Table_Pending_Today[Contractor],1,Table_Pending_Today[Order_Number],Table_Pending_Today[[#This Row],[Order_Number]]))&gt;0,1,0)</f>
        <v>0</v>
      </c>
      <c r="EQ1190">
        <f>IF(SUM(COUNTIFS(Table_Pending_Today[Order_Type_Desc],"Special Request",Table_Pending_Today[Bury_Drop],0,Table_Pending_Today[In-House],1,Table_Pending_Today[Order_Number],Table_Pending_Today[[#This Row],[Order_Number]]))&gt;0,1,0)</f>
        <v>0</v>
      </c>
      <c r="ER1190">
        <f>SUM(COUNTIFS(Table_Pending_Today[Order_Type_Desc],"Special Request",Table_Pending_Today[Bury_Drop],0,Table_Pending_Today[Contractor],1,Table_Pending_Today[Order_Number],Table_Pending_Today[[#This Row],[Order_Number]]))</f>
        <v>0</v>
      </c>
    </row>
    <row r="1191" spans="1:148" x14ac:dyDescent="0.25">
      <c r="A1191" t="s">
        <v>22433</v>
      </c>
      <c r="B1191" t="s">
        <v>68448</v>
      </c>
      <c r="C1191" t="s">
        <v>2</v>
      </c>
      <c r="D1191" t="s">
        <v>59188</v>
      </c>
      <c r="E1191" t="s">
        <v>59189</v>
      </c>
      <c r="F1191" t="s">
        <v>59190</v>
      </c>
      <c r="G1191">
        <v>469192</v>
      </c>
      <c r="H1191" t="s">
        <v>72</v>
      </c>
      <c r="I1191" t="s">
        <v>89</v>
      </c>
      <c r="J1191" t="s">
        <v>16794</v>
      </c>
      <c r="K1191" t="s">
        <v>73</v>
      </c>
      <c r="L1191">
        <v>0</v>
      </c>
      <c r="M1191" t="s">
        <v>59191</v>
      </c>
      <c r="N1191" t="s">
        <v>59192</v>
      </c>
      <c r="O1191" t="s">
        <v>33358</v>
      </c>
      <c r="P1191" t="s">
        <v>197</v>
      </c>
      <c r="Q1191" t="s">
        <v>17932</v>
      </c>
      <c r="R1191" t="s">
        <v>59194</v>
      </c>
      <c r="S1191" t="s">
        <v>59195</v>
      </c>
      <c r="T1191" t="s">
        <v>75</v>
      </c>
      <c r="U1191" t="s">
        <v>16658</v>
      </c>
      <c r="V1191" t="s">
        <v>59196</v>
      </c>
      <c r="W1191" t="s">
        <v>16693</v>
      </c>
      <c r="X1191" t="s">
        <v>16692</v>
      </c>
      <c r="Y1191" t="s">
        <v>76</v>
      </c>
      <c r="Z1191" t="s">
        <v>77</v>
      </c>
      <c r="AA1191" t="s">
        <v>16708</v>
      </c>
      <c r="AB1191" t="s">
        <v>16699</v>
      </c>
      <c r="AC1191" t="s">
        <v>16709</v>
      </c>
      <c r="AD1191" t="s">
        <v>71105</v>
      </c>
      <c r="AE1191" t="s">
        <v>22433</v>
      </c>
      <c r="AF1191" t="s">
        <v>71106</v>
      </c>
      <c r="AG1191" t="s">
        <v>22433</v>
      </c>
      <c r="AH1191" t="s">
        <v>16963</v>
      </c>
      <c r="AJ1191">
        <v>0</v>
      </c>
      <c r="AL1191" t="s">
        <v>79</v>
      </c>
      <c r="AO1191">
        <v>18</v>
      </c>
      <c r="AP1191" t="s">
        <v>91</v>
      </c>
      <c r="AQ1191" t="s">
        <v>80</v>
      </c>
      <c r="AR1191" t="s">
        <v>16796</v>
      </c>
      <c r="AT1191">
        <v>0</v>
      </c>
      <c r="AU1191">
        <v>0</v>
      </c>
      <c r="AV1191" t="s">
        <v>16696</v>
      </c>
      <c r="BI1191" t="s">
        <v>81</v>
      </c>
      <c r="BJ1191" t="s">
        <v>81</v>
      </c>
      <c r="BK1191" t="s">
        <v>81</v>
      </c>
      <c r="BM1191" t="s">
        <v>71110</v>
      </c>
      <c r="BN1191" t="s">
        <v>71111</v>
      </c>
      <c r="BQ1191" t="s">
        <v>71112</v>
      </c>
      <c r="BS1191" t="s">
        <v>17202</v>
      </c>
      <c r="BV1191" t="s">
        <v>71105</v>
      </c>
      <c r="BW1191">
        <v>0</v>
      </c>
      <c r="BX1191">
        <v>0</v>
      </c>
      <c r="CE1191" t="s">
        <v>16880</v>
      </c>
      <c r="CF1191" t="s">
        <v>16881</v>
      </c>
      <c r="CG1191" t="s">
        <v>16882</v>
      </c>
      <c r="CK1191" t="s">
        <v>16920</v>
      </c>
      <c r="CL1191" t="s">
        <v>80</v>
      </c>
      <c r="CM1191">
        <v>0</v>
      </c>
      <c r="CN1191">
        <v>95.561999999999998</v>
      </c>
      <c r="CO1191">
        <v>9.61</v>
      </c>
      <c r="CP1191">
        <v>500</v>
      </c>
      <c r="CQ1191" t="s">
        <v>17312</v>
      </c>
      <c r="CR1191" t="s">
        <v>17313</v>
      </c>
      <c r="CS1191" t="s">
        <v>71107</v>
      </c>
      <c r="CT1191" t="s">
        <v>71108</v>
      </c>
      <c r="CU1191" t="s">
        <v>16920</v>
      </c>
      <c r="CV1191" t="s">
        <v>71109</v>
      </c>
      <c r="DU1191">
        <v>1</v>
      </c>
      <c r="DV1191">
        <v>0</v>
      </c>
      <c r="DW1191">
        <v>0</v>
      </c>
      <c r="DY1191">
        <v>0</v>
      </c>
      <c r="DZ1191">
        <v>0</v>
      </c>
      <c r="EC1191" t="s">
        <v>21337</v>
      </c>
      <c r="ED1191">
        <v>0</v>
      </c>
      <c r="EE1191" cm="1">
        <f t="array" ref="EE1191">SUM(COUNTIFS(Table_Pending_Today[job_type_code],{"WB","WQ","Z5","Z7","U8","QU","7W","2V","2W","2X"},Table_Pending_Today[Order_Number],Table_Pending_Today[[#This Row],[Order_Number]]))</f>
        <v>0</v>
      </c>
      <c r="EF1191">
        <f>COUNTIFS(Table_Pending_Today[Order_Number],Table_Pending_Today[[#This Row],[Order_Number]],Table_Pending_Today[tech_contractor],"INHOUSE")</f>
        <v>0</v>
      </c>
      <c r="EG1191">
        <f>COUNTIFS(Table_Pending_Today[Order_Number],Table_Pending_Today[[#This Row],[Order_Number]],Table_Pending_Today[tech_contractor],"CONTRACTOR")</f>
        <v>0</v>
      </c>
      <c r="EH1191" cm="1">
        <f t="array" ref="EH1191">SUM(COUNTIFS(Table_Pending_Today[job_type_code],{"XV","XQ","XT","XU"},Table_Pending_Today[Order_Number],Table_Pending_Today[[#This Row],[Order_Number]]))</f>
        <v>0</v>
      </c>
      <c r="EI1191" cm="1">
        <f t="array" ref="EI1191">SUM(COUNTIFS(Table_Pending_Today[job_type_code],{"XV","XQ","XT","XU"},Table_Pending_Today[Order_Number],Table_Pending_Today[[#This Row],[Order_Number]],Table_Pending_Today[In-House],1))</f>
        <v>0</v>
      </c>
      <c r="EJ1191" cm="1">
        <f t="array" ref="EJ1191">SUM(COUNTIFS(Table_Pending_Today[job_type_code],{"XV","XQ","XT","XU"},Table_Pending_Today[Order_Number],Table_Pending_Today[[#This Row],[Order_Number]],Table_Pending_Today[Contractor],1))</f>
        <v>0</v>
      </c>
      <c r="EK1191" cm="1">
        <f t="array" ref="EK1191">SUM(COUNTIFS(Table_Pending_Today[job_type_code],{"WB","WQ","Z5","Z7","U8","QU","7W","2V","2W","2X"},Table_Pending_Today[Order_Number],Table_Pending_Today[[#This Row],[Order_Number]]))</f>
        <v>0</v>
      </c>
      <c r="EL1191" cm="1">
        <f t="array" ref="EL1191">SUM(COUNTIFS(Table_Pending_Today[job_type_code],{"WB","WQ","Z5","Z7","U8","QU","7W","2V","2W","2X"},Table_Pending_Today[In-House],1,Table_Pending_Today[Order_Number],Table_Pending_Today[[#This Row],[Order_Number]]))</f>
        <v>0</v>
      </c>
      <c r="EM1191" cm="1">
        <f t="array" ref="EM1191">SUM(COUNTIFS(Table_Pending_Today[job_type_code],{"WB","WQ","Z5","Z7","U8","QU","7W","2V","2W","2X"},Table_Pending_Today[Contractor],1,Table_Pending_Today[Order_Number],Table_Pending_Today[[#This Row],[Order_Number]]))</f>
        <v>0</v>
      </c>
      <c r="EN1191" cm="1">
        <f t="array" ref="EN1191">IF(SUM(COUNTIFS(Table_Pending_Today[Order_Type_Desc],{"Install","Service Order","Restart"},Table_Pending_Today[Order_Number],Table_Pending_Today[[#This Row],[Order_Number]]))&gt;0,1,0)</f>
        <v>0</v>
      </c>
      <c r="EO1191" cm="1">
        <f t="array" ref="EO1191">IF(SUM(COUNTIFS(Table_Pending_Today[Order_Type_Desc],{"Install","Service Order","Restart"},Table_Pending_Today[In-House],1,Table_Pending_Today[Order_Number],Table_Pending_Today[[#This Row],[Order_Number]]))&gt;0,1,0)</f>
        <v>0</v>
      </c>
      <c r="EP1191" cm="1">
        <f t="array" ref="EP1191">IF(SUM(COUNTIFS(Table_Pending_Today[Order_Type_Desc],{"Install","Service Order","Restart"},Table_Pending_Today[Contractor],1,Table_Pending_Today[Order_Number],Table_Pending_Today[[#This Row],[Order_Number]]))&gt;0,1,0)</f>
        <v>0</v>
      </c>
      <c r="EQ1191">
        <f>IF(SUM(COUNTIFS(Table_Pending_Today[Order_Type_Desc],"Special Request",Table_Pending_Today[Bury_Drop],0,Table_Pending_Today[In-House],1,Table_Pending_Today[Order_Number],Table_Pending_Today[[#This Row],[Order_Number]]))&gt;0,1,0)</f>
        <v>0</v>
      </c>
      <c r="ER1191">
        <f>SUM(COUNTIFS(Table_Pending_Today[Order_Type_Desc],"Special Request",Table_Pending_Today[Bury_Drop],0,Table_Pending_Today[Contractor],1,Table_Pending_Today[Order_Number],Table_Pending_Today[[#This Row],[Order_Number]]))</f>
        <v>0</v>
      </c>
    </row>
    <row r="1192" spans="1:148" x14ac:dyDescent="0.25">
      <c r="A1192" t="s">
        <v>22433</v>
      </c>
      <c r="B1192" t="s">
        <v>68448</v>
      </c>
      <c r="C1192" t="s">
        <v>2</v>
      </c>
      <c r="D1192" t="s">
        <v>60354</v>
      </c>
      <c r="E1192" t="s">
        <v>60355</v>
      </c>
      <c r="F1192" t="s">
        <v>60356</v>
      </c>
      <c r="G1192">
        <v>469612</v>
      </c>
      <c r="H1192" t="s">
        <v>72</v>
      </c>
      <c r="I1192" t="s">
        <v>16913</v>
      </c>
      <c r="J1192" t="s">
        <v>16914</v>
      </c>
      <c r="K1192" t="s">
        <v>73</v>
      </c>
      <c r="L1192">
        <v>0</v>
      </c>
      <c r="M1192" t="s">
        <v>60357</v>
      </c>
      <c r="N1192" t="s">
        <v>60358</v>
      </c>
      <c r="P1192" t="s">
        <v>197</v>
      </c>
      <c r="Q1192" t="s">
        <v>17139</v>
      </c>
      <c r="R1192" t="s">
        <v>60359</v>
      </c>
      <c r="T1192" t="s">
        <v>75</v>
      </c>
      <c r="U1192" t="s">
        <v>16658</v>
      </c>
      <c r="V1192" t="s">
        <v>60360</v>
      </c>
      <c r="W1192" t="s">
        <v>16693</v>
      </c>
      <c r="X1192" t="s">
        <v>16692</v>
      </c>
      <c r="Y1192" t="s">
        <v>76</v>
      </c>
      <c r="Z1192" t="s">
        <v>77</v>
      </c>
      <c r="AA1192" t="s">
        <v>16708</v>
      </c>
      <c r="AB1192" t="s">
        <v>16699</v>
      </c>
      <c r="AC1192" t="s">
        <v>16711</v>
      </c>
      <c r="AD1192" t="s">
        <v>71113</v>
      </c>
      <c r="AE1192" t="s">
        <v>22433</v>
      </c>
      <c r="AF1192" t="s">
        <v>71114</v>
      </c>
      <c r="AG1192" t="s">
        <v>22433</v>
      </c>
      <c r="AH1192" t="s">
        <v>16921</v>
      </c>
      <c r="AJ1192">
        <v>0</v>
      </c>
      <c r="AL1192" t="s">
        <v>19165</v>
      </c>
      <c r="AM1192" t="s">
        <v>3</v>
      </c>
      <c r="AN1192" t="s">
        <v>16870</v>
      </c>
      <c r="AO1192">
        <v>18</v>
      </c>
      <c r="AP1192" t="s">
        <v>16915</v>
      </c>
      <c r="AQ1192" t="s">
        <v>92</v>
      </c>
      <c r="AR1192" t="s">
        <v>16916</v>
      </c>
      <c r="AT1192">
        <v>0</v>
      </c>
      <c r="AU1192">
        <v>0</v>
      </c>
      <c r="AV1192" t="s">
        <v>16696</v>
      </c>
      <c r="BI1192" t="s">
        <v>81</v>
      </c>
      <c r="BJ1192" t="s">
        <v>81</v>
      </c>
      <c r="BK1192" t="s">
        <v>81</v>
      </c>
      <c r="BM1192" t="s">
        <v>71115</v>
      </c>
      <c r="BN1192" t="s">
        <v>71116</v>
      </c>
      <c r="BS1192" t="s">
        <v>17202</v>
      </c>
      <c r="BT1192" t="s">
        <v>19166</v>
      </c>
      <c r="BU1192" t="s">
        <v>19154</v>
      </c>
      <c r="BV1192" t="s">
        <v>71113</v>
      </c>
      <c r="BW1192">
        <v>0</v>
      </c>
      <c r="BX1192">
        <v>0</v>
      </c>
      <c r="CE1192" t="s">
        <v>16880</v>
      </c>
      <c r="CF1192" t="s">
        <v>16881</v>
      </c>
      <c r="CG1192" t="s">
        <v>16882</v>
      </c>
      <c r="CK1192" t="s">
        <v>16883</v>
      </c>
      <c r="CL1192" t="s">
        <v>92</v>
      </c>
      <c r="CM1192">
        <v>0</v>
      </c>
      <c r="CN1192">
        <v>97.698999999999998</v>
      </c>
      <c r="CO1192">
        <v>4.6100000000000003</v>
      </c>
      <c r="CP1192">
        <v>375</v>
      </c>
      <c r="CQ1192" t="s">
        <v>17312</v>
      </c>
      <c r="CR1192" t="s">
        <v>17313</v>
      </c>
      <c r="CT1192" t="s">
        <v>19380</v>
      </c>
      <c r="DU1192">
        <v>1</v>
      </c>
      <c r="DV1192">
        <v>1</v>
      </c>
      <c r="DW1192">
        <v>0</v>
      </c>
      <c r="DY1192">
        <v>0</v>
      </c>
      <c r="DZ1192">
        <v>0</v>
      </c>
      <c r="EC1192" t="s">
        <v>21330</v>
      </c>
      <c r="ED1192">
        <v>0</v>
      </c>
      <c r="EE1192" cm="1">
        <f t="array" ref="EE1192">SUM(COUNTIFS(Table_Pending_Today[job_type_code],{"WB","WQ","Z5","Z7","U8","QU","7W","2V","2W","2X"},Table_Pending_Today[Order_Number],Table_Pending_Today[[#This Row],[Order_Number]]))</f>
        <v>0</v>
      </c>
      <c r="EF1192">
        <f>COUNTIFS(Table_Pending_Today[Order_Number],Table_Pending_Today[[#This Row],[Order_Number]],Table_Pending_Today[tech_contractor],"INHOUSE")</f>
        <v>0</v>
      </c>
      <c r="EG1192">
        <f>COUNTIFS(Table_Pending_Today[Order_Number],Table_Pending_Today[[#This Row],[Order_Number]],Table_Pending_Today[tech_contractor],"CONTRACTOR")</f>
        <v>1</v>
      </c>
      <c r="EH1192" cm="1">
        <f t="array" ref="EH1192">SUM(COUNTIFS(Table_Pending_Today[job_type_code],{"XV","XQ","XT","XU"},Table_Pending_Today[Order_Number],Table_Pending_Today[[#This Row],[Order_Number]]))</f>
        <v>1</v>
      </c>
      <c r="EI1192" cm="1">
        <f t="array" ref="EI1192">SUM(COUNTIFS(Table_Pending_Today[job_type_code],{"XV","XQ","XT","XU"},Table_Pending_Today[Order_Number],Table_Pending_Today[[#This Row],[Order_Number]],Table_Pending_Today[In-House],1))</f>
        <v>0</v>
      </c>
      <c r="EJ1192" cm="1">
        <f t="array" ref="EJ1192">SUM(COUNTIFS(Table_Pending_Today[job_type_code],{"XV","XQ","XT","XU"},Table_Pending_Today[Order_Number],Table_Pending_Today[[#This Row],[Order_Number]],Table_Pending_Today[Contractor],1))</f>
        <v>1</v>
      </c>
      <c r="EK1192" cm="1">
        <f t="array" ref="EK1192">SUM(COUNTIFS(Table_Pending_Today[job_type_code],{"WB","WQ","Z5","Z7","U8","QU","7W","2V","2W","2X"},Table_Pending_Today[Order_Number],Table_Pending_Today[[#This Row],[Order_Number]]))</f>
        <v>0</v>
      </c>
      <c r="EL1192" cm="1">
        <f t="array" ref="EL1192">SUM(COUNTIFS(Table_Pending_Today[job_type_code],{"WB","WQ","Z5","Z7","U8","QU","7W","2V","2W","2X"},Table_Pending_Today[In-House],1,Table_Pending_Today[Order_Number],Table_Pending_Today[[#This Row],[Order_Number]]))</f>
        <v>0</v>
      </c>
      <c r="EM1192" cm="1">
        <f t="array" ref="EM1192">SUM(COUNTIFS(Table_Pending_Today[job_type_code],{"WB","WQ","Z5","Z7","U8","QU","7W","2V","2W","2X"},Table_Pending_Today[Contractor],1,Table_Pending_Today[Order_Number],Table_Pending_Today[[#This Row],[Order_Number]]))</f>
        <v>0</v>
      </c>
      <c r="EN1192" cm="1">
        <f t="array" ref="EN1192">IF(SUM(COUNTIFS(Table_Pending_Today[Order_Type_Desc],{"Install","Service Order","Restart"},Table_Pending_Today[Order_Number],Table_Pending_Today[[#This Row],[Order_Number]]))&gt;0,1,0)</f>
        <v>0</v>
      </c>
      <c r="EO1192" cm="1">
        <f t="array" ref="EO1192">IF(SUM(COUNTIFS(Table_Pending_Today[Order_Type_Desc],{"Install","Service Order","Restart"},Table_Pending_Today[In-House],1,Table_Pending_Today[Order_Number],Table_Pending_Today[[#This Row],[Order_Number]]))&gt;0,1,0)</f>
        <v>0</v>
      </c>
      <c r="EP1192" cm="1">
        <f t="array" ref="EP1192">IF(SUM(COUNTIFS(Table_Pending_Today[Order_Type_Desc],{"Install","Service Order","Restart"},Table_Pending_Today[Contractor],1,Table_Pending_Today[Order_Number],Table_Pending_Today[[#This Row],[Order_Number]]))&gt;0,1,0)</f>
        <v>0</v>
      </c>
      <c r="EQ1192">
        <f>IF(SUM(COUNTIFS(Table_Pending_Today[Order_Type_Desc],"Special Request",Table_Pending_Today[Bury_Drop],0,Table_Pending_Today[In-House],1,Table_Pending_Today[Order_Number],Table_Pending_Today[[#This Row],[Order_Number]]))&gt;0,1,0)</f>
        <v>0</v>
      </c>
      <c r="ER1192">
        <f>SUM(COUNTIFS(Table_Pending_Today[Order_Type_Desc],"Special Request",Table_Pending_Today[Bury_Drop],0,Table_Pending_Today[Contractor],1,Table_Pending_Today[Order_Number],Table_Pending_Today[[#This Row],[Order_Number]]))</f>
        <v>0</v>
      </c>
    </row>
    <row r="1193" spans="1:148" x14ac:dyDescent="0.25">
      <c r="A1193" t="s">
        <v>22433</v>
      </c>
      <c r="B1193" t="s">
        <v>68448</v>
      </c>
      <c r="C1193" t="s">
        <v>2</v>
      </c>
      <c r="D1193" t="s">
        <v>58901</v>
      </c>
      <c r="E1193" t="s">
        <v>58902</v>
      </c>
      <c r="F1193" t="s">
        <v>58903</v>
      </c>
      <c r="G1193">
        <v>469880</v>
      </c>
      <c r="H1193" t="s">
        <v>72</v>
      </c>
      <c r="I1193" t="s">
        <v>89</v>
      </c>
      <c r="J1193" t="s">
        <v>16794</v>
      </c>
      <c r="K1193" t="s">
        <v>73</v>
      </c>
      <c r="L1193">
        <v>0</v>
      </c>
      <c r="M1193" t="s">
        <v>58904</v>
      </c>
      <c r="N1193" t="s">
        <v>58905</v>
      </c>
      <c r="P1193" t="s">
        <v>191</v>
      </c>
      <c r="Q1193" t="s">
        <v>16862</v>
      </c>
      <c r="R1193" t="s">
        <v>58907</v>
      </c>
      <c r="T1193" t="s">
        <v>75</v>
      </c>
      <c r="U1193" t="s">
        <v>16658</v>
      </c>
      <c r="V1193" t="s">
        <v>58908</v>
      </c>
      <c r="W1193" t="s">
        <v>16693</v>
      </c>
      <c r="X1193" t="s">
        <v>16659</v>
      </c>
      <c r="Y1193" t="s">
        <v>76</v>
      </c>
      <c r="Z1193" t="s">
        <v>121</v>
      </c>
      <c r="AA1193" t="s">
        <v>191</v>
      </c>
      <c r="AB1193" t="s">
        <v>16705</v>
      </c>
      <c r="AC1193" t="s">
        <v>16706</v>
      </c>
      <c r="AD1193" t="s">
        <v>71117</v>
      </c>
      <c r="AE1193" t="s">
        <v>22433</v>
      </c>
      <c r="AF1193" t="s">
        <v>71118</v>
      </c>
      <c r="AG1193" t="s">
        <v>22433</v>
      </c>
      <c r="AH1193" t="s">
        <v>16921</v>
      </c>
      <c r="AJ1193">
        <v>0</v>
      </c>
      <c r="AL1193" t="s">
        <v>18469</v>
      </c>
      <c r="AM1193" t="s">
        <v>87</v>
      </c>
      <c r="AO1193">
        <v>18</v>
      </c>
      <c r="AP1193" t="s">
        <v>91</v>
      </c>
      <c r="AQ1193" t="s">
        <v>80</v>
      </c>
      <c r="AR1193" t="s">
        <v>16796</v>
      </c>
      <c r="AT1193">
        <v>0</v>
      </c>
      <c r="AU1193">
        <v>0</v>
      </c>
      <c r="AV1193" t="s">
        <v>16669</v>
      </c>
      <c r="BI1193" t="s">
        <v>81</v>
      </c>
      <c r="BJ1193" t="s">
        <v>81</v>
      </c>
      <c r="BK1193" t="s">
        <v>81</v>
      </c>
      <c r="BM1193" t="s">
        <v>71119</v>
      </c>
      <c r="BN1193" t="s">
        <v>71120</v>
      </c>
      <c r="BQ1193" t="s">
        <v>71121</v>
      </c>
      <c r="BR1193" t="s">
        <v>236</v>
      </c>
      <c r="BS1193" t="s">
        <v>237</v>
      </c>
      <c r="BT1193" t="s">
        <v>17751</v>
      </c>
      <c r="BU1193" t="s">
        <v>22184</v>
      </c>
      <c r="BV1193" t="s">
        <v>71117</v>
      </c>
      <c r="BW1193">
        <v>0</v>
      </c>
      <c r="BX1193">
        <v>0</v>
      </c>
      <c r="CE1193" t="s">
        <v>16880</v>
      </c>
      <c r="CF1193" t="s">
        <v>16881</v>
      </c>
      <c r="CG1193" t="s">
        <v>16882</v>
      </c>
      <c r="CK1193" t="s">
        <v>16911</v>
      </c>
      <c r="CL1193" t="s">
        <v>80</v>
      </c>
      <c r="CM1193">
        <v>0</v>
      </c>
      <c r="CN1193">
        <v>89.701499999999996</v>
      </c>
      <c r="CO1193">
        <v>81.33</v>
      </c>
      <c r="CP1193">
        <v>2550</v>
      </c>
      <c r="CQ1193" t="s">
        <v>17312</v>
      </c>
      <c r="CR1193" t="s">
        <v>17313</v>
      </c>
      <c r="CS1193" t="s">
        <v>17314</v>
      </c>
      <c r="CT1193" t="s">
        <v>17733</v>
      </c>
      <c r="CU1193" t="s">
        <v>16885</v>
      </c>
      <c r="DU1193">
        <v>1</v>
      </c>
      <c r="DV1193">
        <v>0</v>
      </c>
      <c r="DW1193">
        <v>0</v>
      </c>
      <c r="DY1193">
        <v>0</v>
      </c>
      <c r="DZ1193">
        <v>0</v>
      </c>
      <c r="EC1193" t="s">
        <v>21342</v>
      </c>
      <c r="ED1193">
        <v>0</v>
      </c>
      <c r="EE1193" cm="1">
        <f t="array" ref="EE1193">SUM(COUNTIFS(Table_Pending_Today[job_type_code],{"WB","WQ","Z5","Z7","U8","QU","7W","2V","2W","2X"},Table_Pending_Today[Order_Number],Table_Pending_Today[[#This Row],[Order_Number]]))</f>
        <v>0</v>
      </c>
      <c r="EF1193">
        <f>COUNTIFS(Table_Pending_Today[Order_Number],Table_Pending_Today[[#This Row],[Order_Number]],Table_Pending_Today[tech_contractor],"INHOUSE")</f>
        <v>1</v>
      </c>
      <c r="EG1193">
        <f>COUNTIFS(Table_Pending_Today[Order_Number],Table_Pending_Today[[#This Row],[Order_Number]],Table_Pending_Today[tech_contractor],"CONTRACTOR")</f>
        <v>0</v>
      </c>
      <c r="EH1193" cm="1">
        <f t="array" ref="EH1193">SUM(COUNTIFS(Table_Pending_Today[job_type_code],{"XV","XQ","XT","XU"},Table_Pending_Today[Order_Number],Table_Pending_Today[[#This Row],[Order_Number]]))</f>
        <v>0</v>
      </c>
      <c r="EI1193" cm="1">
        <f t="array" ref="EI1193">SUM(COUNTIFS(Table_Pending_Today[job_type_code],{"XV","XQ","XT","XU"},Table_Pending_Today[Order_Number],Table_Pending_Today[[#This Row],[Order_Number]],Table_Pending_Today[In-House],1))</f>
        <v>0</v>
      </c>
      <c r="EJ1193" cm="1">
        <f t="array" ref="EJ1193">SUM(COUNTIFS(Table_Pending_Today[job_type_code],{"XV","XQ","XT","XU"},Table_Pending_Today[Order_Number],Table_Pending_Today[[#This Row],[Order_Number]],Table_Pending_Today[Contractor],1))</f>
        <v>0</v>
      </c>
      <c r="EK1193" cm="1">
        <f t="array" ref="EK1193">SUM(COUNTIFS(Table_Pending_Today[job_type_code],{"WB","WQ","Z5","Z7","U8","QU","7W","2V","2W","2X"},Table_Pending_Today[Order_Number],Table_Pending_Today[[#This Row],[Order_Number]]))</f>
        <v>0</v>
      </c>
      <c r="EL1193" cm="1">
        <f t="array" ref="EL1193">SUM(COUNTIFS(Table_Pending_Today[job_type_code],{"WB","WQ","Z5","Z7","U8","QU","7W","2V","2W","2X"},Table_Pending_Today[In-House],1,Table_Pending_Today[Order_Number],Table_Pending_Today[[#This Row],[Order_Number]]))</f>
        <v>0</v>
      </c>
      <c r="EM1193" cm="1">
        <f t="array" ref="EM1193">SUM(COUNTIFS(Table_Pending_Today[job_type_code],{"WB","WQ","Z5","Z7","U8","QU","7W","2V","2W","2X"},Table_Pending_Today[Contractor],1,Table_Pending_Today[Order_Number],Table_Pending_Today[[#This Row],[Order_Number]]))</f>
        <v>0</v>
      </c>
      <c r="EN1193" cm="1">
        <f t="array" ref="EN1193">IF(SUM(COUNTIFS(Table_Pending_Today[Order_Type_Desc],{"Install","Service Order","Restart"},Table_Pending_Today[Order_Number],Table_Pending_Today[[#This Row],[Order_Number]]))&gt;0,1,0)</f>
        <v>0</v>
      </c>
      <c r="EO1193" cm="1">
        <f t="array" ref="EO1193">IF(SUM(COUNTIFS(Table_Pending_Today[Order_Type_Desc],{"Install","Service Order","Restart"},Table_Pending_Today[In-House],1,Table_Pending_Today[Order_Number],Table_Pending_Today[[#This Row],[Order_Number]]))&gt;0,1,0)</f>
        <v>0</v>
      </c>
      <c r="EP1193" cm="1">
        <f t="array" ref="EP1193">IF(SUM(COUNTIFS(Table_Pending_Today[Order_Type_Desc],{"Install","Service Order","Restart"},Table_Pending_Today[Contractor],1,Table_Pending_Today[Order_Number],Table_Pending_Today[[#This Row],[Order_Number]]))&gt;0,1,0)</f>
        <v>0</v>
      </c>
      <c r="EQ1193">
        <f>IF(SUM(COUNTIFS(Table_Pending_Today[Order_Type_Desc],"Special Request",Table_Pending_Today[Bury_Drop],0,Table_Pending_Today[In-House],1,Table_Pending_Today[Order_Number],Table_Pending_Today[[#This Row],[Order_Number]]))&gt;0,1,0)</f>
        <v>0</v>
      </c>
      <c r="ER1193">
        <f>SUM(COUNTIFS(Table_Pending_Today[Order_Type_Desc],"Special Request",Table_Pending_Today[Bury_Drop],0,Table_Pending_Today[Contractor],1,Table_Pending_Today[Order_Number],Table_Pending_Today[[#This Row],[Order_Number]]))</f>
        <v>0</v>
      </c>
    </row>
    <row r="1194" spans="1:148" x14ac:dyDescent="0.25">
      <c r="A1194" t="s">
        <v>22433</v>
      </c>
      <c r="B1194" t="s">
        <v>68448</v>
      </c>
      <c r="C1194" t="s">
        <v>2</v>
      </c>
      <c r="D1194" t="s">
        <v>23729</v>
      </c>
      <c r="E1194" t="s">
        <v>23730</v>
      </c>
      <c r="F1194" t="s">
        <v>23731</v>
      </c>
      <c r="G1194">
        <v>382725</v>
      </c>
      <c r="H1194" t="s">
        <v>120</v>
      </c>
      <c r="I1194" t="s">
        <v>17539</v>
      </c>
      <c r="J1194" t="s">
        <v>16791</v>
      </c>
      <c r="K1194" t="s">
        <v>73</v>
      </c>
      <c r="L1194">
        <v>10</v>
      </c>
      <c r="M1194" t="s">
        <v>23732</v>
      </c>
      <c r="N1194" t="s">
        <v>23733</v>
      </c>
      <c r="P1194" t="s">
        <v>17505</v>
      </c>
      <c r="Q1194" t="s">
        <v>55542</v>
      </c>
      <c r="R1194" t="s">
        <v>23735</v>
      </c>
      <c r="T1194" t="s">
        <v>75</v>
      </c>
      <c r="U1194" t="s">
        <v>16658</v>
      </c>
      <c r="V1194" t="s">
        <v>23736</v>
      </c>
      <c r="W1194" t="s">
        <v>16693</v>
      </c>
      <c r="X1194" t="s">
        <v>17149</v>
      </c>
      <c r="Y1194" t="s">
        <v>76</v>
      </c>
      <c r="Z1194" t="s">
        <v>77</v>
      </c>
      <c r="AA1194" t="s">
        <v>191</v>
      </c>
      <c r="AB1194" t="s">
        <v>192</v>
      </c>
      <c r="AC1194" t="s">
        <v>17891</v>
      </c>
      <c r="AD1194" t="s">
        <v>55543</v>
      </c>
      <c r="AE1194" t="s">
        <v>18374</v>
      </c>
      <c r="AF1194" t="s">
        <v>55544</v>
      </c>
      <c r="AG1194" t="s">
        <v>22433</v>
      </c>
      <c r="AH1194" t="s">
        <v>17431</v>
      </c>
      <c r="AI1194" t="s">
        <v>19945</v>
      </c>
      <c r="AJ1194">
        <v>1</v>
      </c>
      <c r="AK1194" t="s">
        <v>17989</v>
      </c>
      <c r="AL1194" t="s">
        <v>79</v>
      </c>
      <c r="AO1194">
        <v>19</v>
      </c>
      <c r="AP1194" t="s">
        <v>17540</v>
      </c>
      <c r="AQ1194" t="s">
        <v>99</v>
      </c>
      <c r="AR1194" t="s">
        <v>16792</v>
      </c>
      <c r="AT1194">
        <v>0</v>
      </c>
      <c r="AU1194">
        <v>0</v>
      </c>
      <c r="AV1194" t="s">
        <v>16669</v>
      </c>
      <c r="BI1194" t="s">
        <v>119</v>
      </c>
      <c r="BJ1194" t="s">
        <v>81</v>
      </c>
      <c r="BK1194" t="s">
        <v>81</v>
      </c>
      <c r="BL1194" t="s">
        <v>55546</v>
      </c>
      <c r="BM1194" t="s">
        <v>55547</v>
      </c>
      <c r="BN1194" t="s">
        <v>55548</v>
      </c>
      <c r="BQ1194" t="s">
        <v>55549</v>
      </c>
      <c r="BS1194" t="s">
        <v>17202</v>
      </c>
      <c r="BV1194" t="s">
        <v>55543</v>
      </c>
      <c r="BW1194">
        <v>0</v>
      </c>
      <c r="BX1194">
        <v>0</v>
      </c>
      <c r="CE1194" t="s">
        <v>16880</v>
      </c>
      <c r="CF1194" t="s">
        <v>16881</v>
      </c>
      <c r="CG1194" t="s">
        <v>16882</v>
      </c>
      <c r="CK1194" t="s">
        <v>18077</v>
      </c>
      <c r="CL1194" t="s">
        <v>99</v>
      </c>
      <c r="CM1194">
        <v>0</v>
      </c>
      <c r="CN1194">
        <v>91.188299999999998</v>
      </c>
      <c r="CO1194">
        <v>640.37</v>
      </c>
      <c r="CP1194">
        <v>2100</v>
      </c>
      <c r="CQ1194" t="s">
        <v>17315</v>
      </c>
      <c r="CR1194" t="s">
        <v>55545</v>
      </c>
      <c r="CS1194" t="s">
        <v>17314</v>
      </c>
      <c r="CT1194" t="s">
        <v>19385</v>
      </c>
      <c r="CU1194" t="s">
        <v>16885</v>
      </c>
      <c r="DU1194">
        <v>1</v>
      </c>
      <c r="DV1194">
        <v>0</v>
      </c>
      <c r="DW1194">
        <v>0</v>
      </c>
      <c r="DX1194">
        <v>1</v>
      </c>
      <c r="DY1194">
        <v>0</v>
      </c>
      <c r="DZ1194">
        <v>0</v>
      </c>
      <c r="EC1194" t="s">
        <v>21335</v>
      </c>
      <c r="ED1194">
        <v>10</v>
      </c>
      <c r="EE1194" cm="1">
        <f t="array" ref="EE1194">SUM(COUNTIFS(Table_Pending_Today[job_type_code],{"WB","WQ","Z5","Z7","U8","QU","7W","2V","2W","2X"},Table_Pending_Today[Order_Number],Table_Pending_Today[[#This Row],[Order_Number]]))</f>
        <v>0</v>
      </c>
      <c r="EF1194">
        <f>COUNTIFS(Table_Pending_Today[Order_Number],Table_Pending_Today[[#This Row],[Order_Number]],Table_Pending_Today[tech_contractor],"INHOUSE")</f>
        <v>0</v>
      </c>
      <c r="EG1194">
        <f>COUNTIFS(Table_Pending_Today[Order_Number],Table_Pending_Today[[#This Row],[Order_Number]],Table_Pending_Today[tech_contractor],"CONTRACTOR")</f>
        <v>0</v>
      </c>
      <c r="EH1194" cm="1">
        <f t="array" ref="EH1194">SUM(COUNTIFS(Table_Pending_Today[job_type_code],{"XV","XQ","XT","XU"},Table_Pending_Today[Order_Number],Table_Pending_Today[[#This Row],[Order_Number]]))</f>
        <v>0</v>
      </c>
      <c r="EI1194" cm="1">
        <f t="array" ref="EI1194">SUM(COUNTIFS(Table_Pending_Today[job_type_code],{"XV","XQ","XT","XU"},Table_Pending_Today[Order_Number],Table_Pending_Today[[#This Row],[Order_Number]],Table_Pending_Today[In-House],1))</f>
        <v>0</v>
      </c>
      <c r="EJ1194" cm="1">
        <f t="array" ref="EJ1194">SUM(COUNTIFS(Table_Pending_Today[job_type_code],{"XV","XQ","XT","XU"},Table_Pending_Today[Order_Number],Table_Pending_Today[[#This Row],[Order_Number]],Table_Pending_Today[Contractor],1))</f>
        <v>0</v>
      </c>
      <c r="EK1194" cm="1">
        <f t="array" ref="EK1194">SUM(COUNTIFS(Table_Pending_Today[job_type_code],{"WB","WQ","Z5","Z7","U8","QU","7W","2V","2W","2X"},Table_Pending_Today[Order_Number],Table_Pending_Today[[#This Row],[Order_Number]]))</f>
        <v>0</v>
      </c>
      <c r="EL1194" cm="1">
        <f t="array" ref="EL1194">SUM(COUNTIFS(Table_Pending_Today[job_type_code],{"WB","WQ","Z5","Z7","U8","QU","7W","2V","2W","2X"},Table_Pending_Today[In-House],1,Table_Pending_Today[Order_Number],Table_Pending_Today[[#This Row],[Order_Number]]))</f>
        <v>0</v>
      </c>
      <c r="EM1194" cm="1">
        <f t="array" ref="EM1194">SUM(COUNTIFS(Table_Pending_Today[job_type_code],{"WB","WQ","Z5","Z7","U8","QU","7W","2V","2W","2X"},Table_Pending_Today[Contractor],1,Table_Pending_Today[Order_Number],Table_Pending_Today[[#This Row],[Order_Number]]))</f>
        <v>0</v>
      </c>
      <c r="EN1194" cm="1">
        <f t="array" ref="EN1194">IF(SUM(COUNTIFS(Table_Pending_Today[Order_Type_Desc],{"Install","Service Order","Restart"},Table_Pending_Today[Order_Number],Table_Pending_Today[[#This Row],[Order_Number]]))&gt;0,1,0)</f>
        <v>1</v>
      </c>
      <c r="EO1194" cm="1">
        <f t="array" ref="EO1194">IF(SUM(COUNTIFS(Table_Pending_Today[Order_Type_Desc],{"Install","Service Order","Restart"},Table_Pending_Today[In-House],1,Table_Pending_Today[Order_Number],Table_Pending_Today[[#This Row],[Order_Number]]))&gt;0,1,0)</f>
        <v>0</v>
      </c>
      <c r="EP1194" cm="1">
        <f t="array" ref="EP1194">IF(SUM(COUNTIFS(Table_Pending_Today[Order_Type_Desc],{"Install","Service Order","Restart"},Table_Pending_Today[Contractor],1,Table_Pending_Today[Order_Number],Table_Pending_Today[[#This Row],[Order_Number]]))&gt;0,1,0)</f>
        <v>0</v>
      </c>
      <c r="EQ1194">
        <f>IF(SUM(COUNTIFS(Table_Pending_Today[Order_Type_Desc],"Special Request",Table_Pending_Today[Bury_Drop],0,Table_Pending_Today[In-House],1,Table_Pending_Today[Order_Number],Table_Pending_Today[[#This Row],[Order_Number]]))&gt;0,1,0)</f>
        <v>0</v>
      </c>
      <c r="ER1194">
        <f>SUM(COUNTIFS(Table_Pending_Today[Order_Type_Desc],"Special Request",Table_Pending_Today[Bury_Drop],0,Table_Pending_Today[Contractor],1,Table_Pending_Today[Order_Number],Table_Pending_Today[[#This Row],[Order_Number]]))</f>
        <v>0</v>
      </c>
    </row>
    <row r="1195" spans="1:148" x14ac:dyDescent="0.25">
      <c r="A1195" t="s">
        <v>22433</v>
      </c>
      <c r="B1195" t="s">
        <v>68448</v>
      </c>
      <c r="C1195" t="s">
        <v>2</v>
      </c>
      <c r="E1195" t="s">
        <v>71122</v>
      </c>
      <c r="F1195" t="s">
        <v>71123</v>
      </c>
      <c r="G1195">
        <v>469877</v>
      </c>
      <c r="H1195" t="s">
        <v>72</v>
      </c>
      <c r="I1195" t="s">
        <v>16931</v>
      </c>
      <c r="J1195" t="s">
        <v>16932</v>
      </c>
      <c r="K1195" t="s">
        <v>73</v>
      </c>
      <c r="L1195">
        <v>0</v>
      </c>
      <c r="N1195" t="s">
        <v>71124</v>
      </c>
      <c r="P1195" t="s">
        <v>197</v>
      </c>
      <c r="Q1195" t="s">
        <v>17258</v>
      </c>
      <c r="T1195" t="s">
        <v>75</v>
      </c>
      <c r="U1195" t="s">
        <v>16658</v>
      </c>
      <c r="V1195" t="s">
        <v>71125</v>
      </c>
      <c r="W1195" t="s">
        <v>16693</v>
      </c>
      <c r="X1195" t="s">
        <v>16712</v>
      </c>
      <c r="Z1195" t="s">
        <v>96</v>
      </c>
      <c r="AA1195" t="s">
        <v>16708</v>
      </c>
      <c r="AB1195" t="s">
        <v>16699</v>
      </c>
      <c r="AC1195" t="s">
        <v>16711</v>
      </c>
      <c r="AD1195" t="s">
        <v>22299</v>
      </c>
      <c r="AE1195" t="s">
        <v>22433</v>
      </c>
      <c r="AF1195" t="s">
        <v>71126</v>
      </c>
      <c r="AG1195" t="s">
        <v>22433</v>
      </c>
      <c r="AH1195" t="s">
        <v>16779</v>
      </c>
      <c r="AJ1195">
        <v>0</v>
      </c>
      <c r="AL1195" t="s">
        <v>19882</v>
      </c>
      <c r="AM1195" t="s">
        <v>3</v>
      </c>
      <c r="AN1195" t="s">
        <v>16827</v>
      </c>
      <c r="AO1195">
        <v>20</v>
      </c>
      <c r="AP1195" t="s">
        <v>124</v>
      </c>
      <c r="AQ1195" t="s">
        <v>92</v>
      </c>
      <c r="AR1195" t="s">
        <v>16933</v>
      </c>
      <c r="AT1195">
        <v>0</v>
      </c>
      <c r="AU1195">
        <v>0</v>
      </c>
      <c r="AV1195" t="s">
        <v>16696</v>
      </c>
      <c r="BI1195" t="s">
        <v>81</v>
      </c>
      <c r="BJ1195" t="s">
        <v>81</v>
      </c>
      <c r="BK1195" t="s">
        <v>81</v>
      </c>
      <c r="BM1195" t="s">
        <v>71127</v>
      </c>
      <c r="BN1195" t="s">
        <v>71128</v>
      </c>
      <c r="BQ1195" t="s">
        <v>17704</v>
      </c>
      <c r="BT1195" t="s">
        <v>19883</v>
      </c>
      <c r="BU1195" t="s">
        <v>19884</v>
      </c>
      <c r="BV1195" t="s">
        <v>22299</v>
      </c>
      <c r="BW1195">
        <v>0</v>
      </c>
      <c r="BX1195">
        <v>0</v>
      </c>
      <c r="CE1195" t="s">
        <v>16880</v>
      </c>
      <c r="CF1195" t="s">
        <v>16881</v>
      </c>
      <c r="CG1195" t="s">
        <v>16882</v>
      </c>
      <c r="CK1195" t="s">
        <v>16911</v>
      </c>
      <c r="CL1195" t="s">
        <v>92</v>
      </c>
      <c r="CN1195">
        <v>95.709100000000007</v>
      </c>
      <c r="CO1195">
        <v>14.21</v>
      </c>
      <c r="CP1195">
        <v>2375</v>
      </c>
      <c r="CQ1195" t="s">
        <v>17312</v>
      </c>
      <c r="CR1195" t="s">
        <v>17313</v>
      </c>
      <c r="CS1195" t="s">
        <v>54300</v>
      </c>
      <c r="CT1195" t="s">
        <v>54301</v>
      </c>
      <c r="CU1195" t="s">
        <v>17176</v>
      </c>
      <c r="CV1195" t="s">
        <v>54302</v>
      </c>
      <c r="DU1195">
        <v>0</v>
      </c>
      <c r="DV1195">
        <v>1</v>
      </c>
      <c r="DW1195">
        <v>0</v>
      </c>
      <c r="DY1195">
        <v>0</v>
      </c>
      <c r="DZ1195">
        <v>0</v>
      </c>
      <c r="EC1195" t="s">
        <v>21337</v>
      </c>
      <c r="ED1195">
        <v>0</v>
      </c>
      <c r="EE1195" cm="1">
        <f t="array" ref="EE1195">SUM(COUNTIFS(Table_Pending_Today[job_type_code],{"WB","WQ","Z5","Z7","U8","QU","7W","2V","2W","2X"},Table_Pending_Today[Order_Number],Table_Pending_Today[[#This Row],[Order_Number]]))</f>
        <v>0</v>
      </c>
      <c r="EF1195">
        <f>COUNTIFS(Table_Pending_Today[Order_Number],Table_Pending_Today[[#This Row],[Order_Number]],Table_Pending_Today[tech_contractor],"INHOUSE")</f>
        <v>0</v>
      </c>
      <c r="EG1195">
        <f>COUNTIFS(Table_Pending_Today[Order_Number],Table_Pending_Today[[#This Row],[Order_Number]],Table_Pending_Today[tech_contractor],"CONTRACTOR")</f>
        <v>1</v>
      </c>
      <c r="EH1195" cm="1">
        <f t="array" ref="EH1195">SUM(COUNTIFS(Table_Pending_Today[job_type_code],{"XV","XQ","XT","XU"},Table_Pending_Today[Order_Number],Table_Pending_Today[[#This Row],[Order_Number]]))</f>
        <v>1</v>
      </c>
      <c r="EI1195" cm="1">
        <f t="array" ref="EI1195">SUM(COUNTIFS(Table_Pending_Today[job_type_code],{"XV","XQ","XT","XU"},Table_Pending_Today[Order_Number],Table_Pending_Today[[#This Row],[Order_Number]],Table_Pending_Today[In-House],1))</f>
        <v>0</v>
      </c>
      <c r="EJ1195" cm="1">
        <f t="array" ref="EJ1195">SUM(COUNTIFS(Table_Pending_Today[job_type_code],{"XV","XQ","XT","XU"},Table_Pending_Today[Order_Number],Table_Pending_Today[[#This Row],[Order_Number]],Table_Pending_Today[Contractor],1))</f>
        <v>1</v>
      </c>
      <c r="EK1195" cm="1">
        <f t="array" ref="EK1195">SUM(COUNTIFS(Table_Pending_Today[job_type_code],{"WB","WQ","Z5","Z7","U8","QU","7W","2V","2W","2X"},Table_Pending_Today[Order_Number],Table_Pending_Today[[#This Row],[Order_Number]]))</f>
        <v>0</v>
      </c>
      <c r="EL1195" cm="1">
        <f t="array" ref="EL1195">SUM(COUNTIFS(Table_Pending_Today[job_type_code],{"WB","WQ","Z5","Z7","U8","QU","7W","2V","2W","2X"},Table_Pending_Today[In-House],1,Table_Pending_Today[Order_Number],Table_Pending_Today[[#This Row],[Order_Number]]))</f>
        <v>0</v>
      </c>
      <c r="EM1195" cm="1">
        <f t="array" ref="EM1195">SUM(COUNTIFS(Table_Pending_Today[job_type_code],{"WB","WQ","Z5","Z7","U8","QU","7W","2V","2W","2X"},Table_Pending_Today[Contractor],1,Table_Pending_Today[Order_Number],Table_Pending_Today[[#This Row],[Order_Number]]))</f>
        <v>0</v>
      </c>
      <c r="EN1195" cm="1">
        <f t="array" ref="EN1195">IF(SUM(COUNTIFS(Table_Pending_Today[Order_Type_Desc],{"Install","Service Order","Restart"},Table_Pending_Today[Order_Number],Table_Pending_Today[[#This Row],[Order_Number]]))&gt;0,1,0)</f>
        <v>0</v>
      </c>
      <c r="EO1195" cm="1">
        <f t="array" ref="EO1195">IF(SUM(COUNTIFS(Table_Pending_Today[Order_Type_Desc],{"Install","Service Order","Restart"},Table_Pending_Today[In-House],1,Table_Pending_Today[Order_Number],Table_Pending_Today[[#This Row],[Order_Number]]))&gt;0,1,0)</f>
        <v>0</v>
      </c>
      <c r="EP1195" cm="1">
        <f t="array" ref="EP1195">IF(SUM(COUNTIFS(Table_Pending_Today[Order_Type_Desc],{"Install","Service Order","Restart"},Table_Pending_Today[Contractor],1,Table_Pending_Today[Order_Number],Table_Pending_Today[[#This Row],[Order_Number]]))&gt;0,1,0)</f>
        <v>0</v>
      </c>
      <c r="EQ1195">
        <f>IF(SUM(COUNTIFS(Table_Pending_Today[Order_Type_Desc],"Special Request",Table_Pending_Today[Bury_Drop],0,Table_Pending_Today[In-House],1,Table_Pending_Today[Order_Number],Table_Pending_Today[[#This Row],[Order_Number]]))&gt;0,1,0)</f>
        <v>0</v>
      </c>
      <c r="ER1195">
        <f>SUM(COUNTIFS(Table_Pending_Today[Order_Type_Desc],"Special Request",Table_Pending_Today[Bury_Drop],0,Table_Pending_Today[Contractor],1,Table_Pending_Today[Order_Number],Table_Pending_Today[[#This Row],[Order_Number]]))</f>
        <v>0</v>
      </c>
    </row>
    <row r="1196" spans="1:148" x14ac:dyDescent="0.25">
      <c r="A1196" t="s">
        <v>22433</v>
      </c>
      <c r="B1196" t="s">
        <v>68448</v>
      </c>
      <c r="C1196" t="s">
        <v>2</v>
      </c>
      <c r="D1196" t="s">
        <v>56914</v>
      </c>
      <c r="E1196" t="s">
        <v>56915</v>
      </c>
      <c r="F1196" t="s">
        <v>56916</v>
      </c>
      <c r="G1196">
        <v>452455</v>
      </c>
      <c r="H1196" t="s">
        <v>16820</v>
      </c>
      <c r="I1196" t="s">
        <v>16948</v>
      </c>
      <c r="J1196" t="s">
        <v>17081</v>
      </c>
      <c r="K1196" t="s">
        <v>73</v>
      </c>
      <c r="L1196">
        <v>2</v>
      </c>
      <c r="M1196" t="s">
        <v>56917</v>
      </c>
      <c r="N1196" t="s">
        <v>56918</v>
      </c>
      <c r="P1196" t="s">
        <v>200</v>
      </c>
      <c r="Q1196" t="s">
        <v>16823</v>
      </c>
      <c r="R1196" t="s">
        <v>56919</v>
      </c>
      <c r="T1196" t="s">
        <v>75</v>
      </c>
      <c r="U1196" t="s">
        <v>16658</v>
      </c>
      <c r="V1196" t="s">
        <v>56920</v>
      </c>
      <c r="W1196" t="s">
        <v>16693</v>
      </c>
      <c r="X1196" t="s">
        <v>16655</v>
      </c>
      <c r="Y1196" t="s">
        <v>76</v>
      </c>
      <c r="Z1196" t="s">
        <v>77</v>
      </c>
      <c r="AA1196" t="s">
        <v>191</v>
      </c>
      <c r="AB1196" t="s">
        <v>16701</v>
      </c>
      <c r="AC1196" t="s">
        <v>16681</v>
      </c>
      <c r="AD1196" t="s">
        <v>19153</v>
      </c>
      <c r="AE1196" t="s">
        <v>19945</v>
      </c>
      <c r="AF1196" t="s">
        <v>56921</v>
      </c>
      <c r="AG1196" t="s">
        <v>22433</v>
      </c>
      <c r="AH1196" t="s">
        <v>16795</v>
      </c>
      <c r="AI1196" t="s">
        <v>22433</v>
      </c>
      <c r="AJ1196">
        <v>0</v>
      </c>
      <c r="AL1196" t="s">
        <v>16690</v>
      </c>
      <c r="AM1196" t="s">
        <v>87</v>
      </c>
      <c r="AO1196">
        <v>21</v>
      </c>
      <c r="AP1196" t="s">
        <v>16949</v>
      </c>
      <c r="AQ1196" t="s">
        <v>99</v>
      </c>
      <c r="AR1196" t="s">
        <v>17095</v>
      </c>
      <c r="AT1196">
        <v>0</v>
      </c>
      <c r="AU1196">
        <v>0</v>
      </c>
      <c r="AV1196" t="s">
        <v>16669</v>
      </c>
      <c r="BI1196" t="s">
        <v>81</v>
      </c>
      <c r="BJ1196" t="s">
        <v>81</v>
      </c>
      <c r="BK1196" t="s">
        <v>81</v>
      </c>
      <c r="BL1196" t="s">
        <v>56922</v>
      </c>
      <c r="BM1196" t="s">
        <v>56923</v>
      </c>
      <c r="BN1196" t="s">
        <v>56924</v>
      </c>
      <c r="BO1196" t="s">
        <v>16888</v>
      </c>
      <c r="BQ1196" t="s">
        <v>16889</v>
      </c>
      <c r="BS1196" t="s">
        <v>17202</v>
      </c>
      <c r="BT1196" t="s">
        <v>17803</v>
      </c>
      <c r="BU1196" t="s">
        <v>18160</v>
      </c>
      <c r="BV1196" t="s">
        <v>19153</v>
      </c>
      <c r="BW1196">
        <v>0</v>
      </c>
      <c r="BX1196">
        <v>0</v>
      </c>
      <c r="BY1196" t="s">
        <v>16821</v>
      </c>
      <c r="CE1196" t="s">
        <v>17248</v>
      </c>
      <c r="CF1196" t="s">
        <v>17249</v>
      </c>
      <c r="CG1196" t="s">
        <v>17250</v>
      </c>
      <c r="CK1196" t="s">
        <v>16885</v>
      </c>
      <c r="CL1196" t="s">
        <v>99</v>
      </c>
      <c r="CM1196">
        <v>0</v>
      </c>
      <c r="CN1196">
        <v>94.186300000000003</v>
      </c>
      <c r="CO1196">
        <v>171.14</v>
      </c>
      <c r="CP1196">
        <v>7500</v>
      </c>
      <c r="CQ1196" t="s">
        <v>17315</v>
      </c>
      <c r="CR1196" t="s">
        <v>17322</v>
      </c>
      <c r="CS1196" t="s">
        <v>17314</v>
      </c>
      <c r="CT1196" t="s">
        <v>17733</v>
      </c>
      <c r="CU1196" t="s">
        <v>16885</v>
      </c>
      <c r="DS1196">
        <v>0</v>
      </c>
      <c r="DU1196">
        <v>1</v>
      </c>
      <c r="DV1196">
        <v>0</v>
      </c>
      <c r="DW1196">
        <v>0</v>
      </c>
      <c r="DY1196">
        <v>0</v>
      </c>
      <c r="DZ1196">
        <v>0</v>
      </c>
      <c r="EC1196" t="s">
        <v>21337</v>
      </c>
      <c r="ED1196">
        <v>2</v>
      </c>
      <c r="EE1196" cm="1">
        <f t="array" ref="EE1196">SUM(COUNTIFS(Table_Pending_Today[job_type_code],{"WB","WQ","Z5","Z7","U8","QU","7W","2V","2W","2X"},Table_Pending_Today[Order_Number],Table_Pending_Today[[#This Row],[Order_Number]]))</f>
        <v>0</v>
      </c>
      <c r="EF1196">
        <f>COUNTIFS(Table_Pending_Today[Order_Number],Table_Pending_Today[[#This Row],[Order_Number]],Table_Pending_Today[tech_contractor],"INHOUSE")</f>
        <v>1</v>
      </c>
      <c r="EG1196">
        <f>COUNTIFS(Table_Pending_Today[Order_Number],Table_Pending_Today[[#This Row],[Order_Number]],Table_Pending_Today[tech_contractor],"CONTRACTOR")</f>
        <v>0</v>
      </c>
      <c r="EH1196" cm="1">
        <f t="array" ref="EH1196">SUM(COUNTIFS(Table_Pending_Today[job_type_code],{"XV","XQ","XT","XU"},Table_Pending_Today[Order_Number],Table_Pending_Today[[#This Row],[Order_Number]]))</f>
        <v>0</v>
      </c>
      <c r="EI1196" cm="1">
        <f t="array" ref="EI1196">SUM(COUNTIFS(Table_Pending_Today[job_type_code],{"XV","XQ","XT","XU"},Table_Pending_Today[Order_Number],Table_Pending_Today[[#This Row],[Order_Number]],Table_Pending_Today[In-House],1))</f>
        <v>0</v>
      </c>
      <c r="EJ1196" cm="1">
        <f t="array" ref="EJ1196">SUM(COUNTIFS(Table_Pending_Today[job_type_code],{"XV","XQ","XT","XU"},Table_Pending_Today[Order_Number],Table_Pending_Today[[#This Row],[Order_Number]],Table_Pending_Today[Contractor],1))</f>
        <v>0</v>
      </c>
      <c r="EK1196" cm="1">
        <f t="array" ref="EK1196">SUM(COUNTIFS(Table_Pending_Today[job_type_code],{"WB","WQ","Z5","Z7","U8","QU","7W","2V","2W","2X"},Table_Pending_Today[Order_Number],Table_Pending_Today[[#This Row],[Order_Number]]))</f>
        <v>0</v>
      </c>
      <c r="EL1196" cm="1">
        <f t="array" ref="EL1196">SUM(COUNTIFS(Table_Pending_Today[job_type_code],{"WB","WQ","Z5","Z7","U8","QU","7W","2V","2W","2X"},Table_Pending_Today[In-House],1,Table_Pending_Today[Order_Number],Table_Pending_Today[[#This Row],[Order_Number]]))</f>
        <v>0</v>
      </c>
      <c r="EM1196" cm="1">
        <f t="array" ref="EM1196">SUM(COUNTIFS(Table_Pending_Today[job_type_code],{"WB","WQ","Z5","Z7","U8","QU","7W","2V","2W","2X"},Table_Pending_Today[Contractor],1,Table_Pending_Today[Order_Number],Table_Pending_Today[[#This Row],[Order_Number]]))</f>
        <v>0</v>
      </c>
      <c r="EN1196" cm="1">
        <f t="array" ref="EN1196">IF(SUM(COUNTIFS(Table_Pending_Today[Order_Type_Desc],{"Install","Service Order","Restart"},Table_Pending_Today[Order_Number],Table_Pending_Today[[#This Row],[Order_Number]]))&gt;0,1,0)</f>
        <v>1</v>
      </c>
      <c r="EO1196" cm="1">
        <f t="array" ref="EO1196">IF(SUM(COUNTIFS(Table_Pending_Today[Order_Type_Desc],{"Install","Service Order","Restart"},Table_Pending_Today[In-House],1,Table_Pending_Today[Order_Number],Table_Pending_Today[[#This Row],[Order_Number]]))&gt;0,1,0)</f>
        <v>1</v>
      </c>
      <c r="EP1196" cm="1">
        <f t="array" ref="EP1196">IF(SUM(COUNTIFS(Table_Pending_Today[Order_Type_Desc],{"Install","Service Order","Restart"},Table_Pending_Today[Contractor],1,Table_Pending_Today[Order_Number],Table_Pending_Today[[#This Row],[Order_Number]]))&gt;0,1,0)</f>
        <v>0</v>
      </c>
      <c r="EQ1196">
        <f>IF(SUM(COUNTIFS(Table_Pending_Today[Order_Type_Desc],"Special Request",Table_Pending_Today[Bury_Drop],0,Table_Pending_Today[In-House],1,Table_Pending_Today[Order_Number],Table_Pending_Today[[#This Row],[Order_Number]]))&gt;0,1,0)</f>
        <v>0</v>
      </c>
      <c r="ER1196">
        <f>SUM(COUNTIFS(Table_Pending_Today[Order_Type_Desc],"Special Request",Table_Pending_Today[Bury_Drop],0,Table_Pending_Today[Contractor],1,Table_Pending_Today[Order_Number],Table_Pending_Today[[#This Row],[Order_Number]]))</f>
        <v>0</v>
      </c>
    </row>
    <row r="1197" spans="1:148" x14ac:dyDescent="0.25">
      <c r="A1197" t="s">
        <v>22433</v>
      </c>
      <c r="B1197" t="s">
        <v>68448</v>
      </c>
      <c r="C1197" t="s">
        <v>2</v>
      </c>
      <c r="D1197" t="s">
        <v>34380</v>
      </c>
      <c r="E1197" t="s">
        <v>34381</v>
      </c>
      <c r="F1197" t="s">
        <v>34382</v>
      </c>
      <c r="G1197">
        <v>455272</v>
      </c>
      <c r="H1197" t="s">
        <v>72</v>
      </c>
      <c r="I1197" t="s">
        <v>16992</v>
      </c>
      <c r="J1197" t="s">
        <v>16993</v>
      </c>
      <c r="K1197" t="s">
        <v>73</v>
      </c>
      <c r="L1197">
        <v>2</v>
      </c>
      <c r="M1197" t="s">
        <v>34383</v>
      </c>
      <c r="N1197" t="s">
        <v>34384</v>
      </c>
      <c r="P1197" t="s">
        <v>18924</v>
      </c>
      <c r="Q1197" t="s">
        <v>22049</v>
      </c>
      <c r="R1197" t="s">
        <v>34386</v>
      </c>
      <c r="S1197" t="s">
        <v>34387</v>
      </c>
      <c r="T1197" t="s">
        <v>75</v>
      </c>
      <c r="U1197" t="s">
        <v>16658</v>
      </c>
      <c r="V1197" t="s">
        <v>34388</v>
      </c>
      <c r="W1197" t="s">
        <v>16693</v>
      </c>
      <c r="X1197" t="s">
        <v>19926</v>
      </c>
      <c r="Y1197" t="s">
        <v>76</v>
      </c>
      <c r="Z1197" t="s">
        <v>77</v>
      </c>
      <c r="AA1197" t="s">
        <v>16677</v>
      </c>
      <c r="AB1197" t="s">
        <v>198</v>
      </c>
      <c r="AC1197" t="s">
        <v>17096</v>
      </c>
      <c r="AD1197" t="s">
        <v>56411</v>
      </c>
      <c r="AE1197" t="s">
        <v>19945</v>
      </c>
      <c r="AF1197" t="s">
        <v>56412</v>
      </c>
      <c r="AG1197" t="s">
        <v>22433</v>
      </c>
      <c r="AH1197" t="s">
        <v>16779</v>
      </c>
      <c r="AI1197" t="s">
        <v>22433</v>
      </c>
      <c r="AJ1197">
        <v>1</v>
      </c>
      <c r="AK1197" t="s">
        <v>98</v>
      </c>
      <c r="AL1197" t="s">
        <v>19838</v>
      </c>
      <c r="AM1197" t="s">
        <v>3</v>
      </c>
      <c r="AN1197" t="s">
        <v>16870</v>
      </c>
      <c r="AO1197">
        <v>22</v>
      </c>
      <c r="AP1197" t="s">
        <v>16994</v>
      </c>
      <c r="AQ1197" t="s">
        <v>92</v>
      </c>
      <c r="AR1197" t="s">
        <v>16995</v>
      </c>
      <c r="AT1197">
        <v>0</v>
      </c>
      <c r="AU1197">
        <v>0</v>
      </c>
      <c r="AV1197" t="s">
        <v>16669</v>
      </c>
      <c r="BI1197" t="s">
        <v>81</v>
      </c>
      <c r="BJ1197" t="s">
        <v>81</v>
      </c>
      <c r="BK1197" t="s">
        <v>81</v>
      </c>
      <c r="BM1197" t="s">
        <v>56413</v>
      </c>
      <c r="BN1197" t="s">
        <v>56414</v>
      </c>
      <c r="BQ1197" t="s">
        <v>56415</v>
      </c>
      <c r="BS1197" t="s">
        <v>17202</v>
      </c>
      <c r="BT1197" t="s">
        <v>17737</v>
      </c>
      <c r="BU1197" t="s">
        <v>19839</v>
      </c>
      <c r="BV1197" t="s">
        <v>56411</v>
      </c>
      <c r="BW1197">
        <v>0</v>
      </c>
      <c r="BX1197">
        <v>1</v>
      </c>
      <c r="CE1197" t="s">
        <v>16880</v>
      </c>
      <c r="CF1197" t="s">
        <v>16881</v>
      </c>
      <c r="CG1197" t="s">
        <v>16882</v>
      </c>
      <c r="CK1197" t="s">
        <v>16926</v>
      </c>
      <c r="CL1197" t="s">
        <v>92</v>
      </c>
      <c r="CM1197">
        <v>0</v>
      </c>
      <c r="CN1197">
        <v>74.794399999999996</v>
      </c>
      <c r="CO1197">
        <v>5025.3500000000004</v>
      </c>
      <c r="CP1197">
        <v>475</v>
      </c>
      <c r="CQ1197" t="s">
        <v>17312</v>
      </c>
      <c r="CR1197" t="s">
        <v>17313</v>
      </c>
      <c r="CT1197" t="s">
        <v>19380</v>
      </c>
      <c r="DS1197">
        <v>0</v>
      </c>
      <c r="DU1197">
        <v>1</v>
      </c>
      <c r="DV1197">
        <v>1</v>
      </c>
      <c r="DW1197">
        <v>0</v>
      </c>
      <c r="DX1197">
        <v>3</v>
      </c>
      <c r="DY1197">
        <v>0</v>
      </c>
      <c r="DZ1197">
        <v>0</v>
      </c>
      <c r="EC1197" t="s">
        <v>21383</v>
      </c>
      <c r="ED1197">
        <v>2</v>
      </c>
      <c r="EE1197" cm="1">
        <f t="array" ref="EE1197">SUM(COUNTIFS(Table_Pending_Today[job_type_code],{"WB","WQ","Z5","Z7","U8","QU","7W","2V","2W","2X"},Table_Pending_Today[Order_Number],Table_Pending_Today[[#This Row],[Order_Number]]))</f>
        <v>0</v>
      </c>
      <c r="EF1197">
        <f>COUNTIFS(Table_Pending_Today[Order_Number],Table_Pending_Today[[#This Row],[Order_Number]],Table_Pending_Today[tech_contractor],"INHOUSE")</f>
        <v>0</v>
      </c>
      <c r="EG1197">
        <f>COUNTIFS(Table_Pending_Today[Order_Number],Table_Pending_Today[[#This Row],[Order_Number]],Table_Pending_Today[tech_contractor],"CONTRACTOR")</f>
        <v>1</v>
      </c>
      <c r="EH1197" cm="1">
        <f t="array" ref="EH1197">SUM(COUNTIFS(Table_Pending_Today[job_type_code],{"XV","XQ","XT","XU"},Table_Pending_Today[Order_Number],Table_Pending_Today[[#This Row],[Order_Number]]))</f>
        <v>1</v>
      </c>
      <c r="EI1197" cm="1">
        <f t="array" ref="EI1197">SUM(COUNTIFS(Table_Pending_Today[job_type_code],{"XV","XQ","XT","XU"},Table_Pending_Today[Order_Number],Table_Pending_Today[[#This Row],[Order_Number]],Table_Pending_Today[In-House],1))</f>
        <v>0</v>
      </c>
      <c r="EJ1197" cm="1">
        <f t="array" ref="EJ1197">SUM(COUNTIFS(Table_Pending_Today[job_type_code],{"XV","XQ","XT","XU"},Table_Pending_Today[Order_Number],Table_Pending_Today[[#This Row],[Order_Number]],Table_Pending_Today[Contractor],1))</f>
        <v>1</v>
      </c>
      <c r="EK1197" cm="1">
        <f t="array" ref="EK1197">SUM(COUNTIFS(Table_Pending_Today[job_type_code],{"WB","WQ","Z5","Z7","U8","QU","7W","2V","2W","2X"},Table_Pending_Today[Order_Number],Table_Pending_Today[[#This Row],[Order_Number]]))</f>
        <v>0</v>
      </c>
      <c r="EL1197" cm="1">
        <f t="array" ref="EL1197">SUM(COUNTIFS(Table_Pending_Today[job_type_code],{"WB","WQ","Z5","Z7","U8","QU","7W","2V","2W","2X"},Table_Pending_Today[In-House],1,Table_Pending_Today[Order_Number],Table_Pending_Today[[#This Row],[Order_Number]]))</f>
        <v>0</v>
      </c>
      <c r="EM1197" cm="1">
        <f t="array" ref="EM1197">SUM(COUNTIFS(Table_Pending_Today[job_type_code],{"WB","WQ","Z5","Z7","U8","QU","7W","2V","2W","2X"},Table_Pending_Today[Contractor],1,Table_Pending_Today[Order_Number],Table_Pending_Today[[#This Row],[Order_Number]]))</f>
        <v>0</v>
      </c>
      <c r="EN1197" cm="1">
        <f t="array" ref="EN1197">IF(SUM(COUNTIFS(Table_Pending_Today[Order_Type_Desc],{"Install","Service Order","Restart"},Table_Pending_Today[Order_Number],Table_Pending_Today[[#This Row],[Order_Number]]))&gt;0,1,0)</f>
        <v>0</v>
      </c>
      <c r="EO1197" cm="1">
        <f t="array" ref="EO1197">IF(SUM(COUNTIFS(Table_Pending_Today[Order_Type_Desc],{"Install","Service Order","Restart"},Table_Pending_Today[In-House],1,Table_Pending_Today[Order_Number],Table_Pending_Today[[#This Row],[Order_Number]]))&gt;0,1,0)</f>
        <v>0</v>
      </c>
      <c r="EP1197" cm="1">
        <f t="array" ref="EP1197">IF(SUM(COUNTIFS(Table_Pending_Today[Order_Type_Desc],{"Install","Service Order","Restart"},Table_Pending_Today[Contractor],1,Table_Pending_Today[Order_Number],Table_Pending_Today[[#This Row],[Order_Number]]))&gt;0,1,0)</f>
        <v>0</v>
      </c>
      <c r="EQ1197">
        <f>IF(SUM(COUNTIFS(Table_Pending_Today[Order_Type_Desc],"Special Request",Table_Pending_Today[Bury_Drop],0,Table_Pending_Today[In-House],1,Table_Pending_Today[Order_Number],Table_Pending_Today[[#This Row],[Order_Number]]))&gt;0,1,0)</f>
        <v>0</v>
      </c>
      <c r="ER1197">
        <f>SUM(COUNTIFS(Table_Pending_Today[Order_Type_Desc],"Special Request",Table_Pending_Today[Bury_Drop],0,Table_Pending_Today[Contractor],1,Table_Pending_Today[Order_Number],Table_Pending_Today[[#This Row],[Order_Number]]))</f>
        <v>0</v>
      </c>
    </row>
    <row r="1198" spans="1:148" x14ac:dyDescent="0.25">
      <c r="A1198" t="s">
        <v>22433</v>
      </c>
      <c r="B1198" t="s">
        <v>68448</v>
      </c>
      <c r="C1198" t="s">
        <v>2</v>
      </c>
      <c r="D1198" t="s">
        <v>60149</v>
      </c>
      <c r="E1198" t="s">
        <v>60150</v>
      </c>
      <c r="F1198" t="s">
        <v>60151</v>
      </c>
      <c r="G1198">
        <v>469944</v>
      </c>
      <c r="H1198" t="s">
        <v>72</v>
      </c>
      <c r="I1198" t="s">
        <v>89</v>
      </c>
      <c r="J1198" t="s">
        <v>16974</v>
      </c>
      <c r="K1198" t="s">
        <v>73</v>
      </c>
      <c r="L1198">
        <v>0</v>
      </c>
      <c r="M1198" t="s">
        <v>60152</v>
      </c>
      <c r="N1198" t="s">
        <v>60153</v>
      </c>
      <c r="P1198" t="s">
        <v>191</v>
      </c>
      <c r="Q1198" t="s">
        <v>16824</v>
      </c>
      <c r="R1198" t="s">
        <v>60156</v>
      </c>
      <c r="S1198" t="s">
        <v>60156</v>
      </c>
      <c r="T1198" t="s">
        <v>75</v>
      </c>
      <c r="U1198" t="s">
        <v>16658</v>
      </c>
      <c r="V1198" t="s">
        <v>60157</v>
      </c>
      <c r="W1198" t="s">
        <v>16693</v>
      </c>
      <c r="X1198" t="s">
        <v>122</v>
      </c>
      <c r="Y1198" t="s">
        <v>76</v>
      </c>
      <c r="Z1198" t="s">
        <v>77</v>
      </c>
      <c r="AA1198" t="s">
        <v>191</v>
      </c>
      <c r="AB1198" t="s">
        <v>16705</v>
      </c>
      <c r="AC1198" t="s">
        <v>16704</v>
      </c>
      <c r="AD1198" t="s">
        <v>71129</v>
      </c>
      <c r="AE1198" t="s">
        <v>22433</v>
      </c>
      <c r="AF1198" t="s">
        <v>71130</v>
      </c>
      <c r="AG1198" t="s">
        <v>22433</v>
      </c>
      <c r="AH1198" t="s">
        <v>16779</v>
      </c>
      <c r="AJ1198">
        <v>0</v>
      </c>
      <c r="AK1198" t="s">
        <v>98</v>
      </c>
      <c r="AL1198" t="s">
        <v>71131</v>
      </c>
      <c r="AM1198" t="s">
        <v>87</v>
      </c>
      <c r="AO1198">
        <v>18</v>
      </c>
      <c r="AP1198" t="s">
        <v>91</v>
      </c>
      <c r="AQ1198" t="s">
        <v>80</v>
      </c>
      <c r="AR1198" t="s">
        <v>17201</v>
      </c>
      <c r="AT1198">
        <v>0</v>
      </c>
      <c r="AU1198">
        <v>0</v>
      </c>
      <c r="AV1198" t="s">
        <v>16669</v>
      </c>
      <c r="BI1198" t="s">
        <v>81</v>
      </c>
      <c r="BJ1198" t="s">
        <v>81</v>
      </c>
      <c r="BK1198" t="s">
        <v>81</v>
      </c>
      <c r="BM1198" t="s">
        <v>71134</v>
      </c>
      <c r="BN1198" t="s">
        <v>71135</v>
      </c>
      <c r="BQ1198" t="s">
        <v>71136</v>
      </c>
      <c r="BS1198" t="s">
        <v>17202</v>
      </c>
      <c r="BT1198" t="s">
        <v>71132</v>
      </c>
      <c r="BU1198" t="s">
        <v>71133</v>
      </c>
      <c r="BV1198" t="s">
        <v>71129</v>
      </c>
      <c r="BW1198">
        <v>0</v>
      </c>
      <c r="BX1198">
        <v>0</v>
      </c>
      <c r="CA1198" t="s">
        <v>16935</v>
      </c>
      <c r="CE1198" t="s">
        <v>16880</v>
      </c>
      <c r="CF1198" t="s">
        <v>16881</v>
      </c>
      <c r="CG1198" t="s">
        <v>16882</v>
      </c>
      <c r="CK1198" t="s">
        <v>19575</v>
      </c>
      <c r="CL1198" t="s">
        <v>80</v>
      </c>
      <c r="CM1198">
        <v>0</v>
      </c>
      <c r="CN1198">
        <v>89.072199999999995</v>
      </c>
      <c r="CO1198">
        <v>792.91</v>
      </c>
      <c r="CP1198">
        <v>225</v>
      </c>
      <c r="CQ1198" t="s">
        <v>17312</v>
      </c>
      <c r="CR1198" t="s">
        <v>17313</v>
      </c>
      <c r="CS1198" t="s">
        <v>17314</v>
      </c>
      <c r="CT1198" t="s">
        <v>17733</v>
      </c>
      <c r="CU1198" t="s">
        <v>16885</v>
      </c>
      <c r="DU1198">
        <v>1</v>
      </c>
      <c r="DV1198">
        <v>0</v>
      </c>
      <c r="DW1198">
        <v>0</v>
      </c>
      <c r="DY1198">
        <v>0</v>
      </c>
      <c r="DZ1198">
        <v>0</v>
      </c>
      <c r="EC1198" t="s">
        <v>21342</v>
      </c>
      <c r="ED1198">
        <v>0</v>
      </c>
      <c r="EE1198" cm="1">
        <f t="array" ref="EE1198">SUM(COUNTIFS(Table_Pending_Today[job_type_code],{"WB","WQ","Z5","Z7","U8","QU","7W","2V","2W","2X"},Table_Pending_Today[Order_Number],Table_Pending_Today[[#This Row],[Order_Number]]))</f>
        <v>0</v>
      </c>
      <c r="EF1198">
        <f>COUNTIFS(Table_Pending_Today[Order_Number],Table_Pending_Today[[#This Row],[Order_Number]],Table_Pending_Today[tech_contractor],"INHOUSE")</f>
        <v>1</v>
      </c>
      <c r="EG1198">
        <f>COUNTIFS(Table_Pending_Today[Order_Number],Table_Pending_Today[[#This Row],[Order_Number]],Table_Pending_Today[tech_contractor],"CONTRACTOR")</f>
        <v>0</v>
      </c>
      <c r="EH1198" cm="1">
        <f t="array" ref="EH1198">SUM(COUNTIFS(Table_Pending_Today[job_type_code],{"XV","XQ","XT","XU"},Table_Pending_Today[Order_Number],Table_Pending_Today[[#This Row],[Order_Number]]))</f>
        <v>0</v>
      </c>
      <c r="EI1198" cm="1">
        <f t="array" ref="EI1198">SUM(COUNTIFS(Table_Pending_Today[job_type_code],{"XV","XQ","XT","XU"},Table_Pending_Today[Order_Number],Table_Pending_Today[[#This Row],[Order_Number]],Table_Pending_Today[In-House],1))</f>
        <v>0</v>
      </c>
      <c r="EJ1198" cm="1">
        <f t="array" ref="EJ1198">SUM(COUNTIFS(Table_Pending_Today[job_type_code],{"XV","XQ","XT","XU"},Table_Pending_Today[Order_Number],Table_Pending_Today[[#This Row],[Order_Number]],Table_Pending_Today[Contractor],1))</f>
        <v>0</v>
      </c>
      <c r="EK1198" cm="1">
        <f t="array" ref="EK1198">SUM(COUNTIFS(Table_Pending_Today[job_type_code],{"WB","WQ","Z5","Z7","U8","QU","7W","2V","2W","2X"},Table_Pending_Today[Order_Number],Table_Pending_Today[[#This Row],[Order_Number]]))</f>
        <v>0</v>
      </c>
      <c r="EL1198" cm="1">
        <f t="array" ref="EL1198">SUM(COUNTIFS(Table_Pending_Today[job_type_code],{"WB","WQ","Z5","Z7","U8","QU","7W","2V","2W","2X"},Table_Pending_Today[In-House],1,Table_Pending_Today[Order_Number],Table_Pending_Today[[#This Row],[Order_Number]]))</f>
        <v>0</v>
      </c>
      <c r="EM1198" cm="1">
        <f t="array" ref="EM1198">SUM(COUNTIFS(Table_Pending_Today[job_type_code],{"WB","WQ","Z5","Z7","U8","QU","7W","2V","2W","2X"},Table_Pending_Today[Contractor],1,Table_Pending_Today[Order_Number],Table_Pending_Today[[#This Row],[Order_Number]]))</f>
        <v>0</v>
      </c>
      <c r="EN1198" cm="1">
        <f t="array" ref="EN1198">IF(SUM(COUNTIFS(Table_Pending_Today[Order_Type_Desc],{"Install","Service Order","Restart"},Table_Pending_Today[Order_Number],Table_Pending_Today[[#This Row],[Order_Number]]))&gt;0,1,0)</f>
        <v>0</v>
      </c>
      <c r="EO1198" cm="1">
        <f t="array" ref="EO1198">IF(SUM(COUNTIFS(Table_Pending_Today[Order_Type_Desc],{"Install","Service Order","Restart"},Table_Pending_Today[In-House],1,Table_Pending_Today[Order_Number],Table_Pending_Today[[#This Row],[Order_Number]]))&gt;0,1,0)</f>
        <v>0</v>
      </c>
      <c r="EP1198" cm="1">
        <f t="array" ref="EP1198">IF(SUM(COUNTIFS(Table_Pending_Today[Order_Type_Desc],{"Install","Service Order","Restart"},Table_Pending_Today[Contractor],1,Table_Pending_Today[Order_Number],Table_Pending_Today[[#This Row],[Order_Number]]))&gt;0,1,0)</f>
        <v>0</v>
      </c>
      <c r="EQ1198">
        <f>IF(SUM(COUNTIFS(Table_Pending_Today[Order_Type_Desc],"Special Request",Table_Pending_Today[Bury_Drop],0,Table_Pending_Today[In-House],1,Table_Pending_Today[Order_Number],Table_Pending_Today[[#This Row],[Order_Number]]))&gt;0,1,0)</f>
        <v>0</v>
      </c>
      <c r="ER1198">
        <f>SUM(COUNTIFS(Table_Pending_Today[Order_Type_Desc],"Special Request",Table_Pending_Today[Bury_Drop],0,Table_Pending_Today[Contractor],1,Table_Pending_Today[Order_Number],Table_Pending_Today[[#This Row],[Order_Number]]))</f>
        <v>0</v>
      </c>
    </row>
    <row r="1199" spans="1:148" x14ac:dyDescent="0.25">
      <c r="A1199" t="s">
        <v>22433</v>
      </c>
      <c r="B1199" t="s">
        <v>68448</v>
      </c>
      <c r="C1199" t="s">
        <v>2</v>
      </c>
      <c r="D1199" t="s">
        <v>60001</v>
      </c>
      <c r="E1199" t="s">
        <v>60002</v>
      </c>
      <c r="F1199" t="s">
        <v>60003</v>
      </c>
      <c r="G1199">
        <v>468831</v>
      </c>
      <c r="H1199" t="s">
        <v>72</v>
      </c>
      <c r="I1199" t="s">
        <v>16931</v>
      </c>
      <c r="J1199" t="s">
        <v>16932</v>
      </c>
      <c r="K1199" t="s">
        <v>73</v>
      </c>
      <c r="L1199">
        <v>0</v>
      </c>
      <c r="M1199" t="s">
        <v>60004</v>
      </c>
      <c r="N1199" t="s">
        <v>60005</v>
      </c>
      <c r="P1199" t="s">
        <v>16741</v>
      </c>
      <c r="Q1199" t="s">
        <v>17557</v>
      </c>
      <c r="R1199" t="s">
        <v>60007</v>
      </c>
      <c r="T1199" t="s">
        <v>75</v>
      </c>
      <c r="U1199" t="s">
        <v>16658</v>
      </c>
      <c r="V1199" t="s">
        <v>60008</v>
      </c>
      <c r="W1199" t="s">
        <v>16693</v>
      </c>
      <c r="X1199" t="s">
        <v>17688</v>
      </c>
      <c r="Y1199" t="s">
        <v>76</v>
      </c>
      <c r="Z1199" t="s">
        <v>77</v>
      </c>
      <c r="AA1199" t="s">
        <v>16677</v>
      </c>
      <c r="AB1199" t="s">
        <v>16701</v>
      </c>
      <c r="AC1199" t="s">
        <v>16758</v>
      </c>
      <c r="AD1199" t="s">
        <v>71137</v>
      </c>
      <c r="AE1199" t="s">
        <v>22433</v>
      </c>
      <c r="AF1199" t="s">
        <v>71138</v>
      </c>
      <c r="AG1199" t="s">
        <v>22433</v>
      </c>
      <c r="AH1199" t="s">
        <v>16779</v>
      </c>
      <c r="AJ1199">
        <v>0</v>
      </c>
      <c r="AL1199" t="s">
        <v>79</v>
      </c>
      <c r="AO1199">
        <v>20</v>
      </c>
      <c r="AP1199" t="s">
        <v>124</v>
      </c>
      <c r="AQ1199" t="s">
        <v>92</v>
      </c>
      <c r="AR1199" t="s">
        <v>16933</v>
      </c>
      <c r="AT1199">
        <v>0</v>
      </c>
      <c r="AU1199">
        <v>0</v>
      </c>
      <c r="AV1199" t="s">
        <v>16669</v>
      </c>
      <c r="BI1199" t="s">
        <v>81</v>
      </c>
      <c r="BJ1199" t="s">
        <v>81</v>
      </c>
      <c r="BK1199" t="s">
        <v>81</v>
      </c>
      <c r="BM1199" t="s">
        <v>48145</v>
      </c>
      <c r="BN1199" t="s">
        <v>71142</v>
      </c>
      <c r="BQ1199" t="s">
        <v>71143</v>
      </c>
      <c r="BS1199" t="s">
        <v>17202</v>
      </c>
      <c r="BV1199" t="s">
        <v>71137</v>
      </c>
      <c r="BW1199">
        <v>0</v>
      </c>
      <c r="BX1199">
        <v>0</v>
      </c>
      <c r="CE1199" t="s">
        <v>16880</v>
      </c>
      <c r="CF1199" t="s">
        <v>16881</v>
      </c>
      <c r="CG1199" t="s">
        <v>16882</v>
      </c>
      <c r="CK1199" t="s">
        <v>16920</v>
      </c>
      <c r="CL1199" t="s">
        <v>92</v>
      </c>
      <c r="CM1199">
        <v>0</v>
      </c>
      <c r="CN1199">
        <v>81.666600000000003</v>
      </c>
      <c r="CO1199">
        <v>6023.83</v>
      </c>
      <c r="CP1199">
        <v>125</v>
      </c>
      <c r="CQ1199" t="s">
        <v>17312</v>
      </c>
      <c r="CR1199" t="s">
        <v>17313</v>
      </c>
      <c r="CS1199" t="s">
        <v>71139</v>
      </c>
      <c r="CT1199" t="s">
        <v>71140</v>
      </c>
      <c r="CU1199" t="s">
        <v>16920</v>
      </c>
      <c r="CV1199" t="s">
        <v>71141</v>
      </c>
      <c r="DU1199">
        <v>1</v>
      </c>
      <c r="DV1199">
        <v>1</v>
      </c>
      <c r="DW1199">
        <v>0</v>
      </c>
      <c r="DY1199">
        <v>0</v>
      </c>
      <c r="DZ1199">
        <v>0</v>
      </c>
      <c r="EC1199" t="s">
        <v>21336</v>
      </c>
      <c r="ED1199">
        <v>0</v>
      </c>
      <c r="EE1199" cm="1">
        <f t="array" ref="EE1199">SUM(COUNTIFS(Table_Pending_Today[job_type_code],{"WB","WQ","Z5","Z7","U8","QU","7W","2V","2W","2X"},Table_Pending_Today[Order_Number],Table_Pending_Today[[#This Row],[Order_Number]]))</f>
        <v>0</v>
      </c>
      <c r="EF1199">
        <f>COUNTIFS(Table_Pending_Today[Order_Number],Table_Pending_Today[[#This Row],[Order_Number]],Table_Pending_Today[tech_contractor],"INHOUSE")</f>
        <v>0</v>
      </c>
      <c r="EG1199">
        <f>COUNTIFS(Table_Pending_Today[Order_Number],Table_Pending_Today[[#This Row],[Order_Number]],Table_Pending_Today[tech_contractor],"CONTRACTOR")</f>
        <v>0</v>
      </c>
      <c r="EH1199" cm="1">
        <f t="array" ref="EH1199">SUM(COUNTIFS(Table_Pending_Today[job_type_code],{"XV","XQ","XT","XU"},Table_Pending_Today[Order_Number],Table_Pending_Today[[#This Row],[Order_Number]]))</f>
        <v>1</v>
      </c>
      <c r="EI1199" cm="1">
        <f t="array" ref="EI1199">SUM(COUNTIFS(Table_Pending_Today[job_type_code],{"XV","XQ","XT","XU"},Table_Pending_Today[Order_Number],Table_Pending_Today[[#This Row],[Order_Number]],Table_Pending_Today[In-House],1))</f>
        <v>0</v>
      </c>
      <c r="EJ1199" cm="1">
        <f t="array" ref="EJ1199">SUM(COUNTIFS(Table_Pending_Today[job_type_code],{"XV","XQ","XT","XU"},Table_Pending_Today[Order_Number],Table_Pending_Today[[#This Row],[Order_Number]],Table_Pending_Today[Contractor],1))</f>
        <v>0</v>
      </c>
      <c r="EK1199" cm="1">
        <f t="array" ref="EK1199">SUM(COUNTIFS(Table_Pending_Today[job_type_code],{"WB","WQ","Z5","Z7","U8","QU","7W","2V","2W","2X"},Table_Pending_Today[Order_Number],Table_Pending_Today[[#This Row],[Order_Number]]))</f>
        <v>0</v>
      </c>
      <c r="EL1199" cm="1">
        <f t="array" ref="EL1199">SUM(COUNTIFS(Table_Pending_Today[job_type_code],{"WB","WQ","Z5","Z7","U8","QU","7W","2V","2W","2X"},Table_Pending_Today[In-House],1,Table_Pending_Today[Order_Number],Table_Pending_Today[[#This Row],[Order_Number]]))</f>
        <v>0</v>
      </c>
      <c r="EM1199" cm="1">
        <f t="array" ref="EM1199">SUM(COUNTIFS(Table_Pending_Today[job_type_code],{"WB","WQ","Z5","Z7","U8","QU","7W","2V","2W","2X"},Table_Pending_Today[Contractor],1,Table_Pending_Today[Order_Number],Table_Pending_Today[[#This Row],[Order_Number]]))</f>
        <v>0</v>
      </c>
      <c r="EN1199" cm="1">
        <f t="array" ref="EN1199">IF(SUM(COUNTIFS(Table_Pending_Today[Order_Type_Desc],{"Install","Service Order","Restart"},Table_Pending_Today[Order_Number],Table_Pending_Today[[#This Row],[Order_Number]]))&gt;0,1,0)</f>
        <v>0</v>
      </c>
      <c r="EO1199" cm="1">
        <f t="array" ref="EO1199">IF(SUM(COUNTIFS(Table_Pending_Today[Order_Type_Desc],{"Install","Service Order","Restart"},Table_Pending_Today[In-House],1,Table_Pending_Today[Order_Number],Table_Pending_Today[[#This Row],[Order_Number]]))&gt;0,1,0)</f>
        <v>0</v>
      </c>
      <c r="EP1199" cm="1">
        <f t="array" ref="EP1199">IF(SUM(COUNTIFS(Table_Pending_Today[Order_Type_Desc],{"Install","Service Order","Restart"},Table_Pending_Today[Contractor],1,Table_Pending_Today[Order_Number],Table_Pending_Today[[#This Row],[Order_Number]]))&gt;0,1,0)</f>
        <v>0</v>
      </c>
      <c r="EQ1199">
        <f>IF(SUM(COUNTIFS(Table_Pending_Today[Order_Type_Desc],"Special Request",Table_Pending_Today[Bury_Drop],0,Table_Pending_Today[In-House],1,Table_Pending_Today[Order_Number],Table_Pending_Today[[#This Row],[Order_Number]]))&gt;0,1,0)</f>
        <v>0</v>
      </c>
      <c r="ER1199">
        <f>SUM(COUNTIFS(Table_Pending_Today[Order_Type_Desc],"Special Request",Table_Pending_Today[Bury_Drop],0,Table_Pending_Today[Contractor],1,Table_Pending_Today[Order_Number],Table_Pending_Today[[#This Row],[Order_Number]]))</f>
        <v>0</v>
      </c>
    </row>
    <row r="1200" spans="1:148" x14ac:dyDescent="0.25">
      <c r="A1200" t="s">
        <v>22433</v>
      </c>
      <c r="B1200" t="s">
        <v>68448</v>
      </c>
      <c r="C1200" t="s">
        <v>2</v>
      </c>
      <c r="D1200" t="s">
        <v>28020</v>
      </c>
      <c r="E1200" t="s">
        <v>28021</v>
      </c>
      <c r="F1200" t="s">
        <v>28022</v>
      </c>
      <c r="G1200">
        <v>459811</v>
      </c>
      <c r="H1200" t="s">
        <v>72</v>
      </c>
      <c r="I1200" t="s">
        <v>16964</v>
      </c>
      <c r="J1200" t="s">
        <v>17019</v>
      </c>
      <c r="K1200" t="s">
        <v>73</v>
      </c>
      <c r="L1200">
        <v>1</v>
      </c>
      <c r="M1200" t="s">
        <v>28023</v>
      </c>
      <c r="N1200" t="s">
        <v>28024</v>
      </c>
      <c r="P1200" t="s">
        <v>197</v>
      </c>
      <c r="Q1200" t="s">
        <v>17339</v>
      </c>
      <c r="R1200" t="s">
        <v>28026</v>
      </c>
      <c r="T1200" t="s">
        <v>75</v>
      </c>
      <c r="U1200" t="s">
        <v>16658</v>
      </c>
      <c r="V1200" t="s">
        <v>28027</v>
      </c>
      <c r="W1200" t="s">
        <v>16693</v>
      </c>
      <c r="X1200" t="s">
        <v>16863</v>
      </c>
      <c r="Y1200" t="s">
        <v>76</v>
      </c>
      <c r="Z1200" t="s">
        <v>56141</v>
      </c>
      <c r="AA1200" t="s">
        <v>186</v>
      </c>
      <c r="AB1200" t="s">
        <v>16697</v>
      </c>
      <c r="AC1200" t="s">
        <v>16710</v>
      </c>
      <c r="AD1200" t="s">
        <v>56142</v>
      </c>
      <c r="AE1200" t="s">
        <v>20208</v>
      </c>
      <c r="AF1200" t="s">
        <v>56143</v>
      </c>
      <c r="AG1200" t="s">
        <v>22433</v>
      </c>
      <c r="AH1200" t="s">
        <v>16779</v>
      </c>
      <c r="AI1200" t="s">
        <v>20208</v>
      </c>
      <c r="AJ1200">
        <v>1</v>
      </c>
      <c r="AK1200" t="s">
        <v>98</v>
      </c>
      <c r="AL1200" t="s">
        <v>79</v>
      </c>
      <c r="AO1200">
        <v>18</v>
      </c>
      <c r="AP1200" t="s">
        <v>16966</v>
      </c>
      <c r="AQ1200" t="s">
        <v>80</v>
      </c>
      <c r="AR1200" t="s">
        <v>56144</v>
      </c>
      <c r="AT1200">
        <v>2</v>
      </c>
      <c r="AU1200">
        <v>0</v>
      </c>
      <c r="AV1200" t="s">
        <v>16696</v>
      </c>
      <c r="AW1200">
        <v>92841525</v>
      </c>
      <c r="AX1200" t="s">
        <v>17254</v>
      </c>
      <c r="AY1200" t="s">
        <v>16851</v>
      </c>
      <c r="AZ1200" t="s">
        <v>56148</v>
      </c>
      <c r="BA1200" t="s">
        <v>56149</v>
      </c>
      <c r="BB1200" t="s">
        <v>17255</v>
      </c>
      <c r="BC1200" t="s">
        <v>17621</v>
      </c>
      <c r="BI1200" t="s">
        <v>81</v>
      </c>
      <c r="BJ1200" t="s">
        <v>81</v>
      </c>
      <c r="BK1200" t="s">
        <v>81</v>
      </c>
      <c r="BM1200" t="s">
        <v>56150</v>
      </c>
      <c r="BN1200" t="s">
        <v>56151</v>
      </c>
      <c r="BQ1200" t="s">
        <v>56152</v>
      </c>
      <c r="BR1200" t="s">
        <v>236</v>
      </c>
      <c r="BS1200" t="s">
        <v>237</v>
      </c>
      <c r="BV1200" t="s">
        <v>56142</v>
      </c>
      <c r="BW1200">
        <v>0</v>
      </c>
      <c r="BX1200">
        <v>0</v>
      </c>
      <c r="CA1200" t="s">
        <v>16965</v>
      </c>
      <c r="CE1200" t="s">
        <v>16880</v>
      </c>
      <c r="CF1200" t="s">
        <v>16881</v>
      </c>
      <c r="CG1200" t="s">
        <v>16882</v>
      </c>
      <c r="CK1200" t="s">
        <v>16952</v>
      </c>
      <c r="CL1200" t="s">
        <v>80</v>
      </c>
      <c r="CM1200">
        <v>0</v>
      </c>
      <c r="CN1200">
        <v>95.982799999999997</v>
      </c>
      <c r="CO1200">
        <v>209.03</v>
      </c>
      <c r="CP1200">
        <v>100</v>
      </c>
      <c r="CQ1200" t="s">
        <v>17312</v>
      </c>
      <c r="CR1200" t="s">
        <v>17313</v>
      </c>
      <c r="CS1200" t="s">
        <v>56145</v>
      </c>
      <c r="CT1200" t="s">
        <v>56146</v>
      </c>
      <c r="CU1200" t="s">
        <v>16952</v>
      </c>
      <c r="CV1200" t="s">
        <v>56147</v>
      </c>
      <c r="DU1200">
        <v>1</v>
      </c>
      <c r="DV1200">
        <v>0</v>
      </c>
      <c r="DW1200">
        <v>0</v>
      </c>
      <c r="DY1200">
        <v>0</v>
      </c>
      <c r="DZ1200">
        <v>0</v>
      </c>
      <c r="EC1200" t="s">
        <v>21337</v>
      </c>
      <c r="ED1200">
        <v>1</v>
      </c>
      <c r="EE1200" cm="1">
        <f t="array" ref="EE1200">SUM(COUNTIFS(Table_Pending_Today[job_type_code],{"WB","WQ","Z5","Z7","U8","QU","7W","2V","2W","2X"},Table_Pending_Today[Order_Number],Table_Pending_Today[[#This Row],[Order_Number]]))</f>
        <v>0</v>
      </c>
      <c r="EF1200">
        <f>COUNTIFS(Table_Pending_Today[Order_Number],Table_Pending_Today[[#This Row],[Order_Number]],Table_Pending_Today[tech_contractor],"INHOUSE")</f>
        <v>0</v>
      </c>
      <c r="EG1200">
        <f>COUNTIFS(Table_Pending_Today[Order_Number],Table_Pending_Today[[#This Row],[Order_Number]],Table_Pending_Today[tech_contractor],"CONTRACTOR")</f>
        <v>0</v>
      </c>
      <c r="EH1200" cm="1">
        <f t="array" ref="EH1200">SUM(COUNTIFS(Table_Pending_Today[job_type_code],{"XV","XQ","XT","XU"},Table_Pending_Today[Order_Number],Table_Pending_Today[[#This Row],[Order_Number]]))</f>
        <v>0</v>
      </c>
      <c r="EI1200" cm="1">
        <f t="array" ref="EI1200">SUM(COUNTIFS(Table_Pending_Today[job_type_code],{"XV","XQ","XT","XU"},Table_Pending_Today[Order_Number],Table_Pending_Today[[#This Row],[Order_Number]],Table_Pending_Today[In-House],1))</f>
        <v>0</v>
      </c>
      <c r="EJ1200" cm="1">
        <f t="array" ref="EJ1200">SUM(COUNTIFS(Table_Pending_Today[job_type_code],{"XV","XQ","XT","XU"},Table_Pending_Today[Order_Number],Table_Pending_Today[[#This Row],[Order_Number]],Table_Pending_Today[Contractor],1))</f>
        <v>0</v>
      </c>
      <c r="EK1200" cm="1">
        <f t="array" ref="EK1200">SUM(COUNTIFS(Table_Pending_Today[job_type_code],{"WB","WQ","Z5","Z7","U8","QU","7W","2V","2W","2X"},Table_Pending_Today[Order_Number],Table_Pending_Today[[#This Row],[Order_Number]]))</f>
        <v>0</v>
      </c>
      <c r="EL1200" cm="1">
        <f t="array" ref="EL1200">SUM(COUNTIFS(Table_Pending_Today[job_type_code],{"WB","WQ","Z5","Z7","U8","QU","7W","2V","2W","2X"},Table_Pending_Today[In-House],1,Table_Pending_Today[Order_Number],Table_Pending_Today[[#This Row],[Order_Number]]))</f>
        <v>0</v>
      </c>
      <c r="EM1200" cm="1">
        <f t="array" ref="EM1200">SUM(COUNTIFS(Table_Pending_Today[job_type_code],{"WB","WQ","Z5","Z7","U8","QU","7W","2V","2W","2X"},Table_Pending_Today[Contractor],1,Table_Pending_Today[Order_Number],Table_Pending_Today[[#This Row],[Order_Number]]))</f>
        <v>0</v>
      </c>
      <c r="EN1200" cm="1">
        <f t="array" ref="EN1200">IF(SUM(COUNTIFS(Table_Pending_Today[Order_Type_Desc],{"Install","Service Order","Restart"},Table_Pending_Today[Order_Number],Table_Pending_Today[[#This Row],[Order_Number]]))&gt;0,1,0)</f>
        <v>0</v>
      </c>
      <c r="EO1200" cm="1">
        <f t="array" ref="EO1200">IF(SUM(COUNTIFS(Table_Pending_Today[Order_Type_Desc],{"Install","Service Order","Restart"},Table_Pending_Today[In-House],1,Table_Pending_Today[Order_Number],Table_Pending_Today[[#This Row],[Order_Number]]))&gt;0,1,0)</f>
        <v>0</v>
      </c>
      <c r="EP1200" cm="1">
        <f t="array" ref="EP1200">IF(SUM(COUNTIFS(Table_Pending_Today[Order_Type_Desc],{"Install","Service Order","Restart"},Table_Pending_Today[Contractor],1,Table_Pending_Today[Order_Number],Table_Pending_Today[[#This Row],[Order_Number]]))&gt;0,1,0)</f>
        <v>0</v>
      </c>
      <c r="EQ1200">
        <f>IF(SUM(COUNTIFS(Table_Pending_Today[Order_Type_Desc],"Special Request",Table_Pending_Today[Bury_Drop],0,Table_Pending_Today[In-House],1,Table_Pending_Today[Order_Number],Table_Pending_Today[[#This Row],[Order_Number]]))&gt;0,1,0)</f>
        <v>0</v>
      </c>
      <c r="ER1200">
        <f>SUM(COUNTIFS(Table_Pending_Today[Order_Type_Desc],"Special Request",Table_Pending_Today[Bury_Drop],0,Table_Pending_Today[Contractor],1,Table_Pending_Today[Order_Number],Table_Pending_Today[[#This Row],[Order_Number]]))</f>
        <v>0</v>
      </c>
    </row>
    <row r="1201" spans="1:148" x14ac:dyDescent="0.25">
      <c r="A1201" t="s">
        <v>22433</v>
      </c>
      <c r="B1201" t="s">
        <v>68448</v>
      </c>
      <c r="C1201" t="s">
        <v>2</v>
      </c>
      <c r="D1201" t="s">
        <v>37523</v>
      </c>
      <c r="E1201" t="s">
        <v>37524</v>
      </c>
      <c r="F1201" t="s">
        <v>37525</v>
      </c>
      <c r="G1201">
        <v>465430</v>
      </c>
      <c r="H1201" t="s">
        <v>72</v>
      </c>
      <c r="I1201" t="s">
        <v>89</v>
      </c>
      <c r="J1201" t="s">
        <v>16974</v>
      </c>
      <c r="K1201" t="s">
        <v>73</v>
      </c>
      <c r="L1201">
        <v>1</v>
      </c>
      <c r="M1201" t="s">
        <v>37526</v>
      </c>
      <c r="N1201" t="s">
        <v>37527</v>
      </c>
      <c r="P1201" t="s">
        <v>183</v>
      </c>
      <c r="Q1201" t="s">
        <v>16894</v>
      </c>
      <c r="R1201" t="s">
        <v>37529</v>
      </c>
      <c r="T1201" t="s">
        <v>75</v>
      </c>
      <c r="U1201" t="s">
        <v>16658</v>
      </c>
      <c r="V1201" t="s">
        <v>37530</v>
      </c>
      <c r="W1201" t="s">
        <v>16693</v>
      </c>
      <c r="X1201" t="s">
        <v>16654</v>
      </c>
      <c r="Y1201" t="s">
        <v>76</v>
      </c>
      <c r="Z1201" t="s">
        <v>77</v>
      </c>
      <c r="AA1201" t="s">
        <v>191</v>
      </c>
      <c r="AB1201" t="s">
        <v>16701</v>
      </c>
      <c r="AC1201" t="s">
        <v>16895</v>
      </c>
      <c r="AD1201" t="s">
        <v>56325</v>
      </c>
      <c r="AE1201" t="s">
        <v>20208</v>
      </c>
      <c r="AF1201" t="s">
        <v>56326</v>
      </c>
      <c r="AG1201" t="s">
        <v>22433</v>
      </c>
      <c r="AH1201" t="s">
        <v>16836</v>
      </c>
      <c r="AJ1201">
        <v>0</v>
      </c>
      <c r="AK1201" t="s">
        <v>98</v>
      </c>
      <c r="AL1201" t="s">
        <v>79</v>
      </c>
      <c r="AO1201">
        <v>18</v>
      </c>
      <c r="AP1201" t="s">
        <v>91</v>
      </c>
      <c r="AQ1201" t="s">
        <v>80</v>
      </c>
      <c r="AR1201" t="s">
        <v>16975</v>
      </c>
      <c r="AT1201">
        <v>0</v>
      </c>
      <c r="AU1201">
        <v>0</v>
      </c>
      <c r="AV1201" t="s">
        <v>16669</v>
      </c>
      <c r="BI1201" t="s">
        <v>81</v>
      </c>
      <c r="BJ1201" t="s">
        <v>81</v>
      </c>
      <c r="BK1201" t="s">
        <v>81</v>
      </c>
      <c r="BM1201" t="s">
        <v>22290</v>
      </c>
      <c r="BN1201" t="s">
        <v>56307</v>
      </c>
      <c r="BQ1201" t="s">
        <v>56330</v>
      </c>
      <c r="BS1201" t="s">
        <v>17202</v>
      </c>
      <c r="BV1201" t="s">
        <v>56325</v>
      </c>
      <c r="BW1201">
        <v>0</v>
      </c>
      <c r="BX1201">
        <v>1</v>
      </c>
      <c r="CE1201" t="s">
        <v>16880</v>
      </c>
      <c r="CF1201" t="s">
        <v>16881</v>
      </c>
      <c r="CG1201" t="s">
        <v>16882</v>
      </c>
      <c r="CK1201" t="s">
        <v>16926</v>
      </c>
      <c r="CL1201" t="s">
        <v>80</v>
      </c>
      <c r="CM1201">
        <v>0</v>
      </c>
      <c r="CN1201">
        <v>86.646900000000002</v>
      </c>
      <c r="CO1201">
        <v>5206.57</v>
      </c>
      <c r="CP1201">
        <v>575</v>
      </c>
      <c r="CQ1201" t="s">
        <v>17312</v>
      </c>
      <c r="CR1201" t="s">
        <v>17313</v>
      </c>
      <c r="CS1201" t="s">
        <v>56327</v>
      </c>
      <c r="CT1201" t="s">
        <v>56328</v>
      </c>
      <c r="CU1201" t="s">
        <v>16926</v>
      </c>
      <c r="CV1201" t="s">
        <v>56329</v>
      </c>
      <c r="DU1201">
        <v>1</v>
      </c>
      <c r="DV1201">
        <v>0</v>
      </c>
      <c r="DW1201">
        <v>0</v>
      </c>
      <c r="DY1201">
        <v>0</v>
      </c>
      <c r="DZ1201">
        <v>0</v>
      </c>
      <c r="EC1201" t="s">
        <v>21342</v>
      </c>
      <c r="ED1201">
        <v>1</v>
      </c>
      <c r="EE1201" cm="1">
        <f t="array" ref="EE1201">SUM(COUNTIFS(Table_Pending_Today[job_type_code],{"WB","WQ","Z5","Z7","U8","QU","7W","2V","2W","2X"},Table_Pending_Today[Order_Number],Table_Pending_Today[[#This Row],[Order_Number]]))</f>
        <v>0</v>
      </c>
      <c r="EF1201">
        <f>COUNTIFS(Table_Pending_Today[Order_Number],Table_Pending_Today[[#This Row],[Order_Number]],Table_Pending_Today[tech_contractor],"INHOUSE")</f>
        <v>0</v>
      </c>
      <c r="EG1201">
        <f>COUNTIFS(Table_Pending_Today[Order_Number],Table_Pending_Today[[#This Row],[Order_Number]],Table_Pending_Today[tech_contractor],"CONTRACTOR")</f>
        <v>0</v>
      </c>
      <c r="EH1201" cm="1">
        <f t="array" ref="EH1201">SUM(COUNTIFS(Table_Pending_Today[job_type_code],{"XV","XQ","XT","XU"},Table_Pending_Today[Order_Number],Table_Pending_Today[[#This Row],[Order_Number]]))</f>
        <v>0</v>
      </c>
      <c r="EI1201" cm="1">
        <f t="array" ref="EI1201">SUM(COUNTIFS(Table_Pending_Today[job_type_code],{"XV","XQ","XT","XU"},Table_Pending_Today[Order_Number],Table_Pending_Today[[#This Row],[Order_Number]],Table_Pending_Today[In-House],1))</f>
        <v>0</v>
      </c>
      <c r="EJ1201" cm="1">
        <f t="array" ref="EJ1201">SUM(COUNTIFS(Table_Pending_Today[job_type_code],{"XV","XQ","XT","XU"},Table_Pending_Today[Order_Number],Table_Pending_Today[[#This Row],[Order_Number]],Table_Pending_Today[Contractor],1))</f>
        <v>0</v>
      </c>
      <c r="EK1201" cm="1">
        <f t="array" ref="EK1201">SUM(COUNTIFS(Table_Pending_Today[job_type_code],{"WB","WQ","Z5","Z7","U8","QU","7W","2V","2W","2X"},Table_Pending_Today[Order_Number],Table_Pending_Today[[#This Row],[Order_Number]]))</f>
        <v>0</v>
      </c>
      <c r="EL1201" cm="1">
        <f t="array" ref="EL1201">SUM(COUNTIFS(Table_Pending_Today[job_type_code],{"WB","WQ","Z5","Z7","U8","QU","7W","2V","2W","2X"},Table_Pending_Today[In-House],1,Table_Pending_Today[Order_Number],Table_Pending_Today[[#This Row],[Order_Number]]))</f>
        <v>0</v>
      </c>
      <c r="EM1201" cm="1">
        <f t="array" ref="EM1201">SUM(COUNTIFS(Table_Pending_Today[job_type_code],{"WB","WQ","Z5","Z7","U8","QU","7W","2V","2W","2X"},Table_Pending_Today[Contractor],1,Table_Pending_Today[Order_Number],Table_Pending_Today[[#This Row],[Order_Number]]))</f>
        <v>0</v>
      </c>
      <c r="EN1201" cm="1">
        <f t="array" ref="EN1201">IF(SUM(COUNTIFS(Table_Pending_Today[Order_Type_Desc],{"Install","Service Order","Restart"},Table_Pending_Today[Order_Number],Table_Pending_Today[[#This Row],[Order_Number]]))&gt;0,1,0)</f>
        <v>0</v>
      </c>
      <c r="EO1201" cm="1">
        <f t="array" ref="EO1201">IF(SUM(COUNTIFS(Table_Pending_Today[Order_Type_Desc],{"Install","Service Order","Restart"},Table_Pending_Today[In-House],1,Table_Pending_Today[Order_Number],Table_Pending_Today[[#This Row],[Order_Number]]))&gt;0,1,0)</f>
        <v>0</v>
      </c>
      <c r="EP1201" cm="1">
        <f t="array" ref="EP1201">IF(SUM(COUNTIFS(Table_Pending_Today[Order_Type_Desc],{"Install","Service Order","Restart"},Table_Pending_Today[Contractor],1,Table_Pending_Today[Order_Number],Table_Pending_Today[[#This Row],[Order_Number]]))&gt;0,1,0)</f>
        <v>0</v>
      </c>
      <c r="EQ1201">
        <f>IF(SUM(COUNTIFS(Table_Pending_Today[Order_Type_Desc],"Special Request",Table_Pending_Today[Bury_Drop],0,Table_Pending_Today[In-House],1,Table_Pending_Today[Order_Number],Table_Pending_Today[[#This Row],[Order_Number]]))&gt;0,1,0)</f>
        <v>0</v>
      </c>
      <c r="ER1201">
        <f>SUM(COUNTIFS(Table_Pending_Today[Order_Type_Desc],"Special Request",Table_Pending_Today[Bury_Drop],0,Table_Pending_Today[Contractor],1,Table_Pending_Today[Order_Number],Table_Pending_Today[[#This Row],[Order_Number]]))</f>
        <v>0</v>
      </c>
    </row>
    <row r="1202" spans="1:148" x14ac:dyDescent="0.25">
      <c r="A1202" t="s">
        <v>22433</v>
      </c>
      <c r="B1202" t="s">
        <v>68448</v>
      </c>
      <c r="C1202" t="s">
        <v>2</v>
      </c>
      <c r="D1202" t="s">
        <v>28987</v>
      </c>
      <c r="E1202" t="s">
        <v>28988</v>
      </c>
      <c r="F1202" t="s">
        <v>28989</v>
      </c>
      <c r="G1202">
        <v>465432</v>
      </c>
      <c r="H1202" t="s">
        <v>72</v>
      </c>
      <c r="I1202" t="s">
        <v>89</v>
      </c>
      <c r="J1202" t="s">
        <v>16794</v>
      </c>
      <c r="K1202" t="s">
        <v>73</v>
      </c>
      <c r="L1202">
        <v>1</v>
      </c>
      <c r="M1202" t="s">
        <v>28990</v>
      </c>
      <c r="N1202" t="s">
        <v>28991</v>
      </c>
      <c r="P1202" t="s">
        <v>28992</v>
      </c>
      <c r="Q1202" t="s">
        <v>56331</v>
      </c>
      <c r="R1202" t="s">
        <v>28994</v>
      </c>
      <c r="S1202" t="s">
        <v>28995</v>
      </c>
      <c r="T1202" t="s">
        <v>75</v>
      </c>
      <c r="U1202" t="s">
        <v>16658</v>
      </c>
      <c r="V1202" t="s">
        <v>28996</v>
      </c>
      <c r="W1202" t="s">
        <v>16693</v>
      </c>
      <c r="X1202" t="s">
        <v>16781</v>
      </c>
      <c r="Y1202" t="s">
        <v>76</v>
      </c>
      <c r="Z1202" t="s">
        <v>82</v>
      </c>
      <c r="AA1202" t="s">
        <v>16677</v>
      </c>
      <c r="AB1202" t="s">
        <v>196</v>
      </c>
      <c r="AC1202" t="s">
        <v>16687</v>
      </c>
      <c r="AD1202" t="s">
        <v>56332</v>
      </c>
      <c r="AE1202" t="s">
        <v>20208</v>
      </c>
      <c r="AF1202" t="s">
        <v>56333</v>
      </c>
      <c r="AG1202" t="s">
        <v>22433</v>
      </c>
      <c r="AH1202" t="s">
        <v>16779</v>
      </c>
      <c r="AJ1202">
        <v>0</v>
      </c>
      <c r="AL1202" t="s">
        <v>79</v>
      </c>
      <c r="AO1202">
        <v>18</v>
      </c>
      <c r="AP1202" t="s">
        <v>91</v>
      </c>
      <c r="AQ1202" t="s">
        <v>80</v>
      </c>
      <c r="AR1202" t="s">
        <v>16796</v>
      </c>
      <c r="AT1202">
        <v>0</v>
      </c>
      <c r="AU1202">
        <v>0</v>
      </c>
      <c r="AV1202" t="s">
        <v>16669</v>
      </c>
      <c r="BI1202" t="s">
        <v>81</v>
      </c>
      <c r="BJ1202" t="s">
        <v>81</v>
      </c>
      <c r="BK1202" t="s">
        <v>81</v>
      </c>
      <c r="BM1202" t="s">
        <v>56334</v>
      </c>
      <c r="BN1202" t="s">
        <v>56335</v>
      </c>
      <c r="BQ1202" t="s">
        <v>56336</v>
      </c>
      <c r="BS1202" t="s">
        <v>17202</v>
      </c>
      <c r="BV1202" t="s">
        <v>56332</v>
      </c>
      <c r="BW1202">
        <v>0</v>
      </c>
      <c r="BX1202">
        <v>0</v>
      </c>
      <c r="CE1202" t="s">
        <v>16880</v>
      </c>
      <c r="CF1202" t="s">
        <v>16881</v>
      </c>
      <c r="CG1202" t="s">
        <v>16882</v>
      </c>
      <c r="CK1202" t="s">
        <v>16920</v>
      </c>
      <c r="CL1202" t="s">
        <v>80</v>
      </c>
      <c r="CM1202">
        <v>0</v>
      </c>
      <c r="CN1202">
        <v>95.129400000000004</v>
      </c>
      <c r="CO1202">
        <v>9.93</v>
      </c>
      <c r="CP1202">
        <v>50</v>
      </c>
      <c r="CQ1202" t="s">
        <v>17312</v>
      </c>
      <c r="CR1202" t="s">
        <v>17313</v>
      </c>
      <c r="CT1202" t="s">
        <v>18377</v>
      </c>
      <c r="DU1202">
        <v>1</v>
      </c>
      <c r="DV1202">
        <v>0</v>
      </c>
      <c r="DW1202">
        <v>0</v>
      </c>
      <c r="DY1202">
        <v>0</v>
      </c>
      <c r="DZ1202">
        <v>0</v>
      </c>
      <c r="EC1202" t="s">
        <v>21337</v>
      </c>
      <c r="ED1202">
        <v>1</v>
      </c>
      <c r="EE1202" cm="1">
        <f t="array" ref="EE1202">SUM(COUNTIFS(Table_Pending_Today[job_type_code],{"WB","WQ","Z5","Z7","U8","QU","7W","2V","2W","2X"},Table_Pending_Today[Order_Number],Table_Pending_Today[[#This Row],[Order_Number]]))</f>
        <v>0</v>
      </c>
      <c r="EF1202">
        <f>COUNTIFS(Table_Pending_Today[Order_Number],Table_Pending_Today[[#This Row],[Order_Number]],Table_Pending_Today[tech_contractor],"INHOUSE")</f>
        <v>0</v>
      </c>
      <c r="EG1202">
        <f>COUNTIFS(Table_Pending_Today[Order_Number],Table_Pending_Today[[#This Row],[Order_Number]],Table_Pending_Today[tech_contractor],"CONTRACTOR")</f>
        <v>0</v>
      </c>
      <c r="EH1202" cm="1">
        <f t="array" ref="EH1202">SUM(COUNTIFS(Table_Pending_Today[job_type_code],{"XV","XQ","XT","XU"},Table_Pending_Today[Order_Number],Table_Pending_Today[[#This Row],[Order_Number]]))</f>
        <v>0</v>
      </c>
      <c r="EI1202" cm="1">
        <f t="array" ref="EI1202">SUM(COUNTIFS(Table_Pending_Today[job_type_code],{"XV","XQ","XT","XU"},Table_Pending_Today[Order_Number],Table_Pending_Today[[#This Row],[Order_Number]],Table_Pending_Today[In-House],1))</f>
        <v>0</v>
      </c>
      <c r="EJ1202" cm="1">
        <f t="array" ref="EJ1202">SUM(COUNTIFS(Table_Pending_Today[job_type_code],{"XV","XQ","XT","XU"},Table_Pending_Today[Order_Number],Table_Pending_Today[[#This Row],[Order_Number]],Table_Pending_Today[Contractor],1))</f>
        <v>0</v>
      </c>
      <c r="EK1202" cm="1">
        <f t="array" ref="EK1202">SUM(COUNTIFS(Table_Pending_Today[job_type_code],{"WB","WQ","Z5","Z7","U8","QU","7W","2V","2W","2X"},Table_Pending_Today[Order_Number],Table_Pending_Today[[#This Row],[Order_Number]]))</f>
        <v>0</v>
      </c>
      <c r="EL1202" cm="1">
        <f t="array" ref="EL1202">SUM(COUNTIFS(Table_Pending_Today[job_type_code],{"WB","WQ","Z5","Z7","U8","QU","7W","2V","2W","2X"},Table_Pending_Today[In-House],1,Table_Pending_Today[Order_Number],Table_Pending_Today[[#This Row],[Order_Number]]))</f>
        <v>0</v>
      </c>
      <c r="EM1202" cm="1">
        <f t="array" ref="EM1202">SUM(COUNTIFS(Table_Pending_Today[job_type_code],{"WB","WQ","Z5","Z7","U8","QU","7W","2V","2W","2X"},Table_Pending_Today[Contractor],1,Table_Pending_Today[Order_Number],Table_Pending_Today[[#This Row],[Order_Number]]))</f>
        <v>0</v>
      </c>
      <c r="EN1202" cm="1">
        <f t="array" ref="EN1202">IF(SUM(COUNTIFS(Table_Pending_Today[Order_Type_Desc],{"Install","Service Order","Restart"},Table_Pending_Today[Order_Number],Table_Pending_Today[[#This Row],[Order_Number]]))&gt;0,1,0)</f>
        <v>0</v>
      </c>
      <c r="EO1202" cm="1">
        <f t="array" ref="EO1202">IF(SUM(COUNTIFS(Table_Pending_Today[Order_Type_Desc],{"Install","Service Order","Restart"},Table_Pending_Today[In-House],1,Table_Pending_Today[Order_Number],Table_Pending_Today[[#This Row],[Order_Number]]))&gt;0,1,0)</f>
        <v>0</v>
      </c>
      <c r="EP1202" cm="1">
        <f t="array" ref="EP1202">IF(SUM(COUNTIFS(Table_Pending_Today[Order_Type_Desc],{"Install","Service Order","Restart"},Table_Pending_Today[Contractor],1,Table_Pending_Today[Order_Number],Table_Pending_Today[[#This Row],[Order_Number]]))&gt;0,1,0)</f>
        <v>0</v>
      </c>
      <c r="EQ1202">
        <f>IF(SUM(COUNTIFS(Table_Pending_Today[Order_Type_Desc],"Special Request",Table_Pending_Today[Bury_Drop],0,Table_Pending_Today[In-House],1,Table_Pending_Today[Order_Number],Table_Pending_Today[[#This Row],[Order_Number]]))&gt;0,1,0)</f>
        <v>0</v>
      </c>
      <c r="ER1202">
        <f>SUM(COUNTIFS(Table_Pending_Today[Order_Type_Desc],"Special Request",Table_Pending_Today[Bury_Drop],0,Table_Pending_Today[Contractor],1,Table_Pending_Today[Order_Number],Table_Pending_Today[[#This Row],[Order_Number]]))</f>
        <v>0</v>
      </c>
    </row>
    <row r="1203" spans="1:148" x14ac:dyDescent="0.25">
      <c r="A1203" t="s">
        <v>22433</v>
      </c>
      <c r="B1203" t="s">
        <v>68448</v>
      </c>
      <c r="C1203" t="s">
        <v>2</v>
      </c>
      <c r="D1203" t="s">
        <v>39867</v>
      </c>
      <c r="E1203" t="s">
        <v>39868</v>
      </c>
      <c r="F1203" t="s">
        <v>39869</v>
      </c>
      <c r="G1203">
        <v>465439</v>
      </c>
      <c r="H1203" t="s">
        <v>72</v>
      </c>
      <c r="I1203" t="s">
        <v>89</v>
      </c>
      <c r="J1203" t="s">
        <v>16974</v>
      </c>
      <c r="K1203" t="s">
        <v>73</v>
      </c>
      <c r="L1203">
        <v>1</v>
      </c>
      <c r="M1203" t="s">
        <v>39870</v>
      </c>
      <c r="N1203" t="s">
        <v>39871</v>
      </c>
      <c r="P1203" t="s">
        <v>191</v>
      </c>
      <c r="Q1203" t="s">
        <v>55590</v>
      </c>
      <c r="R1203" t="s">
        <v>287</v>
      </c>
      <c r="T1203" t="s">
        <v>75</v>
      </c>
      <c r="U1203" t="s">
        <v>16658</v>
      </c>
      <c r="V1203" t="s">
        <v>39873</v>
      </c>
      <c r="W1203" t="s">
        <v>16693</v>
      </c>
      <c r="X1203" t="s">
        <v>122</v>
      </c>
      <c r="Y1203" t="s">
        <v>76</v>
      </c>
      <c r="Z1203" t="s">
        <v>96</v>
      </c>
      <c r="AA1203" t="s">
        <v>191</v>
      </c>
      <c r="AB1203" t="s">
        <v>16703</v>
      </c>
      <c r="AC1203" t="s">
        <v>16704</v>
      </c>
      <c r="AD1203" t="s">
        <v>55591</v>
      </c>
      <c r="AE1203" t="s">
        <v>20208</v>
      </c>
      <c r="AF1203" t="s">
        <v>56337</v>
      </c>
      <c r="AG1203" t="s">
        <v>22433</v>
      </c>
      <c r="AH1203" t="s">
        <v>16921</v>
      </c>
      <c r="AJ1203">
        <v>0</v>
      </c>
      <c r="AL1203" t="s">
        <v>22294</v>
      </c>
      <c r="AM1203" t="s">
        <v>87</v>
      </c>
      <c r="AO1203">
        <v>18</v>
      </c>
      <c r="AP1203" t="s">
        <v>91</v>
      </c>
      <c r="AQ1203" t="s">
        <v>80</v>
      </c>
      <c r="AR1203" t="s">
        <v>16975</v>
      </c>
      <c r="AT1203">
        <v>0</v>
      </c>
      <c r="AU1203">
        <v>0</v>
      </c>
      <c r="AV1203" t="s">
        <v>16669</v>
      </c>
      <c r="BI1203" t="s">
        <v>81</v>
      </c>
      <c r="BJ1203" t="s">
        <v>81</v>
      </c>
      <c r="BK1203" t="s">
        <v>81</v>
      </c>
      <c r="BM1203" t="s">
        <v>19008</v>
      </c>
      <c r="BN1203" t="s">
        <v>56338</v>
      </c>
      <c r="BQ1203" t="s">
        <v>56339</v>
      </c>
      <c r="BS1203" t="s">
        <v>17202</v>
      </c>
      <c r="BT1203" t="s">
        <v>17841</v>
      </c>
      <c r="BU1203" t="s">
        <v>18241</v>
      </c>
      <c r="BV1203" t="s">
        <v>55591</v>
      </c>
      <c r="BW1203">
        <v>0</v>
      </c>
      <c r="BX1203">
        <v>0</v>
      </c>
      <c r="CE1203" t="s">
        <v>16880</v>
      </c>
      <c r="CF1203" t="s">
        <v>16881</v>
      </c>
      <c r="CG1203" t="s">
        <v>16882</v>
      </c>
      <c r="CK1203" t="s">
        <v>16920</v>
      </c>
      <c r="CL1203" t="s">
        <v>80</v>
      </c>
      <c r="CM1203">
        <v>0</v>
      </c>
      <c r="CN1203">
        <v>82.976200000000006</v>
      </c>
      <c r="CO1203">
        <v>456130.47</v>
      </c>
      <c r="CP1203">
        <v>1375</v>
      </c>
      <c r="CQ1203" t="s">
        <v>17312</v>
      </c>
      <c r="CR1203" t="s">
        <v>17313</v>
      </c>
      <c r="CS1203" t="s">
        <v>17314</v>
      </c>
      <c r="CT1203" t="s">
        <v>17733</v>
      </c>
      <c r="CU1203" t="s">
        <v>16885</v>
      </c>
      <c r="DS1203">
        <v>0</v>
      </c>
      <c r="DU1203">
        <v>1</v>
      </c>
      <c r="DV1203">
        <v>0</v>
      </c>
      <c r="DW1203">
        <v>1</v>
      </c>
      <c r="DY1203">
        <v>0</v>
      </c>
      <c r="DZ1203">
        <v>0</v>
      </c>
      <c r="EC1203" t="s">
        <v>21336</v>
      </c>
      <c r="ED1203">
        <v>1</v>
      </c>
      <c r="EE1203" cm="1">
        <f t="array" ref="EE1203">SUM(COUNTIFS(Table_Pending_Today[job_type_code],{"WB","WQ","Z5","Z7","U8","QU","7W","2V","2W","2X"},Table_Pending_Today[Order_Number],Table_Pending_Today[[#This Row],[Order_Number]]))</f>
        <v>0</v>
      </c>
      <c r="EF1203">
        <f>COUNTIFS(Table_Pending_Today[Order_Number],Table_Pending_Today[[#This Row],[Order_Number]],Table_Pending_Today[tech_contractor],"INHOUSE")</f>
        <v>1</v>
      </c>
      <c r="EG1203">
        <f>COUNTIFS(Table_Pending_Today[Order_Number],Table_Pending_Today[[#This Row],[Order_Number]],Table_Pending_Today[tech_contractor],"CONTRACTOR")</f>
        <v>0</v>
      </c>
      <c r="EH1203" cm="1">
        <f t="array" ref="EH1203">SUM(COUNTIFS(Table_Pending_Today[job_type_code],{"XV","XQ","XT","XU"},Table_Pending_Today[Order_Number],Table_Pending_Today[[#This Row],[Order_Number]]))</f>
        <v>0</v>
      </c>
      <c r="EI1203" cm="1">
        <f t="array" ref="EI1203">SUM(COUNTIFS(Table_Pending_Today[job_type_code],{"XV","XQ","XT","XU"},Table_Pending_Today[Order_Number],Table_Pending_Today[[#This Row],[Order_Number]],Table_Pending_Today[In-House],1))</f>
        <v>0</v>
      </c>
      <c r="EJ1203" cm="1">
        <f t="array" ref="EJ1203">SUM(COUNTIFS(Table_Pending_Today[job_type_code],{"XV","XQ","XT","XU"},Table_Pending_Today[Order_Number],Table_Pending_Today[[#This Row],[Order_Number]],Table_Pending_Today[Contractor],1))</f>
        <v>0</v>
      </c>
      <c r="EK1203" cm="1">
        <f t="array" ref="EK1203">SUM(COUNTIFS(Table_Pending_Today[job_type_code],{"WB","WQ","Z5","Z7","U8","QU","7W","2V","2W","2X"},Table_Pending_Today[Order_Number],Table_Pending_Today[[#This Row],[Order_Number]]))</f>
        <v>0</v>
      </c>
      <c r="EL1203" cm="1">
        <f t="array" ref="EL1203">SUM(COUNTIFS(Table_Pending_Today[job_type_code],{"WB","WQ","Z5","Z7","U8","QU","7W","2V","2W","2X"},Table_Pending_Today[In-House],1,Table_Pending_Today[Order_Number],Table_Pending_Today[[#This Row],[Order_Number]]))</f>
        <v>0</v>
      </c>
      <c r="EM1203" cm="1">
        <f t="array" ref="EM1203">SUM(COUNTIFS(Table_Pending_Today[job_type_code],{"WB","WQ","Z5","Z7","U8","QU","7W","2V","2W","2X"},Table_Pending_Today[Contractor],1,Table_Pending_Today[Order_Number],Table_Pending_Today[[#This Row],[Order_Number]]))</f>
        <v>0</v>
      </c>
      <c r="EN1203" cm="1">
        <f t="array" ref="EN1203">IF(SUM(COUNTIFS(Table_Pending_Today[Order_Type_Desc],{"Install","Service Order","Restart"},Table_Pending_Today[Order_Number],Table_Pending_Today[[#This Row],[Order_Number]]))&gt;0,1,0)</f>
        <v>0</v>
      </c>
      <c r="EO1203" cm="1">
        <f t="array" ref="EO1203">IF(SUM(COUNTIFS(Table_Pending_Today[Order_Type_Desc],{"Install","Service Order","Restart"},Table_Pending_Today[In-House],1,Table_Pending_Today[Order_Number],Table_Pending_Today[[#This Row],[Order_Number]]))&gt;0,1,0)</f>
        <v>0</v>
      </c>
      <c r="EP1203" cm="1">
        <f t="array" ref="EP1203">IF(SUM(COUNTIFS(Table_Pending_Today[Order_Type_Desc],{"Install","Service Order","Restart"},Table_Pending_Today[Contractor],1,Table_Pending_Today[Order_Number],Table_Pending_Today[[#This Row],[Order_Number]]))&gt;0,1,0)</f>
        <v>0</v>
      </c>
      <c r="EQ1203">
        <f>IF(SUM(COUNTIFS(Table_Pending_Today[Order_Type_Desc],"Special Request",Table_Pending_Today[Bury_Drop],0,Table_Pending_Today[In-House],1,Table_Pending_Today[Order_Number],Table_Pending_Today[[#This Row],[Order_Number]]))&gt;0,1,0)</f>
        <v>0</v>
      </c>
      <c r="ER1203">
        <f>SUM(COUNTIFS(Table_Pending_Today[Order_Type_Desc],"Special Request",Table_Pending_Today[Bury_Drop],0,Table_Pending_Today[Contractor],1,Table_Pending_Today[Order_Number],Table_Pending_Today[[#This Row],[Order_Number]]))</f>
        <v>0</v>
      </c>
    </row>
    <row r="1204" spans="1:148" x14ac:dyDescent="0.25">
      <c r="A1204" t="s">
        <v>22433</v>
      </c>
      <c r="B1204" t="s">
        <v>68448</v>
      </c>
      <c r="C1204" t="s">
        <v>2</v>
      </c>
      <c r="D1204" t="s">
        <v>62450</v>
      </c>
      <c r="E1204" t="s">
        <v>62451</v>
      </c>
      <c r="F1204" t="s">
        <v>62452</v>
      </c>
      <c r="G1204">
        <v>469830</v>
      </c>
      <c r="H1204" t="s">
        <v>72</v>
      </c>
      <c r="I1204" t="s">
        <v>89</v>
      </c>
      <c r="J1204" t="s">
        <v>16794</v>
      </c>
      <c r="K1204" t="s">
        <v>73</v>
      </c>
      <c r="L1204">
        <v>0</v>
      </c>
      <c r="M1204" t="s">
        <v>62453</v>
      </c>
      <c r="N1204" t="s">
        <v>62454</v>
      </c>
      <c r="P1204" t="s">
        <v>197</v>
      </c>
      <c r="Q1204" t="s">
        <v>18267</v>
      </c>
      <c r="R1204" t="s">
        <v>62456</v>
      </c>
      <c r="T1204" t="s">
        <v>75</v>
      </c>
      <c r="U1204" t="s">
        <v>16658</v>
      </c>
      <c r="V1204" t="s">
        <v>62457</v>
      </c>
      <c r="W1204" t="s">
        <v>16693</v>
      </c>
      <c r="X1204" t="s">
        <v>18653</v>
      </c>
      <c r="Y1204" t="s">
        <v>76</v>
      </c>
      <c r="Z1204" t="s">
        <v>96</v>
      </c>
      <c r="AA1204" t="s">
        <v>186</v>
      </c>
      <c r="AB1204" t="s">
        <v>16699</v>
      </c>
      <c r="AC1204" t="s">
        <v>16700</v>
      </c>
      <c r="AD1204" t="s">
        <v>71144</v>
      </c>
      <c r="AE1204" t="s">
        <v>22433</v>
      </c>
      <c r="AF1204" t="s">
        <v>70686</v>
      </c>
      <c r="AG1204" t="s">
        <v>22433</v>
      </c>
      <c r="AH1204" t="s">
        <v>17536</v>
      </c>
      <c r="AJ1204">
        <v>0</v>
      </c>
      <c r="AL1204" t="s">
        <v>79</v>
      </c>
      <c r="AO1204">
        <v>18</v>
      </c>
      <c r="AP1204" t="s">
        <v>91</v>
      </c>
      <c r="AQ1204" t="s">
        <v>80</v>
      </c>
      <c r="AR1204" t="s">
        <v>16796</v>
      </c>
      <c r="AT1204">
        <v>1</v>
      </c>
      <c r="AU1204">
        <v>0</v>
      </c>
      <c r="AV1204" t="s">
        <v>16696</v>
      </c>
      <c r="BI1204" t="s">
        <v>81</v>
      </c>
      <c r="BJ1204" t="s">
        <v>81</v>
      </c>
      <c r="BK1204" t="s">
        <v>81</v>
      </c>
      <c r="BM1204" t="s">
        <v>71146</v>
      </c>
      <c r="BN1204" t="s">
        <v>71147</v>
      </c>
      <c r="BQ1204" t="s">
        <v>71148</v>
      </c>
      <c r="BS1204" t="s">
        <v>17202</v>
      </c>
      <c r="BV1204" t="s">
        <v>71144</v>
      </c>
      <c r="BW1204">
        <v>0</v>
      </c>
      <c r="BX1204">
        <v>1</v>
      </c>
      <c r="CE1204" t="s">
        <v>16880</v>
      </c>
      <c r="CF1204" t="s">
        <v>16881</v>
      </c>
      <c r="CG1204" t="s">
        <v>16882</v>
      </c>
      <c r="CK1204" t="s">
        <v>17176</v>
      </c>
      <c r="CL1204" t="s">
        <v>80</v>
      </c>
      <c r="CM1204">
        <v>0</v>
      </c>
      <c r="CN1204">
        <v>90.188599999999994</v>
      </c>
      <c r="CO1204">
        <v>272.68</v>
      </c>
      <c r="CP1204">
        <v>350</v>
      </c>
      <c r="CQ1204" t="s">
        <v>17315</v>
      </c>
      <c r="CR1204" t="s">
        <v>71145</v>
      </c>
      <c r="CS1204" t="s">
        <v>54300</v>
      </c>
      <c r="CT1204" t="s">
        <v>54301</v>
      </c>
      <c r="CU1204" t="s">
        <v>17176</v>
      </c>
      <c r="CV1204" t="s">
        <v>54302</v>
      </c>
      <c r="DU1204">
        <v>1</v>
      </c>
      <c r="DV1204">
        <v>0</v>
      </c>
      <c r="DW1204">
        <v>0</v>
      </c>
      <c r="DY1204">
        <v>0</v>
      </c>
      <c r="DZ1204">
        <v>0</v>
      </c>
      <c r="EC1204" t="s">
        <v>21335</v>
      </c>
      <c r="ED1204">
        <v>0</v>
      </c>
      <c r="EE1204" cm="1">
        <f t="array" ref="EE1204">SUM(COUNTIFS(Table_Pending_Today[job_type_code],{"WB","WQ","Z5","Z7","U8","QU","7W","2V","2W","2X"},Table_Pending_Today[Order_Number],Table_Pending_Today[[#This Row],[Order_Number]]))</f>
        <v>0</v>
      </c>
      <c r="EF1204">
        <f>COUNTIFS(Table_Pending_Today[Order_Number],Table_Pending_Today[[#This Row],[Order_Number]],Table_Pending_Today[tech_contractor],"INHOUSE")</f>
        <v>0</v>
      </c>
      <c r="EG1204">
        <f>COUNTIFS(Table_Pending_Today[Order_Number],Table_Pending_Today[[#This Row],[Order_Number]],Table_Pending_Today[tech_contractor],"CONTRACTOR")</f>
        <v>0</v>
      </c>
      <c r="EH1204" cm="1">
        <f t="array" ref="EH1204">SUM(COUNTIFS(Table_Pending_Today[job_type_code],{"XV","XQ","XT","XU"},Table_Pending_Today[Order_Number],Table_Pending_Today[[#This Row],[Order_Number]]))</f>
        <v>0</v>
      </c>
      <c r="EI1204" cm="1">
        <f t="array" ref="EI1204">SUM(COUNTIFS(Table_Pending_Today[job_type_code],{"XV","XQ","XT","XU"},Table_Pending_Today[Order_Number],Table_Pending_Today[[#This Row],[Order_Number]],Table_Pending_Today[In-House],1))</f>
        <v>0</v>
      </c>
      <c r="EJ1204" cm="1">
        <f t="array" ref="EJ1204">SUM(COUNTIFS(Table_Pending_Today[job_type_code],{"XV","XQ","XT","XU"},Table_Pending_Today[Order_Number],Table_Pending_Today[[#This Row],[Order_Number]],Table_Pending_Today[Contractor],1))</f>
        <v>0</v>
      </c>
      <c r="EK1204" cm="1">
        <f t="array" ref="EK1204">SUM(COUNTIFS(Table_Pending_Today[job_type_code],{"WB","WQ","Z5","Z7","U8","QU","7W","2V","2W","2X"},Table_Pending_Today[Order_Number],Table_Pending_Today[[#This Row],[Order_Number]]))</f>
        <v>0</v>
      </c>
      <c r="EL1204" cm="1">
        <f t="array" ref="EL1204">SUM(COUNTIFS(Table_Pending_Today[job_type_code],{"WB","WQ","Z5","Z7","U8","QU","7W","2V","2W","2X"},Table_Pending_Today[In-House],1,Table_Pending_Today[Order_Number],Table_Pending_Today[[#This Row],[Order_Number]]))</f>
        <v>0</v>
      </c>
      <c r="EM1204" cm="1">
        <f t="array" ref="EM1204">SUM(COUNTIFS(Table_Pending_Today[job_type_code],{"WB","WQ","Z5","Z7","U8","QU","7W","2V","2W","2X"},Table_Pending_Today[Contractor],1,Table_Pending_Today[Order_Number],Table_Pending_Today[[#This Row],[Order_Number]]))</f>
        <v>0</v>
      </c>
      <c r="EN1204" cm="1">
        <f t="array" ref="EN1204">IF(SUM(COUNTIFS(Table_Pending_Today[Order_Type_Desc],{"Install","Service Order","Restart"},Table_Pending_Today[Order_Number],Table_Pending_Today[[#This Row],[Order_Number]]))&gt;0,1,0)</f>
        <v>0</v>
      </c>
      <c r="EO1204" cm="1">
        <f t="array" ref="EO1204">IF(SUM(COUNTIFS(Table_Pending_Today[Order_Type_Desc],{"Install","Service Order","Restart"},Table_Pending_Today[In-House],1,Table_Pending_Today[Order_Number],Table_Pending_Today[[#This Row],[Order_Number]]))&gt;0,1,0)</f>
        <v>0</v>
      </c>
      <c r="EP1204" cm="1">
        <f t="array" ref="EP1204">IF(SUM(COUNTIFS(Table_Pending_Today[Order_Type_Desc],{"Install","Service Order","Restart"},Table_Pending_Today[Contractor],1,Table_Pending_Today[Order_Number],Table_Pending_Today[[#This Row],[Order_Number]]))&gt;0,1,0)</f>
        <v>0</v>
      </c>
      <c r="EQ1204">
        <f>IF(SUM(COUNTIFS(Table_Pending_Today[Order_Type_Desc],"Special Request",Table_Pending_Today[Bury_Drop],0,Table_Pending_Today[In-House],1,Table_Pending_Today[Order_Number],Table_Pending_Today[[#This Row],[Order_Number]]))&gt;0,1,0)</f>
        <v>0</v>
      </c>
      <c r="ER1204">
        <f>SUM(COUNTIFS(Table_Pending_Today[Order_Type_Desc],"Special Request",Table_Pending_Today[Bury_Drop],0,Table_Pending_Today[Contractor],1,Table_Pending_Today[Order_Number],Table_Pending_Today[[#This Row],[Order_Number]]))</f>
        <v>0</v>
      </c>
    </row>
    <row r="1205" spans="1:148" x14ac:dyDescent="0.25">
      <c r="A1205" t="s">
        <v>22433</v>
      </c>
      <c r="B1205" t="s">
        <v>68448</v>
      </c>
      <c r="C1205" t="s">
        <v>2</v>
      </c>
      <c r="D1205" t="s">
        <v>39250</v>
      </c>
      <c r="E1205" t="s">
        <v>39251</v>
      </c>
      <c r="F1205" t="s">
        <v>39252</v>
      </c>
      <c r="G1205">
        <v>453711</v>
      </c>
      <c r="H1205" t="s">
        <v>120</v>
      </c>
      <c r="I1205" t="s">
        <v>16938</v>
      </c>
      <c r="J1205" t="s">
        <v>17009</v>
      </c>
      <c r="K1205" t="s">
        <v>73</v>
      </c>
      <c r="L1205">
        <v>2</v>
      </c>
      <c r="M1205" t="s">
        <v>39253</v>
      </c>
      <c r="N1205" t="s">
        <v>39254</v>
      </c>
      <c r="P1205" t="s">
        <v>19228</v>
      </c>
      <c r="Q1205" t="s">
        <v>56076</v>
      </c>
      <c r="R1205" t="s">
        <v>39256</v>
      </c>
      <c r="T1205" t="s">
        <v>75</v>
      </c>
      <c r="U1205" t="s">
        <v>16658</v>
      </c>
      <c r="V1205" t="s">
        <v>39257</v>
      </c>
      <c r="W1205" t="s">
        <v>16693</v>
      </c>
      <c r="X1205" t="s">
        <v>18192</v>
      </c>
      <c r="Y1205" t="s">
        <v>76</v>
      </c>
      <c r="Z1205" t="s">
        <v>77</v>
      </c>
      <c r="AA1205" t="s">
        <v>201</v>
      </c>
      <c r="AB1205" t="s">
        <v>16713</v>
      </c>
      <c r="AC1205" t="s">
        <v>16785</v>
      </c>
      <c r="AD1205" t="s">
        <v>56077</v>
      </c>
      <c r="AE1205" t="s">
        <v>19945</v>
      </c>
      <c r="AF1205" t="s">
        <v>56078</v>
      </c>
      <c r="AG1205" t="s">
        <v>22433</v>
      </c>
      <c r="AH1205" t="s">
        <v>16795</v>
      </c>
      <c r="AI1205" t="s">
        <v>22433</v>
      </c>
      <c r="AJ1205">
        <v>0</v>
      </c>
      <c r="AK1205" t="s">
        <v>98</v>
      </c>
      <c r="AL1205" t="s">
        <v>57079</v>
      </c>
      <c r="AM1205" t="s">
        <v>87</v>
      </c>
      <c r="AO1205">
        <v>18</v>
      </c>
      <c r="AP1205" t="s">
        <v>16939</v>
      </c>
      <c r="AQ1205" t="s">
        <v>99</v>
      </c>
      <c r="AR1205" t="s">
        <v>17010</v>
      </c>
      <c r="AT1205">
        <v>0</v>
      </c>
      <c r="AU1205">
        <v>0</v>
      </c>
      <c r="AV1205" t="s">
        <v>17079</v>
      </c>
      <c r="BI1205" t="s">
        <v>81</v>
      </c>
      <c r="BJ1205" t="s">
        <v>81</v>
      </c>
      <c r="BK1205" t="s">
        <v>81</v>
      </c>
      <c r="BL1205" t="s">
        <v>56081</v>
      </c>
      <c r="BM1205" t="s">
        <v>56082</v>
      </c>
      <c r="BN1205" t="s">
        <v>56083</v>
      </c>
      <c r="BO1205" t="s">
        <v>100</v>
      </c>
      <c r="BQ1205" t="s">
        <v>56084</v>
      </c>
      <c r="BS1205" t="s">
        <v>17202</v>
      </c>
      <c r="BT1205" t="s">
        <v>17137</v>
      </c>
      <c r="BU1205" t="s">
        <v>19154</v>
      </c>
      <c r="BV1205" t="s">
        <v>56077</v>
      </c>
      <c r="BW1205">
        <v>0</v>
      </c>
      <c r="BX1205">
        <v>0</v>
      </c>
      <c r="CE1205" t="s">
        <v>16890</v>
      </c>
      <c r="CF1205" t="s">
        <v>56079</v>
      </c>
      <c r="CG1205" t="s">
        <v>56085</v>
      </c>
      <c r="CH1205" t="s">
        <v>56080</v>
      </c>
      <c r="CI1205" t="s">
        <v>56086</v>
      </c>
      <c r="CJ1205" t="s">
        <v>17451</v>
      </c>
      <c r="CK1205" t="s">
        <v>16890</v>
      </c>
      <c r="CL1205" t="s">
        <v>99</v>
      </c>
      <c r="CM1205">
        <v>0</v>
      </c>
      <c r="CN1205">
        <v>94.146299999999997</v>
      </c>
      <c r="CO1205">
        <v>13.28</v>
      </c>
      <c r="CP1205">
        <v>575</v>
      </c>
      <c r="CQ1205" t="s">
        <v>17312</v>
      </c>
      <c r="CR1205" t="s">
        <v>17313</v>
      </c>
      <c r="CS1205" t="s">
        <v>17314</v>
      </c>
      <c r="CT1205" t="s">
        <v>17733</v>
      </c>
      <c r="CU1205" t="s">
        <v>16885</v>
      </c>
      <c r="DS1205">
        <v>0</v>
      </c>
      <c r="DU1205">
        <v>1</v>
      </c>
      <c r="DV1205">
        <v>0</v>
      </c>
      <c r="DW1205">
        <v>0</v>
      </c>
      <c r="DY1205">
        <v>0</v>
      </c>
      <c r="DZ1205">
        <v>0</v>
      </c>
      <c r="EC1205" t="s">
        <v>21337</v>
      </c>
      <c r="ED1205">
        <v>2</v>
      </c>
      <c r="EE1205" cm="1">
        <f t="array" ref="EE1205">SUM(COUNTIFS(Table_Pending_Today[job_type_code],{"WB","WQ","Z5","Z7","U8","QU","7W","2V","2W","2X"},Table_Pending_Today[Order_Number],Table_Pending_Today[[#This Row],[Order_Number]]))</f>
        <v>0</v>
      </c>
      <c r="EF1205">
        <f>COUNTIFS(Table_Pending_Today[Order_Number],Table_Pending_Today[[#This Row],[Order_Number]],Table_Pending_Today[tech_contractor],"INHOUSE")</f>
        <v>1</v>
      </c>
      <c r="EG1205">
        <f>COUNTIFS(Table_Pending_Today[Order_Number],Table_Pending_Today[[#This Row],[Order_Number]],Table_Pending_Today[tech_contractor],"CONTRACTOR")</f>
        <v>0</v>
      </c>
      <c r="EH1205" cm="1">
        <f t="array" ref="EH1205">SUM(COUNTIFS(Table_Pending_Today[job_type_code],{"XV","XQ","XT","XU"},Table_Pending_Today[Order_Number],Table_Pending_Today[[#This Row],[Order_Number]]))</f>
        <v>0</v>
      </c>
      <c r="EI1205" cm="1">
        <f t="array" ref="EI1205">SUM(COUNTIFS(Table_Pending_Today[job_type_code],{"XV","XQ","XT","XU"},Table_Pending_Today[Order_Number],Table_Pending_Today[[#This Row],[Order_Number]],Table_Pending_Today[In-House],1))</f>
        <v>0</v>
      </c>
      <c r="EJ1205" cm="1">
        <f t="array" ref="EJ1205">SUM(COUNTIFS(Table_Pending_Today[job_type_code],{"XV","XQ","XT","XU"},Table_Pending_Today[Order_Number],Table_Pending_Today[[#This Row],[Order_Number]],Table_Pending_Today[Contractor],1))</f>
        <v>0</v>
      </c>
      <c r="EK1205" cm="1">
        <f t="array" ref="EK1205">SUM(COUNTIFS(Table_Pending_Today[job_type_code],{"WB","WQ","Z5","Z7","U8","QU","7W","2V","2W","2X"},Table_Pending_Today[Order_Number],Table_Pending_Today[[#This Row],[Order_Number]]))</f>
        <v>0</v>
      </c>
      <c r="EL1205" cm="1">
        <f t="array" ref="EL1205">SUM(COUNTIFS(Table_Pending_Today[job_type_code],{"WB","WQ","Z5","Z7","U8","QU","7W","2V","2W","2X"},Table_Pending_Today[In-House],1,Table_Pending_Today[Order_Number],Table_Pending_Today[[#This Row],[Order_Number]]))</f>
        <v>0</v>
      </c>
      <c r="EM1205" cm="1">
        <f t="array" ref="EM1205">SUM(COUNTIFS(Table_Pending_Today[job_type_code],{"WB","WQ","Z5","Z7","U8","QU","7W","2V","2W","2X"},Table_Pending_Today[Contractor],1,Table_Pending_Today[Order_Number],Table_Pending_Today[[#This Row],[Order_Number]]))</f>
        <v>0</v>
      </c>
      <c r="EN1205" cm="1">
        <f t="array" ref="EN1205">IF(SUM(COUNTIFS(Table_Pending_Today[Order_Type_Desc],{"Install","Service Order","Restart"},Table_Pending_Today[Order_Number],Table_Pending_Today[[#This Row],[Order_Number]]))&gt;0,1,0)</f>
        <v>1</v>
      </c>
      <c r="EO1205" cm="1">
        <f t="array" ref="EO1205">IF(SUM(COUNTIFS(Table_Pending_Today[Order_Type_Desc],{"Install","Service Order","Restart"},Table_Pending_Today[In-House],1,Table_Pending_Today[Order_Number],Table_Pending_Today[[#This Row],[Order_Number]]))&gt;0,1,0)</f>
        <v>1</v>
      </c>
      <c r="EP1205" cm="1">
        <f t="array" ref="EP1205">IF(SUM(COUNTIFS(Table_Pending_Today[Order_Type_Desc],{"Install","Service Order","Restart"},Table_Pending_Today[Contractor],1,Table_Pending_Today[Order_Number],Table_Pending_Today[[#This Row],[Order_Number]]))&gt;0,1,0)</f>
        <v>0</v>
      </c>
      <c r="EQ1205">
        <f>IF(SUM(COUNTIFS(Table_Pending_Today[Order_Type_Desc],"Special Request",Table_Pending_Today[Bury_Drop],0,Table_Pending_Today[In-House],1,Table_Pending_Today[Order_Number],Table_Pending_Today[[#This Row],[Order_Number]]))&gt;0,1,0)</f>
        <v>0</v>
      </c>
      <c r="ER1205">
        <f>SUM(COUNTIFS(Table_Pending_Today[Order_Type_Desc],"Special Request",Table_Pending_Today[Bury_Drop],0,Table_Pending_Today[Contractor],1,Table_Pending_Today[Order_Number],Table_Pending_Today[[#This Row],[Order_Number]]))</f>
        <v>0</v>
      </c>
    </row>
    <row r="1206" spans="1:148" x14ac:dyDescent="0.25">
      <c r="A1206" t="s">
        <v>22433</v>
      </c>
      <c r="B1206" t="s">
        <v>68448</v>
      </c>
      <c r="C1206" t="s">
        <v>2</v>
      </c>
      <c r="D1206" t="s">
        <v>32384</v>
      </c>
      <c r="E1206" t="s">
        <v>32385</v>
      </c>
      <c r="F1206" t="s">
        <v>66632</v>
      </c>
      <c r="G1206">
        <v>469530</v>
      </c>
      <c r="H1206" t="s">
        <v>16844</v>
      </c>
      <c r="I1206" t="s">
        <v>56657</v>
      </c>
      <c r="J1206" t="s">
        <v>19906</v>
      </c>
      <c r="K1206" t="s">
        <v>73</v>
      </c>
      <c r="L1206">
        <v>0</v>
      </c>
      <c r="M1206" t="s">
        <v>32387</v>
      </c>
      <c r="N1206" t="s">
        <v>32388</v>
      </c>
      <c r="P1206" t="s">
        <v>17670</v>
      </c>
      <c r="Q1206" t="s">
        <v>17712</v>
      </c>
      <c r="R1206" t="s">
        <v>32390</v>
      </c>
      <c r="S1206" t="s">
        <v>32391</v>
      </c>
      <c r="T1206" t="s">
        <v>75</v>
      </c>
      <c r="U1206" t="s">
        <v>16658</v>
      </c>
      <c r="V1206" t="s">
        <v>32392</v>
      </c>
      <c r="W1206" t="s">
        <v>16693</v>
      </c>
      <c r="X1206" t="s">
        <v>55430</v>
      </c>
      <c r="Y1206" t="s">
        <v>76</v>
      </c>
      <c r="Z1206" t="s">
        <v>77</v>
      </c>
      <c r="AA1206" t="s">
        <v>16677</v>
      </c>
      <c r="AB1206" t="s">
        <v>192</v>
      </c>
      <c r="AC1206" t="s">
        <v>17096</v>
      </c>
      <c r="AD1206" t="s">
        <v>55431</v>
      </c>
      <c r="AE1206" t="s">
        <v>22433</v>
      </c>
      <c r="AF1206" t="s">
        <v>71149</v>
      </c>
      <c r="AG1206" t="s">
        <v>22433</v>
      </c>
      <c r="AH1206" t="s">
        <v>125</v>
      </c>
      <c r="AJ1206">
        <v>0</v>
      </c>
      <c r="AL1206" t="s">
        <v>79</v>
      </c>
      <c r="AO1206">
        <v>0</v>
      </c>
      <c r="AP1206" t="s">
        <v>56659</v>
      </c>
      <c r="AQ1206" t="s">
        <v>123</v>
      </c>
      <c r="AR1206" t="s">
        <v>49378</v>
      </c>
      <c r="AT1206">
        <v>0</v>
      </c>
      <c r="AU1206">
        <v>0</v>
      </c>
      <c r="AV1206" t="s">
        <v>16669</v>
      </c>
      <c r="BI1206" t="s">
        <v>81</v>
      </c>
      <c r="BJ1206" t="s">
        <v>81</v>
      </c>
      <c r="BK1206" t="s">
        <v>81</v>
      </c>
      <c r="BM1206" t="s">
        <v>22172</v>
      </c>
      <c r="BN1206" t="s">
        <v>55435</v>
      </c>
      <c r="BQ1206" t="s">
        <v>71150</v>
      </c>
      <c r="BS1206" t="s">
        <v>17202</v>
      </c>
      <c r="BV1206" t="s">
        <v>55431</v>
      </c>
      <c r="BW1206">
        <v>0</v>
      </c>
      <c r="BX1206">
        <v>0</v>
      </c>
      <c r="CE1206" t="s">
        <v>16880</v>
      </c>
      <c r="CF1206" t="s">
        <v>16881</v>
      </c>
      <c r="CG1206" t="s">
        <v>16882</v>
      </c>
      <c r="CK1206" t="s">
        <v>16885</v>
      </c>
      <c r="CL1206" t="s">
        <v>123</v>
      </c>
      <c r="CM1206">
        <v>0</v>
      </c>
      <c r="CN1206">
        <v>88.504900000000006</v>
      </c>
      <c r="CO1206">
        <v>16142.6</v>
      </c>
      <c r="CP1206">
        <v>2625</v>
      </c>
      <c r="CQ1206" t="s">
        <v>17323</v>
      </c>
      <c r="CR1206" t="s">
        <v>17313</v>
      </c>
      <c r="CS1206" t="s">
        <v>17314</v>
      </c>
      <c r="CT1206" t="s">
        <v>17319</v>
      </c>
      <c r="CU1206" t="s">
        <v>16885</v>
      </c>
      <c r="DU1206">
        <v>1</v>
      </c>
      <c r="DV1206">
        <v>0</v>
      </c>
      <c r="DW1206">
        <v>0</v>
      </c>
      <c r="DX1206">
        <v>1</v>
      </c>
      <c r="DY1206">
        <v>0</v>
      </c>
      <c r="DZ1206">
        <v>0</v>
      </c>
      <c r="EC1206" t="s">
        <v>21342</v>
      </c>
      <c r="ED1206">
        <v>0</v>
      </c>
      <c r="EE1206" cm="1">
        <f t="array" ref="EE1206">SUM(COUNTIFS(Table_Pending_Today[job_type_code],{"WB","WQ","Z5","Z7","U8","QU","7W","2V","2W","2X"},Table_Pending_Today[Order_Number],Table_Pending_Today[[#This Row],[Order_Number]]))</f>
        <v>0</v>
      </c>
      <c r="EF1206">
        <f>COUNTIFS(Table_Pending_Today[Order_Number],Table_Pending_Today[[#This Row],[Order_Number]],Table_Pending_Today[tech_contractor],"INHOUSE")</f>
        <v>0</v>
      </c>
      <c r="EG1206">
        <f>COUNTIFS(Table_Pending_Today[Order_Number],Table_Pending_Today[[#This Row],[Order_Number]],Table_Pending_Today[tech_contractor],"CONTRACTOR")</f>
        <v>0</v>
      </c>
      <c r="EH1206" cm="1">
        <f t="array" ref="EH1206">SUM(COUNTIFS(Table_Pending_Today[job_type_code],{"XV","XQ","XT","XU"},Table_Pending_Today[Order_Number],Table_Pending_Today[[#This Row],[Order_Number]]))</f>
        <v>0</v>
      </c>
      <c r="EI1206" cm="1">
        <f t="array" ref="EI1206">SUM(COUNTIFS(Table_Pending_Today[job_type_code],{"XV","XQ","XT","XU"},Table_Pending_Today[Order_Number],Table_Pending_Today[[#This Row],[Order_Number]],Table_Pending_Today[In-House],1))</f>
        <v>0</v>
      </c>
      <c r="EJ1206" cm="1">
        <f t="array" ref="EJ1206">SUM(COUNTIFS(Table_Pending_Today[job_type_code],{"XV","XQ","XT","XU"},Table_Pending_Today[Order_Number],Table_Pending_Today[[#This Row],[Order_Number]],Table_Pending_Today[Contractor],1))</f>
        <v>0</v>
      </c>
      <c r="EK1206" cm="1">
        <f t="array" ref="EK1206">SUM(COUNTIFS(Table_Pending_Today[job_type_code],{"WB","WQ","Z5","Z7","U8","QU","7W","2V","2W","2X"},Table_Pending_Today[Order_Number],Table_Pending_Today[[#This Row],[Order_Number]]))</f>
        <v>0</v>
      </c>
      <c r="EL1206" cm="1">
        <f t="array" ref="EL1206">SUM(COUNTIFS(Table_Pending_Today[job_type_code],{"WB","WQ","Z5","Z7","U8","QU","7W","2V","2W","2X"},Table_Pending_Today[In-House],1,Table_Pending_Today[Order_Number],Table_Pending_Today[[#This Row],[Order_Number]]))</f>
        <v>0</v>
      </c>
      <c r="EM1206" cm="1">
        <f t="array" ref="EM1206">SUM(COUNTIFS(Table_Pending_Today[job_type_code],{"WB","WQ","Z5","Z7","U8","QU","7W","2V","2W","2X"},Table_Pending_Today[Contractor],1,Table_Pending_Today[Order_Number],Table_Pending_Today[[#This Row],[Order_Number]]))</f>
        <v>0</v>
      </c>
      <c r="EN1206" cm="1">
        <f t="array" ref="EN1206">IF(SUM(COUNTIFS(Table_Pending_Today[Order_Type_Desc],{"Install","Service Order","Restart"},Table_Pending_Today[Order_Number],Table_Pending_Today[[#This Row],[Order_Number]]))&gt;0,1,0)</f>
        <v>0</v>
      </c>
      <c r="EO1206" cm="1">
        <f t="array" ref="EO1206">IF(SUM(COUNTIFS(Table_Pending_Today[Order_Type_Desc],{"Install","Service Order","Restart"},Table_Pending_Today[In-House],1,Table_Pending_Today[Order_Number],Table_Pending_Today[[#This Row],[Order_Number]]))&gt;0,1,0)</f>
        <v>0</v>
      </c>
      <c r="EP1206" cm="1">
        <f t="array" ref="EP1206">IF(SUM(COUNTIFS(Table_Pending_Today[Order_Type_Desc],{"Install","Service Order","Restart"},Table_Pending_Today[Contractor],1,Table_Pending_Today[Order_Number],Table_Pending_Today[[#This Row],[Order_Number]]))&gt;0,1,0)</f>
        <v>0</v>
      </c>
      <c r="EQ1206">
        <f>IF(SUM(COUNTIFS(Table_Pending_Today[Order_Type_Desc],"Special Request",Table_Pending_Today[Bury_Drop],0,Table_Pending_Today[In-House],1,Table_Pending_Today[Order_Number],Table_Pending_Today[[#This Row],[Order_Number]]))&gt;0,1,0)</f>
        <v>0</v>
      </c>
      <c r="ER1206">
        <f>SUM(COUNTIFS(Table_Pending_Today[Order_Type_Desc],"Special Request",Table_Pending_Today[Bury_Drop],0,Table_Pending_Today[Contractor],1,Table_Pending_Today[Order_Number],Table_Pending_Today[[#This Row],[Order_Number]]))</f>
        <v>0</v>
      </c>
    </row>
    <row r="1207" spans="1:148" x14ac:dyDescent="0.25">
      <c r="A1207" t="s">
        <v>22433</v>
      </c>
      <c r="B1207" t="s">
        <v>68448</v>
      </c>
      <c r="C1207" t="s">
        <v>2</v>
      </c>
      <c r="D1207" t="s">
        <v>61046</v>
      </c>
      <c r="E1207" t="s">
        <v>61047</v>
      </c>
      <c r="F1207" t="s">
        <v>61048</v>
      </c>
      <c r="G1207">
        <v>469537</v>
      </c>
      <c r="H1207" t="s">
        <v>72</v>
      </c>
      <c r="I1207" t="s">
        <v>89</v>
      </c>
      <c r="J1207" t="s">
        <v>16929</v>
      </c>
      <c r="K1207" t="s">
        <v>73</v>
      </c>
      <c r="L1207">
        <v>0</v>
      </c>
      <c r="M1207" t="s">
        <v>61049</v>
      </c>
      <c r="N1207" t="s">
        <v>61050</v>
      </c>
      <c r="P1207" t="s">
        <v>24256</v>
      </c>
      <c r="Q1207" t="s">
        <v>17204</v>
      </c>
      <c r="R1207" t="s">
        <v>71151</v>
      </c>
      <c r="S1207" t="s">
        <v>61053</v>
      </c>
      <c r="T1207" t="s">
        <v>75</v>
      </c>
      <c r="U1207" t="s">
        <v>16658</v>
      </c>
      <c r="V1207" t="s">
        <v>61054</v>
      </c>
      <c r="W1207" t="s">
        <v>16693</v>
      </c>
      <c r="X1207" t="s">
        <v>16688</v>
      </c>
      <c r="Y1207" t="s">
        <v>76</v>
      </c>
      <c r="Z1207" t="s">
        <v>96</v>
      </c>
      <c r="AA1207" t="s">
        <v>186</v>
      </c>
      <c r="AB1207" t="s">
        <v>16694</v>
      </c>
      <c r="AC1207" t="s">
        <v>16695</v>
      </c>
      <c r="AD1207" t="s">
        <v>55965</v>
      </c>
      <c r="AE1207" t="s">
        <v>22433</v>
      </c>
      <c r="AF1207" t="s">
        <v>71152</v>
      </c>
      <c r="AG1207" t="s">
        <v>22433</v>
      </c>
      <c r="AH1207" t="s">
        <v>16779</v>
      </c>
      <c r="AJ1207">
        <v>0</v>
      </c>
      <c r="AL1207" t="s">
        <v>79</v>
      </c>
      <c r="AO1207">
        <v>18</v>
      </c>
      <c r="AP1207" t="s">
        <v>91</v>
      </c>
      <c r="AQ1207" t="s">
        <v>80</v>
      </c>
      <c r="AR1207" t="s">
        <v>16930</v>
      </c>
      <c r="AT1207">
        <v>0</v>
      </c>
      <c r="AU1207">
        <v>0</v>
      </c>
      <c r="AV1207" t="s">
        <v>16696</v>
      </c>
      <c r="BI1207" t="s">
        <v>81</v>
      </c>
      <c r="BJ1207" t="s">
        <v>81</v>
      </c>
      <c r="BK1207" t="s">
        <v>81</v>
      </c>
      <c r="BM1207" t="s">
        <v>71153</v>
      </c>
      <c r="BN1207" t="s">
        <v>71154</v>
      </c>
      <c r="BQ1207" t="s">
        <v>71155</v>
      </c>
      <c r="BS1207" t="s">
        <v>17202</v>
      </c>
      <c r="BV1207" t="s">
        <v>55965</v>
      </c>
      <c r="BW1207">
        <v>0</v>
      </c>
      <c r="BX1207">
        <v>0</v>
      </c>
      <c r="CE1207" t="s">
        <v>16880</v>
      </c>
      <c r="CF1207" t="s">
        <v>16881</v>
      </c>
      <c r="CG1207" t="s">
        <v>16882</v>
      </c>
      <c r="CK1207" t="s">
        <v>16920</v>
      </c>
      <c r="CL1207" t="s">
        <v>80</v>
      </c>
      <c r="CM1207">
        <v>0</v>
      </c>
      <c r="CN1207">
        <v>90.552499999999995</v>
      </c>
      <c r="CO1207">
        <v>406.01</v>
      </c>
      <c r="CP1207">
        <v>225</v>
      </c>
      <c r="CQ1207" t="s">
        <v>17312</v>
      </c>
      <c r="CR1207" t="s">
        <v>17313</v>
      </c>
      <c r="CS1207" t="s">
        <v>47675</v>
      </c>
      <c r="CT1207" t="s">
        <v>47676</v>
      </c>
      <c r="CU1207" t="s">
        <v>16920</v>
      </c>
      <c r="CV1207" t="s">
        <v>47677</v>
      </c>
      <c r="DU1207">
        <v>1</v>
      </c>
      <c r="DV1207">
        <v>0</v>
      </c>
      <c r="DW1207">
        <v>1</v>
      </c>
      <c r="DY1207">
        <v>0</v>
      </c>
      <c r="DZ1207">
        <v>0</v>
      </c>
      <c r="EC1207" t="s">
        <v>21335</v>
      </c>
      <c r="ED1207">
        <v>0</v>
      </c>
      <c r="EE1207" cm="1">
        <f t="array" ref="EE1207">SUM(COUNTIFS(Table_Pending_Today[job_type_code],{"WB","WQ","Z5","Z7","U8","QU","7W","2V","2W","2X"},Table_Pending_Today[Order_Number],Table_Pending_Today[[#This Row],[Order_Number]]))</f>
        <v>0</v>
      </c>
      <c r="EF1207">
        <f>COUNTIFS(Table_Pending_Today[Order_Number],Table_Pending_Today[[#This Row],[Order_Number]],Table_Pending_Today[tech_contractor],"INHOUSE")</f>
        <v>0</v>
      </c>
      <c r="EG1207">
        <f>COUNTIFS(Table_Pending_Today[Order_Number],Table_Pending_Today[[#This Row],[Order_Number]],Table_Pending_Today[tech_contractor],"CONTRACTOR")</f>
        <v>0</v>
      </c>
      <c r="EH1207" cm="1">
        <f t="array" ref="EH1207">SUM(COUNTIFS(Table_Pending_Today[job_type_code],{"XV","XQ","XT","XU"},Table_Pending_Today[Order_Number],Table_Pending_Today[[#This Row],[Order_Number]]))</f>
        <v>0</v>
      </c>
      <c r="EI1207" cm="1">
        <f t="array" ref="EI1207">SUM(COUNTIFS(Table_Pending_Today[job_type_code],{"XV","XQ","XT","XU"},Table_Pending_Today[Order_Number],Table_Pending_Today[[#This Row],[Order_Number]],Table_Pending_Today[In-House],1))</f>
        <v>0</v>
      </c>
      <c r="EJ1207" cm="1">
        <f t="array" ref="EJ1207">SUM(COUNTIFS(Table_Pending_Today[job_type_code],{"XV","XQ","XT","XU"},Table_Pending_Today[Order_Number],Table_Pending_Today[[#This Row],[Order_Number]],Table_Pending_Today[Contractor],1))</f>
        <v>0</v>
      </c>
      <c r="EK1207" cm="1">
        <f t="array" ref="EK1207">SUM(COUNTIFS(Table_Pending_Today[job_type_code],{"WB","WQ","Z5","Z7","U8","QU","7W","2V","2W","2X"},Table_Pending_Today[Order_Number],Table_Pending_Today[[#This Row],[Order_Number]]))</f>
        <v>0</v>
      </c>
      <c r="EL1207" cm="1">
        <f t="array" ref="EL1207">SUM(COUNTIFS(Table_Pending_Today[job_type_code],{"WB","WQ","Z5","Z7","U8","QU","7W","2V","2W","2X"},Table_Pending_Today[In-House],1,Table_Pending_Today[Order_Number],Table_Pending_Today[[#This Row],[Order_Number]]))</f>
        <v>0</v>
      </c>
      <c r="EM1207" cm="1">
        <f t="array" ref="EM1207">SUM(COUNTIFS(Table_Pending_Today[job_type_code],{"WB","WQ","Z5","Z7","U8","QU","7W","2V","2W","2X"},Table_Pending_Today[Contractor],1,Table_Pending_Today[Order_Number],Table_Pending_Today[[#This Row],[Order_Number]]))</f>
        <v>0</v>
      </c>
      <c r="EN1207" cm="1">
        <f t="array" ref="EN1207">IF(SUM(COUNTIFS(Table_Pending_Today[Order_Type_Desc],{"Install","Service Order","Restart"},Table_Pending_Today[Order_Number],Table_Pending_Today[[#This Row],[Order_Number]]))&gt;0,1,0)</f>
        <v>0</v>
      </c>
      <c r="EO1207" cm="1">
        <f t="array" ref="EO1207">IF(SUM(COUNTIFS(Table_Pending_Today[Order_Type_Desc],{"Install","Service Order","Restart"},Table_Pending_Today[In-House],1,Table_Pending_Today[Order_Number],Table_Pending_Today[[#This Row],[Order_Number]]))&gt;0,1,0)</f>
        <v>0</v>
      </c>
      <c r="EP1207" cm="1">
        <f t="array" ref="EP1207">IF(SUM(COUNTIFS(Table_Pending_Today[Order_Type_Desc],{"Install","Service Order","Restart"},Table_Pending_Today[Contractor],1,Table_Pending_Today[Order_Number],Table_Pending_Today[[#This Row],[Order_Number]]))&gt;0,1,0)</f>
        <v>0</v>
      </c>
      <c r="EQ1207">
        <f>IF(SUM(COUNTIFS(Table_Pending_Today[Order_Type_Desc],"Special Request",Table_Pending_Today[Bury_Drop],0,Table_Pending_Today[In-House],1,Table_Pending_Today[Order_Number],Table_Pending_Today[[#This Row],[Order_Number]]))&gt;0,1,0)</f>
        <v>0</v>
      </c>
      <c r="ER1207">
        <f>SUM(COUNTIFS(Table_Pending_Today[Order_Type_Desc],"Special Request",Table_Pending_Today[Bury_Drop],0,Table_Pending_Today[Contractor],1,Table_Pending_Today[Order_Number],Table_Pending_Today[[#This Row],[Order_Number]]))</f>
        <v>0</v>
      </c>
    </row>
    <row r="1208" spans="1:148" x14ac:dyDescent="0.25">
      <c r="A1208" t="s">
        <v>22433</v>
      </c>
      <c r="B1208" t="s">
        <v>68448</v>
      </c>
      <c r="C1208" t="s">
        <v>2</v>
      </c>
      <c r="D1208" t="s">
        <v>63752</v>
      </c>
      <c r="E1208" t="s">
        <v>63753</v>
      </c>
      <c r="F1208" t="s">
        <v>63754</v>
      </c>
      <c r="G1208">
        <v>470065</v>
      </c>
      <c r="H1208" t="s">
        <v>72</v>
      </c>
      <c r="I1208" t="s">
        <v>89</v>
      </c>
      <c r="J1208" t="s">
        <v>17147</v>
      </c>
      <c r="K1208" t="s">
        <v>73</v>
      </c>
      <c r="L1208">
        <v>0</v>
      </c>
      <c r="M1208" t="s">
        <v>63755</v>
      </c>
      <c r="N1208" t="s">
        <v>63756</v>
      </c>
      <c r="P1208" t="s">
        <v>16742</v>
      </c>
      <c r="Q1208" t="s">
        <v>16818</v>
      </c>
      <c r="R1208" t="s">
        <v>63758</v>
      </c>
      <c r="T1208" t="s">
        <v>75</v>
      </c>
      <c r="U1208" t="s">
        <v>16658</v>
      </c>
      <c r="V1208" t="s">
        <v>63759</v>
      </c>
      <c r="W1208" t="s">
        <v>16693</v>
      </c>
      <c r="X1208" t="s">
        <v>17710</v>
      </c>
      <c r="Y1208" t="s">
        <v>76</v>
      </c>
      <c r="Z1208" t="s">
        <v>77</v>
      </c>
      <c r="AA1208" t="s">
        <v>186</v>
      </c>
      <c r="AB1208" t="s">
        <v>16694</v>
      </c>
      <c r="AC1208" t="s">
        <v>16786</v>
      </c>
      <c r="AD1208" t="s">
        <v>56224</v>
      </c>
      <c r="AE1208" t="s">
        <v>22433</v>
      </c>
      <c r="AF1208" t="s">
        <v>71156</v>
      </c>
      <c r="AG1208" t="s">
        <v>22433</v>
      </c>
      <c r="AH1208" t="s">
        <v>16836</v>
      </c>
      <c r="AJ1208">
        <v>0</v>
      </c>
      <c r="AK1208" t="s">
        <v>98</v>
      </c>
      <c r="AL1208" t="s">
        <v>79</v>
      </c>
      <c r="AO1208">
        <v>18</v>
      </c>
      <c r="AP1208" t="s">
        <v>91</v>
      </c>
      <c r="AQ1208" t="s">
        <v>80</v>
      </c>
      <c r="AR1208" t="s">
        <v>71157</v>
      </c>
      <c r="AT1208">
        <v>0</v>
      </c>
      <c r="AU1208">
        <v>0</v>
      </c>
      <c r="AV1208" t="s">
        <v>16696</v>
      </c>
      <c r="BI1208" t="s">
        <v>81</v>
      </c>
      <c r="BJ1208" t="s">
        <v>81</v>
      </c>
      <c r="BK1208" t="s">
        <v>81</v>
      </c>
      <c r="BM1208" t="s">
        <v>71158</v>
      </c>
      <c r="BN1208" t="s">
        <v>56225</v>
      </c>
      <c r="BQ1208" t="s">
        <v>71159</v>
      </c>
      <c r="BS1208" t="s">
        <v>17202</v>
      </c>
      <c r="BV1208" t="s">
        <v>56224</v>
      </c>
      <c r="BW1208">
        <v>0</v>
      </c>
      <c r="BX1208">
        <v>0</v>
      </c>
      <c r="CA1208" t="s">
        <v>16929</v>
      </c>
      <c r="CE1208" t="s">
        <v>16880</v>
      </c>
      <c r="CF1208" t="s">
        <v>16881</v>
      </c>
      <c r="CG1208" t="s">
        <v>16882</v>
      </c>
      <c r="CK1208" t="s">
        <v>16883</v>
      </c>
      <c r="CL1208" t="s">
        <v>80</v>
      </c>
      <c r="CM1208">
        <v>0</v>
      </c>
      <c r="CN1208">
        <v>95.448800000000006</v>
      </c>
      <c r="CO1208">
        <v>7.93</v>
      </c>
      <c r="CP1208">
        <v>2375</v>
      </c>
      <c r="CQ1208" t="s">
        <v>17312</v>
      </c>
      <c r="CR1208" t="s">
        <v>17313</v>
      </c>
      <c r="CS1208" t="s">
        <v>22180</v>
      </c>
      <c r="CT1208" t="s">
        <v>22181</v>
      </c>
      <c r="CU1208" t="s">
        <v>16883</v>
      </c>
      <c r="CV1208" t="s">
        <v>22182</v>
      </c>
      <c r="DU1208">
        <v>1</v>
      </c>
      <c r="DV1208">
        <v>0</v>
      </c>
      <c r="DW1208">
        <v>0</v>
      </c>
      <c r="DY1208">
        <v>0</v>
      </c>
      <c r="DZ1208">
        <v>0</v>
      </c>
      <c r="EC1208" t="s">
        <v>21337</v>
      </c>
      <c r="ED1208">
        <v>0</v>
      </c>
      <c r="EE1208" cm="1">
        <f t="array" ref="EE1208">SUM(COUNTIFS(Table_Pending_Today[job_type_code],{"WB","WQ","Z5","Z7","U8","QU","7W","2V","2W","2X"},Table_Pending_Today[Order_Number],Table_Pending_Today[[#This Row],[Order_Number]]))</f>
        <v>0</v>
      </c>
      <c r="EF1208">
        <f>COUNTIFS(Table_Pending_Today[Order_Number],Table_Pending_Today[[#This Row],[Order_Number]],Table_Pending_Today[tech_contractor],"INHOUSE")</f>
        <v>0</v>
      </c>
      <c r="EG1208">
        <f>COUNTIFS(Table_Pending_Today[Order_Number],Table_Pending_Today[[#This Row],[Order_Number]],Table_Pending_Today[tech_contractor],"CONTRACTOR")</f>
        <v>0</v>
      </c>
      <c r="EH1208" cm="1">
        <f t="array" ref="EH1208">SUM(COUNTIFS(Table_Pending_Today[job_type_code],{"XV","XQ","XT","XU"},Table_Pending_Today[Order_Number],Table_Pending_Today[[#This Row],[Order_Number]]))</f>
        <v>0</v>
      </c>
      <c r="EI1208" cm="1">
        <f t="array" ref="EI1208">SUM(COUNTIFS(Table_Pending_Today[job_type_code],{"XV","XQ","XT","XU"},Table_Pending_Today[Order_Number],Table_Pending_Today[[#This Row],[Order_Number]],Table_Pending_Today[In-House],1))</f>
        <v>0</v>
      </c>
      <c r="EJ1208" cm="1">
        <f t="array" ref="EJ1208">SUM(COUNTIFS(Table_Pending_Today[job_type_code],{"XV","XQ","XT","XU"},Table_Pending_Today[Order_Number],Table_Pending_Today[[#This Row],[Order_Number]],Table_Pending_Today[Contractor],1))</f>
        <v>0</v>
      </c>
      <c r="EK1208" cm="1">
        <f t="array" ref="EK1208">SUM(COUNTIFS(Table_Pending_Today[job_type_code],{"WB","WQ","Z5","Z7","U8","QU","7W","2V","2W","2X"},Table_Pending_Today[Order_Number],Table_Pending_Today[[#This Row],[Order_Number]]))</f>
        <v>0</v>
      </c>
      <c r="EL1208" cm="1">
        <f t="array" ref="EL1208">SUM(COUNTIFS(Table_Pending_Today[job_type_code],{"WB","WQ","Z5","Z7","U8","QU","7W","2V","2W","2X"},Table_Pending_Today[In-House],1,Table_Pending_Today[Order_Number],Table_Pending_Today[[#This Row],[Order_Number]]))</f>
        <v>0</v>
      </c>
      <c r="EM1208" cm="1">
        <f t="array" ref="EM1208">SUM(COUNTIFS(Table_Pending_Today[job_type_code],{"WB","WQ","Z5","Z7","U8","QU","7W","2V","2W","2X"},Table_Pending_Today[Contractor],1,Table_Pending_Today[Order_Number],Table_Pending_Today[[#This Row],[Order_Number]]))</f>
        <v>0</v>
      </c>
      <c r="EN1208" cm="1">
        <f t="array" ref="EN1208">IF(SUM(COUNTIFS(Table_Pending_Today[Order_Type_Desc],{"Install","Service Order","Restart"},Table_Pending_Today[Order_Number],Table_Pending_Today[[#This Row],[Order_Number]]))&gt;0,1,0)</f>
        <v>0</v>
      </c>
      <c r="EO1208" cm="1">
        <f t="array" ref="EO1208">IF(SUM(COUNTIFS(Table_Pending_Today[Order_Type_Desc],{"Install","Service Order","Restart"},Table_Pending_Today[In-House],1,Table_Pending_Today[Order_Number],Table_Pending_Today[[#This Row],[Order_Number]]))&gt;0,1,0)</f>
        <v>0</v>
      </c>
      <c r="EP1208" cm="1">
        <f t="array" ref="EP1208">IF(SUM(COUNTIFS(Table_Pending_Today[Order_Type_Desc],{"Install","Service Order","Restart"},Table_Pending_Today[Contractor],1,Table_Pending_Today[Order_Number],Table_Pending_Today[[#This Row],[Order_Number]]))&gt;0,1,0)</f>
        <v>0</v>
      </c>
      <c r="EQ1208">
        <f>IF(SUM(COUNTIFS(Table_Pending_Today[Order_Type_Desc],"Special Request",Table_Pending_Today[Bury_Drop],0,Table_Pending_Today[In-House],1,Table_Pending_Today[Order_Number],Table_Pending_Today[[#This Row],[Order_Number]]))&gt;0,1,0)</f>
        <v>0</v>
      </c>
      <c r="ER1208">
        <f>SUM(COUNTIFS(Table_Pending_Today[Order_Type_Desc],"Special Request",Table_Pending_Today[Bury_Drop],0,Table_Pending_Today[Contractor],1,Table_Pending_Today[Order_Number],Table_Pending_Today[[#This Row],[Order_Number]]))</f>
        <v>0</v>
      </c>
    </row>
    <row r="1209" spans="1:148" x14ac:dyDescent="0.25">
      <c r="A1209" t="s">
        <v>22433</v>
      </c>
      <c r="B1209" t="s">
        <v>68448</v>
      </c>
      <c r="C1209" t="s">
        <v>2</v>
      </c>
      <c r="D1209" t="s">
        <v>59401</v>
      </c>
      <c r="E1209" t="s">
        <v>59402</v>
      </c>
      <c r="F1209" t="s">
        <v>66034</v>
      </c>
      <c r="G1209">
        <v>470061</v>
      </c>
      <c r="H1209" t="s">
        <v>16844</v>
      </c>
      <c r="I1209" t="s">
        <v>56657</v>
      </c>
      <c r="J1209" t="s">
        <v>19906</v>
      </c>
      <c r="K1209" t="s">
        <v>73</v>
      </c>
      <c r="L1209">
        <v>0</v>
      </c>
      <c r="M1209" t="s">
        <v>71160</v>
      </c>
      <c r="N1209" t="s">
        <v>59405</v>
      </c>
      <c r="P1209" t="s">
        <v>197</v>
      </c>
      <c r="Q1209" t="s">
        <v>55571</v>
      </c>
      <c r="R1209" t="s">
        <v>285</v>
      </c>
      <c r="S1209" t="s">
        <v>59407</v>
      </c>
      <c r="T1209" t="s">
        <v>75</v>
      </c>
      <c r="U1209" t="s">
        <v>16658</v>
      </c>
      <c r="V1209" t="s">
        <v>59408</v>
      </c>
      <c r="W1209" t="s">
        <v>16693</v>
      </c>
      <c r="X1209" t="s">
        <v>16692</v>
      </c>
      <c r="Y1209" t="s">
        <v>18051</v>
      </c>
      <c r="Z1209" t="s">
        <v>85</v>
      </c>
      <c r="AA1209" t="s">
        <v>16708</v>
      </c>
      <c r="AB1209" t="s">
        <v>16699</v>
      </c>
      <c r="AC1209" t="s">
        <v>16709</v>
      </c>
      <c r="AD1209" t="s">
        <v>71161</v>
      </c>
      <c r="AE1209" t="s">
        <v>22433</v>
      </c>
      <c r="AF1209" t="s">
        <v>71162</v>
      </c>
      <c r="AG1209" t="s">
        <v>22433</v>
      </c>
      <c r="AH1209" t="s">
        <v>125</v>
      </c>
      <c r="AJ1209">
        <v>0</v>
      </c>
      <c r="AL1209" t="s">
        <v>79</v>
      </c>
      <c r="AO1209">
        <v>0</v>
      </c>
      <c r="AP1209" t="s">
        <v>70475</v>
      </c>
      <c r="AQ1209" t="s">
        <v>123</v>
      </c>
      <c r="AR1209" t="s">
        <v>49378</v>
      </c>
      <c r="AT1209">
        <v>0</v>
      </c>
      <c r="AU1209">
        <v>0</v>
      </c>
      <c r="AV1209" t="s">
        <v>16696</v>
      </c>
      <c r="BI1209" t="s">
        <v>81</v>
      </c>
      <c r="BJ1209" t="s">
        <v>81</v>
      </c>
      <c r="BK1209" t="s">
        <v>81</v>
      </c>
      <c r="BM1209" t="s">
        <v>71163</v>
      </c>
      <c r="BN1209" t="s">
        <v>71164</v>
      </c>
      <c r="BQ1209" t="s">
        <v>71165</v>
      </c>
      <c r="BR1209" t="s">
        <v>18054</v>
      </c>
      <c r="BS1209" t="s">
        <v>18055</v>
      </c>
      <c r="BV1209" t="s">
        <v>71161</v>
      </c>
      <c r="BW1209">
        <v>0</v>
      </c>
      <c r="BX1209">
        <v>0</v>
      </c>
      <c r="CE1209" t="s">
        <v>16880</v>
      </c>
      <c r="CF1209" t="s">
        <v>16881</v>
      </c>
      <c r="CG1209" t="s">
        <v>16882</v>
      </c>
      <c r="CK1209" t="s">
        <v>16885</v>
      </c>
      <c r="CL1209" t="s">
        <v>123</v>
      </c>
      <c r="CM1209">
        <v>0</v>
      </c>
      <c r="CN1209">
        <v>96.229600000000005</v>
      </c>
      <c r="CO1209">
        <v>9.94</v>
      </c>
      <c r="CP1209">
        <v>325</v>
      </c>
      <c r="CQ1209" t="s">
        <v>17320</v>
      </c>
      <c r="CR1209" t="s">
        <v>17313</v>
      </c>
      <c r="CS1209" t="s">
        <v>17314</v>
      </c>
      <c r="CT1209" t="s">
        <v>17319</v>
      </c>
      <c r="CU1209" t="s">
        <v>16885</v>
      </c>
      <c r="DU1209">
        <v>1</v>
      </c>
      <c r="DV1209">
        <v>0</v>
      </c>
      <c r="DW1209">
        <v>0</v>
      </c>
      <c r="DY1209">
        <v>0</v>
      </c>
      <c r="DZ1209">
        <v>0</v>
      </c>
      <c r="EC1209" t="s">
        <v>21330</v>
      </c>
      <c r="ED1209">
        <v>0</v>
      </c>
      <c r="EE1209" cm="1">
        <f t="array" ref="EE1209">SUM(COUNTIFS(Table_Pending_Today[job_type_code],{"WB","WQ","Z5","Z7","U8","QU","7W","2V","2W","2X"},Table_Pending_Today[Order_Number],Table_Pending_Today[[#This Row],[Order_Number]]))</f>
        <v>0</v>
      </c>
      <c r="EF1209">
        <f>COUNTIFS(Table_Pending_Today[Order_Number],Table_Pending_Today[[#This Row],[Order_Number]],Table_Pending_Today[tech_contractor],"INHOUSE")</f>
        <v>0</v>
      </c>
      <c r="EG1209">
        <f>COUNTIFS(Table_Pending_Today[Order_Number],Table_Pending_Today[[#This Row],[Order_Number]],Table_Pending_Today[tech_contractor],"CONTRACTOR")</f>
        <v>0</v>
      </c>
      <c r="EH1209" cm="1">
        <f t="array" ref="EH1209">SUM(COUNTIFS(Table_Pending_Today[job_type_code],{"XV","XQ","XT","XU"},Table_Pending_Today[Order_Number],Table_Pending_Today[[#This Row],[Order_Number]]))</f>
        <v>0</v>
      </c>
      <c r="EI1209" cm="1">
        <f t="array" ref="EI1209">SUM(COUNTIFS(Table_Pending_Today[job_type_code],{"XV","XQ","XT","XU"},Table_Pending_Today[Order_Number],Table_Pending_Today[[#This Row],[Order_Number]],Table_Pending_Today[In-House],1))</f>
        <v>0</v>
      </c>
      <c r="EJ1209" cm="1">
        <f t="array" ref="EJ1209">SUM(COUNTIFS(Table_Pending_Today[job_type_code],{"XV","XQ","XT","XU"},Table_Pending_Today[Order_Number],Table_Pending_Today[[#This Row],[Order_Number]],Table_Pending_Today[Contractor],1))</f>
        <v>0</v>
      </c>
      <c r="EK1209" cm="1">
        <f t="array" ref="EK1209">SUM(COUNTIFS(Table_Pending_Today[job_type_code],{"WB","WQ","Z5","Z7","U8","QU","7W","2V","2W","2X"},Table_Pending_Today[Order_Number],Table_Pending_Today[[#This Row],[Order_Number]]))</f>
        <v>0</v>
      </c>
      <c r="EL1209" cm="1">
        <f t="array" ref="EL1209">SUM(COUNTIFS(Table_Pending_Today[job_type_code],{"WB","WQ","Z5","Z7","U8","QU","7W","2V","2W","2X"},Table_Pending_Today[In-House],1,Table_Pending_Today[Order_Number],Table_Pending_Today[[#This Row],[Order_Number]]))</f>
        <v>0</v>
      </c>
      <c r="EM1209" cm="1">
        <f t="array" ref="EM1209">SUM(COUNTIFS(Table_Pending_Today[job_type_code],{"WB","WQ","Z5","Z7","U8","QU","7W","2V","2W","2X"},Table_Pending_Today[Contractor],1,Table_Pending_Today[Order_Number],Table_Pending_Today[[#This Row],[Order_Number]]))</f>
        <v>0</v>
      </c>
      <c r="EN1209" cm="1">
        <f t="array" ref="EN1209">IF(SUM(COUNTIFS(Table_Pending_Today[Order_Type_Desc],{"Install","Service Order","Restart"},Table_Pending_Today[Order_Number],Table_Pending_Today[[#This Row],[Order_Number]]))&gt;0,1,0)</f>
        <v>0</v>
      </c>
      <c r="EO1209" cm="1">
        <f t="array" ref="EO1209">IF(SUM(COUNTIFS(Table_Pending_Today[Order_Type_Desc],{"Install","Service Order","Restart"},Table_Pending_Today[In-House],1,Table_Pending_Today[Order_Number],Table_Pending_Today[[#This Row],[Order_Number]]))&gt;0,1,0)</f>
        <v>0</v>
      </c>
      <c r="EP1209" cm="1">
        <f t="array" ref="EP1209">IF(SUM(COUNTIFS(Table_Pending_Today[Order_Type_Desc],{"Install","Service Order","Restart"},Table_Pending_Today[Contractor],1,Table_Pending_Today[Order_Number],Table_Pending_Today[[#This Row],[Order_Number]]))&gt;0,1,0)</f>
        <v>0</v>
      </c>
      <c r="EQ1209">
        <f>IF(SUM(COUNTIFS(Table_Pending_Today[Order_Type_Desc],"Special Request",Table_Pending_Today[Bury_Drop],0,Table_Pending_Today[In-House],1,Table_Pending_Today[Order_Number],Table_Pending_Today[[#This Row],[Order_Number]]))&gt;0,1,0)</f>
        <v>0</v>
      </c>
      <c r="ER1209">
        <f>SUM(COUNTIFS(Table_Pending_Today[Order_Type_Desc],"Special Request",Table_Pending_Today[Bury_Drop],0,Table_Pending_Today[Contractor],1,Table_Pending_Today[Order_Number],Table_Pending_Today[[#This Row],[Order_Number]]))</f>
        <v>0</v>
      </c>
    </row>
    <row r="1210" spans="1:148" x14ac:dyDescent="0.25">
      <c r="A1210" t="s">
        <v>22433</v>
      </c>
      <c r="B1210" t="s">
        <v>68448</v>
      </c>
      <c r="C1210" t="s">
        <v>2</v>
      </c>
      <c r="D1210" t="s">
        <v>58644</v>
      </c>
      <c r="E1210" t="s">
        <v>58645</v>
      </c>
      <c r="F1210" t="s">
        <v>58646</v>
      </c>
      <c r="G1210">
        <v>469802</v>
      </c>
      <c r="H1210" t="s">
        <v>72</v>
      </c>
      <c r="I1210" t="s">
        <v>89</v>
      </c>
      <c r="J1210" t="s">
        <v>16942</v>
      </c>
      <c r="K1210" t="s">
        <v>73</v>
      </c>
      <c r="L1210">
        <v>0</v>
      </c>
      <c r="M1210" t="s">
        <v>58647</v>
      </c>
      <c r="N1210" t="s">
        <v>41887</v>
      </c>
      <c r="P1210" t="s">
        <v>198</v>
      </c>
      <c r="Q1210" t="s">
        <v>17232</v>
      </c>
      <c r="R1210" t="s">
        <v>58649</v>
      </c>
      <c r="T1210" t="s">
        <v>75</v>
      </c>
      <c r="U1210" t="s">
        <v>16658</v>
      </c>
      <c r="V1210" t="s">
        <v>58650</v>
      </c>
      <c r="W1210" t="s">
        <v>16693</v>
      </c>
      <c r="X1210" t="s">
        <v>16752</v>
      </c>
      <c r="Y1210" t="s">
        <v>76</v>
      </c>
      <c r="Z1210" t="s">
        <v>77</v>
      </c>
      <c r="AA1210" t="s">
        <v>16677</v>
      </c>
      <c r="AB1210" t="s">
        <v>198</v>
      </c>
      <c r="AC1210" t="s">
        <v>154</v>
      </c>
      <c r="AD1210" t="s">
        <v>55639</v>
      </c>
      <c r="AE1210" t="s">
        <v>22433</v>
      </c>
      <c r="AF1210" t="s">
        <v>71166</v>
      </c>
      <c r="AG1210" t="s">
        <v>22433</v>
      </c>
      <c r="AH1210" t="s">
        <v>16779</v>
      </c>
      <c r="AJ1210">
        <v>0</v>
      </c>
      <c r="AK1210" t="s">
        <v>98</v>
      </c>
      <c r="AL1210" t="s">
        <v>79</v>
      </c>
      <c r="AO1210">
        <v>18</v>
      </c>
      <c r="AP1210" t="s">
        <v>91</v>
      </c>
      <c r="AQ1210" t="s">
        <v>80</v>
      </c>
      <c r="AR1210" t="s">
        <v>16944</v>
      </c>
      <c r="AT1210">
        <v>0</v>
      </c>
      <c r="AU1210">
        <v>0</v>
      </c>
      <c r="AV1210" t="s">
        <v>16669</v>
      </c>
      <c r="BI1210" t="s">
        <v>81</v>
      </c>
      <c r="BJ1210" t="s">
        <v>81</v>
      </c>
      <c r="BK1210" t="s">
        <v>81</v>
      </c>
      <c r="BM1210" t="s">
        <v>56245</v>
      </c>
      <c r="BN1210" t="s">
        <v>71167</v>
      </c>
      <c r="BQ1210" t="s">
        <v>71168</v>
      </c>
      <c r="BS1210" t="s">
        <v>17202</v>
      </c>
      <c r="BV1210" t="s">
        <v>55639</v>
      </c>
      <c r="BW1210">
        <v>0</v>
      </c>
      <c r="BX1210">
        <v>0</v>
      </c>
      <c r="CE1210" t="s">
        <v>16880</v>
      </c>
      <c r="CF1210" t="s">
        <v>16881</v>
      </c>
      <c r="CG1210" t="s">
        <v>16882</v>
      </c>
      <c r="CK1210" t="s">
        <v>17944</v>
      </c>
      <c r="CL1210" t="s">
        <v>80</v>
      </c>
      <c r="CM1210">
        <v>0</v>
      </c>
      <c r="CN1210">
        <v>88.789000000000001</v>
      </c>
      <c r="CO1210">
        <v>195.33</v>
      </c>
      <c r="CP1210">
        <v>75</v>
      </c>
      <c r="CQ1210" t="s">
        <v>17312</v>
      </c>
      <c r="CR1210" t="s">
        <v>17313</v>
      </c>
      <c r="CS1210" t="s">
        <v>17314</v>
      </c>
      <c r="CT1210" t="s">
        <v>19385</v>
      </c>
      <c r="CU1210" t="s">
        <v>16885</v>
      </c>
      <c r="DU1210">
        <v>1</v>
      </c>
      <c r="DV1210">
        <v>0</v>
      </c>
      <c r="DW1210">
        <v>0</v>
      </c>
      <c r="DY1210">
        <v>0</v>
      </c>
      <c r="DZ1210">
        <v>0</v>
      </c>
      <c r="EC1210" t="s">
        <v>21342</v>
      </c>
      <c r="ED1210">
        <v>0</v>
      </c>
      <c r="EE1210" cm="1">
        <f t="array" ref="EE1210">SUM(COUNTIFS(Table_Pending_Today[job_type_code],{"WB","WQ","Z5","Z7","U8","QU","7W","2V","2W","2X"},Table_Pending_Today[Order_Number],Table_Pending_Today[[#This Row],[Order_Number]]))</f>
        <v>0</v>
      </c>
      <c r="EF1210">
        <f>COUNTIFS(Table_Pending_Today[Order_Number],Table_Pending_Today[[#This Row],[Order_Number]],Table_Pending_Today[tech_contractor],"INHOUSE")</f>
        <v>0</v>
      </c>
      <c r="EG1210">
        <f>COUNTIFS(Table_Pending_Today[Order_Number],Table_Pending_Today[[#This Row],[Order_Number]],Table_Pending_Today[tech_contractor],"CONTRACTOR")</f>
        <v>0</v>
      </c>
      <c r="EH1210" cm="1">
        <f t="array" ref="EH1210">SUM(COUNTIFS(Table_Pending_Today[job_type_code],{"XV","XQ","XT","XU"},Table_Pending_Today[Order_Number],Table_Pending_Today[[#This Row],[Order_Number]]))</f>
        <v>0</v>
      </c>
      <c r="EI1210" cm="1">
        <f t="array" ref="EI1210">SUM(COUNTIFS(Table_Pending_Today[job_type_code],{"XV","XQ","XT","XU"},Table_Pending_Today[Order_Number],Table_Pending_Today[[#This Row],[Order_Number]],Table_Pending_Today[In-House],1))</f>
        <v>0</v>
      </c>
      <c r="EJ1210" cm="1">
        <f t="array" ref="EJ1210">SUM(COUNTIFS(Table_Pending_Today[job_type_code],{"XV","XQ","XT","XU"},Table_Pending_Today[Order_Number],Table_Pending_Today[[#This Row],[Order_Number]],Table_Pending_Today[Contractor],1))</f>
        <v>0</v>
      </c>
      <c r="EK1210" cm="1">
        <f t="array" ref="EK1210">SUM(COUNTIFS(Table_Pending_Today[job_type_code],{"WB","WQ","Z5","Z7","U8","QU","7W","2V","2W","2X"},Table_Pending_Today[Order_Number],Table_Pending_Today[[#This Row],[Order_Number]]))</f>
        <v>0</v>
      </c>
      <c r="EL1210" cm="1">
        <f t="array" ref="EL1210">SUM(COUNTIFS(Table_Pending_Today[job_type_code],{"WB","WQ","Z5","Z7","U8","QU","7W","2V","2W","2X"},Table_Pending_Today[In-House],1,Table_Pending_Today[Order_Number],Table_Pending_Today[[#This Row],[Order_Number]]))</f>
        <v>0</v>
      </c>
      <c r="EM1210" cm="1">
        <f t="array" ref="EM1210">SUM(COUNTIFS(Table_Pending_Today[job_type_code],{"WB","WQ","Z5","Z7","U8","QU","7W","2V","2W","2X"},Table_Pending_Today[Contractor],1,Table_Pending_Today[Order_Number],Table_Pending_Today[[#This Row],[Order_Number]]))</f>
        <v>0</v>
      </c>
      <c r="EN1210" cm="1">
        <f t="array" ref="EN1210">IF(SUM(COUNTIFS(Table_Pending_Today[Order_Type_Desc],{"Install","Service Order","Restart"},Table_Pending_Today[Order_Number],Table_Pending_Today[[#This Row],[Order_Number]]))&gt;0,1,0)</f>
        <v>0</v>
      </c>
      <c r="EO1210" cm="1">
        <f t="array" ref="EO1210">IF(SUM(COUNTIFS(Table_Pending_Today[Order_Type_Desc],{"Install","Service Order","Restart"},Table_Pending_Today[In-House],1,Table_Pending_Today[Order_Number],Table_Pending_Today[[#This Row],[Order_Number]]))&gt;0,1,0)</f>
        <v>0</v>
      </c>
      <c r="EP1210" cm="1">
        <f t="array" ref="EP1210">IF(SUM(COUNTIFS(Table_Pending_Today[Order_Type_Desc],{"Install","Service Order","Restart"},Table_Pending_Today[Contractor],1,Table_Pending_Today[Order_Number],Table_Pending_Today[[#This Row],[Order_Number]]))&gt;0,1,0)</f>
        <v>0</v>
      </c>
      <c r="EQ1210">
        <f>IF(SUM(COUNTIFS(Table_Pending_Today[Order_Type_Desc],"Special Request",Table_Pending_Today[Bury_Drop],0,Table_Pending_Today[In-House],1,Table_Pending_Today[Order_Number],Table_Pending_Today[[#This Row],[Order_Number]]))&gt;0,1,0)</f>
        <v>0</v>
      </c>
      <c r="ER1210">
        <f>SUM(COUNTIFS(Table_Pending_Today[Order_Type_Desc],"Special Request",Table_Pending_Today[Bury_Drop],0,Table_Pending_Today[Contractor],1,Table_Pending_Today[Order_Number],Table_Pending_Today[[#This Row],[Order_Number]]))</f>
        <v>0</v>
      </c>
    </row>
    <row r="1211" spans="1:148" x14ac:dyDescent="0.25">
      <c r="A1211" t="s">
        <v>22433</v>
      </c>
      <c r="B1211" t="s">
        <v>68448</v>
      </c>
      <c r="C1211" t="s">
        <v>2</v>
      </c>
      <c r="D1211" t="s">
        <v>58836</v>
      </c>
      <c r="E1211" t="s">
        <v>58837</v>
      </c>
      <c r="F1211" t="s">
        <v>58838</v>
      </c>
      <c r="G1211">
        <v>469800</v>
      </c>
      <c r="H1211" t="s">
        <v>120</v>
      </c>
      <c r="I1211" t="s">
        <v>17965</v>
      </c>
      <c r="J1211" t="s">
        <v>18062</v>
      </c>
      <c r="K1211" t="s">
        <v>73</v>
      </c>
      <c r="L1211">
        <v>0</v>
      </c>
      <c r="M1211" t="s">
        <v>71169</v>
      </c>
      <c r="N1211" t="s">
        <v>58840</v>
      </c>
      <c r="P1211" t="s">
        <v>197</v>
      </c>
      <c r="Q1211" t="s">
        <v>55571</v>
      </c>
      <c r="R1211" t="s">
        <v>58842</v>
      </c>
      <c r="S1211" t="s">
        <v>58843</v>
      </c>
      <c r="T1211" t="s">
        <v>75</v>
      </c>
      <c r="U1211" t="s">
        <v>16658</v>
      </c>
      <c r="V1211" t="s">
        <v>58844</v>
      </c>
      <c r="W1211" t="s">
        <v>16693</v>
      </c>
      <c r="X1211" t="s">
        <v>16692</v>
      </c>
      <c r="Y1211" t="s">
        <v>84</v>
      </c>
      <c r="Z1211" t="s">
        <v>85</v>
      </c>
      <c r="AA1211" t="s">
        <v>16708</v>
      </c>
      <c r="AB1211" t="s">
        <v>16699</v>
      </c>
      <c r="AC1211" t="s">
        <v>16709</v>
      </c>
      <c r="AD1211" t="s">
        <v>71170</v>
      </c>
      <c r="AE1211" t="s">
        <v>22433</v>
      </c>
      <c r="AF1211" t="s">
        <v>71171</v>
      </c>
      <c r="AG1211" t="s">
        <v>22433</v>
      </c>
      <c r="AH1211" t="s">
        <v>16779</v>
      </c>
      <c r="AJ1211">
        <v>0</v>
      </c>
      <c r="AL1211" t="s">
        <v>79</v>
      </c>
      <c r="AO1211">
        <v>10</v>
      </c>
      <c r="AP1211" t="s">
        <v>17966</v>
      </c>
      <c r="AQ1211" t="s">
        <v>118</v>
      </c>
      <c r="AR1211" t="s">
        <v>18063</v>
      </c>
      <c r="AT1211">
        <v>0</v>
      </c>
      <c r="AU1211">
        <v>0</v>
      </c>
      <c r="AV1211" t="s">
        <v>16696</v>
      </c>
      <c r="BI1211" t="s">
        <v>81</v>
      </c>
      <c r="BJ1211" t="s">
        <v>81</v>
      </c>
      <c r="BK1211" t="s">
        <v>81</v>
      </c>
      <c r="BL1211" t="s">
        <v>19735</v>
      </c>
      <c r="BM1211" t="s">
        <v>71176</v>
      </c>
      <c r="BN1211" t="s">
        <v>71177</v>
      </c>
      <c r="BQ1211" t="s">
        <v>17945</v>
      </c>
      <c r="BR1211" t="s">
        <v>235</v>
      </c>
      <c r="BS1211" t="s">
        <v>84</v>
      </c>
      <c r="BV1211" t="s">
        <v>71170</v>
      </c>
      <c r="BW1211">
        <v>0</v>
      </c>
      <c r="BX1211">
        <v>0</v>
      </c>
      <c r="CE1211" t="s">
        <v>16880</v>
      </c>
      <c r="CF1211" t="s">
        <v>16881</v>
      </c>
      <c r="CG1211" t="s">
        <v>16882</v>
      </c>
      <c r="CK1211" t="s">
        <v>17027</v>
      </c>
      <c r="CL1211" t="s">
        <v>118</v>
      </c>
      <c r="CM1211">
        <v>0</v>
      </c>
      <c r="CN1211">
        <v>92.840199999999996</v>
      </c>
      <c r="CO1211">
        <v>91.94</v>
      </c>
      <c r="CP1211">
        <v>75</v>
      </c>
      <c r="CQ1211" t="s">
        <v>17315</v>
      </c>
      <c r="CR1211" t="s">
        <v>71172</v>
      </c>
      <c r="CS1211" t="s">
        <v>71173</v>
      </c>
      <c r="CT1211" t="s">
        <v>71174</v>
      </c>
      <c r="CU1211" t="s">
        <v>17027</v>
      </c>
      <c r="CV1211" t="s">
        <v>71175</v>
      </c>
      <c r="DU1211">
        <v>1</v>
      </c>
      <c r="DV1211">
        <v>0</v>
      </c>
      <c r="DW1211">
        <v>0</v>
      </c>
      <c r="DY1211">
        <v>0</v>
      </c>
      <c r="DZ1211">
        <v>0</v>
      </c>
      <c r="EC1211" t="s">
        <v>21386</v>
      </c>
      <c r="ED1211">
        <v>0</v>
      </c>
      <c r="EE1211" cm="1">
        <f t="array" ref="EE1211">SUM(COUNTIFS(Table_Pending_Today[job_type_code],{"WB","WQ","Z5","Z7","U8","QU","7W","2V","2W","2X"},Table_Pending_Today[Order_Number],Table_Pending_Today[[#This Row],[Order_Number]]))</f>
        <v>0</v>
      </c>
      <c r="EF1211">
        <f>COUNTIFS(Table_Pending_Today[Order_Number],Table_Pending_Today[[#This Row],[Order_Number]],Table_Pending_Today[tech_contractor],"INHOUSE")</f>
        <v>0</v>
      </c>
      <c r="EG1211">
        <f>COUNTIFS(Table_Pending_Today[Order_Number],Table_Pending_Today[[#This Row],[Order_Number]],Table_Pending_Today[tech_contractor],"CONTRACTOR")</f>
        <v>0</v>
      </c>
      <c r="EH1211" cm="1">
        <f t="array" ref="EH1211">SUM(COUNTIFS(Table_Pending_Today[job_type_code],{"XV","XQ","XT","XU"},Table_Pending_Today[Order_Number],Table_Pending_Today[[#This Row],[Order_Number]]))</f>
        <v>0</v>
      </c>
      <c r="EI1211" cm="1">
        <f t="array" ref="EI1211">SUM(COUNTIFS(Table_Pending_Today[job_type_code],{"XV","XQ","XT","XU"},Table_Pending_Today[Order_Number],Table_Pending_Today[[#This Row],[Order_Number]],Table_Pending_Today[In-House],1))</f>
        <v>0</v>
      </c>
      <c r="EJ1211" cm="1">
        <f t="array" ref="EJ1211">SUM(COUNTIFS(Table_Pending_Today[job_type_code],{"XV","XQ","XT","XU"},Table_Pending_Today[Order_Number],Table_Pending_Today[[#This Row],[Order_Number]],Table_Pending_Today[Contractor],1))</f>
        <v>0</v>
      </c>
      <c r="EK1211" cm="1">
        <f t="array" ref="EK1211">SUM(COUNTIFS(Table_Pending_Today[job_type_code],{"WB","WQ","Z5","Z7","U8","QU","7W","2V","2W","2X"},Table_Pending_Today[Order_Number],Table_Pending_Today[[#This Row],[Order_Number]]))</f>
        <v>0</v>
      </c>
      <c r="EL1211" cm="1">
        <f t="array" ref="EL1211">SUM(COUNTIFS(Table_Pending_Today[job_type_code],{"WB","WQ","Z5","Z7","U8","QU","7W","2V","2W","2X"},Table_Pending_Today[In-House],1,Table_Pending_Today[Order_Number],Table_Pending_Today[[#This Row],[Order_Number]]))</f>
        <v>0</v>
      </c>
      <c r="EM1211" cm="1">
        <f t="array" ref="EM1211">SUM(COUNTIFS(Table_Pending_Today[job_type_code],{"WB","WQ","Z5","Z7","U8","QU","7W","2V","2W","2X"},Table_Pending_Today[Contractor],1,Table_Pending_Today[Order_Number],Table_Pending_Today[[#This Row],[Order_Number]]))</f>
        <v>0</v>
      </c>
      <c r="EN1211" cm="1">
        <f t="array" ref="EN1211">IF(SUM(COUNTIFS(Table_Pending_Today[Order_Type_Desc],{"Install","Service Order","Restart"},Table_Pending_Today[Order_Number],Table_Pending_Today[[#This Row],[Order_Number]]))&gt;0,1,0)</f>
        <v>1</v>
      </c>
      <c r="EO1211" cm="1">
        <f t="array" ref="EO1211">IF(SUM(COUNTIFS(Table_Pending_Today[Order_Type_Desc],{"Install","Service Order","Restart"},Table_Pending_Today[In-House],1,Table_Pending_Today[Order_Number],Table_Pending_Today[[#This Row],[Order_Number]]))&gt;0,1,0)</f>
        <v>0</v>
      </c>
      <c r="EP1211" cm="1">
        <f t="array" ref="EP1211">IF(SUM(COUNTIFS(Table_Pending_Today[Order_Type_Desc],{"Install","Service Order","Restart"},Table_Pending_Today[Contractor],1,Table_Pending_Today[Order_Number],Table_Pending_Today[[#This Row],[Order_Number]]))&gt;0,1,0)</f>
        <v>0</v>
      </c>
      <c r="EQ1211">
        <f>IF(SUM(COUNTIFS(Table_Pending_Today[Order_Type_Desc],"Special Request",Table_Pending_Today[Bury_Drop],0,Table_Pending_Today[In-House],1,Table_Pending_Today[Order_Number],Table_Pending_Today[[#This Row],[Order_Number]]))&gt;0,1,0)</f>
        <v>0</v>
      </c>
      <c r="ER1211">
        <f>SUM(COUNTIFS(Table_Pending_Today[Order_Type_Desc],"Special Request",Table_Pending_Today[Bury_Drop],0,Table_Pending_Today[Contractor],1,Table_Pending_Today[Order_Number],Table_Pending_Today[[#This Row],[Order_Number]]))</f>
        <v>0</v>
      </c>
    </row>
    <row r="1212" spans="1:148" x14ac:dyDescent="0.25">
      <c r="A1212" t="s">
        <v>22433</v>
      </c>
      <c r="B1212" t="s">
        <v>68448</v>
      </c>
      <c r="C1212" t="s">
        <v>2</v>
      </c>
      <c r="D1212" t="s">
        <v>64599</v>
      </c>
      <c r="E1212" t="s">
        <v>64600</v>
      </c>
      <c r="F1212" t="s">
        <v>64601</v>
      </c>
      <c r="G1212">
        <v>469734</v>
      </c>
      <c r="H1212" t="s">
        <v>72</v>
      </c>
      <c r="I1212" t="s">
        <v>89</v>
      </c>
      <c r="J1212" t="s">
        <v>16942</v>
      </c>
      <c r="K1212" t="s">
        <v>73</v>
      </c>
      <c r="L1212">
        <v>0</v>
      </c>
      <c r="M1212" t="s">
        <v>64602</v>
      </c>
      <c r="N1212" t="s">
        <v>64603</v>
      </c>
      <c r="P1212" t="s">
        <v>16869</v>
      </c>
      <c r="Q1212" t="s">
        <v>17495</v>
      </c>
      <c r="R1212" t="s">
        <v>64605</v>
      </c>
      <c r="T1212" t="s">
        <v>75</v>
      </c>
      <c r="U1212" t="s">
        <v>16658</v>
      </c>
      <c r="V1212" t="s">
        <v>64606</v>
      </c>
      <c r="W1212" t="s">
        <v>16693</v>
      </c>
      <c r="X1212" t="s">
        <v>18630</v>
      </c>
      <c r="Y1212" t="s">
        <v>76</v>
      </c>
      <c r="Z1212" t="s">
        <v>77</v>
      </c>
      <c r="AA1212" t="s">
        <v>186</v>
      </c>
      <c r="AB1212" t="s">
        <v>16699</v>
      </c>
      <c r="AC1212" t="s">
        <v>17884</v>
      </c>
      <c r="AD1212" t="s">
        <v>71178</v>
      </c>
      <c r="AE1212" t="s">
        <v>22433</v>
      </c>
      <c r="AF1212" t="s">
        <v>71179</v>
      </c>
      <c r="AG1212" t="s">
        <v>22433</v>
      </c>
      <c r="AH1212" t="s">
        <v>16836</v>
      </c>
      <c r="AJ1212">
        <v>0</v>
      </c>
      <c r="AL1212" t="s">
        <v>79</v>
      </c>
      <c r="AO1212">
        <v>18</v>
      </c>
      <c r="AP1212" t="s">
        <v>91</v>
      </c>
      <c r="AQ1212" t="s">
        <v>80</v>
      </c>
      <c r="AR1212" t="s">
        <v>16944</v>
      </c>
      <c r="AT1212">
        <v>0</v>
      </c>
      <c r="AU1212">
        <v>0</v>
      </c>
      <c r="AV1212" t="s">
        <v>16696</v>
      </c>
      <c r="BI1212" t="s">
        <v>81</v>
      </c>
      <c r="BJ1212" t="s">
        <v>81</v>
      </c>
      <c r="BK1212" t="s">
        <v>81</v>
      </c>
      <c r="BM1212" t="s">
        <v>71183</v>
      </c>
      <c r="BN1212" t="s">
        <v>71184</v>
      </c>
      <c r="BQ1212" t="s">
        <v>71185</v>
      </c>
      <c r="BS1212" t="s">
        <v>17202</v>
      </c>
      <c r="BV1212" t="s">
        <v>71178</v>
      </c>
      <c r="BW1212">
        <v>0</v>
      </c>
      <c r="BX1212">
        <v>0</v>
      </c>
      <c r="CE1212" t="s">
        <v>16880</v>
      </c>
      <c r="CF1212" t="s">
        <v>16881</v>
      </c>
      <c r="CG1212" t="s">
        <v>16882</v>
      </c>
      <c r="CK1212" t="s">
        <v>16947</v>
      </c>
      <c r="CL1212" t="s">
        <v>80</v>
      </c>
      <c r="CM1212">
        <v>0</v>
      </c>
      <c r="CN1212">
        <v>101</v>
      </c>
      <c r="CO1212">
        <v>0</v>
      </c>
      <c r="CP1212">
        <v>75</v>
      </c>
      <c r="CQ1212" t="s">
        <v>17312</v>
      </c>
      <c r="CR1212" t="s">
        <v>17313</v>
      </c>
      <c r="CS1212" t="s">
        <v>71180</v>
      </c>
      <c r="CT1212" t="s">
        <v>71181</v>
      </c>
      <c r="CU1212" t="s">
        <v>16947</v>
      </c>
      <c r="CV1212" t="s">
        <v>71182</v>
      </c>
      <c r="DU1212">
        <v>1</v>
      </c>
      <c r="DV1212">
        <v>0</v>
      </c>
      <c r="DW1212">
        <v>0</v>
      </c>
      <c r="DY1212">
        <v>0</v>
      </c>
      <c r="DZ1212">
        <v>0</v>
      </c>
      <c r="EC1212" t="s">
        <v>21320</v>
      </c>
      <c r="ED1212">
        <v>0</v>
      </c>
      <c r="EE1212" cm="1">
        <f t="array" ref="EE1212">SUM(COUNTIFS(Table_Pending_Today[job_type_code],{"WB","WQ","Z5","Z7","U8","QU","7W","2V","2W","2X"},Table_Pending_Today[Order_Number],Table_Pending_Today[[#This Row],[Order_Number]]))</f>
        <v>0</v>
      </c>
      <c r="EF1212">
        <f>COUNTIFS(Table_Pending_Today[Order_Number],Table_Pending_Today[[#This Row],[Order_Number]],Table_Pending_Today[tech_contractor],"INHOUSE")</f>
        <v>0</v>
      </c>
      <c r="EG1212">
        <f>COUNTIFS(Table_Pending_Today[Order_Number],Table_Pending_Today[[#This Row],[Order_Number]],Table_Pending_Today[tech_contractor],"CONTRACTOR")</f>
        <v>0</v>
      </c>
      <c r="EH1212" cm="1">
        <f t="array" ref="EH1212">SUM(COUNTIFS(Table_Pending_Today[job_type_code],{"XV","XQ","XT","XU"},Table_Pending_Today[Order_Number],Table_Pending_Today[[#This Row],[Order_Number]]))</f>
        <v>0</v>
      </c>
      <c r="EI1212" cm="1">
        <f t="array" ref="EI1212">SUM(COUNTIFS(Table_Pending_Today[job_type_code],{"XV","XQ","XT","XU"},Table_Pending_Today[Order_Number],Table_Pending_Today[[#This Row],[Order_Number]],Table_Pending_Today[In-House],1))</f>
        <v>0</v>
      </c>
      <c r="EJ1212" cm="1">
        <f t="array" ref="EJ1212">SUM(COUNTIFS(Table_Pending_Today[job_type_code],{"XV","XQ","XT","XU"},Table_Pending_Today[Order_Number],Table_Pending_Today[[#This Row],[Order_Number]],Table_Pending_Today[Contractor],1))</f>
        <v>0</v>
      </c>
      <c r="EK1212" cm="1">
        <f t="array" ref="EK1212">SUM(COUNTIFS(Table_Pending_Today[job_type_code],{"WB","WQ","Z5","Z7","U8","QU","7W","2V","2W","2X"},Table_Pending_Today[Order_Number],Table_Pending_Today[[#This Row],[Order_Number]]))</f>
        <v>0</v>
      </c>
      <c r="EL1212" cm="1">
        <f t="array" ref="EL1212">SUM(COUNTIFS(Table_Pending_Today[job_type_code],{"WB","WQ","Z5","Z7","U8","QU","7W","2V","2W","2X"},Table_Pending_Today[In-House],1,Table_Pending_Today[Order_Number],Table_Pending_Today[[#This Row],[Order_Number]]))</f>
        <v>0</v>
      </c>
      <c r="EM1212" cm="1">
        <f t="array" ref="EM1212">SUM(COUNTIFS(Table_Pending_Today[job_type_code],{"WB","WQ","Z5","Z7","U8","QU","7W","2V","2W","2X"},Table_Pending_Today[Contractor],1,Table_Pending_Today[Order_Number],Table_Pending_Today[[#This Row],[Order_Number]]))</f>
        <v>0</v>
      </c>
      <c r="EN1212" cm="1">
        <f t="array" ref="EN1212">IF(SUM(COUNTIFS(Table_Pending_Today[Order_Type_Desc],{"Install","Service Order","Restart"},Table_Pending_Today[Order_Number],Table_Pending_Today[[#This Row],[Order_Number]]))&gt;0,1,0)</f>
        <v>0</v>
      </c>
      <c r="EO1212" cm="1">
        <f t="array" ref="EO1212">IF(SUM(COUNTIFS(Table_Pending_Today[Order_Type_Desc],{"Install","Service Order","Restart"},Table_Pending_Today[In-House],1,Table_Pending_Today[Order_Number],Table_Pending_Today[[#This Row],[Order_Number]]))&gt;0,1,0)</f>
        <v>0</v>
      </c>
      <c r="EP1212" cm="1">
        <f t="array" ref="EP1212">IF(SUM(COUNTIFS(Table_Pending_Today[Order_Type_Desc],{"Install","Service Order","Restart"},Table_Pending_Today[Contractor],1,Table_Pending_Today[Order_Number],Table_Pending_Today[[#This Row],[Order_Number]]))&gt;0,1,0)</f>
        <v>0</v>
      </c>
      <c r="EQ1212">
        <f>IF(SUM(COUNTIFS(Table_Pending_Today[Order_Type_Desc],"Special Request",Table_Pending_Today[Bury_Drop],0,Table_Pending_Today[In-House],1,Table_Pending_Today[Order_Number],Table_Pending_Today[[#This Row],[Order_Number]]))&gt;0,1,0)</f>
        <v>0</v>
      </c>
      <c r="ER1212">
        <f>SUM(COUNTIFS(Table_Pending_Today[Order_Type_Desc],"Special Request",Table_Pending_Today[Bury_Drop],0,Table_Pending_Today[Contractor],1,Table_Pending_Today[Order_Number],Table_Pending_Today[[#This Row],[Order_Number]]))</f>
        <v>0</v>
      </c>
    </row>
    <row r="1213" spans="1:148" x14ac:dyDescent="0.25">
      <c r="A1213" t="s">
        <v>22433</v>
      </c>
      <c r="B1213" t="s">
        <v>68448</v>
      </c>
      <c r="C1213" t="s">
        <v>2</v>
      </c>
      <c r="D1213" t="s">
        <v>60625</v>
      </c>
      <c r="E1213" t="s">
        <v>60626</v>
      </c>
      <c r="F1213" t="s">
        <v>60627</v>
      </c>
      <c r="G1213">
        <v>469862</v>
      </c>
      <c r="H1213" t="s">
        <v>120</v>
      </c>
      <c r="I1213" t="s">
        <v>17020</v>
      </c>
      <c r="J1213" t="s">
        <v>16791</v>
      </c>
      <c r="K1213" t="s">
        <v>73</v>
      </c>
      <c r="L1213">
        <v>0</v>
      </c>
      <c r="M1213" t="s">
        <v>60628</v>
      </c>
      <c r="N1213" t="s">
        <v>60629</v>
      </c>
      <c r="P1213" t="s">
        <v>191</v>
      </c>
      <c r="Q1213" t="s">
        <v>17214</v>
      </c>
      <c r="R1213" t="s">
        <v>60631</v>
      </c>
      <c r="S1213" t="s">
        <v>35889</v>
      </c>
      <c r="T1213" t="s">
        <v>75</v>
      </c>
      <c r="U1213" t="s">
        <v>16658</v>
      </c>
      <c r="V1213" t="s">
        <v>60632</v>
      </c>
      <c r="W1213" t="s">
        <v>16693</v>
      </c>
      <c r="X1213" t="s">
        <v>16754</v>
      </c>
      <c r="Y1213" t="s">
        <v>76</v>
      </c>
      <c r="Z1213" t="s">
        <v>77</v>
      </c>
      <c r="AA1213" t="s">
        <v>191</v>
      </c>
      <c r="AB1213" t="s">
        <v>16705</v>
      </c>
      <c r="AC1213" t="s">
        <v>202</v>
      </c>
      <c r="AD1213" t="s">
        <v>71186</v>
      </c>
      <c r="AE1213" t="s">
        <v>22433</v>
      </c>
      <c r="AF1213" t="s">
        <v>71187</v>
      </c>
      <c r="AG1213" t="s">
        <v>22433</v>
      </c>
      <c r="AH1213" t="s">
        <v>16921</v>
      </c>
      <c r="AJ1213">
        <v>0</v>
      </c>
      <c r="AK1213" t="s">
        <v>98</v>
      </c>
      <c r="AL1213" t="s">
        <v>55445</v>
      </c>
      <c r="AM1213" t="s">
        <v>3</v>
      </c>
      <c r="AN1213" t="s">
        <v>18007</v>
      </c>
      <c r="AO1213">
        <v>18</v>
      </c>
      <c r="AP1213" t="s">
        <v>17021</v>
      </c>
      <c r="AQ1213" t="s">
        <v>99</v>
      </c>
      <c r="AR1213" t="s">
        <v>16792</v>
      </c>
      <c r="AT1213">
        <v>0</v>
      </c>
      <c r="AU1213">
        <v>0</v>
      </c>
      <c r="AV1213" t="s">
        <v>16669</v>
      </c>
      <c r="BI1213" t="s">
        <v>81</v>
      </c>
      <c r="BJ1213" t="s">
        <v>81</v>
      </c>
      <c r="BK1213" t="s">
        <v>81</v>
      </c>
      <c r="BL1213" t="s">
        <v>71191</v>
      </c>
      <c r="BM1213" t="s">
        <v>71192</v>
      </c>
      <c r="BN1213" t="s">
        <v>71193</v>
      </c>
      <c r="BO1213" t="s">
        <v>100</v>
      </c>
      <c r="BS1213" t="s">
        <v>17202</v>
      </c>
      <c r="BT1213" t="s">
        <v>55446</v>
      </c>
      <c r="BU1213" t="s">
        <v>55447</v>
      </c>
      <c r="BV1213" t="s">
        <v>71186</v>
      </c>
      <c r="BW1213">
        <v>0</v>
      </c>
      <c r="BX1213">
        <v>0</v>
      </c>
      <c r="CE1213" t="s">
        <v>16883</v>
      </c>
      <c r="CF1213" t="s">
        <v>71194</v>
      </c>
      <c r="CG1213" t="s">
        <v>71195</v>
      </c>
      <c r="CH1213" t="s">
        <v>71196</v>
      </c>
      <c r="CI1213" t="s">
        <v>71197</v>
      </c>
      <c r="CJ1213" t="s">
        <v>48411</v>
      </c>
      <c r="CK1213" t="s">
        <v>16883</v>
      </c>
      <c r="CL1213" t="s">
        <v>99</v>
      </c>
      <c r="CM1213">
        <v>0</v>
      </c>
      <c r="CN1213">
        <v>87.772800000000004</v>
      </c>
      <c r="CO1213">
        <v>8564.16</v>
      </c>
      <c r="CP1213">
        <v>0</v>
      </c>
      <c r="CQ1213" t="s">
        <v>17312</v>
      </c>
      <c r="CR1213" t="s">
        <v>17313</v>
      </c>
      <c r="CS1213" t="s">
        <v>71188</v>
      </c>
      <c r="CT1213" t="s">
        <v>71189</v>
      </c>
      <c r="CU1213" t="s">
        <v>17176</v>
      </c>
      <c r="CV1213" t="s">
        <v>71190</v>
      </c>
      <c r="DU1213">
        <v>1</v>
      </c>
      <c r="DV1213">
        <v>0</v>
      </c>
      <c r="DW1213">
        <v>0</v>
      </c>
      <c r="DY1213">
        <v>0</v>
      </c>
      <c r="DZ1213">
        <v>0</v>
      </c>
      <c r="EC1213" t="s">
        <v>21342</v>
      </c>
      <c r="ED1213">
        <v>0</v>
      </c>
      <c r="EE1213" cm="1">
        <f t="array" ref="EE1213">SUM(COUNTIFS(Table_Pending_Today[job_type_code],{"WB","WQ","Z5","Z7","U8","QU","7W","2V","2W","2X"},Table_Pending_Today[Order_Number],Table_Pending_Today[[#This Row],[Order_Number]]))</f>
        <v>0</v>
      </c>
      <c r="EF1213">
        <f>COUNTIFS(Table_Pending_Today[Order_Number],Table_Pending_Today[[#This Row],[Order_Number]],Table_Pending_Today[tech_contractor],"INHOUSE")</f>
        <v>0</v>
      </c>
      <c r="EG1213">
        <f>COUNTIFS(Table_Pending_Today[Order_Number],Table_Pending_Today[[#This Row],[Order_Number]],Table_Pending_Today[tech_contractor],"CONTRACTOR")</f>
        <v>1</v>
      </c>
      <c r="EH1213" cm="1">
        <f t="array" ref="EH1213">SUM(COUNTIFS(Table_Pending_Today[job_type_code],{"XV","XQ","XT","XU"},Table_Pending_Today[Order_Number],Table_Pending_Today[[#This Row],[Order_Number]]))</f>
        <v>0</v>
      </c>
      <c r="EI1213" cm="1">
        <f t="array" ref="EI1213">SUM(COUNTIFS(Table_Pending_Today[job_type_code],{"XV","XQ","XT","XU"},Table_Pending_Today[Order_Number],Table_Pending_Today[[#This Row],[Order_Number]],Table_Pending_Today[In-House],1))</f>
        <v>0</v>
      </c>
      <c r="EJ1213" cm="1">
        <f t="array" ref="EJ1213">SUM(COUNTIFS(Table_Pending_Today[job_type_code],{"XV","XQ","XT","XU"},Table_Pending_Today[Order_Number],Table_Pending_Today[[#This Row],[Order_Number]],Table_Pending_Today[Contractor],1))</f>
        <v>0</v>
      </c>
      <c r="EK1213" cm="1">
        <f t="array" ref="EK1213">SUM(COUNTIFS(Table_Pending_Today[job_type_code],{"WB","WQ","Z5","Z7","U8","QU","7W","2V","2W","2X"},Table_Pending_Today[Order_Number],Table_Pending_Today[[#This Row],[Order_Number]]))</f>
        <v>0</v>
      </c>
      <c r="EL1213" cm="1">
        <f t="array" ref="EL1213">SUM(COUNTIFS(Table_Pending_Today[job_type_code],{"WB","WQ","Z5","Z7","U8","QU","7W","2V","2W","2X"},Table_Pending_Today[In-House],1,Table_Pending_Today[Order_Number],Table_Pending_Today[[#This Row],[Order_Number]]))</f>
        <v>0</v>
      </c>
      <c r="EM1213" cm="1">
        <f t="array" ref="EM1213">SUM(COUNTIFS(Table_Pending_Today[job_type_code],{"WB","WQ","Z5","Z7","U8","QU","7W","2V","2W","2X"},Table_Pending_Today[Contractor],1,Table_Pending_Today[Order_Number],Table_Pending_Today[[#This Row],[Order_Number]]))</f>
        <v>0</v>
      </c>
      <c r="EN1213" cm="1">
        <f t="array" ref="EN1213">IF(SUM(COUNTIFS(Table_Pending_Today[Order_Type_Desc],{"Install","Service Order","Restart"},Table_Pending_Today[Order_Number],Table_Pending_Today[[#This Row],[Order_Number]]))&gt;0,1,0)</f>
        <v>1</v>
      </c>
      <c r="EO1213" cm="1">
        <f t="array" ref="EO1213">IF(SUM(COUNTIFS(Table_Pending_Today[Order_Type_Desc],{"Install","Service Order","Restart"},Table_Pending_Today[In-House],1,Table_Pending_Today[Order_Number],Table_Pending_Today[[#This Row],[Order_Number]]))&gt;0,1,0)</f>
        <v>0</v>
      </c>
      <c r="EP1213" cm="1">
        <f t="array" ref="EP1213">IF(SUM(COUNTIFS(Table_Pending_Today[Order_Type_Desc],{"Install","Service Order","Restart"},Table_Pending_Today[Contractor],1,Table_Pending_Today[Order_Number],Table_Pending_Today[[#This Row],[Order_Number]]))&gt;0,1,0)</f>
        <v>1</v>
      </c>
      <c r="EQ1213">
        <f>IF(SUM(COUNTIFS(Table_Pending_Today[Order_Type_Desc],"Special Request",Table_Pending_Today[Bury_Drop],0,Table_Pending_Today[In-House],1,Table_Pending_Today[Order_Number],Table_Pending_Today[[#This Row],[Order_Number]]))&gt;0,1,0)</f>
        <v>0</v>
      </c>
      <c r="ER1213">
        <f>SUM(COUNTIFS(Table_Pending_Today[Order_Type_Desc],"Special Request",Table_Pending_Today[Bury_Drop],0,Table_Pending_Today[Contractor],1,Table_Pending_Today[Order_Number],Table_Pending_Today[[#This Row],[Order_Number]]))</f>
        <v>0</v>
      </c>
    </row>
    <row r="1214" spans="1:148" x14ac:dyDescent="0.25">
      <c r="A1214" t="s">
        <v>22433</v>
      </c>
      <c r="B1214" t="s">
        <v>68448</v>
      </c>
      <c r="C1214" t="s">
        <v>2</v>
      </c>
      <c r="D1214" t="s">
        <v>59547</v>
      </c>
      <c r="E1214" t="s">
        <v>59548</v>
      </c>
      <c r="F1214" t="s">
        <v>59549</v>
      </c>
      <c r="G1214">
        <v>469853</v>
      </c>
      <c r="H1214" t="s">
        <v>16844</v>
      </c>
      <c r="I1214" t="s">
        <v>17619</v>
      </c>
      <c r="J1214" t="s">
        <v>17619</v>
      </c>
      <c r="K1214" t="s">
        <v>73</v>
      </c>
      <c r="L1214">
        <v>0</v>
      </c>
      <c r="M1214" t="s">
        <v>59550</v>
      </c>
      <c r="N1214" t="s">
        <v>59551</v>
      </c>
      <c r="O1214" t="s">
        <v>92</v>
      </c>
      <c r="P1214" t="s">
        <v>191</v>
      </c>
      <c r="Q1214" t="s">
        <v>17491</v>
      </c>
      <c r="R1214" t="s">
        <v>59553</v>
      </c>
      <c r="S1214" t="s">
        <v>59554</v>
      </c>
      <c r="T1214" t="s">
        <v>75</v>
      </c>
      <c r="U1214" t="s">
        <v>16658</v>
      </c>
      <c r="V1214" t="s">
        <v>59555</v>
      </c>
      <c r="W1214" t="s">
        <v>16693</v>
      </c>
      <c r="X1214" t="s">
        <v>130</v>
      </c>
      <c r="Y1214" t="s">
        <v>84</v>
      </c>
      <c r="Z1214" t="s">
        <v>85</v>
      </c>
      <c r="AA1214" t="s">
        <v>191</v>
      </c>
      <c r="AB1214" t="s">
        <v>16705</v>
      </c>
      <c r="AC1214" t="s">
        <v>16704</v>
      </c>
      <c r="AD1214" t="s">
        <v>71198</v>
      </c>
      <c r="AE1214" t="s">
        <v>22433</v>
      </c>
      <c r="AF1214" t="s">
        <v>71199</v>
      </c>
      <c r="AG1214" t="s">
        <v>22433</v>
      </c>
      <c r="AH1214" t="s">
        <v>16921</v>
      </c>
      <c r="AJ1214">
        <v>0</v>
      </c>
      <c r="AL1214" t="s">
        <v>17853</v>
      </c>
      <c r="AM1214" t="s">
        <v>87</v>
      </c>
      <c r="AO1214">
        <v>8</v>
      </c>
      <c r="AP1214" t="s">
        <v>17620</v>
      </c>
      <c r="AQ1214" t="s">
        <v>16825</v>
      </c>
      <c r="AR1214" t="s">
        <v>17620</v>
      </c>
      <c r="AT1214">
        <v>0</v>
      </c>
      <c r="AU1214">
        <v>0</v>
      </c>
      <c r="AV1214" t="s">
        <v>16669</v>
      </c>
      <c r="BI1214" t="s">
        <v>81</v>
      </c>
      <c r="BJ1214" t="s">
        <v>81</v>
      </c>
      <c r="BK1214" t="s">
        <v>81</v>
      </c>
      <c r="BM1214" t="s">
        <v>71201</v>
      </c>
      <c r="BN1214" t="s">
        <v>71202</v>
      </c>
      <c r="BP1214" t="s">
        <v>71203</v>
      </c>
      <c r="BQ1214" t="s">
        <v>71204</v>
      </c>
      <c r="BR1214" t="s">
        <v>235</v>
      </c>
      <c r="BS1214" t="s">
        <v>84</v>
      </c>
      <c r="BT1214" t="s">
        <v>17843</v>
      </c>
      <c r="BU1214" t="s">
        <v>19851</v>
      </c>
      <c r="BV1214" t="s">
        <v>71198</v>
      </c>
      <c r="BW1214">
        <v>0</v>
      </c>
      <c r="BX1214">
        <v>0</v>
      </c>
      <c r="CE1214" t="s">
        <v>16880</v>
      </c>
      <c r="CF1214" t="s">
        <v>16881</v>
      </c>
      <c r="CG1214" t="s">
        <v>16882</v>
      </c>
      <c r="CK1214" t="s">
        <v>17575</v>
      </c>
      <c r="CL1214" t="s">
        <v>16825</v>
      </c>
      <c r="CM1214">
        <v>0</v>
      </c>
      <c r="CN1214">
        <v>88.730800000000002</v>
      </c>
      <c r="CO1214">
        <v>11283.84</v>
      </c>
      <c r="CP1214">
        <v>450</v>
      </c>
      <c r="CQ1214" t="s">
        <v>17315</v>
      </c>
      <c r="CR1214" t="s">
        <v>71200</v>
      </c>
      <c r="CS1214" t="s">
        <v>17314</v>
      </c>
      <c r="CT1214" t="s">
        <v>17733</v>
      </c>
      <c r="CU1214" t="s">
        <v>16885</v>
      </c>
      <c r="DU1214">
        <v>1</v>
      </c>
      <c r="DV1214">
        <v>0</v>
      </c>
      <c r="DW1214">
        <v>0</v>
      </c>
      <c r="DY1214">
        <v>0</v>
      </c>
      <c r="DZ1214">
        <v>0</v>
      </c>
      <c r="EC1214" t="s">
        <v>21342</v>
      </c>
      <c r="ED1214">
        <v>0</v>
      </c>
      <c r="EE1214" cm="1">
        <f t="array" ref="EE1214">SUM(COUNTIFS(Table_Pending_Today[job_type_code],{"WB","WQ","Z5","Z7","U8","QU","7W","2V","2W","2X"},Table_Pending_Today[Order_Number],Table_Pending_Today[[#This Row],[Order_Number]]))</f>
        <v>0</v>
      </c>
      <c r="EF1214">
        <f>COUNTIFS(Table_Pending_Today[Order_Number],Table_Pending_Today[[#This Row],[Order_Number]],Table_Pending_Today[tech_contractor],"INHOUSE")</f>
        <v>1</v>
      </c>
      <c r="EG1214">
        <f>COUNTIFS(Table_Pending_Today[Order_Number],Table_Pending_Today[[#This Row],[Order_Number]],Table_Pending_Today[tech_contractor],"CONTRACTOR")</f>
        <v>0</v>
      </c>
      <c r="EH1214" cm="1">
        <f t="array" ref="EH1214">SUM(COUNTIFS(Table_Pending_Today[job_type_code],{"XV","XQ","XT","XU"},Table_Pending_Today[Order_Number],Table_Pending_Today[[#This Row],[Order_Number]]))</f>
        <v>0</v>
      </c>
      <c r="EI1214" cm="1">
        <f t="array" ref="EI1214">SUM(COUNTIFS(Table_Pending_Today[job_type_code],{"XV","XQ","XT","XU"},Table_Pending_Today[Order_Number],Table_Pending_Today[[#This Row],[Order_Number]],Table_Pending_Today[In-House],1))</f>
        <v>0</v>
      </c>
      <c r="EJ1214" cm="1">
        <f t="array" ref="EJ1214">SUM(COUNTIFS(Table_Pending_Today[job_type_code],{"XV","XQ","XT","XU"},Table_Pending_Today[Order_Number],Table_Pending_Today[[#This Row],[Order_Number]],Table_Pending_Today[Contractor],1))</f>
        <v>0</v>
      </c>
      <c r="EK1214" cm="1">
        <f t="array" ref="EK1214">SUM(COUNTIFS(Table_Pending_Today[job_type_code],{"WB","WQ","Z5","Z7","U8","QU","7W","2V","2W","2X"},Table_Pending_Today[Order_Number],Table_Pending_Today[[#This Row],[Order_Number]]))</f>
        <v>0</v>
      </c>
      <c r="EL1214" cm="1">
        <f t="array" ref="EL1214">SUM(COUNTIFS(Table_Pending_Today[job_type_code],{"WB","WQ","Z5","Z7","U8","QU","7W","2V","2W","2X"},Table_Pending_Today[In-House],1,Table_Pending_Today[Order_Number],Table_Pending_Today[[#This Row],[Order_Number]]))</f>
        <v>0</v>
      </c>
      <c r="EM1214" cm="1">
        <f t="array" ref="EM1214">SUM(COUNTIFS(Table_Pending_Today[job_type_code],{"WB","WQ","Z5","Z7","U8","QU","7W","2V","2W","2X"},Table_Pending_Today[Contractor],1,Table_Pending_Today[Order_Number],Table_Pending_Today[[#This Row],[Order_Number]]))</f>
        <v>0</v>
      </c>
      <c r="EN1214" cm="1">
        <f t="array" ref="EN1214">IF(SUM(COUNTIFS(Table_Pending_Today[Order_Type_Desc],{"Install","Service Order","Restart"},Table_Pending_Today[Order_Number],Table_Pending_Today[[#This Row],[Order_Number]]))&gt;0,1,0)</f>
        <v>0</v>
      </c>
      <c r="EO1214" cm="1">
        <f t="array" ref="EO1214">IF(SUM(COUNTIFS(Table_Pending_Today[Order_Type_Desc],{"Install","Service Order","Restart"},Table_Pending_Today[In-House],1,Table_Pending_Today[Order_Number],Table_Pending_Today[[#This Row],[Order_Number]]))&gt;0,1,0)</f>
        <v>0</v>
      </c>
      <c r="EP1214" cm="1">
        <f t="array" ref="EP1214">IF(SUM(COUNTIFS(Table_Pending_Today[Order_Type_Desc],{"Install","Service Order","Restart"},Table_Pending_Today[Contractor],1,Table_Pending_Today[Order_Number],Table_Pending_Today[[#This Row],[Order_Number]]))&gt;0,1,0)</f>
        <v>0</v>
      </c>
      <c r="EQ1214">
        <f>IF(SUM(COUNTIFS(Table_Pending_Today[Order_Type_Desc],"Special Request",Table_Pending_Today[Bury_Drop],0,Table_Pending_Today[In-House],1,Table_Pending_Today[Order_Number],Table_Pending_Today[[#This Row],[Order_Number]]))&gt;0,1,0)</f>
        <v>1</v>
      </c>
      <c r="ER1214">
        <f>SUM(COUNTIFS(Table_Pending_Today[Order_Type_Desc],"Special Request",Table_Pending_Today[Bury_Drop],0,Table_Pending_Today[Contractor],1,Table_Pending_Today[Order_Number],Table_Pending_Today[[#This Row],[Order_Number]]))</f>
        <v>0</v>
      </c>
    </row>
    <row r="1215" spans="1:148" x14ac:dyDescent="0.25">
      <c r="A1215" t="s">
        <v>22433</v>
      </c>
      <c r="B1215" t="s">
        <v>68448</v>
      </c>
      <c r="C1215" t="s">
        <v>2</v>
      </c>
      <c r="D1215" t="s">
        <v>62007</v>
      </c>
      <c r="E1215" t="s">
        <v>62008</v>
      </c>
      <c r="F1215" t="s">
        <v>62009</v>
      </c>
      <c r="G1215">
        <v>469846</v>
      </c>
      <c r="H1215" t="s">
        <v>72</v>
      </c>
      <c r="I1215" t="s">
        <v>89</v>
      </c>
      <c r="J1215" t="s">
        <v>16935</v>
      </c>
      <c r="K1215" t="s">
        <v>73</v>
      </c>
      <c r="L1215">
        <v>0</v>
      </c>
      <c r="M1215" t="s">
        <v>62010</v>
      </c>
      <c r="N1215" t="s">
        <v>62011</v>
      </c>
      <c r="P1215" t="s">
        <v>191</v>
      </c>
      <c r="Q1215" t="s">
        <v>17491</v>
      </c>
      <c r="R1215" t="s">
        <v>62013</v>
      </c>
      <c r="T1215" t="s">
        <v>75</v>
      </c>
      <c r="U1215" t="s">
        <v>16658</v>
      </c>
      <c r="V1215" t="s">
        <v>62014</v>
      </c>
      <c r="W1215" t="s">
        <v>16693</v>
      </c>
      <c r="X1215" t="s">
        <v>130</v>
      </c>
      <c r="Y1215" t="s">
        <v>76</v>
      </c>
      <c r="Z1215" t="s">
        <v>77</v>
      </c>
      <c r="AA1215" t="s">
        <v>191</v>
      </c>
      <c r="AB1215" t="s">
        <v>16705</v>
      </c>
      <c r="AC1215" t="s">
        <v>16704</v>
      </c>
      <c r="AD1215" t="s">
        <v>56137</v>
      </c>
      <c r="AE1215" t="s">
        <v>22433</v>
      </c>
      <c r="AF1215" t="s">
        <v>71205</v>
      </c>
      <c r="AG1215" t="s">
        <v>22433</v>
      </c>
      <c r="AH1215" t="s">
        <v>16836</v>
      </c>
      <c r="AJ1215">
        <v>0</v>
      </c>
      <c r="AK1215" t="s">
        <v>98</v>
      </c>
      <c r="AL1215" t="s">
        <v>79</v>
      </c>
      <c r="AO1215">
        <v>18</v>
      </c>
      <c r="AP1215" t="s">
        <v>91</v>
      </c>
      <c r="AQ1215" t="s">
        <v>80</v>
      </c>
      <c r="AR1215" t="s">
        <v>16936</v>
      </c>
      <c r="AT1215">
        <v>0</v>
      </c>
      <c r="AU1215">
        <v>0</v>
      </c>
      <c r="AV1215" t="s">
        <v>16669</v>
      </c>
      <c r="BI1215" t="s">
        <v>81</v>
      </c>
      <c r="BJ1215" t="s">
        <v>81</v>
      </c>
      <c r="BK1215" t="s">
        <v>81</v>
      </c>
      <c r="BM1215" t="s">
        <v>71209</v>
      </c>
      <c r="BN1215" t="s">
        <v>71210</v>
      </c>
      <c r="BQ1215" t="s">
        <v>48610</v>
      </c>
      <c r="BS1215" t="s">
        <v>17202</v>
      </c>
      <c r="BV1215" t="s">
        <v>56137</v>
      </c>
      <c r="BW1215">
        <v>0</v>
      </c>
      <c r="BX1215">
        <v>1</v>
      </c>
      <c r="CE1215" t="s">
        <v>16880</v>
      </c>
      <c r="CF1215" t="s">
        <v>16881</v>
      </c>
      <c r="CG1215" t="s">
        <v>16882</v>
      </c>
      <c r="CK1215" t="s">
        <v>16920</v>
      </c>
      <c r="CL1215" t="s">
        <v>80</v>
      </c>
      <c r="CM1215">
        <v>0</v>
      </c>
      <c r="CN1215">
        <v>86.339399999999998</v>
      </c>
      <c r="CO1215">
        <v>133676.94</v>
      </c>
      <c r="CP1215">
        <v>1275</v>
      </c>
      <c r="CQ1215" t="s">
        <v>17312</v>
      </c>
      <c r="CR1215" t="s">
        <v>17313</v>
      </c>
      <c r="CS1215" t="s">
        <v>71206</v>
      </c>
      <c r="CT1215" t="s">
        <v>71207</v>
      </c>
      <c r="CU1215" t="s">
        <v>16947</v>
      </c>
      <c r="CV1215" t="s">
        <v>71208</v>
      </c>
      <c r="DU1215">
        <v>1</v>
      </c>
      <c r="DV1215">
        <v>0</v>
      </c>
      <c r="DW1215">
        <v>0</v>
      </c>
      <c r="DX1215">
        <v>1</v>
      </c>
      <c r="DY1215">
        <v>0</v>
      </c>
      <c r="DZ1215">
        <v>0</v>
      </c>
      <c r="EC1215" t="s">
        <v>21342</v>
      </c>
      <c r="ED1215">
        <v>0</v>
      </c>
      <c r="EE1215" cm="1">
        <f t="array" ref="EE1215">SUM(COUNTIFS(Table_Pending_Today[job_type_code],{"WB","WQ","Z5","Z7","U8","QU","7W","2V","2W","2X"},Table_Pending_Today[Order_Number],Table_Pending_Today[[#This Row],[Order_Number]]))</f>
        <v>0</v>
      </c>
      <c r="EF1215">
        <f>COUNTIFS(Table_Pending_Today[Order_Number],Table_Pending_Today[[#This Row],[Order_Number]],Table_Pending_Today[tech_contractor],"INHOUSE")</f>
        <v>0</v>
      </c>
      <c r="EG1215">
        <f>COUNTIFS(Table_Pending_Today[Order_Number],Table_Pending_Today[[#This Row],[Order_Number]],Table_Pending_Today[tech_contractor],"CONTRACTOR")</f>
        <v>0</v>
      </c>
      <c r="EH1215" cm="1">
        <f t="array" ref="EH1215">SUM(COUNTIFS(Table_Pending_Today[job_type_code],{"XV","XQ","XT","XU"},Table_Pending_Today[Order_Number],Table_Pending_Today[[#This Row],[Order_Number]]))</f>
        <v>0</v>
      </c>
      <c r="EI1215" cm="1">
        <f t="array" ref="EI1215">SUM(COUNTIFS(Table_Pending_Today[job_type_code],{"XV","XQ","XT","XU"},Table_Pending_Today[Order_Number],Table_Pending_Today[[#This Row],[Order_Number]],Table_Pending_Today[In-House],1))</f>
        <v>0</v>
      </c>
      <c r="EJ1215" cm="1">
        <f t="array" ref="EJ1215">SUM(COUNTIFS(Table_Pending_Today[job_type_code],{"XV","XQ","XT","XU"},Table_Pending_Today[Order_Number],Table_Pending_Today[[#This Row],[Order_Number]],Table_Pending_Today[Contractor],1))</f>
        <v>0</v>
      </c>
      <c r="EK1215" cm="1">
        <f t="array" ref="EK1215">SUM(COUNTIFS(Table_Pending_Today[job_type_code],{"WB","WQ","Z5","Z7","U8","QU","7W","2V","2W","2X"},Table_Pending_Today[Order_Number],Table_Pending_Today[[#This Row],[Order_Number]]))</f>
        <v>0</v>
      </c>
      <c r="EL1215" cm="1">
        <f t="array" ref="EL1215">SUM(COUNTIFS(Table_Pending_Today[job_type_code],{"WB","WQ","Z5","Z7","U8","QU","7W","2V","2W","2X"},Table_Pending_Today[In-House],1,Table_Pending_Today[Order_Number],Table_Pending_Today[[#This Row],[Order_Number]]))</f>
        <v>0</v>
      </c>
      <c r="EM1215" cm="1">
        <f t="array" ref="EM1215">SUM(COUNTIFS(Table_Pending_Today[job_type_code],{"WB","WQ","Z5","Z7","U8","QU","7W","2V","2W","2X"},Table_Pending_Today[Contractor],1,Table_Pending_Today[Order_Number],Table_Pending_Today[[#This Row],[Order_Number]]))</f>
        <v>0</v>
      </c>
      <c r="EN1215" cm="1">
        <f t="array" ref="EN1215">IF(SUM(COUNTIFS(Table_Pending_Today[Order_Type_Desc],{"Install","Service Order","Restart"},Table_Pending_Today[Order_Number],Table_Pending_Today[[#This Row],[Order_Number]]))&gt;0,1,0)</f>
        <v>0</v>
      </c>
      <c r="EO1215" cm="1">
        <f t="array" ref="EO1215">IF(SUM(COUNTIFS(Table_Pending_Today[Order_Type_Desc],{"Install","Service Order","Restart"},Table_Pending_Today[In-House],1,Table_Pending_Today[Order_Number],Table_Pending_Today[[#This Row],[Order_Number]]))&gt;0,1,0)</f>
        <v>0</v>
      </c>
      <c r="EP1215" cm="1">
        <f t="array" ref="EP1215">IF(SUM(COUNTIFS(Table_Pending_Today[Order_Type_Desc],{"Install","Service Order","Restart"},Table_Pending_Today[Contractor],1,Table_Pending_Today[Order_Number],Table_Pending_Today[[#This Row],[Order_Number]]))&gt;0,1,0)</f>
        <v>0</v>
      </c>
      <c r="EQ1215">
        <f>IF(SUM(COUNTIFS(Table_Pending_Today[Order_Type_Desc],"Special Request",Table_Pending_Today[Bury_Drop],0,Table_Pending_Today[In-House],1,Table_Pending_Today[Order_Number],Table_Pending_Today[[#This Row],[Order_Number]]))&gt;0,1,0)</f>
        <v>0</v>
      </c>
      <c r="ER1215">
        <f>SUM(COUNTIFS(Table_Pending_Today[Order_Type_Desc],"Special Request",Table_Pending_Today[Bury_Drop],0,Table_Pending_Today[Contractor],1,Table_Pending_Today[Order_Number],Table_Pending_Today[[#This Row],[Order_Number]]))</f>
        <v>0</v>
      </c>
    </row>
    <row r="1216" spans="1:148" x14ac:dyDescent="0.25">
      <c r="A1216" t="s">
        <v>22433</v>
      </c>
      <c r="B1216" t="s">
        <v>68448</v>
      </c>
      <c r="C1216" t="s">
        <v>2</v>
      </c>
      <c r="D1216" t="s">
        <v>59517</v>
      </c>
      <c r="E1216" t="s">
        <v>59518</v>
      </c>
      <c r="F1216" t="s">
        <v>59519</v>
      </c>
      <c r="G1216">
        <v>469795</v>
      </c>
      <c r="H1216" t="s">
        <v>72</v>
      </c>
      <c r="I1216" t="s">
        <v>16959</v>
      </c>
      <c r="J1216" t="s">
        <v>16794</v>
      </c>
      <c r="K1216" t="s">
        <v>73</v>
      </c>
      <c r="L1216">
        <v>0</v>
      </c>
      <c r="M1216" t="s">
        <v>59520</v>
      </c>
      <c r="N1216" t="s">
        <v>59521</v>
      </c>
      <c r="P1216" t="s">
        <v>31944</v>
      </c>
      <c r="Q1216" t="s">
        <v>71211</v>
      </c>
      <c r="R1216" t="s">
        <v>59523</v>
      </c>
      <c r="T1216" t="s">
        <v>75</v>
      </c>
      <c r="U1216" t="s">
        <v>16658</v>
      </c>
      <c r="V1216" t="s">
        <v>59524</v>
      </c>
      <c r="W1216" t="s">
        <v>16693</v>
      </c>
      <c r="X1216" t="s">
        <v>17513</v>
      </c>
      <c r="Y1216" t="s">
        <v>18051</v>
      </c>
      <c r="Z1216" t="s">
        <v>85</v>
      </c>
      <c r="AA1216" t="s">
        <v>16677</v>
      </c>
      <c r="AB1216" t="s">
        <v>194</v>
      </c>
      <c r="AC1216" t="s">
        <v>17038</v>
      </c>
      <c r="AD1216" t="s">
        <v>71212</v>
      </c>
      <c r="AE1216" t="s">
        <v>22433</v>
      </c>
      <c r="AF1216" t="s">
        <v>71213</v>
      </c>
      <c r="AG1216" t="s">
        <v>22433</v>
      </c>
      <c r="AH1216" t="s">
        <v>16921</v>
      </c>
      <c r="AJ1216">
        <v>0</v>
      </c>
      <c r="AK1216" t="s">
        <v>68862</v>
      </c>
      <c r="AL1216" t="s">
        <v>71214</v>
      </c>
      <c r="AM1216" t="s">
        <v>87</v>
      </c>
      <c r="AO1216">
        <v>18</v>
      </c>
      <c r="AP1216" t="s">
        <v>16960</v>
      </c>
      <c r="AQ1216" t="s">
        <v>88</v>
      </c>
      <c r="AR1216" t="s">
        <v>16796</v>
      </c>
      <c r="AT1216">
        <v>0</v>
      </c>
      <c r="AU1216">
        <v>0</v>
      </c>
      <c r="AV1216" t="s">
        <v>16669</v>
      </c>
      <c r="BI1216" t="s">
        <v>81</v>
      </c>
      <c r="BJ1216" t="s">
        <v>81</v>
      </c>
      <c r="BK1216" t="s">
        <v>81</v>
      </c>
      <c r="BM1216" t="s">
        <v>71220</v>
      </c>
      <c r="BN1216" t="s">
        <v>71221</v>
      </c>
      <c r="BQ1216" t="s">
        <v>71222</v>
      </c>
      <c r="BR1216" t="s">
        <v>18054</v>
      </c>
      <c r="BS1216" t="s">
        <v>18055</v>
      </c>
      <c r="BT1216" t="s">
        <v>71215</v>
      </c>
      <c r="BU1216" t="s">
        <v>71216</v>
      </c>
      <c r="BV1216" t="s">
        <v>71212</v>
      </c>
      <c r="BW1216">
        <v>0</v>
      </c>
      <c r="BX1216">
        <v>0</v>
      </c>
      <c r="CE1216" t="s">
        <v>16880</v>
      </c>
      <c r="CF1216" t="s">
        <v>16881</v>
      </c>
      <c r="CG1216" t="s">
        <v>16882</v>
      </c>
      <c r="CK1216" t="s">
        <v>16885</v>
      </c>
      <c r="CL1216" t="s">
        <v>88</v>
      </c>
      <c r="CM1216">
        <v>0</v>
      </c>
      <c r="CN1216">
        <v>88.81</v>
      </c>
      <c r="CO1216">
        <v>27855.07</v>
      </c>
      <c r="CP1216">
        <v>0</v>
      </c>
      <c r="CQ1216" t="s">
        <v>17320</v>
      </c>
      <c r="CR1216" t="s">
        <v>17313</v>
      </c>
      <c r="CS1216" t="s">
        <v>71217</v>
      </c>
      <c r="CT1216" t="s">
        <v>71218</v>
      </c>
      <c r="CU1216" t="s">
        <v>17176</v>
      </c>
      <c r="CV1216" t="s">
        <v>71219</v>
      </c>
      <c r="DU1216">
        <v>1</v>
      </c>
      <c r="DV1216">
        <v>0</v>
      </c>
      <c r="DW1216">
        <v>0</v>
      </c>
      <c r="DY1216">
        <v>0</v>
      </c>
      <c r="DZ1216">
        <v>0</v>
      </c>
      <c r="EC1216" t="s">
        <v>21342</v>
      </c>
      <c r="ED1216">
        <v>0</v>
      </c>
      <c r="EE1216" cm="1">
        <f t="array" ref="EE1216">SUM(COUNTIFS(Table_Pending_Today[job_type_code],{"WB","WQ","Z5","Z7","U8","QU","7W","2V","2W","2X"},Table_Pending_Today[Order_Number],Table_Pending_Today[[#This Row],[Order_Number]]))</f>
        <v>0</v>
      </c>
      <c r="EF1216">
        <f>COUNTIFS(Table_Pending_Today[Order_Number],Table_Pending_Today[[#This Row],[Order_Number]],Table_Pending_Today[tech_contractor],"INHOUSE")</f>
        <v>1</v>
      </c>
      <c r="EG1216">
        <f>COUNTIFS(Table_Pending_Today[Order_Number],Table_Pending_Today[[#This Row],[Order_Number]],Table_Pending_Today[tech_contractor],"CONTRACTOR")</f>
        <v>0</v>
      </c>
      <c r="EH1216" cm="1">
        <f t="array" ref="EH1216">SUM(COUNTIFS(Table_Pending_Today[job_type_code],{"XV","XQ","XT","XU"},Table_Pending_Today[Order_Number],Table_Pending_Today[[#This Row],[Order_Number]]))</f>
        <v>0</v>
      </c>
      <c r="EI1216" cm="1">
        <f t="array" ref="EI1216">SUM(COUNTIFS(Table_Pending_Today[job_type_code],{"XV","XQ","XT","XU"},Table_Pending_Today[Order_Number],Table_Pending_Today[[#This Row],[Order_Number]],Table_Pending_Today[In-House],1))</f>
        <v>0</v>
      </c>
      <c r="EJ1216" cm="1">
        <f t="array" ref="EJ1216">SUM(COUNTIFS(Table_Pending_Today[job_type_code],{"XV","XQ","XT","XU"},Table_Pending_Today[Order_Number],Table_Pending_Today[[#This Row],[Order_Number]],Table_Pending_Today[Contractor],1))</f>
        <v>0</v>
      </c>
      <c r="EK1216" cm="1">
        <f t="array" ref="EK1216">SUM(COUNTIFS(Table_Pending_Today[job_type_code],{"WB","WQ","Z5","Z7","U8","QU","7W","2V","2W","2X"},Table_Pending_Today[Order_Number],Table_Pending_Today[[#This Row],[Order_Number]]))</f>
        <v>0</v>
      </c>
      <c r="EL1216" cm="1">
        <f t="array" ref="EL1216">SUM(COUNTIFS(Table_Pending_Today[job_type_code],{"WB","WQ","Z5","Z7","U8","QU","7W","2V","2W","2X"},Table_Pending_Today[In-House],1,Table_Pending_Today[Order_Number],Table_Pending_Today[[#This Row],[Order_Number]]))</f>
        <v>0</v>
      </c>
      <c r="EM1216" cm="1">
        <f t="array" ref="EM1216">SUM(COUNTIFS(Table_Pending_Today[job_type_code],{"WB","WQ","Z5","Z7","U8","QU","7W","2V","2W","2X"},Table_Pending_Today[Contractor],1,Table_Pending_Today[Order_Number],Table_Pending_Today[[#This Row],[Order_Number]]))</f>
        <v>0</v>
      </c>
      <c r="EN1216" cm="1">
        <f t="array" ref="EN1216">IF(SUM(COUNTIFS(Table_Pending_Today[Order_Type_Desc],{"Install","Service Order","Restart"},Table_Pending_Today[Order_Number],Table_Pending_Today[[#This Row],[Order_Number]]))&gt;0,1,0)</f>
        <v>0</v>
      </c>
      <c r="EO1216" cm="1">
        <f t="array" ref="EO1216">IF(SUM(COUNTIFS(Table_Pending_Today[Order_Type_Desc],{"Install","Service Order","Restart"},Table_Pending_Today[In-House],1,Table_Pending_Today[Order_Number],Table_Pending_Today[[#This Row],[Order_Number]]))&gt;0,1,0)</f>
        <v>0</v>
      </c>
      <c r="EP1216" cm="1">
        <f t="array" ref="EP1216">IF(SUM(COUNTIFS(Table_Pending_Today[Order_Type_Desc],{"Install","Service Order","Restart"},Table_Pending_Today[Contractor],1,Table_Pending_Today[Order_Number],Table_Pending_Today[[#This Row],[Order_Number]]))&gt;0,1,0)</f>
        <v>0</v>
      </c>
      <c r="EQ1216">
        <f>IF(SUM(COUNTIFS(Table_Pending_Today[Order_Type_Desc],"Special Request",Table_Pending_Today[Bury_Drop],0,Table_Pending_Today[In-House],1,Table_Pending_Today[Order_Number],Table_Pending_Today[[#This Row],[Order_Number]]))&gt;0,1,0)</f>
        <v>0</v>
      </c>
      <c r="ER1216">
        <f>SUM(COUNTIFS(Table_Pending_Today[Order_Type_Desc],"Special Request",Table_Pending_Today[Bury_Drop],0,Table_Pending_Today[Contractor],1,Table_Pending_Today[Order_Number],Table_Pending_Today[[#This Row],[Order_Number]]))</f>
        <v>0</v>
      </c>
    </row>
    <row r="1217" spans="1:148" x14ac:dyDescent="0.25">
      <c r="A1217" t="s">
        <v>22433</v>
      </c>
      <c r="B1217" t="s">
        <v>68448</v>
      </c>
      <c r="C1217" t="s">
        <v>2</v>
      </c>
      <c r="D1217" t="s">
        <v>56949</v>
      </c>
      <c r="E1217" t="s">
        <v>56950</v>
      </c>
      <c r="F1217" t="s">
        <v>56951</v>
      </c>
      <c r="G1217">
        <v>453975</v>
      </c>
      <c r="H1217" t="s">
        <v>16820</v>
      </c>
      <c r="I1217" t="s">
        <v>17685</v>
      </c>
      <c r="J1217" t="s">
        <v>17081</v>
      </c>
      <c r="K1217" t="s">
        <v>73</v>
      </c>
      <c r="L1217">
        <v>2</v>
      </c>
      <c r="M1217" t="s">
        <v>56952</v>
      </c>
      <c r="N1217" t="s">
        <v>56953</v>
      </c>
      <c r="P1217" t="s">
        <v>185</v>
      </c>
      <c r="Q1217" t="s">
        <v>17525</v>
      </c>
      <c r="R1217" t="s">
        <v>56954</v>
      </c>
      <c r="T1217" t="s">
        <v>75</v>
      </c>
      <c r="U1217" t="s">
        <v>16658</v>
      </c>
      <c r="V1217" t="s">
        <v>56955</v>
      </c>
      <c r="W1217" t="s">
        <v>16693</v>
      </c>
      <c r="X1217" t="s">
        <v>16668</v>
      </c>
      <c r="Y1217" t="s">
        <v>84</v>
      </c>
      <c r="Z1217" t="s">
        <v>17392</v>
      </c>
      <c r="AA1217" t="s">
        <v>16677</v>
      </c>
      <c r="AB1217" t="s">
        <v>185</v>
      </c>
      <c r="AC1217" t="s">
        <v>16814</v>
      </c>
      <c r="AD1217" t="s">
        <v>56956</v>
      </c>
      <c r="AE1217" t="s">
        <v>19945</v>
      </c>
      <c r="AF1217" t="s">
        <v>56957</v>
      </c>
      <c r="AG1217" t="s">
        <v>22433</v>
      </c>
      <c r="AH1217" t="s">
        <v>16836</v>
      </c>
      <c r="AI1217" t="s">
        <v>22433</v>
      </c>
      <c r="AJ1217">
        <v>0</v>
      </c>
      <c r="AL1217" t="s">
        <v>56888</v>
      </c>
      <c r="AM1217" t="s">
        <v>87</v>
      </c>
      <c r="AO1217">
        <v>24</v>
      </c>
      <c r="AP1217" t="s">
        <v>17686</v>
      </c>
      <c r="AQ1217" t="s">
        <v>118</v>
      </c>
      <c r="AR1217" t="s">
        <v>17095</v>
      </c>
      <c r="AT1217">
        <v>0</v>
      </c>
      <c r="AU1217">
        <v>0</v>
      </c>
      <c r="AV1217" t="s">
        <v>16669</v>
      </c>
      <c r="BI1217" t="s">
        <v>81</v>
      </c>
      <c r="BJ1217" t="s">
        <v>119</v>
      </c>
      <c r="BK1217" t="s">
        <v>81</v>
      </c>
      <c r="BL1217" t="s">
        <v>56958</v>
      </c>
      <c r="BM1217" t="s">
        <v>56959</v>
      </c>
      <c r="BN1217" t="s">
        <v>56960</v>
      </c>
      <c r="BO1217" t="s">
        <v>16888</v>
      </c>
      <c r="BQ1217" t="s">
        <v>16889</v>
      </c>
      <c r="BR1217" t="s">
        <v>235</v>
      </c>
      <c r="BS1217" t="s">
        <v>84</v>
      </c>
      <c r="BT1217" t="s">
        <v>56889</v>
      </c>
      <c r="BU1217" t="s">
        <v>56890</v>
      </c>
      <c r="BV1217" t="s">
        <v>56956</v>
      </c>
      <c r="BW1217">
        <v>0</v>
      </c>
      <c r="BX1217">
        <v>0</v>
      </c>
      <c r="BY1217" t="s">
        <v>16821</v>
      </c>
      <c r="CE1217" t="s">
        <v>18081</v>
      </c>
      <c r="CF1217" t="s">
        <v>18141</v>
      </c>
      <c r="CG1217" t="s">
        <v>18142</v>
      </c>
      <c r="CK1217" t="s">
        <v>16885</v>
      </c>
      <c r="CL1217" t="s">
        <v>118</v>
      </c>
      <c r="CM1217">
        <v>0</v>
      </c>
      <c r="CN1217">
        <v>88.405199999999994</v>
      </c>
      <c r="CO1217">
        <v>6420.14</v>
      </c>
      <c r="CP1217">
        <v>125</v>
      </c>
      <c r="CQ1217" t="s">
        <v>17315</v>
      </c>
      <c r="CR1217" t="s">
        <v>17322</v>
      </c>
      <c r="CS1217" t="s">
        <v>71188</v>
      </c>
      <c r="CT1217" t="s">
        <v>71189</v>
      </c>
      <c r="CU1217" t="s">
        <v>17176</v>
      </c>
      <c r="CV1217" t="s">
        <v>71190</v>
      </c>
      <c r="DS1217">
        <v>0</v>
      </c>
      <c r="DU1217">
        <v>1</v>
      </c>
      <c r="DV1217">
        <v>0</v>
      </c>
      <c r="DW1217">
        <v>0</v>
      </c>
      <c r="DY1217">
        <v>0</v>
      </c>
      <c r="DZ1217">
        <v>0</v>
      </c>
      <c r="EC1217" t="s">
        <v>21342</v>
      </c>
      <c r="ED1217">
        <v>2</v>
      </c>
      <c r="EE1217" cm="1">
        <f t="array" ref="EE1217">SUM(COUNTIFS(Table_Pending_Today[job_type_code],{"WB","WQ","Z5","Z7","U8","QU","7W","2V","2W","2X"},Table_Pending_Today[Order_Number],Table_Pending_Today[[#This Row],[Order_Number]]))</f>
        <v>0</v>
      </c>
      <c r="EF1217">
        <f>COUNTIFS(Table_Pending_Today[Order_Number],Table_Pending_Today[[#This Row],[Order_Number]],Table_Pending_Today[tech_contractor],"INHOUSE")</f>
        <v>1</v>
      </c>
      <c r="EG1217">
        <f>COUNTIFS(Table_Pending_Today[Order_Number],Table_Pending_Today[[#This Row],[Order_Number]],Table_Pending_Today[tech_contractor],"CONTRACTOR")</f>
        <v>0</v>
      </c>
      <c r="EH1217" cm="1">
        <f t="array" ref="EH1217">SUM(COUNTIFS(Table_Pending_Today[job_type_code],{"XV","XQ","XT","XU"},Table_Pending_Today[Order_Number],Table_Pending_Today[[#This Row],[Order_Number]]))</f>
        <v>0</v>
      </c>
      <c r="EI1217" cm="1">
        <f t="array" ref="EI1217">SUM(COUNTIFS(Table_Pending_Today[job_type_code],{"XV","XQ","XT","XU"},Table_Pending_Today[Order_Number],Table_Pending_Today[[#This Row],[Order_Number]],Table_Pending_Today[In-House],1))</f>
        <v>0</v>
      </c>
      <c r="EJ1217" cm="1">
        <f t="array" ref="EJ1217">SUM(COUNTIFS(Table_Pending_Today[job_type_code],{"XV","XQ","XT","XU"},Table_Pending_Today[Order_Number],Table_Pending_Today[[#This Row],[Order_Number]],Table_Pending_Today[Contractor],1))</f>
        <v>0</v>
      </c>
      <c r="EK1217" cm="1">
        <f t="array" ref="EK1217">SUM(COUNTIFS(Table_Pending_Today[job_type_code],{"WB","WQ","Z5","Z7","U8","QU","7W","2V","2W","2X"},Table_Pending_Today[Order_Number],Table_Pending_Today[[#This Row],[Order_Number]]))</f>
        <v>0</v>
      </c>
      <c r="EL1217" cm="1">
        <f t="array" ref="EL1217">SUM(COUNTIFS(Table_Pending_Today[job_type_code],{"WB","WQ","Z5","Z7","U8","QU","7W","2V","2W","2X"},Table_Pending_Today[In-House],1,Table_Pending_Today[Order_Number],Table_Pending_Today[[#This Row],[Order_Number]]))</f>
        <v>0</v>
      </c>
      <c r="EM1217" cm="1">
        <f t="array" ref="EM1217">SUM(COUNTIFS(Table_Pending_Today[job_type_code],{"WB","WQ","Z5","Z7","U8","QU","7W","2V","2W","2X"},Table_Pending_Today[Contractor],1,Table_Pending_Today[Order_Number],Table_Pending_Today[[#This Row],[Order_Number]]))</f>
        <v>0</v>
      </c>
      <c r="EN1217" cm="1">
        <f t="array" ref="EN1217">IF(SUM(COUNTIFS(Table_Pending_Today[Order_Type_Desc],{"Install","Service Order","Restart"},Table_Pending_Today[Order_Number],Table_Pending_Today[[#This Row],[Order_Number]]))&gt;0,1,0)</f>
        <v>1</v>
      </c>
      <c r="EO1217" cm="1">
        <f t="array" ref="EO1217">IF(SUM(COUNTIFS(Table_Pending_Today[Order_Type_Desc],{"Install","Service Order","Restart"},Table_Pending_Today[In-House],1,Table_Pending_Today[Order_Number],Table_Pending_Today[[#This Row],[Order_Number]]))&gt;0,1,0)</f>
        <v>1</v>
      </c>
      <c r="EP1217" cm="1">
        <f t="array" ref="EP1217">IF(SUM(COUNTIFS(Table_Pending_Today[Order_Type_Desc],{"Install","Service Order","Restart"},Table_Pending_Today[Contractor],1,Table_Pending_Today[Order_Number],Table_Pending_Today[[#This Row],[Order_Number]]))&gt;0,1,0)</f>
        <v>0</v>
      </c>
      <c r="EQ1217">
        <f>IF(SUM(COUNTIFS(Table_Pending_Today[Order_Type_Desc],"Special Request",Table_Pending_Today[Bury_Drop],0,Table_Pending_Today[In-House],1,Table_Pending_Today[Order_Number],Table_Pending_Today[[#This Row],[Order_Number]]))&gt;0,1,0)</f>
        <v>0</v>
      </c>
      <c r="ER1217">
        <f>SUM(COUNTIFS(Table_Pending_Today[Order_Type_Desc],"Special Request",Table_Pending_Today[Bury_Drop],0,Table_Pending_Today[Contractor],1,Table_Pending_Today[Order_Number],Table_Pending_Today[[#This Row],[Order_Number]]))</f>
        <v>0</v>
      </c>
    </row>
    <row r="1218" spans="1:148" x14ac:dyDescent="0.25">
      <c r="A1218" t="s">
        <v>22433</v>
      </c>
      <c r="B1218" t="s">
        <v>68448</v>
      </c>
      <c r="C1218" t="s">
        <v>2</v>
      </c>
      <c r="D1218" t="s">
        <v>26732</v>
      </c>
      <c r="E1218" t="s">
        <v>26733</v>
      </c>
      <c r="F1218" t="s">
        <v>26734</v>
      </c>
      <c r="G1218">
        <v>455126</v>
      </c>
      <c r="H1218" t="s">
        <v>72</v>
      </c>
      <c r="I1218" t="s">
        <v>89</v>
      </c>
      <c r="J1218" t="s">
        <v>16974</v>
      </c>
      <c r="K1218" t="s">
        <v>73</v>
      </c>
      <c r="L1218">
        <v>2</v>
      </c>
      <c r="M1218" t="s">
        <v>26735</v>
      </c>
      <c r="N1218" t="s">
        <v>26736</v>
      </c>
      <c r="P1218" t="s">
        <v>16815</v>
      </c>
      <c r="Q1218" t="s">
        <v>17276</v>
      </c>
      <c r="R1218" t="s">
        <v>26739</v>
      </c>
      <c r="S1218" t="s">
        <v>26739</v>
      </c>
      <c r="T1218" t="s">
        <v>75</v>
      </c>
      <c r="U1218" t="s">
        <v>16658</v>
      </c>
      <c r="V1218" t="s">
        <v>26740</v>
      </c>
      <c r="W1218" t="s">
        <v>16693</v>
      </c>
      <c r="X1218" t="s">
        <v>17109</v>
      </c>
      <c r="Y1218" t="s">
        <v>76</v>
      </c>
      <c r="Z1218" t="s">
        <v>77</v>
      </c>
      <c r="AA1218" t="s">
        <v>186</v>
      </c>
      <c r="AB1218" t="s">
        <v>16694</v>
      </c>
      <c r="AC1218" t="s">
        <v>193</v>
      </c>
      <c r="AD1218" t="s">
        <v>56119</v>
      </c>
      <c r="AE1218" t="s">
        <v>19945</v>
      </c>
      <c r="AF1218" t="s">
        <v>56120</v>
      </c>
      <c r="AG1218" t="s">
        <v>22433</v>
      </c>
      <c r="AH1218" t="s">
        <v>16836</v>
      </c>
      <c r="AI1218" t="s">
        <v>20208</v>
      </c>
      <c r="AJ1218">
        <v>1</v>
      </c>
      <c r="AK1218" t="s">
        <v>98</v>
      </c>
      <c r="AL1218" t="s">
        <v>79</v>
      </c>
      <c r="AO1218">
        <v>18</v>
      </c>
      <c r="AP1218" t="s">
        <v>91</v>
      </c>
      <c r="AQ1218" t="s">
        <v>80</v>
      </c>
      <c r="AR1218" t="s">
        <v>16975</v>
      </c>
      <c r="AT1218">
        <v>0</v>
      </c>
      <c r="AU1218">
        <v>0</v>
      </c>
      <c r="AV1218" t="s">
        <v>16696</v>
      </c>
      <c r="BI1218" t="s">
        <v>81</v>
      </c>
      <c r="BJ1218" t="s">
        <v>81</v>
      </c>
      <c r="BK1218" t="s">
        <v>81</v>
      </c>
      <c r="BM1218" t="s">
        <v>21397</v>
      </c>
      <c r="BN1218" t="s">
        <v>56124</v>
      </c>
      <c r="BQ1218" t="s">
        <v>56125</v>
      </c>
      <c r="BS1218" t="s">
        <v>17202</v>
      </c>
      <c r="BV1218" t="s">
        <v>56119</v>
      </c>
      <c r="BW1218">
        <v>0</v>
      </c>
      <c r="BX1218">
        <v>0</v>
      </c>
      <c r="CE1218" t="s">
        <v>16880</v>
      </c>
      <c r="CF1218" t="s">
        <v>16881</v>
      </c>
      <c r="CG1218" t="s">
        <v>16882</v>
      </c>
      <c r="CK1218" t="s">
        <v>16911</v>
      </c>
      <c r="CL1218" t="s">
        <v>80</v>
      </c>
      <c r="CM1218">
        <v>0</v>
      </c>
      <c r="CN1218">
        <v>99.133300000000006</v>
      </c>
      <c r="CO1218">
        <v>2.17</v>
      </c>
      <c r="CP1218">
        <v>0</v>
      </c>
      <c r="CQ1218" t="s">
        <v>17312</v>
      </c>
      <c r="CR1218" t="s">
        <v>17313</v>
      </c>
      <c r="CS1218" t="s">
        <v>56121</v>
      </c>
      <c r="CT1218" t="s">
        <v>56122</v>
      </c>
      <c r="CU1218" t="s">
        <v>16911</v>
      </c>
      <c r="CV1218" t="s">
        <v>56123</v>
      </c>
      <c r="DU1218">
        <v>1</v>
      </c>
      <c r="DV1218">
        <v>0</v>
      </c>
      <c r="DW1218">
        <v>0</v>
      </c>
      <c r="DY1218">
        <v>0</v>
      </c>
      <c r="DZ1218">
        <v>0</v>
      </c>
      <c r="EC1218" t="s">
        <v>21320</v>
      </c>
      <c r="ED1218">
        <v>2</v>
      </c>
      <c r="EE1218" cm="1">
        <f t="array" ref="EE1218">SUM(COUNTIFS(Table_Pending_Today[job_type_code],{"WB","WQ","Z5","Z7","U8","QU","7W","2V","2W","2X"},Table_Pending_Today[Order_Number],Table_Pending_Today[[#This Row],[Order_Number]]))</f>
        <v>0</v>
      </c>
      <c r="EF1218">
        <f>COUNTIFS(Table_Pending_Today[Order_Number],Table_Pending_Today[[#This Row],[Order_Number]],Table_Pending_Today[tech_contractor],"INHOUSE")</f>
        <v>0</v>
      </c>
      <c r="EG1218">
        <f>COUNTIFS(Table_Pending_Today[Order_Number],Table_Pending_Today[[#This Row],[Order_Number]],Table_Pending_Today[tech_contractor],"CONTRACTOR")</f>
        <v>0</v>
      </c>
      <c r="EH1218" cm="1">
        <f t="array" ref="EH1218">SUM(COUNTIFS(Table_Pending_Today[job_type_code],{"XV","XQ","XT","XU"},Table_Pending_Today[Order_Number],Table_Pending_Today[[#This Row],[Order_Number]]))</f>
        <v>0</v>
      </c>
      <c r="EI1218" cm="1">
        <f t="array" ref="EI1218">SUM(COUNTIFS(Table_Pending_Today[job_type_code],{"XV","XQ","XT","XU"},Table_Pending_Today[Order_Number],Table_Pending_Today[[#This Row],[Order_Number]],Table_Pending_Today[In-House],1))</f>
        <v>0</v>
      </c>
      <c r="EJ1218" cm="1">
        <f t="array" ref="EJ1218">SUM(COUNTIFS(Table_Pending_Today[job_type_code],{"XV","XQ","XT","XU"},Table_Pending_Today[Order_Number],Table_Pending_Today[[#This Row],[Order_Number]],Table_Pending_Today[Contractor],1))</f>
        <v>0</v>
      </c>
      <c r="EK1218" cm="1">
        <f t="array" ref="EK1218">SUM(COUNTIFS(Table_Pending_Today[job_type_code],{"WB","WQ","Z5","Z7","U8","QU","7W","2V","2W","2X"},Table_Pending_Today[Order_Number],Table_Pending_Today[[#This Row],[Order_Number]]))</f>
        <v>0</v>
      </c>
      <c r="EL1218" cm="1">
        <f t="array" ref="EL1218">SUM(COUNTIFS(Table_Pending_Today[job_type_code],{"WB","WQ","Z5","Z7","U8","QU","7W","2V","2W","2X"},Table_Pending_Today[In-House],1,Table_Pending_Today[Order_Number],Table_Pending_Today[[#This Row],[Order_Number]]))</f>
        <v>0</v>
      </c>
      <c r="EM1218" cm="1">
        <f t="array" ref="EM1218">SUM(COUNTIFS(Table_Pending_Today[job_type_code],{"WB","WQ","Z5","Z7","U8","QU","7W","2V","2W","2X"},Table_Pending_Today[Contractor],1,Table_Pending_Today[Order_Number],Table_Pending_Today[[#This Row],[Order_Number]]))</f>
        <v>0</v>
      </c>
      <c r="EN1218" cm="1">
        <f t="array" ref="EN1218">IF(SUM(COUNTIFS(Table_Pending_Today[Order_Type_Desc],{"Install","Service Order","Restart"},Table_Pending_Today[Order_Number],Table_Pending_Today[[#This Row],[Order_Number]]))&gt;0,1,0)</f>
        <v>0</v>
      </c>
      <c r="EO1218" cm="1">
        <f t="array" ref="EO1218">IF(SUM(COUNTIFS(Table_Pending_Today[Order_Type_Desc],{"Install","Service Order","Restart"},Table_Pending_Today[In-House],1,Table_Pending_Today[Order_Number],Table_Pending_Today[[#This Row],[Order_Number]]))&gt;0,1,0)</f>
        <v>0</v>
      </c>
      <c r="EP1218" cm="1">
        <f t="array" ref="EP1218">IF(SUM(COUNTIFS(Table_Pending_Today[Order_Type_Desc],{"Install","Service Order","Restart"},Table_Pending_Today[Contractor],1,Table_Pending_Today[Order_Number],Table_Pending_Today[[#This Row],[Order_Number]]))&gt;0,1,0)</f>
        <v>0</v>
      </c>
      <c r="EQ1218">
        <f>IF(SUM(COUNTIFS(Table_Pending_Today[Order_Type_Desc],"Special Request",Table_Pending_Today[Bury_Drop],0,Table_Pending_Today[In-House],1,Table_Pending_Today[Order_Number],Table_Pending_Today[[#This Row],[Order_Number]]))&gt;0,1,0)</f>
        <v>0</v>
      </c>
      <c r="ER1218">
        <f>SUM(COUNTIFS(Table_Pending_Today[Order_Type_Desc],"Special Request",Table_Pending_Today[Bury_Drop],0,Table_Pending_Today[Contractor],1,Table_Pending_Today[Order_Number],Table_Pending_Today[[#This Row],[Order_Number]]))</f>
        <v>0</v>
      </c>
    </row>
    <row r="1219" spans="1:148" x14ac:dyDescent="0.25">
      <c r="A1219" t="s">
        <v>22433</v>
      </c>
      <c r="B1219" t="s">
        <v>68448</v>
      </c>
      <c r="C1219" t="s">
        <v>2</v>
      </c>
      <c r="D1219" t="s">
        <v>35863</v>
      </c>
      <c r="E1219" t="s">
        <v>35864</v>
      </c>
      <c r="F1219" t="s">
        <v>35865</v>
      </c>
      <c r="G1219">
        <v>453512</v>
      </c>
      <c r="H1219" t="s">
        <v>120</v>
      </c>
      <c r="I1219" t="s">
        <v>16849</v>
      </c>
      <c r="J1219" t="s">
        <v>16791</v>
      </c>
      <c r="K1219" t="s">
        <v>73</v>
      </c>
      <c r="L1219">
        <v>2</v>
      </c>
      <c r="M1219" t="s">
        <v>35866</v>
      </c>
      <c r="N1219" t="s">
        <v>35867</v>
      </c>
      <c r="P1219" t="s">
        <v>191</v>
      </c>
      <c r="Q1219" t="s">
        <v>16824</v>
      </c>
      <c r="R1219" t="s">
        <v>35869</v>
      </c>
      <c r="S1219" t="s">
        <v>35870</v>
      </c>
      <c r="T1219" t="s">
        <v>75</v>
      </c>
      <c r="U1219" t="s">
        <v>16658</v>
      </c>
      <c r="V1219" t="s">
        <v>35871</v>
      </c>
      <c r="W1219" t="s">
        <v>16693</v>
      </c>
      <c r="X1219" t="s">
        <v>122</v>
      </c>
      <c r="Y1219" t="s">
        <v>76</v>
      </c>
      <c r="Z1219" t="s">
        <v>96</v>
      </c>
      <c r="AA1219" t="s">
        <v>191</v>
      </c>
      <c r="AB1219" t="s">
        <v>16705</v>
      </c>
      <c r="AC1219" t="s">
        <v>16704</v>
      </c>
      <c r="AD1219" t="s">
        <v>22114</v>
      </c>
      <c r="AE1219" t="s">
        <v>19945</v>
      </c>
      <c r="AF1219" t="s">
        <v>56968</v>
      </c>
      <c r="AG1219" t="s">
        <v>22433</v>
      </c>
      <c r="AH1219" t="s">
        <v>16840</v>
      </c>
      <c r="AI1219" t="s">
        <v>22433</v>
      </c>
      <c r="AJ1219">
        <v>0</v>
      </c>
      <c r="AK1219" t="s">
        <v>98</v>
      </c>
      <c r="AL1219" t="s">
        <v>18207</v>
      </c>
      <c r="AM1219" t="s">
        <v>3</v>
      </c>
      <c r="AN1219" t="s">
        <v>18007</v>
      </c>
      <c r="AO1219">
        <v>18</v>
      </c>
      <c r="AP1219" t="s">
        <v>16850</v>
      </c>
      <c r="AQ1219" t="s">
        <v>99</v>
      </c>
      <c r="AR1219" t="s">
        <v>16792</v>
      </c>
      <c r="AT1219">
        <v>0</v>
      </c>
      <c r="AU1219">
        <v>0</v>
      </c>
      <c r="AV1219" t="s">
        <v>16669</v>
      </c>
      <c r="BI1219" t="s">
        <v>81</v>
      </c>
      <c r="BJ1219" t="s">
        <v>81</v>
      </c>
      <c r="BK1219" t="s">
        <v>81</v>
      </c>
      <c r="BL1219" t="s">
        <v>56969</v>
      </c>
      <c r="BM1219" t="s">
        <v>56970</v>
      </c>
      <c r="BN1219" t="s">
        <v>56971</v>
      </c>
      <c r="BO1219" t="s">
        <v>100</v>
      </c>
      <c r="BS1219" t="s">
        <v>17202</v>
      </c>
      <c r="BT1219" t="s">
        <v>18179</v>
      </c>
      <c r="BU1219" t="s">
        <v>18208</v>
      </c>
      <c r="BV1219" t="s">
        <v>22114</v>
      </c>
      <c r="BW1219">
        <v>0</v>
      </c>
      <c r="BX1219">
        <v>0</v>
      </c>
      <c r="CE1219" t="s">
        <v>16890</v>
      </c>
      <c r="CF1219" t="s">
        <v>56972</v>
      </c>
      <c r="CG1219" t="s">
        <v>56973</v>
      </c>
      <c r="CH1219" t="s">
        <v>56974</v>
      </c>
      <c r="CI1219" t="s">
        <v>56975</v>
      </c>
      <c r="CJ1219" t="s">
        <v>19826</v>
      </c>
      <c r="CK1219" t="s">
        <v>16890</v>
      </c>
      <c r="CL1219" t="s">
        <v>99</v>
      </c>
      <c r="CM1219">
        <v>0</v>
      </c>
      <c r="CN1219">
        <v>80.923599999999993</v>
      </c>
      <c r="CO1219">
        <v>15212.84</v>
      </c>
      <c r="CP1219">
        <v>10175</v>
      </c>
      <c r="CQ1219" t="s">
        <v>17312</v>
      </c>
      <c r="CR1219" t="s">
        <v>17313</v>
      </c>
      <c r="CT1219" t="s">
        <v>19380</v>
      </c>
      <c r="DS1219">
        <v>0</v>
      </c>
      <c r="DU1219">
        <v>1</v>
      </c>
      <c r="DV1219">
        <v>0</v>
      </c>
      <c r="DW1219">
        <v>0</v>
      </c>
      <c r="DY1219">
        <v>0</v>
      </c>
      <c r="DZ1219">
        <v>0</v>
      </c>
      <c r="EC1219" t="s">
        <v>21383</v>
      </c>
      <c r="ED1219">
        <v>2</v>
      </c>
      <c r="EE1219" cm="1">
        <f t="array" ref="EE1219">SUM(COUNTIFS(Table_Pending_Today[job_type_code],{"WB","WQ","Z5","Z7","U8","QU","7W","2V","2W","2X"},Table_Pending_Today[Order_Number],Table_Pending_Today[[#This Row],[Order_Number]]))</f>
        <v>0</v>
      </c>
      <c r="EF1219">
        <f>COUNTIFS(Table_Pending_Today[Order_Number],Table_Pending_Today[[#This Row],[Order_Number]],Table_Pending_Today[tech_contractor],"INHOUSE")</f>
        <v>0</v>
      </c>
      <c r="EG1219">
        <f>COUNTIFS(Table_Pending_Today[Order_Number],Table_Pending_Today[[#This Row],[Order_Number]],Table_Pending_Today[tech_contractor],"CONTRACTOR")</f>
        <v>1</v>
      </c>
      <c r="EH1219" cm="1">
        <f t="array" ref="EH1219">SUM(COUNTIFS(Table_Pending_Today[job_type_code],{"XV","XQ","XT","XU"},Table_Pending_Today[Order_Number],Table_Pending_Today[[#This Row],[Order_Number]]))</f>
        <v>0</v>
      </c>
      <c r="EI1219" cm="1">
        <f t="array" ref="EI1219">SUM(COUNTIFS(Table_Pending_Today[job_type_code],{"XV","XQ","XT","XU"},Table_Pending_Today[Order_Number],Table_Pending_Today[[#This Row],[Order_Number]],Table_Pending_Today[In-House],1))</f>
        <v>0</v>
      </c>
      <c r="EJ1219" cm="1">
        <f t="array" ref="EJ1219">SUM(COUNTIFS(Table_Pending_Today[job_type_code],{"XV","XQ","XT","XU"},Table_Pending_Today[Order_Number],Table_Pending_Today[[#This Row],[Order_Number]],Table_Pending_Today[Contractor],1))</f>
        <v>0</v>
      </c>
      <c r="EK1219" cm="1">
        <f t="array" ref="EK1219">SUM(COUNTIFS(Table_Pending_Today[job_type_code],{"WB","WQ","Z5","Z7","U8","QU","7W","2V","2W","2X"},Table_Pending_Today[Order_Number],Table_Pending_Today[[#This Row],[Order_Number]]))</f>
        <v>0</v>
      </c>
      <c r="EL1219" cm="1">
        <f t="array" ref="EL1219">SUM(COUNTIFS(Table_Pending_Today[job_type_code],{"WB","WQ","Z5","Z7","U8","QU","7W","2V","2W","2X"},Table_Pending_Today[In-House],1,Table_Pending_Today[Order_Number],Table_Pending_Today[[#This Row],[Order_Number]]))</f>
        <v>0</v>
      </c>
      <c r="EM1219" cm="1">
        <f t="array" ref="EM1219">SUM(COUNTIFS(Table_Pending_Today[job_type_code],{"WB","WQ","Z5","Z7","U8","QU","7W","2V","2W","2X"},Table_Pending_Today[Contractor],1,Table_Pending_Today[Order_Number],Table_Pending_Today[[#This Row],[Order_Number]]))</f>
        <v>0</v>
      </c>
      <c r="EN1219" cm="1">
        <f t="array" ref="EN1219">IF(SUM(COUNTIFS(Table_Pending_Today[Order_Type_Desc],{"Install","Service Order","Restart"},Table_Pending_Today[Order_Number],Table_Pending_Today[[#This Row],[Order_Number]]))&gt;0,1,0)</f>
        <v>1</v>
      </c>
      <c r="EO1219" cm="1">
        <f t="array" ref="EO1219">IF(SUM(COUNTIFS(Table_Pending_Today[Order_Type_Desc],{"Install","Service Order","Restart"},Table_Pending_Today[In-House],1,Table_Pending_Today[Order_Number],Table_Pending_Today[[#This Row],[Order_Number]]))&gt;0,1,0)</f>
        <v>0</v>
      </c>
      <c r="EP1219" cm="1">
        <f t="array" ref="EP1219">IF(SUM(COUNTIFS(Table_Pending_Today[Order_Type_Desc],{"Install","Service Order","Restart"},Table_Pending_Today[Contractor],1,Table_Pending_Today[Order_Number],Table_Pending_Today[[#This Row],[Order_Number]]))&gt;0,1,0)</f>
        <v>1</v>
      </c>
      <c r="EQ1219">
        <f>IF(SUM(COUNTIFS(Table_Pending_Today[Order_Type_Desc],"Special Request",Table_Pending_Today[Bury_Drop],0,Table_Pending_Today[In-House],1,Table_Pending_Today[Order_Number],Table_Pending_Today[[#This Row],[Order_Number]]))&gt;0,1,0)</f>
        <v>0</v>
      </c>
      <c r="ER1219">
        <f>SUM(COUNTIFS(Table_Pending_Today[Order_Type_Desc],"Special Request",Table_Pending_Today[Bury_Drop],0,Table_Pending_Today[Contractor],1,Table_Pending_Today[Order_Number],Table_Pending_Today[[#This Row],[Order_Number]]))</f>
        <v>0</v>
      </c>
    </row>
    <row r="1220" spans="1:148" x14ac:dyDescent="0.25">
      <c r="A1220" t="s">
        <v>22433</v>
      </c>
      <c r="B1220" t="s">
        <v>68448</v>
      </c>
      <c r="C1220" t="s">
        <v>2</v>
      </c>
      <c r="D1220" t="s">
        <v>20661</v>
      </c>
      <c r="E1220" t="s">
        <v>20662</v>
      </c>
      <c r="F1220" t="s">
        <v>36344</v>
      </c>
      <c r="G1220">
        <v>468672</v>
      </c>
      <c r="H1220" t="s">
        <v>16844</v>
      </c>
      <c r="I1220" t="s">
        <v>56657</v>
      </c>
      <c r="J1220" t="s">
        <v>19906</v>
      </c>
      <c r="K1220" t="s">
        <v>73</v>
      </c>
      <c r="L1220">
        <v>0</v>
      </c>
      <c r="M1220" t="s">
        <v>20663</v>
      </c>
      <c r="N1220" t="s">
        <v>20664</v>
      </c>
      <c r="P1220" t="s">
        <v>18665</v>
      </c>
      <c r="Q1220" t="s">
        <v>19143</v>
      </c>
      <c r="R1220" t="s">
        <v>20666</v>
      </c>
      <c r="S1220" t="s">
        <v>20666</v>
      </c>
      <c r="T1220" t="s">
        <v>75</v>
      </c>
      <c r="U1220" t="s">
        <v>16658</v>
      </c>
      <c r="V1220" t="s">
        <v>20667</v>
      </c>
      <c r="W1220" t="s">
        <v>16693</v>
      </c>
      <c r="X1220" t="s">
        <v>17967</v>
      </c>
      <c r="Y1220" t="s">
        <v>76</v>
      </c>
      <c r="Z1220" t="s">
        <v>77</v>
      </c>
      <c r="AA1220" t="s">
        <v>16677</v>
      </c>
      <c r="AB1220" t="s">
        <v>196</v>
      </c>
      <c r="AC1220" t="s">
        <v>16687</v>
      </c>
      <c r="AD1220" t="s">
        <v>22059</v>
      </c>
      <c r="AE1220" t="s">
        <v>20208</v>
      </c>
      <c r="AF1220" t="s">
        <v>57063</v>
      </c>
      <c r="AG1220" t="s">
        <v>22433</v>
      </c>
      <c r="AH1220" t="s">
        <v>125</v>
      </c>
      <c r="AJ1220">
        <v>0</v>
      </c>
      <c r="AL1220" t="s">
        <v>79</v>
      </c>
      <c r="AO1220">
        <v>0</v>
      </c>
      <c r="AP1220" t="s">
        <v>56659</v>
      </c>
      <c r="AQ1220" t="s">
        <v>123</v>
      </c>
      <c r="AR1220" t="s">
        <v>49378</v>
      </c>
      <c r="AT1220">
        <v>0</v>
      </c>
      <c r="AU1220">
        <v>0</v>
      </c>
      <c r="AV1220" t="s">
        <v>16669</v>
      </c>
      <c r="BI1220" t="s">
        <v>81</v>
      </c>
      <c r="BJ1220" t="s">
        <v>81</v>
      </c>
      <c r="BK1220" t="s">
        <v>81</v>
      </c>
      <c r="BM1220" t="s">
        <v>19937</v>
      </c>
      <c r="BN1220" t="s">
        <v>22308</v>
      </c>
      <c r="BS1220" t="s">
        <v>17202</v>
      </c>
      <c r="BV1220" t="s">
        <v>22059</v>
      </c>
      <c r="BW1220">
        <v>0</v>
      </c>
      <c r="BX1220">
        <v>0</v>
      </c>
      <c r="CE1220" t="s">
        <v>16880</v>
      </c>
      <c r="CF1220" t="s">
        <v>16881</v>
      </c>
      <c r="CG1220" t="s">
        <v>16882</v>
      </c>
      <c r="CK1220" t="s">
        <v>17177</v>
      </c>
      <c r="CL1220" t="s">
        <v>123</v>
      </c>
      <c r="CM1220">
        <v>0</v>
      </c>
      <c r="CN1220">
        <v>60.178699999999999</v>
      </c>
      <c r="CO1220">
        <v>6175.31</v>
      </c>
      <c r="CP1220">
        <v>28525</v>
      </c>
      <c r="CQ1220" t="s">
        <v>17323</v>
      </c>
      <c r="CR1220" t="s">
        <v>17313</v>
      </c>
      <c r="CS1220" t="s">
        <v>17314</v>
      </c>
      <c r="CT1220" t="s">
        <v>17319</v>
      </c>
      <c r="CU1220" t="s">
        <v>16885</v>
      </c>
      <c r="DU1220">
        <v>1</v>
      </c>
      <c r="DV1220">
        <v>0</v>
      </c>
      <c r="DW1220">
        <v>0</v>
      </c>
      <c r="DY1220">
        <v>0</v>
      </c>
      <c r="DZ1220">
        <v>0</v>
      </c>
      <c r="EC1220" t="s">
        <v>21383</v>
      </c>
      <c r="ED1220">
        <v>0</v>
      </c>
      <c r="EE1220" cm="1">
        <f t="array" ref="EE1220">SUM(COUNTIFS(Table_Pending_Today[job_type_code],{"WB","WQ","Z5","Z7","U8","QU","7W","2V","2W","2X"},Table_Pending_Today[Order_Number],Table_Pending_Today[[#This Row],[Order_Number]]))</f>
        <v>1</v>
      </c>
      <c r="EF1220">
        <f>COUNTIFS(Table_Pending_Today[Order_Number],Table_Pending_Today[[#This Row],[Order_Number]],Table_Pending_Today[tech_contractor],"INHOUSE")</f>
        <v>0</v>
      </c>
      <c r="EG1220">
        <f>COUNTIFS(Table_Pending_Today[Order_Number],Table_Pending_Today[[#This Row],[Order_Number]],Table_Pending_Today[tech_contractor],"CONTRACTOR")</f>
        <v>1</v>
      </c>
      <c r="EH1220" cm="1">
        <f t="array" ref="EH1220">SUM(COUNTIFS(Table_Pending_Today[job_type_code],{"XV","XQ","XT","XU"},Table_Pending_Today[Order_Number],Table_Pending_Today[[#This Row],[Order_Number]]))</f>
        <v>0</v>
      </c>
      <c r="EI1220" cm="1">
        <f t="array" ref="EI1220">SUM(COUNTIFS(Table_Pending_Today[job_type_code],{"XV","XQ","XT","XU"},Table_Pending_Today[Order_Number],Table_Pending_Today[[#This Row],[Order_Number]],Table_Pending_Today[In-House],1))</f>
        <v>0</v>
      </c>
      <c r="EJ1220" cm="1">
        <f t="array" ref="EJ1220">SUM(COUNTIFS(Table_Pending_Today[job_type_code],{"XV","XQ","XT","XU"},Table_Pending_Today[Order_Number],Table_Pending_Today[[#This Row],[Order_Number]],Table_Pending_Today[Contractor],1))</f>
        <v>0</v>
      </c>
      <c r="EK1220" cm="1">
        <f t="array" ref="EK1220">SUM(COUNTIFS(Table_Pending_Today[job_type_code],{"WB","WQ","Z5","Z7","U8","QU","7W","2V","2W","2X"},Table_Pending_Today[Order_Number],Table_Pending_Today[[#This Row],[Order_Number]]))</f>
        <v>1</v>
      </c>
      <c r="EL1220" cm="1">
        <f t="array" ref="EL1220">SUM(COUNTIFS(Table_Pending_Today[job_type_code],{"WB","WQ","Z5","Z7","U8","QU","7W","2V","2W","2X"},Table_Pending_Today[In-House],1,Table_Pending_Today[Order_Number],Table_Pending_Today[[#This Row],[Order_Number]]))</f>
        <v>0</v>
      </c>
      <c r="EM1220" cm="1">
        <f t="array" ref="EM1220">SUM(COUNTIFS(Table_Pending_Today[job_type_code],{"WB","WQ","Z5","Z7","U8","QU","7W","2V","2W","2X"},Table_Pending_Today[Contractor],1,Table_Pending_Today[Order_Number],Table_Pending_Today[[#This Row],[Order_Number]]))</f>
        <v>1</v>
      </c>
      <c r="EN1220" cm="1">
        <f t="array" ref="EN1220">IF(SUM(COUNTIFS(Table_Pending_Today[Order_Type_Desc],{"Install","Service Order","Restart"},Table_Pending_Today[Order_Number],Table_Pending_Today[[#This Row],[Order_Number]]))&gt;0,1,0)</f>
        <v>0</v>
      </c>
      <c r="EO1220" cm="1">
        <f t="array" ref="EO1220">IF(SUM(COUNTIFS(Table_Pending_Today[Order_Type_Desc],{"Install","Service Order","Restart"},Table_Pending_Today[In-House],1,Table_Pending_Today[Order_Number],Table_Pending_Today[[#This Row],[Order_Number]]))&gt;0,1,0)</f>
        <v>0</v>
      </c>
      <c r="EP1220" cm="1">
        <f t="array" ref="EP1220">IF(SUM(COUNTIFS(Table_Pending_Today[Order_Type_Desc],{"Install","Service Order","Restart"},Table_Pending_Today[Contractor],1,Table_Pending_Today[Order_Number],Table_Pending_Today[[#This Row],[Order_Number]]))&gt;0,1,0)</f>
        <v>0</v>
      </c>
      <c r="EQ1220">
        <f>IF(SUM(COUNTIFS(Table_Pending_Today[Order_Type_Desc],"Special Request",Table_Pending_Today[Bury_Drop],0,Table_Pending_Today[In-House],1,Table_Pending_Today[Order_Number],Table_Pending_Today[[#This Row],[Order_Number]]))&gt;0,1,0)</f>
        <v>0</v>
      </c>
      <c r="ER1220">
        <f>SUM(COUNTIFS(Table_Pending_Today[Order_Type_Desc],"Special Request",Table_Pending_Today[Bury_Drop],0,Table_Pending_Today[Contractor],1,Table_Pending_Today[Order_Number],Table_Pending_Today[[#This Row],[Order_Number]]))</f>
        <v>0</v>
      </c>
    </row>
    <row r="1221" spans="1:148" x14ac:dyDescent="0.25">
      <c r="A1221" t="s">
        <v>22433</v>
      </c>
      <c r="B1221" t="s">
        <v>68448</v>
      </c>
      <c r="C1221" t="s">
        <v>2</v>
      </c>
      <c r="D1221" t="s">
        <v>25455</v>
      </c>
      <c r="E1221" t="s">
        <v>25456</v>
      </c>
      <c r="F1221" t="s">
        <v>25457</v>
      </c>
      <c r="G1221">
        <v>462438</v>
      </c>
      <c r="H1221" t="s">
        <v>72</v>
      </c>
      <c r="I1221" t="s">
        <v>89</v>
      </c>
      <c r="J1221" t="s">
        <v>16794</v>
      </c>
      <c r="K1221" t="s">
        <v>73</v>
      </c>
      <c r="L1221">
        <v>1</v>
      </c>
      <c r="M1221" t="s">
        <v>25458</v>
      </c>
      <c r="N1221" t="s">
        <v>25459</v>
      </c>
      <c r="P1221" t="s">
        <v>17236</v>
      </c>
      <c r="Q1221" t="s">
        <v>17882</v>
      </c>
      <c r="R1221" t="s">
        <v>25461</v>
      </c>
      <c r="T1221" t="s">
        <v>75</v>
      </c>
      <c r="U1221" t="s">
        <v>16658</v>
      </c>
      <c r="V1221" t="s">
        <v>25462</v>
      </c>
      <c r="W1221" t="s">
        <v>16693</v>
      </c>
      <c r="X1221" t="s">
        <v>19457</v>
      </c>
      <c r="Y1221" t="s">
        <v>76</v>
      </c>
      <c r="Z1221" t="s">
        <v>77</v>
      </c>
      <c r="AA1221" t="s">
        <v>16677</v>
      </c>
      <c r="AB1221" t="s">
        <v>194</v>
      </c>
      <c r="AC1221" t="s">
        <v>195</v>
      </c>
      <c r="AD1221" t="s">
        <v>55475</v>
      </c>
      <c r="AE1221" t="s">
        <v>20208</v>
      </c>
      <c r="AF1221" t="s">
        <v>55476</v>
      </c>
      <c r="AG1221" t="s">
        <v>22433</v>
      </c>
      <c r="AH1221" t="s">
        <v>16779</v>
      </c>
      <c r="AI1221" t="s">
        <v>20208</v>
      </c>
      <c r="AJ1221">
        <v>1</v>
      </c>
      <c r="AK1221" t="s">
        <v>16793</v>
      </c>
      <c r="AL1221" t="s">
        <v>79</v>
      </c>
      <c r="AO1221">
        <v>18</v>
      </c>
      <c r="AP1221" t="s">
        <v>91</v>
      </c>
      <c r="AQ1221" t="s">
        <v>80</v>
      </c>
      <c r="AR1221" t="s">
        <v>16796</v>
      </c>
      <c r="AT1221">
        <v>0</v>
      </c>
      <c r="AU1221">
        <v>0</v>
      </c>
      <c r="AV1221" t="s">
        <v>16669</v>
      </c>
      <c r="BI1221" t="s">
        <v>81</v>
      </c>
      <c r="BJ1221" t="s">
        <v>81</v>
      </c>
      <c r="BK1221" t="s">
        <v>81</v>
      </c>
      <c r="BM1221" t="s">
        <v>55477</v>
      </c>
      <c r="BN1221" t="s">
        <v>55478</v>
      </c>
      <c r="BQ1221" t="s">
        <v>55479</v>
      </c>
      <c r="BS1221" t="s">
        <v>17202</v>
      </c>
      <c r="BV1221" t="s">
        <v>55475</v>
      </c>
      <c r="BW1221">
        <v>0</v>
      </c>
      <c r="BX1221">
        <v>0</v>
      </c>
      <c r="CE1221" t="s">
        <v>16880</v>
      </c>
      <c r="CF1221" t="s">
        <v>16881</v>
      </c>
      <c r="CG1221" t="s">
        <v>16882</v>
      </c>
      <c r="CK1221" t="s">
        <v>16962</v>
      </c>
      <c r="CL1221" t="s">
        <v>80</v>
      </c>
      <c r="CM1221">
        <v>0</v>
      </c>
      <c r="CN1221">
        <v>94.473799999999997</v>
      </c>
      <c r="CO1221">
        <v>23.63</v>
      </c>
      <c r="CP1221">
        <v>1200</v>
      </c>
      <c r="CQ1221" t="s">
        <v>17312</v>
      </c>
      <c r="CR1221" t="s">
        <v>17313</v>
      </c>
      <c r="CT1221" t="s">
        <v>18377</v>
      </c>
      <c r="DS1221">
        <v>0</v>
      </c>
      <c r="DU1221">
        <v>1</v>
      </c>
      <c r="DV1221">
        <v>0</v>
      </c>
      <c r="DW1221">
        <v>1</v>
      </c>
      <c r="DY1221">
        <v>0</v>
      </c>
      <c r="DZ1221">
        <v>0</v>
      </c>
      <c r="EC1221" t="s">
        <v>21337</v>
      </c>
      <c r="ED1221">
        <v>1</v>
      </c>
      <c r="EE1221" cm="1">
        <f t="array" ref="EE1221">SUM(COUNTIFS(Table_Pending_Today[job_type_code],{"WB","WQ","Z5","Z7","U8","QU","7W","2V","2W","2X"},Table_Pending_Today[Order_Number],Table_Pending_Today[[#This Row],[Order_Number]]))</f>
        <v>0</v>
      </c>
      <c r="EF1221">
        <f>COUNTIFS(Table_Pending_Today[Order_Number],Table_Pending_Today[[#This Row],[Order_Number]],Table_Pending_Today[tech_contractor],"INHOUSE")</f>
        <v>0</v>
      </c>
      <c r="EG1221">
        <f>COUNTIFS(Table_Pending_Today[Order_Number],Table_Pending_Today[[#This Row],[Order_Number]],Table_Pending_Today[tech_contractor],"CONTRACTOR")</f>
        <v>0</v>
      </c>
      <c r="EH1221" cm="1">
        <f t="array" ref="EH1221">SUM(COUNTIFS(Table_Pending_Today[job_type_code],{"XV","XQ","XT","XU"},Table_Pending_Today[Order_Number],Table_Pending_Today[[#This Row],[Order_Number]]))</f>
        <v>0</v>
      </c>
      <c r="EI1221" cm="1">
        <f t="array" ref="EI1221">SUM(COUNTIFS(Table_Pending_Today[job_type_code],{"XV","XQ","XT","XU"},Table_Pending_Today[Order_Number],Table_Pending_Today[[#This Row],[Order_Number]],Table_Pending_Today[In-House],1))</f>
        <v>0</v>
      </c>
      <c r="EJ1221" cm="1">
        <f t="array" ref="EJ1221">SUM(COUNTIFS(Table_Pending_Today[job_type_code],{"XV","XQ","XT","XU"},Table_Pending_Today[Order_Number],Table_Pending_Today[[#This Row],[Order_Number]],Table_Pending_Today[Contractor],1))</f>
        <v>0</v>
      </c>
      <c r="EK1221" cm="1">
        <f t="array" ref="EK1221">SUM(COUNTIFS(Table_Pending_Today[job_type_code],{"WB","WQ","Z5","Z7","U8","QU","7W","2V","2W","2X"},Table_Pending_Today[Order_Number],Table_Pending_Today[[#This Row],[Order_Number]]))</f>
        <v>0</v>
      </c>
      <c r="EL1221" cm="1">
        <f t="array" ref="EL1221">SUM(COUNTIFS(Table_Pending_Today[job_type_code],{"WB","WQ","Z5","Z7","U8","QU","7W","2V","2W","2X"},Table_Pending_Today[In-House],1,Table_Pending_Today[Order_Number],Table_Pending_Today[[#This Row],[Order_Number]]))</f>
        <v>0</v>
      </c>
      <c r="EM1221" cm="1">
        <f t="array" ref="EM1221">SUM(COUNTIFS(Table_Pending_Today[job_type_code],{"WB","WQ","Z5","Z7","U8","QU","7W","2V","2W","2X"},Table_Pending_Today[Contractor],1,Table_Pending_Today[Order_Number],Table_Pending_Today[[#This Row],[Order_Number]]))</f>
        <v>0</v>
      </c>
      <c r="EN1221" cm="1">
        <f t="array" ref="EN1221">IF(SUM(COUNTIFS(Table_Pending_Today[Order_Type_Desc],{"Install","Service Order","Restart"},Table_Pending_Today[Order_Number],Table_Pending_Today[[#This Row],[Order_Number]]))&gt;0,1,0)</f>
        <v>0</v>
      </c>
      <c r="EO1221" cm="1">
        <f t="array" ref="EO1221">IF(SUM(COUNTIFS(Table_Pending_Today[Order_Type_Desc],{"Install","Service Order","Restart"},Table_Pending_Today[In-House],1,Table_Pending_Today[Order_Number],Table_Pending_Today[[#This Row],[Order_Number]]))&gt;0,1,0)</f>
        <v>0</v>
      </c>
      <c r="EP1221" cm="1">
        <f t="array" ref="EP1221">IF(SUM(COUNTIFS(Table_Pending_Today[Order_Type_Desc],{"Install","Service Order","Restart"},Table_Pending_Today[Contractor],1,Table_Pending_Today[Order_Number],Table_Pending_Today[[#This Row],[Order_Number]]))&gt;0,1,0)</f>
        <v>0</v>
      </c>
      <c r="EQ1221">
        <f>IF(SUM(COUNTIFS(Table_Pending_Today[Order_Type_Desc],"Special Request",Table_Pending_Today[Bury_Drop],0,Table_Pending_Today[In-House],1,Table_Pending_Today[Order_Number],Table_Pending_Today[[#This Row],[Order_Number]]))&gt;0,1,0)</f>
        <v>0</v>
      </c>
      <c r="ER1221">
        <f>SUM(COUNTIFS(Table_Pending_Today[Order_Type_Desc],"Special Request",Table_Pending_Today[Bury_Drop],0,Table_Pending_Today[Contractor],1,Table_Pending_Today[Order_Number],Table_Pending_Today[[#This Row],[Order_Number]]))</f>
        <v>0</v>
      </c>
    </row>
    <row r="1222" spans="1:148" x14ac:dyDescent="0.25">
      <c r="A1222" t="s">
        <v>22433</v>
      </c>
      <c r="B1222" t="s">
        <v>68448</v>
      </c>
      <c r="C1222" t="s">
        <v>2</v>
      </c>
      <c r="D1222" t="s">
        <v>38266</v>
      </c>
      <c r="E1222" t="s">
        <v>38267</v>
      </c>
      <c r="F1222" t="s">
        <v>38268</v>
      </c>
      <c r="G1222">
        <v>464559</v>
      </c>
      <c r="H1222" t="s">
        <v>72</v>
      </c>
      <c r="I1222" t="s">
        <v>89</v>
      </c>
      <c r="J1222" t="s">
        <v>16794</v>
      </c>
      <c r="K1222" t="s">
        <v>73</v>
      </c>
      <c r="L1222">
        <v>1</v>
      </c>
      <c r="M1222" t="s">
        <v>38269</v>
      </c>
      <c r="N1222" t="s">
        <v>38270</v>
      </c>
      <c r="P1222" t="s">
        <v>19252</v>
      </c>
      <c r="Q1222" t="s">
        <v>19881</v>
      </c>
      <c r="R1222" t="s">
        <v>38272</v>
      </c>
      <c r="T1222" t="s">
        <v>75</v>
      </c>
      <c r="U1222" t="s">
        <v>16658</v>
      </c>
      <c r="V1222" t="s">
        <v>38273</v>
      </c>
      <c r="W1222" t="s">
        <v>16693</v>
      </c>
      <c r="X1222" t="s">
        <v>17028</v>
      </c>
      <c r="Y1222" t="s">
        <v>76</v>
      </c>
      <c r="Z1222" t="s">
        <v>77</v>
      </c>
      <c r="AA1222" t="s">
        <v>16677</v>
      </c>
      <c r="AB1222" t="s">
        <v>198</v>
      </c>
      <c r="AC1222" t="s">
        <v>16702</v>
      </c>
      <c r="AD1222" t="s">
        <v>55708</v>
      </c>
      <c r="AE1222" t="s">
        <v>20208</v>
      </c>
      <c r="AF1222" t="s">
        <v>55709</v>
      </c>
      <c r="AG1222" t="s">
        <v>22433</v>
      </c>
      <c r="AH1222" t="s">
        <v>16963</v>
      </c>
      <c r="AI1222" t="s">
        <v>22433</v>
      </c>
      <c r="AJ1222">
        <v>1</v>
      </c>
      <c r="AK1222" t="s">
        <v>98</v>
      </c>
      <c r="AL1222" t="s">
        <v>79</v>
      </c>
      <c r="AO1222">
        <v>18</v>
      </c>
      <c r="AP1222" t="s">
        <v>91</v>
      </c>
      <c r="AQ1222" t="s">
        <v>80</v>
      </c>
      <c r="AR1222" t="s">
        <v>16796</v>
      </c>
      <c r="AT1222">
        <v>0</v>
      </c>
      <c r="AU1222">
        <v>0</v>
      </c>
      <c r="AV1222" t="s">
        <v>16669</v>
      </c>
      <c r="BI1222" t="s">
        <v>81</v>
      </c>
      <c r="BJ1222" t="s">
        <v>81</v>
      </c>
      <c r="BK1222" t="s">
        <v>81</v>
      </c>
      <c r="BM1222" t="s">
        <v>22288</v>
      </c>
      <c r="BN1222" t="s">
        <v>55713</v>
      </c>
      <c r="BQ1222" t="s">
        <v>55714</v>
      </c>
      <c r="BS1222" t="s">
        <v>17202</v>
      </c>
      <c r="BV1222" t="s">
        <v>55708</v>
      </c>
      <c r="BW1222">
        <v>0</v>
      </c>
      <c r="BX1222">
        <v>0</v>
      </c>
      <c r="CE1222" t="s">
        <v>16880</v>
      </c>
      <c r="CF1222" t="s">
        <v>16881</v>
      </c>
      <c r="CG1222" t="s">
        <v>16882</v>
      </c>
      <c r="CK1222" t="s">
        <v>16884</v>
      </c>
      <c r="CL1222" t="s">
        <v>80</v>
      </c>
      <c r="CM1222">
        <v>0</v>
      </c>
      <c r="CN1222">
        <v>87.765100000000004</v>
      </c>
      <c r="CO1222">
        <v>32359.85</v>
      </c>
      <c r="CP1222">
        <v>1500</v>
      </c>
      <c r="CQ1222" t="s">
        <v>17312</v>
      </c>
      <c r="CR1222" t="s">
        <v>17313</v>
      </c>
      <c r="CS1222" t="s">
        <v>55710</v>
      </c>
      <c r="CT1222" t="s">
        <v>55711</v>
      </c>
      <c r="CU1222" t="s">
        <v>16884</v>
      </c>
      <c r="CV1222" t="s">
        <v>55712</v>
      </c>
      <c r="DU1222">
        <v>1</v>
      </c>
      <c r="DV1222">
        <v>0</v>
      </c>
      <c r="DW1222">
        <v>0</v>
      </c>
      <c r="DY1222">
        <v>0</v>
      </c>
      <c r="DZ1222">
        <v>0</v>
      </c>
      <c r="EC1222" t="s">
        <v>21342</v>
      </c>
      <c r="ED1222">
        <v>1</v>
      </c>
      <c r="EE1222" cm="1">
        <f t="array" ref="EE1222">SUM(COUNTIFS(Table_Pending_Today[job_type_code],{"WB","WQ","Z5","Z7","U8","QU","7W","2V","2W","2X"},Table_Pending_Today[Order_Number],Table_Pending_Today[[#This Row],[Order_Number]]))</f>
        <v>0</v>
      </c>
      <c r="EF1222">
        <f>COUNTIFS(Table_Pending_Today[Order_Number],Table_Pending_Today[[#This Row],[Order_Number]],Table_Pending_Today[tech_contractor],"INHOUSE")</f>
        <v>0</v>
      </c>
      <c r="EG1222">
        <f>COUNTIFS(Table_Pending_Today[Order_Number],Table_Pending_Today[[#This Row],[Order_Number]],Table_Pending_Today[tech_contractor],"CONTRACTOR")</f>
        <v>0</v>
      </c>
      <c r="EH1222" cm="1">
        <f t="array" ref="EH1222">SUM(COUNTIFS(Table_Pending_Today[job_type_code],{"XV","XQ","XT","XU"},Table_Pending_Today[Order_Number],Table_Pending_Today[[#This Row],[Order_Number]]))</f>
        <v>0</v>
      </c>
      <c r="EI1222" cm="1">
        <f t="array" ref="EI1222">SUM(COUNTIFS(Table_Pending_Today[job_type_code],{"XV","XQ","XT","XU"},Table_Pending_Today[Order_Number],Table_Pending_Today[[#This Row],[Order_Number]],Table_Pending_Today[In-House],1))</f>
        <v>0</v>
      </c>
      <c r="EJ1222" cm="1">
        <f t="array" ref="EJ1222">SUM(COUNTIFS(Table_Pending_Today[job_type_code],{"XV","XQ","XT","XU"},Table_Pending_Today[Order_Number],Table_Pending_Today[[#This Row],[Order_Number]],Table_Pending_Today[Contractor],1))</f>
        <v>0</v>
      </c>
      <c r="EK1222" cm="1">
        <f t="array" ref="EK1222">SUM(COUNTIFS(Table_Pending_Today[job_type_code],{"WB","WQ","Z5","Z7","U8","QU","7W","2V","2W","2X"},Table_Pending_Today[Order_Number],Table_Pending_Today[[#This Row],[Order_Number]]))</f>
        <v>0</v>
      </c>
      <c r="EL1222" cm="1">
        <f t="array" ref="EL1222">SUM(COUNTIFS(Table_Pending_Today[job_type_code],{"WB","WQ","Z5","Z7","U8","QU","7W","2V","2W","2X"},Table_Pending_Today[In-House],1,Table_Pending_Today[Order_Number],Table_Pending_Today[[#This Row],[Order_Number]]))</f>
        <v>0</v>
      </c>
      <c r="EM1222" cm="1">
        <f t="array" ref="EM1222">SUM(COUNTIFS(Table_Pending_Today[job_type_code],{"WB","WQ","Z5","Z7","U8","QU","7W","2V","2W","2X"},Table_Pending_Today[Contractor],1,Table_Pending_Today[Order_Number],Table_Pending_Today[[#This Row],[Order_Number]]))</f>
        <v>0</v>
      </c>
      <c r="EN1222" cm="1">
        <f t="array" ref="EN1222">IF(SUM(COUNTIFS(Table_Pending_Today[Order_Type_Desc],{"Install","Service Order","Restart"},Table_Pending_Today[Order_Number],Table_Pending_Today[[#This Row],[Order_Number]]))&gt;0,1,0)</f>
        <v>0</v>
      </c>
      <c r="EO1222" cm="1">
        <f t="array" ref="EO1222">IF(SUM(COUNTIFS(Table_Pending_Today[Order_Type_Desc],{"Install","Service Order","Restart"},Table_Pending_Today[In-House],1,Table_Pending_Today[Order_Number],Table_Pending_Today[[#This Row],[Order_Number]]))&gt;0,1,0)</f>
        <v>0</v>
      </c>
      <c r="EP1222" cm="1">
        <f t="array" ref="EP1222">IF(SUM(COUNTIFS(Table_Pending_Today[Order_Type_Desc],{"Install","Service Order","Restart"},Table_Pending_Today[Contractor],1,Table_Pending_Today[Order_Number],Table_Pending_Today[[#This Row],[Order_Number]]))&gt;0,1,0)</f>
        <v>0</v>
      </c>
      <c r="EQ1222">
        <f>IF(SUM(COUNTIFS(Table_Pending_Today[Order_Type_Desc],"Special Request",Table_Pending_Today[Bury_Drop],0,Table_Pending_Today[In-House],1,Table_Pending_Today[Order_Number],Table_Pending_Today[[#This Row],[Order_Number]]))&gt;0,1,0)</f>
        <v>0</v>
      </c>
      <c r="ER1222">
        <f>SUM(COUNTIFS(Table_Pending_Today[Order_Type_Desc],"Special Request",Table_Pending_Today[Bury_Drop],0,Table_Pending_Today[Contractor],1,Table_Pending_Today[Order_Number],Table_Pending_Today[[#This Row],[Order_Number]]))</f>
        <v>0</v>
      </c>
    </row>
    <row r="1223" spans="1:148" x14ac:dyDescent="0.25">
      <c r="A1223" t="s">
        <v>22433</v>
      </c>
      <c r="B1223" t="s">
        <v>68448</v>
      </c>
      <c r="C1223" t="s">
        <v>2</v>
      </c>
      <c r="D1223" t="s">
        <v>24134</v>
      </c>
      <c r="E1223" t="s">
        <v>24135</v>
      </c>
      <c r="F1223" t="s">
        <v>24136</v>
      </c>
      <c r="G1223">
        <v>464579</v>
      </c>
      <c r="H1223" t="s">
        <v>72</v>
      </c>
      <c r="I1223" t="s">
        <v>16927</v>
      </c>
      <c r="J1223" t="s">
        <v>16794</v>
      </c>
      <c r="K1223" t="s">
        <v>73</v>
      </c>
      <c r="L1223">
        <v>1</v>
      </c>
      <c r="M1223" t="s">
        <v>24137</v>
      </c>
      <c r="N1223" t="s">
        <v>24138</v>
      </c>
      <c r="P1223" t="s">
        <v>198</v>
      </c>
      <c r="Q1223" t="s">
        <v>17232</v>
      </c>
      <c r="R1223" t="s">
        <v>24140</v>
      </c>
      <c r="T1223" t="s">
        <v>75</v>
      </c>
      <c r="U1223" t="s">
        <v>16658</v>
      </c>
      <c r="V1223" t="s">
        <v>24141</v>
      </c>
      <c r="W1223" t="s">
        <v>16693</v>
      </c>
      <c r="X1223" t="s">
        <v>17828</v>
      </c>
      <c r="Y1223" t="s">
        <v>76</v>
      </c>
      <c r="Z1223" t="s">
        <v>96</v>
      </c>
      <c r="AA1223" t="s">
        <v>16677</v>
      </c>
      <c r="AB1223" t="s">
        <v>198</v>
      </c>
      <c r="AC1223" t="s">
        <v>154</v>
      </c>
      <c r="AD1223" t="s">
        <v>56274</v>
      </c>
      <c r="AE1223" t="s">
        <v>20208</v>
      </c>
      <c r="AF1223" t="s">
        <v>56275</v>
      </c>
      <c r="AG1223" t="s">
        <v>22433</v>
      </c>
      <c r="AH1223" t="s">
        <v>16836</v>
      </c>
      <c r="AI1223" t="s">
        <v>22433</v>
      </c>
      <c r="AJ1223">
        <v>1</v>
      </c>
      <c r="AK1223" t="s">
        <v>98</v>
      </c>
      <c r="AL1223" t="s">
        <v>79</v>
      </c>
      <c r="AO1223">
        <v>18</v>
      </c>
      <c r="AP1223" t="s">
        <v>83</v>
      </c>
      <c r="AQ1223" t="s">
        <v>80</v>
      </c>
      <c r="AR1223" t="s">
        <v>17005</v>
      </c>
      <c r="AT1223">
        <v>1</v>
      </c>
      <c r="AU1223">
        <v>0</v>
      </c>
      <c r="AV1223" t="s">
        <v>16669</v>
      </c>
      <c r="BI1223" t="s">
        <v>81</v>
      </c>
      <c r="BJ1223" t="s">
        <v>81</v>
      </c>
      <c r="BK1223" t="s">
        <v>81</v>
      </c>
      <c r="BM1223" t="s">
        <v>56276</v>
      </c>
      <c r="BN1223" t="s">
        <v>56277</v>
      </c>
      <c r="BQ1223" t="s">
        <v>56278</v>
      </c>
      <c r="BS1223" t="s">
        <v>17202</v>
      </c>
      <c r="BV1223" t="s">
        <v>56274</v>
      </c>
      <c r="BW1223">
        <v>0</v>
      </c>
      <c r="BX1223">
        <v>1</v>
      </c>
      <c r="CA1223" t="s">
        <v>16928</v>
      </c>
      <c r="CE1223" t="s">
        <v>16880</v>
      </c>
      <c r="CF1223" t="s">
        <v>16881</v>
      </c>
      <c r="CG1223" t="s">
        <v>16882</v>
      </c>
      <c r="CK1223" t="s">
        <v>16920</v>
      </c>
      <c r="CL1223" t="s">
        <v>80</v>
      </c>
      <c r="CM1223">
        <v>0</v>
      </c>
      <c r="CN1223">
        <v>79.066100000000006</v>
      </c>
      <c r="CO1223">
        <v>12476.89</v>
      </c>
      <c r="CP1223">
        <v>875</v>
      </c>
      <c r="CQ1223" t="s">
        <v>17312</v>
      </c>
      <c r="CR1223" t="s">
        <v>17313</v>
      </c>
      <c r="CT1223" t="s">
        <v>18377</v>
      </c>
      <c r="DS1223">
        <v>0</v>
      </c>
      <c r="DU1223">
        <v>1</v>
      </c>
      <c r="DV1223">
        <v>0</v>
      </c>
      <c r="DW1223">
        <v>0</v>
      </c>
      <c r="DY1223">
        <v>0</v>
      </c>
      <c r="DZ1223">
        <v>0</v>
      </c>
      <c r="EC1223" t="s">
        <v>21383</v>
      </c>
      <c r="ED1223">
        <v>1</v>
      </c>
      <c r="EE1223" cm="1">
        <f t="array" ref="EE1223">SUM(COUNTIFS(Table_Pending_Today[job_type_code],{"WB","WQ","Z5","Z7","U8","QU","7W","2V","2W","2X"},Table_Pending_Today[Order_Number],Table_Pending_Today[[#This Row],[Order_Number]]))</f>
        <v>0</v>
      </c>
      <c r="EF1223">
        <f>COUNTIFS(Table_Pending_Today[Order_Number],Table_Pending_Today[[#This Row],[Order_Number]],Table_Pending_Today[tech_contractor],"INHOUSE")</f>
        <v>0</v>
      </c>
      <c r="EG1223">
        <f>COUNTIFS(Table_Pending_Today[Order_Number],Table_Pending_Today[[#This Row],[Order_Number]],Table_Pending_Today[tech_contractor],"CONTRACTOR")</f>
        <v>0</v>
      </c>
      <c r="EH1223" cm="1">
        <f t="array" ref="EH1223">SUM(COUNTIFS(Table_Pending_Today[job_type_code],{"XV","XQ","XT","XU"},Table_Pending_Today[Order_Number],Table_Pending_Today[[#This Row],[Order_Number]]))</f>
        <v>0</v>
      </c>
      <c r="EI1223" cm="1">
        <f t="array" ref="EI1223">SUM(COUNTIFS(Table_Pending_Today[job_type_code],{"XV","XQ","XT","XU"},Table_Pending_Today[Order_Number],Table_Pending_Today[[#This Row],[Order_Number]],Table_Pending_Today[In-House],1))</f>
        <v>0</v>
      </c>
      <c r="EJ1223" cm="1">
        <f t="array" ref="EJ1223">SUM(COUNTIFS(Table_Pending_Today[job_type_code],{"XV","XQ","XT","XU"},Table_Pending_Today[Order_Number],Table_Pending_Today[[#This Row],[Order_Number]],Table_Pending_Today[Contractor],1))</f>
        <v>0</v>
      </c>
      <c r="EK1223" cm="1">
        <f t="array" ref="EK1223">SUM(COUNTIFS(Table_Pending_Today[job_type_code],{"WB","WQ","Z5","Z7","U8","QU","7W","2V","2W","2X"},Table_Pending_Today[Order_Number],Table_Pending_Today[[#This Row],[Order_Number]]))</f>
        <v>0</v>
      </c>
      <c r="EL1223" cm="1">
        <f t="array" ref="EL1223">SUM(COUNTIFS(Table_Pending_Today[job_type_code],{"WB","WQ","Z5","Z7","U8","QU","7W","2V","2W","2X"},Table_Pending_Today[In-House],1,Table_Pending_Today[Order_Number],Table_Pending_Today[[#This Row],[Order_Number]]))</f>
        <v>0</v>
      </c>
      <c r="EM1223" cm="1">
        <f t="array" ref="EM1223">SUM(COUNTIFS(Table_Pending_Today[job_type_code],{"WB","WQ","Z5","Z7","U8","QU","7W","2V","2W","2X"},Table_Pending_Today[Contractor],1,Table_Pending_Today[Order_Number],Table_Pending_Today[[#This Row],[Order_Number]]))</f>
        <v>0</v>
      </c>
      <c r="EN1223" cm="1">
        <f t="array" ref="EN1223">IF(SUM(COUNTIFS(Table_Pending_Today[Order_Type_Desc],{"Install","Service Order","Restart"},Table_Pending_Today[Order_Number],Table_Pending_Today[[#This Row],[Order_Number]]))&gt;0,1,0)</f>
        <v>0</v>
      </c>
      <c r="EO1223" cm="1">
        <f t="array" ref="EO1223">IF(SUM(COUNTIFS(Table_Pending_Today[Order_Type_Desc],{"Install","Service Order","Restart"},Table_Pending_Today[In-House],1,Table_Pending_Today[Order_Number],Table_Pending_Today[[#This Row],[Order_Number]]))&gt;0,1,0)</f>
        <v>0</v>
      </c>
      <c r="EP1223" cm="1">
        <f t="array" ref="EP1223">IF(SUM(COUNTIFS(Table_Pending_Today[Order_Type_Desc],{"Install","Service Order","Restart"},Table_Pending_Today[Contractor],1,Table_Pending_Today[Order_Number],Table_Pending_Today[[#This Row],[Order_Number]]))&gt;0,1,0)</f>
        <v>0</v>
      </c>
      <c r="EQ1223">
        <f>IF(SUM(COUNTIFS(Table_Pending_Today[Order_Type_Desc],"Special Request",Table_Pending_Today[Bury_Drop],0,Table_Pending_Today[In-House],1,Table_Pending_Today[Order_Number],Table_Pending_Today[[#This Row],[Order_Number]]))&gt;0,1,0)</f>
        <v>0</v>
      </c>
      <c r="ER1223">
        <f>SUM(COUNTIFS(Table_Pending_Today[Order_Type_Desc],"Special Request",Table_Pending_Today[Bury_Drop],0,Table_Pending_Today[Contractor],1,Table_Pending_Today[Order_Number],Table_Pending_Today[[#This Row],[Order_Number]]))</f>
        <v>0</v>
      </c>
    </row>
    <row r="1224" spans="1:148" x14ac:dyDescent="0.25">
      <c r="A1224" t="s">
        <v>22433</v>
      </c>
      <c r="B1224" t="s">
        <v>68448</v>
      </c>
      <c r="C1224" t="s">
        <v>2</v>
      </c>
      <c r="D1224" t="s">
        <v>26280</v>
      </c>
      <c r="E1224" t="s">
        <v>26281</v>
      </c>
      <c r="F1224" t="s">
        <v>26282</v>
      </c>
      <c r="G1224">
        <v>464607</v>
      </c>
      <c r="H1224" t="s">
        <v>72</v>
      </c>
      <c r="I1224" t="s">
        <v>16927</v>
      </c>
      <c r="J1224" t="s">
        <v>16929</v>
      </c>
      <c r="K1224" t="s">
        <v>73</v>
      </c>
      <c r="L1224">
        <v>1</v>
      </c>
      <c r="M1224" t="s">
        <v>26283</v>
      </c>
      <c r="N1224" t="s">
        <v>26284</v>
      </c>
      <c r="P1224" t="s">
        <v>17604</v>
      </c>
      <c r="Q1224" t="s">
        <v>17892</v>
      </c>
      <c r="R1224" t="s">
        <v>26286</v>
      </c>
      <c r="S1224" t="s">
        <v>26287</v>
      </c>
      <c r="T1224" t="s">
        <v>75</v>
      </c>
      <c r="U1224" t="s">
        <v>16658</v>
      </c>
      <c r="V1224" t="s">
        <v>26288</v>
      </c>
      <c r="W1224" t="s">
        <v>16693</v>
      </c>
      <c r="X1224" t="s">
        <v>17893</v>
      </c>
      <c r="Y1224" t="s">
        <v>76</v>
      </c>
      <c r="Z1224" t="s">
        <v>77</v>
      </c>
      <c r="AA1224" t="s">
        <v>16677</v>
      </c>
      <c r="AB1224" t="s">
        <v>194</v>
      </c>
      <c r="AC1224" t="s">
        <v>195</v>
      </c>
      <c r="AD1224" t="s">
        <v>55781</v>
      </c>
      <c r="AE1224" t="s">
        <v>20208</v>
      </c>
      <c r="AF1224" t="s">
        <v>55782</v>
      </c>
      <c r="AG1224" t="s">
        <v>22433</v>
      </c>
      <c r="AH1224" t="s">
        <v>16963</v>
      </c>
      <c r="AI1224" t="s">
        <v>22433</v>
      </c>
      <c r="AJ1224">
        <v>1</v>
      </c>
      <c r="AK1224" t="s">
        <v>98</v>
      </c>
      <c r="AL1224" t="s">
        <v>79</v>
      </c>
      <c r="AO1224">
        <v>18</v>
      </c>
      <c r="AP1224" t="s">
        <v>83</v>
      </c>
      <c r="AQ1224" t="s">
        <v>80</v>
      </c>
      <c r="AR1224" t="s">
        <v>17173</v>
      </c>
      <c r="AT1224">
        <v>1</v>
      </c>
      <c r="AU1224">
        <v>0</v>
      </c>
      <c r="AV1224" t="s">
        <v>16669</v>
      </c>
      <c r="BI1224" t="s">
        <v>81</v>
      </c>
      <c r="BJ1224" t="s">
        <v>81</v>
      </c>
      <c r="BK1224" t="s">
        <v>81</v>
      </c>
      <c r="BM1224" t="s">
        <v>55786</v>
      </c>
      <c r="BN1224" t="s">
        <v>55787</v>
      </c>
      <c r="BQ1224" t="s">
        <v>55788</v>
      </c>
      <c r="BS1224" t="s">
        <v>17202</v>
      </c>
      <c r="BV1224" t="s">
        <v>55781</v>
      </c>
      <c r="BW1224">
        <v>0</v>
      </c>
      <c r="BX1224">
        <v>0</v>
      </c>
      <c r="CA1224" t="s">
        <v>16928</v>
      </c>
      <c r="CE1224" t="s">
        <v>16880</v>
      </c>
      <c r="CF1224" t="s">
        <v>16881</v>
      </c>
      <c r="CG1224" t="s">
        <v>16882</v>
      </c>
      <c r="CK1224" t="s">
        <v>19482</v>
      </c>
      <c r="CL1224" t="s">
        <v>80</v>
      </c>
      <c r="CM1224">
        <v>0</v>
      </c>
      <c r="CN1224">
        <v>93.888800000000003</v>
      </c>
      <c r="CO1224">
        <v>85.88</v>
      </c>
      <c r="CP1224">
        <v>75</v>
      </c>
      <c r="CQ1224" t="s">
        <v>17312</v>
      </c>
      <c r="CR1224" t="s">
        <v>17313</v>
      </c>
      <c r="CS1224" t="s">
        <v>55783</v>
      </c>
      <c r="CT1224" t="s">
        <v>55784</v>
      </c>
      <c r="CU1224" t="s">
        <v>19482</v>
      </c>
      <c r="CV1224" t="s">
        <v>55785</v>
      </c>
      <c r="DU1224">
        <v>0</v>
      </c>
      <c r="DV1224">
        <v>0</v>
      </c>
      <c r="DW1224">
        <v>0</v>
      </c>
      <c r="DY1224">
        <v>0</v>
      </c>
      <c r="DZ1224">
        <v>0</v>
      </c>
      <c r="EC1224" t="s">
        <v>21386</v>
      </c>
      <c r="ED1224">
        <v>1</v>
      </c>
      <c r="EE1224" cm="1">
        <f t="array" ref="EE1224">SUM(COUNTIFS(Table_Pending_Today[job_type_code],{"WB","WQ","Z5","Z7","U8","QU","7W","2V","2W","2X"},Table_Pending_Today[Order_Number],Table_Pending_Today[[#This Row],[Order_Number]]))</f>
        <v>0</v>
      </c>
      <c r="EF1224">
        <f>COUNTIFS(Table_Pending_Today[Order_Number],Table_Pending_Today[[#This Row],[Order_Number]],Table_Pending_Today[tech_contractor],"INHOUSE")</f>
        <v>0</v>
      </c>
      <c r="EG1224">
        <f>COUNTIFS(Table_Pending_Today[Order_Number],Table_Pending_Today[[#This Row],[Order_Number]],Table_Pending_Today[tech_contractor],"CONTRACTOR")</f>
        <v>0</v>
      </c>
      <c r="EH1224" cm="1">
        <f t="array" ref="EH1224">SUM(COUNTIFS(Table_Pending_Today[job_type_code],{"XV","XQ","XT","XU"},Table_Pending_Today[Order_Number],Table_Pending_Today[[#This Row],[Order_Number]]))</f>
        <v>0</v>
      </c>
      <c r="EI1224" cm="1">
        <f t="array" ref="EI1224">SUM(COUNTIFS(Table_Pending_Today[job_type_code],{"XV","XQ","XT","XU"},Table_Pending_Today[Order_Number],Table_Pending_Today[[#This Row],[Order_Number]],Table_Pending_Today[In-House],1))</f>
        <v>0</v>
      </c>
      <c r="EJ1224" cm="1">
        <f t="array" ref="EJ1224">SUM(COUNTIFS(Table_Pending_Today[job_type_code],{"XV","XQ","XT","XU"},Table_Pending_Today[Order_Number],Table_Pending_Today[[#This Row],[Order_Number]],Table_Pending_Today[Contractor],1))</f>
        <v>0</v>
      </c>
      <c r="EK1224" cm="1">
        <f t="array" ref="EK1224">SUM(COUNTIFS(Table_Pending_Today[job_type_code],{"WB","WQ","Z5","Z7","U8","QU","7W","2V","2W","2X"},Table_Pending_Today[Order_Number],Table_Pending_Today[[#This Row],[Order_Number]]))</f>
        <v>0</v>
      </c>
      <c r="EL1224" cm="1">
        <f t="array" ref="EL1224">SUM(COUNTIFS(Table_Pending_Today[job_type_code],{"WB","WQ","Z5","Z7","U8","QU","7W","2V","2W","2X"},Table_Pending_Today[In-House],1,Table_Pending_Today[Order_Number],Table_Pending_Today[[#This Row],[Order_Number]]))</f>
        <v>0</v>
      </c>
      <c r="EM1224" cm="1">
        <f t="array" ref="EM1224">SUM(COUNTIFS(Table_Pending_Today[job_type_code],{"WB","WQ","Z5","Z7","U8","QU","7W","2V","2W","2X"},Table_Pending_Today[Contractor],1,Table_Pending_Today[Order_Number],Table_Pending_Today[[#This Row],[Order_Number]]))</f>
        <v>0</v>
      </c>
      <c r="EN1224" cm="1">
        <f t="array" ref="EN1224">IF(SUM(COUNTIFS(Table_Pending_Today[Order_Type_Desc],{"Install","Service Order","Restart"},Table_Pending_Today[Order_Number],Table_Pending_Today[[#This Row],[Order_Number]]))&gt;0,1,0)</f>
        <v>0</v>
      </c>
      <c r="EO1224" cm="1">
        <f t="array" ref="EO1224">IF(SUM(COUNTIFS(Table_Pending_Today[Order_Type_Desc],{"Install","Service Order","Restart"},Table_Pending_Today[In-House],1,Table_Pending_Today[Order_Number],Table_Pending_Today[[#This Row],[Order_Number]]))&gt;0,1,0)</f>
        <v>0</v>
      </c>
      <c r="EP1224" cm="1">
        <f t="array" ref="EP1224">IF(SUM(COUNTIFS(Table_Pending_Today[Order_Type_Desc],{"Install","Service Order","Restart"},Table_Pending_Today[Contractor],1,Table_Pending_Today[Order_Number],Table_Pending_Today[[#This Row],[Order_Number]]))&gt;0,1,0)</f>
        <v>0</v>
      </c>
      <c r="EQ1224">
        <f>IF(SUM(COUNTIFS(Table_Pending_Today[Order_Type_Desc],"Special Request",Table_Pending_Today[Bury_Drop],0,Table_Pending_Today[In-House],1,Table_Pending_Today[Order_Number],Table_Pending_Today[[#This Row],[Order_Number]]))&gt;0,1,0)</f>
        <v>0</v>
      </c>
      <c r="ER1224">
        <f>SUM(COUNTIFS(Table_Pending_Today[Order_Type_Desc],"Special Request",Table_Pending_Today[Bury_Drop],0,Table_Pending_Today[Contractor],1,Table_Pending_Today[Order_Number],Table_Pending_Today[[#This Row],[Order_Number]]))</f>
        <v>0</v>
      </c>
    </row>
    <row r="1225" spans="1:148" x14ac:dyDescent="0.25">
      <c r="A1225" t="s">
        <v>22433</v>
      </c>
      <c r="B1225" t="s">
        <v>68448</v>
      </c>
      <c r="C1225" t="s">
        <v>2</v>
      </c>
      <c r="D1225" t="s">
        <v>55566</v>
      </c>
      <c r="E1225" t="s">
        <v>55567</v>
      </c>
      <c r="F1225" t="s">
        <v>55568</v>
      </c>
      <c r="G1225">
        <v>465117</v>
      </c>
      <c r="H1225" t="s">
        <v>72</v>
      </c>
      <c r="I1225" t="s">
        <v>16931</v>
      </c>
      <c r="J1225" t="s">
        <v>16932</v>
      </c>
      <c r="K1225" t="s">
        <v>73</v>
      </c>
      <c r="L1225">
        <v>1</v>
      </c>
      <c r="M1225" t="s">
        <v>55569</v>
      </c>
      <c r="N1225" t="s">
        <v>55570</v>
      </c>
      <c r="P1225" t="s">
        <v>197</v>
      </c>
      <c r="Q1225" t="s">
        <v>55571</v>
      </c>
      <c r="R1225" t="s">
        <v>55572</v>
      </c>
      <c r="T1225" t="s">
        <v>75</v>
      </c>
      <c r="U1225" t="s">
        <v>16658</v>
      </c>
      <c r="V1225" t="s">
        <v>55573</v>
      </c>
      <c r="W1225" t="s">
        <v>16693</v>
      </c>
      <c r="X1225" t="s">
        <v>16692</v>
      </c>
      <c r="Y1225" t="s">
        <v>76</v>
      </c>
      <c r="Z1225" t="s">
        <v>77</v>
      </c>
      <c r="AA1225" t="s">
        <v>16708</v>
      </c>
      <c r="AB1225" t="s">
        <v>16699</v>
      </c>
      <c r="AC1225" t="s">
        <v>16709</v>
      </c>
      <c r="AD1225" t="s">
        <v>55574</v>
      </c>
      <c r="AE1225" t="s">
        <v>20208</v>
      </c>
      <c r="AF1225" t="s">
        <v>55575</v>
      </c>
      <c r="AG1225" t="s">
        <v>22433</v>
      </c>
      <c r="AH1225" t="s">
        <v>16921</v>
      </c>
      <c r="AI1225" t="s">
        <v>22433</v>
      </c>
      <c r="AJ1225">
        <v>0</v>
      </c>
      <c r="AL1225" t="s">
        <v>19882</v>
      </c>
      <c r="AM1225" t="s">
        <v>3</v>
      </c>
      <c r="AN1225" t="s">
        <v>16827</v>
      </c>
      <c r="AO1225">
        <v>20</v>
      </c>
      <c r="AP1225" t="s">
        <v>124</v>
      </c>
      <c r="AQ1225" t="s">
        <v>92</v>
      </c>
      <c r="AR1225" t="s">
        <v>16933</v>
      </c>
      <c r="AT1225">
        <v>0</v>
      </c>
      <c r="AU1225">
        <v>0</v>
      </c>
      <c r="AV1225" t="s">
        <v>16696</v>
      </c>
      <c r="BI1225" t="s">
        <v>81</v>
      </c>
      <c r="BJ1225" t="s">
        <v>81</v>
      </c>
      <c r="BK1225" t="s">
        <v>81</v>
      </c>
      <c r="BM1225" t="s">
        <v>55576</v>
      </c>
      <c r="BN1225" t="s">
        <v>55577</v>
      </c>
      <c r="BQ1225" t="s">
        <v>55578</v>
      </c>
      <c r="BS1225" t="s">
        <v>17202</v>
      </c>
      <c r="BT1225" t="s">
        <v>19883</v>
      </c>
      <c r="BU1225" t="s">
        <v>19884</v>
      </c>
      <c r="BV1225" t="s">
        <v>55574</v>
      </c>
      <c r="BW1225">
        <v>0</v>
      </c>
      <c r="BX1225">
        <v>0</v>
      </c>
      <c r="CE1225" t="s">
        <v>16880</v>
      </c>
      <c r="CF1225" t="s">
        <v>16881</v>
      </c>
      <c r="CG1225" t="s">
        <v>16882</v>
      </c>
      <c r="CK1225" t="s">
        <v>16947</v>
      </c>
      <c r="CL1225" t="s">
        <v>92</v>
      </c>
      <c r="CM1225">
        <v>0</v>
      </c>
      <c r="CN1225">
        <v>94.641199999999998</v>
      </c>
      <c r="CO1225">
        <v>12.06</v>
      </c>
      <c r="CP1225">
        <v>100</v>
      </c>
      <c r="CQ1225" t="s">
        <v>17312</v>
      </c>
      <c r="CR1225" t="s">
        <v>17313</v>
      </c>
      <c r="CT1225" t="s">
        <v>19380</v>
      </c>
      <c r="DS1225">
        <v>0</v>
      </c>
      <c r="DU1225">
        <v>1</v>
      </c>
      <c r="DV1225">
        <v>1</v>
      </c>
      <c r="DW1225">
        <v>0</v>
      </c>
      <c r="DY1225">
        <v>0</v>
      </c>
      <c r="DZ1225">
        <v>0</v>
      </c>
      <c r="EC1225" t="s">
        <v>21337</v>
      </c>
      <c r="ED1225">
        <v>1</v>
      </c>
      <c r="EE1225" cm="1">
        <f t="array" ref="EE1225">SUM(COUNTIFS(Table_Pending_Today[job_type_code],{"WB","WQ","Z5","Z7","U8","QU","7W","2V","2W","2X"},Table_Pending_Today[Order_Number],Table_Pending_Today[[#This Row],[Order_Number]]))</f>
        <v>0</v>
      </c>
      <c r="EF1225">
        <f>COUNTIFS(Table_Pending_Today[Order_Number],Table_Pending_Today[[#This Row],[Order_Number]],Table_Pending_Today[tech_contractor],"INHOUSE")</f>
        <v>0</v>
      </c>
      <c r="EG1225">
        <f>COUNTIFS(Table_Pending_Today[Order_Number],Table_Pending_Today[[#This Row],[Order_Number]],Table_Pending_Today[tech_contractor],"CONTRACTOR")</f>
        <v>1</v>
      </c>
      <c r="EH1225" cm="1">
        <f t="array" ref="EH1225">SUM(COUNTIFS(Table_Pending_Today[job_type_code],{"XV","XQ","XT","XU"},Table_Pending_Today[Order_Number],Table_Pending_Today[[#This Row],[Order_Number]]))</f>
        <v>1</v>
      </c>
      <c r="EI1225" cm="1">
        <f t="array" ref="EI1225">SUM(COUNTIFS(Table_Pending_Today[job_type_code],{"XV","XQ","XT","XU"},Table_Pending_Today[Order_Number],Table_Pending_Today[[#This Row],[Order_Number]],Table_Pending_Today[In-House],1))</f>
        <v>0</v>
      </c>
      <c r="EJ1225" cm="1">
        <f t="array" ref="EJ1225">SUM(COUNTIFS(Table_Pending_Today[job_type_code],{"XV","XQ","XT","XU"},Table_Pending_Today[Order_Number],Table_Pending_Today[[#This Row],[Order_Number]],Table_Pending_Today[Contractor],1))</f>
        <v>1</v>
      </c>
      <c r="EK1225" cm="1">
        <f t="array" ref="EK1225">SUM(COUNTIFS(Table_Pending_Today[job_type_code],{"WB","WQ","Z5","Z7","U8","QU","7W","2V","2W","2X"},Table_Pending_Today[Order_Number],Table_Pending_Today[[#This Row],[Order_Number]]))</f>
        <v>0</v>
      </c>
      <c r="EL1225" cm="1">
        <f t="array" ref="EL1225">SUM(COUNTIFS(Table_Pending_Today[job_type_code],{"WB","WQ","Z5","Z7","U8","QU","7W","2V","2W","2X"},Table_Pending_Today[In-House],1,Table_Pending_Today[Order_Number],Table_Pending_Today[[#This Row],[Order_Number]]))</f>
        <v>0</v>
      </c>
      <c r="EM1225" cm="1">
        <f t="array" ref="EM1225">SUM(COUNTIFS(Table_Pending_Today[job_type_code],{"WB","WQ","Z5","Z7","U8","QU","7W","2V","2W","2X"},Table_Pending_Today[Contractor],1,Table_Pending_Today[Order_Number],Table_Pending_Today[[#This Row],[Order_Number]]))</f>
        <v>0</v>
      </c>
      <c r="EN1225" cm="1">
        <f t="array" ref="EN1225">IF(SUM(COUNTIFS(Table_Pending_Today[Order_Type_Desc],{"Install","Service Order","Restart"},Table_Pending_Today[Order_Number],Table_Pending_Today[[#This Row],[Order_Number]]))&gt;0,1,0)</f>
        <v>0</v>
      </c>
      <c r="EO1225" cm="1">
        <f t="array" ref="EO1225">IF(SUM(COUNTIFS(Table_Pending_Today[Order_Type_Desc],{"Install","Service Order","Restart"},Table_Pending_Today[In-House],1,Table_Pending_Today[Order_Number],Table_Pending_Today[[#This Row],[Order_Number]]))&gt;0,1,0)</f>
        <v>0</v>
      </c>
      <c r="EP1225" cm="1">
        <f t="array" ref="EP1225">IF(SUM(COUNTIFS(Table_Pending_Today[Order_Type_Desc],{"Install","Service Order","Restart"},Table_Pending_Today[Contractor],1,Table_Pending_Today[Order_Number],Table_Pending_Today[[#This Row],[Order_Number]]))&gt;0,1,0)</f>
        <v>0</v>
      </c>
      <c r="EQ1225">
        <f>IF(SUM(COUNTIFS(Table_Pending_Today[Order_Type_Desc],"Special Request",Table_Pending_Today[Bury_Drop],0,Table_Pending_Today[In-House],1,Table_Pending_Today[Order_Number],Table_Pending_Today[[#This Row],[Order_Number]]))&gt;0,1,0)</f>
        <v>0</v>
      </c>
      <c r="ER1225">
        <f>SUM(COUNTIFS(Table_Pending_Today[Order_Type_Desc],"Special Request",Table_Pending_Today[Bury_Drop],0,Table_Pending_Today[Contractor],1,Table_Pending_Today[Order_Number],Table_Pending_Today[[#This Row],[Order_Number]]))</f>
        <v>0</v>
      </c>
    </row>
    <row r="1226" spans="1:148" x14ac:dyDescent="0.25">
      <c r="A1226" t="s">
        <v>22433</v>
      </c>
      <c r="B1226" t="s">
        <v>68448</v>
      </c>
      <c r="C1226" t="s">
        <v>2</v>
      </c>
      <c r="D1226" t="s">
        <v>35594</v>
      </c>
      <c r="E1226" t="s">
        <v>35595</v>
      </c>
      <c r="F1226" t="s">
        <v>35596</v>
      </c>
      <c r="G1226">
        <v>465123</v>
      </c>
      <c r="H1226" t="s">
        <v>72</v>
      </c>
      <c r="I1226" t="s">
        <v>16931</v>
      </c>
      <c r="J1226" t="s">
        <v>16932</v>
      </c>
      <c r="K1226" t="s">
        <v>73</v>
      </c>
      <c r="L1226">
        <v>1</v>
      </c>
      <c r="M1226" t="s">
        <v>35597</v>
      </c>
      <c r="N1226" t="s">
        <v>35598</v>
      </c>
      <c r="P1226" t="s">
        <v>191</v>
      </c>
      <c r="Q1226" t="s">
        <v>17213</v>
      </c>
      <c r="R1226" t="s">
        <v>285</v>
      </c>
      <c r="T1226" t="s">
        <v>75</v>
      </c>
      <c r="U1226" t="s">
        <v>16658</v>
      </c>
      <c r="V1226" t="s">
        <v>35600</v>
      </c>
      <c r="W1226" t="s">
        <v>16693</v>
      </c>
      <c r="X1226" t="s">
        <v>16656</v>
      </c>
      <c r="Y1226" t="s">
        <v>76</v>
      </c>
      <c r="Z1226" t="s">
        <v>77</v>
      </c>
      <c r="AA1226" t="s">
        <v>191</v>
      </c>
      <c r="AB1226" t="s">
        <v>16705</v>
      </c>
      <c r="AC1226" t="s">
        <v>16706</v>
      </c>
      <c r="AD1226" t="s">
        <v>55724</v>
      </c>
      <c r="AE1226" t="s">
        <v>20208</v>
      </c>
      <c r="AF1226" t="s">
        <v>55725</v>
      </c>
      <c r="AG1226" t="s">
        <v>22433</v>
      </c>
      <c r="AH1226" t="s">
        <v>16836</v>
      </c>
      <c r="AI1226" t="s">
        <v>22433</v>
      </c>
      <c r="AJ1226">
        <v>1</v>
      </c>
      <c r="AK1226" t="s">
        <v>98</v>
      </c>
      <c r="AL1226" t="s">
        <v>19162</v>
      </c>
      <c r="AM1226" t="s">
        <v>3</v>
      </c>
      <c r="AN1226" t="s">
        <v>16827</v>
      </c>
      <c r="AO1226">
        <v>20</v>
      </c>
      <c r="AP1226" t="s">
        <v>124</v>
      </c>
      <c r="AQ1226" t="s">
        <v>92</v>
      </c>
      <c r="AR1226" t="s">
        <v>16933</v>
      </c>
      <c r="AT1226">
        <v>0</v>
      </c>
      <c r="AU1226">
        <v>0</v>
      </c>
      <c r="AV1226" t="s">
        <v>16669</v>
      </c>
      <c r="BI1226" t="s">
        <v>81</v>
      </c>
      <c r="BJ1226" t="s">
        <v>81</v>
      </c>
      <c r="BK1226" t="s">
        <v>81</v>
      </c>
      <c r="BM1226" t="s">
        <v>55726</v>
      </c>
      <c r="BN1226" t="s">
        <v>55727</v>
      </c>
      <c r="BQ1226" t="s">
        <v>55728</v>
      </c>
      <c r="BS1226" t="s">
        <v>17202</v>
      </c>
      <c r="BT1226" t="s">
        <v>19163</v>
      </c>
      <c r="BU1226" t="s">
        <v>19164</v>
      </c>
      <c r="BV1226" t="s">
        <v>55724</v>
      </c>
      <c r="BW1226">
        <v>0</v>
      </c>
      <c r="BX1226">
        <v>0</v>
      </c>
      <c r="CE1226" t="s">
        <v>16880</v>
      </c>
      <c r="CF1226" t="s">
        <v>16881</v>
      </c>
      <c r="CG1226" t="s">
        <v>16882</v>
      </c>
      <c r="CK1226" t="s">
        <v>16911</v>
      </c>
      <c r="CL1226" t="s">
        <v>92</v>
      </c>
      <c r="CM1226">
        <v>0</v>
      </c>
      <c r="CN1226">
        <v>92.412099999999995</v>
      </c>
      <c r="CO1226">
        <v>79.05</v>
      </c>
      <c r="CP1226">
        <v>0</v>
      </c>
      <c r="CQ1226" t="s">
        <v>17312</v>
      </c>
      <c r="CR1226" t="s">
        <v>17313</v>
      </c>
      <c r="CT1226" t="s">
        <v>19380</v>
      </c>
      <c r="DS1226">
        <v>0</v>
      </c>
      <c r="DU1226">
        <v>1</v>
      </c>
      <c r="DV1226">
        <v>1</v>
      </c>
      <c r="DW1226">
        <v>0</v>
      </c>
      <c r="DY1226">
        <v>0</v>
      </c>
      <c r="DZ1226">
        <v>0</v>
      </c>
      <c r="EC1226" t="s">
        <v>21386</v>
      </c>
      <c r="ED1226">
        <v>1</v>
      </c>
      <c r="EE1226" cm="1">
        <f t="array" ref="EE1226">SUM(COUNTIFS(Table_Pending_Today[job_type_code],{"WB","WQ","Z5","Z7","U8","QU","7W","2V","2W","2X"},Table_Pending_Today[Order_Number],Table_Pending_Today[[#This Row],[Order_Number]]))</f>
        <v>0</v>
      </c>
      <c r="EF1226">
        <f>COUNTIFS(Table_Pending_Today[Order_Number],Table_Pending_Today[[#This Row],[Order_Number]],Table_Pending_Today[tech_contractor],"INHOUSE")</f>
        <v>0</v>
      </c>
      <c r="EG1226">
        <f>COUNTIFS(Table_Pending_Today[Order_Number],Table_Pending_Today[[#This Row],[Order_Number]],Table_Pending_Today[tech_contractor],"CONTRACTOR")</f>
        <v>1</v>
      </c>
      <c r="EH1226" cm="1">
        <f t="array" ref="EH1226">SUM(COUNTIFS(Table_Pending_Today[job_type_code],{"XV","XQ","XT","XU"},Table_Pending_Today[Order_Number],Table_Pending_Today[[#This Row],[Order_Number]]))</f>
        <v>1</v>
      </c>
      <c r="EI1226" cm="1">
        <f t="array" ref="EI1226">SUM(COUNTIFS(Table_Pending_Today[job_type_code],{"XV","XQ","XT","XU"},Table_Pending_Today[Order_Number],Table_Pending_Today[[#This Row],[Order_Number]],Table_Pending_Today[In-House],1))</f>
        <v>0</v>
      </c>
      <c r="EJ1226" cm="1">
        <f t="array" ref="EJ1226">SUM(COUNTIFS(Table_Pending_Today[job_type_code],{"XV","XQ","XT","XU"},Table_Pending_Today[Order_Number],Table_Pending_Today[[#This Row],[Order_Number]],Table_Pending_Today[Contractor],1))</f>
        <v>1</v>
      </c>
      <c r="EK1226" cm="1">
        <f t="array" ref="EK1226">SUM(COUNTIFS(Table_Pending_Today[job_type_code],{"WB","WQ","Z5","Z7","U8","QU","7W","2V","2W","2X"},Table_Pending_Today[Order_Number],Table_Pending_Today[[#This Row],[Order_Number]]))</f>
        <v>0</v>
      </c>
      <c r="EL1226" cm="1">
        <f t="array" ref="EL1226">SUM(COUNTIFS(Table_Pending_Today[job_type_code],{"WB","WQ","Z5","Z7","U8","QU","7W","2V","2W","2X"},Table_Pending_Today[In-House],1,Table_Pending_Today[Order_Number],Table_Pending_Today[[#This Row],[Order_Number]]))</f>
        <v>0</v>
      </c>
      <c r="EM1226" cm="1">
        <f t="array" ref="EM1226">SUM(COUNTIFS(Table_Pending_Today[job_type_code],{"WB","WQ","Z5","Z7","U8","QU","7W","2V","2W","2X"},Table_Pending_Today[Contractor],1,Table_Pending_Today[Order_Number],Table_Pending_Today[[#This Row],[Order_Number]]))</f>
        <v>0</v>
      </c>
      <c r="EN1226" cm="1">
        <f t="array" ref="EN1226">IF(SUM(COUNTIFS(Table_Pending_Today[Order_Type_Desc],{"Install","Service Order","Restart"},Table_Pending_Today[Order_Number],Table_Pending_Today[[#This Row],[Order_Number]]))&gt;0,1,0)</f>
        <v>0</v>
      </c>
      <c r="EO1226" cm="1">
        <f t="array" ref="EO1226">IF(SUM(COUNTIFS(Table_Pending_Today[Order_Type_Desc],{"Install","Service Order","Restart"},Table_Pending_Today[In-House],1,Table_Pending_Today[Order_Number],Table_Pending_Today[[#This Row],[Order_Number]]))&gt;0,1,0)</f>
        <v>0</v>
      </c>
      <c r="EP1226" cm="1">
        <f t="array" ref="EP1226">IF(SUM(COUNTIFS(Table_Pending_Today[Order_Type_Desc],{"Install","Service Order","Restart"},Table_Pending_Today[Contractor],1,Table_Pending_Today[Order_Number],Table_Pending_Today[[#This Row],[Order_Number]]))&gt;0,1,0)</f>
        <v>0</v>
      </c>
      <c r="EQ1226">
        <f>IF(SUM(COUNTIFS(Table_Pending_Today[Order_Type_Desc],"Special Request",Table_Pending_Today[Bury_Drop],0,Table_Pending_Today[In-House],1,Table_Pending_Today[Order_Number],Table_Pending_Today[[#This Row],[Order_Number]]))&gt;0,1,0)</f>
        <v>0</v>
      </c>
      <c r="ER1226">
        <f>SUM(COUNTIFS(Table_Pending_Today[Order_Type_Desc],"Special Request",Table_Pending_Today[Bury_Drop],0,Table_Pending_Today[Contractor],1,Table_Pending_Today[Order_Number],Table_Pending_Today[[#This Row],[Order_Number]]))</f>
        <v>0</v>
      </c>
    </row>
    <row r="1227" spans="1:148" x14ac:dyDescent="0.25">
      <c r="A1227" t="s">
        <v>22433</v>
      </c>
      <c r="B1227" t="s">
        <v>68448</v>
      </c>
      <c r="C1227" t="s">
        <v>2</v>
      </c>
      <c r="D1227" t="s">
        <v>36005</v>
      </c>
      <c r="E1227" t="s">
        <v>36006</v>
      </c>
      <c r="F1227" t="s">
        <v>36007</v>
      </c>
      <c r="G1227">
        <v>464612</v>
      </c>
      <c r="H1227" t="s">
        <v>72</v>
      </c>
      <c r="I1227" t="s">
        <v>89</v>
      </c>
      <c r="J1227" t="s">
        <v>16935</v>
      </c>
      <c r="K1227" t="s">
        <v>73</v>
      </c>
      <c r="L1227">
        <v>1</v>
      </c>
      <c r="M1227" t="s">
        <v>36008</v>
      </c>
      <c r="N1227" t="s">
        <v>36009</v>
      </c>
      <c r="P1227" t="s">
        <v>18868</v>
      </c>
      <c r="Q1227" t="s">
        <v>22080</v>
      </c>
      <c r="R1227" t="s">
        <v>36011</v>
      </c>
      <c r="T1227" t="s">
        <v>75</v>
      </c>
      <c r="U1227" t="s">
        <v>16658</v>
      </c>
      <c r="V1227" t="s">
        <v>36012</v>
      </c>
      <c r="W1227" t="s">
        <v>16693</v>
      </c>
      <c r="X1227" t="s">
        <v>19140</v>
      </c>
      <c r="Y1227" t="s">
        <v>76</v>
      </c>
      <c r="Z1227" t="s">
        <v>82</v>
      </c>
      <c r="AA1227" t="s">
        <v>16677</v>
      </c>
      <c r="AB1227" t="s">
        <v>198</v>
      </c>
      <c r="AC1227" t="s">
        <v>16702</v>
      </c>
      <c r="AD1227" t="s">
        <v>56681</v>
      </c>
      <c r="AE1227" t="s">
        <v>20208</v>
      </c>
      <c r="AF1227" t="s">
        <v>56682</v>
      </c>
      <c r="AG1227" t="s">
        <v>22433</v>
      </c>
      <c r="AH1227" t="s">
        <v>16795</v>
      </c>
      <c r="AI1227" t="s">
        <v>22433</v>
      </c>
      <c r="AJ1227">
        <v>0</v>
      </c>
      <c r="AL1227" t="s">
        <v>56683</v>
      </c>
      <c r="AM1227" t="s">
        <v>87</v>
      </c>
      <c r="AO1227">
        <v>18</v>
      </c>
      <c r="AP1227" t="s">
        <v>91</v>
      </c>
      <c r="AQ1227" t="s">
        <v>80</v>
      </c>
      <c r="AR1227" t="s">
        <v>16936</v>
      </c>
      <c r="AT1227">
        <v>0</v>
      </c>
      <c r="AU1227">
        <v>0</v>
      </c>
      <c r="AV1227" t="s">
        <v>16669</v>
      </c>
      <c r="BI1227" t="s">
        <v>81</v>
      </c>
      <c r="BJ1227" t="s">
        <v>81</v>
      </c>
      <c r="BK1227" t="s">
        <v>81</v>
      </c>
      <c r="BM1227" t="s">
        <v>48062</v>
      </c>
      <c r="BN1227" t="s">
        <v>56686</v>
      </c>
      <c r="BQ1227" t="s">
        <v>18351</v>
      </c>
      <c r="BS1227" t="s">
        <v>17202</v>
      </c>
      <c r="BT1227" t="s">
        <v>56684</v>
      </c>
      <c r="BU1227" t="s">
        <v>56685</v>
      </c>
      <c r="BV1227" t="s">
        <v>56681</v>
      </c>
      <c r="BW1227">
        <v>0</v>
      </c>
      <c r="BX1227">
        <v>1</v>
      </c>
      <c r="CE1227" t="s">
        <v>16880</v>
      </c>
      <c r="CF1227" t="s">
        <v>16881</v>
      </c>
      <c r="CG1227" t="s">
        <v>16882</v>
      </c>
      <c r="CK1227" t="s">
        <v>16947</v>
      </c>
      <c r="CL1227" t="s">
        <v>80</v>
      </c>
      <c r="CM1227">
        <v>0</v>
      </c>
      <c r="CN1227">
        <v>95.154399999999995</v>
      </c>
      <c r="CO1227">
        <v>209.49</v>
      </c>
      <c r="CP1227">
        <v>425</v>
      </c>
      <c r="CQ1227" t="s">
        <v>17312</v>
      </c>
      <c r="CR1227" t="s">
        <v>17313</v>
      </c>
      <c r="CS1227" t="s">
        <v>17314</v>
      </c>
      <c r="CT1227" t="s">
        <v>19385</v>
      </c>
      <c r="CU1227" t="s">
        <v>16885</v>
      </c>
      <c r="DS1227">
        <v>0</v>
      </c>
      <c r="DU1227">
        <v>1</v>
      </c>
      <c r="DV1227">
        <v>0</v>
      </c>
      <c r="DW1227">
        <v>0</v>
      </c>
      <c r="DY1227">
        <v>0</v>
      </c>
      <c r="DZ1227">
        <v>0</v>
      </c>
      <c r="EC1227" t="s">
        <v>21337</v>
      </c>
      <c r="ED1227">
        <v>1</v>
      </c>
      <c r="EE1227" cm="1">
        <f t="array" ref="EE1227">SUM(COUNTIFS(Table_Pending_Today[job_type_code],{"WB","WQ","Z5","Z7","U8","QU","7W","2V","2W","2X"},Table_Pending_Today[Order_Number],Table_Pending_Today[[#This Row],[Order_Number]]))</f>
        <v>0</v>
      </c>
      <c r="EF1227">
        <f>COUNTIFS(Table_Pending_Today[Order_Number],Table_Pending_Today[[#This Row],[Order_Number]],Table_Pending_Today[tech_contractor],"INHOUSE")</f>
        <v>1</v>
      </c>
      <c r="EG1227">
        <f>COUNTIFS(Table_Pending_Today[Order_Number],Table_Pending_Today[[#This Row],[Order_Number]],Table_Pending_Today[tech_contractor],"CONTRACTOR")</f>
        <v>0</v>
      </c>
      <c r="EH1227" cm="1">
        <f t="array" ref="EH1227">SUM(COUNTIFS(Table_Pending_Today[job_type_code],{"XV","XQ","XT","XU"},Table_Pending_Today[Order_Number],Table_Pending_Today[[#This Row],[Order_Number]]))</f>
        <v>0</v>
      </c>
      <c r="EI1227" cm="1">
        <f t="array" ref="EI1227">SUM(COUNTIFS(Table_Pending_Today[job_type_code],{"XV","XQ","XT","XU"},Table_Pending_Today[Order_Number],Table_Pending_Today[[#This Row],[Order_Number]],Table_Pending_Today[In-House],1))</f>
        <v>0</v>
      </c>
      <c r="EJ1227" cm="1">
        <f t="array" ref="EJ1227">SUM(COUNTIFS(Table_Pending_Today[job_type_code],{"XV","XQ","XT","XU"},Table_Pending_Today[Order_Number],Table_Pending_Today[[#This Row],[Order_Number]],Table_Pending_Today[Contractor],1))</f>
        <v>0</v>
      </c>
      <c r="EK1227" cm="1">
        <f t="array" ref="EK1227">SUM(COUNTIFS(Table_Pending_Today[job_type_code],{"WB","WQ","Z5","Z7","U8","QU","7W","2V","2W","2X"},Table_Pending_Today[Order_Number],Table_Pending_Today[[#This Row],[Order_Number]]))</f>
        <v>0</v>
      </c>
      <c r="EL1227" cm="1">
        <f t="array" ref="EL1227">SUM(COUNTIFS(Table_Pending_Today[job_type_code],{"WB","WQ","Z5","Z7","U8","QU","7W","2V","2W","2X"},Table_Pending_Today[In-House],1,Table_Pending_Today[Order_Number],Table_Pending_Today[[#This Row],[Order_Number]]))</f>
        <v>0</v>
      </c>
      <c r="EM1227" cm="1">
        <f t="array" ref="EM1227">SUM(COUNTIFS(Table_Pending_Today[job_type_code],{"WB","WQ","Z5","Z7","U8","QU","7W","2V","2W","2X"},Table_Pending_Today[Contractor],1,Table_Pending_Today[Order_Number],Table_Pending_Today[[#This Row],[Order_Number]]))</f>
        <v>0</v>
      </c>
      <c r="EN1227" cm="1">
        <f t="array" ref="EN1227">IF(SUM(COUNTIFS(Table_Pending_Today[Order_Type_Desc],{"Install","Service Order","Restart"},Table_Pending_Today[Order_Number],Table_Pending_Today[[#This Row],[Order_Number]]))&gt;0,1,0)</f>
        <v>0</v>
      </c>
      <c r="EO1227" cm="1">
        <f t="array" ref="EO1227">IF(SUM(COUNTIFS(Table_Pending_Today[Order_Type_Desc],{"Install","Service Order","Restart"},Table_Pending_Today[In-House],1,Table_Pending_Today[Order_Number],Table_Pending_Today[[#This Row],[Order_Number]]))&gt;0,1,0)</f>
        <v>0</v>
      </c>
      <c r="EP1227" cm="1">
        <f t="array" ref="EP1227">IF(SUM(COUNTIFS(Table_Pending_Today[Order_Type_Desc],{"Install","Service Order","Restart"},Table_Pending_Today[Contractor],1,Table_Pending_Today[Order_Number],Table_Pending_Today[[#This Row],[Order_Number]]))&gt;0,1,0)</f>
        <v>0</v>
      </c>
      <c r="EQ1227">
        <f>IF(SUM(COUNTIFS(Table_Pending_Today[Order_Type_Desc],"Special Request",Table_Pending_Today[Bury_Drop],0,Table_Pending_Today[In-House],1,Table_Pending_Today[Order_Number],Table_Pending_Today[[#This Row],[Order_Number]]))&gt;0,1,0)</f>
        <v>0</v>
      </c>
      <c r="ER1227">
        <f>SUM(COUNTIFS(Table_Pending_Today[Order_Type_Desc],"Special Request",Table_Pending_Today[Bury_Drop],0,Table_Pending_Today[Contractor],1,Table_Pending_Today[Order_Number],Table_Pending_Today[[#This Row],[Order_Number]]))</f>
        <v>0</v>
      </c>
    </row>
    <row r="1228" spans="1:148" x14ac:dyDescent="0.25">
      <c r="A1228" t="s">
        <v>22433</v>
      </c>
      <c r="B1228" t="s">
        <v>68448</v>
      </c>
      <c r="C1228" t="s">
        <v>2</v>
      </c>
      <c r="D1228" t="s">
        <v>58633</v>
      </c>
      <c r="E1228" t="s">
        <v>58634</v>
      </c>
      <c r="F1228" t="s">
        <v>58635</v>
      </c>
      <c r="G1228">
        <v>469568</v>
      </c>
      <c r="H1228" t="s">
        <v>72</v>
      </c>
      <c r="I1228" t="s">
        <v>89</v>
      </c>
      <c r="J1228" t="s">
        <v>16935</v>
      </c>
      <c r="K1228" t="s">
        <v>73</v>
      </c>
      <c r="L1228">
        <v>0</v>
      </c>
      <c r="M1228" t="s">
        <v>58636</v>
      </c>
      <c r="N1228" t="s">
        <v>58637</v>
      </c>
      <c r="P1228" t="s">
        <v>19971</v>
      </c>
      <c r="Q1228" t="s">
        <v>22051</v>
      </c>
      <c r="R1228" t="s">
        <v>58639</v>
      </c>
      <c r="T1228" t="s">
        <v>75</v>
      </c>
      <c r="U1228" t="s">
        <v>16658</v>
      </c>
      <c r="V1228" t="s">
        <v>58640</v>
      </c>
      <c r="W1228" t="s">
        <v>16693</v>
      </c>
      <c r="X1228" t="s">
        <v>17586</v>
      </c>
      <c r="Y1228" t="s">
        <v>76</v>
      </c>
      <c r="Z1228" t="s">
        <v>77</v>
      </c>
      <c r="AA1228" t="s">
        <v>16677</v>
      </c>
      <c r="AB1228" t="s">
        <v>194</v>
      </c>
      <c r="AC1228" t="s">
        <v>16829</v>
      </c>
      <c r="AD1228" t="s">
        <v>71223</v>
      </c>
      <c r="AE1228" t="s">
        <v>22433</v>
      </c>
      <c r="AF1228" t="s">
        <v>71224</v>
      </c>
      <c r="AG1228" t="s">
        <v>22433</v>
      </c>
      <c r="AH1228" t="s">
        <v>16921</v>
      </c>
      <c r="AJ1228">
        <v>0</v>
      </c>
      <c r="AL1228" t="s">
        <v>16688</v>
      </c>
      <c r="AM1228" t="s">
        <v>87</v>
      </c>
      <c r="AO1228">
        <v>18</v>
      </c>
      <c r="AP1228" t="s">
        <v>91</v>
      </c>
      <c r="AQ1228" t="s">
        <v>80</v>
      </c>
      <c r="AR1228" t="s">
        <v>16936</v>
      </c>
      <c r="AT1228">
        <v>0</v>
      </c>
      <c r="AU1228">
        <v>0</v>
      </c>
      <c r="AV1228" t="s">
        <v>16669</v>
      </c>
      <c r="BI1228" t="s">
        <v>81</v>
      </c>
      <c r="BJ1228" t="s">
        <v>81</v>
      </c>
      <c r="BK1228" t="s">
        <v>81</v>
      </c>
      <c r="BM1228" t="s">
        <v>71225</v>
      </c>
      <c r="BN1228" t="s">
        <v>71226</v>
      </c>
      <c r="BS1228" t="s">
        <v>17202</v>
      </c>
      <c r="BT1228" t="s">
        <v>17753</v>
      </c>
      <c r="BU1228" t="s">
        <v>17742</v>
      </c>
      <c r="BV1228" t="s">
        <v>71223</v>
      </c>
      <c r="BW1228">
        <v>0</v>
      </c>
      <c r="BX1228">
        <v>0</v>
      </c>
      <c r="CE1228" t="s">
        <v>16880</v>
      </c>
      <c r="CF1228" t="s">
        <v>16881</v>
      </c>
      <c r="CG1228" t="s">
        <v>16882</v>
      </c>
      <c r="CK1228" t="s">
        <v>16962</v>
      </c>
      <c r="CL1228" t="s">
        <v>80</v>
      </c>
      <c r="CM1228">
        <v>0</v>
      </c>
      <c r="CN1228">
        <v>94.250100000000003</v>
      </c>
      <c r="CO1228">
        <v>11.53</v>
      </c>
      <c r="CP1228">
        <v>25</v>
      </c>
      <c r="CQ1228" t="s">
        <v>17312</v>
      </c>
      <c r="CR1228" t="s">
        <v>17313</v>
      </c>
      <c r="CS1228" t="s">
        <v>17314</v>
      </c>
      <c r="CT1228" t="s">
        <v>17733</v>
      </c>
      <c r="CU1228" t="s">
        <v>16885</v>
      </c>
      <c r="DS1228">
        <v>0</v>
      </c>
      <c r="DU1228">
        <v>1</v>
      </c>
      <c r="DV1228">
        <v>0</v>
      </c>
      <c r="DW1228">
        <v>0</v>
      </c>
      <c r="DY1228">
        <v>0</v>
      </c>
      <c r="DZ1228">
        <v>0</v>
      </c>
      <c r="EC1228" t="s">
        <v>21337</v>
      </c>
      <c r="ED1228">
        <v>0</v>
      </c>
      <c r="EE1228" cm="1">
        <f t="array" ref="EE1228">SUM(COUNTIFS(Table_Pending_Today[job_type_code],{"WB","WQ","Z5","Z7","U8","QU","7W","2V","2W","2X"},Table_Pending_Today[Order_Number],Table_Pending_Today[[#This Row],[Order_Number]]))</f>
        <v>0</v>
      </c>
      <c r="EF1228">
        <f>COUNTIFS(Table_Pending_Today[Order_Number],Table_Pending_Today[[#This Row],[Order_Number]],Table_Pending_Today[tech_contractor],"INHOUSE")</f>
        <v>1</v>
      </c>
      <c r="EG1228">
        <f>COUNTIFS(Table_Pending_Today[Order_Number],Table_Pending_Today[[#This Row],[Order_Number]],Table_Pending_Today[tech_contractor],"CONTRACTOR")</f>
        <v>0</v>
      </c>
      <c r="EH1228" cm="1">
        <f t="array" ref="EH1228">SUM(COUNTIFS(Table_Pending_Today[job_type_code],{"XV","XQ","XT","XU"},Table_Pending_Today[Order_Number],Table_Pending_Today[[#This Row],[Order_Number]]))</f>
        <v>0</v>
      </c>
      <c r="EI1228" cm="1">
        <f t="array" ref="EI1228">SUM(COUNTIFS(Table_Pending_Today[job_type_code],{"XV","XQ","XT","XU"},Table_Pending_Today[Order_Number],Table_Pending_Today[[#This Row],[Order_Number]],Table_Pending_Today[In-House],1))</f>
        <v>0</v>
      </c>
      <c r="EJ1228" cm="1">
        <f t="array" ref="EJ1228">SUM(COUNTIFS(Table_Pending_Today[job_type_code],{"XV","XQ","XT","XU"},Table_Pending_Today[Order_Number],Table_Pending_Today[[#This Row],[Order_Number]],Table_Pending_Today[Contractor],1))</f>
        <v>0</v>
      </c>
      <c r="EK1228" cm="1">
        <f t="array" ref="EK1228">SUM(COUNTIFS(Table_Pending_Today[job_type_code],{"WB","WQ","Z5","Z7","U8","QU","7W","2V","2W","2X"},Table_Pending_Today[Order_Number],Table_Pending_Today[[#This Row],[Order_Number]]))</f>
        <v>0</v>
      </c>
      <c r="EL1228" cm="1">
        <f t="array" ref="EL1228">SUM(COUNTIFS(Table_Pending_Today[job_type_code],{"WB","WQ","Z5","Z7","U8","QU","7W","2V","2W","2X"},Table_Pending_Today[In-House],1,Table_Pending_Today[Order_Number],Table_Pending_Today[[#This Row],[Order_Number]]))</f>
        <v>0</v>
      </c>
      <c r="EM1228" cm="1">
        <f t="array" ref="EM1228">SUM(COUNTIFS(Table_Pending_Today[job_type_code],{"WB","WQ","Z5","Z7","U8","QU","7W","2V","2W","2X"},Table_Pending_Today[Contractor],1,Table_Pending_Today[Order_Number],Table_Pending_Today[[#This Row],[Order_Number]]))</f>
        <v>0</v>
      </c>
      <c r="EN1228" cm="1">
        <f t="array" ref="EN1228">IF(SUM(COUNTIFS(Table_Pending_Today[Order_Type_Desc],{"Install","Service Order","Restart"},Table_Pending_Today[Order_Number],Table_Pending_Today[[#This Row],[Order_Number]]))&gt;0,1,0)</f>
        <v>0</v>
      </c>
      <c r="EO1228" cm="1">
        <f t="array" ref="EO1228">IF(SUM(COUNTIFS(Table_Pending_Today[Order_Type_Desc],{"Install","Service Order","Restart"},Table_Pending_Today[In-House],1,Table_Pending_Today[Order_Number],Table_Pending_Today[[#This Row],[Order_Number]]))&gt;0,1,0)</f>
        <v>0</v>
      </c>
      <c r="EP1228" cm="1">
        <f t="array" ref="EP1228">IF(SUM(COUNTIFS(Table_Pending_Today[Order_Type_Desc],{"Install","Service Order","Restart"},Table_Pending_Today[Contractor],1,Table_Pending_Today[Order_Number],Table_Pending_Today[[#This Row],[Order_Number]]))&gt;0,1,0)</f>
        <v>0</v>
      </c>
      <c r="EQ1228">
        <f>IF(SUM(COUNTIFS(Table_Pending_Today[Order_Type_Desc],"Special Request",Table_Pending_Today[Bury_Drop],0,Table_Pending_Today[In-House],1,Table_Pending_Today[Order_Number],Table_Pending_Today[[#This Row],[Order_Number]]))&gt;0,1,0)</f>
        <v>0</v>
      </c>
      <c r="ER1228">
        <f>SUM(COUNTIFS(Table_Pending_Today[Order_Type_Desc],"Special Request",Table_Pending_Today[Bury_Drop],0,Table_Pending_Today[Contractor],1,Table_Pending_Today[Order_Number],Table_Pending_Today[[#This Row],[Order_Number]]))</f>
        <v>0</v>
      </c>
    </row>
    <row r="1229" spans="1:148" x14ac:dyDescent="0.25">
      <c r="A1229" t="s">
        <v>22433</v>
      </c>
      <c r="B1229" t="s">
        <v>68448</v>
      </c>
      <c r="C1229" t="s">
        <v>2</v>
      </c>
      <c r="D1229" t="s">
        <v>27594</v>
      </c>
      <c r="E1229" t="s">
        <v>27595</v>
      </c>
      <c r="F1229" t="s">
        <v>27596</v>
      </c>
      <c r="G1229">
        <v>465564</v>
      </c>
      <c r="H1229" t="s">
        <v>72</v>
      </c>
      <c r="I1229" t="s">
        <v>89</v>
      </c>
      <c r="J1229" t="s">
        <v>16794</v>
      </c>
      <c r="K1229" t="s">
        <v>73</v>
      </c>
      <c r="L1229">
        <v>0</v>
      </c>
      <c r="M1229" t="s">
        <v>27597</v>
      </c>
      <c r="N1229" t="s">
        <v>27598</v>
      </c>
      <c r="P1229" t="s">
        <v>187</v>
      </c>
      <c r="Q1229" t="s">
        <v>17894</v>
      </c>
      <c r="R1229" t="s">
        <v>27600</v>
      </c>
      <c r="T1229" t="s">
        <v>75</v>
      </c>
      <c r="U1229" t="s">
        <v>16658</v>
      </c>
      <c r="V1229" t="s">
        <v>27601</v>
      </c>
      <c r="W1229" t="s">
        <v>16693</v>
      </c>
      <c r="X1229" t="s">
        <v>17881</v>
      </c>
      <c r="Y1229" t="s">
        <v>76</v>
      </c>
      <c r="Z1229" t="s">
        <v>96</v>
      </c>
      <c r="AA1229" t="s">
        <v>186</v>
      </c>
      <c r="AB1229" t="s">
        <v>16697</v>
      </c>
      <c r="AC1229" t="s">
        <v>16707</v>
      </c>
      <c r="AD1229" t="s">
        <v>55491</v>
      </c>
      <c r="AE1229" t="s">
        <v>22433</v>
      </c>
      <c r="AF1229" t="s">
        <v>55492</v>
      </c>
      <c r="AG1229" t="s">
        <v>22433</v>
      </c>
      <c r="AH1229" t="s">
        <v>17432</v>
      </c>
      <c r="AJ1229">
        <v>0</v>
      </c>
      <c r="AL1229" t="s">
        <v>79</v>
      </c>
      <c r="AO1229">
        <v>18</v>
      </c>
      <c r="AP1229" t="s">
        <v>91</v>
      </c>
      <c r="AQ1229" t="s">
        <v>80</v>
      </c>
      <c r="AR1229" t="s">
        <v>16796</v>
      </c>
      <c r="AT1229">
        <v>0</v>
      </c>
      <c r="AU1229">
        <v>0</v>
      </c>
      <c r="AV1229" t="s">
        <v>16696</v>
      </c>
      <c r="BI1229" t="s">
        <v>81</v>
      </c>
      <c r="BJ1229" t="s">
        <v>81</v>
      </c>
      <c r="BK1229" t="s">
        <v>81</v>
      </c>
      <c r="BM1229" t="s">
        <v>55496</v>
      </c>
      <c r="BN1229" t="s">
        <v>55497</v>
      </c>
      <c r="BQ1229" t="s">
        <v>55498</v>
      </c>
      <c r="BS1229" t="s">
        <v>17202</v>
      </c>
      <c r="BV1229" t="s">
        <v>55491</v>
      </c>
      <c r="BW1229">
        <v>0</v>
      </c>
      <c r="BX1229">
        <v>0</v>
      </c>
      <c r="CE1229" t="s">
        <v>16880</v>
      </c>
      <c r="CF1229" t="s">
        <v>16881</v>
      </c>
      <c r="CG1229" t="s">
        <v>16882</v>
      </c>
      <c r="CK1229" t="s">
        <v>16920</v>
      </c>
      <c r="CL1229" t="s">
        <v>80</v>
      </c>
      <c r="CM1229">
        <v>0</v>
      </c>
      <c r="CN1229">
        <v>90.648799999999994</v>
      </c>
      <c r="CO1229">
        <v>333.11</v>
      </c>
      <c r="CP1229">
        <v>250</v>
      </c>
      <c r="CQ1229" t="s">
        <v>17312</v>
      </c>
      <c r="CR1229" t="s">
        <v>17313</v>
      </c>
      <c r="CS1229" t="s">
        <v>55493</v>
      </c>
      <c r="CT1229" t="s">
        <v>55494</v>
      </c>
      <c r="CU1229" t="s">
        <v>16920</v>
      </c>
      <c r="CV1229" t="s">
        <v>55495</v>
      </c>
      <c r="DU1229">
        <v>1</v>
      </c>
      <c r="DV1229">
        <v>0</v>
      </c>
      <c r="DW1229">
        <v>0</v>
      </c>
      <c r="DY1229">
        <v>0</v>
      </c>
      <c r="DZ1229">
        <v>0</v>
      </c>
      <c r="EC1229" t="s">
        <v>21335</v>
      </c>
      <c r="ED1229">
        <v>0</v>
      </c>
      <c r="EE1229" cm="1">
        <f t="array" ref="EE1229">SUM(COUNTIFS(Table_Pending_Today[job_type_code],{"WB","WQ","Z5","Z7","U8","QU","7W","2V","2W","2X"},Table_Pending_Today[Order_Number],Table_Pending_Today[[#This Row],[Order_Number]]))</f>
        <v>0</v>
      </c>
      <c r="EF1229">
        <f>COUNTIFS(Table_Pending_Today[Order_Number],Table_Pending_Today[[#This Row],[Order_Number]],Table_Pending_Today[tech_contractor],"INHOUSE")</f>
        <v>0</v>
      </c>
      <c r="EG1229">
        <f>COUNTIFS(Table_Pending_Today[Order_Number],Table_Pending_Today[[#This Row],[Order_Number]],Table_Pending_Today[tech_contractor],"CONTRACTOR")</f>
        <v>0</v>
      </c>
      <c r="EH1229" cm="1">
        <f t="array" ref="EH1229">SUM(COUNTIFS(Table_Pending_Today[job_type_code],{"XV","XQ","XT","XU"},Table_Pending_Today[Order_Number],Table_Pending_Today[[#This Row],[Order_Number]]))</f>
        <v>0</v>
      </c>
      <c r="EI1229" cm="1">
        <f t="array" ref="EI1229">SUM(COUNTIFS(Table_Pending_Today[job_type_code],{"XV","XQ","XT","XU"},Table_Pending_Today[Order_Number],Table_Pending_Today[[#This Row],[Order_Number]],Table_Pending_Today[In-House],1))</f>
        <v>0</v>
      </c>
      <c r="EJ1229" cm="1">
        <f t="array" ref="EJ1229">SUM(COUNTIFS(Table_Pending_Today[job_type_code],{"XV","XQ","XT","XU"},Table_Pending_Today[Order_Number],Table_Pending_Today[[#This Row],[Order_Number]],Table_Pending_Today[Contractor],1))</f>
        <v>0</v>
      </c>
      <c r="EK1229" cm="1">
        <f t="array" ref="EK1229">SUM(COUNTIFS(Table_Pending_Today[job_type_code],{"WB","WQ","Z5","Z7","U8","QU","7W","2V","2W","2X"},Table_Pending_Today[Order_Number],Table_Pending_Today[[#This Row],[Order_Number]]))</f>
        <v>0</v>
      </c>
      <c r="EL1229" cm="1">
        <f t="array" ref="EL1229">SUM(COUNTIFS(Table_Pending_Today[job_type_code],{"WB","WQ","Z5","Z7","U8","QU","7W","2V","2W","2X"},Table_Pending_Today[In-House],1,Table_Pending_Today[Order_Number],Table_Pending_Today[[#This Row],[Order_Number]]))</f>
        <v>0</v>
      </c>
      <c r="EM1229" cm="1">
        <f t="array" ref="EM1229">SUM(COUNTIFS(Table_Pending_Today[job_type_code],{"WB","WQ","Z5","Z7","U8","QU","7W","2V","2W","2X"},Table_Pending_Today[Contractor],1,Table_Pending_Today[Order_Number],Table_Pending_Today[[#This Row],[Order_Number]]))</f>
        <v>0</v>
      </c>
      <c r="EN1229" cm="1">
        <f t="array" ref="EN1229">IF(SUM(COUNTIFS(Table_Pending_Today[Order_Type_Desc],{"Install","Service Order","Restart"},Table_Pending_Today[Order_Number],Table_Pending_Today[[#This Row],[Order_Number]]))&gt;0,1,0)</f>
        <v>0</v>
      </c>
      <c r="EO1229" cm="1">
        <f t="array" ref="EO1229">IF(SUM(COUNTIFS(Table_Pending_Today[Order_Type_Desc],{"Install","Service Order","Restart"},Table_Pending_Today[In-House],1,Table_Pending_Today[Order_Number],Table_Pending_Today[[#This Row],[Order_Number]]))&gt;0,1,0)</f>
        <v>0</v>
      </c>
      <c r="EP1229" cm="1">
        <f t="array" ref="EP1229">IF(SUM(COUNTIFS(Table_Pending_Today[Order_Type_Desc],{"Install","Service Order","Restart"},Table_Pending_Today[Contractor],1,Table_Pending_Today[Order_Number],Table_Pending_Today[[#This Row],[Order_Number]]))&gt;0,1,0)</f>
        <v>0</v>
      </c>
      <c r="EQ1229">
        <f>IF(SUM(COUNTIFS(Table_Pending_Today[Order_Type_Desc],"Special Request",Table_Pending_Today[Bury_Drop],0,Table_Pending_Today[In-House],1,Table_Pending_Today[Order_Number],Table_Pending_Today[[#This Row],[Order_Number]]))&gt;0,1,0)</f>
        <v>0</v>
      </c>
      <c r="ER1229">
        <f>SUM(COUNTIFS(Table_Pending_Today[Order_Type_Desc],"Special Request",Table_Pending_Today[Bury_Drop],0,Table_Pending_Today[Contractor],1,Table_Pending_Today[Order_Number],Table_Pending_Today[[#This Row],[Order_Number]]))</f>
        <v>0</v>
      </c>
    </row>
    <row r="1230" spans="1:148" x14ac:dyDescent="0.25">
      <c r="A1230" t="s">
        <v>22433</v>
      </c>
      <c r="B1230" t="s">
        <v>68448</v>
      </c>
      <c r="C1230" t="s">
        <v>2</v>
      </c>
      <c r="E1230" t="s">
        <v>23058</v>
      </c>
      <c r="F1230" t="s">
        <v>23059</v>
      </c>
      <c r="G1230">
        <v>465568</v>
      </c>
      <c r="H1230" t="s">
        <v>72</v>
      </c>
      <c r="I1230" t="s">
        <v>16931</v>
      </c>
      <c r="J1230" t="s">
        <v>16932</v>
      </c>
      <c r="K1230" t="s">
        <v>73</v>
      </c>
      <c r="L1230">
        <v>0</v>
      </c>
      <c r="N1230" t="s">
        <v>23061</v>
      </c>
      <c r="P1230" t="s">
        <v>18531</v>
      </c>
      <c r="Q1230" t="s">
        <v>18659</v>
      </c>
      <c r="T1230" t="s">
        <v>75</v>
      </c>
      <c r="U1230" t="s">
        <v>16658</v>
      </c>
      <c r="V1230" t="s">
        <v>23065</v>
      </c>
      <c r="W1230" t="s">
        <v>16693</v>
      </c>
      <c r="X1230" t="s">
        <v>17586</v>
      </c>
      <c r="Z1230" t="s">
        <v>16847</v>
      </c>
      <c r="AA1230" t="s">
        <v>16677</v>
      </c>
      <c r="AB1230" t="s">
        <v>194</v>
      </c>
      <c r="AC1230" t="s">
        <v>16829</v>
      </c>
      <c r="AD1230" t="s">
        <v>22091</v>
      </c>
      <c r="AE1230" t="s">
        <v>22433</v>
      </c>
      <c r="AF1230" t="s">
        <v>56633</v>
      </c>
      <c r="AG1230" t="s">
        <v>22433</v>
      </c>
      <c r="AH1230" t="s">
        <v>16921</v>
      </c>
      <c r="AJ1230">
        <v>0</v>
      </c>
      <c r="AL1230" t="s">
        <v>19150</v>
      </c>
      <c r="AM1230" t="s">
        <v>87</v>
      </c>
      <c r="AO1230">
        <v>20</v>
      </c>
      <c r="AP1230" t="s">
        <v>124</v>
      </c>
      <c r="AQ1230" t="s">
        <v>92</v>
      </c>
      <c r="AR1230" t="s">
        <v>16933</v>
      </c>
      <c r="AT1230">
        <v>0</v>
      </c>
      <c r="AU1230">
        <v>0</v>
      </c>
      <c r="AV1230" t="s">
        <v>16669</v>
      </c>
      <c r="BI1230" t="s">
        <v>81</v>
      </c>
      <c r="BJ1230" t="s">
        <v>81</v>
      </c>
      <c r="BK1230" t="s">
        <v>81</v>
      </c>
      <c r="BM1230" t="s">
        <v>22092</v>
      </c>
      <c r="BN1230" t="s">
        <v>22093</v>
      </c>
      <c r="BQ1230" t="s">
        <v>56634</v>
      </c>
      <c r="BT1230" t="s">
        <v>17849</v>
      </c>
      <c r="BU1230" t="s">
        <v>19151</v>
      </c>
      <c r="BV1230" t="s">
        <v>22091</v>
      </c>
      <c r="BW1230">
        <v>0</v>
      </c>
      <c r="BX1230">
        <v>0</v>
      </c>
      <c r="CE1230" t="s">
        <v>16880</v>
      </c>
      <c r="CF1230" t="s">
        <v>16881</v>
      </c>
      <c r="CG1230" t="s">
        <v>16882</v>
      </c>
      <c r="CK1230" t="s">
        <v>17735</v>
      </c>
      <c r="CL1230" t="s">
        <v>92</v>
      </c>
      <c r="CN1230">
        <v>94.712199999999996</v>
      </c>
      <c r="CO1230">
        <v>13.05</v>
      </c>
      <c r="CP1230">
        <v>300</v>
      </c>
      <c r="CQ1230" t="s">
        <v>17312</v>
      </c>
      <c r="CR1230" t="s">
        <v>17313</v>
      </c>
      <c r="CS1230" t="s">
        <v>17314</v>
      </c>
      <c r="CT1230" t="s">
        <v>17733</v>
      </c>
      <c r="CU1230" t="s">
        <v>16885</v>
      </c>
      <c r="DS1230">
        <v>0</v>
      </c>
      <c r="DU1230">
        <v>0</v>
      </c>
      <c r="DV1230">
        <v>1</v>
      </c>
      <c r="DW1230">
        <v>0</v>
      </c>
      <c r="DY1230">
        <v>0</v>
      </c>
      <c r="DZ1230">
        <v>0</v>
      </c>
      <c r="EC1230" t="s">
        <v>21337</v>
      </c>
      <c r="ED1230">
        <v>0</v>
      </c>
      <c r="EE1230" cm="1">
        <f t="array" ref="EE1230">SUM(COUNTIFS(Table_Pending_Today[job_type_code],{"WB","WQ","Z5","Z7","U8","QU","7W","2V","2W","2X"},Table_Pending_Today[Order_Number],Table_Pending_Today[[#This Row],[Order_Number]]))</f>
        <v>0</v>
      </c>
      <c r="EF1230">
        <f>COUNTIFS(Table_Pending_Today[Order_Number],Table_Pending_Today[[#This Row],[Order_Number]],Table_Pending_Today[tech_contractor],"INHOUSE")</f>
        <v>1</v>
      </c>
      <c r="EG1230">
        <f>COUNTIFS(Table_Pending_Today[Order_Number],Table_Pending_Today[[#This Row],[Order_Number]],Table_Pending_Today[tech_contractor],"CONTRACTOR")</f>
        <v>0</v>
      </c>
      <c r="EH1230" cm="1">
        <f t="array" ref="EH1230">SUM(COUNTIFS(Table_Pending_Today[job_type_code],{"XV","XQ","XT","XU"},Table_Pending_Today[Order_Number],Table_Pending_Today[[#This Row],[Order_Number]]))</f>
        <v>1</v>
      </c>
      <c r="EI1230" cm="1">
        <f t="array" ref="EI1230">SUM(COUNTIFS(Table_Pending_Today[job_type_code],{"XV","XQ","XT","XU"},Table_Pending_Today[Order_Number],Table_Pending_Today[[#This Row],[Order_Number]],Table_Pending_Today[In-House],1))</f>
        <v>1</v>
      </c>
      <c r="EJ1230" cm="1">
        <f t="array" ref="EJ1230">SUM(COUNTIFS(Table_Pending_Today[job_type_code],{"XV","XQ","XT","XU"},Table_Pending_Today[Order_Number],Table_Pending_Today[[#This Row],[Order_Number]],Table_Pending_Today[Contractor],1))</f>
        <v>0</v>
      </c>
      <c r="EK1230" cm="1">
        <f t="array" ref="EK1230">SUM(COUNTIFS(Table_Pending_Today[job_type_code],{"WB","WQ","Z5","Z7","U8","QU","7W","2V","2W","2X"},Table_Pending_Today[Order_Number],Table_Pending_Today[[#This Row],[Order_Number]]))</f>
        <v>0</v>
      </c>
      <c r="EL1230" cm="1">
        <f t="array" ref="EL1230">SUM(COUNTIFS(Table_Pending_Today[job_type_code],{"WB","WQ","Z5","Z7","U8","QU","7W","2V","2W","2X"},Table_Pending_Today[In-House],1,Table_Pending_Today[Order_Number],Table_Pending_Today[[#This Row],[Order_Number]]))</f>
        <v>0</v>
      </c>
      <c r="EM1230" cm="1">
        <f t="array" ref="EM1230">SUM(COUNTIFS(Table_Pending_Today[job_type_code],{"WB","WQ","Z5","Z7","U8","QU","7W","2V","2W","2X"},Table_Pending_Today[Contractor],1,Table_Pending_Today[Order_Number],Table_Pending_Today[[#This Row],[Order_Number]]))</f>
        <v>0</v>
      </c>
      <c r="EN1230" cm="1">
        <f t="array" ref="EN1230">IF(SUM(COUNTIFS(Table_Pending_Today[Order_Type_Desc],{"Install","Service Order","Restart"},Table_Pending_Today[Order_Number],Table_Pending_Today[[#This Row],[Order_Number]]))&gt;0,1,0)</f>
        <v>0</v>
      </c>
      <c r="EO1230" cm="1">
        <f t="array" ref="EO1230">IF(SUM(COUNTIFS(Table_Pending_Today[Order_Type_Desc],{"Install","Service Order","Restart"},Table_Pending_Today[In-House],1,Table_Pending_Today[Order_Number],Table_Pending_Today[[#This Row],[Order_Number]]))&gt;0,1,0)</f>
        <v>0</v>
      </c>
      <c r="EP1230" cm="1">
        <f t="array" ref="EP1230">IF(SUM(COUNTIFS(Table_Pending_Today[Order_Type_Desc],{"Install","Service Order","Restart"},Table_Pending_Today[Contractor],1,Table_Pending_Today[Order_Number],Table_Pending_Today[[#This Row],[Order_Number]]))&gt;0,1,0)</f>
        <v>0</v>
      </c>
      <c r="EQ1230">
        <f>IF(SUM(COUNTIFS(Table_Pending_Today[Order_Type_Desc],"Special Request",Table_Pending_Today[Bury_Drop],0,Table_Pending_Today[In-House],1,Table_Pending_Today[Order_Number],Table_Pending_Today[[#This Row],[Order_Number]]))&gt;0,1,0)</f>
        <v>0</v>
      </c>
      <c r="ER1230">
        <f>SUM(COUNTIFS(Table_Pending_Today[Order_Type_Desc],"Special Request",Table_Pending_Today[Bury_Drop],0,Table_Pending_Today[Contractor],1,Table_Pending_Today[Order_Number],Table_Pending_Today[[#This Row],[Order_Number]]))</f>
        <v>0</v>
      </c>
    </row>
    <row r="1231" spans="1:148" x14ac:dyDescent="0.25">
      <c r="A1231" t="s">
        <v>22433</v>
      </c>
      <c r="B1231" t="s">
        <v>68448</v>
      </c>
      <c r="C1231" t="s">
        <v>2</v>
      </c>
      <c r="D1231" t="s">
        <v>59992</v>
      </c>
      <c r="E1231" t="s">
        <v>59993</v>
      </c>
      <c r="F1231" t="s">
        <v>59994</v>
      </c>
      <c r="G1231">
        <v>469301</v>
      </c>
      <c r="H1231" t="s">
        <v>72</v>
      </c>
      <c r="I1231" t="s">
        <v>89</v>
      </c>
      <c r="J1231" t="s">
        <v>16794</v>
      </c>
      <c r="K1231" t="s">
        <v>73</v>
      </c>
      <c r="L1231">
        <v>0</v>
      </c>
      <c r="M1231" t="s">
        <v>59995</v>
      </c>
      <c r="N1231" t="s">
        <v>59996</v>
      </c>
      <c r="P1231" t="s">
        <v>17233</v>
      </c>
      <c r="Q1231" t="s">
        <v>18204</v>
      </c>
      <c r="R1231" t="s">
        <v>59998</v>
      </c>
      <c r="T1231" t="s">
        <v>75</v>
      </c>
      <c r="U1231" t="s">
        <v>16658</v>
      </c>
      <c r="V1231" t="s">
        <v>59999</v>
      </c>
      <c r="W1231" t="s">
        <v>16693</v>
      </c>
      <c r="X1231" t="s">
        <v>17104</v>
      </c>
      <c r="Y1231" t="s">
        <v>76</v>
      </c>
      <c r="Z1231" t="s">
        <v>82</v>
      </c>
      <c r="AA1231" t="s">
        <v>16677</v>
      </c>
      <c r="AB1231" t="s">
        <v>194</v>
      </c>
      <c r="AC1231" t="s">
        <v>190</v>
      </c>
      <c r="AD1231" t="s">
        <v>71227</v>
      </c>
      <c r="AE1231" t="s">
        <v>22433</v>
      </c>
      <c r="AF1231" t="s">
        <v>70434</v>
      </c>
      <c r="AG1231" t="s">
        <v>22433</v>
      </c>
      <c r="AH1231" t="s">
        <v>16921</v>
      </c>
      <c r="AJ1231">
        <v>0</v>
      </c>
      <c r="AL1231" t="s">
        <v>19863</v>
      </c>
      <c r="AM1231" t="s">
        <v>87</v>
      </c>
      <c r="AO1231">
        <v>18</v>
      </c>
      <c r="AP1231" t="s">
        <v>91</v>
      </c>
      <c r="AQ1231" t="s">
        <v>80</v>
      </c>
      <c r="AR1231" t="s">
        <v>16796</v>
      </c>
      <c r="AT1231">
        <v>0</v>
      </c>
      <c r="AU1231">
        <v>0</v>
      </c>
      <c r="AV1231" t="s">
        <v>16669</v>
      </c>
      <c r="BI1231" t="s">
        <v>81</v>
      </c>
      <c r="BJ1231" t="s">
        <v>81</v>
      </c>
      <c r="BK1231" t="s">
        <v>81</v>
      </c>
      <c r="BM1231" t="s">
        <v>71228</v>
      </c>
      <c r="BN1231" t="s">
        <v>71229</v>
      </c>
      <c r="BQ1231" t="s">
        <v>71230</v>
      </c>
      <c r="BS1231" t="s">
        <v>17202</v>
      </c>
      <c r="BT1231" t="s">
        <v>17811</v>
      </c>
      <c r="BU1231" t="s">
        <v>19864</v>
      </c>
      <c r="BV1231" t="s">
        <v>71227</v>
      </c>
      <c r="BW1231">
        <v>0</v>
      </c>
      <c r="BX1231">
        <v>1</v>
      </c>
      <c r="CE1231" t="s">
        <v>16880</v>
      </c>
      <c r="CF1231" t="s">
        <v>16881</v>
      </c>
      <c r="CG1231" t="s">
        <v>16882</v>
      </c>
      <c r="CK1231" t="s">
        <v>16969</v>
      </c>
      <c r="CL1231" t="s">
        <v>80</v>
      </c>
      <c r="CM1231">
        <v>0</v>
      </c>
      <c r="CN1231">
        <v>92.270700000000005</v>
      </c>
      <c r="CO1231">
        <v>368.16</v>
      </c>
      <c r="CP1231">
        <v>75</v>
      </c>
      <c r="CQ1231" t="s">
        <v>17312</v>
      </c>
      <c r="CR1231" t="s">
        <v>17313</v>
      </c>
      <c r="CS1231" t="s">
        <v>17314</v>
      </c>
      <c r="CT1231" t="s">
        <v>17733</v>
      </c>
      <c r="CU1231" t="s">
        <v>16885</v>
      </c>
      <c r="DS1231">
        <v>0</v>
      </c>
      <c r="DU1231">
        <v>1</v>
      </c>
      <c r="DV1231">
        <v>0</v>
      </c>
      <c r="DW1231">
        <v>0</v>
      </c>
      <c r="DY1231">
        <v>0</v>
      </c>
      <c r="DZ1231">
        <v>0</v>
      </c>
      <c r="EC1231" t="s">
        <v>21386</v>
      </c>
      <c r="ED1231">
        <v>0</v>
      </c>
      <c r="EE1231" cm="1">
        <f t="array" ref="EE1231">SUM(COUNTIFS(Table_Pending_Today[job_type_code],{"WB","WQ","Z5","Z7","U8","QU","7W","2V","2W","2X"},Table_Pending_Today[Order_Number],Table_Pending_Today[[#This Row],[Order_Number]]))</f>
        <v>0</v>
      </c>
      <c r="EF1231">
        <f>COUNTIFS(Table_Pending_Today[Order_Number],Table_Pending_Today[[#This Row],[Order_Number]],Table_Pending_Today[tech_contractor],"INHOUSE")</f>
        <v>1</v>
      </c>
      <c r="EG1231">
        <f>COUNTIFS(Table_Pending_Today[Order_Number],Table_Pending_Today[[#This Row],[Order_Number]],Table_Pending_Today[tech_contractor],"CONTRACTOR")</f>
        <v>0</v>
      </c>
      <c r="EH1231" cm="1">
        <f t="array" ref="EH1231">SUM(COUNTIFS(Table_Pending_Today[job_type_code],{"XV","XQ","XT","XU"},Table_Pending_Today[Order_Number],Table_Pending_Today[[#This Row],[Order_Number]]))</f>
        <v>0</v>
      </c>
      <c r="EI1231" cm="1">
        <f t="array" ref="EI1231">SUM(COUNTIFS(Table_Pending_Today[job_type_code],{"XV","XQ","XT","XU"},Table_Pending_Today[Order_Number],Table_Pending_Today[[#This Row],[Order_Number]],Table_Pending_Today[In-House],1))</f>
        <v>0</v>
      </c>
      <c r="EJ1231" cm="1">
        <f t="array" ref="EJ1231">SUM(COUNTIFS(Table_Pending_Today[job_type_code],{"XV","XQ","XT","XU"},Table_Pending_Today[Order_Number],Table_Pending_Today[[#This Row],[Order_Number]],Table_Pending_Today[Contractor],1))</f>
        <v>0</v>
      </c>
      <c r="EK1231" cm="1">
        <f t="array" ref="EK1231">SUM(COUNTIFS(Table_Pending_Today[job_type_code],{"WB","WQ","Z5","Z7","U8","QU","7W","2V","2W","2X"},Table_Pending_Today[Order_Number],Table_Pending_Today[[#This Row],[Order_Number]]))</f>
        <v>0</v>
      </c>
      <c r="EL1231" cm="1">
        <f t="array" ref="EL1231">SUM(COUNTIFS(Table_Pending_Today[job_type_code],{"WB","WQ","Z5","Z7","U8","QU","7W","2V","2W","2X"},Table_Pending_Today[In-House],1,Table_Pending_Today[Order_Number],Table_Pending_Today[[#This Row],[Order_Number]]))</f>
        <v>0</v>
      </c>
      <c r="EM1231" cm="1">
        <f t="array" ref="EM1231">SUM(COUNTIFS(Table_Pending_Today[job_type_code],{"WB","WQ","Z5","Z7","U8","QU","7W","2V","2W","2X"},Table_Pending_Today[Contractor],1,Table_Pending_Today[Order_Number],Table_Pending_Today[[#This Row],[Order_Number]]))</f>
        <v>0</v>
      </c>
      <c r="EN1231" cm="1">
        <f t="array" ref="EN1231">IF(SUM(COUNTIFS(Table_Pending_Today[Order_Type_Desc],{"Install","Service Order","Restart"},Table_Pending_Today[Order_Number],Table_Pending_Today[[#This Row],[Order_Number]]))&gt;0,1,0)</f>
        <v>0</v>
      </c>
      <c r="EO1231" cm="1">
        <f t="array" ref="EO1231">IF(SUM(COUNTIFS(Table_Pending_Today[Order_Type_Desc],{"Install","Service Order","Restart"},Table_Pending_Today[In-House],1,Table_Pending_Today[Order_Number],Table_Pending_Today[[#This Row],[Order_Number]]))&gt;0,1,0)</f>
        <v>0</v>
      </c>
      <c r="EP1231" cm="1">
        <f t="array" ref="EP1231">IF(SUM(COUNTIFS(Table_Pending_Today[Order_Type_Desc],{"Install","Service Order","Restart"},Table_Pending_Today[Contractor],1,Table_Pending_Today[Order_Number],Table_Pending_Today[[#This Row],[Order_Number]]))&gt;0,1,0)</f>
        <v>0</v>
      </c>
      <c r="EQ1231">
        <f>IF(SUM(COUNTIFS(Table_Pending_Today[Order_Type_Desc],"Special Request",Table_Pending_Today[Bury_Drop],0,Table_Pending_Today[In-House],1,Table_Pending_Today[Order_Number],Table_Pending_Today[[#This Row],[Order_Number]]))&gt;0,1,0)</f>
        <v>0</v>
      </c>
      <c r="ER1231">
        <f>SUM(COUNTIFS(Table_Pending_Today[Order_Type_Desc],"Special Request",Table_Pending_Today[Bury_Drop],0,Table_Pending_Today[Contractor],1,Table_Pending_Today[Order_Number],Table_Pending_Today[[#This Row],[Order_Number]]))</f>
        <v>0</v>
      </c>
    </row>
    <row r="1232" spans="1:148" x14ac:dyDescent="0.25">
      <c r="A1232" t="s">
        <v>22433</v>
      </c>
      <c r="B1232" t="s">
        <v>68448</v>
      </c>
      <c r="C1232" t="s">
        <v>2</v>
      </c>
      <c r="D1232" t="s">
        <v>56190</v>
      </c>
      <c r="E1232" t="s">
        <v>56191</v>
      </c>
      <c r="F1232" t="s">
        <v>56192</v>
      </c>
      <c r="G1232">
        <v>250493</v>
      </c>
      <c r="H1232" t="s">
        <v>16820</v>
      </c>
      <c r="I1232" t="s">
        <v>17681</v>
      </c>
      <c r="J1232" t="s">
        <v>16791</v>
      </c>
      <c r="K1232" t="s">
        <v>73</v>
      </c>
      <c r="L1232">
        <v>25</v>
      </c>
      <c r="M1232" t="s">
        <v>56193</v>
      </c>
      <c r="N1232" t="s">
        <v>56194</v>
      </c>
      <c r="P1232" t="s">
        <v>17155</v>
      </c>
      <c r="Q1232" t="s">
        <v>17876</v>
      </c>
      <c r="R1232" t="s">
        <v>56195</v>
      </c>
      <c r="T1232" t="s">
        <v>75</v>
      </c>
      <c r="U1232" t="s">
        <v>16658</v>
      </c>
      <c r="V1232" t="s">
        <v>56196</v>
      </c>
      <c r="W1232" t="s">
        <v>16693</v>
      </c>
      <c r="X1232" t="s">
        <v>17385</v>
      </c>
      <c r="Y1232" t="s">
        <v>76</v>
      </c>
      <c r="Z1232" t="s">
        <v>77</v>
      </c>
      <c r="AA1232" t="s">
        <v>186</v>
      </c>
      <c r="AB1232" t="s">
        <v>16697</v>
      </c>
      <c r="AC1232" t="s">
        <v>17877</v>
      </c>
      <c r="AD1232" t="s">
        <v>56197</v>
      </c>
      <c r="AE1232" t="s">
        <v>17899</v>
      </c>
      <c r="AF1232" t="s">
        <v>56198</v>
      </c>
      <c r="AG1232" t="s">
        <v>22433</v>
      </c>
      <c r="AH1232" t="s">
        <v>16795</v>
      </c>
      <c r="AI1232" t="s">
        <v>18389</v>
      </c>
      <c r="AJ1232">
        <v>1</v>
      </c>
      <c r="AK1232" t="s">
        <v>16793</v>
      </c>
      <c r="AL1232" t="s">
        <v>19061</v>
      </c>
      <c r="AM1232" t="s">
        <v>87</v>
      </c>
      <c r="AO1232">
        <v>27</v>
      </c>
      <c r="AP1232" t="s">
        <v>17682</v>
      </c>
      <c r="AQ1232" t="s">
        <v>99</v>
      </c>
      <c r="AR1232" t="s">
        <v>16792</v>
      </c>
      <c r="AT1232">
        <v>0</v>
      </c>
      <c r="AU1232">
        <v>0</v>
      </c>
      <c r="AV1232" t="s">
        <v>16696</v>
      </c>
      <c r="BI1232" t="s">
        <v>81</v>
      </c>
      <c r="BJ1232" t="s">
        <v>119</v>
      </c>
      <c r="BK1232" t="s">
        <v>81</v>
      </c>
      <c r="BL1232" t="s">
        <v>56199</v>
      </c>
      <c r="BM1232" t="s">
        <v>56200</v>
      </c>
      <c r="BN1232" t="s">
        <v>56201</v>
      </c>
      <c r="BO1232" t="s">
        <v>100</v>
      </c>
      <c r="BQ1232" t="s">
        <v>16889</v>
      </c>
      <c r="BS1232" t="s">
        <v>17202</v>
      </c>
      <c r="BT1232" t="s">
        <v>17992</v>
      </c>
      <c r="BU1232" t="s">
        <v>19129</v>
      </c>
      <c r="BV1232" t="s">
        <v>56197</v>
      </c>
      <c r="BW1232">
        <v>0</v>
      </c>
      <c r="BX1232">
        <v>0</v>
      </c>
      <c r="BY1232" t="s">
        <v>16821</v>
      </c>
      <c r="CE1232" t="s">
        <v>17564</v>
      </c>
      <c r="CF1232" t="s">
        <v>54185</v>
      </c>
      <c r="CG1232" t="s">
        <v>54186</v>
      </c>
      <c r="CH1232" t="s">
        <v>54187</v>
      </c>
      <c r="CI1232" t="s">
        <v>54188</v>
      </c>
      <c r="CJ1232" t="s">
        <v>19057</v>
      </c>
      <c r="CK1232" t="s">
        <v>16885</v>
      </c>
      <c r="CL1232" t="s">
        <v>99</v>
      </c>
      <c r="CM1232">
        <v>0</v>
      </c>
      <c r="CN1232">
        <v>97.379099999999994</v>
      </c>
      <c r="CO1232">
        <v>8.25</v>
      </c>
      <c r="CP1232">
        <v>475</v>
      </c>
      <c r="CQ1232" t="s">
        <v>17315</v>
      </c>
      <c r="CR1232" t="s">
        <v>17322</v>
      </c>
      <c r="CT1232" t="s">
        <v>55651</v>
      </c>
      <c r="DS1232">
        <v>0</v>
      </c>
      <c r="DU1232">
        <v>1</v>
      </c>
      <c r="DV1232">
        <v>0</v>
      </c>
      <c r="DW1232">
        <v>0</v>
      </c>
      <c r="DX1232">
        <v>5</v>
      </c>
      <c r="DY1232">
        <v>0</v>
      </c>
      <c r="DZ1232">
        <v>0</v>
      </c>
      <c r="EC1232" t="s">
        <v>21330</v>
      </c>
      <c r="ED1232">
        <v>25</v>
      </c>
      <c r="EE1232" cm="1">
        <f t="array" ref="EE1232">SUM(COUNTIFS(Table_Pending_Today[job_type_code],{"WB","WQ","Z5","Z7","U8","QU","7W","2V","2W","2X"},Table_Pending_Today[Order_Number],Table_Pending_Today[[#This Row],[Order_Number]]))</f>
        <v>0</v>
      </c>
      <c r="EF1232">
        <f>COUNTIFS(Table_Pending_Today[Order_Number],Table_Pending_Today[[#This Row],[Order_Number]],Table_Pending_Today[tech_contractor],"INHOUSE")</f>
        <v>1</v>
      </c>
      <c r="EG1232">
        <f>COUNTIFS(Table_Pending_Today[Order_Number],Table_Pending_Today[[#This Row],[Order_Number]],Table_Pending_Today[tech_contractor],"CONTRACTOR")</f>
        <v>0</v>
      </c>
      <c r="EH1232" cm="1">
        <f t="array" ref="EH1232">SUM(COUNTIFS(Table_Pending_Today[job_type_code],{"XV","XQ","XT","XU"},Table_Pending_Today[Order_Number],Table_Pending_Today[[#This Row],[Order_Number]]))</f>
        <v>0</v>
      </c>
      <c r="EI1232" cm="1">
        <f t="array" ref="EI1232">SUM(COUNTIFS(Table_Pending_Today[job_type_code],{"XV","XQ","XT","XU"},Table_Pending_Today[Order_Number],Table_Pending_Today[[#This Row],[Order_Number]],Table_Pending_Today[In-House],1))</f>
        <v>0</v>
      </c>
      <c r="EJ1232" cm="1">
        <f t="array" ref="EJ1232">SUM(COUNTIFS(Table_Pending_Today[job_type_code],{"XV","XQ","XT","XU"},Table_Pending_Today[Order_Number],Table_Pending_Today[[#This Row],[Order_Number]],Table_Pending_Today[Contractor],1))</f>
        <v>0</v>
      </c>
      <c r="EK1232" cm="1">
        <f t="array" ref="EK1232">SUM(COUNTIFS(Table_Pending_Today[job_type_code],{"WB","WQ","Z5","Z7","U8","QU","7W","2V","2W","2X"},Table_Pending_Today[Order_Number],Table_Pending_Today[[#This Row],[Order_Number]]))</f>
        <v>0</v>
      </c>
      <c r="EL1232" cm="1">
        <f t="array" ref="EL1232">SUM(COUNTIFS(Table_Pending_Today[job_type_code],{"WB","WQ","Z5","Z7","U8","QU","7W","2V","2W","2X"},Table_Pending_Today[In-House],1,Table_Pending_Today[Order_Number],Table_Pending_Today[[#This Row],[Order_Number]]))</f>
        <v>0</v>
      </c>
      <c r="EM1232" cm="1">
        <f t="array" ref="EM1232">SUM(COUNTIFS(Table_Pending_Today[job_type_code],{"WB","WQ","Z5","Z7","U8","QU","7W","2V","2W","2X"},Table_Pending_Today[Contractor],1,Table_Pending_Today[Order_Number],Table_Pending_Today[[#This Row],[Order_Number]]))</f>
        <v>0</v>
      </c>
      <c r="EN1232" cm="1">
        <f t="array" ref="EN1232">IF(SUM(COUNTIFS(Table_Pending_Today[Order_Type_Desc],{"Install","Service Order","Restart"},Table_Pending_Today[Order_Number],Table_Pending_Today[[#This Row],[Order_Number]]))&gt;0,1,0)</f>
        <v>1</v>
      </c>
      <c r="EO1232" cm="1">
        <f t="array" ref="EO1232">IF(SUM(COUNTIFS(Table_Pending_Today[Order_Type_Desc],{"Install","Service Order","Restart"},Table_Pending_Today[In-House],1,Table_Pending_Today[Order_Number],Table_Pending_Today[[#This Row],[Order_Number]]))&gt;0,1,0)</f>
        <v>1</v>
      </c>
      <c r="EP1232" cm="1">
        <f t="array" ref="EP1232">IF(SUM(COUNTIFS(Table_Pending_Today[Order_Type_Desc],{"Install","Service Order","Restart"},Table_Pending_Today[Contractor],1,Table_Pending_Today[Order_Number],Table_Pending_Today[[#This Row],[Order_Number]]))&gt;0,1,0)</f>
        <v>0</v>
      </c>
      <c r="EQ1232">
        <f>IF(SUM(COUNTIFS(Table_Pending_Today[Order_Type_Desc],"Special Request",Table_Pending_Today[Bury_Drop],0,Table_Pending_Today[In-House],1,Table_Pending_Today[Order_Number],Table_Pending_Today[[#This Row],[Order_Number]]))&gt;0,1,0)</f>
        <v>0</v>
      </c>
      <c r="ER1232">
        <f>SUM(COUNTIFS(Table_Pending_Today[Order_Type_Desc],"Special Request",Table_Pending_Today[Bury_Drop],0,Table_Pending_Today[Contractor],1,Table_Pending_Today[Order_Number],Table_Pending_Today[[#This Row],[Order_Number]]))</f>
        <v>0</v>
      </c>
    </row>
    <row r="1233" spans="1:148" x14ac:dyDescent="0.25">
      <c r="A1233" t="s">
        <v>22433</v>
      </c>
      <c r="B1233" t="s">
        <v>68448</v>
      </c>
      <c r="C1233" t="s">
        <v>2</v>
      </c>
      <c r="D1233" t="s">
        <v>40879</v>
      </c>
      <c r="E1233" t="s">
        <v>40880</v>
      </c>
      <c r="F1233" t="s">
        <v>40881</v>
      </c>
      <c r="G1233">
        <v>468239</v>
      </c>
      <c r="H1233" t="s">
        <v>72</v>
      </c>
      <c r="I1233" t="s">
        <v>89</v>
      </c>
      <c r="J1233" t="s">
        <v>16798</v>
      </c>
      <c r="K1233" t="s">
        <v>73</v>
      </c>
      <c r="L1233">
        <v>0</v>
      </c>
      <c r="M1233" t="s">
        <v>40882</v>
      </c>
      <c r="N1233" t="s">
        <v>40883</v>
      </c>
      <c r="P1233" t="s">
        <v>191</v>
      </c>
      <c r="Q1233" t="s">
        <v>16903</v>
      </c>
      <c r="R1233" t="s">
        <v>40886</v>
      </c>
      <c r="S1233" t="s">
        <v>40886</v>
      </c>
      <c r="T1233" t="s">
        <v>75</v>
      </c>
      <c r="U1233" t="s">
        <v>16658</v>
      </c>
      <c r="V1233" t="s">
        <v>40887</v>
      </c>
      <c r="W1233" t="s">
        <v>16693</v>
      </c>
      <c r="X1233" t="s">
        <v>16750</v>
      </c>
      <c r="Y1233" t="s">
        <v>76</v>
      </c>
      <c r="Z1233" t="s">
        <v>77</v>
      </c>
      <c r="AA1233" t="s">
        <v>191</v>
      </c>
      <c r="AB1233" t="s">
        <v>16703</v>
      </c>
      <c r="AC1233" t="s">
        <v>16763</v>
      </c>
      <c r="AD1233" t="s">
        <v>19850</v>
      </c>
      <c r="AE1233" t="s">
        <v>22433</v>
      </c>
      <c r="AF1233" t="s">
        <v>56675</v>
      </c>
      <c r="AG1233" t="s">
        <v>22433</v>
      </c>
      <c r="AH1233" t="s">
        <v>16779</v>
      </c>
      <c r="AJ1233">
        <v>0</v>
      </c>
      <c r="AL1233" t="s">
        <v>79</v>
      </c>
      <c r="AO1233">
        <v>18</v>
      </c>
      <c r="AP1233" t="s">
        <v>91</v>
      </c>
      <c r="AQ1233" t="s">
        <v>80</v>
      </c>
      <c r="AR1233" t="s">
        <v>16799</v>
      </c>
      <c r="AT1233">
        <v>0</v>
      </c>
      <c r="AU1233">
        <v>0</v>
      </c>
      <c r="AV1233" t="s">
        <v>16669</v>
      </c>
      <c r="BI1233" t="s">
        <v>81</v>
      </c>
      <c r="BJ1233" t="s">
        <v>81</v>
      </c>
      <c r="BK1233" t="s">
        <v>81</v>
      </c>
      <c r="BM1233" t="s">
        <v>56679</v>
      </c>
      <c r="BN1233" t="s">
        <v>56680</v>
      </c>
      <c r="BQ1233" t="s">
        <v>50097</v>
      </c>
      <c r="BS1233" t="s">
        <v>17202</v>
      </c>
      <c r="BV1233" t="s">
        <v>19850</v>
      </c>
      <c r="BW1233">
        <v>0</v>
      </c>
      <c r="BX1233">
        <v>0</v>
      </c>
      <c r="CE1233" t="s">
        <v>16880</v>
      </c>
      <c r="CF1233" t="s">
        <v>16881</v>
      </c>
      <c r="CG1233" t="s">
        <v>16882</v>
      </c>
      <c r="CK1233" t="s">
        <v>16920</v>
      </c>
      <c r="CL1233" t="s">
        <v>80</v>
      </c>
      <c r="CM1233">
        <v>0</v>
      </c>
      <c r="CN1233">
        <v>94.855000000000004</v>
      </c>
      <c r="CO1233">
        <v>19.12</v>
      </c>
      <c r="CP1233">
        <v>1625</v>
      </c>
      <c r="CQ1233" t="s">
        <v>17312</v>
      </c>
      <c r="CR1233" t="s">
        <v>17313</v>
      </c>
      <c r="CS1233" t="s">
        <v>56676</v>
      </c>
      <c r="CT1233" t="s">
        <v>56677</v>
      </c>
      <c r="CU1233" t="s">
        <v>16920</v>
      </c>
      <c r="CV1233" t="s">
        <v>56678</v>
      </c>
      <c r="DU1233">
        <v>1</v>
      </c>
      <c r="DV1233">
        <v>0</v>
      </c>
      <c r="DW1233">
        <v>0</v>
      </c>
      <c r="DY1233">
        <v>0</v>
      </c>
      <c r="DZ1233">
        <v>0</v>
      </c>
      <c r="EC1233" t="s">
        <v>21337</v>
      </c>
      <c r="ED1233">
        <v>0</v>
      </c>
      <c r="EE1233" cm="1">
        <f t="array" ref="EE1233">SUM(COUNTIFS(Table_Pending_Today[job_type_code],{"WB","WQ","Z5","Z7","U8","QU","7W","2V","2W","2X"},Table_Pending_Today[Order_Number],Table_Pending_Today[[#This Row],[Order_Number]]))</f>
        <v>0</v>
      </c>
      <c r="EF1233">
        <f>COUNTIFS(Table_Pending_Today[Order_Number],Table_Pending_Today[[#This Row],[Order_Number]],Table_Pending_Today[tech_contractor],"INHOUSE")</f>
        <v>0</v>
      </c>
      <c r="EG1233">
        <f>COUNTIFS(Table_Pending_Today[Order_Number],Table_Pending_Today[[#This Row],[Order_Number]],Table_Pending_Today[tech_contractor],"CONTRACTOR")</f>
        <v>0</v>
      </c>
      <c r="EH1233" cm="1">
        <f t="array" ref="EH1233">SUM(COUNTIFS(Table_Pending_Today[job_type_code],{"XV","XQ","XT","XU"},Table_Pending_Today[Order_Number],Table_Pending_Today[[#This Row],[Order_Number]]))</f>
        <v>0</v>
      </c>
      <c r="EI1233" cm="1">
        <f t="array" ref="EI1233">SUM(COUNTIFS(Table_Pending_Today[job_type_code],{"XV","XQ","XT","XU"},Table_Pending_Today[Order_Number],Table_Pending_Today[[#This Row],[Order_Number]],Table_Pending_Today[In-House],1))</f>
        <v>0</v>
      </c>
      <c r="EJ1233" cm="1">
        <f t="array" ref="EJ1233">SUM(COUNTIFS(Table_Pending_Today[job_type_code],{"XV","XQ","XT","XU"},Table_Pending_Today[Order_Number],Table_Pending_Today[[#This Row],[Order_Number]],Table_Pending_Today[Contractor],1))</f>
        <v>0</v>
      </c>
      <c r="EK1233" cm="1">
        <f t="array" ref="EK1233">SUM(COUNTIFS(Table_Pending_Today[job_type_code],{"WB","WQ","Z5","Z7","U8","QU","7W","2V","2W","2X"},Table_Pending_Today[Order_Number],Table_Pending_Today[[#This Row],[Order_Number]]))</f>
        <v>0</v>
      </c>
      <c r="EL1233" cm="1">
        <f t="array" ref="EL1233">SUM(COUNTIFS(Table_Pending_Today[job_type_code],{"WB","WQ","Z5","Z7","U8","QU","7W","2V","2W","2X"},Table_Pending_Today[In-House],1,Table_Pending_Today[Order_Number],Table_Pending_Today[[#This Row],[Order_Number]]))</f>
        <v>0</v>
      </c>
      <c r="EM1233" cm="1">
        <f t="array" ref="EM1233">SUM(COUNTIFS(Table_Pending_Today[job_type_code],{"WB","WQ","Z5","Z7","U8","QU","7W","2V","2W","2X"},Table_Pending_Today[Contractor],1,Table_Pending_Today[Order_Number],Table_Pending_Today[[#This Row],[Order_Number]]))</f>
        <v>0</v>
      </c>
      <c r="EN1233" cm="1">
        <f t="array" ref="EN1233">IF(SUM(COUNTIFS(Table_Pending_Today[Order_Type_Desc],{"Install","Service Order","Restart"},Table_Pending_Today[Order_Number],Table_Pending_Today[[#This Row],[Order_Number]]))&gt;0,1,0)</f>
        <v>0</v>
      </c>
      <c r="EO1233" cm="1">
        <f t="array" ref="EO1233">IF(SUM(COUNTIFS(Table_Pending_Today[Order_Type_Desc],{"Install","Service Order","Restart"},Table_Pending_Today[In-House],1,Table_Pending_Today[Order_Number],Table_Pending_Today[[#This Row],[Order_Number]]))&gt;0,1,0)</f>
        <v>0</v>
      </c>
      <c r="EP1233" cm="1">
        <f t="array" ref="EP1233">IF(SUM(COUNTIFS(Table_Pending_Today[Order_Type_Desc],{"Install","Service Order","Restart"},Table_Pending_Today[Contractor],1,Table_Pending_Today[Order_Number],Table_Pending_Today[[#This Row],[Order_Number]]))&gt;0,1,0)</f>
        <v>0</v>
      </c>
      <c r="EQ1233">
        <f>IF(SUM(COUNTIFS(Table_Pending_Today[Order_Type_Desc],"Special Request",Table_Pending_Today[Bury_Drop],0,Table_Pending_Today[In-House],1,Table_Pending_Today[Order_Number],Table_Pending_Today[[#This Row],[Order_Number]]))&gt;0,1,0)</f>
        <v>0</v>
      </c>
      <c r="ER1233">
        <f>SUM(COUNTIFS(Table_Pending_Today[Order_Type_Desc],"Special Request",Table_Pending_Today[Bury_Drop],0,Table_Pending_Today[Contractor],1,Table_Pending_Today[Order_Number],Table_Pending_Today[[#This Row],[Order_Number]]))</f>
        <v>0</v>
      </c>
    </row>
    <row r="1234" spans="1:148" x14ac:dyDescent="0.25">
      <c r="A1234" t="s">
        <v>22433</v>
      </c>
      <c r="B1234" t="s">
        <v>68448</v>
      </c>
      <c r="C1234" t="s">
        <v>2</v>
      </c>
      <c r="D1234" t="s">
        <v>37279</v>
      </c>
      <c r="E1234" t="s">
        <v>37280</v>
      </c>
      <c r="F1234" t="s">
        <v>37281</v>
      </c>
      <c r="G1234">
        <v>468255</v>
      </c>
      <c r="H1234" t="s">
        <v>72</v>
      </c>
      <c r="I1234" t="s">
        <v>89</v>
      </c>
      <c r="J1234" t="s">
        <v>16794</v>
      </c>
      <c r="K1234" t="s">
        <v>73</v>
      </c>
      <c r="L1234">
        <v>0</v>
      </c>
      <c r="M1234" t="s">
        <v>37282</v>
      </c>
      <c r="N1234" t="s">
        <v>37283</v>
      </c>
      <c r="P1234" t="s">
        <v>16742</v>
      </c>
      <c r="Q1234" t="s">
        <v>16818</v>
      </c>
      <c r="R1234" t="s">
        <v>287</v>
      </c>
      <c r="T1234" t="s">
        <v>75</v>
      </c>
      <c r="U1234" t="s">
        <v>16658</v>
      </c>
      <c r="V1234" t="s">
        <v>37285</v>
      </c>
      <c r="W1234" t="s">
        <v>16693</v>
      </c>
      <c r="X1234" t="s">
        <v>17710</v>
      </c>
      <c r="Y1234" t="s">
        <v>76</v>
      </c>
      <c r="Z1234" t="s">
        <v>96</v>
      </c>
      <c r="AA1234" t="s">
        <v>186</v>
      </c>
      <c r="AB1234" t="s">
        <v>16694</v>
      </c>
      <c r="AC1234" t="s">
        <v>16786</v>
      </c>
      <c r="AD1234" t="s">
        <v>55327</v>
      </c>
      <c r="AE1234" t="s">
        <v>22433</v>
      </c>
      <c r="AF1234" t="s">
        <v>55328</v>
      </c>
      <c r="AG1234" t="s">
        <v>22433</v>
      </c>
      <c r="AH1234" t="s">
        <v>16836</v>
      </c>
      <c r="AJ1234">
        <v>0</v>
      </c>
      <c r="AL1234" t="s">
        <v>79</v>
      </c>
      <c r="AO1234">
        <v>18</v>
      </c>
      <c r="AP1234" t="s">
        <v>91</v>
      </c>
      <c r="AQ1234" t="s">
        <v>80</v>
      </c>
      <c r="AR1234" t="s">
        <v>16796</v>
      </c>
      <c r="AT1234">
        <v>0</v>
      </c>
      <c r="AU1234">
        <v>0</v>
      </c>
      <c r="AV1234" t="s">
        <v>16696</v>
      </c>
      <c r="BI1234" t="s">
        <v>81</v>
      </c>
      <c r="BJ1234" t="s">
        <v>81</v>
      </c>
      <c r="BK1234" t="s">
        <v>81</v>
      </c>
      <c r="BM1234" t="s">
        <v>55329</v>
      </c>
      <c r="BN1234" t="s">
        <v>22247</v>
      </c>
      <c r="BS1234" t="s">
        <v>17202</v>
      </c>
      <c r="BV1234" t="s">
        <v>55327</v>
      </c>
      <c r="BW1234">
        <v>0</v>
      </c>
      <c r="BX1234">
        <v>0</v>
      </c>
      <c r="CE1234" t="s">
        <v>16880</v>
      </c>
      <c r="CF1234" t="s">
        <v>16881</v>
      </c>
      <c r="CG1234" t="s">
        <v>16882</v>
      </c>
      <c r="CK1234" t="s">
        <v>16885</v>
      </c>
      <c r="CL1234" t="s">
        <v>80</v>
      </c>
      <c r="CM1234">
        <v>0</v>
      </c>
      <c r="CN1234">
        <v>94.800899999999999</v>
      </c>
      <c r="CO1234">
        <v>364.78</v>
      </c>
      <c r="CP1234">
        <v>3325</v>
      </c>
      <c r="CQ1234" t="s">
        <v>17320</v>
      </c>
      <c r="CR1234" t="s">
        <v>17313</v>
      </c>
      <c r="CS1234" t="s">
        <v>17314</v>
      </c>
      <c r="CT1234" t="s">
        <v>17319</v>
      </c>
      <c r="CU1234" t="s">
        <v>16885</v>
      </c>
      <c r="DU1234">
        <v>1</v>
      </c>
      <c r="DV1234">
        <v>0</v>
      </c>
      <c r="DW1234">
        <v>0</v>
      </c>
      <c r="DY1234">
        <v>0</v>
      </c>
      <c r="DZ1234">
        <v>0</v>
      </c>
      <c r="EC1234" t="s">
        <v>21337</v>
      </c>
      <c r="ED1234">
        <v>0</v>
      </c>
      <c r="EE1234" cm="1">
        <f t="array" ref="EE1234">SUM(COUNTIFS(Table_Pending_Today[job_type_code],{"WB","WQ","Z5","Z7","U8","QU","7W","2V","2W","2X"},Table_Pending_Today[Order_Number],Table_Pending_Today[[#This Row],[Order_Number]]))</f>
        <v>0</v>
      </c>
      <c r="EF1234">
        <f>COUNTIFS(Table_Pending_Today[Order_Number],Table_Pending_Today[[#This Row],[Order_Number]],Table_Pending_Today[tech_contractor],"INHOUSE")</f>
        <v>0</v>
      </c>
      <c r="EG1234">
        <f>COUNTIFS(Table_Pending_Today[Order_Number],Table_Pending_Today[[#This Row],[Order_Number]],Table_Pending_Today[tech_contractor],"CONTRACTOR")</f>
        <v>0</v>
      </c>
      <c r="EH1234" cm="1">
        <f t="array" ref="EH1234">SUM(COUNTIFS(Table_Pending_Today[job_type_code],{"XV","XQ","XT","XU"},Table_Pending_Today[Order_Number],Table_Pending_Today[[#This Row],[Order_Number]]))</f>
        <v>0</v>
      </c>
      <c r="EI1234" cm="1">
        <f t="array" ref="EI1234">SUM(COUNTIFS(Table_Pending_Today[job_type_code],{"XV","XQ","XT","XU"},Table_Pending_Today[Order_Number],Table_Pending_Today[[#This Row],[Order_Number]],Table_Pending_Today[In-House],1))</f>
        <v>0</v>
      </c>
      <c r="EJ1234" cm="1">
        <f t="array" ref="EJ1234">SUM(COUNTIFS(Table_Pending_Today[job_type_code],{"XV","XQ","XT","XU"},Table_Pending_Today[Order_Number],Table_Pending_Today[[#This Row],[Order_Number]],Table_Pending_Today[Contractor],1))</f>
        <v>0</v>
      </c>
      <c r="EK1234" cm="1">
        <f t="array" ref="EK1234">SUM(COUNTIFS(Table_Pending_Today[job_type_code],{"WB","WQ","Z5","Z7","U8","QU","7W","2V","2W","2X"},Table_Pending_Today[Order_Number],Table_Pending_Today[[#This Row],[Order_Number]]))</f>
        <v>0</v>
      </c>
      <c r="EL1234" cm="1">
        <f t="array" ref="EL1234">SUM(COUNTIFS(Table_Pending_Today[job_type_code],{"WB","WQ","Z5","Z7","U8","QU","7W","2V","2W","2X"},Table_Pending_Today[In-House],1,Table_Pending_Today[Order_Number],Table_Pending_Today[[#This Row],[Order_Number]]))</f>
        <v>0</v>
      </c>
      <c r="EM1234" cm="1">
        <f t="array" ref="EM1234">SUM(COUNTIFS(Table_Pending_Today[job_type_code],{"WB","WQ","Z5","Z7","U8","QU","7W","2V","2W","2X"},Table_Pending_Today[Contractor],1,Table_Pending_Today[Order_Number],Table_Pending_Today[[#This Row],[Order_Number]]))</f>
        <v>0</v>
      </c>
      <c r="EN1234" cm="1">
        <f t="array" ref="EN1234">IF(SUM(COUNTIFS(Table_Pending_Today[Order_Type_Desc],{"Install","Service Order","Restart"},Table_Pending_Today[Order_Number],Table_Pending_Today[[#This Row],[Order_Number]]))&gt;0,1,0)</f>
        <v>0</v>
      </c>
      <c r="EO1234" cm="1">
        <f t="array" ref="EO1234">IF(SUM(COUNTIFS(Table_Pending_Today[Order_Type_Desc],{"Install","Service Order","Restart"},Table_Pending_Today[In-House],1,Table_Pending_Today[Order_Number],Table_Pending_Today[[#This Row],[Order_Number]]))&gt;0,1,0)</f>
        <v>0</v>
      </c>
      <c r="EP1234" cm="1">
        <f t="array" ref="EP1234">IF(SUM(COUNTIFS(Table_Pending_Today[Order_Type_Desc],{"Install","Service Order","Restart"},Table_Pending_Today[Contractor],1,Table_Pending_Today[Order_Number],Table_Pending_Today[[#This Row],[Order_Number]]))&gt;0,1,0)</f>
        <v>0</v>
      </c>
      <c r="EQ1234">
        <f>IF(SUM(COUNTIFS(Table_Pending_Today[Order_Type_Desc],"Special Request",Table_Pending_Today[Bury_Drop],0,Table_Pending_Today[In-House],1,Table_Pending_Today[Order_Number],Table_Pending_Today[[#This Row],[Order_Number]]))&gt;0,1,0)</f>
        <v>0</v>
      </c>
      <c r="ER1234">
        <f>SUM(COUNTIFS(Table_Pending_Today[Order_Type_Desc],"Special Request",Table_Pending_Today[Bury_Drop],0,Table_Pending_Today[Contractor],1,Table_Pending_Today[Order_Number],Table_Pending_Today[[#This Row],[Order_Number]]))</f>
        <v>0</v>
      </c>
    </row>
    <row r="1235" spans="1:148" x14ac:dyDescent="0.25">
      <c r="A1235" t="s">
        <v>22433</v>
      </c>
      <c r="B1235" t="s">
        <v>68448</v>
      </c>
      <c r="C1235" t="s">
        <v>2</v>
      </c>
      <c r="D1235" t="s">
        <v>58535</v>
      </c>
      <c r="E1235" t="s">
        <v>58536</v>
      </c>
      <c r="F1235" t="s">
        <v>58537</v>
      </c>
      <c r="G1235">
        <v>468719</v>
      </c>
      <c r="H1235" t="s">
        <v>72</v>
      </c>
      <c r="I1235" t="s">
        <v>89</v>
      </c>
      <c r="J1235" t="s">
        <v>16794</v>
      </c>
      <c r="K1235" t="s">
        <v>73</v>
      </c>
      <c r="L1235">
        <v>0</v>
      </c>
      <c r="M1235" t="s">
        <v>58538</v>
      </c>
      <c r="N1235" t="s">
        <v>58539</v>
      </c>
      <c r="P1235" t="s">
        <v>16742</v>
      </c>
      <c r="Q1235" t="s">
        <v>16818</v>
      </c>
      <c r="R1235" t="s">
        <v>58541</v>
      </c>
      <c r="S1235" t="s">
        <v>58542</v>
      </c>
      <c r="T1235" t="s">
        <v>75</v>
      </c>
      <c r="U1235" t="s">
        <v>16658</v>
      </c>
      <c r="V1235" t="s">
        <v>58543</v>
      </c>
      <c r="W1235" t="s">
        <v>16693</v>
      </c>
      <c r="X1235" t="s">
        <v>17710</v>
      </c>
      <c r="Y1235" t="s">
        <v>76</v>
      </c>
      <c r="Z1235" t="s">
        <v>96</v>
      </c>
      <c r="AA1235" t="s">
        <v>186</v>
      </c>
      <c r="AB1235" t="s">
        <v>16694</v>
      </c>
      <c r="AC1235" t="s">
        <v>16786</v>
      </c>
      <c r="AD1235" t="s">
        <v>55506</v>
      </c>
      <c r="AE1235" t="s">
        <v>22433</v>
      </c>
      <c r="AF1235" t="s">
        <v>71231</v>
      </c>
      <c r="AG1235" t="s">
        <v>22433</v>
      </c>
      <c r="AH1235" t="s">
        <v>16779</v>
      </c>
      <c r="AJ1235">
        <v>0</v>
      </c>
      <c r="AL1235" t="s">
        <v>17203</v>
      </c>
      <c r="AM1235" t="s">
        <v>87</v>
      </c>
      <c r="AO1235">
        <v>18</v>
      </c>
      <c r="AP1235" t="s">
        <v>91</v>
      </c>
      <c r="AQ1235" t="s">
        <v>80</v>
      </c>
      <c r="AR1235" t="s">
        <v>16796</v>
      </c>
      <c r="AT1235">
        <v>0</v>
      </c>
      <c r="AU1235">
        <v>0</v>
      </c>
      <c r="AV1235" t="s">
        <v>16696</v>
      </c>
      <c r="BI1235" t="s">
        <v>81</v>
      </c>
      <c r="BJ1235" t="s">
        <v>81</v>
      </c>
      <c r="BK1235" t="s">
        <v>81</v>
      </c>
      <c r="BM1235" t="s">
        <v>71232</v>
      </c>
      <c r="BN1235" t="s">
        <v>71233</v>
      </c>
      <c r="BQ1235" t="s">
        <v>71234</v>
      </c>
      <c r="BS1235" t="s">
        <v>17202</v>
      </c>
      <c r="BT1235" t="s">
        <v>17969</v>
      </c>
      <c r="BU1235" t="s">
        <v>19904</v>
      </c>
      <c r="BV1235" t="s">
        <v>55506</v>
      </c>
      <c r="BW1235">
        <v>0</v>
      </c>
      <c r="BX1235">
        <v>0</v>
      </c>
      <c r="CE1235" t="s">
        <v>16880</v>
      </c>
      <c r="CF1235" t="s">
        <v>16881</v>
      </c>
      <c r="CG1235" t="s">
        <v>16882</v>
      </c>
      <c r="CK1235" t="s">
        <v>16883</v>
      </c>
      <c r="CL1235" t="s">
        <v>80</v>
      </c>
      <c r="CM1235">
        <v>0</v>
      </c>
      <c r="CN1235">
        <v>99.331900000000005</v>
      </c>
      <c r="CO1235">
        <v>2.0099999999999998</v>
      </c>
      <c r="CP1235">
        <v>1025</v>
      </c>
      <c r="CQ1235" t="s">
        <v>17312</v>
      </c>
      <c r="CR1235" t="s">
        <v>17313</v>
      </c>
      <c r="CS1235" t="s">
        <v>17314</v>
      </c>
      <c r="CT1235" t="s">
        <v>19385</v>
      </c>
      <c r="CU1235" t="s">
        <v>16885</v>
      </c>
      <c r="DS1235">
        <v>0</v>
      </c>
      <c r="DU1235">
        <v>1</v>
      </c>
      <c r="DV1235">
        <v>0</v>
      </c>
      <c r="DW1235">
        <v>1</v>
      </c>
      <c r="DY1235">
        <v>0</v>
      </c>
      <c r="DZ1235">
        <v>0</v>
      </c>
      <c r="EC1235" t="s">
        <v>21320</v>
      </c>
      <c r="ED1235">
        <v>0</v>
      </c>
      <c r="EE1235" cm="1">
        <f t="array" ref="EE1235">SUM(COUNTIFS(Table_Pending_Today[job_type_code],{"WB","WQ","Z5","Z7","U8","QU","7W","2V","2W","2X"},Table_Pending_Today[Order_Number],Table_Pending_Today[[#This Row],[Order_Number]]))</f>
        <v>0</v>
      </c>
      <c r="EF1235">
        <f>COUNTIFS(Table_Pending_Today[Order_Number],Table_Pending_Today[[#This Row],[Order_Number]],Table_Pending_Today[tech_contractor],"INHOUSE")</f>
        <v>1</v>
      </c>
      <c r="EG1235">
        <f>COUNTIFS(Table_Pending_Today[Order_Number],Table_Pending_Today[[#This Row],[Order_Number]],Table_Pending_Today[tech_contractor],"CONTRACTOR")</f>
        <v>0</v>
      </c>
      <c r="EH1235" cm="1">
        <f t="array" ref="EH1235">SUM(COUNTIFS(Table_Pending_Today[job_type_code],{"XV","XQ","XT","XU"},Table_Pending_Today[Order_Number],Table_Pending_Today[[#This Row],[Order_Number]]))</f>
        <v>0</v>
      </c>
      <c r="EI1235" cm="1">
        <f t="array" ref="EI1235">SUM(COUNTIFS(Table_Pending_Today[job_type_code],{"XV","XQ","XT","XU"},Table_Pending_Today[Order_Number],Table_Pending_Today[[#This Row],[Order_Number]],Table_Pending_Today[In-House],1))</f>
        <v>0</v>
      </c>
      <c r="EJ1235" cm="1">
        <f t="array" ref="EJ1235">SUM(COUNTIFS(Table_Pending_Today[job_type_code],{"XV","XQ","XT","XU"},Table_Pending_Today[Order_Number],Table_Pending_Today[[#This Row],[Order_Number]],Table_Pending_Today[Contractor],1))</f>
        <v>0</v>
      </c>
      <c r="EK1235" cm="1">
        <f t="array" ref="EK1235">SUM(COUNTIFS(Table_Pending_Today[job_type_code],{"WB","WQ","Z5","Z7","U8","QU","7W","2V","2W","2X"},Table_Pending_Today[Order_Number],Table_Pending_Today[[#This Row],[Order_Number]]))</f>
        <v>0</v>
      </c>
      <c r="EL1235" cm="1">
        <f t="array" ref="EL1235">SUM(COUNTIFS(Table_Pending_Today[job_type_code],{"WB","WQ","Z5","Z7","U8","QU","7W","2V","2W","2X"},Table_Pending_Today[In-House],1,Table_Pending_Today[Order_Number],Table_Pending_Today[[#This Row],[Order_Number]]))</f>
        <v>0</v>
      </c>
      <c r="EM1235" cm="1">
        <f t="array" ref="EM1235">SUM(COUNTIFS(Table_Pending_Today[job_type_code],{"WB","WQ","Z5","Z7","U8","QU","7W","2V","2W","2X"},Table_Pending_Today[Contractor],1,Table_Pending_Today[Order_Number],Table_Pending_Today[[#This Row],[Order_Number]]))</f>
        <v>0</v>
      </c>
      <c r="EN1235" cm="1">
        <f t="array" ref="EN1235">IF(SUM(COUNTIFS(Table_Pending_Today[Order_Type_Desc],{"Install","Service Order","Restart"},Table_Pending_Today[Order_Number],Table_Pending_Today[[#This Row],[Order_Number]]))&gt;0,1,0)</f>
        <v>0</v>
      </c>
      <c r="EO1235" cm="1">
        <f t="array" ref="EO1235">IF(SUM(COUNTIFS(Table_Pending_Today[Order_Type_Desc],{"Install","Service Order","Restart"},Table_Pending_Today[In-House],1,Table_Pending_Today[Order_Number],Table_Pending_Today[[#This Row],[Order_Number]]))&gt;0,1,0)</f>
        <v>0</v>
      </c>
      <c r="EP1235" cm="1">
        <f t="array" ref="EP1235">IF(SUM(COUNTIFS(Table_Pending_Today[Order_Type_Desc],{"Install","Service Order","Restart"},Table_Pending_Today[Contractor],1,Table_Pending_Today[Order_Number],Table_Pending_Today[[#This Row],[Order_Number]]))&gt;0,1,0)</f>
        <v>0</v>
      </c>
      <c r="EQ1235">
        <f>IF(SUM(COUNTIFS(Table_Pending_Today[Order_Type_Desc],"Special Request",Table_Pending_Today[Bury_Drop],0,Table_Pending_Today[In-House],1,Table_Pending_Today[Order_Number],Table_Pending_Today[[#This Row],[Order_Number]]))&gt;0,1,0)</f>
        <v>0</v>
      </c>
      <c r="ER1235">
        <f>SUM(COUNTIFS(Table_Pending_Today[Order_Type_Desc],"Special Request",Table_Pending_Today[Bury_Drop],0,Table_Pending_Today[Contractor],1,Table_Pending_Today[Order_Number],Table_Pending_Today[[#This Row],[Order_Number]]))</f>
        <v>0</v>
      </c>
    </row>
    <row r="1236" spans="1:148" x14ac:dyDescent="0.25">
      <c r="A1236" t="s">
        <v>22433</v>
      </c>
      <c r="B1236" t="s">
        <v>68448</v>
      </c>
      <c r="C1236" t="s">
        <v>2</v>
      </c>
      <c r="D1236" t="s">
        <v>34286</v>
      </c>
      <c r="E1236" t="s">
        <v>34287</v>
      </c>
      <c r="F1236" t="s">
        <v>62146</v>
      </c>
      <c r="G1236">
        <v>468724</v>
      </c>
      <c r="H1236" t="s">
        <v>16844</v>
      </c>
      <c r="I1236" t="s">
        <v>56657</v>
      </c>
      <c r="J1236" t="s">
        <v>19906</v>
      </c>
      <c r="K1236" t="s">
        <v>73</v>
      </c>
      <c r="L1236">
        <v>0</v>
      </c>
      <c r="M1236" t="s">
        <v>34289</v>
      </c>
      <c r="N1236" t="s">
        <v>34290</v>
      </c>
      <c r="P1236" t="s">
        <v>19875</v>
      </c>
      <c r="Q1236" t="s">
        <v>19876</v>
      </c>
      <c r="R1236" t="s">
        <v>34293</v>
      </c>
      <c r="S1236" t="s">
        <v>34293</v>
      </c>
      <c r="T1236" t="s">
        <v>75</v>
      </c>
      <c r="U1236" t="s">
        <v>16658</v>
      </c>
      <c r="V1236" t="s">
        <v>34294</v>
      </c>
      <c r="W1236" t="s">
        <v>16693</v>
      </c>
      <c r="X1236" t="s">
        <v>19645</v>
      </c>
      <c r="Y1236" t="s">
        <v>76</v>
      </c>
      <c r="Z1236" t="s">
        <v>77</v>
      </c>
      <c r="AA1236" t="s">
        <v>17191</v>
      </c>
      <c r="AB1236" t="s">
        <v>17142</v>
      </c>
      <c r="AC1236" t="s">
        <v>17143</v>
      </c>
      <c r="AD1236" t="s">
        <v>57110</v>
      </c>
      <c r="AE1236" t="s">
        <v>22433</v>
      </c>
      <c r="AF1236" t="s">
        <v>71235</v>
      </c>
      <c r="AG1236" t="s">
        <v>22433</v>
      </c>
      <c r="AH1236" t="s">
        <v>125</v>
      </c>
      <c r="AJ1236">
        <v>0</v>
      </c>
      <c r="AL1236" t="s">
        <v>79</v>
      </c>
      <c r="AO1236">
        <v>0</v>
      </c>
      <c r="AP1236" t="s">
        <v>56659</v>
      </c>
      <c r="AQ1236" t="s">
        <v>123</v>
      </c>
      <c r="AR1236" t="s">
        <v>49378</v>
      </c>
      <c r="AT1236">
        <v>0</v>
      </c>
      <c r="AU1236">
        <v>0</v>
      </c>
      <c r="AV1236" t="s">
        <v>16696</v>
      </c>
      <c r="BI1236" t="s">
        <v>81</v>
      </c>
      <c r="BJ1236" t="s">
        <v>81</v>
      </c>
      <c r="BK1236" t="s">
        <v>81</v>
      </c>
      <c r="BM1236" t="s">
        <v>57112</v>
      </c>
      <c r="BN1236" t="s">
        <v>57113</v>
      </c>
      <c r="BQ1236" t="s">
        <v>71236</v>
      </c>
      <c r="BS1236" t="s">
        <v>17202</v>
      </c>
      <c r="BV1236" t="s">
        <v>57110</v>
      </c>
      <c r="BW1236">
        <v>0</v>
      </c>
      <c r="BX1236">
        <v>0</v>
      </c>
      <c r="CE1236" t="s">
        <v>16880</v>
      </c>
      <c r="CF1236" t="s">
        <v>16881</v>
      </c>
      <c r="CG1236" t="s">
        <v>16882</v>
      </c>
      <c r="CK1236" t="s">
        <v>16885</v>
      </c>
      <c r="CL1236" t="s">
        <v>123</v>
      </c>
      <c r="CM1236">
        <v>0</v>
      </c>
      <c r="CN1236">
        <v>98.175700000000006</v>
      </c>
      <c r="CO1236">
        <v>3.96</v>
      </c>
      <c r="CP1236">
        <v>100</v>
      </c>
      <c r="CQ1236" t="s">
        <v>17323</v>
      </c>
      <c r="CR1236" t="s">
        <v>17313</v>
      </c>
      <c r="CS1236" t="s">
        <v>17314</v>
      </c>
      <c r="CT1236" t="s">
        <v>17319</v>
      </c>
      <c r="CU1236" t="s">
        <v>16885</v>
      </c>
      <c r="DU1236">
        <v>1</v>
      </c>
      <c r="DV1236">
        <v>0</v>
      </c>
      <c r="DW1236">
        <v>0</v>
      </c>
      <c r="DY1236">
        <v>0</v>
      </c>
      <c r="DZ1236">
        <v>0</v>
      </c>
      <c r="EC1236" t="s">
        <v>21320</v>
      </c>
      <c r="ED1236">
        <v>0</v>
      </c>
      <c r="EE1236" cm="1">
        <f t="array" ref="EE1236">SUM(COUNTIFS(Table_Pending_Today[job_type_code],{"WB","WQ","Z5","Z7","U8","QU","7W","2V","2W","2X"},Table_Pending_Today[Order_Number],Table_Pending_Today[[#This Row],[Order_Number]]))</f>
        <v>0</v>
      </c>
      <c r="EF1236">
        <f>COUNTIFS(Table_Pending_Today[Order_Number],Table_Pending_Today[[#This Row],[Order_Number]],Table_Pending_Today[tech_contractor],"INHOUSE")</f>
        <v>0</v>
      </c>
      <c r="EG1236">
        <f>COUNTIFS(Table_Pending_Today[Order_Number],Table_Pending_Today[[#This Row],[Order_Number]],Table_Pending_Today[tech_contractor],"CONTRACTOR")</f>
        <v>0</v>
      </c>
      <c r="EH1236" cm="1">
        <f t="array" ref="EH1236">SUM(COUNTIFS(Table_Pending_Today[job_type_code],{"XV","XQ","XT","XU"},Table_Pending_Today[Order_Number],Table_Pending_Today[[#This Row],[Order_Number]]))</f>
        <v>0</v>
      </c>
      <c r="EI1236" cm="1">
        <f t="array" ref="EI1236">SUM(COUNTIFS(Table_Pending_Today[job_type_code],{"XV","XQ","XT","XU"},Table_Pending_Today[Order_Number],Table_Pending_Today[[#This Row],[Order_Number]],Table_Pending_Today[In-House],1))</f>
        <v>0</v>
      </c>
      <c r="EJ1236" cm="1">
        <f t="array" ref="EJ1236">SUM(COUNTIFS(Table_Pending_Today[job_type_code],{"XV","XQ","XT","XU"},Table_Pending_Today[Order_Number],Table_Pending_Today[[#This Row],[Order_Number]],Table_Pending_Today[Contractor],1))</f>
        <v>0</v>
      </c>
      <c r="EK1236" cm="1">
        <f t="array" ref="EK1236">SUM(COUNTIFS(Table_Pending_Today[job_type_code],{"WB","WQ","Z5","Z7","U8","QU","7W","2V","2W","2X"},Table_Pending_Today[Order_Number],Table_Pending_Today[[#This Row],[Order_Number]]))</f>
        <v>0</v>
      </c>
      <c r="EL1236" cm="1">
        <f t="array" ref="EL1236">SUM(COUNTIFS(Table_Pending_Today[job_type_code],{"WB","WQ","Z5","Z7","U8","QU","7W","2V","2W","2X"},Table_Pending_Today[In-House],1,Table_Pending_Today[Order_Number],Table_Pending_Today[[#This Row],[Order_Number]]))</f>
        <v>0</v>
      </c>
      <c r="EM1236" cm="1">
        <f t="array" ref="EM1236">SUM(COUNTIFS(Table_Pending_Today[job_type_code],{"WB","WQ","Z5","Z7","U8","QU","7W","2V","2W","2X"},Table_Pending_Today[Contractor],1,Table_Pending_Today[Order_Number],Table_Pending_Today[[#This Row],[Order_Number]]))</f>
        <v>0</v>
      </c>
      <c r="EN1236" cm="1">
        <f t="array" ref="EN1236">IF(SUM(COUNTIFS(Table_Pending_Today[Order_Type_Desc],{"Install","Service Order","Restart"},Table_Pending_Today[Order_Number],Table_Pending_Today[[#This Row],[Order_Number]]))&gt;0,1,0)</f>
        <v>0</v>
      </c>
      <c r="EO1236" cm="1">
        <f t="array" ref="EO1236">IF(SUM(COUNTIFS(Table_Pending_Today[Order_Type_Desc],{"Install","Service Order","Restart"},Table_Pending_Today[In-House],1,Table_Pending_Today[Order_Number],Table_Pending_Today[[#This Row],[Order_Number]]))&gt;0,1,0)</f>
        <v>0</v>
      </c>
      <c r="EP1236" cm="1">
        <f t="array" ref="EP1236">IF(SUM(COUNTIFS(Table_Pending_Today[Order_Type_Desc],{"Install","Service Order","Restart"},Table_Pending_Today[Contractor],1,Table_Pending_Today[Order_Number],Table_Pending_Today[[#This Row],[Order_Number]]))&gt;0,1,0)</f>
        <v>0</v>
      </c>
      <c r="EQ1236">
        <f>IF(SUM(COUNTIFS(Table_Pending_Today[Order_Type_Desc],"Special Request",Table_Pending_Today[Bury_Drop],0,Table_Pending_Today[In-House],1,Table_Pending_Today[Order_Number],Table_Pending_Today[[#This Row],[Order_Number]]))&gt;0,1,0)</f>
        <v>0</v>
      </c>
      <c r="ER1236">
        <f>SUM(COUNTIFS(Table_Pending_Today[Order_Type_Desc],"Special Request",Table_Pending_Today[Bury_Drop],0,Table_Pending_Today[Contractor],1,Table_Pending_Today[Order_Number],Table_Pending_Today[[#This Row],[Order_Number]]))</f>
        <v>0</v>
      </c>
    </row>
    <row r="1237" spans="1:148" x14ac:dyDescent="0.25">
      <c r="A1237" t="s">
        <v>22433</v>
      </c>
      <c r="B1237" t="s">
        <v>68448</v>
      </c>
      <c r="C1237" t="s">
        <v>2</v>
      </c>
      <c r="D1237" t="s">
        <v>55920</v>
      </c>
      <c r="E1237" t="s">
        <v>55921</v>
      </c>
      <c r="F1237" t="s">
        <v>55922</v>
      </c>
      <c r="G1237">
        <v>600815</v>
      </c>
      <c r="H1237" t="s">
        <v>16820</v>
      </c>
      <c r="I1237" t="s">
        <v>17420</v>
      </c>
      <c r="J1237" t="s">
        <v>17081</v>
      </c>
      <c r="K1237" t="s">
        <v>73</v>
      </c>
      <c r="L1237">
        <v>87</v>
      </c>
      <c r="M1237" t="s">
        <v>55923</v>
      </c>
      <c r="N1237" t="s">
        <v>55924</v>
      </c>
      <c r="P1237" t="s">
        <v>197</v>
      </c>
      <c r="Q1237" t="s">
        <v>17593</v>
      </c>
      <c r="R1237" t="s">
        <v>55925</v>
      </c>
      <c r="T1237" t="s">
        <v>75</v>
      </c>
      <c r="U1237" t="s">
        <v>16658</v>
      </c>
      <c r="V1237" t="s">
        <v>55926</v>
      </c>
      <c r="W1237" t="s">
        <v>16693</v>
      </c>
      <c r="X1237" t="s">
        <v>16692</v>
      </c>
      <c r="Y1237" t="s">
        <v>84</v>
      </c>
      <c r="Z1237" t="s">
        <v>16923</v>
      </c>
      <c r="AA1237" t="s">
        <v>16708</v>
      </c>
      <c r="AB1237" t="s">
        <v>16699</v>
      </c>
      <c r="AC1237" t="s">
        <v>16711</v>
      </c>
      <c r="AD1237" t="s">
        <v>55927</v>
      </c>
      <c r="AE1237" t="s">
        <v>55928</v>
      </c>
      <c r="AF1237" t="s">
        <v>55929</v>
      </c>
      <c r="AG1237" t="s">
        <v>22433</v>
      </c>
      <c r="AH1237" t="s">
        <v>16795</v>
      </c>
      <c r="AI1237" t="s">
        <v>55930</v>
      </c>
      <c r="AJ1237">
        <v>7</v>
      </c>
      <c r="AK1237" t="s">
        <v>16793</v>
      </c>
      <c r="AL1237" t="s">
        <v>56478</v>
      </c>
      <c r="AM1237" t="s">
        <v>87</v>
      </c>
      <c r="AO1237">
        <v>34</v>
      </c>
      <c r="AP1237" t="s">
        <v>17421</v>
      </c>
      <c r="AQ1237" t="s">
        <v>118</v>
      </c>
      <c r="AR1237" t="s">
        <v>17095</v>
      </c>
      <c r="AT1237">
        <v>0</v>
      </c>
      <c r="AU1237">
        <v>0</v>
      </c>
      <c r="AV1237" t="s">
        <v>16696</v>
      </c>
      <c r="BI1237" t="s">
        <v>81</v>
      </c>
      <c r="BJ1237" t="s">
        <v>81</v>
      </c>
      <c r="BK1237" t="s">
        <v>81</v>
      </c>
      <c r="BL1237" t="s">
        <v>55932</v>
      </c>
      <c r="BM1237" t="s">
        <v>55933</v>
      </c>
      <c r="BN1237" t="s">
        <v>55934</v>
      </c>
      <c r="BO1237" t="s">
        <v>55935</v>
      </c>
      <c r="BP1237" t="s">
        <v>55936</v>
      </c>
      <c r="BQ1237" t="s">
        <v>21359</v>
      </c>
      <c r="BR1237" t="s">
        <v>235</v>
      </c>
      <c r="BS1237" t="s">
        <v>84</v>
      </c>
      <c r="BT1237" t="s">
        <v>17500</v>
      </c>
      <c r="BU1237" t="s">
        <v>56479</v>
      </c>
      <c r="BV1237" t="s">
        <v>55927</v>
      </c>
      <c r="BW1237">
        <v>0</v>
      </c>
      <c r="BX1237">
        <v>0</v>
      </c>
      <c r="BY1237" t="s">
        <v>16821</v>
      </c>
      <c r="CE1237" t="s">
        <v>17506</v>
      </c>
      <c r="CF1237" t="s">
        <v>55937</v>
      </c>
      <c r="CG1237" t="s">
        <v>55938</v>
      </c>
      <c r="CH1237" t="s">
        <v>55931</v>
      </c>
      <c r="CI1237" t="s">
        <v>18222</v>
      </c>
      <c r="CJ1237" t="s">
        <v>17507</v>
      </c>
      <c r="CK1237" t="s">
        <v>16885</v>
      </c>
      <c r="CL1237" t="s">
        <v>118</v>
      </c>
      <c r="CM1237">
        <v>0</v>
      </c>
      <c r="CN1237">
        <v>97.413799999999995</v>
      </c>
      <c r="CO1237">
        <v>5.8</v>
      </c>
      <c r="CP1237">
        <v>0</v>
      </c>
      <c r="CQ1237" t="s">
        <v>17315</v>
      </c>
      <c r="CR1237" t="s">
        <v>17322</v>
      </c>
      <c r="CS1237" t="s">
        <v>17314</v>
      </c>
      <c r="CT1237" t="s">
        <v>19385</v>
      </c>
      <c r="CU1237" t="s">
        <v>16885</v>
      </c>
      <c r="DS1237">
        <v>0</v>
      </c>
      <c r="DT1237" t="s">
        <v>17422</v>
      </c>
      <c r="DU1237">
        <v>1</v>
      </c>
      <c r="DV1237">
        <v>0</v>
      </c>
      <c r="DW1237">
        <v>0</v>
      </c>
      <c r="DY1237">
        <v>0</v>
      </c>
      <c r="DZ1237">
        <v>0</v>
      </c>
      <c r="EC1237" t="s">
        <v>21330</v>
      </c>
      <c r="ED1237">
        <v>87</v>
      </c>
      <c r="EE1237" cm="1">
        <f t="array" ref="EE1237">SUM(COUNTIFS(Table_Pending_Today[job_type_code],{"WB","WQ","Z5","Z7","U8","QU","7W","2V","2W","2X"},Table_Pending_Today[Order_Number],Table_Pending_Today[[#This Row],[Order_Number]]))</f>
        <v>0</v>
      </c>
      <c r="EF1237">
        <f>COUNTIFS(Table_Pending_Today[Order_Number],Table_Pending_Today[[#This Row],[Order_Number]],Table_Pending_Today[tech_contractor],"INHOUSE")</f>
        <v>1</v>
      </c>
      <c r="EG1237">
        <f>COUNTIFS(Table_Pending_Today[Order_Number],Table_Pending_Today[[#This Row],[Order_Number]],Table_Pending_Today[tech_contractor],"CONTRACTOR")</f>
        <v>0</v>
      </c>
      <c r="EH1237" cm="1">
        <f t="array" ref="EH1237">SUM(COUNTIFS(Table_Pending_Today[job_type_code],{"XV","XQ","XT","XU"},Table_Pending_Today[Order_Number],Table_Pending_Today[[#This Row],[Order_Number]]))</f>
        <v>0</v>
      </c>
      <c r="EI1237" cm="1">
        <f t="array" ref="EI1237">SUM(COUNTIFS(Table_Pending_Today[job_type_code],{"XV","XQ","XT","XU"},Table_Pending_Today[Order_Number],Table_Pending_Today[[#This Row],[Order_Number]],Table_Pending_Today[In-House],1))</f>
        <v>0</v>
      </c>
      <c r="EJ1237" cm="1">
        <f t="array" ref="EJ1237">SUM(COUNTIFS(Table_Pending_Today[job_type_code],{"XV","XQ","XT","XU"},Table_Pending_Today[Order_Number],Table_Pending_Today[[#This Row],[Order_Number]],Table_Pending_Today[Contractor],1))</f>
        <v>0</v>
      </c>
      <c r="EK1237" cm="1">
        <f t="array" ref="EK1237">SUM(COUNTIFS(Table_Pending_Today[job_type_code],{"WB","WQ","Z5","Z7","U8","QU","7W","2V","2W","2X"},Table_Pending_Today[Order_Number],Table_Pending_Today[[#This Row],[Order_Number]]))</f>
        <v>0</v>
      </c>
      <c r="EL1237" cm="1">
        <f t="array" ref="EL1237">SUM(COUNTIFS(Table_Pending_Today[job_type_code],{"WB","WQ","Z5","Z7","U8","QU","7W","2V","2W","2X"},Table_Pending_Today[In-House],1,Table_Pending_Today[Order_Number],Table_Pending_Today[[#This Row],[Order_Number]]))</f>
        <v>0</v>
      </c>
      <c r="EM1237" cm="1">
        <f t="array" ref="EM1237">SUM(COUNTIFS(Table_Pending_Today[job_type_code],{"WB","WQ","Z5","Z7","U8","QU","7W","2V","2W","2X"},Table_Pending_Today[Contractor],1,Table_Pending_Today[Order_Number],Table_Pending_Today[[#This Row],[Order_Number]]))</f>
        <v>0</v>
      </c>
      <c r="EN1237" cm="1">
        <f t="array" ref="EN1237">IF(SUM(COUNTIFS(Table_Pending_Today[Order_Type_Desc],{"Install","Service Order","Restart"},Table_Pending_Today[Order_Number],Table_Pending_Today[[#This Row],[Order_Number]]))&gt;0,1,0)</f>
        <v>1</v>
      </c>
      <c r="EO1237" cm="1">
        <f t="array" ref="EO1237">IF(SUM(COUNTIFS(Table_Pending_Today[Order_Type_Desc],{"Install","Service Order","Restart"},Table_Pending_Today[In-House],1,Table_Pending_Today[Order_Number],Table_Pending_Today[[#This Row],[Order_Number]]))&gt;0,1,0)</f>
        <v>1</v>
      </c>
      <c r="EP1237" cm="1">
        <f t="array" ref="EP1237">IF(SUM(COUNTIFS(Table_Pending_Today[Order_Type_Desc],{"Install","Service Order","Restart"},Table_Pending_Today[Contractor],1,Table_Pending_Today[Order_Number],Table_Pending_Today[[#This Row],[Order_Number]]))&gt;0,1,0)</f>
        <v>0</v>
      </c>
      <c r="EQ1237">
        <f>IF(SUM(COUNTIFS(Table_Pending_Today[Order_Type_Desc],"Special Request",Table_Pending_Today[Bury_Drop],0,Table_Pending_Today[In-House],1,Table_Pending_Today[Order_Number],Table_Pending_Today[[#This Row],[Order_Number]]))&gt;0,1,0)</f>
        <v>0</v>
      </c>
      <c r="ER1237">
        <f>SUM(COUNTIFS(Table_Pending_Today[Order_Type_Desc],"Special Request",Table_Pending_Today[Bury_Drop],0,Table_Pending_Today[Contractor],1,Table_Pending_Today[Order_Number],Table_Pending_Today[[#This Row],[Order_Number]]))</f>
        <v>0</v>
      </c>
    </row>
    <row r="1238" spans="1:148" x14ac:dyDescent="0.25">
      <c r="A1238" t="s">
        <v>22433</v>
      </c>
      <c r="B1238" t="s">
        <v>68448</v>
      </c>
      <c r="C1238" t="s">
        <v>2</v>
      </c>
      <c r="D1238" t="s">
        <v>59457</v>
      </c>
      <c r="E1238" t="s">
        <v>59458</v>
      </c>
      <c r="F1238" t="s">
        <v>59459</v>
      </c>
      <c r="G1238">
        <v>469282</v>
      </c>
      <c r="H1238" t="s">
        <v>72</v>
      </c>
      <c r="I1238" t="s">
        <v>89</v>
      </c>
      <c r="J1238" t="s">
        <v>16794</v>
      </c>
      <c r="K1238" t="s">
        <v>73</v>
      </c>
      <c r="L1238">
        <v>0</v>
      </c>
      <c r="M1238" t="s">
        <v>59460</v>
      </c>
      <c r="N1238" t="s">
        <v>59461</v>
      </c>
      <c r="P1238" t="s">
        <v>191</v>
      </c>
      <c r="Q1238" t="s">
        <v>17895</v>
      </c>
      <c r="R1238" t="s">
        <v>59463</v>
      </c>
      <c r="S1238" t="s">
        <v>59464</v>
      </c>
      <c r="T1238" t="s">
        <v>75</v>
      </c>
      <c r="U1238" t="s">
        <v>16658</v>
      </c>
      <c r="V1238" t="s">
        <v>59465</v>
      </c>
      <c r="W1238" t="s">
        <v>16693</v>
      </c>
      <c r="X1238" t="s">
        <v>130</v>
      </c>
      <c r="Y1238" t="s">
        <v>76</v>
      </c>
      <c r="Z1238" t="s">
        <v>77</v>
      </c>
      <c r="AA1238" t="s">
        <v>191</v>
      </c>
      <c r="AB1238" t="s">
        <v>16705</v>
      </c>
      <c r="AC1238" t="s">
        <v>16704</v>
      </c>
      <c r="AD1238" t="s">
        <v>71237</v>
      </c>
      <c r="AE1238" t="s">
        <v>22433</v>
      </c>
      <c r="AF1238" t="s">
        <v>71238</v>
      </c>
      <c r="AG1238" t="s">
        <v>22433</v>
      </c>
      <c r="AH1238" t="s">
        <v>16795</v>
      </c>
      <c r="AJ1238">
        <v>0</v>
      </c>
      <c r="AL1238" t="s">
        <v>19137</v>
      </c>
      <c r="AM1238" t="s">
        <v>87</v>
      </c>
      <c r="AO1238">
        <v>18</v>
      </c>
      <c r="AP1238" t="s">
        <v>91</v>
      </c>
      <c r="AQ1238" t="s">
        <v>80</v>
      </c>
      <c r="AR1238" t="s">
        <v>21351</v>
      </c>
      <c r="AT1238">
        <v>0</v>
      </c>
      <c r="AU1238">
        <v>0</v>
      </c>
      <c r="AV1238" t="s">
        <v>16669</v>
      </c>
      <c r="BI1238" t="s">
        <v>81</v>
      </c>
      <c r="BJ1238" t="s">
        <v>81</v>
      </c>
      <c r="BK1238" t="s">
        <v>81</v>
      </c>
      <c r="BM1238" t="s">
        <v>71239</v>
      </c>
      <c r="BN1238" t="s">
        <v>71240</v>
      </c>
      <c r="BQ1238" t="s">
        <v>71241</v>
      </c>
      <c r="BS1238" t="s">
        <v>17202</v>
      </c>
      <c r="BT1238" t="s">
        <v>18225</v>
      </c>
      <c r="BU1238" t="s">
        <v>19138</v>
      </c>
      <c r="BV1238" t="s">
        <v>71237</v>
      </c>
      <c r="BW1238">
        <v>0</v>
      </c>
      <c r="BX1238">
        <v>0</v>
      </c>
      <c r="CA1238" t="s">
        <v>16974</v>
      </c>
      <c r="CE1238" t="s">
        <v>16880</v>
      </c>
      <c r="CF1238" t="s">
        <v>16881</v>
      </c>
      <c r="CG1238" t="s">
        <v>16882</v>
      </c>
      <c r="CK1238" t="s">
        <v>16883</v>
      </c>
      <c r="CL1238" t="s">
        <v>80</v>
      </c>
      <c r="CM1238">
        <v>0</v>
      </c>
      <c r="CN1238">
        <v>77.697000000000003</v>
      </c>
      <c r="CO1238">
        <v>109734.3</v>
      </c>
      <c r="CP1238">
        <v>2900</v>
      </c>
      <c r="CQ1238" t="s">
        <v>17312</v>
      </c>
      <c r="CR1238" t="s">
        <v>17313</v>
      </c>
      <c r="CS1238" t="s">
        <v>55588</v>
      </c>
      <c r="CT1238" t="s">
        <v>19854</v>
      </c>
      <c r="CU1238" t="s">
        <v>21780</v>
      </c>
      <c r="CV1238" t="s">
        <v>55589</v>
      </c>
      <c r="DU1238">
        <v>1</v>
      </c>
      <c r="DV1238">
        <v>0</v>
      </c>
      <c r="DW1238">
        <v>1</v>
      </c>
      <c r="DY1238">
        <v>0</v>
      </c>
      <c r="DZ1238">
        <v>0</v>
      </c>
      <c r="EC1238" t="s">
        <v>21383</v>
      </c>
      <c r="ED1238">
        <v>0</v>
      </c>
      <c r="EE1238" cm="1">
        <f t="array" ref="EE1238">SUM(COUNTIFS(Table_Pending_Today[job_type_code],{"WB","WQ","Z5","Z7","U8","QU","7W","2V","2W","2X"},Table_Pending_Today[Order_Number],Table_Pending_Today[[#This Row],[Order_Number]]))</f>
        <v>0</v>
      </c>
      <c r="EF1238">
        <f>COUNTIFS(Table_Pending_Today[Order_Number],Table_Pending_Today[[#This Row],[Order_Number]],Table_Pending_Today[tech_contractor],"INHOUSE")</f>
        <v>1</v>
      </c>
      <c r="EG1238">
        <f>COUNTIFS(Table_Pending_Today[Order_Number],Table_Pending_Today[[#This Row],[Order_Number]],Table_Pending_Today[tech_contractor],"CONTRACTOR")</f>
        <v>0</v>
      </c>
      <c r="EH1238" cm="1">
        <f t="array" ref="EH1238">SUM(COUNTIFS(Table_Pending_Today[job_type_code],{"XV","XQ","XT","XU"},Table_Pending_Today[Order_Number],Table_Pending_Today[[#This Row],[Order_Number]]))</f>
        <v>0</v>
      </c>
      <c r="EI1238" cm="1">
        <f t="array" ref="EI1238">SUM(COUNTIFS(Table_Pending_Today[job_type_code],{"XV","XQ","XT","XU"},Table_Pending_Today[Order_Number],Table_Pending_Today[[#This Row],[Order_Number]],Table_Pending_Today[In-House],1))</f>
        <v>0</v>
      </c>
      <c r="EJ1238" cm="1">
        <f t="array" ref="EJ1238">SUM(COUNTIFS(Table_Pending_Today[job_type_code],{"XV","XQ","XT","XU"},Table_Pending_Today[Order_Number],Table_Pending_Today[[#This Row],[Order_Number]],Table_Pending_Today[Contractor],1))</f>
        <v>0</v>
      </c>
      <c r="EK1238" cm="1">
        <f t="array" ref="EK1238">SUM(COUNTIFS(Table_Pending_Today[job_type_code],{"WB","WQ","Z5","Z7","U8","QU","7W","2V","2W","2X"},Table_Pending_Today[Order_Number],Table_Pending_Today[[#This Row],[Order_Number]]))</f>
        <v>0</v>
      </c>
      <c r="EL1238" cm="1">
        <f t="array" ref="EL1238">SUM(COUNTIFS(Table_Pending_Today[job_type_code],{"WB","WQ","Z5","Z7","U8","QU","7W","2V","2W","2X"},Table_Pending_Today[In-House],1,Table_Pending_Today[Order_Number],Table_Pending_Today[[#This Row],[Order_Number]]))</f>
        <v>0</v>
      </c>
      <c r="EM1238" cm="1">
        <f t="array" ref="EM1238">SUM(COUNTIFS(Table_Pending_Today[job_type_code],{"WB","WQ","Z5","Z7","U8","QU","7W","2V","2W","2X"},Table_Pending_Today[Contractor],1,Table_Pending_Today[Order_Number],Table_Pending_Today[[#This Row],[Order_Number]]))</f>
        <v>0</v>
      </c>
      <c r="EN1238" cm="1">
        <f t="array" ref="EN1238">IF(SUM(COUNTIFS(Table_Pending_Today[Order_Type_Desc],{"Install","Service Order","Restart"},Table_Pending_Today[Order_Number],Table_Pending_Today[[#This Row],[Order_Number]]))&gt;0,1,0)</f>
        <v>0</v>
      </c>
      <c r="EO1238" cm="1">
        <f t="array" ref="EO1238">IF(SUM(COUNTIFS(Table_Pending_Today[Order_Type_Desc],{"Install","Service Order","Restart"},Table_Pending_Today[In-House],1,Table_Pending_Today[Order_Number],Table_Pending_Today[[#This Row],[Order_Number]]))&gt;0,1,0)</f>
        <v>0</v>
      </c>
      <c r="EP1238" cm="1">
        <f t="array" ref="EP1238">IF(SUM(COUNTIFS(Table_Pending_Today[Order_Type_Desc],{"Install","Service Order","Restart"},Table_Pending_Today[Contractor],1,Table_Pending_Today[Order_Number],Table_Pending_Today[[#This Row],[Order_Number]]))&gt;0,1,0)</f>
        <v>0</v>
      </c>
      <c r="EQ1238">
        <f>IF(SUM(COUNTIFS(Table_Pending_Today[Order_Type_Desc],"Special Request",Table_Pending_Today[Bury_Drop],0,Table_Pending_Today[In-House],1,Table_Pending_Today[Order_Number],Table_Pending_Today[[#This Row],[Order_Number]]))&gt;0,1,0)</f>
        <v>0</v>
      </c>
      <c r="ER1238">
        <f>SUM(COUNTIFS(Table_Pending_Today[Order_Type_Desc],"Special Request",Table_Pending_Today[Bury_Drop],0,Table_Pending_Today[Contractor],1,Table_Pending_Today[Order_Number],Table_Pending_Today[[#This Row],[Order_Number]]))</f>
        <v>0</v>
      </c>
    </row>
    <row r="1239" spans="1:148" x14ac:dyDescent="0.25">
      <c r="A1239" t="s">
        <v>22433</v>
      </c>
      <c r="B1239" t="s">
        <v>68448</v>
      </c>
      <c r="C1239" t="s">
        <v>2</v>
      </c>
      <c r="D1239" t="s">
        <v>59660</v>
      </c>
      <c r="E1239" t="s">
        <v>59661</v>
      </c>
      <c r="F1239" t="s">
        <v>59662</v>
      </c>
      <c r="G1239">
        <v>469573</v>
      </c>
      <c r="H1239" t="s">
        <v>72</v>
      </c>
      <c r="I1239" t="s">
        <v>89</v>
      </c>
      <c r="J1239" t="s">
        <v>16794</v>
      </c>
      <c r="K1239" t="s">
        <v>73</v>
      </c>
      <c r="L1239">
        <v>0</v>
      </c>
      <c r="M1239" t="s">
        <v>59663</v>
      </c>
      <c r="N1239" t="s">
        <v>59664</v>
      </c>
      <c r="P1239" t="s">
        <v>187</v>
      </c>
      <c r="Q1239" t="s">
        <v>17890</v>
      </c>
      <c r="R1239" t="s">
        <v>59666</v>
      </c>
      <c r="S1239" t="s">
        <v>59667</v>
      </c>
      <c r="T1239" t="s">
        <v>75</v>
      </c>
      <c r="U1239" t="s">
        <v>16658</v>
      </c>
      <c r="V1239" t="s">
        <v>59668</v>
      </c>
      <c r="W1239" t="s">
        <v>16693</v>
      </c>
      <c r="X1239" t="s">
        <v>17881</v>
      </c>
      <c r="Y1239" t="s">
        <v>76</v>
      </c>
      <c r="Z1239" t="s">
        <v>96</v>
      </c>
      <c r="AA1239" t="s">
        <v>186</v>
      </c>
      <c r="AB1239" t="s">
        <v>16697</v>
      </c>
      <c r="AC1239" t="s">
        <v>16707</v>
      </c>
      <c r="AD1239" t="s">
        <v>71242</v>
      </c>
      <c r="AE1239" t="s">
        <v>22433</v>
      </c>
      <c r="AF1239" t="s">
        <v>71243</v>
      </c>
      <c r="AG1239" t="s">
        <v>22433</v>
      </c>
      <c r="AH1239" t="s">
        <v>16795</v>
      </c>
      <c r="AJ1239">
        <v>0</v>
      </c>
      <c r="AL1239" t="s">
        <v>22162</v>
      </c>
      <c r="AM1239" t="s">
        <v>87</v>
      </c>
      <c r="AO1239">
        <v>18</v>
      </c>
      <c r="AP1239" t="s">
        <v>91</v>
      </c>
      <c r="AQ1239" t="s">
        <v>80</v>
      </c>
      <c r="AR1239" t="s">
        <v>16796</v>
      </c>
      <c r="AT1239">
        <v>2</v>
      </c>
      <c r="AU1239">
        <v>0</v>
      </c>
      <c r="AV1239" t="s">
        <v>16696</v>
      </c>
      <c r="BI1239" t="s">
        <v>81</v>
      </c>
      <c r="BJ1239" t="s">
        <v>81</v>
      </c>
      <c r="BK1239" t="s">
        <v>81</v>
      </c>
      <c r="BM1239" t="s">
        <v>71244</v>
      </c>
      <c r="BN1239" t="s">
        <v>71245</v>
      </c>
      <c r="BQ1239" t="s">
        <v>16991</v>
      </c>
      <c r="BS1239" t="s">
        <v>17202</v>
      </c>
      <c r="BT1239" t="s">
        <v>22163</v>
      </c>
      <c r="BU1239" t="s">
        <v>22164</v>
      </c>
      <c r="BV1239" t="s">
        <v>71242</v>
      </c>
      <c r="BW1239">
        <v>0</v>
      </c>
      <c r="BX1239">
        <v>1</v>
      </c>
      <c r="CE1239" t="s">
        <v>16880</v>
      </c>
      <c r="CF1239" t="s">
        <v>16881</v>
      </c>
      <c r="CG1239" t="s">
        <v>16882</v>
      </c>
      <c r="CK1239" t="s">
        <v>16885</v>
      </c>
      <c r="CL1239" t="s">
        <v>80</v>
      </c>
      <c r="CM1239">
        <v>0</v>
      </c>
      <c r="CN1239">
        <v>98.969099999999997</v>
      </c>
      <c r="CO1239">
        <v>2.5499999999999998</v>
      </c>
      <c r="CP1239">
        <v>150</v>
      </c>
      <c r="CQ1239" t="s">
        <v>17320</v>
      </c>
      <c r="CR1239" t="s">
        <v>17313</v>
      </c>
      <c r="CS1239" t="s">
        <v>17314</v>
      </c>
      <c r="CT1239" t="s">
        <v>19385</v>
      </c>
      <c r="CU1239" t="s">
        <v>16885</v>
      </c>
      <c r="DS1239">
        <v>0</v>
      </c>
      <c r="DU1239">
        <v>1</v>
      </c>
      <c r="DV1239">
        <v>0</v>
      </c>
      <c r="DW1239">
        <v>0</v>
      </c>
      <c r="DY1239">
        <v>1</v>
      </c>
      <c r="DZ1239">
        <v>0</v>
      </c>
      <c r="EC1239" t="s">
        <v>21320</v>
      </c>
      <c r="ED1239">
        <v>0</v>
      </c>
      <c r="EE1239" cm="1">
        <f t="array" ref="EE1239">SUM(COUNTIFS(Table_Pending_Today[job_type_code],{"WB","WQ","Z5","Z7","U8","QU","7W","2V","2W","2X"},Table_Pending_Today[Order_Number],Table_Pending_Today[[#This Row],[Order_Number]]))</f>
        <v>0</v>
      </c>
      <c r="EF1239">
        <f>COUNTIFS(Table_Pending_Today[Order_Number],Table_Pending_Today[[#This Row],[Order_Number]],Table_Pending_Today[tech_contractor],"INHOUSE")</f>
        <v>1</v>
      </c>
      <c r="EG1239">
        <f>COUNTIFS(Table_Pending_Today[Order_Number],Table_Pending_Today[[#This Row],[Order_Number]],Table_Pending_Today[tech_contractor],"CONTRACTOR")</f>
        <v>0</v>
      </c>
      <c r="EH1239" cm="1">
        <f t="array" ref="EH1239">SUM(COUNTIFS(Table_Pending_Today[job_type_code],{"XV","XQ","XT","XU"},Table_Pending_Today[Order_Number],Table_Pending_Today[[#This Row],[Order_Number]]))</f>
        <v>0</v>
      </c>
      <c r="EI1239" cm="1">
        <f t="array" ref="EI1239">SUM(COUNTIFS(Table_Pending_Today[job_type_code],{"XV","XQ","XT","XU"},Table_Pending_Today[Order_Number],Table_Pending_Today[[#This Row],[Order_Number]],Table_Pending_Today[In-House],1))</f>
        <v>0</v>
      </c>
      <c r="EJ1239" cm="1">
        <f t="array" ref="EJ1239">SUM(COUNTIFS(Table_Pending_Today[job_type_code],{"XV","XQ","XT","XU"},Table_Pending_Today[Order_Number],Table_Pending_Today[[#This Row],[Order_Number]],Table_Pending_Today[Contractor],1))</f>
        <v>0</v>
      </c>
      <c r="EK1239" cm="1">
        <f t="array" ref="EK1239">SUM(COUNTIFS(Table_Pending_Today[job_type_code],{"WB","WQ","Z5","Z7","U8","QU","7W","2V","2W","2X"},Table_Pending_Today[Order_Number],Table_Pending_Today[[#This Row],[Order_Number]]))</f>
        <v>0</v>
      </c>
      <c r="EL1239" cm="1">
        <f t="array" ref="EL1239">SUM(COUNTIFS(Table_Pending_Today[job_type_code],{"WB","WQ","Z5","Z7","U8","QU","7W","2V","2W","2X"},Table_Pending_Today[In-House],1,Table_Pending_Today[Order_Number],Table_Pending_Today[[#This Row],[Order_Number]]))</f>
        <v>0</v>
      </c>
      <c r="EM1239" cm="1">
        <f t="array" ref="EM1239">SUM(COUNTIFS(Table_Pending_Today[job_type_code],{"WB","WQ","Z5","Z7","U8","QU","7W","2V","2W","2X"},Table_Pending_Today[Contractor],1,Table_Pending_Today[Order_Number],Table_Pending_Today[[#This Row],[Order_Number]]))</f>
        <v>0</v>
      </c>
      <c r="EN1239" cm="1">
        <f t="array" ref="EN1239">IF(SUM(COUNTIFS(Table_Pending_Today[Order_Type_Desc],{"Install","Service Order","Restart"},Table_Pending_Today[Order_Number],Table_Pending_Today[[#This Row],[Order_Number]]))&gt;0,1,0)</f>
        <v>0</v>
      </c>
      <c r="EO1239" cm="1">
        <f t="array" ref="EO1239">IF(SUM(COUNTIFS(Table_Pending_Today[Order_Type_Desc],{"Install","Service Order","Restart"},Table_Pending_Today[In-House],1,Table_Pending_Today[Order_Number],Table_Pending_Today[[#This Row],[Order_Number]]))&gt;0,1,0)</f>
        <v>0</v>
      </c>
      <c r="EP1239" cm="1">
        <f t="array" ref="EP1239">IF(SUM(COUNTIFS(Table_Pending_Today[Order_Type_Desc],{"Install","Service Order","Restart"},Table_Pending_Today[Contractor],1,Table_Pending_Today[Order_Number],Table_Pending_Today[[#This Row],[Order_Number]]))&gt;0,1,0)</f>
        <v>0</v>
      </c>
      <c r="EQ1239">
        <f>IF(SUM(COUNTIFS(Table_Pending_Today[Order_Type_Desc],"Special Request",Table_Pending_Today[Bury_Drop],0,Table_Pending_Today[In-House],1,Table_Pending_Today[Order_Number],Table_Pending_Today[[#This Row],[Order_Number]]))&gt;0,1,0)</f>
        <v>0</v>
      </c>
      <c r="ER1239">
        <f>SUM(COUNTIFS(Table_Pending_Today[Order_Type_Desc],"Special Request",Table_Pending_Today[Bury_Drop],0,Table_Pending_Today[Contractor],1,Table_Pending_Today[Order_Number],Table_Pending_Today[[#This Row],[Order_Number]]))</f>
        <v>0</v>
      </c>
    </row>
    <row r="1240" spans="1:148" x14ac:dyDescent="0.25">
      <c r="A1240" t="s">
        <v>22433</v>
      </c>
      <c r="B1240" t="s">
        <v>68448</v>
      </c>
      <c r="C1240" t="s">
        <v>2</v>
      </c>
      <c r="E1240" t="s">
        <v>55057</v>
      </c>
      <c r="F1240" t="s">
        <v>71246</v>
      </c>
      <c r="G1240">
        <v>469343</v>
      </c>
      <c r="H1240" t="s">
        <v>16844</v>
      </c>
      <c r="I1240" t="s">
        <v>17619</v>
      </c>
      <c r="J1240" t="s">
        <v>17619</v>
      </c>
      <c r="K1240" t="s">
        <v>73</v>
      </c>
      <c r="L1240">
        <v>0</v>
      </c>
      <c r="M1240" t="s">
        <v>55059</v>
      </c>
      <c r="N1240" t="s">
        <v>71247</v>
      </c>
      <c r="P1240" t="s">
        <v>197</v>
      </c>
      <c r="Q1240" t="s">
        <v>16817</v>
      </c>
      <c r="R1240" t="s">
        <v>287</v>
      </c>
      <c r="T1240" t="s">
        <v>75</v>
      </c>
      <c r="U1240" t="s">
        <v>16658</v>
      </c>
      <c r="V1240" t="s">
        <v>71248</v>
      </c>
      <c r="W1240" t="s">
        <v>16693</v>
      </c>
      <c r="X1240" t="s">
        <v>17988</v>
      </c>
      <c r="Y1240" t="s">
        <v>76</v>
      </c>
      <c r="Z1240" t="s">
        <v>77</v>
      </c>
      <c r="AA1240" t="s">
        <v>186</v>
      </c>
      <c r="AB1240" t="s">
        <v>16694</v>
      </c>
      <c r="AC1240" t="s">
        <v>16695</v>
      </c>
      <c r="AD1240" t="s">
        <v>71249</v>
      </c>
      <c r="AE1240" t="s">
        <v>22433</v>
      </c>
      <c r="AF1240" t="s">
        <v>71250</v>
      </c>
      <c r="AG1240" t="s">
        <v>22433</v>
      </c>
      <c r="AH1240" t="s">
        <v>16840</v>
      </c>
      <c r="AJ1240">
        <v>0</v>
      </c>
      <c r="AL1240" t="s">
        <v>79</v>
      </c>
      <c r="AO1240">
        <v>8</v>
      </c>
      <c r="AP1240" t="s">
        <v>17620</v>
      </c>
      <c r="AQ1240" t="s">
        <v>16825</v>
      </c>
      <c r="AR1240" t="s">
        <v>17620</v>
      </c>
      <c r="AT1240">
        <v>0</v>
      </c>
      <c r="AU1240">
        <v>0</v>
      </c>
      <c r="AV1240" t="s">
        <v>16696</v>
      </c>
      <c r="BI1240" t="s">
        <v>81</v>
      </c>
      <c r="BJ1240" t="s">
        <v>81</v>
      </c>
      <c r="BK1240" t="s">
        <v>81</v>
      </c>
      <c r="BM1240" t="s">
        <v>71252</v>
      </c>
      <c r="BN1240" t="s">
        <v>57012</v>
      </c>
      <c r="BQ1240" t="s">
        <v>71253</v>
      </c>
      <c r="BV1240" t="s">
        <v>71249</v>
      </c>
      <c r="BW1240">
        <v>0</v>
      </c>
      <c r="BX1240">
        <v>0</v>
      </c>
      <c r="CE1240" t="s">
        <v>16880</v>
      </c>
      <c r="CF1240" t="s">
        <v>16881</v>
      </c>
      <c r="CG1240" t="s">
        <v>16882</v>
      </c>
      <c r="CK1240" t="s">
        <v>17177</v>
      </c>
      <c r="CL1240" t="s">
        <v>16825</v>
      </c>
      <c r="CN1240">
        <v>80.2012</v>
      </c>
      <c r="CO1240">
        <v>51909.27</v>
      </c>
      <c r="CP1240">
        <v>525</v>
      </c>
      <c r="CQ1240" t="s">
        <v>17315</v>
      </c>
      <c r="CR1240" t="s">
        <v>71251</v>
      </c>
      <c r="CS1240" t="s">
        <v>49805</v>
      </c>
      <c r="CT1240" t="s">
        <v>49806</v>
      </c>
      <c r="CU1240" t="s">
        <v>17177</v>
      </c>
      <c r="CV1240" t="s">
        <v>49807</v>
      </c>
      <c r="DU1240">
        <v>0</v>
      </c>
      <c r="DV1240">
        <v>0</v>
      </c>
      <c r="DW1240">
        <v>0</v>
      </c>
      <c r="DY1240">
        <v>0</v>
      </c>
      <c r="DZ1240">
        <v>0</v>
      </c>
      <c r="EC1240" t="s">
        <v>21383</v>
      </c>
      <c r="ED1240">
        <v>0</v>
      </c>
      <c r="EE1240" cm="1">
        <f t="array" ref="EE1240">SUM(COUNTIFS(Table_Pending_Today[job_type_code],{"WB","WQ","Z5","Z7","U8","QU","7W","2V","2W","2X"},Table_Pending_Today[Order_Number],Table_Pending_Today[[#This Row],[Order_Number]]))</f>
        <v>0</v>
      </c>
      <c r="EF1240">
        <f>COUNTIFS(Table_Pending_Today[Order_Number],Table_Pending_Today[[#This Row],[Order_Number]],Table_Pending_Today[tech_contractor],"INHOUSE")</f>
        <v>0</v>
      </c>
      <c r="EG1240">
        <f>COUNTIFS(Table_Pending_Today[Order_Number],Table_Pending_Today[[#This Row],[Order_Number]],Table_Pending_Today[tech_contractor],"CONTRACTOR")</f>
        <v>0</v>
      </c>
      <c r="EH1240" cm="1">
        <f t="array" ref="EH1240">SUM(COUNTIFS(Table_Pending_Today[job_type_code],{"XV","XQ","XT","XU"},Table_Pending_Today[Order_Number],Table_Pending_Today[[#This Row],[Order_Number]]))</f>
        <v>0</v>
      </c>
      <c r="EI1240" cm="1">
        <f t="array" ref="EI1240">SUM(COUNTIFS(Table_Pending_Today[job_type_code],{"XV","XQ","XT","XU"},Table_Pending_Today[Order_Number],Table_Pending_Today[[#This Row],[Order_Number]],Table_Pending_Today[In-House],1))</f>
        <v>0</v>
      </c>
      <c r="EJ1240" cm="1">
        <f t="array" ref="EJ1240">SUM(COUNTIFS(Table_Pending_Today[job_type_code],{"XV","XQ","XT","XU"},Table_Pending_Today[Order_Number],Table_Pending_Today[[#This Row],[Order_Number]],Table_Pending_Today[Contractor],1))</f>
        <v>0</v>
      </c>
      <c r="EK1240" cm="1">
        <f t="array" ref="EK1240">SUM(COUNTIFS(Table_Pending_Today[job_type_code],{"WB","WQ","Z5","Z7","U8","QU","7W","2V","2W","2X"},Table_Pending_Today[Order_Number],Table_Pending_Today[[#This Row],[Order_Number]]))</f>
        <v>0</v>
      </c>
      <c r="EL1240" cm="1">
        <f t="array" ref="EL1240">SUM(COUNTIFS(Table_Pending_Today[job_type_code],{"WB","WQ","Z5","Z7","U8","QU","7W","2V","2W","2X"},Table_Pending_Today[In-House],1,Table_Pending_Today[Order_Number],Table_Pending_Today[[#This Row],[Order_Number]]))</f>
        <v>0</v>
      </c>
      <c r="EM1240" cm="1">
        <f t="array" ref="EM1240">SUM(COUNTIFS(Table_Pending_Today[job_type_code],{"WB","WQ","Z5","Z7","U8","QU","7W","2V","2W","2X"},Table_Pending_Today[Contractor],1,Table_Pending_Today[Order_Number],Table_Pending_Today[[#This Row],[Order_Number]]))</f>
        <v>0</v>
      </c>
      <c r="EN1240" cm="1">
        <f t="array" ref="EN1240">IF(SUM(COUNTIFS(Table_Pending_Today[Order_Type_Desc],{"Install","Service Order","Restart"},Table_Pending_Today[Order_Number],Table_Pending_Today[[#This Row],[Order_Number]]))&gt;0,1,0)</f>
        <v>0</v>
      </c>
      <c r="EO1240" cm="1">
        <f t="array" ref="EO1240">IF(SUM(COUNTIFS(Table_Pending_Today[Order_Type_Desc],{"Install","Service Order","Restart"},Table_Pending_Today[In-House],1,Table_Pending_Today[Order_Number],Table_Pending_Today[[#This Row],[Order_Number]]))&gt;0,1,0)</f>
        <v>0</v>
      </c>
      <c r="EP1240" cm="1">
        <f t="array" ref="EP1240">IF(SUM(COUNTIFS(Table_Pending_Today[Order_Type_Desc],{"Install","Service Order","Restart"},Table_Pending_Today[Contractor],1,Table_Pending_Today[Order_Number],Table_Pending_Today[[#This Row],[Order_Number]]))&gt;0,1,0)</f>
        <v>0</v>
      </c>
      <c r="EQ1240">
        <f>IF(SUM(COUNTIFS(Table_Pending_Today[Order_Type_Desc],"Special Request",Table_Pending_Today[Bury_Drop],0,Table_Pending_Today[In-House],1,Table_Pending_Today[Order_Number],Table_Pending_Today[[#This Row],[Order_Number]]))&gt;0,1,0)</f>
        <v>0</v>
      </c>
      <c r="ER1240">
        <f>SUM(COUNTIFS(Table_Pending_Today[Order_Type_Desc],"Special Request",Table_Pending_Today[Bury_Drop],0,Table_Pending_Today[Contractor],1,Table_Pending_Today[Order_Number],Table_Pending_Today[[#This Row],[Order_Number]]))</f>
        <v>0</v>
      </c>
    </row>
    <row r="1241" spans="1:148" x14ac:dyDescent="0.25">
      <c r="A1241" t="s">
        <v>22433</v>
      </c>
      <c r="B1241" t="s">
        <v>68448</v>
      </c>
      <c r="C1241" t="s">
        <v>2</v>
      </c>
      <c r="D1241" t="s">
        <v>55878</v>
      </c>
      <c r="E1241" t="s">
        <v>55879</v>
      </c>
      <c r="F1241" t="s">
        <v>55880</v>
      </c>
      <c r="G1241">
        <v>294388</v>
      </c>
      <c r="H1241" t="s">
        <v>16820</v>
      </c>
      <c r="I1241" t="s">
        <v>17685</v>
      </c>
      <c r="J1241" t="s">
        <v>16791</v>
      </c>
      <c r="K1241" t="s">
        <v>73</v>
      </c>
      <c r="L1241">
        <v>120</v>
      </c>
      <c r="M1241" t="s">
        <v>48204</v>
      </c>
      <c r="N1241" t="s">
        <v>55881</v>
      </c>
      <c r="O1241" t="s">
        <v>18016</v>
      </c>
      <c r="P1241" t="s">
        <v>19951</v>
      </c>
      <c r="Q1241" t="s">
        <v>55882</v>
      </c>
      <c r="R1241" t="s">
        <v>17675</v>
      </c>
      <c r="T1241" t="s">
        <v>75</v>
      </c>
      <c r="U1241" t="s">
        <v>16658</v>
      </c>
      <c r="V1241" t="s">
        <v>55883</v>
      </c>
      <c r="W1241" t="s">
        <v>16693</v>
      </c>
      <c r="X1241" t="s">
        <v>18437</v>
      </c>
      <c r="Y1241" t="s">
        <v>84</v>
      </c>
      <c r="Z1241" t="s">
        <v>85</v>
      </c>
      <c r="AA1241" t="s">
        <v>16677</v>
      </c>
      <c r="AB1241" t="s">
        <v>196</v>
      </c>
      <c r="AC1241" t="s">
        <v>55366</v>
      </c>
      <c r="AD1241" t="s">
        <v>55884</v>
      </c>
      <c r="AE1241" t="s">
        <v>53260</v>
      </c>
      <c r="AF1241" t="s">
        <v>55885</v>
      </c>
      <c r="AG1241" t="s">
        <v>22433</v>
      </c>
      <c r="AH1241" t="s">
        <v>16963</v>
      </c>
      <c r="AI1241" t="s">
        <v>22433</v>
      </c>
      <c r="AJ1241">
        <v>1</v>
      </c>
      <c r="AK1241" t="s">
        <v>16793</v>
      </c>
      <c r="AL1241" t="s">
        <v>79</v>
      </c>
      <c r="AO1241">
        <v>24</v>
      </c>
      <c r="AP1241" t="s">
        <v>17686</v>
      </c>
      <c r="AQ1241" t="s">
        <v>118</v>
      </c>
      <c r="AR1241" t="s">
        <v>16792</v>
      </c>
      <c r="AT1241">
        <v>0</v>
      </c>
      <c r="AU1241">
        <v>0</v>
      </c>
      <c r="AV1241" t="s">
        <v>16669</v>
      </c>
      <c r="BD1241" t="s">
        <v>71254</v>
      </c>
      <c r="BE1241" t="s">
        <v>17371</v>
      </c>
      <c r="BF1241" t="s">
        <v>55888</v>
      </c>
      <c r="BG1241" t="s">
        <v>55889</v>
      </c>
      <c r="BH1241" t="s">
        <v>17372</v>
      </c>
      <c r="BI1241" t="s">
        <v>81</v>
      </c>
      <c r="BJ1241" t="s">
        <v>119</v>
      </c>
      <c r="BK1241" t="s">
        <v>81</v>
      </c>
      <c r="BL1241" t="s">
        <v>18456</v>
      </c>
      <c r="BM1241" t="s">
        <v>55892</v>
      </c>
      <c r="BN1241" t="s">
        <v>55893</v>
      </c>
      <c r="BQ1241" t="s">
        <v>55894</v>
      </c>
      <c r="BR1241" t="s">
        <v>235</v>
      </c>
      <c r="BS1241" t="s">
        <v>84</v>
      </c>
      <c r="BV1241" t="s">
        <v>55884</v>
      </c>
      <c r="BW1241">
        <v>0</v>
      </c>
      <c r="BX1241">
        <v>0</v>
      </c>
      <c r="BY1241" t="s">
        <v>16821</v>
      </c>
      <c r="CE1241" t="s">
        <v>18030</v>
      </c>
      <c r="CF1241" t="s">
        <v>18031</v>
      </c>
      <c r="CG1241" t="s">
        <v>18032</v>
      </c>
      <c r="CH1241" t="s">
        <v>18033</v>
      </c>
      <c r="CI1241" t="s">
        <v>18034</v>
      </c>
      <c r="CJ1241" t="s">
        <v>18035</v>
      </c>
      <c r="CK1241" t="s">
        <v>18029</v>
      </c>
      <c r="CL1241" t="s">
        <v>118</v>
      </c>
      <c r="CM1241">
        <v>0</v>
      </c>
      <c r="CN1241">
        <v>85.029200000000003</v>
      </c>
      <c r="CO1241">
        <v>5296.76</v>
      </c>
      <c r="CP1241">
        <v>25</v>
      </c>
      <c r="CQ1241" t="s">
        <v>17315</v>
      </c>
      <c r="CR1241" t="s">
        <v>55886</v>
      </c>
      <c r="CT1241" t="s">
        <v>55887</v>
      </c>
      <c r="CW1241" t="s">
        <v>17378</v>
      </c>
      <c r="CX1241" t="s">
        <v>22174</v>
      </c>
      <c r="DF1241" t="s">
        <v>71255</v>
      </c>
      <c r="DJ1241" t="s">
        <v>55890</v>
      </c>
      <c r="DK1241" t="s">
        <v>17386</v>
      </c>
      <c r="DL1241" t="s">
        <v>55891</v>
      </c>
      <c r="DN1241" t="s">
        <v>81</v>
      </c>
      <c r="DO1241" t="s">
        <v>81</v>
      </c>
      <c r="DP1241" t="s">
        <v>119</v>
      </c>
      <c r="DQ1241" t="s">
        <v>81</v>
      </c>
      <c r="DS1241">
        <v>7</v>
      </c>
      <c r="DU1241">
        <v>0</v>
      </c>
      <c r="DV1241">
        <v>0</v>
      </c>
      <c r="DW1241">
        <v>0</v>
      </c>
      <c r="DY1241">
        <v>0</v>
      </c>
      <c r="DZ1241">
        <v>0</v>
      </c>
      <c r="EA1241" t="s">
        <v>17499</v>
      </c>
      <c r="EC1241" t="s">
        <v>21342</v>
      </c>
      <c r="ED1241">
        <v>120</v>
      </c>
      <c r="EE1241" cm="1">
        <f t="array" ref="EE1241">SUM(COUNTIFS(Table_Pending_Today[job_type_code],{"WB","WQ","Z5","Z7","U8","QU","7W","2V","2W","2X"},Table_Pending_Today[Order_Number],Table_Pending_Today[[#This Row],[Order_Number]]))</f>
        <v>0</v>
      </c>
      <c r="EF1241">
        <f>COUNTIFS(Table_Pending_Today[Order_Number],Table_Pending_Today[[#This Row],[Order_Number]],Table_Pending_Today[tech_contractor],"INHOUSE")</f>
        <v>0</v>
      </c>
      <c r="EG1241">
        <f>COUNTIFS(Table_Pending_Today[Order_Number],Table_Pending_Today[[#This Row],[Order_Number]],Table_Pending_Today[tech_contractor],"CONTRACTOR")</f>
        <v>0</v>
      </c>
      <c r="EH1241" cm="1">
        <f t="array" ref="EH1241">SUM(COUNTIFS(Table_Pending_Today[job_type_code],{"XV","XQ","XT","XU"},Table_Pending_Today[Order_Number],Table_Pending_Today[[#This Row],[Order_Number]]))</f>
        <v>0</v>
      </c>
      <c r="EI1241" cm="1">
        <f t="array" ref="EI1241">SUM(COUNTIFS(Table_Pending_Today[job_type_code],{"XV","XQ","XT","XU"},Table_Pending_Today[Order_Number],Table_Pending_Today[[#This Row],[Order_Number]],Table_Pending_Today[In-House],1))</f>
        <v>0</v>
      </c>
      <c r="EJ1241" cm="1">
        <f t="array" ref="EJ1241">SUM(COUNTIFS(Table_Pending_Today[job_type_code],{"XV","XQ","XT","XU"},Table_Pending_Today[Order_Number],Table_Pending_Today[[#This Row],[Order_Number]],Table_Pending_Today[Contractor],1))</f>
        <v>0</v>
      </c>
      <c r="EK1241" cm="1">
        <f t="array" ref="EK1241">SUM(COUNTIFS(Table_Pending_Today[job_type_code],{"WB","WQ","Z5","Z7","U8","QU","7W","2V","2W","2X"},Table_Pending_Today[Order_Number],Table_Pending_Today[[#This Row],[Order_Number]]))</f>
        <v>0</v>
      </c>
      <c r="EL1241" cm="1">
        <f t="array" ref="EL1241">SUM(COUNTIFS(Table_Pending_Today[job_type_code],{"WB","WQ","Z5","Z7","U8","QU","7W","2V","2W","2X"},Table_Pending_Today[In-House],1,Table_Pending_Today[Order_Number],Table_Pending_Today[[#This Row],[Order_Number]]))</f>
        <v>0</v>
      </c>
      <c r="EM1241" cm="1">
        <f t="array" ref="EM1241">SUM(COUNTIFS(Table_Pending_Today[job_type_code],{"WB","WQ","Z5","Z7","U8","QU","7W","2V","2W","2X"},Table_Pending_Today[Contractor],1,Table_Pending_Today[Order_Number],Table_Pending_Today[[#This Row],[Order_Number]]))</f>
        <v>0</v>
      </c>
      <c r="EN1241" cm="1">
        <f t="array" ref="EN1241">IF(SUM(COUNTIFS(Table_Pending_Today[Order_Type_Desc],{"Install","Service Order","Restart"},Table_Pending_Today[Order_Number],Table_Pending_Today[[#This Row],[Order_Number]]))&gt;0,1,0)</f>
        <v>1</v>
      </c>
      <c r="EO1241" cm="1">
        <f t="array" ref="EO1241">IF(SUM(COUNTIFS(Table_Pending_Today[Order_Type_Desc],{"Install","Service Order","Restart"},Table_Pending_Today[In-House],1,Table_Pending_Today[Order_Number],Table_Pending_Today[[#This Row],[Order_Number]]))&gt;0,1,0)</f>
        <v>0</v>
      </c>
      <c r="EP1241" cm="1">
        <f t="array" ref="EP1241">IF(SUM(COUNTIFS(Table_Pending_Today[Order_Type_Desc],{"Install","Service Order","Restart"},Table_Pending_Today[Contractor],1,Table_Pending_Today[Order_Number],Table_Pending_Today[[#This Row],[Order_Number]]))&gt;0,1,0)</f>
        <v>0</v>
      </c>
      <c r="EQ1241">
        <f>IF(SUM(COUNTIFS(Table_Pending_Today[Order_Type_Desc],"Special Request",Table_Pending_Today[Bury_Drop],0,Table_Pending_Today[In-House],1,Table_Pending_Today[Order_Number],Table_Pending_Today[[#This Row],[Order_Number]]))&gt;0,1,0)</f>
        <v>0</v>
      </c>
      <c r="ER1241">
        <f>SUM(COUNTIFS(Table_Pending_Today[Order_Type_Desc],"Special Request",Table_Pending_Today[Bury_Drop],0,Table_Pending_Today[Contractor],1,Table_Pending_Today[Order_Number],Table_Pending_Today[[#This Row],[Order_Number]]))</f>
        <v>0</v>
      </c>
    </row>
    <row r="1242" spans="1:148" x14ac:dyDescent="0.25">
      <c r="A1242" t="s">
        <v>22433</v>
      </c>
      <c r="B1242" t="s">
        <v>68448</v>
      </c>
      <c r="C1242" t="s">
        <v>2</v>
      </c>
      <c r="D1242" t="s">
        <v>60924</v>
      </c>
      <c r="E1242" t="s">
        <v>60925</v>
      </c>
      <c r="F1242" t="s">
        <v>60926</v>
      </c>
      <c r="G1242">
        <v>469153</v>
      </c>
      <c r="H1242" t="s">
        <v>72</v>
      </c>
      <c r="I1242" t="s">
        <v>89</v>
      </c>
      <c r="J1242" t="s">
        <v>16935</v>
      </c>
      <c r="K1242" t="s">
        <v>73</v>
      </c>
      <c r="L1242">
        <v>0</v>
      </c>
      <c r="M1242" t="s">
        <v>60927</v>
      </c>
      <c r="N1242" t="s">
        <v>60928</v>
      </c>
      <c r="P1242" t="s">
        <v>18885</v>
      </c>
      <c r="Q1242" t="s">
        <v>55369</v>
      </c>
      <c r="R1242" t="s">
        <v>60930</v>
      </c>
      <c r="T1242" t="s">
        <v>75</v>
      </c>
      <c r="U1242" t="s">
        <v>16658</v>
      </c>
      <c r="V1242" t="s">
        <v>60931</v>
      </c>
      <c r="W1242" t="s">
        <v>16693</v>
      </c>
      <c r="X1242" t="s">
        <v>21433</v>
      </c>
      <c r="Y1242" t="s">
        <v>76</v>
      </c>
      <c r="Z1242" t="s">
        <v>77</v>
      </c>
      <c r="AA1242" t="s">
        <v>186</v>
      </c>
      <c r="AB1242" t="s">
        <v>198</v>
      </c>
      <c r="AC1242" t="s">
        <v>16786</v>
      </c>
      <c r="AD1242" t="s">
        <v>55370</v>
      </c>
      <c r="AE1242" t="s">
        <v>22433</v>
      </c>
      <c r="AF1242" t="s">
        <v>71256</v>
      </c>
      <c r="AG1242" t="s">
        <v>22433</v>
      </c>
      <c r="AH1242" t="s">
        <v>16779</v>
      </c>
      <c r="AJ1242">
        <v>0</v>
      </c>
      <c r="AL1242" t="s">
        <v>79</v>
      </c>
      <c r="AO1242">
        <v>18</v>
      </c>
      <c r="AP1242" t="s">
        <v>91</v>
      </c>
      <c r="AQ1242" t="s">
        <v>80</v>
      </c>
      <c r="AR1242" t="s">
        <v>16936</v>
      </c>
      <c r="AT1242">
        <v>0</v>
      </c>
      <c r="AU1242">
        <v>0</v>
      </c>
      <c r="AV1242" t="s">
        <v>16696</v>
      </c>
      <c r="BD1242" t="s">
        <v>71260</v>
      </c>
      <c r="BE1242" t="s">
        <v>221</v>
      </c>
      <c r="BF1242" t="s">
        <v>71261</v>
      </c>
      <c r="BG1242" t="s">
        <v>71262</v>
      </c>
      <c r="BH1242" t="s">
        <v>17368</v>
      </c>
      <c r="BI1242" t="s">
        <v>81</v>
      </c>
      <c r="BJ1242" t="s">
        <v>81</v>
      </c>
      <c r="BK1242" t="s">
        <v>81</v>
      </c>
      <c r="BM1242" t="s">
        <v>71267</v>
      </c>
      <c r="BN1242" t="s">
        <v>71268</v>
      </c>
      <c r="BQ1242" t="s">
        <v>19036</v>
      </c>
      <c r="BS1242" t="s">
        <v>17202</v>
      </c>
      <c r="BV1242" t="s">
        <v>55370</v>
      </c>
      <c r="BW1242">
        <v>0</v>
      </c>
      <c r="BX1242">
        <v>0</v>
      </c>
      <c r="CE1242" t="s">
        <v>16880</v>
      </c>
      <c r="CF1242" t="s">
        <v>16881</v>
      </c>
      <c r="CG1242" t="s">
        <v>16882</v>
      </c>
      <c r="CK1242" t="s">
        <v>16962</v>
      </c>
      <c r="CL1242" t="s">
        <v>80</v>
      </c>
      <c r="CM1242">
        <v>0</v>
      </c>
      <c r="CN1242">
        <v>97.028300000000002</v>
      </c>
      <c r="CO1242">
        <v>5.85</v>
      </c>
      <c r="CP1242">
        <v>0</v>
      </c>
      <c r="CQ1242" t="s">
        <v>17312</v>
      </c>
      <c r="CR1242" t="s">
        <v>17313</v>
      </c>
      <c r="CS1242" t="s">
        <v>71257</v>
      </c>
      <c r="CT1242" t="s">
        <v>71258</v>
      </c>
      <c r="CU1242" t="s">
        <v>16962</v>
      </c>
      <c r="CV1242" t="s">
        <v>71259</v>
      </c>
      <c r="CW1242" t="s">
        <v>17373</v>
      </c>
      <c r="CX1242" t="s">
        <v>17374</v>
      </c>
      <c r="CY1242" t="s">
        <v>71263</v>
      </c>
      <c r="CZ1242" t="s">
        <v>71264</v>
      </c>
      <c r="DA1242" t="s">
        <v>71264</v>
      </c>
      <c r="DF1242" t="s">
        <v>70918</v>
      </c>
      <c r="DI1242" t="s">
        <v>71265</v>
      </c>
      <c r="DJ1242" t="s">
        <v>71266</v>
      </c>
      <c r="DK1242" t="s">
        <v>22082</v>
      </c>
      <c r="DL1242" t="s">
        <v>22145</v>
      </c>
      <c r="DN1242" t="s">
        <v>81</v>
      </c>
      <c r="DO1242" t="s">
        <v>81</v>
      </c>
      <c r="DP1242" t="s">
        <v>81</v>
      </c>
      <c r="DQ1242" t="s">
        <v>81</v>
      </c>
      <c r="DU1242">
        <v>1</v>
      </c>
      <c r="DV1242">
        <v>0</v>
      </c>
      <c r="DW1242">
        <v>0</v>
      </c>
      <c r="DY1242">
        <v>0</v>
      </c>
      <c r="DZ1242">
        <v>0</v>
      </c>
      <c r="EA1242" t="s">
        <v>21403</v>
      </c>
      <c r="EC1242" t="s">
        <v>21330</v>
      </c>
      <c r="ED1242">
        <v>0</v>
      </c>
      <c r="EE1242" cm="1">
        <f t="array" ref="EE1242">SUM(COUNTIFS(Table_Pending_Today[job_type_code],{"WB","WQ","Z5","Z7","U8","QU","7W","2V","2W","2X"},Table_Pending_Today[Order_Number],Table_Pending_Today[[#This Row],[Order_Number]]))</f>
        <v>0</v>
      </c>
      <c r="EF1242">
        <f>COUNTIFS(Table_Pending_Today[Order_Number],Table_Pending_Today[[#This Row],[Order_Number]],Table_Pending_Today[tech_contractor],"INHOUSE")</f>
        <v>0</v>
      </c>
      <c r="EG1242">
        <f>COUNTIFS(Table_Pending_Today[Order_Number],Table_Pending_Today[[#This Row],[Order_Number]],Table_Pending_Today[tech_contractor],"CONTRACTOR")</f>
        <v>0</v>
      </c>
      <c r="EH1242" cm="1">
        <f t="array" ref="EH1242">SUM(COUNTIFS(Table_Pending_Today[job_type_code],{"XV","XQ","XT","XU"},Table_Pending_Today[Order_Number],Table_Pending_Today[[#This Row],[Order_Number]]))</f>
        <v>0</v>
      </c>
      <c r="EI1242" cm="1">
        <f t="array" ref="EI1242">SUM(COUNTIFS(Table_Pending_Today[job_type_code],{"XV","XQ","XT","XU"},Table_Pending_Today[Order_Number],Table_Pending_Today[[#This Row],[Order_Number]],Table_Pending_Today[In-House],1))</f>
        <v>0</v>
      </c>
      <c r="EJ1242" cm="1">
        <f t="array" ref="EJ1242">SUM(COUNTIFS(Table_Pending_Today[job_type_code],{"XV","XQ","XT","XU"},Table_Pending_Today[Order_Number],Table_Pending_Today[[#This Row],[Order_Number]],Table_Pending_Today[Contractor],1))</f>
        <v>0</v>
      </c>
      <c r="EK1242" cm="1">
        <f t="array" ref="EK1242">SUM(COUNTIFS(Table_Pending_Today[job_type_code],{"WB","WQ","Z5","Z7","U8","QU","7W","2V","2W","2X"},Table_Pending_Today[Order_Number],Table_Pending_Today[[#This Row],[Order_Number]]))</f>
        <v>0</v>
      </c>
      <c r="EL1242" cm="1">
        <f t="array" ref="EL1242">SUM(COUNTIFS(Table_Pending_Today[job_type_code],{"WB","WQ","Z5","Z7","U8","QU","7W","2V","2W","2X"},Table_Pending_Today[In-House],1,Table_Pending_Today[Order_Number],Table_Pending_Today[[#This Row],[Order_Number]]))</f>
        <v>0</v>
      </c>
      <c r="EM1242" cm="1">
        <f t="array" ref="EM1242">SUM(COUNTIFS(Table_Pending_Today[job_type_code],{"WB","WQ","Z5","Z7","U8","QU","7W","2V","2W","2X"},Table_Pending_Today[Contractor],1,Table_Pending_Today[Order_Number],Table_Pending_Today[[#This Row],[Order_Number]]))</f>
        <v>0</v>
      </c>
      <c r="EN1242" cm="1">
        <f t="array" ref="EN1242">IF(SUM(COUNTIFS(Table_Pending_Today[Order_Type_Desc],{"Install","Service Order","Restart"},Table_Pending_Today[Order_Number],Table_Pending_Today[[#This Row],[Order_Number]]))&gt;0,1,0)</f>
        <v>0</v>
      </c>
      <c r="EO1242" cm="1">
        <f t="array" ref="EO1242">IF(SUM(COUNTIFS(Table_Pending_Today[Order_Type_Desc],{"Install","Service Order","Restart"},Table_Pending_Today[In-House],1,Table_Pending_Today[Order_Number],Table_Pending_Today[[#This Row],[Order_Number]]))&gt;0,1,0)</f>
        <v>0</v>
      </c>
      <c r="EP1242" cm="1">
        <f t="array" ref="EP1242">IF(SUM(COUNTIFS(Table_Pending_Today[Order_Type_Desc],{"Install","Service Order","Restart"},Table_Pending_Today[Contractor],1,Table_Pending_Today[Order_Number],Table_Pending_Today[[#This Row],[Order_Number]]))&gt;0,1,0)</f>
        <v>0</v>
      </c>
      <c r="EQ1242">
        <f>IF(SUM(COUNTIFS(Table_Pending_Today[Order_Type_Desc],"Special Request",Table_Pending_Today[Bury_Drop],0,Table_Pending_Today[In-House],1,Table_Pending_Today[Order_Number],Table_Pending_Today[[#This Row],[Order_Number]]))&gt;0,1,0)</f>
        <v>0</v>
      </c>
      <c r="ER1242">
        <f>SUM(COUNTIFS(Table_Pending_Today[Order_Type_Desc],"Special Request",Table_Pending_Today[Bury_Drop],0,Table_Pending_Today[Contractor],1,Table_Pending_Today[Order_Number],Table_Pending_Today[[#This Row],[Order_Number]]))</f>
        <v>0</v>
      </c>
    </row>
    <row r="1243" spans="1:148" x14ac:dyDescent="0.25">
      <c r="A1243" t="s">
        <v>22433</v>
      </c>
      <c r="B1243" t="s">
        <v>68448</v>
      </c>
      <c r="C1243" t="s">
        <v>2</v>
      </c>
      <c r="D1243" t="s">
        <v>60500</v>
      </c>
      <c r="E1243" t="s">
        <v>60501</v>
      </c>
      <c r="F1243" t="s">
        <v>60502</v>
      </c>
      <c r="G1243">
        <v>469253</v>
      </c>
      <c r="H1243" t="s">
        <v>72</v>
      </c>
      <c r="I1243" t="s">
        <v>16992</v>
      </c>
      <c r="J1243" t="s">
        <v>16993</v>
      </c>
      <c r="K1243" t="s">
        <v>73</v>
      </c>
      <c r="L1243">
        <v>0</v>
      </c>
      <c r="M1243" t="s">
        <v>60503</v>
      </c>
      <c r="N1243" t="s">
        <v>60504</v>
      </c>
      <c r="P1243" t="s">
        <v>29514</v>
      </c>
      <c r="Q1243" t="s">
        <v>55480</v>
      </c>
      <c r="R1243" t="s">
        <v>60506</v>
      </c>
      <c r="T1243" t="s">
        <v>75</v>
      </c>
      <c r="U1243" t="s">
        <v>16658</v>
      </c>
      <c r="V1243" t="s">
        <v>60507</v>
      </c>
      <c r="W1243" t="s">
        <v>16693</v>
      </c>
      <c r="X1243" t="s">
        <v>17022</v>
      </c>
      <c r="Y1243" t="s">
        <v>76</v>
      </c>
      <c r="Z1243" t="s">
        <v>77</v>
      </c>
      <c r="AA1243" t="s">
        <v>186</v>
      </c>
      <c r="AB1243" t="s">
        <v>17054</v>
      </c>
      <c r="AC1243" t="s">
        <v>18213</v>
      </c>
      <c r="AD1243" t="s">
        <v>71269</v>
      </c>
      <c r="AE1243" t="s">
        <v>22433</v>
      </c>
      <c r="AF1243" t="s">
        <v>71270</v>
      </c>
      <c r="AG1243" t="s">
        <v>22433</v>
      </c>
      <c r="AH1243" t="s">
        <v>16963</v>
      </c>
      <c r="AJ1243">
        <v>0</v>
      </c>
      <c r="AL1243" t="s">
        <v>79</v>
      </c>
      <c r="AO1243">
        <v>22</v>
      </c>
      <c r="AP1243" t="s">
        <v>16994</v>
      </c>
      <c r="AQ1243" t="s">
        <v>92</v>
      </c>
      <c r="AR1243" t="s">
        <v>16995</v>
      </c>
      <c r="AT1243">
        <v>0</v>
      </c>
      <c r="AU1243">
        <v>0</v>
      </c>
      <c r="AV1243" t="s">
        <v>16696</v>
      </c>
      <c r="BI1243" t="s">
        <v>81</v>
      </c>
      <c r="BJ1243" t="s">
        <v>81</v>
      </c>
      <c r="BK1243" t="s">
        <v>81</v>
      </c>
      <c r="BM1243" t="s">
        <v>71274</v>
      </c>
      <c r="BN1243" t="s">
        <v>71275</v>
      </c>
      <c r="BQ1243" t="s">
        <v>71276</v>
      </c>
      <c r="BS1243" t="s">
        <v>17202</v>
      </c>
      <c r="BV1243" t="s">
        <v>71269</v>
      </c>
      <c r="BW1243">
        <v>0</v>
      </c>
      <c r="BX1243">
        <v>0</v>
      </c>
      <c r="CE1243" t="s">
        <v>16880</v>
      </c>
      <c r="CF1243" t="s">
        <v>16881</v>
      </c>
      <c r="CG1243" t="s">
        <v>16882</v>
      </c>
      <c r="CK1243" t="s">
        <v>16911</v>
      </c>
      <c r="CL1243" t="s">
        <v>92</v>
      </c>
      <c r="CM1243">
        <v>0</v>
      </c>
      <c r="CN1243">
        <v>85.983999999999995</v>
      </c>
      <c r="CO1243">
        <v>1373.01</v>
      </c>
      <c r="CP1243">
        <v>4025</v>
      </c>
      <c r="CQ1243" t="s">
        <v>17312</v>
      </c>
      <c r="CR1243" t="s">
        <v>17313</v>
      </c>
      <c r="CS1243" t="s">
        <v>71271</v>
      </c>
      <c r="CT1243" t="s">
        <v>71272</v>
      </c>
      <c r="CU1243" t="s">
        <v>16911</v>
      </c>
      <c r="CV1243" t="s">
        <v>71273</v>
      </c>
      <c r="DU1243">
        <v>1</v>
      </c>
      <c r="DV1243">
        <v>1</v>
      </c>
      <c r="DW1243">
        <v>0</v>
      </c>
      <c r="DY1243">
        <v>0</v>
      </c>
      <c r="DZ1243">
        <v>0</v>
      </c>
      <c r="EC1243" t="s">
        <v>21342</v>
      </c>
      <c r="ED1243">
        <v>0</v>
      </c>
      <c r="EE1243" cm="1">
        <f t="array" ref="EE1243">SUM(COUNTIFS(Table_Pending_Today[job_type_code],{"WB","WQ","Z5","Z7","U8","QU","7W","2V","2W","2X"},Table_Pending_Today[Order_Number],Table_Pending_Today[[#This Row],[Order_Number]]))</f>
        <v>0</v>
      </c>
      <c r="EF1243">
        <f>COUNTIFS(Table_Pending_Today[Order_Number],Table_Pending_Today[[#This Row],[Order_Number]],Table_Pending_Today[tech_contractor],"INHOUSE")</f>
        <v>0</v>
      </c>
      <c r="EG1243">
        <f>COUNTIFS(Table_Pending_Today[Order_Number],Table_Pending_Today[[#This Row],[Order_Number]],Table_Pending_Today[tech_contractor],"CONTRACTOR")</f>
        <v>0</v>
      </c>
      <c r="EH1243" cm="1">
        <f t="array" ref="EH1243">SUM(COUNTIFS(Table_Pending_Today[job_type_code],{"XV","XQ","XT","XU"},Table_Pending_Today[Order_Number],Table_Pending_Today[[#This Row],[Order_Number]]))</f>
        <v>1</v>
      </c>
      <c r="EI1243" cm="1">
        <f t="array" ref="EI1243">SUM(COUNTIFS(Table_Pending_Today[job_type_code],{"XV","XQ","XT","XU"},Table_Pending_Today[Order_Number],Table_Pending_Today[[#This Row],[Order_Number]],Table_Pending_Today[In-House],1))</f>
        <v>0</v>
      </c>
      <c r="EJ1243" cm="1">
        <f t="array" ref="EJ1243">SUM(COUNTIFS(Table_Pending_Today[job_type_code],{"XV","XQ","XT","XU"},Table_Pending_Today[Order_Number],Table_Pending_Today[[#This Row],[Order_Number]],Table_Pending_Today[Contractor],1))</f>
        <v>0</v>
      </c>
      <c r="EK1243" cm="1">
        <f t="array" ref="EK1243">SUM(COUNTIFS(Table_Pending_Today[job_type_code],{"WB","WQ","Z5","Z7","U8","QU","7W","2V","2W","2X"},Table_Pending_Today[Order_Number],Table_Pending_Today[[#This Row],[Order_Number]]))</f>
        <v>0</v>
      </c>
      <c r="EL1243" cm="1">
        <f t="array" ref="EL1243">SUM(COUNTIFS(Table_Pending_Today[job_type_code],{"WB","WQ","Z5","Z7","U8","QU","7W","2V","2W","2X"},Table_Pending_Today[In-House],1,Table_Pending_Today[Order_Number],Table_Pending_Today[[#This Row],[Order_Number]]))</f>
        <v>0</v>
      </c>
      <c r="EM1243" cm="1">
        <f t="array" ref="EM1243">SUM(COUNTIFS(Table_Pending_Today[job_type_code],{"WB","WQ","Z5","Z7","U8","QU","7W","2V","2W","2X"},Table_Pending_Today[Contractor],1,Table_Pending_Today[Order_Number],Table_Pending_Today[[#This Row],[Order_Number]]))</f>
        <v>0</v>
      </c>
      <c r="EN1243" cm="1">
        <f t="array" ref="EN1243">IF(SUM(COUNTIFS(Table_Pending_Today[Order_Type_Desc],{"Install","Service Order","Restart"},Table_Pending_Today[Order_Number],Table_Pending_Today[[#This Row],[Order_Number]]))&gt;0,1,0)</f>
        <v>0</v>
      </c>
      <c r="EO1243" cm="1">
        <f t="array" ref="EO1243">IF(SUM(COUNTIFS(Table_Pending_Today[Order_Type_Desc],{"Install","Service Order","Restart"},Table_Pending_Today[In-House],1,Table_Pending_Today[Order_Number],Table_Pending_Today[[#This Row],[Order_Number]]))&gt;0,1,0)</f>
        <v>0</v>
      </c>
      <c r="EP1243" cm="1">
        <f t="array" ref="EP1243">IF(SUM(COUNTIFS(Table_Pending_Today[Order_Type_Desc],{"Install","Service Order","Restart"},Table_Pending_Today[Contractor],1,Table_Pending_Today[Order_Number],Table_Pending_Today[[#This Row],[Order_Number]]))&gt;0,1,0)</f>
        <v>0</v>
      </c>
      <c r="EQ1243">
        <f>IF(SUM(COUNTIFS(Table_Pending_Today[Order_Type_Desc],"Special Request",Table_Pending_Today[Bury_Drop],0,Table_Pending_Today[In-House],1,Table_Pending_Today[Order_Number],Table_Pending_Today[[#This Row],[Order_Number]]))&gt;0,1,0)</f>
        <v>0</v>
      </c>
      <c r="ER1243">
        <f>SUM(COUNTIFS(Table_Pending_Today[Order_Type_Desc],"Special Request",Table_Pending_Today[Bury_Drop],0,Table_Pending_Today[Contractor],1,Table_Pending_Today[Order_Number],Table_Pending_Today[[#This Row],[Order_Number]]))</f>
        <v>0</v>
      </c>
    </row>
    <row r="1244" spans="1:148" x14ac:dyDescent="0.25">
      <c r="A1244" t="s">
        <v>22433</v>
      </c>
      <c r="B1244" t="s">
        <v>68448</v>
      </c>
      <c r="C1244" t="s">
        <v>2</v>
      </c>
      <c r="D1244" t="s">
        <v>60871</v>
      </c>
      <c r="E1244" t="s">
        <v>60872</v>
      </c>
      <c r="F1244" t="s">
        <v>60873</v>
      </c>
      <c r="G1244">
        <v>469112</v>
      </c>
      <c r="H1244" t="s">
        <v>72</v>
      </c>
      <c r="I1244" t="s">
        <v>89</v>
      </c>
      <c r="J1244" t="s">
        <v>16935</v>
      </c>
      <c r="K1244" t="s">
        <v>73</v>
      </c>
      <c r="L1244">
        <v>0</v>
      </c>
      <c r="M1244" t="s">
        <v>60874</v>
      </c>
      <c r="N1244" t="s">
        <v>60875</v>
      </c>
      <c r="P1244" t="s">
        <v>183</v>
      </c>
      <c r="Q1244" t="s">
        <v>16894</v>
      </c>
      <c r="R1244" t="s">
        <v>71277</v>
      </c>
      <c r="S1244" t="s">
        <v>60877</v>
      </c>
      <c r="T1244" t="s">
        <v>75</v>
      </c>
      <c r="U1244" t="s">
        <v>16658</v>
      </c>
      <c r="V1244" t="s">
        <v>60878</v>
      </c>
      <c r="W1244" t="s">
        <v>16693</v>
      </c>
      <c r="X1244" t="s">
        <v>16654</v>
      </c>
      <c r="Y1244" t="s">
        <v>76</v>
      </c>
      <c r="Z1244" t="s">
        <v>77</v>
      </c>
      <c r="AA1244" t="s">
        <v>191</v>
      </c>
      <c r="AB1244" t="s">
        <v>16701</v>
      </c>
      <c r="AC1244" t="s">
        <v>16895</v>
      </c>
      <c r="AD1244" t="s">
        <v>71278</v>
      </c>
      <c r="AE1244" t="s">
        <v>22433</v>
      </c>
      <c r="AF1244" t="s">
        <v>71279</v>
      </c>
      <c r="AG1244" t="s">
        <v>22433</v>
      </c>
      <c r="AH1244" t="s">
        <v>16779</v>
      </c>
      <c r="AJ1244">
        <v>0</v>
      </c>
      <c r="AL1244" t="s">
        <v>79</v>
      </c>
      <c r="AO1244">
        <v>18</v>
      </c>
      <c r="AP1244" t="s">
        <v>91</v>
      </c>
      <c r="AQ1244" t="s">
        <v>80</v>
      </c>
      <c r="AR1244" t="s">
        <v>17394</v>
      </c>
      <c r="AT1244">
        <v>0</v>
      </c>
      <c r="AU1244">
        <v>0</v>
      </c>
      <c r="AV1244" t="s">
        <v>16669</v>
      </c>
      <c r="BI1244" t="s">
        <v>81</v>
      </c>
      <c r="BJ1244" t="s">
        <v>81</v>
      </c>
      <c r="BK1244" t="s">
        <v>81</v>
      </c>
      <c r="BM1244" t="s">
        <v>71283</v>
      </c>
      <c r="BN1244" t="s">
        <v>71284</v>
      </c>
      <c r="BQ1244" t="s">
        <v>71285</v>
      </c>
      <c r="BS1244" t="s">
        <v>17202</v>
      </c>
      <c r="BV1244" t="s">
        <v>71278</v>
      </c>
      <c r="BW1244">
        <v>0</v>
      </c>
      <c r="BX1244">
        <v>0</v>
      </c>
      <c r="CA1244" t="s">
        <v>16974</v>
      </c>
      <c r="CE1244" t="s">
        <v>16880</v>
      </c>
      <c r="CF1244" t="s">
        <v>16881</v>
      </c>
      <c r="CG1244" t="s">
        <v>16882</v>
      </c>
      <c r="CK1244" t="s">
        <v>16883</v>
      </c>
      <c r="CL1244" t="s">
        <v>80</v>
      </c>
      <c r="CM1244">
        <v>0</v>
      </c>
      <c r="CN1244">
        <v>94.811800000000005</v>
      </c>
      <c r="CO1244">
        <v>10.57</v>
      </c>
      <c r="CP1244">
        <v>825</v>
      </c>
      <c r="CQ1244" t="s">
        <v>17312</v>
      </c>
      <c r="CR1244" t="s">
        <v>17313</v>
      </c>
      <c r="CS1244" t="s">
        <v>71280</v>
      </c>
      <c r="CT1244" t="s">
        <v>71281</v>
      </c>
      <c r="CU1244" t="s">
        <v>16883</v>
      </c>
      <c r="CV1244" t="s">
        <v>71282</v>
      </c>
      <c r="DU1244">
        <v>1</v>
      </c>
      <c r="DV1244">
        <v>0</v>
      </c>
      <c r="DW1244">
        <v>0</v>
      </c>
      <c r="DY1244">
        <v>0</v>
      </c>
      <c r="DZ1244">
        <v>0</v>
      </c>
      <c r="EC1244" t="s">
        <v>21337</v>
      </c>
      <c r="ED1244">
        <v>0</v>
      </c>
      <c r="EE1244" cm="1">
        <f t="array" ref="EE1244">SUM(COUNTIFS(Table_Pending_Today[job_type_code],{"WB","WQ","Z5","Z7","U8","QU","7W","2V","2W","2X"},Table_Pending_Today[Order_Number],Table_Pending_Today[[#This Row],[Order_Number]]))</f>
        <v>0</v>
      </c>
      <c r="EF1244">
        <f>COUNTIFS(Table_Pending_Today[Order_Number],Table_Pending_Today[[#This Row],[Order_Number]],Table_Pending_Today[tech_contractor],"INHOUSE")</f>
        <v>0</v>
      </c>
      <c r="EG1244">
        <f>COUNTIFS(Table_Pending_Today[Order_Number],Table_Pending_Today[[#This Row],[Order_Number]],Table_Pending_Today[tech_contractor],"CONTRACTOR")</f>
        <v>0</v>
      </c>
      <c r="EH1244" cm="1">
        <f t="array" ref="EH1244">SUM(COUNTIFS(Table_Pending_Today[job_type_code],{"XV","XQ","XT","XU"},Table_Pending_Today[Order_Number],Table_Pending_Today[[#This Row],[Order_Number]]))</f>
        <v>0</v>
      </c>
      <c r="EI1244" cm="1">
        <f t="array" ref="EI1244">SUM(COUNTIFS(Table_Pending_Today[job_type_code],{"XV","XQ","XT","XU"},Table_Pending_Today[Order_Number],Table_Pending_Today[[#This Row],[Order_Number]],Table_Pending_Today[In-House],1))</f>
        <v>0</v>
      </c>
      <c r="EJ1244" cm="1">
        <f t="array" ref="EJ1244">SUM(COUNTIFS(Table_Pending_Today[job_type_code],{"XV","XQ","XT","XU"},Table_Pending_Today[Order_Number],Table_Pending_Today[[#This Row],[Order_Number]],Table_Pending_Today[Contractor],1))</f>
        <v>0</v>
      </c>
      <c r="EK1244" cm="1">
        <f t="array" ref="EK1244">SUM(COUNTIFS(Table_Pending_Today[job_type_code],{"WB","WQ","Z5","Z7","U8","QU","7W","2V","2W","2X"},Table_Pending_Today[Order_Number],Table_Pending_Today[[#This Row],[Order_Number]]))</f>
        <v>0</v>
      </c>
      <c r="EL1244" cm="1">
        <f t="array" ref="EL1244">SUM(COUNTIFS(Table_Pending_Today[job_type_code],{"WB","WQ","Z5","Z7","U8","QU","7W","2V","2W","2X"},Table_Pending_Today[In-House],1,Table_Pending_Today[Order_Number],Table_Pending_Today[[#This Row],[Order_Number]]))</f>
        <v>0</v>
      </c>
      <c r="EM1244" cm="1">
        <f t="array" ref="EM1244">SUM(COUNTIFS(Table_Pending_Today[job_type_code],{"WB","WQ","Z5","Z7","U8","QU","7W","2V","2W","2X"},Table_Pending_Today[Contractor],1,Table_Pending_Today[Order_Number],Table_Pending_Today[[#This Row],[Order_Number]]))</f>
        <v>0</v>
      </c>
      <c r="EN1244" cm="1">
        <f t="array" ref="EN1244">IF(SUM(COUNTIFS(Table_Pending_Today[Order_Type_Desc],{"Install","Service Order","Restart"},Table_Pending_Today[Order_Number],Table_Pending_Today[[#This Row],[Order_Number]]))&gt;0,1,0)</f>
        <v>0</v>
      </c>
      <c r="EO1244" cm="1">
        <f t="array" ref="EO1244">IF(SUM(COUNTIFS(Table_Pending_Today[Order_Type_Desc],{"Install","Service Order","Restart"},Table_Pending_Today[In-House],1,Table_Pending_Today[Order_Number],Table_Pending_Today[[#This Row],[Order_Number]]))&gt;0,1,0)</f>
        <v>0</v>
      </c>
      <c r="EP1244" cm="1">
        <f t="array" ref="EP1244">IF(SUM(COUNTIFS(Table_Pending_Today[Order_Type_Desc],{"Install","Service Order","Restart"},Table_Pending_Today[Contractor],1,Table_Pending_Today[Order_Number],Table_Pending_Today[[#This Row],[Order_Number]]))&gt;0,1,0)</f>
        <v>0</v>
      </c>
      <c r="EQ1244">
        <f>IF(SUM(COUNTIFS(Table_Pending_Today[Order_Type_Desc],"Special Request",Table_Pending_Today[Bury_Drop],0,Table_Pending_Today[In-House],1,Table_Pending_Today[Order_Number],Table_Pending_Today[[#This Row],[Order_Number]]))&gt;0,1,0)</f>
        <v>0</v>
      </c>
      <c r="ER1244">
        <f>SUM(COUNTIFS(Table_Pending_Today[Order_Type_Desc],"Special Request",Table_Pending_Today[Bury_Drop],0,Table_Pending_Today[Contractor],1,Table_Pending_Today[Order_Number],Table_Pending_Today[[#This Row],[Order_Number]]))</f>
        <v>0</v>
      </c>
    </row>
    <row r="1245" spans="1:148" x14ac:dyDescent="0.25">
      <c r="A1245" t="s">
        <v>22433</v>
      </c>
      <c r="B1245" t="s">
        <v>68448</v>
      </c>
      <c r="C1245" t="s">
        <v>2</v>
      </c>
      <c r="D1245" t="s">
        <v>56046</v>
      </c>
      <c r="E1245" t="s">
        <v>56047</v>
      </c>
      <c r="F1245" t="s">
        <v>56048</v>
      </c>
      <c r="G1245">
        <v>453082</v>
      </c>
      <c r="H1245" t="s">
        <v>16820</v>
      </c>
      <c r="I1245" t="s">
        <v>16948</v>
      </c>
      <c r="J1245" t="s">
        <v>16791</v>
      </c>
      <c r="K1245" t="s">
        <v>73</v>
      </c>
      <c r="L1245">
        <v>2</v>
      </c>
      <c r="M1245" t="s">
        <v>56049</v>
      </c>
      <c r="N1245" t="s">
        <v>56050</v>
      </c>
      <c r="P1245" t="s">
        <v>31156</v>
      </c>
      <c r="Q1245" t="s">
        <v>55901</v>
      </c>
      <c r="R1245" t="s">
        <v>56051</v>
      </c>
      <c r="T1245" t="s">
        <v>75</v>
      </c>
      <c r="U1245" t="s">
        <v>16658</v>
      </c>
      <c r="V1245" t="s">
        <v>56052</v>
      </c>
      <c r="W1245" t="s">
        <v>16693</v>
      </c>
      <c r="X1245" t="s">
        <v>49427</v>
      </c>
      <c r="Y1245" t="s">
        <v>76</v>
      </c>
      <c r="Z1245" t="s">
        <v>77</v>
      </c>
      <c r="AA1245" t="s">
        <v>186</v>
      </c>
      <c r="AB1245" t="s">
        <v>16865</v>
      </c>
      <c r="AC1245" t="s">
        <v>17455</v>
      </c>
      <c r="AD1245" t="s">
        <v>56053</v>
      </c>
      <c r="AE1245" t="s">
        <v>19945</v>
      </c>
      <c r="AF1245" t="s">
        <v>56054</v>
      </c>
      <c r="AG1245" t="s">
        <v>22433</v>
      </c>
      <c r="AH1245" t="s">
        <v>16779</v>
      </c>
      <c r="AI1245" t="s">
        <v>22433</v>
      </c>
      <c r="AJ1245">
        <v>0</v>
      </c>
      <c r="AK1245" t="s">
        <v>98</v>
      </c>
      <c r="AL1245" t="s">
        <v>56480</v>
      </c>
      <c r="AM1245" t="s">
        <v>87</v>
      </c>
      <c r="AO1245">
        <v>21</v>
      </c>
      <c r="AP1245" t="s">
        <v>16949</v>
      </c>
      <c r="AQ1245" t="s">
        <v>99</v>
      </c>
      <c r="AR1245" t="s">
        <v>16792</v>
      </c>
      <c r="AT1245">
        <v>0</v>
      </c>
      <c r="AU1245">
        <v>0</v>
      </c>
      <c r="AV1245" t="s">
        <v>16696</v>
      </c>
      <c r="BI1245" t="s">
        <v>81</v>
      </c>
      <c r="BJ1245" t="s">
        <v>81</v>
      </c>
      <c r="BK1245" t="s">
        <v>81</v>
      </c>
      <c r="BL1245" t="s">
        <v>19577</v>
      </c>
      <c r="BM1245" t="s">
        <v>56056</v>
      </c>
      <c r="BN1245" t="s">
        <v>56057</v>
      </c>
      <c r="BO1245" t="s">
        <v>100</v>
      </c>
      <c r="BQ1245" t="s">
        <v>56058</v>
      </c>
      <c r="BS1245" t="s">
        <v>17202</v>
      </c>
      <c r="BT1245" t="s">
        <v>56481</v>
      </c>
      <c r="BU1245" t="s">
        <v>56482</v>
      </c>
      <c r="BV1245" t="s">
        <v>56053</v>
      </c>
      <c r="BW1245">
        <v>0</v>
      </c>
      <c r="BX1245">
        <v>0</v>
      </c>
      <c r="BY1245" t="s">
        <v>16821</v>
      </c>
      <c r="CE1245" t="s">
        <v>17564</v>
      </c>
      <c r="CF1245" t="s">
        <v>56059</v>
      </c>
      <c r="CG1245" t="s">
        <v>56060</v>
      </c>
      <c r="CH1245" t="s">
        <v>56055</v>
      </c>
      <c r="CI1245" t="s">
        <v>55951</v>
      </c>
      <c r="CJ1245" t="s">
        <v>18328</v>
      </c>
      <c r="CK1245" t="s">
        <v>17564</v>
      </c>
      <c r="CL1245" t="s">
        <v>99</v>
      </c>
      <c r="CM1245">
        <v>0</v>
      </c>
      <c r="CN1245">
        <v>97.685100000000006</v>
      </c>
      <c r="CO1245">
        <v>210.22</v>
      </c>
      <c r="CP1245">
        <v>825</v>
      </c>
      <c r="CQ1245" t="s">
        <v>17312</v>
      </c>
      <c r="CR1245" t="s">
        <v>17313</v>
      </c>
      <c r="CS1245" t="s">
        <v>17314</v>
      </c>
      <c r="CT1245" t="s">
        <v>17733</v>
      </c>
      <c r="CU1245" t="s">
        <v>16885</v>
      </c>
      <c r="DS1245">
        <v>0</v>
      </c>
      <c r="DU1245">
        <v>1</v>
      </c>
      <c r="DV1245">
        <v>0</v>
      </c>
      <c r="DW1245">
        <v>0</v>
      </c>
      <c r="DY1245">
        <v>0</v>
      </c>
      <c r="DZ1245">
        <v>0</v>
      </c>
      <c r="EC1245" t="s">
        <v>21330</v>
      </c>
      <c r="ED1245">
        <v>2</v>
      </c>
      <c r="EE1245" cm="1">
        <f t="array" ref="EE1245">SUM(COUNTIFS(Table_Pending_Today[job_type_code],{"WB","WQ","Z5","Z7","U8","QU","7W","2V","2W","2X"},Table_Pending_Today[Order_Number],Table_Pending_Today[[#This Row],[Order_Number]]))</f>
        <v>0</v>
      </c>
      <c r="EF1245">
        <f>COUNTIFS(Table_Pending_Today[Order_Number],Table_Pending_Today[[#This Row],[Order_Number]],Table_Pending_Today[tech_contractor],"INHOUSE")</f>
        <v>1</v>
      </c>
      <c r="EG1245">
        <f>COUNTIFS(Table_Pending_Today[Order_Number],Table_Pending_Today[[#This Row],[Order_Number]],Table_Pending_Today[tech_contractor],"CONTRACTOR")</f>
        <v>0</v>
      </c>
      <c r="EH1245" cm="1">
        <f t="array" ref="EH1245">SUM(COUNTIFS(Table_Pending_Today[job_type_code],{"XV","XQ","XT","XU"},Table_Pending_Today[Order_Number],Table_Pending_Today[[#This Row],[Order_Number]]))</f>
        <v>0</v>
      </c>
      <c r="EI1245" cm="1">
        <f t="array" ref="EI1245">SUM(COUNTIFS(Table_Pending_Today[job_type_code],{"XV","XQ","XT","XU"},Table_Pending_Today[Order_Number],Table_Pending_Today[[#This Row],[Order_Number]],Table_Pending_Today[In-House],1))</f>
        <v>0</v>
      </c>
      <c r="EJ1245" cm="1">
        <f t="array" ref="EJ1245">SUM(COUNTIFS(Table_Pending_Today[job_type_code],{"XV","XQ","XT","XU"},Table_Pending_Today[Order_Number],Table_Pending_Today[[#This Row],[Order_Number]],Table_Pending_Today[Contractor],1))</f>
        <v>0</v>
      </c>
      <c r="EK1245" cm="1">
        <f t="array" ref="EK1245">SUM(COUNTIFS(Table_Pending_Today[job_type_code],{"WB","WQ","Z5","Z7","U8","QU","7W","2V","2W","2X"},Table_Pending_Today[Order_Number],Table_Pending_Today[[#This Row],[Order_Number]]))</f>
        <v>0</v>
      </c>
      <c r="EL1245" cm="1">
        <f t="array" ref="EL1245">SUM(COUNTIFS(Table_Pending_Today[job_type_code],{"WB","WQ","Z5","Z7","U8","QU","7W","2V","2W","2X"},Table_Pending_Today[In-House],1,Table_Pending_Today[Order_Number],Table_Pending_Today[[#This Row],[Order_Number]]))</f>
        <v>0</v>
      </c>
      <c r="EM1245" cm="1">
        <f t="array" ref="EM1245">SUM(COUNTIFS(Table_Pending_Today[job_type_code],{"WB","WQ","Z5","Z7","U8","QU","7W","2V","2W","2X"},Table_Pending_Today[Contractor],1,Table_Pending_Today[Order_Number],Table_Pending_Today[[#This Row],[Order_Number]]))</f>
        <v>0</v>
      </c>
      <c r="EN1245" cm="1">
        <f t="array" ref="EN1245">IF(SUM(COUNTIFS(Table_Pending_Today[Order_Type_Desc],{"Install","Service Order","Restart"},Table_Pending_Today[Order_Number],Table_Pending_Today[[#This Row],[Order_Number]]))&gt;0,1,0)</f>
        <v>1</v>
      </c>
      <c r="EO1245" cm="1">
        <f t="array" ref="EO1245">IF(SUM(COUNTIFS(Table_Pending_Today[Order_Type_Desc],{"Install","Service Order","Restart"},Table_Pending_Today[In-House],1,Table_Pending_Today[Order_Number],Table_Pending_Today[[#This Row],[Order_Number]]))&gt;0,1,0)</f>
        <v>1</v>
      </c>
      <c r="EP1245" cm="1">
        <f t="array" ref="EP1245">IF(SUM(COUNTIFS(Table_Pending_Today[Order_Type_Desc],{"Install","Service Order","Restart"},Table_Pending_Today[Contractor],1,Table_Pending_Today[Order_Number],Table_Pending_Today[[#This Row],[Order_Number]]))&gt;0,1,0)</f>
        <v>0</v>
      </c>
      <c r="EQ1245">
        <f>IF(SUM(COUNTIFS(Table_Pending_Today[Order_Type_Desc],"Special Request",Table_Pending_Today[Bury_Drop],0,Table_Pending_Today[In-House],1,Table_Pending_Today[Order_Number],Table_Pending_Today[[#This Row],[Order_Number]]))&gt;0,1,0)</f>
        <v>0</v>
      </c>
      <c r="ER1245">
        <f>SUM(COUNTIFS(Table_Pending_Today[Order_Type_Desc],"Special Request",Table_Pending_Today[Bury_Drop],0,Table_Pending_Today[Contractor],1,Table_Pending_Today[Order_Number],Table_Pending_Today[[#This Row],[Order_Number]]))</f>
        <v>0</v>
      </c>
    </row>
    <row r="1246" spans="1:148" x14ac:dyDescent="0.25">
      <c r="A1246" t="s">
        <v>22433</v>
      </c>
      <c r="B1246" t="s">
        <v>68448</v>
      </c>
      <c r="C1246" t="s">
        <v>2</v>
      </c>
      <c r="D1246" t="s">
        <v>27604</v>
      </c>
      <c r="E1246" t="s">
        <v>27605</v>
      </c>
      <c r="F1246" t="s">
        <v>27606</v>
      </c>
      <c r="G1246">
        <v>462079</v>
      </c>
      <c r="H1246" t="s">
        <v>72</v>
      </c>
      <c r="I1246" t="s">
        <v>89</v>
      </c>
      <c r="J1246" t="s">
        <v>16974</v>
      </c>
      <c r="K1246" t="s">
        <v>73</v>
      </c>
      <c r="L1246">
        <v>1</v>
      </c>
      <c r="M1246" t="s">
        <v>27607</v>
      </c>
      <c r="N1246" t="s">
        <v>27608</v>
      </c>
      <c r="P1246" t="s">
        <v>191</v>
      </c>
      <c r="Q1246" t="s">
        <v>19149</v>
      </c>
      <c r="R1246" t="s">
        <v>55678</v>
      </c>
      <c r="T1246" t="s">
        <v>75</v>
      </c>
      <c r="U1246" t="s">
        <v>16658</v>
      </c>
      <c r="V1246" t="s">
        <v>27611</v>
      </c>
      <c r="W1246" t="s">
        <v>16693</v>
      </c>
      <c r="X1246" t="s">
        <v>17042</v>
      </c>
      <c r="Y1246" t="s">
        <v>76</v>
      </c>
      <c r="Z1246" t="s">
        <v>77</v>
      </c>
      <c r="AA1246" t="s">
        <v>191</v>
      </c>
      <c r="AB1246" t="s">
        <v>16703</v>
      </c>
      <c r="AC1246" t="s">
        <v>17052</v>
      </c>
      <c r="AD1246" t="s">
        <v>55679</v>
      </c>
      <c r="AE1246" t="s">
        <v>20208</v>
      </c>
      <c r="AF1246" t="s">
        <v>55680</v>
      </c>
      <c r="AG1246" t="s">
        <v>22433</v>
      </c>
      <c r="AH1246" t="s">
        <v>16921</v>
      </c>
      <c r="AI1246" t="s">
        <v>20208</v>
      </c>
      <c r="AJ1246">
        <v>1</v>
      </c>
      <c r="AK1246" t="s">
        <v>98</v>
      </c>
      <c r="AL1246" t="s">
        <v>79</v>
      </c>
      <c r="AO1246">
        <v>18</v>
      </c>
      <c r="AP1246" t="s">
        <v>91</v>
      </c>
      <c r="AQ1246" t="s">
        <v>80</v>
      </c>
      <c r="AR1246" t="s">
        <v>16975</v>
      </c>
      <c r="AT1246">
        <v>0</v>
      </c>
      <c r="AU1246">
        <v>0</v>
      </c>
      <c r="AV1246" t="s">
        <v>16669</v>
      </c>
      <c r="BI1246" t="s">
        <v>81</v>
      </c>
      <c r="BJ1246" t="s">
        <v>81</v>
      </c>
      <c r="BK1246" t="s">
        <v>81</v>
      </c>
      <c r="BM1246" t="s">
        <v>55684</v>
      </c>
      <c r="BN1246" t="s">
        <v>55685</v>
      </c>
      <c r="BQ1246" t="s">
        <v>55686</v>
      </c>
      <c r="BS1246" t="s">
        <v>17202</v>
      </c>
      <c r="BV1246" t="s">
        <v>55679</v>
      </c>
      <c r="BW1246">
        <v>0</v>
      </c>
      <c r="BX1246">
        <v>0</v>
      </c>
      <c r="CE1246" t="s">
        <v>16880</v>
      </c>
      <c r="CF1246" t="s">
        <v>16881</v>
      </c>
      <c r="CG1246" t="s">
        <v>16882</v>
      </c>
      <c r="CK1246" t="s">
        <v>16911</v>
      </c>
      <c r="CL1246" t="s">
        <v>80</v>
      </c>
      <c r="CM1246">
        <v>0</v>
      </c>
      <c r="CN1246">
        <v>95.245999999999995</v>
      </c>
      <c r="CO1246">
        <v>12.19</v>
      </c>
      <c r="CP1246">
        <v>700</v>
      </c>
      <c r="CQ1246" t="s">
        <v>17312</v>
      </c>
      <c r="CR1246" t="s">
        <v>17313</v>
      </c>
      <c r="CS1246" t="s">
        <v>55681</v>
      </c>
      <c r="CT1246" t="s">
        <v>55682</v>
      </c>
      <c r="CU1246" t="s">
        <v>16911</v>
      </c>
      <c r="CV1246" t="s">
        <v>55683</v>
      </c>
      <c r="DU1246">
        <v>1</v>
      </c>
      <c r="DV1246">
        <v>0</v>
      </c>
      <c r="DW1246">
        <v>0</v>
      </c>
      <c r="DY1246">
        <v>0</v>
      </c>
      <c r="DZ1246">
        <v>0</v>
      </c>
      <c r="EC1246" t="s">
        <v>21337</v>
      </c>
      <c r="ED1246">
        <v>1</v>
      </c>
      <c r="EE1246" cm="1">
        <f t="array" ref="EE1246">SUM(COUNTIFS(Table_Pending_Today[job_type_code],{"WB","WQ","Z5","Z7","U8","QU","7W","2V","2W","2X"},Table_Pending_Today[Order_Number],Table_Pending_Today[[#This Row],[Order_Number]]))</f>
        <v>0</v>
      </c>
      <c r="EF1246">
        <f>COUNTIFS(Table_Pending_Today[Order_Number],Table_Pending_Today[[#This Row],[Order_Number]],Table_Pending_Today[tech_contractor],"INHOUSE")</f>
        <v>0</v>
      </c>
      <c r="EG1246">
        <f>COUNTIFS(Table_Pending_Today[Order_Number],Table_Pending_Today[[#This Row],[Order_Number]],Table_Pending_Today[tech_contractor],"CONTRACTOR")</f>
        <v>0</v>
      </c>
      <c r="EH1246" cm="1">
        <f t="array" ref="EH1246">SUM(COUNTIFS(Table_Pending_Today[job_type_code],{"XV","XQ","XT","XU"},Table_Pending_Today[Order_Number],Table_Pending_Today[[#This Row],[Order_Number]]))</f>
        <v>0</v>
      </c>
      <c r="EI1246" cm="1">
        <f t="array" ref="EI1246">SUM(COUNTIFS(Table_Pending_Today[job_type_code],{"XV","XQ","XT","XU"},Table_Pending_Today[Order_Number],Table_Pending_Today[[#This Row],[Order_Number]],Table_Pending_Today[In-House],1))</f>
        <v>0</v>
      </c>
      <c r="EJ1246" cm="1">
        <f t="array" ref="EJ1246">SUM(COUNTIFS(Table_Pending_Today[job_type_code],{"XV","XQ","XT","XU"},Table_Pending_Today[Order_Number],Table_Pending_Today[[#This Row],[Order_Number]],Table_Pending_Today[Contractor],1))</f>
        <v>0</v>
      </c>
      <c r="EK1246" cm="1">
        <f t="array" ref="EK1246">SUM(COUNTIFS(Table_Pending_Today[job_type_code],{"WB","WQ","Z5","Z7","U8","QU","7W","2V","2W","2X"},Table_Pending_Today[Order_Number],Table_Pending_Today[[#This Row],[Order_Number]]))</f>
        <v>0</v>
      </c>
      <c r="EL1246" cm="1">
        <f t="array" ref="EL1246">SUM(COUNTIFS(Table_Pending_Today[job_type_code],{"WB","WQ","Z5","Z7","U8","QU","7W","2V","2W","2X"},Table_Pending_Today[In-House],1,Table_Pending_Today[Order_Number],Table_Pending_Today[[#This Row],[Order_Number]]))</f>
        <v>0</v>
      </c>
      <c r="EM1246" cm="1">
        <f t="array" ref="EM1246">SUM(COUNTIFS(Table_Pending_Today[job_type_code],{"WB","WQ","Z5","Z7","U8","QU","7W","2V","2W","2X"},Table_Pending_Today[Contractor],1,Table_Pending_Today[Order_Number],Table_Pending_Today[[#This Row],[Order_Number]]))</f>
        <v>0</v>
      </c>
      <c r="EN1246" cm="1">
        <f t="array" ref="EN1246">IF(SUM(COUNTIFS(Table_Pending_Today[Order_Type_Desc],{"Install","Service Order","Restart"},Table_Pending_Today[Order_Number],Table_Pending_Today[[#This Row],[Order_Number]]))&gt;0,1,0)</f>
        <v>0</v>
      </c>
      <c r="EO1246" cm="1">
        <f t="array" ref="EO1246">IF(SUM(COUNTIFS(Table_Pending_Today[Order_Type_Desc],{"Install","Service Order","Restart"},Table_Pending_Today[In-House],1,Table_Pending_Today[Order_Number],Table_Pending_Today[[#This Row],[Order_Number]]))&gt;0,1,0)</f>
        <v>0</v>
      </c>
      <c r="EP1246" cm="1">
        <f t="array" ref="EP1246">IF(SUM(COUNTIFS(Table_Pending_Today[Order_Type_Desc],{"Install","Service Order","Restart"},Table_Pending_Today[Contractor],1,Table_Pending_Today[Order_Number],Table_Pending_Today[[#This Row],[Order_Number]]))&gt;0,1,0)</f>
        <v>0</v>
      </c>
      <c r="EQ1246">
        <f>IF(SUM(COUNTIFS(Table_Pending_Today[Order_Type_Desc],"Special Request",Table_Pending_Today[Bury_Drop],0,Table_Pending_Today[In-House],1,Table_Pending_Today[Order_Number],Table_Pending_Today[[#This Row],[Order_Number]]))&gt;0,1,0)</f>
        <v>0</v>
      </c>
      <c r="ER1246">
        <f>SUM(COUNTIFS(Table_Pending_Today[Order_Type_Desc],"Special Request",Table_Pending_Today[Bury_Drop],0,Table_Pending_Today[Contractor],1,Table_Pending_Today[Order_Number],Table_Pending_Today[[#This Row],[Order_Number]]))</f>
        <v>0</v>
      </c>
    </row>
    <row r="1247" spans="1:148" x14ac:dyDescent="0.25">
      <c r="A1247" t="s">
        <v>22433</v>
      </c>
      <c r="B1247" t="s">
        <v>68448</v>
      </c>
      <c r="C1247" t="s">
        <v>2</v>
      </c>
      <c r="D1247" t="s">
        <v>31218</v>
      </c>
      <c r="E1247" t="s">
        <v>31219</v>
      </c>
      <c r="F1247" t="s">
        <v>31220</v>
      </c>
      <c r="G1247">
        <v>463043</v>
      </c>
      <c r="H1247" t="s">
        <v>16844</v>
      </c>
      <c r="I1247" t="s">
        <v>17157</v>
      </c>
      <c r="J1247" t="s">
        <v>19906</v>
      </c>
      <c r="K1247" t="s">
        <v>73</v>
      </c>
      <c r="L1247">
        <v>1</v>
      </c>
      <c r="M1247" t="s">
        <v>31221</v>
      </c>
      <c r="N1247" t="s">
        <v>31222</v>
      </c>
      <c r="P1247" t="s">
        <v>17456</v>
      </c>
      <c r="Q1247" t="s">
        <v>17475</v>
      </c>
      <c r="R1247" t="s">
        <v>31224</v>
      </c>
      <c r="S1247" t="s">
        <v>31225</v>
      </c>
      <c r="T1247" t="s">
        <v>75</v>
      </c>
      <c r="U1247" t="s">
        <v>16658</v>
      </c>
      <c r="V1247" t="s">
        <v>31226</v>
      </c>
      <c r="W1247" t="s">
        <v>16693</v>
      </c>
      <c r="X1247" t="s">
        <v>16661</v>
      </c>
      <c r="Y1247" t="s">
        <v>76</v>
      </c>
      <c r="Z1247" t="s">
        <v>77</v>
      </c>
      <c r="AA1247" t="s">
        <v>191</v>
      </c>
      <c r="AB1247" t="s">
        <v>16703</v>
      </c>
      <c r="AC1247" t="s">
        <v>16763</v>
      </c>
      <c r="AD1247" t="s">
        <v>56444</v>
      </c>
      <c r="AE1247" t="s">
        <v>20208</v>
      </c>
      <c r="AF1247" t="s">
        <v>52962</v>
      </c>
      <c r="AG1247" t="s">
        <v>22433</v>
      </c>
      <c r="AH1247" t="s">
        <v>125</v>
      </c>
      <c r="AI1247" t="s">
        <v>22433</v>
      </c>
      <c r="AJ1247">
        <v>1</v>
      </c>
      <c r="AK1247" t="s">
        <v>17423</v>
      </c>
      <c r="AL1247" t="s">
        <v>22129</v>
      </c>
      <c r="AM1247" t="s">
        <v>3</v>
      </c>
      <c r="AN1247" t="s">
        <v>16870</v>
      </c>
      <c r="AO1247">
        <v>17</v>
      </c>
      <c r="AP1247" t="s">
        <v>17165</v>
      </c>
      <c r="AQ1247" t="s">
        <v>169</v>
      </c>
      <c r="AR1247" t="s">
        <v>56445</v>
      </c>
      <c r="AT1247">
        <v>0</v>
      </c>
      <c r="AU1247">
        <v>0</v>
      </c>
      <c r="AV1247" t="s">
        <v>16669</v>
      </c>
      <c r="BI1247" t="s">
        <v>81</v>
      </c>
      <c r="BJ1247" t="s">
        <v>81</v>
      </c>
      <c r="BK1247" t="s">
        <v>81</v>
      </c>
      <c r="BM1247" t="s">
        <v>55767</v>
      </c>
      <c r="BN1247" t="s">
        <v>56446</v>
      </c>
      <c r="BQ1247" t="s">
        <v>16991</v>
      </c>
      <c r="BS1247" t="s">
        <v>17202</v>
      </c>
      <c r="BT1247" t="s">
        <v>19396</v>
      </c>
      <c r="BU1247" t="s">
        <v>22130</v>
      </c>
      <c r="BV1247" t="s">
        <v>56444</v>
      </c>
      <c r="BW1247">
        <v>0</v>
      </c>
      <c r="BX1247">
        <v>0</v>
      </c>
      <c r="CA1247" t="s">
        <v>17221</v>
      </c>
      <c r="CB1247" t="s">
        <v>17146</v>
      </c>
      <c r="CE1247" t="s">
        <v>16880</v>
      </c>
      <c r="CF1247" t="s">
        <v>16881</v>
      </c>
      <c r="CG1247" t="s">
        <v>16882</v>
      </c>
      <c r="CK1247" t="s">
        <v>16885</v>
      </c>
      <c r="CL1247" t="s">
        <v>169</v>
      </c>
      <c r="CM1247">
        <v>0</v>
      </c>
      <c r="CN1247">
        <v>94.066299999999998</v>
      </c>
      <c r="CO1247">
        <v>31.04</v>
      </c>
      <c r="CP1247">
        <v>0</v>
      </c>
      <c r="CQ1247" t="s">
        <v>17320</v>
      </c>
      <c r="CR1247" t="s">
        <v>17313</v>
      </c>
      <c r="CT1247" t="s">
        <v>56165</v>
      </c>
      <c r="DS1247">
        <v>1</v>
      </c>
      <c r="DU1247">
        <v>1</v>
      </c>
      <c r="DV1247">
        <v>0</v>
      </c>
      <c r="DW1247">
        <v>0</v>
      </c>
      <c r="DY1247">
        <v>0</v>
      </c>
      <c r="DZ1247">
        <v>0</v>
      </c>
      <c r="EC1247" t="s">
        <v>21337</v>
      </c>
      <c r="ED1247">
        <v>1</v>
      </c>
      <c r="EE1247" cm="1">
        <f t="array" ref="EE1247">SUM(COUNTIFS(Table_Pending_Today[job_type_code],{"WB","WQ","Z5","Z7","U8","QU","7W","2V","2W","2X"},Table_Pending_Today[Order_Number],Table_Pending_Today[[#This Row],[Order_Number]]))</f>
        <v>1</v>
      </c>
      <c r="EF1247">
        <f>COUNTIFS(Table_Pending_Today[Order_Number],Table_Pending_Today[[#This Row],[Order_Number]],Table_Pending_Today[tech_contractor],"INHOUSE")</f>
        <v>0</v>
      </c>
      <c r="EG1247">
        <f>COUNTIFS(Table_Pending_Today[Order_Number],Table_Pending_Today[[#This Row],[Order_Number]],Table_Pending_Today[tech_contractor],"CONTRACTOR")</f>
        <v>1</v>
      </c>
      <c r="EH1247" cm="1">
        <f t="array" ref="EH1247">SUM(COUNTIFS(Table_Pending_Today[job_type_code],{"XV","XQ","XT","XU"},Table_Pending_Today[Order_Number],Table_Pending_Today[[#This Row],[Order_Number]]))</f>
        <v>0</v>
      </c>
      <c r="EI1247" cm="1">
        <f t="array" ref="EI1247">SUM(COUNTIFS(Table_Pending_Today[job_type_code],{"XV","XQ","XT","XU"},Table_Pending_Today[Order_Number],Table_Pending_Today[[#This Row],[Order_Number]],Table_Pending_Today[In-House],1))</f>
        <v>0</v>
      </c>
      <c r="EJ1247" cm="1">
        <f t="array" ref="EJ1247">SUM(COUNTIFS(Table_Pending_Today[job_type_code],{"XV","XQ","XT","XU"},Table_Pending_Today[Order_Number],Table_Pending_Today[[#This Row],[Order_Number]],Table_Pending_Today[Contractor],1))</f>
        <v>0</v>
      </c>
      <c r="EK1247" cm="1">
        <f t="array" ref="EK1247">SUM(COUNTIFS(Table_Pending_Today[job_type_code],{"WB","WQ","Z5","Z7","U8","QU","7W","2V","2W","2X"},Table_Pending_Today[Order_Number],Table_Pending_Today[[#This Row],[Order_Number]]))</f>
        <v>1</v>
      </c>
      <c r="EL1247" cm="1">
        <f t="array" ref="EL1247">SUM(COUNTIFS(Table_Pending_Today[job_type_code],{"WB","WQ","Z5","Z7","U8","QU","7W","2V","2W","2X"},Table_Pending_Today[In-House],1,Table_Pending_Today[Order_Number],Table_Pending_Today[[#This Row],[Order_Number]]))</f>
        <v>0</v>
      </c>
      <c r="EM1247" cm="1">
        <f t="array" ref="EM1247">SUM(COUNTIFS(Table_Pending_Today[job_type_code],{"WB","WQ","Z5","Z7","U8","QU","7W","2V","2W","2X"},Table_Pending_Today[Contractor],1,Table_Pending_Today[Order_Number],Table_Pending_Today[[#This Row],[Order_Number]]))</f>
        <v>1</v>
      </c>
      <c r="EN1247" cm="1">
        <f t="array" ref="EN1247">IF(SUM(COUNTIFS(Table_Pending_Today[Order_Type_Desc],{"Install","Service Order","Restart"},Table_Pending_Today[Order_Number],Table_Pending_Today[[#This Row],[Order_Number]]))&gt;0,1,0)</f>
        <v>0</v>
      </c>
      <c r="EO1247" cm="1">
        <f t="array" ref="EO1247">IF(SUM(COUNTIFS(Table_Pending_Today[Order_Type_Desc],{"Install","Service Order","Restart"},Table_Pending_Today[In-House],1,Table_Pending_Today[Order_Number],Table_Pending_Today[[#This Row],[Order_Number]]))&gt;0,1,0)</f>
        <v>0</v>
      </c>
      <c r="EP1247" cm="1">
        <f t="array" ref="EP1247">IF(SUM(COUNTIFS(Table_Pending_Today[Order_Type_Desc],{"Install","Service Order","Restart"},Table_Pending_Today[Contractor],1,Table_Pending_Today[Order_Number],Table_Pending_Today[[#This Row],[Order_Number]]))&gt;0,1,0)</f>
        <v>0</v>
      </c>
      <c r="EQ1247">
        <f>IF(SUM(COUNTIFS(Table_Pending_Today[Order_Type_Desc],"Special Request",Table_Pending_Today[Bury_Drop],0,Table_Pending_Today[In-House],1,Table_Pending_Today[Order_Number],Table_Pending_Today[[#This Row],[Order_Number]]))&gt;0,1,0)</f>
        <v>0</v>
      </c>
      <c r="ER1247">
        <f>SUM(COUNTIFS(Table_Pending_Today[Order_Type_Desc],"Special Request",Table_Pending_Today[Bury_Drop],0,Table_Pending_Today[Contractor],1,Table_Pending_Today[Order_Number],Table_Pending_Today[[#This Row],[Order_Number]]))</f>
        <v>0</v>
      </c>
    </row>
    <row r="1248" spans="1:148" x14ac:dyDescent="0.25">
      <c r="A1248" t="s">
        <v>22433</v>
      </c>
      <c r="B1248" t="s">
        <v>68448</v>
      </c>
      <c r="C1248" t="s">
        <v>2</v>
      </c>
      <c r="D1248" t="s">
        <v>55734</v>
      </c>
      <c r="E1248" t="s">
        <v>55735</v>
      </c>
      <c r="F1248" t="s">
        <v>55736</v>
      </c>
      <c r="G1248">
        <v>464599</v>
      </c>
      <c r="H1248" t="s">
        <v>72</v>
      </c>
      <c r="I1248" t="s">
        <v>16913</v>
      </c>
      <c r="J1248" t="s">
        <v>16914</v>
      </c>
      <c r="K1248" t="s">
        <v>73</v>
      </c>
      <c r="L1248">
        <v>1</v>
      </c>
      <c r="M1248" t="s">
        <v>55737</v>
      </c>
      <c r="N1248" t="s">
        <v>55738</v>
      </c>
      <c r="P1248" t="s">
        <v>17644</v>
      </c>
      <c r="Q1248" t="s">
        <v>55739</v>
      </c>
      <c r="R1248" t="s">
        <v>55740</v>
      </c>
      <c r="T1248" t="s">
        <v>75</v>
      </c>
      <c r="U1248" t="s">
        <v>16658</v>
      </c>
      <c r="V1248" t="s">
        <v>55741</v>
      </c>
      <c r="W1248" t="s">
        <v>16693</v>
      </c>
      <c r="X1248" t="s">
        <v>50896</v>
      </c>
      <c r="Y1248" t="s">
        <v>76</v>
      </c>
      <c r="Z1248" t="s">
        <v>96</v>
      </c>
      <c r="AA1248" t="s">
        <v>16677</v>
      </c>
      <c r="AB1248" t="s">
        <v>192</v>
      </c>
      <c r="AC1248" t="s">
        <v>154</v>
      </c>
      <c r="AD1248" t="s">
        <v>55742</v>
      </c>
      <c r="AE1248" t="s">
        <v>20208</v>
      </c>
      <c r="AF1248" t="s">
        <v>55743</v>
      </c>
      <c r="AG1248" t="s">
        <v>22433</v>
      </c>
      <c r="AH1248" t="s">
        <v>16836</v>
      </c>
      <c r="AI1248" t="s">
        <v>22433</v>
      </c>
      <c r="AJ1248">
        <v>1</v>
      </c>
      <c r="AK1248" t="s">
        <v>98</v>
      </c>
      <c r="AL1248" t="s">
        <v>18215</v>
      </c>
      <c r="AM1248" t="s">
        <v>3</v>
      </c>
      <c r="AN1248" t="s">
        <v>18007</v>
      </c>
      <c r="AO1248">
        <v>18</v>
      </c>
      <c r="AP1248" t="s">
        <v>16915</v>
      </c>
      <c r="AQ1248" t="s">
        <v>92</v>
      </c>
      <c r="AR1248" t="s">
        <v>16916</v>
      </c>
      <c r="AT1248">
        <v>0</v>
      </c>
      <c r="AU1248">
        <v>0</v>
      </c>
      <c r="AV1248" t="s">
        <v>16669</v>
      </c>
      <c r="BI1248" t="s">
        <v>81</v>
      </c>
      <c r="BJ1248" t="s">
        <v>81</v>
      </c>
      <c r="BK1248" t="s">
        <v>81</v>
      </c>
      <c r="BM1248" t="s">
        <v>55744</v>
      </c>
      <c r="BN1248" t="s">
        <v>55745</v>
      </c>
      <c r="BQ1248" t="s">
        <v>55746</v>
      </c>
      <c r="BS1248" t="s">
        <v>17202</v>
      </c>
      <c r="BT1248" t="s">
        <v>18216</v>
      </c>
      <c r="BU1248" t="s">
        <v>18217</v>
      </c>
      <c r="BV1248" t="s">
        <v>55742</v>
      </c>
      <c r="BW1248">
        <v>0</v>
      </c>
      <c r="BX1248">
        <v>0</v>
      </c>
      <c r="CE1248" t="s">
        <v>16880</v>
      </c>
      <c r="CF1248" t="s">
        <v>16881</v>
      </c>
      <c r="CG1248" t="s">
        <v>16882</v>
      </c>
      <c r="CK1248" t="s">
        <v>16947</v>
      </c>
      <c r="CL1248" t="s">
        <v>92</v>
      </c>
      <c r="CM1248">
        <v>0</v>
      </c>
      <c r="CN1248">
        <v>83.976100000000002</v>
      </c>
      <c r="CO1248">
        <v>13705.74</v>
      </c>
      <c r="CP1248">
        <v>2400</v>
      </c>
      <c r="CQ1248" t="s">
        <v>17312</v>
      </c>
      <c r="CR1248" t="s">
        <v>17313</v>
      </c>
      <c r="CT1248" t="s">
        <v>19380</v>
      </c>
      <c r="DS1248">
        <v>0</v>
      </c>
      <c r="DU1248">
        <v>1</v>
      </c>
      <c r="DV1248">
        <v>1</v>
      </c>
      <c r="DW1248">
        <v>0</v>
      </c>
      <c r="DY1248">
        <v>0</v>
      </c>
      <c r="DZ1248">
        <v>0</v>
      </c>
      <c r="EC1248" t="s">
        <v>21336</v>
      </c>
      <c r="ED1248">
        <v>1</v>
      </c>
      <c r="EE1248" cm="1">
        <f t="array" ref="EE1248">SUM(COUNTIFS(Table_Pending_Today[job_type_code],{"WB","WQ","Z5","Z7","U8","QU","7W","2V","2W","2X"},Table_Pending_Today[Order_Number],Table_Pending_Today[[#This Row],[Order_Number]]))</f>
        <v>0</v>
      </c>
      <c r="EF1248">
        <f>COUNTIFS(Table_Pending_Today[Order_Number],Table_Pending_Today[[#This Row],[Order_Number]],Table_Pending_Today[tech_contractor],"INHOUSE")</f>
        <v>0</v>
      </c>
      <c r="EG1248">
        <f>COUNTIFS(Table_Pending_Today[Order_Number],Table_Pending_Today[[#This Row],[Order_Number]],Table_Pending_Today[tech_contractor],"CONTRACTOR")</f>
        <v>1</v>
      </c>
      <c r="EH1248" cm="1">
        <f t="array" ref="EH1248">SUM(COUNTIFS(Table_Pending_Today[job_type_code],{"XV","XQ","XT","XU"},Table_Pending_Today[Order_Number],Table_Pending_Today[[#This Row],[Order_Number]]))</f>
        <v>1</v>
      </c>
      <c r="EI1248" cm="1">
        <f t="array" ref="EI1248">SUM(COUNTIFS(Table_Pending_Today[job_type_code],{"XV","XQ","XT","XU"},Table_Pending_Today[Order_Number],Table_Pending_Today[[#This Row],[Order_Number]],Table_Pending_Today[In-House],1))</f>
        <v>0</v>
      </c>
      <c r="EJ1248" cm="1">
        <f t="array" ref="EJ1248">SUM(COUNTIFS(Table_Pending_Today[job_type_code],{"XV","XQ","XT","XU"},Table_Pending_Today[Order_Number],Table_Pending_Today[[#This Row],[Order_Number]],Table_Pending_Today[Contractor],1))</f>
        <v>1</v>
      </c>
      <c r="EK1248" cm="1">
        <f t="array" ref="EK1248">SUM(COUNTIFS(Table_Pending_Today[job_type_code],{"WB","WQ","Z5","Z7","U8","QU","7W","2V","2W","2X"},Table_Pending_Today[Order_Number],Table_Pending_Today[[#This Row],[Order_Number]]))</f>
        <v>0</v>
      </c>
      <c r="EL1248" cm="1">
        <f t="array" ref="EL1248">SUM(COUNTIFS(Table_Pending_Today[job_type_code],{"WB","WQ","Z5","Z7","U8","QU","7W","2V","2W","2X"},Table_Pending_Today[In-House],1,Table_Pending_Today[Order_Number],Table_Pending_Today[[#This Row],[Order_Number]]))</f>
        <v>0</v>
      </c>
      <c r="EM1248" cm="1">
        <f t="array" ref="EM1248">SUM(COUNTIFS(Table_Pending_Today[job_type_code],{"WB","WQ","Z5","Z7","U8","QU","7W","2V","2W","2X"},Table_Pending_Today[Contractor],1,Table_Pending_Today[Order_Number],Table_Pending_Today[[#This Row],[Order_Number]]))</f>
        <v>0</v>
      </c>
      <c r="EN1248" cm="1">
        <f t="array" ref="EN1248">IF(SUM(COUNTIFS(Table_Pending_Today[Order_Type_Desc],{"Install","Service Order","Restart"},Table_Pending_Today[Order_Number],Table_Pending_Today[[#This Row],[Order_Number]]))&gt;0,1,0)</f>
        <v>0</v>
      </c>
      <c r="EO1248" cm="1">
        <f t="array" ref="EO1248">IF(SUM(COUNTIFS(Table_Pending_Today[Order_Type_Desc],{"Install","Service Order","Restart"},Table_Pending_Today[In-House],1,Table_Pending_Today[Order_Number],Table_Pending_Today[[#This Row],[Order_Number]]))&gt;0,1,0)</f>
        <v>0</v>
      </c>
      <c r="EP1248" cm="1">
        <f t="array" ref="EP1248">IF(SUM(COUNTIFS(Table_Pending_Today[Order_Type_Desc],{"Install","Service Order","Restart"},Table_Pending_Today[Contractor],1,Table_Pending_Today[Order_Number],Table_Pending_Today[[#This Row],[Order_Number]]))&gt;0,1,0)</f>
        <v>0</v>
      </c>
      <c r="EQ1248">
        <f>IF(SUM(COUNTIFS(Table_Pending_Today[Order_Type_Desc],"Special Request",Table_Pending_Today[Bury_Drop],0,Table_Pending_Today[In-House],1,Table_Pending_Today[Order_Number],Table_Pending_Today[[#This Row],[Order_Number]]))&gt;0,1,0)</f>
        <v>0</v>
      </c>
      <c r="ER1248">
        <f>SUM(COUNTIFS(Table_Pending_Today[Order_Type_Desc],"Special Request",Table_Pending_Today[Bury_Drop],0,Table_Pending_Today[Contractor],1,Table_Pending_Today[Order_Number],Table_Pending_Today[[#This Row],[Order_Number]]))</f>
        <v>0</v>
      </c>
    </row>
    <row r="1249" spans="1:148" x14ac:dyDescent="0.25">
      <c r="A1249" t="s">
        <v>22433</v>
      </c>
      <c r="B1249" t="s">
        <v>68448</v>
      </c>
      <c r="C1249" t="s">
        <v>2</v>
      </c>
      <c r="D1249" t="s">
        <v>60891</v>
      </c>
      <c r="E1249" t="s">
        <v>60892</v>
      </c>
      <c r="F1249" t="s">
        <v>60893</v>
      </c>
      <c r="G1249">
        <v>468948</v>
      </c>
      <c r="H1249" t="s">
        <v>72</v>
      </c>
      <c r="I1249" t="s">
        <v>89</v>
      </c>
      <c r="J1249" t="s">
        <v>16794</v>
      </c>
      <c r="K1249" t="s">
        <v>73</v>
      </c>
      <c r="L1249">
        <v>0</v>
      </c>
      <c r="M1249" t="s">
        <v>60894</v>
      </c>
      <c r="N1249" t="s">
        <v>60895</v>
      </c>
      <c r="P1249" t="s">
        <v>60896</v>
      </c>
      <c r="Q1249" t="s">
        <v>71286</v>
      </c>
      <c r="R1249" t="s">
        <v>60898</v>
      </c>
      <c r="T1249" t="s">
        <v>75</v>
      </c>
      <c r="U1249" t="s">
        <v>16658</v>
      </c>
      <c r="V1249" t="s">
        <v>60899</v>
      </c>
      <c r="W1249" t="s">
        <v>16693</v>
      </c>
      <c r="X1249" t="s">
        <v>16748</v>
      </c>
      <c r="Y1249" t="s">
        <v>76</v>
      </c>
      <c r="Z1249" t="s">
        <v>77</v>
      </c>
      <c r="AA1249" t="s">
        <v>186</v>
      </c>
      <c r="AB1249" t="s">
        <v>16865</v>
      </c>
      <c r="AC1249" t="s">
        <v>18212</v>
      </c>
      <c r="AD1249" t="s">
        <v>71287</v>
      </c>
      <c r="AE1249" t="s">
        <v>22433</v>
      </c>
      <c r="AF1249" t="s">
        <v>71288</v>
      </c>
      <c r="AG1249" t="s">
        <v>22433</v>
      </c>
      <c r="AH1249" t="s">
        <v>16963</v>
      </c>
      <c r="AJ1249">
        <v>0</v>
      </c>
      <c r="AK1249" t="s">
        <v>98</v>
      </c>
      <c r="AL1249" t="s">
        <v>79</v>
      </c>
      <c r="AO1249">
        <v>18</v>
      </c>
      <c r="AP1249" t="s">
        <v>91</v>
      </c>
      <c r="AQ1249" t="s">
        <v>80</v>
      </c>
      <c r="AR1249" t="s">
        <v>16796</v>
      </c>
      <c r="AT1249">
        <v>0</v>
      </c>
      <c r="AU1249">
        <v>0</v>
      </c>
      <c r="AV1249" t="s">
        <v>16696</v>
      </c>
      <c r="BI1249" t="s">
        <v>81</v>
      </c>
      <c r="BJ1249" t="s">
        <v>81</v>
      </c>
      <c r="BK1249" t="s">
        <v>81</v>
      </c>
      <c r="BM1249" t="s">
        <v>71292</v>
      </c>
      <c r="BN1249" t="s">
        <v>71293</v>
      </c>
      <c r="BQ1249" t="s">
        <v>16973</v>
      </c>
      <c r="BS1249" t="s">
        <v>17202</v>
      </c>
      <c r="BV1249" t="s">
        <v>71287</v>
      </c>
      <c r="BW1249">
        <v>0</v>
      </c>
      <c r="BX1249">
        <v>0</v>
      </c>
      <c r="CE1249" t="s">
        <v>16880</v>
      </c>
      <c r="CF1249" t="s">
        <v>16881</v>
      </c>
      <c r="CG1249" t="s">
        <v>16882</v>
      </c>
      <c r="CK1249" t="s">
        <v>16947</v>
      </c>
      <c r="CL1249" t="s">
        <v>80</v>
      </c>
      <c r="CM1249">
        <v>0</v>
      </c>
      <c r="CN1249">
        <v>96.578900000000004</v>
      </c>
      <c r="CO1249">
        <v>486.03</v>
      </c>
      <c r="CP1249">
        <v>5975</v>
      </c>
      <c r="CQ1249" t="s">
        <v>17312</v>
      </c>
      <c r="CR1249" t="s">
        <v>17313</v>
      </c>
      <c r="CS1249" t="s">
        <v>71289</v>
      </c>
      <c r="CT1249" t="s">
        <v>71290</v>
      </c>
      <c r="CU1249" t="s">
        <v>16947</v>
      </c>
      <c r="CV1249" t="s">
        <v>71291</v>
      </c>
      <c r="DU1249">
        <v>1</v>
      </c>
      <c r="DV1249">
        <v>0</v>
      </c>
      <c r="DW1249">
        <v>0</v>
      </c>
      <c r="DY1249">
        <v>0</v>
      </c>
      <c r="DZ1249">
        <v>0</v>
      </c>
      <c r="EC1249" t="s">
        <v>21330</v>
      </c>
      <c r="ED1249">
        <v>0</v>
      </c>
      <c r="EE1249" cm="1">
        <f t="array" ref="EE1249">SUM(COUNTIFS(Table_Pending_Today[job_type_code],{"WB","WQ","Z5","Z7","U8","QU","7W","2V","2W","2X"},Table_Pending_Today[Order_Number],Table_Pending_Today[[#This Row],[Order_Number]]))</f>
        <v>0</v>
      </c>
      <c r="EF1249">
        <f>COUNTIFS(Table_Pending_Today[Order_Number],Table_Pending_Today[[#This Row],[Order_Number]],Table_Pending_Today[tech_contractor],"INHOUSE")</f>
        <v>0</v>
      </c>
      <c r="EG1249">
        <f>COUNTIFS(Table_Pending_Today[Order_Number],Table_Pending_Today[[#This Row],[Order_Number]],Table_Pending_Today[tech_contractor],"CONTRACTOR")</f>
        <v>0</v>
      </c>
      <c r="EH1249" cm="1">
        <f t="array" ref="EH1249">SUM(COUNTIFS(Table_Pending_Today[job_type_code],{"XV","XQ","XT","XU"},Table_Pending_Today[Order_Number],Table_Pending_Today[[#This Row],[Order_Number]]))</f>
        <v>0</v>
      </c>
      <c r="EI1249" cm="1">
        <f t="array" ref="EI1249">SUM(COUNTIFS(Table_Pending_Today[job_type_code],{"XV","XQ","XT","XU"},Table_Pending_Today[Order_Number],Table_Pending_Today[[#This Row],[Order_Number]],Table_Pending_Today[In-House],1))</f>
        <v>0</v>
      </c>
      <c r="EJ1249" cm="1">
        <f t="array" ref="EJ1249">SUM(COUNTIFS(Table_Pending_Today[job_type_code],{"XV","XQ","XT","XU"},Table_Pending_Today[Order_Number],Table_Pending_Today[[#This Row],[Order_Number]],Table_Pending_Today[Contractor],1))</f>
        <v>0</v>
      </c>
      <c r="EK1249" cm="1">
        <f t="array" ref="EK1249">SUM(COUNTIFS(Table_Pending_Today[job_type_code],{"WB","WQ","Z5","Z7","U8","QU","7W","2V","2W","2X"},Table_Pending_Today[Order_Number],Table_Pending_Today[[#This Row],[Order_Number]]))</f>
        <v>0</v>
      </c>
      <c r="EL1249" cm="1">
        <f t="array" ref="EL1249">SUM(COUNTIFS(Table_Pending_Today[job_type_code],{"WB","WQ","Z5","Z7","U8","QU","7W","2V","2W","2X"},Table_Pending_Today[In-House],1,Table_Pending_Today[Order_Number],Table_Pending_Today[[#This Row],[Order_Number]]))</f>
        <v>0</v>
      </c>
      <c r="EM1249" cm="1">
        <f t="array" ref="EM1249">SUM(COUNTIFS(Table_Pending_Today[job_type_code],{"WB","WQ","Z5","Z7","U8","QU","7W","2V","2W","2X"},Table_Pending_Today[Contractor],1,Table_Pending_Today[Order_Number],Table_Pending_Today[[#This Row],[Order_Number]]))</f>
        <v>0</v>
      </c>
      <c r="EN1249" cm="1">
        <f t="array" ref="EN1249">IF(SUM(COUNTIFS(Table_Pending_Today[Order_Type_Desc],{"Install","Service Order","Restart"},Table_Pending_Today[Order_Number],Table_Pending_Today[[#This Row],[Order_Number]]))&gt;0,1,0)</f>
        <v>0</v>
      </c>
      <c r="EO1249" cm="1">
        <f t="array" ref="EO1249">IF(SUM(COUNTIFS(Table_Pending_Today[Order_Type_Desc],{"Install","Service Order","Restart"},Table_Pending_Today[In-House],1,Table_Pending_Today[Order_Number],Table_Pending_Today[[#This Row],[Order_Number]]))&gt;0,1,0)</f>
        <v>0</v>
      </c>
      <c r="EP1249" cm="1">
        <f t="array" ref="EP1249">IF(SUM(COUNTIFS(Table_Pending_Today[Order_Type_Desc],{"Install","Service Order","Restart"},Table_Pending_Today[Contractor],1,Table_Pending_Today[Order_Number],Table_Pending_Today[[#This Row],[Order_Number]]))&gt;0,1,0)</f>
        <v>0</v>
      </c>
      <c r="EQ1249">
        <f>IF(SUM(COUNTIFS(Table_Pending_Today[Order_Type_Desc],"Special Request",Table_Pending_Today[Bury_Drop],0,Table_Pending_Today[In-House],1,Table_Pending_Today[Order_Number],Table_Pending_Today[[#This Row],[Order_Number]]))&gt;0,1,0)</f>
        <v>0</v>
      </c>
      <c r="ER1249">
        <f>SUM(COUNTIFS(Table_Pending_Today[Order_Type_Desc],"Special Request",Table_Pending_Today[Bury_Drop],0,Table_Pending_Today[Contractor],1,Table_Pending_Today[Order_Number],Table_Pending_Today[[#This Row],[Order_Number]]))</f>
        <v>0</v>
      </c>
    </row>
    <row r="1250" spans="1:148" x14ac:dyDescent="0.25">
      <c r="A1250" t="s">
        <v>22433</v>
      </c>
      <c r="B1250" t="s">
        <v>68448</v>
      </c>
      <c r="C1250" t="s">
        <v>2</v>
      </c>
      <c r="D1250" t="s">
        <v>71294</v>
      </c>
      <c r="E1250" t="s">
        <v>71295</v>
      </c>
      <c r="F1250" t="s">
        <v>71296</v>
      </c>
      <c r="G1250">
        <v>468946</v>
      </c>
      <c r="H1250" t="s">
        <v>16820</v>
      </c>
      <c r="I1250" t="s">
        <v>17420</v>
      </c>
      <c r="J1250" t="s">
        <v>16791</v>
      </c>
      <c r="K1250" t="s">
        <v>73</v>
      </c>
      <c r="L1250">
        <v>0</v>
      </c>
      <c r="N1250" t="s">
        <v>71297</v>
      </c>
      <c r="P1250" t="s">
        <v>191</v>
      </c>
      <c r="Q1250" t="s">
        <v>17883</v>
      </c>
      <c r="T1250" t="s">
        <v>75</v>
      </c>
      <c r="U1250" t="s">
        <v>16658</v>
      </c>
      <c r="V1250" t="s">
        <v>71298</v>
      </c>
      <c r="W1250" t="s">
        <v>16693</v>
      </c>
      <c r="X1250" t="s">
        <v>122</v>
      </c>
      <c r="Z1250" t="s">
        <v>85</v>
      </c>
      <c r="AA1250" t="s">
        <v>191</v>
      </c>
      <c r="AB1250" t="s">
        <v>16703</v>
      </c>
      <c r="AC1250" t="s">
        <v>16704</v>
      </c>
      <c r="AD1250" t="s">
        <v>71299</v>
      </c>
      <c r="AE1250" t="s">
        <v>22433</v>
      </c>
      <c r="AF1250" t="s">
        <v>69911</v>
      </c>
      <c r="AG1250" t="s">
        <v>22433</v>
      </c>
      <c r="AH1250" t="s">
        <v>16779</v>
      </c>
      <c r="AJ1250">
        <v>0</v>
      </c>
      <c r="AL1250" t="s">
        <v>19870</v>
      </c>
      <c r="AM1250" t="s">
        <v>87</v>
      </c>
      <c r="AO1250">
        <v>30</v>
      </c>
      <c r="AP1250" t="s">
        <v>17421</v>
      </c>
      <c r="AQ1250" t="s">
        <v>118</v>
      </c>
      <c r="AR1250" t="s">
        <v>16792</v>
      </c>
      <c r="AT1250">
        <v>0</v>
      </c>
      <c r="AU1250">
        <v>0</v>
      </c>
      <c r="AV1250" t="s">
        <v>16669</v>
      </c>
      <c r="BI1250" t="s">
        <v>81</v>
      </c>
      <c r="BJ1250" t="s">
        <v>81</v>
      </c>
      <c r="BK1250" t="s">
        <v>81</v>
      </c>
      <c r="BL1250" t="s">
        <v>71301</v>
      </c>
      <c r="BM1250" t="s">
        <v>71302</v>
      </c>
      <c r="BN1250" t="s">
        <v>71303</v>
      </c>
      <c r="BO1250" t="s">
        <v>71304</v>
      </c>
      <c r="BQ1250" t="s">
        <v>71304</v>
      </c>
      <c r="BT1250" t="s">
        <v>18072</v>
      </c>
      <c r="BU1250" t="s">
        <v>19871</v>
      </c>
      <c r="BV1250" t="s">
        <v>71299</v>
      </c>
      <c r="BW1250">
        <v>0</v>
      </c>
      <c r="BX1250">
        <v>0</v>
      </c>
      <c r="BY1250" t="s">
        <v>16821</v>
      </c>
      <c r="CE1250" t="s">
        <v>17008</v>
      </c>
      <c r="CF1250" t="s">
        <v>71305</v>
      </c>
      <c r="CG1250" t="s">
        <v>71306</v>
      </c>
      <c r="CH1250" t="s">
        <v>71307</v>
      </c>
      <c r="CI1250" t="s">
        <v>19867</v>
      </c>
      <c r="CJ1250" t="s">
        <v>18045</v>
      </c>
      <c r="CK1250" t="s">
        <v>17008</v>
      </c>
      <c r="CL1250" t="s">
        <v>118</v>
      </c>
      <c r="CN1250">
        <v>85.258799999999994</v>
      </c>
      <c r="CO1250">
        <v>635872.82999999996</v>
      </c>
      <c r="CP1250">
        <v>150</v>
      </c>
      <c r="CQ1250" t="s">
        <v>17315</v>
      </c>
      <c r="CR1250" t="s">
        <v>71300</v>
      </c>
      <c r="CS1250" t="s">
        <v>71188</v>
      </c>
      <c r="CT1250" t="s">
        <v>71189</v>
      </c>
      <c r="CU1250" t="s">
        <v>17176</v>
      </c>
      <c r="CV1250" t="s">
        <v>71190</v>
      </c>
      <c r="DS1250">
        <v>0</v>
      </c>
      <c r="DU1250">
        <v>0</v>
      </c>
      <c r="DV1250">
        <v>0</v>
      </c>
      <c r="DW1250">
        <v>0</v>
      </c>
      <c r="DY1250">
        <v>0</v>
      </c>
      <c r="DZ1250">
        <v>0</v>
      </c>
      <c r="EC1250" t="s">
        <v>21342</v>
      </c>
      <c r="ED1250">
        <v>0</v>
      </c>
      <c r="EE1250" cm="1">
        <f t="array" ref="EE1250">SUM(COUNTIFS(Table_Pending_Today[job_type_code],{"WB","WQ","Z5","Z7","U8","QU","7W","2V","2W","2X"},Table_Pending_Today[Order_Number],Table_Pending_Today[[#This Row],[Order_Number]]))</f>
        <v>0</v>
      </c>
      <c r="EF1250">
        <f>COUNTIFS(Table_Pending_Today[Order_Number],Table_Pending_Today[[#This Row],[Order_Number]],Table_Pending_Today[tech_contractor],"INHOUSE")</f>
        <v>1</v>
      </c>
      <c r="EG1250">
        <f>COUNTIFS(Table_Pending_Today[Order_Number],Table_Pending_Today[[#This Row],[Order_Number]],Table_Pending_Today[tech_contractor],"CONTRACTOR")</f>
        <v>0</v>
      </c>
      <c r="EH1250" cm="1">
        <f t="array" ref="EH1250">SUM(COUNTIFS(Table_Pending_Today[job_type_code],{"XV","XQ","XT","XU"},Table_Pending_Today[Order_Number],Table_Pending_Today[[#This Row],[Order_Number]]))</f>
        <v>0</v>
      </c>
      <c r="EI1250" cm="1">
        <f t="array" ref="EI1250">SUM(COUNTIFS(Table_Pending_Today[job_type_code],{"XV","XQ","XT","XU"},Table_Pending_Today[Order_Number],Table_Pending_Today[[#This Row],[Order_Number]],Table_Pending_Today[In-House],1))</f>
        <v>0</v>
      </c>
      <c r="EJ1250" cm="1">
        <f t="array" ref="EJ1250">SUM(COUNTIFS(Table_Pending_Today[job_type_code],{"XV","XQ","XT","XU"},Table_Pending_Today[Order_Number],Table_Pending_Today[[#This Row],[Order_Number]],Table_Pending_Today[Contractor],1))</f>
        <v>0</v>
      </c>
      <c r="EK1250" cm="1">
        <f t="array" ref="EK1250">SUM(COUNTIFS(Table_Pending_Today[job_type_code],{"WB","WQ","Z5","Z7","U8","QU","7W","2V","2W","2X"},Table_Pending_Today[Order_Number],Table_Pending_Today[[#This Row],[Order_Number]]))</f>
        <v>0</v>
      </c>
      <c r="EL1250" cm="1">
        <f t="array" ref="EL1250">SUM(COUNTIFS(Table_Pending_Today[job_type_code],{"WB","WQ","Z5","Z7","U8","QU","7W","2V","2W","2X"},Table_Pending_Today[In-House],1,Table_Pending_Today[Order_Number],Table_Pending_Today[[#This Row],[Order_Number]]))</f>
        <v>0</v>
      </c>
      <c r="EM1250" cm="1">
        <f t="array" ref="EM1250">SUM(COUNTIFS(Table_Pending_Today[job_type_code],{"WB","WQ","Z5","Z7","U8","QU","7W","2V","2W","2X"},Table_Pending_Today[Contractor],1,Table_Pending_Today[Order_Number],Table_Pending_Today[[#This Row],[Order_Number]]))</f>
        <v>0</v>
      </c>
      <c r="EN1250" cm="1">
        <f t="array" ref="EN1250">IF(SUM(COUNTIFS(Table_Pending_Today[Order_Type_Desc],{"Install","Service Order","Restart"},Table_Pending_Today[Order_Number],Table_Pending_Today[[#This Row],[Order_Number]]))&gt;0,1,0)</f>
        <v>1</v>
      </c>
      <c r="EO1250" cm="1">
        <f t="array" ref="EO1250">IF(SUM(COUNTIFS(Table_Pending_Today[Order_Type_Desc],{"Install","Service Order","Restart"},Table_Pending_Today[In-House],1,Table_Pending_Today[Order_Number],Table_Pending_Today[[#This Row],[Order_Number]]))&gt;0,1,0)</f>
        <v>1</v>
      </c>
      <c r="EP1250" cm="1">
        <f t="array" ref="EP1250">IF(SUM(COUNTIFS(Table_Pending_Today[Order_Type_Desc],{"Install","Service Order","Restart"},Table_Pending_Today[Contractor],1,Table_Pending_Today[Order_Number],Table_Pending_Today[[#This Row],[Order_Number]]))&gt;0,1,0)</f>
        <v>0</v>
      </c>
      <c r="EQ1250">
        <f>IF(SUM(COUNTIFS(Table_Pending_Today[Order_Type_Desc],"Special Request",Table_Pending_Today[Bury_Drop],0,Table_Pending_Today[In-House],1,Table_Pending_Today[Order_Number],Table_Pending_Today[[#This Row],[Order_Number]]))&gt;0,1,0)</f>
        <v>0</v>
      </c>
      <c r="ER1250">
        <f>SUM(COUNTIFS(Table_Pending_Today[Order_Type_Desc],"Special Request",Table_Pending_Today[Bury_Drop],0,Table_Pending_Today[Contractor],1,Table_Pending_Today[Order_Number],Table_Pending_Today[[#This Row],[Order_Number]]))</f>
        <v>0</v>
      </c>
    </row>
    <row r="1251" spans="1:148" x14ac:dyDescent="0.25">
      <c r="A1251" t="s">
        <v>22433</v>
      </c>
      <c r="B1251" t="s">
        <v>68448</v>
      </c>
      <c r="C1251" t="s">
        <v>2</v>
      </c>
      <c r="D1251" t="s">
        <v>26228</v>
      </c>
      <c r="E1251" t="s">
        <v>26229</v>
      </c>
      <c r="F1251" t="s">
        <v>26230</v>
      </c>
      <c r="G1251">
        <v>464316</v>
      </c>
      <c r="H1251" t="s">
        <v>72</v>
      </c>
      <c r="I1251" t="s">
        <v>89</v>
      </c>
      <c r="J1251" t="s">
        <v>16794</v>
      </c>
      <c r="K1251" t="s">
        <v>73</v>
      </c>
      <c r="L1251">
        <v>1</v>
      </c>
      <c r="M1251" t="s">
        <v>26231</v>
      </c>
      <c r="N1251" t="s">
        <v>26232</v>
      </c>
      <c r="P1251" t="s">
        <v>26233</v>
      </c>
      <c r="Q1251" t="s">
        <v>55413</v>
      </c>
      <c r="R1251" t="s">
        <v>26235</v>
      </c>
      <c r="T1251" t="s">
        <v>75</v>
      </c>
      <c r="U1251" t="s">
        <v>16658</v>
      </c>
      <c r="V1251" t="s">
        <v>26236</v>
      </c>
      <c r="W1251" t="s">
        <v>16693</v>
      </c>
      <c r="X1251" t="s">
        <v>55414</v>
      </c>
      <c r="Y1251" t="s">
        <v>76</v>
      </c>
      <c r="Z1251" t="s">
        <v>77</v>
      </c>
      <c r="AA1251" t="s">
        <v>16677</v>
      </c>
      <c r="AB1251" t="s">
        <v>198</v>
      </c>
      <c r="AC1251" t="s">
        <v>16702</v>
      </c>
      <c r="AD1251" t="s">
        <v>56524</v>
      </c>
      <c r="AE1251" t="s">
        <v>20208</v>
      </c>
      <c r="AF1251" t="s">
        <v>56525</v>
      </c>
      <c r="AG1251" t="s">
        <v>22433</v>
      </c>
      <c r="AH1251" t="s">
        <v>16919</v>
      </c>
      <c r="AI1251" t="s">
        <v>22433</v>
      </c>
      <c r="AJ1251">
        <v>0</v>
      </c>
      <c r="AL1251" t="s">
        <v>56738</v>
      </c>
      <c r="AM1251" t="s">
        <v>87</v>
      </c>
      <c r="AO1251">
        <v>18</v>
      </c>
      <c r="AP1251" t="s">
        <v>91</v>
      </c>
      <c r="AQ1251" t="s">
        <v>80</v>
      </c>
      <c r="AR1251" t="s">
        <v>16796</v>
      </c>
      <c r="AT1251">
        <v>0</v>
      </c>
      <c r="AU1251">
        <v>0</v>
      </c>
      <c r="AV1251" t="s">
        <v>16669</v>
      </c>
      <c r="BI1251" t="s">
        <v>81</v>
      </c>
      <c r="BJ1251" t="s">
        <v>81</v>
      </c>
      <c r="BK1251" t="s">
        <v>81</v>
      </c>
      <c r="BM1251" t="s">
        <v>56526</v>
      </c>
      <c r="BN1251" t="s">
        <v>56527</v>
      </c>
      <c r="BQ1251" t="s">
        <v>56528</v>
      </c>
      <c r="BS1251" t="s">
        <v>17202</v>
      </c>
      <c r="BT1251" t="s">
        <v>17978</v>
      </c>
      <c r="BU1251" t="s">
        <v>56739</v>
      </c>
      <c r="BV1251" t="s">
        <v>56524</v>
      </c>
      <c r="BW1251">
        <v>0</v>
      </c>
      <c r="BX1251">
        <v>0</v>
      </c>
      <c r="CE1251" t="s">
        <v>16880</v>
      </c>
      <c r="CF1251" t="s">
        <v>16881</v>
      </c>
      <c r="CG1251" t="s">
        <v>16882</v>
      </c>
      <c r="CK1251" t="s">
        <v>16947</v>
      </c>
      <c r="CL1251" t="s">
        <v>80</v>
      </c>
      <c r="CM1251">
        <v>0</v>
      </c>
      <c r="CN1251">
        <v>87.595399999999998</v>
      </c>
      <c r="CO1251">
        <v>82986.7</v>
      </c>
      <c r="CP1251">
        <v>1350</v>
      </c>
      <c r="CQ1251" t="s">
        <v>17312</v>
      </c>
      <c r="CR1251" t="s">
        <v>17313</v>
      </c>
      <c r="CS1251" t="s">
        <v>17314</v>
      </c>
      <c r="CT1251" t="s">
        <v>19385</v>
      </c>
      <c r="CU1251" t="s">
        <v>16885</v>
      </c>
      <c r="DS1251">
        <v>0</v>
      </c>
      <c r="DU1251">
        <v>0</v>
      </c>
      <c r="DV1251">
        <v>0</v>
      </c>
      <c r="DW1251">
        <v>1</v>
      </c>
      <c r="DX1251">
        <v>1</v>
      </c>
      <c r="DY1251">
        <v>0</v>
      </c>
      <c r="DZ1251">
        <v>0</v>
      </c>
      <c r="EC1251" t="s">
        <v>21342</v>
      </c>
      <c r="ED1251">
        <v>1</v>
      </c>
      <c r="EE1251" cm="1">
        <f t="array" ref="EE1251">SUM(COUNTIFS(Table_Pending_Today[job_type_code],{"WB","WQ","Z5","Z7","U8","QU","7W","2V","2W","2X"},Table_Pending_Today[Order_Number],Table_Pending_Today[[#This Row],[Order_Number]]))</f>
        <v>0</v>
      </c>
      <c r="EF1251">
        <f>COUNTIFS(Table_Pending_Today[Order_Number],Table_Pending_Today[[#This Row],[Order_Number]],Table_Pending_Today[tech_contractor],"INHOUSE")</f>
        <v>1</v>
      </c>
      <c r="EG1251">
        <f>COUNTIFS(Table_Pending_Today[Order_Number],Table_Pending_Today[[#This Row],[Order_Number]],Table_Pending_Today[tech_contractor],"CONTRACTOR")</f>
        <v>0</v>
      </c>
      <c r="EH1251" cm="1">
        <f t="array" ref="EH1251">SUM(COUNTIFS(Table_Pending_Today[job_type_code],{"XV","XQ","XT","XU"},Table_Pending_Today[Order_Number],Table_Pending_Today[[#This Row],[Order_Number]]))</f>
        <v>0</v>
      </c>
      <c r="EI1251" cm="1">
        <f t="array" ref="EI1251">SUM(COUNTIFS(Table_Pending_Today[job_type_code],{"XV","XQ","XT","XU"},Table_Pending_Today[Order_Number],Table_Pending_Today[[#This Row],[Order_Number]],Table_Pending_Today[In-House],1))</f>
        <v>0</v>
      </c>
      <c r="EJ1251" cm="1">
        <f t="array" ref="EJ1251">SUM(COUNTIFS(Table_Pending_Today[job_type_code],{"XV","XQ","XT","XU"},Table_Pending_Today[Order_Number],Table_Pending_Today[[#This Row],[Order_Number]],Table_Pending_Today[Contractor],1))</f>
        <v>0</v>
      </c>
      <c r="EK1251" cm="1">
        <f t="array" ref="EK1251">SUM(COUNTIFS(Table_Pending_Today[job_type_code],{"WB","WQ","Z5","Z7","U8","QU","7W","2V","2W","2X"},Table_Pending_Today[Order_Number],Table_Pending_Today[[#This Row],[Order_Number]]))</f>
        <v>0</v>
      </c>
      <c r="EL1251" cm="1">
        <f t="array" ref="EL1251">SUM(COUNTIFS(Table_Pending_Today[job_type_code],{"WB","WQ","Z5","Z7","U8","QU","7W","2V","2W","2X"},Table_Pending_Today[In-House],1,Table_Pending_Today[Order_Number],Table_Pending_Today[[#This Row],[Order_Number]]))</f>
        <v>0</v>
      </c>
      <c r="EM1251" cm="1">
        <f t="array" ref="EM1251">SUM(COUNTIFS(Table_Pending_Today[job_type_code],{"WB","WQ","Z5","Z7","U8","QU","7W","2V","2W","2X"},Table_Pending_Today[Contractor],1,Table_Pending_Today[Order_Number],Table_Pending_Today[[#This Row],[Order_Number]]))</f>
        <v>0</v>
      </c>
      <c r="EN1251" cm="1">
        <f t="array" ref="EN1251">IF(SUM(COUNTIFS(Table_Pending_Today[Order_Type_Desc],{"Install","Service Order","Restart"},Table_Pending_Today[Order_Number],Table_Pending_Today[[#This Row],[Order_Number]]))&gt;0,1,0)</f>
        <v>0</v>
      </c>
      <c r="EO1251" cm="1">
        <f t="array" ref="EO1251">IF(SUM(COUNTIFS(Table_Pending_Today[Order_Type_Desc],{"Install","Service Order","Restart"},Table_Pending_Today[In-House],1,Table_Pending_Today[Order_Number],Table_Pending_Today[[#This Row],[Order_Number]]))&gt;0,1,0)</f>
        <v>0</v>
      </c>
      <c r="EP1251" cm="1">
        <f t="array" ref="EP1251">IF(SUM(COUNTIFS(Table_Pending_Today[Order_Type_Desc],{"Install","Service Order","Restart"},Table_Pending_Today[Contractor],1,Table_Pending_Today[Order_Number],Table_Pending_Today[[#This Row],[Order_Number]]))&gt;0,1,0)</f>
        <v>0</v>
      </c>
      <c r="EQ1251">
        <f>IF(SUM(COUNTIFS(Table_Pending_Today[Order_Type_Desc],"Special Request",Table_Pending_Today[Bury_Drop],0,Table_Pending_Today[In-House],1,Table_Pending_Today[Order_Number],Table_Pending_Today[[#This Row],[Order_Number]]))&gt;0,1,0)</f>
        <v>0</v>
      </c>
      <c r="ER1251">
        <f>SUM(COUNTIFS(Table_Pending_Today[Order_Type_Desc],"Special Request",Table_Pending_Today[Bury_Drop],0,Table_Pending_Today[Contractor],1,Table_Pending_Today[Order_Number],Table_Pending_Today[[#This Row],[Order_Number]]))</f>
        <v>0</v>
      </c>
    </row>
    <row r="1252" spans="1:148" x14ac:dyDescent="0.25">
      <c r="A1252" t="s">
        <v>22433</v>
      </c>
      <c r="B1252" t="s">
        <v>68448</v>
      </c>
      <c r="C1252" t="s">
        <v>2</v>
      </c>
      <c r="D1252" t="s">
        <v>40517</v>
      </c>
      <c r="E1252" t="s">
        <v>40518</v>
      </c>
      <c r="F1252" t="s">
        <v>40519</v>
      </c>
      <c r="G1252">
        <v>465231</v>
      </c>
      <c r="H1252" t="s">
        <v>72</v>
      </c>
      <c r="I1252" t="s">
        <v>89</v>
      </c>
      <c r="J1252" t="s">
        <v>16929</v>
      </c>
      <c r="K1252" t="s">
        <v>73</v>
      </c>
      <c r="L1252">
        <v>1</v>
      </c>
      <c r="M1252" t="s">
        <v>40520</v>
      </c>
      <c r="N1252" t="s">
        <v>40521</v>
      </c>
      <c r="P1252" t="s">
        <v>17169</v>
      </c>
      <c r="Q1252" t="s">
        <v>17888</v>
      </c>
      <c r="R1252" t="s">
        <v>40523</v>
      </c>
      <c r="S1252" t="s">
        <v>40524</v>
      </c>
      <c r="T1252" t="s">
        <v>75</v>
      </c>
      <c r="U1252" t="s">
        <v>16658</v>
      </c>
      <c r="V1252" t="s">
        <v>40525</v>
      </c>
      <c r="W1252" t="s">
        <v>16693</v>
      </c>
      <c r="X1252" t="s">
        <v>17170</v>
      </c>
      <c r="Y1252" t="s">
        <v>76</v>
      </c>
      <c r="Z1252" t="s">
        <v>16847</v>
      </c>
      <c r="AA1252" t="s">
        <v>186</v>
      </c>
      <c r="AB1252" t="s">
        <v>16694</v>
      </c>
      <c r="AC1252" t="s">
        <v>193</v>
      </c>
      <c r="AD1252" t="s">
        <v>19857</v>
      </c>
      <c r="AE1252" t="s">
        <v>20208</v>
      </c>
      <c r="AF1252" t="s">
        <v>56629</v>
      </c>
      <c r="AG1252" t="s">
        <v>22433</v>
      </c>
      <c r="AH1252" t="s">
        <v>16795</v>
      </c>
      <c r="AI1252" t="s">
        <v>22433</v>
      </c>
      <c r="AJ1252">
        <v>0</v>
      </c>
      <c r="AL1252" t="s">
        <v>71308</v>
      </c>
      <c r="AM1252" t="s">
        <v>87</v>
      </c>
      <c r="AO1252">
        <v>18</v>
      </c>
      <c r="AP1252" t="s">
        <v>91</v>
      </c>
      <c r="AQ1252" t="s">
        <v>80</v>
      </c>
      <c r="AR1252" t="s">
        <v>16930</v>
      </c>
      <c r="AT1252">
        <v>0</v>
      </c>
      <c r="AU1252">
        <v>0</v>
      </c>
      <c r="AV1252" t="s">
        <v>16696</v>
      </c>
      <c r="BI1252" t="s">
        <v>81</v>
      </c>
      <c r="BJ1252" t="s">
        <v>81</v>
      </c>
      <c r="BK1252" t="s">
        <v>81</v>
      </c>
      <c r="BM1252" t="s">
        <v>56630</v>
      </c>
      <c r="BN1252" t="s">
        <v>56631</v>
      </c>
      <c r="BQ1252" t="s">
        <v>56632</v>
      </c>
      <c r="BR1252" t="s">
        <v>236</v>
      </c>
      <c r="BS1252" t="s">
        <v>237</v>
      </c>
      <c r="BT1252" t="s">
        <v>19396</v>
      </c>
      <c r="BU1252" t="s">
        <v>71309</v>
      </c>
      <c r="BV1252" t="s">
        <v>19857</v>
      </c>
      <c r="BW1252">
        <v>0</v>
      </c>
      <c r="BX1252">
        <v>0</v>
      </c>
      <c r="CE1252" t="s">
        <v>16880</v>
      </c>
      <c r="CF1252" t="s">
        <v>16881</v>
      </c>
      <c r="CG1252" t="s">
        <v>16882</v>
      </c>
      <c r="CK1252" t="s">
        <v>17735</v>
      </c>
      <c r="CL1252" t="s">
        <v>80</v>
      </c>
      <c r="CM1252">
        <v>0</v>
      </c>
      <c r="CN1252">
        <v>98.847399999999993</v>
      </c>
      <c r="CO1252">
        <v>2.31</v>
      </c>
      <c r="CP1252">
        <v>5500</v>
      </c>
      <c r="CQ1252" t="s">
        <v>17312</v>
      </c>
      <c r="CR1252" t="s">
        <v>17313</v>
      </c>
      <c r="CS1252" t="s">
        <v>17314</v>
      </c>
      <c r="CT1252" t="s">
        <v>19385</v>
      </c>
      <c r="CU1252" t="s">
        <v>16885</v>
      </c>
      <c r="DS1252">
        <v>0</v>
      </c>
      <c r="DU1252">
        <v>1</v>
      </c>
      <c r="DV1252">
        <v>0</v>
      </c>
      <c r="DW1252">
        <v>0</v>
      </c>
      <c r="DX1252">
        <v>1</v>
      </c>
      <c r="DY1252">
        <v>0</v>
      </c>
      <c r="DZ1252">
        <v>0</v>
      </c>
      <c r="EC1252" t="s">
        <v>21320</v>
      </c>
      <c r="ED1252">
        <v>1</v>
      </c>
      <c r="EE1252" cm="1">
        <f t="array" ref="EE1252">SUM(COUNTIFS(Table_Pending_Today[job_type_code],{"WB","WQ","Z5","Z7","U8","QU","7W","2V","2W","2X"},Table_Pending_Today[Order_Number],Table_Pending_Today[[#This Row],[Order_Number]]))</f>
        <v>0</v>
      </c>
      <c r="EF1252">
        <f>COUNTIFS(Table_Pending_Today[Order_Number],Table_Pending_Today[[#This Row],[Order_Number]],Table_Pending_Today[tech_contractor],"INHOUSE")</f>
        <v>1</v>
      </c>
      <c r="EG1252">
        <f>COUNTIFS(Table_Pending_Today[Order_Number],Table_Pending_Today[[#This Row],[Order_Number]],Table_Pending_Today[tech_contractor],"CONTRACTOR")</f>
        <v>0</v>
      </c>
      <c r="EH1252" cm="1">
        <f t="array" ref="EH1252">SUM(COUNTIFS(Table_Pending_Today[job_type_code],{"XV","XQ","XT","XU"},Table_Pending_Today[Order_Number],Table_Pending_Today[[#This Row],[Order_Number]]))</f>
        <v>0</v>
      </c>
      <c r="EI1252" cm="1">
        <f t="array" ref="EI1252">SUM(COUNTIFS(Table_Pending_Today[job_type_code],{"XV","XQ","XT","XU"},Table_Pending_Today[Order_Number],Table_Pending_Today[[#This Row],[Order_Number]],Table_Pending_Today[In-House],1))</f>
        <v>0</v>
      </c>
      <c r="EJ1252" cm="1">
        <f t="array" ref="EJ1252">SUM(COUNTIFS(Table_Pending_Today[job_type_code],{"XV","XQ","XT","XU"},Table_Pending_Today[Order_Number],Table_Pending_Today[[#This Row],[Order_Number]],Table_Pending_Today[Contractor],1))</f>
        <v>0</v>
      </c>
      <c r="EK1252" cm="1">
        <f t="array" ref="EK1252">SUM(COUNTIFS(Table_Pending_Today[job_type_code],{"WB","WQ","Z5","Z7","U8","QU","7W","2V","2W","2X"},Table_Pending_Today[Order_Number],Table_Pending_Today[[#This Row],[Order_Number]]))</f>
        <v>0</v>
      </c>
      <c r="EL1252" cm="1">
        <f t="array" ref="EL1252">SUM(COUNTIFS(Table_Pending_Today[job_type_code],{"WB","WQ","Z5","Z7","U8","QU","7W","2V","2W","2X"},Table_Pending_Today[In-House],1,Table_Pending_Today[Order_Number],Table_Pending_Today[[#This Row],[Order_Number]]))</f>
        <v>0</v>
      </c>
      <c r="EM1252" cm="1">
        <f t="array" ref="EM1252">SUM(COUNTIFS(Table_Pending_Today[job_type_code],{"WB","WQ","Z5","Z7","U8","QU","7W","2V","2W","2X"},Table_Pending_Today[Contractor],1,Table_Pending_Today[Order_Number],Table_Pending_Today[[#This Row],[Order_Number]]))</f>
        <v>0</v>
      </c>
      <c r="EN1252" cm="1">
        <f t="array" ref="EN1252">IF(SUM(COUNTIFS(Table_Pending_Today[Order_Type_Desc],{"Install","Service Order","Restart"},Table_Pending_Today[Order_Number],Table_Pending_Today[[#This Row],[Order_Number]]))&gt;0,1,0)</f>
        <v>0</v>
      </c>
      <c r="EO1252" cm="1">
        <f t="array" ref="EO1252">IF(SUM(COUNTIFS(Table_Pending_Today[Order_Type_Desc],{"Install","Service Order","Restart"},Table_Pending_Today[In-House],1,Table_Pending_Today[Order_Number],Table_Pending_Today[[#This Row],[Order_Number]]))&gt;0,1,0)</f>
        <v>0</v>
      </c>
      <c r="EP1252" cm="1">
        <f t="array" ref="EP1252">IF(SUM(COUNTIFS(Table_Pending_Today[Order_Type_Desc],{"Install","Service Order","Restart"},Table_Pending_Today[Contractor],1,Table_Pending_Today[Order_Number],Table_Pending_Today[[#This Row],[Order_Number]]))&gt;0,1,0)</f>
        <v>0</v>
      </c>
      <c r="EQ1252">
        <f>IF(SUM(COUNTIFS(Table_Pending_Today[Order_Type_Desc],"Special Request",Table_Pending_Today[Bury_Drop],0,Table_Pending_Today[In-House],1,Table_Pending_Today[Order_Number],Table_Pending_Today[[#This Row],[Order_Number]]))&gt;0,1,0)</f>
        <v>0</v>
      </c>
      <c r="ER1252">
        <f>SUM(COUNTIFS(Table_Pending_Today[Order_Type_Desc],"Special Request",Table_Pending_Today[Bury_Drop],0,Table_Pending_Today[Contractor],1,Table_Pending_Today[Order_Number],Table_Pending_Today[[#This Row],[Order_Number]]))</f>
        <v>0</v>
      </c>
    </row>
    <row r="1253" spans="1:148" x14ac:dyDescent="0.25">
      <c r="A1253" t="s">
        <v>22433</v>
      </c>
      <c r="B1253" t="s">
        <v>68448</v>
      </c>
      <c r="C1253" t="s">
        <v>2</v>
      </c>
      <c r="D1253" t="s">
        <v>39542</v>
      </c>
      <c r="E1253" t="s">
        <v>39543</v>
      </c>
      <c r="F1253" t="s">
        <v>39544</v>
      </c>
      <c r="G1253">
        <v>465591</v>
      </c>
      <c r="H1253" t="s">
        <v>72</v>
      </c>
      <c r="I1253" t="s">
        <v>89</v>
      </c>
      <c r="J1253" t="s">
        <v>16935</v>
      </c>
      <c r="K1253" t="s">
        <v>73</v>
      </c>
      <c r="L1253">
        <v>0</v>
      </c>
      <c r="M1253" t="s">
        <v>39545</v>
      </c>
      <c r="N1253" t="s">
        <v>39546</v>
      </c>
      <c r="P1253" t="s">
        <v>186</v>
      </c>
      <c r="Q1253" t="s">
        <v>17934</v>
      </c>
      <c r="R1253" t="s">
        <v>287</v>
      </c>
      <c r="T1253" t="s">
        <v>75</v>
      </c>
      <c r="U1253" t="s">
        <v>16658</v>
      </c>
      <c r="V1253" t="s">
        <v>39548</v>
      </c>
      <c r="W1253" t="s">
        <v>16693</v>
      </c>
      <c r="X1253" t="s">
        <v>17889</v>
      </c>
      <c r="Y1253" t="s">
        <v>76</v>
      </c>
      <c r="Z1253" t="s">
        <v>77</v>
      </c>
      <c r="AA1253" t="s">
        <v>186</v>
      </c>
      <c r="AB1253" t="s">
        <v>17054</v>
      </c>
      <c r="AC1253" t="s">
        <v>17053</v>
      </c>
      <c r="AD1253" t="s">
        <v>22147</v>
      </c>
      <c r="AE1253" t="s">
        <v>22433</v>
      </c>
      <c r="AF1253" t="s">
        <v>56587</v>
      </c>
      <c r="AG1253" t="s">
        <v>22433</v>
      </c>
      <c r="AH1253" t="s">
        <v>16921</v>
      </c>
      <c r="AJ1253">
        <v>0</v>
      </c>
      <c r="AL1253" t="s">
        <v>22278</v>
      </c>
      <c r="AM1253" t="s">
        <v>87</v>
      </c>
      <c r="AO1253">
        <v>18</v>
      </c>
      <c r="AP1253" t="s">
        <v>91</v>
      </c>
      <c r="AQ1253" t="s">
        <v>80</v>
      </c>
      <c r="AR1253" t="s">
        <v>16936</v>
      </c>
      <c r="AT1253">
        <v>0</v>
      </c>
      <c r="AU1253">
        <v>0</v>
      </c>
      <c r="AV1253" t="s">
        <v>16696</v>
      </c>
      <c r="BI1253" t="s">
        <v>81</v>
      </c>
      <c r="BJ1253" t="s">
        <v>81</v>
      </c>
      <c r="BK1253" t="s">
        <v>81</v>
      </c>
      <c r="BM1253" t="s">
        <v>56588</v>
      </c>
      <c r="BN1253" t="s">
        <v>22148</v>
      </c>
      <c r="BQ1253" t="s">
        <v>56589</v>
      </c>
      <c r="BS1253" t="s">
        <v>17202</v>
      </c>
      <c r="BT1253" t="s">
        <v>17500</v>
      </c>
      <c r="BU1253" t="s">
        <v>22279</v>
      </c>
      <c r="BV1253" t="s">
        <v>22147</v>
      </c>
      <c r="BW1253">
        <v>0</v>
      </c>
      <c r="BX1253">
        <v>0</v>
      </c>
      <c r="CE1253" t="s">
        <v>16880</v>
      </c>
      <c r="CF1253" t="s">
        <v>16881</v>
      </c>
      <c r="CG1253" t="s">
        <v>16882</v>
      </c>
      <c r="CK1253" t="s">
        <v>16962</v>
      </c>
      <c r="CL1253" t="s">
        <v>80</v>
      </c>
      <c r="CM1253">
        <v>0</v>
      </c>
      <c r="CN1253">
        <v>97.379300000000001</v>
      </c>
      <c r="CO1253">
        <v>5.78</v>
      </c>
      <c r="CP1253">
        <v>1125</v>
      </c>
      <c r="CQ1253" t="s">
        <v>17312</v>
      </c>
      <c r="CR1253" t="s">
        <v>17313</v>
      </c>
      <c r="CS1253" t="s">
        <v>17314</v>
      </c>
      <c r="CT1253" t="s">
        <v>17733</v>
      </c>
      <c r="CU1253" t="s">
        <v>16885</v>
      </c>
      <c r="DS1253">
        <v>0</v>
      </c>
      <c r="DU1253">
        <v>1</v>
      </c>
      <c r="DV1253">
        <v>0</v>
      </c>
      <c r="DW1253">
        <v>0</v>
      </c>
      <c r="DY1253">
        <v>0</v>
      </c>
      <c r="DZ1253">
        <v>0</v>
      </c>
      <c r="EC1253" t="s">
        <v>21330</v>
      </c>
      <c r="ED1253">
        <v>0</v>
      </c>
      <c r="EE1253" cm="1">
        <f t="array" ref="EE1253">SUM(COUNTIFS(Table_Pending_Today[job_type_code],{"WB","WQ","Z5","Z7","U8","QU","7W","2V","2W","2X"},Table_Pending_Today[Order_Number],Table_Pending_Today[[#This Row],[Order_Number]]))</f>
        <v>0</v>
      </c>
      <c r="EF1253">
        <f>COUNTIFS(Table_Pending_Today[Order_Number],Table_Pending_Today[[#This Row],[Order_Number]],Table_Pending_Today[tech_contractor],"INHOUSE")</f>
        <v>1</v>
      </c>
      <c r="EG1253">
        <f>COUNTIFS(Table_Pending_Today[Order_Number],Table_Pending_Today[[#This Row],[Order_Number]],Table_Pending_Today[tech_contractor],"CONTRACTOR")</f>
        <v>0</v>
      </c>
      <c r="EH1253" cm="1">
        <f t="array" ref="EH1253">SUM(COUNTIFS(Table_Pending_Today[job_type_code],{"XV","XQ","XT","XU"},Table_Pending_Today[Order_Number],Table_Pending_Today[[#This Row],[Order_Number]]))</f>
        <v>0</v>
      </c>
      <c r="EI1253" cm="1">
        <f t="array" ref="EI1253">SUM(COUNTIFS(Table_Pending_Today[job_type_code],{"XV","XQ","XT","XU"},Table_Pending_Today[Order_Number],Table_Pending_Today[[#This Row],[Order_Number]],Table_Pending_Today[In-House],1))</f>
        <v>0</v>
      </c>
      <c r="EJ1253" cm="1">
        <f t="array" ref="EJ1253">SUM(COUNTIFS(Table_Pending_Today[job_type_code],{"XV","XQ","XT","XU"},Table_Pending_Today[Order_Number],Table_Pending_Today[[#This Row],[Order_Number]],Table_Pending_Today[Contractor],1))</f>
        <v>0</v>
      </c>
      <c r="EK1253" cm="1">
        <f t="array" ref="EK1253">SUM(COUNTIFS(Table_Pending_Today[job_type_code],{"WB","WQ","Z5","Z7","U8","QU","7W","2V","2W","2X"},Table_Pending_Today[Order_Number],Table_Pending_Today[[#This Row],[Order_Number]]))</f>
        <v>0</v>
      </c>
      <c r="EL1253" cm="1">
        <f t="array" ref="EL1253">SUM(COUNTIFS(Table_Pending_Today[job_type_code],{"WB","WQ","Z5","Z7","U8","QU","7W","2V","2W","2X"},Table_Pending_Today[In-House],1,Table_Pending_Today[Order_Number],Table_Pending_Today[[#This Row],[Order_Number]]))</f>
        <v>0</v>
      </c>
      <c r="EM1253" cm="1">
        <f t="array" ref="EM1253">SUM(COUNTIFS(Table_Pending_Today[job_type_code],{"WB","WQ","Z5","Z7","U8","QU","7W","2V","2W","2X"},Table_Pending_Today[Contractor],1,Table_Pending_Today[Order_Number],Table_Pending_Today[[#This Row],[Order_Number]]))</f>
        <v>0</v>
      </c>
      <c r="EN1253" cm="1">
        <f t="array" ref="EN1253">IF(SUM(COUNTIFS(Table_Pending_Today[Order_Type_Desc],{"Install","Service Order","Restart"},Table_Pending_Today[Order_Number],Table_Pending_Today[[#This Row],[Order_Number]]))&gt;0,1,0)</f>
        <v>0</v>
      </c>
      <c r="EO1253" cm="1">
        <f t="array" ref="EO1253">IF(SUM(COUNTIFS(Table_Pending_Today[Order_Type_Desc],{"Install","Service Order","Restart"},Table_Pending_Today[In-House],1,Table_Pending_Today[Order_Number],Table_Pending_Today[[#This Row],[Order_Number]]))&gt;0,1,0)</f>
        <v>0</v>
      </c>
      <c r="EP1253" cm="1">
        <f t="array" ref="EP1253">IF(SUM(COUNTIFS(Table_Pending_Today[Order_Type_Desc],{"Install","Service Order","Restart"},Table_Pending_Today[Contractor],1,Table_Pending_Today[Order_Number],Table_Pending_Today[[#This Row],[Order_Number]]))&gt;0,1,0)</f>
        <v>0</v>
      </c>
      <c r="EQ1253">
        <f>IF(SUM(COUNTIFS(Table_Pending_Today[Order_Type_Desc],"Special Request",Table_Pending_Today[Bury_Drop],0,Table_Pending_Today[In-House],1,Table_Pending_Today[Order_Number],Table_Pending_Today[[#This Row],[Order_Number]]))&gt;0,1,0)</f>
        <v>0</v>
      </c>
      <c r="ER1253">
        <f>SUM(COUNTIFS(Table_Pending_Today[Order_Type_Desc],"Special Request",Table_Pending_Today[Bury_Drop],0,Table_Pending_Today[Contractor],1,Table_Pending_Today[Order_Number],Table_Pending_Today[[#This Row],[Order_Number]]))</f>
        <v>0</v>
      </c>
    </row>
    <row r="1254" spans="1:148" x14ac:dyDescent="0.25">
      <c r="A1254" t="s">
        <v>22433</v>
      </c>
      <c r="B1254" t="s">
        <v>68448</v>
      </c>
      <c r="C1254" t="s">
        <v>2</v>
      </c>
      <c r="D1254" t="s">
        <v>60860</v>
      </c>
      <c r="E1254" t="s">
        <v>60861</v>
      </c>
      <c r="F1254" t="s">
        <v>60862</v>
      </c>
      <c r="G1254">
        <v>468895</v>
      </c>
      <c r="H1254" t="s">
        <v>72</v>
      </c>
      <c r="I1254" t="s">
        <v>89</v>
      </c>
      <c r="J1254" t="s">
        <v>16794</v>
      </c>
      <c r="K1254" t="s">
        <v>73</v>
      </c>
      <c r="L1254">
        <v>0</v>
      </c>
      <c r="M1254" t="s">
        <v>60863</v>
      </c>
      <c r="N1254" t="s">
        <v>60864</v>
      </c>
      <c r="P1254" t="s">
        <v>200</v>
      </c>
      <c r="Q1254" t="s">
        <v>16823</v>
      </c>
      <c r="R1254" t="s">
        <v>60866</v>
      </c>
      <c r="S1254" t="s">
        <v>60867</v>
      </c>
      <c r="T1254" t="s">
        <v>75</v>
      </c>
      <c r="U1254" t="s">
        <v>16658</v>
      </c>
      <c r="V1254" t="s">
        <v>60868</v>
      </c>
      <c r="W1254" t="s">
        <v>16693</v>
      </c>
      <c r="X1254" t="s">
        <v>17061</v>
      </c>
      <c r="Y1254" t="s">
        <v>76</v>
      </c>
      <c r="Z1254" t="s">
        <v>77</v>
      </c>
      <c r="AA1254" t="s">
        <v>191</v>
      </c>
      <c r="AB1254" t="s">
        <v>16701</v>
      </c>
      <c r="AC1254" t="s">
        <v>16681</v>
      </c>
      <c r="AD1254" t="s">
        <v>71310</v>
      </c>
      <c r="AE1254" t="s">
        <v>22433</v>
      </c>
      <c r="AF1254" t="s">
        <v>71311</v>
      </c>
      <c r="AG1254" t="s">
        <v>22433</v>
      </c>
      <c r="AH1254" t="s">
        <v>16795</v>
      </c>
      <c r="AJ1254">
        <v>0</v>
      </c>
      <c r="AL1254" t="s">
        <v>22305</v>
      </c>
      <c r="AM1254" t="s">
        <v>87</v>
      </c>
      <c r="AO1254">
        <v>18</v>
      </c>
      <c r="AP1254" t="s">
        <v>91</v>
      </c>
      <c r="AQ1254" t="s">
        <v>80</v>
      </c>
      <c r="AR1254" t="s">
        <v>16796</v>
      </c>
      <c r="AT1254">
        <v>0</v>
      </c>
      <c r="AU1254">
        <v>0</v>
      </c>
      <c r="AV1254" t="s">
        <v>16669</v>
      </c>
      <c r="BI1254" t="s">
        <v>81</v>
      </c>
      <c r="BJ1254" t="s">
        <v>81</v>
      </c>
      <c r="BK1254" t="s">
        <v>81</v>
      </c>
      <c r="BM1254" t="s">
        <v>71312</v>
      </c>
      <c r="BN1254" t="s">
        <v>71313</v>
      </c>
      <c r="BQ1254" t="s">
        <v>71314</v>
      </c>
      <c r="BS1254" t="s">
        <v>17202</v>
      </c>
      <c r="BT1254" t="s">
        <v>18206</v>
      </c>
      <c r="BU1254" t="s">
        <v>22306</v>
      </c>
      <c r="BV1254" t="s">
        <v>71310</v>
      </c>
      <c r="BW1254">
        <v>0</v>
      </c>
      <c r="BX1254">
        <v>0</v>
      </c>
      <c r="CE1254" t="s">
        <v>16880</v>
      </c>
      <c r="CF1254" t="s">
        <v>16881</v>
      </c>
      <c r="CG1254" t="s">
        <v>16882</v>
      </c>
      <c r="CK1254" t="s">
        <v>16883</v>
      </c>
      <c r="CL1254" t="s">
        <v>80</v>
      </c>
      <c r="CM1254">
        <v>0</v>
      </c>
      <c r="CN1254">
        <v>84.804599999999994</v>
      </c>
      <c r="CO1254">
        <v>109598.73</v>
      </c>
      <c r="CP1254">
        <v>200</v>
      </c>
      <c r="CQ1254" t="s">
        <v>17312</v>
      </c>
      <c r="CR1254" t="s">
        <v>17313</v>
      </c>
      <c r="CS1254" t="s">
        <v>17314</v>
      </c>
      <c r="CT1254" t="s">
        <v>19385</v>
      </c>
      <c r="CU1254" t="s">
        <v>16885</v>
      </c>
      <c r="DS1254">
        <v>0</v>
      </c>
      <c r="DU1254">
        <v>1</v>
      </c>
      <c r="DV1254">
        <v>0</v>
      </c>
      <c r="DW1254">
        <v>0</v>
      </c>
      <c r="DY1254">
        <v>0</v>
      </c>
      <c r="DZ1254">
        <v>0</v>
      </c>
      <c r="EC1254" t="s">
        <v>21336</v>
      </c>
      <c r="ED1254">
        <v>0</v>
      </c>
      <c r="EE1254" cm="1">
        <f t="array" ref="EE1254">SUM(COUNTIFS(Table_Pending_Today[job_type_code],{"WB","WQ","Z5","Z7","U8","QU","7W","2V","2W","2X"},Table_Pending_Today[Order_Number],Table_Pending_Today[[#This Row],[Order_Number]]))</f>
        <v>0</v>
      </c>
      <c r="EF1254">
        <f>COUNTIFS(Table_Pending_Today[Order_Number],Table_Pending_Today[[#This Row],[Order_Number]],Table_Pending_Today[tech_contractor],"INHOUSE")</f>
        <v>1</v>
      </c>
      <c r="EG1254">
        <f>COUNTIFS(Table_Pending_Today[Order_Number],Table_Pending_Today[[#This Row],[Order_Number]],Table_Pending_Today[tech_contractor],"CONTRACTOR")</f>
        <v>0</v>
      </c>
      <c r="EH1254" cm="1">
        <f t="array" ref="EH1254">SUM(COUNTIFS(Table_Pending_Today[job_type_code],{"XV","XQ","XT","XU"},Table_Pending_Today[Order_Number],Table_Pending_Today[[#This Row],[Order_Number]]))</f>
        <v>0</v>
      </c>
      <c r="EI1254" cm="1">
        <f t="array" ref="EI1254">SUM(COUNTIFS(Table_Pending_Today[job_type_code],{"XV","XQ","XT","XU"},Table_Pending_Today[Order_Number],Table_Pending_Today[[#This Row],[Order_Number]],Table_Pending_Today[In-House],1))</f>
        <v>0</v>
      </c>
      <c r="EJ1254" cm="1">
        <f t="array" ref="EJ1254">SUM(COUNTIFS(Table_Pending_Today[job_type_code],{"XV","XQ","XT","XU"},Table_Pending_Today[Order_Number],Table_Pending_Today[[#This Row],[Order_Number]],Table_Pending_Today[Contractor],1))</f>
        <v>0</v>
      </c>
      <c r="EK1254" cm="1">
        <f t="array" ref="EK1254">SUM(COUNTIFS(Table_Pending_Today[job_type_code],{"WB","WQ","Z5","Z7","U8","QU","7W","2V","2W","2X"},Table_Pending_Today[Order_Number],Table_Pending_Today[[#This Row],[Order_Number]]))</f>
        <v>0</v>
      </c>
      <c r="EL1254" cm="1">
        <f t="array" ref="EL1254">SUM(COUNTIFS(Table_Pending_Today[job_type_code],{"WB","WQ","Z5","Z7","U8","QU","7W","2V","2W","2X"},Table_Pending_Today[In-House],1,Table_Pending_Today[Order_Number],Table_Pending_Today[[#This Row],[Order_Number]]))</f>
        <v>0</v>
      </c>
      <c r="EM1254" cm="1">
        <f t="array" ref="EM1254">SUM(COUNTIFS(Table_Pending_Today[job_type_code],{"WB","WQ","Z5","Z7","U8","QU","7W","2V","2W","2X"},Table_Pending_Today[Contractor],1,Table_Pending_Today[Order_Number],Table_Pending_Today[[#This Row],[Order_Number]]))</f>
        <v>0</v>
      </c>
      <c r="EN1254" cm="1">
        <f t="array" ref="EN1254">IF(SUM(COUNTIFS(Table_Pending_Today[Order_Type_Desc],{"Install","Service Order","Restart"},Table_Pending_Today[Order_Number],Table_Pending_Today[[#This Row],[Order_Number]]))&gt;0,1,0)</f>
        <v>0</v>
      </c>
      <c r="EO1254" cm="1">
        <f t="array" ref="EO1254">IF(SUM(COUNTIFS(Table_Pending_Today[Order_Type_Desc],{"Install","Service Order","Restart"},Table_Pending_Today[In-House],1,Table_Pending_Today[Order_Number],Table_Pending_Today[[#This Row],[Order_Number]]))&gt;0,1,0)</f>
        <v>0</v>
      </c>
      <c r="EP1254" cm="1">
        <f t="array" ref="EP1254">IF(SUM(COUNTIFS(Table_Pending_Today[Order_Type_Desc],{"Install","Service Order","Restart"},Table_Pending_Today[Contractor],1,Table_Pending_Today[Order_Number],Table_Pending_Today[[#This Row],[Order_Number]]))&gt;0,1,0)</f>
        <v>0</v>
      </c>
      <c r="EQ1254">
        <f>IF(SUM(COUNTIFS(Table_Pending_Today[Order_Type_Desc],"Special Request",Table_Pending_Today[Bury_Drop],0,Table_Pending_Today[In-House],1,Table_Pending_Today[Order_Number],Table_Pending_Today[[#This Row],[Order_Number]]))&gt;0,1,0)</f>
        <v>0</v>
      </c>
      <c r="ER1254">
        <f>SUM(COUNTIFS(Table_Pending_Today[Order_Type_Desc],"Special Request",Table_Pending_Today[Bury_Drop],0,Table_Pending_Today[Contractor],1,Table_Pending_Today[Order_Number],Table_Pending_Today[[#This Row],[Order_Number]]))</f>
        <v>0</v>
      </c>
    </row>
    <row r="1255" spans="1:148" x14ac:dyDescent="0.25">
      <c r="A1255" t="s">
        <v>22433</v>
      </c>
      <c r="B1255" t="s">
        <v>68448</v>
      </c>
      <c r="C1255" t="s">
        <v>2</v>
      </c>
      <c r="D1255" t="s">
        <v>38325</v>
      </c>
      <c r="E1255" t="s">
        <v>38326</v>
      </c>
      <c r="F1255" t="s">
        <v>38327</v>
      </c>
      <c r="G1255">
        <v>147096</v>
      </c>
      <c r="H1255" t="s">
        <v>16844</v>
      </c>
      <c r="I1255" t="s">
        <v>17193</v>
      </c>
      <c r="J1255" t="s">
        <v>17434</v>
      </c>
      <c r="K1255" t="s">
        <v>73</v>
      </c>
      <c r="L1255">
        <v>37</v>
      </c>
      <c r="M1255" t="s">
        <v>38328</v>
      </c>
      <c r="N1255" t="s">
        <v>38329</v>
      </c>
      <c r="P1255" t="s">
        <v>191</v>
      </c>
      <c r="Q1255" t="s">
        <v>55590</v>
      </c>
      <c r="R1255" t="s">
        <v>38331</v>
      </c>
      <c r="T1255" t="s">
        <v>75</v>
      </c>
      <c r="U1255" t="s">
        <v>16658</v>
      </c>
      <c r="V1255" t="s">
        <v>38332</v>
      </c>
      <c r="W1255" t="s">
        <v>16693</v>
      </c>
      <c r="X1255" t="s">
        <v>122</v>
      </c>
      <c r="Y1255" t="s">
        <v>76</v>
      </c>
      <c r="Z1255" t="s">
        <v>96</v>
      </c>
      <c r="AA1255" t="s">
        <v>191</v>
      </c>
      <c r="AB1255" t="s">
        <v>16703</v>
      </c>
      <c r="AC1255" t="s">
        <v>16704</v>
      </c>
      <c r="AD1255" t="s">
        <v>55591</v>
      </c>
      <c r="AE1255" t="s">
        <v>17626</v>
      </c>
      <c r="AF1255" t="s">
        <v>55592</v>
      </c>
      <c r="AG1255" t="s">
        <v>22433</v>
      </c>
      <c r="AH1255" t="s">
        <v>17432</v>
      </c>
      <c r="AI1255" t="s">
        <v>17626</v>
      </c>
      <c r="AJ1255">
        <v>9</v>
      </c>
      <c r="AK1255" t="s">
        <v>17446</v>
      </c>
      <c r="AL1255" t="s">
        <v>79</v>
      </c>
      <c r="AO1255">
        <v>16</v>
      </c>
      <c r="AP1255" t="s">
        <v>17194</v>
      </c>
      <c r="AQ1255" t="s">
        <v>16825</v>
      </c>
      <c r="AR1255" t="s">
        <v>17194</v>
      </c>
      <c r="AT1255">
        <v>0</v>
      </c>
      <c r="AU1255">
        <v>0</v>
      </c>
      <c r="AV1255" t="s">
        <v>16669</v>
      </c>
      <c r="AW1255">
        <v>91073375</v>
      </c>
      <c r="AX1255" t="s">
        <v>17801</v>
      </c>
      <c r="AY1255" t="s">
        <v>17647</v>
      </c>
      <c r="AZ1255" t="s">
        <v>71315</v>
      </c>
      <c r="BA1255" t="s">
        <v>55597</v>
      </c>
      <c r="BB1255" t="s">
        <v>17340</v>
      </c>
      <c r="BC1255" t="s">
        <v>17340</v>
      </c>
      <c r="BI1255" t="s">
        <v>81</v>
      </c>
      <c r="BJ1255" t="s">
        <v>81</v>
      </c>
      <c r="BK1255" t="s">
        <v>81</v>
      </c>
      <c r="BM1255" t="s">
        <v>55598</v>
      </c>
      <c r="BN1255" t="s">
        <v>55599</v>
      </c>
      <c r="BP1255" t="s">
        <v>55600</v>
      </c>
      <c r="BQ1255" t="s">
        <v>55601</v>
      </c>
      <c r="BS1255" t="s">
        <v>17202</v>
      </c>
      <c r="BV1255" t="s">
        <v>55591</v>
      </c>
      <c r="BW1255">
        <v>0</v>
      </c>
      <c r="BX1255">
        <v>1</v>
      </c>
      <c r="CE1255" t="s">
        <v>16880</v>
      </c>
      <c r="CF1255" t="s">
        <v>16881</v>
      </c>
      <c r="CG1255" t="s">
        <v>16882</v>
      </c>
      <c r="CK1255" t="s">
        <v>17176</v>
      </c>
      <c r="CL1255" t="s">
        <v>16825</v>
      </c>
      <c r="CM1255">
        <v>0</v>
      </c>
      <c r="CN1255">
        <v>84.920400000000001</v>
      </c>
      <c r="CO1255">
        <v>434563.5</v>
      </c>
      <c r="CP1255">
        <v>9175</v>
      </c>
      <c r="CQ1255" t="s">
        <v>17315</v>
      </c>
      <c r="CR1255" t="s">
        <v>55593</v>
      </c>
      <c r="CS1255" t="s">
        <v>55594</v>
      </c>
      <c r="CT1255" t="s">
        <v>55595</v>
      </c>
      <c r="CU1255" t="s">
        <v>17176</v>
      </c>
      <c r="CV1255" t="s">
        <v>55596</v>
      </c>
      <c r="DS1255">
        <v>0</v>
      </c>
      <c r="DU1255">
        <v>1</v>
      </c>
      <c r="DV1255">
        <v>0</v>
      </c>
      <c r="DW1255">
        <v>1</v>
      </c>
      <c r="DX1255">
        <v>6</v>
      </c>
      <c r="DY1255">
        <v>0</v>
      </c>
      <c r="DZ1255">
        <v>0</v>
      </c>
      <c r="EC1255" t="s">
        <v>21336</v>
      </c>
      <c r="ED1255">
        <v>37</v>
      </c>
      <c r="EE1255" cm="1">
        <f t="array" ref="EE1255">SUM(COUNTIFS(Table_Pending_Today[job_type_code],{"WB","WQ","Z5","Z7","U8","QU","7W","2V","2W","2X"},Table_Pending_Today[Order_Number],Table_Pending_Today[[#This Row],[Order_Number]]))</f>
        <v>0</v>
      </c>
      <c r="EF1255">
        <f>COUNTIFS(Table_Pending_Today[Order_Number],Table_Pending_Today[[#This Row],[Order_Number]],Table_Pending_Today[tech_contractor],"INHOUSE")</f>
        <v>0</v>
      </c>
      <c r="EG1255">
        <f>COUNTIFS(Table_Pending_Today[Order_Number],Table_Pending_Today[[#This Row],[Order_Number]],Table_Pending_Today[tech_contractor],"CONTRACTOR")</f>
        <v>0</v>
      </c>
      <c r="EH1255" cm="1">
        <f t="array" ref="EH1255">SUM(COUNTIFS(Table_Pending_Today[job_type_code],{"XV","XQ","XT","XU"},Table_Pending_Today[Order_Number],Table_Pending_Today[[#This Row],[Order_Number]]))</f>
        <v>0</v>
      </c>
      <c r="EI1255" cm="1">
        <f t="array" ref="EI1255">SUM(COUNTIFS(Table_Pending_Today[job_type_code],{"XV","XQ","XT","XU"},Table_Pending_Today[Order_Number],Table_Pending_Today[[#This Row],[Order_Number]],Table_Pending_Today[In-House],1))</f>
        <v>0</v>
      </c>
      <c r="EJ1255" cm="1">
        <f t="array" ref="EJ1255">SUM(COUNTIFS(Table_Pending_Today[job_type_code],{"XV","XQ","XT","XU"},Table_Pending_Today[Order_Number],Table_Pending_Today[[#This Row],[Order_Number]],Table_Pending_Today[Contractor],1))</f>
        <v>0</v>
      </c>
      <c r="EK1255" cm="1">
        <f t="array" ref="EK1255">SUM(COUNTIFS(Table_Pending_Today[job_type_code],{"WB","WQ","Z5","Z7","U8","QU","7W","2V","2W","2X"},Table_Pending_Today[Order_Number],Table_Pending_Today[[#This Row],[Order_Number]]))</f>
        <v>0</v>
      </c>
      <c r="EL1255" cm="1">
        <f t="array" ref="EL1255">SUM(COUNTIFS(Table_Pending_Today[job_type_code],{"WB","WQ","Z5","Z7","U8","QU","7W","2V","2W","2X"},Table_Pending_Today[In-House],1,Table_Pending_Today[Order_Number],Table_Pending_Today[[#This Row],[Order_Number]]))</f>
        <v>0</v>
      </c>
      <c r="EM1255" cm="1">
        <f t="array" ref="EM1255">SUM(COUNTIFS(Table_Pending_Today[job_type_code],{"WB","WQ","Z5","Z7","U8","QU","7W","2V","2W","2X"},Table_Pending_Today[Contractor],1,Table_Pending_Today[Order_Number],Table_Pending_Today[[#This Row],[Order_Number]]))</f>
        <v>0</v>
      </c>
      <c r="EN1255" cm="1">
        <f t="array" ref="EN1255">IF(SUM(COUNTIFS(Table_Pending_Today[Order_Type_Desc],{"Install","Service Order","Restart"},Table_Pending_Today[Order_Number],Table_Pending_Today[[#This Row],[Order_Number]]))&gt;0,1,0)</f>
        <v>0</v>
      </c>
      <c r="EO1255" cm="1">
        <f t="array" ref="EO1255">IF(SUM(COUNTIFS(Table_Pending_Today[Order_Type_Desc],{"Install","Service Order","Restart"},Table_Pending_Today[In-House],1,Table_Pending_Today[Order_Number],Table_Pending_Today[[#This Row],[Order_Number]]))&gt;0,1,0)</f>
        <v>0</v>
      </c>
      <c r="EP1255" cm="1">
        <f t="array" ref="EP1255">IF(SUM(COUNTIFS(Table_Pending_Today[Order_Type_Desc],{"Install","Service Order","Restart"},Table_Pending_Today[Contractor],1,Table_Pending_Today[Order_Number],Table_Pending_Today[[#This Row],[Order_Number]]))&gt;0,1,0)</f>
        <v>0</v>
      </c>
      <c r="EQ1255">
        <f>IF(SUM(COUNTIFS(Table_Pending_Today[Order_Type_Desc],"Special Request",Table_Pending_Today[Bury_Drop],0,Table_Pending_Today[In-House],1,Table_Pending_Today[Order_Number],Table_Pending_Today[[#This Row],[Order_Number]]))&gt;0,1,0)</f>
        <v>0</v>
      </c>
      <c r="ER1255">
        <f>SUM(COUNTIFS(Table_Pending_Today[Order_Type_Desc],"Special Request",Table_Pending_Today[Bury_Drop],0,Table_Pending_Today[Contractor],1,Table_Pending_Today[Order_Number],Table_Pending_Today[[#This Row],[Order_Number]]))</f>
        <v>0</v>
      </c>
    </row>
    <row r="1256" spans="1:148" x14ac:dyDescent="0.25">
      <c r="A1256" t="s">
        <v>22433</v>
      </c>
      <c r="B1256" t="s">
        <v>68448</v>
      </c>
      <c r="C1256" t="s">
        <v>2</v>
      </c>
      <c r="D1256" t="s">
        <v>20209</v>
      </c>
      <c r="E1256" t="s">
        <v>20210</v>
      </c>
      <c r="F1256" t="s">
        <v>20211</v>
      </c>
      <c r="G1256">
        <v>392109</v>
      </c>
      <c r="H1256" t="s">
        <v>16844</v>
      </c>
      <c r="I1256" t="s">
        <v>17193</v>
      </c>
      <c r="J1256" t="s">
        <v>17434</v>
      </c>
      <c r="K1256" t="s">
        <v>73</v>
      </c>
      <c r="L1256">
        <v>9</v>
      </c>
      <c r="M1256" t="s">
        <v>20212</v>
      </c>
      <c r="N1256" t="s">
        <v>20213</v>
      </c>
      <c r="P1256" t="s">
        <v>191</v>
      </c>
      <c r="Q1256" t="s">
        <v>16862</v>
      </c>
      <c r="R1256" t="s">
        <v>20215</v>
      </c>
      <c r="T1256" t="s">
        <v>75</v>
      </c>
      <c r="U1256" t="s">
        <v>16658</v>
      </c>
      <c r="V1256" t="s">
        <v>20216</v>
      </c>
      <c r="W1256" t="s">
        <v>16693</v>
      </c>
      <c r="X1256" t="s">
        <v>16659</v>
      </c>
      <c r="Y1256" t="s">
        <v>76</v>
      </c>
      <c r="Z1256" t="s">
        <v>77</v>
      </c>
      <c r="AA1256" t="s">
        <v>191</v>
      </c>
      <c r="AB1256" t="s">
        <v>16705</v>
      </c>
      <c r="AC1256" t="s">
        <v>16706</v>
      </c>
      <c r="AD1256" t="s">
        <v>22095</v>
      </c>
      <c r="AE1256" t="s">
        <v>18375</v>
      </c>
      <c r="AF1256" t="s">
        <v>22096</v>
      </c>
      <c r="AG1256" t="s">
        <v>22433</v>
      </c>
      <c r="AH1256" t="s">
        <v>17431</v>
      </c>
      <c r="AI1256" t="s">
        <v>20208</v>
      </c>
      <c r="AJ1256">
        <v>1</v>
      </c>
      <c r="AK1256" t="s">
        <v>17446</v>
      </c>
      <c r="AL1256" t="s">
        <v>79</v>
      </c>
      <c r="AO1256">
        <v>16</v>
      </c>
      <c r="AP1256" t="s">
        <v>17194</v>
      </c>
      <c r="AQ1256" t="s">
        <v>16825</v>
      </c>
      <c r="AR1256" t="s">
        <v>17194</v>
      </c>
      <c r="AT1256">
        <v>0</v>
      </c>
      <c r="AU1256">
        <v>0</v>
      </c>
      <c r="AV1256" t="s">
        <v>16669</v>
      </c>
      <c r="AW1256">
        <v>92079735</v>
      </c>
      <c r="AX1256" t="s">
        <v>17550</v>
      </c>
      <c r="AY1256" t="s">
        <v>16851</v>
      </c>
      <c r="AZ1256" t="s">
        <v>22098</v>
      </c>
      <c r="BA1256" t="s">
        <v>22099</v>
      </c>
      <c r="BB1256" t="s">
        <v>17340</v>
      </c>
      <c r="BC1256" t="s">
        <v>17340</v>
      </c>
      <c r="BI1256" t="s">
        <v>81</v>
      </c>
      <c r="BJ1256" t="s">
        <v>81</v>
      </c>
      <c r="BK1256" t="s">
        <v>81</v>
      </c>
      <c r="BM1256" t="s">
        <v>19903</v>
      </c>
      <c r="BN1256" t="s">
        <v>22100</v>
      </c>
      <c r="BP1256" t="s">
        <v>55832</v>
      </c>
      <c r="BQ1256" t="s">
        <v>22101</v>
      </c>
      <c r="BS1256" t="s">
        <v>17202</v>
      </c>
      <c r="BV1256" t="s">
        <v>22095</v>
      </c>
      <c r="BW1256">
        <v>0</v>
      </c>
      <c r="BX1256">
        <v>1</v>
      </c>
      <c r="CE1256" t="s">
        <v>16880</v>
      </c>
      <c r="CF1256" t="s">
        <v>16881</v>
      </c>
      <c r="CG1256" t="s">
        <v>16882</v>
      </c>
      <c r="CK1256" t="s">
        <v>17195</v>
      </c>
      <c r="CL1256" t="s">
        <v>16825</v>
      </c>
      <c r="CM1256">
        <v>0</v>
      </c>
      <c r="CN1256">
        <v>97.4011</v>
      </c>
      <c r="CO1256">
        <v>5.72</v>
      </c>
      <c r="CP1256">
        <v>0</v>
      </c>
      <c r="CQ1256" t="s">
        <v>17315</v>
      </c>
      <c r="CR1256" t="s">
        <v>22097</v>
      </c>
      <c r="CS1256" t="s">
        <v>55829</v>
      </c>
      <c r="CT1256" t="s">
        <v>55830</v>
      </c>
      <c r="CU1256" t="s">
        <v>17176</v>
      </c>
      <c r="CV1256" t="s">
        <v>55831</v>
      </c>
      <c r="DS1256">
        <v>1</v>
      </c>
      <c r="DU1256">
        <v>1</v>
      </c>
      <c r="DV1256">
        <v>0</v>
      </c>
      <c r="DW1256">
        <v>0</v>
      </c>
      <c r="DY1256">
        <v>0</v>
      </c>
      <c r="DZ1256">
        <v>0</v>
      </c>
      <c r="EC1256" t="s">
        <v>21330</v>
      </c>
      <c r="ED1256">
        <v>9</v>
      </c>
      <c r="EE1256" cm="1">
        <f t="array" ref="EE1256">SUM(COUNTIFS(Table_Pending_Today[job_type_code],{"WB","WQ","Z5","Z7","U8","QU","7W","2V","2W","2X"},Table_Pending_Today[Order_Number],Table_Pending_Today[[#This Row],[Order_Number]]))</f>
        <v>0</v>
      </c>
      <c r="EF1256">
        <f>COUNTIFS(Table_Pending_Today[Order_Number],Table_Pending_Today[[#This Row],[Order_Number]],Table_Pending_Today[tech_contractor],"INHOUSE")</f>
        <v>0</v>
      </c>
      <c r="EG1256">
        <f>COUNTIFS(Table_Pending_Today[Order_Number],Table_Pending_Today[[#This Row],[Order_Number]],Table_Pending_Today[tech_contractor],"CONTRACTOR")</f>
        <v>0</v>
      </c>
      <c r="EH1256" cm="1">
        <f t="array" ref="EH1256">SUM(COUNTIFS(Table_Pending_Today[job_type_code],{"XV","XQ","XT","XU"},Table_Pending_Today[Order_Number],Table_Pending_Today[[#This Row],[Order_Number]]))</f>
        <v>0</v>
      </c>
      <c r="EI1256" cm="1">
        <f t="array" ref="EI1256">SUM(COUNTIFS(Table_Pending_Today[job_type_code],{"XV","XQ","XT","XU"},Table_Pending_Today[Order_Number],Table_Pending_Today[[#This Row],[Order_Number]],Table_Pending_Today[In-House],1))</f>
        <v>0</v>
      </c>
      <c r="EJ1256" cm="1">
        <f t="array" ref="EJ1256">SUM(COUNTIFS(Table_Pending_Today[job_type_code],{"XV","XQ","XT","XU"},Table_Pending_Today[Order_Number],Table_Pending_Today[[#This Row],[Order_Number]],Table_Pending_Today[Contractor],1))</f>
        <v>0</v>
      </c>
      <c r="EK1256" cm="1">
        <f t="array" ref="EK1256">SUM(COUNTIFS(Table_Pending_Today[job_type_code],{"WB","WQ","Z5","Z7","U8","QU","7W","2V","2W","2X"},Table_Pending_Today[Order_Number],Table_Pending_Today[[#This Row],[Order_Number]]))</f>
        <v>0</v>
      </c>
      <c r="EL1256" cm="1">
        <f t="array" ref="EL1256">SUM(COUNTIFS(Table_Pending_Today[job_type_code],{"WB","WQ","Z5","Z7","U8","QU","7W","2V","2W","2X"},Table_Pending_Today[In-House],1,Table_Pending_Today[Order_Number],Table_Pending_Today[[#This Row],[Order_Number]]))</f>
        <v>0</v>
      </c>
      <c r="EM1256" cm="1">
        <f t="array" ref="EM1256">SUM(COUNTIFS(Table_Pending_Today[job_type_code],{"WB","WQ","Z5","Z7","U8","QU","7W","2V","2W","2X"},Table_Pending_Today[Contractor],1,Table_Pending_Today[Order_Number],Table_Pending_Today[[#This Row],[Order_Number]]))</f>
        <v>0</v>
      </c>
      <c r="EN1256" cm="1">
        <f t="array" ref="EN1256">IF(SUM(COUNTIFS(Table_Pending_Today[Order_Type_Desc],{"Install","Service Order","Restart"},Table_Pending_Today[Order_Number],Table_Pending_Today[[#This Row],[Order_Number]]))&gt;0,1,0)</f>
        <v>0</v>
      </c>
      <c r="EO1256" cm="1">
        <f t="array" ref="EO1256">IF(SUM(COUNTIFS(Table_Pending_Today[Order_Type_Desc],{"Install","Service Order","Restart"},Table_Pending_Today[In-House],1,Table_Pending_Today[Order_Number],Table_Pending_Today[[#This Row],[Order_Number]]))&gt;0,1,0)</f>
        <v>0</v>
      </c>
      <c r="EP1256" cm="1">
        <f t="array" ref="EP1256">IF(SUM(COUNTIFS(Table_Pending_Today[Order_Type_Desc],{"Install","Service Order","Restart"},Table_Pending_Today[Contractor],1,Table_Pending_Today[Order_Number],Table_Pending_Today[[#This Row],[Order_Number]]))&gt;0,1,0)</f>
        <v>0</v>
      </c>
      <c r="EQ1256">
        <f>IF(SUM(COUNTIFS(Table_Pending_Today[Order_Type_Desc],"Special Request",Table_Pending_Today[Bury_Drop],0,Table_Pending_Today[In-House],1,Table_Pending_Today[Order_Number],Table_Pending_Today[[#This Row],[Order_Number]]))&gt;0,1,0)</f>
        <v>0</v>
      </c>
      <c r="ER1256">
        <f>SUM(COUNTIFS(Table_Pending_Today[Order_Type_Desc],"Special Request",Table_Pending_Today[Bury_Drop],0,Table_Pending_Today[Contractor],1,Table_Pending_Today[Order_Number],Table_Pending_Today[[#This Row],[Order_Number]]))</f>
        <v>0</v>
      </c>
    </row>
    <row r="1257" spans="1:148" x14ac:dyDescent="0.25">
      <c r="A1257" t="s">
        <v>22433</v>
      </c>
      <c r="B1257" t="s">
        <v>68448</v>
      </c>
      <c r="C1257" t="s">
        <v>2</v>
      </c>
      <c r="D1257" t="s">
        <v>56726</v>
      </c>
      <c r="E1257" t="s">
        <v>56727</v>
      </c>
      <c r="F1257" t="s">
        <v>56728</v>
      </c>
      <c r="G1257">
        <v>396102</v>
      </c>
      <c r="H1257" t="s">
        <v>16820</v>
      </c>
      <c r="I1257" t="s">
        <v>17681</v>
      </c>
      <c r="J1257" t="s">
        <v>16791</v>
      </c>
      <c r="K1257" t="s">
        <v>73</v>
      </c>
      <c r="L1257">
        <v>9</v>
      </c>
      <c r="M1257" t="s">
        <v>56729</v>
      </c>
      <c r="N1257" t="s">
        <v>56730</v>
      </c>
      <c r="P1257" t="s">
        <v>18945</v>
      </c>
      <c r="Q1257" t="s">
        <v>55536</v>
      </c>
      <c r="R1257" t="s">
        <v>56731</v>
      </c>
      <c r="T1257" t="s">
        <v>75</v>
      </c>
      <c r="U1257" t="s">
        <v>16658</v>
      </c>
      <c r="V1257" t="s">
        <v>56732</v>
      </c>
      <c r="W1257" t="s">
        <v>16693</v>
      </c>
      <c r="X1257" t="s">
        <v>16805</v>
      </c>
      <c r="Y1257" t="s">
        <v>76</v>
      </c>
      <c r="Z1257" t="s">
        <v>77</v>
      </c>
      <c r="AA1257" t="s">
        <v>16677</v>
      </c>
      <c r="AB1257" t="s">
        <v>194</v>
      </c>
      <c r="AC1257" t="s">
        <v>195</v>
      </c>
      <c r="AD1257" t="s">
        <v>56733</v>
      </c>
      <c r="AE1257" t="s">
        <v>18375</v>
      </c>
      <c r="AF1257" t="s">
        <v>56734</v>
      </c>
      <c r="AG1257" t="s">
        <v>22433</v>
      </c>
      <c r="AH1257" t="s">
        <v>16795</v>
      </c>
      <c r="AI1257" t="s">
        <v>22433</v>
      </c>
      <c r="AJ1257">
        <v>0</v>
      </c>
      <c r="AL1257" t="s">
        <v>19923</v>
      </c>
      <c r="AM1257" t="s">
        <v>87</v>
      </c>
      <c r="AO1257">
        <v>27</v>
      </c>
      <c r="AP1257" t="s">
        <v>17682</v>
      </c>
      <c r="AQ1257" t="s">
        <v>99</v>
      </c>
      <c r="AR1257" t="s">
        <v>16792</v>
      </c>
      <c r="AT1257">
        <v>0</v>
      </c>
      <c r="AU1257">
        <v>0</v>
      </c>
      <c r="AV1257" t="s">
        <v>16669</v>
      </c>
      <c r="BI1257" t="s">
        <v>81</v>
      </c>
      <c r="BJ1257" t="s">
        <v>119</v>
      </c>
      <c r="BK1257" t="s">
        <v>81</v>
      </c>
      <c r="BL1257" t="s">
        <v>56735</v>
      </c>
      <c r="BM1257" t="s">
        <v>56736</v>
      </c>
      <c r="BN1257" t="s">
        <v>56737</v>
      </c>
      <c r="BO1257" t="s">
        <v>100</v>
      </c>
      <c r="BQ1257" t="s">
        <v>16991</v>
      </c>
      <c r="BS1257" t="s">
        <v>17202</v>
      </c>
      <c r="BT1257" t="s">
        <v>17791</v>
      </c>
      <c r="BU1257" t="s">
        <v>19924</v>
      </c>
      <c r="BV1257" t="s">
        <v>56733</v>
      </c>
      <c r="BW1257">
        <v>0</v>
      </c>
      <c r="BX1257">
        <v>0</v>
      </c>
      <c r="BY1257" t="s">
        <v>16821</v>
      </c>
      <c r="CE1257" t="s">
        <v>48288</v>
      </c>
      <c r="CF1257" t="s">
        <v>48291</v>
      </c>
      <c r="CG1257" t="s">
        <v>48292</v>
      </c>
      <c r="CH1257" t="s">
        <v>48293</v>
      </c>
      <c r="CI1257" t="s">
        <v>48294</v>
      </c>
      <c r="CJ1257" t="s">
        <v>48295</v>
      </c>
      <c r="CK1257" t="s">
        <v>48288</v>
      </c>
      <c r="CL1257" t="s">
        <v>99</v>
      </c>
      <c r="CM1257">
        <v>0</v>
      </c>
      <c r="CN1257">
        <v>93.787400000000005</v>
      </c>
      <c r="CO1257">
        <v>75.41</v>
      </c>
      <c r="CP1257">
        <v>550</v>
      </c>
      <c r="CQ1257" t="s">
        <v>17312</v>
      </c>
      <c r="CR1257" t="s">
        <v>17313</v>
      </c>
      <c r="CS1257" t="s">
        <v>17314</v>
      </c>
      <c r="CT1257" t="s">
        <v>19385</v>
      </c>
      <c r="CU1257" t="s">
        <v>16885</v>
      </c>
      <c r="DS1257">
        <v>0</v>
      </c>
      <c r="DU1257">
        <v>1</v>
      </c>
      <c r="DV1257">
        <v>0</v>
      </c>
      <c r="DW1257">
        <v>1</v>
      </c>
      <c r="DY1257">
        <v>0</v>
      </c>
      <c r="DZ1257">
        <v>0</v>
      </c>
      <c r="EC1257" t="s">
        <v>21386</v>
      </c>
      <c r="ED1257">
        <v>9</v>
      </c>
      <c r="EE1257" cm="1">
        <f t="array" ref="EE1257">SUM(COUNTIFS(Table_Pending_Today[job_type_code],{"WB","WQ","Z5","Z7","U8","QU","7W","2V","2W","2X"},Table_Pending_Today[Order_Number],Table_Pending_Today[[#This Row],[Order_Number]]))</f>
        <v>0</v>
      </c>
      <c r="EF1257">
        <f>COUNTIFS(Table_Pending_Today[Order_Number],Table_Pending_Today[[#This Row],[Order_Number]],Table_Pending_Today[tech_contractor],"INHOUSE")</f>
        <v>1</v>
      </c>
      <c r="EG1257">
        <f>COUNTIFS(Table_Pending_Today[Order_Number],Table_Pending_Today[[#This Row],[Order_Number]],Table_Pending_Today[tech_contractor],"CONTRACTOR")</f>
        <v>0</v>
      </c>
      <c r="EH1257" cm="1">
        <f t="array" ref="EH1257">SUM(COUNTIFS(Table_Pending_Today[job_type_code],{"XV","XQ","XT","XU"},Table_Pending_Today[Order_Number],Table_Pending_Today[[#This Row],[Order_Number]]))</f>
        <v>0</v>
      </c>
      <c r="EI1257" cm="1">
        <f t="array" ref="EI1257">SUM(COUNTIFS(Table_Pending_Today[job_type_code],{"XV","XQ","XT","XU"},Table_Pending_Today[Order_Number],Table_Pending_Today[[#This Row],[Order_Number]],Table_Pending_Today[In-House],1))</f>
        <v>0</v>
      </c>
      <c r="EJ1257" cm="1">
        <f t="array" ref="EJ1257">SUM(COUNTIFS(Table_Pending_Today[job_type_code],{"XV","XQ","XT","XU"},Table_Pending_Today[Order_Number],Table_Pending_Today[[#This Row],[Order_Number]],Table_Pending_Today[Contractor],1))</f>
        <v>0</v>
      </c>
      <c r="EK1257" cm="1">
        <f t="array" ref="EK1257">SUM(COUNTIFS(Table_Pending_Today[job_type_code],{"WB","WQ","Z5","Z7","U8","QU","7W","2V","2W","2X"},Table_Pending_Today[Order_Number],Table_Pending_Today[[#This Row],[Order_Number]]))</f>
        <v>0</v>
      </c>
      <c r="EL1257" cm="1">
        <f t="array" ref="EL1257">SUM(COUNTIFS(Table_Pending_Today[job_type_code],{"WB","WQ","Z5","Z7","U8","QU","7W","2V","2W","2X"},Table_Pending_Today[In-House],1,Table_Pending_Today[Order_Number],Table_Pending_Today[[#This Row],[Order_Number]]))</f>
        <v>0</v>
      </c>
      <c r="EM1257" cm="1">
        <f t="array" ref="EM1257">SUM(COUNTIFS(Table_Pending_Today[job_type_code],{"WB","WQ","Z5","Z7","U8","QU","7W","2V","2W","2X"},Table_Pending_Today[Contractor],1,Table_Pending_Today[Order_Number],Table_Pending_Today[[#This Row],[Order_Number]]))</f>
        <v>0</v>
      </c>
      <c r="EN1257" cm="1">
        <f t="array" ref="EN1257">IF(SUM(COUNTIFS(Table_Pending_Today[Order_Type_Desc],{"Install","Service Order","Restart"},Table_Pending_Today[Order_Number],Table_Pending_Today[[#This Row],[Order_Number]]))&gt;0,1,0)</f>
        <v>1</v>
      </c>
      <c r="EO1257" cm="1">
        <f t="array" ref="EO1257">IF(SUM(COUNTIFS(Table_Pending_Today[Order_Type_Desc],{"Install","Service Order","Restart"},Table_Pending_Today[In-House],1,Table_Pending_Today[Order_Number],Table_Pending_Today[[#This Row],[Order_Number]]))&gt;0,1,0)</f>
        <v>1</v>
      </c>
      <c r="EP1257" cm="1">
        <f t="array" ref="EP1257">IF(SUM(COUNTIFS(Table_Pending_Today[Order_Type_Desc],{"Install","Service Order","Restart"},Table_Pending_Today[Contractor],1,Table_Pending_Today[Order_Number],Table_Pending_Today[[#This Row],[Order_Number]]))&gt;0,1,0)</f>
        <v>0</v>
      </c>
      <c r="EQ1257">
        <f>IF(SUM(COUNTIFS(Table_Pending_Today[Order_Type_Desc],"Special Request",Table_Pending_Today[Bury_Drop],0,Table_Pending_Today[In-House],1,Table_Pending_Today[Order_Number],Table_Pending_Today[[#This Row],[Order_Number]]))&gt;0,1,0)</f>
        <v>0</v>
      </c>
      <c r="ER1257">
        <f>SUM(COUNTIFS(Table_Pending_Today[Order_Type_Desc],"Special Request",Table_Pending_Today[Bury_Drop],0,Table_Pending_Today[Contractor],1,Table_Pending_Today[Order_Number],Table_Pending_Today[[#This Row],[Order_Number]]))</f>
        <v>0</v>
      </c>
    </row>
    <row r="1258" spans="1:148" x14ac:dyDescent="0.25">
      <c r="A1258" t="s">
        <v>22433</v>
      </c>
      <c r="B1258" t="s">
        <v>68448</v>
      </c>
      <c r="C1258" t="s">
        <v>2</v>
      </c>
      <c r="D1258" t="s">
        <v>64198</v>
      </c>
      <c r="E1258" t="s">
        <v>64199</v>
      </c>
      <c r="F1258" t="s">
        <v>64200</v>
      </c>
      <c r="G1258">
        <v>468884</v>
      </c>
      <c r="H1258" t="s">
        <v>72</v>
      </c>
      <c r="I1258" t="s">
        <v>16927</v>
      </c>
      <c r="J1258" t="s">
        <v>16798</v>
      </c>
      <c r="K1258" t="s">
        <v>73</v>
      </c>
      <c r="L1258">
        <v>0</v>
      </c>
      <c r="M1258" t="s">
        <v>64201</v>
      </c>
      <c r="N1258" t="s">
        <v>64202</v>
      </c>
      <c r="P1258" t="s">
        <v>17169</v>
      </c>
      <c r="Q1258" t="s">
        <v>17888</v>
      </c>
      <c r="R1258" t="s">
        <v>64204</v>
      </c>
      <c r="S1258" t="s">
        <v>64205</v>
      </c>
      <c r="T1258" t="s">
        <v>75</v>
      </c>
      <c r="U1258" t="s">
        <v>16658</v>
      </c>
      <c r="V1258" t="s">
        <v>64206</v>
      </c>
      <c r="W1258" t="s">
        <v>16693</v>
      </c>
      <c r="X1258" t="s">
        <v>16688</v>
      </c>
      <c r="Y1258" t="s">
        <v>76</v>
      </c>
      <c r="Z1258" t="s">
        <v>77</v>
      </c>
      <c r="AA1258" t="s">
        <v>186</v>
      </c>
      <c r="AB1258" t="s">
        <v>16694</v>
      </c>
      <c r="AC1258" t="s">
        <v>16695</v>
      </c>
      <c r="AD1258" t="s">
        <v>71316</v>
      </c>
      <c r="AE1258" t="s">
        <v>22433</v>
      </c>
      <c r="AF1258" t="s">
        <v>71317</v>
      </c>
      <c r="AG1258" t="s">
        <v>22433</v>
      </c>
      <c r="AH1258" t="s">
        <v>16963</v>
      </c>
      <c r="AJ1258">
        <v>0</v>
      </c>
      <c r="AL1258" t="s">
        <v>79</v>
      </c>
      <c r="AO1258">
        <v>18</v>
      </c>
      <c r="AP1258" t="s">
        <v>83</v>
      </c>
      <c r="AQ1258" t="s">
        <v>80</v>
      </c>
      <c r="AR1258" t="s">
        <v>71318</v>
      </c>
      <c r="AT1258">
        <v>1</v>
      </c>
      <c r="AU1258">
        <v>0</v>
      </c>
      <c r="AV1258" t="s">
        <v>16696</v>
      </c>
      <c r="BI1258" t="s">
        <v>81</v>
      </c>
      <c r="BJ1258" t="s">
        <v>81</v>
      </c>
      <c r="BK1258" t="s">
        <v>81</v>
      </c>
      <c r="BM1258" t="s">
        <v>19468</v>
      </c>
      <c r="BN1258" t="s">
        <v>71322</v>
      </c>
      <c r="BQ1258" t="s">
        <v>71323</v>
      </c>
      <c r="BS1258" t="s">
        <v>17202</v>
      </c>
      <c r="BV1258" t="s">
        <v>71316</v>
      </c>
      <c r="BW1258">
        <v>0</v>
      </c>
      <c r="BX1258">
        <v>1</v>
      </c>
      <c r="CA1258" t="s">
        <v>16928</v>
      </c>
      <c r="CE1258" t="s">
        <v>16880</v>
      </c>
      <c r="CF1258" t="s">
        <v>16881</v>
      </c>
      <c r="CG1258" t="s">
        <v>16882</v>
      </c>
      <c r="CK1258" t="s">
        <v>16911</v>
      </c>
      <c r="CL1258" t="s">
        <v>80</v>
      </c>
      <c r="CM1258">
        <v>0</v>
      </c>
      <c r="CN1258">
        <v>98.749899999999997</v>
      </c>
      <c r="CO1258">
        <v>3.33</v>
      </c>
      <c r="CP1258">
        <v>1500</v>
      </c>
      <c r="CQ1258" t="s">
        <v>17312</v>
      </c>
      <c r="CR1258" t="s">
        <v>17313</v>
      </c>
      <c r="CS1258" t="s">
        <v>71319</v>
      </c>
      <c r="CT1258" t="s">
        <v>71320</v>
      </c>
      <c r="CU1258" t="s">
        <v>16911</v>
      </c>
      <c r="CV1258" t="s">
        <v>71321</v>
      </c>
      <c r="DU1258">
        <v>1</v>
      </c>
      <c r="DV1258">
        <v>0</v>
      </c>
      <c r="DW1258">
        <v>0</v>
      </c>
      <c r="DY1258">
        <v>0</v>
      </c>
      <c r="DZ1258">
        <v>0</v>
      </c>
      <c r="EC1258" t="s">
        <v>21320</v>
      </c>
      <c r="ED1258">
        <v>0</v>
      </c>
      <c r="EE1258" cm="1">
        <f t="array" ref="EE1258">SUM(COUNTIFS(Table_Pending_Today[job_type_code],{"WB","WQ","Z5","Z7","U8","QU","7W","2V","2W","2X"},Table_Pending_Today[Order_Number],Table_Pending_Today[[#This Row],[Order_Number]]))</f>
        <v>0</v>
      </c>
      <c r="EF1258">
        <f>COUNTIFS(Table_Pending_Today[Order_Number],Table_Pending_Today[[#This Row],[Order_Number]],Table_Pending_Today[tech_contractor],"INHOUSE")</f>
        <v>0</v>
      </c>
      <c r="EG1258">
        <f>COUNTIFS(Table_Pending_Today[Order_Number],Table_Pending_Today[[#This Row],[Order_Number]],Table_Pending_Today[tech_contractor],"CONTRACTOR")</f>
        <v>0</v>
      </c>
      <c r="EH1258" cm="1">
        <f t="array" ref="EH1258">SUM(COUNTIFS(Table_Pending_Today[job_type_code],{"XV","XQ","XT","XU"},Table_Pending_Today[Order_Number],Table_Pending_Today[[#This Row],[Order_Number]]))</f>
        <v>0</v>
      </c>
      <c r="EI1258" cm="1">
        <f t="array" ref="EI1258">SUM(COUNTIFS(Table_Pending_Today[job_type_code],{"XV","XQ","XT","XU"},Table_Pending_Today[Order_Number],Table_Pending_Today[[#This Row],[Order_Number]],Table_Pending_Today[In-House],1))</f>
        <v>0</v>
      </c>
      <c r="EJ1258" cm="1">
        <f t="array" ref="EJ1258">SUM(COUNTIFS(Table_Pending_Today[job_type_code],{"XV","XQ","XT","XU"},Table_Pending_Today[Order_Number],Table_Pending_Today[[#This Row],[Order_Number]],Table_Pending_Today[Contractor],1))</f>
        <v>0</v>
      </c>
      <c r="EK1258" cm="1">
        <f t="array" ref="EK1258">SUM(COUNTIFS(Table_Pending_Today[job_type_code],{"WB","WQ","Z5","Z7","U8","QU","7W","2V","2W","2X"},Table_Pending_Today[Order_Number],Table_Pending_Today[[#This Row],[Order_Number]]))</f>
        <v>0</v>
      </c>
      <c r="EL1258" cm="1">
        <f t="array" ref="EL1258">SUM(COUNTIFS(Table_Pending_Today[job_type_code],{"WB","WQ","Z5","Z7","U8","QU","7W","2V","2W","2X"},Table_Pending_Today[In-House],1,Table_Pending_Today[Order_Number],Table_Pending_Today[[#This Row],[Order_Number]]))</f>
        <v>0</v>
      </c>
      <c r="EM1258" cm="1">
        <f t="array" ref="EM1258">SUM(COUNTIFS(Table_Pending_Today[job_type_code],{"WB","WQ","Z5","Z7","U8","QU","7W","2V","2W","2X"},Table_Pending_Today[Contractor],1,Table_Pending_Today[Order_Number],Table_Pending_Today[[#This Row],[Order_Number]]))</f>
        <v>0</v>
      </c>
      <c r="EN1258" cm="1">
        <f t="array" ref="EN1258">IF(SUM(COUNTIFS(Table_Pending_Today[Order_Type_Desc],{"Install","Service Order","Restart"},Table_Pending_Today[Order_Number],Table_Pending_Today[[#This Row],[Order_Number]]))&gt;0,1,0)</f>
        <v>0</v>
      </c>
      <c r="EO1258" cm="1">
        <f t="array" ref="EO1258">IF(SUM(COUNTIFS(Table_Pending_Today[Order_Type_Desc],{"Install","Service Order","Restart"},Table_Pending_Today[In-House],1,Table_Pending_Today[Order_Number],Table_Pending_Today[[#This Row],[Order_Number]]))&gt;0,1,0)</f>
        <v>0</v>
      </c>
      <c r="EP1258" cm="1">
        <f t="array" ref="EP1258">IF(SUM(COUNTIFS(Table_Pending_Today[Order_Type_Desc],{"Install","Service Order","Restart"},Table_Pending_Today[Contractor],1,Table_Pending_Today[Order_Number],Table_Pending_Today[[#This Row],[Order_Number]]))&gt;0,1,0)</f>
        <v>0</v>
      </c>
      <c r="EQ1258">
        <f>IF(SUM(COUNTIFS(Table_Pending_Today[Order_Type_Desc],"Special Request",Table_Pending_Today[Bury_Drop],0,Table_Pending_Today[In-House],1,Table_Pending_Today[Order_Number],Table_Pending_Today[[#This Row],[Order_Number]]))&gt;0,1,0)</f>
        <v>0</v>
      </c>
      <c r="ER1258">
        <f>SUM(COUNTIFS(Table_Pending_Today[Order_Type_Desc],"Special Request",Table_Pending_Today[Bury_Drop],0,Table_Pending_Today[Contractor],1,Table_Pending_Today[Order_Number],Table_Pending_Today[[#This Row],[Order_Number]]))</f>
        <v>0</v>
      </c>
    </row>
    <row r="1259" spans="1:148" x14ac:dyDescent="0.25">
      <c r="A1259" t="s">
        <v>22433</v>
      </c>
      <c r="B1259" t="s">
        <v>68448</v>
      </c>
      <c r="C1259" t="s">
        <v>2</v>
      </c>
      <c r="D1259" t="s">
        <v>23552</v>
      </c>
      <c r="E1259" t="s">
        <v>23553</v>
      </c>
      <c r="F1259" t="s">
        <v>23554</v>
      </c>
      <c r="G1259">
        <v>468295</v>
      </c>
      <c r="H1259" t="s">
        <v>72</v>
      </c>
      <c r="I1259" t="s">
        <v>16927</v>
      </c>
      <c r="J1259" t="s">
        <v>16999</v>
      </c>
      <c r="K1259" t="s">
        <v>73</v>
      </c>
      <c r="L1259">
        <v>0</v>
      </c>
      <c r="M1259" t="s">
        <v>23555</v>
      </c>
      <c r="N1259" t="s">
        <v>23556</v>
      </c>
      <c r="P1259" t="s">
        <v>191</v>
      </c>
      <c r="Q1259" t="s">
        <v>17883</v>
      </c>
      <c r="R1259" t="s">
        <v>23558</v>
      </c>
      <c r="S1259" t="s">
        <v>23559</v>
      </c>
      <c r="T1259" t="s">
        <v>75</v>
      </c>
      <c r="U1259" t="s">
        <v>16658</v>
      </c>
      <c r="V1259" t="s">
        <v>23560</v>
      </c>
      <c r="W1259" t="s">
        <v>16693</v>
      </c>
      <c r="X1259" t="s">
        <v>122</v>
      </c>
      <c r="Y1259" t="s">
        <v>76</v>
      </c>
      <c r="Z1259" t="s">
        <v>77</v>
      </c>
      <c r="AA1259" t="s">
        <v>191</v>
      </c>
      <c r="AB1259" t="s">
        <v>16703</v>
      </c>
      <c r="AC1259" t="s">
        <v>16704</v>
      </c>
      <c r="AD1259" t="s">
        <v>56671</v>
      </c>
      <c r="AE1259" t="s">
        <v>22433</v>
      </c>
      <c r="AF1259" t="s">
        <v>56672</v>
      </c>
      <c r="AG1259" t="s">
        <v>22433</v>
      </c>
      <c r="AH1259" t="s">
        <v>16779</v>
      </c>
      <c r="AJ1259">
        <v>0</v>
      </c>
      <c r="AL1259" t="s">
        <v>79</v>
      </c>
      <c r="AO1259">
        <v>18</v>
      </c>
      <c r="AP1259" t="s">
        <v>83</v>
      </c>
      <c r="AQ1259" t="s">
        <v>80</v>
      </c>
      <c r="AR1259" t="s">
        <v>49984</v>
      </c>
      <c r="AT1259">
        <v>1</v>
      </c>
      <c r="AU1259">
        <v>0</v>
      </c>
      <c r="AV1259" t="s">
        <v>16669</v>
      </c>
      <c r="BI1259" t="s">
        <v>81</v>
      </c>
      <c r="BJ1259" t="s">
        <v>81</v>
      </c>
      <c r="BK1259" t="s">
        <v>81</v>
      </c>
      <c r="BM1259" t="s">
        <v>56673</v>
      </c>
      <c r="BN1259" t="s">
        <v>56674</v>
      </c>
      <c r="BQ1259" t="s">
        <v>55529</v>
      </c>
      <c r="BS1259" t="s">
        <v>17202</v>
      </c>
      <c r="BV1259" t="s">
        <v>56671</v>
      </c>
      <c r="BW1259">
        <v>0</v>
      </c>
      <c r="BX1259">
        <v>0</v>
      </c>
      <c r="CA1259" t="s">
        <v>16928</v>
      </c>
      <c r="CE1259" t="s">
        <v>16880</v>
      </c>
      <c r="CF1259" t="s">
        <v>16881</v>
      </c>
      <c r="CG1259" t="s">
        <v>16882</v>
      </c>
      <c r="CK1259" t="s">
        <v>16947</v>
      </c>
      <c r="CL1259" t="s">
        <v>80</v>
      </c>
      <c r="CM1259">
        <v>0</v>
      </c>
      <c r="CN1259">
        <v>86.705200000000005</v>
      </c>
      <c r="CO1259">
        <v>2541.5100000000002</v>
      </c>
      <c r="CP1259">
        <v>725</v>
      </c>
      <c r="CQ1259" t="s">
        <v>17312</v>
      </c>
      <c r="CR1259" t="s">
        <v>17313</v>
      </c>
      <c r="CS1259" t="s">
        <v>51766</v>
      </c>
      <c r="CT1259" t="s">
        <v>51767</v>
      </c>
      <c r="CU1259" t="s">
        <v>16947</v>
      </c>
      <c r="CV1259" t="s">
        <v>51768</v>
      </c>
      <c r="DU1259">
        <v>1</v>
      </c>
      <c r="DV1259">
        <v>0</v>
      </c>
      <c r="DW1259">
        <v>0</v>
      </c>
      <c r="DY1259">
        <v>0</v>
      </c>
      <c r="DZ1259">
        <v>0</v>
      </c>
      <c r="EC1259" t="s">
        <v>21342</v>
      </c>
      <c r="ED1259">
        <v>0</v>
      </c>
      <c r="EE1259" cm="1">
        <f t="array" ref="EE1259">SUM(COUNTIFS(Table_Pending_Today[job_type_code],{"WB","WQ","Z5","Z7","U8","QU","7W","2V","2W","2X"},Table_Pending_Today[Order_Number],Table_Pending_Today[[#This Row],[Order_Number]]))</f>
        <v>0</v>
      </c>
      <c r="EF1259">
        <f>COUNTIFS(Table_Pending_Today[Order_Number],Table_Pending_Today[[#This Row],[Order_Number]],Table_Pending_Today[tech_contractor],"INHOUSE")</f>
        <v>0</v>
      </c>
      <c r="EG1259">
        <f>COUNTIFS(Table_Pending_Today[Order_Number],Table_Pending_Today[[#This Row],[Order_Number]],Table_Pending_Today[tech_contractor],"CONTRACTOR")</f>
        <v>0</v>
      </c>
      <c r="EH1259" cm="1">
        <f t="array" ref="EH1259">SUM(COUNTIFS(Table_Pending_Today[job_type_code],{"XV","XQ","XT","XU"},Table_Pending_Today[Order_Number],Table_Pending_Today[[#This Row],[Order_Number]]))</f>
        <v>0</v>
      </c>
      <c r="EI1259" cm="1">
        <f t="array" ref="EI1259">SUM(COUNTIFS(Table_Pending_Today[job_type_code],{"XV","XQ","XT","XU"},Table_Pending_Today[Order_Number],Table_Pending_Today[[#This Row],[Order_Number]],Table_Pending_Today[In-House],1))</f>
        <v>0</v>
      </c>
      <c r="EJ1259" cm="1">
        <f t="array" ref="EJ1259">SUM(COUNTIFS(Table_Pending_Today[job_type_code],{"XV","XQ","XT","XU"},Table_Pending_Today[Order_Number],Table_Pending_Today[[#This Row],[Order_Number]],Table_Pending_Today[Contractor],1))</f>
        <v>0</v>
      </c>
      <c r="EK1259" cm="1">
        <f t="array" ref="EK1259">SUM(COUNTIFS(Table_Pending_Today[job_type_code],{"WB","WQ","Z5","Z7","U8","QU","7W","2V","2W","2X"},Table_Pending_Today[Order_Number],Table_Pending_Today[[#This Row],[Order_Number]]))</f>
        <v>0</v>
      </c>
      <c r="EL1259" cm="1">
        <f t="array" ref="EL1259">SUM(COUNTIFS(Table_Pending_Today[job_type_code],{"WB","WQ","Z5","Z7","U8","QU","7W","2V","2W","2X"},Table_Pending_Today[In-House],1,Table_Pending_Today[Order_Number],Table_Pending_Today[[#This Row],[Order_Number]]))</f>
        <v>0</v>
      </c>
      <c r="EM1259" cm="1">
        <f t="array" ref="EM1259">SUM(COUNTIFS(Table_Pending_Today[job_type_code],{"WB","WQ","Z5","Z7","U8","QU","7W","2V","2W","2X"},Table_Pending_Today[Contractor],1,Table_Pending_Today[Order_Number],Table_Pending_Today[[#This Row],[Order_Number]]))</f>
        <v>0</v>
      </c>
      <c r="EN1259" cm="1">
        <f t="array" ref="EN1259">IF(SUM(COUNTIFS(Table_Pending_Today[Order_Type_Desc],{"Install","Service Order","Restart"},Table_Pending_Today[Order_Number],Table_Pending_Today[[#This Row],[Order_Number]]))&gt;0,1,0)</f>
        <v>0</v>
      </c>
      <c r="EO1259" cm="1">
        <f t="array" ref="EO1259">IF(SUM(COUNTIFS(Table_Pending_Today[Order_Type_Desc],{"Install","Service Order","Restart"},Table_Pending_Today[In-House],1,Table_Pending_Today[Order_Number],Table_Pending_Today[[#This Row],[Order_Number]]))&gt;0,1,0)</f>
        <v>0</v>
      </c>
      <c r="EP1259" cm="1">
        <f t="array" ref="EP1259">IF(SUM(COUNTIFS(Table_Pending_Today[Order_Type_Desc],{"Install","Service Order","Restart"},Table_Pending_Today[Contractor],1,Table_Pending_Today[Order_Number],Table_Pending_Today[[#This Row],[Order_Number]]))&gt;0,1,0)</f>
        <v>0</v>
      </c>
      <c r="EQ1259">
        <f>IF(SUM(COUNTIFS(Table_Pending_Today[Order_Type_Desc],"Special Request",Table_Pending_Today[Bury_Drop],0,Table_Pending_Today[In-House],1,Table_Pending_Today[Order_Number],Table_Pending_Today[[#This Row],[Order_Number]]))&gt;0,1,0)</f>
        <v>0</v>
      </c>
      <c r="ER1259">
        <f>SUM(COUNTIFS(Table_Pending_Today[Order_Type_Desc],"Special Request",Table_Pending_Today[Bury_Drop],0,Table_Pending_Today[Contractor],1,Table_Pending_Today[Order_Number],Table_Pending_Today[[#This Row],[Order_Number]]))</f>
        <v>0</v>
      </c>
    </row>
    <row r="1260" spans="1:148" x14ac:dyDescent="0.25">
      <c r="A1260" t="s">
        <v>22433</v>
      </c>
      <c r="B1260" t="s">
        <v>68448</v>
      </c>
      <c r="C1260" t="s">
        <v>2</v>
      </c>
      <c r="E1260" t="s">
        <v>55057</v>
      </c>
      <c r="F1260" t="s">
        <v>71324</v>
      </c>
      <c r="G1260">
        <v>468716</v>
      </c>
      <c r="H1260" t="s">
        <v>16844</v>
      </c>
      <c r="I1260" t="s">
        <v>17619</v>
      </c>
      <c r="J1260" t="s">
        <v>17619</v>
      </c>
      <c r="K1260" t="s">
        <v>73</v>
      </c>
      <c r="L1260">
        <v>0</v>
      </c>
      <c r="M1260" t="s">
        <v>55059</v>
      </c>
      <c r="N1260" t="s">
        <v>71325</v>
      </c>
      <c r="P1260" t="s">
        <v>197</v>
      </c>
      <c r="Q1260" t="s">
        <v>18366</v>
      </c>
      <c r="R1260" t="s">
        <v>287</v>
      </c>
      <c r="T1260" t="s">
        <v>75</v>
      </c>
      <c r="U1260" t="s">
        <v>16658</v>
      </c>
      <c r="V1260" t="s">
        <v>71326</v>
      </c>
      <c r="W1260" t="s">
        <v>16693</v>
      </c>
      <c r="X1260" t="s">
        <v>16863</v>
      </c>
      <c r="Y1260" t="s">
        <v>76</v>
      </c>
      <c r="Z1260" t="s">
        <v>77</v>
      </c>
      <c r="AA1260" t="s">
        <v>186</v>
      </c>
      <c r="AB1260" t="s">
        <v>16697</v>
      </c>
      <c r="AC1260" t="s">
        <v>16710</v>
      </c>
      <c r="AD1260" t="s">
        <v>71327</v>
      </c>
      <c r="AE1260" t="s">
        <v>22433</v>
      </c>
      <c r="AF1260" t="s">
        <v>71328</v>
      </c>
      <c r="AG1260" t="s">
        <v>22433</v>
      </c>
      <c r="AH1260" t="s">
        <v>125</v>
      </c>
      <c r="AJ1260">
        <v>0</v>
      </c>
      <c r="AL1260" t="s">
        <v>16691</v>
      </c>
      <c r="AM1260" t="s">
        <v>87</v>
      </c>
      <c r="AO1260">
        <v>8</v>
      </c>
      <c r="AP1260" t="s">
        <v>17620</v>
      </c>
      <c r="AQ1260" t="s">
        <v>16825</v>
      </c>
      <c r="AR1260" t="s">
        <v>17620</v>
      </c>
      <c r="AT1260">
        <v>0</v>
      </c>
      <c r="AU1260">
        <v>0</v>
      </c>
      <c r="AV1260" t="s">
        <v>16696</v>
      </c>
      <c r="BI1260" t="s">
        <v>81</v>
      </c>
      <c r="BJ1260" t="s">
        <v>81</v>
      </c>
      <c r="BK1260" t="s">
        <v>81</v>
      </c>
      <c r="BM1260" t="s">
        <v>71330</v>
      </c>
      <c r="BN1260" t="s">
        <v>71331</v>
      </c>
      <c r="BQ1260" t="s">
        <v>71332</v>
      </c>
      <c r="BT1260" t="s">
        <v>18196</v>
      </c>
      <c r="BU1260" t="s">
        <v>18271</v>
      </c>
      <c r="BV1260" t="s">
        <v>71327</v>
      </c>
      <c r="BW1260">
        <v>0</v>
      </c>
      <c r="BX1260">
        <v>0</v>
      </c>
      <c r="CE1260" t="s">
        <v>16880</v>
      </c>
      <c r="CF1260" t="s">
        <v>16881</v>
      </c>
      <c r="CG1260" t="s">
        <v>16882</v>
      </c>
      <c r="CK1260" t="s">
        <v>17176</v>
      </c>
      <c r="CL1260" t="s">
        <v>16825</v>
      </c>
      <c r="CN1260">
        <v>96.884100000000004</v>
      </c>
      <c r="CO1260">
        <v>5.78</v>
      </c>
      <c r="CP1260">
        <v>0</v>
      </c>
      <c r="CQ1260" t="s">
        <v>17315</v>
      </c>
      <c r="CR1260" t="s">
        <v>71329</v>
      </c>
      <c r="CS1260" t="s">
        <v>17314</v>
      </c>
      <c r="CT1260" t="s">
        <v>17733</v>
      </c>
      <c r="CU1260" t="s">
        <v>16885</v>
      </c>
      <c r="DS1260">
        <v>0</v>
      </c>
      <c r="DU1260">
        <v>0</v>
      </c>
      <c r="DV1260">
        <v>0</v>
      </c>
      <c r="DW1260">
        <v>0</v>
      </c>
      <c r="DY1260">
        <v>0</v>
      </c>
      <c r="DZ1260">
        <v>0</v>
      </c>
      <c r="EC1260" t="s">
        <v>21330</v>
      </c>
      <c r="ED1260">
        <v>0</v>
      </c>
      <c r="EE1260" cm="1">
        <f t="array" ref="EE1260">SUM(COUNTIFS(Table_Pending_Today[job_type_code],{"WB","WQ","Z5","Z7","U8","QU","7W","2V","2W","2X"},Table_Pending_Today[Order_Number],Table_Pending_Today[[#This Row],[Order_Number]]))</f>
        <v>0</v>
      </c>
      <c r="EF1260">
        <f>COUNTIFS(Table_Pending_Today[Order_Number],Table_Pending_Today[[#This Row],[Order_Number]],Table_Pending_Today[tech_contractor],"INHOUSE")</f>
        <v>1</v>
      </c>
      <c r="EG1260">
        <f>COUNTIFS(Table_Pending_Today[Order_Number],Table_Pending_Today[[#This Row],[Order_Number]],Table_Pending_Today[tech_contractor],"CONTRACTOR")</f>
        <v>0</v>
      </c>
      <c r="EH1260" cm="1">
        <f t="array" ref="EH1260">SUM(COUNTIFS(Table_Pending_Today[job_type_code],{"XV","XQ","XT","XU"},Table_Pending_Today[Order_Number],Table_Pending_Today[[#This Row],[Order_Number]]))</f>
        <v>0</v>
      </c>
      <c r="EI1260" cm="1">
        <f t="array" ref="EI1260">SUM(COUNTIFS(Table_Pending_Today[job_type_code],{"XV","XQ","XT","XU"},Table_Pending_Today[Order_Number],Table_Pending_Today[[#This Row],[Order_Number]],Table_Pending_Today[In-House],1))</f>
        <v>0</v>
      </c>
      <c r="EJ1260" cm="1">
        <f t="array" ref="EJ1260">SUM(COUNTIFS(Table_Pending_Today[job_type_code],{"XV","XQ","XT","XU"},Table_Pending_Today[Order_Number],Table_Pending_Today[[#This Row],[Order_Number]],Table_Pending_Today[Contractor],1))</f>
        <v>0</v>
      </c>
      <c r="EK1260" cm="1">
        <f t="array" ref="EK1260">SUM(COUNTIFS(Table_Pending_Today[job_type_code],{"WB","WQ","Z5","Z7","U8","QU","7W","2V","2W","2X"},Table_Pending_Today[Order_Number],Table_Pending_Today[[#This Row],[Order_Number]]))</f>
        <v>0</v>
      </c>
      <c r="EL1260" cm="1">
        <f t="array" ref="EL1260">SUM(COUNTIFS(Table_Pending_Today[job_type_code],{"WB","WQ","Z5","Z7","U8","QU","7W","2V","2W","2X"},Table_Pending_Today[In-House],1,Table_Pending_Today[Order_Number],Table_Pending_Today[[#This Row],[Order_Number]]))</f>
        <v>0</v>
      </c>
      <c r="EM1260" cm="1">
        <f t="array" ref="EM1260">SUM(COUNTIFS(Table_Pending_Today[job_type_code],{"WB","WQ","Z5","Z7","U8","QU","7W","2V","2W","2X"},Table_Pending_Today[Contractor],1,Table_Pending_Today[Order_Number],Table_Pending_Today[[#This Row],[Order_Number]]))</f>
        <v>0</v>
      </c>
      <c r="EN1260" cm="1">
        <f t="array" ref="EN1260">IF(SUM(COUNTIFS(Table_Pending_Today[Order_Type_Desc],{"Install","Service Order","Restart"},Table_Pending_Today[Order_Number],Table_Pending_Today[[#This Row],[Order_Number]]))&gt;0,1,0)</f>
        <v>0</v>
      </c>
      <c r="EO1260" cm="1">
        <f t="array" ref="EO1260">IF(SUM(COUNTIFS(Table_Pending_Today[Order_Type_Desc],{"Install","Service Order","Restart"},Table_Pending_Today[In-House],1,Table_Pending_Today[Order_Number],Table_Pending_Today[[#This Row],[Order_Number]]))&gt;0,1,0)</f>
        <v>0</v>
      </c>
      <c r="EP1260" cm="1">
        <f t="array" ref="EP1260">IF(SUM(COUNTIFS(Table_Pending_Today[Order_Type_Desc],{"Install","Service Order","Restart"},Table_Pending_Today[Contractor],1,Table_Pending_Today[Order_Number],Table_Pending_Today[[#This Row],[Order_Number]]))&gt;0,1,0)</f>
        <v>0</v>
      </c>
      <c r="EQ1260">
        <f>IF(SUM(COUNTIFS(Table_Pending_Today[Order_Type_Desc],"Special Request",Table_Pending_Today[Bury_Drop],0,Table_Pending_Today[In-House],1,Table_Pending_Today[Order_Number],Table_Pending_Today[[#This Row],[Order_Number]]))&gt;0,1,0)</f>
        <v>1</v>
      </c>
      <c r="ER1260">
        <f>SUM(COUNTIFS(Table_Pending_Today[Order_Type_Desc],"Special Request",Table_Pending_Today[Bury_Drop],0,Table_Pending_Today[Contractor],1,Table_Pending_Today[Order_Number],Table_Pending_Today[[#This Row],[Order_Number]]))</f>
        <v>0</v>
      </c>
    </row>
    <row r="1261" spans="1:148" x14ac:dyDescent="0.25">
      <c r="A1261" t="s">
        <v>22433</v>
      </c>
      <c r="B1261" t="s">
        <v>68448</v>
      </c>
      <c r="C1261" t="s">
        <v>2</v>
      </c>
      <c r="D1261" t="s">
        <v>23471</v>
      </c>
      <c r="E1261" t="s">
        <v>23472</v>
      </c>
      <c r="F1261" t="s">
        <v>23473</v>
      </c>
      <c r="G1261">
        <v>405500</v>
      </c>
      <c r="H1261" t="s">
        <v>72</v>
      </c>
      <c r="I1261" t="s">
        <v>89</v>
      </c>
      <c r="J1261" t="s">
        <v>16929</v>
      </c>
      <c r="K1261" t="s">
        <v>73</v>
      </c>
      <c r="L1261">
        <v>8</v>
      </c>
      <c r="M1261" t="s">
        <v>23474</v>
      </c>
      <c r="N1261" t="s">
        <v>23475</v>
      </c>
      <c r="P1261" t="s">
        <v>187</v>
      </c>
      <c r="Q1261" t="s">
        <v>17140</v>
      </c>
      <c r="R1261" t="s">
        <v>23478</v>
      </c>
      <c r="S1261" t="s">
        <v>23478</v>
      </c>
      <c r="T1261" t="s">
        <v>75</v>
      </c>
      <c r="U1261" t="s">
        <v>16658</v>
      </c>
      <c r="V1261" t="s">
        <v>23479</v>
      </c>
      <c r="W1261" t="s">
        <v>16693</v>
      </c>
      <c r="X1261" t="s">
        <v>17881</v>
      </c>
      <c r="Y1261" t="s">
        <v>76</v>
      </c>
      <c r="Z1261" t="s">
        <v>77</v>
      </c>
      <c r="AA1261" t="s">
        <v>186</v>
      </c>
      <c r="AB1261" t="s">
        <v>16697</v>
      </c>
      <c r="AC1261" t="s">
        <v>16707</v>
      </c>
      <c r="AD1261" t="s">
        <v>55902</v>
      </c>
      <c r="AE1261" t="s">
        <v>18433</v>
      </c>
      <c r="AF1261" t="s">
        <v>55903</v>
      </c>
      <c r="AG1261" t="s">
        <v>22433</v>
      </c>
      <c r="AH1261" t="s">
        <v>16840</v>
      </c>
      <c r="AI1261" t="s">
        <v>18865</v>
      </c>
      <c r="AJ1261">
        <v>1</v>
      </c>
      <c r="AK1261" t="s">
        <v>98</v>
      </c>
      <c r="AL1261" t="s">
        <v>79</v>
      </c>
      <c r="AO1261">
        <v>18</v>
      </c>
      <c r="AP1261" t="s">
        <v>91</v>
      </c>
      <c r="AQ1261" t="s">
        <v>80</v>
      </c>
      <c r="AR1261" t="s">
        <v>16930</v>
      </c>
      <c r="AT1261">
        <v>0</v>
      </c>
      <c r="AU1261">
        <v>0</v>
      </c>
      <c r="AV1261" t="s">
        <v>16696</v>
      </c>
      <c r="BI1261" t="s">
        <v>81</v>
      </c>
      <c r="BJ1261" t="s">
        <v>81</v>
      </c>
      <c r="BK1261" t="s">
        <v>81</v>
      </c>
      <c r="BM1261" t="s">
        <v>55907</v>
      </c>
      <c r="BN1261" t="s">
        <v>55908</v>
      </c>
      <c r="BQ1261" t="s">
        <v>55909</v>
      </c>
      <c r="BS1261" t="s">
        <v>17202</v>
      </c>
      <c r="BV1261" t="s">
        <v>55902</v>
      </c>
      <c r="BW1261">
        <v>0</v>
      </c>
      <c r="BX1261">
        <v>0</v>
      </c>
      <c r="CE1261" t="s">
        <v>16880</v>
      </c>
      <c r="CF1261" t="s">
        <v>16881</v>
      </c>
      <c r="CG1261" t="s">
        <v>16882</v>
      </c>
      <c r="CK1261" t="s">
        <v>16911</v>
      </c>
      <c r="CL1261" t="s">
        <v>80</v>
      </c>
      <c r="CM1261">
        <v>0</v>
      </c>
      <c r="CN1261">
        <v>95.281099999999995</v>
      </c>
      <c r="CO1261">
        <v>7.69</v>
      </c>
      <c r="CP1261">
        <v>1500</v>
      </c>
      <c r="CQ1261" t="s">
        <v>17312</v>
      </c>
      <c r="CR1261" t="s">
        <v>17313</v>
      </c>
      <c r="CS1261" t="s">
        <v>55904</v>
      </c>
      <c r="CT1261" t="s">
        <v>55905</v>
      </c>
      <c r="CU1261" t="s">
        <v>16911</v>
      </c>
      <c r="CV1261" t="s">
        <v>55906</v>
      </c>
      <c r="DU1261">
        <v>1</v>
      </c>
      <c r="DV1261">
        <v>0</v>
      </c>
      <c r="DW1261">
        <v>0</v>
      </c>
      <c r="DY1261">
        <v>0</v>
      </c>
      <c r="DZ1261">
        <v>0</v>
      </c>
      <c r="EC1261" t="s">
        <v>21337</v>
      </c>
      <c r="ED1261">
        <v>8</v>
      </c>
      <c r="EE1261" cm="1">
        <f t="array" ref="EE1261">SUM(COUNTIFS(Table_Pending_Today[job_type_code],{"WB","WQ","Z5","Z7","U8","QU","7W","2V","2W","2X"},Table_Pending_Today[Order_Number],Table_Pending_Today[[#This Row],[Order_Number]]))</f>
        <v>0</v>
      </c>
      <c r="EF1261">
        <f>COUNTIFS(Table_Pending_Today[Order_Number],Table_Pending_Today[[#This Row],[Order_Number]],Table_Pending_Today[tech_contractor],"INHOUSE")</f>
        <v>0</v>
      </c>
      <c r="EG1261">
        <f>COUNTIFS(Table_Pending_Today[Order_Number],Table_Pending_Today[[#This Row],[Order_Number]],Table_Pending_Today[tech_contractor],"CONTRACTOR")</f>
        <v>0</v>
      </c>
      <c r="EH1261" cm="1">
        <f t="array" ref="EH1261">SUM(COUNTIFS(Table_Pending_Today[job_type_code],{"XV","XQ","XT","XU"},Table_Pending_Today[Order_Number],Table_Pending_Today[[#This Row],[Order_Number]]))</f>
        <v>0</v>
      </c>
      <c r="EI1261" cm="1">
        <f t="array" ref="EI1261">SUM(COUNTIFS(Table_Pending_Today[job_type_code],{"XV","XQ","XT","XU"},Table_Pending_Today[Order_Number],Table_Pending_Today[[#This Row],[Order_Number]],Table_Pending_Today[In-House],1))</f>
        <v>0</v>
      </c>
      <c r="EJ1261" cm="1">
        <f t="array" ref="EJ1261">SUM(COUNTIFS(Table_Pending_Today[job_type_code],{"XV","XQ","XT","XU"},Table_Pending_Today[Order_Number],Table_Pending_Today[[#This Row],[Order_Number]],Table_Pending_Today[Contractor],1))</f>
        <v>0</v>
      </c>
      <c r="EK1261" cm="1">
        <f t="array" ref="EK1261">SUM(COUNTIFS(Table_Pending_Today[job_type_code],{"WB","WQ","Z5","Z7","U8","QU","7W","2V","2W","2X"},Table_Pending_Today[Order_Number],Table_Pending_Today[[#This Row],[Order_Number]]))</f>
        <v>0</v>
      </c>
      <c r="EL1261" cm="1">
        <f t="array" ref="EL1261">SUM(COUNTIFS(Table_Pending_Today[job_type_code],{"WB","WQ","Z5","Z7","U8","QU","7W","2V","2W","2X"},Table_Pending_Today[In-House],1,Table_Pending_Today[Order_Number],Table_Pending_Today[[#This Row],[Order_Number]]))</f>
        <v>0</v>
      </c>
      <c r="EM1261" cm="1">
        <f t="array" ref="EM1261">SUM(COUNTIFS(Table_Pending_Today[job_type_code],{"WB","WQ","Z5","Z7","U8","QU","7W","2V","2W","2X"},Table_Pending_Today[Contractor],1,Table_Pending_Today[Order_Number],Table_Pending_Today[[#This Row],[Order_Number]]))</f>
        <v>0</v>
      </c>
      <c r="EN1261" cm="1">
        <f t="array" ref="EN1261">IF(SUM(COUNTIFS(Table_Pending_Today[Order_Type_Desc],{"Install","Service Order","Restart"},Table_Pending_Today[Order_Number],Table_Pending_Today[[#This Row],[Order_Number]]))&gt;0,1,0)</f>
        <v>0</v>
      </c>
      <c r="EO1261" cm="1">
        <f t="array" ref="EO1261">IF(SUM(COUNTIFS(Table_Pending_Today[Order_Type_Desc],{"Install","Service Order","Restart"},Table_Pending_Today[In-House],1,Table_Pending_Today[Order_Number],Table_Pending_Today[[#This Row],[Order_Number]]))&gt;0,1,0)</f>
        <v>0</v>
      </c>
      <c r="EP1261" cm="1">
        <f t="array" ref="EP1261">IF(SUM(COUNTIFS(Table_Pending_Today[Order_Type_Desc],{"Install","Service Order","Restart"},Table_Pending_Today[Contractor],1,Table_Pending_Today[Order_Number],Table_Pending_Today[[#This Row],[Order_Number]]))&gt;0,1,0)</f>
        <v>0</v>
      </c>
      <c r="EQ1261">
        <f>IF(SUM(COUNTIFS(Table_Pending_Today[Order_Type_Desc],"Special Request",Table_Pending_Today[Bury_Drop],0,Table_Pending_Today[In-House],1,Table_Pending_Today[Order_Number],Table_Pending_Today[[#This Row],[Order_Number]]))&gt;0,1,0)</f>
        <v>0</v>
      </c>
      <c r="ER1261">
        <f>SUM(COUNTIFS(Table_Pending_Today[Order_Type_Desc],"Special Request",Table_Pending_Today[Bury_Drop],0,Table_Pending_Today[Contractor],1,Table_Pending_Today[Order_Number],Table_Pending_Today[[#This Row],[Order_Number]]))</f>
        <v>0</v>
      </c>
    </row>
    <row r="1262" spans="1:148" x14ac:dyDescent="0.25">
      <c r="A1262" t="s">
        <v>22433</v>
      </c>
      <c r="B1262" t="s">
        <v>68448</v>
      </c>
      <c r="C1262" t="s">
        <v>2</v>
      </c>
      <c r="D1262" t="s">
        <v>24850</v>
      </c>
      <c r="E1262" t="s">
        <v>24851</v>
      </c>
      <c r="F1262" t="s">
        <v>24852</v>
      </c>
      <c r="G1262">
        <v>403600</v>
      </c>
      <c r="H1262" t="s">
        <v>120</v>
      </c>
      <c r="I1262" t="s">
        <v>17683</v>
      </c>
      <c r="J1262" t="s">
        <v>18087</v>
      </c>
      <c r="K1262" t="s">
        <v>73</v>
      </c>
      <c r="L1262">
        <v>8</v>
      </c>
      <c r="M1262" t="s">
        <v>24853</v>
      </c>
      <c r="N1262" t="s">
        <v>24854</v>
      </c>
      <c r="P1262" t="s">
        <v>18660</v>
      </c>
      <c r="Q1262" t="s">
        <v>19891</v>
      </c>
      <c r="R1262" t="s">
        <v>24856</v>
      </c>
      <c r="T1262" t="s">
        <v>75</v>
      </c>
      <c r="U1262" t="s">
        <v>16658</v>
      </c>
      <c r="V1262" t="s">
        <v>24857</v>
      </c>
      <c r="W1262" t="s">
        <v>16693</v>
      </c>
      <c r="X1262" t="s">
        <v>19028</v>
      </c>
      <c r="Y1262" t="s">
        <v>84</v>
      </c>
      <c r="Z1262" t="s">
        <v>85</v>
      </c>
      <c r="AA1262" t="s">
        <v>16677</v>
      </c>
      <c r="AB1262" t="s">
        <v>185</v>
      </c>
      <c r="AC1262" t="s">
        <v>16814</v>
      </c>
      <c r="AD1262" t="s">
        <v>55819</v>
      </c>
      <c r="AE1262" t="s">
        <v>18433</v>
      </c>
      <c r="AF1262" t="s">
        <v>55820</v>
      </c>
      <c r="AG1262" t="s">
        <v>22433</v>
      </c>
      <c r="AH1262" t="s">
        <v>16921</v>
      </c>
      <c r="AI1262" t="s">
        <v>22433</v>
      </c>
      <c r="AJ1262">
        <v>0</v>
      </c>
      <c r="AL1262" t="s">
        <v>56805</v>
      </c>
      <c r="AM1262" t="s">
        <v>87</v>
      </c>
      <c r="AO1262">
        <v>22</v>
      </c>
      <c r="AP1262" t="s">
        <v>17684</v>
      </c>
      <c r="AQ1262" t="s">
        <v>118</v>
      </c>
      <c r="AR1262" t="s">
        <v>18088</v>
      </c>
      <c r="AT1262">
        <v>0</v>
      </c>
      <c r="AU1262">
        <v>0</v>
      </c>
      <c r="AV1262" t="s">
        <v>16669</v>
      </c>
      <c r="BI1262" t="s">
        <v>81</v>
      </c>
      <c r="BJ1262" t="s">
        <v>81</v>
      </c>
      <c r="BK1262" t="s">
        <v>81</v>
      </c>
      <c r="BL1262" t="s">
        <v>55822</v>
      </c>
      <c r="BM1262" t="s">
        <v>55823</v>
      </c>
      <c r="BN1262" t="s">
        <v>55824</v>
      </c>
      <c r="BO1262" t="s">
        <v>55825</v>
      </c>
      <c r="BP1262" t="s">
        <v>55825</v>
      </c>
      <c r="BQ1262" t="s">
        <v>55825</v>
      </c>
      <c r="BR1262" t="s">
        <v>235</v>
      </c>
      <c r="BS1262" t="s">
        <v>84</v>
      </c>
      <c r="BT1262" t="s">
        <v>17737</v>
      </c>
      <c r="BU1262" t="s">
        <v>56806</v>
      </c>
      <c r="BV1262" t="s">
        <v>55819</v>
      </c>
      <c r="BW1262">
        <v>0</v>
      </c>
      <c r="BX1262">
        <v>0</v>
      </c>
      <c r="CE1262" t="s">
        <v>18026</v>
      </c>
      <c r="CF1262" t="s">
        <v>55826</v>
      </c>
      <c r="CG1262" t="s">
        <v>55827</v>
      </c>
      <c r="CH1262" t="s">
        <v>55828</v>
      </c>
      <c r="CI1262" t="s">
        <v>48524</v>
      </c>
      <c r="CJ1262" t="s">
        <v>18442</v>
      </c>
      <c r="CK1262" t="s">
        <v>18026</v>
      </c>
      <c r="CL1262" t="s">
        <v>118</v>
      </c>
      <c r="CM1262">
        <v>0</v>
      </c>
      <c r="CN1262">
        <v>86.805300000000003</v>
      </c>
      <c r="CO1262">
        <v>130038.48</v>
      </c>
      <c r="CP1262">
        <v>0</v>
      </c>
      <c r="CQ1262" t="s">
        <v>17315</v>
      </c>
      <c r="CR1262" t="s">
        <v>55821</v>
      </c>
      <c r="CS1262" t="s">
        <v>71188</v>
      </c>
      <c r="CT1262" t="s">
        <v>71189</v>
      </c>
      <c r="CU1262" t="s">
        <v>17176</v>
      </c>
      <c r="CV1262" t="s">
        <v>71190</v>
      </c>
      <c r="DS1262">
        <v>0</v>
      </c>
      <c r="DU1262">
        <v>1</v>
      </c>
      <c r="DV1262">
        <v>0</v>
      </c>
      <c r="DW1262">
        <v>0</v>
      </c>
      <c r="DY1262">
        <v>0</v>
      </c>
      <c r="DZ1262">
        <v>0</v>
      </c>
      <c r="EC1262" t="s">
        <v>21342</v>
      </c>
      <c r="ED1262">
        <v>8</v>
      </c>
      <c r="EE1262" cm="1">
        <f t="array" ref="EE1262">SUM(COUNTIFS(Table_Pending_Today[job_type_code],{"WB","WQ","Z5","Z7","U8","QU","7W","2V","2W","2X"},Table_Pending_Today[Order_Number],Table_Pending_Today[[#This Row],[Order_Number]]))</f>
        <v>0</v>
      </c>
      <c r="EF1262">
        <f>COUNTIFS(Table_Pending_Today[Order_Number],Table_Pending_Today[[#This Row],[Order_Number]],Table_Pending_Today[tech_contractor],"INHOUSE")</f>
        <v>1</v>
      </c>
      <c r="EG1262">
        <f>COUNTIFS(Table_Pending_Today[Order_Number],Table_Pending_Today[[#This Row],[Order_Number]],Table_Pending_Today[tech_contractor],"CONTRACTOR")</f>
        <v>0</v>
      </c>
      <c r="EH1262" cm="1">
        <f t="array" ref="EH1262">SUM(COUNTIFS(Table_Pending_Today[job_type_code],{"XV","XQ","XT","XU"},Table_Pending_Today[Order_Number],Table_Pending_Today[[#This Row],[Order_Number]]))</f>
        <v>0</v>
      </c>
      <c r="EI1262" cm="1">
        <f t="array" ref="EI1262">SUM(COUNTIFS(Table_Pending_Today[job_type_code],{"XV","XQ","XT","XU"},Table_Pending_Today[Order_Number],Table_Pending_Today[[#This Row],[Order_Number]],Table_Pending_Today[In-House],1))</f>
        <v>0</v>
      </c>
      <c r="EJ1262" cm="1">
        <f t="array" ref="EJ1262">SUM(COUNTIFS(Table_Pending_Today[job_type_code],{"XV","XQ","XT","XU"},Table_Pending_Today[Order_Number],Table_Pending_Today[[#This Row],[Order_Number]],Table_Pending_Today[Contractor],1))</f>
        <v>0</v>
      </c>
      <c r="EK1262" cm="1">
        <f t="array" ref="EK1262">SUM(COUNTIFS(Table_Pending_Today[job_type_code],{"WB","WQ","Z5","Z7","U8","QU","7W","2V","2W","2X"},Table_Pending_Today[Order_Number],Table_Pending_Today[[#This Row],[Order_Number]]))</f>
        <v>0</v>
      </c>
      <c r="EL1262" cm="1">
        <f t="array" ref="EL1262">SUM(COUNTIFS(Table_Pending_Today[job_type_code],{"WB","WQ","Z5","Z7","U8","QU","7W","2V","2W","2X"},Table_Pending_Today[In-House],1,Table_Pending_Today[Order_Number],Table_Pending_Today[[#This Row],[Order_Number]]))</f>
        <v>0</v>
      </c>
      <c r="EM1262" cm="1">
        <f t="array" ref="EM1262">SUM(COUNTIFS(Table_Pending_Today[job_type_code],{"WB","WQ","Z5","Z7","U8","QU","7W","2V","2W","2X"},Table_Pending_Today[Contractor],1,Table_Pending_Today[Order_Number],Table_Pending_Today[[#This Row],[Order_Number]]))</f>
        <v>0</v>
      </c>
      <c r="EN1262" cm="1">
        <f t="array" ref="EN1262">IF(SUM(COUNTIFS(Table_Pending_Today[Order_Type_Desc],{"Install","Service Order","Restart"},Table_Pending_Today[Order_Number],Table_Pending_Today[[#This Row],[Order_Number]]))&gt;0,1,0)</f>
        <v>1</v>
      </c>
      <c r="EO1262" cm="1">
        <f t="array" ref="EO1262">IF(SUM(COUNTIFS(Table_Pending_Today[Order_Type_Desc],{"Install","Service Order","Restart"},Table_Pending_Today[In-House],1,Table_Pending_Today[Order_Number],Table_Pending_Today[[#This Row],[Order_Number]]))&gt;0,1,0)</f>
        <v>1</v>
      </c>
      <c r="EP1262" cm="1">
        <f t="array" ref="EP1262">IF(SUM(COUNTIFS(Table_Pending_Today[Order_Type_Desc],{"Install","Service Order","Restart"},Table_Pending_Today[Contractor],1,Table_Pending_Today[Order_Number],Table_Pending_Today[[#This Row],[Order_Number]]))&gt;0,1,0)</f>
        <v>0</v>
      </c>
      <c r="EQ1262">
        <f>IF(SUM(COUNTIFS(Table_Pending_Today[Order_Type_Desc],"Special Request",Table_Pending_Today[Bury_Drop],0,Table_Pending_Today[In-House],1,Table_Pending_Today[Order_Number],Table_Pending_Today[[#This Row],[Order_Number]]))&gt;0,1,0)</f>
        <v>0</v>
      </c>
      <c r="ER1262">
        <f>SUM(COUNTIFS(Table_Pending_Today[Order_Type_Desc],"Special Request",Table_Pending_Today[Bury_Drop],0,Table_Pending_Today[Contractor],1,Table_Pending_Today[Order_Number],Table_Pending_Today[[#This Row],[Order_Number]]))</f>
        <v>0</v>
      </c>
    </row>
    <row r="1263" spans="1:148" x14ac:dyDescent="0.25">
      <c r="A1263" t="s">
        <v>22433</v>
      </c>
      <c r="B1263" t="s">
        <v>68448</v>
      </c>
      <c r="C1263" t="s">
        <v>2</v>
      </c>
      <c r="D1263" t="s">
        <v>39432</v>
      </c>
      <c r="E1263" t="s">
        <v>39433</v>
      </c>
      <c r="F1263" t="s">
        <v>39434</v>
      </c>
      <c r="G1263">
        <v>468402</v>
      </c>
      <c r="H1263" t="s">
        <v>72</v>
      </c>
      <c r="I1263" t="s">
        <v>16931</v>
      </c>
      <c r="J1263" t="s">
        <v>16932</v>
      </c>
      <c r="K1263" t="s">
        <v>73</v>
      </c>
      <c r="L1263">
        <v>0</v>
      </c>
      <c r="M1263" t="s">
        <v>39435</v>
      </c>
      <c r="N1263" t="s">
        <v>39436</v>
      </c>
      <c r="P1263" t="s">
        <v>197</v>
      </c>
      <c r="Q1263" t="s">
        <v>17896</v>
      </c>
      <c r="R1263" t="s">
        <v>39438</v>
      </c>
      <c r="S1263" t="s">
        <v>39439</v>
      </c>
      <c r="T1263" t="s">
        <v>75</v>
      </c>
      <c r="U1263" t="s">
        <v>16658</v>
      </c>
      <c r="V1263" t="s">
        <v>39440</v>
      </c>
      <c r="W1263" t="s">
        <v>16693</v>
      </c>
      <c r="X1263" t="s">
        <v>16712</v>
      </c>
      <c r="Y1263" t="s">
        <v>76</v>
      </c>
      <c r="Z1263" t="s">
        <v>77</v>
      </c>
      <c r="AA1263" t="s">
        <v>16708</v>
      </c>
      <c r="AB1263" t="s">
        <v>16699</v>
      </c>
      <c r="AC1263" t="s">
        <v>16711</v>
      </c>
      <c r="AD1263" t="s">
        <v>71333</v>
      </c>
      <c r="AE1263" t="s">
        <v>22433</v>
      </c>
      <c r="AF1263" t="s">
        <v>71334</v>
      </c>
      <c r="AG1263" t="s">
        <v>22433</v>
      </c>
      <c r="AH1263" t="s">
        <v>16921</v>
      </c>
      <c r="AJ1263">
        <v>0</v>
      </c>
      <c r="AK1263" t="s">
        <v>98</v>
      </c>
      <c r="AL1263" t="s">
        <v>19832</v>
      </c>
      <c r="AM1263" t="s">
        <v>3</v>
      </c>
      <c r="AN1263" t="s">
        <v>16827</v>
      </c>
      <c r="AO1263">
        <v>20</v>
      </c>
      <c r="AP1263" t="s">
        <v>124</v>
      </c>
      <c r="AQ1263" t="s">
        <v>92</v>
      </c>
      <c r="AR1263" t="s">
        <v>16933</v>
      </c>
      <c r="AT1263">
        <v>0</v>
      </c>
      <c r="AU1263">
        <v>0</v>
      </c>
      <c r="AV1263" t="s">
        <v>16696</v>
      </c>
      <c r="BI1263" t="s">
        <v>81</v>
      </c>
      <c r="BJ1263" t="s">
        <v>81</v>
      </c>
      <c r="BK1263" t="s">
        <v>81</v>
      </c>
      <c r="BM1263" t="s">
        <v>71336</v>
      </c>
      <c r="BN1263" t="s">
        <v>71337</v>
      </c>
      <c r="BQ1263" t="s">
        <v>71338</v>
      </c>
      <c r="BS1263" t="s">
        <v>17202</v>
      </c>
      <c r="BT1263" t="s">
        <v>19833</v>
      </c>
      <c r="BU1263" t="s">
        <v>19834</v>
      </c>
      <c r="BV1263" t="s">
        <v>71333</v>
      </c>
      <c r="BW1263">
        <v>0</v>
      </c>
      <c r="BX1263">
        <v>0</v>
      </c>
      <c r="CE1263" t="s">
        <v>16880</v>
      </c>
      <c r="CF1263" t="s">
        <v>16881</v>
      </c>
      <c r="CG1263" t="s">
        <v>16882</v>
      </c>
      <c r="CK1263" t="s">
        <v>16920</v>
      </c>
      <c r="CL1263" t="s">
        <v>92</v>
      </c>
      <c r="CM1263">
        <v>0</v>
      </c>
      <c r="CN1263">
        <v>95.296400000000006</v>
      </c>
      <c r="CO1263">
        <v>10.119999999999999</v>
      </c>
      <c r="CP1263">
        <v>350</v>
      </c>
      <c r="CQ1263" t="s">
        <v>17312</v>
      </c>
      <c r="CR1263" t="s">
        <v>17313</v>
      </c>
      <c r="CT1263" t="s">
        <v>71335</v>
      </c>
      <c r="DS1263">
        <v>0</v>
      </c>
      <c r="DU1263">
        <v>1</v>
      </c>
      <c r="DV1263">
        <v>1</v>
      </c>
      <c r="DW1263">
        <v>0</v>
      </c>
      <c r="DX1263">
        <v>1</v>
      </c>
      <c r="DY1263">
        <v>0</v>
      </c>
      <c r="DZ1263">
        <v>0</v>
      </c>
      <c r="EC1263" t="s">
        <v>21337</v>
      </c>
      <c r="ED1263">
        <v>0</v>
      </c>
      <c r="EE1263" cm="1">
        <f t="array" ref="EE1263">SUM(COUNTIFS(Table_Pending_Today[job_type_code],{"WB","WQ","Z5","Z7","U8","QU","7W","2V","2W","2X"},Table_Pending_Today[Order_Number],Table_Pending_Today[[#This Row],[Order_Number]]))</f>
        <v>0</v>
      </c>
      <c r="EF1263">
        <f>COUNTIFS(Table_Pending_Today[Order_Number],Table_Pending_Today[[#This Row],[Order_Number]],Table_Pending_Today[tech_contractor],"INHOUSE")</f>
        <v>0</v>
      </c>
      <c r="EG1263">
        <f>COUNTIFS(Table_Pending_Today[Order_Number],Table_Pending_Today[[#This Row],[Order_Number]],Table_Pending_Today[tech_contractor],"CONTRACTOR")</f>
        <v>1</v>
      </c>
      <c r="EH1263" cm="1">
        <f t="array" ref="EH1263">SUM(COUNTIFS(Table_Pending_Today[job_type_code],{"XV","XQ","XT","XU"},Table_Pending_Today[Order_Number],Table_Pending_Today[[#This Row],[Order_Number]]))</f>
        <v>1</v>
      </c>
      <c r="EI1263" cm="1">
        <f t="array" ref="EI1263">SUM(COUNTIFS(Table_Pending_Today[job_type_code],{"XV","XQ","XT","XU"},Table_Pending_Today[Order_Number],Table_Pending_Today[[#This Row],[Order_Number]],Table_Pending_Today[In-House],1))</f>
        <v>0</v>
      </c>
      <c r="EJ1263" cm="1">
        <f t="array" ref="EJ1263">SUM(COUNTIFS(Table_Pending_Today[job_type_code],{"XV","XQ","XT","XU"},Table_Pending_Today[Order_Number],Table_Pending_Today[[#This Row],[Order_Number]],Table_Pending_Today[Contractor],1))</f>
        <v>1</v>
      </c>
      <c r="EK1263" cm="1">
        <f t="array" ref="EK1263">SUM(COUNTIFS(Table_Pending_Today[job_type_code],{"WB","WQ","Z5","Z7","U8","QU","7W","2V","2W","2X"},Table_Pending_Today[Order_Number],Table_Pending_Today[[#This Row],[Order_Number]]))</f>
        <v>0</v>
      </c>
      <c r="EL1263" cm="1">
        <f t="array" ref="EL1263">SUM(COUNTIFS(Table_Pending_Today[job_type_code],{"WB","WQ","Z5","Z7","U8","QU","7W","2V","2W","2X"},Table_Pending_Today[In-House],1,Table_Pending_Today[Order_Number],Table_Pending_Today[[#This Row],[Order_Number]]))</f>
        <v>0</v>
      </c>
      <c r="EM1263" cm="1">
        <f t="array" ref="EM1263">SUM(COUNTIFS(Table_Pending_Today[job_type_code],{"WB","WQ","Z5","Z7","U8","QU","7W","2V","2W","2X"},Table_Pending_Today[Contractor],1,Table_Pending_Today[Order_Number],Table_Pending_Today[[#This Row],[Order_Number]]))</f>
        <v>0</v>
      </c>
      <c r="EN1263" cm="1">
        <f t="array" ref="EN1263">IF(SUM(COUNTIFS(Table_Pending_Today[Order_Type_Desc],{"Install","Service Order","Restart"},Table_Pending_Today[Order_Number],Table_Pending_Today[[#This Row],[Order_Number]]))&gt;0,1,0)</f>
        <v>0</v>
      </c>
      <c r="EO1263" cm="1">
        <f t="array" ref="EO1263">IF(SUM(COUNTIFS(Table_Pending_Today[Order_Type_Desc],{"Install","Service Order","Restart"},Table_Pending_Today[In-House],1,Table_Pending_Today[Order_Number],Table_Pending_Today[[#This Row],[Order_Number]]))&gt;0,1,0)</f>
        <v>0</v>
      </c>
      <c r="EP1263" cm="1">
        <f t="array" ref="EP1263">IF(SUM(COUNTIFS(Table_Pending_Today[Order_Type_Desc],{"Install","Service Order","Restart"},Table_Pending_Today[Contractor],1,Table_Pending_Today[Order_Number],Table_Pending_Today[[#This Row],[Order_Number]]))&gt;0,1,0)</f>
        <v>0</v>
      </c>
      <c r="EQ1263">
        <f>IF(SUM(COUNTIFS(Table_Pending_Today[Order_Type_Desc],"Special Request",Table_Pending_Today[Bury_Drop],0,Table_Pending_Today[In-House],1,Table_Pending_Today[Order_Number],Table_Pending_Today[[#This Row],[Order_Number]]))&gt;0,1,0)</f>
        <v>0</v>
      </c>
      <c r="ER1263">
        <f>SUM(COUNTIFS(Table_Pending_Today[Order_Type_Desc],"Special Request",Table_Pending_Today[Bury_Drop],0,Table_Pending_Today[Contractor],1,Table_Pending_Today[Order_Number],Table_Pending_Today[[#This Row],[Order_Number]]))</f>
        <v>0</v>
      </c>
    </row>
    <row r="1264" spans="1:148" x14ac:dyDescent="0.25">
      <c r="A1264" t="s">
        <v>22433</v>
      </c>
      <c r="B1264" t="s">
        <v>68448</v>
      </c>
      <c r="C1264" t="s">
        <v>2</v>
      </c>
      <c r="D1264" t="s">
        <v>40242</v>
      </c>
      <c r="E1264" t="s">
        <v>40243</v>
      </c>
      <c r="F1264" t="s">
        <v>40244</v>
      </c>
      <c r="G1264">
        <v>414159</v>
      </c>
      <c r="H1264" t="s">
        <v>120</v>
      </c>
      <c r="I1264" t="s">
        <v>17965</v>
      </c>
      <c r="J1264" t="s">
        <v>16791</v>
      </c>
      <c r="K1264" t="s">
        <v>73</v>
      </c>
      <c r="L1264">
        <v>7</v>
      </c>
      <c r="M1264" t="s">
        <v>40245</v>
      </c>
      <c r="N1264" t="s">
        <v>40246</v>
      </c>
      <c r="P1264" t="s">
        <v>16902</v>
      </c>
      <c r="Q1264" t="s">
        <v>17265</v>
      </c>
      <c r="R1264" t="s">
        <v>40248</v>
      </c>
      <c r="T1264" t="s">
        <v>75</v>
      </c>
      <c r="U1264" t="s">
        <v>16658</v>
      </c>
      <c r="V1264" t="s">
        <v>40249</v>
      </c>
      <c r="W1264" t="s">
        <v>16693</v>
      </c>
      <c r="X1264" t="s">
        <v>16691</v>
      </c>
      <c r="Y1264" t="s">
        <v>84</v>
      </c>
      <c r="Z1264" t="s">
        <v>85</v>
      </c>
      <c r="AA1264" t="s">
        <v>186</v>
      </c>
      <c r="AB1264" t="s">
        <v>16694</v>
      </c>
      <c r="AC1264" t="s">
        <v>16695</v>
      </c>
      <c r="AD1264" t="s">
        <v>56791</v>
      </c>
      <c r="AE1264" t="s">
        <v>18865</v>
      </c>
      <c r="AF1264" t="s">
        <v>56792</v>
      </c>
      <c r="AG1264" t="s">
        <v>22433</v>
      </c>
      <c r="AH1264" t="s">
        <v>16921</v>
      </c>
      <c r="AI1264" t="s">
        <v>22433</v>
      </c>
      <c r="AJ1264">
        <v>0</v>
      </c>
      <c r="AL1264" t="s">
        <v>18094</v>
      </c>
      <c r="AM1264" t="s">
        <v>87</v>
      </c>
      <c r="AO1264">
        <v>10</v>
      </c>
      <c r="AP1264" t="s">
        <v>17966</v>
      </c>
      <c r="AQ1264" t="s">
        <v>118</v>
      </c>
      <c r="AR1264" t="s">
        <v>16792</v>
      </c>
      <c r="AT1264">
        <v>0</v>
      </c>
      <c r="AU1264">
        <v>0</v>
      </c>
      <c r="AV1264" t="s">
        <v>16696</v>
      </c>
      <c r="BI1264" t="s">
        <v>81</v>
      </c>
      <c r="BJ1264" t="s">
        <v>81</v>
      </c>
      <c r="BK1264" t="s">
        <v>81</v>
      </c>
      <c r="BL1264" t="s">
        <v>17435</v>
      </c>
      <c r="BM1264" t="s">
        <v>56794</v>
      </c>
      <c r="BN1264" t="s">
        <v>22135</v>
      </c>
      <c r="BO1264" t="s">
        <v>56795</v>
      </c>
      <c r="BQ1264" t="s">
        <v>56796</v>
      </c>
      <c r="BR1264" t="s">
        <v>235</v>
      </c>
      <c r="BS1264" t="s">
        <v>84</v>
      </c>
      <c r="BT1264" t="s">
        <v>18148</v>
      </c>
      <c r="BU1264" t="s">
        <v>18149</v>
      </c>
      <c r="BV1264" t="s">
        <v>56791</v>
      </c>
      <c r="BW1264">
        <v>0</v>
      </c>
      <c r="BX1264">
        <v>0</v>
      </c>
      <c r="CE1264" t="s">
        <v>16880</v>
      </c>
      <c r="CF1264" t="s">
        <v>17624</v>
      </c>
      <c r="CG1264" t="s">
        <v>17663</v>
      </c>
      <c r="CK1264" t="s">
        <v>16922</v>
      </c>
      <c r="CL1264" t="s">
        <v>118</v>
      </c>
      <c r="CM1264">
        <v>0</v>
      </c>
      <c r="CN1264">
        <v>85.714399999999998</v>
      </c>
      <c r="CO1264">
        <v>2919.97</v>
      </c>
      <c r="CP1264">
        <v>75</v>
      </c>
      <c r="CQ1264" t="s">
        <v>17315</v>
      </c>
      <c r="CR1264" t="s">
        <v>56793</v>
      </c>
      <c r="CS1264" t="s">
        <v>17314</v>
      </c>
      <c r="CT1264" t="s">
        <v>17733</v>
      </c>
      <c r="CU1264" t="s">
        <v>16885</v>
      </c>
      <c r="DS1264">
        <v>0</v>
      </c>
      <c r="DU1264">
        <v>1</v>
      </c>
      <c r="DV1264">
        <v>0</v>
      </c>
      <c r="DW1264">
        <v>0</v>
      </c>
      <c r="DY1264">
        <v>0</v>
      </c>
      <c r="DZ1264">
        <v>0</v>
      </c>
      <c r="EC1264" t="s">
        <v>21342</v>
      </c>
      <c r="ED1264">
        <v>7</v>
      </c>
      <c r="EE1264" cm="1">
        <f t="array" ref="EE1264">SUM(COUNTIFS(Table_Pending_Today[job_type_code],{"WB","WQ","Z5","Z7","U8","QU","7W","2V","2W","2X"},Table_Pending_Today[Order_Number],Table_Pending_Today[[#This Row],[Order_Number]]))</f>
        <v>0</v>
      </c>
      <c r="EF1264">
        <f>COUNTIFS(Table_Pending_Today[Order_Number],Table_Pending_Today[[#This Row],[Order_Number]],Table_Pending_Today[tech_contractor],"INHOUSE")</f>
        <v>1</v>
      </c>
      <c r="EG1264">
        <f>COUNTIFS(Table_Pending_Today[Order_Number],Table_Pending_Today[[#This Row],[Order_Number]],Table_Pending_Today[tech_contractor],"CONTRACTOR")</f>
        <v>0</v>
      </c>
      <c r="EH1264" cm="1">
        <f t="array" ref="EH1264">SUM(COUNTIFS(Table_Pending_Today[job_type_code],{"XV","XQ","XT","XU"},Table_Pending_Today[Order_Number],Table_Pending_Today[[#This Row],[Order_Number]]))</f>
        <v>0</v>
      </c>
      <c r="EI1264" cm="1">
        <f t="array" ref="EI1264">SUM(COUNTIFS(Table_Pending_Today[job_type_code],{"XV","XQ","XT","XU"},Table_Pending_Today[Order_Number],Table_Pending_Today[[#This Row],[Order_Number]],Table_Pending_Today[In-House],1))</f>
        <v>0</v>
      </c>
      <c r="EJ1264" cm="1">
        <f t="array" ref="EJ1264">SUM(COUNTIFS(Table_Pending_Today[job_type_code],{"XV","XQ","XT","XU"},Table_Pending_Today[Order_Number],Table_Pending_Today[[#This Row],[Order_Number]],Table_Pending_Today[Contractor],1))</f>
        <v>0</v>
      </c>
      <c r="EK1264" cm="1">
        <f t="array" ref="EK1264">SUM(COUNTIFS(Table_Pending_Today[job_type_code],{"WB","WQ","Z5","Z7","U8","QU","7W","2V","2W","2X"},Table_Pending_Today[Order_Number],Table_Pending_Today[[#This Row],[Order_Number]]))</f>
        <v>0</v>
      </c>
      <c r="EL1264" cm="1">
        <f t="array" ref="EL1264">SUM(COUNTIFS(Table_Pending_Today[job_type_code],{"WB","WQ","Z5","Z7","U8","QU","7W","2V","2W","2X"},Table_Pending_Today[In-House],1,Table_Pending_Today[Order_Number],Table_Pending_Today[[#This Row],[Order_Number]]))</f>
        <v>0</v>
      </c>
      <c r="EM1264" cm="1">
        <f t="array" ref="EM1264">SUM(COUNTIFS(Table_Pending_Today[job_type_code],{"WB","WQ","Z5","Z7","U8","QU","7W","2V","2W","2X"},Table_Pending_Today[Contractor],1,Table_Pending_Today[Order_Number],Table_Pending_Today[[#This Row],[Order_Number]]))</f>
        <v>0</v>
      </c>
      <c r="EN1264" cm="1">
        <f t="array" ref="EN1264">IF(SUM(COUNTIFS(Table_Pending_Today[Order_Type_Desc],{"Install","Service Order","Restart"},Table_Pending_Today[Order_Number],Table_Pending_Today[[#This Row],[Order_Number]]))&gt;0,1,0)</f>
        <v>1</v>
      </c>
      <c r="EO1264" cm="1">
        <f t="array" ref="EO1264">IF(SUM(COUNTIFS(Table_Pending_Today[Order_Type_Desc],{"Install","Service Order","Restart"},Table_Pending_Today[In-House],1,Table_Pending_Today[Order_Number],Table_Pending_Today[[#This Row],[Order_Number]]))&gt;0,1,0)</f>
        <v>1</v>
      </c>
      <c r="EP1264" cm="1">
        <f t="array" ref="EP1264">IF(SUM(COUNTIFS(Table_Pending_Today[Order_Type_Desc],{"Install","Service Order","Restart"},Table_Pending_Today[Contractor],1,Table_Pending_Today[Order_Number],Table_Pending_Today[[#This Row],[Order_Number]]))&gt;0,1,0)</f>
        <v>0</v>
      </c>
      <c r="EQ1264">
        <f>IF(SUM(COUNTIFS(Table_Pending_Today[Order_Type_Desc],"Special Request",Table_Pending_Today[Bury_Drop],0,Table_Pending_Today[In-House],1,Table_Pending_Today[Order_Number],Table_Pending_Today[[#This Row],[Order_Number]]))&gt;0,1,0)</f>
        <v>0</v>
      </c>
      <c r="ER1264">
        <f>SUM(COUNTIFS(Table_Pending_Today[Order_Type_Desc],"Special Request",Table_Pending_Today[Bury_Drop],0,Table_Pending_Today[Contractor],1,Table_Pending_Today[Order_Number],Table_Pending_Today[[#This Row],[Order_Number]]))</f>
        <v>0</v>
      </c>
    </row>
    <row r="1265" spans="1:148" x14ac:dyDescent="0.25">
      <c r="A1265" t="s">
        <v>22433</v>
      </c>
      <c r="B1265" t="s">
        <v>68448</v>
      </c>
      <c r="C1265" t="s">
        <v>2</v>
      </c>
      <c r="D1265" t="s">
        <v>56773</v>
      </c>
      <c r="E1265" t="s">
        <v>56774</v>
      </c>
      <c r="F1265" t="s">
        <v>56775</v>
      </c>
      <c r="G1265">
        <v>414940</v>
      </c>
      <c r="H1265" t="s">
        <v>16820</v>
      </c>
      <c r="I1265" t="s">
        <v>17508</v>
      </c>
      <c r="J1265" t="s">
        <v>127</v>
      </c>
      <c r="K1265" t="s">
        <v>73</v>
      </c>
      <c r="L1265">
        <v>7</v>
      </c>
      <c r="M1265" t="s">
        <v>56776</v>
      </c>
      <c r="N1265" t="s">
        <v>56777</v>
      </c>
      <c r="P1265" t="s">
        <v>16902</v>
      </c>
      <c r="Q1265" t="s">
        <v>17265</v>
      </c>
      <c r="R1265" t="s">
        <v>56778</v>
      </c>
      <c r="T1265" t="s">
        <v>75</v>
      </c>
      <c r="U1265" t="s">
        <v>16658</v>
      </c>
      <c r="V1265" t="s">
        <v>56779</v>
      </c>
      <c r="W1265" t="s">
        <v>16693</v>
      </c>
      <c r="X1265" t="s">
        <v>16691</v>
      </c>
      <c r="Y1265" t="s">
        <v>84</v>
      </c>
      <c r="Z1265" t="s">
        <v>17392</v>
      </c>
      <c r="AA1265" t="s">
        <v>186</v>
      </c>
      <c r="AB1265" t="s">
        <v>16694</v>
      </c>
      <c r="AC1265" t="s">
        <v>16695</v>
      </c>
      <c r="AD1265" t="s">
        <v>56780</v>
      </c>
      <c r="AE1265" t="s">
        <v>18865</v>
      </c>
      <c r="AF1265" t="s">
        <v>56781</v>
      </c>
      <c r="AG1265" t="s">
        <v>22433</v>
      </c>
      <c r="AH1265" t="s">
        <v>16779</v>
      </c>
      <c r="AI1265" t="s">
        <v>22433</v>
      </c>
      <c r="AJ1265">
        <v>2</v>
      </c>
      <c r="AK1265" t="s">
        <v>18589</v>
      </c>
      <c r="AL1265" t="s">
        <v>79</v>
      </c>
      <c r="AO1265">
        <v>24</v>
      </c>
      <c r="AP1265" t="s">
        <v>17509</v>
      </c>
      <c r="AQ1265" t="s">
        <v>118</v>
      </c>
      <c r="AR1265" t="s">
        <v>128</v>
      </c>
      <c r="AT1265">
        <v>0</v>
      </c>
      <c r="AU1265">
        <v>0</v>
      </c>
      <c r="AV1265" t="s">
        <v>16696</v>
      </c>
      <c r="BI1265" t="s">
        <v>81</v>
      </c>
      <c r="BJ1265" t="s">
        <v>81</v>
      </c>
      <c r="BK1265" t="s">
        <v>81</v>
      </c>
      <c r="BL1265" t="s">
        <v>21371</v>
      </c>
      <c r="BM1265" t="s">
        <v>56785</v>
      </c>
      <c r="BN1265" t="s">
        <v>56786</v>
      </c>
      <c r="BQ1265" t="s">
        <v>56787</v>
      </c>
      <c r="BR1265" t="s">
        <v>235</v>
      </c>
      <c r="BS1265" t="s">
        <v>84</v>
      </c>
      <c r="BV1265" t="s">
        <v>56780</v>
      </c>
      <c r="BW1265">
        <v>0</v>
      </c>
      <c r="BX1265">
        <v>0</v>
      </c>
      <c r="BY1265" t="s">
        <v>16821</v>
      </c>
      <c r="CE1265" t="s">
        <v>18040</v>
      </c>
      <c r="CF1265" t="s">
        <v>56788</v>
      </c>
      <c r="CG1265" t="s">
        <v>56789</v>
      </c>
      <c r="CH1265" t="s">
        <v>56790</v>
      </c>
      <c r="CI1265" t="s">
        <v>21690</v>
      </c>
      <c r="CJ1265" t="s">
        <v>18210</v>
      </c>
      <c r="CK1265" t="s">
        <v>18040</v>
      </c>
      <c r="CL1265" t="s">
        <v>118</v>
      </c>
      <c r="CM1265">
        <v>0</v>
      </c>
      <c r="CN1265">
        <v>88.774500000000003</v>
      </c>
      <c r="CO1265">
        <v>38119.82</v>
      </c>
      <c r="CP1265">
        <v>0</v>
      </c>
      <c r="CQ1265" t="s">
        <v>17315</v>
      </c>
      <c r="CR1265" t="s">
        <v>56782</v>
      </c>
      <c r="CS1265" t="s">
        <v>56783</v>
      </c>
      <c r="CT1265" t="s">
        <v>56784</v>
      </c>
      <c r="CU1265" t="s">
        <v>17008</v>
      </c>
      <c r="CV1265" t="s">
        <v>47852</v>
      </c>
      <c r="DU1265">
        <v>1</v>
      </c>
      <c r="DV1265">
        <v>0</v>
      </c>
      <c r="DW1265">
        <v>0</v>
      </c>
      <c r="DX1265">
        <v>1</v>
      </c>
      <c r="DY1265">
        <v>0</v>
      </c>
      <c r="DZ1265">
        <v>0</v>
      </c>
      <c r="EC1265" t="s">
        <v>21342</v>
      </c>
      <c r="ED1265">
        <v>7</v>
      </c>
      <c r="EE1265" cm="1">
        <f t="array" ref="EE1265">SUM(COUNTIFS(Table_Pending_Today[job_type_code],{"WB","WQ","Z5","Z7","U8","QU","7W","2V","2W","2X"},Table_Pending_Today[Order_Number],Table_Pending_Today[[#This Row],[Order_Number]]))</f>
        <v>0</v>
      </c>
      <c r="EF1265">
        <f>COUNTIFS(Table_Pending_Today[Order_Number],Table_Pending_Today[[#This Row],[Order_Number]],Table_Pending_Today[tech_contractor],"INHOUSE")</f>
        <v>0</v>
      </c>
      <c r="EG1265">
        <f>COUNTIFS(Table_Pending_Today[Order_Number],Table_Pending_Today[[#This Row],[Order_Number]],Table_Pending_Today[tech_contractor],"CONTRACTOR")</f>
        <v>0</v>
      </c>
      <c r="EH1265" cm="1">
        <f t="array" ref="EH1265">SUM(COUNTIFS(Table_Pending_Today[job_type_code],{"XV","XQ","XT","XU"},Table_Pending_Today[Order_Number],Table_Pending_Today[[#This Row],[Order_Number]]))</f>
        <v>0</v>
      </c>
      <c r="EI1265" cm="1">
        <f t="array" ref="EI1265">SUM(COUNTIFS(Table_Pending_Today[job_type_code],{"XV","XQ","XT","XU"},Table_Pending_Today[Order_Number],Table_Pending_Today[[#This Row],[Order_Number]],Table_Pending_Today[In-House],1))</f>
        <v>0</v>
      </c>
      <c r="EJ1265" cm="1">
        <f t="array" ref="EJ1265">SUM(COUNTIFS(Table_Pending_Today[job_type_code],{"XV","XQ","XT","XU"},Table_Pending_Today[Order_Number],Table_Pending_Today[[#This Row],[Order_Number]],Table_Pending_Today[Contractor],1))</f>
        <v>0</v>
      </c>
      <c r="EK1265" cm="1">
        <f t="array" ref="EK1265">SUM(COUNTIFS(Table_Pending_Today[job_type_code],{"WB","WQ","Z5","Z7","U8","QU","7W","2V","2W","2X"},Table_Pending_Today[Order_Number],Table_Pending_Today[[#This Row],[Order_Number]]))</f>
        <v>0</v>
      </c>
      <c r="EL1265" cm="1">
        <f t="array" ref="EL1265">SUM(COUNTIFS(Table_Pending_Today[job_type_code],{"WB","WQ","Z5","Z7","U8","QU","7W","2V","2W","2X"},Table_Pending_Today[In-House],1,Table_Pending_Today[Order_Number],Table_Pending_Today[[#This Row],[Order_Number]]))</f>
        <v>0</v>
      </c>
      <c r="EM1265" cm="1">
        <f t="array" ref="EM1265">SUM(COUNTIFS(Table_Pending_Today[job_type_code],{"WB","WQ","Z5","Z7","U8","QU","7W","2V","2W","2X"},Table_Pending_Today[Contractor],1,Table_Pending_Today[Order_Number],Table_Pending_Today[[#This Row],[Order_Number]]))</f>
        <v>0</v>
      </c>
      <c r="EN1265" cm="1">
        <f t="array" ref="EN1265">IF(SUM(COUNTIFS(Table_Pending_Today[Order_Type_Desc],{"Install","Service Order","Restart"},Table_Pending_Today[Order_Number],Table_Pending_Today[[#This Row],[Order_Number]]))&gt;0,1,0)</f>
        <v>1</v>
      </c>
      <c r="EO1265" cm="1">
        <f t="array" ref="EO1265">IF(SUM(COUNTIFS(Table_Pending_Today[Order_Type_Desc],{"Install","Service Order","Restart"},Table_Pending_Today[In-House],1,Table_Pending_Today[Order_Number],Table_Pending_Today[[#This Row],[Order_Number]]))&gt;0,1,0)</f>
        <v>0</v>
      </c>
      <c r="EP1265" cm="1">
        <f t="array" ref="EP1265">IF(SUM(COUNTIFS(Table_Pending_Today[Order_Type_Desc],{"Install","Service Order","Restart"},Table_Pending_Today[Contractor],1,Table_Pending_Today[Order_Number],Table_Pending_Today[[#This Row],[Order_Number]]))&gt;0,1,0)</f>
        <v>0</v>
      </c>
      <c r="EQ1265">
        <f>IF(SUM(COUNTIFS(Table_Pending_Today[Order_Type_Desc],"Special Request",Table_Pending_Today[Bury_Drop],0,Table_Pending_Today[In-House],1,Table_Pending_Today[Order_Number],Table_Pending_Today[[#This Row],[Order_Number]]))&gt;0,1,0)</f>
        <v>0</v>
      </c>
      <c r="ER1265">
        <f>SUM(COUNTIFS(Table_Pending_Today[Order_Type_Desc],"Special Request",Table_Pending_Today[Bury_Drop],0,Table_Pending_Today[Contractor],1,Table_Pending_Today[Order_Number],Table_Pending_Today[[#This Row],[Order_Number]]))</f>
        <v>0</v>
      </c>
    </row>
    <row r="1266" spans="1:148" x14ac:dyDescent="0.25">
      <c r="A1266" t="s">
        <v>22433</v>
      </c>
      <c r="B1266" t="s">
        <v>68448</v>
      </c>
      <c r="C1266" t="s">
        <v>2</v>
      </c>
      <c r="D1266" t="s">
        <v>23154</v>
      </c>
      <c r="E1266" t="s">
        <v>23155</v>
      </c>
      <c r="F1266" t="s">
        <v>23156</v>
      </c>
      <c r="G1266">
        <v>423102</v>
      </c>
      <c r="H1266" t="s">
        <v>72</v>
      </c>
      <c r="I1266" t="s">
        <v>16927</v>
      </c>
      <c r="J1266" t="s">
        <v>16974</v>
      </c>
      <c r="K1266" t="s">
        <v>73</v>
      </c>
      <c r="L1266">
        <v>6</v>
      </c>
      <c r="M1266" t="s">
        <v>23157</v>
      </c>
      <c r="N1266" t="s">
        <v>23158</v>
      </c>
      <c r="P1266" t="s">
        <v>20019</v>
      </c>
      <c r="Q1266" t="s">
        <v>22141</v>
      </c>
      <c r="R1266" t="s">
        <v>55946</v>
      </c>
      <c r="S1266" t="s">
        <v>23161</v>
      </c>
      <c r="T1266" t="s">
        <v>75</v>
      </c>
      <c r="U1266" t="s">
        <v>16658</v>
      </c>
      <c r="V1266" t="s">
        <v>23162</v>
      </c>
      <c r="W1266" t="s">
        <v>16693</v>
      </c>
      <c r="X1266" t="s">
        <v>16688</v>
      </c>
      <c r="Y1266" t="s">
        <v>76</v>
      </c>
      <c r="Z1266" t="s">
        <v>77</v>
      </c>
      <c r="AA1266" t="s">
        <v>186</v>
      </c>
      <c r="AB1266" t="s">
        <v>16694</v>
      </c>
      <c r="AC1266" t="s">
        <v>16695</v>
      </c>
      <c r="AD1266" t="s">
        <v>55947</v>
      </c>
      <c r="AE1266" t="s">
        <v>18389</v>
      </c>
      <c r="AF1266" t="s">
        <v>55948</v>
      </c>
      <c r="AG1266" t="s">
        <v>22433</v>
      </c>
      <c r="AH1266" t="s">
        <v>16795</v>
      </c>
      <c r="AI1266" t="s">
        <v>18938</v>
      </c>
      <c r="AJ1266">
        <v>1</v>
      </c>
      <c r="AK1266" t="s">
        <v>98</v>
      </c>
      <c r="AL1266" t="s">
        <v>71339</v>
      </c>
      <c r="AM1266" t="s">
        <v>87</v>
      </c>
      <c r="AO1266">
        <v>18</v>
      </c>
      <c r="AP1266" t="s">
        <v>83</v>
      </c>
      <c r="AQ1266" t="s">
        <v>80</v>
      </c>
      <c r="AR1266" t="s">
        <v>17929</v>
      </c>
      <c r="AT1266">
        <v>1</v>
      </c>
      <c r="AU1266">
        <v>0</v>
      </c>
      <c r="AV1266" t="s">
        <v>16696</v>
      </c>
      <c r="BI1266" t="s">
        <v>81</v>
      </c>
      <c r="BJ1266" t="s">
        <v>81</v>
      </c>
      <c r="BK1266" t="s">
        <v>81</v>
      </c>
      <c r="BM1266" t="s">
        <v>55605</v>
      </c>
      <c r="BN1266" t="s">
        <v>55949</v>
      </c>
      <c r="BQ1266" t="s">
        <v>55950</v>
      </c>
      <c r="BS1266" t="s">
        <v>17202</v>
      </c>
      <c r="BT1266" t="s">
        <v>17500</v>
      </c>
      <c r="BU1266" t="s">
        <v>71340</v>
      </c>
      <c r="BV1266" t="s">
        <v>55947</v>
      </c>
      <c r="BW1266">
        <v>0</v>
      </c>
      <c r="BX1266">
        <v>0</v>
      </c>
      <c r="CA1266" t="s">
        <v>16928</v>
      </c>
      <c r="CE1266" t="s">
        <v>16880</v>
      </c>
      <c r="CF1266" t="s">
        <v>16881</v>
      </c>
      <c r="CG1266" t="s">
        <v>16882</v>
      </c>
      <c r="CK1266" t="s">
        <v>16883</v>
      </c>
      <c r="CL1266" t="s">
        <v>80</v>
      </c>
      <c r="CM1266">
        <v>0</v>
      </c>
      <c r="CN1266">
        <v>101</v>
      </c>
      <c r="CO1266">
        <v>0</v>
      </c>
      <c r="CP1266">
        <v>0</v>
      </c>
      <c r="CQ1266" t="s">
        <v>17312</v>
      </c>
      <c r="CR1266" t="s">
        <v>17313</v>
      </c>
      <c r="CS1266" t="s">
        <v>17314</v>
      </c>
      <c r="CT1266" t="s">
        <v>19385</v>
      </c>
      <c r="CU1266" t="s">
        <v>16885</v>
      </c>
      <c r="DS1266">
        <v>0</v>
      </c>
      <c r="DU1266">
        <v>1</v>
      </c>
      <c r="DV1266">
        <v>0</v>
      </c>
      <c r="DW1266">
        <v>0</v>
      </c>
      <c r="DY1266">
        <v>1</v>
      </c>
      <c r="DZ1266">
        <v>0</v>
      </c>
      <c r="EC1266" t="s">
        <v>21320</v>
      </c>
      <c r="ED1266">
        <v>6</v>
      </c>
      <c r="EE1266" cm="1">
        <f t="array" ref="EE1266">SUM(COUNTIFS(Table_Pending_Today[job_type_code],{"WB","WQ","Z5","Z7","U8","QU","7W","2V","2W","2X"},Table_Pending_Today[Order_Number],Table_Pending_Today[[#This Row],[Order_Number]]))</f>
        <v>0</v>
      </c>
      <c r="EF1266">
        <f>COUNTIFS(Table_Pending_Today[Order_Number],Table_Pending_Today[[#This Row],[Order_Number]],Table_Pending_Today[tech_contractor],"INHOUSE")</f>
        <v>1</v>
      </c>
      <c r="EG1266">
        <f>COUNTIFS(Table_Pending_Today[Order_Number],Table_Pending_Today[[#This Row],[Order_Number]],Table_Pending_Today[tech_contractor],"CONTRACTOR")</f>
        <v>0</v>
      </c>
      <c r="EH1266" cm="1">
        <f t="array" ref="EH1266">SUM(COUNTIFS(Table_Pending_Today[job_type_code],{"XV","XQ","XT","XU"},Table_Pending_Today[Order_Number],Table_Pending_Today[[#This Row],[Order_Number]]))</f>
        <v>0</v>
      </c>
      <c r="EI1266" cm="1">
        <f t="array" ref="EI1266">SUM(COUNTIFS(Table_Pending_Today[job_type_code],{"XV","XQ","XT","XU"},Table_Pending_Today[Order_Number],Table_Pending_Today[[#This Row],[Order_Number]],Table_Pending_Today[In-House],1))</f>
        <v>0</v>
      </c>
      <c r="EJ1266" cm="1">
        <f t="array" ref="EJ1266">SUM(COUNTIFS(Table_Pending_Today[job_type_code],{"XV","XQ","XT","XU"},Table_Pending_Today[Order_Number],Table_Pending_Today[[#This Row],[Order_Number]],Table_Pending_Today[Contractor],1))</f>
        <v>0</v>
      </c>
      <c r="EK1266" cm="1">
        <f t="array" ref="EK1266">SUM(COUNTIFS(Table_Pending_Today[job_type_code],{"WB","WQ","Z5","Z7","U8","QU","7W","2V","2W","2X"},Table_Pending_Today[Order_Number],Table_Pending_Today[[#This Row],[Order_Number]]))</f>
        <v>0</v>
      </c>
      <c r="EL1266" cm="1">
        <f t="array" ref="EL1266">SUM(COUNTIFS(Table_Pending_Today[job_type_code],{"WB","WQ","Z5","Z7","U8","QU","7W","2V","2W","2X"},Table_Pending_Today[In-House],1,Table_Pending_Today[Order_Number],Table_Pending_Today[[#This Row],[Order_Number]]))</f>
        <v>0</v>
      </c>
      <c r="EM1266" cm="1">
        <f t="array" ref="EM1266">SUM(COUNTIFS(Table_Pending_Today[job_type_code],{"WB","WQ","Z5","Z7","U8","QU","7W","2V","2W","2X"},Table_Pending_Today[Contractor],1,Table_Pending_Today[Order_Number],Table_Pending_Today[[#This Row],[Order_Number]]))</f>
        <v>0</v>
      </c>
      <c r="EN1266" cm="1">
        <f t="array" ref="EN1266">IF(SUM(COUNTIFS(Table_Pending_Today[Order_Type_Desc],{"Install","Service Order","Restart"},Table_Pending_Today[Order_Number],Table_Pending_Today[[#This Row],[Order_Number]]))&gt;0,1,0)</f>
        <v>0</v>
      </c>
      <c r="EO1266" cm="1">
        <f t="array" ref="EO1266">IF(SUM(COUNTIFS(Table_Pending_Today[Order_Type_Desc],{"Install","Service Order","Restart"},Table_Pending_Today[In-House],1,Table_Pending_Today[Order_Number],Table_Pending_Today[[#This Row],[Order_Number]]))&gt;0,1,0)</f>
        <v>0</v>
      </c>
      <c r="EP1266" cm="1">
        <f t="array" ref="EP1266">IF(SUM(COUNTIFS(Table_Pending_Today[Order_Type_Desc],{"Install","Service Order","Restart"},Table_Pending_Today[Contractor],1,Table_Pending_Today[Order_Number],Table_Pending_Today[[#This Row],[Order_Number]]))&gt;0,1,0)</f>
        <v>0</v>
      </c>
      <c r="EQ1266">
        <f>IF(SUM(COUNTIFS(Table_Pending_Today[Order_Type_Desc],"Special Request",Table_Pending_Today[Bury_Drop],0,Table_Pending_Today[In-House],1,Table_Pending_Today[Order_Number],Table_Pending_Today[[#This Row],[Order_Number]]))&gt;0,1,0)</f>
        <v>0</v>
      </c>
      <c r="ER1266">
        <f>SUM(COUNTIFS(Table_Pending_Today[Order_Type_Desc],"Special Request",Table_Pending_Today[Bury_Drop],0,Table_Pending_Today[Contractor],1,Table_Pending_Today[Order_Number],Table_Pending_Today[[#This Row],[Order_Number]]))</f>
        <v>0</v>
      </c>
    </row>
    <row r="1267" spans="1:148" x14ac:dyDescent="0.25">
      <c r="A1267" t="s">
        <v>22433</v>
      </c>
      <c r="B1267" t="s">
        <v>68448</v>
      </c>
      <c r="C1267" t="s">
        <v>2</v>
      </c>
      <c r="D1267" t="s">
        <v>55343</v>
      </c>
      <c r="E1267" t="s">
        <v>55344</v>
      </c>
      <c r="F1267" t="s">
        <v>55345</v>
      </c>
      <c r="G1267">
        <v>428202</v>
      </c>
      <c r="H1267" t="s">
        <v>16820</v>
      </c>
      <c r="I1267" t="s">
        <v>16983</v>
      </c>
      <c r="J1267" t="s">
        <v>17081</v>
      </c>
      <c r="K1267" t="s">
        <v>73</v>
      </c>
      <c r="L1267">
        <v>5</v>
      </c>
      <c r="M1267" t="s">
        <v>55346</v>
      </c>
      <c r="N1267" t="s">
        <v>55347</v>
      </c>
      <c r="P1267" t="s">
        <v>17169</v>
      </c>
      <c r="Q1267" t="s">
        <v>17888</v>
      </c>
      <c r="R1267" t="s">
        <v>55348</v>
      </c>
      <c r="T1267" t="s">
        <v>75</v>
      </c>
      <c r="U1267" t="s">
        <v>16658</v>
      </c>
      <c r="V1267" t="s">
        <v>55349</v>
      </c>
      <c r="W1267" t="s">
        <v>16693</v>
      </c>
      <c r="X1267" t="s">
        <v>16688</v>
      </c>
      <c r="Y1267" t="s">
        <v>76</v>
      </c>
      <c r="Z1267" t="s">
        <v>77</v>
      </c>
      <c r="AA1267" t="s">
        <v>186</v>
      </c>
      <c r="AB1267" t="s">
        <v>16694</v>
      </c>
      <c r="AC1267" t="s">
        <v>16695</v>
      </c>
      <c r="AD1267" t="s">
        <v>55350</v>
      </c>
      <c r="AE1267" t="s">
        <v>18938</v>
      </c>
      <c r="AF1267" t="s">
        <v>55351</v>
      </c>
      <c r="AG1267" t="s">
        <v>22433</v>
      </c>
      <c r="AH1267" t="s">
        <v>16921</v>
      </c>
      <c r="AI1267" t="s">
        <v>22433</v>
      </c>
      <c r="AJ1267">
        <v>0</v>
      </c>
      <c r="AK1267" t="s">
        <v>98</v>
      </c>
      <c r="AL1267" t="s">
        <v>17513</v>
      </c>
      <c r="AM1267" t="s">
        <v>3</v>
      </c>
      <c r="AN1267" t="s">
        <v>16870</v>
      </c>
      <c r="AO1267">
        <v>27</v>
      </c>
      <c r="AP1267" t="s">
        <v>16984</v>
      </c>
      <c r="AQ1267" t="s">
        <v>99</v>
      </c>
      <c r="AR1267" t="s">
        <v>17095</v>
      </c>
      <c r="AT1267">
        <v>0</v>
      </c>
      <c r="AU1267">
        <v>0</v>
      </c>
      <c r="AV1267" t="s">
        <v>16696</v>
      </c>
      <c r="BI1267" t="s">
        <v>119</v>
      </c>
      <c r="BJ1267" t="s">
        <v>81</v>
      </c>
      <c r="BK1267" t="s">
        <v>81</v>
      </c>
      <c r="BL1267" t="s">
        <v>55355</v>
      </c>
      <c r="BM1267" t="s">
        <v>55356</v>
      </c>
      <c r="BN1267" t="s">
        <v>55357</v>
      </c>
      <c r="BO1267" t="s">
        <v>16888</v>
      </c>
      <c r="BQ1267" t="s">
        <v>16889</v>
      </c>
      <c r="BS1267" t="s">
        <v>17202</v>
      </c>
      <c r="BT1267" t="s">
        <v>55966</v>
      </c>
      <c r="BU1267" t="s">
        <v>55967</v>
      </c>
      <c r="BV1267" t="s">
        <v>55350</v>
      </c>
      <c r="BW1267">
        <v>0</v>
      </c>
      <c r="BX1267">
        <v>0</v>
      </c>
      <c r="BY1267" t="s">
        <v>16821</v>
      </c>
      <c r="CE1267" t="s">
        <v>17614</v>
      </c>
      <c r="CF1267" t="s">
        <v>17615</v>
      </c>
      <c r="CG1267" t="s">
        <v>17616</v>
      </c>
      <c r="CK1267" t="s">
        <v>16885</v>
      </c>
      <c r="CL1267" t="s">
        <v>99</v>
      </c>
      <c r="CM1267">
        <v>0</v>
      </c>
      <c r="CN1267">
        <v>99</v>
      </c>
      <c r="CO1267">
        <v>204.83</v>
      </c>
      <c r="CP1267">
        <v>0</v>
      </c>
      <c r="CQ1267" t="s">
        <v>17315</v>
      </c>
      <c r="CR1267" t="s">
        <v>17322</v>
      </c>
      <c r="CT1267" t="s">
        <v>19380</v>
      </c>
      <c r="DS1267">
        <v>0</v>
      </c>
      <c r="DU1267">
        <v>1</v>
      </c>
      <c r="DV1267">
        <v>0</v>
      </c>
      <c r="DW1267">
        <v>0</v>
      </c>
      <c r="DY1267">
        <v>0</v>
      </c>
      <c r="DZ1267">
        <v>0</v>
      </c>
      <c r="EC1267" t="s">
        <v>21320</v>
      </c>
      <c r="ED1267">
        <v>5</v>
      </c>
      <c r="EE1267" cm="1">
        <f t="array" ref="EE1267">SUM(COUNTIFS(Table_Pending_Today[job_type_code],{"WB","WQ","Z5","Z7","U8","QU","7W","2V","2W","2X"},Table_Pending_Today[Order_Number],Table_Pending_Today[[#This Row],[Order_Number]]))</f>
        <v>0</v>
      </c>
      <c r="EF1267">
        <f>COUNTIFS(Table_Pending_Today[Order_Number],Table_Pending_Today[[#This Row],[Order_Number]],Table_Pending_Today[tech_contractor],"INHOUSE")</f>
        <v>0</v>
      </c>
      <c r="EG1267">
        <f>COUNTIFS(Table_Pending_Today[Order_Number],Table_Pending_Today[[#This Row],[Order_Number]],Table_Pending_Today[tech_contractor],"CONTRACTOR")</f>
        <v>1</v>
      </c>
      <c r="EH1267" cm="1">
        <f t="array" ref="EH1267">SUM(COUNTIFS(Table_Pending_Today[job_type_code],{"XV","XQ","XT","XU"},Table_Pending_Today[Order_Number],Table_Pending_Today[[#This Row],[Order_Number]]))</f>
        <v>0</v>
      </c>
      <c r="EI1267" cm="1">
        <f t="array" ref="EI1267">SUM(COUNTIFS(Table_Pending_Today[job_type_code],{"XV","XQ","XT","XU"},Table_Pending_Today[Order_Number],Table_Pending_Today[[#This Row],[Order_Number]],Table_Pending_Today[In-House],1))</f>
        <v>0</v>
      </c>
      <c r="EJ1267" cm="1">
        <f t="array" ref="EJ1267">SUM(COUNTIFS(Table_Pending_Today[job_type_code],{"XV","XQ","XT","XU"},Table_Pending_Today[Order_Number],Table_Pending_Today[[#This Row],[Order_Number]],Table_Pending_Today[Contractor],1))</f>
        <v>0</v>
      </c>
      <c r="EK1267" cm="1">
        <f t="array" ref="EK1267">SUM(COUNTIFS(Table_Pending_Today[job_type_code],{"WB","WQ","Z5","Z7","U8","QU","7W","2V","2W","2X"},Table_Pending_Today[Order_Number],Table_Pending_Today[[#This Row],[Order_Number]]))</f>
        <v>0</v>
      </c>
      <c r="EL1267" cm="1">
        <f t="array" ref="EL1267">SUM(COUNTIFS(Table_Pending_Today[job_type_code],{"WB","WQ","Z5","Z7","U8","QU","7W","2V","2W","2X"},Table_Pending_Today[In-House],1,Table_Pending_Today[Order_Number],Table_Pending_Today[[#This Row],[Order_Number]]))</f>
        <v>0</v>
      </c>
      <c r="EM1267" cm="1">
        <f t="array" ref="EM1267">SUM(COUNTIFS(Table_Pending_Today[job_type_code],{"WB","WQ","Z5","Z7","U8","QU","7W","2V","2W","2X"},Table_Pending_Today[Contractor],1,Table_Pending_Today[Order_Number],Table_Pending_Today[[#This Row],[Order_Number]]))</f>
        <v>0</v>
      </c>
      <c r="EN1267" cm="1">
        <f t="array" ref="EN1267">IF(SUM(COUNTIFS(Table_Pending_Today[Order_Type_Desc],{"Install","Service Order","Restart"},Table_Pending_Today[Order_Number],Table_Pending_Today[[#This Row],[Order_Number]]))&gt;0,1,0)</f>
        <v>1</v>
      </c>
      <c r="EO1267" cm="1">
        <f t="array" ref="EO1267">IF(SUM(COUNTIFS(Table_Pending_Today[Order_Type_Desc],{"Install","Service Order","Restart"},Table_Pending_Today[In-House],1,Table_Pending_Today[Order_Number],Table_Pending_Today[[#This Row],[Order_Number]]))&gt;0,1,0)</f>
        <v>0</v>
      </c>
      <c r="EP1267" cm="1">
        <f t="array" ref="EP1267">IF(SUM(COUNTIFS(Table_Pending_Today[Order_Type_Desc],{"Install","Service Order","Restart"},Table_Pending_Today[Contractor],1,Table_Pending_Today[Order_Number],Table_Pending_Today[[#This Row],[Order_Number]]))&gt;0,1,0)</f>
        <v>1</v>
      </c>
      <c r="EQ1267">
        <f>IF(SUM(COUNTIFS(Table_Pending_Today[Order_Type_Desc],"Special Request",Table_Pending_Today[Bury_Drop],0,Table_Pending_Today[In-House],1,Table_Pending_Today[Order_Number],Table_Pending_Today[[#This Row],[Order_Number]]))&gt;0,1,0)</f>
        <v>0</v>
      </c>
      <c r="ER1267">
        <f>SUM(COUNTIFS(Table_Pending_Today[Order_Type_Desc],"Special Request",Table_Pending_Today[Bury_Drop],0,Table_Pending_Today[Contractor],1,Table_Pending_Today[Order_Number],Table_Pending_Today[[#This Row],[Order_Number]]))</f>
        <v>0</v>
      </c>
    </row>
    <row r="1268" spans="1:148" x14ac:dyDescent="0.25">
      <c r="A1268" t="s">
        <v>22433</v>
      </c>
      <c r="B1268" t="s">
        <v>68448</v>
      </c>
      <c r="C1268" t="s">
        <v>2</v>
      </c>
      <c r="D1268" t="s">
        <v>56089</v>
      </c>
      <c r="E1268" t="s">
        <v>56090</v>
      </c>
      <c r="F1268" t="s">
        <v>56091</v>
      </c>
      <c r="G1268">
        <v>435709</v>
      </c>
      <c r="H1268" t="s">
        <v>72</v>
      </c>
      <c r="I1268" t="s">
        <v>16931</v>
      </c>
      <c r="J1268" t="s">
        <v>16932</v>
      </c>
      <c r="K1268" t="s">
        <v>73</v>
      </c>
      <c r="L1268">
        <v>4</v>
      </c>
      <c r="M1268" t="s">
        <v>56092</v>
      </c>
      <c r="N1268" t="s">
        <v>56093</v>
      </c>
      <c r="P1268" t="s">
        <v>186</v>
      </c>
      <c r="Q1268" t="s">
        <v>17934</v>
      </c>
      <c r="R1268" t="s">
        <v>56094</v>
      </c>
      <c r="T1268" t="s">
        <v>75</v>
      </c>
      <c r="U1268" t="s">
        <v>16658</v>
      </c>
      <c r="V1268" t="s">
        <v>56095</v>
      </c>
      <c r="W1268" t="s">
        <v>16693</v>
      </c>
      <c r="X1268" t="s">
        <v>17889</v>
      </c>
      <c r="Y1268" t="s">
        <v>76</v>
      </c>
      <c r="Z1268" t="s">
        <v>77</v>
      </c>
      <c r="AA1268" t="s">
        <v>186</v>
      </c>
      <c r="AB1268" t="s">
        <v>17054</v>
      </c>
      <c r="AC1268" t="s">
        <v>17053</v>
      </c>
      <c r="AD1268" t="s">
        <v>56096</v>
      </c>
      <c r="AE1268" t="s">
        <v>18608</v>
      </c>
      <c r="AF1268" t="s">
        <v>56097</v>
      </c>
      <c r="AG1268" t="s">
        <v>22433</v>
      </c>
      <c r="AH1268" t="s">
        <v>16836</v>
      </c>
      <c r="AI1268" t="s">
        <v>19187</v>
      </c>
      <c r="AJ1268">
        <v>1</v>
      </c>
      <c r="AK1268" t="s">
        <v>98</v>
      </c>
      <c r="AL1268" t="s">
        <v>79</v>
      </c>
      <c r="AO1268">
        <v>20</v>
      </c>
      <c r="AP1268" t="s">
        <v>124</v>
      </c>
      <c r="AQ1268" t="s">
        <v>92</v>
      </c>
      <c r="AR1268" t="s">
        <v>16933</v>
      </c>
      <c r="AT1268">
        <v>0</v>
      </c>
      <c r="AU1268">
        <v>0</v>
      </c>
      <c r="AV1268" t="s">
        <v>16696</v>
      </c>
      <c r="BI1268" t="s">
        <v>81</v>
      </c>
      <c r="BJ1268" t="s">
        <v>81</v>
      </c>
      <c r="BK1268" t="s">
        <v>81</v>
      </c>
      <c r="BM1268" t="s">
        <v>56101</v>
      </c>
      <c r="BN1268" t="s">
        <v>56102</v>
      </c>
      <c r="BS1268" t="s">
        <v>17202</v>
      </c>
      <c r="BV1268" t="s">
        <v>56096</v>
      </c>
      <c r="BW1268">
        <v>0</v>
      </c>
      <c r="BX1268">
        <v>0</v>
      </c>
      <c r="CE1268" t="s">
        <v>16880</v>
      </c>
      <c r="CF1268" t="s">
        <v>16881</v>
      </c>
      <c r="CG1268" t="s">
        <v>16882</v>
      </c>
      <c r="CK1268" t="s">
        <v>16947</v>
      </c>
      <c r="CL1268" t="s">
        <v>92</v>
      </c>
      <c r="CM1268">
        <v>0</v>
      </c>
      <c r="CN1268">
        <v>99.133499999999998</v>
      </c>
      <c r="CO1268">
        <v>4.17</v>
      </c>
      <c r="CP1268">
        <v>0</v>
      </c>
      <c r="CQ1268" t="s">
        <v>17312</v>
      </c>
      <c r="CR1268" t="s">
        <v>17313</v>
      </c>
      <c r="CS1268" t="s">
        <v>56098</v>
      </c>
      <c r="CT1268" t="s">
        <v>56099</v>
      </c>
      <c r="CU1268" t="s">
        <v>16947</v>
      </c>
      <c r="CV1268" t="s">
        <v>56100</v>
      </c>
      <c r="DU1268">
        <v>1</v>
      </c>
      <c r="DV1268">
        <v>1</v>
      </c>
      <c r="DW1268">
        <v>0</v>
      </c>
      <c r="DY1268">
        <v>0</v>
      </c>
      <c r="DZ1268">
        <v>0</v>
      </c>
      <c r="EC1268" t="s">
        <v>21320</v>
      </c>
      <c r="ED1268">
        <v>4</v>
      </c>
      <c r="EE1268" cm="1">
        <f t="array" ref="EE1268">SUM(COUNTIFS(Table_Pending_Today[job_type_code],{"WB","WQ","Z5","Z7","U8","QU","7W","2V","2W","2X"},Table_Pending_Today[Order_Number],Table_Pending_Today[[#This Row],[Order_Number]]))</f>
        <v>0</v>
      </c>
      <c r="EF1268">
        <f>COUNTIFS(Table_Pending_Today[Order_Number],Table_Pending_Today[[#This Row],[Order_Number]],Table_Pending_Today[tech_contractor],"INHOUSE")</f>
        <v>0</v>
      </c>
      <c r="EG1268">
        <f>COUNTIFS(Table_Pending_Today[Order_Number],Table_Pending_Today[[#This Row],[Order_Number]],Table_Pending_Today[tech_contractor],"CONTRACTOR")</f>
        <v>0</v>
      </c>
      <c r="EH1268" cm="1">
        <f t="array" ref="EH1268">SUM(COUNTIFS(Table_Pending_Today[job_type_code],{"XV","XQ","XT","XU"},Table_Pending_Today[Order_Number],Table_Pending_Today[[#This Row],[Order_Number]]))</f>
        <v>1</v>
      </c>
      <c r="EI1268" cm="1">
        <f t="array" ref="EI1268">SUM(COUNTIFS(Table_Pending_Today[job_type_code],{"XV","XQ","XT","XU"},Table_Pending_Today[Order_Number],Table_Pending_Today[[#This Row],[Order_Number]],Table_Pending_Today[In-House],1))</f>
        <v>0</v>
      </c>
      <c r="EJ1268" cm="1">
        <f t="array" ref="EJ1268">SUM(COUNTIFS(Table_Pending_Today[job_type_code],{"XV","XQ","XT","XU"},Table_Pending_Today[Order_Number],Table_Pending_Today[[#This Row],[Order_Number]],Table_Pending_Today[Contractor],1))</f>
        <v>0</v>
      </c>
      <c r="EK1268" cm="1">
        <f t="array" ref="EK1268">SUM(COUNTIFS(Table_Pending_Today[job_type_code],{"WB","WQ","Z5","Z7","U8","QU","7W","2V","2W","2X"},Table_Pending_Today[Order_Number],Table_Pending_Today[[#This Row],[Order_Number]]))</f>
        <v>0</v>
      </c>
      <c r="EL1268" cm="1">
        <f t="array" ref="EL1268">SUM(COUNTIFS(Table_Pending_Today[job_type_code],{"WB","WQ","Z5","Z7","U8","QU","7W","2V","2W","2X"},Table_Pending_Today[In-House],1,Table_Pending_Today[Order_Number],Table_Pending_Today[[#This Row],[Order_Number]]))</f>
        <v>0</v>
      </c>
      <c r="EM1268" cm="1">
        <f t="array" ref="EM1268">SUM(COUNTIFS(Table_Pending_Today[job_type_code],{"WB","WQ","Z5","Z7","U8","QU","7W","2V","2W","2X"},Table_Pending_Today[Contractor],1,Table_Pending_Today[Order_Number],Table_Pending_Today[[#This Row],[Order_Number]]))</f>
        <v>0</v>
      </c>
      <c r="EN1268" cm="1">
        <f t="array" ref="EN1268">IF(SUM(COUNTIFS(Table_Pending_Today[Order_Type_Desc],{"Install","Service Order","Restart"},Table_Pending_Today[Order_Number],Table_Pending_Today[[#This Row],[Order_Number]]))&gt;0,1,0)</f>
        <v>0</v>
      </c>
      <c r="EO1268" cm="1">
        <f t="array" ref="EO1268">IF(SUM(COUNTIFS(Table_Pending_Today[Order_Type_Desc],{"Install","Service Order","Restart"},Table_Pending_Today[In-House],1,Table_Pending_Today[Order_Number],Table_Pending_Today[[#This Row],[Order_Number]]))&gt;0,1,0)</f>
        <v>0</v>
      </c>
      <c r="EP1268" cm="1">
        <f t="array" ref="EP1268">IF(SUM(COUNTIFS(Table_Pending_Today[Order_Type_Desc],{"Install","Service Order","Restart"},Table_Pending_Today[Contractor],1,Table_Pending_Today[Order_Number],Table_Pending_Today[[#This Row],[Order_Number]]))&gt;0,1,0)</f>
        <v>0</v>
      </c>
      <c r="EQ1268">
        <f>IF(SUM(COUNTIFS(Table_Pending_Today[Order_Type_Desc],"Special Request",Table_Pending_Today[Bury_Drop],0,Table_Pending_Today[In-House],1,Table_Pending_Today[Order_Number],Table_Pending_Today[[#This Row],[Order_Number]]))&gt;0,1,0)</f>
        <v>0</v>
      </c>
      <c r="ER1268">
        <f>SUM(COUNTIFS(Table_Pending_Today[Order_Type_Desc],"Special Request",Table_Pending_Today[Bury_Drop],0,Table_Pending_Today[Contractor],1,Table_Pending_Today[Order_Number],Table_Pending_Today[[#This Row],[Order_Number]]))</f>
        <v>0</v>
      </c>
    </row>
    <row r="1269" spans="1:148" x14ac:dyDescent="0.25">
      <c r="A1269" t="s">
        <v>22433</v>
      </c>
      <c r="B1269" t="s">
        <v>68448</v>
      </c>
      <c r="C1269" t="s">
        <v>2</v>
      </c>
      <c r="D1269" t="s">
        <v>31608</v>
      </c>
      <c r="E1269" t="s">
        <v>31609</v>
      </c>
      <c r="F1269" t="s">
        <v>31610</v>
      </c>
      <c r="G1269">
        <v>438547</v>
      </c>
      <c r="H1269" t="s">
        <v>72</v>
      </c>
      <c r="I1269" t="s">
        <v>89</v>
      </c>
      <c r="J1269" t="s">
        <v>16935</v>
      </c>
      <c r="K1269" t="s">
        <v>73</v>
      </c>
      <c r="L1269">
        <v>4</v>
      </c>
      <c r="M1269" t="s">
        <v>31611</v>
      </c>
      <c r="N1269" t="s">
        <v>31612</v>
      </c>
      <c r="P1269" t="s">
        <v>17191</v>
      </c>
      <c r="Q1269" t="s">
        <v>18218</v>
      </c>
      <c r="R1269" t="s">
        <v>31614</v>
      </c>
      <c r="S1269" t="s">
        <v>31615</v>
      </c>
      <c r="T1269" t="s">
        <v>75</v>
      </c>
      <c r="U1269" t="s">
        <v>16658</v>
      </c>
      <c r="V1269" t="s">
        <v>31616</v>
      </c>
      <c r="W1269" t="s">
        <v>16693</v>
      </c>
      <c r="X1269" t="s">
        <v>18219</v>
      </c>
      <c r="Y1269" t="s">
        <v>76</v>
      </c>
      <c r="Z1269" t="s">
        <v>77</v>
      </c>
      <c r="AA1269" t="s">
        <v>17191</v>
      </c>
      <c r="AB1269" t="s">
        <v>17142</v>
      </c>
      <c r="AC1269" t="s">
        <v>17143</v>
      </c>
      <c r="AD1269" t="s">
        <v>56866</v>
      </c>
      <c r="AE1269" t="s">
        <v>18608</v>
      </c>
      <c r="AF1269" t="s">
        <v>56867</v>
      </c>
      <c r="AG1269" t="s">
        <v>22433</v>
      </c>
      <c r="AH1269" t="s">
        <v>16795</v>
      </c>
      <c r="AI1269" t="s">
        <v>19945</v>
      </c>
      <c r="AJ1269">
        <v>2</v>
      </c>
      <c r="AK1269" t="s">
        <v>16793</v>
      </c>
      <c r="AL1269" t="s">
        <v>56868</v>
      </c>
      <c r="AM1269" t="s">
        <v>87</v>
      </c>
      <c r="AO1269">
        <v>18</v>
      </c>
      <c r="AP1269" t="s">
        <v>91</v>
      </c>
      <c r="AQ1269" t="s">
        <v>80</v>
      </c>
      <c r="AR1269" t="s">
        <v>16936</v>
      </c>
      <c r="AT1269">
        <v>0</v>
      </c>
      <c r="AU1269">
        <v>0</v>
      </c>
      <c r="AV1269" t="s">
        <v>16696</v>
      </c>
      <c r="BI1269" t="s">
        <v>81</v>
      </c>
      <c r="BJ1269" t="s">
        <v>81</v>
      </c>
      <c r="BK1269" t="s">
        <v>81</v>
      </c>
      <c r="BM1269" t="s">
        <v>56869</v>
      </c>
      <c r="BN1269" t="s">
        <v>56870</v>
      </c>
      <c r="BP1269" t="s">
        <v>56871</v>
      </c>
      <c r="BQ1269" t="s">
        <v>56872</v>
      </c>
      <c r="BS1269" t="s">
        <v>17202</v>
      </c>
      <c r="BT1269" t="s">
        <v>17764</v>
      </c>
      <c r="BU1269" t="s">
        <v>19844</v>
      </c>
      <c r="BV1269" t="s">
        <v>56866</v>
      </c>
      <c r="BW1269">
        <v>0</v>
      </c>
      <c r="BX1269">
        <v>0</v>
      </c>
      <c r="CE1269" t="s">
        <v>16880</v>
      </c>
      <c r="CF1269" t="s">
        <v>16881</v>
      </c>
      <c r="CG1269" t="s">
        <v>16882</v>
      </c>
      <c r="CK1269" t="s">
        <v>16884</v>
      </c>
      <c r="CL1269" t="s">
        <v>80</v>
      </c>
      <c r="CM1269">
        <v>0</v>
      </c>
      <c r="CN1269">
        <v>97.145600000000002</v>
      </c>
      <c r="CO1269">
        <v>7.07</v>
      </c>
      <c r="CP1269">
        <v>750</v>
      </c>
      <c r="CQ1269" t="s">
        <v>17312</v>
      </c>
      <c r="CR1269" t="s">
        <v>17313</v>
      </c>
      <c r="CS1269" t="s">
        <v>17314</v>
      </c>
      <c r="CT1269" t="s">
        <v>19385</v>
      </c>
      <c r="CU1269" t="s">
        <v>16885</v>
      </c>
      <c r="DS1269">
        <v>0</v>
      </c>
      <c r="DU1269">
        <v>1</v>
      </c>
      <c r="DV1269">
        <v>0</v>
      </c>
      <c r="DW1269">
        <v>0</v>
      </c>
      <c r="DY1269">
        <v>0</v>
      </c>
      <c r="DZ1269">
        <v>0</v>
      </c>
      <c r="EC1269" t="s">
        <v>21330</v>
      </c>
      <c r="ED1269">
        <v>4</v>
      </c>
      <c r="EE1269" cm="1">
        <f t="array" ref="EE1269">SUM(COUNTIFS(Table_Pending_Today[job_type_code],{"WB","WQ","Z5","Z7","U8","QU","7W","2V","2W","2X"},Table_Pending_Today[Order_Number],Table_Pending_Today[[#This Row],[Order_Number]]))</f>
        <v>0</v>
      </c>
      <c r="EF1269">
        <f>COUNTIFS(Table_Pending_Today[Order_Number],Table_Pending_Today[[#This Row],[Order_Number]],Table_Pending_Today[tech_contractor],"INHOUSE")</f>
        <v>1</v>
      </c>
      <c r="EG1269">
        <f>COUNTIFS(Table_Pending_Today[Order_Number],Table_Pending_Today[[#This Row],[Order_Number]],Table_Pending_Today[tech_contractor],"CONTRACTOR")</f>
        <v>0</v>
      </c>
      <c r="EH1269" cm="1">
        <f t="array" ref="EH1269">SUM(COUNTIFS(Table_Pending_Today[job_type_code],{"XV","XQ","XT","XU"},Table_Pending_Today[Order_Number],Table_Pending_Today[[#This Row],[Order_Number]]))</f>
        <v>0</v>
      </c>
      <c r="EI1269" cm="1">
        <f t="array" ref="EI1269">SUM(COUNTIFS(Table_Pending_Today[job_type_code],{"XV","XQ","XT","XU"},Table_Pending_Today[Order_Number],Table_Pending_Today[[#This Row],[Order_Number]],Table_Pending_Today[In-House],1))</f>
        <v>0</v>
      </c>
      <c r="EJ1269" cm="1">
        <f t="array" ref="EJ1269">SUM(COUNTIFS(Table_Pending_Today[job_type_code],{"XV","XQ","XT","XU"},Table_Pending_Today[Order_Number],Table_Pending_Today[[#This Row],[Order_Number]],Table_Pending_Today[Contractor],1))</f>
        <v>0</v>
      </c>
      <c r="EK1269" cm="1">
        <f t="array" ref="EK1269">SUM(COUNTIFS(Table_Pending_Today[job_type_code],{"WB","WQ","Z5","Z7","U8","QU","7W","2V","2W","2X"},Table_Pending_Today[Order_Number],Table_Pending_Today[[#This Row],[Order_Number]]))</f>
        <v>0</v>
      </c>
      <c r="EL1269" cm="1">
        <f t="array" ref="EL1269">SUM(COUNTIFS(Table_Pending_Today[job_type_code],{"WB","WQ","Z5","Z7","U8","QU","7W","2V","2W","2X"},Table_Pending_Today[In-House],1,Table_Pending_Today[Order_Number],Table_Pending_Today[[#This Row],[Order_Number]]))</f>
        <v>0</v>
      </c>
      <c r="EM1269" cm="1">
        <f t="array" ref="EM1269">SUM(COUNTIFS(Table_Pending_Today[job_type_code],{"WB","WQ","Z5","Z7","U8","QU","7W","2V","2W","2X"},Table_Pending_Today[Contractor],1,Table_Pending_Today[Order_Number],Table_Pending_Today[[#This Row],[Order_Number]]))</f>
        <v>0</v>
      </c>
      <c r="EN1269" cm="1">
        <f t="array" ref="EN1269">IF(SUM(COUNTIFS(Table_Pending_Today[Order_Type_Desc],{"Install","Service Order","Restart"},Table_Pending_Today[Order_Number],Table_Pending_Today[[#This Row],[Order_Number]]))&gt;0,1,0)</f>
        <v>0</v>
      </c>
      <c r="EO1269" cm="1">
        <f t="array" ref="EO1269">IF(SUM(COUNTIFS(Table_Pending_Today[Order_Type_Desc],{"Install","Service Order","Restart"},Table_Pending_Today[In-House],1,Table_Pending_Today[Order_Number],Table_Pending_Today[[#This Row],[Order_Number]]))&gt;0,1,0)</f>
        <v>0</v>
      </c>
      <c r="EP1269" cm="1">
        <f t="array" ref="EP1269">IF(SUM(COUNTIFS(Table_Pending_Today[Order_Type_Desc],{"Install","Service Order","Restart"},Table_Pending_Today[Contractor],1,Table_Pending_Today[Order_Number],Table_Pending_Today[[#This Row],[Order_Number]]))&gt;0,1,0)</f>
        <v>0</v>
      </c>
      <c r="EQ1269">
        <f>IF(SUM(COUNTIFS(Table_Pending_Today[Order_Type_Desc],"Special Request",Table_Pending_Today[Bury_Drop],0,Table_Pending_Today[In-House],1,Table_Pending_Today[Order_Number],Table_Pending_Today[[#This Row],[Order_Number]]))&gt;0,1,0)</f>
        <v>0</v>
      </c>
      <c r="ER1269">
        <f>SUM(COUNTIFS(Table_Pending_Today[Order_Type_Desc],"Special Request",Table_Pending_Today[Bury_Drop],0,Table_Pending_Today[Contractor],1,Table_Pending_Today[Order_Number],Table_Pending_Today[[#This Row],[Order_Number]]))</f>
        <v>0</v>
      </c>
    </row>
    <row r="1270" spans="1:148" x14ac:dyDescent="0.25">
      <c r="A1270" t="s">
        <v>22433</v>
      </c>
      <c r="B1270" t="s">
        <v>68448</v>
      </c>
      <c r="C1270" t="s">
        <v>2</v>
      </c>
      <c r="D1270" t="s">
        <v>56292</v>
      </c>
      <c r="E1270" t="s">
        <v>56293</v>
      </c>
      <c r="F1270" t="s">
        <v>56294</v>
      </c>
      <c r="G1270">
        <v>261682</v>
      </c>
      <c r="H1270" t="s">
        <v>16820</v>
      </c>
      <c r="I1270" t="s">
        <v>16845</v>
      </c>
      <c r="J1270" t="s">
        <v>17081</v>
      </c>
      <c r="K1270" t="s">
        <v>73</v>
      </c>
      <c r="L1270">
        <v>24</v>
      </c>
      <c r="M1270" t="s">
        <v>56295</v>
      </c>
      <c r="N1270" t="s">
        <v>56296</v>
      </c>
      <c r="P1270" t="s">
        <v>191</v>
      </c>
      <c r="Q1270" t="s">
        <v>16824</v>
      </c>
      <c r="R1270" t="s">
        <v>56297</v>
      </c>
      <c r="T1270" t="s">
        <v>75</v>
      </c>
      <c r="U1270" t="s">
        <v>16658</v>
      </c>
      <c r="V1270" t="s">
        <v>56298</v>
      </c>
      <c r="W1270" t="s">
        <v>16693</v>
      </c>
      <c r="X1270" t="s">
        <v>16656</v>
      </c>
      <c r="Y1270" t="s">
        <v>76</v>
      </c>
      <c r="Z1270" t="s">
        <v>77</v>
      </c>
      <c r="AA1270" t="s">
        <v>191</v>
      </c>
      <c r="AB1270" t="s">
        <v>16705</v>
      </c>
      <c r="AC1270" t="s">
        <v>16706</v>
      </c>
      <c r="AD1270" t="s">
        <v>56299</v>
      </c>
      <c r="AE1270" t="s">
        <v>18181</v>
      </c>
      <c r="AF1270" t="s">
        <v>56300</v>
      </c>
      <c r="AG1270" t="s">
        <v>22433</v>
      </c>
      <c r="AH1270" t="s">
        <v>16921</v>
      </c>
      <c r="AI1270" t="s">
        <v>22433</v>
      </c>
      <c r="AJ1270">
        <v>0</v>
      </c>
      <c r="AL1270" t="s">
        <v>19158</v>
      </c>
      <c r="AM1270" t="s">
        <v>3</v>
      </c>
      <c r="AN1270" t="s">
        <v>18007</v>
      </c>
      <c r="AO1270">
        <v>25</v>
      </c>
      <c r="AP1270" t="s">
        <v>16846</v>
      </c>
      <c r="AQ1270" t="s">
        <v>99</v>
      </c>
      <c r="AR1270" t="s">
        <v>17095</v>
      </c>
      <c r="AT1270">
        <v>0</v>
      </c>
      <c r="AU1270">
        <v>0</v>
      </c>
      <c r="AV1270" t="s">
        <v>16669</v>
      </c>
      <c r="BI1270" t="s">
        <v>81</v>
      </c>
      <c r="BJ1270" t="s">
        <v>119</v>
      </c>
      <c r="BK1270" t="s">
        <v>81</v>
      </c>
      <c r="BL1270" t="s">
        <v>56301</v>
      </c>
      <c r="BM1270" t="s">
        <v>56302</v>
      </c>
      <c r="BN1270" t="s">
        <v>56303</v>
      </c>
      <c r="BO1270" t="s">
        <v>16888</v>
      </c>
      <c r="BQ1270" t="s">
        <v>16889</v>
      </c>
      <c r="BS1270" t="s">
        <v>17202</v>
      </c>
      <c r="BT1270" t="s">
        <v>19159</v>
      </c>
      <c r="BU1270" t="s">
        <v>19147</v>
      </c>
      <c r="BV1270" t="s">
        <v>56299</v>
      </c>
      <c r="BW1270">
        <v>0</v>
      </c>
      <c r="BX1270">
        <v>0</v>
      </c>
      <c r="BY1270" t="s">
        <v>16821</v>
      </c>
      <c r="CE1270" t="s">
        <v>16891</v>
      </c>
      <c r="CF1270" t="s">
        <v>21594</v>
      </c>
      <c r="CG1270" t="s">
        <v>21595</v>
      </c>
      <c r="CK1270" t="s">
        <v>16885</v>
      </c>
      <c r="CL1270" t="s">
        <v>99</v>
      </c>
      <c r="CM1270">
        <v>0</v>
      </c>
      <c r="CN1270">
        <v>96.05</v>
      </c>
      <c r="CO1270">
        <v>8.81</v>
      </c>
      <c r="CP1270">
        <v>0</v>
      </c>
      <c r="CQ1270" t="s">
        <v>17315</v>
      </c>
      <c r="CR1270" t="s">
        <v>17322</v>
      </c>
      <c r="CT1270" t="s">
        <v>19380</v>
      </c>
      <c r="DS1270">
        <v>0</v>
      </c>
      <c r="DU1270">
        <v>1</v>
      </c>
      <c r="DV1270">
        <v>0</v>
      </c>
      <c r="DW1270">
        <v>0</v>
      </c>
      <c r="DY1270">
        <v>0</v>
      </c>
      <c r="DZ1270">
        <v>0</v>
      </c>
      <c r="EC1270" t="s">
        <v>21330</v>
      </c>
      <c r="ED1270">
        <v>24</v>
      </c>
      <c r="EE1270" cm="1">
        <f t="array" ref="EE1270">SUM(COUNTIFS(Table_Pending_Today[job_type_code],{"WB","WQ","Z5","Z7","U8","QU","7W","2V","2W","2X"},Table_Pending_Today[Order_Number],Table_Pending_Today[[#This Row],[Order_Number]]))</f>
        <v>0</v>
      </c>
      <c r="EF1270">
        <f>COUNTIFS(Table_Pending_Today[Order_Number],Table_Pending_Today[[#This Row],[Order_Number]],Table_Pending_Today[tech_contractor],"INHOUSE")</f>
        <v>0</v>
      </c>
      <c r="EG1270">
        <f>COUNTIFS(Table_Pending_Today[Order_Number],Table_Pending_Today[[#This Row],[Order_Number]],Table_Pending_Today[tech_contractor],"CONTRACTOR")</f>
        <v>1</v>
      </c>
      <c r="EH1270" cm="1">
        <f t="array" ref="EH1270">SUM(COUNTIFS(Table_Pending_Today[job_type_code],{"XV","XQ","XT","XU"},Table_Pending_Today[Order_Number],Table_Pending_Today[[#This Row],[Order_Number]]))</f>
        <v>0</v>
      </c>
      <c r="EI1270" cm="1">
        <f t="array" ref="EI1270">SUM(COUNTIFS(Table_Pending_Today[job_type_code],{"XV","XQ","XT","XU"},Table_Pending_Today[Order_Number],Table_Pending_Today[[#This Row],[Order_Number]],Table_Pending_Today[In-House],1))</f>
        <v>0</v>
      </c>
      <c r="EJ1270" cm="1">
        <f t="array" ref="EJ1270">SUM(COUNTIFS(Table_Pending_Today[job_type_code],{"XV","XQ","XT","XU"},Table_Pending_Today[Order_Number],Table_Pending_Today[[#This Row],[Order_Number]],Table_Pending_Today[Contractor],1))</f>
        <v>0</v>
      </c>
      <c r="EK1270" cm="1">
        <f t="array" ref="EK1270">SUM(COUNTIFS(Table_Pending_Today[job_type_code],{"WB","WQ","Z5","Z7","U8","QU","7W","2V","2W","2X"},Table_Pending_Today[Order_Number],Table_Pending_Today[[#This Row],[Order_Number]]))</f>
        <v>0</v>
      </c>
      <c r="EL1270" cm="1">
        <f t="array" ref="EL1270">SUM(COUNTIFS(Table_Pending_Today[job_type_code],{"WB","WQ","Z5","Z7","U8","QU","7W","2V","2W","2X"},Table_Pending_Today[In-House],1,Table_Pending_Today[Order_Number],Table_Pending_Today[[#This Row],[Order_Number]]))</f>
        <v>0</v>
      </c>
      <c r="EM1270" cm="1">
        <f t="array" ref="EM1270">SUM(COUNTIFS(Table_Pending_Today[job_type_code],{"WB","WQ","Z5","Z7","U8","QU","7W","2V","2W","2X"},Table_Pending_Today[Contractor],1,Table_Pending_Today[Order_Number],Table_Pending_Today[[#This Row],[Order_Number]]))</f>
        <v>0</v>
      </c>
      <c r="EN1270" cm="1">
        <f t="array" ref="EN1270">IF(SUM(COUNTIFS(Table_Pending_Today[Order_Type_Desc],{"Install","Service Order","Restart"},Table_Pending_Today[Order_Number],Table_Pending_Today[[#This Row],[Order_Number]]))&gt;0,1,0)</f>
        <v>1</v>
      </c>
      <c r="EO1270" cm="1">
        <f t="array" ref="EO1270">IF(SUM(COUNTIFS(Table_Pending_Today[Order_Type_Desc],{"Install","Service Order","Restart"},Table_Pending_Today[In-House],1,Table_Pending_Today[Order_Number],Table_Pending_Today[[#This Row],[Order_Number]]))&gt;0,1,0)</f>
        <v>0</v>
      </c>
      <c r="EP1270" cm="1">
        <f t="array" ref="EP1270">IF(SUM(COUNTIFS(Table_Pending_Today[Order_Type_Desc],{"Install","Service Order","Restart"},Table_Pending_Today[Contractor],1,Table_Pending_Today[Order_Number],Table_Pending_Today[[#This Row],[Order_Number]]))&gt;0,1,0)</f>
        <v>1</v>
      </c>
      <c r="EQ1270">
        <f>IF(SUM(COUNTIFS(Table_Pending_Today[Order_Type_Desc],"Special Request",Table_Pending_Today[Bury_Drop],0,Table_Pending_Today[In-House],1,Table_Pending_Today[Order_Number],Table_Pending_Today[[#This Row],[Order_Number]]))&gt;0,1,0)</f>
        <v>0</v>
      </c>
      <c r="ER1270">
        <f>SUM(COUNTIFS(Table_Pending_Today[Order_Type_Desc],"Special Request",Table_Pending_Today[Bury_Drop],0,Table_Pending_Today[Contractor],1,Table_Pending_Today[Order_Number],Table_Pending_Today[[#This Row],[Order_Number]]))</f>
        <v>0</v>
      </c>
    </row>
    <row r="1271" spans="1:148" x14ac:dyDescent="0.25">
      <c r="A1271" t="s">
        <v>22433</v>
      </c>
      <c r="B1271" t="s">
        <v>68448</v>
      </c>
      <c r="C1271" t="s">
        <v>2</v>
      </c>
      <c r="D1271" t="s">
        <v>35970</v>
      </c>
      <c r="E1271" t="s">
        <v>35971</v>
      </c>
      <c r="F1271" t="s">
        <v>35972</v>
      </c>
      <c r="G1271">
        <v>398982</v>
      </c>
      <c r="H1271" t="s">
        <v>16844</v>
      </c>
      <c r="I1271" t="s">
        <v>17193</v>
      </c>
      <c r="J1271" t="s">
        <v>17434</v>
      </c>
      <c r="K1271" t="s">
        <v>73</v>
      </c>
      <c r="L1271">
        <v>8</v>
      </c>
      <c r="M1271" t="s">
        <v>35973</v>
      </c>
      <c r="N1271" t="s">
        <v>35974</v>
      </c>
      <c r="P1271" t="s">
        <v>17566</v>
      </c>
      <c r="Q1271" t="s">
        <v>17568</v>
      </c>
      <c r="R1271" t="s">
        <v>35976</v>
      </c>
      <c r="T1271" t="s">
        <v>75</v>
      </c>
      <c r="U1271" t="s">
        <v>16658</v>
      </c>
      <c r="V1271" t="s">
        <v>35977</v>
      </c>
      <c r="W1271" t="s">
        <v>16693</v>
      </c>
      <c r="X1271" t="s">
        <v>17040</v>
      </c>
      <c r="Y1271" t="s">
        <v>76</v>
      </c>
      <c r="Z1271" t="s">
        <v>96</v>
      </c>
      <c r="AA1271" t="s">
        <v>191</v>
      </c>
      <c r="AB1271" t="s">
        <v>192</v>
      </c>
      <c r="AC1271" t="s">
        <v>17399</v>
      </c>
      <c r="AD1271" t="s">
        <v>55910</v>
      </c>
      <c r="AE1271" t="s">
        <v>18433</v>
      </c>
      <c r="AF1271" t="s">
        <v>55911</v>
      </c>
      <c r="AG1271" t="s">
        <v>22433</v>
      </c>
      <c r="AH1271" t="s">
        <v>16919</v>
      </c>
      <c r="AI1271" t="s">
        <v>22433</v>
      </c>
      <c r="AJ1271">
        <v>0</v>
      </c>
      <c r="AK1271" t="s">
        <v>21669</v>
      </c>
      <c r="AL1271" t="s">
        <v>56570</v>
      </c>
      <c r="AM1271" t="s">
        <v>87</v>
      </c>
      <c r="AO1271">
        <v>16</v>
      </c>
      <c r="AP1271" t="s">
        <v>17194</v>
      </c>
      <c r="AQ1271" t="s">
        <v>16825</v>
      </c>
      <c r="AR1271" t="s">
        <v>17194</v>
      </c>
      <c r="AT1271">
        <v>0</v>
      </c>
      <c r="AU1271">
        <v>0</v>
      </c>
      <c r="AV1271" t="s">
        <v>16669</v>
      </c>
      <c r="AW1271">
        <v>92161409</v>
      </c>
      <c r="AX1271" t="s">
        <v>17550</v>
      </c>
      <c r="AY1271" t="s">
        <v>16851</v>
      </c>
      <c r="AZ1271" t="s">
        <v>55913</v>
      </c>
      <c r="BA1271" t="s">
        <v>55914</v>
      </c>
      <c r="BB1271" t="s">
        <v>19506</v>
      </c>
      <c r="BC1271" t="s">
        <v>55915</v>
      </c>
      <c r="BI1271" t="s">
        <v>81</v>
      </c>
      <c r="BJ1271" t="s">
        <v>81</v>
      </c>
      <c r="BK1271" t="s">
        <v>81</v>
      </c>
      <c r="BM1271" t="s">
        <v>55916</v>
      </c>
      <c r="BN1271" t="s">
        <v>55917</v>
      </c>
      <c r="BP1271" t="s">
        <v>55918</v>
      </c>
      <c r="BQ1271" t="s">
        <v>55919</v>
      </c>
      <c r="BS1271" t="s">
        <v>17202</v>
      </c>
      <c r="BT1271" t="s">
        <v>17771</v>
      </c>
      <c r="BU1271" t="s">
        <v>18453</v>
      </c>
      <c r="BV1271" t="s">
        <v>55910</v>
      </c>
      <c r="BW1271">
        <v>0</v>
      </c>
      <c r="BX1271">
        <v>1</v>
      </c>
      <c r="CE1271" t="s">
        <v>16880</v>
      </c>
      <c r="CF1271" t="s">
        <v>16881</v>
      </c>
      <c r="CG1271" t="s">
        <v>16882</v>
      </c>
      <c r="CK1271" t="s">
        <v>17195</v>
      </c>
      <c r="CL1271" t="s">
        <v>16825</v>
      </c>
      <c r="CM1271">
        <v>0</v>
      </c>
      <c r="CN1271">
        <v>94.022000000000006</v>
      </c>
      <c r="CO1271">
        <v>26.78</v>
      </c>
      <c r="CP1271">
        <v>900</v>
      </c>
      <c r="CQ1271" t="s">
        <v>17315</v>
      </c>
      <c r="CR1271" t="s">
        <v>55912</v>
      </c>
      <c r="CS1271" t="s">
        <v>17314</v>
      </c>
      <c r="CT1271" t="s">
        <v>19385</v>
      </c>
      <c r="CU1271" t="s">
        <v>16885</v>
      </c>
      <c r="DS1271">
        <v>0</v>
      </c>
      <c r="DU1271">
        <v>1</v>
      </c>
      <c r="DV1271">
        <v>0</v>
      </c>
      <c r="DW1271">
        <v>0</v>
      </c>
      <c r="DX1271">
        <v>3</v>
      </c>
      <c r="DY1271">
        <v>0</v>
      </c>
      <c r="DZ1271">
        <v>0</v>
      </c>
      <c r="EC1271" t="s">
        <v>21337</v>
      </c>
      <c r="ED1271">
        <v>8</v>
      </c>
      <c r="EE1271" cm="1">
        <f t="array" ref="EE1271">SUM(COUNTIFS(Table_Pending_Today[job_type_code],{"WB","WQ","Z5","Z7","U8","QU","7W","2V","2W","2X"},Table_Pending_Today[Order_Number],Table_Pending_Today[[#This Row],[Order_Number]]))</f>
        <v>0</v>
      </c>
      <c r="EF1271">
        <f>COUNTIFS(Table_Pending_Today[Order_Number],Table_Pending_Today[[#This Row],[Order_Number]],Table_Pending_Today[tech_contractor],"INHOUSE")</f>
        <v>1</v>
      </c>
      <c r="EG1271">
        <f>COUNTIFS(Table_Pending_Today[Order_Number],Table_Pending_Today[[#This Row],[Order_Number]],Table_Pending_Today[tech_contractor],"CONTRACTOR")</f>
        <v>0</v>
      </c>
      <c r="EH1271" cm="1">
        <f t="array" ref="EH1271">SUM(COUNTIFS(Table_Pending_Today[job_type_code],{"XV","XQ","XT","XU"},Table_Pending_Today[Order_Number],Table_Pending_Today[[#This Row],[Order_Number]]))</f>
        <v>0</v>
      </c>
      <c r="EI1271" cm="1">
        <f t="array" ref="EI1271">SUM(COUNTIFS(Table_Pending_Today[job_type_code],{"XV","XQ","XT","XU"},Table_Pending_Today[Order_Number],Table_Pending_Today[[#This Row],[Order_Number]],Table_Pending_Today[In-House],1))</f>
        <v>0</v>
      </c>
      <c r="EJ1271" cm="1">
        <f t="array" ref="EJ1271">SUM(COUNTIFS(Table_Pending_Today[job_type_code],{"XV","XQ","XT","XU"},Table_Pending_Today[Order_Number],Table_Pending_Today[[#This Row],[Order_Number]],Table_Pending_Today[Contractor],1))</f>
        <v>0</v>
      </c>
      <c r="EK1271" cm="1">
        <f t="array" ref="EK1271">SUM(COUNTIFS(Table_Pending_Today[job_type_code],{"WB","WQ","Z5","Z7","U8","QU","7W","2V","2W","2X"},Table_Pending_Today[Order_Number],Table_Pending_Today[[#This Row],[Order_Number]]))</f>
        <v>0</v>
      </c>
      <c r="EL1271" cm="1">
        <f t="array" ref="EL1271">SUM(COUNTIFS(Table_Pending_Today[job_type_code],{"WB","WQ","Z5","Z7","U8","QU","7W","2V","2W","2X"},Table_Pending_Today[In-House],1,Table_Pending_Today[Order_Number],Table_Pending_Today[[#This Row],[Order_Number]]))</f>
        <v>0</v>
      </c>
      <c r="EM1271" cm="1">
        <f t="array" ref="EM1271">SUM(COUNTIFS(Table_Pending_Today[job_type_code],{"WB","WQ","Z5","Z7","U8","QU","7W","2V","2W","2X"},Table_Pending_Today[Contractor],1,Table_Pending_Today[Order_Number],Table_Pending_Today[[#This Row],[Order_Number]]))</f>
        <v>0</v>
      </c>
      <c r="EN1271" cm="1">
        <f t="array" ref="EN1271">IF(SUM(COUNTIFS(Table_Pending_Today[Order_Type_Desc],{"Install","Service Order","Restart"},Table_Pending_Today[Order_Number],Table_Pending_Today[[#This Row],[Order_Number]]))&gt;0,1,0)</f>
        <v>0</v>
      </c>
      <c r="EO1271" cm="1">
        <f t="array" ref="EO1271">IF(SUM(COUNTIFS(Table_Pending_Today[Order_Type_Desc],{"Install","Service Order","Restart"},Table_Pending_Today[In-House],1,Table_Pending_Today[Order_Number],Table_Pending_Today[[#This Row],[Order_Number]]))&gt;0,1,0)</f>
        <v>0</v>
      </c>
      <c r="EP1271" cm="1">
        <f t="array" ref="EP1271">IF(SUM(COUNTIFS(Table_Pending_Today[Order_Type_Desc],{"Install","Service Order","Restart"},Table_Pending_Today[Contractor],1,Table_Pending_Today[Order_Number],Table_Pending_Today[[#This Row],[Order_Number]]))&gt;0,1,0)</f>
        <v>0</v>
      </c>
      <c r="EQ1271">
        <f>IF(SUM(COUNTIFS(Table_Pending_Today[Order_Type_Desc],"Special Request",Table_Pending_Today[Bury_Drop],0,Table_Pending_Today[In-House],1,Table_Pending_Today[Order_Number],Table_Pending_Today[[#This Row],[Order_Number]]))&gt;0,1,0)</f>
        <v>1</v>
      </c>
      <c r="ER1271">
        <f>SUM(COUNTIFS(Table_Pending_Today[Order_Type_Desc],"Special Request",Table_Pending_Today[Bury_Drop],0,Table_Pending_Today[Contractor],1,Table_Pending_Today[Order_Number],Table_Pending_Today[[#This Row],[Order_Number]]))</f>
        <v>0</v>
      </c>
    </row>
    <row r="1272" spans="1:148" x14ac:dyDescent="0.25">
      <c r="A1272" t="s">
        <v>22433</v>
      </c>
      <c r="B1272" t="s">
        <v>68448</v>
      </c>
      <c r="C1272" t="s">
        <v>2</v>
      </c>
      <c r="D1272" t="s">
        <v>56997</v>
      </c>
      <c r="E1272" t="s">
        <v>56998</v>
      </c>
      <c r="F1272" t="s">
        <v>56999</v>
      </c>
      <c r="G1272">
        <v>455644</v>
      </c>
      <c r="H1272" t="s">
        <v>72</v>
      </c>
      <c r="I1272" t="s">
        <v>16913</v>
      </c>
      <c r="J1272" t="s">
        <v>16914</v>
      </c>
      <c r="K1272" t="s">
        <v>73</v>
      </c>
      <c r="L1272">
        <v>2</v>
      </c>
      <c r="M1272" t="s">
        <v>57000</v>
      </c>
      <c r="N1272" t="s">
        <v>57001</v>
      </c>
      <c r="P1272" t="s">
        <v>201</v>
      </c>
      <c r="Q1272" t="s">
        <v>17153</v>
      </c>
      <c r="R1272" t="s">
        <v>57002</v>
      </c>
      <c r="T1272" t="s">
        <v>75</v>
      </c>
      <c r="U1272" t="s">
        <v>16658</v>
      </c>
      <c r="V1272" t="s">
        <v>57003</v>
      </c>
      <c r="W1272" t="s">
        <v>16693</v>
      </c>
      <c r="X1272" t="s">
        <v>17148</v>
      </c>
      <c r="Y1272" t="s">
        <v>76</v>
      </c>
      <c r="Z1272" t="s">
        <v>77</v>
      </c>
      <c r="AA1272" t="s">
        <v>201</v>
      </c>
      <c r="AB1272" t="s">
        <v>16713</v>
      </c>
      <c r="AC1272" t="s">
        <v>16785</v>
      </c>
      <c r="AD1272" t="s">
        <v>57004</v>
      </c>
      <c r="AE1272" t="s">
        <v>19945</v>
      </c>
      <c r="AF1272" t="s">
        <v>57005</v>
      </c>
      <c r="AG1272" t="s">
        <v>22433</v>
      </c>
      <c r="AH1272" t="s">
        <v>16836</v>
      </c>
      <c r="AI1272" t="s">
        <v>22433</v>
      </c>
      <c r="AJ1272">
        <v>1</v>
      </c>
      <c r="AK1272" t="s">
        <v>16793</v>
      </c>
      <c r="AL1272" t="s">
        <v>79</v>
      </c>
      <c r="AO1272">
        <v>18</v>
      </c>
      <c r="AP1272" t="s">
        <v>16915</v>
      </c>
      <c r="AQ1272" t="s">
        <v>92</v>
      </c>
      <c r="AR1272" t="s">
        <v>16916</v>
      </c>
      <c r="AT1272">
        <v>0</v>
      </c>
      <c r="AU1272">
        <v>0</v>
      </c>
      <c r="AV1272" t="s">
        <v>17079</v>
      </c>
      <c r="BI1272" t="s">
        <v>81</v>
      </c>
      <c r="BJ1272" t="s">
        <v>81</v>
      </c>
      <c r="BK1272" t="s">
        <v>81</v>
      </c>
      <c r="BM1272" t="s">
        <v>57009</v>
      </c>
      <c r="BN1272" t="s">
        <v>57010</v>
      </c>
      <c r="BQ1272" t="s">
        <v>57011</v>
      </c>
      <c r="BS1272" t="s">
        <v>17202</v>
      </c>
      <c r="BV1272" t="s">
        <v>57004</v>
      </c>
      <c r="BW1272">
        <v>0</v>
      </c>
      <c r="BX1272">
        <v>0</v>
      </c>
      <c r="CE1272" t="s">
        <v>16880</v>
      </c>
      <c r="CF1272" t="s">
        <v>16881</v>
      </c>
      <c r="CG1272" t="s">
        <v>16882</v>
      </c>
      <c r="CK1272" t="s">
        <v>16884</v>
      </c>
      <c r="CL1272" t="s">
        <v>92</v>
      </c>
      <c r="CM1272">
        <v>0</v>
      </c>
      <c r="CN1272">
        <v>98.740600000000001</v>
      </c>
      <c r="CO1272">
        <v>3.01</v>
      </c>
      <c r="CP1272">
        <v>0</v>
      </c>
      <c r="CQ1272" t="s">
        <v>17312</v>
      </c>
      <c r="CR1272" t="s">
        <v>17313</v>
      </c>
      <c r="CS1272" t="s">
        <v>57006</v>
      </c>
      <c r="CT1272" t="s">
        <v>57007</v>
      </c>
      <c r="CU1272" t="s">
        <v>16884</v>
      </c>
      <c r="CV1272" t="s">
        <v>57008</v>
      </c>
      <c r="DU1272">
        <v>1</v>
      </c>
      <c r="DV1272">
        <v>1</v>
      </c>
      <c r="DW1272">
        <v>0</v>
      </c>
      <c r="DY1272">
        <v>0</v>
      </c>
      <c r="DZ1272">
        <v>0</v>
      </c>
      <c r="EC1272" t="s">
        <v>21320</v>
      </c>
      <c r="ED1272">
        <v>2</v>
      </c>
      <c r="EE1272" cm="1">
        <f t="array" ref="EE1272">SUM(COUNTIFS(Table_Pending_Today[job_type_code],{"WB","WQ","Z5","Z7","U8","QU","7W","2V","2W","2X"},Table_Pending_Today[Order_Number],Table_Pending_Today[[#This Row],[Order_Number]]))</f>
        <v>0</v>
      </c>
      <c r="EF1272">
        <f>COUNTIFS(Table_Pending_Today[Order_Number],Table_Pending_Today[[#This Row],[Order_Number]],Table_Pending_Today[tech_contractor],"INHOUSE")</f>
        <v>0</v>
      </c>
      <c r="EG1272">
        <f>COUNTIFS(Table_Pending_Today[Order_Number],Table_Pending_Today[[#This Row],[Order_Number]],Table_Pending_Today[tech_contractor],"CONTRACTOR")</f>
        <v>0</v>
      </c>
      <c r="EH1272" cm="1">
        <f t="array" ref="EH1272">SUM(COUNTIFS(Table_Pending_Today[job_type_code],{"XV","XQ","XT","XU"},Table_Pending_Today[Order_Number],Table_Pending_Today[[#This Row],[Order_Number]]))</f>
        <v>1</v>
      </c>
      <c r="EI1272" cm="1">
        <f t="array" ref="EI1272">SUM(COUNTIFS(Table_Pending_Today[job_type_code],{"XV","XQ","XT","XU"},Table_Pending_Today[Order_Number],Table_Pending_Today[[#This Row],[Order_Number]],Table_Pending_Today[In-House],1))</f>
        <v>0</v>
      </c>
      <c r="EJ1272" cm="1">
        <f t="array" ref="EJ1272">SUM(COUNTIFS(Table_Pending_Today[job_type_code],{"XV","XQ","XT","XU"},Table_Pending_Today[Order_Number],Table_Pending_Today[[#This Row],[Order_Number]],Table_Pending_Today[Contractor],1))</f>
        <v>0</v>
      </c>
      <c r="EK1272" cm="1">
        <f t="array" ref="EK1272">SUM(COUNTIFS(Table_Pending_Today[job_type_code],{"WB","WQ","Z5","Z7","U8","QU","7W","2V","2W","2X"},Table_Pending_Today[Order_Number],Table_Pending_Today[[#This Row],[Order_Number]]))</f>
        <v>0</v>
      </c>
      <c r="EL1272" cm="1">
        <f t="array" ref="EL1272">SUM(COUNTIFS(Table_Pending_Today[job_type_code],{"WB","WQ","Z5","Z7","U8","QU","7W","2V","2W","2X"},Table_Pending_Today[In-House],1,Table_Pending_Today[Order_Number],Table_Pending_Today[[#This Row],[Order_Number]]))</f>
        <v>0</v>
      </c>
      <c r="EM1272" cm="1">
        <f t="array" ref="EM1272">SUM(COUNTIFS(Table_Pending_Today[job_type_code],{"WB","WQ","Z5","Z7","U8","QU","7W","2V","2W","2X"},Table_Pending_Today[Contractor],1,Table_Pending_Today[Order_Number],Table_Pending_Today[[#This Row],[Order_Number]]))</f>
        <v>0</v>
      </c>
      <c r="EN1272" cm="1">
        <f t="array" ref="EN1272">IF(SUM(COUNTIFS(Table_Pending_Today[Order_Type_Desc],{"Install","Service Order","Restart"},Table_Pending_Today[Order_Number],Table_Pending_Today[[#This Row],[Order_Number]]))&gt;0,1,0)</f>
        <v>0</v>
      </c>
      <c r="EO1272" cm="1">
        <f t="array" ref="EO1272">IF(SUM(COUNTIFS(Table_Pending_Today[Order_Type_Desc],{"Install","Service Order","Restart"},Table_Pending_Today[In-House],1,Table_Pending_Today[Order_Number],Table_Pending_Today[[#This Row],[Order_Number]]))&gt;0,1,0)</f>
        <v>0</v>
      </c>
      <c r="EP1272" cm="1">
        <f t="array" ref="EP1272">IF(SUM(COUNTIFS(Table_Pending_Today[Order_Type_Desc],{"Install","Service Order","Restart"},Table_Pending_Today[Contractor],1,Table_Pending_Today[Order_Number],Table_Pending_Today[[#This Row],[Order_Number]]))&gt;0,1,0)</f>
        <v>0</v>
      </c>
      <c r="EQ1272">
        <f>IF(SUM(COUNTIFS(Table_Pending_Today[Order_Type_Desc],"Special Request",Table_Pending_Today[Bury_Drop],0,Table_Pending_Today[In-House],1,Table_Pending_Today[Order_Number],Table_Pending_Today[[#This Row],[Order_Number]]))&gt;0,1,0)</f>
        <v>0</v>
      </c>
      <c r="ER1272">
        <f>SUM(COUNTIFS(Table_Pending_Today[Order_Type_Desc],"Special Request",Table_Pending_Today[Bury_Drop],0,Table_Pending_Today[Contractor],1,Table_Pending_Today[Order_Number],Table_Pending_Today[[#This Row],[Order_Number]]))</f>
        <v>0</v>
      </c>
    </row>
    <row r="1273" spans="1:148" x14ac:dyDescent="0.25">
      <c r="A1273" t="s">
        <v>22433</v>
      </c>
      <c r="B1273" t="s">
        <v>68448</v>
      </c>
      <c r="C1273" t="s">
        <v>2</v>
      </c>
      <c r="D1273" t="s">
        <v>56126</v>
      </c>
      <c r="E1273" t="s">
        <v>56127</v>
      </c>
      <c r="F1273" t="s">
        <v>56128</v>
      </c>
      <c r="G1273">
        <v>436419</v>
      </c>
      <c r="H1273" t="s">
        <v>72</v>
      </c>
      <c r="I1273" t="s">
        <v>16931</v>
      </c>
      <c r="J1273" t="s">
        <v>16932</v>
      </c>
      <c r="K1273" t="s">
        <v>73</v>
      </c>
      <c r="L1273">
        <v>4</v>
      </c>
      <c r="M1273" t="s">
        <v>56129</v>
      </c>
      <c r="N1273" t="s">
        <v>56130</v>
      </c>
      <c r="P1273" t="s">
        <v>191</v>
      </c>
      <c r="Q1273" t="s">
        <v>16766</v>
      </c>
      <c r="R1273" t="s">
        <v>56131</v>
      </c>
      <c r="T1273" t="s">
        <v>75</v>
      </c>
      <c r="U1273" t="s">
        <v>16658</v>
      </c>
      <c r="V1273" t="s">
        <v>56132</v>
      </c>
      <c r="W1273" t="s">
        <v>16693</v>
      </c>
      <c r="X1273" t="s">
        <v>17042</v>
      </c>
      <c r="Y1273" t="s">
        <v>76</v>
      </c>
      <c r="Z1273" t="s">
        <v>96</v>
      </c>
      <c r="AA1273" t="s">
        <v>191</v>
      </c>
      <c r="AB1273" t="s">
        <v>16703</v>
      </c>
      <c r="AC1273" t="s">
        <v>17052</v>
      </c>
      <c r="AD1273" t="s">
        <v>22168</v>
      </c>
      <c r="AE1273" t="s">
        <v>18608</v>
      </c>
      <c r="AF1273" t="s">
        <v>56133</v>
      </c>
      <c r="AG1273" t="s">
        <v>22433</v>
      </c>
      <c r="AH1273" t="s">
        <v>16963</v>
      </c>
      <c r="AI1273" t="s">
        <v>22433</v>
      </c>
      <c r="AJ1273">
        <v>0</v>
      </c>
      <c r="AK1273" t="s">
        <v>98</v>
      </c>
      <c r="AL1273" t="s">
        <v>18461</v>
      </c>
      <c r="AM1273" t="s">
        <v>3</v>
      </c>
      <c r="AN1273" t="s">
        <v>18007</v>
      </c>
      <c r="AO1273">
        <v>20</v>
      </c>
      <c r="AP1273" t="s">
        <v>124</v>
      </c>
      <c r="AQ1273" t="s">
        <v>92</v>
      </c>
      <c r="AR1273" t="s">
        <v>16933</v>
      </c>
      <c r="AT1273">
        <v>0</v>
      </c>
      <c r="AU1273">
        <v>0</v>
      </c>
      <c r="AV1273" t="s">
        <v>16669</v>
      </c>
      <c r="BI1273" t="s">
        <v>81</v>
      </c>
      <c r="BJ1273" t="s">
        <v>81</v>
      </c>
      <c r="BK1273" t="s">
        <v>81</v>
      </c>
      <c r="BM1273" t="s">
        <v>55916</v>
      </c>
      <c r="BN1273" t="s">
        <v>56135</v>
      </c>
      <c r="BQ1273" t="s">
        <v>203</v>
      </c>
      <c r="BS1273" t="s">
        <v>17202</v>
      </c>
      <c r="BT1273" t="s">
        <v>17749</v>
      </c>
      <c r="BU1273" t="s">
        <v>18462</v>
      </c>
      <c r="BV1273" t="s">
        <v>22168</v>
      </c>
      <c r="BW1273">
        <v>0</v>
      </c>
      <c r="BX1273">
        <v>0</v>
      </c>
      <c r="CE1273" t="s">
        <v>16880</v>
      </c>
      <c r="CF1273" t="s">
        <v>16881</v>
      </c>
      <c r="CG1273" t="s">
        <v>16882</v>
      </c>
      <c r="CK1273" t="s">
        <v>17176</v>
      </c>
      <c r="CL1273" t="s">
        <v>92</v>
      </c>
      <c r="CM1273">
        <v>0</v>
      </c>
      <c r="CN1273">
        <v>95.025000000000006</v>
      </c>
      <c r="CO1273">
        <v>10.58</v>
      </c>
      <c r="CP1273">
        <v>100</v>
      </c>
      <c r="CQ1273" t="s">
        <v>17315</v>
      </c>
      <c r="CR1273" t="s">
        <v>56134</v>
      </c>
      <c r="CT1273" t="s">
        <v>19380</v>
      </c>
      <c r="DS1273">
        <v>0</v>
      </c>
      <c r="DU1273">
        <v>1</v>
      </c>
      <c r="DV1273">
        <v>1</v>
      </c>
      <c r="DW1273">
        <v>0</v>
      </c>
      <c r="DY1273">
        <v>0</v>
      </c>
      <c r="DZ1273">
        <v>0</v>
      </c>
      <c r="EC1273" t="s">
        <v>21337</v>
      </c>
      <c r="ED1273">
        <v>4</v>
      </c>
      <c r="EE1273" cm="1">
        <f t="array" ref="EE1273">SUM(COUNTIFS(Table_Pending_Today[job_type_code],{"WB","WQ","Z5","Z7","U8","QU","7W","2V","2W","2X"},Table_Pending_Today[Order_Number],Table_Pending_Today[[#This Row],[Order_Number]]))</f>
        <v>0</v>
      </c>
      <c r="EF1273">
        <f>COUNTIFS(Table_Pending_Today[Order_Number],Table_Pending_Today[[#This Row],[Order_Number]],Table_Pending_Today[tech_contractor],"INHOUSE")</f>
        <v>0</v>
      </c>
      <c r="EG1273">
        <f>COUNTIFS(Table_Pending_Today[Order_Number],Table_Pending_Today[[#This Row],[Order_Number]],Table_Pending_Today[tech_contractor],"CONTRACTOR")</f>
        <v>1</v>
      </c>
      <c r="EH1273" cm="1">
        <f t="array" ref="EH1273">SUM(COUNTIFS(Table_Pending_Today[job_type_code],{"XV","XQ","XT","XU"},Table_Pending_Today[Order_Number],Table_Pending_Today[[#This Row],[Order_Number]]))</f>
        <v>1</v>
      </c>
      <c r="EI1273" cm="1">
        <f t="array" ref="EI1273">SUM(COUNTIFS(Table_Pending_Today[job_type_code],{"XV","XQ","XT","XU"},Table_Pending_Today[Order_Number],Table_Pending_Today[[#This Row],[Order_Number]],Table_Pending_Today[In-House],1))</f>
        <v>0</v>
      </c>
      <c r="EJ1273" cm="1">
        <f t="array" ref="EJ1273">SUM(COUNTIFS(Table_Pending_Today[job_type_code],{"XV","XQ","XT","XU"},Table_Pending_Today[Order_Number],Table_Pending_Today[[#This Row],[Order_Number]],Table_Pending_Today[Contractor],1))</f>
        <v>1</v>
      </c>
      <c r="EK1273" cm="1">
        <f t="array" ref="EK1273">SUM(COUNTIFS(Table_Pending_Today[job_type_code],{"WB","WQ","Z5","Z7","U8","QU","7W","2V","2W","2X"},Table_Pending_Today[Order_Number],Table_Pending_Today[[#This Row],[Order_Number]]))</f>
        <v>0</v>
      </c>
      <c r="EL1273" cm="1">
        <f t="array" ref="EL1273">SUM(COUNTIFS(Table_Pending_Today[job_type_code],{"WB","WQ","Z5","Z7","U8","QU","7W","2V","2W","2X"},Table_Pending_Today[In-House],1,Table_Pending_Today[Order_Number],Table_Pending_Today[[#This Row],[Order_Number]]))</f>
        <v>0</v>
      </c>
      <c r="EM1273" cm="1">
        <f t="array" ref="EM1273">SUM(COUNTIFS(Table_Pending_Today[job_type_code],{"WB","WQ","Z5","Z7","U8","QU","7W","2V","2W","2X"},Table_Pending_Today[Contractor],1,Table_Pending_Today[Order_Number],Table_Pending_Today[[#This Row],[Order_Number]]))</f>
        <v>0</v>
      </c>
      <c r="EN1273" cm="1">
        <f t="array" ref="EN1273">IF(SUM(COUNTIFS(Table_Pending_Today[Order_Type_Desc],{"Install","Service Order","Restart"},Table_Pending_Today[Order_Number],Table_Pending_Today[[#This Row],[Order_Number]]))&gt;0,1,0)</f>
        <v>0</v>
      </c>
      <c r="EO1273" cm="1">
        <f t="array" ref="EO1273">IF(SUM(COUNTIFS(Table_Pending_Today[Order_Type_Desc],{"Install","Service Order","Restart"},Table_Pending_Today[In-House],1,Table_Pending_Today[Order_Number],Table_Pending_Today[[#This Row],[Order_Number]]))&gt;0,1,0)</f>
        <v>0</v>
      </c>
      <c r="EP1273" cm="1">
        <f t="array" ref="EP1273">IF(SUM(COUNTIFS(Table_Pending_Today[Order_Type_Desc],{"Install","Service Order","Restart"},Table_Pending_Today[Contractor],1,Table_Pending_Today[Order_Number],Table_Pending_Today[[#This Row],[Order_Number]]))&gt;0,1,0)</f>
        <v>0</v>
      </c>
      <c r="EQ1273">
        <f>IF(SUM(COUNTIFS(Table_Pending_Today[Order_Type_Desc],"Special Request",Table_Pending_Today[Bury_Drop],0,Table_Pending_Today[In-House],1,Table_Pending_Today[Order_Number],Table_Pending_Today[[#This Row],[Order_Number]]))&gt;0,1,0)</f>
        <v>0</v>
      </c>
      <c r="ER1273">
        <f>SUM(COUNTIFS(Table_Pending_Today[Order_Type_Desc],"Special Request",Table_Pending_Today[Bury_Drop],0,Table_Pending_Today[Contractor],1,Table_Pending_Today[Order_Number],Table_Pending_Today[[#This Row],[Order_Number]]))</f>
        <v>0</v>
      </c>
    </row>
    <row r="1274" spans="1:148" x14ac:dyDescent="0.25">
      <c r="A1274" t="s">
        <v>22433</v>
      </c>
      <c r="B1274" t="s">
        <v>68448</v>
      </c>
      <c r="C1274" t="s">
        <v>2</v>
      </c>
      <c r="D1274" t="s">
        <v>31665</v>
      </c>
      <c r="E1274" t="s">
        <v>31666</v>
      </c>
      <c r="F1274" t="s">
        <v>31667</v>
      </c>
      <c r="G1274">
        <v>453910</v>
      </c>
      <c r="H1274" t="s">
        <v>72</v>
      </c>
      <c r="I1274" t="s">
        <v>16913</v>
      </c>
      <c r="J1274" t="s">
        <v>16914</v>
      </c>
      <c r="K1274" t="s">
        <v>73</v>
      </c>
      <c r="L1274">
        <v>2</v>
      </c>
      <c r="M1274" t="s">
        <v>31668</v>
      </c>
      <c r="N1274" t="s">
        <v>31669</v>
      </c>
      <c r="P1274" t="s">
        <v>191</v>
      </c>
      <c r="Q1274" t="s">
        <v>16766</v>
      </c>
      <c r="R1274" t="s">
        <v>31671</v>
      </c>
      <c r="T1274" t="s">
        <v>75</v>
      </c>
      <c r="U1274" t="s">
        <v>16658</v>
      </c>
      <c r="V1274" t="s">
        <v>31672</v>
      </c>
      <c r="W1274" t="s">
        <v>16693</v>
      </c>
      <c r="X1274" t="s">
        <v>130</v>
      </c>
      <c r="Y1274" t="s">
        <v>76</v>
      </c>
      <c r="Z1274" t="s">
        <v>77</v>
      </c>
      <c r="AA1274" t="s">
        <v>191</v>
      </c>
      <c r="AB1274" t="s">
        <v>16703</v>
      </c>
      <c r="AC1274" t="s">
        <v>16704</v>
      </c>
      <c r="AD1274" t="s">
        <v>56930</v>
      </c>
      <c r="AE1274" t="s">
        <v>19945</v>
      </c>
      <c r="AF1274" t="s">
        <v>56931</v>
      </c>
      <c r="AG1274" t="s">
        <v>22433</v>
      </c>
      <c r="AH1274" t="s">
        <v>16779</v>
      </c>
      <c r="AI1274" t="s">
        <v>20208</v>
      </c>
      <c r="AJ1274">
        <v>1</v>
      </c>
      <c r="AK1274" t="s">
        <v>98</v>
      </c>
      <c r="AL1274" t="s">
        <v>19845</v>
      </c>
      <c r="AM1274" t="s">
        <v>3</v>
      </c>
      <c r="AN1274" t="s">
        <v>16827</v>
      </c>
      <c r="AO1274">
        <v>18</v>
      </c>
      <c r="AP1274" t="s">
        <v>16915</v>
      </c>
      <c r="AQ1274" t="s">
        <v>92</v>
      </c>
      <c r="AR1274" t="s">
        <v>16916</v>
      </c>
      <c r="AT1274">
        <v>0</v>
      </c>
      <c r="AU1274">
        <v>0</v>
      </c>
      <c r="AV1274" t="s">
        <v>16669</v>
      </c>
      <c r="BI1274" t="s">
        <v>81</v>
      </c>
      <c r="BJ1274" t="s">
        <v>81</v>
      </c>
      <c r="BK1274" t="s">
        <v>81</v>
      </c>
      <c r="BM1274" t="s">
        <v>49379</v>
      </c>
      <c r="BN1274" t="s">
        <v>56932</v>
      </c>
      <c r="BQ1274" t="s">
        <v>56933</v>
      </c>
      <c r="BS1274" t="s">
        <v>17202</v>
      </c>
      <c r="BT1274" t="s">
        <v>19846</v>
      </c>
      <c r="BU1274" t="s">
        <v>19847</v>
      </c>
      <c r="BV1274" t="s">
        <v>56930</v>
      </c>
      <c r="BW1274">
        <v>0</v>
      </c>
      <c r="BX1274">
        <v>0</v>
      </c>
      <c r="CE1274" t="s">
        <v>16880</v>
      </c>
      <c r="CF1274" t="s">
        <v>16881</v>
      </c>
      <c r="CG1274" t="s">
        <v>16882</v>
      </c>
      <c r="CK1274" t="s">
        <v>16962</v>
      </c>
      <c r="CL1274" t="s">
        <v>92</v>
      </c>
      <c r="CM1274">
        <v>0</v>
      </c>
      <c r="CN1274">
        <v>89.646799999999999</v>
      </c>
      <c r="CO1274">
        <v>3257.58</v>
      </c>
      <c r="CP1274">
        <v>400</v>
      </c>
      <c r="CQ1274" t="s">
        <v>17312</v>
      </c>
      <c r="CR1274" t="s">
        <v>17313</v>
      </c>
      <c r="CT1274" t="s">
        <v>19380</v>
      </c>
      <c r="DS1274">
        <v>0</v>
      </c>
      <c r="DU1274">
        <v>1</v>
      </c>
      <c r="DV1274">
        <v>1</v>
      </c>
      <c r="DW1274">
        <v>0</v>
      </c>
      <c r="DY1274">
        <v>0</v>
      </c>
      <c r="DZ1274">
        <v>0</v>
      </c>
      <c r="EC1274" t="s">
        <v>21342</v>
      </c>
      <c r="ED1274">
        <v>2</v>
      </c>
      <c r="EE1274" cm="1">
        <f t="array" ref="EE1274">SUM(COUNTIFS(Table_Pending_Today[job_type_code],{"WB","WQ","Z5","Z7","U8","QU","7W","2V","2W","2X"},Table_Pending_Today[Order_Number],Table_Pending_Today[[#This Row],[Order_Number]]))</f>
        <v>0</v>
      </c>
      <c r="EF1274">
        <f>COUNTIFS(Table_Pending_Today[Order_Number],Table_Pending_Today[[#This Row],[Order_Number]],Table_Pending_Today[tech_contractor],"INHOUSE")</f>
        <v>0</v>
      </c>
      <c r="EG1274">
        <f>COUNTIFS(Table_Pending_Today[Order_Number],Table_Pending_Today[[#This Row],[Order_Number]],Table_Pending_Today[tech_contractor],"CONTRACTOR")</f>
        <v>1</v>
      </c>
      <c r="EH1274" cm="1">
        <f t="array" ref="EH1274">SUM(COUNTIFS(Table_Pending_Today[job_type_code],{"XV","XQ","XT","XU"},Table_Pending_Today[Order_Number],Table_Pending_Today[[#This Row],[Order_Number]]))</f>
        <v>1</v>
      </c>
      <c r="EI1274" cm="1">
        <f t="array" ref="EI1274">SUM(COUNTIFS(Table_Pending_Today[job_type_code],{"XV","XQ","XT","XU"},Table_Pending_Today[Order_Number],Table_Pending_Today[[#This Row],[Order_Number]],Table_Pending_Today[In-House],1))</f>
        <v>0</v>
      </c>
      <c r="EJ1274" cm="1">
        <f t="array" ref="EJ1274">SUM(COUNTIFS(Table_Pending_Today[job_type_code],{"XV","XQ","XT","XU"},Table_Pending_Today[Order_Number],Table_Pending_Today[[#This Row],[Order_Number]],Table_Pending_Today[Contractor],1))</f>
        <v>1</v>
      </c>
      <c r="EK1274" cm="1">
        <f t="array" ref="EK1274">SUM(COUNTIFS(Table_Pending_Today[job_type_code],{"WB","WQ","Z5","Z7","U8","QU","7W","2V","2W","2X"},Table_Pending_Today[Order_Number],Table_Pending_Today[[#This Row],[Order_Number]]))</f>
        <v>0</v>
      </c>
      <c r="EL1274" cm="1">
        <f t="array" ref="EL1274">SUM(COUNTIFS(Table_Pending_Today[job_type_code],{"WB","WQ","Z5","Z7","U8","QU","7W","2V","2W","2X"},Table_Pending_Today[In-House],1,Table_Pending_Today[Order_Number],Table_Pending_Today[[#This Row],[Order_Number]]))</f>
        <v>0</v>
      </c>
      <c r="EM1274" cm="1">
        <f t="array" ref="EM1274">SUM(COUNTIFS(Table_Pending_Today[job_type_code],{"WB","WQ","Z5","Z7","U8","QU","7W","2V","2W","2X"},Table_Pending_Today[Contractor],1,Table_Pending_Today[Order_Number],Table_Pending_Today[[#This Row],[Order_Number]]))</f>
        <v>0</v>
      </c>
      <c r="EN1274" cm="1">
        <f t="array" ref="EN1274">IF(SUM(COUNTIFS(Table_Pending_Today[Order_Type_Desc],{"Install","Service Order","Restart"},Table_Pending_Today[Order_Number],Table_Pending_Today[[#This Row],[Order_Number]]))&gt;0,1,0)</f>
        <v>0</v>
      </c>
      <c r="EO1274" cm="1">
        <f t="array" ref="EO1274">IF(SUM(COUNTIFS(Table_Pending_Today[Order_Type_Desc],{"Install","Service Order","Restart"},Table_Pending_Today[In-House],1,Table_Pending_Today[Order_Number],Table_Pending_Today[[#This Row],[Order_Number]]))&gt;0,1,0)</f>
        <v>0</v>
      </c>
      <c r="EP1274" cm="1">
        <f t="array" ref="EP1274">IF(SUM(COUNTIFS(Table_Pending_Today[Order_Type_Desc],{"Install","Service Order","Restart"},Table_Pending_Today[Contractor],1,Table_Pending_Today[Order_Number],Table_Pending_Today[[#This Row],[Order_Number]]))&gt;0,1,0)</f>
        <v>0</v>
      </c>
      <c r="EQ1274">
        <f>IF(SUM(COUNTIFS(Table_Pending_Today[Order_Type_Desc],"Special Request",Table_Pending_Today[Bury_Drop],0,Table_Pending_Today[In-House],1,Table_Pending_Today[Order_Number],Table_Pending_Today[[#This Row],[Order_Number]]))&gt;0,1,0)</f>
        <v>0</v>
      </c>
      <c r="ER1274">
        <f>SUM(COUNTIFS(Table_Pending_Today[Order_Type_Desc],"Special Request",Table_Pending_Today[Bury_Drop],0,Table_Pending_Today[Contractor],1,Table_Pending_Today[Order_Number],Table_Pending_Today[[#This Row],[Order_Number]]))</f>
        <v>0</v>
      </c>
    </row>
    <row r="1275" spans="1:148" x14ac:dyDescent="0.25">
      <c r="A1275" t="s">
        <v>22433</v>
      </c>
      <c r="B1275" t="s">
        <v>68448</v>
      </c>
      <c r="C1275" t="s">
        <v>2</v>
      </c>
      <c r="D1275" t="s">
        <v>33826</v>
      </c>
      <c r="E1275" t="s">
        <v>33827</v>
      </c>
      <c r="F1275" t="s">
        <v>33828</v>
      </c>
      <c r="G1275">
        <v>455307</v>
      </c>
      <c r="H1275" t="s">
        <v>72</v>
      </c>
      <c r="I1275" t="s">
        <v>89</v>
      </c>
      <c r="J1275" t="s">
        <v>16794</v>
      </c>
      <c r="K1275" t="s">
        <v>73</v>
      </c>
      <c r="L1275">
        <v>2</v>
      </c>
      <c r="M1275" t="s">
        <v>33829</v>
      </c>
      <c r="N1275" t="s">
        <v>33830</v>
      </c>
      <c r="P1275" t="s">
        <v>17269</v>
      </c>
      <c r="Q1275" t="s">
        <v>17885</v>
      </c>
      <c r="R1275" t="s">
        <v>33832</v>
      </c>
      <c r="T1275" t="s">
        <v>75</v>
      </c>
      <c r="U1275" t="s">
        <v>16658</v>
      </c>
      <c r="V1275" t="s">
        <v>33833</v>
      </c>
      <c r="W1275" t="s">
        <v>16693</v>
      </c>
      <c r="X1275" t="s">
        <v>17033</v>
      </c>
      <c r="Y1275" t="s">
        <v>76</v>
      </c>
      <c r="Z1275" t="s">
        <v>77</v>
      </c>
      <c r="AA1275" t="s">
        <v>191</v>
      </c>
      <c r="AB1275" t="s">
        <v>16701</v>
      </c>
      <c r="AC1275" t="s">
        <v>16681</v>
      </c>
      <c r="AD1275" t="s">
        <v>57013</v>
      </c>
      <c r="AE1275" t="s">
        <v>19945</v>
      </c>
      <c r="AF1275" t="s">
        <v>57014</v>
      </c>
      <c r="AG1275" t="s">
        <v>22433</v>
      </c>
      <c r="AH1275" t="s">
        <v>16795</v>
      </c>
      <c r="AI1275" t="s">
        <v>20208</v>
      </c>
      <c r="AJ1275">
        <v>1</v>
      </c>
      <c r="AK1275" t="s">
        <v>16793</v>
      </c>
      <c r="AL1275" t="s">
        <v>19133</v>
      </c>
      <c r="AM1275" t="s">
        <v>87</v>
      </c>
      <c r="AO1275">
        <v>18</v>
      </c>
      <c r="AP1275" t="s">
        <v>91</v>
      </c>
      <c r="AQ1275" t="s">
        <v>80</v>
      </c>
      <c r="AR1275" t="s">
        <v>16796</v>
      </c>
      <c r="AT1275">
        <v>0</v>
      </c>
      <c r="AU1275">
        <v>0</v>
      </c>
      <c r="AV1275" t="s">
        <v>16669</v>
      </c>
      <c r="BI1275" t="s">
        <v>81</v>
      </c>
      <c r="BJ1275" t="s">
        <v>81</v>
      </c>
      <c r="BK1275" t="s">
        <v>81</v>
      </c>
      <c r="BM1275" t="s">
        <v>57015</v>
      </c>
      <c r="BN1275" t="s">
        <v>22266</v>
      </c>
      <c r="BQ1275" t="s">
        <v>57016</v>
      </c>
      <c r="BS1275" t="s">
        <v>17202</v>
      </c>
      <c r="BT1275" t="s">
        <v>19134</v>
      </c>
      <c r="BU1275" t="s">
        <v>19135</v>
      </c>
      <c r="BV1275" t="s">
        <v>57013</v>
      </c>
      <c r="BW1275">
        <v>0</v>
      </c>
      <c r="BX1275">
        <v>0</v>
      </c>
      <c r="CE1275" t="s">
        <v>16880</v>
      </c>
      <c r="CF1275" t="s">
        <v>16881</v>
      </c>
      <c r="CG1275" t="s">
        <v>16882</v>
      </c>
      <c r="CK1275" t="s">
        <v>16884</v>
      </c>
      <c r="CL1275" t="s">
        <v>80</v>
      </c>
      <c r="CM1275">
        <v>0</v>
      </c>
      <c r="CN1275">
        <v>97.771699999999996</v>
      </c>
      <c r="CO1275">
        <v>4.9800000000000004</v>
      </c>
      <c r="CP1275">
        <v>0</v>
      </c>
      <c r="CQ1275" t="s">
        <v>17312</v>
      </c>
      <c r="CR1275" t="s">
        <v>17313</v>
      </c>
      <c r="CT1275" t="s">
        <v>51593</v>
      </c>
      <c r="DS1275">
        <v>0</v>
      </c>
      <c r="DU1275">
        <v>1</v>
      </c>
      <c r="DV1275">
        <v>0</v>
      </c>
      <c r="DW1275">
        <v>0</v>
      </c>
      <c r="DY1275">
        <v>0</v>
      </c>
      <c r="DZ1275">
        <v>0</v>
      </c>
      <c r="EC1275" t="s">
        <v>21330</v>
      </c>
      <c r="ED1275">
        <v>2</v>
      </c>
      <c r="EE1275" cm="1">
        <f t="array" ref="EE1275">SUM(COUNTIFS(Table_Pending_Today[job_type_code],{"WB","WQ","Z5","Z7","U8","QU","7W","2V","2W","2X"},Table_Pending_Today[Order_Number],Table_Pending_Today[[#This Row],[Order_Number]]))</f>
        <v>0</v>
      </c>
      <c r="EF1275">
        <f>COUNTIFS(Table_Pending_Today[Order_Number],Table_Pending_Today[[#This Row],[Order_Number]],Table_Pending_Today[tech_contractor],"INHOUSE")</f>
        <v>1</v>
      </c>
      <c r="EG1275">
        <f>COUNTIFS(Table_Pending_Today[Order_Number],Table_Pending_Today[[#This Row],[Order_Number]],Table_Pending_Today[tech_contractor],"CONTRACTOR")</f>
        <v>0</v>
      </c>
      <c r="EH1275" cm="1">
        <f t="array" ref="EH1275">SUM(COUNTIFS(Table_Pending_Today[job_type_code],{"XV","XQ","XT","XU"},Table_Pending_Today[Order_Number],Table_Pending_Today[[#This Row],[Order_Number]]))</f>
        <v>0</v>
      </c>
      <c r="EI1275" cm="1">
        <f t="array" ref="EI1275">SUM(COUNTIFS(Table_Pending_Today[job_type_code],{"XV","XQ","XT","XU"},Table_Pending_Today[Order_Number],Table_Pending_Today[[#This Row],[Order_Number]],Table_Pending_Today[In-House],1))</f>
        <v>0</v>
      </c>
      <c r="EJ1275" cm="1">
        <f t="array" ref="EJ1275">SUM(COUNTIFS(Table_Pending_Today[job_type_code],{"XV","XQ","XT","XU"},Table_Pending_Today[Order_Number],Table_Pending_Today[[#This Row],[Order_Number]],Table_Pending_Today[Contractor],1))</f>
        <v>0</v>
      </c>
      <c r="EK1275" cm="1">
        <f t="array" ref="EK1275">SUM(COUNTIFS(Table_Pending_Today[job_type_code],{"WB","WQ","Z5","Z7","U8","QU","7W","2V","2W","2X"},Table_Pending_Today[Order_Number],Table_Pending_Today[[#This Row],[Order_Number]]))</f>
        <v>0</v>
      </c>
      <c r="EL1275" cm="1">
        <f t="array" ref="EL1275">SUM(COUNTIFS(Table_Pending_Today[job_type_code],{"WB","WQ","Z5","Z7","U8","QU","7W","2V","2W","2X"},Table_Pending_Today[In-House],1,Table_Pending_Today[Order_Number],Table_Pending_Today[[#This Row],[Order_Number]]))</f>
        <v>0</v>
      </c>
      <c r="EM1275" cm="1">
        <f t="array" ref="EM1275">SUM(COUNTIFS(Table_Pending_Today[job_type_code],{"WB","WQ","Z5","Z7","U8","QU","7W","2V","2W","2X"},Table_Pending_Today[Contractor],1,Table_Pending_Today[Order_Number],Table_Pending_Today[[#This Row],[Order_Number]]))</f>
        <v>0</v>
      </c>
      <c r="EN1275" cm="1">
        <f t="array" ref="EN1275">IF(SUM(COUNTIFS(Table_Pending_Today[Order_Type_Desc],{"Install","Service Order","Restart"},Table_Pending_Today[Order_Number],Table_Pending_Today[[#This Row],[Order_Number]]))&gt;0,1,0)</f>
        <v>0</v>
      </c>
      <c r="EO1275" cm="1">
        <f t="array" ref="EO1275">IF(SUM(COUNTIFS(Table_Pending_Today[Order_Type_Desc],{"Install","Service Order","Restart"},Table_Pending_Today[In-House],1,Table_Pending_Today[Order_Number],Table_Pending_Today[[#This Row],[Order_Number]]))&gt;0,1,0)</f>
        <v>0</v>
      </c>
      <c r="EP1275" cm="1">
        <f t="array" ref="EP1275">IF(SUM(COUNTIFS(Table_Pending_Today[Order_Type_Desc],{"Install","Service Order","Restart"},Table_Pending_Today[Contractor],1,Table_Pending_Today[Order_Number],Table_Pending_Today[[#This Row],[Order_Number]]))&gt;0,1,0)</f>
        <v>0</v>
      </c>
      <c r="EQ1275">
        <f>IF(SUM(COUNTIFS(Table_Pending_Today[Order_Type_Desc],"Special Request",Table_Pending_Today[Bury_Drop],0,Table_Pending_Today[In-House],1,Table_Pending_Today[Order_Number],Table_Pending_Today[[#This Row],[Order_Number]]))&gt;0,1,0)</f>
        <v>0</v>
      </c>
      <c r="ER1275">
        <f>SUM(COUNTIFS(Table_Pending_Today[Order_Type_Desc],"Special Request",Table_Pending_Today[Bury_Drop],0,Table_Pending_Today[Contractor],1,Table_Pending_Today[Order_Number],Table_Pending_Today[[#This Row],[Order_Number]]))</f>
        <v>0</v>
      </c>
    </row>
    <row r="1276" spans="1:148" x14ac:dyDescent="0.25">
      <c r="A1276" t="s">
        <v>22433</v>
      </c>
      <c r="B1276" t="s">
        <v>68448</v>
      </c>
      <c r="C1276" t="s">
        <v>2</v>
      </c>
      <c r="D1276" t="s">
        <v>39511</v>
      </c>
      <c r="E1276" t="s">
        <v>39512</v>
      </c>
      <c r="F1276" t="s">
        <v>39513</v>
      </c>
      <c r="G1276">
        <v>455387</v>
      </c>
      <c r="H1276" t="s">
        <v>72</v>
      </c>
      <c r="I1276" t="s">
        <v>16913</v>
      </c>
      <c r="J1276" t="s">
        <v>16914</v>
      </c>
      <c r="K1276" t="s">
        <v>73</v>
      </c>
      <c r="L1276">
        <v>2</v>
      </c>
      <c r="M1276" t="s">
        <v>39514</v>
      </c>
      <c r="N1276" t="s">
        <v>39515</v>
      </c>
      <c r="P1276" t="s">
        <v>17560</v>
      </c>
      <c r="Q1276" t="s">
        <v>17933</v>
      </c>
      <c r="R1276" t="s">
        <v>39517</v>
      </c>
      <c r="T1276" t="s">
        <v>75</v>
      </c>
      <c r="U1276" t="s">
        <v>16658</v>
      </c>
      <c r="V1276" t="s">
        <v>39518</v>
      </c>
      <c r="W1276" t="s">
        <v>16693</v>
      </c>
      <c r="X1276" t="s">
        <v>55358</v>
      </c>
      <c r="Y1276" t="s">
        <v>76</v>
      </c>
      <c r="Z1276" t="s">
        <v>121</v>
      </c>
      <c r="AA1276" t="s">
        <v>16677</v>
      </c>
      <c r="AB1276" t="s">
        <v>198</v>
      </c>
      <c r="AC1276" t="s">
        <v>155</v>
      </c>
      <c r="AD1276" t="s">
        <v>56112</v>
      </c>
      <c r="AE1276" t="s">
        <v>19945</v>
      </c>
      <c r="AF1276" t="s">
        <v>56113</v>
      </c>
      <c r="AG1276" t="s">
        <v>22433</v>
      </c>
      <c r="AH1276" t="s">
        <v>17431</v>
      </c>
      <c r="AI1276" t="s">
        <v>22433</v>
      </c>
      <c r="AJ1276">
        <v>1</v>
      </c>
      <c r="AK1276" t="s">
        <v>98</v>
      </c>
      <c r="AL1276" t="s">
        <v>79</v>
      </c>
      <c r="AO1276">
        <v>18</v>
      </c>
      <c r="AP1276" t="s">
        <v>16915</v>
      </c>
      <c r="AQ1276" t="s">
        <v>92</v>
      </c>
      <c r="AR1276" t="s">
        <v>16916</v>
      </c>
      <c r="AT1276">
        <v>0</v>
      </c>
      <c r="AU1276">
        <v>0</v>
      </c>
      <c r="AV1276" t="s">
        <v>16669</v>
      </c>
      <c r="BI1276" t="s">
        <v>81</v>
      </c>
      <c r="BJ1276" t="s">
        <v>81</v>
      </c>
      <c r="BK1276" t="s">
        <v>81</v>
      </c>
      <c r="BM1276" t="s">
        <v>56117</v>
      </c>
      <c r="BN1276" t="s">
        <v>56118</v>
      </c>
      <c r="BR1276" t="s">
        <v>236</v>
      </c>
      <c r="BS1276" t="s">
        <v>237</v>
      </c>
      <c r="BV1276" t="s">
        <v>56112</v>
      </c>
      <c r="BW1276">
        <v>0</v>
      </c>
      <c r="BX1276">
        <v>1</v>
      </c>
      <c r="CE1276" t="s">
        <v>16880</v>
      </c>
      <c r="CF1276" t="s">
        <v>16881</v>
      </c>
      <c r="CG1276" t="s">
        <v>16882</v>
      </c>
      <c r="CK1276" t="s">
        <v>16967</v>
      </c>
      <c r="CL1276" t="s">
        <v>92</v>
      </c>
      <c r="CM1276">
        <v>0</v>
      </c>
      <c r="CN1276">
        <v>97.875</v>
      </c>
      <c r="CO1276">
        <v>9.9</v>
      </c>
      <c r="CP1276">
        <v>125</v>
      </c>
      <c r="CQ1276" t="s">
        <v>17312</v>
      </c>
      <c r="CR1276" t="s">
        <v>17313</v>
      </c>
      <c r="CS1276" t="s">
        <v>56114</v>
      </c>
      <c r="CT1276" t="s">
        <v>56115</v>
      </c>
      <c r="CU1276" t="s">
        <v>16967</v>
      </c>
      <c r="CV1276" t="s">
        <v>56116</v>
      </c>
      <c r="DU1276">
        <v>1</v>
      </c>
      <c r="DV1276">
        <v>1</v>
      </c>
      <c r="DW1276">
        <v>0</v>
      </c>
      <c r="DY1276">
        <v>0</v>
      </c>
      <c r="DZ1276">
        <v>0</v>
      </c>
      <c r="EC1276" t="s">
        <v>21330</v>
      </c>
      <c r="ED1276">
        <v>2</v>
      </c>
      <c r="EE1276" cm="1">
        <f t="array" ref="EE1276">SUM(COUNTIFS(Table_Pending_Today[job_type_code],{"WB","WQ","Z5","Z7","U8","QU","7W","2V","2W","2X"},Table_Pending_Today[Order_Number],Table_Pending_Today[[#This Row],[Order_Number]]))</f>
        <v>0</v>
      </c>
      <c r="EF1276">
        <f>COUNTIFS(Table_Pending_Today[Order_Number],Table_Pending_Today[[#This Row],[Order_Number]],Table_Pending_Today[tech_contractor],"INHOUSE")</f>
        <v>0</v>
      </c>
      <c r="EG1276">
        <f>COUNTIFS(Table_Pending_Today[Order_Number],Table_Pending_Today[[#This Row],[Order_Number]],Table_Pending_Today[tech_contractor],"CONTRACTOR")</f>
        <v>0</v>
      </c>
      <c r="EH1276" cm="1">
        <f t="array" ref="EH1276">SUM(COUNTIFS(Table_Pending_Today[job_type_code],{"XV","XQ","XT","XU"},Table_Pending_Today[Order_Number],Table_Pending_Today[[#This Row],[Order_Number]]))</f>
        <v>1</v>
      </c>
      <c r="EI1276" cm="1">
        <f t="array" ref="EI1276">SUM(COUNTIFS(Table_Pending_Today[job_type_code],{"XV","XQ","XT","XU"},Table_Pending_Today[Order_Number],Table_Pending_Today[[#This Row],[Order_Number]],Table_Pending_Today[In-House],1))</f>
        <v>0</v>
      </c>
      <c r="EJ1276" cm="1">
        <f t="array" ref="EJ1276">SUM(COUNTIFS(Table_Pending_Today[job_type_code],{"XV","XQ","XT","XU"},Table_Pending_Today[Order_Number],Table_Pending_Today[[#This Row],[Order_Number]],Table_Pending_Today[Contractor],1))</f>
        <v>0</v>
      </c>
      <c r="EK1276" cm="1">
        <f t="array" ref="EK1276">SUM(COUNTIFS(Table_Pending_Today[job_type_code],{"WB","WQ","Z5","Z7","U8","QU","7W","2V","2W","2X"},Table_Pending_Today[Order_Number],Table_Pending_Today[[#This Row],[Order_Number]]))</f>
        <v>0</v>
      </c>
      <c r="EL1276" cm="1">
        <f t="array" ref="EL1276">SUM(COUNTIFS(Table_Pending_Today[job_type_code],{"WB","WQ","Z5","Z7","U8","QU","7W","2V","2W","2X"},Table_Pending_Today[In-House],1,Table_Pending_Today[Order_Number],Table_Pending_Today[[#This Row],[Order_Number]]))</f>
        <v>0</v>
      </c>
      <c r="EM1276" cm="1">
        <f t="array" ref="EM1276">SUM(COUNTIFS(Table_Pending_Today[job_type_code],{"WB","WQ","Z5","Z7","U8","QU","7W","2V","2W","2X"},Table_Pending_Today[Contractor],1,Table_Pending_Today[Order_Number],Table_Pending_Today[[#This Row],[Order_Number]]))</f>
        <v>0</v>
      </c>
      <c r="EN1276" cm="1">
        <f t="array" ref="EN1276">IF(SUM(COUNTIFS(Table_Pending_Today[Order_Type_Desc],{"Install","Service Order","Restart"},Table_Pending_Today[Order_Number],Table_Pending_Today[[#This Row],[Order_Number]]))&gt;0,1,0)</f>
        <v>0</v>
      </c>
      <c r="EO1276" cm="1">
        <f t="array" ref="EO1276">IF(SUM(COUNTIFS(Table_Pending_Today[Order_Type_Desc],{"Install","Service Order","Restart"},Table_Pending_Today[In-House],1,Table_Pending_Today[Order_Number],Table_Pending_Today[[#This Row],[Order_Number]]))&gt;0,1,0)</f>
        <v>0</v>
      </c>
      <c r="EP1276" cm="1">
        <f t="array" ref="EP1276">IF(SUM(COUNTIFS(Table_Pending_Today[Order_Type_Desc],{"Install","Service Order","Restart"},Table_Pending_Today[Contractor],1,Table_Pending_Today[Order_Number],Table_Pending_Today[[#This Row],[Order_Number]]))&gt;0,1,0)</f>
        <v>0</v>
      </c>
      <c r="EQ1276">
        <f>IF(SUM(COUNTIFS(Table_Pending_Today[Order_Type_Desc],"Special Request",Table_Pending_Today[Bury_Drop],0,Table_Pending_Today[In-House],1,Table_Pending_Today[Order_Number],Table_Pending_Today[[#This Row],[Order_Number]]))&gt;0,1,0)</f>
        <v>0</v>
      </c>
      <c r="ER1276">
        <f>SUM(COUNTIFS(Table_Pending_Today[Order_Type_Desc],"Special Request",Table_Pending_Today[Bury_Drop],0,Table_Pending_Today[Contractor],1,Table_Pending_Today[Order_Number],Table_Pending_Today[[#This Row],[Order_Number]]))</f>
        <v>0</v>
      </c>
    </row>
    <row r="1277" spans="1:148" x14ac:dyDescent="0.25">
      <c r="A1277" t="s">
        <v>22433</v>
      </c>
      <c r="B1277" t="s">
        <v>68448</v>
      </c>
      <c r="C1277" t="s">
        <v>2</v>
      </c>
      <c r="D1277" t="s">
        <v>20661</v>
      </c>
      <c r="E1277" t="s">
        <v>20662</v>
      </c>
      <c r="F1277" t="s">
        <v>36344</v>
      </c>
      <c r="G1277">
        <v>460791</v>
      </c>
      <c r="H1277" t="s">
        <v>16844</v>
      </c>
      <c r="I1277" t="s">
        <v>17157</v>
      </c>
      <c r="J1277" t="s">
        <v>19906</v>
      </c>
      <c r="K1277" t="s">
        <v>73</v>
      </c>
      <c r="L1277">
        <v>1</v>
      </c>
      <c r="M1277" t="s">
        <v>20663</v>
      </c>
      <c r="N1277" t="s">
        <v>20664</v>
      </c>
      <c r="P1277" t="s">
        <v>18665</v>
      </c>
      <c r="Q1277" t="s">
        <v>19143</v>
      </c>
      <c r="R1277" t="s">
        <v>20666</v>
      </c>
      <c r="S1277" t="s">
        <v>20666</v>
      </c>
      <c r="T1277" t="s">
        <v>75</v>
      </c>
      <c r="U1277" t="s">
        <v>16658</v>
      </c>
      <c r="V1277" t="s">
        <v>20667</v>
      </c>
      <c r="W1277" t="s">
        <v>16693</v>
      </c>
      <c r="X1277" t="s">
        <v>17967</v>
      </c>
      <c r="Y1277" t="s">
        <v>76</v>
      </c>
      <c r="Z1277" t="s">
        <v>77</v>
      </c>
      <c r="AA1277" t="s">
        <v>16677</v>
      </c>
      <c r="AB1277" t="s">
        <v>196</v>
      </c>
      <c r="AC1277" t="s">
        <v>16687</v>
      </c>
      <c r="AD1277" t="s">
        <v>22059</v>
      </c>
      <c r="AE1277" t="s">
        <v>20208</v>
      </c>
      <c r="AF1277" t="s">
        <v>57063</v>
      </c>
      <c r="AG1277" t="s">
        <v>22433</v>
      </c>
      <c r="AH1277" t="s">
        <v>125</v>
      </c>
      <c r="AI1277" t="s">
        <v>22433</v>
      </c>
      <c r="AJ1277">
        <v>1</v>
      </c>
      <c r="AK1277" t="s">
        <v>17423</v>
      </c>
      <c r="AL1277" t="s">
        <v>22067</v>
      </c>
      <c r="AM1277" t="s">
        <v>3</v>
      </c>
      <c r="AN1277" t="s">
        <v>16870</v>
      </c>
      <c r="AO1277">
        <v>17</v>
      </c>
      <c r="AP1277" t="s">
        <v>17165</v>
      </c>
      <c r="AQ1277" t="s">
        <v>169</v>
      </c>
      <c r="AR1277" t="s">
        <v>49378</v>
      </c>
      <c r="AT1277">
        <v>0</v>
      </c>
      <c r="AU1277">
        <v>0</v>
      </c>
      <c r="AV1277" t="s">
        <v>16669</v>
      </c>
      <c r="BI1277" t="s">
        <v>81</v>
      </c>
      <c r="BJ1277" t="s">
        <v>81</v>
      </c>
      <c r="BK1277" t="s">
        <v>81</v>
      </c>
      <c r="BM1277" t="s">
        <v>19937</v>
      </c>
      <c r="BN1277" t="s">
        <v>22308</v>
      </c>
      <c r="BQ1277" t="s">
        <v>71341</v>
      </c>
      <c r="BS1277" t="s">
        <v>17202</v>
      </c>
      <c r="BT1277" t="s">
        <v>22068</v>
      </c>
      <c r="BU1277" t="s">
        <v>22069</v>
      </c>
      <c r="BV1277" t="s">
        <v>22059</v>
      </c>
      <c r="BW1277">
        <v>0</v>
      </c>
      <c r="BX1277">
        <v>0</v>
      </c>
      <c r="CB1277" t="s">
        <v>17146</v>
      </c>
      <c r="CE1277" t="s">
        <v>16880</v>
      </c>
      <c r="CF1277" t="s">
        <v>16881</v>
      </c>
      <c r="CG1277" t="s">
        <v>16882</v>
      </c>
      <c r="CK1277" t="s">
        <v>17177</v>
      </c>
      <c r="CL1277" t="s">
        <v>169</v>
      </c>
      <c r="CM1277">
        <v>0</v>
      </c>
      <c r="CN1277">
        <v>62.834800000000001</v>
      </c>
      <c r="CO1277">
        <v>3824.71</v>
      </c>
      <c r="CP1277">
        <v>4950</v>
      </c>
      <c r="CQ1277" t="s">
        <v>17315</v>
      </c>
      <c r="CR1277" t="s">
        <v>57064</v>
      </c>
      <c r="CS1277" t="s">
        <v>17314</v>
      </c>
      <c r="CT1277" t="s">
        <v>17319</v>
      </c>
      <c r="CU1277" t="s">
        <v>16885</v>
      </c>
      <c r="DS1277">
        <v>0</v>
      </c>
      <c r="DU1277">
        <v>1</v>
      </c>
      <c r="DV1277">
        <v>0</v>
      </c>
      <c r="DW1277">
        <v>0</v>
      </c>
      <c r="DX1277">
        <v>1</v>
      </c>
      <c r="DY1277">
        <v>0</v>
      </c>
      <c r="DZ1277">
        <v>0</v>
      </c>
      <c r="EC1277" t="s">
        <v>21383</v>
      </c>
      <c r="ED1277">
        <v>1</v>
      </c>
      <c r="EE1277" cm="1">
        <f t="array" ref="EE1277">SUM(COUNTIFS(Table_Pending_Today[job_type_code],{"WB","WQ","Z5","Z7","U8","QU","7W","2V","2W","2X"},Table_Pending_Today[Order_Number],Table_Pending_Today[[#This Row],[Order_Number]]))</f>
        <v>1</v>
      </c>
      <c r="EF1277">
        <f>COUNTIFS(Table_Pending_Today[Order_Number],Table_Pending_Today[[#This Row],[Order_Number]],Table_Pending_Today[tech_contractor],"INHOUSE")</f>
        <v>0</v>
      </c>
      <c r="EG1277">
        <f>COUNTIFS(Table_Pending_Today[Order_Number],Table_Pending_Today[[#This Row],[Order_Number]],Table_Pending_Today[tech_contractor],"CONTRACTOR")</f>
        <v>1</v>
      </c>
      <c r="EH1277" cm="1">
        <f t="array" ref="EH1277">SUM(COUNTIFS(Table_Pending_Today[job_type_code],{"XV","XQ","XT","XU"},Table_Pending_Today[Order_Number],Table_Pending_Today[[#This Row],[Order_Number]]))</f>
        <v>0</v>
      </c>
      <c r="EI1277" cm="1">
        <f t="array" ref="EI1277">SUM(COUNTIFS(Table_Pending_Today[job_type_code],{"XV","XQ","XT","XU"},Table_Pending_Today[Order_Number],Table_Pending_Today[[#This Row],[Order_Number]],Table_Pending_Today[In-House],1))</f>
        <v>0</v>
      </c>
      <c r="EJ1277" cm="1">
        <f t="array" ref="EJ1277">SUM(COUNTIFS(Table_Pending_Today[job_type_code],{"XV","XQ","XT","XU"},Table_Pending_Today[Order_Number],Table_Pending_Today[[#This Row],[Order_Number]],Table_Pending_Today[Contractor],1))</f>
        <v>0</v>
      </c>
      <c r="EK1277" cm="1">
        <f t="array" ref="EK1277">SUM(COUNTIFS(Table_Pending_Today[job_type_code],{"WB","WQ","Z5","Z7","U8","QU","7W","2V","2W","2X"},Table_Pending_Today[Order_Number],Table_Pending_Today[[#This Row],[Order_Number]]))</f>
        <v>1</v>
      </c>
      <c r="EL1277" cm="1">
        <f t="array" ref="EL1277">SUM(COUNTIFS(Table_Pending_Today[job_type_code],{"WB","WQ","Z5","Z7","U8","QU","7W","2V","2W","2X"},Table_Pending_Today[In-House],1,Table_Pending_Today[Order_Number],Table_Pending_Today[[#This Row],[Order_Number]]))</f>
        <v>0</v>
      </c>
      <c r="EM1277" cm="1">
        <f t="array" ref="EM1277">SUM(COUNTIFS(Table_Pending_Today[job_type_code],{"WB","WQ","Z5","Z7","U8","QU","7W","2V","2W","2X"},Table_Pending_Today[Contractor],1,Table_Pending_Today[Order_Number],Table_Pending_Today[[#This Row],[Order_Number]]))</f>
        <v>1</v>
      </c>
      <c r="EN1277" cm="1">
        <f t="array" ref="EN1277">IF(SUM(COUNTIFS(Table_Pending_Today[Order_Type_Desc],{"Install","Service Order","Restart"},Table_Pending_Today[Order_Number],Table_Pending_Today[[#This Row],[Order_Number]]))&gt;0,1,0)</f>
        <v>0</v>
      </c>
      <c r="EO1277" cm="1">
        <f t="array" ref="EO1277">IF(SUM(COUNTIFS(Table_Pending_Today[Order_Type_Desc],{"Install","Service Order","Restart"},Table_Pending_Today[In-House],1,Table_Pending_Today[Order_Number],Table_Pending_Today[[#This Row],[Order_Number]]))&gt;0,1,0)</f>
        <v>0</v>
      </c>
      <c r="EP1277" cm="1">
        <f t="array" ref="EP1277">IF(SUM(COUNTIFS(Table_Pending_Today[Order_Type_Desc],{"Install","Service Order","Restart"},Table_Pending_Today[Contractor],1,Table_Pending_Today[Order_Number],Table_Pending_Today[[#This Row],[Order_Number]]))&gt;0,1,0)</f>
        <v>0</v>
      </c>
      <c r="EQ1277">
        <f>IF(SUM(COUNTIFS(Table_Pending_Today[Order_Type_Desc],"Special Request",Table_Pending_Today[Bury_Drop],0,Table_Pending_Today[In-House],1,Table_Pending_Today[Order_Number],Table_Pending_Today[[#This Row],[Order_Number]]))&gt;0,1,0)</f>
        <v>0</v>
      </c>
      <c r="ER1277">
        <f>SUM(COUNTIFS(Table_Pending_Today[Order_Type_Desc],"Special Request",Table_Pending_Today[Bury_Drop],0,Table_Pending_Today[Contractor],1,Table_Pending_Today[Order_Number],Table_Pending_Today[[#This Row],[Order_Number]]))</f>
        <v>0</v>
      </c>
    </row>
    <row r="1278" spans="1:148" x14ac:dyDescent="0.25">
      <c r="A1278" t="s">
        <v>22433</v>
      </c>
      <c r="B1278" t="s">
        <v>68448</v>
      </c>
      <c r="C1278" t="s">
        <v>2</v>
      </c>
      <c r="D1278" t="s">
        <v>31087</v>
      </c>
      <c r="E1278" t="s">
        <v>31088</v>
      </c>
      <c r="F1278" t="s">
        <v>31089</v>
      </c>
      <c r="G1278">
        <v>383827</v>
      </c>
      <c r="H1278" t="s">
        <v>120</v>
      </c>
      <c r="I1278" t="s">
        <v>17683</v>
      </c>
      <c r="J1278" t="s">
        <v>18087</v>
      </c>
      <c r="K1278" t="s">
        <v>73</v>
      </c>
      <c r="L1278">
        <v>10</v>
      </c>
      <c r="M1278" t="s">
        <v>31090</v>
      </c>
      <c r="N1278" t="s">
        <v>31091</v>
      </c>
      <c r="P1278" t="s">
        <v>197</v>
      </c>
      <c r="Q1278" t="s">
        <v>18220</v>
      </c>
      <c r="R1278" t="s">
        <v>31093</v>
      </c>
      <c r="S1278" t="s">
        <v>31094</v>
      </c>
      <c r="T1278" t="s">
        <v>75</v>
      </c>
      <c r="U1278" t="s">
        <v>16658</v>
      </c>
      <c r="V1278" t="s">
        <v>31095</v>
      </c>
      <c r="W1278" t="s">
        <v>16693</v>
      </c>
      <c r="X1278" t="s">
        <v>16712</v>
      </c>
      <c r="Y1278" t="s">
        <v>84</v>
      </c>
      <c r="Z1278" t="s">
        <v>85</v>
      </c>
      <c r="AA1278" t="s">
        <v>16708</v>
      </c>
      <c r="AB1278" t="s">
        <v>16699</v>
      </c>
      <c r="AC1278" t="s">
        <v>16709</v>
      </c>
      <c r="AD1278" t="s">
        <v>55809</v>
      </c>
      <c r="AE1278" t="s">
        <v>18374</v>
      </c>
      <c r="AF1278" t="s">
        <v>55810</v>
      </c>
      <c r="AG1278" t="s">
        <v>22433</v>
      </c>
      <c r="AH1278" t="s">
        <v>16795</v>
      </c>
      <c r="AI1278" t="s">
        <v>18865</v>
      </c>
      <c r="AJ1278">
        <v>1</v>
      </c>
      <c r="AK1278" t="s">
        <v>16793</v>
      </c>
      <c r="AL1278" t="s">
        <v>18262</v>
      </c>
      <c r="AM1278" t="s">
        <v>87</v>
      </c>
      <c r="AO1278">
        <v>22</v>
      </c>
      <c r="AP1278" t="s">
        <v>17684</v>
      </c>
      <c r="AQ1278" t="s">
        <v>118</v>
      </c>
      <c r="AR1278" t="s">
        <v>18088</v>
      </c>
      <c r="AT1278">
        <v>0</v>
      </c>
      <c r="AU1278">
        <v>0</v>
      </c>
      <c r="AV1278" t="s">
        <v>16696</v>
      </c>
      <c r="BI1278" t="s">
        <v>81</v>
      </c>
      <c r="BJ1278" t="s">
        <v>81</v>
      </c>
      <c r="BK1278" t="s">
        <v>81</v>
      </c>
      <c r="BL1278" t="s">
        <v>71342</v>
      </c>
      <c r="BM1278" t="s">
        <v>55812</v>
      </c>
      <c r="BN1278" t="s">
        <v>55813</v>
      </c>
      <c r="BO1278" t="s">
        <v>55814</v>
      </c>
      <c r="BQ1278" t="s">
        <v>55815</v>
      </c>
      <c r="BR1278" t="s">
        <v>235</v>
      </c>
      <c r="BS1278" t="s">
        <v>84</v>
      </c>
      <c r="BT1278" t="s">
        <v>18263</v>
      </c>
      <c r="BU1278" t="s">
        <v>18264</v>
      </c>
      <c r="BV1278" t="s">
        <v>55809</v>
      </c>
      <c r="BW1278">
        <v>0</v>
      </c>
      <c r="BX1278">
        <v>0</v>
      </c>
      <c r="CE1278" t="s">
        <v>18026</v>
      </c>
      <c r="CF1278" t="s">
        <v>55816</v>
      </c>
      <c r="CG1278" t="s">
        <v>55817</v>
      </c>
      <c r="CH1278" t="s">
        <v>55818</v>
      </c>
      <c r="CI1278" t="s">
        <v>19880</v>
      </c>
      <c r="CJ1278" t="s">
        <v>18596</v>
      </c>
      <c r="CK1278" t="s">
        <v>18026</v>
      </c>
      <c r="CL1278" t="s">
        <v>118</v>
      </c>
      <c r="CM1278">
        <v>0</v>
      </c>
      <c r="CN1278">
        <v>94.961699999999993</v>
      </c>
      <c r="CO1278">
        <v>213.16</v>
      </c>
      <c r="CP1278">
        <v>0</v>
      </c>
      <c r="CQ1278" t="s">
        <v>17315</v>
      </c>
      <c r="CR1278" t="s">
        <v>55811</v>
      </c>
      <c r="CS1278" t="s">
        <v>17314</v>
      </c>
      <c r="CT1278" t="s">
        <v>19385</v>
      </c>
      <c r="CU1278" t="s">
        <v>16885</v>
      </c>
      <c r="DS1278">
        <v>0</v>
      </c>
      <c r="DU1278">
        <v>1</v>
      </c>
      <c r="DV1278">
        <v>0</v>
      </c>
      <c r="DW1278">
        <v>0</v>
      </c>
      <c r="DY1278">
        <v>0</v>
      </c>
      <c r="DZ1278">
        <v>0</v>
      </c>
      <c r="EC1278" t="s">
        <v>21337</v>
      </c>
      <c r="ED1278">
        <v>10</v>
      </c>
      <c r="EE1278" cm="1">
        <f t="array" ref="EE1278">SUM(COUNTIFS(Table_Pending_Today[job_type_code],{"WB","WQ","Z5","Z7","U8","QU","7W","2V","2W","2X"},Table_Pending_Today[Order_Number],Table_Pending_Today[[#This Row],[Order_Number]]))</f>
        <v>0</v>
      </c>
      <c r="EF1278">
        <f>COUNTIFS(Table_Pending_Today[Order_Number],Table_Pending_Today[[#This Row],[Order_Number]],Table_Pending_Today[tech_contractor],"INHOUSE")</f>
        <v>1</v>
      </c>
      <c r="EG1278">
        <f>COUNTIFS(Table_Pending_Today[Order_Number],Table_Pending_Today[[#This Row],[Order_Number]],Table_Pending_Today[tech_contractor],"CONTRACTOR")</f>
        <v>0</v>
      </c>
      <c r="EH1278" cm="1">
        <f t="array" ref="EH1278">SUM(COUNTIFS(Table_Pending_Today[job_type_code],{"XV","XQ","XT","XU"},Table_Pending_Today[Order_Number],Table_Pending_Today[[#This Row],[Order_Number]]))</f>
        <v>0</v>
      </c>
      <c r="EI1278" cm="1">
        <f t="array" ref="EI1278">SUM(COUNTIFS(Table_Pending_Today[job_type_code],{"XV","XQ","XT","XU"},Table_Pending_Today[Order_Number],Table_Pending_Today[[#This Row],[Order_Number]],Table_Pending_Today[In-House],1))</f>
        <v>0</v>
      </c>
      <c r="EJ1278" cm="1">
        <f t="array" ref="EJ1278">SUM(COUNTIFS(Table_Pending_Today[job_type_code],{"XV","XQ","XT","XU"},Table_Pending_Today[Order_Number],Table_Pending_Today[[#This Row],[Order_Number]],Table_Pending_Today[Contractor],1))</f>
        <v>0</v>
      </c>
      <c r="EK1278" cm="1">
        <f t="array" ref="EK1278">SUM(COUNTIFS(Table_Pending_Today[job_type_code],{"WB","WQ","Z5","Z7","U8","QU","7W","2V","2W","2X"},Table_Pending_Today[Order_Number],Table_Pending_Today[[#This Row],[Order_Number]]))</f>
        <v>0</v>
      </c>
      <c r="EL1278" cm="1">
        <f t="array" ref="EL1278">SUM(COUNTIFS(Table_Pending_Today[job_type_code],{"WB","WQ","Z5","Z7","U8","QU","7W","2V","2W","2X"},Table_Pending_Today[In-House],1,Table_Pending_Today[Order_Number],Table_Pending_Today[[#This Row],[Order_Number]]))</f>
        <v>0</v>
      </c>
      <c r="EM1278" cm="1">
        <f t="array" ref="EM1278">SUM(COUNTIFS(Table_Pending_Today[job_type_code],{"WB","WQ","Z5","Z7","U8","QU","7W","2V","2W","2X"},Table_Pending_Today[Contractor],1,Table_Pending_Today[Order_Number],Table_Pending_Today[[#This Row],[Order_Number]]))</f>
        <v>0</v>
      </c>
      <c r="EN1278" cm="1">
        <f t="array" ref="EN1278">IF(SUM(COUNTIFS(Table_Pending_Today[Order_Type_Desc],{"Install","Service Order","Restart"},Table_Pending_Today[Order_Number],Table_Pending_Today[[#This Row],[Order_Number]]))&gt;0,1,0)</f>
        <v>1</v>
      </c>
      <c r="EO1278" cm="1">
        <f t="array" ref="EO1278">IF(SUM(COUNTIFS(Table_Pending_Today[Order_Type_Desc],{"Install","Service Order","Restart"},Table_Pending_Today[In-House],1,Table_Pending_Today[Order_Number],Table_Pending_Today[[#This Row],[Order_Number]]))&gt;0,1,0)</f>
        <v>1</v>
      </c>
      <c r="EP1278" cm="1">
        <f t="array" ref="EP1278">IF(SUM(COUNTIFS(Table_Pending_Today[Order_Type_Desc],{"Install","Service Order","Restart"},Table_Pending_Today[Contractor],1,Table_Pending_Today[Order_Number],Table_Pending_Today[[#This Row],[Order_Number]]))&gt;0,1,0)</f>
        <v>0</v>
      </c>
      <c r="EQ1278">
        <f>IF(SUM(COUNTIFS(Table_Pending_Today[Order_Type_Desc],"Special Request",Table_Pending_Today[Bury_Drop],0,Table_Pending_Today[In-House],1,Table_Pending_Today[Order_Number],Table_Pending_Today[[#This Row],[Order_Number]]))&gt;0,1,0)</f>
        <v>0</v>
      </c>
      <c r="ER1278">
        <f>SUM(COUNTIFS(Table_Pending_Today[Order_Type_Desc],"Special Request",Table_Pending_Today[Bury_Drop],0,Table_Pending_Today[Contractor],1,Table_Pending_Today[Order_Number],Table_Pending_Today[[#This Row],[Order_Number]]))</f>
        <v>0</v>
      </c>
    </row>
    <row r="1279" spans="1:148" x14ac:dyDescent="0.25">
      <c r="A1279" t="s">
        <v>22433</v>
      </c>
      <c r="B1279" t="s">
        <v>68448</v>
      </c>
      <c r="C1279" t="s">
        <v>2</v>
      </c>
      <c r="D1279" t="s">
        <v>22118</v>
      </c>
      <c r="E1279" t="s">
        <v>22119</v>
      </c>
      <c r="F1279" t="s">
        <v>35577</v>
      </c>
      <c r="G1279">
        <v>461115</v>
      </c>
      <c r="H1279" t="s">
        <v>16844</v>
      </c>
      <c r="I1279" t="s">
        <v>17157</v>
      </c>
      <c r="J1279" t="s">
        <v>17221</v>
      </c>
      <c r="K1279" t="s">
        <v>73</v>
      </c>
      <c r="L1279">
        <v>1</v>
      </c>
      <c r="M1279" t="s">
        <v>35578</v>
      </c>
      <c r="N1279" t="s">
        <v>22120</v>
      </c>
      <c r="P1279" t="s">
        <v>20962</v>
      </c>
      <c r="Q1279" t="s">
        <v>22121</v>
      </c>
      <c r="R1279" t="s">
        <v>35580</v>
      </c>
      <c r="T1279" t="s">
        <v>75</v>
      </c>
      <c r="U1279" t="s">
        <v>16658</v>
      </c>
      <c r="V1279" t="s">
        <v>22122</v>
      </c>
      <c r="W1279" t="s">
        <v>16693</v>
      </c>
      <c r="X1279" t="s">
        <v>16690</v>
      </c>
      <c r="Y1279" t="s">
        <v>76</v>
      </c>
      <c r="Z1279" t="s">
        <v>77</v>
      </c>
      <c r="AA1279" t="s">
        <v>186</v>
      </c>
      <c r="AB1279" t="s">
        <v>16699</v>
      </c>
      <c r="AC1279" t="s">
        <v>17884</v>
      </c>
      <c r="AD1279" t="s">
        <v>22123</v>
      </c>
      <c r="AE1279" t="s">
        <v>20208</v>
      </c>
      <c r="AF1279" t="s">
        <v>57106</v>
      </c>
      <c r="AG1279" t="s">
        <v>22433</v>
      </c>
      <c r="AH1279" t="s">
        <v>125</v>
      </c>
      <c r="AI1279" t="s">
        <v>22433</v>
      </c>
      <c r="AJ1279">
        <v>1</v>
      </c>
      <c r="AK1279" t="s">
        <v>17423</v>
      </c>
      <c r="AL1279" t="s">
        <v>71343</v>
      </c>
      <c r="AM1279" t="s">
        <v>3</v>
      </c>
      <c r="AN1279" t="s">
        <v>16870</v>
      </c>
      <c r="AO1279">
        <v>17</v>
      </c>
      <c r="AP1279" t="s">
        <v>17165</v>
      </c>
      <c r="AQ1279" t="s">
        <v>169</v>
      </c>
      <c r="AR1279" t="s">
        <v>17189</v>
      </c>
      <c r="AT1279">
        <v>0</v>
      </c>
      <c r="AU1279">
        <v>0</v>
      </c>
      <c r="AV1279" t="s">
        <v>16696</v>
      </c>
      <c r="BI1279" t="s">
        <v>81</v>
      </c>
      <c r="BJ1279" t="s">
        <v>119</v>
      </c>
      <c r="BK1279" t="s">
        <v>81</v>
      </c>
      <c r="BM1279" t="s">
        <v>22124</v>
      </c>
      <c r="BN1279" t="s">
        <v>22125</v>
      </c>
      <c r="BP1279" t="s">
        <v>57108</v>
      </c>
      <c r="BQ1279" t="s">
        <v>57109</v>
      </c>
      <c r="BS1279" t="s">
        <v>17202</v>
      </c>
      <c r="BT1279" t="s">
        <v>71344</v>
      </c>
      <c r="BU1279" t="s">
        <v>71345</v>
      </c>
      <c r="BV1279" t="s">
        <v>22123</v>
      </c>
      <c r="BW1279">
        <v>0</v>
      </c>
      <c r="BX1279">
        <v>0</v>
      </c>
      <c r="CA1279" t="s">
        <v>17188</v>
      </c>
      <c r="CB1279" t="s">
        <v>17512</v>
      </c>
      <c r="CE1279" t="s">
        <v>16880</v>
      </c>
      <c r="CF1279" t="s">
        <v>16881</v>
      </c>
      <c r="CG1279" t="s">
        <v>16882</v>
      </c>
      <c r="CK1279" t="s">
        <v>17177</v>
      </c>
      <c r="CL1279" t="s">
        <v>169</v>
      </c>
      <c r="CM1279">
        <v>0</v>
      </c>
      <c r="CN1279">
        <v>98.881399999999999</v>
      </c>
      <c r="CO1279">
        <v>2.2000000000000002</v>
      </c>
      <c r="CP1279">
        <v>0</v>
      </c>
      <c r="CQ1279" t="s">
        <v>17315</v>
      </c>
      <c r="CR1279" t="s">
        <v>57107</v>
      </c>
      <c r="CS1279" t="s">
        <v>17314</v>
      </c>
      <c r="CT1279" t="s">
        <v>19385</v>
      </c>
      <c r="CU1279" t="s">
        <v>16885</v>
      </c>
      <c r="DS1279">
        <v>0</v>
      </c>
      <c r="DU1279">
        <v>1</v>
      </c>
      <c r="DV1279">
        <v>0</v>
      </c>
      <c r="DW1279">
        <v>0</v>
      </c>
      <c r="DY1279">
        <v>0</v>
      </c>
      <c r="DZ1279">
        <v>0</v>
      </c>
      <c r="EC1279" t="s">
        <v>21320</v>
      </c>
      <c r="ED1279">
        <v>1</v>
      </c>
      <c r="EE1279" cm="1">
        <f t="array" ref="EE1279">SUM(COUNTIFS(Table_Pending_Today[job_type_code],{"WB","WQ","Z5","Z7","U8","QU","7W","2V","2W","2X"},Table_Pending_Today[Order_Number],Table_Pending_Today[[#This Row],[Order_Number]]))</f>
        <v>1</v>
      </c>
      <c r="EF1279">
        <f>COUNTIFS(Table_Pending_Today[Order_Number],Table_Pending_Today[[#This Row],[Order_Number]],Table_Pending_Today[tech_contractor],"INHOUSE")</f>
        <v>0</v>
      </c>
      <c r="EG1279">
        <f>COUNTIFS(Table_Pending_Today[Order_Number],Table_Pending_Today[[#This Row],[Order_Number]],Table_Pending_Today[tech_contractor],"CONTRACTOR")</f>
        <v>1</v>
      </c>
      <c r="EH1279" cm="1">
        <f t="array" ref="EH1279">SUM(COUNTIFS(Table_Pending_Today[job_type_code],{"XV","XQ","XT","XU"},Table_Pending_Today[Order_Number],Table_Pending_Today[[#This Row],[Order_Number]]))</f>
        <v>0</v>
      </c>
      <c r="EI1279" cm="1">
        <f t="array" ref="EI1279">SUM(COUNTIFS(Table_Pending_Today[job_type_code],{"XV","XQ","XT","XU"},Table_Pending_Today[Order_Number],Table_Pending_Today[[#This Row],[Order_Number]],Table_Pending_Today[In-House],1))</f>
        <v>0</v>
      </c>
      <c r="EJ1279" cm="1">
        <f t="array" ref="EJ1279">SUM(COUNTIFS(Table_Pending_Today[job_type_code],{"XV","XQ","XT","XU"},Table_Pending_Today[Order_Number],Table_Pending_Today[[#This Row],[Order_Number]],Table_Pending_Today[Contractor],1))</f>
        <v>0</v>
      </c>
      <c r="EK1279" cm="1">
        <f t="array" ref="EK1279">SUM(COUNTIFS(Table_Pending_Today[job_type_code],{"WB","WQ","Z5","Z7","U8","QU","7W","2V","2W","2X"},Table_Pending_Today[Order_Number],Table_Pending_Today[[#This Row],[Order_Number]]))</f>
        <v>1</v>
      </c>
      <c r="EL1279" cm="1">
        <f t="array" ref="EL1279">SUM(COUNTIFS(Table_Pending_Today[job_type_code],{"WB","WQ","Z5","Z7","U8","QU","7W","2V","2W","2X"},Table_Pending_Today[In-House],1,Table_Pending_Today[Order_Number],Table_Pending_Today[[#This Row],[Order_Number]]))</f>
        <v>0</v>
      </c>
      <c r="EM1279" cm="1">
        <f t="array" ref="EM1279">SUM(COUNTIFS(Table_Pending_Today[job_type_code],{"WB","WQ","Z5","Z7","U8","QU","7W","2V","2W","2X"},Table_Pending_Today[Contractor],1,Table_Pending_Today[Order_Number],Table_Pending_Today[[#This Row],[Order_Number]]))</f>
        <v>1</v>
      </c>
      <c r="EN1279" cm="1">
        <f t="array" ref="EN1279">IF(SUM(COUNTIFS(Table_Pending_Today[Order_Type_Desc],{"Install","Service Order","Restart"},Table_Pending_Today[Order_Number],Table_Pending_Today[[#This Row],[Order_Number]]))&gt;0,1,0)</f>
        <v>0</v>
      </c>
      <c r="EO1279" cm="1">
        <f t="array" ref="EO1279">IF(SUM(COUNTIFS(Table_Pending_Today[Order_Type_Desc],{"Install","Service Order","Restart"},Table_Pending_Today[In-House],1,Table_Pending_Today[Order_Number],Table_Pending_Today[[#This Row],[Order_Number]]))&gt;0,1,0)</f>
        <v>0</v>
      </c>
      <c r="EP1279" cm="1">
        <f t="array" ref="EP1279">IF(SUM(COUNTIFS(Table_Pending_Today[Order_Type_Desc],{"Install","Service Order","Restart"},Table_Pending_Today[Contractor],1,Table_Pending_Today[Order_Number],Table_Pending_Today[[#This Row],[Order_Number]]))&gt;0,1,0)</f>
        <v>0</v>
      </c>
      <c r="EQ1279">
        <f>IF(SUM(COUNTIFS(Table_Pending_Today[Order_Type_Desc],"Special Request",Table_Pending_Today[Bury_Drop],0,Table_Pending_Today[In-House],1,Table_Pending_Today[Order_Number],Table_Pending_Today[[#This Row],[Order_Number]]))&gt;0,1,0)</f>
        <v>0</v>
      </c>
      <c r="ER1279">
        <f>SUM(COUNTIFS(Table_Pending_Today[Order_Type_Desc],"Special Request",Table_Pending_Today[Bury_Drop],0,Table_Pending_Today[Contractor],1,Table_Pending_Today[Order_Number],Table_Pending_Today[[#This Row],[Order_Number]]))</f>
        <v>0</v>
      </c>
    </row>
    <row r="1280" spans="1:148" x14ac:dyDescent="0.25">
      <c r="A1280" t="s">
        <v>22433</v>
      </c>
      <c r="B1280" t="s">
        <v>68448</v>
      </c>
      <c r="C1280" t="s">
        <v>2</v>
      </c>
      <c r="D1280" t="s">
        <v>40361</v>
      </c>
      <c r="E1280" t="s">
        <v>40362</v>
      </c>
      <c r="F1280" t="s">
        <v>40363</v>
      </c>
      <c r="G1280">
        <v>454747</v>
      </c>
      <c r="H1280" t="s">
        <v>120</v>
      </c>
      <c r="I1280" t="s">
        <v>16938</v>
      </c>
      <c r="J1280" t="s">
        <v>16791</v>
      </c>
      <c r="K1280" t="s">
        <v>73</v>
      </c>
      <c r="L1280">
        <v>2</v>
      </c>
      <c r="M1280" t="s">
        <v>40364</v>
      </c>
      <c r="N1280" t="s">
        <v>40365</v>
      </c>
      <c r="P1280" t="s">
        <v>201</v>
      </c>
      <c r="Q1280" t="s">
        <v>17153</v>
      </c>
      <c r="R1280" t="s">
        <v>40367</v>
      </c>
      <c r="S1280" t="s">
        <v>40368</v>
      </c>
      <c r="T1280" t="s">
        <v>75</v>
      </c>
      <c r="U1280" t="s">
        <v>16658</v>
      </c>
      <c r="V1280" t="s">
        <v>40369</v>
      </c>
      <c r="W1280" t="s">
        <v>16693</v>
      </c>
      <c r="X1280" t="s">
        <v>17148</v>
      </c>
      <c r="Y1280" t="s">
        <v>76</v>
      </c>
      <c r="Z1280" t="s">
        <v>77</v>
      </c>
      <c r="AA1280" t="s">
        <v>201</v>
      </c>
      <c r="AB1280" t="s">
        <v>16713</v>
      </c>
      <c r="AC1280" t="s">
        <v>16785</v>
      </c>
      <c r="AD1280" t="s">
        <v>56979</v>
      </c>
      <c r="AE1280" t="s">
        <v>19945</v>
      </c>
      <c r="AF1280" t="s">
        <v>56980</v>
      </c>
      <c r="AG1280" t="s">
        <v>22433</v>
      </c>
      <c r="AH1280" t="s">
        <v>16918</v>
      </c>
      <c r="AI1280" t="s">
        <v>22433</v>
      </c>
      <c r="AJ1280">
        <v>0</v>
      </c>
      <c r="AK1280" t="s">
        <v>98</v>
      </c>
      <c r="AL1280" t="s">
        <v>19928</v>
      </c>
      <c r="AM1280" t="s">
        <v>87</v>
      </c>
      <c r="AO1280">
        <v>18</v>
      </c>
      <c r="AP1280" t="s">
        <v>16939</v>
      </c>
      <c r="AQ1280" t="s">
        <v>99</v>
      </c>
      <c r="AR1280" t="s">
        <v>16792</v>
      </c>
      <c r="AT1280">
        <v>0</v>
      </c>
      <c r="AU1280">
        <v>0</v>
      </c>
      <c r="AV1280" t="s">
        <v>17079</v>
      </c>
      <c r="BI1280" t="s">
        <v>81</v>
      </c>
      <c r="BJ1280" t="s">
        <v>81</v>
      </c>
      <c r="BK1280" t="s">
        <v>81</v>
      </c>
      <c r="BL1280" t="s">
        <v>71346</v>
      </c>
      <c r="BM1280" t="s">
        <v>56983</v>
      </c>
      <c r="BN1280" t="s">
        <v>56984</v>
      </c>
      <c r="BO1280" t="s">
        <v>100</v>
      </c>
      <c r="BQ1280" t="s">
        <v>56985</v>
      </c>
      <c r="BS1280" t="s">
        <v>17202</v>
      </c>
      <c r="BT1280" t="s">
        <v>17753</v>
      </c>
      <c r="BU1280" t="s">
        <v>19819</v>
      </c>
      <c r="BV1280" t="s">
        <v>56979</v>
      </c>
      <c r="BW1280">
        <v>0</v>
      </c>
      <c r="BX1280">
        <v>0</v>
      </c>
      <c r="CE1280" t="s">
        <v>16879</v>
      </c>
      <c r="CF1280" t="s">
        <v>56981</v>
      </c>
      <c r="CG1280" t="s">
        <v>56986</v>
      </c>
      <c r="CH1280" t="s">
        <v>56982</v>
      </c>
      <c r="CI1280" t="s">
        <v>21470</v>
      </c>
      <c r="CJ1280" t="s">
        <v>18287</v>
      </c>
      <c r="CK1280" t="s">
        <v>16879</v>
      </c>
      <c r="CL1280" t="s">
        <v>99</v>
      </c>
      <c r="CM1280">
        <v>0</v>
      </c>
      <c r="CN1280">
        <v>99.027600000000007</v>
      </c>
      <c r="CO1280">
        <v>3.03</v>
      </c>
      <c r="CP1280">
        <v>1550</v>
      </c>
      <c r="CQ1280" t="s">
        <v>17312</v>
      </c>
      <c r="CR1280" t="s">
        <v>17313</v>
      </c>
      <c r="CS1280" t="s">
        <v>17314</v>
      </c>
      <c r="CT1280" t="s">
        <v>19385</v>
      </c>
      <c r="CU1280" t="s">
        <v>16885</v>
      </c>
      <c r="DS1280">
        <v>0</v>
      </c>
      <c r="DU1280">
        <v>1</v>
      </c>
      <c r="DV1280">
        <v>0</v>
      </c>
      <c r="DW1280">
        <v>0</v>
      </c>
      <c r="DY1280">
        <v>0</v>
      </c>
      <c r="DZ1280">
        <v>0</v>
      </c>
      <c r="EC1280" t="s">
        <v>21320</v>
      </c>
      <c r="ED1280">
        <v>2</v>
      </c>
      <c r="EE1280" cm="1">
        <f t="array" ref="EE1280">SUM(COUNTIFS(Table_Pending_Today[job_type_code],{"WB","WQ","Z5","Z7","U8","QU","7W","2V","2W","2X"},Table_Pending_Today[Order_Number],Table_Pending_Today[[#This Row],[Order_Number]]))</f>
        <v>0</v>
      </c>
      <c r="EF1280">
        <f>COUNTIFS(Table_Pending_Today[Order_Number],Table_Pending_Today[[#This Row],[Order_Number]],Table_Pending_Today[tech_contractor],"INHOUSE")</f>
        <v>1</v>
      </c>
      <c r="EG1280">
        <f>COUNTIFS(Table_Pending_Today[Order_Number],Table_Pending_Today[[#This Row],[Order_Number]],Table_Pending_Today[tech_contractor],"CONTRACTOR")</f>
        <v>0</v>
      </c>
      <c r="EH1280" cm="1">
        <f t="array" ref="EH1280">SUM(COUNTIFS(Table_Pending_Today[job_type_code],{"XV","XQ","XT","XU"},Table_Pending_Today[Order_Number],Table_Pending_Today[[#This Row],[Order_Number]]))</f>
        <v>0</v>
      </c>
      <c r="EI1280" cm="1">
        <f t="array" ref="EI1280">SUM(COUNTIFS(Table_Pending_Today[job_type_code],{"XV","XQ","XT","XU"},Table_Pending_Today[Order_Number],Table_Pending_Today[[#This Row],[Order_Number]],Table_Pending_Today[In-House],1))</f>
        <v>0</v>
      </c>
      <c r="EJ1280" cm="1">
        <f t="array" ref="EJ1280">SUM(COUNTIFS(Table_Pending_Today[job_type_code],{"XV","XQ","XT","XU"},Table_Pending_Today[Order_Number],Table_Pending_Today[[#This Row],[Order_Number]],Table_Pending_Today[Contractor],1))</f>
        <v>0</v>
      </c>
      <c r="EK1280" cm="1">
        <f t="array" ref="EK1280">SUM(COUNTIFS(Table_Pending_Today[job_type_code],{"WB","WQ","Z5","Z7","U8","QU","7W","2V","2W","2X"},Table_Pending_Today[Order_Number],Table_Pending_Today[[#This Row],[Order_Number]]))</f>
        <v>0</v>
      </c>
      <c r="EL1280" cm="1">
        <f t="array" ref="EL1280">SUM(COUNTIFS(Table_Pending_Today[job_type_code],{"WB","WQ","Z5","Z7","U8","QU","7W","2V","2W","2X"},Table_Pending_Today[In-House],1,Table_Pending_Today[Order_Number],Table_Pending_Today[[#This Row],[Order_Number]]))</f>
        <v>0</v>
      </c>
      <c r="EM1280" cm="1">
        <f t="array" ref="EM1280">SUM(COUNTIFS(Table_Pending_Today[job_type_code],{"WB","WQ","Z5","Z7","U8","QU","7W","2V","2W","2X"},Table_Pending_Today[Contractor],1,Table_Pending_Today[Order_Number],Table_Pending_Today[[#This Row],[Order_Number]]))</f>
        <v>0</v>
      </c>
      <c r="EN1280" cm="1">
        <f t="array" ref="EN1280">IF(SUM(COUNTIFS(Table_Pending_Today[Order_Type_Desc],{"Install","Service Order","Restart"},Table_Pending_Today[Order_Number],Table_Pending_Today[[#This Row],[Order_Number]]))&gt;0,1,0)</f>
        <v>1</v>
      </c>
      <c r="EO1280" cm="1">
        <f t="array" ref="EO1280">IF(SUM(COUNTIFS(Table_Pending_Today[Order_Type_Desc],{"Install","Service Order","Restart"},Table_Pending_Today[In-House],1,Table_Pending_Today[Order_Number],Table_Pending_Today[[#This Row],[Order_Number]]))&gt;0,1,0)</f>
        <v>1</v>
      </c>
      <c r="EP1280" cm="1">
        <f t="array" ref="EP1280">IF(SUM(COUNTIFS(Table_Pending_Today[Order_Type_Desc],{"Install","Service Order","Restart"},Table_Pending_Today[Contractor],1,Table_Pending_Today[Order_Number],Table_Pending_Today[[#This Row],[Order_Number]]))&gt;0,1,0)</f>
        <v>0</v>
      </c>
      <c r="EQ1280">
        <f>IF(SUM(COUNTIFS(Table_Pending_Today[Order_Type_Desc],"Special Request",Table_Pending_Today[Bury_Drop],0,Table_Pending_Today[In-House],1,Table_Pending_Today[Order_Number],Table_Pending_Today[[#This Row],[Order_Number]]))&gt;0,1,0)</f>
        <v>0</v>
      </c>
      <c r="ER1280">
        <f>SUM(COUNTIFS(Table_Pending_Today[Order_Type_Desc],"Special Request",Table_Pending_Today[Bury_Drop],0,Table_Pending_Today[Contractor],1,Table_Pending_Today[Order_Number],Table_Pending_Today[[#This Row],[Order_Number]]))</f>
        <v>0</v>
      </c>
    </row>
    <row r="1281" spans="1:148" x14ac:dyDescent="0.25">
      <c r="A1281" t="s">
        <v>22433</v>
      </c>
      <c r="B1281" t="s">
        <v>68448</v>
      </c>
      <c r="C1281" t="s">
        <v>2</v>
      </c>
      <c r="D1281" t="s">
        <v>23222</v>
      </c>
      <c r="E1281" t="s">
        <v>23223</v>
      </c>
      <c r="F1281" t="s">
        <v>23224</v>
      </c>
      <c r="G1281">
        <v>455364</v>
      </c>
      <c r="H1281" t="s">
        <v>72</v>
      </c>
      <c r="I1281" t="s">
        <v>16927</v>
      </c>
      <c r="J1281" t="s">
        <v>16924</v>
      </c>
      <c r="K1281" t="s">
        <v>73</v>
      </c>
      <c r="L1281">
        <v>2</v>
      </c>
      <c r="M1281" t="s">
        <v>23225</v>
      </c>
      <c r="N1281" t="s">
        <v>23226</v>
      </c>
      <c r="P1281" t="s">
        <v>16869</v>
      </c>
      <c r="Q1281" t="s">
        <v>17495</v>
      </c>
      <c r="R1281" t="s">
        <v>23228</v>
      </c>
      <c r="T1281" t="s">
        <v>75</v>
      </c>
      <c r="U1281" t="s">
        <v>16658</v>
      </c>
      <c r="V1281" t="s">
        <v>23229</v>
      </c>
      <c r="W1281" t="s">
        <v>16693</v>
      </c>
      <c r="X1281" t="s">
        <v>16690</v>
      </c>
      <c r="Y1281" t="s">
        <v>76</v>
      </c>
      <c r="Z1281" t="s">
        <v>126</v>
      </c>
      <c r="AA1281" t="s">
        <v>186</v>
      </c>
      <c r="AB1281" t="s">
        <v>16699</v>
      </c>
      <c r="AC1281" t="s">
        <v>16700</v>
      </c>
      <c r="AD1281" t="s">
        <v>56987</v>
      </c>
      <c r="AE1281" t="s">
        <v>19945</v>
      </c>
      <c r="AF1281" t="s">
        <v>56988</v>
      </c>
      <c r="AG1281" t="s">
        <v>22433</v>
      </c>
      <c r="AH1281" t="s">
        <v>16795</v>
      </c>
      <c r="AI1281" t="s">
        <v>20208</v>
      </c>
      <c r="AJ1281">
        <v>1</v>
      </c>
      <c r="AK1281" t="s">
        <v>98</v>
      </c>
      <c r="AL1281" t="s">
        <v>55364</v>
      </c>
      <c r="AM1281" t="s">
        <v>87</v>
      </c>
      <c r="AO1281">
        <v>18</v>
      </c>
      <c r="AP1281" t="s">
        <v>83</v>
      </c>
      <c r="AQ1281" t="s">
        <v>80</v>
      </c>
      <c r="AR1281" t="s">
        <v>18247</v>
      </c>
      <c r="AT1281">
        <v>1</v>
      </c>
      <c r="AU1281">
        <v>0</v>
      </c>
      <c r="AV1281" t="s">
        <v>16696</v>
      </c>
      <c r="BI1281" t="s">
        <v>81</v>
      </c>
      <c r="BJ1281" t="s">
        <v>81</v>
      </c>
      <c r="BK1281" t="s">
        <v>81</v>
      </c>
      <c r="BM1281" t="s">
        <v>21763</v>
      </c>
      <c r="BN1281" t="s">
        <v>56989</v>
      </c>
      <c r="BQ1281" t="s">
        <v>56990</v>
      </c>
      <c r="BS1281" t="s">
        <v>17202</v>
      </c>
      <c r="BT1281" t="s">
        <v>17760</v>
      </c>
      <c r="BU1281" t="s">
        <v>55365</v>
      </c>
      <c r="BV1281" t="s">
        <v>56987</v>
      </c>
      <c r="BW1281">
        <v>0</v>
      </c>
      <c r="BX1281">
        <v>0</v>
      </c>
      <c r="CA1281" t="s">
        <v>16928</v>
      </c>
      <c r="CE1281" t="s">
        <v>16880</v>
      </c>
      <c r="CF1281" t="s">
        <v>16881</v>
      </c>
      <c r="CG1281" t="s">
        <v>16882</v>
      </c>
      <c r="CK1281" t="s">
        <v>16911</v>
      </c>
      <c r="CL1281" t="s">
        <v>80</v>
      </c>
      <c r="CM1281">
        <v>0</v>
      </c>
      <c r="CN1281">
        <v>87.897900000000007</v>
      </c>
      <c r="CO1281">
        <v>1065.83</v>
      </c>
      <c r="CP1281">
        <v>0</v>
      </c>
      <c r="CQ1281" t="s">
        <v>17312</v>
      </c>
      <c r="CR1281" t="s">
        <v>17313</v>
      </c>
      <c r="CS1281" t="s">
        <v>17314</v>
      </c>
      <c r="CT1281" t="s">
        <v>19385</v>
      </c>
      <c r="CU1281" t="s">
        <v>16885</v>
      </c>
      <c r="DS1281">
        <v>0</v>
      </c>
      <c r="DU1281">
        <v>1</v>
      </c>
      <c r="DV1281">
        <v>0</v>
      </c>
      <c r="DW1281">
        <v>0</v>
      </c>
      <c r="DY1281">
        <v>0</v>
      </c>
      <c r="DZ1281">
        <v>0</v>
      </c>
      <c r="EC1281" t="s">
        <v>21342</v>
      </c>
      <c r="ED1281">
        <v>2</v>
      </c>
      <c r="EE1281" cm="1">
        <f t="array" ref="EE1281">SUM(COUNTIFS(Table_Pending_Today[job_type_code],{"WB","WQ","Z5","Z7","U8","QU","7W","2V","2W","2X"},Table_Pending_Today[Order_Number],Table_Pending_Today[[#This Row],[Order_Number]]))</f>
        <v>0</v>
      </c>
      <c r="EF1281">
        <f>COUNTIFS(Table_Pending_Today[Order_Number],Table_Pending_Today[[#This Row],[Order_Number]],Table_Pending_Today[tech_contractor],"INHOUSE")</f>
        <v>1</v>
      </c>
      <c r="EG1281">
        <f>COUNTIFS(Table_Pending_Today[Order_Number],Table_Pending_Today[[#This Row],[Order_Number]],Table_Pending_Today[tech_contractor],"CONTRACTOR")</f>
        <v>0</v>
      </c>
      <c r="EH1281" cm="1">
        <f t="array" ref="EH1281">SUM(COUNTIFS(Table_Pending_Today[job_type_code],{"XV","XQ","XT","XU"},Table_Pending_Today[Order_Number],Table_Pending_Today[[#This Row],[Order_Number]]))</f>
        <v>0</v>
      </c>
      <c r="EI1281" cm="1">
        <f t="array" ref="EI1281">SUM(COUNTIFS(Table_Pending_Today[job_type_code],{"XV","XQ","XT","XU"},Table_Pending_Today[Order_Number],Table_Pending_Today[[#This Row],[Order_Number]],Table_Pending_Today[In-House],1))</f>
        <v>0</v>
      </c>
      <c r="EJ1281" cm="1">
        <f t="array" ref="EJ1281">SUM(COUNTIFS(Table_Pending_Today[job_type_code],{"XV","XQ","XT","XU"},Table_Pending_Today[Order_Number],Table_Pending_Today[[#This Row],[Order_Number]],Table_Pending_Today[Contractor],1))</f>
        <v>0</v>
      </c>
      <c r="EK1281" cm="1">
        <f t="array" ref="EK1281">SUM(COUNTIFS(Table_Pending_Today[job_type_code],{"WB","WQ","Z5","Z7","U8","QU","7W","2V","2W","2X"},Table_Pending_Today[Order_Number],Table_Pending_Today[[#This Row],[Order_Number]]))</f>
        <v>0</v>
      </c>
      <c r="EL1281" cm="1">
        <f t="array" ref="EL1281">SUM(COUNTIFS(Table_Pending_Today[job_type_code],{"WB","WQ","Z5","Z7","U8","QU","7W","2V","2W","2X"},Table_Pending_Today[In-House],1,Table_Pending_Today[Order_Number],Table_Pending_Today[[#This Row],[Order_Number]]))</f>
        <v>0</v>
      </c>
      <c r="EM1281" cm="1">
        <f t="array" ref="EM1281">SUM(COUNTIFS(Table_Pending_Today[job_type_code],{"WB","WQ","Z5","Z7","U8","QU","7W","2V","2W","2X"},Table_Pending_Today[Contractor],1,Table_Pending_Today[Order_Number],Table_Pending_Today[[#This Row],[Order_Number]]))</f>
        <v>0</v>
      </c>
      <c r="EN1281" cm="1">
        <f t="array" ref="EN1281">IF(SUM(COUNTIFS(Table_Pending_Today[Order_Type_Desc],{"Install","Service Order","Restart"},Table_Pending_Today[Order_Number],Table_Pending_Today[[#This Row],[Order_Number]]))&gt;0,1,0)</f>
        <v>0</v>
      </c>
      <c r="EO1281" cm="1">
        <f t="array" ref="EO1281">IF(SUM(COUNTIFS(Table_Pending_Today[Order_Type_Desc],{"Install","Service Order","Restart"},Table_Pending_Today[In-House],1,Table_Pending_Today[Order_Number],Table_Pending_Today[[#This Row],[Order_Number]]))&gt;0,1,0)</f>
        <v>0</v>
      </c>
      <c r="EP1281" cm="1">
        <f t="array" ref="EP1281">IF(SUM(COUNTIFS(Table_Pending_Today[Order_Type_Desc],{"Install","Service Order","Restart"},Table_Pending_Today[Contractor],1,Table_Pending_Today[Order_Number],Table_Pending_Today[[#This Row],[Order_Number]]))&gt;0,1,0)</f>
        <v>0</v>
      </c>
      <c r="EQ1281">
        <f>IF(SUM(COUNTIFS(Table_Pending_Today[Order_Type_Desc],"Special Request",Table_Pending_Today[Bury_Drop],0,Table_Pending_Today[In-House],1,Table_Pending_Today[Order_Number],Table_Pending_Today[[#This Row],[Order_Number]]))&gt;0,1,0)</f>
        <v>0</v>
      </c>
      <c r="ER1281">
        <f>SUM(COUNTIFS(Table_Pending_Today[Order_Type_Desc],"Special Request",Table_Pending_Today[Bury_Drop],0,Table_Pending_Today[Contractor],1,Table_Pending_Today[Order_Number],Table_Pending_Today[[#This Row],[Order_Number]]))</f>
        <v>0</v>
      </c>
    </row>
    <row r="1282" spans="1:148" x14ac:dyDescent="0.25">
      <c r="A1282" t="s">
        <v>22433</v>
      </c>
      <c r="B1282" t="s">
        <v>68448</v>
      </c>
      <c r="C1282" t="s">
        <v>2</v>
      </c>
      <c r="D1282" t="s">
        <v>28896</v>
      </c>
      <c r="E1282" t="s">
        <v>28897</v>
      </c>
      <c r="F1282" t="s">
        <v>28898</v>
      </c>
      <c r="G1282">
        <v>460720</v>
      </c>
      <c r="H1282" t="s">
        <v>72</v>
      </c>
      <c r="I1282" t="s">
        <v>89</v>
      </c>
      <c r="J1282" t="s">
        <v>16794</v>
      </c>
      <c r="K1282" t="s">
        <v>73</v>
      </c>
      <c r="L1282">
        <v>1</v>
      </c>
      <c r="M1282" t="s">
        <v>28899</v>
      </c>
      <c r="N1282" t="s">
        <v>28900</v>
      </c>
      <c r="P1282" t="s">
        <v>197</v>
      </c>
      <c r="Q1282" t="s">
        <v>55661</v>
      </c>
      <c r="R1282" t="s">
        <v>28902</v>
      </c>
      <c r="S1282" t="s">
        <v>28903</v>
      </c>
      <c r="T1282" t="s">
        <v>75</v>
      </c>
      <c r="U1282" t="s">
        <v>16658</v>
      </c>
      <c r="V1282" t="s">
        <v>28904</v>
      </c>
      <c r="W1282" t="s">
        <v>16693</v>
      </c>
      <c r="X1282" t="s">
        <v>16712</v>
      </c>
      <c r="Y1282" t="s">
        <v>76</v>
      </c>
      <c r="Z1282" t="s">
        <v>96</v>
      </c>
      <c r="AA1282" t="s">
        <v>16708</v>
      </c>
      <c r="AB1282" t="s">
        <v>16699</v>
      </c>
      <c r="AC1282" t="s">
        <v>16709</v>
      </c>
      <c r="AD1282" t="s">
        <v>55662</v>
      </c>
      <c r="AE1282" t="s">
        <v>20208</v>
      </c>
      <c r="AF1282" t="s">
        <v>55663</v>
      </c>
      <c r="AG1282" t="s">
        <v>22433</v>
      </c>
      <c r="AH1282" t="s">
        <v>16921</v>
      </c>
      <c r="AI1282" t="s">
        <v>20208</v>
      </c>
      <c r="AJ1282">
        <v>1</v>
      </c>
      <c r="AK1282" t="s">
        <v>98</v>
      </c>
      <c r="AL1282" t="s">
        <v>56459</v>
      </c>
      <c r="AM1282" t="s">
        <v>87</v>
      </c>
      <c r="AO1282">
        <v>18</v>
      </c>
      <c r="AP1282" t="s">
        <v>91</v>
      </c>
      <c r="AQ1282" t="s">
        <v>80</v>
      </c>
      <c r="AR1282" t="s">
        <v>16796</v>
      </c>
      <c r="AT1282">
        <v>0</v>
      </c>
      <c r="AU1282">
        <v>0</v>
      </c>
      <c r="AV1282" t="s">
        <v>16696</v>
      </c>
      <c r="BI1282" t="s">
        <v>81</v>
      </c>
      <c r="BJ1282" t="s">
        <v>81</v>
      </c>
      <c r="BK1282" t="s">
        <v>81</v>
      </c>
      <c r="BM1282" t="s">
        <v>19160</v>
      </c>
      <c r="BN1282" t="s">
        <v>55664</v>
      </c>
      <c r="BQ1282" t="s">
        <v>55665</v>
      </c>
      <c r="BS1282" t="s">
        <v>17202</v>
      </c>
      <c r="BT1282" t="s">
        <v>17749</v>
      </c>
      <c r="BU1282" t="s">
        <v>56460</v>
      </c>
      <c r="BV1282" t="s">
        <v>55662</v>
      </c>
      <c r="BW1282">
        <v>0</v>
      </c>
      <c r="BX1282">
        <v>1</v>
      </c>
      <c r="CE1282" t="s">
        <v>16880</v>
      </c>
      <c r="CF1282" t="s">
        <v>16881</v>
      </c>
      <c r="CG1282" t="s">
        <v>16882</v>
      </c>
      <c r="CK1282" t="s">
        <v>16947</v>
      </c>
      <c r="CL1282" t="s">
        <v>80</v>
      </c>
      <c r="CM1282">
        <v>0</v>
      </c>
      <c r="CN1282">
        <v>97.889600000000002</v>
      </c>
      <c r="CO1282">
        <v>4.76</v>
      </c>
      <c r="CP1282">
        <v>1050</v>
      </c>
      <c r="CQ1282" t="s">
        <v>17312</v>
      </c>
      <c r="CR1282" t="s">
        <v>17313</v>
      </c>
      <c r="CS1282" t="s">
        <v>17314</v>
      </c>
      <c r="CT1282" t="s">
        <v>17733</v>
      </c>
      <c r="CU1282" t="s">
        <v>16885</v>
      </c>
      <c r="DS1282">
        <v>0</v>
      </c>
      <c r="DU1282">
        <v>1</v>
      </c>
      <c r="DV1282">
        <v>0</v>
      </c>
      <c r="DW1282">
        <v>0</v>
      </c>
      <c r="DY1282">
        <v>0</v>
      </c>
      <c r="DZ1282">
        <v>0</v>
      </c>
      <c r="EC1282" t="s">
        <v>21330</v>
      </c>
      <c r="ED1282">
        <v>1</v>
      </c>
      <c r="EE1282" cm="1">
        <f t="array" ref="EE1282">SUM(COUNTIFS(Table_Pending_Today[job_type_code],{"WB","WQ","Z5","Z7","U8","QU","7W","2V","2W","2X"},Table_Pending_Today[Order_Number],Table_Pending_Today[[#This Row],[Order_Number]]))</f>
        <v>0</v>
      </c>
      <c r="EF1282">
        <f>COUNTIFS(Table_Pending_Today[Order_Number],Table_Pending_Today[[#This Row],[Order_Number]],Table_Pending_Today[tech_contractor],"INHOUSE")</f>
        <v>1</v>
      </c>
      <c r="EG1282">
        <f>COUNTIFS(Table_Pending_Today[Order_Number],Table_Pending_Today[[#This Row],[Order_Number]],Table_Pending_Today[tech_contractor],"CONTRACTOR")</f>
        <v>0</v>
      </c>
      <c r="EH1282" cm="1">
        <f t="array" ref="EH1282">SUM(COUNTIFS(Table_Pending_Today[job_type_code],{"XV","XQ","XT","XU"},Table_Pending_Today[Order_Number],Table_Pending_Today[[#This Row],[Order_Number]]))</f>
        <v>0</v>
      </c>
      <c r="EI1282" cm="1">
        <f t="array" ref="EI1282">SUM(COUNTIFS(Table_Pending_Today[job_type_code],{"XV","XQ","XT","XU"},Table_Pending_Today[Order_Number],Table_Pending_Today[[#This Row],[Order_Number]],Table_Pending_Today[In-House],1))</f>
        <v>0</v>
      </c>
      <c r="EJ1282" cm="1">
        <f t="array" ref="EJ1282">SUM(COUNTIFS(Table_Pending_Today[job_type_code],{"XV","XQ","XT","XU"},Table_Pending_Today[Order_Number],Table_Pending_Today[[#This Row],[Order_Number]],Table_Pending_Today[Contractor],1))</f>
        <v>0</v>
      </c>
      <c r="EK1282" cm="1">
        <f t="array" ref="EK1282">SUM(COUNTIFS(Table_Pending_Today[job_type_code],{"WB","WQ","Z5","Z7","U8","QU","7W","2V","2W","2X"},Table_Pending_Today[Order_Number],Table_Pending_Today[[#This Row],[Order_Number]]))</f>
        <v>0</v>
      </c>
      <c r="EL1282" cm="1">
        <f t="array" ref="EL1282">SUM(COUNTIFS(Table_Pending_Today[job_type_code],{"WB","WQ","Z5","Z7","U8","QU","7W","2V","2W","2X"},Table_Pending_Today[In-House],1,Table_Pending_Today[Order_Number],Table_Pending_Today[[#This Row],[Order_Number]]))</f>
        <v>0</v>
      </c>
      <c r="EM1282" cm="1">
        <f t="array" ref="EM1282">SUM(COUNTIFS(Table_Pending_Today[job_type_code],{"WB","WQ","Z5","Z7","U8","QU","7W","2V","2W","2X"},Table_Pending_Today[Contractor],1,Table_Pending_Today[Order_Number],Table_Pending_Today[[#This Row],[Order_Number]]))</f>
        <v>0</v>
      </c>
      <c r="EN1282" cm="1">
        <f t="array" ref="EN1282">IF(SUM(COUNTIFS(Table_Pending_Today[Order_Type_Desc],{"Install","Service Order","Restart"},Table_Pending_Today[Order_Number],Table_Pending_Today[[#This Row],[Order_Number]]))&gt;0,1,0)</f>
        <v>0</v>
      </c>
      <c r="EO1282" cm="1">
        <f t="array" ref="EO1282">IF(SUM(COUNTIFS(Table_Pending_Today[Order_Type_Desc],{"Install","Service Order","Restart"},Table_Pending_Today[In-House],1,Table_Pending_Today[Order_Number],Table_Pending_Today[[#This Row],[Order_Number]]))&gt;0,1,0)</f>
        <v>0</v>
      </c>
      <c r="EP1282" cm="1">
        <f t="array" ref="EP1282">IF(SUM(COUNTIFS(Table_Pending_Today[Order_Type_Desc],{"Install","Service Order","Restart"},Table_Pending_Today[Contractor],1,Table_Pending_Today[Order_Number],Table_Pending_Today[[#This Row],[Order_Number]]))&gt;0,1,0)</f>
        <v>0</v>
      </c>
      <c r="EQ1282">
        <f>IF(SUM(COUNTIFS(Table_Pending_Today[Order_Type_Desc],"Special Request",Table_Pending_Today[Bury_Drop],0,Table_Pending_Today[In-House],1,Table_Pending_Today[Order_Number],Table_Pending_Today[[#This Row],[Order_Number]]))&gt;0,1,0)</f>
        <v>0</v>
      </c>
      <c r="ER1282">
        <f>SUM(COUNTIFS(Table_Pending_Today[Order_Type_Desc],"Special Request",Table_Pending_Today[Bury_Drop],0,Table_Pending_Today[Contractor],1,Table_Pending_Today[Order_Number],Table_Pending_Today[[#This Row],[Order_Number]]))</f>
        <v>0</v>
      </c>
    </row>
    <row r="1283" spans="1:148" x14ac:dyDescent="0.25">
      <c r="A1283" t="s">
        <v>22433</v>
      </c>
      <c r="B1283" t="s">
        <v>68448</v>
      </c>
      <c r="C1283" t="s">
        <v>2</v>
      </c>
      <c r="D1283" t="s">
        <v>24013</v>
      </c>
      <c r="E1283" t="s">
        <v>24014</v>
      </c>
      <c r="F1283" t="s">
        <v>24015</v>
      </c>
      <c r="G1283">
        <v>461966</v>
      </c>
      <c r="H1283" t="s">
        <v>72</v>
      </c>
      <c r="I1283" t="s">
        <v>89</v>
      </c>
      <c r="J1283" t="s">
        <v>16794</v>
      </c>
      <c r="K1283" t="s">
        <v>73</v>
      </c>
      <c r="L1283">
        <v>1</v>
      </c>
      <c r="M1283" t="s">
        <v>24016</v>
      </c>
      <c r="N1283" t="s">
        <v>24017</v>
      </c>
      <c r="P1283" t="s">
        <v>191</v>
      </c>
      <c r="Q1283" t="s">
        <v>16824</v>
      </c>
      <c r="R1283" t="s">
        <v>24019</v>
      </c>
      <c r="T1283" t="s">
        <v>75</v>
      </c>
      <c r="U1283" t="s">
        <v>16658</v>
      </c>
      <c r="V1283" t="s">
        <v>24020</v>
      </c>
      <c r="W1283" t="s">
        <v>16693</v>
      </c>
      <c r="X1283" t="s">
        <v>16656</v>
      </c>
      <c r="Y1283" t="s">
        <v>76</v>
      </c>
      <c r="Z1283" t="s">
        <v>77</v>
      </c>
      <c r="AA1283" t="s">
        <v>191</v>
      </c>
      <c r="AB1283" t="s">
        <v>16705</v>
      </c>
      <c r="AC1283" t="s">
        <v>16706</v>
      </c>
      <c r="AD1283" t="s">
        <v>56447</v>
      </c>
      <c r="AE1283" t="s">
        <v>20208</v>
      </c>
      <c r="AF1283" t="s">
        <v>56448</v>
      </c>
      <c r="AG1283" t="s">
        <v>22433</v>
      </c>
      <c r="AH1283" t="s">
        <v>16779</v>
      </c>
      <c r="AI1283" t="s">
        <v>20208</v>
      </c>
      <c r="AJ1283">
        <v>1</v>
      </c>
      <c r="AK1283" t="s">
        <v>98</v>
      </c>
      <c r="AL1283" t="s">
        <v>68630</v>
      </c>
      <c r="AM1283" t="s">
        <v>87</v>
      </c>
      <c r="AO1283">
        <v>18</v>
      </c>
      <c r="AP1283" t="s">
        <v>91</v>
      </c>
      <c r="AQ1283" t="s">
        <v>80</v>
      </c>
      <c r="AR1283" t="s">
        <v>16796</v>
      </c>
      <c r="AT1283">
        <v>0</v>
      </c>
      <c r="AU1283">
        <v>0</v>
      </c>
      <c r="AV1283" t="s">
        <v>16669</v>
      </c>
      <c r="BI1283" t="s">
        <v>81</v>
      </c>
      <c r="BJ1283" t="s">
        <v>81</v>
      </c>
      <c r="BK1283" t="s">
        <v>81</v>
      </c>
      <c r="BM1283" t="s">
        <v>22226</v>
      </c>
      <c r="BN1283" t="s">
        <v>56449</v>
      </c>
      <c r="BQ1283" t="s">
        <v>56450</v>
      </c>
      <c r="BS1283" t="s">
        <v>17202</v>
      </c>
      <c r="BT1283" t="s">
        <v>71347</v>
      </c>
      <c r="BU1283" t="s">
        <v>71348</v>
      </c>
      <c r="BV1283" t="s">
        <v>56447</v>
      </c>
      <c r="BW1283">
        <v>0</v>
      </c>
      <c r="BX1283">
        <v>0</v>
      </c>
      <c r="CE1283" t="s">
        <v>16880</v>
      </c>
      <c r="CF1283" t="s">
        <v>16881</v>
      </c>
      <c r="CG1283" t="s">
        <v>16882</v>
      </c>
      <c r="CK1283" t="s">
        <v>16920</v>
      </c>
      <c r="CL1283" t="s">
        <v>80</v>
      </c>
      <c r="CM1283">
        <v>0</v>
      </c>
      <c r="CN1283">
        <v>90.541300000000007</v>
      </c>
      <c r="CO1283">
        <v>639.71</v>
      </c>
      <c r="CP1283">
        <v>50</v>
      </c>
      <c r="CQ1283" t="s">
        <v>17312</v>
      </c>
      <c r="CR1283" t="s">
        <v>17313</v>
      </c>
      <c r="CS1283" t="s">
        <v>17314</v>
      </c>
      <c r="CT1283" t="s">
        <v>17733</v>
      </c>
      <c r="CU1283" t="s">
        <v>16885</v>
      </c>
      <c r="DS1283">
        <v>0</v>
      </c>
      <c r="DU1283">
        <v>1</v>
      </c>
      <c r="DV1283">
        <v>0</v>
      </c>
      <c r="DW1283">
        <v>1</v>
      </c>
      <c r="DY1283">
        <v>0</v>
      </c>
      <c r="DZ1283">
        <v>0</v>
      </c>
      <c r="EC1283" t="s">
        <v>21335</v>
      </c>
      <c r="ED1283">
        <v>1</v>
      </c>
      <c r="EE1283" cm="1">
        <f t="array" ref="EE1283">SUM(COUNTIFS(Table_Pending_Today[job_type_code],{"WB","WQ","Z5","Z7","U8","QU","7W","2V","2W","2X"},Table_Pending_Today[Order_Number],Table_Pending_Today[[#This Row],[Order_Number]]))</f>
        <v>0</v>
      </c>
      <c r="EF1283">
        <f>COUNTIFS(Table_Pending_Today[Order_Number],Table_Pending_Today[[#This Row],[Order_Number]],Table_Pending_Today[tech_contractor],"INHOUSE")</f>
        <v>1</v>
      </c>
      <c r="EG1283">
        <f>COUNTIFS(Table_Pending_Today[Order_Number],Table_Pending_Today[[#This Row],[Order_Number]],Table_Pending_Today[tech_contractor],"CONTRACTOR")</f>
        <v>0</v>
      </c>
      <c r="EH1283" cm="1">
        <f t="array" ref="EH1283">SUM(COUNTIFS(Table_Pending_Today[job_type_code],{"XV","XQ","XT","XU"},Table_Pending_Today[Order_Number],Table_Pending_Today[[#This Row],[Order_Number]]))</f>
        <v>0</v>
      </c>
      <c r="EI1283" cm="1">
        <f t="array" ref="EI1283">SUM(COUNTIFS(Table_Pending_Today[job_type_code],{"XV","XQ","XT","XU"},Table_Pending_Today[Order_Number],Table_Pending_Today[[#This Row],[Order_Number]],Table_Pending_Today[In-House],1))</f>
        <v>0</v>
      </c>
      <c r="EJ1283" cm="1">
        <f t="array" ref="EJ1283">SUM(COUNTIFS(Table_Pending_Today[job_type_code],{"XV","XQ","XT","XU"},Table_Pending_Today[Order_Number],Table_Pending_Today[[#This Row],[Order_Number]],Table_Pending_Today[Contractor],1))</f>
        <v>0</v>
      </c>
      <c r="EK1283" cm="1">
        <f t="array" ref="EK1283">SUM(COUNTIFS(Table_Pending_Today[job_type_code],{"WB","WQ","Z5","Z7","U8","QU","7W","2V","2W","2X"},Table_Pending_Today[Order_Number],Table_Pending_Today[[#This Row],[Order_Number]]))</f>
        <v>0</v>
      </c>
      <c r="EL1283" cm="1">
        <f t="array" ref="EL1283">SUM(COUNTIFS(Table_Pending_Today[job_type_code],{"WB","WQ","Z5","Z7","U8","QU","7W","2V","2W","2X"},Table_Pending_Today[In-House],1,Table_Pending_Today[Order_Number],Table_Pending_Today[[#This Row],[Order_Number]]))</f>
        <v>0</v>
      </c>
      <c r="EM1283" cm="1">
        <f t="array" ref="EM1283">SUM(COUNTIFS(Table_Pending_Today[job_type_code],{"WB","WQ","Z5","Z7","U8","QU","7W","2V","2W","2X"},Table_Pending_Today[Contractor],1,Table_Pending_Today[Order_Number],Table_Pending_Today[[#This Row],[Order_Number]]))</f>
        <v>0</v>
      </c>
      <c r="EN1283" cm="1">
        <f t="array" ref="EN1283">IF(SUM(COUNTIFS(Table_Pending_Today[Order_Type_Desc],{"Install","Service Order","Restart"},Table_Pending_Today[Order_Number],Table_Pending_Today[[#This Row],[Order_Number]]))&gt;0,1,0)</f>
        <v>0</v>
      </c>
      <c r="EO1283" cm="1">
        <f t="array" ref="EO1283">IF(SUM(COUNTIFS(Table_Pending_Today[Order_Type_Desc],{"Install","Service Order","Restart"},Table_Pending_Today[In-House],1,Table_Pending_Today[Order_Number],Table_Pending_Today[[#This Row],[Order_Number]]))&gt;0,1,0)</f>
        <v>0</v>
      </c>
      <c r="EP1283" cm="1">
        <f t="array" ref="EP1283">IF(SUM(COUNTIFS(Table_Pending_Today[Order_Type_Desc],{"Install","Service Order","Restart"},Table_Pending_Today[Contractor],1,Table_Pending_Today[Order_Number],Table_Pending_Today[[#This Row],[Order_Number]]))&gt;0,1,0)</f>
        <v>0</v>
      </c>
      <c r="EQ1283">
        <f>IF(SUM(COUNTIFS(Table_Pending_Today[Order_Type_Desc],"Special Request",Table_Pending_Today[Bury_Drop],0,Table_Pending_Today[In-House],1,Table_Pending_Today[Order_Number],Table_Pending_Today[[#This Row],[Order_Number]]))&gt;0,1,0)</f>
        <v>0</v>
      </c>
      <c r="ER1283">
        <f>SUM(COUNTIFS(Table_Pending_Today[Order_Type_Desc],"Special Request",Table_Pending_Today[Bury_Drop],0,Table_Pending_Today[Contractor],1,Table_Pending_Today[Order_Number],Table_Pending_Today[[#This Row],[Order_Number]]))</f>
        <v>0</v>
      </c>
    </row>
    <row r="1284" spans="1:148" x14ac:dyDescent="0.25">
      <c r="A1284" t="s">
        <v>22433</v>
      </c>
      <c r="B1284" t="s">
        <v>68448</v>
      </c>
      <c r="C1284" t="s">
        <v>2</v>
      </c>
      <c r="D1284" t="s">
        <v>35882</v>
      </c>
      <c r="E1284" t="s">
        <v>35883</v>
      </c>
      <c r="F1284" t="s">
        <v>35884</v>
      </c>
      <c r="G1284">
        <v>460683</v>
      </c>
      <c r="H1284" t="s">
        <v>72</v>
      </c>
      <c r="I1284" t="s">
        <v>16913</v>
      </c>
      <c r="J1284" t="s">
        <v>16914</v>
      </c>
      <c r="K1284" t="s">
        <v>73</v>
      </c>
      <c r="L1284">
        <v>1</v>
      </c>
      <c r="M1284" t="s">
        <v>35885</v>
      </c>
      <c r="N1284" t="s">
        <v>35886</v>
      </c>
      <c r="P1284" t="s">
        <v>191</v>
      </c>
      <c r="Q1284" t="s">
        <v>17075</v>
      </c>
      <c r="R1284" t="s">
        <v>35888</v>
      </c>
      <c r="S1284" t="s">
        <v>35889</v>
      </c>
      <c r="T1284" t="s">
        <v>75</v>
      </c>
      <c r="U1284" t="s">
        <v>16658</v>
      </c>
      <c r="V1284" t="s">
        <v>35890</v>
      </c>
      <c r="W1284" t="s">
        <v>16693</v>
      </c>
      <c r="X1284" t="s">
        <v>16656</v>
      </c>
      <c r="Y1284" t="s">
        <v>76</v>
      </c>
      <c r="Z1284" t="s">
        <v>77</v>
      </c>
      <c r="AA1284" t="s">
        <v>191</v>
      </c>
      <c r="AB1284" t="s">
        <v>16705</v>
      </c>
      <c r="AC1284" t="s">
        <v>16706</v>
      </c>
      <c r="AD1284" t="s">
        <v>57080</v>
      </c>
      <c r="AE1284" t="s">
        <v>20208</v>
      </c>
      <c r="AF1284" t="s">
        <v>57081</v>
      </c>
      <c r="AG1284" t="s">
        <v>22433</v>
      </c>
      <c r="AH1284" t="s">
        <v>16921</v>
      </c>
      <c r="AI1284" t="s">
        <v>20208</v>
      </c>
      <c r="AJ1284">
        <v>1</v>
      </c>
      <c r="AK1284" t="s">
        <v>98</v>
      </c>
      <c r="AL1284" t="s">
        <v>18207</v>
      </c>
      <c r="AM1284" t="s">
        <v>3</v>
      </c>
      <c r="AN1284" t="s">
        <v>18007</v>
      </c>
      <c r="AO1284">
        <v>18</v>
      </c>
      <c r="AP1284" t="s">
        <v>16915</v>
      </c>
      <c r="AQ1284" t="s">
        <v>92</v>
      </c>
      <c r="AR1284" t="s">
        <v>16916</v>
      </c>
      <c r="AT1284">
        <v>0</v>
      </c>
      <c r="AU1284">
        <v>0</v>
      </c>
      <c r="AV1284" t="s">
        <v>16669</v>
      </c>
      <c r="BI1284" t="s">
        <v>81</v>
      </c>
      <c r="BJ1284" t="s">
        <v>81</v>
      </c>
      <c r="BK1284" t="s">
        <v>81</v>
      </c>
      <c r="BM1284" t="s">
        <v>57082</v>
      </c>
      <c r="BN1284" t="s">
        <v>57083</v>
      </c>
      <c r="BQ1284" t="s">
        <v>57084</v>
      </c>
      <c r="BS1284" t="s">
        <v>17202</v>
      </c>
      <c r="BT1284" t="s">
        <v>18179</v>
      </c>
      <c r="BU1284" t="s">
        <v>18208</v>
      </c>
      <c r="BV1284" t="s">
        <v>57080</v>
      </c>
      <c r="BW1284">
        <v>0</v>
      </c>
      <c r="BX1284">
        <v>0</v>
      </c>
      <c r="CE1284" t="s">
        <v>16880</v>
      </c>
      <c r="CF1284" t="s">
        <v>16881</v>
      </c>
      <c r="CG1284" t="s">
        <v>16882</v>
      </c>
      <c r="CK1284" t="s">
        <v>19575</v>
      </c>
      <c r="CL1284" t="s">
        <v>92</v>
      </c>
      <c r="CM1284">
        <v>0</v>
      </c>
      <c r="CN1284">
        <v>90.4255</v>
      </c>
      <c r="CO1284">
        <v>1271.5999999999999</v>
      </c>
      <c r="CP1284">
        <v>200</v>
      </c>
      <c r="CQ1284" t="s">
        <v>17312</v>
      </c>
      <c r="CR1284" t="s">
        <v>17313</v>
      </c>
      <c r="CT1284" t="s">
        <v>19380</v>
      </c>
      <c r="DS1284">
        <v>0</v>
      </c>
      <c r="DU1284">
        <v>1</v>
      </c>
      <c r="DV1284">
        <v>1</v>
      </c>
      <c r="DW1284">
        <v>0</v>
      </c>
      <c r="DX1284">
        <v>2</v>
      </c>
      <c r="DY1284">
        <v>0</v>
      </c>
      <c r="DZ1284">
        <v>0</v>
      </c>
      <c r="EC1284" t="s">
        <v>21335</v>
      </c>
      <c r="ED1284">
        <v>1</v>
      </c>
      <c r="EE1284" cm="1">
        <f t="array" ref="EE1284">SUM(COUNTIFS(Table_Pending_Today[job_type_code],{"WB","WQ","Z5","Z7","U8","QU","7W","2V","2W","2X"},Table_Pending_Today[Order_Number],Table_Pending_Today[[#This Row],[Order_Number]]))</f>
        <v>0</v>
      </c>
      <c r="EF1284">
        <f>COUNTIFS(Table_Pending_Today[Order_Number],Table_Pending_Today[[#This Row],[Order_Number]],Table_Pending_Today[tech_contractor],"INHOUSE")</f>
        <v>0</v>
      </c>
      <c r="EG1284">
        <f>COUNTIFS(Table_Pending_Today[Order_Number],Table_Pending_Today[[#This Row],[Order_Number]],Table_Pending_Today[tech_contractor],"CONTRACTOR")</f>
        <v>1</v>
      </c>
      <c r="EH1284" cm="1">
        <f t="array" ref="EH1284">SUM(COUNTIFS(Table_Pending_Today[job_type_code],{"XV","XQ","XT","XU"},Table_Pending_Today[Order_Number],Table_Pending_Today[[#This Row],[Order_Number]]))</f>
        <v>1</v>
      </c>
      <c r="EI1284" cm="1">
        <f t="array" ref="EI1284">SUM(COUNTIFS(Table_Pending_Today[job_type_code],{"XV","XQ","XT","XU"},Table_Pending_Today[Order_Number],Table_Pending_Today[[#This Row],[Order_Number]],Table_Pending_Today[In-House],1))</f>
        <v>0</v>
      </c>
      <c r="EJ1284" cm="1">
        <f t="array" ref="EJ1284">SUM(COUNTIFS(Table_Pending_Today[job_type_code],{"XV","XQ","XT","XU"},Table_Pending_Today[Order_Number],Table_Pending_Today[[#This Row],[Order_Number]],Table_Pending_Today[Contractor],1))</f>
        <v>1</v>
      </c>
      <c r="EK1284" cm="1">
        <f t="array" ref="EK1284">SUM(COUNTIFS(Table_Pending_Today[job_type_code],{"WB","WQ","Z5","Z7","U8","QU","7W","2V","2W","2X"},Table_Pending_Today[Order_Number],Table_Pending_Today[[#This Row],[Order_Number]]))</f>
        <v>0</v>
      </c>
      <c r="EL1284" cm="1">
        <f t="array" ref="EL1284">SUM(COUNTIFS(Table_Pending_Today[job_type_code],{"WB","WQ","Z5","Z7","U8","QU","7W","2V","2W","2X"},Table_Pending_Today[In-House],1,Table_Pending_Today[Order_Number],Table_Pending_Today[[#This Row],[Order_Number]]))</f>
        <v>0</v>
      </c>
      <c r="EM1284" cm="1">
        <f t="array" ref="EM1284">SUM(COUNTIFS(Table_Pending_Today[job_type_code],{"WB","WQ","Z5","Z7","U8","QU","7W","2V","2W","2X"},Table_Pending_Today[Contractor],1,Table_Pending_Today[Order_Number],Table_Pending_Today[[#This Row],[Order_Number]]))</f>
        <v>0</v>
      </c>
      <c r="EN1284" cm="1">
        <f t="array" ref="EN1284">IF(SUM(COUNTIFS(Table_Pending_Today[Order_Type_Desc],{"Install","Service Order","Restart"},Table_Pending_Today[Order_Number],Table_Pending_Today[[#This Row],[Order_Number]]))&gt;0,1,0)</f>
        <v>0</v>
      </c>
      <c r="EO1284" cm="1">
        <f t="array" ref="EO1284">IF(SUM(COUNTIFS(Table_Pending_Today[Order_Type_Desc],{"Install","Service Order","Restart"},Table_Pending_Today[In-House],1,Table_Pending_Today[Order_Number],Table_Pending_Today[[#This Row],[Order_Number]]))&gt;0,1,0)</f>
        <v>0</v>
      </c>
      <c r="EP1284" cm="1">
        <f t="array" ref="EP1284">IF(SUM(COUNTIFS(Table_Pending_Today[Order_Type_Desc],{"Install","Service Order","Restart"},Table_Pending_Today[Contractor],1,Table_Pending_Today[Order_Number],Table_Pending_Today[[#This Row],[Order_Number]]))&gt;0,1,0)</f>
        <v>0</v>
      </c>
      <c r="EQ1284">
        <f>IF(SUM(COUNTIFS(Table_Pending_Today[Order_Type_Desc],"Special Request",Table_Pending_Today[Bury_Drop],0,Table_Pending_Today[In-House],1,Table_Pending_Today[Order_Number],Table_Pending_Today[[#This Row],[Order_Number]]))&gt;0,1,0)</f>
        <v>0</v>
      </c>
      <c r="ER1284">
        <f>SUM(COUNTIFS(Table_Pending_Today[Order_Type_Desc],"Special Request",Table_Pending_Today[Bury_Drop],0,Table_Pending_Today[Contractor],1,Table_Pending_Today[Order_Number],Table_Pending_Today[[#This Row],[Order_Number]]))</f>
        <v>0</v>
      </c>
    </row>
    <row r="1285" spans="1:148" x14ac:dyDescent="0.25">
      <c r="A1285" t="s">
        <v>22433</v>
      </c>
      <c r="B1285" t="s">
        <v>68448</v>
      </c>
      <c r="C1285" t="s">
        <v>2</v>
      </c>
      <c r="D1285" t="s">
        <v>28726</v>
      </c>
      <c r="E1285" t="s">
        <v>28727</v>
      </c>
      <c r="F1285" t="s">
        <v>28728</v>
      </c>
      <c r="G1285">
        <v>462980</v>
      </c>
      <c r="H1285" t="s">
        <v>72</v>
      </c>
      <c r="I1285" t="s">
        <v>89</v>
      </c>
      <c r="J1285" t="s">
        <v>16798</v>
      </c>
      <c r="K1285" t="s">
        <v>73</v>
      </c>
      <c r="L1285">
        <v>1</v>
      </c>
      <c r="M1285" t="s">
        <v>28729</v>
      </c>
      <c r="N1285" t="s">
        <v>28730</v>
      </c>
      <c r="P1285" t="s">
        <v>17672</v>
      </c>
      <c r="Q1285" t="s">
        <v>56452</v>
      </c>
      <c r="R1285" t="s">
        <v>28732</v>
      </c>
      <c r="T1285" t="s">
        <v>75</v>
      </c>
      <c r="U1285" t="s">
        <v>16658</v>
      </c>
      <c r="V1285" t="s">
        <v>28733</v>
      </c>
      <c r="W1285" t="s">
        <v>16693</v>
      </c>
      <c r="X1285" t="s">
        <v>56453</v>
      </c>
      <c r="Y1285" t="s">
        <v>76</v>
      </c>
      <c r="Z1285" t="s">
        <v>77</v>
      </c>
      <c r="AA1285" t="s">
        <v>201</v>
      </c>
      <c r="AB1285" t="s">
        <v>17054</v>
      </c>
      <c r="AC1285" t="s">
        <v>17053</v>
      </c>
      <c r="AD1285" t="s">
        <v>56454</v>
      </c>
      <c r="AE1285" t="s">
        <v>20208</v>
      </c>
      <c r="AF1285" t="s">
        <v>56455</v>
      </c>
      <c r="AG1285" t="s">
        <v>22433</v>
      </c>
      <c r="AH1285" t="s">
        <v>16795</v>
      </c>
      <c r="AI1285" t="s">
        <v>22433</v>
      </c>
      <c r="AJ1285">
        <v>1</v>
      </c>
      <c r="AK1285" t="s">
        <v>16793</v>
      </c>
      <c r="AL1285" t="s">
        <v>19905</v>
      </c>
      <c r="AM1285" t="s">
        <v>87</v>
      </c>
      <c r="AO1285">
        <v>18</v>
      </c>
      <c r="AP1285" t="s">
        <v>91</v>
      </c>
      <c r="AQ1285" t="s">
        <v>80</v>
      </c>
      <c r="AR1285" t="s">
        <v>16799</v>
      </c>
      <c r="AT1285">
        <v>1</v>
      </c>
      <c r="AU1285">
        <v>0</v>
      </c>
      <c r="AV1285" t="s">
        <v>17079</v>
      </c>
      <c r="BI1285" t="s">
        <v>81</v>
      </c>
      <c r="BJ1285" t="s">
        <v>81</v>
      </c>
      <c r="BK1285" t="s">
        <v>81</v>
      </c>
      <c r="BM1285" t="s">
        <v>21689</v>
      </c>
      <c r="BN1285" t="s">
        <v>56456</v>
      </c>
      <c r="BQ1285" t="s">
        <v>56457</v>
      </c>
      <c r="BS1285" t="s">
        <v>17202</v>
      </c>
      <c r="BT1285" t="s">
        <v>17751</v>
      </c>
      <c r="BU1285" t="s">
        <v>19535</v>
      </c>
      <c r="BV1285" t="s">
        <v>56454</v>
      </c>
      <c r="BW1285">
        <v>0</v>
      </c>
      <c r="BX1285">
        <v>0</v>
      </c>
      <c r="CE1285" t="s">
        <v>16880</v>
      </c>
      <c r="CF1285" t="s">
        <v>16881</v>
      </c>
      <c r="CG1285" t="s">
        <v>16882</v>
      </c>
      <c r="CK1285" t="s">
        <v>16890</v>
      </c>
      <c r="CL1285" t="s">
        <v>80</v>
      </c>
      <c r="CM1285">
        <v>0</v>
      </c>
      <c r="CN1285">
        <v>98.168599999999998</v>
      </c>
      <c r="CO1285">
        <v>4.0599999999999996</v>
      </c>
      <c r="CP1285">
        <v>450</v>
      </c>
      <c r="CQ1285" t="s">
        <v>17312</v>
      </c>
      <c r="CR1285" t="s">
        <v>17313</v>
      </c>
      <c r="CS1285" t="s">
        <v>17314</v>
      </c>
      <c r="CT1285" t="s">
        <v>19385</v>
      </c>
      <c r="CU1285" t="s">
        <v>16885</v>
      </c>
      <c r="DS1285">
        <v>0</v>
      </c>
      <c r="DU1285">
        <v>1</v>
      </c>
      <c r="DV1285">
        <v>0</v>
      </c>
      <c r="DW1285">
        <v>0</v>
      </c>
      <c r="DY1285">
        <v>0</v>
      </c>
      <c r="DZ1285">
        <v>0</v>
      </c>
      <c r="EC1285" t="s">
        <v>21320</v>
      </c>
      <c r="ED1285">
        <v>1</v>
      </c>
      <c r="EE1285" cm="1">
        <f t="array" ref="EE1285">SUM(COUNTIFS(Table_Pending_Today[job_type_code],{"WB","WQ","Z5","Z7","U8","QU","7W","2V","2W","2X"},Table_Pending_Today[Order_Number],Table_Pending_Today[[#This Row],[Order_Number]]))</f>
        <v>0</v>
      </c>
      <c r="EF1285">
        <f>COUNTIFS(Table_Pending_Today[Order_Number],Table_Pending_Today[[#This Row],[Order_Number]],Table_Pending_Today[tech_contractor],"INHOUSE")</f>
        <v>1</v>
      </c>
      <c r="EG1285">
        <f>COUNTIFS(Table_Pending_Today[Order_Number],Table_Pending_Today[[#This Row],[Order_Number]],Table_Pending_Today[tech_contractor],"CONTRACTOR")</f>
        <v>0</v>
      </c>
      <c r="EH1285" cm="1">
        <f t="array" ref="EH1285">SUM(COUNTIFS(Table_Pending_Today[job_type_code],{"XV","XQ","XT","XU"},Table_Pending_Today[Order_Number],Table_Pending_Today[[#This Row],[Order_Number]]))</f>
        <v>0</v>
      </c>
      <c r="EI1285" cm="1">
        <f t="array" ref="EI1285">SUM(COUNTIFS(Table_Pending_Today[job_type_code],{"XV","XQ","XT","XU"},Table_Pending_Today[Order_Number],Table_Pending_Today[[#This Row],[Order_Number]],Table_Pending_Today[In-House],1))</f>
        <v>0</v>
      </c>
      <c r="EJ1285" cm="1">
        <f t="array" ref="EJ1285">SUM(COUNTIFS(Table_Pending_Today[job_type_code],{"XV","XQ","XT","XU"},Table_Pending_Today[Order_Number],Table_Pending_Today[[#This Row],[Order_Number]],Table_Pending_Today[Contractor],1))</f>
        <v>0</v>
      </c>
      <c r="EK1285" cm="1">
        <f t="array" ref="EK1285">SUM(COUNTIFS(Table_Pending_Today[job_type_code],{"WB","WQ","Z5","Z7","U8","QU","7W","2V","2W","2X"},Table_Pending_Today[Order_Number],Table_Pending_Today[[#This Row],[Order_Number]]))</f>
        <v>0</v>
      </c>
      <c r="EL1285" cm="1">
        <f t="array" ref="EL1285">SUM(COUNTIFS(Table_Pending_Today[job_type_code],{"WB","WQ","Z5","Z7","U8","QU","7W","2V","2W","2X"},Table_Pending_Today[In-House],1,Table_Pending_Today[Order_Number],Table_Pending_Today[[#This Row],[Order_Number]]))</f>
        <v>0</v>
      </c>
      <c r="EM1285" cm="1">
        <f t="array" ref="EM1285">SUM(COUNTIFS(Table_Pending_Today[job_type_code],{"WB","WQ","Z5","Z7","U8","QU","7W","2V","2W","2X"},Table_Pending_Today[Contractor],1,Table_Pending_Today[Order_Number],Table_Pending_Today[[#This Row],[Order_Number]]))</f>
        <v>0</v>
      </c>
      <c r="EN1285" cm="1">
        <f t="array" ref="EN1285">IF(SUM(COUNTIFS(Table_Pending_Today[Order_Type_Desc],{"Install","Service Order","Restart"},Table_Pending_Today[Order_Number],Table_Pending_Today[[#This Row],[Order_Number]]))&gt;0,1,0)</f>
        <v>0</v>
      </c>
      <c r="EO1285" cm="1">
        <f t="array" ref="EO1285">IF(SUM(COUNTIFS(Table_Pending_Today[Order_Type_Desc],{"Install","Service Order","Restart"},Table_Pending_Today[In-House],1,Table_Pending_Today[Order_Number],Table_Pending_Today[[#This Row],[Order_Number]]))&gt;0,1,0)</f>
        <v>0</v>
      </c>
      <c r="EP1285" cm="1">
        <f t="array" ref="EP1285">IF(SUM(COUNTIFS(Table_Pending_Today[Order_Type_Desc],{"Install","Service Order","Restart"},Table_Pending_Today[Contractor],1,Table_Pending_Today[Order_Number],Table_Pending_Today[[#This Row],[Order_Number]]))&gt;0,1,0)</f>
        <v>0</v>
      </c>
      <c r="EQ1285">
        <f>IF(SUM(COUNTIFS(Table_Pending_Today[Order_Type_Desc],"Special Request",Table_Pending_Today[Bury_Drop],0,Table_Pending_Today[In-House],1,Table_Pending_Today[Order_Number],Table_Pending_Today[[#This Row],[Order_Number]]))&gt;0,1,0)</f>
        <v>0</v>
      </c>
      <c r="ER1285">
        <f>SUM(COUNTIFS(Table_Pending_Today[Order_Type_Desc],"Special Request",Table_Pending_Today[Bury_Drop],0,Table_Pending_Today[Contractor],1,Table_Pending_Today[Order_Number],Table_Pending_Today[[#This Row],[Order_Number]]))</f>
        <v>0</v>
      </c>
    </row>
    <row r="1286" spans="1:148" x14ac:dyDescent="0.25">
      <c r="A1286" t="s">
        <v>22433</v>
      </c>
      <c r="B1286" t="s">
        <v>68448</v>
      </c>
      <c r="C1286" t="s">
        <v>2</v>
      </c>
      <c r="D1286" t="s">
        <v>40899</v>
      </c>
      <c r="E1286" t="s">
        <v>40900</v>
      </c>
      <c r="F1286" t="s">
        <v>40901</v>
      </c>
      <c r="G1286">
        <v>462759</v>
      </c>
      <c r="H1286" t="s">
        <v>72</v>
      </c>
      <c r="I1286" t="s">
        <v>16959</v>
      </c>
      <c r="J1286" t="s">
        <v>16794</v>
      </c>
      <c r="K1286" t="s">
        <v>73</v>
      </c>
      <c r="L1286">
        <v>1</v>
      </c>
      <c r="M1286" t="s">
        <v>56437</v>
      </c>
      <c r="N1286" t="s">
        <v>40903</v>
      </c>
      <c r="P1286" t="s">
        <v>200</v>
      </c>
      <c r="Q1286" t="s">
        <v>16823</v>
      </c>
      <c r="R1286" t="s">
        <v>56438</v>
      </c>
      <c r="T1286" t="s">
        <v>75</v>
      </c>
      <c r="U1286" t="s">
        <v>16658</v>
      </c>
      <c r="V1286" t="s">
        <v>40905</v>
      </c>
      <c r="W1286" t="s">
        <v>16693</v>
      </c>
      <c r="X1286" t="s">
        <v>16655</v>
      </c>
      <c r="Y1286" t="s">
        <v>84</v>
      </c>
      <c r="Z1286" t="s">
        <v>85</v>
      </c>
      <c r="AA1286" t="s">
        <v>191</v>
      </c>
      <c r="AB1286" t="s">
        <v>16701</v>
      </c>
      <c r="AC1286" t="s">
        <v>16681</v>
      </c>
      <c r="AD1286" t="s">
        <v>56439</v>
      </c>
      <c r="AE1286" t="s">
        <v>20208</v>
      </c>
      <c r="AF1286" t="s">
        <v>56440</v>
      </c>
      <c r="AG1286" t="s">
        <v>22433</v>
      </c>
      <c r="AH1286" t="s">
        <v>16937</v>
      </c>
      <c r="AI1286" t="s">
        <v>20208</v>
      </c>
      <c r="AJ1286">
        <v>1</v>
      </c>
      <c r="AK1286" t="s">
        <v>98</v>
      </c>
      <c r="AL1286" t="s">
        <v>19858</v>
      </c>
      <c r="AM1286" t="s">
        <v>87</v>
      </c>
      <c r="AO1286">
        <v>18</v>
      </c>
      <c r="AP1286" t="s">
        <v>16960</v>
      </c>
      <c r="AQ1286" t="s">
        <v>88</v>
      </c>
      <c r="AR1286" t="s">
        <v>18025</v>
      </c>
      <c r="AT1286">
        <v>0</v>
      </c>
      <c r="AU1286">
        <v>0</v>
      </c>
      <c r="AV1286" t="s">
        <v>16669</v>
      </c>
      <c r="BI1286" t="s">
        <v>81</v>
      </c>
      <c r="BJ1286" t="s">
        <v>81</v>
      </c>
      <c r="BK1286" t="s">
        <v>81</v>
      </c>
      <c r="BM1286" t="s">
        <v>56441</v>
      </c>
      <c r="BN1286" t="s">
        <v>56442</v>
      </c>
      <c r="BQ1286" t="s">
        <v>56443</v>
      </c>
      <c r="BR1286" t="s">
        <v>235</v>
      </c>
      <c r="BS1286" t="s">
        <v>84</v>
      </c>
      <c r="BT1286" t="s">
        <v>19859</v>
      </c>
      <c r="BU1286" t="s">
        <v>19860</v>
      </c>
      <c r="BV1286" t="s">
        <v>56439</v>
      </c>
      <c r="BW1286">
        <v>0</v>
      </c>
      <c r="BX1286">
        <v>0</v>
      </c>
      <c r="CA1286" t="s">
        <v>16968</v>
      </c>
      <c r="CE1286" t="s">
        <v>16880</v>
      </c>
      <c r="CF1286" t="s">
        <v>16881</v>
      </c>
      <c r="CG1286" t="s">
        <v>16882</v>
      </c>
      <c r="CK1286" t="s">
        <v>16961</v>
      </c>
      <c r="CL1286" t="s">
        <v>88</v>
      </c>
      <c r="CM1286">
        <v>0</v>
      </c>
      <c r="CN1286">
        <v>94.950599999999994</v>
      </c>
      <c r="CO1286">
        <v>16.78</v>
      </c>
      <c r="CP1286">
        <v>0</v>
      </c>
      <c r="CQ1286" t="s">
        <v>17312</v>
      </c>
      <c r="CR1286" t="s">
        <v>17313</v>
      </c>
      <c r="CS1286" t="s">
        <v>17314</v>
      </c>
      <c r="CT1286" t="s">
        <v>19385</v>
      </c>
      <c r="CU1286" t="s">
        <v>16885</v>
      </c>
      <c r="DS1286">
        <v>0</v>
      </c>
      <c r="DU1286">
        <v>1</v>
      </c>
      <c r="DV1286">
        <v>0</v>
      </c>
      <c r="DW1286">
        <v>0</v>
      </c>
      <c r="DY1286">
        <v>0</v>
      </c>
      <c r="DZ1286">
        <v>0</v>
      </c>
      <c r="EC1286" t="s">
        <v>21337</v>
      </c>
      <c r="ED1286">
        <v>1</v>
      </c>
      <c r="EE1286" cm="1">
        <f t="array" ref="EE1286">SUM(COUNTIFS(Table_Pending_Today[job_type_code],{"WB","WQ","Z5","Z7","U8","QU","7W","2V","2W","2X"},Table_Pending_Today[Order_Number],Table_Pending_Today[[#This Row],[Order_Number]]))</f>
        <v>0</v>
      </c>
      <c r="EF1286">
        <f>COUNTIFS(Table_Pending_Today[Order_Number],Table_Pending_Today[[#This Row],[Order_Number]],Table_Pending_Today[tech_contractor],"INHOUSE")</f>
        <v>1</v>
      </c>
      <c r="EG1286">
        <f>COUNTIFS(Table_Pending_Today[Order_Number],Table_Pending_Today[[#This Row],[Order_Number]],Table_Pending_Today[tech_contractor],"CONTRACTOR")</f>
        <v>0</v>
      </c>
      <c r="EH1286" cm="1">
        <f t="array" ref="EH1286">SUM(COUNTIFS(Table_Pending_Today[job_type_code],{"XV","XQ","XT","XU"},Table_Pending_Today[Order_Number],Table_Pending_Today[[#This Row],[Order_Number]]))</f>
        <v>0</v>
      </c>
      <c r="EI1286" cm="1">
        <f t="array" ref="EI1286">SUM(COUNTIFS(Table_Pending_Today[job_type_code],{"XV","XQ","XT","XU"},Table_Pending_Today[Order_Number],Table_Pending_Today[[#This Row],[Order_Number]],Table_Pending_Today[In-House],1))</f>
        <v>0</v>
      </c>
      <c r="EJ1286" cm="1">
        <f t="array" ref="EJ1286">SUM(COUNTIFS(Table_Pending_Today[job_type_code],{"XV","XQ","XT","XU"},Table_Pending_Today[Order_Number],Table_Pending_Today[[#This Row],[Order_Number]],Table_Pending_Today[Contractor],1))</f>
        <v>0</v>
      </c>
      <c r="EK1286" cm="1">
        <f t="array" ref="EK1286">SUM(COUNTIFS(Table_Pending_Today[job_type_code],{"WB","WQ","Z5","Z7","U8","QU","7W","2V","2W","2X"},Table_Pending_Today[Order_Number],Table_Pending_Today[[#This Row],[Order_Number]]))</f>
        <v>0</v>
      </c>
      <c r="EL1286" cm="1">
        <f t="array" ref="EL1286">SUM(COUNTIFS(Table_Pending_Today[job_type_code],{"WB","WQ","Z5","Z7","U8","QU","7W","2V","2W","2X"},Table_Pending_Today[In-House],1,Table_Pending_Today[Order_Number],Table_Pending_Today[[#This Row],[Order_Number]]))</f>
        <v>0</v>
      </c>
      <c r="EM1286" cm="1">
        <f t="array" ref="EM1286">SUM(COUNTIFS(Table_Pending_Today[job_type_code],{"WB","WQ","Z5","Z7","U8","QU","7W","2V","2W","2X"},Table_Pending_Today[Contractor],1,Table_Pending_Today[Order_Number],Table_Pending_Today[[#This Row],[Order_Number]]))</f>
        <v>0</v>
      </c>
      <c r="EN1286" cm="1">
        <f t="array" ref="EN1286">IF(SUM(COUNTIFS(Table_Pending_Today[Order_Type_Desc],{"Install","Service Order","Restart"},Table_Pending_Today[Order_Number],Table_Pending_Today[[#This Row],[Order_Number]]))&gt;0,1,0)</f>
        <v>0</v>
      </c>
      <c r="EO1286" cm="1">
        <f t="array" ref="EO1286">IF(SUM(COUNTIFS(Table_Pending_Today[Order_Type_Desc],{"Install","Service Order","Restart"},Table_Pending_Today[In-House],1,Table_Pending_Today[Order_Number],Table_Pending_Today[[#This Row],[Order_Number]]))&gt;0,1,0)</f>
        <v>0</v>
      </c>
      <c r="EP1286" cm="1">
        <f t="array" ref="EP1286">IF(SUM(COUNTIFS(Table_Pending_Today[Order_Type_Desc],{"Install","Service Order","Restart"},Table_Pending_Today[Contractor],1,Table_Pending_Today[Order_Number],Table_Pending_Today[[#This Row],[Order_Number]]))&gt;0,1,0)</f>
        <v>0</v>
      </c>
      <c r="EQ1286">
        <f>IF(SUM(COUNTIFS(Table_Pending_Today[Order_Type_Desc],"Special Request",Table_Pending_Today[Bury_Drop],0,Table_Pending_Today[In-House],1,Table_Pending_Today[Order_Number],Table_Pending_Today[[#This Row],[Order_Number]]))&gt;0,1,0)</f>
        <v>0</v>
      </c>
      <c r="ER1286">
        <f>SUM(COUNTIFS(Table_Pending_Today[Order_Type_Desc],"Special Request",Table_Pending_Today[Bury_Drop],0,Table_Pending_Today[Contractor],1,Table_Pending_Today[Order_Number],Table_Pending_Today[[#This Row],[Order_Number]]))</f>
        <v>0</v>
      </c>
    </row>
    <row r="1287" spans="1:148" x14ac:dyDescent="0.25">
      <c r="A1287" t="s">
        <v>22433</v>
      </c>
      <c r="B1287" t="s">
        <v>68448</v>
      </c>
      <c r="C1287" t="s">
        <v>2</v>
      </c>
      <c r="D1287" t="s">
        <v>56210</v>
      </c>
      <c r="E1287" t="s">
        <v>56211</v>
      </c>
      <c r="F1287" t="s">
        <v>56212</v>
      </c>
      <c r="G1287">
        <v>462494</v>
      </c>
      <c r="H1287" t="s">
        <v>72</v>
      </c>
      <c r="I1287" t="s">
        <v>16913</v>
      </c>
      <c r="J1287" t="s">
        <v>16914</v>
      </c>
      <c r="K1287" t="s">
        <v>73</v>
      </c>
      <c r="L1287">
        <v>1</v>
      </c>
      <c r="M1287" t="s">
        <v>56213</v>
      </c>
      <c r="N1287" t="s">
        <v>56214</v>
      </c>
      <c r="P1287" t="s">
        <v>200</v>
      </c>
      <c r="Q1287" t="s">
        <v>16823</v>
      </c>
      <c r="R1287" t="s">
        <v>56215</v>
      </c>
      <c r="T1287" t="s">
        <v>75</v>
      </c>
      <c r="U1287" t="s">
        <v>16658</v>
      </c>
      <c r="V1287" t="s">
        <v>56216</v>
      </c>
      <c r="W1287" t="s">
        <v>16693</v>
      </c>
      <c r="X1287" t="s">
        <v>16655</v>
      </c>
      <c r="Y1287" t="s">
        <v>76</v>
      </c>
      <c r="Z1287" t="s">
        <v>96</v>
      </c>
      <c r="AA1287" t="s">
        <v>191</v>
      </c>
      <c r="AB1287" t="s">
        <v>16701</v>
      </c>
      <c r="AC1287" t="s">
        <v>16681</v>
      </c>
      <c r="AD1287" t="s">
        <v>19153</v>
      </c>
      <c r="AE1287" t="s">
        <v>20208</v>
      </c>
      <c r="AF1287" t="s">
        <v>56217</v>
      </c>
      <c r="AG1287" t="s">
        <v>22433</v>
      </c>
      <c r="AH1287" t="s">
        <v>16779</v>
      </c>
      <c r="AI1287" t="s">
        <v>22433</v>
      </c>
      <c r="AJ1287">
        <v>1</v>
      </c>
      <c r="AK1287" t="s">
        <v>98</v>
      </c>
      <c r="AL1287" t="s">
        <v>19807</v>
      </c>
      <c r="AM1287" t="s">
        <v>3</v>
      </c>
      <c r="AN1287" t="s">
        <v>18007</v>
      </c>
      <c r="AO1287">
        <v>18</v>
      </c>
      <c r="AP1287" t="s">
        <v>16915</v>
      </c>
      <c r="AQ1287" t="s">
        <v>92</v>
      </c>
      <c r="AR1287" t="s">
        <v>16916</v>
      </c>
      <c r="AT1287">
        <v>0</v>
      </c>
      <c r="AU1287">
        <v>0</v>
      </c>
      <c r="AV1287" t="s">
        <v>16669</v>
      </c>
      <c r="BI1287" t="s">
        <v>81</v>
      </c>
      <c r="BJ1287" t="s">
        <v>81</v>
      </c>
      <c r="BK1287" t="s">
        <v>81</v>
      </c>
      <c r="BM1287" t="s">
        <v>19388</v>
      </c>
      <c r="BN1287" t="s">
        <v>56218</v>
      </c>
      <c r="BQ1287" t="s">
        <v>17941</v>
      </c>
      <c r="BS1287" t="s">
        <v>17202</v>
      </c>
      <c r="BT1287" t="s">
        <v>19808</v>
      </c>
      <c r="BU1287" t="s">
        <v>19147</v>
      </c>
      <c r="BV1287" t="s">
        <v>19153</v>
      </c>
      <c r="BW1287">
        <v>0</v>
      </c>
      <c r="BX1287">
        <v>0</v>
      </c>
      <c r="CE1287" t="s">
        <v>16880</v>
      </c>
      <c r="CF1287" t="s">
        <v>16881</v>
      </c>
      <c r="CG1287" t="s">
        <v>16882</v>
      </c>
      <c r="CK1287" t="s">
        <v>16911</v>
      </c>
      <c r="CL1287" t="s">
        <v>92</v>
      </c>
      <c r="CM1287">
        <v>0</v>
      </c>
      <c r="CN1287">
        <v>93.505899999999997</v>
      </c>
      <c r="CO1287">
        <v>233.67</v>
      </c>
      <c r="CP1287">
        <v>6575</v>
      </c>
      <c r="CQ1287" t="s">
        <v>17312</v>
      </c>
      <c r="CR1287" t="s">
        <v>17313</v>
      </c>
      <c r="CT1287" t="s">
        <v>19380</v>
      </c>
      <c r="DS1287">
        <v>0</v>
      </c>
      <c r="DU1287">
        <v>1</v>
      </c>
      <c r="DV1287">
        <v>1</v>
      </c>
      <c r="DW1287">
        <v>0</v>
      </c>
      <c r="DY1287">
        <v>0</v>
      </c>
      <c r="DZ1287">
        <v>0</v>
      </c>
      <c r="EC1287" t="s">
        <v>21386</v>
      </c>
      <c r="ED1287">
        <v>1</v>
      </c>
      <c r="EE1287" cm="1">
        <f t="array" ref="EE1287">SUM(COUNTIFS(Table_Pending_Today[job_type_code],{"WB","WQ","Z5","Z7","U8","QU","7W","2V","2W","2X"},Table_Pending_Today[Order_Number],Table_Pending_Today[[#This Row],[Order_Number]]))</f>
        <v>0</v>
      </c>
      <c r="EF1287">
        <f>COUNTIFS(Table_Pending_Today[Order_Number],Table_Pending_Today[[#This Row],[Order_Number]],Table_Pending_Today[tech_contractor],"INHOUSE")</f>
        <v>0</v>
      </c>
      <c r="EG1287">
        <f>COUNTIFS(Table_Pending_Today[Order_Number],Table_Pending_Today[[#This Row],[Order_Number]],Table_Pending_Today[tech_contractor],"CONTRACTOR")</f>
        <v>1</v>
      </c>
      <c r="EH1287" cm="1">
        <f t="array" ref="EH1287">SUM(COUNTIFS(Table_Pending_Today[job_type_code],{"XV","XQ","XT","XU"},Table_Pending_Today[Order_Number],Table_Pending_Today[[#This Row],[Order_Number]]))</f>
        <v>1</v>
      </c>
      <c r="EI1287" cm="1">
        <f t="array" ref="EI1287">SUM(COUNTIFS(Table_Pending_Today[job_type_code],{"XV","XQ","XT","XU"},Table_Pending_Today[Order_Number],Table_Pending_Today[[#This Row],[Order_Number]],Table_Pending_Today[In-House],1))</f>
        <v>0</v>
      </c>
      <c r="EJ1287" cm="1">
        <f t="array" ref="EJ1287">SUM(COUNTIFS(Table_Pending_Today[job_type_code],{"XV","XQ","XT","XU"},Table_Pending_Today[Order_Number],Table_Pending_Today[[#This Row],[Order_Number]],Table_Pending_Today[Contractor],1))</f>
        <v>1</v>
      </c>
      <c r="EK1287" cm="1">
        <f t="array" ref="EK1287">SUM(COUNTIFS(Table_Pending_Today[job_type_code],{"WB","WQ","Z5","Z7","U8","QU","7W","2V","2W","2X"},Table_Pending_Today[Order_Number],Table_Pending_Today[[#This Row],[Order_Number]]))</f>
        <v>0</v>
      </c>
      <c r="EL1287" cm="1">
        <f t="array" ref="EL1287">SUM(COUNTIFS(Table_Pending_Today[job_type_code],{"WB","WQ","Z5","Z7","U8","QU","7W","2V","2W","2X"},Table_Pending_Today[In-House],1,Table_Pending_Today[Order_Number],Table_Pending_Today[[#This Row],[Order_Number]]))</f>
        <v>0</v>
      </c>
      <c r="EM1287" cm="1">
        <f t="array" ref="EM1287">SUM(COUNTIFS(Table_Pending_Today[job_type_code],{"WB","WQ","Z5","Z7","U8","QU","7W","2V","2W","2X"},Table_Pending_Today[Contractor],1,Table_Pending_Today[Order_Number],Table_Pending_Today[[#This Row],[Order_Number]]))</f>
        <v>0</v>
      </c>
      <c r="EN1287" cm="1">
        <f t="array" ref="EN1287">IF(SUM(COUNTIFS(Table_Pending_Today[Order_Type_Desc],{"Install","Service Order","Restart"},Table_Pending_Today[Order_Number],Table_Pending_Today[[#This Row],[Order_Number]]))&gt;0,1,0)</f>
        <v>0</v>
      </c>
      <c r="EO1287" cm="1">
        <f t="array" ref="EO1287">IF(SUM(COUNTIFS(Table_Pending_Today[Order_Type_Desc],{"Install","Service Order","Restart"},Table_Pending_Today[In-House],1,Table_Pending_Today[Order_Number],Table_Pending_Today[[#This Row],[Order_Number]]))&gt;0,1,0)</f>
        <v>0</v>
      </c>
      <c r="EP1287" cm="1">
        <f t="array" ref="EP1287">IF(SUM(COUNTIFS(Table_Pending_Today[Order_Type_Desc],{"Install","Service Order","Restart"},Table_Pending_Today[Contractor],1,Table_Pending_Today[Order_Number],Table_Pending_Today[[#This Row],[Order_Number]]))&gt;0,1,0)</f>
        <v>0</v>
      </c>
      <c r="EQ1287">
        <f>IF(SUM(COUNTIFS(Table_Pending_Today[Order_Type_Desc],"Special Request",Table_Pending_Today[Bury_Drop],0,Table_Pending_Today[In-House],1,Table_Pending_Today[Order_Number],Table_Pending_Today[[#This Row],[Order_Number]]))&gt;0,1,0)</f>
        <v>0</v>
      </c>
      <c r="ER1287">
        <f>SUM(COUNTIFS(Table_Pending_Today[Order_Type_Desc],"Special Request",Table_Pending_Today[Bury_Drop],0,Table_Pending_Today[Contractor],1,Table_Pending_Today[Order_Number],Table_Pending_Today[[#This Row],[Order_Number]]))</f>
        <v>0</v>
      </c>
    </row>
    <row r="1288" spans="1:148" x14ac:dyDescent="0.25">
      <c r="A1288" t="s">
        <v>22433</v>
      </c>
      <c r="B1288" t="s">
        <v>68448</v>
      </c>
      <c r="C1288" t="s">
        <v>2</v>
      </c>
      <c r="D1288" t="s">
        <v>40858</v>
      </c>
      <c r="E1288" t="s">
        <v>40859</v>
      </c>
      <c r="F1288" t="s">
        <v>40860</v>
      </c>
      <c r="G1288">
        <v>461622</v>
      </c>
      <c r="H1288" t="s">
        <v>120</v>
      </c>
      <c r="I1288" t="s">
        <v>17965</v>
      </c>
      <c r="J1288" t="s">
        <v>16791</v>
      </c>
      <c r="K1288" t="s">
        <v>73</v>
      </c>
      <c r="L1288">
        <v>1</v>
      </c>
      <c r="M1288" t="s">
        <v>40861</v>
      </c>
      <c r="N1288" t="s">
        <v>40862</v>
      </c>
      <c r="P1288" t="s">
        <v>18652</v>
      </c>
      <c r="Q1288" t="s">
        <v>16817</v>
      </c>
      <c r="R1288" t="s">
        <v>40864</v>
      </c>
      <c r="S1288" t="s">
        <v>40865</v>
      </c>
      <c r="T1288" t="s">
        <v>75</v>
      </c>
      <c r="U1288" t="s">
        <v>16658</v>
      </c>
      <c r="V1288" t="s">
        <v>40866</v>
      </c>
      <c r="W1288" t="s">
        <v>16693</v>
      </c>
      <c r="X1288" t="s">
        <v>16688</v>
      </c>
      <c r="Y1288" t="s">
        <v>84</v>
      </c>
      <c r="Z1288" t="s">
        <v>85</v>
      </c>
      <c r="AA1288" t="s">
        <v>186</v>
      </c>
      <c r="AB1288" t="s">
        <v>16694</v>
      </c>
      <c r="AC1288" t="s">
        <v>16695</v>
      </c>
      <c r="AD1288" t="s">
        <v>55436</v>
      </c>
      <c r="AE1288" t="s">
        <v>20208</v>
      </c>
      <c r="AF1288" t="s">
        <v>55437</v>
      </c>
      <c r="AG1288" t="s">
        <v>22433</v>
      </c>
      <c r="AH1288" t="s">
        <v>16937</v>
      </c>
      <c r="AI1288" t="s">
        <v>22433</v>
      </c>
      <c r="AJ1288">
        <v>0</v>
      </c>
      <c r="AL1288" t="s">
        <v>19854</v>
      </c>
      <c r="AM1288" t="s">
        <v>87</v>
      </c>
      <c r="AO1288">
        <v>10</v>
      </c>
      <c r="AP1288" t="s">
        <v>17966</v>
      </c>
      <c r="AQ1288" t="s">
        <v>118</v>
      </c>
      <c r="AR1288" t="s">
        <v>16792</v>
      </c>
      <c r="AT1288">
        <v>0</v>
      </c>
      <c r="AU1288">
        <v>0</v>
      </c>
      <c r="AV1288" t="s">
        <v>16696</v>
      </c>
      <c r="BI1288" t="s">
        <v>81</v>
      </c>
      <c r="BJ1288" t="s">
        <v>81</v>
      </c>
      <c r="BK1288" t="s">
        <v>81</v>
      </c>
      <c r="BL1288" t="s">
        <v>55440</v>
      </c>
      <c r="BM1288" t="s">
        <v>55441</v>
      </c>
      <c r="BN1288" t="s">
        <v>22207</v>
      </c>
      <c r="BQ1288" t="s">
        <v>55442</v>
      </c>
      <c r="BR1288" t="s">
        <v>235</v>
      </c>
      <c r="BS1288" t="s">
        <v>84</v>
      </c>
      <c r="BT1288" t="s">
        <v>19855</v>
      </c>
      <c r="BU1288" t="s">
        <v>17878</v>
      </c>
      <c r="BV1288" t="s">
        <v>55436</v>
      </c>
      <c r="BW1288">
        <v>0</v>
      </c>
      <c r="BX1288">
        <v>0</v>
      </c>
      <c r="CE1288" t="s">
        <v>18144</v>
      </c>
      <c r="CF1288" t="s">
        <v>55443</v>
      </c>
      <c r="CG1288" t="s">
        <v>55444</v>
      </c>
      <c r="CH1288" t="s">
        <v>55439</v>
      </c>
      <c r="CI1288" t="s">
        <v>21533</v>
      </c>
      <c r="CJ1288" t="s">
        <v>19722</v>
      </c>
      <c r="CK1288" t="s">
        <v>18144</v>
      </c>
      <c r="CL1288" t="s">
        <v>118</v>
      </c>
      <c r="CM1288">
        <v>0</v>
      </c>
      <c r="CN1288">
        <v>99.433099999999996</v>
      </c>
      <c r="CO1288">
        <v>3.5</v>
      </c>
      <c r="CP1288">
        <v>0</v>
      </c>
      <c r="CQ1288" t="s">
        <v>17315</v>
      </c>
      <c r="CR1288" t="s">
        <v>55438</v>
      </c>
      <c r="CS1288" t="s">
        <v>17314</v>
      </c>
      <c r="CT1288" t="s">
        <v>19385</v>
      </c>
      <c r="CU1288" t="s">
        <v>16885</v>
      </c>
      <c r="DS1288">
        <v>0</v>
      </c>
      <c r="DU1288">
        <v>1</v>
      </c>
      <c r="DV1288">
        <v>0</v>
      </c>
      <c r="DW1288">
        <v>0</v>
      </c>
      <c r="DY1288">
        <v>0</v>
      </c>
      <c r="DZ1288">
        <v>0</v>
      </c>
      <c r="EC1288" t="s">
        <v>21320</v>
      </c>
      <c r="ED1288">
        <v>1</v>
      </c>
      <c r="EE1288" cm="1">
        <f t="array" ref="EE1288">SUM(COUNTIFS(Table_Pending_Today[job_type_code],{"WB","WQ","Z5","Z7","U8","QU","7W","2V","2W","2X"},Table_Pending_Today[Order_Number],Table_Pending_Today[[#This Row],[Order_Number]]))</f>
        <v>0</v>
      </c>
      <c r="EF1288">
        <f>COUNTIFS(Table_Pending_Today[Order_Number],Table_Pending_Today[[#This Row],[Order_Number]],Table_Pending_Today[tech_contractor],"INHOUSE")</f>
        <v>1</v>
      </c>
      <c r="EG1288">
        <f>COUNTIFS(Table_Pending_Today[Order_Number],Table_Pending_Today[[#This Row],[Order_Number]],Table_Pending_Today[tech_contractor],"CONTRACTOR")</f>
        <v>0</v>
      </c>
      <c r="EH1288" cm="1">
        <f t="array" ref="EH1288">SUM(COUNTIFS(Table_Pending_Today[job_type_code],{"XV","XQ","XT","XU"},Table_Pending_Today[Order_Number],Table_Pending_Today[[#This Row],[Order_Number]]))</f>
        <v>0</v>
      </c>
      <c r="EI1288" cm="1">
        <f t="array" ref="EI1288">SUM(COUNTIFS(Table_Pending_Today[job_type_code],{"XV","XQ","XT","XU"},Table_Pending_Today[Order_Number],Table_Pending_Today[[#This Row],[Order_Number]],Table_Pending_Today[In-House],1))</f>
        <v>0</v>
      </c>
      <c r="EJ1288" cm="1">
        <f t="array" ref="EJ1288">SUM(COUNTIFS(Table_Pending_Today[job_type_code],{"XV","XQ","XT","XU"},Table_Pending_Today[Order_Number],Table_Pending_Today[[#This Row],[Order_Number]],Table_Pending_Today[Contractor],1))</f>
        <v>0</v>
      </c>
      <c r="EK1288" cm="1">
        <f t="array" ref="EK1288">SUM(COUNTIFS(Table_Pending_Today[job_type_code],{"WB","WQ","Z5","Z7","U8","QU","7W","2V","2W","2X"},Table_Pending_Today[Order_Number],Table_Pending_Today[[#This Row],[Order_Number]]))</f>
        <v>0</v>
      </c>
      <c r="EL1288" cm="1">
        <f t="array" ref="EL1288">SUM(COUNTIFS(Table_Pending_Today[job_type_code],{"WB","WQ","Z5","Z7","U8","QU","7W","2V","2W","2X"},Table_Pending_Today[In-House],1,Table_Pending_Today[Order_Number],Table_Pending_Today[[#This Row],[Order_Number]]))</f>
        <v>0</v>
      </c>
      <c r="EM1288" cm="1">
        <f t="array" ref="EM1288">SUM(COUNTIFS(Table_Pending_Today[job_type_code],{"WB","WQ","Z5","Z7","U8","QU","7W","2V","2W","2X"},Table_Pending_Today[Contractor],1,Table_Pending_Today[Order_Number],Table_Pending_Today[[#This Row],[Order_Number]]))</f>
        <v>0</v>
      </c>
      <c r="EN1288" cm="1">
        <f t="array" ref="EN1288">IF(SUM(COUNTIFS(Table_Pending_Today[Order_Type_Desc],{"Install","Service Order","Restart"},Table_Pending_Today[Order_Number],Table_Pending_Today[[#This Row],[Order_Number]]))&gt;0,1,0)</f>
        <v>1</v>
      </c>
      <c r="EO1288" cm="1">
        <f t="array" ref="EO1288">IF(SUM(COUNTIFS(Table_Pending_Today[Order_Type_Desc],{"Install","Service Order","Restart"},Table_Pending_Today[In-House],1,Table_Pending_Today[Order_Number],Table_Pending_Today[[#This Row],[Order_Number]]))&gt;0,1,0)</f>
        <v>1</v>
      </c>
      <c r="EP1288" cm="1">
        <f t="array" ref="EP1288">IF(SUM(COUNTIFS(Table_Pending_Today[Order_Type_Desc],{"Install","Service Order","Restart"},Table_Pending_Today[Contractor],1,Table_Pending_Today[Order_Number],Table_Pending_Today[[#This Row],[Order_Number]]))&gt;0,1,0)</f>
        <v>0</v>
      </c>
      <c r="EQ1288">
        <f>IF(SUM(COUNTIFS(Table_Pending_Today[Order_Type_Desc],"Special Request",Table_Pending_Today[Bury_Drop],0,Table_Pending_Today[In-House],1,Table_Pending_Today[Order_Number],Table_Pending_Today[[#This Row],[Order_Number]]))&gt;0,1,0)</f>
        <v>0</v>
      </c>
      <c r="ER1288">
        <f>SUM(COUNTIFS(Table_Pending_Today[Order_Type_Desc],"Special Request",Table_Pending_Today[Bury_Drop],0,Table_Pending_Today[Contractor],1,Table_Pending_Today[Order_Number],Table_Pending_Today[[#This Row],[Order_Number]]))</f>
        <v>0</v>
      </c>
    </row>
    <row r="1289" spans="1:148" x14ac:dyDescent="0.25">
      <c r="A1289" t="s">
        <v>22433</v>
      </c>
      <c r="B1289" t="s">
        <v>68448</v>
      </c>
      <c r="C1289" t="s">
        <v>2</v>
      </c>
      <c r="D1289" t="s">
        <v>38621</v>
      </c>
      <c r="E1289" t="s">
        <v>38622</v>
      </c>
      <c r="F1289" t="s">
        <v>38623</v>
      </c>
      <c r="G1289">
        <v>461627</v>
      </c>
      <c r="H1289" t="s">
        <v>72</v>
      </c>
      <c r="I1289" t="s">
        <v>89</v>
      </c>
      <c r="J1289" t="s">
        <v>16798</v>
      </c>
      <c r="K1289" t="s">
        <v>73</v>
      </c>
      <c r="L1289">
        <v>1</v>
      </c>
      <c r="M1289" t="s">
        <v>38624</v>
      </c>
      <c r="N1289" t="s">
        <v>38625</v>
      </c>
      <c r="P1289" t="s">
        <v>18954</v>
      </c>
      <c r="Q1289" t="s">
        <v>19139</v>
      </c>
      <c r="R1289" t="s">
        <v>57070</v>
      </c>
      <c r="T1289" t="s">
        <v>75</v>
      </c>
      <c r="U1289" t="s">
        <v>16658</v>
      </c>
      <c r="V1289" t="s">
        <v>38628</v>
      </c>
      <c r="W1289" t="s">
        <v>16693</v>
      </c>
      <c r="X1289" t="s">
        <v>18068</v>
      </c>
      <c r="Y1289" t="s">
        <v>76</v>
      </c>
      <c r="Z1289" t="s">
        <v>77</v>
      </c>
      <c r="AA1289" t="s">
        <v>186</v>
      </c>
      <c r="AB1289" t="s">
        <v>17054</v>
      </c>
      <c r="AC1289" t="s">
        <v>17053</v>
      </c>
      <c r="AD1289" t="s">
        <v>57071</v>
      </c>
      <c r="AE1289" t="s">
        <v>20208</v>
      </c>
      <c r="AF1289" t="s">
        <v>57072</v>
      </c>
      <c r="AG1289" t="s">
        <v>22433</v>
      </c>
      <c r="AH1289" t="s">
        <v>16836</v>
      </c>
      <c r="AI1289" t="s">
        <v>20208</v>
      </c>
      <c r="AJ1289">
        <v>1</v>
      </c>
      <c r="AK1289" t="s">
        <v>98</v>
      </c>
      <c r="AL1289" t="s">
        <v>79</v>
      </c>
      <c r="AO1289">
        <v>18</v>
      </c>
      <c r="AP1289" t="s">
        <v>91</v>
      </c>
      <c r="AQ1289" t="s">
        <v>80</v>
      </c>
      <c r="AR1289" t="s">
        <v>16799</v>
      </c>
      <c r="AT1289">
        <v>0</v>
      </c>
      <c r="AU1289">
        <v>0</v>
      </c>
      <c r="AV1289" t="s">
        <v>16696</v>
      </c>
      <c r="BI1289" t="s">
        <v>81</v>
      </c>
      <c r="BJ1289" t="s">
        <v>81</v>
      </c>
      <c r="BK1289" t="s">
        <v>81</v>
      </c>
      <c r="BM1289" t="s">
        <v>57073</v>
      </c>
      <c r="BN1289" t="s">
        <v>57074</v>
      </c>
      <c r="BQ1289" t="s">
        <v>57075</v>
      </c>
      <c r="BS1289" t="s">
        <v>17202</v>
      </c>
      <c r="BV1289" t="s">
        <v>57071</v>
      </c>
      <c r="BW1289">
        <v>0</v>
      </c>
      <c r="BX1289">
        <v>0</v>
      </c>
      <c r="CE1289" t="s">
        <v>16880</v>
      </c>
      <c r="CF1289" t="s">
        <v>16881</v>
      </c>
      <c r="CG1289" t="s">
        <v>16882</v>
      </c>
      <c r="CK1289" t="s">
        <v>16890</v>
      </c>
      <c r="CL1289" t="s">
        <v>80</v>
      </c>
      <c r="CM1289">
        <v>0</v>
      </c>
      <c r="CN1289">
        <v>99.761899999999997</v>
      </c>
      <c r="CO1289">
        <v>2.0099999999999998</v>
      </c>
      <c r="CP1289">
        <v>2675</v>
      </c>
      <c r="CQ1289" t="s">
        <v>17312</v>
      </c>
      <c r="CR1289" t="s">
        <v>17313</v>
      </c>
      <c r="CS1289" t="s">
        <v>56590</v>
      </c>
      <c r="CT1289" t="s">
        <v>56591</v>
      </c>
      <c r="CU1289" t="s">
        <v>16890</v>
      </c>
      <c r="CV1289" t="s">
        <v>56592</v>
      </c>
      <c r="DU1289">
        <v>0</v>
      </c>
      <c r="DV1289">
        <v>0</v>
      </c>
      <c r="DW1289">
        <v>0</v>
      </c>
      <c r="DY1289">
        <v>0</v>
      </c>
      <c r="DZ1289">
        <v>0</v>
      </c>
      <c r="EC1289" t="s">
        <v>21320</v>
      </c>
      <c r="ED1289">
        <v>1</v>
      </c>
      <c r="EE1289" cm="1">
        <f t="array" ref="EE1289">SUM(COUNTIFS(Table_Pending_Today[job_type_code],{"WB","WQ","Z5","Z7","U8","QU","7W","2V","2W","2X"},Table_Pending_Today[Order_Number],Table_Pending_Today[[#This Row],[Order_Number]]))</f>
        <v>0</v>
      </c>
      <c r="EF1289">
        <f>COUNTIFS(Table_Pending_Today[Order_Number],Table_Pending_Today[[#This Row],[Order_Number]],Table_Pending_Today[tech_contractor],"INHOUSE")</f>
        <v>0</v>
      </c>
      <c r="EG1289">
        <f>COUNTIFS(Table_Pending_Today[Order_Number],Table_Pending_Today[[#This Row],[Order_Number]],Table_Pending_Today[tech_contractor],"CONTRACTOR")</f>
        <v>0</v>
      </c>
      <c r="EH1289" cm="1">
        <f t="array" ref="EH1289">SUM(COUNTIFS(Table_Pending_Today[job_type_code],{"XV","XQ","XT","XU"},Table_Pending_Today[Order_Number],Table_Pending_Today[[#This Row],[Order_Number]]))</f>
        <v>0</v>
      </c>
      <c r="EI1289" cm="1">
        <f t="array" ref="EI1289">SUM(COUNTIFS(Table_Pending_Today[job_type_code],{"XV","XQ","XT","XU"},Table_Pending_Today[Order_Number],Table_Pending_Today[[#This Row],[Order_Number]],Table_Pending_Today[In-House],1))</f>
        <v>0</v>
      </c>
      <c r="EJ1289" cm="1">
        <f t="array" ref="EJ1289">SUM(COUNTIFS(Table_Pending_Today[job_type_code],{"XV","XQ","XT","XU"},Table_Pending_Today[Order_Number],Table_Pending_Today[[#This Row],[Order_Number]],Table_Pending_Today[Contractor],1))</f>
        <v>0</v>
      </c>
      <c r="EK1289" cm="1">
        <f t="array" ref="EK1289">SUM(COUNTIFS(Table_Pending_Today[job_type_code],{"WB","WQ","Z5","Z7","U8","QU","7W","2V","2W","2X"},Table_Pending_Today[Order_Number],Table_Pending_Today[[#This Row],[Order_Number]]))</f>
        <v>0</v>
      </c>
      <c r="EL1289" cm="1">
        <f t="array" ref="EL1289">SUM(COUNTIFS(Table_Pending_Today[job_type_code],{"WB","WQ","Z5","Z7","U8","QU","7W","2V","2W","2X"},Table_Pending_Today[In-House],1,Table_Pending_Today[Order_Number],Table_Pending_Today[[#This Row],[Order_Number]]))</f>
        <v>0</v>
      </c>
      <c r="EM1289" cm="1">
        <f t="array" ref="EM1289">SUM(COUNTIFS(Table_Pending_Today[job_type_code],{"WB","WQ","Z5","Z7","U8","QU","7W","2V","2W","2X"},Table_Pending_Today[Contractor],1,Table_Pending_Today[Order_Number],Table_Pending_Today[[#This Row],[Order_Number]]))</f>
        <v>0</v>
      </c>
      <c r="EN1289" cm="1">
        <f t="array" ref="EN1289">IF(SUM(COUNTIFS(Table_Pending_Today[Order_Type_Desc],{"Install","Service Order","Restart"},Table_Pending_Today[Order_Number],Table_Pending_Today[[#This Row],[Order_Number]]))&gt;0,1,0)</f>
        <v>0</v>
      </c>
      <c r="EO1289" cm="1">
        <f t="array" ref="EO1289">IF(SUM(COUNTIFS(Table_Pending_Today[Order_Type_Desc],{"Install","Service Order","Restart"},Table_Pending_Today[In-House],1,Table_Pending_Today[Order_Number],Table_Pending_Today[[#This Row],[Order_Number]]))&gt;0,1,0)</f>
        <v>0</v>
      </c>
      <c r="EP1289" cm="1">
        <f t="array" ref="EP1289">IF(SUM(COUNTIFS(Table_Pending_Today[Order_Type_Desc],{"Install","Service Order","Restart"},Table_Pending_Today[Contractor],1,Table_Pending_Today[Order_Number],Table_Pending_Today[[#This Row],[Order_Number]]))&gt;0,1,0)</f>
        <v>0</v>
      </c>
      <c r="EQ1289">
        <f>IF(SUM(COUNTIFS(Table_Pending_Today[Order_Type_Desc],"Special Request",Table_Pending_Today[Bury_Drop],0,Table_Pending_Today[In-House],1,Table_Pending_Today[Order_Number],Table_Pending_Today[[#This Row],[Order_Number]]))&gt;0,1,0)</f>
        <v>0</v>
      </c>
      <c r="ER1289">
        <f>SUM(COUNTIFS(Table_Pending_Today[Order_Type_Desc],"Special Request",Table_Pending_Today[Bury_Drop],0,Table_Pending_Today[Contractor],1,Table_Pending_Today[Order_Number],Table_Pending_Today[[#This Row],[Order_Number]]))</f>
        <v>0</v>
      </c>
    </row>
    <row r="1290" spans="1:148" x14ac:dyDescent="0.25">
      <c r="A1290" t="s">
        <v>22433</v>
      </c>
      <c r="B1290" t="s">
        <v>68448</v>
      </c>
      <c r="C1290" t="s">
        <v>2</v>
      </c>
      <c r="D1290" t="s">
        <v>31575</v>
      </c>
      <c r="E1290" t="s">
        <v>31576</v>
      </c>
      <c r="F1290" t="s">
        <v>31577</v>
      </c>
      <c r="G1290">
        <v>464120</v>
      </c>
      <c r="H1290" t="s">
        <v>72</v>
      </c>
      <c r="I1290" t="s">
        <v>89</v>
      </c>
      <c r="J1290" t="s">
        <v>16935</v>
      </c>
      <c r="K1290" t="s">
        <v>73</v>
      </c>
      <c r="L1290">
        <v>1</v>
      </c>
      <c r="M1290" t="s">
        <v>31578</v>
      </c>
      <c r="N1290" t="s">
        <v>31579</v>
      </c>
      <c r="P1290" t="s">
        <v>191</v>
      </c>
      <c r="Q1290" t="s">
        <v>17883</v>
      </c>
      <c r="R1290" t="s">
        <v>31581</v>
      </c>
      <c r="T1290" t="s">
        <v>75</v>
      </c>
      <c r="U1290" t="s">
        <v>16658</v>
      </c>
      <c r="V1290" t="s">
        <v>31582</v>
      </c>
      <c r="W1290" t="s">
        <v>16693</v>
      </c>
      <c r="X1290" t="s">
        <v>122</v>
      </c>
      <c r="Y1290" t="s">
        <v>76</v>
      </c>
      <c r="Z1290" t="s">
        <v>77</v>
      </c>
      <c r="AA1290" t="s">
        <v>191</v>
      </c>
      <c r="AB1290" t="s">
        <v>16703</v>
      </c>
      <c r="AC1290" t="s">
        <v>16704</v>
      </c>
      <c r="AD1290" t="s">
        <v>56514</v>
      </c>
      <c r="AE1290" t="s">
        <v>20208</v>
      </c>
      <c r="AF1290" t="s">
        <v>56515</v>
      </c>
      <c r="AG1290" t="s">
        <v>22433</v>
      </c>
      <c r="AH1290" t="s">
        <v>16918</v>
      </c>
      <c r="AI1290" t="s">
        <v>22433</v>
      </c>
      <c r="AJ1290">
        <v>0</v>
      </c>
      <c r="AL1290" t="s">
        <v>56246</v>
      </c>
      <c r="AM1290" t="s">
        <v>87</v>
      </c>
      <c r="AO1290">
        <v>18</v>
      </c>
      <c r="AP1290" t="s">
        <v>91</v>
      </c>
      <c r="AQ1290" t="s">
        <v>80</v>
      </c>
      <c r="AR1290" t="s">
        <v>16936</v>
      </c>
      <c r="AT1290">
        <v>0</v>
      </c>
      <c r="AU1290">
        <v>0</v>
      </c>
      <c r="AV1290" t="s">
        <v>16669</v>
      </c>
      <c r="BI1290" t="s">
        <v>81</v>
      </c>
      <c r="BJ1290" t="s">
        <v>81</v>
      </c>
      <c r="BK1290" t="s">
        <v>81</v>
      </c>
      <c r="BM1290" t="s">
        <v>56516</v>
      </c>
      <c r="BN1290" t="s">
        <v>56517</v>
      </c>
      <c r="BQ1290" t="s">
        <v>48079</v>
      </c>
      <c r="BS1290" t="s">
        <v>17202</v>
      </c>
      <c r="BT1290" t="s">
        <v>17500</v>
      </c>
      <c r="BU1290" t="s">
        <v>56247</v>
      </c>
      <c r="BV1290" t="s">
        <v>56514</v>
      </c>
      <c r="BW1290">
        <v>0</v>
      </c>
      <c r="BX1290">
        <v>0</v>
      </c>
      <c r="CE1290" t="s">
        <v>16880</v>
      </c>
      <c r="CF1290" t="s">
        <v>16881</v>
      </c>
      <c r="CG1290" t="s">
        <v>16882</v>
      </c>
      <c r="CK1290" t="s">
        <v>16883</v>
      </c>
      <c r="CL1290" t="s">
        <v>80</v>
      </c>
      <c r="CM1290">
        <v>0</v>
      </c>
      <c r="CN1290">
        <v>87.853200000000001</v>
      </c>
      <c r="CO1290">
        <v>5534.32</v>
      </c>
      <c r="CP1290">
        <v>100</v>
      </c>
      <c r="CQ1290" t="s">
        <v>17312</v>
      </c>
      <c r="CR1290" t="s">
        <v>17313</v>
      </c>
      <c r="CS1290" t="s">
        <v>17314</v>
      </c>
      <c r="CT1290" t="s">
        <v>19385</v>
      </c>
      <c r="CU1290" t="s">
        <v>16885</v>
      </c>
      <c r="DS1290">
        <v>0</v>
      </c>
      <c r="DU1290">
        <v>1</v>
      </c>
      <c r="DV1290">
        <v>0</v>
      </c>
      <c r="DW1290">
        <v>0</v>
      </c>
      <c r="DX1290">
        <v>2</v>
      </c>
      <c r="DY1290">
        <v>0</v>
      </c>
      <c r="DZ1290">
        <v>0</v>
      </c>
      <c r="EC1290" t="s">
        <v>21342</v>
      </c>
      <c r="ED1290">
        <v>1</v>
      </c>
      <c r="EE1290" cm="1">
        <f t="array" ref="EE1290">SUM(COUNTIFS(Table_Pending_Today[job_type_code],{"WB","WQ","Z5","Z7","U8","QU","7W","2V","2W","2X"},Table_Pending_Today[Order_Number],Table_Pending_Today[[#This Row],[Order_Number]]))</f>
        <v>0</v>
      </c>
      <c r="EF1290">
        <f>COUNTIFS(Table_Pending_Today[Order_Number],Table_Pending_Today[[#This Row],[Order_Number]],Table_Pending_Today[tech_contractor],"INHOUSE")</f>
        <v>1</v>
      </c>
      <c r="EG1290">
        <f>COUNTIFS(Table_Pending_Today[Order_Number],Table_Pending_Today[[#This Row],[Order_Number]],Table_Pending_Today[tech_contractor],"CONTRACTOR")</f>
        <v>0</v>
      </c>
      <c r="EH1290" cm="1">
        <f t="array" ref="EH1290">SUM(COUNTIFS(Table_Pending_Today[job_type_code],{"XV","XQ","XT","XU"},Table_Pending_Today[Order_Number],Table_Pending_Today[[#This Row],[Order_Number]]))</f>
        <v>0</v>
      </c>
      <c r="EI1290" cm="1">
        <f t="array" ref="EI1290">SUM(COUNTIFS(Table_Pending_Today[job_type_code],{"XV","XQ","XT","XU"},Table_Pending_Today[Order_Number],Table_Pending_Today[[#This Row],[Order_Number]],Table_Pending_Today[In-House],1))</f>
        <v>0</v>
      </c>
      <c r="EJ1290" cm="1">
        <f t="array" ref="EJ1290">SUM(COUNTIFS(Table_Pending_Today[job_type_code],{"XV","XQ","XT","XU"},Table_Pending_Today[Order_Number],Table_Pending_Today[[#This Row],[Order_Number]],Table_Pending_Today[Contractor],1))</f>
        <v>0</v>
      </c>
      <c r="EK1290" cm="1">
        <f t="array" ref="EK1290">SUM(COUNTIFS(Table_Pending_Today[job_type_code],{"WB","WQ","Z5","Z7","U8","QU","7W","2V","2W","2X"},Table_Pending_Today[Order_Number],Table_Pending_Today[[#This Row],[Order_Number]]))</f>
        <v>0</v>
      </c>
      <c r="EL1290" cm="1">
        <f t="array" ref="EL1290">SUM(COUNTIFS(Table_Pending_Today[job_type_code],{"WB","WQ","Z5","Z7","U8","QU","7W","2V","2W","2X"},Table_Pending_Today[In-House],1,Table_Pending_Today[Order_Number],Table_Pending_Today[[#This Row],[Order_Number]]))</f>
        <v>0</v>
      </c>
      <c r="EM1290" cm="1">
        <f t="array" ref="EM1290">SUM(COUNTIFS(Table_Pending_Today[job_type_code],{"WB","WQ","Z5","Z7","U8","QU","7W","2V","2W","2X"},Table_Pending_Today[Contractor],1,Table_Pending_Today[Order_Number],Table_Pending_Today[[#This Row],[Order_Number]]))</f>
        <v>0</v>
      </c>
      <c r="EN1290" cm="1">
        <f t="array" ref="EN1290">IF(SUM(COUNTIFS(Table_Pending_Today[Order_Type_Desc],{"Install","Service Order","Restart"},Table_Pending_Today[Order_Number],Table_Pending_Today[[#This Row],[Order_Number]]))&gt;0,1,0)</f>
        <v>0</v>
      </c>
      <c r="EO1290" cm="1">
        <f t="array" ref="EO1290">IF(SUM(COUNTIFS(Table_Pending_Today[Order_Type_Desc],{"Install","Service Order","Restart"},Table_Pending_Today[In-House],1,Table_Pending_Today[Order_Number],Table_Pending_Today[[#This Row],[Order_Number]]))&gt;0,1,0)</f>
        <v>0</v>
      </c>
      <c r="EP1290" cm="1">
        <f t="array" ref="EP1290">IF(SUM(COUNTIFS(Table_Pending_Today[Order_Type_Desc],{"Install","Service Order","Restart"},Table_Pending_Today[Contractor],1,Table_Pending_Today[Order_Number],Table_Pending_Today[[#This Row],[Order_Number]]))&gt;0,1,0)</f>
        <v>0</v>
      </c>
      <c r="EQ1290">
        <f>IF(SUM(COUNTIFS(Table_Pending_Today[Order_Type_Desc],"Special Request",Table_Pending_Today[Bury_Drop],0,Table_Pending_Today[In-House],1,Table_Pending_Today[Order_Number],Table_Pending_Today[[#This Row],[Order_Number]]))&gt;0,1,0)</f>
        <v>0</v>
      </c>
      <c r="ER1290">
        <f>SUM(COUNTIFS(Table_Pending_Today[Order_Type_Desc],"Special Request",Table_Pending_Today[Bury_Drop],0,Table_Pending_Today[Contractor],1,Table_Pending_Today[Order_Number],Table_Pending_Today[[#This Row],[Order_Number]]))</f>
        <v>0</v>
      </c>
    </row>
    <row r="1291" spans="1:148" x14ac:dyDescent="0.25">
      <c r="A1291" t="s">
        <v>22433</v>
      </c>
      <c r="B1291" t="s">
        <v>68448</v>
      </c>
      <c r="C1291" t="s">
        <v>2</v>
      </c>
      <c r="D1291" t="s">
        <v>28778</v>
      </c>
      <c r="E1291" t="s">
        <v>28779</v>
      </c>
      <c r="F1291" t="s">
        <v>28780</v>
      </c>
      <c r="G1291">
        <v>464856</v>
      </c>
      <c r="H1291" t="s">
        <v>72</v>
      </c>
      <c r="I1291" t="s">
        <v>89</v>
      </c>
      <c r="J1291" t="s">
        <v>16794</v>
      </c>
      <c r="K1291" t="s">
        <v>73</v>
      </c>
      <c r="L1291">
        <v>1</v>
      </c>
      <c r="M1291" t="s">
        <v>28781</v>
      </c>
      <c r="N1291" t="s">
        <v>28782</v>
      </c>
      <c r="P1291" t="s">
        <v>191</v>
      </c>
      <c r="Q1291" t="s">
        <v>55590</v>
      </c>
      <c r="R1291" t="s">
        <v>28784</v>
      </c>
      <c r="T1291" t="s">
        <v>75</v>
      </c>
      <c r="U1291" t="s">
        <v>16658</v>
      </c>
      <c r="V1291" t="s">
        <v>28785</v>
      </c>
      <c r="W1291" t="s">
        <v>16693</v>
      </c>
      <c r="X1291" t="s">
        <v>122</v>
      </c>
      <c r="Y1291" t="s">
        <v>76</v>
      </c>
      <c r="Z1291" t="s">
        <v>96</v>
      </c>
      <c r="AA1291" t="s">
        <v>191</v>
      </c>
      <c r="AB1291" t="s">
        <v>16703</v>
      </c>
      <c r="AC1291" t="s">
        <v>16704</v>
      </c>
      <c r="AD1291" t="s">
        <v>55968</v>
      </c>
      <c r="AE1291" t="s">
        <v>20208</v>
      </c>
      <c r="AF1291" t="s">
        <v>55969</v>
      </c>
      <c r="AG1291" t="s">
        <v>22433</v>
      </c>
      <c r="AH1291" t="s">
        <v>16795</v>
      </c>
      <c r="AI1291" t="s">
        <v>22433</v>
      </c>
      <c r="AJ1291">
        <v>0</v>
      </c>
      <c r="AL1291" t="s">
        <v>19827</v>
      </c>
      <c r="AM1291" t="s">
        <v>87</v>
      </c>
      <c r="AO1291">
        <v>18</v>
      </c>
      <c r="AP1291" t="s">
        <v>91</v>
      </c>
      <c r="AQ1291" t="s">
        <v>80</v>
      </c>
      <c r="AR1291" t="s">
        <v>16796</v>
      </c>
      <c r="AT1291">
        <v>0</v>
      </c>
      <c r="AU1291">
        <v>0</v>
      </c>
      <c r="AV1291" t="s">
        <v>16669</v>
      </c>
      <c r="BI1291" t="s">
        <v>81</v>
      </c>
      <c r="BJ1291" t="s">
        <v>81</v>
      </c>
      <c r="BK1291" t="s">
        <v>81</v>
      </c>
      <c r="BM1291" t="s">
        <v>55970</v>
      </c>
      <c r="BN1291" t="s">
        <v>55971</v>
      </c>
      <c r="BS1291" t="s">
        <v>17202</v>
      </c>
      <c r="BT1291" t="s">
        <v>19828</v>
      </c>
      <c r="BU1291" t="s">
        <v>19829</v>
      </c>
      <c r="BV1291" t="s">
        <v>55968</v>
      </c>
      <c r="BW1291">
        <v>0</v>
      </c>
      <c r="BX1291">
        <v>0</v>
      </c>
      <c r="CE1291" t="s">
        <v>16880</v>
      </c>
      <c r="CF1291" t="s">
        <v>16881</v>
      </c>
      <c r="CG1291" t="s">
        <v>16882</v>
      </c>
      <c r="CK1291" t="s">
        <v>16884</v>
      </c>
      <c r="CL1291" t="s">
        <v>80</v>
      </c>
      <c r="CM1291">
        <v>0</v>
      </c>
      <c r="CN1291">
        <v>84.410300000000007</v>
      </c>
      <c r="CO1291">
        <v>345601.5</v>
      </c>
      <c r="CP1291">
        <v>1550</v>
      </c>
      <c r="CQ1291" t="s">
        <v>17312</v>
      </c>
      <c r="CR1291" t="s">
        <v>17313</v>
      </c>
      <c r="CT1291" t="s">
        <v>71349</v>
      </c>
      <c r="DS1291">
        <v>0</v>
      </c>
      <c r="DU1291">
        <v>1</v>
      </c>
      <c r="DV1291">
        <v>0</v>
      </c>
      <c r="DW1291">
        <v>0</v>
      </c>
      <c r="DY1291">
        <v>0</v>
      </c>
      <c r="DZ1291">
        <v>0</v>
      </c>
      <c r="EC1291" t="s">
        <v>21336</v>
      </c>
      <c r="ED1291">
        <v>1</v>
      </c>
      <c r="EE1291" cm="1">
        <f t="array" ref="EE1291">SUM(COUNTIFS(Table_Pending_Today[job_type_code],{"WB","WQ","Z5","Z7","U8","QU","7W","2V","2W","2X"},Table_Pending_Today[Order_Number],Table_Pending_Today[[#This Row],[Order_Number]]))</f>
        <v>0</v>
      </c>
      <c r="EF1291">
        <f>COUNTIFS(Table_Pending_Today[Order_Number],Table_Pending_Today[[#This Row],[Order_Number]],Table_Pending_Today[tech_contractor],"INHOUSE")</f>
        <v>1</v>
      </c>
      <c r="EG1291">
        <f>COUNTIFS(Table_Pending_Today[Order_Number],Table_Pending_Today[[#This Row],[Order_Number]],Table_Pending_Today[tech_contractor],"CONTRACTOR")</f>
        <v>0</v>
      </c>
      <c r="EH1291" cm="1">
        <f t="array" ref="EH1291">SUM(COUNTIFS(Table_Pending_Today[job_type_code],{"XV","XQ","XT","XU"},Table_Pending_Today[Order_Number],Table_Pending_Today[[#This Row],[Order_Number]]))</f>
        <v>0</v>
      </c>
      <c r="EI1291" cm="1">
        <f t="array" ref="EI1291">SUM(COUNTIFS(Table_Pending_Today[job_type_code],{"XV","XQ","XT","XU"},Table_Pending_Today[Order_Number],Table_Pending_Today[[#This Row],[Order_Number]],Table_Pending_Today[In-House],1))</f>
        <v>0</v>
      </c>
      <c r="EJ1291" cm="1">
        <f t="array" ref="EJ1291">SUM(COUNTIFS(Table_Pending_Today[job_type_code],{"XV","XQ","XT","XU"},Table_Pending_Today[Order_Number],Table_Pending_Today[[#This Row],[Order_Number]],Table_Pending_Today[Contractor],1))</f>
        <v>0</v>
      </c>
      <c r="EK1291" cm="1">
        <f t="array" ref="EK1291">SUM(COUNTIFS(Table_Pending_Today[job_type_code],{"WB","WQ","Z5","Z7","U8","QU","7W","2V","2W","2X"},Table_Pending_Today[Order_Number],Table_Pending_Today[[#This Row],[Order_Number]]))</f>
        <v>0</v>
      </c>
      <c r="EL1291" cm="1">
        <f t="array" ref="EL1291">SUM(COUNTIFS(Table_Pending_Today[job_type_code],{"WB","WQ","Z5","Z7","U8","QU","7W","2V","2W","2X"},Table_Pending_Today[In-House],1,Table_Pending_Today[Order_Number],Table_Pending_Today[[#This Row],[Order_Number]]))</f>
        <v>0</v>
      </c>
      <c r="EM1291" cm="1">
        <f t="array" ref="EM1291">SUM(COUNTIFS(Table_Pending_Today[job_type_code],{"WB","WQ","Z5","Z7","U8","QU","7W","2V","2W","2X"},Table_Pending_Today[Contractor],1,Table_Pending_Today[Order_Number],Table_Pending_Today[[#This Row],[Order_Number]]))</f>
        <v>0</v>
      </c>
      <c r="EN1291" cm="1">
        <f t="array" ref="EN1291">IF(SUM(COUNTIFS(Table_Pending_Today[Order_Type_Desc],{"Install","Service Order","Restart"},Table_Pending_Today[Order_Number],Table_Pending_Today[[#This Row],[Order_Number]]))&gt;0,1,0)</f>
        <v>0</v>
      </c>
      <c r="EO1291" cm="1">
        <f t="array" ref="EO1291">IF(SUM(COUNTIFS(Table_Pending_Today[Order_Type_Desc],{"Install","Service Order","Restart"},Table_Pending_Today[In-House],1,Table_Pending_Today[Order_Number],Table_Pending_Today[[#This Row],[Order_Number]]))&gt;0,1,0)</f>
        <v>0</v>
      </c>
      <c r="EP1291" cm="1">
        <f t="array" ref="EP1291">IF(SUM(COUNTIFS(Table_Pending_Today[Order_Type_Desc],{"Install","Service Order","Restart"},Table_Pending_Today[Contractor],1,Table_Pending_Today[Order_Number],Table_Pending_Today[[#This Row],[Order_Number]]))&gt;0,1,0)</f>
        <v>0</v>
      </c>
      <c r="EQ1291">
        <f>IF(SUM(COUNTIFS(Table_Pending_Today[Order_Type_Desc],"Special Request",Table_Pending_Today[Bury_Drop],0,Table_Pending_Today[In-House],1,Table_Pending_Today[Order_Number],Table_Pending_Today[[#This Row],[Order_Number]]))&gt;0,1,0)</f>
        <v>0</v>
      </c>
      <c r="ER1291">
        <f>SUM(COUNTIFS(Table_Pending_Today[Order_Type_Desc],"Special Request",Table_Pending_Today[Bury_Drop],0,Table_Pending_Today[Contractor],1,Table_Pending_Today[Order_Number],Table_Pending_Today[[#This Row],[Order_Number]]))</f>
        <v>0</v>
      </c>
    </row>
    <row r="1292" spans="1:148" x14ac:dyDescent="0.25">
      <c r="A1292" t="s">
        <v>22433</v>
      </c>
      <c r="B1292" t="s">
        <v>68448</v>
      </c>
      <c r="C1292" t="s">
        <v>2</v>
      </c>
      <c r="D1292" t="s">
        <v>30376</v>
      </c>
      <c r="E1292" t="s">
        <v>30377</v>
      </c>
      <c r="F1292" t="s">
        <v>30378</v>
      </c>
      <c r="G1292">
        <v>465007</v>
      </c>
      <c r="H1292" t="s">
        <v>72</v>
      </c>
      <c r="I1292" t="s">
        <v>16913</v>
      </c>
      <c r="J1292" t="s">
        <v>16914</v>
      </c>
      <c r="K1292" t="s">
        <v>73</v>
      </c>
      <c r="L1292">
        <v>1</v>
      </c>
      <c r="M1292" t="s">
        <v>30379</v>
      </c>
      <c r="N1292" t="s">
        <v>30380</v>
      </c>
      <c r="P1292" t="s">
        <v>16742</v>
      </c>
      <c r="Q1292" t="s">
        <v>16818</v>
      </c>
      <c r="R1292" t="s">
        <v>30382</v>
      </c>
      <c r="T1292" t="s">
        <v>75</v>
      </c>
      <c r="U1292" t="s">
        <v>16658</v>
      </c>
      <c r="V1292" t="s">
        <v>30383</v>
      </c>
      <c r="W1292" t="s">
        <v>16693</v>
      </c>
      <c r="X1292" t="s">
        <v>16689</v>
      </c>
      <c r="Y1292" t="s">
        <v>76</v>
      </c>
      <c r="Z1292" t="s">
        <v>77</v>
      </c>
      <c r="AA1292" t="s">
        <v>186</v>
      </c>
      <c r="AB1292" t="s">
        <v>16694</v>
      </c>
      <c r="AC1292" t="s">
        <v>16786</v>
      </c>
      <c r="AD1292" t="s">
        <v>55762</v>
      </c>
      <c r="AE1292" t="s">
        <v>20208</v>
      </c>
      <c r="AF1292" t="s">
        <v>55763</v>
      </c>
      <c r="AG1292" t="s">
        <v>22433</v>
      </c>
      <c r="AH1292" t="s">
        <v>16836</v>
      </c>
      <c r="AI1292" t="s">
        <v>22433</v>
      </c>
      <c r="AJ1292">
        <v>1</v>
      </c>
      <c r="AK1292" t="s">
        <v>98</v>
      </c>
      <c r="AL1292" t="s">
        <v>22076</v>
      </c>
      <c r="AM1292" t="s">
        <v>3</v>
      </c>
      <c r="AN1292" t="s">
        <v>16870</v>
      </c>
      <c r="AO1292">
        <v>18</v>
      </c>
      <c r="AP1292" t="s">
        <v>16915</v>
      </c>
      <c r="AQ1292" t="s">
        <v>92</v>
      </c>
      <c r="AR1292" t="s">
        <v>16916</v>
      </c>
      <c r="AT1292">
        <v>0</v>
      </c>
      <c r="AU1292">
        <v>0</v>
      </c>
      <c r="AV1292" t="s">
        <v>16696</v>
      </c>
      <c r="BI1292" t="s">
        <v>81</v>
      </c>
      <c r="BJ1292" t="s">
        <v>81</v>
      </c>
      <c r="BK1292" t="s">
        <v>81</v>
      </c>
      <c r="BM1292" t="s">
        <v>55764</v>
      </c>
      <c r="BN1292" t="s">
        <v>55765</v>
      </c>
      <c r="BQ1292" t="s">
        <v>55766</v>
      </c>
      <c r="BS1292" t="s">
        <v>17202</v>
      </c>
      <c r="BT1292" t="s">
        <v>22077</v>
      </c>
      <c r="BU1292" t="s">
        <v>22078</v>
      </c>
      <c r="BV1292" t="s">
        <v>55762</v>
      </c>
      <c r="BW1292">
        <v>0</v>
      </c>
      <c r="BX1292">
        <v>1</v>
      </c>
      <c r="CE1292" t="s">
        <v>16880</v>
      </c>
      <c r="CF1292" t="s">
        <v>16881</v>
      </c>
      <c r="CG1292" t="s">
        <v>16882</v>
      </c>
      <c r="CK1292" t="s">
        <v>16969</v>
      </c>
      <c r="CL1292" t="s">
        <v>92</v>
      </c>
      <c r="CM1292">
        <v>0</v>
      </c>
      <c r="CN1292">
        <v>98.6</v>
      </c>
      <c r="CO1292">
        <v>3.76</v>
      </c>
      <c r="CP1292">
        <v>7550</v>
      </c>
      <c r="CQ1292" t="s">
        <v>17312</v>
      </c>
      <c r="CR1292" t="s">
        <v>17313</v>
      </c>
      <c r="CT1292" t="s">
        <v>19380</v>
      </c>
      <c r="DS1292">
        <v>0</v>
      </c>
      <c r="DU1292">
        <v>1</v>
      </c>
      <c r="DV1292">
        <v>1</v>
      </c>
      <c r="DW1292">
        <v>0</v>
      </c>
      <c r="DY1292">
        <v>0</v>
      </c>
      <c r="DZ1292">
        <v>0</v>
      </c>
      <c r="EC1292" t="s">
        <v>21320</v>
      </c>
      <c r="ED1292">
        <v>1</v>
      </c>
      <c r="EE1292" cm="1">
        <f t="array" ref="EE1292">SUM(COUNTIFS(Table_Pending_Today[job_type_code],{"WB","WQ","Z5","Z7","U8","QU","7W","2V","2W","2X"},Table_Pending_Today[Order_Number],Table_Pending_Today[[#This Row],[Order_Number]]))</f>
        <v>0</v>
      </c>
      <c r="EF1292">
        <f>COUNTIFS(Table_Pending_Today[Order_Number],Table_Pending_Today[[#This Row],[Order_Number]],Table_Pending_Today[tech_contractor],"INHOUSE")</f>
        <v>0</v>
      </c>
      <c r="EG1292">
        <f>COUNTIFS(Table_Pending_Today[Order_Number],Table_Pending_Today[[#This Row],[Order_Number]],Table_Pending_Today[tech_contractor],"CONTRACTOR")</f>
        <v>1</v>
      </c>
      <c r="EH1292" cm="1">
        <f t="array" ref="EH1292">SUM(COUNTIFS(Table_Pending_Today[job_type_code],{"XV","XQ","XT","XU"},Table_Pending_Today[Order_Number],Table_Pending_Today[[#This Row],[Order_Number]]))</f>
        <v>1</v>
      </c>
      <c r="EI1292" cm="1">
        <f t="array" ref="EI1292">SUM(COUNTIFS(Table_Pending_Today[job_type_code],{"XV","XQ","XT","XU"},Table_Pending_Today[Order_Number],Table_Pending_Today[[#This Row],[Order_Number]],Table_Pending_Today[In-House],1))</f>
        <v>0</v>
      </c>
      <c r="EJ1292" cm="1">
        <f t="array" ref="EJ1292">SUM(COUNTIFS(Table_Pending_Today[job_type_code],{"XV","XQ","XT","XU"},Table_Pending_Today[Order_Number],Table_Pending_Today[[#This Row],[Order_Number]],Table_Pending_Today[Contractor],1))</f>
        <v>1</v>
      </c>
      <c r="EK1292" cm="1">
        <f t="array" ref="EK1292">SUM(COUNTIFS(Table_Pending_Today[job_type_code],{"WB","WQ","Z5","Z7","U8","QU","7W","2V","2W","2X"},Table_Pending_Today[Order_Number],Table_Pending_Today[[#This Row],[Order_Number]]))</f>
        <v>0</v>
      </c>
      <c r="EL1292" cm="1">
        <f t="array" ref="EL1292">SUM(COUNTIFS(Table_Pending_Today[job_type_code],{"WB","WQ","Z5","Z7","U8","QU","7W","2V","2W","2X"},Table_Pending_Today[In-House],1,Table_Pending_Today[Order_Number],Table_Pending_Today[[#This Row],[Order_Number]]))</f>
        <v>0</v>
      </c>
      <c r="EM1292" cm="1">
        <f t="array" ref="EM1292">SUM(COUNTIFS(Table_Pending_Today[job_type_code],{"WB","WQ","Z5","Z7","U8","QU","7W","2V","2W","2X"},Table_Pending_Today[Contractor],1,Table_Pending_Today[Order_Number],Table_Pending_Today[[#This Row],[Order_Number]]))</f>
        <v>0</v>
      </c>
      <c r="EN1292" cm="1">
        <f t="array" ref="EN1292">IF(SUM(COUNTIFS(Table_Pending_Today[Order_Type_Desc],{"Install","Service Order","Restart"},Table_Pending_Today[Order_Number],Table_Pending_Today[[#This Row],[Order_Number]]))&gt;0,1,0)</f>
        <v>0</v>
      </c>
      <c r="EO1292" cm="1">
        <f t="array" ref="EO1292">IF(SUM(COUNTIFS(Table_Pending_Today[Order_Type_Desc],{"Install","Service Order","Restart"},Table_Pending_Today[In-House],1,Table_Pending_Today[Order_Number],Table_Pending_Today[[#This Row],[Order_Number]]))&gt;0,1,0)</f>
        <v>0</v>
      </c>
      <c r="EP1292" cm="1">
        <f t="array" ref="EP1292">IF(SUM(COUNTIFS(Table_Pending_Today[Order_Type_Desc],{"Install","Service Order","Restart"},Table_Pending_Today[Contractor],1,Table_Pending_Today[Order_Number],Table_Pending_Today[[#This Row],[Order_Number]]))&gt;0,1,0)</f>
        <v>0</v>
      </c>
      <c r="EQ1292">
        <f>IF(SUM(COUNTIFS(Table_Pending_Today[Order_Type_Desc],"Special Request",Table_Pending_Today[Bury_Drop],0,Table_Pending_Today[In-House],1,Table_Pending_Today[Order_Number],Table_Pending_Today[[#This Row],[Order_Number]]))&gt;0,1,0)</f>
        <v>0</v>
      </c>
      <c r="ER1292">
        <f>SUM(COUNTIFS(Table_Pending_Today[Order_Type_Desc],"Special Request",Table_Pending_Today[Bury_Drop],0,Table_Pending_Today[Contractor],1,Table_Pending_Today[Order_Number],Table_Pending_Today[[#This Row],[Order_Number]]))</f>
        <v>0</v>
      </c>
    </row>
    <row r="1293" spans="1:148" x14ac:dyDescent="0.25">
      <c r="A1293" t="s">
        <v>22433</v>
      </c>
      <c r="B1293" t="s">
        <v>68448</v>
      </c>
      <c r="C1293" t="s">
        <v>2</v>
      </c>
      <c r="D1293" t="s">
        <v>24830</v>
      </c>
      <c r="E1293" t="s">
        <v>24831</v>
      </c>
      <c r="F1293" t="s">
        <v>24832</v>
      </c>
      <c r="G1293">
        <v>465022</v>
      </c>
      <c r="H1293" t="s">
        <v>72</v>
      </c>
      <c r="I1293" t="s">
        <v>16927</v>
      </c>
      <c r="J1293" t="s">
        <v>16929</v>
      </c>
      <c r="K1293" t="s">
        <v>73</v>
      </c>
      <c r="L1293">
        <v>1</v>
      </c>
      <c r="M1293" t="s">
        <v>24833</v>
      </c>
      <c r="N1293" t="s">
        <v>24834</v>
      </c>
      <c r="P1293" t="s">
        <v>17505</v>
      </c>
      <c r="Q1293" t="s">
        <v>55542</v>
      </c>
      <c r="R1293" t="s">
        <v>24836</v>
      </c>
      <c r="T1293" t="s">
        <v>75</v>
      </c>
      <c r="U1293" t="s">
        <v>16658</v>
      </c>
      <c r="V1293" t="s">
        <v>24837</v>
      </c>
      <c r="W1293" t="s">
        <v>16693</v>
      </c>
      <c r="X1293" t="s">
        <v>17097</v>
      </c>
      <c r="Y1293" t="s">
        <v>76</v>
      </c>
      <c r="Z1293" t="s">
        <v>77</v>
      </c>
      <c r="AA1293" t="s">
        <v>191</v>
      </c>
      <c r="AB1293" t="s">
        <v>192</v>
      </c>
      <c r="AC1293" t="s">
        <v>17891</v>
      </c>
      <c r="AD1293" t="s">
        <v>56248</v>
      </c>
      <c r="AE1293" t="s">
        <v>20208</v>
      </c>
      <c r="AF1293" t="s">
        <v>56249</v>
      </c>
      <c r="AG1293" t="s">
        <v>22433</v>
      </c>
      <c r="AH1293" t="s">
        <v>17431</v>
      </c>
      <c r="AI1293" t="s">
        <v>22433</v>
      </c>
      <c r="AJ1293">
        <v>1</v>
      </c>
      <c r="AK1293" t="s">
        <v>98</v>
      </c>
      <c r="AL1293" t="s">
        <v>79</v>
      </c>
      <c r="AO1293">
        <v>18</v>
      </c>
      <c r="AP1293" t="s">
        <v>83</v>
      </c>
      <c r="AQ1293" t="s">
        <v>80</v>
      </c>
      <c r="AR1293" t="s">
        <v>56250</v>
      </c>
      <c r="AT1293">
        <v>1</v>
      </c>
      <c r="AU1293">
        <v>0</v>
      </c>
      <c r="AV1293" t="s">
        <v>16669</v>
      </c>
      <c r="BI1293" t="s">
        <v>81</v>
      </c>
      <c r="BJ1293" t="s">
        <v>81</v>
      </c>
      <c r="BK1293" t="s">
        <v>81</v>
      </c>
      <c r="BM1293" t="s">
        <v>21652</v>
      </c>
      <c r="BN1293" t="s">
        <v>56251</v>
      </c>
      <c r="BQ1293" t="s">
        <v>56252</v>
      </c>
      <c r="BS1293" t="s">
        <v>17202</v>
      </c>
      <c r="BV1293" t="s">
        <v>56248</v>
      </c>
      <c r="BW1293">
        <v>0</v>
      </c>
      <c r="BX1293">
        <v>1</v>
      </c>
      <c r="CA1293" t="s">
        <v>17537</v>
      </c>
      <c r="CE1293" t="s">
        <v>16880</v>
      </c>
      <c r="CF1293" t="s">
        <v>16881</v>
      </c>
      <c r="CG1293" t="s">
        <v>16882</v>
      </c>
      <c r="CK1293" t="s">
        <v>16947</v>
      </c>
      <c r="CL1293" t="s">
        <v>80</v>
      </c>
      <c r="CM1293">
        <v>0</v>
      </c>
      <c r="CN1293">
        <v>94.535899999999998</v>
      </c>
      <c r="CO1293">
        <v>31.98</v>
      </c>
      <c r="CP1293">
        <v>1575</v>
      </c>
      <c r="CQ1293" t="s">
        <v>17312</v>
      </c>
      <c r="CR1293" t="s">
        <v>17313</v>
      </c>
      <c r="CS1293" t="s">
        <v>17314</v>
      </c>
      <c r="CT1293" t="s">
        <v>19385</v>
      </c>
      <c r="CU1293" t="s">
        <v>16885</v>
      </c>
      <c r="DU1293">
        <v>1</v>
      </c>
      <c r="DV1293">
        <v>0</v>
      </c>
      <c r="DW1293">
        <v>0</v>
      </c>
      <c r="DY1293">
        <v>0</v>
      </c>
      <c r="DZ1293">
        <v>0</v>
      </c>
      <c r="EC1293" t="s">
        <v>21337</v>
      </c>
      <c r="ED1293">
        <v>1</v>
      </c>
      <c r="EE1293" cm="1">
        <f t="array" ref="EE1293">SUM(COUNTIFS(Table_Pending_Today[job_type_code],{"WB","WQ","Z5","Z7","U8","QU","7W","2V","2W","2X"},Table_Pending_Today[Order_Number],Table_Pending_Today[[#This Row],[Order_Number]]))</f>
        <v>0</v>
      </c>
      <c r="EF1293">
        <f>COUNTIFS(Table_Pending_Today[Order_Number],Table_Pending_Today[[#This Row],[Order_Number]],Table_Pending_Today[tech_contractor],"INHOUSE")</f>
        <v>0</v>
      </c>
      <c r="EG1293">
        <f>COUNTIFS(Table_Pending_Today[Order_Number],Table_Pending_Today[[#This Row],[Order_Number]],Table_Pending_Today[tech_contractor],"CONTRACTOR")</f>
        <v>0</v>
      </c>
      <c r="EH1293" cm="1">
        <f t="array" ref="EH1293">SUM(COUNTIFS(Table_Pending_Today[job_type_code],{"XV","XQ","XT","XU"},Table_Pending_Today[Order_Number],Table_Pending_Today[[#This Row],[Order_Number]]))</f>
        <v>0</v>
      </c>
      <c r="EI1293" cm="1">
        <f t="array" ref="EI1293">SUM(COUNTIFS(Table_Pending_Today[job_type_code],{"XV","XQ","XT","XU"},Table_Pending_Today[Order_Number],Table_Pending_Today[[#This Row],[Order_Number]],Table_Pending_Today[In-House],1))</f>
        <v>0</v>
      </c>
      <c r="EJ1293" cm="1">
        <f t="array" ref="EJ1293">SUM(COUNTIFS(Table_Pending_Today[job_type_code],{"XV","XQ","XT","XU"},Table_Pending_Today[Order_Number],Table_Pending_Today[[#This Row],[Order_Number]],Table_Pending_Today[Contractor],1))</f>
        <v>0</v>
      </c>
      <c r="EK1293" cm="1">
        <f t="array" ref="EK1293">SUM(COUNTIFS(Table_Pending_Today[job_type_code],{"WB","WQ","Z5","Z7","U8","QU","7W","2V","2W","2X"},Table_Pending_Today[Order_Number],Table_Pending_Today[[#This Row],[Order_Number]]))</f>
        <v>0</v>
      </c>
      <c r="EL1293" cm="1">
        <f t="array" ref="EL1293">SUM(COUNTIFS(Table_Pending_Today[job_type_code],{"WB","WQ","Z5","Z7","U8","QU","7W","2V","2W","2X"},Table_Pending_Today[In-House],1,Table_Pending_Today[Order_Number],Table_Pending_Today[[#This Row],[Order_Number]]))</f>
        <v>0</v>
      </c>
      <c r="EM1293" cm="1">
        <f t="array" ref="EM1293">SUM(COUNTIFS(Table_Pending_Today[job_type_code],{"WB","WQ","Z5","Z7","U8","QU","7W","2V","2W","2X"},Table_Pending_Today[Contractor],1,Table_Pending_Today[Order_Number],Table_Pending_Today[[#This Row],[Order_Number]]))</f>
        <v>0</v>
      </c>
      <c r="EN1293" cm="1">
        <f t="array" ref="EN1293">IF(SUM(COUNTIFS(Table_Pending_Today[Order_Type_Desc],{"Install","Service Order","Restart"},Table_Pending_Today[Order_Number],Table_Pending_Today[[#This Row],[Order_Number]]))&gt;0,1,0)</f>
        <v>0</v>
      </c>
      <c r="EO1293" cm="1">
        <f t="array" ref="EO1293">IF(SUM(COUNTIFS(Table_Pending_Today[Order_Type_Desc],{"Install","Service Order","Restart"},Table_Pending_Today[In-House],1,Table_Pending_Today[Order_Number],Table_Pending_Today[[#This Row],[Order_Number]]))&gt;0,1,0)</f>
        <v>0</v>
      </c>
      <c r="EP1293" cm="1">
        <f t="array" ref="EP1293">IF(SUM(COUNTIFS(Table_Pending_Today[Order_Type_Desc],{"Install","Service Order","Restart"},Table_Pending_Today[Contractor],1,Table_Pending_Today[Order_Number],Table_Pending_Today[[#This Row],[Order_Number]]))&gt;0,1,0)</f>
        <v>0</v>
      </c>
      <c r="EQ1293">
        <f>IF(SUM(COUNTIFS(Table_Pending_Today[Order_Type_Desc],"Special Request",Table_Pending_Today[Bury_Drop],0,Table_Pending_Today[In-House],1,Table_Pending_Today[Order_Number],Table_Pending_Today[[#This Row],[Order_Number]]))&gt;0,1,0)</f>
        <v>0</v>
      </c>
      <c r="ER1293">
        <f>SUM(COUNTIFS(Table_Pending_Today[Order_Type_Desc],"Special Request",Table_Pending_Today[Bury_Drop],0,Table_Pending_Today[Contractor],1,Table_Pending_Today[Order_Number],Table_Pending_Today[[#This Row],[Order_Number]]))</f>
        <v>0</v>
      </c>
    </row>
    <row r="1294" spans="1:148" x14ac:dyDescent="0.25">
      <c r="A1294" t="s">
        <v>22433</v>
      </c>
      <c r="B1294" t="s">
        <v>68448</v>
      </c>
      <c r="C1294" t="s">
        <v>2</v>
      </c>
      <c r="D1294" t="s">
        <v>29028</v>
      </c>
      <c r="E1294" t="s">
        <v>29029</v>
      </c>
      <c r="F1294" t="s">
        <v>29030</v>
      </c>
      <c r="G1294">
        <v>462425</v>
      </c>
      <c r="H1294" t="s">
        <v>72</v>
      </c>
      <c r="I1294" t="s">
        <v>89</v>
      </c>
      <c r="J1294" t="s">
        <v>16794</v>
      </c>
      <c r="K1294" t="s">
        <v>73</v>
      </c>
      <c r="L1294">
        <v>1</v>
      </c>
      <c r="M1294" t="s">
        <v>29031</v>
      </c>
      <c r="N1294" t="s">
        <v>29032</v>
      </c>
      <c r="P1294" t="s">
        <v>17155</v>
      </c>
      <c r="Q1294" t="s">
        <v>17876</v>
      </c>
      <c r="R1294" t="s">
        <v>29034</v>
      </c>
      <c r="T1294" t="s">
        <v>75</v>
      </c>
      <c r="U1294" t="s">
        <v>16658</v>
      </c>
      <c r="V1294" t="s">
        <v>29035</v>
      </c>
      <c r="W1294" t="s">
        <v>16693</v>
      </c>
      <c r="X1294" t="s">
        <v>17385</v>
      </c>
      <c r="Y1294" t="s">
        <v>76</v>
      </c>
      <c r="Z1294" t="s">
        <v>77</v>
      </c>
      <c r="AA1294" t="s">
        <v>186</v>
      </c>
      <c r="AB1294" t="s">
        <v>16697</v>
      </c>
      <c r="AC1294" t="s">
        <v>17877</v>
      </c>
      <c r="AD1294" t="s">
        <v>55467</v>
      </c>
      <c r="AE1294" t="s">
        <v>20208</v>
      </c>
      <c r="AF1294" t="s">
        <v>55468</v>
      </c>
      <c r="AG1294" t="s">
        <v>22433</v>
      </c>
      <c r="AH1294" t="s">
        <v>16836</v>
      </c>
      <c r="AI1294" t="s">
        <v>22433</v>
      </c>
      <c r="AJ1294">
        <v>1</v>
      </c>
      <c r="AK1294" t="s">
        <v>98</v>
      </c>
      <c r="AL1294" t="s">
        <v>79</v>
      </c>
      <c r="AO1294">
        <v>18</v>
      </c>
      <c r="AP1294" t="s">
        <v>91</v>
      </c>
      <c r="AQ1294" t="s">
        <v>80</v>
      </c>
      <c r="AR1294" t="s">
        <v>16796</v>
      </c>
      <c r="AT1294">
        <v>0</v>
      </c>
      <c r="AU1294">
        <v>0</v>
      </c>
      <c r="AV1294" t="s">
        <v>16696</v>
      </c>
      <c r="BI1294" t="s">
        <v>81</v>
      </c>
      <c r="BJ1294" t="s">
        <v>81</v>
      </c>
      <c r="BK1294" t="s">
        <v>81</v>
      </c>
      <c r="BM1294" t="s">
        <v>55472</v>
      </c>
      <c r="BN1294" t="s">
        <v>55473</v>
      </c>
      <c r="BQ1294" t="s">
        <v>16973</v>
      </c>
      <c r="BS1294" t="s">
        <v>17202</v>
      </c>
      <c r="BV1294" t="s">
        <v>55467</v>
      </c>
      <c r="BW1294">
        <v>0</v>
      </c>
      <c r="BX1294">
        <v>1</v>
      </c>
      <c r="CE1294" t="s">
        <v>16880</v>
      </c>
      <c r="CF1294" t="s">
        <v>16881</v>
      </c>
      <c r="CG1294" t="s">
        <v>16882</v>
      </c>
      <c r="CK1294" t="s">
        <v>16920</v>
      </c>
      <c r="CL1294" t="s">
        <v>80</v>
      </c>
      <c r="CM1294">
        <v>0</v>
      </c>
      <c r="CN1294">
        <v>95.524100000000004</v>
      </c>
      <c r="CO1294">
        <v>45.45</v>
      </c>
      <c r="CP1294">
        <v>1550</v>
      </c>
      <c r="CQ1294" t="s">
        <v>17312</v>
      </c>
      <c r="CR1294" t="s">
        <v>17313</v>
      </c>
      <c r="CS1294" t="s">
        <v>55469</v>
      </c>
      <c r="CT1294" t="s">
        <v>55470</v>
      </c>
      <c r="CU1294" t="s">
        <v>16920</v>
      </c>
      <c r="CV1294" t="s">
        <v>55471</v>
      </c>
      <c r="DU1294">
        <v>1</v>
      </c>
      <c r="DV1294">
        <v>0</v>
      </c>
      <c r="DW1294">
        <v>0</v>
      </c>
      <c r="DX1294">
        <v>1</v>
      </c>
      <c r="DY1294">
        <v>0</v>
      </c>
      <c r="DZ1294">
        <v>0</v>
      </c>
      <c r="EC1294" t="s">
        <v>21337</v>
      </c>
      <c r="ED1294">
        <v>1</v>
      </c>
      <c r="EE1294" cm="1">
        <f t="array" ref="EE1294">SUM(COUNTIFS(Table_Pending_Today[job_type_code],{"WB","WQ","Z5","Z7","U8","QU","7W","2V","2W","2X"},Table_Pending_Today[Order_Number],Table_Pending_Today[[#This Row],[Order_Number]]))</f>
        <v>0</v>
      </c>
      <c r="EF1294">
        <f>COUNTIFS(Table_Pending_Today[Order_Number],Table_Pending_Today[[#This Row],[Order_Number]],Table_Pending_Today[tech_contractor],"INHOUSE")</f>
        <v>0</v>
      </c>
      <c r="EG1294">
        <f>COUNTIFS(Table_Pending_Today[Order_Number],Table_Pending_Today[[#This Row],[Order_Number]],Table_Pending_Today[tech_contractor],"CONTRACTOR")</f>
        <v>0</v>
      </c>
      <c r="EH1294" cm="1">
        <f t="array" ref="EH1294">SUM(COUNTIFS(Table_Pending_Today[job_type_code],{"XV","XQ","XT","XU"},Table_Pending_Today[Order_Number],Table_Pending_Today[[#This Row],[Order_Number]]))</f>
        <v>0</v>
      </c>
      <c r="EI1294" cm="1">
        <f t="array" ref="EI1294">SUM(COUNTIFS(Table_Pending_Today[job_type_code],{"XV","XQ","XT","XU"},Table_Pending_Today[Order_Number],Table_Pending_Today[[#This Row],[Order_Number]],Table_Pending_Today[In-House],1))</f>
        <v>0</v>
      </c>
      <c r="EJ1294" cm="1">
        <f t="array" ref="EJ1294">SUM(COUNTIFS(Table_Pending_Today[job_type_code],{"XV","XQ","XT","XU"},Table_Pending_Today[Order_Number],Table_Pending_Today[[#This Row],[Order_Number]],Table_Pending_Today[Contractor],1))</f>
        <v>0</v>
      </c>
      <c r="EK1294" cm="1">
        <f t="array" ref="EK1294">SUM(COUNTIFS(Table_Pending_Today[job_type_code],{"WB","WQ","Z5","Z7","U8","QU","7W","2V","2W","2X"},Table_Pending_Today[Order_Number],Table_Pending_Today[[#This Row],[Order_Number]]))</f>
        <v>0</v>
      </c>
      <c r="EL1294" cm="1">
        <f t="array" ref="EL1294">SUM(COUNTIFS(Table_Pending_Today[job_type_code],{"WB","WQ","Z5","Z7","U8","QU","7W","2V","2W","2X"},Table_Pending_Today[In-House],1,Table_Pending_Today[Order_Number],Table_Pending_Today[[#This Row],[Order_Number]]))</f>
        <v>0</v>
      </c>
      <c r="EM1294" cm="1">
        <f t="array" ref="EM1294">SUM(COUNTIFS(Table_Pending_Today[job_type_code],{"WB","WQ","Z5","Z7","U8","QU","7W","2V","2W","2X"},Table_Pending_Today[Contractor],1,Table_Pending_Today[Order_Number],Table_Pending_Today[[#This Row],[Order_Number]]))</f>
        <v>0</v>
      </c>
      <c r="EN1294" cm="1">
        <f t="array" ref="EN1294">IF(SUM(COUNTIFS(Table_Pending_Today[Order_Type_Desc],{"Install","Service Order","Restart"},Table_Pending_Today[Order_Number],Table_Pending_Today[[#This Row],[Order_Number]]))&gt;0,1,0)</f>
        <v>0</v>
      </c>
      <c r="EO1294" cm="1">
        <f t="array" ref="EO1294">IF(SUM(COUNTIFS(Table_Pending_Today[Order_Type_Desc],{"Install","Service Order","Restart"},Table_Pending_Today[In-House],1,Table_Pending_Today[Order_Number],Table_Pending_Today[[#This Row],[Order_Number]]))&gt;0,1,0)</f>
        <v>0</v>
      </c>
      <c r="EP1294" cm="1">
        <f t="array" ref="EP1294">IF(SUM(COUNTIFS(Table_Pending_Today[Order_Type_Desc],{"Install","Service Order","Restart"},Table_Pending_Today[Contractor],1,Table_Pending_Today[Order_Number],Table_Pending_Today[[#This Row],[Order_Number]]))&gt;0,1,0)</f>
        <v>0</v>
      </c>
      <c r="EQ1294">
        <f>IF(SUM(COUNTIFS(Table_Pending_Today[Order_Type_Desc],"Special Request",Table_Pending_Today[Bury_Drop],0,Table_Pending_Today[In-House],1,Table_Pending_Today[Order_Number],Table_Pending_Today[[#This Row],[Order_Number]]))&gt;0,1,0)</f>
        <v>0</v>
      </c>
      <c r="ER1294">
        <f>SUM(COUNTIFS(Table_Pending_Today[Order_Type_Desc],"Special Request",Table_Pending_Today[Bury_Drop],0,Table_Pending_Today[Contractor],1,Table_Pending_Today[Order_Number],Table_Pending_Today[[#This Row],[Order_Number]]))</f>
        <v>0</v>
      </c>
    </row>
    <row r="1295" spans="1:148" x14ac:dyDescent="0.25">
      <c r="A1295" t="s">
        <v>22433</v>
      </c>
      <c r="B1295" t="s">
        <v>68448</v>
      </c>
      <c r="C1295" t="s">
        <v>2</v>
      </c>
      <c r="D1295" t="s">
        <v>22102</v>
      </c>
      <c r="E1295" t="s">
        <v>22103</v>
      </c>
      <c r="F1295" t="s">
        <v>31204</v>
      </c>
      <c r="G1295">
        <v>463956</v>
      </c>
      <c r="H1295" t="s">
        <v>16844</v>
      </c>
      <c r="I1295" t="s">
        <v>17157</v>
      </c>
      <c r="J1295" t="s">
        <v>17221</v>
      </c>
      <c r="K1295" t="s">
        <v>73</v>
      </c>
      <c r="L1295">
        <v>1</v>
      </c>
      <c r="M1295" t="s">
        <v>22104</v>
      </c>
      <c r="N1295" t="s">
        <v>22105</v>
      </c>
      <c r="P1295" t="s">
        <v>22106</v>
      </c>
      <c r="Q1295" t="s">
        <v>22107</v>
      </c>
      <c r="R1295" t="s">
        <v>22108</v>
      </c>
      <c r="T1295" t="s">
        <v>75</v>
      </c>
      <c r="U1295" t="s">
        <v>16658</v>
      </c>
      <c r="V1295" t="s">
        <v>22109</v>
      </c>
      <c r="W1295" t="s">
        <v>16693</v>
      </c>
      <c r="X1295" t="s">
        <v>18584</v>
      </c>
      <c r="Y1295" t="s">
        <v>84</v>
      </c>
      <c r="Z1295" t="s">
        <v>85</v>
      </c>
      <c r="AA1295" t="s">
        <v>18527</v>
      </c>
      <c r="AB1295" t="s">
        <v>22110</v>
      </c>
      <c r="AC1295" t="s">
        <v>16751</v>
      </c>
      <c r="AD1295" t="s">
        <v>22111</v>
      </c>
      <c r="AE1295" t="s">
        <v>20208</v>
      </c>
      <c r="AF1295" t="s">
        <v>56062</v>
      </c>
      <c r="AG1295" t="s">
        <v>22433</v>
      </c>
      <c r="AH1295" t="s">
        <v>125</v>
      </c>
      <c r="AI1295" t="s">
        <v>22433</v>
      </c>
      <c r="AJ1295">
        <v>1</v>
      </c>
      <c r="AK1295" t="s">
        <v>17423</v>
      </c>
      <c r="AL1295" t="s">
        <v>22129</v>
      </c>
      <c r="AM1295" t="s">
        <v>3</v>
      </c>
      <c r="AN1295" t="s">
        <v>16870</v>
      </c>
      <c r="AO1295">
        <v>17</v>
      </c>
      <c r="AP1295" t="s">
        <v>17165</v>
      </c>
      <c r="AQ1295" t="s">
        <v>169</v>
      </c>
      <c r="AR1295" t="s">
        <v>17189</v>
      </c>
      <c r="AT1295">
        <v>0</v>
      </c>
      <c r="AU1295">
        <v>0</v>
      </c>
      <c r="AV1295" t="s">
        <v>16669</v>
      </c>
      <c r="BI1295" t="s">
        <v>81</v>
      </c>
      <c r="BJ1295" t="s">
        <v>119</v>
      </c>
      <c r="BK1295" t="s">
        <v>81</v>
      </c>
      <c r="BM1295" t="s">
        <v>22112</v>
      </c>
      <c r="BN1295" t="s">
        <v>22113</v>
      </c>
      <c r="BQ1295" t="s">
        <v>56064</v>
      </c>
      <c r="BR1295" t="s">
        <v>235</v>
      </c>
      <c r="BS1295" t="s">
        <v>84</v>
      </c>
      <c r="BT1295" t="s">
        <v>19396</v>
      </c>
      <c r="BU1295" t="s">
        <v>22130</v>
      </c>
      <c r="BV1295" t="s">
        <v>22111</v>
      </c>
      <c r="BW1295">
        <v>0</v>
      </c>
      <c r="BX1295">
        <v>0</v>
      </c>
      <c r="CA1295" t="s">
        <v>17188</v>
      </c>
      <c r="CB1295" t="s">
        <v>17146</v>
      </c>
      <c r="CE1295" t="s">
        <v>16880</v>
      </c>
      <c r="CF1295" t="s">
        <v>16881</v>
      </c>
      <c r="CG1295" t="s">
        <v>16882</v>
      </c>
      <c r="CK1295" t="s">
        <v>17176</v>
      </c>
      <c r="CL1295" t="s">
        <v>169</v>
      </c>
      <c r="CM1295">
        <v>0</v>
      </c>
      <c r="CN1295">
        <v>101</v>
      </c>
      <c r="CO1295">
        <v>810</v>
      </c>
      <c r="CP1295">
        <v>750</v>
      </c>
      <c r="CQ1295" t="s">
        <v>17315</v>
      </c>
      <c r="CR1295" t="s">
        <v>56063</v>
      </c>
      <c r="CS1295" t="s">
        <v>21474</v>
      </c>
      <c r="CT1295" t="s">
        <v>21475</v>
      </c>
      <c r="CU1295" t="s">
        <v>17177</v>
      </c>
      <c r="CV1295" t="s">
        <v>21476</v>
      </c>
      <c r="DS1295">
        <v>1</v>
      </c>
      <c r="DU1295">
        <v>1</v>
      </c>
      <c r="DV1295">
        <v>0</v>
      </c>
      <c r="DW1295">
        <v>0</v>
      </c>
      <c r="DY1295">
        <v>0</v>
      </c>
      <c r="DZ1295">
        <v>0</v>
      </c>
      <c r="EC1295" t="s">
        <v>21320</v>
      </c>
      <c r="ED1295">
        <v>1</v>
      </c>
      <c r="EE1295" cm="1">
        <f t="array" ref="EE1295">SUM(COUNTIFS(Table_Pending_Today[job_type_code],{"WB","WQ","Z5","Z7","U8","QU","7W","2V","2W","2X"},Table_Pending_Today[Order_Number],Table_Pending_Today[[#This Row],[Order_Number]]))</f>
        <v>1</v>
      </c>
      <c r="EF1295">
        <f>COUNTIFS(Table_Pending_Today[Order_Number],Table_Pending_Today[[#This Row],[Order_Number]],Table_Pending_Today[tech_contractor],"INHOUSE")</f>
        <v>0</v>
      </c>
      <c r="EG1295">
        <f>COUNTIFS(Table_Pending_Today[Order_Number],Table_Pending_Today[[#This Row],[Order_Number]],Table_Pending_Today[tech_contractor],"CONTRACTOR")</f>
        <v>1</v>
      </c>
      <c r="EH1295" cm="1">
        <f t="array" ref="EH1295">SUM(COUNTIFS(Table_Pending_Today[job_type_code],{"XV","XQ","XT","XU"},Table_Pending_Today[Order_Number],Table_Pending_Today[[#This Row],[Order_Number]]))</f>
        <v>0</v>
      </c>
      <c r="EI1295" cm="1">
        <f t="array" ref="EI1295">SUM(COUNTIFS(Table_Pending_Today[job_type_code],{"XV","XQ","XT","XU"},Table_Pending_Today[Order_Number],Table_Pending_Today[[#This Row],[Order_Number]],Table_Pending_Today[In-House],1))</f>
        <v>0</v>
      </c>
      <c r="EJ1295" cm="1">
        <f t="array" ref="EJ1295">SUM(COUNTIFS(Table_Pending_Today[job_type_code],{"XV","XQ","XT","XU"},Table_Pending_Today[Order_Number],Table_Pending_Today[[#This Row],[Order_Number]],Table_Pending_Today[Contractor],1))</f>
        <v>0</v>
      </c>
      <c r="EK1295" cm="1">
        <f t="array" ref="EK1295">SUM(COUNTIFS(Table_Pending_Today[job_type_code],{"WB","WQ","Z5","Z7","U8","QU","7W","2V","2W","2X"},Table_Pending_Today[Order_Number],Table_Pending_Today[[#This Row],[Order_Number]]))</f>
        <v>1</v>
      </c>
      <c r="EL1295" cm="1">
        <f t="array" ref="EL1295">SUM(COUNTIFS(Table_Pending_Today[job_type_code],{"WB","WQ","Z5","Z7","U8","QU","7W","2V","2W","2X"},Table_Pending_Today[In-House],1,Table_Pending_Today[Order_Number],Table_Pending_Today[[#This Row],[Order_Number]]))</f>
        <v>0</v>
      </c>
      <c r="EM1295" cm="1">
        <f t="array" ref="EM1295">SUM(COUNTIFS(Table_Pending_Today[job_type_code],{"WB","WQ","Z5","Z7","U8","QU","7W","2V","2W","2X"},Table_Pending_Today[Contractor],1,Table_Pending_Today[Order_Number],Table_Pending_Today[[#This Row],[Order_Number]]))</f>
        <v>1</v>
      </c>
      <c r="EN1295" cm="1">
        <f t="array" ref="EN1295">IF(SUM(COUNTIFS(Table_Pending_Today[Order_Type_Desc],{"Install","Service Order","Restart"},Table_Pending_Today[Order_Number],Table_Pending_Today[[#This Row],[Order_Number]]))&gt;0,1,0)</f>
        <v>0</v>
      </c>
      <c r="EO1295" cm="1">
        <f t="array" ref="EO1295">IF(SUM(COUNTIFS(Table_Pending_Today[Order_Type_Desc],{"Install","Service Order","Restart"},Table_Pending_Today[In-House],1,Table_Pending_Today[Order_Number],Table_Pending_Today[[#This Row],[Order_Number]]))&gt;0,1,0)</f>
        <v>0</v>
      </c>
      <c r="EP1295" cm="1">
        <f t="array" ref="EP1295">IF(SUM(COUNTIFS(Table_Pending_Today[Order_Type_Desc],{"Install","Service Order","Restart"},Table_Pending_Today[Contractor],1,Table_Pending_Today[Order_Number],Table_Pending_Today[[#This Row],[Order_Number]]))&gt;0,1,0)</f>
        <v>0</v>
      </c>
      <c r="EQ1295">
        <f>IF(SUM(COUNTIFS(Table_Pending_Today[Order_Type_Desc],"Special Request",Table_Pending_Today[Bury_Drop],0,Table_Pending_Today[In-House],1,Table_Pending_Today[Order_Number],Table_Pending_Today[[#This Row],[Order_Number]]))&gt;0,1,0)</f>
        <v>0</v>
      </c>
      <c r="ER1295">
        <f>SUM(COUNTIFS(Table_Pending_Today[Order_Type_Desc],"Special Request",Table_Pending_Today[Bury_Drop],0,Table_Pending_Today[Contractor],1,Table_Pending_Today[Order_Number],Table_Pending_Today[[#This Row],[Order_Number]]))</f>
        <v>0</v>
      </c>
    </row>
    <row r="1296" spans="1:148" x14ac:dyDescent="0.25">
      <c r="A1296" t="s">
        <v>22433</v>
      </c>
      <c r="B1296" t="s">
        <v>68448</v>
      </c>
      <c r="C1296" t="s">
        <v>2</v>
      </c>
      <c r="D1296" t="s">
        <v>35431</v>
      </c>
      <c r="E1296" t="s">
        <v>35432</v>
      </c>
      <c r="F1296" t="s">
        <v>35433</v>
      </c>
      <c r="G1296">
        <v>462591</v>
      </c>
      <c r="H1296" t="s">
        <v>120</v>
      </c>
      <c r="I1296" t="s">
        <v>17001</v>
      </c>
      <c r="J1296" t="s">
        <v>16791</v>
      </c>
      <c r="K1296" t="s">
        <v>73</v>
      </c>
      <c r="L1296">
        <v>1</v>
      </c>
      <c r="M1296" t="s">
        <v>35434</v>
      </c>
      <c r="N1296" t="s">
        <v>35435</v>
      </c>
      <c r="P1296" t="s">
        <v>17671</v>
      </c>
      <c r="Q1296" t="s">
        <v>16817</v>
      </c>
      <c r="R1296" t="s">
        <v>35438</v>
      </c>
      <c r="S1296" t="s">
        <v>35438</v>
      </c>
      <c r="T1296" t="s">
        <v>75</v>
      </c>
      <c r="U1296" t="s">
        <v>16658</v>
      </c>
      <c r="V1296" t="s">
        <v>35439</v>
      </c>
      <c r="W1296" t="s">
        <v>16693</v>
      </c>
      <c r="X1296" t="s">
        <v>16688</v>
      </c>
      <c r="Y1296" t="s">
        <v>76</v>
      </c>
      <c r="Z1296" t="s">
        <v>121</v>
      </c>
      <c r="AA1296" t="s">
        <v>186</v>
      </c>
      <c r="AB1296" t="s">
        <v>16694</v>
      </c>
      <c r="AC1296" t="s">
        <v>16695</v>
      </c>
      <c r="AD1296" t="s">
        <v>56416</v>
      </c>
      <c r="AE1296" t="s">
        <v>20208</v>
      </c>
      <c r="AF1296" t="s">
        <v>56417</v>
      </c>
      <c r="AG1296" t="s">
        <v>22433</v>
      </c>
      <c r="AH1296" t="s">
        <v>16921</v>
      </c>
      <c r="AI1296" t="s">
        <v>22433</v>
      </c>
      <c r="AJ1296">
        <v>1</v>
      </c>
      <c r="AK1296" t="s">
        <v>17446</v>
      </c>
      <c r="AL1296" t="s">
        <v>55940</v>
      </c>
      <c r="AM1296" t="s">
        <v>3</v>
      </c>
      <c r="AN1296" t="s">
        <v>16870</v>
      </c>
      <c r="AO1296">
        <v>14</v>
      </c>
      <c r="AP1296" t="s">
        <v>17002</v>
      </c>
      <c r="AQ1296" t="s">
        <v>99</v>
      </c>
      <c r="AR1296" t="s">
        <v>16792</v>
      </c>
      <c r="AT1296">
        <v>0</v>
      </c>
      <c r="AU1296">
        <v>0</v>
      </c>
      <c r="AV1296" t="s">
        <v>16696</v>
      </c>
      <c r="BI1296" t="s">
        <v>81</v>
      </c>
      <c r="BJ1296" t="s">
        <v>81</v>
      </c>
      <c r="BK1296" t="s">
        <v>81</v>
      </c>
      <c r="BL1296" t="s">
        <v>18637</v>
      </c>
      <c r="BM1296" t="s">
        <v>56419</v>
      </c>
      <c r="BN1296" t="s">
        <v>56420</v>
      </c>
      <c r="BO1296" t="s">
        <v>56421</v>
      </c>
      <c r="BQ1296" t="s">
        <v>56421</v>
      </c>
      <c r="BR1296" t="s">
        <v>236</v>
      </c>
      <c r="BS1296" t="s">
        <v>237</v>
      </c>
      <c r="BT1296" t="s">
        <v>55941</v>
      </c>
      <c r="BU1296" t="s">
        <v>55942</v>
      </c>
      <c r="BV1296" t="s">
        <v>56416</v>
      </c>
      <c r="BW1296">
        <v>0</v>
      </c>
      <c r="BX1296">
        <v>0</v>
      </c>
      <c r="CE1296" t="s">
        <v>17735</v>
      </c>
      <c r="CF1296" t="s">
        <v>56422</v>
      </c>
      <c r="CG1296" t="s">
        <v>56423</v>
      </c>
      <c r="CH1296" t="s">
        <v>56424</v>
      </c>
      <c r="CI1296" t="s">
        <v>56425</v>
      </c>
      <c r="CJ1296" t="s">
        <v>21506</v>
      </c>
      <c r="CK1296" t="s">
        <v>17735</v>
      </c>
      <c r="CL1296" t="s">
        <v>99</v>
      </c>
      <c r="CM1296">
        <v>0</v>
      </c>
      <c r="CN1296">
        <v>98.707899999999995</v>
      </c>
      <c r="CO1296">
        <v>2.59</v>
      </c>
      <c r="CP1296">
        <v>25</v>
      </c>
      <c r="CQ1296" t="s">
        <v>17315</v>
      </c>
      <c r="CR1296" t="s">
        <v>56418</v>
      </c>
      <c r="CT1296" t="s">
        <v>55943</v>
      </c>
      <c r="DS1296">
        <v>0</v>
      </c>
      <c r="DU1296">
        <v>1</v>
      </c>
      <c r="DV1296">
        <v>0</v>
      </c>
      <c r="DW1296">
        <v>0</v>
      </c>
      <c r="DY1296">
        <v>0</v>
      </c>
      <c r="DZ1296">
        <v>0</v>
      </c>
      <c r="EC1296" t="s">
        <v>21320</v>
      </c>
      <c r="ED1296">
        <v>1</v>
      </c>
      <c r="EE1296" cm="1">
        <f t="array" ref="EE1296">SUM(COUNTIFS(Table_Pending_Today[job_type_code],{"WB","WQ","Z5","Z7","U8","QU","7W","2V","2W","2X"},Table_Pending_Today[Order_Number],Table_Pending_Today[[#This Row],[Order_Number]]))</f>
        <v>0</v>
      </c>
      <c r="EF1296">
        <f>COUNTIFS(Table_Pending_Today[Order_Number],Table_Pending_Today[[#This Row],[Order_Number]],Table_Pending_Today[tech_contractor],"INHOUSE")</f>
        <v>0</v>
      </c>
      <c r="EG1296">
        <f>COUNTIFS(Table_Pending_Today[Order_Number],Table_Pending_Today[[#This Row],[Order_Number]],Table_Pending_Today[tech_contractor],"CONTRACTOR")</f>
        <v>1</v>
      </c>
      <c r="EH1296" cm="1">
        <f t="array" ref="EH1296">SUM(COUNTIFS(Table_Pending_Today[job_type_code],{"XV","XQ","XT","XU"},Table_Pending_Today[Order_Number],Table_Pending_Today[[#This Row],[Order_Number]]))</f>
        <v>0</v>
      </c>
      <c r="EI1296" cm="1">
        <f t="array" ref="EI1296">SUM(COUNTIFS(Table_Pending_Today[job_type_code],{"XV","XQ","XT","XU"},Table_Pending_Today[Order_Number],Table_Pending_Today[[#This Row],[Order_Number]],Table_Pending_Today[In-House],1))</f>
        <v>0</v>
      </c>
      <c r="EJ1296" cm="1">
        <f t="array" ref="EJ1296">SUM(COUNTIFS(Table_Pending_Today[job_type_code],{"XV","XQ","XT","XU"},Table_Pending_Today[Order_Number],Table_Pending_Today[[#This Row],[Order_Number]],Table_Pending_Today[Contractor],1))</f>
        <v>0</v>
      </c>
      <c r="EK1296" cm="1">
        <f t="array" ref="EK1296">SUM(COUNTIFS(Table_Pending_Today[job_type_code],{"WB","WQ","Z5","Z7","U8","QU","7W","2V","2W","2X"},Table_Pending_Today[Order_Number],Table_Pending_Today[[#This Row],[Order_Number]]))</f>
        <v>0</v>
      </c>
      <c r="EL1296" cm="1">
        <f t="array" ref="EL1296">SUM(COUNTIFS(Table_Pending_Today[job_type_code],{"WB","WQ","Z5","Z7","U8","QU","7W","2V","2W","2X"},Table_Pending_Today[In-House],1,Table_Pending_Today[Order_Number],Table_Pending_Today[[#This Row],[Order_Number]]))</f>
        <v>0</v>
      </c>
      <c r="EM1296" cm="1">
        <f t="array" ref="EM1296">SUM(COUNTIFS(Table_Pending_Today[job_type_code],{"WB","WQ","Z5","Z7","U8","QU","7W","2V","2W","2X"},Table_Pending_Today[Contractor],1,Table_Pending_Today[Order_Number],Table_Pending_Today[[#This Row],[Order_Number]]))</f>
        <v>0</v>
      </c>
      <c r="EN1296" cm="1">
        <f t="array" ref="EN1296">IF(SUM(COUNTIFS(Table_Pending_Today[Order_Type_Desc],{"Install","Service Order","Restart"},Table_Pending_Today[Order_Number],Table_Pending_Today[[#This Row],[Order_Number]]))&gt;0,1,0)</f>
        <v>1</v>
      </c>
      <c r="EO1296" cm="1">
        <f t="array" ref="EO1296">IF(SUM(COUNTIFS(Table_Pending_Today[Order_Type_Desc],{"Install","Service Order","Restart"},Table_Pending_Today[In-House],1,Table_Pending_Today[Order_Number],Table_Pending_Today[[#This Row],[Order_Number]]))&gt;0,1,0)</f>
        <v>0</v>
      </c>
      <c r="EP1296" cm="1">
        <f t="array" ref="EP1296">IF(SUM(COUNTIFS(Table_Pending_Today[Order_Type_Desc],{"Install","Service Order","Restart"},Table_Pending_Today[Contractor],1,Table_Pending_Today[Order_Number],Table_Pending_Today[[#This Row],[Order_Number]]))&gt;0,1,0)</f>
        <v>1</v>
      </c>
      <c r="EQ1296">
        <f>IF(SUM(COUNTIFS(Table_Pending_Today[Order_Type_Desc],"Special Request",Table_Pending_Today[Bury_Drop],0,Table_Pending_Today[In-House],1,Table_Pending_Today[Order_Number],Table_Pending_Today[[#This Row],[Order_Number]]))&gt;0,1,0)</f>
        <v>0</v>
      </c>
      <c r="ER1296">
        <f>SUM(COUNTIFS(Table_Pending_Today[Order_Type_Desc],"Special Request",Table_Pending_Today[Bury_Drop],0,Table_Pending_Today[Contractor],1,Table_Pending_Today[Order_Number],Table_Pending_Today[[#This Row],[Order_Number]]))</f>
        <v>0</v>
      </c>
    </row>
    <row r="1297" spans="1:148" x14ac:dyDescent="0.25">
      <c r="A1297" t="s">
        <v>22433</v>
      </c>
      <c r="B1297" t="s">
        <v>68448</v>
      </c>
      <c r="C1297" t="s">
        <v>2</v>
      </c>
      <c r="D1297" t="s">
        <v>25527</v>
      </c>
      <c r="E1297" t="s">
        <v>25528</v>
      </c>
      <c r="F1297" t="s">
        <v>25529</v>
      </c>
      <c r="G1297">
        <v>463973</v>
      </c>
      <c r="H1297" t="s">
        <v>72</v>
      </c>
      <c r="I1297" t="s">
        <v>89</v>
      </c>
      <c r="J1297" t="s">
        <v>16942</v>
      </c>
      <c r="K1297" t="s">
        <v>73</v>
      </c>
      <c r="L1297">
        <v>1</v>
      </c>
      <c r="M1297" t="s">
        <v>25530</v>
      </c>
      <c r="N1297" t="s">
        <v>25531</v>
      </c>
      <c r="P1297" t="s">
        <v>17456</v>
      </c>
      <c r="Q1297" t="s">
        <v>17475</v>
      </c>
      <c r="R1297" t="s">
        <v>25533</v>
      </c>
      <c r="T1297" t="s">
        <v>75</v>
      </c>
      <c r="U1297" t="s">
        <v>16658</v>
      </c>
      <c r="V1297" t="s">
        <v>25534</v>
      </c>
      <c r="W1297" t="s">
        <v>16693</v>
      </c>
      <c r="X1297" t="s">
        <v>16661</v>
      </c>
      <c r="Y1297" t="s">
        <v>76</v>
      </c>
      <c r="Z1297" t="s">
        <v>77</v>
      </c>
      <c r="AA1297" t="s">
        <v>191</v>
      </c>
      <c r="AB1297" t="s">
        <v>16703</v>
      </c>
      <c r="AC1297" t="s">
        <v>16763</v>
      </c>
      <c r="AD1297" t="s">
        <v>57147</v>
      </c>
      <c r="AE1297" t="s">
        <v>20208</v>
      </c>
      <c r="AF1297" t="s">
        <v>54299</v>
      </c>
      <c r="AG1297" t="s">
        <v>22433</v>
      </c>
      <c r="AH1297" t="s">
        <v>16795</v>
      </c>
      <c r="AI1297" t="s">
        <v>22433</v>
      </c>
      <c r="AJ1297">
        <v>1</v>
      </c>
      <c r="AK1297" t="s">
        <v>98</v>
      </c>
      <c r="AL1297" t="s">
        <v>56136</v>
      </c>
      <c r="AM1297" t="s">
        <v>87</v>
      </c>
      <c r="AO1297">
        <v>18</v>
      </c>
      <c r="AP1297" t="s">
        <v>91</v>
      </c>
      <c r="AQ1297" t="s">
        <v>80</v>
      </c>
      <c r="AR1297" t="s">
        <v>16944</v>
      </c>
      <c r="AT1297">
        <v>0</v>
      </c>
      <c r="AU1297">
        <v>0</v>
      </c>
      <c r="AV1297" t="s">
        <v>16669</v>
      </c>
      <c r="BD1297" t="s">
        <v>71350</v>
      </c>
      <c r="BE1297" t="s">
        <v>221</v>
      </c>
      <c r="BF1297" t="s">
        <v>57148</v>
      </c>
      <c r="BG1297" t="s">
        <v>57149</v>
      </c>
      <c r="BH1297" t="s">
        <v>17368</v>
      </c>
      <c r="BI1297" t="s">
        <v>81</v>
      </c>
      <c r="BJ1297" t="s">
        <v>81</v>
      </c>
      <c r="BK1297" t="s">
        <v>81</v>
      </c>
      <c r="BM1297" t="s">
        <v>57152</v>
      </c>
      <c r="BN1297" t="s">
        <v>57153</v>
      </c>
      <c r="BQ1297" t="s">
        <v>57154</v>
      </c>
      <c r="BS1297" t="s">
        <v>17202</v>
      </c>
      <c r="BT1297" t="s">
        <v>17763</v>
      </c>
      <c r="BU1297" t="s">
        <v>17856</v>
      </c>
      <c r="BV1297" t="s">
        <v>57147</v>
      </c>
      <c r="BW1297">
        <v>0</v>
      </c>
      <c r="BX1297">
        <v>0</v>
      </c>
      <c r="CE1297" t="s">
        <v>16880</v>
      </c>
      <c r="CF1297" t="s">
        <v>16881</v>
      </c>
      <c r="CG1297" t="s">
        <v>16882</v>
      </c>
      <c r="CK1297" t="s">
        <v>16947</v>
      </c>
      <c r="CL1297" t="s">
        <v>80</v>
      </c>
      <c r="CM1297">
        <v>0</v>
      </c>
      <c r="CN1297">
        <v>95.445599999999999</v>
      </c>
      <c r="CO1297">
        <v>178.83</v>
      </c>
      <c r="CP1297">
        <v>100</v>
      </c>
      <c r="CQ1297" t="s">
        <v>17312</v>
      </c>
      <c r="CR1297" t="s">
        <v>17313</v>
      </c>
      <c r="CS1297" t="s">
        <v>71188</v>
      </c>
      <c r="CT1297" t="s">
        <v>71189</v>
      </c>
      <c r="CU1297" t="s">
        <v>17176</v>
      </c>
      <c r="CV1297" t="s">
        <v>71190</v>
      </c>
      <c r="CW1297" t="s">
        <v>17373</v>
      </c>
      <c r="CX1297" t="s">
        <v>17403</v>
      </c>
      <c r="CZ1297" t="s">
        <v>57150</v>
      </c>
      <c r="DA1297" t="s">
        <v>57150</v>
      </c>
      <c r="DF1297" t="s">
        <v>71351</v>
      </c>
      <c r="DI1297" t="s">
        <v>57151</v>
      </c>
      <c r="DJ1297" t="s">
        <v>55717</v>
      </c>
      <c r="DK1297" t="s">
        <v>17387</v>
      </c>
      <c r="DL1297" t="s">
        <v>55891</v>
      </c>
      <c r="DN1297" t="s">
        <v>81</v>
      </c>
      <c r="DO1297" t="s">
        <v>81</v>
      </c>
      <c r="DP1297" t="s">
        <v>81</v>
      </c>
      <c r="DQ1297" t="s">
        <v>81</v>
      </c>
      <c r="DS1297">
        <v>0</v>
      </c>
      <c r="DU1297">
        <v>1</v>
      </c>
      <c r="DV1297">
        <v>0</v>
      </c>
      <c r="DW1297">
        <v>0</v>
      </c>
      <c r="DY1297">
        <v>0</v>
      </c>
      <c r="DZ1297">
        <v>0</v>
      </c>
      <c r="EA1297" t="s">
        <v>21403</v>
      </c>
      <c r="EC1297" t="s">
        <v>21337</v>
      </c>
      <c r="ED1297">
        <v>1</v>
      </c>
      <c r="EE1297" cm="1">
        <f t="array" ref="EE1297">SUM(COUNTIFS(Table_Pending_Today[job_type_code],{"WB","WQ","Z5","Z7","U8","QU","7W","2V","2W","2X"},Table_Pending_Today[Order_Number],Table_Pending_Today[[#This Row],[Order_Number]]))</f>
        <v>0</v>
      </c>
      <c r="EF1297">
        <f>COUNTIFS(Table_Pending_Today[Order_Number],Table_Pending_Today[[#This Row],[Order_Number]],Table_Pending_Today[tech_contractor],"INHOUSE")</f>
        <v>1</v>
      </c>
      <c r="EG1297">
        <f>COUNTIFS(Table_Pending_Today[Order_Number],Table_Pending_Today[[#This Row],[Order_Number]],Table_Pending_Today[tech_contractor],"CONTRACTOR")</f>
        <v>0</v>
      </c>
      <c r="EH1297" cm="1">
        <f t="array" ref="EH1297">SUM(COUNTIFS(Table_Pending_Today[job_type_code],{"XV","XQ","XT","XU"},Table_Pending_Today[Order_Number],Table_Pending_Today[[#This Row],[Order_Number]]))</f>
        <v>0</v>
      </c>
      <c r="EI1297" cm="1">
        <f t="array" ref="EI1297">SUM(COUNTIFS(Table_Pending_Today[job_type_code],{"XV","XQ","XT","XU"},Table_Pending_Today[Order_Number],Table_Pending_Today[[#This Row],[Order_Number]],Table_Pending_Today[In-House],1))</f>
        <v>0</v>
      </c>
      <c r="EJ1297" cm="1">
        <f t="array" ref="EJ1297">SUM(COUNTIFS(Table_Pending_Today[job_type_code],{"XV","XQ","XT","XU"},Table_Pending_Today[Order_Number],Table_Pending_Today[[#This Row],[Order_Number]],Table_Pending_Today[Contractor],1))</f>
        <v>0</v>
      </c>
      <c r="EK1297" cm="1">
        <f t="array" ref="EK1297">SUM(COUNTIFS(Table_Pending_Today[job_type_code],{"WB","WQ","Z5","Z7","U8","QU","7W","2V","2W","2X"},Table_Pending_Today[Order_Number],Table_Pending_Today[[#This Row],[Order_Number]]))</f>
        <v>0</v>
      </c>
      <c r="EL1297" cm="1">
        <f t="array" ref="EL1297">SUM(COUNTIFS(Table_Pending_Today[job_type_code],{"WB","WQ","Z5","Z7","U8","QU","7W","2V","2W","2X"},Table_Pending_Today[In-House],1,Table_Pending_Today[Order_Number],Table_Pending_Today[[#This Row],[Order_Number]]))</f>
        <v>0</v>
      </c>
      <c r="EM1297" cm="1">
        <f t="array" ref="EM1297">SUM(COUNTIFS(Table_Pending_Today[job_type_code],{"WB","WQ","Z5","Z7","U8","QU","7W","2V","2W","2X"},Table_Pending_Today[Contractor],1,Table_Pending_Today[Order_Number],Table_Pending_Today[[#This Row],[Order_Number]]))</f>
        <v>0</v>
      </c>
      <c r="EN1297" cm="1">
        <f t="array" ref="EN1297">IF(SUM(COUNTIFS(Table_Pending_Today[Order_Type_Desc],{"Install","Service Order","Restart"},Table_Pending_Today[Order_Number],Table_Pending_Today[[#This Row],[Order_Number]]))&gt;0,1,0)</f>
        <v>0</v>
      </c>
      <c r="EO1297" cm="1">
        <f t="array" ref="EO1297">IF(SUM(COUNTIFS(Table_Pending_Today[Order_Type_Desc],{"Install","Service Order","Restart"},Table_Pending_Today[In-House],1,Table_Pending_Today[Order_Number],Table_Pending_Today[[#This Row],[Order_Number]]))&gt;0,1,0)</f>
        <v>0</v>
      </c>
      <c r="EP1297" cm="1">
        <f t="array" ref="EP1297">IF(SUM(COUNTIFS(Table_Pending_Today[Order_Type_Desc],{"Install","Service Order","Restart"},Table_Pending_Today[Contractor],1,Table_Pending_Today[Order_Number],Table_Pending_Today[[#This Row],[Order_Number]]))&gt;0,1,0)</f>
        <v>0</v>
      </c>
      <c r="EQ1297">
        <f>IF(SUM(COUNTIFS(Table_Pending_Today[Order_Type_Desc],"Special Request",Table_Pending_Today[Bury_Drop],0,Table_Pending_Today[In-House],1,Table_Pending_Today[Order_Number],Table_Pending_Today[[#This Row],[Order_Number]]))&gt;0,1,0)</f>
        <v>0</v>
      </c>
      <c r="ER1297">
        <f>SUM(COUNTIFS(Table_Pending_Today[Order_Type_Desc],"Special Request",Table_Pending_Today[Bury_Drop],0,Table_Pending_Today[Contractor],1,Table_Pending_Today[Order_Number],Table_Pending_Today[[#This Row],[Order_Number]]))</f>
        <v>0</v>
      </c>
    </row>
    <row r="1298" spans="1:148" x14ac:dyDescent="0.25">
      <c r="A1298" t="s">
        <v>22433</v>
      </c>
      <c r="B1298" t="s">
        <v>68448</v>
      </c>
      <c r="C1298" t="s">
        <v>2</v>
      </c>
      <c r="D1298" t="s">
        <v>20315</v>
      </c>
      <c r="E1298" t="s">
        <v>20316</v>
      </c>
      <c r="F1298" t="s">
        <v>20317</v>
      </c>
      <c r="G1298">
        <v>459201</v>
      </c>
      <c r="H1298" t="s">
        <v>16844</v>
      </c>
      <c r="I1298" t="s">
        <v>17193</v>
      </c>
      <c r="J1298" t="s">
        <v>17434</v>
      </c>
      <c r="K1298" t="s">
        <v>73</v>
      </c>
      <c r="L1298">
        <v>1</v>
      </c>
      <c r="M1298" t="s">
        <v>20318</v>
      </c>
      <c r="N1298" t="s">
        <v>20319</v>
      </c>
      <c r="P1298" t="s">
        <v>191</v>
      </c>
      <c r="Q1298" t="s">
        <v>17214</v>
      </c>
      <c r="R1298" t="s">
        <v>20321</v>
      </c>
      <c r="T1298" t="s">
        <v>75</v>
      </c>
      <c r="U1298" t="s">
        <v>16658</v>
      </c>
      <c r="V1298" t="s">
        <v>20322</v>
      </c>
      <c r="W1298" t="s">
        <v>16693</v>
      </c>
      <c r="X1298" t="s">
        <v>17040</v>
      </c>
      <c r="Y1298" t="s">
        <v>84</v>
      </c>
      <c r="Z1298" t="s">
        <v>85</v>
      </c>
      <c r="AA1298" t="s">
        <v>191</v>
      </c>
      <c r="AB1298" t="s">
        <v>16705</v>
      </c>
      <c r="AC1298" t="s">
        <v>16706</v>
      </c>
      <c r="AD1298" t="s">
        <v>56426</v>
      </c>
      <c r="AE1298" t="s">
        <v>20208</v>
      </c>
      <c r="AF1298" t="s">
        <v>56427</v>
      </c>
      <c r="AG1298" t="s">
        <v>22433</v>
      </c>
      <c r="AH1298" t="s">
        <v>16963</v>
      </c>
      <c r="AI1298" t="s">
        <v>20208</v>
      </c>
      <c r="AJ1298">
        <v>2</v>
      </c>
      <c r="AK1298" t="s">
        <v>50048</v>
      </c>
      <c r="AL1298" t="s">
        <v>79</v>
      </c>
      <c r="AO1298">
        <v>16</v>
      </c>
      <c r="AP1298" t="s">
        <v>17194</v>
      </c>
      <c r="AQ1298" t="s">
        <v>16825</v>
      </c>
      <c r="AR1298" t="s">
        <v>17194</v>
      </c>
      <c r="AT1298">
        <v>0</v>
      </c>
      <c r="AU1298">
        <v>0</v>
      </c>
      <c r="AV1298" t="s">
        <v>16669</v>
      </c>
      <c r="BI1298" t="s">
        <v>81</v>
      </c>
      <c r="BJ1298" t="s">
        <v>81</v>
      </c>
      <c r="BK1298" t="s">
        <v>81</v>
      </c>
      <c r="BM1298" t="s">
        <v>56432</v>
      </c>
      <c r="BN1298" t="s">
        <v>56433</v>
      </c>
      <c r="BQ1298" t="s">
        <v>56434</v>
      </c>
      <c r="BR1298" t="s">
        <v>235</v>
      </c>
      <c r="BS1298" t="s">
        <v>84</v>
      </c>
      <c r="BV1298" t="s">
        <v>56426</v>
      </c>
      <c r="BW1298">
        <v>0</v>
      </c>
      <c r="BX1298">
        <v>0</v>
      </c>
      <c r="CE1298" t="s">
        <v>16880</v>
      </c>
      <c r="CF1298" t="s">
        <v>16881</v>
      </c>
      <c r="CG1298" t="s">
        <v>16882</v>
      </c>
      <c r="CK1298" t="s">
        <v>17195</v>
      </c>
      <c r="CL1298" t="s">
        <v>16825</v>
      </c>
      <c r="CM1298">
        <v>0</v>
      </c>
      <c r="CN1298">
        <v>99.235799999999998</v>
      </c>
      <c r="CO1298">
        <v>1.9</v>
      </c>
      <c r="CP1298">
        <v>1500</v>
      </c>
      <c r="CQ1298" t="s">
        <v>17315</v>
      </c>
      <c r="CR1298" t="s">
        <v>56428</v>
      </c>
      <c r="CS1298" t="s">
        <v>56429</v>
      </c>
      <c r="CT1298" t="s">
        <v>56430</v>
      </c>
      <c r="CU1298" t="s">
        <v>17177</v>
      </c>
      <c r="CV1298" t="s">
        <v>56431</v>
      </c>
      <c r="DS1298">
        <v>1</v>
      </c>
      <c r="DU1298">
        <v>1</v>
      </c>
      <c r="DV1298">
        <v>0</v>
      </c>
      <c r="DW1298">
        <v>0</v>
      </c>
      <c r="DY1298">
        <v>0</v>
      </c>
      <c r="DZ1298">
        <v>0</v>
      </c>
      <c r="EC1298" t="s">
        <v>21320</v>
      </c>
      <c r="ED1298">
        <v>1</v>
      </c>
      <c r="EE1298" cm="1">
        <f t="array" ref="EE1298">SUM(COUNTIFS(Table_Pending_Today[job_type_code],{"WB","WQ","Z5","Z7","U8","QU","7W","2V","2W","2X"},Table_Pending_Today[Order_Number],Table_Pending_Today[[#This Row],[Order_Number]]))</f>
        <v>0</v>
      </c>
      <c r="EF1298">
        <f>COUNTIFS(Table_Pending_Today[Order_Number],Table_Pending_Today[[#This Row],[Order_Number]],Table_Pending_Today[tech_contractor],"INHOUSE")</f>
        <v>0</v>
      </c>
      <c r="EG1298">
        <f>COUNTIFS(Table_Pending_Today[Order_Number],Table_Pending_Today[[#This Row],[Order_Number]],Table_Pending_Today[tech_contractor],"CONTRACTOR")</f>
        <v>0</v>
      </c>
      <c r="EH1298" cm="1">
        <f t="array" ref="EH1298">SUM(COUNTIFS(Table_Pending_Today[job_type_code],{"XV","XQ","XT","XU"},Table_Pending_Today[Order_Number],Table_Pending_Today[[#This Row],[Order_Number]]))</f>
        <v>0</v>
      </c>
      <c r="EI1298" cm="1">
        <f t="array" ref="EI1298">SUM(COUNTIFS(Table_Pending_Today[job_type_code],{"XV","XQ","XT","XU"},Table_Pending_Today[Order_Number],Table_Pending_Today[[#This Row],[Order_Number]],Table_Pending_Today[In-House],1))</f>
        <v>0</v>
      </c>
      <c r="EJ1298" cm="1">
        <f t="array" ref="EJ1298">SUM(COUNTIFS(Table_Pending_Today[job_type_code],{"XV","XQ","XT","XU"},Table_Pending_Today[Order_Number],Table_Pending_Today[[#This Row],[Order_Number]],Table_Pending_Today[Contractor],1))</f>
        <v>0</v>
      </c>
      <c r="EK1298" cm="1">
        <f t="array" ref="EK1298">SUM(COUNTIFS(Table_Pending_Today[job_type_code],{"WB","WQ","Z5","Z7","U8","QU","7W","2V","2W","2X"},Table_Pending_Today[Order_Number],Table_Pending_Today[[#This Row],[Order_Number]]))</f>
        <v>0</v>
      </c>
      <c r="EL1298" cm="1">
        <f t="array" ref="EL1298">SUM(COUNTIFS(Table_Pending_Today[job_type_code],{"WB","WQ","Z5","Z7","U8","QU","7W","2V","2W","2X"},Table_Pending_Today[In-House],1,Table_Pending_Today[Order_Number],Table_Pending_Today[[#This Row],[Order_Number]]))</f>
        <v>0</v>
      </c>
      <c r="EM1298" cm="1">
        <f t="array" ref="EM1298">SUM(COUNTIFS(Table_Pending_Today[job_type_code],{"WB","WQ","Z5","Z7","U8","QU","7W","2V","2W","2X"},Table_Pending_Today[Contractor],1,Table_Pending_Today[Order_Number],Table_Pending_Today[[#This Row],[Order_Number]]))</f>
        <v>0</v>
      </c>
      <c r="EN1298" cm="1">
        <f t="array" ref="EN1298">IF(SUM(COUNTIFS(Table_Pending_Today[Order_Type_Desc],{"Install","Service Order","Restart"},Table_Pending_Today[Order_Number],Table_Pending_Today[[#This Row],[Order_Number]]))&gt;0,1,0)</f>
        <v>0</v>
      </c>
      <c r="EO1298" cm="1">
        <f t="array" ref="EO1298">IF(SUM(COUNTIFS(Table_Pending_Today[Order_Type_Desc],{"Install","Service Order","Restart"},Table_Pending_Today[In-House],1,Table_Pending_Today[Order_Number],Table_Pending_Today[[#This Row],[Order_Number]]))&gt;0,1,0)</f>
        <v>0</v>
      </c>
      <c r="EP1298" cm="1">
        <f t="array" ref="EP1298">IF(SUM(COUNTIFS(Table_Pending_Today[Order_Type_Desc],{"Install","Service Order","Restart"},Table_Pending_Today[Contractor],1,Table_Pending_Today[Order_Number],Table_Pending_Today[[#This Row],[Order_Number]]))&gt;0,1,0)</f>
        <v>0</v>
      </c>
      <c r="EQ1298">
        <f>IF(SUM(COUNTIFS(Table_Pending_Today[Order_Type_Desc],"Special Request",Table_Pending_Today[Bury_Drop],0,Table_Pending_Today[In-House],1,Table_Pending_Today[Order_Number],Table_Pending_Today[[#This Row],[Order_Number]]))&gt;0,1,0)</f>
        <v>0</v>
      </c>
      <c r="ER1298">
        <f>SUM(COUNTIFS(Table_Pending_Today[Order_Type_Desc],"Special Request",Table_Pending_Today[Bury_Drop],0,Table_Pending_Today[Contractor],1,Table_Pending_Today[Order_Number],Table_Pending_Today[[#This Row],[Order_Number]]))</f>
        <v>0</v>
      </c>
    </row>
    <row r="1299" spans="1:148" x14ac:dyDescent="0.25">
      <c r="A1299" t="s">
        <v>22433</v>
      </c>
      <c r="B1299" t="s">
        <v>68448</v>
      </c>
      <c r="C1299" t="s">
        <v>2</v>
      </c>
      <c r="D1299" t="s">
        <v>40392</v>
      </c>
      <c r="E1299" t="s">
        <v>40393</v>
      </c>
      <c r="F1299" t="s">
        <v>40394</v>
      </c>
      <c r="G1299">
        <v>465470</v>
      </c>
      <c r="H1299" t="s">
        <v>72</v>
      </c>
      <c r="I1299" t="s">
        <v>89</v>
      </c>
      <c r="J1299" t="s">
        <v>16935</v>
      </c>
      <c r="K1299" t="s">
        <v>73</v>
      </c>
      <c r="L1299">
        <v>1</v>
      </c>
      <c r="M1299" t="s">
        <v>40395</v>
      </c>
      <c r="N1299" t="s">
        <v>40396</v>
      </c>
      <c r="P1299" t="s">
        <v>191</v>
      </c>
      <c r="Q1299" t="s">
        <v>17253</v>
      </c>
      <c r="R1299" t="s">
        <v>40398</v>
      </c>
      <c r="S1299" t="s">
        <v>40399</v>
      </c>
      <c r="T1299" t="s">
        <v>75</v>
      </c>
      <c r="U1299" t="s">
        <v>16658</v>
      </c>
      <c r="V1299" t="s">
        <v>40400</v>
      </c>
      <c r="W1299" t="s">
        <v>16693</v>
      </c>
      <c r="X1299" t="s">
        <v>16750</v>
      </c>
      <c r="Y1299" t="s">
        <v>76</v>
      </c>
      <c r="Z1299" t="s">
        <v>77</v>
      </c>
      <c r="AA1299" t="s">
        <v>191</v>
      </c>
      <c r="AB1299" t="s">
        <v>16703</v>
      </c>
      <c r="AC1299" t="s">
        <v>16763</v>
      </c>
      <c r="AD1299" t="s">
        <v>22115</v>
      </c>
      <c r="AE1299" t="s">
        <v>20208</v>
      </c>
      <c r="AF1299" t="s">
        <v>55388</v>
      </c>
      <c r="AG1299" t="s">
        <v>22433</v>
      </c>
      <c r="AH1299" t="s">
        <v>16963</v>
      </c>
      <c r="AJ1299">
        <v>0</v>
      </c>
      <c r="AK1299" t="s">
        <v>98</v>
      </c>
      <c r="AL1299" t="s">
        <v>79</v>
      </c>
      <c r="AO1299">
        <v>18</v>
      </c>
      <c r="AP1299" t="s">
        <v>91</v>
      </c>
      <c r="AQ1299" t="s">
        <v>80</v>
      </c>
      <c r="AR1299" t="s">
        <v>16936</v>
      </c>
      <c r="AT1299">
        <v>0</v>
      </c>
      <c r="AU1299">
        <v>0</v>
      </c>
      <c r="AV1299" t="s">
        <v>16669</v>
      </c>
      <c r="BI1299" t="s">
        <v>81</v>
      </c>
      <c r="BJ1299" t="s">
        <v>81</v>
      </c>
      <c r="BK1299" t="s">
        <v>81</v>
      </c>
      <c r="BM1299" t="s">
        <v>55392</v>
      </c>
      <c r="BN1299" t="s">
        <v>22275</v>
      </c>
      <c r="BQ1299" t="s">
        <v>55393</v>
      </c>
      <c r="BS1299" t="s">
        <v>17202</v>
      </c>
      <c r="BV1299" t="s">
        <v>22115</v>
      </c>
      <c r="BW1299">
        <v>0</v>
      </c>
      <c r="BX1299">
        <v>0</v>
      </c>
      <c r="CE1299" t="s">
        <v>16880</v>
      </c>
      <c r="CF1299" t="s">
        <v>16881</v>
      </c>
      <c r="CG1299" t="s">
        <v>16882</v>
      </c>
      <c r="CK1299" t="s">
        <v>16883</v>
      </c>
      <c r="CL1299" t="s">
        <v>80</v>
      </c>
      <c r="CM1299">
        <v>0</v>
      </c>
      <c r="CN1299">
        <v>71.039100000000005</v>
      </c>
      <c r="CO1299">
        <v>249896.46</v>
      </c>
      <c r="CP1299">
        <v>525</v>
      </c>
      <c r="CQ1299" t="s">
        <v>17312</v>
      </c>
      <c r="CR1299" t="s">
        <v>17313</v>
      </c>
      <c r="CS1299" t="s">
        <v>55389</v>
      </c>
      <c r="CT1299" t="s">
        <v>55390</v>
      </c>
      <c r="CU1299" t="s">
        <v>16883</v>
      </c>
      <c r="CV1299" t="s">
        <v>55391</v>
      </c>
      <c r="DU1299">
        <v>1</v>
      </c>
      <c r="DV1299">
        <v>0</v>
      </c>
      <c r="DW1299">
        <v>1</v>
      </c>
      <c r="DY1299">
        <v>0</v>
      </c>
      <c r="DZ1299">
        <v>0</v>
      </c>
      <c r="EC1299" t="s">
        <v>21383</v>
      </c>
      <c r="ED1299">
        <v>1</v>
      </c>
      <c r="EE1299" cm="1">
        <f t="array" ref="EE1299">SUM(COUNTIFS(Table_Pending_Today[job_type_code],{"WB","WQ","Z5","Z7","U8","QU","7W","2V","2W","2X"},Table_Pending_Today[Order_Number],Table_Pending_Today[[#This Row],[Order_Number]]))</f>
        <v>0</v>
      </c>
      <c r="EF1299">
        <f>COUNTIFS(Table_Pending_Today[Order_Number],Table_Pending_Today[[#This Row],[Order_Number]],Table_Pending_Today[tech_contractor],"INHOUSE")</f>
        <v>0</v>
      </c>
      <c r="EG1299">
        <f>COUNTIFS(Table_Pending_Today[Order_Number],Table_Pending_Today[[#This Row],[Order_Number]],Table_Pending_Today[tech_contractor],"CONTRACTOR")</f>
        <v>0</v>
      </c>
      <c r="EH1299" cm="1">
        <f t="array" ref="EH1299">SUM(COUNTIFS(Table_Pending_Today[job_type_code],{"XV","XQ","XT","XU"},Table_Pending_Today[Order_Number],Table_Pending_Today[[#This Row],[Order_Number]]))</f>
        <v>0</v>
      </c>
      <c r="EI1299" cm="1">
        <f t="array" ref="EI1299">SUM(COUNTIFS(Table_Pending_Today[job_type_code],{"XV","XQ","XT","XU"},Table_Pending_Today[Order_Number],Table_Pending_Today[[#This Row],[Order_Number]],Table_Pending_Today[In-House],1))</f>
        <v>0</v>
      </c>
      <c r="EJ1299" cm="1">
        <f t="array" ref="EJ1299">SUM(COUNTIFS(Table_Pending_Today[job_type_code],{"XV","XQ","XT","XU"},Table_Pending_Today[Order_Number],Table_Pending_Today[[#This Row],[Order_Number]],Table_Pending_Today[Contractor],1))</f>
        <v>0</v>
      </c>
      <c r="EK1299" cm="1">
        <f t="array" ref="EK1299">SUM(COUNTIFS(Table_Pending_Today[job_type_code],{"WB","WQ","Z5","Z7","U8","QU","7W","2V","2W","2X"},Table_Pending_Today[Order_Number],Table_Pending_Today[[#This Row],[Order_Number]]))</f>
        <v>0</v>
      </c>
      <c r="EL1299" cm="1">
        <f t="array" ref="EL1299">SUM(COUNTIFS(Table_Pending_Today[job_type_code],{"WB","WQ","Z5","Z7","U8","QU","7W","2V","2W","2X"},Table_Pending_Today[In-House],1,Table_Pending_Today[Order_Number],Table_Pending_Today[[#This Row],[Order_Number]]))</f>
        <v>0</v>
      </c>
      <c r="EM1299" cm="1">
        <f t="array" ref="EM1299">SUM(COUNTIFS(Table_Pending_Today[job_type_code],{"WB","WQ","Z5","Z7","U8","QU","7W","2V","2W","2X"},Table_Pending_Today[Contractor],1,Table_Pending_Today[Order_Number],Table_Pending_Today[[#This Row],[Order_Number]]))</f>
        <v>0</v>
      </c>
      <c r="EN1299" cm="1">
        <f t="array" ref="EN1299">IF(SUM(COUNTIFS(Table_Pending_Today[Order_Type_Desc],{"Install","Service Order","Restart"},Table_Pending_Today[Order_Number],Table_Pending_Today[[#This Row],[Order_Number]]))&gt;0,1,0)</f>
        <v>0</v>
      </c>
      <c r="EO1299" cm="1">
        <f t="array" ref="EO1299">IF(SUM(COUNTIFS(Table_Pending_Today[Order_Type_Desc],{"Install","Service Order","Restart"},Table_Pending_Today[In-House],1,Table_Pending_Today[Order_Number],Table_Pending_Today[[#This Row],[Order_Number]]))&gt;0,1,0)</f>
        <v>0</v>
      </c>
      <c r="EP1299" cm="1">
        <f t="array" ref="EP1299">IF(SUM(COUNTIFS(Table_Pending_Today[Order_Type_Desc],{"Install","Service Order","Restart"},Table_Pending_Today[Contractor],1,Table_Pending_Today[Order_Number],Table_Pending_Today[[#This Row],[Order_Number]]))&gt;0,1,0)</f>
        <v>0</v>
      </c>
      <c r="EQ1299">
        <f>IF(SUM(COUNTIFS(Table_Pending_Today[Order_Type_Desc],"Special Request",Table_Pending_Today[Bury_Drop],0,Table_Pending_Today[In-House],1,Table_Pending_Today[Order_Number],Table_Pending_Today[[#This Row],[Order_Number]]))&gt;0,1,0)</f>
        <v>0</v>
      </c>
      <c r="ER1299">
        <f>SUM(COUNTIFS(Table_Pending_Today[Order_Type_Desc],"Special Request",Table_Pending_Today[Bury_Drop],0,Table_Pending_Today[Contractor],1,Table_Pending_Today[Order_Number],Table_Pending_Today[[#This Row],[Order_Number]]))</f>
        <v>0</v>
      </c>
    </row>
    <row r="1300" spans="1:148" x14ac:dyDescent="0.25">
      <c r="A1300" t="s">
        <v>22433</v>
      </c>
      <c r="B1300" t="s">
        <v>68448</v>
      </c>
      <c r="C1300" t="s">
        <v>2</v>
      </c>
      <c r="D1300" t="s">
        <v>22227</v>
      </c>
      <c r="E1300" t="s">
        <v>22228</v>
      </c>
      <c r="F1300" t="s">
        <v>24301</v>
      </c>
      <c r="G1300">
        <v>465569</v>
      </c>
      <c r="H1300" t="s">
        <v>72</v>
      </c>
      <c r="I1300" t="s">
        <v>89</v>
      </c>
      <c r="J1300" t="s">
        <v>16794</v>
      </c>
      <c r="K1300" t="s">
        <v>73</v>
      </c>
      <c r="L1300">
        <v>0</v>
      </c>
      <c r="M1300" t="s">
        <v>22229</v>
      </c>
      <c r="N1300" t="s">
        <v>22230</v>
      </c>
      <c r="P1300" t="s">
        <v>19178</v>
      </c>
      <c r="Q1300" t="s">
        <v>17496</v>
      </c>
      <c r="R1300" t="s">
        <v>22231</v>
      </c>
      <c r="S1300" t="s">
        <v>22232</v>
      </c>
      <c r="T1300" t="s">
        <v>75</v>
      </c>
      <c r="U1300" t="s">
        <v>16658</v>
      </c>
      <c r="V1300" t="s">
        <v>22233</v>
      </c>
      <c r="W1300" t="s">
        <v>16693</v>
      </c>
      <c r="X1300" t="s">
        <v>17207</v>
      </c>
      <c r="Y1300" t="s">
        <v>76</v>
      </c>
      <c r="Z1300" t="s">
        <v>77</v>
      </c>
      <c r="AA1300" t="s">
        <v>186</v>
      </c>
      <c r="AB1300" t="s">
        <v>17126</v>
      </c>
      <c r="AC1300" t="s">
        <v>16700</v>
      </c>
      <c r="AD1300" t="s">
        <v>22234</v>
      </c>
      <c r="AE1300" t="s">
        <v>22433</v>
      </c>
      <c r="AF1300" t="s">
        <v>56635</v>
      </c>
      <c r="AG1300" t="s">
        <v>22433</v>
      </c>
      <c r="AH1300" t="s">
        <v>17431</v>
      </c>
      <c r="AJ1300">
        <v>0</v>
      </c>
      <c r="AK1300" t="s">
        <v>16793</v>
      </c>
      <c r="AL1300" t="s">
        <v>79</v>
      </c>
      <c r="AO1300">
        <v>18</v>
      </c>
      <c r="AP1300" t="s">
        <v>91</v>
      </c>
      <c r="AQ1300" t="s">
        <v>80</v>
      </c>
      <c r="AR1300" t="s">
        <v>19462</v>
      </c>
      <c r="AT1300">
        <v>1</v>
      </c>
      <c r="AU1300">
        <v>0</v>
      </c>
      <c r="AV1300" t="s">
        <v>16696</v>
      </c>
      <c r="BI1300" t="s">
        <v>81</v>
      </c>
      <c r="BJ1300" t="s">
        <v>81</v>
      </c>
      <c r="BK1300" t="s">
        <v>81</v>
      </c>
      <c r="BM1300" t="s">
        <v>22235</v>
      </c>
      <c r="BN1300" t="s">
        <v>22236</v>
      </c>
      <c r="BQ1300" t="s">
        <v>56637</v>
      </c>
      <c r="BS1300" t="s">
        <v>17202</v>
      </c>
      <c r="BV1300" t="s">
        <v>22234</v>
      </c>
      <c r="BW1300">
        <v>0</v>
      </c>
      <c r="BX1300">
        <v>0</v>
      </c>
      <c r="CA1300" t="s">
        <v>16935</v>
      </c>
      <c r="CE1300" t="s">
        <v>16880</v>
      </c>
      <c r="CF1300" t="s">
        <v>16881</v>
      </c>
      <c r="CG1300" t="s">
        <v>16882</v>
      </c>
      <c r="CK1300" t="s">
        <v>17027</v>
      </c>
      <c r="CL1300" t="s">
        <v>80</v>
      </c>
      <c r="CM1300">
        <v>0</v>
      </c>
      <c r="CN1300">
        <v>89.583399999999997</v>
      </c>
      <c r="CO1300">
        <v>97.92</v>
      </c>
      <c r="CP1300">
        <v>0</v>
      </c>
      <c r="CQ1300" t="s">
        <v>17315</v>
      </c>
      <c r="CR1300" t="s">
        <v>56636</v>
      </c>
      <c r="CS1300" t="s">
        <v>21882</v>
      </c>
      <c r="CT1300" t="s">
        <v>21883</v>
      </c>
      <c r="CU1300" t="s">
        <v>16911</v>
      </c>
      <c r="CV1300" t="s">
        <v>21884</v>
      </c>
      <c r="DU1300">
        <v>1</v>
      </c>
      <c r="DV1300">
        <v>0</v>
      </c>
      <c r="DW1300">
        <v>0</v>
      </c>
      <c r="DY1300">
        <v>0</v>
      </c>
      <c r="DZ1300">
        <v>0</v>
      </c>
      <c r="EC1300" t="s">
        <v>21342</v>
      </c>
      <c r="ED1300">
        <v>0</v>
      </c>
      <c r="EE1300" cm="1">
        <f t="array" ref="EE1300">SUM(COUNTIFS(Table_Pending_Today[job_type_code],{"WB","WQ","Z5","Z7","U8","QU","7W","2V","2W","2X"},Table_Pending_Today[Order_Number],Table_Pending_Today[[#This Row],[Order_Number]]))</f>
        <v>0</v>
      </c>
      <c r="EF1300">
        <f>COUNTIFS(Table_Pending_Today[Order_Number],Table_Pending_Today[[#This Row],[Order_Number]],Table_Pending_Today[tech_contractor],"INHOUSE")</f>
        <v>0</v>
      </c>
      <c r="EG1300">
        <f>COUNTIFS(Table_Pending_Today[Order_Number],Table_Pending_Today[[#This Row],[Order_Number]],Table_Pending_Today[tech_contractor],"CONTRACTOR")</f>
        <v>0</v>
      </c>
      <c r="EH1300" cm="1">
        <f t="array" ref="EH1300">SUM(COUNTIFS(Table_Pending_Today[job_type_code],{"XV","XQ","XT","XU"},Table_Pending_Today[Order_Number],Table_Pending_Today[[#This Row],[Order_Number]]))</f>
        <v>0</v>
      </c>
      <c r="EI1300" cm="1">
        <f t="array" ref="EI1300">SUM(COUNTIFS(Table_Pending_Today[job_type_code],{"XV","XQ","XT","XU"},Table_Pending_Today[Order_Number],Table_Pending_Today[[#This Row],[Order_Number]],Table_Pending_Today[In-House],1))</f>
        <v>0</v>
      </c>
      <c r="EJ1300" cm="1">
        <f t="array" ref="EJ1300">SUM(COUNTIFS(Table_Pending_Today[job_type_code],{"XV","XQ","XT","XU"},Table_Pending_Today[Order_Number],Table_Pending_Today[[#This Row],[Order_Number]],Table_Pending_Today[Contractor],1))</f>
        <v>0</v>
      </c>
      <c r="EK1300" cm="1">
        <f t="array" ref="EK1300">SUM(COUNTIFS(Table_Pending_Today[job_type_code],{"WB","WQ","Z5","Z7","U8","QU","7W","2V","2W","2X"},Table_Pending_Today[Order_Number],Table_Pending_Today[[#This Row],[Order_Number]]))</f>
        <v>0</v>
      </c>
      <c r="EL1300" cm="1">
        <f t="array" ref="EL1300">SUM(COUNTIFS(Table_Pending_Today[job_type_code],{"WB","WQ","Z5","Z7","U8","QU","7W","2V","2W","2X"},Table_Pending_Today[In-House],1,Table_Pending_Today[Order_Number],Table_Pending_Today[[#This Row],[Order_Number]]))</f>
        <v>0</v>
      </c>
      <c r="EM1300" cm="1">
        <f t="array" ref="EM1300">SUM(COUNTIFS(Table_Pending_Today[job_type_code],{"WB","WQ","Z5","Z7","U8","QU","7W","2V","2W","2X"},Table_Pending_Today[Contractor],1,Table_Pending_Today[Order_Number],Table_Pending_Today[[#This Row],[Order_Number]]))</f>
        <v>0</v>
      </c>
      <c r="EN1300" cm="1">
        <f t="array" ref="EN1300">IF(SUM(COUNTIFS(Table_Pending_Today[Order_Type_Desc],{"Install","Service Order","Restart"},Table_Pending_Today[Order_Number],Table_Pending_Today[[#This Row],[Order_Number]]))&gt;0,1,0)</f>
        <v>0</v>
      </c>
      <c r="EO1300" cm="1">
        <f t="array" ref="EO1300">IF(SUM(COUNTIFS(Table_Pending_Today[Order_Type_Desc],{"Install","Service Order","Restart"},Table_Pending_Today[In-House],1,Table_Pending_Today[Order_Number],Table_Pending_Today[[#This Row],[Order_Number]]))&gt;0,1,0)</f>
        <v>0</v>
      </c>
      <c r="EP1300" cm="1">
        <f t="array" ref="EP1300">IF(SUM(COUNTIFS(Table_Pending_Today[Order_Type_Desc],{"Install","Service Order","Restart"},Table_Pending_Today[Contractor],1,Table_Pending_Today[Order_Number],Table_Pending_Today[[#This Row],[Order_Number]]))&gt;0,1,0)</f>
        <v>0</v>
      </c>
      <c r="EQ1300">
        <f>IF(SUM(COUNTIFS(Table_Pending_Today[Order_Type_Desc],"Special Request",Table_Pending_Today[Bury_Drop],0,Table_Pending_Today[In-House],1,Table_Pending_Today[Order_Number],Table_Pending_Today[[#This Row],[Order_Number]]))&gt;0,1,0)</f>
        <v>0</v>
      </c>
      <c r="ER1300">
        <f>SUM(COUNTIFS(Table_Pending_Today[Order_Type_Desc],"Special Request",Table_Pending_Today[Bury_Drop],0,Table_Pending_Today[Contractor],1,Table_Pending_Today[Order_Number],Table_Pending_Today[[#This Row],[Order_Number]]))</f>
        <v>0</v>
      </c>
    </row>
    <row r="1301" spans="1:148" x14ac:dyDescent="0.25">
      <c r="A1301" t="s">
        <v>22433</v>
      </c>
      <c r="B1301" t="s">
        <v>68448</v>
      </c>
      <c r="C1301" t="s">
        <v>2</v>
      </c>
      <c r="E1301" t="s">
        <v>55666</v>
      </c>
      <c r="F1301" t="s">
        <v>55667</v>
      </c>
      <c r="G1301">
        <v>468355</v>
      </c>
      <c r="H1301" t="s">
        <v>72</v>
      </c>
      <c r="I1301" t="s">
        <v>16931</v>
      </c>
      <c r="J1301" t="s">
        <v>16932</v>
      </c>
      <c r="K1301" t="s">
        <v>73</v>
      </c>
      <c r="L1301">
        <v>0</v>
      </c>
      <c r="M1301" t="s">
        <v>55668</v>
      </c>
      <c r="N1301" t="s">
        <v>55669</v>
      </c>
      <c r="P1301" t="s">
        <v>197</v>
      </c>
      <c r="Q1301" t="s">
        <v>17258</v>
      </c>
      <c r="R1301" t="s">
        <v>55670</v>
      </c>
      <c r="T1301" t="s">
        <v>75</v>
      </c>
      <c r="U1301" t="s">
        <v>16658</v>
      </c>
      <c r="V1301" t="s">
        <v>55671</v>
      </c>
      <c r="W1301" t="s">
        <v>16693</v>
      </c>
      <c r="X1301" t="s">
        <v>16712</v>
      </c>
      <c r="Y1301" t="s">
        <v>76</v>
      </c>
      <c r="Z1301" t="s">
        <v>77</v>
      </c>
      <c r="AA1301" t="s">
        <v>16708</v>
      </c>
      <c r="AB1301" t="s">
        <v>16699</v>
      </c>
      <c r="AC1301" t="s">
        <v>16711</v>
      </c>
      <c r="AD1301" t="s">
        <v>55672</v>
      </c>
      <c r="AE1301" t="s">
        <v>20208</v>
      </c>
      <c r="AF1301" t="s">
        <v>22161</v>
      </c>
      <c r="AG1301" t="s">
        <v>22433</v>
      </c>
      <c r="AH1301" t="s">
        <v>16795</v>
      </c>
      <c r="AJ1301">
        <v>0</v>
      </c>
      <c r="AL1301" t="s">
        <v>71352</v>
      </c>
      <c r="AM1301" t="s">
        <v>3</v>
      </c>
      <c r="AN1301" t="s">
        <v>16870</v>
      </c>
      <c r="AO1301">
        <v>20</v>
      </c>
      <c r="AP1301" t="s">
        <v>124</v>
      </c>
      <c r="AQ1301" t="s">
        <v>92</v>
      </c>
      <c r="AR1301" t="s">
        <v>16933</v>
      </c>
      <c r="AT1301">
        <v>0</v>
      </c>
      <c r="AU1301">
        <v>0</v>
      </c>
      <c r="AV1301" t="s">
        <v>16696</v>
      </c>
      <c r="BI1301" t="s">
        <v>81</v>
      </c>
      <c r="BJ1301" t="s">
        <v>81</v>
      </c>
      <c r="BK1301" t="s">
        <v>81</v>
      </c>
      <c r="BM1301" t="s">
        <v>55674</v>
      </c>
      <c r="BN1301" t="s">
        <v>19939</v>
      </c>
      <c r="BQ1301" t="s">
        <v>55675</v>
      </c>
      <c r="BT1301" t="s">
        <v>71353</v>
      </c>
      <c r="BU1301" t="s">
        <v>71354</v>
      </c>
      <c r="BV1301" t="s">
        <v>55672</v>
      </c>
      <c r="BW1301">
        <v>0</v>
      </c>
      <c r="BX1301">
        <v>0</v>
      </c>
      <c r="CE1301" t="s">
        <v>16880</v>
      </c>
      <c r="CF1301" t="s">
        <v>16881</v>
      </c>
      <c r="CG1301" t="s">
        <v>16882</v>
      </c>
      <c r="CK1301" t="s">
        <v>16947</v>
      </c>
      <c r="CL1301" t="s">
        <v>92</v>
      </c>
      <c r="CN1301">
        <v>96.5107</v>
      </c>
      <c r="CO1301">
        <v>7.57</v>
      </c>
      <c r="CP1301">
        <v>0</v>
      </c>
      <c r="CQ1301" t="s">
        <v>17315</v>
      </c>
      <c r="CR1301" t="s">
        <v>55673</v>
      </c>
      <c r="CT1301" t="s">
        <v>71355</v>
      </c>
      <c r="DS1301">
        <v>0</v>
      </c>
      <c r="DU1301">
        <v>1</v>
      </c>
      <c r="DV1301">
        <v>1</v>
      </c>
      <c r="DW1301">
        <v>0</v>
      </c>
      <c r="DY1301">
        <v>0</v>
      </c>
      <c r="DZ1301">
        <v>0</v>
      </c>
      <c r="EC1301" t="s">
        <v>21330</v>
      </c>
      <c r="ED1301">
        <v>0</v>
      </c>
      <c r="EE1301" cm="1">
        <f t="array" ref="EE1301">SUM(COUNTIFS(Table_Pending_Today[job_type_code],{"WB","WQ","Z5","Z7","U8","QU","7W","2V","2W","2X"},Table_Pending_Today[Order_Number],Table_Pending_Today[[#This Row],[Order_Number]]))</f>
        <v>0</v>
      </c>
      <c r="EF1301">
        <f>COUNTIFS(Table_Pending_Today[Order_Number],Table_Pending_Today[[#This Row],[Order_Number]],Table_Pending_Today[tech_contractor],"INHOUSE")</f>
        <v>0</v>
      </c>
      <c r="EG1301">
        <f>COUNTIFS(Table_Pending_Today[Order_Number],Table_Pending_Today[[#This Row],[Order_Number]],Table_Pending_Today[tech_contractor],"CONTRACTOR")</f>
        <v>1</v>
      </c>
      <c r="EH1301" cm="1">
        <f t="array" ref="EH1301">SUM(COUNTIFS(Table_Pending_Today[job_type_code],{"XV","XQ","XT","XU"},Table_Pending_Today[Order_Number],Table_Pending_Today[[#This Row],[Order_Number]]))</f>
        <v>1</v>
      </c>
      <c r="EI1301" cm="1">
        <f t="array" ref="EI1301">SUM(COUNTIFS(Table_Pending_Today[job_type_code],{"XV","XQ","XT","XU"},Table_Pending_Today[Order_Number],Table_Pending_Today[[#This Row],[Order_Number]],Table_Pending_Today[In-House],1))</f>
        <v>0</v>
      </c>
      <c r="EJ1301" cm="1">
        <f t="array" ref="EJ1301">SUM(COUNTIFS(Table_Pending_Today[job_type_code],{"XV","XQ","XT","XU"},Table_Pending_Today[Order_Number],Table_Pending_Today[[#This Row],[Order_Number]],Table_Pending_Today[Contractor],1))</f>
        <v>1</v>
      </c>
      <c r="EK1301" cm="1">
        <f t="array" ref="EK1301">SUM(COUNTIFS(Table_Pending_Today[job_type_code],{"WB","WQ","Z5","Z7","U8","QU","7W","2V","2W","2X"},Table_Pending_Today[Order_Number],Table_Pending_Today[[#This Row],[Order_Number]]))</f>
        <v>0</v>
      </c>
      <c r="EL1301" cm="1">
        <f t="array" ref="EL1301">SUM(COUNTIFS(Table_Pending_Today[job_type_code],{"WB","WQ","Z5","Z7","U8","QU","7W","2V","2W","2X"},Table_Pending_Today[In-House],1,Table_Pending_Today[Order_Number],Table_Pending_Today[[#This Row],[Order_Number]]))</f>
        <v>0</v>
      </c>
      <c r="EM1301" cm="1">
        <f t="array" ref="EM1301">SUM(COUNTIFS(Table_Pending_Today[job_type_code],{"WB","WQ","Z5","Z7","U8","QU","7W","2V","2W","2X"},Table_Pending_Today[Contractor],1,Table_Pending_Today[Order_Number],Table_Pending_Today[[#This Row],[Order_Number]]))</f>
        <v>0</v>
      </c>
      <c r="EN1301" cm="1">
        <f t="array" ref="EN1301">IF(SUM(COUNTIFS(Table_Pending_Today[Order_Type_Desc],{"Install","Service Order","Restart"},Table_Pending_Today[Order_Number],Table_Pending_Today[[#This Row],[Order_Number]]))&gt;0,1,0)</f>
        <v>0</v>
      </c>
      <c r="EO1301" cm="1">
        <f t="array" ref="EO1301">IF(SUM(COUNTIFS(Table_Pending_Today[Order_Type_Desc],{"Install","Service Order","Restart"},Table_Pending_Today[In-House],1,Table_Pending_Today[Order_Number],Table_Pending_Today[[#This Row],[Order_Number]]))&gt;0,1,0)</f>
        <v>0</v>
      </c>
      <c r="EP1301" cm="1">
        <f t="array" ref="EP1301">IF(SUM(COUNTIFS(Table_Pending_Today[Order_Type_Desc],{"Install","Service Order","Restart"},Table_Pending_Today[Contractor],1,Table_Pending_Today[Order_Number],Table_Pending_Today[[#This Row],[Order_Number]]))&gt;0,1,0)</f>
        <v>0</v>
      </c>
      <c r="EQ1301">
        <f>IF(SUM(COUNTIFS(Table_Pending_Today[Order_Type_Desc],"Special Request",Table_Pending_Today[Bury_Drop],0,Table_Pending_Today[In-House],1,Table_Pending_Today[Order_Number],Table_Pending_Today[[#This Row],[Order_Number]]))&gt;0,1,0)</f>
        <v>0</v>
      </c>
      <c r="ER1301">
        <f>SUM(COUNTIFS(Table_Pending_Today[Order_Type_Desc],"Special Request",Table_Pending_Today[Bury_Drop],0,Table_Pending_Today[Contractor],1,Table_Pending_Today[Order_Number],Table_Pending_Today[[#This Row],[Order_Number]]))</f>
        <v>0</v>
      </c>
    </row>
    <row r="1302" spans="1:148" x14ac:dyDescent="0.25">
      <c r="A1302" t="s">
        <v>22433</v>
      </c>
      <c r="B1302" t="s">
        <v>68448</v>
      </c>
      <c r="C1302" t="s">
        <v>2</v>
      </c>
      <c r="D1302" t="s">
        <v>29263</v>
      </c>
      <c r="E1302" t="s">
        <v>29264</v>
      </c>
      <c r="F1302" t="s">
        <v>29265</v>
      </c>
      <c r="G1302">
        <v>464507</v>
      </c>
      <c r="H1302" t="s">
        <v>72</v>
      </c>
      <c r="I1302" t="s">
        <v>89</v>
      </c>
      <c r="J1302" t="s">
        <v>16974</v>
      </c>
      <c r="K1302" t="s">
        <v>73</v>
      </c>
      <c r="L1302">
        <v>1</v>
      </c>
      <c r="M1302" t="s">
        <v>29266</v>
      </c>
      <c r="N1302" t="s">
        <v>29267</v>
      </c>
      <c r="P1302" t="s">
        <v>18868</v>
      </c>
      <c r="Q1302" t="s">
        <v>22080</v>
      </c>
      <c r="R1302" t="s">
        <v>29269</v>
      </c>
      <c r="T1302" t="s">
        <v>75</v>
      </c>
      <c r="U1302" t="s">
        <v>16658</v>
      </c>
      <c r="V1302" t="s">
        <v>29270</v>
      </c>
      <c r="W1302" t="s">
        <v>16693</v>
      </c>
      <c r="X1302" t="s">
        <v>19140</v>
      </c>
      <c r="Y1302" t="s">
        <v>76</v>
      </c>
      <c r="Z1302" t="s">
        <v>77</v>
      </c>
      <c r="AA1302" t="s">
        <v>16677</v>
      </c>
      <c r="AB1302" t="s">
        <v>198</v>
      </c>
      <c r="AC1302" t="s">
        <v>16702</v>
      </c>
      <c r="AD1302" t="s">
        <v>56574</v>
      </c>
      <c r="AE1302" t="s">
        <v>20208</v>
      </c>
      <c r="AF1302" t="s">
        <v>56575</v>
      </c>
      <c r="AG1302" t="s">
        <v>22433</v>
      </c>
      <c r="AH1302" t="s">
        <v>16795</v>
      </c>
      <c r="AI1302" t="s">
        <v>22433</v>
      </c>
      <c r="AJ1302">
        <v>0</v>
      </c>
      <c r="AL1302" t="s">
        <v>19823</v>
      </c>
      <c r="AM1302" t="s">
        <v>87</v>
      </c>
      <c r="AO1302">
        <v>18</v>
      </c>
      <c r="AP1302" t="s">
        <v>91</v>
      </c>
      <c r="AQ1302" t="s">
        <v>80</v>
      </c>
      <c r="AR1302" t="s">
        <v>16975</v>
      </c>
      <c r="AT1302">
        <v>0</v>
      </c>
      <c r="AU1302">
        <v>0</v>
      </c>
      <c r="AV1302" t="s">
        <v>16669</v>
      </c>
      <c r="BI1302" t="s">
        <v>81</v>
      </c>
      <c r="BJ1302" t="s">
        <v>81</v>
      </c>
      <c r="BK1302" t="s">
        <v>81</v>
      </c>
      <c r="BM1302" t="s">
        <v>55441</v>
      </c>
      <c r="BN1302" t="s">
        <v>56576</v>
      </c>
      <c r="BQ1302" t="s">
        <v>56577</v>
      </c>
      <c r="BS1302" t="s">
        <v>17202</v>
      </c>
      <c r="BT1302" t="s">
        <v>17769</v>
      </c>
      <c r="BU1302" t="s">
        <v>19824</v>
      </c>
      <c r="BV1302" t="s">
        <v>56574</v>
      </c>
      <c r="BW1302">
        <v>0</v>
      </c>
      <c r="BX1302">
        <v>0</v>
      </c>
      <c r="CE1302" t="s">
        <v>16880</v>
      </c>
      <c r="CF1302" t="s">
        <v>16881</v>
      </c>
      <c r="CG1302" t="s">
        <v>16882</v>
      </c>
      <c r="CK1302" t="s">
        <v>17412</v>
      </c>
      <c r="CL1302" t="s">
        <v>80</v>
      </c>
      <c r="CM1302">
        <v>0</v>
      </c>
      <c r="CN1302">
        <v>88.9285</v>
      </c>
      <c r="CO1302">
        <v>398.14</v>
      </c>
      <c r="CP1302">
        <v>150</v>
      </c>
      <c r="CQ1302" t="s">
        <v>17312</v>
      </c>
      <c r="CR1302" t="s">
        <v>17313</v>
      </c>
      <c r="CS1302" t="s">
        <v>17314</v>
      </c>
      <c r="CT1302" t="s">
        <v>19385</v>
      </c>
      <c r="CU1302" t="s">
        <v>16885</v>
      </c>
      <c r="DS1302">
        <v>0</v>
      </c>
      <c r="DU1302">
        <v>1</v>
      </c>
      <c r="DV1302">
        <v>0</v>
      </c>
      <c r="DW1302">
        <v>0</v>
      </c>
      <c r="DY1302">
        <v>0</v>
      </c>
      <c r="DZ1302">
        <v>0</v>
      </c>
      <c r="EC1302" t="s">
        <v>21342</v>
      </c>
      <c r="ED1302">
        <v>1</v>
      </c>
      <c r="EE1302" cm="1">
        <f t="array" ref="EE1302">SUM(COUNTIFS(Table_Pending_Today[job_type_code],{"WB","WQ","Z5","Z7","U8","QU","7W","2V","2W","2X"},Table_Pending_Today[Order_Number],Table_Pending_Today[[#This Row],[Order_Number]]))</f>
        <v>0</v>
      </c>
      <c r="EF1302">
        <f>COUNTIFS(Table_Pending_Today[Order_Number],Table_Pending_Today[[#This Row],[Order_Number]],Table_Pending_Today[tech_contractor],"INHOUSE")</f>
        <v>1</v>
      </c>
      <c r="EG1302">
        <f>COUNTIFS(Table_Pending_Today[Order_Number],Table_Pending_Today[[#This Row],[Order_Number]],Table_Pending_Today[tech_contractor],"CONTRACTOR")</f>
        <v>0</v>
      </c>
      <c r="EH1302" cm="1">
        <f t="array" ref="EH1302">SUM(COUNTIFS(Table_Pending_Today[job_type_code],{"XV","XQ","XT","XU"},Table_Pending_Today[Order_Number],Table_Pending_Today[[#This Row],[Order_Number]]))</f>
        <v>0</v>
      </c>
      <c r="EI1302" cm="1">
        <f t="array" ref="EI1302">SUM(COUNTIFS(Table_Pending_Today[job_type_code],{"XV","XQ","XT","XU"},Table_Pending_Today[Order_Number],Table_Pending_Today[[#This Row],[Order_Number]],Table_Pending_Today[In-House],1))</f>
        <v>0</v>
      </c>
      <c r="EJ1302" cm="1">
        <f t="array" ref="EJ1302">SUM(COUNTIFS(Table_Pending_Today[job_type_code],{"XV","XQ","XT","XU"},Table_Pending_Today[Order_Number],Table_Pending_Today[[#This Row],[Order_Number]],Table_Pending_Today[Contractor],1))</f>
        <v>0</v>
      </c>
      <c r="EK1302" cm="1">
        <f t="array" ref="EK1302">SUM(COUNTIFS(Table_Pending_Today[job_type_code],{"WB","WQ","Z5","Z7","U8","QU","7W","2V","2W","2X"},Table_Pending_Today[Order_Number],Table_Pending_Today[[#This Row],[Order_Number]]))</f>
        <v>0</v>
      </c>
      <c r="EL1302" cm="1">
        <f t="array" ref="EL1302">SUM(COUNTIFS(Table_Pending_Today[job_type_code],{"WB","WQ","Z5","Z7","U8","QU","7W","2V","2W","2X"},Table_Pending_Today[In-House],1,Table_Pending_Today[Order_Number],Table_Pending_Today[[#This Row],[Order_Number]]))</f>
        <v>0</v>
      </c>
      <c r="EM1302" cm="1">
        <f t="array" ref="EM1302">SUM(COUNTIFS(Table_Pending_Today[job_type_code],{"WB","WQ","Z5","Z7","U8","QU","7W","2V","2W","2X"},Table_Pending_Today[Contractor],1,Table_Pending_Today[Order_Number],Table_Pending_Today[[#This Row],[Order_Number]]))</f>
        <v>0</v>
      </c>
      <c r="EN1302" cm="1">
        <f t="array" ref="EN1302">IF(SUM(COUNTIFS(Table_Pending_Today[Order_Type_Desc],{"Install","Service Order","Restart"},Table_Pending_Today[Order_Number],Table_Pending_Today[[#This Row],[Order_Number]]))&gt;0,1,0)</f>
        <v>0</v>
      </c>
      <c r="EO1302" cm="1">
        <f t="array" ref="EO1302">IF(SUM(COUNTIFS(Table_Pending_Today[Order_Type_Desc],{"Install","Service Order","Restart"},Table_Pending_Today[In-House],1,Table_Pending_Today[Order_Number],Table_Pending_Today[[#This Row],[Order_Number]]))&gt;0,1,0)</f>
        <v>0</v>
      </c>
      <c r="EP1302" cm="1">
        <f t="array" ref="EP1302">IF(SUM(COUNTIFS(Table_Pending_Today[Order_Type_Desc],{"Install","Service Order","Restart"},Table_Pending_Today[Contractor],1,Table_Pending_Today[Order_Number],Table_Pending_Today[[#This Row],[Order_Number]]))&gt;0,1,0)</f>
        <v>0</v>
      </c>
      <c r="EQ1302">
        <f>IF(SUM(COUNTIFS(Table_Pending_Today[Order_Type_Desc],"Special Request",Table_Pending_Today[Bury_Drop],0,Table_Pending_Today[In-House],1,Table_Pending_Today[Order_Number],Table_Pending_Today[[#This Row],[Order_Number]]))&gt;0,1,0)</f>
        <v>0</v>
      </c>
      <c r="ER1302">
        <f>SUM(COUNTIFS(Table_Pending_Today[Order_Type_Desc],"Special Request",Table_Pending_Today[Bury_Drop],0,Table_Pending_Today[Contractor],1,Table_Pending_Today[Order_Number],Table_Pending_Today[[#This Row],[Order_Number]]))</f>
        <v>0</v>
      </c>
    </row>
    <row r="1303" spans="1:148" x14ac:dyDescent="0.25">
      <c r="A1303" t="s">
        <v>22433</v>
      </c>
      <c r="B1303" t="s">
        <v>68448</v>
      </c>
      <c r="C1303" t="s">
        <v>2</v>
      </c>
      <c r="D1303" t="s">
        <v>40770</v>
      </c>
      <c r="E1303" t="s">
        <v>40771</v>
      </c>
      <c r="F1303" t="s">
        <v>40772</v>
      </c>
      <c r="G1303">
        <v>463778</v>
      </c>
      <c r="H1303" t="s">
        <v>72</v>
      </c>
      <c r="I1303" t="s">
        <v>89</v>
      </c>
      <c r="J1303" t="s">
        <v>16798</v>
      </c>
      <c r="K1303" t="s">
        <v>73</v>
      </c>
      <c r="L1303">
        <v>1</v>
      </c>
      <c r="M1303" t="s">
        <v>40773</v>
      </c>
      <c r="N1303" t="s">
        <v>40774</v>
      </c>
      <c r="P1303" t="s">
        <v>17560</v>
      </c>
      <c r="Q1303" t="s">
        <v>17933</v>
      </c>
      <c r="R1303" t="s">
        <v>40776</v>
      </c>
      <c r="T1303" t="s">
        <v>75</v>
      </c>
      <c r="U1303" t="s">
        <v>16658</v>
      </c>
      <c r="V1303" t="s">
        <v>40777</v>
      </c>
      <c r="W1303" t="s">
        <v>16693</v>
      </c>
      <c r="X1303" t="s">
        <v>55358</v>
      </c>
      <c r="Y1303" t="s">
        <v>76</v>
      </c>
      <c r="Z1303" t="s">
        <v>96</v>
      </c>
      <c r="AA1303" t="s">
        <v>16677</v>
      </c>
      <c r="AB1303" t="s">
        <v>198</v>
      </c>
      <c r="AC1303" t="s">
        <v>155</v>
      </c>
      <c r="AD1303" t="s">
        <v>57155</v>
      </c>
      <c r="AE1303" t="s">
        <v>20208</v>
      </c>
      <c r="AF1303" t="s">
        <v>57156</v>
      </c>
      <c r="AG1303" t="s">
        <v>22433</v>
      </c>
      <c r="AH1303" t="s">
        <v>16836</v>
      </c>
      <c r="AI1303" t="s">
        <v>22433</v>
      </c>
      <c r="AJ1303">
        <v>1</v>
      </c>
      <c r="AK1303" t="s">
        <v>16858</v>
      </c>
      <c r="AL1303" t="s">
        <v>79</v>
      </c>
      <c r="AO1303">
        <v>18</v>
      </c>
      <c r="AP1303" t="s">
        <v>91</v>
      </c>
      <c r="AQ1303" t="s">
        <v>80</v>
      </c>
      <c r="AR1303" t="s">
        <v>16954</v>
      </c>
      <c r="AT1303">
        <v>0</v>
      </c>
      <c r="AU1303">
        <v>0</v>
      </c>
      <c r="AV1303" t="s">
        <v>16669</v>
      </c>
      <c r="BI1303" t="s">
        <v>81</v>
      </c>
      <c r="BJ1303" t="s">
        <v>81</v>
      </c>
      <c r="BK1303" t="s">
        <v>81</v>
      </c>
      <c r="BM1303" t="s">
        <v>22142</v>
      </c>
      <c r="BN1303" t="s">
        <v>57157</v>
      </c>
      <c r="BQ1303" t="s">
        <v>57158</v>
      </c>
      <c r="BS1303" t="s">
        <v>17202</v>
      </c>
      <c r="BV1303" t="s">
        <v>57155</v>
      </c>
      <c r="BW1303">
        <v>0</v>
      </c>
      <c r="BX1303">
        <v>0</v>
      </c>
      <c r="CA1303" t="s">
        <v>16794</v>
      </c>
      <c r="CE1303" t="s">
        <v>16880</v>
      </c>
      <c r="CF1303" t="s">
        <v>16881</v>
      </c>
      <c r="CG1303" t="s">
        <v>16882</v>
      </c>
      <c r="CK1303" t="s">
        <v>17944</v>
      </c>
      <c r="CL1303" t="s">
        <v>80</v>
      </c>
      <c r="CM1303">
        <v>0</v>
      </c>
      <c r="CN1303">
        <v>95.808000000000007</v>
      </c>
      <c r="CO1303">
        <v>8.99</v>
      </c>
      <c r="CP1303">
        <v>375</v>
      </c>
      <c r="CQ1303" t="s">
        <v>17312</v>
      </c>
      <c r="CR1303" t="s">
        <v>17313</v>
      </c>
      <c r="CS1303" t="s">
        <v>51886</v>
      </c>
      <c r="CT1303" t="s">
        <v>51887</v>
      </c>
      <c r="CU1303" t="s">
        <v>17176</v>
      </c>
      <c r="CV1303" t="s">
        <v>51888</v>
      </c>
      <c r="DU1303">
        <v>1</v>
      </c>
      <c r="DV1303">
        <v>0</v>
      </c>
      <c r="DW1303">
        <v>0</v>
      </c>
      <c r="DY1303">
        <v>0</v>
      </c>
      <c r="DZ1303">
        <v>0</v>
      </c>
      <c r="EC1303" t="s">
        <v>21337</v>
      </c>
      <c r="ED1303">
        <v>1</v>
      </c>
      <c r="EE1303" cm="1">
        <f t="array" ref="EE1303">SUM(COUNTIFS(Table_Pending_Today[job_type_code],{"WB","WQ","Z5","Z7","U8","QU","7W","2V","2W","2X"},Table_Pending_Today[Order_Number],Table_Pending_Today[[#This Row],[Order_Number]]))</f>
        <v>0</v>
      </c>
      <c r="EF1303">
        <f>COUNTIFS(Table_Pending_Today[Order_Number],Table_Pending_Today[[#This Row],[Order_Number]],Table_Pending_Today[tech_contractor],"INHOUSE")</f>
        <v>0</v>
      </c>
      <c r="EG1303">
        <f>COUNTIFS(Table_Pending_Today[Order_Number],Table_Pending_Today[[#This Row],[Order_Number]],Table_Pending_Today[tech_contractor],"CONTRACTOR")</f>
        <v>0</v>
      </c>
      <c r="EH1303" cm="1">
        <f t="array" ref="EH1303">SUM(COUNTIFS(Table_Pending_Today[job_type_code],{"XV","XQ","XT","XU"},Table_Pending_Today[Order_Number],Table_Pending_Today[[#This Row],[Order_Number]]))</f>
        <v>0</v>
      </c>
      <c r="EI1303" cm="1">
        <f t="array" ref="EI1303">SUM(COUNTIFS(Table_Pending_Today[job_type_code],{"XV","XQ","XT","XU"},Table_Pending_Today[Order_Number],Table_Pending_Today[[#This Row],[Order_Number]],Table_Pending_Today[In-House],1))</f>
        <v>0</v>
      </c>
      <c r="EJ1303" cm="1">
        <f t="array" ref="EJ1303">SUM(COUNTIFS(Table_Pending_Today[job_type_code],{"XV","XQ","XT","XU"},Table_Pending_Today[Order_Number],Table_Pending_Today[[#This Row],[Order_Number]],Table_Pending_Today[Contractor],1))</f>
        <v>0</v>
      </c>
      <c r="EK1303" cm="1">
        <f t="array" ref="EK1303">SUM(COUNTIFS(Table_Pending_Today[job_type_code],{"WB","WQ","Z5","Z7","U8","QU","7W","2V","2W","2X"},Table_Pending_Today[Order_Number],Table_Pending_Today[[#This Row],[Order_Number]]))</f>
        <v>0</v>
      </c>
      <c r="EL1303" cm="1">
        <f t="array" ref="EL1303">SUM(COUNTIFS(Table_Pending_Today[job_type_code],{"WB","WQ","Z5","Z7","U8","QU","7W","2V","2W","2X"},Table_Pending_Today[In-House],1,Table_Pending_Today[Order_Number],Table_Pending_Today[[#This Row],[Order_Number]]))</f>
        <v>0</v>
      </c>
      <c r="EM1303" cm="1">
        <f t="array" ref="EM1303">SUM(COUNTIFS(Table_Pending_Today[job_type_code],{"WB","WQ","Z5","Z7","U8","QU","7W","2V","2W","2X"},Table_Pending_Today[Contractor],1,Table_Pending_Today[Order_Number],Table_Pending_Today[[#This Row],[Order_Number]]))</f>
        <v>0</v>
      </c>
      <c r="EN1303" cm="1">
        <f t="array" ref="EN1303">IF(SUM(COUNTIFS(Table_Pending_Today[Order_Type_Desc],{"Install","Service Order","Restart"},Table_Pending_Today[Order_Number],Table_Pending_Today[[#This Row],[Order_Number]]))&gt;0,1,0)</f>
        <v>0</v>
      </c>
      <c r="EO1303" cm="1">
        <f t="array" ref="EO1303">IF(SUM(COUNTIFS(Table_Pending_Today[Order_Type_Desc],{"Install","Service Order","Restart"},Table_Pending_Today[In-House],1,Table_Pending_Today[Order_Number],Table_Pending_Today[[#This Row],[Order_Number]]))&gt;0,1,0)</f>
        <v>0</v>
      </c>
      <c r="EP1303" cm="1">
        <f t="array" ref="EP1303">IF(SUM(COUNTIFS(Table_Pending_Today[Order_Type_Desc],{"Install","Service Order","Restart"},Table_Pending_Today[Contractor],1,Table_Pending_Today[Order_Number],Table_Pending_Today[[#This Row],[Order_Number]]))&gt;0,1,0)</f>
        <v>0</v>
      </c>
      <c r="EQ1303">
        <f>IF(SUM(COUNTIFS(Table_Pending_Today[Order_Type_Desc],"Special Request",Table_Pending_Today[Bury_Drop],0,Table_Pending_Today[In-House],1,Table_Pending_Today[Order_Number],Table_Pending_Today[[#This Row],[Order_Number]]))&gt;0,1,0)</f>
        <v>0</v>
      </c>
      <c r="ER1303">
        <f>SUM(COUNTIFS(Table_Pending_Today[Order_Type_Desc],"Special Request",Table_Pending_Today[Bury_Drop],0,Table_Pending_Today[Contractor],1,Table_Pending_Today[Order_Number],Table_Pending_Today[[#This Row],[Order_Number]]))</f>
        <v>0</v>
      </c>
    </row>
    <row r="1304" spans="1:148" x14ac:dyDescent="0.25">
      <c r="A1304" t="s">
        <v>22433</v>
      </c>
      <c r="B1304" t="s">
        <v>68448</v>
      </c>
      <c r="C1304" t="s">
        <v>2</v>
      </c>
      <c r="D1304" t="s">
        <v>35558</v>
      </c>
      <c r="E1304" t="s">
        <v>35559</v>
      </c>
      <c r="F1304" t="s">
        <v>35560</v>
      </c>
      <c r="G1304">
        <v>464027</v>
      </c>
      <c r="H1304" t="s">
        <v>16844</v>
      </c>
      <c r="I1304" t="s">
        <v>17157</v>
      </c>
      <c r="J1304" t="s">
        <v>17221</v>
      </c>
      <c r="K1304" t="s">
        <v>73</v>
      </c>
      <c r="L1304">
        <v>1</v>
      </c>
      <c r="M1304" t="s">
        <v>35561</v>
      </c>
      <c r="N1304" t="s">
        <v>35562</v>
      </c>
      <c r="P1304" t="s">
        <v>17169</v>
      </c>
      <c r="Q1304" t="s">
        <v>17888</v>
      </c>
      <c r="R1304" t="s">
        <v>35564</v>
      </c>
      <c r="T1304" t="s">
        <v>75</v>
      </c>
      <c r="U1304" t="s">
        <v>16658</v>
      </c>
      <c r="V1304" t="s">
        <v>35565</v>
      </c>
      <c r="W1304" t="s">
        <v>16693</v>
      </c>
      <c r="X1304" t="s">
        <v>17170</v>
      </c>
      <c r="Y1304" t="s">
        <v>76</v>
      </c>
      <c r="Z1304" t="s">
        <v>77</v>
      </c>
      <c r="AA1304" t="s">
        <v>186</v>
      </c>
      <c r="AB1304" t="s">
        <v>16694</v>
      </c>
      <c r="AC1304" t="s">
        <v>193</v>
      </c>
      <c r="AD1304" t="s">
        <v>55939</v>
      </c>
      <c r="AE1304" t="s">
        <v>20208</v>
      </c>
      <c r="AF1304" t="s">
        <v>56826</v>
      </c>
      <c r="AG1304" t="s">
        <v>22433</v>
      </c>
      <c r="AH1304" t="s">
        <v>125</v>
      </c>
      <c r="AI1304" t="s">
        <v>22433</v>
      </c>
      <c r="AJ1304">
        <v>1</v>
      </c>
      <c r="AK1304" t="s">
        <v>17423</v>
      </c>
      <c r="AL1304" t="s">
        <v>71343</v>
      </c>
      <c r="AM1304" t="s">
        <v>3</v>
      </c>
      <c r="AN1304" t="s">
        <v>16870</v>
      </c>
      <c r="AO1304">
        <v>17</v>
      </c>
      <c r="AP1304" t="s">
        <v>17165</v>
      </c>
      <c r="AQ1304" t="s">
        <v>169</v>
      </c>
      <c r="AR1304" t="s">
        <v>17189</v>
      </c>
      <c r="AT1304">
        <v>0</v>
      </c>
      <c r="AU1304">
        <v>0</v>
      </c>
      <c r="AV1304" t="s">
        <v>16696</v>
      </c>
      <c r="BI1304" t="s">
        <v>81</v>
      </c>
      <c r="BJ1304" t="s">
        <v>81</v>
      </c>
      <c r="BK1304" t="s">
        <v>81</v>
      </c>
      <c r="BM1304" t="s">
        <v>51279</v>
      </c>
      <c r="BN1304" t="s">
        <v>56828</v>
      </c>
      <c r="BO1304" t="s">
        <v>56829</v>
      </c>
      <c r="BQ1304" t="s">
        <v>56829</v>
      </c>
      <c r="BS1304" t="s">
        <v>17202</v>
      </c>
      <c r="BT1304" t="s">
        <v>71344</v>
      </c>
      <c r="BU1304" t="s">
        <v>71345</v>
      </c>
      <c r="BV1304" t="s">
        <v>55939</v>
      </c>
      <c r="BW1304">
        <v>0</v>
      </c>
      <c r="BX1304">
        <v>0</v>
      </c>
      <c r="CA1304" t="s">
        <v>17188</v>
      </c>
      <c r="CB1304" t="s">
        <v>17146</v>
      </c>
      <c r="CE1304" t="s">
        <v>16880</v>
      </c>
      <c r="CF1304" t="s">
        <v>16881</v>
      </c>
      <c r="CG1304" t="s">
        <v>16882</v>
      </c>
      <c r="CK1304" t="s">
        <v>17177</v>
      </c>
      <c r="CL1304" t="s">
        <v>169</v>
      </c>
      <c r="CM1304">
        <v>0</v>
      </c>
      <c r="CN1304">
        <v>96.843299999999999</v>
      </c>
      <c r="CO1304">
        <v>7.03</v>
      </c>
      <c r="CP1304">
        <v>875</v>
      </c>
      <c r="CQ1304" t="s">
        <v>17315</v>
      </c>
      <c r="CR1304" t="s">
        <v>56827</v>
      </c>
      <c r="CS1304" t="s">
        <v>21442</v>
      </c>
      <c r="CT1304" t="s">
        <v>21443</v>
      </c>
      <c r="CU1304" t="s">
        <v>17176</v>
      </c>
      <c r="CV1304" t="s">
        <v>21444</v>
      </c>
      <c r="DS1304">
        <v>0</v>
      </c>
      <c r="DU1304">
        <v>1</v>
      </c>
      <c r="DV1304">
        <v>0</v>
      </c>
      <c r="DW1304">
        <v>0</v>
      </c>
      <c r="DY1304">
        <v>0</v>
      </c>
      <c r="DZ1304">
        <v>0</v>
      </c>
      <c r="EC1304" t="s">
        <v>21330</v>
      </c>
      <c r="ED1304">
        <v>1</v>
      </c>
      <c r="EE1304" cm="1">
        <f t="array" ref="EE1304">SUM(COUNTIFS(Table_Pending_Today[job_type_code],{"WB","WQ","Z5","Z7","U8","QU","7W","2V","2W","2X"},Table_Pending_Today[Order_Number],Table_Pending_Today[[#This Row],[Order_Number]]))</f>
        <v>1</v>
      </c>
      <c r="EF1304">
        <f>COUNTIFS(Table_Pending_Today[Order_Number],Table_Pending_Today[[#This Row],[Order_Number]],Table_Pending_Today[tech_contractor],"INHOUSE")</f>
        <v>0</v>
      </c>
      <c r="EG1304">
        <f>COUNTIFS(Table_Pending_Today[Order_Number],Table_Pending_Today[[#This Row],[Order_Number]],Table_Pending_Today[tech_contractor],"CONTRACTOR")</f>
        <v>1</v>
      </c>
      <c r="EH1304" cm="1">
        <f t="array" ref="EH1304">SUM(COUNTIFS(Table_Pending_Today[job_type_code],{"XV","XQ","XT","XU"},Table_Pending_Today[Order_Number],Table_Pending_Today[[#This Row],[Order_Number]]))</f>
        <v>0</v>
      </c>
      <c r="EI1304" cm="1">
        <f t="array" ref="EI1304">SUM(COUNTIFS(Table_Pending_Today[job_type_code],{"XV","XQ","XT","XU"},Table_Pending_Today[Order_Number],Table_Pending_Today[[#This Row],[Order_Number]],Table_Pending_Today[In-House],1))</f>
        <v>0</v>
      </c>
      <c r="EJ1304" cm="1">
        <f t="array" ref="EJ1304">SUM(COUNTIFS(Table_Pending_Today[job_type_code],{"XV","XQ","XT","XU"},Table_Pending_Today[Order_Number],Table_Pending_Today[[#This Row],[Order_Number]],Table_Pending_Today[Contractor],1))</f>
        <v>0</v>
      </c>
      <c r="EK1304" cm="1">
        <f t="array" ref="EK1304">SUM(COUNTIFS(Table_Pending_Today[job_type_code],{"WB","WQ","Z5","Z7","U8","QU","7W","2V","2W","2X"},Table_Pending_Today[Order_Number],Table_Pending_Today[[#This Row],[Order_Number]]))</f>
        <v>1</v>
      </c>
      <c r="EL1304" cm="1">
        <f t="array" ref="EL1304">SUM(COUNTIFS(Table_Pending_Today[job_type_code],{"WB","WQ","Z5","Z7","U8","QU","7W","2V","2W","2X"},Table_Pending_Today[In-House],1,Table_Pending_Today[Order_Number],Table_Pending_Today[[#This Row],[Order_Number]]))</f>
        <v>0</v>
      </c>
      <c r="EM1304" cm="1">
        <f t="array" ref="EM1304">SUM(COUNTIFS(Table_Pending_Today[job_type_code],{"WB","WQ","Z5","Z7","U8","QU","7W","2V","2W","2X"},Table_Pending_Today[Contractor],1,Table_Pending_Today[Order_Number],Table_Pending_Today[[#This Row],[Order_Number]]))</f>
        <v>1</v>
      </c>
      <c r="EN1304" cm="1">
        <f t="array" ref="EN1304">IF(SUM(COUNTIFS(Table_Pending_Today[Order_Type_Desc],{"Install","Service Order","Restart"},Table_Pending_Today[Order_Number],Table_Pending_Today[[#This Row],[Order_Number]]))&gt;0,1,0)</f>
        <v>0</v>
      </c>
      <c r="EO1304" cm="1">
        <f t="array" ref="EO1304">IF(SUM(COUNTIFS(Table_Pending_Today[Order_Type_Desc],{"Install","Service Order","Restart"},Table_Pending_Today[In-House],1,Table_Pending_Today[Order_Number],Table_Pending_Today[[#This Row],[Order_Number]]))&gt;0,1,0)</f>
        <v>0</v>
      </c>
      <c r="EP1304" cm="1">
        <f t="array" ref="EP1304">IF(SUM(COUNTIFS(Table_Pending_Today[Order_Type_Desc],{"Install","Service Order","Restart"},Table_Pending_Today[Contractor],1,Table_Pending_Today[Order_Number],Table_Pending_Today[[#This Row],[Order_Number]]))&gt;0,1,0)</f>
        <v>0</v>
      </c>
      <c r="EQ1304">
        <f>IF(SUM(COUNTIFS(Table_Pending_Today[Order_Type_Desc],"Special Request",Table_Pending_Today[Bury_Drop],0,Table_Pending_Today[In-House],1,Table_Pending_Today[Order_Number],Table_Pending_Today[[#This Row],[Order_Number]]))&gt;0,1,0)</f>
        <v>0</v>
      </c>
      <c r="ER1304">
        <f>SUM(COUNTIFS(Table_Pending_Today[Order_Type_Desc],"Special Request",Table_Pending_Today[Bury_Drop],0,Table_Pending_Today[Contractor],1,Table_Pending_Today[Order_Number],Table_Pending_Today[[#This Row],[Order_Number]]))</f>
        <v>0</v>
      </c>
    </row>
    <row r="1305" spans="1:148" x14ac:dyDescent="0.25">
      <c r="A1305" t="s">
        <v>22433</v>
      </c>
      <c r="B1305" t="s">
        <v>68448</v>
      </c>
      <c r="C1305" t="s">
        <v>2</v>
      </c>
      <c r="D1305" t="s">
        <v>23513</v>
      </c>
      <c r="E1305" t="s">
        <v>23514</v>
      </c>
      <c r="F1305" t="s">
        <v>23515</v>
      </c>
      <c r="G1305">
        <v>462697</v>
      </c>
      <c r="H1305" t="s">
        <v>16844</v>
      </c>
      <c r="I1305" t="s">
        <v>17193</v>
      </c>
      <c r="J1305" t="s">
        <v>49203</v>
      </c>
      <c r="K1305" t="s">
        <v>73</v>
      </c>
      <c r="L1305">
        <v>1</v>
      </c>
      <c r="M1305" t="s">
        <v>23516</v>
      </c>
      <c r="N1305" t="s">
        <v>23517</v>
      </c>
      <c r="P1305" t="s">
        <v>17236</v>
      </c>
      <c r="Q1305" t="s">
        <v>17882</v>
      </c>
      <c r="R1305" t="s">
        <v>285</v>
      </c>
      <c r="T1305" t="s">
        <v>75</v>
      </c>
      <c r="U1305" t="s">
        <v>16658</v>
      </c>
      <c r="V1305" t="s">
        <v>23519</v>
      </c>
      <c r="W1305" t="s">
        <v>16693</v>
      </c>
      <c r="X1305" t="s">
        <v>16843</v>
      </c>
      <c r="Y1305" t="s">
        <v>76</v>
      </c>
      <c r="Z1305" t="s">
        <v>77</v>
      </c>
      <c r="AA1305" t="s">
        <v>16677</v>
      </c>
      <c r="AB1305" t="s">
        <v>194</v>
      </c>
      <c r="AC1305" t="s">
        <v>17038</v>
      </c>
      <c r="AD1305" t="s">
        <v>55642</v>
      </c>
      <c r="AE1305" t="s">
        <v>20208</v>
      </c>
      <c r="AF1305" t="s">
        <v>55643</v>
      </c>
      <c r="AG1305" t="s">
        <v>22433</v>
      </c>
      <c r="AH1305" t="s">
        <v>17432</v>
      </c>
      <c r="AI1305" t="s">
        <v>22433</v>
      </c>
      <c r="AJ1305">
        <v>0</v>
      </c>
      <c r="AL1305" t="s">
        <v>79</v>
      </c>
      <c r="AO1305">
        <v>16</v>
      </c>
      <c r="AP1305" t="s">
        <v>17194</v>
      </c>
      <c r="AQ1305" t="s">
        <v>16825</v>
      </c>
      <c r="AR1305" t="s">
        <v>54569</v>
      </c>
      <c r="AT1305">
        <v>0</v>
      </c>
      <c r="AU1305">
        <v>0</v>
      </c>
      <c r="AV1305" t="s">
        <v>16669</v>
      </c>
      <c r="BI1305" t="s">
        <v>81</v>
      </c>
      <c r="BJ1305" t="s">
        <v>81</v>
      </c>
      <c r="BK1305" t="s">
        <v>81</v>
      </c>
      <c r="BM1305" t="s">
        <v>55648</v>
      </c>
      <c r="BN1305" t="s">
        <v>55649</v>
      </c>
      <c r="BQ1305" t="s">
        <v>55650</v>
      </c>
      <c r="BS1305" t="s">
        <v>17202</v>
      </c>
      <c r="BV1305" t="s">
        <v>55642</v>
      </c>
      <c r="BW1305">
        <v>0</v>
      </c>
      <c r="BX1305">
        <v>0</v>
      </c>
      <c r="CA1305" t="s">
        <v>17434</v>
      </c>
      <c r="CE1305" t="s">
        <v>16880</v>
      </c>
      <c r="CF1305" t="s">
        <v>16881</v>
      </c>
      <c r="CG1305" t="s">
        <v>16882</v>
      </c>
      <c r="CK1305" t="s">
        <v>17195</v>
      </c>
      <c r="CL1305" t="s">
        <v>16825</v>
      </c>
      <c r="CM1305">
        <v>0</v>
      </c>
      <c r="CN1305">
        <v>89.003500000000003</v>
      </c>
      <c r="CO1305">
        <v>2180.44</v>
      </c>
      <c r="CP1305">
        <v>200</v>
      </c>
      <c r="CQ1305" t="s">
        <v>17315</v>
      </c>
      <c r="CR1305" t="s">
        <v>55644</v>
      </c>
      <c r="CS1305" t="s">
        <v>55645</v>
      </c>
      <c r="CT1305" t="s">
        <v>55646</v>
      </c>
      <c r="CU1305" t="s">
        <v>17176</v>
      </c>
      <c r="CV1305" t="s">
        <v>55647</v>
      </c>
      <c r="DU1305">
        <v>1</v>
      </c>
      <c r="DV1305">
        <v>0</v>
      </c>
      <c r="DW1305">
        <v>0</v>
      </c>
      <c r="DY1305">
        <v>0</v>
      </c>
      <c r="DZ1305">
        <v>0</v>
      </c>
      <c r="EC1305" t="s">
        <v>21342</v>
      </c>
      <c r="ED1305">
        <v>1</v>
      </c>
      <c r="EE1305" cm="1">
        <f t="array" ref="EE1305">SUM(COUNTIFS(Table_Pending_Today[job_type_code],{"WB","WQ","Z5","Z7","U8","QU","7W","2V","2W","2X"},Table_Pending_Today[Order_Number],Table_Pending_Today[[#This Row],[Order_Number]]))</f>
        <v>0</v>
      </c>
      <c r="EF1305">
        <f>COUNTIFS(Table_Pending_Today[Order_Number],Table_Pending_Today[[#This Row],[Order_Number]],Table_Pending_Today[tech_contractor],"INHOUSE")</f>
        <v>0</v>
      </c>
      <c r="EG1305">
        <f>COUNTIFS(Table_Pending_Today[Order_Number],Table_Pending_Today[[#This Row],[Order_Number]],Table_Pending_Today[tech_contractor],"CONTRACTOR")</f>
        <v>0</v>
      </c>
      <c r="EH1305" cm="1">
        <f t="array" ref="EH1305">SUM(COUNTIFS(Table_Pending_Today[job_type_code],{"XV","XQ","XT","XU"},Table_Pending_Today[Order_Number],Table_Pending_Today[[#This Row],[Order_Number]]))</f>
        <v>0</v>
      </c>
      <c r="EI1305" cm="1">
        <f t="array" ref="EI1305">SUM(COUNTIFS(Table_Pending_Today[job_type_code],{"XV","XQ","XT","XU"},Table_Pending_Today[Order_Number],Table_Pending_Today[[#This Row],[Order_Number]],Table_Pending_Today[In-House],1))</f>
        <v>0</v>
      </c>
      <c r="EJ1305" cm="1">
        <f t="array" ref="EJ1305">SUM(COUNTIFS(Table_Pending_Today[job_type_code],{"XV","XQ","XT","XU"},Table_Pending_Today[Order_Number],Table_Pending_Today[[#This Row],[Order_Number]],Table_Pending_Today[Contractor],1))</f>
        <v>0</v>
      </c>
      <c r="EK1305" cm="1">
        <f t="array" ref="EK1305">SUM(COUNTIFS(Table_Pending_Today[job_type_code],{"WB","WQ","Z5","Z7","U8","QU","7W","2V","2W","2X"},Table_Pending_Today[Order_Number],Table_Pending_Today[[#This Row],[Order_Number]]))</f>
        <v>0</v>
      </c>
      <c r="EL1305" cm="1">
        <f t="array" ref="EL1305">SUM(COUNTIFS(Table_Pending_Today[job_type_code],{"WB","WQ","Z5","Z7","U8","QU","7W","2V","2W","2X"},Table_Pending_Today[In-House],1,Table_Pending_Today[Order_Number],Table_Pending_Today[[#This Row],[Order_Number]]))</f>
        <v>0</v>
      </c>
      <c r="EM1305" cm="1">
        <f t="array" ref="EM1305">SUM(COUNTIFS(Table_Pending_Today[job_type_code],{"WB","WQ","Z5","Z7","U8","QU","7W","2V","2W","2X"},Table_Pending_Today[Contractor],1,Table_Pending_Today[Order_Number],Table_Pending_Today[[#This Row],[Order_Number]]))</f>
        <v>0</v>
      </c>
      <c r="EN1305" cm="1">
        <f t="array" ref="EN1305">IF(SUM(COUNTIFS(Table_Pending_Today[Order_Type_Desc],{"Install","Service Order","Restart"},Table_Pending_Today[Order_Number],Table_Pending_Today[[#This Row],[Order_Number]]))&gt;0,1,0)</f>
        <v>0</v>
      </c>
      <c r="EO1305" cm="1">
        <f t="array" ref="EO1305">IF(SUM(COUNTIFS(Table_Pending_Today[Order_Type_Desc],{"Install","Service Order","Restart"},Table_Pending_Today[In-House],1,Table_Pending_Today[Order_Number],Table_Pending_Today[[#This Row],[Order_Number]]))&gt;0,1,0)</f>
        <v>0</v>
      </c>
      <c r="EP1305" cm="1">
        <f t="array" ref="EP1305">IF(SUM(COUNTIFS(Table_Pending_Today[Order_Type_Desc],{"Install","Service Order","Restart"},Table_Pending_Today[Contractor],1,Table_Pending_Today[Order_Number],Table_Pending_Today[[#This Row],[Order_Number]]))&gt;0,1,0)</f>
        <v>0</v>
      </c>
      <c r="EQ1305">
        <f>IF(SUM(COUNTIFS(Table_Pending_Today[Order_Type_Desc],"Special Request",Table_Pending_Today[Bury_Drop],0,Table_Pending_Today[In-House],1,Table_Pending_Today[Order_Number],Table_Pending_Today[[#This Row],[Order_Number]]))&gt;0,1,0)</f>
        <v>0</v>
      </c>
      <c r="ER1305">
        <f>SUM(COUNTIFS(Table_Pending_Today[Order_Type_Desc],"Special Request",Table_Pending_Today[Bury_Drop],0,Table_Pending_Today[Contractor],1,Table_Pending_Today[Order_Number],Table_Pending_Today[[#This Row],[Order_Number]]))</f>
        <v>0</v>
      </c>
    </row>
    <row r="1306" spans="1:148" x14ac:dyDescent="0.25">
      <c r="A1306" t="s">
        <v>22433</v>
      </c>
      <c r="B1306" t="s">
        <v>68448</v>
      </c>
      <c r="C1306" t="s">
        <v>2</v>
      </c>
      <c r="D1306" t="s">
        <v>39231</v>
      </c>
      <c r="E1306" t="s">
        <v>39232</v>
      </c>
      <c r="F1306" t="s">
        <v>39233</v>
      </c>
      <c r="G1306">
        <v>465035</v>
      </c>
      <c r="H1306" t="s">
        <v>72</v>
      </c>
      <c r="I1306" t="s">
        <v>89</v>
      </c>
      <c r="J1306" t="s">
        <v>16974</v>
      </c>
      <c r="K1306" t="s">
        <v>73</v>
      </c>
      <c r="L1306">
        <v>1</v>
      </c>
      <c r="M1306" t="s">
        <v>39234</v>
      </c>
      <c r="N1306" t="s">
        <v>39235</v>
      </c>
      <c r="P1306" t="s">
        <v>18642</v>
      </c>
      <c r="Q1306" t="s">
        <v>18643</v>
      </c>
      <c r="R1306" t="s">
        <v>285</v>
      </c>
      <c r="S1306" t="s">
        <v>39237</v>
      </c>
      <c r="T1306" t="s">
        <v>75</v>
      </c>
      <c r="U1306" t="s">
        <v>16658</v>
      </c>
      <c r="V1306" t="s">
        <v>39238</v>
      </c>
      <c r="W1306" t="s">
        <v>16693</v>
      </c>
      <c r="X1306" t="s">
        <v>16856</v>
      </c>
      <c r="Y1306" t="s">
        <v>76</v>
      </c>
      <c r="Z1306" t="s">
        <v>77</v>
      </c>
      <c r="AA1306" t="s">
        <v>191</v>
      </c>
      <c r="AB1306" t="s">
        <v>192</v>
      </c>
      <c r="AC1306" t="s">
        <v>17219</v>
      </c>
      <c r="AD1306" t="s">
        <v>55558</v>
      </c>
      <c r="AE1306" t="s">
        <v>20208</v>
      </c>
      <c r="AF1306" t="s">
        <v>55559</v>
      </c>
      <c r="AG1306" t="s">
        <v>22433</v>
      </c>
      <c r="AH1306" t="s">
        <v>16963</v>
      </c>
      <c r="AI1306" t="s">
        <v>22433</v>
      </c>
      <c r="AJ1306">
        <v>1</v>
      </c>
      <c r="AK1306" t="s">
        <v>98</v>
      </c>
      <c r="AL1306" t="s">
        <v>79</v>
      </c>
      <c r="AO1306">
        <v>18</v>
      </c>
      <c r="AP1306" t="s">
        <v>91</v>
      </c>
      <c r="AQ1306" t="s">
        <v>80</v>
      </c>
      <c r="AR1306" t="s">
        <v>16975</v>
      </c>
      <c r="AT1306">
        <v>0</v>
      </c>
      <c r="AU1306">
        <v>0</v>
      </c>
      <c r="AV1306" t="s">
        <v>16669</v>
      </c>
      <c r="BI1306" t="s">
        <v>81</v>
      </c>
      <c r="BJ1306" t="s">
        <v>81</v>
      </c>
      <c r="BK1306" t="s">
        <v>81</v>
      </c>
      <c r="BM1306" t="s">
        <v>55560</v>
      </c>
      <c r="BN1306" t="s">
        <v>55561</v>
      </c>
      <c r="BQ1306" t="s">
        <v>55562</v>
      </c>
      <c r="BS1306" t="s">
        <v>17202</v>
      </c>
      <c r="BV1306" t="s">
        <v>55558</v>
      </c>
      <c r="BW1306">
        <v>0</v>
      </c>
      <c r="BX1306">
        <v>0</v>
      </c>
      <c r="CE1306" t="s">
        <v>16880</v>
      </c>
      <c r="CF1306" t="s">
        <v>16881</v>
      </c>
      <c r="CG1306" t="s">
        <v>16882</v>
      </c>
      <c r="CK1306" t="s">
        <v>16947</v>
      </c>
      <c r="CL1306" t="s">
        <v>80</v>
      </c>
      <c r="CM1306">
        <v>0</v>
      </c>
      <c r="CN1306">
        <v>95.302999999999997</v>
      </c>
      <c r="CO1306">
        <v>238.13</v>
      </c>
      <c r="CP1306">
        <v>3300</v>
      </c>
      <c r="CQ1306" t="s">
        <v>17312</v>
      </c>
      <c r="CR1306" t="s">
        <v>17313</v>
      </c>
      <c r="CS1306" t="s">
        <v>17314</v>
      </c>
      <c r="CT1306" t="s">
        <v>19385</v>
      </c>
      <c r="CU1306" t="s">
        <v>16885</v>
      </c>
      <c r="DU1306">
        <v>1</v>
      </c>
      <c r="DV1306">
        <v>0</v>
      </c>
      <c r="DW1306">
        <v>0</v>
      </c>
      <c r="DY1306">
        <v>0</v>
      </c>
      <c r="DZ1306">
        <v>0</v>
      </c>
      <c r="EC1306" t="s">
        <v>21337</v>
      </c>
      <c r="ED1306">
        <v>1</v>
      </c>
      <c r="EE1306" cm="1">
        <f t="array" ref="EE1306">SUM(COUNTIFS(Table_Pending_Today[job_type_code],{"WB","WQ","Z5","Z7","U8","QU","7W","2V","2W","2X"},Table_Pending_Today[Order_Number],Table_Pending_Today[[#This Row],[Order_Number]]))</f>
        <v>0</v>
      </c>
      <c r="EF1306">
        <f>COUNTIFS(Table_Pending_Today[Order_Number],Table_Pending_Today[[#This Row],[Order_Number]],Table_Pending_Today[tech_contractor],"INHOUSE")</f>
        <v>0</v>
      </c>
      <c r="EG1306">
        <f>COUNTIFS(Table_Pending_Today[Order_Number],Table_Pending_Today[[#This Row],[Order_Number]],Table_Pending_Today[tech_contractor],"CONTRACTOR")</f>
        <v>0</v>
      </c>
      <c r="EH1306" cm="1">
        <f t="array" ref="EH1306">SUM(COUNTIFS(Table_Pending_Today[job_type_code],{"XV","XQ","XT","XU"},Table_Pending_Today[Order_Number],Table_Pending_Today[[#This Row],[Order_Number]]))</f>
        <v>0</v>
      </c>
      <c r="EI1306" cm="1">
        <f t="array" ref="EI1306">SUM(COUNTIFS(Table_Pending_Today[job_type_code],{"XV","XQ","XT","XU"},Table_Pending_Today[Order_Number],Table_Pending_Today[[#This Row],[Order_Number]],Table_Pending_Today[In-House],1))</f>
        <v>0</v>
      </c>
      <c r="EJ1306" cm="1">
        <f t="array" ref="EJ1306">SUM(COUNTIFS(Table_Pending_Today[job_type_code],{"XV","XQ","XT","XU"},Table_Pending_Today[Order_Number],Table_Pending_Today[[#This Row],[Order_Number]],Table_Pending_Today[Contractor],1))</f>
        <v>0</v>
      </c>
      <c r="EK1306" cm="1">
        <f t="array" ref="EK1306">SUM(COUNTIFS(Table_Pending_Today[job_type_code],{"WB","WQ","Z5","Z7","U8","QU","7W","2V","2W","2X"},Table_Pending_Today[Order_Number],Table_Pending_Today[[#This Row],[Order_Number]]))</f>
        <v>0</v>
      </c>
      <c r="EL1306" cm="1">
        <f t="array" ref="EL1306">SUM(COUNTIFS(Table_Pending_Today[job_type_code],{"WB","WQ","Z5","Z7","U8","QU","7W","2V","2W","2X"},Table_Pending_Today[In-House],1,Table_Pending_Today[Order_Number],Table_Pending_Today[[#This Row],[Order_Number]]))</f>
        <v>0</v>
      </c>
      <c r="EM1306" cm="1">
        <f t="array" ref="EM1306">SUM(COUNTIFS(Table_Pending_Today[job_type_code],{"WB","WQ","Z5","Z7","U8","QU","7W","2V","2W","2X"},Table_Pending_Today[Contractor],1,Table_Pending_Today[Order_Number],Table_Pending_Today[[#This Row],[Order_Number]]))</f>
        <v>0</v>
      </c>
      <c r="EN1306" cm="1">
        <f t="array" ref="EN1306">IF(SUM(COUNTIFS(Table_Pending_Today[Order_Type_Desc],{"Install","Service Order","Restart"},Table_Pending_Today[Order_Number],Table_Pending_Today[[#This Row],[Order_Number]]))&gt;0,1,0)</f>
        <v>0</v>
      </c>
      <c r="EO1306" cm="1">
        <f t="array" ref="EO1306">IF(SUM(COUNTIFS(Table_Pending_Today[Order_Type_Desc],{"Install","Service Order","Restart"},Table_Pending_Today[In-House],1,Table_Pending_Today[Order_Number],Table_Pending_Today[[#This Row],[Order_Number]]))&gt;0,1,0)</f>
        <v>0</v>
      </c>
      <c r="EP1306" cm="1">
        <f t="array" ref="EP1306">IF(SUM(COUNTIFS(Table_Pending_Today[Order_Type_Desc],{"Install","Service Order","Restart"},Table_Pending_Today[Contractor],1,Table_Pending_Today[Order_Number],Table_Pending_Today[[#This Row],[Order_Number]]))&gt;0,1,0)</f>
        <v>0</v>
      </c>
      <c r="EQ1306">
        <f>IF(SUM(COUNTIFS(Table_Pending_Today[Order_Type_Desc],"Special Request",Table_Pending_Today[Bury_Drop],0,Table_Pending_Today[In-House],1,Table_Pending_Today[Order_Number],Table_Pending_Today[[#This Row],[Order_Number]]))&gt;0,1,0)</f>
        <v>0</v>
      </c>
      <c r="ER1306">
        <f>SUM(COUNTIFS(Table_Pending_Today[Order_Type_Desc],"Special Request",Table_Pending_Today[Bury_Drop],0,Table_Pending_Today[Contractor],1,Table_Pending_Today[Order_Number],Table_Pending_Today[[#This Row],[Order_Number]]))</f>
        <v>0</v>
      </c>
    </row>
    <row r="1307" spans="1:148" x14ac:dyDescent="0.25">
      <c r="A1307" t="s">
        <v>22433</v>
      </c>
      <c r="B1307" t="s">
        <v>68448</v>
      </c>
      <c r="C1307" t="s">
        <v>2</v>
      </c>
      <c r="D1307" t="s">
        <v>41036</v>
      </c>
      <c r="E1307" t="s">
        <v>41037</v>
      </c>
      <c r="F1307" t="s">
        <v>41038</v>
      </c>
      <c r="G1307">
        <v>465040</v>
      </c>
      <c r="H1307" t="s">
        <v>72</v>
      </c>
      <c r="I1307" t="s">
        <v>89</v>
      </c>
      <c r="J1307" t="s">
        <v>16798</v>
      </c>
      <c r="K1307" t="s">
        <v>73</v>
      </c>
      <c r="L1307">
        <v>1</v>
      </c>
      <c r="M1307" t="s">
        <v>41039</v>
      </c>
      <c r="N1307" t="s">
        <v>41040</v>
      </c>
      <c r="P1307" t="s">
        <v>197</v>
      </c>
      <c r="Q1307" t="s">
        <v>17139</v>
      </c>
      <c r="R1307" t="s">
        <v>41042</v>
      </c>
      <c r="T1307" t="s">
        <v>75</v>
      </c>
      <c r="U1307" t="s">
        <v>16658</v>
      </c>
      <c r="V1307" t="s">
        <v>41043</v>
      </c>
      <c r="W1307" t="s">
        <v>16693</v>
      </c>
      <c r="X1307" t="s">
        <v>16692</v>
      </c>
      <c r="Y1307" t="s">
        <v>76</v>
      </c>
      <c r="Z1307" t="s">
        <v>77</v>
      </c>
      <c r="AA1307" t="s">
        <v>16708</v>
      </c>
      <c r="AB1307" t="s">
        <v>16699</v>
      </c>
      <c r="AC1307" t="s">
        <v>16711</v>
      </c>
      <c r="AD1307" t="s">
        <v>22131</v>
      </c>
      <c r="AE1307" t="s">
        <v>20208</v>
      </c>
      <c r="AF1307" t="s">
        <v>56257</v>
      </c>
      <c r="AG1307" t="s">
        <v>22433</v>
      </c>
      <c r="AH1307" t="s">
        <v>16795</v>
      </c>
      <c r="AI1307" t="s">
        <v>22433</v>
      </c>
      <c r="AJ1307">
        <v>0</v>
      </c>
      <c r="AL1307" t="s">
        <v>22128</v>
      </c>
      <c r="AM1307" t="s">
        <v>87</v>
      </c>
      <c r="AO1307">
        <v>18</v>
      </c>
      <c r="AP1307" t="s">
        <v>91</v>
      </c>
      <c r="AQ1307" t="s">
        <v>80</v>
      </c>
      <c r="AR1307" t="s">
        <v>16799</v>
      </c>
      <c r="AT1307">
        <v>0</v>
      </c>
      <c r="AU1307">
        <v>0</v>
      </c>
      <c r="AV1307" t="s">
        <v>16696</v>
      </c>
      <c r="BI1307" t="s">
        <v>81</v>
      </c>
      <c r="BJ1307" t="s">
        <v>81</v>
      </c>
      <c r="BK1307" t="s">
        <v>81</v>
      </c>
      <c r="BM1307" t="s">
        <v>22132</v>
      </c>
      <c r="BN1307" t="s">
        <v>22133</v>
      </c>
      <c r="BQ1307" t="s">
        <v>56258</v>
      </c>
      <c r="BS1307" t="s">
        <v>17202</v>
      </c>
      <c r="BT1307" t="s">
        <v>17807</v>
      </c>
      <c r="BU1307" t="s">
        <v>19547</v>
      </c>
      <c r="BV1307" t="s">
        <v>22131</v>
      </c>
      <c r="BW1307">
        <v>0</v>
      </c>
      <c r="BX1307">
        <v>0</v>
      </c>
      <c r="CE1307" t="s">
        <v>16880</v>
      </c>
      <c r="CF1307" t="s">
        <v>16881</v>
      </c>
      <c r="CG1307" t="s">
        <v>16882</v>
      </c>
      <c r="CK1307" t="s">
        <v>16883</v>
      </c>
      <c r="CL1307" t="s">
        <v>80</v>
      </c>
      <c r="CM1307">
        <v>0</v>
      </c>
      <c r="CN1307">
        <v>96.518900000000002</v>
      </c>
      <c r="CO1307">
        <v>6.75</v>
      </c>
      <c r="CP1307">
        <v>25</v>
      </c>
      <c r="CQ1307" t="s">
        <v>17312</v>
      </c>
      <c r="CR1307" t="s">
        <v>17313</v>
      </c>
      <c r="CS1307" t="s">
        <v>17314</v>
      </c>
      <c r="CT1307" t="s">
        <v>19385</v>
      </c>
      <c r="CU1307" t="s">
        <v>16885</v>
      </c>
      <c r="DS1307">
        <v>0</v>
      </c>
      <c r="DU1307">
        <v>1</v>
      </c>
      <c r="DV1307">
        <v>0</v>
      </c>
      <c r="DW1307">
        <v>0</v>
      </c>
      <c r="DY1307">
        <v>0</v>
      </c>
      <c r="DZ1307">
        <v>0</v>
      </c>
      <c r="EC1307" t="s">
        <v>21330</v>
      </c>
      <c r="ED1307">
        <v>1</v>
      </c>
      <c r="EE1307" cm="1">
        <f t="array" ref="EE1307">SUM(COUNTIFS(Table_Pending_Today[job_type_code],{"WB","WQ","Z5","Z7","U8","QU","7W","2V","2W","2X"},Table_Pending_Today[Order_Number],Table_Pending_Today[[#This Row],[Order_Number]]))</f>
        <v>0</v>
      </c>
      <c r="EF1307">
        <f>COUNTIFS(Table_Pending_Today[Order_Number],Table_Pending_Today[[#This Row],[Order_Number]],Table_Pending_Today[tech_contractor],"INHOUSE")</f>
        <v>1</v>
      </c>
      <c r="EG1307">
        <f>COUNTIFS(Table_Pending_Today[Order_Number],Table_Pending_Today[[#This Row],[Order_Number]],Table_Pending_Today[tech_contractor],"CONTRACTOR")</f>
        <v>0</v>
      </c>
      <c r="EH1307" cm="1">
        <f t="array" ref="EH1307">SUM(COUNTIFS(Table_Pending_Today[job_type_code],{"XV","XQ","XT","XU"},Table_Pending_Today[Order_Number],Table_Pending_Today[[#This Row],[Order_Number]]))</f>
        <v>0</v>
      </c>
      <c r="EI1307" cm="1">
        <f t="array" ref="EI1307">SUM(COUNTIFS(Table_Pending_Today[job_type_code],{"XV","XQ","XT","XU"},Table_Pending_Today[Order_Number],Table_Pending_Today[[#This Row],[Order_Number]],Table_Pending_Today[In-House],1))</f>
        <v>0</v>
      </c>
      <c r="EJ1307" cm="1">
        <f t="array" ref="EJ1307">SUM(COUNTIFS(Table_Pending_Today[job_type_code],{"XV","XQ","XT","XU"},Table_Pending_Today[Order_Number],Table_Pending_Today[[#This Row],[Order_Number]],Table_Pending_Today[Contractor],1))</f>
        <v>0</v>
      </c>
      <c r="EK1307" cm="1">
        <f t="array" ref="EK1307">SUM(COUNTIFS(Table_Pending_Today[job_type_code],{"WB","WQ","Z5","Z7","U8","QU","7W","2V","2W","2X"},Table_Pending_Today[Order_Number],Table_Pending_Today[[#This Row],[Order_Number]]))</f>
        <v>0</v>
      </c>
      <c r="EL1307" cm="1">
        <f t="array" ref="EL1307">SUM(COUNTIFS(Table_Pending_Today[job_type_code],{"WB","WQ","Z5","Z7","U8","QU","7W","2V","2W","2X"},Table_Pending_Today[In-House],1,Table_Pending_Today[Order_Number],Table_Pending_Today[[#This Row],[Order_Number]]))</f>
        <v>0</v>
      </c>
      <c r="EM1307" cm="1">
        <f t="array" ref="EM1307">SUM(COUNTIFS(Table_Pending_Today[job_type_code],{"WB","WQ","Z5","Z7","U8","QU","7W","2V","2W","2X"},Table_Pending_Today[Contractor],1,Table_Pending_Today[Order_Number],Table_Pending_Today[[#This Row],[Order_Number]]))</f>
        <v>0</v>
      </c>
      <c r="EN1307" cm="1">
        <f t="array" ref="EN1307">IF(SUM(COUNTIFS(Table_Pending_Today[Order_Type_Desc],{"Install","Service Order","Restart"},Table_Pending_Today[Order_Number],Table_Pending_Today[[#This Row],[Order_Number]]))&gt;0,1,0)</f>
        <v>0</v>
      </c>
      <c r="EO1307" cm="1">
        <f t="array" ref="EO1307">IF(SUM(COUNTIFS(Table_Pending_Today[Order_Type_Desc],{"Install","Service Order","Restart"},Table_Pending_Today[In-House],1,Table_Pending_Today[Order_Number],Table_Pending_Today[[#This Row],[Order_Number]]))&gt;0,1,0)</f>
        <v>0</v>
      </c>
      <c r="EP1307" cm="1">
        <f t="array" ref="EP1307">IF(SUM(COUNTIFS(Table_Pending_Today[Order_Type_Desc],{"Install","Service Order","Restart"},Table_Pending_Today[Contractor],1,Table_Pending_Today[Order_Number],Table_Pending_Today[[#This Row],[Order_Number]]))&gt;0,1,0)</f>
        <v>0</v>
      </c>
      <c r="EQ1307">
        <f>IF(SUM(COUNTIFS(Table_Pending_Today[Order_Type_Desc],"Special Request",Table_Pending_Today[Bury_Drop],0,Table_Pending_Today[In-House],1,Table_Pending_Today[Order_Number],Table_Pending_Today[[#This Row],[Order_Number]]))&gt;0,1,0)</f>
        <v>0</v>
      </c>
      <c r="ER1307">
        <f>SUM(COUNTIFS(Table_Pending_Today[Order_Type_Desc],"Special Request",Table_Pending_Today[Bury_Drop],0,Table_Pending_Today[Contractor],1,Table_Pending_Today[Order_Number],Table_Pending_Today[[#This Row],[Order_Number]]))</f>
        <v>0</v>
      </c>
    </row>
    <row r="1308" spans="1:148" x14ac:dyDescent="0.25">
      <c r="A1308" t="s">
        <v>22433</v>
      </c>
      <c r="B1308" t="s">
        <v>68448</v>
      </c>
      <c r="C1308" t="s">
        <v>2</v>
      </c>
      <c r="D1308" t="s">
        <v>31564</v>
      </c>
      <c r="E1308" t="s">
        <v>31565</v>
      </c>
      <c r="F1308" t="s">
        <v>31566</v>
      </c>
      <c r="G1308">
        <v>465047</v>
      </c>
      <c r="H1308" t="s">
        <v>72</v>
      </c>
      <c r="I1308" t="s">
        <v>89</v>
      </c>
      <c r="J1308" t="s">
        <v>16935</v>
      </c>
      <c r="K1308" t="s">
        <v>73</v>
      </c>
      <c r="L1308">
        <v>1</v>
      </c>
      <c r="M1308" t="s">
        <v>31567</v>
      </c>
      <c r="N1308" t="s">
        <v>31568</v>
      </c>
      <c r="P1308" t="s">
        <v>186</v>
      </c>
      <c r="Q1308" t="s">
        <v>17934</v>
      </c>
      <c r="R1308" t="s">
        <v>31570</v>
      </c>
      <c r="T1308" t="s">
        <v>75</v>
      </c>
      <c r="U1308" t="s">
        <v>16658</v>
      </c>
      <c r="V1308" t="s">
        <v>31571</v>
      </c>
      <c r="W1308" t="s">
        <v>16693</v>
      </c>
      <c r="X1308" t="s">
        <v>17889</v>
      </c>
      <c r="Y1308" t="s">
        <v>76</v>
      </c>
      <c r="Z1308" t="s">
        <v>77</v>
      </c>
      <c r="AA1308" t="s">
        <v>186</v>
      </c>
      <c r="AB1308" t="s">
        <v>17054</v>
      </c>
      <c r="AC1308" t="s">
        <v>17053</v>
      </c>
      <c r="AD1308" t="s">
        <v>22116</v>
      </c>
      <c r="AE1308" t="s">
        <v>20208</v>
      </c>
      <c r="AF1308" t="s">
        <v>52496</v>
      </c>
      <c r="AG1308" t="s">
        <v>22433</v>
      </c>
      <c r="AH1308" t="s">
        <v>16795</v>
      </c>
      <c r="AI1308" t="s">
        <v>22433</v>
      </c>
      <c r="AJ1308">
        <v>0</v>
      </c>
      <c r="AL1308" t="s">
        <v>56603</v>
      </c>
      <c r="AM1308" t="s">
        <v>87</v>
      </c>
      <c r="AO1308">
        <v>18</v>
      </c>
      <c r="AP1308" t="s">
        <v>91</v>
      </c>
      <c r="AQ1308" t="s">
        <v>80</v>
      </c>
      <c r="AR1308" t="s">
        <v>16936</v>
      </c>
      <c r="AT1308">
        <v>0</v>
      </c>
      <c r="AU1308">
        <v>0</v>
      </c>
      <c r="AV1308" t="s">
        <v>16696</v>
      </c>
      <c r="BI1308" t="s">
        <v>81</v>
      </c>
      <c r="BJ1308" t="s">
        <v>81</v>
      </c>
      <c r="BK1308" t="s">
        <v>81</v>
      </c>
      <c r="BM1308" t="s">
        <v>56605</v>
      </c>
      <c r="BN1308" t="s">
        <v>56102</v>
      </c>
      <c r="BS1308" t="s">
        <v>17202</v>
      </c>
      <c r="BT1308" t="s">
        <v>17872</v>
      </c>
      <c r="BU1308" t="s">
        <v>56604</v>
      </c>
      <c r="BV1308" t="s">
        <v>22116</v>
      </c>
      <c r="BW1308">
        <v>0</v>
      </c>
      <c r="BX1308">
        <v>0</v>
      </c>
      <c r="CE1308" t="s">
        <v>16880</v>
      </c>
      <c r="CF1308" t="s">
        <v>16881</v>
      </c>
      <c r="CG1308" t="s">
        <v>16882</v>
      </c>
      <c r="CK1308" t="s">
        <v>16883</v>
      </c>
      <c r="CL1308" t="s">
        <v>80</v>
      </c>
      <c r="CM1308">
        <v>0</v>
      </c>
      <c r="CN1308">
        <v>85.714200000000005</v>
      </c>
      <c r="CO1308">
        <v>13344.06</v>
      </c>
      <c r="CP1308">
        <v>3050</v>
      </c>
      <c r="CQ1308" t="s">
        <v>17312</v>
      </c>
      <c r="CR1308" t="s">
        <v>17313</v>
      </c>
      <c r="CS1308" t="s">
        <v>17314</v>
      </c>
      <c r="CT1308" t="s">
        <v>19385</v>
      </c>
      <c r="CU1308" t="s">
        <v>16885</v>
      </c>
      <c r="DS1308">
        <v>0</v>
      </c>
      <c r="DU1308">
        <v>1</v>
      </c>
      <c r="DV1308">
        <v>0</v>
      </c>
      <c r="DW1308">
        <v>0</v>
      </c>
      <c r="DY1308">
        <v>0</v>
      </c>
      <c r="DZ1308">
        <v>0</v>
      </c>
      <c r="EC1308" t="s">
        <v>21342</v>
      </c>
      <c r="ED1308">
        <v>1</v>
      </c>
      <c r="EE1308" cm="1">
        <f t="array" ref="EE1308">SUM(COUNTIFS(Table_Pending_Today[job_type_code],{"WB","WQ","Z5","Z7","U8","QU","7W","2V","2W","2X"},Table_Pending_Today[Order_Number],Table_Pending_Today[[#This Row],[Order_Number]]))</f>
        <v>0</v>
      </c>
      <c r="EF1308">
        <f>COUNTIFS(Table_Pending_Today[Order_Number],Table_Pending_Today[[#This Row],[Order_Number]],Table_Pending_Today[tech_contractor],"INHOUSE")</f>
        <v>1</v>
      </c>
      <c r="EG1308">
        <f>COUNTIFS(Table_Pending_Today[Order_Number],Table_Pending_Today[[#This Row],[Order_Number]],Table_Pending_Today[tech_contractor],"CONTRACTOR")</f>
        <v>0</v>
      </c>
      <c r="EH1308" cm="1">
        <f t="array" ref="EH1308">SUM(COUNTIFS(Table_Pending_Today[job_type_code],{"XV","XQ","XT","XU"},Table_Pending_Today[Order_Number],Table_Pending_Today[[#This Row],[Order_Number]]))</f>
        <v>0</v>
      </c>
      <c r="EI1308" cm="1">
        <f t="array" ref="EI1308">SUM(COUNTIFS(Table_Pending_Today[job_type_code],{"XV","XQ","XT","XU"},Table_Pending_Today[Order_Number],Table_Pending_Today[[#This Row],[Order_Number]],Table_Pending_Today[In-House],1))</f>
        <v>0</v>
      </c>
      <c r="EJ1308" cm="1">
        <f t="array" ref="EJ1308">SUM(COUNTIFS(Table_Pending_Today[job_type_code],{"XV","XQ","XT","XU"},Table_Pending_Today[Order_Number],Table_Pending_Today[[#This Row],[Order_Number]],Table_Pending_Today[Contractor],1))</f>
        <v>0</v>
      </c>
      <c r="EK1308" cm="1">
        <f t="array" ref="EK1308">SUM(COUNTIFS(Table_Pending_Today[job_type_code],{"WB","WQ","Z5","Z7","U8","QU","7W","2V","2W","2X"},Table_Pending_Today[Order_Number],Table_Pending_Today[[#This Row],[Order_Number]]))</f>
        <v>0</v>
      </c>
      <c r="EL1308" cm="1">
        <f t="array" ref="EL1308">SUM(COUNTIFS(Table_Pending_Today[job_type_code],{"WB","WQ","Z5","Z7","U8","QU","7W","2V","2W","2X"},Table_Pending_Today[In-House],1,Table_Pending_Today[Order_Number],Table_Pending_Today[[#This Row],[Order_Number]]))</f>
        <v>0</v>
      </c>
      <c r="EM1308" cm="1">
        <f t="array" ref="EM1308">SUM(COUNTIFS(Table_Pending_Today[job_type_code],{"WB","WQ","Z5","Z7","U8","QU","7W","2V","2W","2X"},Table_Pending_Today[Contractor],1,Table_Pending_Today[Order_Number],Table_Pending_Today[[#This Row],[Order_Number]]))</f>
        <v>0</v>
      </c>
      <c r="EN1308" cm="1">
        <f t="array" ref="EN1308">IF(SUM(COUNTIFS(Table_Pending_Today[Order_Type_Desc],{"Install","Service Order","Restart"},Table_Pending_Today[Order_Number],Table_Pending_Today[[#This Row],[Order_Number]]))&gt;0,1,0)</f>
        <v>0</v>
      </c>
      <c r="EO1308" cm="1">
        <f t="array" ref="EO1308">IF(SUM(COUNTIFS(Table_Pending_Today[Order_Type_Desc],{"Install","Service Order","Restart"},Table_Pending_Today[In-House],1,Table_Pending_Today[Order_Number],Table_Pending_Today[[#This Row],[Order_Number]]))&gt;0,1,0)</f>
        <v>0</v>
      </c>
      <c r="EP1308" cm="1">
        <f t="array" ref="EP1308">IF(SUM(COUNTIFS(Table_Pending_Today[Order_Type_Desc],{"Install","Service Order","Restart"},Table_Pending_Today[Contractor],1,Table_Pending_Today[Order_Number],Table_Pending_Today[[#This Row],[Order_Number]]))&gt;0,1,0)</f>
        <v>0</v>
      </c>
      <c r="EQ1308">
        <f>IF(SUM(COUNTIFS(Table_Pending_Today[Order_Type_Desc],"Special Request",Table_Pending_Today[Bury_Drop],0,Table_Pending_Today[In-House],1,Table_Pending_Today[Order_Number],Table_Pending_Today[[#This Row],[Order_Number]]))&gt;0,1,0)</f>
        <v>0</v>
      </c>
      <c r="ER1308">
        <f>SUM(COUNTIFS(Table_Pending_Today[Order_Type_Desc],"Special Request",Table_Pending_Today[Bury_Drop],0,Table_Pending_Today[Contractor],1,Table_Pending_Today[Order_Number],Table_Pending_Today[[#This Row],[Order_Number]]))</f>
        <v>0</v>
      </c>
    </row>
    <row r="1309" spans="1:148" x14ac:dyDescent="0.25">
      <c r="A1309" t="s">
        <v>22433</v>
      </c>
      <c r="B1309" t="s">
        <v>68448</v>
      </c>
      <c r="C1309" t="s">
        <v>2</v>
      </c>
      <c r="E1309" t="s">
        <v>36156</v>
      </c>
      <c r="F1309" t="s">
        <v>36157</v>
      </c>
      <c r="G1309">
        <v>465050</v>
      </c>
      <c r="H1309" t="s">
        <v>72</v>
      </c>
      <c r="I1309" t="s">
        <v>16913</v>
      </c>
      <c r="J1309" t="s">
        <v>16914</v>
      </c>
      <c r="K1309" t="s">
        <v>73</v>
      </c>
      <c r="L1309">
        <v>1</v>
      </c>
      <c r="N1309" t="s">
        <v>36159</v>
      </c>
      <c r="P1309" t="s">
        <v>191</v>
      </c>
      <c r="Q1309" t="s">
        <v>16824</v>
      </c>
      <c r="T1309" t="s">
        <v>75</v>
      </c>
      <c r="U1309" t="s">
        <v>16658</v>
      </c>
      <c r="V1309" t="s">
        <v>36162</v>
      </c>
      <c r="W1309" t="s">
        <v>16693</v>
      </c>
      <c r="X1309" t="s">
        <v>16656</v>
      </c>
      <c r="Z1309" t="s">
        <v>77</v>
      </c>
      <c r="AA1309" t="s">
        <v>191</v>
      </c>
      <c r="AB1309" t="s">
        <v>16705</v>
      </c>
      <c r="AC1309" t="s">
        <v>16706</v>
      </c>
      <c r="AD1309" t="s">
        <v>56606</v>
      </c>
      <c r="AE1309" t="s">
        <v>20208</v>
      </c>
      <c r="AF1309" t="s">
        <v>56607</v>
      </c>
      <c r="AG1309" t="s">
        <v>22433</v>
      </c>
      <c r="AH1309" t="s">
        <v>16795</v>
      </c>
      <c r="AI1309" t="s">
        <v>22433</v>
      </c>
      <c r="AJ1309">
        <v>1</v>
      </c>
      <c r="AK1309" t="s">
        <v>98</v>
      </c>
      <c r="AL1309" t="s">
        <v>19158</v>
      </c>
      <c r="AM1309" t="s">
        <v>3</v>
      </c>
      <c r="AN1309" t="s">
        <v>18007</v>
      </c>
      <c r="AO1309">
        <v>18</v>
      </c>
      <c r="AP1309" t="s">
        <v>16915</v>
      </c>
      <c r="AQ1309" t="s">
        <v>92</v>
      </c>
      <c r="AR1309" t="s">
        <v>16916</v>
      </c>
      <c r="AT1309">
        <v>0</v>
      </c>
      <c r="AU1309">
        <v>0</v>
      </c>
      <c r="AV1309" t="s">
        <v>16669</v>
      </c>
      <c r="BI1309" t="s">
        <v>81</v>
      </c>
      <c r="BJ1309" t="s">
        <v>81</v>
      </c>
      <c r="BK1309" t="s">
        <v>81</v>
      </c>
      <c r="BM1309" t="s">
        <v>56608</v>
      </c>
      <c r="BN1309" t="s">
        <v>56609</v>
      </c>
      <c r="BQ1309" t="s">
        <v>56610</v>
      </c>
      <c r="BT1309" t="s">
        <v>19159</v>
      </c>
      <c r="BU1309" t="s">
        <v>19147</v>
      </c>
      <c r="BV1309" t="s">
        <v>56606</v>
      </c>
      <c r="BW1309">
        <v>0</v>
      </c>
      <c r="BX1309">
        <v>0</v>
      </c>
      <c r="CE1309" t="s">
        <v>16880</v>
      </c>
      <c r="CF1309" t="s">
        <v>16881</v>
      </c>
      <c r="CG1309" t="s">
        <v>16882</v>
      </c>
      <c r="CK1309" t="s">
        <v>16883</v>
      </c>
      <c r="CL1309" t="s">
        <v>92</v>
      </c>
      <c r="CN1309">
        <v>96.625</v>
      </c>
      <c r="CO1309">
        <v>7.08</v>
      </c>
      <c r="CP1309">
        <v>75</v>
      </c>
      <c r="CQ1309" t="s">
        <v>17312</v>
      </c>
      <c r="CR1309" t="s">
        <v>17313</v>
      </c>
      <c r="CS1309" t="s">
        <v>17314</v>
      </c>
      <c r="CT1309" t="s">
        <v>19385</v>
      </c>
      <c r="CU1309" t="s">
        <v>16885</v>
      </c>
      <c r="DS1309">
        <v>0</v>
      </c>
      <c r="DU1309">
        <v>0</v>
      </c>
      <c r="DV1309">
        <v>1</v>
      </c>
      <c r="DW1309">
        <v>0</v>
      </c>
      <c r="DY1309">
        <v>0</v>
      </c>
      <c r="DZ1309">
        <v>0</v>
      </c>
      <c r="EC1309" t="s">
        <v>21330</v>
      </c>
      <c r="ED1309">
        <v>1</v>
      </c>
      <c r="EE1309" cm="1">
        <f t="array" ref="EE1309">SUM(COUNTIFS(Table_Pending_Today[job_type_code],{"WB","WQ","Z5","Z7","U8","QU","7W","2V","2W","2X"},Table_Pending_Today[Order_Number],Table_Pending_Today[[#This Row],[Order_Number]]))</f>
        <v>0</v>
      </c>
      <c r="EF1309">
        <f>COUNTIFS(Table_Pending_Today[Order_Number],Table_Pending_Today[[#This Row],[Order_Number]],Table_Pending_Today[tech_contractor],"INHOUSE")</f>
        <v>0</v>
      </c>
      <c r="EG1309">
        <f>COUNTIFS(Table_Pending_Today[Order_Number],Table_Pending_Today[[#This Row],[Order_Number]],Table_Pending_Today[tech_contractor],"CONTRACTOR")</f>
        <v>1</v>
      </c>
      <c r="EH1309" cm="1">
        <f t="array" ref="EH1309">SUM(COUNTIFS(Table_Pending_Today[job_type_code],{"XV","XQ","XT","XU"},Table_Pending_Today[Order_Number],Table_Pending_Today[[#This Row],[Order_Number]]))</f>
        <v>1</v>
      </c>
      <c r="EI1309" cm="1">
        <f t="array" ref="EI1309">SUM(COUNTIFS(Table_Pending_Today[job_type_code],{"XV","XQ","XT","XU"},Table_Pending_Today[Order_Number],Table_Pending_Today[[#This Row],[Order_Number]],Table_Pending_Today[In-House],1))</f>
        <v>0</v>
      </c>
      <c r="EJ1309" cm="1">
        <f t="array" ref="EJ1309">SUM(COUNTIFS(Table_Pending_Today[job_type_code],{"XV","XQ","XT","XU"},Table_Pending_Today[Order_Number],Table_Pending_Today[[#This Row],[Order_Number]],Table_Pending_Today[Contractor],1))</f>
        <v>1</v>
      </c>
      <c r="EK1309" cm="1">
        <f t="array" ref="EK1309">SUM(COUNTIFS(Table_Pending_Today[job_type_code],{"WB","WQ","Z5","Z7","U8","QU","7W","2V","2W","2X"},Table_Pending_Today[Order_Number],Table_Pending_Today[[#This Row],[Order_Number]]))</f>
        <v>0</v>
      </c>
      <c r="EL1309" cm="1">
        <f t="array" ref="EL1309">SUM(COUNTIFS(Table_Pending_Today[job_type_code],{"WB","WQ","Z5","Z7","U8","QU","7W","2V","2W","2X"},Table_Pending_Today[In-House],1,Table_Pending_Today[Order_Number],Table_Pending_Today[[#This Row],[Order_Number]]))</f>
        <v>0</v>
      </c>
      <c r="EM1309" cm="1">
        <f t="array" ref="EM1309">SUM(COUNTIFS(Table_Pending_Today[job_type_code],{"WB","WQ","Z5","Z7","U8","QU","7W","2V","2W","2X"},Table_Pending_Today[Contractor],1,Table_Pending_Today[Order_Number],Table_Pending_Today[[#This Row],[Order_Number]]))</f>
        <v>0</v>
      </c>
      <c r="EN1309" cm="1">
        <f t="array" ref="EN1309">IF(SUM(COUNTIFS(Table_Pending_Today[Order_Type_Desc],{"Install","Service Order","Restart"},Table_Pending_Today[Order_Number],Table_Pending_Today[[#This Row],[Order_Number]]))&gt;0,1,0)</f>
        <v>0</v>
      </c>
      <c r="EO1309" cm="1">
        <f t="array" ref="EO1309">IF(SUM(COUNTIFS(Table_Pending_Today[Order_Type_Desc],{"Install","Service Order","Restart"},Table_Pending_Today[In-House],1,Table_Pending_Today[Order_Number],Table_Pending_Today[[#This Row],[Order_Number]]))&gt;0,1,0)</f>
        <v>0</v>
      </c>
      <c r="EP1309" cm="1">
        <f t="array" ref="EP1309">IF(SUM(COUNTIFS(Table_Pending_Today[Order_Type_Desc],{"Install","Service Order","Restart"},Table_Pending_Today[Contractor],1,Table_Pending_Today[Order_Number],Table_Pending_Today[[#This Row],[Order_Number]]))&gt;0,1,0)</f>
        <v>0</v>
      </c>
      <c r="EQ1309">
        <f>IF(SUM(COUNTIFS(Table_Pending_Today[Order_Type_Desc],"Special Request",Table_Pending_Today[Bury_Drop],0,Table_Pending_Today[In-House],1,Table_Pending_Today[Order_Number],Table_Pending_Today[[#This Row],[Order_Number]]))&gt;0,1,0)</f>
        <v>0</v>
      </c>
      <c r="ER1309">
        <f>SUM(COUNTIFS(Table_Pending_Today[Order_Type_Desc],"Special Request",Table_Pending_Today[Bury_Drop],0,Table_Pending_Today[Contractor],1,Table_Pending_Today[Order_Number],Table_Pending_Today[[#This Row],[Order_Number]]))</f>
        <v>0</v>
      </c>
    </row>
    <row r="1310" spans="1:148" x14ac:dyDescent="0.25">
      <c r="A1310" t="s">
        <v>22433</v>
      </c>
      <c r="B1310" t="s">
        <v>68448</v>
      </c>
      <c r="C1310" t="s">
        <v>2</v>
      </c>
      <c r="D1310" t="s">
        <v>24034</v>
      </c>
      <c r="E1310" t="s">
        <v>24035</v>
      </c>
      <c r="F1310" t="s">
        <v>24036</v>
      </c>
      <c r="G1310">
        <v>465060</v>
      </c>
      <c r="H1310" t="s">
        <v>72</v>
      </c>
      <c r="I1310" t="s">
        <v>17013</v>
      </c>
      <c r="J1310" t="s">
        <v>17014</v>
      </c>
      <c r="K1310" t="s">
        <v>73</v>
      </c>
      <c r="L1310">
        <v>1</v>
      </c>
      <c r="M1310" t="s">
        <v>24037</v>
      </c>
      <c r="N1310" t="s">
        <v>24038</v>
      </c>
      <c r="P1310" t="s">
        <v>197</v>
      </c>
      <c r="Q1310" t="s">
        <v>17887</v>
      </c>
      <c r="R1310" t="s">
        <v>24040</v>
      </c>
      <c r="T1310" t="s">
        <v>75</v>
      </c>
      <c r="U1310" t="s">
        <v>16658</v>
      </c>
      <c r="V1310" t="s">
        <v>24041</v>
      </c>
      <c r="W1310" t="s">
        <v>16693</v>
      </c>
      <c r="X1310" t="s">
        <v>16692</v>
      </c>
      <c r="Y1310" t="s">
        <v>76</v>
      </c>
      <c r="Z1310" t="s">
        <v>16854</v>
      </c>
      <c r="AA1310" t="s">
        <v>16708</v>
      </c>
      <c r="AB1310" t="s">
        <v>16699</v>
      </c>
      <c r="AC1310" t="s">
        <v>16709</v>
      </c>
      <c r="AD1310" t="s">
        <v>56259</v>
      </c>
      <c r="AE1310" t="s">
        <v>20208</v>
      </c>
      <c r="AF1310" t="s">
        <v>56260</v>
      </c>
      <c r="AG1310" t="s">
        <v>22433</v>
      </c>
      <c r="AH1310" t="s">
        <v>16795</v>
      </c>
      <c r="AI1310" t="s">
        <v>22433</v>
      </c>
      <c r="AJ1310">
        <v>0</v>
      </c>
      <c r="AL1310" t="s">
        <v>56435</v>
      </c>
      <c r="AM1310" t="s">
        <v>87</v>
      </c>
      <c r="AO1310">
        <v>18</v>
      </c>
      <c r="AP1310" t="s">
        <v>17015</v>
      </c>
      <c r="AQ1310" t="s">
        <v>80</v>
      </c>
      <c r="AR1310" t="s">
        <v>17016</v>
      </c>
      <c r="AT1310">
        <v>0</v>
      </c>
      <c r="AU1310">
        <v>0</v>
      </c>
      <c r="AV1310" t="s">
        <v>16696</v>
      </c>
      <c r="AW1310">
        <v>92907415</v>
      </c>
      <c r="AX1310" t="s">
        <v>17254</v>
      </c>
      <c r="AY1310" t="s">
        <v>16851</v>
      </c>
      <c r="AZ1310" t="s">
        <v>56261</v>
      </c>
      <c r="BA1310" t="s">
        <v>56262</v>
      </c>
      <c r="BB1310" t="s">
        <v>17340</v>
      </c>
      <c r="BC1310" t="s">
        <v>17340</v>
      </c>
      <c r="BI1310" t="s">
        <v>81</v>
      </c>
      <c r="BJ1310" t="s">
        <v>81</v>
      </c>
      <c r="BK1310" t="s">
        <v>81</v>
      </c>
      <c r="BM1310" t="s">
        <v>56263</v>
      </c>
      <c r="BN1310" t="s">
        <v>56264</v>
      </c>
      <c r="BQ1310" t="s">
        <v>56265</v>
      </c>
      <c r="BR1310" t="s">
        <v>236</v>
      </c>
      <c r="BS1310" t="s">
        <v>237</v>
      </c>
      <c r="BT1310" t="s">
        <v>56436</v>
      </c>
      <c r="BU1310" t="s">
        <v>18239</v>
      </c>
      <c r="BV1310" t="s">
        <v>56259</v>
      </c>
      <c r="BW1310">
        <v>0</v>
      </c>
      <c r="BX1310">
        <v>0</v>
      </c>
      <c r="CE1310" t="s">
        <v>16880</v>
      </c>
      <c r="CF1310" t="s">
        <v>16881</v>
      </c>
      <c r="CG1310" t="s">
        <v>16882</v>
      </c>
      <c r="CK1310" t="s">
        <v>16920</v>
      </c>
      <c r="CL1310" t="s">
        <v>80</v>
      </c>
      <c r="CM1310">
        <v>0</v>
      </c>
      <c r="CN1310">
        <v>95.377799999999993</v>
      </c>
      <c r="CO1310">
        <v>227.4</v>
      </c>
      <c r="CP1310">
        <v>25</v>
      </c>
      <c r="CQ1310" t="s">
        <v>17312</v>
      </c>
      <c r="CR1310" t="s">
        <v>17313</v>
      </c>
      <c r="CS1310" t="s">
        <v>17314</v>
      </c>
      <c r="CT1310" t="s">
        <v>19385</v>
      </c>
      <c r="CU1310" t="s">
        <v>16885</v>
      </c>
      <c r="DS1310">
        <v>0</v>
      </c>
      <c r="DU1310">
        <v>1</v>
      </c>
      <c r="DV1310">
        <v>0</v>
      </c>
      <c r="DW1310">
        <v>0</v>
      </c>
      <c r="DY1310">
        <v>0</v>
      </c>
      <c r="DZ1310">
        <v>0</v>
      </c>
      <c r="EC1310" t="s">
        <v>21337</v>
      </c>
      <c r="ED1310">
        <v>1</v>
      </c>
      <c r="EE1310" cm="1">
        <f t="array" ref="EE1310">SUM(COUNTIFS(Table_Pending_Today[job_type_code],{"WB","WQ","Z5","Z7","U8","QU","7W","2V","2W","2X"},Table_Pending_Today[Order_Number],Table_Pending_Today[[#This Row],[Order_Number]]))</f>
        <v>0</v>
      </c>
      <c r="EF1310">
        <f>COUNTIFS(Table_Pending_Today[Order_Number],Table_Pending_Today[[#This Row],[Order_Number]],Table_Pending_Today[tech_contractor],"INHOUSE")</f>
        <v>1</v>
      </c>
      <c r="EG1310">
        <f>COUNTIFS(Table_Pending_Today[Order_Number],Table_Pending_Today[[#This Row],[Order_Number]],Table_Pending_Today[tech_contractor],"CONTRACTOR")</f>
        <v>0</v>
      </c>
      <c r="EH1310" cm="1">
        <f t="array" ref="EH1310">SUM(COUNTIFS(Table_Pending_Today[job_type_code],{"XV","XQ","XT","XU"},Table_Pending_Today[Order_Number],Table_Pending_Today[[#This Row],[Order_Number]]))</f>
        <v>0</v>
      </c>
      <c r="EI1310" cm="1">
        <f t="array" ref="EI1310">SUM(COUNTIFS(Table_Pending_Today[job_type_code],{"XV","XQ","XT","XU"},Table_Pending_Today[Order_Number],Table_Pending_Today[[#This Row],[Order_Number]],Table_Pending_Today[In-House],1))</f>
        <v>0</v>
      </c>
      <c r="EJ1310" cm="1">
        <f t="array" ref="EJ1310">SUM(COUNTIFS(Table_Pending_Today[job_type_code],{"XV","XQ","XT","XU"},Table_Pending_Today[Order_Number],Table_Pending_Today[[#This Row],[Order_Number]],Table_Pending_Today[Contractor],1))</f>
        <v>0</v>
      </c>
      <c r="EK1310" cm="1">
        <f t="array" ref="EK1310">SUM(COUNTIFS(Table_Pending_Today[job_type_code],{"WB","WQ","Z5","Z7","U8","QU","7W","2V","2W","2X"},Table_Pending_Today[Order_Number],Table_Pending_Today[[#This Row],[Order_Number]]))</f>
        <v>0</v>
      </c>
      <c r="EL1310" cm="1">
        <f t="array" ref="EL1310">SUM(COUNTIFS(Table_Pending_Today[job_type_code],{"WB","WQ","Z5","Z7","U8","QU","7W","2V","2W","2X"},Table_Pending_Today[In-House],1,Table_Pending_Today[Order_Number],Table_Pending_Today[[#This Row],[Order_Number]]))</f>
        <v>0</v>
      </c>
      <c r="EM1310" cm="1">
        <f t="array" ref="EM1310">SUM(COUNTIFS(Table_Pending_Today[job_type_code],{"WB","WQ","Z5","Z7","U8","QU","7W","2V","2W","2X"},Table_Pending_Today[Contractor],1,Table_Pending_Today[Order_Number],Table_Pending_Today[[#This Row],[Order_Number]]))</f>
        <v>0</v>
      </c>
      <c r="EN1310" cm="1">
        <f t="array" ref="EN1310">IF(SUM(COUNTIFS(Table_Pending_Today[Order_Type_Desc],{"Install","Service Order","Restart"},Table_Pending_Today[Order_Number],Table_Pending_Today[[#This Row],[Order_Number]]))&gt;0,1,0)</f>
        <v>0</v>
      </c>
      <c r="EO1310" cm="1">
        <f t="array" ref="EO1310">IF(SUM(COUNTIFS(Table_Pending_Today[Order_Type_Desc],{"Install","Service Order","Restart"},Table_Pending_Today[In-House],1,Table_Pending_Today[Order_Number],Table_Pending_Today[[#This Row],[Order_Number]]))&gt;0,1,0)</f>
        <v>0</v>
      </c>
      <c r="EP1310" cm="1">
        <f t="array" ref="EP1310">IF(SUM(COUNTIFS(Table_Pending_Today[Order_Type_Desc],{"Install","Service Order","Restart"},Table_Pending_Today[Contractor],1,Table_Pending_Today[Order_Number],Table_Pending_Today[[#This Row],[Order_Number]]))&gt;0,1,0)</f>
        <v>0</v>
      </c>
      <c r="EQ1310">
        <f>IF(SUM(COUNTIFS(Table_Pending_Today[Order_Type_Desc],"Special Request",Table_Pending_Today[Bury_Drop],0,Table_Pending_Today[In-House],1,Table_Pending_Today[Order_Number],Table_Pending_Today[[#This Row],[Order_Number]]))&gt;0,1,0)</f>
        <v>0</v>
      </c>
      <c r="ER1310">
        <f>SUM(COUNTIFS(Table_Pending_Today[Order_Type_Desc],"Special Request",Table_Pending_Today[Bury_Drop],0,Table_Pending_Today[Contractor],1,Table_Pending_Today[Order_Number],Table_Pending_Today[[#This Row],[Order_Number]]))</f>
        <v>0</v>
      </c>
    </row>
    <row r="1311" spans="1:148" x14ac:dyDescent="0.25">
      <c r="A1311" t="s">
        <v>22433</v>
      </c>
      <c r="B1311" t="s">
        <v>68448</v>
      </c>
      <c r="C1311" t="s">
        <v>2</v>
      </c>
      <c r="E1311" t="s">
        <v>35140</v>
      </c>
      <c r="F1311" t="s">
        <v>35141</v>
      </c>
      <c r="G1311">
        <v>464950</v>
      </c>
      <c r="H1311" t="s">
        <v>72</v>
      </c>
      <c r="I1311" t="s">
        <v>16913</v>
      </c>
      <c r="J1311" t="s">
        <v>16914</v>
      </c>
      <c r="K1311" t="s">
        <v>73</v>
      </c>
      <c r="L1311">
        <v>1</v>
      </c>
      <c r="N1311" t="s">
        <v>35143</v>
      </c>
      <c r="P1311" t="s">
        <v>200</v>
      </c>
      <c r="Q1311" t="s">
        <v>16823</v>
      </c>
      <c r="T1311" t="s">
        <v>75</v>
      </c>
      <c r="U1311" t="s">
        <v>16658</v>
      </c>
      <c r="V1311" t="s">
        <v>35146</v>
      </c>
      <c r="W1311" t="s">
        <v>16693</v>
      </c>
      <c r="X1311" t="s">
        <v>16655</v>
      </c>
      <c r="Z1311" t="s">
        <v>121</v>
      </c>
      <c r="AA1311" t="s">
        <v>191</v>
      </c>
      <c r="AB1311" t="s">
        <v>16701</v>
      </c>
      <c r="AC1311" t="s">
        <v>16681</v>
      </c>
      <c r="AD1311" t="s">
        <v>19865</v>
      </c>
      <c r="AE1311" t="s">
        <v>20208</v>
      </c>
      <c r="AF1311" t="s">
        <v>55617</v>
      </c>
      <c r="AG1311" t="s">
        <v>22433</v>
      </c>
      <c r="AH1311" t="s">
        <v>16795</v>
      </c>
      <c r="AI1311" t="s">
        <v>22433</v>
      </c>
      <c r="AJ1311">
        <v>0</v>
      </c>
      <c r="AL1311" t="s">
        <v>19807</v>
      </c>
      <c r="AM1311" t="s">
        <v>3</v>
      </c>
      <c r="AN1311" t="s">
        <v>18007</v>
      </c>
      <c r="AO1311">
        <v>18</v>
      </c>
      <c r="AP1311" t="s">
        <v>16915</v>
      </c>
      <c r="AQ1311" t="s">
        <v>92</v>
      </c>
      <c r="AR1311" t="s">
        <v>16916</v>
      </c>
      <c r="AT1311">
        <v>0</v>
      </c>
      <c r="AU1311">
        <v>0</v>
      </c>
      <c r="AV1311" t="s">
        <v>16669</v>
      </c>
      <c r="BI1311" t="s">
        <v>81</v>
      </c>
      <c r="BJ1311" t="s">
        <v>81</v>
      </c>
      <c r="BK1311" t="s">
        <v>81</v>
      </c>
      <c r="BM1311" t="s">
        <v>22054</v>
      </c>
      <c r="BN1311" t="s">
        <v>55618</v>
      </c>
      <c r="BQ1311" t="s">
        <v>55619</v>
      </c>
      <c r="BT1311" t="s">
        <v>19808</v>
      </c>
      <c r="BU1311" t="s">
        <v>19147</v>
      </c>
      <c r="BV1311" t="s">
        <v>19865</v>
      </c>
      <c r="BW1311">
        <v>0</v>
      </c>
      <c r="BX1311">
        <v>0</v>
      </c>
      <c r="CE1311" t="s">
        <v>16880</v>
      </c>
      <c r="CF1311" t="s">
        <v>16881</v>
      </c>
      <c r="CG1311" t="s">
        <v>16882</v>
      </c>
      <c r="CK1311" t="s">
        <v>16952</v>
      </c>
      <c r="CL1311" t="s">
        <v>92</v>
      </c>
      <c r="CN1311">
        <v>92.317300000000003</v>
      </c>
      <c r="CO1311">
        <v>144.82</v>
      </c>
      <c r="CP1311">
        <v>100</v>
      </c>
      <c r="CQ1311" t="s">
        <v>17312</v>
      </c>
      <c r="CR1311" t="s">
        <v>17313</v>
      </c>
      <c r="CT1311" t="s">
        <v>19380</v>
      </c>
      <c r="DS1311">
        <v>0</v>
      </c>
      <c r="DU1311">
        <v>0</v>
      </c>
      <c r="DV1311">
        <v>1</v>
      </c>
      <c r="DW1311">
        <v>0</v>
      </c>
      <c r="DY1311">
        <v>0</v>
      </c>
      <c r="DZ1311">
        <v>0</v>
      </c>
      <c r="EC1311" t="s">
        <v>21386</v>
      </c>
      <c r="ED1311">
        <v>1</v>
      </c>
      <c r="EE1311" cm="1">
        <f t="array" ref="EE1311">SUM(COUNTIFS(Table_Pending_Today[job_type_code],{"WB","WQ","Z5","Z7","U8","QU","7W","2V","2W","2X"},Table_Pending_Today[Order_Number],Table_Pending_Today[[#This Row],[Order_Number]]))</f>
        <v>0</v>
      </c>
      <c r="EF1311">
        <f>COUNTIFS(Table_Pending_Today[Order_Number],Table_Pending_Today[[#This Row],[Order_Number]],Table_Pending_Today[tech_contractor],"INHOUSE")</f>
        <v>0</v>
      </c>
      <c r="EG1311">
        <f>COUNTIFS(Table_Pending_Today[Order_Number],Table_Pending_Today[[#This Row],[Order_Number]],Table_Pending_Today[tech_contractor],"CONTRACTOR")</f>
        <v>1</v>
      </c>
      <c r="EH1311" cm="1">
        <f t="array" ref="EH1311">SUM(COUNTIFS(Table_Pending_Today[job_type_code],{"XV","XQ","XT","XU"},Table_Pending_Today[Order_Number],Table_Pending_Today[[#This Row],[Order_Number]]))</f>
        <v>1</v>
      </c>
      <c r="EI1311" cm="1">
        <f t="array" ref="EI1311">SUM(COUNTIFS(Table_Pending_Today[job_type_code],{"XV","XQ","XT","XU"},Table_Pending_Today[Order_Number],Table_Pending_Today[[#This Row],[Order_Number]],Table_Pending_Today[In-House],1))</f>
        <v>0</v>
      </c>
      <c r="EJ1311" cm="1">
        <f t="array" ref="EJ1311">SUM(COUNTIFS(Table_Pending_Today[job_type_code],{"XV","XQ","XT","XU"},Table_Pending_Today[Order_Number],Table_Pending_Today[[#This Row],[Order_Number]],Table_Pending_Today[Contractor],1))</f>
        <v>1</v>
      </c>
      <c r="EK1311" cm="1">
        <f t="array" ref="EK1311">SUM(COUNTIFS(Table_Pending_Today[job_type_code],{"WB","WQ","Z5","Z7","U8","QU","7W","2V","2W","2X"},Table_Pending_Today[Order_Number],Table_Pending_Today[[#This Row],[Order_Number]]))</f>
        <v>0</v>
      </c>
      <c r="EL1311" cm="1">
        <f t="array" ref="EL1311">SUM(COUNTIFS(Table_Pending_Today[job_type_code],{"WB","WQ","Z5","Z7","U8","QU","7W","2V","2W","2X"},Table_Pending_Today[In-House],1,Table_Pending_Today[Order_Number],Table_Pending_Today[[#This Row],[Order_Number]]))</f>
        <v>0</v>
      </c>
      <c r="EM1311" cm="1">
        <f t="array" ref="EM1311">SUM(COUNTIFS(Table_Pending_Today[job_type_code],{"WB","WQ","Z5","Z7","U8","QU","7W","2V","2W","2X"},Table_Pending_Today[Contractor],1,Table_Pending_Today[Order_Number],Table_Pending_Today[[#This Row],[Order_Number]]))</f>
        <v>0</v>
      </c>
      <c r="EN1311" cm="1">
        <f t="array" ref="EN1311">IF(SUM(COUNTIFS(Table_Pending_Today[Order_Type_Desc],{"Install","Service Order","Restart"},Table_Pending_Today[Order_Number],Table_Pending_Today[[#This Row],[Order_Number]]))&gt;0,1,0)</f>
        <v>0</v>
      </c>
      <c r="EO1311" cm="1">
        <f t="array" ref="EO1311">IF(SUM(COUNTIFS(Table_Pending_Today[Order_Type_Desc],{"Install","Service Order","Restart"},Table_Pending_Today[In-House],1,Table_Pending_Today[Order_Number],Table_Pending_Today[[#This Row],[Order_Number]]))&gt;0,1,0)</f>
        <v>0</v>
      </c>
      <c r="EP1311" cm="1">
        <f t="array" ref="EP1311">IF(SUM(COUNTIFS(Table_Pending_Today[Order_Type_Desc],{"Install","Service Order","Restart"},Table_Pending_Today[Contractor],1,Table_Pending_Today[Order_Number],Table_Pending_Today[[#This Row],[Order_Number]]))&gt;0,1,0)</f>
        <v>0</v>
      </c>
      <c r="EQ1311">
        <f>IF(SUM(COUNTIFS(Table_Pending_Today[Order_Type_Desc],"Special Request",Table_Pending_Today[Bury_Drop],0,Table_Pending_Today[In-House],1,Table_Pending_Today[Order_Number],Table_Pending_Today[[#This Row],[Order_Number]]))&gt;0,1,0)</f>
        <v>0</v>
      </c>
      <c r="ER1311">
        <f>SUM(COUNTIFS(Table_Pending_Today[Order_Type_Desc],"Special Request",Table_Pending_Today[Bury_Drop],0,Table_Pending_Today[Contractor],1,Table_Pending_Today[Order_Number],Table_Pending_Today[[#This Row],[Order_Number]]))</f>
        <v>0</v>
      </c>
    </row>
    <row r="1312" spans="1:148" x14ac:dyDescent="0.25">
      <c r="A1312" t="s">
        <v>22433</v>
      </c>
      <c r="B1312" t="s">
        <v>68448</v>
      </c>
      <c r="C1312" t="s">
        <v>2</v>
      </c>
      <c r="D1312" t="s">
        <v>41193</v>
      </c>
      <c r="E1312" t="s">
        <v>41194</v>
      </c>
      <c r="F1312" t="s">
        <v>41195</v>
      </c>
      <c r="G1312">
        <v>464952</v>
      </c>
      <c r="H1312" t="s">
        <v>72</v>
      </c>
      <c r="I1312" t="s">
        <v>89</v>
      </c>
      <c r="J1312" t="s">
        <v>16794</v>
      </c>
      <c r="K1312" t="s">
        <v>73</v>
      </c>
      <c r="L1312">
        <v>1</v>
      </c>
      <c r="M1312" t="s">
        <v>41196</v>
      </c>
      <c r="N1312" t="s">
        <v>41197</v>
      </c>
      <c r="P1312" t="s">
        <v>16869</v>
      </c>
      <c r="Q1312" t="s">
        <v>17495</v>
      </c>
      <c r="R1312" t="s">
        <v>41199</v>
      </c>
      <c r="T1312" t="s">
        <v>75</v>
      </c>
      <c r="U1312" t="s">
        <v>16658</v>
      </c>
      <c r="V1312" t="s">
        <v>41200</v>
      </c>
      <c r="W1312" t="s">
        <v>16693</v>
      </c>
      <c r="X1312" t="s">
        <v>16690</v>
      </c>
      <c r="Y1312" t="s">
        <v>76</v>
      </c>
      <c r="Z1312" t="s">
        <v>96</v>
      </c>
      <c r="AA1312" t="s">
        <v>186</v>
      </c>
      <c r="AB1312" t="s">
        <v>16699</v>
      </c>
      <c r="AC1312" t="s">
        <v>17884</v>
      </c>
      <c r="AD1312" t="s">
        <v>56613</v>
      </c>
      <c r="AE1312" t="s">
        <v>20208</v>
      </c>
      <c r="AF1312" t="s">
        <v>56614</v>
      </c>
      <c r="AG1312" t="s">
        <v>22433</v>
      </c>
      <c r="AH1312" t="s">
        <v>17536</v>
      </c>
      <c r="AI1312" t="s">
        <v>22433</v>
      </c>
      <c r="AJ1312">
        <v>1</v>
      </c>
      <c r="AK1312" t="s">
        <v>98</v>
      </c>
      <c r="AL1312" t="s">
        <v>79</v>
      </c>
      <c r="AO1312">
        <v>18</v>
      </c>
      <c r="AP1312" t="s">
        <v>91</v>
      </c>
      <c r="AQ1312" t="s">
        <v>80</v>
      </c>
      <c r="AR1312" t="s">
        <v>16796</v>
      </c>
      <c r="AT1312">
        <v>0</v>
      </c>
      <c r="AU1312">
        <v>0</v>
      </c>
      <c r="AV1312" t="s">
        <v>16696</v>
      </c>
      <c r="BI1312" t="s">
        <v>81</v>
      </c>
      <c r="BJ1312" t="s">
        <v>81</v>
      </c>
      <c r="BK1312" t="s">
        <v>81</v>
      </c>
      <c r="BM1312" t="s">
        <v>56618</v>
      </c>
      <c r="BN1312" t="s">
        <v>56619</v>
      </c>
      <c r="BQ1312" t="s">
        <v>56620</v>
      </c>
      <c r="BS1312" t="s">
        <v>17202</v>
      </c>
      <c r="BV1312" t="s">
        <v>56613</v>
      </c>
      <c r="BW1312">
        <v>0</v>
      </c>
      <c r="BX1312">
        <v>0</v>
      </c>
      <c r="CE1312" t="s">
        <v>16880</v>
      </c>
      <c r="CF1312" t="s">
        <v>16881</v>
      </c>
      <c r="CG1312" t="s">
        <v>16882</v>
      </c>
      <c r="CK1312" t="s">
        <v>16883</v>
      </c>
      <c r="CL1312" t="s">
        <v>80</v>
      </c>
      <c r="CM1312">
        <v>0</v>
      </c>
      <c r="CN1312">
        <v>98.906300000000002</v>
      </c>
      <c r="CO1312">
        <v>2.2599999999999998</v>
      </c>
      <c r="CP1312">
        <v>50</v>
      </c>
      <c r="CQ1312" t="s">
        <v>17312</v>
      </c>
      <c r="CR1312" t="s">
        <v>17313</v>
      </c>
      <c r="CS1312" t="s">
        <v>56615</v>
      </c>
      <c r="CT1312" t="s">
        <v>56616</v>
      </c>
      <c r="CU1312" t="s">
        <v>16883</v>
      </c>
      <c r="CV1312" t="s">
        <v>56617</v>
      </c>
      <c r="DU1312">
        <v>1</v>
      </c>
      <c r="DV1312">
        <v>0</v>
      </c>
      <c r="DW1312">
        <v>0</v>
      </c>
      <c r="DY1312">
        <v>0</v>
      </c>
      <c r="DZ1312">
        <v>0</v>
      </c>
      <c r="EC1312" t="s">
        <v>21320</v>
      </c>
      <c r="ED1312">
        <v>1</v>
      </c>
      <c r="EE1312" cm="1">
        <f t="array" ref="EE1312">SUM(COUNTIFS(Table_Pending_Today[job_type_code],{"WB","WQ","Z5","Z7","U8","QU","7W","2V","2W","2X"},Table_Pending_Today[Order_Number],Table_Pending_Today[[#This Row],[Order_Number]]))</f>
        <v>0</v>
      </c>
      <c r="EF1312">
        <f>COUNTIFS(Table_Pending_Today[Order_Number],Table_Pending_Today[[#This Row],[Order_Number]],Table_Pending_Today[tech_contractor],"INHOUSE")</f>
        <v>0</v>
      </c>
      <c r="EG1312">
        <f>COUNTIFS(Table_Pending_Today[Order_Number],Table_Pending_Today[[#This Row],[Order_Number]],Table_Pending_Today[tech_contractor],"CONTRACTOR")</f>
        <v>0</v>
      </c>
      <c r="EH1312" cm="1">
        <f t="array" ref="EH1312">SUM(COUNTIFS(Table_Pending_Today[job_type_code],{"XV","XQ","XT","XU"},Table_Pending_Today[Order_Number],Table_Pending_Today[[#This Row],[Order_Number]]))</f>
        <v>0</v>
      </c>
      <c r="EI1312" cm="1">
        <f t="array" ref="EI1312">SUM(COUNTIFS(Table_Pending_Today[job_type_code],{"XV","XQ","XT","XU"},Table_Pending_Today[Order_Number],Table_Pending_Today[[#This Row],[Order_Number]],Table_Pending_Today[In-House],1))</f>
        <v>0</v>
      </c>
      <c r="EJ1312" cm="1">
        <f t="array" ref="EJ1312">SUM(COUNTIFS(Table_Pending_Today[job_type_code],{"XV","XQ","XT","XU"},Table_Pending_Today[Order_Number],Table_Pending_Today[[#This Row],[Order_Number]],Table_Pending_Today[Contractor],1))</f>
        <v>0</v>
      </c>
      <c r="EK1312" cm="1">
        <f t="array" ref="EK1312">SUM(COUNTIFS(Table_Pending_Today[job_type_code],{"WB","WQ","Z5","Z7","U8","QU","7W","2V","2W","2X"},Table_Pending_Today[Order_Number],Table_Pending_Today[[#This Row],[Order_Number]]))</f>
        <v>0</v>
      </c>
      <c r="EL1312" cm="1">
        <f t="array" ref="EL1312">SUM(COUNTIFS(Table_Pending_Today[job_type_code],{"WB","WQ","Z5","Z7","U8","QU","7W","2V","2W","2X"},Table_Pending_Today[In-House],1,Table_Pending_Today[Order_Number],Table_Pending_Today[[#This Row],[Order_Number]]))</f>
        <v>0</v>
      </c>
      <c r="EM1312" cm="1">
        <f t="array" ref="EM1312">SUM(COUNTIFS(Table_Pending_Today[job_type_code],{"WB","WQ","Z5","Z7","U8","QU","7W","2V","2W","2X"},Table_Pending_Today[Contractor],1,Table_Pending_Today[Order_Number],Table_Pending_Today[[#This Row],[Order_Number]]))</f>
        <v>0</v>
      </c>
      <c r="EN1312" cm="1">
        <f t="array" ref="EN1312">IF(SUM(COUNTIFS(Table_Pending_Today[Order_Type_Desc],{"Install","Service Order","Restart"},Table_Pending_Today[Order_Number],Table_Pending_Today[[#This Row],[Order_Number]]))&gt;0,1,0)</f>
        <v>0</v>
      </c>
      <c r="EO1312" cm="1">
        <f t="array" ref="EO1312">IF(SUM(COUNTIFS(Table_Pending_Today[Order_Type_Desc],{"Install","Service Order","Restart"},Table_Pending_Today[In-House],1,Table_Pending_Today[Order_Number],Table_Pending_Today[[#This Row],[Order_Number]]))&gt;0,1,0)</f>
        <v>0</v>
      </c>
      <c r="EP1312" cm="1">
        <f t="array" ref="EP1312">IF(SUM(COUNTIFS(Table_Pending_Today[Order_Type_Desc],{"Install","Service Order","Restart"},Table_Pending_Today[Contractor],1,Table_Pending_Today[Order_Number],Table_Pending_Today[[#This Row],[Order_Number]]))&gt;0,1,0)</f>
        <v>0</v>
      </c>
      <c r="EQ1312">
        <f>IF(SUM(COUNTIFS(Table_Pending_Today[Order_Type_Desc],"Special Request",Table_Pending_Today[Bury_Drop],0,Table_Pending_Today[In-House],1,Table_Pending_Today[Order_Number],Table_Pending_Today[[#This Row],[Order_Number]]))&gt;0,1,0)</f>
        <v>0</v>
      </c>
      <c r="ER1312">
        <f>SUM(COUNTIFS(Table_Pending_Today[Order_Type_Desc],"Special Request",Table_Pending_Today[Bury_Drop],0,Table_Pending_Today[Contractor],1,Table_Pending_Today[Order_Number],Table_Pending_Today[[#This Row],[Order_Number]]))</f>
        <v>0</v>
      </c>
    </row>
    <row r="1313" spans="1:148" x14ac:dyDescent="0.25">
      <c r="A1313" t="s">
        <v>22433</v>
      </c>
      <c r="B1313" t="s">
        <v>68448</v>
      </c>
      <c r="C1313" t="s">
        <v>2</v>
      </c>
      <c r="D1313" t="s">
        <v>40098</v>
      </c>
      <c r="E1313" t="s">
        <v>40099</v>
      </c>
      <c r="F1313" t="s">
        <v>40100</v>
      </c>
      <c r="G1313">
        <v>464959</v>
      </c>
      <c r="H1313" t="s">
        <v>72</v>
      </c>
      <c r="I1313" t="s">
        <v>89</v>
      </c>
      <c r="J1313" t="s">
        <v>16935</v>
      </c>
      <c r="K1313" t="s">
        <v>73</v>
      </c>
      <c r="L1313">
        <v>1</v>
      </c>
      <c r="M1313" t="s">
        <v>40101</v>
      </c>
      <c r="N1313" t="s">
        <v>40102</v>
      </c>
      <c r="P1313" t="s">
        <v>194</v>
      </c>
      <c r="Q1313" t="s">
        <v>19892</v>
      </c>
      <c r="R1313" t="s">
        <v>40104</v>
      </c>
      <c r="S1313" t="s">
        <v>40105</v>
      </c>
      <c r="T1313" t="s">
        <v>75</v>
      </c>
      <c r="U1313" t="s">
        <v>16658</v>
      </c>
      <c r="V1313" t="s">
        <v>40106</v>
      </c>
      <c r="W1313" t="s">
        <v>16693</v>
      </c>
      <c r="X1313" t="s">
        <v>16654</v>
      </c>
      <c r="Y1313" t="s">
        <v>76</v>
      </c>
      <c r="Z1313" t="s">
        <v>77</v>
      </c>
      <c r="AA1313" t="s">
        <v>191</v>
      </c>
      <c r="AB1313" t="s">
        <v>194</v>
      </c>
      <c r="AC1313" t="s">
        <v>16895</v>
      </c>
      <c r="AD1313" t="s">
        <v>56621</v>
      </c>
      <c r="AE1313" t="s">
        <v>20208</v>
      </c>
      <c r="AF1313" t="s">
        <v>56622</v>
      </c>
      <c r="AG1313" t="s">
        <v>22433</v>
      </c>
      <c r="AH1313" t="s">
        <v>16779</v>
      </c>
      <c r="AI1313" t="s">
        <v>22433</v>
      </c>
      <c r="AJ1313">
        <v>1</v>
      </c>
      <c r="AK1313" t="s">
        <v>98</v>
      </c>
      <c r="AL1313" t="s">
        <v>79</v>
      </c>
      <c r="AO1313">
        <v>18</v>
      </c>
      <c r="AP1313" t="s">
        <v>91</v>
      </c>
      <c r="AQ1313" t="s">
        <v>80</v>
      </c>
      <c r="AR1313" t="s">
        <v>16936</v>
      </c>
      <c r="AT1313">
        <v>0</v>
      </c>
      <c r="AU1313">
        <v>0</v>
      </c>
      <c r="AV1313" t="s">
        <v>16669</v>
      </c>
      <c r="BI1313" t="s">
        <v>81</v>
      </c>
      <c r="BJ1313" t="s">
        <v>81</v>
      </c>
      <c r="BK1313" t="s">
        <v>81</v>
      </c>
      <c r="BM1313" t="s">
        <v>56626</v>
      </c>
      <c r="BN1313" t="s">
        <v>56627</v>
      </c>
      <c r="BQ1313" t="s">
        <v>56628</v>
      </c>
      <c r="BR1313" t="s">
        <v>18291</v>
      </c>
      <c r="BS1313" t="s">
        <v>18292</v>
      </c>
      <c r="BV1313" t="s">
        <v>56621</v>
      </c>
      <c r="BW1313">
        <v>0</v>
      </c>
      <c r="BX1313">
        <v>0</v>
      </c>
      <c r="CE1313" t="s">
        <v>16880</v>
      </c>
      <c r="CF1313" t="s">
        <v>16881</v>
      </c>
      <c r="CG1313" t="s">
        <v>16882</v>
      </c>
      <c r="CK1313" t="s">
        <v>16883</v>
      </c>
      <c r="CL1313" t="s">
        <v>80</v>
      </c>
      <c r="CM1313">
        <v>0</v>
      </c>
      <c r="CN1313">
        <v>93.0197</v>
      </c>
      <c r="CO1313">
        <v>294.67</v>
      </c>
      <c r="CP1313">
        <v>0</v>
      </c>
      <c r="CQ1313" t="s">
        <v>17312</v>
      </c>
      <c r="CR1313" t="s">
        <v>17313</v>
      </c>
      <c r="CS1313" t="s">
        <v>56623</v>
      </c>
      <c r="CT1313" t="s">
        <v>56624</v>
      </c>
      <c r="CU1313" t="s">
        <v>16883</v>
      </c>
      <c r="CV1313" t="s">
        <v>56625</v>
      </c>
      <c r="DU1313">
        <v>1</v>
      </c>
      <c r="DV1313">
        <v>0</v>
      </c>
      <c r="DW1313">
        <v>0</v>
      </c>
      <c r="DY1313">
        <v>0</v>
      </c>
      <c r="DZ1313">
        <v>0</v>
      </c>
      <c r="EC1313" t="s">
        <v>21386</v>
      </c>
      <c r="ED1313">
        <v>1</v>
      </c>
      <c r="EE1313" cm="1">
        <f t="array" ref="EE1313">SUM(COUNTIFS(Table_Pending_Today[job_type_code],{"WB","WQ","Z5","Z7","U8","QU","7W","2V","2W","2X"},Table_Pending_Today[Order_Number],Table_Pending_Today[[#This Row],[Order_Number]]))</f>
        <v>0</v>
      </c>
      <c r="EF1313">
        <f>COUNTIFS(Table_Pending_Today[Order_Number],Table_Pending_Today[[#This Row],[Order_Number]],Table_Pending_Today[tech_contractor],"INHOUSE")</f>
        <v>0</v>
      </c>
      <c r="EG1313">
        <f>COUNTIFS(Table_Pending_Today[Order_Number],Table_Pending_Today[[#This Row],[Order_Number]],Table_Pending_Today[tech_contractor],"CONTRACTOR")</f>
        <v>0</v>
      </c>
      <c r="EH1313" cm="1">
        <f t="array" ref="EH1313">SUM(COUNTIFS(Table_Pending_Today[job_type_code],{"XV","XQ","XT","XU"},Table_Pending_Today[Order_Number],Table_Pending_Today[[#This Row],[Order_Number]]))</f>
        <v>0</v>
      </c>
      <c r="EI1313" cm="1">
        <f t="array" ref="EI1313">SUM(COUNTIFS(Table_Pending_Today[job_type_code],{"XV","XQ","XT","XU"},Table_Pending_Today[Order_Number],Table_Pending_Today[[#This Row],[Order_Number]],Table_Pending_Today[In-House],1))</f>
        <v>0</v>
      </c>
      <c r="EJ1313" cm="1">
        <f t="array" ref="EJ1313">SUM(COUNTIFS(Table_Pending_Today[job_type_code],{"XV","XQ","XT","XU"},Table_Pending_Today[Order_Number],Table_Pending_Today[[#This Row],[Order_Number]],Table_Pending_Today[Contractor],1))</f>
        <v>0</v>
      </c>
      <c r="EK1313" cm="1">
        <f t="array" ref="EK1313">SUM(COUNTIFS(Table_Pending_Today[job_type_code],{"WB","WQ","Z5","Z7","U8","QU","7W","2V","2W","2X"},Table_Pending_Today[Order_Number],Table_Pending_Today[[#This Row],[Order_Number]]))</f>
        <v>0</v>
      </c>
      <c r="EL1313" cm="1">
        <f t="array" ref="EL1313">SUM(COUNTIFS(Table_Pending_Today[job_type_code],{"WB","WQ","Z5","Z7","U8","QU","7W","2V","2W","2X"},Table_Pending_Today[In-House],1,Table_Pending_Today[Order_Number],Table_Pending_Today[[#This Row],[Order_Number]]))</f>
        <v>0</v>
      </c>
      <c r="EM1313" cm="1">
        <f t="array" ref="EM1313">SUM(COUNTIFS(Table_Pending_Today[job_type_code],{"WB","WQ","Z5","Z7","U8","QU","7W","2V","2W","2X"},Table_Pending_Today[Contractor],1,Table_Pending_Today[Order_Number],Table_Pending_Today[[#This Row],[Order_Number]]))</f>
        <v>0</v>
      </c>
      <c r="EN1313" cm="1">
        <f t="array" ref="EN1313">IF(SUM(COUNTIFS(Table_Pending_Today[Order_Type_Desc],{"Install","Service Order","Restart"},Table_Pending_Today[Order_Number],Table_Pending_Today[[#This Row],[Order_Number]]))&gt;0,1,0)</f>
        <v>0</v>
      </c>
      <c r="EO1313" cm="1">
        <f t="array" ref="EO1313">IF(SUM(COUNTIFS(Table_Pending_Today[Order_Type_Desc],{"Install","Service Order","Restart"},Table_Pending_Today[In-House],1,Table_Pending_Today[Order_Number],Table_Pending_Today[[#This Row],[Order_Number]]))&gt;0,1,0)</f>
        <v>0</v>
      </c>
      <c r="EP1313" cm="1">
        <f t="array" ref="EP1313">IF(SUM(COUNTIFS(Table_Pending_Today[Order_Type_Desc],{"Install","Service Order","Restart"},Table_Pending_Today[Contractor],1,Table_Pending_Today[Order_Number],Table_Pending_Today[[#This Row],[Order_Number]]))&gt;0,1,0)</f>
        <v>0</v>
      </c>
      <c r="EQ1313">
        <f>IF(SUM(COUNTIFS(Table_Pending_Today[Order_Type_Desc],"Special Request",Table_Pending_Today[Bury_Drop],0,Table_Pending_Today[In-House],1,Table_Pending_Today[Order_Number],Table_Pending_Today[[#This Row],[Order_Number]]))&gt;0,1,0)</f>
        <v>0</v>
      </c>
      <c r="ER1313">
        <f>SUM(COUNTIFS(Table_Pending_Today[Order_Type_Desc],"Special Request",Table_Pending_Today[Bury_Drop],0,Table_Pending_Today[Contractor],1,Table_Pending_Today[Order_Number],Table_Pending_Today[[#This Row],[Order_Number]]))</f>
        <v>0</v>
      </c>
    </row>
    <row r="1314" spans="1:148" x14ac:dyDescent="0.25">
      <c r="A1314" t="s">
        <v>22433</v>
      </c>
      <c r="B1314" t="s">
        <v>68448</v>
      </c>
      <c r="C1314" t="s">
        <v>2</v>
      </c>
      <c r="D1314" t="s">
        <v>20231</v>
      </c>
      <c r="E1314" t="s">
        <v>20232</v>
      </c>
      <c r="F1314" t="s">
        <v>25023</v>
      </c>
      <c r="G1314">
        <v>465065</v>
      </c>
      <c r="H1314" t="s">
        <v>72</v>
      </c>
      <c r="I1314" t="s">
        <v>16964</v>
      </c>
      <c r="J1314" t="s">
        <v>17537</v>
      </c>
      <c r="K1314" t="s">
        <v>73</v>
      </c>
      <c r="L1314">
        <v>1</v>
      </c>
      <c r="M1314" t="s">
        <v>20233</v>
      </c>
      <c r="N1314" t="s">
        <v>20234</v>
      </c>
      <c r="P1314" t="s">
        <v>197</v>
      </c>
      <c r="Q1314" t="s">
        <v>17593</v>
      </c>
      <c r="R1314" t="s">
        <v>20235</v>
      </c>
      <c r="S1314" t="s">
        <v>20236</v>
      </c>
      <c r="T1314" t="s">
        <v>75</v>
      </c>
      <c r="U1314" t="s">
        <v>16658</v>
      </c>
      <c r="V1314" t="s">
        <v>20237</v>
      </c>
      <c r="W1314" t="s">
        <v>16693</v>
      </c>
      <c r="X1314" t="s">
        <v>16692</v>
      </c>
      <c r="Y1314" t="s">
        <v>76</v>
      </c>
      <c r="Z1314" t="s">
        <v>77</v>
      </c>
      <c r="AA1314" t="s">
        <v>16708</v>
      </c>
      <c r="AB1314" t="s">
        <v>16699</v>
      </c>
      <c r="AC1314" t="s">
        <v>16711</v>
      </c>
      <c r="AD1314" t="s">
        <v>22302</v>
      </c>
      <c r="AE1314" t="s">
        <v>20208</v>
      </c>
      <c r="AF1314" t="s">
        <v>55866</v>
      </c>
      <c r="AG1314" t="s">
        <v>22433</v>
      </c>
      <c r="AH1314" t="s">
        <v>16921</v>
      </c>
      <c r="AI1314" t="s">
        <v>22433</v>
      </c>
      <c r="AJ1314">
        <v>0</v>
      </c>
      <c r="AL1314" t="s">
        <v>19914</v>
      </c>
      <c r="AM1314" t="s">
        <v>87</v>
      </c>
      <c r="AO1314">
        <v>18</v>
      </c>
      <c r="AP1314" t="s">
        <v>16966</v>
      </c>
      <c r="AQ1314" t="s">
        <v>80</v>
      </c>
      <c r="AR1314" t="s">
        <v>55867</v>
      </c>
      <c r="AT1314">
        <v>2</v>
      </c>
      <c r="AU1314">
        <v>0</v>
      </c>
      <c r="AV1314" t="s">
        <v>16696</v>
      </c>
      <c r="BI1314" t="s">
        <v>81</v>
      </c>
      <c r="BJ1314" t="s">
        <v>81</v>
      </c>
      <c r="BK1314" t="s">
        <v>81</v>
      </c>
      <c r="BM1314" t="s">
        <v>22303</v>
      </c>
      <c r="BN1314" t="s">
        <v>22304</v>
      </c>
      <c r="BQ1314" t="s">
        <v>55868</v>
      </c>
      <c r="BS1314" t="s">
        <v>17202</v>
      </c>
      <c r="BT1314" t="s">
        <v>17791</v>
      </c>
      <c r="BU1314" t="s">
        <v>19915</v>
      </c>
      <c r="BV1314" t="s">
        <v>22302</v>
      </c>
      <c r="BW1314">
        <v>0</v>
      </c>
      <c r="BX1314">
        <v>0</v>
      </c>
      <c r="CA1314" t="s">
        <v>16951</v>
      </c>
      <c r="CE1314" t="s">
        <v>16880</v>
      </c>
      <c r="CF1314" t="s">
        <v>16881</v>
      </c>
      <c r="CG1314" t="s">
        <v>16882</v>
      </c>
      <c r="CK1314" t="s">
        <v>16947</v>
      </c>
      <c r="CL1314" t="s">
        <v>80</v>
      </c>
      <c r="CM1314">
        <v>0</v>
      </c>
      <c r="CN1314">
        <v>88.519599999999997</v>
      </c>
      <c r="CO1314">
        <v>1652.12</v>
      </c>
      <c r="CP1314">
        <v>1625</v>
      </c>
      <c r="CQ1314" t="s">
        <v>17312</v>
      </c>
      <c r="CR1314" t="s">
        <v>17313</v>
      </c>
      <c r="CS1314" t="s">
        <v>17314</v>
      </c>
      <c r="CT1314" t="s">
        <v>17733</v>
      </c>
      <c r="CU1314" t="s">
        <v>16885</v>
      </c>
      <c r="DS1314">
        <v>0</v>
      </c>
      <c r="DU1314">
        <v>1</v>
      </c>
      <c r="DV1314">
        <v>0</v>
      </c>
      <c r="DW1314">
        <v>0</v>
      </c>
      <c r="DX1314">
        <v>2</v>
      </c>
      <c r="DY1314">
        <v>1</v>
      </c>
      <c r="DZ1314">
        <v>0</v>
      </c>
      <c r="EC1314" t="s">
        <v>21342</v>
      </c>
      <c r="ED1314">
        <v>1</v>
      </c>
      <c r="EE1314" cm="1">
        <f t="array" ref="EE1314">SUM(COUNTIFS(Table_Pending_Today[job_type_code],{"WB","WQ","Z5","Z7","U8","QU","7W","2V","2W","2X"},Table_Pending_Today[Order_Number],Table_Pending_Today[[#This Row],[Order_Number]]))</f>
        <v>0</v>
      </c>
      <c r="EF1314">
        <f>COUNTIFS(Table_Pending_Today[Order_Number],Table_Pending_Today[[#This Row],[Order_Number]],Table_Pending_Today[tech_contractor],"INHOUSE")</f>
        <v>1</v>
      </c>
      <c r="EG1314">
        <f>COUNTIFS(Table_Pending_Today[Order_Number],Table_Pending_Today[[#This Row],[Order_Number]],Table_Pending_Today[tech_contractor],"CONTRACTOR")</f>
        <v>0</v>
      </c>
      <c r="EH1314" cm="1">
        <f t="array" ref="EH1314">SUM(COUNTIFS(Table_Pending_Today[job_type_code],{"XV","XQ","XT","XU"},Table_Pending_Today[Order_Number],Table_Pending_Today[[#This Row],[Order_Number]]))</f>
        <v>0</v>
      </c>
      <c r="EI1314" cm="1">
        <f t="array" ref="EI1314">SUM(COUNTIFS(Table_Pending_Today[job_type_code],{"XV","XQ","XT","XU"},Table_Pending_Today[Order_Number],Table_Pending_Today[[#This Row],[Order_Number]],Table_Pending_Today[In-House],1))</f>
        <v>0</v>
      </c>
      <c r="EJ1314" cm="1">
        <f t="array" ref="EJ1314">SUM(COUNTIFS(Table_Pending_Today[job_type_code],{"XV","XQ","XT","XU"},Table_Pending_Today[Order_Number],Table_Pending_Today[[#This Row],[Order_Number]],Table_Pending_Today[Contractor],1))</f>
        <v>0</v>
      </c>
      <c r="EK1314" cm="1">
        <f t="array" ref="EK1314">SUM(COUNTIFS(Table_Pending_Today[job_type_code],{"WB","WQ","Z5","Z7","U8","QU","7W","2V","2W","2X"},Table_Pending_Today[Order_Number],Table_Pending_Today[[#This Row],[Order_Number]]))</f>
        <v>0</v>
      </c>
      <c r="EL1314" cm="1">
        <f t="array" ref="EL1314">SUM(COUNTIFS(Table_Pending_Today[job_type_code],{"WB","WQ","Z5","Z7","U8","QU","7W","2V","2W","2X"},Table_Pending_Today[In-House],1,Table_Pending_Today[Order_Number],Table_Pending_Today[[#This Row],[Order_Number]]))</f>
        <v>0</v>
      </c>
      <c r="EM1314" cm="1">
        <f t="array" ref="EM1314">SUM(COUNTIFS(Table_Pending_Today[job_type_code],{"WB","WQ","Z5","Z7","U8","QU","7W","2V","2W","2X"},Table_Pending_Today[Contractor],1,Table_Pending_Today[Order_Number],Table_Pending_Today[[#This Row],[Order_Number]]))</f>
        <v>0</v>
      </c>
      <c r="EN1314" cm="1">
        <f t="array" ref="EN1314">IF(SUM(COUNTIFS(Table_Pending_Today[Order_Type_Desc],{"Install","Service Order","Restart"},Table_Pending_Today[Order_Number],Table_Pending_Today[[#This Row],[Order_Number]]))&gt;0,1,0)</f>
        <v>0</v>
      </c>
      <c r="EO1314" cm="1">
        <f t="array" ref="EO1314">IF(SUM(COUNTIFS(Table_Pending_Today[Order_Type_Desc],{"Install","Service Order","Restart"},Table_Pending_Today[In-House],1,Table_Pending_Today[Order_Number],Table_Pending_Today[[#This Row],[Order_Number]]))&gt;0,1,0)</f>
        <v>0</v>
      </c>
      <c r="EP1314" cm="1">
        <f t="array" ref="EP1314">IF(SUM(COUNTIFS(Table_Pending_Today[Order_Type_Desc],{"Install","Service Order","Restart"},Table_Pending_Today[Contractor],1,Table_Pending_Today[Order_Number],Table_Pending_Today[[#This Row],[Order_Number]]))&gt;0,1,0)</f>
        <v>0</v>
      </c>
      <c r="EQ1314">
        <f>IF(SUM(COUNTIFS(Table_Pending_Today[Order_Type_Desc],"Special Request",Table_Pending_Today[Bury_Drop],0,Table_Pending_Today[In-House],1,Table_Pending_Today[Order_Number],Table_Pending_Today[[#This Row],[Order_Number]]))&gt;0,1,0)</f>
        <v>0</v>
      </c>
      <c r="ER1314">
        <f>SUM(COUNTIFS(Table_Pending_Today[Order_Type_Desc],"Special Request",Table_Pending_Today[Bury_Drop],0,Table_Pending_Today[Contractor],1,Table_Pending_Today[Order_Number],Table_Pending_Today[[#This Row],[Order_Number]]))</f>
        <v>0</v>
      </c>
    </row>
    <row r="1315" spans="1:148" x14ac:dyDescent="0.25">
      <c r="A1315" t="s">
        <v>22433</v>
      </c>
      <c r="B1315" t="s">
        <v>68448</v>
      </c>
      <c r="C1315" t="s">
        <v>2</v>
      </c>
      <c r="D1315" t="s">
        <v>24451</v>
      </c>
      <c r="E1315" t="s">
        <v>24452</v>
      </c>
      <c r="F1315" t="s">
        <v>24453</v>
      </c>
      <c r="G1315">
        <v>465066</v>
      </c>
      <c r="H1315" t="s">
        <v>72</v>
      </c>
      <c r="I1315" t="s">
        <v>89</v>
      </c>
      <c r="J1315" t="s">
        <v>16924</v>
      </c>
      <c r="K1315" t="s">
        <v>73</v>
      </c>
      <c r="L1315">
        <v>1</v>
      </c>
      <c r="M1315" t="s">
        <v>24454</v>
      </c>
      <c r="N1315" t="s">
        <v>24455</v>
      </c>
      <c r="P1315" t="s">
        <v>197</v>
      </c>
      <c r="Q1315" t="s">
        <v>17593</v>
      </c>
      <c r="R1315" t="s">
        <v>24457</v>
      </c>
      <c r="S1315" t="s">
        <v>24458</v>
      </c>
      <c r="T1315" t="s">
        <v>75</v>
      </c>
      <c r="U1315" t="s">
        <v>16658</v>
      </c>
      <c r="V1315" t="s">
        <v>24459</v>
      </c>
      <c r="W1315" t="s">
        <v>16693</v>
      </c>
      <c r="X1315" t="s">
        <v>16692</v>
      </c>
      <c r="Y1315" t="s">
        <v>76</v>
      </c>
      <c r="Z1315" t="s">
        <v>77</v>
      </c>
      <c r="AA1315" t="s">
        <v>16708</v>
      </c>
      <c r="AB1315" t="s">
        <v>16699</v>
      </c>
      <c r="AC1315" t="s">
        <v>16711</v>
      </c>
      <c r="AD1315" t="s">
        <v>22302</v>
      </c>
      <c r="AE1315" t="s">
        <v>20208</v>
      </c>
      <c r="AF1315" t="s">
        <v>55863</v>
      </c>
      <c r="AG1315" t="s">
        <v>22433</v>
      </c>
      <c r="AH1315" t="s">
        <v>16921</v>
      </c>
      <c r="AI1315" t="s">
        <v>22433</v>
      </c>
      <c r="AJ1315">
        <v>0</v>
      </c>
      <c r="AL1315" t="s">
        <v>55474</v>
      </c>
      <c r="AM1315" t="s">
        <v>87</v>
      </c>
      <c r="AO1315">
        <v>18</v>
      </c>
      <c r="AP1315" t="s">
        <v>91</v>
      </c>
      <c r="AQ1315" t="s">
        <v>80</v>
      </c>
      <c r="AR1315" t="s">
        <v>16925</v>
      </c>
      <c r="AT1315">
        <v>0</v>
      </c>
      <c r="AU1315">
        <v>0</v>
      </c>
      <c r="AV1315" t="s">
        <v>16696</v>
      </c>
      <c r="BI1315" t="s">
        <v>81</v>
      </c>
      <c r="BJ1315" t="s">
        <v>81</v>
      </c>
      <c r="BK1315" t="s">
        <v>81</v>
      </c>
      <c r="BM1315" t="s">
        <v>55864</v>
      </c>
      <c r="BN1315" t="s">
        <v>55865</v>
      </c>
      <c r="BS1315" t="s">
        <v>17202</v>
      </c>
      <c r="BT1315" t="s">
        <v>18205</v>
      </c>
      <c r="BU1315" t="s">
        <v>18223</v>
      </c>
      <c r="BV1315" t="s">
        <v>22302</v>
      </c>
      <c r="BW1315">
        <v>0</v>
      </c>
      <c r="BX1315">
        <v>0</v>
      </c>
      <c r="CE1315" t="s">
        <v>16880</v>
      </c>
      <c r="CF1315" t="s">
        <v>16881</v>
      </c>
      <c r="CG1315" t="s">
        <v>16882</v>
      </c>
      <c r="CK1315" t="s">
        <v>16920</v>
      </c>
      <c r="CL1315" t="s">
        <v>80</v>
      </c>
      <c r="CM1315">
        <v>0</v>
      </c>
      <c r="CN1315">
        <v>88.519599999999997</v>
      </c>
      <c r="CO1315">
        <v>1652.12</v>
      </c>
      <c r="CP1315">
        <v>1625</v>
      </c>
      <c r="CQ1315" t="s">
        <v>17312</v>
      </c>
      <c r="CR1315" t="s">
        <v>17313</v>
      </c>
      <c r="CS1315" t="s">
        <v>17314</v>
      </c>
      <c r="CT1315" t="s">
        <v>17733</v>
      </c>
      <c r="CU1315" t="s">
        <v>16885</v>
      </c>
      <c r="DS1315">
        <v>0</v>
      </c>
      <c r="DU1315">
        <v>1</v>
      </c>
      <c r="DV1315">
        <v>0</v>
      </c>
      <c r="DW1315">
        <v>0</v>
      </c>
      <c r="DY1315">
        <v>0</v>
      </c>
      <c r="DZ1315">
        <v>0</v>
      </c>
      <c r="EC1315" t="s">
        <v>21342</v>
      </c>
      <c r="ED1315">
        <v>1</v>
      </c>
      <c r="EE1315" cm="1">
        <f t="array" ref="EE1315">SUM(COUNTIFS(Table_Pending_Today[job_type_code],{"WB","WQ","Z5","Z7","U8","QU","7W","2V","2W","2X"},Table_Pending_Today[Order_Number],Table_Pending_Today[[#This Row],[Order_Number]]))</f>
        <v>0</v>
      </c>
      <c r="EF1315">
        <f>COUNTIFS(Table_Pending_Today[Order_Number],Table_Pending_Today[[#This Row],[Order_Number]],Table_Pending_Today[tech_contractor],"INHOUSE")</f>
        <v>1</v>
      </c>
      <c r="EG1315">
        <f>COUNTIFS(Table_Pending_Today[Order_Number],Table_Pending_Today[[#This Row],[Order_Number]],Table_Pending_Today[tech_contractor],"CONTRACTOR")</f>
        <v>0</v>
      </c>
      <c r="EH1315" cm="1">
        <f t="array" ref="EH1315">SUM(COUNTIFS(Table_Pending_Today[job_type_code],{"XV","XQ","XT","XU"},Table_Pending_Today[Order_Number],Table_Pending_Today[[#This Row],[Order_Number]]))</f>
        <v>0</v>
      </c>
      <c r="EI1315" cm="1">
        <f t="array" ref="EI1315">SUM(COUNTIFS(Table_Pending_Today[job_type_code],{"XV","XQ","XT","XU"},Table_Pending_Today[Order_Number],Table_Pending_Today[[#This Row],[Order_Number]],Table_Pending_Today[In-House],1))</f>
        <v>0</v>
      </c>
      <c r="EJ1315" cm="1">
        <f t="array" ref="EJ1315">SUM(COUNTIFS(Table_Pending_Today[job_type_code],{"XV","XQ","XT","XU"},Table_Pending_Today[Order_Number],Table_Pending_Today[[#This Row],[Order_Number]],Table_Pending_Today[Contractor],1))</f>
        <v>0</v>
      </c>
      <c r="EK1315" cm="1">
        <f t="array" ref="EK1315">SUM(COUNTIFS(Table_Pending_Today[job_type_code],{"WB","WQ","Z5","Z7","U8","QU","7W","2V","2W","2X"},Table_Pending_Today[Order_Number],Table_Pending_Today[[#This Row],[Order_Number]]))</f>
        <v>0</v>
      </c>
      <c r="EL1315" cm="1">
        <f t="array" ref="EL1315">SUM(COUNTIFS(Table_Pending_Today[job_type_code],{"WB","WQ","Z5","Z7","U8","QU","7W","2V","2W","2X"},Table_Pending_Today[In-House],1,Table_Pending_Today[Order_Number],Table_Pending_Today[[#This Row],[Order_Number]]))</f>
        <v>0</v>
      </c>
      <c r="EM1315" cm="1">
        <f t="array" ref="EM1315">SUM(COUNTIFS(Table_Pending_Today[job_type_code],{"WB","WQ","Z5","Z7","U8","QU","7W","2V","2W","2X"},Table_Pending_Today[Contractor],1,Table_Pending_Today[Order_Number],Table_Pending_Today[[#This Row],[Order_Number]]))</f>
        <v>0</v>
      </c>
      <c r="EN1315" cm="1">
        <f t="array" ref="EN1315">IF(SUM(COUNTIFS(Table_Pending_Today[Order_Type_Desc],{"Install","Service Order","Restart"},Table_Pending_Today[Order_Number],Table_Pending_Today[[#This Row],[Order_Number]]))&gt;0,1,0)</f>
        <v>0</v>
      </c>
      <c r="EO1315" cm="1">
        <f t="array" ref="EO1315">IF(SUM(COUNTIFS(Table_Pending_Today[Order_Type_Desc],{"Install","Service Order","Restart"},Table_Pending_Today[In-House],1,Table_Pending_Today[Order_Number],Table_Pending_Today[[#This Row],[Order_Number]]))&gt;0,1,0)</f>
        <v>0</v>
      </c>
      <c r="EP1315" cm="1">
        <f t="array" ref="EP1315">IF(SUM(COUNTIFS(Table_Pending_Today[Order_Type_Desc],{"Install","Service Order","Restart"},Table_Pending_Today[Contractor],1,Table_Pending_Today[Order_Number],Table_Pending_Today[[#This Row],[Order_Number]]))&gt;0,1,0)</f>
        <v>0</v>
      </c>
      <c r="EQ1315">
        <f>IF(SUM(COUNTIFS(Table_Pending_Today[Order_Type_Desc],"Special Request",Table_Pending_Today[Bury_Drop],0,Table_Pending_Today[In-House],1,Table_Pending_Today[Order_Number],Table_Pending_Today[[#This Row],[Order_Number]]))&gt;0,1,0)</f>
        <v>0</v>
      </c>
      <c r="ER1315">
        <f>SUM(COUNTIFS(Table_Pending_Today[Order_Type_Desc],"Special Request",Table_Pending_Today[Bury_Drop],0,Table_Pending_Today[Contractor],1,Table_Pending_Today[Order_Number],Table_Pending_Today[[#This Row],[Order_Number]]))</f>
        <v>0</v>
      </c>
    </row>
    <row r="1316" spans="1:148" x14ac:dyDescent="0.25">
      <c r="A1316" t="s">
        <v>22433</v>
      </c>
      <c r="B1316" t="s">
        <v>68448</v>
      </c>
      <c r="C1316" t="s">
        <v>2</v>
      </c>
      <c r="D1316" t="s">
        <v>39927</v>
      </c>
      <c r="E1316" t="s">
        <v>39928</v>
      </c>
      <c r="F1316" t="s">
        <v>39929</v>
      </c>
      <c r="G1316">
        <v>468520</v>
      </c>
      <c r="H1316" t="s">
        <v>72</v>
      </c>
      <c r="I1316" t="s">
        <v>16992</v>
      </c>
      <c r="J1316" t="s">
        <v>16993</v>
      </c>
      <c r="K1316" t="s">
        <v>73</v>
      </c>
      <c r="L1316">
        <v>0</v>
      </c>
      <c r="M1316" t="s">
        <v>39930</v>
      </c>
      <c r="N1316" t="s">
        <v>39931</v>
      </c>
      <c r="P1316" t="s">
        <v>18466</v>
      </c>
      <c r="Q1316" t="s">
        <v>18467</v>
      </c>
      <c r="R1316" t="s">
        <v>39933</v>
      </c>
      <c r="S1316" t="s">
        <v>39934</v>
      </c>
      <c r="T1316" t="s">
        <v>75</v>
      </c>
      <c r="U1316" t="s">
        <v>16658</v>
      </c>
      <c r="V1316" t="s">
        <v>39935</v>
      </c>
      <c r="W1316" t="s">
        <v>16693</v>
      </c>
      <c r="X1316" t="s">
        <v>16802</v>
      </c>
      <c r="Y1316" t="s">
        <v>76</v>
      </c>
      <c r="Z1316" t="s">
        <v>77</v>
      </c>
      <c r="AA1316" t="s">
        <v>16677</v>
      </c>
      <c r="AB1316" t="s">
        <v>194</v>
      </c>
      <c r="AC1316" t="s">
        <v>195</v>
      </c>
      <c r="AD1316" t="s">
        <v>71356</v>
      </c>
      <c r="AE1316" t="s">
        <v>22433</v>
      </c>
      <c r="AF1316" t="s">
        <v>71357</v>
      </c>
      <c r="AG1316" t="s">
        <v>22433</v>
      </c>
      <c r="AH1316" t="s">
        <v>16795</v>
      </c>
      <c r="AJ1316">
        <v>0</v>
      </c>
      <c r="AL1316" t="s">
        <v>71214</v>
      </c>
      <c r="AM1316" t="s">
        <v>87</v>
      </c>
      <c r="AO1316">
        <v>22</v>
      </c>
      <c r="AP1316" t="s">
        <v>16994</v>
      </c>
      <c r="AQ1316" t="s">
        <v>92</v>
      </c>
      <c r="AR1316" t="s">
        <v>16995</v>
      </c>
      <c r="AT1316">
        <v>0</v>
      </c>
      <c r="AU1316">
        <v>0</v>
      </c>
      <c r="AV1316" t="s">
        <v>16669</v>
      </c>
      <c r="BI1316" t="s">
        <v>81</v>
      </c>
      <c r="BJ1316" t="s">
        <v>81</v>
      </c>
      <c r="BK1316" t="s">
        <v>81</v>
      </c>
      <c r="BM1316" t="s">
        <v>71358</v>
      </c>
      <c r="BN1316" t="s">
        <v>71359</v>
      </c>
      <c r="BS1316" t="s">
        <v>17202</v>
      </c>
      <c r="BT1316" t="s">
        <v>71215</v>
      </c>
      <c r="BU1316" t="s">
        <v>71216</v>
      </c>
      <c r="BV1316" t="s">
        <v>71356</v>
      </c>
      <c r="BW1316">
        <v>0</v>
      </c>
      <c r="BX1316">
        <v>0</v>
      </c>
      <c r="CE1316" t="s">
        <v>16880</v>
      </c>
      <c r="CF1316" t="s">
        <v>16881</v>
      </c>
      <c r="CG1316" t="s">
        <v>16882</v>
      </c>
      <c r="CK1316" t="s">
        <v>17530</v>
      </c>
      <c r="CL1316" t="s">
        <v>92</v>
      </c>
      <c r="CM1316">
        <v>0</v>
      </c>
      <c r="CN1316">
        <v>79.774699999999996</v>
      </c>
      <c r="CO1316">
        <v>28445.48</v>
      </c>
      <c r="CP1316">
        <v>2025</v>
      </c>
      <c r="CQ1316" t="s">
        <v>17312</v>
      </c>
      <c r="CR1316" t="s">
        <v>17313</v>
      </c>
      <c r="CS1316" t="s">
        <v>17314</v>
      </c>
      <c r="CT1316" t="s">
        <v>19385</v>
      </c>
      <c r="CU1316" t="s">
        <v>16885</v>
      </c>
      <c r="DS1316">
        <v>0</v>
      </c>
      <c r="DU1316">
        <v>1</v>
      </c>
      <c r="DV1316">
        <v>1</v>
      </c>
      <c r="DW1316">
        <v>0</v>
      </c>
      <c r="DY1316">
        <v>0</v>
      </c>
      <c r="DZ1316">
        <v>0</v>
      </c>
      <c r="EC1316" t="s">
        <v>21383</v>
      </c>
      <c r="ED1316">
        <v>0</v>
      </c>
      <c r="EE1316" cm="1">
        <f t="array" ref="EE1316">SUM(COUNTIFS(Table_Pending_Today[job_type_code],{"WB","WQ","Z5","Z7","U8","QU","7W","2V","2W","2X"},Table_Pending_Today[Order_Number],Table_Pending_Today[[#This Row],[Order_Number]]))</f>
        <v>0</v>
      </c>
      <c r="EF1316">
        <f>COUNTIFS(Table_Pending_Today[Order_Number],Table_Pending_Today[[#This Row],[Order_Number]],Table_Pending_Today[tech_contractor],"INHOUSE")</f>
        <v>1</v>
      </c>
      <c r="EG1316">
        <f>COUNTIFS(Table_Pending_Today[Order_Number],Table_Pending_Today[[#This Row],[Order_Number]],Table_Pending_Today[tech_contractor],"CONTRACTOR")</f>
        <v>0</v>
      </c>
      <c r="EH1316" cm="1">
        <f t="array" ref="EH1316">SUM(COUNTIFS(Table_Pending_Today[job_type_code],{"XV","XQ","XT","XU"},Table_Pending_Today[Order_Number],Table_Pending_Today[[#This Row],[Order_Number]]))</f>
        <v>1</v>
      </c>
      <c r="EI1316" cm="1">
        <f t="array" ref="EI1316">SUM(COUNTIFS(Table_Pending_Today[job_type_code],{"XV","XQ","XT","XU"},Table_Pending_Today[Order_Number],Table_Pending_Today[[#This Row],[Order_Number]],Table_Pending_Today[In-House],1))</f>
        <v>1</v>
      </c>
      <c r="EJ1316" cm="1">
        <f t="array" ref="EJ1316">SUM(COUNTIFS(Table_Pending_Today[job_type_code],{"XV","XQ","XT","XU"},Table_Pending_Today[Order_Number],Table_Pending_Today[[#This Row],[Order_Number]],Table_Pending_Today[Contractor],1))</f>
        <v>0</v>
      </c>
      <c r="EK1316" cm="1">
        <f t="array" ref="EK1316">SUM(COUNTIFS(Table_Pending_Today[job_type_code],{"WB","WQ","Z5","Z7","U8","QU","7W","2V","2W","2X"},Table_Pending_Today[Order_Number],Table_Pending_Today[[#This Row],[Order_Number]]))</f>
        <v>0</v>
      </c>
      <c r="EL1316" cm="1">
        <f t="array" ref="EL1316">SUM(COUNTIFS(Table_Pending_Today[job_type_code],{"WB","WQ","Z5","Z7","U8","QU","7W","2V","2W","2X"},Table_Pending_Today[In-House],1,Table_Pending_Today[Order_Number],Table_Pending_Today[[#This Row],[Order_Number]]))</f>
        <v>0</v>
      </c>
      <c r="EM1316" cm="1">
        <f t="array" ref="EM1316">SUM(COUNTIFS(Table_Pending_Today[job_type_code],{"WB","WQ","Z5","Z7","U8","QU","7W","2V","2W","2X"},Table_Pending_Today[Contractor],1,Table_Pending_Today[Order_Number],Table_Pending_Today[[#This Row],[Order_Number]]))</f>
        <v>0</v>
      </c>
      <c r="EN1316" cm="1">
        <f t="array" ref="EN1316">IF(SUM(COUNTIFS(Table_Pending_Today[Order_Type_Desc],{"Install","Service Order","Restart"},Table_Pending_Today[Order_Number],Table_Pending_Today[[#This Row],[Order_Number]]))&gt;0,1,0)</f>
        <v>0</v>
      </c>
      <c r="EO1316" cm="1">
        <f t="array" ref="EO1316">IF(SUM(COUNTIFS(Table_Pending_Today[Order_Type_Desc],{"Install","Service Order","Restart"},Table_Pending_Today[In-House],1,Table_Pending_Today[Order_Number],Table_Pending_Today[[#This Row],[Order_Number]]))&gt;0,1,0)</f>
        <v>0</v>
      </c>
      <c r="EP1316" cm="1">
        <f t="array" ref="EP1316">IF(SUM(COUNTIFS(Table_Pending_Today[Order_Type_Desc],{"Install","Service Order","Restart"},Table_Pending_Today[Contractor],1,Table_Pending_Today[Order_Number],Table_Pending_Today[[#This Row],[Order_Number]]))&gt;0,1,0)</f>
        <v>0</v>
      </c>
      <c r="EQ1316">
        <f>IF(SUM(COUNTIFS(Table_Pending_Today[Order_Type_Desc],"Special Request",Table_Pending_Today[Bury_Drop],0,Table_Pending_Today[In-House],1,Table_Pending_Today[Order_Number],Table_Pending_Today[[#This Row],[Order_Number]]))&gt;0,1,0)</f>
        <v>0</v>
      </c>
      <c r="ER1316">
        <f>SUM(COUNTIFS(Table_Pending_Today[Order_Type_Desc],"Special Request",Table_Pending_Today[Bury_Drop],0,Table_Pending_Today[Contractor],1,Table_Pending_Today[Order_Number],Table_Pending_Today[[#This Row],[Order_Number]]))</f>
        <v>0</v>
      </c>
    </row>
    <row r="1317" spans="1:148" x14ac:dyDescent="0.25">
      <c r="A1317" t="s">
        <v>22433</v>
      </c>
      <c r="B1317" t="s">
        <v>68448</v>
      </c>
      <c r="C1317" t="s">
        <v>2</v>
      </c>
      <c r="D1317" t="s">
        <v>22585</v>
      </c>
      <c r="E1317" t="s">
        <v>22586</v>
      </c>
      <c r="F1317" t="s">
        <v>22587</v>
      </c>
      <c r="G1317">
        <v>464820</v>
      </c>
      <c r="H1317" t="s">
        <v>72</v>
      </c>
      <c r="I1317" t="s">
        <v>89</v>
      </c>
      <c r="J1317" t="s">
        <v>16798</v>
      </c>
      <c r="K1317" t="s">
        <v>73</v>
      </c>
      <c r="L1317">
        <v>1</v>
      </c>
      <c r="M1317" t="s">
        <v>22588</v>
      </c>
      <c r="N1317" t="s">
        <v>22589</v>
      </c>
      <c r="P1317" t="s">
        <v>191</v>
      </c>
      <c r="Q1317" t="s">
        <v>16766</v>
      </c>
      <c r="R1317" t="s">
        <v>22591</v>
      </c>
      <c r="T1317" t="s">
        <v>75</v>
      </c>
      <c r="U1317" t="s">
        <v>16658</v>
      </c>
      <c r="V1317" t="s">
        <v>22592</v>
      </c>
      <c r="W1317" t="s">
        <v>16693</v>
      </c>
      <c r="X1317" t="s">
        <v>17042</v>
      </c>
      <c r="Y1317" t="s">
        <v>76</v>
      </c>
      <c r="Z1317" t="s">
        <v>77</v>
      </c>
      <c r="AA1317" t="s">
        <v>191</v>
      </c>
      <c r="AB1317" t="s">
        <v>16703</v>
      </c>
      <c r="AC1317" t="s">
        <v>17052</v>
      </c>
      <c r="AD1317" t="s">
        <v>55623</v>
      </c>
      <c r="AE1317" t="s">
        <v>20208</v>
      </c>
      <c r="AF1317" t="s">
        <v>55624</v>
      </c>
      <c r="AG1317" t="s">
        <v>22433</v>
      </c>
      <c r="AH1317" t="s">
        <v>16963</v>
      </c>
      <c r="AI1317" t="s">
        <v>22433</v>
      </c>
      <c r="AJ1317">
        <v>1</v>
      </c>
      <c r="AK1317" t="s">
        <v>98</v>
      </c>
      <c r="AL1317" t="s">
        <v>79</v>
      </c>
      <c r="AO1317">
        <v>18</v>
      </c>
      <c r="AP1317" t="s">
        <v>91</v>
      </c>
      <c r="AQ1317" t="s">
        <v>80</v>
      </c>
      <c r="AR1317" t="s">
        <v>16799</v>
      </c>
      <c r="AT1317">
        <v>0</v>
      </c>
      <c r="AU1317">
        <v>0</v>
      </c>
      <c r="AV1317" t="s">
        <v>16669</v>
      </c>
      <c r="BI1317" t="s">
        <v>81</v>
      </c>
      <c r="BJ1317" t="s">
        <v>81</v>
      </c>
      <c r="BK1317" t="s">
        <v>81</v>
      </c>
      <c r="BM1317" t="s">
        <v>55628</v>
      </c>
      <c r="BN1317" t="s">
        <v>22126</v>
      </c>
      <c r="BQ1317" t="s">
        <v>55629</v>
      </c>
      <c r="BS1317" t="s">
        <v>17202</v>
      </c>
      <c r="BV1317" t="s">
        <v>55623</v>
      </c>
      <c r="BW1317">
        <v>0</v>
      </c>
      <c r="BX1317">
        <v>0</v>
      </c>
      <c r="CE1317" t="s">
        <v>16880</v>
      </c>
      <c r="CF1317" t="s">
        <v>16881</v>
      </c>
      <c r="CG1317" t="s">
        <v>16882</v>
      </c>
      <c r="CK1317" t="s">
        <v>16883</v>
      </c>
      <c r="CL1317" t="s">
        <v>80</v>
      </c>
      <c r="CM1317">
        <v>0</v>
      </c>
      <c r="CN1317">
        <v>94.414500000000004</v>
      </c>
      <c r="CO1317">
        <v>288.12</v>
      </c>
      <c r="CP1317">
        <v>3750</v>
      </c>
      <c r="CQ1317" t="s">
        <v>17312</v>
      </c>
      <c r="CR1317" t="s">
        <v>17313</v>
      </c>
      <c r="CS1317" t="s">
        <v>55625</v>
      </c>
      <c r="CT1317" t="s">
        <v>55626</v>
      </c>
      <c r="CU1317" t="s">
        <v>16883</v>
      </c>
      <c r="CV1317" t="s">
        <v>55627</v>
      </c>
      <c r="DU1317">
        <v>0</v>
      </c>
      <c r="DV1317">
        <v>0</v>
      </c>
      <c r="DW1317">
        <v>0</v>
      </c>
      <c r="DY1317">
        <v>0</v>
      </c>
      <c r="DZ1317">
        <v>0</v>
      </c>
      <c r="EC1317" t="s">
        <v>21337</v>
      </c>
      <c r="ED1317">
        <v>1</v>
      </c>
      <c r="EE1317" cm="1">
        <f t="array" ref="EE1317">SUM(COUNTIFS(Table_Pending_Today[job_type_code],{"WB","WQ","Z5","Z7","U8","QU","7W","2V","2W","2X"},Table_Pending_Today[Order_Number],Table_Pending_Today[[#This Row],[Order_Number]]))</f>
        <v>0</v>
      </c>
      <c r="EF1317">
        <f>COUNTIFS(Table_Pending_Today[Order_Number],Table_Pending_Today[[#This Row],[Order_Number]],Table_Pending_Today[tech_contractor],"INHOUSE")</f>
        <v>0</v>
      </c>
      <c r="EG1317">
        <f>COUNTIFS(Table_Pending_Today[Order_Number],Table_Pending_Today[[#This Row],[Order_Number]],Table_Pending_Today[tech_contractor],"CONTRACTOR")</f>
        <v>0</v>
      </c>
      <c r="EH1317" cm="1">
        <f t="array" ref="EH1317">SUM(COUNTIFS(Table_Pending_Today[job_type_code],{"XV","XQ","XT","XU"},Table_Pending_Today[Order_Number],Table_Pending_Today[[#This Row],[Order_Number]]))</f>
        <v>0</v>
      </c>
      <c r="EI1317" cm="1">
        <f t="array" ref="EI1317">SUM(COUNTIFS(Table_Pending_Today[job_type_code],{"XV","XQ","XT","XU"},Table_Pending_Today[Order_Number],Table_Pending_Today[[#This Row],[Order_Number]],Table_Pending_Today[In-House],1))</f>
        <v>0</v>
      </c>
      <c r="EJ1317" cm="1">
        <f t="array" ref="EJ1317">SUM(COUNTIFS(Table_Pending_Today[job_type_code],{"XV","XQ","XT","XU"},Table_Pending_Today[Order_Number],Table_Pending_Today[[#This Row],[Order_Number]],Table_Pending_Today[Contractor],1))</f>
        <v>0</v>
      </c>
      <c r="EK1317" cm="1">
        <f t="array" ref="EK1317">SUM(COUNTIFS(Table_Pending_Today[job_type_code],{"WB","WQ","Z5","Z7","U8","QU","7W","2V","2W","2X"},Table_Pending_Today[Order_Number],Table_Pending_Today[[#This Row],[Order_Number]]))</f>
        <v>0</v>
      </c>
      <c r="EL1317" cm="1">
        <f t="array" ref="EL1317">SUM(COUNTIFS(Table_Pending_Today[job_type_code],{"WB","WQ","Z5","Z7","U8","QU","7W","2V","2W","2X"},Table_Pending_Today[In-House],1,Table_Pending_Today[Order_Number],Table_Pending_Today[[#This Row],[Order_Number]]))</f>
        <v>0</v>
      </c>
      <c r="EM1317" cm="1">
        <f t="array" ref="EM1317">SUM(COUNTIFS(Table_Pending_Today[job_type_code],{"WB","WQ","Z5","Z7","U8","QU","7W","2V","2W","2X"},Table_Pending_Today[Contractor],1,Table_Pending_Today[Order_Number],Table_Pending_Today[[#This Row],[Order_Number]]))</f>
        <v>0</v>
      </c>
      <c r="EN1317" cm="1">
        <f t="array" ref="EN1317">IF(SUM(COUNTIFS(Table_Pending_Today[Order_Type_Desc],{"Install","Service Order","Restart"},Table_Pending_Today[Order_Number],Table_Pending_Today[[#This Row],[Order_Number]]))&gt;0,1,0)</f>
        <v>0</v>
      </c>
      <c r="EO1317" cm="1">
        <f t="array" ref="EO1317">IF(SUM(COUNTIFS(Table_Pending_Today[Order_Type_Desc],{"Install","Service Order","Restart"},Table_Pending_Today[In-House],1,Table_Pending_Today[Order_Number],Table_Pending_Today[[#This Row],[Order_Number]]))&gt;0,1,0)</f>
        <v>0</v>
      </c>
      <c r="EP1317" cm="1">
        <f t="array" ref="EP1317">IF(SUM(COUNTIFS(Table_Pending_Today[Order_Type_Desc],{"Install","Service Order","Restart"},Table_Pending_Today[Contractor],1,Table_Pending_Today[Order_Number],Table_Pending_Today[[#This Row],[Order_Number]]))&gt;0,1,0)</f>
        <v>0</v>
      </c>
      <c r="EQ1317">
        <f>IF(SUM(COUNTIFS(Table_Pending_Today[Order_Type_Desc],"Special Request",Table_Pending_Today[Bury_Drop],0,Table_Pending_Today[In-House],1,Table_Pending_Today[Order_Number],Table_Pending_Today[[#This Row],[Order_Number]]))&gt;0,1,0)</f>
        <v>0</v>
      </c>
      <c r="ER1317">
        <f>SUM(COUNTIFS(Table_Pending_Today[Order_Type_Desc],"Special Request",Table_Pending_Today[Bury_Drop],0,Table_Pending_Today[Contractor],1,Table_Pending_Today[Order_Number],Table_Pending_Today[[#This Row],[Order_Number]]))</f>
        <v>0</v>
      </c>
    </row>
    <row r="1318" spans="1:148" x14ac:dyDescent="0.25">
      <c r="A1318" t="s">
        <v>22433</v>
      </c>
      <c r="B1318" t="s">
        <v>68448</v>
      </c>
      <c r="C1318" t="s">
        <v>2</v>
      </c>
      <c r="D1318" t="s">
        <v>39988</v>
      </c>
      <c r="E1318" t="s">
        <v>39989</v>
      </c>
      <c r="F1318" t="s">
        <v>39990</v>
      </c>
      <c r="G1318">
        <v>464822</v>
      </c>
      <c r="H1318" t="s">
        <v>72</v>
      </c>
      <c r="I1318" t="s">
        <v>89</v>
      </c>
      <c r="J1318" t="s">
        <v>16935</v>
      </c>
      <c r="K1318" t="s">
        <v>73</v>
      </c>
      <c r="L1318">
        <v>1</v>
      </c>
      <c r="M1318" t="s">
        <v>39991</v>
      </c>
      <c r="N1318" t="s">
        <v>39992</v>
      </c>
      <c r="P1318" t="s">
        <v>191</v>
      </c>
      <c r="Q1318" t="s">
        <v>16766</v>
      </c>
      <c r="R1318" t="s">
        <v>39994</v>
      </c>
      <c r="T1318" t="s">
        <v>75</v>
      </c>
      <c r="U1318" t="s">
        <v>16658</v>
      </c>
      <c r="V1318" t="s">
        <v>39995</v>
      </c>
      <c r="W1318" t="s">
        <v>16693</v>
      </c>
      <c r="X1318" t="s">
        <v>130</v>
      </c>
      <c r="Y1318" t="s">
        <v>76</v>
      </c>
      <c r="Z1318" t="s">
        <v>77</v>
      </c>
      <c r="AA1318" t="s">
        <v>191</v>
      </c>
      <c r="AB1318" t="s">
        <v>16703</v>
      </c>
      <c r="AC1318" t="s">
        <v>16704</v>
      </c>
      <c r="AD1318" t="s">
        <v>56593</v>
      </c>
      <c r="AE1318" t="s">
        <v>20208</v>
      </c>
      <c r="AF1318" t="s">
        <v>56594</v>
      </c>
      <c r="AG1318" t="s">
        <v>22433</v>
      </c>
      <c r="AH1318" t="s">
        <v>16795</v>
      </c>
      <c r="AI1318" t="s">
        <v>22433</v>
      </c>
      <c r="AJ1318">
        <v>0</v>
      </c>
      <c r="AL1318" t="s">
        <v>19145</v>
      </c>
      <c r="AM1318" t="s">
        <v>87</v>
      </c>
      <c r="AO1318">
        <v>18</v>
      </c>
      <c r="AP1318" t="s">
        <v>91</v>
      </c>
      <c r="AQ1318" t="s">
        <v>80</v>
      </c>
      <c r="AR1318" t="s">
        <v>16936</v>
      </c>
      <c r="AT1318">
        <v>0</v>
      </c>
      <c r="AU1318">
        <v>0</v>
      </c>
      <c r="AV1318" t="s">
        <v>16669</v>
      </c>
      <c r="BI1318" t="s">
        <v>81</v>
      </c>
      <c r="BJ1318" t="s">
        <v>81</v>
      </c>
      <c r="BK1318" t="s">
        <v>81</v>
      </c>
      <c r="BM1318" t="s">
        <v>56595</v>
      </c>
      <c r="BN1318" t="s">
        <v>56596</v>
      </c>
      <c r="BQ1318" t="s">
        <v>56597</v>
      </c>
      <c r="BS1318" t="s">
        <v>17202</v>
      </c>
      <c r="BT1318" t="s">
        <v>19146</v>
      </c>
      <c r="BU1318" t="s">
        <v>17871</v>
      </c>
      <c r="BV1318" t="s">
        <v>56593</v>
      </c>
      <c r="BW1318">
        <v>0</v>
      </c>
      <c r="BX1318">
        <v>0</v>
      </c>
      <c r="CE1318" t="s">
        <v>16880</v>
      </c>
      <c r="CF1318" t="s">
        <v>16881</v>
      </c>
      <c r="CG1318" t="s">
        <v>16882</v>
      </c>
      <c r="CK1318" t="s">
        <v>16920</v>
      </c>
      <c r="CL1318" t="s">
        <v>80</v>
      </c>
      <c r="CM1318">
        <v>0</v>
      </c>
      <c r="CN1318">
        <v>86.790999999999997</v>
      </c>
      <c r="CO1318">
        <v>222950.33</v>
      </c>
      <c r="CP1318">
        <v>0</v>
      </c>
      <c r="CQ1318" t="s">
        <v>17312</v>
      </c>
      <c r="CR1318" t="s">
        <v>17313</v>
      </c>
      <c r="CT1318" t="s">
        <v>56638</v>
      </c>
      <c r="DS1318">
        <v>0</v>
      </c>
      <c r="DU1318">
        <v>1</v>
      </c>
      <c r="DV1318">
        <v>0</v>
      </c>
      <c r="DW1318">
        <v>0</v>
      </c>
      <c r="DY1318">
        <v>0</v>
      </c>
      <c r="DZ1318">
        <v>0</v>
      </c>
      <c r="EC1318" t="s">
        <v>21342</v>
      </c>
      <c r="ED1318">
        <v>1</v>
      </c>
      <c r="EE1318" cm="1">
        <f t="array" ref="EE1318">SUM(COUNTIFS(Table_Pending_Today[job_type_code],{"WB","WQ","Z5","Z7","U8","QU","7W","2V","2W","2X"},Table_Pending_Today[Order_Number],Table_Pending_Today[[#This Row],[Order_Number]]))</f>
        <v>0</v>
      </c>
      <c r="EF1318">
        <f>COUNTIFS(Table_Pending_Today[Order_Number],Table_Pending_Today[[#This Row],[Order_Number]],Table_Pending_Today[tech_contractor],"INHOUSE")</f>
        <v>1</v>
      </c>
      <c r="EG1318">
        <f>COUNTIFS(Table_Pending_Today[Order_Number],Table_Pending_Today[[#This Row],[Order_Number]],Table_Pending_Today[tech_contractor],"CONTRACTOR")</f>
        <v>0</v>
      </c>
      <c r="EH1318" cm="1">
        <f t="array" ref="EH1318">SUM(COUNTIFS(Table_Pending_Today[job_type_code],{"XV","XQ","XT","XU"},Table_Pending_Today[Order_Number],Table_Pending_Today[[#This Row],[Order_Number]]))</f>
        <v>0</v>
      </c>
      <c r="EI1318" cm="1">
        <f t="array" ref="EI1318">SUM(COUNTIFS(Table_Pending_Today[job_type_code],{"XV","XQ","XT","XU"},Table_Pending_Today[Order_Number],Table_Pending_Today[[#This Row],[Order_Number]],Table_Pending_Today[In-House],1))</f>
        <v>0</v>
      </c>
      <c r="EJ1318" cm="1">
        <f t="array" ref="EJ1318">SUM(COUNTIFS(Table_Pending_Today[job_type_code],{"XV","XQ","XT","XU"},Table_Pending_Today[Order_Number],Table_Pending_Today[[#This Row],[Order_Number]],Table_Pending_Today[Contractor],1))</f>
        <v>0</v>
      </c>
      <c r="EK1318" cm="1">
        <f t="array" ref="EK1318">SUM(COUNTIFS(Table_Pending_Today[job_type_code],{"WB","WQ","Z5","Z7","U8","QU","7W","2V","2W","2X"},Table_Pending_Today[Order_Number],Table_Pending_Today[[#This Row],[Order_Number]]))</f>
        <v>0</v>
      </c>
      <c r="EL1318" cm="1">
        <f t="array" ref="EL1318">SUM(COUNTIFS(Table_Pending_Today[job_type_code],{"WB","WQ","Z5","Z7","U8","QU","7W","2V","2W","2X"},Table_Pending_Today[In-House],1,Table_Pending_Today[Order_Number],Table_Pending_Today[[#This Row],[Order_Number]]))</f>
        <v>0</v>
      </c>
      <c r="EM1318" cm="1">
        <f t="array" ref="EM1318">SUM(COUNTIFS(Table_Pending_Today[job_type_code],{"WB","WQ","Z5","Z7","U8","QU","7W","2V","2W","2X"},Table_Pending_Today[Contractor],1,Table_Pending_Today[Order_Number],Table_Pending_Today[[#This Row],[Order_Number]]))</f>
        <v>0</v>
      </c>
      <c r="EN1318" cm="1">
        <f t="array" ref="EN1318">IF(SUM(COUNTIFS(Table_Pending_Today[Order_Type_Desc],{"Install","Service Order","Restart"},Table_Pending_Today[Order_Number],Table_Pending_Today[[#This Row],[Order_Number]]))&gt;0,1,0)</f>
        <v>0</v>
      </c>
      <c r="EO1318" cm="1">
        <f t="array" ref="EO1318">IF(SUM(COUNTIFS(Table_Pending_Today[Order_Type_Desc],{"Install","Service Order","Restart"},Table_Pending_Today[In-House],1,Table_Pending_Today[Order_Number],Table_Pending_Today[[#This Row],[Order_Number]]))&gt;0,1,0)</f>
        <v>0</v>
      </c>
      <c r="EP1318" cm="1">
        <f t="array" ref="EP1318">IF(SUM(COUNTIFS(Table_Pending_Today[Order_Type_Desc],{"Install","Service Order","Restart"},Table_Pending_Today[Contractor],1,Table_Pending_Today[Order_Number],Table_Pending_Today[[#This Row],[Order_Number]]))&gt;0,1,0)</f>
        <v>0</v>
      </c>
      <c r="EQ1318">
        <f>IF(SUM(COUNTIFS(Table_Pending_Today[Order_Type_Desc],"Special Request",Table_Pending_Today[Bury_Drop],0,Table_Pending_Today[In-House],1,Table_Pending_Today[Order_Number],Table_Pending_Today[[#This Row],[Order_Number]]))&gt;0,1,0)</f>
        <v>0</v>
      </c>
      <c r="ER1318">
        <f>SUM(COUNTIFS(Table_Pending_Today[Order_Type_Desc],"Special Request",Table_Pending_Today[Bury_Drop],0,Table_Pending_Today[Contractor],1,Table_Pending_Today[Order_Number],Table_Pending_Today[[#This Row],[Order_Number]]))</f>
        <v>0</v>
      </c>
    </row>
    <row r="1319" spans="1:148" x14ac:dyDescent="0.25">
      <c r="A1319" t="s">
        <v>22433</v>
      </c>
      <c r="B1319" t="s">
        <v>68448</v>
      </c>
      <c r="C1319" t="s">
        <v>2</v>
      </c>
      <c r="D1319" t="s">
        <v>37761</v>
      </c>
      <c r="E1319" t="s">
        <v>37762</v>
      </c>
      <c r="F1319" t="s">
        <v>37763</v>
      </c>
      <c r="G1319">
        <v>464823</v>
      </c>
      <c r="H1319" t="s">
        <v>72</v>
      </c>
      <c r="I1319" t="s">
        <v>89</v>
      </c>
      <c r="J1319" t="s">
        <v>16942</v>
      </c>
      <c r="K1319" t="s">
        <v>73</v>
      </c>
      <c r="L1319">
        <v>1</v>
      </c>
      <c r="M1319" t="s">
        <v>37764</v>
      </c>
      <c r="N1319" t="s">
        <v>37765</v>
      </c>
      <c r="O1319" t="s">
        <v>16790</v>
      </c>
      <c r="P1319" t="s">
        <v>17566</v>
      </c>
      <c r="Q1319" t="s">
        <v>17568</v>
      </c>
      <c r="R1319" t="s">
        <v>37768</v>
      </c>
      <c r="S1319" t="s">
        <v>37768</v>
      </c>
      <c r="T1319" t="s">
        <v>75</v>
      </c>
      <c r="U1319" t="s">
        <v>16658</v>
      </c>
      <c r="V1319" t="s">
        <v>37769</v>
      </c>
      <c r="W1319" t="s">
        <v>16693</v>
      </c>
      <c r="X1319" t="s">
        <v>17040</v>
      </c>
      <c r="Y1319" t="s">
        <v>76</v>
      </c>
      <c r="Z1319" t="s">
        <v>77</v>
      </c>
      <c r="AA1319" t="s">
        <v>191</v>
      </c>
      <c r="AB1319" t="s">
        <v>192</v>
      </c>
      <c r="AC1319" t="s">
        <v>17399</v>
      </c>
      <c r="AD1319" t="s">
        <v>56598</v>
      </c>
      <c r="AE1319" t="s">
        <v>20208</v>
      </c>
      <c r="AF1319" t="s">
        <v>56599</v>
      </c>
      <c r="AG1319" t="s">
        <v>22433</v>
      </c>
      <c r="AH1319" t="s">
        <v>16795</v>
      </c>
      <c r="AI1319" t="s">
        <v>22433</v>
      </c>
      <c r="AJ1319">
        <v>1</v>
      </c>
      <c r="AK1319" t="s">
        <v>98</v>
      </c>
      <c r="AL1319" t="s">
        <v>55676</v>
      </c>
      <c r="AM1319" t="s">
        <v>87</v>
      </c>
      <c r="AO1319">
        <v>18</v>
      </c>
      <c r="AP1319" t="s">
        <v>91</v>
      </c>
      <c r="AQ1319" t="s">
        <v>80</v>
      </c>
      <c r="AR1319" t="s">
        <v>16944</v>
      </c>
      <c r="AT1319">
        <v>0</v>
      </c>
      <c r="AU1319">
        <v>0</v>
      </c>
      <c r="AV1319" t="s">
        <v>16669</v>
      </c>
      <c r="BI1319" t="s">
        <v>81</v>
      </c>
      <c r="BJ1319" t="s">
        <v>81</v>
      </c>
      <c r="BK1319" t="s">
        <v>81</v>
      </c>
      <c r="BM1319" t="s">
        <v>56600</v>
      </c>
      <c r="BN1319" t="s">
        <v>56601</v>
      </c>
      <c r="BQ1319" t="s">
        <v>56602</v>
      </c>
      <c r="BS1319" t="s">
        <v>17202</v>
      </c>
      <c r="BT1319" t="s">
        <v>17793</v>
      </c>
      <c r="BU1319" t="s">
        <v>55677</v>
      </c>
      <c r="BV1319" t="s">
        <v>56598</v>
      </c>
      <c r="BW1319">
        <v>0</v>
      </c>
      <c r="BX1319">
        <v>0</v>
      </c>
      <c r="CE1319" t="s">
        <v>16880</v>
      </c>
      <c r="CF1319" t="s">
        <v>16881</v>
      </c>
      <c r="CG1319" t="s">
        <v>16882</v>
      </c>
      <c r="CK1319" t="s">
        <v>16920</v>
      </c>
      <c r="CL1319" t="s">
        <v>80</v>
      </c>
      <c r="CM1319">
        <v>0</v>
      </c>
      <c r="CN1319">
        <v>96.525499999999994</v>
      </c>
      <c r="CO1319">
        <v>7.07</v>
      </c>
      <c r="CP1319">
        <v>0</v>
      </c>
      <c r="CQ1319" t="s">
        <v>17312</v>
      </c>
      <c r="CR1319" t="s">
        <v>17313</v>
      </c>
      <c r="CS1319" t="s">
        <v>17314</v>
      </c>
      <c r="CT1319" t="s">
        <v>19385</v>
      </c>
      <c r="CU1319" t="s">
        <v>16885</v>
      </c>
      <c r="DS1319">
        <v>0</v>
      </c>
      <c r="DU1319">
        <v>1</v>
      </c>
      <c r="DV1319">
        <v>0</v>
      </c>
      <c r="DW1319">
        <v>0</v>
      </c>
      <c r="DY1319">
        <v>0</v>
      </c>
      <c r="DZ1319">
        <v>0</v>
      </c>
      <c r="EC1319" t="s">
        <v>21330</v>
      </c>
      <c r="ED1319">
        <v>1</v>
      </c>
      <c r="EE1319" cm="1">
        <f t="array" ref="EE1319">SUM(COUNTIFS(Table_Pending_Today[job_type_code],{"WB","WQ","Z5","Z7","U8","QU","7W","2V","2W","2X"},Table_Pending_Today[Order_Number],Table_Pending_Today[[#This Row],[Order_Number]]))</f>
        <v>0</v>
      </c>
      <c r="EF1319">
        <f>COUNTIFS(Table_Pending_Today[Order_Number],Table_Pending_Today[[#This Row],[Order_Number]],Table_Pending_Today[tech_contractor],"INHOUSE")</f>
        <v>1</v>
      </c>
      <c r="EG1319">
        <f>COUNTIFS(Table_Pending_Today[Order_Number],Table_Pending_Today[[#This Row],[Order_Number]],Table_Pending_Today[tech_contractor],"CONTRACTOR")</f>
        <v>0</v>
      </c>
      <c r="EH1319" cm="1">
        <f t="array" ref="EH1319">SUM(COUNTIFS(Table_Pending_Today[job_type_code],{"XV","XQ","XT","XU"},Table_Pending_Today[Order_Number],Table_Pending_Today[[#This Row],[Order_Number]]))</f>
        <v>0</v>
      </c>
      <c r="EI1319" cm="1">
        <f t="array" ref="EI1319">SUM(COUNTIFS(Table_Pending_Today[job_type_code],{"XV","XQ","XT","XU"},Table_Pending_Today[Order_Number],Table_Pending_Today[[#This Row],[Order_Number]],Table_Pending_Today[In-House],1))</f>
        <v>0</v>
      </c>
      <c r="EJ1319" cm="1">
        <f t="array" ref="EJ1319">SUM(COUNTIFS(Table_Pending_Today[job_type_code],{"XV","XQ","XT","XU"},Table_Pending_Today[Order_Number],Table_Pending_Today[[#This Row],[Order_Number]],Table_Pending_Today[Contractor],1))</f>
        <v>0</v>
      </c>
      <c r="EK1319" cm="1">
        <f t="array" ref="EK1319">SUM(COUNTIFS(Table_Pending_Today[job_type_code],{"WB","WQ","Z5","Z7","U8","QU","7W","2V","2W","2X"},Table_Pending_Today[Order_Number],Table_Pending_Today[[#This Row],[Order_Number]]))</f>
        <v>0</v>
      </c>
      <c r="EL1319" cm="1">
        <f t="array" ref="EL1319">SUM(COUNTIFS(Table_Pending_Today[job_type_code],{"WB","WQ","Z5","Z7","U8","QU","7W","2V","2W","2X"},Table_Pending_Today[In-House],1,Table_Pending_Today[Order_Number],Table_Pending_Today[[#This Row],[Order_Number]]))</f>
        <v>0</v>
      </c>
      <c r="EM1319" cm="1">
        <f t="array" ref="EM1319">SUM(COUNTIFS(Table_Pending_Today[job_type_code],{"WB","WQ","Z5","Z7","U8","QU","7W","2V","2W","2X"},Table_Pending_Today[Contractor],1,Table_Pending_Today[Order_Number],Table_Pending_Today[[#This Row],[Order_Number]]))</f>
        <v>0</v>
      </c>
      <c r="EN1319" cm="1">
        <f t="array" ref="EN1319">IF(SUM(COUNTIFS(Table_Pending_Today[Order_Type_Desc],{"Install","Service Order","Restart"},Table_Pending_Today[Order_Number],Table_Pending_Today[[#This Row],[Order_Number]]))&gt;0,1,0)</f>
        <v>0</v>
      </c>
      <c r="EO1319" cm="1">
        <f t="array" ref="EO1319">IF(SUM(COUNTIFS(Table_Pending_Today[Order_Type_Desc],{"Install","Service Order","Restart"},Table_Pending_Today[In-House],1,Table_Pending_Today[Order_Number],Table_Pending_Today[[#This Row],[Order_Number]]))&gt;0,1,0)</f>
        <v>0</v>
      </c>
      <c r="EP1319" cm="1">
        <f t="array" ref="EP1319">IF(SUM(COUNTIFS(Table_Pending_Today[Order_Type_Desc],{"Install","Service Order","Restart"},Table_Pending_Today[Contractor],1,Table_Pending_Today[Order_Number],Table_Pending_Today[[#This Row],[Order_Number]]))&gt;0,1,0)</f>
        <v>0</v>
      </c>
      <c r="EQ1319">
        <f>IF(SUM(COUNTIFS(Table_Pending_Today[Order_Type_Desc],"Special Request",Table_Pending_Today[Bury_Drop],0,Table_Pending_Today[In-House],1,Table_Pending_Today[Order_Number],Table_Pending_Today[[#This Row],[Order_Number]]))&gt;0,1,0)</f>
        <v>0</v>
      </c>
      <c r="ER1319">
        <f>SUM(COUNTIFS(Table_Pending_Today[Order_Type_Desc],"Special Request",Table_Pending_Today[Bury_Drop],0,Table_Pending_Today[Contractor],1,Table_Pending_Today[Order_Number],Table_Pending_Today[[#This Row],[Order_Number]]))</f>
        <v>0</v>
      </c>
    </row>
    <row r="1320" spans="1:148" x14ac:dyDescent="0.25">
      <c r="A1320" t="s">
        <v>22433</v>
      </c>
      <c r="B1320" t="s">
        <v>68448</v>
      </c>
      <c r="C1320" t="s">
        <v>2</v>
      </c>
      <c r="D1320" t="s">
        <v>23862</v>
      </c>
      <c r="E1320" t="s">
        <v>23863</v>
      </c>
      <c r="F1320" t="s">
        <v>23864</v>
      </c>
      <c r="G1320">
        <v>465482</v>
      </c>
      <c r="H1320" t="s">
        <v>72</v>
      </c>
      <c r="I1320" t="s">
        <v>16927</v>
      </c>
      <c r="J1320" t="s">
        <v>16935</v>
      </c>
      <c r="K1320" t="s">
        <v>73</v>
      </c>
      <c r="L1320">
        <v>1</v>
      </c>
      <c r="M1320" t="s">
        <v>23865</v>
      </c>
      <c r="N1320" t="s">
        <v>23866</v>
      </c>
      <c r="P1320" t="s">
        <v>188</v>
      </c>
      <c r="Q1320" t="s">
        <v>16816</v>
      </c>
      <c r="R1320" t="s">
        <v>23868</v>
      </c>
      <c r="T1320" t="s">
        <v>75</v>
      </c>
      <c r="U1320" t="s">
        <v>16658</v>
      </c>
      <c r="V1320" t="s">
        <v>23869</v>
      </c>
      <c r="W1320" t="s">
        <v>16693</v>
      </c>
      <c r="X1320" t="s">
        <v>17259</v>
      </c>
      <c r="Y1320" t="s">
        <v>76</v>
      </c>
      <c r="Z1320" t="s">
        <v>77</v>
      </c>
      <c r="AA1320" t="s">
        <v>186</v>
      </c>
      <c r="AB1320" t="s">
        <v>16697</v>
      </c>
      <c r="AC1320" t="s">
        <v>16698</v>
      </c>
      <c r="AD1320" t="s">
        <v>56533</v>
      </c>
      <c r="AE1320" t="s">
        <v>20208</v>
      </c>
      <c r="AF1320" t="s">
        <v>56534</v>
      </c>
      <c r="AG1320" t="s">
        <v>22433</v>
      </c>
      <c r="AH1320" t="s">
        <v>16836</v>
      </c>
      <c r="AJ1320">
        <v>0</v>
      </c>
      <c r="AL1320" t="s">
        <v>79</v>
      </c>
      <c r="AO1320">
        <v>18</v>
      </c>
      <c r="AP1320" t="s">
        <v>83</v>
      </c>
      <c r="AQ1320" t="s">
        <v>80</v>
      </c>
      <c r="AR1320" t="s">
        <v>16972</v>
      </c>
      <c r="AT1320">
        <v>1</v>
      </c>
      <c r="AU1320">
        <v>0</v>
      </c>
      <c r="AV1320" t="s">
        <v>16696</v>
      </c>
      <c r="BI1320" t="s">
        <v>81</v>
      </c>
      <c r="BJ1320" t="s">
        <v>81</v>
      </c>
      <c r="BK1320" t="s">
        <v>81</v>
      </c>
      <c r="BM1320" t="s">
        <v>56538</v>
      </c>
      <c r="BN1320" t="s">
        <v>56539</v>
      </c>
      <c r="BQ1320" t="s">
        <v>17630</v>
      </c>
      <c r="BS1320" t="s">
        <v>17202</v>
      </c>
      <c r="BV1320" t="s">
        <v>56533</v>
      </c>
      <c r="BW1320">
        <v>0</v>
      </c>
      <c r="BX1320">
        <v>0</v>
      </c>
      <c r="CA1320" t="s">
        <v>16928</v>
      </c>
      <c r="CE1320" t="s">
        <v>16880</v>
      </c>
      <c r="CF1320" t="s">
        <v>16881</v>
      </c>
      <c r="CG1320" t="s">
        <v>16882</v>
      </c>
      <c r="CK1320" t="s">
        <v>16926</v>
      </c>
      <c r="CL1320" t="s">
        <v>80</v>
      </c>
      <c r="CM1320">
        <v>0</v>
      </c>
      <c r="CN1320">
        <v>89.124300000000005</v>
      </c>
      <c r="CO1320">
        <v>289.48</v>
      </c>
      <c r="CP1320">
        <v>425</v>
      </c>
      <c r="CQ1320" t="s">
        <v>17312</v>
      </c>
      <c r="CR1320" t="s">
        <v>17313</v>
      </c>
      <c r="CS1320" t="s">
        <v>56535</v>
      </c>
      <c r="CT1320" t="s">
        <v>56536</v>
      </c>
      <c r="CU1320" t="s">
        <v>16926</v>
      </c>
      <c r="CV1320" t="s">
        <v>56537</v>
      </c>
      <c r="DU1320">
        <v>1</v>
      </c>
      <c r="DV1320">
        <v>0</v>
      </c>
      <c r="DW1320">
        <v>0</v>
      </c>
      <c r="DY1320">
        <v>0</v>
      </c>
      <c r="DZ1320">
        <v>0</v>
      </c>
      <c r="EC1320" t="s">
        <v>21342</v>
      </c>
      <c r="ED1320">
        <v>1</v>
      </c>
      <c r="EE1320" cm="1">
        <f t="array" ref="EE1320">SUM(COUNTIFS(Table_Pending_Today[job_type_code],{"WB","WQ","Z5","Z7","U8","QU","7W","2V","2W","2X"},Table_Pending_Today[Order_Number],Table_Pending_Today[[#This Row],[Order_Number]]))</f>
        <v>0</v>
      </c>
      <c r="EF1320">
        <f>COUNTIFS(Table_Pending_Today[Order_Number],Table_Pending_Today[[#This Row],[Order_Number]],Table_Pending_Today[tech_contractor],"INHOUSE")</f>
        <v>0</v>
      </c>
      <c r="EG1320">
        <f>COUNTIFS(Table_Pending_Today[Order_Number],Table_Pending_Today[[#This Row],[Order_Number]],Table_Pending_Today[tech_contractor],"CONTRACTOR")</f>
        <v>0</v>
      </c>
      <c r="EH1320" cm="1">
        <f t="array" ref="EH1320">SUM(COUNTIFS(Table_Pending_Today[job_type_code],{"XV","XQ","XT","XU"},Table_Pending_Today[Order_Number],Table_Pending_Today[[#This Row],[Order_Number]]))</f>
        <v>0</v>
      </c>
      <c r="EI1320" cm="1">
        <f t="array" ref="EI1320">SUM(COUNTIFS(Table_Pending_Today[job_type_code],{"XV","XQ","XT","XU"},Table_Pending_Today[Order_Number],Table_Pending_Today[[#This Row],[Order_Number]],Table_Pending_Today[In-House],1))</f>
        <v>0</v>
      </c>
      <c r="EJ1320" cm="1">
        <f t="array" ref="EJ1320">SUM(COUNTIFS(Table_Pending_Today[job_type_code],{"XV","XQ","XT","XU"},Table_Pending_Today[Order_Number],Table_Pending_Today[[#This Row],[Order_Number]],Table_Pending_Today[Contractor],1))</f>
        <v>0</v>
      </c>
      <c r="EK1320" cm="1">
        <f t="array" ref="EK1320">SUM(COUNTIFS(Table_Pending_Today[job_type_code],{"WB","WQ","Z5","Z7","U8","QU","7W","2V","2W","2X"},Table_Pending_Today[Order_Number],Table_Pending_Today[[#This Row],[Order_Number]]))</f>
        <v>0</v>
      </c>
      <c r="EL1320" cm="1">
        <f t="array" ref="EL1320">SUM(COUNTIFS(Table_Pending_Today[job_type_code],{"WB","WQ","Z5","Z7","U8","QU","7W","2V","2W","2X"},Table_Pending_Today[In-House],1,Table_Pending_Today[Order_Number],Table_Pending_Today[[#This Row],[Order_Number]]))</f>
        <v>0</v>
      </c>
      <c r="EM1320" cm="1">
        <f t="array" ref="EM1320">SUM(COUNTIFS(Table_Pending_Today[job_type_code],{"WB","WQ","Z5","Z7","U8","QU","7W","2V","2W","2X"},Table_Pending_Today[Contractor],1,Table_Pending_Today[Order_Number],Table_Pending_Today[[#This Row],[Order_Number]]))</f>
        <v>0</v>
      </c>
      <c r="EN1320" cm="1">
        <f t="array" ref="EN1320">IF(SUM(COUNTIFS(Table_Pending_Today[Order_Type_Desc],{"Install","Service Order","Restart"},Table_Pending_Today[Order_Number],Table_Pending_Today[[#This Row],[Order_Number]]))&gt;0,1,0)</f>
        <v>0</v>
      </c>
      <c r="EO1320" cm="1">
        <f t="array" ref="EO1320">IF(SUM(COUNTIFS(Table_Pending_Today[Order_Type_Desc],{"Install","Service Order","Restart"},Table_Pending_Today[In-House],1,Table_Pending_Today[Order_Number],Table_Pending_Today[[#This Row],[Order_Number]]))&gt;0,1,0)</f>
        <v>0</v>
      </c>
      <c r="EP1320" cm="1">
        <f t="array" ref="EP1320">IF(SUM(COUNTIFS(Table_Pending_Today[Order_Type_Desc],{"Install","Service Order","Restart"},Table_Pending_Today[Contractor],1,Table_Pending_Today[Order_Number],Table_Pending_Today[[#This Row],[Order_Number]]))&gt;0,1,0)</f>
        <v>0</v>
      </c>
      <c r="EQ1320">
        <f>IF(SUM(COUNTIFS(Table_Pending_Today[Order_Type_Desc],"Special Request",Table_Pending_Today[Bury_Drop],0,Table_Pending_Today[In-House],1,Table_Pending_Today[Order_Number],Table_Pending_Today[[#This Row],[Order_Number]]))&gt;0,1,0)</f>
        <v>0</v>
      </c>
      <c r="ER1320">
        <f>SUM(COUNTIFS(Table_Pending_Today[Order_Type_Desc],"Special Request",Table_Pending_Today[Bury_Drop],0,Table_Pending_Today[Contractor],1,Table_Pending_Today[Order_Number],Table_Pending_Today[[#This Row],[Order_Number]]))</f>
        <v>0</v>
      </c>
    </row>
    <row r="1321" spans="1:148" x14ac:dyDescent="0.25">
      <c r="A1321" t="s">
        <v>22433</v>
      </c>
      <c r="B1321" t="s">
        <v>68448</v>
      </c>
      <c r="C1321" t="s">
        <v>2</v>
      </c>
      <c r="D1321" t="s">
        <v>56740</v>
      </c>
      <c r="E1321" t="s">
        <v>56741</v>
      </c>
      <c r="F1321" t="s">
        <v>56742</v>
      </c>
      <c r="G1321">
        <v>410321</v>
      </c>
      <c r="H1321" t="s">
        <v>16820</v>
      </c>
      <c r="I1321" t="s">
        <v>16948</v>
      </c>
      <c r="J1321" t="s">
        <v>16791</v>
      </c>
      <c r="K1321" t="s">
        <v>73</v>
      </c>
      <c r="L1321">
        <v>7</v>
      </c>
      <c r="M1321" t="s">
        <v>56743</v>
      </c>
      <c r="N1321" t="s">
        <v>56744</v>
      </c>
      <c r="P1321" t="s">
        <v>18815</v>
      </c>
      <c r="Q1321" t="s">
        <v>19907</v>
      </c>
      <c r="R1321" t="s">
        <v>56745</v>
      </c>
      <c r="T1321" t="s">
        <v>75</v>
      </c>
      <c r="U1321" t="s">
        <v>16658</v>
      </c>
      <c r="V1321" t="s">
        <v>56746</v>
      </c>
      <c r="W1321" t="s">
        <v>16693</v>
      </c>
      <c r="X1321" t="s">
        <v>16664</v>
      </c>
      <c r="Y1321" t="s">
        <v>76</v>
      </c>
      <c r="Z1321" t="s">
        <v>77</v>
      </c>
      <c r="AA1321" t="s">
        <v>16677</v>
      </c>
      <c r="AB1321" t="s">
        <v>16762</v>
      </c>
      <c r="AC1321" t="s">
        <v>190</v>
      </c>
      <c r="AD1321" t="s">
        <v>56747</v>
      </c>
      <c r="AE1321" t="s">
        <v>18865</v>
      </c>
      <c r="AF1321" t="s">
        <v>56748</v>
      </c>
      <c r="AG1321" t="s">
        <v>22433</v>
      </c>
      <c r="AH1321" t="s">
        <v>16779</v>
      </c>
      <c r="AI1321" t="s">
        <v>22433</v>
      </c>
      <c r="AJ1321">
        <v>0</v>
      </c>
      <c r="AK1321" t="s">
        <v>98</v>
      </c>
      <c r="AL1321" t="s">
        <v>79</v>
      </c>
      <c r="AO1321">
        <v>21</v>
      </c>
      <c r="AP1321" t="s">
        <v>16949</v>
      </c>
      <c r="AQ1321" t="s">
        <v>99</v>
      </c>
      <c r="AR1321" t="s">
        <v>16792</v>
      </c>
      <c r="AT1321">
        <v>0</v>
      </c>
      <c r="AU1321">
        <v>0</v>
      </c>
      <c r="AV1321" t="s">
        <v>16669</v>
      </c>
      <c r="BI1321" t="s">
        <v>81</v>
      </c>
      <c r="BJ1321" t="s">
        <v>81</v>
      </c>
      <c r="BK1321" t="s">
        <v>81</v>
      </c>
      <c r="BL1321" t="s">
        <v>56752</v>
      </c>
      <c r="BM1321" t="s">
        <v>56753</v>
      </c>
      <c r="BN1321" t="s">
        <v>56754</v>
      </c>
      <c r="BO1321" t="s">
        <v>100</v>
      </c>
      <c r="BS1321" t="s">
        <v>17202</v>
      </c>
      <c r="BV1321" t="s">
        <v>56747</v>
      </c>
      <c r="BW1321">
        <v>0</v>
      </c>
      <c r="BX1321">
        <v>0</v>
      </c>
      <c r="BY1321" t="s">
        <v>16821</v>
      </c>
      <c r="CE1321" t="s">
        <v>17564</v>
      </c>
      <c r="CF1321" t="s">
        <v>56755</v>
      </c>
      <c r="CG1321" t="s">
        <v>56756</v>
      </c>
      <c r="CH1321" t="s">
        <v>56751</v>
      </c>
      <c r="CI1321" t="s">
        <v>18468</v>
      </c>
      <c r="CJ1321" t="s">
        <v>17968</v>
      </c>
      <c r="CK1321" t="s">
        <v>17564</v>
      </c>
      <c r="CL1321" t="s">
        <v>99</v>
      </c>
      <c r="CM1321">
        <v>0</v>
      </c>
      <c r="CN1321">
        <v>95.074700000000007</v>
      </c>
      <c r="CO1321">
        <v>9.39</v>
      </c>
      <c r="CP1321">
        <v>0</v>
      </c>
      <c r="CQ1321" t="s">
        <v>17312</v>
      </c>
      <c r="CR1321" t="s">
        <v>17313</v>
      </c>
      <c r="CS1321" t="s">
        <v>56749</v>
      </c>
      <c r="CT1321" t="s">
        <v>56750</v>
      </c>
      <c r="CU1321" t="s">
        <v>17564</v>
      </c>
      <c r="CV1321" t="s">
        <v>56751</v>
      </c>
      <c r="DU1321">
        <v>1</v>
      </c>
      <c r="DV1321">
        <v>0</v>
      </c>
      <c r="DW1321">
        <v>0</v>
      </c>
      <c r="DX1321">
        <v>3</v>
      </c>
      <c r="DY1321">
        <v>0</v>
      </c>
      <c r="DZ1321">
        <v>0</v>
      </c>
      <c r="EC1321" t="s">
        <v>21337</v>
      </c>
      <c r="ED1321">
        <v>7</v>
      </c>
      <c r="EE1321" cm="1">
        <f t="array" ref="EE1321">SUM(COUNTIFS(Table_Pending_Today[job_type_code],{"WB","WQ","Z5","Z7","U8","QU","7W","2V","2W","2X"},Table_Pending_Today[Order_Number],Table_Pending_Today[[#This Row],[Order_Number]]))</f>
        <v>0</v>
      </c>
      <c r="EF1321">
        <f>COUNTIFS(Table_Pending_Today[Order_Number],Table_Pending_Today[[#This Row],[Order_Number]],Table_Pending_Today[tech_contractor],"INHOUSE")</f>
        <v>0</v>
      </c>
      <c r="EG1321">
        <f>COUNTIFS(Table_Pending_Today[Order_Number],Table_Pending_Today[[#This Row],[Order_Number]],Table_Pending_Today[tech_contractor],"CONTRACTOR")</f>
        <v>0</v>
      </c>
      <c r="EH1321" cm="1">
        <f t="array" ref="EH1321">SUM(COUNTIFS(Table_Pending_Today[job_type_code],{"XV","XQ","XT","XU"},Table_Pending_Today[Order_Number],Table_Pending_Today[[#This Row],[Order_Number]]))</f>
        <v>0</v>
      </c>
      <c r="EI1321" cm="1">
        <f t="array" ref="EI1321">SUM(COUNTIFS(Table_Pending_Today[job_type_code],{"XV","XQ","XT","XU"},Table_Pending_Today[Order_Number],Table_Pending_Today[[#This Row],[Order_Number]],Table_Pending_Today[In-House],1))</f>
        <v>0</v>
      </c>
      <c r="EJ1321" cm="1">
        <f t="array" ref="EJ1321">SUM(COUNTIFS(Table_Pending_Today[job_type_code],{"XV","XQ","XT","XU"},Table_Pending_Today[Order_Number],Table_Pending_Today[[#This Row],[Order_Number]],Table_Pending_Today[Contractor],1))</f>
        <v>0</v>
      </c>
      <c r="EK1321" cm="1">
        <f t="array" ref="EK1321">SUM(COUNTIFS(Table_Pending_Today[job_type_code],{"WB","WQ","Z5","Z7","U8","QU","7W","2V","2W","2X"},Table_Pending_Today[Order_Number],Table_Pending_Today[[#This Row],[Order_Number]]))</f>
        <v>0</v>
      </c>
      <c r="EL1321" cm="1">
        <f t="array" ref="EL1321">SUM(COUNTIFS(Table_Pending_Today[job_type_code],{"WB","WQ","Z5","Z7","U8","QU","7W","2V","2W","2X"},Table_Pending_Today[In-House],1,Table_Pending_Today[Order_Number],Table_Pending_Today[[#This Row],[Order_Number]]))</f>
        <v>0</v>
      </c>
      <c r="EM1321" cm="1">
        <f t="array" ref="EM1321">SUM(COUNTIFS(Table_Pending_Today[job_type_code],{"WB","WQ","Z5","Z7","U8","QU","7W","2V","2W","2X"},Table_Pending_Today[Contractor],1,Table_Pending_Today[Order_Number],Table_Pending_Today[[#This Row],[Order_Number]]))</f>
        <v>0</v>
      </c>
      <c r="EN1321" cm="1">
        <f t="array" ref="EN1321">IF(SUM(COUNTIFS(Table_Pending_Today[Order_Type_Desc],{"Install","Service Order","Restart"},Table_Pending_Today[Order_Number],Table_Pending_Today[[#This Row],[Order_Number]]))&gt;0,1,0)</f>
        <v>1</v>
      </c>
      <c r="EO1321" cm="1">
        <f t="array" ref="EO1321">IF(SUM(COUNTIFS(Table_Pending_Today[Order_Type_Desc],{"Install","Service Order","Restart"},Table_Pending_Today[In-House],1,Table_Pending_Today[Order_Number],Table_Pending_Today[[#This Row],[Order_Number]]))&gt;0,1,0)</f>
        <v>0</v>
      </c>
      <c r="EP1321" cm="1">
        <f t="array" ref="EP1321">IF(SUM(COUNTIFS(Table_Pending_Today[Order_Type_Desc],{"Install","Service Order","Restart"},Table_Pending_Today[Contractor],1,Table_Pending_Today[Order_Number],Table_Pending_Today[[#This Row],[Order_Number]]))&gt;0,1,0)</f>
        <v>0</v>
      </c>
      <c r="EQ1321">
        <f>IF(SUM(COUNTIFS(Table_Pending_Today[Order_Type_Desc],"Special Request",Table_Pending_Today[Bury_Drop],0,Table_Pending_Today[In-House],1,Table_Pending_Today[Order_Number],Table_Pending_Today[[#This Row],[Order_Number]]))&gt;0,1,0)</f>
        <v>0</v>
      </c>
      <c r="ER1321">
        <f>SUM(COUNTIFS(Table_Pending_Today[Order_Type_Desc],"Special Request",Table_Pending_Today[Bury_Drop],0,Table_Pending_Today[Contractor],1,Table_Pending_Today[Order_Number],Table_Pending_Today[[#This Row],[Order_Number]]))</f>
        <v>0</v>
      </c>
    </row>
    <row r="1322" spans="1:148" x14ac:dyDescent="0.25">
      <c r="A1322" t="s">
        <v>22433</v>
      </c>
      <c r="B1322" t="s">
        <v>68448</v>
      </c>
      <c r="C1322" t="s">
        <v>2</v>
      </c>
      <c r="D1322" t="s">
        <v>58749</v>
      </c>
      <c r="E1322" t="s">
        <v>58750</v>
      </c>
      <c r="F1322" t="s">
        <v>58751</v>
      </c>
      <c r="G1322">
        <v>468739</v>
      </c>
      <c r="H1322" t="s">
        <v>120</v>
      </c>
      <c r="I1322" t="s">
        <v>17965</v>
      </c>
      <c r="J1322" t="s">
        <v>16791</v>
      </c>
      <c r="K1322" t="s">
        <v>73</v>
      </c>
      <c r="L1322">
        <v>0</v>
      </c>
      <c r="M1322" t="s">
        <v>58752</v>
      </c>
      <c r="N1322" t="s">
        <v>58753</v>
      </c>
      <c r="P1322" t="s">
        <v>16869</v>
      </c>
      <c r="Q1322" t="s">
        <v>17495</v>
      </c>
      <c r="R1322" t="s">
        <v>58755</v>
      </c>
      <c r="T1322" t="s">
        <v>75</v>
      </c>
      <c r="U1322" t="s">
        <v>16658</v>
      </c>
      <c r="V1322" t="s">
        <v>58756</v>
      </c>
      <c r="W1322" t="s">
        <v>16693</v>
      </c>
      <c r="X1322" t="s">
        <v>16690</v>
      </c>
      <c r="Y1322" t="s">
        <v>84</v>
      </c>
      <c r="Z1322" t="s">
        <v>85</v>
      </c>
      <c r="AA1322" t="s">
        <v>186</v>
      </c>
      <c r="AB1322" t="s">
        <v>16699</v>
      </c>
      <c r="AC1322" t="s">
        <v>17884</v>
      </c>
      <c r="AD1322" t="s">
        <v>71360</v>
      </c>
      <c r="AE1322" t="s">
        <v>22433</v>
      </c>
      <c r="AF1322" t="s">
        <v>71361</v>
      </c>
      <c r="AG1322" t="s">
        <v>22433</v>
      </c>
      <c r="AH1322" t="s">
        <v>16779</v>
      </c>
      <c r="AJ1322">
        <v>0</v>
      </c>
      <c r="AL1322" t="s">
        <v>79</v>
      </c>
      <c r="AO1322">
        <v>10</v>
      </c>
      <c r="AP1322" t="s">
        <v>17966</v>
      </c>
      <c r="AQ1322" t="s">
        <v>118</v>
      </c>
      <c r="AR1322" t="s">
        <v>16792</v>
      </c>
      <c r="AT1322">
        <v>0</v>
      </c>
      <c r="AU1322">
        <v>0</v>
      </c>
      <c r="AV1322" t="s">
        <v>16696</v>
      </c>
      <c r="BI1322" t="s">
        <v>81</v>
      </c>
      <c r="BJ1322" t="s">
        <v>81</v>
      </c>
      <c r="BK1322" t="s">
        <v>81</v>
      </c>
      <c r="BL1322" t="s">
        <v>71365</v>
      </c>
      <c r="BM1322" t="s">
        <v>71366</v>
      </c>
      <c r="BN1322" t="s">
        <v>71367</v>
      </c>
      <c r="BQ1322" t="s">
        <v>71368</v>
      </c>
      <c r="BR1322" t="s">
        <v>235</v>
      </c>
      <c r="BS1322" t="s">
        <v>84</v>
      </c>
      <c r="BV1322" t="s">
        <v>71360</v>
      </c>
      <c r="BW1322">
        <v>0</v>
      </c>
      <c r="BX1322">
        <v>0</v>
      </c>
      <c r="CE1322" t="s">
        <v>18040</v>
      </c>
      <c r="CF1322" t="s">
        <v>56788</v>
      </c>
      <c r="CG1322" t="s">
        <v>56789</v>
      </c>
      <c r="CH1322" t="s">
        <v>56790</v>
      </c>
      <c r="CI1322" t="s">
        <v>21690</v>
      </c>
      <c r="CJ1322" t="s">
        <v>18210</v>
      </c>
      <c r="CK1322" t="s">
        <v>18040</v>
      </c>
      <c r="CL1322" t="s">
        <v>118</v>
      </c>
      <c r="CM1322">
        <v>0</v>
      </c>
      <c r="CN1322">
        <v>98.863699999999994</v>
      </c>
      <c r="CO1322">
        <v>3.06</v>
      </c>
      <c r="CP1322">
        <v>0</v>
      </c>
      <c r="CQ1322" t="s">
        <v>17315</v>
      </c>
      <c r="CR1322" t="s">
        <v>71362</v>
      </c>
      <c r="CS1322" t="s">
        <v>71363</v>
      </c>
      <c r="CT1322" t="s">
        <v>71364</v>
      </c>
      <c r="CU1322" t="s">
        <v>18040</v>
      </c>
      <c r="CV1322" t="s">
        <v>56790</v>
      </c>
      <c r="DT1322" t="s">
        <v>17422</v>
      </c>
      <c r="DU1322">
        <v>1</v>
      </c>
      <c r="DV1322">
        <v>0</v>
      </c>
      <c r="DW1322">
        <v>0</v>
      </c>
      <c r="DY1322">
        <v>0</v>
      </c>
      <c r="DZ1322">
        <v>0</v>
      </c>
      <c r="EC1322" t="s">
        <v>21320</v>
      </c>
      <c r="ED1322">
        <v>0</v>
      </c>
      <c r="EE1322" cm="1">
        <f t="array" ref="EE1322">SUM(COUNTIFS(Table_Pending_Today[job_type_code],{"WB","WQ","Z5","Z7","U8","QU","7W","2V","2W","2X"},Table_Pending_Today[Order_Number],Table_Pending_Today[[#This Row],[Order_Number]]))</f>
        <v>0</v>
      </c>
      <c r="EF1322">
        <f>COUNTIFS(Table_Pending_Today[Order_Number],Table_Pending_Today[[#This Row],[Order_Number]],Table_Pending_Today[tech_contractor],"INHOUSE")</f>
        <v>0</v>
      </c>
      <c r="EG1322">
        <f>COUNTIFS(Table_Pending_Today[Order_Number],Table_Pending_Today[[#This Row],[Order_Number]],Table_Pending_Today[tech_contractor],"CONTRACTOR")</f>
        <v>0</v>
      </c>
      <c r="EH1322" cm="1">
        <f t="array" ref="EH1322">SUM(COUNTIFS(Table_Pending_Today[job_type_code],{"XV","XQ","XT","XU"},Table_Pending_Today[Order_Number],Table_Pending_Today[[#This Row],[Order_Number]]))</f>
        <v>0</v>
      </c>
      <c r="EI1322" cm="1">
        <f t="array" ref="EI1322">SUM(COUNTIFS(Table_Pending_Today[job_type_code],{"XV","XQ","XT","XU"},Table_Pending_Today[Order_Number],Table_Pending_Today[[#This Row],[Order_Number]],Table_Pending_Today[In-House],1))</f>
        <v>0</v>
      </c>
      <c r="EJ1322" cm="1">
        <f t="array" ref="EJ1322">SUM(COUNTIFS(Table_Pending_Today[job_type_code],{"XV","XQ","XT","XU"},Table_Pending_Today[Order_Number],Table_Pending_Today[[#This Row],[Order_Number]],Table_Pending_Today[Contractor],1))</f>
        <v>0</v>
      </c>
      <c r="EK1322" cm="1">
        <f t="array" ref="EK1322">SUM(COUNTIFS(Table_Pending_Today[job_type_code],{"WB","WQ","Z5","Z7","U8","QU","7W","2V","2W","2X"},Table_Pending_Today[Order_Number],Table_Pending_Today[[#This Row],[Order_Number]]))</f>
        <v>0</v>
      </c>
      <c r="EL1322" cm="1">
        <f t="array" ref="EL1322">SUM(COUNTIFS(Table_Pending_Today[job_type_code],{"WB","WQ","Z5","Z7","U8","QU","7W","2V","2W","2X"},Table_Pending_Today[In-House],1,Table_Pending_Today[Order_Number],Table_Pending_Today[[#This Row],[Order_Number]]))</f>
        <v>0</v>
      </c>
      <c r="EM1322" cm="1">
        <f t="array" ref="EM1322">SUM(COUNTIFS(Table_Pending_Today[job_type_code],{"WB","WQ","Z5","Z7","U8","QU","7W","2V","2W","2X"},Table_Pending_Today[Contractor],1,Table_Pending_Today[Order_Number],Table_Pending_Today[[#This Row],[Order_Number]]))</f>
        <v>0</v>
      </c>
      <c r="EN1322" cm="1">
        <f t="array" ref="EN1322">IF(SUM(COUNTIFS(Table_Pending_Today[Order_Type_Desc],{"Install","Service Order","Restart"},Table_Pending_Today[Order_Number],Table_Pending_Today[[#This Row],[Order_Number]]))&gt;0,1,0)</f>
        <v>1</v>
      </c>
      <c r="EO1322" cm="1">
        <f t="array" ref="EO1322">IF(SUM(COUNTIFS(Table_Pending_Today[Order_Type_Desc],{"Install","Service Order","Restart"},Table_Pending_Today[In-House],1,Table_Pending_Today[Order_Number],Table_Pending_Today[[#This Row],[Order_Number]]))&gt;0,1,0)</f>
        <v>0</v>
      </c>
      <c r="EP1322" cm="1">
        <f t="array" ref="EP1322">IF(SUM(COUNTIFS(Table_Pending_Today[Order_Type_Desc],{"Install","Service Order","Restart"},Table_Pending_Today[Contractor],1,Table_Pending_Today[Order_Number],Table_Pending_Today[[#This Row],[Order_Number]]))&gt;0,1,0)</f>
        <v>0</v>
      </c>
      <c r="EQ1322">
        <f>IF(SUM(COUNTIFS(Table_Pending_Today[Order_Type_Desc],"Special Request",Table_Pending_Today[Bury_Drop],0,Table_Pending_Today[In-House],1,Table_Pending_Today[Order_Number],Table_Pending_Today[[#This Row],[Order_Number]]))&gt;0,1,0)</f>
        <v>0</v>
      </c>
      <c r="ER1322">
        <f>SUM(COUNTIFS(Table_Pending_Today[Order_Type_Desc],"Special Request",Table_Pending_Today[Bury_Drop],0,Table_Pending_Today[Contractor],1,Table_Pending_Today[Order_Number],Table_Pending_Today[[#This Row],[Order_Number]]))</f>
        <v>0</v>
      </c>
    </row>
    <row r="1323" spans="1:148" x14ac:dyDescent="0.25">
      <c r="A1323" t="s">
        <v>22433</v>
      </c>
      <c r="B1323" t="s">
        <v>68448</v>
      </c>
      <c r="C1323" t="s">
        <v>2</v>
      </c>
      <c r="D1323" t="s">
        <v>31131</v>
      </c>
      <c r="E1323" t="s">
        <v>31132</v>
      </c>
      <c r="F1323" t="s">
        <v>59860</v>
      </c>
      <c r="G1323">
        <v>468868</v>
      </c>
      <c r="H1323" t="s">
        <v>72</v>
      </c>
      <c r="I1323" t="s">
        <v>55530</v>
      </c>
      <c r="J1323" t="s">
        <v>16794</v>
      </c>
      <c r="K1323" t="s">
        <v>73</v>
      </c>
      <c r="L1323">
        <v>0</v>
      </c>
      <c r="M1323" t="s">
        <v>31134</v>
      </c>
      <c r="N1323" t="s">
        <v>31135</v>
      </c>
      <c r="O1323" t="s">
        <v>20988</v>
      </c>
      <c r="P1323" t="s">
        <v>197</v>
      </c>
      <c r="Q1323" t="s">
        <v>17469</v>
      </c>
      <c r="R1323" t="s">
        <v>285</v>
      </c>
      <c r="T1323" t="s">
        <v>75</v>
      </c>
      <c r="U1323" t="s">
        <v>16658</v>
      </c>
      <c r="V1323" t="s">
        <v>31137</v>
      </c>
      <c r="W1323" t="s">
        <v>16693</v>
      </c>
      <c r="X1323" t="s">
        <v>16784</v>
      </c>
      <c r="Y1323" t="s">
        <v>76</v>
      </c>
      <c r="Z1323" t="s">
        <v>17055</v>
      </c>
      <c r="AA1323" t="s">
        <v>186</v>
      </c>
      <c r="AB1323" t="s">
        <v>16694</v>
      </c>
      <c r="AC1323" t="s">
        <v>16700</v>
      </c>
      <c r="AD1323" t="s">
        <v>71369</v>
      </c>
      <c r="AE1323" t="s">
        <v>22433</v>
      </c>
      <c r="AF1323" t="s">
        <v>71370</v>
      </c>
      <c r="AG1323" t="s">
        <v>22433</v>
      </c>
      <c r="AH1323" t="s">
        <v>16963</v>
      </c>
      <c r="AJ1323">
        <v>0</v>
      </c>
      <c r="AL1323" t="s">
        <v>79</v>
      </c>
      <c r="AO1323">
        <v>24</v>
      </c>
      <c r="AP1323" t="s">
        <v>17588</v>
      </c>
      <c r="AQ1323" t="s">
        <v>80</v>
      </c>
      <c r="AR1323" t="s">
        <v>16996</v>
      </c>
      <c r="AT1323">
        <v>0</v>
      </c>
      <c r="AU1323">
        <v>0</v>
      </c>
      <c r="AV1323" t="s">
        <v>16696</v>
      </c>
      <c r="BI1323" t="s">
        <v>81</v>
      </c>
      <c r="BJ1323" t="s">
        <v>81</v>
      </c>
      <c r="BK1323" t="s">
        <v>81</v>
      </c>
      <c r="BM1323" t="s">
        <v>71374</v>
      </c>
      <c r="BN1323" t="s">
        <v>71375</v>
      </c>
      <c r="BQ1323" t="s">
        <v>71376</v>
      </c>
      <c r="BR1323" t="s">
        <v>17056</v>
      </c>
      <c r="BS1323" t="s">
        <v>17057</v>
      </c>
      <c r="BV1323" t="s">
        <v>71369</v>
      </c>
      <c r="BW1323">
        <v>0</v>
      </c>
      <c r="BX1323">
        <v>0</v>
      </c>
      <c r="CA1323" t="s">
        <v>16798</v>
      </c>
      <c r="CE1323" t="s">
        <v>16880</v>
      </c>
      <c r="CF1323" t="s">
        <v>16881</v>
      </c>
      <c r="CG1323" t="s">
        <v>16882</v>
      </c>
      <c r="CK1323" t="s">
        <v>17176</v>
      </c>
      <c r="CL1323" t="s">
        <v>80</v>
      </c>
      <c r="CM1323">
        <v>0</v>
      </c>
      <c r="CN1323">
        <v>90.396699999999996</v>
      </c>
      <c r="CO1323">
        <v>197.02</v>
      </c>
      <c r="CP1323">
        <v>2625</v>
      </c>
      <c r="CQ1323" t="s">
        <v>17312</v>
      </c>
      <c r="CR1323" t="s">
        <v>17313</v>
      </c>
      <c r="CS1323" t="s">
        <v>71371</v>
      </c>
      <c r="CT1323" t="s">
        <v>71372</v>
      </c>
      <c r="CU1323" t="s">
        <v>17176</v>
      </c>
      <c r="CV1323" t="s">
        <v>71373</v>
      </c>
      <c r="DU1323">
        <v>0</v>
      </c>
      <c r="DV1323">
        <v>0</v>
      </c>
      <c r="DW1323">
        <v>0</v>
      </c>
      <c r="DY1323">
        <v>0</v>
      </c>
      <c r="DZ1323">
        <v>0</v>
      </c>
      <c r="EC1323" t="s">
        <v>21335</v>
      </c>
      <c r="ED1323">
        <v>0</v>
      </c>
      <c r="EE1323" cm="1">
        <f t="array" ref="EE1323">SUM(COUNTIFS(Table_Pending_Today[job_type_code],{"WB","WQ","Z5","Z7","U8","QU","7W","2V","2W","2X"},Table_Pending_Today[Order_Number],Table_Pending_Today[[#This Row],[Order_Number]]))</f>
        <v>0</v>
      </c>
      <c r="EF1323">
        <f>COUNTIFS(Table_Pending_Today[Order_Number],Table_Pending_Today[[#This Row],[Order_Number]],Table_Pending_Today[tech_contractor],"INHOUSE")</f>
        <v>0</v>
      </c>
      <c r="EG1323">
        <f>COUNTIFS(Table_Pending_Today[Order_Number],Table_Pending_Today[[#This Row],[Order_Number]],Table_Pending_Today[tech_contractor],"CONTRACTOR")</f>
        <v>0</v>
      </c>
      <c r="EH1323" cm="1">
        <f t="array" ref="EH1323">SUM(COUNTIFS(Table_Pending_Today[job_type_code],{"XV","XQ","XT","XU"},Table_Pending_Today[Order_Number],Table_Pending_Today[[#This Row],[Order_Number]]))</f>
        <v>0</v>
      </c>
      <c r="EI1323" cm="1">
        <f t="array" ref="EI1323">SUM(COUNTIFS(Table_Pending_Today[job_type_code],{"XV","XQ","XT","XU"},Table_Pending_Today[Order_Number],Table_Pending_Today[[#This Row],[Order_Number]],Table_Pending_Today[In-House],1))</f>
        <v>0</v>
      </c>
      <c r="EJ1323" cm="1">
        <f t="array" ref="EJ1323">SUM(COUNTIFS(Table_Pending_Today[job_type_code],{"XV","XQ","XT","XU"},Table_Pending_Today[Order_Number],Table_Pending_Today[[#This Row],[Order_Number]],Table_Pending_Today[Contractor],1))</f>
        <v>0</v>
      </c>
      <c r="EK1323" cm="1">
        <f t="array" ref="EK1323">SUM(COUNTIFS(Table_Pending_Today[job_type_code],{"WB","WQ","Z5","Z7","U8","QU","7W","2V","2W","2X"},Table_Pending_Today[Order_Number],Table_Pending_Today[[#This Row],[Order_Number]]))</f>
        <v>0</v>
      </c>
      <c r="EL1323" cm="1">
        <f t="array" ref="EL1323">SUM(COUNTIFS(Table_Pending_Today[job_type_code],{"WB","WQ","Z5","Z7","U8","QU","7W","2V","2W","2X"},Table_Pending_Today[In-House],1,Table_Pending_Today[Order_Number],Table_Pending_Today[[#This Row],[Order_Number]]))</f>
        <v>0</v>
      </c>
      <c r="EM1323" cm="1">
        <f t="array" ref="EM1323">SUM(COUNTIFS(Table_Pending_Today[job_type_code],{"WB","WQ","Z5","Z7","U8","QU","7W","2V","2W","2X"},Table_Pending_Today[Contractor],1,Table_Pending_Today[Order_Number],Table_Pending_Today[[#This Row],[Order_Number]]))</f>
        <v>0</v>
      </c>
      <c r="EN1323" cm="1">
        <f t="array" ref="EN1323">IF(SUM(COUNTIFS(Table_Pending_Today[Order_Type_Desc],{"Install","Service Order","Restart"},Table_Pending_Today[Order_Number],Table_Pending_Today[[#This Row],[Order_Number]]))&gt;0,1,0)</f>
        <v>0</v>
      </c>
      <c r="EO1323" cm="1">
        <f t="array" ref="EO1323">IF(SUM(COUNTIFS(Table_Pending_Today[Order_Type_Desc],{"Install","Service Order","Restart"},Table_Pending_Today[In-House],1,Table_Pending_Today[Order_Number],Table_Pending_Today[[#This Row],[Order_Number]]))&gt;0,1,0)</f>
        <v>0</v>
      </c>
      <c r="EP1323" cm="1">
        <f t="array" ref="EP1323">IF(SUM(COUNTIFS(Table_Pending_Today[Order_Type_Desc],{"Install","Service Order","Restart"},Table_Pending_Today[Contractor],1,Table_Pending_Today[Order_Number],Table_Pending_Today[[#This Row],[Order_Number]]))&gt;0,1,0)</f>
        <v>0</v>
      </c>
      <c r="EQ1323">
        <f>IF(SUM(COUNTIFS(Table_Pending_Today[Order_Type_Desc],"Special Request",Table_Pending_Today[Bury_Drop],0,Table_Pending_Today[In-House],1,Table_Pending_Today[Order_Number],Table_Pending_Today[[#This Row],[Order_Number]]))&gt;0,1,0)</f>
        <v>0</v>
      </c>
      <c r="ER1323">
        <f>SUM(COUNTIFS(Table_Pending_Today[Order_Type_Desc],"Special Request",Table_Pending_Today[Bury_Drop],0,Table_Pending_Today[Contractor],1,Table_Pending_Today[Order_Number],Table_Pending_Today[[#This Row],[Order_Number]]))</f>
        <v>0</v>
      </c>
    </row>
    <row r="1324" spans="1:148" x14ac:dyDescent="0.25">
      <c r="A1324" t="s">
        <v>22433</v>
      </c>
      <c r="B1324" t="s">
        <v>68448</v>
      </c>
      <c r="C1324" t="s">
        <v>2</v>
      </c>
      <c r="D1324" t="s">
        <v>63256</v>
      </c>
      <c r="E1324" t="s">
        <v>63257</v>
      </c>
      <c r="F1324" t="s">
        <v>63258</v>
      </c>
      <c r="G1324">
        <v>468932</v>
      </c>
      <c r="H1324" t="s">
        <v>72</v>
      </c>
      <c r="I1324" t="s">
        <v>89</v>
      </c>
      <c r="J1324" t="s">
        <v>16974</v>
      </c>
      <c r="K1324" t="s">
        <v>73</v>
      </c>
      <c r="L1324">
        <v>0</v>
      </c>
      <c r="M1324" t="s">
        <v>63259</v>
      </c>
      <c r="N1324" t="s">
        <v>63260</v>
      </c>
      <c r="P1324" t="s">
        <v>197</v>
      </c>
      <c r="Q1324" t="s">
        <v>17204</v>
      </c>
      <c r="R1324" t="s">
        <v>63262</v>
      </c>
      <c r="S1324" t="s">
        <v>63263</v>
      </c>
      <c r="T1324" t="s">
        <v>75</v>
      </c>
      <c r="U1324" t="s">
        <v>16658</v>
      </c>
      <c r="V1324" t="s">
        <v>63264</v>
      </c>
      <c r="W1324" t="s">
        <v>16693</v>
      </c>
      <c r="X1324" t="s">
        <v>16688</v>
      </c>
      <c r="Y1324" t="s">
        <v>76</v>
      </c>
      <c r="Z1324" t="s">
        <v>77</v>
      </c>
      <c r="AA1324" t="s">
        <v>186</v>
      </c>
      <c r="AB1324" t="s">
        <v>16694</v>
      </c>
      <c r="AC1324" t="s">
        <v>16695</v>
      </c>
      <c r="AD1324" t="s">
        <v>71377</v>
      </c>
      <c r="AE1324" t="s">
        <v>22433</v>
      </c>
      <c r="AF1324" t="s">
        <v>71378</v>
      </c>
      <c r="AG1324" t="s">
        <v>22433</v>
      </c>
      <c r="AH1324" t="s">
        <v>16963</v>
      </c>
      <c r="AJ1324">
        <v>0</v>
      </c>
      <c r="AL1324" t="s">
        <v>79</v>
      </c>
      <c r="AO1324">
        <v>18</v>
      </c>
      <c r="AP1324" t="s">
        <v>91</v>
      </c>
      <c r="AQ1324" t="s">
        <v>80</v>
      </c>
      <c r="AR1324" t="s">
        <v>16975</v>
      </c>
      <c r="AT1324">
        <v>0</v>
      </c>
      <c r="AU1324">
        <v>0</v>
      </c>
      <c r="AV1324" t="s">
        <v>16696</v>
      </c>
      <c r="BI1324" t="s">
        <v>81</v>
      </c>
      <c r="BJ1324" t="s">
        <v>81</v>
      </c>
      <c r="BK1324" t="s">
        <v>81</v>
      </c>
      <c r="BM1324" t="s">
        <v>71381</v>
      </c>
      <c r="BN1324" t="s">
        <v>71382</v>
      </c>
      <c r="BP1324" t="s">
        <v>71383</v>
      </c>
      <c r="BQ1324" t="s">
        <v>71383</v>
      </c>
      <c r="BS1324" t="s">
        <v>17202</v>
      </c>
      <c r="BV1324" t="s">
        <v>71377</v>
      </c>
      <c r="BW1324">
        <v>0</v>
      </c>
      <c r="BX1324">
        <v>0</v>
      </c>
      <c r="CE1324" t="s">
        <v>16880</v>
      </c>
      <c r="CF1324" t="s">
        <v>16881</v>
      </c>
      <c r="CG1324" t="s">
        <v>16882</v>
      </c>
      <c r="CK1324" t="s">
        <v>17530</v>
      </c>
      <c r="CL1324" t="s">
        <v>80</v>
      </c>
      <c r="CM1324">
        <v>0</v>
      </c>
      <c r="CN1324">
        <v>96.466700000000003</v>
      </c>
      <c r="CO1324">
        <v>7.52</v>
      </c>
      <c r="CP1324">
        <v>0</v>
      </c>
      <c r="CQ1324" t="s">
        <v>17312</v>
      </c>
      <c r="CR1324" t="s">
        <v>17313</v>
      </c>
      <c r="CS1324" t="s">
        <v>56018</v>
      </c>
      <c r="CT1324" t="s">
        <v>71379</v>
      </c>
      <c r="CU1324" t="s">
        <v>17530</v>
      </c>
      <c r="CV1324" t="s">
        <v>71380</v>
      </c>
      <c r="DU1324">
        <v>1</v>
      </c>
      <c r="DV1324">
        <v>0</v>
      </c>
      <c r="DW1324">
        <v>0</v>
      </c>
      <c r="DY1324">
        <v>0</v>
      </c>
      <c r="DZ1324">
        <v>0</v>
      </c>
      <c r="EC1324" t="s">
        <v>21330</v>
      </c>
      <c r="ED1324">
        <v>0</v>
      </c>
      <c r="EE1324" cm="1">
        <f t="array" ref="EE1324">SUM(COUNTIFS(Table_Pending_Today[job_type_code],{"WB","WQ","Z5","Z7","U8","QU","7W","2V","2W","2X"},Table_Pending_Today[Order_Number],Table_Pending_Today[[#This Row],[Order_Number]]))</f>
        <v>0</v>
      </c>
      <c r="EF1324">
        <f>COUNTIFS(Table_Pending_Today[Order_Number],Table_Pending_Today[[#This Row],[Order_Number]],Table_Pending_Today[tech_contractor],"INHOUSE")</f>
        <v>0</v>
      </c>
      <c r="EG1324">
        <f>COUNTIFS(Table_Pending_Today[Order_Number],Table_Pending_Today[[#This Row],[Order_Number]],Table_Pending_Today[tech_contractor],"CONTRACTOR")</f>
        <v>0</v>
      </c>
      <c r="EH1324" cm="1">
        <f t="array" ref="EH1324">SUM(COUNTIFS(Table_Pending_Today[job_type_code],{"XV","XQ","XT","XU"},Table_Pending_Today[Order_Number],Table_Pending_Today[[#This Row],[Order_Number]]))</f>
        <v>0</v>
      </c>
      <c r="EI1324" cm="1">
        <f t="array" ref="EI1324">SUM(COUNTIFS(Table_Pending_Today[job_type_code],{"XV","XQ","XT","XU"},Table_Pending_Today[Order_Number],Table_Pending_Today[[#This Row],[Order_Number]],Table_Pending_Today[In-House],1))</f>
        <v>0</v>
      </c>
      <c r="EJ1324" cm="1">
        <f t="array" ref="EJ1324">SUM(COUNTIFS(Table_Pending_Today[job_type_code],{"XV","XQ","XT","XU"},Table_Pending_Today[Order_Number],Table_Pending_Today[[#This Row],[Order_Number]],Table_Pending_Today[Contractor],1))</f>
        <v>0</v>
      </c>
      <c r="EK1324" cm="1">
        <f t="array" ref="EK1324">SUM(COUNTIFS(Table_Pending_Today[job_type_code],{"WB","WQ","Z5","Z7","U8","QU","7W","2V","2W","2X"},Table_Pending_Today[Order_Number],Table_Pending_Today[[#This Row],[Order_Number]]))</f>
        <v>0</v>
      </c>
      <c r="EL1324" cm="1">
        <f t="array" ref="EL1324">SUM(COUNTIFS(Table_Pending_Today[job_type_code],{"WB","WQ","Z5","Z7","U8","QU","7W","2V","2W","2X"},Table_Pending_Today[In-House],1,Table_Pending_Today[Order_Number],Table_Pending_Today[[#This Row],[Order_Number]]))</f>
        <v>0</v>
      </c>
      <c r="EM1324" cm="1">
        <f t="array" ref="EM1324">SUM(COUNTIFS(Table_Pending_Today[job_type_code],{"WB","WQ","Z5","Z7","U8","QU","7W","2V","2W","2X"},Table_Pending_Today[Contractor],1,Table_Pending_Today[Order_Number],Table_Pending_Today[[#This Row],[Order_Number]]))</f>
        <v>0</v>
      </c>
      <c r="EN1324" cm="1">
        <f t="array" ref="EN1324">IF(SUM(COUNTIFS(Table_Pending_Today[Order_Type_Desc],{"Install","Service Order","Restart"},Table_Pending_Today[Order_Number],Table_Pending_Today[[#This Row],[Order_Number]]))&gt;0,1,0)</f>
        <v>0</v>
      </c>
      <c r="EO1324" cm="1">
        <f t="array" ref="EO1324">IF(SUM(COUNTIFS(Table_Pending_Today[Order_Type_Desc],{"Install","Service Order","Restart"},Table_Pending_Today[In-House],1,Table_Pending_Today[Order_Number],Table_Pending_Today[[#This Row],[Order_Number]]))&gt;0,1,0)</f>
        <v>0</v>
      </c>
      <c r="EP1324" cm="1">
        <f t="array" ref="EP1324">IF(SUM(COUNTIFS(Table_Pending_Today[Order_Type_Desc],{"Install","Service Order","Restart"},Table_Pending_Today[Contractor],1,Table_Pending_Today[Order_Number],Table_Pending_Today[[#This Row],[Order_Number]]))&gt;0,1,0)</f>
        <v>0</v>
      </c>
      <c r="EQ1324">
        <f>IF(SUM(COUNTIFS(Table_Pending_Today[Order_Type_Desc],"Special Request",Table_Pending_Today[Bury_Drop],0,Table_Pending_Today[In-House],1,Table_Pending_Today[Order_Number],Table_Pending_Today[[#This Row],[Order_Number]]))&gt;0,1,0)</f>
        <v>0</v>
      </c>
      <c r="ER1324">
        <f>SUM(COUNTIFS(Table_Pending_Today[Order_Type_Desc],"Special Request",Table_Pending_Today[Bury_Drop],0,Table_Pending_Today[Contractor],1,Table_Pending_Today[Order_Number],Table_Pending_Today[[#This Row],[Order_Number]]))</f>
        <v>0</v>
      </c>
    </row>
    <row r="1325" spans="1:148" x14ac:dyDescent="0.25">
      <c r="A1325" t="s">
        <v>22433</v>
      </c>
      <c r="B1325" t="s">
        <v>68448</v>
      </c>
      <c r="C1325" t="s">
        <v>2</v>
      </c>
      <c r="D1325" t="s">
        <v>32300</v>
      </c>
      <c r="E1325" t="s">
        <v>32301</v>
      </c>
      <c r="F1325" t="s">
        <v>32302</v>
      </c>
      <c r="G1325">
        <v>464462</v>
      </c>
      <c r="H1325" t="s">
        <v>72</v>
      </c>
      <c r="I1325" t="s">
        <v>16931</v>
      </c>
      <c r="J1325" t="s">
        <v>16932</v>
      </c>
      <c r="K1325" t="s">
        <v>73</v>
      </c>
      <c r="L1325">
        <v>1</v>
      </c>
      <c r="M1325" t="s">
        <v>32303</v>
      </c>
      <c r="N1325" t="s">
        <v>32304</v>
      </c>
      <c r="P1325" t="s">
        <v>187</v>
      </c>
      <c r="Q1325" t="s">
        <v>17890</v>
      </c>
      <c r="R1325" t="s">
        <v>32306</v>
      </c>
      <c r="T1325" t="s">
        <v>75</v>
      </c>
      <c r="U1325" t="s">
        <v>16658</v>
      </c>
      <c r="V1325" t="s">
        <v>32307</v>
      </c>
      <c r="W1325" t="s">
        <v>16693</v>
      </c>
      <c r="X1325" t="s">
        <v>17881</v>
      </c>
      <c r="Y1325" t="s">
        <v>76</v>
      </c>
      <c r="Z1325" t="s">
        <v>77</v>
      </c>
      <c r="AA1325" t="s">
        <v>186</v>
      </c>
      <c r="AB1325" t="s">
        <v>16697</v>
      </c>
      <c r="AC1325" t="s">
        <v>16707</v>
      </c>
      <c r="AD1325" t="s">
        <v>56489</v>
      </c>
      <c r="AE1325" t="s">
        <v>20208</v>
      </c>
      <c r="AF1325" t="s">
        <v>56490</v>
      </c>
      <c r="AG1325" t="s">
        <v>22433</v>
      </c>
      <c r="AH1325" t="s">
        <v>16921</v>
      </c>
      <c r="AI1325" t="s">
        <v>22433</v>
      </c>
      <c r="AJ1325">
        <v>0</v>
      </c>
      <c r="AL1325" t="s">
        <v>19814</v>
      </c>
      <c r="AM1325" t="s">
        <v>3</v>
      </c>
      <c r="AN1325" t="s">
        <v>16827</v>
      </c>
      <c r="AO1325">
        <v>20</v>
      </c>
      <c r="AP1325" t="s">
        <v>124</v>
      </c>
      <c r="AQ1325" t="s">
        <v>92</v>
      </c>
      <c r="AR1325" t="s">
        <v>16933</v>
      </c>
      <c r="AT1325">
        <v>0</v>
      </c>
      <c r="AU1325">
        <v>0</v>
      </c>
      <c r="AV1325" t="s">
        <v>16696</v>
      </c>
      <c r="BI1325" t="s">
        <v>81</v>
      </c>
      <c r="BJ1325" t="s">
        <v>81</v>
      </c>
      <c r="BK1325" t="s">
        <v>81</v>
      </c>
      <c r="BM1325" t="s">
        <v>22203</v>
      </c>
      <c r="BN1325" t="s">
        <v>56491</v>
      </c>
      <c r="BQ1325" t="s">
        <v>56492</v>
      </c>
      <c r="BS1325" t="s">
        <v>17202</v>
      </c>
      <c r="BT1325" t="s">
        <v>17975</v>
      </c>
      <c r="BU1325" t="s">
        <v>19815</v>
      </c>
      <c r="BV1325" t="s">
        <v>56489</v>
      </c>
      <c r="BW1325">
        <v>0</v>
      </c>
      <c r="BX1325">
        <v>1</v>
      </c>
      <c r="CE1325" t="s">
        <v>16880</v>
      </c>
      <c r="CF1325" t="s">
        <v>16881</v>
      </c>
      <c r="CG1325" t="s">
        <v>16882</v>
      </c>
      <c r="CK1325" t="s">
        <v>16947</v>
      </c>
      <c r="CL1325" t="s">
        <v>92</v>
      </c>
      <c r="CM1325">
        <v>0</v>
      </c>
      <c r="CN1325">
        <v>95.9268</v>
      </c>
      <c r="CO1325">
        <v>7.75</v>
      </c>
      <c r="CP1325">
        <v>50</v>
      </c>
      <c r="CQ1325" t="s">
        <v>17312</v>
      </c>
      <c r="CR1325" t="s">
        <v>17313</v>
      </c>
      <c r="CT1325" t="s">
        <v>19380</v>
      </c>
      <c r="DS1325">
        <v>0</v>
      </c>
      <c r="DU1325">
        <v>1</v>
      </c>
      <c r="DV1325">
        <v>1</v>
      </c>
      <c r="DW1325">
        <v>0</v>
      </c>
      <c r="DY1325">
        <v>0</v>
      </c>
      <c r="DZ1325">
        <v>0</v>
      </c>
      <c r="EC1325" t="s">
        <v>21337</v>
      </c>
      <c r="ED1325">
        <v>1</v>
      </c>
      <c r="EE1325" cm="1">
        <f t="array" ref="EE1325">SUM(COUNTIFS(Table_Pending_Today[job_type_code],{"WB","WQ","Z5","Z7","U8","QU","7W","2V","2W","2X"},Table_Pending_Today[Order_Number],Table_Pending_Today[[#This Row],[Order_Number]]))</f>
        <v>0</v>
      </c>
      <c r="EF1325">
        <f>COUNTIFS(Table_Pending_Today[Order_Number],Table_Pending_Today[[#This Row],[Order_Number]],Table_Pending_Today[tech_contractor],"INHOUSE")</f>
        <v>0</v>
      </c>
      <c r="EG1325">
        <f>COUNTIFS(Table_Pending_Today[Order_Number],Table_Pending_Today[[#This Row],[Order_Number]],Table_Pending_Today[tech_contractor],"CONTRACTOR")</f>
        <v>1</v>
      </c>
      <c r="EH1325" cm="1">
        <f t="array" ref="EH1325">SUM(COUNTIFS(Table_Pending_Today[job_type_code],{"XV","XQ","XT","XU"},Table_Pending_Today[Order_Number],Table_Pending_Today[[#This Row],[Order_Number]]))</f>
        <v>1</v>
      </c>
      <c r="EI1325" cm="1">
        <f t="array" ref="EI1325">SUM(COUNTIFS(Table_Pending_Today[job_type_code],{"XV","XQ","XT","XU"},Table_Pending_Today[Order_Number],Table_Pending_Today[[#This Row],[Order_Number]],Table_Pending_Today[In-House],1))</f>
        <v>0</v>
      </c>
      <c r="EJ1325" cm="1">
        <f t="array" ref="EJ1325">SUM(COUNTIFS(Table_Pending_Today[job_type_code],{"XV","XQ","XT","XU"},Table_Pending_Today[Order_Number],Table_Pending_Today[[#This Row],[Order_Number]],Table_Pending_Today[Contractor],1))</f>
        <v>1</v>
      </c>
      <c r="EK1325" cm="1">
        <f t="array" ref="EK1325">SUM(COUNTIFS(Table_Pending_Today[job_type_code],{"WB","WQ","Z5","Z7","U8","QU","7W","2V","2W","2X"},Table_Pending_Today[Order_Number],Table_Pending_Today[[#This Row],[Order_Number]]))</f>
        <v>0</v>
      </c>
      <c r="EL1325" cm="1">
        <f t="array" ref="EL1325">SUM(COUNTIFS(Table_Pending_Today[job_type_code],{"WB","WQ","Z5","Z7","U8","QU","7W","2V","2W","2X"},Table_Pending_Today[In-House],1,Table_Pending_Today[Order_Number],Table_Pending_Today[[#This Row],[Order_Number]]))</f>
        <v>0</v>
      </c>
      <c r="EM1325" cm="1">
        <f t="array" ref="EM1325">SUM(COUNTIFS(Table_Pending_Today[job_type_code],{"WB","WQ","Z5","Z7","U8","QU","7W","2V","2W","2X"},Table_Pending_Today[Contractor],1,Table_Pending_Today[Order_Number],Table_Pending_Today[[#This Row],[Order_Number]]))</f>
        <v>0</v>
      </c>
      <c r="EN1325" cm="1">
        <f t="array" ref="EN1325">IF(SUM(COUNTIFS(Table_Pending_Today[Order_Type_Desc],{"Install","Service Order","Restart"},Table_Pending_Today[Order_Number],Table_Pending_Today[[#This Row],[Order_Number]]))&gt;0,1,0)</f>
        <v>0</v>
      </c>
      <c r="EO1325" cm="1">
        <f t="array" ref="EO1325">IF(SUM(COUNTIFS(Table_Pending_Today[Order_Type_Desc],{"Install","Service Order","Restart"},Table_Pending_Today[In-House],1,Table_Pending_Today[Order_Number],Table_Pending_Today[[#This Row],[Order_Number]]))&gt;0,1,0)</f>
        <v>0</v>
      </c>
      <c r="EP1325" cm="1">
        <f t="array" ref="EP1325">IF(SUM(COUNTIFS(Table_Pending_Today[Order_Type_Desc],{"Install","Service Order","Restart"},Table_Pending_Today[Contractor],1,Table_Pending_Today[Order_Number],Table_Pending_Today[[#This Row],[Order_Number]]))&gt;0,1,0)</f>
        <v>0</v>
      </c>
      <c r="EQ1325">
        <f>IF(SUM(COUNTIFS(Table_Pending_Today[Order_Type_Desc],"Special Request",Table_Pending_Today[Bury_Drop],0,Table_Pending_Today[In-House],1,Table_Pending_Today[Order_Number],Table_Pending_Today[[#This Row],[Order_Number]]))&gt;0,1,0)</f>
        <v>0</v>
      </c>
      <c r="ER1325">
        <f>SUM(COUNTIFS(Table_Pending_Today[Order_Type_Desc],"Special Request",Table_Pending_Today[Bury_Drop],0,Table_Pending_Today[Contractor],1,Table_Pending_Today[Order_Number],Table_Pending_Today[[#This Row],[Order_Number]]))</f>
        <v>0</v>
      </c>
    </row>
    <row r="1326" spans="1:148" x14ac:dyDescent="0.25">
      <c r="A1326" t="s">
        <v>22433</v>
      </c>
      <c r="B1326" t="s">
        <v>68448</v>
      </c>
      <c r="C1326" t="s">
        <v>2</v>
      </c>
      <c r="D1326" t="s">
        <v>25617</v>
      </c>
      <c r="E1326" t="s">
        <v>25618</v>
      </c>
      <c r="F1326" t="s">
        <v>25619</v>
      </c>
      <c r="G1326">
        <v>464467</v>
      </c>
      <c r="H1326" t="s">
        <v>72</v>
      </c>
      <c r="I1326" t="s">
        <v>89</v>
      </c>
      <c r="J1326" t="s">
        <v>16940</v>
      </c>
      <c r="K1326" t="s">
        <v>73</v>
      </c>
      <c r="L1326">
        <v>1</v>
      </c>
      <c r="M1326" t="s">
        <v>25620</v>
      </c>
      <c r="N1326" t="s">
        <v>25621</v>
      </c>
      <c r="P1326" t="s">
        <v>18464</v>
      </c>
      <c r="Q1326" t="s">
        <v>19806</v>
      </c>
      <c r="R1326" t="s">
        <v>25623</v>
      </c>
      <c r="T1326" t="s">
        <v>75</v>
      </c>
      <c r="U1326" t="s">
        <v>16658</v>
      </c>
      <c r="V1326" t="s">
        <v>25624</v>
      </c>
      <c r="W1326" t="s">
        <v>16693</v>
      </c>
      <c r="X1326" t="s">
        <v>17170</v>
      </c>
      <c r="Y1326" t="s">
        <v>76</v>
      </c>
      <c r="Z1326" t="s">
        <v>77</v>
      </c>
      <c r="AA1326" t="s">
        <v>186</v>
      </c>
      <c r="AB1326" t="s">
        <v>16694</v>
      </c>
      <c r="AC1326" t="s">
        <v>193</v>
      </c>
      <c r="AD1326" t="s">
        <v>56493</v>
      </c>
      <c r="AE1326" t="s">
        <v>20208</v>
      </c>
      <c r="AF1326" t="s">
        <v>56494</v>
      </c>
      <c r="AG1326" t="s">
        <v>22433</v>
      </c>
      <c r="AH1326" t="s">
        <v>16779</v>
      </c>
      <c r="AI1326" t="s">
        <v>22433</v>
      </c>
      <c r="AJ1326">
        <v>1</v>
      </c>
      <c r="AK1326" t="s">
        <v>16793</v>
      </c>
      <c r="AL1326" t="s">
        <v>79</v>
      </c>
      <c r="AO1326">
        <v>18</v>
      </c>
      <c r="AP1326" t="s">
        <v>91</v>
      </c>
      <c r="AQ1326" t="s">
        <v>80</v>
      </c>
      <c r="AR1326" t="s">
        <v>16941</v>
      </c>
      <c r="AT1326">
        <v>0</v>
      </c>
      <c r="AU1326">
        <v>0</v>
      </c>
      <c r="AV1326" t="s">
        <v>16696</v>
      </c>
      <c r="BI1326" t="s">
        <v>81</v>
      </c>
      <c r="BJ1326" t="s">
        <v>81</v>
      </c>
      <c r="BK1326" t="s">
        <v>81</v>
      </c>
      <c r="BM1326" t="s">
        <v>22149</v>
      </c>
      <c r="BN1326" t="s">
        <v>56495</v>
      </c>
      <c r="BS1326" t="s">
        <v>17202</v>
      </c>
      <c r="BV1326" t="s">
        <v>56493</v>
      </c>
      <c r="BW1326">
        <v>0</v>
      </c>
      <c r="BX1326">
        <v>0</v>
      </c>
      <c r="CE1326" t="s">
        <v>16880</v>
      </c>
      <c r="CF1326" t="s">
        <v>16881</v>
      </c>
      <c r="CG1326" t="s">
        <v>16882</v>
      </c>
      <c r="CK1326" t="s">
        <v>16911</v>
      </c>
      <c r="CL1326" t="s">
        <v>80</v>
      </c>
      <c r="CM1326">
        <v>0</v>
      </c>
      <c r="CN1326">
        <v>97.736099999999993</v>
      </c>
      <c r="CO1326">
        <v>6.57</v>
      </c>
      <c r="CP1326">
        <v>1650</v>
      </c>
      <c r="CQ1326" t="s">
        <v>17312</v>
      </c>
      <c r="CR1326" t="s">
        <v>17313</v>
      </c>
      <c r="CT1326" t="s">
        <v>18377</v>
      </c>
      <c r="DS1326">
        <v>0</v>
      </c>
      <c r="DU1326">
        <v>1</v>
      </c>
      <c r="DV1326">
        <v>0</v>
      </c>
      <c r="DW1326">
        <v>0</v>
      </c>
      <c r="DY1326">
        <v>0</v>
      </c>
      <c r="DZ1326">
        <v>0</v>
      </c>
      <c r="EC1326" t="s">
        <v>21330</v>
      </c>
      <c r="ED1326">
        <v>1</v>
      </c>
      <c r="EE1326" cm="1">
        <f t="array" ref="EE1326">SUM(COUNTIFS(Table_Pending_Today[job_type_code],{"WB","WQ","Z5","Z7","U8","QU","7W","2V","2W","2X"},Table_Pending_Today[Order_Number],Table_Pending_Today[[#This Row],[Order_Number]]))</f>
        <v>0</v>
      </c>
      <c r="EF1326">
        <f>COUNTIFS(Table_Pending_Today[Order_Number],Table_Pending_Today[[#This Row],[Order_Number]],Table_Pending_Today[tech_contractor],"INHOUSE")</f>
        <v>0</v>
      </c>
      <c r="EG1326">
        <f>COUNTIFS(Table_Pending_Today[Order_Number],Table_Pending_Today[[#This Row],[Order_Number]],Table_Pending_Today[tech_contractor],"CONTRACTOR")</f>
        <v>0</v>
      </c>
      <c r="EH1326" cm="1">
        <f t="array" ref="EH1326">SUM(COUNTIFS(Table_Pending_Today[job_type_code],{"XV","XQ","XT","XU"},Table_Pending_Today[Order_Number],Table_Pending_Today[[#This Row],[Order_Number]]))</f>
        <v>0</v>
      </c>
      <c r="EI1326" cm="1">
        <f t="array" ref="EI1326">SUM(COUNTIFS(Table_Pending_Today[job_type_code],{"XV","XQ","XT","XU"},Table_Pending_Today[Order_Number],Table_Pending_Today[[#This Row],[Order_Number]],Table_Pending_Today[In-House],1))</f>
        <v>0</v>
      </c>
      <c r="EJ1326" cm="1">
        <f t="array" ref="EJ1326">SUM(COUNTIFS(Table_Pending_Today[job_type_code],{"XV","XQ","XT","XU"},Table_Pending_Today[Order_Number],Table_Pending_Today[[#This Row],[Order_Number]],Table_Pending_Today[Contractor],1))</f>
        <v>0</v>
      </c>
      <c r="EK1326" cm="1">
        <f t="array" ref="EK1326">SUM(COUNTIFS(Table_Pending_Today[job_type_code],{"WB","WQ","Z5","Z7","U8","QU","7W","2V","2W","2X"},Table_Pending_Today[Order_Number],Table_Pending_Today[[#This Row],[Order_Number]]))</f>
        <v>0</v>
      </c>
      <c r="EL1326" cm="1">
        <f t="array" ref="EL1326">SUM(COUNTIFS(Table_Pending_Today[job_type_code],{"WB","WQ","Z5","Z7","U8","QU","7W","2V","2W","2X"},Table_Pending_Today[In-House],1,Table_Pending_Today[Order_Number],Table_Pending_Today[[#This Row],[Order_Number]]))</f>
        <v>0</v>
      </c>
      <c r="EM1326" cm="1">
        <f t="array" ref="EM1326">SUM(COUNTIFS(Table_Pending_Today[job_type_code],{"WB","WQ","Z5","Z7","U8","QU","7W","2V","2W","2X"},Table_Pending_Today[Contractor],1,Table_Pending_Today[Order_Number],Table_Pending_Today[[#This Row],[Order_Number]]))</f>
        <v>0</v>
      </c>
      <c r="EN1326" cm="1">
        <f t="array" ref="EN1326">IF(SUM(COUNTIFS(Table_Pending_Today[Order_Type_Desc],{"Install","Service Order","Restart"},Table_Pending_Today[Order_Number],Table_Pending_Today[[#This Row],[Order_Number]]))&gt;0,1,0)</f>
        <v>0</v>
      </c>
      <c r="EO1326" cm="1">
        <f t="array" ref="EO1326">IF(SUM(COUNTIFS(Table_Pending_Today[Order_Type_Desc],{"Install","Service Order","Restart"},Table_Pending_Today[In-House],1,Table_Pending_Today[Order_Number],Table_Pending_Today[[#This Row],[Order_Number]]))&gt;0,1,0)</f>
        <v>0</v>
      </c>
      <c r="EP1326" cm="1">
        <f t="array" ref="EP1326">IF(SUM(COUNTIFS(Table_Pending_Today[Order_Type_Desc],{"Install","Service Order","Restart"},Table_Pending_Today[Contractor],1,Table_Pending_Today[Order_Number],Table_Pending_Today[[#This Row],[Order_Number]]))&gt;0,1,0)</f>
        <v>0</v>
      </c>
      <c r="EQ1326">
        <f>IF(SUM(COUNTIFS(Table_Pending_Today[Order_Type_Desc],"Special Request",Table_Pending_Today[Bury_Drop],0,Table_Pending_Today[In-House],1,Table_Pending_Today[Order_Number],Table_Pending_Today[[#This Row],[Order_Number]]))&gt;0,1,0)</f>
        <v>0</v>
      </c>
      <c r="ER1326">
        <f>SUM(COUNTIFS(Table_Pending_Today[Order_Type_Desc],"Special Request",Table_Pending_Today[Bury_Drop],0,Table_Pending_Today[Contractor],1,Table_Pending_Today[Order_Number],Table_Pending_Today[[#This Row],[Order_Number]]))</f>
        <v>0</v>
      </c>
    </row>
    <row r="1327" spans="1:148" x14ac:dyDescent="0.25">
      <c r="A1327" t="s">
        <v>22433</v>
      </c>
      <c r="B1327" t="s">
        <v>68448</v>
      </c>
      <c r="C1327" t="s">
        <v>2</v>
      </c>
      <c r="D1327" t="s">
        <v>35797</v>
      </c>
      <c r="E1327" t="s">
        <v>35798</v>
      </c>
      <c r="F1327" t="s">
        <v>35799</v>
      </c>
      <c r="G1327">
        <v>464484</v>
      </c>
      <c r="H1327" t="s">
        <v>72</v>
      </c>
      <c r="I1327" t="s">
        <v>16913</v>
      </c>
      <c r="J1327" t="s">
        <v>16914</v>
      </c>
      <c r="K1327" t="s">
        <v>73</v>
      </c>
      <c r="L1327">
        <v>1</v>
      </c>
      <c r="M1327" t="s">
        <v>35800</v>
      </c>
      <c r="N1327" t="s">
        <v>35801</v>
      </c>
      <c r="P1327" t="s">
        <v>24256</v>
      </c>
      <c r="Q1327" t="s">
        <v>17204</v>
      </c>
      <c r="R1327" t="s">
        <v>35803</v>
      </c>
      <c r="T1327" t="s">
        <v>75</v>
      </c>
      <c r="U1327" t="s">
        <v>16658</v>
      </c>
      <c r="V1327" t="s">
        <v>35804</v>
      </c>
      <c r="W1327" t="s">
        <v>16693</v>
      </c>
      <c r="X1327" t="s">
        <v>16688</v>
      </c>
      <c r="Y1327" t="s">
        <v>76</v>
      </c>
      <c r="Z1327" t="s">
        <v>77</v>
      </c>
      <c r="AA1327" t="s">
        <v>186</v>
      </c>
      <c r="AB1327" t="s">
        <v>16694</v>
      </c>
      <c r="AC1327" t="s">
        <v>16695</v>
      </c>
      <c r="AD1327" t="s">
        <v>22139</v>
      </c>
      <c r="AE1327" t="s">
        <v>20208</v>
      </c>
      <c r="AF1327" t="s">
        <v>56687</v>
      </c>
      <c r="AG1327" t="s">
        <v>22433</v>
      </c>
      <c r="AH1327" t="s">
        <v>16795</v>
      </c>
      <c r="AI1327" t="s">
        <v>22433</v>
      </c>
      <c r="AJ1327">
        <v>0</v>
      </c>
      <c r="AK1327" t="s">
        <v>98</v>
      </c>
      <c r="AL1327" t="s">
        <v>17513</v>
      </c>
      <c r="AM1327" t="s">
        <v>3</v>
      </c>
      <c r="AN1327" t="s">
        <v>16870</v>
      </c>
      <c r="AO1327">
        <v>18</v>
      </c>
      <c r="AP1327" t="s">
        <v>16915</v>
      </c>
      <c r="AQ1327" t="s">
        <v>92</v>
      </c>
      <c r="AR1327" t="s">
        <v>16916</v>
      </c>
      <c r="AT1327">
        <v>0</v>
      </c>
      <c r="AU1327">
        <v>0</v>
      </c>
      <c r="AV1327" t="s">
        <v>16696</v>
      </c>
      <c r="BI1327" t="s">
        <v>81</v>
      </c>
      <c r="BJ1327" t="s">
        <v>81</v>
      </c>
      <c r="BK1327" t="s">
        <v>81</v>
      </c>
      <c r="BM1327" t="s">
        <v>56688</v>
      </c>
      <c r="BN1327" t="s">
        <v>56689</v>
      </c>
      <c r="BQ1327" t="s">
        <v>71384</v>
      </c>
      <c r="BS1327" t="s">
        <v>17202</v>
      </c>
      <c r="BT1327" t="s">
        <v>55966</v>
      </c>
      <c r="BU1327" t="s">
        <v>55967</v>
      </c>
      <c r="BV1327" t="s">
        <v>22139</v>
      </c>
      <c r="BW1327">
        <v>1</v>
      </c>
      <c r="BX1327">
        <v>1</v>
      </c>
      <c r="CE1327" t="s">
        <v>16880</v>
      </c>
      <c r="CF1327" t="s">
        <v>16881</v>
      </c>
      <c r="CG1327" t="s">
        <v>16882</v>
      </c>
      <c r="CK1327" t="s">
        <v>16911</v>
      </c>
      <c r="CL1327" t="s">
        <v>92</v>
      </c>
      <c r="CM1327">
        <v>0</v>
      </c>
      <c r="CN1327">
        <v>95.675700000000006</v>
      </c>
      <c r="CO1327">
        <v>11.58</v>
      </c>
      <c r="CP1327">
        <v>2400</v>
      </c>
      <c r="CQ1327" t="s">
        <v>17312</v>
      </c>
      <c r="CR1327" t="s">
        <v>17313</v>
      </c>
      <c r="CS1327" t="s">
        <v>17314</v>
      </c>
      <c r="CT1327" t="s">
        <v>19385</v>
      </c>
      <c r="CU1327" t="s">
        <v>16885</v>
      </c>
      <c r="DS1327">
        <v>0</v>
      </c>
      <c r="DU1327">
        <v>1</v>
      </c>
      <c r="DV1327">
        <v>1</v>
      </c>
      <c r="DW1327">
        <v>0</v>
      </c>
      <c r="DX1327">
        <v>1</v>
      </c>
      <c r="DY1327">
        <v>0</v>
      </c>
      <c r="DZ1327">
        <v>0</v>
      </c>
      <c r="EC1327" t="s">
        <v>21337</v>
      </c>
      <c r="ED1327">
        <v>1</v>
      </c>
      <c r="EE1327" cm="1">
        <f t="array" ref="EE1327">SUM(COUNTIFS(Table_Pending_Today[job_type_code],{"WB","WQ","Z5","Z7","U8","QU","7W","2V","2W","2X"},Table_Pending_Today[Order_Number],Table_Pending_Today[[#This Row],[Order_Number]]))</f>
        <v>0</v>
      </c>
      <c r="EF1327">
        <f>COUNTIFS(Table_Pending_Today[Order_Number],Table_Pending_Today[[#This Row],[Order_Number]],Table_Pending_Today[tech_contractor],"INHOUSE")</f>
        <v>0</v>
      </c>
      <c r="EG1327">
        <f>COUNTIFS(Table_Pending_Today[Order_Number],Table_Pending_Today[[#This Row],[Order_Number]],Table_Pending_Today[tech_contractor],"CONTRACTOR")</f>
        <v>1</v>
      </c>
      <c r="EH1327" cm="1">
        <f t="array" ref="EH1327">SUM(COUNTIFS(Table_Pending_Today[job_type_code],{"XV","XQ","XT","XU"},Table_Pending_Today[Order_Number],Table_Pending_Today[[#This Row],[Order_Number]]))</f>
        <v>1</v>
      </c>
      <c r="EI1327" cm="1">
        <f t="array" ref="EI1327">SUM(COUNTIFS(Table_Pending_Today[job_type_code],{"XV","XQ","XT","XU"},Table_Pending_Today[Order_Number],Table_Pending_Today[[#This Row],[Order_Number]],Table_Pending_Today[In-House],1))</f>
        <v>0</v>
      </c>
      <c r="EJ1327" cm="1">
        <f t="array" ref="EJ1327">SUM(COUNTIFS(Table_Pending_Today[job_type_code],{"XV","XQ","XT","XU"},Table_Pending_Today[Order_Number],Table_Pending_Today[[#This Row],[Order_Number]],Table_Pending_Today[Contractor],1))</f>
        <v>1</v>
      </c>
      <c r="EK1327" cm="1">
        <f t="array" ref="EK1327">SUM(COUNTIFS(Table_Pending_Today[job_type_code],{"WB","WQ","Z5","Z7","U8","QU","7W","2V","2W","2X"},Table_Pending_Today[Order_Number],Table_Pending_Today[[#This Row],[Order_Number]]))</f>
        <v>0</v>
      </c>
      <c r="EL1327" cm="1">
        <f t="array" ref="EL1327">SUM(COUNTIFS(Table_Pending_Today[job_type_code],{"WB","WQ","Z5","Z7","U8","QU","7W","2V","2W","2X"},Table_Pending_Today[In-House],1,Table_Pending_Today[Order_Number],Table_Pending_Today[[#This Row],[Order_Number]]))</f>
        <v>0</v>
      </c>
      <c r="EM1327" cm="1">
        <f t="array" ref="EM1327">SUM(COUNTIFS(Table_Pending_Today[job_type_code],{"WB","WQ","Z5","Z7","U8","QU","7W","2V","2W","2X"},Table_Pending_Today[Contractor],1,Table_Pending_Today[Order_Number],Table_Pending_Today[[#This Row],[Order_Number]]))</f>
        <v>0</v>
      </c>
      <c r="EN1327" cm="1">
        <f t="array" ref="EN1327">IF(SUM(COUNTIFS(Table_Pending_Today[Order_Type_Desc],{"Install","Service Order","Restart"},Table_Pending_Today[Order_Number],Table_Pending_Today[[#This Row],[Order_Number]]))&gt;0,1,0)</f>
        <v>0</v>
      </c>
      <c r="EO1327" cm="1">
        <f t="array" ref="EO1327">IF(SUM(COUNTIFS(Table_Pending_Today[Order_Type_Desc],{"Install","Service Order","Restart"},Table_Pending_Today[In-House],1,Table_Pending_Today[Order_Number],Table_Pending_Today[[#This Row],[Order_Number]]))&gt;0,1,0)</f>
        <v>0</v>
      </c>
      <c r="EP1327" cm="1">
        <f t="array" ref="EP1327">IF(SUM(COUNTIFS(Table_Pending_Today[Order_Type_Desc],{"Install","Service Order","Restart"},Table_Pending_Today[Contractor],1,Table_Pending_Today[Order_Number],Table_Pending_Today[[#This Row],[Order_Number]]))&gt;0,1,0)</f>
        <v>0</v>
      </c>
      <c r="EQ1327">
        <f>IF(SUM(COUNTIFS(Table_Pending_Today[Order_Type_Desc],"Special Request",Table_Pending_Today[Bury_Drop],0,Table_Pending_Today[In-House],1,Table_Pending_Today[Order_Number],Table_Pending_Today[[#This Row],[Order_Number]]))&gt;0,1,0)</f>
        <v>0</v>
      </c>
      <c r="ER1327">
        <f>SUM(COUNTIFS(Table_Pending_Today[Order_Type_Desc],"Special Request",Table_Pending_Today[Bury_Drop],0,Table_Pending_Today[Contractor],1,Table_Pending_Today[Order_Number],Table_Pending_Today[[#This Row],[Order_Number]]))</f>
        <v>0</v>
      </c>
    </row>
    <row r="1328" spans="1:148" x14ac:dyDescent="0.25">
      <c r="A1328" t="s">
        <v>22433</v>
      </c>
      <c r="B1328" t="s">
        <v>68448</v>
      </c>
      <c r="C1328" t="s">
        <v>2</v>
      </c>
      <c r="D1328" t="s">
        <v>28523</v>
      </c>
      <c r="E1328" t="s">
        <v>28524</v>
      </c>
      <c r="F1328" t="s">
        <v>28525</v>
      </c>
      <c r="G1328">
        <v>465494</v>
      </c>
      <c r="H1328" t="s">
        <v>72</v>
      </c>
      <c r="I1328" t="s">
        <v>89</v>
      </c>
      <c r="J1328" t="s">
        <v>16794</v>
      </c>
      <c r="K1328" t="s">
        <v>73</v>
      </c>
      <c r="L1328">
        <v>1</v>
      </c>
      <c r="M1328" t="s">
        <v>28526</v>
      </c>
      <c r="N1328" t="s">
        <v>28527</v>
      </c>
      <c r="P1328" t="s">
        <v>26669</v>
      </c>
      <c r="Q1328" t="s">
        <v>56540</v>
      </c>
      <c r="R1328" t="s">
        <v>28529</v>
      </c>
      <c r="S1328" t="s">
        <v>28530</v>
      </c>
      <c r="T1328" t="s">
        <v>75</v>
      </c>
      <c r="U1328" t="s">
        <v>16658</v>
      </c>
      <c r="V1328" t="s">
        <v>28531</v>
      </c>
      <c r="W1328" t="s">
        <v>16693</v>
      </c>
      <c r="X1328" t="s">
        <v>17962</v>
      </c>
      <c r="Y1328" t="s">
        <v>76</v>
      </c>
      <c r="Z1328" t="s">
        <v>77</v>
      </c>
      <c r="AA1328" t="s">
        <v>16677</v>
      </c>
      <c r="AB1328" t="s">
        <v>196</v>
      </c>
      <c r="AC1328" t="s">
        <v>55366</v>
      </c>
      <c r="AD1328" t="s">
        <v>56541</v>
      </c>
      <c r="AE1328" t="s">
        <v>20208</v>
      </c>
      <c r="AF1328" t="s">
        <v>56542</v>
      </c>
      <c r="AG1328" t="s">
        <v>22433</v>
      </c>
      <c r="AH1328" t="s">
        <v>17432</v>
      </c>
      <c r="AJ1328">
        <v>0</v>
      </c>
      <c r="AK1328" t="s">
        <v>98</v>
      </c>
      <c r="AL1328" t="s">
        <v>79</v>
      </c>
      <c r="AO1328">
        <v>18</v>
      </c>
      <c r="AP1328" t="s">
        <v>91</v>
      </c>
      <c r="AQ1328" t="s">
        <v>80</v>
      </c>
      <c r="AR1328" t="s">
        <v>16796</v>
      </c>
      <c r="AT1328">
        <v>0</v>
      </c>
      <c r="AU1328">
        <v>0</v>
      </c>
      <c r="AV1328" t="s">
        <v>16669</v>
      </c>
      <c r="BI1328" t="s">
        <v>81</v>
      </c>
      <c r="BJ1328" t="s">
        <v>81</v>
      </c>
      <c r="BK1328" t="s">
        <v>81</v>
      </c>
      <c r="BM1328" t="s">
        <v>56546</v>
      </c>
      <c r="BN1328" t="s">
        <v>56547</v>
      </c>
      <c r="BQ1328" t="s">
        <v>56548</v>
      </c>
      <c r="BS1328" t="s">
        <v>17202</v>
      </c>
      <c r="BV1328" t="s">
        <v>56541</v>
      </c>
      <c r="BW1328">
        <v>0</v>
      </c>
      <c r="BX1328">
        <v>0</v>
      </c>
      <c r="CE1328" t="s">
        <v>16880</v>
      </c>
      <c r="CF1328" t="s">
        <v>16881</v>
      </c>
      <c r="CG1328" t="s">
        <v>16882</v>
      </c>
      <c r="CK1328" t="s">
        <v>16947</v>
      </c>
      <c r="CL1328" t="s">
        <v>80</v>
      </c>
      <c r="CM1328">
        <v>0</v>
      </c>
      <c r="CN1328">
        <v>94.391800000000003</v>
      </c>
      <c r="CO1328">
        <v>19.54</v>
      </c>
      <c r="CP1328">
        <v>25</v>
      </c>
      <c r="CQ1328" t="s">
        <v>17312</v>
      </c>
      <c r="CR1328" t="s">
        <v>17313</v>
      </c>
      <c r="CS1328" t="s">
        <v>56543</v>
      </c>
      <c r="CT1328" t="s">
        <v>56544</v>
      </c>
      <c r="CU1328" t="s">
        <v>16947</v>
      </c>
      <c r="CV1328" t="s">
        <v>56545</v>
      </c>
      <c r="DU1328">
        <v>1</v>
      </c>
      <c r="DV1328">
        <v>0</v>
      </c>
      <c r="DW1328">
        <v>0</v>
      </c>
      <c r="DY1328">
        <v>0</v>
      </c>
      <c r="DZ1328">
        <v>0</v>
      </c>
      <c r="EC1328" t="s">
        <v>21337</v>
      </c>
      <c r="ED1328">
        <v>1</v>
      </c>
      <c r="EE1328" cm="1">
        <f t="array" ref="EE1328">SUM(COUNTIFS(Table_Pending_Today[job_type_code],{"WB","WQ","Z5","Z7","U8","QU","7W","2V","2W","2X"},Table_Pending_Today[Order_Number],Table_Pending_Today[[#This Row],[Order_Number]]))</f>
        <v>0</v>
      </c>
      <c r="EF1328">
        <f>COUNTIFS(Table_Pending_Today[Order_Number],Table_Pending_Today[[#This Row],[Order_Number]],Table_Pending_Today[tech_contractor],"INHOUSE")</f>
        <v>0</v>
      </c>
      <c r="EG1328">
        <f>COUNTIFS(Table_Pending_Today[Order_Number],Table_Pending_Today[[#This Row],[Order_Number]],Table_Pending_Today[tech_contractor],"CONTRACTOR")</f>
        <v>0</v>
      </c>
      <c r="EH1328" cm="1">
        <f t="array" ref="EH1328">SUM(COUNTIFS(Table_Pending_Today[job_type_code],{"XV","XQ","XT","XU"},Table_Pending_Today[Order_Number],Table_Pending_Today[[#This Row],[Order_Number]]))</f>
        <v>0</v>
      </c>
      <c r="EI1328" cm="1">
        <f t="array" ref="EI1328">SUM(COUNTIFS(Table_Pending_Today[job_type_code],{"XV","XQ","XT","XU"},Table_Pending_Today[Order_Number],Table_Pending_Today[[#This Row],[Order_Number]],Table_Pending_Today[In-House],1))</f>
        <v>0</v>
      </c>
      <c r="EJ1328" cm="1">
        <f t="array" ref="EJ1328">SUM(COUNTIFS(Table_Pending_Today[job_type_code],{"XV","XQ","XT","XU"},Table_Pending_Today[Order_Number],Table_Pending_Today[[#This Row],[Order_Number]],Table_Pending_Today[Contractor],1))</f>
        <v>0</v>
      </c>
      <c r="EK1328" cm="1">
        <f t="array" ref="EK1328">SUM(COUNTIFS(Table_Pending_Today[job_type_code],{"WB","WQ","Z5","Z7","U8","QU","7W","2V","2W","2X"},Table_Pending_Today[Order_Number],Table_Pending_Today[[#This Row],[Order_Number]]))</f>
        <v>0</v>
      </c>
      <c r="EL1328" cm="1">
        <f t="array" ref="EL1328">SUM(COUNTIFS(Table_Pending_Today[job_type_code],{"WB","WQ","Z5","Z7","U8","QU","7W","2V","2W","2X"},Table_Pending_Today[In-House],1,Table_Pending_Today[Order_Number],Table_Pending_Today[[#This Row],[Order_Number]]))</f>
        <v>0</v>
      </c>
      <c r="EM1328" cm="1">
        <f t="array" ref="EM1328">SUM(COUNTIFS(Table_Pending_Today[job_type_code],{"WB","WQ","Z5","Z7","U8","QU","7W","2V","2W","2X"},Table_Pending_Today[Contractor],1,Table_Pending_Today[Order_Number],Table_Pending_Today[[#This Row],[Order_Number]]))</f>
        <v>0</v>
      </c>
      <c r="EN1328" cm="1">
        <f t="array" ref="EN1328">IF(SUM(COUNTIFS(Table_Pending_Today[Order_Type_Desc],{"Install","Service Order","Restart"},Table_Pending_Today[Order_Number],Table_Pending_Today[[#This Row],[Order_Number]]))&gt;0,1,0)</f>
        <v>0</v>
      </c>
      <c r="EO1328" cm="1">
        <f t="array" ref="EO1328">IF(SUM(COUNTIFS(Table_Pending_Today[Order_Type_Desc],{"Install","Service Order","Restart"},Table_Pending_Today[In-House],1,Table_Pending_Today[Order_Number],Table_Pending_Today[[#This Row],[Order_Number]]))&gt;0,1,0)</f>
        <v>0</v>
      </c>
      <c r="EP1328" cm="1">
        <f t="array" ref="EP1328">IF(SUM(COUNTIFS(Table_Pending_Today[Order_Type_Desc],{"Install","Service Order","Restart"},Table_Pending_Today[Contractor],1,Table_Pending_Today[Order_Number],Table_Pending_Today[[#This Row],[Order_Number]]))&gt;0,1,0)</f>
        <v>0</v>
      </c>
      <c r="EQ1328">
        <f>IF(SUM(COUNTIFS(Table_Pending_Today[Order_Type_Desc],"Special Request",Table_Pending_Today[Bury_Drop],0,Table_Pending_Today[In-House],1,Table_Pending_Today[Order_Number],Table_Pending_Today[[#This Row],[Order_Number]]))&gt;0,1,0)</f>
        <v>0</v>
      </c>
      <c r="ER1328">
        <f>SUM(COUNTIFS(Table_Pending_Today[Order_Type_Desc],"Special Request",Table_Pending_Today[Bury_Drop],0,Table_Pending_Today[Contractor],1,Table_Pending_Today[Order_Number],Table_Pending_Today[[#This Row],[Order_Number]]))</f>
        <v>0</v>
      </c>
    </row>
    <row r="1329" spans="1:148" x14ac:dyDescent="0.25">
      <c r="A1329" t="s">
        <v>22433</v>
      </c>
      <c r="B1329" t="s">
        <v>68448</v>
      </c>
      <c r="C1329" t="s">
        <v>2</v>
      </c>
      <c r="D1329" t="s">
        <v>71385</v>
      </c>
      <c r="E1329" t="s">
        <v>71386</v>
      </c>
      <c r="F1329" t="s">
        <v>71387</v>
      </c>
      <c r="G1329">
        <v>469488</v>
      </c>
      <c r="H1329" t="s">
        <v>16820</v>
      </c>
      <c r="I1329" t="s">
        <v>17480</v>
      </c>
      <c r="J1329" t="s">
        <v>16791</v>
      </c>
      <c r="K1329" t="s">
        <v>73</v>
      </c>
      <c r="L1329">
        <v>0</v>
      </c>
      <c r="N1329" t="s">
        <v>71388</v>
      </c>
      <c r="O1329" t="s">
        <v>71389</v>
      </c>
      <c r="P1329" t="s">
        <v>71390</v>
      </c>
      <c r="Q1329" t="s">
        <v>71391</v>
      </c>
      <c r="T1329" t="s">
        <v>75</v>
      </c>
      <c r="U1329" t="s">
        <v>16658</v>
      </c>
      <c r="V1329" t="s">
        <v>71392</v>
      </c>
      <c r="W1329" t="s">
        <v>16693</v>
      </c>
      <c r="X1329" t="s">
        <v>18396</v>
      </c>
      <c r="Z1329" t="s">
        <v>85</v>
      </c>
      <c r="AA1329" t="s">
        <v>186</v>
      </c>
      <c r="AB1329" t="s">
        <v>17126</v>
      </c>
      <c r="AC1329" t="s">
        <v>193</v>
      </c>
      <c r="AD1329" t="s">
        <v>71393</v>
      </c>
      <c r="AE1329" t="s">
        <v>22433</v>
      </c>
      <c r="AF1329" t="s">
        <v>71394</v>
      </c>
      <c r="AG1329" t="s">
        <v>22433</v>
      </c>
      <c r="AH1329" t="s">
        <v>16795</v>
      </c>
      <c r="AJ1329">
        <v>0</v>
      </c>
      <c r="AL1329" t="s">
        <v>79</v>
      </c>
      <c r="AO1329">
        <v>30</v>
      </c>
      <c r="AP1329" t="s">
        <v>17481</v>
      </c>
      <c r="AQ1329" t="s">
        <v>118</v>
      </c>
      <c r="AR1329" t="s">
        <v>19392</v>
      </c>
      <c r="AT1329">
        <v>0</v>
      </c>
      <c r="AU1329">
        <v>0</v>
      </c>
      <c r="AV1329" t="s">
        <v>16696</v>
      </c>
      <c r="BI1329" t="s">
        <v>81</v>
      </c>
      <c r="BJ1329" t="s">
        <v>119</v>
      </c>
      <c r="BK1329" t="s">
        <v>81</v>
      </c>
      <c r="BL1329" t="s">
        <v>71399</v>
      </c>
      <c r="BM1329" t="s">
        <v>71400</v>
      </c>
      <c r="BN1329" t="s">
        <v>71401</v>
      </c>
      <c r="BQ1329" t="s">
        <v>71402</v>
      </c>
      <c r="BV1329" t="s">
        <v>71393</v>
      </c>
      <c r="BW1329">
        <v>0</v>
      </c>
      <c r="BX1329">
        <v>0</v>
      </c>
      <c r="BY1329" t="s">
        <v>16821</v>
      </c>
      <c r="CE1329" t="s">
        <v>17008</v>
      </c>
      <c r="CF1329" t="s">
        <v>71403</v>
      </c>
      <c r="CG1329" t="s">
        <v>71404</v>
      </c>
      <c r="CH1329" t="s">
        <v>71398</v>
      </c>
      <c r="CI1329" t="s">
        <v>49446</v>
      </c>
      <c r="CJ1329" t="s">
        <v>18079</v>
      </c>
      <c r="CK1329" t="s">
        <v>17008</v>
      </c>
      <c r="CL1329" t="s">
        <v>118</v>
      </c>
      <c r="CN1329">
        <v>96.249899999999997</v>
      </c>
      <c r="CO1329">
        <v>8.2799999999999994</v>
      </c>
      <c r="CP1329">
        <v>0</v>
      </c>
      <c r="CQ1329" t="s">
        <v>17315</v>
      </c>
      <c r="CR1329" t="s">
        <v>71395</v>
      </c>
      <c r="CS1329" t="s">
        <v>71396</v>
      </c>
      <c r="CT1329" t="s">
        <v>71397</v>
      </c>
      <c r="CU1329" t="s">
        <v>17008</v>
      </c>
      <c r="CV1329" t="s">
        <v>71398</v>
      </c>
      <c r="DU1329">
        <v>0</v>
      </c>
      <c r="DV1329">
        <v>0</v>
      </c>
      <c r="DW1329">
        <v>0</v>
      </c>
      <c r="DY1329">
        <v>0</v>
      </c>
      <c r="DZ1329">
        <v>0</v>
      </c>
      <c r="EC1329" t="s">
        <v>21330</v>
      </c>
      <c r="ED1329">
        <v>0</v>
      </c>
      <c r="EE1329" cm="1">
        <f t="array" ref="EE1329">SUM(COUNTIFS(Table_Pending_Today[job_type_code],{"WB","WQ","Z5","Z7","U8","QU","7W","2V","2W","2X"},Table_Pending_Today[Order_Number],Table_Pending_Today[[#This Row],[Order_Number]]))</f>
        <v>0</v>
      </c>
      <c r="EF1329">
        <f>COUNTIFS(Table_Pending_Today[Order_Number],Table_Pending_Today[[#This Row],[Order_Number]],Table_Pending_Today[tech_contractor],"INHOUSE")</f>
        <v>0</v>
      </c>
      <c r="EG1329">
        <f>COUNTIFS(Table_Pending_Today[Order_Number],Table_Pending_Today[[#This Row],[Order_Number]],Table_Pending_Today[tech_contractor],"CONTRACTOR")</f>
        <v>0</v>
      </c>
      <c r="EH1329" cm="1">
        <f t="array" ref="EH1329">SUM(COUNTIFS(Table_Pending_Today[job_type_code],{"XV","XQ","XT","XU"},Table_Pending_Today[Order_Number],Table_Pending_Today[[#This Row],[Order_Number]]))</f>
        <v>0</v>
      </c>
      <c r="EI1329" cm="1">
        <f t="array" ref="EI1329">SUM(COUNTIFS(Table_Pending_Today[job_type_code],{"XV","XQ","XT","XU"},Table_Pending_Today[Order_Number],Table_Pending_Today[[#This Row],[Order_Number]],Table_Pending_Today[In-House],1))</f>
        <v>0</v>
      </c>
      <c r="EJ1329" cm="1">
        <f t="array" ref="EJ1329">SUM(COUNTIFS(Table_Pending_Today[job_type_code],{"XV","XQ","XT","XU"},Table_Pending_Today[Order_Number],Table_Pending_Today[[#This Row],[Order_Number]],Table_Pending_Today[Contractor],1))</f>
        <v>0</v>
      </c>
      <c r="EK1329" cm="1">
        <f t="array" ref="EK1329">SUM(COUNTIFS(Table_Pending_Today[job_type_code],{"WB","WQ","Z5","Z7","U8","QU","7W","2V","2W","2X"},Table_Pending_Today[Order_Number],Table_Pending_Today[[#This Row],[Order_Number]]))</f>
        <v>0</v>
      </c>
      <c r="EL1329" cm="1">
        <f t="array" ref="EL1329">SUM(COUNTIFS(Table_Pending_Today[job_type_code],{"WB","WQ","Z5","Z7","U8","QU","7W","2V","2W","2X"},Table_Pending_Today[In-House],1,Table_Pending_Today[Order_Number],Table_Pending_Today[[#This Row],[Order_Number]]))</f>
        <v>0</v>
      </c>
      <c r="EM1329" cm="1">
        <f t="array" ref="EM1329">SUM(COUNTIFS(Table_Pending_Today[job_type_code],{"WB","WQ","Z5","Z7","U8","QU","7W","2V","2W","2X"},Table_Pending_Today[Contractor],1,Table_Pending_Today[Order_Number],Table_Pending_Today[[#This Row],[Order_Number]]))</f>
        <v>0</v>
      </c>
      <c r="EN1329" cm="1">
        <f t="array" ref="EN1329">IF(SUM(COUNTIFS(Table_Pending_Today[Order_Type_Desc],{"Install","Service Order","Restart"},Table_Pending_Today[Order_Number],Table_Pending_Today[[#This Row],[Order_Number]]))&gt;0,1,0)</f>
        <v>1</v>
      </c>
      <c r="EO1329" cm="1">
        <f t="array" ref="EO1329">IF(SUM(COUNTIFS(Table_Pending_Today[Order_Type_Desc],{"Install","Service Order","Restart"},Table_Pending_Today[In-House],1,Table_Pending_Today[Order_Number],Table_Pending_Today[[#This Row],[Order_Number]]))&gt;0,1,0)</f>
        <v>0</v>
      </c>
      <c r="EP1329" cm="1">
        <f t="array" ref="EP1329">IF(SUM(COUNTIFS(Table_Pending_Today[Order_Type_Desc],{"Install","Service Order","Restart"},Table_Pending_Today[Contractor],1,Table_Pending_Today[Order_Number],Table_Pending_Today[[#This Row],[Order_Number]]))&gt;0,1,0)</f>
        <v>0</v>
      </c>
      <c r="EQ1329">
        <f>IF(SUM(COUNTIFS(Table_Pending_Today[Order_Type_Desc],"Special Request",Table_Pending_Today[Bury_Drop],0,Table_Pending_Today[In-House],1,Table_Pending_Today[Order_Number],Table_Pending_Today[[#This Row],[Order_Number]]))&gt;0,1,0)</f>
        <v>0</v>
      </c>
      <c r="ER1329">
        <f>SUM(COUNTIFS(Table_Pending_Today[Order_Type_Desc],"Special Request",Table_Pending_Today[Bury_Drop],0,Table_Pending_Today[Contractor],1,Table_Pending_Today[Order_Number],Table_Pending_Today[[#This Row],[Order_Number]]))</f>
        <v>0</v>
      </c>
    </row>
    <row r="1330" spans="1:148" x14ac:dyDescent="0.25">
      <c r="A1330" t="s">
        <v>22433</v>
      </c>
      <c r="B1330" t="s">
        <v>68448</v>
      </c>
      <c r="C1330" t="s">
        <v>2</v>
      </c>
      <c r="D1330" t="s">
        <v>71405</v>
      </c>
      <c r="E1330" t="s">
        <v>71406</v>
      </c>
      <c r="F1330" t="s">
        <v>71407</v>
      </c>
      <c r="G1330">
        <v>469490</v>
      </c>
      <c r="H1330" t="s">
        <v>72</v>
      </c>
      <c r="I1330" t="s">
        <v>16913</v>
      </c>
      <c r="J1330" t="s">
        <v>16914</v>
      </c>
      <c r="K1330" t="s">
        <v>73</v>
      </c>
      <c r="L1330">
        <v>0</v>
      </c>
      <c r="M1330" t="s">
        <v>18850</v>
      </c>
      <c r="N1330" t="s">
        <v>71408</v>
      </c>
      <c r="P1330" t="s">
        <v>17923</v>
      </c>
      <c r="Q1330" t="s">
        <v>18368</v>
      </c>
      <c r="R1330" t="s">
        <v>71409</v>
      </c>
      <c r="T1330" t="s">
        <v>75</v>
      </c>
      <c r="U1330" t="s">
        <v>16658</v>
      </c>
      <c r="V1330" t="s">
        <v>71410</v>
      </c>
      <c r="W1330" t="s">
        <v>16693</v>
      </c>
      <c r="X1330" t="s">
        <v>18378</v>
      </c>
      <c r="Y1330" t="s">
        <v>76</v>
      </c>
      <c r="Z1330" t="s">
        <v>16847</v>
      </c>
      <c r="AA1330" t="s">
        <v>186</v>
      </c>
      <c r="AB1330" t="s">
        <v>17920</v>
      </c>
      <c r="AC1330" t="s">
        <v>17921</v>
      </c>
      <c r="AD1330" t="s">
        <v>71411</v>
      </c>
      <c r="AE1330" t="s">
        <v>22433</v>
      </c>
      <c r="AF1330" t="s">
        <v>71412</v>
      </c>
      <c r="AG1330" t="s">
        <v>22433</v>
      </c>
      <c r="AH1330" t="s">
        <v>16795</v>
      </c>
      <c r="AJ1330">
        <v>0</v>
      </c>
      <c r="AL1330" t="s">
        <v>19861</v>
      </c>
      <c r="AM1330" t="s">
        <v>87</v>
      </c>
      <c r="AO1330">
        <v>18</v>
      </c>
      <c r="AP1330" t="s">
        <v>16915</v>
      </c>
      <c r="AQ1330" t="s">
        <v>92</v>
      </c>
      <c r="AR1330" t="s">
        <v>16916</v>
      </c>
      <c r="AT1330">
        <v>0</v>
      </c>
      <c r="AU1330">
        <v>0</v>
      </c>
      <c r="AV1330" t="s">
        <v>16696</v>
      </c>
      <c r="BI1330" t="s">
        <v>81</v>
      </c>
      <c r="BJ1330" t="s">
        <v>81</v>
      </c>
      <c r="BK1330" t="s">
        <v>81</v>
      </c>
      <c r="BM1330" t="s">
        <v>71413</v>
      </c>
      <c r="BN1330" t="s">
        <v>71414</v>
      </c>
      <c r="BQ1330" t="s">
        <v>71415</v>
      </c>
      <c r="BR1330" t="s">
        <v>236</v>
      </c>
      <c r="BS1330" t="s">
        <v>237</v>
      </c>
      <c r="BT1330" t="s">
        <v>17753</v>
      </c>
      <c r="BU1330" t="s">
        <v>19862</v>
      </c>
      <c r="BV1330" t="s">
        <v>71411</v>
      </c>
      <c r="BW1330">
        <v>0</v>
      </c>
      <c r="BX1330">
        <v>0</v>
      </c>
      <c r="CE1330" t="s">
        <v>16880</v>
      </c>
      <c r="CF1330" t="s">
        <v>16881</v>
      </c>
      <c r="CG1330" t="s">
        <v>16882</v>
      </c>
      <c r="CK1330" t="s">
        <v>16967</v>
      </c>
      <c r="CL1330" t="s">
        <v>92</v>
      </c>
      <c r="CM1330">
        <v>0</v>
      </c>
      <c r="CN1330">
        <v>98.088999999999999</v>
      </c>
      <c r="CO1330">
        <v>6.18</v>
      </c>
      <c r="CP1330">
        <v>3700</v>
      </c>
      <c r="CQ1330" t="s">
        <v>17312</v>
      </c>
      <c r="CR1330" t="s">
        <v>17313</v>
      </c>
      <c r="CS1330" t="s">
        <v>17314</v>
      </c>
      <c r="CT1330" t="s">
        <v>19385</v>
      </c>
      <c r="CU1330" t="s">
        <v>16885</v>
      </c>
      <c r="DU1330">
        <v>0</v>
      </c>
      <c r="DV1330">
        <v>1</v>
      </c>
      <c r="DW1330">
        <v>0</v>
      </c>
      <c r="DY1330">
        <v>0</v>
      </c>
      <c r="DZ1330">
        <v>0</v>
      </c>
      <c r="EC1330" t="s">
        <v>21320</v>
      </c>
      <c r="ED1330">
        <v>0</v>
      </c>
      <c r="EE1330" cm="1">
        <f t="array" ref="EE1330">SUM(COUNTIFS(Table_Pending_Today[job_type_code],{"WB","WQ","Z5","Z7","U8","QU","7W","2V","2W","2X"},Table_Pending_Today[Order_Number],Table_Pending_Today[[#This Row],[Order_Number]]))</f>
        <v>0</v>
      </c>
      <c r="EF1330">
        <f>COUNTIFS(Table_Pending_Today[Order_Number],Table_Pending_Today[[#This Row],[Order_Number]],Table_Pending_Today[tech_contractor],"INHOUSE")</f>
        <v>1</v>
      </c>
      <c r="EG1330">
        <f>COUNTIFS(Table_Pending_Today[Order_Number],Table_Pending_Today[[#This Row],[Order_Number]],Table_Pending_Today[tech_contractor],"CONTRACTOR")</f>
        <v>0</v>
      </c>
      <c r="EH1330" cm="1">
        <f t="array" ref="EH1330">SUM(COUNTIFS(Table_Pending_Today[job_type_code],{"XV","XQ","XT","XU"},Table_Pending_Today[Order_Number],Table_Pending_Today[[#This Row],[Order_Number]]))</f>
        <v>1</v>
      </c>
      <c r="EI1330" cm="1">
        <f t="array" ref="EI1330">SUM(COUNTIFS(Table_Pending_Today[job_type_code],{"XV","XQ","XT","XU"},Table_Pending_Today[Order_Number],Table_Pending_Today[[#This Row],[Order_Number]],Table_Pending_Today[In-House],1))</f>
        <v>1</v>
      </c>
      <c r="EJ1330" cm="1">
        <f t="array" ref="EJ1330">SUM(COUNTIFS(Table_Pending_Today[job_type_code],{"XV","XQ","XT","XU"},Table_Pending_Today[Order_Number],Table_Pending_Today[[#This Row],[Order_Number]],Table_Pending_Today[Contractor],1))</f>
        <v>0</v>
      </c>
      <c r="EK1330" cm="1">
        <f t="array" ref="EK1330">SUM(COUNTIFS(Table_Pending_Today[job_type_code],{"WB","WQ","Z5","Z7","U8","QU","7W","2V","2W","2X"},Table_Pending_Today[Order_Number],Table_Pending_Today[[#This Row],[Order_Number]]))</f>
        <v>0</v>
      </c>
      <c r="EL1330" cm="1">
        <f t="array" ref="EL1330">SUM(COUNTIFS(Table_Pending_Today[job_type_code],{"WB","WQ","Z5","Z7","U8","QU","7W","2V","2W","2X"},Table_Pending_Today[In-House],1,Table_Pending_Today[Order_Number],Table_Pending_Today[[#This Row],[Order_Number]]))</f>
        <v>0</v>
      </c>
      <c r="EM1330" cm="1">
        <f t="array" ref="EM1330">SUM(COUNTIFS(Table_Pending_Today[job_type_code],{"WB","WQ","Z5","Z7","U8","QU","7W","2V","2W","2X"},Table_Pending_Today[Contractor],1,Table_Pending_Today[Order_Number],Table_Pending_Today[[#This Row],[Order_Number]]))</f>
        <v>0</v>
      </c>
      <c r="EN1330" cm="1">
        <f t="array" ref="EN1330">IF(SUM(COUNTIFS(Table_Pending_Today[Order_Type_Desc],{"Install","Service Order","Restart"},Table_Pending_Today[Order_Number],Table_Pending_Today[[#This Row],[Order_Number]]))&gt;0,1,0)</f>
        <v>0</v>
      </c>
      <c r="EO1330" cm="1">
        <f t="array" ref="EO1330">IF(SUM(COUNTIFS(Table_Pending_Today[Order_Type_Desc],{"Install","Service Order","Restart"},Table_Pending_Today[In-House],1,Table_Pending_Today[Order_Number],Table_Pending_Today[[#This Row],[Order_Number]]))&gt;0,1,0)</f>
        <v>0</v>
      </c>
      <c r="EP1330" cm="1">
        <f t="array" ref="EP1330">IF(SUM(COUNTIFS(Table_Pending_Today[Order_Type_Desc],{"Install","Service Order","Restart"},Table_Pending_Today[Contractor],1,Table_Pending_Today[Order_Number],Table_Pending_Today[[#This Row],[Order_Number]]))&gt;0,1,0)</f>
        <v>0</v>
      </c>
      <c r="EQ1330">
        <f>IF(SUM(COUNTIFS(Table_Pending_Today[Order_Type_Desc],"Special Request",Table_Pending_Today[Bury_Drop],0,Table_Pending_Today[In-House],1,Table_Pending_Today[Order_Number],Table_Pending_Today[[#This Row],[Order_Number]]))&gt;0,1,0)</f>
        <v>0</v>
      </c>
      <c r="ER1330">
        <f>SUM(COUNTIFS(Table_Pending_Today[Order_Type_Desc],"Special Request",Table_Pending_Today[Bury_Drop],0,Table_Pending_Today[Contractor],1,Table_Pending_Today[Order_Number],Table_Pending_Today[[#This Row],[Order_Number]]))</f>
        <v>0</v>
      </c>
    </row>
    <row r="1331" spans="1:148" x14ac:dyDescent="0.25">
      <c r="A1331" t="s">
        <v>22433</v>
      </c>
      <c r="B1331" t="s">
        <v>68448</v>
      </c>
      <c r="C1331" t="s">
        <v>2</v>
      </c>
      <c r="D1331" t="s">
        <v>60742</v>
      </c>
      <c r="E1331" t="s">
        <v>60743</v>
      </c>
      <c r="F1331" t="s">
        <v>60744</v>
      </c>
      <c r="G1331">
        <v>469503</v>
      </c>
      <c r="H1331" t="s">
        <v>72</v>
      </c>
      <c r="I1331" t="s">
        <v>89</v>
      </c>
      <c r="J1331" t="s">
        <v>16798</v>
      </c>
      <c r="K1331" t="s">
        <v>73</v>
      </c>
      <c r="L1331">
        <v>0</v>
      </c>
      <c r="M1331" t="s">
        <v>60745</v>
      </c>
      <c r="N1331" t="s">
        <v>60746</v>
      </c>
      <c r="P1331" t="s">
        <v>22490</v>
      </c>
      <c r="Q1331" t="s">
        <v>55776</v>
      </c>
      <c r="R1331" t="s">
        <v>60748</v>
      </c>
      <c r="T1331" t="s">
        <v>75</v>
      </c>
      <c r="U1331" t="s">
        <v>16658</v>
      </c>
      <c r="V1331" t="s">
        <v>60749</v>
      </c>
      <c r="W1331" t="s">
        <v>16693</v>
      </c>
      <c r="X1331" t="s">
        <v>17110</v>
      </c>
      <c r="Y1331" t="s">
        <v>76</v>
      </c>
      <c r="Z1331" t="s">
        <v>77</v>
      </c>
      <c r="AA1331" t="s">
        <v>16677</v>
      </c>
      <c r="AB1331" t="s">
        <v>198</v>
      </c>
      <c r="AC1331" t="s">
        <v>154</v>
      </c>
      <c r="AD1331" t="s">
        <v>71416</v>
      </c>
      <c r="AE1331" t="s">
        <v>22433</v>
      </c>
      <c r="AF1331" t="s">
        <v>71417</v>
      </c>
      <c r="AG1331" t="s">
        <v>22433</v>
      </c>
      <c r="AH1331" t="s">
        <v>16779</v>
      </c>
      <c r="AJ1331">
        <v>0</v>
      </c>
      <c r="AL1331" t="s">
        <v>79</v>
      </c>
      <c r="AO1331">
        <v>18</v>
      </c>
      <c r="AP1331" t="s">
        <v>91</v>
      </c>
      <c r="AQ1331" t="s">
        <v>80</v>
      </c>
      <c r="AR1331" t="s">
        <v>49804</v>
      </c>
      <c r="AT1331">
        <v>0</v>
      </c>
      <c r="AU1331">
        <v>0</v>
      </c>
      <c r="AV1331" t="s">
        <v>16669</v>
      </c>
      <c r="BI1331" t="s">
        <v>81</v>
      </c>
      <c r="BJ1331" t="s">
        <v>81</v>
      </c>
      <c r="BK1331" t="s">
        <v>81</v>
      </c>
      <c r="BM1331" t="s">
        <v>71418</v>
      </c>
      <c r="BN1331" t="s">
        <v>71419</v>
      </c>
      <c r="BQ1331" t="s">
        <v>71420</v>
      </c>
      <c r="BS1331" t="s">
        <v>17202</v>
      </c>
      <c r="BV1331" t="s">
        <v>71416</v>
      </c>
      <c r="BW1331">
        <v>0</v>
      </c>
      <c r="BX1331">
        <v>0</v>
      </c>
      <c r="CA1331" t="s">
        <v>16942</v>
      </c>
      <c r="CE1331" t="s">
        <v>16880</v>
      </c>
      <c r="CF1331" t="s">
        <v>16881</v>
      </c>
      <c r="CG1331" t="s">
        <v>16882</v>
      </c>
      <c r="CK1331" t="s">
        <v>16947</v>
      </c>
      <c r="CL1331" t="s">
        <v>80</v>
      </c>
      <c r="CM1331">
        <v>0</v>
      </c>
      <c r="CN1331">
        <v>96.521799999999999</v>
      </c>
      <c r="CO1331">
        <v>12.36</v>
      </c>
      <c r="CP1331">
        <v>0</v>
      </c>
      <c r="CQ1331" t="s">
        <v>17312</v>
      </c>
      <c r="CR1331" t="s">
        <v>17313</v>
      </c>
      <c r="CS1331" t="s">
        <v>49006</v>
      </c>
      <c r="CT1331" t="s">
        <v>49007</v>
      </c>
      <c r="CU1331" t="s">
        <v>16947</v>
      </c>
      <c r="CV1331" t="s">
        <v>49008</v>
      </c>
      <c r="DU1331">
        <v>1</v>
      </c>
      <c r="DV1331">
        <v>0</v>
      </c>
      <c r="DW1331">
        <v>0</v>
      </c>
      <c r="DY1331">
        <v>0</v>
      </c>
      <c r="DZ1331">
        <v>0</v>
      </c>
      <c r="EC1331" t="s">
        <v>21330</v>
      </c>
      <c r="ED1331">
        <v>0</v>
      </c>
      <c r="EE1331" cm="1">
        <f t="array" ref="EE1331">SUM(COUNTIFS(Table_Pending_Today[job_type_code],{"WB","WQ","Z5","Z7","U8","QU","7W","2V","2W","2X"},Table_Pending_Today[Order_Number],Table_Pending_Today[[#This Row],[Order_Number]]))</f>
        <v>0</v>
      </c>
      <c r="EF1331">
        <f>COUNTIFS(Table_Pending_Today[Order_Number],Table_Pending_Today[[#This Row],[Order_Number]],Table_Pending_Today[tech_contractor],"INHOUSE")</f>
        <v>0</v>
      </c>
      <c r="EG1331">
        <f>COUNTIFS(Table_Pending_Today[Order_Number],Table_Pending_Today[[#This Row],[Order_Number]],Table_Pending_Today[tech_contractor],"CONTRACTOR")</f>
        <v>0</v>
      </c>
      <c r="EH1331" cm="1">
        <f t="array" ref="EH1331">SUM(COUNTIFS(Table_Pending_Today[job_type_code],{"XV","XQ","XT","XU"},Table_Pending_Today[Order_Number],Table_Pending_Today[[#This Row],[Order_Number]]))</f>
        <v>0</v>
      </c>
      <c r="EI1331" cm="1">
        <f t="array" ref="EI1331">SUM(COUNTIFS(Table_Pending_Today[job_type_code],{"XV","XQ","XT","XU"},Table_Pending_Today[Order_Number],Table_Pending_Today[[#This Row],[Order_Number]],Table_Pending_Today[In-House],1))</f>
        <v>0</v>
      </c>
      <c r="EJ1331" cm="1">
        <f t="array" ref="EJ1331">SUM(COUNTIFS(Table_Pending_Today[job_type_code],{"XV","XQ","XT","XU"},Table_Pending_Today[Order_Number],Table_Pending_Today[[#This Row],[Order_Number]],Table_Pending_Today[Contractor],1))</f>
        <v>0</v>
      </c>
      <c r="EK1331" cm="1">
        <f t="array" ref="EK1331">SUM(COUNTIFS(Table_Pending_Today[job_type_code],{"WB","WQ","Z5","Z7","U8","QU","7W","2V","2W","2X"},Table_Pending_Today[Order_Number],Table_Pending_Today[[#This Row],[Order_Number]]))</f>
        <v>0</v>
      </c>
      <c r="EL1331" cm="1">
        <f t="array" ref="EL1331">SUM(COUNTIFS(Table_Pending_Today[job_type_code],{"WB","WQ","Z5","Z7","U8","QU","7W","2V","2W","2X"},Table_Pending_Today[In-House],1,Table_Pending_Today[Order_Number],Table_Pending_Today[[#This Row],[Order_Number]]))</f>
        <v>0</v>
      </c>
      <c r="EM1331" cm="1">
        <f t="array" ref="EM1331">SUM(COUNTIFS(Table_Pending_Today[job_type_code],{"WB","WQ","Z5","Z7","U8","QU","7W","2V","2W","2X"},Table_Pending_Today[Contractor],1,Table_Pending_Today[Order_Number],Table_Pending_Today[[#This Row],[Order_Number]]))</f>
        <v>0</v>
      </c>
      <c r="EN1331" cm="1">
        <f t="array" ref="EN1331">IF(SUM(COUNTIFS(Table_Pending_Today[Order_Type_Desc],{"Install","Service Order","Restart"},Table_Pending_Today[Order_Number],Table_Pending_Today[[#This Row],[Order_Number]]))&gt;0,1,0)</f>
        <v>0</v>
      </c>
      <c r="EO1331" cm="1">
        <f t="array" ref="EO1331">IF(SUM(COUNTIFS(Table_Pending_Today[Order_Type_Desc],{"Install","Service Order","Restart"},Table_Pending_Today[In-House],1,Table_Pending_Today[Order_Number],Table_Pending_Today[[#This Row],[Order_Number]]))&gt;0,1,0)</f>
        <v>0</v>
      </c>
      <c r="EP1331" cm="1">
        <f t="array" ref="EP1331">IF(SUM(COUNTIFS(Table_Pending_Today[Order_Type_Desc],{"Install","Service Order","Restart"},Table_Pending_Today[Contractor],1,Table_Pending_Today[Order_Number],Table_Pending_Today[[#This Row],[Order_Number]]))&gt;0,1,0)</f>
        <v>0</v>
      </c>
      <c r="EQ1331">
        <f>IF(SUM(COUNTIFS(Table_Pending_Today[Order_Type_Desc],"Special Request",Table_Pending_Today[Bury_Drop],0,Table_Pending_Today[In-House],1,Table_Pending_Today[Order_Number],Table_Pending_Today[[#This Row],[Order_Number]]))&gt;0,1,0)</f>
        <v>0</v>
      </c>
      <c r="ER1331">
        <f>SUM(COUNTIFS(Table_Pending_Today[Order_Type_Desc],"Special Request",Table_Pending_Today[Bury_Drop],0,Table_Pending_Today[Contractor],1,Table_Pending_Today[Order_Number],Table_Pending_Today[[#This Row],[Order_Number]]))</f>
        <v>0</v>
      </c>
    </row>
    <row r="1332" spans="1:148" x14ac:dyDescent="0.25">
      <c r="A1332" t="s">
        <v>22433</v>
      </c>
      <c r="B1332" t="s">
        <v>68448</v>
      </c>
      <c r="C1332" t="s">
        <v>2</v>
      </c>
      <c r="D1332" t="s">
        <v>60334</v>
      </c>
      <c r="E1332" t="s">
        <v>60335</v>
      </c>
      <c r="F1332" t="s">
        <v>60336</v>
      </c>
      <c r="G1332">
        <v>469507</v>
      </c>
      <c r="H1332" t="s">
        <v>72</v>
      </c>
      <c r="I1332" t="s">
        <v>17013</v>
      </c>
      <c r="J1332" t="s">
        <v>17789</v>
      </c>
      <c r="K1332" t="s">
        <v>73</v>
      </c>
      <c r="L1332">
        <v>0</v>
      </c>
      <c r="M1332" t="s">
        <v>60337</v>
      </c>
      <c r="N1332" t="s">
        <v>60338</v>
      </c>
      <c r="P1332" t="s">
        <v>17244</v>
      </c>
      <c r="Q1332" t="s">
        <v>18211</v>
      </c>
      <c r="R1332" t="s">
        <v>60340</v>
      </c>
      <c r="S1332" t="s">
        <v>287</v>
      </c>
      <c r="T1332" t="s">
        <v>75</v>
      </c>
      <c r="U1332" t="s">
        <v>16658</v>
      </c>
      <c r="V1332" t="s">
        <v>60341</v>
      </c>
      <c r="W1332" t="s">
        <v>16693</v>
      </c>
      <c r="X1332" t="s">
        <v>16675</v>
      </c>
      <c r="Y1332" t="s">
        <v>76</v>
      </c>
      <c r="Z1332" t="s">
        <v>77</v>
      </c>
      <c r="AA1332" t="s">
        <v>186</v>
      </c>
      <c r="AB1332" t="s">
        <v>17126</v>
      </c>
      <c r="AC1332" t="s">
        <v>16700</v>
      </c>
      <c r="AD1332" t="s">
        <v>71421</v>
      </c>
      <c r="AE1332" t="s">
        <v>22433</v>
      </c>
      <c r="AF1332" t="s">
        <v>71422</v>
      </c>
      <c r="AG1332" t="s">
        <v>22433</v>
      </c>
      <c r="AH1332" t="s">
        <v>16921</v>
      </c>
      <c r="AJ1332">
        <v>0</v>
      </c>
      <c r="AL1332" t="s">
        <v>55654</v>
      </c>
      <c r="AM1332" t="s">
        <v>87</v>
      </c>
      <c r="AO1332">
        <v>18</v>
      </c>
      <c r="AP1332" t="s">
        <v>17015</v>
      </c>
      <c r="AQ1332" t="s">
        <v>80</v>
      </c>
      <c r="AR1332" t="s">
        <v>19016</v>
      </c>
      <c r="AT1332">
        <v>0</v>
      </c>
      <c r="AU1332">
        <v>0</v>
      </c>
      <c r="AV1332" t="s">
        <v>16696</v>
      </c>
      <c r="BI1332" t="s">
        <v>81</v>
      </c>
      <c r="BJ1332" t="s">
        <v>81</v>
      </c>
      <c r="BK1332" t="s">
        <v>81</v>
      </c>
      <c r="BM1332" t="s">
        <v>71423</v>
      </c>
      <c r="BN1332" t="s">
        <v>71424</v>
      </c>
      <c r="BQ1332" t="s">
        <v>17551</v>
      </c>
      <c r="BS1332" t="s">
        <v>17202</v>
      </c>
      <c r="BT1332" t="s">
        <v>17756</v>
      </c>
      <c r="BU1332" t="s">
        <v>55655</v>
      </c>
      <c r="BV1332" t="s">
        <v>71421</v>
      </c>
      <c r="BW1332">
        <v>0</v>
      </c>
      <c r="BX1332">
        <v>0</v>
      </c>
      <c r="CA1332" t="s">
        <v>17017</v>
      </c>
      <c r="CE1332" t="s">
        <v>16880</v>
      </c>
      <c r="CF1332" t="s">
        <v>16881</v>
      </c>
      <c r="CG1332" t="s">
        <v>16882</v>
      </c>
      <c r="CK1332" t="s">
        <v>16920</v>
      </c>
      <c r="CL1332" t="s">
        <v>80</v>
      </c>
      <c r="CM1332">
        <v>0</v>
      </c>
      <c r="CN1332">
        <v>94.073999999999998</v>
      </c>
      <c r="CO1332">
        <v>10.82</v>
      </c>
      <c r="CP1332">
        <v>0</v>
      </c>
      <c r="CQ1332" t="s">
        <v>17312</v>
      </c>
      <c r="CR1332" t="s">
        <v>17313</v>
      </c>
      <c r="CS1332" t="s">
        <v>17314</v>
      </c>
      <c r="CT1332" t="s">
        <v>19385</v>
      </c>
      <c r="CU1332" t="s">
        <v>16885</v>
      </c>
      <c r="DS1332">
        <v>0</v>
      </c>
      <c r="DU1332">
        <v>1</v>
      </c>
      <c r="DV1332">
        <v>0</v>
      </c>
      <c r="DW1332">
        <v>0</v>
      </c>
      <c r="DY1332">
        <v>0</v>
      </c>
      <c r="DZ1332">
        <v>0</v>
      </c>
      <c r="EC1332" t="s">
        <v>21337</v>
      </c>
      <c r="ED1332">
        <v>0</v>
      </c>
      <c r="EE1332" cm="1">
        <f t="array" ref="EE1332">SUM(COUNTIFS(Table_Pending_Today[job_type_code],{"WB","WQ","Z5","Z7","U8","QU","7W","2V","2W","2X"},Table_Pending_Today[Order_Number],Table_Pending_Today[[#This Row],[Order_Number]]))</f>
        <v>0</v>
      </c>
      <c r="EF1332">
        <f>COUNTIFS(Table_Pending_Today[Order_Number],Table_Pending_Today[[#This Row],[Order_Number]],Table_Pending_Today[tech_contractor],"INHOUSE")</f>
        <v>1</v>
      </c>
      <c r="EG1332">
        <f>COUNTIFS(Table_Pending_Today[Order_Number],Table_Pending_Today[[#This Row],[Order_Number]],Table_Pending_Today[tech_contractor],"CONTRACTOR")</f>
        <v>0</v>
      </c>
      <c r="EH1332" cm="1">
        <f t="array" ref="EH1332">SUM(COUNTIFS(Table_Pending_Today[job_type_code],{"XV","XQ","XT","XU"},Table_Pending_Today[Order_Number],Table_Pending_Today[[#This Row],[Order_Number]]))</f>
        <v>0</v>
      </c>
      <c r="EI1332" cm="1">
        <f t="array" ref="EI1332">SUM(COUNTIFS(Table_Pending_Today[job_type_code],{"XV","XQ","XT","XU"},Table_Pending_Today[Order_Number],Table_Pending_Today[[#This Row],[Order_Number]],Table_Pending_Today[In-House],1))</f>
        <v>0</v>
      </c>
      <c r="EJ1332" cm="1">
        <f t="array" ref="EJ1332">SUM(COUNTIFS(Table_Pending_Today[job_type_code],{"XV","XQ","XT","XU"},Table_Pending_Today[Order_Number],Table_Pending_Today[[#This Row],[Order_Number]],Table_Pending_Today[Contractor],1))</f>
        <v>0</v>
      </c>
      <c r="EK1332" cm="1">
        <f t="array" ref="EK1332">SUM(COUNTIFS(Table_Pending_Today[job_type_code],{"WB","WQ","Z5","Z7","U8","QU","7W","2V","2W","2X"},Table_Pending_Today[Order_Number],Table_Pending_Today[[#This Row],[Order_Number]]))</f>
        <v>0</v>
      </c>
      <c r="EL1332" cm="1">
        <f t="array" ref="EL1332">SUM(COUNTIFS(Table_Pending_Today[job_type_code],{"WB","WQ","Z5","Z7","U8","QU","7W","2V","2W","2X"},Table_Pending_Today[In-House],1,Table_Pending_Today[Order_Number],Table_Pending_Today[[#This Row],[Order_Number]]))</f>
        <v>0</v>
      </c>
      <c r="EM1332" cm="1">
        <f t="array" ref="EM1332">SUM(COUNTIFS(Table_Pending_Today[job_type_code],{"WB","WQ","Z5","Z7","U8","QU","7W","2V","2W","2X"},Table_Pending_Today[Contractor],1,Table_Pending_Today[Order_Number],Table_Pending_Today[[#This Row],[Order_Number]]))</f>
        <v>0</v>
      </c>
      <c r="EN1332" cm="1">
        <f t="array" ref="EN1332">IF(SUM(COUNTIFS(Table_Pending_Today[Order_Type_Desc],{"Install","Service Order","Restart"},Table_Pending_Today[Order_Number],Table_Pending_Today[[#This Row],[Order_Number]]))&gt;0,1,0)</f>
        <v>0</v>
      </c>
      <c r="EO1332" cm="1">
        <f t="array" ref="EO1332">IF(SUM(COUNTIFS(Table_Pending_Today[Order_Type_Desc],{"Install","Service Order","Restart"},Table_Pending_Today[In-House],1,Table_Pending_Today[Order_Number],Table_Pending_Today[[#This Row],[Order_Number]]))&gt;0,1,0)</f>
        <v>0</v>
      </c>
      <c r="EP1332" cm="1">
        <f t="array" ref="EP1332">IF(SUM(COUNTIFS(Table_Pending_Today[Order_Type_Desc],{"Install","Service Order","Restart"},Table_Pending_Today[Contractor],1,Table_Pending_Today[Order_Number],Table_Pending_Today[[#This Row],[Order_Number]]))&gt;0,1,0)</f>
        <v>0</v>
      </c>
      <c r="EQ1332">
        <f>IF(SUM(COUNTIFS(Table_Pending_Today[Order_Type_Desc],"Special Request",Table_Pending_Today[Bury_Drop],0,Table_Pending_Today[In-House],1,Table_Pending_Today[Order_Number],Table_Pending_Today[[#This Row],[Order_Number]]))&gt;0,1,0)</f>
        <v>0</v>
      </c>
      <c r="ER1332">
        <f>SUM(COUNTIFS(Table_Pending_Today[Order_Type_Desc],"Special Request",Table_Pending_Today[Bury_Drop],0,Table_Pending_Today[Contractor],1,Table_Pending_Today[Order_Number],Table_Pending_Today[[#This Row],[Order_Number]]))</f>
        <v>0</v>
      </c>
    </row>
    <row r="1333" spans="1:148" x14ac:dyDescent="0.25">
      <c r="A1333" t="s">
        <v>22433</v>
      </c>
      <c r="B1333" t="s">
        <v>68448</v>
      </c>
      <c r="C1333" t="s">
        <v>2</v>
      </c>
      <c r="D1333" t="s">
        <v>59221</v>
      </c>
      <c r="E1333" t="s">
        <v>59222</v>
      </c>
      <c r="F1333" t="s">
        <v>59223</v>
      </c>
      <c r="G1333">
        <v>469512</v>
      </c>
      <c r="H1333" t="s">
        <v>72</v>
      </c>
      <c r="I1333" t="s">
        <v>89</v>
      </c>
      <c r="J1333" t="s">
        <v>16794</v>
      </c>
      <c r="K1333" t="s">
        <v>73</v>
      </c>
      <c r="L1333">
        <v>0</v>
      </c>
      <c r="M1333" t="s">
        <v>59224</v>
      </c>
      <c r="N1333" t="s">
        <v>59225</v>
      </c>
      <c r="P1333" t="s">
        <v>197</v>
      </c>
      <c r="Q1333" t="s">
        <v>17932</v>
      </c>
      <c r="R1333" t="s">
        <v>59227</v>
      </c>
      <c r="S1333" t="s">
        <v>59228</v>
      </c>
      <c r="T1333" t="s">
        <v>75</v>
      </c>
      <c r="U1333" t="s">
        <v>16658</v>
      </c>
      <c r="V1333" t="s">
        <v>59229</v>
      </c>
      <c r="W1333" t="s">
        <v>16693</v>
      </c>
      <c r="X1333" t="s">
        <v>16692</v>
      </c>
      <c r="Y1333" t="s">
        <v>76</v>
      </c>
      <c r="Z1333" t="s">
        <v>77</v>
      </c>
      <c r="AA1333" t="s">
        <v>16708</v>
      </c>
      <c r="AB1333" t="s">
        <v>16699</v>
      </c>
      <c r="AC1333" t="s">
        <v>16709</v>
      </c>
      <c r="AD1333" t="s">
        <v>56458</v>
      </c>
      <c r="AE1333" t="s">
        <v>22433</v>
      </c>
      <c r="AF1333" t="s">
        <v>71425</v>
      </c>
      <c r="AG1333" t="s">
        <v>22433</v>
      </c>
      <c r="AH1333" t="s">
        <v>16963</v>
      </c>
      <c r="AJ1333">
        <v>0</v>
      </c>
      <c r="AL1333" t="s">
        <v>79</v>
      </c>
      <c r="AO1333">
        <v>18</v>
      </c>
      <c r="AP1333" t="s">
        <v>91</v>
      </c>
      <c r="AQ1333" t="s">
        <v>80</v>
      </c>
      <c r="AR1333" t="s">
        <v>16796</v>
      </c>
      <c r="AT1333">
        <v>0</v>
      </c>
      <c r="AU1333">
        <v>0</v>
      </c>
      <c r="AV1333" t="s">
        <v>16696</v>
      </c>
      <c r="BI1333" t="s">
        <v>81</v>
      </c>
      <c r="BJ1333" t="s">
        <v>81</v>
      </c>
      <c r="BK1333" t="s">
        <v>81</v>
      </c>
      <c r="BM1333" t="s">
        <v>56461</v>
      </c>
      <c r="BN1333" t="s">
        <v>71429</v>
      </c>
      <c r="BQ1333" t="s">
        <v>71430</v>
      </c>
      <c r="BS1333" t="s">
        <v>17202</v>
      </c>
      <c r="BV1333" t="s">
        <v>56458</v>
      </c>
      <c r="BW1333">
        <v>0</v>
      </c>
      <c r="BX1333">
        <v>0</v>
      </c>
      <c r="CE1333" t="s">
        <v>16880</v>
      </c>
      <c r="CF1333" t="s">
        <v>16881</v>
      </c>
      <c r="CG1333" t="s">
        <v>16882</v>
      </c>
      <c r="CK1333" t="s">
        <v>16947</v>
      </c>
      <c r="CL1333" t="s">
        <v>80</v>
      </c>
      <c r="CM1333">
        <v>0</v>
      </c>
      <c r="CN1333">
        <v>81.906499999999994</v>
      </c>
      <c r="CO1333">
        <v>467.49</v>
      </c>
      <c r="CP1333">
        <v>1500</v>
      </c>
      <c r="CQ1333" t="s">
        <v>17312</v>
      </c>
      <c r="CR1333" t="s">
        <v>17313</v>
      </c>
      <c r="CS1333" t="s">
        <v>71426</v>
      </c>
      <c r="CT1333" t="s">
        <v>71427</v>
      </c>
      <c r="CU1333" t="s">
        <v>16947</v>
      </c>
      <c r="CV1333" t="s">
        <v>71428</v>
      </c>
      <c r="DU1333">
        <v>1</v>
      </c>
      <c r="DV1333">
        <v>0</v>
      </c>
      <c r="DW1333">
        <v>0</v>
      </c>
      <c r="DY1333">
        <v>0</v>
      </c>
      <c r="DZ1333">
        <v>0</v>
      </c>
      <c r="EC1333" t="s">
        <v>21336</v>
      </c>
      <c r="ED1333">
        <v>0</v>
      </c>
      <c r="EE1333" cm="1">
        <f t="array" ref="EE1333">SUM(COUNTIFS(Table_Pending_Today[job_type_code],{"WB","WQ","Z5","Z7","U8","QU","7W","2V","2W","2X"},Table_Pending_Today[Order_Number],Table_Pending_Today[[#This Row],[Order_Number]]))</f>
        <v>0</v>
      </c>
      <c r="EF1333">
        <f>COUNTIFS(Table_Pending_Today[Order_Number],Table_Pending_Today[[#This Row],[Order_Number]],Table_Pending_Today[tech_contractor],"INHOUSE")</f>
        <v>0</v>
      </c>
      <c r="EG1333">
        <f>COUNTIFS(Table_Pending_Today[Order_Number],Table_Pending_Today[[#This Row],[Order_Number]],Table_Pending_Today[tech_contractor],"CONTRACTOR")</f>
        <v>0</v>
      </c>
      <c r="EH1333" cm="1">
        <f t="array" ref="EH1333">SUM(COUNTIFS(Table_Pending_Today[job_type_code],{"XV","XQ","XT","XU"},Table_Pending_Today[Order_Number],Table_Pending_Today[[#This Row],[Order_Number]]))</f>
        <v>0</v>
      </c>
      <c r="EI1333" cm="1">
        <f t="array" ref="EI1333">SUM(COUNTIFS(Table_Pending_Today[job_type_code],{"XV","XQ","XT","XU"},Table_Pending_Today[Order_Number],Table_Pending_Today[[#This Row],[Order_Number]],Table_Pending_Today[In-House],1))</f>
        <v>0</v>
      </c>
      <c r="EJ1333" cm="1">
        <f t="array" ref="EJ1333">SUM(COUNTIFS(Table_Pending_Today[job_type_code],{"XV","XQ","XT","XU"},Table_Pending_Today[Order_Number],Table_Pending_Today[[#This Row],[Order_Number]],Table_Pending_Today[Contractor],1))</f>
        <v>0</v>
      </c>
      <c r="EK1333" cm="1">
        <f t="array" ref="EK1333">SUM(COUNTIFS(Table_Pending_Today[job_type_code],{"WB","WQ","Z5","Z7","U8","QU","7W","2V","2W","2X"},Table_Pending_Today[Order_Number],Table_Pending_Today[[#This Row],[Order_Number]]))</f>
        <v>0</v>
      </c>
      <c r="EL1333" cm="1">
        <f t="array" ref="EL1333">SUM(COUNTIFS(Table_Pending_Today[job_type_code],{"WB","WQ","Z5","Z7","U8","QU","7W","2V","2W","2X"},Table_Pending_Today[In-House],1,Table_Pending_Today[Order_Number],Table_Pending_Today[[#This Row],[Order_Number]]))</f>
        <v>0</v>
      </c>
      <c r="EM1333" cm="1">
        <f t="array" ref="EM1333">SUM(COUNTIFS(Table_Pending_Today[job_type_code],{"WB","WQ","Z5","Z7","U8","QU","7W","2V","2W","2X"},Table_Pending_Today[Contractor],1,Table_Pending_Today[Order_Number],Table_Pending_Today[[#This Row],[Order_Number]]))</f>
        <v>0</v>
      </c>
      <c r="EN1333" cm="1">
        <f t="array" ref="EN1333">IF(SUM(COUNTIFS(Table_Pending_Today[Order_Type_Desc],{"Install","Service Order","Restart"},Table_Pending_Today[Order_Number],Table_Pending_Today[[#This Row],[Order_Number]]))&gt;0,1,0)</f>
        <v>0</v>
      </c>
      <c r="EO1333" cm="1">
        <f t="array" ref="EO1333">IF(SUM(COUNTIFS(Table_Pending_Today[Order_Type_Desc],{"Install","Service Order","Restart"},Table_Pending_Today[In-House],1,Table_Pending_Today[Order_Number],Table_Pending_Today[[#This Row],[Order_Number]]))&gt;0,1,0)</f>
        <v>0</v>
      </c>
      <c r="EP1333" cm="1">
        <f t="array" ref="EP1333">IF(SUM(COUNTIFS(Table_Pending_Today[Order_Type_Desc],{"Install","Service Order","Restart"},Table_Pending_Today[Contractor],1,Table_Pending_Today[Order_Number],Table_Pending_Today[[#This Row],[Order_Number]]))&gt;0,1,0)</f>
        <v>0</v>
      </c>
      <c r="EQ1333">
        <f>IF(SUM(COUNTIFS(Table_Pending_Today[Order_Type_Desc],"Special Request",Table_Pending_Today[Bury_Drop],0,Table_Pending_Today[In-House],1,Table_Pending_Today[Order_Number],Table_Pending_Today[[#This Row],[Order_Number]]))&gt;0,1,0)</f>
        <v>0</v>
      </c>
      <c r="ER1333">
        <f>SUM(COUNTIFS(Table_Pending_Today[Order_Type_Desc],"Special Request",Table_Pending_Today[Bury_Drop],0,Table_Pending_Today[Contractor],1,Table_Pending_Today[Order_Number],Table_Pending_Today[[#This Row],[Order_Number]]))</f>
        <v>0</v>
      </c>
    </row>
    <row r="1334" spans="1:148" x14ac:dyDescent="0.25">
      <c r="A1334" t="s">
        <v>22433</v>
      </c>
      <c r="B1334" t="s">
        <v>68448</v>
      </c>
      <c r="C1334" t="s">
        <v>2</v>
      </c>
      <c r="D1334" t="s">
        <v>22671</v>
      </c>
      <c r="E1334" t="s">
        <v>22672</v>
      </c>
      <c r="F1334" t="s">
        <v>22673</v>
      </c>
      <c r="G1334">
        <v>464734</v>
      </c>
      <c r="H1334" t="s">
        <v>72</v>
      </c>
      <c r="I1334" t="s">
        <v>89</v>
      </c>
      <c r="J1334" t="s">
        <v>16935</v>
      </c>
      <c r="K1334" t="s">
        <v>73</v>
      </c>
      <c r="L1334">
        <v>1</v>
      </c>
      <c r="M1334" t="s">
        <v>22674</v>
      </c>
      <c r="N1334" t="s">
        <v>22675</v>
      </c>
      <c r="P1334" t="s">
        <v>19971</v>
      </c>
      <c r="Q1334" t="s">
        <v>22051</v>
      </c>
      <c r="R1334" t="s">
        <v>56483</v>
      </c>
      <c r="T1334" t="s">
        <v>75</v>
      </c>
      <c r="U1334" t="s">
        <v>16658</v>
      </c>
      <c r="V1334" t="s">
        <v>22678</v>
      </c>
      <c r="W1334" t="s">
        <v>16693</v>
      </c>
      <c r="X1334" t="s">
        <v>16755</v>
      </c>
      <c r="Y1334" t="s">
        <v>76</v>
      </c>
      <c r="Z1334" t="s">
        <v>77</v>
      </c>
      <c r="AA1334" t="s">
        <v>16677</v>
      </c>
      <c r="AB1334" t="s">
        <v>194</v>
      </c>
      <c r="AC1334" t="s">
        <v>16829</v>
      </c>
      <c r="AD1334" t="s">
        <v>56484</v>
      </c>
      <c r="AE1334" t="s">
        <v>20208</v>
      </c>
      <c r="AF1334" t="s">
        <v>54438</v>
      </c>
      <c r="AG1334" t="s">
        <v>22433</v>
      </c>
      <c r="AH1334" t="s">
        <v>16963</v>
      </c>
      <c r="AI1334" t="s">
        <v>22433</v>
      </c>
      <c r="AJ1334">
        <v>1</v>
      </c>
      <c r="AK1334" t="s">
        <v>16793</v>
      </c>
      <c r="AL1334" t="s">
        <v>79</v>
      </c>
      <c r="AO1334">
        <v>18</v>
      </c>
      <c r="AP1334" t="s">
        <v>91</v>
      </c>
      <c r="AQ1334" t="s">
        <v>80</v>
      </c>
      <c r="AR1334" t="s">
        <v>16936</v>
      </c>
      <c r="AT1334">
        <v>0</v>
      </c>
      <c r="AU1334">
        <v>0</v>
      </c>
      <c r="AV1334" t="s">
        <v>16669</v>
      </c>
      <c r="BI1334" t="s">
        <v>81</v>
      </c>
      <c r="BJ1334" t="s">
        <v>81</v>
      </c>
      <c r="BK1334" t="s">
        <v>81</v>
      </c>
      <c r="BM1334" t="s">
        <v>47963</v>
      </c>
      <c r="BN1334" t="s">
        <v>56488</v>
      </c>
      <c r="BQ1334" t="s">
        <v>17610</v>
      </c>
      <c r="BS1334" t="s">
        <v>17202</v>
      </c>
      <c r="BV1334" t="s">
        <v>56484</v>
      </c>
      <c r="BW1334">
        <v>0</v>
      </c>
      <c r="BX1334">
        <v>0</v>
      </c>
      <c r="CE1334" t="s">
        <v>16880</v>
      </c>
      <c r="CF1334" t="s">
        <v>16881</v>
      </c>
      <c r="CG1334" t="s">
        <v>16882</v>
      </c>
      <c r="CK1334" t="s">
        <v>16883</v>
      </c>
      <c r="CL1334" t="s">
        <v>80</v>
      </c>
      <c r="CM1334">
        <v>0</v>
      </c>
      <c r="CN1334">
        <v>93.712900000000005</v>
      </c>
      <c r="CO1334">
        <v>76.430000000000007</v>
      </c>
      <c r="CP1334">
        <v>0</v>
      </c>
      <c r="CQ1334" t="s">
        <v>17312</v>
      </c>
      <c r="CR1334" t="s">
        <v>17313</v>
      </c>
      <c r="CS1334" t="s">
        <v>56485</v>
      </c>
      <c r="CT1334" t="s">
        <v>56486</v>
      </c>
      <c r="CU1334" t="s">
        <v>16883</v>
      </c>
      <c r="CV1334" t="s">
        <v>56487</v>
      </c>
      <c r="DU1334">
        <v>1</v>
      </c>
      <c r="DV1334">
        <v>0</v>
      </c>
      <c r="DW1334">
        <v>0</v>
      </c>
      <c r="DY1334">
        <v>0</v>
      </c>
      <c r="DZ1334">
        <v>0</v>
      </c>
      <c r="EC1334" t="s">
        <v>21386</v>
      </c>
      <c r="ED1334">
        <v>1</v>
      </c>
      <c r="EE1334" cm="1">
        <f t="array" ref="EE1334">SUM(COUNTIFS(Table_Pending_Today[job_type_code],{"WB","WQ","Z5","Z7","U8","QU","7W","2V","2W","2X"},Table_Pending_Today[Order_Number],Table_Pending_Today[[#This Row],[Order_Number]]))</f>
        <v>0</v>
      </c>
      <c r="EF1334">
        <f>COUNTIFS(Table_Pending_Today[Order_Number],Table_Pending_Today[[#This Row],[Order_Number]],Table_Pending_Today[tech_contractor],"INHOUSE")</f>
        <v>0</v>
      </c>
      <c r="EG1334">
        <f>COUNTIFS(Table_Pending_Today[Order_Number],Table_Pending_Today[[#This Row],[Order_Number]],Table_Pending_Today[tech_contractor],"CONTRACTOR")</f>
        <v>0</v>
      </c>
      <c r="EH1334" cm="1">
        <f t="array" ref="EH1334">SUM(COUNTIFS(Table_Pending_Today[job_type_code],{"XV","XQ","XT","XU"},Table_Pending_Today[Order_Number],Table_Pending_Today[[#This Row],[Order_Number]]))</f>
        <v>0</v>
      </c>
      <c r="EI1334" cm="1">
        <f t="array" ref="EI1334">SUM(COUNTIFS(Table_Pending_Today[job_type_code],{"XV","XQ","XT","XU"},Table_Pending_Today[Order_Number],Table_Pending_Today[[#This Row],[Order_Number]],Table_Pending_Today[In-House],1))</f>
        <v>0</v>
      </c>
      <c r="EJ1334" cm="1">
        <f t="array" ref="EJ1334">SUM(COUNTIFS(Table_Pending_Today[job_type_code],{"XV","XQ","XT","XU"},Table_Pending_Today[Order_Number],Table_Pending_Today[[#This Row],[Order_Number]],Table_Pending_Today[Contractor],1))</f>
        <v>0</v>
      </c>
      <c r="EK1334" cm="1">
        <f t="array" ref="EK1334">SUM(COUNTIFS(Table_Pending_Today[job_type_code],{"WB","WQ","Z5","Z7","U8","QU","7W","2V","2W","2X"},Table_Pending_Today[Order_Number],Table_Pending_Today[[#This Row],[Order_Number]]))</f>
        <v>0</v>
      </c>
      <c r="EL1334" cm="1">
        <f t="array" ref="EL1334">SUM(COUNTIFS(Table_Pending_Today[job_type_code],{"WB","WQ","Z5","Z7","U8","QU","7W","2V","2W","2X"},Table_Pending_Today[In-House],1,Table_Pending_Today[Order_Number],Table_Pending_Today[[#This Row],[Order_Number]]))</f>
        <v>0</v>
      </c>
      <c r="EM1334" cm="1">
        <f t="array" ref="EM1334">SUM(COUNTIFS(Table_Pending_Today[job_type_code],{"WB","WQ","Z5","Z7","U8","QU","7W","2V","2W","2X"},Table_Pending_Today[Contractor],1,Table_Pending_Today[Order_Number],Table_Pending_Today[[#This Row],[Order_Number]]))</f>
        <v>0</v>
      </c>
      <c r="EN1334" cm="1">
        <f t="array" ref="EN1334">IF(SUM(COUNTIFS(Table_Pending_Today[Order_Type_Desc],{"Install","Service Order","Restart"},Table_Pending_Today[Order_Number],Table_Pending_Today[[#This Row],[Order_Number]]))&gt;0,1,0)</f>
        <v>0</v>
      </c>
      <c r="EO1334" cm="1">
        <f t="array" ref="EO1334">IF(SUM(COUNTIFS(Table_Pending_Today[Order_Type_Desc],{"Install","Service Order","Restart"},Table_Pending_Today[In-House],1,Table_Pending_Today[Order_Number],Table_Pending_Today[[#This Row],[Order_Number]]))&gt;0,1,0)</f>
        <v>0</v>
      </c>
      <c r="EP1334" cm="1">
        <f t="array" ref="EP1334">IF(SUM(COUNTIFS(Table_Pending_Today[Order_Type_Desc],{"Install","Service Order","Restart"},Table_Pending_Today[Contractor],1,Table_Pending_Today[Order_Number],Table_Pending_Today[[#This Row],[Order_Number]]))&gt;0,1,0)</f>
        <v>0</v>
      </c>
      <c r="EQ1334">
        <f>IF(SUM(COUNTIFS(Table_Pending_Today[Order_Type_Desc],"Special Request",Table_Pending_Today[Bury_Drop],0,Table_Pending_Today[In-House],1,Table_Pending_Today[Order_Number],Table_Pending_Today[[#This Row],[Order_Number]]))&gt;0,1,0)</f>
        <v>0</v>
      </c>
      <c r="ER1334">
        <f>SUM(COUNTIFS(Table_Pending_Today[Order_Type_Desc],"Special Request",Table_Pending_Today[Bury_Drop],0,Table_Pending_Today[Contractor],1,Table_Pending_Today[Order_Number],Table_Pending_Today[[#This Row],[Order_Number]]))</f>
        <v>0</v>
      </c>
    </row>
    <row r="1335" spans="1:148" x14ac:dyDescent="0.25">
      <c r="A1335" t="s">
        <v>22433</v>
      </c>
      <c r="B1335" t="s">
        <v>68448</v>
      </c>
      <c r="C1335" t="s">
        <v>2</v>
      </c>
      <c r="D1335" t="s">
        <v>39052</v>
      </c>
      <c r="E1335" t="s">
        <v>39053</v>
      </c>
      <c r="F1335" t="s">
        <v>39054</v>
      </c>
      <c r="G1335">
        <v>464740</v>
      </c>
      <c r="H1335" t="s">
        <v>72</v>
      </c>
      <c r="I1335" t="s">
        <v>16927</v>
      </c>
      <c r="J1335" t="s">
        <v>16935</v>
      </c>
      <c r="K1335" t="s">
        <v>73</v>
      </c>
      <c r="L1335">
        <v>1</v>
      </c>
      <c r="M1335" t="s">
        <v>39055</v>
      </c>
      <c r="N1335" t="s">
        <v>39056</v>
      </c>
      <c r="P1335" t="s">
        <v>191</v>
      </c>
      <c r="Q1335" t="s">
        <v>17883</v>
      </c>
      <c r="R1335" t="s">
        <v>39058</v>
      </c>
      <c r="T1335" t="s">
        <v>75</v>
      </c>
      <c r="U1335" t="s">
        <v>16658</v>
      </c>
      <c r="V1335" t="s">
        <v>39059</v>
      </c>
      <c r="W1335" t="s">
        <v>16693</v>
      </c>
      <c r="X1335" t="s">
        <v>122</v>
      </c>
      <c r="Y1335" t="s">
        <v>76</v>
      </c>
      <c r="Z1335" t="s">
        <v>77</v>
      </c>
      <c r="AA1335" t="s">
        <v>191</v>
      </c>
      <c r="AB1335" t="s">
        <v>16703</v>
      </c>
      <c r="AC1335" t="s">
        <v>16704</v>
      </c>
      <c r="AD1335" t="s">
        <v>56501</v>
      </c>
      <c r="AE1335" t="s">
        <v>20208</v>
      </c>
      <c r="AF1335" t="s">
        <v>56502</v>
      </c>
      <c r="AG1335" t="s">
        <v>22433</v>
      </c>
      <c r="AH1335" t="s">
        <v>16840</v>
      </c>
      <c r="AI1335" t="s">
        <v>22433</v>
      </c>
      <c r="AJ1335">
        <v>1</v>
      </c>
      <c r="AK1335" t="s">
        <v>98</v>
      </c>
      <c r="AL1335" t="s">
        <v>79</v>
      </c>
      <c r="AO1335">
        <v>18</v>
      </c>
      <c r="AP1335" t="s">
        <v>83</v>
      </c>
      <c r="AQ1335" t="s">
        <v>80</v>
      </c>
      <c r="AR1335" t="s">
        <v>16972</v>
      </c>
      <c r="AT1335">
        <v>2</v>
      </c>
      <c r="AU1335">
        <v>0</v>
      </c>
      <c r="AV1335" t="s">
        <v>16669</v>
      </c>
      <c r="BI1335" t="s">
        <v>81</v>
      </c>
      <c r="BJ1335" t="s">
        <v>81</v>
      </c>
      <c r="BK1335" t="s">
        <v>81</v>
      </c>
      <c r="BM1335" t="s">
        <v>56506</v>
      </c>
      <c r="BN1335" t="s">
        <v>56507</v>
      </c>
      <c r="BQ1335" t="s">
        <v>56508</v>
      </c>
      <c r="BS1335" t="s">
        <v>17202</v>
      </c>
      <c r="BV1335" t="s">
        <v>56501</v>
      </c>
      <c r="BW1335">
        <v>0</v>
      </c>
      <c r="BX1335">
        <v>0</v>
      </c>
      <c r="CA1335" t="s">
        <v>16928</v>
      </c>
      <c r="CE1335" t="s">
        <v>16880</v>
      </c>
      <c r="CF1335" t="s">
        <v>16881</v>
      </c>
      <c r="CG1335" t="s">
        <v>16882</v>
      </c>
      <c r="CK1335" t="s">
        <v>16883</v>
      </c>
      <c r="CL1335" t="s">
        <v>80</v>
      </c>
      <c r="CM1335">
        <v>0</v>
      </c>
      <c r="CN1335">
        <v>69.503399999999999</v>
      </c>
      <c r="CO1335">
        <v>30468.82</v>
      </c>
      <c r="CP1335">
        <v>2400</v>
      </c>
      <c r="CQ1335" t="s">
        <v>17312</v>
      </c>
      <c r="CR1335" t="s">
        <v>17313</v>
      </c>
      <c r="CS1335" t="s">
        <v>56503</v>
      </c>
      <c r="CT1335" t="s">
        <v>56504</v>
      </c>
      <c r="CU1335" t="s">
        <v>16883</v>
      </c>
      <c r="CV1335" t="s">
        <v>56505</v>
      </c>
      <c r="DU1335">
        <v>1</v>
      </c>
      <c r="DV1335">
        <v>0</v>
      </c>
      <c r="DW1335">
        <v>0</v>
      </c>
      <c r="DY1335">
        <v>1</v>
      </c>
      <c r="DZ1335">
        <v>0</v>
      </c>
      <c r="EC1335" t="s">
        <v>21383</v>
      </c>
      <c r="ED1335">
        <v>1</v>
      </c>
      <c r="EE1335" cm="1">
        <f t="array" ref="EE1335">SUM(COUNTIFS(Table_Pending_Today[job_type_code],{"WB","WQ","Z5","Z7","U8","QU","7W","2V","2W","2X"},Table_Pending_Today[Order_Number],Table_Pending_Today[[#This Row],[Order_Number]]))</f>
        <v>0</v>
      </c>
      <c r="EF1335">
        <f>COUNTIFS(Table_Pending_Today[Order_Number],Table_Pending_Today[[#This Row],[Order_Number]],Table_Pending_Today[tech_contractor],"INHOUSE")</f>
        <v>0</v>
      </c>
      <c r="EG1335">
        <f>COUNTIFS(Table_Pending_Today[Order_Number],Table_Pending_Today[[#This Row],[Order_Number]],Table_Pending_Today[tech_contractor],"CONTRACTOR")</f>
        <v>0</v>
      </c>
      <c r="EH1335" cm="1">
        <f t="array" ref="EH1335">SUM(COUNTIFS(Table_Pending_Today[job_type_code],{"XV","XQ","XT","XU"},Table_Pending_Today[Order_Number],Table_Pending_Today[[#This Row],[Order_Number]]))</f>
        <v>0</v>
      </c>
      <c r="EI1335" cm="1">
        <f t="array" ref="EI1335">SUM(COUNTIFS(Table_Pending_Today[job_type_code],{"XV","XQ","XT","XU"},Table_Pending_Today[Order_Number],Table_Pending_Today[[#This Row],[Order_Number]],Table_Pending_Today[In-House],1))</f>
        <v>0</v>
      </c>
      <c r="EJ1335" cm="1">
        <f t="array" ref="EJ1335">SUM(COUNTIFS(Table_Pending_Today[job_type_code],{"XV","XQ","XT","XU"},Table_Pending_Today[Order_Number],Table_Pending_Today[[#This Row],[Order_Number]],Table_Pending_Today[Contractor],1))</f>
        <v>0</v>
      </c>
      <c r="EK1335" cm="1">
        <f t="array" ref="EK1335">SUM(COUNTIFS(Table_Pending_Today[job_type_code],{"WB","WQ","Z5","Z7","U8","QU","7W","2V","2W","2X"},Table_Pending_Today[Order_Number],Table_Pending_Today[[#This Row],[Order_Number]]))</f>
        <v>0</v>
      </c>
      <c r="EL1335" cm="1">
        <f t="array" ref="EL1335">SUM(COUNTIFS(Table_Pending_Today[job_type_code],{"WB","WQ","Z5","Z7","U8","QU","7W","2V","2W","2X"},Table_Pending_Today[In-House],1,Table_Pending_Today[Order_Number],Table_Pending_Today[[#This Row],[Order_Number]]))</f>
        <v>0</v>
      </c>
      <c r="EM1335" cm="1">
        <f t="array" ref="EM1335">SUM(COUNTIFS(Table_Pending_Today[job_type_code],{"WB","WQ","Z5","Z7","U8","QU","7W","2V","2W","2X"},Table_Pending_Today[Contractor],1,Table_Pending_Today[Order_Number],Table_Pending_Today[[#This Row],[Order_Number]]))</f>
        <v>0</v>
      </c>
      <c r="EN1335" cm="1">
        <f t="array" ref="EN1335">IF(SUM(COUNTIFS(Table_Pending_Today[Order_Type_Desc],{"Install","Service Order","Restart"},Table_Pending_Today[Order_Number],Table_Pending_Today[[#This Row],[Order_Number]]))&gt;0,1,0)</f>
        <v>0</v>
      </c>
      <c r="EO1335" cm="1">
        <f t="array" ref="EO1335">IF(SUM(COUNTIFS(Table_Pending_Today[Order_Type_Desc],{"Install","Service Order","Restart"},Table_Pending_Today[In-House],1,Table_Pending_Today[Order_Number],Table_Pending_Today[[#This Row],[Order_Number]]))&gt;0,1,0)</f>
        <v>0</v>
      </c>
      <c r="EP1335" cm="1">
        <f t="array" ref="EP1335">IF(SUM(COUNTIFS(Table_Pending_Today[Order_Type_Desc],{"Install","Service Order","Restart"},Table_Pending_Today[Contractor],1,Table_Pending_Today[Order_Number],Table_Pending_Today[[#This Row],[Order_Number]]))&gt;0,1,0)</f>
        <v>0</v>
      </c>
      <c r="EQ1335">
        <f>IF(SUM(COUNTIFS(Table_Pending_Today[Order_Type_Desc],"Special Request",Table_Pending_Today[Bury_Drop],0,Table_Pending_Today[In-House],1,Table_Pending_Today[Order_Number],Table_Pending_Today[[#This Row],[Order_Number]]))&gt;0,1,0)</f>
        <v>0</v>
      </c>
      <c r="ER1335">
        <f>SUM(COUNTIFS(Table_Pending_Today[Order_Type_Desc],"Special Request",Table_Pending_Today[Bury_Drop],0,Table_Pending_Today[Contractor],1,Table_Pending_Today[Order_Number],Table_Pending_Today[[#This Row],[Order_Number]]))</f>
        <v>0</v>
      </c>
    </row>
    <row r="1336" spans="1:148" x14ac:dyDescent="0.25">
      <c r="A1336" t="s">
        <v>22433</v>
      </c>
      <c r="B1336" t="s">
        <v>68448</v>
      </c>
      <c r="C1336" t="s">
        <v>2</v>
      </c>
      <c r="D1336" t="s">
        <v>39760</v>
      </c>
      <c r="E1336" t="s">
        <v>39761</v>
      </c>
      <c r="F1336" t="s">
        <v>39762</v>
      </c>
      <c r="G1336">
        <v>464742</v>
      </c>
      <c r="H1336" t="s">
        <v>72</v>
      </c>
      <c r="I1336" t="s">
        <v>89</v>
      </c>
      <c r="J1336" t="s">
        <v>16800</v>
      </c>
      <c r="K1336" t="s">
        <v>73</v>
      </c>
      <c r="L1336">
        <v>1</v>
      </c>
      <c r="M1336" t="s">
        <v>39763</v>
      </c>
      <c r="N1336" t="s">
        <v>39764</v>
      </c>
      <c r="P1336" t="s">
        <v>187</v>
      </c>
      <c r="Q1336" t="s">
        <v>17894</v>
      </c>
      <c r="R1336" t="s">
        <v>39766</v>
      </c>
      <c r="T1336" t="s">
        <v>75</v>
      </c>
      <c r="U1336" t="s">
        <v>16658</v>
      </c>
      <c r="V1336" t="s">
        <v>39767</v>
      </c>
      <c r="W1336" t="s">
        <v>16693</v>
      </c>
      <c r="X1336" t="s">
        <v>17881</v>
      </c>
      <c r="Y1336" t="s">
        <v>76</v>
      </c>
      <c r="Z1336" t="s">
        <v>96</v>
      </c>
      <c r="AA1336" t="s">
        <v>186</v>
      </c>
      <c r="AB1336" t="s">
        <v>16697</v>
      </c>
      <c r="AC1336" t="s">
        <v>16707</v>
      </c>
      <c r="AD1336" t="s">
        <v>56571</v>
      </c>
      <c r="AE1336" t="s">
        <v>20208</v>
      </c>
      <c r="AF1336" t="s">
        <v>22301</v>
      </c>
      <c r="AG1336" t="s">
        <v>22433</v>
      </c>
      <c r="AH1336" t="s">
        <v>16921</v>
      </c>
      <c r="AI1336" t="s">
        <v>22433</v>
      </c>
      <c r="AJ1336">
        <v>0</v>
      </c>
      <c r="AL1336" t="s">
        <v>56512</v>
      </c>
      <c r="AM1336" t="s">
        <v>87</v>
      </c>
      <c r="AO1336">
        <v>18</v>
      </c>
      <c r="AP1336" t="s">
        <v>91</v>
      </c>
      <c r="AQ1336" t="s">
        <v>80</v>
      </c>
      <c r="AR1336" t="s">
        <v>16801</v>
      </c>
      <c r="AT1336">
        <v>0</v>
      </c>
      <c r="AU1336">
        <v>0</v>
      </c>
      <c r="AV1336" t="s">
        <v>16696</v>
      </c>
      <c r="BI1336" t="s">
        <v>81</v>
      </c>
      <c r="BJ1336" t="s">
        <v>81</v>
      </c>
      <c r="BK1336" t="s">
        <v>81</v>
      </c>
      <c r="BM1336" t="s">
        <v>51086</v>
      </c>
      <c r="BN1336" t="s">
        <v>56572</v>
      </c>
      <c r="BQ1336" t="s">
        <v>56573</v>
      </c>
      <c r="BS1336" t="s">
        <v>17202</v>
      </c>
      <c r="BT1336" t="s">
        <v>22021</v>
      </c>
      <c r="BU1336" t="s">
        <v>56513</v>
      </c>
      <c r="BV1336" t="s">
        <v>56571</v>
      </c>
      <c r="BW1336">
        <v>0</v>
      </c>
      <c r="BX1336">
        <v>1</v>
      </c>
      <c r="CE1336" t="s">
        <v>16880</v>
      </c>
      <c r="CF1336" t="s">
        <v>16881</v>
      </c>
      <c r="CG1336" t="s">
        <v>16882</v>
      </c>
      <c r="CK1336" t="s">
        <v>16911</v>
      </c>
      <c r="CL1336" t="s">
        <v>80</v>
      </c>
      <c r="CM1336">
        <v>0</v>
      </c>
      <c r="CN1336">
        <v>98.790400000000005</v>
      </c>
      <c r="CO1336">
        <v>2.95</v>
      </c>
      <c r="CP1336">
        <v>1350</v>
      </c>
      <c r="CQ1336" t="s">
        <v>17312</v>
      </c>
      <c r="CR1336" t="s">
        <v>17313</v>
      </c>
      <c r="CS1336" t="s">
        <v>17314</v>
      </c>
      <c r="CT1336" t="s">
        <v>17733</v>
      </c>
      <c r="CU1336" t="s">
        <v>16885</v>
      </c>
      <c r="DS1336">
        <v>0</v>
      </c>
      <c r="DU1336">
        <v>1</v>
      </c>
      <c r="DV1336">
        <v>0</v>
      </c>
      <c r="DW1336">
        <v>0</v>
      </c>
      <c r="DY1336">
        <v>0</v>
      </c>
      <c r="DZ1336">
        <v>0</v>
      </c>
      <c r="EC1336" t="s">
        <v>21320</v>
      </c>
      <c r="ED1336">
        <v>1</v>
      </c>
      <c r="EE1336" cm="1">
        <f t="array" ref="EE1336">SUM(COUNTIFS(Table_Pending_Today[job_type_code],{"WB","WQ","Z5","Z7","U8","QU","7W","2V","2W","2X"},Table_Pending_Today[Order_Number],Table_Pending_Today[[#This Row],[Order_Number]]))</f>
        <v>0</v>
      </c>
      <c r="EF1336">
        <f>COUNTIFS(Table_Pending_Today[Order_Number],Table_Pending_Today[[#This Row],[Order_Number]],Table_Pending_Today[tech_contractor],"INHOUSE")</f>
        <v>1</v>
      </c>
      <c r="EG1336">
        <f>COUNTIFS(Table_Pending_Today[Order_Number],Table_Pending_Today[[#This Row],[Order_Number]],Table_Pending_Today[tech_contractor],"CONTRACTOR")</f>
        <v>0</v>
      </c>
      <c r="EH1336" cm="1">
        <f t="array" ref="EH1336">SUM(COUNTIFS(Table_Pending_Today[job_type_code],{"XV","XQ","XT","XU"},Table_Pending_Today[Order_Number],Table_Pending_Today[[#This Row],[Order_Number]]))</f>
        <v>0</v>
      </c>
      <c r="EI1336" cm="1">
        <f t="array" ref="EI1336">SUM(COUNTIFS(Table_Pending_Today[job_type_code],{"XV","XQ","XT","XU"},Table_Pending_Today[Order_Number],Table_Pending_Today[[#This Row],[Order_Number]],Table_Pending_Today[In-House],1))</f>
        <v>0</v>
      </c>
      <c r="EJ1336" cm="1">
        <f t="array" ref="EJ1336">SUM(COUNTIFS(Table_Pending_Today[job_type_code],{"XV","XQ","XT","XU"},Table_Pending_Today[Order_Number],Table_Pending_Today[[#This Row],[Order_Number]],Table_Pending_Today[Contractor],1))</f>
        <v>0</v>
      </c>
      <c r="EK1336" cm="1">
        <f t="array" ref="EK1336">SUM(COUNTIFS(Table_Pending_Today[job_type_code],{"WB","WQ","Z5","Z7","U8","QU","7W","2V","2W","2X"},Table_Pending_Today[Order_Number],Table_Pending_Today[[#This Row],[Order_Number]]))</f>
        <v>0</v>
      </c>
      <c r="EL1336" cm="1">
        <f t="array" ref="EL1336">SUM(COUNTIFS(Table_Pending_Today[job_type_code],{"WB","WQ","Z5","Z7","U8","QU","7W","2V","2W","2X"},Table_Pending_Today[In-House],1,Table_Pending_Today[Order_Number],Table_Pending_Today[[#This Row],[Order_Number]]))</f>
        <v>0</v>
      </c>
      <c r="EM1336" cm="1">
        <f t="array" ref="EM1336">SUM(COUNTIFS(Table_Pending_Today[job_type_code],{"WB","WQ","Z5","Z7","U8","QU","7W","2V","2W","2X"},Table_Pending_Today[Contractor],1,Table_Pending_Today[Order_Number],Table_Pending_Today[[#This Row],[Order_Number]]))</f>
        <v>0</v>
      </c>
      <c r="EN1336" cm="1">
        <f t="array" ref="EN1336">IF(SUM(COUNTIFS(Table_Pending_Today[Order_Type_Desc],{"Install","Service Order","Restart"},Table_Pending_Today[Order_Number],Table_Pending_Today[[#This Row],[Order_Number]]))&gt;0,1,0)</f>
        <v>0</v>
      </c>
      <c r="EO1336" cm="1">
        <f t="array" ref="EO1336">IF(SUM(COUNTIFS(Table_Pending_Today[Order_Type_Desc],{"Install","Service Order","Restart"},Table_Pending_Today[In-House],1,Table_Pending_Today[Order_Number],Table_Pending_Today[[#This Row],[Order_Number]]))&gt;0,1,0)</f>
        <v>0</v>
      </c>
      <c r="EP1336" cm="1">
        <f t="array" ref="EP1336">IF(SUM(COUNTIFS(Table_Pending_Today[Order_Type_Desc],{"Install","Service Order","Restart"},Table_Pending_Today[Contractor],1,Table_Pending_Today[Order_Number],Table_Pending_Today[[#This Row],[Order_Number]]))&gt;0,1,0)</f>
        <v>0</v>
      </c>
      <c r="EQ1336">
        <f>IF(SUM(COUNTIFS(Table_Pending_Today[Order_Type_Desc],"Special Request",Table_Pending_Today[Bury_Drop],0,Table_Pending_Today[In-House],1,Table_Pending_Today[Order_Number],Table_Pending_Today[[#This Row],[Order_Number]]))&gt;0,1,0)</f>
        <v>0</v>
      </c>
      <c r="ER1336">
        <f>SUM(COUNTIFS(Table_Pending_Today[Order_Type_Desc],"Special Request",Table_Pending_Today[Bury_Drop],0,Table_Pending_Today[Contractor],1,Table_Pending_Today[Order_Number],Table_Pending_Today[[#This Row],[Order_Number]]))</f>
        <v>0</v>
      </c>
    </row>
    <row r="1337" spans="1:148" x14ac:dyDescent="0.25">
      <c r="A1337" t="s">
        <v>22433</v>
      </c>
      <c r="B1337" t="s">
        <v>68448</v>
      </c>
      <c r="C1337" t="s">
        <v>2</v>
      </c>
      <c r="D1337" t="s">
        <v>66066</v>
      </c>
      <c r="E1337" t="s">
        <v>66067</v>
      </c>
      <c r="F1337" t="s">
        <v>66068</v>
      </c>
      <c r="G1337">
        <v>469655</v>
      </c>
      <c r="H1337" t="s">
        <v>72</v>
      </c>
      <c r="I1337" t="s">
        <v>89</v>
      </c>
      <c r="J1337" t="s">
        <v>16798</v>
      </c>
      <c r="K1337" t="s">
        <v>73</v>
      </c>
      <c r="L1337">
        <v>0</v>
      </c>
      <c r="M1337" t="s">
        <v>66069</v>
      </c>
      <c r="N1337" t="s">
        <v>66070</v>
      </c>
      <c r="P1337" t="s">
        <v>191</v>
      </c>
      <c r="Q1337" t="s">
        <v>17491</v>
      </c>
      <c r="R1337" t="s">
        <v>71431</v>
      </c>
      <c r="S1337" t="s">
        <v>66073</v>
      </c>
      <c r="T1337" t="s">
        <v>75</v>
      </c>
      <c r="U1337" t="s">
        <v>16658</v>
      </c>
      <c r="V1337" t="s">
        <v>66074</v>
      </c>
      <c r="W1337" t="s">
        <v>16693</v>
      </c>
      <c r="X1337" t="s">
        <v>130</v>
      </c>
      <c r="Y1337" t="s">
        <v>76</v>
      </c>
      <c r="Z1337" t="s">
        <v>77</v>
      </c>
      <c r="AA1337" t="s">
        <v>191</v>
      </c>
      <c r="AB1337" t="s">
        <v>16705</v>
      </c>
      <c r="AC1337" t="s">
        <v>16704</v>
      </c>
      <c r="AD1337" t="s">
        <v>71432</v>
      </c>
      <c r="AE1337" t="s">
        <v>22433</v>
      </c>
      <c r="AF1337" t="s">
        <v>71433</v>
      </c>
      <c r="AG1337" t="s">
        <v>22433</v>
      </c>
      <c r="AH1337" t="s">
        <v>16840</v>
      </c>
      <c r="AJ1337">
        <v>0</v>
      </c>
      <c r="AK1337" t="s">
        <v>98</v>
      </c>
      <c r="AL1337" t="s">
        <v>79</v>
      </c>
      <c r="AO1337">
        <v>18</v>
      </c>
      <c r="AP1337" t="s">
        <v>91</v>
      </c>
      <c r="AQ1337" t="s">
        <v>80</v>
      </c>
      <c r="AR1337" t="s">
        <v>16799</v>
      </c>
      <c r="AT1337">
        <v>0</v>
      </c>
      <c r="AU1337">
        <v>0</v>
      </c>
      <c r="AV1337" t="s">
        <v>16669</v>
      </c>
      <c r="BI1337" t="s">
        <v>81</v>
      </c>
      <c r="BJ1337" t="s">
        <v>81</v>
      </c>
      <c r="BK1337" t="s">
        <v>81</v>
      </c>
      <c r="BM1337" t="s">
        <v>69824</v>
      </c>
      <c r="BN1337" t="s">
        <v>71436</v>
      </c>
      <c r="BS1337" t="s">
        <v>17202</v>
      </c>
      <c r="BV1337" t="s">
        <v>71432</v>
      </c>
      <c r="BW1337">
        <v>0</v>
      </c>
      <c r="BX1337">
        <v>1</v>
      </c>
      <c r="CE1337" t="s">
        <v>16880</v>
      </c>
      <c r="CF1337" t="s">
        <v>16881</v>
      </c>
      <c r="CG1337" t="s">
        <v>16882</v>
      </c>
      <c r="CK1337" t="s">
        <v>16890</v>
      </c>
      <c r="CL1337" t="s">
        <v>80</v>
      </c>
      <c r="CM1337">
        <v>0</v>
      </c>
      <c r="CN1337">
        <v>83.696899999999999</v>
      </c>
      <c r="CO1337">
        <v>206534.12</v>
      </c>
      <c r="CP1337">
        <v>100</v>
      </c>
      <c r="CQ1337" t="s">
        <v>17312</v>
      </c>
      <c r="CR1337" t="s">
        <v>17313</v>
      </c>
      <c r="CS1337" t="s">
        <v>71434</v>
      </c>
      <c r="CT1337" t="s">
        <v>71435</v>
      </c>
      <c r="CU1337" t="s">
        <v>16890</v>
      </c>
      <c r="CV1337" t="s">
        <v>56974</v>
      </c>
      <c r="DU1337">
        <v>1</v>
      </c>
      <c r="DV1337">
        <v>0</v>
      </c>
      <c r="DW1337">
        <v>0</v>
      </c>
      <c r="DY1337">
        <v>0</v>
      </c>
      <c r="DZ1337">
        <v>0</v>
      </c>
      <c r="EC1337" t="s">
        <v>21336</v>
      </c>
      <c r="ED1337">
        <v>0</v>
      </c>
      <c r="EE1337" cm="1">
        <f t="array" ref="EE1337">SUM(COUNTIFS(Table_Pending_Today[job_type_code],{"WB","WQ","Z5","Z7","U8","QU","7W","2V","2W","2X"},Table_Pending_Today[Order_Number],Table_Pending_Today[[#This Row],[Order_Number]]))</f>
        <v>0</v>
      </c>
      <c r="EF1337">
        <f>COUNTIFS(Table_Pending_Today[Order_Number],Table_Pending_Today[[#This Row],[Order_Number]],Table_Pending_Today[tech_contractor],"INHOUSE")</f>
        <v>0</v>
      </c>
      <c r="EG1337">
        <f>COUNTIFS(Table_Pending_Today[Order_Number],Table_Pending_Today[[#This Row],[Order_Number]],Table_Pending_Today[tech_contractor],"CONTRACTOR")</f>
        <v>0</v>
      </c>
      <c r="EH1337" cm="1">
        <f t="array" ref="EH1337">SUM(COUNTIFS(Table_Pending_Today[job_type_code],{"XV","XQ","XT","XU"},Table_Pending_Today[Order_Number],Table_Pending_Today[[#This Row],[Order_Number]]))</f>
        <v>0</v>
      </c>
      <c r="EI1337" cm="1">
        <f t="array" ref="EI1337">SUM(COUNTIFS(Table_Pending_Today[job_type_code],{"XV","XQ","XT","XU"},Table_Pending_Today[Order_Number],Table_Pending_Today[[#This Row],[Order_Number]],Table_Pending_Today[In-House],1))</f>
        <v>0</v>
      </c>
      <c r="EJ1337" cm="1">
        <f t="array" ref="EJ1337">SUM(COUNTIFS(Table_Pending_Today[job_type_code],{"XV","XQ","XT","XU"},Table_Pending_Today[Order_Number],Table_Pending_Today[[#This Row],[Order_Number]],Table_Pending_Today[Contractor],1))</f>
        <v>0</v>
      </c>
      <c r="EK1337" cm="1">
        <f t="array" ref="EK1337">SUM(COUNTIFS(Table_Pending_Today[job_type_code],{"WB","WQ","Z5","Z7","U8","QU","7W","2V","2W","2X"},Table_Pending_Today[Order_Number],Table_Pending_Today[[#This Row],[Order_Number]]))</f>
        <v>0</v>
      </c>
      <c r="EL1337" cm="1">
        <f t="array" ref="EL1337">SUM(COUNTIFS(Table_Pending_Today[job_type_code],{"WB","WQ","Z5","Z7","U8","QU","7W","2V","2W","2X"},Table_Pending_Today[In-House],1,Table_Pending_Today[Order_Number],Table_Pending_Today[[#This Row],[Order_Number]]))</f>
        <v>0</v>
      </c>
      <c r="EM1337" cm="1">
        <f t="array" ref="EM1337">SUM(COUNTIFS(Table_Pending_Today[job_type_code],{"WB","WQ","Z5","Z7","U8","QU","7W","2V","2W","2X"},Table_Pending_Today[Contractor],1,Table_Pending_Today[Order_Number],Table_Pending_Today[[#This Row],[Order_Number]]))</f>
        <v>0</v>
      </c>
      <c r="EN1337" cm="1">
        <f t="array" ref="EN1337">IF(SUM(COUNTIFS(Table_Pending_Today[Order_Type_Desc],{"Install","Service Order","Restart"},Table_Pending_Today[Order_Number],Table_Pending_Today[[#This Row],[Order_Number]]))&gt;0,1,0)</f>
        <v>0</v>
      </c>
      <c r="EO1337" cm="1">
        <f t="array" ref="EO1337">IF(SUM(COUNTIFS(Table_Pending_Today[Order_Type_Desc],{"Install","Service Order","Restart"},Table_Pending_Today[In-House],1,Table_Pending_Today[Order_Number],Table_Pending_Today[[#This Row],[Order_Number]]))&gt;0,1,0)</f>
        <v>0</v>
      </c>
      <c r="EP1337" cm="1">
        <f t="array" ref="EP1337">IF(SUM(COUNTIFS(Table_Pending_Today[Order_Type_Desc],{"Install","Service Order","Restart"},Table_Pending_Today[Contractor],1,Table_Pending_Today[Order_Number],Table_Pending_Today[[#This Row],[Order_Number]]))&gt;0,1,0)</f>
        <v>0</v>
      </c>
      <c r="EQ1337">
        <f>IF(SUM(COUNTIFS(Table_Pending_Today[Order_Type_Desc],"Special Request",Table_Pending_Today[Bury_Drop],0,Table_Pending_Today[In-House],1,Table_Pending_Today[Order_Number],Table_Pending_Today[[#This Row],[Order_Number]]))&gt;0,1,0)</f>
        <v>0</v>
      </c>
      <c r="ER1337">
        <f>SUM(COUNTIFS(Table_Pending_Today[Order_Type_Desc],"Special Request",Table_Pending_Today[Bury_Drop],0,Table_Pending_Today[Contractor],1,Table_Pending_Today[Order_Number],Table_Pending_Today[[#This Row],[Order_Number]]))</f>
        <v>0</v>
      </c>
    </row>
    <row r="1338" spans="1:148" x14ac:dyDescent="0.25">
      <c r="A1338" t="s">
        <v>22433</v>
      </c>
      <c r="B1338" t="s">
        <v>68448</v>
      </c>
      <c r="C1338" t="s">
        <v>2</v>
      </c>
      <c r="D1338" t="s">
        <v>36207</v>
      </c>
      <c r="E1338" t="s">
        <v>36208</v>
      </c>
      <c r="F1338" t="s">
        <v>71437</v>
      </c>
      <c r="G1338">
        <v>469700</v>
      </c>
      <c r="H1338" t="s">
        <v>72</v>
      </c>
      <c r="I1338" t="s">
        <v>89</v>
      </c>
      <c r="J1338" t="s">
        <v>16794</v>
      </c>
      <c r="K1338" t="s">
        <v>73</v>
      </c>
      <c r="L1338">
        <v>0</v>
      </c>
      <c r="M1338" t="s">
        <v>36210</v>
      </c>
      <c r="N1338" t="s">
        <v>36211</v>
      </c>
      <c r="P1338" t="s">
        <v>16815</v>
      </c>
      <c r="Q1338" t="s">
        <v>17276</v>
      </c>
      <c r="R1338" t="s">
        <v>36213</v>
      </c>
      <c r="T1338" t="s">
        <v>75</v>
      </c>
      <c r="U1338" t="s">
        <v>16658</v>
      </c>
      <c r="V1338" t="s">
        <v>36214</v>
      </c>
      <c r="W1338" t="s">
        <v>16693</v>
      </c>
      <c r="X1338" t="s">
        <v>17109</v>
      </c>
      <c r="Y1338" t="s">
        <v>76</v>
      </c>
      <c r="Z1338" t="s">
        <v>77</v>
      </c>
      <c r="AA1338" t="s">
        <v>186</v>
      </c>
      <c r="AB1338" t="s">
        <v>16694</v>
      </c>
      <c r="AC1338" t="s">
        <v>193</v>
      </c>
      <c r="AD1338" t="s">
        <v>71438</v>
      </c>
      <c r="AE1338" t="s">
        <v>22433</v>
      </c>
      <c r="AF1338" t="s">
        <v>71439</v>
      </c>
      <c r="AG1338" t="s">
        <v>22433</v>
      </c>
      <c r="AH1338" t="s">
        <v>16836</v>
      </c>
      <c r="AJ1338">
        <v>0</v>
      </c>
      <c r="AL1338" t="s">
        <v>79</v>
      </c>
      <c r="AO1338">
        <v>18</v>
      </c>
      <c r="AP1338" t="s">
        <v>91</v>
      </c>
      <c r="AQ1338" t="s">
        <v>80</v>
      </c>
      <c r="AR1338" t="s">
        <v>16796</v>
      </c>
      <c r="AT1338">
        <v>1</v>
      </c>
      <c r="AU1338">
        <v>0</v>
      </c>
      <c r="AV1338" t="s">
        <v>16696</v>
      </c>
      <c r="BI1338" t="s">
        <v>81</v>
      </c>
      <c r="BJ1338" t="s">
        <v>81</v>
      </c>
      <c r="BK1338" t="s">
        <v>81</v>
      </c>
      <c r="BM1338" t="s">
        <v>71444</v>
      </c>
      <c r="BN1338" t="s">
        <v>71445</v>
      </c>
      <c r="BP1338" t="s">
        <v>71446</v>
      </c>
      <c r="BQ1338" t="s">
        <v>71447</v>
      </c>
      <c r="BS1338" t="s">
        <v>17202</v>
      </c>
      <c r="BV1338" t="s">
        <v>71438</v>
      </c>
      <c r="BW1338">
        <v>0</v>
      </c>
      <c r="BX1338">
        <v>0</v>
      </c>
      <c r="CE1338" t="s">
        <v>16880</v>
      </c>
      <c r="CF1338" t="s">
        <v>16881</v>
      </c>
      <c r="CG1338" t="s">
        <v>16882</v>
      </c>
      <c r="CK1338" t="s">
        <v>17176</v>
      </c>
      <c r="CL1338" t="s">
        <v>80</v>
      </c>
      <c r="CM1338">
        <v>0</v>
      </c>
      <c r="CN1338">
        <v>84.1738</v>
      </c>
      <c r="CO1338">
        <v>454.48</v>
      </c>
      <c r="CP1338">
        <v>950</v>
      </c>
      <c r="CQ1338" t="s">
        <v>17315</v>
      </c>
      <c r="CR1338" t="s">
        <v>71440</v>
      </c>
      <c r="CS1338" t="s">
        <v>71441</v>
      </c>
      <c r="CT1338" t="s">
        <v>71442</v>
      </c>
      <c r="CU1338" t="s">
        <v>17176</v>
      </c>
      <c r="CV1338" t="s">
        <v>71443</v>
      </c>
      <c r="DU1338">
        <v>1</v>
      </c>
      <c r="DV1338">
        <v>0</v>
      </c>
      <c r="DW1338">
        <v>0</v>
      </c>
      <c r="DX1338">
        <v>3</v>
      </c>
      <c r="DY1338">
        <v>0</v>
      </c>
      <c r="DZ1338">
        <v>0</v>
      </c>
      <c r="EC1338" t="s">
        <v>21336</v>
      </c>
      <c r="ED1338">
        <v>0</v>
      </c>
      <c r="EE1338" cm="1">
        <f t="array" ref="EE1338">SUM(COUNTIFS(Table_Pending_Today[job_type_code],{"WB","WQ","Z5","Z7","U8","QU","7W","2V","2W","2X"},Table_Pending_Today[Order_Number],Table_Pending_Today[[#This Row],[Order_Number]]))</f>
        <v>0</v>
      </c>
      <c r="EF1338">
        <f>COUNTIFS(Table_Pending_Today[Order_Number],Table_Pending_Today[[#This Row],[Order_Number]],Table_Pending_Today[tech_contractor],"INHOUSE")</f>
        <v>0</v>
      </c>
      <c r="EG1338">
        <f>COUNTIFS(Table_Pending_Today[Order_Number],Table_Pending_Today[[#This Row],[Order_Number]],Table_Pending_Today[tech_contractor],"CONTRACTOR")</f>
        <v>0</v>
      </c>
      <c r="EH1338" cm="1">
        <f t="array" ref="EH1338">SUM(COUNTIFS(Table_Pending_Today[job_type_code],{"XV","XQ","XT","XU"},Table_Pending_Today[Order_Number],Table_Pending_Today[[#This Row],[Order_Number]]))</f>
        <v>0</v>
      </c>
      <c r="EI1338" cm="1">
        <f t="array" ref="EI1338">SUM(COUNTIFS(Table_Pending_Today[job_type_code],{"XV","XQ","XT","XU"},Table_Pending_Today[Order_Number],Table_Pending_Today[[#This Row],[Order_Number]],Table_Pending_Today[In-House],1))</f>
        <v>0</v>
      </c>
      <c r="EJ1338" cm="1">
        <f t="array" ref="EJ1338">SUM(COUNTIFS(Table_Pending_Today[job_type_code],{"XV","XQ","XT","XU"},Table_Pending_Today[Order_Number],Table_Pending_Today[[#This Row],[Order_Number]],Table_Pending_Today[Contractor],1))</f>
        <v>0</v>
      </c>
      <c r="EK1338" cm="1">
        <f t="array" ref="EK1338">SUM(COUNTIFS(Table_Pending_Today[job_type_code],{"WB","WQ","Z5","Z7","U8","QU","7W","2V","2W","2X"},Table_Pending_Today[Order_Number],Table_Pending_Today[[#This Row],[Order_Number]]))</f>
        <v>0</v>
      </c>
      <c r="EL1338" cm="1">
        <f t="array" ref="EL1338">SUM(COUNTIFS(Table_Pending_Today[job_type_code],{"WB","WQ","Z5","Z7","U8","QU","7W","2V","2W","2X"},Table_Pending_Today[In-House],1,Table_Pending_Today[Order_Number],Table_Pending_Today[[#This Row],[Order_Number]]))</f>
        <v>0</v>
      </c>
      <c r="EM1338" cm="1">
        <f t="array" ref="EM1338">SUM(COUNTIFS(Table_Pending_Today[job_type_code],{"WB","WQ","Z5","Z7","U8","QU","7W","2V","2W","2X"},Table_Pending_Today[Contractor],1,Table_Pending_Today[Order_Number],Table_Pending_Today[[#This Row],[Order_Number]]))</f>
        <v>0</v>
      </c>
      <c r="EN1338" cm="1">
        <f t="array" ref="EN1338">IF(SUM(COUNTIFS(Table_Pending_Today[Order_Type_Desc],{"Install","Service Order","Restart"},Table_Pending_Today[Order_Number],Table_Pending_Today[[#This Row],[Order_Number]]))&gt;0,1,0)</f>
        <v>0</v>
      </c>
      <c r="EO1338" cm="1">
        <f t="array" ref="EO1338">IF(SUM(COUNTIFS(Table_Pending_Today[Order_Type_Desc],{"Install","Service Order","Restart"},Table_Pending_Today[In-House],1,Table_Pending_Today[Order_Number],Table_Pending_Today[[#This Row],[Order_Number]]))&gt;0,1,0)</f>
        <v>0</v>
      </c>
      <c r="EP1338" cm="1">
        <f t="array" ref="EP1338">IF(SUM(COUNTIFS(Table_Pending_Today[Order_Type_Desc],{"Install","Service Order","Restart"},Table_Pending_Today[Contractor],1,Table_Pending_Today[Order_Number],Table_Pending_Today[[#This Row],[Order_Number]]))&gt;0,1,0)</f>
        <v>0</v>
      </c>
      <c r="EQ1338">
        <f>IF(SUM(COUNTIFS(Table_Pending_Today[Order_Type_Desc],"Special Request",Table_Pending_Today[Bury_Drop],0,Table_Pending_Today[In-House],1,Table_Pending_Today[Order_Number],Table_Pending_Today[[#This Row],[Order_Number]]))&gt;0,1,0)</f>
        <v>0</v>
      </c>
      <c r="ER1338">
        <f>SUM(COUNTIFS(Table_Pending_Today[Order_Type_Desc],"Special Request",Table_Pending_Today[Bury_Drop],0,Table_Pending_Today[Contractor],1,Table_Pending_Today[Order_Number],Table_Pending_Today[[#This Row],[Order_Number]]))</f>
        <v>0</v>
      </c>
    </row>
    <row r="1339" spans="1:148" x14ac:dyDescent="0.25">
      <c r="A1339" t="s">
        <v>22433</v>
      </c>
      <c r="B1339" t="s">
        <v>68448</v>
      </c>
      <c r="C1339" t="s">
        <v>2</v>
      </c>
      <c r="D1339" t="s">
        <v>60033</v>
      </c>
      <c r="E1339" t="s">
        <v>60034</v>
      </c>
      <c r="F1339" t="s">
        <v>60035</v>
      </c>
      <c r="G1339">
        <v>469703</v>
      </c>
      <c r="H1339" t="s">
        <v>72</v>
      </c>
      <c r="I1339" t="s">
        <v>17240</v>
      </c>
      <c r="J1339" t="s">
        <v>16974</v>
      </c>
      <c r="K1339" t="s">
        <v>73</v>
      </c>
      <c r="L1339">
        <v>0</v>
      </c>
      <c r="M1339" t="s">
        <v>60036</v>
      </c>
      <c r="N1339" t="s">
        <v>60037</v>
      </c>
      <c r="O1339" t="s">
        <v>60038</v>
      </c>
      <c r="P1339" t="s">
        <v>17269</v>
      </c>
      <c r="Q1339" t="s">
        <v>17885</v>
      </c>
      <c r="R1339" t="s">
        <v>285</v>
      </c>
      <c r="T1339" t="s">
        <v>75</v>
      </c>
      <c r="U1339" t="s">
        <v>16658</v>
      </c>
      <c r="V1339" t="s">
        <v>60040</v>
      </c>
      <c r="W1339" t="s">
        <v>16693</v>
      </c>
      <c r="X1339" t="s">
        <v>17033</v>
      </c>
      <c r="Y1339" t="s">
        <v>76</v>
      </c>
      <c r="Z1339" t="s">
        <v>17055</v>
      </c>
      <c r="AA1339" t="s">
        <v>191</v>
      </c>
      <c r="AB1339" t="s">
        <v>16701</v>
      </c>
      <c r="AC1339" t="s">
        <v>16681</v>
      </c>
      <c r="AD1339" t="s">
        <v>71448</v>
      </c>
      <c r="AE1339" t="s">
        <v>22433</v>
      </c>
      <c r="AF1339" t="s">
        <v>71449</v>
      </c>
      <c r="AG1339" t="s">
        <v>22433</v>
      </c>
      <c r="AH1339" t="s">
        <v>16836</v>
      </c>
      <c r="AJ1339">
        <v>0</v>
      </c>
      <c r="AL1339" t="s">
        <v>56087</v>
      </c>
      <c r="AM1339" t="s">
        <v>87</v>
      </c>
      <c r="AO1339">
        <v>20</v>
      </c>
      <c r="AP1339" t="s">
        <v>17241</v>
      </c>
      <c r="AQ1339" t="s">
        <v>88</v>
      </c>
      <c r="AR1339" t="s">
        <v>17242</v>
      </c>
      <c r="AT1339">
        <v>0</v>
      </c>
      <c r="AU1339">
        <v>0</v>
      </c>
      <c r="AV1339" t="s">
        <v>16669</v>
      </c>
      <c r="BI1339" t="s">
        <v>81</v>
      </c>
      <c r="BJ1339" t="s">
        <v>81</v>
      </c>
      <c r="BK1339" t="s">
        <v>81</v>
      </c>
      <c r="BM1339" t="s">
        <v>47611</v>
      </c>
      <c r="BN1339" t="s">
        <v>71450</v>
      </c>
      <c r="BQ1339" t="s">
        <v>71451</v>
      </c>
      <c r="BR1339" t="s">
        <v>17056</v>
      </c>
      <c r="BS1339" t="s">
        <v>17057</v>
      </c>
      <c r="BT1339" t="s">
        <v>17137</v>
      </c>
      <c r="BU1339" t="s">
        <v>56088</v>
      </c>
      <c r="BV1339" t="s">
        <v>71448</v>
      </c>
      <c r="BW1339">
        <v>0</v>
      </c>
      <c r="BX1339">
        <v>0</v>
      </c>
      <c r="CA1339" t="s">
        <v>16999</v>
      </c>
      <c r="CE1339" t="s">
        <v>16880</v>
      </c>
      <c r="CF1339" t="s">
        <v>16881</v>
      </c>
      <c r="CG1339" t="s">
        <v>16882</v>
      </c>
      <c r="CK1339" t="s">
        <v>16961</v>
      </c>
      <c r="CL1339" t="s">
        <v>88</v>
      </c>
      <c r="CM1339">
        <v>0</v>
      </c>
      <c r="CN1339">
        <v>94.4375</v>
      </c>
      <c r="CO1339">
        <v>231.43</v>
      </c>
      <c r="CP1339">
        <v>3300</v>
      </c>
      <c r="CQ1339" t="s">
        <v>17312</v>
      </c>
      <c r="CR1339" t="s">
        <v>17313</v>
      </c>
      <c r="CS1339" t="s">
        <v>71188</v>
      </c>
      <c r="CT1339" t="s">
        <v>71189</v>
      </c>
      <c r="CU1339" t="s">
        <v>17176</v>
      </c>
      <c r="CV1339" t="s">
        <v>71190</v>
      </c>
      <c r="DU1339">
        <v>0</v>
      </c>
      <c r="DV1339">
        <v>0</v>
      </c>
      <c r="DW1339">
        <v>0</v>
      </c>
      <c r="DY1339">
        <v>0</v>
      </c>
      <c r="DZ1339">
        <v>0</v>
      </c>
      <c r="EC1339" t="s">
        <v>21337</v>
      </c>
      <c r="ED1339">
        <v>0</v>
      </c>
      <c r="EE1339" cm="1">
        <f t="array" ref="EE1339">SUM(COUNTIFS(Table_Pending_Today[job_type_code],{"WB","WQ","Z5","Z7","U8","QU","7W","2V","2W","2X"},Table_Pending_Today[Order_Number],Table_Pending_Today[[#This Row],[Order_Number]]))</f>
        <v>0</v>
      </c>
      <c r="EF1339">
        <f>COUNTIFS(Table_Pending_Today[Order_Number],Table_Pending_Today[[#This Row],[Order_Number]],Table_Pending_Today[tech_contractor],"INHOUSE")</f>
        <v>1</v>
      </c>
      <c r="EG1339">
        <f>COUNTIFS(Table_Pending_Today[Order_Number],Table_Pending_Today[[#This Row],[Order_Number]],Table_Pending_Today[tech_contractor],"CONTRACTOR")</f>
        <v>0</v>
      </c>
      <c r="EH1339" cm="1">
        <f t="array" ref="EH1339">SUM(COUNTIFS(Table_Pending_Today[job_type_code],{"XV","XQ","XT","XU"},Table_Pending_Today[Order_Number],Table_Pending_Today[[#This Row],[Order_Number]]))</f>
        <v>0</v>
      </c>
      <c r="EI1339" cm="1">
        <f t="array" ref="EI1339">SUM(COUNTIFS(Table_Pending_Today[job_type_code],{"XV","XQ","XT","XU"},Table_Pending_Today[Order_Number],Table_Pending_Today[[#This Row],[Order_Number]],Table_Pending_Today[In-House],1))</f>
        <v>0</v>
      </c>
      <c r="EJ1339" cm="1">
        <f t="array" ref="EJ1339">SUM(COUNTIFS(Table_Pending_Today[job_type_code],{"XV","XQ","XT","XU"},Table_Pending_Today[Order_Number],Table_Pending_Today[[#This Row],[Order_Number]],Table_Pending_Today[Contractor],1))</f>
        <v>0</v>
      </c>
      <c r="EK1339" cm="1">
        <f t="array" ref="EK1339">SUM(COUNTIFS(Table_Pending_Today[job_type_code],{"WB","WQ","Z5","Z7","U8","QU","7W","2V","2W","2X"},Table_Pending_Today[Order_Number],Table_Pending_Today[[#This Row],[Order_Number]]))</f>
        <v>0</v>
      </c>
      <c r="EL1339" cm="1">
        <f t="array" ref="EL1339">SUM(COUNTIFS(Table_Pending_Today[job_type_code],{"WB","WQ","Z5","Z7","U8","QU","7W","2V","2W","2X"},Table_Pending_Today[In-House],1,Table_Pending_Today[Order_Number],Table_Pending_Today[[#This Row],[Order_Number]]))</f>
        <v>0</v>
      </c>
      <c r="EM1339" cm="1">
        <f t="array" ref="EM1339">SUM(COUNTIFS(Table_Pending_Today[job_type_code],{"WB","WQ","Z5","Z7","U8","QU","7W","2V","2W","2X"},Table_Pending_Today[Contractor],1,Table_Pending_Today[Order_Number],Table_Pending_Today[[#This Row],[Order_Number]]))</f>
        <v>0</v>
      </c>
      <c r="EN1339" cm="1">
        <f t="array" ref="EN1339">IF(SUM(COUNTIFS(Table_Pending_Today[Order_Type_Desc],{"Install","Service Order","Restart"},Table_Pending_Today[Order_Number],Table_Pending_Today[[#This Row],[Order_Number]]))&gt;0,1,0)</f>
        <v>0</v>
      </c>
      <c r="EO1339" cm="1">
        <f t="array" ref="EO1339">IF(SUM(COUNTIFS(Table_Pending_Today[Order_Type_Desc],{"Install","Service Order","Restart"},Table_Pending_Today[In-House],1,Table_Pending_Today[Order_Number],Table_Pending_Today[[#This Row],[Order_Number]]))&gt;0,1,0)</f>
        <v>0</v>
      </c>
      <c r="EP1339" cm="1">
        <f t="array" ref="EP1339">IF(SUM(COUNTIFS(Table_Pending_Today[Order_Type_Desc],{"Install","Service Order","Restart"},Table_Pending_Today[Contractor],1,Table_Pending_Today[Order_Number],Table_Pending_Today[[#This Row],[Order_Number]]))&gt;0,1,0)</f>
        <v>0</v>
      </c>
      <c r="EQ1339">
        <f>IF(SUM(COUNTIFS(Table_Pending_Today[Order_Type_Desc],"Special Request",Table_Pending_Today[Bury_Drop],0,Table_Pending_Today[In-House],1,Table_Pending_Today[Order_Number],Table_Pending_Today[[#This Row],[Order_Number]]))&gt;0,1,0)</f>
        <v>0</v>
      </c>
      <c r="ER1339">
        <f>SUM(COUNTIFS(Table_Pending_Today[Order_Type_Desc],"Special Request",Table_Pending_Today[Bury_Drop],0,Table_Pending_Today[Contractor],1,Table_Pending_Today[Order_Number],Table_Pending_Today[[#This Row],[Order_Number]]))</f>
        <v>0</v>
      </c>
    </row>
    <row r="1340" spans="1:148" x14ac:dyDescent="0.25">
      <c r="A1340" t="s">
        <v>22433</v>
      </c>
      <c r="B1340" t="s">
        <v>68448</v>
      </c>
      <c r="C1340" t="s">
        <v>2</v>
      </c>
      <c r="D1340" t="s">
        <v>71452</v>
      </c>
      <c r="E1340" t="s">
        <v>71453</v>
      </c>
      <c r="F1340" t="s">
        <v>71454</v>
      </c>
      <c r="G1340">
        <v>470013</v>
      </c>
      <c r="H1340" t="s">
        <v>16820</v>
      </c>
      <c r="I1340" t="s">
        <v>16948</v>
      </c>
      <c r="J1340" t="s">
        <v>16791</v>
      </c>
      <c r="K1340" t="s">
        <v>73</v>
      </c>
      <c r="L1340">
        <v>0</v>
      </c>
      <c r="N1340" t="s">
        <v>71455</v>
      </c>
      <c r="P1340" t="s">
        <v>197</v>
      </c>
      <c r="Q1340" t="s">
        <v>17896</v>
      </c>
      <c r="T1340" t="s">
        <v>75</v>
      </c>
      <c r="U1340" t="s">
        <v>16658</v>
      </c>
      <c r="V1340" t="s">
        <v>71456</v>
      </c>
      <c r="W1340" t="s">
        <v>16693</v>
      </c>
      <c r="X1340" t="s">
        <v>16712</v>
      </c>
      <c r="Z1340" t="s">
        <v>77</v>
      </c>
      <c r="AA1340" t="s">
        <v>16708</v>
      </c>
      <c r="AB1340" t="s">
        <v>16699</v>
      </c>
      <c r="AC1340" t="s">
        <v>16711</v>
      </c>
      <c r="AD1340" t="s">
        <v>71457</v>
      </c>
      <c r="AE1340" t="s">
        <v>22433</v>
      </c>
      <c r="AF1340" t="s">
        <v>71458</v>
      </c>
      <c r="AG1340" t="s">
        <v>22433</v>
      </c>
      <c r="AH1340" t="s">
        <v>16963</v>
      </c>
      <c r="AJ1340">
        <v>0</v>
      </c>
      <c r="AK1340" t="s">
        <v>98</v>
      </c>
      <c r="AL1340" t="s">
        <v>19882</v>
      </c>
      <c r="AM1340" t="s">
        <v>3</v>
      </c>
      <c r="AN1340" t="s">
        <v>16827</v>
      </c>
      <c r="AO1340">
        <v>21</v>
      </c>
      <c r="AP1340" t="s">
        <v>16949</v>
      </c>
      <c r="AQ1340" t="s">
        <v>99</v>
      </c>
      <c r="AR1340" t="s">
        <v>16792</v>
      </c>
      <c r="AT1340">
        <v>0</v>
      </c>
      <c r="AU1340">
        <v>0</v>
      </c>
      <c r="AV1340" t="s">
        <v>16696</v>
      </c>
      <c r="BI1340" t="s">
        <v>81</v>
      </c>
      <c r="BJ1340" t="s">
        <v>81</v>
      </c>
      <c r="BK1340" t="s">
        <v>81</v>
      </c>
      <c r="BL1340" t="s">
        <v>19835</v>
      </c>
      <c r="BM1340" t="s">
        <v>71459</v>
      </c>
      <c r="BN1340" t="s">
        <v>71460</v>
      </c>
      <c r="BO1340" t="s">
        <v>100</v>
      </c>
      <c r="BQ1340" t="s">
        <v>71461</v>
      </c>
      <c r="BT1340" t="s">
        <v>19883</v>
      </c>
      <c r="BU1340" t="s">
        <v>19884</v>
      </c>
      <c r="BV1340" t="s">
        <v>71457</v>
      </c>
      <c r="BW1340">
        <v>0</v>
      </c>
      <c r="BX1340">
        <v>0</v>
      </c>
      <c r="BY1340" t="s">
        <v>16821</v>
      </c>
      <c r="CE1340" t="s">
        <v>17442</v>
      </c>
      <c r="CF1340" t="s">
        <v>71462</v>
      </c>
      <c r="CG1340" t="s">
        <v>71463</v>
      </c>
      <c r="CH1340" t="s">
        <v>71464</v>
      </c>
      <c r="CI1340" t="s">
        <v>71465</v>
      </c>
      <c r="CJ1340" t="s">
        <v>18245</v>
      </c>
      <c r="CK1340" t="s">
        <v>16885</v>
      </c>
      <c r="CL1340" t="s">
        <v>99</v>
      </c>
      <c r="CN1340">
        <v>98.638599999999997</v>
      </c>
      <c r="CO1340">
        <v>3.04</v>
      </c>
      <c r="CP1340">
        <v>2250</v>
      </c>
      <c r="CQ1340" t="s">
        <v>17312</v>
      </c>
      <c r="CR1340" t="s">
        <v>17313</v>
      </c>
      <c r="CT1340" t="s">
        <v>19380</v>
      </c>
      <c r="DU1340">
        <v>0</v>
      </c>
      <c r="DV1340">
        <v>0</v>
      </c>
      <c r="DW1340">
        <v>0</v>
      </c>
      <c r="DY1340">
        <v>0</v>
      </c>
      <c r="DZ1340">
        <v>0</v>
      </c>
      <c r="EC1340" t="s">
        <v>21320</v>
      </c>
      <c r="ED1340">
        <v>0</v>
      </c>
      <c r="EE1340" cm="1">
        <f t="array" ref="EE1340">SUM(COUNTIFS(Table_Pending_Today[job_type_code],{"WB","WQ","Z5","Z7","U8","QU","7W","2V","2W","2X"},Table_Pending_Today[Order_Number],Table_Pending_Today[[#This Row],[Order_Number]]))</f>
        <v>0</v>
      </c>
      <c r="EF1340">
        <f>COUNTIFS(Table_Pending_Today[Order_Number],Table_Pending_Today[[#This Row],[Order_Number]],Table_Pending_Today[tech_contractor],"INHOUSE")</f>
        <v>0</v>
      </c>
      <c r="EG1340">
        <f>COUNTIFS(Table_Pending_Today[Order_Number],Table_Pending_Today[[#This Row],[Order_Number]],Table_Pending_Today[tech_contractor],"CONTRACTOR")</f>
        <v>1</v>
      </c>
      <c r="EH1340" cm="1">
        <f t="array" ref="EH1340">SUM(COUNTIFS(Table_Pending_Today[job_type_code],{"XV","XQ","XT","XU"},Table_Pending_Today[Order_Number],Table_Pending_Today[[#This Row],[Order_Number]]))</f>
        <v>0</v>
      </c>
      <c r="EI1340" cm="1">
        <f t="array" ref="EI1340">SUM(COUNTIFS(Table_Pending_Today[job_type_code],{"XV","XQ","XT","XU"},Table_Pending_Today[Order_Number],Table_Pending_Today[[#This Row],[Order_Number]],Table_Pending_Today[In-House],1))</f>
        <v>0</v>
      </c>
      <c r="EJ1340" cm="1">
        <f t="array" ref="EJ1340">SUM(COUNTIFS(Table_Pending_Today[job_type_code],{"XV","XQ","XT","XU"},Table_Pending_Today[Order_Number],Table_Pending_Today[[#This Row],[Order_Number]],Table_Pending_Today[Contractor],1))</f>
        <v>0</v>
      </c>
      <c r="EK1340" cm="1">
        <f t="array" ref="EK1340">SUM(COUNTIFS(Table_Pending_Today[job_type_code],{"WB","WQ","Z5","Z7","U8","QU","7W","2V","2W","2X"},Table_Pending_Today[Order_Number],Table_Pending_Today[[#This Row],[Order_Number]]))</f>
        <v>0</v>
      </c>
      <c r="EL1340" cm="1">
        <f t="array" ref="EL1340">SUM(COUNTIFS(Table_Pending_Today[job_type_code],{"WB","WQ","Z5","Z7","U8","QU","7W","2V","2W","2X"},Table_Pending_Today[In-House],1,Table_Pending_Today[Order_Number],Table_Pending_Today[[#This Row],[Order_Number]]))</f>
        <v>0</v>
      </c>
      <c r="EM1340" cm="1">
        <f t="array" ref="EM1340">SUM(COUNTIFS(Table_Pending_Today[job_type_code],{"WB","WQ","Z5","Z7","U8","QU","7W","2V","2W","2X"},Table_Pending_Today[Contractor],1,Table_Pending_Today[Order_Number],Table_Pending_Today[[#This Row],[Order_Number]]))</f>
        <v>0</v>
      </c>
      <c r="EN1340" cm="1">
        <f t="array" ref="EN1340">IF(SUM(COUNTIFS(Table_Pending_Today[Order_Type_Desc],{"Install","Service Order","Restart"},Table_Pending_Today[Order_Number],Table_Pending_Today[[#This Row],[Order_Number]]))&gt;0,1,0)</f>
        <v>1</v>
      </c>
      <c r="EO1340" cm="1">
        <f t="array" ref="EO1340">IF(SUM(COUNTIFS(Table_Pending_Today[Order_Type_Desc],{"Install","Service Order","Restart"},Table_Pending_Today[In-House],1,Table_Pending_Today[Order_Number],Table_Pending_Today[[#This Row],[Order_Number]]))&gt;0,1,0)</f>
        <v>0</v>
      </c>
      <c r="EP1340" cm="1">
        <f t="array" ref="EP1340">IF(SUM(COUNTIFS(Table_Pending_Today[Order_Type_Desc],{"Install","Service Order","Restart"},Table_Pending_Today[Contractor],1,Table_Pending_Today[Order_Number],Table_Pending_Today[[#This Row],[Order_Number]]))&gt;0,1,0)</f>
        <v>1</v>
      </c>
      <c r="EQ1340">
        <f>IF(SUM(COUNTIFS(Table_Pending_Today[Order_Type_Desc],"Special Request",Table_Pending_Today[Bury_Drop],0,Table_Pending_Today[In-House],1,Table_Pending_Today[Order_Number],Table_Pending_Today[[#This Row],[Order_Number]]))&gt;0,1,0)</f>
        <v>0</v>
      </c>
      <c r="ER1340">
        <f>SUM(COUNTIFS(Table_Pending_Today[Order_Type_Desc],"Special Request",Table_Pending_Today[Bury_Drop],0,Table_Pending_Today[Contractor],1,Table_Pending_Today[Order_Number],Table_Pending_Today[[#This Row],[Order_Number]]))</f>
        <v>0</v>
      </c>
    </row>
    <row r="1341" spans="1:148" x14ac:dyDescent="0.25">
      <c r="A1341" t="s">
        <v>22433</v>
      </c>
      <c r="B1341" t="s">
        <v>68448</v>
      </c>
      <c r="C1341" t="s">
        <v>2</v>
      </c>
      <c r="D1341" t="s">
        <v>29832</v>
      </c>
      <c r="E1341" t="s">
        <v>29833</v>
      </c>
      <c r="F1341" t="s">
        <v>29834</v>
      </c>
      <c r="G1341">
        <v>465125</v>
      </c>
      <c r="H1341" t="s">
        <v>72</v>
      </c>
      <c r="I1341" t="s">
        <v>16913</v>
      </c>
      <c r="J1341" t="s">
        <v>16914</v>
      </c>
      <c r="K1341" t="s">
        <v>73</v>
      </c>
      <c r="L1341">
        <v>1</v>
      </c>
      <c r="M1341" t="s">
        <v>29835</v>
      </c>
      <c r="N1341" t="s">
        <v>29836</v>
      </c>
      <c r="P1341" t="s">
        <v>17670</v>
      </c>
      <c r="Q1341" t="s">
        <v>17712</v>
      </c>
      <c r="R1341" t="s">
        <v>285</v>
      </c>
      <c r="T1341" t="s">
        <v>75</v>
      </c>
      <c r="U1341" t="s">
        <v>16658</v>
      </c>
      <c r="V1341" t="s">
        <v>29838</v>
      </c>
      <c r="W1341" t="s">
        <v>16693</v>
      </c>
      <c r="X1341" t="s">
        <v>16953</v>
      </c>
      <c r="Y1341" t="s">
        <v>76</v>
      </c>
      <c r="Z1341" t="s">
        <v>96</v>
      </c>
      <c r="AA1341" t="s">
        <v>191</v>
      </c>
      <c r="AB1341" t="s">
        <v>192</v>
      </c>
      <c r="AC1341" t="s">
        <v>17096</v>
      </c>
      <c r="AD1341" t="s">
        <v>55729</v>
      </c>
      <c r="AE1341" t="s">
        <v>20208</v>
      </c>
      <c r="AF1341" t="s">
        <v>55730</v>
      </c>
      <c r="AG1341" t="s">
        <v>22433</v>
      </c>
      <c r="AH1341" t="s">
        <v>16921</v>
      </c>
      <c r="AI1341" t="s">
        <v>22433</v>
      </c>
      <c r="AJ1341">
        <v>1</v>
      </c>
      <c r="AK1341" t="s">
        <v>16793</v>
      </c>
      <c r="AL1341" t="s">
        <v>18215</v>
      </c>
      <c r="AM1341" t="s">
        <v>3</v>
      </c>
      <c r="AN1341" t="s">
        <v>18007</v>
      </c>
      <c r="AO1341">
        <v>18</v>
      </c>
      <c r="AP1341" t="s">
        <v>16915</v>
      </c>
      <c r="AQ1341" t="s">
        <v>92</v>
      </c>
      <c r="AR1341" t="s">
        <v>16916</v>
      </c>
      <c r="AT1341">
        <v>0</v>
      </c>
      <c r="AU1341">
        <v>0</v>
      </c>
      <c r="AV1341" t="s">
        <v>16669</v>
      </c>
      <c r="BI1341" t="s">
        <v>81</v>
      </c>
      <c r="BJ1341" t="s">
        <v>81</v>
      </c>
      <c r="BK1341" t="s">
        <v>81</v>
      </c>
      <c r="BM1341" t="s">
        <v>55731</v>
      </c>
      <c r="BN1341" t="s">
        <v>55732</v>
      </c>
      <c r="BP1341" t="s">
        <v>55733</v>
      </c>
      <c r="BQ1341" t="s">
        <v>52855</v>
      </c>
      <c r="BS1341" t="s">
        <v>17202</v>
      </c>
      <c r="BT1341" t="s">
        <v>18216</v>
      </c>
      <c r="BU1341" t="s">
        <v>18217</v>
      </c>
      <c r="BV1341" t="s">
        <v>55729</v>
      </c>
      <c r="BW1341">
        <v>0</v>
      </c>
      <c r="BX1341">
        <v>0</v>
      </c>
      <c r="CE1341" t="s">
        <v>16880</v>
      </c>
      <c r="CF1341" t="s">
        <v>16881</v>
      </c>
      <c r="CG1341" t="s">
        <v>16882</v>
      </c>
      <c r="CK1341" t="s">
        <v>16926</v>
      </c>
      <c r="CL1341" t="s">
        <v>92</v>
      </c>
      <c r="CM1341">
        <v>0</v>
      </c>
      <c r="CN1341">
        <v>82.368300000000005</v>
      </c>
      <c r="CO1341">
        <v>402.41</v>
      </c>
      <c r="CP1341">
        <v>0</v>
      </c>
      <c r="CQ1341" t="s">
        <v>17312</v>
      </c>
      <c r="CR1341" t="s">
        <v>17313</v>
      </c>
      <c r="CT1341" t="s">
        <v>19380</v>
      </c>
      <c r="DS1341">
        <v>0</v>
      </c>
      <c r="DU1341">
        <v>1</v>
      </c>
      <c r="DV1341">
        <v>1</v>
      </c>
      <c r="DW1341">
        <v>0</v>
      </c>
      <c r="DY1341">
        <v>0</v>
      </c>
      <c r="DZ1341">
        <v>0</v>
      </c>
      <c r="EC1341" t="s">
        <v>21336</v>
      </c>
      <c r="ED1341">
        <v>1</v>
      </c>
      <c r="EE1341" cm="1">
        <f t="array" ref="EE1341">SUM(COUNTIFS(Table_Pending_Today[job_type_code],{"WB","WQ","Z5","Z7","U8","QU","7W","2V","2W","2X"},Table_Pending_Today[Order_Number],Table_Pending_Today[[#This Row],[Order_Number]]))</f>
        <v>0</v>
      </c>
      <c r="EF1341">
        <f>COUNTIFS(Table_Pending_Today[Order_Number],Table_Pending_Today[[#This Row],[Order_Number]],Table_Pending_Today[tech_contractor],"INHOUSE")</f>
        <v>0</v>
      </c>
      <c r="EG1341">
        <f>COUNTIFS(Table_Pending_Today[Order_Number],Table_Pending_Today[[#This Row],[Order_Number]],Table_Pending_Today[tech_contractor],"CONTRACTOR")</f>
        <v>1</v>
      </c>
      <c r="EH1341" cm="1">
        <f t="array" ref="EH1341">SUM(COUNTIFS(Table_Pending_Today[job_type_code],{"XV","XQ","XT","XU"},Table_Pending_Today[Order_Number],Table_Pending_Today[[#This Row],[Order_Number]]))</f>
        <v>1</v>
      </c>
      <c r="EI1341" cm="1">
        <f t="array" ref="EI1341">SUM(COUNTIFS(Table_Pending_Today[job_type_code],{"XV","XQ","XT","XU"},Table_Pending_Today[Order_Number],Table_Pending_Today[[#This Row],[Order_Number]],Table_Pending_Today[In-House],1))</f>
        <v>0</v>
      </c>
      <c r="EJ1341" cm="1">
        <f t="array" ref="EJ1341">SUM(COUNTIFS(Table_Pending_Today[job_type_code],{"XV","XQ","XT","XU"},Table_Pending_Today[Order_Number],Table_Pending_Today[[#This Row],[Order_Number]],Table_Pending_Today[Contractor],1))</f>
        <v>1</v>
      </c>
      <c r="EK1341" cm="1">
        <f t="array" ref="EK1341">SUM(COUNTIFS(Table_Pending_Today[job_type_code],{"WB","WQ","Z5","Z7","U8","QU","7W","2V","2W","2X"},Table_Pending_Today[Order_Number],Table_Pending_Today[[#This Row],[Order_Number]]))</f>
        <v>0</v>
      </c>
      <c r="EL1341" cm="1">
        <f t="array" ref="EL1341">SUM(COUNTIFS(Table_Pending_Today[job_type_code],{"WB","WQ","Z5","Z7","U8","QU","7W","2V","2W","2X"},Table_Pending_Today[In-House],1,Table_Pending_Today[Order_Number],Table_Pending_Today[[#This Row],[Order_Number]]))</f>
        <v>0</v>
      </c>
      <c r="EM1341" cm="1">
        <f t="array" ref="EM1341">SUM(COUNTIFS(Table_Pending_Today[job_type_code],{"WB","WQ","Z5","Z7","U8","QU","7W","2V","2W","2X"},Table_Pending_Today[Contractor],1,Table_Pending_Today[Order_Number],Table_Pending_Today[[#This Row],[Order_Number]]))</f>
        <v>0</v>
      </c>
      <c r="EN1341" cm="1">
        <f t="array" ref="EN1341">IF(SUM(COUNTIFS(Table_Pending_Today[Order_Type_Desc],{"Install","Service Order","Restart"},Table_Pending_Today[Order_Number],Table_Pending_Today[[#This Row],[Order_Number]]))&gt;0,1,0)</f>
        <v>0</v>
      </c>
      <c r="EO1341" cm="1">
        <f t="array" ref="EO1341">IF(SUM(COUNTIFS(Table_Pending_Today[Order_Type_Desc],{"Install","Service Order","Restart"},Table_Pending_Today[In-House],1,Table_Pending_Today[Order_Number],Table_Pending_Today[[#This Row],[Order_Number]]))&gt;0,1,0)</f>
        <v>0</v>
      </c>
      <c r="EP1341" cm="1">
        <f t="array" ref="EP1341">IF(SUM(COUNTIFS(Table_Pending_Today[Order_Type_Desc],{"Install","Service Order","Restart"},Table_Pending_Today[Contractor],1,Table_Pending_Today[Order_Number],Table_Pending_Today[[#This Row],[Order_Number]]))&gt;0,1,0)</f>
        <v>0</v>
      </c>
      <c r="EQ1341">
        <f>IF(SUM(COUNTIFS(Table_Pending_Today[Order_Type_Desc],"Special Request",Table_Pending_Today[Bury_Drop],0,Table_Pending_Today[In-House],1,Table_Pending_Today[Order_Number],Table_Pending_Today[[#This Row],[Order_Number]]))&gt;0,1,0)</f>
        <v>0</v>
      </c>
      <c r="ER1341">
        <f>SUM(COUNTIFS(Table_Pending_Today[Order_Type_Desc],"Special Request",Table_Pending_Today[Bury_Drop],0,Table_Pending_Today[Contractor],1,Table_Pending_Today[Order_Number],Table_Pending_Today[[#This Row],[Order_Number]]))</f>
        <v>0</v>
      </c>
    </row>
    <row r="1342" spans="1:148" x14ac:dyDescent="0.25">
      <c r="A1342" t="s">
        <v>22433</v>
      </c>
      <c r="B1342" t="s">
        <v>68448</v>
      </c>
      <c r="C1342" t="s">
        <v>2</v>
      </c>
      <c r="D1342" t="s">
        <v>40467</v>
      </c>
      <c r="E1342" t="s">
        <v>40468</v>
      </c>
      <c r="F1342" t="s">
        <v>40469</v>
      </c>
      <c r="G1342">
        <v>464966</v>
      </c>
      <c r="H1342" t="s">
        <v>72</v>
      </c>
      <c r="I1342" t="s">
        <v>89</v>
      </c>
      <c r="J1342" t="s">
        <v>16794</v>
      </c>
      <c r="K1342" t="s">
        <v>73</v>
      </c>
      <c r="L1342">
        <v>1</v>
      </c>
      <c r="M1342" t="s">
        <v>40470</v>
      </c>
      <c r="N1342" t="s">
        <v>40471</v>
      </c>
      <c r="P1342" t="s">
        <v>197</v>
      </c>
      <c r="Q1342" t="s">
        <v>17887</v>
      </c>
      <c r="R1342" t="s">
        <v>40473</v>
      </c>
      <c r="T1342" t="s">
        <v>75</v>
      </c>
      <c r="U1342" t="s">
        <v>16658</v>
      </c>
      <c r="V1342" t="s">
        <v>40474</v>
      </c>
      <c r="W1342" t="s">
        <v>16693</v>
      </c>
      <c r="X1342" t="s">
        <v>16692</v>
      </c>
      <c r="Y1342" t="s">
        <v>76</v>
      </c>
      <c r="Z1342" t="s">
        <v>96</v>
      </c>
      <c r="AA1342" t="s">
        <v>16708</v>
      </c>
      <c r="AB1342" t="s">
        <v>16699</v>
      </c>
      <c r="AC1342" t="s">
        <v>16709</v>
      </c>
      <c r="AD1342" t="s">
        <v>22289</v>
      </c>
      <c r="AE1342" t="s">
        <v>20208</v>
      </c>
      <c r="AF1342" t="s">
        <v>56340</v>
      </c>
      <c r="AG1342" t="s">
        <v>22433</v>
      </c>
      <c r="AH1342" t="s">
        <v>16795</v>
      </c>
      <c r="AI1342" t="s">
        <v>22433</v>
      </c>
      <c r="AJ1342">
        <v>0</v>
      </c>
      <c r="AL1342" t="s">
        <v>71466</v>
      </c>
      <c r="AM1342" t="s">
        <v>87</v>
      </c>
      <c r="AO1342">
        <v>18</v>
      </c>
      <c r="AP1342" t="s">
        <v>91</v>
      </c>
      <c r="AQ1342" t="s">
        <v>80</v>
      </c>
      <c r="AR1342" t="s">
        <v>16796</v>
      </c>
      <c r="AT1342">
        <v>0</v>
      </c>
      <c r="AU1342">
        <v>0</v>
      </c>
      <c r="AV1342" t="s">
        <v>16696</v>
      </c>
      <c r="BI1342" t="s">
        <v>81</v>
      </c>
      <c r="BJ1342" t="s">
        <v>81</v>
      </c>
      <c r="BK1342" t="s">
        <v>81</v>
      </c>
      <c r="BM1342" t="s">
        <v>56341</v>
      </c>
      <c r="BN1342" t="s">
        <v>56342</v>
      </c>
      <c r="BQ1342" t="s">
        <v>56343</v>
      </c>
      <c r="BS1342" t="s">
        <v>17202</v>
      </c>
      <c r="BT1342" t="s">
        <v>71467</v>
      </c>
      <c r="BU1342" t="s">
        <v>71468</v>
      </c>
      <c r="BV1342" t="s">
        <v>22289</v>
      </c>
      <c r="BW1342">
        <v>0</v>
      </c>
      <c r="BX1342">
        <v>0</v>
      </c>
      <c r="CE1342" t="s">
        <v>16880</v>
      </c>
      <c r="CF1342" t="s">
        <v>16881</v>
      </c>
      <c r="CG1342" t="s">
        <v>16882</v>
      </c>
      <c r="CK1342" t="s">
        <v>16969</v>
      </c>
      <c r="CL1342" t="s">
        <v>80</v>
      </c>
      <c r="CM1342">
        <v>0</v>
      </c>
      <c r="CN1342">
        <v>97.394599999999997</v>
      </c>
      <c r="CO1342">
        <v>5.65</v>
      </c>
      <c r="CP1342">
        <v>1650</v>
      </c>
      <c r="CQ1342" t="s">
        <v>17312</v>
      </c>
      <c r="CR1342" t="s">
        <v>17313</v>
      </c>
      <c r="CS1342" t="s">
        <v>17314</v>
      </c>
      <c r="CT1342" t="s">
        <v>19385</v>
      </c>
      <c r="CU1342" t="s">
        <v>16885</v>
      </c>
      <c r="DS1342">
        <v>0</v>
      </c>
      <c r="DU1342">
        <v>1</v>
      </c>
      <c r="DV1342">
        <v>0</v>
      </c>
      <c r="DW1342">
        <v>0</v>
      </c>
      <c r="DY1342">
        <v>0</v>
      </c>
      <c r="DZ1342">
        <v>0</v>
      </c>
      <c r="EC1342" t="s">
        <v>21330</v>
      </c>
      <c r="ED1342">
        <v>1</v>
      </c>
      <c r="EE1342" cm="1">
        <f t="array" ref="EE1342">SUM(COUNTIFS(Table_Pending_Today[job_type_code],{"WB","WQ","Z5","Z7","U8","QU","7W","2V","2W","2X"},Table_Pending_Today[Order_Number],Table_Pending_Today[[#This Row],[Order_Number]]))</f>
        <v>0</v>
      </c>
      <c r="EF1342">
        <f>COUNTIFS(Table_Pending_Today[Order_Number],Table_Pending_Today[[#This Row],[Order_Number]],Table_Pending_Today[tech_contractor],"INHOUSE")</f>
        <v>1</v>
      </c>
      <c r="EG1342">
        <f>COUNTIFS(Table_Pending_Today[Order_Number],Table_Pending_Today[[#This Row],[Order_Number]],Table_Pending_Today[tech_contractor],"CONTRACTOR")</f>
        <v>0</v>
      </c>
      <c r="EH1342" cm="1">
        <f t="array" ref="EH1342">SUM(COUNTIFS(Table_Pending_Today[job_type_code],{"XV","XQ","XT","XU"},Table_Pending_Today[Order_Number],Table_Pending_Today[[#This Row],[Order_Number]]))</f>
        <v>0</v>
      </c>
      <c r="EI1342" cm="1">
        <f t="array" ref="EI1342">SUM(COUNTIFS(Table_Pending_Today[job_type_code],{"XV","XQ","XT","XU"},Table_Pending_Today[Order_Number],Table_Pending_Today[[#This Row],[Order_Number]],Table_Pending_Today[In-House],1))</f>
        <v>0</v>
      </c>
      <c r="EJ1342" cm="1">
        <f t="array" ref="EJ1342">SUM(COUNTIFS(Table_Pending_Today[job_type_code],{"XV","XQ","XT","XU"},Table_Pending_Today[Order_Number],Table_Pending_Today[[#This Row],[Order_Number]],Table_Pending_Today[Contractor],1))</f>
        <v>0</v>
      </c>
      <c r="EK1342" cm="1">
        <f t="array" ref="EK1342">SUM(COUNTIFS(Table_Pending_Today[job_type_code],{"WB","WQ","Z5","Z7","U8","QU","7W","2V","2W","2X"},Table_Pending_Today[Order_Number],Table_Pending_Today[[#This Row],[Order_Number]]))</f>
        <v>0</v>
      </c>
      <c r="EL1342" cm="1">
        <f t="array" ref="EL1342">SUM(COUNTIFS(Table_Pending_Today[job_type_code],{"WB","WQ","Z5","Z7","U8","QU","7W","2V","2W","2X"},Table_Pending_Today[In-House],1,Table_Pending_Today[Order_Number],Table_Pending_Today[[#This Row],[Order_Number]]))</f>
        <v>0</v>
      </c>
      <c r="EM1342" cm="1">
        <f t="array" ref="EM1342">SUM(COUNTIFS(Table_Pending_Today[job_type_code],{"WB","WQ","Z5","Z7","U8","QU","7W","2V","2W","2X"},Table_Pending_Today[Contractor],1,Table_Pending_Today[Order_Number],Table_Pending_Today[[#This Row],[Order_Number]]))</f>
        <v>0</v>
      </c>
      <c r="EN1342" cm="1">
        <f t="array" ref="EN1342">IF(SUM(COUNTIFS(Table_Pending_Today[Order_Type_Desc],{"Install","Service Order","Restart"},Table_Pending_Today[Order_Number],Table_Pending_Today[[#This Row],[Order_Number]]))&gt;0,1,0)</f>
        <v>0</v>
      </c>
      <c r="EO1342" cm="1">
        <f t="array" ref="EO1342">IF(SUM(COUNTIFS(Table_Pending_Today[Order_Type_Desc],{"Install","Service Order","Restart"},Table_Pending_Today[In-House],1,Table_Pending_Today[Order_Number],Table_Pending_Today[[#This Row],[Order_Number]]))&gt;0,1,0)</f>
        <v>0</v>
      </c>
      <c r="EP1342" cm="1">
        <f t="array" ref="EP1342">IF(SUM(COUNTIFS(Table_Pending_Today[Order_Type_Desc],{"Install","Service Order","Restart"},Table_Pending_Today[Contractor],1,Table_Pending_Today[Order_Number],Table_Pending_Today[[#This Row],[Order_Number]]))&gt;0,1,0)</f>
        <v>0</v>
      </c>
      <c r="EQ1342">
        <f>IF(SUM(COUNTIFS(Table_Pending_Today[Order_Type_Desc],"Special Request",Table_Pending_Today[Bury_Drop],0,Table_Pending_Today[In-House],1,Table_Pending_Today[Order_Number],Table_Pending_Today[[#This Row],[Order_Number]]))&gt;0,1,0)</f>
        <v>0</v>
      </c>
      <c r="ER1342">
        <f>SUM(COUNTIFS(Table_Pending_Today[Order_Type_Desc],"Special Request",Table_Pending_Today[Bury_Drop],0,Table_Pending_Today[Contractor],1,Table_Pending_Today[Order_Number],Table_Pending_Today[[#This Row],[Order_Number]]))</f>
        <v>0</v>
      </c>
    </row>
    <row r="1343" spans="1:148" x14ac:dyDescent="0.25">
      <c r="A1343" t="s">
        <v>22433</v>
      </c>
      <c r="B1343" t="s">
        <v>68448</v>
      </c>
      <c r="C1343" t="s">
        <v>2</v>
      </c>
      <c r="D1343" t="s">
        <v>35752</v>
      </c>
      <c r="E1343" t="s">
        <v>35753</v>
      </c>
      <c r="F1343" t="s">
        <v>35754</v>
      </c>
      <c r="G1343">
        <v>465145</v>
      </c>
      <c r="H1343" t="s">
        <v>72</v>
      </c>
      <c r="I1343" t="s">
        <v>16913</v>
      </c>
      <c r="J1343" t="s">
        <v>16914</v>
      </c>
      <c r="K1343" t="s">
        <v>73</v>
      </c>
      <c r="L1343">
        <v>1</v>
      </c>
      <c r="M1343" t="s">
        <v>35755</v>
      </c>
      <c r="N1343" t="s">
        <v>35756</v>
      </c>
      <c r="P1343" t="s">
        <v>191</v>
      </c>
      <c r="Q1343" t="s">
        <v>17491</v>
      </c>
      <c r="R1343" t="s">
        <v>35758</v>
      </c>
      <c r="T1343" t="s">
        <v>75</v>
      </c>
      <c r="U1343" t="s">
        <v>16658</v>
      </c>
      <c r="V1343" t="s">
        <v>35759</v>
      </c>
      <c r="W1343" t="s">
        <v>16693</v>
      </c>
      <c r="X1343" t="s">
        <v>130</v>
      </c>
      <c r="Y1343" t="s">
        <v>76</v>
      </c>
      <c r="Z1343" t="s">
        <v>96</v>
      </c>
      <c r="AA1343" t="s">
        <v>191</v>
      </c>
      <c r="AB1343" t="s">
        <v>16705</v>
      </c>
      <c r="AC1343" t="s">
        <v>16704</v>
      </c>
      <c r="AD1343" t="s">
        <v>56344</v>
      </c>
      <c r="AE1343" t="s">
        <v>20208</v>
      </c>
      <c r="AF1343" t="s">
        <v>56345</v>
      </c>
      <c r="AG1343" t="s">
        <v>22433</v>
      </c>
      <c r="AH1343" t="s">
        <v>16795</v>
      </c>
      <c r="AI1343" t="s">
        <v>22433</v>
      </c>
      <c r="AJ1343">
        <v>1</v>
      </c>
      <c r="AK1343" t="s">
        <v>98</v>
      </c>
      <c r="AL1343" t="s">
        <v>55445</v>
      </c>
      <c r="AM1343" t="s">
        <v>3</v>
      </c>
      <c r="AN1343" t="s">
        <v>18007</v>
      </c>
      <c r="AO1343">
        <v>18</v>
      </c>
      <c r="AP1343" t="s">
        <v>16915</v>
      </c>
      <c r="AQ1343" t="s">
        <v>92</v>
      </c>
      <c r="AR1343" t="s">
        <v>16916</v>
      </c>
      <c r="AT1343">
        <v>0</v>
      </c>
      <c r="AU1343">
        <v>0</v>
      </c>
      <c r="AV1343" t="s">
        <v>16669</v>
      </c>
      <c r="BI1343" t="s">
        <v>81</v>
      </c>
      <c r="BJ1343" t="s">
        <v>81</v>
      </c>
      <c r="BK1343" t="s">
        <v>81</v>
      </c>
      <c r="BM1343" t="s">
        <v>56346</v>
      </c>
      <c r="BN1343" t="s">
        <v>56347</v>
      </c>
      <c r="BQ1343" t="s">
        <v>56348</v>
      </c>
      <c r="BS1343" t="s">
        <v>17202</v>
      </c>
      <c r="BT1343" t="s">
        <v>55446</v>
      </c>
      <c r="BU1343" t="s">
        <v>55447</v>
      </c>
      <c r="BV1343" t="s">
        <v>56344</v>
      </c>
      <c r="BW1343">
        <v>0</v>
      </c>
      <c r="BX1343">
        <v>0</v>
      </c>
      <c r="CE1343" t="s">
        <v>16880</v>
      </c>
      <c r="CF1343" t="s">
        <v>16881</v>
      </c>
      <c r="CG1343" t="s">
        <v>16882</v>
      </c>
      <c r="CK1343" t="s">
        <v>16947</v>
      </c>
      <c r="CL1343" t="s">
        <v>92</v>
      </c>
      <c r="CM1343">
        <v>0</v>
      </c>
      <c r="CN1343">
        <v>82.64</v>
      </c>
      <c r="CO1343">
        <v>609271.52</v>
      </c>
      <c r="CP1343">
        <v>3050</v>
      </c>
      <c r="CQ1343" t="s">
        <v>17312</v>
      </c>
      <c r="CR1343" t="s">
        <v>17313</v>
      </c>
      <c r="CS1343" t="s">
        <v>17314</v>
      </c>
      <c r="CT1343" t="s">
        <v>19385</v>
      </c>
      <c r="CU1343" t="s">
        <v>16885</v>
      </c>
      <c r="DS1343">
        <v>0</v>
      </c>
      <c r="DU1343">
        <v>1</v>
      </c>
      <c r="DV1343">
        <v>1</v>
      </c>
      <c r="DW1343">
        <v>0</v>
      </c>
      <c r="DX1343">
        <v>1</v>
      </c>
      <c r="DY1343">
        <v>0</v>
      </c>
      <c r="DZ1343">
        <v>0</v>
      </c>
      <c r="EC1343" t="s">
        <v>21336</v>
      </c>
      <c r="ED1343">
        <v>1</v>
      </c>
      <c r="EE1343" cm="1">
        <f t="array" ref="EE1343">SUM(COUNTIFS(Table_Pending_Today[job_type_code],{"WB","WQ","Z5","Z7","U8","QU","7W","2V","2W","2X"},Table_Pending_Today[Order_Number],Table_Pending_Today[[#This Row],[Order_Number]]))</f>
        <v>0</v>
      </c>
      <c r="EF1343">
        <f>COUNTIFS(Table_Pending_Today[Order_Number],Table_Pending_Today[[#This Row],[Order_Number]],Table_Pending_Today[tech_contractor],"INHOUSE")</f>
        <v>0</v>
      </c>
      <c r="EG1343">
        <f>COUNTIFS(Table_Pending_Today[Order_Number],Table_Pending_Today[[#This Row],[Order_Number]],Table_Pending_Today[tech_contractor],"CONTRACTOR")</f>
        <v>1</v>
      </c>
      <c r="EH1343" cm="1">
        <f t="array" ref="EH1343">SUM(COUNTIFS(Table_Pending_Today[job_type_code],{"XV","XQ","XT","XU"},Table_Pending_Today[Order_Number],Table_Pending_Today[[#This Row],[Order_Number]]))</f>
        <v>1</v>
      </c>
      <c r="EI1343" cm="1">
        <f t="array" ref="EI1343">SUM(COUNTIFS(Table_Pending_Today[job_type_code],{"XV","XQ","XT","XU"},Table_Pending_Today[Order_Number],Table_Pending_Today[[#This Row],[Order_Number]],Table_Pending_Today[In-House],1))</f>
        <v>0</v>
      </c>
      <c r="EJ1343" cm="1">
        <f t="array" ref="EJ1343">SUM(COUNTIFS(Table_Pending_Today[job_type_code],{"XV","XQ","XT","XU"},Table_Pending_Today[Order_Number],Table_Pending_Today[[#This Row],[Order_Number]],Table_Pending_Today[Contractor],1))</f>
        <v>1</v>
      </c>
      <c r="EK1343" cm="1">
        <f t="array" ref="EK1343">SUM(COUNTIFS(Table_Pending_Today[job_type_code],{"WB","WQ","Z5","Z7","U8","QU","7W","2V","2W","2X"},Table_Pending_Today[Order_Number],Table_Pending_Today[[#This Row],[Order_Number]]))</f>
        <v>0</v>
      </c>
      <c r="EL1343" cm="1">
        <f t="array" ref="EL1343">SUM(COUNTIFS(Table_Pending_Today[job_type_code],{"WB","WQ","Z5","Z7","U8","QU","7W","2V","2W","2X"},Table_Pending_Today[In-House],1,Table_Pending_Today[Order_Number],Table_Pending_Today[[#This Row],[Order_Number]]))</f>
        <v>0</v>
      </c>
      <c r="EM1343" cm="1">
        <f t="array" ref="EM1343">SUM(COUNTIFS(Table_Pending_Today[job_type_code],{"WB","WQ","Z5","Z7","U8","QU","7W","2V","2W","2X"},Table_Pending_Today[Contractor],1,Table_Pending_Today[Order_Number],Table_Pending_Today[[#This Row],[Order_Number]]))</f>
        <v>0</v>
      </c>
      <c r="EN1343" cm="1">
        <f t="array" ref="EN1343">IF(SUM(COUNTIFS(Table_Pending_Today[Order_Type_Desc],{"Install","Service Order","Restart"},Table_Pending_Today[Order_Number],Table_Pending_Today[[#This Row],[Order_Number]]))&gt;0,1,0)</f>
        <v>0</v>
      </c>
      <c r="EO1343" cm="1">
        <f t="array" ref="EO1343">IF(SUM(COUNTIFS(Table_Pending_Today[Order_Type_Desc],{"Install","Service Order","Restart"},Table_Pending_Today[In-House],1,Table_Pending_Today[Order_Number],Table_Pending_Today[[#This Row],[Order_Number]]))&gt;0,1,0)</f>
        <v>0</v>
      </c>
      <c r="EP1343" cm="1">
        <f t="array" ref="EP1343">IF(SUM(COUNTIFS(Table_Pending_Today[Order_Type_Desc],{"Install","Service Order","Restart"},Table_Pending_Today[Contractor],1,Table_Pending_Today[Order_Number],Table_Pending_Today[[#This Row],[Order_Number]]))&gt;0,1,0)</f>
        <v>0</v>
      </c>
      <c r="EQ1343">
        <f>IF(SUM(COUNTIFS(Table_Pending_Today[Order_Type_Desc],"Special Request",Table_Pending_Today[Bury_Drop],0,Table_Pending_Today[In-House],1,Table_Pending_Today[Order_Number],Table_Pending_Today[[#This Row],[Order_Number]]))&gt;0,1,0)</f>
        <v>0</v>
      </c>
      <c r="ER1343">
        <f>SUM(COUNTIFS(Table_Pending_Today[Order_Type_Desc],"Special Request",Table_Pending_Today[Bury_Drop],0,Table_Pending_Today[Contractor],1,Table_Pending_Today[Order_Number],Table_Pending_Today[[#This Row],[Order_Number]]))</f>
        <v>0</v>
      </c>
    </row>
    <row r="1344" spans="1:148" x14ac:dyDescent="0.25">
      <c r="A1344" t="s">
        <v>22433</v>
      </c>
      <c r="B1344" t="s">
        <v>68448</v>
      </c>
      <c r="C1344" t="s">
        <v>2</v>
      </c>
      <c r="D1344" t="s">
        <v>20949</v>
      </c>
      <c r="E1344" t="s">
        <v>20950</v>
      </c>
      <c r="F1344" t="s">
        <v>31237</v>
      </c>
      <c r="G1344">
        <v>465156</v>
      </c>
      <c r="H1344" t="s">
        <v>16844</v>
      </c>
      <c r="I1344" t="s">
        <v>17157</v>
      </c>
      <c r="J1344" t="s">
        <v>17221</v>
      </c>
      <c r="K1344" t="s">
        <v>73</v>
      </c>
      <c r="L1344">
        <v>1</v>
      </c>
      <c r="M1344" t="s">
        <v>20951</v>
      </c>
      <c r="N1344" t="s">
        <v>20952</v>
      </c>
      <c r="P1344" t="s">
        <v>189</v>
      </c>
      <c r="Q1344" t="s">
        <v>16864</v>
      </c>
      <c r="R1344" t="s">
        <v>20954</v>
      </c>
      <c r="T1344" t="s">
        <v>75</v>
      </c>
      <c r="U1344" t="s">
        <v>16658</v>
      </c>
      <c r="V1344" t="s">
        <v>20955</v>
      </c>
      <c r="W1344" t="s">
        <v>16693</v>
      </c>
      <c r="X1344" t="s">
        <v>17004</v>
      </c>
      <c r="Y1344" t="s">
        <v>76</v>
      </c>
      <c r="Z1344" t="s">
        <v>77</v>
      </c>
      <c r="AA1344" t="s">
        <v>16677</v>
      </c>
      <c r="AB1344" t="s">
        <v>16762</v>
      </c>
      <c r="AC1344" t="s">
        <v>190</v>
      </c>
      <c r="AD1344" t="s">
        <v>71469</v>
      </c>
      <c r="AE1344" t="s">
        <v>20208</v>
      </c>
      <c r="AF1344" t="s">
        <v>71470</v>
      </c>
      <c r="AG1344" t="s">
        <v>22433</v>
      </c>
      <c r="AH1344" t="s">
        <v>125</v>
      </c>
      <c r="AI1344" t="s">
        <v>57055</v>
      </c>
      <c r="AJ1344">
        <v>0</v>
      </c>
      <c r="AK1344" t="s">
        <v>16858</v>
      </c>
      <c r="AL1344" t="s">
        <v>22129</v>
      </c>
      <c r="AM1344" t="s">
        <v>3</v>
      </c>
      <c r="AN1344" t="s">
        <v>16870</v>
      </c>
      <c r="AO1344">
        <v>17</v>
      </c>
      <c r="AP1344" t="s">
        <v>17165</v>
      </c>
      <c r="AQ1344" t="s">
        <v>169</v>
      </c>
      <c r="AR1344" t="s">
        <v>17165</v>
      </c>
      <c r="AT1344">
        <v>0</v>
      </c>
      <c r="AU1344">
        <v>0</v>
      </c>
      <c r="AV1344" t="s">
        <v>16669</v>
      </c>
      <c r="BI1344" t="s">
        <v>81</v>
      </c>
      <c r="BJ1344" t="s">
        <v>81</v>
      </c>
      <c r="BK1344" t="s">
        <v>81</v>
      </c>
      <c r="BM1344" t="s">
        <v>71471</v>
      </c>
      <c r="BN1344" t="s">
        <v>22072</v>
      </c>
      <c r="BQ1344" t="s">
        <v>71472</v>
      </c>
      <c r="BS1344" t="s">
        <v>17202</v>
      </c>
      <c r="BT1344" t="s">
        <v>19396</v>
      </c>
      <c r="BU1344" t="s">
        <v>22130</v>
      </c>
      <c r="BV1344" t="s">
        <v>71469</v>
      </c>
      <c r="BW1344">
        <v>0</v>
      </c>
      <c r="BX1344">
        <v>0</v>
      </c>
      <c r="CB1344" t="s">
        <v>17146</v>
      </c>
      <c r="CD1344" t="s">
        <v>17340</v>
      </c>
      <c r="CE1344" t="s">
        <v>16880</v>
      </c>
      <c r="CF1344" t="s">
        <v>16881</v>
      </c>
      <c r="CG1344" t="s">
        <v>16882</v>
      </c>
      <c r="CK1344" t="s">
        <v>16885</v>
      </c>
      <c r="CL1344" t="s">
        <v>169</v>
      </c>
      <c r="CM1344">
        <v>0</v>
      </c>
      <c r="CN1344">
        <v>82.966700000000003</v>
      </c>
      <c r="CO1344">
        <v>8991.42</v>
      </c>
      <c r="CP1344">
        <v>2600</v>
      </c>
      <c r="CQ1344" t="s">
        <v>17320</v>
      </c>
      <c r="CR1344" t="s">
        <v>17313</v>
      </c>
      <c r="CS1344" t="s">
        <v>18301</v>
      </c>
      <c r="CT1344" t="s">
        <v>18302</v>
      </c>
      <c r="CU1344" t="s">
        <v>17176</v>
      </c>
      <c r="CV1344" t="s">
        <v>18303</v>
      </c>
      <c r="DS1344">
        <v>0</v>
      </c>
      <c r="DU1344">
        <v>1</v>
      </c>
      <c r="DV1344">
        <v>0</v>
      </c>
      <c r="DW1344">
        <v>0</v>
      </c>
      <c r="DY1344">
        <v>1</v>
      </c>
      <c r="DZ1344">
        <v>0</v>
      </c>
      <c r="EC1344" t="s">
        <v>21336</v>
      </c>
      <c r="ED1344">
        <v>1</v>
      </c>
      <c r="EE1344" cm="1">
        <f t="array" ref="EE1344">SUM(COUNTIFS(Table_Pending_Today[job_type_code],{"WB","WQ","Z5","Z7","U8","QU","7W","2V","2W","2X"},Table_Pending_Today[Order_Number],Table_Pending_Today[[#This Row],[Order_Number]]))</f>
        <v>1</v>
      </c>
      <c r="EF1344">
        <f>COUNTIFS(Table_Pending_Today[Order_Number],Table_Pending_Today[[#This Row],[Order_Number]],Table_Pending_Today[tech_contractor],"INHOUSE")</f>
        <v>0</v>
      </c>
      <c r="EG1344">
        <f>COUNTIFS(Table_Pending_Today[Order_Number],Table_Pending_Today[[#This Row],[Order_Number]],Table_Pending_Today[tech_contractor],"CONTRACTOR")</f>
        <v>1</v>
      </c>
      <c r="EH1344" cm="1">
        <f t="array" ref="EH1344">SUM(COUNTIFS(Table_Pending_Today[job_type_code],{"XV","XQ","XT","XU"},Table_Pending_Today[Order_Number],Table_Pending_Today[[#This Row],[Order_Number]]))</f>
        <v>0</v>
      </c>
      <c r="EI1344" cm="1">
        <f t="array" ref="EI1344">SUM(COUNTIFS(Table_Pending_Today[job_type_code],{"XV","XQ","XT","XU"},Table_Pending_Today[Order_Number],Table_Pending_Today[[#This Row],[Order_Number]],Table_Pending_Today[In-House],1))</f>
        <v>0</v>
      </c>
      <c r="EJ1344" cm="1">
        <f t="array" ref="EJ1344">SUM(COUNTIFS(Table_Pending_Today[job_type_code],{"XV","XQ","XT","XU"},Table_Pending_Today[Order_Number],Table_Pending_Today[[#This Row],[Order_Number]],Table_Pending_Today[Contractor],1))</f>
        <v>0</v>
      </c>
      <c r="EK1344" cm="1">
        <f t="array" ref="EK1344">SUM(COUNTIFS(Table_Pending_Today[job_type_code],{"WB","WQ","Z5","Z7","U8","QU","7W","2V","2W","2X"},Table_Pending_Today[Order_Number],Table_Pending_Today[[#This Row],[Order_Number]]))</f>
        <v>1</v>
      </c>
      <c r="EL1344" cm="1">
        <f t="array" ref="EL1344">SUM(COUNTIFS(Table_Pending_Today[job_type_code],{"WB","WQ","Z5","Z7","U8","QU","7W","2V","2W","2X"},Table_Pending_Today[In-House],1,Table_Pending_Today[Order_Number],Table_Pending_Today[[#This Row],[Order_Number]]))</f>
        <v>0</v>
      </c>
      <c r="EM1344" cm="1">
        <f t="array" ref="EM1344">SUM(COUNTIFS(Table_Pending_Today[job_type_code],{"WB","WQ","Z5","Z7","U8","QU","7W","2V","2W","2X"},Table_Pending_Today[Contractor],1,Table_Pending_Today[Order_Number],Table_Pending_Today[[#This Row],[Order_Number]]))</f>
        <v>1</v>
      </c>
      <c r="EN1344" cm="1">
        <f t="array" ref="EN1344">IF(SUM(COUNTIFS(Table_Pending_Today[Order_Type_Desc],{"Install","Service Order","Restart"},Table_Pending_Today[Order_Number],Table_Pending_Today[[#This Row],[Order_Number]]))&gt;0,1,0)</f>
        <v>0</v>
      </c>
      <c r="EO1344" cm="1">
        <f t="array" ref="EO1344">IF(SUM(COUNTIFS(Table_Pending_Today[Order_Type_Desc],{"Install","Service Order","Restart"},Table_Pending_Today[In-House],1,Table_Pending_Today[Order_Number],Table_Pending_Today[[#This Row],[Order_Number]]))&gt;0,1,0)</f>
        <v>0</v>
      </c>
      <c r="EP1344" cm="1">
        <f t="array" ref="EP1344">IF(SUM(COUNTIFS(Table_Pending_Today[Order_Type_Desc],{"Install","Service Order","Restart"},Table_Pending_Today[Contractor],1,Table_Pending_Today[Order_Number],Table_Pending_Today[[#This Row],[Order_Number]]))&gt;0,1,0)</f>
        <v>0</v>
      </c>
      <c r="EQ1344">
        <f>IF(SUM(COUNTIFS(Table_Pending_Today[Order_Type_Desc],"Special Request",Table_Pending_Today[Bury_Drop],0,Table_Pending_Today[In-House],1,Table_Pending_Today[Order_Number],Table_Pending_Today[[#This Row],[Order_Number]]))&gt;0,1,0)</f>
        <v>0</v>
      </c>
      <c r="ER1344">
        <f>SUM(COUNTIFS(Table_Pending_Today[Order_Type_Desc],"Special Request",Table_Pending_Today[Bury_Drop],0,Table_Pending_Today[Contractor],1,Table_Pending_Today[Order_Number],Table_Pending_Today[[#This Row],[Order_Number]]))</f>
        <v>0</v>
      </c>
    </row>
    <row r="1345" spans="1:148" x14ac:dyDescent="0.25">
      <c r="A1345" t="s">
        <v>22433</v>
      </c>
      <c r="B1345" t="s">
        <v>68448</v>
      </c>
      <c r="C1345" t="s">
        <v>2</v>
      </c>
      <c r="D1345" t="s">
        <v>56758</v>
      </c>
      <c r="E1345" t="s">
        <v>56759</v>
      </c>
      <c r="F1345" t="s">
        <v>56760</v>
      </c>
      <c r="G1345">
        <v>414594</v>
      </c>
      <c r="H1345" t="s">
        <v>16820</v>
      </c>
      <c r="I1345" t="s">
        <v>16983</v>
      </c>
      <c r="J1345" t="s">
        <v>127</v>
      </c>
      <c r="K1345" t="s">
        <v>73</v>
      </c>
      <c r="L1345">
        <v>7</v>
      </c>
      <c r="M1345" t="s">
        <v>56761</v>
      </c>
      <c r="N1345" t="s">
        <v>56762</v>
      </c>
      <c r="P1345" t="s">
        <v>199</v>
      </c>
      <c r="Q1345" t="s">
        <v>17141</v>
      </c>
      <c r="R1345" t="s">
        <v>56763</v>
      </c>
      <c r="T1345" t="s">
        <v>75</v>
      </c>
      <c r="U1345" t="s">
        <v>16658</v>
      </c>
      <c r="V1345" t="s">
        <v>56764</v>
      </c>
      <c r="W1345" t="s">
        <v>16693</v>
      </c>
      <c r="X1345" t="s">
        <v>17776</v>
      </c>
      <c r="Y1345" t="s">
        <v>76</v>
      </c>
      <c r="Z1345" t="s">
        <v>16848</v>
      </c>
      <c r="AA1345" t="s">
        <v>186</v>
      </c>
      <c r="AB1345" t="s">
        <v>16697</v>
      </c>
      <c r="AC1345" t="s">
        <v>16710</v>
      </c>
      <c r="AD1345" t="s">
        <v>22056</v>
      </c>
      <c r="AE1345" t="s">
        <v>18865</v>
      </c>
      <c r="AF1345" t="s">
        <v>56765</v>
      </c>
      <c r="AG1345" t="s">
        <v>22433</v>
      </c>
      <c r="AH1345" t="s">
        <v>16918</v>
      </c>
      <c r="AI1345" t="s">
        <v>22433</v>
      </c>
      <c r="AJ1345">
        <v>0</v>
      </c>
      <c r="AK1345" t="s">
        <v>98</v>
      </c>
      <c r="AL1345" t="s">
        <v>55352</v>
      </c>
      <c r="AM1345" t="s">
        <v>3</v>
      </c>
      <c r="AN1345" t="s">
        <v>16827</v>
      </c>
      <c r="AO1345">
        <v>27</v>
      </c>
      <c r="AP1345" t="s">
        <v>16984</v>
      </c>
      <c r="AQ1345" t="s">
        <v>99</v>
      </c>
      <c r="AR1345" t="s">
        <v>128</v>
      </c>
      <c r="AT1345">
        <v>0</v>
      </c>
      <c r="AU1345">
        <v>0</v>
      </c>
      <c r="AV1345" t="s">
        <v>16696</v>
      </c>
      <c r="BI1345" t="s">
        <v>81</v>
      </c>
      <c r="BJ1345" t="s">
        <v>81</v>
      </c>
      <c r="BK1345" t="s">
        <v>81</v>
      </c>
      <c r="BL1345" t="s">
        <v>56766</v>
      </c>
      <c r="BM1345" t="s">
        <v>56767</v>
      </c>
      <c r="BN1345" t="s">
        <v>56768</v>
      </c>
      <c r="BO1345" t="s">
        <v>100</v>
      </c>
      <c r="BP1345" t="s">
        <v>71473</v>
      </c>
      <c r="BS1345" t="s">
        <v>17202</v>
      </c>
      <c r="BT1345" t="s">
        <v>55353</v>
      </c>
      <c r="BU1345" t="s">
        <v>55354</v>
      </c>
      <c r="BV1345" t="s">
        <v>22056</v>
      </c>
      <c r="BW1345">
        <v>0</v>
      </c>
      <c r="BX1345">
        <v>0</v>
      </c>
      <c r="BY1345" t="s">
        <v>16821</v>
      </c>
      <c r="CE1345" t="s">
        <v>17564</v>
      </c>
      <c r="CF1345" t="s">
        <v>56769</v>
      </c>
      <c r="CG1345" t="s">
        <v>56770</v>
      </c>
      <c r="CH1345" t="s">
        <v>56771</v>
      </c>
      <c r="CI1345" t="s">
        <v>56772</v>
      </c>
      <c r="CJ1345" t="s">
        <v>50025</v>
      </c>
      <c r="CK1345" t="s">
        <v>17564</v>
      </c>
      <c r="CL1345" t="s">
        <v>99</v>
      </c>
      <c r="CM1345">
        <v>0</v>
      </c>
      <c r="CN1345">
        <v>96.845299999999995</v>
      </c>
      <c r="CO1345">
        <v>6.93</v>
      </c>
      <c r="CP1345">
        <v>4925</v>
      </c>
      <c r="CQ1345" t="s">
        <v>17312</v>
      </c>
      <c r="CR1345" t="s">
        <v>17313</v>
      </c>
      <c r="CT1345" t="s">
        <v>69308</v>
      </c>
      <c r="DS1345">
        <v>0</v>
      </c>
      <c r="DU1345">
        <v>1</v>
      </c>
      <c r="DV1345">
        <v>0</v>
      </c>
      <c r="DW1345">
        <v>0</v>
      </c>
      <c r="DY1345">
        <v>0</v>
      </c>
      <c r="DZ1345">
        <v>0</v>
      </c>
      <c r="EC1345" t="s">
        <v>21330</v>
      </c>
      <c r="ED1345">
        <v>7</v>
      </c>
      <c r="EE1345" cm="1">
        <f t="array" ref="EE1345">SUM(COUNTIFS(Table_Pending_Today[job_type_code],{"WB","WQ","Z5","Z7","U8","QU","7W","2V","2W","2X"},Table_Pending_Today[Order_Number],Table_Pending_Today[[#This Row],[Order_Number]]))</f>
        <v>0</v>
      </c>
      <c r="EF1345">
        <f>COUNTIFS(Table_Pending_Today[Order_Number],Table_Pending_Today[[#This Row],[Order_Number]],Table_Pending_Today[tech_contractor],"INHOUSE")</f>
        <v>0</v>
      </c>
      <c r="EG1345">
        <f>COUNTIFS(Table_Pending_Today[Order_Number],Table_Pending_Today[[#This Row],[Order_Number]],Table_Pending_Today[tech_contractor],"CONTRACTOR")</f>
        <v>1</v>
      </c>
      <c r="EH1345" cm="1">
        <f t="array" ref="EH1345">SUM(COUNTIFS(Table_Pending_Today[job_type_code],{"XV","XQ","XT","XU"},Table_Pending_Today[Order_Number],Table_Pending_Today[[#This Row],[Order_Number]]))</f>
        <v>0</v>
      </c>
      <c r="EI1345" cm="1">
        <f t="array" ref="EI1345">SUM(COUNTIFS(Table_Pending_Today[job_type_code],{"XV","XQ","XT","XU"},Table_Pending_Today[Order_Number],Table_Pending_Today[[#This Row],[Order_Number]],Table_Pending_Today[In-House],1))</f>
        <v>0</v>
      </c>
      <c r="EJ1345" cm="1">
        <f t="array" ref="EJ1345">SUM(COUNTIFS(Table_Pending_Today[job_type_code],{"XV","XQ","XT","XU"},Table_Pending_Today[Order_Number],Table_Pending_Today[[#This Row],[Order_Number]],Table_Pending_Today[Contractor],1))</f>
        <v>0</v>
      </c>
      <c r="EK1345" cm="1">
        <f t="array" ref="EK1345">SUM(COUNTIFS(Table_Pending_Today[job_type_code],{"WB","WQ","Z5","Z7","U8","QU","7W","2V","2W","2X"},Table_Pending_Today[Order_Number],Table_Pending_Today[[#This Row],[Order_Number]]))</f>
        <v>0</v>
      </c>
      <c r="EL1345" cm="1">
        <f t="array" ref="EL1345">SUM(COUNTIFS(Table_Pending_Today[job_type_code],{"WB","WQ","Z5","Z7","U8","QU","7W","2V","2W","2X"},Table_Pending_Today[In-House],1,Table_Pending_Today[Order_Number],Table_Pending_Today[[#This Row],[Order_Number]]))</f>
        <v>0</v>
      </c>
      <c r="EM1345" cm="1">
        <f t="array" ref="EM1345">SUM(COUNTIFS(Table_Pending_Today[job_type_code],{"WB","WQ","Z5","Z7","U8","QU","7W","2V","2W","2X"},Table_Pending_Today[Contractor],1,Table_Pending_Today[Order_Number],Table_Pending_Today[[#This Row],[Order_Number]]))</f>
        <v>0</v>
      </c>
      <c r="EN1345" cm="1">
        <f t="array" ref="EN1345">IF(SUM(COUNTIFS(Table_Pending_Today[Order_Type_Desc],{"Install","Service Order","Restart"},Table_Pending_Today[Order_Number],Table_Pending_Today[[#This Row],[Order_Number]]))&gt;0,1,0)</f>
        <v>1</v>
      </c>
      <c r="EO1345" cm="1">
        <f t="array" ref="EO1345">IF(SUM(COUNTIFS(Table_Pending_Today[Order_Type_Desc],{"Install","Service Order","Restart"},Table_Pending_Today[In-House],1,Table_Pending_Today[Order_Number],Table_Pending_Today[[#This Row],[Order_Number]]))&gt;0,1,0)</f>
        <v>0</v>
      </c>
      <c r="EP1345" cm="1">
        <f t="array" ref="EP1345">IF(SUM(COUNTIFS(Table_Pending_Today[Order_Type_Desc],{"Install","Service Order","Restart"},Table_Pending_Today[Contractor],1,Table_Pending_Today[Order_Number],Table_Pending_Today[[#This Row],[Order_Number]]))&gt;0,1,0)</f>
        <v>1</v>
      </c>
      <c r="EQ1345">
        <f>IF(SUM(COUNTIFS(Table_Pending_Today[Order_Type_Desc],"Special Request",Table_Pending_Today[Bury_Drop],0,Table_Pending_Today[In-House],1,Table_Pending_Today[Order_Number],Table_Pending_Today[[#This Row],[Order_Number]]))&gt;0,1,0)</f>
        <v>0</v>
      </c>
      <c r="ER1345">
        <f>SUM(COUNTIFS(Table_Pending_Today[Order_Type_Desc],"Special Request",Table_Pending_Today[Bury_Drop],0,Table_Pending_Today[Contractor],1,Table_Pending_Today[Order_Number],Table_Pending_Today[[#This Row],[Order_Number]]))</f>
        <v>0</v>
      </c>
    </row>
    <row r="1346" spans="1:148" x14ac:dyDescent="0.25">
      <c r="A1346" t="s">
        <v>22433</v>
      </c>
      <c r="B1346" t="s">
        <v>68448</v>
      </c>
      <c r="C1346" t="s">
        <v>2</v>
      </c>
      <c r="D1346" t="s">
        <v>28200</v>
      </c>
      <c r="E1346" t="s">
        <v>28201</v>
      </c>
      <c r="F1346" t="s">
        <v>28202</v>
      </c>
      <c r="G1346">
        <v>464924</v>
      </c>
      <c r="H1346" t="s">
        <v>72</v>
      </c>
      <c r="I1346" t="s">
        <v>89</v>
      </c>
      <c r="J1346" t="s">
        <v>16800</v>
      </c>
      <c r="K1346" t="s">
        <v>73</v>
      </c>
      <c r="L1346">
        <v>1</v>
      </c>
      <c r="M1346" t="s">
        <v>28203</v>
      </c>
      <c r="N1346" t="s">
        <v>28204</v>
      </c>
      <c r="P1346" t="s">
        <v>191</v>
      </c>
      <c r="Q1346" t="s">
        <v>17213</v>
      </c>
      <c r="R1346" t="s">
        <v>28206</v>
      </c>
      <c r="S1346" t="s">
        <v>28207</v>
      </c>
      <c r="T1346" t="s">
        <v>75</v>
      </c>
      <c r="U1346" t="s">
        <v>16658</v>
      </c>
      <c r="V1346" t="s">
        <v>28208</v>
      </c>
      <c r="W1346" t="s">
        <v>16693</v>
      </c>
      <c r="X1346" t="s">
        <v>16656</v>
      </c>
      <c r="Y1346" t="s">
        <v>76</v>
      </c>
      <c r="Z1346" t="s">
        <v>77</v>
      </c>
      <c r="AA1346" t="s">
        <v>191</v>
      </c>
      <c r="AB1346" t="s">
        <v>16705</v>
      </c>
      <c r="AC1346" t="s">
        <v>16706</v>
      </c>
      <c r="AD1346" t="s">
        <v>55583</v>
      </c>
      <c r="AE1346" t="s">
        <v>20208</v>
      </c>
      <c r="AF1346" t="s">
        <v>55584</v>
      </c>
      <c r="AG1346" t="s">
        <v>22433</v>
      </c>
      <c r="AH1346" t="s">
        <v>16921</v>
      </c>
      <c r="AI1346" t="s">
        <v>20208</v>
      </c>
      <c r="AJ1346">
        <v>1</v>
      </c>
      <c r="AK1346" t="s">
        <v>98</v>
      </c>
      <c r="AL1346" t="s">
        <v>19873</v>
      </c>
      <c r="AM1346" t="s">
        <v>87</v>
      </c>
      <c r="AO1346">
        <v>18</v>
      </c>
      <c r="AP1346" t="s">
        <v>91</v>
      </c>
      <c r="AQ1346" t="s">
        <v>80</v>
      </c>
      <c r="AR1346" t="s">
        <v>16801</v>
      </c>
      <c r="AT1346">
        <v>0</v>
      </c>
      <c r="AU1346">
        <v>0</v>
      </c>
      <c r="AV1346" t="s">
        <v>16669</v>
      </c>
      <c r="BI1346" t="s">
        <v>81</v>
      </c>
      <c r="BJ1346" t="s">
        <v>81</v>
      </c>
      <c r="BK1346" t="s">
        <v>81</v>
      </c>
      <c r="BM1346" t="s">
        <v>55585</v>
      </c>
      <c r="BN1346" t="s">
        <v>55586</v>
      </c>
      <c r="BQ1346" t="s">
        <v>55587</v>
      </c>
      <c r="BS1346" t="s">
        <v>17202</v>
      </c>
      <c r="BT1346" t="s">
        <v>19855</v>
      </c>
      <c r="BU1346" t="s">
        <v>19874</v>
      </c>
      <c r="BV1346" t="s">
        <v>55583</v>
      </c>
      <c r="BW1346">
        <v>0</v>
      </c>
      <c r="BX1346">
        <v>0</v>
      </c>
      <c r="CE1346" t="s">
        <v>16880</v>
      </c>
      <c r="CF1346" t="s">
        <v>16881</v>
      </c>
      <c r="CG1346" t="s">
        <v>16882</v>
      </c>
      <c r="CK1346" t="s">
        <v>16947</v>
      </c>
      <c r="CL1346" t="s">
        <v>80</v>
      </c>
      <c r="CM1346">
        <v>0</v>
      </c>
      <c r="CN1346">
        <v>79.652600000000007</v>
      </c>
      <c r="CO1346">
        <v>10530.85</v>
      </c>
      <c r="CP1346">
        <v>8025</v>
      </c>
      <c r="CQ1346" t="s">
        <v>17312</v>
      </c>
      <c r="CR1346" t="s">
        <v>17313</v>
      </c>
      <c r="CS1346" t="s">
        <v>56138</v>
      </c>
      <c r="CT1346" t="s">
        <v>56139</v>
      </c>
      <c r="CU1346" t="s">
        <v>16884</v>
      </c>
      <c r="CV1346" t="s">
        <v>56140</v>
      </c>
      <c r="DS1346">
        <v>0</v>
      </c>
      <c r="DU1346">
        <v>1</v>
      </c>
      <c r="DV1346">
        <v>0</v>
      </c>
      <c r="DW1346">
        <v>0</v>
      </c>
      <c r="DY1346">
        <v>0</v>
      </c>
      <c r="DZ1346">
        <v>0</v>
      </c>
      <c r="EC1346" t="s">
        <v>21383</v>
      </c>
      <c r="ED1346">
        <v>1</v>
      </c>
      <c r="EE1346" cm="1">
        <f t="array" ref="EE1346">SUM(COUNTIFS(Table_Pending_Today[job_type_code],{"WB","WQ","Z5","Z7","U8","QU","7W","2V","2W","2X"},Table_Pending_Today[Order_Number],Table_Pending_Today[[#This Row],[Order_Number]]))</f>
        <v>0</v>
      </c>
      <c r="EF1346">
        <f>COUNTIFS(Table_Pending_Today[Order_Number],Table_Pending_Today[[#This Row],[Order_Number]],Table_Pending_Today[tech_contractor],"INHOUSE")</f>
        <v>1</v>
      </c>
      <c r="EG1346">
        <f>COUNTIFS(Table_Pending_Today[Order_Number],Table_Pending_Today[[#This Row],[Order_Number]],Table_Pending_Today[tech_contractor],"CONTRACTOR")</f>
        <v>0</v>
      </c>
      <c r="EH1346" cm="1">
        <f t="array" ref="EH1346">SUM(COUNTIFS(Table_Pending_Today[job_type_code],{"XV","XQ","XT","XU"},Table_Pending_Today[Order_Number],Table_Pending_Today[[#This Row],[Order_Number]]))</f>
        <v>0</v>
      </c>
      <c r="EI1346" cm="1">
        <f t="array" ref="EI1346">SUM(COUNTIFS(Table_Pending_Today[job_type_code],{"XV","XQ","XT","XU"},Table_Pending_Today[Order_Number],Table_Pending_Today[[#This Row],[Order_Number]],Table_Pending_Today[In-House],1))</f>
        <v>0</v>
      </c>
      <c r="EJ1346" cm="1">
        <f t="array" ref="EJ1346">SUM(COUNTIFS(Table_Pending_Today[job_type_code],{"XV","XQ","XT","XU"},Table_Pending_Today[Order_Number],Table_Pending_Today[[#This Row],[Order_Number]],Table_Pending_Today[Contractor],1))</f>
        <v>0</v>
      </c>
      <c r="EK1346" cm="1">
        <f t="array" ref="EK1346">SUM(COUNTIFS(Table_Pending_Today[job_type_code],{"WB","WQ","Z5","Z7","U8","QU","7W","2V","2W","2X"},Table_Pending_Today[Order_Number],Table_Pending_Today[[#This Row],[Order_Number]]))</f>
        <v>0</v>
      </c>
      <c r="EL1346" cm="1">
        <f t="array" ref="EL1346">SUM(COUNTIFS(Table_Pending_Today[job_type_code],{"WB","WQ","Z5","Z7","U8","QU","7W","2V","2W","2X"},Table_Pending_Today[In-House],1,Table_Pending_Today[Order_Number],Table_Pending_Today[[#This Row],[Order_Number]]))</f>
        <v>0</v>
      </c>
      <c r="EM1346" cm="1">
        <f t="array" ref="EM1346">SUM(COUNTIFS(Table_Pending_Today[job_type_code],{"WB","WQ","Z5","Z7","U8","QU","7W","2V","2W","2X"},Table_Pending_Today[Contractor],1,Table_Pending_Today[Order_Number],Table_Pending_Today[[#This Row],[Order_Number]]))</f>
        <v>0</v>
      </c>
      <c r="EN1346" cm="1">
        <f t="array" ref="EN1346">IF(SUM(COUNTIFS(Table_Pending_Today[Order_Type_Desc],{"Install","Service Order","Restart"},Table_Pending_Today[Order_Number],Table_Pending_Today[[#This Row],[Order_Number]]))&gt;0,1,0)</f>
        <v>0</v>
      </c>
      <c r="EO1346" cm="1">
        <f t="array" ref="EO1346">IF(SUM(COUNTIFS(Table_Pending_Today[Order_Type_Desc],{"Install","Service Order","Restart"},Table_Pending_Today[In-House],1,Table_Pending_Today[Order_Number],Table_Pending_Today[[#This Row],[Order_Number]]))&gt;0,1,0)</f>
        <v>0</v>
      </c>
      <c r="EP1346" cm="1">
        <f t="array" ref="EP1346">IF(SUM(COUNTIFS(Table_Pending_Today[Order_Type_Desc],{"Install","Service Order","Restart"},Table_Pending_Today[Contractor],1,Table_Pending_Today[Order_Number],Table_Pending_Today[[#This Row],[Order_Number]]))&gt;0,1,0)</f>
        <v>0</v>
      </c>
      <c r="EQ1346">
        <f>IF(SUM(COUNTIFS(Table_Pending_Today[Order_Type_Desc],"Special Request",Table_Pending_Today[Bury_Drop],0,Table_Pending_Today[In-House],1,Table_Pending_Today[Order_Number],Table_Pending_Today[[#This Row],[Order_Number]]))&gt;0,1,0)</f>
        <v>0</v>
      </c>
      <c r="ER1346">
        <f>SUM(COUNTIFS(Table_Pending_Today[Order_Type_Desc],"Special Request",Table_Pending_Today[Bury_Drop],0,Table_Pending_Today[Contractor],1,Table_Pending_Today[Order_Number],Table_Pending_Today[[#This Row],[Order_Number]]))</f>
        <v>0</v>
      </c>
    </row>
    <row r="1347" spans="1:148" x14ac:dyDescent="0.25">
      <c r="A1347" t="s">
        <v>22433</v>
      </c>
      <c r="B1347" t="s">
        <v>68448</v>
      </c>
      <c r="C1347" t="s">
        <v>2</v>
      </c>
      <c r="D1347" t="s">
        <v>28344</v>
      </c>
      <c r="E1347" t="s">
        <v>28345</v>
      </c>
      <c r="F1347" t="s">
        <v>28346</v>
      </c>
      <c r="G1347">
        <v>464928</v>
      </c>
      <c r="H1347" t="s">
        <v>72</v>
      </c>
      <c r="I1347" t="s">
        <v>89</v>
      </c>
      <c r="J1347" t="s">
        <v>16935</v>
      </c>
      <c r="K1347" t="s">
        <v>73</v>
      </c>
      <c r="L1347">
        <v>1</v>
      </c>
      <c r="M1347" t="s">
        <v>28347</v>
      </c>
      <c r="N1347" t="s">
        <v>28348</v>
      </c>
      <c r="P1347" t="s">
        <v>187</v>
      </c>
      <c r="Q1347" t="s">
        <v>17894</v>
      </c>
      <c r="R1347" t="s">
        <v>28350</v>
      </c>
      <c r="T1347" t="s">
        <v>75</v>
      </c>
      <c r="U1347" t="s">
        <v>16658</v>
      </c>
      <c r="V1347" t="s">
        <v>28351</v>
      </c>
      <c r="W1347" t="s">
        <v>16693</v>
      </c>
      <c r="X1347" t="s">
        <v>17881</v>
      </c>
      <c r="Y1347" t="s">
        <v>76</v>
      </c>
      <c r="Z1347" t="s">
        <v>77</v>
      </c>
      <c r="AA1347" t="s">
        <v>186</v>
      </c>
      <c r="AB1347" t="s">
        <v>16697</v>
      </c>
      <c r="AC1347" t="s">
        <v>16707</v>
      </c>
      <c r="AD1347" t="s">
        <v>56266</v>
      </c>
      <c r="AE1347" t="s">
        <v>20208</v>
      </c>
      <c r="AF1347" t="s">
        <v>56267</v>
      </c>
      <c r="AG1347" t="s">
        <v>22433</v>
      </c>
      <c r="AH1347" t="s">
        <v>16779</v>
      </c>
      <c r="AI1347" t="s">
        <v>22433</v>
      </c>
      <c r="AJ1347">
        <v>0</v>
      </c>
      <c r="AL1347" t="s">
        <v>79</v>
      </c>
      <c r="AO1347">
        <v>18</v>
      </c>
      <c r="AP1347" t="s">
        <v>91</v>
      </c>
      <c r="AQ1347" t="s">
        <v>80</v>
      </c>
      <c r="AR1347" t="s">
        <v>16936</v>
      </c>
      <c r="AT1347">
        <v>0</v>
      </c>
      <c r="AU1347">
        <v>0</v>
      </c>
      <c r="AV1347" t="s">
        <v>16696</v>
      </c>
      <c r="BI1347" t="s">
        <v>81</v>
      </c>
      <c r="BJ1347" t="s">
        <v>81</v>
      </c>
      <c r="BK1347" t="s">
        <v>81</v>
      </c>
      <c r="BM1347" t="s">
        <v>56271</v>
      </c>
      <c r="BN1347" t="s">
        <v>56272</v>
      </c>
      <c r="BQ1347" t="s">
        <v>56273</v>
      </c>
      <c r="BS1347" t="s">
        <v>17202</v>
      </c>
      <c r="BV1347" t="s">
        <v>56266</v>
      </c>
      <c r="BW1347">
        <v>0</v>
      </c>
      <c r="BX1347">
        <v>0</v>
      </c>
      <c r="CE1347" t="s">
        <v>16880</v>
      </c>
      <c r="CF1347" t="s">
        <v>16881</v>
      </c>
      <c r="CG1347" t="s">
        <v>16882</v>
      </c>
      <c r="CK1347" t="s">
        <v>16920</v>
      </c>
      <c r="CL1347" t="s">
        <v>80</v>
      </c>
      <c r="CM1347">
        <v>0</v>
      </c>
      <c r="CN1347">
        <v>96.356999999999999</v>
      </c>
      <c r="CO1347">
        <v>8.9499999999999993</v>
      </c>
      <c r="CP1347">
        <v>50</v>
      </c>
      <c r="CQ1347" t="s">
        <v>17312</v>
      </c>
      <c r="CR1347" t="s">
        <v>17313</v>
      </c>
      <c r="CS1347" t="s">
        <v>56268</v>
      </c>
      <c r="CT1347" t="s">
        <v>56269</v>
      </c>
      <c r="CU1347" t="s">
        <v>16920</v>
      </c>
      <c r="CV1347" t="s">
        <v>56270</v>
      </c>
      <c r="DU1347">
        <v>1</v>
      </c>
      <c r="DV1347">
        <v>0</v>
      </c>
      <c r="DW1347">
        <v>0</v>
      </c>
      <c r="DY1347">
        <v>0</v>
      </c>
      <c r="DZ1347">
        <v>0</v>
      </c>
      <c r="EC1347" t="s">
        <v>21330</v>
      </c>
      <c r="ED1347">
        <v>1</v>
      </c>
      <c r="EE1347" cm="1">
        <f t="array" ref="EE1347">SUM(COUNTIFS(Table_Pending_Today[job_type_code],{"WB","WQ","Z5","Z7","U8","QU","7W","2V","2W","2X"},Table_Pending_Today[Order_Number],Table_Pending_Today[[#This Row],[Order_Number]]))</f>
        <v>0</v>
      </c>
      <c r="EF1347">
        <f>COUNTIFS(Table_Pending_Today[Order_Number],Table_Pending_Today[[#This Row],[Order_Number]],Table_Pending_Today[tech_contractor],"INHOUSE")</f>
        <v>0</v>
      </c>
      <c r="EG1347">
        <f>COUNTIFS(Table_Pending_Today[Order_Number],Table_Pending_Today[[#This Row],[Order_Number]],Table_Pending_Today[tech_contractor],"CONTRACTOR")</f>
        <v>0</v>
      </c>
      <c r="EH1347" cm="1">
        <f t="array" ref="EH1347">SUM(COUNTIFS(Table_Pending_Today[job_type_code],{"XV","XQ","XT","XU"},Table_Pending_Today[Order_Number],Table_Pending_Today[[#This Row],[Order_Number]]))</f>
        <v>0</v>
      </c>
      <c r="EI1347" cm="1">
        <f t="array" ref="EI1347">SUM(COUNTIFS(Table_Pending_Today[job_type_code],{"XV","XQ","XT","XU"},Table_Pending_Today[Order_Number],Table_Pending_Today[[#This Row],[Order_Number]],Table_Pending_Today[In-House],1))</f>
        <v>0</v>
      </c>
      <c r="EJ1347" cm="1">
        <f t="array" ref="EJ1347">SUM(COUNTIFS(Table_Pending_Today[job_type_code],{"XV","XQ","XT","XU"},Table_Pending_Today[Order_Number],Table_Pending_Today[[#This Row],[Order_Number]],Table_Pending_Today[Contractor],1))</f>
        <v>0</v>
      </c>
      <c r="EK1347" cm="1">
        <f t="array" ref="EK1347">SUM(COUNTIFS(Table_Pending_Today[job_type_code],{"WB","WQ","Z5","Z7","U8","QU","7W","2V","2W","2X"},Table_Pending_Today[Order_Number],Table_Pending_Today[[#This Row],[Order_Number]]))</f>
        <v>0</v>
      </c>
      <c r="EL1347" cm="1">
        <f t="array" ref="EL1347">SUM(COUNTIFS(Table_Pending_Today[job_type_code],{"WB","WQ","Z5","Z7","U8","QU","7W","2V","2W","2X"},Table_Pending_Today[In-House],1,Table_Pending_Today[Order_Number],Table_Pending_Today[[#This Row],[Order_Number]]))</f>
        <v>0</v>
      </c>
      <c r="EM1347" cm="1">
        <f t="array" ref="EM1347">SUM(COUNTIFS(Table_Pending_Today[job_type_code],{"WB","WQ","Z5","Z7","U8","QU","7W","2V","2W","2X"},Table_Pending_Today[Contractor],1,Table_Pending_Today[Order_Number],Table_Pending_Today[[#This Row],[Order_Number]]))</f>
        <v>0</v>
      </c>
      <c r="EN1347" cm="1">
        <f t="array" ref="EN1347">IF(SUM(COUNTIFS(Table_Pending_Today[Order_Type_Desc],{"Install","Service Order","Restart"},Table_Pending_Today[Order_Number],Table_Pending_Today[[#This Row],[Order_Number]]))&gt;0,1,0)</f>
        <v>0</v>
      </c>
      <c r="EO1347" cm="1">
        <f t="array" ref="EO1347">IF(SUM(COUNTIFS(Table_Pending_Today[Order_Type_Desc],{"Install","Service Order","Restart"},Table_Pending_Today[In-House],1,Table_Pending_Today[Order_Number],Table_Pending_Today[[#This Row],[Order_Number]]))&gt;0,1,0)</f>
        <v>0</v>
      </c>
      <c r="EP1347" cm="1">
        <f t="array" ref="EP1347">IF(SUM(COUNTIFS(Table_Pending_Today[Order_Type_Desc],{"Install","Service Order","Restart"},Table_Pending_Today[Contractor],1,Table_Pending_Today[Order_Number],Table_Pending_Today[[#This Row],[Order_Number]]))&gt;0,1,0)</f>
        <v>0</v>
      </c>
      <c r="EQ1347">
        <f>IF(SUM(COUNTIFS(Table_Pending_Today[Order_Type_Desc],"Special Request",Table_Pending_Today[Bury_Drop],0,Table_Pending_Today[In-House],1,Table_Pending_Today[Order_Number],Table_Pending_Today[[#This Row],[Order_Number]]))&gt;0,1,0)</f>
        <v>0</v>
      </c>
      <c r="ER1347">
        <f>SUM(COUNTIFS(Table_Pending_Today[Order_Type_Desc],"Special Request",Table_Pending_Today[Bury_Drop],0,Table_Pending_Today[Contractor],1,Table_Pending_Today[Order_Number],Table_Pending_Today[[#This Row],[Order_Number]]))</f>
        <v>0</v>
      </c>
    </row>
    <row r="1348" spans="1:148" x14ac:dyDescent="0.25">
      <c r="A1348" t="s">
        <v>22433</v>
      </c>
      <c r="B1348" t="s">
        <v>68448</v>
      </c>
      <c r="C1348" t="s">
        <v>2</v>
      </c>
      <c r="D1348" t="s">
        <v>24251</v>
      </c>
      <c r="E1348" t="s">
        <v>24252</v>
      </c>
      <c r="F1348" t="s">
        <v>24253</v>
      </c>
      <c r="G1348">
        <v>465286</v>
      </c>
      <c r="H1348" t="s">
        <v>72</v>
      </c>
      <c r="I1348" t="s">
        <v>89</v>
      </c>
      <c r="J1348" t="s">
        <v>16929</v>
      </c>
      <c r="K1348" t="s">
        <v>73</v>
      </c>
      <c r="L1348">
        <v>1</v>
      </c>
      <c r="M1348" t="s">
        <v>24254</v>
      </c>
      <c r="N1348" t="s">
        <v>24255</v>
      </c>
      <c r="P1348" t="s">
        <v>24256</v>
      </c>
      <c r="Q1348" t="s">
        <v>17204</v>
      </c>
      <c r="R1348" t="s">
        <v>24258</v>
      </c>
      <c r="T1348" t="s">
        <v>75</v>
      </c>
      <c r="U1348" t="s">
        <v>16658</v>
      </c>
      <c r="V1348" t="s">
        <v>24259</v>
      </c>
      <c r="W1348" t="s">
        <v>16693</v>
      </c>
      <c r="X1348" t="s">
        <v>16688</v>
      </c>
      <c r="Y1348" t="s">
        <v>76</v>
      </c>
      <c r="Z1348" t="s">
        <v>77</v>
      </c>
      <c r="AA1348" t="s">
        <v>186</v>
      </c>
      <c r="AB1348" t="s">
        <v>16694</v>
      </c>
      <c r="AC1348" t="s">
        <v>16695</v>
      </c>
      <c r="AD1348" t="s">
        <v>55751</v>
      </c>
      <c r="AE1348" t="s">
        <v>20208</v>
      </c>
      <c r="AF1348" t="s">
        <v>55752</v>
      </c>
      <c r="AG1348" t="s">
        <v>22433</v>
      </c>
      <c r="AH1348" t="s">
        <v>16795</v>
      </c>
      <c r="AI1348" t="s">
        <v>22433</v>
      </c>
      <c r="AJ1348">
        <v>0</v>
      </c>
      <c r="AL1348" t="s">
        <v>22253</v>
      </c>
      <c r="AM1348" t="s">
        <v>87</v>
      </c>
      <c r="AO1348">
        <v>18</v>
      </c>
      <c r="AP1348" t="s">
        <v>91</v>
      </c>
      <c r="AQ1348" t="s">
        <v>80</v>
      </c>
      <c r="AR1348" t="s">
        <v>16930</v>
      </c>
      <c r="AT1348">
        <v>0</v>
      </c>
      <c r="AU1348">
        <v>0</v>
      </c>
      <c r="AV1348" t="s">
        <v>16696</v>
      </c>
      <c r="BI1348" t="s">
        <v>81</v>
      </c>
      <c r="BJ1348" t="s">
        <v>81</v>
      </c>
      <c r="BK1348" t="s">
        <v>81</v>
      </c>
      <c r="BM1348" t="s">
        <v>22052</v>
      </c>
      <c r="BN1348" t="s">
        <v>55753</v>
      </c>
      <c r="BQ1348" t="s">
        <v>55754</v>
      </c>
      <c r="BS1348" t="s">
        <v>17202</v>
      </c>
      <c r="BT1348" t="s">
        <v>17137</v>
      </c>
      <c r="BU1348" t="s">
        <v>22254</v>
      </c>
      <c r="BV1348" t="s">
        <v>55751</v>
      </c>
      <c r="BW1348">
        <v>0</v>
      </c>
      <c r="BX1348">
        <v>0</v>
      </c>
      <c r="CE1348" t="s">
        <v>16880</v>
      </c>
      <c r="CF1348" t="s">
        <v>16881</v>
      </c>
      <c r="CG1348" t="s">
        <v>16882</v>
      </c>
      <c r="CK1348" t="s">
        <v>16911</v>
      </c>
      <c r="CL1348" t="s">
        <v>80</v>
      </c>
      <c r="CM1348">
        <v>0</v>
      </c>
      <c r="CN1348">
        <v>93.515600000000006</v>
      </c>
      <c r="CO1348">
        <v>74.569999999999993</v>
      </c>
      <c r="CP1348">
        <v>100</v>
      </c>
      <c r="CQ1348" t="s">
        <v>17312</v>
      </c>
      <c r="CR1348" t="s">
        <v>17313</v>
      </c>
      <c r="CS1348" t="s">
        <v>17314</v>
      </c>
      <c r="CT1348" t="s">
        <v>19385</v>
      </c>
      <c r="CU1348" t="s">
        <v>16885</v>
      </c>
      <c r="DS1348">
        <v>0</v>
      </c>
      <c r="DU1348">
        <v>1</v>
      </c>
      <c r="DV1348">
        <v>0</v>
      </c>
      <c r="DW1348">
        <v>0</v>
      </c>
      <c r="DY1348">
        <v>0</v>
      </c>
      <c r="DZ1348">
        <v>0</v>
      </c>
      <c r="EC1348" t="s">
        <v>21386</v>
      </c>
      <c r="ED1348">
        <v>1</v>
      </c>
      <c r="EE1348" cm="1">
        <f t="array" ref="EE1348">SUM(COUNTIFS(Table_Pending_Today[job_type_code],{"WB","WQ","Z5","Z7","U8","QU","7W","2V","2W","2X"},Table_Pending_Today[Order_Number],Table_Pending_Today[[#This Row],[Order_Number]]))</f>
        <v>0</v>
      </c>
      <c r="EF1348">
        <f>COUNTIFS(Table_Pending_Today[Order_Number],Table_Pending_Today[[#This Row],[Order_Number]],Table_Pending_Today[tech_contractor],"INHOUSE")</f>
        <v>1</v>
      </c>
      <c r="EG1348">
        <f>COUNTIFS(Table_Pending_Today[Order_Number],Table_Pending_Today[[#This Row],[Order_Number]],Table_Pending_Today[tech_contractor],"CONTRACTOR")</f>
        <v>0</v>
      </c>
      <c r="EH1348" cm="1">
        <f t="array" ref="EH1348">SUM(COUNTIFS(Table_Pending_Today[job_type_code],{"XV","XQ","XT","XU"},Table_Pending_Today[Order_Number],Table_Pending_Today[[#This Row],[Order_Number]]))</f>
        <v>0</v>
      </c>
      <c r="EI1348" cm="1">
        <f t="array" ref="EI1348">SUM(COUNTIFS(Table_Pending_Today[job_type_code],{"XV","XQ","XT","XU"},Table_Pending_Today[Order_Number],Table_Pending_Today[[#This Row],[Order_Number]],Table_Pending_Today[In-House],1))</f>
        <v>0</v>
      </c>
      <c r="EJ1348" cm="1">
        <f t="array" ref="EJ1348">SUM(COUNTIFS(Table_Pending_Today[job_type_code],{"XV","XQ","XT","XU"},Table_Pending_Today[Order_Number],Table_Pending_Today[[#This Row],[Order_Number]],Table_Pending_Today[Contractor],1))</f>
        <v>0</v>
      </c>
      <c r="EK1348" cm="1">
        <f t="array" ref="EK1348">SUM(COUNTIFS(Table_Pending_Today[job_type_code],{"WB","WQ","Z5","Z7","U8","QU","7W","2V","2W","2X"},Table_Pending_Today[Order_Number],Table_Pending_Today[[#This Row],[Order_Number]]))</f>
        <v>0</v>
      </c>
      <c r="EL1348" cm="1">
        <f t="array" ref="EL1348">SUM(COUNTIFS(Table_Pending_Today[job_type_code],{"WB","WQ","Z5","Z7","U8","QU","7W","2V","2W","2X"},Table_Pending_Today[In-House],1,Table_Pending_Today[Order_Number],Table_Pending_Today[[#This Row],[Order_Number]]))</f>
        <v>0</v>
      </c>
      <c r="EM1348" cm="1">
        <f t="array" ref="EM1348">SUM(COUNTIFS(Table_Pending_Today[job_type_code],{"WB","WQ","Z5","Z7","U8","QU","7W","2V","2W","2X"},Table_Pending_Today[Contractor],1,Table_Pending_Today[Order_Number],Table_Pending_Today[[#This Row],[Order_Number]]))</f>
        <v>0</v>
      </c>
      <c r="EN1348" cm="1">
        <f t="array" ref="EN1348">IF(SUM(COUNTIFS(Table_Pending_Today[Order_Type_Desc],{"Install","Service Order","Restart"},Table_Pending_Today[Order_Number],Table_Pending_Today[[#This Row],[Order_Number]]))&gt;0,1,0)</f>
        <v>0</v>
      </c>
      <c r="EO1348" cm="1">
        <f t="array" ref="EO1348">IF(SUM(COUNTIFS(Table_Pending_Today[Order_Type_Desc],{"Install","Service Order","Restart"},Table_Pending_Today[In-House],1,Table_Pending_Today[Order_Number],Table_Pending_Today[[#This Row],[Order_Number]]))&gt;0,1,0)</f>
        <v>0</v>
      </c>
      <c r="EP1348" cm="1">
        <f t="array" ref="EP1348">IF(SUM(COUNTIFS(Table_Pending_Today[Order_Type_Desc],{"Install","Service Order","Restart"},Table_Pending_Today[Contractor],1,Table_Pending_Today[Order_Number],Table_Pending_Today[[#This Row],[Order_Number]]))&gt;0,1,0)</f>
        <v>0</v>
      </c>
      <c r="EQ1348">
        <f>IF(SUM(COUNTIFS(Table_Pending_Today[Order_Type_Desc],"Special Request",Table_Pending_Today[Bury_Drop],0,Table_Pending_Today[In-House],1,Table_Pending_Today[Order_Number],Table_Pending_Today[[#This Row],[Order_Number]]))&gt;0,1,0)</f>
        <v>0</v>
      </c>
      <c r="ER1348">
        <f>SUM(COUNTIFS(Table_Pending_Today[Order_Type_Desc],"Special Request",Table_Pending_Today[Bury_Drop],0,Table_Pending_Today[Contractor],1,Table_Pending_Today[Order_Number],Table_Pending_Today[[#This Row],[Order_Number]]))</f>
        <v>0</v>
      </c>
    </row>
    <row r="1349" spans="1:148" x14ac:dyDescent="0.25">
      <c r="A1349" t="s">
        <v>22433</v>
      </c>
      <c r="B1349" t="s">
        <v>68448</v>
      </c>
      <c r="C1349" t="s">
        <v>2</v>
      </c>
      <c r="D1349" t="s">
        <v>20566</v>
      </c>
      <c r="E1349" t="s">
        <v>20567</v>
      </c>
      <c r="F1349" t="s">
        <v>23532</v>
      </c>
      <c r="G1349">
        <v>465287</v>
      </c>
      <c r="H1349" t="s">
        <v>72</v>
      </c>
      <c r="I1349" t="s">
        <v>16927</v>
      </c>
      <c r="J1349" t="s">
        <v>16798</v>
      </c>
      <c r="K1349" t="s">
        <v>73</v>
      </c>
      <c r="L1349">
        <v>1</v>
      </c>
      <c r="M1349" t="s">
        <v>20568</v>
      </c>
      <c r="N1349" t="s">
        <v>20569</v>
      </c>
      <c r="P1349" t="s">
        <v>187</v>
      </c>
      <c r="Q1349" t="s">
        <v>17140</v>
      </c>
      <c r="R1349" t="s">
        <v>20571</v>
      </c>
      <c r="T1349" t="s">
        <v>75</v>
      </c>
      <c r="U1349" t="s">
        <v>16658</v>
      </c>
      <c r="V1349" t="s">
        <v>20572</v>
      </c>
      <c r="W1349" t="s">
        <v>16693</v>
      </c>
      <c r="X1349" t="s">
        <v>17881</v>
      </c>
      <c r="Y1349" t="s">
        <v>76</v>
      </c>
      <c r="Z1349" t="s">
        <v>77</v>
      </c>
      <c r="AA1349" t="s">
        <v>186</v>
      </c>
      <c r="AB1349" t="s">
        <v>16697</v>
      </c>
      <c r="AC1349" t="s">
        <v>16707</v>
      </c>
      <c r="AD1349" t="s">
        <v>22089</v>
      </c>
      <c r="AE1349" t="s">
        <v>20208</v>
      </c>
      <c r="AF1349" t="s">
        <v>55752</v>
      </c>
      <c r="AG1349" t="s">
        <v>22433</v>
      </c>
      <c r="AH1349" t="s">
        <v>16963</v>
      </c>
      <c r="AI1349" t="s">
        <v>22433</v>
      </c>
      <c r="AJ1349">
        <v>0</v>
      </c>
      <c r="AL1349" t="s">
        <v>79</v>
      </c>
      <c r="AO1349">
        <v>18</v>
      </c>
      <c r="AP1349" t="s">
        <v>83</v>
      </c>
      <c r="AQ1349" t="s">
        <v>80</v>
      </c>
      <c r="AR1349" t="s">
        <v>16985</v>
      </c>
      <c r="AT1349">
        <v>1</v>
      </c>
      <c r="AU1349">
        <v>0</v>
      </c>
      <c r="AV1349" t="s">
        <v>16696</v>
      </c>
      <c r="BI1349" t="s">
        <v>81</v>
      </c>
      <c r="BJ1349" t="s">
        <v>81</v>
      </c>
      <c r="BK1349" t="s">
        <v>81</v>
      </c>
      <c r="BM1349" t="s">
        <v>21575</v>
      </c>
      <c r="BN1349" t="s">
        <v>22090</v>
      </c>
      <c r="BQ1349" t="s">
        <v>55755</v>
      </c>
      <c r="BS1349" t="s">
        <v>17202</v>
      </c>
      <c r="BV1349" t="s">
        <v>22089</v>
      </c>
      <c r="BW1349">
        <v>0</v>
      </c>
      <c r="BX1349">
        <v>0</v>
      </c>
      <c r="CA1349" t="s">
        <v>16928</v>
      </c>
      <c r="CE1349" t="s">
        <v>16880</v>
      </c>
      <c r="CF1349" t="s">
        <v>16881</v>
      </c>
      <c r="CG1349" t="s">
        <v>16882</v>
      </c>
      <c r="CK1349" t="s">
        <v>16911</v>
      </c>
      <c r="CL1349" t="s">
        <v>80</v>
      </c>
      <c r="CM1349">
        <v>0</v>
      </c>
      <c r="CN1349">
        <v>95</v>
      </c>
      <c r="CO1349">
        <v>12.45</v>
      </c>
      <c r="CP1349">
        <v>1675</v>
      </c>
      <c r="CQ1349" t="s">
        <v>17312</v>
      </c>
      <c r="CR1349" t="s">
        <v>17313</v>
      </c>
      <c r="CT1349" t="s">
        <v>18377</v>
      </c>
      <c r="DS1349">
        <v>0</v>
      </c>
      <c r="DU1349">
        <v>1</v>
      </c>
      <c r="DV1349">
        <v>0</v>
      </c>
      <c r="DW1349">
        <v>0</v>
      </c>
      <c r="DY1349">
        <v>0</v>
      </c>
      <c r="DZ1349">
        <v>0</v>
      </c>
      <c r="EC1349" t="s">
        <v>21337</v>
      </c>
      <c r="ED1349">
        <v>1</v>
      </c>
      <c r="EE1349" cm="1">
        <f t="array" ref="EE1349">SUM(COUNTIFS(Table_Pending_Today[job_type_code],{"WB","WQ","Z5","Z7","U8","QU","7W","2V","2W","2X"},Table_Pending_Today[Order_Number],Table_Pending_Today[[#This Row],[Order_Number]]))</f>
        <v>0</v>
      </c>
      <c r="EF1349">
        <f>COUNTIFS(Table_Pending_Today[Order_Number],Table_Pending_Today[[#This Row],[Order_Number]],Table_Pending_Today[tech_contractor],"INHOUSE")</f>
        <v>0</v>
      </c>
      <c r="EG1349">
        <f>COUNTIFS(Table_Pending_Today[Order_Number],Table_Pending_Today[[#This Row],[Order_Number]],Table_Pending_Today[tech_contractor],"CONTRACTOR")</f>
        <v>0</v>
      </c>
      <c r="EH1349" cm="1">
        <f t="array" ref="EH1349">SUM(COUNTIFS(Table_Pending_Today[job_type_code],{"XV","XQ","XT","XU"},Table_Pending_Today[Order_Number],Table_Pending_Today[[#This Row],[Order_Number]]))</f>
        <v>0</v>
      </c>
      <c r="EI1349" cm="1">
        <f t="array" ref="EI1349">SUM(COUNTIFS(Table_Pending_Today[job_type_code],{"XV","XQ","XT","XU"},Table_Pending_Today[Order_Number],Table_Pending_Today[[#This Row],[Order_Number]],Table_Pending_Today[In-House],1))</f>
        <v>0</v>
      </c>
      <c r="EJ1349" cm="1">
        <f t="array" ref="EJ1349">SUM(COUNTIFS(Table_Pending_Today[job_type_code],{"XV","XQ","XT","XU"},Table_Pending_Today[Order_Number],Table_Pending_Today[[#This Row],[Order_Number]],Table_Pending_Today[Contractor],1))</f>
        <v>0</v>
      </c>
      <c r="EK1349" cm="1">
        <f t="array" ref="EK1349">SUM(COUNTIFS(Table_Pending_Today[job_type_code],{"WB","WQ","Z5","Z7","U8","QU","7W","2V","2W","2X"},Table_Pending_Today[Order_Number],Table_Pending_Today[[#This Row],[Order_Number]]))</f>
        <v>0</v>
      </c>
      <c r="EL1349" cm="1">
        <f t="array" ref="EL1349">SUM(COUNTIFS(Table_Pending_Today[job_type_code],{"WB","WQ","Z5","Z7","U8","QU","7W","2V","2W","2X"},Table_Pending_Today[In-House],1,Table_Pending_Today[Order_Number],Table_Pending_Today[[#This Row],[Order_Number]]))</f>
        <v>0</v>
      </c>
      <c r="EM1349" cm="1">
        <f t="array" ref="EM1349">SUM(COUNTIFS(Table_Pending_Today[job_type_code],{"WB","WQ","Z5","Z7","U8","QU","7W","2V","2W","2X"},Table_Pending_Today[Contractor],1,Table_Pending_Today[Order_Number],Table_Pending_Today[[#This Row],[Order_Number]]))</f>
        <v>0</v>
      </c>
      <c r="EN1349" cm="1">
        <f t="array" ref="EN1349">IF(SUM(COUNTIFS(Table_Pending_Today[Order_Type_Desc],{"Install","Service Order","Restart"},Table_Pending_Today[Order_Number],Table_Pending_Today[[#This Row],[Order_Number]]))&gt;0,1,0)</f>
        <v>0</v>
      </c>
      <c r="EO1349" cm="1">
        <f t="array" ref="EO1349">IF(SUM(COUNTIFS(Table_Pending_Today[Order_Type_Desc],{"Install","Service Order","Restart"},Table_Pending_Today[In-House],1,Table_Pending_Today[Order_Number],Table_Pending_Today[[#This Row],[Order_Number]]))&gt;0,1,0)</f>
        <v>0</v>
      </c>
      <c r="EP1349" cm="1">
        <f t="array" ref="EP1349">IF(SUM(COUNTIFS(Table_Pending_Today[Order_Type_Desc],{"Install","Service Order","Restart"},Table_Pending_Today[Contractor],1,Table_Pending_Today[Order_Number],Table_Pending_Today[[#This Row],[Order_Number]]))&gt;0,1,0)</f>
        <v>0</v>
      </c>
      <c r="EQ1349">
        <f>IF(SUM(COUNTIFS(Table_Pending_Today[Order_Type_Desc],"Special Request",Table_Pending_Today[Bury_Drop],0,Table_Pending_Today[In-House],1,Table_Pending_Today[Order_Number],Table_Pending_Today[[#This Row],[Order_Number]]))&gt;0,1,0)</f>
        <v>0</v>
      </c>
      <c r="ER1349">
        <f>SUM(COUNTIFS(Table_Pending_Today[Order_Type_Desc],"Special Request",Table_Pending_Today[Bury_Drop],0,Table_Pending_Today[Contractor],1,Table_Pending_Today[Order_Number],Table_Pending_Today[[#This Row],[Order_Number]]))</f>
        <v>0</v>
      </c>
    </row>
    <row r="1350" spans="1:148" x14ac:dyDescent="0.25">
      <c r="A1350" t="s">
        <v>22433</v>
      </c>
      <c r="B1350" t="s">
        <v>68448</v>
      </c>
      <c r="C1350" t="s">
        <v>2</v>
      </c>
      <c r="D1350" t="s">
        <v>23392</v>
      </c>
      <c r="E1350" t="s">
        <v>23393</v>
      </c>
      <c r="F1350" t="s">
        <v>23394</v>
      </c>
      <c r="G1350">
        <v>465289</v>
      </c>
      <c r="H1350" t="s">
        <v>72</v>
      </c>
      <c r="I1350" t="s">
        <v>89</v>
      </c>
      <c r="J1350" t="s">
        <v>16935</v>
      </c>
      <c r="K1350" t="s">
        <v>73</v>
      </c>
      <c r="L1350">
        <v>1</v>
      </c>
      <c r="M1350" t="s">
        <v>23395</v>
      </c>
      <c r="N1350" t="s">
        <v>23396</v>
      </c>
      <c r="P1350" t="s">
        <v>191</v>
      </c>
      <c r="Q1350" t="s">
        <v>55590</v>
      </c>
      <c r="R1350" t="s">
        <v>23398</v>
      </c>
      <c r="T1350" t="s">
        <v>75</v>
      </c>
      <c r="U1350" t="s">
        <v>16658</v>
      </c>
      <c r="V1350" t="s">
        <v>23399</v>
      </c>
      <c r="W1350" t="s">
        <v>16693</v>
      </c>
      <c r="X1350" t="s">
        <v>122</v>
      </c>
      <c r="Y1350" t="s">
        <v>76</v>
      </c>
      <c r="Z1350" t="s">
        <v>77</v>
      </c>
      <c r="AA1350" t="s">
        <v>191</v>
      </c>
      <c r="AB1350" t="s">
        <v>16703</v>
      </c>
      <c r="AC1350" t="s">
        <v>16704</v>
      </c>
      <c r="AD1350" t="s">
        <v>56554</v>
      </c>
      <c r="AE1350" t="s">
        <v>20208</v>
      </c>
      <c r="AF1350" t="s">
        <v>56555</v>
      </c>
      <c r="AG1350" t="s">
        <v>22433</v>
      </c>
      <c r="AH1350" t="s">
        <v>16795</v>
      </c>
      <c r="AI1350" t="s">
        <v>22433</v>
      </c>
      <c r="AJ1350">
        <v>0</v>
      </c>
      <c r="AL1350" t="s">
        <v>56246</v>
      </c>
      <c r="AM1350" t="s">
        <v>87</v>
      </c>
      <c r="AO1350">
        <v>18</v>
      </c>
      <c r="AP1350" t="s">
        <v>91</v>
      </c>
      <c r="AQ1350" t="s">
        <v>80</v>
      </c>
      <c r="AR1350" t="s">
        <v>16936</v>
      </c>
      <c r="AT1350">
        <v>0</v>
      </c>
      <c r="AU1350">
        <v>0</v>
      </c>
      <c r="AV1350" t="s">
        <v>16669</v>
      </c>
      <c r="BI1350" t="s">
        <v>81</v>
      </c>
      <c r="BJ1350" t="s">
        <v>81</v>
      </c>
      <c r="BK1350" t="s">
        <v>81</v>
      </c>
      <c r="BM1350" t="s">
        <v>56556</v>
      </c>
      <c r="BN1350" t="s">
        <v>56557</v>
      </c>
      <c r="BQ1350" t="s">
        <v>56558</v>
      </c>
      <c r="BS1350" t="s">
        <v>17202</v>
      </c>
      <c r="BT1350" t="s">
        <v>17500</v>
      </c>
      <c r="BU1350" t="s">
        <v>56247</v>
      </c>
      <c r="BV1350" t="s">
        <v>56554</v>
      </c>
      <c r="BW1350">
        <v>0</v>
      </c>
      <c r="BX1350">
        <v>0</v>
      </c>
      <c r="CE1350" t="s">
        <v>16880</v>
      </c>
      <c r="CF1350" t="s">
        <v>16881</v>
      </c>
      <c r="CG1350" t="s">
        <v>16882</v>
      </c>
      <c r="CK1350" t="s">
        <v>16962</v>
      </c>
      <c r="CL1350" t="s">
        <v>80</v>
      </c>
      <c r="CM1350">
        <v>0</v>
      </c>
      <c r="CN1350">
        <v>81.016000000000005</v>
      </c>
      <c r="CO1350">
        <v>153438.15</v>
      </c>
      <c r="CP1350">
        <v>3125</v>
      </c>
      <c r="CQ1350" t="s">
        <v>17312</v>
      </c>
      <c r="CR1350" t="s">
        <v>17313</v>
      </c>
      <c r="CT1350" t="s">
        <v>19380</v>
      </c>
      <c r="DS1350">
        <v>0</v>
      </c>
      <c r="DU1350">
        <v>1</v>
      </c>
      <c r="DV1350">
        <v>0</v>
      </c>
      <c r="DW1350">
        <v>0</v>
      </c>
      <c r="DY1350">
        <v>0</v>
      </c>
      <c r="DZ1350">
        <v>0</v>
      </c>
      <c r="EC1350" t="s">
        <v>21336</v>
      </c>
      <c r="ED1350">
        <v>1</v>
      </c>
      <c r="EE1350" cm="1">
        <f t="array" ref="EE1350">SUM(COUNTIFS(Table_Pending_Today[job_type_code],{"WB","WQ","Z5","Z7","U8","QU","7W","2V","2W","2X"},Table_Pending_Today[Order_Number],Table_Pending_Today[[#This Row],[Order_Number]]))</f>
        <v>0</v>
      </c>
      <c r="EF1350">
        <f>COUNTIFS(Table_Pending_Today[Order_Number],Table_Pending_Today[[#This Row],[Order_Number]],Table_Pending_Today[tech_contractor],"INHOUSE")</f>
        <v>1</v>
      </c>
      <c r="EG1350">
        <f>COUNTIFS(Table_Pending_Today[Order_Number],Table_Pending_Today[[#This Row],[Order_Number]],Table_Pending_Today[tech_contractor],"CONTRACTOR")</f>
        <v>0</v>
      </c>
      <c r="EH1350" cm="1">
        <f t="array" ref="EH1350">SUM(COUNTIFS(Table_Pending_Today[job_type_code],{"XV","XQ","XT","XU"},Table_Pending_Today[Order_Number],Table_Pending_Today[[#This Row],[Order_Number]]))</f>
        <v>0</v>
      </c>
      <c r="EI1350" cm="1">
        <f t="array" ref="EI1350">SUM(COUNTIFS(Table_Pending_Today[job_type_code],{"XV","XQ","XT","XU"},Table_Pending_Today[Order_Number],Table_Pending_Today[[#This Row],[Order_Number]],Table_Pending_Today[In-House],1))</f>
        <v>0</v>
      </c>
      <c r="EJ1350" cm="1">
        <f t="array" ref="EJ1350">SUM(COUNTIFS(Table_Pending_Today[job_type_code],{"XV","XQ","XT","XU"},Table_Pending_Today[Order_Number],Table_Pending_Today[[#This Row],[Order_Number]],Table_Pending_Today[Contractor],1))</f>
        <v>0</v>
      </c>
      <c r="EK1350" cm="1">
        <f t="array" ref="EK1350">SUM(COUNTIFS(Table_Pending_Today[job_type_code],{"WB","WQ","Z5","Z7","U8","QU","7W","2V","2W","2X"},Table_Pending_Today[Order_Number],Table_Pending_Today[[#This Row],[Order_Number]]))</f>
        <v>0</v>
      </c>
      <c r="EL1350" cm="1">
        <f t="array" ref="EL1350">SUM(COUNTIFS(Table_Pending_Today[job_type_code],{"WB","WQ","Z5","Z7","U8","QU","7W","2V","2W","2X"},Table_Pending_Today[In-House],1,Table_Pending_Today[Order_Number],Table_Pending_Today[[#This Row],[Order_Number]]))</f>
        <v>0</v>
      </c>
      <c r="EM1350" cm="1">
        <f t="array" ref="EM1350">SUM(COUNTIFS(Table_Pending_Today[job_type_code],{"WB","WQ","Z5","Z7","U8","QU","7W","2V","2W","2X"},Table_Pending_Today[Contractor],1,Table_Pending_Today[Order_Number],Table_Pending_Today[[#This Row],[Order_Number]]))</f>
        <v>0</v>
      </c>
      <c r="EN1350" cm="1">
        <f t="array" ref="EN1350">IF(SUM(COUNTIFS(Table_Pending_Today[Order_Type_Desc],{"Install","Service Order","Restart"},Table_Pending_Today[Order_Number],Table_Pending_Today[[#This Row],[Order_Number]]))&gt;0,1,0)</f>
        <v>0</v>
      </c>
      <c r="EO1350" cm="1">
        <f t="array" ref="EO1350">IF(SUM(COUNTIFS(Table_Pending_Today[Order_Type_Desc],{"Install","Service Order","Restart"},Table_Pending_Today[In-House],1,Table_Pending_Today[Order_Number],Table_Pending_Today[[#This Row],[Order_Number]]))&gt;0,1,0)</f>
        <v>0</v>
      </c>
      <c r="EP1350" cm="1">
        <f t="array" ref="EP1350">IF(SUM(COUNTIFS(Table_Pending_Today[Order_Type_Desc],{"Install","Service Order","Restart"},Table_Pending_Today[Contractor],1,Table_Pending_Today[Order_Number],Table_Pending_Today[[#This Row],[Order_Number]]))&gt;0,1,0)</f>
        <v>0</v>
      </c>
      <c r="EQ1350">
        <f>IF(SUM(COUNTIFS(Table_Pending_Today[Order_Type_Desc],"Special Request",Table_Pending_Today[Bury_Drop],0,Table_Pending_Today[In-House],1,Table_Pending_Today[Order_Number],Table_Pending_Today[[#This Row],[Order_Number]]))&gt;0,1,0)</f>
        <v>0</v>
      </c>
      <c r="ER1350">
        <f>SUM(COUNTIFS(Table_Pending_Today[Order_Type_Desc],"Special Request",Table_Pending_Today[Bury_Drop],0,Table_Pending_Today[Contractor],1,Table_Pending_Today[Order_Number],Table_Pending_Today[[#This Row],[Order_Number]]))</f>
        <v>0</v>
      </c>
    </row>
    <row r="1351" spans="1:148" x14ac:dyDescent="0.25">
      <c r="A1351" t="s">
        <v>22433</v>
      </c>
      <c r="B1351" t="s">
        <v>68448</v>
      </c>
      <c r="C1351" t="s">
        <v>2</v>
      </c>
      <c r="D1351" t="s">
        <v>60383</v>
      </c>
      <c r="E1351" t="s">
        <v>60384</v>
      </c>
      <c r="F1351" t="s">
        <v>60385</v>
      </c>
      <c r="G1351">
        <v>470121</v>
      </c>
      <c r="H1351" t="s">
        <v>72</v>
      </c>
      <c r="I1351" t="s">
        <v>16927</v>
      </c>
      <c r="J1351" t="s">
        <v>16956</v>
      </c>
      <c r="K1351" t="s">
        <v>73</v>
      </c>
      <c r="L1351">
        <v>0</v>
      </c>
      <c r="M1351" t="s">
        <v>60386</v>
      </c>
      <c r="N1351" t="s">
        <v>60387</v>
      </c>
      <c r="P1351" t="s">
        <v>191</v>
      </c>
      <c r="Q1351" t="s">
        <v>17491</v>
      </c>
      <c r="R1351" t="s">
        <v>60389</v>
      </c>
      <c r="T1351" t="s">
        <v>75</v>
      </c>
      <c r="U1351" t="s">
        <v>16658</v>
      </c>
      <c r="V1351" t="s">
        <v>60390</v>
      </c>
      <c r="W1351" t="s">
        <v>16693</v>
      </c>
      <c r="X1351" t="s">
        <v>130</v>
      </c>
      <c r="Y1351" t="s">
        <v>76</v>
      </c>
      <c r="Z1351" t="s">
        <v>77</v>
      </c>
      <c r="AA1351" t="s">
        <v>191</v>
      </c>
      <c r="AB1351" t="s">
        <v>16705</v>
      </c>
      <c r="AC1351" t="s">
        <v>16704</v>
      </c>
      <c r="AD1351" t="s">
        <v>71474</v>
      </c>
      <c r="AE1351" t="s">
        <v>22433</v>
      </c>
      <c r="AF1351" t="s">
        <v>71475</v>
      </c>
      <c r="AG1351" t="s">
        <v>22433</v>
      </c>
      <c r="AH1351" t="s">
        <v>16921</v>
      </c>
      <c r="AJ1351">
        <v>0</v>
      </c>
      <c r="AL1351" t="s">
        <v>17782</v>
      </c>
      <c r="AM1351" t="s">
        <v>87</v>
      </c>
      <c r="AO1351">
        <v>18</v>
      </c>
      <c r="AP1351" t="s">
        <v>83</v>
      </c>
      <c r="AQ1351" t="s">
        <v>80</v>
      </c>
      <c r="AR1351" t="s">
        <v>22070</v>
      </c>
      <c r="AT1351">
        <v>1</v>
      </c>
      <c r="AU1351">
        <v>0</v>
      </c>
      <c r="AV1351" t="s">
        <v>16669</v>
      </c>
      <c r="BI1351" t="s">
        <v>81</v>
      </c>
      <c r="BJ1351" t="s">
        <v>81</v>
      </c>
      <c r="BK1351" t="s">
        <v>81</v>
      </c>
      <c r="BM1351" t="s">
        <v>71476</v>
      </c>
      <c r="BN1351" t="s">
        <v>71477</v>
      </c>
      <c r="BS1351" t="s">
        <v>17202</v>
      </c>
      <c r="BT1351" t="s">
        <v>17752</v>
      </c>
      <c r="BU1351" t="s">
        <v>17971</v>
      </c>
      <c r="BV1351" t="s">
        <v>71474</v>
      </c>
      <c r="BW1351">
        <v>0</v>
      </c>
      <c r="BX1351">
        <v>1</v>
      </c>
      <c r="CA1351" t="s">
        <v>16928</v>
      </c>
      <c r="CE1351" t="s">
        <v>16880</v>
      </c>
      <c r="CF1351" t="s">
        <v>16881</v>
      </c>
      <c r="CG1351" t="s">
        <v>16882</v>
      </c>
      <c r="CK1351" t="s">
        <v>16969</v>
      </c>
      <c r="CL1351" t="s">
        <v>80</v>
      </c>
      <c r="CM1351">
        <v>0</v>
      </c>
      <c r="CN1351">
        <v>57.091299999999997</v>
      </c>
      <c r="CO1351">
        <v>59265.48</v>
      </c>
      <c r="CP1351">
        <v>475</v>
      </c>
      <c r="CQ1351" t="s">
        <v>17312</v>
      </c>
      <c r="CR1351" t="s">
        <v>17313</v>
      </c>
      <c r="CS1351" t="s">
        <v>17314</v>
      </c>
      <c r="CT1351" t="s">
        <v>17733</v>
      </c>
      <c r="CU1351" t="s">
        <v>16885</v>
      </c>
      <c r="DU1351">
        <v>1</v>
      </c>
      <c r="DV1351">
        <v>0</v>
      </c>
      <c r="DW1351">
        <v>0</v>
      </c>
      <c r="DY1351">
        <v>0</v>
      </c>
      <c r="DZ1351">
        <v>0</v>
      </c>
      <c r="EC1351" t="s">
        <v>21383</v>
      </c>
      <c r="ED1351">
        <v>0</v>
      </c>
      <c r="EE1351" cm="1">
        <f t="array" ref="EE1351">SUM(COUNTIFS(Table_Pending_Today[job_type_code],{"WB","WQ","Z5","Z7","U8","QU","7W","2V","2W","2X"},Table_Pending_Today[Order_Number],Table_Pending_Today[[#This Row],[Order_Number]]))</f>
        <v>0</v>
      </c>
      <c r="EF1351">
        <f>COUNTIFS(Table_Pending_Today[Order_Number],Table_Pending_Today[[#This Row],[Order_Number]],Table_Pending_Today[tech_contractor],"INHOUSE")</f>
        <v>1</v>
      </c>
      <c r="EG1351">
        <f>COUNTIFS(Table_Pending_Today[Order_Number],Table_Pending_Today[[#This Row],[Order_Number]],Table_Pending_Today[tech_contractor],"CONTRACTOR")</f>
        <v>0</v>
      </c>
      <c r="EH1351" cm="1">
        <f t="array" ref="EH1351">SUM(COUNTIFS(Table_Pending_Today[job_type_code],{"XV","XQ","XT","XU"},Table_Pending_Today[Order_Number],Table_Pending_Today[[#This Row],[Order_Number]]))</f>
        <v>0</v>
      </c>
      <c r="EI1351" cm="1">
        <f t="array" ref="EI1351">SUM(COUNTIFS(Table_Pending_Today[job_type_code],{"XV","XQ","XT","XU"},Table_Pending_Today[Order_Number],Table_Pending_Today[[#This Row],[Order_Number]],Table_Pending_Today[In-House],1))</f>
        <v>0</v>
      </c>
      <c r="EJ1351" cm="1">
        <f t="array" ref="EJ1351">SUM(COUNTIFS(Table_Pending_Today[job_type_code],{"XV","XQ","XT","XU"},Table_Pending_Today[Order_Number],Table_Pending_Today[[#This Row],[Order_Number]],Table_Pending_Today[Contractor],1))</f>
        <v>0</v>
      </c>
      <c r="EK1351" cm="1">
        <f t="array" ref="EK1351">SUM(COUNTIFS(Table_Pending_Today[job_type_code],{"WB","WQ","Z5","Z7","U8","QU","7W","2V","2W","2X"},Table_Pending_Today[Order_Number],Table_Pending_Today[[#This Row],[Order_Number]]))</f>
        <v>0</v>
      </c>
      <c r="EL1351" cm="1">
        <f t="array" ref="EL1351">SUM(COUNTIFS(Table_Pending_Today[job_type_code],{"WB","WQ","Z5","Z7","U8","QU","7W","2V","2W","2X"},Table_Pending_Today[In-House],1,Table_Pending_Today[Order_Number],Table_Pending_Today[[#This Row],[Order_Number]]))</f>
        <v>0</v>
      </c>
      <c r="EM1351" cm="1">
        <f t="array" ref="EM1351">SUM(COUNTIFS(Table_Pending_Today[job_type_code],{"WB","WQ","Z5","Z7","U8","QU","7W","2V","2W","2X"},Table_Pending_Today[Contractor],1,Table_Pending_Today[Order_Number],Table_Pending_Today[[#This Row],[Order_Number]]))</f>
        <v>0</v>
      </c>
      <c r="EN1351" cm="1">
        <f t="array" ref="EN1351">IF(SUM(COUNTIFS(Table_Pending_Today[Order_Type_Desc],{"Install","Service Order","Restart"},Table_Pending_Today[Order_Number],Table_Pending_Today[[#This Row],[Order_Number]]))&gt;0,1,0)</f>
        <v>0</v>
      </c>
      <c r="EO1351" cm="1">
        <f t="array" ref="EO1351">IF(SUM(COUNTIFS(Table_Pending_Today[Order_Type_Desc],{"Install","Service Order","Restart"},Table_Pending_Today[In-House],1,Table_Pending_Today[Order_Number],Table_Pending_Today[[#This Row],[Order_Number]]))&gt;0,1,0)</f>
        <v>0</v>
      </c>
      <c r="EP1351" cm="1">
        <f t="array" ref="EP1351">IF(SUM(COUNTIFS(Table_Pending_Today[Order_Type_Desc],{"Install","Service Order","Restart"},Table_Pending_Today[Contractor],1,Table_Pending_Today[Order_Number],Table_Pending_Today[[#This Row],[Order_Number]]))&gt;0,1,0)</f>
        <v>0</v>
      </c>
      <c r="EQ1351">
        <f>IF(SUM(COUNTIFS(Table_Pending_Today[Order_Type_Desc],"Special Request",Table_Pending_Today[Bury_Drop],0,Table_Pending_Today[In-House],1,Table_Pending_Today[Order_Number],Table_Pending_Today[[#This Row],[Order_Number]]))&gt;0,1,0)</f>
        <v>0</v>
      </c>
      <c r="ER1351">
        <f>SUM(COUNTIFS(Table_Pending_Today[Order_Type_Desc],"Special Request",Table_Pending_Today[Bury_Drop],0,Table_Pending_Today[Contractor],1,Table_Pending_Today[Order_Number],Table_Pending_Today[[#This Row],[Order_Number]]))</f>
        <v>0</v>
      </c>
    </row>
    <row r="1352" spans="1:148" x14ac:dyDescent="0.25">
      <c r="A1352" t="s">
        <v>22433</v>
      </c>
      <c r="B1352" t="s">
        <v>68448</v>
      </c>
      <c r="C1352" t="s">
        <v>2</v>
      </c>
      <c r="D1352" t="s">
        <v>59240</v>
      </c>
      <c r="E1352" t="s">
        <v>59241</v>
      </c>
      <c r="F1352" t="s">
        <v>59242</v>
      </c>
      <c r="G1352">
        <v>470124</v>
      </c>
      <c r="H1352" t="s">
        <v>72</v>
      </c>
      <c r="I1352" t="s">
        <v>89</v>
      </c>
      <c r="J1352" t="s">
        <v>16950</v>
      </c>
      <c r="K1352" t="s">
        <v>73</v>
      </c>
      <c r="L1352">
        <v>0</v>
      </c>
      <c r="M1352" t="s">
        <v>59243</v>
      </c>
      <c r="N1352" t="s">
        <v>59244</v>
      </c>
      <c r="P1352" t="s">
        <v>59245</v>
      </c>
      <c r="Q1352" t="s">
        <v>71478</v>
      </c>
      <c r="R1352" t="s">
        <v>71479</v>
      </c>
      <c r="S1352" t="s">
        <v>59248</v>
      </c>
      <c r="T1352" t="s">
        <v>75</v>
      </c>
      <c r="U1352" t="s">
        <v>16658</v>
      </c>
      <c r="V1352" t="s">
        <v>59249</v>
      </c>
      <c r="W1352" t="s">
        <v>16693</v>
      </c>
      <c r="X1352" t="s">
        <v>18455</v>
      </c>
      <c r="Y1352" t="s">
        <v>76</v>
      </c>
      <c r="Z1352" t="s">
        <v>77</v>
      </c>
      <c r="AA1352" t="s">
        <v>16677</v>
      </c>
      <c r="AB1352" t="s">
        <v>16762</v>
      </c>
      <c r="AC1352" t="s">
        <v>16758</v>
      </c>
      <c r="AD1352" t="s">
        <v>71480</v>
      </c>
      <c r="AE1352" t="s">
        <v>22433</v>
      </c>
      <c r="AF1352" t="s">
        <v>71481</v>
      </c>
      <c r="AG1352" t="s">
        <v>22433</v>
      </c>
      <c r="AH1352" t="s">
        <v>16921</v>
      </c>
      <c r="AJ1352">
        <v>0</v>
      </c>
      <c r="AL1352" t="s">
        <v>71482</v>
      </c>
      <c r="AM1352" t="s">
        <v>87</v>
      </c>
      <c r="AO1352">
        <v>18</v>
      </c>
      <c r="AP1352" t="s">
        <v>91</v>
      </c>
      <c r="AQ1352" t="s">
        <v>80</v>
      </c>
      <c r="AR1352" t="s">
        <v>17026</v>
      </c>
      <c r="AT1352">
        <v>0</v>
      </c>
      <c r="AU1352">
        <v>0</v>
      </c>
      <c r="AV1352" t="s">
        <v>16669</v>
      </c>
      <c r="BI1352" t="s">
        <v>81</v>
      </c>
      <c r="BJ1352" t="s">
        <v>81</v>
      </c>
      <c r="BK1352" t="s">
        <v>81</v>
      </c>
      <c r="BM1352" t="s">
        <v>71484</v>
      </c>
      <c r="BN1352" t="s">
        <v>71485</v>
      </c>
      <c r="BQ1352" t="s">
        <v>71486</v>
      </c>
      <c r="BS1352" t="s">
        <v>17202</v>
      </c>
      <c r="BT1352" t="s">
        <v>17501</v>
      </c>
      <c r="BU1352" t="s">
        <v>71483</v>
      </c>
      <c r="BV1352" t="s">
        <v>71480</v>
      </c>
      <c r="BW1352">
        <v>0</v>
      </c>
      <c r="BX1352">
        <v>0</v>
      </c>
      <c r="CE1352" t="s">
        <v>16880</v>
      </c>
      <c r="CF1352" t="s">
        <v>16881</v>
      </c>
      <c r="CG1352" t="s">
        <v>16882</v>
      </c>
      <c r="CK1352" t="s">
        <v>16883</v>
      </c>
      <c r="CL1352" t="s">
        <v>80</v>
      </c>
      <c r="CM1352">
        <v>0</v>
      </c>
      <c r="CN1352">
        <v>79.291700000000006</v>
      </c>
      <c r="CO1352">
        <v>17046.080000000002</v>
      </c>
      <c r="CP1352">
        <v>0</v>
      </c>
      <c r="CQ1352" t="s">
        <v>17312</v>
      </c>
      <c r="CR1352" t="s">
        <v>17313</v>
      </c>
      <c r="CS1352" t="s">
        <v>17314</v>
      </c>
      <c r="CT1352" t="s">
        <v>17733</v>
      </c>
      <c r="CU1352" t="s">
        <v>16885</v>
      </c>
      <c r="DU1352">
        <v>1</v>
      </c>
      <c r="DV1352">
        <v>0</v>
      </c>
      <c r="DW1352">
        <v>0</v>
      </c>
      <c r="DY1352">
        <v>0</v>
      </c>
      <c r="DZ1352">
        <v>0</v>
      </c>
      <c r="EC1352" t="s">
        <v>21383</v>
      </c>
      <c r="ED1352">
        <v>0</v>
      </c>
      <c r="EE1352" cm="1">
        <f t="array" ref="EE1352">SUM(COUNTIFS(Table_Pending_Today[job_type_code],{"WB","WQ","Z5","Z7","U8","QU","7W","2V","2W","2X"},Table_Pending_Today[Order_Number],Table_Pending_Today[[#This Row],[Order_Number]]))</f>
        <v>0</v>
      </c>
      <c r="EF1352">
        <f>COUNTIFS(Table_Pending_Today[Order_Number],Table_Pending_Today[[#This Row],[Order_Number]],Table_Pending_Today[tech_contractor],"INHOUSE")</f>
        <v>1</v>
      </c>
      <c r="EG1352">
        <f>COUNTIFS(Table_Pending_Today[Order_Number],Table_Pending_Today[[#This Row],[Order_Number]],Table_Pending_Today[tech_contractor],"CONTRACTOR")</f>
        <v>0</v>
      </c>
      <c r="EH1352" cm="1">
        <f t="array" ref="EH1352">SUM(COUNTIFS(Table_Pending_Today[job_type_code],{"XV","XQ","XT","XU"},Table_Pending_Today[Order_Number],Table_Pending_Today[[#This Row],[Order_Number]]))</f>
        <v>0</v>
      </c>
      <c r="EI1352" cm="1">
        <f t="array" ref="EI1352">SUM(COUNTIFS(Table_Pending_Today[job_type_code],{"XV","XQ","XT","XU"},Table_Pending_Today[Order_Number],Table_Pending_Today[[#This Row],[Order_Number]],Table_Pending_Today[In-House],1))</f>
        <v>0</v>
      </c>
      <c r="EJ1352" cm="1">
        <f t="array" ref="EJ1352">SUM(COUNTIFS(Table_Pending_Today[job_type_code],{"XV","XQ","XT","XU"},Table_Pending_Today[Order_Number],Table_Pending_Today[[#This Row],[Order_Number]],Table_Pending_Today[Contractor],1))</f>
        <v>0</v>
      </c>
      <c r="EK1352" cm="1">
        <f t="array" ref="EK1352">SUM(COUNTIFS(Table_Pending_Today[job_type_code],{"WB","WQ","Z5","Z7","U8","QU","7W","2V","2W","2X"},Table_Pending_Today[Order_Number],Table_Pending_Today[[#This Row],[Order_Number]]))</f>
        <v>0</v>
      </c>
      <c r="EL1352" cm="1">
        <f t="array" ref="EL1352">SUM(COUNTIFS(Table_Pending_Today[job_type_code],{"WB","WQ","Z5","Z7","U8","QU","7W","2V","2W","2X"},Table_Pending_Today[In-House],1,Table_Pending_Today[Order_Number],Table_Pending_Today[[#This Row],[Order_Number]]))</f>
        <v>0</v>
      </c>
      <c r="EM1352" cm="1">
        <f t="array" ref="EM1352">SUM(COUNTIFS(Table_Pending_Today[job_type_code],{"WB","WQ","Z5","Z7","U8","QU","7W","2V","2W","2X"},Table_Pending_Today[Contractor],1,Table_Pending_Today[Order_Number],Table_Pending_Today[[#This Row],[Order_Number]]))</f>
        <v>0</v>
      </c>
      <c r="EN1352" cm="1">
        <f t="array" ref="EN1352">IF(SUM(COUNTIFS(Table_Pending_Today[Order_Type_Desc],{"Install","Service Order","Restart"},Table_Pending_Today[Order_Number],Table_Pending_Today[[#This Row],[Order_Number]]))&gt;0,1,0)</f>
        <v>0</v>
      </c>
      <c r="EO1352" cm="1">
        <f t="array" ref="EO1352">IF(SUM(COUNTIFS(Table_Pending_Today[Order_Type_Desc],{"Install","Service Order","Restart"},Table_Pending_Today[In-House],1,Table_Pending_Today[Order_Number],Table_Pending_Today[[#This Row],[Order_Number]]))&gt;0,1,0)</f>
        <v>0</v>
      </c>
      <c r="EP1352" cm="1">
        <f t="array" ref="EP1352">IF(SUM(COUNTIFS(Table_Pending_Today[Order_Type_Desc],{"Install","Service Order","Restart"},Table_Pending_Today[Contractor],1,Table_Pending_Today[Order_Number],Table_Pending_Today[[#This Row],[Order_Number]]))&gt;0,1,0)</f>
        <v>0</v>
      </c>
      <c r="EQ1352">
        <f>IF(SUM(COUNTIFS(Table_Pending_Today[Order_Type_Desc],"Special Request",Table_Pending_Today[Bury_Drop],0,Table_Pending_Today[In-House],1,Table_Pending_Today[Order_Number],Table_Pending_Today[[#This Row],[Order_Number]]))&gt;0,1,0)</f>
        <v>0</v>
      </c>
      <c r="ER1352">
        <f>SUM(COUNTIFS(Table_Pending_Today[Order_Type_Desc],"Special Request",Table_Pending_Today[Bury_Drop],0,Table_Pending_Today[Contractor],1,Table_Pending_Today[Order_Number],Table_Pending_Today[[#This Row],[Order_Number]]))</f>
        <v>0</v>
      </c>
    </row>
    <row r="1353" spans="1:148" x14ac:dyDescent="0.25">
      <c r="A1353" t="s">
        <v>22433</v>
      </c>
      <c r="B1353" t="s">
        <v>68448</v>
      </c>
      <c r="C1353" t="s">
        <v>2</v>
      </c>
      <c r="D1353" t="s">
        <v>26320</v>
      </c>
      <c r="E1353" t="s">
        <v>26321</v>
      </c>
      <c r="F1353" t="s">
        <v>26322</v>
      </c>
      <c r="G1353">
        <v>465532</v>
      </c>
      <c r="H1353" t="s">
        <v>72</v>
      </c>
      <c r="I1353" t="s">
        <v>89</v>
      </c>
      <c r="J1353" t="s">
        <v>17147</v>
      </c>
      <c r="K1353" t="s">
        <v>73</v>
      </c>
      <c r="L1353">
        <v>1</v>
      </c>
      <c r="M1353" t="s">
        <v>26323</v>
      </c>
      <c r="N1353" t="s">
        <v>26324</v>
      </c>
      <c r="P1353" t="s">
        <v>16742</v>
      </c>
      <c r="Q1353" t="s">
        <v>16818</v>
      </c>
      <c r="R1353" t="s">
        <v>26326</v>
      </c>
      <c r="T1353" t="s">
        <v>75</v>
      </c>
      <c r="U1353" t="s">
        <v>16658</v>
      </c>
      <c r="V1353" t="s">
        <v>26327</v>
      </c>
      <c r="W1353" t="s">
        <v>16693</v>
      </c>
      <c r="X1353" t="s">
        <v>17747</v>
      </c>
      <c r="Y1353" t="s">
        <v>76</v>
      </c>
      <c r="Z1353" t="s">
        <v>77</v>
      </c>
      <c r="AA1353" t="s">
        <v>16677</v>
      </c>
      <c r="AB1353" t="s">
        <v>16694</v>
      </c>
      <c r="AC1353" t="s">
        <v>155</v>
      </c>
      <c r="AD1353" t="s">
        <v>55756</v>
      </c>
      <c r="AE1353" t="s">
        <v>20208</v>
      </c>
      <c r="AF1353" t="s">
        <v>55757</v>
      </c>
      <c r="AG1353" t="s">
        <v>22433</v>
      </c>
      <c r="AH1353" t="s">
        <v>16921</v>
      </c>
      <c r="AJ1353">
        <v>0</v>
      </c>
      <c r="AK1353" t="s">
        <v>98</v>
      </c>
      <c r="AL1353" t="s">
        <v>22175</v>
      </c>
      <c r="AM1353" t="s">
        <v>87</v>
      </c>
      <c r="AO1353">
        <v>18</v>
      </c>
      <c r="AP1353" t="s">
        <v>91</v>
      </c>
      <c r="AQ1353" t="s">
        <v>80</v>
      </c>
      <c r="AR1353" t="s">
        <v>19615</v>
      </c>
      <c r="AT1353">
        <v>0</v>
      </c>
      <c r="AU1353">
        <v>0</v>
      </c>
      <c r="AV1353" t="s">
        <v>16669</v>
      </c>
      <c r="BI1353" t="s">
        <v>81</v>
      </c>
      <c r="BJ1353" t="s">
        <v>81</v>
      </c>
      <c r="BK1353" t="s">
        <v>81</v>
      </c>
      <c r="BM1353" t="s">
        <v>55758</v>
      </c>
      <c r="BN1353" t="s">
        <v>55759</v>
      </c>
      <c r="BP1353" t="s">
        <v>55760</v>
      </c>
      <c r="BQ1353" t="s">
        <v>55761</v>
      </c>
      <c r="BS1353" t="s">
        <v>17202</v>
      </c>
      <c r="BT1353" t="s">
        <v>22176</v>
      </c>
      <c r="BU1353" t="s">
        <v>22177</v>
      </c>
      <c r="BV1353" t="s">
        <v>55756</v>
      </c>
      <c r="BW1353">
        <v>0</v>
      </c>
      <c r="BX1353">
        <v>0</v>
      </c>
      <c r="CE1353" t="s">
        <v>16880</v>
      </c>
      <c r="CF1353" t="s">
        <v>16881</v>
      </c>
      <c r="CG1353" t="s">
        <v>16882</v>
      </c>
      <c r="CK1353" t="s">
        <v>16911</v>
      </c>
      <c r="CL1353" t="s">
        <v>80</v>
      </c>
      <c r="CM1353">
        <v>0</v>
      </c>
      <c r="CN1353">
        <v>87.345100000000002</v>
      </c>
      <c r="CO1353">
        <v>3550.04</v>
      </c>
      <c r="CP1353">
        <v>25</v>
      </c>
      <c r="CQ1353" t="s">
        <v>17312</v>
      </c>
      <c r="CR1353" t="s">
        <v>17313</v>
      </c>
      <c r="CS1353" t="s">
        <v>17314</v>
      </c>
      <c r="CT1353" t="s">
        <v>17733</v>
      </c>
      <c r="CU1353" t="s">
        <v>16885</v>
      </c>
      <c r="DS1353">
        <v>0</v>
      </c>
      <c r="DU1353">
        <v>1</v>
      </c>
      <c r="DV1353">
        <v>0</v>
      </c>
      <c r="DW1353">
        <v>0</v>
      </c>
      <c r="DY1353">
        <v>0</v>
      </c>
      <c r="DZ1353">
        <v>0</v>
      </c>
      <c r="EC1353" t="s">
        <v>21342</v>
      </c>
      <c r="ED1353">
        <v>1</v>
      </c>
      <c r="EE1353" cm="1">
        <f t="array" ref="EE1353">SUM(COUNTIFS(Table_Pending_Today[job_type_code],{"WB","WQ","Z5","Z7","U8","QU","7W","2V","2W","2X"},Table_Pending_Today[Order_Number],Table_Pending_Today[[#This Row],[Order_Number]]))</f>
        <v>0</v>
      </c>
      <c r="EF1353">
        <f>COUNTIFS(Table_Pending_Today[Order_Number],Table_Pending_Today[[#This Row],[Order_Number]],Table_Pending_Today[tech_contractor],"INHOUSE")</f>
        <v>1</v>
      </c>
      <c r="EG1353">
        <f>COUNTIFS(Table_Pending_Today[Order_Number],Table_Pending_Today[[#This Row],[Order_Number]],Table_Pending_Today[tech_contractor],"CONTRACTOR")</f>
        <v>0</v>
      </c>
      <c r="EH1353" cm="1">
        <f t="array" ref="EH1353">SUM(COUNTIFS(Table_Pending_Today[job_type_code],{"XV","XQ","XT","XU"},Table_Pending_Today[Order_Number],Table_Pending_Today[[#This Row],[Order_Number]]))</f>
        <v>0</v>
      </c>
      <c r="EI1353" cm="1">
        <f t="array" ref="EI1353">SUM(COUNTIFS(Table_Pending_Today[job_type_code],{"XV","XQ","XT","XU"},Table_Pending_Today[Order_Number],Table_Pending_Today[[#This Row],[Order_Number]],Table_Pending_Today[In-House],1))</f>
        <v>0</v>
      </c>
      <c r="EJ1353" cm="1">
        <f t="array" ref="EJ1353">SUM(COUNTIFS(Table_Pending_Today[job_type_code],{"XV","XQ","XT","XU"},Table_Pending_Today[Order_Number],Table_Pending_Today[[#This Row],[Order_Number]],Table_Pending_Today[Contractor],1))</f>
        <v>0</v>
      </c>
      <c r="EK1353" cm="1">
        <f t="array" ref="EK1353">SUM(COUNTIFS(Table_Pending_Today[job_type_code],{"WB","WQ","Z5","Z7","U8","QU","7W","2V","2W","2X"},Table_Pending_Today[Order_Number],Table_Pending_Today[[#This Row],[Order_Number]]))</f>
        <v>0</v>
      </c>
      <c r="EL1353" cm="1">
        <f t="array" ref="EL1353">SUM(COUNTIFS(Table_Pending_Today[job_type_code],{"WB","WQ","Z5","Z7","U8","QU","7W","2V","2W","2X"},Table_Pending_Today[In-House],1,Table_Pending_Today[Order_Number],Table_Pending_Today[[#This Row],[Order_Number]]))</f>
        <v>0</v>
      </c>
      <c r="EM1353" cm="1">
        <f t="array" ref="EM1353">SUM(COUNTIFS(Table_Pending_Today[job_type_code],{"WB","WQ","Z5","Z7","U8","QU","7W","2V","2W","2X"},Table_Pending_Today[Contractor],1,Table_Pending_Today[Order_Number],Table_Pending_Today[[#This Row],[Order_Number]]))</f>
        <v>0</v>
      </c>
      <c r="EN1353" cm="1">
        <f t="array" ref="EN1353">IF(SUM(COUNTIFS(Table_Pending_Today[Order_Type_Desc],{"Install","Service Order","Restart"},Table_Pending_Today[Order_Number],Table_Pending_Today[[#This Row],[Order_Number]]))&gt;0,1,0)</f>
        <v>0</v>
      </c>
      <c r="EO1353" cm="1">
        <f t="array" ref="EO1353">IF(SUM(COUNTIFS(Table_Pending_Today[Order_Type_Desc],{"Install","Service Order","Restart"},Table_Pending_Today[In-House],1,Table_Pending_Today[Order_Number],Table_Pending_Today[[#This Row],[Order_Number]]))&gt;0,1,0)</f>
        <v>0</v>
      </c>
      <c r="EP1353" cm="1">
        <f t="array" ref="EP1353">IF(SUM(COUNTIFS(Table_Pending_Today[Order_Type_Desc],{"Install","Service Order","Restart"},Table_Pending_Today[Contractor],1,Table_Pending_Today[Order_Number],Table_Pending_Today[[#This Row],[Order_Number]]))&gt;0,1,0)</f>
        <v>0</v>
      </c>
      <c r="EQ1353">
        <f>IF(SUM(COUNTIFS(Table_Pending_Today[Order_Type_Desc],"Special Request",Table_Pending_Today[Bury_Drop],0,Table_Pending_Today[In-House],1,Table_Pending_Today[Order_Number],Table_Pending_Today[[#This Row],[Order_Number]]))&gt;0,1,0)</f>
        <v>0</v>
      </c>
      <c r="ER1353">
        <f>SUM(COUNTIFS(Table_Pending_Today[Order_Type_Desc],"Special Request",Table_Pending_Today[Bury_Drop],0,Table_Pending_Today[Contractor],1,Table_Pending_Today[Order_Number],Table_Pending_Today[[#This Row],[Order_Number]]))</f>
        <v>0</v>
      </c>
    </row>
    <row r="1354" spans="1:148" x14ac:dyDescent="0.25">
      <c r="A1354" t="s">
        <v>22433</v>
      </c>
      <c r="B1354" t="s">
        <v>68448</v>
      </c>
      <c r="C1354" t="s">
        <v>2</v>
      </c>
      <c r="D1354" t="s">
        <v>26999</v>
      </c>
      <c r="E1354" t="s">
        <v>27000</v>
      </c>
      <c r="F1354" t="s">
        <v>27001</v>
      </c>
      <c r="G1354">
        <v>465540</v>
      </c>
      <c r="H1354" t="s">
        <v>72</v>
      </c>
      <c r="I1354" t="s">
        <v>89</v>
      </c>
      <c r="J1354" t="s">
        <v>16929</v>
      </c>
      <c r="K1354" t="s">
        <v>73</v>
      </c>
      <c r="L1354">
        <v>1</v>
      </c>
      <c r="M1354" t="s">
        <v>27002</v>
      </c>
      <c r="N1354" t="s">
        <v>27003</v>
      </c>
      <c r="P1354" t="s">
        <v>200</v>
      </c>
      <c r="Q1354" t="s">
        <v>16823</v>
      </c>
      <c r="R1354" t="s">
        <v>27005</v>
      </c>
      <c r="S1354" t="s">
        <v>27006</v>
      </c>
      <c r="T1354" t="s">
        <v>75</v>
      </c>
      <c r="U1354" t="s">
        <v>16658</v>
      </c>
      <c r="V1354" t="s">
        <v>27007</v>
      </c>
      <c r="W1354" t="s">
        <v>16693</v>
      </c>
      <c r="X1354" t="s">
        <v>16655</v>
      </c>
      <c r="Y1354" t="s">
        <v>76</v>
      </c>
      <c r="Z1354" t="s">
        <v>77</v>
      </c>
      <c r="AA1354" t="s">
        <v>191</v>
      </c>
      <c r="AB1354" t="s">
        <v>16701</v>
      </c>
      <c r="AC1354" t="s">
        <v>16681</v>
      </c>
      <c r="AD1354" t="s">
        <v>55606</v>
      </c>
      <c r="AE1354" t="s">
        <v>20208</v>
      </c>
      <c r="AF1354" t="s">
        <v>55607</v>
      </c>
      <c r="AG1354" t="s">
        <v>22433</v>
      </c>
      <c r="AH1354" t="s">
        <v>16836</v>
      </c>
      <c r="AJ1354">
        <v>0</v>
      </c>
      <c r="AK1354" t="s">
        <v>98</v>
      </c>
      <c r="AL1354" t="s">
        <v>79</v>
      </c>
      <c r="AO1354">
        <v>18</v>
      </c>
      <c r="AP1354" t="s">
        <v>91</v>
      </c>
      <c r="AQ1354" t="s">
        <v>80</v>
      </c>
      <c r="AR1354" t="s">
        <v>16930</v>
      </c>
      <c r="AT1354">
        <v>0</v>
      </c>
      <c r="AU1354">
        <v>0</v>
      </c>
      <c r="AV1354" t="s">
        <v>16669</v>
      </c>
      <c r="BI1354" t="s">
        <v>81</v>
      </c>
      <c r="BJ1354" t="s">
        <v>81</v>
      </c>
      <c r="BK1354" t="s">
        <v>81</v>
      </c>
      <c r="BM1354" t="s">
        <v>22183</v>
      </c>
      <c r="BN1354" t="s">
        <v>55611</v>
      </c>
      <c r="BQ1354" t="s">
        <v>55612</v>
      </c>
      <c r="BS1354" t="s">
        <v>17202</v>
      </c>
      <c r="BV1354" t="s">
        <v>55606</v>
      </c>
      <c r="BW1354">
        <v>0</v>
      </c>
      <c r="BX1354">
        <v>0</v>
      </c>
      <c r="CE1354" t="s">
        <v>16880</v>
      </c>
      <c r="CF1354" t="s">
        <v>16881</v>
      </c>
      <c r="CG1354" t="s">
        <v>16882</v>
      </c>
      <c r="CK1354" t="s">
        <v>16911</v>
      </c>
      <c r="CL1354" t="s">
        <v>80</v>
      </c>
      <c r="CM1354">
        <v>0</v>
      </c>
      <c r="CN1354">
        <v>94.693899999999999</v>
      </c>
      <c r="CO1354">
        <v>28.95</v>
      </c>
      <c r="CP1354">
        <v>1425</v>
      </c>
      <c r="CQ1354" t="s">
        <v>17312</v>
      </c>
      <c r="CR1354" t="s">
        <v>17313</v>
      </c>
      <c r="CS1354" t="s">
        <v>55608</v>
      </c>
      <c r="CT1354" t="s">
        <v>55609</v>
      </c>
      <c r="CU1354" t="s">
        <v>16911</v>
      </c>
      <c r="CV1354" t="s">
        <v>55610</v>
      </c>
      <c r="DU1354">
        <v>1</v>
      </c>
      <c r="DV1354">
        <v>0</v>
      </c>
      <c r="DW1354">
        <v>0</v>
      </c>
      <c r="DY1354">
        <v>0</v>
      </c>
      <c r="DZ1354">
        <v>0</v>
      </c>
      <c r="EC1354" t="s">
        <v>21337</v>
      </c>
      <c r="ED1354">
        <v>1</v>
      </c>
      <c r="EE1354" cm="1">
        <f t="array" ref="EE1354">SUM(COUNTIFS(Table_Pending_Today[job_type_code],{"WB","WQ","Z5","Z7","U8","QU","7W","2V","2W","2X"},Table_Pending_Today[Order_Number],Table_Pending_Today[[#This Row],[Order_Number]]))</f>
        <v>0</v>
      </c>
      <c r="EF1354">
        <f>COUNTIFS(Table_Pending_Today[Order_Number],Table_Pending_Today[[#This Row],[Order_Number]],Table_Pending_Today[tech_contractor],"INHOUSE")</f>
        <v>0</v>
      </c>
      <c r="EG1354">
        <f>COUNTIFS(Table_Pending_Today[Order_Number],Table_Pending_Today[[#This Row],[Order_Number]],Table_Pending_Today[tech_contractor],"CONTRACTOR")</f>
        <v>0</v>
      </c>
      <c r="EH1354" cm="1">
        <f t="array" ref="EH1354">SUM(COUNTIFS(Table_Pending_Today[job_type_code],{"XV","XQ","XT","XU"},Table_Pending_Today[Order_Number],Table_Pending_Today[[#This Row],[Order_Number]]))</f>
        <v>0</v>
      </c>
      <c r="EI1354" cm="1">
        <f t="array" ref="EI1354">SUM(COUNTIFS(Table_Pending_Today[job_type_code],{"XV","XQ","XT","XU"},Table_Pending_Today[Order_Number],Table_Pending_Today[[#This Row],[Order_Number]],Table_Pending_Today[In-House],1))</f>
        <v>0</v>
      </c>
      <c r="EJ1354" cm="1">
        <f t="array" ref="EJ1354">SUM(COUNTIFS(Table_Pending_Today[job_type_code],{"XV","XQ","XT","XU"},Table_Pending_Today[Order_Number],Table_Pending_Today[[#This Row],[Order_Number]],Table_Pending_Today[Contractor],1))</f>
        <v>0</v>
      </c>
      <c r="EK1354" cm="1">
        <f t="array" ref="EK1354">SUM(COUNTIFS(Table_Pending_Today[job_type_code],{"WB","WQ","Z5","Z7","U8","QU","7W","2V","2W","2X"},Table_Pending_Today[Order_Number],Table_Pending_Today[[#This Row],[Order_Number]]))</f>
        <v>0</v>
      </c>
      <c r="EL1354" cm="1">
        <f t="array" ref="EL1354">SUM(COUNTIFS(Table_Pending_Today[job_type_code],{"WB","WQ","Z5","Z7","U8","QU","7W","2V","2W","2X"},Table_Pending_Today[In-House],1,Table_Pending_Today[Order_Number],Table_Pending_Today[[#This Row],[Order_Number]]))</f>
        <v>0</v>
      </c>
      <c r="EM1354" cm="1">
        <f t="array" ref="EM1354">SUM(COUNTIFS(Table_Pending_Today[job_type_code],{"WB","WQ","Z5","Z7","U8","QU","7W","2V","2W","2X"},Table_Pending_Today[Contractor],1,Table_Pending_Today[Order_Number],Table_Pending_Today[[#This Row],[Order_Number]]))</f>
        <v>0</v>
      </c>
      <c r="EN1354" cm="1">
        <f t="array" ref="EN1354">IF(SUM(COUNTIFS(Table_Pending_Today[Order_Type_Desc],{"Install","Service Order","Restart"},Table_Pending_Today[Order_Number],Table_Pending_Today[[#This Row],[Order_Number]]))&gt;0,1,0)</f>
        <v>0</v>
      </c>
      <c r="EO1354" cm="1">
        <f t="array" ref="EO1354">IF(SUM(COUNTIFS(Table_Pending_Today[Order_Type_Desc],{"Install","Service Order","Restart"},Table_Pending_Today[In-House],1,Table_Pending_Today[Order_Number],Table_Pending_Today[[#This Row],[Order_Number]]))&gt;0,1,0)</f>
        <v>0</v>
      </c>
      <c r="EP1354" cm="1">
        <f t="array" ref="EP1354">IF(SUM(COUNTIFS(Table_Pending_Today[Order_Type_Desc],{"Install","Service Order","Restart"},Table_Pending_Today[Contractor],1,Table_Pending_Today[Order_Number],Table_Pending_Today[[#This Row],[Order_Number]]))&gt;0,1,0)</f>
        <v>0</v>
      </c>
      <c r="EQ1354">
        <f>IF(SUM(COUNTIFS(Table_Pending_Today[Order_Type_Desc],"Special Request",Table_Pending_Today[Bury_Drop],0,Table_Pending_Today[In-House],1,Table_Pending_Today[Order_Number],Table_Pending_Today[[#This Row],[Order_Number]]))&gt;0,1,0)</f>
        <v>0</v>
      </c>
      <c r="ER1354">
        <f>SUM(COUNTIFS(Table_Pending_Today[Order_Type_Desc],"Special Request",Table_Pending_Today[Bury_Drop],0,Table_Pending_Today[Contractor],1,Table_Pending_Today[Order_Number],Table_Pending_Today[[#This Row],[Order_Number]]))</f>
        <v>0</v>
      </c>
    </row>
    <row r="1355" spans="1:148" x14ac:dyDescent="0.25">
      <c r="A1355" t="s">
        <v>22433</v>
      </c>
      <c r="B1355" t="s">
        <v>68448</v>
      </c>
      <c r="C1355" t="s">
        <v>2</v>
      </c>
      <c r="D1355" t="s">
        <v>35240</v>
      </c>
      <c r="E1355" t="s">
        <v>35241</v>
      </c>
      <c r="F1355" t="s">
        <v>35242</v>
      </c>
      <c r="G1355">
        <v>468176</v>
      </c>
      <c r="H1355" t="s">
        <v>72</v>
      </c>
      <c r="I1355" t="s">
        <v>16913</v>
      </c>
      <c r="J1355" t="s">
        <v>16914</v>
      </c>
      <c r="K1355" t="s">
        <v>73</v>
      </c>
      <c r="L1355">
        <v>0</v>
      </c>
      <c r="M1355" t="s">
        <v>35243</v>
      </c>
      <c r="N1355" t="s">
        <v>35244</v>
      </c>
      <c r="P1355" t="s">
        <v>191</v>
      </c>
      <c r="Q1355" t="s">
        <v>16766</v>
      </c>
      <c r="R1355" t="s">
        <v>35246</v>
      </c>
      <c r="T1355" t="s">
        <v>75</v>
      </c>
      <c r="U1355" t="s">
        <v>16658</v>
      </c>
      <c r="V1355" t="s">
        <v>35247</v>
      </c>
      <c r="W1355" t="s">
        <v>16693</v>
      </c>
      <c r="X1355" t="s">
        <v>130</v>
      </c>
      <c r="Y1355" t="s">
        <v>76</v>
      </c>
      <c r="Z1355" t="s">
        <v>77</v>
      </c>
      <c r="AA1355" t="s">
        <v>191</v>
      </c>
      <c r="AB1355" t="s">
        <v>16703</v>
      </c>
      <c r="AC1355" t="s">
        <v>16704</v>
      </c>
      <c r="AD1355" t="s">
        <v>55318</v>
      </c>
      <c r="AE1355" t="s">
        <v>22433</v>
      </c>
      <c r="AF1355" t="s">
        <v>55319</v>
      </c>
      <c r="AG1355" t="s">
        <v>22433</v>
      </c>
      <c r="AH1355" t="s">
        <v>16840</v>
      </c>
      <c r="AJ1355">
        <v>0</v>
      </c>
      <c r="AK1355" t="s">
        <v>98</v>
      </c>
      <c r="AL1355" t="s">
        <v>19803</v>
      </c>
      <c r="AM1355" t="s">
        <v>3</v>
      </c>
      <c r="AN1355" t="s">
        <v>16827</v>
      </c>
      <c r="AO1355">
        <v>18</v>
      </c>
      <c r="AP1355" t="s">
        <v>16915</v>
      </c>
      <c r="AQ1355" t="s">
        <v>92</v>
      </c>
      <c r="AR1355" t="s">
        <v>16916</v>
      </c>
      <c r="AT1355">
        <v>0</v>
      </c>
      <c r="AU1355">
        <v>0</v>
      </c>
      <c r="AV1355" t="s">
        <v>16669</v>
      </c>
      <c r="BI1355" t="s">
        <v>81</v>
      </c>
      <c r="BJ1355" t="s">
        <v>81</v>
      </c>
      <c r="BK1355" t="s">
        <v>81</v>
      </c>
      <c r="BM1355" t="s">
        <v>55320</v>
      </c>
      <c r="BN1355" t="s">
        <v>55321</v>
      </c>
      <c r="BQ1355" t="s">
        <v>55322</v>
      </c>
      <c r="BS1355" t="s">
        <v>17202</v>
      </c>
      <c r="BT1355" t="s">
        <v>19804</v>
      </c>
      <c r="BU1355" t="s">
        <v>19805</v>
      </c>
      <c r="BV1355" t="s">
        <v>55318</v>
      </c>
      <c r="BW1355">
        <v>0</v>
      </c>
      <c r="BX1355">
        <v>0</v>
      </c>
      <c r="CE1355" t="s">
        <v>16880</v>
      </c>
      <c r="CF1355" t="s">
        <v>16881</v>
      </c>
      <c r="CG1355" t="s">
        <v>16882</v>
      </c>
      <c r="CK1355" t="s">
        <v>16947</v>
      </c>
      <c r="CL1355" t="s">
        <v>92</v>
      </c>
      <c r="CM1355">
        <v>0</v>
      </c>
      <c r="CN1355">
        <v>89.358500000000006</v>
      </c>
      <c r="CO1355">
        <v>878.55</v>
      </c>
      <c r="CP1355">
        <v>175</v>
      </c>
      <c r="CQ1355" t="s">
        <v>17312</v>
      </c>
      <c r="CR1355" t="s">
        <v>17313</v>
      </c>
      <c r="CS1355" t="s">
        <v>17314</v>
      </c>
      <c r="CT1355" t="s">
        <v>19385</v>
      </c>
      <c r="CU1355" t="s">
        <v>16885</v>
      </c>
      <c r="DU1355">
        <v>1</v>
      </c>
      <c r="DV1355">
        <v>1</v>
      </c>
      <c r="DW1355">
        <v>0</v>
      </c>
      <c r="DY1355">
        <v>0</v>
      </c>
      <c r="DZ1355">
        <v>0</v>
      </c>
      <c r="EC1355" t="s">
        <v>21342</v>
      </c>
      <c r="ED1355">
        <v>0</v>
      </c>
      <c r="EE1355" cm="1">
        <f t="array" ref="EE1355">SUM(COUNTIFS(Table_Pending_Today[job_type_code],{"WB","WQ","Z5","Z7","U8","QU","7W","2V","2W","2X"},Table_Pending_Today[Order_Number],Table_Pending_Today[[#This Row],[Order_Number]]))</f>
        <v>0</v>
      </c>
      <c r="EF1355">
        <f>COUNTIFS(Table_Pending_Today[Order_Number],Table_Pending_Today[[#This Row],[Order_Number]],Table_Pending_Today[tech_contractor],"INHOUSE")</f>
        <v>0</v>
      </c>
      <c r="EG1355">
        <f>COUNTIFS(Table_Pending_Today[Order_Number],Table_Pending_Today[[#This Row],[Order_Number]],Table_Pending_Today[tech_contractor],"CONTRACTOR")</f>
        <v>1</v>
      </c>
      <c r="EH1355" cm="1">
        <f t="array" ref="EH1355">SUM(COUNTIFS(Table_Pending_Today[job_type_code],{"XV","XQ","XT","XU"},Table_Pending_Today[Order_Number],Table_Pending_Today[[#This Row],[Order_Number]]))</f>
        <v>1</v>
      </c>
      <c r="EI1355" cm="1">
        <f t="array" ref="EI1355">SUM(COUNTIFS(Table_Pending_Today[job_type_code],{"XV","XQ","XT","XU"},Table_Pending_Today[Order_Number],Table_Pending_Today[[#This Row],[Order_Number]],Table_Pending_Today[In-House],1))</f>
        <v>0</v>
      </c>
      <c r="EJ1355" cm="1">
        <f t="array" ref="EJ1355">SUM(COUNTIFS(Table_Pending_Today[job_type_code],{"XV","XQ","XT","XU"},Table_Pending_Today[Order_Number],Table_Pending_Today[[#This Row],[Order_Number]],Table_Pending_Today[Contractor],1))</f>
        <v>1</v>
      </c>
      <c r="EK1355" cm="1">
        <f t="array" ref="EK1355">SUM(COUNTIFS(Table_Pending_Today[job_type_code],{"WB","WQ","Z5","Z7","U8","QU","7W","2V","2W","2X"},Table_Pending_Today[Order_Number],Table_Pending_Today[[#This Row],[Order_Number]]))</f>
        <v>0</v>
      </c>
      <c r="EL1355" cm="1">
        <f t="array" ref="EL1355">SUM(COUNTIFS(Table_Pending_Today[job_type_code],{"WB","WQ","Z5","Z7","U8","QU","7W","2V","2W","2X"},Table_Pending_Today[In-House],1,Table_Pending_Today[Order_Number],Table_Pending_Today[[#This Row],[Order_Number]]))</f>
        <v>0</v>
      </c>
      <c r="EM1355" cm="1">
        <f t="array" ref="EM1355">SUM(COUNTIFS(Table_Pending_Today[job_type_code],{"WB","WQ","Z5","Z7","U8","QU","7W","2V","2W","2X"},Table_Pending_Today[Contractor],1,Table_Pending_Today[Order_Number],Table_Pending_Today[[#This Row],[Order_Number]]))</f>
        <v>0</v>
      </c>
      <c r="EN1355" cm="1">
        <f t="array" ref="EN1355">IF(SUM(COUNTIFS(Table_Pending_Today[Order_Type_Desc],{"Install","Service Order","Restart"},Table_Pending_Today[Order_Number],Table_Pending_Today[[#This Row],[Order_Number]]))&gt;0,1,0)</f>
        <v>0</v>
      </c>
      <c r="EO1355" cm="1">
        <f t="array" ref="EO1355">IF(SUM(COUNTIFS(Table_Pending_Today[Order_Type_Desc],{"Install","Service Order","Restart"},Table_Pending_Today[In-House],1,Table_Pending_Today[Order_Number],Table_Pending_Today[[#This Row],[Order_Number]]))&gt;0,1,0)</f>
        <v>0</v>
      </c>
      <c r="EP1355" cm="1">
        <f t="array" ref="EP1355">IF(SUM(COUNTIFS(Table_Pending_Today[Order_Type_Desc],{"Install","Service Order","Restart"},Table_Pending_Today[Contractor],1,Table_Pending_Today[Order_Number],Table_Pending_Today[[#This Row],[Order_Number]]))&gt;0,1,0)</f>
        <v>0</v>
      </c>
      <c r="EQ1355">
        <f>IF(SUM(COUNTIFS(Table_Pending_Today[Order_Type_Desc],"Special Request",Table_Pending_Today[Bury_Drop],0,Table_Pending_Today[In-House],1,Table_Pending_Today[Order_Number],Table_Pending_Today[[#This Row],[Order_Number]]))&gt;0,1,0)</f>
        <v>0</v>
      </c>
      <c r="ER1355">
        <f>SUM(COUNTIFS(Table_Pending_Today[Order_Type_Desc],"Special Request",Table_Pending_Today[Bury_Drop],0,Table_Pending_Today[Contractor],1,Table_Pending_Today[Order_Number],Table_Pending_Today[[#This Row],[Order_Number]]))</f>
        <v>0</v>
      </c>
    </row>
    <row r="1356" spans="1:148" x14ac:dyDescent="0.25">
      <c r="A1356" t="s">
        <v>22433</v>
      </c>
      <c r="B1356" t="s">
        <v>68448</v>
      </c>
      <c r="C1356" t="s">
        <v>2</v>
      </c>
      <c r="D1356" t="s">
        <v>27324</v>
      </c>
      <c r="E1356" t="s">
        <v>27325</v>
      </c>
      <c r="F1356" t="s">
        <v>27326</v>
      </c>
      <c r="G1356">
        <v>468331</v>
      </c>
      <c r="H1356" t="s">
        <v>72</v>
      </c>
      <c r="I1356" t="s">
        <v>89</v>
      </c>
      <c r="J1356" t="s">
        <v>16929</v>
      </c>
      <c r="K1356" t="s">
        <v>73</v>
      </c>
      <c r="L1356">
        <v>0</v>
      </c>
      <c r="M1356" t="s">
        <v>27327</v>
      </c>
      <c r="N1356" t="s">
        <v>27328</v>
      </c>
      <c r="P1356" t="s">
        <v>191</v>
      </c>
      <c r="Q1356" t="s">
        <v>16766</v>
      </c>
      <c r="R1356" t="s">
        <v>27330</v>
      </c>
      <c r="S1356" t="s">
        <v>27331</v>
      </c>
      <c r="T1356" t="s">
        <v>75</v>
      </c>
      <c r="U1356" t="s">
        <v>16658</v>
      </c>
      <c r="V1356" t="s">
        <v>27332</v>
      </c>
      <c r="W1356" t="s">
        <v>16693</v>
      </c>
      <c r="X1356" t="s">
        <v>17042</v>
      </c>
      <c r="Y1356" t="s">
        <v>76</v>
      </c>
      <c r="Z1356" t="s">
        <v>121</v>
      </c>
      <c r="AA1356" t="s">
        <v>191</v>
      </c>
      <c r="AB1356" t="s">
        <v>16703</v>
      </c>
      <c r="AC1356" t="s">
        <v>17052</v>
      </c>
      <c r="AD1356" t="s">
        <v>55420</v>
      </c>
      <c r="AE1356" t="s">
        <v>22433</v>
      </c>
      <c r="AF1356" t="s">
        <v>55421</v>
      </c>
      <c r="AG1356" t="s">
        <v>22433</v>
      </c>
      <c r="AH1356" t="s">
        <v>16779</v>
      </c>
      <c r="AJ1356">
        <v>0</v>
      </c>
      <c r="AL1356" t="s">
        <v>79</v>
      </c>
      <c r="AO1356">
        <v>18</v>
      </c>
      <c r="AP1356" t="s">
        <v>91</v>
      </c>
      <c r="AQ1356" t="s">
        <v>80</v>
      </c>
      <c r="AR1356" t="s">
        <v>16930</v>
      </c>
      <c r="AT1356">
        <v>0</v>
      </c>
      <c r="AU1356">
        <v>0</v>
      </c>
      <c r="AV1356" t="s">
        <v>16669</v>
      </c>
      <c r="BI1356" t="s">
        <v>81</v>
      </c>
      <c r="BJ1356" t="s">
        <v>81</v>
      </c>
      <c r="BK1356" t="s">
        <v>81</v>
      </c>
      <c r="BM1356" t="s">
        <v>55425</v>
      </c>
      <c r="BN1356" t="s">
        <v>55426</v>
      </c>
      <c r="BQ1356" t="s">
        <v>55427</v>
      </c>
      <c r="BR1356" t="s">
        <v>236</v>
      </c>
      <c r="BS1356" t="s">
        <v>237</v>
      </c>
      <c r="BV1356" t="s">
        <v>55420</v>
      </c>
      <c r="BW1356">
        <v>0</v>
      </c>
      <c r="BX1356">
        <v>0</v>
      </c>
      <c r="CE1356" t="s">
        <v>16880</v>
      </c>
      <c r="CF1356" t="s">
        <v>16881</v>
      </c>
      <c r="CG1356" t="s">
        <v>16882</v>
      </c>
      <c r="CK1356" t="s">
        <v>17735</v>
      </c>
      <c r="CL1356" t="s">
        <v>80</v>
      </c>
      <c r="CM1356">
        <v>0</v>
      </c>
      <c r="CN1356">
        <v>91.100499999999997</v>
      </c>
      <c r="CO1356">
        <v>264.22000000000003</v>
      </c>
      <c r="CP1356">
        <v>1550</v>
      </c>
      <c r="CQ1356" t="s">
        <v>17312</v>
      </c>
      <c r="CR1356" t="s">
        <v>17313</v>
      </c>
      <c r="CS1356" t="s">
        <v>55422</v>
      </c>
      <c r="CT1356" t="s">
        <v>55423</v>
      </c>
      <c r="CU1356" t="s">
        <v>17735</v>
      </c>
      <c r="CV1356" t="s">
        <v>55424</v>
      </c>
      <c r="DU1356">
        <v>1</v>
      </c>
      <c r="DV1356">
        <v>0</v>
      </c>
      <c r="DW1356">
        <v>0</v>
      </c>
      <c r="DY1356">
        <v>0</v>
      </c>
      <c r="DZ1356">
        <v>0</v>
      </c>
      <c r="EC1356" t="s">
        <v>21335</v>
      </c>
      <c r="ED1356">
        <v>0</v>
      </c>
      <c r="EE1356" cm="1">
        <f t="array" ref="EE1356">SUM(COUNTIFS(Table_Pending_Today[job_type_code],{"WB","WQ","Z5","Z7","U8","QU","7W","2V","2W","2X"},Table_Pending_Today[Order_Number],Table_Pending_Today[[#This Row],[Order_Number]]))</f>
        <v>0</v>
      </c>
      <c r="EF1356">
        <f>COUNTIFS(Table_Pending_Today[Order_Number],Table_Pending_Today[[#This Row],[Order_Number]],Table_Pending_Today[tech_contractor],"INHOUSE")</f>
        <v>0</v>
      </c>
      <c r="EG1356">
        <f>COUNTIFS(Table_Pending_Today[Order_Number],Table_Pending_Today[[#This Row],[Order_Number]],Table_Pending_Today[tech_contractor],"CONTRACTOR")</f>
        <v>0</v>
      </c>
      <c r="EH1356" cm="1">
        <f t="array" ref="EH1356">SUM(COUNTIFS(Table_Pending_Today[job_type_code],{"XV","XQ","XT","XU"},Table_Pending_Today[Order_Number],Table_Pending_Today[[#This Row],[Order_Number]]))</f>
        <v>0</v>
      </c>
      <c r="EI1356" cm="1">
        <f t="array" ref="EI1356">SUM(COUNTIFS(Table_Pending_Today[job_type_code],{"XV","XQ","XT","XU"},Table_Pending_Today[Order_Number],Table_Pending_Today[[#This Row],[Order_Number]],Table_Pending_Today[In-House],1))</f>
        <v>0</v>
      </c>
      <c r="EJ1356" cm="1">
        <f t="array" ref="EJ1356">SUM(COUNTIFS(Table_Pending_Today[job_type_code],{"XV","XQ","XT","XU"},Table_Pending_Today[Order_Number],Table_Pending_Today[[#This Row],[Order_Number]],Table_Pending_Today[Contractor],1))</f>
        <v>0</v>
      </c>
      <c r="EK1356" cm="1">
        <f t="array" ref="EK1356">SUM(COUNTIFS(Table_Pending_Today[job_type_code],{"WB","WQ","Z5","Z7","U8","QU","7W","2V","2W","2X"},Table_Pending_Today[Order_Number],Table_Pending_Today[[#This Row],[Order_Number]]))</f>
        <v>0</v>
      </c>
      <c r="EL1356" cm="1">
        <f t="array" ref="EL1356">SUM(COUNTIFS(Table_Pending_Today[job_type_code],{"WB","WQ","Z5","Z7","U8","QU","7W","2V","2W","2X"},Table_Pending_Today[In-House],1,Table_Pending_Today[Order_Number],Table_Pending_Today[[#This Row],[Order_Number]]))</f>
        <v>0</v>
      </c>
      <c r="EM1356" cm="1">
        <f t="array" ref="EM1356">SUM(COUNTIFS(Table_Pending_Today[job_type_code],{"WB","WQ","Z5","Z7","U8","QU","7W","2V","2W","2X"},Table_Pending_Today[Contractor],1,Table_Pending_Today[Order_Number],Table_Pending_Today[[#This Row],[Order_Number]]))</f>
        <v>0</v>
      </c>
      <c r="EN1356" cm="1">
        <f t="array" ref="EN1356">IF(SUM(COUNTIFS(Table_Pending_Today[Order_Type_Desc],{"Install","Service Order","Restart"},Table_Pending_Today[Order_Number],Table_Pending_Today[[#This Row],[Order_Number]]))&gt;0,1,0)</f>
        <v>0</v>
      </c>
      <c r="EO1356" cm="1">
        <f t="array" ref="EO1356">IF(SUM(COUNTIFS(Table_Pending_Today[Order_Type_Desc],{"Install","Service Order","Restart"},Table_Pending_Today[In-House],1,Table_Pending_Today[Order_Number],Table_Pending_Today[[#This Row],[Order_Number]]))&gt;0,1,0)</f>
        <v>0</v>
      </c>
      <c r="EP1356" cm="1">
        <f t="array" ref="EP1356">IF(SUM(COUNTIFS(Table_Pending_Today[Order_Type_Desc],{"Install","Service Order","Restart"},Table_Pending_Today[Contractor],1,Table_Pending_Today[Order_Number],Table_Pending_Today[[#This Row],[Order_Number]]))&gt;0,1,0)</f>
        <v>0</v>
      </c>
      <c r="EQ1356">
        <f>IF(SUM(COUNTIFS(Table_Pending_Today[Order_Type_Desc],"Special Request",Table_Pending_Today[Bury_Drop],0,Table_Pending_Today[In-House],1,Table_Pending_Today[Order_Number],Table_Pending_Today[[#This Row],[Order_Number]]))&gt;0,1,0)</f>
        <v>0</v>
      </c>
      <c r="ER1356">
        <f>SUM(COUNTIFS(Table_Pending_Today[Order_Type_Desc],"Special Request",Table_Pending_Today[Bury_Drop],0,Table_Pending_Today[Contractor],1,Table_Pending_Today[Order_Number],Table_Pending_Today[[#This Row],[Order_Number]]))</f>
        <v>0</v>
      </c>
    </row>
    <row r="1357" spans="1:148" x14ac:dyDescent="0.25">
      <c r="A1357" t="s">
        <v>22433</v>
      </c>
      <c r="B1357" t="s">
        <v>68448</v>
      </c>
      <c r="C1357" t="s">
        <v>2</v>
      </c>
      <c r="D1357" t="s">
        <v>23802</v>
      </c>
      <c r="E1357" t="s">
        <v>23803</v>
      </c>
      <c r="F1357" t="s">
        <v>23804</v>
      </c>
      <c r="G1357">
        <v>468334</v>
      </c>
      <c r="H1357" t="s">
        <v>16844</v>
      </c>
      <c r="I1357" t="s">
        <v>56657</v>
      </c>
      <c r="J1357" t="s">
        <v>19906</v>
      </c>
      <c r="K1357" t="s">
        <v>73</v>
      </c>
      <c r="L1357">
        <v>0</v>
      </c>
      <c r="M1357" t="s">
        <v>23805</v>
      </c>
      <c r="N1357" t="s">
        <v>23806</v>
      </c>
      <c r="P1357" t="s">
        <v>18665</v>
      </c>
      <c r="Q1357" t="s">
        <v>19143</v>
      </c>
      <c r="R1357" t="s">
        <v>23808</v>
      </c>
      <c r="T1357" t="s">
        <v>75</v>
      </c>
      <c r="U1357" t="s">
        <v>16658</v>
      </c>
      <c r="V1357" t="s">
        <v>23809</v>
      </c>
      <c r="W1357" t="s">
        <v>16693</v>
      </c>
      <c r="X1357" t="s">
        <v>17967</v>
      </c>
      <c r="Y1357" t="s">
        <v>76</v>
      </c>
      <c r="Z1357" t="s">
        <v>77</v>
      </c>
      <c r="AA1357" t="s">
        <v>16677</v>
      </c>
      <c r="AB1357" t="s">
        <v>196</v>
      </c>
      <c r="AC1357" t="s">
        <v>16687</v>
      </c>
      <c r="AD1357" t="s">
        <v>22059</v>
      </c>
      <c r="AE1357" t="s">
        <v>22433</v>
      </c>
      <c r="AF1357" t="s">
        <v>56658</v>
      </c>
      <c r="AG1357" t="s">
        <v>22433</v>
      </c>
      <c r="AH1357" t="s">
        <v>125</v>
      </c>
      <c r="AJ1357">
        <v>0</v>
      </c>
      <c r="AL1357" t="s">
        <v>79</v>
      </c>
      <c r="AO1357">
        <v>0</v>
      </c>
      <c r="AP1357" t="s">
        <v>56659</v>
      </c>
      <c r="AQ1357" t="s">
        <v>123</v>
      </c>
      <c r="AR1357" t="s">
        <v>49378</v>
      </c>
      <c r="AT1357">
        <v>0</v>
      </c>
      <c r="AU1357">
        <v>0</v>
      </c>
      <c r="AV1357" t="s">
        <v>16669</v>
      </c>
      <c r="BI1357" t="s">
        <v>81</v>
      </c>
      <c r="BJ1357" t="s">
        <v>81</v>
      </c>
      <c r="BK1357" t="s">
        <v>81</v>
      </c>
      <c r="BM1357" t="s">
        <v>56660</v>
      </c>
      <c r="BN1357" t="s">
        <v>56661</v>
      </c>
      <c r="BQ1357" t="s">
        <v>56662</v>
      </c>
      <c r="BS1357" t="s">
        <v>17202</v>
      </c>
      <c r="BV1357" t="s">
        <v>22059</v>
      </c>
      <c r="BW1357">
        <v>0</v>
      </c>
      <c r="BX1357">
        <v>0</v>
      </c>
      <c r="CE1357" t="s">
        <v>16880</v>
      </c>
      <c r="CF1357" t="s">
        <v>16881</v>
      </c>
      <c r="CG1357" t="s">
        <v>16882</v>
      </c>
      <c r="CK1357" t="s">
        <v>16885</v>
      </c>
      <c r="CL1357" t="s">
        <v>123</v>
      </c>
      <c r="CM1357">
        <v>0</v>
      </c>
      <c r="CN1357">
        <v>60.178699999999999</v>
      </c>
      <c r="CO1357">
        <v>6175.31</v>
      </c>
      <c r="CP1357">
        <v>28525</v>
      </c>
      <c r="CQ1357" t="s">
        <v>17323</v>
      </c>
      <c r="CR1357" t="s">
        <v>17313</v>
      </c>
      <c r="CS1357" t="s">
        <v>17314</v>
      </c>
      <c r="CT1357" t="s">
        <v>17319</v>
      </c>
      <c r="CU1357" t="s">
        <v>16885</v>
      </c>
      <c r="DU1357">
        <v>1</v>
      </c>
      <c r="DV1357">
        <v>0</v>
      </c>
      <c r="DW1357">
        <v>0</v>
      </c>
      <c r="DY1357">
        <v>0</v>
      </c>
      <c r="DZ1357">
        <v>0</v>
      </c>
      <c r="EC1357" t="s">
        <v>21383</v>
      </c>
      <c r="ED1357">
        <v>0</v>
      </c>
      <c r="EE1357" cm="1">
        <f t="array" ref="EE1357">SUM(COUNTIFS(Table_Pending_Today[job_type_code],{"WB","WQ","Z5","Z7","U8","QU","7W","2V","2W","2X"},Table_Pending_Today[Order_Number],Table_Pending_Today[[#This Row],[Order_Number]]))</f>
        <v>0</v>
      </c>
      <c r="EF1357">
        <f>COUNTIFS(Table_Pending_Today[Order_Number],Table_Pending_Today[[#This Row],[Order_Number]],Table_Pending_Today[tech_contractor],"INHOUSE")</f>
        <v>0</v>
      </c>
      <c r="EG1357">
        <f>COUNTIFS(Table_Pending_Today[Order_Number],Table_Pending_Today[[#This Row],[Order_Number]],Table_Pending_Today[tech_contractor],"CONTRACTOR")</f>
        <v>0</v>
      </c>
      <c r="EH1357" cm="1">
        <f t="array" ref="EH1357">SUM(COUNTIFS(Table_Pending_Today[job_type_code],{"XV","XQ","XT","XU"},Table_Pending_Today[Order_Number],Table_Pending_Today[[#This Row],[Order_Number]]))</f>
        <v>0</v>
      </c>
      <c r="EI1357" cm="1">
        <f t="array" ref="EI1357">SUM(COUNTIFS(Table_Pending_Today[job_type_code],{"XV","XQ","XT","XU"},Table_Pending_Today[Order_Number],Table_Pending_Today[[#This Row],[Order_Number]],Table_Pending_Today[In-House],1))</f>
        <v>0</v>
      </c>
      <c r="EJ1357" cm="1">
        <f t="array" ref="EJ1357">SUM(COUNTIFS(Table_Pending_Today[job_type_code],{"XV","XQ","XT","XU"},Table_Pending_Today[Order_Number],Table_Pending_Today[[#This Row],[Order_Number]],Table_Pending_Today[Contractor],1))</f>
        <v>0</v>
      </c>
      <c r="EK1357" cm="1">
        <f t="array" ref="EK1357">SUM(COUNTIFS(Table_Pending_Today[job_type_code],{"WB","WQ","Z5","Z7","U8","QU","7W","2V","2W","2X"},Table_Pending_Today[Order_Number],Table_Pending_Today[[#This Row],[Order_Number]]))</f>
        <v>0</v>
      </c>
      <c r="EL1357" cm="1">
        <f t="array" ref="EL1357">SUM(COUNTIFS(Table_Pending_Today[job_type_code],{"WB","WQ","Z5","Z7","U8","QU","7W","2V","2W","2X"},Table_Pending_Today[In-House],1,Table_Pending_Today[Order_Number],Table_Pending_Today[[#This Row],[Order_Number]]))</f>
        <v>0</v>
      </c>
      <c r="EM1357" cm="1">
        <f t="array" ref="EM1357">SUM(COUNTIFS(Table_Pending_Today[job_type_code],{"WB","WQ","Z5","Z7","U8","QU","7W","2V","2W","2X"},Table_Pending_Today[Contractor],1,Table_Pending_Today[Order_Number],Table_Pending_Today[[#This Row],[Order_Number]]))</f>
        <v>0</v>
      </c>
      <c r="EN1357" cm="1">
        <f t="array" ref="EN1357">IF(SUM(COUNTIFS(Table_Pending_Today[Order_Type_Desc],{"Install","Service Order","Restart"},Table_Pending_Today[Order_Number],Table_Pending_Today[[#This Row],[Order_Number]]))&gt;0,1,0)</f>
        <v>0</v>
      </c>
      <c r="EO1357" cm="1">
        <f t="array" ref="EO1357">IF(SUM(COUNTIFS(Table_Pending_Today[Order_Type_Desc],{"Install","Service Order","Restart"},Table_Pending_Today[In-House],1,Table_Pending_Today[Order_Number],Table_Pending_Today[[#This Row],[Order_Number]]))&gt;0,1,0)</f>
        <v>0</v>
      </c>
      <c r="EP1357" cm="1">
        <f t="array" ref="EP1357">IF(SUM(COUNTIFS(Table_Pending_Today[Order_Type_Desc],{"Install","Service Order","Restart"},Table_Pending_Today[Contractor],1,Table_Pending_Today[Order_Number],Table_Pending_Today[[#This Row],[Order_Number]]))&gt;0,1,0)</f>
        <v>0</v>
      </c>
      <c r="EQ1357">
        <f>IF(SUM(COUNTIFS(Table_Pending_Today[Order_Type_Desc],"Special Request",Table_Pending_Today[Bury_Drop],0,Table_Pending_Today[In-House],1,Table_Pending_Today[Order_Number],Table_Pending_Today[[#This Row],[Order_Number]]))&gt;0,1,0)</f>
        <v>0</v>
      </c>
      <c r="ER1357">
        <f>SUM(COUNTIFS(Table_Pending_Today[Order_Type_Desc],"Special Request",Table_Pending_Today[Bury_Drop],0,Table_Pending_Today[Contractor],1,Table_Pending_Today[Order_Number],Table_Pending_Today[[#This Row],[Order_Number]]))</f>
        <v>0</v>
      </c>
    </row>
    <row r="1358" spans="1:148" x14ac:dyDescent="0.25">
      <c r="A1358" t="s">
        <v>22433</v>
      </c>
      <c r="B1358" t="s">
        <v>68448</v>
      </c>
      <c r="C1358" t="s">
        <v>2</v>
      </c>
      <c r="D1358" t="s">
        <v>39898</v>
      </c>
      <c r="E1358" t="s">
        <v>39899</v>
      </c>
      <c r="F1358" t="s">
        <v>39900</v>
      </c>
      <c r="G1358">
        <v>468338</v>
      </c>
      <c r="H1358" t="s">
        <v>72</v>
      </c>
      <c r="I1358" t="s">
        <v>16927</v>
      </c>
      <c r="J1358" t="s">
        <v>18322</v>
      </c>
      <c r="K1358" t="s">
        <v>73</v>
      </c>
      <c r="L1358">
        <v>0</v>
      </c>
      <c r="M1358" t="s">
        <v>39901</v>
      </c>
      <c r="N1358" t="s">
        <v>39902</v>
      </c>
      <c r="P1358" t="s">
        <v>187</v>
      </c>
      <c r="Q1358" t="s">
        <v>17140</v>
      </c>
      <c r="R1358" t="s">
        <v>39904</v>
      </c>
      <c r="T1358" t="s">
        <v>75</v>
      </c>
      <c r="U1358" t="s">
        <v>16658</v>
      </c>
      <c r="V1358" t="s">
        <v>39905</v>
      </c>
      <c r="W1358" t="s">
        <v>16693</v>
      </c>
      <c r="X1358" t="s">
        <v>17203</v>
      </c>
      <c r="Y1358" t="s">
        <v>76</v>
      </c>
      <c r="Z1358" t="s">
        <v>77</v>
      </c>
      <c r="AA1358" t="s">
        <v>186</v>
      </c>
      <c r="AB1358" t="s">
        <v>16697</v>
      </c>
      <c r="AC1358" t="s">
        <v>16698</v>
      </c>
      <c r="AD1358" t="s">
        <v>22179</v>
      </c>
      <c r="AE1358" t="s">
        <v>22433</v>
      </c>
      <c r="AF1358" t="s">
        <v>56663</v>
      </c>
      <c r="AG1358" t="s">
        <v>22433</v>
      </c>
      <c r="AH1358" t="s">
        <v>16779</v>
      </c>
      <c r="AJ1358">
        <v>0</v>
      </c>
      <c r="AL1358" t="s">
        <v>79</v>
      </c>
      <c r="AO1358">
        <v>18</v>
      </c>
      <c r="AP1358" t="s">
        <v>83</v>
      </c>
      <c r="AQ1358" t="s">
        <v>80</v>
      </c>
      <c r="AR1358" t="s">
        <v>56664</v>
      </c>
      <c r="AT1358">
        <v>1</v>
      </c>
      <c r="AU1358">
        <v>0</v>
      </c>
      <c r="AV1358" t="s">
        <v>16696</v>
      </c>
      <c r="BI1358" t="s">
        <v>81</v>
      </c>
      <c r="BJ1358" t="s">
        <v>81</v>
      </c>
      <c r="BK1358" t="s">
        <v>81</v>
      </c>
      <c r="BM1358" t="s">
        <v>56668</v>
      </c>
      <c r="BN1358" t="s">
        <v>56669</v>
      </c>
      <c r="BQ1358" t="s">
        <v>56670</v>
      </c>
      <c r="BS1358" t="s">
        <v>17202</v>
      </c>
      <c r="BV1358" t="s">
        <v>22179</v>
      </c>
      <c r="BW1358">
        <v>0</v>
      </c>
      <c r="BX1358">
        <v>0</v>
      </c>
      <c r="CA1358" t="s">
        <v>16928</v>
      </c>
      <c r="CE1358" t="s">
        <v>16880</v>
      </c>
      <c r="CF1358" t="s">
        <v>16881</v>
      </c>
      <c r="CG1358" t="s">
        <v>16882</v>
      </c>
      <c r="CK1358" t="s">
        <v>16920</v>
      </c>
      <c r="CL1358" t="s">
        <v>80</v>
      </c>
      <c r="CM1358">
        <v>0</v>
      </c>
      <c r="CN1358">
        <v>84.623400000000004</v>
      </c>
      <c r="CO1358">
        <v>1133.27</v>
      </c>
      <c r="CP1358">
        <v>10800</v>
      </c>
      <c r="CQ1358" t="s">
        <v>17312</v>
      </c>
      <c r="CR1358" t="s">
        <v>17313</v>
      </c>
      <c r="CS1358" t="s">
        <v>56665</v>
      </c>
      <c r="CT1358" t="s">
        <v>56666</v>
      </c>
      <c r="CU1358" t="s">
        <v>16920</v>
      </c>
      <c r="CV1358" t="s">
        <v>56667</v>
      </c>
      <c r="DU1358">
        <v>1</v>
      </c>
      <c r="DV1358">
        <v>0</v>
      </c>
      <c r="DW1358">
        <v>0</v>
      </c>
      <c r="DY1358">
        <v>0</v>
      </c>
      <c r="DZ1358">
        <v>0</v>
      </c>
      <c r="EC1358" t="s">
        <v>21336</v>
      </c>
      <c r="ED1358">
        <v>0</v>
      </c>
      <c r="EE1358" cm="1">
        <f t="array" ref="EE1358">SUM(COUNTIFS(Table_Pending_Today[job_type_code],{"WB","WQ","Z5","Z7","U8","QU","7W","2V","2W","2X"},Table_Pending_Today[Order_Number],Table_Pending_Today[[#This Row],[Order_Number]]))</f>
        <v>0</v>
      </c>
      <c r="EF1358">
        <f>COUNTIFS(Table_Pending_Today[Order_Number],Table_Pending_Today[[#This Row],[Order_Number]],Table_Pending_Today[tech_contractor],"INHOUSE")</f>
        <v>0</v>
      </c>
      <c r="EG1358">
        <f>COUNTIFS(Table_Pending_Today[Order_Number],Table_Pending_Today[[#This Row],[Order_Number]],Table_Pending_Today[tech_contractor],"CONTRACTOR")</f>
        <v>0</v>
      </c>
      <c r="EH1358" cm="1">
        <f t="array" ref="EH1358">SUM(COUNTIFS(Table_Pending_Today[job_type_code],{"XV","XQ","XT","XU"},Table_Pending_Today[Order_Number],Table_Pending_Today[[#This Row],[Order_Number]]))</f>
        <v>0</v>
      </c>
      <c r="EI1358" cm="1">
        <f t="array" ref="EI1358">SUM(COUNTIFS(Table_Pending_Today[job_type_code],{"XV","XQ","XT","XU"},Table_Pending_Today[Order_Number],Table_Pending_Today[[#This Row],[Order_Number]],Table_Pending_Today[In-House],1))</f>
        <v>0</v>
      </c>
      <c r="EJ1358" cm="1">
        <f t="array" ref="EJ1358">SUM(COUNTIFS(Table_Pending_Today[job_type_code],{"XV","XQ","XT","XU"},Table_Pending_Today[Order_Number],Table_Pending_Today[[#This Row],[Order_Number]],Table_Pending_Today[Contractor],1))</f>
        <v>0</v>
      </c>
      <c r="EK1358" cm="1">
        <f t="array" ref="EK1358">SUM(COUNTIFS(Table_Pending_Today[job_type_code],{"WB","WQ","Z5","Z7","U8","QU","7W","2V","2W","2X"},Table_Pending_Today[Order_Number],Table_Pending_Today[[#This Row],[Order_Number]]))</f>
        <v>0</v>
      </c>
      <c r="EL1358" cm="1">
        <f t="array" ref="EL1358">SUM(COUNTIFS(Table_Pending_Today[job_type_code],{"WB","WQ","Z5","Z7","U8","QU","7W","2V","2W","2X"},Table_Pending_Today[In-House],1,Table_Pending_Today[Order_Number],Table_Pending_Today[[#This Row],[Order_Number]]))</f>
        <v>0</v>
      </c>
      <c r="EM1358" cm="1">
        <f t="array" ref="EM1358">SUM(COUNTIFS(Table_Pending_Today[job_type_code],{"WB","WQ","Z5","Z7","U8","QU","7W","2V","2W","2X"},Table_Pending_Today[Contractor],1,Table_Pending_Today[Order_Number],Table_Pending_Today[[#This Row],[Order_Number]]))</f>
        <v>0</v>
      </c>
      <c r="EN1358" cm="1">
        <f t="array" ref="EN1358">IF(SUM(COUNTIFS(Table_Pending_Today[Order_Type_Desc],{"Install","Service Order","Restart"},Table_Pending_Today[Order_Number],Table_Pending_Today[[#This Row],[Order_Number]]))&gt;0,1,0)</f>
        <v>0</v>
      </c>
      <c r="EO1358" cm="1">
        <f t="array" ref="EO1358">IF(SUM(COUNTIFS(Table_Pending_Today[Order_Type_Desc],{"Install","Service Order","Restart"},Table_Pending_Today[In-House],1,Table_Pending_Today[Order_Number],Table_Pending_Today[[#This Row],[Order_Number]]))&gt;0,1,0)</f>
        <v>0</v>
      </c>
      <c r="EP1358" cm="1">
        <f t="array" ref="EP1358">IF(SUM(COUNTIFS(Table_Pending_Today[Order_Type_Desc],{"Install","Service Order","Restart"},Table_Pending_Today[Contractor],1,Table_Pending_Today[Order_Number],Table_Pending_Today[[#This Row],[Order_Number]]))&gt;0,1,0)</f>
        <v>0</v>
      </c>
      <c r="EQ1358">
        <f>IF(SUM(COUNTIFS(Table_Pending_Today[Order_Type_Desc],"Special Request",Table_Pending_Today[Bury_Drop],0,Table_Pending_Today[In-House],1,Table_Pending_Today[Order_Number],Table_Pending_Today[[#This Row],[Order_Number]]))&gt;0,1,0)</f>
        <v>0</v>
      </c>
      <c r="ER1358">
        <f>SUM(COUNTIFS(Table_Pending_Today[Order_Type_Desc],"Special Request",Table_Pending_Today[Bury_Drop],0,Table_Pending_Today[Contractor],1,Table_Pending_Today[Order_Number],Table_Pending_Today[[#This Row],[Order_Number]]))</f>
        <v>0</v>
      </c>
    </row>
    <row r="1359" spans="1:148" x14ac:dyDescent="0.25">
      <c r="A1359" t="s">
        <v>22433</v>
      </c>
      <c r="B1359" t="s">
        <v>68448</v>
      </c>
      <c r="C1359" t="s">
        <v>2</v>
      </c>
      <c r="D1359" t="s">
        <v>30732</v>
      </c>
      <c r="E1359" t="s">
        <v>30733</v>
      </c>
      <c r="F1359" t="s">
        <v>39100</v>
      </c>
      <c r="G1359">
        <v>468626</v>
      </c>
      <c r="H1359" t="s">
        <v>16844</v>
      </c>
      <c r="I1359" t="s">
        <v>56657</v>
      </c>
      <c r="J1359" t="s">
        <v>19906</v>
      </c>
      <c r="K1359" t="s">
        <v>73</v>
      </c>
      <c r="L1359">
        <v>0</v>
      </c>
      <c r="M1359" t="s">
        <v>30735</v>
      </c>
      <c r="N1359" t="s">
        <v>30736</v>
      </c>
      <c r="P1359" t="s">
        <v>197</v>
      </c>
      <c r="Q1359" t="s">
        <v>17932</v>
      </c>
      <c r="R1359" t="s">
        <v>30738</v>
      </c>
      <c r="T1359" t="s">
        <v>75</v>
      </c>
      <c r="U1359" t="s">
        <v>16658</v>
      </c>
      <c r="V1359" t="s">
        <v>30739</v>
      </c>
      <c r="W1359" t="s">
        <v>16693</v>
      </c>
      <c r="X1359" t="s">
        <v>16692</v>
      </c>
      <c r="Y1359" t="s">
        <v>76</v>
      </c>
      <c r="Z1359" t="s">
        <v>77</v>
      </c>
      <c r="AA1359" t="s">
        <v>16708</v>
      </c>
      <c r="AB1359" t="s">
        <v>16699</v>
      </c>
      <c r="AC1359" t="s">
        <v>16709</v>
      </c>
      <c r="AD1359" t="s">
        <v>56458</v>
      </c>
      <c r="AE1359" t="s">
        <v>22433</v>
      </c>
      <c r="AF1359" t="s">
        <v>71487</v>
      </c>
      <c r="AG1359" t="s">
        <v>22433</v>
      </c>
      <c r="AH1359" t="s">
        <v>125</v>
      </c>
      <c r="AJ1359">
        <v>0</v>
      </c>
      <c r="AL1359" t="s">
        <v>79</v>
      </c>
      <c r="AO1359">
        <v>0</v>
      </c>
      <c r="AP1359" t="s">
        <v>56659</v>
      </c>
      <c r="AQ1359" t="s">
        <v>123</v>
      </c>
      <c r="AR1359" t="s">
        <v>49378</v>
      </c>
      <c r="AT1359">
        <v>0</v>
      </c>
      <c r="AU1359">
        <v>0</v>
      </c>
      <c r="AV1359" t="s">
        <v>16696</v>
      </c>
      <c r="BI1359" t="s">
        <v>81</v>
      </c>
      <c r="BJ1359" t="s">
        <v>81</v>
      </c>
      <c r="BK1359" t="s">
        <v>81</v>
      </c>
      <c r="BM1359" t="s">
        <v>56461</v>
      </c>
      <c r="BN1359" t="s">
        <v>56462</v>
      </c>
      <c r="BQ1359" t="s">
        <v>71488</v>
      </c>
      <c r="BS1359" t="s">
        <v>17202</v>
      </c>
      <c r="BV1359" t="s">
        <v>56458</v>
      </c>
      <c r="BW1359">
        <v>0</v>
      </c>
      <c r="BX1359">
        <v>0</v>
      </c>
      <c r="CE1359" t="s">
        <v>16880</v>
      </c>
      <c r="CF1359" t="s">
        <v>16881</v>
      </c>
      <c r="CG1359" t="s">
        <v>16882</v>
      </c>
      <c r="CK1359" t="s">
        <v>16885</v>
      </c>
      <c r="CL1359" t="s">
        <v>123</v>
      </c>
      <c r="CM1359">
        <v>0</v>
      </c>
      <c r="CN1359">
        <v>81.906499999999994</v>
      </c>
      <c r="CO1359">
        <v>467.49</v>
      </c>
      <c r="CP1359">
        <v>1500</v>
      </c>
      <c r="CQ1359" t="s">
        <v>17323</v>
      </c>
      <c r="CR1359" t="s">
        <v>17313</v>
      </c>
      <c r="CS1359" t="s">
        <v>17314</v>
      </c>
      <c r="CT1359" t="s">
        <v>17319</v>
      </c>
      <c r="CU1359" t="s">
        <v>16885</v>
      </c>
      <c r="DU1359">
        <v>1</v>
      </c>
      <c r="DV1359">
        <v>0</v>
      </c>
      <c r="DW1359">
        <v>0</v>
      </c>
      <c r="DY1359">
        <v>0</v>
      </c>
      <c r="DZ1359">
        <v>0</v>
      </c>
      <c r="EC1359" t="s">
        <v>21336</v>
      </c>
      <c r="ED1359">
        <v>0</v>
      </c>
      <c r="EE1359" cm="1">
        <f t="array" ref="EE1359">SUM(COUNTIFS(Table_Pending_Today[job_type_code],{"WB","WQ","Z5","Z7","U8","QU","7W","2V","2W","2X"},Table_Pending_Today[Order_Number],Table_Pending_Today[[#This Row],[Order_Number]]))</f>
        <v>0</v>
      </c>
      <c r="EF1359">
        <f>COUNTIFS(Table_Pending_Today[Order_Number],Table_Pending_Today[[#This Row],[Order_Number]],Table_Pending_Today[tech_contractor],"INHOUSE")</f>
        <v>0</v>
      </c>
      <c r="EG1359">
        <f>COUNTIFS(Table_Pending_Today[Order_Number],Table_Pending_Today[[#This Row],[Order_Number]],Table_Pending_Today[tech_contractor],"CONTRACTOR")</f>
        <v>0</v>
      </c>
      <c r="EH1359" cm="1">
        <f t="array" ref="EH1359">SUM(COUNTIFS(Table_Pending_Today[job_type_code],{"XV","XQ","XT","XU"},Table_Pending_Today[Order_Number],Table_Pending_Today[[#This Row],[Order_Number]]))</f>
        <v>0</v>
      </c>
      <c r="EI1359" cm="1">
        <f t="array" ref="EI1359">SUM(COUNTIFS(Table_Pending_Today[job_type_code],{"XV","XQ","XT","XU"},Table_Pending_Today[Order_Number],Table_Pending_Today[[#This Row],[Order_Number]],Table_Pending_Today[In-House],1))</f>
        <v>0</v>
      </c>
      <c r="EJ1359" cm="1">
        <f t="array" ref="EJ1359">SUM(COUNTIFS(Table_Pending_Today[job_type_code],{"XV","XQ","XT","XU"},Table_Pending_Today[Order_Number],Table_Pending_Today[[#This Row],[Order_Number]],Table_Pending_Today[Contractor],1))</f>
        <v>0</v>
      </c>
      <c r="EK1359" cm="1">
        <f t="array" ref="EK1359">SUM(COUNTIFS(Table_Pending_Today[job_type_code],{"WB","WQ","Z5","Z7","U8","QU","7W","2V","2W","2X"},Table_Pending_Today[Order_Number],Table_Pending_Today[[#This Row],[Order_Number]]))</f>
        <v>0</v>
      </c>
      <c r="EL1359" cm="1">
        <f t="array" ref="EL1359">SUM(COUNTIFS(Table_Pending_Today[job_type_code],{"WB","WQ","Z5","Z7","U8","QU","7W","2V","2W","2X"},Table_Pending_Today[In-House],1,Table_Pending_Today[Order_Number],Table_Pending_Today[[#This Row],[Order_Number]]))</f>
        <v>0</v>
      </c>
      <c r="EM1359" cm="1">
        <f t="array" ref="EM1359">SUM(COUNTIFS(Table_Pending_Today[job_type_code],{"WB","WQ","Z5","Z7","U8","QU","7W","2V","2W","2X"},Table_Pending_Today[Contractor],1,Table_Pending_Today[Order_Number],Table_Pending_Today[[#This Row],[Order_Number]]))</f>
        <v>0</v>
      </c>
      <c r="EN1359" cm="1">
        <f t="array" ref="EN1359">IF(SUM(COUNTIFS(Table_Pending_Today[Order_Type_Desc],{"Install","Service Order","Restart"},Table_Pending_Today[Order_Number],Table_Pending_Today[[#This Row],[Order_Number]]))&gt;0,1,0)</f>
        <v>0</v>
      </c>
      <c r="EO1359" cm="1">
        <f t="array" ref="EO1359">IF(SUM(COUNTIFS(Table_Pending_Today[Order_Type_Desc],{"Install","Service Order","Restart"},Table_Pending_Today[In-House],1,Table_Pending_Today[Order_Number],Table_Pending_Today[[#This Row],[Order_Number]]))&gt;0,1,0)</f>
        <v>0</v>
      </c>
      <c r="EP1359" cm="1">
        <f t="array" ref="EP1359">IF(SUM(COUNTIFS(Table_Pending_Today[Order_Type_Desc],{"Install","Service Order","Restart"},Table_Pending_Today[Contractor],1,Table_Pending_Today[Order_Number],Table_Pending_Today[[#This Row],[Order_Number]]))&gt;0,1,0)</f>
        <v>0</v>
      </c>
      <c r="EQ1359">
        <f>IF(SUM(COUNTIFS(Table_Pending_Today[Order_Type_Desc],"Special Request",Table_Pending_Today[Bury_Drop],0,Table_Pending_Today[In-House],1,Table_Pending_Today[Order_Number],Table_Pending_Today[[#This Row],[Order_Number]]))&gt;0,1,0)</f>
        <v>0</v>
      </c>
      <c r="ER1359">
        <f>SUM(COUNTIFS(Table_Pending_Today[Order_Type_Desc],"Special Request",Table_Pending_Today[Bury_Drop],0,Table_Pending_Today[Contractor],1,Table_Pending_Today[Order_Number],Table_Pending_Today[[#This Row],[Order_Number]]))</f>
        <v>0</v>
      </c>
    </row>
    <row r="1360" spans="1:148" x14ac:dyDescent="0.25">
      <c r="A1360" t="s">
        <v>22433</v>
      </c>
      <c r="B1360" t="s">
        <v>68448</v>
      </c>
      <c r="C1360" t="s">
        <v>2</v>
      </c>
      <c r="D1360" t="s">
        <v>27418</v>
      </c>
      <c r="E1360" t="s">
        <v>27419</v>
      </c>
      <c r="F1360" t="s">
        <v>27420</v>
      </c>
      <c r="G1360">
        <v>468628</v>
      </c>
      <c r="H1360" t="s">
        <v>72</v>
      </c>
      <c r="I1360" t="s">
        <v>89</v>
      </c>
      <c r="J1360" t="s">
        <v>16935</v>
      </c>
      <c r="K1360" t="s">
        <v>73</v>
      </c>
      <c r="L1360">
        <v>0</v>
      </c>
      <c r="M1360" t="s">
        <v>27421</v>
      </c>
      <c r="N1360" t="s">
        <v>27422</v>
      </c>
      <c r="P1360" t="s">
        <v>187</v>
      </c>
      <c r="Q1360" t="s">
        <v>17890</v>
      </c>
      <c r="R1360" t="s">
        <v>27424</v>
      </c>
      <c r="S1360" t="s">
        <v>27425</v>
      </c>
      <c r="T1360" t="s">
        <v>75</v>
      </c>
      <c r="U1360" t="s">
        <v>16658</v>
      </c>
      <c r="V1360" t="s">
        <v>27426</v>
      </c>
      <c r="W1360" t="s">
        <v>16693</v>
      </c>
      <c r="X1360" t="s">
        <v>17881</v>
      </c>
      <c r="Y1360" t="s">
        <v>76</v>
      </c>
      <c r="Z1360" t="s">
        <v>77</v>
      </c>
      <c r="AA1360" t="s">
        <v>186</v>
      </c>
      <c r="AB1360" t="s">
        <v>16697</v>
      </c>
      <c r="AC1360" t="s">
        <v>16707</v>
      </c>
      <c r="AD1360" t="s">
        <v>71489</v>
      </c>
      <c r="AE1360" t="s">
        <v>22433</v>
      </c>
      <c r="AF1360" t="s">
        <v>71490</v>
      </c>
      <c r="AG1360" t="s">
        <v>22433</v>
      </c>
      <c r="AH1360" t="s">
        <v>17432</v>
      </c>
      <c r="AJ1360">
        <v>0</v>
      </c>
      <c r="AL1360" t="s">
        <v>79</v>
      </c>
      <c r="AO1360">
        <v>18</v>
      </c>
      <c r="AP1360" t="s">
        <v>91</v>
      </c>
      <c r="AQ1360" t="s">
        <v>80</v>
      </c>
      <c r="AR1360" t="s">
        <v>17394</v>
      </c>
      <c r="AT1360">
        <v>0</v>
      </c>
      <c r="AU1360">
        <v>0</v>
      </c>
      <c r="AV1360" t="s">
        <v>16696</v>
      </c>
      <c r="BI1360" t="s">
        <v>81</v>
      </c>
      <c r="BJ1360" t="s">
        <v>81</v>
      </c>
      <c r="BK1360" t="s">
        <v>81</v>
      </c>
      <c r="BM1360" t="s">
        <v>71494</v>
      </c>
      <c r="BN1360" t="s">
        <v>71495</v>
      </c>
      <c r="BQ1360" t="s">
        <v>71496</v>
      </c>
      <c r="BS1360" t="s">
        <v>17202</v>
      </c>
      <c r="BV1360" t="s">
        <v>71489</v>
      </c>
      <c r="BW1360">
        <v>0</v>
      </c>
      <c r="BX1360">
        <v>1</v>
      </c>
      <c r="CA1360" t="s">
        <v>16974</v>
      </c>
      <c r="CE1360" t="s">
        <v>16880</v>
      </c>
      <c r="CF1360" t="s">
        <v>16881</v>
      </c>
      <c r="CG1360" t="s">
        <v>16882</v>
      </c>
      <c r="CK1360" t="s">
        <v>16920</v>
      </c>
      <c r="CL1360" t="s">
        <v>80</v>
      </c>
      <c r="CM1360">
        <v>0</v>
      </c>
      <c r="CN1360">
        <v>96.906999999999996</v>
      </c>
      <c r="CO1360">
        <v>6.06</v>
      </c>
      <c r="CP1360">
        <v>150</v>
      </c>
      <c r="CQ1360" t="s">
        <v>17312</v>
      </c>
      <c r="CR1360" t="s">
        <v>17313</v>
      </c>
      <c r="CS1360" t="s">
        <v>71491</v>
      </c>
      <c r="CT1360" t="s">
        <v>71492</v>
      </c>
      <c r="CU1360" t="s">
        <v>16920</v>
      </c>
      <c r="CV1360" t="s">
        <v>71493</v>
      </c>
      <c r="DU1360">
        <v>1</v>
      </c>
      <c r="DV1360">
        <v>0</v>
      </c>
      <c r="DW1360">
        <v>0</v>
      </c>
      <c r="DY1360">
        <v>0</v>
      </c>
      <c r="DZ1360">
        <v>0</v>
      </c>
      <c r="EC1360" t="s">
        <v>21330</v>
      </c>
      <c r="ED1360">
        <v>0</v>
      </c>
      <c r="EE1360" cm="1">
        <f t="array" ref="EE1360">SUM(COUNTIFS(Table_Pending_Today[job_type_code],{"WB","WQ","Z5","Z7","U8","QU","7W","2V","2W","2X"},Table_Pending_Today[Order_Number],Table_Pending_Today[[#This Row],[Order_Number]]))</f>
        <v>0</v>
      </c>
      <c r="EF1360">
        <f>COUNTIFS(Table_Pending_Today[Order_Number],Table_Pending_Today[[#This Row],[Order_Number]],Table_Pending_Today[tech_contractor],"INHOUSE")</f>
        <v>0</v>
      </c>
      <c r="EG1360">
        <f>COUNTIFS(Table_Pending_Today[Order_Number],Table_Pending_Today[[#This Row],[Order_Number]],Table_Pending_Today[tech_contractor],"CONTRACTOR")</f>
        <v>0</v>
      </c>
      <c r="EH1360" cm="1">
        <f t="array" ref="EH1360">SUM(COUNTIFS(Table_Pending_Today[job_type_code],{"XV","XQ","XT","XU"},Table_Pending_Today[Order_Number],Table_Pending_Today[[#This Row],[Order_Number]]))</f>
        <v>0</v>
      </c>
      <c r="EI1360" cm="1">
        <f t="array" ref="EI1360">SUM(COUNTIFS(Table_Pending_Today[job_type_code],{"XV","XQ","XT","XU"},Table_Pending_Today[Order_Number],Table_Pending_Today[[#This Row],[Order_Number]],Table_Pending_Today[In-House],1))</f>
        <v>0</v>
      </c>
      <c r="EJ1360" cm="1">
        <f t="array" ref="EJ1360">SUM(COUNTIFS(Table_Pending_Today[job_type_code],{"XV","XQ","XT","XU"},Table_Pending_Today[Order_Number],Table_Pending_Today[[#This Row],[Order_Number]],Table_Pending_Today[Contractor],1))</f>
        <v>0</v>
      </c>
      <c r="EK1360" cm="1">
        <f t="array" ref="EK1360">SUM(COUNTIFS(Table_Pending_Today[job_type_code],{"WB","WQ","Z5","Z7","U8","QU","7W","2V","2W","2X"},Table_Pending_Today[Order_Number],Table_Pending_Today[[#This Row],[Order_Number]]))</f>
        <v>0</v>
      </c>
      <c r="EL1360" cm="1">
        <f t="array" ref="EL1360">SUM(COUNTIFS(Table_Pending_Today[job_type_code],{"WB","WQ","Z5","Z7","U8","QU","7W","2V","2W","2X"},Table_Pending_Today[In-House],1,Table_Pending_Today[Order_Number],Table_Pending_Today[[#This Row],[Order_Number]]))</f>
        <v>0</v>
      </c>
      <c r="EM1360" cm="1">
        <f t="array" ref="EM1360">SUM(COUNTIFS(Table_Pending_Today[job_type_code],{"WB","WQ","Z5","Z7","U8","QU","7W","2V","2W","2X"},Table_Pending_Today[Contractor],1,Table_Pending_Today[Order_Number],Table_Pending_Today[[#This Row],[Order_Number]]))</f>
        <v>0</v>
      </c>
      <c r="EN1360" cm="1">
        <f t="array" ref="EN1360">IF(SUM(COUNTIFS(Table_Pending_Today[Order_Type_Desc],{"Install","Service Order","Restart"},Table_Pending_Today[Order_Number],Table_Pending_Today[[#This Row],[Order_Number]]))&gt;0,1,0)</f>
        <v>0</v>
      </c>
      <c r="EO1360" cm="1">
        <f t="array" ref="EO1360">IF(SUM(COUNTIFS(Table_Pending_Today[Order_Type_Desc],{"Install","Service Order","Restart"},Table_Pending_Today[In-House],1,Table_Pending_Today[Order_Number],Table_Pending_Today[[#This Row],[Order_Number]]))&gt;0,1,0)</f>
        <v>0</v>
      </c>
      <c r="EP1360" cm="1">
        <f t="array" ref="EP1360">IF(SUM(COUNTIFS(Table_Pending_Today[Order_Type_Desc],{"Install","Service Order","Restart"},Table_Pending_Today[Contractor],1,Table_Pending_Today[Order_Number],Table_Pending_Today[[#This Row],[Order_Number]]))&gt;0,1,0)</f>
        <v>0</v>
      </c>
      <c r="EQ1360">
        <f>IF(SUM(COUNTIFS(Table_Pending_Today[Order_Type_Desc],"Special Request",Table_Pending_Today[Bury_Drop],0,Table_Pending_Today[In-House],1,Table_Pending_Today[Order_Number],Table_Pending_Today[[#This Row],[Order_Number]]))&gt;0,1,0)</f>
        <v>0</v>
      </c>
      <c r="ER1360">
        <f>SUM(COUNTIFS(Table_Pending_Today[Order_Type_Desc],"Special Request",Table_Pending_Today[Bury_Drop],0,Table_Pending_Today[Contractor],1,Table_Pending_Today[Order_Number],Table_Pending_Today[[#This Row],[Order_Number]]))</f>
        <v>0</v>
      </c>
    </row>
    <row r="1361" spans="1:148" x14ac:dyDescent="0.25">
      <c r="A1361" t="s">
        <v>22433</v>
      </c>
      <c r="B1361" t="s">
        <v>68448</v>
      </c>
      <c r="C1361" t="s">
        <v>2</v>
      </c>
      <c r="D1361" t="s">
        <v>39339</v>
      </c>
      <c r="E1361" t="s">
        <v>39340</v>
      </c>
      <c r="F1361" t="s">
        <v>39341</v>
      </c>
      <c r="G1361">
        <v>468646</v>
      </c>
      <c r="H1361" t="s">
        <v>72</v>
      </c>
      <c r="I1361" t="s">
        <v>17013</v>
      </c>
      <c r="J1361" t="s">
        <v>16794</v>
      </c>
      <c r="K1361" t="s">
        <v>73</v>
      </c>
      <c r="L1361">
        <v>0</v>
      </c>
      <c r="M1361" t="s">
        <v>39342</v>
      </c>
      <c r="N1361" t="s">
        <v>39343</v>
      </c>
      <c r="P1361" t="s">
        <v>20019</v>
      </c>
      <c r="Q1361" t="s">
        <v>22141</v>
      </c>
      <c r="R1361" t="s">
        <v>39345</v>
      </c>
      <c r="S1361" t="s">
        <v>39346</v>
      </c>
      <c r="T1361" t="s">
        <v>75</v>
      </c>
      <c r="U1361" t="s">
        <v>16658</v>
      </c>
      <c r="V1361" t="s">
        <v>39347</v>
      </c>
      <c r="W1361" t="s">
        <v>16693</v>
      </c>
      <c r="X1361" t="s">
        <v>16688</v>
      </c>
      <c r="Y1361" t="s">
        <v>76</v>
      </c>
      <c r="Z1361" t="s">
        <v>121</v>
      </c>
      <c r="AA1361" t="s">
        <v>186</v>
      </c>
      <c r="AB1361" t="s">
        <v>16694</v>
      </c>
      <c r="AC1361" t="s">
        <v>16695</v>
      </c>
      <c r="AD1361" t="s">
        <v>71497</v>
      </c>
      <c r="AE1361" t="s">
        <v>22433</v>
      </c>
      <c r="AF1361" t="s">
        <v>71498</v>
      </c>
      <c r="AG1361" t="s">
        <v>22433</v>
      </c>
      <c r="AH1361" t="s">
        <v>16779</v>
      </c>
      <c r="AJ1361">
        <v>0</v>
      </c>
      <c r="AL1361" t="s">
        <v>79</v>
      </c>
      <c r="AO1361">
        <v>18</v>
      </c>
      <c r="AP1361" t="s">
        <v>17015</v>
      </c>
      <c r="AQ1361" t="s">
        <v>80</v>
      </c>
      <c r="AR1361" t="s">
        <v>18251</v>
      </c>
      <c r="AT1361">
        <v>0</v>
      </c>
      <c r="AU1361">
        <v>0</v>
      </c>
      <c r="AV1361" t="s">
        <v>16696</v>
      </c>
      <c r="BD1361" t="s">
        <v>71502</v>
      </c>
      <c r="BE1361" t="s">
        <v>221</v>
      </c>
      <c r="BF1361" t="s">
        <v>71503</v>
      </c>
      <c r="BG1361" t="s">
        <v>71504</v>
      </c>
      <c r="BH1361" t="s">
        <v>17368</v>
      </c>
      <c r="BI1361" t="s">
        <v>81</v>
      </c>
      <c r="BJ1361" t="s">
        <v>81</v>
      </c>
      <c r="BK1361" t="s">
        <v>81</v>
      </c>
      <c r="BM1361" t="s">
        <v>51545</v>
      </c>
      <c r="BN1361" t="s">
        <v>71508</v>
      </c>
      <c r="BQ1361" t="s">
        <v>71509</v>
      </c>
      <c r="BR1361" t="s">
        <v>236</v>
      </c>
      <c r="BS1361" t="s">
        <v>237</v>
      </c>
      <c r="BV1361" t="s">
        <v>71497</v>
      </c>
      <c r="BW1361">
        <v>0</v>
      </c>
      <c r="BX1361">
        <v>1</v>
      </c>
      <c r="CA1361" t="s">
        <v>17154</v>
      </c>
      <c r="CE1361" t="s">
        <v>16880</v>
      </c>
      <c r="CF1361" t="s">
        <v>16881</v>
      </c>
      <c r="CG1361" t="s">
        <v>16882</v>
      </c>
      <c r="CK1361" t="s">
        <v>17735</v>
      </c>
      <c r="CL1361" t="s">
        <v>80</v>
      </c>
      <c r="CM1361">
        <v>0</v>
      </c>
      <c r="CN1361">
        <v>95.210899999999995</v>
      </c>
      <c r="CO1361">
        <v>9.1</v>
      </c>
      <c r="CP1361">
        <v>525</v>
      </c>
      <c r="CQ1361" t="s">
        <v>17312</v>
      </c>
      <c r="CR1361" t="s">
        <v>17313</v>
      </c>
      <c r="CS1361" t="s">
        <v>71499</v>
      </c>
      <c r="CT1361" t="s">
        <v>71500</v>
      </c>
      <c r="CU1361" t="s">
        <v>17735</v>
      </c>
      <c r="CV1361" t="s">
        <v>71501</v>
      </c>
      <c r="CW1361" t="s">
        <v>17400</v>
      </c>
      <c r="CX1361" t="s">
        <v>17401</v>
      </c>
      <c r="CY1361" t="s">
        <v>17499</v>
      </c>
      <c r="CZ1361" t="s">
        <v>71505</v>
      </c>
      <c r="DA1361" t="s">
        <v>71505</v>
      </c>
      <c r="DF1361" t="s">
        <v>71506</v>
      </c>
      <c r="DI1361" t="s">
        <v>71507</v>
      </c>
      <c r="DJ1361" t="s">
        <v>56061</v>
      </c>
      <c r="DK1361" t="s">
        <v>17520</v>
      </c>
      <c r="DL1361" t="s">
        <v>17389</v>
      </c>
      <c r="DM1361" t="s">
        <v>17390</v>
      </c>
      <c r="DN1361" t="s">
        <v>81</v>
      </c>
      <c r="DO1361" t="s">
        <v>81</v>
      </c>
      <c r="DP1361" t="s">
        <v>119</v>
      </c>
      <c r="DQ1361" t="s">
        <v>81</v>
      </c>
      <c r="DU1361">
        <v>1</v>
      </c>
      <c r="DV1361">
        <v>0</v>
      </c>
      <c r="DW1361">
        <v>0</v>
      </c>
      <c r="DY1361">
        <v>0</v>
      </c>
      <c r="DZ1361">
        <v>0</v>
      </c>
      <c r="EA1361" t="s">
        <v>22083</v>
      </c>
      <c r="EC1361" t="s">
        <v>21337</v>
      </c>
      <c r="ED1361">
        <v>0</v>
      </c>
      <c r="EE1361" cm="1">
        <f t="array" ref="EE1361">SUM(COUNTIFS(Table_Pending_Today[job_type_code],{"WB","WQ","Z5","Z7","U8","QU","7W","2V","2W","2X"},Table_Pending_Today[Order_Number],Table_Pending_Today[[#This Row],[Order_Number]]))</f>
        <v>0</v>
      </c>
      <c r="EF1361">
        <f>COUNTIFS(Table_Pending_Today[Order_Number],Table_Pending_Today[[#This Row],[Order_Number]],Table_Pending_Today[tech_contractor],"INHOUSE")</f>
        <v>0</v>
      </c>
      <c r="EG1361">
        <f>COUNTIFS(Table_Pending_Today[Order_Number],Table_Pending_Today[[#This Row],[Order_Number]],Table_Pending_Today[tech_contractor],"CONTRACTOR")</f>
        <v>0</v>
      </c>
      <c r="EH1361" cm="1">
        <f t="array" ref="EH1361">SUM(COUNTIFS(Table_Pending_Today[job_type_code],{"XV","XQ","XT","XU"},Table_Pending_Today[Order_Number],Table_Pending_Today[[#This Row],[Order_Number]]))</f>
        <v>0</v>
      </c>
      <c r="EI1361" cm="1">
        <f t="array" ref="EI1361">SUM(COUNTIFS(Table_Pending_Today[job_type_code],{"XV","XQ","XT","XU"},Table_Pending_Today[Order_Number],Table_Pending_Today[[#This Row],[Order_Number]],Table_Pending_Today[In-House],1))</f>
        <v>0</v>
      </c>
      <c r="EJ1361" cm="1">
        <f t="array" ref="EJ1361">SUM(COUNTIFS(Table_Pending_Today[job_type_code],{"XV","XQ","XT","XU"},Table_Pending_Today[Order_Number],Table_Pending_Today[[#This Row],[Order_Number]],Table_Pending_Today[Contractor],1))</f>
        <v>0</v>
      </c>
      <c r="EK1361" cm="1">
        <f t="array" ref="EK1361">SUM(COUNTIFS(Table_Pending_Today[job_type_code],{"WB","WQ","Z5","Z7","U8","QU","7W","2V","2W","2X"},Table_Pending_Today[Order_Number],Table_Pending_Today[[#This Row],[Order_Number]]))</f>
        <v>0</v>
      </c>
      <c r="EL1361" cm="1">
        <f t="array" ref="EL1361">SUM(COUNTIFS(Table_Pending_Today[job_type_code],{"WB","WQ","Z5","Z7","U8","QU","7W","2V","2W","2X"},Table_Pending_Today[In-House],1,Table_Pending_Today[Order_Number],Table_Pending_Today[[#This Row],[Order_Number]]))</f>
        <v>0</v>
      </c>
      <c r="EM1361" cm="1">
        <f t="array" ref="EM1361">SUM(COUNTIFS(Table_Pending_Today[job_type_code],{"WB","WQ","Z5","Z7","U8","QU","7W","2V","2W","2X"},Table_Pending_Today[Contractor],1,Table_Pending_Today[Order_Number],Table_Pending_Today[[#This Row],[Order_Number]]))</f>
        <v>0</v>
      </c>
      <c r="EN1361" cm="1">
        <f t="array" ref="EN1361">IF(SUM(COUNTIFS(Table_Pending_Today[Order_Type_Desc],{"Install","Service Order","Restart"},Table_Pending_Today[Order_Number],Table_Pending_Today[[#This Row],[Order_Number]]))&gt;0,1,0)</f>
        <v>0</v>
      </c>
      <c r="EO1361" cm="1">
        <f t="array" ref="EO1361">IF(SUM(COUNTIFS(Table_Pending_Today[Order_Type_Desc],{"Install","Service Order","Restart"},Table_Pending_Today[In-House],1,Table_Pending_Today[Order_Number],Table_Pending_Today[[#This Row],[Order_Number]]))&gt;0,1,0)</f>
        <v>0</v>
      </c>
      <c r="EP1361" cm="1">
        <f t="array" ref="EP1361">IF(SUM(COUNTIFS(Table_Pending_Today[Order_Type_Desc],{"Install","Service Order","Restart"},Table_Pending_Today[Contractor],1,Table_Pending_Today[Order_Number],Table_Pending_Today[[#This Row],[Order_Number]]))&gt;0,1,0)</f>
        <v>0</v>
      </c>
      <c r="EQ1361">
        <f>IF(SUM(COUNTIFS(Table_Pending_Today[Order_Type_Desc],"Special Request",Table_Pending_Today[Bury_Drop],0,Table_Pending_Today[In-House],1,Table_Pending_Today[Order_Number],Table_Pending_Today[[#This Row],[Order_Number]]))&gt;0,1,0)</f>
        <v>0</v>
      </c>
      <c r="ER1361">
        <f>SUM(COUNTIFS(Table_Pending_Today[Order_Type_Desc],"Special Request",Table_Pending_Today[Bury_Drop],0,Table_Pending_Today[Contractor],1,Table_Pending_Today[Order_Number],Table_Pending_Today[[#This Row],[Order_Number]]))</f>
        <v>0</v>
      </c>
    </row>
    <row r="1362" spans="1:148" x14ac:dyDescent="0.25">
      <c r="A1362" t="s">
        <v>22433</v>
      </c>
      <c r="B1362" t="s">
        <v>68448</v>
      </c>
      <c r="C1362" t="s">
        <v>2</v>
      </c>
      <c r="D1362" t="s">
        <v>37268</v>
      </c>
      <c r="E1362" t="s">
        <v>37269</v>
      </c>
      <c r="F1362" t="s">
        <v>37270</v>
      </c>
      <c r="G1362">
        <v>468650</v>
      </c>
      <c r="H1362" t="s">
        <v>72</v>
      </c>
      <c r="I1362" t="s">
        <v>16927</v>
      </c>
      <c r="J1362" t="s">
        <v>16800</v>
      </c>
      <c r="K1362" t="s">
        <v>73</v>
      </c>
      <c r="L1362">
        <v>0</v>
      </c>
      <c r="M1362" t="s">
        <v>37271</v>
      </c>
      <c r="N1362" t="s">
        <v>37272</v>
      </c>
      <c r="P1362" t="s">
        <v>17269</v>
      </c>
      <c r="Q1362" t="s">
        <v>17885</v>
      </c>
      <c r="R1362" t="s">
        <v>71510</v>
      </c>
      <c r="S1362" t="s">
        <v>37275</v>
      </c>
      <c r="T1362" t="s">
        <v>75</v>
      </c>
      <c r="U1362" t="s">
        <v>16658</v>
      </c>
      <c r="V1362" t="s">
        <v>37276</v>
      </c>
      <c r="W1362" t="s">
        <v>16693</v>
      </c>
      <c r="X1362" t="s">
        <v>17033</v>
      </c>
      <c r="Y1362" t="s">
        <v>76</v>
      </c>
      <c r="Z1362" t="s">
        <v>77</v>
      </c>
      <c r="AA1362" t="s">
        <v>191</v>
      </c>
      <c r="AB1362" t="s">
        <v>16701</v>
      </c>
      <c r="AC1362" t="s">
        <v>16681</v>
      </c>
      <c r="AD1362" t="s">
        <v>71511</v>
      </c>
      <c r="AE1362" t="s">
        <v>22433</v>
      </c>
      <c r="AF1362" t="s">
        <v>71512</v>
      </c>
      <c r="AG1362" t="s">
        <v>22433</v>
      </c>
      <c r="AH1362" t="s">
        <v>16840</v>
      </c>
      <c r="AJ1362">
        <v>0</v>
      </c>
      <c r="AK1362" t="s">
        <v>71513</v>
      </c>
      <c r="AL1362" t="s">
        <v>79</v>
      </c>
      <c r="AO1362">
        <v>18</v>
      </c>
      <c r="AP1362" t="s">
        <v>83</v>
      </c>
      <c r="AQ1362" t="s">
        <v>80</v>
      </c>
      <c r="AR1362" t="s">
        <v>17836</v>
      </c>
      <c r="AT1362">
        <v>1</v>
      </c>
      <c r="AU1362">
        <v>0</v>
      </c>
      <c r="AV1362" t="s">
        <v>16669</v>
      </c>
      <c r="BI1362" t="s">
        <v>81</v>
      </c>
      <c r="BJ1362" t="s">
        <v>81</v>
      </c>
      <c r="BK1362" t="s">
        <v>81</v>
      </c>
      <c r="BM1362" t="s">
        <v>71514</v>
      </c>
      <c r="BN1362" t="s">
        <v>71515</v>
      </c>
      <c r="BQ1362" t="s">
        <v>71516</v>
      </c>
      <c r="BS1362" t="s">
        <v>17202</v>
      </c>
      <c r="BV1362" t="s">
        <v>71511</v>
      </c>
      <c r="BW1362">
        <v>0</v>
      </c>
      <c r="BX1362">
        <v>0</v>
      </c>
      <c r="CA1362" t="s">
        <v>16928</v>
      </c>
      <c r="CE1362" t="s">
        <v>16880</v>
      </c>
      <c r="CF1362" t="s">
        <v>16881</v>
      </c>
      <c r="CG1362" t="s">
        <v>16882</v>
      </c>
      <c r="CK1362" t="s">
        <v>16947</v>
      </c>
      <c r="CL1362" t="s">
        <v>80</v>
      </c>
      <c r="CM1362">
        <v>0</v>
      </c>
      <c r="CN1362">
        <v>94.603099999999998</v>
      </c>
      <c r="CO1362">
        <v>12.68</v>
      </c>
      <c r="CP1362">
        <v>800</v>
      </c>
      <c r="CQ1362" t="s">
        <v>17312</v>
      </c>
      <c r="CR1362" t="s">
        <v>17313</v>
      </c>
      <c r="CS1362" t="s">
        <v>50959</v>
      </c>
      <c r="CT1362" t="s">
        <v>50960</v>
      </c>
      <c r="CU1362" t="s">
        <v>16947</v>
      </c>
      <c r="CV1362" t="s">
        <v>50961</v>
      </c>
      <c r="DU1362">
        <v>1</v>
      </c>
      <c r="DV1362">
        <v>0</v>
      </c>
      <c r="DW1362">
        <v>0</v>
      </c>
      <c r="DY1362">
        <v>0</v>
      </c>
      <c r="DZ1362">
        <v>0</v>
      </c>
      <c r="EC1362" t="s">
        <v>21337</v>
      </c>
      <c r="ED1362">
        <v>0</v>
      </c>
      <c r="EE1362" cm="1">
        <f t="array" ref="EE1362">SUM(COUNTIFS(Table_Pending_Today[job_type_code],{"WB","WQ","Z5","Z7","U8","QU","7W","2V","2W","2X"},Table_Pending_Today[Order_Number],Table_Pending_Today[[#This Row],[Order_Number]]))</f>
        <v>0</v>
      </c>
      <c r="EF1362">
        <f>COUNTIFS(Table_Pending_Today[Order_Number],Table_Pending_Today[[#This Row],[Order_Number]],Table_Pending_Today[tech_contractor],"INHOUSE")</f>
        <v>0</v>
      </c>
      <c r="EG1362">
        <f>COUNTIFS(Table_Pending_Today[Order_Number],Table_Pending_Today[[#This Row],[Order_Number]],Table_Pending_Today[tech_contractor],"CONTRACTOR")</f>
        <v>0</v>
      </c>
      <c r="EH1362" cm="1">
        <f t="array" ref="EH1362">SUM(COUNTIFS(Table_Pending_Today[job_type_code],{"XV","XQ","XT","XU"},Table_Pending_Today[Order_Number],Table_Pending_Today[[#This Row],[Order_Number]]))</f>
        <v>0</v>
      </c>
      <c r="EI1362" cm="1">
        <f t="array" ref="EI1362">SUM(COUNTIFS(Table_Pending_Today[job_type_code],{"XV","XQ","XT","XU"},Table_Pending_Today[Order_Number],Table_Pending_Today[[#This Row],[Order_Number]],Table_Pending_Today[In-House],1))</f>
        <v>0</v>
      </c>
      <c r="EJ1362" cm="1">
        <f t="array" ref="EJ1362">SUM(COUNTIFS(Table_Pending_Today[job_type_code],{"XV","XQ","XT","XU"},Table_Pending_Today[Order_Number],Table_Pending_Today[[#This Row],[Order_Number]],Table_Pending_Today[Contractor],1))</f>
        <v>0</v>
      </c>
      <c r="EK1362" cm="1">
        <f t="array" ref="EK1362">SUM(COUNTIFS(Table_Pending_Today[job_type_code],{"WB","WQ","Z5","Z7","U8","QU","7W","2V","2W","2X"},Table_Pending_Today[Order_Number],Table_Pending_Today[[#This Row],[Order_Number]]))</f>
        <v>0</v>
      </c>
      <c r="EL1362" cm="1">
        <f t="array" ref="EL1362">SUM(COUNTIFS(Table_Pending_Today[job_type_code],{"WB","WQ","Z5","Z7","U8","QU","7W","2V","2W","2X"},Table_Pending_Today[In-House],1,Table_Pending_Today[Order_Number],Table_Pending_Today[[#This Row],[Order_Number]]))</f>
        <v>0</v>
      </c>
      <c r="EM1362" cm="1">
        <f t="array" ref="EM1362">SUM(COUNTIFS(Table_Pending_Today[job_type_code],{"WB","WQ","Z5","Z7","U8","QU","7W","2V","2W","2X"},Table_Pending_Today[Contractor],1,Table_Pending_Today[Order_Number],Table_Pending_Today[[#This Row],[Order_Number]]))</f>
        <v>0</v>
      </c>
      <c r="EN1362" cm="1">
        <f t="array" ref="EN1362">IF(SUM(COUNTIFS(Table_Pending_Today[Order_Type_Desc],{"Install","Service Order","Restart"},Table_Pending_Today[Order_Number],Table_Pending_Today[[#This Row],[Order_Number]]))&gt;0,1,0)</f>
        <v>0</v>
      </c>
      <c r="EO1362" cm="1">
        <f t="array" ref="EO1362">IF(SUM(COUNTIFS(Table_Pending_Today[Order_Type_Desc],{"Install","Service Order","Restart"},Table_Pending_Today[In-House],1,Table_Pending_Today[Order_Number],Table_Pending_Today[[#This Row],[Order_Number]]))&gt;0,1,0)</f>
        <v>0</v>
      </c>
      <c r="EP1362" cm="1">
        <f t="array" ref="EP1362">IF(SUM(COUNTIFS(Table_Pending_Today[Order_Type_Desc],{"Install","Service Order","Restart"},Table_Pending_Today[Contractor],1,Table_Pending_Today[Order_Number],Table_Pending_Today[[#This Row],[Order_Number]]))&gt;0,1,0)</f>
        <v>0</v>
      </c>
      <c r="EQ1362">
        <f>IF(SUM(COUNTIFS(Table_Pending_Today[Order_Type_Desc],"Special Request",Table_Pending_Today[Bury_Drop],0,Table_Pending_Today[In-House],1,Table_Pending_Today[Order_Number],Table_Pending_Today[[#This Row],[Order_Number]]))&gt;0,1,0)</f>
        <v>0</v>
      </c>
      <c r="ER1362">
        <f>SUM(COUNTIFS(Table_Pending_Today[Order_Type_Desc],"Special Request",Table_Pending_Today[Bury_Drop],0,Table_Pending_Today[Contractor],1,Table_Pending_Today[Order_Number],Table_Pending_Today[[#This Row],[Order_Number]]))</f>
        <v>0</v>
      </c>
    </row>
    <row r="1363" spans="1:148" x14ac:dyDescent="0.25">
      <c r="A1363" t="s">
        <v>22433</v>
      </c>
      <c r="B1363" t="s">
        <v>68448</v>
      </c>
      <c r="C1363" t="s">
        <v>2</v>
      </c>
      <c r="D1363" t="s">
        <v>37462</v>
      </c>
      <c r="E1363" t="s">
        <v>37463</v>
      </c>
      <c r="F1363" t="s">
        <v>37464</v>
      </c>
      <c r="G1363">
        <v>468651</v>
      </c>
      <c r="H1363" t="s">
        <v>72</v>
      </c>
      <c r="I1363" t="s">
        <v>17240</v>
      </c>
      <c r="J1363" t="s">
        <v>16974</v>
      </c>
      <c r="K1363" t="s">
        <v>73</v>
      </c>
      <c r="L1363">
        <v>0</v>
      </c>
      <c r="M1363" t="s">
        <v>37465</v>
      </c>
      <c r="N1363" t="s">
        <v>37466</v>
      </c>
      <c r="O1363" t="s">
        <v>37467</v>
      </c>
      <c r="P1363" t="s">
        <v>200</v>
      </c>
      <c r="Q1363" t="s">
        <v>16823</v>
      </c>
      <c r="R1363" t="s">
        <v>285</v>
      </c>
      <c r="T1363" t="s">
        <v>75</v>
      </c>
      <c r="U1363" t="s">
        <v>16658</v>
      </c>
      <c r="V1363" t="s">
        <v>37469</v>
      </c>
      <c r="W1363" t="s">
        <v>16693</v>
      </c>
      <c r="X1363" t="s">
        <v>16655</v>
      </c>
      <c r="Y1363" t="s">
        <v>76</v>
      </c>
      <c r="Z1363" t="s">
        <v>17055</v>
      </c>
      <c r="AA1363" t="s">
        <v>191</v>
      </c>
      <c r="AB1363" t="s">
        <v>16701</v>
      </c>
      <c r="AC1363" t="s">
        <v>16681</v>
      </c>
      <c r="AD1363" t="s">
        <v>71517</v>
      </c>
      <c r="AE1363" t="s">
        <v>22433</v>
      </c>
      <c r="AF1363" t="s">
        <v>71518</v>
      </c>
      <c r="AG1363" t="s">
        <v>22433</v>
      </c>
      <c r="AH1363" t="s">
        <v>16840</v>
      </c>
      <c r="AJ1363">
        <v>0</v>
      </c>
      <c r="AK1363" t="s">
        <v>98</v>
      </c>
      <c r="AL1363" t="s">
        <v>19858</v>
      </c>
      <c r="AM1363" t="s">
        <v>87</v>
      </c>
      <c r="AO1363">
        <v>20</v>
      </c>
      <c r="AP1363" t="s">
        <v>17241</v>
      </c>
      <c r="AQ1363" t="s">
        <v>88</v>
      </c>
      <c r="AR1363" t="s">
        <v>17242</v>
      </c>
      <c r="AT1363">
        <v>0</v>
      </c>
      <c r="AU1363">
        <v>0</v>
      </c>
      <c r="AV1363" t="s">
        <v>16669</v>
      </c>
      <c r="BI1363" t="s">
        <v>81</v>
      </c>
      <c r="BJ1363" t="s">
        <v>81</v>
      </c>
      <c r="BK1363" t="s">
        <v>81</v>
      </c>
      <c r="BM1363" t="s">
        <v>71519</v>
      </c>
      <c r="BN1363" t="s">
        <v>71520</v>
      </c>
      <c r="BQ1363" t="s">
        <v>71521</v>
      </c>
      <c r="BR1363" t="s">
        <v>17056</v>
      </c>
      <c r="BS1363" t="s">
        <v>17057</v>
      </c>
      <c r="BT1363" t="s">
        <v>19859</v>
      </c>
      <c r="BU1363" t="s">
        <v>19860</v>
      </c>
      <c r="BV1363" t="s">
        <v>71517</v>
      </c>
      <c r="BW1363">
        <v>0</v>
      </c>
      <c r="BX1363">
        <v>0</v>
      </c>
      <c r="CA1363" t="s">
        <v>16999</v>
      </c>
      <c r="CE1363" t="s">
        <v>16880</v>
      </c>
      <c r="CF1363" t="s">
        <v>16881</v>
      </c>
      <c r="CG1363" t="s">
        <v>16882</v>
      </c>
      <c r="CK1363" t="s">
        <v>16961</v>
      </c>
      <c r="CL1363" t="s">
        <v>88</v>
      </c>
      <c r="CM1363">
        <v>0</v>
      </c>
      <c r="CN1363">
        <v>72.375299999999996</v>
      </c>
      <c r="CO1363">
        <v>130923.28</v>
      </c>
      <c r="CP1363">
        <v>1300</v>
      </c>
      <c r="CQ1363" t="s">
        <v>17312</v>
      </c>
      <c r="CR1363" t="s">
        <v>17313</v>
      </c>
      <c r="CS1363" t="s">
        <v>71188</v>
      </c>
      <c r="CT1363" t="s">
        <v>71189</v>
      </c>
      <c r="CU1363" t="s">
        <v>17176</v>
      </c>
      <c r="CV1363" t="s">
        <v>71190</v>
      </c>
      <c r="DS1363">
        <v>0</v>
      </c>
      <c r="DU1363">
        <v>0</v>
      </c>
      <c r="DV1363">
        <v>0</v>
      </c>
      <c r="DW1363">
        <v>0</v>
      </c>
      <c r="DY1363">
        <v>0</v>
      </c>
      <c r="DZ1363">
        <v>0</v>
      </c>
      <c r="EC1363" t="s">
        <v>21383</v>
      </c>
      <c r="ED1363">
        <v>0</v>
      </c>
      <c r="EE1363" cm="1">
        <f t="array" ref="EE1363">SUM(COUNTIFS(Table_Pending_Today[job_type_code],{"WB","WQ","Z5","Z7","U8","QU","7W","2V","2W","2X"},Table_Pending_Today[Order_Number],Table_Pending_Today[[#This Row],[Order_Number]]))</f>
        <v>0</v>
      </c>
      <c r="EF1363">
        <f>COUNTIFS(Table_Pending_Today[Order_Number],Table_Pending_Today[[#This Row],[Order_Number]],Table_Pending_Today[tech_contractor],"INHOUSE")</f>
        <v>1</v>
      </c>
      <c r="EG1363">
        <f>COUNTIFS(Table_Pending_Today[Order_Number],Table_Pending_Today[[#This Row],[Order_Number]],Table_Pending_Today[tech_contractor],"CONTRACTOR")</f>
        <v>0</v>
      </c>
      <c r="EH1363" cm="1">
        <f t="array" ref="EH1363">SUM(COUNTIFS(Table_Pending_Today[job_type_code],{"XV","XQ","XT","XU"},Table_Pending_Today[Order_Number],Table_Pending_Today[[#This Row],[Order_Number]]))</f>
        <v>0</v>
      </c>
      <c r="EI1363" cm="1">
        <f t="array" ref="EI1363">SUM(COUNTIFS(Table_Pending_Today[job_type_code],{"XV","XQ","XT","XU"},Table_Pending_Today[Order_Number],Table_Pending_Today[[#This Row],[Order_Number]],Table_Pending_Today[In-House],1))</f>
        <v>0</v>
      </c>
      <c r="EJ1363" cm="1">
        <f t="array" ref="EJ1363">SUM(COUNTIFS(Table_Pending_Today[job_type_code],{"XV","XQ","XT","XU"},Table_Pending_Today[Order_Number],Table_Pending_Today[[#This Row],[Order_Number]],Table_Pending_Today[Contractor],1))</f>
        <v>0</v>
      </c>
      <c r="EK1363" cm="1">
        <f t="array" ref="EK1363">SUM(COUNTIFS(Table_Pending_Today[job_type_code],{"WB","WQ","Z5","Z7","U8","QU","7W","2V","2W","2X"},Table_Pending_Today[Order_Number],Table_Pending_Today[[#This Row],[Order_Number]]))</f>
        <v>0</v>
      </c>
      <c r="EL1363" cm="1">
        <f t="array" ref="EL1363">SUM(COUNTIFS(Table_Pending_Today[job_type_code],{"WB","WQ","Z5","Z7","U8","QU","7W","2V","2W","2X"},Table_Pending_Today[In-House],1,Table_Pending_Today[Order_Number],Table_Pending_Today[[#This Row],[Order_Number]]))</f>
        <v>0</v>
      </c>
      <c r="EM1363" cm="1">
        <f t="array" ref="EM1363">SUM(COUNTIFS(Table_Pending_Today[job_type_code],{"WB","WQ","Z5","Z7","U8","QU","7W","2V","2W","2X"},Table_Pending_Today[Contractor],1,Table_Pending_Today[Order_Number],Table_Pending_Today[[#This Row],[Order_Number]]))</f>
        <v>0</v>
      </c>
      <c r="EN1363" cm="1">
        <f t="array" ref="EN1363">IF(SUM(COUNTIFS(Table_Pending_Today[Order_Type_Desc],{"Install","Service Order","Restart"},Table_Pending_Today[Order_Number],Table_Pending_Today[[#This Row],[Order_Number]]))&gt;0,1,0)</f>
        <v>0</v>
      </c>
      <c r="EO1363" cm="1">
        <f t="array" ref="EO1363">IF(SUM(COUNTIFS(Table_Pending_Today[Order_Type_Desc],{"Install","Service Order","Restart"},Table_Pending_Today[In-House],1,Table_Pending_Today[Order_Number],Table_Pending_Today[[#This Row],[Order_Number]]))&gt;0,1,0)</f>
        <v>0</v>
      </c>
      <c r="EP1363" cm="1">
        <f t="array" ref="EP1363">IF(SUM(COUNTIFS(Table_Pending_Today[Order_Type_Desc],{"Install","Service Order","Restart"},Table_Pending_Today[Contractor],1,Table_Pending_Today[Order_Number],Table_Pending_Today[[#This Row],[Order_Number]]))&gt;0,1,0)</f>
        <v>0</v>
      </c>
      <c r="EQ1363">
        <f>IF(SUM(COUNTIFS(Table_Pending_Today[Order_Type_Desc],"Special Request",Table_Pending_Today[Bury_Drop],0,Table_Pending_Today[In-House],1,Table_Pending_Today[Order_Number],Table_Pending_Today[[#This Row],[Order_Number]]))&gt;0,1,0)</f>
        <v>0</v>
      </c>
      <c r="ER1363">
        <f>SUM(COUNTIFS(Table_Pending_Today[Order_Type_Desc],"Special Request",Table_Pending_Today[Bury_Drop],0,Table_Pending_Today[Contractor],1,Table_Pending_Today[Order_Number],Table_Pending_Today[[#This Row],[Order_Number]]))</f>
        <v>0</v>
      </c>
    </row>
    <row r="1364" spans="1:148" x14ac:dyDescent="0.25">
      <c r="A1364" t="s">
        <v>22433</v>
      </c>
      <c r="B1364" t="s">
        <v>68448</v>
      </c>
      <c r="C1364" t="s">
        <v>2</v>
      </c>
      <c r="D1364" t="s">
        <v>65628</v>
      </c>
      <c r="E1364" t="s">
        <v>65629</v>
      </c>
      <c r="F1364" t="s">
        <v>65630</v>
      </c>
      <c r="G1364">
        <v>468764</v>
      </c>
      <c r="H1364" t="s">
        <v>72</v>
      </c>
      <c r="I1364" t="s">
        <v>16959</v>
      </c>
      <c r="J1364" t="s">
        <v>16935</v>
      </c>
      <c r="K1364" t="s">
        <v>73</v>
      </c>
      <c r="L1364">
        <v>0</v>
      </c>
      <c r="M1364" t="s">
        <v>71522</v>
      </c>
      <c r="N1364" t="s">
        <v>65632</v>
      </c>
      <c r="P1364" t="s">
        <v>197</v>
      </c>
      <c r="Q1364" t="s">
        <v>17339</v>
      </c>
      <c r="R1364" t="s">
        <v>65634</v>
      </c>
      <c r="T1364" t="s">
        <v>75</v>
      </c>
      <c r="U1364" t="s">
        <v>16658</v>
      </c>
      <c r="V1364" t="s">
        <v>65635</v>
      </c>
      <c r="W1364" t="s">
        <v>16693</v>
      </c>
      <c r="X1364" t="s">
        <v>16863</v>
      </c>
      <c r="Y1364" t="s">
        <v>84</v>
      </c>
      <c r="Z1364" t="s">
        <v>85</v>
      </c>
      <c r="AA1364" t="s">
        <v>186</v>
      </c>
      <c r="AB1364" t="s">
        <v>16697</v>
      </c>
      <c r="AC1364" t="s">
        <v>16710</v>
      </c>
      <c r="AD1364" t="s">
        <v>71523</v>
      </c>
      <c r="AE1364" t="s">
        <v>22433</v>
      </c>
      <c r="AF1364" t="s">
        <v>71524</v>
      </c>
      <c r="AG1364" t="s">
        <v>22433</v>
      </c>
      <c r="AH1364" t="s">
        <v>16963</v>
      </c>
      <c r="AJ1364">
        <v>0</v>
      </c>
      <c r="AL1364" t="s">
        <v>79</v>
      </c>
      <c r="AO1364">
        <v>18</v>
      </c>
      <c r="AP1364" t="s">
        <v>16960</v>
      </c>
      <c r="AQ1364" t="s">
        <v>88</v>
      </c>
      <c r="AR1364" t="s">
        <v>16936</v>
      </c>
      <c r="AT1364">
        <v>0</v>
      </c>
      <c r="AU1364">
        <v>0</v>
      </c>
      <c r="AV1364" t="s">
        <v>16696</v>
      </c>
      <c r="BI1364" t="s">
        <v>81</v>
      </c>
      <c r="BJ1364" t="s">
        <v>81</v>
      </c>
      <c r="BK1364" t="s">
        <v>81</v>
      </c>
      <c r="BM1364" t="s">
        <v>71528</v>
      </c>
      <c r="BN1364" t="s">
        <v>71529</v>
      </c>
      <c r="BQ1364" t="s">
        <v>71530</v>
      </c>
      <c r="BR1364" t="s">
        <v>235</v>
      </c>
      <c r="BS1364" t="s">
        <v>84</v>
      </c>
      <c r="BV1364" t="s">
        <v>71523</v>
      </c>
      <c r="BW1364">
        <v>0</v>
      </c>
      <c r="BX1364">
        <v>0</v>
      </c>
      <c r="CE1364" t="s">
        <v>16880</v>
      </c>
      <c r="CF1364" t="s">
        <v>16881</v>
      </c>
      <c r="CG1364" t="s">
        <v>16882</v>
      </c>
      <c r="CK1364" t="s">
        <v>17212</v>
      </c>
      <c r="CL1364" t="s">
        <v>88</v>
      </c>
      <c r="CM1364">
        <v>0</v>
      </c>
      <c r="CN1364">
        <v>85.757999999999996</v>
      </c>
      <c r="CO1364">
        <v>39642.639999999999</v>
      </c>
      <c r="CP1364">
        <v>175</v>
      </c>
      <c r="CQ1364" t="s">
        <v>17312</v>
      </c>
      <c r="CR1364" t="s">
        <v>17313</v>
      </c>
      <c r="CS1364" t="s">
        <v>71525</v>
      </c>
      <c r="CT1364" t="s">
        <v>71526</v>
      </c>
      <c r="CU1364" t="s">
        <v>17212</v>
      </c>
      <c r="CV1364" t="s">
        <v>71527</v>
      </c>
      <c r="DU1364">
        <v>1</v>
      </c>
      <c r="DV1364">
        <v>0</v>
      </c>
      <c r="DW1364">
        <v>0</v>
      </c>
      <c r="DY1364">
        <v>0</v>
      </c>
      <c r="DZ1364">
        <v>0</v>
      </c>
      <c r="EC1364" t="s">
        <v>21342</v>
      </c>
      <c r="ED1364">
        <v>0</v>
      </c>
      <c r="EE1364" cm="1">
        <f t="array" ref="EE1364">SUM(COUNTIFS(Table_Pending_Today[job_type_code],{"WB","WQ","Z5","Z7","U8","QU","7W","2V","2W","2X"},Table_Pending_Today[Order_Number],Table_Pending_Today[[#This Row],[Order_Number]]))</f>
        <v>0</v>
      </c>
      <c r="EF1364">
        <f>COUNTIFS(Table_Pending_Today[Order_Number],Table_Pending_Today[[#This Row],[Order_Number]],Table_Pending_Today[tech_contractor],"INHOUSE")</f>
        <v>0</v>
      </c>
      <c r="EG1364">
        <f>COUNTIFS(Table_Pending_Today[Order_Number],Table_Pending_Today[[#This Row],[Order_Number]],Table_Pending_Today[tech_contractor],"CONTRACTOR")</f>
        <v>0</v>
      </c>
      <c r="EH1364" cm="1">
        <f t="array" ref="EH1364">SUM(COUNTIFS(Table_Pending_Today[job_type_code],{"XV","XQ","XT","XU"},Table_Pending_Today[Order_Number],Table_Pending_Today[[#This Row],[Order_Number]]))</f>
        <v>0</v>
      </c>
      <c r="EI1364" cm="1">
        <f t="array" ref="EI1364">SUM(COUNTIFS(Table_Pending_Today[job_type_code],{"XV","XQ","XT","XU"},Table_Pending_Today[Order_Number],Table_Pending_Today[[#This Row],[Order_Number]],Table_Pending_Today[In-House],1))</f>
        <v>0</v>
      </c>
      <c r="EJ1364" cm="1">
        <f t="array" ref="EJ1364">SUM(COUNTIFS(Table_Pending_Today[job_type_code],{"XV","XQ","XT","XU"},Table_Pending_Today[Order_Number],Table_Pending_Today[[#This Row],[Order_Number]],Table_Pending_Today[Contractor],1))</f>
        <v>0</v>
      </c>
      <c r="EK1364" cm="1">
        <f t="array" ref="EK1364">SUM(COUNTIFS(Table_Pending_Today[job_type_code],{"WB","WQ","Z5","Z7","U8","QU","7W","2V","2W","2X"},Table_Pending_Today[Order_Number],Table_Pending_Today[[#This Row],[Order_Number]]))</f>
        <v>0</v>
      </c>
      <c r="EL1364" cm="1">
        <f t="array" ref="EL1364">SUM(COUNTIFS(Table_Pending_Today[job_type_code],{"WB","WQ","Z5","Z7","U8","QU","7W","2V","2W","2X"},Table_Pending_Today[In-House],1,Table_Pending_Today[Order_Number],Table_Pending_Today[[#This Row],[Order_Number]]))</f>
        <v>0</v>
      </c>
      <c r="EM1364" cm="1">
        <f t="array" ref="EM1364">SUM(COUNTIFS(Table_Pending_Today[job_type_code],{"WB","WQ","Z5","Z7","U8","QU","7W","2V","2W","2X"},Table_Pending_Today[Contractor],1,Table_Pending_Today[Order_Number],Table_Pending_Today[[#This Row],[Order_Number]]))</f>
        <v>0</v>
      </c>
      <c r="EN1364" cm="1">
        <f t="array" ref="EN1364">IF(SUM(COUNTIFS(Table_Pending_Today[Order_Type_Desc],{"Install","Service Order","Restart"},Table_Pending_Today[Order_Number],Table_Pending_Today[[#This Row],[Order_Number]]))&gt;0,1,0)</f>
        <v>0</v>
      </c>
      <c r="EO1364" cm="1">
        <f t="array" ref="EO1364">IF(SUM(COUNTIFS(Table_Pending_Today[Order_Type_Desc],{"Install","Service Order","Restart"},Table_Pending_Today[In-House],1,Table_Pending_Today[Order_Number],Table_Pending_Today[[#This Row],[Order_Number]]))&gt;0,1,0)</f>
        <v>0</v>
      </c>
      <c r="EP1364" cm="1">
        <f t="array" ref="EP1364">IF(SUM(COUNTIFS(Table_Pending_Today[Order_Type_Desc],{"Install","Service Order","Restart"},Table_Pending_Today[Contractor],1,Table_Pending_Today[Order_Number],Table_Pending_Today[[#This Row],[Order_Number]]))&gt;0,1,0)</f>
        <v>0</v>
      </c>
      <c r="EQ1364">
        <f>IF(SUM(COUNTIFS(Table_Pending_Today[Order_Type_Desc],"Special Request",Table_Pending_Today[Bury_Drop],0,Table_Pending_Today[In-House],1,Table_Pending_Today[Order_Number],Table_Pending_Today[[#This Row],[Order_Number]]))&gt;0,1,0)</f>
        <v>0</v>
      </c>
      <c r="ER1364">
        <f>SUM(COUNTIFS(Table_Pending_Today[Order_Type_Desc],"Special Request",Table_Pending_Today[Bury_Drop],0,Table_Pending_Today[Contractor],1,Table_Pending_Today[Order_Number],Table_Pending_Today[[#This Row],[Order_Number]]))</f>
        <v>0</v>
      </c>
    </row>
    <row r="1365" spans="1:148" x14ac:dyDescent="0.25">
      <c r="A1365" t="s">
        <v>22433</v>
      </c>
      <c r="B1365" t="s">
        <v>68448</v>
      </c>
      <c r="C1365" t="s">
        <v>2</v>
      </c>
      <c r="D1365" t="s">
        <v>65045</v>
      </c>
      <c r="E1365" t="s">
        <v>65046</v>
      </c>
      <c r="F1365" t="s">
        <v>65047</v>
      </c>
      <c r="G1365">
        <v>469818</v>
      </c>
      <c r="H1365" t="s">
        <v>72</v>
      </c>
      <c r="I1365" t="s">
        <v>89</v>
      </c>
      <c r="J1365" t="s">
        <v>16942</v>
      </c>
      <c r="K1365" t="s">
        <v>73</v>
      </c>
      <c r="L1365">
        <v>0</v>
      </c>
      <c r="M1365" t="s">
        <v>65048</v>
      </c>
      <c r="N1365" t="s">
        <v>65049</v>
      </c>
      <c r="P1365" t="s">
        <v>40624</v>
      </c>
      <c r="Q1365" t="s">
        <v>71531</v>
      </c>
      <c r="R1365" t="s">
        <v>65052</v>
      </c>
      <c r="S1365" t="s">
        <v>65052</v>
      </c>
      <c r="T1365" t="s">
        <v>75</v>
      </c>
      <c r="U1365" t="s">
        <v>16658</v>
      </c>
      <c r="V1365" t="s">
        <v>65053</v>
      </c>
      <c r="W1365" t="s">
        <v>16693</v>
      </c>
      <c r="X1365" t="s">
        <v>17396</v>
      </c>
      <c r="Y1365" t="s">
        <v>76</v>
      </c>
      <c r="Z1365" t="s">
        <v>77</v>
      </c>
      <c r="AA1365" t="s">
        <v>16677</v>
      </c>
      <c r="AB1365" t="s">
        <v>194</v>
      </c>
      <c r="AC1365" t="s">
        <v>190</v>
      </c>
      <c r="AD1365" t="s">
        <v>71532</v>
      </c>
      <c r="AE1365" t="s">
        <v>22433</v>
      </c>
      <c r="AF1365" t="s">
        <v>71533</v>
      </c>
      <c r="AG1365" t="s">
        <v>22433</v>
      </c>
      <c r="AH1365" t="s">
        <v>16836</v>
      </c>
      <c r="AJ1365">
        <v>0</v>
      </c>
      <c r="AL1365" t="s">
        <v>79</v>
      </c>
      <c r="AO1365">
        <v>18</v>
      </c>
      <c r="AP1365" t="s">
        <v>91</v>
      </c>
      <c r="AQ1365" t="s">
        <v>80</v>
      </c>
      <c r="AR1365" t="s">
        <v>16944</v>
      </c>
      <c r="AT1365">
        <v>0</v>
      </c>
      <c r="AU1365">
        <v>0</v>
      </c>
      <c r="AV1365" t="s">
        <v>16669</v>
      </c>
      <c r="BI1365" t="s">
        <v>81</v>
      </c>
      <c r="BJ1365" t="s">
        <v>81</v>
      </c>
      <c r="BK1365" t="s">
        <v>81</v>
      </c>
      <c r="BM1365" t="s">
        <v>71537</v>
      </c>
      <c r="BN1365" t="s">
        <v>71538</v>
      </c>
      <c r="BQ1365" t="s">
        <v>71539</v>
      </c>
      <c r="BS1365" t="s">
        <v>17202</v>
      </c>
      <c r="BV1365" t="s">
        <v>71532</v>
      </c>
      <c r="BW1365">
        <v>0</v>
      </c>
      <c r="BX1365">
        <v>1</v>
      </c>
      <c r="CE1365" t="s">
        <v>16880</v>
      </c>
      <c r="CF1365" t="s">
        <v>16881</v>
      </c>
      <c r="CG1365" t="s">
        <v>16882</v>
      </c>
      <c r="CK1365" t="s">
        <v>16920</v>
      </c>
      <c r="CL1365" t="s">
        <v>80</v>
      </c>
      <c r="CM1365">
        <v>0</v>
      </c>
      <c r="CN1365">
        <v>81.494600000000005</v>
      </c>
      <c r="CO1365">
        <v>6925.44</v>
      </c>
      <c r="CP1365">
        <v>450</v>
      </c>
      <c r="CQ1365" t="s">
        <v>17312</v>
      </c>
      <c r="CR1365" t="s">
        <v>17313</v>
      </c>
      <c r="CS1365" t="s">
        <v>71534</v>
      </c>
      <c r="CT1365" t="s">
        <v>71535</v>
      </c>
      <c r="CU1365" t="s">
        <v>16920</v>
      </c>
      <c r="CV1365" t="s">
        <v>71536</v>
      </c>
      <c r="DU1365">
        <v>1</v>
      </c>
      <c r="DV1365">
        <v>0</v>
      </c>
      <c r="DW1365">
        <v>0</v>
      </c>
      <c r="DY1365">
        <v>0</v>
      </c>
      <c r="DZ1365">
        <v>0</v>
      </c>
      <c r="EC1365" t="s">
        <v>21336</v>
      </c>
      <c r="ED1365">
        <v>0</v>
      </c>
      <c r="EE1365" cm="1">
        <f t="array" ref="EE1365">SUM(COUNTIFS(Table_Pending_Today[job_type_code],{"WB","WQ","Z5","Z7","U8","QU","7W","2V","2W","2X"},Table_Pending_Today[Order_Number],Table_Pending_Today[[#This Row],[Order_Number]]))</f>
        <v>0</v>
      </c>
      <c r="EF1365">
        <f>COUNTIFS(Table_Pending_Today[Order_Number],Table_Pending_Today[[#This Row],[Order_Number]],Table_Pending_Today[tech_contractor],"INHOUSE")</f>
        <v>0</v>
      </c>
      <c r="EG1365">
        <f>COUNTIFS(Table_Pending_Today[Order_Number],Table_Pending_Today[[#This Row],[Order_Number]],Table_Pending_Today[tech_contractor],"CONTRACTOR")</f>
        <v>0</v>
      </c>
      <c r="EH1365" cm="1">
        <f t="array" ref="EH1365">SUM(COUNTIFS(Table_Pending_Today[job_type_code],{"XV","XQ","XT","XU"},Table_Pending_Today[Order_Number],Table_Pending_Today[[#This Row],[Order_Number]]))</f>
        <v>0</v>
      </c>
      <c r="EI1365" cm="1">
        <f t="array" ref="EI1365">SUM(COUNTIFS(Table_Pending_Today[job_type_code],{"XV","XQ","XT","XU"},Table_Pending_Today[Order_Number],Table_Pending_Today[[#This Row],[Order_Number]],Table_Pending_Today[In-House],1))</f>
        <v>0</v>
      </c>
      <c r="EJ1365" cm="1">
        <f t="array" ref="EJ1365">SUM(COUNTIFS(Table_Pending_Today[job_type_code],{"XV","XQ","XT","XU"},Table_Pending_Today[Order_Number],Table_Pending_Today[[#This Row],[Order_Number]],Table_Pending_Today[Contractor],1))</f>
        <v>0</v>
      </c>
      <c r="EK1365" cm="1">
        <f t="array" ref="EK1365">SUM(COUNTIFS(Table_Pending_Today[job_type_code],{"WB","WQ","Z5","Z7","U8","QU","7W","2V","2W","2X"},Table_Pending_Today[Order_Number],Table_Pending_Today[[#This Row],[Order_Number]]))</f>
        <v>0</v>
      </c>
      <c r="EL1365" cm="1">
        <f t="array" ref="EL1365">SUM(COUNTIFS(Table_Pending_Today[job_type_code],{"WB","WQ","Z5","Z7","U8","QU","7W","2V","2W","2X"},Table_Pending_Today[In-House],1,Table_Pending_Today[Order_Number],Table_Pending_Today[[#This Row],[Order_Number]]))</f>
        <v>0</v>
      </c>
      <c r="EM1365" cm="1">
        <f t="array" ref="EM1365">SUM(COUNTIFS(Table_Pending_Today[job_type_code],{"WB","WQ","Z5","Z7","U8","QU","7W","2V","2W","2X"},Table_Pending_Today[Contractor],1,Table_Pending_Today[Order_Number],Table_Pending_Today[[#This Row],[Order_Number]]))</f>
        <v>0</v>
      </c>
      <c r="EN1365" cm="1">
        <f t="array" ref="EN1365">IF(SUM(COUNTIFS(Table_Pending_Today[Order_Type_Desc],{"Install","Service Order","Restart"},Table_Pending_Today[Order_Number],Table_Pending_Today[[#This Row],[Order_Number]]))&gt;0,1,0)</f>
        <v>0</v>
      </c>
      <c r="EO1365" cm="1">
        <f t="array" ref="EO1365">IF(SUM(COUNTIFS(Table_Pending_Today[Order_Type_Desc],{"Install","Service Order","Restart"},Table_Pending_Today[In-House],1,Table_Pending_Today[Order_Number],Table_Pending_Today[[#This Row],[Order_Number]]))&gt;0,1,0)</f>
        <v>0</v>
      </c>
      <c r="EP1365" cm="1">
        <f t="array" ref="EP1365">IF(SUM(COUNTIFS(Table_Pending_Today[Order_Type_Desc],{"Install","Service Order","Restart"},Table_Pending_Today[Contractor],1,Table_Pending_Today[Order_Number],Table_Pending_Today[[#This Row],[Order_Number]]))&gt;0,1,0)</f>
        <v>0</v>
      </c>
      <c r="EQ1365">
        <f>IF(SUM(COUNTIFS(Table_Pending_Today[Order_Type_Desc],"Special Request",Table_Pending_Today[Bury_Drop],0,Table_Pending_Today[In-House],1,Table_Pending_Today[Order_Number],Table_Pending_Today[[#This Row],[Order_Number]]))&gt;0,1,0)</f>
        <v>0</v>
      </c>
      <c r="ER1365">
        <f>SUM(COUNTIFS(Table_Pending_Today[Order_Type_Desc],"Special Request",Table_Pending_Today[Bury_Drop],0,Table_Pending_Today[Contractor],1,Table_Pending_Today[Order_Number],Table_Pending_Today[[#This Row],[Order_Number]]))</f>
        <v>0</v>
      </c>
    </row>
    <row r="1366" spans="1:148" x14ac:dyDescent="0.25">
      <c r="A1366" t="s">
        <v>22433</v>
      </c>
      <c r="B1366" t="s">
        <v>68448</v>
      </c>
      <c r="C1366" t="s">
        <v>2</v>
      </c>
      <c r="D1366" t="s">
        <v>31108</v>
      </c>
      <c r="E1366" t="s">
        <v>31109</v>
      </c>
      <c r="F1366" t="s">
        <v>59781</v>
      </c>
      <c r="G1366">
        <v>469823</v>
      </c>
      <c r="H1366" t="s">
        <v>72</v>
      </c>
      <c r="I1366" t="s">
        <v>16927</v>
      </c>
      <c r="J1366" t="s">
        <v>16794</v>
      </c>
      <c r="K1366" t="s">
        <v>73</v>
      </c>
      <c r="L1366">
        <v>0</v>
      </c>
      <c r="M1366" t="s">
        <v>31111</v>
      </c>
      <c r="N1366" t="s">
        <v>31112</v>
      </c>
      <c r="P1366" t="s">
        <v>201</v>
      </c>
      <c r="Q1366" t="s">
        <v>17153</v>
      </c>
      <c r="R1366" t="s">
        <v>31114</v>
      </c>
      <c r="S1366" t="s">
        <v>31115</v>
      </c>
      <c r="T1366" t="s">
        <v>75</v>
      </c>
      <c r="U1366" t="s">
        <v>16658</v>
      </c>
      <c r="V1366" t="s">
        <v>31116</v>
      </c>
      <c r="W1366" t="s">
        <v>16693</v>
      </c>
      <c r="X1366" t="s">
        <v>17148</v>
      </c>
      <c r="Y1366" t="s">
        <v>76</v>
      </c>
      <c r="Z1366" t="s">
        <v>77</v>
      </c>
      <c r="AA1366" t="s">
        <v>201</v>
      </c>
      <c r="AB1366" t="s">
        <v>16713</v>
      </c>
      <c r="AC1366" t="s">
        <v>16785</v>
      </c>
      <c r="AD1366" t="s">
        <v>56371</v>
      </c>
      <c r="AE1366" t="s">
        <v>22433</v>
      </c>
      <c r="AF1366" t="s">
        <v>71540</v>
      </c>
      <c r="AG1366" t="s">
        <v>22433</v>
      </c>
      <c r="AH1366" t="s">
        <v>16795</v>
      </c>
      <c r="AJ1366">
        <v>0</v>
      </c>
      <c r="AL1366" t="s">
        <v>56451</v>
      </c>
      <c r="AM1366" t="s">
        <v>87</v>
      </c>
      <c r="AO1366">
        <v>18</v>
      </c>
      <c r="AP1366" t="s">
        <v>83</v>
      </c>
      <c r="AQ1366" t="s">
        <v>80</v>
      </c>
      <c r="AR1366" t="s">
        <v>17005</v>
      </c>
      <c r="AT1366">
        <v>1</v>
      </c>
      <c r="AU1366">
        <v>0</v>
      </c>
      <c r="AV1366" t="s">
        <v>17079</v>
      </c>
      <c r="BI1366" t="s">
        <v>81</v>
      </c>
      <c r="BJ1366" t="s">
        <v>81</v>
      </c>
      <c r="BK1366" t="s">
        <v>81</v>
      </c>
      <c r="BM1366" t="s">
        <v>56374</v>
      </c>
      <c r="BN1366" t="s">
        <v>56375</v>
      </c>
      <c r="BQ1366" t="s">
        <v>71541</v>
      </c>
      <c r="BS1366" t="s">
        <v>17202</v>
      </c>
      <c r="BT1366" t="s">
        <v>17501</v>
      </c>
      <c r="BU1366" t="s">
        <v>17804</v>
      </c>
      <c r="BV1366" t="s">
        <v>56371</v>
      </c>
      <c r="BW1366">
        <v>0</v>
      </c>
      <c r="BX1366">
        <v>0</v>
      </c>
      <c r="CA1366" t="s">
        <v>16928</v>
      </c>
      <c r="CE1366" t="s">
        <v>16880</v>
      </c>
      <c r="CF1366" t="s">
        <v>16881</v>
      </c>
      <c r="CG1366" t="s">
        <v>16882</v>
      </c>
      <c r="CK1366" t="s">
        <v>16911</v>
      </c>
      <c r="CL1366" t="s">
        <v>80</v>
      </c>
      <c r="CM1366">
        <v>0</v>
      </c>
      <c r="CN1366">
        <v>98.198700000000002</v>
      </c>
      <c r="CO1366">
        <v>3.78</v>
      </c>
      <c r="CP1366">
        <v>3925</v>
      </c>
      <c r="CQ1366" t="s">
        <v>17312</v>
      </c>
      <c r="CR1366" t="s">
        <v>17313</v>
      </c>
      <c r="CS1366" t="s">
        <v>17314</v>
      </c>
      <c r="CT1366" t="s">
        <v>19385</v>
      </c>
      <c r="CU1366" t="s">
        <v>16885</v>
      </c>
      <c r="DU1366">
        <v>1</v>
      </c>
      <c r="DV1366">
        <v>0</v>
      </c>
      <c r="DW1366">
        <v>0</v>
      </c>
      <c r="DY1366">
        <v>0</v>
      </c>
      <c r="DZ1366">
        <v>0</v>
      </c>
      <c r="EC1366" t="s">
        <v>21320</v>
      </c>
      <c r="ED1366">
        <v>0</v>
      </c>
      <c r="EE1366" cm="1">
        <f t="array" ref="EE1366">SUM(COUNTIFS(Table_Pending_Today[job_type_code],{"WB","WQ","Z5","Z7","U8","QU","7W","2V","2W","2X"},Table_Pending_Today[Order_Number],Table_Pending_Today[[#This Row],[Order_Number]]))</f>
        <v>0</v>
      </c>
      <c r="EF1366">
        <f>COUNTIFS(Table_Pending_Today[Order_Number],Table_Pending_Today[[#This Row],[Order_Number]],Table_Pending_Today[tech_contractor],"INHOUSE")</f>
        <v>1</v>
      </c>
      <c r="EG1366">
        <f>COUNTIFS(Table_Pending_Today[Order_Number],Table_Pending_Today[[#This Row],[Order_Number]],Table_Pending_Today[tech_contractor],"CONTRACTOR")</f>
        <v>0</v>
      </c>
      <c r="EH1366" cm="1">
        <f t="array" ref="EH1366">SUM(COUNTIFS(Table_Pending_Today[job_type_code],{"XV","XQ","XT","XU"},Table_Pending_Today[Order_Number],Table_Pending_Today[[#This Row],[Order_Number]]))</f>
        <v>0</v>
      </c>
      <c r="EI1366" cm="1">
        <f t="array" ref="EI1366">SUM(COUNTIFS(Table_Pending_Today[job_type_code],{"XV","XQ","XT","XU"},Table_Pending_Today[Order_Number],Table_Pending_Today[[#This Row],[Order_Number]],Table_Pending_Today[In-House],1))</f>
        <v>0</v>
      </c>
      <c r="EJ1366" cm="1">
        <f t="array" ref="EJ1366">SUM(COUNTIFS(Table_Pending_Today[job_type_code],{"XV","XQ","XT","XU"},Table_Pending_Today[Order_Number],Table_Pending_Today[[#This Row],[Order_Number]],Table_Pending_Today[Contractor],1))</f>
        <v>0</v>
      </c>
      <c r="EK1366" cm="1">
        <f t="array" ref="EK1366">SUM(COUNTIFS(Table_Pending_Today[job_type_code],{"WB","WQ","Z5","Z7","U8","QU","7W","2V","2W","2X"},Table_Pending_Today[Order_Number],Table_Pending_Today[[#This Row],[Order_Number]]))</f>
        <v>0</v>
      </c>
      <c r="EL1366" cm="1">
        <f t="array" ref="EL1366">SUM(COUNTIFS(Table_Pending_Today[job_type_code],{"WB","WQ","Z5","Z7","U8","QU","7W","2V","2W","2X"},Table_Pending_Today[In-House],1,Table_Pending_Today[Order_Number],Table_Pending_Today[[#This Row],[Order_Number]]))</f>
        <v>0</v>
      </c>
      <c r="EM1366" cm="1">
        <f t="array" ref="EM1366">SUM(COUNTIFS(Table_Pending_Today[job_type_code],{"WB","WQ","Z5","Z7","U8","QU","7W","2V","2W","2X"},Table_Pending_Today[Contractor],1,Table_Pending_Today[Order_Number],Table_Pending_Today[[#This Row],[Order_Number]]))</f>
        <v>0</v>
      </c>
      <c r="EN1366" cm="1">
        <f t="array" ref="EN1366">IF(SUM(COUNTIFS(Table_Pending_Today[Order_Type_Desc],{"Install","Service Order","Restart"},Table_Pending_Today[Order_Number],Table_Pending_Today[[#This Row],[Order_Number]]))&gt;0,1,0)</f>
        <v>0</v>
      </c>
      <c r="EO1366" cm="1">
        <f t="array" ref="EO1366">IF(SUM(COUNTIFS(Table_Pending_Today[Order_Type_Desc],{"Install","Service Order","Restart"},Table_Pending_Today[In-House],1,Table_Pending_Today[Order_Number],Table_Pending_Today[[#This Row],[Order_Number]]))&gt;0,1,0)</f>
        <v>0</v>
      </c>
      <c r="EP1366" cm="1">
        <f t="array" ref="EP1366">IF(SUM(COUNTIFS(Table_Pending_Today[Order_Type_Desc],{"Install","Service Order","Restart"},Table_Pending_Today[Contractor],1,Table_Pending_Today[Order_Number],Table_Pending_Today[[#This Row],[Order_Number]]))&gt;0,1,0)</f>
        <v>0</v>
      </c>
      <c r="EQ1366">
        <f>IF(SUM(COUNTIFS(Table_Pending_Today[Order_Type_Desc],"Special Request",Table_Pending_Today[Bury_Drop],0,Table_Pending_Today[In-House],1,Table_Pending_Today[Order_Number],Table_Pending_Today[[#This Row],[Order_Number]]))&gt;0,1,0)</f>
        <v>0</v>
      </c>
      <c r="ER1366">
        <f>SUM(COUNTIFS(Table_Pending_Today[Order_Type_Desc],"Special Request",Table_Pending_Today[Bury_Drop],0,Table_Pending_Today[Contractor],1,Table_Pending_Today[Order_Number],Table_Pending_Today[[#This Row],[Order_Number]]))</f>
        <v>0</v>
      </c>
    </row>
    <row r="1367" spans="1:148" x14ac:dyDescent="0.25">
      <c r="A1367" t="s">
        <v>22433</v>
      </c>
      <c r="B1367" t="s">
        <v>68448</v>
      </c>
      <c r="C1367" t="s">
        <v>2</v>
      </c>
      <c r="D1367" t="s">
        <v>65443</v>
      </c>
      <c r="E1367" t="s">
        <v>65444</v>
      </c>
      <c r="F1367" t="s">
        <v>65445</v>
      </c>
      <c r="G1367">
        <v>470076</v>
      </c>
      <c r="H1367" t="s">
        <v>72</v>
      </c>
      <c r="I1367" t="s">
        <v>17902</v>
      </c>
      <c r="J1367" t="s">
        <v>16999</v>
      </c>
      <c r="K1367" t="s">
        <v>73</v>
      </c>
      <c r="L1367">
        <v>0</v>
      </c>
      <c r="M1367" t="s">
        <v>65446</v>
      </c>
      <c r="N1367" t="s">
        <v>65447</v>
      </c>
      <c r="P1367" t="s">
        <v>17233</v>
      </c>
      <c r="Q1367" t="s">
        <v>18204</v>
      </c>
      <c r="R1367" t="s">
        <v>65449</v>
      </c>
      <c r="T1367" t="s">
        <v>75</v>
      </c>
      <c r="U1367" t="s">
        <v>16658</v>
      </c>
      <c r="V1367" t="s">
        <v>65450</v>
      </c>
      <c r="W1367" t="s">
        <v>16693</v>
      </c>
      <c r="X1367" t="s">
        <v>16797</v>
      </c>
      <c r="Y1367" t="s">
        <v>84</v>
      </c>
      <c r="Z1367" t="s">
        <v>17392</v>
      </c>
      <c r="AA1367" t="s">
        <v>16677</v>
      </c>
      <c r="AB1367" t="s">
        <v>194</v>
      </c>
      <c r="AC1367" t="s">
        <v>190</v>
      </c>
      <c r="AD1367" t="s">
        <v>71227</v>
      </c>
      <c r="AE1367" t="s">
        <v>22433</v>
      </c>
      <c r="AF1367" t="s">
        <v>71542</v>
      </c>
      <c r="AG1367" t="s">
        <v>22433</v>
      </c>
      <c r="AH1367" t="s">
        <v>16836</v>
      </c>
      <c r="AJ1367">
        <v>0</v>
      </c>
      <c r="AL1367" t="s">
        <v>79</v>
      </c>
      <c r="AO1367">
        <v>18</v>
      </c>
      <c r="AP1367" t="s">
        <v>17903</v>
      </c>
      <c r="AQ1367" t="s">
        <v>88</v>
      </c>
      <c r="AR1367" t="s">
        <v>53863</v>
      </c>
      <c r="AT1367">
        <v>2</v>
      </c>
      <c r="AU1367">
        <v>0</v>
      </c>
      <c r="AV1367" t="s">
        <v>16669</v>
      </c>
      <c r="BD1367" t="s">
        <v>71546</v>
      </c>
      <c r="BE1367" t="s">
        <v>221</v>
      </c>
      <c r="BF1367" t="s">
        <v>71547</v>
      </c>
      <c r="BG1367" t="s">
        <v>71548</v>
      </c>
      <c r="BH1367" t="s">
        <v>17368</v>
      </c>
      <c r="BI1367" t="s">
        <v>81</v>
      </c>
      <c r="BJ1367" t="s">
        <v>81</v>
      </c>
      <c r="BK1367" t="s">
        <v>81</v>
      </c>
      <c r="BM1367" t="s">
        <v>71556</v>
      </c>
      <c r="BN1367" t="s">
        <v>71557</v>
      </c>
      <c r="BQ1367" t="s">
        <v>71558</v>
      </c>
      <c r="BR1367" t="s">
        <v>235</v>
      </c>
      <c r="BS1367" t="s">
        <v>84</v>
      </c>
      <c r="BV1367" t="s">
        <v>71227</v>
      </c>
      <c r="BW1367">
        <v>0</v>
      </c>
      <c r="BX1367">
        <v>0</v>
      </c>
      <c r="CA1367" t="s">
        <v>16965</v>
      </c>
      <c r="CE1367" t="s">
        <v>16880</v>
      </c>
      <c r="CF1367" t="s">
        <v>16881</v>
      </c>
      <c r="CG1367" t="s">
        <v>16882</v>
      </c>
      <c r="CK1367" t="s">
        <v>17212</v>
      </c>
      <c r="CL1367" t="s">
        <v>88</v>
      </c>
      <c r="CM1367">
        <v>0</v>
      </c>
      <c r="CN1367">
        <v>92.270700000000005</v>
      </c>
      <c r="CO1367">
        <v>368.16</v>
      </c>
      <c r="CP1367">
        <v>75</v>
      </c>
      <c r="CQ1367" t="s">
        <v>17312</v>
      </c>
      <c r="CR1367" t="s">
        <v>17313</v>
      </c>
      <c r="CS1367" t="s">
        <v>71543</v>
      </c>
      <c r="CT1367" t="s">
        <v>71544</v>
      </c>
      <c r="CU1367" t="s">
        <v>17212</v>
      </c>
      <c r="CV1367" t="s">
        <v>71545</v>
      </c>
      <c r="CW1367" t="s">
        <v>17378</v>
      </c>
      <c r="CX1367" t="s">
        <v>71549</v>
      </c>
      <c r="CZ1367" t="s">
        <v>71550</v>
      </c>
      <c r="DA1367" t="s">
        <v>71550</v>
      </c>
      <c r="DF1367" t="s">
        <v>71551</v>
      </c>
      <c r="DG1367" t="s">
        <v>71552</v>
      </c>
      <c r="DH1367" t="s">
        <v>71553</v>
      </c>
      <c r="DI1367" t="s">
        <v>71554</v>
      </c>
      <c r="DJ1367" t="s">
        <v>71555</v>
      </c>
      <c r="DK1367" t="s">
        <v>17386</v>
      </c>
      <c r="DL1367" t="s">
        <v>17387</v>
      </c>
      <c r="DM1367" t="s">
        <v>55718</v>
      </c>
      <c r="DN1367" t="s">
        <v>81</v>
      </c>
      <c r="DO1367" t="s">
        <v>119</v>
      </c>
      <c r="DP1367" t="s">
        <v>119</v>
      </c>
      <c r="DQ1367" t="s">
        <v>81</v>
      </c>
      <c r="DR1367" t="s">
        <v>17375</v>
      </c>
      <c r="DU1367">
        <v>1</v>
      </c>
      <c r="DV1367">
        <v>0</v>
      </c>
      <c r="DW1367">
        <v>0</v>
      </c>
      <c r="DY1367">
        <v>0</v>
      </c>
      <c r="DZ1367">
        <v>0</v>
      </c>
      <c r="EA1367" t="s">
        <v>21403</v>
      </c>
      <c r="EC1367" t="s">
        <v>21386</v>
      </c>
      <c r="ED1367">
        <v>0</v>
      </c>
      <c r="EE1367" cm="1">
        <f t="array" ref="EE1367">SUM(COUNTIFS(Table_Pending_Today[job_type_code],{"WB","WQ","Z5","Z7","U8","QU","7W","2V","2W","2X"},Table_Pending_Today[Order_Number],Table_Pending_Today[[#This Row],[Order_Number]]))</f>
        <v>0</v>
      </c>
      <c r="EF1367">
        <f>COUNTIFS(Table_Pending_Today[Order_Number],Table_Pending_Today[[#This Row],[Order_Number]],Table_Pending_Today[tech_contractor],"INHOUSE")</f>
        <v>0</v>
      </c>
      <c r="EG1367">
        <f>COUNTIFS(Table_Pending_Today[Order_Number],Table_Pending_Today[[#This Row],[Order_Number]],Table_Pending_Today[tech_contractor],"CONTRACTOR")</f>
        <v>0</v>
      </c>
      <c r="EH1367" cm="1">
        <f t="array" ref="EH1367">SUM(COUNTIFS(Table_Pending_Today[job_type_code],{"XV","XQ","XT","XU"},Table_Pending_Today[Order_Number],Table_Pending_Today[[#This Row],[Order_Number]]))</f>
        <v>0</v>
      </c>
      <c r="EI1367" cm="1">
        <f t="array" ref="EI1367">SUM(COUNTIFS(Table_Pending_Today[job_type_code],{"XV","XQ","XT","XU"},Table_Pending_Today[Order_Number],Table_Pending_Today[[#This Row],[Order_Number]],Table_Pending_Today[In-House],1))</f>
        <v>0</v>
      </c>
      <c r="EJ1367" cm="1">
        <f t="array" ref="EJ1367">SUM(COUNTIFS(Table_Pending_Today[job_type_code],{"XV","XQ","XT","XU"},Table_Pending_Today[Order_Number],Table_Pending_Today[[#This Row],[Order_Number]],Table_Pending_Today[Contractor],1))</f>
        <v>0</v>
      </c>
      <c r="EK1367" cm="1">
        <f t="array" ref="EK1367">SUM(COUNTIFS(Table_Pending_Today[job_type_code],{"WB","WQ","Z5","Z7","U8","QU","7W","2V","2W","2X"},Table_Pending_Today[Order_Number],Table_Pending_Today[[#This Row],[Order_Number]]))</f>
        <v>0</v>
      </c>
      <c r="EL1367" cm="1">
        <f t="array" ref="EL1367">SUM(COUNTIFS(Table_Pending_Today[job_type_code],{"WB","WQ","Z5","Z7","U8","QU","7W","2V","2W","2X"},Table_Pending_Today[In-House],1,Table_Pending_Today[Order_Number],Table_Pending_Today[[#This Row],[Order_Number]]))</f>
        <v>0</v>
      </c>
      <c r="EM1367" cm="1">
        <f t="array" ref="EM1367">SUM(COUNTIFS(Table_Pending_Today[job_type_code],{"WB","WQ","Z5","Z7","U8","QU","7W","2V","2W","2X"},Table_Pending_Today[Contractor],1,Table_Pending_Today[Order_Number],Table_Pending_Today[[#This Row],[Order_Number]]))</f>
        <v>0</v>
      </c>
      <c r="EN1367" cm="1">
        <f t="array" ref="EN1367">IF(SUM(COUNTIFS(Table_Pending_Today[Order_Type_Desc],{"Install","Service Order","Restart"},Table_Pending_Today[Order_Number],Table_Pending_Today[[#This Row],[Order_Number]]))&gt;0,1,0)</f>
        <v>0</v>
      </c>
      <c r="EO1367" cm="1">
        <f t="array" ref="EO1367">IF(SUM(COUNTIFS(Table_Pending_Today[Order_Type_Desc],{"Install","Service Order","Restart"},Table_Pending_Today[In-House],1,Table_Pending_Today[Order_Number],Table_Pending_Today[[#This Row],[Order_Number]]))&gt;0,1,0)</f>
        <v>0</v>
      </c>
      <c r="EP1367" cm="1">
        <f t="array" ref="EP1367">IF(SUM(COUNTIFS(Table_Pending_Today[Order_Type_Desc],{"Install","Service Order","Restart"},Table_Pending_Today[Contractor],1,Table_Pending_Today[Order_Number],Table_Pending_Today[[#This Row],[Order_Number]]))&gt;0,1,0)</f>
        <v>0</v>
      </c>
      <c r="EQ1367">
        <f>IF(SUM(COUNTIFS(Table_Pending_Today[Order_Type_Desc],"Special Request",Table_Pending_Today[Bury_Drop],0,Table_Pending_Today[In-House],1,Table_Pending_Today[Order_Number],Table_Pending_Today[[#This Row],[Order_Number]]))&gt;0,1,0)</f>
        <v>0</v>
      </c>
      <c r="ER1367">
        <f>SUM(COUNTIFS(Table_Pending_Today[Order_Type_Desc],"Special Request",Table_Pending_Today[Bury_Drop],0,Table_Pending_Today[Contractor],1,Table_Pending_Today[Order_Number],Table_Pending_Today[[#This Row],[Order_Number]]))</f>
        <v>0</v>
      </c>
    </row>
    <row r="1368" spans="1:148" x14ac:dyDescent="0.25">
      <c r="A1368" t="s">
        <v>22433</v>
      </c>
      <c r="B1368" t="s">
        <v>68448</v>
      </c>
      <c r="C1368" t="s">
        <v>2</v>
      </c>
      <c r="D1368" t="s">
        <v>32280</v>
      </c>
      <c r="E1368" t="s">
        <v>32281</v>
      </c>
      <c r="F1368" t="s">
        <v>32282</v>
      </c>
      <c r="G1368">
        <v>468318</v>
      </c>
      <c r="H1368" t="s">
        <v>72</v>
      </c>
      <c r="I1368" t="s">
        <v>16913</v>
      </c>
      <c r="J1368" t="s">
        <v>16914</v>
      </c>
      <c r="K1368" t="s">
        <v>73</v>
      </c>
      <c r="L1368">
        <v>0</v>
      </c>
      <c r="M1368" t="s">
        <v>32283</v>
      </c>
      <c r="N1368" t="s">
        <v>32284</v>
      </c>
      <c r="P1368" t="s">
        <v>187</v>
      </c>
      <c r="Q1368" t="s">
        <v>17894</v>
      </c>
      <c r="R1368" t="s">
        <v>32286</v>
      </c>
      <c r="T1368" t="s">
        <v>75</v>
      </c>
      <c r="U1368" t="s">
        <v>16658</v>
      </c>
      <c r="V1368" t="s">
        <v>32287</v>
      </c>
      <c r="W1368" t="s">
        <v>16693</v>
      </c>
      <c r="X1368" t="s">
        <v>17881</v>
      </c>
      <c r="Y1368" t="s">
        <v>76</v>
      </c>
      <c r="Z1368" t="s">
        <v>96</v>
      </c>
      <c r="AA1368" t="s">
        <v>186</v>
      </c>
      <c r="AB1368" t="s">
        <v>16697</v>
      </c>
      <c r="AC1368" t="s">
        <v>16707</v>
      </c>
      <c r="AD1368" t="s">
        <v>56392</v>
      </c>
      <c r="AE1368" t="s">
        <v>22433</v>
      </c>
      <c r="AF1368" t="s">
        <v>56393</v>
      </c>
      <c r="AG1368" t="s">
        <v>22433</v>
      </c>
      <c r="AH1368" t="s">
        <v>16779</v>
      </c>
      <c r="AJ1368">
        <v>0</v>
      </c>
      <c r="AL1368" t="s">
        <v>19814</v>
      </c>
      <c r="AM1368" t="s">
        <v>3</v>
      </c>
      <c r="AN1368" t="s">
        <v>16827</v>
      </c>
      <c r="AO1368">
        <v>18</v>
      </c>
      <c r="AP1368" t="s">
        <v>16915</v>
      </c>
      <c r="AQ1368" t="s">
        <v>92</v>
      </c>
      <c r="AR1368" t="s">
        <v>16916</v>
      </c>
      <c r="AT1368">
        <v>0</v>
      </c>
      <c r="AU1368">
        <v>0</v>
      </c>
      <c r="AV1368" t="s">
        <v>16696</v>
      </c>
      <c r="BI1368" t="s">
        <v>81</v>
      </c>
      <c r="BJ1368" t="s">
        <v>81</v>
      </c>
      <c r="BK1368" t="s">
        <v>81</v>
      </c>
      <c r="BM1368" t="s">
        <v>56394</v>
      </c>
      <c r="BN1368" t="s">
        <v>56395</v>
      </c>
      <c r="BQ1368" t="s">
        <v>17905</v>
      </c>
      <c r="BS1368" t="s">
        <v>17202</v>
      </c>
      <c r="BT1368" t="s">
        <v>17975</v>
      </c>
      <c r="BU1368" t="s">
        <v>19815</v>
      </c>
      <c r="BV1368" t="s">
        <v>56392</v>
      </c>
      <c r="BW1368">
        <v>0</v>
      </c>
      <c r="BX1368">
        <v>0</v>
      </c>
      <c r="CE1368" t="s">
        <v>16880</v>
      </c>
      <c r="CF1368" t="s">
        <v>16881</v>
      </c>
      <c r="CG1368" t="s">
        <v>16882</v>
      </c>
      <c r="CK1368" t="s">
        <v>16883</v>
      </c>
      <c r="CL1368" t="s">
        <v>92</v>
      </c>
      <c r="CM1368">
        <v>0</v>
      </c>
      <c r="CN1368">
        <v>94.014200000000002</v>
      </c>
      <c r="CO1368">
        <v>161.05000000000001</v>
      </c>
      <c r="CP1368">
        <v>1600</v>
      </c>
      <c r="CQ1368" t="s">
        <v>17312</v>
      </c>
      <c r="CR1368" t="s">
        <v>17313</v>
      </c>
      <c r="CT1368" t="s">
        <v>19380</v>
      </c>
      <c r="DU1368">
        <v>1</v>
      </c>
      <c r="DV1368">
        <v>1</v>
      </c>
      <c r="DW1368">
        <v>0</v>
      </c>
      <c r="DY1368">
        <v>0</v>
      </c>
      <c r="DZ1368">
        <v>0</v>
      </c>
      <c r="EC1368" t="s">
        <v>21337</v>
      </c>
      <c r="ED1368">
        <v>0</v>
      </c>
      <c r="EE1368" cm="1">
        <f t="array" ref="EE1368">SUM(COUNTIFS(Table_Pending_Today[job_type_code],{"WB","WQ","Z5","Z7","U8","QU","7W","2V","2W","2X"},Table_Pending_Today[Order_Number],Table_Pending_Today[[#This Row],[Order_Number]]))</f>
        <v>0</v>
      </c>
      <c r="EF1368">
        <f>COUNTIFS(Table_Pending_Today[Order_Number],Table_Pending_Today[[#This Row],[Order_Number]],Table_Pending_Today[tech_contractor],"INHOUSE")</f>
        <v>0</v>
      </c>
      <c r="EG1368">
        <f>COUNTIFS(Table_Pending_Today[Order_Number],Table_Pending_Today[[#This Row],[Order_Number]],Table_Pending_Today[tech_contractor],"CONTRACTOR")</f>
        <v>1</v>
      </c>
      <c r="EH1368" cm="1">
        <f t="array" ref="EH1368">SUM(COUNTIFS(Table_Pending_Today[job_type_code],{"XV","XQ","XT","XU"},Table_Pending_Today[Order_Number],Table_Pending_Today[[#This Row],[Order_Number]]))</f>
        <v>1</v>
      </c>
      <c r="EI1368" cm="1">
        <f t="array" ref="EI1368">SUM(COUNTIFS(Table_Pending_Today[job_type_code],{"XV","XQ","XT","XU"},Table_Pending_Today[Order_Number],Table_Pending_Today[[#This Row],[Order_Number]],Table_Pending_Today[In-House],1))</f>
        <v>0</v>
      </c>
      <c r="EJ1368" cm="1">
        <f t="array" ref="EJ1368">SUM(COUNTIFS(Table_Pending_Today[job_type_code],{"XV","XQ","XT","XU"},Table_Pending_Today[Order_Number],Table_Pending_Today[[#This Row],[Order_Number]],Table_Pending_Today[Contractor],1))</f>
        <v>1</v>
      </c>
      <c r="EK1368" cm="1">
        <f t="array" ref="EK1368">SUM(COUNTIFS(Table_Pending_Today[job_type_code],{"WB","WQ","Z5","Z7","U8","QU","7W","2V","2W","2X"},Table_Pending_Today[Order_Number],Table_Pending_Today[[#This Row],[Order_Number]]))</f>
        <v>0</v>
      </c>
      <c r="EL1368" cm="1">
        <f t="array" ref="EL1368">SUM(COUNTIFS(Table_Pending_Today[job_type_code],{"WB","WQ","Z5","Z7","U8","QU","7W","2V","2W","2X"},Table_Pending_Today[In-House],1,Table_Pending_Today[Order_Number],Table_Pending_Today[[#This Row],[Order_Number]]))</f>
        <v>0</v>
      </c>
      <c r="EM1368" cm="1">
        <f t="array" ref="EM1368">SUM(COUNTIFS(Table_Pending_Today[job_type_code],{"WB","WQ","Z5","Z7","U8","QU","7W","2V","2W","2X"},Table_Pending_Today[Contractor],1,Table_Pending_Today[Order_Number],Table_Pending_Today[[#This Row],[Order_Number]]))</f>
        <v>0</v>
      </c>
      <c r="EN1368" cm="1">
        <f t="array" ref="EN1368">IF(SUM(COUNTIFS(Table_Pending_Today[Order_Type_Desc],{"Install","Service Order","Restart"},Table_Pending_Today[Order_Number],Table_Pending_Today[[#This Row],[Order_Number]]))&gt;0,1,0)</f>
        <v>0</v>
      </c>
      <c r="EO1368" cm="1">
        <f t="array" ref="EO1368">IF(SUM(COUNTIFS(Table_Pending_Today[Order_Type_Desc],{"Install","Service Order","Restart"},Table_Pending_Today[In-House],1,Table_Pending_Today[Order_Number],Table_Pending_Today[[#This Row],[Order_Number]]))&gt;0,1,0)</f>
        <v>0</v>
      </c>
      <c r="EP1368" cm="1">
        <f t="array" ref="EP1368">IF(SUM(COUNTIFS(Table_Pending_Today[Order_Type_Desc],{"Install","Service Order","Restart"},Table_Pending_Today[Contractor],1,Table_Pending_Today[Order_Number],Table_Pending_Today[[#This Row],[Order_Number]]))&gt;0,1,0)</f>
        <v>0</v>
      </c>
      <c r="EQ1368">
        <f>IF(SUM(COUNTIFS(Table_Pending_Today[Order_Type_Desc],"Special Request",Table_Pending_Today[Bury_Drop],0,Table_Pending_Today[In-House],1,Table_Pending_Today[Order_Number],Table_Pending_Today[[#This Row],[Order_Number]]))&gt;0,1,0)</f>
        <v>0</v>
      </c>
      <c r="ER1368">
        <f>SUM(COUNTIFS(Table_Pending_Today[Order_Type_Desc],"Special Request",Table_Pending_Today[Bury_Drop],0,Table_Pending_Today[Contractor],1,Table_Pending_Today[Order_Number],Table_Pending_Today[[#This Row],[Order_Number]]))</f>
        <v>0</v>
      </c>
    </row>
    <row r="1369" spans="1:148" x14ac:dyDescent="0.25">
      <c r="A1369" t="s">
        <v>22433</v>
      </c>
      <c r="B1369" t="s">
        <v>68448</v>
      </c>
      <c r="C1369" t="s">
        <v>2</v>
      </c>
      <c r="D1369" t="s">
        <v>28907</v>
      </c>
      <c r="E1369" t="s">
        <v>28908</v>
      </c>
      <c r="F1369" t="s">
        <v>28909</v>
      </c>
      <c r="G1369">
        <v>468320</v>
      </c>
      <c r="H1369" t="s">
        <v>72</v>
      </c>
      <c r="I1369" t="s">
        <v>16927</v>
      </c>
      <c r="J1369" t="s">
        <v>16798</v>
      </c>
      <c r="K1369" t="s">
        <v>73</v>
      </c>
      <c r="L1369">
        <v>0</v>
      </c>
      <c r="M1369" t="s">
        <v>28910</v>
      </c>
      <c r="N1369" t="s">
        <v>28911</v>
      </c>
      <c r="O1369" t="s">
        <v>28912</v>
      </c>
      <c r="P1369" t="s">
        <v>19875</v>
      </c>
      <c r="Q1369" t="s">
        <v>19876</v>
      </c>
      <c r="R1369" t="s">
        <v>28914</v>
      </c>
      <c r="T1369" t="s">
        <v>75</v>
      </c>
      <c r="U1369" t="s">
        <v>16658</v>
      </c>
      <c r="V1369" t="s">
        <v>28915</v>
      </c>
      <c r="W1369" t="s">
        <v>16693</v>
      </c>
      <c r="X1369" t="s">
        <v>19645</v>
      </c>
      <c r="Y1369" t="s">
        <v>76</v>
      </c>
      <c r="Z1369" t="s">
        <v>77</v>
      </c>
      <c r="AA1369" t="s">
        <v>17191</v>
      </c>
      <c r="AB1369" t="s">
        <v>17142</v>
      </c>
      <c r="AC1369" t="s">
        <v>17143</v>
      </c>
      <c r="AD1369" t="s">
        <v>55415</v>
      </c>
      <c r="AE1369" t="s">
        <v>22433</v>
      </c>
      <c r="AF1369" t="s">
        <v>55416</v>
      </c>
      <c r="AG1369" t="s">
        <v>22433</v>
      </c>
      <c r="AH1369" t="s">
        <v>16921</v>
      </c>
      <c r="AJ1369">
        <v>0</v>
      </c>
      <c r="AL1369" t="s">
        <v>57111</v>
      </c>
      <c r="AM1369" t="s">
        <v>87</v>
      </c>
      <c r="AO1369">
        <v>18</v>
      </c>
      <c r="AP1369" t="s">
        <v>83</v>
      </c>
      <c r="AQ1369" t="s">
        <v>80</v>
      </c>
      <c r="AR1369" t="s">
        <v>55417</v>
      </c>
      <c r="AT1369">
        <v>1</v>
      </c>
      <c r="AU1369">
        <v>0</v>
      </c>
      <c r="AV1369" t="s">
        <v>16696</v>
      </c>
      <c r="BI1369" t="s">
        <v>81</v>
      </c>
      <c r="BJ1369" t="s">
        <v>81</v>
      </c>
      <c r="BK1369" t="s">
        <v>81</v>
      </c>
      <c r="BM1369" t="s">
        <v>21471</v>
      </c>
      <c r="BN1369" t="s">
        <v>55418</v>
      </c>
      <c r="BQ1369" t="s">
        <v>55419</v>
      </c>
      <c r="BS1369" t="s">
        <v>17202</v>
      </c>
      <c r="BT1369" t="s">
        <v>17785</v>
      </c>
      <c r="BU1369" t="s">
        <v>17810</v>
      </c>
      <c r="BV1369" t="s">
        <v>55415</v>
      </c>
      <c r="BW1369">
        <v>0</v>
      </c>
      <c r="BX1369">
        <v>1</v>
      </c>
      <c r="CA1369" t="s">
        <v>16997</v>
      </c>
      <c r="CE1369" t="s">
        <v>16880</v>
      </c>
      <c r="CF1369" t="s">
        <v>16881</v>
      </c>
      <c r="CG1369" t="s">
        <v>16882</v>
      </c>
      <c r="CK1369" t="s">
        <v>16911</v>
      </c>
      <c r="CL1369" t="s">
        <v>80</v>
      </c>
      <c r="CM1369">
        <v>0</v>
      </c>
      <c r="CN1369">
        <v>96.150599999999997</v>
      </c>
      <c r="CO1369">
        <v>8.64</v>
      </c>
      <c r="CP1369">
        <v>75</v>
      </c>
      <c r="CQ1369" t="s">
        <v>17312</v>
      </c>
      <c r="CR1369" t="s">
        <v>17313</v>
      </c>
      <c r="CT1369" t="s">
        <v>19380</v>
      </c>
      <c r="DS1369">
        <v>0</v>
      </c>
      <c r="DU1369">
        <v>1</v>
      </c>
      <c r="DV1369">
        <v>0</v>
      </c>
      <c r="DW1369">
        <v>0</v>
      </c>
      <c r="DX1369">
        <v>2</v>
      </c>
      <c r="DY1369">
        <v>0</v>
      </c>
      <c r="DZ1369">
        <v>0</v>
      </c>
      <c r="EC1369" t="s">
        <v>21330</v>
      </c>
      <c r="ED1369">
        <v>0</v>
      </c>
      <c r="EE1369" cm="1">
        <f t="array" ref="EE1369">SUM(COUNTIFS(Table_Pending_Today[job_type_code],{"WB","WQ","Z5","Z7","U8","QU","7W","2V","2W","2X"},Table_Pending_Today[Order_Number],Table_Pending_Today[[#This Row],[Order_Number]]))</f>
        <v>0</v>
      </c>
      <c r="EF1369">
        <f>COUNTIFS(Table_Pending_Today[Order_Number],Table_Pending_Today[[#This Row],[Order_Number]],Table_Pending_Today[tech_contractor],"INHOUSE")</f>
        <v>1</v>
      </c>
      <c r="EG1369">
        <f>COUNTIFS(Table_Pending_Today[Order_Number],Table_Pending_Today[[#This Row],[Order_Number]],Table_Pending_Today[tech_contractor],"CONTRACTOR")</f>
        <v>0</v>
      </c>
      <c r="EH1369" cm="1">
        <f t="array" ref="EH1369">SUM(COUNTIFS(Table_Pending_Today[job_type_code],{"XV","XQ","XT","XU"},Table_Pending_Today[Order_Number],Table_Pending_Today[[#This Row],[Order_Number]]))</f>
        <v>0</v>
      </c>
      <c r="EI1369" cm="1">
        <f t="array" ref="EI1369">SUM(COUNTIFS(Table_Pending_Today[job_type_code],{"XV","XQ","XT","XU"},Table_Pending_Today[Order_Number],Table_Pending_Today[[#This Row],[Order_Number]],Table_Pending_Today[In-House],1))</f>
        <v>0</v>
      </c>
      <c r="EJ1369" cm="1">
        <f t="array" ref="EJ1369">SUM(COUNTIFS(Table_Pending_Today[job_type_code],{"XV","XQ","XT","XU"},Table_Pending_Today[Order_Number],Table_Pending_Today[[#This Row],[Order_Number]],Table_Pending_Today[Contractor],1))</f>
        <v>0</v>
      </c>
      <c r="EK1369" cm="1">
        <f t="array" ref="EK1369">SUM(COUNTIFS(Table_Pending_Today[job_type_code],{"WB","WQ","Z5","Z7","U8","QU","7W","2V","2W","2X"},Table_Pending_Today[Order_Number],Table_Pending_Today[[#This Row],[Order_Number]]))</f>
        <v>0</v>
      </c>
      <c r="EL1369" cm="1">
        <f t="array" ref="EL1369">SUM(COUNTIFS(Table_Pending_Today[job_type_code],{"WB","WQ","Z5","Z7","U8","QU","7W","2V","2W","2X"},Table_Pending_Today[In-House],1,Table_Pending_Today[Order_Number],Table_Pending_Today[[#This Row],[Order_Number]]))</f>
        <v>0</v>
      </c>
      <c r="EM1369" cm="1">
        <f t="array" ref="EM1369">SUM(COUNTIFS(Table_Pending_Today[job_type_code],{"WB","WQ","Z5","Z7","U8","QU","7W","2V","2W","2X"},Table_Pending_Today[Contractor],1,Table_Pending_Today[Order_Number],Table_Pending_Today[[#This Row],[Order_Number]]))</f>
        <v>0</v>
      </c>
      <c r="EN1369" cm="1">
        <f t="array" ref="EN1369">IF(SUM(COUNTIFS(Table_Pending_Today[Order_Type_Desc],{"Install","Service Order","Restart"},Table_Pending_Today[Order_Number],Table_Pending_Today[[#This Row],[Order_Number]]))&gt;0,1,0)</f>
        <v>0</v>
      </c>
      <c r="EO1369" cm="1">
        <f t="array" ref="EO1369">IF(SUM(COUNTIFS(Table_Pending_Today[Order_Type_Desc],{"Install","Service Order","Restart"},Table_Pending_Today[In-House],1,Table_Pending_Today[Order_Number],Table_Pending_Today[[#This Row],[Order_Number]]))&gt;0,1,0)</f>
        <v>0</v>
      </c>
      <c r="EP1369" cm="1">
        <f t="array" ref="EP1369">IF(SUM(COUNTIFS(Table_Pending_Today[Order_Type_Desc],{"Install","Service Order","Restart"},Table_Pending_Today[Contractor],1,Table_Pending_Today[Order_Number],Table_Pending_Today[[#This Row],[Order_Number]]))&gt;0,1,0)</f>
        <v>0</v>
      </c>
      <c r="EQ1369">
        <f>IF(SUM(COUNTIFS(Table_Pending_Today[Order_Type_Desc],"Special Request",Table_Pending_Today[Bury_Drop],0,Table_Pending_Today[In-House],1,Table_Pending_Today[Order_Number],Table_Pending_Today[[#This Row],[Order_Number]]))&gt;0,1,0)</f>
        <v>0</v>
      </c>
      <c r="ER1369">
        <f>SUM(COUNTIFS(Table_Pending_Today[Order_Type_Desc],"Special Request",Table_Pending_Today[Bury_Drop],0,Table_Pending_Today[Contractor],1,Table_Pending_Today[Order_Number],Table_Pending_Today[[#This Row],[Order_Number]]))</f>
        <v>0</v>
      </c>
    </row>
    <row r="1370" spans="1:148" x14ac:dyDescent="0.25">
      <c r="A1370" t="s">
        <v>22433</v>
      </c>
      <c r="B1370" t="s">
        <v>68448</v>
      </c>
      <c r="C1370" t="s">
        <v>2</v>
      </c>
      <c r="D1370" t="s">
        <v>23902</v>
      </c>
      <c r="E1370" t="s">
        <v>23903</v>
      </c>
      <c r="F1370" t="s">
        <v>23904</v>
      </c>
      <c r="G1370">
        <v>468305</v>
      </c>
      <c r="H1370" t="s">
        <v>72</v>
      </c>
      <c r="I1370" t="s">
        <v>89</v>
      </c>
      <c r="J1370" t="s">
        <v>16935</v>
      </c>
      <c r="K1370" t="s">
        <v>73</v>
      </c>
      <c r="L1370">
        <v>0</v>
      </c>
      <c r="M1370" t="s">
        <v>23905</v>
      </c>
      <c r="N1370" t="s">
        <v>23906</v>
      </c>
      <c r="P1370" t="s">
        <v>191</v>
      </c>
      <c r="Q1370" t="s">
        <v>17883</v>
      </c>
      <c r="R1370" t="s">
        <v>23908</v>
      </c>
      <c r="T1370" t="s">
        <v>75</v>
      </c>
      <c r="U1370" t="s">
        <v>16658</v>
      </c>
      <c r="V1370" t="s">
        <v>23909</v>
      </c>
      <c r="W1370" t="s">
        <v>16693</v>
      </c>
      <c r="X1370" t="s">
        <v>122</v>
      </c>
      <c r="Y1370" t="s">
        <v>76</v>
      </c>
      <c r="Z1370" t="s">
        <v>77</v>
      </c>
      <c r="AA1370" t="s">
        <v>191</v>
      </c>
      <c r="AB1370" t="s">
        <v>16703</v>
      </c>
      <c r="AC1370" t="s">
        <v>16704</v>
      </c>
      <c r="AD1370" t="s">
        <v>55395</v>
      </c>
      <c r="AE1370" t="s">
        <v>22433</v>
      </c>
      <c r="AF1370" t="s">
        <v>55396</v>
      </c>
      <c r="AG1370" t="s">
        <v>22433</v>
      </c>
      <c r="AH1370" t="s">
        <v>16840</v>
      </c>
      <c r="AJ1370">
        <v>0</v>
      </c>
      <c r="AK1370" t="s">
        <v>98</v>
      </c>
      <c r="AL1370" t="s">
        <v>79</v>
      </c>
      <c r="AO1370">
        <v>18</v>
      </c>
      <c r="AP1370" t="s">
        <v>91</v>
      </c>
      <c r="AQ1370" t="s">
        <v>80</v>
      </c>
      <c r="AR1370" t="s">
        <v>16936</v>
      </c>
      <c r="AT1370">
        <v>0</v>
      </c>
      <c r="AU1370">
        <v>0</v>
      </c>
      <c r="AV1370" t="s">
        <v>16669</v>
      </c>
      <c r="BI1370" t="s">
        <v>81</v>
      </c>
      <c r="BJ1370" t="s">
        <v>81</v>
      </c>
      <c r="BK1370" t="s">
        <v>81</v>
      </c>
      <c r="BM1370" t="s">
        <v>55400</v>
      </c>
      <c r="BN1370" t="s">
        <v>55401</v>
      </c>
      <c r="BQ1370" t="s">
        <v>55402</v>
      </c>
      <c r="BS1370" t="s">
        <v>17202</v>
      </c>
      <c r="BV1370" t="s">
        <v>55395</v>
      </c>
      <c r="BW1370">
        <v>0</v>
      </c>
      <c r="BX1370">
        <v>0</v>
      </c>
      <c r="CE1370" t="s">
        <v>16880</v>
      </c>
      <c r="CF1370" t="s">
        <v>16881</v>
      </c>
      <c r="CG1370" t="s">
        <v>16882</v>
      </c>
      <c r="CK1370" t="s">
        <v>16883</v>
      </c>
      <c r="CL1370" t="s">
        <v>80</v>
      </c>
      <c r="CM1370">
        <v>0</v>
      </c>
      <c r="CN1370">
        <v>91.047300000000007</v>
      </c>
      <c r="CO1370">
        <v>201.55</v>
      </c>
      <c r="CP1370">
        <v>150</v>
      </c>
      <c r="CQ1370" t="s">
        <v>17312</v>
      </c>
      <c r="CR1370" t="s">
        <v>17313</v>
      </c>
      <c r="CS1370" t="s">
        <v>55397</v>
      </c>
      <c r="CT1370" t="s">
        <v>55398</v>
      </c>
      <c r="CU1370" t="s">
        <v>16883</v>
      </c>
      <c r="CV1370" t="s">
        <v>55399</v>
      </c>
      <c r="DU1370">
        <v>1</v>
      </c>
      <c r="DV1370">
        <v>0</v>
      </c>
      <c r="DW1370">
        <v>0</v>
      </c>
      <c r="DY1370">
        <v>0</v>
      </c>
      <c r="DZ1370">
        <v>0</v>
      </c>
      <c r="EC1370" t="s">
        <v>21335</v>
      </c>
      <c r="ED1370">
        <v>0</v>
      </c>
      <c r="EE1370" cm="1">
        <f t="array" ref="EE1370">SUM(COUNTIFS(Table_Pending_Today[job_type_code],{"WB","WQ","Z5","Z7","U8","QU","7W","2V","2W","2X"},Table_Pending_Today[Order_Number],Table_Pending_Today[[#This Row],[Order_Number]]))</f>
        <v>0</v>
      </c>
      <c r="EF1370">
        <f>COUNTIFS(Table_Pending_Today[Order_Number],Table_Pending_Today[[#This Row],[Order_Number]],Table_Pending_Today[tech_contractor],"INHOUSE")</f>
        <v>0</v>
      </c>
      <c r="EG1370">
        <f>COUNTIFS(Table_Pending_Today[Order_Number],Table_Pending_Today[[#This Row],[Order_Number]],Table_Pending_Today[tech_contractor],"CONTRACTOR")</f>
        <v>0</v>
      </c>
      <c r="EH1370" cm="1">
        <f t="array" ref="EH1370">SUM(COUNTIFS(Table_Pending_Today[job_type_code],{"XV","XQ","XT","XU"},Table_Pending_Today[Order_Number],Table_Pending_Today[[#This Row],[Order_Number]]))</f>
        <v>0</v>
      </c>
      <c r="EI1370" cm="1">
        <f t="array" ref="EI1370">SUM(COUNTIFS(Table_Pending_Today[job_type_code],{"XV","XQ","XT","XU"},Table_Pending_Today[Order_Number],Table_Pending_Today[[#This Row],[Order_Number]],Table_Pending_Today[In-House],1))</f>
        <v>0</v>
      </c>
      <c r="EJ1370" cm="1">
        <f t="array" ref="EJ1370">SUM(COUNTIFS(Table_Pending_Today[job_type_code],{"XV","XQ","XT","XU"},Table_Pending_Today[Order_Number],Table_Pending_Today[[#This Row],[Order_Number]],Table_Pending_Today[Contractor],1))</f>
        <v>0</v>
      </c>
      <c r="EK1370" cm="1">
        <f t="array" ref="EK1370">SUM(COUNTIFS(Table_Pending_Today[job_type_code],{"WB","WQ","Z5","Z7","U8","QU","7W","2V","2W","2X"},Table_Pending_Today[Order_Number],Table_Pending_Today[[#This Row],[Order_Number]]))</f>
        <v>0</v>
      </c>
      <c r="EL1370" cm="1">
        <f t="array" ref="EL1370">SUM(COUNTIFS(Table_Pending_Today[job_type_code],{"WB","WQ","Z5","Z7","U8","QU","7W","2V","2W","2X"},Table_Pending_Today[In-House],1,Table_Pending_Today[Order_Number],Table_Pending_Today[[#This Row],[Order_Number]]))</f>
        <v>0</v>
      </c>
      <c r="EM1370" cm="1">
        <f t="array" ref="EM1370">SUM(COUNTIFS(Table_Pending_Today[job_type_code],{"WB","WQ","Z5","Z7","U8","QU","7W","2V","2W","2X"},Table_Pending_Today[Contractor],1,Table_Pending_Today[Order_Number],Table_Pending_Today[[#This Row],[Order_Number]]))</f>
        <v>0</v>
      </c>
      <c r="EN1370" cm="1">
        <f t="array" ref="EN1370">IF(SUM(COUNTIFS(Table_Pending_Today[Order_Type_Desc],{"Install","Service Order","Restart"},Table_Pending_Today[Order_Number],Table_Pending_Today[[#This Row],[Order_Number]]))&gt;0,1,0)</f>
        <v>0</v>
      </c>
      <c r="EO1370" cm="1">
        <f t="array" ref="EO1370">IF(SUM(COUNTIFS(Table_Pending_Today[Order_Type_Desc],{"Install","Service Order","Restart"},Table_Pending_Today[In-House],1,Table_Pending_Today[Order_Number],Table_Pending_Today[[#This Row],[Order_Number]]))&gt;0,1,0)</f>
        <v>0</v>
      </c>
      <c r="EP1370" cm="1">
        <f t="array" ref="EP1370">IF(SUM(COUNTIFS(Table_Pending_Today[Order_Type_Desc],{"Install","Service Order","Restart"},Table_Pending_Today[Contractor],1,Table_Pending_Today[Order_Number],Table_Pending_Today[[#This Row],[Order_Number]]))&gt;0,1,0)</f>
        <v>0</v>
      </c>
      <c r="EQ1370">
        <f>IF(SUM(COUNTIFS(Table_Pending_Today[Order_Type_Desc],"Special Request",Table_Pending_Today[Bury_Drop],0,Table_Pending_Today[In-House],1,Table_Pending_Today[Order_Number],Table_Pending_Today[[#This Row],[Order_Number]]))&gt;0,1,0)</f>
        <v>0</v>
      </c>
      <c r="ER1370">
        <f>SUM(COUNTIFS(Table_Pending_Today[Order_Type_Desc],"Special Request",Table_Pending_Today[Bury_Drop],0,Table_Pending_Today[Contractor],1,Table_Pending_Today[Order_Number],Table_Pending_Today[[#This Row],[Order_Number]]))</f>
        <v>0</v>
      </c>
    </row>
    <row r="1371" spans="1:148" x14ac:dyDescent="0.25">
      <c r="A1371" t="s">
        <v>22433</v>
      </c>
      <c r="B1371" t="s">
        <v>68448</v>
      </c>
      <c r="C1371" t="s">
        <v>2</v>
      </c>
      <c r="D1371" t="s">
        <v>27174</v>
      </c>
      <c r="E1371" t="s">
        <v>27175</v>
      </c>
      <c r="F1371" t="s">
        <v>27176</v>
      </c>
      <c r="G1371">
        <v>468311</v>
      </c>
      <c r="H1371" t="s">
        <v>72</v>
      </c>
      <c r="I1371" t="s">
        <v>89</v>
      </c>
      <c r="J1371" t="s">
        <v>16794</v>
      </c>
      <c r="K1371" t="s">
        <v>73</v>
      </c>
      <c r="L1371">
        <v>0</v>
      </c>
      <c r="M1371" t="s">
        <v>27177</v>
      </c>
      <c r="N1371" t="s">
        <v>27178</v>
      </c>
      <c r="P1371" t="s">
        <v>197</v>
      </c>
      <c r="Q1371" t="s">
        <v>17496</v>
      </c>
      <c r="R1371" t="s">
        <v>27180</v>
      </c>
      <c r="S1371" t="s">
        <v>56380</v>
      </c>
      <c r="T1371" t="s">
        <v>75</v>
      </c>
      <c r="U1371" t="s">
        <v>16658</v>
      </c>
      <c r="V1371" t="s">
        <v>27181</v>
      </c>
      <c r="W1371" t="s">
        <v>16693</v>
      </c>
      <c r="X1371" t="s">
        <v>17207</v>
      </c>
      <c r="Y1371" t="s">
        <v>76</v>
      </c>
      <c r="Z1371" t="s">
        <v>77</v>
      </c>
      <c r="AA1371" t="s">
        <v>186</v>
      </c>
      <c r="AB1371" t="s">
        <v>17126</v>
      </c>
      <c r="AC1371" t="s">
        <v>16700</v>
      </c>
      <c r="AD1371" t="s">
        <v>56381</v>
      </c>
      <c r="AE1371" t="s">
        <v>22433</v>
      </c>
      <c r="AF1371" t="s">
        <v>56382</v>
      </c>
      <c r="AG1371" t="s">
        <v>22433</v>
      </c>
      <c r="AH1371" t="s">
        <v>16795</v>
      </c>
      <c r="AJ1371">
        <v>0</v>
      </c>
      <c r="AL1371" t="s">
        <v>19899</v>
      </c>
      <c r="AM1371" t="s">
        <v>87</v>
      </c>
      <c r="AO1371">
        <v>18</v>
      </c>
      <c r="AP1371" t="s">
        <v>91</v>
      </c>
      <c r="AQ1371" t="s">
        <v>80</v>
      </c>
      <c r="AR1371" t="s">
        <v>16796</v>
      </c>
      <c r="AT1371">
        <v>0</v>
      </c>
      <c r="AU1371">
        <v>0</v>
      </c>
      <c r="AV1371" t="s">
        <v>16696</v>
      </c>
      <c r="BI1371" t="s">
        <v>81</v>
      </c>
      <c r="BJ1371" t="s">
        <v>81</v>
      </c>
      <c r="BK1371" t="s">
        <v>81</v>
      </c>
      <c r="BM1371" t="s">
        <v>56383</v>
      </c>
      <c r="BN1371" t="s">
        <v>56384</v>
      </c>
      <c r="BS1371" t="s">
        <v>17202</v>
      </c>
      <c r="BT1371" t="s">
        <v>17780</v>
      </c>
      <c r="BU1371" t="s">
        <v>19900</v>
      </c>
      <c r="BV1371" t="s">
        <v>56381</v>
      </c>
      <c r="BW1371">
        <v>0</v>
      </c>
      <c r="BX1371">
        <v>1</v>
      </c>
      <c r="CE1371" t="s">
        <v>16880</v>
      </c>
      <c r="CF1371" t="s">
        <v>16881</v>
      </c>
      <c r="CG1371" t="s">
        <v>16882</v>
      </c>
      <c r="CK1371" t="s">
        <v>16920</v>
      </c>
      <c r="CL1371" t="s">
        <v>80</v>
      </c>
      <c r="CM1371">
        <v>0</v>
      </c>
      <c r="CN1371">
        <v>98.028999999999996</v>
      </c>
      <c r="CO1371">
        <v>4.6500000000000004</v>
      </c>
      <c r="CP1371">
        <v>300</v>
      </c>
      <c r="CQ1371" t="s">
        <v>17312</v>
      </c>
      <c r="CR1371" t="s">
        <v>17313</v>
      </c>
      <c r="CS1371" t="s">
        <v>17314</v>
      </c>
      <c r="CT1371" t="s">
        <v>19385</v>
      </c>
      <c r="CU1371" t="s">
        <v>16885</v>
      </c>
      <c r="DS1371">
        <v>0</v>
      </c>
      <c r="DU1371">
        <v>1</v>
      </c>
      <c r="DV1371">
        <v>0</v>
      </c>
      <c r="DW1371">
        <v>0</v>
      </c>
      <c r="DY1371">
        <v>0</v>
      </c>
      <c r="DZ1371">
        <v>0</v>
      </c>
      <c r="EC1371" t="s">
        <v>21320</v>
      </c>
      <c r="ED1371">
        <v>0</v>
      </c>
      <c r="EE1371" cm="1">
        <f t="array" ref="EE1371">SUM(COUNTIFS(Table_Pending_Today[job_type_code],{"WB","WQ","Z5","Z7","U8","QU","7W","2V","2W","2X"},Table_Pending_Today[Order_Number],Table_Pending_Today[[#This Row],[Order_Number]]))</f>
        <v>0</v>
      </c>
      <c r="EF1371">
        <f>COUNTIFS(Table_Pending_Today[Order_Number],Table_Pending_Today[[#This Row],[Order_Number]],Table_Pending_Today[tech_contractor],"INHOUSE")</f>
        <v>1</v>
      </c>
      <c r="EG1371">
        <f>COUNTIFS(Table_Pending_Today[Order_Number],Table_Pending_Today[[#This Row],[Order_Number]],Table_Pending_Today[tech_contractor],"CONTRACTOR")</f>
        <v>0</v>
      </c>
      <c r="EH1371" cm="1">
        <f t="array" ref="EH1371">SUM(COUNTIFS(Table_Pending_Today[job_type_code],{"XV","XQ","XT","XU"},Table_Pending_Today[Order_Number],Table_Pending_Today[[#This Row],[Order_Number]]))</f>
        <v>0</v>
      </c>
      <c r="EI1371" cm="1">
        <f t="array" ref="EI1371">SUM(COUNTIFS(Table_Pending_Today[job_type_code],{"XV","XQ","XT","XU"},Table_Pending_Today[Order_Number],Table_Pending_Today[[#This Row],[Order_Number]],Table_Pending_Today[In-House],1))</f>
        <v>0</v>
      </c>
      <c r="EJ1371" cm="1">
        <f t="array" ref="EJ1371">SUM(COUNTIFS(Table_Pending_Today[job_type_code],{"XV","XQ","XT","XU"},Table_Pending_Today[Order_Number],Table_Pending_Today[[#This Row],[Order_Number]],Table_Pending_Today[Contractor],1))</f>
        <v>0</v>
      </c>
      <c r="EK1371" cm="1">
        <f t="array" ref="EK1371">SUM(COUNTIFS(Table_Pending_Today[job_type_code],{"WB","WQ","Z5","Z7","U8","QU","7W","2V","2W","2X"},Table_Pending_Today[Order_Number],Table_Pending_Today[[#This Row],[Order_Number]]))</f>
        <v>0</v>
      </c>
      <c r="EL1371" cm="1">
        <f t="array" ref="EL1371">SUM(COUNTIFS(Table_Pending_Today[job_type_code],{"WB","WQ","Z5","Z7","U8","QU","7W","2V","2W","2X"},Table_Pending_Today[In-House],1,Table_Pending_Today[Order_Number],Table_Pending_Today[[#This Row],[Order_Number]]))</f>
        <v>0</v>
      </c>
      <c r="EM1371" cm="1">
        <f t="array" ref="EM1371">SUM(COUNTIFS(Table_Pending_Today[job_type_code],{"WB","WQ","Z5","Z7","U8","QU","7W","2V","2W","2X"},Table_Pending_Today[Contractor],1,Table_Pending_Today[Order_Number],Table_Pending_Today[[#This Row],[Order_Number]]))</f>
        <v>0</v>
      </c>
      <c r="EN1371" cm="1">
        <f t="array" ref="EN1371">IF(SUM(COUNTIFS(Table_Pending_Today[Order_Type_Desc],{"Install","Service Order","Restart"},Table_Pending_Today[Order_Number],Table_Pending_Today[[#This Row],[Order_Number]]))&gt;0,1,0)</f>
        <v>0</v>
      </c>
      <c r="EO1371" cm="1">
        <f t="array" ref="EO1371">IF(SUM(COUNTIFS(Table_Pending_Today[Order_Type_Desc],{"Install","Service Order","Restart"},Table_Pending_Today[In-House],1,Table_Pending_Today[Order_Number],Table_Pending_Today[[#This Row],[Order_Number]]))&gt;0,1,0)</f>
        <v>0</v>
      </c>
      <c r="EP1371" cm="1">
        <f t="array" ref="EP1371">IF(SUM(COUNTIFS(Table_Pending_Today[Order_Type_Desc],{"Install","Service Order","Restart"},Table_Pending_Today[Contractor],1,Table_Pending_Today[Order_Number],Table_Pending_Today[[#This Row],[Order_Number]]))&gt;0,1,0)</f>
        <v>0</v>
      </c>
      <c r="EQ1371">
        <f>IF(SUM(COUNTIFS(Table_Pending_Today[Order_Type_Desc],"Special Request",Table_Pending_Today[Bury_Drop],0,Table_Pending_Today[In-House],1,Table_Pending_Today[Order_Number],Table_Pending_Today[[#This Row],[Order_Number]]))&gt;0,1,0)</f>
        <v>0</v>
      </c>
      <c r="ER1371">
        <f>SUM(COUNTIFS(Table_Pending_Today[Order_Type_Desc],"Special Request",Table_Pending_Today[Bury_Drop],0,Table_Pending_Today[Contractor],1,Table_Pending_Today[Order_Number],Table_Pending_Today[[#This Row],[Order_Number]]))</f>
        <v>0</v>
      </c>
    </row>
    <row r="1372" spans="1:148" x14ac:dyDescent="0.25">
      <c r="A1372" t="s">
        <v>22433</v>
      </c>
      <c r="B1372" t="s">
        <v>68448</v>
      </c>
      <c r="C1372" t="s">
        <v>2</v>
      </c>
      <c r="D1372" t="s">
        <v>39607</v>
      </c>
      <c r="E1372" t="s">
        <v>39608</v>
      </c>
      <c r="F1372" t="s">
        <v>39609</v>
      </c>
      <c r="G1372">
        <v>468312</v>
      </c>
      <c r="H1372" t="s">
        <v>72</v>
      </c>
      <c r="I1372" t="s">
        <v>89</v>
      </c>
      <c r="J1372" t="s">
        <v>16974</v>
      </c>
      <c r="K1372" t="s">
        <v>73</v>
      </c>
      <c r="L1372">
        <v>0</v>
      </c>
      <c r="M1372" t="s">
        <v>39610</v>
      </c>
      <c r="N1372" t="s">
        <v>39611</v>
      </c>
      <c r="P1372" t="s">
        <v>183</v>
      </c>
      <c r="Q1372" t="s">
        <v>16894</v>
      </c>
      <c r="R1372" t="s">
        <v>56385</v>
      </c>
      <c r="S1372" t="s">
        <v>39614</v>
      </c>
      <c r="T1372" t="s">
        <v>75</v>
      </c>
      <c r="U1372" t="s">
        <v>16658</v>
      </c>
      <c r="V1372" t="s">
        <v>39615</v>
      </c>
      <c r="W1372" t="s">
        <v>16693</v>
      </c>
      <c r="X1372" t="s">
        <v>17033</v>
      </c>
      <c r="Y1372" t="s">
        <v>76</v>
      </c>
      <c r="Z1372" t="s">
        <v>77</v>
      </c>
      <c r="AA1372" t="s">
        <v>191</v>
      </c>
      <c r="AB1372" t="s">
        <v>16701</v>
      </c>
      <c r="AC1372" t="s">
        <v>16681</v>
      </c>
      <c r="AD1372" t="s">
        <v>56386</v>
      </c>
      <c r="AE1372" t="s">
        <v>22433</v>
      </c>
      <c r="AF1372" t="s">
        <v>50956</v>
      </c>
      <c r="AG1372" t="s">
        <v>22433</v>
      </c>
      <c r="AH1372" t="s">
        <v>16963</v>
      </c>
      <c r="AJ1372">
        <v>0</v>
      </c>
      <c r="AK1372" t="s">
        <v>98</v>
      </c>
      <c r="AL1372" t="s">
        <v>79</v>
      </c>
      <c r="AO1372">
        <v>18</v>
      </c>
      <c r="AP1372" t="s">
        <v>91</v>
      </c>
      <c r="AQ1372" t="s">
        <v>80</v>
      </c>
      <c r="AR1372" t="s">
        <v>17201</v>
      </c>
      <c r="AT1372">
        <v>0</v>
      </c>
      <c r="AU1372">
        <v>0</v>
      </c>
      <c r="AV1372" t="s">
        <v>16669</v>
      </c>
      <c r="BI1372" t="s">
        <v>81</v>
      </c>
      <c r="BJ1372" t="s">
        <v>81</v>
      </c>
      <c r="BK1372" t="s">
        <v>81</v>
      </c>
      <c r="BM1372" t="s">
        <v>56390</v>
      </c>
      <c r="BN1372" t="s">
        <v>56391</v>
      </c>
      <c r="BQ1372" t="s">
        <v>21816</v>
      </c>
      <c r="BS1372" t="s">
        <v>17202</v>
      </c>
      <c r="BV1372" t="s">
        <v>56386</v>
      </c>
      <c r="BW1372">
        <v>0</v>
      </c>
      <c r="BX1372">
        <v>0</v>
      </c>
      <c r="CA1372" t="s">
        <v>16935</v>
      </c>
      <c r="CE1372" t="s">
        <v>16880</v>
      </c>
      <c r="CF1372" t="s">
        <v>16881</v>
      </c>
      <c r="CG1372" t="s">
        <v>16882</v>
      </c>
      <c r="CK1372" t="s">
        <v>16947</v>
      </c>
      <c r="CL1372" t="s">
        <v>80</v>
      </c>
      <c r="CM1372">
        <v>0</v>
      </c>
      <c r="CN1372">
        <v>96.115700000000004</v>
      </c>
      <c r="CO1372">
        <v>8.16</v>
      </c>
      <c r="CP1372">
        <v>250</v>
      </c>
      <c r="CQ1372" t="s">
        <v>17312</v>
      </c>
      <c r="CR1372" t="s">
        <v>17313</v>
      </c>
      <c r="CS1372" t="s">
        <v>56387</v>
      </c>
      <c r="CT1372" t="s">
        <v>56388</v>
      </c>
      <c r="CU1372" t="s">
        <v>16947</v>
      </c>
      <c r="CV1372" t="s">
        <v>56389</v>
      </c>
      <c r="DU1372">
        <v>1</v>
      </c>
      <c r="DV1372">
        <v>0</v>
      </c>
      <c r="DW1372">
        <v>0</v>
      </c>
      <c r="DY1372">
        <v>0</v>
      </c>
      <c r="DZ1372">
        <v>0</v>
      </c>
      <c r="EC1372" t="s">
        <v>21330</v>
      </c>
      <c r="ED1372">
        <v>0</v>
      </c>
      <c r="EE1372" cm="1">
        <f t="array" ref="EE1372">SUM(COUNTIFS(Table_Pending_Today[job_type_code],{"WB","WQ","Z5","Z7","U8","QU","7W","2V","2W","2X"},Table_Pending_Today[Order_Number],Table_Pending_Today[[#This Row],[Order_Number]]))</f>
        <v>0</v>
      </c>
      <c r="EF1372">
        <f>COUNTIFS(Table_Pending_Today[Order_Number],Table_Pending_Today[[#This Row],[Order_Number]],Table_Pending_Today[tech_contractor],"INHOUSE")</f>
        <v>0</v>
      </c>
      <c r="EG1372">
        <f>COUNTIFS(Table_Pending_Today[Order_Number],Table_Pending_Today[[#This Row],[Order_Number]],Table_Pending_Today[tech_contractor],"CONTRACTOR")</f>
        <v>0</v>
      </c>
      <c r="EH1372" cm="1">
        <f t="array" ref="EH1372">SUM(COUNTIFS(Table_Pending_Today[job_type_code],{"XV","XQ","XT","XU"},Table_Pending_Today[Order_Number],Table_Pending_Today[[#This Row],[Order_Number]]))</f>
        <v>0</v>
      </c>
      <c r="EI1372" cm="1">
        <f t="array" ref="EI1372">SUM(COUNTIFS(Table_Pending_Today[job_type_code],{"XV","XQ","XT","XU"},Table_Pending_Today[Order_Number],Table_Pending_Today[[#This Row],[Order_Number]],Table_Pending_Today[In-House],1))</f>
        <v>0</v>
      </c>
      <c r="EJ1372" cm="1">
        <f t="array" ref="EJ1372">SUM(COUNTIFS(Table_Pending_Today[job_type_code],{"XV","XQ","XT","XU"},Table_Pending_Today[Order_Number],Table_Pending_Today[[#This Row],[Order_Number]],Table_Pending_Today[Contractor],1))</f>
        <v>0</v>
      </c>
      <c r="EK1372" cm="1">
        <f t="array" ref="EK1372">SUM(COUNTIFS(Table_Pending_Today[job_type_code],{"WB","WQ","Z5","Z7","U8","QU","7W","2V","2W","2X"},Table_Pending_Today[Order_Number],Table_Pending_Today[[#This Row],[Order_Number]]))</f>
        <v>0</v>
      </c>
      <c r="EL1372" cm="1">
        <f t="array" ref="EL1372">SUM(COUNTIFS(Table_Pending_Today[job_type_code],{"WB","WQ","Z5","Z7","U8","QU","7W","2V","2W","2X"},Table_Pending_Today[In-House],1,Table_Pending_Today[Order_Number],Table_Pending_Today[[#This Row],[Order_Number]]))</f>
        <v>0</v>
      </c>
      <c r="EM1372" cm="1">
        <f t="array" ref="EM1372">SUM(COUNTIFS(Table_Pending_Today[job_type_code],{"WB","WQ","Z5","Z7","U8","QU","7W","2V","2W","2X"},Table_Pending_Today[Contractor],1,Table_Pending_Today[Order_Number],Table_Pending_Today[[#This Row],[Order_Number]]))</f>
        <v>0</v>
      </c>
      <c r="EN1372" cm="1">
        <f t="array" ref="EN1372">IF(SUM(COUNTIFS(Table_Pending_Today[Order_Type_Desc],{"Install","Service Order","Restart"},Table_Pending_Today[Order_Number],Table_Pending_Today[[#This Row],[Order_Number]]))&gt;0,1,0)</f>
        <v>0</v>
      </c>
      <c r="EO1372" cm="1">
        <f t="array" ref="EO1372">IF(SUM(COUNTIFS(Table_Pending_Today[Order_Type_Desc],{"Install","Service Order","Restart"},Table_Pending_Today[In-House],1,Table_Pending_Today[Order_Number],Table_Pending_Today[[#This Row],[Order_Number]]))&gt;0,1,0)</f>
        <v>0</v>
      </c>
      <c r="EP1372" cm="1">
        <f t="array" ref="EP1372">IF(SUM(COUNTIFS(Table_Pending_Today[Order_Type_Desc],{"Install","Service Order","Restart"},Table_Pending_Today[Contractor],1,Table_Pending_Today[Order_Number],Table_Pending_Today[[#This Row],[Order_Number]]))&gt;0,1,0)</f>
        <v>0</v>
      </c>
      <c r="EQ1372">
        <f>IF(SUM(COUNTIFS(Table_Pending_Today[Order_Type_Desc],"Special Request",Table_Pending_Today[Bury_Drop],0,Table_Pending_Today[In-House],1,Table_Pending_Today[Order_Number],Table_Pending_Today[[#This Row],[Order_Number]]))&gt;0,1,0)</f>
        <v>0</v>
      </c>
      <c r="ER1372">
        <f>SUM(COUNTIFS(Table_Pending_Today[Order_Type_Desc],"Special Request",Table_Pending_Today[Bury_Drop],0,Table_Pending_Today[Contractor],1,Table_Pending_Today[Order_Number],Table_Pending_Today[[#This Row],[Order_Number]]))</f>
        <v>0</v>
      </c>
    </row>
    <row r="1373" spans="1:148" x14ac:dyDescent="0.25">
      <c r="A1373" t="s">
        <v>22433</v>
      </c>
      <c r="B1373" t="s">
        <v>68448</v>
      </c>
      <c r="C1373" t="s">
        <v>2</v>
      </c>
      <c r="D1373" t="s">
        <v>24102</v>
      </c>
      <c r="E1373" t="s">
        <v>24103</v>
      </c>
      <c r="F1373" t="s">
        <v>24104</v>
      </c>
      <c r="G1373">
        <v>468602</v>
      </c>
      <c r="H1373" t="s">
        <v>72</v>
      </c>
      <c r="I1373" t="s">
        <v>89</v>
      </c>
      <c r="J1373" t="s">
        <v>16794</v>
      </c>
      <c r="K1373" t="s">
        <v>73</v>
      </c>
      <c r="L1373">
        <v>0</v>
      </c>
      <c r="M1373" t="s">
        <v>24105</v>
      </c>
      <c r="N1373" t="s">
        <v>24106</v>
      </c>
      <c r="P1373" t="s">
        <v>16815</v>
      </c>
      <c r="Q1373" t="s">
        <v>17276</v>
      </c>
      <c r="R1373" t="s">
        <v>24109</v>
      </c>
      <c r="S1373" t="s">
        <v>24109</v>
      </c>
      <c r="T1373" t="s">
        <v>75</v>
      </c>
      <c r="U1373" t="s">
        <v>16658</v>
      </c>
      <c r="V1373" t="s">
        <v>24110</v>
      </c>
      <c r="W1373" t="s">
        <v>16693</v>
      </c>
      <c r="X1373" t="s">
        <v>19425</v>
      </c>
      <c r="Y1373" t="s">
        <v>76</v>
      </c>
      <c r="Z1373" t="s">
        <v>77</v>
      </c>
      <c r="AA1373" t="s">
        <v>186</v>
      </c>
      <c r="AB1373" t="s">
        <v>16694</v>
      </c>
      <c r="AC1373" t="s">
        <v>193</v>
      </c>
      <c r="AD1373" t="s">
        <v>71559</v>
      </c>
      <c r="AE1373" t="s">
        <v>22433</v>
      </c>
      <c r="AF1373" t="s">
        <v>71560</v>
      </c>
      <c r="AG1373" t="s">
        <v>22433</v>
      </c>
      <c r="AH1373" t="s">
        <v>16779</v>
      </c>
      <c r="AJ1373">
        <v>0</v>
      </c>
      <c r="AL1373" t="s">
        <v>79</v>
      </c>
      <c r="AO1373">
        <v>18</v>
      </c>
      <c r="AP1373" t="s">
        <v>91</v>
      </c>
      <c r="AQ1373" t="s">
        <v>80</v>
      </c>
      <c r="AR1373" t="s">
        <v>16796</v>
      </c>
      <c r="AT1373">
        <v>0</v>
      </c>
      <c r="AU1373">
        <v>0</v>
      </c>
      <c r="AV1373" t="s">
        <v>16696</v>
      </c>
      <c r="BI1373" t="s">
        <v>81</v>
      </c>
      <c r="BJ1373" t="s">
        <v>81</v>
      </c>
      <c r="BK1373" t="s">
        <v>81</v>
      </c>
      <c r="BM1373" t="s">
        <v>71564</v>
      </c>
      <c r="BN1373" t="s">
        <v>71565</v>
      </c>
      <c r="BQ1373" t="s">
        <v>71566</v>
      </c>
      <c r="BS1373" t="s">
        <v>17202</v>
      </c>
      <c r="BV1373" t="s">
        <v>71559</v>
      </c>
      <c r="BW1373">
        <v>0</v>
      </c>
      <c r="BX1373">
        <v>0</v>
      </c>
      <c r="CE1373" t="s">
        <v>16880</v>
      </c>
      <c r="CF1373" t="s">
        <v>16881</v>
      </c>
      <c r="CG1373" t="s">
        <v>16882</v>
      </c>
      <c r="CK1373" t="s">
        <v>16947</v>
      </c>
      <c r="CL1373" t="s">
        <v>80</v>
      </c>
      <c r="CM1373">
        <v>0</v>
      </c>
      <c r="CN1373">
        <v>94.715000000000003</v>
      </c>
      <c r="CO1373">
        <v>11.63</v>
      </c>
      <c r="CP1373">
        <v>75</v>
      </c>
      <c r="CQ1373" t="s">
        <v>17312</v>
      </c>
      <c r="CR1373" t="s">
        <v>17313</v>
      </c>
      <c r="CS1373" t="s">
        <v>71561</v>
      </c>
      <c r="CT1373" t="s">
        <v>71562</v>
      </c>
      <c r="CU1373" t="s">
        <v>16947</v>
      </c>
      <c r="CV1373" t="s">
        <v>71563</v>
      </c>
      <c r="DU1373">
        <v>1</v>
      </c>
      <c r="DV1373">
        <v>0</v>
      </c>
      <c r="DW1373">
        <v>0</v>
      </c>
      <c r="DY1373">
        <v>0</v>
      </c>
      <c r="DZ1373">
        <v>0</v>
      </c>
      <c r="EC1373" t="s">
        <v>21337</v>
      </c>
      <c r="ED1373">
        <v>0</v>
      </c>
      <c r="EE1373" cm="1">
        <f t="array" ref="EE1373">SUM(COUNTIFS(Table_Pending_Today[job_type_code],{"WB","WQ","Z5","Z7","U8","QU","7W","2V","2W","2X"},Table_Pending_Today[Order_Number],Table_Pending_Today[[#This Row],[Order_Number]]))</f>
        <v>0</v>
      </c>
      <c r="EF1373">
        <f>COUNTIFS(Table_Pending_Today[Order_Number],Table_Pending_Today[[#This Row],[Order_Number]],Table_Pending_Today[tech_contractor],"INHOUSE")</f>
        <v>0</v>
      </c>
      <c r="EG1373">
        <f>COUNTIFS(Table_Pending_Today[Order_Number],Table_Pending_Today[[#This Row],[Order_Number]],Table_Pending_Today[tech_contractor],"CONTRACTOR")</f>
        <v>0</v>
      </c>
      <c r="EH1373" cm="1">
        <f t="array" ref="EH1373">SUM(COUNTIFS(Table_Pending_Today[job_type_code],{"XV","XQ","XT","XU"},Table_Pending_Today[Order_Number],Table_Pending_Today[[#This Row],[Order_Number]]))</f>
        <v>0</v>
      </c>
      <c r="EI1373" cm="1">
        <f t="array" ref="EI1373">SUM(COUNTIFS(Table_Pending_Today[job_type_code],{"XV","XQ","XT","XU"},Table_Pending_Today[Order_Number],Table_Pending_Today[[#This Row],[Order_Number]],Table_Pending_Today[In-House],1))</f>
        <v>0</v>
      </c>
      <c r="EJ1373" cm="1">
        <f t="array" ref="EJ1373">SUM(COUNTIFS(Table_Pending_Today[job_type_code],{"XV","XQ","XT","XU"},Table_Pending_Today[Order_Number],Table_Pending_Today[[#This Row],[Order_Number]],Table_Pending_Today[Contractor],1))</f>
        <v>0</v>
      </c>
      <c r="EK1373" cm="1">
        <f t="array" ref="EK1373">SUM(COUNTIFS(Table_Pending_Today[job_type_code],{"WB","WQ","Z5","Z7","U8","QU","7W","2V","2W","2X"},Table_Pending_Today[Order_Number],Table_Pending_Today[[#This Row],[Order_Number]]))</f>
        <v>0</v>
      </c>
      <c r="EL1373" cm="1">
        <f t="array" ref="EL1373">SUM(COUNTIFS(Table_Pending_Today[job_type_code],{"WB","WQ","Z5","Z7","U8","QU","7W","2V","2W","2X"},Table_Pending_Today[In-House],1,Table_Pending_Today[Order_Number],Table_Pending_Today[[#This Row],[Order_Number]]))</f>
        <v>0</v>
      </c>
      <c r="EM1373" cm="1">
        <f t="array" ref="EM1373">SUM(COUNTIFS(Table_Pending_Today[job_type_code],{"WB","WQ","Z5","Z7","U8","QU","7W","2V","2W","2X"},Table_Pending_Today[Contractor],1,Table_Pending_Today[Order_Number],Table_Pending_Today[[#This Row],[Order_Number]]))</f>
        <v>0</v>
      </c>
      <c r="EN1373" cm="1">
        <f t="array" ref="EN1373">IF(SUM(COUNTIFS(Table_Pending_Today[Order_Type_Desc],{"Install","Service Order","Restart"},Table_Pending_Today[Order_Number],Table_Pending_Today[[#This Row],[Order_Number]]))&gt;0,1,0)</f>
        <v>0</v>
      </c>
      <c r="EO1373" cm="1">
        <f t="array" ref="EO1373">IF(SUM(COUNTIFS(Table_Pending_Today[Order_Type_Desc],{"Install","Service Order","Restart"},Table_Pending_Today[In-House],1,Table_Pending_Today[Order_Number],Table_Pending_Today[[#This Row],[Order_Number]]))&gt;0,1,0)</f>
        <v>0</v>
      </c>
      <c r="EP1373" cm="1">
        <f t="array" ref="EP1373">IF(SUM(COUNTIFS(Table_Pending_Today[Order_Type_Desc],{"Install","Service Order","Restart"},Table_Pending_Today[Contractor],1,Table_Pending_Today[Order_Number],Table_Pending_Today[[#This Row],[Order_Number]]))&gt;0,1,0)</f>
        <v>0</v>
      </c>
      <c r="EQ1373">
        <f>IF(SUM(COUNTIFS(Table_Pending_Today[Order_Type_Desc],"Special Request",Table_Pending_Today[Bury_Drop],0,Table_Pending_Today[In-House],1,Table_Pending_Today[Order_Number],Table_Pending_Today[[#This Row],[Order_Number]]))&gt;0,1,0)</f>
        <v>0</v>
      </c>
      <c r="ER1373">
        <f>SUM(COUNTIFS(Table_Pending_Today[Order_Type_Desc],"Special Request",Table_Pending_Today[Bury_Drop],0,Table_Pending_Today[Contractor],1,Table_Pending_Today[Order_Number],Table_Pending_Today[[#This Row],[Order_Number]]))</f>
        <v>0</v>
      </c>
    </row>
    <row r="1374" spans="1:148" x14ac:dyDescent="0.25">
      <c r="A1374" t="s">
        <v>22433</v>
      </c>
      <c r="B1374" t="s">
        <v>68448</v>
      </c>
      <c r="C1374" t="s">
        <v>2</v>
      </c>
      <c r="D1374" t="s">
        <v>28303</v>
      </c>
      <c r="E1374" t="s">
        <v>28304</v>
      </c>
      <c r="F1374" t="s">
        <v>28305</v>
      </c>
      <c r="G1374">
        <v>468603</v>
      </c>
      <c r="H1374" t="s">
        <v>16844</v>
      </c>
      <c r="I1374" t="s">
        <v>56657</v>
      </c>
      <c r="J1374" t="s">
        <v>19906</v>
      </c>
      <c r="K1374" t="s">
        <v>73</v>
      </c>
      <c r="L1374">
        <v>0</v>
      </c>
      <c r="M1374" t="s">
        <v>56471</v>
      </c>
      <c r="N1374" t="s">
        <v>28307</v>
      </c>
      <c r="P1374" t="s">
        <v>17670</v>
      </c>
      <c r="Q1374" t="s">
        <v>17712</v>
      </c>
      <c r="R1374" t="s">
        <v>28310</v>
      </c>
      <c r="S1374" t="s">
        <v>28310</v>
      </c>
      <c r="T1374" t="s">
        <v>75</v>
      </c>
      <c r="U1374" t="s">
        <v>16658</v>
      </c>
      <c r="V1374" t="s">
        <v>28311</v>
      </c>
      <c r="W1374" t="s">
        <v>16693</v>
      </c>
      <c r="X1374" t="s">
        <v>16653</v>
      </c>
      <c r="Y1374" t="s">
        <v>76</v>
      </c>
      <c r="Z1374" t="s">
        <v>77</v>
      </c>
      <c r="AA1374" t="s">
        <v>191</v>
      </c>
      <c r="AB1374" t="s">
        <v>192</v>
      </c>
      <c r="AC1374" t="s">
        <v>17096</v>
      </c>
      <c r="AD1374" t="s">
        <v>56472</v>
      </c>
      <c r="AE1374" t="s">
        <v>22433</v>
      </c>
      <c r="AF1374" t="s">
        <v>71567</v>
      </c>
      <c r="AG1374" t="s">
        <v>22433</v>
      </c>
      <c r="AH1374" t="s">
        <v>125</v>
      </c>
      <c r="AJ1374">
        <v>0</v>
      </c>
      <c r="AL1374" t="s">
        <v>79</v>
      </c>
      <c r="AO1374">
        <v>0</v>
      </c>
      <c r="AP1374" t="s">
        <v>56659</v>
      </c>
      <c r="AQ1374" t="s">
        <v>123</v>
      </c>
      <c r="AR1374" t="s">
        <v>49378</v>
      </c>
      <c r="AT1374">
        <v>0</v>
      </c>
      <c r="AU1374">
        <v>0</v>
      </c>
      <c r="AV1374" t="s">
        <v>16669</v>
      </c>
      <c r="BI1374" t="s">
        <v>81</v>
      </c>
      <c r="BJ1374" t="s">
        <v>81</v>
      </c>
      <c r="BK1374" t="s">
        <v>81</v>
      </c>
      <c r="BM1374" t="s">
        <v>56476</v>
      </c>
      <c r="BN1374" t="s">
        <v>56477</v>
      </c>
      <c r="BQ1374" t="s">
        <v>71568</v>
      </c>
      <c r="BS1374" t="s">
        <v>17202</v>
      </c>
      <c r="BV1374" t="s">
        <v>56472</v>
      </c>
      <c r="BW1374">
        <v>0</v>
      </c>
      <c r="BX1374">
        <v>0</v>
      </c>
      <c r="CE1374" t="s">
        <v>16880</v>
      </c>
      <c r="CF1374" t="s">
        <v>16881</v>
      </c>
      <c r="CG1374" t="s">
        <v>16882</v>
      </c>
      <c r="CK1374" t="s">
        <v>16885</v>
      </c>
      <c r="CL1374" t="s">
        <v>123</v>
      </c>
      <c r="CM1374">
        <v>0</v>
      </c>
      <c r="CN1374">
        <v>79.178600000000003</v>
      </c>
      <c r="CO1374">
        <v>45175.31</v>
      </c>
      <c r="CP1374">
        <v>125</v>
      </c>
      <c r="CQ1374" t="s">
        <v>17323</v>
      </c>
      <c r="CR1374" t="s">
        <v>17313</v>
      </c>
      <c r="CS1374" t="s">
        <v>17314</v>
      </c>
      <c r="CT1374" t="s">
        <v>17319</v>
      </c>
      <c r="CU1374" t="s">
        <v>16885</v>
      </c>
      <c r="DU1374">
        <v>1</v>
      </c>
      <c r="DV1374">
        <v>0</v>
      </c>
      <c r="DW1374">
        <v>0</v>
      </c>
      <c r="DY1374">
        <v>0</v>
      </c>
      <c r="DZ1374">
        <v>0</v>
      </c>
      <c r="EC1374" t="s">
        <v>21383</v>
      </c>
      <c r="ED1374">
        <v>0</v>
      </c>
      <c r="EE1374" cm="1">
        <f t="array" ref="EE1374">SUM(COUNTIFS(Table_Pending_Today[job_type_code],{"WB","WQ","Z5","Z7","U8","QU","7W","2V","2W","2X"},Table_Pending_Today[Order_Number],Table_Pending_Today[[#This Row],[Order_Number]]))</f>
        <v>0</v>
      </c>
      <c r="EF1374">
        <f>COUNTIFS(Table_Pending_Today[Order_Number],Table_Pending_Today[[#This Row],[Order_Number]],Table_Pending_Today[tech_contractor],"INHOUSE")</f>
        <v>0</v>
      </c>
      <c r="EG1374">
        <f>COUNTIFS(Table_Pending_Today[Order_Number],Table_Pending_Today[[#This Row],[Order_Number]],Table_Pending_Today[tech_contractor],"CONTRACTOR")</f>
        <v>0</v>
      </c>
      <c r="EH1374" cm="1">
        <f t="array" ref="EH1374">SUM(COUNTIFS(Table_Pending_Today[job_type_code],{"XV","XQ","XT","XU"},Table_Pending_Today[Order_Number],Table_Pending_Today[[#This Row],[Order_Number]]))</f>
        <v>0</v>
      </c>
      <c r="EI1374" cm="1">
        <f t="array" ref="EI1374">SUM(COUNTIFS(Table_Pending_Today[job_type_code],{"XV","XQ","XT","XU"},Table_Pending_Today[Order_Number],Table_Pending_Today[[#This Row],[Order_Number]],Table_Pending_Today[In-House],1))</f>
        <v>0</v>
      </c>
      <c r="EJ1374" cm="1">
        <f t="array" ref="EJ1374">SUM(COUNTIFS(Table_Pending_Today[job_type_code],{"XV","XQ","XT","XU"},Table_Pending_Today[Order_Number],Table_Pending_Today[[#This Row],[Order_Number]],Table_Pending_Today[Contractor],1))</f>
        <v>0</v>
      </c>
      <c r="EK1374" cm="1">
        <f t="array" ref="EK1374">SUM(COUNTIFS(Table_Pending_Today[job_type_code],{"WB","WQ","Z5","Z7","U8","QU","7W","2V","2W","2X"},Table_Pending_Today[Order_Number],Table_Pending_Today[[#This Row],[Order_Number]]))</f>
        <v>0</v>
      </c>
      <c r="EL1374" cm="1">
        <f t="array" ref="EL1374">SUM(COUNTIFS(Table_Pending_Today[job_type_code],{"WB","WQ","Z5","Z7","U8","QU","7W","2V","2W","2X"},Table_Pending_Today[In-House],1,Table_Pending_Today[Order_Number],Table_Pending_Today[[#This Row],[Order_Number]]))</f>
        <v>0</v>
      </c>
      <c r="EM1374" cm="1">
        <f t="array" ref="EM1374">SUM(COUNTIFS(Table_Pending_Today[job_type_code],{"WB","WQ","Z5","Z7","U8","QU","7W","2V","2W","2X"},Table_Pending_Today[Contractor],1,Table_Pending_Today[Order_Number],Table_Pending_Today[[#This Row],[Order_Number]]))</f>
        <v>0</v>
      </c>
      <c r="EN1374" cm="1">
        <f t="array" ref="EN1374">IF(SUM(COUNTIFS(Table_Pending_Today[Order_Type_Desc],{"Install","Service Order","Restart"},Table_Pending_Today[Order_Number],Table_Pending_Today[[#This Row],[Order_Number]]))&gt;0,1,0)</f>
        <v>0</v>
      </c>
      <c r="EO1374" cm="1">
        <f t="array" ref="EO1374">IF(SUM(COUNTIFS(Table_Pending_Today[Order_Type_Desc],{"Install","Service Order","Restart"},Table_Pending_Today[In-House],1,Table_Pending_Today[Order_Number],Table_Pending_Today[[#This Row],[Order_Number]]))&gt;0,1,0)</f>
        <v>0</v>
      </c>
      <c r="EP1374" cm="1">
        <f t="array" ref="EP1374">IF(SUM(COUNTIFS(Table_Pending_Today[Order_Type_Desc],{"Install","Service Order","Restart"},Table_Pending_Today[Contractor],1,Table_Pending_Today[Order_Number],Table_Pending_Today[[#This Row],[Order_Number]]))&gt;0,1,0)</f>
        <v>0</v>
      </c>
      <c r="EQ1374">
        <f>IF(SUM(COUNTIFS(Table_Pending_Today[Order_Type_Desc],"Special Request",Table_Pending_Today[Bury_Drop],0,Table_Pending_Today[In-House],1,Table_Pending_Today[Order_Number],Table_Pending_Today[[#This Row],[Order_Number]]))&gt;0,1,0)</f>
        <v>0</v>
      </c>
      <c r="ER1374">
        <f>SUM(COUNTIFS(Table_Pending_Today[Order_Type_Desc],"Special Request",Table_Pending_Today[Bury_Drop],0,Table_Pending_Today[Contractor],1,Table_Pending_Today[Order_Number],Table_Pending_Today[[#This Row],[Order_Number]]))</f>
        <v>0</v>
      </c>
    </row>
    <row r="1375" spans="1:148" x14ac:dyDescent="0.25">
      <c r="A1375" t="s">
        <v>22433</v>
      </c>
      <c r="B1375" t="s">
        <v>68448</v>
      </c>
      <c r="C1375" t="s">
        <v>2</v>
      </c>
      <c r="D1375" t="s">
        <v>59177</v>
      </c>
      <c r="E1375" t="s">
        <v>59178</v>
      </c>
      <c r="F1375" t="s">
        <v>59179</v>
      </c>
      <c r="G1375">
        <v>468806</v>
      </c>
      <c r="H1375" t="s">
        <v>72</v>
      </c>
      <c r="I1375" t="s">
        <v>89</v>
      </c>
      <c r="J1375" t="s">
        <v>16794</v>
      </c>
      <c r="K1375" t="s">
        <v>73</v>
      </c>
      <c r="L1375">
        <v>0</v>
      </c>
      <c r="M1375" t="s">
        <v>59180</v>
      </c>
      <c r="N1375" t="s">
        <v>59181</v>
      </c>
      <c r="P1375" t="s">
        <v>59182</v>
      </c>
      <c r="Q1375" t="s">
        <v>71569</v>
      </c>
      <c r="R1375" t="s">
        <v>59184</v>
      </c>
      <c r="S1375" t="s">
        <v>71570</v>
      </c>
      <c r="T1375" t="s">
        <v>75</v>
      </c>
      <c r="U1375" t="s">
        <v>16658</v>
      </c>
      <c r="V1375" t="s">
        <v>59185</v>
      </c>
      <c r="W1375" t="s">
        <v>16693</v>
      </c>
      <c r="X1375" t="s">
        <v>17170</v>
      </c>
      <c r="Y1375" t="s">
        <v>76</v>
      </c>
      <c r="Z1375" t="s">
        <v>77</v>
      </c>
      <c r="AA1375" t="s">
        <v>186</v>
      </c>
      <c r="AB1375" t="s">
        <v>16694</v>
      </c>
      <c r="AC1375" t="s">
        <v>193</v>
      </c>
      <c r="AD1375" t="s">
        <v>71571</v>
      </c>
      <c r="AE1375" t="s">
        <v>22433</v>
      </c>
      <c r="AF1375" t="s">
        <v>71572</v>
      </c>
      <c r="AG1375" t="s">
        <v>22433</v>
      </c>
      <c r="AH1375" t="s">
        <v>16779</v>
      </c>
      <c r="AJ1375">
        <v>0</v>
      </c>
      <c r="AL1375" t="s">
        <v>79</v>
      </c>
      <c r="AO1375">
        <v>18</v>
      </c>
      <c r="AP1375" t="s">
        <v>91</v>
      </c>
      <c r="AQ1375" t="s">
        <v>80</v>
      </c>
      <c r="AR1375" t="s">
        <v>16796</v>
      </c>
      <c r="AT1375">
        <v>0</v>
      </c>
      <c r="AU1375">
        <v>0</v>
      </c>
      <c r="AV1375" t="s">
        <v>16696</v>
      </c>
      <c r="BI1375" t="s">
        <v>81</v>
      </c>
      <c r="BJ1375" t="s">
        <v>81</v>
      </c>
      <c r="BK1375" t="s">
        <v>81</v>
      </c>
      <c r="BM1375" t="s">
        <v>71573</v>
      </c>
      <c r="BN1375" t="s">
        <v>71574</v>
      </c>
      <c r="BQ1375" t="s">
        <v>71575</v>
      </c>
      <c r="BS1375" t="s">
        <v>17202</v>
      </c>
      <c r="BV1375" t="s">
        <v>71571</v>
      </c>
      <c r="BW1375">
        <v>0</v>
      </c>
      <c r="BX1375">
        <v>0</v>
      </c>
      <c r="CE1375" t="s">
        <v>16880</v>
      </c>
      <c r="CF1375" t="s">
        <v>16881</v>
      </c>
      <c r="CG1375" t="s">
        <v>16882</v>
      </c>
      <c r="CK1375" t="s">
        <v>16883</v>
      </c>
      <c r="CL1375" t="s">
        <v>80</v>
      </c>
      <c r="CM1375">
        <v>0</v>
      </c>
      <c r="CN1375">
        <v>98.138599999999997</v>
      </c>
      <c r="CO1375">
        <v>203.9</v>
      </c>
      <c r="CP1375">
        <v>50</v>
      </c>
      <c r="CQ1375" t="s">
        <v>17312</v>
      </c>
      <c r="CR1375" t="s">
        <v>17313</v>
      </c>
      <c r="CS1375" t="s">
        <v>49862</v>
      </c>
      <c r="CT1375" t="s">
        <v>49863</v>
      </c>
      <c r="CU1375" t="s">
        <v>16883</v>
      </c>
      <c r="CV1375" t="s">
        <v>49864</v>
      </c>
      <c r="DU1375">
        <v>1</v>
      </c>
      <c r="DV1375">
        <v>0</v>
      </c>
      <c r="DW1375">
        <v>0</v>
      </c>
      <c r="DY1375">
        <v>0</v>
      </c>
      <c r="DZ1375">
        <v>0</v>
      </c>
      <c r="EC1375" t="s">
        <v>21320</v>
      </c>
      <c r="ED1375">
        <v>0</v>
      </c>
      <c r="EE1375" cm="1">
        <f t="array" ref="EE1375">SUM(COUNTIFS(Table_Pending_Today[job_type_code],{"WB","WQ","Z5","Z7","U8","QU","7W","2V","2W","2X"},Table_Pending_Today[Order_Number],Table_Pending_Today[[#This Row],[Order_Number]]))</f>
        <v>0</v>
      </c>
      <c r="EF1375">
        <f>COUNTIFS(Table_Pending_Today[Order_Number],Table_Pending_Today[[#This Row],[Order_Number]],Table_Pending_Today[tech_contractor],"INHOUSE")</f>
        <v>0</v>
      </c>
      <c r="EG1375">
        <f>COUNTIFS(Table_Pending_Today[Order_Number],Table_Pending_Today[[#This Row],[Order_Number]],Table_Pending_Today[tech_contractor],"CONTRACTOR")</f>
        <v>0</v>
      </c>
      <c r="EH1375" cm="1">
        <f t="array" ref="EH1375">SUM(COUNTIFS(Table_Pending_Today[job_type_code],{"XV","XQ","XT","XU"},Table_Pending_Today[Order_Number],Table_Pending_Today[[#This Row],[Order_Number]]))</f>
        <v>0</v>
      </c>
      <c r="EI1375" cm="1">
        <f t="array" ref="EI1375">SUM(COUNTIFS(Table_Pending_Today[job_type_code],{"XV","XQ","XT","XU"},Table_Pending_Today[Order_Number],Table_Pending_Today[[#This Row],[Order_Number]],Table_Pending_Today[In-House],1))</f>
        <v>0</v>
      </c>
      <c r="EJ1375" cm="1">
        <f t="array" ref="EJ1375">SUM(COUNTIFS(Table_Pending_Today[job_type_code],{"XV","XQ","XT","XU"},Table_Pending_Today[Order_Number],Table_Pending_Today[[#This Row],[Order_Number]],Table_Pending_Today[Contractor],1))</f>
        <v>0</v>
      </c>
      <c r="EK1375" cm="1">
        <f t="array" ref="EK1375">SUM(COUNTIFS(Table_Pending_Today[job_type_code],{"WB","WQ","Z5","Z7","U8","QU","7W","2V","2W","2X"},Table_Pending_Today[Order_Number],Table_Pending_Today[[#This Row],[Order_Number]]))</f>
        <v>0</v>
      </c>
      <c r="EL1375" cm="1">
        <f t="array" ref="EL1375">SUM(COUNTIFS(Table_Pending_Today[job_type_code],{"WB","WQ","Z5","Z7","U8","QU","7W","2V","2W","2X"},Table_Pending_Today[In-House],1,Table_Pending_Today[Order_Number],Table_Pending_Today[[#This Row],[Order_Number]]))</f>
        <v>0</v>
      </c>
      <c r="EM1375" cm="1">
        <f t="array" ref="EM1375">SUM(COUNTIFS(Table_Pending_Today[job_type_code],{"WB","WQ","Z5","Z7","U8","QU","7W","2V","2W","2X"},Table_Pending_Today[Contractor],1,Table_Pending_Today[Order_Number],Table_Pending_Today[[#This Row],[Order_Number]]))</f>
        <v>0</v>
      </c>
      <c r="EN1375" cm="1">
        <f t="array" ref="EN1375">IF(SUM(COUNTIFS(Table_Pending_Today[Order_Type_Desc],{"Install","Service Order","Restart"},Table_Pending_Today[Order_Number],Table_Pending_Today[[#This Row],[Order_Number]]))&gt;0,1,0)</f>
        <v>0</v>
      </c>
      <c r="EO1375" cm="1">
        <f t="array" ref="EO1375">IF(SUM(COUNTIFS(Table_Pending_Today[Order_Type_Desc],{"Install","Service Order","Restart"},Table_Pending_Today[In-House],1,Table_Pending_Today[Order_Number],Table_Pending_Today[[#This Row],[Order_Number]]))&gt;0,1,0)</f>
        <v>0</v>
      </c>
      <c r="EP1375" cm="1">
        <f t="array" ref="EP1375">IF(SUM(COUNTIFS(Table_Pending_Today[Order_Type_Desc],{"Install","Service Order","Restart"},Table_Pending_Today[Contractor],1,Table_Pending_Today[Order_Number],Table_Pending_Today[[#This Row],[Order_Number]]))&gt;0,1,0)</f>
        <v>0</v>
      </c>
      <c r="EQ1375">
        <f>IF(SUM(COUNTIFS(Table_Pending_Today[Order_Type_Desc],"Special Request",Table_Pending_Today[Bury_Drop],0,Table_Pending_Today[In-House],1,Table_Pending_Today[Order_Number],Table_Pending_Today[[#This Row],[Order_Number]]))&gt;0,1,0)</f>
        <v>0</v>
      </c>
      <c r="ER1375">
        <f>SUM(COUNTIFS(Table_Pending_Today[Order_Type_Desc],"Special Request",Table_Pending_Today[Bury_Drop],0,Table_Pending_Today[Contractor],1,Table_Pending_Today[Order_Number],Table_Pending_Today[[#This Row],[Order_Number]]))</f>
        <v>0</v>
      </c>
    </row>
    <row r="1376" spans="1:148" x14ac:dyDescent="0.25">
      <c r="A1376" t="s">
        <v>22433</v>
      </c>
      <c r="B1376" t="s">
        <v>68448</v>
      </c>
      <c r="C1376" t="s">
        <v>2</v>
      </c>
      <c r="D1376" t="s">
        <v>64025</v>
      </c>
      <c r="E1376" t="s">
        <v>64026</v>
      </c>
      <c r="F1376" t="s">
        <v>64027</v>
      </c>
      <c r="G1376">
        <v>468808</v>
      </c>
      <c r="H1376" t="s">
        <v>72</v>
      </c>
      <c r="I1376" t="s">
        <v>89</v>
      </c>
      <c r="J1376" t="s">
        <v>16794</v>
      </c>
      <c r="K1376" t="s">
        <v>73</v>
      </c>
      <c r="L1376">
        <v>0</v>
      </c>
      <c r="M1376" t="s">
        <v>64028</v>
      </c>
      <c r="N1376" t="s">
        <v>64029</v>
      </c>
      <c r="P1376" t="s">
        <v>17155</v>
      </c>
      <c r="Q1376" t="s">
        <v>17876</v>
      </c>
      <c r="R1376" t="s">
        <v>64031</v>
      </c>
      <c r="T1376" t="s">
        <v>75</v>
      </c>
      <c r="U1376" t="s">
        <v>16658</v>
      </c>
      <c r="V1376" t="s">
        <v>64032</v>
      </c>
      <c r="W1376" t="s">
        <v>16693</v>
      </c>
      <c r="X1376" t="s">
        <v>17385</v>
      </c>
      <c r="Y1376" t="s">
        <v>76</v>
      </c>
      <c r="Z1376" t="s">
        <v>77</v>
      </c>
      <c r="AA1376" t="s">
        <v>186</v>
      </c>
      <c r="AB1376" t="s">
        <v>16697</v>
      </c>
      <c r="AC1376" t="s">
        <v>17877</v>
      </c>
      <c r="AD1376" t="s">
        <v>71576</v>
      </c>
      <c r="AE1376" t="s">
        <v>22433</v>
      </c>
      <c r="AF1376" t="s">
        <v>71577</v>
      </c>
      <c r="AG1376" t="s">
        <v>22433</v>
      </c>
      <c r="AH1376" t="s">
        <v>17431</v>
      </c>
      <c r="AJ1376">
        <v>0</v>
      </c>
      <c r="AL1376" t="s">
        <v>79</v>
      </c>
      <c r="AO1376">
        <v>18</v>
      </c>
      <c r="AP1376" t="s">
        <v>91</v>
      </c>
      <c r="AQ1376" t="s">
        <v>80</v>
      </c>
      <c r="AR1376" t="s">
        <v>16796</v>
      </c>
      <c r="AT1376">
        <v>0</v>
      </c>
      <c r="AU1376">
        <v>0</v>
      </c>
      <c r="AV1376" t="s">
        <v>16696</v>
      </c>
      <c r="BI1376" t="s">
        <v>81</v>
      </c>
      <c r="BJ1376" t="s">
        <v>81</v>
      </c>
      <c r="BK1376" t="s">
        <v>81</v>
      </c>
      <c r="BM1376" t="s">
        <v>71581</v>
      </c>
      <c r="BN1376" t="s">
        <v>71582</v>
      </c>
      <c r="BQ1376" t="s">
        <v>71583</v>
      </c>
      <c r="BS1376" t="s">
        <v>17202</v>
      </c>
      <c r="BV1376" t="s">
        <v>71576</v>
      </c>
      <c r="BW1376">
        <v>0</v>
      </c>
      <c r="BX1376">
        <v>0</v>
      </c>
      <c r="CE1376" t="s">
        <v>16880</v>
      </c>
      <c r="CF1376" t="s">
        <v>16881</v>
      </c>
      <c r="CG1376" t="s">
        <v>16882</v>
      </c>
      <c r="CK1376" t="s">
        <v>16920</v>
      </c>
      <c r="CL1376" t="s">
        <v>80</v>
      </c>
      <c r="CM1376">
        <v>0</v>
      </c>
      <c r="CN1376">
        <v>53.6449</v>
      </c>
      <c r="CO1376">
        <v>15349.97</v>
      </c>
      <c r="CP1376">
        <v>750</v>
      </c>
      <c r="CQ1376" t="s">
        <v>17312</v>
      </c>
      <c r="CR1376" t="s">
        <v>17313</v>
      </c>
      <c r="CS1376" t="s">
        <v>71578</v>
      </c>
      <c r="CT1376" t="s">
        <v>71579</v>
      </c>
      <c r="CU1376" t="s">
        <v>16920</v>
      </c>
      <c r="CV1376" t="s">
        <v>71580</v>
      </c>
      <c r="DU1376">
        <v>1</v>
      </c>
      <c r="DV1376">
        <v>0</v>
      </c>
      <c r="DW1376">
        <v>0</v>
      </c>
      <c r="DY1376">
        <v>0</v>
      </c>
      <c r="DZ1376">
        <v>0</v>
      </c>
      <c r="EC1376" t="s">
        <v>21383</v>
      </c>
      <c r="ED1376">
        <v>0</v>
      </c>
      <c r="EE1376" cm="1">
        <f t="array" ref="EE1376">SUM(COUNTIFS(Table_Pending_Today[job_type_code],{"WB","WQ","Z5","Z7","U8","QU","7W","2V","2W","2X"},Table_Pending_Today[Order_Number],Table_Pending_Today[[#This Row],[Order_Number]]))</f>
        <v>0</v>
      </c>
      <c r="EF1376">
        <f>COUNTIFS(Table_Pending_Today[Order_Number],Table_Pending_Today[[#This Row],[Order_Number]],Table_Pending_Today[tech_contractor],"INHOUSE")</f>
        <v>0</v>
      </c>
      <c r="EG1376">
        <f>COUNTIFS(Table_Pending_Today[Order_Number],Table_Pending_Today[[#This Row],[Order_Number]],Table_Pending_Today[tech_contractor],"CONTRACTOR")</f>
        <v>0</v>
      </c>
      <c r="EH1376" cm="1">
        <f t="array" ref="EH1376">SUM(COUNTIFS(Table_Pending_Today[job_type_code],{"XV","XQ","XT","XU"},Table_Pending_Today[Order_Number],Table_Pending_Today[[#This Row],[Order_Number]]))</f>
        <v>0</v>
      </c>
      <c r="EI1376" cm="1">
        <f t="array" ref="EI1376">SUM(COUNTIFS(Table_Pending_Today[job_type_code],{"XV","XQ","XT","XU"},Table_Pending_Today[Order_Number],Table_Pending_Today[[#This Row],[Order_Number]],Table_Pending_Today[In-House],1))</f>
        <v>0</v>
      </c>
      <c r="EJ1376" cm="1">
        <f t="array" ref="EJ1376">SUM(COUNTIFS(Table_Pending_Today[job_type_code],{"XV","XQ","XT","XU"},Table_Pending_Today[Order_Number],Table_Pending_Today[[#This Row],[Order_Number]],Table_Pending_Today[Contractor],1))</f>
        <v>0</v>
      </c>
      <c r="EK1376" cm="1">
        <f t="array" ref="EK1376">SUM(COUNTIFS(Table_Pending_Today[job_type_code],{"WB","WQ","Z5","Z7","U8","QU","7W","2V","2W","2X"},Table_Pending_Today[Order_Number],Table_Pending_Today[[#This Row],[Order_Number]]))</f>
        <v>0</v>
      </c>
      <c r="EL1376" cm="1">
        <f t="array" ref="EL1376">SUM(COUNTIFS(Table_Pending_Today[job_type_code],{"WB","WQ","Z5","Z7","U8","QU","7W","2V","2W","2X"},Table_Pending_Today[In-House],1,Table_Pending_Today[Order_Number],Table_Pending_Today[[#This Row],[Order_Number]]))</f>
        <v>0</v>
      </c>
      <c r="EM1376" cm="1">
        <f t="array" ref="EM1376">SUM(COUNTIFS(Table_Pending_Today[job_type_code],{"WB","WQ","Z5","Z7","U8","QU","7W","2V","2W","2X"},Table_Pending_Today[Contractor],1,Table_Pending_Today[Order_Number],Table_Pending_Today[[#This Row],[Order_Number]]))</f>
        <v>0</v>
      </c>
      <c r="EN1376" cm="1">
        <f t="array" ref="EN1376">IF(SUM(COUNTIFS(Table_Pending_Today[Order_Type_Desc],{"Install","Service Order","Restart"},Table_Pending_Today[Order_Number],Table_Pending_Today[[#This Row],[Order_Number]]))&gt;0,1,0)</f>
        <v>0</v>
      </c>
      <c r="EO1376" cm="1">
        <f t="array" ref="EO1376">IF(SUM(COUNTIFS(Table_Pending_Today[Order_Type_Desc],{"Install","Service Order","Restart"},Table_Pending_Today[In-House],1,Table_Pending_Today[Order_Number],Table_Pending_Today[[#This Row],[Order_Number]]))&gt;0,1,0)</f>
        <v>0</v>
      </c>
      <c r="EP1376" cm="1">
        <f t="array" ref="EP1376">IF(SUM(COUNTIFS(Table_Pending_Today[Order_Type_Desc],{"Install","Service Order","Restart"},Table_Pending_Today[Contractor],1,Table_Pending_Today[Order_Number],Table_Pending_Today[[#This Row],[Order_Number]]))&gt;0,1,0)</f>
        <v>0</v>
      </c>
      <c r="EQ1376">
        <f>IF(SUM(COUNTIFS(Table_Pending_Today[Order_Type_Desc],"Special Request",Table_Pending_Today[Bury_Drop],0,Table_Pending_Today[In-House],1,Table_Pending_Today[Order_Number],Table_Pending_Today[[#This Row],[Order_Number]]))&gt;0,1,0)</f>
        <v>0</v>
      </c>
      <c r="ER1376">
        <f>SUM(COUNTIFS(Table_Pending_Today[Order_Type_Desc],"Special Request",Table_Pending_Today[Bury_Drop],0,Table_Pending_Today[Contractor],1,Table_Pending_Today[Order_Number],Table_Pending_Today[[#This Row],[Order_Number]]))</f>
        <v>0</v>
      </c>
    </row>
    <row r="1377" spans="1:148" x14ac:dyDescent="0.25">
      <c r="A1377" t="s">
        <v>22433</v>
      </c>
      <c r="B1377" t="s">
        <v>68448</v>
      </c>
      <c r="C1377" t="s">
        <v>2</v>
      </c>
      <c r="D1377" t="s">
        <v>25517</v>
      </c>
      <c r="E1377" t="s">
        <v>25518</v>
      </c>
      <c r="F1377" t="s">
        <v>25519</v>
      </c>
      <c r="G1377">
        <v>468599</v>
      </c>
      <c r="H1377" t="s">
        <v>72</v>
      </c>
      <c r="I1377" t="s">
        <v>89</v>
      </c>
      <c r="J1377" t="s">
        <v>16929</v>
      </c>
      <c r="K1377" t="s">
        <v>73</v>
      </c>
      <c r="L1377">
        <v>0</v>
      </c>
      <c r="M1377" t="s">
        <v>25520</v>
      </c>
      <c r="N1377" t="s">
        <v>25521</v>
      </c>
      <c r="P1377" t="s">
        <v>191</v>
      </c>
      <c r="Q1377" t="s">
        <v>17883</v>
      </c>
      <c r="R1377" t="s">
        <v>25523</v>
      </c>
      <c r="T1377" t="s">
        <v>75</v>
      </c>
      <c r="U1377" t="s">
        <v>16658</v>
      </c>
      <c r="V1377" t="s">
        <v>25524</v>
      </c>
      <c r="W1377" t="s">
        <v>16693</v>
      </c>
      <c r="X1377" t="s">
        <v>122</v>
      </c>
      <c r="Y1377" t="s">
        <v>76</v>
      </c>
      <c r="Z1377" t="s">
        <v>77</v>
      </c>
      <c r="AA1377" t="s">
        <v>191</v>
      </c>
      <c r="AB1377" t="s">
        <v>16703</v>
      </c>
      <c r="AC1377" t="s">
        <v>16704</v>
      </c>
      <c r="AD1377" t="s">
        <v>71584</v>
      </c>
      <c r="AE1377" t="s">
        <v>22433</v>
      </c>
      <c r="AF1377" t="s">
        <v>71585</v>
      </c>
      <c r="AG1377" t="s">
        <v>22433</v>
      </c>
      <c r="AH1377" t="s">
        <v>16963</v>
      </c>
      <c r="AJ1377">
        <v>0</v>
      </c>
      <c r="AL1377" t="s">
        <v>79</v>
      </c>
      <c r="AO1377">
        <v>18</v>
      </c>
      <c r="AP1377" t="s">
        <v>91</v>
      </c>
      <c r="AQ1377" t="s">
        <v>80</v>
      </c>
      <c r="AR1377" t="s">
        <v>16930</v>
      </c>
      <c r="AT1377">
        <v>0</v>
      </c>
      <c r="AU1377">
        <v>0</v>
      </c>
      <c r="AV1377" t="s">
        <v>16669</v>
      </c>
      <c r="BI1377" t="s">
        <v>81</v>
      </c>
      <c r="BJ1377" t="s">
        <v>81</v>
      </c>
      <c r="BK1377" t="s">
        <v>81</v>
      </c>
      <c r="BM1377" t="s">
        <v>71589</v>
      </c>
      <c r="BN1377" t="s">
        <v>71590</v>
      </c>
      <c r="BS1377" t="s">
        <v>17202</v>
      </c>
      <c r="BV1377" t="s">
        <v>71584</v>
      </c>
      <c r="BW1377">
        <v>0</v>
      </c>
      <c r="BX1377">
        <v>0</v>
      </c>
      <c r="CE1377" t="s">
        <v>16880</v>
      </c>
      <c r="CF1377" t="s">
        <v>16881</v>
      </c>
      <c r="CG1377" t="s">
        <v>16882</v>
      </c>
      <c r="CK1377" t="s">
        <v>16947</v>
      </c>
      <c r="CL1377" t="s">
        <v>80</v>
      </c>
      <c r="CM1377">
        <v>0</v>
      </c>
      <c r="CN1377">
        <v>82.8172</v>
      </c>
      <c r="CO1377">
        <v>20966.400000000001</v>
      </c>
      <c r="CP1377">
        <v>0</v>
      </c>
      <c r="CQ1377" t="s">
        <v>17312</v>
      </c>
      <c r="CR1377" t="s">
        <v>17313</v>
      </c>
      <c r="CS1377" t="s">
        <v>71586</v>
      </c>
      <c r="CT1377" t="s">
        <v>71587</v>
      </c>
      <c r="CU1377" t="s">
        <v>16947</v>
      </c>
      <c r="CV1377" t="s">
        <v>71588</v>
      </c>
      <c r="DU1377">
        <v>1</v>
      </c>
      <c r="DV1377">
        <v>0</v>
      </c>
      <c r="DW1377">
        <v>0</v>
      </c>
      <c r="DX1377">
        <v>2</v>
      </c>
      <c r="DY1377">
        <v>0</v>
      </c>
      <c r="DZ1377">
        <v>0</v>
      </c>
      <c r="EC1377" t="s">
        <v>21336</v>
      </c>
      <c r="ED1377">
        <v>0</v>
      </c>
      <c r="EE1377" cm="1">
        <f t="array" ref="EE1377">SUM(COUNTIFS(Table_Pending_Today[job_type_code],{"WB","WQ","Z5","Z7","U8","QU","7W","2V","2W","2X"},Table_Pending_Today[Order_Number],Table_Pending_Today[[#This Row],[Order_Number]]))</f>
        <v>0</v>
      </c>
      <c r="EF1377">
        <f>COUNTIFS(Table_Pending_Today[Order_Number],Table_Pending_Today[[#This Row],[Order_Number]],Table_Pending_Today[tech_contractor],"INHOUSE")</f>
        <v>0</v>
      </c>
      <c r="EG1377">
        <f>COUNTIFS(Table_Pending_Today[Order_Number],Table_Pending_Today[[#This Row],[Order_Number]],Table_Pending_Today[tech_contractor],"CONTRACTOR")</f>
        <v>0</v>
      </c>
      <c r="EH1377" cm="1">
        <f t="array" ref="EH1377">SUM(COUNTIFS(Table_Pending_Today[job_type_code],{"XV","XQ","XT","XU"},Table_Pending_Today[Order_Number],Table_Pending_Today[[#This Row],[Order_Number]]))</f>
        <v>0</v>
      </c>
      <c r="EI1377" cm="1">
        <f t="array" ref="EI1377">SUM(COUNTIFS(Table_Pending_Today[job_type_code],{"XV","XQ","XT","XU"},Table_Pending_Today[Order_Number],Table_Pending_Today[[#This Row],[Order_Number]],Table_Pending_Today[In-House],1))</f>
        <v>0</v>
      </c>
      <c r="EJ1377" cm="1">
        <f t="array" ref="EJ1377">SUM(COUNTIFS(Table_Pending_Today[job_type_code],{"XV","XQ","XT","XU"},Table_Pending_Today[Order_Number],Table_Pending_Today[[#This Row],[Order_Number]],Table_Pending_Today[Contractor],1))</f>
        <v>0</v>
      </c>
      <c r="EK1377" cm="1">
        <f t="array" ref="EK1377">SUM(COUNTIFS(Table_Pending_Today[job_type_code],{"WB","WQ","Z5","Z7","U8","QU","7W","2V","2W","2X"},Table_Pending_Today[Order_Number],Table_Pending_Today[[#This Row],[Order_Number]]))</f>
        <v>0</v>
      </c>
      <c r="EL1377" cm="1">
        <f t="array" ref="EL1377">SUM(COUNTIFS(Table_Pending_Today[job_type_code],{"WB","WQ","Z5","Z7","U8","QU","7W","2V","2W","2X"},Table_Pending_Today[In-House],1,Table_Pending_Today[Order_Number],Table_Pending_Today[[#This Row],[Order_Number]]))</f>
        <v>0</v>
      </c>
      <c r="EM1377" cm="1">
        <f t="array" ref="EM1377">SUM(COUNTIFS(Table_Pending_Today[job_type_code],{"WB","WQ","Z5","Z7","U8","QU","7W","2V","2W","2X"},Table_Pending_Today[Contractor],1,Table_Pending_Today[Order_Number],Table_Pending_Today[[#This Row],[Order_Number]]))</f>
        <v>0</v>
      </c>
      <c r="EN1377" cm="1">
        <f t="array" ref="EN1377">IF(SUM(COUNTIFS(Table_Pending_Today[Order_Type_Desc],{"Install","Service Order","Restart"},Table_Pending_Today[Order_Number],Table_Pending_Today[[#This Row],[Order_Number]]))&gt;0,1,0)</f>
        <v>0</v>
      </c>
      <c r="EO1377" cm="1">
        <f t="array" ref="EO1377">IF(SUM(COUNTIFS(Table_Pending_Today[Order_Type_Desc],{"Install","Service Order","Restart"},Table_Pending_Today[In-House],1,Table_Pending_Today[Order_Number],Table_Pending_Today[[#This Row],[Order_Number]]))&gt;0,1,0)</f>
        <v>0</v>
      </c>
      <c r="EP1377" cm="1">
        <f t="array" ref="EP1377">IF(SUM(COUNTIFS(Table_Pending_Today[Order_Type_Desc],{"Install","Service Order","Restart"},Table_Pending_Today[Contractor],1,Table_Pending_Today[Order_Number],Table_Pending_Today[[#This Row],[Order_Number]]))&gt;0,1,0)</f>
        <v>0</v>
      </c>
      <c r="EQ1377">
        <f>IF(SUM(COUNTIFS(Table_Pending_Today[Order_Type_Desc],"Special Request",Table_Pending_Today[Bury_Drop],0,Table_Pending_Today[In-House],1,Table_Pending_Today[Order_Number],Table_Pending_Today[[#This Row],[Order_Number]]))&gt;0,1,0)</f>
        <v>0</v>
      </c>
      <c r="ER1377">
        <f>SUM(COUNTIFS(Table_Pending_Today[Order_Type_Desc],"Special Request",Table_Pending_Today[Bury_Drop],0,Table_Pending_Today[Contractor],1,Table_Pending_Today[Order_Number],Table_Pending_Today[[#This Row],[Order_Number]]))</f>
        <v>0</v>
      </c>
    </row>
    <row r="1378" spans="1:148" x14ac:dyDescent="0.25">
      <c r="A1378" t="s">
        <v>22433</v>
      </c>
      <c r="B1378" t="s">
        <v>68448</v>
      </c>
      <c r="C1378" t="s">
        <v>2</v>
      </c>
      <c r="D1378" t="s">
        <v>22759</v>
      </c>
      <c r="E1378" t="s">
        <v>22760</v>
      </c>
      <c r="F1378" t="s">
        <v>22761</v>
      </c>
      <c r="G1378">
        <v>426797</v>
      </c>
      <c r="H1378" t="s">
        <v>72</v>
      </c>
      <c r="I1378" t="s">
        <v>89</v>
      </c>
      <c r="J1378" t="s">
        <v>16942</v>
      </c>
      <c r="K1378" t="s">
        <v>73</v>
      </c>
      <c r="L1378">
        <v>5</v>
      </c>
      <c r="M1378" t="s">
        <v>22762</v>
      </c>
      <c r="N1378" t="s">
        <v>22763</v>
      </c>
      <c r="P1378" t="s">
        <v>197</v>
      </c>
      <c r="Q1378" t="s">
        <v>17469</v>
      </c>
      <c r="R1378" t="s">
        <v>22765</v>
      </c>
      <c r="S1378" t="s">
        <v>22766</v>
      </c>
      <c r="T1378" t="s">
        <v>75</v>
      </c>
      <c r="U1378" t="s">
        <v>16658</v>
      </c>
      <c r="V1378" t="s">
        <v>22767</v>
      </c>
      <c r="W1378" t="s">
        <v>16693</v>
      </c>
      <c r="X1378" t="s">
        <v>16784</v>
      </c>
      <c r="Y1378" t="s">
        <v>76</v>
      </c>
      <c r="Z1378" t="s">
        <v>77</v>
      </c>
      <c r="AA1378" t="s">
        <v>186</v>
      </c>
      <c r="AB1378" t="s">
        <v>16694</v>
      </c>
      <c r="AC1378" t="s">
        <v>16700</v>
      </c>
      <c r="AD1378" t="s">
        <v>56820</v>
      </c>
      <c r="AE1378" t="s">
        <v>18938</v>
      </c>
      <c r="AF1378" t="s">
        <v>56821</v>
      </c>
      <c r="AG1378" t="s">
        <v>22433</v>
      </c>
      <c r="AH1378" t="s">
        <v>17431</v>
      </c>
      <c r="AI1378" t="s">
        <v>18608</v>
      </c>
      <c r="AJ1378">
        <v>1</v>
      </c>
      <c r="AK1378" t="s">
        <v>98</v>
      </c>
      <c r="AL1378" t="s">
        <v>79</v>
      </c>
      <c r="AO1378">
        <v>18</v>
      </c>
      <c r="AP1378" t="s">
        <v>91</v>
      </c>
      <c r="AQ1378" t="s">
        <v>80</v>
      </c>
      <c r="AR1378" t="s">
        <v>16944</v>
      </c>
      <c r="AT1378">
        <v>0</v>
      </c>
      <c r="AU1378">
        <v>0</v>
      </c>
      <c r="AV1378" t="s">
        <v>16696</v>
      </c>
      <c r="BI1378" t="s">
        <v>81</v>
      </c>
      <c r="BJ1378" t="s">
        <v>81</v>
      </c>
      <c r="BK1378" t="s">
        <v>81</v>
      </c>
      <c r="BM1378" t="s">
        <v>56822</v>
      </c>
      <c r="BN1378" t="s">
        <v>56823</v>
      </c>
      <c r="BQ1378" t="s">
        <v>50097</v>
      </c>
      <c r="BS1378" t="s">
        <v>17202</v>
      </c>
      <c r="BV1378" t="s">
        <v>56820</v>
      </c>
      <c r="BW1378">
        <v>0</v>
      </c>
      <c r="BX1378">
        <v>0</v>
      </c>
      <c r="CE1378" t="s">
        <v>16880</v>
      </c>
      <c r="CF1378" t="s">
        <v>16881</v>
      </c>
      <c r="CG1378" t="s">
        <v>16882</v>
      </c>
      <c r="CK1378" t="s">
        <v>16947</v>
      </c>
      <c r="CL1378" t="s">
        <v>80</v>
      </c>
      <c r="CM1378">
        <v>0</v>
      </c>
      <c r="CN1378">
        <v>97.3506</v>
      </c>
      <c r="CO1378">
        <v>29.37</v>
      </c>
      <c r="CP1378">
        <v>950</v>
      </c>
      <c r="CQ1378" t="s">
        <v>17312</v>
      </c>
      <c r="CR1378" t="s">
        <v>17313</v>
      </c>
      <c r="CS1378" t="s">
        <v>53316</v>
      </c>
      <c r="CT1378" t="s">
        <v>53317</v>
      </c>
      <c r="CU1378" t="s">
        <v>16947</v>
      </c>
      <c r="CV1378" t="s">
        <v>53318</v>
      </c>
      <c r="DU1378">
        <v>1</v>
      </c>
      <c r="DV1378">
        <v>0</v>
      </c>
      <c r="DW1378">
        <v>0</v>
      </c>
      <c r="DX1378">
        <v>1</v>
      </c>
      <c r="DY1378">
        <v>0</v>
      </c>
      <c r="DZ1378">
        <v>0</v>
      </c>
      <c r="EC1378" t="s">
        <v>21330</v>
      </c>
      <c r="ED1378">
        <v>5</v>
      </c>
      <c r="EE1378" cm="1">
        <f t="array" ref="EE1378">SUM(COUNTIFS(Table_Pending_Today[job_type_code],{"WB","WQ","Z5","Z7","U8","QU","7W","2V","2W","2X"},Table_Pending_Today[Order_Number],Table_Pending_Today[[#This Row],[Order_Number]]))</f>
        <v>0</v>
      </c>
      <c r="EF1378">
        <f>COUNTIFS(Table_Pending_Today[Order_Number],Table_Pending_Today[[#This Row],[Order_Number]],Table_Pending_Today[tech_contractor],"INHOUSE")</f>
        <v>0</v>
      </c>
      <c r="EG1378">
        <f>COUNTIFS(Table_Pending_Today[Order_Number],Table_Pending_Today[[#This Row],[Order_Number]],Table_Pending_Today[tech_contractor],"CONTRACTOR")</f>
        <v>0</v>
      </c>
      <c r="EH1378" cm="1">
        <f t="array" ref="EH1378">SUM(COUNTIFS(Table_Pending_Today[job_type_code],{"XV","XQ","XT","XU"},Table_Pending_Today[Order_Number],Table_Pending_Today[[#This Row],[Order_Number]]))</f>
        <v>0</v>
      </c>
      <c r="EI1378" cm="1">
        <f t="array" ref="EI1378">SUM(COUNTIFS(Table_Pending_Today[job_type_code],{"XV","XQ","XT","XU"},Table_Pending_Today[Order_Number],Table_Pending_Today[[#This Row],[Order_Number]],Table_Pending_Today[In-House],1))</f>
        <v>0</v>
      </c>
      <c r="EJ1378" cm="1">
        <f t="array" ref="EJ1378">SUM(COUNTIFS(Table_Pending_Today[job_type_code],{"XV","XQ","XT","XU"},Table_Pending_Today[Order_Number],Table_Pending_Today[[#This Row],[Order_Number]],Table_Pending_Today[Contractor],1))</f>
        <v>0</v>
      </c>
      <c r="EK1378" cm="1">
        <f t="array" ref="EK1378">SUM(COUNTIFS(Table_Pending_Today[job_type_code],{"WB","WQ","Z5","Z7","U8","QU","7W","2V","2W","2X"},Table_Pending_Today[Order_Number],Table_Pending_Today[[#This Row],[Order_Number]]))</f>
        <v>0</v>
      </c>
      <c r="EL1378" cm="1">
        <f t="array" ref="EL1378">SUM(COUNTIFS(Table_Pending_Today[job_type_code],{"WB","WQ","Z5","Z7","U8","QU","7W","2V","2W","2X"},Table_Pending_Today[In-House],1,Table_Pending_Today[Order_Number],Table_Pending_Today[[#This Row],[Order_Number]]))</f>
        <v>0</v>
      </c>
      <c r="EM1378" cm="1">
        <f t="array" ref="EM1378">SUM(COUNTIFS(Table_Pending_Today[job_type_code],{"WB","WQ","Z5","Z7","U8","QU","7W","2V","2W","2X"},Table_Pending_Today[Contractor],1,Table_Pending_Today[Order_Number],Table_Pending_Today[[#This Row],[Order_Number]]))</f>
        <v>0</v>
      </c>
      <c r="EN1378" cm="1">
        <f t="array" ref="EN1378">IF(SUM(COUNTIFS(Table_Pending_Today[Order_Type_Desc],{"Install","Service Order","Restart"},Table_Pending_Today[Order_Number],Table_Pending_Today[[#This Row],[Order_Number]]))&gt;0,1,0)</f>
        <v>0</v>
      </c>
      <c r="EO1378" cm="1">
        <f t="array" ref="EO1378">IF(SUM(COUNTIFS(Table_Pending_Today[Order_Type_Desc],{"Install","Service Order","Restart"},Table_Pending_Today[In-House],1,Table_Pending_Today[Order_Number],Table_Pending_Today[[#This Row],[Order_Number]]))&gt;0,1,0)</f>
        <v>0</v>
      </c>
      <c r="EP1378" cm="1">
        <f t="array" ref="EP1378">IF(SUM(COUNTIFS(Table_Pending_Today[Order_Type_Desc],{"Install","Service Order","Restart"},Table_Pending_Today[Contractor],1,Table_Pending_Today[Order_Number],Table_Pending_Today[[#This Row],[Order_Number]]))&gt;0,1,0)</f>
        <v>0</v>
      </c>
      <c r="EQ1378">
        <f>IF(SUM(COUNTIFS(Table_Pending_Today[Order_Type_Desc],"Special Request",Table_Pending_Today[Bury_Drop],0,Table_Pending_Today[In-House],1,Table_Pending_Today[Order_Number],Table_Pending_Today[[#This Row],[Order_Number]]))&gt;0,1,0)</f>
        <v>0</v>
      </c>
      <c r="ER1378">
        <f>SUM(COUNTIFS(Table_Pending_Today[Order_Type_Desc],"Special Request",Table_Pending_Today[Bury_Drop],0,Table_Pending_Today[Contractor],1,Table_Pending_Today[Order_Number],Table_Pending_Today[[#This Row],[Order_Number]]))</f>
        <v>0</v>
      </c>
    </row>
    <row r="1379" spans="1:148" x14ac:dyDescent="0.25">
      <c r="A1379" t="s">
        <v>22433</v>
      </c>
      <c r="B1379" t="s">
        <v>68448</v>
      </c>
      <c r="C1379" t="s">
        <v>2</v>
      </c>
      <c r="D1379" t="s">
        <v>20632</v>
      </c>
      <c r="E1379" t="s">
        <v>20633</v>
      </c>
      <c r="F1379" t="s">
        <v>27470</v>
      </c>
      <c r="G1379">
        <v>465421</v>
      </c>
      <c r="H1379" t="s">
        <v>72</v>
      </c>
      <c r="I1379" t="s">
        <v>16964</v>
      </c>
      <c r="J1379" t="s">
        <v>16935</v>
      </c>
      <c r="K1379" t="s">
        <v>73</v>
      </c>
      <c r="L1379">
        <v>1</v>
      </c>
      <c r="M1379" t="s">
        <v>20634</v>
      </c>
      <c r="N1379" t="s">
        <v>20635</v>
      </c>
      <c r="P1379" t="s">
        <v>191</v>
      </c>
      <c r="Q1379" t="s">
        <v>17897</v>
      </c>
      <c r="R1379" t="s">
        <v>20637</v>
      </c>
      <c r="T1379" t="s">
        <v>75</v>
      </c>
      <c r="U1379" t="s">
        <v>16658</v>
      </c>
      <c r="V1379" t="s">
        <v>20638</v>
      </c>
      <c r="W1379" t="s">
        <v>16693</v>
      </c>
      <c r="X1379" t="s">
        <v>122</v>
      </c>
      <c r="Y1379" t="s">
        <v>76</v>
      </c>
      <c r="Z1379" t="s">
        <v>77</v>
      </c>
      <c r="AA1379" t="s">
        <v>191</v>
      </c>
      <c r="AB1379" t="s">
        <v>16705</v>
      </c>
      <c r="AC1379" t="s">
        <v>16704</v>
      </c>
      <c r="AD1379" t="s">
        <v>22165</v>
      </c>
      <c r="AE1379" t="s">
        <v>20208</v>
      </c>
      <c r="AF1379" t="s">
        <v>56279</v>
      </c>
      <c r="AG1379" t="s">
        <v>22433</v>
      </c>
      <c r="AH1379" t="s">
        <v>16963</v>
      </c>
      <c r="AJ1379">
        <v>0</v>
      </c>
      <c r="AK1379" t="s">
        <v>16858</v>
      </c>
      <c r="AL1379" t="s">
        <v>79</v>
      </c>
      <c r="AO1379">
        <v>18</v>
      </c>
      <c r="AP1379" t="s">
        <v>16966</v>
      </c>
      <c r="AQ1379" t="s">
        <v>80</v>
      </c>
      <c r="AR1379" t="s">
        <v>56280</v>
      </c>
      <c r="AT1379">
        <v>3</v>
      </c>
      <c r="AU1379">
        <v>0</v>
      </c>
      <c r="AV1379" t="s">
        <v>16669</v>
      </c>
      <c r="BI1379" t="s">
        <v>81</v>
      </c>
      <c r="BJ1379" t="s">
        <v>81</v>
      </c>
      <c r="BK1379" t="s">
        <v>81</v>
      </c>
      <c r="BM1379" t="s">
        <v>22291</v>
      </c>
      <c r="BN1379" t="s">
        <v>22292</v>
      </c>
      <c r="BP1379" t="s">
        <v>71591</v>
      </c>
      <c r="BQ1379" t="s">
        <v>56281</v>
      </c>
      <c r="BS1379" t="s">
        <v>17202</v>
      </c>
      <c r="BV1379" t="s">
        <v>22165</v>
      </c>
      <c r="BW1379">
        <v>1</v>
      </c>
      <c r="BX1379">
        <v>0</v>
      </c>
      <c r="CA1379" t="s">
        <v>16974</v>
      </c>
      <c r="CE1379" t="s">
        <v>16880</v>
      </c>
      <c r="CF1379" t="s">
        <v>16881</v>
      </c>
      <c r="CG1379" t="s">
        <v>16882</v>
      </c>
      <c r="CK1379" t="s">
        <v>16885</v>
      </c>
      <c r="CL1379" t="s">
        <v>80</v>
      </c>
      <c r="CM1379">
        <v>0</v>
      </c>
      <c r="CN1379">
        <v>79.933899999999994</v>
      </c>
      <c r="CO1379">
        <v>324160.67</v>
      </c>
      <c r="CP1379">
        <v>5175</v>
      </c>
      <c r="CQ1379" t="s">
        <v>17320</v>
      </c>
      <c r="CR1379" t="s">
        <v>17313</v>
      </c>
      <c r="CS1379" t="s">
        <v>55372</v>
      </c>
      <c r="CT1379" t="s">
        <v>55373</v>
      </c>
      <c r="CU1379" t="s">
        <v>17176</v>
      </c>
      <c r="CV1379" t="s">
        <v>55374</v>
      </c>
      <c r="DU1379">
        <v>1</v>
      </c>
      <c r="DV1379">
        <v>0</v>
      </c>
      <c r="DW1379">
        <v>0</v>
      </c>
      <c r="DX1379">
        <v>1</v>
      </c>
      <c r="DY1379">
        <v>1</v>
      </c>
      <c r="DZ1379">
        <v>0</v>
      </c>
      <c r="EC1379" t="s">
        <v>21383</v>
      </c>
      <c r="ED1379">
        <v>1</v>
      </c>
      <c r="EE1379" cm="1">
        <f t="array" ref="EE1379">SUM(COUNTIFS(Table_Pending_Today[job_type_code],{"WB","WQ","Z5","Z7","U8","QU","7W","2V","2W","2X"},Table_Pending_Today[Order_Number],Table_Pending_Today[[#This Row],[Order_Number]]))</f>
        <v>0</v>
      </c>
      <c r="EF1379">
        <f>COUNTIFS(Table_Pending_Today[Order_Number],Table_Pending_Today[[#This Row],[Order_Number]],Table_Pending_Today[tech_contractor],"INHOUSE")</f>
        <v>0</v>
      </c>
      <c r="EG1379">
        <f>COUNTIFS(Table_Pending_Today[Order_Number],Table_Pending_Today[[#This Row],[Order_Number]],Table_Pending_Today[tech_contractor],"CONTRACTOR")</f>
        <v>0</v>
      </c>
      <c r="EH1379" cm="1">
        <f t="array" ref="EH1379">SUM(COUNTIFS(Table_Pending_Today[job_type_code],{"XV","XQ","XT","XU"},Table_Pending_Today[Order_Number],Table_Pending_Today[[#This Row],[Order_Number]]))</f>
        <v>0</v>
      </c>
      <c r="EI1379" cm="1">
        <f t="array" ref="EI1379">SUM(COUNTIFS(Table_Pending_Today[job_type_code],{"XV","XQ","XT","XU"},Table_Pending_Today[Order_Number],Table_Pending_Today[[#This Row],[Order_Number]],Table_Pending_Today[In-House],1))</f>
        <v>0</v>
      </c>
      <c r="EJ1379" cm="1">
        <f t="array" ref="EJ1379">SUM(COUNTIFS(Table_Pending_Today[job_type_code],{"XV","XQ","XT","XU"},Table_Pending_Today[Order_Number],Table_Pending_Today[[#This Row],[Order_Number]],Table_Pending_Today[Contractor],1))</f>
        <v>0</v>
      </c>
      <c r="EK1379" cm="1">
        <f t="array" ref="EK1379">SUM(COUNTIFS(Table_Pending_Today[job_type_code],{"WB","WQ","Z5","Z7","U8","QU","7W","2V","2W","2X"},Table_Pending_Today[Order_Number],Table_Pending_Today[[#This Row],[Order_Number]]))</f>
        <v>0</v>
      </c>
      <c r="EL1379" cm="1">
        <f t="array" ref="EL1379">SUM(COUNTIFS(Table_Pending_Today[job_type_code],{"WB","WQ","Z5","Z7","U8","QU","7W","2V","2W","2X"},Table_Pending_Today[In-House],1,Table_Pending_Today[Order_Number],Table_Pending_Today[[#This Row],[Order_Number]]))</f>
        <v>0</v>
      </c>
      <c r="EM1379" cm="1">
        <f t="array" ref="EM1379">SUM(COUNTIFS(Table_Pending_Today[job_type_code],{"WB","WQ","Z5","Z7","U8","QU","7W","2V","2W","2X"},Table_Pending_Today[Contractor],1,Table_Pending_Today[Order_Number],Table_Pending_Today[[#This Row],[Order_Number]]))</f>
        <v>0</v>
      </c>
      <c r="EN1379" cm="1">
        <f t="array" ref="EN1379">IF(SUM(COUNTIFS(Table_Pending_Today[Order_Type_Desc],{"Install","Service Order","Restart"},Table_Pending_Today[Order_Number],Table_Pending_Today[[#This Row],[Order_Number]]))&gt;0,1,0)</f>
        <v>0</v>
      </c>
      <c r="EO1379" cm="1">
        <f t="array" ref="EO1379">IF(SUM(COUNTIFS(Table_Pending_Today[Order_Type_Desc],{"Install","Service Order","Restart"},Table_Pending_Today[In-House],1,Table_Pending_Today[Order_Number],Table_Pending_Today[[#This Row],[Order_Number]]))&gt;0,1,0)</f>
        <v>0</v>
      </c>
      <c r="EP1379" cm="1">
        <f t="array" ref="EP1379">IF(SUM(COUNTIFS(Table_Pending_Today[Order_Type_Desc],{"Install","Service Order","Restart"},Table_Pending_Today[Contractor],1,Table_Pending_Today[Order_Number],Table_Pending_Today[[#This Row],[Order_Number]]))&gt;0,1,0)</f>
        <v>0</v>
      </c>
      <c r="EQ1379">
        <f>IF(SUM(COUNTIFS(Table_Pending_Today[Order_Type_Desc],"Special Request",Table_Pending_Today[Bury_Drop],0,Table_Pending_Today[In-House],1,Table_Pending_Today[Order_Number],Table_Pending_Today[[#This Row],[Order_Number]]))&gt;0,1,0)</f>
        <v>0</v>
      </c>
      <c r="ER1379">
        <f>SUM(COUNTIFS(Table_Pending_Today[Order_Type_Desc],"Special Request",Table_Pending_Today[Bury_Drop],0,Table_Pending_Today[Contractor],1,Table_Pending_Today[Order_Number],Table_Pending_Today[[#This Row],[Order_Number]]))</f>
        <v>0</v>
      </c>
    </row>
    <row r="1380" spans="1:148" x14ac:dyDescent="0.25">
      <c r="A1380" t="s">
        <v>22433</v>
      </c>
      <c r="B1380" t="s">
        <v>68448</v>
      </c>
      <c r="C1380" t="s">
        <v>2</v>
      </c>
      <c r="D1380" t="s">
        <v>28999</v>
      </c>
      <c r="E1380" t="s">
        <v>29000</v>
      </c>
      <c r="F1380" t="s">
        <v>29001</v>
      </c>
      <c r="G1380">
        <v>468456</v>
      </c>
      <c r="H1380" t="s">
        <v>72</v>
      </c>
      <c r="I1380" t="s">
        <v>89</v>
      </c>
      <c r="J1380" t="s">
        <v>16935</v>
      </c>
      <c r="K1380" t="s">
        <v>73</v>
      </c>
      <c r="L1380">
        <v>0</v>
      </c>
      <c r="M1380" t="s">
        <v>29002</v>
      </c>
      <c r="N1380" t="s">
        <v>29003</v>
      </c>
      <c r="P1380" t="s">
        <v>197</v>
      </c>
      <c r="Q1380" t="s">
        <v>17898</v>
      </c>
      <c r="R1380" t="s">
        <v>287</v>
      </c>
      <c r="T1380" t="s">
        <v>75</v>
      </c>
      <c r="U1380" t="s">
        <v>16658</v>
      </c>
      <c r="V1380" t="s">
        <v>29005</v>
      </c>
      <c r="W1380" t="s">
        <v>16693</v>
      </c>
      <c r="X1380" t="s">
        <v>16712</v>
      </c>
      <c r="Y1380" t="s">
        <v>76</v>
      </c>
      <c r="Z1380" t="s">
        <v>96</v>
      </c>
      <c r="AA1380" t="s">
        <v>16708</v>
      </c>
      <c r="AB1380" t="s">
        <v>16699</v>
      </c>
      <c r="AC1380" t="s">
        <v>16709</v>
      </c>
      <c r="AD1380" t="s">
        <v>71592</v>
      </c>
      <c r="AE1380" t="s">
        <v>22433</v>
      </c>
      <c r="AF1380" t="s">
        <v>71593</v>
      </c>
      <c r="AG1380" t="s">
        <v>22433</v>
      </c>
      <c r="AH1380" t="s">
        <v>16779</v>
      </c>
      <c r="AJ1380">
        <v>0</v>
      </c>
      <c r="AK1380" t="s">
        <v>98</v>
      </c>
      <c r="AL1380" t="s">
        <v>79</v>
      </c>
      <c r="AO1380">
        <v>18</v>
      </c>
      <c r="AP1380" t="s">
        <v>91</v>
      </c>
      <c r="AQ1380" t="s">
        <v>80</v>
      </c>
      <c r="AR1380" t="s">
        <v>16936</v>
      </c>
      <c r="AT1380">
        <v>0</v>
      </c>
      <c r="AU1380">
        <v>0</v>
      </c>
      <c r="AV1380" t="s">
        <v>16696</v>
      </c>
      <c r="BI1380" t="s">
        <v>81</v>
      </c>
      <c r="BJ1380" t="s">
        <v>81</v>
      </c>
      <c r="BK1380" t="s">
        <v>81</v>
      </c>
      <c r="BM1380" t="s">
        <v>71597</v>
      </c>
      <c r="BN1380" t="s">
        <v>71598</v>
      </c>
      <c r="BQ1380" t="s">
        <v>71599</v>
      </c>
      <c r="BS1380" t="s">
        <v>17202</v>
      </c>
      <c r="BV1380" t="s">
        <v>71592</v>
      </c>
      <c r="BW1380">
        <v>0</v>
      </c>
      <c r="BX1380">
        <v>1</v>
      </c>
      <c r="CE1380" t="s">
        <v>16880</v>
      </c>
      <c r="CF1380" t="s">
        <v>16881</v>
      </c>
      <c r="CG1380" t="s">
        <v>16882</v>
      </c>
      <c r="CK1380" t="s">
        <v>16920</v>
      </c>
      <c r="CL1380" t="s">
        <v>80</v>
      </c>
      <c r="CM1380">
        <v>0</v>
      </c>
      <c r="CN1380">
        <v>88.831699999999998</v>
      </c>
      <c r="CO1380">
        <v>387.99</v>
      </c>
      <c r="CP1380">
        <v>100</v>
      </c>
      <c r="CQ1380" t="s">
        <v>17312</v>
      </c>
      <c r="CR1380" t="s">
        <v>17313</v>
      </c>
      <c r="CS1380" t="s">
        <v>71594</v>
      </c>
      <c r="CT1380" t="s">
        <v>71595</v>
      </c>
      <c r="CU1380" t="s">
        <v>16920</v>
      </c>
      <c r="CV1380" t="s">
        <v>71596</v>
      </c>
      <c r="DU1380">
        <v>1</v>
      </c>
      <c r="DV1380">
        <v>0</v>
      </c>
      <c r="DW1380">
        <v>0</v>
      </c>
      <c r="DY1380">
        <v>0</v>
      </c>
      <c r="DZ1380">
        <v>0</v>
      </c>
      <c r="EC1380" t="s">
        <v>21342</v>
      </c>
      <c r="ED1380">
        <v>0</v>
      </c>
      <c r="EE1380" cm="1">
        <f t="array" ref="EE1380">SUM(COUNTIFS(Table_Pending_Today[job_type_code],{"WB","WQ","Z5","Z7","U8","QU","7W","2V","2W","2X"},Table_Pending_Today[Order_Number],Table_Pending_Today[[#This Row],[Order_Number]]))</f>
        <v>0</v>
      </c>
      <c r="EF1380">
        <f>COUNTIFS(Table_Pending_Today[Order_Number],Table_Pending_Today[[#This Row],[Order_Number]],Table_Pending_Today[tech_contractor],"INHOUSE")</f>
        <v>0</v>
      </c>
      <c r="EG1380">
        <f>COUNTIFS(Table_Pending_Today[Order_Number],Table_Pending_Today[[#This Row],[Order_Number]],Table_Pending_Today[tech_contractor],"CONTRACTOR")</f>
        <v>0</v>
      </c>
      <c r="EH1380" cm="1">
        <f t="array" ref="EH1380">SUM(COUNTIFS(Table_Pending_Today[job_type_code],{"XV","XQ","XT","XU"},Table_Pending_Today[Order_Number],Table_Pending_Today[[#This Row],[Order_Number]]))</f>
        <v>0</v>
      </c>
      <c r="EI1380" cm="1">
        <f t="array" ref="EI1380">SUM(COUNTIFS(Table_Pending_Today[job_type_code],{"XV","XQ","XT","XU"},Table_Pending_Today[Order_Number],Table_Pending_Today[[#This Row],[Order_Number]],Table_Pending_Today[In-House],1))</f>
        <v>0</v>
      </c>
      <c r="EJ1380" cm="1">
        <f t="array" ref="EJ1380">SUM(COUNTIFS(Table_Pending_Today[job_type_code],{"XV","XQ","XT","XU"},Table_Pending_Today[Order_Number],Table_Pending_Today[[#This Row],[Order_Number]],Table_Pending_Today[Contractor],1))</f>
        <v>0</v>
      </c>
      <c r="EK1380" cm="1">
        <f t="array" ref="EK1380">SUM(COUNTIFS(Table_Pending_Today[job_type_code],{"WB","WQ","Z5","Z7","U8","QU","7W","2V","2W","2X"},Table_Pending_Today[Order_Number],Table_Pending_Today[[#This Row],[Order_Number]]))</f>
        <v>0</v>
      </c>
      <c r="EL1380" cm="1">
        <f t="array" ref="EL1380">SUM(COUNTIFS(Table_Pending_Today[job_type_code],{"WB","WQ","Z5","Z7","U8","QU","7W","2V","2W","2X"},Table_Pending_Today[In-House],1,Table_Pending_Today[Order_Number],Table_Pending_Today[[#This Row],[Order_Number]]))</f>
        <v>0</v>
      </c>
      <c r="EM1380" cm="1">
        <f t="array" ref="EM1380">SUM(COUNTIFS(Table_Pending_Today[job_type_code],{"WB","WQ","Z5","Z7","U8","QU","7W","2V","2W","2X"},Table_Pending_Today[Contractor],1,Table_Pending_Today[Order_Number],Table_Pending_Today[[#This Row],[Order_Number]]))</f>
        <v>0</v>
      </c>
      <c r="EN1380" cm="1">
        <f t="array" ref="EN1380">IF(SUM(COUNTIFS(Table_Pending_Today[Order_Type_Desc],{"Install","Service Order","Restart"},Table_Pending_Today[Order_Number],Table_Pending_Today[[#This Row],[Order_Number]]))&gt;0,1,0)</f>
        <v>0</v>
      </c>
      <c r="EO1380" cm="1">
        <f t="array" ref="EO1380">IF(SUM(COUNTIFS(Table_Pending_Today[Order_Type_Desc],{"Install","Service Order","Restart"},Table_Pending_Today[In-House],1,Table_Pending_Today[Order_Number],Table_Pending_Today[[#This Row],[Order_Number]]))&gt;0,1,0)</f>
        <v>0</v>
      </c>
      <c r="EP1380" cm="1">
        <f t="array" ref="EP1380">IF(SUM(COUNTIFS(Table_Pending_Today[Order_Type_Desc],{"Install","Service Order","Restart"},Table_Pending_Today[Contractor],1,Table_Pending_Today[Order_Number],Table_Pending_Today[[#This Row],[Order_Number]]))&gt;0,1,0)</f>
        <v>0</v>
      </c>
      <c r="EQ1380">
        <f>IF(SUM(COUNTIFS(Table_Pending_Today[Order_Type_Desc],"Special Request",Table_Pending_Today[Bury_Drop],0,Table_Pending_Today[In-House],1,Table_Pending_Today[Order_Number],Table_Pending_Today[[#This Row],[Order_Number]]))&gt;0,1,0)</f>
        <v>0</v>
      </c>
      <c r="ER1380">
        <f>SUM(COUNTIFS(Table_Pending_Today[Order_Type_Desc],"Special Request",Table_Pending_Today[Bury_Drop],0,Table_Pending_Today[Contractor],1,Table_Pending_Today[Order_Number],Table_Pending_Today[[#This Row],[Order_Number]]))</f>
        <v>0</v>
      </c>
    </row>
    <row r="1381" spans="1:148" x14ac:dyDescent="0.25">
      <c r="A1381" t="s">
        <v>22433</v>
      </c>
      <c r="B1381" t="s">
        <v>68448</v>
      </c>
      <c r="C1381" t="s">
        <v>2</v>
      </c>
      <c r="D1381" t="s">
        <v>28171</v>
      </c>
      <c r="E1381" t="s">
        <v>28172</v>
      </c>
      <c r="F1381" t="s">
        <v>28173</v>
      </c>
      <c r="G1381">
        <v>468459</v>
      </c>
      <c r="H1381" t="s">
        <v>72</v>
      </c>
      <c r="I1381" t="s">
        <v>89</v>
      </c>
      <c r="J1381" t="s">
        <v>16929</v>
      </c>
      <c r="K1381" t="s">
        <v>73</v>
      </c>
      <c r="L1381">
        <v>0</v>
      </c>
      <c r="M1381" t="s">
        <v>28174</v>
      </c>
      <c r="N1381" t="s">
        <v>28175</v>
      </c>
      <c r="P1381" t="s">
        <v>188</v>
      </c>
      <c r="Q1381" t="s">
        <v>16816</v>
      </c>
      <c r="R1381" t="s">
        <v>28177</v>
      </c>
      <c r="T1381" t="s">
        <v>75</v>
      </c>
      <c r="U1381" t="s">
        <v>16658</v>
      </c>
      <c r="V1381" t="s">
        <v>28178</v>
      </c>
      <c r="W1381" t="s">
        <v>16693</v>
      </c>
      <c r="X1381" t="s">
        <v>17259</v>
      </c>
      <c r="Y1381" t="s">
        <v>76</v>
      </c>
      <c r="Z1381" t="s">
        <v>77</v>
      </c>
      <c r="AA1381" t="s">
        <v>186</v>
      </c>
      <c r="AB1381" t="s">
        <v>16697</v>
      </c>
      <c r="AC1381" t="s">
        <v>16698</v>
      </c>
      <c r="AD1381" t="s">
        <v>55331</v>
      </c>
      <c r="AE1381" t="s">
        <v>22433</v>
      </c>
      <c r="AF1381" t="s">
        <v>71600</v>
      </c>
      <c r="AG1381" t="s">
        <v>22433</v>
      </c>
      <c r="AH1381" t="s">
        <v>16836</v>
      </c>
      <c r="AJ1381">
        <v>0</v>
      </c>
      <c r="AL1381" t="s">
        <v>79</v>
      </c>
      <c r="AO1381">
        <v>18</v>
      </c>
      <c r="AP1381" t="s">
        <v>91</v>
      </c>
      <c r="AQ1381" t="s">
        <v>80</v>
      </c>
      <c r="AR1381" t="s">
        <v>16930</v>
      </c>
      <c r="AT1381">
        <v>0</v>
      </c>
      <c r="AU1381">
        <v>0</v>
      </c>
      <c r="AV1381" t="s">
        <v>16696</v>
      </c>
      <c r="BI1381" t="s">
        <v>81</v>
      </c>
      <c r="BJ1381" t="s">
        <v>81</v>
      </c>
      <c r="BK1381" t="s">
        <v>81</v>
      </c>
      <c r="BM1381" t="s">
        <v>55973</v>
      </c>
      <c r="BN1381" t="s">
        <v>71604</v>
      </c>
      <c r="BQ1381" t="s">
        <v>71605</v>
      </c>
      <c r="BS1381" t="s">
        <v>17202</v>
      </c>
      <c r="BV1381" t="s">
        <v>55331</v>
      </c>
      <c r="BW1381">
        <v>0</v>
      </c>
      <c r="BX1381">
        <v>0</v>
      </c>
      <c r="CE1381" t="s">
        <v>16880</v>
      </c>
      <c r="CF1381" t="s">
        <v>16881</v>
      </c>
      <c r="CG1381" t="s">
        <v>16882</v>
      </c>
      <c r="CK1381" t="s">
        <v>16920</v>
      </c>
      <c r="CL1381" t="s">
        <v>80</v>
      </c>
      <c r="CM1381">
        <v>0</v>
      </c>
      <c r="CN1381">
        <v>75.123400000000004</v>
      </c>
      <c r="CO1381">
        <v>84300.98</v>
      </c>
      <c r="CP1381">
        <v>15400</v>
      </c>
      <c r="CQ1381" t="s">
        <v>17312</v>
      </c>
      <c r="CR1381" t="s">
        <v>17313</v>
      </c>
      <c r="CS1381" t="s">
        <v>71601</v>
      </c>
      <c r="CT1381" t="s">
        <v>71602</v>
      </c>
      <c r="CU1381" t="s">
        <v>16920</v>
      </c>
      <c r="CV1381" t="s">
        <v>71603</v>
      </c>
      <c r="DU1381">
        <v>1</v>
      </c>
      <c r="DV1381">
        <v>0</v>
      </c>
      <c r="DW1381">
        <v>0</v>
      </c>
      <c r="DY1381">
        <v>0</v>
      </c>
      <c r="DZ1381">
        <v>0</v>
      </c>
      <c r="EC1381" t="s">
        <v>21383</v>
      </c>
      <c r="ED1381">
        <v>0</v>
      </c>
      <c r="EE1381" cm="1">
        <f t="array" ref="EE1381">SUM(COUNTIFS(Table_Pending_Today[job_type_code],{"WB","WQ","Z5","Z7","U8","QU","7W","2V","2W","2X"},Table_Pending_Today[Order_Number],Table_Pending_Today[[#This Row],[Order_Number]]))</f>
        <v>0</v>
      </c>
      <c r="EF1381">
        <f>COUNTIFS(Table_Pending_Today[Order_Number],Table_Pending_Today[[#This Row],[Order_Number]],Table_Pending_Today[tech_contractor],"INHOUSE")</f>
        <v>0</v>
      </c>
      <c r="EG1381">
        <f>COUNTIFS(Table_Pending_Today[Order_Number],Table_Pending_Today[[#This Row],[Order_Number]],Table_Pending_Today[tech_contractor],"CONTRACTOR")</f>
        <v>0</v>
      </c>
      <c r="EH1381" cm="1">
        <f t="array" ref="EH1381">SUM(COUNTIFS(Table_Pending_Today[job_type_code],{"XV","XQ","XT","XU"},Table_Pending_Today[Order_Number],Table_Pending_Today[[#This Row],[Order_Number]]))</f>
        <v>0</v>
      </c>
      <c r="EI1381" cm="1">
        <f t="array" ref="EI1381">SUM(COUNTIFS(Table_Pending_Today[job_type_code],{"XV","XQ","XT","XU"},Table_Pending_Today[Order_Number],Table_Pending_Today[[#This Row],[Order_Number]],Table_Pending_Today[In-House],1))</f>
        <v>0</v>
      </c>
      <c r="EJ1381" cm="1">
        <f t="array" ref="EJ1381">SUM(COUNTIFS(Table_Pending_Today[job_type_code],{"XV","XQ","XT","XU"},Table_Pending_Today[Order_Number],Table_Pending_Today[[#This Row],[Order_Number]],Table_Pending_Today[Contractor],1))</f>
        <v>0</v>
      </c>
      <c r="EK1381" cm="1">
        <f t="array" ref="EK1381">SUM(COUNTIFS(Table_Pending_Today[job_type_code],{"WB","WQ","Z5","Z7","U8","QU","7W","2V","2W","2X"},Table_Pending_Today[Order_Number],Table_Pending_Today[[#This Row],[Order_Number]]))</f>
        <v>0</v>
      </c>
      <c r="EL1381" cm="1">
        <f t="array" ref="EL1381">SUM(COUNTIFS(Table_Pending_Today[job_type_code],{"WB","WQ","Z5","Z7","U8","QU","7W","2V","2W","2X"},Table_Pending_Today[In-House],1,Table_Pending_Today[Order_Number],Table_Pending_Today[[#This Row],[Order_Number]]))</f>
        <v>0</v>
      </c>
      <c r="EM1381" cm="1">
        <f t="array" ref="EM1381">SUM(COUNTIFS(Table_Pending_Today[job_type_code],{"WB","WQ","Z5","Z7","U8","QU","7W","2V","2W","2X"},Table_Pending_Today[Contractor],1,Table_Pending_Today[Order_Number],Table_Pending_Today[[#This Row],[Order_Number]]))</f>
        <v>0</v>
      </c>
      <c r="EN1381" cm="1">
        <f t="array" ref="EN1381">IF(SUM(COUNTIFS(Table_Pending_Today[Order_Type_Desc],{"Install","Service Order","Restart"},Table_Pending_Today[Order_Number],Table_Pending_Today[[#This Row],[Order_Number]]))&gt;0,1,0)</f>
        <v>0</v>
      </c>
      <c r="EO1381" cm="1">
        <f t="array" ref="EO1381">IF(SUM(COUNTIFS(Table_Pending_Today[Order_Type_Desc],{"Install","Service Order","Restart"},Table_Pending_Today[In-House],1,Table_Pending_Today[Order_Number],Table_Pending_Today[[#This Row],[Order_Number]]))&gt;0,1,0)</f>
        <v>0</v>
      </c>
      <c r="EP1381" cm="1">
        <f t="array" ref="EP1381">IF(SUM(COUNTIFS(Table_Pending_Today[Order_Type_Desc],{"Install","Service Order","Restart"},Table_Pending_Today[Contractor],1,Table_Pending_Today[Order_Number],Table_Pending_Today[[#This Row],[Order_Number]]))&gt;0,1,0)</f>
        <v>0</v>
      </c>
      <c r="EQ1381">
        <f>IF(SUM(COUNTIFS(Table_Pending_Today[Order_Type_Desc],"Special Request",Table_Pending_Today[Bury_Drop],0,Table_Pending_Today[In-House],1,Table_Pending_Today[Order_Number],Table_Pending_Today[[#This Row],[Order_Number]]))&gt;0,1,0)</f>
        <v>0</v>
      </c>
      <c r="ER1381">
        <f>SUM(COUNTIFS(Table_Pending_Today[Order_Type_Desc],"Special Request",Table_Pending_Today[Bury_Drop],0,Table_Pending_Today[Contractor],1,Table_Pending_Today[Order_Number],Table_Pending_Today[[#This Row],[Order_Number]]))</f>
        <v>0</v>
      </c>
    </row>
    <row r="1382" spans="1:148" x14ac:dyDescent="0.25">
      <c r="A1382" t="s">
        <v>22433</v>
      </c>
      <c r="B1382" t="s">
        <v>68448</v>
      </c>
      <c r="C1382" t="s">
        <v>2</v>
      </c>
      <c r="D1382" t="s">
        <v>23501</v>
      </c>
      <c r="E1382" t="s">
        <v>23502</v>
      </c>
      <c r="F1382" t="s">
        <v>23503</v>
      </c>
      <c r="G1382">
        <v>468454</v>
      </c>
      <c r="H1382" t="s">
        <v>72</v>
      </c>
      <c r="I1382" t="s">
        <v>89</v>
      </c>
      <c r="J1382" t="s">
        <v>16974</v>
      </c>
      <c r="K1382" t="s">
        <v>73</v>
      </c>
      <c r="L1382">
        <v>0</v>
      </c>
      <c r="M1382" t="s">
        <v>23504</v>
      </c>
      <c r="N1382" t="s">
        <v>23505</v>
      </c>
      <c r="P1382" t="s">
        <v>23506</v>
      </c>
      <c r="Q1382" t="s">
        <v>55386</v>
      </c>
      <c r="R1382" t="s">
        <v>23508</v>
      </c>
      <c r="S1382" t="s">
        <v>23509</v>
      </c>
      <c r="T1382" t="s">
        <v>75</v>
      </c>
      <c r="U1382" t="s">
        <v>16658</v>
      </c>
      <c r="V1382" t="s">
        <v>23510</v>
      </c>
      <c r="W1382" t="s">
        <v>16693</v>
      </c>
      <c r="X1382" t="s">
        <v>16660</v>
      </c>
      <c r="Y1382" t="s">
        <v>76</v>
      </c>
      <c r="Z1382" t="s">
        <v>77</v>
      </c>
      <c r="AA1382" t="s">
        <v>16677</v>
      </c>
      <c r="AB1382" t="s">
        <v>198</v>
      </c>
      <c r="AC1382" t="s">
        <v>16702</v>
      </c>
      <c r="AD1382" t="s">
        <v>55387</v>
      </c>
      <c r="AE1382" t="s">
        <v>22433</v>
      </c>
      <c r="AF1382" t="s">
        <v>71606</v>
      </c>
      <c r="AG1382" t="s">
        <v>22433</v>
      </c>
      <c r="AH1382" t="s">
        <v>16921</v>
      </c>
      <c r="AJ1382">
        <v>0</v>
      </c>
      <c r="AL1382" t="s">
        <v>55602</v>
      </c>
      <c r="AM1382" t="s">
        <v>87</v>
      </c>
      <c r="AO1382">
        <v>18</v>
      </c>
      <c r="AP1382" t="s">
        <v>91</v>
      </c>
      <c r="AQ1382" t="s">
        <v>80</v>
      </c>
      <c r="AR1382" t="s">
        <v>17114</v>
      </c>
      <c r="AT1382">
        <v>0</v>
      </c>
      <c r="AU1382">
        <v>0</v>
      </c>
      <c r="AV1382" t="s">
        <v>16669</v>
      </c>
      <c r="BI1382" t="s">
        <v>81</v>
      </c>
      <c r="BJ1382" t="s">
        <v>81</v>
      </c>
      <c r="BK1382" t="s">
        <v>81</v>
      </c>
      <c r="BM1382" t="s">
        <v>71607</v>
      </c>
      <c r="BN1382" t="s">
        <v>71608</v>
      </c>
      <c r="BS1382" t="s">
        <v>17202</v>
      </c>
      <c r="BT1382" t="s">
        <v>55603</v>
      </c>
      <c r="BU1382" t="s">
        <v>55604</v>
      </c>
      <c r="BV1382" t="s">
        <v>55387</v>
      </c>
      <c r="BW1382">
        <v>0</v>
      </c>
      <c r="BX1382">
        <v>0</v>
      </c>
      <c r="CA1382" t="s">
        <v>16968</v>
      </c>
      <c r="CE1382" t="s">
        <v>16880</v>
      </c>
      <c r="CF1382" t="s">
        <v>16881</v>
      </c>
      <c r="CG1382" t="s">
        <v>16882</v>
      </c>
      <c r="CK1382" t="s">
        <v>16926</v>
      </c>
      <c r="CL1382" t="s">
        <v>80</v>
      </c>
      <c r="CM1382">
        <v>0</v>
      </c>
      <c r="CN1382">
        <v>95.692700000000002</v>
      </c>
      <c r="CO1382">
        <v>10.65</v>
      </c>
      <c r="CP1382">
        <v>4075</v>
      </c>
      <c r="CQ1382" t="s">
        <v>17312</v>
      </c>
      <c r="CR1382" t="s">
        <v>17313</v>
      </c>
      <c r="CS1382" t="s">
        <v>17314</v>
      </c>
      <c r="CT1382" t="s">
        <v>17733</v>
      </c>
      <c r="CU1382" t="s">
        <v>16885</v>
      </c>
      <c r="DS1382">
        <v>0</v>
      </c>
      <c r="DU1382">
        <v>1</v>
      </c>
      <c r="DV1382">
        <v>0</v>
      </c>
      <c r="DW1382">
        <v>0</v>
      </c>
      <c r="DY1382">
        <v>0</v>
      </c>
      <c r="DZ1382">
        <v>0</v>
      </c>
      <c r="EC1382" t="s">
        <v>21337</v>
      </c>
      <c r="ED1382">
        <v>0</v>
      </c>
      <c r="EE1382" cm="1">
        <f t="array" ref="EE1382">SUM(COUNTIFS(Table_Pending_Today[job_type_code],{"WB","WQ","Z5","Z7","U8","QU","7W","2V","2W","2X"},Table_Pending_Today[Order_Number],Table_Pending_Today[[#This Row],[Order_Number]]))</f>
        <v>0</v>
      </c>
      <c r="EF1382">
        <f>COUNTIFS(Table_Pending_Today[Order_Number],Table_Pending_Today[[#This Row],[Order_Number]],Table_Pending_Today[tech_contractor],"INHOUSE")</f>
        <v>1</v>
      </c>
      <c r="EG1382">
        <f>COUNTIFS(Table_Pending_Today[Order_Number],Table_Pending_Today[[#This Row],[Order_Number]],Table_Pending_Today[tech_contractor],"CONTRACTOR")</f>
        <v>0</v>
      </c>
      <c r="EH1382" cm="1">
        <f t="array" ref="EH1382">SUM(COUNTIFS(Table_Pending_Today[job_type_code],{"XV","XQ","XT","XU"},Table_Pending_Today[Order_Number],Table_Pending_Today[[#This Row],[Order_Number]]))</f>
        <v>0</v>
      </c>
      <c r="EI1382" cm="1">
        <f t="array" ref="EI1382">SUM(COUNTIFS(Table_Pending_Today[job_type_code],{"XV","XQ","XT","XU"},Table_Pending_Today[Order_Number],Table_Pending_Today[[#This Row],[Order_Number]],Table_Pending_Today[In-House],1))</f>
        <v>0</v>
      </c>
      <c r="EJ1382" cm="1">
        <f t="array" ref="EJ1382">SUM(COUNTIFS(Table_Pending_Today[job_type_code],{"XV","XQ","XT","XU"},Table_Pending_Today[Order_Number],Table_Pending_Today[[#This Row],[Order_Number]],Table_Pending_Today[Contractor],1))</f>
        <v>0</v>
      </c>
      <c r="EK1382" cm="1">
        <f t="array" ref="EK1382">SUM(COUNTIFS(Table_Pending_Today[job_type_code],{"WB","WQ","Z5","Z7","U8","QU","7W","2V","2W","2X"},Table_Pending_Today[Order_Number],Table_Pending_Today[[#This Row],[Order_Number]]))</f>
        <v>0</v>
      </c>
      <c r="EL1382" cm="1">
        <f t="array" ref="EL1382">SUM(COUNTIFS(Table_Pending_Today[job_type_code],{"WB","WQ","Z5","Z7","U8","QU","7W","2V","2W","2X"},Table_Pending_Today[In-House],1,Table_Pending_Today[Order_Number],Table_Pending_Today[[#This Row],[Order_Number]]))</f>
        <v>0</v>
      </c>
      <c r="EM1382" cm="1">
        <f t="array" ref="EM1382">SUM(COUNTIFS(Table_Pending_Today[job_type_code],{"WB","WQ","Z5","Z7","U8","QU","7W","2V","2W","2X"},Table_Pending_Today[Contractor],1,Table_Pending_Today[Order_Number],Table_Pending_Today[[#This Row],[Order_Number]]))</f>
        <v>0</v>
      </c>
      <c r="EN1382" cm="1">
        <f t="array" ref="EN1382">IF(SUM(COUNTIFS(Table_Pending_Today[Order_Type_Desc],{"Install","Service Order","Restart"},Table_Pending_Today[Order_Number],Table_Pending_Today[[#This Row],[Order_Number]]))&gt;0,1,0)</f>
        <v>0</v>
      </c>
      <c r="EO1382" cm="1">
        <f t="array" ref="EO1382">IF(SUM(COUNTIFS(Table_Pending_Today[Order_Type_Desc],{"Install","Service Order","Restart"},Table_Pending_Today[In-House],1,Table_Pending_Today[Order_Number],Table_Pending_Today[[#This Row],[Order_Number]]))&gt;0,1,0)</f>
        <v>0</v>
      </c>
      <c r="EP1382" cm="1">
        <f t="array" ref="EP1382">IF(SUM(COUNTIFS(Table_Pending_Today[Order_Type_Desc],{"Install","Service Order","Restart"},Table_Pending_Today[Contractor],1,Table_Pending_Today[Order_Number],Table_Pending_Today[[#This Row],[Order_Number]]))&gt;0,1,0)</f>
        <v>0</v>
      </c>
      <c r="EQ1382">
        <f>IF(SUM(COUNTIFS(Table_Pending_Today[Order_Type_Desc],"Special Request",Table_Pending_Today[Bury_Drop],0,Table_Pending_Today[In-House],1,Table_Pending_Today[Order_Number],Table_Pending_Today[[#This Row],[Order_Number]]))&gt;0,1,0)</f>
        <v>0</v>
      </c>
      <c r="ER1382">
        <f>SUM(COUNTIFS(Table_Pending_Today[Order_Type_Desc],"Special Request",Table_Pending_Today[Bury_Drop],0,Table_Pending_Today[Contractor],1,Table_Pending_Today[Order_Number],Table_Pending_Today[[#This Row],[Order_Number]]))</f>
        <v>0</v>
      </c>
    </row>
    <row r="1383" spans="1:148" x14ac:dyDescent="0.25">
      <c r="A1383" t="s">
        <v>22433</v>
      </c>
      <c r="B1383" t="s">
        <v>68448</v>
      </c>
      <c r="C1383" t="s">
        <v>2</v>
      </c>
      <c r="D1383" t="s">
        <v>71609</v>
      </c>
      <c r="E1383" t="s">
        <v>71610</v>
      </c>
      <c r="F1383" t="s">
        <v>71611</v>
      </c>
      <c r="G1383">
        <v>468688</v>
      </c>
      <c r="H1383" t="s">
        <v>72</v>
      </c>
      <c r="I1383" t="s">
        <v>16931</v>
      </c>
      <c r="J1383" t="s">
        <v>16932</v>
      </c>
      <c r="K1383" t="s">
        <v>73</v>
      </c>
      <c r="L1383">
        <v>0</v>
      </c>
      <c r="M1383" t="s">
        <v>71612</v>
      </c>
      <c r="N1383" t="s">
        <v>71613</v>
      </c>
      <c r="P1383" t="s">
        <v>188</v>
      </c>
      <c r="Q1383" t="s">
        <v>16816</v>
      </c>
      <c r="R1383" t="s">
        <v>71614</v>
      </c>
      <c r="T1383" t="s">
        <v>75</v>
      </c>
      <c r="U1383" t="s">
        <v>16658</v>
      </c>
      <c r="V1383" t="s">
        <v>71615</v>
      </c>
      <c r="W1383" t="s">
        <v>16693</v>
      </c>
      <c r="X1383" t="s">
        <v>17259</v>
      </c>
      <c r="Y1383" t="s">
        <v>76</v>
      </c>
      <c r="Z1383" t="s">
        <v>77</v>
      </c>
      <c r="AA1383" t="s">
        <v>186</v>
      </c>
      <c r="AB1383" t="s">
        <v>16697</v>
      </c>
      <c r="AC1383" t="s">
        <v>16698</v>
      </c>
      <c r="AD1383" t="s">
        <v>71616</v>
      </c>
      <c r="AE1383" t="s">
        <v>22433</v>
      </c>
      <c r="AF1383" t="s">
        <v>71617</v>
      </c>
      <c r="AG1383" t="s">
        <v>22433</v>
      </c>
      <c r="AH1383" t="s">
        <v>16779</v>
      </c>
      <c r="AJ1383">
        <v>0</v>
      </c>
      <c r="AL1383" t="s">
        <v>18260</v>
      </c>
      <c r="AM1383" t="s">
        <v>3</v>
      </c>
      <c r="AN1383" t="s">
        <v>16870</v>
      </c>
      <c r="AO1383">
        <v>20</v>
      </c>
      <c r="AP1383" t="s">
        <v>124</v>
      </c>
      <c r="AQ1383" t="s">
        <v>92</v>
      </c>
      <c r="AR1383" t="s">
        <v>16933</v>
      </c>
      <c r="AT1383">
        <v>0</v>
      </c>
      <c r="AU1383">
        <v>0</v>
      </c>
      <c r="AV1383" t="s">
        <v>16696</v>
      </c>
      <c r="BI1383" t="s">
        <v>81</v>
      </c>
      <c r="BJ1383" t="s">
        <v>81</v>
      </c>
      <c r="BK1383" t="s">
        <v>81</v>
      </c>
      <c r="BM1383" t="s">
        <v>19450</v>
      </c>
      <c r="BN1383" t="s">
        <v>71618</v>
      </c>
      <c r="BQ1383" t="s">
        <v>71619</v>
      </c>
      <c r="BS1383" t="s">
        <v>17202</v>
      </c>
      <c r="BT1383" t="s">
        <v>17724</v>
      </c>
      <c r="BU1383" t="s">
        <v>18261</v>
      </c>
      <c r="BV1383" t="s">
        <v>71616</v>
      </c>
      <c r="BW1383">
        <v>0</v>
      </c>
      <c r="BX1383">
        <v>0</v>
      </c>
      <c r="CE1383" t="s">
        <v>16880</v>
      </c>
      <c r="CF1383" t="s">
        <v>16881</v>
      </c>
      <c r="CG1383" t="s">
        <v>16882</v>
      </c>
      <c r="CK1383" t="s">
        <v>16883</v>
      </c>
      <c r="CL1383" t="s">
        <v>92</v>
      </c>
      <c r="CM1383">
        <v>0</v>
      </c>
      <c r="CN1383">
        <v>87.553200000000004</v>
      </c>
      <c r="CO1383">
        <v>192.3</v>
      </c>
      <c r="CP1383">
        <v>0</v>
      </c>
      <c r="CQ1383" t="s">
        <v>17312</v>
      </c>
      <c r="CR1383" t="s">
        <v>17313</v>
      </c>
      <c r="CT1383" t="s">
        <v>19380</v>
      </c>
      <c r="DU1383">
        <v>1</v>
      </c>
      <c r="DV1383">
        <v>1</v>
      </c>
      <c r="DW1383">
        <v>0</v>
      </c>
      <c r="DY1383">
        <v>0</v>
      </c>
      <c r="DZ1383">
        <v>0</v>
      </c>
      <c r="EC1383" t="s">
        <v>21342</v>
      </c>
      <c r="ED1383">
        <v>0</v>
      </c>
      <c r="EE1383" cm="1">
        <f t="array" ref="EE1383">SUM(COUNTIFS(Table_Pending_Today[job_type_code],{"WB","WQ","Z5","Z7","U8","QU","7W","2V","2W","2X"},Table_Pending_Today[Order_Number],Table_Pending_Today[[#This Row],[Order_Number]]))</f>
        <v>0</v>
      </c>
      <c r="EF1383">
        <f>COUNTIFS(Table_Pending_Today[Order_Number],Table_Pending_Today[[#This Row],[Order_Number]],Table_Pending_Today[tech_contractor],"INHOUSE")</f>
        <v>0</v>
      </c>
      <c r="EG1383">
        <f>COUNTIFS(Table_Pending_Today[Order_Number],Table_Pending_Today[[#This Row],[Order_Number]],Table_Pending_Today[tech_contractor],"CONTRACTOR")</f>
        <v>1</v>
      </c>
      <c r="EH1383" cm="1">
        <f t="array" ref="EH1383">SUM(COUNTIFS(Table_Pending_Today[job_type_code],{"XV","XQ","XT","XU"},Table_Pending_Today[Order_Number],Table_Pending_Today[[#This Row],[Order_Number]]))</f>
        <v>1</v>
      </c>
      <c r="EI1383" cm="1">
        <f t="array" ref="EI1383">SUM(COUNTIFS(Table_Pending_Today[job_type_code],{"XV","XQ","XT","XU"},Table_Pending_Today[Order_Number],Table_Pending_Today[[#This Row],[Order_Number]],Table_Pending_Today[In-House],1))</f>
        <v>0</v>
      </c>
      <c r="EJ1383" cm="1">
        <f t="array" ref="EJ1383">SUM(COUNTIFS(Table_Pending_Today[job_type_code],{"XV","XQ","XT","XU"},Table_Pending_Today[Order_Number],Table_Pending_Today[[#This Row],[Order_Number]],Table_Pending_Today[Contractor],1))</f>
        <v>1</v>
      </c>
      <c r="EK1383" cm="1">
        <f t="array" ref="EK1383">SUM(COUNTIFS(Table_Pending_Today[job_type_code],{"WB","WQ","Z5","Z7","U8","QU","7W","2V","2W","2X"},Table_Pending_Today[Order_Number],Table_Pending_Today[[#This Row],[Order_Number]]))</f>
        <v>0</v>
      </c>
      <c r="EL1383" cm="1">
        <f t="array" ref="EL1383">SUM(COUNTIFS(Table_Pending_Today[job_type_code],{"WB","WQ","Z5","Z7","U8","QU","7W","2V","2W","2X"},Table_Pending_Today[In-House],1,Table_Pending_Today[Order_Number],Table_Pending_Today[[#This Row],[Order_Number]]))</f>
        <v>0</v>
      </c>
      <c r="EM1383" cm="1">
        <f t="array" ref="EM1383">SUM(COUNTIFS(Table_Pending_Today[job_type_code],{"WB","WQ","Z5","Z7","U8","QU","7W","2V","2W","2X"},Table_Pending_Today[Contractor],1,Table_Pending_Today[Order_Number],Table_Pending_Today[[#This Row],[Order_Number]]))</f>
        <v>0</v>
      </c>
      <c r="EN1383" cm="1">
        <f t="array" ref="EN1383">IF(SUM(COUNTIFS(Table_Pending_Today[Order_Type_Desc],{"Install","Service Order","Restart"},Table_Pending_Today[Order_Number],Table_Pending_Today[[#This Row],[Order_Number]]))&gt;0,1,0)</f>
        <v>0</v>
      </c>
      <c r="EO1383" cm="1">
        <f t="array" ref="EO1383">IF(SUM(COUNTIFS(Table_Pending_Today[Order_Type_Desc],{"Install","Service Order","Restart"},Table_Pending_Today[In-House],1,Table_Pending_Today[Order_Number],Table_Pending_Today[[#This Row],[Order_Number]]))&gt;0,1,0)</f>
        <v>0</v>
      </c>
      <c r="EP1383" cm="1">
        <f t="array" ref="EP1383">IF(SUM(COUNTIFS(Table_Pending_Today[Order_Type_Desc],{"Install","Service Order","Restart"},Table_Pending_Today[Contractor],1,Table_Pending_Today[Order_Number],Table_Pending_Today[[#This Row],[Order_Number]]))&gt;0,1,0)</f>
        <v>0</v>
      </c>
      <c r="EQ1383">
        <f>IF(SUM(COUNTIFS(Table_Pending_Today[Order_Type_Desc],"Special Request",Table_Pending_Today[Bury_Drop],0,Table_Pending_Today[In-House],1,Table_Pending_Today[Order_Number],Table_Pending_Today[[#This Row],[Order_Number]]))&gt;0,1,0)</f>
        <v>0</v>
      </c>
      <c r="ER1383">
        <f>SUM(COUNTIFS(Table_Pending_Today[Order_Type_Desc],"Special Request",Table_Pending_Today[Bury_Drop],0,Table_Pending_Today[Contractor],1,Table_Pending_Today[Order_Number],Table_Pending_Today[[#This Row],[Order_Number]]))</f>
        <v>0</v>
      </c>
    </row>
    <row r="1384" spans="1:148" x14ac:dyDescent="0.25">
      <c r="A1384" t="s">
        <v>22433</v>
      </c>
      <c r="B1384" t="s">
        <v>68448</v>
      </c>
      <c r="C1384" t="s">
        <v>2</v>
      </c>
      <c r="D1384" t="s">
        <v>60807</v>
      </c>
      <c r="E1384" t="s">
        <v>60808</v>
      </c>
      <c r="F1384" t="s">
        <v>60809</v>
      </c>
      <c r="G1384">
        <v>468690</v>
      </c>
      <c r="H1384" t="s">
        <v>72</v>
      </c>
      <c r="I1384" t="s">
        <v>16913</v>
      </c>
      <c r="J1384" t="s">
        <v>16914</v>
      </c>
      <c r="K1384" t="s">
        <v>73</v>
      </c>
      <c r="L1384">
        <v>0</v>
      </c>
      <c r="M1384" t="s">
        <v>60810</v>
      </c>
      <c r="N1384" t="s">
        <v>60811</v>
      </c>
      <c r="P1384" t="s">
        <v>183</v>
      </c>
      <c r="Q1384" t="s">
        <v>16894</v>
      </c>
      <c r="R1384" t="s">
        <v>60813</v>
      </c>
      <c r="T1384" t="s">
        <v>75</v>
      </c>
      <c r="U1384" t="s">
        <v>16658</v>
      </c>
      <c r="V1384" t="s">
        <v>60814</v>
      </c>
      <c r="W1384" t="s">
        <v>16693</v>
      </c>
      <c r="X1384" t="s">
        <v>16654</v>
      </c>
      <c r="Y1384" t="s">
        <v>76</v>
      </c>
      <c r="Z1384" t="s">
        <v>77</v>
      </c>
      <c r="AA1384" t="s">
        <v>191</v>
      </c>
      <c r="AB1384" t="s">
        <v>16701</v>
      </c>
      <c r="AC1384" t="s">
        <v>16895</v>
      </c>
      <c r="AD1384" t="s">
        <v>56321</v>
      </c>
      <c r="AE1384" t="s">
        <v>22433</v>
      </c>
      <c r="AF1384" t="s">
        <v>71620</v>
      </c>
      <c r="AG1384" t="s">
        <v>22433</v>
      </c>
      <c r="AH1384" t="s">
        <v>16779</v>
      </c>
      <c r="AJ1384">
        <v>0</v>
      </c>
      <c r="AL1384" t="s">
        <v>79</v>
      </c>
      <c r="AO1384">
        <v>18</v>
      </c>
      <c r="AP1384" t="s">
        <v>16915</v>
      </c>
      <c r="AQ1384" t="s">
        <v>92</v>
      </c>
      <c r="AR1384" t="s">
        <v>16916</v>
      </c>
      <c r="AT1384">
        <v>0</v>
      </c>
      <c r="AU1384">
        <v>0</v>
      </c>
      <c r="AV1384" t="s">
        <v>16669</v>
      </c>
      <c r="BI1384" t="s">
        <v>81</v>
      </c>
      <c r="BJ1384" t="s">
        <v>81</v>
      </c>
      <c r="BK1384" t="s">
        <v>81</v>
      </c>
      <c r="BM1384" t="s">
        <v>71621</v>
      </c>
      <c r="BN1384" t="s">
        <v>71622</v>
      </c>
      <c r="BP1384" t="s">
        <v>71623</v>
      </c>
      <c r="BQ1384" t="s">
        <v>71624</v>
      </c>
      <c r="BS1384" t="s">
        <v>17202</v>
      </c>
      <c r="BV1384" t="s">
        <v>56321</v>
      </c>
      <c r="BW1384">
        <v>0</v>
      </c>
      <c r="BX1384">
        <v>1</v>
      </c>
      <c r="CE1384" t="s">
        <v>16880</v>
      </c>
      <c r="CF1384" t="s">
        <v>16881</v>
      </c>
      <c r="CG1384" t="s">
        <v>16882</v>
      </c>
      <c r="CK1384" t="s">
        <v>16947</v>
      </c>
      <c r="CL1384" t="s">
        <v>92</v>
      </c>
      <c r="CM1384">
        <v>0</v>
      </c>
      <c r="CN1384">
        <v>89.370900000000006</v>
      </c>
      <c r="CO1384">
        <v>10761.51</v>
      </c>
      <c r="CP1384">
        <v>1700</v>
      </c>
      <c r="CQ1384" t="s">
        <v>17312</v>
      </c>
      <c r="CR1384" t="s">
        <v>17313</v>
      </c>
      <c r="CS1384" t="s">
        <v>69800</v>
      </c>
      <c r="CT1384" t="s">
        <v>69801</v>
      </c>
      <c r="CU1384" t="s">
        <v>16947</v>
      </c>
      <c r="CV1384" t="s">
        <v>69802</v>
      </c>
      <c r="DU1384">
        <v>1</v>
      </c>
      <c r="DV1384">
        <v>1</v>
      </c>
      <c r="DW1384">
        <v>0</v>
      </c>
      <c r="DY1384">
        <v>0</v>
      </c>
      <c r="DZ1384">
        <v>0</v>
      </c>
      <c r="EC1384" t="s">
        <v>21342</v>
      </c>
      <c r="ED1384">
        <v>0</v>
      </c>
      <c r="EE1384" cm="1">
        <f t="array" ref="EE1384">SUM(COUNTIFS(Table_Pending_Today[job_type_code],{"WB","WQ","Z5","Z7","U8","QU","7W","2V","2W","2X"},Table_Pending_Today[Order_Number],Table_Pending_Today[[#This Row],[Order_Number]]))</f>
        <v>0</v>
      </c>
      <c r="EF1384">
        <f>COUNTIFS(Table_Pending_Today[Order_Number],Table_Pending_Today[[#This Row],[Order_Number]],Table_Pending_Today[tech_contractor],"INHOUSE")</f>
        <v>0</v>
      </c>
      <c r="EG1384">
        <f>COUNTIFS(Table_Pending_Today[Order_Number],Table_Pending_Today[[#This Row],[Order_Number]],Table_Pending_Today[tech_contractor],"CONTRACTOR")</f>
        <v>0</v>
      </c>
      <c r="EH1384" cm="1">
        <f t="array" ref="EH1384">SUM(COUNTIFS(Table_Pending_Today[job_type_code],{"XV","XQ","XT","XU"},Table_Pending_Today[Order_Number],Table_Pending_Today[[#This Row],[Order_Number]]))</f>
        <v>1</v>
      </c>
      <c r="EI1384" cm="1">
        <f t="array" ref="EI1384">SUM(COUNTIFS(Table_Pending_Today[job_type_code],{"XV","XQ","XT","XU"},Table_Pending_Today[Order_Number],Table_Pending_Today[[#This Row],[Order_Number]],Table_Pending_Today[In-House],1))</f>
        <v>0</v>
      </c>
      <c r="EJ1384" cm="1">
        <f t="array" ref="EJ1384">SUM(COUNTIFS(Table_Pending_Today[job_type_code],{"XV","XQ","XT","XU"},Table_Pending_Today[Order_Number],Table_Pending_Today[[#This Row],[Order_Number]],Table_Pending_Today[Contractor],1))</f>
        <v>0</v>
      </c>
      <c r="EK1384" cm="1">
        <f t="array" ref="EK1384">SUM(COUNTIFS(Table_Pending_Today[job_type_code],{"WB","WQ","Z5","Z7","U8","QU","7W","2V","2W","2X"},Table_Pending_Today[Order_Number],Table_Pending_Today[[#This Row],[Order_Number]]))</f>
        <v>0</v>
      </c>
      <c r="EL1384" cm="1">
        <f t="array" ref="EL1384">SUM(COUNTIFS(Table_Pending_Today[job_type_code],{"WB","WQ","Z5","Z7","U8","QU","7W","2V","2W","2X"},Table_Pending_Today[In-House],1,Table_Pending_Today[Order_Number],Table_Pending_Today[[#This Row],[Order_Number]]))</f>
        <v>0</v>
      </c>
      <c r="EM1384" cm="1">
        <f t="array" ref="EM1384">SUM(COUNTIFS(Table_Pending_Today[job_type_code],{"WB","WQ","Z5","Z7","U8","QU","7W","2V","2W","2X"},Table_Pending_Today[Contractor],1,Table_Pending_Today[Order_Number],Table_Pending_Today[[#This Row],[Order_Number]]))</f>
        <v>0</v>
      </c>
      <c r="EN1384" cm="1">
        <f t="array" ref="EN1384">IF(SUM(COUNTIFS(Table_Pending_Today[Order_Type_Desc],{"Install","Service Order","Restart"},Table_Pending_Today[Order_Number],Table_Pending_Today[[#This Row],[Order_Number]]))&gt;0,1,0)</f>
        <v>0</v>
      </c>
      <c r="EO1384" cm="1">
        <f t="array" ref="EO1384">IF(SUM(COUNTIFS(Table_Pending_Today[Order_Type_Desc],{"Install","Service Order","Restart"},Table_Pending_Today[In-House],1,Table_Pending_Today[Order_Number],Table_Pending_Today[[#This Row],[Order_Number]]))&gt;0,1,0)</f>
        <v>0</v>
      </c>
      <c r="EP1384" cm="1">
        <f t="array" ref="EP1384">IF(SUM(COUNTIFS(Table_Pending_Today[Order_Type_Desc],{"Install","Service Order","Restart"},Table_Pending_Today[Contractor],1,Table_Pending_Today[Order_Number],Table_Pending_Today[[#This Row],[Order_Number]]))&gt;0,1,0)</f>
        <v>0</v>
      </c>
      <c r="EQ1384">
        <f>IF(SUM(COUNTIFS(Table_Pending_Today[Order_Type_Desc],"Special Request",Table_Pending_Today[Bury_Drop],0,Table_Pending_Today[In-House],1,Table_Pending_Today[Order_Number],Table_Pending_Today[[#This Row],[Order_Number]]))&gt;0,1,0)</f>
        <v>0</v>
      </c>
      <c r="ER1384">
        <f>SUM(COUNTIFS(Table_Pending_Today[Order_Type_Desc],"Special Request",Table_Pending_Today[Bury_Drop],0,Table_Pending_Today[Contractor],1,Table_Pending_Today[Order_Number],Table_Pending_Today[[#This Row],[Order_Number]]))</f>
        <v>0</v>
      </c>
    </row>
    <row r="1385" spans="1:148" x14ac:dyDescent="0.25">
      <c r="A1385" t="s">
        <v>22433</v>
      </c>
      <c r="B1385" t="s">
        <v>68448</v>
      </c>
      <c r="C1385" t="s">
        <v>2</v>
      </c>
      <c r="D1385" t="s">
        <v>58879</v>
      </c>
      <c r="E1385" t="s">
        <v>58880</v>
      </c>
      <c r="F1385" t="s">
        <v>58881</v>
      </c>
      <c r="G1385">
        <v>469143</v>
      </c>
      <c r="H1385" t="s">
        <v>72</v>
      </c>
      <c r="I1385" t="s">
        <v>89</v>
      </c>
      <c r="J1385" t="s">
        <v>16935</v>
      </c>
      <c r="K1385" t="s">
        <v>73</v>
      </c>
      <c r="L1385">
        <v>0</v>
      </c>
      <c r="M1385" t="s">
        <v>58882</v>
      </c>
      <c r="N1385" t="s">
        <v>58883</v>
      </c>
      <c r="P1385" t="s">
        <v>17505</v>
      </c>
      <c r="Q1385" t="s">
        <v>55542</v>
      </c>
      <c r="R1385" t="s">
        <v>58885</v>
      </c>
      <c r="T1385" t="s">
        <v>75</v>
      </c>
      <c r="U1385" t="s">
        <v>16658</v>
      </c>
      <c r="V1385" t="s">
        <v>58886</v>
      </c>
      <c r="W1385" t="s">
        <v>16693</v>
      </c>
      <c r="X1385" t="s">
        <v>17097</v>
      </c>
      <c r="Y1385" t="s">
        <v>76</v>
      </c>
      <c r="Z1385" t="s">
        <v>77</v>
      </c>
      <c r="AA1385" t="s">
        <v>191</v>
      </c>
      <c r="AB1385" t="s">
        <v>192</v>
      </c>
      <c r="AC1385" t="s">
        <v>17891</v>
      </c>
      <c r="AD1385" t="s">
        <v>71625</v>
      </c>
      <c r="AE1385" t="s">
        <v>22433</v>
      </c>
      <c r="AF1385" t="s">
        <v>71626</v>
      </c>
      <c r="AG1385" t="s">
        <v>22433</v>
      </c>
      <c r="AH1385" t="s">
        <v>16921</v>
      </c>
      <c r="AJ1385">
        <v>0</v>
      </c>
      <c r="AL1385" t="s">
        <v>56243</v>
      </c>
      <c r="AM1385" t="s">
        <v>87</v>
      </c>
      <c r="AO1385">
        <v>18</v>
      </c>
      <c r="AP1385" t="s">
        <v>91</v>
      </c>
      <c r="AQ1385" t="s">
        <v>80</v>
      </c>
      <c r="AR1385" t="s">
        <v>16936</v>
      </c>
      <c r="AT1385">
        <v>0</v>
      </c>
      <c r="AU1385">
        <v>0</v>
      </c>
      <c r="AV1385" t="s">
        <v>16669</v>
      </c>
      <c r="BI1385" t="s">
        <v>81</v>
      </c>
      <c r="BJ1385" t="s">
        <v>81</v>
      </c>
      <c r="BK1385" t="s">
        <v>81</v>
      </c>
      <c r="BM1385" t="s">
        <v>71627</v>
      </c>
      <c r="BN1385" t="s">
        <v>71628</v>
      </c>
      <c r="BS1385" t="s">
        <v>17202</v>
      </c>
      <c r="BT1385" t="s">
        <v>56244</v>
      </c>
      <c r="BU1385" t="s">
        <v>18092</v>
      </c>
      <c r="BV1385" t="s">
        <v>71625</v>
      </c>
      <c r="BW1385">
        <v>0</v>
      </c>
      <c r="BX1385">
        <v>0</v>
      </c>
      <c r="CE1385" t="s">
        <v>16880</v>
      </c>
      <c r="CF1385" t="s">
        <v>16881</v>
      </c>
      <c r="CG1385" t="s">
        <v>16882</v>
      </c>
      <c r="CK1385" t="s">
        <v>16884</v>
      </c>
      <c r="CL1385" t="s">
        <v>80</v>
      </c>
      <c r="CM1385">
        <v>0</v>
      </c>
      <c r="CN1385">
        <v>93.7089</v>
      </c>
      <c r="CO1385">
        <v>287.66000000000003</v>
      </c>
      <c r="CP1385">
        <v>175</v>
      </c>
      <c r="CQ1385" t="s">
        <v>17312</v>
      </c>
      <c r="CR1385" t="s">
        <v>17313</v>
      </c>
      <c r="CS1385" t="s">
        <v>17314</v>
      </c>
      <c r="CT1385" t="s">
        <v>17733</v>
      </c>
      <c r="CU1385" t="s">
        <v>16885</v>
      </c>
      <c r="DS1385">
        <v>0</v>
      </c>
      <c r="DU1385">
        <v>1</v>
      </c>
      <c r="DV1385">
        <v>0</v>
      </c>
      <c r="DW1385">
        <v>0</v>
      </c>
      <c r="DY1385">
        <v>0</v>
      </c>
      <c r="DZ1385">
        <v>0</v>
      </c>
      <c r="EC1385" t="s">
        <v>21386</v>
      </c>
      <c r="ED1385">
        <v>0</v>
      </c>
      <c r="EE1385" cm="1">
        <f t="array" ref="EE1385">SUM(COUNTIFS(Table_Pending_Today[job_type_code],{"WB","WQ","Z5","Z7","U8","QU","7W","2V","2W","2X"},Table_Pending_Today[Order_Number],Table_Pending_Today[[#This Row],[Order_Number]]))</f>
        <v>0</v>
      </c>
      <c r="EF1385">
        <f>COUNTIFS(Table_Pending_Today[Order_Number],Table_Pending_Today[[#This Row],[Order_Number]],Table_Pending_Today[tech_contractor],"INHOUSE")</f>
        <v>1</v>
      </c>
      <c r="EG1385">
        <f>COUNTIFS(Table_Pending_Today[Order_Number],Table_Pending_Today[[#This Row],[Order_Number]],Table_Pending_Today[tech_contractor],"CONTRACTOR")</f>
        <v>0</v>
      </c>
      <c r="EH1385" cm="1">
        <f t="array" ref="EH1385">SUM(COUNTIFS(Table_Pending_Today[job_type_code],{"XV","XQ","XT","XU"},Table_Pending_Today[Order_Number],Table_Pending_Today[[#This Row],[Order_Number]]))</f>
        <v>0</v>
      </c>
      <c r="EI1385" cm="1">
        <f t="array" ref="EI1385">SUM(COUNTIFS(Table_Pending_Today[job_type_code],{"XV","XQ","XT","XU"},Table_Pending_Today[Order_Number],Table_Pending_Today[[#This Row],[Order_Number]],Table_Pending_Today[In-House],1))</f>
        <v>0</v>
      </c>
      <c r="EJ1385" cm="1">
        <f t="array" ref="EJ1385">SUM(COUNTIFS(Table_Pending_Today[job_type_code],{"XV","XQ","XT","XU"},Table_Pending_Today[Order_Number],Table_Pending_Today[[#This Row],[Order_Number]],Table_Pending_Today[Contractor],1))</f>
        <v>0</v>
      </c>
      <c r="EK1385" cm="1">
        <f t="array" ref="EK1385">SUM(COUNTIFS(Table_Pending_Today[job_type_code],{"WB","WQ","Z5","Z7","U8","QU","7W","2V","2W","2X"},Table_Pending_Today[Order_Number],Table_Pending_Today[[#This Row],[Order_Number]]))</f>
        <v>0</v>
      </c>
      <c r="EL1385" cm="1">
        <f t="array" ref="EL1385">SUM(COUNTIFS(Table_Pending_Today[job_type_code],{"WB","WQ","Z5","Z7","U8","QU","7W","2V","2W","2X"},Table_Pending_Today[In-House],1,Table_Pending_Today[Order_Number],Table_Pending_Today[[#This Row],[Order_Number]]))</f>
        <v>0</v>
      </c>
      <c r="EM1385" cm="1">
        <f t="array" ref="EM1385">SUM(COUNTIFS(Table_Pending_Today[job_type_code],{"WB","WQ","Z5","Z7","U8","QU","7W","2V","2W","2X"},Table_Pending_Today[Contractor],1,Table_Pending_Today[Order_Number],Table_Pending_Today[[#This Row],[Order_Number]]))</f>
        <v>0</v>
      </c>
      <c r="EN1385" cm="1">
        <f t="array" ref="EN1385">IF(SUM(COUNTIFS(Table_Pending_Today[Order_Type_Desc],{"Install","Service Order","Restart"},Table_Pending_Today[Order_Number],Table_Pending_Today[[#This Row],[Order_Number]]))&gt;0,1,0)</f>
        <v>0</v>
      </c>
      <c r="EO1385" cm="1">
        <f t="array" ref="EO1385">IF(SUM(COUNTIFS(Table_Pending_Today[Order_Type_Desc],{"Install","Service Order","Restart"},Table_Pending_Today[In-House],1,Table_Pending_Today[Order_Number],Table_Pending_Today[[#This Row],[Order_Number]]))&gt;0,1,0)</f>
        <v>0</v>
      </c>
      <c r="EP1385" cm="1">
        <f t="array" ref="EP1385">IF(SUM(COUNTIFS(Table_Pending_Today[Order_Type_Desc],{"Install","Service Order","Restart"},Table_Pending_Today[Contractor],1,Table_Pending_Today[Order_Number],Table_Pending_Today[[#This Row],[Order_Number]]))&gt;0,1,0)</f>
        <v>0</v>
      </c>
      <c r="EQ1385">
        <f>IF(SUM(COUNTIFS(Table_Pending_Today[Order_Type_Desc],"Special Request",Table_Pending_Today[Bury_Drop],0,Table_Pending_Today[In-House],1,Table_Pending_Today[Order_Number],Table_Pending_Today[[#This Row],[Order_Number]]))&gt;0,1,0)</f>
        <v>0</v>
      </c>
      <c r="ER1385">
        <f>SUM(COUNTIFS(Table_Pending_Today[Order_Type_Desc],"Special Request",Table_Pending_Today[Bury_Drop],0,Table_Pending_Today[Contractor],1,Table_Pending_Today[Order_Number],Table_Pending_Today[[#This Row],[Order_Number]]))</f>
        <v>0</v>
      </c>
    </row>
    <row r="1386" spans="1:148" x14ac:dyDescent="0.25">
      <c r="A1386" t="s">
        <v>22433</v>
      </c>
      <c r="B1386" t="s">
        <v>68448</v>
      </c>
      <c r="C1386" t="s">
        <v>2</v>
      </c>
      <c r="D1386" t="s">
        <v>60731</v>
      </c>
      <c r="E1386" t="s">
        <v>60732</v>
      </c>
      <c r="F1386" t="s">
        <v>60733</v>
      </c>
      <c r="G1386">
        <v>468973</v>
      </c>
      <c r="H1386" t="s">
        <v>72</v>
      </c>
      <c r="I1386" t="s">
        <v>16913</v>
      </c>
      <c r="J1386" t="s">
        <v>16914</v>
      </c>
      <c r="K1386" t="s">
        <v>73</v>
      </c>
      <c r="L1386">
        <v>0</v>
      </c>
      <c r="M1386" t="s">
        <v>60734</v>
      </c>
      <c r="N1386" t="s">
        <v>60735</v>
      </c>
      <c r="O1386" t="s">
        <v>49855</v>
      </c>
      <c r="P1386" t="s">
        <v>198</v>
      </c>
      <c r="Q1386" t="s">
        <v>17232</v>
      </c>
      <c r="R1386" t="s">
        <v>60737</v>
      </c>
      <c r="S1386" t="s">
        <v>60738</v>
      </c>
      <c r="T1386" t="s">
        <v>75</v>
      </c>
      <c r="U1386" t="s">
        <v>16658</v>
      </c>
      <c r="V1386" t="s">
        <v>60739</v>
      </c>
      <c r="W1386" t="s">
        <v>16693</v>
      </c>
      <c r="X1386" t="s">
        <v>17782</v>
      </c>
      <c r="Y1386" t="s">
        <v>76</v>
      </c>
      <c r="Z1386" t="s">
        <v>96</v>
      </c>
      <c r="AA1386" t="s">
        <v>16677</v>
      </c>
      <c r="AB1386" t="s">
        <v>198</v>
      </c>
      <c r="AC1386" t="s">
        <v>154</v>
      </c>
      <c r="AD1386" t="s">
        <v>71629</v>
      </c>
      <c r="AE1386" t="s">
        <v>22433</v>
      </c>
      <c r="AF1386" t="s">
        <v>71630</v>
      </c>
      <c r="AG1386" t="s">
        <v>22433</v>
      </c>
      <c r="AH1386" t="s">
        <v>16921</v>
      </c>
      <c r="AJ1386">
        <v>0</v>
      </c>
      <c r="AL1386" t="s">
        <v>17886</v>
      </c>
      <c r="AM1386" t="s">
        <v>87</v>
      </c>
      <c r="AO1386">
        <v>18</v>
      </c>
      <c r="AP1386" t="s">
        <v>16915</v>
      </c>
      <c r="AQ1386" t="s">
        <v>92</v>
      </c>
      <c r="AR1386" t="s">
        <v>16916</v>
      </c>
      <c r="AT1386">
        <v>0</v>
      </c>
      <c r="AU1386">
        <v>0</v>
      </c>
      <c r="AV1386" t="s">
        <v>16669</v>
      </c>
      <c r="BI1386" t="s">
        <v>81</v>
      </c>
      <c r="BJ1386" t="s">
        <v>81</v>
      </c>
      <c r="BK1386" t="s">
        <v>81</v>
      </c>
      <c r="BM1386" t="s">
        <v>71631</v>
      </c>
      <c r="BN1386" t="s">
        <v>71632</v>
      </c>
      <c r="BQ1386" t="s">
        <v>71633</v>
      </c>
      <c r="BS1386" t="s">
        <v>17202</v>
      </c>
      <c r="BT1386" t="s">
        <v>17727</v>
      </c>
      <c r="BU1386" t="s">
        <v>17732</v>
      </c>
      <c r="BV1386" t="s">
        <v>71629</v>
      </c>
      <c r="BW1386">
        <v>0</v>
      </c>
      <c r="BX1386">
        <v>0</v>
      </c>
      <c r="CE1386" t="s">
        <v>16880</v>
      </c>
      <c r="CF1386" t="s">
        <v>16881</v>
      </c>
      <c r="CG1386" t="s">
        <v>16882</v>
      </c>
      <c r="CK1386" t="s">
        <v>16920</v>
      </c>
      <c r="CL1386" t="s">
        <v>92</v>
      </c>
      <c r="CM1386">
        <v>0</v>
      </c>
      <c r="CN1386">
        <v>97.196600000000004</v>
      </c>
      <c r="CO1386">
        <v>5.98</v>
      </c>
      <c r="CP1386">
        <v>2050</v>
      </c>
      <c r="CQ1386" t="s">
        <v>17312</v>
      </c>
      <c r="CR1386" t="s">
        <v>17313</v>
      </c>
      <c r="CS1386" t="s">
        <v>17314</v>
      </c>
      <c r="CT1386" t="s">
        <v>19385</v>
      </c>
      <c r="CU1386" t="s">
        <v>16885</v>
      </c>
      <c r="DS1386">
        <v>0</v>
      </c>
      <c r="DU1386">
        <v>1</v>
      </c>
      <c r="DV1386">
        <v>1</v>
      </c>
      <c r="DW1386">
        <v>0</v>
      </c>
      <c r="DY1386">
        <v>0</v>
      </c>
      <c r="DZ1386">
        <v>0</v>
      </c>
      <c r="EC1386" t="s">
        <v>21330</v>
      </c>
      <c r="ED1386">
        <v>0</v>
      </c>
      <c r="EE1386" cm="1">
        <f t="array" ref="EE1386">SUM(COUNTIFS(Table_Pending_Today[job_type_code],{"WB","WQ","Z5","Z7","U8","QU","7W","2V","2W","2X"},Table_Pending_Today[Order_Number],Table_Pending_Today[[#This Row],[Order_Number]]))</f>
        <v>0</v>
      </c>
      <c r="EF1386">
        <f>COUNTIFS(Table_Pending_Today[Order_Number],Table_Pending_Today[[#This Row],[Order_Number]],Table_Pending_Today[tech_contractor],"INHOUSE")</f>
        <v>1</v>
      </c>
      <c r="EG1386">
        <f>COUNTIFS(Table_Pending_Today[Order_Number],Table_Pending_Today[[#This Row],[Order_Number]],Table_Pending_Today[tech_contractor],"CONTRACTOR")</f>
        <v>0</v>
      </c>
      <c r="EH1386" cm="1">
        <f t="array" ref="EH1386">SUM(COUNTIFS(Table_Pending_Today[job_type_code],{"XV","XQ","XT","XU"},Table_Pending_Today[Order_Number],Table_Pending_Today[[#This Row],[Order_Number]]))</f>
        <v>1</v>
      </c>
      <c r="EI1386" cm="1">
        <f t="array" ref="EI1386">SUM(COUNTIFS(Table_Pending_Today[job_type_code],{"XV","XQ","XT","XU"},Table_Pending_Today[Order_Number],Table_Pending_Today[[#This Row],[Order_Number]],Table_Pending_Today[In-House],1))</f>
        <v>1</v>
      </c>
      <c r="EJ1386" cm="1">
        <f t="array" ref="EJ1386">SUM(COUNTIFS(Table_Pending_Today[job_type_code],{"XV","XQ","XT","XU"},Table_Pending_Today[Order_Number],Table_Pending_Today[[#This Row],[Order_Number]],Table_Pending_Today[Contractor],1))</f>
        <v>0</v>
      </c>
      <c r="EK1386" cm="1">
        <f t="array" ref="EK1386">SUM(COUNTIFS(Table_Pending_Today[job_type_code],{"WB","WQ","Z5","Z7","U8","QU","7W","2V","2W","2X"},Table_Pending_Today[Order_Number],Table_Pending_Today[[#This Row],[Order_Number]]))</f>
        <v>0</v>
      </c>
      <c r="EL1386" cm="1">
        <f t="array" ref="EL1386">SUM(COUNTIFS(Table_Pending_Today[job_type_code],{"WB","WQ","Z5","Z7","U8","QU","7W","2V","2W","2X"},Table_Pending_Today[In-House],1,Table_Pending_Today[Order_Number],Table_Pending_Today[[#This Row],[Order_Number]]))</f>
        <v>0</v>
      </c>
      <c r="EM1386" cm="1">
        <f t="array" ref="EM1386">SUM(COUNTIFS(Table_Pending_Today[job_type_code],{"WB","WQ","Z5","Z7","U8","QU","7W","2V","2W","2X"},Table_Pending_Today[Contractor],1,Table_Pending_Today[Order_Number],Table_Pending_Today[[#This Row],[Order_Number]]))</f>
        <v>0</v>
      </c>
      <c r="EN1386" cm="1">
        <f t="array" ref="EN1386">IF(SUM(COUNTIFS(Table_Pending_Today[Order_Type_Desc],{"Install","Service Order","Restart"},Table_Pending_Today[Order_Number],Table_Pending_Today[[#This Row],[Order_Number]]))&gt;0,1,0)</f>
        <v>0</v>
      </c>
      <c r="EO1386" cm="1">
        <f t="array" ref="EO1386">IF(SUM(COUNTIFS(Table_Pending_Today[Order_Type_Desc],{"Install","Service Order","Restart"},Table_Pending_Today[In-House],1,Table_Pending_Today[Order_Number],Table_Pending_Today[[#This Row],[Order_Number]]))&gt;0,1,0)</f>
        <v>0</v>
      </c>
      <c r="EP1386" cm="1">
        <f t="array" ref="EP1386">IF(SUM(COUNTIFS(Table_Pending_Today[Order_Type_Desc],{"Install","Service Order","Restart"},Table_Pending_Today[Contractor],1,Table_Pending_Today[Order_Number],Table_Pending_Today[[#This Row],[Order_Number]]))&gt;0,1,0)</f>
        <v>0</v>
      </c>
      <c r="EQ1386">
        <f>IF(SUM(COUNTIFS(Table_Pending_Today[Order_Type_Desc],"Special Request",Table_Pending_Today[Bury_Drop],0,Table_Pending_Today[In-House],1,Table_Pending_Today[Order_Number],Table_Pending_Today[[#This Row],[Order_Number]]))&gt;0,1,0)</f>
        <v>0</v>
      </c>
      <c r="ER1386">
        <f>SUM(COUNTIFS(Table_Pending_Today[Order_Type_Desc],"Special Request",Table_Pending_Today[Bury_Drop],0,Table_Pending_Today[Contractor],1,Table_Pending_Today[Order_Number],Table_Pending_Today[[#This Row],[Order_Number]]))</f>
        <v>0</v>
      </c>
    </row>
    <row r="1387" spans="1:148" x14ac:dyDescent="0.25">
      <c r="A1387" t="s">
        <v>22433</v>
      </c>
      <c r="B1387" t="s">
        <v>68448</v>
      </c>
      <c r="C1387" t="s">
        <v>2</v>
      </c>
      <c r="D1387" t="s">
        <v>59678</v>
      </c>
      <c r="E1387" t="s">
        <v>59679</v>
      </c>
      <c r="F1387" t="s">
        <v>59680</v>
      </c>
      <c r="G1387">
        <v>468925</v>
      </c>
      <c r="H1387" t="s">
        <v>72</v>
      </c>
      <c r="I1387" t="s">
        <v>89</v>
      </c>
      <c r="J1387" t="s">
        <v>16798</v>
      </c>
      <c r="K1387" t="s">
        <v>73</v>
      </c>
      <c r="L1387">
        <v>0</v>
      </c>
      <c r="M1387" t="s">
        <v>59681</v>
      </c>
      <c r="N1387" t="s">
        <v>59682</v>
      </c>
      <c r="P1387" t="s">
        <v>186</v>
      </c>
      <c r="Q1387" t="s">
        <v>17934</v>
      </c>
      <c r="R1387" t="s">
        <v>59684</v>
      </c>
      <c r="T1387" t="s">
        <v>75</v>
      </c>
      <c r="U1387" t="s">
        <v>16658</v>
      </c>
      <c r="V1387" t="s">
        <v>59685</v>
      </c>
      <c r="W1387" t="s">
        <v>16693</v>
      </c>
      <c r="X1387" t="s">
        <v>17889</v>
      </c>
      <c r="Y1387" t="s">
        <v>76</v>
      </c>
      <c r="Z1387" t="s">
        <v>77</v>
      </c>
      <c r="AA1387" t="s">
        <v>186</v>
      </c>
      <c r="AB1387" t="s">
        <v>17054</v>
      </c>
      <c r="AC1387" t="s">
        <v>17053</v>
      </c>
      <c r="AD1387" t="s">
        <v>71634</v>
      </c>
      <c r="AE1387" t="s">
        <v>22433</v>
      </c>
      <c r="AF1387" t="s">
        <v>71635</v>
      </c>
      <c r="AG1387" t="s">
        <v>22433</v>
      </c>
      <c r="AH1387" t="s">
        <v>16779</v>
      </c>
      <c r="AJ1387">
        <v>0</v>
      </c>
      <c r="AL1387" t="s">
        <v>19889</v>
      </c>
      <c r="AM1387" t="s">
        <v>87</v>
      </c>
      <c r="AO1387">
        <v>18</v>
      </c>
      <c r="AP1387" t="s">
        <v>91</v>
      </c>
      <c r="AQ1387" t="s">
        <v>80</v>
      </c>
      <c r="AR1387" t="s">
        <v>16799</v>
      </c>
      <c r="AT1387">
        <v>0</v>
      </c>
      <c r="AU1387">
        <v>0</v>
      </c>
      <c r="AV1387" t="s">
        <v>16696</v>
      </c>
      <c r="BI1387" t="s">
        <v>81</v>
      </c>
      <c r="BJ1387" t="s">
        <v>81</v>
      </c>
      <c r="BK1387" t="s">
        <v>81</v>
      </c>
      <c r="BM1387" t="s">
        <v>71636</v>
      </c>
      <c r="BN1387" t="s">
        <v>71637</v>
      </c>
      <c r="BQ1387" t="s">
        <v>71638</v>
      </c>
      <c r="BS1387" t="s">
        <v>17202</v>
      </c>
      <c r="BT1387" t="s">
        <v>17500</v>
      </c>
      <c r="BU1387" t="s">
        <v>19890</v>
      </c>
      <c r="BV1387" t="s">
        <v>71634</v>
      </c>
      <c r="BW1387">
        <v>0</v>
      </c>
      <c r="BX1387">
        <v>0</v>
      </c>
      <c r="CE1387" t="s">
        <v>16880</v>
      </c>
      <c r="CF1387" t="s">
        <v>16881</v>
      </c>
      <c r="CG1387" t="s">
        <v>16882</v>
      </c>
      <c r="CK1387" t="s">
        <v>16890</v>
      </c>
      <c r="CL1387" t="s">
        <v>80</v>
      </c>
      <c r="CM1387">
        <v>0</v>
      </c>
      <c r="CN1387">
        <v>95.386600000000001</v>
      </c>
      <c r="CO1387">
        <v>159.72</v>
      </c>
      <c r="CP1387">
        <v>125</v>
      </c>
      <c r="CQ1387" t="s">
        <v>17312</v>
      </c>
      <c r="CR1387" t="s">
        <v>17313</v>
      </c>
      <c r="CS1387" t="s">
        <v>17314</v>
      </c>
      <c r="CT1387" t="s">
        <v>17733</v>
      </c>
      <c r="CU1387" t="s">
        <v>16885</v>
      </c>
      <c r="DS1387">
        <v>0</v>
      </c>
      <c r="DU1387">
        <v>1</v>
      </c>
      <c r="DV1387">
        <v>0</v>
      </c>
      <c r="DW1387">
        <v>0</v>
      </c>
      <c r="DY1387">
        <v>0</v>
      </c>
      <c r="DZ1387">
        <v>0</v>
      </c>
      <c r="EC1387" t="s">
        <v>21337</v>
      </c>
      <c r="ED1387">
        <v>0</v>
      </c>
      <c r="EE1387" cm="1">
        <f t="array" ref="EE1387">SUM(COUNTIFS(Table_Pending_Today[job_type_code],{"WB","WQ","Z5","Z7","U8","QU","7W","2V","2W","2X"},Table_Pending_Today[Order_Number],Table_Pending_Today[[#This Row],[Order_Number]]))</f>
        <v>0</v>
      </c>
      <c r="EF1387">
        <f>COUNTIFS(Table_Pending_Today[Order_Number],Table_Pending_Today[[#This Row],[Order_Number]],Table_Pending_Today[tech_contractor],"INHOUSE")</f>
        <v>1</v>
      </c>
      <c r="EG1387">
        <f>COUNTIFS(Table_Pending_Today[Order_Number],Table_Pending_Today[[#This Row],[Order_Number]],Table_Pending_Today[tech_contractor],"CONTRACTOR")</f>
        <v>0</v>
      </c>
      <c r="EH1387" cm="1">
        <f t="array" ref="EH1387">SUM(COUNTIFS(Table_Pending_Today[job_type_code],{"XV","XQ","XT","XU"},Table_Pending_Today[Order_Number],Table_Pending_Today[[#This Row],[Order_Number]]))</f>
        <v>0</v>
      </c>
      <c r="EI1387" cm="1">
        <f t="array" ref="EI1387">SUM(COUNTIFS(Table_Pending_Today[job_type_code],{"XV","XQ","XT","XU"},Table_Pending_Today[Order_Number],Table_Pending_Today[[#This Row],[Order_Number]],Table_Pending_Today[In-House],1))</f>
        <v>0</v>
      </c>
      <c r="EJ1387" cm="1">
        <f t="array" ref="EJ1387">SUM(COUNTIFS(Table_Pending_Today[job_type_code],{"XV","XQ","XT","XU"},Table_Pending_Today[Order_Number],Table_Pending_Today[[#This Row],[Order_Number]],Table_Pending_Today[Contractor],1))</f>
        <v>0</v>
      </c>
      <c r="EK1387" cm="1">
        <f t="array" ref="EK1387">SUM(COUNTIFS(Table_Pending_Today[job_type_code],{"WB","WQ","Z5","Z7","U8","QU","7W","2V","2W","2X"},Table_Pending_Today[Order_Number],Table_Pending_Today[[#This Row],[Order_Number]]))</f>
        <v>0</v>
      </c>
      <c r="EL1387" cm="1">
        <f t="array" ref="EL1387">SUM(COUNTIFS(Table_Pending_Today[job_type_code],{"WB","WQ","Z5","Z7","U8","QU","7W","2V","2W","2X"},Table_Pending_Today[In-House],1,Table_Pending_Today[Order_Number],Table_Pending_Today[[#This Row],[Order_Number]]))</f>
        <v>0</v>
      </c>
      <c r="EM1387" cm="1">
        <f t="array" ref="EM1387">SUM(COUNTIFS(Table_Pending_Today[job_type_code],{"WB","WQ","Z5","Z7","U8","QU","7W","2V","2W","2X"},Table_Pending_Today[Contractor],1,Table_Pending_Today[Order_Number],Table_Pending_Today[[#This Row],[Order_Number]]))</f>
        <v>0</v>
      </c>
      <c r="EN1387" cm="1">
        <f t="array" ref="EN1387">IF(SUM(COUNTIFS(Table_Pending_Today[Order_Type_Desc],{"Install","Service Order","Restart"},Table_Pending_Today[Order_Number],Table_Pending_Today[[#This Row],[Order_Number]]))&gt;0,1,0)</f>
        <v>0</v>
      </c>
      <c r="EO1387" cm="1">
        <f t="array" ref="EO1387">IF(SUM(COUNTIFS(Table_Pending_Today[Order_Type_Desc],{"Install","Service Order","Restart"},Table_Pending_Today[In-House],1,Table_Pending_Today[Order_Number],Table_Pending_Today[[#This Row],[Order_Number]]))&gt;0,1,0)</f>
        <v>0</v>
      </c>
      <c r="EP1387" cm="1">
        <f t="array" ref="EP1387">IF(SUM(COUNTIFS(Table_Pending_Today[Order_Type_Desc],{"Install","Service Order","Restart"},Table_Pending_Today[Contractor],1,Table_Pending_Today[Order_Number],Table_Pending_Today[[#This Row],[Order_Number]]))&gt;0,1,0)</f>
        <v>0</v>
      </c>
      <c r="EQ1387">
        <f>IF(SUM(COUNTIFS(Table_Pending_Today[Order_Type_Desc],"Special Request",Table_Pending_Today[Bury_Drop],0,Table_Pending_Today[In-House],1,Table_Pending_Today[Order_Number],Table_Pending_Today[[#This Row],[Order_Number]]))&gt;0,1,0)</f>
        <v>0</v>
      </c>
      <c r="ER1387">
        <f>SUM(COUNTIFS(Table_Pending_Today[Order_Type_Desc],"Special Request",Table_Pending_Today[Bury_Drop],0,Table_Pending_Today[Contractor],1,Table_Pending_Today[Order_Number],Table_Pending_Today[[#This Row],[Order_Number]]))</f>
        <v>0</v>
      </c>
    </row>
    <row r="1388" spans="1:148" x14ac:dyDescent="0.25">
      <c r="A1388" t="s">
        <v>22433</v>
      </c>
      <c r="B1388" t="s">
        <v>68448</v>
      </c>
      <c r="C1388" t="s">
        <v>2</v>
      </c>
      <c r="D1388" t="s">
        <v>60129</v>
      </c>
      <c r="E1388" t="s">
        <v>60130</v>
      </c>
      <c r="F1388" t="s">
        <v>60131</v>
      </c>
      <c r="G1388">
        <v>468926</v>
      </c>
      <c r="H1388" t="s">
        <v>72</v>
      </c>
      <c r="I1388" t="s">
        <v>89</v>
      </c>
      <c r="J1388" t="s">
        <v>16929</v>
      </c>
      <c r="K1388" t="s">
        <v>73</v>
      </c>
      <c r="L1388">
        <v>0</v>
      </c>
      <c r="M1388" t="s">
        <v>60132</v>
      </c>
      <c r="N1388" t="s">
        <v>60133</v>
      </c>
      <c r="P1388" t="s">
        <v>18660</v>
      </c>
      <c r="Q1388" t="s">
        <v>19891</v>
      </c>
      <c r="R1388" t="s">
        <v>60136</v>
      </c>
      <c r="S1388" t="s">
        <v>60136</v>
      </c>
      <c r="T1388" t="s">
        <v>75</v>
      </c>
      <c r="U1388" t="s">
        <v>16658</v>
      </c>
      <c r="V1388" t="s">
        <v>60137</v>
      </c>
      <c r="W1388" t="s">
        <v>16693</v>
      </c>
      <c r="X1388" t="s">
        <v>19028</v>
      </c>
      <c r="Y1388" t="s">
        <v>76</v>
      </c>
      <c r="Z1388" t="s">
        <v>77</v>
      </c>
      <c r="AA1388" t="s">
        <v>16677</v>
      </c>
      <c r="AB1388" t="s">
        <v>185</v>
      </c>
      <c r="AC1388" t="s">
        <v>16814</v>
      </c>
      <c r="AD1388" t="s">
        <v>71639</v>
      </c>
      <c r="AE1388" t="s">
        <v>22433</v>
      </c>
      <c r="AF1388" t="s">
        <v>71640</v>
      </c>
      <c r="AG1388" t="s">
        <v>22433</v>
      </c>
      <c r="AH1388" t="s">
        <v>16779</v>
      </c>
      <c r="AJ1388">
        <v>0</v>
      </c>
      <c r="AK1388" t="s">
        <v>98</v>
      </c>
      <c r="AL1388" t="s">
        <v>21459</v>
      </c>
      <c r="AM1388" t="s">
        <v>87</v>
      </c>
      <c r="AO1388">
        <v>18</v>
      </c>
      <c r="AP1388" t="s">
        <v>91</v>
      </c>
      <c r="AQ1388" t="s">
        <v>80</v>
      </c>
      <c r="AR1388" t="s">
        <v>16930</v>
      </c>
      <c r="AT1388">
        <v>0</v>
      </c>
      <c r="AU1388">
        <v>0</v>
      </c>
      <c r="AV1388" t="s">
        <v>16669</v>
      </c>
      <c r="BI1388" t="s">
        <v>81</v>
      </c>
      <c r="BJ1388" t="s">
        <v>81</v>
      </c>
      <c r="BK1388" t="s">
        <v>81</v>
      </c>
      <c r="BM1388" t="s">
        <v>56209</v>
      </c>
      <c r="BN1388" t="s">
        <v>71641</v>
      </c>
      <c r="BQ1388" t="s">
        <v>71642</v>
      </c>
      <c r="BS1388" t="s">
        <v>17202</v>
      </c>
      <c r="BT1388" t="s">
        <v>22259</v>
      </c>
      <c r="BU1388" t="s">
        <v>21426</v>
      </c>
      <c r="BV1388" t="s">
        <v>71639</v>
      </c>
      <c r="BW1388">
        <v>0</v>
      </c>
      <c r="BX1388">
        <v>0</v>
      </c>
      <c r="CE1388" t="s">
        <v>16880</v>
      </c>
      <c r="CF1388" t="s">
        <v>16881</v>
      </c>
      <c r="CG1388" t="s">
        <v>16882</v>
      </c>
      <c r="CK1388" t="s">
        <v>16920</v>
      </c>
      <c r="CL1388" t="s">
        <v>80</v>
      </c>
      <c r="CM1388">
        <v>0</v>
      </c>
      <c r="CN1388">
        <v>81.330399999999997</v>
      </c>
      <c r="CO1388">
        <v>2491.63</v>
      </c>
      <c r="CP1388">
        <v>2350</v>
      </c>
      <c r="CQ1388" t="s">
        <v>17312</v>
      </c>
      <c r="CR1388" t="s">
        <v>17313</v>
      </c>
      <c r="CS1388" t="s">
        <v>17314</v>
      </c>
      <c r="CT1388" t="s">
        <v>17733</v>
      </c>
      <c r="CU1388" t="s">
        <v>16885</v>
      </c>
      <c r="DS1388">
        <v>0</v>
      </c>
      <c r="DU1388">
        <v>0</v>
      </c>
      <c r="DV1388">
        <v>0</v>
      </c>
      <c r="DW1388">
        <v>0</v>
      </c>
      <c r="DY1388">
        <v>0</v>
      </c>
      <c r="DZ1388">
        <v>0</v>
      </c>
      <c r="EC1388" t="s">
        <v>21336</v>
      </c>
      <c r="ED1388">
        <v>0</v>
      </c>
      <c r="EE1388" cm="1">
        <f t="array" ref="EE1388">SUM(COUNTIFS(Table_Pending_Today[job_type_code],{"WB","WQ","Z5","Z7","U8","QU","7W","2V","2W","2X"},Table_Pending_Today[Order_Number],Table_Pending_Today[[#This Row],[Order_Number]]))</f>
        <v>0</v>
      </c>
      <c r="EF1388">
        <f>COUNTIFS(Table_Pending_Today[Order_Number],Table_Pending_Today[[#This Row],[Order_Number]],Table_Pending_Today[tech_contractor],"INHOUSE")</f>
        <v>1</v>
      </c>
      <c r="EG1388">
        <f>COUNTIFS(Table_Pending_Today[Order_Number],Table_Pending_Today[[#This Row],[Order_Number]],Table_Pending_Today[tech_contractor],"CONTRACTOR")</f>
        <v>0</v>
      </c>
      <c r="EH1388" cm="1">
        <f t="array" ref="EH1388">SUM(COUNTIFS(Table_Pending_Today[job_type_code],{"XV","XQ","XT","XU"},Table_Pending_Today[Order_Number],Table_Pending_Today[[#This Row],[Order_Number]]))</f>
        <v>0</v>
      </c>
      <c r="EI1388" cm="1">
        <f t="array" ref="EI1388">SUM(COUNTIFS(Table_Pending_Today[job_type_code],{"XV","XQ","XT","XU"},Table_Pending_Today[Order_Number],Table_Pending_Today[[#This Row],[Order_Number]],Table_Pending_Today[In-House],1))</f>
        <v>0</v>
      </c>
      <c r="EJ1388" cm="1">
        <f t="array" ref="EJ1388">SUM(COUNTIFS(Table_Pending_Today[job_type_code],{"XV","XQ","XT","XU"},Table_Pending_Today[Order_Number],Table_Pending_Today[[#This Row],[Order_Number]],Table_Pending_Today[Contractor],1))</f>
        <v>0</v>
      </c>
      <c r="EK1388" cm="1">
        <f t="array" ref="EK1388">SUM(COUNTIFS(Table_Pending_Today[job_type_code],{"WB","WQ","Z5","Z7","U8","QU","7W","2V","2W","2X"},Table_Pending_Today[Order_Number],Table_Pending_Today[[#This Row],[Order_Number]]))</f>
        <v>0</v>
      </c>
      <c r="EL1388" cm="1">
        <f t="array" ref="EL1388">SUM(COUNTIFS(Table_Pending_Today[job_type_code],{"WB","WQ","Z5","Z7","U8","QU","7W","2V","2W","2X"},Table_Pending_Today[In-House],1,Table_Pending_Today[Order_Number],Table_Pending_Today[[#This Row],[Order_Number]]))</f>
        <v>0</v>
      </c>
      <c r="EM1388" cm="1">
        <f t="array" ref="EM1388">SUM(COUNTIFS(Table_Pending_Today[job_type_code],{"WB","WQ","Z5","Z7","U8","QU","7W","2V","2W","2X"},Table_Pending_Today[Contractor],1,Table_Pending_Today[Order_Number],Table_Pending_Today[[#This Row],[Order_Number]]))</f>
        <v>0</v>
      </c>
      <c r="EN1388" cm="1">
        <f t="array" ref="EN1388">IF(SUM(COUNTIFS(Table_Pending_Today[Order_Type_Desc],{"Install","Service Order","Restart"},Table_Pending_Today[Order_Number],Table_Pending_Today[[#This Row],[Order_Number]]))&gt;0,1,0)</f>
        <v>0</v>
      </c>
      <c r="EO1388" cm="1">
        <f t="array" ref="EO1388">IF(SUM(COUNTIFS(Table_Pending_Today[Order_Type_Desc],{"Install","Service Order","Restart"},Table_Pending_Today[In-House],1,Table_Pending_Today[Order_Number],Table_Pending_Today[[#This Row],[Order_Number]]))&gt;0,1,0)</f>
        <v>0</v>
      </c>
      <c r="EP1388" cm="1">
        <f t="array" ref="EP1388">IF(SUM(COUNTIFS(Table_Pending_Today[Order_Type_Desc],{"Install","Service Order","Restart"},Table_Pending_Today[Contractor],1,Table_Pending_Today[Order_Number],Table_Pending_Today[[#This Row],[Order_Number]]))&gt;0,1,0)</f>
        <v>0</v>
      </c>
      <c r="EQ1388">
        <f>IF(SUM(COUNTIFS(Table_Pending_Today[Order_Type_Desc],"Special Request",Table_Pending_Today[Bury_Drop],0,Table_Pending_Today[In-House],1,Table_Pending_Today[Order_Number],Table_Pending_Today[[#This Row],[Order_Number]]))&gt;0,1,0)</f>
        <v>0</v>
      </c>
      <c r="ER1388">
        <f>SUM(COUNTIFS(Table_Pending_Today[Order_Type_Desc],"Special Request",Table_Pending_Today[Bury_Drop],0,Table_Pending_Today[Contractor],1,Table_Pending_Today[Order_Number],Table_Pending_Today[[#This Row],[Order_Number]]))</f>
        <v>0</v>
      </c>
    </row>
    <row r="1389" spans="1:148" x14ac:dyDescent="0.25">
      <c r="A1389" t="s">
        <v>22433</v>
      </c>
      <c r="B1389" t="s">
        <v>68448</v>
      </c>
      <c r="C1389" t="s">
        <v>2</v>
      </c>
      <c r="D1389" t="s">
        <v>59252</v>
      </c>
      <c r="E1389" t="s">
        <v>59253</v>
      </c>
      <c r="F1389" t="s">
        <v>59254</v>
      </c>
      <c r="G1389">
        <v>469014</v>
      </c>
      <c r="H1389" t="s">
        <v>72</v>
      </c>
      <c r="I1389" t="s">
        <v>89</v>
      </c>
      <c r="J1389" t="s">
        <v>16935</v>
      </c>
      <c r="K1389" t="s">
        <v>73</v>
      </c>
      <c r="L1389">
        <v>0</v>
      </c>
      <c r="M1389" t="s">
        <v>59255</v>
      </c>
      <c r="N1389" t="s">
        <v>59256</v>
      </c>
      <c r="P1389" t="s">
        <v>59257</v>
      </c>
      <c r="Q1389" t="s">
        <v>71643</v>
      </c>
      <c r="R1389" t="s">
        <v>59259</v>
      </c>
      <c r="T1389" t="s">
        <v>75</v>
      </c>
      <c r="U1389" t="s">
        <v>16658</v>
      </c>
      <c r="V1389" t="s">
        <v>59260</v>
      </c>
      <c r="W1389" t="s">
        <v>16693</v>
      </c>
      <c r="X1389" t="s">
        <v>19026</v>
      </c>
      <c r="Y1389" t="s">
        <v>76</v>
      </c>
      <c r="Z1389" t="s">
        <v>77</v>
      </c>
      <c r="AA1389" t="s">
        <v>186</v>
      </c>
      <c r="AB1389" t="s">
        <v>17054</v>
      </c>
      <c r="AC1389" t="s">
        <v>18213</v>
      </c>
      <c r="AD1389" t="s">
        <v>71644</v>
      </c>
      <c r="AE1389" t="s">
        <v>22433</v>
      </c>
      <c r="AF1389" t="s">
        <v>71645</v>
      </c>
      <c r="AG1389" t="s">
        <v>22433</v>
      </c>
      <c r="AH1389" t="s">
        <v>16779</v>
      </c>
      <c r="AJ1389">
        <v>0</v>
      </c>
      <c r="AL1389" t="s">
        <v>79</v>
      </c>
      <c r="AO1389">
        <v>18</v>
      </c>
      <c r="AP1389" t="s">
        <v>91</v>
      </c>
      <c r="AQ1389" t="s">
        <v>80</v>
      </c>
      <c r="AR1389" t="s">
        <v>71646</v>
      </c>
      <c r="AT1389">
        <v>0</v>
      </c>
      <c r="AU1389">
        <v>0</v>
      </c>
      <c r="AV1389" t="s">
        <v>16696</v>
      </c>
      <c r="BI1389" t="s">
        <v>81</v>
      </c>
      <c r="BJ1389" t="s">
        <v>81</v>
      </c>
      <c r="BK1389" t="s">
        <v>81</v>
      </c>
      <c r="BM1389" t="s">
        <v>52511</v>
      </c>
      <c r="BN1389" t="s">
        <v>71650</v>
      </c>
      <c r="BQ1389" t="s">
        <v>71651</v>
      </c>
      <c r="BS1389" t="s">
        <v>17202</v>
      </c>
      <c r="BV1389" t="s">
        <v>71644</v>
      </c>
      <c r="BW1389">
        <v>0</v>
      </c>
      <c r="BX1389">
        <v>1</v>
      </c>
      <c r="CA1389" t="s">
        <v>16999</v>
      </c>
      <c r="CE1389" t="s">
        <v>16880</v>
      </c>
      <c r="CF1389" t="s">
        <v>16881</v>
      </c>
      <c r="CG1389" t="s">
        <v>16882</v>
      </c>
      <c r="CK1389" t="s">
        <v>16890</v>
      </c>
      <c r="CL1389" t="s">
        <v>80</v>
      </c>
      <c r="CM1389">
        <v>0</v>
      </c>
      <c r="CN1389">
        <v>96.068600000000004</v>
      </c>
      <c r="CO1389">
        <v>7.07</v>
      </c>
      <c r="CP1389">
        <v>2800</v>
      </c>
      <c r="CQ1389" t="s">
        <v>17312</v>
      </c>
      <c r="CR1389" t="s">
        <v>17313</v>
      </c>
      <c r="CS1389" t="s">
        <v>71647</v>
      </c>
      <c r="CT1389" t="s">
        <v>71648</v>
      </c>
      <c r="CU1389" t="s">
        <v>16890</v>
      </c>
      <c r="CV1389" t="s">
        <v>71649</v>
      </c>
      <c r="DU1389">
        <v>1</v>
      </c>
      <c r="DV1389">
        <v>0</v>
      </c>
      <c r="DW1389">
        <v>0</v>
      </c>
      <c r="DY1389">
        <v>0</v>
      </c>
      <c r="DZ1389">
        <v>0</v>
      </c>
      <c r="EC1389" t="s">
        <v>21330</v>
      </c>
      <c r="ED1389">
        <v>0</v>
      </c>
      <c r="EE1389" cm="1">
        <f t="array" ref="EE1389">SUM(COUNTIFS(Table_Pending_Today[job_type_code],{"WB","WQ","Z5","Z7","U8","QU","7W","2V","2W","2X"},Table_Pending_Today[Order_Number],Table_Pending_Today[[#This Row],[Order_Number]]))</f>
        <v>0</v>
      </c>
      <c r="EF1389">
        <f>COUNTIFS(Table_Pending_Today[Order_Number],Table_Pending_Today[[#This Row],[Order_Number]],Table_Pending_Today[tech_contractor],"INHOUSE")</f>
        <v>0</v>
      </c>
      <c r="EG1389">
        <f>COUNTIFS(Table_Pending_Today[Order_Number],Table_Pending_Today[[#This Row],[Order_Number]],Table_Pending_Today[tech_contractor],"CONTRACTOR")</f>
        <v>0</v>
      </c>
      <c r="EH1389" cm="1">
        <f t="array" ref="EH1389">SUM(COUNTIFS(Table_Pending_Today[job_type_code],{"XV","XQ","XT","XU"},Table_Pending_Today[Order_Number],Table_Pending_Today[[#This Row],[Order_Number]]))</f>
        <v>0</v>
      </c>
      <c r="EI1389" cm="1">
        <f t="array" ref="EI1389">SUM(COUNTIFS(Table_Pending_Today[job_type_code],{"XV","XQ","XT","XU"},Table_Pending_Today[Order_Number],Table_Pending_Today[[#This Row],[Order_Number]],Table_Pending_Today[In-House],1))</f>
        <v>0</v>
      </c>
      <c r="EJ1389" cm="1">
        <f t="array" ref="EJ1389">SUM(COUNTIFS(Table_Pending_Today[job_type_code],{"XV","XQ","XT","XU"},Table_Pending_Today[Order_Number],Table_Pending_Today[[#This Row],[Order_Number]],Table_Pending_Today[Contractor],1))</f>
        <v>0</v>
      </c>
      <c r="EK1389" cm="1">
        <f t="array" ref="EK1389">SUM(COUNTIFS(Table_Pending_Today[job_type_code],{"WB","WQ","Z5","Z7","U8","QU","7W","2V","2W","2X"},Table_Pending_Today[Order_Number],Table_Pending_Today[[#This Row],[Order_Number]]))</f>
        <v>0</v>
      </c>
      <c r="EL1389" cm="1">
        <f t="array" ref="EL1389">SUM(COUNTIFS(Table_Pending_Today[job_type_code],{"WB","WQ","Z5","Z7","U8","QU","7W","2V","2W","2X"},Table_Pending_Today[In-House],1,Table_Pending_Today[Order_Number],Table_Pending_Today[[#This Row],[Order_Number]]))</f>
        <v>0</v>
      </c>
      <c r="EM1389" cm="1">
        <f t="array" ref="EM1389">SUM(COUNTIFS(Table_Pending_Today[job_type_code],{"WB","WQ","Z5","Z7","U8","QU","7W","2V","2W","2X"},Table_Pending_Today[Contractor],1,Table_Pending_Today[Order_Number],Table_Pending_Today[[#This Row],[Order_Number]]))</f>
        <v>0</v>
      </c>
      <c r="EN1389" cm="1">
        <f t="array" ref="EN1389">IF(SUM(COUNTIFS(Table_Pending_Today[Order_Type_Desc],{"Install","Service Order","Restart"},Table_Pending_Today[Order_Number],Table_Pending_Today[[#This Row],[Order_Number]]))&gt;0,1,0)</f>
        <v>0</v>
      </c>
      <c r="EO1389" cm="1">
        <f t="array" ref="EO1389">IF(SUM(COUNTIFS(Table_Pending_Today[Order_Type_Desc],{"Install","Service Order","Restart"},Table_Pending_Today[In-House],1,Table_Pending_Today[Order_Number],Table_Pending_Today[[#This Row],[Order_Number]]))&gt;0,1,0)</f>
        <v>0</v>
      </c>
      <c r="EP1389" cm="1">
        <f t="array" ref="EP1389">IF(SUM(COUNTIFS(Table_Pending_Today[Order_Type_Desc],{"Install","Service Order","Restart"},Table_Pending_Today[Contractor],1,Table_Pending_Today[Order_Number],Table_Pending_Today[[#This Row],[Order_Number]]))&gt;0,1,0)</f>
        <v>0</v>
      </c>
      <c r="EQ1389">
        <f>IF(SUM(COUNTIFS(Table_Pending_Today[Order_Type_Desc],"Special Request",Table_Pending_Today[Bury_Drop],0,Table_Pending_Today[In-House],1,Table_Pending_Today[Order_Number],Table_Pending_Today[[#This Row],[Order_Number]]))&gt;0,1,0)</f>
        <v>0</v>
      </c>
      <c r="ER1389">
        <f>SUM(COUNTIFS(Table_Pending_Today[Order_Type_Desc],"Special Request",Table_Pending_Today[Bury_Drop],0,Table_Pending_Today[Contractor],1,Table_Pending_Today[Order_Number],Table_Pending_Today[[#This Row],[Order_Number]]))</f>
        <v>0</v>
      </c>
    </row>
    <row r="1390" spans="1:148" x14ac:dyDescent="0.25">
      <c r="A1390" t="s">
        <v>22433</v>
      </c>
      <c r="B1390" t="s">
        <v>68448</v>
      </c>
      <c r="C1390" t="s">
        <v>2</v>
      </c>
      <c r="D1390" t="s">
        <v>59959</v>
      </c>
      <c r="E1390" t="s">
        <v>59960</v>
      </c>
      <c r="F1390" t="s">
        <v>59961</v>
      </c>
      <c r="G1390">
        <v>469402</v>
      </c>
      <c r="H1390" t="s">
        <v>72</v>
      </c>
      <c r="I1390" t="s">
        <v>89</v>
      </c>
      <c r="J1390" t="s">
        <v>16798</v>
      </c>
      <c r="K1390" t="s">
        <v>73</v>
      </c>
      <c r="L1390">
        <v>0</v>
      </c>
      <c r="M1390" t="s">
        <v>59962</v>
      </c>
      <c r="N1390" t="s">
        <v>59963</v>
      </c>
      <c r="P1390" t="s">
        <v>160</v>
      </c>
      <c r="Q1390" t="s">
        <v>17576</v>
      </c>
      <c r="R1390" t="s">
        <v>59965</v>
      </c>
      <c r="S1390" t="s">
        <v>59966</v>
      </c>
      <c r="T1390" t="s">
        <v>75</v>
      </c>
      <c r="U1390" t="s">
        <v>16658</v>
      </c>
      <c r="V1390" t="s">
        <v>59967</v>
      </c>
      <c r="W1390" t="s">
        <v>16693</v>
      </c>
      <c r="X1390" t="s">
        <v>17264</v>
      </c>
      <c r="Y1390" t="s">
        <v>76</v>
      </c>
      <c r="Z1390" t="s">
        <v>77</v>
      </c>
      <c r="AA1390" t="s">
        <v>186</v>
      </c>
      <c r="AB1390" t="s">
        <v>16694</v>
      </c>
      <c r="AC1390" t="s">
        <v>16707</v>
      </c>
      <c r="AD1390" t="s">
        <v>71652</v>
      </c>
      <c r="AE1390" t="s">
        <v>22433</v>
      </c>
      <c r="AF1390" t="s">
        <v>71653</v>
      </c>
      <c r="AG1390" t="s">
        <v>22433</v>
      </c>
      <c r="AH1390" t="s">
        <v>16963</v>
      </c>
      <c r="AJ1390">
        <v>0</v>
      </c>
      <c r="AL1390" t="s">
        <v>79</v>
      </c>
      <c r="AO1390">
        <v>18</v>
      </c>
      <c r="AP1390" t="s">
        <v>91</v>
      </c>
      <c r="AQ1390" t="s">
        <v>80</v>
      </c>
      <c r="AR1390" t="s">
        <v>16954</v>
      </c>
      <c r="AT1390">
        <v>1</v>
      </c>
      <c r="AU1390">
        <v>0</v>
      </c>
      <c r="AV1390" t="s">
        <v>16696</v>
      </c>
      <c r="BI1390" t="s">
        <v>81</v>
      </c>
      <c r="BJ1390" t="s">
        <v>81</v>
      </c>
      <c r="BK1390" t="s">
        <v>81</v>
      </c>
      <c r="BM1390" t="s">
        <v>71657</v>
      </c>
      <c r="BN1390" t="s">
        <v>71658</v>
      </c>
      <c r="BQ1390" t="s">
        <v>71659</v>
      </c>
      <c r="BS1390" t="s">
        <v>17202</v>
      </c>
      <c r="BV1390" t="s">
        <v>71652</v>
      </c>
      <c r="BW1390">
        <v>1</v>
      </c>
      <c r="BX1390">
        <v>0</v>
      </c>
      <c r="CA1390" t="s">
        <v>16794</v>
      </c>
      <c r="CE1390" t="s">
        <v>16880</v>
      </c>
      <c r="CF1390" t="s">
        <v>16881</v>
      </c>
      <c r="CG1390" t="s">
        <v>16882</v>
      </c>
      <c r="CK1390" t="s">
        <v>16920</v>
      </c>
      <c r="CL1390" t="s">
        <v>80</v>
      </c>
      <c r="CM1390">
        <v>0</v>
      </c>
      <c r="CN1390">
        <v>71.185000000000002</v>
      </c>
      <c r="CO1390">
        <v>1764.38</v>
      </c>
      <c r="CP1390">
        <v>0</v>
      </c>
      <c r="CQ1390" t="s">
        <v>17312</v>
      </c>
      <c r="CR1390" t="s">
        <v>17313</v>
      </c>
      <c r="CS1390" t="s">
        <v>71654</v>
      </c>
      <c r="CT1390" t="s">
        <v>71655</v>
      </c>
      <c r="CU1390" t="s">
        <v>16920</v>
      </c>
      <c r="CV1390" t="s">
        <v>71656</v>
      </c>
      <c r="DU1390">
        <v>1</v>
      </c>
      <c r="DV1390">
        <v>0</v>
      </c>
      <c r="DW1390">
        <v>0</v>
      </c>
      <c r="DY1390">
        <v>0</v>
      </c>
      <c r="DZ1390">
        <v>0</v>
      </c>
      <c r="EC1390" t="s">
        <v>21383</v>
      </c>
      <c r="ED1390">
        <v>0</v>
      </c>
      <c r="EE1390" cm="1">
        <f t="array" ref="EE1390">SUM(COUNTIFS(Table_Pending_Today[job_type_code],{"WB","WQ","Z5","Z7","U8","QU","7W","2V","2W","2X"},Table_Pending_Today[Order_Number],Table_Pending_Today[[#This Row],[Order_Number]]))</f>
        <v>0</v>
      </c>
      <c r="EF1390">
        <f>COUNTIFS(Table_Pending_Today[Order_Number],Table_Pending_Today[[#This Row],[Order_Number]],Table_Pending_Today[tech_contractor],"INHOUSE")</f>
        <v>0</v>
      </c>
      <c r="EG1390">
        <f>COUNTIFS(Table_Pending_Today[Order_Number],Table_Pending_Today[[#This Row],[Order_Number]],Table_Pending_Today[tech_contractor],"CONTRACTOR")</f>
        <v>0</v>
      </c>
      <c r="EH1390" cm="1">
        <f t="array" ref="EH1390">SUM(COUNTIFS(Table_Pending_Today[job_type_code],{"XV","XQ","XT","XU"},Table_Pending_Today[Order_Number],Table_Pending_Today[[#This Row],[Order_Number]]))</f>
        <v>0</v>
      </c>
      <c r="EI1390" cm="1">
        <f t="array" ref="EI1390">SUM(COUNTIFS(Table_Pending_Today[job_type_code],{"XV","XQ","XT","XU"},Table_Pending_Today[Order_Number],Table_Pending_Today[[#This Row],[Order_Number]],Table_Pending_Today[In-House],1))</f>
        <v>0</v>
      </c>
      <c r="EJ1390" cm="1">
        <f t="array" ref="EJ1390">SUM(COUNTIFS(Table_Pending_Today[job_type_code],{"XV","XQ","XT","XU"},Table_Pending_Today[Order_Number],Table_Pending_Today[[#This Row],[Order_Number]],Table_Pending_Today[Contractor],1))</f>
        <v>0</v>
      </c>
      <c r="EK1390" cm="1">
        <f t="array" ref="EK1390">SUM(COUNTIFS(Table_Pending_Today[job_type_code],{"WB","WQ","Z5","Z7","U8","QU","7W","2V","2W","2X"},Table_Pending_Today[Order_Number],Table_Pending_Today[[#This Row],[Order_Number]]))</f>
        <v>0</v>
      </c>
      <c r="EL1390" cm="1">
        <f t="array" ref="EL1390">SUM(COUNTIFS(Table_Pending_Today[job_type_code],{"WB","WQ","Z5","Z7","U8","QU","7W","2V","2W","2X"},Table_Pending_Today[In-House],1,Table_Pending_Today[Order_Number],Table_Pending_Today[[#This Row],[Order_Number]]))</f>
        <v>0</v>
      </c>
      <c r="EM1390" cm="1">
        <f t="array" ref="EM1390">SUM(COUNTIFS(Table_Pending_Today[job_type_code],{"WB","WQ","Z5","Z7","U8","QU","7W","2V","2W","2X"},Table_Pending_Today[Contractor],1,Table_Pending_Today[Order_Number],Table_Pending_Today[[#This Row],[Order_Number]]))</f>
        <v>0</v>
      </c>
      <c r="EN1390" cm="1">
        <f t="array" ref="EN1390">IF(SUM(COUNTIFS(Table_Pending_Today[Order_Type_Desc],{"Install","Service Order","Restart"},Table_Pending_Today[Order_Number],Table_Pending_Today[[#This Row],[Order_Number]]))&gt;0,1,0)</f>
        <v>0</v>
      </c>
      <c r="EO1390" cm="1">
        <f t="array" ref="EO1390">IF(SUM(COUNTIFS(Table_Pending_Today[Order_Type_Desc],{"Install","Service Order","Restart"},Table_Pending_Today[In-House],1,Table_Pending_Today[Order_Number],Table_Pending_Today[[#This Row],[Order_Number]]))&gt;0,1,0)</f>
        <v>0</v>
      </c>
      <c r="EP1390" cm="1">
        <f t="array" ref="EP1390">IF(SUM(COUNTIFS(Table_Pending_Today[Order_Type_Desc],{"Install","Service Order","Restart"},Table_Pending_Today[Contractor],1,Table_Pending_Today[Order_Number],Table_Pending_Today[[#This Row],[Order_Number]]))&gt;0,1,0)</f>
        <v>0</v>
      </c>
      <c r="EQ1390">
        <f>IF(SUM(COUNTIFS(Table_Pending_Today[Order_Type_Desc],"Special Request",Table_Pending_Today[Bury_Drop],0,Table_Pending_Today[In-House],1,Table_Pending_Today[Order_Number],Table_Pending_Today[[#This Row],[Order_Number]]))&gt;0,1,0)</f>
        <v>0</v>
      </c>
      <c r="ER1390">
        <f>SUM(COUNTIFS(Table_Pending_Today[Order_Type_Desc],"Special Request",Table_Pending_Today[Bury_Drop],0,Table_Pending_Today[Contractor],1,Table_Pending_Today[Order_Number],Table_Pending_Today[[#This Row],[Order_Number]]))</f>
        <v>0</v>
      </c>
    </row>
    <row r="1391" spans="1:148" x14ac:dyDescent="0.25">
      <c r="A1391" t="s">
        <v>22433</v>
      </c>
      <c r="B1391" t="s">
        <v>68448</v>
      </c>
      <c r="C1391" t="s">
        <v>2</v>
      </c>
      <c r="D1391" t="s">
        <v>59154</v>
      </c>
      <c r="E1391" t="s">
        <v>59155</v>
      </c>
      <c r="F1391" t="s">
        <v>59156</v>
      </c>
      <c r="G1391">
        <v>469440</v>
      </c>
      <c r="H1391" t="s">
        <v>72</v>
      </c>
      <c r="I1391" t="s">
        <v>89</v>
      </c>
      <c r="J1391" t="s">
        <v>16976</v>
      </c>
      <c r="K1391" t="s">
        <v>73</v>
      </c>
      <c r="L1391">
        <v>0</v>
      </c>
      <c r="M1391" t="s">
        <v>59157</v>
      </c>
      <c r="N1391" t="s">
        <v>59158</v>
      </c>
      <c r="P1391" t="s">
        <v>197</v>
      </c>
      <c r="Q1391" t="s">
        <v>17932</v>
      </c>
      <c r="R1391" t="s">
        <v>59160</v>
      </c>
      <c r="T1391" t="s">
        <v>75</v>
      </c>
      <c r="U1391" t="s">
        <v>16658</v>
      </c>
      <c r="V1391" t="s">
        <v>59161</v>
      </c>
      <c r="W1391" t="s">
        <v>16693</v>
      </c>
      <c r="X1391" t="s">
        <v>16692</v>
      </c>
      <c r="Y1391" t="s">
        <v>76</v>
      </c>
      <c r="Z1391" t="s">
        <v>77</v>
      </c>
      <c r="AA1391" t="s">
        <v>16708</v>
      </c>
      <c r="AB1391" t="s">
        <v>16699</v>
      </c>
      <c r="AC1391" t="s">
        <v>16709</v>
      </c>
      <c r="AD1391" t="s">
        <v>71660</v>
      </c>
      <c r="AE1391" t="s">
        <v>22433</v>
      </c>
      <c r="AF1391" t="s">
        <v>71661</v>
      </c>
      <c r="AG1391" t="s">
        <v>22433</v>
      </c>
      <c r="AH1391" t="s">
        <v>16963</v>
      </c>
      <c r="AJ1391">
        <v>0</v>
      </c>
      <c r="AL1391" t="s">
        <v>79</v>
      </c>
      <c r="AO1391">
        <v>18</v>
      </c>
      <c r="AP1391" t="s">
        <v>91</v>
      </c>
      <c r="AQ1391" t="s">
        <v>80</v>
      </c>
      <c r="AR1391" t="s">
        <v>51692</v>
      </c>
      <c r="AT1391">
        <v>0</v>
      </c>
      <c r="AU1391">
        <v>0</v>
      </c>
      <c r="AV1391" t="s">
        <v>16696</v>
      </c>
      <c r="BI1391" t="s">
        <v>81</v>
      </c>
      <c r="BJ1391" t="s">
        <v>81</v>
      </c>
      <c r="BK1391" t="s">
        <v>81</v>
      </c>
      <c r="BM1391" t="s">
        <v>71665</v>
      </c>
      <c r="BN1391" t="s">
        <v>71128</v>
      </c>
      <c r="BQ1391" t="s">
        <v>71666</v>
      </c>
      <c r="BS1391" t="s">
        <v>17202</v>
      </c>
      <c r="BV1391" t="s">
        <v>71660</v>
      </c>
      <c r="BW1391">
        <v>0</v>
      </c>
      <c r="BX1391">
        <v>0</v>
      </c>
      <c r="CA1391" t="s">
        <v>16924</v>
      </c>
      <c r="CE1391" t="s">
        <v>16880</v>
      </c>
      <c r="CF1391" t="s">
        <v>16881</v>
      </c>
      <c r="CG1391" t="s">
        <v>16882</v>
      </c>
      <c r="CK1391" t="s">
        <v>16947</v>
      </c>
      <c r="CL1391" t="s">
        <v>80</v>
      </c>
      <c r="CM1391">
        <v>0</v>
      </c>
      <c r="CN1391">
        <v>89.347800000000007</v>
      </c>
      <c r="CO1391">
        <v>513.35</v>
      </c>
      <c r="CP1391">
        <v>100</v>
      </c>
      <c r="CQ1391" t="s">
        <v>17312</v>
      </c>
      <c r="CR1391" t="s">
        <v>17313</v>
      </c>
      <c r="CS1391" t="s">
        <v>71662</v>
      </c>
      <c r="CT1391" t="s">
        <v>71663</v>
      </c>
      <c r="CU1391" t="s">
        <v>16947</v>
      </c>
      <c r="CV1391" t="s">
        <v>71664</v>
      </c>
      <c r="DU1391">
        <v>0</v>
      </c>
      <c r="DV1391">
        <v>0</v>
      </c>
      <c r="DW1391">
        <v>0</v>
      </c>
      <c r="DY1391">
        <v>0</v>
      </c>
      <c r="DZ1391">
        <v>0</v>
      </c>
      <c r="EC1391" t="s">
        <v>21342</v>
      </c>
      <c r="ED1391">
        <v>0</v>
      </c>
      <c r="EE1391" cm="1">
        <f t="array" ref="EE1391">SUM(COUNTIFS(Table_Pending_Today[job_type_code],{"WB","WQ","Z5","Z7","U8","QU","7W","2V","2W","2X"},Table_Pending_Today[Order_Number],Table_Pending_Today[[#This Row],[Order_Number]]))</f>
        <v>0</v>
      </c>
      <c r="EF1391">
        <f>COUNTIFS(Table_Pending_Today[Order_Number],Table_Pending_Today[[#This Row],[Order_Number]],Table_Pending_Today[tech_contractor],"INHOUSE")</f>
        <v>0</v>
      </c>
      <c r="EG1391">
        <f>COUNTIFS(Table_Pending_Today[Order_Number],Table_Pending_Today[[#This Row],[Order_Number]],Table_Pending_Today[tech_contractor],"CONTRACTOR")</f>
        <v>0</v>
      </c>
      <c r="EH1391" cm="1">
        <f t="array" ref="EH1391">SUM(COUNTIFS(Table_Pending_Today[job_type_code],{"XV","XQ","XT","XU"},Table_Pending_Today[Order_Number],Table_Pending_Today[[#This Row],[Order_Number]]))</f>
        <v>0</v>
      </c>
      <c r="EI1391" cm="1">
        <f t="array" ref="EI1391">SUM(COUNTIFS(Table_Pending_Today[job_type_code],{"XV","XQ","XT","XU"},Table_Pending_Today[Order_Number],Table_Pending_Today[[#This Row],[Order_Number]],Table_Pending_Today[In-House],1))</f>
        <v>0</v>
      </c>
      <c r="EJ1391" cm="1">
        <f t="array" ref="EJ1391">SUM(COUNTIFS(Table_Pending_Today[job_type_code],{"XV","XQ","XT","XU"},Table_Pending_Today[Order_Number],Table_Pending_Today[[#This Row],[Order_Number]],Table_Pending_Today[Contractor],1))</f>
        <v>0</v>
      </c>
      <c r="EK1391" cm="1">
        <f t="array" ref="EK1391">SUM(COUNTIFS(Table_Pending_Today[job_type_code],{"WB","WQ","Z5","Z7","U8","QU","7W","2V","2W","2X"},Table_Pending_Today[Order_Number],Table_Pending_Today[[#This Row],[Order_Number]]))</f>
        <v>0</v>
      </c>
      <c r="EL1391" cm="1">
        <f t="array" ref="EL1391">SUM(COUNTIFS(Table_Pending_Today[job_type_code],{"WB","WQ","Z5","Z7","U8","QU","7W","2V","2W","2X"},Table_Pending_Today[In-House],1,Table_Pending_Today[Order_Number],Table_Pending_Today[[#This Row],[Order_Number]]))</f>
        <v>0</v>
      </c>
      <c r="EM1391" cm="1">
        <f t="array" ref="EM1391">SUM(COUNTIFS(Table_Pending_Today[job_type_code],{"WB","WQ","Z5","Z7","U8","QU","7W","2V","2W","2X"},Table_Pending_Today[Contractor],1,Table_Pending_Today[Order_Number],Table_Pending_Today[[#This Row],[Order_Number]]))</f>
        <v>0</v>
      </c>
      <c r="EN1391" cm="1">
        <f t="array" ref="EN1391">IF(SUM(COUNTIFS(Table_Pending_Today[Order_Type_Desc],{"Install","Service Order","Restart"},Table_Pending_Today[Order_Number],Table_Pending_Today[[#This Row],[Order_Number]]))&gt;0,1,0)</f>
        <v>0</v>
      </c>
      <c r="EO1391" cm="1">
        <f t="array" ref="EO1391">IF(SUM(COUNTIFS(Table_Pending_Today[Order_Type_Desc],{"Install","Service Order","Restart"},Table_Pending_Today[In-House],1,Table_Pending_Today[Order_Number],Table_Pending_Today[[#This Row],[Order_Number]]))&gt;0,1,0)</f>
        <v>0</v>
      </c>
      <c r="EP1391" cm="1">
        <f t="array" ref="EP1391">IF(SUM(COUNTIFS(Table_Pending_Today[Order_Type_Desc],{"Install","Service Order","Restart"},Table_Pending_Today[Contractor],1,Table_Pending_Today[Order_Number],Table_Pending_Today[[#This Row],[Order_Number]]))&gt;0,1,0)</f>
        <v>0</v>
      </c>
      <c r="EQ1391">
        <f>IF(SUM(COUNTIFS(Table_Pending_Today[Order_Type_Desc],"Special Request",Table_Pending_Today[Bury_Drop],0,Table_Pending_Today[In-House],1,Table_Pending_Today[Order_Number],Table_Pending_Today[[#This Row],[Order_Number]]))&gt;0,1,0)</f>
        <v>0</v>
      </c>
      <c r="ER1391">
        <f>SUM(COUNTIFS(Table_Pending_Today[Order_Type_Desc],"Special Request",Table_Pending_Today[Bury_Drop],0,Table_Pending_Today[Contractor],1,Table_Pending_Today[Order_Number],Table_Pending_Today[[#This Row],[Order_Number]]))</f>
        <v>0</v>
      </c>
    </row>
    <row r="1392" spans="1:148" x14ac:dyDescent="0.25">
      <c r="A1392" t="s">
        <v>22433</v>
      </c>
      <c r="B1392" t="s">
        <v>68448</v>
      </c>
      <c r="C1392" t="s">
        <v>2</v>
      </c>
      <c r="D1392" t="s">
        <v>38953</v>
      </c>
      <c r="E1392" t="s">
        <v>38954</v>
      </c>
      <c r="F1392" t="s">
        <v>67038</v>
      </c>
      <c r="G1392">
        <v>469441</v>
      </c>
      <c r="H1392" t="s">
        <v>16844</v>
      </c>
      <c r="I1392" t="s">
        <v>56657</v>
      </c>
      <c r="J1392" t="s">
        <v>19906</v>
      </c>
      <c r="K1392" t="s">
        <v>73</v>
      </c>
      <c r="L1392">
        <v>0</v>
      </c>
      <c r="M1392" t="s">
        <v>38956</v>
      </c>
      <c r="N1392" t="s">
        <v>38957</v>
      </c>
      <c r="P1392" t="s">
        <v>38958</v>
      </c>
      <c r="Q1392" t="s">
        <v>71667</v>
      </c>
      <c r="R1392" t="s">
        <v>71668</v>
      </c>
      <c r="S1392" t="s">
        <v>71669</v>
      </c>
      <c r="T1392" t="s">
        <v>75</v>
      </c>
      <c r="U1392" t="s">
        <v>16658</v>
      </c>
      <c r="V1392" t="s">
        <v>38960</v>
      </c>
      <c r="W1392" t="s">
        <v>16693</v>
      </c>
      <c r="X1392" t="s">
        <v>18398</v>
      </c>
      <c r="Y1392" t="s">
        <v>84</v>
      </c>
      <c r="Z1392" t="s">
        <v>85</v>
      </c>
      <c r="AA1392" t="s">
        <v>16677</v>
      </c>
      <c r="AB1392" t="s">
        <v>196</v>
      </c>
      <c r="AC1392" t="s">
        <v>154</v>
      </c>
      <c r="AD1392" t="s">
        <v>71670</v>
      </c>
      <c r="AE1392" t="s">
        <v>22433</v>
      </c>
      <c r="AF1392" t="s">
        <v>71671</v>
      </c>
      <c r="AG1392" t="s">
        <v>22433</v>
      </c>
      <c r="AH1392" t="s">
        <v>125</v>
      </c>
      <c r="AJ1392">
        <v>0</v>
      </c>
      <c r="AL1392" t="s">
        <v>79</v>
      </c>
      <c r="AO1392">
        <v>0</v>
      </c>
      <c r="AP1392" t="s">
        <v>70475</v>
      </c>
      <c r="AQ1392" t="s">
        <v>123</v>
      </c>
      <c r="AR1392" t="s">
        <v>49378</v>
      </c>
      <c r="AT1392">
        <v>0</v>
      </c>
      <c r="AU1392">
        <v>1</v>
      </c>
      <c r="AV1392" t="s">
        <v>16669</v>
      </c>
      <c r="BI1392" t="s">
        <v>81</v>
      </c>
      <c r="BJ1392" t="s">
        <v>81</v>
      </c>
      <c r="BK1392" t="s">
        <v>81</v>
      </c>
      <c r="BM1392" t="s">
        <v>71672</v>
      </c>
      <c r="BN1392" t="s">
        <v>71673</v>
      </c>
      <c r="BQ1392" t="s">
        <v>71674</v>
      </c>
      <c r="BR1392" t="s">
        <v>235</v>
      </c>
      <c r="BS1392" t="s">
        <v>84</v>
      </c>
      <c r="BV1392" t="s">
        <v>71670</v>
      </c>
      <c r="BW1392">
        <v>0</v>
      </c>
      <c r="BX1392">
        <v>0</v>
      </c>
      <c r="CE1392" t="s">
        <v>16880</v>
      </c>
      <c r="CF1392" t="s">
        <v>16881</v>
      </c>
      <c r="CG1392" t="s">
        <v>16882</v>
      </c>
      <c r="CK1392" t="s">
        <v>16885</v>
      </c>
      <c r="CL1392" t="s">
        <v>123</v>
      </c>
      <c r="CM1392">
        <v>0</v>
      </c>
      <c r="CO1392">
        <v>0</v>
      </c>
      <c r="CP1392">
        <v>100</v>
      </c>
      <c r="CQ1392" t="s">
        <v>17323</v>
      </c>
      <c r="CR1392" t="s">
        <v>17313</v>
      </c>
      <c r="CS1392" t="s">
        <v>17314</v>
      </c>
      <c r="CT1392" t="s">
        <v>17319</v>
      </c>
      <c r="CU1392" t="s">
        <v>16885</v>
      </c>
      <c r="DU1392">
        <v>1</v>
      </c>
      <c r="DV1392">
        <v>0</v>
      </c>
      <c r="DW1392">
        <v>0</v>
      </c>
      <c r="DY1392">
        <v>0</v>
      </c>
      <c r="DZ1392">
        <v>0</v>
      </c>
      <c r="EC1392" t="s">
        <v>21427</v>
      </c>
      <c r="ED1392">
        <v>0</v>
      </c>
      <c r="EE1392" cm="1">
        <f t="array" ref="EE1392">SUM(COUNTIFS(Table_Pending_Today[job_type_code],{"WB","WQ","Z5","Z7","U8","QU","7W","2V","2W","2X"},Table_Pending_Today[Order_Number],Table_Pending_Today[[#This Row],[Order_Number]]))</f>
        <v>0</v>
      </c>
      <c r="EF1392">
        <f>COUNTIFS(Table_Pending_Today[Order_Number],Table_Pending_Today[[#This Row],[Order_Number]],Table_Pending_Today[tech_contractor],"INHOUSE")</f>
        <v>0</v>
      </c>
      <c r="EG1392">
        <f>COUNTIFS(Table_Pending_Today[Order_Number],Table_Pending_Today[[#This Row],[Order_Number]],Table_Pending_Today[tech_contractor],"CONTRACTOR")</f>
        <v>0</v>
      </c>
      <c r="EH1392" cm="1">
        <f t="array" ref="EH1392">SUM(COUNTIFS(Table_Pending_Today[job_type_code],{"XV","XQ","XT","XU"},Table_Pending_Today[Order_Number],Table_Pending_Today[[#This Row],[Order_Number]]))</f>
        <v>0</v>
      </c>
      <c r="EI1392" cm="1">
        <f t="array" ref="EI1392">SUM(COUNTIFS(Table_Pending_Today[job_type_code],{"XV","XQ","XT","XU"},Table_Pending_Today[Order_Number],Table_Pending_Today[[#This Row],[Order_Number]],Table_Pending_Today[In-House],1))</f>
        <v>0</v>
      </c>
      <c r="EJ1392" cm="1">
        <f t="array" ref="EJ1392">SUM(COUNTIFS(Table_Pending_Today[job_type_code],{"XV","XQ","XT","XU"},Table_Pending_Today[Order_Number],Table_Pending_Today[[#This Row],[Order_Number]],Table_Pending_Today[Contractor],1))</f>
        <v>0</v>
      </c>
      <c r="EK1392" cm="1">
        <f t="array" ref="EK1392">SUM(COUNTIFS(Table_Pending_Today[job_type_code],{"WB","WQ","Z5","Z7","U8","QU","7W","2V","2W","2X"},Table_Pending_Today[Order_Number],Table_Pending_Today[[#This Row],[Order_Number]]))</f>
        <v>0</v>
      </c>
      <c r="EL1392" cm="1">
        <f t="array" ref="EL1392">SUM(COUNTIFS(Table_Pending_Today[job_type_code],{"WB","WQ","Z5","Z7","U8","QU","7W","2V","2W","2X"},Table_Pending_Today[In-House],1,Table_Pending_Today[Order_Number],Table_Pending_Today[[#This Row],[Order_Number]]))</f>
        <v>0</v>
      </c>
      <c r="EM1392" cm="1">
        <f t="array" ref="EM1392">SUM(COUNTIFS(Table_Pending_Today[job_type_code],{"WB","WQ","Z5","Z7","U8","QU","7W","2V","2W","2X"},Table_Pending_Today[Contractor],1,Table_Pending_Today[Order_Number],Table_Pending_Today[[#This Row],[Order_Number]]))</f>
        <v>0</v>
      </c>
      <c r="EN1392" cm="1">
        <f t="array" ref="EN1392">IF(SUM(COUNTIFS(Table_Pending_Today[Order_Type_Desc],{"Install","Service Order","Restart"},Table_Pending_Today[Order_Number],Table_Pending_Today[[#This Row],[Order_Number]]))&gt;0,1,0)</f>
        <v>0</v>
      </c>
      <c r="EO1392" cm="1">
        <f t="array" ref="EO1392">IF(SUM(COUNTIFS(Table_Pending_Today[Order_Type_Desc],{"Install","Service Order","Restart"},Table_Pending_Today[In-House],1,Table_Pending_Today[Order_Number],Table_Pending_Today[[#This Row],[Order_Number]]))&gt;0,1,0)</f>
        <v>0</v>
      </c>
      <c r="EP1392" cm="1">
        <f t="array" ref="EP1392">IF(SUM(COUNTIFS(Table_Pending_Today[Order_Type_Desc],{"Install","Service Order","Restart"},Table_Pending_Today[Contractor],1,Table_Pending_Today[Order_Number],Table_Pending_Today[[#This Row],[Order_Number]]))&gt;0,1,0)</f>
        <v>0</v>
      </c>
      <c r="EQ1392">
        <f>IF(SUM(COUNTIFS(Table_Pending_Today[Order_Type_Desc],"Special Request",Table_Pending_Today[Bury_Drop],0,Table_Pending_Today[In-House],1,Table_Pending_Today[Order_Number],Table_Pending_Today[[#This Row],[Order_Number]]))&gt;0,1,0)</f>
        <v>0</v>
      </c>
      <c r="ER1392">
        <f>SUM(COUNTIFS(Table_Pending_Today[Order_Type_Desc],"Special Request",Table_Pending_Today[Bury_Drop],0,Table_Pending_Today[Contractor],1,Table_Pending_Today[Order_Number],Table_Pending_Today[[#This Row],[Order_Number]]))</f>
        <v>0</v>
      </c>
    </row>
    <row r="1393" spans="1:148" x14ac:dyDescent="0.25">
      <c r="A1393" t="s">
        <v>22433</v>
      </c>
      <c r="B1393" t="s">
        <v>68448</v>
      </c>
      <c r="C1393" t="s">
        <v>2</v>
      </c>
      <c r="D1393" t="s">
        <v>59731</v>
      </c>
      <c r="E1393" t="s">
        <v>59732</v>
      </c>
      <c r="F1393" t="s">
        <v>59733</v>
      </c>
      <c r="G1393">
        <v>469442</v>
      </c>
      <c r="H1393" t="s">
        <v>72</v>
      </c>
      <c r="I1393" t="s">
        <v>16959</v>
      </c>
      <c r="J1393" t="s">
        <v>16999</v>
      </c>
      <c r="K1393" t="s">
        <v>73</v>
      </c>
      <c r="L1393">
        <v>0</v>
      </c>
      <c r="M1393" t="s">
        <v>59734</v>
      </c>
      <c r="N1393" t="s">
        <v>59735</v>
      </c>
      <c r="P1393" t="s">
        <v>197</v>
      </c>
      <c r="Q1393" t="s">
        <v>17875</v>
      </c>
      <c r="R1393" t="s">
        <v>59737</v>
      </c>
      <c r="T1393" t="s">
        <v>75</v>
      </c>
      <c r="U1393" t="s">
        <v>16658</v>
      </c>
      <c r="V1393" t="s">
        <v>59738</v>
      </c>
      <c r="W1393" t="s">
        <v>16693</v>
      </c>
      <c r="X1393" t="s">
        <v>16712</v>
      </c>
      <c r="Y1393" t="s">
        <v>84</v>
      </c>
      <c r="Z1393" t="s">
        <v>17392</v>
      </c>
      <c r="AA1393" t="s">
        <v>16708</v>
      </c>
      <c r="AB1393" t="s">
        <v>16699</v>
      </c>
      <c r="AC1393" t="s">
        <v>16709</v>
      </c>
      <c r="AD1393" t="s">
        <v>71675</v>
      </c>
      <c r="AE1393" t="s">
        <v>22433</v>
      </c>
      <c r="AF1393" t="s">
        <v>71676</v>
      </c>
      <c r="AG1393" t="s">
        <v>22433</v>
      </c>
      <c r="AH1393" t="s">
        <v>16963</v>
      </c>
      <c r="AJ1393">
        <v>0</v>
      </c>
      <c r="AL1393" t="s">
        <v>79</v>
      </c>
      <c r="AO1393">
        <v>18</v>
      </c>
      <c r="AP1393" t="s">
        <v>16960</v>
      </c>
      <c r="AQ1393" t="s">
        <v>88</v>
      </c>
      <c r="AR1393" t="s">
        <v>17000</v>
      </c>
      <c r="AT1393">
        <v>0</v>
      </c>
      <c r="AU1393">
        <v>0</v>
      </c>
      <c r="AV1393" t="s">
        <v>16696</v>
      </c>
      <c r="BI1393" t="s">
        <v>81</v>
      </c>
      <c r="BJ1393" t="s">
        <v>81</v>
      </c>
      <c r="BK1393" t="s">
        <v>81</v>
      </c>
      <c r="BM1393" t="s">
        <v>56757</v>
      </c>
      <c r="BN1393" t="s">
        <v>71680</v>
      </c>
      <c r="BQ1393" t="s">
        <v>71681</v>
      </c>
      <c r="BR1393" t="s">
        <v>235</v>
      </c>
      <c r="BS1393" t="s">
        <v>84</v>
      </c>
      <c r="BV1393" t="s">
        <v>71675</v>
      </c>
      <c r="BW1393">
        <v>0</v>
      </c>
      <c r="BX1393">
        <v>0</v>
      </c>
      <c r="CE1393" t="s">
        <v>16880</v>
      </c>
      <c r="CF1393" t="s">
        <v>16881</v>
      </c>
      <c r="CG1393" t="s">
        <v>16882</v>
      </c>
      <c r="CK1393" t="s">
        <v>16922</v>
      </c>
      <c r="CL1393" t="s">
        <v>88</v>
      </c>
      <c r="CM1393">
        <v>0</v>
      </c>
      <c r="CN1393">
        <v>95.685199999999995</v>
      </c>
      <c r="CO1393">
        <v>88.5</v>
      </c>
      <c r="CP1393">
        <v>25</v>
      </c>
      <c r="CQ1393" t="s">
        <v>17312</v>
      </c>
      <c r="CR1393" t="s">
        <v>17313</v>
      </c>
      <c r="CS1393" t="s">
        <v>71677</v>
      </c>
      <c r="CT1393" t="s">
        <v>71678</v>
      </c>
      <c r="CU1393" t="s">
        <v>16922</v>
      </c>
      <c r="CV1393" t="s">
        <v>71679</v>
      </c>
      <c r="DU1393">
        <v>1</v>
      </c>
      <c r="DV1393">
        <v>0</v>
      </c>
      <c r="DW1393">
        <v>0</v>
      </c>
      <c r="DY1393">
        <v>0</v>
      </c>
      <c r="DZ1393">
        <v>0</v>
      </c>
      <c r="EC1393" t="s">
        <v>21337</v>
      </c>
      <c r="ED1393">
        <v>0</v>
      </c>
      <c r="EE1393" cm="1">
        <f t="array" ref="EE1393">SUM(COUNTIFS(Table_Pending_Today[job_type_code],{"WB","WQ","Z5","Z7","U8","QU","7W","2V","2W","2X"},Table_Pending_Today[Order_Number],Table_Pending_Today[[#This Row],[Order_Number]]))</f>
        <v>0</v>
      </c>
      <c r="EF1393">
        <f>COUNTIFS(Table_Pending_Today[Order_Number],Table_Pending_Today[[#This Row],[Order_Number]],Table_Pending_Today[tech_contractor],"INHOUSE")</f>
        <v>0</v>
      </c>
      <c r="EG1393">
        <f>COUNTIFS(Table_Pending_Today[Order_Number],Table_Pending_Today[[#This Row],[Order_Number]],Table_Pending_Today[tech_contractor],"CONTRACTOR")</f>
        <v>0</v>
      </c>
      <c r="EH1393" cm="1">
        <f t="array" ref="EH1393">SUM(COUNTIFS(Table_Pending_Today[job_type_code],{"XV","XQ","XT","XU"},Table_Pending_Today[Order_Number],Table_Pending_Today[[#This Row],[Order_Number]]))</f>
        <v>0</v>
      </c>
      <c r="EI1393" cm="1">
        <f t="array" ref="EI1393">SUM(COUNTIFS(Table_Pending_Today[job_type_code],{"XV","XQ","XT","XU"},Table_Pending_Today[Order_Number],Table_Pending_Today[[#This Row],[Order_Number]],Table_Pending_Today[In-House],1))</f>
        <v>0</v>
      </c>
      <c r="EJ1393" cm="1">
        <f t="array" ref="EJ1393">SUM(COUNTIFS(Table_Pending_Today[job_type_code],{"XV","XQ","XT","XU"},Table_Pending_Today[Order_Number],Table_Pending_Today[[#This Row],[Order_Number]],Table_Pending_Today[Contractor],1))</f>
        <v>0</v>
      </c>
      <c r="EK1393" cm="1">
        <f t="array" ref="EK1393">SUM(COUNTIFS(Table_Pending_Today[job_type_code],{"WB","WQ","Z5","Z7","U8","QU","7W","2V","2W","2X"},Table_Pending_Today[Order_Number],Table_Pending_Today[[#This Row],[Order_Number]]))</f>
        <v>0</v>
      </c>
      <c r="EL1393" cm="1">
        <f t="array" ref="EL1393">SUM(COUNTIFS(Table_Pending_Today[job_type_code],{"WB","WQ","Z5","Z7","U8","QU","7W","2V","2W","2X"},Table_Pending_Today[In-House],1,Table_Pending_Today[Order_Number],Table_Pending_Today[[#This Row],[Order_Number]]))</f>
        <v>0</v>
      </c>
      <c r="EM1393" cm="1">
        <f t="array" ref="EM1393">SUM(COUNTIFS(Table_Pending_Today[job_type_code],{"WB","WQ","Z5","Z7","U8","QU","7W","2V","2W","2X"},Table_Pending_Today[Contractor],1,Table_Pending_Today[Order_Number],Table_Pending_Today[[#This Row],[Order_Number]]))</f>
        <v>0</v>
      </c>
      <c r="EN1393" cm="1">
        <f t="array" ref="EN1393">IF(SUM(COUNTIFS(Table_Pending_Today[Order_Type_Desc],{"Install","Service Order","Restart"},Table_Pending_Today[Order_Number],Table_Pending_Today[[#This Row],[Order_Number]]))&gt;0,1,0)</f>
        <v>0</v>
      </c>
      <c r="EO1393" cm="1">
        <f t="array" ref="EO1393">IF(SUM(COUNTIFS(Table_Pending_Today[Order_Type_Desc],{"Install","Service Order","Restart"},Table_Pending_Today[In-House],1,Table_Pending_Today[Order_Number],Table_Pending_Today[[#This Row],[Order_Number]]))&gt;0,1,0)</f>
        <v>0</v>
      </c>
      <c r="EP1393" cm="1">
        <f t="array" ref="EP1393">IF(SUM(COUNTIFS(Table_Pending_Today[Order_Type_Desc],{"Install","Service Order","Restart"},Table_Pending_Today[Contractor],1,Table_Pending_Today[Order_Number],Table_Pending_Today[[#This Row],[Order_Number]]))&gt;0,1,0)</f>
        <v>0</v>
      </c>
      <c r="EQ1393">
        <f>IF(SUM(COUNTIFS(Table_Pending_Today[Order_Type_Desc],"Special Request",Table_Pending_Today[Bury_Drop],0,Table_Pending_Today[In-House],1,Table_Pending_Today[Order_Number],Table_Pending_Today[[#This Row],[Order_Number]]))&gt;0,1,0)</f>
        <v>0</v>
      </c>
      <c r="ER1393">
        <f>SUM(COUNTIFS(Table_Pending_Today[Order_Type_Desc],"Special Request",Table_Pending_Today[Bury_Drop],0,Table_Pending_Today[Contractor],1,Table_Pending_Today[Order_Number],Table_Pending_Today[[#This Row],[Order_Number]]))</f>
        <v>0</v>
      </c>
    </row>
    <row r="1394" spans="1:148" x14ac:dyDescent="0.25">
      <c r="A1394" t="s">
        <v>22433</v>
      </c>
      <c r="B1394" t="s">
        <v>68448</v>
      </c>
      <c r="C1394" t="s">
        <v>2</v>
      </c>
      <c r="D1394" t="s">
        <v>59434</v>
      </c>
      <c r="E1394" t="s">
        <v>59435</v>
      </c>
      <c r="F1394" t="s">
        <v>59436</v>
      </c>
      <c r="G1394">
        <v>469452</v>
      </c>
      <c r="H1394" t="s">
        <v>72</v>
      </c>
      <c r="I1394" t="s">
        <v>16927</v>
      </c>
      <c r="J1394" t="s">
        <v>16798</v>
      </c>
      <c r="K1394" t="s">
        <v>73</v>
      </c>
      <c r="L1394">
        <v>0</v>
      </c>
      <c r="M1394" t="s">
        <v>59437</v>
      </c>
      <c r="N1394" t="s">
        <v>59438</v>
      </c>
      <c r="P1394" t="s">
        <v>191</v>
      </c>
      <c r="Q1394" t="s">
        <v>17213</v>
      </c>
      <c r="R1394" t="s">
        <v>59440</v>
      </c>
      <c r="S1394" t="s">
        <v>59441</v>
      </c>
      <c r="T1394" t="s">
        <v>75</v>
      </c>
      <c r="U1394" t="s">
        <v>16658</v>
      </c>
      <c r="V1394" t="s">
        <v>59442</v>
      </c>
      <c r="W1394" t="s">
        <v>16693</v>
      </c>
      <c r="X1394" t="s">
        <v>16656</v>
      </c>
      <c r="Y1394" t="s">
        <v>76</v>
      </c>
      <c r="Z1394" t="s">
        <v>77</v>
      </c>
      <c r="AA1394" t="s">
        <v>191</v>
      </c>
      <c r="AB1394" t="s">
        <v>16705</v>
      </c>
      <c r="AC1394" t="s">
        <v>16706</v>
      </c>
      <c r="AD1394" t="s">
        <v>71682</v>
      </c>
      <c r="AE1394" t="s">
        <v>22433</v>
      </c>
      <c r="AF1394" t="s">
        <v>71683</v>
      </c>
      <c r="AG1394" t="s">
        <v>22433</v>
      </c>
      <c r="AH1394" t="s">
        <v>16795</v>
      </c>
      <c r="AJ1394">
        <v>0</v>
      </c>
      <c r="AL1394" t="s">
        <v>18309</v>
      </c>
      <c r="AM1394" t="s">
        <v>87</v>
      </c>
      <c r="AO1394">
        <v>18</v>
      </c>
      <c r="AP1394" t="s">
        <v>83</v>
      </c>
      <c r="AQ1394" t="s">
        <v>80</v>
      </c>
      <c r="AR1394" t="s">
        <v>16985</v>
      </c>
      <c r="AT1394">
        <v>1</v>
      </c>
      <c r="AU1394">
        <v>0</v>
      </c>
      <c r="AV1394" t="s">
        <v>16669</v>
      </c>
      <c r="BI1394" t="s">
        <v>81</v>
      </c>
      <c r="BJ1394" t="s">
        <v>81</v>
      </c>
      <c r="BK1394" t="s">
        <v>81</v>
      </c>
      <c r="BM1394" t="s">
        <v>71684</v>
      </c>
      <c r="BN1394" t="s">
        <v>71685</v>
      </c>
      <c r="BQ1394" t="s">
        <v>71686</v>
      </c>
      <c r="BS1394" t="s">
        <v>17202</v>
      </c>
      <c r="BT1394" t="s">
        <v>18310</v>
      </c>
      <c r="BU1394" t="s">
        <v>18311</v>
      </c>
      <c r="BV1394" t="s">
        <v>71682</v>
      </c>
      <c r="BW1394">
        <v>0</v>
      </c>
      <c r="BX1394">
        <v>1</v>
      </c>
      <c r="CA1394" t="s">
        <v>16928</v>
      </c>
      <c r="CE1394" t="s">
        <v>16880</v>
      </c>
      <c r="CF1394" t="s">
        <v>16881</v>
      </c>
      <c r="CG1394" t="s">
        <v>16882</v>
      </c>
      <c r="CK1394" t="s">
        <v>16911</v>
      </c>
      <c r="CL1394" t="s">
        <v>80</v>
      </c>
      <c r="CM1394">
        <v>0</v>
      </c>
      <c r="CN1394">
        <v>96.013499999999993</v>
      </c>
      <c r="CO1394">
        <v>8.14</v>
      </c>
      <c r="CP1394">
        <v>0</v>
      </c>
      <c r="CQ1394" t="s">
        <v>17312</v>
      </c>
      <c r="CR1394" t="s">
        <v>17313</v>
      </c>
      <c r="CS1394" t="s">
        <v>17314</v>
      </c>
      <c r="CT1394" t="s">
        <v>17733</v>
      </c>
      <c r="CU1394" t="s">
        <v>16885</v>
      </c>
      <c r="DS1394">
        <v>0</v>
      </c>
      <c r="DU1394">
        <v>1</v>
      </c>
      <c r="DV1394">
        <v>0</v>
      </c>
      <c r="DW1394">
        <v>0</v>
      </c>
      <c r="DY1394">
        <v>0</v>
      </c>
      <c r="DZ1394">
        <v>0</v>
      </c>
      <c r="EC1394" t="s">
        <v>21330</v>
      </c>
      <c r="ED1394">
        <v>0</v>
      </c>
      <c r="EE1394" cm="1">
        <f t="array" ref="EE1394">SUM(COUNTIFS(Table_Pending_Today[job_type_code],{"WB","WQ","Z5","Z7","U8","QU","7W","2V","2W","2X"},Table_Pending_Today[Order_Number],Table_Pending_Today[[#This Row],[Order_Number]]))</f>
        <v>0</v>
      </c>
      <c r="EF1394">
        <f>COUNTIFS(Table_Pending_Today[Order_Number],Table_Pending_Today[[#This Row],[Order_Number]],Table_Pending_Today[tech_contractor],"INHOUSE")</f>
        <v>1</v>
      </c>
      <c r="EG1394">
        <f>COUNTIFS(Table_Pending_Today[Order_Number],Table_Pending_Today[[#This Row],[Order_Number]],Table_Pending_Today[tech_contractor],"CONTRACTOR")</f>
        <v>0</v>
      </c>
      <c r="EH1394" cm="1">
        <f t="array" ref="EH1394">SUM(COUNTIFS(Table_Pending_Today[job_type_code],{"XV","XQ","XT","XU"},Table_Pending_Today[Order_Number],Table_Pending_Today[[#This Row],[Order_Number]]))</f>
        <v>0</v>
      </c>
      <c r="EI1394" cm="1">
        <f t="array" ref="EI1394">SUM(COUNTIFS(Table_Pending_Today[job_type_code],{"XV","XQ","XT","XU"},Table_Pending_Today[Order_Number],Table_Pending_Today[[#This Row],[Order_Number]],Table_Pending_Today[In-House],1))</f>
        <v>0</v>
      </c>
      <c r="EJ1394" cm="1">
        <f t="array" ref="EJ1394">SUM(COUNTIFS(Table_Pending_Today[job_type_code],{"XV","XQ","XT","XU"},Table_Pending_Today[Order_Number],Table_Pending_Today[[#This Row],[Order_Number]],Table_Pending_Today[Contractor],1))</f>
        <v>0</v>
      </c>
      <c r="EK1394" cm="1">
        <f t="array" ref="EK1394">SUM(COUNTIFS(Table_Pending_Today[job_type_code],{"WB","WQ","Z5","Z7","U8","QU","7W","2V","2W","2X"},Table_Pending_Today[Order_Number],Table_Pending_Today[[#This Row],[Order_Number]]))</f>
        <v>0</v>
      </c>
      <c r="EL1394" cm="1">
        <f t="array" ref="EL1394">SUM(COUNTIFS(Table_Pending_Today[job_type_code],{"WB","WQ","Z5","Z7","U8","QU","7W","2V","2W","2X"},Table_Pending_Today[In-House],1,Table_Pending_Today[Order_Number],Table_Pending_Today[[#This Row],[Order_Number]]))</f>
        <v>0</v>
      </c>
      <c r="EM1394" cm="1">
        <f t="array" ref="EM1394">SUM(COUNTIFS(Table_Pending_Today[job_type_code],{"WB","WQ","Z5","Z7","U8","QU","7W","2V","2W","2X"},Table_Pending_Today[Contractor],1,Table_Pending_Today[Order_Number],Table_Pending_Today[[#This Row],[Order_Number]]))</f>
        <v>0</v>
      </c>
      <c r="EN1394" cm="1">
        <f t="array" ref="EN1394">IF(SUM(COUNTIFS(Table_Pending_Today[Order_Type_Desc],{"Install","Service Order","Restart"},Table_Pending_Today[Order_Number],Table_Pending_Today[[#This Row],[Order_Number]]))&gt;0,1,0)</f>
        <v>0</v>
      </c>
      <c r="EO1394" cm="1">
        <f t="array" ref="EO1394">IF(SUM(COUNTIFS(Table_Pending_Today[Order_Type_Desc],{"Install","Service Order","Restart"},Table_Pending_Today[In-House],1,Table_Pending_Today[Order_Number],Table_Pending_Today[[#This Row],[Order_Number]]))&gt;0,1,0)</f>
        <v>0</v>
      </c>
      <c r="EP1394" cm="1">
        <f t="array" ref="EP1394">IF(SUM(COUNTIFS(Table_Pending_Today[Order_Type_Desc],{"Install","Service Order","Restart"},Table_Pending_Today[Contractor],1,Table_Pending_Today[Order_Number],Table_Pending_Today[[#This Row],[Order_Number]]))&gt;0,1,0)</f>
        <v>0</v>
      </c>
      <c r="EQ1394">
        <f>IF(SUM(COUNTIFS(Table_Pending_Today[Order_Type_Desc],"Special Request",Table_Pending_Today[Bury_Drop],0,Table_Pending_Today[In-House],1,Table_Pending_Today[Order_Number],Table_Pending_Today[[#This Row],[Order_Number]]))&gt;0,1,0)</f>
        <v>0</v>
      </c>
      <c r="ER1394">
        <f>SUM(COUNTIFS(Table_Pending_Today[Order_Type_Desc],"Special Request",Table_Pending_Today[Bury_Drop],0,Table_Pending_Today[Contractor],1,Table_Pending_Today[Order_Number],Table_Pending_Today[[#This Row],[Order_Number]]))</f>
        <v>0</v>
      </c>
    </row>
    <row r="1395" spans="1:148" x14ac:dyDescent="0.25">
      <c r="A1395" t="s">
        <v>22433</v>
      </c>
      <c r="B1395" t="s">
        <v>68448</v>
      </c>
      <c r="C1395" t="s">
        <v>2</v>
      </c>
      <c r="D1395" t="s">
        <v>71687</v>
      </c>
      <c r="E1395" t="s">
        <v>71688</v>
      </c>
      <c r="F1395" t="s">
        <v>71689</v>
      </c>
      <c r="G1395">
        <v>469208</v>
      </c>
      <c r="H1395" t="s">
        <v>72</v>
      </c>
      <c r="I1395" t="s">
        <v>16913</v>
      </c>
      <c r="J1395" t="s">
        <v>16914</v>
      </c>
      <c r="K1395" t="s">
        <v>73</v>
      </c>
      <c r="L1395">
        <v>0</v>
      </c>
      <c r="M1395" t="s">
        <v>71690</v>
      </c>
      <c r="N1395" t="s">
        <v>71691</v>
      </c>
      <c r="P1395" t="s">
        <v>24702</v>
      </c>
      <c r="Q1395" t="s">
        <v>55850</v>
      </c>
      <c r="R1395" t="s">
        <v>71692</v>
      </c>
      <c r="T1395" t="s">
        <v>75</v>
      </c>
      <c r="U1395" t="s">
        <v>16658</v>
      </c>
      <c r="V1395" t="s">
        <v>71693</v>
      </c>
      <c r="W1395" t="s">
        <v>16693</v>
      </c>
      <c r="X1395" t="s">
        <v>17467</v>
      </c>
      <c r="Y1395" t="s">
        <v>76</v>
      </c>
      <c r="Z1395" t="s">
        <v>82</v>
      </c>
      <c r="AA1395" t="s">
        <v>16677</v>
      </c>
      <c r="AB1395" t="s">
        <v>185</v>
      </c>
      <c r="AC1395" t="s">
        <v>16809</v>
      </c>
      <c r="AD1395" t="s">
        <v>71694</v>
      </c>
      <c r="AE1395" t="s">
        <v>22433</v>
      </c>
      <c r="AF1395" t="s">
        <v>71695</v>
      </c>
      <c r="AG1395" t="s">
        <v>22433</v>
      </c>
      <c r="AH1395" t="s">
        <v>16836</v>
      </c>
      <c r="AJ1395">
        <v>0</v>
      </c>
      <c r="AK1395" t="s">
        <v>98</v>
      </c>
      <c r="AL1395" t="s">
        <v>79</v>
      </c>
      <c r="AO1395">
        <v>18</v>
      </c>
      <c r="AP1395" t="s">
        <v>16915</v>
      </c>
      <c r="AQ1395" t="s">
        <v>92</v>
      </c>
      <c r="AR1395" t="s">
        <v>16916</v>
      </c>
      <c r="AT1395">
        <v>0</v>
      </c>
      <c r="AU1395">
        <v>0</v>
      </c>
      <c r="AV1395" t="s">
        <v>16669</v>
      </c>
      <c r="BI1395" t="s">
        <v>81</v>
      </c>
      <c r="BJ1395" t="s">
        <v>81</v>
      </c>
      <c r="BK1395" t="s">
        <v>81</v>
      </c>
      <c r="BM1395" t="s">
        <v>71699</v>
      </c>
      <c r="BN1395" t="s">
        <v>71700</v>
      </c>
      <c r="BQ1395" t="s">
        <v>71701</v>
      </c>
      <c r="BS1395" t="s">
        <v>17202</v>
      </c>
      <c r="BV1395" t="s">
        <v>71694</v>
      </c>
      <c r="BW1395">
        <v>0</v>
      </c>
      <c r="BX1395">
        <v>0</v>
      </c>
      <c r="CE1395" t="s">
        <v>16880</v>
      </c>
      <c r="CF1395" t="s">
        <v>16881</v>
      </c>
      <c r="CG1395" t="s">
        <v>16882</v>
      </c>
      <c r="CK1395" t="s">
        <v>16947</v>
      </c>
      <c r="CL1395" t="s">
        <v>92</v>
      </c>
      <c r="CM1395">
        <v>0</v>
      </c>
      <c r="CN1395">
        <v>93.052099999999996</v>
      </c>
      <c r="CO1395">
        <v>85.75</v>
      </c>
      <c r="CP1395">
        <v>0</v>
      </c>
      <c r="CQ1395" t="s">
        <v>17312</v>
      </c>
      <c r="CR1395" t="s">
        <v>17313</v>
      </c>
      <c r="CS1395" t="s">
        <v>71696</v>
      </c>
      <c r="CT1395" t="s">
        <v>71697</v>
      </c>
      <c r="CU1395" t="s">
        <v>16947</v>
      </c>
      <c r="CV1395" t="s">
        <v>71698</v>
      </c>
      <c r="DU1395">
        <v>1</v>
      </c>
      <c r="DV1395">
        <v>1</v>
      </c>
      <c r="DW1395">
        <v>0</v>
      </c>
      <c r="DY1395">
        <v>0</v>
      </c>
      <c r="DZ1395">
        <v>0</v>
      </c>
      <c r="EC1395" t="s">
        <v>21386</v>
      </c>
      <c r="ED1395">
        <v>0</v>
      </c>
      <c r="EE1395" cm="1">
        <f t="array" ref="EE1395">SUM(COUNTIFS(Table_Pending_Today[job_type_code],{"WB","WQ","Z5","Z7","U8","QU","7W","2V","2W","2X"},Table_Pending_Today[Order_Number],Table_Pending_Today[[#This Row],[Order_Number]]))</f>
        <v>0</v>
      </c>
      <c r="EF1395">
        <f>COUNTIFS(Table_Pending_Today[Order_Number],Table_Pending_Today[[#This Row],[Order_Number]],Table_Pending_Today[tech_contractor],"INHOUSE")</f>
        <v>0</v>
      </c>
      <c r="EG1395">
        <f>COUNTIFS(Table_Pending_Today[Order_Number],Table_Pending_Today[[#This Row],[Order_Number]],Table_Pending_Today[tech_contractor],"CONTRACTOR")</f>
        <v>0</v>
      </c>
      <c r="EH1395" cm="1">
        <f t="array" ref="EH1395">SUM(COUNTIFS(Table_Pending_Today[job_type_code],{"XV","XQ","XT","XU"},Table_Pending_Today[Order_Number],Table_Pending_Today[[#This Row],[Order_Number]]))</f>
        <v>1</v>
      </c>
      <c r="EI1395" cm="1">
        <f t="array" ref="EI1395">SUM(COUNTIFS(Table_Pending_Today[job_type_code],{"XV","XQ","XT","XU"},Table_Pending_Today[Order_Number],Table_Pending_Today[[#This Row],[Order_Number]],Table_Pending_Today[In-House],1))</f>
        <v>0</v>
      </c>
      <c r="EJ1395" cm="1">
        <f t="array" ref="EJ1395">SUM(COUNTIFS(Table_Pending_Today[job_type_code],{"XV","XQ","XT","XU"},Table_Pending_Today[Order_Number],Table_Pending_Today[[#This Row],[Order_Number]],Table_Pending_Today[Contractor],1))</f>
        <v>0</v>
      </c>
      <c r="EK1395" cm="1">
        <f t="array" ref="EK1395">SUM(COUNTIFS(Table_Pending_Today[job_type_code],{"WB","WQ","Z5","Z7","U8","QU","7W","2V","2W","2X"},Table_Pending_Today[Order_Number],Table_Pending_Today[[#This Row],[Order_Number]]))</f>
        <v>0</v>
      </c>
      <c r="EL1395" cm="1">
        <f t="array" ref="EL1395">SUM(COUNTIFS(Table_Pending_Today[job_type_code],{"WB","WQ","Z5","Z7","U8","QU","7W","2V","2W","2X"},Table_Pending_Today[In-House],1,Table_Pending_Today[Order_Number],Table_Pending_Today[[#This Row],[Order_Number]]))</f>
        <v>0</v>
      </c>
      <c r="EM1395" cm="1">
        <f t="array" ref="EM1395">SUM(COUNTIFS(Table_Pending_Today[job_type_code],{"WB","WQ","Z5","Z7","U8","QU","7W","2V","2W","2X"},Table_Pending_Today[Contractor],1,Table_Pending_Today[Order_Number],Table_Pending_Today[[#This Row],[Order_Number]]))</f>
        <v>0</v>
      </c>
      <c r="EN1395" cm="1">
        <f t="array" ref="EN1395">IF(SUM(COUNTIFS(Table_Pending_Today[Order_Type_Desc],{"Install","Service Order","Restart"},Table_Pending_Today[Order_Number],Table_Pending_Today[[#This Row],[Order_Number]]))&gt;0,1,0)</f>
        <v>0</v>
      </c>
      <c r="EO1395" cm="1">
        <f t="array" ref="EO1395">IF(SUM(COUNTIFS(Table_Pending_Today[Order_Type_Desc],{"Install","Service Order","Restart"},Table_Pending_Today[In-House],1,Table_Pending_Today[Order_Number],Table_Pending_Today[[#This Row],[Order_Number]]))&gt;0,1,0)</f>
        <v>0</v>
      </c>
      <c r="EP1395" cm="1">
        <f t="array" ref="EP1395">IF(SUM(COUNTIFS(Table_Pending_Today[Order_Type_Desc],{"Install","Service Order","Restart"},Table_Pending_Today[Contractor],1,Table_Pending_Today[Order_Number],Table_Pending_Today[[#This Row],[Order_Number]]))&gt;0,1,0)</f>
        <v>0</v>
      </c>
      <c r="EQ1395">
        <f>IF(SUM(COUNTIFS(Table_Pending_Today[Order_Type_Desc],"Special Request",Table_Pending_Today[Bury_Drop],0,Table_Pending_Today[In-House],1,Table_Pending_Today[Order_Number],Table_Pending_Today[[#This Row],[Order_Number]]))&gt;0,1,0)</f>
        <v>0</v>
      </c>
      <c r="ER1395">
        <f>SUM(COUNTIFS(Table_Pending_Today[Order_Type_Desc],"Special Request",Table_Pending_Today[Bury_Drop],0,Table_Pending_Today[Contractor],1,Table_Pending_Today[Order_Number],Table_Pending_Today[[#This Row],[Order_Number]]))</f>
        <v>0</v>
      </c>
    </row>
    <row r="1396" spans="1:148" x14ac:dyDescent="0.25">
      <c r="A1396" t="s">
        <v>22433</v>
      </c>
      <c r="B1396" t="s">
        <v>68448</v>
      </c>
      <c r="C1396" t="s">
        <v>2</v>
      </c>
      <c r="D1396" t="s">
        <v>58858</v>
      </c>
      <c r="E1396" t="s">
        <v>58859</v>
      </c>
      <c r="F1396" t="s">
        <v>58860</v>
      </c>
      <c r="G1396">
        <v>469227</v>
      </c>
      <c r="H1396" t="s">
        <v>72</v>
      </c>
      <c r="I1396" t="s">
        <v>19610</v>
      </c>
      <c r="J1396" t="s">
        <v>71702</v>
      </c>
      <c r="K1396" t="s">
        <v>73</v>
      </c>
      <c r="L1396">
        <v>0</v>
      </c>
      <c r="M1396" t="s">
        <v>58861</v>
      </c>
      <c r="N1396" t="s">
        <v>58862</v>
      </c>
      <c r="P1396" t="s">
        <v>187</v>
      </c>
      <c r="Q1396" t="s">
        <v>56523</v>
      </c>
      <c r="R1396" t="s">
        <v>58864</v>
      </c>
      <c r="T1396" t="s">
        <v>75</v>
      </c>
      <c r="U1396" t="s">
        <v>16658</v>
      </c>
      <c r="V1396" t="s">
        <v>58865</v>
      </c>
      <c r="W1396" t="s">
        <v>16693</v>
      </c>
      <c r="X1396" t="s">
        <v>17881</v>
      </c>
      <c r="Y1396" t="s">
        <v>18051</v>
      </c>
      <c r="Z1396" t="s">
        <v>49230</v>
      </c>
      <c r="AA1396" t="s">
        <v>186</v>
      </c>
      <c r="AB1396" t="s">
        <v>16697</v>
      </c>
      <c r="AC1396" t="s">
        <v>16707</v>
      </c>
      <c r="AD1396" t="s">
        <v>71703</v>
      </c>
      <c r="AE1396" t="s">
        <v>22433</v>
      </c>
      <c r="AF1396" t="s">
        <v>71704</v>
      </c>
      <c r="AG1396" t="s">
        <v>22433</v>
      </c>
      <c r="AH1396" t="s">
        <v>16921</v>
      </c>
      <c r="AJ1396">
        <v>0</v>
      </c>
      <c r="AK1396" t="s">
        <v>18082</v>
      </c>
      <c r="AL1396" t="s">
        <v>56853</v>
      </c>
      <c r="AM1396" t="s">
        <v>87</v>
      </c>
      <c r="AO1396">
        <v>20</v>
      </c>
      <c r="AP1396" t="s">
        <v>19611</v>
      </c>
      <c r="AQ1396" t="s">
        <v>16826</v>
      </c>
      <c r="AR1396" t="s">
        <v>71705</v>
      </c>
      <c r="AT1396">
        <v>2</v>
      </c>
      <c r="AU1396">
        <v>0</v>
      </c>
      <c r="AV1396" t="s">
        <v>16696</v>
      </c>
      <c r="BI1396" t="s">
        <v>81</v>
      </c>
      <c r="BJ1396" t="s">
        <v>81</v>
      </c>
      <c r="BK1396" t="s">
        <v>81</v>
      </c>
      <c r="BM1396" t="s">
        <v>71706</v>
      </c>
      <c r="BN1396" t="s">
        <v>71707</v>
      </c>
      <c r="BQ1396" t="s">
        <v>71708</v>
      </c>
      <c r="BR1396" t="s">
        <v>18054</v>
      </c>
      <c r="BS1396" t="s">
        <v>18055</v>
      </c>
      <c r="BT1396" t="s">
        <v>17775</v>
      </c>
      <c r="BU1396" t="s">
        <v>56854</v>
      </c>
      <c r="BV1396" t="s">
        <v>71703</v>
      </c>
      <c r="BW1396">
        <v>0</v>
      </c>
      <c r="BX1396">
        <v>0</v>
      </c>
      <c r="CE1396" t="s">
        <v>16880</v>
      </c>
      <c r="CF1396" t="s">
        <v>16881</v>
      </c>
      <c r="CG1396" t="s">
        <v>16882</v>
      </c>
      <c r="CK1396" t="s">
        <v>16885</v>
      </c>
      <c r="CL1396" t="s">
        <v>16826</v>
      </c>
      <c r="CM1396">
        <v>0</v>
      </c>
      <c r="CN1396">
        <v>96.855999999999995</v>
      </c>
      <c r="CO1396">
        <v>9.31</v>
      </c>
      <c r="CP1396">
        <v>2675</v>
      </c>
      <c r="CQ1396" t="s">
        <v>17320</v>
      </c>
      <c r="CR1396" t="s">
        <v>17313</v>
      </c>
      <c r="CS1396" t="s">
        <v>68485</v>
      </c>
      <c r="CT1396" t="s">
        <v>68486</v>
      </c>
      <c r="CU1396" t="s">
        <v>17176</v>
      </c>
      <c r="CV1396" t="s">
        <v>68487</v>
      </c>
      <c r="DS1396">
        <v>0</v>
      </c>
      <c r="DU1396">
        <v>1</v>
      </c>
      <c r="DV1396">
        <v>0</v>
      </c>
      <c r="DW1396">
        <v>0</v>
      </c>
      <c r="DY1396">
        <v>0</v>
      </c>
      <c r="DZ1396">
        <v>1</v>
      </c>
      <c r="EC1396" t="s">
        <v>21330</v>
      </c>
      <c r="ED1396">
        <v>0</v>
      </c>
      <c r="EE1396" cm="1">
        <f t="array" ref="EE1396">SUM(COUNTIFS(Table_Pending_Today[job_type_code],{"WB","WQ","Z5","Z7","U8","QU","7W","2V","2W","2X"},Table_Pending_Today[Order_Number],Table_Pending_Today[[#This Row],[Order_Number]]))</f>
        <v>0</v>
      </c>
      <c r="EF1396">
        <f>COUNTIFS(Table_Pending_Today[Order_Number],Table_Pending_Today[[#This Row],[Order_Number]],Table_Pending_Today[tech_contractor],"INHOUSE")</f>
        <v>1</v>
      </c>
      <c r="EG1396">
        <f>COUNTIFS(Table_Pending_Today[Order_Number],Table_Pending_Today[[#This Row],[Order_Number]],Table_Pending_Today[tech_contractor],"CONTRACTOR")</f>
        <v>0</v>
      </c>
      <c r="EH1396" cm="1">
        <f t="array" ref="EH1396">SUM(COUNTIFS(Table_Pending_Today[job_type_code],{"XV","XQ","XT","XU"},Table_Pending_Today[Order_Number],Table_Pending_Today[[#This Row],[Order_Number]]))</f>
        <v>0</v>
      </c>
      <c r="EI1396" cm="1">
        <f t="array" ref="EI1396">SUM(COUNTIFS(Table_Pending_Today[job_type_code],{"XV","XQ","XT","XU"},Table_Pending_Today[Order_Number],Table_Pending_Today[[#This Row],[Order_Number]],Table_Pending_Today[In-House],1))</f>
        <v>0</v>
      </c>
      <c r="EJ1396" cm="1">
        <f t="array" ref="EJ1396">SUM(COUNTIFS(Table_Pending_Today[job_type_code],{"XV","XQ","XT","XU"},Table_Pending_Today[Order_Number],Table_Pending_Today[[#This Row],[Order_Number]],Table_Pending_Today[Contractor],1))</f>
        <v>0</v>
      </c>
      <c r="EK1396" cm="1">
        <f t="array" ref="EK1396">SUM(COUNTIFS(Table_Pending_Today[job_type_code],{"WB","WQ","Z5","Z7","U8","QU","7W","2V","2W","2X"},Table_Pending_Today[Order_Number],Table_Pending_Today[[#This Row],[Order_Number]]))</f>
        <v>0</v>
      </c>
      <c r="EL1396" cm="1">
        <f t="array" ref="EL1396">SUM(COUNTIFS(Table_Pending_Today[job_type_code],{"WB","WQ","Z5","Z7","U8","QU","7W","2V","2W","2X"},Table_Pending_Today[In-House],1,Table_Pending_Today[Order_Number],Table_Pending_Today[[#This Row],[Order_Number]]))</f>
        <v>0</v>
      </c>
      <c r="EM1396" cm="1">
        <f t="array" ref="EM1396">SUM(COUNTIFS(Table_Pending_Today[job_type_code],{"WB","WQ","Z5","Z7","U8","QU","7W","2V","2W","2X"},Table_Pending_Today[Contractor],1,Table_Pending_Today[Order_Number],Table_Pending_Today[[#This Row],[Order_Number]]))</f>
        <v>0</v>
      </c>
      <c r="EN1396" cm="1">
        <f t="array" ref="EN1396">IF(SUM(COUNTIFS(Table_Pending_Today[Order_Type_Desc],{"Install","Service Order","Restart"},Table_Pending_Today[Order_Number],Table_Pending_Today[[#This Row],[Order_Number]]))&gt;0,1,0)</f>
        <v>0</v>
      </c>
      <c r="EO1396" cm="1">
        <f t="array" ref="EO1396">IF(SUM(COUNTIFS(Table_Pending_Today[Order_Type_Desc],{"Install","Service Order","Restart"},Table_Pending_Today[In-House],1,Table_Pending_Today[Order_Number],Table_Pending_Today[[#This Row],[Order_Number]]))&gt;0,1,0)</f>
        <v>0</v>
      </c>
      <c r="EP1396" cm="1">
        <f t="array" ref="EP1396">IF(SUM(COUNTIFS(Table_Pending_Today[Order_Type_Desc],{"Install","Service Order","Restart"},Table_Pending_Today[Contractor],1,Table_Pending_Today[Order_Number],Table_Pending_Today[[#This Row],[Order_Number]]))&gt;0,1,0)</f>
        <v>0</v>
      </c>
      <c r="EQ1396">
        <f>IF(SUM(COUNTIFS(Table_Pending_Today[Order_Type_Desc],"Special Request",Table_Pending_Today[Bury_Drop],0,Table_Pending_Today[In-House],1,Table_Pending_Today[Order_Number],Table_Pending_Today[[#This Row],[Order_Number]]))&gt;0,1,0)</f>
        <v>0</v>
      </c>
      <c r="ER1396">
        <f>SUM(COUNTIFS(Table_Pending_Today[Order_Type_Desc],"Special Request",Table_Pending_Today[Bury_Drop],0,Table_Pending_Today[Contractor],1,Table_Pending_Today[Order_Number],Table_Pending_Today[[#This Row],[Order_Number]]))</f>
        <v>0</v>
      </c>
    </row>
    <row r="1397" spans="1:148" x14ac:dyDescent="0.25">
      <c r="A1397" t="s">
        <v>22433</v>
      </c>
      <c r="B1397" t="s">
        <v>68448</v>
      </c>
      <c r="C1397" t="s">
        <v>2</v>
      </c>
      <c r="D1397" t="s">
        <v>63642</v>
      </c>
      <c r="E1397" t="s">
        <v>63643</v>
      </c>
      <c r="F1397" t="s">
        <v>63644</v>
      </c>
      <c r="G1397">
        <v>470053</v>
      </c>
      <c r="H1397" t="s">
        <v>72</v>
      </c>
      <c r="I1397" t="s">
        <v>16959</v>
      </c>
      <c r="J1397" t="s">
        <v>16794</v>
      </c>
      <c r="K1397" t="s">
        <v>73</v>
      </c>
      <c r="L1397">
        <v>0</v>
      </c>
      <c r="M1397" t="s">
        <v>63645</v>
      </c>
      <c r="N1397" t="s">
        <v>63646</v>
      </c>
      <c r="O1397" t="s">
        <v>18016</v>
      </c>
      <c r="P1397" t="s">
        <v>200</v>
      </c>
      <c r="Q1397" t="s">
        <v>16823</v>
      </c>
      <c r="R1397" t="s">
        <v>287</v>
      </c>
      <c r="T1397" t="s">
        <v>75</v>
      </c>
      <c r="U1397" t="s">
        <v>16658</v>
      </c>
      <c r="V1397" t="s">
        <v>63648</v>
      </c>
      <c r="W1397" t="s">
        <v>16693</v>
      </c>
      <c r="X1397" t="s">
        <v>16655</v>
      </c>
      <c r="Y1397" t="s">
        <v>84</v>
      </c>
      <c r="Z1397" t="s">
        <v>85</v>
      </c>
      <c r="AA1397" t="s">
        <v>191</v>
      </c>
      <c r="AB1397" t="s">
        <v>16701</v>
      </c>
      <c r="AC1397" t="s">
        <v>16681</v>
      </c>
      <c r="AD1397" t="s">
        <v>71709</v>
      </c>
      <c r="AE1397" t="s">
        <v>22433</v>
      </c>
      <c r="AF1397" t="s">
        <v>71710</v>
      </c>
      <c r="AG1397" t="s">
        <v>22433</v>
      </c>
      <c r="AH1397" t="s">
        <v>16836</v>
      </c>
      <c r="AJ1397">
        <v>0</v>
      </c>
      <c r="AL1397" t="s">
        <v>79</v>
      </c>
      <c r="AO1397">
        <v>18</v>
      </c>
      <c r="AP1397" t="s">
        <v>16960</v>
      </c>
      <c r="AQ1397" t="s">
        <v>88</v>
      </c>
      <c r="AR1397" t="s">
        <v>16796</v>
      </c>
      <c r="AT1397">
        <v>0</v>
      </c>
      <c r="AU1397">
        <v>0</v>
      </c>
      <c r="AV1397" t="s">
        <v>16669</v>
      </c>
      <c r="BI1397" t="s">
        <v>81</v>
      </c>
      <c r="BJ1397" t="s">
        <v>81</v>
      </c>
      <c r="BK1397" t="s">
        <v>81</v>
      </c>
      <c r="BM1397" t="s">
        <v>71714</v>
      </c>
      <c r="BN1397" t="s">
        <v>71715</v>
      </c>
      <c r="BQ1397" t="s">
        <v>71716</v>
      </c>
      <c r="BR1397" t="s">
        <v>235</v>
      </c>
      <c r="BS1397" t="s">
        <v>84</v>
      </c>
      <c r="BV1397" t="s">
        <v>71709</v>
      </c>
      <c r="BW1397">
        <v>0</v>
      </c>
      <c r="BX1397">
        <v>0</v>
      </c>
      <c r="CE1397" t="s">
        <v>16880</v>
      </c>
      <c r="CF1397" t="s">
        <v>16881</v>
      </c>
      <c r="CG1397" t="s">
        <v>16882</v>
      </c>
      <c r="CK1397" t="s">
        <v>16961</v>
      </c>
      <c r="CL1397" t="s">
        <v>88</v>
      </c>
      <c r="CM1397">
        <v>0</v>
      </c>
      <c r="CN1397">
        <v>93.059399999999997</v>
      </c>
      <c r="CO1397">
        <v>81.430000000000007</v>
      </c>
      <c r="CP1397">
        <v>100</v>
      </c>
      <c r="CQ1397" t="s">
        <v>17312</v>
      </c>
      <c r="CR1397" t="s">
        <v>17313</v>
      </c>
      <c r="CS1397" t="s">
        <v>71711</v>
      </c>
      <c r="CT1397" t="s">
        <v>71712</v>
      </c>
      <c r="CU1397" t="s">
        <v>16961</v>
      </c>
      <c r="CV1397" t="s">
        <v>71713</v>
      </c>
      <c r="DU1397">
        <v>1</v>
      </c>
      <c r="DV1397">
        <v>0</v>
      </c>
      <c r="DW1397">
        <v>0</v>
      </c>
      <c r="DY1397">
        <v>0</v>
      </c>
      <c r="DZ1397">
        <v>0</v>
      </c>
      <c r="EC1397" t="s">
        <v>21386</v>
      </c>
      <c r="ED1397">
        <v>0</v>
      </c>
      <c r="EE1397" cm="1">
        <f t="array" ref="EE1397">SUM(COUNTIFS(Table_Pending_Today[job_type_code],{"WB","WQ","Z5","Z7","U8","QU","7W","2V","2W","2X"},Table_Pending_Today[Order_Number],Table_Pending_Today[[#This Row],[Order_Number]]))</f>
        <v>0</v>
      </c>
      <c r="EF1397">
        <f>COUNTIFS(Table_Pending_Today[Order_Number],Table_Pending_Today[[#This Row],[Order_Number]],Table_Pending_Today[tech_contractor],"INHOUSE")</f>
        <v>0</v>
      </c>
      <c r="EG1397">
        <f>COUNTIFS(Table_Pending_Today[Order_Number],Table_Pending_Today[[#This Row],[Order_Number]],Table_Pending_Today[tech_contractor],"CONTRACTOR")</f>
        <v>0</v>
      </c>
      <c r="EH1397" cm="1">
        <f t="array" ref="EH1397">SUM(COUNTIFS(Table_Pending_Today[job_type_code],{"XV","XQ","XT","XU"},Table_Pending_Today[Order_Number],Table_Pending_Today[[#This Row],[Order_Number]]))</f>
        <v>0</v>
      </c>
      <c r="EI1397" cm="1">
        <f t="array" ref="EI1397">SUM(COUNTIFS(Table_Pending_Today[job_type_code],{"XV","XQ","XT","XU"},Table_Pending_Today[Order_Number],Table_Pending_Today[[#This Row],[Order_Number]],Table_Pending_Today[In-House],1))</f>
        <v>0</v>
      </c>
      <c r="EJ1397" cm="1">
        <f t="array" ref="EJ1397">SUM(COUNTIFS(Table_Pending_Today[job_type_code],{"XV","XQ","XT","XU"},Table_Pending_Today[Order_Number],Table_Pending_Today[[#This Row],[Order_Number]],Table_Pending_Today[Contractor],1))</f>
        <v>0</v>
      </c>
      <c r="EK1397" cm="1">
        <f t="array" ref="EK1397">SUM(COUNTIFS(Table_Pending_Today[job_type_code],{"WB","WQ","Z5","Z7","U8","QU","7W","2V","2W","2X"},Table_Pending_Today[Order_Number],Table_Pending_Today[[#This Row],[Order_Number]]))</f>
        <v>0</v>
      </c>
      <c r="EL1397" cm="1">
        <f t="array" ref="EL1397">SUM(COUNTIFS(Table_Pending_Today[job_type_code],{"WB","WQ","Z5","Z7","U8","QU","7W","2V","2W","2X"},Table_Pending_Today[In-House],1,Table_Pending_Today[Order_Number],Table_Pending_Today[[#This Row],[Order_Number]]))</f>
        <v>0</v>
      </c>
      <c r="EM1397" cm="1">
        <f t="array" ref="EM1397">SUM(COUNTIFS(Table_Pending_Today[job_type_code],{"WB","WQ","Z5","Z7","U8","QU","7W","2V","2W","2X"},Table_Pending_Today[Contractor],1,Table_Pending_Today[Order_Number],Table_Pending_Today[[#This Row],[Order_Number]]))</f>
        <v>0</v>
      </c>
      <c r="EN1397" cm="1">
        <f t="array" ref="EN1397">IF(SUM(COUNTIFS(Table_Pending_Today[Order_Type_Desc],{"Install","Service Order","Restart"},Table_Pending_Today[Order_Number],Table_Pending_Today[[#This Row],[Order_Number]]))&gt;0,1,0)</f>
        <v>0</v>
      </c>
      <c r="EO1397" cm="1">
        <f t="array" ref="EO1397">IF(SUM(COUNTIFS(Table_Pending_Today[Order_Type_Desc],{"Install","Service Order","Restart"},Table_Pending_Today[In-House],1,Table_Pending_Today[Order_Number],Table_Pending_Today[[#This Row],[Order_Number]]))&gt;0,1,0)</f>
        <v>0</v>
      </c>
      <c r="EP1397" cm="1">
        <f t="array" ref="EP1397">IF(SUM(COUNTIFS(Table_Pending_Today[Order_Type_Desc],{"Install","Service Order","Restart"},Table_Pending_Today[Contractor],1,Table_Pending_Today[Order_Number],Table_Pending_Today[[#This Row],[Order_Number]]))&gt;0,1,0)</f>
        <v>0</v>
      </c>
      <c r="EQ1397">
        <f>IF(SUM(COUNTIFS(Table_Pending_Today[Order_Type_Desc],"Special Request",Table_Pending_Today[Bury_Drop],0,Table_Pending_Today[In-House],1,Table_Pending_Today[Order_Number],Table_Pending_Today[[#This Row],[Order_Number]]))&gt;0,1,0)</f>
        <v>0</v>
      </c>
      <c r="ER1397">
        <f>SUM(COUNTIFS(Table_Pending_Today[Order_Type_Desc],"Special Request",Table_Pending_Today[Bury_Drop],0,Table_Pending_Today[Contractor],1,Table_Pending_Today[Order_Number],Table_Pending_Today[[#This Row],[Order_Number]]))</f>
        <v>0</v>
      </c>
    </row>
    <row r="1398" spans="1:148" x14ac:dyDescent="0.25">
      <c r="A1398" t="s">
        <v>22433</v>
      </c>
      <c r="B1398" t="s">
        <v>68448</v>
      </c>
      <c r="C1398" t="s">
        <v>2</v>
      </c>
      <c r="D1398" t="s">
        <v>66238</v>
      </c>
      <c r="E1398" t="s">
        <v>66239</v>
      </c>
      <c r="F1398" t="s">
        <v>66240</v>
      </c>
      <c r="G1398">
        <v>469996</v>
      </c>
      <c r="H1398" t="s">
        <v>72</v>
      </c>
      <c r="I1398" t="s">
        <v>16964</v>
      </c>
      <c r="J1398" t="s">
        <v>16924</v>
      </c>
      <c r="K1398" t="s">
        <v>73</v>
      </c>
      <c r="L1398">
        <v>0</v>
      </c>
      <c r="M1398" t="s">
        <v>66241</v>
      </c>
      <c r="N1398" t="s">
        <v>66242</v>
      </c>
      <c r="P1398" t="s">
        <v>66243</v>
      </c>
      <c r="Q1398" t="s">
        <v>71717</v>
      </c>
      <c r="R1398" t="s">
        <v>66245</v>
      </c>
      <c r="S1398" t="s">
        <v>66246</v>
      </c>
      <c r="T1398" t="s">
        <v>75</v>
      </c>
      <c r="U1398" t="s">
        <v>16658</v>
      </c>
      <c r="V1398" t="s">
        <v>66247</v>
      </c>
      <c r="W1398" t="s">
        <v>16693</v>
      </c>
      <c r="X1398" t="s">
        <v>18227</v>
      </c>
      <c r="Y1398" t="s">
        <v>76</v>
      </c>
      <c r="Z1398" t="s">
        <v>77</v>
      </c>
      <c r="AA1398" t="s">
        <v>186</v>
      </c>
      <c r="AB1398" t="s">
        <v>16694</v>
      </c>
      <c r="AC1398" t="s">
        <v>16707</v>
      </c>
      <c r="AD1398" t="s">
        <v>71718</v>
      </c>
      <c r="AE1398" t="s">
        <v>22433</v>
      </c>
      <c r="AF1398" t="s">
        <v>71719</v>
      </c>
      <c r="AG1398" t="s">
        <v>22433</v>
      </c>
      <c r="AH1398" t="s">
        <v>16840</v>
      </c>
      <c r="AJ1398">
        <v>0</v>
      </c>
      <c r="AL1398" t="s">
        <v>79</v>
      </c>
      <c r="AO1398">
        <v>18</v>
      </c>
      <c r="AP1398" t="s">
        <v>16966</v>
      </c>
      <c r="AQ1398" t="s">
        <v>80</v>
      </c>
      <c r="AR1398" t="s">
        <v>71720</v>
      </c>
      <c r="AT1398">
        <v>2</v>
      </c>
      <c r="AU1398">
        <v>0</v>
      </c>
      <c r="AV1398" t="s">
        <v>16696</v>
      </c>
      <c r="BI1398" t="s">
        <v>81</v>
      </c>
      <c r="BJ1398" t="s">
        <v>81</v>
      </c>
      <c r="BK1398" t="s">
        <v>81</v>
      </c>
      <c r="BM1398" t="s">
        <v>71724</v>
      </c>
      <c r="BN1398" t="s">
        <v>71725</v>
      </c>
      <c r="BQ1398" t="s">
        <v>71726</v>
      </c>
      <c r="BS1398" t="s">
        <v>17202</v>
      </c>
      <c r="BV1398" t="s">
        <v>71718</v>
      </c>
      <c r="BW1398">
        <v>0</v>
      </c>
      <c r="BX1398">
        <v>0</v>
      </c>
      <c r="CA1398" t="s">
        <v>16929</v>
      </c>
      <c r="CE1398" t="s">
        <v>16880</v>
      </c>
      <c r="CF1398" t="s">
        <v>16881</v>
      </c>
      <c r="CG1398" t="s">
        <v>16882</v>
      </c>
      <c r="CK1398" t="s">
        <v>16911</v>
      </c>
      <c r="CL1398" t="s">
        <v>80</v>
      </c>
      <c r="CM1398">
        <v>0</v>
      </c>
      <c r="CN1398">
        <v>83.687399999999997</v>
      </c>
      <c r="CO1398">
        <v>58642.89</v>
      </c>
      <c r="CP1398">
        <v>50</v>
      </c>
      <c r="CQ1398" t="s">
        <v>17312</v>
      </c>
      <c r="CR1398" t="s">
        <v>17313</v>
      </c>
      <c r="CS1398" t="s">
        <v>71721</v>
      </c>
      <c r="CT1398" t="s">
        <v>71722</v>
      </c>
      <c r="CU1398" t="s">
        <v>16911</v>
      </c>
      <c r="CV1398" t="s">
        <v>71723</v>
      </c>
      <c r="DU1398">
        <v>1</v>
      </c>
      <c r="DV1398">
        <v>0</v>
      </c>
      <c r="DW1398">
        <v>0</v>
      </c>
      <c r="DY1398">
        <v>0</v>
      </c>
      <c r="DZ1398">
        <v>0</v>
      </c>
      <c r="EC1398" t="s">
        <v>21336</v>
      </c>
      <c r="ED1398">
        <v>0</v>
      </c>
      <c r="EE1398" cm="1">
        <f t="array" ref="EE1398">SUM(COUNTIFS(Table_Pending_Today[job_type_code],{"WB","WQ","Z5","Z7","U8","QU","7W","2V","2W","2X"},Table_Pending_Today[Order_Number],Table_Pending_Today[[#This Row],[Order_Number]]))</f>
        <v>0</v>
      </c>
      <c r="EF1398">
        <f>COUNTIFS(Table_Pending_Today[Order_Number],Table_Pending_Today[[#This Row],[Order_Number]],Table_Pending_Today[tech_contractor],"INHOUSE")</f>
        <v>0</v>
      </c>
      <c r="EG1398">
        <f>COUNTIFS(Table_Pending_Today[Order_Number],Table_Pending_Today[[#This Row],[Order_Number]],Table_Pending_Today[tech_contractor],"CONTRACTOR")</f>
        <v>0</v>
      </c>
      <c r="EH1398" cm="1">
        <f t="array" ref="EH1398">SUM(COUNTIFS(Table_Pending_Today[job_type_code],{"XV","XQ","XT","XU"},Table_Pending_Today[Order_Number],Table_Pending_Today[[#This Row],[Order_Number]]))</f>
        <v>0</v>
      </c>
      <c r="EI1398" cm="1">
        <f t="array" ref="EI1398">SUM(COUNTIFS(Table_Pending_Today[job_type_code],{"XV","XQ","XT","XU"},Table_Pending_Today[Order_Number],Table_Pending_Today[[#This Row],[Order_Number]],Table_Pending_Today[In-House],1))</f>
        <v>0</v>
      </c>
      <c r="EJ1398" cm="1">
        <f t="array" ref="EJ1398">SUM(COUNTIFS(Table_Pending_Today[job_type_code],{"XV","XQ","XT","XU"},Table_Pending_Today[Order_Number],Table_Pending_Today[[#This Row],[Order_Number]],Table_Pending_Today[Contractor],1))</f>
        <v>0</v>
      </c>
      <c r="EK1398" cm="1">
        <f t="array" ref="EK1398">SUM(COUNTIFS(Table_Pending_Today[job_type_code],{"WB","WQ","Z5","Z7","U8","QU","7W","2V","2W","2X"},Table_Pending_Today[Order_Number],Table_Pending_Today[[#This Row],[Order_Number]]))</f>
        <v>0</v>
      </c>
      <c r="EL1398" cm="1">
        <f t="array" ref="EL1398">SUM(COUNTIFS(Table_Pending_Today[job_type_code],{"WB","WQ","Z5","Z7","U8","QU","7W","2V","2W","2X"},Table_Pending_Today[In-House],1,Table_Pending_Today[Order_Number],Table_Pending_Today[[#This Row],[Order_Number]]))</f>
        <v>0</v>
      </c>
      <c r="EM1398" cm="1">
        <f t="array" ref="EM1398">SUM(COUNTIFS(Table_Pending_Today[job_type_code],{"WB","WQ","Z5","Z7","U8","QU","7W","2V","2W","2X"},Table_Pending_Today[Contractor],1,Table_Pending_Today[Order_Number],Table_Pending_Today[[#This Row],[Order_Number]]))</f>
        <v>0</v>
      </c>
      <c r="EN1398" cm="1">
        <f t="array" ref="EN1398">IF(SUM(COUNTIFS(Table_Pending_Today[Order_Type_Desc],{"Install","Service Order","Restart"},Table_Pending_Today[Order_Number],Table_Pending_Today[[#This Row],[Order_Number]]))&gt;0,1,0)</f>
        <v>0</v>
      </c>
      <c r="EO1398" cm="1">
        <f t="array" ref="EO1398">IF(SUM(COUNTIFS(Table_Pending_Today[Order_Type_Desc],{"Install","Service Order","Restart"},Table_Pending_Today[In-House],1,Table_Pending_Today[Order_Number],Table_Pending_Today[[#This Row],[Order_Number]]))&gt;0,1,0)</f>
        <v>0</v>
      </c>
      <c r="EP1398" cm="1">
        <f t="array" ref="EP1398">IF(SUM(COUNTIFS(Table_Pending_Today[Order_Type_Desc],{"Install","Service Order","Restart"},Table_Pending_Today[Contractor],1,Table_Pending_Today[Order_Number],Table_Pending_Today[[#This Row],[Order_Number]]))&gt;0,1,0)</f>
        <v>0</v>
      </c>
      <c r="EQ1398">
        <f>IF(SUM(COUNTIFS(Table_Pending_Today[Order_Type_Desc],"Special Request",Table_Pending_Today[Bury_Drop],0,Table_Pending_Today[In-House],1,Table_Pending_Today[Order_Number],Table_Pending_Today[[#This Row],[Order_Number]]))&gt;0,1,0)</f>
        <v>0</v>
      </c>
      <c r="ER1398">
        <f>SUM(COUNTIFS(Table_Pending_Today[Order_Type_Desc],"Special Request",Table_Pending_Today[Bury_Drop],0,Table_Pending_Today[Contractor],1,Table_Pending_Today[Order_Number],Table_Pending_Today[[#This Row],[Order_Number]]))</f>
        <v>0</v>
      </c>
    </row>
    <row r="1399" spans="1:148" x14ac:dyDescent="0.25">
      <c r="A1399" t="s">
        <v>22433</v>
      </c>
      <c r="B1399" t="s">
        <v>68448</v>
      </c>
      <c r="C1399" t="s">
        <v>2</v>
      </c>
      <c r="D1399" t="s">
        <v>60190</v>
      </c>
      <c r="E1399" t="s">
        <v>60191</v>
      </c>
      <c r="F1399" t="s">
        <v>60192</v>
      </c>
      <c r="G1399">
        <v>469995</v>
      </c>
      <c r="H1399" t="s">
        <v>120</v>
      </c>
      <c r="I1399" t="s">
        <v>16849</v>
      </c>
      <c r="J1399" t="s">
        <v>16791</v>
      </c>
      <c r="K1399" t="s">
        <v>73</v>
      </c>
      <c r="L1399">
        <v>0</v>
      </c>
      <c r="M1399" t="s">
        <v>60193</v>
      </c>
      <c r="N1399" t="s">
        <v>60194</v>
      </c>
      <c r="P1399" t="s">
        <v>16869</v>
      </c>
      <c r="Q1399" t="s">
        <v>17495</v>
      </c>
      <c r="R1399" t="s">
        <v>60196</v>
      </c>
      <c r="T1399" t="s">
        <v>75</v>
      </c>
      <c r="U1399" t="s">
        <v>16658</v>
      </c>
      <c r="V1399" t="s">
        <v>60197</v>
      </c>
      <c r="W1399" t="s">
        <v>16693</v>
      </c>
      <c r="X1399" t="s">
        <v>16690</v>
      </c>
      <c r="Y1399" t="s">
        <v>76</v>
      </c>
      <c r="Z1399" t="s">
        <v>77</v>
      </c>
      <c r="AA1399" t="s">
        <v>186</v>
      </c>
      <c r="AB1399" t="s">
        <v>16699</v>
      </c>
      <c r="AC1399" t="s">
        <v>16700</v>
      </c>
      <c r="AD1399" t="s">
        <v>71727</v>
      </c>
      <c r="AE1399" t="s">
        <v>22433</v>
      </c>
      <c r="AF1399" t="s">
        <v>71728</v>
      </c>
      <c r="AG1399" t="s">
        <v>22433</v>
      </c>
      <c r="AH1399" t="s">
        <v>16963</v>
      </c>
      <c r="AJ1399">
        <v>0</v>
      </c>
      <c r="AK1399" t="s">
        <v>98</v>
      </c>
      <c r="AL1399" t="s">
        <v>55579</v>
      </c>
      <c r="AM1399" t="s">
        <v>3</v>
      </c>
      <c r="AN1399" t="s">
        <v>16870</v>
      </c>
      <c r="AO1399">
        <v>18</v>
      </c>
      <c r="AP1399" t="s">
        <v>16850</v>
      </c>
      <c r="AQ1399" t="s">
        <v>99</v>
      </c>
      <c r="AR1399" t="s">
        <v>16792</v>
      </c>
      <c r="AT1399">
        <v>0</v>
      </c>
      <c r="AU1399">
        <v>0</v>
      </c>
      <c r="AV1399" t="s">
        <v>16696</v>
      </c>
      <c r="BI1399" t="s">
        <v>81</v>
      </c>
      <c r="BJ1399" t="s">
        <v>81</v>
      </c>
      <c r="BK1399" t="s">
        <v>81</v>
      </c>
      <c r="BL1399" t="s">
        <v>71729</v>
      </c>
      <c r="BM1399" t="s">
        <v>71730</v>
      </c>
      <c r="BN1399" t="s">
        <v>71731</v>
      </c>
      <c r="BO1399" t="s">
        <v>100</v>
      </c>
      <c r="BQ1399" t="s">
        <v>71732</v>
      </c>
      <c r="BS1399" t="s">
        <v>17202</v>
      </c>
      <c r="BT1399" t="s">
        <v>55580</v>
      </c>
      <c r="BU1399" t="s">
        <v>55581</v>
      </c>
      <c r="BV1399" t="s">
        <v>71727</v>
      </c>
      <c r="BW1399">
        <v>0</v>
      </c>
      <c r="BX1399">
        <v>0</v>
      </c>
      <c r="CE1399" t="s">
        <v>17944</v>
      </c>
      <c r="CF1399" t="s">
        <v>48814</v>
      </c>
      <c r="CG1399" t="s">
        <v>71733</v>
      </c>
      <c r="CH1399" t="s">
        <v>48816</v>
      </c>
      <c r="CI1399" t="s">
        <v>71734</v>
      </c>
      <c r="CJ1399" t="s">
        <v>49347</v>
      </c>
      <c r="CK1399" t="s">
        <v>17944</v>
      </c>
      <c r="CL1399" t="s">
        <v>99</v>
      </c>
      <c r="CM1399">
        <v>0</v>
      </c>
      <c r="CN1399">
        <v>97.714299999999994</v>
      </c>
      <c r="CO1399">
        <v>4.6500000000000004</v>
      </c>
      <c r="CP1399">
        <v>0</v>
      </c>
      <c r="CQ1399" t="s">
        <v>17312</v>
      </c>
      <c r="CR1399" t="s">
        <v>17313</v>
      </c>
      <c r="CT1399" t="s">
        <v>19380</v>
      </c>
      <c r="DU1399">
        <v>1</v>
      </c>
      <c r="DV1399">
        <v>0</v>
      </c>
      <c r="DW1399">
        <v>0</v>
      </c>
      <c r="DY1399">
        <v>0</v>
      </c>
      <c r="DZ1399">
        <v>0</v>
      </c>
      <c r="EC1399" t="s">
        <v>21330</v>
      </c>
      <c r="ED1399">
        <v>0</v>
      </c>
      <c r="EE1399" cm="1">
        <f t="array" ref="EE1399">SUM(COUNTIFS(Table_Pending_Today[job_type_code],{"WB","WQ","Z5","Z7","U8","QU","7W","2V","2W","2X"},Table_Pending_Today[Order_Number],Table_Pending_Today[[#This Row],[Order_Number]]))</f>
        <v>0</v>
      </c>
      <c r="EF1399">
        <f>COUNTIFS(Table_Pending_Today[Order_Number],Table_Pending_Today[[#This Row],[Order_Number]],Table_Pending_Today[tech_contractor],"INHOUSE")</f>
        <v>0</v>
      </c>
      <c r="EG1399">
        <f>COUNTIFS(Table_Pending_Today[Order_Number],Table_Pending_Today[[#This Row],[Order_Number]],Table_Pending_Today[tech_contractor],"CONTRACTOR")</f>
        <v>1</v>
      </c>
      <c r="EH1399" cm="1">
        <f t="array" ref="EH1399">SUM(COUNTIFS(Table_Pending_Today[job_type_code],{"XV","XQ","XT","XU"},Table_Pending_Today[Order_Number],Table_Pending_Today[[#This Row],[Order_Number]]))</f>
        <v>0</v>
      </c>
      <c r="EI1399" cm="1">
        <f t="array" ref="EI1399">SUM(COUNTIFS(Table_Pending_Today[job_type_code],{"XV","XQ","XT","XU"},Table_Pending_Today[Order_Number],Table_Pending_Today[[#This Row],[Order_Number]],Table_Pending_Today[In-House],1))</f>
        <v>0</v>
      </c>
      <c r="EJ1399" cm="1">
        <f t="array" ref="EJ1399">SUM(COUNTIFS(Table_Pending_Today[job_type_code],{"XV","XQ","XT","XU"},Table_Pending_Today[Order_Number],Table_Pending_Today[[#This Row],[Order_Number]],Table_Pending_Today[Contractor],1))</f>
        <v>0</v>
      </c>
      <c r="EK1399" cm="1">
        <f t="array" ref="EK1399">SUM(COUNTIFS(Table_Pending_Today[job_type_code],{"WB","WQ","Z5","Z7","U8","QU","7W","2V","2W","2X"},Table_Pending_Today[Order_Number],Table_Pending_Today[[#This Row],[Order_Number]]))</f>
        <v>0</v>
      </c>
      <c r="EL1399" cm="1">
        <f t="array" ref="EL1399">SUM(COUNTIFS(Table_Pending_Today[job_type_code],{"WB","WQ","Z5","Z7","U8","QU","7W","2V","2W","2X"},Table_Pending_Today[In-House],1,Table_Pending_Today[Order_Number],Table_Pending_Today[[#This Row],[Order_Number]]))</f>
        <v>0</v>
      </c>
      <c r="EM1399" cm="1">
        <f t="array" ref="EM1399">SUM(COUNTIFS(Table_Pending_Today[job_type_code],{"WB","WQ","Z5","Z7","U8","QU","7W","2V","2W","2X"},Table_Pending_Today[Contractor],1,Table_Pending_Today[Order_Number],Table_Pending_Today[[#This Row],[Order_Number]]))</f>
        <v>0</v>
      </c>
      <c r="EN1399" cm="1">
        <f t="array" ref="EN1399">IF(SUM(COUNTIFS(Table_Pending_Today[Order_Type_Desc],{"Install","Service Order","Restart"},Table_Pending_Today[Order_Number],Table_Pending_Today[[#This Row],[Order_Number]]))&gt;0,1,0)</f>
        <v>1</v>
      </c>
      <c r="EO1399" cm="1">
        <f t="array" ref="EO1399">IF(SUM(COUNTIFS(Table_Pending_Today[Order_Type_Desc],{"Install","Service Order","Restart"},Table_Pending_Today[In-House],1,Table_Pending_Today[Order_Number],Table_Pending_Today[[#This Row],[Order_Number]]))&gt;0,1,0)</f>
        <v>0</v>
      </c>
      <c r="EP1399" cm="1">
        <f t="array" ref="EP1399">IF(SUM(COUNTIFS(Table_Pending_Today[Order_Type_Desc],{"Install","Service Order","Restart"},Table_Pending_Today[Contractor],1,Table_Pending_Today[Order_Number],Table_Pending_Today[[#This Row],[Order_Number]]))&gt;0,1,0)</f>
        <v>1</v>
      </c>
      <c r="EQ1399">
        <f>IF(SUM(COUNTIFS(Table_Pending_Today[Order_Type_Desc],"Special Request",Table_Pending_Today[Bury_Drop],0,Table_Pending_Today[In-House],1,Table_Pending_Today[Order_Number],Table_Pending_Today[[#This Row],[Order_Number]]))&gt;0,1,0)</f>
        <v>0</v>
      </c>
      <c r="ER1399">
        <f>SUM(COUNTIFS(Table_Pending_Today[Order_Type_Desc],"Special Request",Table_Pending_Today[Bury_Drop],0,Table_Pending_Today[Contractor],1,Table_Pending_Today[Order_Number],Table_Pending_Today[[#This Row],[Order_Number]]))</f>
        <v>0</v>
      </c>
    </row>
    <row r="1400" spans="1:148" x14ac:dyDescent="0.25">
      <c r="A1400" t="s">
        <v>22433</v>
      </c>
      <c r="B1400" t="s">
        <v>68448</v>
      </c>
      <c r="C1400" t="s">
        <v>2</v>
      </c>
      <c r="D1400" t="s">
        <v>71735</v>
      </c>
      <c r="E1400" t="s">
        <v>71736</v>
      </c>
      <c r="F1400" t="s">
        <v>71737</v>
      </c>
      <c r="G1400">
        <v>469565</v>
      </c>
      <c r="H1400" t="s">
        <v>72</v>
      </c>
      <c r="I1400" t="s">
        <v>16913</v>
      </c>
      <c r="J1400" t="s">
        <v>16914</v>
      </c>
      <c r="K1400" t="s">
        <v>73</v>
      </c>
      <c r="L1400">
        <v>0</v>
      </c>
      <c r="M1400" t="s">
        <v>71738</v>
      </c>
      <c r="N1400" t="s">
        <v>41085</v>
      </c>
      <c r="P1400" t="s">
        <v>20075</v>
      </c>
      <c r="Q1400" t="s">
        <v>71739</v>
      </c>
      <c r="R1400" t="s">
        <v>71740</v>
      </c>
      <c r="T1400" t="s">
        <v>75</v>
      </c>
      <c r="U1400" t="s">
        <v>16658</v>
      </c>
      <c r="V1400" t="s">
        <v>41088</v>
      </c>
      <c r="W1400" t="s">
        <v>16693</v>
      </c>
      <c r="X1400" t="s">
        <v>19124</v>
      </c>
      <c r="Y1400" t="s">
        <v>76</v>
      </c>
      <c r="Z1400" t="s">
        <v>77</v>
      </c>
      <c r="AA1400" t="s">
        <v>16677</v>
      </c>
      <c r="AB1400" t="s">
        <v>194</v>
      </c>
      <c r="AC1400" t="s">
        <v>195</v>
      </c>
      <c r="AD1400" t="s">
        <v>71741</v>
      </c>
      <c r="AE1400" t="s">
        <v>22433</v>
      </c>
      <c r="AF1400" t="s">
        <v>71742</v>
      </c>
      <c r="AG1400" t="s">
        <v>22433</v>
      </c>
      <c r="AH1400" t="s">
        <v>16779</v>
      </c>
      <c r="AJ1400">
        <v>0</v>
      </c>
      <c r="AL1400" t="s">
        <v>19003</v>
      </c>
      <c r="AM1400" t="s">
        <v>87</v>
      </c>
      <c r="AO1400">
        <v>18</v>
      </c>
      <c r="AP1400" t="s">
        <v>16915</v>
      </c>
      <c r="AQ1400" t="s">
        <v>92</v>
      </c>
      <c r="AR1400" t="s">
        <v>16916</v>
      </c>
      <c r="AT1400">
        <v>0</v>
      </c>
      <c r="AU1400">
        <v>0</v>
      </c>
      <c r="AV1400" t="s">
        <v>16669</v>
      </c>
      <c r="BI1400" t="s">
        <v>81</v>
      </c>
      <c r="BJ1400" t="s">
        <v>81</v>
      </c>
      <c r="BK1400" t="s">
        <v>81</v>
      </c>
      <c r="BM1400" t="s">
        <v>71743</v>
      </c>
      <c r="BN1400" t="s">
        <v>71744</v>
      </c>
      <c r="BQ1400" t="s">
        <v>71745</v>
      </c>
      <c r="BS1400" t="s">
        <v>17202</v>
      </c>
      <c r="BT1400" t="s">
        <v>17807</v>
      </c>
      <c r="BU1400" t="s">
        <v>17732</v>
      </c>
      <c r="BV1400" t="s">
        <v>71741</v>
      </c>
      <c r="BW1400">
        <v>0</v>
      </c>
      <c r="BX1400">
        <v>0</v>
      </c>
      <c r="CE1400" t="s">
        <v>16880</v>
      </c>
      <c r="CF1400" t="s">
        <v>16881</v>
      </c>
      <c r="CG1400" t="s">
        <v>16882</v>
      </c>
      <c r="CK1400" t="s">
        <v>16969</v>
      </c>
      <c r="CL1400" t="s">
        <v>92</v>
      </c>
      <c r="CM1400">
        <v>0</v>
      </c>
      <c r="CN1400">
        <v>96.100899999999996</v>
      </c>
      <c r="CO1400">
        <v>227.44</v>
      </c>
      <c r="CP1400">
        <v>1200</v>
      </c>
      <c r="CQ1400" t="s">
        <v>17312</v>
      </c>
      <c r="CR1400" t="s">
        <v>17313</v>
      </c>
      <c r="CS1400" t="s">
        <v>17314</v>
      </c>
      <c r="CT1400" t="s">
        <v>17733</v>
      </c>
      <c r="CU1400" t="s">
        <v>16885</v>
      </c>
      <c r="DS1400">
        <v>0</v>
      </c>
      <c r="DU1400">
        <v>1</v>
      </c>
      <c r="DV1400">
        <v>1</v>
      </c>
      <c r="DW1400">
        <v>0</v>
      </c>
      <c r="DY1400">
        <v>0</v>
      </c>
      <c r="DZ1400">
        <v>0</v>
      </c>
      <c r="EC1400" t="s">
        <v>21330</v>
      </c>
      <c r="ED1400">
        <v>0</v>
      </c>
      <c r="EE1400" cm="1">
        <f t="array" ref="EE1400">SUM(COUNTIFS(Table_Pending_Today[job_type_code],{"WB","WQ","Z5","Z7","U8","QU","7W","2V","2W","2X"},Table_Pending_Today[Order_Number],Table_Pending_Today[[#This Row],[Order_Number]]))</f>
        <v>0</v>
      </c>
      <c r="EF1400">
        <f>COUNTIFS(Table_Pending_Today[Order_Number],Table_Pending_Today[[#This Row],[Order_Number]],Table_Pending_Today[tech_contractor],"INHOUSE")</f>
        <v>1</v>
      </c>
      <c r="EG1400">
        <f>COUNTIFS(Table_Pending_Today[Order_Number],Table_Pending_Today[[#This Row],[Order_Number]],Table_Pending_Today[tech_contractor],"CONTRACTOR")</f>
        <v>0</v>
      </c>
      <c r="EH1400" cm="1">
        <f t="array" ref="EH1400">SUM(COUNTIFS(Table_Pending_Today[job_type_code],{"XV","XQ","XT","XU"},Table_Pending_Today[Order_Number],Table_Pending_Today[[#This Row],[Order_Number]]))</f>
        <v>1</v>
      </c>
      <c r="EI1400" cm="1">
        <f t="array" ref="EI1400">SUM(COUNTIFS(Table_Pending_Today[job_type_code],{"XV","XQ","XT","XU"},Table_Pending_Today[Order_Number],Table_Pending_Today[[#This Row],[Order_Number]],Table_Pending_Today[In-House],1))</f>
        <v>1</v>
      </c>
      <c r="EJ1400" cm="1">
        <f t="array" ref="EJ1400">SUM(COUNTIFS(Table_Pending_Today[job_type_code],{"XV","XQ","XT","XU"},Table_Pending_Today[Order_Number],Table_Pending_Today[[#This Row],[Order_Number]],Table_Pending_Today[Contractor],1))</f>
        <v>0</v>
      </c>
      <c r="EK1400" cm="1">
        <f t="array" ref="EK1400">SUM(COUNTIFS(Table_Pending_Today[job_type_code],{"WB","WQ","Z5","Z7","U8","QU","7W","2V","2W","2X"},Table_Pending_Today[Order_Number],Table_Pending_Today[[#This Row],[Order_Number]]))</f>
        <v>0</v>
      </c>
      <c r="EL1400" cm="1">
        <f t="array" ref="EL1400">SUM(COUNTIFS(Table_Pending_Today[job_type_code],{"WB","WQ","Z5","Z7","U8","QU","7W","2V","2W","2X"},Table_Pending_Today[In-House],1,Table_Pending_Today[Order_Number],Table_Pending_Today[[#This Row],[Order_Number]]))</f>
        <v>0</v>
      </c>
      <c r="EM1400" cm="1">
        <f t="array" ref="EM1400">SUM(COUNTIFS(Table_Pending_Today[job_type_code],{"WB","WQ","Z5","Z7","U8","QU","7W","2V","2W","2X"},Table_Pending_Today[Contractor],1,Table_Pending_Today[Order_Number],Table_Pending_Today[[#This Row],[Order_Number]]))</f>
        <v>0</v>
      </c>
      <c r="EN1400" cm="1">
        <f t="array" ref="EN1400">IF(SUM(COUNTIFS(Table_Pending_Today[Order_Type_Desc],{"Install","Service Order","Restart"},Table_Pending_Today[Order_Number],Table_Pending_Today[[#This Row],[Order_Number]]))&gt;0,1,0)</f>
        <v>0</v>
      </c>
      <c r="EO1400" cm="1">
        <f t="array" ref="EO1400">IF(SUM(COUNTIFS(Table_Pending_Today[Order_Type_Desc],{"Install","Service Order","Restart"},Table_Pending_Today[In-House],1,Table_Pending_Today[Order_Number],Table_Pending_Today[[#This Row],[Order_Number]]))&gt;0,1,0)</f>
        <v>0</v>
      </c>
      <c r="EP1400" cm="1">
        <f t="array" ref="EP1400">IF(SUM(COUNTIFS(Table_Pending_Today[Order_Type_Desc],{"Install","Service Order","Restart"},Table_Pending_Today[Contractor],1,Table_Pending_Today[Order_Number],Table_Pending_Today[[#This Row],[Order_Number]]))&gt;0,1,0)</f>
        <v>0</v>
      </c>
      <c r="EQ1400">
        <f>IF(SUM(COUNTIFS(Table_Pending_Today[Order_Type_Desc],"Special Request",Table_Pending_Today[Bury_Drop],0,Table_Pending_Today[In-House],1,Table_Pending_Today[Order_Number],Table_Pending_Today[[#This Row],[Order_Number]]))&gt;0,1,0)</f>
        <v>0</v>
      </c>
      <c r="ER1400">
        <f>SUM(COUNTIFS(Table_Pending_Today[Order_Type_Desc],"Special Request",Table_Pending_Today[Bury_Drop],0,Table_Pending_Today[Contractor],1,Table_Pending_Today[Order_Number],Table_Pending_Today[[#This Row],[Order_Number]]))</f>
        <v>0</v>
      </c>
    </row>
    <row r="1401" spans="1:148" x14ac:dyDescent="0.25">
      <c r="A1401" t="s">
        <v>22433</v>
      </c>
      <c r="B1401" t="s">
        <v>68448</v>
      </c>
      <c r="C1401" t="s">
        <v>2</v>
      </c>
      <c r="E1401" t="s">
        <v>57049</v>
      </c>
      <c r="F1401" t="s">
        <v>71746</v>
      </c>
      <c r="G1401">
        <v>469541</v>
      </c>
      <c r="H1401" t="s">
        <v>16844</v>
      </c>
      <c r="I1401" t="s">
        <v>56657</v>
      </c>
      <c r="J1401" t="s">
        <v>19906</v>
      </c>
      <c r="K1401" t="s">
        <v>73</v>
      </c>
      <c r="L1401">
        <v>0</v>
      </c>
      <c r="N1401" t="s">
        <v>57050</v>
      </c>
      <c r="P1401" t="s">
        <v>17191</v>
      </c>
      <c r="Q1401" t="s">
        <v>18218</v>
      </c>
      <c r="T1401" t="s">
        <v>75</v>
      </c>
      <c r="U1401" t="s">
        <v>16658</v>
      </c>
      <c r="V1401" t="s">
        <v>57051</v>
      </c>
      <c r="W1401" t="s">
        <v>16693</v>
      </c>
      <c r="X1401" t="s">
        <v>18219</v>
      </c>
      <c r="Z1401" t="s">
        <v>85</v>
      </c>
      <c r="AA1401" t="s">
        <v>17191</v>
      </c>
      <c r="AB1401" t="s">
        <v>17142</v>
      </c>
      <c r="AC1401" t="s">
        <v>17143</v>
      </c>
      <c r="AD1401" t="s">
        <v>57052</v>
      </c>
      <c r="AE1401" t="s">
        <v>22433</v>
      </c>
      <c r="AF1401" t="s">
        <v>71747</v>
      </c>
      <c r="AG1401" t="s">
        <v>22433</v>
      </c>
      <c r="AH1401" t="s">
        <v>125</v>
      </c>
      <c r="AJ1401">
        <v>0</v>
      </c>
      <c r="AL1401" t="s">
        <v>79</v>
      </c>
      <c r="AO1401">
        <v>0</v>
      </c>
      <c r="AP1401" t="s">
        <v>70475</v>
      </c>
      <c r="AQ1401" t="s">
        <v>123</v>
      </c>
      <c r="AR1401" t="s">
        <v>49378</v>
      </c>
      <c r="AT1401">
        <v>0</v>
      </c>
      <c r="AU1401">
        <v>0</v>
      </c>
      <c r="AV1401" t="s">
        <v>16696</v>
      </c>
      <c r="BI1401" t="s">
        <v>81</v>
      </c>
      <c r="BJ1401" t="s">
        <v>81</v>
      </c>
      <c r="BK1401" t="s">
        <v>81</v>
      </c>
      <c r="BM1401" t="s">
        <v>57053</v>
      </c>
      <c r="BN1401" t="s">
        <v>57054</v>
      </c>
      <c r="BQ1401" t="s">
        <v>71748</v>
      </c>
      <c r="BV1401" t="s">
        <v>57052</v>
      </c>
      <c r="BW1401">
        <v>0</v>
      </c>
      <c r="BX1401">
        <v>0</v>
      </c>
      <c r="CE1401" t="s">
        <v>16880</v>
      </c>
      <c r="CF1401" t="s">
        <v>16881</v>
      </c>
      <c r="CG1401" t="s">
        <v>16882</v>
      </c>
      <c r="CK1401" t="s">
        <v>16885</v>
      </c>
      <c r="CL1401" t="s">
        <v>123</v>
      </c>
      <c r="CN1401">
        <v>92.874799999999993</v>
      </c>
      <c r="CO1401">
        <v>80.47</v>
      </c>
      <c r="CP1401">
        <v>1225</v>
      </c>
      <c r="CQ1401" t="s">
        <v>17320</v>
      </c>
      <c r="CR1401" t="s">
        <v>17313</v>
      </c>
      <c r="CS1401" t="s">
        <v>17314</v>
      </c>
      <c r="CT1401" t="s">
        <v>17319</v>
      </c>
      <c r="CU1401" t="s">
        <v>16885</v>
      </c>
      <c r="DU1401">
        <v>0</v>
      </c>
      <c r="DV1401">
        <v>0</v>
      </c>
      <c r="DW1401">
        <v>0</v>
      </c>
      <c r="DY1401">
        <v>0</v>
      </c>
      <c r="DZ1401">
        <v>0</v>
      </c>
      <c r="EC1401" t="s">
        <v>21386</v>
      </c>
      <c r="ED1401">
        <v>0</v>
      </c>
      <c r="EE1401" cm="1">
        <f t="array" ref="EE1401">SUM(COUNTIFS(Table_Pending_Today[job_type_code],{"WB","WQ","Z5","Z7","U8","QU","7W","2V","2W","2X"},Table_Pending_Today[Order_Number],Table_Pending_Today[[#This Row],[Order_Number]]))</f>
        <v>0</v>
      </c>
      <c r="EF1401">
        <f>COUNTIFS(Table_Pending_Today[Order_Number],Table_Pending_Today[[#This Row],[Order_Number]],Table_Pending_Today[tech_contractor],"INHOUSE")</f>
        <v>0</v>
      </c>
      <c r="EG1401">
        <f>COUNTIFS(Table_Pending_Today[Order_Number],Table_Pending_Today[[#This Row],[Order_Number]],Table_Pending_Today[tech_contractor],"CONTRACTOR")</f>
        <v>0</v>
      </c>
      <c r="EH1401" cm="1">
        <f t="array" ref="EH1401">SUM(COUNTIFS(Table_Pending_Today[job_type_code],{"XV","XQ","XT","XU"},Table_Pending_Today[Order_Number],Table_Pending_Today[[#This Row],[Order_Number]]))</f>
        <v>0</v>
      </c>
      <c r="EI1401" cm="1">
        <f t="array" ref="EI1401">SUM(COUNTIFS(Table_Pending_Today[job_type_code],{"XV","XQ","XT","XU"},Table_Pending_Today[Order_Number],Table_Pending_Today[[#This Row],[Order_Number]],Table_Pending_Today[In-House],1))</f>
        <v>0</v>
      </c>
      <c r="EJ1401" cm="1">
        <f t="array" ref="EJ1401">SUM(COUNTIFS(Table_Pending_Today[job_type_code],{"XV","XQ","XT","XU"},Table_Pending_Today[Order_Number],Table_Pending_Today[[#This Row],[Order_Number]],Table_Pending_Today[Contractor],1))</f>
        <v>0</v>
      </c>
      <c r="EK1401" cm="1">
        <f t="array" ref="EK1401">SUM(COUNTIFS(Table_Pending_Today[job_type_code],{"WB","WQ","Z5","Z7","U8","QU","7W","2V","2W","2X"},Table_Pending_Today[Order_Number],Table_Pending_Today[[#This Row],[Order_Number]]))</f>
        <v>0</v>
      </c>
      <c r="EL1401" cm="1">
        <f t="array" ref="EL1401">SUM(COUNTIFS(Table_Pending_Today[job_type_code],{"WB","WQ","Z5","Z7","U8","QU","7W","2V","2W","2X"},Table_Pending_Today[In-House],1,Table_Pending_Today[Order_Number],Table_Pending_Today[[#This Row],[Order_Number]]))</f>
        <v>0</v>
      </c>
      <c r="EM1401" cm="1">
        <f t="array" ref="EM1401">SUM(COUNTIFS(Table_Pending_Today[job_type_code],{"WB","WQ","Z5","Z7","U8","QU","7W","2V","2W","2X"},Table_Pending_Today[Contractor],1,Table_Pending_Today[Order_Number],Table_Pending_Today[[#This Row],[Order_Number]]))</f>
        <v>0</v>
      </c>
      <c r="EN1401" cm="1">
        <f t="array" ref="EN1401">IF(SUM(COUNTIFS(Table_Pending_Today[Order_Type_Desc],{"Install","Service Order","Restart"},Table_Pending_Today[Order_Number],Table_Pending_Today[[#This Row],[Order_Number]]))&gt;0,1,0)</f>
        <v>0</v>
      </c>
      <c r="EO1401" cm="1">
        <f t="array" ref="EO1401">IF(SUM(COUNTIFS(Table_Pending_Today[Order_Type_Desc],{"Install","Service Order","Restart"},Table_Pending_Today[In-House],1,Table_Pending_Today[Order_Number],Table_Pending_Today[[#This Row],[Order_Number]]))&gt;0,1,0)</f>
        <v>0</v>
      </c>
      <c r="EP1401" cm="1">
        <f t="array" ref="EP1401">IF(SUM(COUNTIFS(Table_Pending_Today[Order_Type_Desc],{"Install","Service Order","Restart"},Table_Pending_Today[Contractor],1,Table_Pending_Today[Order_Number],Table_Pending_Today[[#This Row],[Order_Number]]))&gt;0,1,0)</f>
        <v>0</v>
      </c>
      <c r="EQ1401">
        <f>IF(SUM(COUNTIFS(Table_Pending_Today[Order_Type_Desc],"Special Request",Table_Pending_Today[Bury_Drop],0,Table_Pending_Today[In-House],1,Table_Pending_Today[Order_Number],Table_Pending_Today[[#This Row],[Order_Number]]))&gt;0,1,0)</f>
        <v>0</v>
      </c>
      <c r="ER1401">
        <f>SUM(COUNTIFS(Table_Pending_Today[Order_Type_Desc],"Special Request",Table_Pending_Today[Bury_Drop],0,Table_Pending_Today[Contractor],1,Table_Pending_Today[Order_Number],Table_Pending_Today[[#This Row],[Order_Number]]))</f>
        <v>0</v>
      </c>
    </row>
    <row r="1402" spans="1:148" x14ac:dyDescent="0.25">
      <c r="A1402" t="s">
        <v>22433</v>
      </c>
      <c r="B1402" t="s">
        <v>68448</v>
      </c>
      <c r="C1402" t="s">
        <v>2</v>
      </c>
      <c r="D1402" t="s">
        <v>59263</v>
      </c>
      <c r="E1402" t="s">
        <v>59264</v>
      </c>
      <c r="F1402" t="s">
        <v>59265</v>
      </c>
      <c r="G1402">
        <v>469672</v>
      </c>
      <c r="H1402" t="s">
        <v>72</v>
      </c>
      <c r="I1402" t="s">
        <v>17013</v>
      </c>
      <c r="J1402" t="s">
        <v>19451</v>
      </c>
      <c r="K1402" t="s">
        <v>73</v>
      </c>
      <c r="L1402">
        <v>0</v>
      </c>
      <c r="M1402" t="s">
        <v>59266</v>
      </c>
      <c r="N1402" t="s">
        <v>59267</v>
      </c>
      <c r="P1402" t="s">
        <v>186</v>
      </c>
      <c r="Q1402" t="s">
        <v>17934</v>
      </c>
      <c r="R1402" t="s">
        <v>59269</v>
      </c>
      <c r="S1402" t="s">
        <v>71749</v>
      </c>
      <c r="T1402" t="s">
        <v>75</v>
      </c>
      <c r="U1402" t="s">
        <v>16658</v>
      </c>
      <c r="V1402" t="s">
        <v>59270</v>
      </c>
      <c r="W1402" t="s">
        <v>16693</v>
      </c>
      <c r="X1402" t="s">
        <v>17889</v>
      </c>
      <c r="Y1402" t="s">
        <v>76</v>
      </c>
      <c r="Z1402" t="s">
        <v>77</v>
      </c>
      <c r="AA1402" t="s">
        <v>186</v>
      </c>
      <c r="AB1402" t="s">
        <v>17054</v>
      </c>
      <c r="AC1402" t="s">
        <v>17053</v>
      </c>
      <c r="AD1402" t="s">
        <v>55641</v>
      </c>
      <c r="AE1402" t="s">
        <v>22433</v>
      </c>
      <c r="AF1402" t="s">
        <v>71750</v>
      </c>
      <c r="AG1402" t="s">
        <v>22433</v>
      </c>
      <c r="AH1402" t="s">
        <v>16795</v>
      </c>
      <c r="AJ1402">
        <v>0</v>
      </c>
      <c r="AL1402" t="s">
        <v>57159</v>
      </c>
      <c r="AM1402" t="s">
        <v>87</v>
      </c>
      <c r="AO1402">
        <v>18</v>
      </c>
      <c r="AP1402" t="s">
        <v>17015</v>
      </c>
      <c r="AQ1402" t="s">
        <v>80</v>
      </c>
      <c r="AR1402" t="s">
        <v>71751</v>
      </c>
      <c r="AT1402">
        <v>0</v>
      </c>
      <c r="AU1402">
        <v>0</v>
      </c>
      <c r="AV1402" t="s">
        <v>16696</v>
      </c>
      <c r="BI1402" t="s">
        <v>81</v>
      </c>
      <c r="BJ1402" t="s">
        <v>81</v>
      </c>
      <c r="BK1402" t="s">
        <v>81</v>
      </c>
      <c r="BM1402" t="s">
        <v>71752</v>
      </c>
      <c r="BN1402" t="s">
        <v>71753</v>
      </c>
      <c r="BQ1402" t="s">
        <v>71754</v>
      </c>
      <c r="BS1402" t="s">
        <v>17202</v>
      </c>
      <c r="BT1402" t="s">
        <v>17723</v>
      </c>
      <c r="BU1402" t="s">
        <v>17804</v>
      </c>
      <c r="BV1402" t="s">
        <v>55641</v>
      </c>
      <c r="BW1402">
        <v>0</v>
      </c>
      <c r="BX1402">
        <v>1</v>
      </c>
      <c r="CE1402" t="s">
        <v>16880</v>
      </c>
      <c r="CF1402" t="s">
        <v>16881</v>
      </c>
      <c r="CG1402" t="s">
        <v>16882</v>
      </c>
      <c r="CK1402" t="s">
        <v>16920</v>
      </c>
      <c r="CL1402" t="s">
        <v>80</v>
      </c>
      <c r="CM1402">
        <v>0</v>
      </c>
      <c r="CN1402">
        <v>98.809700000000007</v>
      </c>
      <c r="CO1402">
        <v>463.4</v>
      </c>
      <c r="CP1402">
        <v>700</v>
      </c>
      <c r="CQ1402" t="s">
        <v>17312</v>
      </c>
      <c r="CR1402" t="s">
        <v>17313</v>
      </c>
      <c r="CS1402" t="s">
        <v>17314</v>
      </c>
      <c r="CT1402" t="s">
        <v>17733</v>
      </c>
      <c r="CU1402" t="s">
        <v>16885</v>
      </c>
      <c r="DU1402">
        <v>1</v>
      </c>
      <c r="DV1402">
        <v>0</v>
      </c>
      <c r="DW1402">
        <v>0</v>
      </c>
      <c r="DY1402">
        <v>0</v>
      </c>
      <c r="DZ1402">
        <v>0</v>
      </c>
      <c r="EC1402" t="s">
        <v>21320</v>
      </c>
      <c r="ED1402">
        <v>0</v>
      </c>
      <c r="EE1402" cm="1">
        <f t="array" ref="EE1402">SUM(COUNTIFS(Table_Pending_Today[job_type_code],{"WB","WQ","Z5","Z7","U8","QU","7W","2V","2W","2X"},Table_Pending_Today[Order_Number],Table_Pending_Today[[#This Row],[Order_Number]]))</f>
        <v>0</v>
      </c>
      <c r="EF1402">
        <f>COUNTIFS(Table_Pending_Today[Order_Number],Table_Pending_Today[[#This Row],[Order_Number]],Table_Pending_Today[tech_contractor],"INHOUSE")</f>
        <v>1</v>
      </c>
      <c r="EG1402">
        <f>COUNTIFS(Table_Pending_Today[Order_Number],Table_Pending_Today[[#This Row],[Order_Number]],Table_Pending_Today[tech_contractor],"CONTRACTOR")</f>
        <v>0</v>
      </c>
      <c r="EH1402" cm="1">
        <f t="array" ref="EH1402">SUM(COUNTIFS(Table_Pending_Today[job_type_code],{"XV","XQ","XT","XU"},Table_Pending_Today[Order_Number],Table_Pending_Today[[#This Row],[Order_Number]]))</f>
        <v>0</v>
      </c>
      <c r="EI1402" cm="1">
        <f t="array" ref="EI1402">SUM(COUNTIFS(Table_Pending_Today[job_type_code],{"XV","XQ","XT","XU"},Table_Pending_Today[Order_Number],Table_Pending_Today[[#This Row],[Order_Number]],Table_Pending_Today[In-House],1))</f>
        <v>0</v>
      </c>
      <c r="EJ1402" cm="1">
        <f t="array" ref="EJ1402">SUM(COUNTIFS(Table_Pending_Today[job_type_code],{"XV","XQ","XT","XU"},Table_Pending_Today[Order_Number],Table_Pending_Today[[#This Row],[Order_Number]],Table_Pending_Today[Contractor],1))</f>
        <v>0</v>
      </c>
      <c r="EK1402" cm="1">
        <f t="array" ref="EK1402">SUM(COUNTIFS(Table_Pending_Today[job_type_code],{"WB","WQ","Z5","Z7","U8","QU","7W","2V","2W","2X"},Table_Pending_Today[Order_Number],Table_Pending_Today[[#This Row],[Order_Number]]))</f>
        <v>0</v>
      </c>
      <c r="EL1402" cm="1">
        <f t="array" ref="EL1402">SUM(COUNTIFS(Table_Pending_Today[job_type_code],{"WB","WQ","Z5","Z7","U8","QU","7W","2V","2W","2X"},Table_Pending_Today[In-House],1,Table_Pending_Today[Order_Number],Table_Pending_Today[[#This Row],[Order_Number]]))</f>
        <v>0</v>
      </c>
      <c r="EM1402" cm="1">
        <f t="array" ref="EM1402">SUM(COUNTIFS(Table_Pending_Today[job_type_code],{"WB","WQ","Z5","Z7","U8","QU","7W","2V","2W","2X"},Table_Pending_Today[Contractor],1,Table_Pending_Today[Order_Number],Table_Pending_Today[[#This Row],[Order_Number]]))</f>
        <v>0</v>
      </c>
      <c r="EN1402" cm="1">
        <f t="array" ref="EN1402">IF(SUM(COUNTIFS(Table_Pending_Today[Order_Type_Desc],{"Install","Service Order","Restart"},Table_Pending_Today[Order_Number],Table_Pending_Today[[#This Row],[Order_Number]]))&gt;0,1,0)</f>
        <v>0</v>
      </c>
      <c r="EO1402" cm="1">
        <f t="array" ref="EO1402">IF(SUM(COUNTIFS(Table_Pending_Today[Order_Type_Desc],{"Install","Service Order","Restart"},Table_Pending_Today[In-House],1,Table_Pending_Today[Order_Number],Table_Pending_Today[[#This Row],[Order_Number]]))&gt;0,1,0)</f>
        <v>0</v>
      </c>
      <c r="EP1402" cm="1">
        <f t="array" ref="EP1402">IF(SUM(COUNTIFS(Table_Pending_Today[Order_Type_Desc],{"Install","Service Order","Restart"},Table_Pending_Today[Contractor],1,Table_Pending_Today[Order_Number],Table_Pending_Today[[#This Row],[Order_Number]]))&gt;0,1,0)</f>
        <v>0</v>
      </c>
      <c r="EQ1402">
        <f>IF(SUM(COUNTIFS(Table_Pending_Today[Order_Type_Desc],"Special Request",Table_Pending_Today[Bury_Drop],0,Table_Pending_Today[In-House],1,Table_Pending_Today[Order_Number],Table_Pending_Today[[#This Row],[Order_Number]]))&gt;0,1,0)</f>
        <v>0</v>
      </c>
      <c r="ER1402">
        <f>SUM(COUNTIFS(Table_Pending_Today[Order_Type_Desc],"Special Request",Table_Pending_Today[Bury_Drop],0,Table_Pending_Today[Contractor],1,Table_Pending_Today[Order_Number],Table_Pending_Today[[#This Row],[Order_Number]]))</f>
        <v>0</v>
      </c>
    </row>
    <row r="1403" spans="1:148" x14ac:dyDescent="0.25">
      <c r="A1403" t="s">
        <v>22433</v>
      </c>
      <c r="B1403" t="s">
        <v>68448</v>
      </c>
      <c r="C1403" t="s">
        <v>2</v>
      </c>
      <c r="E1403" t="s">
        <v>38876</v>
      </c>
      <c r="F1403" t="s">
        <v>71755</v>
      </c>
      <c r="G1403">
        <v>469675</v>
      </c>
      <c r="H1403" t="s">
        <v>72</v>
      </c>
      <c r="I1403" t="s">
        <v>16913</v>
      </c>
      <c r="J1403" t="s">
        <v>16914</v>
      </c>
      <c r="K1403" t="s">
        <v>73</v>
      </c>
      <c r="L1403">
        <v>0</v>
      </c>
      <c r="M1403" t="s">
        <v>38878</v>
      </c>
      <c r="N1403" t="s">
        <v>71756</v>
      </c>
      <c r="P1403" t="s">
        <v>197</v>
      </c>
      <c r="Q1403" t="s">
        <v>17896</v>
      </c>
      <c r="R1403" t="s">
        <v>38881</v>
      </c>
      <c r="T1403" t="s">
        <v>75</v>
      </c>
      <c r="U1403" t="s">
        <v>16658</v>
      </c>
      <c r="V1403" t="s">
        <v>71757</v>
      </c>
      <c r="W1403" t="s">
        <v>16693</v>
      </c>
      <c r="X1403" t="s">
        <v>16712</v>
      </c>
      <c r="Y1403" t="s">
        <v>76</v>
      </c>
      <c r="Z1403" t="s">
        <v>77</v>
      </c>
      <c r="AA1403" t="s">
        <v>16708</v>
      </c>
      <c r="AB1403" t="s">
        <v>16699</v>
      </c>
      <c r="AC1403" t="s">
        <v>16711</v>
      </c>
      <c r="AD1403" t="s">
        <v>55336</v>
      </c>
      <c r="AE1403" t="s">
        <v>22433</v>
      </c>
      <c r="AF1403" t="s">
        <v>71758</v>
      </c>
      <c r="AG1403" t="s">
        <v>22433</v>
      </c>
      <c r="AH1403" t="s">
        <v>16779</v>
      </c>
      <c r="AJ1403">
        <v>0</v>
      </c>
      <c r="AL1403" t="s">
        <v>19832</v>
      </c>
      <c r="AM1403" t="s">
        <v>3</v>
      </c>
      <c r="AN1403" t="s">
        <v>16827</v>
      </c>
      <c r="AO1403">
        <v>18</v>
      </c>
      <c r="AP1403" t="s">
        <v>16915</v>
      </c>
      <c r="AQ1403" t="s">
        <v>92</v>
      </c>
      <c r="AR1403" t="s">
        <v>16916</v>
      </c>
      <c r="AT1403">
        <v>0</v>
      </c>
      <c r="AU1403">
        <v>0</v>
      </c>
      <c r="AV1403" t="s">
        <v>16696</v>
      </c>
      <c r="BI1403" t="s">
        <v>81</v>
      </c>
      <c r="BJ1403" t="s">
        <v>81</v>
      </c>
      <c r="BK1403" t="s">
        <v>81</v>
      </c>
      <c r="BM1403" t="s">
        <v>71760</v>
      </c>
      <c r="BN1403" t="s">
        <v>71761</v>
      </c>
      <c r="BQ1403" t="s">
        <v>203</v>
      </c>
      <c r="BT1403" t="s">
        <v>19833</v>
      </c>
      <c r="BU1403" t="s">
        <v>19834</v>
      </c>
      <c r="BV1403" t="s">
        <v>55336</v>
      </c>
      <c r="BW1403">
        <v>0</v>
      </c>
      <c r="BX1403">
        <v>0</v>
      </c>
      <c r="CE1403" t="s">
        <v>16880</v>
      </c>
      <c r="CF1403" t="s">
        <v>16881</v>
      </c>
      <c r="CG1403" t="s">
        <v>16882</v>
      </c>
      <c r="CK1403" t="s">
        <v>17003</v>
      </c>
      <c r="CL1403" t="s">
        <v>92</v>
      </c>
      <c r="CN1403">
        <v>95.197800000000001</v>
      </c>
      <c r="CO1403">
        <v>10.130000000000001</v>
      </c>
      <c r="CP1403">
        <v>1725</v>
      </c>
      <c r="CQ1403" t="s">
        <v>17315</v>
      </c>
      <c r="CR1403" t="s">
        <v>71759</v>
      </c>
      <c r="CT1403" t="s">
        <v>19380</v>
      </c>
      <c r="DU1403">
        <v>1</v>
      </c>
      <c r="DV1403">
        <v>1</v>
      </c>
      <c r="DW1403">
        <v>0</v>
      </c>
      <c r="DY1403">
        <v>0</v>
      </c>
      <c r="DZ1403">
        <v>0</v>
      </c>
      <c r="EC1403" t="s">
        <v>21337</v>
      </c>
      <c r="ED1403">
        <v>0</v>
      </c>
      <c r="EE1403" cm="1">
        <f t="array" ref="EE1403">SUM(COUNTIFS(Table_Pending_Today[job_type_code],{"WB","WQ","Z5","Z7","U8","QU","7W","2V","2W","2X"},Table_Pending_Today[Order_Number],Table_Pending_Today[[#This Row],[Order_Number]]))</f>
        <v>0</v>
      </c>
      <c r="EF1403">
        <f>COUNTIFS(Table_Pending_Today[Order_Number],Table_Pending_Today[[#This Row],[Order_Number]],Table_Pending_Today[tech_contractor],"INHOUSE")</f>
        <v>0</v>
      </c>
      <c r="EG1403">
        <f>COUNTIFS(Table_Pending_Today[Order_Number],Table_Pending_Today[[#This Row],[Order_Number]],Table_Pending_Today[tech_contractor],"CONTRACTOR")</f>
        <v>1</v>
      </c>
      <c r="EH1403" cm="1">
        <f t="array" ref="EH1403">SUM(COUNTIFS(Table_Pending_Today[job_type_code],{"XV","XQ","XT","XU"},Table_Pending_Today[Order_Number],Table_Pending_Today[[#This Row],[Order_Number]]))</f>
        <v>1</v>
      </c>
      <c r="EI1403" cm="1">
        <f t="array" ref="EI1403">SUM(COUNTIFS(Table_Pending_Today[job_type_code],{"XV","XQ","XT","XU"},Table_Pending_Today[Order_Number],Table_Pending_Today[[#This Row],[Order_Number]],Table_Pending_Today[In-House],1))</f>
        <v>0</v>
      </c>
      <c r="EJ1403" cm="1">
        <f t="array" ref="EJ1403">SUM(COUNTIFS(Table_Pending_Today[job_type_code],{"XV","XQ","XT","XU"},Table_Pending_Today[Order_Number],Table_Pending_Today[[#This Row],[Order_Number]],Table_Pending_Today[Contractor],1))</f>
        <v>1</v>
      </c>
      <c r="EK1403" cm="1">
        <f t="array" ref="EK1403">SUM(COUNTIFS(Table_Pending_Today[job_type_code],{"WB","WQ","Z5","Z7","U8","QU","7W","2V","2W","2X"},Table_Pending_Today[Order_Number],Table_Pending_Today[[#This Row],[Order_Number]]))</f>
        <v>0</v>
      </c>
      <c r="EL1403" cm="1">
        <f t="array" ref="EL1403">SUM(COUNTIFS(Table_Pending_Today[job_type_code],{"WB","WQ","Z5","Z7","U8","QU","7W","2V","2W","2X"},Table_Pending_Today[In-House],1,Table_Pending_Today[Order_Number],Table_Pending_Today[[#This Row],[Order_Number]]))</f>
        <v>0</v>
      </c>
      <c r="EM1403" cm="1">
        <f t="array" ref="EM1403">SUM(COUNTIFS(Table_Pending_Today[job_type_code],{"WB","WQ","Z5","Z7","U8","QU","7W","2V","2W","2X"},Table_Pending_Today[Contractor],1,Table_Pending_Today[Order_Number],Table_Pending_Today[[#This Row],[Order_Number]]))</f>
        <v>0</v>
      </c>
      <c r="EN1403" cm="1">
        <f t="array" ref="EN1403">IF(SUM(COUNTIFS(Table_Pending_Today[Order_Type_Desc],{"Install","Service Order","Restart"},Table_Pending_Today[Order_Number],Table_Pending_Today[[#This Row],[Order_Number]]))&gt;0,1,0)</f>
        <v>0</v>
      </c>
      <c r="EO1403" cm="1">
        <f t="array" ref="EO1403">IF(SUM(COUNTIFS(Table_Pending_Today[Order_Type_Desc],{"Install","Service Order","Restart"},Table_Pending_Today[In-House],1,Table_Pending_Today[Order_Number],Table_Pending_Today[[#This Row],[Order_Number]]))&gt;0,1,0)</f>
        <v>0</v>
      </c>
      <c r="EP1403" cm="1">
        <f t="array" ref="EP1403">IF(SUM(COUNTIFS(Table_Pending_Today[Order_Type_Desc],{"Install","Service Order","Restart"},Table_Pending_Today[Contractor],1,Table_Pending_Today[Order_Number],Table_Pending_Today[[#This Row],[Order_Number]]))&gt;0,1,0)</f>
        <v>0</v>
      </c>
      <c r="EQ1403">
        <f>IF(SUM(COUNTIFS(Table_Pending_Today[Order_Type_Desc],"Special Request",Table_Pending_Today[Bury_Drop],0,Table_Pending_Today[In-House],1,Table_Pending_Today[Order_Number],Table_Pending_Today[[#This Row],[Order_Number]]))&gt;0,1,0)</f>
        <v>0</v>
      </c>
      <c r="ER1403">
        <f>SUM(COUNTIFS(Table_Pending_Today[Order_Type_Desc],"Special Request",Table_Pending_Today[Bury_Drop],0,Table_Pending_Today[Contractor],1,Table_Pending_Today[Order_Number],Table_Pending_Today[[#This Row],[Order_Number]]))</f>
        <v>0</v>
      </c>
    </row>
    <row r="1404" spans="1:148" x14ac:dyDescent="0.25">
      <c r="A1404" t="s">
        <v>22433</v>
      </c>
      <c r="B1404" t="s">
        <v>68448</v>
      </c>
      <c r="C1404" t="s">
        <v>2</v>
      </c>
      <c r="D1404" t="s">
        <v>55997</v>
      </c>
      <c r="E1404" t="s">
        <v>55998</v>
      </c>
      <c r="F1404" t="s">
        <v>71762</v>
      </c>
      <c r="G1404">
        <v>469986</v>
      </c>
      <c r="H1404" t="s">
        <v>16844</v>
      </c>
      <c r="I1404" t="s">
        <v>56657</v>
      </c>
      <c r="J1404" t="s">
        <v>19906</v>
      </c>
      <c r="K1404" t="s">
        <v>73</v>
      </c>
      <c r="L1404">
        <v>0</v>
      </c>
      <c r="M1404" t="s">
        <v>55999</v>
      </c>
      <c r="N1404" t="s">
        <v>56000</v>
      </c>
      <c r="P1404" t="s">
        <v>17233</v>
      </c>
      <c r="Q1404" t="s">
        <v>18204</v>
      </c>
      <c r="R1404" t="s">
        <v>56001</v>
      </c>
      <c r="T1404" t="s">
        <v>75</v>
      </c>
      <c r="U1404" t="s">
        <v>16658</v>
      </c>
      <c r="V1404" t="s">
        <v>56002</v>
      </c>
      <c r="W1404" t="s">
        <v>16693</v>
      </c>
      <c r="X1404" t="s">
        <v>17104</v>
      </c>
      <c r="Y1404" t="s">
        <v>76</v>
      </c>
      <c r="Z1404" t="s">
        <v>96</v>
      </c>
      <c r="AA1404" t="s">
        <v>16677</v>
      </c>
      <c r="AB1404" t="s">
        <v>194</v>
      </c>
      <c r="AC1404" t="s">
        <v>190</v>
      </c>
      <c r="AD1404" t="s">
        <v>56003</v>
      </c>
      <c r="AE1404" t="s">
        <v>22433</v>
      </c>
      <c r="AF1404" t="s">
        <v>71763</v>
      </c>
      <c r="AG1404" t="s">
        <v>22433</v>
      </c>
      <c r="AH1404" t="s">
        <v>125</v>
      </c>
      <c r="AJ1404">
        <v>0</v>
      </c>
      <c r="AL1404" t="s">
        <v>79</v>
      </c>
      <c r="AO1404">
        <v>0</v>
      </c>
      <c r="AP1404" t="s">
        <v>56659</v>
      </c>
      <c r="AQ1404" t="s">
        <v>123</v>
      </c>
      <c r="AR1404" t="s">
        <v>49378</v>
      </c>
      <c r="AT1404">
        <v>0</v>
      </c>
      <c r="AU1404">
        <v>0</v>
      </c>
      <c r="AV1404" t="s">
        <v>16669</v>
      </c>
      <c r="BI1404" t="s">
        <v>81</v>
      </c>
      <c r="BJ1404" t="s">
        <v>81</v>
      </c>
      <c r="BK1404" t="s">
        <v>81</v>
      </c>
      <c r="BM1404" t="s">
        <v>22160</v>
      </c>
      <c r="BN1404" t="s">
        <v>56004</v>
      </c>
      <c r="BQ1404" t="s">
        <v>71764</v>
      </c>
      <c r="BS1404" t="s">
        <v>17202</v>
      </c>
      <c r="BV1404" t="s">
        <v>56003</v>
      </c>
      <c r="BW1404">
        <v>0</v>
      </c>
      <c r="BX1404">
        <v>0</v>
      </c>
      <c r="CE1404" t="s">
        <v>16880</v>
      </c>
      <c r="CF1404" t="s">
        <v>16881</v>
      </c>
      <c r="CG1404" t="s">
        <v>16882</v>
      </c>
      <c r="CK1404" t="s">
        <v>16885</v>
      </c>
      <c r="CL1404" t="s">
        <v>123</v>
      </c>
      <c r="CM1404">
        <v>0</v>
      </c>
      <c r="CN1404">
        <v>90.542100000000005</v>
      </c>
      <c r="CO1404">
        <v>216.42</v>
      </c>
      <c r="CP1404">
        <v>1500</v>
      </c>
      <c r="CQ1404" t="s">
        <v>17320</v>
      </c>
      <c r="CR1404" t="s">
        <v>17313</v>
      </c>
      <c r="CS1404" t="s">
        <v>17314</v>
      </c>
      <c r="CT1404" t="s">
        <v>17319</v>
      </c>
      <c r="CU1404" t="s">
        <v>16885</v>
      </c>
      <c r="DU1404">
        <v>1</v>
      </c>
      <c r="DV1404">
        <v>0</v>
      </c>
      <c r="DW1404">
        <v>0</v>
      </c>
      <c r="DY1404">
        <v>0</v>
      </c>
      <c r="DZ1404">
        <v>0</v>
      </c>
      <c r="EC1404" t="s">
        <v>21335</v>
      </c>
      <c r="ED1404">
        <v>0</v>
      </c>
      <c r="EE1404" cm="1">
        <f t="array" ref="EE1404">SUM(COUNTIFS(Table_Pending_Today[job_type_code],{"WB","WQ","Z5","Z7","U8","QU","7W","2V","2W","2X"},Table_Pending_Today[Order_Number],Table_Pending_Today[[#This Row],[Order_Number]]))</f>
        <v>0</v>
      </c>
      <c r="EF1404">
        <f>COUNTIFS(Table_Pending_Today[Order_Number],Table_Pending_Today[[#This Row],[Order_Number]],Table_Pending_Today[tech_contractor],"INHOUSE")</f>
        <v>0</v>
      </c>
      <c r="EG1404">
        <f>COUNTIFS(Table_Pending_Today[Order_Number],Table_Pending_Today[[#This Row],[Order_Number]],Table_Pending_Today[tech_contractor],"CONTRACTOR")</f>
        <v>0</v>
      </c>
      <c r="EH1404" cm="1">
        <f t="array" ref="EH1404">SUM(COUNTIFS(Table_Pending_Today[job_type_code],{"XV","XQ","XT","XU"},Table_Pending_Today[Order_Number],Table_Pending_Today[[#This Row],[Order_Number]]))</f>
        <v>0</v>
      </c>
      <c r="EI1404" cm="1">
        <f t="array" ref="EI1404">SUM(COUNTIFS(Table_Pending_Today[job_type_code],{"XV","XQ","XT","XU"},Table_Pending_Today[Order_Number],Table_Pending_Today[[#This Row],[Order_Number]],Table_Pending_Today[In-House],1))</f>
        <v>0</v>
      </c>
      <c r="EJ1404" cm="1">
        <f t="array" ref="EJ1404">SUM(COUNTIFS(Table_Pending_Today[job_type_code],{"XV","XQ","XT","XU"},Table_Pending_Today[Order_Number],Table_Pending_Today[[#This Row],[Order_Number]],Table_Pending_Today[Contractor],1))</f>
        <v>0</v>
      </c>
      <c r="EK1404" cm="1">
        <f t="array" ref="EK1404">SUM(COUNTIFS(Table_Pending_Today[job_type_code],{"WB","WQ","Z5","Z7","U8","QU","7W","2V","2W","2X"},Table_Pending_Today[Order_Number],Table_Pending_Today[[#This Row],[Order_Number]]))</f>
        <v>0</v>
      </c>
      <c r="EL1404" cm="1">
        <f t="array" ref="EL1404">SUM(COUNTIFS(Table_Pending_Today[job_type_code],{"WB","WQ","Z5","Z7","U8","QU","7W","2V","2W","2X"},Table_Pending_Today[In-House],1,Table_Pending_Today[Order_Number],Table_Pending_Today[[#This Row],[Order_Number]]))</f>
        <v>0</v>
      </c>
      <c r="EM1404" cm="1">
        <f t="array" ref="EM1404">SUM(COUNTIFS(Table_Pending_Today[job_type_code],{"WB","WQ","Z5","Z7","U8","QU","7W","2V","2W","2X"},Table_Pending_Today[Contractor],1,Table_Pending_Today[Order_Number],Table_Pending_Today[[#This Row],[Order_Number]]))</f>
        <v>0</v>
      </c>
      <c r="EN1404" cm="1">
        <f t="array" ref="EN1404">IF(SUM(COUNTIFS(Table_Pending_Today[Order_Type_Desc],{"Install","Service Order","Restart"},Table_Pending_Today[Order_Number],Table_Pending_Today[[#This Row],[Order_Number]]))&gt;0,1,0)</f>
        <v>0</v>
      </c>
      <c r="EO1404" cm="1">
        <f t="array" ref="EO1404">IF(SUM(COUNTIFS(Table_Pending_Today[Order_Type_Desc],{"Install","Service Order","Restart"},Table_Pending_Today[In-House],1,Table_Pending_Today[Order_Number],Table_Pending_Today[[#This Row],[Order_Number]]))&gt;0,1,0)</f>
        <v>0</v>
      </c>
      <c r="EP1404" cm="1">
        <f t="array" ref="EP1404">IF(SUM(COUNTIFS(Table_Pending_Today[Order_Type_Desc],{"Install","Service Order","Restart"},Table_Pending_Today[Contractor],1,Table_Pending_Today[Order_Number],Table_Pending_Today[[#This Row],[Order_Number]]))&gt;0,1,0)</f>
        <v>0</v>
      </c>
      <c r="EQ1404">
        <f>IF(SUM(COUNTIFS(Table_Pending_Today[Order_Type_Desc],"Special Request",Table_Pending_Today[Bury_Drop],0,Table_Pending_Today[In-House],1,Table_Pending_Today[Order_Number],Table_Pending_Today[[#This Row],[Order_Number]]))&gt;0,1,0)</f>
        <v>0</v>
      </c>
      <c r="ER1404">
        <f>SUM(COUNTIFS(Table_Pending_Today[Order_Type_Desc],"Special Request",Table_Pending_Today[Bury_Drop],0,Table_Pending_Today[Contractor],1,Table_Pending_Today[Order_Number],Table_Pending_Today[[#This Row],[Order_Number]]))</f>
        <v>0</v>
      </c>
    </row>
    <row r="1405" spans="1:148" x14ac:dyDescent="0.25">
      <c r="A1405" t="s">
        <v>22433</v>
      </c>
      <c r="B1405" t="s">
        <v>68448</v>
      </c>
      <c r="C1405" t="s">
        <v>2</v>
      </c>
      <c r="D1405" t="s">
        <v>27386</v>
      </c>
      <c r="E1405" t="s">
        <v>27387</v>
      </c>
      <c r="F1405" t="s">
        <v>27388</v>
      </c>
      <c r="G1405">
        <v>445648</v>
      </c>
      <c r="H1405" t="s">
        <v>72</v>
      </c>
      <c r="I1405" t="s">
        <v>89</v>
      </c>
      <c r="J1405" t="s">
        <v>16798</v>
      </c>
      <c r="K1405" t="s">
        <v>73</v>
      </c>
      <c r="L1405">
        <v>3</v>
      </c>
      <c r="M1405" t="s">
        <v>27389</v>
      </c>
      <c r="N1405" t="s">
        <v>27390</v>
      </c>
      <c r="P1405" t="s">
        <v>16742</v>
      </c>
      <c r="Q1405" t="s">
        <v>16818</v>
      </c>
      <c r="R1405" t="s">
        <v>27392</v>
      </c>
      <c r="T1405" t="s">
        <v>75</v>
      </c>
      <c r="U1405" t="s">
        <v>16658</v>
      </c>
      <c r="V1405" t="s">
        <v>27393</v>
      </c>
      <c r="W1405" t="s">
        <v>16693</v>
      </c>
      <c r="X1405" t="s">
        <v>17710</v>
      </c>
      <c r="Y1405" t="s">
        <v>76</v>
      </c>
      <c r="Z1405" t="s">
        <v>77</v>
      </c>
      <c r="AA1405" t="s">
        <v>186</v>
      </c>
      <c r="AB1405" t="s">
        <v>16694</v>
      </c>
      <c r="AC1405" t="s">
        <v>16786</v>
      </c>
      <c r="AD1405" t="s">
        <v>55408</v>
      </c>
      <c r="AE1405" t="s">
        <v>19187</v>
      </c>
      <c r="AF1405" t="s">
        <v>55409</v>
      </c>
      <c r="AG1405" t="s">
        <v>22433</v>
      </c>
      <c r="AH1405" t="s">
        <v>16836</v>
      </c>
      <c r="AI1405" t="s">
        <v>19945</v>
      </c>
      <c r="AJ1405">
        <v>2</v>
      </c>
      <c r="AK1405" t="s">
        <v>16858</v>
      </c>
      <c r="AL1405" t="s">
        <v>79</v>
      </c>
      <c r="AO1405">
        <v>18</v>
      </c>
      <c r="AP1405" t="s">
        <v>91</v>
      </c>
      <c r="AQ1405" t="s">
        <v>80</v>
      </c>
      <c r="AR1405" t="s">
        <v>16954</v>
      </c>
      <c r="AT1405">
        <v>0</v>
      </c>
      <c r="AU1405">
        <v>0</v>
      </c>
      <c r="AV1405" t="s">
        <v>16696</v>
      </c>
      <c r="BI1405" t="s">
        <v>81</v>
      </c>
      <c r="BJ1405" t="s">
        <v>81</v>
      </c>
      <c r="BK1405" t="s">
        <v>81</v>
      </c>
      <c r="BM1405" t="s">
        <v>55410</v>
      </c>
      <c r="BN1405" t="s">
        <v>55411</v>
      </c>
      <c r="BQ1405" t="s">
        <v>55412</v>
      </c>
      <c r="BS1405" t="s">
        <v>17202</v>
      </c>
      <c r="BV1405" t="s">
        <v>55408</v>
      </c>
      <c r="BW1405">
        <v>0</v>
      </c>
      <c r="BX1405">
        <v>0</v>
      </c>
      <c r="CA1405" t="s">
        <v>16794</v>
      </c>
      <c r="CE1405" t="s">
        <v>16880</v>
      </c>
      <c r="CF1405" t="s">
        <v>16881</v>
      </c>
      <c r="CG1405" t="s">
        <v>16882</v>
      </c>
      <c r="CK1405" t="s">
        <v>16883</v>
      </c>
      <c r="CL1405" t="s">
        <v>80</v>
      </c>
      <c r="CM1405">
        <v>0</v>
      </c>
      <c r="CN1405">
        <v>96.975800000000007</v>
      </c>
      <c r="CO1405">
        <v>5.01</v>
      </c>
      <c r="CP1405">
        <v>2100</v>
      </c>
      <c r="CQ1405" t="s">
        <v>17312</v>
      </c>
      <c r="CR1405" t="s">
        <v>17313</v>
      </c>
      <c r="CT1405" t="s">
        <v>18377</v>
      </c>
      <c r="DS1405">
        <v>0</v>
      </c>
      <c r="DU1405">
        <v>1</v>
      </c>
      <c r="DV1405">
        <v>0</v>
      </c>
      <c r="DW1405">
        <v>0</v>
      </c>
      <c r="DX1405">
        <v>2</v>
      </c>
      <c r="DY1405">
        <v>0</v>
      </c>
      <c r="DZ1405">
        <v>0</v>
      </c>
      <c r="EC1405" t="s">
        <v>21330</v>
      </c>
      <c r="ED1405">
        <v>3</v>
      </c>
      <c r="EE1405" cm="1">
        <f t="array" ref="EE1405">SUM(COUNTIFS(Table_Pending_Today[job_type_code],{"WB","WQ","Z5","Z7","U8","QU","7W","2V","2W","2X"},Table_Pending_Today[Order_Number],Table_Pending_Today[[#This Row],[Order_Number]]))</f>
        <v>0</v>
      </c>
      <c r="EF1405">
        <f>COUNTIFS(Table_Pending_Today[Order_Number],Table_Pending_Today[[#This Row],[Order_Number]],Table_Pending_Today[tech_contractor],"INHOUSE")</f>
        <v>0</v>
      </c>
      <c r="EG1405">
        <f>COUNTIFS(Table_Pending_Today[Order_Number],Table_Pending_Today[[#This Row],[Order_Number]],Table_Pending_Today[tech_contractor],"CONTRACTOR")</f>
        <v>0</v>
      </c>
      <c r="EH1405" cm="1">
        <f t="array" ref="EH1405">SUM(COUNTIFS(Table_Pending_Today[job_type_code],{"XV","XQ","XT","XU"},Table_Pending_Today[Order_Number],Table_Pending_Today[[#This Row],[Order_Number]]))</f>
        <v>0</v>
      </c>
      <c r="EI1405" cm="1">
        <f t="array" ref="EI1405">SUM(COUNTIFS(Table_Pending_Today[job_type_code],{"XV","XQ","XT","XU"},Table_Pending_Today[Order_Number],Table_Pending_Today[[#This Row],[Order_Number]],Table_Pending_Today[In-House],1))</f>
        <v>0</v>
      </c>
      <c r="EJ1405" cm="1">
        <f t="array" ref="EJ1405">SUM(COUNTIFS(Table_Pending_Today[job_type_code],{"XV","XQ","XT","XU"},Table_Pending_Today[Order_Number],Table_Pending_Today[[#This Row],[Order_Number]],Table_Pending_Today[Contractor],1))</f>
        <v>0</v>
      </c>
      <c r="EK1405" cm="1">
        <f t="array" ref="EK1405">SUM(COUNTIFS(Table_Pending_Today[job_type_code],{"WB","WQ","Z5","Z7","U8","QU","7W","2V","2W","2X"},Table_Pending_Today[Order_Number],Table_Pending_Today[[#This Row],[Order_Number]]))</f>
        <v>0</v>
      </c>
      <c r="EL1405" cm="1">
        <f t="array" ref="EL1405">SUM(COUNTIFS(Table_Pending_Today[job_type_code],{"WB","WQ","Z5","Z7","U8","QU","7W","2V","2W","2X"},Table_Pending_Today[In-House],1,Table_Pending_Today[Order_Number],Table_Pending_Today[[#This Row],[Order_Number]]))</f>
        <v>0</v>
      </c>
      <c r="EM1405" cm="1">
        <f t="array" ref="EM1405">SUM(COUNTIFS(Table_Pending_Today[job_type_code],{"WB","WQ","Z5","Z7","U8","QU","7W","2V","2W","2X"},Table_Pending_Today[Contractor],1,Table_Pending_Today[Order_Number],Table_Pending_Today[[#This Row],[Order_Number]]))</f>
        <v>0</v>
      </c>
      <c r="EN1405" cm="1">
        <f t="array" ref="EN1405">IF(SUM(COUNTIFS(Table_Pending_Today[Order_Type_Desc],{"Install","Service Order","Restart"},Table_Pending_Today[Order_Number],Table_Pending_Today[[#This Row],[Order_Number]]))&gt;0,1,0)</f>
        <v>0</v>
      </c>
      <c r="EO1405" cm="1">
        <f t="array" ref="EO1405">IF(SUM(COUNTIFS(Table_Pending_Today[Order_Type_Desc],{"Install","Service Order","Restart"},Table_Pending_Today[In-House],1,Table_Pending_Today[Order_Number],Table_Pending_Today[[#This Row],[Order_Number]]))&gt;0,1,0)</f>
        <v>0</v>
      </c>
      <c r="EP1405" cm="1">
        <f t="array" ref="EP1405">IF(SUM(COUNTIFS(Table_Pending_Today[Order_Type_Desc],{"Install","Service Order","Restart"},Table_Pending_Today[Contractor],1,Table_Pending_Today[Order_Number],Table_Pending_Today[[#This Row],[Order_Number]]))&gt;0,1,0)</f>
        <v>0</v>
      </c>
      <c r="EQ1405">
        <f>IF(SUM(COUNTIFS(Table_Pending_Today[Order_Type_Desc],"Special Request",Table_Pending_Today[Bury_Drop],0,Table_Pending_Today[In-House],1,Table_Pending_Today[Order_Number],Table_Pending_Today[[#This Row],[Order_Number]]))&gt;0,1,0)</f>
        <v>0</v>
      </c>
      <c r="ER1405">
        <f>SUM(COUNTIFS(Table_Pending_Today[Order_Type_Desc],"Special Request",Table_Pending_Today[Bury_Drop],0,Table_Pending_Today[Contractor],1,Table_Pending_Today[Order_Number],Table_Pending_Today[[#This Row],[Order_Number]]))</f>
        <v>0</v>
      </c>
    </row>
    <row r="1406" spans="1:148" x14ac:dyDescent="0.25">
      <c r="A1406" t="s">
        <v>22433</v>
      </c>
      <c r="B1406" t="s">
        <v>68448</v>
      </c>
      <c r="C1406" t="s">
        <v>2</v>
      </c>
      <c r="D1406" t="s">
        <v>40996</v>
      </c>
      <c r="E1406" t="s">
        <v>40997</v>
      </c>
      <c r="F1406" t="s">
        <v>40998</v>
      </c>
      <c r="G1406">
        <v>449502</v>
      </c>
      <c r="H1406" t="s">
        <v>72</v>
      </c>
      <c r="I1406" t="s">
        <v>17240</v>
      </c>
      <c r="J1406" t="s">
        <v>16974</v>
      </c>
      <c r="K1406" t="s">
        <v>73</v>
      </c>
      <c r="L1406">
        <v>2</v>
      </c>
      <c r="M1406" t="s">
        <v>40999</v>
      </c>
      <c r="N1406" t="s">
        <v>41000</v>
      </c>
      <c r="O1406" t="s">
        <v>41001</v>
      </c>
      <c r="P1406" t="s">
        <v>17106</v>
      </c>
      <c r="Q1406" t="s">
        <v>17228</v>
      </c>
      <c r="R1406" t="s">
        <v>285</v>
      </c>
      <c r="T1406" t="s">
        <v>75</v>
      </c>
      <c r="U1406" t="s">
        <v>16658</v>
      </c>
      <c r="V1406" t="s">
        <v>41003</v>
      </c>
      <c r="W1406" t="s">
        <v>16693</v>
      </c>
      <c r="X1406" t="s">
        <v>16797</v>
      </c>
      <c r="Y1406" t="s">
        <v>76</v>
      </c>
      <c r="Z1406" t="s">
        <v>17055</v>
      </c>
      <c r="AA1406" t="s">
        <v>16677</v>
      </c>
      <c r="AB1406" t="s">
        <v>16762</v>
      </c>
      <c r="AC1406" t="s">
        <v>190</v>
      </c>
      <c r="AD1406" t="s">
        <v>56925</v>
      </c>
      <c r="AE1406" t="s">
        <v>19945</v>
      </c>
      <c r="AF1406" t="s">
        <v>56926</v>
      </c>
      <c r="AG1406" t="s">
        <v>22433</v>
      </c>
      <c r="AH1406" t="s">
        <v>16795</v>
      </c>
      <c r="AI1406" t="s">
        <v>19945</v>
      </c>
      <c r="AJ1406">
        <v>1</v>
      </c>
      <c r="AK1406" t="s">
        <v>98</v>
      </c>
      <c r="AL1406" t="s">
        <v>19817</v>
      </c>
      <c r="AM1406" t="s">
        <v>87</v>
      </c>
      <c r="AO1406">
        <v>20</v>
      </c>
      <c r="AP1406" t="s">
        <v>17241</v>
      </c>
      <c r="AQ1406" t="s">
        <v>88</v>
      </c>
      <c r="AR1406" t="s">
        <v>17242</v>
      </c>
      <c r="AT1406">
        <v>0</v>
      </c>
      <c r="AU1406">
        <v>0</v>
      </c>
      <c r="AV1406" t="s">
        <v>16669</v>
      </c>
      <c r="BI1406" t="s">
        <v>81</v>
      </c>
      <c r="BJ1406" t="s">
        <v>81</v>
      </c>
      <c r="BK1406" t="s">
        <v>81</v>
      </c>
      <c r="BM1406" t="s">
        <v>56927</v>
      </c>
      <c r="BN1406" t="s">
        <v>56928</v>
      </c>
      <c r="BQ1406" t="s">
        <v>56929</v>
      </c>
      <c r="BR1406" t="s">
        <v>17056</v>
      </c>
      <c r="BS1406" t="s">
        <v>17057</v>
      </c>
      <c r="BT1406" t="s">
        <v>17900</v>
      </c>
      <c r="BU1406" t="s">
        <v>19818</v>
      </c>
      <c r="BV1406" t="s">
        <v>56925</v>
      </c>
      <c r="BW1406">
        <v>0</v>
      </c>
      <c r="BX1406">
        <v>0</v>
      </c>
      <c r="CA1406" t="s">
        <v>16999</v>
      </c>
      <c r="CE1406" t="s">
        <v>16880</v>
      </c>
      <c r="CF1406" t="s">
        <v>16881</v>
      </c>
      <c r="CG1406" t="s">
        <v>16882</v>
      </c>
      <c r="CK1406" t="s">
        <v>16961</v>
      </c>
      <c r="CL1406" t="s">
        <v>88</v>
      </c>
      <c r="CM1406">
        <v>0</v>
      </c>
      <c r="CN1406">
        <v>96.495999999999995</v>
      </c>
      <c r="CO1406">
        <v>7.34</v>
      </c>
      <c r="CP1406">
        <v>525</v>
      </c>
      <c r="CQ1406" t="s">
        <v>17312</v>
      </c>
      <c r="CR1406" t="s">
        <v>17313</v>
      </c>
      <c r="CS1406" t="s">
        <v>17314</v>
      </c>
      <c r="CT1406" t="s">
        <v>19385</v>
      </c>
      <c r="CU1406" t="s">
        <v>16885</v>
      </c>
      <c r="DS1406">
        <v>0</v>
      </c>
      <c r="DU1406">
        <v>0</v>
      </c>
      <c r="DV1406">
        <v>0</v>
      </c>
      <c r="DW1406">
        <v>0</v>
      </c>
      <c r="DY1406">
        <v>0</v>
      </c>
      <c r="DZ1406">
        <v>0</v>
      </c>
      <c r="EC1406" t="s">
        <v>21330</v>
      </c>
      <c r="ED1406">
        <v>2</v>
      </c>
      <c r="EE1406" cm="1">
        <f t="array" ref="EE1406">SUM(COUNTIFS(Table_Pending_Today[job_type_code],{"WB","WQ","Z5","Z7","U8","QU","7W","2V","2W","2X"},Table_Pending_Today[Order_Number],Table_Pending_Today[[#This Row],[Order_Number]]))</f>
        <v>0</v>
      </c>
      <c r="EF1406">
        <f>COUNTIFS(Table_Pending_Today[Order_Number],Table_Pending_Today[[#This Row],[Order_Number]],Table_Pending_Today[tech_contractor],"INHOUSE")</f>
        <v>1</v>
      </c>
      <c r="EG1406">
        <f>COUNTIFS(Table_Pending_Today[Order_Number],Table_Pending_Today[[#This Row],[Order_Number]],Table_Pending_Today[tech_contractor],"CONTRACTOR")</f>
        <v>0</v>
      </c>
      <c r="EH1406" cm="1">
        <f t="array" ref="EH1406">SUM(COUNTIFS(Table_Pending_Today[job_type_code],{"XV","XQ","XT","XU"},Table_Pending_Today[Order_Number],Table_Pending_Today[[#This Row],[Order_Number]]))</f>
        <v>0</v>
      </c>
      <c r="EI1406" cm="1">
        <f t="array" ref="EI1406">SUM(COUNTIFS(Table_Pending_Today[job_type_code],{"XV","XQ","XT","XU"},Table_Pending_Today[Order_Number],Table_Pending_Today[[#This Row],[Order_Number]],Table_Pending_Today[In-House],1))</f>
        <v>0</v>
      </c>
      <c r="EJ1406" cm="1">
        <f t="array" ref="EJ1406">SUM(COUNTIFS(Table_Pending_Today[job_type_code],{"XV","XQ","XT","XU"},Table_Pending_Today[Order_Number],Table_Pending_Today[[#This Row],[Order_Number]],Table_Pending_Today[Contractor],1))</f>
        <v>0</v>
      </c>
      <c r="EK1406" cm="1">
        <f t="array" ref="EK1406">SUM(COUNTIFS(Table_Pending_Today[job_type_code],{"WB","WQ","Z5","Z7","U8","QU","7W","2V","2W","2X"},Table_Pending_Today[Order_Number],Table_Pending_Today[[#This Row],[Order_Number]]))</f>
        <v>0</v>
      </c>
      <c r="EL1406" cm="1">
        <f t="array" ref="EL1406">SUM(COUNTIFS(Table_Pending_Today[job_type_code],{"WB","WQ","Z5","Z7","U8","QU","7W","2V","2W","2X"},Table_Pending_Today[In-House],1,Table_Pending_Today[Order_Number],Table_Pending_Today[[#This Row],[Order_Number]]))</f>
        <v>0</v>
      </c>
      <c r="EM1406" cm="1">
        <f t="array" ref="EM1406">SUM(COUNTIFS(Table_Pending_Today[job_type_code],{"WB","WQ","Z5","Z7","U8","QU","7W","2V","2W","2X"},Table_Pending_Today[Contractor],1,Table_Pending_Today[Order_Number],Table_Pending_Today[[#This Row],[Order_Number]]))</f>
        <v>0</v>
      </c>
      <c r="EN1406" cm="1">
        <f t="array" ref="EN1406">IF(SUM(COUNTIFS(Table_Pending_Today[Order_Type_Desc],{"Install","Service Order","Restart"},Table_Pending_Today[Order_Number],Table_Pending_Today[[#This Row],[Order_Number]]))&gt;0,1,0)</f>
        <v>0</v>
      </c>
      <c r="EO1406" cm="1">
        <f t="array" ref="EO1406">IF(SUM(COUNTIFS(Table_Pending_Today[Order_Type_Desc],{"Install","Service Order","Restart"},Table_Pending_Today[In-House],1,Table_Pending_Today[Order_Number],Table_Pending_Today[[#This Row],[Order_Number]]))&gt;0,1,0)</f>
        <v>0</v>
      </c>
      <c r="EP1406" cm="1">
        <f t="array" ref="EP1406">IF(SUM(COUNTIFS(Table_Pending_Today[Order_Type_Desc],{"Install","Service Order","Restart"},Table_Pending_Today[Contractor],1,Table_Pending_Today[Order_Number],Table_Pending_Today[[#This Row],[Order_Number]]))&gt;0,1,0)</f>
        <v>0</v>
      </c>
      <c r="EQ1406">
        <f>IF(SUM(COUNTIFS(Table_Pending_Today[Order_Type_Desc],"Special Request",Table_Pending_Today[Bury_Drop],0,Table_Pending_Today[In-House],1,Table_Pending_Today[Order_Number],Table_Pending_Today[[#This Row],[Order_Number]]))&gt;0,1,0)</f>
        <v>0</v>
      </c>
      <c r="ER1406">
        <f>SUM(COUNTIFS(Table_Pending_Today[Order_Type_Desc],"Special Request",Table_Pending_Today[Bury_Drop],0,Table_Pending_Today[Contractor],1,Table_Pending_Today[Order_Number],Table_Pending_Today[[#This Row],[Order_Number]]))</f>
        <v>0</v>
      </c>
    </row>
    <row r="1407" spans="1:148" x14ac:dyDescent="0.25">
      <c r="A1407" t="s">
        <v>22433</v>
      </c>
      <c r="B1407" t="s">
        <v>68448</v>
      </c>
      <c r="C1407" t="s">
        <v>2</v>
      </c>
      <c r="D1407" t="s">
        <v>24982</v>
      </c>
      <c r="E1407" t="s">
        <v>24983</v>
      </c>
      <c r="F1407" t="s">
        <v>24984</v>
      </c>
      <c r="G1407">
        <v>460771</v>
      </c>
      <c r="H1407" t="s">
        <v>16844</v>
      </c>
      <c r="I1407" t="s">
        <v>55367</v>
      </c>
      <c r="J1407" t="s">
        <v>55368</v>
      </c>
      <c r="K1407" t="s">
        <v>73</v>
      </c>
      <c r="L1407">
        <v>1</v>
      </c>
      <c r="M1407" t="s">
        <v>24985</v>
      </c>
      <c r="N1407" t="s">
        <v>24986</v>
      </c>
      <c r="P1407" t="s">
        <v>17560</v>
      </c>
      <c r="Q1407" t="s">
        <v>17933</v>
      </c>
      <c r="R1407" t="s">
        <v>24988</v>
      </c>
      <c r="T1407" t="s">
        <v>75</v>
      </c>
      <c r="U1407" t="s">
        <v>16658</v>
      </c>
      <c r="V1407" t="s">
        <v>24989</v>
      </c>
      <c r="W1407" t="s">
        <v>16693</v>
      </c>
      <c r="X1407" t="s">
        <v>55358</v>
      </c>
      <c r="Y1407" t="s">
        <v>76</v>
      </c>
      <c r="Z1407" t="s">
        <v>77</v>
      </c>
      <c r="AA1407" t="s">
        <v>16677</v>
      </c>
      <c r="AB1407" t="s">
        <v>198</v>
      </c>
      <c r="AC1407" t="s">
        <v>155</v>
      </c>
      <c r="AD1407" t="s">
        <v>57056</v>
      </c>
      <c r="AE1407" t="s">
        <v>20208</v>
      </c>
      <c r="AF1407" t="s">
        <v>57057</v>
      </c>
      <c r="AG1407" t="s">
        <v>22433</v>
      </c>
      <c r="AH1407" t="s">
        <v>16836</v>
      </c>
      <c r="AI1407" t="s">
        <v>20208</v>
      </c>
      <c r="AJ1407">
        <v>1</v>
      </c>
      <c r="AK1407" t="s">
        <v>16838</v>
      </c>
      <c r="AL1407" t="s">
        <v>79</v>
      </c>
      <c r="AO1407">
        <v>15</v>
      </c>
      <c r="AP1407" t="s">
        <v>55371</v>
      </c>
      <c r="AQ1407" t="s">
        <v>16825</v>
      </c>
      <c r="AR1407" t="s">
        <v>55371</v>
      </c>
      <c r="AT1407">
        <v>0</v>
      </c>
      <c r="AU1407">
        <v>0</v>
      </c>
      <c r="AV1407" t="s">
        <v>16669</v>
      </c>
      <c r="BI1407" t="s">
        <v>81</v>
      </c>
      <c r="BJ1407" t="s">
        <v>81</v>
      </c>
      <c r="BK1407" t="s">
        <v>81</v>
      </c>
      <c r="BM1407" t="s">
        <v>57059</v>
      </c>
      <c r="BN1407" t="s">
        <v>57060</v>
      </c>
      <c r="BQ1407" t="s">
        <v>55375</v>
      </c>
      <c r="BS1407" t="s">
        <v>17202</v>
      </c>
      <c r="BV1407" t="s">
        <v>57056</v>
      </c>
      <c r="BW1407">
        <v>0</v>
      </c>
      <c r="BX1407">
        <v>1</v>
      </c>
      <c r="CE1407" t="s">
        <v>16880</v>
      </c>
      <c r="CF1407" t="s">
        <v>16881</v>
      </c>
      <c r="CG1407" t="s">
        <v>16882</v>
      </c>
      <c r="CK1407" t="s">
        <v>17176</v>
      </c>
      <c r="CL1407" t="s">
        <v>16825</v>
      </c>
      <c r="CM1407">
        <v>0</v>
      </c>
      <c r="CN1407">
        <v>94.0578</v>
      </c>
      <c r="CO1407">
        <v>33.1</v>
      </c>
      <c r="CP1407">
        <v>150</v>
      </c>
      <c r="CQ1407" t="s">
        <v>17315</v>
      </c>
      <c r="CR1407" t="s">
        <v>57058</v>
      </c>
      <c r="CS1407" t="s">
        <v>55372</v>
      </c>
      <c r="CT1407" t="s">
        <v>55373</v>
      </c>
      <c r="CU1407" t="s">
        <v>17176</v>
      </c>
      <c r="CV1407" t="s">
        <v>55374</v>
      </c>
      <c r="DU1407">
        <v>1</v>
      </c>
      <c r="DV1407">
        <v>0</v>
      </c>
      <c r="DW1407">
        <v>1</v>
      </c>
      <c r="DY1407">
        <v>0</v>
      </c>
      <c r="DZ1407">
        <v>0</v>
      </c>
      <c r="EC1407" t="s">
        <v>21337</v>
      </c>
      <c r="ED1407">
        <v>1</v>
      </c>
      <c r="EE1407" cm="1">
        <f t="array" ref="EE1407">SUM(COUNTIFS(Table_Pending_Today[job_type_code],{"WB","WQ","Z5","Z7","U8","QU","7W","2V","2W","2X"},Table_Pending_Today[Order_Number],Table_Pending_Today[[#This Row],[Order_Number]]))</f>
        <v>0</v>
      </c>
      <c r="EF1407">
        <f>COUNTIFS(Table_Pending_Today[Order_Number],Table_Pending_Today[[#This Row],[Order_Number]],Table_Pending_Today[tech_contractor],"INHOUSE")</f>
        <v>0</v>
      </c>
      <c r="EG1407">
        <f>COUNTIFS(Table_Pending_Today[Order_Number],Table_Pending_Today[[#This Row],[Order_Number]],Table_Pending_Today[tech_contractor],"CONTRACTOR")</f>
        <v>0</v>
      </c>
      <c r="EH1407" cm="1">
        <f t="array" ref="EH1407">SUM(COUNTIFS(Table_Pending_Today[job_type_code],{"XV","XQ","XT","XU"},Table_Pending_Today[Order_Number],Table_Pending_Today[[#This Row],[Order_Number]]))</f>
        <v>0</v>
      </c>
      <c r="EI1407" cm="1">
        <f t="array" ref="EI1407">SUM(COUNTIFS(Table_Pending_Today[job_type_code],{"XV","XQ","XT","XU"},Table_Pending_Today[Order_Number],Table_Pending_Today[[#This Row],[Order_Number]],Table_Pending_Today[In-House],1))</f>
        <v>0</v>
      </c>
      <c r="EJ1407" cm="1">
        <f t="array" ref="EJ1407">SUM(COUNTIFS(Table_Pending_Today[job_type_code],{"XV","XQ","XT","XU"},Table_Pending_Today[Order_Number],Table_Pending_Today[[#This Row],[Order_Number]],Table_Pending_Today[Contractor],1))</f>
        <v>0</v>
      </c>
      <c r="EK1407" cm="1">
        <f t="array" ref="EK1407">SUM(COUNTIFS(Table_Pending_Today[job_type_code],{"WB","WQ","Z5","Z7","U8","QU","7W","2V","2W","2X"},Table_Pending_Today[Order_Number],Table_Pending_Today[[#This Row],[Order_Number]]))</f>
        <v>0</v>
      </c>
      <c r="EL1407" cm="1">
        <f t="array" ref="EL1407">SUM(COUNTIFS(Table_Pending_Today[job_type_code],{"WB","WQ","Z5","Z7","U8","QU","7W","2V","2W","2X"},Table_Pending_Today[In-House],1,Table_Pending_Today[Order_Number],Table_Pending_Today[[#This Row],[Order_Number]]))</f>
        <v>0</v>
      </c>
      <c r="EM1407" cm="1">
        <f t="array" ref="EM1407">SUM(COUNTIFS(Table_Pending_Today[job_type_code],{"WB","WQ","Z5","Z7","U8","QU","7W","2V","2W","2X"},Table_Pending_Today[Contractor],1,Table_Pending_Today[Order_Number],Table_Pending_Today[[#This Row],[Order_Number]]))</f>
        <v>0</v>
      </c>
      <c r="EN1407" cm="1">
        <f t="array" ref="EN1407">IF(SUM(COUNTIFS(Table_Pending_Today[Order_Type_Desc],{"Install","Service Order","Restart"},Table_Pending_Today[Order_Number],Table_Pending_Today[[#This Row],[Order_Number]]))&gt;0,1,0)</f>
        <v>0</v>
      </c>
      <c r="EO1407" cm="1">
        <f t="array" ref="EO1407">IF(SUM(COUNTIFS(Table_Pending_Today[Order_Type_Desc],{"Install","Service Order","Restart"},Table_Pending_Today[In-House],1,Table_Pending_Today[Order_Number],Table_Pending_Today[[#This Row],[Order_Number]]))&gt;0,1,0)</f>
        <v>0</v>
      </c>
      <c r="EP1407" cm="1">
        <f t="array" ref="EP1407">IF(SUM(COUNTIFS(Table_Pending_Today[Order_Type_Desc],{"Install","Service Order","Restart"},Table_Pending_Today[Contractor],1,Table_Pending_Today[Order_Number],Table_Pending_Today[[#This Row],[Order_Number]]))&gt;0,1,0)</f>
        <v>0</v>
      </c>
      <c r="EQ1407">
        <f>IF(SUM(COUNTIFS(Table_Pending_Today[Order_Type_Desc],"Special Request",Table_Pending_Today[Bury_Drop],0,Table_Pending_Today[In-House],1,Table_Pending_Today[Order_Number],Table_Pending_Today[[#This Row],[Order_Number]]))&gt;0,1,0)</f>
        <v>0</v>
      </c>
      <c r="ER1407">
        <f>SUM(COUNTIFS(Table_Pending_Today[Order_Type_Desc],"Special Request",Table_Pending_Today[Bury_Drop],0,Table_Pending_Today[Contractor],1,Table_Pending_Today[Order_Number],Table_Pending_Today[[#This Row],[Order_Number]]))</f>
        <v>0</v>
      </c>
    </row>
    <row r="1408" spans="1:148" x14ac:dyDescent="0.25">
      <c r="A1408" t="s">
        <v>22433</v>
      </c>
      <c r="B1408" t="s">
        <v>68448</v>
      </c>
      <c r="C1408" t="s">
        <v>2</v>
      </c>
      <c r="D1408" t="s">
        <v>40957</v>
      </c>
      <c r="E1408" t="s">
        <v>40958</v>
      </c>
      <c r="F1408" t="s">
        <v>40959</v>
      </c>
      <c r="G1408">
        <v>461515</v>
      </c>
      <c r="H1408" t="s">
        <v>72</v>
      </c>
      <c r="I1408" t="s">
        <v>89</v>
      </c>
      <c r="J1408" t="s">
        <v>16935</v>
      </c>
      <c r="K1408" t="s">
        <v>73</v>
      </c>
      <c r="L1408">
        <v>1</v>
      </c>
      <c r="M1408" t="s">
        <v>40960</v>
      </c>
      <c r="N1408" t="s">
        <v>40961</v>
      </c>
      <c r="P1408" t="s">
        <v>20962</v>
      </c>
      <c r="Q1408" t="s">
        <v>22121</v>
      </c>
      <c r="R1408" t="s">
        <v>40963</v>
      </c>
      <c r="T1408" t="s">
        <v>75</v>
      </c>
      <c r="U1408" t="s">
        <v>16658</v>
      </c>
      <c r="V1408" t="s">
        <v>40964</v>
      </c>
      <c r="W1408" t="s">
        <v>16693</v>
      </c>
      <c r="X1408" t="s">
        <v>16690</v>
      </c>
      <c r="Y1408" t="s">
        <v>76</v>
      </c>
      <c r="Z1408" t="s">
        <v>77</v>
      </c>
      <c r="AA1408" t="s">
        <v>186</v>
      </c>
      <c r="AB1408" t="s">
        <v>16699</v>
      </c>
      <c r="AC1408" t="s">
        <v>17884</v>
      </c>
      <c r="AD1408" t="s">
        <v>57085</v>
      </c>
      <c r="AE1408" t="s">
        <v>20208</v>
      </c>
      <c r="AF1408" t="s">
        <v>57086</v>
      </c>
      <c r="AG1408" t="s">
        <v>22433</v>
      </c>
      <c r="AH1408" t="s">
        <v>16963</v>
      </c>
      <c r="AI1408" t="s">
        <v>20208</v>
      </c>
      <c r="AJ1408">
        <v>1</v>
      </c>
      <c r="AK1408" t="s">
        <v>98</v>
      </c>
      <c r="AL1408" t="s">
        <v>79</v>
      </c>
      <c r="AO1408">
        <v>18</v>
      </c>
      <c r="AP1408" t="s">
        <v>91</v>
      </c>
      <c r="AQ1408" t="s">
        <v>80</v>
      </c>
      <c r="AR1408" t="s">
        <v>16936</v>
      </c>
      <c r="AT1408">
        <v>0</v>
      </c>
      <c r="AU1408">
        <v>0</v>
      </c>
      <c r="AV1408" t="s">
        <v>16696</v>
      </c>
      <c r="BI1408" t="s">
        <v>81</v>
      </c>
      <c r="BJ1408" t="s">
        <v>81</v>
      </c>
      <c r="BK1408" t="s">
        <v>81</v>
      </c>
      <c r="BM1408" t="s">
        <v>57087</v>
      </c>
      <c r="BN1408" t="s">
        <v>57088</v>
      </c>
      <c r="BQ1408" t="s">
        <v>57089</v>
      </c>
      <c r="BS1408" t="s">
        <v>17202</v>
      </c>
      <c r="BV1408" t="s">
        <v>57085</v>
      </c>
      <c r="BW1408">
        <v>0</v>
      </c>
      <c r="BX1408">
        <v>0</v>
      </c>
      <c r="CE1408" t="s">
        <v>16880</v>
      </c>
      <c r="CF1408" t="s">
        <v>16881</v>
      </c>
      <c r="CG1408" t="s">
        <v>16882</v>
      </c>
      <c r="CK1408" t="s">
        <v>16890</v>
      </c>
      <c r="CL1408" t="s">
        <v>80</v>
      </c>
      <c r="CM1408">
        <v>0</v>
      </c>
      <c r="CN1408">
        <v>99.204599999999999</v>
      </c>
      <c r="CO1408">
        <v>1.67</v>
      </c>
      <c r="CP1408">
        <v>0</v>
      </c>
      <c r="CQ1408" t="s">
        <v>17312</v>
      </c>
      <c r="CR1408" t="s">
        <v>17313</v>
      </c>
      <c r="CS1408" t="s">
        <v>56183</v>
      </c>
      <c r="CT1408" t="s">
        <v>56184</v>
      </c>
      <c r="CU1408" t="s">
        <v>16890</v>
      </c>
      <c r="CV1408" t="s">
        <v>56185</v>
      </c>
      <c r="DU1408">
        <v>1</v>
      </c>
      <c r="DV1408">
        <v>0</v>
      </c>
      <c r="DW1408">
        <v>0</v>
      </c>
      <c r="DY1408">
        <v>0</v>
      </c>
      <c r="DZ1408">
        <v>0</v>
      </c>
      <c r="EC1408" t="s">
        <v>21320</v>
      </c>
      <c r="ED1408">
        <v>1</v>
      </c>
      <c r="EE1408" cm="1">
        <f t="array" ref="EE1408">SUM(COUNTIFS(Table_Pending_Today[job_type_code],{"WB","WQ","Z5","Z7","U8","QU","7W","2V","2W","2X"},Table_Pending_Today[Order_Number],Table_Pending_Today[[#This Row],[Order_Number]]))</f>
        <v>0</v>
      </c>
      <c r="EF1408">
        <f>COUNTIFS(Table_Pending_Today[Order_Number],Table_Pending_Today[[#This Row],[Order_Number]],Table_Pending_Today[tech_contractor],"INHOUSE")</f>
        <v>0</v>
      </c>
      <c r="EG1408">
        <f>COUNTIFS(Table_Pending_Today[Order_Number],Table_Pending_Today[[#This Row],[Order_Number]],Table_Pending_Today[tech_contractor],"CONTRACTOR")</f>
        <v>0</v>
      </c>
      <c r="EH1408" cm="1">
        <f t="array" ref="EH1408">SUM(COUNTIFS(Table_Pending_Today[job_type_code],{"XV","XQ","XT","XU"},Table_Pending_Today[Order_Number],Table_Pending_Today[[#This Row],[Order_Number]]))</f>
        <v>0</v>
      </c>
      <c r="EI1408" cm="1">
        <f t="array" ref="EI1408">SUM(COUNTIFS(Table_Pending_Today[job_type_code],{"XV","XQ","XT","XU"},Table_Pending_Today[Order_Number],Table_Pending_Today[[#This Row],[Order_Number]],Table_Pending_Today[In-House],1))</f>
        <v>0</v>
      </c>
      <c r="EJ1408" cm="1">
        <f t="array" ref="EJ1408">SUM(COUNTIFS(Table_Pending_Today[job_type_code],{"XV","XQ","XT","XU"},Table_Pending_Today[Order_Number],Table_Pending_Today[[#This Row],[Order_Number]],Table_Pending_Today[Contractor],1))</f>
        <v>0</v>
      </c>
      <c r="EK1408" cm="1">
        <f t="array" ref="EK1408">SUM(COUNTIFS(Table_Pending_Today[job_type_code],{"WB","WQ","Z5","Z7","U8","QU","7W","2V","2W","2X"},Table_Pending_Today[Order_Number],Table_Pending_Today[[#This Row],[Order_Number]]))</f>
        <v>0</v>
      </c>
      <c r="EL1408" cm="1">
        <f t="array" ref="EL1408">SUM(COUNTIFS(Table_Pending_Today[job_type_code],{"WB","WQ","Z5","Z7","U8","QU","7W","2V","2W","2X"},Table_Pending_Today[In-House],1,Table_Pending_Today[Order_Number],Table_Pending_Today[[#This Row],[Order_Number]]))</f>
        <v>0</v>
      </c>
      <c r="EM1408" cm="1">
        <f t="array" ref="EM1408">SUM(COUNTIFS(Table_Pending_Today[job_type_code],{"WB","WQ","Z5","Z7","U8","QU","7W","2V","2W","2X"},Table_Pending_Today[Contractor],1,Table_Pending_Today[Order_Number],Table_Pending_Today[[#This Row],[Order_Number]]))</f>
        <v>0</v>
      </c>
      <c r="EN1408" cm="1">
        <f t="array" ref="EN1408">IF(SUM(COUNTIFS(Table_Pending_Today[Order_Type_Desc],{"Install","Service Order","Restart"},Table_Pending_Today[Order_Number],Table_Pending_Today[[#This Row],[Order_Number]]))&gt;0,1,0)</f>
        <v>0</v>
      </c>
      <c r="EO1408" cm="1">
        <f t="array" ref="EO1408">IF(SUM(COUNTIFS(Table_Pending_Today[Order_Type_Desc],{"Install","Service Order","Restart"},Table_Pending_Today[In-House],1,Table_Pending_Today[Order_Number],Table_Pending_Today[[#This Row],[Order_Number]]))&gt;0,1,0)</f>
        <v>0</v>
      </c>
      <c r="EP1408" cm="1">
        <f t="array" ref="EP1408">IF(SUM(COUNTIFS(Table_Pending_Today[Order_Type_Desc],{"Install","Service Order","Restart"},Table_Pending_Today[Contractor],1,Table_Pending_Today[Order_Number],Table_Pending_Today[[#This Row],[Order_Number]]))&gt;0,1,0)</f>
        <v>0</v>
      </c>
      <c r="EQ1408">
        <f>IF(SUM(COUNTIFS(Table_Pending_Today[Order_Type_Desc],"Special Request",Table_Pending_Today[Bury_Drop],0,Table_Pending_Today[In-House],1,Table_Pending_Today[Order_Number],Table_Pending_Today[[#This Row],[Order_Number]]))&gt;0,1,0)</f>
        <v>0</v>
      </c>
      <c r="ER1408">
        <f>SUM(COUNTIFS(Table_Pending_Today[Order_Type_Desc],"Special Request",Table_Pending_Today[Bury_Drop],0,Table_Pending_Today[Contractor],1,Table_Pending_Today[Order_Number],Table_Pending_Today[[#This Row],[Order_Number]]))</f>
        <v>0</v>
      </c>
    </row>
    <row r="1409" spans="1:148" x14ac:dyDescent="0.25">
      <c r="A1409" t="s">
        <v>22433</v>
      </c>
      <c r="B1409" t="s">
        <v>68448</v>
      </c>
      <c r="C1409" t="s">
        <v>2</v>
      </c>
      <c r="D1409" t="s">
        <v>31241</v>
      </c>
      <c r="E1409" t="s">
        <v>31242</v>
      </c>
      <c r="F1409" t="s">
        <v>31243</v>
      </c>
      <c r="G1409">
        <v>462068</v>
      </c>
      <c r="H1409" t="s">
        <v>16844</v>
      </c>
      <c r="I1409" t="s">
        <v>18042</v>
      </c>
      <c r="J1409" t="s">
        <v>19906</v>
      </c>
      <c r="K1409" t="s">
        <v>73</v>
      </c>
      <c r="L1409">
        <v>1</v>
      </c>
      <c r="M1409" t="s">
        <v>31244</v>
      </c>
      <c r="N1409" t="s">
        <v>31245</v>
      </c>
      <c r="P1409" t="s">
        <v>191</v>
      </c>
      <c r="Q1409" t="s">
        <v>16824</v>
      </c>
      <c r="R1409" t="s">
        <v>31247</v>
      </c>
      <c r="S1409" t="s">
        <v>31248</v>
      </c>
      <c r="T1409" t="s">
        <v>75</v>
      </c>
      <c r="U1409" t="s">
        <v>16658</v>
      </c>
      <c r="V1409" t="s">
        <v>31249</v>
      </c>
      <c r="W1409" t="s">
        <v>16693</v>
      </c>
      <c r="X1409" t="s">
        <v>16656</v>
      </c>
      <c r="Y1409" t="s">
        <v>84</v>
      </c>
      <c r="Z1409" t="s">
        <v>85</v>
      </c>
      <c r="AA1409" t="s">
        <v>191</v>
      </c>
      <c r="AB1409" t="s">
        <v>16705</v>
      </c>
      <c r="AC1409" t="s">
        <v>16706</v>
      </c>
      <c r="AD1409" t="s">
        <v>56162</v>
      </c>
      <c r="AE1409" t="s">
        <v>20208</v>
      </c>
      <c r="AF1409" t="s">
        <v>56163</v>
      </c>
      <c r="AG1409" t="s">
        <v>22433</v>
      </c>
      <c r="AH1409" t="s">
        <v>125</v>
      </c>
      <c r="AI1409" t="s">
        <v>22433</v>
      </c>
      <c r="AJ1409">
        <v>1</v>
      </c>
      <c r="AK1409" t="s">
        <v>17423</v>
      </c>
      <c r="AL1409" t="s">
        <v>22129</v>
      </c>
      <c r="AM1409" t="s">
        <v>3</v>
      </c>
      <c r="AN1409" t="s">
        <v>16870</v>
      </c>
      <c r="AO1409">
        <v>14</v>
      </c>
      <c r="AP1409" t="s">
        <v>18044</v>
      </c>
      <c r="AQ1409" t="s">
        <v>169</v>
      </c>
      <c r="AR1409" t="s">
        <v>49378</v>
      </c>
      <c r="AT1409">
        <v>0</v>
      </c>
      <c r="AU1409">
        <v>0</v>
      </c>
      <c r="AV1409" t="s">
        <v>16669</v>
      </c>
      <c r="BI1409" t="s">
        <v>81</v>
      </c>
      <c r="BJ1409" t="s">
        <v>81</v>
      </c>
      <c r="BK1409" t="s">
        <v>81</v>
      </c>
      <c r="BM1409" t="s">
        <v>56166</v>
      </c>
      <c r="BN1409" t="s">
        <v>56167</v>
      </c>
      <c r="BQ1409" t="s">
        <v>56168</v>
      </c>
      <c r="BR1409" t="s">
        <v>235</v>
      </c>
      <c r="BS1409" t="s">
        <v>84</v>
      </c>
      <c r="BT1409" t="s">
        <v>19396</v>
      </c>
      <c r="BU1409" t="s">
        <v>22130</v>
      </c>
      <c r="BV1409" t="s">
        <v>56162</v>
      </c>
      <c r="BW1409">
        <v>0</v>
      </c>
      <c r="BX1409">
        <v>0</v>
      </c>
      <c r="CB1409" t="s">
        <v>17146</v>
      </c>
      <c r="CE1409" t="s">
        <v>16880</v>
      </c>
      <c r="CF1409" t="s">
        <v>16881</v>
      </c>
      <c r="CG1409" t="s">
        <v>16882</v>
      </c>
      <c r="CK1409" t="s">
        <v>17176</v>
      </c>
      <c r="CL1409" t="s">
        <v>169</v>
      </c>
      <c r="CM1409">
        <v>0</v>
      </c>
      <c r="CN1409">
        <v>84.572400000000002</v>
      </c>
      <c r="CO1409">
        <v>85873.34</v>
      </c>
      <c r="CP1409">
        <v>0</v>
      </c>
      <c r="CQ1409" t="s">
        <v>17323</v>
      </c>
      <c r="CR1409" t="s">
        <v>56164</v>
      </c>
      <c r="CT1409" t="s">
        <v>56165</v>
      </c>
      <c r="DS1409">
        <v>1</v>
      </c>
      <c r="DU1409">
        <v>1</v>
      </c>
      <c r="DV1409">
        <v>0</v>
      </c>
      <c r="DW1409">
        <v>0</v>
      </c>
      <c r="DY1409">
        <v>0</v>
      </c>
      <c r="DZ1409">
        <v>0</v>
      </c>
      <c r="EC1409" t="s">
        <v>21336</v>
      </c>
      <c r="ED1409">
        <v>1</v>
      </c>
      <c r="EE1409" cm="1">
        <f t="array" ref="EE1409">SUM(COUNTIFS(Table_Pending_Today[job_type_code],{"WB","WQ","Z5","Z7","U8","QU","7W","2V","2W","2X"},Table_Pending_Today[Order_Number],Table_Pending_Today[[#This Row],[Order_Number]]))</f>
        <v>1</v>
      </c>
      <c r="EF1409">
        <f>COUNTIFS(Table_Pending_Today[Order_Number],Table_Pending_Today[[#This Row],[Order_Number]],Table_Pending_Today[tech_contractor],"INHOUSE")</f>
        <v>0</v>
      </c>
      <c r="EG1409">
        <f>COUNTIFS(Table_Pending_Today[Order_Number],Table_Pending_Today[[#This Row],[Order_Number]],Table_Pending_Today[tech_contractor],"CONTRACTOR")</f>
        <v>1</v>
      </c>
      <c r="EH1409" cm="1">
        <f t="array" ref="EH1409">SUM(COUNTIFS(Table_Pending_Today[job_type_code],{"XV","XQ","XT","XU"},Table_Pending_Today[Order_Number],Table_Pending_Today[[#This Row],[Order_Number]]))</f>
        <v>0</v>
      </c>
      <c r="EI1409" cm="1">
        <f t="array" ref="EI1409">SUM(COUNTIFS(Table_Pending_Today[job_type_code],{"XV","XQ","XT","XU"},Table_Pending_Today[Order_Number],Table_Pending_Today[[#This Row],[Order_Number]],Table_Pending_Today[In-House],1))</f>
        <v>0</v>
      </c>
      <c r="EJ1409" cm="1">
        <f t="array" ref="EJ1409">SUM(COUNTIFS(Table_Pending_Today[job_type_code],{"XV","XQ","XT","XU"},Table_Pending_Today[Order_Number],Table_Pending_Today[[#This Row],[Order_Number]],Table_Pending_Today[Contractor],1))</f>
        <v>0</v>
      </c>
      <c r="EK1409" cm="1">
        <f t="array" ref="EK1409">SUM(COUNTIFS(Table_Pending_Today[job_type_code],{"WB","WQ","Z5","Z7","U8","QU","7W","2V","2W","2X"},Table_Pending_Today[Order_Number],Table_Pending_Today[[#This Row],[Order_Number]]))</f>
        <v>1</v>
      </c>
      <c r="EL1409" cm="1">
        <f t="array" ref="EL1409">SUM(COUNTIFS(Table_Pending_Today[job_type_code],{"WB","WQ","Z5","Z7","U8","QU","7W","2V","2W","2X"},Table_Pending_Today[In-House],1,Table_Pending_Today[Order_Number],Table_Pending_Today[[#This Row],[Order_Number]]))</f>
        <v>0</v>
      </c>
      <c r="EM1409" cm="1">
        <f t="array" ref="EM1409">SUM(COUNTIFS(Table_Pending_Today[job_type_code],{"WB","WQ","Z5","Z7","U8","QU","7W","2V","2W","2X"},Table_Pending_Today[Contractor],1,Table_Pending_Today[Order_Number],Table_Pending_Today[[#This Row],[Order_Number]]))</f>
        <v>1</v>
      </c>
      <c r="EN1409" cm="1">
        <f t="array" ref="EN1409">IF(SUM(COUNTIFS(Table_Pending_Today[Order_Type_Desc],{"Install","Service Order","Restart"},Table_Pending_Today[Order_Number],Table_Pending_Today[[#This Row],[Order_Number]]))&gt;0,1,0)</f>
        <v>0</v>
      </c>
      <c r="EO1409" cm="1">
        <f t="array" ref="EO1409">IF(SUM(COUNTIFS(Table_Pending_Today[Order_Type_Desc],{"Install","Service Order","Restart"},Table_Pending_Today[In-House],1,Table_Pending_Today[Order_Number],Table_Pending_Today[[#This Row],[Order_Number]]))&gt;0,1,0)</f>
        <v>0</v>
      </c>
      <c r="EP1409" cm="1">
        <f t="array" ref="EP1409">IF(SUM(COUNTIFS(Table_Pending_Today[Order_Type_Desc],{"Install","Service Order","Restart"},Table_Pending_Today[Contractor],1,Table_Pending_Today[Order_Number],Table_Pending_Today[[#This Row],[Order_Number]]))&gt;0,1,0)</f>
        <v>0</v>
      </c>
      <c r="EQ1409">
        <f>IF(SUM(COUNTIFS(Table_Pending_Today[Order_Type_Desc],"Special Request",Table_Pending_Today[Bury_Drop],0,Table_Pending_Today[In-House],1,Table_Pending_Today[Order_Number],Table_Pending_Today[[#This Row],[Order_Number]]))&gt;0,1,0)</f>
        <v>0</v>
      </c>
      <c r="ER1409">
        <f>SUM(COUNTIFS(Table_Pending_Today[Order_Type_Desc],"Special Request",Table_Pending_Today[Bury_Drop],0,Table_Pending_Today[Contractor],1,Table_Pending_Today[Order_Number],Table_Pending_Today[[#This Row],[Order_Number]]))</f>
        <v>0</v>
      </c>
    </row>
    <row r="1410" spans="1:148" x14ac:dyDescent="0.25">
      <c r="A1410" t="s">
        <v>22433</v>
      </c>
      <c r="B1410" t="s">
        <v>68448</v>
      </c>
      <c r="C1410" t="s">
        <v>2</v>
      </c>
      <c r="E1410" t="s">
        <v>55452</v>
      </c>
      <c r="F1410" t="s">
        <v>55453</v>
      </c>
      <c r="G1410">
        <v>454860</v>
      </c>
      <c r="H1410" t="s">
        <v>16820</v>
      </c>
      <c r="I1410" t="s">
        <v>17685</v>
      </c>
      <c r="J1410" t="s">
        <v>16791</v>
      </c>
      <c r="K1410" t="s">
        <v>73</v>
      </c>
      <c r="L1410">
        <v>2</v>
      </c>
      <c r="M1410" t="s">
        <v>55454</v>
      </c>
      <c r="N1410" t="s">
        <v>55455</v>
      </c>
      <c r="O1410" t="s">
        <v>92</v>
      </c>
      <c r="P1410" t="s">
        <v>191</v>
      </c>
      <c r="Q1410" t="s">
        <v>17879</v>
      </c>
      <c r="R1410" t="s">
        <v>55456</v>
      </c>
      <c r="T1410" t="s">
        <v>75</v>
      </c>
      <c r="U1410" t="s">
        <v>16658</v>
      </c>
      <c r="V1410" t="s">
        <v>55457</v>
      </c>
      <c r="W1410" t="s">
        <v>16693</v>
      </c>
      <c r="X1410" t="s">
        <v>122</v>
      </c>
      <c r="Y1410" t="s">
        <v>84</v>
      </c>
      <c r="Z1410" t="s">
        <v>18200</v>
      </c>
      <c r="AA1410" t="s">
        <v>191</v>
      </c>
      <c r="AB1410" t="s">
        <v>16705</v>
      </c>
      <c r="AC1410" t="s">
        <v>16704</v>
      </c>
      <c r="AD1410" t="s">
        <v>55458</v>
      </c>
      <c r="AE1410" t="s">
        <v>19945</v>
      </c>
      <c r="AF1410" t="s">
        <v>55459</v>
      </c>
      <c r="AG1410" t="s">
        <v>22433</v>
      </c>
      <c r="AH1410" t="s">
        <v>16779</v>
      </c>
      <c r="AI1410" t="s">
        <v>22433</v>
      </c>
      <c r="AJ1410">
        <v>0</v>
      </c>
      <c r="AL1410" t="s">
        <v>19894</v>
      </c>
      <c r="AM1410" t="s">
        <v>87</v>
      </c>
      <c r="AO1410">
        <v>28</v>
      </c>
      <c r="AP1410" t="s">
        <v>17686</v>
      </c>
      <c r="AQ1410" t="s">
        <v>118</v>
      </c>
      <c r="AR1410" t="s">
        <v>16792</v>
      </c>
      <c r="AT1410">
        <v>0</v>
      </c>
      <c r="AU1410">
        <v>0</v>
      </c>
      <c r="AV1410" t="s">
        <v>16669</v>
      </c>
      <c r="BI1410" t="s">
        <v>81</v>
      </c>
      <c r="BJ1410" t="s">
        <v>119</v>
      </c>
      <c r="BK1410" t="s">
        <v>81</v>
      </c>
      <c r="BL1410" t="s">
        <v>55462</v>
      </c>
      <c r="BM1410" t="s">
        <v>55463</v>
      </c>
      <c r="BN1410" t="s">
        <v>55464</v>
      </c>
      <c r="BP1410" t="s">
        <v>55465</v>
      </c>
      <c r="BQ1410" t="s">
        <v>55465</v>
      </c>
      <c r="BR1410" t="s">
        <v>235</v>
      </c>
      <c r="BS1410" t="s">
        <v>84</v>
      </c>
      <c r="BT1410" t="s">
        <v>17780</v>
      </c>
      <c r="BU1410" t="s">
        <v>19895</v>
      </c>
      <c r="BV1410" t="s">
        <v>55458</v>
      </c>
      <c r="BW1410">
        <v>0</v>
      </c>
      <c r="BX1410">
        <v>0</v>
      </c>
      <c r="BY1410" t="s">
        <v>16821</v>
      </c>
      <c r="CE1410" t="s">
        <v>17008</v>
      </c>
      <c r="CF1410" t="s">
        <v>55466</v>
      </c>
      <c r="CG1410" t="s">
        <v>21568</v>
      </c>
      <c r="CH1410" t="s">
        <v>55461</v>
      </c>
      <c r="CI1410" t="s">
        <v>18143</v>
      </c>
      <c r="CJ1410" t="s">
        <v>17608</v>
      </c>
      <c r="CK1410" t="s">
        <v>17008</v>
      </c>
      <c r="CL1410" t="s">
        <v>118</v>
      </c>
      <c r="CM1410">
        <v>0</v>
      </c>
      <c r="CN1410">
        <v>95.083299999999994</v>
      </c>
      <c r="CO1410">
        <v>10.53</v>
      </c>
      <c r="CP1410">
        <v>0</v>
      </c>
      <c r="CQ1410" t="s">
        <v>17315</v>
      </c>
      <c r="CR1410" t="s">
        <v>55460</v>
      </c>
      <c r="CS1410" t="s">
        <v>17314</v>
      </c>
      <c r="CT1410" t="s">
        <v>19385</v>
      </c>
      <c r="CU1410" t="s">
        <v>16885</v>
      </c>
      <c r="DS1410">
        <v>0</v>
      </c>
      <c r="DT1410" t="s">
        <v>17422</v>
      </c>
      <c r="DU1410">
        <v>1</v>
      </c>
      <c r="DV1410">
        <v>0</v>
      </c>
      <c r="DW1410">
        <v>0</v>
      </c>
      <c r="DY1410">
        <v>0</v>
      </c>
      <c r="DZ1410">
        <v>0</v>
      </c>
      <c r="EC1410" t="s">
        <v>21337</v>
      </c>
      <c r="ED1410">
        <v>2</v>
      </c>
      <c r="EE1410" cm="1">
        <f t="array" ref="EE1410">SUM(COUNTIFS(Table_Pending_Today[job_type_code],{"WB","WQ","Z5","Z7","U8","QU","7W","2V","2W","2X"},Table_Pending_Today[Order_Number],Table_Pending_Today[[#This Row],[Order_Number]]))</f>
        <v>0</v>
      </c>
      <c r="EF1410">
        <f>COUNTIFS(Table_Pending_Today[Order_Number],Table_Pending_Today[[#This Row],[Order_Number]],Table_Pending_Today[tech_contractor],"INHOUSE")</f>
        <v>1</v>
      </c>
      <c r="EG1410">
        <f>COUNTIFS(Table_Pending_Today[Order_Number],Table_Pending_Today[[#This Row],[Order_Number]],Table_Pending_Today[tech_contractor],"CONTRACTOR")</f>
        <v>0</v>
      </c>
      <c r="EH1410" cm="1">
        <f t="array" ref="EH1410">SUM(COUNTIFS(Table_Pending_Today[job_type_code],{"XV","XQ","XT","XU"},Table_Pending_Today[Order_Number],Table_Pending_Today[[#This Row],[Order_Number]]))</f>
        <v>0</v>
      </c>
      <c r="EI1410" cm="1">
        <f t="array" ref="EI1410">SUM(COUNTIFS(Table_Pending_Today[job_type_code],{"XV","XQ","XT","XU"},Table_Pending_Today[Order_Number],Table_Pending_Today[[#This Row],[Order_Number]],Table_Pending_Today[In-House],1))</f>
        <v>0</v>
      </c>
      <c r="EJ1410" cm="1">
        <f t="array" ref="EJ1410">SUM(COUNTIFS(Table_Pending_Today[job_type_code],{"XV","XQ","XT","XU"},Table_Pending_Today[Order_Number],Table_Pending_Today[[#This Row],[Order_Number]],Table_Pending_Today[Contractor],1))</f>
        <v>0</v>
      </c>
      <c r="EK1410" cm="1">
        <f t="array" ref="EK1410">SUM(COUNTIFS(Table_Pending_Today[job_type_code],{"WB","WQ","Z5","Z7","U8","QU","7W","2V","2W","2X"},Table_Pending_Today[Order_Number],Table_Pending_Today[[#This Row],[Order_Number]]))</f>
        <v>0</v>
      </c>
      <c r="EL1410" cm="1">
        <f t="array" ref="EL1410">SUM(COUNTIFS(Table_Pending_Today[job_type_code],{"WB","WQ","Z5","Z7","U8","QU","7W","2V","2W","2X"},Table_Pending_Today[In-House],1,Table_Pending_Today[Order_Number],Table_Pending_Today[[#This Row],[Order_Number]]))</f>
        <v>0</v>
      </c>
      <c r="EM1410" cm="1">
        <f t="array" ref="EM1410">SUM(COUNTIFS(Table_Pending_Today[job_type_code],{"WB","WQ","Z5","Z7","U8","QU","7W","2V","2W","2X"},Table_Pending_Today[Contractor],1,Table_Pending_Today[Order_Number],Table_Pending_Today[[#This Row],[Order_Number]]))</f>
        <v>0</v>
      </c>
      <c r="EN1410" cm="1">
        <f t="array" ref="EN1410">IF(SUM(COUNTIFS(Table_Pending_Today[Order_Type_Desc],{"Install","Service Order","Restart"},Table_Pending_Today[Order_Number],Table_Pending_Today[[#This Row],[Order_Number]]))&gt;0,1,0)</f>
        <v>1</v>
      </c>
      <c r="EO1410" cm="1">
        <f t="array" ref="EO1410">IF(SUM(COUNTIFS(Table_Pending_Today[Order_Type_Desc],{"Install","Service Order","Restart"},Table_Pending_Today[In-House],1,Table_Pending_Today[Order_Number],Table_Pending_Today[[#This Row],[Order_Number]]))&gt;0,1,0)</f>
        <v>1</v>
      </c>
      <c r="EP1410" cm="1">
        <f t="array" ref="EP1410">IF(SUM(COUNTIFS(Table_Pending_Today[Order_Type_Desc],{"Install","Service Order","Restart"},Table_Pending_Today[Contractor],1,Table_Pending_Today[Order_Number],Table_Pending_Today[[#This Row],[Order_Number]]))&gt;0,1,0)</f>
        <v>0</v>
      </c>
      <c r="EQ1410">
        <f>IF(SUM(COUNTIFS(Table_Pending_Today[Order_Type_Desc],"Special Request",Table_Pending_Today[Bury_Drop],0,Table_Pending_Today[In-House],1,Table_Pending_Today[Order_Number],Table_Pending_Today[[#This Row],[Order_Number]]))&gt;0,1,0)</f>
        <v>0</v>
      </c>
      <c r="ER1410">
        <f>SUM(COUNTIFS(Table_Pending_Today[Order_Type_Desc],"Special Request",Table_Pending_Today[Bury_Drop],0,Table_Pending_Today[Contractor],1,Table_Pending_Today[Order_Number],Table_Pending_Today[[#This Row],[Order_Number]]))</f>
        <v>0</v>
      </c>
    </row>
    <row r="1411" spans="1:148" x14ac:dyDescent="0.25">
      <c r="A1411" t="s">
        <v>22433</v>
      </c>
      <c r="B1411" t="s">
        <v>68448</v>
      </c>
      <c r="C1411" t="s">
        <v>2</v>
      </c>
      <c r="D1411" t="s">
        <v>27661</v>
      </c>
      <c r="E1411" t="s">
        <v>27662</v>
      </c>
      <c r="F1411" t="s">
        <v>27663</v>
      </c>
      <c r="G1411">
        <v>465428</v>
      </c>
      <c r="H1411" t="s">
        <v>72</v>
      </c>
      <c r="I1411" t="s">
        <v>16927</v>
      </c>
      <c r="J1411" t="s">
        <v>16794</v>
      </c>
      <c r="K1411" t="s">
        <v>73</v>
      </c>
      <c r="L1411">
        <v>1</v>
      </c>
      <c r="M1411" t="s">
        <v>27664</v>
      </c>
      <c r="N1411" t="s">
        <v>27665</v>
      </c>
      <c r="P1411" t="s">
        <v>200</v>
      </c>
      <c r="Q1411" t="s">
        <v>16823</v>
      </c>
      <c r="R1411" t="s">
        <v>27667</v>
      </c>
      <c r="S1411" t="s">
        <v>27668</v>
      </c>
      <c r="T1411" t="s">
        <v>75</v>
      </c>
      <c r="U1411" t="s">
        <v>16658</v>
      </c>
      <c r="V1411" t="s">
        <v>27669</v>
      </c>
      <c r="W1411" t="s">
        <v>16693</v>
      </c>
      <c r="X1411" t="s">
        <v>16655</v>
      </c>
      <c r="Y1411" t="s">
        <v>76</v>
      </c>
      <c r="Z1411" t="s">
        <v>77</v>
      </c>
      <c r="AA1411" t="s">
        <v>191</v>
      </c>
      <c r="AB1411" t="s">
        <v>16701</v>
      </c>
      <c r="AC1411" t="s">
        <v>16681</v>
      </c>
      <c r="AD1411" t="s">
        <v>56282</v>
      </c>
      <c r="AE1411" t="s">
        <v>20208</v>
      </c>
      <c r="AF1411" t="s">
        <v>56283</v>
      </c>
      <c r="AG1411" t="s">
        <v>22433</v>
      </c>
      <c r="AH1411" t="s">
        <v>16921</v>
      </c>
      <c r="AJ1411">
        <v>0</v>
      </c>
      <c r="AL1411" t="s">
        <v>79</v>
      </c>
      <c r="AO1411">
        <v>18</v>
      </c>
      <c r="AP1411" t="s">
        <v>83</v>
      </c>
      <c r="AQ1411" t="s">
        <v>80</v>
      </c>
      <c r="AR1411" t="s">
        <v>17005</v>
      </c>
      <c r="AT1411">
        <v>1</v>
      </c>
      <c r="AU1411">
        <v>0</v>
      </c>
      <c r="AV1411" t="s">
        <v>16669</v>
      </c>
      <c r="BI1411" t="s">
        <v>81</v>
      </c>
      <c r="BJ1411" t="s">
        <v>81</v>
      </c>
      <c r="BK1411" t="s">
        <v>81</v>
      </c>
      <c r="BM1411" t="s">
        <v>19388</v>
      </c>
      <c r="BN1411" t="s">
        <v>56287</v>
      </c>
      <c r="BQ1411" t="s">
        <v>56288</v>
      </c>
      <c r="BS1411" t="s">
        <v>17202</v>
      </c>
      <c r="BV1411" t="s">
        <v>56282</v>
      </c>
      <c r="BW1411">
        <v>0</v>
      </c>
      <c r="BX1411">
        <v>0</v>
      </c>
      <c r="CA1411" t="s">
        <v>16928</v>
      </c>
      <c r="CE1411" t="s">
        <v>16880</v>
      </c>
      <c r="CF1411" t="s">
        <v>16881</v>
      </c>
      <c r="CG1411" t="s">
        <v>16882</v>
      </c>
      <c r="CK1411" t="s">
        <v>16883</v>
      </c>
      <c r="CL1411" t="s">
        <v>80</v>
      </c>
      <c r="CM1411">
        <v>0</v>
      </c>
      <c r="CN1411">
        <v>89.666799999999995</v>
      </c>
      <c r="CO1411">
        <v>15495.37</v>
      </c>
      <c r="CP1411">
        <v>2275</v>
      </c>
      <c r="CQ1411" t="s">
        <v>17312</v>
      </c>
      <c r="CR1411" t="s">
        <v>17313</v>
      </c>
      <c r="CS1411" t="s">
        <v>56284</v>
      </c>
      <c r="CT1411" t="s">
        <v>56285</v>
      </c>
      <c r="CU1411" t="s">
        <v>16883</v>
      </c>
      <c r="CV1411" t="s">
        <v>56286</v>
      </c>
      <c r="DU1411">
        <v>1</v>
      </c>
      <c r="DV1411">
        <v>0</v>
      </c>
      <c r="DW1411">
        <v>0</v>
      </c>
      <c r="DY1411">
        <v>0</v>
      </c>
      <c r="DZ1411">
        <v>0</v>
      </c>
      <c r="EC1411" t="s">
        <v>21342</v>
      </c>
      <c r="ED1411">
        <v>1</v>
      </c>
      <c r="EE1411" cm="1">
        <f t="array" ref="EE1411">SUM(COUNTIFS(Table_Pending_Today[job_type_code],{"WB","WQ","Z5","Z7","U8","QU","7W","2V","2W","2X"},Table_Pending_Today[Order_Number],Table_Pending_Today[[#This Row],[Order_Number]]))</f>
        <v>0</v>
      </c>
      <c r="EF1411">
        <f>COUNTIFS(Table_Pending_Today[Order_Number],Table_Pending_Today[[#This Row],[Order_Number]],Table_Pending_Today[tech_contractor],"INHOUSE")</f>
        <v>0</v>
      </c>
      <c r="EG1411">
        <f>COUNTIFS(Table_Pending_Today[Order_Number],Table_Pending_Today[[#This Row],[Order_Number]],Table_Pending_Today[tech_contractor],"CONTRACTOR")</f>
        <v>0</v>
      </c>
      <c r="EH1411" cm="1">
        <f t="array" ref="EH1411">SUM(COUNTIFS(Table_Pending_Today[job_type_code],{"XV","XQ","XT","XU"},Table_Pending_Today[Order_Number],Table_Pending_Today[[#This Row],[Order_Number]]))</f>
        <v>0</v>
      </c>
      <c r="EI1411" cm="1">
        <f t="array" ref="EI1411">SUM(COUNTIFS(Table_Pending_Today[job_type_code],{"XV","XQ","XT","XU"},Table_Pending_Today[Order_Number],Table_Pending_Today[[#This Row],[Order_Number]],Table_Pending_Today[In-House],1))</f>
        <v>0</v>
      </c>
      <c r="EJ1411" cm="1">
        <f t="array" ref="EJ1411">SUM(COUNTIFS(Table_Pending_Today[job_type_code],{"XV","XQ","XT","XU"},Table_Pending_Today[Order_Number],Table_Pending_Today[[#This Row],[Order_Number]],Table_Pending_Today[Contractor],1))</f>
        <v>0</v>
      </c>
      <c r="EK1411" cm="1">
        <f t="array" ref="EK1411">SUM(COUNTIFS(Table_Pending_Today[job_type_code],{"WB","WQ","Z5","Z7","U8","QU","7W","2V","2W","2X"},Table_Pending_Today[Order_Number],Table_Pending_Today[[#This Row],[Order_Number]]))</f>
        <v>0</v>
      </c>
      <c r="EL1411" cm="1">
        <f t="array" ref="EL1411">SUM(COUNTIFS(Table_Pending_Today[job_type_code],{"WB","WQ","Z5","Z7","U8","QU","7W","2V","2W","2X"},Table_Pending_Today[In-House],1,Table_Pending_Today[Order_Number],Table_Pending_Today[[#This Row],[Order_Number]]))</f>
        <v>0</v>
      </c>
      <c r="EM1411" cm="1">
        <f t="array" ref="EM1411">SUM(COUNTIFS(Table_Pending_Today[job_type_code],{"WB","WQ","Z5","Z7","U8","QU","7W","2V","2W","2X"},Table_Pending_Today[Contractor],1,Table_Pending_Today[Order_Number],Table_Pending_Today[[#This Row],[Order_Number]]))</f>
        <v>0</v>
      </c>
      <c r="EN1411" cm="1">
        <f t="array" ref="EN1411">IF(SUM(COUNTIFS(Table_Pending_Today[Order_Type_Desc],{"Install","Service Order","Restart"},Table_Pending_Today[Order_Number],Table_Pending_Today[[#This Row],[Order_Number]]))&gt;0,1,0)</f>
        <v>0</v>
      </c>
      <c r="EO1411" cm="1">
        <f t="array" ref="EO1411">IF(SUM(COUNTIFS(Table_Pending_Today[Order_Type_Desc],{"Install","Service Order","Restart"},Table_Pending_Today[In-House],1,Table_Pending_Today[Order_Number],Table_Pending_Today[[#This Row],[Order_Number]]))&gt;0,1,0)</f>
        <v>0</v>
      </c>
      <c r="EP1411" cm="1">
        <f t="array" ref="EP1411">IF(SUM(COUNTIFS(Table_Pending_Today[Order_Type_Desc],{"Install","Service Order","Restart"},Table_Pending_Today[Contractor],1,Table_Pending_Today[Order_Number],Table_Pending_Today[[#This Row],[Order_Number]]))&gt;0,1,0)</f>
        <v>0</v>
      </c>
      <c r="EQ1411">
        <f>IF(SUM(COUNTIFS(Table_Pending_Today[Order_Type_Desc],"Special Request",Table_Pending_Today[Bury_Drop],0,Table_Pending_Today[In-House],1,Table_Pending_Today[Order_Number],Table_Pending_Today[[#This Row],[Order_Number]]))&gt;0,1,0)</f>
        <v>0</v>
      </c>
      <c r="ER1411">
        <f>SUM(COUNTIFS(Table_Pending_Today[Order_Type_Desc],"Special Request",Table_Pending_Today[Bury_Drop],0,Table_Pending_Today[Contractor],1,Table_Pending_Today[Order_Number],Table_Pending_Today[[#This Row],[Order_Number]]))</f>
        <v>0</v>
      </c>
    </row>
    <row r="1412" spans="1:148" x14ac:dyDescent="0.25">
      <c r="A1412" t="s">
        <v>22433</v>
      </c>
      <c r="B1412" t="s">
        <v>68448</v>
      </c>
      <c r="C1412" t="s">
        <v>2</v>
      </c>
      <c r="D1412" t="s">
        <v>24587</v>
      </c>
      <c r="E1412" t="s">
        <v>24588</v>
      </c>
      <c r="F1412" t="s">
        <v>24589</v>
      </c>
      <c r="G1412">
        <v>465030</v>
      </c>
      <c r="H1412" t="s">
        <v>72</v>
      </c>
      <c r="I1412" t="s">
        <v>89</v>
      </c>
      <c r="J1412" t="s">
        <v>16935</v>
      </c>
      <c r="K1412" t="s">
        <v>73</v>
      </c>
      <c r="L1412">
        <v>1</v>
      </c>
      <c r="M1412" t="s">
        <v>24590</v>
      </c>
      <c r="N1412" t="s">
        <v>24591</v>
      </c>
      <c r="P1412" t="s">
        <v>197</v>
      </c>
      <c r="Q1412" t="s">
        <v>17415</v>
      </c>
      <c r="R1412" t="s">
        <v>24593</v>
      </c>
      <c r="S1412" t="s">
        <v>24594</v>
      </c>
      <c r="T1412" t="s">
        <v>75</v>
      </c>
      <c r="U1412" t="s">
        <v>16658</v>
      </c>
      <c r="V1412" t="s">
        <v>24595</v>
      </c>
      <c r="W1412" t="s">
        <v>16693</v>
      </c>
      <c r="X1412" t="s">
        <v>16688</v>
      </c>
      <c r="Y1412" t="s">
        <v>76</v>
      </c>
      <c r="Z1412" t="s">
        <v>77</v>
      </c>
      <c r="AA1412" t="s">
        <v>186</v>
      </c>
      <c r="AB1412" t="s">
        <v>16694</v>
      </c>
      <c r="AC1412" t="s">
        <v>16695</v>
      </c>
      <c r="AD1412" t="s">
        <v>56253</v>
      </c>
      <c r="AE1412" t="s">
        <v>20208</v>
      </c>
      <c r="AF1412" t="s">
        <v>56254</v>
      </c>
      <c r="AG1412" t="s">
        <v>22433</v>
      </c>
      <c r="AH1412" t="s">
        <v>16795</v>
      </c>
      <c r="AI1412" t="s">
        <v>22433</v>
      </c>
      <c r="AJ1412">
        <v>0</v>
      </c>
      <c r="AL1412" t="s">
        <v>56226</v>
      </c>
      <c r="AM1412" t="s">
        <v>87</v>
      </c>
      <c r="AO1412">
        <v>18</v>
      </c>
      <c r="AP1412" t="s">
        <v>91</v>
      </c>
      <c r="AQ1412" t="s">
        <v>80</v>
      </c>
      <c r="AR1412" t="s">
        <v>16936</v>
      </c>
      <c r="AT1412">
        <v>0</v>
      </c>
      <c r="AU1412">
        <v>0</v>
      </c>
      <c r="AV1412" t="s">
        <v>16696</v>
      </c>
      <c r="BI1412" t="s">
        <v>81</v>
      </c>
      <c r="BJ1412" t="s">
        <v>81</v>
      </c>
      <c r="BK1412" t="s">
        <v>81</v>
      </c>
      <c r="BM1412" t="s">
        <v>22237</v>
      </c>
      <c r="BN1412" t="s">
        <v>56255</v>
      </c>
      <c r="BQ1412" t="s">
        <v>56256</v>
      </c>
      <c r="BS1412" t="s">
        <v>17202</v>
      </c>
      <c r="BT1412" t="s">
        <v>17824</v>
      </c>
      <c r="BU1412" t="s">
        <v>56227</v>
      </c>
      <c r="BV1412" t="s">
        <v>56253</v>
      </c>
      <c r="BW1412">
        <v>1</v>
      </c>
      <c r="BX1412">
        <v>0</v>
      </c>
      <c r="CE1412" t="s">
        <v>16880</v>
      </c>
      <c r="CF1412" t="s">
        <v>16881</v>
      </c>
      <c r="CG1412" t="s">
        <v>16882</v>
      </c>
      <c r="CK1412" t="s">
        <v>16962</v>
      </c>
      <c r="CL1412" t="s">
        <v>80</v>
      </c>
      <c r="CM1412">
        <v>0</v>
      </c>
      <c r="CN1412">
        <v>94.295900000000003</v>
      </c>
      <c r="CO1412">
        <v>13.81</v>
      </c>
      <c r="CP1412">
        <v>1625</v>
      </c>
      <c r="CQ1412" t="s">
        <v>17312</v>
      </c>
      <c r="CR1412" t="s">
        <v>17313</v>
      </c>
      <c r="CS1412" t="s">
        <v>17314</v>
      </c>
      <c r="CT1412" t="s">
        <v>19385</v>
      </c>
      <c r="CU1412" t="s">
        <v>16885</v>
      </c>
      <c r="DS1412">
        <v>0</v>
      </c>
      <c r="DU1412">
        <v>1</v>
      </c>
      <c r="DV1412">
        <v>0</v>
      </c>
      <c r="DW1412">
        <v>0</v>
      </c>
      <c r="DY1412">
        <v>0</v>
      </c>
      <c r="DZ1412">
        <v>0</v>
      </c>
      <c r="EC1412" t="s">
        <v>21337</v>
      </c>
      <c r="ED1412">
        <v>1</v>
      </c>
      <c r="EE1412" cm="1">
        <f t="array" ref="EE1412">SUM(COUNTIFS(Table_Pending_Today[job_type_code],{"WB","WQ","Z5","Z7","U8","QU","7W","2V","2W","2X"},Table_Pending_Today[Order_Number],Table_Pending_Today[[#This Row],[Order_Number]]))</f>
        <v>0</v>
      </c>
      <c r="EF1412">
        <f>COUNTIFS(Table_Pending_Today[Order_Number],Table_Pending_Today[[#This Row],[Order_Number]],Table_Pending_Today[tech_contractor],"INHOUSE")</f>
        <v>1</v>
      </c>
      <c r="EG1412">
        <f>COUNTIFS(Table_Pending_Today[Order_Number],Table_Pending_Today[[#This Row],[Order_Number]],Table_Pending_Today[tech_contractor],"CONTRACTOR")</f>
        <v>0</v>
      </c>
      <c r="EH1412" cm="1">
        <f t="array" ref="EH1412">SUM(COUNTIFS(Table_Pending_Today[job_type_code],{"XV","XQ","XT","XU"},Table_Pending_Today[Order_Number],Table_Pending_Today[[#This Row],[Order_Number]]))</f>
        <v>0</v>
      </c>
      <c r="EI1412" cm="1">
        <f t="array" ref="EI1412">SUM(COUNTIFS(Table_Pending_Today[job_type_code],{"XV","XQ","XT","XU"},Table_Pending_Today[Order_Number],Table_Pending_Today[[#This Row],[Order_Number]],Table_Pending_Today[In-House],1))</f>
        <v>0</v>
      </c>
      <c r="EJ1412" cm="1">
        <f t="array" ref="EJ1412">SUM(COUNTIFS(Table_Pending_Today[job_type_code],{"XV","XQ","XT","XU"},Table_Pending_Today[Order_Number],Table_Pending_Today[[#This Row],[Order_Number]],Table_Pending_Today[Contractor],1))</f>
        <v>0</v>
      </c>
      <c r="EK1412" cm="1">
        <f t="array" ref="EK1412">SUM(COUNTIFS(Table_Pending_Today[job_type_code],{"WB","WQ","Z5","Z7","U8","QU","7W","2V","2W","2X"},Table_Pending_Today[Order_Number],Table_Pending_Today[[#This Row],[Order_Number]]))</f>
        <v>0</v>
      </c>
      <c r="EL1412" cm="1">
        <f t="array" ref="EL1412">SUM(COUNTIFS(Table_Pending_Today[job_type_code],{"WB","WQ","Z5","Z7","U8","QU","7W","2V","2W","2X"},Table_Pending_Today[In-House],1,Table_Pending_Today[Order_Number],Table_Pending_Today[[#This Row],[Order_Number]]))</f>
        <v>0</v>
      </c>
      <c r="EM1412" cm="1">
        <f t="array" ref="EM1412">SUM(COUNTIFS(Table_Pending_Today[job_type_code],{"WB","WQ","Z5","Z7","U8","QU","7W","2V","2W","2X"},Table_Pending_Today[Contractor],1,Table_Pending_Today[Order_Number],Table_Pending_Today[[#This Row],[Order_Number]]))</f>
        <v>0</v>
      </c>
      <c r="EN1412" cm="1">
        <f t="array" ref="EN1412">IF(SUM(COUNTIFS(Table_Pending_Today[Order_Type_Desc],{"Install","Service Order","Restart"},Table_Pending_Today[Order_Number],Table_Pending_Today[[#This Row],[Order_Number]]))&gt;0,1,0)</f>
        <v>0</v>
      </c>
      <c r="EO1412" cm="1">
        <f t="array" ref="EO1412">IF(SUM(COUNTIFS(Table_Pending_Today[Order_Type_Desc],{"Install","Service Order","Restart"},Table_Pending_Today[In-House],1,Table_Pending_Today[Order_Number],Table_Pending_Today[[#This Row],[Order_Number]]))&gt;0,1,0)</f>
        <v>0</v>
      </c>
      <c r="EP1412" cm="1">
        <f t="array" ref="EP1412">IF(SUM(COUNTIFS(Table_Pending_Today[Order_Type_Desc],{"Install","Service Order","Restart"},Table_Pending_Today[Contractor],1,Table_Pending_Today[Order_Number],Table_Pending_Today[[#This Row],[Order_Number]]))&gt;0,1,0)</f>
        <v>0</v>
      </c>
      <c r="EQ1412">
        <f>IF(SUM(COUNTIFS(Table_Pending_Today[Order_Type_Desc],"Special Request",Table_Pending_Today[Bury_Drop],0,Table_Pending_Today[In-House],1,Table_Pending_Today[Order_Number],Table_Pending_Today[[#This Row],[Order_Number]]))&gt;0,1,0)</f>
        <v>0</v>
      </c>
      <c r="ER1412">
        <f>SUM(COUNTIFS(Table_Pending_Today[Order_Type_Desc],"Special Request",Table_Pending_Today[Bury_Drop],0,Table_Pending_Today[Contractor],1,Table_Pending_Today[Order_Number],Table_Pending_Today[[#This Row],[Order_Number]]))</f>
        <v>0</v>
      </c>
    </row>
    <row r="1413" spans="1:148" x14ac:dyDescent="0.25">
      <c r="A1413" t="s">
        <v>22433</v>
      </c>
      <c r="B1413" t="s">
        <v>68448</v>
      </c>
      <c r="C1413" t="s">
        <v>2</v>
      </c>
      <c r="D1413" t="s">
        <v>24063</v>
      </c>
      <c r="E1413" t="s">
        <v>24064</v>
      </c>
      <c r="F1413" t="s">
        <v>24065</v>
      </c>
      <c r="G1413">
        <v>465086</v>
      </c>
      <c r="H1413" t="s">
        <v>72</v>
      </c>
      <c r="I1413" t="s">
        <v>16931</v>
      </c>
      <c r="J1413" t="s">
        <v>16932</v>
      </c>
      <c r="K1413" t="s">
        <v>73</v>
      </c>
      <c r="L1413">
        <v>1</v>
      </c>
      <c r="M1413" t="s">
        <v>24066</v>
      </c>
      <c r="N1413" t="s">
        <v>24067</v>
      </c>
      <c r="P1413" t="s">
        <v>18877</v>
      </c>
      <c r="Q1413" t="s">
        <v>55553</v>
      </c>
      <c r="R1413" t="s">
        <v>24069</v>
      </c>
      <c r="T1413" t="s">
        <v>75</v>
      </c>
      <c r="U1413" t="s">
        <v>16658</v>
      </c>
      <c r="V1413" t="s">
        <v>24070</v>
      </c>
      <c r="W1413" t="s">
        <v>16693</v>
      </c>
      <c r="X1413" t="s">
        <v>19389</v>
      </c>
      <c r="Y1413" t="s">
        <v>76</v>
      </c>
      <c r="Z1413" t="s">
        <v>77</v>
      </c>
      <c r="AA1413" t="s">
        <v>186</v>
      </c>
      <c r="AB1413" t="s">
        <v>16865</v>
      </c>
      <c r="AC1413" t="s">
        <v>17455</v>
      </c>
      <c r="AD1413" t="s">
        <v>55554</v>
      </c>
      <c r="AE1413" t="s">
        <v>20208</v>
      </c>
      <c r="AF1413" t="s">
        <v>55555</v>
      </c>
      <c r="AG1413" t="s">
        <v>22433</v>
      </c>
      <c r="AH1413" t="s">
        <v>16937</v>
      </c>
      <c r="AI1413" t="s">
        <v>22433</v>
      </c>
      <c r="AJ1413">
        <v>0</v>
      </c>
      <c r="AL1413" t="s">
        <v>18435</v>
      </c>
      <c r="AM1413" t="s">
        <v>87</v>
      </c>
      <c r="AO1413">
        <v>20</v>
      </c>
      <c r="AP1413" t="s">
        <v>124</v>
      </c>
      <c r="AQ1413" t="s">
        <v>92</v>
      </c>
      <c r="AR1413" t="s">
        <v>16933</v>
      </c>
      <c r="AT1413">
        <v>0</v>
      </c>
      <c r="AU1413">
        <v>0</v>
      </c>
      <c r="AV1413" t="s">
        <v>16696</v>
      </c>
      <c r="BI1413" t="s">
        <v>81</v>
      </c>
      <c r="BJ1413" t="s">
        <v>81</v>
      </c>
      <c r="BK1413" t="s">
        <v>81</v>
      </c>
      <c r="BM1413" t="s">
        <v>48883</v>
      </c>
      <c r="BN1413" t="s">
        <v>55556</v>
      </c>
      <c r="BQ1413" t="s">
        <v>55557</v>
      </c>
      <c r="BS1413" t="s">
        <v>17202</v>
      </c>
      <c r="BT1413" t="s">
        <v>17742</v>
      </c>
      <c r="BU1413" t="s">
        <v>19819</v>
      </c>
      <c r="BV1413" t="s">
        <v>55554</v>
      </c>
      <c r="BW1413">
        <v>0</v>
      </c>
      <c r="BX1413">
        <v>0</v>
      </c>
      <c r="CE1413" t="s">
        <v>16880</v>
      </c>
      <c r="CF1413" t="s">
        <v>16881</v>
      </c>
      <c r="CG1413" t="s">
        <v>16882</v>
      </c>
      <c r="CK1413" t="s">
        <v>16926</v>
      </c>
      <c r="CL1413" t="s">
        <v>92</v>
      </c>
      <c r="CM1413">
        <v>0</v>
      </c>
      <c r="CN1413">
        <v>97.347899999999996</v>
      </c>
      <c r="CO1413">
        <v>4.8499999999999996</v>
      </c>
      <c r="CP1413">
        <v>100</v>
      </c>
      <c r="CQ1413" t="s">
        <v>17312</v>
      </c>
      <c r="CR1413" t="s">
        <v>17313</v>
      </c>
      <c r="CS1413" t="s">
        <v>17314</v>
      </c>
      <c r="CT1413" t="s">
        <v>19385</v>
      </c>
      <c r="CU1413" t="s">
        <v>16885</v>
      </c>
      <c r="DS1413">
        <v>0</v>
      </c>
      <c r="DU1413">
        <v>1</v>
      </c>
      <c r="DV1413">
        <v>1</v>
      </c>
      <c r="DW1413">
        <v>0</v>
      </c>
      <c r="DY1413">
        <v>0</v>
      </c>
      <c r="DZ1413">
        <v>0</v>
      </c>
      <c r="EC1413" t="s">
        <v>21330</v>
      </c>
      <c r="ED1413">
        <v>1</v>
      </c>
      <c r="EE1413" cm="1">
        <f t="array" ref="EE1413">SUM(COUNTIFS(Table_Pending_Today[job_type_code],{"WB","WQ","Z5","Z7","U8","QU","7W","2V","2W","2X"},Table_Pending_Today[Order_Number],Table_Pending_Today[[#This Row],[Order_Number]]))</f>
        <v>0</v>
      </c>
      <c r="EF1413">
        <f>COUNTIFS(Table_Pending_Today[Order_Number],Table_Pending_Today[[#This Row],[Order_Number]],Table_Pending_Today[tech_contractor],"INHOUSE")</f>
        <v>1</v>
      </c>
      <c r="EG1413">
        <f>COUNTIFS(Table_Pending_Today[Order_Number],Table_Pending_Today[[#This Row],[Order_Number]],Table_Pending_Today[tech_contractor],"CONTRACTOR")</f>
        <v>0</v>
      </c>
      <c r="EH1413" cm="1">
        <f t="array" ref="EH1413">SUM(COUNTIFS(Table_Pending_Today[job_type_code],{"XV","XQ","XT","XU"},Table_Pending_Today[Order_Number],Table_Pending_Today[[#This Row],[Order_Number]]))</f>
        <v>1</v>
      </c>
      <c r="EI1413" cm="1">
        <f t="array" ref="EI1413">SUM(COUNTIFS(Table_Pending_Today[job_type_code],{"XV","XQ","XT","XU"},Table_Pending_Today[Order_Number],Table_Pending_Today[[#This Row],[Order_Number]],Table_Pending_Today[In-House],1))</f>
        <v>1</v>
      </c>
      <c r="EJ1413" cm="1">
        <f t="array" ref="EJ1413">SUM(COUNTIFS(Table_Pending_Today[job_type_code],{"XV","XQ","XT","XU"},Table_Pending_Today[Order_Number],Table_Pending_Today[[#This Row],[Order_Number]],Table_Pending_Today[Contractor],1))</f>
        <v>0</v>
      </c>
      <c r="EK1413" cm="1">
        <f t="array" ref="EK1413">SUM(COUNTIFS(Table_Pending_Today[job_type_code],{"WB","WQ","Z5","Z7","U8","QU","7W","2V","2W","2X"},Table_Pending_Today[Order_Number],Table_Pending_Today[[#This Row],[Order_Number]]))</f>
        <v>0</v>
      </c>
      <c r="EL1413" cm="1">
        <f t="array" ref="EL1413">SUM(COUNTIFS(Table_Pending_Today[job_type_code],{"WB","WQ","Z5","Z7","U8","QU","7W","2V","2W","2X"},Table_Pending_Today[In-House],1,Table_Pending_Today[Order_Number],Table_Pending_Today[[#This Row],[Order_Number]]))</f>
        <v>0</v>
      </c>
      <c r="EM1413" cm="1">
        <f t="array" ref="EM1413">SUM(COUNTIFS(Table_Pending_Today[job_type_code],{"WB","WQ","Z5","Z7","U8","QU","7W","2V","2W","2X"},Table_Pending_Today[Contractor],1,Table_Pending_Today[Order_Number],Table_Pending_Today[[#This Row],[Order_Number]]))</f>
        <v>0</v>
      </c>
      <c r="EN1413" cm="1">
        <f t="array" ref="EN1413">IF(SUM(COUNTIFS(Table_Pending_Today[Order_Type_Desc],{"Install","Service Order","Restart"},Table_Pending_Today[Order_Number],Table_Pending_Today[[#This Row],[Order_Number]]))&gt;0,1,0)</f>
        <v>0</v>
      </c>
      <c r="EO1413" cm="1">
        <f t="array" ref="EO1413">IF(SUM(COUNTIFS(Table_Pending_Today[Order_Type_Desc],{"Install","Service Order","Restart"},Table_Pending_Today[In-House],1,Table_Pending_Today[Order_Number],Table_Pending_Today[[#This Row],[Order_Number]]))&gt;0,1,0)</f>
        <v>0</v>
      </c>
      <c r="EP1413" cm="1">
        <f t="array" ref="EP1413">IF(SUM(COUNTIFS(Table_Pending_Today[Order_Type_Desc],{"Install","Service Order","Restart"},Table_Pending_Today[Contractor],1,Table_Pending_Today[Order_Number],Table_Pending_Today[[#This Row],[Order_Number]]))&gt;0,1,0)</f>
        <v>0</v>
      </c>
      <c r="EQ1413">
        <f>IF(SUM(COUNTIFS(Table_Pending_Today[Order_Type_Desc],"Special Request",Table_Pending_Today[Bury_Drop],0,Table_Pending_Today[In-House],1,Table_Pending_Today[Order_Number],Table_Pending_Today[[#This Row],[Order_Number]]))&gt;0,1,0)</f>
        <v>0</v>
      </c>
      <c r="ER1413">
        <f>SUM(COUNTIFS(Table_Pending_Today[Order_Type_Desc],"Special Request",Table_Pending_Today[Bury_Drop],0,Table_Pending_Today[Contractor],1,Table_Pending_Today[Order_Number],Table_Pending_Today[[#This Row],[Order_Number]]))</f>
        <v>0</v>
      </c>
    </row>
    <row r="1414" spans="1:148" x14ac:dyDescent="0.25">
      <c r="A1414" t="s">
        <v>22433</v>
      </c>
      <c r="B1414" t="s">
        <v>68448</v>
      </c>
      <c r="C1414" t="s">
        <v>2</v>
      </c>
      <c r="D1414" t="s">
        <v>27734</v>
      </c>
      <c r="E1414" t="s">
        <v>27735</v>
      </c>
      <c r="F1414" t="s">
        <v>27736</v>
      </c>
      <c r="G1414">
        <v>465098</v>
      </c>
      <c r="H1414" t="s">
        <v>72</v>
      </c>
      <c r="I1414" t="s">
        <v>89</v>
      </c>
      <c r="J1414" t="s">
        <v>16974</v>
      </c>
      <c r="K1414" t="s">
        <v>73</v>
      </c>
      <c r="L1414">
        <v>1</v>
      </c>
      <c r="M1414" t="s">
        <v>27737</v>
      </c>
      <c r="N1414" t="s">
        <v>27738</v>
      </c>
      <c r="P1414" t="s">
        <v>188</v>
      </c>
      <c r="Q1414" t="s">
        <v>16816</v>
      </c>
      <c r="R1414" t="s">
        <v>27740</v>
      </c>
      <c r="T1414" t="s">
        <v>75</v>
      </c>
      <c r="U1414" t="s">
        <v>16658</v>
      </c>
      <c r="V1414" t="s">
        <v>27741</v>
      </c>
      <c r="W1414" t="s">
        <v>16693</v>
      </c>
      <c r="X1414" t="s">
        <v>17203</v>
      </c>
      <c r="Y1414" t="s">
        <v>76</v>
      </c>
      <c r="Z1414" t="s">
        <v>77</v>
      </c>
      <c r="AA1414" t="s">
        <v>186</v>
      </c>
      <c r="AB1414" t="s">
        <v>16697</v>
      </c>
      <c r="AC1414" t="s">
        <v>16698</v>
      </c>
      <c r="AD1414" t="s">
        <v>55789</v>
      </c>
      <c r="AE1414" t="s">
        <v>20208</v>
      </c>
      <c r="AF1414" t="s">
        <v>55790</v>
      </c>
      <c r="AG1414" t="s">
        <v>22433</v>
      </c>
      <c r="AH1414" t="s">
        <v>16779</v>
      </c>
      <c r="AI1414" t="s">
        <v>22433</v>
      </c>
      <c r="AJ1414">
        <v>0</v>
      </c>
      <c r="AL1414" t="s">
        <v>79</v>
      </c>
      <c r="AO1414">
        <v>18</v>
      </c>
      <c r="AP1414" t="s">
        <v>91</v>
      </c>
      <c r="AQ1414" t="s">
        <v>80</v>
      </c>
      <c r="AR1414" t="s">
        <v>16975</v>
      </c>
      <c r="AT1414">
        <v>0</v>
      </c>
      <c r="AU1414">
        <v>0</v>
      </c>
      <c r="AV1414" t="s">
        <v>16696</v>
      </c>
      <c r="BI1414" t="s">
        <v>81</v>
      </c>
      <c r="BJ1414" t="s">
        <v>81</v>
      </c>
      <c r="BK1414" t="s">
        <v>81</v>
      </c>
      <c r="BM1414" t="s">
        <v>55794</v>
      </c>
      <c r="BN1414" t="s">
        <v>55795</v>
      </c>
      <c r="BQ1414" t="s">
        <v>55796</v>
      </c>
      <c r="BS1414" t="s">
        <v>17202</v>
      </c>
      <c r="BV1414" t="s">
        <v>55789</v>
      </c>
      <c r="BW1414">
        <v>0</v>
      </c>
      <c r="BX1414">
        <v>0</v>
      </c>
      <c r="CE1414" t="s">
        <v>16880</v>
      </c>
      <c r="CF1414" t="s">
        <v>16881</v>
      </c>
      <c r="CG1414" t="s">
        <v>16882</v>
      </c>
      <c r="CK1414" t="s">
        <v>16883</v>
      </c>
      <c r="CL1414" t="s">
        <v>80</v>
      </c>
      <c r="CM1414">
        <v>0</v>
      </c>
      <c r="CN1414">
        <v>95.4</v>
      </c>
      <c r="CO1414">
        <v>10.43</v>
      </c>
      <c r="CP1414">
        <v>3400</v>
      </c>
      <c r="CQ1414" t="s">
        <v>17312</v>
      </c>
      <c r="CR1414" t="s">
        <v>17313</v>
      </c>
      <c r="CS1414" t="s">
        <v>55791</v>
      </c>
      <c r="CT1414" t="s">
        <v>55792</v>
      </c>
      <c r="CU1414" t="s">
        <v>16883</v>
      </c>
      <c r="CV1414" t="s">
        <v>55793</v>
      </c>
      <c r="DU1414">
        <v>1</v>
      </c>
      <c r="DV1414">
        <v>0</v>
      </c>
      <c r="DW1414">
        <v>0</v>
      </c>
      <c r="DX1414">
        <v>1</v>
      </c>
      <c r="DY1414">
        <v>0</v>
      </c>
      <c r="DZ1414">
        <v>0</v>
      </c>
      <c r="EC1414" t="s">
        <v>21337</v>
      </c>
      <c r="ED1414">
        <v>1</v>
      </c>
      <c r="EE1414" cm="1">
        <f t="array" ref="EE1414">SUM(COUNTIFS(Table_Pending_Today[job_type_code],{"WB","WQ","Z5","Z7","U8","QU","7W","2V","2W","2X"},Table_Pending_Today[Order_Number],Table_Pending_Today[[#This Row],[Order_Number]]))</f>
        <v>0</v>
      </c>
      <c r="EF1414">
        <f>COUNTIFS(Table_Pending_Today[Order_Number],Table_Pending_Today[[#This Row],[Order_Number]],Table_Pending_Today[tech_contractor],"INHOUSE")</f>
        <v>0</v>
      </c>
      <c r="EG1414">
        <f>COUNTIFS(Table_Pending_Today[Order_Number],Table_Pending_Today[[#This Row],[Order_Number]],Table_Pending_Today[tech_contractor],"CONTRACTOR")</f>
        <v>0</v>
      </c>
      <c r="EH1414" cm="1">
        <f t="array" ref="EH1414">SUM(COUNTIFS(Table_Pending_Today[job_type_code],{"XV","XQ","XT","XU"},Table_Pending_Today[Order_Number],Table_Pending_Today[[#This Row],[Order_Number]]))</f>
        <v>0</v>
      </c>
      <c r="EI1414" cm="1">
        <f t="array" ref="EI1414">SUM(COUNTIFS(Table_Pending_Today[job_type_code],{"XV","XQ","XT","XU"},Table_Pending_Today[Order_Number],Table_Pending_Today[[#This Row],[Order_Number]],Table_Pending_Today[In-House],1))</f>
        <v>0</v>
      </c>
      <c r="EJ1414" cm="1">
        <f t="array" ref="EJ1414">SUM(COUNTIFS(Table_Pending_Today[job_type_code],{"XV","XQ","XT","XU"},Table_Pending_Today[Order_Number],Table_Pending_Today[[#This Row],[Order_Number]],Table_Pending_Today[Contractor],1))</f>
        <v>0</v>
      </c>
      <c r="EK1414" cm="1">
        <f t="array" ref="EK1414">SUM(COUNTIFS(Table_Pending_Today[job_type_code],{"WB","WQ","Z5","Z7","U8","QU","7W","2V","2W","2X"},Table_Pending_Today[Order_Number],Table_Pending_Today[[#This Row],[Order_Number]]))</f>
        <v>0</v>
      </c>
      <c r="EL1414" cm="1">
        <f t="array" ref="EL1414">SUM(COUNTIFS(Table_Pending_Today[job_type_code],{"WB","WQ","Z5","Z7","U8","QU","7W","2V","2W","2X"},Table_Pending_Today[In-House],1,Table_Pending_Today[Order_Number],Table_Pending_Today[[#This Row],[Order_Number]]))</f>
        <v>0</v>
      </c>
      <c r="EM1414" cm="1">
        <f t="array" ref="EM1414">SUM(COUNTIFS(Table_Pending_Today[job_type_code],{"WB","WQ","Z5","Z7","U8","QU","7W","2V","2W","2X"},Table_Pending_Today[Contractor],1,Table_Pending_Today[Order_Number],Table_Pending_Today[[#This Row],[Order_Number]]))</f>
        <v>0</v>
      </c>
      <c r="EN1414" cm="1">
        <f t="array" ref="EN1414">IF(SUM(COUNTIFS(Table_Pending_Today[Order_Type_Desc],{"Install","Service Order","Restart"},Table_Pending_Today[Order_Number],Table_Pending_Today[[#This Row],[Order_Number]]))&gt;0,1,0)</f>
        <v>0</v>
      </c>
      <c r="EO1414" cm="1">
        <f t="array" ref="EO1414">IF(SUM(COUNTIFS(Table_Pending_Today[Order_Type_Desc],{"Install","Service Order","Restart"},Table_Pending_Today[In-House],1,Table_Pending_Today[Order_Number],Table_Pending_Today[[#This Row],[Order_Number]]))&gt;0,1,0)</f>
        <v>0</v>
      </c>
      <c r="EP1414" cm="1">
        <f t="array" ref="EP1414">IF(SUM(COUNTIFS(Table_Pending_Today[Order_Type_Desc],{"Install","Service Order","Restart"},Table_Pending_Today[Contractor],1,Table_Pending_Today[Order_Number],Table_Pending_Today[[#This Row],[Order_Number]]))&gt;0,1,0)</f>
        <v>0</v>
      </c>
      <c r="EQ1414">
        <f>IF(SUM(COUNTIFS(Table_Pending_Today[Order_Type_Desc],"Special Request",Table_Pending_Today[Bury_Drop],0,Table_Pending_Today[In-House],1,Table_Pending_Today[Order_Number],Table_Pending_Today[[#This Row],[Order_Number]]))&gt;0,1,0)</f>
        <v>0</v>
      </c>
      <c r="ER1414">
        <f>SUM(COUNTIFS(Table_Pending_Today[Order_Type_Desc],"Special Request",Table_Pending_Today[Bury_Drop],0,Table_Pending_Today[Contractor],1,Table_Pending_Today[Order_Number],Table_Pending_Today[[#This Row],[Order_Number]]))</f>
        <v>0</v>
      </c>
    </row>
    <row r="1415" spans="1:148" x14ac:dyDescent="0.25">
      <c r="A1415" t="s">
        <v>22433</v>
      </c>
      <c r="B1415" t="s">
        <v>68448</v>
      </c>
      <c r="C1415" t="s">
        <v>2</v>
      </c>
      <c r="D1415" t="s">
        <v>26977</v>
      </c>
      <c r="E1415" t="s">
        <v>26978</v>
      </c>
      <c r="F1415" t="s">
        <v>26979</v>
      </c>
      <c r="G1415">
        <v>465107</v>
      </c>
      <c r="H1415" t="s">
        <v>72</v>
      </c>
      <c r="I1415" t="s">
        <v>89</v>
      </c>
      <c r="J1415" t="s">
        <v>16800</v>
      </c>
      <c r="K1415" t="s">
        <v>73</v>
      </c>
      <c r="L1415">
        <v>1</v>
      </c>
      <c r="M1415" t="s">
        <v>26980</v>
      </c>
      <c r="N1415" t="s">
        <v>26981</v>
      </c>
      <c r="P1415" t="s">
        <v>17671</v>
      </c>
      <c r="Q1415" t="s">
        <v>16817</v>
      </c>
      <c r="R1415" t="s">
        <v>26983</v>
      </c>
      <c r="S1415" t="s">
        <v>26984</v>
      </c>
      <c r="T1415" t="s">
        <v>75</v>
      </c>
      <c r="U1415" t="s">
        <v>16658</v>
      </c>
      <c r="V1415" t="s">
        <v>26985</v>
      </c>
      <c r="W1415" t="s">
        <v>16693</v>
      </c>
      <c r="X1415" t="s">
        <v>16688</v>
      </c>
      <c r="Y1415" t="s">
        <v>76</v>
      </c>
      <c r="Z1415" t="s">
        <v>77</v>
      </c>
      <c r="AA1415" t="s">
        <v>186</v>
      </c>
      <c r="AB1415" t="s">
        <v>16694</v>
      </c>
      <c r="AC1415" t="s">
        <v>16695</v>
      </c>
      <c r="AD1415" t="s">
        <v>55719</v>
      </c>
      <c r="AE1415" t="s">
        <v>20208</v>
      </c>
      <c r="AF1415" t="s">
        <v>55720</v>
      </c>
      <c r="AG1415" t="s">
        <v>22433</v>
      </c>
      <c r="AH1415" t="s">
        <v>16795</v>
      </c>
      <c r="AI1415" t="s">
        <v>22433</v>
      </c>
      <c r="AJ1415">
        <v>0</v>
      </c>
      <c r="AL1415" t="s">
        <v>19919</v>
      </c>
      <c r="AM1415" t="s">
        <v>87</v>
      </c>
      <c r="AO1415">
        <v>18</v>
      </c>
      <c r="AP1415" t="s">
        <v>91</v>
      </c>
      <c r="AQ1415" t="s">
        <v>80</v>
      </c>
      <c r="AR1415" t="s">
        <v>16801</v>
      </c>
      <c r="AT1415">
        <v>0</v>
      </c>
      <c r="AU1415">
        <v>0</v>
      </c>
      <c r="AV1415" t="s">
        <v>16696</v>
      </c>
      <c r="BI1415" t="s">
        <v>81</v>
      </c>
      <c r="BJ1415" t="s">
        <v>81</v>
      </c>
      <c r="BK1415" t="s">
        <v>81</v>
      </c>
      <c r="BM1415" t="s">
        <v>55721</v>
      </c>
      <c r="BN1415" t="s">
        <v>55722</v>
      </c>
      <c r="BQ1415" t="s">
        <v>55723</v>
      </c>
      <c r="BS1415" t="s">
        <v>17202</v>
      </c>
      <c r="BT1415" t="s">
        <v>17137</v>
      </c>
      <c r="BU1415" t="s">
        <v>19920</v>
      </c>
      <c r="BV1415" t="s">
        <v>55719</v>
      </c>
      <c r="BW1415">
        <v>0</v>
      </c>
      <c r="BX1415">
        <v>0</v>
      </c>
      <c r="CE1415" t="s">
        <v>16880</v>
      </c>
      <c r="CF1415" t="s">
        <v>16881</v>
      </c>
      <c r="CG1415" t="s">
        <v>16882</v>
      </c>
      <c r="CK1415" t="s">
        <v>16947</v>
      </c>
      <c r="CL1415" t="s">
        <v>80</v>
      </c>
      <c r="CM1415">
        <v>0</v>
      </c>
      <c r="CN1415">
        <v>92.554299999999998</v>
      </c>
      <c r="CO1415">
        <v>85.96</v>
      </c>
      <c r="CP1415">
        <v>125</v>
      </c>
      <c r="CQ1415" t="s">
        <v>17312</v>
      </c>
      <c r="CR1415" t="s">
        <v>17313</v>
      </c>
      <c r="CS1415" t="s">
        <v>17314</v>
      </c>
      <c r="CT1415" t="s">
        <v>19385</v>
      </c>
      <c r="CU1415" t="s">
        <v>16885</v>
      </c>
      <c r="DS1415">
        <v>0</v>
      </c>
      <c r="DU1415">
        <v>1</v>
      </c>
      <c r="DV1415">
        <v>0</v>
      </c>
      <c r="DW1415">
        <v>0</v>
      </c>
      <c r="DY1415">
        <v>0</v>
      </c>
      <c r="DZ1415">
        <v>0</v>
      </c>
      <c r="EC1415" t="s">
        <v>21386</v>
      </c>
      <c r="ED1415">
        <v>1</v>
      </c>
      <c r="EE1415" cm="1">
        <f t="array" ref="EE1415">SUM(COUNTIFS(Table_Pending_Today[job_type_code],{"WB","WQ","Z5","Z7","U8","QU","7W","2V","2W","2X"},Table_Pending_Today[Order_Number],Table_Pending_Today[[#This Row],[Order_Number]]))</f>
        <v>0</v>
      </c>
      <c r="EF1415">
        <f>COUNTIFS(Table_Pending_Today[Order_Number],Table_Pending_Today[[#This Row],[Order_Number]],Table_Pending_Today[tech_contractor],"INHOUSE")</f>
        <v>1</v>
      </c>
      <c r="EG1415">
        <f>COUNTIFS(Table_Pending_Today[Order_Number],Table_Pending_Today[[#This Row],[Order_Number]],Table_Pending_Today[tech_contractor],"CONTRACTOR")</f>
        <v>0</v>
      </c>
      <c r="EH1415" cm="1">
        <f t="array" ref="EH1415">SUM(COUNTIFS(Table_Pending_Today[job_type_code],{"XV","XQ","XT","XU"},Table_Pending_Today[Order_Number],Table_Pending_Today[[#This Row],[Order_Number]]))</f>
        <v>0</v>
      </c>
      <c r="EI1415" cm="1">
        <f t="array" ref="EI1415">SUM(COUNTIFS(Table_Pending_Today[job_type_code],{"XV","XQ","XT","XU"},Table_Pending_Today[Order_Number],Table_Pending_Today[[#This Row],[Order_Number]],Table_Pending_Today[In-House],1))</f>
        <v>0</v>
      </c>
      <c r="EJ1415" cm="1">
        <f t="array" ref="EJ1415">SUM(COUNTIFS(Table_Pending_Today[job_type_code],{"XV","XQ","XT","XU"},Table_Pending_Today[Order_Number],Table_Pending_Today[[#This Row],[Order_Number]],Table_Pending_Today[Contractor],1))</f>
        <v>0</v>
      </c>
      <c r="EK1415" cm="1">
        <f t="array" ref="EK1415">SUM(COUNTIFS(Table_Pending_Today[job_type_code],{"WB","WQ","Z5","Z7","U8","QU","7W","2V","2W","2X"},Table_Pending_Today[Order_Number],Table_Pending_Today[[#This Row],[Order_Number]]))</f>
        <v>0</v>
      </c>
      <c r="EL1415" cm="1">
        <f t="array" ref="EL1415">SUM(COUNTIFS(Table_Pending_Today[job_type_code],{"WB","WQ","Z5","Z7","U8","QU","7W","2V","2W","2X"},Table_Pending_Today[In-House],1,Table_Pending_Today[Order_Number],Table_Pending_Today[[#This Row],[Order_Number]]))</f>
        <v>0</v>
      </c>
      <c r="EM1415" cm="1">
        <f t="array" ref="EM1415">SUM(COUNTIFS(Table_Pending_Today[job_type_code],{"WB","WQ","Z5","Z7","U8","QU","7W","2V","2W","2X"},Table_Pending_Today[Contractor],1,Table_Pending_Today[Order_Number],Table_Pending_Today[[#This Row],[Order_Number]]))</f>
        <v>0</v>
      </c>
      <c r="EN1415" cm="1">
        <f t="array" ref="EN1415">IF(SUM(COUNTIFS(Table_Pending_Today[Order_Type_Desc],{"Install","Service Order","Restart"},Table_Pending_Today[Order_Number],Table_Pending_Today[[#This Row],[Order_Number]]))&gt;0,1,0)</f>
        <v>0</v>
      </c>
      <c r="EO1415" cm="1">
        <f t="array" ref="EO1415">IF(SUM(COUNTIFS(Table_Pending_Today[Order_Type_Desc],{"Install","Service Order","Restart"},Table_Pending_Today[In-House],1,Table_Pending_Today[Order_Number],Table_Pending_Today[[#This Row],[Order_Number]]))&gt;0,1,0)</f>
        <v>0</v>
      </c>
      <c r="EP1415" cm="1">
        <f t="array" ref="EP1415">IF(SUM(COUNTIFS(Table_Pending_Today[Order_Type_Desc],{"Install","Service Order","Restart"},Table_Pending_Today[Contractor],1,Table_Pending_Today[Order_Number],Table_Pending_Today[[#This Row],[Order_Number]]))&gt;0,1,0)</f>
        <v>0</v>
      </c>
      <c r="EQ1415">
        <f>IF(SUM(COUNTIFS(Table_Pending_Today[Order_Type_Desc],"Special Request",Table_Pending_Today[Bury_Drop],0,Table_Pending_Today[In-House],1,Table_Pending_Today[Order_Number],Table_Pending_Today[[#This Row],[Order_Number]]))&gt;0,1,0)</f>
        <v>0</v>
      </c>
      <c r="ER1415">
        <f>SUM(COUNTIFS(Table_Pending_Today[Order_Type_Desc],"Special Request",Table_Pending_Today[Bury_Drop],0,Table_Pending_Today[Contractor],1,Table_Pending_Today[Order_Number],Table_Pending_Today[[#This Row],[Order_Number]]))</f>
        <v>0</v>
      </c>
    </row>
    <row r="1416" spans="1:148" x14ac:dyDescent="0.25">
      <c r="A1416" t="s">
        <v>22433</v>
      </c>
      <c r="B1416" t="s">
        <v>68448</v>
      </c>
      <c r="C1416" t="s">
        <v>2</v>
      </c>
      <c r="D1416" t="s">
        <v>23027</v>
      </c>
      <c r="E1416" t="s">
        <v>23028</v>
      </c>
      <c r="F1416" t="s">
        <v>23029</v>
      </c>
      <c r="G1416">
        <v>465585</v>
      </c>
      <c r="H1416" t="s">
        <v>16844</v>
      </c>
      <c r="I1416" t="s">
        <v>17193</v>
      </c>
      <c r="J1416" t="s">
        <v>17434</v>
      </c>
      <c r="K1416" t="s">
        <v>73</v>
      </c>
      <c r="L1416">
        <v>0</v>
      </c>
      <c r="M1416" t="s">
        <v>23030</v>
      </c>
      <c r="N1416" t="s">
        <v>23031</v>
      </c>
      <c r="P1416" t="s">
        <v>18660</v>
      </c>
      <c r="Q1416" t="s">
        <v>19891</v>
      </c>
      <c r="R1416" t="s">
        <v>23033</v>
      </c>
      <c r="T1416" t="s">
        <v>75</v>
      </c>
      <c r="U1416" t="s">
        <v>16658</v>
      </c>
      <c r="V1416" t="s">
        <v>23034</v>
      </c>
      <c r="W1416" t="s">
        <v>16693</v>
      </c>
      <c r="X1416" t="s">
        <v>19028</v>
      </c>
      <c r="Y1416" t="s">
        <v>76</v>
      </c>
      <c r="Z1416" t="s">
        <v>77</v>
      </c>
      <c r="AA1416" t="s">
        <v>16677</v>
      </c>
      <c r="AB1416" t="s">
        <v>185</v>
      </c>
      <c r="AC1416" t="s">
        <v>16814</v>
      </c>
      <c r="AD1416" t="s">
        <v>71639</v>
      </c>
      <c r="AE1416" t="s">
        <v>22433</v>
      </c>
      <c r="AF1416" t="s">
        <v>71765</v>
      </c>
      <c r="AG1416" t="s">
        <v>22433</v>
      </c>
      <c r="AH1416" t="s">
        <v>16937</v>
      </c>
      <c r="AJ1416">
        <v>0</v>
      </c>
      <c r="AK1416" t="s">
        <v>98</v>
      </c>
      <c r="AL1416" t="s">
        <v>21847</v>
      </c>
      <c r="AM1416" t="s">
        <v>87</v>
      </c>
      <c r="AO1416">
        <v>16</v>
      </c>
      <c r="AP1416" t="s">
        <v>17194</v>
      </c>
      <c r="AQ1416" t="s">
        <v>16825</v>
      </c>
      <c r="AR1416" t="s">
        <v>17194</v>
      </c>
      <c r="AT1416">
        <v>0</v>
      </c>
      <c r="AU1416">
        <v>0</v>
      </c>
      <c r="AV1416" t="s">
        <v>16669</v>
      </c>
      <c r="AW1416">
        <v>92922731</v>
      </c>
      <c r="AX1416" t="s">
        <v>17550</v>
      </c>
      <c r="AY1416" t="s">
        <v>71767</v>
      </c>
      <c r="AZ1416" t="s">
        <v>71768</v>
      </c>
      <c r="BA1416" t="s">
        <v>71769</v>
      </c>
      <c r="BB1416" t="s">
        <v>17340</v>
      </c>
      <c r="BC1416" t="s">
        <v>17340</v>
      </c>
      <c r="BI1416" t="s">
        <v>81</v>
      </c>
      <c r="BJ1416" t="s">
        <v>81</v>
      </c>
      <c r="BK1416" t="s">
        <v>81</v>
      </c>
      <c r="BM1416" t="s">
        <v>71770</v>
      </c>
      <c r="BN1416" t="s">
        <v>71771</v>
      </c>
      <c r="BQ1416" t="s">
        <v>71772</v>
      </c>
      <c r="BS1416" t="s">
        <v>17202</v>
      </c>
      <c r="BT1416" t="s">
        <v>17815</v>
      </c>
      <c r="BU1416" t="s">
        <v>56229</v>
      </c>
      <c r="BV1416" t="s">
        <v>71639</v>
      </c>
      <c r="BW1416">
        <v>0</v>
      </c>
      <c r="BX1416">
        <v>0</v>
      </c>
      <c r="CE1416" t="s">
        <v>16880</v>
      </c>
      <c r="CF1416" t="s">
        <v>16881</v>
      </c>
      <c r="CG1416" t="s">
        <v>16882</v>
      </c>
      <c r="CK1416" t="s">
        <v>17195</v>
      </c>
      <c r="CL1416" t="s">
        <v>16825</v>
      </c>
      <c r="CM1416">
        <v>0</v>
      </c>
      <c r="CN1416">
        <v>81.330399999999997</v>
      </c>
      <c r="CO1416">
        <v>2491.63</v>
      </c>
      <c r="CP1416">
        <v>2350</v>
      </c>
      <c r="CQ1416" t="s">
        <v>17315</v>
      </c>
      <c r="CR1416" t="s">
        <v>71766</v>
      </c>
      <c r="CS1416" t="s">
        <v>17314</v>
      </c>
      <c r="CT1416" t="s">
        <v>19385</v>
      </c>
      <c r="CU1416" t="s">
        <v>16885</v>
      </c>
      <c r="DS1416">
        <v>0</v>
      </c>
      <c r="DU1416">
        <v>1</v>
      </c>
      <c r="DV1416">
        <v>0</v>
      </c>
      <c r="DW1416">
        <v>0</v>
      </c>
      <c r="DY1416">
        <v>0</v>
      </c>
      <c r="DZ1416">
        <v>0</v>
      </c>
      <c r="EC1416" t="s">
        <v>21336</v>
      </c>
      <c r="ED1416">
        <v>0</v>
      </c>
      <c r="EE1416" cm="1">
        <f t="array" ref="EE1416">SUM(COUNTIFS(Table_Pending_Today[job_type_code],{"WB","WQ","Z5","Z7","U8","QU","7W","2V","2W","2X"},Table_Pending_Today[Order_Number],Table_Pending_Today[[#This Row],[Order_Number]]))</f>
        <v>0</v>
      </c>
      <c r="EF1416">
        <f>COUNTIFS(Table_Pending_Today[Order_Number],Table_Pending_Today[[#This Row],[Order_Number]],Table_Pending_Today[tech_contractor],"INHOUSE")</f>
        <v>1</v>
      </c>
      <c r="EG1416">
        <f>COUNTIFS(Table_Pending_Today[Order_Number],Table_Pending_Today[[#This Row],[Order_Number]],Table_Pending_Today[tech_contractor],"CONTRACTOR")</f>
        <v>0</v>
      </c>
      <c r="EH1416" cm="1">
        <f t="array" ref="EH1416">SUM(COUNTIFS(Table_Pending_Today[job_type_code],{"XV","XQ","XT","XU"},Table_Pending_Today[Order_Number],Table_Pending_Today[[#This Row],[Order_Number]]))</f>
        <v>0</v>
      </c>
      <c r="EI1416" cm="1">
        <f t="array" ref="EI1416">SUM(COUNTIFS(Table_Pending_Today[job_type_code],{"XV","XQ","XT","XU"},Table_Pending_Today[Order_Number],Table_Pending_Today[[#This Row],[Order_Number]],Table_Pending_Today[In-House],1))</f>
        <v>0</v>
      </c>
      <c r="EJ1416" cm="1">
        <f t="array" ref="EJ1416">SUM(COUNTIFS(Table_Pending_Today[job_type_code],{"XV","XQ","XT","XU"},Table_Pending_Today[Order_Number],Table_Pending_Today[[#This Row],[Order_Number]],Table_Pending_Today[Contractor],1))</f>
        <v>0</v>
      </c>
      <c r="EK1416" cm="1">
        <f t="array" ref="EK1416">SUM(COUNTIFS(Table_Pending_Today[job_type_code],{"WB","WQ","Z5","Z7","U8","QU","7W","2V","2W","2X"},Table_Pending_Today[Order_Number],Table_Pending_Today[[#This Row],[Order_Number]]))</f>
        <v>0</v>
      </c>
      <c r="EL1416" cm="1">
        <f t="array" ref="EL1416">SUM(COUNTIFS(Table_Pending_Today[job_type_code],{"WB","WQ","Z5","Z7","U8","QU","7W","2V","2W","2X"},Table_Pending_Today[In-House],1,Table_Pending_Today[Order_Number],Table_Pending_Today[[#This Row],[Order_Number]]))</f>
        <v>0</v>
      </c>
      <c r="EM1416" cm="1">
        <f t="array" ref="EM1416">SUM(COUNTIFS(Table_Pending_Today[job_type_code],{"WB","WQ","Z5","Z7","U8","QU","7W","2V","2W","2X"},Table_Pending_Today[Contractor],1,Table_Pending_Today[Order_Number],Table_Pending_Today[[#This Row],[Order_Number]]))</f>
        <v>0</v>
      </c>
      <c r="EN1416" cm="1">
        <f t="array" ref="EN1416">IF(SUM(COUNTIFS(Table_Pending_Today[Order_Type_Desc],{"Install","Service Order","Restart"},Table_Pending_Today[Order_Number],Table_Pending_Today[[#This Row],[Order_Number]]))&gt;0,1,0)</f>
        <v>0</v>
      </c>
      <c r="EO1416" cm="1">
        <f t="array" ref="EO1416">IF(SUM(COUNTIFS(Table_Pending_Today[Order_Type_Desc],{"Install","Service Order","Restart"},Table_Pending_Today[In-House],1,Table_Pending_Today[Order_Number],Table_Pending_Today[[#This Row],[Order_Number]]))&gt;0,1,0)</f>
        <v>0</v>
      </c>
      <c r="EP1416" cm="1">
        <f t="array" ref="EP1416">IF(SUM(COUNTIFS(Table_Pending_Today[Order_Type_Desc],{"Install","Service Order","Restart"},Table_Pending_Today[Contractor],1,Table_Pending_Today[Order_Number],Table_Pending_Today[[#This Row],[Order_Number]]))&gt;0,1,0)</f>
        <v>0</v>
      </c>
      <c r="EQ1416">
        <f>IF(SUM(COUNTIFS(Table_Pending_Today[Order_Type_Desc],"Special Request",Table_Pending_Today[Bury_Drop],0,Table_Pending_Today[In-House],1,Table_Pending_Today[Order_Number],Table_Pending_Today[[#This Row],[Order_Number]]))&gt;0,1,0)</f>
        <v>1</v>
      </c>
      <c r="ER1416">
        <f>SUM(COUNTIFS(Table_Pending_Today[Order_Type_Desc],"Special Request",Table_Pending_Today[Bury_Drop],0,Table_Pending_Today[Contractor],1,Table_Pending_Today[Order_Number],Table_Pending_Today[[#This Row],[Order_Number]]))</f>
        <v>0</v>
      </c>
    </row>
    <row r="1417" spans="1:148" x14ac:dyDescent="0.25">
      <c r="A1417" t="s">
        <v>22433</v>
      </c>
      <c r="B1417" t="s">
        <v>68448</v>
      </c>
      <c r="C1417" t="s">
        <v>2</v>
      </c>
      <c r="D1417" t="s">
        <v>55845</v>
      </c>
      <c r="E1417" t="s">
        <v>55846</v>
      </c>
      <c r="F1417" t="s">
        <v>55847</v>
      </c>
      <c r="G1417">
        <v>398843</v>
      </c>
      <c r="H1417" t="s">
        <v>16820</v>
      </c>
      <c r="I1417" t="s">
        <v>21681</v>
      </c>
      <c r="J1417" t="s">
        <v>18071</v>
      </c>
      <c r="K1417" t="s">
        <v>73</v>
      </c>
      <c r="L1417">
        <v>109</v>
      </c>
      <c r="M1417" t="s">
        <v>55848</v>
      </c>
      <c r="N1417" t="s">
        <v>55849</v>
      </c>
      <c r="O1417" t="s">
        <v>18015</v>
      </c>
      <c r="P1417" t="s">
        <v>24702</v>
      </c>
      <c r="Q1417" t="s">
        <v>55850</v>
      </c>
      <c r="R1417" t="s">
        <v>287</v>
      </c>
      <c r="T1417" t="s">
        <v>75</v>
      </c>
      <c r="U1417" t="s">
        <v>16658</v>
      </c>
      <c r="V1417" t="s">
        <v>55851</v>
      </c>
      <c r="W1417" t="s">
        <v>16693</v>
      </c>
      <c r="X1417" t="s">
        <v>19108</v>
      </c>
      <c r="Y1417" t="s">
        <v>18051</v>
      </c>
      <c r="Z1417" t="s">
        <v>18052</v>
      </c>
      <c r="AA1417" t="s">
        <v>16677</v>
      </c>
      <c r="AB1417" t="s">
        <v>185</v>
      </c>
      <c r="AC1417" t="s">
        <v>16809</v>
      </c>
      <c r="AD1417" t="s">
        <v>55852</v>
      </c>
      <c r="AE1417" t="s">
        <v>48209</v>
      </c>
      <c r="AF1417" t="s">
        <v>55853</v>
      </c>
      <c r="AG1417" t="s">
        <v>22433</v>
      </c>
      <c r="AH1417" t="s">
        <v>16919</v>
      </c>
      <c r="AI1417" t="s">
        <v>22433</v>
      </c>
      <c r="AJ1417">
        <v>2</v>
      </c>
      <c r="AK1417" t="s">
        <v>19537</v>
      </c>
      <c r="AL1417" t="s">
        <v>55855</v>
      </c>
      <c r="AM1417" t="s">
        <v>87</v>
      </c>
      <c r="AO1417">
        <v>32</v>
      </c>
      <c r="AP1417" t="s">
        <v>246</v>
      </c>
      <c r="AQ1417" t="s">
        <v>17655</v>
      </c>
      <c r="AR1417" t="s">
        <v>55854</v>
      </c>
      <c r="AT1417">
        <v>0</v>
      </c>
      <c r="AU1417">
        <v>0</v>
      </c>
      <c r="AV1417" t="s">
        <v>16669</v>
      </c>
      <c r="BI1417" t="s">
        <v>81</v>
      </c>
      <c r="BJ1417" t="s">
        <v>119</v>
      </c>
      <c r="BK1417" t="s">
        <v>81</v>
      </c>
      <c r="BL1417" t="s">
        <v>71773</v>
      </c>
      <c r="BM1417" t="s">
        <v>55859</v>
      </c>
      <c r="BN1417" t="s">
        <v>55860</v>
      </c>
      <c r="BO1417" t="s">
        <v>55861</v>
      </c>
      <c r="BQ1417" t="s">
        <v>55862</v>
      </c>
      <c r="BR1417" t="s">
        <v>18054</v>
      </c>
      <c r="BS1417" t="s">
        <v>18055</v>
      </c>
      <c r="BT1417" t="s">
        <v>55856</v>
      </c>
      <c r="BU1417" t="s">
        <v>55857</v>
      </c>
      <c r="BV1417" t="s">
        <v>55852</v>
      </c>
      <c r="BW1417">
        <v>0</v>
      </c>
      <c r="BX1417">
        <v>0</v>
      </c>
      <c r="BY1417" t="s">
        <v>16821</v>
      </c>
      <c r="CA1417" t="s">
        <v>50997</v>
      </c>
      <c r="CE1417" t="s">
        <v>18053</v>
      </c>
      <c r="CF1417" t="s">
        <v>18056</v>
      </c>
      <c r="CG1417" t="s">
        <v>18057</v>
      </c>
      <c r="CK1417" t="s">
        <v>19136</v>
      </c>
      <c r="CL1417" t="s">
        <v>17655</v>
      </c>
      <c r="CM1417">
        <v>0</v>
      </c>
      <c r="CN1417">
        <v>93.991299999999995</v>
      </c>
      <c r="CO1417">
        <v>81.67</v>
      </c>
      <c r="CP1417">
        <v>4900</v>
      </c>
      <c r="CQ1417" t="s">
        <v>17315</v>
      </c>
      <c r="CR1417" t="s">
        <v>55858</v>
      </c>
      <c r="CS1417" t="s">
        <v>17314</v>
      </c>
      <c r="CT1417" t="s">
        <v>19385</v>
      </c>
      <c r="CU1417" t="s">
        <v>16885</v>
      </c>
      <c r="DS1417">
        <v>3</v>
      </c>
      <c r="DU1417">
        <v>0</v>
      </c>
      <c r="DV1417">
        <v>0</v>
      </c>
      <c r="DW1417">
        <v>0</v>
      </c>
      <c r="DY1417">
        <v>0</v>
      </c>
      <c r="DZ1417">
        <v>1</v>
      </c>
      <c r="EC1417" t="s">
        <v>21386</v>
      </c>
      <c r="ED1417">
        <v>109</v>
      </c>
      <c r="EE1417" cm="1">
        <f t="array" ref="EE1417">SUM(COUNTIFS(Table_Pending_Today[job_type_code],{"WB","WQ","Z5","Z7","U8","QU","7W","2V","2W","2X"},Table_Pending_Today[Order_Number],Table_Pending_Today[[#This Row],[Order_Number]]))</f>
        <v>0</v>
      </c>
      <c r="EF1417">
        <f>COUNTIFS(Table_Pending_Today[Order_Number],Table_Pending_Today[[#This Row],[Order_Number]],Table_Pending_Today[tech_contractor],"INHOUSE")</f>
        <v>1</v>
      </c>
      <c r="EG1417">
        <f>COUNTIFS(Table_Pending_Today[Order_Number],Table_Pending_Today[[#This Row],[Order_Number]],Table_Pending_Today[tech_contractor],"CONTRACTOR")</f>
        <v>0</v>
      </c>
      <c r="EH1417" cm="1">
        <f t="array" ref="EH1417">SUM(COUNTIFS(Table_Pending_Today[job_type_code],{"XV","XQ","XT","XU"},Table_Pending_Today[Order_Number],Table_Pending_Today[[#This Row],[Order_Number]]))</f>
        <v>0</v>
      </c>
      <c r="EI1417" cm="1">
        <f t="array" ref="EI1417">SUM(COUNTIFS(Table_Pending_Today[job_type_code],{"XV","XQ","XT","XU"},Table_Pending_Today[Order_Number],Table_Pending_Today[[#This Row],[Order_Number]],Table_Pending_Today[In-House],1))</f>
        <v>0</v>
      </c>
      <c r="EJ1417" cm="1">
        <f t="array" ref="EJ1417">SUM(COUNTIFS(Table_Pending_Today[job_type_code],{"XV","XQ","XT","XU"},Table_Pending_Today[Order_Number],Table_Pending_Today[[#This Row],[Order_Number]],Table_Pending_Today[Contractor],1))</f>
        <v>0</v>
      </c>
      <c r="EK1417" cm="1">
        <f t="array" ref="EK1417">SUM(COUNTIFS(Table_Pending_Today[job_type_code],{"WB","WQ","Z5","Z7","U8","QU","7W","2V","2W","2X"},Table_Pending_Today[Order_Number],Table_Pending_Today[[#This Row],[Order_Number]]))</f>
        <v>0</v>
      </c>
      <c r="EL1417" cm="1">
        <f t="array" ref="EL1417">SUM(COUNTIFS(Table_Pending_Today[job_type_code],{"WB","WQ","Z5","Z7","U8","QU","7W","2V","2W","2X"},Table_Pending_Today[In-House],1,Table_Pending_Today[Order_Number],Table_Pending_Today[[#This Row],[Order_Number]]))</f>
        <v>0</v>
      </c>
      <c r="EM1417" cm="1">
        <f t="array" ref="EM1417">SUM(COUNTIFS(Table_Pending_Today[job_type_code],{"WB","WQ","Z5","Z7","U8","QU","7W","2V","2W","2X"},Table_Pending_Today[Contractor],1,Table_Pending_Today[Order_Number],Table_Pending_Today[[#This Row],[Order_Number]]))</f>
        <v>0</v>
      </c>
      <c r="EN1417" cm="1">
        <f t="array" ref="EN1417">IF(SUM(COUNTIFS(Table_Pending_Today[Order_Type_Desc],{"Install","Service Order","Restart"},Table_Pending_Today[Order_Number],Table_Pending_Today[[#This Row],[Order_Number]]))&gt;0,1,0)</f>
        <v>1</v>
      </c>
      <c r="EO1417" cm="1">
        <f t="array" ref="EO1417">IF(SUM(COUNTIFS(Table_Pending_Today[Order_Type_Desc],{"Install","Service Order","Restart"},Table_Pending_Today[In-House],1,Table_Pending_Today[Order_Number],Table_Pending_Today[[#This Row],[Order_Number]]))&gt;0,1,0)</f>
        <v>1</v>
      </c>
      <c r="EP1417" cm="1">
        <f t="array" ref="EP1417">IF(SUM(COUNTIFS(Table_Pending_Today[Order_Type_Desc],{"Install","Service Order","Restart"},Table_Pending_Today[Contractor],1,Table_Pending_Today[Order_Number],Table_Pending_Today[[#This Row],[Order_Number]]))&gt;0,1,0)</f>
        <v>0</v>
      </c>
      <c r="EQ1417">
        <f>IF(SUM(COUNTIFS(Table_Pending_Today[Order_Type_Desc],"Special Request",Table_Pending_Today[Bury_Drop],0,Table_Pending_Today[In-House],1,Table_Pending_Today[Order_Number],Table_Pending_Today[[#This Row],[Order_Number]]))&gt;0,1,0)</f>
        <v>0</v>
      </c>
      <c r="ER1417">
        <f>SUM(COUNTIFS(Table_Pending_Today[Order_Type_Desc],"Special Request",Table_Pending_Today[Bury_Drop],0,Table_Pending_Today[Contractor],1,Table_Pending_Today[Order_Number],Table_Pending_Today[[#This Row],[Order_Number]]))</f>
        <v>0</v>
      </c>
    </row>
    <row r="1418" spans="1:148" x14ac:dyDescent="0.25">
      <c r="A1418" t="s">
        <v>22433</v>
      </c>
      <c r="B1418" t="s">
        <v>68448</v>
      </c>
      <c r="C1418" t="s">
        <v>2</v>
      </c>
      <c r="D1418" t="s">
        <v>57121</v>
      </c>
      <c r="E1418" t="s">
        <v>57122</v>
      </c>
      <c r="F1418" t="s">
        <v>57123</v>
      </c>
      <c r="G1418">
        <v>463600</v>
      </c>
      <c r="H1418" t="s">
        <v>72</v>
      </c>
      <c r="I1418" t="s">
        <v>16931</v>
      </c>
      <c r="J1418" t="s">
        <v>16932</v>
      </c>
      <c r="K1418" t="s">
        <v>73</v>
      </c>
      <c r="L1418">
        <v>1</v>
      </c>
      <c r="M1418" t="s">
        <v>57124</v>
      </c>
      <c r="N1418" t="s">
        <v>57125</v>
      </c>
      <c r="P1418" t="s">
        <v>187</v>
      </c>
      <c r="Q1418" t="s">
        <v>17140</v>
      </c>
      <c r="R1418" t="s">
        <v>57126</v>
      </c>
      <c r="T1418" t="s">
        <v>75</v>
      </c>
      <c r="U1418" t="s">
        <v>16658</v>
      </c>
      <c r="V1418" t="s">
        <v>57127</v>
      </c>
      <c r="W1418" t="s">
        <v>16693</v>
      </c>
      <c r="X1418" t="s">
        <v>17203</v>
      </c>
      <c r="Y1418" t="s">
        <v>76</v>
      </c>
      <c r="Z1418" t="s">
        <v>82</v>
      </c>
      <c r="AA1418" t="s">
        <v>186</v>
      </c>
      <c r="AB1418" t="s">
        <v>16697</v>
      </c>
      <c r="AC1418" t="s">
        <v>16698</v>
      </c>
      <c r="AD1418" t="s">
        <v>57128</v>
      </c>
      <c r="AE1418" t="s">
        <v>20208</v>
      </c>
      <c r="AF1418" t="s">
        <v>57129</v>
      </c>
      <c r="AG1418" t="s">
        <v>22433</v>
      </c>
      <c r="AH1418" t="s">
        <v>16919</v>
      </c>
      <c r="AI1418" t="s">
        <v>22433</v>
      </c>
      <c r="AJ1418">
        <v>0</v>
      </c>
      <c r="AL1418" t="s">
        <v>55330</v>
      </c>
      <c r="AM1418" t="s">
        <v>87</v>
      </c>
      <c r="AO1418">
        <v>20</v>
      </c>
      <c r="AP1418" t="s">
        <v>124</v>
      </c>
      <c r="AQ1418" t="s">
        <v>92</v>
      </c>
      <c r="AR1418" t="s">
        <v>16933</v>
      </c>
      <c r="AT1418">
        <v>0</v>
      </c>
      <c r="AU1418">
        <v>0</v>
      </c>
      <c r="AV1418" t="s">
        <v>16696</v>
      </c>
      <c r="BI1418" t="s">
        <v>81</v>
      </c>
      <c r="BJ1418" t="s">
        <v>81</v>
      </c>
      <c r="BK1418" t="s">
        <v>81</v>
      </c>
      <c r="BM1418" t="s">
        <v>57130</v>
      </c>
      <c r="BN1418" t="s">
        <v>57131</v>
      </c>
      <c r="BQ1418" t="s">
        <v>57132</v>
      </c>
      <c r="BS1418" t="s">
        <v>17202</v>
      </c>
      <c r="BT1418" t="s">
        <v>18206</v>
      </c>
      <c r="BU1418" t="s">
        <v>18065</v>
      </c>
      <c r="BV1418" t="s">
        <v>57128</v>
      </c>
      <c r="BW1418">
        <v>0</v>
      </c>
      <c r="BX1418">
        <v>0</v>
      </c>
      <c r="CE1418" t="s">
        <v>16880</v>
      </c>
      <c r="CF1418" t="s">
        <v>16881</v>
      </c>
      <c r="CG1418" t="s">
        <v>16882</v>
      </c>
      <c r="CK1418" t="s">
        <v>16920</v>
      </c>
      <c r="CL1418" t="s">
        <v>92</v>
      </c>
      <c r="CM1418">
        <v>0</v>
      </c>
      <c r="CN1418">
        <v>90.396199999999993</v>
      </c>
      <c r="CO1418">
        <v>507.26</v>
      </c>
      <c r="CP1418">
        <v>2000</v>
      </c>
      <c r="CQ1418" t="s">
        <v>17312</v>
      </c>
      <c r="CR1418" t="s">
        <v>17313</v>
      </c>
      <c r="CS1418" t="s">
        <v>17314</v>
      </c>
      <c r="CT1418" t="s">
        <v>19385</v>
      </c>
      <c r="CU1418" t="s">
        <v>16885</v>
      </c>
      <c r="DS1418">
        <v>0</v>
      </c>
      <c r="DU1418">
        <v>1</v>
      </c>
      <c r="DV1418">
        <v>1</v>
      </c>
      <c r="DW1418">
        <v>0</v>
      </c>
      <c r="DY1418">
        <v>0</v>
      </c>
      <c r="DZ1418">
        <v>0</v>
      </c>
      <c r="EC1418" t="s">
        <v>21335</v>
      </c>
      <c r="ED1418">
        <v>1</v>
      </c>
      <c r="EE1418" cm="1">
        <f t="array" ref="EE1418">SUM(COUNTIFS(Table_Pending_Today[job_type_code],{"WB","WQ","Z5","Z7","U8","QU","7W","2V","2W","2X"},Table_Pending_Today[Order_Number],Table_Pending_Today[[#This Row],[Order_Number]]))</f>
        <v>0</v>
      </c>
      <c r="EF1418">
        <f>COUNTIFS(Table_Pending_Today[Order_Number],Table_Pending_Today[[#This Row],[Order_Number]],Table_Pending_Today[tech_contractor],"INHOUSE")</f>
        <v>1</v>
      </c>
      <c r="EG1418">
        <f>COUNTIFS(Table_Pending_Today[Order_Number],Table_Pending_Today[[#This Row],[Order_Number]],Table_Pending_Today[tech_contractor],"CONTRACTOR")</f>
        <v>0</v>
      </c>
      <c r="EH1418" cm="1">
        <f t="array" ref="EH1418">SUM(COUNTIFS(Table_Pending_Today[job_type_code],{"XV","XQ","XT","XU"},Table_Pending_Today[Order_Number],Table_Pending_Today[[#This Row],[Order_Number]]))</f>
        <v>1</v>
      </c>
      <c r="EI1418" cm="1">
        <f t="array" ref="EI1418">SUM(COUNTIFS(Table_Pending_Today[job_type_code],{"XV","XQ","XT","XU"},Table_Pending_Today[Order_Number],Table_Pending_Today[[#This Row],[Order_Number]],Table_Pending_Today[In-House],1))</f>
        <v>1</v>
      </c>
      <c r="EJ1418" cm="1">
        <f t="array" ref="EJ1418">SUM(COUNTIFS(Table_Pending_Today[job_type_code],{"XV","XQ","XT","XU"},Table_Pending_Today[Order_Number],Table_Pending_Today[[#This Row],[Order_Number]],Table_Pending_Today[Contractor],1))</f>
        <v>0</v>
      </c>
      <c r="EK1418" cm="1">
        <f t="array" ref="EK1418">SUM(COUNTIFS(Table_Pending_Today[job_type_code],{"WB","WQ","Z5","Z7","U8","QU","7W","2V","2W","2X"},Table_Pending_Today[Order_Number],Table_Pending_Today[[#This Row],[Order_Number]]))</f>
        <v>0</v>
      </c>
      <c r="EL1418" cm="1">
        <f t="array" ref="EL1418">SUM(COUNTIFS(Table_Pending_Today[job_type_code],{"WB","WQ","Z5","Z7","U8","QU","7W","2V","2W","2X"},Table_Pending_Today[In-House],1,Table_Pending_Today[Order_Number],Table_Pending_Today[[#This Row],[Order_Number]]))</f>
        <v>0</v>
      </c>
      <c r="EM1418" cm="1">
        <f t="array" ref="EM1418">SUM(COUNTIFS(Table_Pending_Today[job_type_code],{"WB","WQ","Z5","Z7","U8","QU","7W","2V","2W","2X"},Table_Pending_Today[Contractor],1,Table_Pending_Today[Order_Number],Table_Pending_Today[[#This Row],[Order_Number]]))</f>
        <v>0</v>
      </c>
      <c r="EN1418" cm="1">
        <f t="array" ref="EN1418">IF(SUM(COUNTIFS(Table_Pending_Today[Order_Type_Desc],{"Install","Service Order","Restart"},Table_Pending_Today[Order_Number],Table_Pending_Today[[#This Row],[Order_Number]]))&gt;0,1,0)</f>
        <v>0</v>
      </c>
      <c r="EO1418" cm="1">
        <f t="array" ref="EO1418">IF(SUM(COUNTIFS(Table_Pending_Today[Order_Type_Desc],{"Install","Service Order","Restart"},Table_Pending_Today[In-House],1,Table_Pending_Today[Order_Number],Table_Pending_Today[[#This Row],[Order_Number]]))&gt;0,1,0)</f>
        <v>0</v>
      </c>
      <c r="EP1418" cm="1">
        <f t="array" ref="EP1418">IF(SUM(COUNTIFS(Table_Pending_Today[Order_Type_Desc],{"Install","Service Order","Restart"},Table_Pending_Today[Contractor],1,Table_Pending_Today[Order_Number],Table_Pending_Today[[#This Row],[Order_Number]]))&gt;0,1,0)</f>
        <v>0</v>
      </c>
      <c r="EQ1418">
        <f>IF(SUM(COUNTIFS(Table_Pending_Today[Order_Type_Desc],"Special Request",Table_Pending_Today[Bury_Drop],0,Table_Pending_Today[In-House],1,Table_Pending_Today[Order_Number],Table_Pending_Today[[#This Row],[Order_Number]]))&gt;0,1,0)</f>
        <v>0</v>
      </c>
      <c r="ER1418">
        <f>SUM(COUNTIFS(Table_Pending_Today[Order_Type_Desc],"Special Request",Table_Pending_Today[Bury_Drop],0,Table_Pending_Today[Contractor],1,Table_Pending_Today[Order_Number],Table_Pending_Today[[#This Row],[Order_Number]]))</f>
        <v>0</v>
      </c>
    </row>
    <row r="1419" spans="1:148" x14ac:dyDescent="0.25">
      <c r="A1419" t="s">
        <v>22433</v>
      </c>
      <c r="B1419" t="s">
        <v>68448</v>
      </c>
      <c r="C1419" t="s">
        <v>2</v>
      </c>
      <c r="D1419" t="s">
        <v>38723</v>
      </c>
      <c r="E1419" t="s">
        <v>38724</v>
      </c>
      <c r="F1419" t="s">
        <v>38725</v>
      </c>
      <c r="G1419">
        <v>468386</v>
      </c>
      <c r="H1419" t="s">
        <v>72</v>
      </c>
      <c r="I1419" t="s">
        <v>17013</v>
      </c>
      <c r="J1419" t="s">
        <v>17014</v>
      </c>
      <c r="K1419" t="s">
        <v>73</v>
      </c>
      <c r="L1419">
        <v>0</v>
      </c>
      <c r="M1419" t="s">
        <v>38726</v>
      </c>
      <c r="N1419" t="s">
        <v>38727</v>
      </c>
      <c r="P1419" t="s">
        <v>20028</v>
      </c>
      <c r="Q1419" t="s">
        <v>55499</v>
      </c>
      <c r="R1419" t="s">
        <v>38729</v>
      </c>
      <c r="S1419" t="s">
        <v>38730</v>
      </c>
      <c r="T1419" t="s">
        <v>75</v>
      </c>
      <c r="U1419" t="s">
        <v>16658</v>
      </c>
      <c r="V1419" t="s">
        <v>38731</v>
      </c>
      <c r="W1419" t="s">
        <v>16693</v>
      </c>
      <c r="X1419" t="s">
        <v>19748</v>
      </c>
      <c r="Y1419" t="s">
        <v>76</v>
      </c>
      <c r="Z1419" t="s">
        <v>77</v>
      </c>
      <c r="AA1419" t="s">
        <v>201</v>
      </c>
      <c r="AB1419" t="s">
        <v>17054</v>
      </c>
      <c r="AC1419" t="s">
        <v>16785</v>
      </c>
      <c r="AD1419" t="s">
        <v>55500</v>
      </c>
      <c r="AE1419" t="s">
        <v>22433</v>
      </c>
      <c r="AF1419" t="s">
        <v>71774</v>
      </c>
      <c r="AG1419" t="s">
        <v>22433</v>
      </c>
      <c r="AH1419" t="s">
        <v>16921</v>
      </c>
      <c r="AJ1419">
        <v>0</v>
      </c>
      <c r="AL1419" t="s">
        <v>79</v>
      </c>
      <c r="AO1419">
        <v>18</v>
      </c>
      <c r="AP1419" t="s">
        <v>17015</v>
      </c>
      <c r="AQ1419" t="s">
        <v>80</v>
      </c>
      <c r="AR1419" t="s">
        <v>17016</v>
      </c>
      <c r="AT1419">
        <v>0</v>
      </c>
      <c r="AU1419">
        <v>0</v>
      </c>
      <c r="AV1419" t="s">
        <v>17079</v>
      </c>
      <c r="BI1419" t="s">
        <v>81</v>
      </c>
      <c r="BJ1419" t="s">
        <v>81</v>
      </c>
      <c r="BK1419" t="s">
        <v>81</v>
      </c>
      <c r="BM1419" t="s">
        <v>71778</v>
      </c>
      <c r="BN1419" t="s">
        <v>71779</v>
      </c>
      <c r="BQ1419" t="s">
        <v>71780</v>
      </c>
      <c r="BS1419" t="s">
        <v>17202</v>
      </c>
      <c r="BV1419" t="s">
        <v>55500</v>
      </c>
      <c r="BW1419">
        <v>0</v>
      </c>
      <c r="BX1419">
        <v>0</v>
      </c>
      <c r="CE1419" t="s">
        <v>16880</v>
      </c>
      <c r="CF1419" t="s">
        <v>16881</v>
      </c>
      <c r="CG1419" t="s">
        <v>16882</v>
      </c>
      <c r="CK1419" t="s">
        <v>16920</v>
      </c>
      <c r="CL1419" t="s">
        <v>80</v>
      </c>
      <c r="CM1419">
        <v>0</v>
      </c>
      <c r="CN1419">
        <v>81.153800000000004</v>
      </c>
      <c r="CO1419">
        <v>1970.01</v>
      </c>
      <c r="CP1419">
        <v>200</v>
      </c>
      <c r="CQ1419" t="s">
        <v>17312</v>
      </c>
      <c r="CR1419" t="s">
        <v>17313</v>
      </c>
      <c r="CS1419" t="s">
        <v>71775</v>
      </c>
      <c r="CT1419" t="s">
        <v>71776</v>
      </c>
      <c r="CU1419" t="s">
        <v>16920</v>
      </c>
      <c r="CV1419" t="s">
        <v>71777</v>
      </c>
      <c r="DU1419">
        <v>1</v>
      </c>
      <c r="DV1419">
        <v>0</v>
      </c>
      <c r="DW1419">
        <v>0</v>
      </c>
      <c r="DY1419">
        <v>0</v>
      </c>
      <c r="DZ1419">
        <v>0</v>
      </c>
      <c r="EC1419" t="s">
        <v>21336</v>
      </c>
      <c r="ED1419">
        <v>0</v>
      </c>
      <c r="EE1419" cm="1">
        <f t="array" ref="EE1419">SUM(COUNTIFS(Table_Pending_Today[job_type_code],{"WB","WQ","Z5","Z7","U8","QU","7W","2V","2W","2X"},Table_Pending_Today[Order_Number],Table_Pending_Today[[#This Row],[Order_Number]]))</f>
        <v>0</v>
      </c>
      <c r="EF1419">
        <f>COUNTIFS(Table_Pending_Today[Order_Number],Table_Pending_Today[[#This Row],[Order_Number]],Table_Pending_Today[tech_contractor],"INHOUSE")</f>
        <v>0</v>
      </c>
      <c r="EG1419">
        <f>COUNTIFS(Table_Pending_Today[Order_Number],Table_Pending_Today[[#This Row],[Order_Number]],Table_Pending_Today[tech_contractor],"CONTRACTOR")</f>
        <v>0</v>
      </c>
      <c r="EH1419" cm="1">
        <f t="array" ref="EH1419">SUM(COUNTIFS(Table_Pending_Today[job_type_code],{"XV","XQ","XT","XU"},Table_Pending_Today[Order_Number],Table_Pending_Today[[#This Row],[Order_Number]]))</f>
        <v>0</v>
      </c>
      <c r="EI1419" cm="1">
        <f t="array" ref="EI1419">SUM(COUNTIFS(Table_Pending_Today[job_type_code],{"XV","XQ","XT","XU"},Table_Pending_Today[Order_Number],Table_Pending_Today[[#This Row],[Order_Number]],Table_Pending_Today[In-House],1))</f>
        <v>0</v>
      </c>
      <c r="EJ1419" cm="1">
        <f t="array" ref="EJ1419">SUM(COUNTIFS(Table_Pending_Today[job_type_code],{"XV","XQ","XT","XU"},Table_Pending_Today[Order_Number],Table_Pending_Today[[#This Row],[Order_Number]],Table_Pending_Today[Contractor],1))</f>
        <v>0</v>
      </c>
      <c r="EK1419" cm="1">
        <f t="array" ref="EK1419">SUM(COUNTIFS(Table_Pending_Today[job_type_code],{"WB","WQ","Z5","Z7","U8","QU","7W","2V","2W","2X"},Table_Pending_Today[Order_Number],Table_Pending_Today[[#This Row],[Order_Number]]))</f>
        <v>0</v>
      </c>
      <c r="EL1419" cm="1">
        <f t="array" ref="EL1419">SUM(COUNTIFS(Table_Pending_Today[job_type_code],{"WB","WQ","Z5","Z7","U8","QU","7W","2V","2W","2X"},Table_Pending_Today[In-House],1,Table_Pending_Today[Order_Number],Table_Pending_Today[[#This Row],[Order_Number]]))</f>
        <v>0</v>
      </c>
      <c r="EM1419" cm="1">
        <f t="array" ref="EM1419">SUM(COUNTIFS(Table_Pending_Today[job_type_code],{"WB","WQ","Z5","Z7","U8","QU","7W","2V","2W","2X"},Table_Pending_Today[Contractor],1,Table_Pending_Today[Order_Number],Table_Pending_Today[[#This Row],[Order_Number]]))</f>
        <v>0</v>
      </c>
      <c r="EN1419" cm="1">
        <f t="array" ref="EN1419">IF(SUM(COUNTIFS(Table_Pending_Today[Order_Type_Desc],{"Install","Service Order","Restart"},Table_Pending_Today[Order_Number],Table_Pending_Today[[#This Row],[Order_Number]]))&gt;0,1,0)</f>
        <v>0</v>
      </c>
      <c r="EO1419" cm="1">
        <f t="array" ref="EO1419">IF(SUM(COUNTIFS(Table_Pending_Today[Order_Type_Desc],{"Install","Service Order","Restart"},Table_Pending_Today[In-House],1,Table_Pending_Today[Order_Number],Table_Pending_Today[[#This Row],[Order_Number]]))&gt;0,1,0)</f>
        <v>0</v>
      </c>
      <c r="EP1419" cm="1">
        <f t="array" ref="EP1419">IF(SUM(COUNTIFS(Table_Pending_Today[Order_Type_Desc],{"Install","Service Order","Restart"},Table_Pending_Today[Contractor],1,Table_Pending_Today[Order_Number],Table_Pending_Today[[#This Row],[Order_Number]]))&gt;0,1,0)</f>
        <v>0</v>
      </c>
      <c r="EQ1419">
        <f>IF(SUM(COUNTIFS(Table_Pending_Today[Order_Type_Desc],"Special Request",Table_Pending_Today[Bury_Drop],0,Table_Pending_Today[In-House],1,Table_Pending_Today[Order_Number],Table_Pending_Today[[#This Row],[Order_Number]]))&gt;0,1,0)</f>
        <v>0</v>
      </c>
      <c r="ER1419">
        <f>SUM(COUNTIFS(Table_Pending_Today[Order_Type_Desc],"Special Request",Table_Pending_Today[Bury_Drop],0,Table_Pending_Today[Contractor],1,Table_Pending_Today[Order_Number],Table_Pending_Today[[#This Row],[Order_Number]]))</f>
        <v>0</v>
      </c>
    </row>
    <row r="1420" spans="1:148" x14ac:dyDescent="0.25">
      <c r="A1420" t="s">
        <v>22433</v>
      </c>
      <c r="B1420" t="s">
        <v>68448</v>
      </c>
      <c r="C1420" t="s">
        <v>2</v>
      </c>
      <c r="D1420" t="s">
        <v>55305</v>
      </c>
      <c r="E1420" t="s">
        <v>55306</v>
      </c>
      <c r="F1420" t="s">
        <v>55307</v>
      </c>
      <c r="G1420">
        <v>464203</v>
      </c>
      <c r="H1420" t="s">
        <v>16820</v>
      </c>
      <c r="I1420" t="s">
        <v>16970</v>
      </c>
      <c r="J1420" t="s">
        <v>16791</v>
      </c>
      <c r="K1420" t="s">
        <v>73</v>
      </c>
      <c r="L1420">
        <v>1</v>
      </c>
      <c r="N1420" t="s">
        <v>55308</v>
      </c>
      <c r="P1420" t="s">
        <v>197</v>
      </c>
      <c r="Q1420" t="s">
        <v>17258</v>
      </c>
      <c r="T1420" t="s">
        <v>75</v>
      </c>
      <c r="U1420" t="s">
        <v>16658</v>
      </c>
      <c r="V1420" t="s">
        <v>55309</v>
      </c>
      <c r="W1420" t="s">
        <v>16693</v>
      </c>
      <c r="X1420" t="s">
        <v>16712</v>
      </c>
      <c r="Z1420" t="s">
        <v>77</v>
      </c>
      <c r="AA1420" t="s">
        <v>16708</v>
      </c>
      <c r="AB1420" t="s">
        <v>16699</v>
      </c>
      <c r="AC1420" t="s">
        <v>16711</v>
      </c>
      <c r="AD1420" t="s">
        <v>55310</v>
      </c>
      <c r="AE1420" t="s">
        <v>20208</v>
      </c>
      <c r="AF1420" t="s">
        <v>55311</v>
      </c>
      <c r="AG1420" t="s">
        <v>22433</v>
      </c>
      <c r="AH1420" t="s">
        <v>16779</v>
      </c>
      <c r="AI1420" t="s">
        <v>22433</v>
      </c>
      <c r="AJ1420">
        <v>0</v>
      </c>
      <c r="AK1420" t="s">
        <v>98</v>
      </c>
      <c r="AL1420" t="s">
        <v>19165</v>
      </c>
      <c r="AM1420" t="s">
        <v>3</v>
      </c>
      <c r="AN1420" t="s">
        <v>16870</v>
      </c>
      <c r="AO1420">
        <v>25</v>
      </c>
      <c r="AP1420" t="s">
        <v>16971</v>
      </c>
      <c r="AQ1420" t="s">
        <v>99</v>
      </c>
      <c r="AR1420" t="s">
        <v>16792</v>
      </c>
      <c r="AT1420">
        <v>0</v>
      </c>
      <c r="AU1420">
        <v>0</v>
      </c>
      <c r="AV1420" t="s">
        <v>16696</v>
      </c>
      <c r="BI1420" t="s">
        <v>81</v>
      </c>
      <c r="BJ1420" t="s">
        <v>81</v>
      </c>
      <c r="BK1420" t="s">
        <v>81</v>
      </c>
      <c r="BL1420" t="s">
        <v>55312</v>
      </c>
      <c r="BM1420" t="s">
        <v>55313</v>
      </c>
      <c r="BN1420" t="s">
        <v>55314</v>
      </c>
      <c r="BO1420" t="s">
        <v>100</v>
      </c>
      <c r="BT1420" t="s">
        <v>19166</v>
      </c>
      <c r="BU1420" t="s">
        <v>19154</v>
      </c>
      <c r="BV1420" t="s">
        <v>55310</v>
      </c>
      <c r="BW1420">
        <v>0</v>
      </c>
      <c r="BX1420">
        <v>0</v>
      </c>
      <c r="BY1420" t="s">
        <v>16821</v>
      </c>
      <c r="CE1420" t="s">
        <v>17442</v>
      </c>
      <c r="CF1420" t="s">
        <v>55315</v>
      </c>
      <c r="CG1420" t="s">
        <v>55316</v>
      </c>
      <c r="CH1420" t="s">
        <v>55317</v>
      </c>
      <c r="CI1420" t="s">
        <v>19836</v>
      </c>
      <c r="CJ1420" t="s">
        <v>18245</v>
      </c>
      <c r="CK1420" t="s">
        <v>16885</v>
      </c>
      <c r="CL1420" t="s">
        <v>99</v>
      </c>
      <c r="CN1420">
        <v>88.360900000000001</v>
      </c>
      <c r="CO1420">
        <v>1050.8800000000001</v>
      </c>
      <c r="CP1420">
        <v>0</v>
      </c>
      <c r="CQ1420" t="s">
        <v>17312</v>
      </c>
      <c r="CR1420" t="s">
        <v>17313</v>
      </c>
      <c r="CT1420" t="s">
        <v>19380</v>
      </c>
      <c r="DS1420">
        <v>0</v>
      </c>
      <c r="DU1420">
        <v>0</v>
      </c>
      <c r="DV1420">
        <v>0</v>
      </c>
      <c r="DW1420">
        <v>0</v>
      </c>
      <c r="DY1420">
        <v>0</v>
      </c>
      <c r="DZ1420">
        <v>0</v>
      </c>
      <c r="EC1420" t="s">
        <v>21342</v>
      </c>
      <c r="ED1420">
        <v>1</v>
      </c>
      <c r="EE1420" cm="1">
        <f t="array" ref="EE1420">SUM(COUNTIFS(Table_Pending_Today[job_type_code],{"WB","WQ","Z5","Z7","U8","QU","7W","2V","2W","2X"},Table_Pending_Today[Order_Number],Table_Pending_Today[[#This Row],[Order_Number]]))</f>
        <v>0</v>
      </c>
      <c r="EF1420">
        <f>COUNTIFS(Table_Pending_Today[Order_Number],Table_Pending_Today[[#This Row],[Order_Number]],Table_Pending_Today[tech_contractor],"INHOUSE")</f>
        <v>0</v>
      </c>
      <c r="EG1420">
        <f>COUNTIFS(Table_Pending_Today[Order_Number],Table_Pending_Today[[#This Row],[Order_Number]],Table_Pending_Today[tech_contractor],"CONTRACTOR")</f>
        <v>1</v>
      </c>
      <c r="EH1420" cm="1">
        <f t="array" ref="EH1420">SUM(COUNTIFS(Table_Pending_Today[job_type_code],{"XV","XQ","XT","XU"},Table_Pending_Today[Order_Number],Table_Pending_Today[[#This Row],[Order_Number]]))</f>
        <v>0</v>
      </c>
      <c r="EI1420" cm="1">
        <f t="array" ref="EI1420">SUM(COUNTIFS(Table_Pending_Today[job_type_code],{"XV","XQ","XT","XU"},Table_Pending_Today[Order_Number],Table_Pending_Today[[#This Row],[Order_Number]],Table_Pending_Today[In-House],1))</f>
        <v>0</v>
      </c>
      <c r="EJ1420" cm="1">
        <f t="array" ref="EJ1420">SUM(COUNTIFS(Table_Pending_Today[job_type_code],{"XV","XQ","XT","XU"},Table_Pending_Today[Order_Number],Table_Pending_Today[[#This Row],[Order_Number]],Table_Pending_Today[Contractor],1))</f>
        <v>0</v>
      </c>
      <c r="EK1420" cm="1">
        <f t="array" ref="EK1420">SUM(COUNTIFS(Table_Pending_Today[job_type_code],{"WB","WQ","Z5","Z7","U8","QU","7W","2V","2W","2X"},Table_Pending_Today[Order_Number],Table_Pending_Today[[#This Row],[Order_Number]]))</f>
        <v>0</v>
      </c>
      <c r="EL1420" cm="1">
        <f t="array" ref="EL1420">SUM(COUNTIFS(Table_Pending_Today[job_type_code],{"WB","WQ","Z5","Z7","U8","QU","7W","2V","2W","2X"},Table_Pending_Today[In-House],1,Table_Pending_Today[Order_Number],Table_Pending_Today[[#This Row],[Order_Number]]))</f>
        <v>0</v>
      </c>
      <c r="EM1420" cm="1">
        <f t="array" ref="EM1420">SUM(COUNTIFS(Table_Pending_Today[job_type_code],{"WB","WQ","Z5","Z7","U8","QU","7W","2V","2W","2X"},Table_Pending_Today[Contractor],1,Table_Pending_Today[Order_Number],Table_Pending_Today[[#This Row],[Order_Number]]))</f>
        <v>0</v>
      </c>
      <c r="EN1420" cm="1">
        <f t="array" ref="EN1420">IF(SUM(COUNTIFS(Table_Pending_Today[Order_Type_Desc],{"Install","Service Order","Restart"},Table_Pending_Today[Order_Number],Table_Pending_Today[[#This Row],[Order_Number]]))&gt;0,1,0)</f>
        <v>1</v>
      </c>
      <c r="EO1420" cm="1">
        <f t="array" ref="EO1420">IF(SUM(COUNTIFS(Table_Pending_Today[Order_Type_Desc],{"Install","Service Order","Restart"},Table_Pending_Today[In-House],1,Table_Pending_Today[Order_Number],Table_Pending_Today[[#This Row],[Order_Number]]))&gt;0,1,0)</f>
        <v>0</v>
      </c>
      <c r="EP1420" cm="1">
        <f t="array" ref="EP1420">IF(SUM(COUNTIFS(Table_Pending_Today[Order_Type_Desc],{"Install","Service Order","Restart"},Table_Pending_Today[Contractor],1,Table_Pending_Today[Order_Number],Table_Pending_Today[[#This Row],[Order_Number]]))&gt;0,1,0)</f>
        <v>1</v>
      </c>
      <c r="EQ1420">
        <f>IF(SUM(COUNTIFS(Table_Pending_Today[Order_Type_Desc],"Special Request",Table_Pending_Today[Bury_Drop],0,Table_Pending_Today[In-House],1,Table_Pending_Today[Order_Number],Table_Pending_Today[[#This Row],[Order_Number]]))&gt;0,1,0)</f>
        <v>0</v>
      </c>
      <c r="ER1420">
        <f>SUM(COUNTIFS(Table_Pending_Today[Order_Type_Desc],"Special Request",Table_Pending_Today[Bury_Drop],0,Table_Pending_Today[Contractor],1,Table_Pending_Today[Order_Number],Table_Pending_Today[[#This Row],[Order_Number]]))</f>
        <v>0</v>
      </c>
    </row>
    <row r="1421" spans="1:148" x14ac:dyDescent="0.25">
      <c r="A1421" t="s">
        <v>22433</v>
      </c>
      <c r="B1421" t="s">
        <v>68448</v>
      </c>
      <c r="C1421" t="s">
        <v>2</v>
      </c>
      <c r="D1421" t="s">
        <v>34089</v>
      </c>
      <c r="E1421" t="s">
        <v>34090</v>
      </c>
      <c r="F1421" t="s">
        <v>34091</v>
      </c>
      <c r="G1421">
        <v>464495</v>
      </c>
      <c r="H1421" t="s">
        <v>16844</v>
      </c>
      <c r="I1421" t="s">
        <v>17157</v>
      </c>
      <c r="J1421" t="s">
        <v>19906</v>
      </c>
      <c r="K1421" t="s">
        <v>73</v>
      </c>
      <c r="L1421">
        <v>1</v>
      </c>
      <c r="M1421" t="s">
        <v>34092</v>
      </c>
      <c r="N1421" t="s">
        <v>34093</v>
      </c>
      <c r="P1421" t="s">
        <v>18665</v>
      </c>
      <c r="Q1421" t="s">
        <v>19143</v>
      </c>
      <c r="R1421" t="s">
        <v>34094</v>
      </c>
      <c r="T1421" t="s">
        <v>75</v>
      </c>
      <c r="U1421" t="s">
        <v>16658</v>
      </c>
      <c r="V1421" t="s">
        <v>34095</v>
      </c>
      <c r="W1421" t="s">
        <v>16693</v>
      </c>
      <c r="X1421" t="s">
        <v>17967</v>
      </c>
      <c r="Y1421" t="s">
        <v>76</v>
      </c>
      <c r="Z1421" t="s">
        <v>77</v>
      </c>
      <c r="AA1421" t="s">
        <v>16677</v>
      </c>
      <c r="AB1421" t="s">
        <v>196</v>
      </c>
      <c r="AC1421" t="s">
        <v>16687</v>
      </c>
      <c r="AD1421" t="s">
        <v>22059</v>
      </c>
      <c r="AE1421" t="s">
        <v>20208</v>
      </c>
      <c r="AF1421" t="s">
        <v>56496</v>
      </c>
      <c r="AG1421" t="s">
        <v>22433</v>
      </c>
      <c r="AH1421" t="s">
        <v>125</v>
      </c>
      <c r="AI1421" t="s">
        <v>22433</v>
      </c>
      <c r="AJ1421">
        <v>1</v>
      </c>
      <c r="AK1421" t="s">
        <v>17423</v>
      </c>
      <c r="AL1421" t="s">
        <v>22151</v>
      </c>
      <c r="AM1421" t="s">
        <v>3</v>
      </c>
      <c r="AN1421" t="s">
        <v>16870</v>
      </c>
      <c r="AO1421">
        <v>17</v>
      </c>
      <c r="AP1421" t="s">
        <v>17165</v>
      </c>
      <c r="AQ1421" t="s">
        <v>169</v>
      </c>
      <c r="AR1421" t="s">
        <v>49378</v>
      </c>
      <c r="AT1421">
        <v>0</v>
      </c>
      <c r="AU1421">
        <v>0</v>
      </c>
      <c r="AV1421" t="s">
        <v>16669</v>
      </c>
      <c r="BI1421" t="s">
        <v>81</v>
      </c>
      <c r="BJ1421" t="s">
        <v>81</v>
      </c>
      <c r="BK1421" t="s">
        <v>81</v>
      </c>
      <c r="BM1421" t="s">
        <v>56497</v>
      </c>
      <c r="BN1421" t="s">
        <v>56498</v>
      </c>
      <c r="BQ1421" t="s">
        <v>56499</v>
      </c>
      <c r="BS1421" t="s">
        <v>17202</v>
      </c>
      <c r="BT1421" t="s">
        <v>17753</v>
      </c>
      <c r="BU1421" t="s">
        <v>22152</v>
      </c>
      <c r="BV1421" t="s">
        <v>22059</v>
      </c>
      <c r="BW1421">
        <v>0</v>
      </c>
      <c r="BX1421">
        <v>0</v>
      </c>
      <c r="CB1421" t="s">
        <v>17146</v>
      </c>
      <c r="CE1421" t="s">
        <v>16880</v>
      </c>
      <c r="CF1421" t="s">
        <v>16881</v>
      </c>
      <c r="CG1421" t="s">
        <v>16882</v>
      </c>
      <c r="CK1421" t="s">
        <v>17177</v>
      </c>
      <c r="CL1421" t="s">
        <v>169</v>
      </c>
      <c r="CM1421">
        <v>0</v>
      </c>
      <c r="CN1421">
        <v>60.178699999999999</v>
      </c>
      <c r="CO1421">
        <v>6114.25</v>
      </c>
      <c r="CP1421">
        <v>12950</v>
      </c>
      <c r="CQ1421" t="s">
        <v>17323</v>
      </c>
      <c r="CR1421" t="s">
        <v>17313</v>
      </c>
      <c r="CS1421" t="s">
        <v>21474</v>
      </c>
      <c r="CT1421" t="s">
        <v>21475</v>
      </c>
      <c r="CU1421" t="s">
        <v>17177</v>
      </c>
      <c r="CV1421" t="s">
        <v>21476</v>
      </c>
      <c r="DS1421">
        <v>1</v>
      </c>
      <c r="DU1421">
        <v>0</v>
      </c>
      <c r="DV1421">
        <v>0</v>
      </c>
      <c r="DW1421">
        <v>0</v>
      </c>
      <c r="DY1421">
        <v>0</v>
      </c>
      <c r="DZ1421">
        <v>0</v>
      </c>
      <c r="EC1421" t="s">
        <v>21383</v>
      </c>
      <c r="ED1421">
        <v>1</v>
      </c>
      <c r="EE1421" cm="1">
        <f t="array" ref="EE1421">SUM(COUNTIFS(Table_Pending_Today[job_type_code],{"WB","WQ","Z5","Z7","U8","QU","7W","2V","2W","2X"},Table_Pending_Today[Order_Number],Table_Pending_Today[[#This Row],[Order_Number]]))</f>
        <v>1</v>
      </c>
      <c r="EF1421">
        <f>COUNTIFS(Table_Pending_Today[Order_Number],Table_Pending_Today[[#This Row],[Order_Number]],Table_Pending_Today[tech_contractor],"INHOUSE")</f>
        <v>0</v>
      </c>
      <c r="EG1421">
        <f>COUNTIFS(Table_Pending_Today[Order_Number],Table_Pending_Today[[#This Row],[Order_Number]],Table_Pending_Today[tech_contractor],"CONTRACTOR")</f>
        <v>1</v>
      </c>
      <c r="EH1421" cm="1">
        <f t="array" ref="EH1421">SUM(COUNTIFS(Table_Pending_Today[job_type_code],{"XV","XQ","XT","XU"},Table_Pending_Today[Order_Number],Table_Pending_Today[[#This Row],[Order_Number]]))</f>
        <v>0</v>
      </c>
      <c r="EI1421" cm="1">
        <f t="array" ref="EI1421">SUM(COUNTIFS(Table_Pending_Today[job_type_code],{"XV","XQ","XT","XU"},Table_Pending_Today[Order_Number],Table_Pending_Today[[#This Row],[Order_Number]],Table_Pending_Today[In-House],1))</f>
        <v>0</v>
      </c>
      <c r="EJ1421" cm="1">
        <f t="array" ref="EJ1421">SUM(COUNTIFS(Table_Pending_Today[job_type_code],{"XV","XQ","XT","XU"},Table_Pending_Today[Order_Number],Table_Pending_Today[[#This Row],[Order_Number]],Table_Pending_Today[Contractor],1))</f>
        <v>0</v>
      </c>
      <c r="EK1421" cm="1">
        <f t="array" ref="EK1421">SUM(COUNTIFS(Table_Pending_Today[job_type_code],{"WB","WQ","Z5","Z7","U8","QU","7W","2V","2W","2X"},Table_Pending_Today[Order_Number],Table_Pending_Today[[#This Row],[Order_Number]]))</f>
        <v>1</v>
      </c>
      <c r="EL1421" cm="1">
        <f t="array" ref="EL1421">SUM(COUNTIFS(Table_Pending_Today[job_type_code],{"WB","WQ","Z5","Z7","U8","QU","7W","2V","2W","2X"},Table_Pending_Today[In-House],1,Table_Pending_Today[Order_Number],Table_Pending_Today[[#This Row],[Order_Number]]))</f>
        <v>0</v>
      </c>
      <c r="EM1421" cm="1">
        <f t="array" ref="EM1421">SUM(COUNTIFS(Table_Pending_Today[job_type_code],{"WB","WQ","Z5","Z7","U8","QU","7W","2V","2W","2X"},Table_Pending_Today[Contractor],1,Table_Pending_Today[Order_Number],Table_Pending_Today[[#This Row],[Order_Number]]))</f>
        <v>1</v>
      </c>
      <c r="EN1421" cm="1">
        <f t="array" ref="EN1421">IF(SUM(COUNTIFS(Table_Pending_Today[Order_Type_Desc],{"Install","Service Order","Restart"},Table_Pending_Today[Order_Number],Table_Pending_Today[[#This Row],[Order_Number]]))&gt;0,1,0)</f>
        <v>0</v>
      </c>
      <c r="EO1421" cm="1">
        <f t="array" ref="EO1421">IF(SUM(COUNTIFS(Table_Pending_Today[Order_Type_Desc],{"Install","Service Order","Restart"},Table_Pending_Today[In-House],1,Table_Pending_Today[Order_Number],Table_Pending_Today[[#This Row],[Order_Number]]))&gt;0,1,0)</f>
        <v>0</v>
      </c>
      <c r="EP1421" cm="1">
        <f t="array" ref="EP1421">IF(SUM(COUNTIFS(Table_Pending_Today[Order_Type_Desc],{"Install","Service Order","Restart"},Table_Pending_Today[Contractor],1,Table_Pending_Today[Order_Number],Table_Pending_Today[[#This Row],[Order_Number]]))&gt;0,1,0)</f>
        <v>0</v>
      </c>
      <c r="EQ1421">
        <f>IF(SUM(COUNTIFS(Table_Pending_Today[Order_Type_Desc],"Special Request",Table_Pending_Today[Bury_Drop],0,Table_Pending_Today[In-House],1,Table_Pending_Today[Order_Number],Table_Pending_Today[[#This Row],[Order_Number]]))&gt;0,1,0)</f>
        <v>0</v>
      </c>
      <c r="ER1421">
        <f>SUM(COUNTIFS(Table_Pending_Today[Order_Type_Desc],"Special Request",Table_Pending_Today[Bury_Drop],0,Table_Pending_Today[Contractor],1,Table_Pending_Today[Order_Number],Table_Pending_Today[[#This Row],[Order_Number]]))</f>
        <v>0</v>
      </c>
    </row>
    <row r="1422" spans="1:148" x14ac:dyDescent="0.25">
      <c r="A1422" t="s">
        <v>22433</v>
      </c>
      <c r="B1422" t="s">
        <v>68448</v>
      </c>
      <c r="C1422" t="s">
        <v>2</v>
      </c>
      <c r="D1422" t="s">
        <v>71781</v>
      </c>
      <c r="E1422" t="s">
        <v>40819</v>
      </c>
      <c r="F1422" t="s">
        <v>71782</v>
      </c>
      <c r="G1422">
        <v>469724</v>
      </c>
      <c r="H1422" t="s">
        <v>72</v>
      </c>
      <c r="I1422" t="s">
        <v>16913</v>
      </c>
      <c r="J1422" t="s">
        <v>16914</v>
      </c>
      <c r="K1422" t="s">
        <v>73</v>
      </c>
      <c r="L1422">
        <v>0</v>
      </c>
      <c r="M1422" t="s">
        <v>40821</v>
      </c>
      <c r="N1422" t="s">
        <v>71783</v>
      </c>
      <c r="P1422" t="s">
        <v>191</v>
      </c>
      <c r="Q1422" t="s">
        <v>16903</v>
      </c>
      <c r="R1422" t="s">
        <v>40824</v>
      </c>
      <c r="T1422" t="s">
        <v>75</v>
      </c>
      <c r="U1422" t="s">
        <v>16658</v>
      </c>
      <c r="V1422" t="s">
        <v>71784</v>
      </c>
      <c r="W1422" t="s">
        <v>16693</v>
      </c>
      <c r="X1422" t="s">
        <v>16661</v>
      </c>
      <c r="Y1422" t="s">
        <v>76</v>
      </c>
      <c r="Z1422" t="s">
        <v>77</v>
      </c>
      <c r="AA1422" t="s">
        <v>191</v>
      </c>
      <c r="AB1422" t="s">
        <v>16703</v>
      </c>
      <c r="AC1422" t="s">
        <v>16763</v>
      </c>
      <c r="AD1422" t="s">
        <v>71785</v>
      </c>
      <c r="AE1422" t="s">
        <v>22433</v>
      </c>
      <c r="AF1422" t="s">
        <v>71786</v>
      </c>
      <c r="AG1422" t="s">
        <v>22433</v>
      </c>
      <c r="AH1422" t="s">
        <v>16836</v>
      </c>
      <c r="AJ1422">
        <v>0</v>
      </c>
      <c r="AK1422" t="s">
        <v>98</v>
      </c>
      <c r="AL1422" t="s">
        <v>19144</v>
      </c>
      <c r="AM1422" t="s">
        <v>3</v>
      </c>
      <c r="AN1422" t="s">
        <v>16870</v>
      </c>
      <c r="AO1422">
        <v>18</v>
      </c>
      <c r="AP1422" t="s">
        <v>16915</v>
      </c>
      <c r="AQ1422" t="s">
        <v>92</v>
      </c>
      <c r="AR1422" t="s">
        <v>16916</v>
      </c>
      <c r="AT1422">
        <v>0</v>
      </c>
      <c r="AU1422">
        <v>0</v>
      </c>
      <c r="AV1422" t="s">
        <v>16669</v>
      </c>
      <c r="BI1422" t="s">
        <v>81</v>
      </c>
      <c r="BJ1422" t="s">
        <v>81</v>
      </c>
      <c r="BK1422" t="s">
        <v>81</v>
      </c>
      <c r="BM1422" t="s">
        <v>50125</v>
      </c>
      <c r="BN1422" t="s">
        <v>49422</v>
      </c>
      <c r="BQ1422" t="s">
        <v>71787</v>
      </c>
      <c r="BS1422" t="s">
        <v>17202</v>
      </c>
      <c r="BT1422" t="s">
        <v>22259</v>
      </c>
      <c r="BU1422" t="s">
        <v>22260</v>
      </c>
      <c r="BV1422" t="s">
        <v>71785</v>
      </c>
      <c r="BW1422">
        <v>0</v>
      </c>
      <c r="BX1422">
        <v>0</v>
      </c>
      <c r="CE1422" t="s">
        <v>16880</v>
      </c>
      <c r="CF1422" t="s">
        <v>16881</v>
      </c>
      <c r="CG1422" t="s">
        <v>16882</v>
      </c>
      <c r="CK1422" t="s">
        <v>16969</v>
      </c>
      <c r="CL1422" t="s">
        <v>92</v>
      </c>
      <c r="CM1422">
        <v>0</v>
      </c>
      <c r="CN1422">
        <v>90.045400000000001</v>
      </c>
      <c r="CO1422">
        <v>396.86</v>
      </c>
      <c r="CP1422">
        <v>1850</v>
      </c>
      <c r="CQ1422" t="s">
        <v>17312</v>
      </c>
      <c r="CR1422" t="s">
        <v>17313</v>
      </c>
      <c r="CS1422" t="s">
        <v>71188</v>
      </c>
      <c r="CT1422" t="s">
        <v>71189</v>
      </c>
      <c r="CU1422" t="s">
        <v>17176</v>
      </c>
      <c r="CV1422" t="s">
        <v>71190</v>
      </c>
      <c r="DU1422">
        <v>1</v>
      </c>
      <c r="DV1422">
        <v>1</v>
      </c>
      <c r="DW1422">
        <v>0</v>
      </c>
      <c r="DY1422">
        <v>0</v>
      </c>
      <c r="DZ1422">
        <v>0</v>
      </c>
      <c r="EC1422" t="s">
        <v>21335</v>
      </c>
      <c r="ED1422">
        <v>0</v>
      </c>
      <c r="EE1422" cm="1">
        <f t="array" ref="EE1422">SUM(COUNTIFS(Table_Pending_Today[job_type_code],{"WB","WQ","Z5","Z7","U8","QU","7W","2V","2W","2X"},Table_Pending_Today[Order_Number],Table_Pending_Today[[#This Row],[Order_Number]]))</f>
        <v>0</v>
      </c>
      <c r="EF1422">
        <f>COUNTIFS(Table_Pending_Today[Order_Number],Table_Pending_Today[[#This Row],[Order_Number]],Table_Pending_Today[tech_contractor],"INHOUSE")</f>
        <v>0</v>
      </c>
      <c r="EG1422">
        <f>COUNTIFS(Table_Pending_Today[Order_Number],Table_Pending_Today[[#This Row],[Order_Number]],Table_Pending_Today[tech_contractor],"CONTRACTOR")</f>
        <v>1</v>
      </c>
      <c r="EH1422" cm="1">
        <f t="array" ref="EH1422">SUM(COUNTIFS(Table_Pending_Today[job_type_code],{"XV","XQ","XT","XU"},Table_Pending_Today[Order_Number],Table_Pending_Today[[#This Row],[Order_Number]]))</f>
        <v>1</v>
      </c>
      <c r="EI1422" cm="1">
        <f t="array" ref="EI1422">SUM(COUNTIFS(Table_Pending_Today[job_type_code],{"XV","XQ","XT","XU"},Table_Pending_Today[Order_Number],Table_Pending_Today[[#This Row],[Order_Number]],Table_Pending_Today[In-House],1))</f>
        <v>0</v>
      </c>
      <c r="EJ1422" cm="1">
        <f t="array" ref="EJ1422">SUM(COUNTIFS(Table_Pending_Today[job_type_code],{"XV","XQ","XT","XU"},Table_Pending_Today[Order_Number],Table_Pending_Today[[#This Row],[Order_Number]],Table_Pending_Today[Contractor],1))</f>
        <v>1</v>
      </c>
      <c r="EK1422" cm="1">
        <f t="array" ref="EK1422">SUM(COUNTIFS(Table_Pending_Today[job_type_code],{"WB","WQ","Z5","Z7","U8","QU","7W","2V","2W","2X"},Table_Pending_Today[Order_Number],Table_Pending_Today[[#This Row],[Order_Number]]))</f>
        <v>0</v>
      </c>
      <c r="EL1422" cm="1">
        <f t="array" ref="EL1422">SUM(COUNTIFS(Table_Pending_Today[job_type_code],{"WB","WQ","Z5","Z7","U8","QU","7W","2V","2W","2X"},Table_Pending_Today[In-House],1,Table_Pending_Today[Order_Number],Table_Pending_Today[[#This Row],[Order_Number]]))</f>
        <v>0</v>
      </c>
      <c r="EM1422" cm="1">
        <f t="array" ref="EM1422">SUM(COUNTIFS(Table_Pending_Today[job_type_code],{"WB","WQ","Z5","Z7","U8","QU","7W","2V","2W","2X"},Table_Pending_Today[Contractor],1,Table_Pending_Today[Order_Number],Table_Pending_Today[[#This Row],[Order_Number]]))</f>
        <v>0</v>
      </c>
      <c r="EN1422" cm="1">
        <f t="array" ref="EN1422">IF(SUM(COUNTIFS(Table_Pending_Today[Order_Type_Desc],{"Install","Service Order","Restart"},Table_Pending_Today[Order_Number],Table_Pending_Today[[#This Row],[Order_Number]]))&gt;0,1,0)</f>
        <v>0</v>
      </c>
      <c r="EO1422" cm="1">
        <f t="array" ref="EO1422">IF(SUM(COUNTIFS(Table_Pending_Today[Order_Type_Desc],{"Install","Service Order","Restart"},Table_Pending_Today[In-House],1,Table_Pending_Today[Order_Number],Table_Pending_Today[[#This Row],[Order_Number]]))&gt;0,1,0)</f>
        <v>0</v>
      </c>
      <c r="EP1422" cm="1">
        <f t="array" ref="EP1422">IF(SUM(COUNTIFS(Table_Pending_Today[Order_Type_Desc],{"Install","Service Order","Restart"},Table_Pending_Today[Contractor],1,Table_Pending_Today[Order_Number],Table_Pending_Today[[#This Row],[Order_Number]]))&gt;0,1,0)</f>
        <v>0</v>
      </c>
      <c r="EQ1422">
        <f>IF(SUM(COUNTIFS(Table_Pending_Today[Order_Type_Desc],"Special Request",Table_Pending_Today[Bury_Drop],0,Table_Pending_Today[In-House],1,Table_Pending_Today[Order_Number],Table_Pending_Today[[#This Row],[Order_Number]]))&gt;0,1,0)</f>
        <v>0</v>
      </c>
      <c r="ER1422">
        <f>SUM(COUNTIFS(Table_Pending_Today[Order_Type_Desc],"Special Request",Table_Pending_Today[Bury_Drop],0,Table_Pending_Today[Contractor],1,Table_Pending_Today[Order_Number],Table_Pending_Today[[#This Row],[Order_Number]]))</f>
        <v>0</v>
      </c>
    </row>
    <row r="1423" spans="1:148" x14ac:dyDescent="0.25">
      <c r="A1423" t="s">
        <v>22433</v>
      </c>
      <c r="B1423" t="s">
        <v>68448</v>
      </c>
      <c r="C1423" t="s">
        <v>2</v>
      </c>
      <c r="D1423" t="s">
        <v>61007</v>
      </c>
      <c r="E1423" t="s">
        <v>61008</v>
      </c>
      <c r="F1423" t="s">
        <v>61009</v>
      </c>
      <c r="G1423">
        <v>469726</v>
      </c>
      <c r="H1423" t="s">
        <v>72</v>
      </c>
      <c r="I1423" t="s">
        <v>17484</v>
      </c>
      <c r="J1423" t="s">
        <v>16794</v>
      </c>
      <c r="K1423" t="s">
        <v>73</v>
      </c>
      <c r="L1423">
        <v>0</v>
      </c>
      <c r="M1423" t="s">
        <v>61010</v>
      </c>
      <c r="N1423" t="s">
        <v>61011</v>
      </c>
      <c r="P1423" t="s">
        <v>197</v>
      </c>
      <c r="Q1423" t="s">
        <v>17258</v>
      </c>
      <c r="R1423" t="s">
        <v>17675</v>
      </c>
      <c r="T1423" t="s">
        <v>75</v>
      </c>
      <c r="U1423" t="s">
        <v>16658</v>
      </c>
      <c r="V1423" t="s">
        <v>61013</v>
      </c>
      <c r="W1423" t="s">
        <v>16693</v>
      </c>
      <c r="X1423" t="s">
        <v>16712</v>
      </c>
      <c r="Y1423" t="s">
        <v>84</v>
      </c>
      <c r="Z1423" t="s">
        <v>85</v>
      </c>
      <c r="AA1423" t="s">
        <v>16708</v>
      </c>
      <c r="AB1423" t="s">
        <v>16699</v>
      </c>
      <c r="AC1423" t="s">
        <v>16711</v>
      </c>
      <c r="AD1423" t="s">
        <v>71788</v>
      </c>
      <c r="AE1423" t="s">
        <v>22433</v>
      </c>
      <c r="AF1423" t="s">
        <v>71789</v>
      </c>
      <c r="AG1423" t="s">
        <v>22433</v>
      </c>
      <c r="AH1423" t="s">
        <v>16921</v>
      </c>
      <c r="AJ1423">
        <v>0</v>
      </c>
      <c r="AK1423" t="s">
        <v>98</v>
      </c>
      <c r="AL1423" t="s">
        <v>16656</v>
      </c>
      <c r="AM1423" t="s">
        <v>87</v>
      </c>
      <c r="AO1423">
        <v>18</v>
      </c>
      <c r="AP1423" t="s">
        <v>17485</v>
      </c>
      <c r="AQ1423" t="s">
        <v>88</v>
      </c>
      <c r="AR1423" t="s">
        <v>17005</v>
      </c>
      <c r="AT1423">
        <v>1</v>
      </c>
      <c r="AU1423">
        <v>0</v>
      </c>
      <c r="AV1423" t="s">
        <v>16696</v>
      </c>
      <c r="BI1423" t="s">
        <v>81</v>
      </c>
      <c r="BJ1423" t="s">
        <v>81</v>
      </c>
      <c r="BK1423" t="s">
        <v>81</v>
      </c>
      <c r="BM1423" t="s">
        <v>71790</v>
      </c>
      <c r="BN1423" t="s">
        <v>71791</v>
      </c>
      <c r="BQ1423" t="s">
        <v>71792</v>
      </c>
      <c r="BR1423" t="s">
        <v>235</v>
      </c>
      <c r="BS1423" t="s">
        <v>84</v>
      </c>
      <c r="BT1423" t="s">
        <v>56725</v>
      </c>
      <c r="BU1423" t="s">
        <v>17830</v>
      </c>
      <c r="BV1423" t="s">
        <v>71788</v>
      </c>
      <c r="BW1423">
        <v>0</v>
      </c>
      <c r="BX1423">
        <v>0</v>
      </c>
      <c r="CA1423" t="s">
        <v>16928</v>
      </c>
      <c r="CE1423" t="s">
        <v>16880</v>
      </c>
      <c r="CF1423" t="s">
        <v>16881</v>
      </c>
      <c r="CG1423" t="s">
        <v>16882</v>
      </c>
      <c r="CK1423" t="s">
        <v>16961</v>
      </c>
      <c r="CL1423" t="s">
        <v>88</v>
      </c>
      <c r="CM1423">
        <v>0</v>
      </c>
      <c r="CN1423">
        <v>95.088099999999997</v>
      </c>
      <c r="CO1423">
        <v>90.67</v>
      </c>
      <c r="CP1423">
        <v>2625</v>
      </c>
      <c r="CQ1423" t="s">
        <v>17312</v>
      </c>
      <c r="CR1423" t="s">
        <v>17313</v>
      </c>
      <c r="CS1423" t="s">
        <v>54300</v>
      </c>
      <c r="CT1423" t="s">
        <v>54301</v>
      </c>
      <c r="CU1423" t="s">
        <v>17176</v>
      </c>
      <c r="CV1423" t="s">
        <v>54302</v>
      </c>
      <c r="DU1423">
        <v>1</v>
      </c>
      <c r="DV1423">
        <v>0</v>
      </c>
      <c r="DW1423">
        <v>0</v>
      </c>
      <c r="DY1423">
        <v>0</v>
      </c>
      <c r="DZ1423">
        <v>0</v>
      </c>
      <c r="EC1423" t="s">
        <v>21337</v>
      </c>
      <c r="ED1423">
        <v>0</v>
      </c>
      <c r="EE1423" cm="1">
        <f t="array" ref="EE1423">SUM(COUNTIFS(Table_Pending_Today[job_type_code],{"WB","WQ","Z5","Z7","U8","QU","7W","2V","2W","2X"},Table_Pending_Today[Order_Number],Table_Pending_Today[[#This Row],[Order_Number]]))</f>
        <v>0</v>
      </c>
      <c r="EF1423">
        <f>COUNTIFS(Table_Pending_Today[Order_Number],Table_Pending_Today[[#This Row],[Order_Number]],Table_Pending_Today[tech_contractor],"INHOUSE")</f>
        <v>1</v>
      </c>
      <c r="EG1423">
        <f>COUNTIFS(Table_Pending_Today[Order_Number],Table_Pending_Today[[#This Row],[Order_Number]],Table_Pending_Today[tech_contractor],"CONTRACTOR")</f>
        <v>0</v>
      </c>
      <c r="EH1423" cm="1">
        <f t="array" ref="EH1423">SUM(COUNTIFS(Table_Pending_Today[job_type_code],{"XV","XQ","XT","XU"},Table_Pending_Today[Order_Number],Table_Pending_Today[[#This Row],[Order_Number]]))</f>
        <v>0</v>
      </c>
      <c r="EI1423" cm="1">
        <f t="array" ref="EI1423">SUM(COUNTIFS(Table_Pending_Today[job_type_code],{"XV","XQ","XT","XU"},Table_Pending_Today[Order_Number],Table_Pending_Today[[#This Row],[Order_Number]],Table_Pending_Today[In-House],1))</f>
        <v>0</v>
      </c>
      <c r="EJ1423" cm="1">
        <f t="array" ref="EJ1423">SUM(COUNTIFS(Table_Pending_Today[job_type_code],{"XV","XQ","XT","XU"},Table_Pending_Today[Order_Number],Table_Pending_Today[[#This Row],[Order_Number]],Table_Pending_Today[Contractor],1))</f>
        <v>0</v>
      </c>
      <c r="EK1423" cm="1">
        <f t="array" ref="EK1423">SUM(COUNTIFS(Table_Pending_Today[job_type_code],{"WB","WQ","Z5","Z7","U8","QU","7W","2V","2W","2X"},Table_Pending_Today[Order_Number],Table_Pending_Today[[#This Row],[Order_Number]]))</f>
        <v>0</v>
      </c>
      <c r="EL1423" cm="1">
        <f t="array" ref="EL1423">SUM(COUNTIFS(Table_Pending_Today[job_type_code],{"WB","WQ","Z5","Z7","U8","QU","7W","2V","2W","2X"},Table_Pending_Today[In-House],1,Table_Pending_Today[Order_Number],Table_Pending_Today[[#This Row],[Order_Number]]))</f>
        <v>0</v>
      </c>
      <c r="EM1423" cm="1">
        <f t="array" ref="EM1423">SUM(COUNTIFS(Table_Pending_Today[job_type_code],{"WB","WQ","Z5","Z7","U8","QU","7W","2V","2W","2X"},Table_Pending_Today[Contractor],1,Table_Pending_Today[Order_Number],Table_Pending_Today[[#This Row],[Order_Number]]))</f>
        <v>0</v>
      </c>
      <c r="EN1423" cm="1">
        <f t="array" ref="EN1423">IF(SUM(COUNTIFS(Table_Pending_Today[Order_Type_Desc],{"Install","Service Order","Restart"},Table_Pending_Today[Order_Number],Table_Pending_Today[[#This Row],[Order_Number]]))&gt;0,1,0)</f>
        <v>0</v>
      </c>
      <c r="EO1423" cm="1">
        <f t="array" ref="EO1423">IF(SUM(COUNTIFS(Table_Pending_Today[Order_Type_Desc],{"Install","Service Order","Restart"},Table_Pending_Today[In-House],1,Table_Pending_Today[Order_Number],Table_Pending_Today[[#This Row],[Order_Number]]))&gt;0,1,0)</f>
        <v>0</v>
      </c>
      <c r="EP1423" cm="1">
        <f t="array" ref="EP1423">IF(SUM(COUNTIFS(Table_Pending_Today[Order_Type_Desc],{"Install","Service Order","Restart"},Table_Pending_Today[Contractor],1,Table_Pending_Today[Order_Number],Table_Pending_Today[[#This Row],[Order_Number]]))&gt;0,1,0)</f>
        <v>0</v>
      </c>
      <c r="EQ1423">
        <f>IF(SUM(COUNTIFS(Table_Pending_Today[Order_Type_Desc],"Special Request",Table_Pending_Today[Bury_Drop],0,Table_Pending_Today[In-House],1,Table_Pending_Today[Order_Number],Table_Pending_Today[[#This Row],[Order_Number]]))&gt;0,1,0)</f>
        <v>0</v>
      </c>
      <c r="ER1423">
        <f>SUM(COUNTIFS(Table_Pending_Today[Order_Type_Desc],"Special Request",Table_Pending_Today[Bury_Drop],0,Table_Pending_Today[Contractor],1,Table_Pending_Today[Order_Number],Table_Pending_Today[[#This Row],[Order_Number]]))</f>
        <v>0</v>
      </c>
    </row>
    <row r="1424" spans="1:148" x14ac:dyDescent="0.25">
      <c r="A1424" t="s">
        <v>22433</v>
      </c>
      <c r="B1424" t="s">
        <v>68448</v>
      </c>
      <c r="C1424" t="s">
        <v>2</v>
      </c>
      <c r="D1424" t="s">
        <v>67269</v>
      </c>
      <c r="E1424" t="s">
        <v>67270</v>
      </c>
      <c r="F1424" t="s">
        <v>67271</v>
      </c>
      <c r="G1424">
        <v>469765</v>
      </c>
      <c r="H1424" t="s">
        <v>72</v>
      </c>
      <c r="I1424" t="s">
        <v>89</v>
      </c>
      <c r="J1424" t="s">
        <v>16794</v>
      </c>
      <c r="K1424" t="s">
        <v>73</v>
      </c>
      <c r="L1424">
        <v>0</v>
      </c>
      <c r="M1424" t="s">
        <v>67272</v>
      </c>
      <c r="N1424" t="s">
        <v>67273</v>
      </c>
      <c r="P1424" t="s">
        <v>16869</v>
      </c>
      <c r="Q1424" t="s">
        <v>17495</v>
      </c>
      <c r="R1424" t="s">
        <v>67275</v>
      </c>
      <c r="S1424" t="s">
        <v>67276</v>
      </c>
      <c r="T1424" t="s">
        <v>75</v>
      </c>
      <c r="U1424" t="s">
        <v>16658</v>
      </c>
      <c r="V1424" t="s">
        <v>67277</v>
      </c>
      <c r="W1424" t="s">
        <v>16693</v>
      </c>
      <c r="X1424" t="s">
        <v>16690</v>
      </c>
      <c r="Y1424" t="s">
        <v>76</v>
      </c>
      <c r="Z1424" t="s">
        <v>77</v>
      </c>
      <c r="AA1424" t="s">
        <v>186</v>
      </c>
      <c r="AB1424" t="s">
        <v>16699</v>
      </c>
      <c r="AC1424" t="s">
        <v>17884</v>
      </c>
      <c r="AD1424" t="s">
        <v>71793</v>
      </c>
      <c r="AE1424" t="s">
        <v>22433</v>
      </c>
      <c r="AF1424" t="s">
        <v>71794</v>
      </c>
      <c r="AG1424" t="s">
        <v>22433</v>
      </c>
      <c r="AH1424" t="s">
        <v>16836</v>
      </c>
      <c r="AJ1424">
        <v>0</v>
      </c>
      <c r="AL1424" t="s">
        <v>79</v>
      </c>
      <c r="AO1424">
        <v>18</v>
      </c>
      <c r="AP1424" t="s">
        <v>91</v>
      </c>
      <c r="AQ1424" t="s">
        <v>80</v>
      </c>
      <c r="AR1424" t="s">
        <v>16796</v>
      </c>
      <c r="AT1424">
        <v>0</v>
      </c>
      <c r="AU1424">
        <v>0</v>
      </c>
      <c r="AV1424" t="s">
        <v>16696</v>
      </c>
      <c r="BI1424" t="s">
        <v>81</v>
      </c>
      <c r="BJ1424" t="s">
        <v>81</v>
      </c>
      <c r="BK1424" t="s">
        <v>81</v>
      </c>
      <c r="BM1424" t="s">
        <v>71798</v>
      </c>
      <c r="BN1424" t="s">
        <v>71799</v>
      </c>
      <c r="BQ1424" t="s">
        <v>71800</v>
      </c>
      <c r="BS1424" t="s">
        <v>17202</v>
      </c>
      <c r="BV1424" t="s">
        <v>71793</v>
      </c>
      <c r="BW1424">
        <v>0</v>
      </c>
      <c r="BX1424">
        <v>0</v>
      </c>
      <c r="CE1424" t="s">
        <v>16880</v>
      </c>
      <c r="CF1424" t="s">
        <v>16881</v>
      </c>
      <c r="CG1424" t="s">
        <v>16882</v>
      </c>
      <c r="CK1424" t="s">
        <v>16947</v>
      </c>
      <c r="CL1424" t="s">
        <v>80</v>
      </c>
      <c r="CM1424">
        <v>0</v>
      </c>
      <c r="CN1424">
        <v>99.512100000000004</v>
      </c>
      <c r="CO1424">
        <v>1.19</v>
      </c>
      <c r="CP1424">
        <v>375</v>
      </c>
      <c r="CQ1424" t="s">
        <v>17312</v>
      </c>
      <c r="CR1424" t="s">
        <v>17313</v>
      </c>
      <c r="CS1424" t="s">
        <v>71795</v>
      </c>
      <c r="CT1424" t="s">
        <v>71796</v>
      </c>
      <c r="CU1424" t="s">
        <v>16947</v>
      </c>
      <c r="CV1424" t="s">
        <v>71797</v>
      </c>
      <c r="DU1424">
        <v>1</v>
      </c>
      <c r="DV1424">
        <v>0</v>
      </c>
      <c r="DW1424">
        <v>0</v>
      </c>
      <c r="DY1424">
        <v>0</v>
      </c>
      <c r="DZ1424">
        <v>0</v>
      </c>
      <c r="EC1424" t="s">
        <v>21320</v>
      </c>
      <c r="ED1424">
        <v>0</v>
      </c>
      <c r="EE1424" cm="1">
        <f t="array" ref="EE1424">SUM(COUNTIFS(Table_Pending_Today[job_type_code],{"WB","WQ","Z5","Z7","U8","QU","7W","2V","2W","2X"},Table_Pending_Today[Order_Number],Table_Pending_Today[[#This Row],[Order_Number]]))</f>
        <v>0</v>
      </c>
      <c r="EF1424">
        <f>COUNTIFS(Table_Pending_Today[Order_Number],Table_Pending_Today[[#This Row],[Order_Number]],Table_Pending_Today[tech_contractor],"INHOUSE")</f>
        <v>0</v>
      </c>
      <c r="EG1424">
        <f>COUNTIFS(Table_Pending_Today[Order_Number],Table_Pending_Today[[#This Row],[Order_Number]],Table_Pending_Today[tech_contractor],"CONTRACTOR")</f>
        <v>0</v>
      </c>
      <c r="EH1424" cm="1">
        <f t="array" ref="EH1424">SUM(COUNTIFS(Table_Pending_Today[job_type_code],{"XV","XQ","XT","XU"},Table_Pending_Today[Order_Number],Table_Pending_Today[[#This Row],[Order_Number]]))</f>
        <v>0</v>
      </c>
      <c r="EI1424" cm="1">
        <f t="array" ref="EI1424">SUM(COUNTIFS(Table_Pending_Today[job_type_code],{"XV","XQ","XT","XU"},Table_Pending_Today[Order_Number],Table_Pending_Today[[#This Row],[Order_Number]],Table_Pending_Today[In-House],1))</f>
        <v>0</v>
      </c>
      <c r="EJ1424" cm="1">
        <f t="array" ref="EJ1424">SUM(COUNTIFS(Table_Pending_Today[job_type_code],{"XV","XQ","XT","XU"},Table_Pending_Today[Order_Number],Table_Pending_Today[[#This Row],[Order_Number]],Table_Pending_Today[Contractor],1))</f>
        <v>0</v>
      </c>
      <c r="EK1424" cm="1">
        <f t="array" ref="EK1424">SUM(COUNTIFS(Table_Pending_Today[job_type_code],{"WB","WQ","Z5","Z7","U8","QU","7W","2V","2W","2X"},Table_Pending_Today[Order_Number],Table_Pending_Today[[#This Row],[Order_Number]]))</f>
        <v>0</v>
      </c>
      <c r="EL1424" cm="1">
        <f t="array" ref="EL1424">SUM(COUNTIFS(Table_Pending_Today[job_type_code],{"WB","WQ","Z5","Z7","U8","QU","7W","2V","2W","2X"},Table_Pending_Today[In-House],1,Table_Pending_Today[Order_Number],Table_Pending_Today[[#This Row],[Order_Number]]))</f>
        <v>0</v>
      </c>
      <c r="EM1424" cm="1">
        <f t="array" ref="EM1424">SUM(COUNTIFS(Table_Pending_Today[job_type_code],{"WB","WQ","Z5","Z7","U8","QU","7W","2V","2W","2X"},Table_Pending_Today[Contractor],1,Table_Pending_Today[Order_Number],Table_Pending_Today[[#This Row],[Order_Number]]))</f>
        <v>0</v>
      </c>
      <c r="EN1424" cm="1">
        <f t="array" ref="EN1424">IF(SUM(COUNTIFS(Table_Pending_Today[Order_Type_Desc],{"Install","Service Order","Restart"},Table_Pending_Today[Order_Number],Table_Pending_Today[[#This Row],[Order_Number]]))&gt;0,1,0)</f>
        <v>0</v>
      </c>
      <c r="EO1424" cm="1">
        <f t="array" ref="EO1424">IF(SUM(COUNTIFS(Table_Pending_Today[Order_Type_Desc],{"Install","Service Order","Restart"},Table_Pending_Today[In-House],1,Table_Pending_Today[Order_Number],Table_Pending_Today[[#This Row],[Order_Number]]))&gt;0,1,0)</f>
        <v>0</v>
      </c>
      <c r="EP1424" cm="1">
        <f t="array" ref="EP1424">IF(SUM(COUNTIFS(Table_Pending_Today[Order_Type_Desc],{"Install","Service Order","Restart"},Table_Pending_Today[Contractor],1,Table_Pending_Today[Order_Number],Table_Pending_Today[[#This Row],[Order_Number]]))&gt;0,1,0)</f>
        <v>0</v>
      </c>
      <c r="EQ1424">
        <f>IF(SUM(COUNTIFS(Table_Pending_Today[Order_Type_Desc],"Special Request",Table_Pending_Today[Bury_Drop],0,Table_Pending_Today[In-House],1,Table_Pending_Today[Order_Number],Table_Pending_Today[[#This Row],[Order_Number]]))&gt;0,1,0)</f>
        <v>0</v>
      </c>
      <c r="ER1424">
        <f>SUM(COUNTIFS(Table_Pending_Today[Order_Type_Desc],"Special Request",Table_Pending_Today[Bury_Drop],0,Table_Pending_Today[Contractor],1,Table_Pending_Today[Order_Number],Table_Pending_Today[[#This Row],[Order_Number]]))</f>
        <v>0</v>
      </c>
    </row>
    <row r="1425" spans="1:148" x14ac:dyDescent="0.25">
      <c r="A1425" t="s">
        <v>22433</v>
      </c>
      <c r="B1425" t="s">
        <v>68448</v>
      </c>
      <c r="C1425" t="s">
        <v>2</v>
      </c>
      <c r="D1425" t="s">
        <v>58612</v>
      </c>
      <c r="E1425" t="s">
        <v>58613</v>
      </c>
      <c r="F1425" t="s">
        <v>58614</v>
      </c>
      <c r="G1425">
        <v>469772</v>
      </c>
      <c r="H1425" t="s">
        <v>72</v>
      </c>
      <c r="I1425" t="s">
        <v>89</v>
      </c>
      <c r="J1425" t="s">
        <v>16935</v>
      </c>
      <c r="K1425" t="s">
        <v>73</v>
      </c>
      <c r="L1425">
        <v>0</v>
      </c>
      <c r="M1425" t="s">
        <v>58615</v>
      </c>
      <c r="N1425" t="s">
        <v>58616</v>
      </c>
      <c r="P1425" t="s">
        <v>191</v>
      </c>
      <c r="Q1425" t="s">
        <v>17214</v>
      </c>
      <c r="R1425" t="s">
        <v>58618</v>
      </c>
      <c r="T1425" t="s">
        <v>75</v>
      </c>
      <c r="U1425" t="s">
        <v>16658</v>
      </c>
      <c r="V1425" t="s">
        <v>58619</v>
      </c>
      <c r="W1425" t="s">
        <v>16693</v>
      </c>
      <c r="X1425" t="s">
        <v>16754</v>
      </c>
      <c r="Y1425" t="s">
        <v>76</v>
      </c>
      <c r="Z1425" t="s">
        <v>96</v>
      </c>
      <c r="AA1425" t="s">
        <v>191</v>
      </c>
      <c r="AB1425" t="s">
        <v>16705</v>
      </c>
      <c r="AC1425" t="s">
        <v>202</v>
      </c>
      <c r="AD1425" t="s">
        <v>71801</v>
      </c>
      <c r="AE1425" t="s">
        <v>22433</v>
      </c>
      <c r="AF1425" t="s">
        <v>71802</v>
      </c>
      <c r="AG1425" t="s">
        <v>22433</v>
      </c>
      <c r="AH1425" t="s">
        <v>16795</v>
      </c>
      <c r="AJ1425">
        <v>0</v>
      </c>
      <c r="AL1425" t="s">
        <v>18000</v>
      </c>
      <c r="AM1425" t="s">
        <v>87</v>
      </c>
      <c r="AO1425">
        <v>18</v>
      </c>
      <c r="AP1425" t="s">
        <v>91</v>
      </c>
      <c r="AQ1425" t="s">
        <v>80</v>
      </c>
      <c r="AR1425" t="s">
        <v>16936</v>
      </c>
      <c r="AT1425">
        <v>0</v>
      </c>
      <c r="AU1425">
        <v>0</v>
      </c>
      <c r="AV1425" t="s">
        <v>16669</v>
      </c>
      <c r="BI1425" t="s">
        <v>81</v>
      </c>
      <c r="BJ1425" t="s">
        <v>81</v>
      </c>
      <c r="BK1425" t="s">
        <v>81</v>
      </c>
      <c r="BM1425" t="s">
        <v>71803</v>
      </c>
      <c r="BN1425" t="s">
        <v>71804</v>
      </c>
      <c r="BQ1425" t="s">
        <v>71805</v>
      </c>
      <c r="BS1425" t="s">
        <v>17202</v>
      </c>
      <c r="BT1425" t="s">
        <v>17946</v>
      </c>
      <c r="BU1425" t="s">
        <v>18001</v>
      </c>
      <c r="BV1425" t="s">
        <v>71801</v>
      </c>
      <c r="BW1425">
        <v>0</v>
      </c>
      <c r="BX1425">
        <v>0</v>
      </c>
      <c r="CE1425" t="s">
        <v>16880</v>
      </c>
      <c r="CF1425" t="s">
        <v>16881</v>
      </c>
      <c r="CG1425" t="s">
        <v>16882</v>
      </c>
      <c r="CK1425" t="s">
        <v>16947</v>
      </c>
      <c r="CL1425" t="s">
        <v>80</v>
      </c>
      <c r="CM1425">
        <v>0</v>
      </c>
      <c r="CN1425">
        <v>94.184700000000007</v>
      </c>
      <c r="CO1425">
        <v>20.239999999999998</v>
      </c>
      <c r="CP1425">
        <v>1200</v>
      </c>
      <c r="CQ1425" t="s">
        <v>17312</v>
      </c>
      <c r="CR1425" t="s">
        <v>17313</v>
      </c>
      <c r="CS1425" t="s">
        <v>17314</v>
      </c>
      <c r="CT1425" t="s">
        <v>19385</v>
      </c>
      <c r="CU1425" t="s">
        <v>16885</v>
      </c>
      <c r="DU1425">
        <v>1</v>
      </c>
      <c r="DV1425">
        <v>0</v>
      </c>
      <c r="DW1425">
        <v>0</v>
      </c>
      <c r="DY1425">
        <v>0</v>
      </c>
      <c r="DZ1425">
        <v>0</v>
      </c>
      <c r="EC1425" t="s">
        <v>21337</v>
      </c>
      <c r="ED1425">
        <v>0</v>
      </c>
      <c r="EE1425" cm="1">
        <f t="array" ref="EE1425">SUM(COUNTIFS(Table_Pending_Today[job_type_code],{"WB","WQ","Z5","Z7","U8","QU","7W","2V","2W","2X"},Table_Pending_Today[Order_Number],Table_Pending_Today[[#This Row],[Order_Number]]))</f>
        <v>0</v>
      </c>
      <c r="EF1425">
        <f>COUNTIFS(Table_Pending_Today[Order_Number],Table_Pending_Today[[#This Row],[Order_Number]],Table_Pending_Today[tech_contractor],"INHOUSE")</f>
        <v>1</v>
      </c>
      <c r="EG1425">
        <f>COUNTIFS(Table_Pending_Today[Order_Number],Table_Pending_Today[[#This Row],[Order_Number]],Table_Pending_Today[tech_contractor],"CONTRACTOR")</f>
        <v>0</v>
      </c>
      <c r="EH1425" cm="1">
        <f t="array" ref="EH1425">SUM(COUNTIFS(Table_Pending_Today[job_type_code],{"XV","XQ","XT","XU"},Table_Pending_Today[Order_Number],Table_Pending_Today[[#This Row],[Order_Number]]))</f>
        <v>0</v>
      </c>
      <c r="EI1425" cm="1">
        <f t="array" ref="EI1425">SUM(COUNTIFS(Table_Pending_Today[job_type_code],{"XV","XQ","XT","XU"},Table_Pending_Today[Order_Number],Table_Pending_Today[[#This Row],[Order_Number]],Table_Pending_Today[In-House],1))</f>
        <v>0</v>
      </c>
      <c r="EJ1425" cm="1">
        <f t="array" ref="EJ1425">SUM(COUNTIFS(Table_Pending_Today[job_type_code],{"XV","XQ","XT","XU"},Table_Pending_Today[Order_Number],Table_Pending_Today[[#This Row],[Order_Number]],Table_Pending_Today[Contractor],1))</f>
        <v>0</v>
      </c>
      <c r="EK1425" cm="1">
        <f t="array" ref="EK1425">SUM(COUNTIFS(Table_Pending_Today[job_type_code],{"WB","WQ","Z5","Z7","U8","QU","7W","2V","2W","2X"},Table_Pending_Today[Order_Number],Table_Pending_Today[[#This Row],[Order_Number]]))</f>
        <v>0</v>
      </c>
      <c r="EL1425" cm="1">
        <f t="array" ref="EL1425">SUM(COUNTIFS(Table_Pending_Today[job_type_code],{"WB","WQ","Z5","Z7","U8","QU","7W","2V","2W","2X"},Table_Pending_Today[In-House],1,Table_Pending_Today[Order_Number],Table_Pending_Today[[#This Row],[Order_Number]]))</f>
        <v>0</v>
      </c>
      <c r="EM1425" cm="1">
        <f t="array" ref="EM1425">SUM(COUNTIFS(Table_Pending_Today[job_type_code],{"WB","WQ","Z5","Z7","U8","QU","7W","2V","2W","2X"},Table_Pending_Today[Contractor],1,Table_Pending_Today[Order_Number],Table_Pending_Today[[#This Row],[Order_Number]]))</f>
        <v>0</v>
      </c>
      <c r="EN1425" cm="1">
        <f t="array" ref="EN1425">IF(SUM(COUNTIFS(Table_Pending_Today[Order_Type_Desc],{"Install","Service Order","Restart"},Table_Pending_Today[Order_Number],Table_Pending_Today[[#This Row],[Order_Number]]))&gt;0,1,0)</f>
        <v>0</v>
      </c>
      <c r="EO1425" cm="1">
        <f t="array" ref="EO1425">IF(SUM(COUNTIFS(Table_Pending_Today[Order_Type_Desc],{"Install","Service Order","Restart"},Table_Pending_Today[In-House],1,Table_Pending_Today[Order_Number],Table_Pending_Today[[#This Row],[Order_Number]]))&gt;0,1,0)</f>
        <v>0</v>
      </c>
      <c r="EP1425" cm="1">
        <f t="array" ref="EP1425">IF(SUM(COUNTIFS(Table_Pending_Today[Order_Type_Desc],{"Install","Service Order","Restart"},Table_Pending_Today[Contractor],1,Table_Pending_Today[Order_Number],Table_Pending_Today[[#This Row],[Order_Number]]))&gt;0,1,0)</f>
        <v>0</v>
      </c>
      <c r="EQ1425">
        <f>IF(SUM(COUNTIFS(Table_Pending_Today[Order_Type_Desc],"Special Request",Table_Pending_Today[Bury_Drop],0,Table_Pending_Today[In-House],1,Table_Pending_Today[Order_Number],Table_Pending_Today[[#This Row],[Order_Number]]))&gt;0,1,0)</f>
        <v>0</v>
      </c>
      <c r="ER1425">
        <f>SUM(COUNTIFS(Table_Pending_Today[Order_Type_Desc],"Special Request",Table_Pending_Today[Bury_Drop],0,Table_Pending_Today[Contractor],1,Table_Pending_Today[Order_Number],Table_Pending_Today[[#This Row],[Order_Number]]))</f>
        <v>0</v>
      </c>
    </row>
    <row r="1426" spans="1:148" x14ac:dyDescent="0.25">
      <c r="A1426" t="s">
        <v>22433</v>
      </c>
      <c r="B1426" t="s">
        <v>68448</v>
      </c>
      <c r="C1426" t="s">
        <v>2</v>
      </c>
      <c r="D1426" t="s">
        <v>58813</v>
      </c>
      <c r="E1426" t="s">
        <v>58814</v>
      </c>
      <c r="F1426" t="s">
        <v>58815</v>
      </c>
      <c r="G1426">
        <v>469775</v>
      </c>
      <c r="H1426" t="s">
        <v>120</v>
      </c>
      <c r="I1426" t="s">
        <v>16938</v>
      </c>
      <c r="J1426" t="s">
        <v>16791</v>
      </c>
      <c r="K1426" t="s">
        <v>73</v>
      </c>
      <c r="L1426">
        <v>0</v>
      </c>
      <c r="M1426" t="s">
        <v>58816</v>
      </c>
      <c r="N1426" t="s">
        <v>58817</v>
      </c>
      <c r="P1426" t="s">
        <v>17505</v>
      </c>
      <c r="Q1426" t="s">
        <v>55542</v>
      </c>
      <c r="R1426" t="s">
        <v>58820</v>
      </c>
      <c r="S1426" t="s">
        <v>58820</v>
      </c>
      <c r="T1426" t="s">
        <v>75</v>
      </c>
      <c r="U1426" t="s">
        <v>16658</v>
      </c>
      <c r="V1426" t="s">
        <v>58821</v>
      </c>
      <c r="W1426" t="s">
        <v>16693</v>
      </c>
      <c r="X1426" t="s">
        <v>17149</v>
      </c>
      <c r="Y1426" t="s">
        <v>76</v>
      </c>
      <c r="Z1426" t="s">
        <v>77</v>
      </c>
      <c r="AA1426" t="s">
        <v>191</v>
      </c>
      <c r="AB1426" t="s">
        <v>192</v>
      </c>
      <c r="AC1426" t="s">
        <v>17891</v>
      </c>
      <c r="AD1426" t="s">
        <v>71806</v>
      </c>
      <c r="AE1426" t="s">
        <v>22433</v>
      </c>
      <c r="AF1426" t="s">
        <v>71807</v>
      </c>
      <c r="AG1426" t="s">
        <v>22433</v>
      </c>
      <c r="AH1426" t="s">
        <v>16840</v>
      </c>
      <c r="AJ1426">
        <v>0</v>
      </c>
      <c r="AK1426" t="s">
        <v>98</v>
      </c>
      <c r="AL1426" t="s">
        <v>79</v>
      </c>
      <c r="AO1426">
        <v>18</v>
      </c>
      <c r="AP1426" t="s">
        <v>16939</v>
      </c>
      <c r="AQ1426" t="s">
        <v>99</v>
      </c>
      <c r="AR1426" t="s">
        <v>16792</v>
      </c>
      <c r="AT1426">
        <v>0</v>
      </c>
      <c r="AU1426">
        <v>0</v>
      </c>
      <c r="AV1426" t="s">
        <v>16669</v>
      </c>
      <c r="BI1426" t="s">
        <v>81</v>
      </c>
      <c r="BJ1426" t="s">
        <v>81</v>
      </c>
      <c r="BK1426" t="s">
        <v>81</v>
      </c>
      <c r="BL1426" t="s">
        <v>71811</v>
      </c>
      <c r="BM1426" t="s">
        <v>71812</v>
      </c>
      <c r="BN1426" t="s">
        <v>71813</v>
      </c>
      <c r="BO1426" t="s">
        <v>100</v>
      </c>
      <c r="BS1426" t="s">
        <v>17202</v>
      </c>
      <c r="BV1426" t="s">
        <v>71806</v>
      </c>
      <c r="BW1426">
        <v>0</v>
      </c>
      <c r="BX1426">
        <v>0</v>
      </c>
      <c r="CE1426" t="s">
        <v>16978</v>
      </c>
      <c r="CF1426" t="s">
        <v>71808</v>
      </c>
      <c r="CG1426" t="s">
        <v>71814</v>
      </c>
      <c r="CH1426" t="s">
        <v>71810</v>
      </c>
      <c r="CI1426" t="s">
        <v>71815</v>
      </c>
      <c r="CJ1426" t="s">
        <v>17641</v>
      </c>
      <c r="CK1426" t="s">
        <v>16978</v>
      </c>
      <c r="CL1426" t="s">
        <v>99</v>
      </c>
      <c r="CM1426">
        <v>0</v>
      </c>
      <c r="CN1426">
        <v>95.376300000000001</v>
      </c>
      <c r="CO1426">
        <v>9.33</v>
      </c>
      <c r="CP1426">
        <v>75</v>
      </c>
      <c r="CQ1426" t="s">
        <v>17312</v>
      </c>
      <c r="CR1426" t="s">
        <v>17313</v>
      </c>
      <c r="CS1426" t="s">
        <v>71808</v>
      </c>
      <c r="CT1426" t="s">
        <v>71809</v>
      </c>
      <c r="CU1426" t="s">
        <v>16978</v>
      </c>
      <c r="CV1426" t="s">
        <v>71810</v>
      </c>
      <c r="DU1426">
        <v>1</v>
      </c>
      <c r="DV1426">
        <v>0</v>
      </c>
      <c r="DW1426">
        <v>0</v>
      </c>
      <c r="DY1426">
        <v>0</v>
      </c>
      <c r="DZ1426">
        <v>0</v>
      </c>
      <c r="EC1426" t="s">
        <v>21337</v>
      </c>
      <c r="ED1426">
        <v>0</v>
      </c>
      <c r="EE1426" cm="1">
        <f t="array" ref="EE1426">SUM(COUNTIFS(Table_Pending_Today[job_type_code],{"WB","WQ","Z5","Z7","U8","QU","7W","2V","2W","2X"},Table_Pending_Today[Order_Number],Table_Pending_Today[[#This Row],[Order_Number]]))</f>
        <v>0</v>
      </c>
      <c r="EF1426">
        <f>COUNTIFS(Table_Pending_Today[Order_Number],Table_Pending_Today[[#This Row],[Order_Number]],Table_Pending_Today[tech_contractor],"INHOUSE")</f>
        <v>0</v>
      </c>
      <c r="EG1426">
        <f>COUNTIFS(Table_Pending_Today[Order_Number],Table_Pending_Today[[#This Row],[Order_Number]],Table_Pending_Today[tech_contractor],"CONTRACTOR")</f>
        <v>0</v>
      </c>
      <c r="EH1426" cm="1">
        <f t="array" ref="EH1426">SUM(COUNTIFS(Table_Pending_Today[job_type_code],{"XV","XQ","XT","XU"},Table_Pending_Today[Order_Number],Table_Pending_Today[[#This Row],[Order_Number]]))</f>
        <v>0</v>
      </c>
      <c r="EI1426" cm="1">
        <f t="array" ref="EI1426">SUM(COUNTIFS(Table_Pending_Today[job_type_code],{"XV","XQ","XT","XU"},Table_Pending_Today[Order_Number],Table_Pending_Today[[#This Row],[Order_Number]],Table_Pending_Today[In-House],1))</f>
        <v>0</v>
      </c>
      <c r="EJ1426" cm="1">
        <f t="array" ref="EJ1426">SUM(COUNTIFS(Table_Pending_Today[job_type_code],{"XV","XQ","XT","XU"},Table_Pending_Today[Order_Number],Table_Pending_Today[[#This Row],[Order_Number]],Table_Pending_Today[Contractor],1))</f>
        <v>0</v>
      </c>
      <c r="EK1426" cm="1">
        <f t="array" ref="EK1426">SUM(COUNTIFS(Table_Pending_Today[job_type_code],{"WB","WQ","Z5","Z7","U8","QU","7W","2V","2W","2X"},Table_Pending_Today[Order_Number],Table_Pending_Today[[#This Row],[Order_Number]]))</f>
        <v>0</v>
      </c>
      <c r="EL1426" cm="1">
        <f t="array" ref="EL1426">SUM(COUNTIFS(Table_Pending_Today[job_type_code],{"WB","WQ","Z5","Z7","U8","QU","7W","2V","2W","2X"},Table_Pending_Today[In-House],1,Table_Pending_Today[Order_Number],Table_Pending_Today[[#This Row],[Order_Number]]))</f>
        <v>0</v>
      </c>
      <c r="EM1426" cm="1">
        <f t="array" ref="EM1426">SUM(COUNTIFS(Table_Pending_Today[job_type_code],{"WB","WQ","Z5","Z7","U8","QU","7W","2V","2W","2X"},Table_Pending_Today[Contractor],1,Table_Pending_Today[Order_Number],Table_Pending_Today[[#This Row],[Order_Number]]))</f>
        <v>0</v>
      </c>
      <c r="EN1426" cm="1">
        <f t="array" ref="EN1426">IF(SUM(COUNTIFS(Table_Pending_Today[Order_Type_Desc],{"Install","Service Order","Restart"},Table_Pending_Today[Order_Number],Table_Pending_Today[[#This Row],[Order_Number]]))&gt;0,1,0)</f>
        <v>1</v>
      </c>
      <c r="EO1426" cm="1">
        <f t="array" ref="EO1426">IF(SUM(COUNTIFS(Table_Pending_Today[Order_Type_Desc],{"Install","Service Order","Restart"},Table_Pending_Today[In-House],1,Table_Pending_Today[Order_Number],Table_Pending_Today[[#This Row],[Order_Number]]))&gt;0,1,0)</f>
        <v>0</v>
      </c>
      <c r="EP1426" cm="1">
        <f t="array" ref="EP1426">IF(SUM(COUNTIFS(Table_Pending_Today[Order_Type_Desc],{"Install","Service Order","Restart"},Table_Pending_Today[Contractor],1,Table_Pending_Today[Order_Number],Table_Pending_Today[[#This Row],[Order_Number]]))&gt;0,1,0)</f>
        <v>0</v>
      </c>
      <c r="EQ1426">
        <f>IF(SUM(COUNTIFS(Table_Pending_Today[Order_Type_Desc],"Special Request",Table_Pending_Today[Bury_Drop],0,Table_Pending_Today[In-House],1,Table_Pending_Today[Order_Number],Table_Pending_Today[[#This Row],[Order_Number]]))&gt;0,1,0)</f>
        <v>0</v>
      </c>
      <c r="ER1426">
        <f>SUM(COUNTIFS(Table_Pending_Today[Order_Type_Desc],"Special Request",Table_Pending_Today[Bury_Drop],0,Table_Pending_Today[Contractor],1,Table_Pending_Today[Order_Number],Table_Pending_Today[[#This Row],[Order_Number]]))</f>
        <v>0</v>
      </c>
    </row>
    <row r="1427" spans="1:148" x14ac:dyDescent="0.25">
      <c r="A1427" t="s">
        <v>22433</v>
      </c>
      <c r="B1427" t="s">
        <v>68448</v>
      </c>
      <c r="C1427" t="s">
        <v>2</v>
      </c>
      <c r="D1427" t="s">
        <v>28436</v>
      </c>
      <c r="E1427" t="s">
        <v>28437</v>
      </c>
      <c r="F1427" t="s">
        <v>28438</v>
      </c>
      <c r="G1427">
        <v>465174</v>
      </c>
      <c r="H1427" t="s">
        <v>72</v>
      </c>
      <c r="I1427" t="s">
        <v>89</v>
      </c>
      <c r="J1427" t="s">
        <v>16794</v>
      </c>
      <c r="K1427" t="s">
        <v>73</v>
      </c>
      <c r="L1427">
        <v>1</v>
      </c>
      <c r="M1427" t="s">
        <v>28439</v>
      </c>
      <c r="N1427" t="s">
        <v>28440</v>
      </c>
      <c r="P1427" t="s">
        <v>191</v>
      </c>
      <c r="Q1427" t="s">
        <v>17214</v>
      </c>
      <c r="R1427" t="s">
        <v>28441</v>
      </c>
      <c r="T1427" t="s">
        <v>75</v>
      </c>
      <c r="U1427" t="s">
        <v>16658</v>
      </c>
      <c r="V1427" t="s">
        <v>28442</v>
      </c>
      <c r="W1427" t="s">
        <v>16693</v>
      </c>
      <c r="X1427" t="s">
        <v>17040</v>
      </c>
      <c r="Y1427" t="s">
        <v>76</v>
      </c>
      <c r="Z1427" t="s">
        <v>77</v>
      </c>
      <c r="AA1427" t="s">
        <v>191</v>
      </c>
      <c r="AB1427" t="s">
        <v>16705</v>
      </c>
      <c r="AC1427" t="s">
        <v>17399</v>
      </c>
      <c r="AD1427" t="s">
        <v>22298</v>
      </c>
      <c r="AE1427" t="s">
        <v>20208</v>
      </c>
      <c r="AF1427" t="s">
        <v>55563</v>
      </c>
      <c r="AG1427" t="s">
        <v>22433</v>
      </c>
      <c r="AH1427" t="s">
        <v>16840</v>
      </c>
      <c r="AI1427" t="s">
        <v>22433</v>
      </c>
      <c r="AJ1427">
        <v>1</v>
      </c>
      <c r="AK1427" t="s">
        <v>98</v>
      </c>
      <c r="AL1427" t="s">
        <v>79</v>
      </c>
      <c r="AO1427">
        <v>18</v>
      </c>
      <c r="AP1427" t="s">
        <v>91</v>
      </c>
      <c r="AQ1427" t="s">
        <v>80</v>
      </c>
      <c r="AR1427" t="s">
        <v>18025</v>
      </c>
      <c r="AT1427">
        <v>0</v>
      </c>
      <c r="AU1427">
        <v>0</v>
      </c>
      <c r="AV1427" t="s">
        <v>16669</v>
      </c>
      <c r="BI1427" t="s">
        <v>81</v>
      </c>
      <c r="BJ1427" t="s">
        <v>81</v>
      </c>
      <c r="BK1427" t="s">
        <v>81</v>
      </c>
      <c r="BM1427" t="s">
        <v>22173</v>
      </c>
      <c r="BN1427" t="s">
        <v>55564</v>
      </c>
      <c r="BQ1427" t="s">
        <v>55565</v>
      </c>
      <c r="BS1427" t="s">
        <v>17202</v>
      </c>
      <c r="BV1427" t="s">
        <v>22298</v>
      </c>
      <c r="BW1427">
        <v>0</v>
      </c>
      <c r="BX1427">
        <v>0</v>
      </c>
      <c r="CA1427" t="s">
        <v>16968</v>
      </c>
      <c r="CE1427" t="s">
        <v>16880</v>
      </c>
      <c r="CF1427" t="s">
        <v>16881</v>
      </c>
      <c r="CG1427" t="s">
        <v>16882</v>
      </c>
      <c r="CK1427" t="s">
        <v>16920</v>
      </c>
      <c r="CL1427" t="s">
        <v>80</v>
      </c>
      <c r="CM1427">
        <v>0</v>
      </c>
      <c r="CN1427">
        <v>85.168199999999999</v>
      </c>
      <c r="CO1427">
        <v>20963.5</v>
      </c>
      <c r="CP1427">
        <v>1600</v>
      </c>
      <c r="CQ1427" t="s">
        <v>17312</v>
      </c>
      <c r="CR1427" t="s">
        <v>17313</v>
      </c>
      <c r="CT1427" t="s">
        <v>18377</v>
      </c>
      <c r="DS1427">
        <v>0</v>
      </c>
      <c r="DU1427">
        <v>1</v>
      </c>
      <c r="DV1427">
        <v>0</v>
      </c>
      <c r="DW1427">
        <v>0</v>
      </c>
      <c r="DY1427">
        <v>0</v>
      </c>
      <c r="DZ1427">
        <v>0</v>
      </c>
      <c r="EC1427" t="s">
        <v>21342</v>
      </c>
      <c r="ED1427">
        <v>1</v>
      </c>
      <c r="EE1427" cm="1">
        <f t="array" ref="EE1427">SUM(COUNTIFS(Table_Pending_Today[job_type_code],{"WB","WQ","Z5","Z7","U8","QU","7W","2V","2W","2X"},Table_Pending_Today[Order_Number],Table_Pending_Today[[#This Row],[Order_Number]]))</f>
        <v>0</v>
      </c>
      <c r="EF1427">
        <f>COUNTIFS(Table_Pending_Today[Order_Number],Table_Pending_Today[[#This Row],[Order_Number]],Table_Pending_Today[tech_contractor],"INHOUSE")</f>
        <v>0</v>
      </c>
      <c r="EG1427">
        <f>COUNTIFS(Table_Pending_Today[Order_Number],Table_Pending_Today[[#This Row],[Order_Number]],Table_Pending_Today[tech_contractor],"CONTRACTOR")</f>
        <v>0</v>
      </c>
      <c r="EH1427" cm="1">
        <f t="array" ref="EH1427">SUM(COUNTIFS(Table_Pending_Today[job_type_code],{"XV","XQ","XT","XU"},Table_Pending_Today[Order_Number],Table_Pending_Today[[#This Row],[Order_Number]]))</f>
        <v>0</v>
      </c>
      <c r="EI1427" cm="1">
        <f t="array" ref="EI1427">SUM(COUNTIFS(Table_Pending_Today[job_type_code],{"XV","XQ","XT","XU"},Table_Pending_Today[Order_Number],Table_Pending_Today[[#This Row],[Order_Number]],Table_Pending_Today[In-House],1))</f>
        <v>0</v>
      </c>
      <c r="EJ1427" cm="1">
        <f t="array" ref="EJ1427">SUM(COUNTIFS(Table_Pending_Today[job_type_code],{"XV","XQ","XT","XU"},Table_Pending_Today[Order_Number],Table_Pending_Today[[#This Row],[Order_Number]],Table_Pending_Today[Contractor],1))</f>
        <v>0</v>
      </c>
      <c r="EK1427" cm="1">
        <f t="array" ref="EK1427">SUM(COUNTIFS(Table_Pending_Today[job_type_code],{"WB","WQ","Z5","Z7","U8","QU","7W","2V","2W","2X"},Table_Pending_Today[Order_Number],Table_Pending_Today[[#This Row],[Order_Number]]))</f>
        <v>0</v>
      </c>
      <c r="EL1427" cm="1">
        <f t="array" ref="EL1427">SUM(COUNTIFS(Table_Pending_Today[job_type_code],{"WB","WQ","Z5","Z7","U8","QU","7W","2V","2W","2X"},Table_Pending_Today[In-House],1,Table_Pending_Today[Order_Number],Table_Pending_Today[[#This Row],[Order_Number]]))</f>
        <v>0</v>
      </c>
      <c r="EM1427" cm="1">
        <f t="array" ref="EM1427">SUM(COUNTIFS(Table_Pending_Today[job_type_code],{"WB","WQ","Z5","Z7","U8","QU","7W","2V","2W","2X"},Table_Pending_Today[Contractor],1,Table_Pending_Today[Order_Number],Table_Pending_Today[[#This Row],[Order_Number]]))</f>
        <v>0</v>
      </c>
      <c r="EN1427" cm="1">
        <f t="array" ref="EN1427">IF(SUM(COUNTIFS(Table_Pending_Today[Order_Type_Desc],{"Install","Service Order","Restart"},Table_Pending_Today[Order_Number],Table_Pending_Today[[#This Row],[Order_Number]]))&gt;0,1,0)</f>
        <v>0</v>
      </c>
      <c r="EO1427" cm="1">
        <f t="array" ref="EO1427">IF(SUM(COUNTIFS(Table_Pending_Today[Order_Type_Desc],{"Install","Service Order","Restart"},Table_Pending_Today[In-House],1,Table_Pending_Today[Order_Number],Table_Pending_Today[[#This Row],[Order_Number]]))&gt;0,1,0)</f>
        <v>0</v>
      </c>
      <c r="EP1427" cm="1">
        <f t="array" ref="EP1427">IF(SUM(COUNTIFS(Table_Pending_Today[Order_Type_Desc],{"Install","Service Order","Restart"},Table_Pending_Today[Contractor],1,Table_Pending_Today[Order_Number],Table_Pending_Today[[#This Row],[Order_Number]]))&gt;0,1,0)</f>
        <v>0</v>
      </c>
      <c r="EQ1427">
        <f>IF(SUM(COUNTIFS(Table_Pending_Today[Order_Type_Desc],"Special Request",Table_Pending_Today[Bury_Drop],0,Table_Pending_Today[In-House],1,Table_Pending_Today[Order_Number],Table_Pending_Today[[#This Row],[Order_Number]]))&gt;0,1,0)</f>
        <v>0</v>
      </c>
      <c r="ER1427">
        <f>SUM(COUNTIFS(Table_Pending_Today[Order_Type_Desc],"Special Request",Table_Pending_Today[Bury_Drop],0,Table_Pending_Today[Contractor],1,Table_Pending_Today[Order_Number],Table_Pending_Today[[#This Row],[Order_Number]]))</f>
        <v>0</v>
      </c>
    </row>
    <row r="1428" spans="1:148" x14ac:dyDescent="0.25">
      <c r="A1428" t="s">
        <v>22433</v>
      </c>
      <c r="B1428" t="s">
        <v>68448</v>
      </c>
      <c r="C1428" t="s">
        <v>2</v>
      </c>
      <c r="D1428" t="s">
        <v>34413</v>
      </c>
      <c r="E1428" t="s">
        <v>34414</v>
      </c>
      <c r="F1428" t="s">
        <v>34415</v>
      </c>
      <c r="G1428">
        <v>465319</v>
      </c>
      <c r="H1428" t="s">
        <v>72</v>
      </c>
      <c r="I1428" t="s">
        <v>16913</v>
      </c>
      <c r="J1428" t="s">
        <v>16914</v>
      </c>
      <c r="K1428" t="s">
        <v>73</v>
      </c>
      <c r="L1428">
        <v>1</v>
      </c>
      <c r="M1428" t="s">
        <v>34416</v>
      </c>
      <c r="N1428" t="s">
        <v>34417</v>
      </c>
      <c r="P1428" t="s">
        <v>19342</v>
      </c>
      <c r="Q1428" t="s">
        <v>19901</v>
      </c>
      <c r="R1428" t="s">
        <v>34419</v>
      </c>
      <c r="T1428" t="s">
        <v>75</v>
      </c>
      <c r="U1428" t="s">
        <v>16658</v>
      </c>
      <c r="V1428" t="s">
        <v>34420</v>
      </c>
      <c r="W1428" t="s">
        <v>16693</v>
      </c>
      <c r="X1428" t="s">
        <v>19902</v>
      </c>
      <c r="Y1428" t="s">
        <v>76</v>
      </c>
      <c r="Z1428" t="s">
        <v>96</v>
      </c>
      <c r="AA1428" t="s">
        <v>16677</v>
      </c>
      <c r="AB1428" t="s">
        <v>198</v>
      </c>
      <c r="AC1428" t="s">
        <v>154</v>
      </c>
      <c r="AD1428" t="s">
        <v>55404</v>
      </c>
      <c r="AE1428" t="s">
        <v>20208</v>
      </c>
      <c r="AF1428" t="s">
        <v>55405</v>
      </c>
      <c r="AG1428" t="s">
        <v>22433</v>
      </c>
      <c r="AH1428" t="s">
        <v>16795</v>
      </c>
      <c r="AJ1428">
        <v>0</v>
      </c>
      <c r="AL1428" t="s">
        <v>19838</v>
      </c>
      <c r="AM1428" t="s">
        <v>3</v>
      </c>
      <c r="AN1428" t="s">
        <v>16870</v>
      </c>
      <c r="AO1428">
        <v>18</v>
      </c>
      <c r="AP1428" t="s">
        <v>16915</v>
      </c>
      <c r="AQ1428" t="s">
        <v>92</v>
      </c>
      <c r="AR1428" t="s">
        <v>16916</v>
      </c>
      <c r="AT1428">
        <v>0</v>
      </c>
      <c r="AU1428">
        <v>0</v>
      </c>
      <c r="AV1428" t="s">
        <v>16669</v>
      </c>
      <c r="BI1428" t="s">
        <v>81</v>
      </c>
      <c r="BJ1428" t="s">
        <v>81</v>
      </c>
      <c r="BK1428" t="s">
        <v>81</v>
      </c>
      <c r="BM1428" t="s">
        <v>55406</v>
      </c>
      <c r="BN1428" t="s">
        <v>55407</v>
      </c>
      <c r="BS1428" t="s">
        <v>17202</v>
      </c>
      <c r="BT1428" t="s">
        <v>17737</v>
      </c>
      <c r="BU1428" t="s">
        <v>19839</v>
      </c>
      <c r="BV1428" t="s">
        <v>55404</v>
      </c>
      <c r="BW1428">
        <v>0</v>
      </c>
      <c r="BX1428">
        <v>0</v>
      </c>
      <c r="CE1428" t="s">
        <v>16880</v>
      </c>
      <c r="CF1428" t="s">
        <v>16881</v>
      </c>
      <c r="CG1428" t="s">
        <v>16882</v>
      </c>
      <c r="CK1428" t="s">
        <v>16947</v>
      </c>
      <c r="CL1428" t="s">
        <v>92</v>
      </c>
      <c r="CM1428">
        <v>0</v>
      </c>
      <c r="CN1428">
        <v>90.000100000000003</v>
      </c>
      <c r="CO1428">
        <v>108.49</v>
      </c>
      <c r="CP1428">
        <v>0</v>
      </c>
      <c r="CQ1428" t="s">
        <v>17312</v>
      </c>
      <c r="CR1428" t="s">
        <v>17313</v>
      </c>
      <c r="CT1428" t="s">
        <v>19380</v>
      </c>
      <c r="DS1428">
        <v>0</v>
      </c>
      <c r="DU1428">
        <v>1</v>
      </c>
      <c r="DV1428">
        <v>1</v>
      </c>
      <c r="DW1428">
        <v>0</v>
      </c>
      <c r="DY1428">
        <v>0</v>
      </c>
      <c r="DZ1428">
        <v>0</v>
      </c>
      <c r="EC1428" t="s">
        <v>21335</v>
      </c>
      <c r="ED1428">
        <v>1</v>
      </c>
      <c r="EE1428" cm="1">
        <f t="array" ref="EE1428">SUM(COUNTIFS(Table_Pending_Today[job_type_code],{"WB","WQ","Z5","Z7","U8","QU","7W","2V","2W","2X"},Table_Pending_Today[Order_Number],Table_Pending_Today[[#This Row],[Order_Number]]))</f>
        <v>0</v>
      </c>
      <c r="EF1428">
        <f>COUNTIFS(Table_Pending_Today[Order_Number],Table_Pending_Today[[#This Row],[Order_Number]],Table_Pending_Today[tech_contractor],"INHOUSE")</f>
        <v>0</v>
      </c>
      <c r="EG1428">
        <f>COUNTIFS(Table_Pending_Today[Order_Number],Table_Pending_Today[[#This Row],[Order_Number]],Table_Pending_Today[tech_contractor],"CONTRACTOR")</f>
        <v>1</v>
      </c>
      <c r="EH1428" cm="1">
        <f t="array" ref="EH1428">SUM(COUNTIFS(Table_Pending_Today[job_type_code],{"XV","XQ","XT","XU"},Table_Pending_Today[Order_Number],Table_Pending_Today[[#This Row],[Order_Number]]))</f>
        <v>1</v>
      </c>
      <c r="EI1428" cm="1">
        <f t="array" ref="EI1428">SUM(COUNTIFS(Table_Pending_Today[job_type_code],{"XV","XQ","XT","XU"},Table_Pending_Today[Order_Number],Table_Pending_Today[[#This Row],[Order_Number]],Table_Pending_Today[In-House],1))</f>
        <v>0</v>
      </c>
      <c r="EJ1428" cm="1">
        <f t="array" ref="EJ1428">SUM(COUNTIFS(Table_Pending_Today[job_type_code],{"XV","XQ","XT","XU"},Table_Pending_Today[Order_Number],Table_Pending_Today[[#This Row],[Order_Number]],Table_Pending_Today[Contractor],1))</f>
        <v>1</v>
      </c>
      <c r="EK1428" cm="1">
        <f t="array" ref="EK1428">SUM(COUNTIFS(Table_Pending_Today[job_type_code],{"WB","WQ","Z5","Z7","U8","QU","7W","2V","2W","2X"},Table_Pending_Today[Order_Number],Table_Pending_Today[[#This Row],[Order_Number]]))</f>
        <v>0</v>
      </c>
      <c r="EL1428" cm="1">
        <f t="array" ref="EL1428">SUM(COUNTIFS(Table_Pending_Today[job_type_code],{"WB","WQ","Z5","Z7","U8","QU","7W","2V","2W","2X"},Table_Pending_Today[In-House],1,Table_Pending_Today[Order_Number],Table_Pending_Today[[#This Row],[Order_Number]]))</f>
        <v>0</v>
      </c>
      <c r="EM1428" cm="1">
        <f t="array" ref="EM1428">SUM(COUNTIFS(Table_Pending_Today[job_type_code],{"WB","WQ","Z5","Z7","U8","QU","7W","2V","2W","2X"},Table_Pending_Today[Contractor],1,Table_Pending_Today[Order_Number],Table_Pending_Today[[#This Row],[Order_Number]]))</f>
        <v>0</v>
      </c>
      <c r="EN1428" cm="1">
        <f t="array" ref="EN1428">IF(SUM(COUNTIFS(Table_Pending_Today[Order_Type_Desc],{"Install","Service Order","Restart"},Table_Pending_Today[Order_Number],Table_Pending_Today[[#This Row],[Order_Number]]))&gt;0,1,0)</f>
        <v>0</v>
      </c>
      <c r="EO1428" cm="1">
        <f t="array" ref="EO1428">IF(SUM(COUNTIFS(Table_Pending_Today[Order_Type_Desc],{"Install","Service Order","Restart"},Table_Pending_Today[In-House],1,Table_Pending_Today[Order_Number],Table_Pending_Today[[#This Row],[Order_Number]]))&gt;0,1,0)</f>
        <v>0</v>
      </c>
      <c r="EP1428" cm="1">
        <f t="array" ref="EP1428">IF(SUM(COUNTIFS(Table_Pending_Today[Order_Type_Desc],{"Install","Service Order","Restart"},Table_Pending_Today[Contractor],1,Table_Pending_Today[Order_Number],Table_Pending_Today[[#This Row],[Order_Number]]))&gt;0,1,0)</f>
        <v>0</v>
      </c>
      <c r="EQ1428">
        <f>IF(SUM(COUNTIFS(Table_Pending_Today[Order_Type_Desc],"Special Request",Table_Pending_Today[Bury_Drop],0,Table_Pending_Today[In-House],1,Table_Pending_Today[Order_Number],Table_Pending_Today[[#This Row],[Order_Number]]))&gt;0,1,0)</f>
        <v>0</v>
      </c>
      <c r="ER1428">
        <f>SUM(COUNTIFS(Table_Pending_Today[Order_Type_Desc],"Special Request",Table_Pending_Today[Bury_Drop],0,Table_Pending_Today[Contractor],1,Table_Pending_Today[Order_Number],Table_Pending_Today[[#This Row],[Order_Number]]))</f>
        <v>0</v>
      </c>
    </row>
    <row r="1429" spans="1:148" x14ac:dyDescent="0.25">
      <c r="A1429" t="s">
        <v>22433</v>
      </c>
      <c r="B1429" t="s">
        <v>68448</v>
      </c>
      <c r="C1429" t="s">
        <v>2</v>
      </c>
      <c r="D1429" t="s">
        <v>24271</v>
      </c>
      <c r="E1429" t="s">
        <v>24272</v>
      </c>
      <c r="F1429" t="s">
        <v>24273</v>
      </c>
      <c r="G1429">
        <v>465543</v>
      </c>
      <c r="H1429" t="s">
        <v>72</v>
      </c>
      <c r="I1429" t="s">
        <v>89</v>
      </c>
      <c r="J1429" t="s">
        <v>16798</v>
      </c>
      <c r="K1429" t="s">
        <v>73</v>
      </c>
      <c r="L1429">
        <v>1</v>
      </c>
      <c r="M1429" t="s">
        <v>24274</v>
      </c>
      <c r="N1429" t="s">
        <v>24275</v>
      </c>
      <c r="P1429" t="s">
        <v>197</v>
      </c>
      <c r="Q1429" t="s">
        <v>17875</v>
      </c>
      <c r="R1429" t="s">
        <v>24277</v>
      </c>
      <c r="T1429" t="s">
        <v>75</v>
      </c>
      <c r="U1429" t="s">
        <v>16658</v>
      </c>
      <c r="V1429" t="s">
        <v>24278</v>
      </c>
      <c r="W1429" t="s">
        <v>16693</v>
      </c>
      <c r="X1429" t="s">
        <v>16712</v>
      </c>
      <c r="Y1429" t="s">
        <v>76</v>
      </c>
      <c r="Z1429" t="s">
        <v>77</v>
      </c>
      <c r="AA1429" t="s">
        <v>16708</v>
      </c>
      <c r="AB1429" t="s">
        <v>16699</v>
      </c>
      <c r="AC1429" t="s">
        <v>16709</v>
      </c>
      <c r="AD1429" t="s">
        <v>56578</v>
      </c>
      <c r="AE1429" t="s">
        <v>20208</v>
      </c>
      <c r="AF1429" t="s">
        <v>56579</v>
      </c>
      <c r="AG1429" t="s">
        <v>22433</v>
      </c>
      <c r="AH1429" t="s">
        <v>16779</v>
      </c>
      <c r="AJ1429">
        <v>0</v>
      </c>
      <c r="AL1429" t="s">
        <v>79</v>
      </c>
      <c r="AO1429">
        <v>18</v>
      </c>
      <c r="AP1429" t="s">
        <v>91</v>
      </c>
      <c r="AQ1429" t="s">
        <v>80</v>
      </c>
      <c r="AR1429" t="s">
        <v>17813</v>
      </c>
      <c r="AT1429">
        <v>1</v>
      </c>
      <c r="AU1429">
        <v>0</v>
      </c>
      <c r="AV1429" t="s">
        <v>16696</v>
      </c>
      <c r="BI1429" t="s">
        <v>81</v>
      </c>
      <c r="BJ1429" t="s">
        <v>81</v>
      </c>
      <c r="BK1429" t="s">
        <v>81</v>
      </c>
      <c r="BM1429" t="s">
        <v>56580</v>
      </c>
      <c r="BN1429" t="s">
        <v>56581</v>
      </c>
      <c r="BQ1429" t="s">
        <v>56582</v>
      </c>
      <c r="BS1429" t="s">
        <v>17202</v>
      </c>
      <c r="BV1429" t="s">
        <v>56578</v>
      </c>
      <c r="BW1429">
        <v>0</v>
      </c>
      <c r="BX1429">
        <v>0</v>
      </c>
      <c r="CA1429" t="s">
        <v>17757</v>
      </c>
      <c r="CE1429" t="s">
        <v>16880</v>
      </c>
      <c r="CF1429" t="s">
        <v>16881</v>
      </c>
      <c r="CG1429" t="s">
        <v>16882</v>
      </c>
      <c r="CK1429" t="s">
        <v>16883</v>
      </c>
      <c r="CL1429" t="s">
        <v>80</v>
      </c>
      <c r="CM1429">
        <v>0</v>
      </c>
      <c r="CN1429">
        <v>90.869500000000002</v>
      </c>
      <c r="CO1429">
        <v>280.56</v>
      </c>
      <c r="CP1429">
        <v>1225</v>
      </c>
      <c r="CQ1429" t="s">
        <v>17312</v>
      </c>
      <c r="CR1429" t="s">
        <v>17313</v>
      </c>
      <c r="CT1429" t="s">
        <v>18377</v>
      </c>
      <c r="DU1429">
        <v>1</v>
      </c>
      <c r="DV1429">
        <v>0</v>
      </c>
      <c r="DW1429">
        <v>0</v>
      </c>
      <c r="DY1429">
        <v>0</v>
      </c>
      <c r="DZ1429">
        <v>0</v>
      </c>
      <c r="EC1429" t="s">
        <v>21335</v>
      </c>
      <c r="ED1429">
        <v>1</v>
      </c>
      <c r="EE1429" cm="1">
        <f t="array" ref="EE1429">SUM(COUNTIFS(Table_Pending_Today[job_type_code],{"WB","WQ","Z5","Z7","U8","QU","7W","2V","2W","2X"},Table_Pending_Today[Order_Number],Table_Pending_Today[[#This Row],[Order_Number]]))</f>
        <v>0</v>
      </c>
      <c r="EF1429">
        <f>COUNTIFS(Table_Pending_Today[Order_Number],Table_Pending_Today[[#This Row],[Order_Number]],Table_Pending_Today[tech_contractor],"INHOUSE")</f>
        <v>0</v>
      </c>
      <c r="EG1429">
        <f>COUNTIFS(Table_Pending_Today[Order_Number],Table_Pending_Today[[#This Row],[Order_Number]],Table_Pending_Today[tech_contractor],"CONTRACTOR")</f>
        <v>0</v>
      </c>
      <c r="EH1429" cm="1">
        <f t="array" ref="EH1429">SUM(COUNTIFS(Table_Pending_Today[job_type_code],{"XV","XQ","XT","XU"},Table_Pending_Today[Order_Number],Table_Pending_Today[[#This Row],[Order_Number]]))</f>
        <v>0</v>
      </c>
      <c r="EI1429" cm="1">
        <f t="array" ref="EI1429">SUM(COUNTIFS(Table_Pending_Today[job_type_code],{"XV","XQ","XT","XU"},Table_Pending_Today[Order_Number],Table_Pending_Today[[#This Row],[Order_Number]],Table_Pending_Today[In-House],1))</f>
        <v>0</v>
      </c>
      <c r="EJ1429" cm="1">
        <f t="array" ref="EJ1429">SUM(COUNTIFS(Table_Pending_Today[job_type_code],{"XV","XQ","XT","XU"},Table_Pending_Today[Order_Number],Table_Pending_Today[[#This Row],[Order_Number]],Table_Pending_Today[Contractor],1))</f>
        <v>0</v>
      </c>
      <c r="EK1429" cm="1">
        <f t="array" ref="EK1429">SUM(COUNTIFS(Table_Pending_Today[job_type_code],{"WB","WQ","Z5","Z7","U8","QU","7W","2V","2W","2X"},Table_Pending_Today[Order_Number],Table_Pending_Today[[#This Row],[Order_Number]]))</f>
        <v>0</v>
      </c>
      <c r="EL1429" cm="1">
        <f t="array" ref="EL1429">SUM(COUNTIFS(Table_Pending_Today[job_type_code],{"WB","WQ","Z5","Z7","U8","QU","7W","2V","2W","2X"},Table_Pending_Today[In-House],1,Table_Pending_Today[Order_Number],Table_Pending_Today[[#This Row],[Order_Number]]))</f>
        <v>0</v>
      </c>
      <c r="EM1429" cm="1">
        <f t="array" ref="EM1429">SUM(COUNTIFS(Table_Pending_Today[job_type_code],{"WB","WQ","Z5","Z7","U8","QU","7W","2V","2W","2X"},Table_Pending_Today[Contractor],1,Table_Pending_Today[Order_Number],Table_Pending_Today[[#This Row],[Order_Number]]))</f>
        <v>0</v>
      </c>
      <c r="EN1429" cm="1">
        <f t="array" ref="EN1429">IF(SUM(COUNTIFS(Table_Pending_Today[Order_Type_Desc],{"Install","Service Order","Restart"},Table_Pending_Today[Order_Number],Table_Pending_Today[[#This Row],[Order_Number]]))&gt;0,1,0)</f>
        <v>0</v>
      </c>
      <c r="EO1429" cm="1">
        <f t="array" ref="EO1429">IF(SUM(COUNTIFS(Table_Pending_Today[Order_Type_Desc],{"Install","Service Order","Restart"},Table_Pending_Today[In-House],1,Table_Pending_Today[Order_Number],Table_Pending_Today[[#This Row],[Order_Number]]))&gt;0,1,0)</f>
        <v>0</v>
      </c>
      <c r="EP1429" cm="1">
        <f t="array" ref="EP1429">IF(SUM(COUNTIFS(Table_Pending_Today[Order_Type_Desc],{"Install","Service Order","Restart"},Table_Pending_Today[Contractor],1,Table_Pending_Today[Order_Number],Table_Pending_Today[[#This Row],[Order_Number]]))&gt;0,1,0)</f>
        <v>0</v>
      </c>
      <c r="EQ1429">
        <f>IF(SUM(COUNTIFS(Table_Pending_Today[Order_Type_Desc],"Special Request",Table_Pending_Today[Bury_Drop],0,Table_Pending_Today[In-House],1,Table_Pending_Today[Order_Number],Table_Pending_Today[[#This Row],[Order_Number]]))&gt;0,1,0)</f>
        <v>0</v>
      </c>
      <c r="ER1429">
        <f>SUM(COUNTIFS(Table_Pending_Today[Order_Type_Desc],"Special Request",Table_Pending_Today[Bury_Drop],0,Table_Pending_Today[Contractor],1,Table_Pending_Today[Order_Number],Table_Pending_Today[[#This Row],[Order_Number]]))</f>
        <v>0</v>
      </c>
    </row>
    <row r="1430" spans="1:148" x14ac:dyDescent="0.25">
      <c r="A1430" t="s">
        <v>22433</v>
      </c>
      <c r="B1430" t="s">
        <v>68448</v>
      </c>
      <c r="C1430" t="s">
        <v>2</v>
      </c>
      <c r="D1430" t="s">
        <v>24520</v>
      </c>
      <c r="E1430" t="s">
        <v>24521</v>
      </c>
      <c r="F1430" t="s">
        <v>24522</v>
      </c>
      <c r="G1430">
        <v>465545</v>
      </c>
      <c r="H1430" t="s">
        <v>72</v>
      </c>
      <c r="I1430" t="s">
        <v>89</v>
      </c>
      <c r="J1430" t="s">
        <v>16794</v>
      </c>
      <c r="K1430" t="s">
        <v>73</v>
      </c>
      <c r="L1430">
        <v>1</v>
      </c>
      <c r="M1430" t="s">
        <v>24523</v>
      </c>
      <c r="N1430" t="s">
        <v>24524</v>
      </c>
      <c r="P1430" t="s">
        <v>197</v>
      </c>
      <c r="Q1430" t="s">
        <v>17875</v>
      </c>
      <c r="R1430" t="s">
        <v>24526</v>
      </c>
      <c r="T1430" t="s">
        <v>75</v>
      </c>
      <c r="U1430" t="s">
        <v>16658</v>
      </c>
      <c r="V1430" t="s">
        <v>24527</v>
      </c>
      <c r="W1430" t="s">
        <v>16693</v>
      </c>
      <c r="X1430" t="s">
        <v>16712</v>
      </c>
      <c r="Y1430" t="s">
        <v>76</v>
      </c>
      <c r="Z1430" t="s">
        <v>77</v>
      </c>
      <c r="AA1430" t="s">
        <v>16708</v>
      </c>
      <c r="AB1430" t="s">
        <v>16699</v>
      </c>
      <c r="AC1430" t="s">
        <v>16711</v>
      </c>
      <c r="AD1430" t="s">
        <v>56583</v>
      </c>
      <c r="AE1430" t="s">
        <v>20208</v>
      </c>
      <c r="AF1430" t="s">
        <v>56584</v>
      </c>
      <c r="AG1430" t="s">
        <v>22433</v>
      </c>
      <c r="AH1430" t="s">
        <v>16779</v>
      </c>
      <c r="AJ1430">
        <v>0</v>
      </c>
      <c r="AL1430" t="s">
        <v>79</v>
      </c>
      <c r="AO1430">
        <v>18</v>
      </c>
      <c r="AP1430" t="s">
        <v>91</v>
      </c>
      <c r="AQ1430" t="s">
        <v>80</v>
      </c>
      <c r="AR1430" t="s">
        <v>16796</v>
      </c>
      <c r="AT1430">
        <v>0</v>
      </c>
      <c r="AU1430">
        <v>0</v>
      </c>
      <c r="AV1430" t="s">
        <v>16696</v>
      </c>
      <c r="BI1430" t="s">
        <v>81</v>
      </c>
      <c r="BJ1430" t="s">
        <v>81</v>
      </c>
      <c r="BK1430" t="s">
        <v>81</v>
      </c>
      <c r="BM1430" t="s">
        <v>56585</v>
      </c>
      <c r="BN1430" t="s">
        <v>56586</v>
      </c>
      <c r="BQ1430" t="s">
        <v>18357</v>
      </c>
      <c r="BS1430" t="s">
        <v>17202</v>
      </c>
      <c r="BV1430" t="s">
        <v>56583</v>
      </c>
      <c r="BW1430">
        <v>0</v>
      </c>
      <c r="BX1430">
        <v>1</v>
      </c>
      <c r="CE1430" t="s">
        <v>16880</v>
      </c>
      <c r="CF1430" t="s">
        <v>16881</v>
      </c>
      <c r="CG1430" t="s">
        <v>16882</v>
      </c>
      <c r="CK1430" t="s">
        <v>16883</v>
      </c>
      <c r="CL1430" t="s">
        <v>80</v>
      </c>
      <c r="CM1430">
        <v>0</v>
      </c>
      <c r="CN1430">
        <v>90.060400000000001</v>
      </c>
      <c r="CO1430">
        <v>352.9</v>
      </c>
      <c r="CP1430">
        <v>1350</v>
      </c>
      <c r="CQ1430" t="s">
        <v>17312</v>
      </c>
      <c r="CR1430" t="s">
        <v>17313</v>
      </c>
      <c r="CT1430" t="s">
        <v>18377</v>
      </c>
      <c r="DU1430">
        <v>1</v>
      </c>
      <c r="DV1430">
        <v>0</v>
      </c>
      <c r="DW1430">
        <v>0</v>
      </c>
      <c r="DY1430">
        <v>0</v>
      </c>
      <c r="DZ1430">
        <v>0</v>
      </c>
      <c r="EC1430" t="s">
        <v>21335</v>
      </c>
      <c r="ED1430">
        <v>1</v>
      </c>
      <c r="EE1430" cm="1">
        <f t="array" ref="EE1430">SUM(COUNTIFS(Table_Pending_Today[job_type_code],{"WB","WQ","Z5","Z7","U8","QU","7W","2V","2W","2X"},Table_Pending_Today[Order_Number],Table_Pending_Today[[#This Row],[Order_Number]]))</f>
        <v>0</v>
      </c>
      <c r="EF1430">
        <f>COUNTIFS(Table_Pending_Today[Order_Number],Table_Pending_Today[[#This Row],[Order_Number]],Table_Pending_Today[tech_contractor],"INHOUSE")</f>
        <v>0</v>
      </c>
      <c r="EG1430">
        <f>COUNTIFS(Table_Pending_Today[Order_Number],Table_Pending_Today[[#This Row],[Order_Number]],Table_Pending_Today[tech_contractor],"CONTRACTOR")</f>
        <v>0</v>
      </c>
      <c r="EH1430" cm="1">
        <f t="array" ref="EH1430">SUM(COUNTIFS(Table_Pending_Today[job_type_code],{"XV","XQ","XT","XU"},Table_Pending_Today[Order_Number],Table_Pending_Today[[#This Row],[Order_Number]]))</f>
        <v>0</v>
      </c>
      <c r="EI1430" cm="1">
        <f t="array" ref="EI1430">SUM(COUNTIFS(Table_Pending_Today[job_type_code],{"XV","XQ","XT","XU"},Table_Pending_Today[Order_Number],Table_Pending_Today[[#This Row],[Order_Number]],Table_Pending_Today[In-House],1))</f>
        <v>0</v>
      </c>
      <c r="EJ1430" cm="1">
        <f t="array" ref="EJ1430">SUM(COUNTIFS(Table_Pending_Today[job_type_code],{"XV","XQ","XT","XU"},Table_Pending_Today[Order_Number],Table_Pending_Today[[#This Row],[Order_Number]],Table_Pending_Today[Contractor],1))</f>
        <v>0</v>
      </c>
      <c r="EK1430" cm="1">
        <f t="array" ref="EK1430">SUM(COUNTIFS(Table_Pending_Today[job_type_code],{"WB","WQ","Z5","Z7","U8","QU","7W","2V","2W","2X"},Table_Pending_Today[Order_Number],Table_Pending_Today[[#This Row],[Order_Number]]))</f>
        <v>0</v>
      </c>
      <c r="EL1430" cm="1">
        <f t="array" ref="EL1430">SUM(COUNTIFS(Table_Pending_Today[job_type_code],{"WB","WQ","Z5","Z7","U8","QU","7W","2V","2W","2X"},Table_Pending_Today[In-House],1,Table_Pending_Today[Order_Number],Table_Pending_Today[[#This Row],[Order_Number]]))</f>
        <v>0</v>
      </c>
      <c r="EM1430" cm="1">
        <f t="array" ref="EM1430">SUM(COUNTIFS(Table_Pending_Today[job_type_code],{"WB","WQ","Z5","Z7","U8","QU","7W","2V","2W","2X"},Table_Pending_Today[Contractor],1,Table_Pending_Today[Order_Number],Table_Pending_Today[[#This Row],[Order_Number]]))</f>
        <v>0</v>
      </c>
      <c r="EN1430" cm="1">
        <f t="array" ref="EN1430">IF(SUM(COUNTIFS(Table_Pending_Today[Order_Type_Desc],{"Install","Service Order","Restart"},Table_Pending_Today[Order_Number],Table_Pending_Today[[#This Row],[Order_Number]]))&gt;0,1,0)</f>
        <v>0</v>
      </c>
      <c r="EO1430" cm="1">
        <f t="array" ref="EO1430">IF(SUM(COUNTIFS(Table_Pending_Today[Order_Type_Desc],{"Install","Service Order","Restart"},Table_Pending_Today[In-House],1,Table_Pending_Today[Order_Number],Table_Pending_Today[[#This Row],[Order_Number]]))&gt;0,1,0)</f>
        <v>0</v>
      </c>
      <c r="EP1430" cm="1">
        <f t="array" ref="EP1430">IF(SUM(COUNTIFS(Table_Pending_Today[Order_Type_Desc],{"Install","Service Order","Restart"},Table_Pending_Today[Contractor],1,Table_Pending_Today[Order_Number],Table_Pending_Today[[#This Row],[Order_Number]]))&gt;0,1,0)</f>
        <v>0</v>
      </c>
      <c r="EQ1430">
        <f>IF(SUM(COUNTIFS(Table_Pending_Today[Order_Type_Desc],"Special Request",Table_Pending_Today[Bury_Drop],0,Table_Pending_Today[In-House],1,Table_Pending_Today[Order_Number],Table_Pending_Today[[#This Row],[Order_Number]]))&gt;0,1,0)</f>
        <v>0</v>
      </c>
      <c r="ER1430">
        <f>SUM(COUNTIFS(Table_Pending_Today[Order_Type_Desc],"Special Request",Table_Pending_Today[Bury_Drop],0,Table_Pending_Today[Contractor],1,Table_Pending_Today[Order_Number],Table_Pending_Today[[#This Row],[Order_Number]]))</f>
        <v>0</v>
      </c>
    </row>
    <row r="1431" spans="1:148" x14ac:dyDescent="0.25">
      <c r="A1431" t="s">
        <v>22433</v>
      </c>
      <c r="B1431" t="s">
        <v>68448</v>
      </c>
      <c r="C1431" t="s">
        <v>2</v>
      </c>
      <c r="D1431" t="s">
        <v>60998</v>
      </c>
      <c r="E1431" t="s">
        <v>60999</v>
      </c>
      <c r="F1431" t="s">
        <v>61000</v>
      </c>
      <c r="G1431">
        <v>469091</v>
      </c>
      <c r="H1431" t="s">
        <v>72</v>
      </c>
      <c r="I1431" t="s">
        <v>89</v>
      </c>
      <c r="J1431" t="s">
        <v>16974</v>
      </c>
      <c r="K1431" t="s">
        <v>73</v>
      </c>
      <c r="L1431">
        <v>0</v>
      </c>
      <c r="M1431" t="s">
        <v>61001</v>
      </c>
      <c r="N1431" t="s">
        <v>61002</v>
      </c>
      <c r="P1431" t="s">
        <v>18815</v>
      </c>
      <c r="Q1431" t="s">
        <v>19907</v>
      </c>
      <c r="R1431" t="s">
        <v>61004</v>
      </c>
      <c r="T1431" t="s">
        <v>75</v>
      </c>
      <c r="U1431" t="s">
        <v>16658</v>
      </c>
      <c r="V1431" t="s">
        <v>61005</v>
      </c>
      <c r="W1431" t="s">
        <v>16693</v>
      </c>
      <c r="X1431" t="s">
        <v>17050</v>
      </c>
      <c r="Y1431" t="s">
        <v>76</v>
      </c>
      <c r="Z1431" t="s">
        <v>77</v>
      </c>
      <c r="AA1431" t="s">
        <v>16677</v>
      </c>
      <c r="AB1431" t="s">
        <v>16762</v>
      </c>
      <c r="AC1431" t="s">
        <v>190</v>
      </c>
      <c r="AD1431" t="s">
        <v>71816</v>
      </c>
      <c r="AE1431" t="s">
        <v>22433</v>
      </c>
      <c r="AF1431" t="s">
        <v>71817</v>
      </c>
      <c r="AG1431" t="s">
        <v>22433</v>
      </c>
      <c r="AH1431" t="s">
        <v>16937</v>
      </c>
      <c r="AJ1431">
        <v>0</v>
      </c>
      <c r="AL1431" t="s">
        <v>54517</v>
      </c>
      <c r="AM1431" t="s">
        <v>87</v>
      </c>
      <c r="AO1431">
        <v>18</v>
      </c>
      <c r="AP1431" t="s">
        <v>91</v>
      </c>
      <c r="AQ1431" t="s">
        <v>80</v>
      </c>
      <c r="AR1431" t="s">
        <v>16975</v>
      </c>
      <c r="AT1431">
        <v>0</v>
      </c>
      <c r="AU1431">
        <v>0</v>
      </c>
      <c r="AV1431" t="s">
        <v>16669</v>
      </c>
      <c r="BI1431" t="s">
        <v>81</v>
      </c>
      <c r="BJ1431" t="s">
        <v>81</v>
      </c>
      <c r="BK1431" t="s">
        <v>81</v>
      </c>
      <c r="BM1431" t="s">
        <v>71818</v>
      </c>
      <c r="BN1431" t="s">
        <v>71819</v>
      </c>
      <c r="BS1431" t="s">
        <v>17202</v>
      </c>
      <c r="BT1431" t="s">
        <v>55778</v>
      </c>
      <c r="BU1431" t="s">
        <v>54305</v>
      </c>
      <c r="BV1431" t="s">
        <v>71816</v>
      </c>
      <c r="BW1431">
        <v>0</v>
      </c>
      <c r="BX1431">
        <v>0</v>
      </c>
      <c r="CE1431" t="s">
        <v>16880</v>
      </c>
      <c r="CF1431" t="s">
        <v>16881</v>
      </c>
      <c r="CG1431" t="s">
        <v>16882</v>
      </c>
      <c r="CK1431" t="s">
        <v>16947</v>
      </c>
      <c r="CL1431" t="s">
        <v>80</v>
      </c>
      <c r="CM1431">
        <v>0</v>
      </c>
      <c r="CN1431">
        <v>83.727699999999999</v>
      </c>
      <c r="CO1431">
        <v>12785.64</v>
      </c>
      <c r="CP1431">
        <v>1200</v>
      </c>
      <c r="CQ1431" t="s">
        <v>17312</v>
      </c>
      <c r="CR1431" t="s">
        <v>17313</v>
      </c>
      <c r="CT1431" t="s">
        <v>55779</v>
      </c>
      <c r="DS1431">
        <v>0</v>
      </c>
      <c r="DU1431">
        <v>1</v>
      </c>
      <c r="DV1431">
        <v>0</v>
      </c>
      <c r="DW1431">
        <v>0</v>
      </c>
      <c r="DY1431">
        <v>0</v>
      </c>
      <c r="DZ1431">
        <v>0</v>
      </c>
      <c r="EC1431" t="s">
        <v>21336</v>
      </c>
      <c r="ED1431">
        <v>0</v>
      </c>
      <c r="EE1431" cm="1">
        <f t="array" ref="EE1431">SUM(COUNTIFS(Table_Pending_Today[job_type_code],{"WB","WQ","Z5","Z7","U8","QU","7W","2V","2W","2X"},Table_Pending_Today[Order_Number],Table_Pending_Today[[#This Row],[Order_Number]]))</f>
        <v>0</v>
      </c>
      <c r="EF1431">
        <f>COUNTIFS(Table_Pending_Today[Order_Number],Table_Pending_Today[[#This Row],[Order_Number]],Table_Pending_Today[tech_contractor],"INHOUSE")</f>
        <v>1</v>
      </c>
      <c r="EG1431">
        <f>COUNTIFS(Table_Pending_Today[Order_Number],Table_Pending_Today[[#This Row],[Order_Number]],Table_Pending_Today[tech_contractor],"CONTRACTOR")</f>
        <v>0</v>
      </c>
      <c r="EH1431" cm="1">
        <f t="array" ref="EH1431">SUM(COUNTIFS(Table_Pending_Today[job_type_code],{"XV","XQ","XT","XU"},Table_Pending_Today[Order_Number],Table_Pending_Today[[#This Row],[Order_Number]]))</f>
        <v>0</v>
      </c>
      <c r="EI1431" cm="1">
        <f t="array" ref="EI1431">SUM(COUNTIFS(Table_Pending_Today[job_type_code],{"XV","XQ","XT","XU"},Table_Pending_Today[Order_Number],Table_Pending_Today[[#This Row],[Order_Number]],Table_Pending_Today[In-House],1))</f>
        <v>0</v>
      </c>
      <c r="EJ1431" cm="1">
        <f t="array" ref="EJ1431">SUM(COUNTIFS(Table_Pending_Today[job_type_code],{"XV","XQ","XT","XU"},Table_Pending_Today[Order_Number],Table_Pending_Today[[#This Row],[Order_Number]],Table_Pending_Today[Contractor],1))</f>
        <v>0</v>
      </c>
      <c r="EK1431" cm="1">
        <f t="array" ref="EK1431">SUM(COUNTIFS(Table_Pending_Today[job_type_code],{"WB","WQ","Z5","Z7","U8","QU","7W","2V","2W","2X"},Table_Pending_Today[Order_Number],Table_Pending_Today[[#This Row],[Order_Number]]))</f>
        <v>0</v>
      </c>
      <c r="EL1431" cm="1">
        <f t="array" ref="EL1431">SUM(COUNTIFS(Table_Pending_Today[job_type_code],{"WB","WQ","Z5","Z7","U8","QU","7W","2V","2W","2X"},Table_Pending_Today[In-House],1,Table_Pending_Today[Order_Number],Table_Pending_Today[[#This Row],[Order_Number]]))</f>
        <v>0</v>
      </c>
      <c r="EM1431" cm="1">
        <f t="array" ref="EM1431">SUM(COUNTIFS(Table_Pending_Today[job_type_code],{"WB","WQ","Z5","Z7","U8","QU","7W","2V","2W","2X"},Table_Pending_Today[Contractor],1,Table_Pending_Today[Order_Number],Table_Pending_Today[[#This Row],[Order_Number]]))</f>
        <v>0</v>
      </c>
      <c r="EN1431" cm="1">
        <f t="array" ref="EN1431">IF(SUM(COUNTIFS(Table_Pending_Today[Order_Type_Desc],{"Install","Service Order","Restart"},Table_Pending_Today[Order_Number],Table_Pending_Today[[#This Row],[Order_Number]]))&gt;0,1,0)</f>
        <v>0</v>
      </c>
      <c r="EO1431" cm="1">
        <f t="array" ref="EO1431">IF(SUM(COUNTIFS(Table_Pending_Today[Order_Type_Desc],{"Install","Service Order","Restart"},Table_Pending_Today[In-House],1,Table_Pending_Today[Order_Number],Table_Pending_Today[[#This Row],[Order_Number]]))&gt;0,1,0)</f>
        <v>0</v>
      </c>
      <c r="EP1431" cm="1">
        <f t="array" ref="EP1431">IF(SUM(COUNTIFS(Table_Pending_Today[Order_Type_Desc],{"Install","Service Order","Restart"},Table_Pending_Today[Contractor],1,Table_Pending_Today[Order_Number],Table_Pending_Today[[#This Row],[Order_Number]]))&gt;0,1,0)</f>
        <v>0</v>
      </c>
      <c r="EQ1431">
        <f>IF(SUM(COUNTIFS(Table_Pending_Today[Order_Type_Desc],"Special Request",Table_Pending_Today[Bury_Drop],0,Table_Pending_Today[In-House],1,Table_Pending_Today[Order_Number],Table_Pending_Today[[#This Row],[Order_Number]]))&gt;0,1,0)</f>
        <v>0</v>
      </c>
      <c r="ER1431">
        <f>SUM(COUNTIFS(Table_Pending_Today[Order_Type_Desc],"Special Request",Table_Pending_Today[Bury_Drop],0,Table_Pending_Today[Contractor],1,Table_Pending_Today[Order_Number],Table_Pending_Today[[#This Row],[Order_Number]]))</f>
        <v>0</v>
      </c>
    </row>
    <row r="1432" spans="1:148" x14ac:dyDescent="0.25">
      <c r="A1432" t="s">
        <v>22433</v>
      </c>
      <c r="B1432" t="s">
        <v>68448</v>
      </c>
      <c r="C1432" t="s">
        <v>2</v>
      </c>
      <c r="D1432" t="s">
        <v>32565</v>
      </c>
      <c r="E1432" t="s">
        <v>32566</v>
      </c>
      <c r="F1432" t="s">
        <v>64045</v>
      </c>
      <c r="G1432">
        <v>469093</v>
      </c>
      <c r="H1432" t="s">
        <v>16844</v>
      </c>
      <c r="I1432" t="s">
        <v>56657</v>
      </c>
      <c r="J1432" t="s">
        <v>19906</v>
      </c>
      <c r="K1432" t="s">
        <v>73</v>
      </c>
      <c r="L1432">
        <v>0</v>
      </c>
      <c r="M1432" t="s">
        <v>32568</v>
      </c>
      <c r="N1432" t="s">
        <v>32569</v>
      </c>
      <c r="P1432" t="s">
        <v>18665</v>
      </c>
      <c r="Q1432" t="s">
        <v>19143</v>
      </c>
      <c r="R1432" t="s">
        <v>32570</v>
      </c>
      <c r="T1432" t="s">
        <v>75</v>
      </c>
      <c r="U1432" t="s">
        <v>16658</v>
      </c>
      <c r="V1432" t="s">
        <v>32571</v>
      </c>
      <c r="W1432" t="s">
        <v>16693</v>
      </c>
      <c r="X1432" t="s">
        <v>17967</v>
      </c>
      <c r="Y1432" t="s">
        <v>76</v>
      </c>
      <c r="Z1432" t="s">
        <v>77</v>
      </c>
      <c r="AA1432" t="s">
        <v>16677</v>
      </c>
      <c r="AB1432" t="s">
        <v>196</v>
      </c>
      <c r="AC1432" t="s">
        <v>16687</v>
      </c>
      <c r="AD1432" t="s">
        <v>22059</v>
      </c>
      <c r="AE1432" t="s">
        <v>22433</v>
      </c>
      <c r="AF1432" t="s">
        <v>51728</v>
      </c>
      <c r="AG1432" t="s">
        <v>22433</v>
      </c>
      <c r="AH1432" t="s">
        <v>125</v>
      </c>
      <c r="AJ1432">
        <v>0</v>
      </c>
      <c r="AL1432" t="s">
        <v>79</v>
      </c>
      <c r="AO1432">
        <v>0</v>
      </c>
      <c r="AP1432" t="s">
        <v>56659</v>
      </c>
      <c r="AQ1432" t="s">
        <v>123</v>
      </c>
      <c r="AR1432" t="s">
        <v>49378</v>
      </c>
      <c r="AT1432">
        <v>0</v>
      </c>
      <c r="AU1432">
        <v>0</v>
      </c>
      <c r="AV1432" t="s">
        <v>16669</v>
      </c>
      <c r="BI1432" t="s">
        <v>81</v>
      </c>
      <c r="BJ1432" t="s">
        <v>81</v>
      </c>
      <c r="BK1432" t="s">
        <v>81</v>
      </c>
      <c r="BM1432" t="s">
        <v>55428</v>
      </c>
      <c r="BN1432" t="s">
        <v>55429</v>
      </c>
      <c r="BQ1432" t="s">
        <v>71820</v>
      </c>
      <c r="BS1432" t="s">
        <v>17202</v>
      </c>
      <c r="BV1432" t="s">
        <v>22059</v>
      </c>
      <c r="BW1432">
        <v>0</v>
      </c>
      <c r="BX1432">
        <v>0</v>
      </c>
      <c r="CE1432" t="s">
        <v>16880</v>
      </c>
      <c r="CF1432" t="s">
        <v>16881</v>
      </c>
      <c r="CG1432" t="s">
        <v>16882</v>
      </c>
      <c r="CK1432" t="s">
        <v>16885</v>
      </c>
      <c r="CL1432" t="s">
        <v>123</v>
      </c>
      <c r="CM1432">
        <v>0</v>
      </c>
      <c r="CN1432">
        <v>60.178699999999999</v>
      </c>
      <c r="CO1432">
        <v>6175.31</v>
      </c>
      <c r="CP1432">
        <v>30525</v>
      </c>
      <c r="CQ1432" t="s">
        <v>17323</v>
      </c>
      <c r="CR1432" t="s">
        <v>17313</v>
      </c>
      <c r="CS1432" t="s">
        <v>17314</v>
      </c>
      <c r="CT1432" t="s">
        <v>17319</v>
      </c>
      <c r="CU1432" t="s">
        <v>16885</v>
      </c>
      <c r="DU1432">
        <v>1</v>
      </c>
      <c r="DV1432">
        <v>0</v>
      </c>
      <c r="DW1432">
        <v>0</v>
      </c>
      <c r="DY1432">
        <v>0</v>
      </c>
      <c r="DZ1432">
        <v>0</v>
      </c>
      <c r="EC1432" t="s">
        <v>21383</v>
      </c>
      <c r="ED1432">
        <v>0</v>
      </c>
      <c r="EE1432" cm="1">
        <f t="array" ref="EE1432">SUM(COUNTIFS(Table_Pending_Today[job_type_code],{"WB","WQ","Z5","Z7","U8","QU","7W","2V","2W","2X"},Table_Pending_Today[Order_Number],Table_Pending_Today[[#This Row],[Order_Number]]))</f>
        <v>0</v>
      </c>
      <c r="EF1432">
        <f>COUNTIFS(Table_Pending_Today[Order_Number],Table_Pending_Today[[#This Row],[Order_Number]],Table_Pending_Today[tech_contractor],"INHOUSE")</f>
        <v>0</v>
      </c>
      <c r="EG1432">
        <f>COUNTIFS(Table_Pending_Today[Order_Number],Table_Pending_Today[[#This Row],[Order_Number]],Table_Pending_Today[tech_contractor],"CONTRACTOR")</f>
        <v>0</v>
      </c>
      <c r="EH1432" cm="1">
        <f t="array" ref="EH1432">SUM(COUNTIFS(Table_Pending_Today[job_type_code],{"XV","XQ","XT","XU"},Table_Pending_Today[Order_Number],Table_Pending_Today[[#This Row],[Order_Number]]))</f>
        <v>0</v>
      </c>
      <c r="EI1432" cm="1">
        <f t="array" ref="EI1432">SUM(COUNTIFS(Table_Pending_Today[job_type_code],{"XV","XQ","XT","XU"},Table_Pending_Today[Order_Number],Table_Pending_Today[[#This Row],[Order_Number]],Table_Pending_Today[In-House],1))</f>
        <v>0</v>
      </c>
      <c r="EJ1432" cm="1">
        <f t="array" ref="EJ1432">SUM(COUNTIFS(Table_Pending_Today[job_type_code],{"XV","XQ","XT","XU"},Table_Pending_Today[Order_Number],Table_Pending_Today[[#This Row],[Order_Number]],Table_Pending_Today[Contractor],1))</f>
        <v>0</v>
      </c>
      <c r="EK1432" cm="1">
        <f t="array" ref="EK1432">SUM(COUNTIFS(Table_Pending_Today[job_type_code],{"WB","WQ","Z5","Z7","U8","QU","7W","2V","2W","2X"},Table_Pending_Today[Order_Number],Table_Pending_Today[[#This Row],[Order_Number]]))</f>
        <v>0</v>
      </c>
      <c r="EL1432" cm="1">
        <f t="array" ref="EL1432">SUM(COUNTIFS(Table_Pending_Today[job_type_code],{"WB","WQ","Z5","Z7","U8","QU","7W","2V","2W","2X"},Table_Pending_Today[In-House],1,Table_Pending_Today[Order_Number],Table_Pending_Today[[#This Row],[Order_Number]]))</f>
        <v>0</v>
      </c>
      <c r="EM1432" cm="1">
        <f t="array" ref="EM1432">SUM(COUNTIFS(Table_Pending_Today[job_type_code],{"WB","WQ","Z5","Z7","U8","QU","7W","2V","2W","2X"},Table_Pending_Today[Contractor],1,Table_Pending_Today[Order_Number],Table_Pending_Today[[#This Row],[Order_Number]]))</f>
        <v>0</v>
      </c>
      <c r="EN1432" cm="1">
        <f t="array" ref="EN1432">IF(SUM(COUNTIFS(Table_Pending_Today[Order_Type_Desc],{"Install","Service Order","Restart"},Table_Pending_Today[Order_Number],Table_Pending_Today[[#This Row],[Order_Number]]))&gt;0,1,0)</f>
        <v>0</v>
      </c>
      <c r="EO1432" cm="1">
        <f t="array" ref="EO1432">IF(SUM(COUNTIFS(Table_Pending_Today[Order_Type_Desc],{"Install","Service Order","Restart"},Table_Pending_Today[In-House],1,Table_Pending_Today[Order_Number],Table_Pending_Today[[#This Row],[Order_Number]]))&gt;0,1,0)</f>
        <v>0</v>
      </c>
      <c r="EP1432" cm="1">
        <f t="array" ref="EP1432">IF(SUM(COUNTIFS(Table_Pending_Today[Order_Type_Desc],{"Install","Service Order","Restart"},Table_Pending_Today[Contractor],1,Table_Pending_Today[Order_Number],Table_Pending_Today[[#This Row],[Order_Number]]))&gt;0,1,0)</f>
        <v>0</v>
      </c>
      <c r="EQ1432">
        <f>IF(SUM(COUNTIFS(Table_Pending_Today[Order_Type_Desc],"Special Request",Table_Pending_Today[Bury_Drop],0,Table_Pending_Today[In-House],1,Table_Pending_Today[Order_Number],Table_Pending_Today[[#This Row],[Order_Number]]))&gt;0,1,0)</f>
        <v>0</v>
      </c>
      <c r="ER1432">
        <f>SUM(COUNTIFS(Table_Pending_Today[Order_Type_Desc],"Special Request",Table_Pending_Today[Bury_Drop],0,Table_Pending_Today[Contractor],1,Table_Pending_Today[Order_Number],Table_Pending_Today[[#This Row],[Order_Number]]))</f>
        <v>0</v>
      </c>
    </row>
    <row r="1433" spans="1:148" x14ac:dyDescent="0.25">
      <c r="A1433" t="s">
        <v>22433</v>
      </c>
      <c r="B1433" t="s">
        <v>68448</v>
      </c>
      <c r="C1433" t="s">
        <v>2</v>
      </c>
      <c r="D1433" t="s">
        <v>71821</v>
      </c>
      <c r="E1433" t="s">
        <v>71822</v>
      </c>
      <c r="F1433" t="s">
        <v>71823</v>
      </c>
      <c r="G1433">
        <v>469100</v>
      </c>
      <c r="H1433" t="s">
        <v>16820</v>
      </c>
      <c r="I1433" t="s">
        <v>17420</v>
      </c>
      <c r="J1433" t="s">
        <v>16791</v>
      </c>
      <c r="K1433" t="s">
        <v>73</v>
      </c>
      <c r="L1433">
        <v>0</v>
      </c>
      <c r="N1433" t="s">
        <v>71824</v>
      </c>
      <c r="O1433" t="s">
        <v>92</v>
      </c>
      <c r="P1433" t="s">
        <v>197</v>
      </c>
      <c r="Q1433" t="s">
        <v>19868</v>
      </c>
      <c r="T1433" t="s">
        <v>75</v>
      </c>
      <c r="U1433" t="s">
        <v>16658</v>
      </c>
      <c r="V1433" t="s">
        <v>71825</v>
      </c>
      <c r="W1433" t="s">
        <v>16693</v>
      </c>
      <c r="X1433" t="s">
        <v>16712</v>
      </c>
      <c r="Z1433" t="s">
        <v>85</v>
      </c>
      <c r="AA1433" t="s">
        <v>16708</v>
      </c>
      <c r="AB1433" t="s">
        <v>16699</v>
      </c>
      <c r="AC1433" t="s">
        <v>16709</v>
      </c>
      <c r="AD1433" t="s">
        <v>71826</v>
      </c>
      <c r="AE1433" t="s">
        <v>22433</v>
      </c>
      <c r="AF1433" t="s">
        <v>71827</v>
      </c>
      <c r="AG1433" t="s">
        <v>22433</v>
      </c>
      <c r="AH1433" t="s">
        <v>16779</v>
      </c>
      <c r="AJ1433">
        <v>0</v>
      </c>
      <c r="AL1433" t="s">
        <v>19155</v>
      </c>
      <c r="AM1433" t="s">
        <v>87</v>
      </c>
      <c r="AO1433">
        <v>30</v>
      </c>
      <c r="AP1433" t="s">
        <v>17421</v>
      </c>
      <c r="AQ1433" t="s">
        <v>118</v>
      </c>
      <c r="AR1433" t="s">
        <v>16792</v>
      </c>
      <c r="AT1433">
        <v>0</v>
      </c>
      <c r="AU1433">
        <v>0</v>
      </c>
      <c r="AV1433" t="s">
        <v>16696</v>
      </c>
      <c r="BI1433" t="s">
        <v>81</v>
      </c>
      <c r="BJ1433" t="s">
        <v>81</v>
      </c>
      <c r="BK1433" t="s">
        <v>81</v>
      </c>
      <c r="BL1433" t="s">
        <v>71829</v>
      </c>
      <c r="BM1433" t="s">
        <v>71830</v>
      </c>
      <c r="BN1433" t="s">
        <v>71831</v>
      </c>
      <c r="BO1433" t="s">
        <v>71832</v>
      </c>
      <c r="BQ1433" t="s">
        <v>71832</v>
      </c>
      <c r="BT1433" t="s">
        <v>17775</v>
      </c>
      <c r="BU1433" t="s">
        <v>19156</v>
      </c>
      <c r="BV1433" t="s">
        <v>71826</v>
      </c>
      <c r="BW1433">
        <v>0</v>
      </c>
      <c r="BX1433">
        <v>0</v>
      </c>
      <c r="BY1433" t="s">
        <v>16821</v>
      </c>
      <c r="CE1433" t="s">
        <v>17506</v>
      </c>
      <c r="CF1433" t="s">
        <v>55620</v>
      </c>
      <c r="CG1433" t="s">
        <v>55621</v>
      </c>
      <c r="CH1433" t="s">
        <v>55622</v>
      </c>
      <c r="CI1433" t="s">
        <v>18222</v>
      </c>
      <c r="CJ1433" t="s">
        <v>17507</v>
      </c>
      <c r="CK1433" t="s">
        <v>18066</v>
      </c>
      <c r="CL1433" t="s">
        <v>118</v>
      </c>
      <c r="CN1433">
        <v>98.602900000000005</v>
      </c>
      <c r="CO1433">
        <v>2.98</v>
      </c>
      <c r="CP1433">
        <v>0</v>
      </c>
      <c r="CQ1433" t="s">
        <v>17315</v>
      </c>
      <c r="CR1433" t="s">
        <v>71828</v>
      </c>
      <c r="CS1433" t="s">
        <v>17314</v>
      </c>
      <c r="CT1433" t="s">
        <v>17733</v>
      </c>
      <c r="CU1433" t="s">
        <v>16885</v>
      </c>
      <c r="DS1433">
        <v>0</v>
      </c>
      <c r="DU1433">
        <v>0</v>
      </c>
      <c r="DV1433">
        <v>0</v>
      </c>
      <c r="DW1433">
        <v>0</v>
      </c>
      <c r="DY1433">
        <v>0</v>
      </c>
      <c r="DZ1433">
        <v>0</v>
      </c>
      <c r="EC1433" t="s">
        <v>21320</v>
      </c>
      <c r="ED1433">
        <v>0</v>
      </c>
      <c r="EE1433" cm="1">
        <f t="array" ref="EE1433">SUM(COUNTIFS(Table_Pending_Today[job_type_code],{"WB","WQ","Z5","Z7","U8","QU","7W","2V","2W","2X"},Table_Pending_Today[Order_Number],Table_Pending_Today[[#This Row],[Order_Number]]))</f>
        <v>0</v>
      </c>
      <c r="EF1433">
        <f>COUNTIFS(Table_Pending_Today[Order_Number],Table_Pending_Today[[#This Row],[Order_Number]],Table_Pending_Today[tech_contractor],"INHOUSE")</f>
        <v>1</v>
      </c>
      <c r="EG1433">
        <f>COUNTIFS(Table_Pending_Today[Order_Number],Table_Pending_Today[[#This Row],[Order_Number]],Table_Pending_Today[tech_contractor],"CONTRACTOR")</f>
        <v>0</v>
      </c>
      <c r="EH1433" cm="1">
        <f t="array" ref="EH1433">SUM(COUNTIFS(Table_Pending_Today[job_type_code],{"XV","XQ","XT","XU"},Table_Pending_Today[Order_Number],Table_Pending_Today[[#This Row],[Order_Number]]))</f>
        <v>0</v>
      </c>
      <c r="EI1433" cm="1">
        <f t="array" ref="EI1433">SUM(COUNTIFS(Table_Pending_Today[job_type_code],{"XV","XQ","XT","XU"},Table_Pending_Today[Order_Number],Table_Pending_Today[[#This Row],[Order_Number]],Table_Pending_Today[In-House],1))</f>
        <v>0</v>
      </c>
      <c r="EJ1433" cm="1">
        <f t="array" ref="EJ1433">SUM(COUNTIFS(Table_Pending_Today[job_type_code],{"XV","XQ","XT","XU"},Table_Pending_Today[Order_Number],Table_Pending_Today[[#This Row],[Order_Number]],Table_Pending_Today[Contractor],1))</f>
        <v>0</v>
      </c>
      <c r="EK1433" cm="1">
        <f t="array" ref="EK1433">SUM(COUNTIFS(Table_Pending_Today[job_type_code],{"WB","WQ","Z5","Z7","U8","QU","7W","2V","2W","2X"},Table_Pending_Today[Order_Number],Table_Pending_Today[[#This Row],[Order_Number]]))</f>
        <v>0</v>
      </c>
      <c r="EL1433" cm="1">
        <f t="array" ref="EL1433">SUM(COUNTIFS(Table_Pending_Today[job_type_code],{"WB","WQ","Z5","Z7","U8","QU","7W","2V","2W","2X"},Table_Pending_Today[In-House],1,Table_Pending_Today[Order_Number],Table_Pending_Today[[#This Row],[Order_Number]]))</f>
        <v>0</v>
      </c>
      <c r="EM1433" cm="1">
        <f t="array" ref="EM1433">SUM(COUNTIFS(Table_Pending_Today[job_type_code],{"WB","WQ","Z5","Z7","U8","QU","7W","2V","2W","2X"},Table_Pending_Today[Contractor],1,Table_Pending_Today[Order_Number],Table_Pending_Today[[#This Row],[Order_Number]]))</f>
        <v>0</v>
      </c>
      <c r="EN1433" cm="1">
        <f t="array" ref="EN1433">IF(SUM(COUNTIFS(Table_Pending_Today[Order_Type_Desc],{"Install","Service Order","Restart"},Table_Pending_Today[Order_Number],Table_Pending_Today[[#This Row],[Order_Number]]))&gt;0,1,0)</f>
        <v>1</v>
      </c>
      <c r="EO1433" cm="1">
        <f t="array" ref="EO1433">IF(SUM(COUNTIFS(Table_Pending_Today[Order_Type_Desc],{"Install","Service Order","Restart"},Table_Pending_Today[In-House],1,Table_Pending_Today[Order_Number],Table_Pending_Today[[#This Row],[Order_Number]]))&gt;0,1,0)</f>
        <v>1</v>
      </c>
      <c r="EP1433" cm="1">
        <f t="array" ref="EP1433">IF(SUM(COUNTIFS(Table_Pending_Today[Order_Type_Desc],{"Install","Service Order","Restart"},Table_Pending_Today[Contractor],1,Table_Pending_Today[Order_Number],Table_Pending_Today[[#This Row],[Order_Number]]))&gt;0,1,0)</f>
        <v>0</v>
      </c>
      <c r="EQ1433">
        <f>IF(SUM(COUNTIFS(Table_Pending_Today[Order_Type_Desc],"Special Request",Table_Pending_Today[Bury_Drop],0,Table_Pending_Today[In-House],1,Table_Pending_Today[Order_Number],Table_Pending_Today[[#This Row],[Order_Number]]))&gt;0,1,0)</f>
        <v>0</v>
      </c>
      <c r="ER1433">
        <f>SUM(COUNTIFS(Table_Pending_Today[Order_Type_Desc],"Special Request",Table_Pending_Today[Bury_Drop],0,Table_Pending_Today[Contractor],1,Table_Pending_Today[Order_Number],Table_Pending_Today[[#This Row],[Order_Number]]))</f>
        <v>0</v>
      </c>
    </row>
    <row r="1434" spans="1:148" x14ac:dyDescent="0.25">
      <c r="A1434" t="s">
        <v>22433</v>
      </c>
      <c r="B1434" t="s">
        <v>68448</v>
      </c>
      <c r="C1434" t="s">
        <v>2</v>
      </c>
      <c r="D1434" t="s">
        <v>67280</v>
      </c>
      <c r="E1434" t="s">
        <v>67281</v>
      </c>
      <c r="F1434" t="s">
        <v>67282</v>
      </c>
      <c r="G1434">
        <v>469102</v>
      </c>
      <c r="H1434" t="s">
        <v>72</v>
      </c>
      <c r="I1434" t="s">
        <v>89</v>
      </c>
      <c r="J1434" t="s">
        <v>16997</v>
      </c>
      <c r="K1434" t="s">
        <v>73</v>
      </c>
      <c r="L1434">
        <v>0</v>
      </c>
      <c r="M1434" t="s">
        <v>67283</v>
      </c>
      <c r="N1434" t="s">
        <v>67284</v>
      </c>
      <c r="P1434" t="s">
        <v>188</v>
      </c>
      <c r="Q1434" t="s">
        <v>16816</v>
      </c>
      <c r="R1434" t="s">
        <v>67286</v>
      </c>
      <c r="T1434" t="s">
        <v>75</v>
      </c>
      <c r="U1434" t="s">
        <v>16658</v>
      </c>
      <c r="V1434" t="s">
        <v>67287</v>
      </c>
      <c r="W1434" t="s">
        <v>16693</v>
      </c>
      <c r="X1434" t="s">
        <v>17259</v>
      </c>
      <c r="Y1434" t="s">
        <v>76</v>
      </c>
      <c r="Z1434" t="s">
        <v>77</v>
      </c>
      <c r="AA1434" t="s">
        <v>186</v>
      </c>
      <c r="AB1434" t="s">
        <v>16697</v>
      </c>
      <c r="AC1434" t="s">
        <v>16698</v>
      </c>
      <c r="AD1434" t="s">
        <v>71833</v>
      </c>
      <c r="AE1434" t="s">
        <v>22433</v>
      </c>
      <c r="AF1434" t="s">
        <v>71834</v>
      </c>
      <c r="AG1434" t="s">
        <v>22433</v>
      </c>
      <c r="AH1434" t="s">
        <v>17536</v>
      </c>
      <c r="AJ1434">
        <v>0</v>
      </c>
      <c r="AL1434" t="s">
        <v>79</v>
      </c>
      <c r="AO1434">
        <v>18</v>
      </c>
      <c r="AP1434" t="s">
        <v>91</v>
      </c>
      <c r="AQ1434" t="s">
        <v>80</v>
      </c>
      <c r="AR1434" t="s">
        <v>115</v>
      </c>
      <c r="AT1434">
        <v>0</v>
      </c>
      <c r="AU1434">
        <v>0</v>
      </c>
      <c r="AV1434" t="s">
        <v>16696</v>
      </c>
      <c r="BI1434" t="s">
        <v>81</v>
      </c>
      <c r="BJ1434" t="s">
        <v>81</v>
      </c>
      <c r="BK1434" t="s">
        <v>81</v>
      </c>
      <c r="BM1434" t="s">
        <v>71838</v>
      </c>
      <c r="BN1434" t="s">
        <v>71839</v>
      </c>
      <c r="BQ1434" t="s">
        <v>71840</v>
      </c>
      <c r="BS1434" t="s">
        <v>17202</v>
      </c>
      <c r="BV1434" t="s">
        <v>71833</v>
      </c>
      <c r="BW1434">
        <v>0</v>
      </c>
      <c r="BX1434">
        <v>0</v>
      </c>
      <c r="CE1434" t="s">
        <v>16880</v>
      </c>
      <c r="CF1434" t="s">
        <v>16881</v>
      </c>
      <c r="CG1434" t="s">
        <v>16882</v>
      </c>
      <c r="CK1434" t="s">
        <v>16947</v>
      </c>
      <c r="CL1434" t="s">
        <v>80</v>
      </c>
      <c r="CM1434">
        <v>0</v>
      </c>
      <c r="CN1434">
        <v>89.973299999999995</v>
      </c>
      <c r="CO1434">
        <v>85.38</v>
      </c>
      <c r="CP1434">
        <v>1225</v>
      </c>
      <c r="CQ1434" t="s">
        <v>17312</v>
      </c>
      <c r="CR1434" t="s">
        <v>17313</v>
      </c>
      <c r="CS1434" t="s">
        <v>71835</v>
      </c>
      <c r="CT1434" t="s">
        <v>71836</v>
      </c>
      <c r="CU1434" t="s">
        <v>16947</v>
      </c>
      <c r="CV1434" t="s">
        <v>71837</v>
      </c>
      <c r="DU1434">
        <v>1</v>
      </c>
      <c r="DV1434">
        <v>0</v>
      </c>
      <c r="DW1434">
        <v>0</v>
      </c>
      <c r="DY1434">
        <v>0</v>
      </c>
      <c r="DZ1434">
        <v>0</v>
      </c>
      <c r="EC1434" t="s">
        <v>21342</v>
      </c>
      <c r="ED1434">
        <v>0</v>
      </c>
      <c r="EE1434" cm="1">
        <f t="array" ref="EE1434">SUM(COUNTIFS(Table_Pending_Today[job_type_code],{"WB","WQ","Z5","Z7","U8","QU","7W","2V","2W","2X"},Table_Pending_Today[Order_Number],Table_Pending_Today[[#This Row],[Order_Number]]))</f>
        <v>0</v>
      </c>
      <c r="EF1434">
        <f>COUNTIFS(Table_Pending_Today[Order_Number],Table_Pending_Today[[#This Row],[Order_Number]],Table_Pending_Today[tech_contractor],"INHOUSE")</f>
        <v>0</v>
      </c>
      <c r="EG1434">
        <f>COUNTIFS(Table_Pending_Today[Order_Number],Table_Pending_Today[[#This Row],[Order_Number]],Table_Pending_Today[tech_contractor],"CONTRACTOR")</f>
        <v>0</v>
      </c>
      <c r="EH1434" cm="1">
        <f t="array" ref="EH1434">SUM(COUNTIFS(Table_Pending_Today[job_type_code],{"XV","XQ","XT","XU"},Table_Pending_Today[Order_Number],Table_Pending_Today[[#This Row],[Order_Number]]))</f>
        <v>0</v>
      </c>
      <c r="EI1434" cm="1">
        <f t="array" ref="EI1434">SUM(COUNTIFS(Table_Pending_Today[job_type_code],{"XV","XQ","XT","XU"},Table_Pending_Today[Order_Number],Table_Pending_Today[[#This Row],[Order_Number]],Table_Pending_Today[In-House],1))</f>
        <v>0</v>
      </c>
      <c r="EJ1434" cm="1">
        <f t="array" ref="EJ1434">SUM(COUNTIFS(Table_Pending_Today[job_type_code],{"XV","XQ","XT","XU"},Table_Pending_Today[Order_Number],Table_Pending_Today[[#This Row],[Order_Number]],Table_Pending_Today[Contractor],1))</f>
        <v>0</v>
      </c>
      <c r="EK1434" cm="1">
        <f t="array" ref="EK1434">SUM(COUNTIFS(Table_Pending_Today[job_type_code],{"WB","WQ","Z5","Z7","U8","QU","7W","2V","2W","2X"},Table_Pending_Today[Order_Number],Table_Pending_Today[[#This Row],[Order_Number]]))</f>
        <v>0</v>
      </c>
      <c r="EL1434" cm="1">
        <f t="array" ref="EL1434">SUM(COUNTIFS(Table_Pending_Today[job_type_code],{"WB","WQ","Z5","Z7","U8","QU","7W","2V","2W","2X"},Table_Pending_Today[In-House],1,Table_Pending_Today[Order_Number],Table_Pending_Today[[#This Row],[Order_Number]]))</f>
        <v>0</v>
      </c>
      <c r="EM1434" cm="1">
        <f t="array" ref="EM1434">SUM(COUNTIFS(Table_Pending_Today[job_type_code],{"WB","WQ","Z5","Z7","U8","QU","7W","2V","2W","2X"},Table_Pending_Today[Contractor],1,Table_Pending_Today[Order_Number],Table_Pending_Today[[#This Row],[Order_Number]]))</f>
        <v>0</v>
      </c>
      <c r="EN1434" cm="1">
        <f t="array" ref="EN1434">IF(SUM(COUNTIFS(Table_Pending_Today[Order_Type_Desc],{"Install","Service Order","Restart"},Table_Pending_Today[Order_Number],Table_Pending_Today[[#This Row],[Order_Number]]))&gt;0,1,0)</f>
        <v>0</v>
      </c>
      <c r="EO1434" cm="1">
        <f t="array" ref="EO1434">IF(SUM(COUNTIFS(Table_Pending_Today[Order_Type_Desc],{"Install","Service Order","Restart"},Table_Pending_Today[In-House],1,Table_Pending_Today[Order_Number],Table_Pending_Today[[#This Row],[Order_Number]]))&gt;0,1,0)</f>
        <v>0</v>
      </c>
      <c r="EP1434" cm="1">
        <f t="array" ref="EP1434">IF(SUM(COUNTIFS(Table_Pending_Today[Order_Type_Desc],{"Install","Service Order","Restart"},Table_Pending_Today[Contractor],1,Table_Pending_Today[Order_Number],Table_Pending_Today[[#This Row],[Order_Number]]))&gt;0,1,0)</f>
        <v>0</v>
      </c>
      <c r="EQ1434">
        <f>IF(SUM(COUNTIFS(Table_Pending_Today[Order_Type_Desc],"Special Request",Table_Pending_Today[Bury_Drop],0,Table_Pending_Today[In-House],1,Table_Pending_Today[Order_Number],Table_Pending_Today[[#This Row],[Order_Number]]))&gt;0,1,0)</f>
        <v>0</v>
      </c>
      <c r="ER1434">
        <f>SUM(COUNTIFS(Table_Pending_Today[Order_Type_Desc],"Special Request",Table_Pending_Today[Bury_Drop],0,Table_Pending_Today[Contractor],1,Table_Pending_Today[Order_Number],Table_Pending_Today[[#This Row],[Order_Number]]))</f>
        <v>0</v>
      </c>
    </row>
    <row r="1435" spans="1:148" x14ac:dyDescent="0.25">
      <c r="A1435" t="s">
        <v>22433</v>
      </c>
      <c r="B1435" t="s">
        <v>68448</v>
      </c>
      <c r="C1435" t="s">
        <v>2</v>
      </c>
      <c r="D1435" t="s">
        <v>71841</v>
      </c>
      <c r="E1435" t="s">
        <v>71842</v>
      </c>
      <c r="F1435" t="s">
        <v>71843</v>
      </c>
      <c r="G1435">
        <v>469214</v>
      </c>
      <c r="H1435" t="s">
        <v>72</v>
      </c>
      <c r="I1435" t="s">
        <v>16931</v>
      </c>
      <c r="J1435" t="s">
        <v>16932</v>
      </c>
      <c r="K1435" t="s">
        <v>73</v>
      </c>
      <c r="L1435">
        <v>0</v>
      </c>
      <c r="M1435" t="s">
        <v>71844</v>
      </c>
      <c r="N1435" t="s">
        <v>71845</v>
      </c>
      <c r="P1435" t="s">
        <v>17244</v>
      </c>
      <c r="Q1435" t="s">
        <v>18211</v>
      </c>
      <c r="R1435" t="s">
        <v>71846</v>
      </c>
      <c r="T1435" t="s">
        <v>75</v>
      </c>
      <c r="U1435" t="s">
        <v>16658</v>
      </c>
      <c r="V1435" t="s">
        <v>71847</v>
      </c>
      <c r="W1435" t="s">
        <v>16693</v>
      </c>
      <c r="X1435" t="s">
        <v>16675</v>
      </c>
      <c r="Y1435" t="s">
        <v>76</v>
      </c>
      <c r="Z1435" t="s">
        <v>77</v>
      </c>
      <c r="AA1435" t="s">
        <v>186</v>
      </c>
      <c r="AB1435" t="s">
        <v>17126</v>
      </c>
      <c r="AC1435" t="s">
        <v>16700</v>
      </c>
      <c r="AD1435" t="s">
        <v>71848</v>
      </c>
      <c r="AE1435" t="s">
        <v>22433</v>
      </c>
      <c r="AF1435" t="s">
        <v>71849</v>
      </c>
      <c r="AG1435" t="s">
        <v>22433</v>
      </c>
      <c r="AH1435" t="s">
        <v>16840</v>
      </c>
      <c r="AJ1435">
        <v>0</v>
      </c>
      <c r="AK1435" t="s">
        <v>16793</v>
      </c>
      <c r="AL1435" t="s">
        <v>22143</v>
      </c>
      <c r="AM1435" t="s">
        <v>3</v>
      </c>
      <c r="AN1435" t="s">
        <v>16827</v>
      </c>
      <c r="AO1435">
        <v>20</v>
      </c>
      <c r="AP1435" t="s">
        <v>124</v>
      </c>
      <c r="AQ1435" t="s">
        <v>92</v>
      </c>
      <c r="AR1435" t="s">
        <v>16933</v>
      </c>
      <c r="AT1435">
        <v>0</v>
      </c>
      <c r="AU1435">
        <v>0</v>
      </c>
      <c r="AV1435" t="s">
        <v>16696</v>
      </c>
      <c r="BI1435" t="s">
        <v>81</v>
      </c>
      <c r="BJ1435" t="s">
        <v>81</v>
      </c>
      <c r="BK1435" t="s">
        <v>81</v>
      </c>
      <c r="BM1435" t="s">
        <v>71851</v>
      </c>
      <c r="BN1435" t="s">
        <v>71852</v>
      </c>
      <c r="BQ1435" t="s">
        <v>17918</v>
      </c>
      <c r="BS1435" t="s">
        <v>17202</v>
      </c>
      <c r="BT1435" t="s">
        <v>17873</v>
      </c>
      <c r="BU1435" t="s">
        <v>22144</v>
      </c>
      <c r="BV1435" t="s">
        <v>71848</v>
      </c>
      <c r="BW1435">
        <v>0</v>
      </c>
      <c r="BX1435">
        <v>0</v>
      </c>
      <c r="CE1435" t="s">
        <v>16880</v>
      </c>
      <c r="CF1435" t="s">
        <v>16881</v>
      </c>
      <c r="CG1435" t="s">
        <v>16882</v>
      </c>
      <c r="CK1435" t="s">
        <v>17412</v>
      </c>
      <c r="CL1435" t="s">
        <v>92</v>
      </c>
      <c r="CM1435">
        <v>0</v>
      </c>
      <c r="CN1435">
        <v>82.760400000000004</v>
      </c>
      <c r="CO1435">
        <v>21000.71</v>
      </c>
      <c r="CP1435">
        <v>0</v>
      </c>
      <c r="CQ1435" t="s">
        <v>17315</v>
      </c>
      <c r="CR1435" t="s">
        <v>71850</v>
      </c>
      <c r="CT1435" t="s">
        <v>19380</v>
      </c>
      <c r="DU1435">
        <v>1</v>
      </c>
      <c r="DV1435">
        <v>1</v>
      </c>
      <c r="DW1435">
        <v>0</v>
      </c>
      <c r="DY1435">
        <v>0</v>
      </c>
      <c r="DZ1435">
        <v>0</v>
      </c>
      <c r="EC1435" t="s">
        <v>21336</v>
      </c>
      <c r="ED1435">
        <v>0</v>
      </c>
      <c r="EE1435" cm="1">
        <f t="array" ref="EE1435">SUM(COUNTIFS(Table_Pending_Today[job_type_code],{"WB","WQ","Z5","Z7","U8","QU","7W","2V","2W","2X"},Table_Pending_Today[Order_Number],Table_Pending_Today[[#This Row],[Order_Number]]))</f>
        <v>0</v>
      </c>
      <c r="EF1435">
        <f>COUNTIFS(Table_Pending_Today[Order_Number],Table_Pending_Today[[#This Row],[Order_Number]],Table_Pending_Today[tech_contractor],"INHOUSE")</f>
        <v>0</v>
      </c>
      <c r="EG1435">
        <f>COUNTIFS(Table_Pending_Today[Order_Number],Table_Pending_Today[[#This Row],[Order_Number]],Table_Pending_Today[tech_contractor],"CONTRACTOR")</f>
        <v>1</v>
      </c>
      <c r="EH1435" cm="1">
        <f t="array" ref="EH1435">SUM(COUNTIFS(Table_Pending_Today[job_type_code],{"XV","XQ","XT","XU"},Table_Pending_Today[Order_Number],Table_Pending_Today[[#This Row],[Order_Number]]))</f>
        <v>1</v>
      </c>
      <c r="EI1435" cm="1">
        <f t="array" ref="EI1435">SUM(COUNTIFS(Table_Pending_Today[job_type_code],{"XV","XQ","XT","XU"},Table_Pending_Today[Order_Number],Table_Pending_Today[[#This Row],[Order_Number]],Table_Pending_Today[In-House],1))</f>
        <v>0</v>
      </c>
      <c r="EJ1435" cm="1">
        <f t="array" ref="EJ1435">SUM(COUNTIFS(Table_Pending_Today[job_type_code],{"XV","XQ","XT","XU"},Table_Pending_Today[Order_Number],Table_Pending_Today[[#This Row],[Order_Number]],Table_Pending_Today[Contractor],1))</f>
        <v>1</v>
      </c>
      <c r="EK1435" cm="1">
        <f t="array" ref="EK1435">SUM(COUNTIFS(Table_Pending_Today[job_type_code],{"WB","WQ","Z5","Z7","U8","QU","7W","2V","2W","2X"},Table_Pending_Today[Order_Number],Table_Pending_Today[[#This Row],[Order_Number]]))</f>
        <v>0</v>
      </c>
      <c r="EL1435" cm="1">
        <f t="array" ref="EL1435">SUM(COUNTIFS(Table_Pending_Today[job_type_code],{"WB","WQ","Z5","Z7","U8","QU","7W","2V","2W","2X"},Table_Pending_Today[In-House],1,Table_Pending_Today[Order_Number],Table_Pending_Today[[#This Row],[Order_Number]]))</f>
        <v>0</v>
      </c>
      <c r="EM1435" cm="1">
        <f t="array" ref="EM1435">SUM(COUNTIFS(Table_Pending_Today[job_type_code],{"WB","WQ","Z5","Z7","U8","QU","7W","2V","2W","2X"},Table_Pending_Today[Contractor],1,Table_Pending_Today[Order_Number],Table_Pending_Today[[#This Row],[Order_Number]]))</f>
        <v>0</v>
      </c>
      <c r="EN1435" cm="1">
        <f t="array" ref="EN1435">IF(SUM(COUNTIFS(Table_Pending_Today[Order_Type_Desc],{"Install","Service Order","Restart"},Table_Pending_Today[Order_Number],Table_Pending_Today[[#This Row],[Order_Number]]))&gt;0,1,0)</f>
        <v>0</v>
      </c>
      <c r="EO1435" cm="1">
        <f t="array" ref="EO1435">IF(SUM(COUNTIFS(Table_Pending_Today[Order_Type_Desc],{"Install","Service Order","Restart"},Table_Pending_Today[In-House],1,Table_Pending_Today[Order_Number],Table_Pending_Today[[#This Row],[Order_Number]]))&gt;0,1,0)</f>
        <v>0</v>
      </c>
      <c r="EP1435" cm="1">
        <f t="array" ref="EP1435">IF(SUM(COUNTIFS(Table_Pending_Today[Order_Type_Desc],{"Install","Service Order","Restart"},Table_Pending_Today[Contractor],1,Table_Pending_Today[Order_Number],Table_Pending_Today[[#This Row],[Order_Number]]))&gt;0,1,0)</f>
        <v>0</v>
      </c>
      <c r="EQ1435">
        <f>IF(SUM(COUNTIFS(Table_Pending_Today[Order_Type_Desc],"Special Request",Table_Pending_Today[Bury_Drop],0,Table_Pending_Today[In-House],1,Table_Pending_Today[Order_Number],Table_Pending_Today[[#This Row],[Order_Number]]))&gt;0,1,0)</f>
        <v>0</v>
      </c>
      <c r="ER1435">
        <f>SUM(COUNTIFS(Table_Pending_Today[Order_Type_Desc],"Special Request",Table_Pending_Today[Bury_Drop],0,Table_Pending_Today[Contractor],1,Table_Pending_Today[Order_Number],Table_Pending_Today[[#This Row],[Order_Number]]))</f>
        <v>0</v>
      </c>
    </row>
    <row r="1436" spans="1:148" x14ac:dyDescent="0.25">
      <c r="A1436" t="s">
        <v>22433</v>
      </c>
      <c r="B1436" t="s">
        <v>68448</v>
      </c>
      <c r="C1436" t="s">
        <v>2</v>
      </c>
      <c r="D1436" t="s">
        <v>60700</v>
      </c>
      <c r="E1436" t="s">
        <v>60701</v>
      </c>
      <c r="F1436" t="s">
        <v>60702</v>
      </c>
      <c r="G1436">
        <v>469215</v>
      </c>
      <c r="H1436" t="s">
        <v>72</v>
      </c>
      <c r="I1436" t="s">
        <v>89</v>
      </c>
      <c r="J1436" t="s">
        <v>16794</v>
      </c>
      <c r="K1436" t="s">
        <v>73</v>
      </c>
      <c r="L1436">
        <v>0</v>
      </c>
      <c r="M1436" t="s">
        <v>60703</v>
      </c>
      <c r="N1436" t="s">
        <v>60704</v>
      </c>
      <c r="P1436" t="s">
        <v>20958</v>
      </c>
      <c r="Q1436" t="s">
        <v>55403</v>
      </c>
      <c r="R1436" t="s">
        <v>60706</v>
      </c>
      <c r="T1436" t="s">
        <v>75</v>
      </c>
      <c r="U1436" t="s">
        <v>16658</v>
      </c>
      <c r="V1436" t="s">
        <v>60707</v>
      </c>
      <c r="W1436" t="s">
        <v>16693</v>
      </c>
      <c r="X1436" t="s">
        <v>21507</v>
      </c>
      <c r="Y1436" t="s">
        <v>76</v>
      </c>
      <c r="Z1436" t="s">
        <v>77</v>
      </c>
      <c r="AA1436" t="s">
        <v>16677</v>
      </c>
      <c r="AB1436" t="s">
        <v>196</v>
      </c>
      <c r="AC1436" t="s">
        <v>154</v>
      </c>
      <c r="AD1436" t="s">
        <v>71853</v>
      </c>
      <c r="AE1436" t="s">
        <v>22433</v>
      </c>
      <c r="AF1436" t="s">
        <v>71854</v>
      </c>
      <c r="AG1436" t="s">
        <v>22433</v>
      </c>
      <c r="AH1436" t="s">
        <v>16921</v>
      </c>
      <c r="AJ1436">
        <v>0</v>
      </c>
      <c r="AL1436" t="s">
        <v>79</v>
      </c>
      <c r="AO1436">
        <v>18</v>
      </c>
      <c r="AP1436" t="s">
        <v>91</v>
      </c>
      <c r="AQ1436" t="s">
        <v>80</v>
      </c>
      <c r="AR1436" t="s">
        <v>16796</v>
      </c>
      <c r="AT1436">
        <v>0</v>
      </c>
      <c r="AU1436">
        <v>0</v>
      </c>
      <c r="AV1436" t="s">
        <v>16669</v>
      </c>
      <c r="BI1436" t="s">
        <v>81</v>
      </c>
      <c r="BJ1436" t="s">
        <v>81</v>
      </c>
      <c r="BK1436" t="s">
        <v>81</v>
      </c>
      <c r="BM1436" t="s">
        <v>71858</v>
      </c>
      <c r="BN1436" t="s">
        <v>71859</v>
      </c>
      <c r="BQ1436" t="s">
        <v>71860</v>
      </c>
      <c r="BS1436" t="s">
        <v>17202</v>
      </c>
      <c r="BV1436" t="s">
        <v>71853</v>
      </c>
      <c r="BW1436">
        <v>0</v>
      </c>
      <c r="BX1436">
        <v>0</v>
      </c>
      <c r="CE1436" t="s">
        <v>16880</v>
      </c>
      <c r="CF1436" t="s">
        <v>16881</v>
      </c>
      <c r="CG1436" t="s">
        <v>16882</v>
      </c>
      <c r="CK1436" t="s">
        <v>16969</v>
      </c>
      <c r="CL1436" t="s">
        <v>80</v>
      </c>
      <c r="CM1436">
        <v>0</v>
      </c>
      <c r="CN1436">
        <v>94.941000000000003</v>
      </c>
      <c r="CO1436">
        <v>437.94</v>
      </c>
      <c r="CP1436">
        <v>175</v>
      </c>
      <c r="CQ1436" t="s">
        <v>17312</v>
      </c>
      <c r="CR1436" t="s">
        <v>17313</v>
      </c>
      <c r="CS1436" t="s">
        <v>71855</v>
      </c>
      <c r="CT1436" t="s">
        <v>71856</v>
      </c>
      <c r="CU1436" t="s">
        <v>16969</v>
      </c>
      <c r="CV1436" t="s">
        <v>71857</v>
      </c>
      <c r="DU1436">
        <v>1</v>
      </c>
      <c r="DV1436">
        <v>0</v>
      </c>
      <c r="DW1436">
        <v>0</v>
      </c>
      <c r="DY1436">
        <v>0</v>
      </c>
      <c r="DZ1436">
        <v>0</v>
      </c>
      <c r="EC1436" t="s">
        <v>21337</v>
      </c>
      <c r="ED1436">
        <v>0</v>
      </c>
      <c r="EE1436" cm="1">
        <f t="array" ref="EE1436">SUM(COUNTIFS(Table_Pending_Today[job_type_code],{"WB","WQ","Z5","Z7","U8","QU","7W","2V","2W","2X"},Table_Pending_Today[Order_Number],Table_Pending_Today[[#This Row],[Order_Number]]))</f>
        <v>0</v>
      </c>
      <c r="EF1436">
        <f>COUNTIFS(Table_Pending_Today[Order_Number],Table_Pending_Today[[#This Row],[Order_Number]],Table_Pending_Today[tech_contractor],"INHOUSE")</f>
        <v>0</v>
      </c>
      <c r="EG1436">
        <f>COUNTIFS(Table_Pending_Today[Order_Number],Table_Pending_Today[[#This Row],[Order_Number]],Table_Pending_Today[tech_contractor],"CONTRACTOR")</f>
        <v>0</v>
      </c>
      <c r="EH1436" cm="1">
        <f t="array" ref="EH1436">SUM(COUNTIFS(Table_Pending_Today[job_type_code],{"XV","XQ","XT","XU"},Table_Pending_Today[Order_Number],Table_Pending_Today[[#This Row],[Order_Number]]))</f>
        <v>0</v>
      </c>
      <c r="EI1436" cm="1">
        <f t="array" ref="EI1436">SUM(COUNTIFS(Table_Pending_Today[job_type_code],{"XV","XQ","XT","XU"},Table_Pending_Today[Order_Number],Table_Pending_Today[[#This Row],[Order_Number]],Table_Pending_Today[In-House],1))</f>
        <v>0</v>
      </c>
      <c r="EJ1436" cm="1">
        <f t="array" ref="EJ1436">SUM(COUNTIFS(Table_Pending_Today[job_type_code],{"XV","XQ","XT","XU"},Table_Pending_Today[Order_Number],Table_Pending_Today[[#This Row],[Order_Number]],Table_Pending_Today[Contractor],1))</f>
        <v>0</v>
      </c>
      <c r="EK1436" cm="1">
        <f t="array" ref="EK1436">SUM(COUNTIFS(Table_Pending_Today[job_type_code],{"WB","WQ","Z5","Z7","U8","QU","7W","2V","2W","2X"},Table_Pending_Today[Order_Number],Table_Pending_Today[[#This Row],[Order_Number]]))</f>
        <v>0</v>
      </c>
      <c r="EL1436" cm="1">
        <f t="array" ref="EL1436">SUM(COUNTIFS(Table_Pending_Today[job_type_code],{"WB","WQ","Z5","Z7","U8","QU","7W","2V","2W","2X"},Table_Pending_Today[In-House],1,Table_Pending_Today[Order_Number],Table_Pending_Today[[#This Row],[Order_Number]]))</f>
        <v>0</v>
      </c>
      <c r="EM1436" cm="1">
        <f t="array" ref="EM1436">SUM(COUNTIFS(Table_Pending_Today[job_type_code],{"WB","WQ","Z5","Z7","U8","QU","7W","2V","2W","2X"},Table_Pending_Today[Contractor],1,Table_Pending_Today[Order_Number],Table_Pending_Today[[#This Row],[Order_Number]]))</f>
        <v>0</v>
      </c>
      <c r="EN1436" cm="1">
        <f t="array" ref="EN1436">IF(SUM(COUNTIFS(Table_Pending_Today[Order_Type_Desc],{"Install","Service Order","Restart"},Table_Pending_Today[Order_Number],Table_Pending_Today[[#This Row],[Order_Number]]))&gt;0,1,0)</f>
        <v>0</v>
      </c>
      <c r="EO1436" cm="1">
        <f t="array" ref="EO1436">IF(SUM(COUNTIFS(Table_Pending_Today[Order_Type_Desc],{"Install","Service Order","Restart"},Table_Pending_Today[In-House],1,Table_Pending_Today[Order_Number],Table_Pending_Today[[#This Row],[Order_Number]]))&gt;0,1,0)</f>
        <v>0</v>
      </c>
      <c r="EP1436" cm="1">
        <f t="array" ref="EP1436">IF(SUM(COUNTIFS(Table_Pending_Today[Order_Type_Desc],{"Install","Service Order","Restart"},Table_Pending_Today[Contractor],1,Table_Pending_Today[Order_Number],Table_Pending_Today[[#This Row],[Order_Number]]))&gt;0,1,0)</f>
        <v>0</v>
      </c>
      <c r="EQ1436">
        <f>IF(SUM(COUNTIFS(Table_Pending_Today[Order_Type_Desc],"Special Request",Table_Pending_Today[Bury_Drop],0,Table_Pending_Today[In-House],1,Table_Pending_Today[Order_Number],Table_Pending_Today[[#This Row],[Order_Number]]))&gt;0,1,0)</f>
        <v>0</v>
      </c>
      <c r="ER1436">
        <f>SUM(COUNTIFS(Table_Pending_Today[Order_Type_Desc],"Special Request",Table_Pending_Today[Bury_Drop],0,Table_Pending_Today[Contractor],1,Table_Pending_Today[Order_Number],Table_Pending_Today[[#This Row],[Order_Number]]))</f>
        <v>0</v>
      </c>
    </row>
    <row r="1437" spans="1:148" x14ac:dyDescent="0.25">
      <c r="A1437" t="s">
        <v>22433</v>
      </c>
      <c r="B1437" t="s">
        <v>68448</v>
      </c>
      <c r="C1437" t="s">
        <v>2</v>
      </c>
      <c r="D1437" t="s">
        <v>66115</v>
      </c>
      <c r="E1437" t="s">
        <v>66116</v>
      </c>
      <c r="F1437" t="s">
        <v>66117</v>
      </c>
      <c r="G1437">
        <v>470090</v>
      </c>
      <c r="H1437" t="s">
        <v>72</v>
      </c>
      <c r="I1437" t="s">
        <v>89</v>
      </c>
      <c r="J1437" t="s">
        <v>16974</v>
      </c>
      <c r="K1437" t="s">
        <v>73</v>
      </c>
      <c r="L1437">
        <v>0</v>
      </c>
      <c r="M1437" t="s">
        <v>66118</v>
      </c>
      <c r="N1437" t="s">
        <v>66119</v>
      </c>
      <c r="P1437" t="s">
        <v>197</v>
      </c>
      <c r="Q1437" t="s">
        <v>17139</v>
      </c>
      <c r="R1437" t="s">
        <v>66121</v>
      </c>
      <c r="T1437" t="s">
        <v>75</v>
      </c>
      <c r="U1437" t="s">
        <v>16658</v>
      </c>
      <c r="V1437" t="s">
        <v>66122</v>
      </c>
      <c r="W1437" t="s">
        <v>16693</v>
      </c>
      <c r="X1437" t="s">
        <v>16692</v>
      </c>
      <c r="Y1437" t="s">
        <v>76</v>
      </c>
      <c r="Z1437" t="s">
        <v>77</v>
      </c>
      <c r="AA1437" t="s">
        <v>16708</v>
      </c>
      <c r="AB1437" t="s">
        <v>16699</v>
      </c>
      <c r="AC1437" t="s">
        <v>16711</v>
      </c>
      <c r="AD1437" t="s">
        <v>71861</v>
      </c>
      <c r="AE1437" t="s">
        <v>22433</v>
      </c>
      <c r="AF1437" t="s">
        <v>71862</v>
      </c>
      <c r="AG1437" t="s">
        <v>22433</v>
      </c>
      <c r="AH1437" t="s">
        <v>16836</v>
      </c>
      <c r="AJ1437">
        <v>0</v>
      </c>
      <c r="AL1437" t="s">
        <v>79</v>
      </c>
      <c r="AO1437">
        <v>18</v>
      </c>
      <c r="AP1437" t="s">
        <v>91</v>
      </c>
      <c r="AQ1437" t="s">
        <v>80</v>
      </c>
      <c r="AR1437" t="s">
        <v>71863</v>
      </c>
      <c r="AT1437">
        <v>0</v>
      </c>
      <c r="AU1437">
        <v>0</v>
      </c>
      <c r="AV1437" t="s">
        <v>16696</v>
      </c>
      <c r="BI1437" t="s">
        <v>81</v>
      </c>
      <c r="BJ1437" t="s">
        <v>81</v>
      </c>
      <c r="BK1437" t="s">
        <v>81</v>
      </c>
      <c r="BM1437" t="s">
        <v>71864</v>
      </c>
      <c r="BN1437" t="s">
        <v>56039</v>
      </c>
      <c r="BQ1437" t="s">
        <v>71865</v>
      </c>
      <c r="BS1437" t="s">
        <v>17202</v>
      </c>
      <c r="BV1437" t="s">
        <v>71861</v>
      </c>
      <c r="BW1437">
        <v>0</v>
      </c>
      <c r="BX1437">
        <v>1</v>
      </c>
      <c r="CA1437" t="s">
        <v>16935</v>
      </c>
      <c r="CE1437" t="s">
        <v>16880</v>
      </c>
      <c r="CF1437" t="s">
        <v>16881</v>
      </c>
      <c r="CG1437" t="s">
        <v>16882</v>
      </c>
      <c r="CK1437" t="s">
        <v>16947</v>
      </c>
      <c r="CL1437" t="s">
        <v>80</v>
      </c>
      <c r="CM1437">
        <v>0</v>
      </c>
      <c r="CN1437">
        <v>86.218699999999998</v>
      </c>
      <c r="CO1437">
        <v>248.06</v>
      </c>
      <c r="CP1437">
        <v>1700</v>
      </c>
      <c r="CQ1437" t="s">
        <v>17312</v>
      </c>
      <c r="CR1437" t="s">
        <v>17313</v>
      </c>
      <c r="CS1437" t="s">
        <v>53136</v>
      </c>
      <c r="CT1437" t="s">
        <v>53137</v>
      </c>
      <c r="CU1437" t="s">
        <v>16947</v>
      </c>
      <c r="CV1437" t="s">
        <v>53138</v>
      </c>
      <c r="DU1437">
        <v>1</v>
      </c>
      <c r="DV1437">
        <v>0</v>
      </c>
      <c r="DW1437">
        <v>0</v>
      </c>
      <c r="DY1437">
        <v>0</v>
      </c>
      <c r="DZ1437">
        <v>0</v>
      </c>
      <c r="EC1437" t="s">
        <v>21342</v>
      </c>
      <c r="ED1437">
        <v>0</v>
      </c>
      <c r="EE1437" cm="1">
        <f t="array" ref="EE1437">SUM(COUNTIFS(Table_Pending_Today[job_type_code],{"WB","WQ","Z5","Z7","U8","QU","7W","2V","2W","2X"},Table_Pending_Today[Order_Number],Table_Pending_Today[[#This Row],[Order_Number]]))</f>
        <v>0</v>
      </c>
      <c r="EF1437">
        <f>COUNTIFS(Table_Pending_Today[Order_Number],Table_Pending_Today[[#This Row],[Order_Number]],Table_Pending_Today[tech_contractor],"INHOUSE")</f>
        <v>0</v>
      </c>
      <c r="EG1437">
        <f>COUNTIFS(Table_Pending_Today[Order_Number],Table_Pending_Today[[#This Row],[Order_Number]],Table_Pending_Today[tech_contractor],"CONTRACTOR")</f>
        <v>0</v>
      </c>
      <c r="EH1437" cm="1">
        <f t="array" ref="EH1437">SUM(COUNTIFS(Table_Pending_Today[job_type_code],{"XV","XQ","XT","XU"},Table_Pending_Today[Order_Number],Table_Pending_Today[[#This Row],[Order_Number]]))</f>
        <v>0</v>
      </c>
      <c r="EI1437" cm="1">
        <f t="array" ref="EI1437">SUM(COUNTIFS(Table_Pending_Today[job_type_code],{"XV","XQ","XT","XU"},Table_Pending_Today[Order_Number],Table_Pending_Today[[#This Row],[Order_Number]],Table_Pending_Today[In-House],1))</f>
        <v>0</v>
      </c>
      <c r="EJ1437" cm="1">
        <f t="array" ref="EJ1437">SUM(COUNTIFS(Table_Pending_Today[job_type_code],{"XV","XQ","XT","XU"},Table_Pending_Today[Order_Number],Table_Pending_Today[[#This Row],[Order_Number]],Table_Pending_Today[Contractor],1))</f>
        <v>0</v>
      </c>
      <c r="EK1437" cm="1">
        <f t="array" ref="EK1437">SUM(COUNTIFS(Table_Pending_Today[job_type_code],{"WB","WQ","Z5","Z7","U8","QU","7W","2V","2W","2X"},Table_Pending_Today[Order_Number],Table_Pending_Today[[#This Row],[Order_Number]]))</f>
        <v>0</v>
      </c>
      <c r="EL1437" cm="1">
        <f t="array" ref="EL1437">SUM(COUNTIFS(Table_Pending_Today[job_type_code],{"WB","WQ","Z5","Z7","U8","QU","7W","2V","2W","2X"},Table_Pending_Today[In-House],1,Table_Pending_Today[Order_Number],Table_Pending_Today[[#This Row],[Order_Number]]))</f>
        <v>0</v>
      </c>
      <c r="EM1437" cm="1">
        <f t="array" ref="EM1437">SUM(COUNTIFS(Table_Pending_Today[job_type_code],{"WB","WQ","Z5","Z7","U8","QU","7W","2V","2W","2X"},Table_Pending_Today[Contractor],1,Table_Pending_Today[Order_Number],Table_Pending_Today[[#This Row],[Order_Number]]))</f>
        <v>0</v>
      </c>
      <c r="EN1437" cm="1">
        <f t="array" ref="EN1437">IF(SUM(COUNTIFS(Table_Pending_Today[Order_Type_Desc],{"Install","Service Order","Restart"},Table_Pending_Today[Order_Number],Table_Pending_Today[[#This Row],[Order_Number]]))&gt;0,1,0)</f>
        <v>0</v>
      </c>
      <c r="EO1437" cm="1">
        <f t="array" ref="EO1437">IF(SUM(COUNTIFS(Table_Pending_Today[Order_Type_Desc],{"Install","Service Order","Restart"},Table_Pending_Today[In-House],1,Table_Pending_Today[Order_Number],Table_Pending_Today[[#This Row],[Order_Number]]))&gt;0,1,0)</f>
        <v>0</v>
      </c>
      <c r="EP1437" cm="1">
        <f t="array" ref="EP1437">IF(SUM(COUNTIFS(Table_Pending_Today[Order_Type_Desc],{"Install","Service Order","Restart"},Table_Pending_Today[Contractor],1,Table_Pending_Today[Order_Number],Table_Pending_Today[[#This Row],[Order_Number]]))&gt;0,1,0)</f>
        <v>0</v>
      </c>
      <c r="EQ1437">
        <f>IF(SUM(COUNTIFS(Table_Pending_Today[Order_Type_Desc],"Special Request",Table_Pending_Today[Bury_Drop],0,Table_Pending_Today[In-House],1,Table_Pending_Today[Order_Number],Table_Pending_Today[[#This Row],[Order_Number]]))&gt;0,1,0)</f>
        <v>0</v>
      </c>
      <c r="ER1437">
        <f>SUM(COUNTIFS(Table_Pending_Today[Order_Type_Desc],"Special Request",Table_Pending_Today[Bury_Drop],0,Table_Pending_Today[Contractor],1,Table_Pending_Today[Order_Number],Table_Pending_Today[[#This Row],[Order_Number]]))</f>
        <v>0</v>
      </c>
    </row>
    <row r="1438" spans="1:148" x14ac:dyDescent="0.25">
      <c r="A1438" t="s">
        <v>22433</v>
      </c>
      <c r="B1438" t="s">
        <v>68448</v>
      </c>
      <c r="C1438" t="s">
        <v>2</v>
      </c>
      <c r="D1438" t="s">
        <v>67588</v>
      </c>
      <c r="E1438" t="s">
        <v>67589</v>
      </c>
      <c r="F1438" t="s">
        <v>67590</v>
      </c>
      <c r="G1438">
        <v>470093</v>
      </c>
      <c r="H1438" t="s">
        <v>72</v>
      </c>
      <c r="I1438" t="s">
        <v>89</v>
      </c>
      <c r="J1438" t="s">
        <v>16798</v>
      </c>
      <c r="K1438" t="s">
        <v>73</v>
      </c>
      <c r="L1438">
        <v>0</v>
      </c>
      <c r="M1438" t="s">
        <v>67591</v>
      </c>
      <c r="N1438" t="s">
        <v>67592</v>
      </c>
      <c r="P1438" t="s">
        <v>191</v>
      </c>
      <c r="Q1438" t="s">
        <v>16824</v>
      </c>
      <c r="R1438" t="s">
        <v>67594</v>
      </c>
      <c r="T1438" t="s">
        <v>75</v>
      </c>
      <c r="U1438" t="s">
        <v>16658</v>
      </c>
      <c r="V1438" t="s">
        <v>67595</v>
      </c>
      <c r="W1438" t="s">
        <v>16693</v>
      </c>
      <c r="X1438" t="s">
        <v>16656</v>
      </c>
      <c r="Y1438" t="s">
        <v>76</v>
      </c>
      <c r="Z1438" t="s">
        <v>77</v>
      </c>
      <c r="AA1438" t="s">
        <v>191</v>
      </c>
      <c r="AB1438" t="s">
        <v>16705</v>
      </c>
      <c r="AC1438" t="s">
        <v>16706</v>
      </c>
      <c r="AD1438" t="s">
        <v>71866</v>
      </c>
      <c r="AE1438" t="s">
        <v>22433</v>
      </c>
      <c r="AF1438" t="s">
        <v>71867</v>
      </c>
      <c r="AG1438" t="s">
        <v>22433</v>
      </c>
      <c r="AH1438" t="s">
        <v>16836</v>
      </c>
      <c r="AJ1438">
        <v>0</v>
      </c>
      <c r="AK1438" t="s">
        <v>98</v>
      </c>
      <c r="AL1438" t="s">
        <v>79</v>
      </c>
      <c r="AO1438">
        <v>18</v>
      </c>
      <c r="AP1438" t="s">
        <v>91</v>
      </c>
      <c r="AQ1438" t="s">
        <v>80</v>
      </c>
      <c r="AR1438" t="s">
        <v>16799</v>
      </c>
      <c r="AT1438">
        <v>0</v>
      </c>
      <c r="AU1438">
        <v>0</v>
      </c>
      <c r="AV1438" t="s">
        <v>16669</v>
      </c>
      <c r="BI1438" t="s">
        <v>81</v>
      </c>
      <c r="BJ1438" t="s">
        <v>81</v>
      </c>
      <c r="BK1438" t="s">
        <v>81</v>
      </c>
      <c r="BM1438" t="s">
        <v>55684</v>
      </c>
      <c r="BN1438" t="s">
        <v>71871</v>
      </c>
      <c r="BQ1438" t="s">
        <v>71872</v>
      </c>
      <c r="BS1438" t="s">
        <v>17202</v>
      </c>
      <c r="BV1438" t="s">
        <v>71866</v>
      </c>
      <c r="BW1438">
        <v>0</v>
      </c>
      <c r="BX1438">
        <v>0</v>
      </c>
      <c r="CE1438" t="s">
        <v>16880</v>
      </c>
      <c r="CF1438" t="s">
        <v>16881</v>
      </c>
      <c r="CG1438" t="s">
        <v>16882</v>
      </c>
      <c r="CK1438" t="s">
        <v>16947</v>
      </c>
      <c r="CL1438" t="s">
        <v>80</v>
      </c>
      <c r="CM1438">
        <v>0</v>
      </c>
      <c r="CN1438">
        <v>91.209800000000001</v>
      </c>
      <c r="CO1438">
        <v>1029.55</v>
      </c>
      <c r="CP1438">
        <v>13425</v>
      </c>
      <c r="CQ1438" t="s">
        <v>17312</v>
      </c>
      <c r="CR1438" t="s">
        <v>17313</v>
      </c>
      <c r="CS1438" t="s">
        <v>71868</v>
      </c>
      <c r="CT1438" t="s">
        <v>71869</v>
      </c>
      <c r="CU1438" t="s">
        <v>16947</v>
      </c>
      <c r="CV1438" t="s">
        <v>71870</v>
      </c>
      <c r="DU1438">
        <v>1</v>
      </c>
      <c r="DV1438">
        <v>0</v>
      </c>
      <c r="DW1438">
        <v>0</v>
      </c>
      <c r="DY1438">
        <v>0</v>
      </c>
      <c r="DZ1438">
        <v>0</v>
      </c>
      <c r="EC1438" t="s">
        <v>21335</v>
      </c>
      <c r="ED1438">
        <v>0</v>
      </c>
      <c r="EE1438" cm="1">
        <f t="array" ref="EE1438">SUM(COUNTIFS(Table_Pending_Today[job_type_code],{"WB","WQ","Z5","Z7","U8","QU","7W","2V","2W","2X"},Table_Pending_Today[Order_Number],Table_Pending_Today[[#This Row],[Order_Number]]))</f>
        <v>0</v>
      </c>
      <c r="EF1438">
        <f>COUNTIFS(Table_Pending_Today[Order_Number],Table_Pending_Today[[#This Row],[Order_Number]],Table_Pending_Today[tech_contractor],"INHOUSE")</f>
        <v>0</v>
      </c>
      <c r="EG1438">
        <f>COUNTIFS(Table_Pending_Today[Order_Number],Table_Pending_Today[[#This Row],[Order_Number]],Table_Pending_Today[tech_contractor],"CONTRACTOR")</f>
        <v>0</v>
      </c>
      <c r="EH1438" cm="1">
        <f t="array" ref="EH1438">SUM(COUNTIFS(Table_Pending_Today[job_type_code],{"XV","XQ","XT","XU"},Table_Pending_Today[Order_Number],Table_Pending_Today[[#This Row],[Order_Number]]))</f>
        <v>0</v>
      </c>
      <c r="EI1438" cm="1">
        <f t="array" ref="EI1438">SUM(COUNTIFS(Table_Pending_Today[job_type_code],{"XV","XQ","XT","XU"},Table_Pending_Today[Order_Number],Table_Pending_Today[[#This Row],[Order_Number]],Table_Pending_Today[In-House],1))</f>
        <v>0</v>
      </c>
      <c r="EJ1438" cm="1">
        <f t="array" ref="EJ1438">SUM(COUNTIFS(Table_Pending_Today[job_type_code],{"XV","XQ","XT","XU"},Table_Pending_Today[Order_Number],Table_Pending_Today[[#This Row],[Order_Number]],Table_Pending_Today[Contractor],1))</f>
        <v>0</v>
      </c>
      <c r="EK1438" cm="1">
        <f t="array" ref="EK1438">SUM(COUNTIFS(Table_Pending_Today[job_type_code],{"WB","WQ","Z5","Z7","U8","QU","7W","2V","2W","2X"},Table_Pending_Today[Order_Number],Table_Pending_Today[[#This Row],[Order_Number]]))</f>
        <v>0</v>
      </c>
      <c r="EL1438" cm="1">
        <f t="array" ref="EL1438">SUM(COUNTIFS(Table_Pending_Today[job_type_code],{"WB","WQ","Z5","Z7","U8","QU","7W","2V","2W","2X"},Table_Pending_Today[In-House],1,Table_Pending_Today[Order_Number],Table_Pending_Today[[#This Row],[Order_Number]]))</f>
        <v>0</v>
      </c>
      <c r="EM1438" cm="1">
        <f t="array" ref="EM1438">SUM(COUNTIFS(Table_Pending_Today[job_type_code],{"WB","WQ","Z5","Z7","U8","QU","7W","2V","2W","2X"},Table_Pending_Today[Contractor],1,Table_Pending_Today[Order_Number],Table_Pending_Today[[#This Row],[Order_Number]]))</f>
        <v>0</v>
      </c>
      <c r="EN1438" cm="1">
        <f t="array" ref="EN1438">IF(SUM(COUNTIFS(Table_Pending_Today[Order_Type_Desc],{"Install","Service Order","Restart"},Table_Pending_Today[Order_Number],Table_Pending_Today[[#This Row],[Order_Number]]))&gt;0,1,0)</f>
        <v>0</v>
      </c>
      <c r="EO1438" cm="1">
        <f t="array" ref="EO1438">IF(SUM(COUNTIFS(Table_Pending_Today[Order_Type_Desc],{"Install","Service Order","Restart"},Table_Pending_Today[In-House],1,Table_Pending_Today[Order_Number],Table_Pending_Today[[#This Row],[Order_Number]]))&gt;0,1,0)</f>
        <v>0</v>
      </c>
      <c r="EP1438" cm="1">
        <f t="array" ref="EP1438">IF(SUM(COUNTIFS(Table_Pending_Today[Order_Type_Desc],{"Install","Service Order","Restart"},Table_Pending_Today[Contractor],1,Table_Pending_Today[Order_Number],Table_Pending_Today[[#This Row],[Order_Number]]))&gt;0,1,0)</f>
        <v>0</v>
      </c>
      <c r="EQ1438">
        <f>IF(SUM(COUNTIFS(Table_Pending_Today[Order_Type_Desc],"Special Request",Table_Pending_Today[Bury_Drop],0,Table_Pending_Today[In-House],1,Table_Pending_Today[Order_Number],Table_Pending_Today[[#This Row],[Order_Number]]))&gt;0,1,0)</f>
        <v>0</v>
      </c>
      <c r="ER1438">
        <f>SUM(COUNTIFS(Table_Pending_Today[Order_Type_Desc],"Special Request",Table_Pending_Today[Bury_Drop],0,Table_Pending_Today[Contractor],1,Table_Pending_Today[Order_Number],Table_Pending_Today[[#This Row],[Order_Number]]))</f>
        <v>0</v>
      </c>
    </row>
    <row r="1439" spans="1:148" x14ac:dyDescent="0.25">
      <c r="A1439" t="s">
        <v>22433</v>
      </c>
      <c r="B1439" t="s">
        <v>68448</v>
      </c>
      <c r="C1439" t="s">
        <v>2</v>
      </c>
      <c r="D1439" t="s">
        <v>39807</v>
      </c>
      <c r="E1439" t="s">
        <v>39808</v>
      </c>
      <c r="F1439" t="s">
        <v>39809</v>
      </c>
      <c r="G1439">
        <v>465197</v>
      </c>
      <c r="H1439" t="s">
        <v>72</v>
      </c>
      <c r="I1439" t="s">
        <v>89</v>
      </c>
      <c r="J1439" t="s">
        <v>16794</v>
      </c>
      <c r="K1439" t="s">
        <v>73</v>
      </c>
      <c r="L1439">
        <v>1</v>
      </c>
      <c r="M1439" t="s">
        <v>39810</v>
      </c>
      <c r="N1439" t="s">
        <v>39811</v>
      </c>
      <c r="P1439" t="s">
        <v>197</v>
      </c>
      <c r="Q1439" t="s">
        <v>18366</v>
      </c>
      <c r="R1439" t="s">
        <v>39813</v>
      </c>
      <c r="T1439" t="s">
        <v>75</v>
      </c>
      <c r="U1439" t="s">
        <v>16658</v>
      </c>
      <c r="V1439" t="s">
        <v>39814</v>
      </c>
      <c r="W1439" t="s">
        <v>16693</v>
      </c>
      <c r="X1439" t="s">
        <v>16863</v>
      </c>
      <c r="Y1439" t="s">
        <v>76</v>
      </c>
      <c r="Z1439" t="s">
        <v>96</v>
      </c>
      <c r="AA1439" t="s">
        <v>186</v>
      </c>
      <c r="AB1439" t="s">
        <v>16697</v>
      </c>
      <c r="AC1439" t="s">
        <v>16710</v>
      </c>
      <c r="AD1439" t="s">
        <v>55944</v>
      </c>
      <c r="AE1439" t="s">
        <v>20208</v>
      </c>
      <c r="AF1439" t="s">
        <v>56611</v>
      </c>
      <c r="AG1439" t="s">
        <v>22433</v>
      </c>
      <c r="AH1439" t="s">
        <v>16963</v>
      </c>
      <c r="AI1439" t="s">
        <v>22433</v>
      </c>
      <c r="AJ1439">
        <v>0</v>
      </c>
      <c r="AL1439" t="s">
        <v>79</v>
      </c>
      <c r="AO1439">
        <v>18</v>
      </c>
      <c r="AP1439" t="s">
        <v>91</v>
      </c>
      <c r="AQ1439" t="s">
        <v>80</v>
      </c>
      <c r="AR1439" t="s">
        <v>16796</v>
      </c>
      <c r="AT1439">
        <v>0</v>
      </c>
      <c r="AU1439">
        <v>0</v>
      </c>
      <c r="AV1439" t="s">
        <v>16696</v>
      </c>
      <c r="BI1439" t="s">
        <v>81</v>
      </c>
      <c r="BJ1439" t="s">
        <v>81</v>
      </c>
      <c r="BK1439" t="s">
        <v>81</v>
      </c>
      <c r="BM1439" t="s">
        <v>56612</v>
      </c>
      <c r="BN1439" t="s">
        <v>55945</v>
      </c>
      <c r="BQ1439" t="s">
        <v>56463</v>
      </c>
      <c r="BS1439" t="s">
        <v>17202</v>
      </c>
      <c r="BV1439" t="s">
        <v>55944</v>
      </c>
      <c r="BW1439">
        <v>0</v>
      </c>
      <c r="BX1439">
        <v>0</v>
      </c>
      <c r="CE1439" t="s">
        <v>16880</v>
      </c>
      <c r="CF1439" t="s">
        <v>16881</v>
      </c>
      <c r="CG1439" t="s">
        <v>16882</v>
      </c>
      <c r="CK1439" t="s">
        <v>16884</v>
      </c>
      <c r="CL1439" t="s">
        <v>80</v>
      </c>
      <c r="CM1439">
        <v>0</v>
      </c>
      <c r="CN1439">
        <v>89.203699999999998</v>
      </c>
      <c r="CO1439">
        <v>498.67</v>
      </c>
      <c r="CP1439">
        <v>0</v>
      </c>
      <c r="CQ1439" t="s">
        <v>17312</v>
      </c>
      <c r="CR1439" t="s">
        <v>17313</v>
      </c>
      <c r="CT1439" t="s">
        <v>18377</v>
      </c>
      <c r="DS1439">
        <v>0</v>
      </c>
      <c r="DU1439">
        <v>1</v>
      </c>
      <c r="DV1439">
        <v>0</v>
      </c>
      <c r="DW1439">
        <v>0</v>
      </c>
      <c r="DY1439">
        <v>0</v>
      </c>
      <c r="DZ1439">
        <v>0</v>
      </c>
      <c r="EC1439" t="s">
        <v>21342</v>
      </c>
      <c r="ED1439">
        <v>1</v>
      </c>
      <c r="EE1439" cm="1">
        <f t="array" ref="EE1439">SUM(COUNTIFS(Table_Pending_Today[job_type_code],{"WB","WQ","Z5","Z7","U8","QU","7W","2V","2W","2X"},Table_Pending_Today[Order_Number],Table_Pending_Today[[#This Row],[Order_Number]]))</f>
        <v>0</v>
      </c>
      <c r="EF1439">
        <f>COUNTIFS(Table_Pending_Today[Order_Number],Table_Pending_Today[[#This Row],[Order_Number]],Table_Pending_Today[tech_contractor],"INHOUSE")</f>
        <v>0</v>
      </c>
      <c r="EG1439">
        <f>COUNTIFS(Table_Pending_Today[Order_Number],Table_Pending_Today[[#This Row],[Order_Number]],Table_Pending_Today[tech_contractor],"CONTRACTOR")</f>
        <v>0</v>
      </c>
      <c r="EH1439" cm="1">
        <f t="array" ref="EH1439">SUM(COUNTIFS(Table_Pending_Today[job_type_code],{"XV","XQ","XT","XU"},Table_Pending_Today[Order_Number],Table_Pending_Today[[#This Row],[Order_Number]]))</f>
        <v>0</v>
      </c>
      <c r="EI1439" cm="1">
        <f t="array" ref="EI1439">SUM(COUNTIFS(Table_Pending_Today[job_type_code],{"XV","XQ","XT","XU"},Table_Pending_Today[Order_Number],Table_Pending_Today[[#This Row],[Order_Number]],Table_Pending_Today[In-House],1))</f>
        <v>0</v>
      </c>
      <c r="EJ1439" cm="1">
        <f t="array" ref="EJ1439">SUM(COUNTIFS(Table_Pending_Today[job_type_code],{"XV","XQ","XT","XU"},Table_Pending_Today[Order_Number],Table_Pending_Today[[#This Row],[Order_Number]],Table_Pending_Today[Contractor],1))</f>
        <v>0</v>
      </c>
      <c r="EK1439" cm="1">
        <f t="array" ref="EK1439">SUM(COUNTIFS(Table_Pending_Today[job_type_code],{"WB","WQ","Z5","Z7","U8","QU","7W","2V","2W","2X"},Table_Pending_Today[Order_Number],Table_Pending_Today[[#This Row],[Order_Number]]))</f>
        <v>0</v>
      </c>
      <c r="EL1439" cm="1">
        <f t="array" ref="EL1439">SUM(COUNTIFS(Table_Pending_Today[job_type_code],{"WB","WQ","Z5","Z7","U8","QU","7W","2V","2W","2X"},Table_Pending_Today[In-House],1,Table_Pending_Today[Order_Number],Table_Pending_Today[[#This Row],[Order_Number]]))</f>
        <v>0</v>
      </c>
      <c r="EM1439" cm="1">
        <f t="array" ref="EM1439">SUM(COUNTIFS(Table_Pending_Today[job_type_code],{"WB","WQ","Z5","Z7","U8","QU","7W","2V","2W","2X"},Table_Pending_Today[Contractor],1,Table_Pending_Today[Order_Number],Table_Pending_Today[[#This Row],[Order_Number]]))</f>
        <v>0</v>
      </c>
      <c r="EN1439" cm="1">
        <f t="array" ref="EN1439">IF(SUM(COUNTIFS(Table_Pending_Today[Order_Type_Desc],{"Install","Service Order","Restart"},Table_Pending_Today[Order_Number],Table_Pending_Today[[#This Row],[Order_Number]]))&gt;0,1,0)</f>
        <v>0</v>
      </c>
      <c r="EO1439" cm="1">
        <f t="array" ref="EO1439">IF(SUM(COUNTIFS(Table_Pending_Today[Order_Type_Desc],{"Install","Service Order","Restart"},Table_Pending_Today[In-House],1,Table_Pending_Today[Order_Number],Table_Pending_Today[[#This Row],[Order_Number]]))&gt;0,1,0)</f>
        <v>0</v>
      </c>
      <c r="EP1439" cm="1">
        <f t="array" ref="EP1439">IF(SUM(COUNTIFS(Table_Pending_Today[Order_Type_Desc],{"Install","Service Order","Restart"},Table_Pending_Today[Contractor],1,Table_Pending_Today[Order_Number],Table_Pending_Today[[#This Row],[Order_Number]]))&gt;0,1,0)</f>
        <v>0</v>
      </c>
      <c r="EQ1439">
        <f>IF(SUM(COUNTIFS(Table_Pending_Today[Order_Type_Desc],"Special Request",Table_Pending_Today[Bury_Drop],0,Table_Pending_Today[In-House],1,Table_Pending_Today[Order_Number],Table_Pending_Today[[#This Row],[Order_Number]]))&gt;0,1,0)</f>
        <v>0</v>
      </c>
      <c r="ER1439">
        <f>SUM(COUNTIFS(Table_Pending_Today[Order_Type_Desc],"Special Request",Table_Pending_Today[Bury_Drop],0,Table_Pending_Today[Contractor],1,Table_Pending_Today[Order_Number],Table_Pending_Today[[#This Row],[Order_Number]]))</f>
        <v>0</v>
      </c>
    </row>
    <row r="1440" spans="1:148" x14ac:dyDescent="0.25">
      <c r="A1440" t="s">
        <v>22433</v>
      </c>
      <c r="B1440" t="s">
        <v>68448</v>
      </c>
      <c r="C1440" t="s">
        <v>2</v>
      </c>
      <c r="D1440" t="s">
        <v>40681</v>
      </c>
      <c r="E1440" t="s">
        <v>40682</v>
      </c>
      <c r="F1440" t="s">
        <v>40683</v>
      </c>
      <c r="G1440">
        <v>950149</v>
      </c>
      <c r="H1440" t="s">
        <v>120</v>
      </c>
      <c r="I1440" t="s">
        <v>18132</v>
      </c>
      <c r="J1440" t="s">
        <v>16791</v>
      </c>
      <c r="K1440" t="s">
        <v>73</v>
      </c>
      <c r="L1440">
        <v>49</v>
      </c>
      <c r="M1440" t="s">
        <v>40684</v>
      </c>
      <c r="N1440" t="s">
        <v>40685</v>
      </c>
      <c r="P1440" t="s">
        <v>196</v>
      </c>
      <c r="Q1440" t="s">
        <v>48364</v>
      </c>
      <c r="R1440" t="s">
        <v>40687</v>
      </c>
      <c r="S1440" t="s">
        <v>40688</v>
      </c>
      <c r="T1440" t="s">
        <v>75</v>
      </c>
      <c r="U1440" t="s">
        <v>16658</v>
      </c>
      <c r="V1440" t="s">
        <v>40689</v>
      </c>
      <c r="W1440" t="s">
        <v>16693</v>
      </c>
      <c r="X1440" t="s">
        <v>17972</v>
      </c>
      <c r="Y1440" t="s">
        <v>84</v>
      </c>
      <c r="Z1440" t="s">
        <v>17392</v>
      </c>
      <c r="AA1440" t="s">
        <v>16677</v>
      </c>
      <c r="AB1440" t="s">
        <v>196</v>
      </c>
      <c r="AC1440" t="s">
        <v>55366</v>
      </c>
      <c r="AD1440" t="s">
        <v>55953</v>
      </c>
      <c r="AE1440" t="s">
        <v>17563</v>
      </c>
      <c r="AF1440" t="s">
        <v>55954</v>
      </c>
      <c r="AG1440" t="s">
        <v>22433</v>
      </c>
      <c r="AH1440" t="s">
        <v>16921</v>
      </c>
      <c r="AI1440" t="s">
        <v>19236</v>
      </c>
      <c r="AJ1440">
        <v>6</v>
      </c>
      <c r="AK1440" t="s">
        <v>16793</v>
      </c>
      <c r="AL1440" t="s">
        <v>56738</v>
      </c>
      <c r="AM1440" t="s">
        <v>87</v>
      </c>
      <c r="AO1440">
        <v>21</v>
      </c>
      <c r="AP1440" t="s">
        <v>18133</v>
      </c>
      <c r="AQ1440" t="s">
        <v>118</v>
      </c>
      <c r="AR1440" t="s">
        <v>16792</v>
      </c>
      <c r="AT1440">
        <v>0</v>
      </c>
      <c r="AU1440">
        <v>0</v>
      </c>
      <c r="AV1440" t="s">
        <v>16669</v>
      </c>
      <c r="BI1440" t="s">
        <v>81</v>
      </c>
      <c r="BJ1440" t="s">
        <v>81</v>
      </c>
      <c r="BK1440" t="s">
        <v>81</v>
      </c>
      <c r="BL1440" t="s">
        <v>55956</v>
      </c>
      <c r="BM1440" t="s">
        <v>55957</v>
      </c>
      <c r="BN1440" t="s">
        <v>55958</v>
      </c>
      <c r="BP1440" t="s">
        <v>55959</v>
      </c>
      <c r="BQ1440" t="s">
        <v>55960</v>
      </c>
      <c r="BR1440" t="s">
        <v>235</v>
      </c>
      <c r="BS1440" t="s">
        <v>84</v>
      </c>
      <c r="BT1440" t="s">
        <v>17978</v>
      </c>
      <c r="BU1440" t="s">
        <v>56739</v>
      </c>
      <c r="BV1440" t="s">
        <v>55953</v>
      </c>
      <c r="BW1440">
        <v>0</v>
      </c>
      <c r="BX1440">
        <v>0</v>
      </c>
      <c r="CE1440" t="s">
        <v>16958</v>
      </c>
      <c r="CF1440" t="s">
        <v>55961</v>
      </c>
      <c r="CG1440" t="s">
        <v>55962</v>
      </c>
      <c r="CH1440" t="s">
        <v>55963</v>
      </c>
      <c r="CI1440" t="s">
        <v>55964</v>
      </c>
      <c r="CJ1440" t="s">
        <v>19021</v>
      </c>
      <c r="CK1440" t="s">
        <v>16958</v>
      </c>
      <c r="CL1440" t="s">
        <v>118</v>
      </c>
      <c r="CM1440">
        <v>0</v>
      </c>
      <c r="CN1440">
        <v>90.660499999999999</v>
      </c>
      <c r="CO1440">
        <v>490.89</v>
      </c>
      <c r="CP1440">
        <v>150</v>
      </c>
      <c r="CQ1440" t="s">
        <v>17315</v>
      </c>
      <c r="CR1440" t="s">
        <v>55955</v>
      </c>
      <c r="CS1440" t="s">
        <v>17314</v>
      </c>
      <c r="CT1440" t="s">
        <v>19385</v>
      </c>
      <c r="CU1440" t="s">
        <v>16885</v>
      </c>
      <c r="DS1440">
        <v>0</v>
      </c>
      <c r="DU1440">
        <v>1</v>
      </c>
      <c r="DV1440">
        <v>0</v>
      </c>
      <c r="DW1440">
        <v>0</v>
      </c>
      <c r="DX1440">
        <v>4</v>
      </c>
      <c r="DY1440">
        <v>0</v>
      </c>
      <c r="DZ1440">
        <v>0</v>
      </c>
      <c r="EC1440" t="s">
        <v>21335</v>
      </c>
      <c r="ED1440">
        <v>49</v>
      </c>
      <c r="EE1440" cm="1">
        <f t="array" ref="EE1440">SUM(COUNTIFS(Table_Pending_Today[job_type_code],{"WB","WQ","Z5","Z7","U8","QU","7W","2V","2W","2X"},Table_Pending_Today[Order_Number],Table_Pending_Today[[#This Row],[Order_Number]]))</f>
        <v>0</v>
      </c>
      <c r="EF1440">
        <f>COUNTIFS(Table_Pending_Today[Order_Number],Table_Pending_Today[[#This Row],[Order_Number]],Table_Pending_Today[tech_contractor],"INHOUSE")</f>
        <v>1</v>
      </c>
      <c r="EG1440">
        <f>COUNTIFS(Table_Pending_Today[Order_Number],Table_Pending_Today[[#This Row],[Order_Number]],Table_Pending_Today[tech_contractor],"CONTRACTOR")</f>
        <v>0</v>
      </c>
      <c r="EH1440" cm="1">
        <f t="array" ref="EH1440">SUM(COUNTIFS(Table_Pending_Today[job_type_code],{"XV","XQ","XT","XU"},Table_Pending_Today[Order_Number],Table_Pending_Today[[#This Row],[Order_Number]]))</f>
        <v>0</v>
      </c>
      <c r="EI1440" cm="1">
        <f t="array" ref="EI1440">SUM(COUNTIFS(Table_Pending_Today[job_type_code],{"XV","XQ","XT","XU"},Table_Pending_Today[Order_Number],Table_Pending_Today[[#This Row],[Order_Number]],Table_Pending_Today[In-House],1))</f>
        <v>0</v>
      </c>
      <c r="EJ1440" cm="1">
        <f t="array" ref="EJ1440">SUM(COUNTIFS(Table_Pending_Today[job_type_code],{"XV","XQ","XT","XU"},Table_Pending_Today[Order_Number],Table_Pending_Today[[#This Row],[Order_Number]],Table_Pending_Today[Contractor],1))</f>
        <v>0</v>
      </c>
      <c r="EK1440" cm="1">
        <f t="array" ref="EK1440">SUM(COUNTIFS(Table_Pending_Today[job_type_code],{"WB","WQ","Z5","Z7","U8","QU","7W","2V","2W","2X"},Table_Pending_Today[Order_Number],Table_Pending_Today[[#This Row],[Order_Number]]))</f>
        <v>0</v>
      </c>
      <c r="EL1440" cm="1">
        <f t="array" ref="EL1440">SUM(COUNTIFS(Table_Pending_Today[job_type_code],{"WB","WQ","Z5","Z7","U8","QU","7W","2V","2W","2X"},Table_Pending_Today[In-House],1,Table_Pending_Today[Order_Number],Table_Pending_Today[[#This Row],[Order_Number]]))</f>
        <v>0</v>
      </c>
      <c r="EM1440" cm="1">
        <f t="array" ref="EM1440">SUM(COUNTIFS(Table_Pending_Today[job_type_code],{"WB","WQ","Z5","Z7","U8","QU","7W","2V","2W","2X"},Table_Pending_Today[Contractor],1,Table_Pending_Today[Order_Number],Table_Pending_Today[[#This Row],[Order_Number]]))</f>
        <v>0</v>
      </c>
      <c r="EN1440" cm="1">
        <f t="array" ref="EN1440">IF(SUM(COUNTIFS(Table_Pending_Today[Order_Type_Desc],{"Install","Service Order","Restart"},Table_Pending_Today[Order_Number],Table_Pending_Today[[#This Row],[Order_Number]]))&gt;0,1,0)</f>
        <v>1</v>
      </c>
      <c r="EO1440" cm="1">
        <f t="array" ref="EO1440">IF(SUM(COUNTIFS(Table_Pending_Today[Order_Type_Desc],{"Install","Service Order","Restart"},Table_Pending_Today[In-House],1,Table_Pending_Today[Order_Number],Table_Pending_Today[[#This Row],[Order_Number]]))&gt;0,1,0)</f>
        <v>1</v>
      </c>
      <c r="EP1440" cm="1">
        <f t="array" ref="EP1440">IF(SUM(COUNTIFS(Table_Pending_Today[Order_Type_Desc],{"Install","Service Order","Restart"},Table_Pending_Today[Contractor],1,Table_Pending_Today[Order_Number],Table_Pending_Today[[#This Row],[Order_Number]]))&gt;0,1,0)</f>
        <v>0</v>
      </c>
      <c r="EQ1440">
        <f>IF(SUM(COUNTIFS(Table_Pending_Today[Order_Type_Desc],"Special Request",Table_Pending_Today[Bury_Drop],0,Table_Pending_Today[In-House],1,Table_Pending_Today[Order_Number],Table_Pending_Today[[#This Row],[Order_Number]]))&gt;0,1,0)</f>
        <v>0</v>
      </c>
      <c r="ER1440">
        <f>SUM(COUNTIFS(Table_Pending_Today[Order_Type_Desc],"Special Request",Table_Pending_Today[Bury_Drop],0,Table_Pending_Today[Contractor],1,Table_Pending_Today[Order_Number],Table_Pending_Today[[#This Row],[Order_Number]]))</f>
        <v>0</v>
      </c>
    </row>
    <row r="1441" spans="1:148" x14ac:dyDescent="0.25">
      <c r="A1441" t="s">
        <v>22433</v>
      </c>
      <c r="B1441" t="s">
        <v>68448</v>
      </c>
      <c r="C1441" t="s">
        <v>2</v>
      </c>
      <c r="D1441" t="s">
        <v>23068</v>
      </c>
      <c r="E1441" t="s">
        <v>23069</v>
      </c>
      <c r="F1441" t="s">
        <v>23070</v>
      </c>
      <c r="G1441">
        <v>465330</v>
      </c>
      <c r="H1441" t="s">
        <v>72</v>
      </c>
      <c r="I1441" t="s">
        <v>89</v>
      </c>
      <c r="J1441" t="s">
        <v>16798</v>
      </c>
      <c r="K1441" t="s">
        <v>73</v>
      </c>
      <c r="L1441">
        <v>1</v>
      </c>
      <c r="M1441" t="s">
        <v>23071</v>
      </c>
      <c r="N1441" t="s">
        <v>23072</v>
      </c>
      <c r="P1441" t="s">
        <v>197</v>
      </c>
      <c r="Q1441" t="s">
        <v>17204</v>
      </c>
      <c r="R1441" t="s">
        <v>23074</v>
      </c>
      <c r="T1441" t="s">
        <v>75</v>
      </c>
      <c r="U1441" t="s">
        <v>16658</v>
      </c>
      <c r="V1441" t="s">
        <v>23075</v>
      </c>
      <c r="W1441" t="s">
        <v>16693</v>
      </c>
      <c r="X1441" t="s">
        <v>16688</v>
      </c>
      <c r="Y1441" t="s">
        <v>76</v>
      </c>
      <c r="Z1441" t="s">
        <v>77</v>
      </c>
      <c r="AA1441" t="s">
        <v>186</v>
      </c>
      <c r="AB1441" t="s">
        <v>16694</v>
      </c>
      <c r="AC1441" t="s">
        <v>16695</v>
      </c>
      <c r="AD1441" t="s">
        <v>56309</v>
      </c>
      <c r="AE1441" t="s">
        <v>20208</v>
      </c>
      <c r="AF1441" t="s">
        <v>56310</v>
      </c>
      <c r="AG1441" t="s">
        <v>22433</v>
      </c>
      <c r="AH1441" t="s">
        <v>16921</v>
      </c>
      <c r="AJ1441">
        <v>0</v>
      </c>
      <c r="AL1441" t="s">
        <v>56289</v>
      </c>
      <c r="AM1441" t="s">
        <v>87</v>
      </c>
      <c r="AO1441">
        <v>18</v>
      </c>
      <c r="AP1441" t="s">
        <v>91</v>
      </c>
      <c r="AQ1441" t="s">
        <v>80</v>
      </c>
      <c r="AR1441" t="s">
        <v>16799</v>
      </c>
      <c r="AT1441">
        <v>0</v>
      </c>
      <c r="AU1441">
        <v>0</v>
      </c>
      <c r="AV1441" t="s">
        <v>16696</v>
      </c>
      <c r="BI1441" t="s">
        <v>81</v>
      </c>
      <c r="BJ1441" t="s">
        <v>81</v>
      </c>
      <c r="BK1441" t="s">
        <v>81</v>
      </c>
      <c r="BM1441" t="s">
        <v>56311</v>
      </c>
      <c r="BN1441" t="s">
        <v>56312</v>
      </c>
      <c r="BQ1441" t="s">
        <v>16973</v>
      </c>
      <c r="BS1441" t="s">
        <v>17202</v>
      </c>
      <c r="BT1441" t="s">
        <v>56290</v>
      </c>
      <c r="BU1441" t="s">
        <v>56291</v>
      </c>
      <c r="BV1441" t="s">
        <v>56309</v>
      </c>
      <c r="BW1441">
        <v>0</v>
      </c>
      <c r="BX1441">
        <v>0</v>
      </c>
      <c r="CE1441" t="s">
        <v>16880</v>
      </c>
      <c r="CF1441" t="s">
        <v>16881</v>
      </c>
      <c r="CG1441" t="s">
        <v>16882</v>
      </c>
      <c r="CK1441" t="s">
        <v>16883</v>
      </c>
      <c r="CL1441" t="s">
        <v>80</v>
      </c>
      <c r="CM1441">
        <v>0</v>
      </c>
      <c r="CN1441">
        <v>92.412899999999993</v>
      </c>
      <c r="CO1441">
        <v>104.09</v>
      </c>
      <c r="CP1441">
        <v>1150</v>
      </c>
      <c r="CQ1441" t="s">
        <v>17312</v>
      </c>
      <c r="CR1441" t="s">
        <v>17313</v>
      </c>
      <c r="CS1441" t="s">
        <v>17314</v>
      </c>
      <c r="CT1441" t="s">
        <v>17733</v>
      </c>
      <c r="CU1441" t="s">
        <v>16885</v>
      </c>
      <c r="DS1441">
        <v>0</v>
      </c>
      <c r="DU1441">
        <v>1</v>
      </c>
      <c r="DV1441">
        <v>0</v>
      </c>
      <c r="DW1441">
        <v>0</v>
      </c>
      <c r="DY1441">
        <v>0</v>
      </c>
      <c r="DZ1441">
        <v>0</v>
      </c>
      <c r="EC1441" t="s">
        <v>21386</v>
      </c>
      <c r="ED1441">
        <v>1</v>
      </c>
      <c r="EE1441" cm="1">
        <f t="array" ref="EE1441">SUM(COUNTIFS(Table_Pending_Today[job_type_code],{"WB","WQ","Z5","Z7","U8","QU","7W","2V","2W","2X"},Table_Pending_Today[Order_Number],Table_Pending_Today[[#This Row],[Order_Number]]))</f>
        <v>0</v>
      </c>
      <c r="EF1441">
        <f>COUNTIFS(Table_Pending_Today[Order_Number],Table_Pending_Today[[#This Row],[Order_Number]],Table_Pending_Today[tech_contractor],"INHOUSE")</f>
        <v>1</v>
      </c>
      <c r="EG1441">
        <f>COUNTIFS(Table_Pending_Today[Order_Number],Table_Pending_Today[[#This Row],[Order_Number]],Table_Pending_Today[tech_contractor],"CONTRACTOR")</f>
        <v>0</v>
      </c>
      <c r="EH1441" cm="1">
        <f t="array" ref="EH1441">SUM(COUNTIFS(Table_Pending_Today[job_type_code],{"XV","XQ","XT","XU"},Table_Pending_Today[Order_Number],Table_Pending_Today[[#This Row],[Order_Number]]))</f>
        <v>0</v>
      </c>
      <c r="EI1441" cm="1">
        <f t="array" ref="EI1441">SUM(COUNTIFS(Table_Pending_Today[job_type_code],{"XV","XQ","XT","XU"},Table_Pending_Today[Order_Number],Table_Pending_Today[[#This Row],[Order_Number]],Table_Pending_Today[In-House],1))</f>
        <v>0</v>
      </c>
      <c r="EJ1441" cm="1">
        <f t="array" ref="EJ1441">SUM(COUNTIFS(Table_Pending_Today[job_type_code],{"XV","XQ","XT","XU"},Table_Pending_Today[Order_Number],Table_Pending_Today[[#This Row],[Order_Number]],Table_Pending_Today[Contractor],1))</f>
        <v>0</v>
      </c>
      <c r="EK1441" cm="1">
        <f t="array" ref="EK1441">SUM(COUNTIFS(Table_Pending_Today[job_type_code],{"WB","WQ","Z5","Z7","U8","QU","7W","2V","2W","2X"},Table_Pending_Today[Order_Number],Table_Pending_Today[[#This Row],[Order_Number]]))</f>
        <v>0</v>
      </c>
      <c r="EL1441" cm="1">
        <f t="array" ref="EL1441">SUM(COUNTIFS(Table_Pending_Today[job_type_code],{"WB","WQ","Z5","Z7","U8","QU","7W","2V","2W","2X"},Table_Pending_Today[In-House],1,Table_Pending_Today[Order_Number],Table_Pending_Today[[#This Row],[Order_Number]]))</f>
        <v>0</v>
      </c>
      <c r="EM1441" cm="1">
        <f t="array" ref="EM1441">SUM(COUNTIFS(Table_Pending_Today[job_type_code],{"WB","WQ","Z5","Z7","U8","QU","7W","2V","2W","2X"},Table_Pending_Today[Contractor],1,Table_Pending_Today[Order_Number],Table_Pending_Today[[#This Row],[Order_Number]]))</f>
        <v>0</v>
      </c>
      <c r="EN1441" cm="1">
        <f t="array" ref="EN1441">IF(SUM(COUNTIFS(Table_Pending_Today[Order_Type_Desc],{"Install","Service Order","Restart"},Table_Pending_Today[Order_Number],Table_Pending_Today[[#This Row],[Order_Number]]))&gt;0,1,0)</f>
        <v>0</v>
      </c>
      <c r="EO1441" cm="1">
        <f t="array" ref="EO1441">IF(SUM(COUNTIFS(Table_Pending_Today[Order_Type_Desc],{"Install","Service Order","Restart"},Table_Pending_Today[In-House],1,Table_Pending_Today[Order_Number],Table_Pending_Today[[#This Row],[Order_Number]]))&gt;0,1,0)</f>
        <v>0</v>
      </c>
      <c r="EP1441" cm="1">
        <f t="array" ref="EP1441">IF(SUM(COUNTIFS(Table_Pending_Today[Order_Type_Desc],{"Install","Service Order","Restart"},Table_Pending_Today[Contractor],1,Table_Pending_Today[Order_Number],Table_Pending_Today[[#This Row],[Order_Number]]))&gt;0,1,0)</f>
        <v>0</v>
      </c>
      <c r="EQ1441">
        <f>IF(SUM(COUNTIFS(Table_Pending_Today[Order_Type_Desc],"Special Request",Table_Pending_Today[Bury_Drop],0,Table_Pending_Today[In-House],1,Table_Pending_Today[Order_Number],Table_Pending_Today[[#This Row],[Order_Number]]))&gt;0,1,0)</f>
        <v>0</v>
      </c>
      <c r="ER1441">
        <f>SUM(COUNTIFS(Table_Pending_Today[Order_Type_Desc],"Special Request",Table_Pending_Today[Bury_Drop],0,Table_Pending_Today[Contractor],1,Table_Pending_Today[Order_Number],Table_Pending_Today[[#This Row],[Order_Number]]))</f>
        <v>0</v>
      </c>
    </row>
    <row r="1442" spans="1:148" x14ac:dyDescent="0.25">
      <c r="A1442" t="s">
        <v>22433</v>
      </c>
      <c r="B1442" t="s">
        <v>68448</v>
      </c>
      <c r="C1442" t="s">
        <v>2</v>
      </c>
      <c r="D1442" t="s">
        <v>35148</v>
      </c>
      <c r="E1442" t="s">
        <v>35149</v>
      </c>
      <c r="F1442" t="s">
        <v>35150</v>
      </c>
      <c r="G1442">
        <v>465220</v>
      </c>
      <c r="H1442" t="s">
        <v>72</v>
      </c>
      <c r="I1442" t="s">
        <v>16931</v>
      </c>
      <c r="J1442" t="s">
        <v>16932</v>
      </c>
      <c r="K1442" t="s">
        <v>73</v>
      </c>
      <c r="L1442">
        <v>1</v>
      </c>
      <c r="M1442" t="s">
        <v>35151</v>
      </c>
      <c r="N1442" t="s">
        <v>35152</v>
      </c>
      <c r="P1442" t="s">
        <v>200</v>
      </c>
      <c r="Q1442" t="s">
        <v>16823</v>
      </c>
      <c r="R1442" t="s">
        <v>35154</v>
      </c>
      <c r="T1442" t="s">
        <v>75</v>
      </c>
      <c r="U1442" t="s">
        <v>16658</v>
      </c>
      <c r="V1442" t="s">
        <v>35155</v>
      </c>
      <c r="W1442" t="s">
        <v>16693</v>
      </c>
      <c r="X1442" t="s">
        <v>16655</v>
      </c>
      <c r="Y1442" t="s">
        <v>76</v>
      </c>
      <c r="Z1442" t="s">
        <v>77</v>
      </c>
      <c r="AA1442" t="s">
        <v>191</v>
      </c>
      <c r="AB1442" t="s">
        <v>16701</v>
      </c>
      <c r="AC1442" t="s">
        <v>16681</v>
      </c>
      <c r="AD1442" t="s">
        <v>56304</v>
      </c>
      <c r="AE1442" t="s">
        <v>20208</v>
      </c>
      <c r="AF1442" t="s">
        <v>56305</v>
      </c>
      <c r="AG1442" t="s">
        <v>22433</v>
      </c>
      <c r="AH1442" t="s">
        <v>16921</v>
      </c>
      <c r="AI1442" t="s">
        <v>22433</v>
      </c>
      <c r="AJ1442">
        <v>0</v>
      </c>
      <c r="AL1442" t="s">
        <v>19807</v>
      </c>
      <c r="AM1442" t="s">
        <v>3</v>
      </c>
      <c r="AN1442" t="s">
        <v>18007</v>
      </c>
      <c r="AO1442">
        <v>20</v>
      </c>
      <c r="AP1442" t="s">
        <v>124</v>
      </c>
      <c r="AQ1442" t="s">
        <v>92</v>
      </c>
      <c r="AR1442" t="s">
        <v>16933</v>
      </c>
      <c r="AT1442">
        <v>0</v>
      </c>
      <c r="AU1442">
        <v>0</v>
      </c>
      <c r="AV1442" t="s">
        <v>16669</v>
      </c>
      <c r="BI1442" t="s">
        <v>81</v>
      </c>
      <c r="BJ1442" t="s">
        <v>81</v>
      </c>
      <c r="BK1442" t="s">
        <v>81</v>
      </c>
      <c r="BM1442" t="s">
        <v>56306</v>
      </c>
      <c r="BN1442" t="s">
        <v>56307</v>
      </c>
      <c r="BQ1442" t="s">
        <v>56308</v>
      </c>
      <c r="BS1442" t="s">
        <v>17202</v>
      </c>
      <c r="BT1442" t="s">
        <v>19808</v>
      </c>
      <c r="BU1442" t="s">
        <v>19147</v>
      </c>
      <c r="BV1442" t="s">
        <v>56304</v>
      </c>
      <c r="BW1442">
        <v>0</v>
      </c>
      <c r="BX1442">
        <v>0</v>
      </c>
      <c r="CE1442" t="s">
        <v>16880</v>
      </c>
      <c r="CF1442" t="s">
        <v>16881</v>
      </c>
      <c r="CG1442" t="s">
        <v>16882</v>
      </c>
      <c r="CK1442" t="s">
        <v>16926</v>
      </c>
      <c r="CL1442" t="s">
        <v>92</v>
      </c>
      <c r="CM1442">
        <v>0</v>
      </c>
      <c r="CN1442">
        <v>91.939800000000005</v>
      </c>
      <c r="CO1442">
        <v>155.30000000000001</v>
      </c>
      <c r="CP1442">
        <v>75</v>
      </c>
      <c r="CQ1442" t="s">
        <v>17312</v>
      </c>
      <c r="CR1442" t="s">
        <v>17313</v>
      </c>
      <c r="CT1442" t="s">
        <v>19380</v>
      </c>
      <c r="DS1442">
        <v>0</v>
      </c>
      <c r="DU1442">
        <v>1</v>
      </c>
      <c r="DV1442">
        <v>1</v>
      </c>
      <c r="DW1442">
        <v>0</v>
      </c>
      <c r="DY1442">
        <v>0</v>
      </c>
      <c r="DZ1442">
        <v>0</v>
      </c>
      <c r="EC1442" t="s">
        <v>21335</v>
      </c>
      <c r="ED1442">
        <v>1</v>
      </c>
      <c r="EE1442" cm="1">
        <f t="array" ref="EE1442">SUM(COUNTIFS(Table_Pending_Today[job_type_code],{"WB","WQ","Z5","Z7","U8","QU","7W","2V","2W","2X"},Table_Pending_Today[Order_Number],Table_Pending_Today[[#This Row],[Order_Number]]))</f>
        <v>0</v>
      </c>
      <c r="EF1442">
        <f>COUNTIFS(Table_Pending_Today[Order_Number],Table_Pending_Today[[#This Row],[Order_Number]],Table_Pending_Today[tech_contractor],"INHOUSE")</f>
        <v>0</v>
      </c>
      <c r="EG1442">
        <f>COUNTIFS(Table_Pending_Today[Order_Number],Table_Pending_Today[[#This Row],[Order_Number]],Table_Pending_Today[tech_contractor],"CONTRACTOR")</f>
        <v>1</v>
      </c>
      <c r="EH1442" cm="1">
        <f t="array" ref="EH1442">SUM(COUNTIFS(Table_Pending_Today[job_type_code],{"XV","XQ","XT","XU"},Table_Pending_Today[Order_Number],Table_Pending_Today[[#This Row],[Order_Number]]))</f>
        <v>1</v>
      </c>
      <c r="EI1442" cm="1">
        <f t="array" ref="EI1442">SUM(COUNTIFS(Table_Pending_Today[job_type_code],{"XV","XQ","XT","XU"},Table_Pending_Today[Order_Number],Table_Pending_Today[[#This Row],[Order_Number]],Table_Pending_Today[In-House],1))</f>
        <v>0</v>
      </c>
      <c r="EJ1442" cm="1">
        <f t="array" ref="EJ1442">SUM(COUNTIFS(Table_Pending_Today[job_type_code],{"XV","XQ","XT","XU"},Table_Pending_Today[Order_Number],Table_Pending_Today[[#This Row],[Order_Number]],Table_Pending_Today[Contractor],1))</f>
        <v>1</v>
      </c>
      <c r="EK1442" cm="1">
        <f t="array" ref="EK1442">SUM(COUNTIFS(Table_Pending_Today[job_type_code],{"WB","WQ","Z5","Z7","U8","QU","7W","2V","2W","2X"},Table_Pending_Today[Order_Number],Table_Pending_Today[[#This Row],[Order_Number]]))</f>
        <v>0</v>
      </c>
      <c r="EL1442" cm="1">
        <f t="array" ref="EL1442">SUM(COUNTIFS(Table_Pending_Today[job_type_code],{"WB","WQ","Z5","Z7","U8","QU","7W","2V","2W","2X"},Table_Pending_Today[In-House],1,Table_Pending_Today[Order_Number],Table_Pending_Today[[#This Row],[Order_Number]]))</f>
        <v>0</v>
      </c>
      <c r="EM1442" cm="1">
        <f t="array" ref="EM1442">SUM(COUNTIFS(Table_Pending_Today[job_type_code],{"WB","WQ","Z5","Z7","U8","QU","7W","2V","2W","2X"},Table_Pending_Today[Contractor],1,Table_Pending_Today[Order_Number],Table_Pending_Today[[#This Row],[Order_Number]]))</f>
        <v>0</v>
      </c>
      <c r="EN1442" cm="1">
        <f t="array" ref="EN1442">IF(SUM(COUNTIFS(Table_Pending_Today[Order_Type_Desc],{"Install","Service Order","Restart"},Table_Pending_Today[Order_Number],Table_Pending_Today[[#This Row],[Order_Number]]))&gt;0,1,0)</f>
        <v>0</v>
      </c>
      <c r="EO1442" cm="1">
        <f t="array" ref="EO1442">IF(SUM(COUNTIFS(Table_Pending_Today[Order_Type_Desc],{"Install","Service Order","Restart"},Table_Pending_Today[In-House],1,Table_Pending_Today[Order_Number],Table_Pending_Today[[#This Row],[Order_Number]]))&gt;0,1,0)</f>
        <v>0</v>
      </c>
      <c r="EP1442" cm="1">
        <f t="array" ref="EP1442">IF(SUM(COUNTIFS(Table_Pending_Today[Order_Type_Desc],{"Install","Service Order","Restart"},Table_Pending_Today[Contractor],1,Table_Pending_Today[Order_Number],Table_Pending_Today[[#This Row],[Order_Number]]))&gt;0,1,0)</f>
        <v>0</v>
      </c>
      <c r="EQ1442">
        <f>IF(SUM(COUNTIFS(Table_Pending_Today[Order_Type_Desc],"Special Request",Table_Pending_Today[Bury_Drop],0,Table_Pending_Today[In-House],1,Table_Pending_Today[Order_Number],Table_Pending_Today[[#This Row],[Order_Number]]))&gt;0,1,0)</f>
        <v>0</v>
      </c>
      <c r="ER1442">
        <f>SUM(COUNTIFS(Table_Pending_Today[Order_Type_Desc],"Special Request",Table_Pending_Today[Bury_Drop],0,Table_Pending_Today[Contractor],1,Table_Pending_Today[Order_Number],Table_Pending_Today[[#This Row],[Order_Number]]))</f>
        <v>0</v>
      </c>
    </row>
    <row r="1443" spans="1:148" x14ac:dyDescent="0.25">
      <c r="A1443" t="s">
        <v>22433</v>
      </c>
      <c r="B1443" t="s">
        <v>68448</v>
      </c>
      <c r="C1443" t="s">
        <v>2</v>
      </c>
      <c r="D1443" t="s">
        <v>71873</v>
      </c>
      <c r="E1443" t="s">
        <v>71874</v>
      </c>
      <c r="F1443" t="s">
        <v>71875</v>
      </c>
      <c r="G1443">
        <v>469596</v>
      </c>
      <c r="H1443" t="s">
        <v>72</v>
      </c>
      <c r="I1443" t="s">
        <v>16931</v>
      </c>
      <c r="J1443" t="s">
        <v>16932</v>
      </c>
      <c r="K1443" t="s">
        <v>73</v>
      </c>
      <c r="L1443">
        <v>0</v>
      </c>
      <c r="M1443" t="s">
        <v>71876</v>
      </c>
      <c r="N1443" t="s">
        <v>71877</v>
      </c>
      <c r="P1443" t="s">
        <v>17560</v>
      </c>
      <c r="Q1443" t="s">
        <v>17933</v>
      </c>
      <c r="R1443" t="s">
        <v>71878</v>
      </c>
      <c r="T1443" t="s">
        <v>75</v>
      </c>
      <c r="U1443" t="s">
        <v>16658</v>
      </c>
      <c r="V1443" t="s">
        <v>71879</v>
      </c>
      <c r="W1443" t="s">
        <v>16693</v>
      </c>
      <c r="X1443" t="s">
        <v>55358</v>
      </c>
      <c r="Y1443" t="s">
        <v>76</v>
      </c>
      <c r="Z1443" t="s">
        <v>77</v>
      </c>
      <c r="AA1443" t="s">
        <v>16677</v>
      </c>
      <c r="AB1443" t="s">
        <v>198</v>
      </c>
      <c r="AC1443" t="s">
        <v>155</v>
      </c>
      <c r="AD1443" t="s">
        <v>71880</v>
      </c>
      <c r="AE1443" t="s">
        <v>22433</v>
      </c>
      <c r="AF1443" t="s">
        <v>71881</v>
      </c>
      <c r="AG1443" t="s">
        <v>22433</v>
      </c>
      <c r="AH1443" t="s">
        <v>17431</v>
      </c>
      <c r="AJ1443">
        <v>0</v>
      </c>
      <c r="AK1443" t="s">
        <v>16793</v>
      </c>
      <c r="AL1443" t="s">
        <v>79</v>
      </c>
      <c r="AO1443">
        <v>20</v>
      </c>
      <c r="AP1443" t="s">
        <v>124</v>
      </c>
      <c r="AQ1443" t="s">
        <v>92</v>
      </c>
      <c r="AR1443" t="s">
        <v>16933</v>
      </c>
      <c r="AT1443">
        <v>0</v>
      </c>
      <c r="AU1443">
        <v>0</v>
      </c>
      <c r="AV1443" t="s">
        <v>16669</v>
      </c>
      <c r="BI1443" t="s">
        <v>81</v>
      </c>
      <c r="BJ1443" t="s">
        <v>81</v>
      </c>
      <c r="BK1443" t="s">
        <v>81</v>
      </c>
      <c r="BM1443" t="s">
        <v>71886</v>
      </c>
      <c r="BN1443" t="s">
        <v>71887</v>
      </c>
      <c r="BQ1443" t="s">
        <v>71888</v>
      </c>
      <c r="BS1443" t="s">
        <v>17202</v>
      </c>
      <c r="BV1443" t="s">
        <v>71880</v>
      </c>
      <c r="BW1443">
        <v>0</v>
      </c>
      <c r="BX1443">
        <v>0</v>
      </c>
      <c r="CE1443" t="s">
        <v>16880</v>
      </c>
      <c r="CF1443" t="s">
        <v>16881</v>
      </c>
      <c r="CG1443" t="s">
        <v>16882</v>
      </c>
      <c r="CK1443" t="s">
        <v>17412</v>
      </c>
      <c r="CL1443" t="s">
        <v>92</v>
      </c>
      <c r="CM1443">
        <v>0</v>
      </c>
      <c r="CN1443">
        <v>95.322000000000003</v>
      </c>
      <c r="CO1443">
        <v>11.96</v>
      </c>
      <c r="CP1443">
        <v>200</v>
      </c>
      <c r="CQ1443" t="s">
        <v>17315</v>
      </c>
      <c r="CR1443" t="s">
        <v>71882</v>
      </c>
      <c r="CS1443" t="s">
        <v>71883</v>
      </c>
      <c r="CT1443" t="s">
        <v>71884</v>
      </c>
      <c r="CU1443" t="s">
        <v>16920</v>
      </c>
      <c r="CV1443" t="s">
        <v>71885</v>
      </c>
      <c r="DU1443">
        <v>1</v>
      </c>
      <c r="DV1443">
        <v>1</v>
      </c>
      <c r="DW1443">
        <v>0</v>
      </c>
      <c r="DY1443">
        <v>0</v>
      </c>
      <c r="DZ1443">
        <v>0</v>
      </c>
      <c r="EC1443" t="s">
        <v>21337</v>
      </c>
      <c r="ED1443">
        <v>0</v>
      </c>
      <c r="EE1443" cm="1">
        <f t="array" ref="EE1443">SUM(COUNTIFS(Table_Pending_Today[job_type_code],{"WB","WQ","Z5","Z7","U8","QU","7W","2V","2W","2X"},Table_Pending_Today[Order_Number],Table_Pending_Today[[#This Row],[Order_Number]]))</f>
        <v>0</v>
      </c>
      <c r="EF1443">
        <f>COUNTIFS(Table_Pending_Today[Order_Number],Table_Pending_Today[[#This Row],[Order_Number]],Table_Pending_Today[tech_contractor],"INHOUSE")</f>
        <v>0</v>
      </c>
      <c r="EG1443">
        <f>COUNTIFS(Table_Pending_Today[Order_Number],Table_Pending_Today[[#This Row],[Order_Number]],Table_Pending_Today[tech_contractor],"CONTRACTOR")</f>
        <v>0</v>
      </c>
      <c r="EH1443" cm="1">
        <f t="array" ref="EH1443">SUM(COUNTIFS(Table_Pending_Today[job_type_code],{"XV","XQ","XT","XU"},Table_Pending_Today[Order_Number],Table_Pending_Today[[#This Row],[Order_Number]]))</f>
        <v>1</v>
      </c>
      <c r="EI1443" cm="1">
        <f t="array" ref="EI1443">SUM(COUNTIFS(Table_Pending_Today[job_type_code],{"XV","XQ","XT","XU"},Table_Pending_Today[Order_Number],Table_Pending_Today[[#This Row],[Order_Number]],Table_Pending_Today[In-House],1))</f>
        <v>0</v>
      </c>
      <c r="EJ1443" cm="1">
        <f t="array" ref="EJ1443">SUM(COUNTIFS(Table_Pending_Today[job_type_code],{"XV","XQ","XT","XU"},Table_Pending_Today[Order_Number],Table_Pending_Today[[#This Row],[Order_Number]],Table_Pending_Today[Contractor],1))</f>
        <v>0</v>
      </c>
      <c r="EK1443" cm="1">
        <f t="array" ref="EK1443">SUM(COUNTIFS(Table_Pending_Today[job_type_code],{"WB","WQ","Z5","Z7","U8","QU","7W","2V","2W","2X"},Table_Pending_Today[Order_Number],Table_Pending_Today[[#This Row],[Order_Number]]))</f>
        <v>0</v>
      </c>
      <c r="EL1443" cm="1">
        <f t="array" ref="EL1443">SUM(COUNTIFS(Table_Pending_Today[job_type_code],{"WB","WQ","Z5","Z7","U8","QU","7W","2V","2W","2X"},Table_Pending_Today[In-House],1,Table_Pending_Today[Order_Number],Table_Pending_Today[[#This Row],[Order_Number]]))</f>
        <v>0</v>
      </c>
      <c r="EM1443" cm="1">
        <f t="array" ref="EM1443">SUM(COUNTIFS(Table_Pending_Today[job_type_code],{"WB","WQ","Z5","Z7","U8","QU","7W","2V","2W","2X"},Table_Pending_Today[Contractor],1,Table_Pending_Today[Order_Number],Table_Pending_Today[[#This Row],[Order_Number]]))</f>
        <v>0</v>
      </c>
      <c r="EN1443" cm="1">
        <f t="array" ref="EN1443">IF(SUM(COUNTIFS(Table_Pending_Today[Order_Type_Desc],{"Install","Service Order","Restart"},Table_Pending_Today[Order_Number],Table_Pending_Today[[#This Row],[Order_Number]]))&gt;0,1,0)</f>
        <v>0</v>
      </c>
      <c r="EO1443" cm="1">
        <f t="array" ref="EO1443">IF(SUM(COUNTIFS(Table_Pending_Today[Order_Type_Desc],{"Install","Service Order","Restart"},Table_Pending_Today[In-House],1,Table_Pending_Today[Order_Number],Table_Pending_Today[[#This Row],[Order_Number]]))&gt;0,1,0)</f>
        <v>0</v>
      </c>
      <c r="EP1443" cm="1">
        <f t="array" ref="EP1443">IF(SUM(COUNTIFS(Table_Pending_Today[Order_Type_Desc],{"Install","Service Order","Restart"},Table_Pending_Today[Contractor],1,Table_Pending_Today[Order_Number],Table_Pending_Today[[#This Row],[Order_Number]]))&gt;0,1,0)</f>
        <v>0</v>
      </c>
      <c r="EQ1443">
        <f>IF(SUM(COUNTIFS(Table_Pending_Today[Order_Type_Desc],"Special Request",Table_Pending_Today[Bury_Drop],0,Table_Pending_Today[In-House],1,Table_Pending_Today[Order_Number],Table_Pending_Today[[#This Row],[Order_Number]]))&gt;0,1,0)</f>
        <v>0</v>
      </c>
      <c r="ER1443">
        <f>SUM(COUNTIFS(Table_Pending_Today[Order_Type_Desc],"Special Request",Table_Pending_Today[Bury_Drop],0,Table_Pending_Today[Contractor],1,Table_Pending_Today[Order_Number],Table_Pending_Today[[#This Row],[Order_Number]]))</f>
        <v>0</v>
      </c>
    </row>
    <row r="1444" spans="1:148" x14ac:dyDescent="0.25">
      <c r="A1444" t="s">
        <v>22433</v>
      </c>
      <c r="B1444" t="s">
        <v>68448</v>
      </c>
      <c r="C1444" t="s">
        <v>2</v>
      </c>
      <c r="D1444" t="s">
        <v>65760</v>
      </c>
      <c r="E1444" t="s">
        <v>65761</v>
      </c>
      <c r="F1444" t="s">
        <v>65762</v>
      </c>
      <c r="G1444">
        <v>469593</v>
      </c>
      <c r="H1444" t="s">
        <v>72</v>
      </c>
      <c r="I1444" t="s">
        <v>89</v>
      </c>
      <c r="J1444" t="s">
        <v>16974</v>
      </c>
      <c r="K1444" t="s">
        <v>73</v>
      </c>
      <c r="L1444">
        <v>0</v>
      </c>
      <c r="M1444" t="s">
        <v>65763</v>
      </c>
      <c r="N1444" t="s">
        <v>65764</v>
      </c>
      <c r="O1444" t="s">
        <v>65765</v>
      </c>
      <c r="P1444" t="s">
        <v>16869</v>
      </c>
      <c r="Q1444" t="s">
        <v>17495</v>
      </c>
      <c r="R1444" t="s">
        <v>65767</v>
      </c>
      <c r="T1444" t="s">
        <v>75</v>
      </c>
      <c r="U1444" t="s">
        <v>16658</v>
      </c>
      <c r="V1444" t="s">
        <v>65768</v>
      </c>
      <c r="W1444" t="s">
        <v>16693</v>
      </c>
      <c r="X1444" t="s">
        <v>16690</v>
      </c>
      <c r="Y1444" t="s">
        <v>76</v>
      </c>
      <c r="Z1444" t="s">
        <v>96</v>
      </c>
      <c r="AA1444" t="s">
        <v>186</v>
      </c>
      <c r="AB1444" t="s">
        <v>16699</v>
      </c>
      <c r="AC1444" t="s">
        <v>16700</v>
      </c>
      <c r="AD1444" t="s">
        <v>71889</v>
      </c>
      <c r="AE1444" t="s">
        <v>22433</v>
      </c>
      <c r="AF1444" t="s">
        <v>71890</v>
      </c>
      <c r="AG1444" t="s">
        <v>22433</v>
      </c>
      <c r="AH1444" t="s">
        <v>16836</v>
      </c>
      <c r="AJ1444">
        <v>0</v>
      </c>
      <c r="AL1444" t="s">
        <v>79</v>
      </c>
      <c r="AO1444">
        <v>18</v>
      </c>
      <c r="AP1444" t="s">
        <v>91</v>
      </c>
      <c r="AQ1444" t="s">
        <v>80</v>
      </c>
      <c r="AR1444" t="s">
        <v>16975</v>
      </c>
      <c r="AT1444">
        <v>0</v>
      </c>
      <c r="AU1444">
        <v>0</v>
      </c>
      <c r="AV1444" t="s">
        <v>16696</v>
      </c>
      <c r="BI1444" t="s">
        <v>81</v>
      </c>
      <c r="BJ1444" t="s">
        <v>81</v>
      </c>
      <c r="BK1444" t="s">
        <v>81</v>
      </c>
      <c r="BM1444" t="s">
        <v>71894</v>
      </c>
      <c r="BN1444" t="s">
        <v>71895</v>
      </c>
      <c r="BQ1444" t="s">
        <v>71896</v>
      </c>
      <c r="BS1444" t="s">
        <v>17202</v>
      </c>
      <c r="BV1444" t="s">
        <v>71889</v>
      </c>
      <c r="BW1444">
        <v>0</v>
      </c>
      <c r="BX1444">
        <v>0</v>
      </c>
      <c r="CE1444" t="s">
        <v>16880</v>
      </c>
      <c r="CF1444" t="s">
        <v>16881</v>
      </c>
      <c r="CG1444" t="s">
        <v>16882</v>
      </c>
      <c r="CK1444" t="s">
        <v>16911</v>
      </c>
      <c r="CL1444" t="s">
        <v>80</v>
      </c>
      <c r="CM1444">
        <v>0</v>
      </c>
      <c r="CN1444">
        <v>93.833399999999997</v>
      </c>
      <c r="CO1444">
        <v>282.19</v>
      </c>
      <c r="CP1444">
        <v>2225</v>
      </c>
      <c r="CQ1444" t="s">
        <v>17312</v>
      </c>
      <c r="CR1444" t="s">
        <v>17313</v>
      </c>
      <c r="CS1444" t="s">
        <v>71891</v>
      </c>
      <c r="CT1444" t="s">
        <v>71892</v>
      </c>
      <c r="CU1444" t="s">
        <v>16911</v>
      </c>
      <c r="CV1444" t="s">
        <v>71893</v>
      </c>
      <c r="DU1444">
        <v>1</v>
      </c>
      <c r="DV1444">
        <v>0</v>
      </c>
      <c r="DW1444">
        <v>0</v>
      </c>
      <c r="DY1444">
        <v>0</v>
      </c>
      <c r="DZ1444">
        <v>0</v>
      </c>
      <c r="EC1444" t="s">
        <v>21386</v>
      </c>
      <c r="ED1444">
        <v>0</v>
      </c>
      <c r="EE1444" cm="1">
        <f t="array" ref="EE1444">SUM(COUNTIFS(Table_Pending_Today[job_type_code],{"WB","WQ","Z5","Z7","U8","QU","7W","2V","2W","2X"},Table_Pending_Today[Order_Number],Table_Pending_Today[[#This Row],[Order_Number]]))</f>
        <v>0</v>
      </c>
      <c r="EF1444">
        <f>COUNTIFS(Table_Pending_Today[Order_Number],Table_Pending_Today[[#This Row],[Order_Number]],Table_Pending_Today[tech_contractor],"INHOUSE")</f>
        <v>0</v>
      </c>
      <c r="EG1444">
        <f>COUNTIFS(Table_Pending_Today[Order_Number],Table_Pending_Today[[#This Row],[Order_Number]],Table_Pending_Today[tech_contractor],"CONTRACTOR")</f>
        <v>0</v>
      </c>
      <c r="EH1444" cm="1">
        <f t="array" ref="EH1444">SUM(COUNTIFS(Table_Pending_Today[job_type_code],{"XV","XQ","XT","XU"},Table_Pending_Today[Order_Number],Table_Pending_Today[[#This Row],[Order_Number]]))</f>
        <v>0</v>
      </c>
      <c r="EI1444" cm="1">
        <f t="array" ref="EI1444">SUM(COUNTIFS(Table_Pending_Today[job_type_code],{"XV","XQ","XT","XU"},Table_Pending_Today[Order_Number],Table_Pending_Today[[#This Row],[Order_Number]],Table_Pending_Today[In-House],1))</f>
        <v>0</v>
      </c>
      <c r="EJ1444" cm="1">
        <f t="array" ref="EJ1444">SUM(COUNTIFS(Table_Pending_Today[job_type_code],{"XV","XQ","XT","XU"},Table_Pending_Today[Order_Number],Table_Pending_Today[[#This Row],[Order_Number]],Table_Pending_Today[Contractor],1))</f>
        <v>0</v>
      </c>
      <c r="EK1444" cm="1">
        <f t="array" ref="EK1444">SUM(COUNTIFS(Table_Pending_Today[job_type_code],{"WB","WQ","Z5","Z7","U8","QU","7W","2V","2W","2X"},Table_Pending_Today[Order_Number],Table_Pending_Today[[#This Row],[Order_Number]]))</f>
        <v>0</v>
      </c>
      <c r="EL1444" cm="1">
        <f t="array" ref="EL1444">SUM(COUNTIFS(Table_Pending_Today[job_type_code],{"WB","WQ","Z5","Z7","U8","QU","7W","2V","2W","2X"},Table_Pending_Today[In-House],1,Table_Pending_Today[Order_Number],Table_Pending_Today[[#This Row],[Order_Number]]))</f>
        <v>0</v>
      </c>
      <c r="EM1444" cm="1">
        <f t="array" ref="EM1444">SUM(COUNTIFS(Table_Pending_Today[job_type_code],{"WB","WQ","Z5","Z7","U8","QU","7W","2V","2W","2X"},Table_Pending_Today[Contractor],1,Table_Pending_Today[Order_Number],Table_Pending_Today[[#This Row],[Order_Number]]))</f>
        <v>0</v>
      </c>
      <c r="EN1444" cm="1">
        <f t="array" ref="EN1444">IF(SUM(COUNTIFS(Table_Pending_Today[Order_Type_Desc],{"Install","Service Order","Restart"},Table_Pending_Today[Order_Number],Table_Pending_Today[[#This Row],[Order_Number]]))&gt;0,1,0)</f>
        <v>0</v>
      </c>
      <c r="EO1444" cm="1">
        <f t="array" ref="EO1444">IF(SUM(COUNTIFS(Table_Pending_Today[Order_Type_Desc],{"Install","Service Order","Restart"},Table_Pending_Today[In-House],1,Table_Pending_Today[Order_Number],Table_Pending_Today[[#This Row],[Order_Number]]))&gt;0,1,0)</f>
        <v>0</v>
      </c>
      <c r="EP1444" cm="1">
        <f t="array" ref="EP1444">IF(SUM(COUNTIFS(Table_Pending_Today[Order_Type_Desc],{"Install","Service Order","Restart"},Table_Pending_Today[Contractor],1,Table_Pending_Today[Order_Number],Table_Pending_Today[[#This Row],[Order_Number]]))&gt;0,1,0)</f>
        <v>0</v>
      </c>
      <c r="EQ1444">
        <f>IF(SUM(COUNTIFS(Table_Pending_Today[Order_Type_Desc],"Special Request",Table_Pending_Today[Bury_Drop],0,Table_Pending_Today[In-House],1,Table_Pending_Today[Order_Number],Table_Pending_Today[[#This Row],[Order_Number]]))&gt;0,1,0)</f>
        <v>0</v>
      </c>
      <c r="ER1444">
        <f>SUM(COUNTIFS(Table_Pending_Today[Order_Type_Desc],"Special Request",Table_Pending_Today[Bury_Drop],0,Table_Pending_Today[Contractor],1,Table_Pending_Today[Order_Number],Table_Pending_Today[[#This Row],[Order_Number]]))</f>
        <v>0</v>
      </c>
    </row>
    <row r="1445" spans="1:148" x14ac:dyDescent="0.25">
      <c r="A1445" t="s">
        <v>22433</v>
      </c>
      <c r="B1445" t="s">
        <v>68448</v>
      </c>
      <c r="C1445" t="s">
        <v>2</v>
      </c>
      <c r="D1445" t="s">
        <v>40550</v>
      </c>
      <c r="E1445" t="s">
        <v>40551</v>
      </c>
      <c r="F1445" t="s">
        <v>40552</v>
      </c>
      <c r="G1445">
        <v>464838</v>
      </c>
      <c r="H1445" t="s">
        <v>72</v>
      </c>
      <c r="I1445" t="s">
        <v>89</v>
      </c>
      <c r="J1445" t="s">
        <v>16798</v>
      </c>
      <c r="K1445" t="s">
        <v>73</v>
      </c>
      <c r="L1445">
        <v>1</v>
      </c>
      <c r="M1445" t="s">
        <v>40553</v>
      </c>
      <c r="N1445" t="s">
        <v>40554</v>
      </c>
      <c r="P1445" t="s">
        <v>197</v>
      </c>
      <c r="Q1445" t="s">
        <v>18366</v>
      </c>
      <c r="R1445" t="s">
        <v>40556</v>
      </c>
      <c r="S1445" t="s">
        <v>40557</v>
      </c>
      <c r="T1445" t="s">
        <v>75</v>
      </c>
      <c r="U1445" t="s">
        <v>16658</v>
      </c>
      <c r="V1445" t="s">
        <v>40558</v>
      </c>
      <c r="W1445" t="s">
        <v>16693</v>
      </c>
      <c r="X1445" t="s">
        <v>16863</v>
      </c>
      <c r="Y1445" t="s">
        <v>76</v>
      </c>
      <c r="Z1445" t="s">
        <v>77</v>
      </c>
      <c r="AA1445" t="s">
        <v>186</v>
      </c>
      <c r="AB1445" t="s">
        <v>16697</v>
      </c>
      <c r="AC1445" t="s">
        <v>16710</v>
      </c>
      <c r="AD1445" t="s">
        <v>55833</v>
      </c>
      <c r="AE1445" t="s">
        <v>20208</v>
      </c>
      <c r="AF1445" t="s">
        <v>55834</v>
      </c>
      <c r="AG1445" t="s">
        <v>22433</v>
      </c>
      <c r="AH1445" t="s">
        <v>16779</v>
      </c>
      <c r="AI1445" t="s">
        <v>22433</v>
      </c>
      <c r="AJ1445">
        <v>0</v>
      </c>
      <c r="AL1445" t="s">
        <v>79</v>
      </c>
      <c r="AO1445">
        <v>18</v>
      </c>
      <c r="AP1445" t="s">
        <v>91</v>
      </c>
      <c r="AQ1445" t="s">
        <v>80</v>
      </c>
      <c r="AR1445" t="s">
        <v>16799</v>
      </c>
      <c r="AT1445">
        <v>0</v>
      </c>
      <c r="AU1445">
        <v>0</v>
      </c>
      <c r="AV1445" t="s">
        <v>16696</v>
      </c>
      <c r="BI1445" t="s">
        <v>81</v>
      </c>
      <c r="BJ1445" t="s">
        <v>81</v>
      </c>
      <c r="BK1445" t="s">
        <v>81</v>
      </c>
      <c r="BM1445" t="s">
        <v>55838</v>
      </c>
      <c r="BN1445" t="s">
        <v>22066</v>
      </c>
      <c r="BQ1445" t="s">
        <v>55839</v>
      </c>
      <c r="BS1445" t="s">
        <v>17202</v>
      </c>
      <c r="BV1445" t="s">
        <v>55833</v>
      </c>
      <c r="BW1445">
        <v>0</v>
      </c>
      <c r="BX1445">
        <v>0</v>
      </c>
      <c r="CE1445" t="s">
        <v>16880</v>
      </c>
      <c r="CF1445" t="s">
        <v>16881</v>
      </c>
      <c r="CG1445" t="s">
        <v>16882</v>
      </c>
      <c r="CK1445" t="s">
        <v>16926</v>
      </c>
      <c r="CL1445" t="s">
        <v>80</v>
      </c>
      <c r="CM1445">
        <v>0</v>
      </c>
      <c r="CN1445">
        <v>77.591300000000004</v>
      </c>
      <c r="CO1445">
        <v>1872.78</v>
      </c>
      <c r="CP1445">
        <v>100</v>
      </c>
      <c r="CQ1445" t="s">
        <v>17312</v>
      </c>
      <c r="CR1445" t="s">
        <v>17313</v>
      </c>
      <c r="CS1445" t="s">
        <v>55835</v>
      </c>
      <c r="CT1445" t="s">
        <v>55836</v>
      </c>
      <c r="CU1445" t="s">
        <v>16926</v>
      </c>
      <c r="CV1445" t="s">
        <v>55837</v>
      </c>
      <c r="DU1445">
        <v>1</v>
      </c>
      <c r="DV1445">
        <v>0</v>
      </c>
      <c r="DW1445">
        <v>0</v>
      </c>
      <c r="DY1445">
        <v>0</v>
      </c>
      <c r="DZ1445">
        <v>0</v>
      </c>
      <c r="EC1445" t="s">
        <v>21383</v>
      </c>
      <c r="ED1445">
        <v>1</v>
      </c>
      <c r="EE1445" cm="1">
        <f t="array" ref="EE1445">SUM(COUNTIFS(Table_Pending_Today[job_type_code],{"WB","WQ","Z5","Z7","U8","QU","7W","2V","2W","2X"},Table_Pending_Today[Order_Number],Table_Pending_Today[[#This Row],[Order_Number]]))</f>
        <v>0</v>
      </c>
      <c r="EF1445">
        <f>COUNTIFS(Table_Pending_Today[Order_Number],Table_Pending_Today[[#This Row],[Order_Number]],Table_Pending_Today[tech_contractor],"INHOUSE")</f>
        <v>0</v>
      </c>
      <c r="EG1445">
        <f>COUNTIFS(Table_Pending_Today[Order_Number],Table_Pending_Today[[#This Row],[Order_Number]],Table_Pending_Today[tech_contractor],"CONTRACTOR")</f>
        <v>0</v>
      </c>
      <c r="EH1445" cm="1">
        <f t="array" ref="EH1445">SUM(COUNTIFS(Table_Pending_Today[job_type_code],{"XV","XQ","XT","XU"},Table_Pending_Today[Order_Number],Table_Pending_Today[[#This Row],[Order_Number]]))</f>
        <v>0</v>
      </c>
      <c r="EI1445" cm="1">
        <f t="array" ref="EI1445">SUM(COUNTIFS(Table_Pending_Today[job_type_code],{"XV","XQ","XT","XU"},Table_Pending_Today[Order_Number],Table_Pending_Today[[#This Row],[Order_Number]],Table_Pending_Today[In-House],1))</f>
        <v>0</v>
      </c>
      <c r="EJ1445" cm="1">
        <f t="array" ref="EJ1445">SUM(COUNTIFS(Table_Pending_Today[job_type_code],{"XV","XQ","XT","XU"},Table_Pending_Today[Order_Number],Table_Pending_Today[[#This Row],[Order_Number]],Table_Pending_Today[Contractor],1))</f>
        <v>0</v>
      </c>
      <c r="EK1445" cm="1">
        <f t="array" ref="EK1445">SUM(COUNTIFS(Table_Pending_Today[job_type_code],{"WB","WQ","Z5","Z7","U8","QU","7W","2V","2W","2X"},Table_Pending_Today[Order_Number],Table_Pending_Today[[#This Row],[Order_Number]]))</f>
        <v>0</v>
      </c>
      <c r="EL1445" cm="1">
        <f t="array" ref="EL1445">SUM(COUNTIFS(Table_Pending_Today[job_type_code],{"WB","WQ","Z5","Z7","U8","QU","7W","2V","2W","2X"},Table_Pending_Today[In-House],1,Table_Pending_Today[Order_Number],Table_Pending_Today[[#This Row],[Order_Number]]))</f>
        <v>0</v>
      </c>
      <c r="EM1445" cm="1">
        <f t="array" ref="EM1445">SUM(COUNTIFS(Table_Pending_Today[job_type_code],{"WB","WQ","Z5","Z7","U8","QU","7W","2V","2W","2X"},Table_Pending_Today[Contractor],1,Table_Pending_Today[Order_Number],Table_Pending_Today[[#This Row],[Order_Number]]))</f>
        <v>0</v>
      </c>
      <c r="EN1445" cm="1">
        <f t="array" ref="EN1445">IF(SUM(COUNTIFS(Table_Pending_Today[Order_Type_Desc],{"Install","Service Order","Restart"},Table_Pending_Today[Order_Number],Table_Pending_Today[[#This Row],[Order_Number]]))&gt;0,1,0)</f>
        <v>0</v>
      </c>
      <c r="EO1445" cm="1">
        <f t="array" ref="EO1445">IF(SUM(COUNTIFS(Table_Pending_Today[Order_Type_Desc],{"Install","Service Order","Restart"},Table_Pending_Today[In-House],1,Table_Pending_Today[Order_Number],Table_Pending_Today[[#This Row],[Order_Number]]))&gt;0,1,0)</f>
        <v>0</v>
      </c>
      <c r="EP1445" cm="1">
        <f t="array" ref="EP1445">IF(SUM(COUNTIFS(Table_Pending_Today[Order_Type_Desc],{"Install","Service Order","Restart"},Table_Pending_Today[Contractor],1,Table_Pending_Today[Order_Number],Table_Pending_Today[[#This Row],[Order_Number]]))&gt;0,1,0)</f>
        <v>0</v>
      </c>
      <c r="EQ1445">
        <f>IF(SUM(COUNTIFS(Table_Pending_Today[Order_Type_Desc],"Special Request",Table_Pending_Today[Bury_Drop],0,Table_Pending_Today[In-House],1,Table_Pending_Today[Order_Number],Table_Pending_Today[[#This Row],[Order_Number]]))&gt;0,1,0)</f>
        <v>0</v>
      </c>
      <c r="ER1445">
        <f>SUM(COUNTIFS(Table_Pending_Today[Order_Type_Desc],"Special Request",Table_Pending_Today[Bury_Drop],0,Table_Pending_Today[Contractor],1,Table_Pending_Today[Order_Number],Table_Pending_Today[[#This Row],[Order_Number]]))</f>
        <v>0</v>
      </c>
    </row>
    <row r="1446" spans="1:148" x14ac:dyDescent="0.25">
      <c r="A1446" t="s">
        <v>22433</v>
      </c>
      <c r="B1446" t="s">
        <v>68448</v>
      </c>
      <c r="C1446" t="s">
        <v>2</v>
      </c>
      <c r="D1446" t="s">
        <v>37792</v>
      </c>
      <c r="E1446" t="s">
        <v>37793</v>
      </c>
      <c r="F1446" t="s">
        <v>37794</v>
      </c>
      <c r="G1446">
        <v>464836</v>
      </c>
      <c r="H1446" t="s">
        <v>72</v>
      </c>
      <c r="I1446" t="s">
        <v>89</v>
      </c>
      <c r="J1446" t="s">
        <v>16935</v>
      </c>
      <c r="K1446" t="s">
        <v>73</v>
      </c>
      <c r="L1446">
        <v>1</v>
      </c>
      <c r="M1446" t="s">
        <v>37795</v>
      </c>
      <c r="N1446" t="s">
        <v>37796</v>
      </c>
      <c r="P1446" t="s">
        <v>17459</v>
      </c>
      <c r="Q1446" t="s">
        <v>18221</v>
      </c>
      <c r="R1446" t="s">
        <v>287</v>
      </c>
      <c r="T1446" t="s">
        <v>75</v>
      </c>
      <c r="U1446" t="s">
        <v>16658</v>
      </c>
      <c r="V1446" t="s">
        <v>37798</v>
      </c>
      <c r="W1446" t="s">
        <v>16693</v>
      </c>
      <c r="X1446" t="s">
        <v>19816</v>
      </c>
      <c r="Y1446" t="s">
        <v>76</v>
      </c>
      <c r="Z1446" t="s">
        <v>96</v>
      </c>
      <c r="AA1446" t="s">
        <v>186</v>
      </c>
      <c r="AB1446" t="s">
        <v>17126</v>
      </c>
      <c r="AC1446" t="s">
        <v>18212</v>
      </c>
      <c r="AD1446" t="s">
        <v>55840</v>
      </c>
      <c r="AE1446" t="s">
        <v>20208</v>
      </c>
      <c r="AF1446" t="s">
        <v>55841</v>
      </c>
      <c r="AG1446" t="s">
        <v>22433</v>
      </c>
      <c r="AH1446" t="s">
        <v>16963</v>
      </c>
      <c r="AI1446" t="s">
        <v>22433</v>
      </c>
      <c r="AJ1446">
        <v>1</v>
      </c>
      <c r="AK1446" t="s">
        <v>98</v>
      </c>
      <c r="AL1446" t="s">
        <v>79</v>
      </c>
      <c r="AO1446">
        <v>18</v>
      </c>
      <c r="AP1446" t="s">
        <v>91</v>
      </c>
      <c r="AQ1446" t="s">
        <v>80</v>
      </c>
      <c r="AR1446" t="s">
        <v>16936</v>
      </c>
      <c r="AT1446">
        <v>0</v>
      </c>
      <c r="AU1446">
        <v>0</v>
      </c>
      <c r="AV1446" t="s">
        <v>16696</v>
      </c>
      <c r="BI1446" t="s">
        <v>81</v>
      </c>
      <c r="BJ1446" t="s">
        <v>81</v>
      </c>
      <c r="BK1446" t="s">
        <v>81</v>
      </c>
      <c r="BM1446" t="s">
        <v>55842</v>
      </c>
      <c r="BN1446" t="s">
        <v>55843</v>
      </c>
      <c r="BQ1446" t="s">
        <v>55844</v>
      </c>
      <c r="BS1446" t="s">
        <v>17202</v>
      </c>
      <c r="BV1446" t="s">
        <v>55840</v>
      </c>
      <c r="BW1446">
        <v>0</v>
      </c>
      <c r="BX1446">
        <v>0</v>
      </c>
      <c r="CE1446" t="s">
        <v>16880</v>
      </c>
      <c r="CF1446" t="s">
        <v>16881</v>
      </c>
      <c r="CG1446" t="s">
        <v>16882</v>
      </c>
      <c r="CK1446" t="s">
        <v>16969</v>
      </c>
      <c r="CL1446" t="s">
        <v>80</v>
      </c>
      <c r="CM1446">
        <v>0</v>
      </c>
      <c r="CN1446">
        <v>89.719899999999996</v>
      </c>
      <c r="CO1446">
        <v>148.87</v>
      </c>
      <c r="CP1446">
        <v>500</v>
      </c>
      <c r="CQ1446" t="s">
        <v>17312</v>
      </c>
      <c r="CR1446" t="s">
        <v>17313</v>
      </c>
      <c r="CS1446" t="s">
        <v>22284</v>
      </c>
      <c r="CT1446" t="s">
        <v>22285</v>
      </c>
      <c r="CU1446" t="s">
        <v>16969</v>
      </c>
      <c r="CV1446" t="s">
        <v>22286</v>
      </c>
      <c r="DU1446">
        <v>1</v>
      </c>
      <c r="DV1446">
        <v>0</v>
      </c>
      <c r="DW1446">
        <v>0</v>
      </c>
      <c r="DY1446">
        <v>0</v>
      </c>
      <c r="DZ1446">
        <v>0</v>
      </c>
      <c r="EC1446" t="s">
        <v>21342</v>
      </c>
      <c r="ED1446">
        <v>1</v>
      </c>
      <c r="EE1446" cm="1">
        <f t="array" ref="EE1446">SUM(COUNTIFS(Table_Pending_Today[job_type_code],{"WB","WQ","Z5","Z7","U8","QU","7W","2V","2W","2X"},Table_Pending_Today[Order_Number],Table_Pending_Today[[#This Row],[Order_Number]]))</f>
        <v>0</v>
      </c>
      <c r="EF1446">
        <f>COUNTIFS(Table_Pending_Today[Order_Number],Table_Pending_Today[[#This Row],[Order_Number]],Table_Pending_Today[tech_contractor],"INHOUSE")</f>
        <v>0</v>
      </c>
      <c r="EG1446">
        <f>COUNTIFS(Table_Pending_Today[Order_Number],Table_Pending_Today[[#This Row],[Order_Number]],Table_Pending_Today[tech_contractor],"CONTRACTOR")</f>
        <v>0</v>
      </c>
      <c r="EH1446" cm="1">
        <f t="array" ref="EH1446">SUM(COUNTIFS(Table_Pending_Today[job_type_code],{"XV","XQ","XT","XU"},Table_Pending_Today[Order_Number],Table_Pending_Today[[#This Row],[Order_Number]]))</f>
        <v>0</v>
      </c>
      <c r="EI1446" cm="1">
        <f t="array" ref="EI1446">SUM(COUNTIFS(Table_Pending_Today[job_type_code],{"XV","XQ","XT","XU"},Table_Pending_Today[Order_Number],Table_Pending_Today[[#This Row],[Order_Number]],Table_Pending_Today[In-House],1))</f>
        <v>0</v>
      </c>
      <c r="EJ1446" cm="1">
        <f t="array" ref="EJ1446">SUM(COUNTIFS(Table_Pending_Today[job_type_code],{"XV","XQ","XT","XU"},Table_Pending_Today[Order_Number],Table_Pending_Today[[#This Row],[Order_Number]],Table_Pending_Today[Contractor],1))</f>
        <v>0</v>
      </c>
      <c r="EK1446" cm="1">
        <f t="array" ref="EK1446">SUM(COUNTIFS(Table_Pending_Today[job_type_code],{"WB","WQ","Z5","Z7","U8","QU","7W","2V","2W","2X"},Table_Pending_Today[Order_Number],Table_Pending_Today[[#This Row],[Order_Number]]))</f>
        <v>0</v>
      </c>
      <c r="EL1446" cm="1">
        <f t="array" ref="EL1446">SUM(COUNTIFS(Table_Pending_Today[job_type_code],{"WB","WQ","Z5","Z7","U8","QU","7W","2V","2W","2X"},Table_Pending_Today[In-House],1,Table_Pending_Today[Order_Number],Table_Pending_Today[[#This Row],[Order_Number]]))</f>
        <v>0</v>
      </c>
      <c r="EM1446" cm="1">
        <f t="array" ref="EM1446">SUM(COUNTIFS(Table_Pending_Today[job_type_code],{"WB","WQ","Z5","Z7","U8","QU","7W","2V","2W","2X"},Table_Pending_Today[Contractor],1,Table_Pending_Today[Order_Number],Table_Pending_Today[[#This Row],[Order_Number]]))</f>
        <v>0</v>
      </c>
      <c r="EN1446" cm="1">
        <f t="array" ref="EN1446">IF(SUM(COUNTIFS(Table_Pending_Today[Order_Type_Desc],{"Install","Service Order","Restart"},Table_Pending_Today[Order_Number],Table_Pending_Today[[#This Row],[Order_Number]]))&gt;0,1,0)</f>
        <v>0</v>
      </c>
      <c r="EO1446" cm="1">
        <f t="array" ref="EO1446">IF(SUM(COUNTIFS(Table_Pending_Today[Order_Type_Desc],{"Install","Service Order","Restart"},Table_Pending_Today[In-House],1,Table_Pending_Today[Order_Number],Table_Pending_Today[[#This Row],[Order_Number]]))&gt;0,1,0)</f>
        <v>0</v>
      </c>
      <c r="EP1446" cm="1">
        <f t="array" ref="EP1446">IF(SUM(COUNTIFS(Table_Pending_Today[Order_Type_Desc],{"Install","Service Order","Restart"},Table_Pending_Today[Contractor],1,Table_Pending_Today[Order_Number],Table_Pending_Today[[#This Row],[Order_Number]]))&gt;0,1,0)</f>
        <v>0</v>
      </c>
      <c r="EQ1446">
        <f>IF(SUM(COUNTIFS(Table_Pending_Today[Order_Type_Desc],"Special Request",Table_Pending_Today[Bury_Drop],0,Table_Pending_Today[In-House],1,Table_Pending_Today[Order_Number],Table_Pending_Today[[#This Row],[Order_Number]]))&gt;0,1,0)</f>
        <v>0</v>
      </c>
      <c r="ER1446">
        <f>SUM(COUNTIFS(Table_Pending_Today[Order_Type_Desc],"Special Request",Table_Pending_Today[Bury_Drop],0,Table_Pending_Today[Contractor],1,Table_Pending_Today[Order_Number],Table_Pending_Today[[#This Row],[Order_Number]]))</f>
        <v>0</v>
      </c>
    </row>
    <row r="1447" spans="1:148" x14ac:dyDescent="0.25">
      <c r="A1447" t="s">
        <v>22433</v>
      </c>
      <c r="B1447" t="s">
        <v>68448</v>
      </c>
      <c r="C1447" t="s">
        <v>2</v>
      </c>
      <c r="D1447" t="s">
        <v>56639</v>
      </c>
      <c r="E1447" t="s">
        <v>56640</v>
      </c>
      <c r="F1447" t="s">
        <v>56641</v>
      </c>
      <c r="G1447">
        <v>356308</v>
      </c>
      <c r="H1447" t="s">
        <v>16820</v>
      </c>
      <c r="I1447" t="s">
        <v>16970</v>
      </c>
      <c r="J1447" t="s">
        <v>127</v>
      </c>
      <c r="K1447" t="s">
        <v>73</v>
      </c>
      <c r="L1447">
        <v>14</v>
      </c>
      <c r="M1447" t="s">
        <v>56642</v>
      </c>
      <c r="N1447" t="s">
        <v>56643</v>
      </c>
      <c r="P1447" t="s">
        <v>20962</v>
      </c>
      <c r="Q1447" t="s">
        <v>22121</v>
      </c>
      <c r="R1447" t="s">
        <v>56644</v>
      </c>
      <c r="T1447" t="s">
        <v>75</v>
      </c>
      <c r="U1447" t="s">
        <v>16658</v>
      </c>
      <c r="V1447" t="s">
        <v>56645</v>
      </c>
      <c r="W1447" t="s">
        <v>16693</v>
      </c>
      <c r="X1447" t="s">
        <v>16690</v>
      </c>
      <c r="Y1447" t="s">
        <v>76</v>
      </c>
      <c r="Z1447" t="s">
        <v>77</v>
      </c>
      <c r="AA1447" t="s">
        <v>186</v>
      </c>
      <c r="AB1447" t="s">
        <v>16699</v>
      </c>
      <c r="AC1447" t="s">
        <v>17884</v>
      </c>
      <c r="AD1447" t="s">
        <v>56646</v>
      </c>
      <c r="AE1447" t="s">
        <v>18371</v>
      </c>
      <c r="AF1447" t="s">
        <v>56647</v>
      </c>
      <c r="AG1447" t="s">
        <v>22433</v>
      </c>
      <c r="AH1447" t="s">
        <v>16779</v>
      </c>
      <c r="AI1447" t="s">
        <v>18312</v>
      </c>
      <c r="AJ1447">
        <v>2</v>
      </c>
      <c r="AK1447" t="s">
        <v>98</v>
      </c>
      <c r="AL1447" t="s">
        <v>55579</v>
      </c>
      <c r="AM1447" t="s">
        <v>3</v>
      </c>
      <c r="AN1447" t="s">
        <v>16870</v>
      </c>
      <c r="AO1447">
        <v>25</v>
      </c>
      <c r="AP1447" t="s">
        <v>16971</v>
      </c>
      <c r="AQ1447" t="s">
        <v>99</v>
      </c>
      <c r="AR1447" t="s">
        <v>128</v>
      </c>
      <c r="AT1447">
        <v>0</v>
      </c>
      <c r="AU1447">
        <v>0</v>
      </c>
      <c r="AV1447" t="s">
        <v>16696</v>
      </c>
      <c r="BI1447" t="s">
        <v>81</v>
      </c>
      <c r="BJ1447" t="s">
        <v>81</v>
      </c>
      <c r="BK1447" t="s">
        <v>81</v>
      </c>
      <c r="BL1447" t="s">
        <v>56648</v>
      </c>
      <c r="BM1447" t="s">
        <v>56649</v>
      </c>
      <c r="BN1447" t="s">
        <v>56650</v>
      </c>
      <c r="BO1447" t="s">
        <v>100</v>
      </c>
      <c r="BP1447" t="s">
        <v>56651</v>
      </c>
      <c r="BQ1447" t="s">
        <v>56652</v>
      </c>
      <c r="BS1447" t="s">
        <v>17202</v>
      </c>
      <c r="BT1447" t="s">
        <v>55580</v>
      </c>
      <c r="BU1447" t="s">
        <v>55581</v>
      </c>
      <c r="BV1447" t="s">
        <v>56646</v>
      </c>
      <c r="BW1447">
        <v>0</v>
      </c>
      <c r="BX1447">
        <v>0</v>
      </c>
      <c r="BY1447" t="s">
        <v>16821</v>
      </c>
      <c r="CE1447" t="s">
        <v>16890</v>
      </c>
      <c r="CF1447" t="s">
        <v>56653</v>
      </c>
      <c r="CG1447" t="s">
        <v>56654</v>
      </c>
      <c r="CH1447" t="s">
        <v>56655</v>
      </c>
      <c r="CI1447" t="s">
        <v>56656</v>
      </c>
      <c r="CJ1447" t="s">
        <v>17451</v>
      </c>
      <c r="CK1447" t="s">
        <v>16890</v>
      </c>
      <c r="CL1447" t="s">
        <v>99</v>
      </c>
      <c r="CM1447">
        <v>0</v>
      </c>
      <c r="CN1447">
        <v>98.863699999999994</v>
      </c>
      <c r="CO1447">
        <v>2.68</v>
      </c>
      <c r="CP1447">
        <v>25</v>
      </c>
      <c r="CQ1447" t="s">
        <v>17312</v>
      </c>
      <c r="CR1447" t="s">
        <v>17313</v>
      </c>
      <c r="CT1447" t="s">
        <v>19380</v>
      </c>
      <c r="DS1447">
        <v>0</v>
      </c>
      <c r="DU1447">
        <v>1</v>
      </c>
      <c r="DV1447">
        <v>0</v>
      </c>
      <c r="DW1447">
        <v>0</v>
      </c>
      <c r="DX1447">
        <v>2</v>
      </c>
      <c r="DY1447">
        <v>0</v>
      </c>
      <c r="DZ1447">
        <v>0</v>
      </c>
      <c r="EC1447" t="s">
        <v>21320</v>
      </c>
      <c r="ED1447">
        <v>14</v>
      </c>
      <c r="EE1447" cm="1">
        <f t="array" ref="EE1447">SUM(COUNTIFS(Table_Pending_Today[job_type_code],{"WB","WQ","Z5","Z7","U8","QU","7W","2V","2W","2X"},Table_Pending_Today[Order_Number],Table_Pending_Today[[#This Row],[Order_Number]]))</f>
        <v>0</v>
      </c>
      <c r="EF1447">
        <f>COUNTIFS(Table_Pending_Today[Order_Number],Table_Pending_Today[[#This Row],[Order_Number]],Table_Pending_Today[tech_contractor],"INHOUSE")</f>
        <v>0</v>
      </c>
      <c r="EG1447">
        <f>COUNTIFS(Table_Pending_Today[Order_Number],Table_Pending_Today[[#This Row],[Order_Number]],Table_Pending_Today[tech_contractor],"CONTRACTOR")</f>
        <v>1</v>
      </c>
      <c r="EH1447" cm="1">
        <f t="array" ref="EH1447">SUM(COUNTIFS(Table_Pending_Today[job_type_code],{"XV","XQ","XT","XU"},Table_Pending_Today[Order_Number],Table_Pending_Today[[#This Row],[Order_Number]]))</f>
        <v>0</v>
      </c>
      <c r="EI1447" cm="1">
        <f t="array" ref="EI1447">SUM(COUNTIFS(Table_Pending_Today[job_type_code],{"XV","XQ","XT","XU"},Table_Pending_Today[Order_Number],Table_Pending_Today[[#This Row],[Order_Number]],Table_Pending_Today[In-House],1))</f>
        <v>0</v>
      </c>
      <c r="EJ1447" cm="1">
        <f t="array" ref="EJ1447">SUM(COUNTIFS(Table_Pending_Today[job_type_code],{"XV","XQ","XT","XU"},Table_Pending_Today[Order_Number],Table_Pending_Today[[#This Row],[Order_Number]],Table_Pending_Today[Contractor],1))</f>
        <v>0</v>
      </c>
      <c r="EK1447" cm="1">
        <f t="array" ref="EK1447">SUM(COUNTIFS(Table_Pending_Today[job_type_code],{"WB","WQ","Z5","Z7","U8","QU","7W","2V","2W","2X"},Table_Pending_Today[Order_Number],Table_Pending_Today[[#This Row],[Order_Number]]))</f>
        <v>0</v>
      </c>
      <c r="EL1447" cm="1">
        <f t="array" ref="EL1447">SUM(COUNTIFS(Table_Pending_Today[job_type_code],{"WB","WQ","Z5","Z7","U8","QU","7W","2V","2W","2X"},Table_Pending_Today[In-House],1,Table_Pending_Today[Order_Number],Table_Pending_Today[[#This Row],[Order_Number]]))</f>
        <v>0</v>
      </c>
      <c r="EM1447" cm="1">
        <f t="array" ref="EM1447">SUM(COUNTIFS(Table_Pending_Today[job_type_code],{"WB","WQ","Z5","Z7","U8","QU","7W","2V","2W","2X"},Table_Pending_Today[Contractor],1,Table_Pending_Today[Order_Number],Table_Pending_Today[[#This Row],[Order_Number]]))</f>
        <v>0</v>
      </c>
      <c r="EN1447" cm="1">
        <f t="array" ref="EN1447">IF(SUM(COUNTIFS(Table_Pending_Today[Order_Type_Desc],{"Install","Service Order","Restart"},Table_Pending_Today[Order_Number],Table_Pending_Today[[#This Row],[Order_Number]]))&gt;0,1,0)</f>
        <v>1</v>
      </c>
      <c r="EO1447" cm="1">
        <f t="array" ref="EO1447">IF(SUM(COUNTIFS(Table_Pending_Today[Order_Type_Desc],{"Install","Service Order","Restart"},Table_Pending_Today[In-House],1,Table_Pending_Today[Order_Number],Table_Pending_Today[[#This Row],[Order_Number]]))&gt;0,1,0)</f>
        <v>0</v>
      </c>
      <c r="EP1447" cm="1">
        <f t="array" ref="EP1447">IF(SUM(COUNTIFS(Table_Pending_Today[Order_Type_Desc],{"Install","Service Order","Restart"},Table_Pending_Today[Contractor],1,Table_Pending_Today[Order_Number],Table_Pending_Today[[#This Row],[Order_Number]]))&gt;0,1,0)</f>
        <v>1</v>
      </c>
      <c r="EQ1447">
        <f>IF(SUM(COUNTIFS(Table_Pending_Today[Order_Type_Desc],"Special Request",Table_Pending_Today[Bury_Drop],0,Table_Pending_Today[In-House],1,Table_Pending_Today[Order_Number],Table_Pending_Today[[#This Row],[Order_Number]]))&gt;0,1,0)</f>
        <v>0</v>
      </c>
      <c r="ER1447">
        <f>SUM(COUNTIFS(Table_Pending_Today[Order_Type_Desc],"Special Request",Table_Pending_Today[Bury_Drop],0,Table_Pending_Today[Contractor],1,Table_Pending_Today[Order_Number],Table_Pending_Today[[#This Row],[Order_Number]]))</f>
        <v>0</v>
      </c>
    </row>
    <row r="1448" spans="1:148" x14ac:dyDescent="0.25">
      <c r="A1448" t="s">
        <v>22433</v>
      </c>
      <c r="B1448" t="s">
        <v>68448</v>
      </c>
      <c r="C1448" t="s">
        <v>2</v>
      </c>
      <c r="D1448" t="s">
        <v>22739</v>
      </c>
      <c r="E1448" t="s">
        <v>22740</v>
      </c>
      <c r="F1448" t="s">
        <v>22741</v>
      </c>
      <c r="G1448">
        <v>352710</v>
      </c>
      <c r="H1448" t="s">
        <v>16844</v>
      </c>
      <c r="I1448" t="s">
        <v>17193</v>
      </c>
      <c r="J1448" t="s">
        <v>55797</v>
      </c>
      <c r="K1448" t="s">
        <v>73</v>
      </c>
      <c r="L1448">
        <v>14</v>
      </c>
      <c r="M1448" t="s">
        <v>22742</v>
      </c>
      <c r="N1448" t="s">
        <v>22743</v>
      </c>
      <c r="P1448" t="s">
        <v>191</v>
      </c>
      <c r="Q1448" t="s">
        <v>16862</v>
      </c>
      <c r="R1448" t="s">
        <v>22745</v>
      </c>
      <c r="T1448" t="s">
        <v>75</v>
      </c>
      <c r="U1448" t="s">
        <v>16658</v>
      </c>
      <c r="V1448" t="s">
        <v>22746</v>
      </c>
      <c r="W1448" t="s">
        <v>16693</v>
      </c>
      <c r="X1448" t="s">
        <v>16659</v>
      </c>
      <c r="Y1448" t="s">
        <v>76</v>
      </c>
      <c r="Z1448" t="s">
        <v>121</v>
      </c>
      <c r="AA1448" t="s">
        <v>191</v>
      </c>
      <c r="AB1448" t="s">
        <v>16705</v>
      </c>
      <c r="AC1448" t="s">
        <v>16706</v>
      </c>
      <c r="AD1448" t="s">
        <v>55798</v>
      </c>
      <c r="AE1448" t="s">
        <v>18371</v>
      </c>
      <c r="AF1448" t="s">
        <v>55799</v>
      </c>
      <c r="AG1448" t="s">
        <v>22433</v>
      </c>
      <c r="AH1448" t="s">
        <v>16836</v>
      </c>
      <c r="AI1448" t="s">
        <v>18371</v>
      </c>
      <c r="AJ1448">
        <v>7</v>
      </c>
      <c r="AK1448" t="s">
        <v>18086</v>
      </c>
      <c r="AL1448" t="s">
        <v>79</v>
      </c>
      <c r="AO1448">
        <v>16</v>
      </c>
      <c r="AP1448" t="s">
        <v>17194</v>
      </c>
      <c r="AQ1448" t="s">
        <v>16825</v>
      </c>
      <c r="AR1448" t="s">
        <v>52414</v>
      </c>
      <c r="AT1448">
        <v>0</v>
      </c>
      <c r="AU1448">
        <v>0</v>
      </c>
      <c r="AV1448" t="s">
        <v>16669</v>
      </c>
      <c r="AW1448">
        <v>92499577</v>
      </c>
      <c r="AX1448" t="s">
        <v>17801</v>
      </c>
      <c r="AY1448" t="s">
        <v>17647</v>
      </c>
      <c r="AZ1448" t="s">
        <v>71897</v>
      </c>
      <c r="BA1448" t="s">
        <v>55804</v>
      </c>
      <c r="BB1448" t="s">
        <v>17340</v>
      </c>
      <c r="BC1448" t="s">
        <v>17340</v>
      </c>
      <c r="BI1448" t="s">
        <v>81</v>
      </c>
      <c r="BJ1448" t="s">
        <v>81</v>
      </c>
      <c r="BK1448" t="s">
        <v>81</v>
      </c>
      <c r="BM1448" t="s">
        <v>55805</v>
      </c>
      <c r="BN1448" t="s">
        <v>55806</v>
      </c>
      <c r="BP1448" t="s">
        <v>55807</v>
      </c>
      <c r="BQ1448" t="s">
        <v>55808</v>
      </c>
      <c r="BR1448" t="s">
        <v>236</v>
      </c>
      <c r="BS1448" t="s">
        <v>237</v>
      </c>
      <c r="BV1448" t="s">
        <v>55798</v>
      </c>
      <c r="BW1448">
        <v>0</v>
      </c>
      <c r="BX1448">
        <v>0</v>
      </c>
      <c r="CE1448" t="s">
        <v>16880</v>
      </c>
      <c r="CF1448" t="s">
        <v>16881</v>
      </c>
      <c r="CG1448" t="s">
        <v>16882</v>
      </c>
      <c r="CK1448" t="s">
        <v>17195</v>
      </c>
      <c r="CL1448" t="s">
        <v>16825</v>
      </c>
      <c r="CM1448">
        <v>0</v>
      </c>
      <c r="CN1448">
        <v>76.144099999999995</v>
      </c>
      <c r="CO1448">
        <v>360565.71</v>
      </c>
      <c r="CP1448">
        <v>3425</v>
      </c>
      <c r="CQ1448" t="s">
        <v>17315</v>
      </c>
      <c r="CR1448" t="s">
        <v>55800</v>
      </c>
      <c r="CS1448" t="s">
        <v>55801</v>
      </c>
      <c r="CT1448" t="s">
        <v>55802</v>
      </c>
      <c r="CU1448" t="s">
        <v>17178</v>
      </c>
      <c r="CV1448" t="s">
        <v>55803</v>
      </c>
      <c r="DS1448">
        <v>5</v>
      </c>
      <c r="DU1448">
        <v>1</v>
      </c>
      <c r="DV1448">
        <v>0</v>
      </c>
      <c r="DW1448">
        <v>0</v>
      </c>
      <c r="DY1448">
        <v>0</v>
      </c>
      <c r="DZ1448">
        <v>0</v>
      </c>
      <c r="EC1448" t="s">
        <v>21383</v>
      </c>
      <c r="ED1448">
        <v>14</v>
      </c>
      <c r="EE1448" cm="1">
        <f t="array" ref="EE1448">SUM(COUNTIFS(Table_Pending_Today[job_type_code],{"WB","WQ","Z5","Z7","U8","QU","7W","2V","2W","2X"},Table_Pending_Today[Order_Number],Table_Pending_Today[[#This Row],[Order_Number]]))</f>
        <v>0</v>
      </c>
      <c r="EF1448">
        <f>COUNTIFS(Table_Pending_Today[Order_Number],Table_Pending_Today[[#This Row],[Order_Number]],Table_Pending_Today[tech_contractor],"INHOUSE")</f>
        <v>0</v>
      </c>
      <c r="EG1448">
        <f>COUNTIFS(Table_Pending_Today[Order_Number],Table_Pending_Today[[#This Row],[Order_Number]],Table_Pending_Today[tech_contractor],"CONTRACTOR")</f>
        <v>0</v>
      </c>
      <c r="EH1448" cm="1">
        <f t="array" ref="EH1448">SUM(COUNTIFS(Table_Pending_Today[job_type_code],{"XV","XQ","XT","XU"},Table_Pending_Today[Order_Number],Table_Pending_Today[[#This Row],[Order_Number]]))</f>
        <v>0</v>
      </c>
      <c r="EI1448" cm="1">
        <f t="array" ref="EI1448">SUM(COUNTIFS(Table_Pending_Today[job_type_code],{"XV","XQ","XT","XU"},Table_Pending_Today[Order_Number],Table_Pending_Today[[#This Row],[Order_Number]],Table_Pending_Today[In-House],1))</f>
        <v>0</v>
      </c>
      <c r="EJ1448" cm="1">
        <f t="array" ref="EJ1448">SUM(COUNTIFS(Table_Pending_Today[job_type_code],{"XV","XQ","XT","XU"},Table_Pending_Today[Order_Number],Table_Pending_Today[[#This Row],[Order_Number]],Table_Pending_Today[Contractor],1))</f>
        <v>0</v>
      </c>
      <c r="EK1448" cm="1">
        <f t="array" ref="EK1448">SUM(COUNTIFS(Table_Pending_Today[job_type_code],{"WB","WQ","Z5","Z7","U8","QU","7W","2V","2W","2X"},Table_Pending_Today[Order_Number],Table_Pending_Today[[#This Row],[Order_Number]]))</f>
        <v>0</v>
      </c>
      <c r="EL1448" cm="1">
        <f t="array" ref="EL1448">SUM(COUNTIFS(Table_Pending_Today[job_type_code],{"WB","WQ","Z5","Z7","U8","QU","7W","2V","2W","2X"},Table_Pending_Today[In-House],1,Table_Pending_Today[Order_Number],Table_Pending_Today[[#This Row],[Order_Number]]))</f>
        <v>0</v>
      </c>
      <c r="EM1448" cm="1">
        <f t="array" ref="EM1448">SUM(COUNTIFS(Table_Pending_Today[job_type_code],{"WB","WQ","Z5","Z7","U8","QU","7W","2V","2W","2X"},Table_Pending_Today[Contractor],1,Table_Pending_Today[Order_Number],Table_Pending_Today[[#This Row],[Order_Number]]))</f>
        <v>0</v>
      </c>
      <c r="EN1448" cm="1">
        <f t="array" ref="EN1448">IF(SUM(COUNTIFS(Table_Pending_Today[Order_Type_Desc],{"Install","Service Order","Restart"},Table_Pending_Today[Order_Number],Table_Pending_Today[[#This Row],[Order_Number]]))&gt;0,1,0)</f>
        <v>0</v>
      </c>
      <c r="EO1448" cm="1">
        <f t="array" ref="EO1448">IF(SUM(COUNTIFS(Table_Pending_Today[Order_Type_Desc],{"Install","Service Order","Restart"},Table_Pending_Today[In-House],1,Table_Pending_Today[Order_Number],Table_Pending_Today[[#This Row],[Order_Number]]))&gt;0,1,0)</f>
        <v>0</v>
      </c>
      <c r="EP1448" cm="1">
        <f t="array" ref="EP1448">IF(SUM(COUNTIFS(Table_Pending_Today[Order_Type_Desc],{"Install","Service Order","Restart"},Table_Pending_Today[Contractor],1,Table_Pending_Today[Order_Number],Table_Pending_Today[[#This Row],[Order_Number]]))&gt;0,1,0)</f>
        <v>0</v>
      </c>
      <c r="EQ1448">
        <f>IF(SUM(COUNTIFS(Table_Pending_Today[Order_Type_Desc],"Special Request",Table_Pending_Today[Bury_Drop],0,Table_Pending_Today[In-House],1,Table_Pending_Today[Order_Number],Table_Pending_Today[[#This Row],[Order_Number]]))&gt;0,1,0)</f>
        <v>0</v>
      </c>
      <c r="ER1448">
        <f>SUM(COUNTIFS(Table_Pending_Today[Order_Type_Desc],"Special Request",Table_Pending_Today[Bury_Drop],0,Table_Pending_Today[Contractor],1,Table_Pending_Today[Order_Number],Table_Pending_Today[[#This Row],[Order_Number]]))</f>
        <v>0</v>
      </c>
    </row>
    <row r="1449" spans="1:148" x14ac:dyDescent="0.25">
      <c r="A1449" t="s">
        <v>22433</v>
      </c>
      <c r="B1449" t="s">
        <v>68448</v>
      </c>
      <c r="C1449" t="s">
        <v>2</v>
      </c>
      <c r="D1449" t="s">
        <v>55507</v>
      </c>
      <c r="E1449" t="s">
        <v>55508</v>
      </c>
      <c r="F1449" t="s">
        <v>55509</v>
      </c>
      <c r="G1449">
        <v>373218</v>
      </c>
      <c r="H1449" t="s">
        <v>16820</v>
      </c>
      <c r="I1449" t="s">
        <v>17685</v>
      </c>
      <c r="J1449" t="s">
        <v>16791</v>
      </c>
      <c r="K1449" t="s">
        <v>73</v>
      </c>
      <c r="L1449">
        <v>11</v>
      </c>
      <c r="M1449" t="s">
        <v>55510</v>
      </c>
      <c r="N1449" t="s">
        <v>55511</v>
      </c>
      <c r="O1449" t="s">
        <v>18016</v>
      </c>
      <c r="P1449" t="s">
        <v>191</v>
      </c>
      <c r="Q1449" t="s">
        <v>55512</v>
      </c>
      <c r="R1449" t="s">
        <v>17675</v>
      </c>
      <c r="T1449" t="s">
        <v>75</v>
      </c>
      <c r="U1449" t="s">
        <v>16658</v>
      </c>
      <c r="V1449" t="s">
        <v>55513</v>
      </c>
      <c r="W1449" t="s">
        <v>16693</v>
      </c>
      <c r="X1449" t="s">
        <v>130</v>
      </c>
      <c r="Y1449" t="s">
        <v>84</v>
      </c>
      <c r="Z1449" t="s">
        <v>85</v>
      </c>
      <c r="AA1449" t="s">
        <v>191</v>
      </c>
      <c r="AB1449" t="s">
        <v>16703</v>
      </c>
      <c r="AC1449" t="s">
        <v>16704</v>
      </c>
      <c r="AD1449" t="s">
        <v>22262</v>
      </c>
      <c r="AE1449" t="s">
        <v>18373</v>
      </c>
      <c r="AF1449" t="s">
        <v>55514</v>
      </c>
      <c r="AG1449" t="s">
        <v>22433</v>
      </c>
      <c r="AH1449" t="s">
        <v>16921</v>
      </c>
      <c r="AI1449" t="s">
        <v>22433</v>
      </c>
      <c r="AJ1449">
        <v>0</v>
      </c>
      <c r="AL1449" t="s">
        <v>19897</v>
      </c>
      <c r="AM1449" t="s">
        <v>87</v>
      </c>
      <c r="AO1449">
        <v>24</v>
      </c>
      <c r="AP1449" t="s">
        <v>17686</v>
      </c>
      <c r="AQ1449" t="s">
        <v>118</v>
      </c>
      <c r="AR1449" t="s">
        <v>16792</v>
      </c>
      <c r="AT1449">
        <v>0</v>
      </c>
      <c r="AU1449">
        <v>0</v>
      </c>
      <c r="AV1449" t="s">
        <v>16669</v>
      </c>
      <c r="BD1449" t="s">
        <v>71898</v>
      </c>
      <c r="BE1449" t="s">
        <v>17371</v>
      </c>
      <c r="BF1449" t="s">
        <v>55516</v>
      </c>
      <c r="BG1449" t="s">
        <v>55517</v>
      </c>
      <c r="BH1449" t="s">
        <v>17372</v>
      </c>
      <c r="BI1449" t="s">
        <v>81</v>
      </c>
      <c r="BJ1449" t="s">
        <v>119</v>
      </c>
      <c r="BK1449" t="s">
        <v>81</v>
      </c>
      <c r="BL1449" t="s">
        <v>55519</v>
      </c>
      <c r="BM1449" t="s">
        <v>19852</v>
      </c>
      <c r="BN1449" t="s">
        <v>55520</v>
      </c>
      <c r="BQ1449" t="s">
        <v>55521</v>
      </c>
      <c r="BR1449" t="s">
        <v>235</v>
      </c>
      <c r="BS1449" t="s">
        <v>84</v>
      </c>
      <c r="BT1449" t="s">
        <v>17803</v>
      </c>
      <c r="BU1449" t="s">
        <v>18223</v>
      </c>
      <c r="BV1449" t="s">
        <v>22262</v>
      </c>
      <c r="BW1449">
        <v>0</v>
      </c>
      <c r="BX1449">
        <v>0</v>
      </c>
      <c r="BY1449" t="s">
        <v>16821</v>
      </c>
      <c r="CE1449" t="s">
        <v>18030</v>
      </c>
      <c r="CF1449" t="s">
        <v>21577</v>
      </c>
      <c r="CG1449" t="s">
        <v>21578</v>
      </c>
      <c r="CH1449" t="s">
        <v>21579</v>
      </c>
      <c r="CI1449" t="s">
        <v>18034</v>
      </c>
      <c r="CJ1449" t="s">
        <v>18035</v>
      </c>
      <c r="CK1449" t="s">
        <v>18029</v>
      </c>
      <c r="CL1449" t="s">
        <v>118</v>
      </c>
      <c r="CM1449">
        <v>0</v>
      </c>
      <c r="CN1449">
        <v>89.188299999999998</v>
      </c>
      <c r="CO1449">
        <v>12311.48</v>
      </c>
      <c r="CP1449">
        <v>250</v>
      </c>
      <c r="CQ1449" t="s">
        <v>17315</v>
      </c>
      <c r="CR1449" t="s">
        <v>55515</v>
      </c>
      <c r="CS1449" t="s">
        <v>17314</v>
      </c>
      <c r="CT1449" t="s">
        <v>17733</v>
      </c>
      <c r="CU1449" t="s">
        <v>16885</v>
      </c>
      <c r="CW1449" t="s">
        <v>18051</v>
      </c>
      <c r="CX1449" t="s">
        <v>18250</v>
      </c>
      <c r="DF1449" t="s">
        <v>22067</v>
      </c>
      <c r="DJ1449" t="s">
        <v>55518</v>
      </c>
      <c r="DK1449" t="s">
        <v>18214</v>
      </c>
      <c r="DL1449" t="s">
        <v>17388</v>
      </c>
      <c r="DM1449" t="s">
        <v>17387</v>
      </c>
      <c r="DN1449" t="s">
        <v>81</v>
      </c>
      <c r="DO1449" t="s">
        <v>81</v>
      </c>
      <c r="DP1449" t="s">
        <v>81</v>
      </c>
      <c r="DQ1449" t="s">
        <v>81</v>
      </c>
      <c r="DS1449">
        <v>0</v>
      </c>
      <c r="DU1449">
        <v>1</v>
      </c>
      <c r="DV1449">
        <v>0</v>
      </c>
      <c r="DW1449">
        <v>0</v>
      </c>
      <c r="DY1449">
        <v>0</v>
      </c>
      <c r="DZ1449">
        <v>0</v>
      </c>
      <c r="EA1449" t="s">
        <v>21403</v>
      </c>
      <c r="EC1449" t="s">
        <v>21342</v>
      </c>
      <c r="ED1449">
        <v>11</v>
      </c>
      <c r="EE1449" cm="1">
        <f t="array" ref="EE1449">SUM(COUNTIFS(Table_Pending_Today[job_type_code],{"WB","WQ","Z5","Z7","U8","QU","7W","2V","2W","2X"},Table_Pending_Today[Order_Number],Table_Pending_Today[[#This Row],[Order_Number]]))</f>
        <v>0</v>
      </c>
      <c r="EF1449">
        <f>COUNTIFS(Table_Pending_Today[Order_Number],Table_Pending_Today[[#This Row],[Order_Number]],Table_Pending_Today[tech_contractor],"INHOUSE")</f>
        <v>1</v>
      </c>
      <c r="EG1449">
        <f>COUNTIFS(Table_Pending_Today[Order_Number],Table_Pending_Today[[#This Row],[Order_Number]],Table_Pending_Today[tech_contractor],"CONTRACTOR")</f>
        <v>0</v>
      </c>
      <c r="EH1449" cm="1">
        <f t="array" ref="EH1449">SUM(COUNTIFS(Table_Pending_Today[job_type_code],{"XV","XQ","XT","XU"},Table_Pending_Today[Order_Number],Table_Pending_Today[[#This Row],[Order_Number]]))</f>
        <v>0</v>
      </c>
      <c r="EI1449" cm="1">
        <f t="array" ref="EI1449">SUM(COUNTIFS(Table_Pending_Today[job_type_code],{"XV","XQ","XT","XU"},Table_Pending_Today[Order_Number],Table_Pending_Today[[#This Row],[Order_Number]],Table_Pending_Today[In-House],1))</f>
        <v>0</v>
      </c>
      <c r="EJ1449" cm="1">
        <f t="array" ref="EJ1449">SUM(COUNTIFS(Table_Pending_Today[job_type_code],{"XV","XQ","XT","XU"},Table_Pending_Today[Order_Number],Table_Pending_Today[[#This Row],[Order_Number]],Table_Pending_Today[Contractor],1))</f>
        <v>0</v>
      </c>
      <c r="EK1449" cm="1">
        <f t="array" ref="EK1449">SUM(COUNTIFS(Table_Pending_Today[job_type_code],{"WB","WQ","Z5","Z7","U8","QU","7W","2V","2W","2X"},Table_Pending_Today[Order_Number],Table_Pending_Today[[#This Row],[Order_Number]]))</f>
        <v>0</v>
      </c>
      <c r="EL1449" cm="1">
        <f t="array" ref="EL1449">SUM(COUNTIFS(Table_Pending_Today[job_type_code],{"WB","WQ","Z5","Z7","U8","QU","7W","2V","2W","2X"},Table_Pending_Today[In-House],1,Table_Pending_Today[Order_Number],Table_Pending_Today[[#This Row],[Order_Number]]))</f>
        <v>0</v>
      </c>
      <c r="EM1449" cm="1">
        <f t="array" ref="EM1449">SUM(COUNTIFS(Table_Pending_Today[job_type_code],{"WB","WQ","Z5","Z7","U8","QU","7W","2V","2W","2X"},Table_Pending_Today[Contractor],1,Table_Pending_Today[Order_Number],Table_Pending_Today[[#This Row],[Order_Number]]))</f>
        <v>0</v>
      </c>
      <c r="EN1449" cm="1">
        <f t="array" ref="EN1449">IF(SUM(COUNTIFS(Table_Pending_Today[Order_Type_Desc],{"Install","Service Order","Restart"},Table_Pending_Today[Order_Number],Table_Pending_Today[[#This Row],[Order_Number]]))&gt;0,1,0)</f>
        <v>1</v>
      </c>
      <c r="EO1449" cm="1">
        <f t="array" ref="EO1449">IF(SUM(COUNTIFS(Table_Pending_Today[Order_Type_Desc],{"Install","Service Order","Restart"},Table_Pending_Today[In-House],1,Table_Pending_Today[Order_Number],Table_Pending_Today[[#This Row],[Order_Number]]))&gt;0,1,0)</f>
        <v>1</v>
      </c>
      <c r="EP1449" cm="1">
        <f t="array" ref="EP1449">IF(SUM(COUNTIFS(Table_Pending_Today[Order_Type_Desc],{"Install","Service Order","Restart"},Table_Pending_Today[Contractor],1,Table_Pending_Today[Order_Number],Table_Pending_Today[[#This Row],[Order_Number]]))&gt;0,1,0)</f>
        <v>0</v>
      </c>
      <c r="EQ1449">
        <f>IF(SUM(COUNTIFS(Table_Pending_Today[Order_Type_Desc],"Special Request",Table_Pending_Today[Bury_Drop],0,Table_Pending_Today[In-House],1,Table_Pending_Today[Order_Number],Table_Pending_Today[[#This Row],[Order_Number]]))&gt;0,1,0)</f>
        <v>0</v>
      </c>
      <c r="ER1449">
        <f>SUM(COUNTIFS(Table_Pending_Today[Order_Type_Desc],"Special Request",Table_Pending_Today[Bury_Drop],0,Table_Pending_Today[Contractor],1,Table_Pending_Today[Order_Number],Table_Pending_Today[[#This Row],[Order_Number]]))</f>
        <v>0</v>
      </c>
    </row>
    <row r="1450" spans="1:148" x14ac:dyDescent="0.25">
      <c r="A1450" t="s">
        <v>22433</v>
      </c>
      <c r="B1450" t="s">
        <v>68448</v>
      </c>
      <c r="C1450" t="s">
        <v>2</v>
      </c>
      <c r="D1450" t="s">
        <v>56693</v>
      </c>
      <c r="E1450" t="s">
        <v>56694</v>
      </c>
      <c r="F1450" t="s">
        <v>56695</v>
      </c>
      <c r="G1450">
        <v>384466</v>
      </c>
      <c r="H1450" t="s">
        <v>16820</v>
      </c>
      <c r="I1450" t="s">
        <v>17420</v>
      </c>
      <c r="J1450" t="s">
        <v>16791</v>
      </c>
      <c r="K1450" t="s">
        <v>73</v>
      </c>
      <c r="L1450">
        <v>10</v>
      </c>
      <c r="M1450" t="s">
        <v>56696</v>
      </c>
      <c r="N1450" t="s">
        <v>56697</v>
      </c>
      <c r="P1450" t="s">
        <v>18868</v>
      </c>
      <c r="Q1450" t="s">
        <v>22080</v>
      </c>
      <c r="R1450" t="s">
        <v>56698</v>
      </c>
      <c r="T1450" t="s">
        <v>75</v>
      </c>
      <c r="U1450" t="s">
        <v>16658</v>
      </c>
      <c r="V1450" t="s">
        <v>56699</v>
      </c>
      <c r="W1450" t="s">
        <v>16693</v>
      </c>
      <c r="X1450" t="s">
        <v>19062</v>
      </c>
      <c r="Y1450" t="s">
        <v>84</v>
      </c>
      <c r="Z1450" t="s">
        <v>85</v>
      </c>
      <c r="AA1450" t="s">
        <v>16677</v>
      </c>
      <c r="AB1450" t="s">
        <v>198</v>
      </c>
      <c r="AC1450" t="s">
        <v>16702</v>
      </c>
      <c r="AD1450" t="s">
        <v>56700</v>
      </c>
      <c r="AE1450" t="s">
        <v>18374</v>
      </c>
      <c r="AF1450" t="s">
        <v>56701</v>
      </c>
      <c r="AG1450" t="s">
        <v>22433</v>
      </c>
      <c r="AH1450" t="s">
        <v>16937</v>
      </c>
      <c r="AI1450" t="s">
        <v>20208</v>
      </c>
      <c r="AJ1450">
        <v>1</v>
      </c>
      <c r="AK1450" t="s">
        <v>98</v>
      </c>
      <c r="AL1450" t="s">
        <v>18470</v>
      </c>
      <c r="AM1450" t="s">
        <v>87</v>
      </c>
      <c r="AO1450">
        <v>34</v>
      </c>
      <c r="AP1450" t="s">
        <v>17421</v>
      </c>
      <c r="AQ1450" t="s">
        <v>118</v>
      </c>
      <c r="AR1450" t="s">
        <v>16792</v>
      </c>
      <c r="AT1450">
        <v>0</v>
      </c>
      <c r="AU1450">
        <v>0</v>
      </c>
      <c r="AV1450" t="s">
        <v>16669</v>
      </c>
      <c r="BI1450" t="s">
        <v>81</v>
      </c>
      <c r="BJ1450" t="s">
        <v>81</v>
      </c>
      <c r="BK1450" t="s">
        <v>81</v>
      </c>
      <c r="BL1450" t="s">
        <v>56703</v>
      </c>
      <c r="BM1450" t="s">
        <v>56704</v>
      </c>
      <c r="BN1450" t="s">
        <v>56705</v>
      </c>
      <c r="BO1450" t="s">
        <v>56706</v>
      </c>
      <c r="BQ1450" t="s">
        <v>56707</v>
      </c>
      <c r="BR1450" t="s">
        <v>235</v>
      </c>
      <c r="BS1450" t="s">
        <v>84</v>
      </c>
      <c r="BT1450" t="s">
        <v>17796</v>
      </c>
      <c r="BU1450" t="s">
        <v>18424</v>
      </c>
      <c r="BV1450" t="s">
        <v>56700</v>
      </c>
      <c r="BW1450">
        <v>0</v>
      </c>
      <c r="BX1450">
        <v>0</v>
      </c>
      <c r="BY1450" t="s">
        <v>16821</v>
      </c>
      <c r="CE1450" t="s">
        <v>17008</v>
      </c>
      <c r="CF1450" t="s">
        <v>21491</v>
      </c>
      <c r="CG1450" t="s">
        <v>21492</v>
      </c>
      <c r="CH1450" t="s">
        <v>21493</v>
      </c>
      <c r="CI1450" t="s">
        <v>18605</v>
      </c>
      <c r="CJ1450" t="s">
        <v>18201</v>
      </c>
      <c r="CK1450" t="s">
        <v>17008</v>
      </c>
      <c r="CL1450" t="s">
        <v>118</v>
      </c>
      <c r="CM1450">
        <v>0</v>
      </c>
      <c r="CN1450">
        <v>89.707400000000007</v>
      </c>
      <c r="CO1450">
        <v>706.3</v>
      </c>
      <c r="CP1450">
        <v>100</v>
      </c>
      <c r="CQ1450" t="s">
        <v>17315</v>
      </c>
      <c r="CR1450" t="s">
        <v>56702</v>
      </c>
      <c r="CS1450" t="s">
        <v>17314</v>
      </c>
      <c r="CT1450" t="s">
        <v>19385</v>
      </c>
      <c r="CU1450" t="s">
        <v>16885</v>
      </c>
      <c r="DS1450">
        <v>0</v>
      </c>
      <c r="DT1450" t="s">
        <v>17422</v>
      </c>
      <c r="DU1450">
        <v>1</v>
      </c>
      <c r="DV1450">
        <v>0</v>
      </c>
      <c r="DW1450">
        <v>0</v>
      </c>
      <c r="DY1450">
        <v>0</v>
      </c>
      <c r="DZ1450">
        <v>0</v>
      </c>
      <c r="EC1450" t="s">
        <v>21342</v>
      </c>
      <c r="ED1450">
        <v>10</v>
      </c>
      <c r="EE1450" cm="1">
        <f t="array" ref="EE1450">SUM(COUNTIFS(Table_Pending_Today[job_type_code],{"WB","WQ","Z5","Z7","U8","QU","7W","2V","2W","2X"},Table_Pending_Today[Order_Number],Table_Pending_Today[[#This Row],[Order_Number]]))</f>
        <v>0</v>
      </c>
      <c r="EF1450">
        <f>COUNTIFS(Table_Pending_Today[Order_Number],Table_Pending_Today[[#This Row],[Order_Number]],Table_Pending_Today[tech_contractor],"INHOUSE")</f>
        <v>1</v>
      </c>
      <c r="EG1450">
        <f>COUNTIFS(Table_Pending_Today[Order_Number],Table_Pending_Today[[#This Row],[Order_Number]],Table_Pending_Today[tech_contractor],"CONTRACTOR")</f>
        <v>0</v>
      </c>
      <c r="EH1450" cm="1">
        <f t="array" ref="EH1450">SUM(COUNTIFS(Table_Pending_Today[job_type_code],{"XV","XQ","XT","XU"},Table_Pending_Today[Order_Number],Table_Pending_Today[[#This Row],[Order_Number]]))</f>
        <v>0</v>
      </c>
      <c r="EI1450" cm="1">
        <f t="array" ref="EI1450">SUM(COUNTIFS(Table_Pending_Today[job_type_code],{"XV","XQ","XT","XU"},Table_Pending_Today[Order_Number],Table_Pending_Today[[#This Row],[Order_Number]],Table_Pending_Today[In-House],1))</f>
        <v>0</v>
      </c>
      <c r="EJ1450" cm="1">
        <f t="array" ref="EJ1450">SUM(COUNTIFS(Table_Pending_Today[job_type_code],{"XV","XQ","XT","XU"},Table_Pending_Today[Order_Number],Table_Pending_Today[[#This Row],[Order_Number]],Table_Pending_Today[Contractor],1))</f>
        <v>0</v>
      </c>
      <c r="EK1450" cm="1">
        <f t="array" ref="EK1450">SUM(COUNTIFS(Table_Pending_Today[job_type_code],{"WB","WQ","Z5","Z7","U8","QU","7W","2V","2W","2X"},Table_Pending_Today[Order_Number],Table_Pending_Today[[#This Row],[Order_Number]]))</f>
        <v>0</v>
      </c>
      <c r="EL1450" cm="1">
        <f t="array" ref="EL1450">SUM(COUNTIFS(Table_Pending_Today[job_type_code],{"WB","WQ","Z5","Z7","U8","QU","7W","2V","2W","2X"},Table_Pending_Today[In-House],1,Table_Pending_Today[Order_Number],Table_Pending_Today[[#This Row],[Order_Number]]))</f>
        <v>0</v>
      </c>
      <c r="EM1450" cm="1">
        <f t="array" ref="EM1450">SUM(COUNTIFS(Table_Pending_Today[job_type_code],{"WB","WQ","Z5","Z7","U8","QU","7W","2V","2W","2X"},Table_Pending_Today[Contractor],1,Table_Pending_Today[Order_Number],Table_Pending_Today[[#This Row],[Order_Number]]))</f>
        <v>0</v>
      </c>
      <c r="EN1450" cm="1">
        <f t="array" ref="EN1450">IF(SUM(COUNTIFS(Table_Pending_Today[Order_Type_Desc],{"Install","Service Order","Restart"},Table_Pending_Today[Order_Number],Table_Pending_Today[[#This Row],[Order_Number]]))&gt;0,1,0)</f>
        <v>1</v>
      </c>
      <c r="EO1450" cm="1">
        <f t="array" ref="EO1450">IF(SUM(COUNTIFS(Table_Pending_Today[Order_Type_Desc],{"Install","Service Order","Restart"},Table_Pending_Today[In-House],1,Table_Pending_Today[Order_Number],Table_Pending_Today[[#This Row],[Order_Number]]))&gt;0,1,0)</f>
        <v>1</v>
      </c>
      <c r="EP1450" cm="1">
        <f t="array" ref="EP1450">IF(SUM(COUNTIFS(Table_Pending_Today[Order_Type_Desc],{"Install","Service Order","Restart"},Table_Pending_Today[Contractor],1,Table_Pending_Today[Order_Number],Table_Pending_Today[[#This Row],[Order_Number]]))&gt;0,1,0)</f>
        <v>0</v>
      </c>
      <c r="EQ1450">
        <f>IF(SUM(COUNTIFS(Table_Pending_Today[Order_Type_Desc],"Special Request",Table_Pending_Today[Bury_Drop],0,Table_Pending_Today[In-House],1,Table_Pending_Today[Order_Number],Table_Pending_Today[[#This Row],[Order_Number]]))&gt;0,1,0)</f>
        <v>0</v>
      </c>
      <c r="ER1450">
        <f>SUM(COUNTIFS(Table_Pending_Today[Order_Type_Desc],"Special Request",Table_Pending_Today[Bury_Drop],0,Table_Pending_Today[Contractor],1,Table_Pending_Today[Order_Number],Table_Pending_Today[[#This Row],[Order_Number]]))</f>
        <v>0</v>
      </c>
    </row>
    <row r="1451" spans="1:148" x14ac:dyDescent="0.25">
      <c r="A1451" t="s">
        <v>22433</v>
      </c>
      <c r="B1451" t="s">
        <v>68448</v>
      </c>
      <c r="C1451" t="s">
        <v>2</v>
      </c>
      <c r="D1451" t="s">
        <v>38207</v>
      </c>
      <c r="E1451" t="s">
        <v>38208</v>
      </c>
      <c r="F1451" t="s">
        <v>38209</v>
      </c>
      <c r="G1451">
        <v>464775</v>
      </c>
      <c r="H1451" t="s">
        <v>72</v>
      </c>
      <c r="I1451" t="s">
        <v>89</v>
      </c>
      <c r="J1451" t="s">
        <v>16976</v>
      </c>
      <c r="K1451" t="s">
        <v>73</v>
      </c>
      <c r="L1451">
        <v>1</v>
      </c>
      <c r="M1451" t="s">
        <v>38210</v>
      </c>
      <c r="N1451" t="s">
        <v>38211</v>
      </c>
      <c r="P1451" t="s">
        <v>188</v>
      </c>
      <c r="Q1451" t="s">
        <v>16816</v>
      </c>
      <c r="R1451" t="s">
        <v>38212</v>
      </c>
      <c r="T1451" t="s">
        <v>75</v>
      </c>
      <c r="U1451" t="s">
        <v>16658</v>
      </c>
      <c r="V1451" t="s">
        <v>38213</v>
      </c>
      <c r="W1451" t="s">
        <v>16693</v>
      </c>
      <c r="X1451" t="s">
        <v>17259</v>
      </c>
      <c r="Y1451" t="s">
        <v>76</v>
      </c>
      <c r="Z1451" t="s">
        <v>77</v>
      </c>
      <c r="AA1451" t="s">
        <v>186</v>
      </c>
      <c r="AB1451" t="s">
        <v>16697</v>
      </c>
      <c r="AC1451" t="s">
        <v>16698</v>
      </c>
      <c r="AD1451" t="s">
        <v>55331</v>
      </c>
      <c r="AE1451" t="s">
        <v>20208</v>
      </c>
      <c r="AF1451" t="s">
        <v>55972</v>
      </c>
      <c r="AG1451" t="s">
        <v>22433</v>
      </c>
      <c r="AH1451" t="s">
        <v>16779</v>
      </c>
      <c r="AI1451" t="s">
        <v>22433</v>
      </c>
      <c r="AJ1451">
        <v>0</v>
      </c>
      <c r="AL1451" t="s">
        <v>79</v>
      </c>
      <c r="AO1451">
        <v>18</v>
      </c>
      <c r="AP1451" t="s">
        <v>91</v>
      </c>
      <c r="AQ1451" t="s">
        <v>80</v>
      </c>
      <c r="AR1451" t="s">
        <v>17006</v>
      </c>
      <c r="AT1451">
        <v>0</v>
      </c>
      <c r="AU1451">
        <v>0</v>
      </c>
      <c r="AV1451" t="s">
        <v>16696</v>
      </c>
      <c r="BI1451" t="s">
        <v>81</v>
      </c>
      <c r="BJ1451" t="s">
        <v>81</v>
      </c>
      <c r="BK1451" t="s">
        <v>81</v>
      </c>
      <c r="BM1451" t="s">
        <v>55973</v>
      </c>
      <c r="BN1451" t="s">
        <v>55974</v>
      </c>
      <c r="BP1451" t="s">
        <v>55975</v>
      </c>
      <c r="BQ1451" t="s">
        <v>55976</v>
      </c>
      <c r="BS1451" t="s">
        <v>17202</v>
      </c>
      <c r="BV1451" t="s">
        <v>55331</v>
      </c>
      <c r="BW1451">
        <v>0</v>
      </c>
      <c r="BX1451">
        <v>0</v>
      </c>
      <c r="CE1451" t="s">
        <v>16880</v>
      </c>
      <c r="CF1451" t="s">
        <v>16881</v>
      </c>
      <c r="CG1451" t="s">
        <v>16882</v>
      </c>
      <c r="CK1451" t="s">
        <v>16911</v>
      </c>
      <c r="CL1451" t="s">
        <v>80</v>
      </c>
      <c r="CM1451">
        <v>0</v>
      </c>
      <c r="CN1451">
        <v>75.123400000000004</v>
      </c>
      <c r="CO1451">
        <v>84300.54</v>
      </c>
      <c r="CP1451">
        <v>2300</v>
      </c>
      <c r="CQ1451" t="s">
        <v>17312</v>
      </c>
      <c r="CR1451" t="s">
        <v>17313</v>
      </c>
      <c r="CT1451" t="s">
        <v>18377</v>
      </c>
      <c r="DS1451">
        <v>0</v>
      </c>
      <c r="DU1451">
        <v>1</v>
      </c>
      <c r="DV1451">
        <v>0</v>
      </c>
      <c r="DW1451">
        <v>0</v>
      </c>
      <c r="DX1451">
        <v>1</v>
      </c>
      <c r="DY1451">
        <v>0</v>
      </c>
      <c r="DZ1451">
        <v>0</v>
      </c>
      <c r="EC1451" t="s">
        <v>21383</v>
      </c>
      <c r="ED1451">
        <v>1</v>
      </c>
      <c r="EE1451" cm="1">
        <f t="array" ref="EE1451">SUM(COUNTIFS(Table_Pending_Today[job_type_code],{"WB","WQ","Z5","Z7","U8","QU","7W","2V","2W","2X"},Table_Pending_Today[Order_Number],Table_Pending_Today[[#This Row],[Order_Number]]))</f>
        <v>0</v>
      </c>
      <c r="EF1451">
        <f>COUNTIFS(Table_Pending_Today[Order_Number],Table_Pending_Today[[#This Row],[Order_Number]],Table_Pending_Today[tech_contractor],"INHOUSE")</f>
        <v>0</v>
      </c>
      <c r="EG1451">
        <f>COUNTIFS(Table_Pending_Today[Order_Number],Table_Pending_Today[[#This Row],[Order_Number]],Table_Pending_Today[tech_contractor],"CONTRACTOR")</f>
        <v>0</v>
      </c>
      <c r="EH1451" cm="1">
        <f t="array" ref="EH1451">SUM(COUNTIFS(Table_Pending_Today[job_type_code],{"XV","XQ","XT","XU"},Table_Pending_Today[Order_Number],Table_Pending_Today[[#This Row],[Order_Number]]))</f>
        <v>0</v>
      </c>
      <c r="EI1451" cm="1">
        <f t="array" ref="EI1451">SUM(COUNTIFS(Table_Pending_Today[job_type_code],{"XV","XQ","XT","XU"},Table_Pending_Today[Order_Number],Table_Pending_Today[[#This Row],[Order_Number]],Table_Pending_Today[In-House],1))</f>
        <v>0</v>
      </c>
      <c r="EJ1451" cm="1">
        <f t="array" ref="EJ1451">SUM(COUNTIFS(Table_Pending_Today[job_type_code],{"XV","XQ","XT","XU"},Table_Pending_Today[Order_Number],Table_Pending_Today[[#This Row],[Order_Number]],Table_Pending_Today[Contractor],1))</f>
        <v>0</v>
      </c>
      <c r="EK1451" cm="1">
        <f t="array" ref="EK1451">SUM(COUNTIFS(Table_Pending_Today[job_type_code],{"WB","WQ","Z5","Z7","U8","QU","7W","2V","2W","2X"},Table_Pending_Today[Order_Number],Table_Pending_Today[[#This Row],[Order_Number]]))</f>
        <v>0</v>
      </c>
      <c r="EL1451" cm="1">
        <f t="array" ref="EL1451">SUM(COUNTIFS(Table_Pending_Today[job_type_code],{"WB","WQ","Z5","Z7","U8","QU","7W","2V","2W","2X"},Table_Pending_Today[In-House],1,Table_Pending_Today[Order_Number],Table_Pending_Today[[#This Row],[Order_Number]]))</f>
        <v>0</v>
      </c>
      <c r="EM1451" cm="1">
        <f t="array" ref="EM1451">SUM(COUNTIFS(Table_Pending_Today[job_type_code],{"WB","WQ","Z5","Z7","U8","QU","7W","2V","2W","2X"},Table_Pending_Today[Contractor],1,Table_Pending_Today[Order_Number],Table_Pending_Today[[#This Row],[Order_Number]]))</f>
        <v>0</v>
      </c>
      <c r="EN1451" cm="1">
        <f t="array" ref="EN1451">IF(SUM(COUNTIFS(Table_Pending_Today[Order_Type_Desc],{"Install","Service Order","Restart"},Table_Pending_Today[Order_Number],Table_Pending_Today[[#This Row],[Order_Number]]))&gt;0,1,0)</f>
        <v>0</v>
      </c>
      <c r="EO1451" cm="1">
        <f t="array" ref="EO1451">IF(SUM(COUNTIFS(Table_Pending_Today[Order_Type_Desc],{"Install","Service Order","Restart"},Table_Pending_Today[In-House],1,Table_Pending_Today[Order_Number],Table_Pending_Today[[#This Row],[Order_Number]]))&gt;0,1,0)</f>
        <v>0</v>
      </c>
      <c r="EP1451" cm="1">
        <f t="array" ref="EP1451">IF(SUM(COUNTIFS(Table_Pending_Today[Order_Type_Desc],{"Install","Service Order","Restart"},Table_Pending_Today[Contractor],1,Table_Pending_Today[Order_Number],Table_Pending_Today[[#This Row],[Order_Number]]))&gt;0,1,0)</f>
        <v>0</v>
      </c>
      <c r="EQ1451">
        <f>IF(SUM(COUNTIFS(Table_Pending_Today[Order_Type_Desc],"Special Request",Table_Pending_Today[Bury_Drop],0,Table_Pending_Today[In-House],1,Table_Pending_Today[Order_Number],Table_Pending_Today[[#This Row],[Order_Number]]))&gt;0,1,0)</f>
        <v>0</v>
      </c>
      <c r="ER1451">
        <f>SUM(COUNTIFS(Table_Pending_Today[Order_Type_Desc],"Special Request",Table_Pending_Today[Bury_Drop],0,Table_Pending_Today[Contractor],1,Table_Pending_Today[Order_Number],Table_Pending_Today[[#This Row],[Order_Number]]))</f>
        <v>0</v>
      </c>
    </row>
    <row r="1452" spans="1:148" x14ac:dyDescent="0.25">
      <c r="A1452" t="s">
        <v>22433</v>
      </c>
      <c r="B1452" t="s">
        <v>68448</v>
      </c>
      <c r="C1452" t="s">
        <v>2</v>
      </c>
      <c r="D1452" t="s">
        <v>38734</v>
      </c>
      <c r="E1452" t="s">
        <v>38735</v>
      </c>
      <c r="F1452" t="s">
        <v>38736</v>
      </c>
      <c r="G1452">
        <v>464769</v>
      </c>
      <c r="H1452" t="s">
        <v>72</v>
      </c>
      <c r="I1452" t="s">
        <v>16927</v>
      </c>
      <c r="J1452" t="s">
        <v>16798</v>
      </c>
      <c r="K1452" t="s">
        <v>73</v>
      </c>
      <c r="L1452">
        <v>1</v>
      </c>
      <c r="M1452" t="s">
        <v>38737</v>
      </c>
      <c r="N1452" t="s">
        <v>38738</v>
      </c>
      <c r="P1452" t="s">
        <v>197</v>
      </c>
      <c r="Q1452" t="s">
        <v>17896</v>
      </c>
      <c r="R1452" t="s">
        <v>38740</v>
      </c>
      <c r="T1452" t="s">
        <v>75</v>
      </c>
      <c r="U1452" t="s">
        <v>16658</v>
      </c>
      <c r="V1452" t="s">
        <v>38741</v>
      </c>
      <c r="W1452" t="s">
        <v>16693</v>
      </c>
      <c r="X1452" t="s">
        <v>16712</v>
      </c>
      <c r="Y1452" t="s">
        <v>76</v>
      </c>
      <c r="Z1452" t="s">
        <v>77</v>
      </c>
      <c r="AA1452" t="s">
        <v>16708</v>
      </c>
      <c r="AB1452" t="s">
        <v>16699</v>
      </c>
      <c r="AC1452" t="s">
        <v>16711</v>
      </c>
      <c r="AD1452" t="s">
        <v>55336</v>
      </c>
      <c r="AE1452" t="s">
        <v>20208</v>
      </c>
      <c r="AF1452" t="s">
        <v>55337</v>
      </c>
      <c r="AG1452" t="s">
        <v>22433</v>
      </c>
      <c r="AH1452" t="s">
        <v>16795</v>
      </c>
      <c r="AI1452" t="s">
        <v>22433</v>
      </c>
      <c r="AJ1452">
        <v>0</v>
      </c>
      <c r="AL1452" t="s">
        <v>71899</v>
      </c>
      <c r="AM1452" t="s">
        <v>87</v>
      </c>
      <c r="AO1452">
        <v>18</v>
      </c>
      <c r="AP1452" t="s">
        <v>83</v>
      </c>
      <c r="AQ1452" t="s">
        <v>80</v>
      </c>
      <c r="AR1452" t="s">
        <v>16985</v>
      </c>
      <c r="AT1452">
        <v>1</v>
      </c>
      <c r="AU1452">
        <v>0</v>
      </c>
      <c r="AV1452" t="s">
        <v>16696</v>
      </c>
      <c r="AW1452">
        <v>92899235</v>
      </c>
      <c r="AX1452" t="s">
        <v>17254</v>
      </c>
      <c r="AY1452" t="s">
        <v>16851</v>
      </c>
      <c r="AZ1452" t="s">
        <v>55338</v>
      </c>
      <c r="BA1452" t="s">
        <v>55339</v>
      </c>
      <c r="BB1452" t="s">
        <v>17340</v>
      </c>
      <c r="BC1452" t="s">
        <v>17340</v>
      </c>
      <c r="BI1452" t="s">
        <v>81</v>
      </c>
      <c r="BJ1452" t="s">
        <v>81</v>
      </c>
      <c r="BK1452" t="s">
        <v>81</v>
      </c>
      <c r="BM1452" t="s">
        <v>55340</v>
      </c>
      <c r="BN1452" t="s">
        <v>55341</v>
      </c>
      <c r="BQ1452" t="s">
        <v>55342</v>
      </c>
      <c r="BS1452" t="s">
        <v>17202</v>
      </c>
      <c r="BT1452" t="s">
        <v>17811</v>
      </c>
      <c r="BU1452" t="s">
        <v>71900</v>
      </c>
      <c r="BV1452" t="s">
        <v>55336</v>
      </c>
      <c r="BW1452">
        <v>0</v>
      </c>
      <c r="BX1452">
        <v>0</v>
      </c>
      <c r="CA1452" t="s">
        <v>16928</v>
      </c>
      <c r="CE1452" t="s">
        <v>16880</v>
      </c>
      <c r="CF1452" t="s">
        <v>16881</v>
      </c>
      <c r="CG1452" t="s">
        <v>16882</v>
      </c>
      <c r="CK1452" t="s">
        <v>16920</v>
      </c>
      <c r="CL1452" t="s">
        <v>80</v>
      </c>
      <c r="CM1452">
        <v>0</v>
      </c>
      <c r="CN1452">
        <v>95.197800000000001</v>
      </c>
      <c r="CO1452">
        <v>10.130000000000001</v>
      </c>
      <c r="CP1452">
        <v>50</v>
      </c>
      <c r="CQ1452" t="s">
        <v>17312</v>
      </c>
      <c r="CR1452" t="s">
        <v>17313</v>
      </c>
      <c r="CS1452" t="s">
        <v>17314</v>
      </c>
      <c r="CT1452" t="s">
        <v>17733</v>
      </c>
      <c r="CU1452" t="s">
        <v>16885</v>
      </c>
      <c r="DS1452">
        <v>0</v>
      </c>
      <c r="DU1452">
        <v>1</v>
      </c>
      <c r="DV1452">
        <v>0</v>
      </c>
      <c r="DW1452">
        <v>0</v>
      </c>
      <c r="DY1452">
        <v>0</v>
      </c>
      <c r="DZ1452">
        <v>0</v>
      </c>
      <c r="EC1452" t="s">
        <v>21337</v>
      </c>
      <c r="ED1452">
        <v>1</v>
      </c>
      <c r="EE1452" cm="1">
        <f t="array" ref="EE1452">SUM(COUNTIFS(Table_Pending_Today[job_type_code],{"WB","WQ","Z5","Z7","U8","QU","7W","2V","2W","2X"},Table_Pending_Today[Order_Number],Table_Pending_Today[[#This Row],[Order_Number]]))</f>
        <v>0</v>
      </c>
      <c r="EF1452">
        <f>COUNTIFS(Table_Pending_Today[Order_Number],Table_Pending_Today[[#This Row],[Order_Number]],Table_Pending_Today[tech_contractor],"INHOUSE")</f>
        <v>1</v>
      </c>
      <c r="EG1452">
        <f>COUNTIFS(Table_Pending_Today[Order_Number],Table_Pending_Today[[#This Row],[Order_Number]],Table_Pending_Today[tech_contractor],"CONTRACTOR")</f>
        <v>0</v>
      </c>
      <c r="EH1452" cm="1">
        <f t="array" ref="EH1452">SUM(COUNTIFS(Table_Pending_Today[job_type_code],{"XV","XQ","XT","XU"},Table_Pending_Today[Order_Number],Table_Pending_Today[[#This Row],[Order_Number]]))</f>
        <v>0</v>
      </c>
      <c r="EI1452" cm="1">
        <f t="array" ref="EI1452">SUM(COUNTIFS(Table_Pending_Today[job_type_code],{"XV","XQ","XT","XU"},Table_Pending_Today[Order_Number],Table_Pending_Today[[#This Row],[Order_Number]],Table_Pending_Today[In-House],1))</f>
        <v>0</v>
      </c>
      <c r="EJ1452" cm="1">
        <f t="array" ref="EJ1452">SUM(COUNTIFS(Table_Pending_Today[job_type_code],{"XV","XQ","XT","XU"},Table_Pending_Today[Order_Number],Table_Pending_Today[[#This Row],[Order_Number]],Table_Pending_Today[Contractor],1))</f>
        <v>0</v>
      </c>
      <c r="EK1452" cm="1">
        <f t="array" ref="EK1452">SUM(COUNTIFS(Table_Pending_Today[job_type_code],{"WB","WQ","Z5","Z7","U8","QU","7W","2V","2W","2X"},Table_Pending_Today[Order_Number],Table_Pending_Today[[#This Row],[Order_Number]]))</f>
        <v>0</v>
      </c>
      <c r="EL1452" cm="1">
        <f t="array" ref="EL1452">SUM(COUNTIFS(Table_Pending_Today[job_type_code],{"WB","WQ","Z5","Z7","U8","QU","7W","2V","2W","2X"},Table_Pending_Today[In-House],1,Table_Pending_Today[Order_Number],Table_Pending_Today[[#This Row],[Order_Number]]))</f>
        <v>0</v>
      </c>
      <c r="EM1452" cm="1">
        <f t="array" ref="EM1452">SUM(COUNTIFS(Table_Pending_Today[job_type_code],{"WB","WQ","Z5","Z7","U8","QU","7W","2V","2W","2X"},Table_Pending_Today[Contractor],1,Table_Pending_Today[Order_Number],Table_Pending_Today[[#This Row],[Order_Number]]))</f>
        <v>0</v>
      </c>
      <c r="EN1452" cm="1">
        <f t="array" ref="EN1452">IF(SUM(COUNTIFS(Table_Pending_Today[Order_Type_Desc],{"Install","Service Order","Restart"},Table_Pending_Today[Order_Number],Table_Pending_Today[[#This Row],[Order_Number]]))&gt;0,1,0)</f>
        <v>0</v>
      </c>
      <c r="EO1452" cm="1">
        <f t="array" ref="EO1452">IF(SUM(COUNTIFS(Table_Pending_Today[Order_Type_Desc],{"Install","Service Order","Restart"},Table_Pending_Today[In-House],1,Table_Pending_Today[Order_Number],Table_Pending_Today[[#This Row],[Order_Number]]))&gt;0,1,0)</f>
        <v>0</v>
      </c>
      <c r="EP1452" cm="1">
        <f t="array" ref="EP1452">IF(SUM(COUNTIFS(Table_Pending_Today[Order_Type_Desc],{"Install","Service Order","Restart"},Table_Pending_Today[Contractor],1,Table_Pending_Today[Order_Number],Table_Pending_Today[[#This Row],[Order_Number]]))&gt;0,1,0)</f>
        <v>0</v>
      </c>
      <c r="EQ1452">
        <f>IF(SUM(COUNTIFS(Table_Pending_Today[Order_Type_Desc],"Special Request",Table_Pending_Today[Bury_Drop],0,Table_Pending_Today[In-House],1,Table_Pending_Today[Order_Number],Table_Pending_Today[[#This Row],[Order_Number]]))&gt;0,1,0)</f>
        <v>0</v>
      </c>
      <c r="ER1452">
        <f>SUM(COUNTIFS(Table_Pending_Today[Order_Type_Desc],"Special Request",Table_Pending_Today[Bury_Drop],0,Table_Pending_Today[Contractor],1,Table_Pending_Today[Order_Number],Table_Pending_Today[[#This Row],[Order_Number]]))</f>
        <v>0</v>
      </c>
    </row>
    <row r="1453" spans="1:148" x14ac:dyDescent="0.25">
      <c r="A1453" t="s">
        <v>22433</v>
      </c>
      <c r="B1453" t="s">
        <v>68448</v>
      </c>
      <c r="C1453" t="s">
        <v>2</v>
      </c>
      <c r="D1453" t="s">
        <v>38434</v>
      </c>
      <c r="E1453" t="s">
        <v>38435</v>
      </c>
      <c r="F1453" t="s">
        <v>38436</v>
      </c>
      <c r="G1453">
        <v>464763</v>
      </c>
      <c r="H1453" t="s">
        <v>72</v>
      </c>
      <c r="I1453" t="s">
        <v>89</v>
      </c>
      <c r="J1453" t="s">
        <v>16800</v>
      </c>
      <c r="K1453" t="s">
        <v>73</v>
      </c>
      <c r="L1453">
        <v>1</v>
      </c>
      <c r="M1453" t="s">
        <v>38437</v>
      </c>
      <c r="N1453" t="s">
        <v>38438</v>
      </c>
      <c r="P1453" t="s">
        <v>188</v>
      </c>
      <c r="Q1453" t="s">
        <v>16816</v>
      </c>
      <c r="R1453" t="s">
        <v>38440</v>
      </c>
      <c r="T1453" t="s">
        <v>75</v>
      </c>
      <c r="U1453" t="s">
        <v>16658</v>
      </c>
      <c r="V1453" t="s">
        <v>38441</v>
      </c>
      <c r="W1453" t="s">
        <v>16693</v>
      </c>
      <c r="X1453" t="s">
        <v>17259</v>
      </c>
      <c r="Y1453" t="s">
        <v>76</v>
      </c>
      <c r="Z1453" t="s">
        <v>96</v>
      </c>
      <c r="AA1453" t="s">
        <v>186</v>
      </c>
      <c r="AB1453" t="s">
        <v>16697</v>
      </c>
      <c r="AC1453" t="s">
        <v>16698</v>
      </c>
      <c r="AD1453" t="s">
        <v>55331</v>
      </c>
      <c r="AE1453" t="s">
        <v>20208</v>
      </c>
      <c r="AF1453" t="s">
        <v>55332</v>
      </c>
      <c r="AG1453" t="s">
        <v>22433</v>
      </c>
      <c r="AH1453" t="s">
        <v>16921</v>
      </c>
      <c r="AI1453" t="s">
        <v>22433</v>
      </c>
      <c r="AJ1453">
        <v>0</v>
      </c>
      <c r="AL1453" t="s">
        <v>19911</v>
      </c>
      <c r="AM1453" t="s">
        <v>87</v>
      </c>
      <c r="AO1453">
        <v>18</v>
      </c>
      <c r="AP1453" t="s">
        <v>91</v>
      </c>
      <c r="AQ1453" t="s">
        <v>80</v>
      </c>
      <c r="AR1453" t="s">
        <v>16801</v>
      </c>
      <c r="AT1453">
        <v>0</v>
      </c>
      <c r="AU1453">
        <v>0</v>
      </c>
      <c r="AV1453" t="s">
        <v>16696</v>
      </c>
      <c r="BI1453" t="s">
        <v>81</v>
      </c>
      <c r="BJ1453" t="s">
        <v>81</v>
      </c>
      <c r="BK1453" t="s">
        <v>81</v>
      </c>
      <c r="BM1453" t="s">
        <v>55333</v>
      </c>
      <c r="BN1453" t="s">
        <v>55334</v>
      </c>
      <c r="BQ1453" t="s">
        <v>55335</v>
      </c>
      <c r="BS1453" t="s">
        <v>17202</v>
      </c>
      <c r="BT1453" t="s">
        <v>19912</v>
      </c>
      <c r="BU1453" t="s">
        <v>18226</v>
      </c>
      <c r="BV1453" t="s">
        <v>55331</v>
      </c>
      <c r="BW1453">
        <v>0</v>
      </c>
      <c r="BX1453">
        <v>0</v>
      </c>
      <c r="CE1453" t="s">
        <v>16880</v>
      </c>
      <c r="CF1453" t="s">
        <v>16881</v>
      </c>
      <c r="CG1453" t="s">
        <v>16882</v>
      </c>
      <c r="CK1453" t="s">
        <v>16911</v>
      </c>
      <c r="CL1453" t="s">
        <v>80</v>
      </c>
      <c r="CM1453">
        <v>0</v>
      </c>
      <c r="CN1453">
        <v>75.123400000000004</v>
      </c>
      <c r="CO1453">
        <v>84300.54</v>
      </c>
      <c r="CP1453">
        <v>2300</v>
      </c>
      <c r="CQ1453" t="s">
        <v>17312</v>
      </c>
      <c r="CR1453" t="s">
        <v>17313</v>
      </c>
      <c r="CS1453" t="s">
        <v>54300</v>
      </c>
      <c r="CT1453" t="s">
        <v>54301</v>
      </c>
      <c r="CU1453" t="s">
        <v>17176</v>
      </c>
      <c r="CV1453" t="s">
        <v>54302</v>
      </c>
      <c r="DS1453">
        <v>0</v>
      </c>
      <c r="DU1453">
        <v>1</v>
      </c>
      <c r="DV1453">
        <v>0</v>
      </c>
      <c r="DW1453">
        <v>0</v>
      </c>
      <c r="DY1453">
        <v>0</v>
      </c>
      <c r="DZ1453">
        <v>0</v>
      </c>
      <c r="EC1453" t="s">
        <v>21383</v>
      </c>
      <c r="ED1453">
        <v>1</v>
      </c>
      <c r="EE1453" cm="1">
        <f t="array" ref="EE1453">SUM(COUNTIFS(Table_Pending_Today[job_type_code],{"WB","WQ","Z5","Z7","U8","QU","7W","2V","2W","2X"},Table_Pending_Today[Order_Number],Table_Pending_Today[[#This Row],[Order_Number]]))</f>
        <v>0</v>
      </c>
      <c r="EF1453">
        <f>COUNTIFS(Table_Pending_Today[Order_Number],Table_Pending_Today[[#This Row],[Order_Number]],Table_Pending_Today[tech_contractor],"INHOUSE")</f>
        <v>1</v>
      </c>
      <c r="EG1453">
        <f>COUNTIFS(Table_Pending_Today[Order_Number],Table_Pending_Today[[#This Row],[Order_Number]],Table_Pending_Today[tech_contractor],"CONTRACTOR")</f>
        <v>0</v>
      </c>
      <c r="EH1453" cm="1">
        <f t="array" ref="EH1453">SUM(COUNTIFS(Table_Pending_Today[job_type_code],{"XV","XQ","XT","XU"},Table_Pending_Today[Order_Number],Table_Pending_Today[[#This Row],[Order_Number]]))</f>
        <v>0</v>
      </c>
      <c r="EI1453" cm="1">
        <f t="array" ref="EI1453">SUM(COUNTIFS(Table_Pending_Today[job_type_code],{"XV","XQ","XT","XU"},Table_Pending_Today[Order_Number],Table_Pending_Today[[#This Row],[Order_Number]],Table_Pending_Today[In-House],1))</f>
        <v>0</v>
      </c>
      <c r="EJ1453" cm="1">
        <f t="array" ref="EJ1453">SUM(COUNTIFS(Table_Pending_Today[job_type_code],{"XV","XQ","XT","XU"},Table_Pending_Today[Order_Number],Table_Pending_Today[[#This Row],[Order_Number]],Table_Pending_Today[Contractor],1))</f>
        <v>0</v>
      </c>
      <c r="EK1453" cm="1">
        <f t="array" ref="EK1453">SUM(COUNTIFS(Table_Pending_Today[job_type_code],{"WB","WQ","Z5","Z7","U8","QU","7W","2V","2W","2X"},Table_Pending_Today[Order_Number],Table_Pending_Today[[#This Row],[Order_Number]]))</f>
        <v>0</v>
      </c>
      <c r="EL1453" cm="1">
        <f t="array" ref="EL1453">SUM(COUNTIFS(Table_Pending_Today[job_type_code],{"WB","WQ","Z5","Z7","U8","QU","7W","2V","2W","2X"},Table_Pending_Today[In-House],1,Table_Pending_Today[Order_Number],Table_Pending_Today[[#This Row],[Order_Number]]))</f>
        <v>0</v>
      </c>
      <c r="EM1453" cm="1">
        <f t="array" ref="EM1453">SUM(COUNTIFS(Table_Pending_Today[job_type_code],{"WB","WQ","Z5","Z7","U8","QU","7W","2V","2W","2X"},Table_Pending_Today[Contractor],1,Table_Pending_Today[Order_Number],Table_Pending_Today[[#This Row],[Order_Number]]))</f>
        <v>0</v>
      </c>
      <c r="EN1453" cm="1">
        <f t="array" ref="EN1453">IF(SUM(COUNTIFS(Table_Pending_Today[Order_Type_Desc],{"Install","Service Order","Restart"},Table_Pending_Today[Order_Number],Table_Pending_Today[[#This Row],[Order_Number]]))&gt;0,1,0)</f>
        <v>0</v>
      </c>
      <c r="EO1453" cm="1">
        <f t="array" ref="EO1453">IF(SUM(COUNTIFS(Table_Pending_Today[Order_Type_Desc],{"Install","Service Order","Restart"},Table_Pending_Today[In-House],1,Table_Pending_Today[Order_Number],Table_Pending_Today[[#This Row],[Order_Number]]))&gt;0,1,0)</f>
        <v>0</v>
      </c>
      <c r="EP1453" cm="1">
        <f t="array" ref="EP1453">IF(SUM(COUNTIFS(Table_Pending_Today[Order_Type_Desc],{"Install","Service Order","Restart"},Table_Pending_Today[Contractor],1,Table_Pending_Today[Order_Number],Table_Pending_Today[[#This Row],[Order_Number]]))&gt;0,1,0)</f>
        <v>0</v>
      </c>
      <c r="EQ1453">
        <f>IF(SUM(COUNTIFS(Table_Pending_Today[Order_Type_Desc],"Special Request",Table_Pending_Today[Bury_Drop],0,Table_Pending_Today[In-House],1,Table_Pending_Today[Order_Number],Table_Pending_Today[[#This Row],[Order_Number]]))&gt;0,1,0)</f>
        <v>0</v>
      </c>
      <c r="ER1453">
        <f>SUM(COUNTIFS(Table_Pending_Today[Order_Type_Desc],"Special Request",Table_Pending_Today[Bury_Drop],0,Table_Pending_Today[Contractor],1,Table_Pending_Today[Order_Number],Table_Pending_Today[[#This Row],[Order_Number]]))</f>
        <v>0</v>
      </c>
    </row>
    <row r="1454" spans="1:148" x14ac:dyDescent="0.25">
      <c r="A1454" t="s">
        <v>22433</v>
      </c>
      <c r="B1454" t="s">
        <v>68448</v>
      </c>
      <c r="C1454" t="s">
        <v>2</v>
      </c>
      <c r="D1454" t="s">
        <v>26935</v>
      </c>
      <c r="E1454" t="s">
        <v>26936</v>
      </c>
      <c r="F1454" t="s">
        <v>26937</v>
      </c>
      <c r="G1454">
        <v>464748</v>
      </c>
      <c r="H1454" t="s">
        <v>72</v>
      </c>
      <c r="I1454" t="s">
        <v>89</v>
      </c>
      <c r="J1454" t="s">
        <v>16929</v>
      </c>
      <c r="K1454" t="s">
        <v>73</v>
      </c>
      <c r="L1454">
        <v>1</v>
      </c>
      <c r="M1454" t="s">
        <v>26938</v>
      </c>
      <c r="N1454" t="s">
        <v>26939</v>
      </c>
      <c r="P1454" t="s">
        <v>17642</v>
      </c>
      <c r="Q1454" t="s">
        <v>18209</v>
      </c>
      <c r="R1454" t="s">
        <v>26941</v>
      </c>
      <c r="S1454" t="s">
        <v>26942</v>
      </c>
      <c r="T1454" t="s">
        <v>75</v>
      </c>
      <c r="U1454" t="s">
        <v>16658</v>
      </c>
      <c r="V1454" t="s">
        <v>26943</v>
      </c>
      <c r="W1454" t="s">
        <v>16693</v>
      </c>
      <c r="X1454" t="s">
        <v>18050</v>
      </c>
      <c r="Y1454" t="s">
        <v>76</v>
      </c>
      <c r="Z1454" t="s">
        <v>96</v>
      </c>
      <c r="AA1454" t="s">
        <v>16677</v>
      </c>
      <c r="AB1454" t="s">
        <v>194</v>
      </c>
      <c r="AC1454" t="s">
        <v>16829</v>
      </c>
      <c r="AD1454" t="s">
        <v>55747</v>
      </c>
      <c r="AE1454" t="s">
        <v>20208</v>
      </c>
      <c r="AF1454" t="s">
        <v>55748</v>
      </c>
      <c r="AG1454" t="s">
        <v>22433</v>
      </c>
      <c r="AH1454" t="s">
        <v>16963</v>
      </c>
      <c r="AI1454" t="s">
        <v>22433</v>
      </c>
      <c r="AJ1454">
        <v>1</v>
      </c>
      <c r="AK1454" t="s">
        <v>98</v>
      </c>
      <c r="AL1454" t="s">
        <v>79</v>
      </c>
      <c r="AO1454">
        <v>18</v>
      </c>
      <c r="AP1454" t="s">
        <v>91</v>
      </c>
      <c r="AQ1454" t="s">
        <v>80</v>
      </c>
      <c r="AR1454" t="s">
        <v>16930</v>
      </c>
      <c r="AT1454">
        <v>0</v>
      </c>
      <c r="AU1454">
        <v>0</v>
      </c>
      <c r="AV1454" t="s">
        <v>16669</v>
      </c>
      <c r="BI1454" t="s">
        <v>81</v>
      </c>
      <c r="BJ1454" t="s">
        <v>81</v>
      </c>
      <c r="BK1454" t="s">
        <v>81</v>
      </c>
      <c r="BM1454" t="s">
        <v>48915</v>
      </c>
      <c r="BN1454" t="s">
        <v>55749</v>
      </c>
      <c r="BQ1454" t="s">
        <v>55750</v>
      </c>
      <c r="BS1454" t="s">
        <v>17202</v>
      </c>
      <c r="BV1454" t="s">
        <v>55747</v>
      </c>
      <c r="BW1454">
        <v>0</v>
      </c>
      <c r="BX1454">
        <v>0</v>
      </c>
      <c r="CE1454" t="s">
        <v>16880</v>
      </c>
      <c r="CF1454" t="s">
        <v>16881</v>
      </c>
      <c r="CG1454" t="s">
        <v>16882</v>
      </c>
      <c r="CK1454" t="s">
        <v>16947</v>
      </c>
      <c r="CL1454" t="s">
        <v>80</v>
      </c>
      <c r="CM1454">
        <v>0</v>
      </c>
      <c r="CN1454">
        <v>94.3</v>
      </c>
      <c r="CO1454">
        <v>13.72</v>
      </c>
      <c r="CP1454">
        <v>725</v>
      </c>
      <c r="CQ1454" t="s">
        <v>17312</v>
      </c>
      <c r="CR1454" t="s">
        <v>17313</v>
      </c>
      <c r="CS1454" t="s">
        <v>21979</v>
      </c>
      <c r="CT1454" t="s">
        <v>21980</v>
      </c>
      <c r="CU1454" t="s">
        <v>16947</v>
      </c>
      <c r="CV1454" t="s">
        <v>21981</v>
      </c>
      <c r="DU1454">
        <v>1</v>
      </c>
      <c r="DV1454">
        <v>0</v>
      </c>
      <c r="DW1454">
        <v>0</v>
      </c>
      <c r="DY1454">
        <v>0</v>
      </c>
      <c r="DZ1454">
        <v>0</v>
      </c>
      <c r="EC1454" t="s">
        <v>21337</v>
      </c>
      <c r="ED1454">
        <v>1</v>
      </c>
      <c r="EE1454" cm="1">
        <f t="array" ref="EE1454">SUM(COUNTIFS(Table_Pending_Today[job_type_code],{"WB","WQ","Z5","Z7","U8","QU","7W","2V","2W","2X"},Table_Pending_Today[Order_Number],Table_Pending_Today[[#This Row],[Order_Number]]))</f>
        <v>0</v>
      </c>
      <c r="EF1454">
        <f>COUNTIFS(Table_Pending_Today[Order_Number],Table_Pending_Today[[#This Row],[Order_Number]],Table_Pending_Today[tech_contractor],"INHOUSE")</f>
        <v>0</v>
      </c>
      <c r="EG1454">
        <f>COUNTIFS(Table_Pending_Today[Order_Number],Table_Pending_Today[[#This Row],[Order_Number]],Table_Pending_Today[tech_contractor],"CONTRACTOR")</f>
        <v>0</v>
      </c>
      <c r="EH1454" cm="1">
        <f t="array" ref="EH1454">SUM(COUNTIFS(Table_Pending_Today[job_type_code],{"XV","XQ","XT","XU"},Table_Pending_Today[Order_Number],Table_Pending_Today[[#This Row],[Order_Number]]))</f>
        <v>0</v>
      </c>
      <c r="EI1454" cm="1">
        <f t="array" ref="EI1454">SUM(COUNTIFS(Table_Pending_Today[job_type_code],{"XV","XQ","XT","XU"},Table_Pending_Today[Order_Number],Table_Pending_Today[[#This Row],[Order_Number]],Table_Pending_Today[In-House],1))</f>
        <v>0</v>
      </c>
      <c r="EJ1454" cm="1">
        <f t="array" ref="EJ1454">SUM(COUNTIFS(Table_Pending_Today[job_type_code],{"XV","XQ","XT","XU"},Table_Pending_Today[Order_Number],Table_Pending_Today[[#This Row],[Order_Number]],Table_Pending_Today[Contractor],1))</f>
        <v>0</v>
      </c>
      <c r="EK1454" cm="1">
        <f t="array" ref="EK1454">SUM(COUNTIFS(Table_Pending_Today[job_type_code],{"WB","WQ","Z5","Z7","U8","QU","7W","2V","2W","2X"},Table_Pending_Today[Order_Number],Table_Pending_Today[[#This Row],[Order_Number]]))</f>
        <v>0</v>
      </c>
      <c r="EL1454" cm="1">
        <f t="array" ref="EL1454">SUM(COUNTIFS(Table_Pending_Today[job_type_code],{"WB","WQ","Z5","Z7","U8","QU","7W","2V","2W","2X"},Table_Pending_Today[In-House],1,Table_Pending_Today[Order_Number],Table_Pending_Today[[#This Row],[Order_Number]]))</f>
        <v>0</v>
      </c>
      <c r="EM1454" cm="1">
        <f t="array" ref="EM1454">SUM(COUNTIFS(Table_Pending_Today[job_type_code],{"WB","WQ","Z5","Z7","U8","QU","7W","2V","2W","2X"},Table_Pending_Today[Contractor],1,Table_Pending_Today[Order_Number],Table_Pending_Today[[#This Row],[Order_Number]]))</f>
        <v>0</v>
      </c>
      <c r="EN1454" cm="1">
        <f t="array" ref="EN1454">IF(SUM(COUNTIFS(Table_Pending_Today[Order_Type_Desc],{"Install","Service Order","Restart"},Table_Pending_Today[Order_Number],Table_Pending_Today[[#This Row],[Order_Number]]))&gt;0,1,0)</f>
        <v>0</v>
      </c>
      <c r="EO1454" cm="1">
        <f t="array" ref="EO1454">IF(SUM(COUNTIFS(Table_Pending_Today[Order_Type_Desc],{"Install","Service Order","Restart"},Table_Pending_Today[In-House],1,Table_Pending_Today[Order_Number],Table_Pending_Today[[#This Row],[Order_Number]]))&gt;0,1,0)</f>
        <v>0</v>
      </c>
      <c r="EP1454" cm="1">
        <f t="array" ref="EP1454">IF(SUM(COUNTIFS(Table_Pending_Today[Order_Type_Desc],{"Install","Service Order","Restart"},Table_Pending_Today[Contractor],1,Table_Pending_Today[Order_Number],Table_Pending_Today[[#This Row],[Order_Number]]))&gt;0,1,0)</f>
        <v>0</v>
      </c>
      <c r="EQ1454">
        <f>IF(SUM(COUNTIFS(Table_Pending_Today[Order_Type_Desc],"Special Request",Table_Pending_Today[Bury_Drop],0,Table_Pending_Today[In-House],1,Table_Pending_Today[Order_Number],Table_Pending_Today[[#This Row],[Order_Number]]))&gt;0,1,0)</f>
        <v>0</v>
      </c>
      <c r="ER1454">
        <f>SUM(COUNTIFS(Table_Pending_Today[Order_Type_Desc],"Special Request",Table_Pending_Today[Bury_Drop],0,Table_Pending_Today[Contractor],1,Table_Pending_Today[Order_Number],Table_Pending_Today[[#This Row],[Order_Number]]))</f>
        <v>0</v>
      </c>
    </row>
    <row r="1455" spans="1:148" x14ac:dyDescent="0.25">
      <c r="A1455" t="s">
        <v>22433</v>
      </c>
      <c r="B1455" t="s">
        <v>68448</v>
      </c>
      <c r="C1455" t="s">
        <v>2</v>
      </c>
      <c r="D1455" t="s">
        <v>60076</v>
      </c>
      <c r="E1455" t="s">
        <v>60077</v>
      </c>
      <c r="F1455" t="s">
        <v>60078</v>
      </c>
      <c r="G1455">
        <v>469427</v>
      </c>
      <c r="H1455" t="s">
        <v>72</v>
      </c>
      <c r="I1455" t="s">
        <v>89</v>
      </c>
      <c r="J1455" t="s">
        <v>17147</v>
      </c>
      <c r="K1455" t="s">
        <v>73</v>
      </c>
      <c r="L1455">
        <v>0</v>
      </c>
      <c r="M1455" t="s">
        <v>60079</v>
      </c>
      <c r="N1455" t="s">
        <v>60080</v>
      </c>
      <c r="P1455" t="s">
        <v>191</v>
      </c>
      <c r="Q1455" t="s">
        <v>17075</v>
      </c>
      <c r="R1455" t="s">
        <v>60082</v>
      </c>
      <c r="S1455" t="s">
        <v>60083</v>
      </c>
      <c r="T1455" t="s">
        <v>75</v>
      </c>
      <c r="U1455" t="s">
        <v>16658</v>
      </c>
      <c r="V1455" t="s">
        <v>60084</v>
      </c>
      <c r="W1455" t="s">
        <v>16693</v>
      </c>
      <c r="X1455" t="s">
        <v>16656</v>
      </c>
      <c r="Y1455" t="s">
        <v>76</v>
      </c>
      <c r="Z1455" t="s">
        <v>77</v>
      </c>
      <c r="AA1455" t="s">
        <v>191</v>
      </c>
      <c r="AB1455" t="s">
        <v>16705</v>
      </c>
      <c r="AC1455" t="s">
        <v>16706</v>
      </c>
      <c r="AD1455" t="s">
        <v>71901</v>
      </c>
      <c r="AE1455" t="s">
        <v>22433</v>
      </c>
      <c r="AF1455" t="s">
        <v>71902</v>
      </c>
      <c r="AG1455" t="s">
        <v>22433</v>
      </c>
      <c r="AH1455" t="s">
        <v>16795</v>
      </c>
      <c r="AJ1455">
        <v>0</v>
      </c>
      <c r="AL1455" t="s">
        <v>19877</v>
      </c>
      <c r="AM1455" t="s">
        <v>87</v>
      </c>
      <c r="AO1455">
        <v>18</v>
      </c>
      <c r="AP1455" t="s">
        <v>91</v>
      </c>
      <c r="AQ1455" t="s">
        <v>80</v>
      </c>
      <c r="AR1455" t="s">
        <v>19615</v>
      </c>
      <c r="AT1455">
        <v>0</v>
      </c>
      <c r="AU1455">
        <v>0</v>
      </c>
      <c r="AV1455" t="s">
        <v>16669</v>
      </c>
      <c r="BI1455" t="s">
        <v>81</v>
      </c>
      <c r="BJ1455" t="s">
        <v>81</v>
      </c>
      <c r="BK1455" t="s">
        <v>81</v>
      </c>
      <c r="BM1455" t="s">
        <v>55786</v>
      </c>
      <c r="BN1455" t="s">
        <v>71903</v>
      </c>
      <c r="BQ1455" t="s">
        <v>71904</v>
      </c>
      <c r="BS1455" t="s">
        <v>17202</v>
      </c>
      <c r="BT1455" t="s">
        <v>17774</v>
      </c>
      <c r="BU1455" t="s">
        <v>19878</v>
      </c>
      <c r="BV1455" t="s">
        <v>71901</v>
      </c>
      <c r="BW1455">
        <v>0</v>
      </c>
      <c r="BX1455">
        <v>0</v>
      </c>
      <c r="CE1455" t="s">
        <v>16880</v>
      </c>
      <c r="CF1455" t="s">
        <v>16881</v>
      </c>
      <c r="CG1455" t="s">
        <v>16882</v>
      </c>
      <c r="CK1455" t="s">
        <v>16920</v>
      </c>
      <c r="CL1455" t="s">
        <v>80</v>
      </c>
      <c r="CM1455">
        <v>0</v>
      </c>
      <c r="CN1455">
        <v>89.868300000000005</v>
      </c>
      <c r="CO1455">
        <v>509.73</v>
      </c>
      <c r="CP1455">
        <v>775</v>
      </c>
      <c r="CQ1455" t="s">
        <v>17312</v>
      </c>
      <c r="CR1455" t="s">
        <v>17313</v>
      </c>
      <c r="CS1455" t="s">
        <v>17314</v>
      </c>
      <c r="CT1455" t="s">
        <v>19385</v>
      </c>
      <c r="CU1455" t="s">
        <v>16885</v>
      </c>
      <c r="DU1455">
        <v>0</v>
      </c>
      <c r="DV1455">
        <v>0</v>
      </c>
      <c r="DW1455">
        <v>0</v>
      </c>
      <c r="DY1455">
        <v>0</v>
      </c>
      <c r="DZ1455">
        <v>0</v>
      </c>
      <c r="EC1455" t="s">
        <v>21342</v>
      </c>
      <c r="ED1455">
        <v>0</v>
      </c>
      <c r="EE1455" cm="1">
        <f t="array" ref="EE1455">SUM(COUNTIFS(Table_Pending_Today[job_type_code],{"WB","WQ","Z5","Z7","U8","QU","7W","2V","2W","2X"},Table_Pending_Today[Order_Number],Table_Pending_Today[[#This Row],[Order_Number]]))</f>
        <v>0</v>
      </c>
      <c r="EF1455">
        <f>COUNTIFS(Table_Pending_Today[Order_Number],Table_Pending_Today[[#This Row],[Order_Number]],Table_Pending_Today[tech_contractor],"INHOUSE")</f>
        <v>1</v>
      </c>
      <c r="EG1455">
        <f>COUNTIFS(Table_Pending_Today[Order_Number],Table_Pending_Today[[#This Row],[Order_Number]],Table_Pending_Today[tech_contractor],"CONTRACTOR")</f>
        <v>0</v>
      </c>
      <c r="EH1455" cm="1">
        <f t="array" ref="EH1455">SUM(COUNTIFS(Table_Pending_Today[job_type_code],{"XV","XQ","XT","XU"},Table_Pending_Today[Order_Number],Table_Pending_Today[[#This Row],[Order_Number]]))</f>
        <v>0</v>
      </c>
      <c r="EI1455" cm="1">
        <f t="array" ref="EI1455">SUM(COUNTIFS(Table_Pending_Today[job_type_code],{"XV","XQ","XT","XU"},Table_Pending_Today[Order_Number],Table_Pending_Today[[#This Row],[Order_Number]],Table_Pending_Today[In-House],1))</f>
        <v>0</v>
      </c>
      <c r="EJ1455" cm="1">
        <f t="array" ref="EJ1455">SUM(COUNTIFS(Table_Pending_Today[job_type_code],{"XV","XQ","XT","XU"},Table_Pending_Today[Order_Number],Table_Pending_Today[[#This Row],[Order_Number]],Table_Pending_Today[Contractor],1))</f>
        <v>0</v>
      </c>
      <c r="EK1455" cm="1">
        <f t="array" ref="EK1455">SUM(COUNTIFS(Table_Pending_Today[job_type_code],{"WB","WQ","Z5","Z7","U8","QU","7W","2V","2W","2X"},Table_Pending_Today[Order_Number],Table_Pending_Today[[#This Row],[Order_Number]]))</f>
        <v>0</v>
      </c>
      <c r="EL1455" cm="1">
        <f t="array" ref="EL1455">SUM(COUNTIFS(Table_Pending_Today[job_type_code],{"WB","WQ","Z5","Z7","U8","QU","7W","2V","2W","2X"},Table_Pending_Today[In-House],1,Table_Pending_Today[Order_Number],Table_Pending_Today[[#This Row],[Order_Number]]))</f>
        <v>0</v>
      </c>
      <c r="EM1455" cm="1">
        <f t="array" ref="EM1455">SUM(COUNTIFS(Table_Pending_Today[job_type_code],{"WB","WQ","Z5","Z7","U8","QU","7W","2V","2W","2X"},Table_Pending_Today[Contractor],1,Table_Pending_Today[Order_Number],Table_Pending_Today[[#This Row],[Order_Number]]))</f>
        <v>0</v>
      </c>
      <c r="EN1455" cm="1">
        <f t="array" ref="EN1455">IF(SUM(COUNTIFS(Table_Pending_Today[Order_Type_Desc],{"Install","Service Order","Restart"},Table_Pending_Today[Order_Number],Table_Pending_Today[[#This Row],[Order_Number]]))&gt;0,1,0)</f>
        <v>0</v>
      </c>
      <c r="EO1455" cm="1">
        <f t="array" ref="EO1455">IF(SUM(COUNTIFS(Table_Pending_Today[Order_Type_Desc],{"Install","Service Order","Restart"},Table_Pending_Today[In-House],1,Table_Pending_Today[Order_Number],Table_Pending_Today[[#This Row],[Order_Number]]))&gt;0,1,0)</f>
        <v>0</v>
      </c>
      <c r="EP1455" cm="1">
        <f t="array" ref="EP1455">IF(SUM(COUNTIFS(Table_Pending_Today[Order_Type_Desc],{"Install","Service Order","Restart"},Table_Pending_Today[Contractor],1,Table_Pending_Today[Order_Number],Table_Pending_Today[[#This Row],[Order_Number]]))&gt;0,1,0)</f>
        <v>0</v>
      </c>
      <c r="EQ1455">
        <f>IF(SUM(COUNTIFS(Table_Pending_Today[Order_Type_Desc],"Special Request",Table_Pending_Today[Bury_Drop],0,Table_Pending_Today[In-House],1,Table_Pending_Today[Order_Number],Table_Pending_Today[[#This Row],[Order_Number]]))&gt;0,1,0)</f>
        <v>0</v>
      </c>
      <c r="ER1455">
        <f>SUM(COUNTIFS(Table_Pending_Today[Order_Type_Desc],"Special Request",Table_Pending_Today[Bury_Drop],0,Table_Pending_Today[Contractor],1,Table_Pending_Today[Order_Number],Table_Pending_Today[[#This Row],[Order_Number]]))</f>
        <v>0</v>
      </c>
    </row>
    <row r="1456" spans="1:148" x14ac:dyDescent="0.25">
      <c r="A1456" t="s">
        <v>22433</v>
      </c>
      <c r="B1456" t="s">
        <v>68448</v>
      </c>
      <c r="C1456" t="s">
        <v>2</v>
      </c>
      <c r="D1456" t="s">
        <v>56797</v>
      </c>
      <c r="E1456" t="s">
        <v>56798</v>
      </c>
      <c r="F1456" t="s">
        <v>56799</v>
      </c>
      <c r="G1456">
        <v>415765</v>
      </c>
      <c r="H1456" t="s">
        <v>16820</v>
      </c>
      <c r="I1456" t="s">
        <v>17685</v>
      </c>
      <c r="J1456" t="s">
        <v>16791</v>
      </c>
      <c r="K1456" t="s">
        <v>73</v>
      </c>
      <c r="L1456">
        <v>7</v>
      </c>
      <c r="M1456" t="s">
        <v>56800</v>
      </c>
      <c r="N1456" t="s">
        <v>56801</v>
      </c>
      <c r="P1456" t="s">
        <v>18947</v>
      </c>
      <c r="Q1456" t="s">
        <v>19931</v>
      </c>
      <c r="R1456" t="s">
        <v>56802</v>
      </c>
      <c r="T1456" t="s">
        <v>75</v>
      </c>
      <c r="U1456" t="s">
        <v>16658</v>
      </c>
      <c r="V1456" t="s">
        <v>56803</v>
      </c>
      <c r="W1456" t="s">
        <v>16693</v>
      </c>
      <c r="X1456" t="s">
        <v>18352</v>
      </c>
      <c r="Y1456" t="s">
        <v>84</v>
      </c>
      <c r="Z1456" t="s">
        <v>85</v>
      </c>
      <c r="AA1456" t="s">
        <v>16677</v>
      </c>
      <c r="AB1456" t="s">
        <v>185</v>
      </c>
      <c r="AC1456" t="s">
        <v>19152</v>
      </c>
      <c r="AD1456" t="s">
        <v>56228</v>
      </c>
      <c r="AE1456" t="s">
        <v>18865</v>
      </c>
      <c r="AF1456" t="s">
        <v>56804</v>
      </c>
      <c r="AG1456" t="s">
        <v>22433</v>
      </c>
      <c r="AH1456" t="s">
        <v>16937</v>
      </c>
      <c r="AI1456" t="s">
        <v>22433</v>
      </c>
      <c r="AJ1456">
        <v>1</v>
      </c>
      <c r="AK1456" t="s">
        <v>17423</v>
      </c>
      <c r="AL1456" t="s">
        <v>56805</v>
      </c>
      <c r="AM1456" t="s">
        <v>87</v>
      </c>
      <c r="AO1456">
        <v>24</v>
      </c>
      <c r="AP1456" t="s">
        <v>17686</v>
      </c>
      <c r="AQ1456" t="s">
        <v>118</v>
      </c>
      <c r="AR1456" t="s">
        <v>16792</v>
      </c>
      <c r="AT1456">
        <v>0</v>
      </c>
      <c r="AU1456">
        <v>0</v>
      </c>
      <c r="AV1456" t="s">
        <v>16669</v>
      </c>
      <c r="BI1456" t="s">
        <v>81</v>
      </c>
      <c r="BJ1456" t="s">
        <v>119</v>
      </c>
      <c r="BK1456" t="s">
        <v>81</v>
      </c>
      <c r="BL1456" t="s">
        <v>19612</v>
      </c>
      <c r="BM1456" t="s">
        <v>56808</v>
      </c>
      <c r="BN1456" t="s">
        <v>56809</v>
      </c>
      <c r="BP1456" t="s">
        <v>56810</v>
      </c>
      <c r="BQ1456" t="s">
        <v>56811</v>
      </c>
      <c r="BR1456" t="s">
        <v>235</v>
      </c>
      <c r="BS1456" t="s">
        <v>84</v>
      </c>
      <c r="BT1456" t="s">
        <v>17737</v>
      </c>
      <c r="BU1456" t="s">
        <v>56806</v>
      </c>
      <c r="BV1456" t="s">
        <v>56228</v>
      </c>
      <c r="BW1456">
        <v>0</v>
      </c>
      <c r="BX1456">
        <v>0</v>
      </c>
      <c r="BY1456" t="s">
        <v>16821</v>
      </c>
      <c r="CE1456" t="s">
        <v>17506</v>
      </c>
      <c r="CF1456" t="s">
        <v>56230</v>
      </c>
      <c r="CG1456" t="s">
        <v>56231</v>
      </c>
      <c r="CH1456" t="s">
        <v>56232</v>
      </c>
      <c r="CI1456" t="s">
        <v>17939</v>
      </c>
      <c r="CJ1456" t="s">
        <v>17507</v>
      </c>
      <c r="CK1456" t="s">
        <v>17583</v>
      </c>
      <c r="CL1456" t="s">
        <v>118</v>
      </c>
      <c r="CM1456">
        <v>0</v>
      </c>
      <c r="CN1456">
        <v>98.578000000000003</v>
      </c>
      <c r="CO1456">
        <v>205.24</v>
      </c>
      <c r="CP1456">
        <v>1000</v>
      </c>
      <c r="CQ1456" t="s">
        <v>17315</v>
      </c>
      <c r="CR1456" t="s">
        <v>56807</v>
      </c>
      <c r="CS1456" t="s">
        <v>17314</v>
      </c>
      <c r="CT1456" t="s">
        <v>19385</v>
      </c>
      <c r="CU1456" t="s">
        <v>16885</v>
      </c>
      <c r="DS1456">
        <v>0</v>
      </c>
      <c r="DU1456">
        <v>1</v>
      </c>
      <c r="DV1456">
        <v>0</v>
      </c>
      <c r="DW1456">
        <v>0</v>
      </c>
      <c r="DY1456">
        <v>0</v>
      </c>
      <c r="DZ1456">
        <v>0</v>
      </c>
      <c r="EC1456" t="s">
        <v>21320</v>
      </c>
      <c r="ED1456">
        <v>7</v>
      </c>
      <c r="EE1456" cm="1">
        <f t="array" ref="EE1456">SUM(COUNTIFS(Table_Pending_Today[job_type_code],{"WB","WQ","Z5","Z7","U8","QU","7W","2V","2W","2X"},Table_Pending_Today[Order_Number],Table_Pending_Today[[#This Row],[Order_Number]]))</f>
        <v>0</v>
      </c>
      <c r="EF1456">
        <f>COUNTIFS(Table_Pending_Today[Order_Number],Table_Pending_Today[[#This Row],[Order_Number]],Table_Pending_Today[tech_contractor],"INHOUSE")</f>
        <v>1</v>
      </c>
      <c r="EG1456">
        <f>COUNTIFS(Table_Pending_Today[Order_Number],Table_Pending_Today[[#This Row],[Order_Number]],Table_Pending_Today[tech_contractor],"CONTRACTOR")</f>
        <v>0</v>
      </c>
      <c r="EH1456" cm="1">
        <f t="array" ref="EH1456">SUM(COUNTIFS(Table_Pending_Today[job_type_code],{"XV","XQ","XT","XU"},Table_Pending_Today[Order_Number],Table_Pending_Today[[#This Row],[Order_Number]]))</f>
        <v>0</v>
      </c>
      <c r="EI1456" cm="1">
        <f t="array" ref="EI1456">SUM(COUNTIFS(Table_Pending_Today[job_type_code],{"XV","XQ","XT","XU"},Table_Pending_Today[Order_Number],Table_Pending_Today[[#This Row],[Order_Number]],Table_Pending_Today[In-House],1))</f>
        <v>0</v>
      </c>
      <c r="EJ1456" cm="1">
        <f t="array" ref="EJ1456">SUM(COUNTIFS(Table_Pending_Today[job_type_code],{"XV","XQ","XT","XU"},Table_Pending_Today[Order_Number],Table_Pending_Today[[#This Row],[Order_Number]],Table_Pending_Today[Contractor],1))</f>
        <v>0</v>
      </c>
      <c r="EK1456" cm="1">
        <f t="array" ref="EK1456">SUM(COUNTIFS(Table_Pending_Today[job_type_code],{"WB","WQ","Z5","Z7","U8","QU","7W","2V","2W","2X"},Table_Pending_Today[Order_Number],Table_Pending_Today[[#This Row],[Order_Number]]))</f>
        <v>0</v>
      </c>
      <c r="EL1456" cm="1">
        <f t="array" ref="EL1456">SUM(COUNTIFS(Table_Pending_Today[job_type_code],{"WB","WQ","Z5","Z7","U8","QU","7W","2V","2W","2X"},Table_Pending_Today[In-House],1,Table_Pending_Today[Order_Number],Table_Pending_Today[[#This Row],[Order_Number]]))</f>
        <v>0</v>
      </c>
      <c r="EM1456" cm="1">
        <f t="array" ref="EM1456">SUM(COUNTIFS(Table_Pending_Today[job_type_code],{"WB","WQ","Z5","Z7","U8","QU","7W","2V","2W","2X"},Table_Pending_Today[Contractor],1,Table_Pending_Today[Order_Number],Table_Pending_Today[[#This Row],[Order_Number]]))</f>
        <v>0</v>
      </c>
      <c r="EN1456" cm="1">
        <f t="array" ref="EN1456">IF(SUM(COUNTIFS(Table_Pending_Today[Order_Type_Desc],{"Install","Service Order","Restart"},Table_Pending_Today[Order_Number],Table_Pending_Today[[#This Row],[Order_Number]]))&gt;0,1,0)</f>
        <v>1</v>
      </c>
      <c r="EO1456" cm="1">
        <f t="array" ref="EO1456">IF(SUM(COUNTIFS(Table_Pending_Today[Order_Type_Desc],{"Install","Service Order","Restart"},Table_Pending_Today[In-House],1,Table_Pending_Today[Order_Number],Table_Pending_Today[[#This Row],[Order_Number]]))&gt;0,1,0)</f>
        <v>1</v>
      </c>
      <c r="EP1456" cm="1">
        <f t="array" ref="EP1456">IF(SUM(COUNTIFS(Table_Pending_Today[Order_Type_Desc],{"Install","Service Order","Restart"},Table_Pending_Today[Contractor],1,Table_Pending_Today[Order_Number],Table_Pending_Today[[#This Row],[Order_Number]]))&gt;0,1,0)</f>
        <v>0</v>
      </c>
      <c r="EQ1456">
        <f>IF(SUM(COUNTIFS(Table_Pending_Today[Order_Type_Desc],"Special Request",Table_Pending_Today[Bury_Drop],0,Table_Pending_Today[In-House],1,Table_Pending_Today[Order_Number],Table_Pending_Today[[#This Row],[Order_Number]]))&gt;0,1,0)</f>
        <v>0</v>
      </c>
      <c r="ER1456">
        <f>SUM(COUNTIFS(Table_Pending_Today[Order_Type_Desc],"Special Request",Table_Pending_Today[Bury_Drop],0,Table_Pending_Today[Contractor],1,Table_Pending_Today[Order_Number],Table_Pending_Today[[#This Row],[Order_Number]]))</f>
        <v>0</v>
      </c>
    </row>
    <row r="1457" spans="1:148" x14ac:dyDescent="0.25">
      <c r="A1457" t="s">
        <v>22433</v>
      </c>
      <c r="B1457" t="s">
        <v>68448</v>
      </c>
      <c r="C1457" t="s">
        <v>2</v>
      </c>
      <c r="D1457" t="s">
        <v>65380</v>
      </c>
      <c r="E1457" t="s">
        <v>65381</v>
      </c>
      <c r="F1457" t="s">
        <v>65382</v>
      </c>
      <c r="G1457">
        <v>469426</v>
      </c>
      <c r="H1457" t="s">
        <v>72</v>
      </c>
      <c r="I1457" t="s">
        <v>89</v>
      </c>
      <c r="J1457" t="s">
        <v>16942</v>
      </c>
      <c r="K1457" t="s">
        <v>73</v>
      </c>
      <c r="L1457">
        <v>0</v>
      </c>
      <c r="M1457" t="s">
        <v>65383</v>
      </c>
      <c r="N1457" t="s">
        <v>65384</v>
      </c>
      <c r="P1457" t="s">
        <v>197</v>
      </c>
      <c r="Q1457" t="s">
        <v>16904</v>
      </c>
      <c r="R1457" t="s">
        <v>65386</v>
      </c>
      <c r="S1457" t="s">
        <v>65387</v>
      </c>
      <c r="T1457" t="s">
        <v>75</v>
      </c>
      <c r="U1457" t="s">
        <v>16658</v>
      </c>
      <c r="V1457" t="s">
        <v>65388</v>
      </c>
      <c r="W1457" t="s">
        <v>16693</v>
      </c>
      <c r="X1457" t="s">
        <v>16784</v>
      </c>
      <c r="Y1457" t="s">
        <v>76</v>
      </c>
      <c r="Z1457" t="s">
        <v>126</v>
      </c>
      <c r="AA1457" t="s">
        <v>186</v>
      </c>
      <c r="AB1457" t="s">
        <v>16694</v>
      </c>
      <c r="AC1457" t="s">
        <v>16695</v>
      </c>
      <c r="AD1457" t="s">
        <v>71905</v>
      </c>
      <c r="AE1457" t="s">
        <v>22433</v>
      </c>
      <c r="AF1457" t="s">
        <v>71906</v>
      </c>
      <c r="AG1457" t="s">
        <v>22433</v>
      </c>
      <c r="AH1457" t="s">
        <v>16836</v>
      </c>
      <c r="AJ1457">
        <v>0</v>
      </c>
      <c r="AL1457" t="s">
        <v>79</v>
      </c>
      <c r="AO1457">
        <v>18</v>
      </c>
      <c r="AP1457" t="s">
        <v>91</v>
      </c>
      <c r="AQ1457" t="s">
        <v>80</v>
      </c>
      <c r="AR1457" t="s">
        <v>16944</v>
      </c>
      <c r="AT1457">
        <v>0</v>
      </c>
      <c r="AU1457">
        <v>0</v>
      </c>
      <c r="AV1457" t="s">
        <v>16696</v>
      </c>
      <c r="BI1457" t="s">
        <v>81</v>
      </c>
      <c r="BJ1457" t="s">
        <v>81</v>
      </c>
      <c r="BK1457" t="s">
        <v>81</v>
      </c>
      <c r="BM1457" t="s">
        <v>71910</v>
      </c>
      <c r="BN1457" t="s">
        <v>71911</v>
      </c>
      <c r="BQ1457" t="s">
        <v>71912</v>
      </c>
      <c r="BS1457" t="s">
        <v>17202</v>
      </c>
      <c r="BV1457" t="s">
        <v>71905</v>
      </c>
      <c r="BW1457">
        <v>0</v>
      </c>
      <c r="BX1457">
        <v>0</v>
      </c>
      <c r="CE1457" t="s">
        <v>16880</v>
      </c>
      <c r="CF1457" t="s">
        <v>16881</v>
      </c>
      <c r="CG1457" t="s">
        <v>16882</v>
      </c>
      <c r="CK1457" t="s">
        <v>16911</v>
      </c>
      <c r="CL1457" t="s">
        <v>80</v>
      </c>
      <c r="CM1457">
        <v>0</v>
      </c>
      <c r="CN1457">
        <v>96.666600000000003</v>
      </c>
      <c r="CO1457">
        <v>8.25</v>
      </c>
      <c r="CP1457">
        <v>200</v>
      </c>
      <c r="CQ1457" t="s">
        <v>17312</v>
      </c>
      <c r="CR1457" t="s">
        <v>17313</v>
      </c>
      <c r="CS1457" t="s">
        <v>71907</v>
      </c>
      <c r="CT1457" t="s">
        <v>71908</v>
      </c>
      <c r="CU1457" t="s">
        <v>16911</v>
      </c>
      <c r="CV1457" t="s">
        <v>71909</v>
      </c>
      <c r="DU1457">
        <v>1</v>
      </c>
      <c r="DV1457">
        <v>0</v>
      </c>
      <c r="DW1457">
        <v>0</v>
      </c>
      <c r="DY1457">
        <v>0</v>
      </c>
      <c r="DZ1457">
        <v>0</v>
      </c>
      <c r="EC1457" t="s">
        <v>21330</v>
      </c>
      <c r="ED1457">
        <v>0</v>
      </c>
      <c r="EE1457" cm="1">
        <f t="array" ref="EE1457">SUM(COUNTIFS(Table_Pending_Today[job_type_code],{"WB","WQ","Z5","Z7","U8","QU","7W","2V","2W","2X"},Table_Pending_Today[Order_Number],Table_Pending_Today[[#This Row],[Order_Number]]))</f>
        <v>0</v>
      </c>
      <c r="EF1457">
        <f>COUNTIFS(Table_Pending_Today[Order_Number],Table_Pending_Today[[#This Row],[Order_Number]],Table_Pending_Today[tech_contractor],"INHOUSE")</f>
        <v>0</v>
      </c>
      <c r="EG1457">
        <f>COUNTIFS(Table_Pending_Today[Order_Number],Table_Pending_Today[[#This Row],[Order_Number]],Table_Pending_Today[tech_contractor],"CONTRACTOR")</f>
        <v>0</v>
      </c>
      <c r="EH1457" cm="1">
        <f t="array" ref="EH1457">SUM(COUNTIFS(Table_Pending_Today[job_type_code],{"XV","XQ","XT","XU"},Table_Pending_Today[Order_Number],Table_Pending_Today[[#This Row],[Order_Number]]))</f>
        <v>0</v>
      </c>
      <c r="EI1457" cm="1">
        <f t="array" ref="EI1457">SUM(COUNTIFS(Table_Pending_Today[job_type_code],{"XV","XQ","XT","XU"},Table_Pending_Today[Order_Number],Table_Pending_Today[[#This Row],[Order_Number]],Table_Pending_Today[In-House],1))</f>
        <v>0</v>
      </c>
      <c r="EJ1457" cm="1">
        <f t="array" ref="EJ1457">SUM(COUNTIFS(Table_Pending_Today[job_type_code],{"XV","XQ","XT","XU"},Table_Pending_Today[Order_Number],Table_Pending_Today[[#This Row],[Order_Number]],Table_Pending_Today[Contractor],1))</f>
        <v>0</v>
      </c>
      <c r="EK1457" cm="1">
        <f t="array" ref="EK1457">SUM(COUNTIFS(Table_Pending_Today[job_type_code],{"WB","WQ","Z5","Z7","U8","QU","7W","2V","2W","2X"},Table_Pending_Today[Order_Number],Table_Pending_Today[[#This Row],[Order_Number]]))</f>
        <v>0</v>
      </c>
      <c r="EL1457" cm="1">
        <f t="array" ref="EL1457">SUM(COUNTIFS(Table_Pending_Today[job_type_code],{"WB","WQ","Z5","Z7","U8","QU","7W","2V","2W","2X"},Table_Pending_Today[In-House],1,Table_Pending_Today[Order_Number],Table_Pending_Today[[#This Row],[Order_Number]]))</f>
        <v>0</v>
      </c>
      <c r="EM1457" cm="1">
        <f t="array" ref="EM1457">SUM(COUNTIFS(Table_Pending_Today[job_type_code],{"WB","WQ","Z5","Z7","U8","QU","7W","2V","2W","2X"},Table_Pending_Today[Contractor],1,Table_Pending_Today[Order_Number],Table_Pending_Today[[#This Row],[Order_Number]]))</f>
        <v>0</v>
      </c>
      <c r="EN1457" cm="1">
        <f t="array" ref="EN1457">IF(SUM(COUNTIFS(Table_Pending_Today[Order_Type_Desc],{"Install","Service Order","Restart"},Table_Pending_Today[Order_Number],Table_Pending_Today[[#This Row],[Order_Number]]))&gt;0,1,0)</f>
        <v>0</v>
      </c>
      <c r="EO1457" cm="1">
        <f t="array" ref="EO1457">IF(SUM(COUNTIFS(Table_Pending_Today[Order_Type_Desc],{"Install","Service Order","Restart"},Table_Pending_Today[In-House],1,Table_Pending_Today[Order_Number],Table_Pending_Today[[#This Row],[Order_Number]]))&gt;0,1,0)</f>
        <v>0</v>
      </c>
      <c r="EP1457" cm="1">
        <f t="array" ref="EP1457">IF(SUM(COUNTIFS(Table_Pending_Today[Order_Type_Desc],{"Install","Service Order","Restart"},Table_Pending_Today[Contractor],1,Table_Pending_Today[Order_Number],Table_Pending_Today[[#This Row],[Order_Number]]))&gt;0,1,0)</f>
        <v>0</v>
      </c>
      <c r="EQ1457">
        <f>IF(SUM(COUNTIFS(Table_Pending_Today[Order_Type_Desc],"Special Request",Table_Pending_Today[Bury_Drop],0,Table_Pending_Today[In-House],1,Table_Pending_Today[Order_Number],Table_Pending_Today[[#This Row],[Order_Number]]))&gt;0,1,0)</f>
        <v>0</v>
      </c>
      <c r="ER1457">
        <f>SUM(COUNTIFS(Table_Pending_Today[Order_Type_Desc],"Special Request",Table_Pending_Today[Bury_Drop],0,Table_Pending_Today[Contractor],1,Table_Pending_Today[Order_Number],Table_Pending_Today[[#This Row],[Order_Number]]))</f>
        <v>0</v>
      </c>
    </row>
    <row r="1458" spans="1:148" x14ac:dyDescent="0.25">
      <c r="A1458" t="s">
        <v>22433</v>
      </c>
      <c r="B1458" t="s">
        <v>68448</v>
      </c>
      <c r="C1458" t="s">
        <v>2</v>
      </c>
      <c r="E1458" t="s">
        <v>22617</v>
      </c>
      <c r="F1458" t="s">
        <v>22618</v>
      </c>
      <c r="G1458">
        <v>435116</v>
      </c>
      <c r="H1458" t="s">
        <v>16844</v>
      </c>
      <c r="I1458" t="s">
        <v>17436</v>
      </c>
      <c r="J1458" t="s">
        <v>17437</v>
      </c>
      <c r="K1458" t="s">
        <v>73</v>
      </c>
      <c r="L1458">
        <v>4</v>
      </c>
      <c r="M1458" t="s">
        <v>22619</v>
      </c>
      <c r="N1458" t="s">
        <v>22620</v>
      </c>
      <c r="O1458" t="s">
        <v>22621</v>
      </c>
      <c r="P1458" t="s">
        <v>191</v>
      </c>
      <c r="Q1458" t="s">
        <v>17883</v>
      </c>
      <c r="R1458" t="s">
        <v>22623</v>
      </c>
      <c r="S1458" t="s">
        <v>22624</v>
      </c>
      <c r="T1458" t="s">
        <v>75</v>
      </c>
      <c r="U1458" t="s">
        <v>16658</v>
      </c>
      <c r="V1458" t="s">
        <v>22625</v>
      </c>
      <c r="W1458" t="s">
        <v>16693</v>
      </c>
      <c r="X1458" t="s">
        <v>122</v>
      </c>
      <c r="Y1458" t="s">
        <v>76</v>
      </c>
      <c r="Z1458" t="s">
        <v>96</v>
      </c>
      <c r="AA1458" t="s">
        <v>191</v>
      </c>
      <c r="AB1458" t="s">
        <v>16703</v>
      </c>
      <c r="AC1458" t="s">
        <v>16704</v>
      </c>
      <c r="AD1458" t="s">
        <v>56858</v>
      </c>
      <c r="AE1458" t="s">
        <v>18608</v>
      </c>
      <c r="AF1458" t="s">
        <v>21647</v>
      </c>
      <c r="AG1458" t="s">
        <v>22433</v>
      </c>
      <c r="AH1458" t="s">
        <v>16963</v>
      </c>
      <c r="AI1458" t="s">
        <v>22433</v>
      </c>
      <c r="AJ1458">
        <v>0</v>
      </c>
      <c r="AL1458" t="s">
        <v>79</v>
      </c>
      <c r="AO1458">
        <v>6</v>
      </c>
      <c r="AP1458" t="s">
        <v>17438</v>
      </c>
      <c r="AQ1458" t="s">
        <v>16825</v>
      </c>
      <c r="AR1458" t="s">
        <v>17438</v>
      </c>
      <c r="AT1458">
        <v>0</v>
      </c>
      <c r="AU1458">
        <v>0</v>
      </c>
      <c r="AV1458" t="s">
        <v>16669</v>
      </c>
      <c r="BI1458" t="s">
        <v>81</v>
      </c>
      <c r="BJ1458" t="s">
        <v>81</v>
      </c>
      <c r="BK1458" t="s">
        <v>81</v>
      </c>
      <c r="BM1458" t="s">
        <v>56863</v>
      </c>
      <c r="BN1458" t="s">
        <v>56864</v>
      </c>
      <c r="BQ1458" t="s">
        <v>56865</v>
      </c>
      <c r="BV1458" t="s">
        <v>56858</v>
      </c>
      <c r="BW1458">
        <v>0</v>
      </c>
      <c r="BX1458">
        <v>0</v>
      </c>
      <c r="CE1458" t="s">
        <v>16880</v>
      </c>
      <c r="CF1458" t="s">
        <v>16881</v>
      </c>
      <c r="CG1458" t="s">
        <v>16882</v>
      </c>
      <c r="CK1458" t="s">
        <v>17027</v>
      </c>
      <c r="CL1458" t="s">
        <v>16825</v>
      </c>
      <c r="CN1458">
        <v>93.262299999999996</v>
      </c>
      <c r="CO1458">
        <v>159.66999999999999</v>
      </c>
      <c r="CP1458">
        <v>500</v>
      </c>
      <c r="CQ1458" t="s">
        <v>17315</v>
      </c>
      <c r="CR1458" t="s">
        <v>56859</v>
      </c>
      <c r="CS1458" t="s">
        <v>56860</v>
      </c>
      <c r="CT1458" t="s">
        <v>56861</v>
      </c>
      <c r="CU1458" t="s">
        <v>17027</v>
      </c>
      <c r="CV1458" t="s">
        <v>56862</v>
      </c>
      <c r="DU1458">
        <v>0</v>
      </c>
      <c r="DV1458">
        <v>0</v>
      </c>
      <c r="DW1458">
        <v>0</v>
      </c>
      <c r="DY1458">
        <v>0</v>
      </c>
      <c r="DZ1458">
        <v>0</v>
      </c>
      <c r="EC1458" t="s">
        <v>21386</v>
      </c>
      <c r="ED1458">
        <v>4</v>
      </c>
      <c r="EE1458" cm="1">
        <f t="array" ref="EE1458">SUM(COUNTIFS(Table_Pending_Today[job_type_code],{"WB","WQ","Z5","Z7","U8","QU","7W","2V","2W","2X"},Table_Pending_Today[Order_Number],Table_Pending_Today[[#This Row],[Order_Number]]))</f>
        <v>0</v>
      </c>
      <c r="EF1458">
        <f>COUNTIFS(Table_Pending_Today[Order_Number],Table_Pending_Today[[#This Row],[Order_Number]],Table_Pending_Today[tech_contractor],"INHOUSE")</f>
        <v>0</v>
      </c>
      <c r="EG1458">
        <f>COUNTIFS(Table_Pending_Today[Order_Number],Table_Pending_Today[[#This Row],[Order_Number]],Table_Pending_Today[tech_contractor],"CONTRACTOR")</f>
        <v>0</v>
      </c>
      <c r="EH1458" cm="1">
        <f t="array" ref="EH1458">SUM(COUNTIFS(Table_Pending_Today[job_type_code],{"XV","XQ","XT","XU"},Table_Pending_Today[Order_Number],Table_Pending_Today[[#This Row],[Order_Number]]))</f>
        <v>0</v>
      </c>
      <c r="EI1458" cm="1">
        <f t="array" ref="EI1458">SUM(COUNTIFS(Table_Pending_Today[job_type_code],{"XV","XQ","XT","XU"},Table_Pending_Today[Order_Number],Table_Pending_Today[[#This Row],[Order_Number]],Table_Pending_Today[In-House],1))</f>
        <v>0</v>
      </c>
      <c r="EJ1458" cm="1">
        <f t="array" ref="EJ1458">SUM(COUNTIFS(Table_Pending_Today[job_type_code],{"XV","XQ","XT","XU"},Table_Pending_Today[Order_Number],Table_Pending_Today[[#This Row],[Order_Number]],Table_Pending_Today[Contractor],1))</f>
        <v>0</v>
      </c>
      <c r="EK1458" cm="1">
        <f t="array" ref="EK1458">SUM(COUNTIFS(Table_Pending_Today[job_type_code],{"WB","WQ","Z5","Z7","U8","QU","7W","2V","2W","2X"},Table_Pending_Today[Order_Number],Table_Pending_Today[[#This Row],[Order_Number]]))</f>
        <v>0</v>
      </c>
      <c r="EL1458" cm="1">
        <f t="array" ref="EL1458">SUM(COUNTIFS(Table_Pending_Today[job_type_code],{"WB","WQ","Z5","Z7","U8","QU","7W","2V","2W","2X"},Table_Pending_Today[In-House],1,Table_Pending_Today[Order_Number],Table_Pending_Today[[#This Row],[Order_Number]]))</f>
        <v>0</v>
      </c>
      <c r="EM1458" cm="1">
        <f t="array" ref="EM1458">SUM(COUNTIFS(Table_Pending_Today[job_type_code],{"WB","WQ","Z5","Z7","U8","QU","7W","2V","2W","2X"},Table_Pending_Today[Contractor],1,Table_Pending_Today[Order_Number],Table_Pending_Today[[#This Row],[Order_Number]]))</f>
        <v>0</v>
      </c>
      <c r="EN1458" cm="1">
        <f t="array" ref="EN1458">IF(SUM(COUNTIFS(Table_Pending_Today[Order_Type_Desc],{"Install","Service Order","Restart"},Table_Pending_Today[Order_Number],Table_Pending_Today[[#This Row],[Order_Number]]))&gt;0,1,0)</f>
        <v>0</v>
      </c>
      <c r="EO1458" cm="1">
        <f t="array" ref="EO1458">IF(SUM(COUNTIFS(Table_Pending_Today[Order_Type_Desc],{"Install","Service Order","Restart"},Table_Pending_Today[In-House],1,Table_Pending_Today[Order_Number],Table_Pending_Today[[#This Row],[Order_Number]]))&gt;0,1,0)</f>
        <v>0</v>
      </c>
      <c r="EP1458" cm="1">
        <f t="array" ref="EP1458">IF(SUM(COUNTIFS(Table_Pending_Today[Order_Type_Desc],{"Install","Service Order","Restart"},Table_Pending_Today[Contractor],1,Table_Pending_Today[Order_Number],Table_Pending_Today[[#This Row],[Order_Number]]))&gt;0,1,0)</f>
        <v>0</v>
      </c>
      <c r="EQ1458">
        <f>IF(SUM(COUNTIFS(Table_Pending_Today[Order_Type_Desc],"Special Request",Table_Pending_Today[Bury_Drop],0,Table_Pending_Today[In-House],1,Table_Pending_Today[Order_Number],Table_Pending_Today[[#This Row],[Order_Number]]))&gt;0,1,0)</f>
        <v>0</v>
      </c>
      <c r="ER1458">
        <f>SUM(COUNTIFS(Table_Pending_Today[Order_Type_Desc],"Special Request",Table_Pending_Today[Bury_Drop],0,Table_Pending_Today[Contractor],1,Table_Pending_Today[Order_Number],Table_Pending_Today[[#This Row],[Order_Number]]))</f>
        <v>0</v>
      </c>
    </row>
    <row r="1459" spans="1:148" x14ac:dyDescent="0.25">
      <c r="A1459" t="s">
        <v>22433</v>
      </c>
      <c r="B1459" t="s">
        <v>68448</v>
      </c>
      <c r="C1459" t="s">
        <v>2</v>
      </c>
      <c r="D1459" t="s">
        <v>38384</v>
      </c>
      <c r="E1459" t="s">
        <v>38385</v>
      </c>
      <c r="F1459" t="s">
        <v>38386</v>
      </c>
      <c r="G1459">
        <v>415320</v>
      </c>
      <c r="H1459" t="s">
        <v>72</v>
      </c>
      <c r="I1459" t="s">
        <v>89</v>
      </c>
      <c r="J1459" t="s">
        <v>16794</v>
      </c>
      <c r="K1459" t="s">
        <v>73</v>
      </c>
      <c r="L1459">
        <v>7</v>
      </c>
      <c r="M1459" t="s">
        <v>38387</v>
      </c>
      <c r="N1459" t="s">
        <v>38388</v>
      </c>
      <c r="P1459" t="s">
        <v>17566</v>
      </c>
      <c r="Q1459" t="s">
        <v>17568</v>
      </c>
      <c r="R1459" t="s">
        <v>38390</v>
      </c>
      <c r="T1459" t="s">
        <v>75</v>
      </c>
      <c r="U1459" t="s">
        <v>16658</v>
      </c>
      <c r="V1459" t="s">
        <v>38391</v>
      </c>
      <c r="W1459" t="s">
        <v>16693</v>
      </c>
      <c r="X1459" t="s">
        <v>16656</v>
      </c>
      <c r="Y1459" t="s">
        <v>76</v>
      </c>
      <c r="Z1459" t="s">
        <v>77</v>
      </c>
      <c r="AA1459" t="s">
        <v>191</v>
      </c>
      <c r="AB1459" t="s">
        <v>192</v>
      </c>
      <c r="AC1459" t="s">
        <v>17891</v>
      </c>
      <c r="AD1459" t="s">
        <v>56812</v>
      </c>
      <c r="AE1459" t="s">
        <v>18865</v>
      </c>
      <c r="AF1459" t="s">
        <v>56813</v>
      </c>
      <c r="AG1459" t="s">
        <v>22433</v>
      </c>
      <c r="AH1459" t="s">
        <v>16795</v>
      </c>
      <c r="AI1459" t="s">
        <v>18938</v>
      </c>
      <c r="AJ1459">
        <v>2</v>
      </c>
      <c r="AK1459" t="s">
        <v>98</v>
      </c>
      <c r="AL1459" t="s">
        <v>56473</v>
      </c>
      <c r="AM1459" t="s">
        <v>87</v>
      </c>
      <c r="AO1459">
        <v>18</v>
      </c>
      <c r="AP1459" t="s">
        <v>91</v>
      </c>
      <c r="AQ1459" t="s">
        <v>80</v>
      </c>
      <c r="AR1459" t="s">
        <v>16796</v>
      </c>
      <c r="AT1459">
        <v>0</v>
      </c>
      <c r="AU1459">
        <v>0</v>
      </c>
      <c r="AV1459" t="s">
        <v>16669</v>
      </c>
      <c r="BI1459" t="s">
        <v>81</v>
      </c>
      <c r="BJ1459" t="s">
        <v>81</v>
      </c>
      <c r="BK1459" t="s">
        <v>81</v>
      </c>
      <c r="BM1459" t="s">
        <v>56815</v>
      </c>
      <c r="BN1459" t="s">
        <v>56816</v>
      </c>
      <c r="BQ1459" t="s">
        <v>16991</v>
      </c>
      <c r="BS1459" t="s">
        <v>17202</v>
      </c>
      <c r="BT1459" t="s">
        <v>56474</v>
      </c>
      <c r="BU1459" t="s">
        <v>56475</v>
      </c>
      <c r="BV1459" t="s">
        <v>56812</v>
      </c>
      <c r="BW1459">
        <v>0</v>
      </c>
      <c r="BX1459">
        <v>0</v>
      </c>
      <c r="CE1459" t="s">
        <v>16880</v>
      </c>
      <c r="CF1459" t="s">
        <v>16881</v>
      </c>
      <c r="CG1459" t="s">
        <v>16882</v>
      </c>
      <c r="CK1459" t="s">
        <v>17176</v>
      </c>
      <c r="CL1459" t="s">
        <v>80</v>
      </c>
      <c r="CM1459">
        <v>0</v>
      </c>
      <c r="CN1459">
        <v>88.246200000000002</v>
      </c>
      <c r="CO1459">
        <v>388.7</v>
      </c>
      <c r="CP1459">
        <v>100</v>
      </c>
      <c r="CQ1459" t="s">
        <v>17315</v>
      </c>
      <c r="CR1459" t="s">
        <v>56814</v>
      </c>
      <c r="CS1459" t="s">
        <v>17314</v>
      </c>
      <c r="CT1459" t="s">
        <v>19385</v>
      </c>
      <c r="CU1459" t="s">
        <v>16885</v>
      </c>
      <c r="DS1459">
        <v>0</v>
      </c>
      <c r="DU1459">
        <v>0</v>
      </c>
      <c r="DV1459">
        <v>0</v>
      </c>
      <c r="DW1459">
        <v>0</v>
      </c>
      <c r="DX1459">
        <v>1</v>
      </c>
      <c r="DY1459">
        <v>0</v>
      </c>
      <c r="DZ1459">
        <v>0</v>
      </c>
      <c r="EC1459" t="s">
        <v>21342</v>
      </c>
      <c r="ED1459">
        <v>7</v>
      </c>
      <c r="EE1459" cm="1">
        <f t="array" ref="EE1459">SUM(COUNTIFS(Table_Pending_Today[job_type_code],{"WB","WQ","Z5","Z7","U8","QU","7W","2V","2W","2X"},Table_Pending_Today[Order_Number],Table_Pending_Today[[#This Row],[Order_Number]]))</f>
        <v>0</v>
      </c>
      <c r="EF1459">
        <f>COUNTIFS(Table_Pending_Today[Order_Number],Table_Pending_Today[[#This Row],[Order_Number]],Table_Pending_Today[tech_contractor],"INHOUSE")</f>
        <v>1</v>
      </c>
      <c r="EG1459">
        <f>COUNTIFS(Table_Pending_Today[Order_Number],Table_Pending_Today[[#This Row],[Order_Number]],Table_Pending_Today[tech_contractor],"CONTRACTOR")</f>
        <v>0</v>
      </c>
      <c r="EH1459" cm="1">
        <f t="array" ref="EH1459">SUM(COUNTIFS(Table_Pending_Today[job_type_code],{"XV","XQ","XT","XU"},Table_Pending_Today[Order_Number],Table_Pending_Today[[#This Row],[Order_Number]]))</f>
        <v>0</v>
      </c>
      <c r="EI1459" cm="1">
        <f t="array" ref="EI1459">SUM(COUNTIFS(Table_Pending_Today[job_type_code],{"XV","XQ","XT","XU"},Table_Pending_Today[Order_Number],Table_Pending_Today[[#This Row],[Order_Number]],Table_Pending_Today[In-House],1))</f>
        <v>0</v>
      </c>
      <c r="EJ1459" cm="1">
        <f t="array" ref="EJ1459">SUM(COUNTIFS(Table_Pending_Today[job_type_code],{"XV","XQ","XT","XU"},Table_Pending_Today[Order_Number],Table_Pending_Today[[#This Row],[Order_Number]],Table_Pending_Today[Contractor],1))</f>
        <v>0</v>
      </c>
      <c r="EK1459" cm="1">
        <f t="array" ref="EK1459">SUM(COUNTIFS(Table_Pending_Today[job_type_code],{"WB","WQ","Z5","Z7","U8","QU","7W","2V","2W","2X"},Table_Pending_Today[Order_Number],Table_Pending_Today[[#This Row],[Order_Number]]))</f>
        <v>0</v>
      </c>
      <c r="EL1459" cm="1">
        <f t="array" ref="EL1459">SUM(COUNTIFS(Table_Pending_Today[job_type_code],{"WB","WQ","Z5","Z7","U8","QU","7W","2V","2W","2X"},Table_Pending_Today[In-House],1,Table_Pending_Today[Order_Number],Table_Pending_Today[[#This Row],[Order_Number]]))</f>
        <v>0</v>
      </c>
      <c r="EM1459" cm="1">
        <f t="array" ref="EM1459">SUM(COUNTIFS(Table_Pending_Today[job_type_code],{"WB","WQ","Z5","Z7","U8","QU","7W","2V","2W","2X"},Table_Pending_Today[Contractor],1,Table_Pending_Today[Order_Number],Table_Pending_Today[[#This Row],[Order_Number]]))</f>
        <v>0</v>
      </c>
      <c r="EN1459" cm="1">
        <f t="array" ref="EN1459">IF(SUM(COUNTIFS(Table_Pending_Today[Order_Type_Desc],{"Install","Service Order","Restart"},Table_Pending_Today[Order_Number],Table_Pending_Today[[#This Row],[Order_Number]]))&gt;0,1,0)</f>
        <v>0</v>
      </c>
      <c r="EO1459" cm="1">
        <f t="array" ref="EO1459">IF(SUM(COUNTIFS(Table_Pending_Today[Order_Type_Desc],{"Install","Service Order","Restart"},Table_Pending_Today[In-House],1,Table_Pending_Today[Order_Number],Table_Pending_Today[[#This Row],[Order_Number]]))&gt;0,1,0)</f>
        <v>0</v>
      </c>
      <c r="EP1459" cm="1">
        <f t="array" ref="EP1459">IF(SUM(COUNTIFS(Table_Pending_Today[Order_Type_Desc],{"Install","Service Order","Restart"},Table_Pending_Today[Contractor],1,Table_Pending_Today[Order_Number],Table_Pending_Today[[#This Row],[Order_Number]]))&gt;0,1,0)</f>
        <v>0</v>
      </c>
      <c r="EQ1459">
        <f>IF(SUM(COUNTIFS(Table_Pending_Today[Order_Type_Desc],"Special Request",Table_Pending_Today[Bury_Drop],0,Table_Pending_Today[In-House],1,Table_Pending_Today[Order_Number],Table_Pending_Today[[#This Row],[Order_Number]]))&gt;0,1,0)</f>
        <v>0</v>
      </c>
      <c r="ER1459">
        <f>SUM(COUNTIFS(Table_Pending_Today[Order_Type_Desc],"Special Request",Table_Pending_Today[Bury_Drop],0,Table_Pending_Today[Contractor],1,Table_Pending_Today[Order_Number],Table_Pending_Today[[#This Row],[Order_Number]]))</f>
        <v>0</v>
      </c>
    </row>
    <row r="1460" spans="1:148" x14ac:dyDescent="0.25">
      <c r="A1460" t="s">
        <v>22433</v>
      </c>
      <c r="B1460" t="s">
        <v>68448</v>
      </c>
      <c r="C1460" t="s">
        <v>2</v>
      </c>
      <c r="D1460" t="s">
        <v>64706</v>
      </c>
      <c r="E1460" t="s">
        <v>64707</v>
      </c>
      <c r="F1460" t="s">
        <v>64708</v>
      </c>
      <c r="G1460">
        <v>469273</v>
      </c>
      <c r="H1460" t="s">
        <v>72</v>
      </c>
      <c r="I1460" t="s">
        <v>89</v>
      </c>
      <c r="J1460" t="s">
        <v>16929</v>
      </c>
      <c r="K1460" t="s">
        <v>73</v>
      </c>
      <c r="L1460">
        <v>0</v>
      </c>
      <c r="M1460" t="s">
        <v>64709</v>
      </c>
      <c r="N1460" t="s">
        <v>64710</v>
      </c>
      <c r="P1460" t="s">
        <v>196</v>
      </c>
      <c r="Q1460" t="s">
        <v>48364</v>
      </c>
      <c r="R1460" t="s">
        <v>64712</v>
      </c>
      <c r="S1460" t="s">
        <v>64713</v>
      </c>
      <c r="T1460" t="s">
        <v>75</v>
      </c>
      <c r="U1460" t="s">
        <v>16658</v>
      </c>
      <c r="V1460" t="s">
        <v>64714</v>
      </c>
      <c r="W1460" t="s">
        <v>16693</v>
      </c>
      <c r="X1460" t="s">
        <v>17972</v>
      </c>
      <c r="Y1460" t="s">
        <v>76</v>
      </c>
      <c r="Z1460" t="s">
        <v>77</v>
      </c>
      <c r="AA1460" t="s">
        <v>16677</v>
      </c>
      <c r="AB1460" t="s">
        <v>196</v>
      </c>
      <c r="AC1460" t="s">
        <v>55366</v>
      </c>
      <c r="AD1460" t="s">
        <v>71913</v>
      </c>
      <c r="AE1460" t="s">
        <v>22433</v>
      </c>
      <c r="AF1460" t="s">
        <v>71914</v>
      </c>
      <c r="AG1460" t="s">
        <v>22433</v>
      </c>
      <c r="AH1460" t="s">
        <v>16836</v>
      </c>
      <c r="AJ1460">
        <v>0</v>
      </c>
      <c r="AL1460" t="s">
        <v>79</v>
      </c>
      <c r="AO1460">
        <v>18</v>
      </c>
      <c r="AP1460" t="s">
        <v>91</v>
      </c>
      <c r="AQ1460" t="s">
        <v>80</v>
      </c>
      <c r="AR1460" t="s">
        <v>16930</v>
      </c>
      <c r="AT1460">
        <v>0</v>
      </c>
      <c r="AU1460">
        <v>0</v>
      </c>
      <c r="AV1460" t="s">
        <v>16669</v>
      </c>
      <c r="BI1460" t="s">
        <v>81</v>
      </c>
      <c r="BJ1460" t="s">
        <v>81</v>
      </c>
      <c r="BK1460" t="s">
        <v>81</v>
      </c>
      <c r="BM1460" t="s">
        <v>71918</v>
      </c>
      <c r="BN1460" t="s">
        <v>71919</v>
      </c>
      <c r="BQ1460" t="s">
        <v>71920</v>
      </c>
      <c r="BS1460" t="s">
        <v>17202</v>
      </c>
      <c r="BV1460" t="s">
        <v>71913</v>
      </c>
      <c r="BW1460">
        <v>0</v>
      </c>
      <c r="BX1460">
        <v>0</v>
      </c>
      <c r="CE1460" t="s">
        <v>16880</v>
      </c>
      <c r="CF1460" t="s">
        <v>16881</v>
      </c>
      <c r="CG1460" t="s">
        <v>16882</v>
      </c>
      <c r="CK1460" t="s">
        <v>16920</v>
      </c>
      <c r="CL1460" t="s">
        <v>80</v>
      </c>
      <c r="CM1460">
        <v>0</v>
      </c>
      <c r="CN1460">
        <v>96.6464</v>
      </c>
      <c r="CO1460">
        <v>7.77</v>
      </c>
      <c r="CP1460">
        <v>400</v>
      </c>
      <c r="CQ1460" t="s">
        <v>17312</v>
      </c>
      <c r="CR1460" t="s">
        <v>17313</v>
      </c>
      <c r="CS1460" t="s">
        <v>71915</v>
      </c>
      <c r="CT1460" t="s">
        <v>71916</v>
      </c>
      <c r="CU1460" t="s">
        <v>16920</v>
      </c>
      <c r="CV1460" t="s">
        <v>71917</v>
      </c>
      <c r="DU1460">
        <v>1</v>
      </c>
      <c r="DV1460">
        <v>0</v>
      </c>
      <c r="DW1460">
        <v>0</v>
      </c>
      <c r="DY1460">
        <v>0</v>
      </c>
      <c r="DZ1460">
        <v>0</v>
      </c>
      <c r="EC1460" t="s">
        <v>21330</v>
      </c>
      <c r="ED1460">
        <v>0</v>
      </c>
      <c r="EE1460" cm="1">
        <f t="array" ref="EE1460">SUM(COUNTIFS(Table_Pending_Today[job_type_code],{"WB","WQ","Z5","Z7","U8","QU","7W","2V","2W","2X"},Table_Pending_Today[Order_Number],Table_Pending_Today[[#This Row],[Order_Number]]))</f>
        <v>0</v>
      </c>
      <c r="EF1460">
        <f>COUNTIFS(Table_Pending_Today[Order_Number],Table_Pending_Today[[#This Row],[Order_Number]],Table_Pending_Today[tech_contractor],"INHOUSE")</f>
        <v>0</v>
      </c>
      <c r="EG1460">
        <f>COUNTIFS(Table_Pending_Today[Order_Number],Table_Pending_Today[[#This Row],[Order_Number]],Table_Pending_Today[tech_contractor],"CONTRACTOR")</f>
        <v>0</v>
      </c>
      <c r="EH1460" cm="1">
        <f t="array" ref="EH1460">SUM(COUNTIFS(Table_Pending_Today[job_type_code],{"XV","XQ","XT","XU"},Table_Pending_Today[Order_Number],Table_Pending_Today[[#This Row],[Order_Number]]))</f>
        <v>0</v>
      </c>
      <c r="EI1460" cm="1">
        <f t="array" ref="EI1460">SUM(COUNTIFS(Table_Pending_Today[job_type_code],{"XV","XQ","XT","XU"},Table_Pending_Today[Order_Number],Table_Pending_Today[[#This Row],[Order_Number]],Table_Pending_Today[In-House],1))</f>
        <v>0</v>
      </c>
      <c r="EJ1460" cm="1">
        <f t="array" ref="EJ1460">SUM(COUNTIFS(Table_Pending_Today[job_type_code],{"XV","XQ","XT","XU"},Table_Pending_Today[Order_Number],Table_Pending_Today[[#This Row],[Order_Number]],Table_Pending_Today[Contractor],1))</f>
        <v>0</v>
      </c>
      <c r="EK1460" cm="1">
        <f t="array" ref="EK1460">SUM(COUNTIFS(Table_Pending_Today[job_type_code],{"WB","WQ","Z5","Z7","U8","QU","7W","2V","2W","2X"},Table_Pending_Today[Order_Number],Table_Pending_Today[[#This Row],[Order_Number]]))</f>
        <v>0</v>
      </c>
      <c r="EL1460" cm="1">
        <f t="array" ref="EL1460">SUM(COUNTIFS(Table_Pending_Today[job_type_code],{"WB","WQ","Z5","Z7","U8","QU","7W","2V","2W","2X"},Table_Pending_Today[In-House],1,Table_Pending_Today[Order_Number],Table_Pending_Today[[#This Row],[Order_Number]]))</f>
        <v>0</v>
      </c>
      <c r="EM1460" cm="1">
        <f t="array" ref="EM1460">SUM(COUNTIFS(Table_Pending_Today[job_type_code],{"WB","WQ","Z5","Z7","U8","QU","7W","2V","2W","2X"},Table_Pending_Today[Contractor],1,Table_Pending_Today[Order_Number],Table_Pending_Today[[#This Row],[Order_Number]]))</f>
        <v>0</v>
      </c>
      <c r="EN1460" cm="1">
        <f t="array" ref="EN1460">IF(SUM(COUNTIFS(Table_Pending_Today[Order_Type_Desc],{"Install","Service Order","Restart"},Table_Pending_Today[Order_Number],Table_Pending_Today[[#This Row],[Order_Number]]))&gt;0,1,0)</f>
        <v>0</v>
      </c>
      <c r="EO1460" cm="1">
        <f t="array" ref="EO1460">IF(SUM(COUNTIFS(Table_Pending_Today[Order_Type_Desc],{"Install","Service Order","Restart"},Table_Pending_Today[In-House],1,Table_Pending_Today[Order_Number],Table_Pending_Today[[#This Row],[Order_Number]]))&gt;0,1,0)</f>
        <v>0</v>
      </c>
      <c r="EP1460" cm="1">
        <f t="array" ref="EP1460">IF(SUM(COUNTIFS(Table_Pending_Today[Order_Type_Desc],{"Install","Service Order","Restart"},Table_Pending_Today[Contractor],1,Table_Pending_Today[Order_Number],Table_Pending_Today[[#This Row],[Order_Number]]))&gt;0,1,0)</f>
        <v>0</v>
      </c>
      <c r="EQ1460">
        <f>IF(SUM(COUNTIFS(Table_Pending_Today[Order_Type_Desc],"Special Request",Table_Pending_Today[Bury_Drop],0,Table_Pending_Today[In-House],1,Table_Pending_Today[Order_Number],Table_Pending_Today[[#This Row],[Order_Number]]))&gt;0,1,0)</f>
        <v>0</v>
      </c>
      <c r="ER1460">
        <f>SUM(COUNTIFS(Table_Pending_Today[Order_Type_Desc],"Special Request",Table_Pending_Today[Bury_Drop],0,Table_Pending_Today[Contractor],1,Table_Pending_Today[Order_Number],Table_Pending_Today[[#This Row],[Order_Number]]))</f>
        <v>0</v>
      </c>
    </row>
    <row r="1461" spans="1:148" x14ac:dyDescent="0.25">
      <c r="A1461" t="s">
        <v>22433</v>
      </c>
      <c r="B1461" t="s">
        <v>68448</v>
      </c>
      <c r="C1461" t="s">
        <v>2</v>
      </c>
      <c r="D1461" t="s">
        <v>37472</v>
      </c>
      <c r="E1461" t="s">
        <v>37473</v>
      </c>
      <c r="F1461" t="s">
        <v>37474</v>
      </c>
      <c r="G1461">
        <v>437979</v>
      </c>
      <c r="H1461" t="s">
        <v>72</v>
      </c>
      <c r="I1461" t="s">
        <v>89</v>
      </c>
      <c r="J1461" t="s">
        <v>16942</v>
      </c>
      <c r="K1461" t="s">
        <v>73</v>
      </c>
      <c r="L1461">
        <v>4</v>
      </c>
      <c r="M1461" t="s">
        <v>37475</v>
      </c>
      <c r="N1461" t="s">
        <v>37476</v>
      </c>
      <c r="P1461" t="s">
        <v>17635</v>
      </c>
      <c r="Q1461" t="s">
        <v>22048</v>
      </c>
      <c r="R1461" t="s">
        <v>37478</v>
      </c>
      <c r="S1461" t="s">
        <v>37479</v>
      </c>
      <c r="T1461" t="s">
        <v>75</v>
      </c>
      <c r="U1461" t="s">
        <v>16658</v>
      </c>
      <c r="V1461" t="s">
        <v>37480</v>
      </c>
      <c r="W1461" t="s">
        <v>16693</v>
      </c>
      <c r="X1461" t="s">
        <v>17688</v>
      </c>
      <c r="Y1461" t="s">
        <v>76</v>
      </c>
      <c r="Z1461" t="s">
        <v>77</v>
      </c>
      <c r="AA1461" t="s">
        <v>16677</v>
      </c>
      <c r="AB1461" t="s">
        <v>16762</v>
      </c>
      <c r="AC1461" t="s">
        <v>16758</v>
      </c>
      <c r="AD1461" t="s">
        <v>22055</v>
      </c>
      <c r="AE1461" t="s">
        <v>18608</v>
      </c>
      <c r="AF1461" t="s">
        <v>56873</v>
      </c>
      <c r="AG1461" t="s">
        <v>22433</v>
      </c>
      <c r="AH1461" t="s">
        <v>16921</v>
      </c>
      <c r="AI1461" t="s">
        <v>19187</v>
      </c>
      <c r="AJ1461">
        <v>1</v>
      </c>
      <c r="AK1461" t="s">
        <v>98</v>
      </c>
      <c r="AL1461" t="s">
        <v>22277</v>
      </c>
      <c r="AM1461" t="s">
        <v>87</v>
      </c>
      <c r="AO1461">
        <v>18</v>
      </c>
      <c r="AP1461" t="s">
        <v>91</v>
      </c>
      <c r="AQ1461" t="s">
        <v>80</v>
      </c>
      <c r="AR1461" t="s">
        <v>56874</v>
      </c>
      <c r="AT1461">
        <v>0</v>
      </c>
      <c r="AU1461">
        <v>0</v>
      </c>
      <c r="AV1461" t="s">
        <v>16669</v>
      </c>
      <c r="BI1461" t="s">
        <v>81</v>
      </c>
      <c r="BJ1461" t="s">
        <v>81</v>
      </c>
      <c r="BK1461" t="s">
        <v>81</v>
      </c>
      <c r="BM1461" t="s">
        <v>56875</v>
      </c>
      <c r="BN1461" t="s">
        <v>56876</v>
      </c>
      <c r="BQ1461" t="s">
        <v>56877</v>
      </c>
      <c r="BS1461" t="s">
        <v>17202</v>
      </c>
      <c r="BT1461" t="s">
        <v>17805</v>
      </c>
      <c r="BU1461" t="s">
        <v>17810</v>
      </c>
      <c r="BV1461" t="s">
        <v>22055</v>
      </c>
      <c r="BW1461">
        <v>0</v>
      </c>
      <c r="BX1461">
        <v>0</v>
      </c>
      <c r="CA1461" t="s">
        <v>16999</v>
      </c>
      <c r="CE1461" t="s">
        <v>16880</v>
      </c>
      <c r="CF1461" t="s">
        <v>16881</v>
      </c>
      <c r="CG1461" t="s">
        <v>16882</v>
      </c>
      <c r="CK1461" t="s">
        <v>16884</v>
      </c>
      <c r="CL1461" t="s">
        <v>80</v>
      </c>
      <c r="CM1461">
        <v>0</v>
      </c>
      <c r="CN1461">
        <v>96.811499999999995</v>
      </c>
      <c r="CO1461">
        <v>7.25</v>
      </c>
      <c r="CP1461">
        <v>1600</v>
      </c>
      <c r="CQ1461" t="s">
        <v>17312</v>
      </c>
      <c r="CR1461" t="s">
        <v>17313</v>
      </c>
      <c r="CT1461" t="s">
        <v>71921</v>
      </c>
      <c r="DS1461">
        <v>0</v>
      </c>
      <c r="DU1461">
        <v>1</v>
      </c>
      <c r="DV1461">
        <v>0</v>
      </c>
      <c r="DW1461">
        <v>0</v>
      </c>
      <c r="DY1461">
        <v>0</v>
      </c>
      <c r="DZ1461">
        <v>0</v>
      </c>
      <c r="EC1461" t="s">
        <v>21330</v>
      </c>
      <c r="ED1461">
        <v>4</v>
      </c>
      <c r="EE1461" cm="1">
        <f t="array" ref="EE1461">SUM(COUNTIFS(Table_Pending_Today[job_type_code],{"WB","WQ","Z5","Z7","U8","QU","7W","2V","2W","2X"},Table_Pending_Today[Order_Number],Table_Pending_Today[[#This Row],[Order_Number]]))</f>
        <v>0</v>
      </c>
      <c r="EF1461">
        <f>COUNTIFS(Table_Pending_Today[Order_Number],Table_Pending_Today[[#This Row],[Order_Number]],Table_Pending_Today[tech_contractor],"INHOUSE")</f>
        <v>1</v>
      </c>
      <c r="EG1461">
        <f>COUNTIFS(Table_Pending_Today[Order_Number],Table_Pending_Today[[#This Row],[Order_Number]],Table_Pending_Today[tech_contractor],"CONTRACTOR")</f>
        <v>0</v>
      </c>
      <c r="EH1461" cm="1">
        <f t="array" ref="EH1461">SUM(COUNTIFS(Table_Pending_Today[job_type_code],{"XV","XQ","XT","XU"},Table_Pending_Today[Order_Number],Table_Pending_Today[[#This Row],[Order_Number]]))</f>
        <v>0</v>
      </c>
      <c r="EI1461" cm="1">
        <f t="array" ref="EI1461">SUM(COUNTIFS(Table_Pending_Today[job_type_code],{"XV","XQ","XT","XU"},Table_Pending_Today[Order_Number],Table_Pending_Today[[#This Row],[Order_Number]],Table_Pending_Today[In-House],1))</f>
        <v>0</v>
      </c>
      <c r="EJ1461" cm="1">
        <f t="array" ref="EJ1461">SUM(COUNTIFS(Table_Pending_Today[job_type_code],{"XV","XQ","XT","XU"},Table_Pending_Today[Order_Number],Table_Pending_Today[[#This Row],[Order_Number]],Table_Pending_Today[Contractor],1))</f>
        <v>0</v>
      </c>
      <c r="EK1461" cm="1">
        <f t="array" ref="EK1461">SUM(COUNTIFS(Table_Pending_Today[job_type_code],{"WB","WQ","Z5","Z7","U8","QU","7W","2V","2W","2X"},Table_Pending_Today[Order_Number],Table_Pending_Today[[#This Row],[Order_Number]]))</f>
        <v>0</v>
      </c>
      <c r="EL1461" cm="1">
        <f t="array" ref="EL1461">SUM(COUNTIFS(Table_Pending_Today[job_type_code],{"WB","WQ","Z5","Z7","U8","QU","7W","2V","2W","2X"},Table_Pending_Today[In-House],1,Table_Pending_Today[Order_Number],Table_Pending_Today[[#This Row],[Order_Number]]))</f>
        <v>0</v>
      </c>
      <c r="EM1461" cm="1">
        <f t="array" ref="EM1461">SUM(COUNTIFS(Table_Pending_Today[job_type_code],{"WB","WQ","Z5","Z7","U8","QU","7W","2V","2W","2X"},Table_Pending_Today[Contractor],1,Table_Pending_Today[Order_Number],Table_Pending_Today[[#This Row],[Order_Number]]))</f>
        <v>0</v>
      </c>
      <c r="EN1461" cm="1">
        <f t="array" ref="EN1461">IF(SUM(COUNTIFS(Table_Pending_Today[Order_Type_Desc],{"Install","Service Order","Restart"},Table_Pending_Today[Order_Number],Table_Pending_Today[[#This Row],[Order_Number]]))&gt;0,1,0)</f>
        <v>0</v>
      </c>
      <c r="EO1461" cm="1">
        <f t="array" ref="EO1461">IF(SUM(COUNTIFS(Table_Pending_Today[Order_Type_Desc],{"Install","Service Order","Restart"},Table_Pending_Today[In-House],1,Table_Pending_Today[Order_Number],Table_Pending_Today[[#This Row],[Order_Number]]))&gt;0,1,0)</f>
        <v>0</v>
      </c>
      <c r="EP1461" cm="1">
        <f t="array" ref="EP1461">IF(SUM(COUNTIFS(Table_Pending_Today[Order_Type_Desc],{"Install","Service Order","Restart"},Table_Pending_Today[Contractor],1,Table_Pending_Today[Order_Number],Table_Pending_Today[[#This Row],[Order_Number]]))&gt;0,1,0)</f>
        <v>0</v>
      </c>
      <c r="EQ1461">
        <f>IF(SUM(COUNTIFS(Table_Pending_Today[Order_Type_Desc],"Special Request",Table_Pending_Today[Bury_Drop],0,Table_Pending_Today[In-House],1,Table_Pending_Today[Order_Number],Table_Pending_Today[[#This Row],[Order_Number]]))&gt;0,1,0)</f>
        <v>0</v>
      </c>
      <c r="ER1461">
        <f>SUM(COUNTIFS(Table_Pending_Today[Order_Type_Desc],"Special Request",Table_Pending_Today[Bury_Drop],0,Table_Pending_Today[Contractor],1,Table_Pending_Today[Order_Number],Table_Pending_Today[[#This Row],[Order_Number]]))</f>
        <v>0</v>
      </c>
    </row>
    <row r="1462" spans="1:148" x14ac:dyDescent="0.25">
      <c r="A1462" t="s">
        <v>22433</v>
      </c>
      <c r="B1462" t="s">
        <v>68448</v>
      </c>
      <c r="C1462" t="s">
        <v>2</v>
      </c>
      <c r="D1462" t="s">
        <v>33612</v>
      </c>
      <c r="E1462" t="s">
        <v>33613</v>
      </c>
      <c r="F1462" t="s">
        <v>33614</v>
      </c>
      <c r="G1462">
        <v>438218</v>
      </c>
      <c r="H1462" t="s">
        <v>72</v>
      </c>
      <c r="I1462" t="s">
        <v>89</v>
      </c>
      <c r="J1462" t="s">
        <v>16929</v>
      </c>
      <c r="K1462" t="s">
        <v>73</v>
      </c>
      <c r="L1462">
        <v>4</v>
      </c>
      <c r="M1462" t="s">
        <v>33615</v>
      </c>
      <c r="N1462" t="s">
        <v>33616</v>
      </c>
      <c r="P1462" t="s">
        <v>191</v>
      </c>
      <c r="Q1462" t="s">
        <v>16862</v>
      </c>
      <c r="R1462" t="s">
        <v>33618</v>
      </c>
      <c r="S1462" t="s">
        <v>33619</v>
      </c>
      <c r="T1462" t="s">
        <v>75</v>
      </c>
      <c r="U1462" t="s">
        <v>16658</v>
      </c>
      <c r="V1462" t="s">
        <v>33620</v>
      </c>
      <c r="W1462" t="s">
        <v>16693</v>
      </c>
      <c r="X1462" t="s">
        <v>16659</v>
      </c>
      <c r="Y1462" t="s">
        <v>76</v>
      </c>
      <c r="Z1462" t="s">
        <v>77</v>
      </c>
      <c r="AA1462" t="s">
        <v>191</v>
      </c>
      <c r="AB1462" t="s">
        <v>16705</v>
      </c>
      <c r="AC1462" t="s">
        <v>16706</v>
      </c>
      <c r="AD1462" t="s">
        <v>55613</v>
      </c>
      <c r="AE1462" t="s">
        <v>18608</v>
      </c>
      <c r="AF1462" t="s">
        <v>55614</v>
      </c>
      <c r="AG1462" t="s">
        <v>22433</v>
      </c>
      <c r="AH1462" t="s">
        <v>16795</v>
      </c>
      <c r="AI1462" t="s">
        <v>19187</v>
      </c>
      <c r="AJ1462">
        <v>1</v>
      </c>
      <c r="AK1462" t="s">
        <v>98</v>
      </c>
      <c r="AL1462" t="s">
        <v>22250</v>
      </c>
      <c r="AM1462" t="s">
        <v>87</v>
      </c>
      <c r="AO1462">
        <v>18</v>
      </c>
      <c r="AP1462" t="s">
        <v>91</v>
      </c>
      <c r="AQ1462" t="s">
        <v>80</v>
      </c>
      <c r="AR1462" t="s">
        <v>16930</v>
      </c>
      <c r="AT1462">
        <v>0</v>
      </c>
      <c r="AU1462">
        <v>0</v>
      </c>
      <c r="AV1462" t="s">
        <v>16669</v>
      </c>
      <c r="BI1462" t="s">
        <v>81</v>
      </c>
      <c r="BJ1462" t="s">
        <v>81</v>
      </c>
      <c r="BK1462" t="s">
        <v>81</v>
      </c>
      <c r="BM1462" t="s">
        <v>55615</v>
      </c>
      <c r="BN1462" t="s">
        <v>55616</v>
      </c>
      <c r="BQ1462" t="s">
        <v>21659</v>
      </c>
      <c r="BS1462" t="s">
        <v>17202</v>
      </c>
      <c r="BT1462" t="s">
        <v>22251</v>
      </c>
      <c r="BU1462" t="s">
        <v>22252</v>
      </c>
      <c r="BV1462" t="s">
        <v>55613</v>
      </c>
      <c r="BW1462">
        <v>0</v>
      </c>
      <c r="BX1462">
        <v>0</v>
      </c>
      <c r="CE1462" t="s">
        <v>16880</v>
      </c>
      <c r="CF1462" t="s">
        <v>16881</v>
      </c>
      <c r="CG1462" t="s">
        <v>16882</v>
      </c>
      <c r="CK1462" t="s">
        <v>16947</v>
      </c>
      <c r="CL1462" t="s">
        <v>80</v>
      </c>
      <c r="CM1462">
        <v>0</v>
      </c>
      <c r="CN1462">
        <v>95.739599999999996</v>
      </c>
      <c r="CO1462">
        <v>9.52</v>
      </c>
      <c r="CP1462">
        <v>50</v>
      </c>
      <c r="CQ1462" t="s">
        <v>17312</v>
      </c>
      <c r="CR1462" t="s">
        <v>17313</v>
      </c>
      <c r="CS1462" t="s">
        <v>17314</v>
      </c>
      <c r="CT1462" t="s">
        <v>19385</v>
      </c>
      <c r="CU1462" t="s">
        <v>16885</v>
      </c>
      <c r="DS1462">
        <v>0</v>
      </c>
      <c r="DU1462">
        <v>1</v>
      </c>
      <c r="DV1462">
        <v>0</v>
      </c>
      <c r="DW1462">
        <v>0</v>
      </c>
      <c r="DY1462">
        <v>0</v>
      </c>
      <c r="DZ1462">
        <v>0</v>
      </c>
      <c r="EC1462" t="s">
        <v>21337</v>
      </c>
      <c r="ED1462">
        <v>4</v>
      </c>
      <c r="EE1462" cm="1">
        <f t="array" ref="EE1462">SUM(COUNTIFS(Table_Pending_Today[job_type_code],{"WB","WQ","Z5","Z7","U8","QU","7W","2V","2W","2X"},Table_Pending_Today[Order_Number],Table_Pending_Today[[#This Row],[Order_Number]]))</f>
        <v>0</v>
      </c>
      <c r="EF1462">
        <f>COUNTIFS(Table_Pending_Today[Order_Number],Table_Pending_Today[[#This Row],[Order_Number]],Table_Pending_Today[tech_contractor],"INHOUSE")</f>
        <v>1</v>
      </c>
      <c r="EG1462">
        <f>COUNTIFS(Table_Pending_Today[Order_Number],Table_Pending_Today[[#This Row],[Order_Number]],Table_Pending_Today[tech_contractor],"CONTRACTOR")</f>
        <v>0</v>
      </c>
      <c r="EH1462" cm="1">
        <f t="array" ref="EH1462">SUM(COUNTIFS(Table_Pending_Today[job_type_code],{"XV","XQ","XT","XU"},Table_Pending_Today[Order_Number],Table_Pending_Today[[#This Row],[Order_Number]]))</f>
        <v>0</v>
      </c>
      <c r="EI1462" cm="1">
        <f t="array" ref="EI1462">SUM(COUNTIFS(Table_Pending_Today[job_type_code],{"XV","XQ","XT","XU"},Table_Pending_Today[Order_Number],Table_Pending_Today[[#This Row],[Order_Number]],Table_Pending_Today[In-House],1))</f>
        <v>0</v>
      </c>
      <c r="EJ1462" cm="1">
        <f t="array" ref="EJ1462">SUM(COUNTIFS(Table_Pending_Today[job_type_code],{"XV","XQ","XT","XU"},Table_Pending_Today[Order_Number],Table_Pending_Today[[#This Row],[Order_Number]],Table_Pending_Today[Contractor],1))</f>
        <v>0</v>
      </c>
      <c r="EK1462" cm="1">
        <f t="array" ref="EK1462">SUM(COUNTIFS(Table_Pending_Today[job_type_code],{"WB","WQ","Z5","Z7","U8","QU","7W","2V","2W","2X"},Table_Pending_Today[Order_Number],Table_Pending_Today[[#This Row],[Order_Number]]))</f>
        <v>0</v>
      </c>
      <c r="EL1462" cm="1">
        <f t="array" ref="EL1462">SUM(COUNTIFS(Table_Pending_Today[job_type_code],{"WB","WQ","Z5","Z7","U8","QU","7W","2V","2W","2X"},Table_Pending_Today[In-House],1,Table_Pending_Today[Order_Number],Table_Pending_Today[[#This Row],[Order_Number]]))</f>
        <v>0</v>
      </c>
      <c r="EM1462" cm="1">
        <f t="array" ref="EM1462">SUM(COUNTIFS(Table_Pending_Today[job_type_code],{"WB","WQ","Z5","Z7","U8","QU","7W","2V","2W","2X"},Table_Pending_Today[Contractor],1,Table_Pending_Today[Order_Number],Table_Pending_Today[[#This Row],[Order_Number]]))</f>
        <v>0</v>
      </c>
      <c r="EN1462" cm="1">
        <f t="array" ref="EN1462">IF(SUM(COUNTIFS(Table_Pending_Today[Order_Type_Desc],{"Install","Service Order","Restart"},Table_Pending_Today[Order_Number],Table_Pending_Today[[#This Row],[Order_Number]]))&gt;0,1,0)</f>
        <v>0</v>
      </c>
      <c r="EO1462" cm="1">
        <f t="array" ref="EO1462">IF(SUM(COUNTIFS(Table_Pending_Today[Order_Type_Desc],{"Install","Service Order","Restart"},Table_Pending_Today[In-House],1,Table_Pending_Today[Order_Number],Table_Pending_Today[[#This Row],[Order_Number]]))&gt;0,1,0)</f>
        <v>0</v>
      </c>
      <c r="EP1462" cm="1">
        <f t="array" ref="EP1462">IF(SUM(COUNTIFS(Table_Pending_Today[Order_Type_Desc],{"Install","Service Order","Restart"},Table_Pending_Today[Contractor],1,Table_Pending_Today[Order_Number],Table_Pending_Today[[#This Row],[Order_Number]]))&gt;0,1,0)</f>
        <v>0</v>
      </c>
      <c r="EQ1462">
        <f>IF(SUM(COUNTIFS(Table_Pending_Today[Order_Type_Desc],"Special Request",Table_Pending_Today[Bury_Drop],0,Table_Pending_Today[In-House],1,Table_Pending_Today[Order_Number],Table_Pending_Today[[#This Row],[Order_Number]]))&gt;0,1,0)</f>
        <v>0</v>
      </c>
      <c r="ER1462">
        <f>SUM(COUNTIFS(Table_Pending_Today[Order_Type_Desc],"Special Request",Table_Pending_Today[Bury_Drop],0,Table_Pending_Today[Contractor],1,Table_Pending_Today[Order_Number],Table_Pending_Today[[#This Row],[Order_Number]]))</f>
        <v>0</v>
      </c>
    </row>
    <row r="1463" spans="1:148" x14ac:dyDescent="0.25">
      <c r="A1463" t="s">
        <v>22433</v>
      </c>
      <c r="B1463" t="s">
        <v>68448</v>
      </c>
      <c r="C1463" t="s">
        <v>2</v>
      </c>
      <c r="D1463" t="s">
        <v>55977</v>
      </c>
      <c r="E1463" t="s">
        <v>55978</v>
      </c>
      <c r="F1463" t="s">
        <v>55979</v>
      </c>
      <c r="G1463">
        <v>433840</v>
      </c>
      <c r="H1463" t="s">
        <v>16820</v>
      </c>
      <c r="I1463" t="s">
        <v>16983</v>
      </c>
      <c r="J1463" t="s">
        <v>127</v>
      </c>
      <c r="K1463" t="s">
        <v>73</v>
      </c>
      <c r="L1463">
        <v>4</v>
      </c>
      <c r="M1463" t="s">
        <v>55980</v>
      </c>
      <c r="N1463" t="s">
        <v>55981</v>
      </c>
      <c r="P1463" t="s">
        <v>55982</v>
      </c>
      <c r="Q1463" t="s">
        <v>55983</v>
      </c>
      <c r="R1463" t="s">
        <v>55984</v>
      </c>
      <c r="T1463" t="s">
        <v>75</v>
      </c>
      <c r="U1463" t="s">
        <v>16658</v>
      </c>
      <c r="V1463" t="s">
        <v>55985</v>
      </c>
      <c r="W1463" t="s">
        <v>16693</v>
      </c>
      <c r="X1463" t="s">
        <v>52634</v>
      </c>
      <c r="Y1463" t="s">
        <v>76</v>
      </c>
      <c r="Z1463" t="s">
        <v>77</v>
      </c>
      <c r="AA1463" t="s">
        <v>186</v>
      </c>
      <c r="AB1463" t="s">
        <v>16694</v>
      </c>
      <c r="AC1463" t="s">
        <v>16707</v>
      </c>
      <c r="AD1463" t="s">
        <v>55986</v>
      </c>
      <c r="AE1463" t="s">
        <v>18608</v>
      </c>
      <c r="AF1463" t="s">
        <v>55987</v>
      </c>
      <c r="AG1463" t="s">
        <v>22433</v>
      </c>
      <c r="AH1463" t="s">
        <v>16921</v>
      </c>
      <c r="AI1463" t="s">
        <v>22433</v>
      </c>
      <c r="AJ1463">
        <v>0</v>
      </c>
      <c r="AK1463" t="s">
        <v>98</v>
      </c>
      <c r="AL1463" t="s">
        <v>55780</v>
      </c>
      <c r="AM1463" t="s">
        <v>87</v>
      </c>
      <c r="AO1463">
        <v>27</v>
      </c>
      <c r="AP1463" t="s">
        <v>16984</v>
      </c>
      <c r="AQ1463" t="s">
        <v>99</v>
      </c>
      <c r="AR1463" t="s">
        <v>128</v>
      </c>
      <c r="AT1463">
        <v>0</v>
      </c>
      <c r="AU1463">
        <v>0</v>
      </c>
      <c r="AV1463" t="s">
        <v>16696</v>
      </c>
      <c r="BI1463" t="s">
        <v>81</v>
      </c>
      <c r="BJ1463" t="s">
        <v>81</v>
      </c>
      <c r="BK1463" t="s">
        <v>81</v>
      </c>
      <c r="BL1463" t="s">
        <v>55988</v>
      </c>
      <c r="BM1463" t="s">
        <v>55989</v>
      </c>
      <c r="BN1463" t="s">
        <v>55990</v>
      </c>
      <c r="BO1463" t="s">
        <v>100</v>
      </c>
      <c r="BQ1463" t="s">
        <v>55991</v>
      </c>
      <c r="BS1463" t="s">
        <v>17202</v>
      </c>
      <c r="BT1463" t="s">
        <v>17795</v>
      </c>
      <c r="BU1463" t="s">
        <v>17764</v>
      </c>
      <c r="BV1463" t="s">
        <v>55986</v>
      </c>
      <c r="BW1463">
        <v>0</v>
      </c>
      <c r="BX1463">
        <v>0</v>
      </c>
      <c r="BY1463" t="s">
        <v>16821</v>
      </c>
      <c r="CE1463" t="s">
        <v>17564</v>
      </c>
      <c r="CF1463" t="s">
        <v>55992</v>
      </c>
      <c r="CG1463" t="s">
        <v>55993</v>
      </c>
      <c r="CH1463" t="s">
        <v>55994</v>
      </c>
      <c r="CI1463" t="s">
        <v>55995</v>
      </c>
      <c r="CJ1463" t="s">
        <v>55996</v>
      </c>
      <c r="CK1463" t="s">
        <v>17564</v>
      </c>
      <c r="CL1463" t="s">
        <v>99</v>
      </c>
      <c r="CM1463">
        <v>0</v>
      </c>
      <c r="CN1463">
        <v>97.547200000000004</v>
      </c>
      <c r="CO1463">
        <v>7.23</v>
      </c>
      <c r="CP1463">
        <v>2125</v>
      </c>
      <c r="CQ1463" t="s">
        <v>17312</v>
      </c>
      <c r="CR1463" t="s">
        <v>17313</v>
      </c>
      <c r="CS1463" t="s">
        <v>54300</v>
      </c>
      <c r="CT1463" t="s">
        <v>54301</v>
      </c>
      <c r="CU1463" t="s">
        <v>17176</v>
      </c>
      <c r="CV1463" t="s">
        <v>54302</v>
      </c>
      <c r="DS1463">
        <v>0</v>
      </c>
      <c r="DU1463">
        <v>1</v>
      </c>
      <c r="DV1463">
        <v>0</v>
      </c>
      <c r="DW1463">
        <v>0</v>
      </c>
      <c r="DY1463">
        <v>0</v>
      </c>
      <c r="DZ1463">
        <v>0</v>
      </c>
      <c r="EC1463" t="s">
        <v>21330</v>
      </c>
      <c r="ED1463">
        <v>4</v>
      </c>
      <c r="EE1463" cm="1">
        <f t="array" ref="EE1463">SUM(COUNTIFS(Table_Pending_Today[job_type_code],{"WB","WQ","Z5","Z7","U8","QU","7W","2V","2W","2X"},Table_Pending_Today[Order_Number],Table_Pending_Today[[#This Row],[Order_Number]]))</f>
        <v>0</v>
      </c>
      <c r="EF1463">
        <f>COUNTIFS(Table_Pending_Today[Order_Number],Table_Pending_Today[[#This Row],[Order_Number]],Table_Pending_Today[tech_contractor],"INHOUSE")</f>
        <v>1</v>
      </c>
      <c r="EG1463">
        <f>COUNTIFS(Table_Pending_Today[Order_Number],Table_Pending_Today[[#This Row],[Order_Number]],Table_Pending_Today[tech_contractor],"CONTRACTOR")</f>
        <v>0</v>
      </c>
      <c r="EH1463" cm="1">
        <f t="array" ref="EH1463">SUM(COUNTIFS(Table_Pending_Today[job_type_code],{"XV","XQ","XT","XU"},Table_Pending_Today[Order_Number],Table_Pending_Today[[#This Row],[Order_Number]]))</f>
        <v>0</v>
      </c>
      <c r="EI1463" cm="1">
        <f t="array" ref="EI1463">SUM(COUNTIFS(Table_Pending_Today[job_type_code],{"XV","XQ","XT","XU"},Table_Pending_Today[Order_Number],Table_Pending_Today[[#This Row],[Order_Number]],Table_Pending_Today[In-House],1))</f>
        <v>0</v>
      </c>
      <c r="EJ1463" cm="1">
        <f t="array" ref="EJ1463">SUM(COUNTIFS(Table_Pending_Today[job_type_code],{"XV","XQ","XT","XU"},Table_Pending_Today[Order_Number],Table_Pending_Today[[#This Row],[Order_Number]],Table_Pending_Today[Contractor],1))</f>
        <v>0</v>
      </c>
      <c r="EK1463" cm="1">
        <f t="array" ref="EK1463">SUM(COUNTIFS(Table_Pending_Today[job_type_code],{"WB","WQ","Z5","Z7","U8","QU","7W","2V","2W","2X"},Table_Pending_Today[Order_Number],Table_Pending_Today[[#This Row],[Order_Number]]))</f>
        <v>0</v>
      </c>
      <c r="EL1463" cm="1">
        <f t="array" ref="EL1463">SUM(COUNTIFS(Table_Pending_Today[job_type_code],{"WB","WQ","Z5","Z7","U8","QU","7W","2V","2W","2X"},Table_Pending_Today[In-House],1,Table_Pending_Today[Order_Number],Table_Pending_Today[[#This Row],[Order_Number]]))</f>
        <v>0</v>
      </c>
      <c r="EM1463" cm="1">
        <f t="array" ref="EM1463">SUM(COUNTIFS(Table_Pending_Today[job_type_code],{"WB","WQ","Z5","Z7","U8","QU","7W","2V","2W","2X"},Table_Pending_Today[Contractor],1,Table_Pending_Today[Order_Number],Table_Pending_Today[[#This Row],[Order_Number]]))</f>
        <v>0</v>
      </c>
      <c r="EN1463" cm="1">
        <f t="array" ref="EN1463">IF(SUM(COUNTIFS(Table_Pending_Today[Order_Type_Desc],{"Install","Service Order","Restart"},Table_Pending_Today[Order_Number],Table_Pending_Today[[#This Row],[Order_Number]]))&gt;0,1,0)</f>
        <v>1</v>
      </c>
      <c r="EO1463" cm="1">
        <f t="array" ref="EO1463">IF(SUM(COUNTIFS(Table_Pending_Today[Order_Type_Desc],{"Install","Service Order","Restart"},Table_Pending_Today[In-House],1,Table_Pending_Today[Order_Number],Table_Pending_Today[[#This Row],[Order_Number]]))&gt;0,1,0)</f>
        <v>1</v>
      </c>
      <c r="EP1463" cm="1">
        <f t="array" ref="EP1463">IF(SUM(COUNTIFS(Table_Pending_Today[Order_Type_Desc],{"Install","Service Order","Restart"},Table_Pending_Today[Contractor],1,Table_Pending_Today[Order_Number],Table_Pending_Today[[#This Row],[Order_Number]]))&gt;0,1,0)</f>
        <v>0</v>
      </c>
      <c r="EQ1463">
        <f>IF(SUM(COUNTIFS(Table_Pending_Today[Order_Type_Desc],"Special Request",Table_Pending_Today[Bury_Drop],0,Table_Pending_Today[In-House],1,Table_Pending_Today[Order_Number],Table_Pending_Today[[#This Row],[Order_Number]]))&gt;0,1,0)</f>
        <v>0</v>
      </c>
      <c r="ER1463">
        <f>SUM(COUNTIFS(Table_Pending_Today[Order_Type_Desc],"Special Request",Table_Pending_Today[Bury_Drop],0,Table_Pending_Today[Contractor],1,Table_Pending_Today[Order_Number],Table_Pending_Today[[#This Row],[Order_Number]]))</f>
        <v>0</v>
      </c>
    </row>
    <row r="1464" spans="1:148" x14ac:dyDescent="0.25">
      <c r="A1464" t="s">
        <v>22433</v>
      </c>
      <c r="B1464" t="s">
        <v>68448</v>
      </c>
      <c r="C1464" t="s">
        <v>2</v>
      </c>
      <c r="D1464" t="s">
        <v>27440</v>
      </c>
      <c r="E1464" t="s">
        <v>27441</v>
      </c>
      <c r="F1464" t="s">
        <v>27442</v>
      </c>
      <c r="G1464">
        <v>444204</v>
      </c>
      <c r="H1464" t="s">
        <v>72</v>
      </c>
      <c r="I1464" t="s">
        <v>89</v>
      </c>
      <c r="J1464" t="s">
        <v>16924</v>
      </c>
      <c r="K1464" t="s">
        <v>73</v>
      </c>
      <c r="L1464">
        <v>3</v>
      </c>
      <c r="M1464" t="s">
        <v>27443</v>
      </c>
      <c r="N1464" t="s">
        <v>27444</v>
      </c>
      <c r="P1464" t="s">
        <v>27445</v>
      </c>
      <c r="Q1464" t="s">
        <v>56882</v>
      </c>
      <c r="R1464" t="s">
        <v>27447</v>
      </c>
      <c r="T1464" t="s">
        <v>75</v>
      </c>
      <c r="U1464" t="s">
        <v>16658</v>
      </c>
      <c r="V1464" t="s">
        <v>27448</v>
      </c>
      <c r="W1464" t="s">
        <v>16693</v>
      </c>
      <c r="X1464" t="s">
        <v>17957</v>
      </c>
      <c r="Y1464" t="s">
        <v>76</v>
      </c>
      <c r="Z1464" t="s">
        <v>121</v>
      </c>
      <c r="AA1464" t="s">
        <v>16677</v>
      </c>
      <c r="AB1464" t="s">
        <v>16762</v>
      </c>
      <c r="AC1464" t="s">
        <v>190</v>
      </c>
      <c r="AD1464" t="s">
        <v>56883</v>
      </c>
      <c r="AE1464" t="s">
        <v>19187</v>
      </c>
      <c r="AF1464" t="s">
        <v>56884</v>
      </c>
      <c r="AG1464" t="s">
        <v>22433</v>
      </c>
      <c r="AH1464" t="s">
        <v>16921</v>
      </c>
      <c r="AI1464" t="s">
        <v>19187</v>
      </c>
      <c r="AJ1464">
        <v>1</v>
      </c>
      <c r="AK1464" t="s">
        <v>16793</v>
      </c>
      <c r="AL1464" t="s">
        <v>71922</v>
      </c>
      <c r="AM1464" t="s">
        <v>87</v>
      </c>
      <c r="AO1464">
        <v>18</v>
      </c>
      <c r="AP1464" t="s">
        <v>91</v>
      </c>
      <c r="AQ1464" t="s">
        <v>80</v>
      </c>
      <c r="AR1464" t="s">
        <v>18595</v>
      </c>
      <c r="AT1464">
        <v>0</v>
      </c>
      <c r="AU1464">
        <v>0</v>
      </c>
      <c r="AV1464" t="s">
        <v>16669</v>
      </c>
      <c r="BI1464" t="s">
        <v>81</v>
      </c>
      <c r="BJ1464" t="s">
        <v>81</v>
      </c>
      <c r="BK1464" t="s">
        <v>81</v>
      </c>
      <c r="BM1464" t="s">
        <v>56885</v>
      </c>
      <c r="BN1464" t="s">
        <v>56886</v>
      </c>
      <c r="BQ1464" t="s">
        <v>56887</v>
      </c>
      <c r="BR1464" t="s">
        <v>236</v>
      </c>
      <c r="BS1464" t="s">
        <v>237</v>
      </c>
      <c r="BT1464" t="s">
        <v>17151</v>
      </c>
      <c r="BU1464" t="s">
        <v>71923</v>
      </c>
      <c r="BV1464" t="s">
        <v>56883</v>
      </c>
      <c r="BW1464">
        <v>0</v>
      </c>
      <c r="BX1464">
        <v>0</v>
      </c>
      <c r="CA1464" t="s">
        <v>16976</v>
      </c>
      <c r="CE1464" t="s">
        <v>16880</v>
      </c>
      <c r="CF1464" t="s">
        <v>16881</v>
      </c>
      <c r="CG1464" t="s">
        <v>16882</v>
      </c>
      <c r="CK1464" t="s">
        <v>16967</v>
      </c>
      <c r="CL1464" t="s">
        <v>80</v>
      </c>
      <c r="CM1464">
        <v>0</v>
      </c>
      <c r="CN1464">
        <v>96.013999999999996</v>
      </c>
      <c r="CO1464">
        <v>12</v>
      </c>
      <c r="CP1464">
        <v>25</v>
      </c>
      <c r="CQ1464" t="s">
        <v>17312</v>
      </c>
      <c r="CR1464" t="s">
        <v>17313</v>
      </c>
      <c r="CT1464" t="s">
        <v>19380</v>
      </c>
      <c r="DS1464">
        <v>0</v>
      </c>
      <c r="DU1464">
        <v>1</v>
      </c>
      <c r="DV1464">
        <v>0</v>
      </c>
      <c r="DW1464">
        <v>0</v>
      </c>
      <c r="DY1464">
        <v>0</v>
      </c>
      <c r="DZ1464">
        <v>0</v>
      </c>
      <c r="EC1464" t="s">
        <v>21330</v>
      </c>
      <c r="ED1464">
        <v>3</v>
      </c>
      <c r="EE1464" cm="1">
        <f t="array" ref="EE1464">SUM(COUNTIFS(Table_Pending_Today[job_type_code],{"WB","WQ","Z5","Z7","U8","QU","7W","2V","2W","2X"},Table_Pending_Today[Order_Number],Table_Pending_Today[[#This Row],[Order_Number]]))</f>
        <v>0</v>
      </c>
      <c r="EF1464">
        <f>COUNTIFS(Table_Pending_Today[Order_Number],Table_Pending_Today[[#This Row],[Order_Number]],Table_Pending_Today[tech_contractor],"INHOUSE")</f>
        <v>1</v>
      </c>
      <c r="EG1464">
        <f>COUNTIFS(Table_Pending_Today[Order_Number],Table_Pending_Today[[#This Row],[Order_Number]],Table_Pending_Today[tech_contractor],"CONTRACTOR")</f>
        <v>0</v>
      </c>
      <c r="EH1464" cm="1">
        <f t="array" ref="EH1464">SUM(COUNTIFS(Table_Pending_Today[job_type_code],{"XV","XQ","XT","XU"},Table_Pending_Today[Order_Number],Table_Pending_Today[[#This Row],[Order_Number]]))</f>
        <v>0</v>
      </c>
      <c r="EI1464" cm="1">
        <f t="array" ref="EI1464">SUM(COUNTIFS(Table_Pending_Today[job_type_code],{"XV","XQ","XT","XU"},Table_Pending_Today[Order_Number],Table_Pending_Today[[#This Row],[Order_Number]],Table_Pending_Today[In-House],1))</f>
        <v>0</v>
      </c>
      <c r="EJ1464" cm="1">
        <f t="array" ref="EJ1464">SUM(COUNTIFS(Table_Pending_Today[job_type_code],{"XV","XQ","XT","XU"},Table_Pending_Today[Order_Number],Table_Pending_Today[[#This Row],[Order_Number]],Table_Pending_Today[Contractor],1))</f>
        <v>0</v>
      </c>
      <c r="EK1464" cm="1">
        <f t="array" ref="EK1464">SUM(COUNTIFS(Table_Pending_Today[job_type_code],{"WB","WQ","Z5","Z7","U8","QU","7W","2V","2W","2X"},Table_Pending_Today[Order_Number],Table_Pending_Today[[#This Row],[Order_Number]]))</f>
        <v>0</v>
      </c>
      <c r="EL1464" cm="1">
        <f t="array" ref="EL1464">SUM(COUNTIFS(Table_Pending_Today[job_type_code],{"WB","WQ","Z5","Z7","U8","QU","7W","2V","2W","2X"},Table_Pending_Today[In-House],1,Table_Pending_Today[Order_Number],Table_Pending_Today[[#This Row],[Order_Number]]))</f>
        <v>0</v>
      </c>
      <c r="EM1464" cm="1">
        <f t="array" ref="EM1464">SUM(COUNTIFS(Table_Pending_Today[job_type_code],{"WB","WQ","Z5","Z7","U8","QU","7W","2V","2W","2X"},Table_Pending_Today[Contractor],1,Table_Pending_Today[Order_Number],Table_Pending_Today[[#This Row],[Order_Number]]))</f>
        <v>0</v>
      </c>
      <c r="EN1464" cm="1">
        <f t="array" ref="EN1464">IF(SUM(COUNTIFS(Table_Pending_Today[Order_Type_Desc],{"Install","Service Order","Restart"},Table_Pending_Today[Order_Number],Table_Pending_Today[[#This Row],[Order_Number]]))&gt;0,1,0)</f>
        <v>0</v>
      </c>
      <c r="EO1464" cm="1">
        <f t="array" ref="EO1464">IF(SUM(COUNTIFS(Table_Pending_Today[Order_Type_Desc],{"Install","Service Order","Restart"},Table_Pending_Today[In-House],1,Table_Pending_Today[Order_Number],Table_Pending_Today[[#This Row],[Order_Number]]))&gt;0,1,0)</f>
        <v>0</v>
      </c>
      <c r="EP1464" cm="1">
        <f t="array" ref="EP1464">IF(SUM(COUNTIFS(Table_Pending_Today[Order_Type_Desc],{"Install","Service Order","Restart"},Table_Pending_Today[Contractor],1,Table_Pending_Today[Order_Number],Table_Pending_Today[[#This Row],[Order_Number]]))&gt;0,1,0)</f>
        <v>0</v>
      </c>
      <c r="EQ1464">
        <f>IF(SUM(COUNTIFS(Table_Pending_Today[Order_Type_Desc],"Special Request",Table_Pending_Today[Bury_Drop],0,Table_Pending_Today[In-House],1,Table_Pending_Today[Order_Number],Table_Pending_Today[[#This Row],[Order_Number]]))&gt;0,1,0)</f>
        <v>0</v>
      </c>
      <c r="ER1464">
        <f>SUM(COUNTIFS(Table_Pending_Today[Order_Type_Desc],"Special Request",Table_Pending_Today[Bury_Drop],0,Table_Pending_Today[Contractor],1,Table_Pending_Today[Order_Number],Table_Pending_Today[[#This Row],[Order_Number]]))</f>
        <v>0</v>
      </c>
    </row>
    <row r="1465" spans="1:148" x14ac:dyDescent="0.25">
      <c r="A1465" t="s">
        <v>22433</v>
      </c>
      <c r="B1465" t="s">
        <v>68448</v>
      </c>
      <c r="C1465" t="s">
        <v>2</v>
      </c>
      <c r="D1465" t="s">
        <v>56830</v>
      </c>
      <c r="E1465" t="s">
        <v>56831</v>
      </c>
      <c r="F1465" t="s">
        <v>56832</v>
      </c>
      <c r="G1465">
        <v>454035</v>
      </c>
      <c r="H1465" t="s">
        <v>16820</v>
      </c>
      <c r="I1465" t="s">
        <v>16970</v>
      </c>
      <c r="J1465" t="s">
        <v>16791</v>
      </c>
      <c r="K1465" t="s">
        <v>73</v>
      </c>
      <c r="L1465">
        <v>2</v>
      </c>
      <c r="M1465" t="s">
        <v>56833</v>
      </c>
      <c r="N1465" t="s">
        <v>56834</v>
      </c>
      <c r="P1465" t="s">
        <v>18640</v>
      </c>
      <c r="Q1465" t="s">
        <v>18641</v>
      </c>
      <c r="R1465" t="s">
        <v>56835</v>
      </c>
      <c r="T1465" t="s">
        <v>75</v>
      </c>
      <c r="U1465" t="s">
        <v>16658</v>
      </c>
      <c r="V1465" t="s">
        <v>56836</v>
      </c>
      <c r="W1465" t="s">
        <v>16693</v>
      </c>
      <c r="X1465" t="s">
        <v>16754</v>
      </c>
      <c r="Y1465" t="s">
        <v>76</v>
      </c>
      <c r="Z1465" t="s">
        <v>77</v>
      </c>
      <c r="AA1465" t="s">
        <v>191</v>
      </c>
      <c r="AB1465" t="s">
        <v>196</v>
      </c>
      <c r="AC1465" t="s">
        <v>202</v>
      </c>
      <c r="AD1465" t="s">
        <v>56837</v>
      </c>
      <c r="AE1465" t="s">
        <v>18608</v>
      </c>
      <c r="AF1465" t="s">
        <v>52141</v>
      </c>
      <c r="AG1465" t="s">
        <v>22433</v>
      </c>
      <c r="AH1465" t="s">
        <v>16937</v>
      </c>
      <c r="AI1465" t="s">
        <v>22433</v>
      </c>
      <c r="AJ1465">
        <v>0</v>
      </c>
      <c r="AK1465" t="s">
        <v>98</v>
      </c>
      <c r="AL1465" t="s">
        <v>71924</v>
      </c>
      <c r="AM1465" t="s">
        <v>3</v>
      </c>
      <c r="AN1465" t="s">
        <v>16827</v>
      </c>
      <c r="AO1465">
        <v>25</v>
      </c>
      <c r="AP1465" t="s">
        <v>16971</v>
      </c>
      <c r="AQ1465" t="s">
        <v>99</v>
      </c>
      <c r="AR1465" t="s">
        <v>16792</v>
      </c>
      <c r="AT1465">
        <v>0</v>
      </c>
      <c r="AU1465">
        <v>0</v>
      </c>
      <c r="AV1465" t="s">
        <v>16669</v>
      </c>
      <c r="BI1465" t="s">
        <v>81</v>
      </c>
      <c r="BJ1465" t="s">
        <v>81</v>
      </c>
      <c r="BK1465" t="s">
        <v>81</v>
      </c>
      <c r="BL1465" t="s">
        <v>71927</v>
      </c>
      <c r="BM1465" t="s">
        <v>48723</v>
      </c>
      <c r="BN1465" t="s">
        <v>56839</v>
      </c>
      <c r="BO1465" t="s">
        <v>100</v>
      </c>
      <c r="BQ1465" t="s">
        <v>56840</v>
      </c>
      <c r="BS1465" t="s">
        <v>17202</v>
      </c>
      <c r="BT1465" t="s">
        <v>71925</v>
      </c>
      <c r="BU1465" t="s">
        <v>71926</v>
      </c>
      <c r="BV1465" t="s">
        <v>56837</v>
      </c>
      <c r="BW1465">
        <v>0</v>
      </c>
      <c r="BX1465">
        <v>0</v>
      </c>
      <c r="BY1465" t="s">
        <v>16821</v>
      </c>
      <c r="CE1465" t="s">
        <v>16879</v>
      </c>
      <c r="CF1465" t="s">
        <v>56841</v>
      </c>
      <c r="CG1465" t="s">
        <v>56842</v>
      </c>
      <c r="CH1465" t="s">
        <v>56838</v>
      </c>
      <c r="CI1465" t="s">
        <v>49196</v>
      </c>
      <c r="CJ1465" t="s">
        <v>18287</v>
      </c>
      <c r="CK1465" t="s">
        <v>17564</v>
      </c>
      <c r="CL1465" t="s">
        <v>99</v>
      </c>
      <c r="CM1465">
        <v>0</v>
      </c>
      <c r="CN1465">
        <v>90.773899999999998</v>
      </c>
      <c r="CO1465">
        <v>342.17</v>
      </c>
      <c r="CP1465">
        <v>1625</v>
      </c>
      <c r="CQ1465" t="s">
        <v>17312</v>
      </c>
      <c r="CR1465" t="s">
        <v>17313</v>
      </c>
      <c r="CS1465" t="s">
        <v>55588</v>
      </c>
      <c r="CT1465" t="s">
        <v>19854</v>
      </c>
      <c r="CU1465" t="s">
        <v>21780</v>
      </c>
      <c r="CV1465" t="s">
        <v>55589</v>
      </c>
      <c r="DS1465">
        <v>0</v>
      </c>
      <c r="DU1465">
        <v>1</v>
      </c>
      <c r="DV1465">
        <v>0</v>
      </c>
      <c r="DW1465">
        <v>0</v>
      </c>
      <c r="DX1465">
        <v>1</v>
      </c>
      <c r="DY1465">
        <v>0</v>
      </c>
      <c r="DZ1465">
        <v>0</v>
      </c>
      <c r="EC1465" t="s">
        <v>21335</v>
      </c>
      <c r="ED1465">
        <v>2</v>
      </c>
      <c r="EE1465" cm="1">
        <f t="array" ref="EE1465">SUM(COUNTIFS(Table_Pending_Today[job_type_code],{"WB","WQ","Z5","Z7","U8","QU","7W","2V","2W","2X"},Table_Pending_Today[Order_Number],Table_Pending_Today[[#This Row],[Order_Number]]))</f>
        <v>0</v>
      </c>
      <c r="EF1465">
        <f>COUNTIFS(Table_Pending_Today[Order_Number],Table_Pending_Today[[#This Row],[Order_Number]],Table_Pending_Today[tech_contractor],"INHOUSE")</f>
        <v>0</v>
      </c>
      <c r="EG1465">
        <f>COUNTIFS(Table_Pending_Today[Order_Number],Table_Pending_Today[[#This Row],[Order_Number]],Table_Pending_Today[tech_contractor],"CONTRACTOR")</f>
        <v>1</v>
      </c>
      <c r="EH1465" cm="1">
        <f t="array" ref="EH1465">SUM(COUNTIFS(Table_Pending_Today[job_type_code],{"XV","XQ","XT","XU"},Table_Pending_Today[Order_Number],Table_Pending_Today[[#This Row],[Order_Number]]))</f>
        <v>0</v>
      </c>
      <c r="EI1465" cm="1">
        <f t="array" ref="EI1465">SUM(COUNTIFS(Table_Pending_Today[job_type_code],{"XV","XQ","XT","XU"},Table_Pending_Today[Order_Number],Table_Pending_Today[[#This Row],[Order_Number]],Table_Pending_Today[In-House],1))</f>
        <v>0</v>
      </c>
      <c r="EJ1465" cm="1">
        <f t="array" ref="EJ1465">SUM(COUNTIFS(Table_Pending_Today[job_type_code],{"XV","XQ","XT","XU"},Table_Pending_Today[Order_Number],Table_Pending_Today[[#This Row],[Order_Number]],Table_Pending_Today[Contractor],1))</f>
        <v>0</v>
      </c>
      <c r="EK1465" cm="1">
        <f t="array" ref="EK1465">SUM(COUNTIFS(Table_Pending_Today[job_type_code],{"WB","WQ","Z5","Z7","U8","QU","7W","2V","2W","2X"},Table_Pending_Today[Order_Number],Table_Pending_Today[[#This Row],[Order_Number]]))</f>
        <v>0</v>
      </c>
      <c r="EL1465" cm="1">
        <f t="array" ref="EL1465">SUM(COUNTIFS(Table_Pending_Today[job_type_code],{"WB","WQ","Z5","Z7","U8","QU","7W","2V","2W","2X"},Table_Pending_Today[In-House],1,Table_Pending_Today[Order_Number],Table_Pending_Today[[#This Row],[Order_Number]]))</f>
        <v>0</v>
      </c>
      <c r="EM1465" cm="1">
        <f t="array" ref="EM1465">SUM(COUNTIFS(Table_Pending_Today[job_type_code],{"WB","WQ","Z5","Z7","U8","QU","7W","2V","2W","2X"},Table_Pending_Today[Contractor],1,Table_Pending_Today[Order_Number],Table_Pending_Today[[#This Row],[Order_Number]]))</f>
        <v>0</v>
      </c>
      <c r="EN1465" cm="1">
        <f t="array" ref="EN1465">IF(SUM(COUNTIFS(Table_Pending_Today[Order_Type_Desc],{"Install","Service Order","Restart"},Table_Pending_Today[Order_Number],Table_Pending_Today[[#This Row],[Order_Number]]))&gt;0,1,0)</f>
        <v>1</v>
      </c>
      <c r="EO1465" cm="1">
        <f t="array" ref="EO1465">IF(SUM(COUNTIFS(Table_Pending_Today[Order_Type_Desc],{"Install","Service Order","Restart"},Table_Pending_Today[In-House],1,Table_Pending_Today[Order_Number],Table_Pending_Today[[#This Row],[Order_Number]]))&gt;0,1,0)</f>
        <v>0</v>
      </c>
      <c r="EP1465" cm="1">
        <f t="array" ref="EP1465">IF(SUM(COUNTIFS(Table_Pending_Today[Order_Type_Desc],{"Install","Service Order","Restart"},Table_Pending_Today[Contractor],1,Table_Pending_Today[Order_Number],Table_Pending_Today[[#This Row],[Order_Number]]))&gt;0,1,0)</f>
        <v>1</v>
      </c>
      <c r="EQ1465">
        <f>IF(SUM(COUNTIFS(Table_Pending_Today[Order_Type_Desc],"Special Request",Table_Pending_Today[Bury_Drop],0,Table_Pending_Today[In-House],1,Table_Pending_Today[Order_Number],Table_Pending_Today[[#This Row],[Order_Number]]))&gt;0,1,0)</f>
        <v>0</v>
      </c>
      <c r="ER1465">
        <f>SUM(COUNTIFS(Table_Pending_Today[Order_Type_Desc],"Special Request",Table_Pending_Today[Bury_Drop],0,Table_Pending_Today[Contractor],1,Table_Pending_Today[Order_Number],Table_Pending_Today[[#This Row],[Order_Number]]))</f>
        <v>0</v>
      </c>
    </row>
    <row r="1466" spans="1:148" x14ac:dyDescent="0.25">
      <c r="A1466" t="s">
        <v>22433</v>
      </c>
      <c r="B1466" t="s">
        <v>68448</v>
      </c>
      <c r="C1466" t="s">
        <v>2</v>
      </c>
      <c r="D1466" t="s">
        <v>40711</v>
      </c>
      <c r="E1466" t="s">
        <v>40712</v>
      </c>
      <c r="F1466" t="s">
        <v>40713</v>
      </c>
      <c r="G1466">
        <v>440995</v>
      </c>
      <c r="H1466" t="s">
        <v>72</v>
      </c>
      <c r="I1466" t="s">
        <v>89</v>
      </c>
      <c r="J1466" t="s">
        <v>16929</v>
      </c>
      <c r="K1466" t="s">
        <v>73</v>
      </c>
      <c r="L1466">
        <v>3</v>
      </c>
      <c r="M1466" t="s">
        <v>40714</v>
      </c>
      <c r="N1466" t="s">
        <v>40715</v>
      </c>
      <c r="P1466" t="s">
        <v>191</v>
      </c>
      <c r="Q1466" t="s">
        <v>16766</v>
      </c>
      <c r="R1466" t="s">
        <v>40717</v>
      </c>
      <c r="T1466" t="s">
        <v>75</v>
      </c>
      <c r="U1466" t="s">
        <v>16658</v>
      </c>
      <c r="V1466" t="s">
        <v>40718</v>
      </c>
      <c r="W1466" t="s">
        <v>16693</v>
      </c>
      <c r="X1466" t="s">
        <v>130</v>
      </c>
      <c r="Y1466" t="s">
        <v>76</v>
      </c>
      <c r="Z1466" t="s">
        <v>77</v>
      </c>
      <c r="AA1466" t="s">
        <v>191</v>
      </c>
      <c r="AB1466" t="s">
        <v>16703</v>
      </c>
      <c r="AC1466" t="s">
        <v>16704</v>
      </c>
      <c r="AD1466" t="s">
        <v>55448</v>
      </c>
      <c r="AE1466" t="s">
        <v>19187</v>
      </c>
      <c r="AF1466" t="s">
        <v>55449</v>
      </c>
      <c r="AG1466" t="s">
        <v>22433</v>
      </c>
      <c r="AH1466" t="s">
        <v>16921</v>
      </c>
      <c r="AI1466" t="s">
        <v>19187</v>
      </c>
      <c r="AJ1466">
        <v>1</v>
      </c>
      <c r="AK1466" t="s">
        <v>98</v>
      </c>
      <c r="AL1466" t="s">
        <v>79</v>
      </c>
      <c r="AO1466">
        <v>18</v>
      </c>
      <c r="AP1466" t="s">
        <v>91</v>
      </c>
      <c r="AQ1466" t="s">
        <v>80</v>
      </c>
      <c r="AR1466" t="s">
        <v>16930</v>
      </c>
      <c r="AT1466">
        <v>0</v>
      </c>
      <c r="AU1466">
        <v>0</v>
      </c>
      <c r="AV1466" t="s">
        <v>16669</v>
      </c>
      <c r="BI1466" t="s">
        <v>81</v>
      </c>
      <c r="BJ1466" t="s">
        <v>81</v>
      </c>
      <c r="BK1466" t="s">
        <v>81</v>
      </c>
      <c r="BM1466" t="s">
        <v>22283</v>
      </c>
      <c r="BN1466" t="s">
        <v>55450</v>
      </c>
      <c r="BQ1466" t="s">
        <v>55451</v>
      </c>
      <c r="BS1466" t="s">
        <v>17202</v>
      </c>
      <c r="BV1466" t="s">
        <v>55448</v>
      </c>
      <c r="BW1466">
        <v>0</v>
      </c>
      <c r="BX1466">
        <v>0</v>
      </c>
      <c r="CE1466" t="s">
        <v>16880</v>
      </c>
      <c r="CF1466" t="s">
        <v>16881</v>
      </c>
      <c r="CG1466" t="s">
        <v>16882</v>
      </c>
      <c r="CK1466" t="s">
        <v>16883</v>
      </c>
      <c r="CL1466" t="s">
        <v>80</v>
      </c>
      <c r="CM1466">
        <v>0</v>
      </c>
      <c r="CN1466">
        <v>94.818899999999999</v>
      </c>
      <c r="CO1466">
        <v>14.75</v>
      </c>
      <c r="CP1466">
        <v>775</v>
      </c>
      <c r="CQ1466" t="s">
        <v>17312</v>
      </c>
      <c r="CR1466" t="s">
        <v>17313</v>
      </c>
      <c r="CS1466" t="s">
        <v>19723</v>
      </c>
      <c r="CT1466" t="s">
        <v>19724</v>
      </c>
      <c r="CU1466" t="s">
        <v>16883</v>
      </c>
      <c r="CV1466" t="s">
        <v>19725</v>
      </c>
      <c r="DU1466">
        <v>1</v>
      </c>
      <c r="DV1466">
        <v>0</v>
      </c>
      <c r="DW1466">
        <v>0</v>
      </c>
      <c r="DY1466">
        <v>0</v>
      </c>
      <c r="DZ1466">
        <v>0</v>
      </c>
      <c r="EC1466" t="s">
        <v>21337</v>
      </c>
      <c r="ED1466">
        <v>3</v>
      </c>
      <c r="EE1466" cm="1">
        <f t="array" ref="EE1466">SUM(COUNTIFS(Table_Pending_Today[job_type_code],{"WB","WQ","Z5","Z7","U8","QU","7W","2V","2W","2X"},Table_Pending_Today[Order_Number],Table_Pending_Today[[#This Row],[Order_Number]]))</f>
        <v>0</v>
      </c>
      <c r="EF1466">
        <f>COUNTIFS(Table_Pending_Today[Order_Number],Table_Pending_Today[[#This Row],[Order_Number]],Table_Pending_Today[tech_contractor],"INHOUSE")</f>
        <v>0</v>
      </c>
      <c r="EG1466">
        <f>COUNTIFS(Table_Pending_Today[Order_Number],Table_Pending_Today[[#This Row],[Order_Number]],Table_Pending_Today[tech_contractor],"CONTRACTOR")</f>
        <v>0</v>
      </c>
      <c r="EH1466" cm="1">
        <f t="array" ref="EH1466">SUM(COUNTIFS(Table_Pending_Today[job_type_code],{"XV","XQ","XT","XU"},Table_Pending_Today[Order_Number],Table_Pending_Today[[#This Row],[Order_Number]]))</f>
        <v>0</v>
      </c>
      <c r="EI1466" cm="1">
        <f t="array" ref="EI1466">SUM(COUNTIFS(Table_Pending_Today[job_type_code],{"XV","XQ","XT","XU"},Table_Pending_Today[Order_Number],Table_Pending_Today[[#This Row],[Order_Number]],Table_Pending_Today[In-House],1))</f>
        <v>0</v>
      </c>
      <c r="EJ1466" cm="1">
        <f t="array" ref="EJ1466">SUM(COUNTIFS(Table_Pending_Today[job_type_code],{"XV","XQ","XT","XU"},Table_Pending_Today[Order_Number],Table_Pending_Today[[#This Row],[Order_Number]],Table_Pending_Today[Contractor],1))</f>
        <v>0</v>
      </c>
      <c r="EK1466" cm="1">
        <f t="array" ref="EK1466">SUM(COUNTIFS(Table_Pending_Today[job_type_code],{"WB","WQ","Z5","Z7","U8","QU","7W","2V","2W","2X"},Table_Pending_Today[Order_Number],Table_Pending_Today[[#This Row],[Order_Number]]))</f>
        <v>0</v>
      </c>
      <c r="EL1466" cm="1">
        <f t="array" ref="EL1466">SUM(COUNTIFS(Table_Pending_Today[job_type_code],{"WB","WQ","Z5","Z7","U8","QU","7W","2V","2W","2X"},Table_Pending_Today[In-House],1,Table_Pending_Today[Order_Number],Table_Pending_Today[[#This Row],[Order_Number]]))</f>
        <v>0</v>
      </c>
      <c r="EM1466" cm="1">
        <f t="array" ref="EM1466">SUM(COUNTIFS(Table_Pending_Today[job_type_code],{"WB","WQ","Z5","Z7","U8","QU","7W","2V","2W","2X"},Table_Pending_Today[Contractor],1,Table_Pending_Today[Order_Number],Table_Pending_Today[[#This Row],[Order_Number]]))</f>
        <v>0</v>
      </c>
      <c r="EN1466" cm="1">
        <f t="array" ref="EN1466">IF(SUM(COUNTIFS(Table_Pending_Today[Order_Type_Desc],{"Install","Service Order","Restart"},Table_Pending_Today[Order_Number],Table_Pending_Today[[#This Row],[Order_Number]]))&gt;0,1,0)</f>
        <v>0</v>
      </c>
      <c r="EO1466" cm="1">
        <f t="array" ref="EO1466">IF(SUM(COUNTIFS(Table_Pending_Today[Order_Type_Desc],{"Install","Service Order","Restart"},Table_Pending_Today[In-House],1,Table_Pending_Today[Order_Number],Table_Pending_Today[[#This Row],[Order_Number]]))&gt;0,1,0)</f>
        <v>0</v>
      </c>
      <c r="EP1466" cm="1">
        <f t="array" ref="EP1466">IF(SUM(COUNTIFS(Table_Pending_Today[Order_Type_Desc],{"Install","Service Order","Restart"},Table_Pending_Today[Contractor],1,Table_Pending_Today[Order_Number],Table_Pending_Today[[#This Row],[Order_Number]]))&gt;0,1,0)</f>
        <v>0</v>
      </c>
      <c r="EQ1466">
        <f>IF(SUM(COUNTIFS(Table_Pending_Today[Order_Type_Desc],"Special Request",Table_Pending_Today[Bury_Drop],0,Table_Pending_Today[In-House],1,Table_Pending_Today[Order_Number],Table_Pending_Today[[#This Row],[Order_Number]]))&gt;0,1,0)</f>
        <v>0</v>
      </c>
      <c r="ER1466">
        <f>SUM(COUNTIFS(Table_Pending_Today[Order_Type_Desc],"Special Request",Table_Pending_Today[Bury_Drop],0,Table_Pending_Today[Contractor],1,Table_Pending_Today[Order_Number],Table_Pending_Today[[#This Row],[Order_Number]]))</f>
        <v>0</v>
      </c>
    </row>
    <row r="1467" spans="1:148" x14ac:dyDescent="0.25">
      <c r="A1467" t="s">
        <v>22433</v>
      </c>
      <c r="B1467" t="s">
        <v>68448</v>
      </c>
      <c r="C1467" t="s">
        <v>2</v>
      </c>
      <c r="D1467" t="s">
        <v>35526</v>
      </c>
      <c r="E1467" t="s">
        <v>35527</v>
      </c>
      <c r="F1467" t="s">
        <v>35528</v>
      </c>
      <c r="G1467">
        <v>451615</v>
      </c>
      <c r="H1467" t="s">
        <v>72</v>
      </c>
      <c r="I1467" t="s">
        <v>16964</v>
      </c>
      <c r="J1467" t="s">
        <v>16942</v>
      </c>
      <c r="K1467" t="s">
        <v>73</v>
      </c>
      <c r="L1467">
        <v>2</v>
      </c>
      <c r="M1467" t="s">
        <v>35529</v>
      </c>
      <c r="N1467" t="s">
        <v>35530</v>
      </c>
      <c r="P1467" t="s">
        <v>17644</v>
      </c>
      <c r="Q1467" t="s">
        <v>55739</v>
      </c>
      <c r="R1467" t="s">
        <v>35532</v>
      </c>
      <c r="T1467" t="s">
        <v>75</v>
      </c>
      <c r="U1467" t="s">
        <v>16658</v>
      </c>
      <c r="V1467" t="s">
        <v>35533</v>
      </c>
      <c r="W1467" t="s">
        <v>16693</v>
      </c>
      <c r="X1467" t="s">
        <v>17049</v>
      </c>
      <c r="Y1467" t="s">
        <v>76</v>
      </c>
      <c r="Z1467" t="s">
        <v>77</v>
      </c>
      <c r="AA1467" t="s">
        <v>191</v>
      </c>
      <c r="AB1467" t="s">
        <v>192</v>
      </c>
      <c r="AC1467" t="s">
        <v>17219</v>
      </c>
      <c r="AD1467" t="s">
        <v>56065</v>
      </c>
      <c r="AE1467" t="s">
        <v>19945</v>
      </c>
      <c r="AF1467" t="s">
        <v>52442</v>
      </c>
      <c r="AG1467" t="s">
        <v>22433</v>
      </c>
      <c r="AH1467" t="s">
        <v>16795</v>
      </c>
      <c r="AI1467" t="s">
        <v>19945</v>
      </c>
      <c r="AJ1467">
        <v>1</v>
      </c>
      <c r="AK1467" t="s">
        <v>98</v>
      </c>
      <c r="AL1467" t="s">
        <v>56067</v>
      </c>
      <c r="AM1467" t="s">
        <v>87</v>
      </c>
      <c r="AO1467">
        <v>18</v>
      </c>
      <c r="AP1467" t="s">
        <v>16966</v>
      </c>
      <c r="AQ1467" t="s">
        <v>80</v>
      </c>
      <c r="AR1467" t="s">
        <v>56066</v>
      </c>
      <c r="AT1467">
        <v>2</v>
      </c>
      <c r="AU1467">
        <v>0</v>
      </c>
      <c r="AV1467" t="s">
        <v>16669</v>
      </c>
      <c r="BD1467" t="s">
        <v>71929</v>
      </c>
      <c r="BE1467" t="s">
        <v>221</v>
      </c>
      <c r="BF1467" t="s">
        <v>56070</v>
      </c>
      <c r="BG1467" t="s">
        <v>21670</v>
      </c>
      <c r="BH1467" t="s">
        <v>17368</v>
      </c>
      <c r="BI1467" t="s">
        <v>81</v>
      </c>
      <c r="BJ1467" t="s">
        <v>81</v>
      </c>
      <c r="BK1467" t="s">
        <v>81</v>
      </c>
      <c r="BM1467" t="s">
        <v>56073</v>
      </c>
      <c r="BN1467" t="s">
        <v>56074</v>
      </c>
      <c r="BQ1467" t="s">
        <v>56075</v>
      </c>
      <c r="BS1467" t="s">
        <v>17202</v>
      </c>
      <c r="BT1467" t="s">
        <v>56068</v>
      </c>
      <c r="BU1467" t="s">
        <v>56069</v>
      </c>
      <c r="BV1467" t="s">
        <v>56065</v>
      </c>
      <c r="BW1467">
        <v>0</v>
      </c>
      <c r="BX1467">
        <v>1</v>
      </c>
      <c r="CA1467" t="s">
        <v>16965</v>
      </c>
      <c r="CE1467" t="s">
        <v>16880</v>
      </c>
      <c r="CF1467" t="s">
        <v>16881</v>
      </c>
      <c r="CG1467" t="s">
        <v>16882</v>
      </c>
      <c r="CK1467" t="s">
        <v>16947</v>
      </c>
      <c r="CL1467" t="s">
        <v>80</v>
      </c>
      <c r="CM1467">
        <v>0</v>
      </c>
      <c r="CN1467">
        <v>96.652699999999996</v>
      </c>
      <c r="CO1467">
        <v>7.29</v>
      </c>
      <c r="CP1467">
        <v>1600</v>
      </c>
      <c r="CQ1467" t="s">
        <v>17312</v>
      </c>
      <c r="CR1467" t="s">
        <v>17313</v>
      </c>
      <c r="CT1467" t="s">
        <v>71928</v>
      </c>
      <c r="CW1467" t="s">
        <v>17373</v>
      </c>
      <c r="CX1467" t="s">
        <v>17374</v>
      </c>
      <c r="CZ1467" t="s">
        <v>56071</v>
      </c>
      <c r="DA1467" t="s">
        <v>56071</v>
      </c>
      <c r="DF1467" t="s">
        <v>71930</v>
      </c>
      <c r="DI1467" t="s">
        <v>56072</v>
      </c>
      <c r="DJ1467" t="s">
        <v>55890</v>
      </c>
      <c r="DK1467" t="s">
        <v>17386</v>
      </c>
      <c r="DL1467" t="s">
        <v>17388</v>
      </c>
      <c r="DM1467" t="s">
        <v>17387</v>
      </c>
      <c r="DN1467" t="s">
        <v>81</v>
      </c>
      <c r="DO1467" t="s">
        <v>81</v>
      </c>
      <c r="DP1467" t="s">
        <v>81</v>
      </c>
      <c r="DQ1467" t="s">
        <v>81</v>
      </c>
      <c r="DR1467" t="s">
        <v>17375</v>
      </c>
      <c r="DS1467">
        <v>0</v>
      </c>
      <c r="DU1467">
        <v>1</v>
      </c>
      <c r="DV1467">
        <v>0</v>
      </c>
      <c r="DW1467">
        <v>0</v>
      </c>
      <c r="DY1467">
        <v>1</v>
      </c>
      <c r="DZ1467">
        <v>0</v>
      </c>
      <c r="EA1467" t="s">
        <v>21403</v>
      </c>
      <c r="EC1467" t="s">
        <v>21330</v>
      </c>
      <c r="ED1467">
        <v>2</v>
      </c>
      <c r="EE1467" cm="1">
        <f t="array" ref="EE1467">SUM(COUNTIFS(Table_Pending_Today[job_type_code],{"WB","WQ","Z5","Z7","U8","QU","7W","2V","2W","2X"},Table_Pending_Today[Order_Number],Table_Pending_Today[[#This Row],[Order_Number]]))</f>
        <v>0</v>
      </c>
      <c r="EF1467">
        <f>COUNTIFS(Table_Pending_Today[Order_Number],Table_Pending_Today[[#This Row],[Order_Number]],Table_Pending_Today[tech_contractor],"INHOUSE")</f>
        <v>1</v>
      </c>
      <c r="EG1467">
        <f>COUNTIFS(Table_Pending_Today[Order_Number],Table_Pending_Today[[#This Row],[Order_Number]],Table_Pending_Today[tech_contractor],"CONTRACTOR")</f>
        <v>0</v>
      </c>
      <c r="EH1467" cm="1">
        <f t="array" ref="EH1467">SUM(COUNTIFS(Table_Pending_Today[job_type_code],{"XV","XQ","XT","XU"},Table_Pending_Today[Order_Number],Table_Pending_Today[[#This Row],[Order_Number]]))</f>
        <v>0</v>
      </c>
      <c r="EI1467" cm="1">
        <f t="array" ref="EI1467">SUM(COUNTIFS(Table_Pending_Today[job_type_code],{"XV","XQ","XT","XU"},Table_Pending_Today[Order_Number],Table_Pending_Today[[#This Row],[Order_Number]],Table_Pending_Today[In-House],1))</f>
        <v>0</v>
      </c>
      <c r="EJ1467" cm="1">
        <f t="array" ref="EJ1467">SUM(COUNTIFS(Table_Pending_Today[job_type_code],{"XV","XQ","XT","XU"},Table_Pending_Today[Order_Number],Table_Pending_Today[[#This Row],[Order_Number]],Table_Pending_Today[Contractor],1))</f>
        <v>0</v>
      </c>
      <c r="EK1467" cm="1">
        <f t="array" ref="EK1467">SUM(COUNTIFS(Table_Pending_Today[job_type_code],{"WB","WQ","Z5","Z7","U8","QU","7W","2V","2W","2X"},Table_Pending_Today[Order_Number],Table_Pending_Today[[#This Row],[Order_Number]]))</f>
        <v>0</v>
      </c>
      <c r="EL1467" cm="1">
        <f t="array" ref="EL1467">SUM(COUNTIFS(Table_Pending_Today[job_type_code],{"WB","WQ","Z5","Z7","U8","QU","7W","2V","2W","2X"},Table_Pending_Today[In-House],1,Table_Pending_Today[Order_Number],Table_Pending_Today[[#This Row],[Order_Number]]))</f>
        <v>0</v>
      </c>
      <c r="EM1467" cm="1">
        <f t="array" ref="EM1467">SUM(COUNTIFS(Table_Pending_Today[job_type_code],{"WB","WQ","Z5","Z7","U8","QU","7W","2V","2W","2X"},Table_Pending_Today[Contractor],1,Table_Pending_Today[Order_Number],Table_Pending_Today[[#This Row],[Order_Number]]))</f>
        <v>0</v>
      </c>
      <c r="EN1467" cm="1">
        <f t="array" ref="EN1467">IF(SUM(COUNTIFS(Table_Pending_Today[Order_Type_Desc],{"Install","Service Order","Restart"},Table_Pending_Today[Order_Number],Table_Pending_Today[[#This Row],[Order_Number]]))&gt;0,1,0)</f>
        <v>0</v>
      </c>
      <c r="EO1467" cm="1">
        <f t="array" ref="EO1467">IF(SUM(COUNTIFS(Table_Pending_Today[Order_Type_Desc],{"Install","Service Order","Restart"},Table_Pending_Today[In-House],1,Table_Pending_Today[Order_Number],Table_Pending_Today[[#This Row],[Order_Number]]))&gt;0,1,0)</f>
        <v>0</v>
      </c>
      <c r="EP1467" cm="1">
        <f t="array" ref="EP1467">IF(SUM(COUNTIFS(Table_Pending_Today[Order_Type_Desc],{"Install","Service Order","Restart"},Table_Pending_Today[Contractor],1,Table_Pending_Today[Order_Number],Table_Pending_Today[[#This Row],[Order_Number]]))&gt;0,1,0)</f>
        <v>0</v>
      </c>
      <c r="EQ1467">
        <f>IF(SUM(COUNTIFS(Table_Pending_Today[Order_Type_Desc],"Special Request",Table_Pending_Today[Bury_Drop],0,Table_Pending_Today[In-House],1,Table_Pending_Today[Order_Number],Table_Pending_Today[[#This Row],[Order_Number]]))&gt;0,1,0)</f>
        <v>0</v>
      </c>
      <c r="ER1467">
        <f>SUM(COUNTIFS(Table_Pending_Today[Order_Type_Desc],"Special Request",Table_Pending_Today[Bury_Drop],0,Table_Pending_Today[Contractor],1,Table_Pending_Today[Order_Number],Table_Pending_Today[[#This Row],[Order_Number]]))</f>
        <v>0</v>
      </c>
    </row>
    <row r="1468" spans="1:148" x14ac:dyDescent="0.25">
      <c r="A1468" t="s">
        <v>22433</v>
      </c>
      <c r="B1468" t="s">
        <v>68448</v>
      </c>
      <c r="C1468" t="s">
        <v>2</v>
      </c>
      <c r="D1468" t="s">
        <v>24901</v>
      </c>
      <c r="E1468" t="s">
        <v>24902</v>
      </c>
      <c r="F1468" t="s">
        <v>24903</v>
      </c>
      <c r="G1468">
        <v>450138</v>
      </c>
      <c r="H1468" t="s">
        <v>72</v>
      </c>
      <c r="I1468" t="s">
        <v>89</v>
      </c>
      <c r="J1468" t="s">
        <v>16794</v>
      </c>
      <c r="K1468" t="s">
        <v>73</v>
      </c>
      <c r="L1468">
        <v>2</v>
      </c>
      <c r="M1468" t="s">
        <v>24904</v>
      </c>
      <c r="N1468" t="s">
        <v>24905</v>
      </c>
      <c r="P1468" t="s">
        <v>191</v>
      </c>
      <c r="Q1468" t="s">
        <v>17668</v>
      </c>
      <c r="R1468" t="s">
        <v>24907</v>
      </c>
      <c r="S1468" t="s">
        <v>24908</v>
      </c>
      <c r="T1468" t="s">
        <v>75</v>
      </c>
      <c r="U1468" t="s">
        <v>16658</v>
      </c>
      <c r="V1468" t="s">
        <v>24909</v>
      </c>
      <c r="W1468" t="s">
        <v>16693</v>
      </c>
      <c r="X1468" t="s">
        <v>17042</v>
      </c>
      <c r="Y1468" t="s">
        <v>76</v>
      </c>
      <c r="Z1468" t="s">
        <v>77</v>
      </c>
      <c r="AA1468" t="s">
        <v>191</v>
      </c>
      <c r="AB1468" t="s">
        <v>16703</v>
      </c>
      <c r="AC1468" t="s">
        <v>17052</v>
      </c>
      <c r="AD1468" t="s">
        <v>56891</v>
      </c>
      <c r="AE1468" t="s">
        <v>19945</v>
      </c>
      <c r="AF1468" t="s">
        <v>56892</v>
      </c>
      <c r="AG1468" t="s">
        <v>22433</v>
      </c>
      <c r="AH1468" t="s">
        <v>16779</v>
      </c>
      <c r="AI1468" t="s">
        <v>19945</v>
      </c>
      <c r="AJ1468">
        <v>1</v>
      </c>
      <c r="AK1468" t="s">
        <v>98</v>
      </c>
      <c r="AL1468" t="s">
        <v>79</v>
      </c>
      <c r="AO1468">
        <v>18</v>
      </c>
      <c r="AP1468" t="s">
        <v>91</v>
      </c>
      <c r="AQ1468" t="s">
        <v>80</v>
      </c>
      <c r="AR1468" t="s">
        <v>16796</v>
      </c>
      <c r="AT1468">
        <v>0</v>
      </c>
      <c r="AU1468">
        <v>0</v>
      </c>
      <c r="AV1468" t="s">
        <v>16669</v>
      </c>
      <c r="BI1468" t="s">
        <v>81</v>
      </c>
      <c r="BJ1468" t="s">
        <v>81</v>
      </c>
      <c r="BK1468" t="s">
        <v>81</v>
      </c>
      <c r="BM1468" t="s">
        <v>56893</v>
      </c>
      <c r="BN1468" t="s">
        <v>56894</v>
      </c>
      <c r="BQ1468" t="s">
        <v>56895</v>
      </c>
      <c r="BS1468" t="s">
        <v>17202</v>
      </c>
      <c r="BV1468" t="s">
        <v>56891</v>
      </c>
      <c r="BW1468">
        <v>0</v>
      </c>
      <c r="BX1468">
        <v>0</v>
      </c>
      <c r="CE1468" t="s">
        <v>16880</v>
      </c>
      <c r="CF1468" t="s">
        <v>16881</v>
      </c>
      <c r="CG1468" t="s">
        <v>16882</v>
      </c>
      <c r="CK1468" t="s">
        <v>16920</v>
      </c>
      <c r="CL1468" t="s">
        <v>80</v>
      </c>
      <c r="CM1468">
        <v>0</v>
      </c>
      <c r="CN1468">
        <v>94.437600000000003</v>
      </c>
      <c r="CO1468">
        <v>32.72</v>
      </c>
      <c r="CP1468">
        <v>1625</v>
      </c>
      <c r="CQ1468" t="s">
        <v>17312</v>
      </c>
      <c r="CR1468" t="s">
        <v>17313</v>
      </c>
      <c r="CT1468" t="s">
        <v>18377</v>
      </c>
      <c r="DS1468">
        <v>0</v>
      </c>
      <c r="DU1468">
        <v>1</v>
      </c>
      <c r="DV1468">
        <v>0</v>
      </c>
      <c r="DW1468">
        <v>0</v>
      </c>
      <c r="DY1468">
        <v>0</v>
      </c>
      <c r="DZ1468">
        <v>0</v>
      </c>
      <c r="EC1468" t="s">
        <v>21337</v>
      </c>
      <c r="ED1468">
        <v>2</v>
      </c>
      <c r="EE1468" cm="1">
        <f t="array" ref="EE1468">SUM(COUNTIFS(Table_Pending_Today[job_type_code],{"WB","WQ","Z5","Z7","U8","QU","7W","2V","2W","2X"},Table_Pending_Today[Order_Number],Table_Pending_Today[[#This Row],[Order_Number]]))</f>
        <v>0</v>
      </c>
      <c r="EF1468">
        <f>COUNTIFS(Table_Pending_Today[Order_Number],Table_Pending_Today[[#This Row],[Order_Number]],Table_Pending_Today[tech_contractor],"INHOUSE")</f>
        <v>0</v>
      </c>
      <c r="EG1468">
        <f>COUNTIFS(Table_Pending_Today[Order_Number],Table_Pending_Today[[#This Row],[Order_Number]],Table_Pending_Today[tech_contractor],"CONTRACTOR")</f>
        <v>0</v>
      </c>
      <c r="EH1468" cm="1">
        <f t="array" ref="EH1468">SUM(COUNTIFS(Table_Pending_Today[job_type_code],{"XV","XQ","XT","XU"},Table_Pending_Today[Order_Number],Table_Pending_Today[[#This Row],[Order_Number]]))</f>
        <v>0</v>
      </c>
      <c r="EI1468" cm="1">
        <f t="array" ref="EI1468">SUM(COUNTIFS(Table_Pending_Today[job_type_code],{"XV","XQ","XT","XU"},Table_Pending_Today[Order_Number],Table_Pending_Today[[#This Row],[Order_Number]],Table_Pending_Today[In-House],1))</f>
        <v>0</v>
      </c>
      <c r="EJ1468" cm="1">
        <f t="array" ref="EJ1468">SUM(COUNTIFS(Table_Pending_Today[job_type_code],{"XV","XQ","XT","XU"},Table_Pending_Today[Order_Number],Table_Pending_Today[[#This Row],[Order_Number]],Table_Pending_Today[Contractor],1))</f>
        <v>0</v>
      </c>
      <c r="EK1468" cm="1">
        <f t="array" ref="EK1468">SUM(COUNTIFS(Table_Pending_Today[job_type_code],{"WB","WQ","Z5","Z7","U8","QU","7W","2V","2W","2X"},Table_Pending_Today[Order_Number],Table_Pending_Today[[#This Row],[Order_Number]]))</f>
        <v>0</v>
      </c>
      <c r="EL1468" cm="1">
        <f t="array" ref="EL1468">SUM(COUNTIFS(Table_Pending_Today[job_type_code],{"WB","WQ","Z5","Z7","U8","QU","7W","2V","2W","2X"},Table_Pending_Today[In-House],1,Table_Pending_Today[Order_Number],Table_Pending_Today[[#This Row],[Order_Number]]))</f>
        <v>0</v>
      </c>
      <c r="EM1468" cm="1">
        <f t="array" ref="EM1468">SUM(COUNTIFS(Table_Pending_Today[job_type_code],{"WB","WQ","Z5","Z7","U8","QU","7W","2V","2W","2X"},Table_Pending_Today[Contractor],1,Table_Pending_Today[Order_Number],Table_Pending_Today[[#This Row],[Order_Number]]))</f>
        <v>0</v>
      </c>
      <c r="EN1468" cm="1">
        <f t="array" ref="EN1468">IF(SUM(COUNTIFS(Table_Pending_Today[Order_Type_Desc],{"Install","Service Order","Restart"},Table_Pending_Today[Order_Number],Table_Pending_Today[[#This Row],[Order_Number]]))&gt;0,1,0)</f>
        <v>0</v>
      </c>
      <c r="EO1468" cm="1">
        <f t="array" ref="EO1468">IF(SUM(COUNTIFS(Table_Pending_Today[Order_Type_Desc],{"Install","Service Order","Restart"},Table_Pending_Today[In-House],1,Table_Pending_Today[Order_Number],Table_Pending_Today[[#This Row],[Order_Number]]))&gt;0,1,0)</f>
        <v>0</v>
      </c>
      <c r="EP1468" cm="1">
        <f t="array" ref="EP1468">IF(SUM(COUNTIFS(Table_Pending_Today[Order_Type_Desc],{"Install","Service Order","Restart"},Table_Pending_Today[Contractor],1,Table_Pending_Today[Order_Number],Table_Pending_Today[[#This Row],[Order_Number]]))&gt;0,1,0)</f>
        <v>0</v>
      </c>
      <c r="EQ1468">
        <f>IF(SUM(COUNTIFS(Table_Pending_Today[Order_Type_Desc],"Special Request",Table_Pending_Today[Bury_Drop],0,Table_Pending_Today[In-House],1,Table_Pending_Today[Order_Number],Table_Pending_Today[[#This Row],[Order_Number]]))&gt;0,1,0)</f>
        <v>0</v>
      </c>
      <c r="ER1468">
        <f>SUM(COUNTIFS(Table_Pending_Today[Order_Type_Desc],"Special Request",Table_Pending_Today[Bury_Drop],0,Table_Pending_Today[Contractor],1,Table_Pending_Today[Order_Number],Table_Pending_Today[[#This Row],[Order_Number]]))</f>
        <v>0</v>
      </c>
    </row>
    <row r="1469" spans="1:148" x14ac:dyDescent="0.25">
      <c r="A1469" t="s">
        <v>22433</v>
      </c>
      <c r="B1469" t="s">
        <v>68448</v>
      </c>
      <c r="C1469" t="s">
        <v>2</v>
      </c>
      <c r="D1469" t="s">
        <v>21059</v>
      </c>
      <c r="E1469" t="s">
        <v>21060</v>
      </c>
      <c r="F1469" t="s">
        <v>21061</v>
      </c>
      <c r="G1469">
        <v>450243</v>
      </c>
      <c r="H1469" t="s">
        <v>72</v>
      </c>
      <c r="I1469" t="s">
        <v>89</v>
      </c>
      <c r="J1469" t="s">
        <v>16935</v>
      </c>
      <c r="K1469" t="s">
        <v>73</v>
      </c>
      <c r="L1469">
        <v>2</v>
      </c>
      <c r="M1469" t="s">
        <v>21062</v>
      </c>
      <c r="N1469" t="s">
        <v>21063</v>
      </c>
      <c r="P1469" t="s">
        <v>191</v>
      </c>
      <c r="Q1469" t="s">
        <v>17214</v>
      </c>
      <c r="R1469" t="s">
        <v>21065</v>
      </c>
      <c r="T1469" t="s">
        <v>75</v>
      </c>
      <c r="U1469" t="s">
        <v>16658</v>
      </c>
      <c r="V1469" t="s">
        <v>21066</v>
      </c>
      <c r="W1469" t="s">
        <v>16693</v>
      </c>
      <c r="X1469" t="s">
        <v>16659</v>
      </c>
      <c r="Y1469" t="s">
        <v>76</v>
      </c>
      <c r="Z1469" t="s">
        <v>77</v>
      </c>
      <c r="AA1469" t="s">
        <v>191</v>
      </c>
      <c r="AB1469" t="s">
        <v>16705</v>
      </c>
      <c r="AC1469" t="s">
        <v>16706</v>
      </c>
      <c r="AD1469" t="s">
        <v>22155</v>
      </c>
      <c r="AE1469" t="s">
        <v>19945</v>
      </c>
      <c r="AF1469" t="s">
        <v>22156</v>
      </c>
      <c r="AG1469" t="s">
        <v>22433</v>
      </c>
      <c r="AH1469" t="s">
        <v>16840</v>
      </c>
      <c r="AI1469" t="s">
        <v>19945</v>
      </c>
      <c r="AJ1469">
        <v>2</v>
      </c>
      <c r="AK1469" t="s">
        <v>98</v>
      </c>
      <c r="AL1469" t="s">
        <v>79</v>
      </c>
      <c r="AO1469">
        <v>18</v>
      </c>
      <c r="AP1469" t="s">
        <v>91</v>
      </c>
      <c r="AQ1469" t="s">
        <v>80</v>
      </c>
      <c r="AR1469" t="s">
        <v>16936</v>
      </c>
      <c r="AT1469">
        <v>0</v>
      </c>
      <c r="AU1469">
        <v>0</v>
      </c>
      <c r="AV1469" t="s">
        <v>16669</v>
      </c>
      <c r="BI1469" t="s">
        <v>81</v>
      </c>
      <c r="BJ1469" t="s">
        <v>81</v>
      </c>
      <c r="BK1469" t="s">
        <v>81</v>
      </c>
      <c r="BM1469" t="s">
        <v>22157</v>
      </c>
      <c r="BN1469" t="s">
        <v>22158</v>
      </c>
      <c r="BQ1469" t="s">
        <v>17458</v>
      </c>
      <c r="BS1469" t="s">
        <v>17202</v>
      </c>
      <c r="BV1469" t="s">
        <v>22155</v>
      </c>
      <c r="BW1469">
        <v>0</v>
      </c>
      <c r="BX1469">
        <v>0</v>
      </c>
      <c r="CE1469" t="s">
        <v>16880</v>
      </c>
      <c r="CF1469" t="s">
        <v>16881</v>
      </c>
      <c r="CG1469" t="s">
        <v>16882</v>
      </c>
      <c r="CK1469" t="s">
        <v>16883</v>
      </c>
      <c r="CL1469" t="s">
        <v>80</v>
      </c>
      <c r="CM1469">
        <v>0</v>
      </c>
      <c r="CN1469">
        <v>95.450800000000001</v>
      </c>
      <c r="CO1469">
        <v>27.42</v>
      </c>
      <c r="CP1469">
        <v>0</v>
      </c>
      <c r="CQ1469" t="s">
        <v>17312</v>
      </c>
      <c r="CR1469" t="s">
        <v>17313</v>
      </c>
      <c r="CS1469" t="s">
        <v>17314</v>
      </c>
      <c r="CT1469" t="s">
        <v>17319</v>
      </c>
      <c r="CU1469" t="s">
        <v>16885</v>
      </c>
      <c r="DU1469">
        <v>1</v>
      </c>
      <c r="DV1469">
        <v>0</v>
      </c>
      <c r="DW1469">
        <v>0</v>
      </c>
      <c r="DY1469">
        <v>0</v>
      </c>
      <c r="DZ1469">
        <v>0</v>
      </c>
      <c r="EC1469" t="s">
        <v>21337</v>
      </c>
      <c r="ED1469">
        <v>2</v>
      </c>
      <c r="EE1469" cm="1">
        <f t="array" ref="EE1469">SUM(COUNTIFS(Table_Pending_Today[job_type_code],{"WB","WQ","Z5","Z7","U8","QU","7W","2V","2W","2X"},Table_Pending_Today[Order_Number],Table_Pending_Today[[#This Row],[Order_Number]]))</f>
        <v>0</v>
      </c>
      <c r="EF1469">
        <f>COUNTIFS(Table_Pending_Today[Order_Number],Table_Pending_Today[[#This Row],[Order_Number]],Table_Pending_Today[tech_contractor],"INHOUSE")</f>
        <v>0</v>
      </c>
      <c r="EG1469">
        <f>COUNTIFS(Table_Pending_Today[Order_Number],Table_Pending_Today[[#This Row],[Order_Number]],Table_Pending_Today[tech_contractor],"CONTRACTOR")</f>
        <v>0</v>
      </c>
      <c r="EH1469" cm="1">
        <f t="array" ref="EH1469">SUM(COUNTIFS(Table_Pending_Today[job_type_code],{"XV","XQ","XT","XU"},Table_Pending_Today[Order_Number],Table_Pending_Today[[#This Row],[Order_Number]]))</f>
        <v>0</v>
      </c>
      <c r="EI1469" cm="1">
        <f t="array" ref="EI1469">SUM(COUNTIFS(Table_Pending_Today[job_type_code],{"XV","XQ","XT","XU"},Table_Pending_Today[Order_Number],Table_Pending_Today[[#This Row],[Order_Number]],Table_Pending_Today[In-House],1))</f>
        <v>0</v>
      </c>
      <c r="EJ1469" cm="1">
        <f t="array" ref="EJ1469">SUM(COUNTIFS(Table_Pending_Today[job_type_code],{"XV","XQ","XT","XU"},Table_Pending_Today[Order_Number],Table_Pending_Today[[#This Row],[Order_Number]],Table_Pending_Today[Contractor],1))</f>
        <v>0</v>
      </c>
      <c r="EK1469" cm="1">
        <f t="array" ref="EK1469">SUM(COUNTIFS(Table_Pending_Today[job_type_code],{"WB","WQ","Z5","Z7","U8","QU","7W","2V","2W","2X"},Table_Pending_Today[Order_Number],Table_Pending_Today[[#This Row],[Order_Number]]))</f>
        <v>0</v>
      </c>
      <c r="EL1469" cm="1">
        <f t="array" ref="EL1469">SUM(COUNTIFS(Table_Pending_Today[job_type_code],{"WB","WQ","Z5","Z7","U8","QU","7W","2V","2W","2X"},Table_Pending_Today[In-House],1,Table_Pending_Today[Order_Number],Table_Pending_Today[[#This Row],[Order_Number]]))</f>
        <v>0</v>
      </c>
      <c r="EM1469" cm="1">
        <f t="array" ref="EM1469">SUM(COUNTIFS(Table_Pending_Today[job_type_code],{"WB","WQ","Z5","Z7","U8","QU","7W","2V","2W","2X"},Table_Pending_Today[Contractor],1,Table_Pending_Today[Order_Number],Table_Pending_Today[[#This Row],[Order_Number]]))</f>
        <v>0</v>
      </c>
      <c r="EN1469" cm="1">
        <f t="array" ref="EN1469">IF(SUM(COUNTIFS(Table_Pending_Today[Order_Type_Desc],{"Install","Service Order","Restart"},Table_Pending_Today[Order_Number],Table_Pending_Today[[#This Row],[Order_Number]]))&gt;0,1,0)</f>
        <v>0</v>
      </c>
      <c r="EO1469" cm="1">
        <f t="array" ref="EO1469">IF(SUM(COUNTIFS(Table_Pending_Today[Order_Type_Desc],{"Install","Service Order","Restart"},Table_Pending_Today[In-House],1,Table_Pending_Today[Order_Number],Table_Pending_Today[[#This Row],[Order_Number]]))&gt;0,1,0)</f>
        <v>0</v>
      </c>
      <c r="EP1469" cm="1">
        <f t="array" ref="EP1469">IF(SUM(COUNTIFS(Table_Pending_Today[Order_Type_Desc],{"Install","Service Order","Restart"},Table_Pending_Today[Contractor],1,Table_Pending_Today[Order_Number],Table_Pending_Today[[#This Row],[Order_Number]]))&gt;0,1,0)</f>
        <v>0</v>
      </c>
      <c r="EQ1469">
        <f>IF(SUM(COUNTIFS(Table_Pending_Today[Order_Type_Desc],"Special Request",Table_Pending_Today[Bury_Drop],0,Table_Pending_Today[In-House],1,Table_Pending_Today[Order_Number],Table_Pending_Today[[#This Row],[Order_Number]]))&gt;0,1,0)</f>
        <v>0</v>
      </c>
      <c r="ER1469">
        <f>SUM(COUNTIFS(Table_Pending_Today[Order_Type_Desc],"Special Request",Table_Pending_Today[Bury_Drop],0,Table_Pending_Today[Contractor],1,Table_Pending_Today[Order_Number],Table_Pending_Today[[#This Row],[Order_Number]]))</f>
        <v>0</v>
      </c>
    </row>
    <row r="1470" spans="1:148" x14ac:dyDescent="0.25">
      <c r="A1470" t="s">
        <v>22433</v>
      </c>
      <c r="B1470" t="s">
        <v>68448</v>
      </c>
      <c r="C1470" t="s">
        <v>2</v>
      </c>
      <c r="D1470" t="s">
        <v>56896</v>
      </c>
      <c r="E1470" t="s">
        <v>56897</v>
      </c>
      <c r="F1470" t="s">
        <v>56898</v>
      </c>
      <c r="G1470">
        <v>464323</v>
      </c>
      <c r="H1470" t="s">
        <v>16820</v>
      </c>
      <c r="I1470" t="s">
        <v>16970</v>
      </c>
      <c r="J1470" t="s">
        <v>127</v>
      </c>
      <c r="K1470" t="s">
        <v>73</v>
      </c>
      <c r="L1470">
        <v>1</v>
      </c>
      <c r="M1470" t="s">
        <v>56899</v>
      </c>
      <c r="N1470" t="s">
        <v>56900</v>
      </c>
      <c r="P1470" t="s">
        <v>56901</v>
      </c>
      <c r="Q1470" t="s">
        <v>56902</v>
      </c>
      <c r="R1470" t="s">
        <v>56903</v>
      </c>
      <c r="T1470" t="s">
        <v>75</v>
      </c>
      <c r="U1470" t="s">
        <v>16658</v>
      </c>
      <c r="V1470" t="s">
        <v>56904</v>
      </c>
      <c r="W1470" t="s">
        <v>16693</v>
      </c>
      <c r="X1470" t="s">
        <v>17690</v>
      </c>
      <c r="Y1470" t="s">
        <v>76</v>
      </c>
      <c r="Z1470" t="s">
        <v>77</v>
      </c>
      <c r="AA1470" t="s">
        <v>201</v>
      </c>
      <c r="AB1470" t="s">
        <v>16713</v>
      </c>
      <c r="AC1470" t="s">
        <v>16785</v>
      </c>
      <c r="AD1470" t="s">
        <v>56905</v>
      </c>
      <c r="AE1470" t="s">
        <v>19945</v>
      </c>
      <c r="AF1470" t="s">
        <v>56906</v>
      </c>
      <c r="AG1470" t="s">
        <v>22433</v>
      </c>
      <c r="AH1470" t="s">
        <v>16795</v>
      </c>
      <c r="AI1470" t="s">
        <v>22433</v>
      </c>
      <c r="AJ1470">
        <v>0</v>
      </c>
      <c r="AK1470" t="s">
        <v>98</v>
      </c>
      <c r="AL1470" t="s">
        <v>56372</v>
      </c>
      <c r="AM1470" t="s">
        <v>87</v>
      </c>
      <c r="AO1470">
        <v>25</v>
      </c>
      <c r="AP1470" t="s">
        <v>16971</v>
      </c>
      <c r="AQ1470" t="s">
        <v>99</v>
      </c>
      <c r="AR1470" t="s">
        <v>128</v>
      </c>
      <c r="AT1470">
        <v>0</v>
      </c>
      <c r="AU1470">
        <v>0</v>
      </c>
      <c r="AV1470" t="s">
        <v>17079</v>
      </c>
      <c r="BI1470" t="s">
        <v>81</v>
      </c>
      <c r="BJ1470" t="s">
        <v>81</v>
      </c>
      <c r="BK1470" t="s">
        <v>81</v>
      </c>
      <c r="BL1470" t="s">
        <v>56908</v>
      </c>
      <c r="BM1470" t="s">
        <v>56909</v>
      </c>
      <c r="BN1470" t="s">
        <v>56910</v>
      </c>
      <c r="BO1470" t="s">
        <v>100</v>
      </c>
      <c r="BQ1470" t="s">
        <v>203</v>
      </c>
      <c r="BS1470" t="s">
        <v>17202</v>
      </c>
      <c r="BT1470" t="s">
        <v>17780</v>
      </c>
      <c r="BU1470" t="s">
        <v>56373</v>
      </c>
      <c r="BV1470" t="s">
        <v>56905</v>
      </c>
      <c r="BW1470">
        <v>0</v>
      </c>
      <c r="BX1470">
        <v>0</v>
      </c>
      <c r="BY1470" t="s">
        <v>16821</v>
      </c>
      <c r="CE1470" t="s">
        <v>16911</v>
      </c>
      <c r="CF1470" t="s">
        <v>56911</v>
      </c>
      <c r="CG1470" t="s">
        <v>56912</v>
      </c>
      <c r="CH1470" t="s">
        <v>56907</v>
      </c>
      <c r="CI1470" t="s">
        <v>56913</v>
      </c>
      <c r="CJ1470" t="s">
        <v>22150</v>
      </c>
      <c r="CK1470" t="s">
        <v>17564</v>
      </c>
      <c r="CL1470" t="s">
        <v>99</v>
      </c>
      <c r="CM1470">
        <v>0</v>
      </c>
      <c r="CN1470">
        <v>92.419899999999998</v>
      </c>
      <c r="CO1470">
        <v>94.39</v>
      </c>
      <c r="CP1470">
        <v>75</v>
      </c>
      <c r="CQ1470" t="s">
        <v>17312</v>
      </c>
      <c r="CR1470" t="s">
        <v>17313</v>
      </c>
      <c r="CS1470" t="s">
        <v>17314</v>
      </c>
      <c r="CT1470" t="s">
        <v>17733</v>
      </c>
      <c r="CU1470" t="s">
        <v>16885</v>
      </c>
      <c r="DS1470">
        <v>0</v>
      </c>
      <c r="DU1470">
        <v>1</v>
      </c>
      <c r="DV1470">
        <v>0</v>
      </c>
      <c r="DW1470">
        <v>0</v>
      </c>
      <c r="DY1470">
        <v>0</v>
      </c>
      <c r="DZ1470">
        <v>0</v>
      </c>
      <c r="EC1470" t="s">
        <v>21386</v>
      </c>
      <c r="ED1470">
        <v>1</v>
      </c>
      <c r="EE1470" cm="1">
        <f t="array" ref="EE1470">SUM(COUNTIFS(Table_Pending_Today[job_type_code],{"WB","WQ","Z5","Z7","U8","QU","7W","2V","2W","2X"},Table_Pending_Today[Order_Number],Table_Pending_Today[[#This Row],[Order_Number]]))</f>
        <v>0</v>
      </c>
      <c r="EF1470">
        <f>COUNTIFS(Table_Pending_Today[Order_Number],Table_Pending_Today[[#This Row],[Order_Number]],Table_Pending_Today[tech_contractor],"INHOUSE")</f>
        <v>1</v>
      </c>
      <c r="EG1470">
        <f>COUNTIFS(Table_Pending_Today[Order_Number],Table_Pending_Today[[#This Row],[Order_Number]],Table_Pending_Today[tech_contractor],"CONTRACTOR")</f>
        <v>0</v>
      </c>
      <c r="EH1470" cm="1">
        <f t="array" ref="EH1470">SUM(COUNTIFS(Table_Pending_Today[job_type_code],{"XV","XQ","XT","XU"},Table_Pending_Today[Order_Number],Table_Pending_Today[[#This Row],[Order_Number]]))</f>
        <v>0</v>
      </c>
      <c r="EI1470" cm="1">
        <f t="array" ref="EI1470">SUM(COUNTIFS(Table_Pending_Today[job_type_code],{"XV","XQ","XT","XU"},Table_Pending_Today[Order_Number],Table_Pending_Today[[#This Row],[Order_Number]],Table_Pending_Today[In-House],1))</f>
        <v>0</v>
      </c>
      <c r="EJ1470" cm="1">
        <f t="array" ref="EJ1470">SUM(COUNTIFS(Table_Pending_Today[job_type_code],{"XV","XQ","XT","XU"},Table_Pending_Today[Order_Number],Table_Pending_Today[[#This Row],[Order_Number]],Table_Pending_Today[Contractor],1))</f>
        <v>0</v>
      </c>
      <c r="EK1470" cm="1">
        <f t="array" ref="EK1470">SUM(COUNTIFS(Table_Pending_Today[job_type_code],{"WB","WQ","Z5","Z7","U8","QU","7W","2V","2W","2X"},Table_Pending_Today[Order_Number],Table_Pending_Today[[#This Row],[Order_Number]]))</f>
        <v>0</v>
      </c>
      <c r="EL1470" cm="1">
        <f t="array" ref="EL1470">SUM(COUNTIFS(Table_Pending_Today[job_type_code],{"WB","WQ","Z5","Z7","U8","QU","7W","2V","2W","2X"},Table_Pending_Today[In-House],1,Table_Pending_Today[Order_Number],Table_Pending_Today[[#This Row],[Order_Number]]))</f>
        <v>0</v>
      </c>
      <c r="EM1470" cm="1">
        <f t="array" ref="EM1470">SUM(COUNTIFS(Table_Pending_Today[job_type_code],{"WB","WQ","Z5","Z7","U8","QU","7W","2V","2W","2X"},Table_Pending_Today[Contractor],1,Table_Pending_Today[Order_Number],Table_Pending_Today[[#This Row],[Order_Number]]))</f>
        <v>0</v>
      </c>
      <c r="EN1470" cm="1">
        <f t="array" ref="EN1470">IF(SUM(COUNTIFS(Table_Pending_Today[Order_Type_Desc],{"Install","Service Order","Restart"},Table_Pending_Today[Order_Number],Table_Pending_Today[[#This Row],[Order_Number]]))&gt;0,1,0)</f>
        <v>1</v>
      </c>
      <c r="EO1470" cm="1">
        <f t="array" ref="EO1470">IF(SUM(COUNTIFS(Table_Pending_Today[Order_Type_Desc],{"Install","Service Order","Restart"},Table_Pending_Today[In-House],1,Table_Pending_Today[Order_Number],Table_Pending_Today[[#This Row],[Order_Number]]))&gt;0,1,0)</f>
        <v>1</v>
      </c>
      <c r="EP1470" cm="1">
        <f t="array" ref="EP1470">IF(SUM(COUNTIFS(Table_Pending_Today[Order_Type_Desc],{"Install","Service Order","Restart"},Table_Pending_Today[Contractor],1,Table_Pending_Today[Order_Number],Table_Pending_Today[[#This Row],[Order_Number]]))&gt;0,1,0)</f>
        <v>0</v>
      </c>
      <c r="EQ1470">
        <f>IF(SUM(COUNTIFS(Table_Pending_Today[Order_Type_Desc],"Special Request",Table_Pending_Today[Bury_Drop],0,Table_Pending_Today[In-House],1,Table_Pending_Today[Order_Number],Table_Pending_Today[[#This Row],[Order_Number]]))&gt;0,1,0)</f>
        <v>0</v>
      </c>
      <c r="ER1470">
        <f>SUM(COUNTIFS(Table_Pending_Today[Order_Type_Desc],"Special Request",Table_Pending_Today[Bury_Drop],0,Table_Pending_Today[Contractor],1,Table_Pending_Today[Order_Number],Table_Pending_Today[[#This Row],[Order_Number]]))</f>
        <v>0</v>
      </c>
    </row>
    <row r="1471" spans="1:148" x14ac:dyDescent="0.25">
      <c r="A1471" t="s">
        <v>22433</v>
      </c>
      <c r="B1471" t="s">
        <v>68448</v>
      </c>
      <c r="C1471" t="s">
        <v>2</v>
      </c>
      <c r="D1471" t="s">
        <v>28680</v>
      </c>
      <c r="E1471" t="s">
        <v>28681</v>
      </c>
      <c r="F1471" t="s">
        <v>28682</v>
      </c>
      <c r="G1471">
        <v>455257</v>
      </c>
      <c r="H1471" t="s">
        <v>72</v>
      </c>
      <c r="I1471" t="s">
        <v>89</v>
      </c>
      <c r="J1471" t="s">
        <v>16935</v>
      </c>
      <c r="K1471" t="s">
        <v>73</v>
      </c>
      <c r="L1471">
        <v>2</v>
      </c>
      <c r="M1471" t="s">
        <v>28683</v>
      </c>
      <c r="N1471" t="s">
        <v>28684</v>
      </c>
      <c r="P1471" t="s">
        <v>188</v>
      </c>
      <c r="Q1471" t="s">
        <v>16816</v>
      </c>
      <c r="R1471" t="s">
        <v>28686</v>
      </c>
      <c r="T1471" t="s">
        <v>75</v>
      </c>
      <c r="U1471" t="s">
        <v>16658</v>
      </c>
      <c r="V1471" t="s">
        <v>28687</v>
      </c>
      <c r="W1471" t="s">
        <v>16693</v>
      </c>
      <c r="X1471" t="s">
        <v>17259</v>
      </c>
      <c r="Y1471" t="s">
        <v>76</v>
      </c>
      <c r="Z1471" t="s">
        <v>77</v>
      </c>
      <c r="AA1471" t="s">
        <v>186</v>
      </c>
      <c r="AB1471" t="s">
        <v>16697</v>
      </c>
      <c r="AC1471" t="s">
        <v>16698</v>
      </c>
      <c r="AD1471" t="s">
        <v>55323</v>
      </c>
      <c r="AE1471" t="s">
        <v>19945</v>
      </c>
      <c r="AF1471" t="s">
        <v>55324</v>
      </c>
      <c r="AG1471" t="s">
        <v>22433</v>
      </c>
      <c r="AH1471" t="s">
        <v>16840</v>
      </c>
      <c r="AI1471" t="s">
        <v>20208</v>
      </c>
      <c r="AJ1471">
        <v>1</v>
      </c>
      <c r="AK1471" t="s">
        <v>98</v>
      </c>
      <c r="AL1471" t="s">
        <v>79</v>
      </c>
      <c r="AO1471">
        <v>18</v>
      </c>
      <c r="AP1471" t="s">
        <v>91</v>
      </c>
      <c r="AQ1471" t="s">
        <v>80</v>
      </c>
      <c r="AR1471" t="s">
        <v>16936</v>
      </c>
      <c r="AT1471">
        <v>0</v>
      </c>
      <c r="AU1471">
        <v>0</v>
      </c>
      <c r="AV1471" t="s">
        <v>16696</v>
      </c>
      <c r="BI1471" t="s">
        <v>81</v>
      </c>
      <c r="BJ1471" t="s">
        <v>81</v>
      </c>
      <c r="BK1471" t="s">
        <v>81</v>
      </c>
      <c r="BM1471" t="s">
        <v>47618</v>
      </c>
      <c r="BN1471" t="s">
        <v>55325</v>
      </c>
      <c r="BQ1471" t="s">
        <v>55326</v>
      </c>
      <c r="BS1471" t="s">
        <v>17202</v>
      </c>
      <c r="BV1471" t="s">
        <v>55323</v>
      </c>
      <c r="BW1471">
        <v>0</v>
      </c>
      <c r="BX1471">
        <v>0</v>
      </c>
      <c r="CE1471" t="s">
        <v>16880</v>
      </c>
      <c r="CF1471" t="s">
        <v>16881</v>
      </c>
      <c r="CG1471" t="s">
        <v>16882</v>
      </c>
      <c r="CK1471" t="s">
        <v>16883</v>
      </c>
      <c r="CL1471" t="s">
        <v>80</v>
      </c>
      <c r="CM1471">
        <v>0</v>
      </c>
      <c r="CN1471">
        <v>88.319599999999994</v>
      </c>
      <c r="CO1471">
        <v>3397.91</v>
      </c>
      <c r="CP1471">
        <v>5450</v>
      </c>
      <c r="CQ1471" t="s">
        <v>17312</v>
      </c>
      <c r="CR1471" t="s">
        <v>17313</v>
      </c>
      <c r="CS1471" t="s">
        <v>47979</v>
      </c>
      <c r="CT1471" t="s">
        <v>47980</v>
      </c>
      <c r="CU1471" t="s">
        <v>16883</v>
      </c>
      <c r="CV1471" t="s">
        <v>47981</v>
      </c>
      <c r="DU1471">
        <v>1</v>
      </c>
      <c r="DV1471">
        <v>0</v>
      </c>
      <c r="DW1471">
        <v>0</v>
      </c>
      <c r="DY1471">
        <v>0</v>
      </c>
      <c r="DZ1471">
        <v>0</v>
      </c>
      <c r="EC1471" t="s">
        <v>21342</v>
      </c>
      <c r="ED1471">
        <v>2</v>
      </c>
      <c r="EE1471" cm="1">
        <f t="array" ref="EE1471">SUM(COUNTIFS(Table_Pending_Today[job_type_code],{"WB","WQ","Z5","Z7","U8","QU","7W","2V","2W","2X"},Table_Pending_Today[Order_Number],Table_Pending_Today[[#This Row],[Order_Number]]))</f>
        <v>0</v>
      </c>
      <c r="EF1471">
        <f>COUNTIFS(Table_Pending_Today[Order_Number],Table_Pending_Today[[#This Row],[Order_Number]],Table_Pending_Today[tech_contractor],"INHOUSE")</f>
        <v>0</v>
      </c>
      <c r="EG1471">
        <f>COUNTIFS(Table_Pending_Today[Order_Number],Table_Pending_Today[[#This Row],[Order_Number]],Table_Pending_Today[tech_contractor],"CONTRACTOR")</f>
        <v>0</v>
      </c>
      <c r="EH1471" cm="1">
        <f t="array" ref="EH1471">SUM(COUNTIFS(Table_Pending_Today[job_type_code],{"XV","XQ","XT","XU"},Table_Pending_Today[Order_Number],Table_Pending_Today[[#This Row],[Order_Number]]))</f>
        <v>0</v>
      </c>
      <c r="EI1471" cm="1">
        <f t="array" ref="EI1471">SUM(COUNTIFS(Table_Pending_Today[job_type_code],{"XV","XQ","XT","XU"},Table_Pending_Today[Order_Number],Table_Pending_Today[[#This Row],[Order_Number]],Table_Pending_Today[In-House],1))</f>
        <v>0</v>
      </c>
      <c r="EJ1471" cm="1">
        <f t="array" ref="EJ1471">SUM(COUNTIFS(Table_Pending_Today[job_type_code],{"XV","XQ","XT","XU"},Table_Pending_Today[Order_Number],Table_Pending_Today[[#This Row],[Order_Number]],Table_Pending_Today[Contractor],1))</f>
        <v>0</v>
      </c>
      <c r="EK1471" cm="1">
        <f t="array" ref="EK1471">SUM(COUNTIFS(Table_Pending_Today[job_type_code],{"WB","WQ","Z5","Z7","U8","QU","7W","2V","2W","2X"},Table_Pending_Today[Order_Number],Table_Pending_Today[[#This Row],[Order_Number]]))</f>
        <v>0</v>
      </c>
      <c r="EL1471" cm="1">
        <f t="array" ref="EL1471">SUM(COUNTIFS(Table_Pending_Today[job_type_code],{"WB","WQ","Z5","Z7","U8","QU","7W","2V","2W","2X"},Table_Pending_Today[In-House],1,Table_Pending_Today[Order_Number],Table_Pending_Today[[#This Row],[Order_Number]]))</f>
        <v>0</v>
      </c>
      <c r="EM1471" cm="1">
        <f t="array" ref="EM1471">SUM(COUNTIFS(Table_Pending_Today[job_type_code],{"WB","WQ","Z5","Z7","U8","QU","7W","2V","2W","2X"},Table_Pending_Today[Contractor],1,Table_Pending_Today[Order_Number],Table_Pending_Today[[#This Row],[Order_Number]]))</f>
        <v>0</v>
      </c>
      <c r="EN1471" cm="1">
        <f t="array" ref="EN1471">IF(SUM(COUNTIFS(Table_Pending_Today[Order_Type_Desc],{"Install","Service Order","Restart"},Table_Pending_Today[Order_Number],Table_Pending_Today[[#This Row],[Order_Number]]))&gt;0,1,0)</f>
        <v>0</v>
      </c>
      <c r="EO1471" cm="1">
        <f t="array" ref="EO1471">IF(SUM(COUNTIFS(Table_Pending_Today[Order_Type_Desc],{"Install","Service Order","Restart"},Table_Pending_Today[In-House],1,Table_Pending_Today[Order_Number],Table_Pending_Today[[#This Row],[Order_Number]]))&gt;0,1,0)</f>
        <v>0</v>
      </c>
      <c r="EP1471" cm="1">
        <f t="array" ref="EP1471">IF(SUM(COUNTIFS(Table_Pending_Today[Order_Type_Desc],{"Install","Service Order","Restart"},Table_Pending_Today[Contractor],1,Table_Pending_Today[Order_Number],Table_Pending_Today[[#This Row],[Order_Number]]))&gt;0,1,0)</f>
        <v>0</v>
      </c>
      <c r="EQ1471">
        <f>IF(SUM(COUNTIFS(Table_Pending_Today[Order_Type_Desc],"Special Request",Table_Pending_Today[Bury_Drop],0,Table_Pending_Today[In-House],1,Table_Pending_Today[Order_Number],Table_Pending_Today[[#This Row],[Order_Number]]))&gt;0,1,0)</f>
        <v>0</v>
      </c>
      <c r="ER1471">
        <f>SUM(COUNTIFS(Table_Pending_Today[Order_Type_Desc],"Special Request",Table_Pending_Today[Bury_Drop],0,Table_Pending_Today[Contractor],1,Table_Pending_Today[Order_Number],Table_Pending_Today[[#This Row],[Order_Number]]))</f>
        <v>0</v>
      </c>
    </row>
    <row r="1472" spans="1:148" x14ac:dyDescent="0.25">
      <c r="A1472" t="s">
        <v>22433</v>
      </c>
      <c r="B1472" t="s">
        <v>68448</v>
      </c>
      <c r="C1472" t="s">
        <v>2</v>
      </c>
      <c r="D1472" t="s">
        <v>26633</v>
      </c>
      <c r="E1472" t="s">
        <v>26634</v>
      </c>
      <c r="F1472" t="s">
        <v>26635</v>
      </c>
      <c r="G1472">
        <v>453902</v>
      </c>
      <c r="H1472" t="s">
        <v>72</v>
      </c>
      <c r="I1472" t="s">
        <v>89</v>
      </c>
      <c r="J1472" t="s">
        <v>16950</v>
      </c>
      <c r="K1472" t="s">
        <v>73</v>
      </c>
      <c r="L1472">
        <v>2</v>
      </c>
      <c r="M1472" t="s">
        <v>26636</v>
      </c>
      <c r="N1472" t="s">
        <v>26637</v>
      </c>
      <c r="P1472" t="s">
        <v>160</v>
      </c>
      <c r="Q1472" t="s">
        <v>17576</v>
      </c>
      <c r="R1472" t="s">
        <v>26639</v>
      </c>
      <c r="T1472" t="s">
        <v>75</v>
      </c>
      <c r="U1472" t="s">
        <v>16658</v>
      </c>
      <c r="V1472" t="s">
        <v>26640</v>
      </c>
      <c r="W1472" t="s">
        <v>16693</v>
      </c>
      <c r="X1472" t="s">
        <v>18253</v>
      </c>
      <c r="Y1472" t="s">
        <v>76</v>
      </c>
      <c r="Z1472" t="s">
        <v>96</v>
      </c>
      <c r="AA1472" t="s">
        <v>186</v>
      </c>
      <c r="AB1472" t="s">
        <v>16694</v>
      </c>
      <c r="AC1472" t="s">
        <v>16707</v>
      </c>
      <c r="AD1472" t="s">
        <v>22293</v>
      </c>
      <c r="AE1472" t="s">
        <v>19945</v>
      </c>
      <c r="AF1472" t="s">
        <v>56991</v>
      </c>
      <c r="AG1472" t="s">
        <v>22433</v>
      </c>
      <c r="AH1472" t="s">
        <v>16779</v>
      </c>
      <c r="AI1472" t="s">
        <v>20208</v>
      </c>
      <c r="AJ1472">
        <v>1</v>
      </c>
      <c r="AK1472" t="s">
        <v>98</v>
      </c>
      <c r="AL1472" t="s">
        <v>79</v>
      </c>
      <c r="AO1472">
        <v>18</v>
      </c>
      <c r="AP1472" t="s">
        <v>91</v>
      </c>
      <c r="AQ1472" t="s">
        <v>80</v>
      </c>
      <c r="AR1472" t="s">
        <v>17026</v>
      </c>
      <c r="AT1472">
        <v>0</v>
      </c>
      <c r="AU1472">
        <v>0</v>
      </c>
      <c r="AV1472" t="s">
        <v>16696</v>
      </c>
      <c r="BI1472" t="s">
        <v>81</v>
      </c>
      <c r="BJ1472" t="s">
        <v>81</v>
      </c>
      <c r="BK1472" t="s">
        <v>81</v>
      </c>
      <c r="BM1472" t="s">
        <v>49002</v>
      </c>
      <c r="BN1472" t="s">
        <v>56995</v>
      </c>
      <c r="BQ1472" t="s">
        <v>56996</v>
      </c>
      <c r="BS1472" t="s">
        <v>17202</v>
      </c>
      <c r="BV1472" t="s">
        <v>22293</v>
      </c>
      <c r="BW1472">
        <v>0</v>
      </c>
      <c r="BX1472">
        <v>0</v>
      </c>
      <c r="CE1472" t="s">
        <v>16880</v>
      </c>
      <c r="CF1472" t="s">
        <v>16881</v>
      </c>
      <c r="CG1472" t="s">
        <v>16882</v>
      </c>
      <c r="CK1472" t="s">
        <v>16911</v>
      </c>
      <c r="CL1472" t="s">
        <v>80</v>
      </c>
      <c r="CM1472">
        <v>0</v>
      </c>
      <c r="CN1472">
        <v>94.595799999999997</v>
      </c>
      <c r="CO1472">
        <v>8.16</v>
      </c>
      <c r="CP1472">
        <v>1300</v>
      </c>
      <c r="CQ1472" t="s">
        <v>17312</v>
      </c>
      <c r="CR1472" t="s">
        <v>17313</v>
      </c>
      <c r="CS1472" t="s">
        <v>56992</v>
      </c>
      <c r="CT1472" t="s">
        <v>56993</v>
      </c>
      <c r="CU1472" t="s">
        <v>16911</v>
      </c>
      <c r="CV1472" t="s">
        <v>56994</v>
      </c>
      <c r="DU1472">
        <v>1</v>
      </c>
      <c r="DV1472">
        <v>0</v>
      </c>
      <c r="DW1472">
        <v>0</v>
      </c>
      <c r="DY1472">
        <v>0</v>
      </c>
      <c r="DZ1472">
        <v>0</v>
      </c>
      <c r="EC1472" t="s">
        <v>21337</v>
      </c>
      <c r="ED1472">
        <v>2</v>
      </c>
      <c r="EE1472" cm="1">
        <f t="array" ref="EE1472">SUM(COUNTIFS(Table_Pending_Today[job_type_code],{"WB","WQ","Z5","Z7","U8","QU","7W","2V","2W","2X"},Table_Pending_Today[Order_Number],Table_Pending_Today[[#This Row],[Order_Number]]))</f>
        <v>0</v>
      </c>
      <c r="EF1472">
        <f>COUNTIFS(Table_Pending_Today[Order_Number],Table_Pending_Today[[#This Row],[Order_Number]],Table_Pending_Today[tech_contractor],"INHOUSE")</f>
        <v>0</v>
      </c>
      <c r="EG1472">
        <f>COUNTIFS(Table_Pending_Today[Order_Number],Table_Pending_Today[[#This Row],[Order_Number]],Table_Pending_Today[tech_contractor],"CONTRACTOR")</f>
        <v>0</v>
      </c>
      <c r="EH1472" cm="1">
        <f t="array" ref="EH1472">SUM(COUNTIFS(Table_Pending_Today[job_type_code],{"XV","XQ","XT","XU"},Table_Pending_Today[Order_Number],Table_Pending_Today[[#This Row],[Order_Number]]))</f>
        <v>0</v>
      </c>
      <c r="EI1472" cm="1">
        <f t="array" ref="EI1472">SUM(COUNTIFS(Table_Pending_Today[job_type_code],{"XV","XQ","XT","XU"},Table_Pending_Today[Order_Number],Table_Pending_Today[[#This Row],[Order_Number]],Table_Pending_Today[In-House],1))</f>
        <v>0</v>
      </c>
      <c r="EJ1472" cm="1">
        <f t="array" ref="EJ1472">SUM(COUNTIFS(Table_Pending_Today[job_type_code],{"XV","XQ","XT","XU"},Table_Pending_Today[Order_Number],Table_Pending_Today[[#This Row],[Order_Number]],Table_Pending_Today[Contractor],1))</f>
        <v>0</v>
      </c>
      <c r="EK1472" cm="1">
        <f t="array" ref="EK1472">SUM(COUNTIFS(Table_Pending_Today[job_type_code],{"WB","WQ","Z5","Z7","U8","QU","7W","2V","2W","2X"},Table_Pending_Today[Order_Number],Table_Pending_Today[[#This Row],[Order_Number]]))</f>
        <v>0</v>
      </c>
      <c r="EL1472" cm="1">
        <f t="array" ref="EL1472">SUM(COUNTIFS(Table_Pending_Today[job_type_code],{"WB","WQ","Z5","Z7","U8","QU","7W","2V","2W","2X"},Table_Pending_Today[In-House],1,Table_Pending_Today[Order_Number],Table_Pending_Today[[#This Row],[Order_Number]]))</f>
        <v>0</v>
      </c>
      <c r="EM1472" cm="1">
        <f t="array" ref="EM1472">SUM(COUNTIFS(Table_Pending_Today[job_type_code],{"WB","WQ","Z5","Z7","U8","QU","7W","2V","2W","2X"},Table_Pending_Today[Contractor],1,Table_Pending_Today[Order_Number],Table_Pending_Today[[#This Row],[Order_Number]]))</f>
        <v>0</v>
      </c>
      <c r="EN1472" cm="1">
        <f t="array" ref="EN1472">IF(SUM(COUNTIFS(Table_Pending_Today[Order_Type_Desc],{"Install","Service Order","Restart"},Table_Pending_Today[Order_Number],Table_Pending_Today[[#This Row],[Order_Number]]))&gt;0,1,0)</f>
        <v>0</v>
      </c>
      <c r="EO1472" cm="1">
        <f t="array" ref="EO1472">IF(SUM(COUNTIFS(Table_Pending_Today[Order_Type_Desc],{"Install","Service Order","Restart"},Table_Pending_Today[In-House],1,Table_Pending_Today[Order_Number],Table_Pending_Today[[#This Row],[Order_Number]]))&gt;0,1,0)</f>
        <v>0</v>
      </c>
      <c r="EP1472" cm="1">
        <f t="array" ref="EP1472">IF(SUM(COUNTIFS(Table_Pending_Today[Order_Type_Desc],{"Install","Service Order","Restart"},Table_Pending_Today[Contractor],1,Table_Pending_Today[Order_Number],Table_Pending_Today[[#This Row],[Order_Number]]))&gt;0,1,0)</f>
        <v>0</v>
      </c>
      <c r="EQ1472">
        <f>IF(SUM(COUNTIFS(Table_Pending_Today[Order_Type_Desc],"Special Request",Table_Pending_Today[Bury_Drop],0,Table_Pending_Today[In-House],1,Table_Pending_Today[Order_Number],Table_Pending_Today[[#This Row],[Order_Number]]))&gt;0,1,0)</f>
        <v>0</v>
      </c>
      <c r="ER1472">
        <f>SUM(COUNTIFS(Table_Pending_Today[Order_Type_Desc],"Special Request",Table_Pending_Today[Bury_Drop],0,Table_Pending_Today[Contractor],1,Table_Pending_Today[Order_Number],Table_Pending_Today[[#This Row],[Order_Number]]))</f>
        <v>0</v>
      </c>
    </row>
    <row r="1473" spans="1:148" x14ac:dyDescent="0.25">
      <c r="A1473" t="s">
        <v>22433</v>
      </c>
      <c r="B1473" t="s">
        <v>68448</v>
      </c>
      <c r="C1473" t="s">
        <v>2</v>
      </c>
      <c r="D1473" t="s">
        <v>38071</v>
      </c>
      <c r="E1473" t="s">
        <v>38072</v>
      </c>
      <c r="F1473" t="s">
        <v>38073</v>
      </c>
      <c r="G1473">
        <v>447345</v>
      </c>
      <c r="H1473" t="s">
        <v>16844</v>
      </c>
      <c r="I1473" t="s">
        <v>17273</v>
      </c>
      <c r="J1473" t="s">
        <v>17634</v>
      </c>
      <c r="K1473" t="s">
        <v>73</v>
      </c>
      <c r="L1473">
        <v>3</v>
      </c>
      <c r="M1473" t="s">
        <v>38074</v>
      </c>
      <c r="N1473" t="s">
        <v>38075</v>
      </c>
      <c r="P1473" t="s">
        <v>188</v>
      </c>
      <c r="Q1473" t="s">
        <v>16816</v>
      </c>
      <c r="R1473" t="s">
        <v>38077</v>
      </c>
      <c r="T1473" t="s">
        <v>75</v>
      </c>
      <c r="U1473" t="s">
        <v>16658</v>
      </c>
      <c r="V1473" t="s">
        <v>38078</v>
      </c>
      <c r="W1473" t="s">
        <v>16693</v>
      </c>
      <c r="X1473" t="s">
        <v>17203</v>
      </c>
      <c r="Y1473" t="s">
        <v>76</v>
      </c>
      <c r="Z1473" t="s">
        <v>77</v>
      </c>
      <c r="AA1473" t="s">
        <v>186</v>
      </c>
      <c r="AB1473" t="s">
        <v>16697</v>
      </c>
      <c r="AC1473" t="s">
        <v>16698</v>
      </c>
      <c r="AD1473" t="s">
        <v>56376</v>
      </c>
      <c r="AE1473" t="s">
        <v>19187</v>
      </c>
      <c r="AF1473" t="s">
        <v>56377</v>
      </c>
      <c r="AG1473" t="s">
        <v>22433</v>
      </c>
      <c r="AH1473" t="s">
        <v>16937</v>
      </c>
      <c r="AI1473" t="s">
        <v>22433</v>
      </c>
      <c r="AJ1473">
        <v>0</v>
      </c>
      <c r="AL1473" t="s">
        <v>56824</v>
      </c>
      <c r="AM1473" t="s">
        <v>87</v>
      </c>
      <c r="AO1473">
        <v>20</v>
      </c>
      <c r="AP1473" t="s">
        <v>17274</v>
      </c>
      <c r="AQ1473" t="s">
        <v>80</v>
      </c>
      <c r="AR1473" t="s">
        <v>17274</v>
      </c>
      <c r="AS1473" t="s">
        <v>19407</v>
      </c>
      <c r="AT1473">
        <v>0</v>
      </c>
      <c r="AU1473">
        <v>0</v>
      </c>
      <c r="AV1473" t="s">
        <v>16696</v>
      </c>
      <c r="BI1473" t="s">
        <v>81</v>
      </c>
      <c r="BJ1473" t="s">
        <v>81</v>
      </c>
      <c r="BK1473" t="s">
        <v>81</v>
      </c>
      <c r="BM1473" t="s">
        <v>56378</v>
      </c>
      <c r="BN1473" t="s">
        <v>56379</v>
      </c>
      <c r="BQ1473" t="s">
        <v>71931</v>
      </c>
      <c r="BS1473" t="s">
        <v>17202</v>
      </c>
      <c r="BT1473" t="s">
        <v>56825</v>
      </c>
      <c r="BU1473" t="s">
        <v>17935</v>
      </c>
      <c r="BV1473" t="s">
        <v>56376</v>
      </c>
      <c r="BW1473">
        <v>0</v>
      </c>
      <c r="BX1473">
        <v>0</v>
      </c>
      <c r="CE1473" t="s">
        <v>16880</v>
      </c>
      <c r="CF1473" t="s">
        <v>16881</v>
      </c>
      <c r="CG1473" t="s">
        <v>16882</v>
      </c>
      <c r="CK1473" t="s">
        <v>16885</v>
      </c>
      <c r="CL1473" t="s">
        <v>80</v>
      </c>
      <c r="CM1473">
        <v>0</v>
      </c>
      <c r="CN1473">
        <v>98.021299999999997</v>
      </c>
      <c r="CO1473">
        <v>3.91</v>
      </c>
      <c r="CP1473">
        <v>1900</v>
      </c>
      <c r="CQ1473" t="s">
        <v>17320</v>
      </c>
      <c r="CR1473" t="s">
        <v>17313</v>
      </c>
      <c r="CS1473" t="s">
        <v>17314</v>
      </c>
      <c r="CT1473" t="s">
        <v>19385</v>
      </c>
      <c r="CU1473" t="s">
        <v>16885</v>
      </c>
      <c r="DS1473">
        <v>0</v>
      </c>
      <c r="DU1473">
        <v>1</v>
      </c>
      <c r="DV1473">
        <v>0</v>
      </c>
      <c r="DW1473">
        <v>0</v>
      </c>
      <c r="DY1473">
        <v>0</v>
      </c>
      <c r="DZ1473">
        <v>0</v>
      </c>
      <c r="EC1473" t="s">
        <v>21320</v>
      </c>
      <c r="ED1473">
        <v>3</v>
      </c>
      <c r="EE1473" cm="1">
        <f t="array" ref="EE1473">SUM(COUNTIFS(Table_Pending_Today[job_type_code],{"WB","WQ","Z5","Z7","U8","QU","7W","2V","2W","2X"},Table_Pending_Today[Order_Number],Table_Pending_Today[[#This Row],[Order_Number]]))</f>
        <v>0</v>
      </c>
      <c r="EF1473">
        <f>COUNTIFS(Table_Pending_Today[Order_Number],Table_Pending_Today[[#This Row],[Order_Number]],Table_Pending_Today[tech_contractor],"INHOUSE")</f>
        <v>1</v>
      </c>
      <c r="EG1473">
        <f>COUNTIFS(Table_Pending_Today[Order_Number],Table_Pending_Today[[#This Row],[Order_Number]],Table_Pending_Today[tech_contractor],"CONTRACTOR")</f>
        <v>0</v>
      </c>
      <c r="EH1473" cm="1">
        <f t="array" ref="EH1473">SUM(COUNTIFS(Table_Pending_Today[job_type_code],{"XV","XQ","XT","XU"},Table_Pending_Today[Order_Number],Table_Pending_Today[[#This Row],[Order_Number]]))</f>
        <v>0</v>
      </c>
      <c r="EI1473" cm="1">
        <f t="array" ref="EI1473">SUM(COUNTIFS(Table_Pending_Today[job_type_code],{"XV","XQ","XT","XU"},Table_Pending_Today[Order_Number],Table_Pending_Today[[#This Row],[Order_Number]],Table_Pending_Today[In-House],1))</f>
        <v>0</v>
      </c>
      <c r="EJ1473" cm="1">
        <f t="array" ref="EJ1473">SUM(COUNTIFS(Table_Pending_Today[job_type_code],{"XV","XQ","XT","XU"},Table_Pending_Today[Order_Number],Table_Pending_Today[[#This Row],[Order_Number]],Table_Pending_Today[Contractor],1))</f>
        <v>0</v>
      </c>
      <c r="EK1473" cm="1">
        <f t="array" ref="EK1473">SUM(COUNTIFS(Table_Pending_Today[job_type_code],{"WB","WQ","Z5","Z7","U8","QU","7W","2V","2W","2X"},Table_Pending_Today[Order_Number],Table_Pending_Today[[#This Row],[Order_Number]]))</f>
        <v>0</v>
      </c>
      <c r="EL1473" cm="1">
        <f t="array" ref="EL1473">SUM(COUNTIFS(Table_Pending_Today[job_type_code],{"WB","WQ","Z5","Z7","U8","QU","7W","2V","2W","2X"},Table_Pending_Today[In-House],1,Table_Pending_Today[Order_Number],Table_Pending_Today[[#This Row],[Order_Number]]))</f>
        <v>0</v>
      </c>
      <c r="EM1473" cm="1">
        <f t="array" ref="EM1473">SUM(COUNTIFS(Table_Pending_Today[job_type_code],{"WB","WQ","Z5","Z7","U8","QU","7W","2V","2W","2X"},Table_Pending_Today[Contractor],1,Table_Pending_Today[Order_Number],Table_Pending_Today[[#This Row],[Order_Number]]))</f>
        <v>0</v>
      </c>
      <c r="EN1473" cm="1">
        <f t="array" ref="EN1473">IF(SUM(COUNTIFS(Table_Pending_Today[Order_Type_Desc],{"Install","Service Order","Restart"},Table_Pending_Today[Order_Number],Table_Pending_Today[[#This Row],[Order_Number]]))&gt;0,1,0)</f>
        <v>0</v>
      </c>
      <c r="EO1473" cm="1">
        <f t="array" ref="EO1473">IF(SUM(COUNTIFS(Table_Pending_Today[Order_Type_Desc],{"Install","Service Order","Restart"},Table_Pending_Today[In-House],1,Table_Pending_Today[Order_Number],Table_Pending_Today[[#This Row],[Order_Number]]))&gt;0,1,0)</f>
        <v>0</v>
      </c>
      <c r="EP1473" cm="1">
        <f t="array" ref="EP1473">IF(SUM(COUNTIFS(Table_Pending_Today[Order_Type_Desc],{"Install","Service Order","Restart"},Table_Pending_Today[Contractor],1,Table_Pending_Today[Order_Number],Table_Pending_Today[[#This Row],[Order_Number]]))&gt;0,1,0)</f>
        <v>0</v>
      </c>
      <c r="EQ1473">
        <f>IF(SUM(COUNTIFS(Table_Pending_Today[Order_Type_Desc],"Special Request",Table_Pending_Today[Bury_Drop],0,Table_Pending_Today[In-House],1,Table_Pending_Today[Order_Number],Table_Pending_Today[[#This Row],[Order_Number]]))&gt;0,1,0)</f>
        <v>1</v>
      </c>
      <c r="ER1473">
        <f>SUM(COUNTIFS(Table_Pending_Today[Order_Type_Desc],"Special Request",Table_Pending_Today[Bury_Drop],0,Table_Pending_Today[Contractor],1,Table_Pending_Today[Order_Number],Table_Pending_Today[[#This Row],[Order_Number]]))</f>
        <v>0</v>
      </c>
    </row>
    <row r="1474" spans="1:148" x14ac:dyDescent="0.25">
      <c r="A1474" t="s">
        <v>22433</v>
      </c>
      <c r="B1474" t="s">
        <v>68448</v>
      </c>
      <c r="C1474" t="s">
        <v>2</v>
      </c>
      <c r="D1474" t="s">
        <v>38353</v>
      </c>
      <c r="E1474" t="s">
        <v>38354</v>
      </c>
      <c r="F1474" t="s">
        <v>38355</v>
      </c>
      <c r="G1474">
        <v>449700</v>
      </c>
      <c r="H1474" t="s">
        <v>120</v>
      </c>
      <c r="I1474" t="s">
        <v>17547</v>
      </c>
      <c r="J1474" t="s">
        <v>16791</v>
      </c>
      <c r="K1474" t="s">
        <v>73</v>
      </c>
      <c r="L1474">
        <v>2</v>
      </c>
      <c r="M1474" t="s">
        <v>38356</v>
      </c>
      <c r="N1474" t="s">
        <v>38357</v>
      </c>
      <c r="O1474" t="s">
        <v>92</v>
      </c>
      <c r="P1474" t="s">
        <v>191</v>
      </c>
      <c r="Q1474" t="s">
        <v>17214</v>
      </c>
      <c r="R1474" t="s">
        <v>17675</v>
      </c>
      <c r="T1474" t="s">
        <v>75</v>
      </c>
      <c r="U1474" t="s">
        <v>16658</v>
      </c>
      <c r="V1474" t="s">
        <v>38359</v>
      </c>
      <c r="W1474" t="s">
        <v>16693</v>
      </c>
      <c r="X1474" t="s">
        <v>16754</v>
      </c>
      <c r="Y1474" t="s">
        <v>84</v>
      </c>
      <c r="Z1474" t="s">
        <v>85</v>
      </c>
      <c r="AA1474" t="s">
        <v>191</v>
      </c>
      <c r="AB1474" t="s">
        <v>16705</v>
      </c>
      <c r="AC1474" t="s">
        <v>202</v>
      </c>
      <c r="AD1474" t="s">
        <v>56019</v>
      </c>
      <c r="AE1474" t="s">
        <v>19945</v>
      </c>
      <c r="AF1474" t="s">
        <v>56020</v>
      </c>
      <c r="AG1474" t="s">
        <v>22433</v>
      </c>
      <c r="AH1474" t="s">
        <v>16921</v>
      </c>
      <c r="AI1474" t="s">
        <v>22433</v>
      </c>
      <c r="AJ1474">
        <v>0</v>
      </c>
      <c r="AL1474" t="s">
        <v>17012</v>
      </c>
      <c r="AM1474" t="s">
        <v>87</v>
      </c>
      <c r="AO1474">
        <v>20</v>
      </c>
      <c r="AP1474" t="s">
        <v>17548</v>
      </c>
      <c r="AQ1474" t="s">
        <v>118</v>
      </c>
      <c r="AR1474" t="s">
        <v>16792</v>
      </c>
      <c r="AT1474">
        <v>0</v>
      </c>
      <c r="AU1474">
        <v>0</v>
      </c>
      <c r="AV1474" t="s">
        <v>16669</v>
      </c>
      <c r="BI1474" t="s">
        <v>81</v>
      </c>
      <c r="BJ1474" t="s">
        <v>81</v>
      </c>
      <c r="BK1474" t="s">
        <v>81</v>
      </c>
      <c r="BL1474" t="s">
        <v>21663</v>
      </c>
      <c r="BM1474" t="s">
        <v>56022</v>
      </c>
      <c r="BN1474" t="s">
        <v>56023</v>
      </c>
      <c r="BQ1474" t="s">
        <v>56024</v>
      </c>
      <c r="BR1474" t="s">
        <v>235</v>
      </c>
      <c r="BS1474" t="s">
        <v>84</v>
      </c>
      <c r="BT1474" t="s">
        <v>17751</v>
      </c>
      <c r="BU1474" t="s">
        <v>18451</v>
      </c>
      <c r="BV1474" t="s">
        <v>56019</v>
      </c>
      <c r="BW1474">
        <v>0</v>
      </c>
      <c r="BX1474">
        <v>0</v>
      </c>
      <c r="CE1474" t="s">
        <v>18030</v>
      </c>
      <c r="CF1474" t="s">
        <v>21577</v>
      </c>
      <c r="CG1474" t="s">
        <v>21578</v>
      </c>
      <c r="CH1474" t="s">
        <v>21579</v>
      </c>
      <c r="CI1474" t="s">
        <v>18034</v>
      </c>
      <c r="CJ1474" t="s">
        <v>18035</v>
      </c>
      <c r="CK1474" t="s">
        <v>18029</v>
      </c>
      <c r="CL1474" t="s">
        <v>118</v>
      </c>
      <c r="CM1474">
        <v>0</v>
      </c>
      <c r="CN1474">
        <v>95.340999999999994</v>
      </c>
      <c r="CO1474">
        <v>10.51</v>
      </c>
      <c r="CP1474">
        <v>0</v>
      </c>
      <c r="CQ1474" t="s">
        <v>17315</v>
      </c>
      <c r="CR1474" t="s">
        <v>56021</v>
      </c>
      <c r="CS1474" t="s">
        <v>17314</v>
      </c>
      <c r="CT1474" t="s">
        <v>17733</v>
      </c>
      <c r="CU1474" t="s">
        <v>16885</v>
      </c>
      <c r="DS1474">
        <v>0</v>
      </c>
      <c r="DU1474">
        <v>1</v>
      </c>
      <c r="DV1474">
        <v>0</v>
      </c>
      <c r="DW1474">
        <v>0</v>
      </c>
      <c r="DY1474">
        <v>0</v>
      </c>
      <c r="DZ1474">
        <v>0</v>
      </c>
      <c r="EC1474" t="s">
        <v>21337</v>
      </c>
      <c r="ED1474">
        <v>2</v>
      </c>
      <c r="EE1474" cm="1">
        <f t="array" ref="EE1474">SUM(COUNTIFS(Table_Pending_Today[job_type_code],{"WB","WQ","Z5","Z7","U8","QU","7W","2V","2W","2X"},Table_Pending_Today[Order_Number],Table_Pending_Today[[#This Row],[Order_Number]]))</f>
        <v>0</v>
      </c>
      <c r="EF1474">
        <f>COUNTIFS(Table_Pending_Today[Order_Number],Table_Pending_Today[[#This Row],[Order_Number]],Table_Pending_Today[tech_contractor],"INHOUSE")</f>
        <v>1</v>
      </c>
      <c r="EG1474">
        <f>COUNTIFS(Table_Pending_Today[Order_Number],Table_Pending_Today[[#This Row],[Order_Number]],Table_Pending_Today[tech_contractor],"CONTRACTOR")</f>
        <v>0</v>
      </c>
      <c r="EH1474" cm="1">
        <f t="array" ref="EH1474">SUM(COUNTIFS(Table_Pending_Today[job_type_code],{"XV","XQ","XT","XU"},Table_Pending_Today[Order_Number],Table_Pending_Today[[#This Row],[Order_Number]]))</f>
        <v>0</v>
      </c>
      <c r="EI1474" cm="1">
        <f t="array" ref="EI1474">SUM(COUNTIFS(Table_Pending_Today[job_type_code],{"XV","XQ","XT","XU"},Table_Pending_Today[Order_Number],Table_Pending_Today[[#This Row],[Order_Number]],Table_Pending_Today[In-House],1))</f>
        <v>0</v>
      </c>
      <c r="EJ1474" cm="1">
        <f t="array" ref="EJ1474">SUM(COUNTIFS(Table_Pending_Today[job_type_code],{"XV","XQ","XT","XU"},Table_Pending_Today[Order_Number],Table_Pending_Today[[#This Row],[Order_Number]],Table_Pending_Today[Contractor],1))</f>
        <v>0</v>
      </c>
      <c r="EK1474" cm="1">
        <f t="array" ref="EK1474">SUM(COUNTIFS(Table_Pending_Today[job_type_code],{"WB","WQ","Z5","Z7","U8","QU","7W","2V","2W","2X"},Table_Pending_Today[Order_Number],Table_Pending_Today[[#This Row],[Order_Number]]))</f>
        <v>0</v>
      </c>
      <c r="EL1474" cm="1">
        <f t="array" ref="EL1474">SUM(COUNTIFS(Table_Pending_Today[job_type_code],{"WB","WQ","Z5","Z7","U8","QU","7W","2V","2W","2X"},Table_Pending_Today[In-House],1,Table_Pending_Today[Order_Number],Table_Pending_Today[[#This Row],[Order_Number]]))</f>
        <v>0</v>
      </c>
      <c r="EM1474" cm="1">
        <f t="array" ref="EM1474">SUM(COUNTIFS(Table_Pending_Today[job_type_code],{"WB","WQ","Z5","Z7","U8","QU","7W","2V","2W","2X"},Table_Pending_Today[Contractor],1,Table_Pending_Today[Order_Number],Table_Pending_Today[[#This Row],[Order_Number]]))</f>
        <v>0</v>
      </c>
      <c r="EN1474" cm="1">
        <f t="array" ref="EN1474">IF(SUM(COUNTIFS(Table_Pending_Today[Order_Type_Desc],{"Install","Service Order","Restart"},Table_Pending_Today[Order_Number],Table_Pending_Today[[#This Row],[Order_Number]]))&gt;0,1,0)</f>
        <v>1</v>
      </c>
      <c r="EO1474" cm="1">
        <f t="array" ref="EO1474">IF(SUM(COUNTIFS(Table_Pending_Today[Order_Type_Desc],{"Install","Service Order","Restart"},Table_Pending_Today[In-House],1,Table_Pending_Today[Order_Number],Table_Pending_Today[[#This Row],[Order_Number]]))&gt;0,1,0)</f>
        <v>1</v>
      </c>
      <c r="EP1474" cm="1">
        <f t="array" ref="EP1474">IF(SUM(COUNTIFS(Table_Pending_Today[Order_Type_Desc],{"Install","Service Order","Restart"},Table_Pending_Today[Contractor],1,Table_Pending_Today[Order_Number],Table_Pending_Today[[#This Row],[Order_Number]]))&gt;0,1,0)</f>
        <v>0</v>
      </c>
      <c r="EQ1474">
        <f>IF(SUM(COUNTIFS(Table_Pending_Today[Order_Type_Desc],"Special Request",Table_Pending_Today[Bury_Drop],0,Table_Pending_Today[In-House],1,Table_Pending_Today[Order_Number],Table_Pending_Today[[#This Row],[Order_Number]]))&gt;0,1,0)</f>
        <v>0</v>
      </c>
      <c r="ER1474">
        <f>SUM(COUNTIFS(Table_Pending_Today[Order_Type_Desc],"Special Request",Table_Pending_Today[Bury_Drop],0,Table_Pending_Today[Contractor],1,Table_Pending_Today[Order_Number],Table_Pending_Today[[#This Row],[Order_Number]]))</f>
        <v>0</v>
      </c>
    </row>
    <row r="1475" spans="1:148" x14ac:dyDescent="0.25">
      <c r="A1475" t="s">
        <v>22433</v>
      </c>
      <c r="B1475" t="s">
        <v>68448</v>
      </c>
      <c r="C1475" t="s">
        <v>2</v>
      </c>
      <c r="D1475" t="s">
        <v>31655</v>
      </c>
      <c r="E1475" t="s">
        <v>31656</v>
      </c>
      <c r="F1475" t="s">
        <v>31657</v>
      </c>
      <c r="G1475">
        <v>452356</v>
      </c>
      <c r="H1475" t="s">
        <v>120</v>
      </c>
      <c r="I1475" t="s">
        <v>16938</v>
      </c>
      <c r="J1475" t="s">
        <v>16791</v>
      </c>
      <c r="K1475" t="s">
        <v>73</v>
      </c>
      <c r="L1475">
        <v>2</v>
      </c>
      <c r="M1475" t="s">
        <v>31658</v>
      </c>
      <c r="N1475" t="s">
        <v>31659</v>
      </c>
      <c r="P1475" t="s">
        <v>191</v>
      </c>
      <c r="Q1475" t="s">
        <v>17490</v>
      </c>
      <c r="R1475" t="s">
        <v>31662</v>
      </c>
      <c r="S1475" t="s">
        <v>31662</v>
      </c>
      <c r="T1475" t="s">
        <v>75</v>
      </c>
      <c r="U1475" t="s">
        <v>16658</v>
      </c>
      <c r="V1475" t="s">
        <v>31663</v>
      </c>
      <c r="W1475" t="s">
        <v>16693</v>
      </c>
      <c r="X1475" t="s">
        <v>16750</v>
      </c>
      <c r="Y1475" t="s">
        <v>76</v>
      </c>
      <c r="Z1475" t="s">
        <v>77</v>
      </c>
      <c r="AA1475" t="s">
        <v>191</v>
      </c>
      <c r="AB1475" t="s">
        <v>16703</v>
      </c>
      <c r="AC1475" t="s">
        <v>16763</v>
      </c>
      <c r="AD1475" t="s">
        <v>22281</v>
      </c>
      <c r="AE1475" t="s">
        <v>19945</v>
      </c>
      <c r="AF1475" t="s">
        <v>55630</v>
      </c>
      <c r="AG1475" t="s">
        <v>22433</v>
      </c>
      <c r="AH1475" t="s">
        <v>16921</v>
      </c>
      <c r="AI1475" t="s">
        <v>22433</v>
      </c>
      <c r="AJ1475">
        <v>0</v>
      </c>
      <c r="AK1475" t="s">
        <v>98</v>
      </c>
      <c r="AL1475" t="s">
        <v>19845</v>
      </c>
      <c r="AM1475" t="s">
        <v>3</v>
      </c>
      <c r="AN1475" t="s">
        <v>16827</v>
      </c>
      <c r="AO1475">
        <v>22</v>
      </c>
      <c r="AP1475" t="s">
        <v>16939</v>
      </c>
      <c r="AQ1475" t="s">
        <v>99</v>
      </c>
      <c r="AR1475" t="s">
        <v>16792</v>
      </c>
      <c r="AT1475">
        <v>0</v>
      </c>
      <c r="AU1475">
        <v>0</v>
      </c>
      <c r="AV1475" t="s">
        <v>16669</v>
      </c>
      <c r="BI1475" t="s">
        <v>81</v>
      </c>
      <c r="BJ1475" t="s">
        <v>81</v>
      </c>
      <c r="BK1475" t="s">
        <v>81</v>
      </c>
      <c r="BL1475" t="s">
        <v>71932</v>
      </c>
      <c r="BM1475" t="s">
        <v>55631</v>
      </c>
      <c r="BN1475" t="s">
        <v>55632</v>
      </c>
      <c r="BO1475" t="s">
        <v>100</v>
      </c>
      <c r="BQ1475" t="s">
        <v>55633</v>
      </c>
      <c r="BS1475" t="s">
        <v>17202</v>
      </c>
      <c r="BT1475" t="s">
        <v>19846</v>
      </c>
      <c r="BU1475" t="s">
        <v>19847</v>
      </c>
      <c r="BV1475" t="s">
        <v>22281</v>
      </c>
      <c r="BW1475">
        <v>0</v>
      </c>
      <c r="BX1475">
        <v>0</v>
      </c>
      <c r="CE1475" t="s">
        <v>17107</v>
      </c>
      <c r="CF1475" t="s">
        <v>55634</v>
      </c>
      <c r="CG1475" t="s">
        <v>55635</v>
      </c>
      <c r="CH1475" t="s">
        <v>55636</v>
      </c>
      <c r="CI1475" t="s">
        <v>55637</v>
      </c>
      <c r="CJ1475" t="s">
        <v>55638</v>
      </c>
      <c r="CK1475" t="s">
        <v>17107</v>
      </c>
      <c r="CL1475" t="s">
        <v>99</v>
      </c>
      <c r="CM1475">
        <v>0</v>
      </c>
      <c r="CN1475">
        <v>97.329099999999997</v>
      </c>
      <c r="CO1475">
        <v>158.15</v>
      </c>
      <c r="CP1475">
        <v>1125</v>
      </c>
      <c r="CQ1475" t="s">
        <v>17312</v>
      </c>
      <c r="CR1475" t="s">
        <v>17313</v>
      </c>
      <c r="CT1475" t="s">
        <v>19144</v>
      </c>
      <c r="DS1475">
        <v>0</v>
      </c>
      <c r="DU1475">
        <v>1</v>
      </c>
      <c r="DV1475">
        <v>0</v>
      </c>
      <c r="DW1475">
        <v>0</v>
      </c>
      <c r="DX1475">
        <v>1</v>
      </c>
      <c r="DY1475">
        <v>0</v>
      </c>
      <c r="DZ1475">
        <v>0</v>
      </c>
      <c r="EC1475" t="s">
        <v>21330</v>
      </c>
      <c r="ED1475">
        <v>2</v>
      </c>
      <c r="EE1475" cm="1">
        <f t="array" ref="EE1475">SUM(COUNTIFS(Table_Pending_Today[job_type_code],{"WB","WQ","Z5","Z7","U8","QU","7W","2V","2W","2X"},Table_Pending_Today[Order_Number],Table_Pending_Today[[#This Row],[Order_Number]]))</f>
        <v>0</v>
      </c>
      <c r="EF1475">
        <f>COUNTIFS(Table_Pending_Today[Order_Number],Table_Pending_Today[[#This Row],[Order_Number]],Table_Pending_Today[tech_contractor],"INHOUSE")</f>
        <v>0</v>
      </c>
      <c r="EG1475">
        <f>COUNTIFS(Table_Pending_Today[Order_Number],Table_Pending_Today[[#This Row],[Order_Number]],Table_Pending_Today[tech_contractor],"CONTRACTOR")</f>
        <v>1</v>
      </c>
      <c r="EH1475" cm="1">
        <f t="array" ref="EH1475">SUM(COUNTIFS(Table_Pending_Today[job_type_code],{"XV","XQ","XT","XU"},Table_Pending_Today[Order_Number],Table_Pending_Today[[#This Row],[Order_Number]]))</f>
        <v>0</v>
      </c>
      <c r="EI1475" cm="1">
        <f t="array" ref="EI1475">SUM(COUNTIFS(Table_Pending_Today[job_type_code],{"XV","XQ","XT","XU"},Table_Pending_Today[Order_Number],Table_Pending_Today[[#This Row],[Order_Number]],Table_Pending_Today[In-House],1))</f>
        <v>0</v>
      </c>
      <c r="EJ1475" cm="1">
        <f t="array" ref="EJ1475">SUM(COUNTIFS(Table_Pending_Today[job_type_code],{"XV","XQ","XT","XU"},Table_Pending_Today[Order_Number],Table_Pending_Today[[#This Row],[Order_Number]],Table_Pending_Today[Contractor],1))</f>
        <v>0</v>
      </c>
      <c r="EK1475" cm="1">
        <f t="array" ref="EK1475">SUM(COUNTIFS(Table_Pending_Today[job_type_code],{"WB","WQ","Z5","Z7","U8","QU","7W","2V","2W","2X"},Table_Pending_Today[Order_Number],Table_Pending_Today[[#This Row],[Order_Number]]))</f>
        <v>0</v>
      </c>
      <c r="EL1475" cm="1">
        <f t="array" ref="EL1475">SUM(COUNTIFS(Table_Pending_Today[job_type_code],{"WB","WQ","Z5","Z7","U8","QU","7W","2V","2W","2X"},Table_Pending_Today[In-House],1,Table_Pending_Today[Order_Number],Table_Pending_Today[[#This Row],[Order_Number]]))</f>
        <v>0</v>
      </c>
      <c r="EM1475" cm="1">
        <f t="array" ref="EM1475">SUM(COUNTIFS(Table_Pending_Today[job_type_code],{"WB","WQ","Z5","Z7","U8","QU","7W","2V","2W","2X"},Table_Pending_Today[Contractor],1,Table_Pending_Today[Order_Number],Table_Pending_Today[[#This Row],[Order_Number]]))</f>
        <v>0</v>
      </c>
      <c r="EN1475" cm="1">
        <f t="array" ref="EN1475">IF(SUM(COUNTIFS(Table_Pending_Today[Order_Type_Desc],{"Install","Service Order","Restart"},Table_Pending_Today[Order_Number],Table_Pending_Today[[#This Row],[Order_Number]]))&gt;0,1,0)</f>
        <v>1</v>
      </c>
      <c r="EO1475" cm="1">
        <f t="array" ref="EO1475">IF(SUM(COUNTIFS(Table_Pending_Today[Order_Type_Desc],{"Install","Service Order","Restart"},Table_Pending_Today[In-House],1,Table_Pending_Today[Order_Number],Table_Pending_Today[[#This Row],[Order_Number]]))&gt;0,1,0)</f>
        <v>0</v>
      </c>
      <c r="EP1475" cm="1">
        <f t="array" ref="EP1475">IF(SUM(COUNTIFS(Table_Pending_Today[Order_Type_Desc],{"Install","Service Order","Restart"},Table_Pending_Today[Contractor],1,Table_Pending_Today[Order_Number],Table_Pending_Today[[#This Row],[Order_Number]]))&gt;0,1,0)</f>
        <v>1</v>
      </c>
      <c r="EQ1475">
        <f>IF(SUM(COUNTIFS(Table_Pending_Today[Order_Type_Desc],"Special Request",Table_Pending_Today[Bury_Drop],0,Table_Pending_Today[In-House],1,Table_Pending_Today[Order_Number],Table_Pending_Today[[#This Row],[Order_Number]]))&gt;0,1,0)</f>
        <v>0</v>
      </c>
      <c r="ER1475">
        <f>SUM(COUNTIFS(Table_Pending_Today[Order_Type_Desc],"Special Request",Table_Pending_Today[Bury_Drop],0,Table_Pending_Today[Contractor],1,Table_Pending_Today[Order_Number],Table_Pending_Today[[#This Row],[Order_Number]]))</f>
        <v>0</v>
      </c>
    </row>
    <row r="1476" spans="1:148" x14ac:dyDescent="0.25">
      <c r="A1476" t="s">
        <v>22433</v>
      </c>
      <c r="B1476" t="s">
        <v>68448</v>
      </c>
      <c r="C1476" t="s">
        <v>2</v>
      </c>
      <c r="E1476" t="s">
        <v>57017</v>
      </c>
      <c r="F1476" t="s">
        <v>57018</v>
      </c>
      <c r="G1476">
        <v>460112</v>
      </c>
      <c r="H1476" t="s">
        <v>16820</v>
      </c>
      <c r="I1476" t="s">
        <v>16970</v>
      </c>
      <c r="J1476" t="s">
        <v>16791</v>
      </c>
      <c r="K1476" t="s">
        <v>73</v>
      </c>
      <c r="L1476">
        <v>1</v>
      </c>
      <c r="N1476" t="s">
        <v>57019</v>
      </c>
      <c r="P1476" t="s">
        <v>189</v>
      </c>
      <c r="Q1476" t="s">
        <v>16864</v>
      </c>
      <c r="T1476" t="s">
        <v>75</v>
      </c>
      <c r="U1476" t="s">
        <v>16658</v>
      </c>
      <c r="V1476" t="s">
        <v>57020</v>
      </c>
      <c r="W1476" t="s">
        <v>16693</v>
      </c>
      <c r="X1476" t="s">
        <v>17063</v>
      </c>
      <c r="Z1476" t="s">
        <v>77</v>
      </c>
      <c r="AA1476" t="s">
        <v>16677</v>
      </c>
      <c r="AB1476" t="s">
        <v>16762</v>
      </c>
      <c r="AC1476" t="s">
        <v>190</v>
      </c>
      <c r="AD1476" t="s">
        <v>57021</v>
      </c>
      <c r="AE1476" t="s">
        <v>20208</v>
      </c>
      <c r="AF1476" t="s">
        <v>57022</v>
      </c>
      <c r="AG1476" t="s">
        <v>22433</v>
      </c>
      <c r="AH1476" t="s">
        <v>16795</v>
      </c>
      <c r="AI1476" t="s">
        <v>22433</v>
      </c>
      <c r="AJ1476">
        <v>0</v>
      </c>
      <c r="AK1476" t="s">
        <v>98</v>
      </c>
      <c r="AL1476" t="s">
        <v>57023</v>
      </c>
      <c r="AM1476" t="s">
        <v>87</v>
      </c>
      <c r="AO1476">
        <v>25</v>
      </c>
      <c r="AP1476" t="s">
        <v>16971</v>
      </c>
      <c r="AQ1476" t="s">
        <v>99</v>
      </c>
      <c r="AR1476" t="s">
        <v>16792</v>
      </c>
      <c r="AT1476">
        <v>0</v>
      </c>
      <c r="AU1476">
        <v>0</v>
      </c>
      <c r="AV1476" t="s">
        <v>16669</v>
      </c>
      <c r="BI1476" t="s">
        <v>81</v>
      </c>
      <c r="BJ1476" t="s">
        <v>81</v>
      </c>
      <c r="BK1476" t="s">
        <v>81</v>
      </c>
      <c r="BL1476" t="s">
        <v>57025</v>
      </c>
      <c r="BM1476" t="s">
        <v>57026</v>
      </c>
      <c r="BN1476" t="s">
        <v>57027</v>
      </c>
      <c r="BO1476" t="s">
        <v>100</v>
      </c>
      <c r="BT1476" t="s">
        <v>17724</v>
      </c>
      <c r="BU1476" t="s">
        <v>57024</v>
      </c>
      <c r="BV1476" t="s">
        <v>57021</v>
      </c>
      <c r="BW1476">
        <v>0</v>
      </c>
      <c r="BX1476">
        <v>0</v>
      </c>
      <c r="BY1476" t="s">
        <v>16821</v>
      </c>
      <c r="CE1476" t="s">
        <v>17208</v>
      </c>
      <c r="CF1476" t="s">
        <v>57028</v>
      </c>
      <c r="CG1476" t="s">
        <v>57029</v>
      </c>
      <c r="CH1476" t="s">
        <v>57030</v>
      </c>
      <c r="CI1476" t="s">
        <v>21891</v>
      </c>
      <c r="CJ1476" t="s">
        <v>21892</v>
      </c>
      <c r="CK1476" t="s">
        <v>17208</v>
      </c>
      <c r="CL1476" t="s">
        <v>99</v>
      </c>
      <c r="CN1476">
        <v>96.2898</v>
      </c>
      <c r="CO1476">
        <v>9.14</v>
      </c>
      <c r="CP1476">
        <v>100</v>
      </c>
      <c r="CQ1476" t="s">
        <v>17312</v>
      </c>
      <c r="CR1476" t="s">
        <v>17313</v>
      </c>
      <c r="CS1476" t="s">
        <v>17314</v>
      </c>
      <c r="CT1476" t="s">
        <v>19385</v>
      </c>
      <c r="CU1476" t="s">
        <v>16885</v>
      </c>
      <c r="DS1476">
        <v>0</v>
      </c>
      <c r="DU1476">
        <v>0</v>
      </c>
      <c r="DV1476">
        <v>0</v>
      </c>
      <c r="DW1476">
        <v>0</v>
      </c>
      <c r="DY1476">
        <v>0</v>
      </c>
      <c r="DZ1476">
        <v>0</v>
      </c>
      <c r="EC1476" t="s">
        <v>21330</v>
      </c>
      <c r="ED1476">
        <v>1</v>
      </c>
      <c r="EE1476" cm="1">
        <f t="array" ref="EE1476">SUM(COUNTIFS(Table_Pending_Today[job_type_code],{"WB","WQ","Z5","Z7","U8","QU","7W","2V","2W","2X"},Table_Pending_Today[Order_Number],Table_Pending_Today[[#This Row],[Order_Number]]))</f>
        <v>0</v>
      </c>
      <c r="EF1476">
        <f>COUNTIFS(Table_Pending_Today[Order_Number],Table_Pending_Today[[#This Row],[Order_Number]],Table_Pending_Today[tech_contractor],"INHOUSE")</f>
        <v>1</v>
      </c>
      <c r="EG1476">
        <f>COUNTIFS(Table_Pending_Today[Order_Number],Table_Pending_Today[[#This Row],[Order_Number]],Table_Pending_Today[tech_contractor],"CONTRACTOR")</f>
        <v>0</v>
      </c>
      <c r="EH1476" cm="1">
        <f t="array" ref="EH1476">SUM(COUNTIFS(Table_Pending_Today[job_type_code],{"XV","XQ","XT","XU"},Table_Pending_Today[Order_Number],Table_Pending_Today[[#This Row],[Order_Number]]))</f>
        <v>0</v>
      </c>
      <c r="EI1476" cm="1">
        <f t="array" ref="EI1476">SUM(COUNTIFS(Table_Pending_Today[job_type_code],{"XV","XQ","XT","XU"},Table_Pending_Today[Order_Number],Table_Pending_Today[[#This Row],[Order_Number]],Table_Pending_Today[In-House],1))</f>
        <v>0</v>
      </c>
      <c r="EJ1476" cm="1">
        <f t="array" ref="EJ1476">SUM(COUNTIFS(Table_Pending_Today[job_type_code],{"XV","XQ","XT","XU"},Table_Pending_Today[Order_Number],Table_Pending_Today[[#This Row],[Order_Number]],Table_Pending_Today[Contractor],1))</f>
        <v>0</v>
      </c>
      <c r="EK1476" cm="1">
        <f t="array" ref="EK1476">SUM(COUNTIFS(Table_Pending_Today[job_type_code],{"WB","WQ","Z5","Z7","U8","QU","7W","2V","2W","2X"},Table_Pending_Today[Order_Number],Table_Pending_Today[[#This Row],[Order_Number]]))</f>
        <v>0</v>
      </c>
      <c r="EL1476" cm="1">
        <f t="array" ref="EL1476">SUM(COUNTIFS(Table_Pending_Today[job_type_code],{"WB","WQ","Z5","Z7","U8","QU","7W","2V","2W","2X"},Table_Pending_Today[In-House],1,Table_Pending_Today[Order_Number],Table_Pending_Today[[#This Row],[Order_Number]]))</f>
        <v>0</v>
      </c>
      <c r="EM1476" cm="1">
        <f t="array" ref="EM1476">SUM(COUNTIFS(Table_Pending_Today[job_type_code],{"WB","WQ","Z5","Z7","U8","QU","7W","2V","2W","2X"},Table_Pending_Today[Contractor],1,Table_Pending_Today[Order_Number],Table_Pending_Today[[#This Row],[Order_Number]]))</f>
        <v>0</v>
      </c>
      <c r="EN1476" cm="1">
        <f t="array" ref="EN1476">IF(SUM(COUNTIFS(Table_Pending_Today[Order_Type_Desc],{"Install","Service Order","Restart"},Table_Pending_Today[Order_Number],Table_Pending_Today[[#This Row],[Order_Number]]))&gt;0,1,0)</f>
        <v>1</v>
      </c>
      <c r="EO1476" cm="1">
        <f t="array" ref="EO1476">IF(SUM(COUNTIFS(Table_Pending_Today[Order_Type_Desc],{"Install","Service Order","Restart"},Table_Pending_Today[In-House],1,Table_Pending_Today[Order_Number],Table_Pending_Today[[#This Row],[Order_Number]]))&gt;0,1,0)</f>
        <v>1</v>
      </c>
      <c r="EP1476" cm="1">
        <f t="array" ref="EP1476">IF(SUM(COUNTIFS(Table_Pending_Today[Order_Type_Desc],{"Install","Service Order","Restart"},Table_Pending_Today[Contractor],1,Table_Pending_Today[Order_Number],Table_Pending_Today[[#This Row],[Order_Number]]))&gt;0,1,0)</f>
        <v>0</v>
      </c>
      <c r="EQ1476">
        <f>IF(SUM(COUNTIFS(Table_Pending_Today[Order_Type_Desc],"Special Request",Table_Pending_Today[Bury_Drop],0,Table_Pending_Today[In-House],1,Table_Pending_Today[Order_Number],Table_Pending_Today[[#This Row],[Order_Number]]))&gt;0,1,0)</f>
        <v>0</v>
      </c>
      <c r="ER1476">
        <f>SUM(COUNTIFS(Table_Pending_Today[Order_Type_Desc],"Special Request",Table_Pending_Today[Bury_Drop],0,Table_Pending_Today[Contractor],1,Table_Pending_Today[Order_Number],Table_Pending_Today[[#This Row],[Order_Number]]))</f>
        <v>0</v>
      </c>
    </row>
    <row r="1477" spans="1:148" x14ac:dyDescent="0.25">
      <c r="A1477" t="s">
        <v>22433</v>
      </c>
      <c r="B1477" t="s">
        <v>68448</v>
      </c>
      <c r="C1477" t="s">
        <v>2</v>
      </c>
      <c r="D1477" t="s">
        <v>36218</v>
      </c>
      <c r="E1477" t="s">
        <v>36219</v>
      </c>
      <c r="F1477" t="s">
        <v>36220</v>
      </c>
      <c r="G1477">
        <v>460101</v>
      </c>
      <c r="H1477" t="s">
        <v>120</v>
      </c>
      <c r="I1477" t="s">
        <v>17001</v>
      </c>
      <c r="J1477" t="s">
        <v>16791</v>
      </c>
      <c r="K1477" t="s">
        <v>73</v>
      </c>
      <c r="L1477">
        <v>1</v>
      </c>
      <c r="M1477" t="s">
        <v>36221</v>
      </c>
      <c r="N1477" t="s">
        <v>36222</v>
      </c>
      <c r="P1477" t="s">
        <v>17196</v>
      </c>
      <c r="Q1477" t="s">
        <v>17469</v>
      </c>
      <c r="R1477" t="s">
        <v>36224</v>
      </c>
      <c r="T1477" t="s">
        <v>75</v>
      </c>
      <c r="U1477" t="s">
        <v>16658</v>
      </c>
      <c r="V1477" t="s">
        <v>36225</v>
      </c>
      <c r="W1477" t="s">
        <v>16693</v>
      </c>
      <c r="X1477" t="s">
        <v>16784</v>
      </c>
      <c r="Y1477" t="s">
        <v>76</v>
      </c>
      <c r="Z1477" t="s">
        <v>96</v>
      </c>
      <c r="AA1477" t="s">
        <v>186</v>
      </c>
      <c r="AB1477" t="s">
        <v>16694</v>
      </c>
      <c r="AC1477" t="s">
        <v>16700</v>
      </c>
      <c r="AD1477" t="s">
        <v>55304</v>
      </c>
      <c r="AE1477" t="s">
        <v>20208</v>
      </c>
      <c r="AF1477" t="s">
        <v>57031</v>
      </c>
      <c r="AG1477" t="s">
        <v>22433</v>
      </c>
      <c r="AH1477" t="s">
        <v>16836</v>
      </c>
      <c r="AI1477" t="s">
        <v>22433</v>
      </c>
      <c r="AJ1477">
        <v>0</v>
      </c>
      <c r="AK1477" t="s">
        <v>98</v>
      </c>
      <c r="AL1477" t="s">
        <v>18647</v>
      </c>
      <c r="AM1477" t="s">
        <v>3</v>
      </c>
      <c r="AN1477" t="s">
        <v>16827</v>
      </c>
      <c r="AO1477">
        <v>10</v>
      </c>
      <c r="AP1477" t="s">
        <v>17002</v>
      </c>
      <c r="AQ1477" t="s">
        <v>99</v>
      </c>
      <c r="AR1477" t="s">
        <v>16792</v>
      </c>
      <c r="AT1477">
        <v>0</v>
      </c>
      <c r="AU1477">
        <v>0</v>
      </c>
      <c r="AV1477" t="s">
        <v>16696</v>
      </c>
      <c r="BI1477" t="s">
        <v>81</v>
      </c>
      <c r="BJ1477" t="s">
        <v>81</v>
      </c>
      <c r="BK1477" t="s">
        <v>81</v>
      </c>
      <c r="BL1477" t="s">
        <v>57032</v>
      </c>
      <c r="BM1477" t="s">
        <v>57033</v>
      </c>
      <c r="BN1477" t="s">
        <v>57034</v>
      </c>
      <c r="BO1477" t="s">
        <v>100</v>
      </c>
      <c r="BP1477" t="s">
        <v>57035</v>
      </c>
      <c r="BQ1477" t="s">
        <v>57035</v>
      </c>
      <c r="BS1477" t="s">
        <v>17202</v>
      </c>
      <c r="BT1477" t="s">
        <v>18648</v>
      </c>
      <c r="BU1477" t="s">
        <v>18649</v>
      </c>
      <c r="BV1477" t="s">
        <v>55304</v>
      </c>
      <c r="BW1477">
        <v>0</v>
      </c>
      <c r="BX1477">
        <v>0</v>
      </c>
      <c r="CE1477" t="s">
        <v>16890</v>
      </c>
      <c r="CF1477" t="s">
        <v>57036</v>
      </c>
      <c r="CG1477" t="s">
        <v>57037</v>
      </c>
      <c r="CH1477" t="s">
        <v>57038</v>
      </c>
      <c r="CI1477" t="s">
        <v>57039</v>
      </c>
      <c r="CJ1477" t="s">
        <v>17451</v>
      </c>
      <c r="CK1477" t="s">
        <v>16890</v>
      </c>
      <c r="CL1477" t="s">
        <v>99</v>
      </c>
      <c r="CM1477">
        <v>0</v>
      </c>
      <c r="CN1477">
        <v>98.938299999999998</v>
      </c>
      <c r="CO1477">
        <v>4.16</v>
      </c>
      <c r="CP1477">
        <v>200</v>
      </c>
      <c r="CQ1477" t="s">
        <v>17312</v>
      </c>
      <c r="CR1477" t="s">
        <v>17313</v>
      </c>
      <c r="CT1477" t="s">
        <v>19380</v>
      </c>
      <c r="DS1477">
        <v>0</v>
      </c>
      <c r="DU1477">
        <v>1</v>
      </c>
      <c r="DV1477">
        <v>0</v>
      </c>
      <c r="DW1477">
        <v>0</v>
      </c>
      <c r="DY1477">
        <v>0</v>
      </c>
      <c r="DZ1477">
        <v>0</v>
      </c>
      <c r="EC1477" t="s">
        <v>21320</v>
      </c>
      <c r="ED1477">
        <v>1</v>
      </c>
      <c r="EE1477" cm="1">
        <f t="array" ref="EE1477">SUM(COUNTIFS(Table_Pending_Today[job_type_code],{"WB","WQ","Z5","Z7","U8","QU","7W","2V","2W","2X"},Table_Pending_Today[Order_Number],Table_Pending_Today[[#This Row],[Order_Number]]))</f>
        <v>0</v>
      </c>
      <c r="EF1477">
        <f>COUNTIFS(Table_Pending_Today[Order_Number],Table_Pending_Today[[#This Row],[Order_Number]],Table_Pending_Today[tech_contractor],"INHOUSE")</f>
        <v>0</v>
      </c>
      <c r="EG1477">
        <f>COUNTIFS(Table_Pending_Today[Order_Number],Table_Pending_Today[[#This Row],[Order_Number]],Table_Pending_Today[tech_contractor],"CONTRACTOR")</f>
        <v>1</v>
      </c>
      <c r="EH1477" cm="1">
        <f t="array" ref="EH1477">SUM(COUNTIFS(Table_Pending_Today[job_type_code],{"XV","XQ","XT","XU"},Table_Pending_Today[Order_Number],Table_Pending_Today[[#This Row],[Order_Number]]))</f>
        <v>0</v>
      </c>
      <c r="EI1477" cm="1">
        <f t="array" ref="EI1477">SUM(COUNTIFS(Table_Pending_Today[job_type_code],{"XV","XQ","XT","XU"},Table_Pending_Today[Order_Number],Table_Pending_Today[[#This Row],[Order_Number]],Table_Pending_Today[In-House],1))</f>
        <v>0</v>
      </c>
      <c r="EJ1477" cm="1">
        <f t="array" ref="EJ1477">SUM(COUNTIFS(Table_Pending_Today[job_type_code],{"XV","XQ","XT","XU"},Table_Pending_Today[Order_Number],Table_Pending_Today[[#This Row],[Order_Number]],Table_Pending_Today[Contractor],1))</f>
        <v>0</v>
      </c>
      <c r="EK1477" cm="1">
        <f t="array" ref="EK1477">SUM(COUNTIFS(Table_Pending_Today[job_type_code],{"WB","WQ","Z5","Z7","U8","QU","7W","2V","2W","2X"},Table_Pending_Today[Order_Number],Table_Pending_Today[[#This Row],[Order_Number]]))</f>
        <v>0</v>
      </c>
      <c r="EL1477" cm="1">
        <f t="array" ref="EL1477">SUM(COUNTIFS(Table_Pending_Today[job_type_code],{"WB","WQ","Z5","Z7","U8","QU","7W","2V","2W","2X"},Table_Pending_Today[In-House],1,Table_Pending_Today[Order_Number],Table_Pending_Today[[#This Row],[Order_Number]]))</f>
        <v>0</v>
      </c>
      <c r="EM1477" cm="1">
        <f t="array" ref="EM1477">SUM(COUNTIFS(Table_Pending_Today[job_type_code],{"WB","WQ","Z5","Z7","U8","QU","7W","2V","2W","2X"},Table_Pending_Today[Contractor],1,Table_Pending_Today[Order_Number],Table_Pending_Today[[#This Row],[Order_Number]]))</f>
        <v>0</v>
      </c>
      <c r="EN1477" cm="1">
        <f t="array" ref="EN1477">IF(SUM(COUNTIFS(Table_Pending_Today[Order_Type_Desc],{"Install","Service Order","Restart"},Table_Pending_Today[Order_Number],Table_Pending_Today[[#This Row],[Order_Number]]))&gt;0,1,0)</f>
        <v>1</v>
      </c>
      <c r="EO1477" cm="1">
        <f t="array" ref="EO1477">IF(SUM(COUNTIFS(Table_Pending_Today[Order_Type_Desc],{"Install","Service Order","Restart"},Table_Pending_Today[In-House],1,Table_Pending_Today[Order_Number],Table_Pending_Today[[#This Row],[Order_Number]]))&gt;0,1,0)</f>
        <v>0</v>
      </c>
      <c r="EP1477" cm="1">
        <f t="array" ref="EP1477">IF(SUM(COUNTIFS(Table_Pending_Today[Order_Type_Desc],{"Install","Service Order","Restart"},Table_Pending_Today[Contractor],1,Table_Pending_Today[Order_Number],Table_Pending_Today[[#This Row],[Order_Number]]))&gt;0,1,0)</f>
        <v>1</v>
      </c>
      <c r="EQ1477">
        <f>IF(SUM(COUNTIFS(Table_Pending_Today[Order_Type_Desc],"Special Request",Table_Pending_Today[Bury_Drop],0,Table_Pending_Today[In-House],1,Table_Pending_Today[Order_Number],Table_Pending_Today[[#This Row],[Order_Number]]))&gt;0,1,0)</f>
        <v>0</v>
      </c>
      <c r="ER1477">
        <f>SUM(COUNTIFS(Table_Pending_Today[Order_Type_Desc],"Special Request",Table_Pending_Today[Bury_Drop],0,Table_Pending_Today[Contractor],1,Table_Pending_Today[Order_Number],Table_Pending_Today[[#This Row],[Order_Number]]))</f>
        <v>0</v>
      </c>
    </row>
    <row r="1478" spans="1:148" x14ac:dyDescent="0.25">
      <c r="A1478" t="s">
        <v>22433</v>
      </c>
      <c r="B1478" t="s">
        <v>68448</v>
      </c>
      <c r="C1478" t="s">
        <v>2</v>
      </c>
      <c r="D1478" t="s">
        <v>56025</v>
      </c>
      <c r="E1478" t="s">
        <v>56026</v>
      </c>
      <c r="F1478" t="s">
        <v>56027</v>
      </c>
      <c r="G1478">
        <v>451395</v>
      </c>
      <c r="H1478" t="s">
        <v>16820</v>
      </c>
      <c r="I1478" t="s">
        <v>56028</v>
      </c>
      <c r="J1478" t="s">
        <v>16791</v>
      </c>
      <c r="K1478" t="s">
        <v>73</v>
      </c>
      <c r="L1478">
        <v>2</v>
      </c>
      <c r="M1478" t="s">
        <v>56029</v>
      </c>
      <c r="N1478" t="s">
        <v>56030</v>
      </c>
      <c r="P1478" t="s">
        <v>199</v>
      </c>
      <c r="Q1478" t="s">
        <v>17141</v>
      </c>
      <c r="R1478" t="s">
        <v>56031</v>
      </c>
      <c r="S1478" t="s">
        <v>56032</v>
      </c>
      <c r="T1478" t="s">
        <v>75</v>
      </c>
      <c r="U1478" t="s">
        <v>16658</v>
      </c>
      <c r="V1478" t="s">
        <v>56033</v>
      </c>
      <c r="W1478" t="s">
        <v>16693</v>
      </c>
      <c r="X1478" t="s">
        <v>16863</v>
      </c>
      <c r="Y1478" t="s">
        <v>76</v>
      </c>
      <c r="Z1478" t="s">
        <v>77</v>
      </c>
      <c r="AA1478" t="s">
        <v>186</v>
      </c>
      <c r="AB1478" t="s">
        <v>16697</v>
      </c>
      <c r="AC1478" t="s">
        <v>16710</v>
      </c>
      <c r="AD1478" t="s">
        <v>56034</v>
      </c>
      <c r="AE1478" t="s">
        <v>19945</v>
      </c>
      <c r="AF1478" t="s">
        <v>56035</v>
      </c>
      <c r="AG1478" t="s">
        <v>22433</v>
      </c>
      <c r="AH1478" t="s">
        <v>16795</v>
      </c>
      <c r="AI1478" t="s">
        <v>22433</v>
      </c>
      <c r="AJ1478">
        <v>0</v>
      </c>
      <c r="AL1478" t="s">
        <v>18260</v>
      </c>
      <c r="AM1478" t="s">
        <v>3</v>
      </c>
      <c r="AN1478" t="s">
        <v>16870</v>
      </c>
      <c r="AO1478">
        <v>25</v>
      </c>
      <c r="AP1478" t="s">
        <v>56036</v>
      </c>
      <c r="AQ1478" t="s">
        <v>99</v>
      </c>
      <c r="AR1478" t="s">
        <v>16792</v>
      </c>
      <c r="AT1478">
        <v>0</v>
      </c>
      <c r="AU1478">
        <v>0</v>
      </c>
      <c r="AV1478" t="s">
        <v>16696</v>
      </c>
      <c r="BI1478" t="s">
        <v>81</v>
      </c>
      <c r="BJ1478" t="s">
        <v>81</v>
      </c>
      <c r="BK1478" t="s">
        <v>81</v>
      </c>
      <c r="BL1478" t="s">
        <v>71933</v>
      </c>
      <c r="BM1478" t="s">
        <v>56038</v>
      </c>
      <c r="BN1478" t="s">
        <v>56039</v>
      </c>
      <c r="BO1478" t="s">
        <v>56040</v>
      </c>
      <c r="BQ1478" t="s">
        <v>56040</v>
      </c>
      <c r="BR1478" t="s">
        <v>18291</v>
      </c>
      <c r="BS1478" t="s">
        <v>18292</v>
      </c>
      <c r="BT1478" t="s">
        <v>17724</v>
      </c>
      <c r="BU1478" t="s">
        <v>18261</v>
      </c>
      <c r="BV1478" t="s">
        <v>56034</v>
      </c>
      <c r="BW1478">
        <v>0</v>
      </c>
      <c r="BX1478">
        <v>0</v>
      </c>
      <c r="BY1478" t="s">
        <v>16821</v>
      </c>
      <c r="CE1478" t="s">
        <v>50339</v>
      </c>
      <c r="CF1478" t="s">
        <v>56041</v>
      </c>
      <c r="CG1478" t="s">
        <v>56042</v>
      </c>
      <c r="CH1478" t="s">
        <v>56043</v>
      </c>
      <c r="CI1478" t="s">
        <v>56044</v>
      </c>
      <c r="CJ1478" t="s">
        <v>56045</v>
      </c>
      <c r="CK1478" t="s">
        <v>50339</v>
      </c>
      <c r="CL1478" t="s">
        <v>99</v>
      </c>
      <c r="CM1478">
        <v>0</v>
      </c>
      <c r="CN1478">
        <v>96.718699999999998</v>
      </c>
      <c r="CO1478">
        <v>8.73</v>
      </c>
      <c r="CP1478">
        <v>1500</v>
      </c>
      <c r="CQ1478" t="s">
        <v>17315</v>
      </c>
      <c r="CR1478" t="s">
        <v>56037</v>
      </c>
      <c r="CT1478" t="s">
        <v>17549</v>
      </c>
      <c r="DS1478">
        <v>0</v>
      </c>
      <c r="DU1478">
        <v>1</v>
      </c>
      <c r="DV1478">
        <v>0</v>
      </c>
      <c r="DW1478">
        <v>0</v>
      </c>
      <c r="DY1478">
        <v>0</v>
      </c>
      <c r="DZ1478">
        <v>0</v>
      </c>
      <c r="EC1478" t="s">
        <v>21330</v>
      </c>
      <c r="ED1478">
        <v>2</v>
      </c>
      <c r="EE1478" cm="1">
        <f t="array" ref="EE1478">SUM(COUNTIFS(Table_Pending_Today[job_type_code],{"WB","WQ","Z5","Z7","U8","QU","7W","2V","2W","2X"},Table_Pending_Today[Order_Number],Table_Pending_Today[[#This Row],[Order_Number]]))</f>
        <v>0</v>
      </c>
      <c r="EF1478">
        <f>COUNTIFS(Table_Pending_Today[Order_Number],Table_Pending_Today[[#This Row],[Order_Number]],Table_Pending_Today[tech_contractor],"INHOUSE")</f>
        <v>0</v>
      </c>
      <c r="EG1478">
        <f>COUNTIFS(Table_Pending_Today[Order_Number],Table_Pending_Today[[#This Row],[Order_Number]],Table_Pending_Today[tech_contractor],"CONTRACTOR")</f>
        <v>1</v>
      </c>
      <c r="EH1478" cm="1">
        <f t="array" ref="EH1478">SUM(COUNTIFS(Table_Pending_Today[job_type_code],{"XV","XQ","XT","XU"},Table_Pending_Today[Order_Number],Table_Pending_Today[[#This Row],[Order_Number]]))</f>
        <v>0</v>
      </c>
      <c r="EI1478" cm="1">
        <f t="array" ref="EI1478">SUM(COUNTIFS(Table_Pending_Today[job_type_code],{"XV","XQ","XT","XU"},Table_Pending_Today[Order_Number],Table_Pending_Today[[#This Row],[Order_Number]],Table_Pending_Today[In-House],1))</f>
        <v>0</v>
      </c>
      <c r="EJ1478" cm="1">
        <f t="array" ref="EJ1478">SUM(COUNTIFS(Table_Pending_Today[job_type_code],{"XV","XQ","XT","XU"},Table_Pending_Today[Order_Number],Table_Pending_Today[[#This Row],[Order_Number]],Table_Pending_Today[Contractor],1))</f>
        <v>0</v>
      </c>
      <c r="EK1478" cm="1">
        <f t="array" ref="EK1478">SUM(COUNTIFS(Table_Pending_Today[job_type_code],{"WB","WQ","Z5","Z7","U8","QU","7W","2V","2W","2X"},Table_Pending_Today[Order_Number],Table_Pending_Today[[#This Row],[Order_Number]]))</f>
        <v>0</v>
      </c>
      <c r="EL1478" cm="1">
        <f t="array" ref="EL1478">SUM(COUNTIFS(Table_Pending_Today[job_type_code],{"WB","WQ","Z5","Z7","U8","QU","7W","2V","2W","2X"},Table_Pending_Today[In-House],1,Table_Pending_Today[Order_Number],Table_Pending_Today[[#This Row],[Order_Number]]))</f>
        <v>0</v>
      </c>
      <c r="EM1478" cm="1">
        <f t="array" ref="EM1478">SUM(COUNTIFS(Table_Pending_Today[job_type_code],{"WB","WQ","Z5","Z7","U8","QU","7W","2V","2W","2X"},Table_Pending_Today[Contractor],1,Table_Pending_Today[Order_Number],Table_Pending_Today[[#This Row],[Order_Number]]))</f>
        <v>0</v>
      </c>
      <c r="EN1478" cm="1">
        <f t="array" ref="EN1478">IF(SUM(COUNTIFS(Table_Pending_Today[Order_Type_Desc],{"Install","Service Order","Restart"},Table_Pending_Today[Order_Number],Table_Pending_Today[[#This Row],[Order_Number]]))&gt;0,1,0)</f>
        <v>1</v>
      </c>
      <c r="EO1478" cm="1">
        <f t="array" ref="EO1478">IF(SUM(COUNTIFS(Table_Pending_Today[Order_Type_Desc],{"Install","Service Order","Restart"},Table_Pending_Today[In-House],1,Table_Pending_Today[Order_Number],Table_Pending_Today[[#This Row],[Order_Number]]))&gt;0,1,0)</f>
        <v>0</v>
      </c>
      <c r="EP1478" cm="1">
        <f t="array" ref="EP1478">IF(SUM(COUNTIFS(Table_Pending_Today[Order_Type_Desc],{"Install","Service Order","Restart"},Table_Pending_Today[Contractor],1,Table_Pending_Today[Order_Number],Table_Pending_Today[[#This Row],[Order_Number]]))&gt;0,1,0)</f>
        <v>1</v>
      </c>
      <c r="EQ1478">
        <f>IF(SUM(COUNTIFS(Table_Pending_Today[Order_Type_Desc],"Special Request",Table_Pending_Today[Bury_Drop],0,Table_Pending_Today[In-House],1,Table_Pending_Today[Order_Number],Table_Pending_Today[[#This Row],[Order_Number]]))&gt;0,1,0)</f>
        <v>0</v>
      </c>
      <c r="ER1478">
        <f>SUM(COUNTIFS(Table_Pending_Today[Order_Type_Desc],"Special Request",Table_Pending_Today[Bury_Drop],0,Table_Pending_Today[Contractor],1,Table_Pending_Today[Order_Number],Table_Pending_Today[[#This Row],[Order_Number]]))</f>
        <v>0</v>
      </c>
    </row>
    <row r="1479" spans="1:148" x14ac:dyDescent="0.25">
      <c r="A1479" t="s">
        <v>22433</v>
      </c>
      <c r="B1479" t="s">
        <v>68448</v>
      </c>
      <c r="C1479" t="s">
        <v>2</v>
      </c>
      <c r="D1479" t="s">
        <v>23522</v>
      </c>
      <c r="E1479" t="s">
        <v>23523</v>
      </c>
      <c r="F1479" t="s">
        <v>23524</v>
      </c>
      <c r="G1479">
        <v>460913</v>
      </c>
      <c r="H1479" t="s">
        <v>72</v>
      </c>
      <c r="I1479" t="s">
        <v>16927</v>
      </c>
      <c r="J1479" t="s">
        <v>16794</v>
      </c>
      <c r="K1479" t="s">
        <v>73</v>
      </c>
      <c r="L1479">
        <v>1</v>
      </c>
      <c r="M1479" t="s">
        <v>23525</v>
      </c>
      <c r="N1479" t="s">
        <v>23526</v>
      </c>
      <c r="P1479" t="s">
        <v>191</v>
      </c>
      <c r="Q1479" t="s">
        <v>17901</v>
      </c>
      <c r="R1479" t="s">
        <v>23528</v>
      </c>
      <c r="T1479" t="s">
        <v>75</v>
      </c>
      <c r="U1479" t="s">
        <v>16658</v>
      </c>
      <c r="V1479" t="s">
        <v>23529</v>
      </c>
      <c r="W1479" t="s">
        <v>16693</v>
      </c>
      <c r="X1479" t="s">
        <v>130</v>
      </c>
      <c r="Y1479" t="s">
        <v>76</v>
      </c>
      <c r="Z1479" t="s">
        <v>77</v>
      </c>
      <c r="AA1479" t="s">
        <v>191</v>
      </c>
      <c r="AB1479" t="s">
        <v>16703</v>
      </c>
      <c r="AC1479" t="s">
        <v>16704</v>
      </c>
      <c r="AD1479" t="s">
        <v>57101</v>
      </c>
      <c r="AE1479" t="s">
        <v>20208</v>
      </c>
      <c r="AF1479" t="s">
        <v>57102</v>
      </c>
      <c r="AG1479" t="s">
        <v>22433</v>
      </c>
      <c r="AH1479" t="s">
        <v>16795</v>
      </c>
      <c r="AI1479" t="s">
        <v>20208</v>
      </c>
      <c r="AJ1479">
        <v>2</v>
      </c>
      <c r="AK1479" t="s">
        <v>98</v>
      </c>
      <c r="AL1479" t="s">
        <v>18457</v>
      </c>
      <c r="AM1479" t="s">
        <v>87</v>
      </c>
      <c r="AO1479">
        <v>18</v>
      </c>
      <c r="AP1479" t="s">
        <v>83</v>
      </c>
      <c r="AQ1479" t="s">
        <v>80</v>
      </c>
      <c r="AR1479" t="s">
        <v>17005</v>
      </c>
      <c r="AT1479">
        <v>1</v>
      </c>
      <c r="AU1479">
        <v>0</v>
      </c>
      <c r="AV1479" t="s">
        <v>16669</v>
      </c>
      <c r="BI1479" t="s">
        <v>81</v>
      </c>
      <c r="BJ1479" t="s">
        <v>81</v>
      </c>
      <c r="BK1479" t="s">
        <v>81</v>
      </c>
      <c r="BM1479" t="s">
        <v>57103</v>
      </c>
      <c r="BN1479" t="s">
        <v>57104</v>
      </c>
      <c r="BQ1479" t="s">
        <v>57105</v>
      </c>
      <c r="BS1479" t="s">
        <v>17202</v>
      </c>
      <c r="BT1479" t="s">
        <v>18458</v>
      </c>
      <c r="BU1479" t="s">
        <v>18459</v>
      </c>
      <c r="BV1479" t="s">
        <v>57101</v>
      </c>
      <c r="BW1479">
        <v>0</v>
      </c>
      <c r="BX1479">
        <v>0</v>
      </c>
      <c r="CA1479" t="s">
        <v>16928</v>
      </c>
      <c r="CE1479" t="s">
        <v>16880</v>
      </c>
      <c r="CF1479" t="s">
        <v>16881</v>
      </c>
      <c r="CG1479" t="s">
        <v>16882</v>
      </c>
      <c r="CK1479" t="s">
        <v>16947</v>
      </c>
      <c r="CL1479" t="s">
        <v>80</v>
      </c>
      <c r="CM1479">
        <v>0</v>
      </c>
      <c r="CN1479">
        <v>94.345299999999995</v>
      </c>
      <c r="CO1479">
        <v>38.159999999999997</v>
      </c>
      <c r="CP1479">
        <v>0</v>
      </c>
      <c r="CQ1479" t="s">
        <v>17312</v>
      </c>
      <c r="CR1479" t="s">
        <v>17313</v>
      </c>
      <c r="CS1479" t="s">
        <v>71188</v>
      </c>
      <c r="CT1479" t="s">
        <v>71189</v>
      </c>
      <c r="CU1479" t="s">
        <v>17176</v>
      </c>
      <c r="CV1479" t="s">
        <v>71190</v>
      </c>
      <c r="DS1479">
        <v>0</v>
      </c>
      <c r="DU1479">
        <v>1</v>
      </c>
      <c r="DV1479">
        <v>0</v>
      </c>
      <c r="DW1479">
        <v>0</v>
      </c>
      <c r="DX1479">
        <v>1</v>
      </c>
      <c r="DY1479">
        <v>0</v>
      </c>
      <c r="DZ1479">
        <v>0</v>
      </c>
      <c r="EC1479" t="s">
        <v>21337</v>
      </c>
      <c r="ED1479">
        <v>1</v>
      </c>
      <c r="EE1479" cm="1">
        <f t="array" ref="EE1479">SUM(COUNTIFS(Table_Pending_Today[job_type_code],{"WB","WQ","Z5","Z7","U8","QU","7W","2V","2W","2X"},Table_Pending_Today[Order_Number],Table_Pending_Today[[#This Row],[Order_Number]]))</f>
        <v>0</v>
      </c>
      <c r="EF1479">
        <f>COUNTIFS(Table_Pending_Today[Order_Number],Table_Pending_Today[[#This Row],[Order_Number]],Table_Pending_Today[tech_contractor],"INHOUSE")</f>
        <v>1</v>
      </c>
      <c r="EG1479">
        <f>COUNTIFS(Table_Pending_Today[Order_Number],Table_Pending_Today[[#This Row],[Order_Number]],Table_Pending_Today[tech_contractor],"CONTRACTOR")</f>
        <v>0</v>
      </c>
      <c r="EH1479" cm="1">
        <f t="array" ref="EH1479">SUM(COUNTIFS(Table_Pending_Today[job_type_code],{"XV","XQ","XT","XU"},Table_Pending_Today[Order_Number],Table_Pending_Today[[#This Row],[Order_Number]]))</f>
        <v>0</v>
      </c>
      <c r="EI1479" cm="1">
        <f t="array" ref="EI1479">SUM(COUNTIFS(Table_Pending_Today[job_type_code],{"XV","XQ","XT","XU"},Table_Pending_Today[Order_Number],Table_Pending_Today[[#This Row],[Order_Number]],Table_Pending_Today[In-House],1))</f>
        <v>0</v>
      </c>
      <c r="EJ1479" cm="1">
        <f t="array" ref="EJ1479">SUM(COUNTIFS(Table_Pending_Today[job_type_code],{"XV","XQ","XT","XU"},Table_Pending_Today[Order_Number],Table_Pending_Today[[#This Row],[Order_Number]],Table_Pending_Today[Contractor],1))</f>
        <v>0</v>
      </c>
      <c r="EK1479" cm="1">
        <f t="array" ref="EK1479">SUM(COUNTIFS(Table_Pending_Today[job_type_code],{"WB","WQ","Z5","Z7","U8","QU","7W","2V","2W","2X"},Table_Pending_Today[Order_Number],Table_Pending_Today[[#This Row],[Order_Number]]))</f>
        <v>0</v>
      </c>
      <c r="EL1479" cm="1">
        <f t="array" ref="EL1479">SUM(COUNTIFS(Table_Pending_Today[job_type_code],{"WB","WQ","Z5","Z7","U8","QU","7W","2V","2W","2X"},Table_Pending_Today[In-House],1,Table_Pending_Today[Order_Number],Table_Pending_Today[[#This Row],[Order_Number]]))</f>
        <v>0</v>
      </c>
      <c r="EM1479" cm="1">
        <f t="array" ref="EM1479">SUM(COUNTIFS(Table_Pending_Today[job_type_code],{"WB","WQ","Z5","Z7","U8","QU","7W","2V","2W","2X"},Table_Pending_Today[Contractor],1,Table_Pending_Today[Order_Number],Table_Pending_Today[[#This Row],[Order_Number]]))</f>
        <v>0</v>
      </c>
      <c r="EN1479" cm="1">
        <f t="array" ref="EN1479">IF(SUM(COUNTIFS(Table_Pending_Today[Order_Type_Desc],{"Install","Service Order","Restart"},Table_Pending_Today[Order_Number],Table_Pending_Today[[#This Row],[Order_Number]]))&gt;0,1,0)</f>
        <v>0</v>
      </c>
      <c r="EO1479" cm="1">
        <f t="array" ref="EO1479">IF(SUM(COUNTIFS(Table_Pending_Today[Order_Type_Desc],{"Install","Service Order","Restart"},Table_Pending_Today[In-House],1,Table_Pending_Today[Order_Number],Table_Pending_Today[[#This Row],[Order_Number]]))&gt;0,1,0)</f>
        <v>0</v>
      </c>
      <c r="EP1479" cm="1">
        <f t="array" ref="EP1479">IF(SUM(COUNTIFS(Table_Pending_Today[Order_Type_Desc],{"Install","Service Order","Restart"},Table_Pending_Today[Contractor],1,Table_Pending_Today[Order_Number],Table_Pending_Today[[#This Row],[Order_Number]]))&gt;0,1,0)</f>
        <v>0</v>
      </c>
      <c r="EQ1479">
        <f>IF(SUM(COUNTIFS(Table_Pending_Today[Order_Type_Desc],"Special Request",Table_Pending_Today[Bury_Drop],0,Table_Pending_Today[In-House],1,Table_Pending_Today[Order_Number],Table_Pending_Today[[#This Row],[Order_Number]]))&gt;0,1,0)</f>
        <v>0</v>
      </c>
      <c r="ER1479">
        <f>SUM(COUNTIFS(Table_Pending_Today[Order_Type_Desc],"Special Request",Table_Pending_Today[Bury_Drop],0,Table_Pending_Today[Contractor],1,Table_Pending_Today[Order_Number],Table_Pending_Today[[#This Row],[Order_Number]]))</f>
        <v>0</v>
      </c>
    </row>
    <row r="1480" spans="1:148" x14ac:dyDescent="0.25">
      <c r="A1480" t="s">
        <v>22433</v>
      </c>
      <c r="B1480" t="s">
        <v>68448</v>
      </c>
      <c r="C1480" t="s">
        <v>2</v>
      </c>
      <c r="D1480" t="s">
        <v>64996</v>
      </c>
      <c r="E1480" t="s">
        <v>64997</v>
      </c>
      <c r="F1480" t="s">
        <v>64998</v>
      </c>
      <c r="G1480">
        <v>469257</v>
      </c>
      <c r="H1480" t="s">
        <v>72</v>
      </c>
      <c r="I1480" t="s">
        <v>17013</v>
      </c>
      <c r="J1480" t="s">
        <v>17014</v>
      </c>
      <c r="K1480" t="s">
        <v>73</v>
      </c>
      <c r="L1480">
        <v>0</v>
      </c>
      <c r="M1480" t="s">
        <v>64999</v>
      </c>
      <c r="N1480" t="s">
        <v>65000</v>
      </c>
      <c r="P1480" t="s">
        <v>20958</v>
      </c>
      <c r="Q1480" t="s">
        <v>55403</v>
      </c>
      <c r="R1480" t="s">
        <v>65002</v>
      </c>
      <c r="T1480" t="s">
        <v>75</v>
      </c>
      <c r="U1480" t="s">
        <v>16658</v>
      </c>
      <c r="V1480" t="s">
        <v>65003</v>
      </c>
      <c r="W1480" t="s">
        <v>16693</v>
      </c>
      <c r="X1480" t="s">
        <v>17783</v>
      </c>
      <c r="Y1480" t="s">
        <v>76</v>
      </c>
      <c r="Z1480" t="s">
        <v>77</v>
      </c>
      <c r="AA1480" t="s">
        <v>16677</v>
      </c>
      <c r="AB1480" t="s">
        <v>196</v>
      </c>
      <c r="AC1480" t="s">
        <v>154</v>
      </c>
      <c r="AD1480" t="s">
        <v>71934</v>
      </c>
      <c r="AE1480" t="s">
        <v>22433</v>
      </c>
      <c r="AF1480" t="s">
        <v>71935</v>
      </c>
      <c r="AG1480" t="s">
        <v>22433</v>
      </c>
      <c r="AH1480" t="s">
        <v>16840</v>
      </c>
      <c r="AJ1480">
        <v>0</v>
      </c>
      <c r="AL1480" t="s">
        <v>79</v>
      </c>
      <c r="AO1480">
        <v>18</v>
      </c>
      <c r="AP1480" t="s">
        <v>17015</v>
      </c>
      <c r="AQ1480" t="s">
        <v>80</v>
      </c>
      <c r="AR1480" t="s">
        <v>17016</v>
      </c>
      <c r="AT1480">
        <v>0</v>
      </c>
      <c r="AU1480">
        <v>0</v>
      </c>
      <c r="AV1480" t="s">
        <v>16669</v>
      </c>
      <c r="BI1480" t="s">
        <v>81</v>
      </c>
      <c r="BJ1480" t="s">
        <v>81</v>
      </c>
      <c r="BK1480" t="s">
        <v>81</v>
      </c>
      <c r="BM1480" t="s">
        <v>71939</v>
      </c>
      <c r="BN1480" t="s">
        <v>71940</v>
      </c>
      <c r="BQ1480" t="s">
        <v>71941</v>
      </c>
      <c r="BS1480" t="s">
        <v>17202</v>
      </c>
      <c r="BV1480" t="s">
        <v>71934</v>
      </c>
      <c r="BW1480">
        <v>0</v>
      </c>
      <c r="BX1480">
        <v>0</v>
      </c>
      <c r="CE1480" t="s">
        <v>16880</v>
      </c>
      <c r="CF1480" t="s">
        <v>16881</v>
      </c>
      <c r="CG1480" t="s">
        <v>16882</v>
      </c>
      <c r="CK1480" t="s">
        <v>16920</v>
      </c>
      <c r="CL1480" t="s">
        <v>80</v>
      </c>
      <c r="CM1480">
        <v>0</v>
      </c>
      <c r="CN1480">
        <v>81.140900000000002</v>
      </c>
      <c r="CO1480">
        <v>30432.74</v>
      </c>
      <c r="CP1480">
        <v>0</v>
      </c>
      <c r="CQ1480" t="s">
        <v>17312</v>
      </c>
      <c r="CR1480" t="s">
        <v>17313</v>
      </c>
      <c r="CS1480" t="s">
        <v>71936</v>
      </c>
      <c r="CT1480" t="s">
        <v>71937</v>
      </c>
      <c r="CU1480" t="s">
        <v>16920</v>
      </c>
      <c r="CV1480" t="s">
        <v>71938</v>
      </c>
      <c r="DU1480">
        <v>1</v>
      </c>
      <c r="DV1480">
        <v>0</v>
      </c>
      <c r="DW1480">
        <v>0</v>
      </c>
      <c r="DY1480">
        <v>0</v>
      </c>
      <c r="DZ1480">
        <v>0</v>
      </c>
      <c r="EC1480" t="s">
        <v>21336</v>
      </c>
      <c r="ED1480">
        <v>0</v>
      </c>
      <c r="EE1480" cm="1">
        <f t="array" ref="EE1480">SUM(COUNTIFS(Table_Pending_Today[job_type_code],{"WB","WQ","Z5","Z7","U8","QU","7W","2V","2W","2X"},Table_Pending_Today[Order_Number],Table_Pending_Today[[#This Row],[Order_Number]]))</f>
        <v>0</v>
      </c>
      <c r="EF1480">
        <f>COUNTIFS(Table_Pending_Today[Order_Number],Table_Pending_Today[[#This Row],[Order_Number]],Table_Pending_Today[tech_contractor],"INHOUSE")</f>
        <v>0</v>
      </c>
      <c r="EG1480">
        <f>COUNTIFS(Table_Pending_Today[Order_Number],Table_Pending_Today[[#This Row],[Order_Number]],Table_Pending_Today[tech_contractor],"CONTRACTOR")</f>
        <v>0</v>
      </c>
      <c r="EH1480" cm="1">
        <f t="array" ref="EH1480">SUM(COUNTIFS(Table_Pending_Today[job_type_code],{"XV","XQ","XT","XU"},Table_Pending_Today[Order_Number],Table_Pending_Today[[#This Row],[Order_Number]]))</f>
        <v>0</v>
      </c>
      <c r="EI1480" cm="1">
        <f t="array" ref="EI1480">SUM(COUNTIFS(Table_Pending_Today[job_type_code],{"XV","XQ","XT","XU"},Table_Pending_Today[Order_Number],Table_Pending_Today[[#This Row],[Order_Number]],Table_Pending_Today[In-House],1))</f>
        <v>0</v>
      </c>
      <c r="EJ1480" cm="1">
        <f t="array" ref="EJ1480">SUM(COUNTIFS(Table_Pending_Today[job_type_code],{"XV","XQ","XT","XU"},Table_Pending_Today[Order_Number],Table_Pending_Today[[#This Row],[Order_Number]],Table_Pending_Today[Contractor],1))</f>
        <v>0</v>
      </c>
      <c r="EK1480" cm="1">
        <f t="array" ref="EK1480">SUM(COUNTIFS(Table_Pending_Today[job_type_code],{"WB","WQ","Z5","Z7","U8","QU","7W","2V","2W","2X"},Table_Pending_Today[Order_Number],Table_Pending_Today[[#This Row],[Order_Number]]))</f>
        <v>0</v>
      </c>
      <c r="EL1480" cm="1">
        <f t="array" ref="EL1480">SUM(COUNTIFS(Table_Pending_Today[job_type_code],{"WB","WQ","Z5","Z7","U8","QU","7W","2V","2W","2X"},Table_Pending_Today[In-House],1,Table_Pending_Today[Order_Number],Table_Pending_Today[[#This Row],[Order_Number]]))</f>
        <v>0</v>
      </c>
      <c r="EM1480" cm="1">
        <f t="array" ref="EM1480">SUM(COUNTIFS(Table_Pending_Today[job_type_code],{"WB","WQ","Z5","Z7","U8","QU","7W","2V","2W","2X"},Table_Pending_Today[Contractor],1,Table_Pending_Today[Order_Number],Table_Pending_Today[[#This Row],[Order_Number]]))</f>
        <v>0</v>
      </c>
      <c r="EN1480" cm="1">
        <f t="array" ref="EN1480">IF(SUM(COUNTIFS(Table_Pending_Today[Order_Type_Desc],{"Install","Service Order","Restart"},Table_Pending_Today[Order_Number],Table_Pending_Today[[#This Row],[Order_Number]]))&gt;0,1,0)</f>
        <v>0</v>
      </c>
      <c r="EO1480" cm="1">
        <f t="array" ref="EO1480">IF(SUM(COUNTIFS(Table_Pending_Today[Order_Type_Desc],{"Install","Service Order","Restart"},Table_Pending_Today[In-House],1,Table_Pending_Today[Order_Number],Table_Pending_Today[[#This Row],[Order_Number]]))&gt;0,1,0)</f>
        <v>0</v>
      </c>
      <c r="EP1480" cm="1">
        <f t="array" ref="EP1480">IF(SUM(COUNTIFS(Table_Pending_Today[Order_Type_Desc],{"Install","Service Order","Restart"},Table_Pending_Today[Contractor],1,Table_Pending_Today[Order_Number],Table_Pending_Today[[#This Row],[Order_Number]]))&gt;0,1,0)</f>
        <v>0</v>
      </c>
      <c r="EQ1480">
        <f>IF(SUM(COUNTIFS(Table_Pending_Today[Order_Type_Desc],"Special Request",Table_Pending_Today[Bury_Drop],0,Table_Pending_Today[In-House],1,Table_Pending_Today[Order_Number],Table_Pending_Today[[#This Row],[Order_Number]]))&gt;0,1,0)</f>
        <v>0</v>
      </c>
      <c r="ER1480">
        <f>SUM(COUNTIFS(Table_Pending_Today[Order_Type_Desc],"Special Request",Table_Pending_Today[Bury_Drop],0,Table_Pending_Today[Contractor],1,Table_Pending_Today[Order_Number],Table_Pending_Today[[#This Row],[Order_Number]]))</f>
        <v>0</v>
      </c>
    </row>
    <row r="1481" spans="1:148" x14ac:dyDescent="0.25">
      <c r="A1481" t="s">
        <v>22433</v>
      </c>
      <c r="B1481" t="s">
        <v>68448</v>
      </c>
      <c r="C1481" t="s">
        <v>2</v>
      </c>
      <c r="D1481" t="s">
        <v>40741</v>
      </c>
      <c r="E1481" t="s">
        <v>40742</v>
      </c>
      <c r="F1481" t="s">
        <v>40743</v>
      </c>
      <c r="G1481">
        <v>461255</v>
      </c>
      <c r="H1481" t="s">
        <v>72</v>
      </c>
      <c r="I1481" t="s">
        <v>89</v>
      </c>
      <c r="J1481" t="s">
        <v>16798</v>
      </c>
      <c r="K1481" t="s">
        <v>73</v>
      </c>
      <c r="L1481">
        <v>1</v>
      </c>
      <c r="M1481" t="s">
        <v>40744</v>
      </c>
      <c r="N1481" t="s">
        <v>40745</v>
      </c>
      <c r="P1481" t="s">
        <v>199</v>
      </c>
      <c r="Q1481" t="s">
        <v>17141</v>
      </c>
      <c r="R1481" t="s">
        <v>40747</v>
      </c>
      <c r="T1481" t="s">
        <v>75</v>
      </c>
      <c r="U1481" t="s">
        <v>16658</v>
      </c>
      <c r="V1481" t="s">
        <v>40748</v>
      </c>
      <c r="W1481" t="s">
        <v>16693</v>
      </c>
      <c r="X1481" t="s">
        <v>16863</v>
      </c>
      <c r="Y1481" t="s">
        <v>76</v>
      </c>
      <c r="Z1481" t="s">
        <v>77</v>
      </c>
      <c r="AA1481" t="s">
        <v>186</v>
      </c>
      <c r="AB1481" t="s">
        <v>16697</v>
      </c>
      <c r="AC1481" t="s">
        <v>16710</v>
      </c>
      <c r="AD1481" t="s">
        <v>57041</v>
      </c>
      <c r="AE1481" t="s">
        <v>20208</v>
      </c>
      <c r="AF1481" t="s">
        <v>57042</v>
      </c>
      <c r="AG1481" t="s">
        <v>22433</v>
      </c>
      <c r="AH1481" t="s">
        <v>16921</v>
      </c>
      <c r="AI1481" t="s">
        <v>20208</v>
      </c>
      <c r="AJ1481">
        <v>1</v>
      </c>
      <c r="AK1481" t="s">
        <v>98</v>
      </c>
      <c r="AL1481" t="s">
        <v>16691</v>
      </c>
      <c r="AM1481" t="s">
        <v>87</v>
      </c>
      <c r="AO1481">
        <v>18</v>
      </c>
      <c r="AP1481" t="s">
        <v>91</v>
      </c>
      <c r="AQ1481" t="s">
        <v>80</v>
      </c>
      <c r="AR1481" t="s">
        <v>17942</v>
      </c>
      <c r="AT1481">
        <v>0</v>
      </c>
      <c r="AU1481">
        <v>0</v>
      </c>
      <c r="AV1481" t="s">
        <v>16696</v>
      </c>
      <c r="AW1481">
        <v>92863091</v>
      </c>
      <c r="AX1481" t="s">
        <v>17254</v>
      </c>
      <c r="AY1481" t="s">
        <v>16851</v>
      </c>
      <c r="AZ1481" t="s">
        <v>57043</v>
      </c>
      <c r="BA1481" t="s">
        <v>57044</v>
      </c>
      <c r="BB1481" t="s">
        <v>17255</v>
      </c>
      <c r="BC1481" t="s">
        <v>51659</v>
      </c>
      <c r="BI1481" t="s">
        <v>81</v>
      </c>
      <c r="BJ1481" t="s">
        <v>81</v>
      </c>
      <c r="BK1481" t="s">
        <v>81</v>
      </c>
      <c r="BM1481" t="s">
        <v>57045</v>
      </c>
      <c r="BN1481" t="s">
        <v>57046</v>
      </c>
      <c r="BP1481" t="s">
        <v>57047</v>
      </c>
      <c r="BQ1481" t="s">
        <v>57048</v>
      </c>
      <c r="BS1481" t="s">
        <v>17202</v>
      </c>
      <c r="BT1481" t="s">
        <v>18196</v>
      </c>
      <c r="BU1481" t="s">
        <v>18271</v>
      </c>
      <c r="BV1481" t="s">
        <v>57041</v>
      </c>
      <c r="BW1481">
        <v>0</v>
      </c>
      <c r="BX1481">
        <v>0</v>
      </c>
      <c r="CA1481" t="s">
        <v>16968</v>
      </c>
      <c r="CE1481" t="s">
        <v>16880</v>
      </c>
      <c r="CF1481" t="s">
        <v>16881</v>
      </c>
      <c r="CG1481" t="s">
        <v>16882</v>
      </c>
      <c r="CK1481" t="s">
        <v>16920</v>
      </c>
      <c r="CL1481" t="s">
        <v>80</v>
      </c>
      <c r="CM1481">
        <v>0</v>
      </c>
      <c r="CN1481">
        <v>95.054400000000001</v>
      </c>
      <c r="CO1481">
        <v>296.7</v>
      </c>
      <c r="CP1481">
        <v>50</v>
      </c>
      <c r="CQ1481" t="s">
        <v>17312</v>
      </c>
      <c r="CR1481" t="s">
        <v>17313</v>
      </c>
      <c r="CS1481" t="s">
        <v>54300</v>
      </c>
      <c r="CT1481" t="s">
        <v>54301</v>
      </c>
      <c r="CU1481" t="s">
        <v>17176</v>
      </c>
      <c r="CV1481" t="s">
        <v>54302</v>
      </c>
      <c r="DS1481">
        <v>0</v>
      </c>
      <c r="DU1481">
        <v>1</v>
      </c>
      <c r="DV1481">
        <v>0</v>
      </c>
      <c r="DW1481">
        <v>0</v>
      </c>
      <c r="DY1481">
        <v>0</v>
      </c>
      <c r="DZ1481">
        <v>0</v>
      </c>
      <c r="EC1481" t="s">
        <v>21337</v>
      </c>
      <c r="ED1481">
        <v>1</v>
      </c>
      <c r="EE1481" cm="1">
        <f t="array" ref="EE1481">SUM(COUNTIFS(Table_Pending_Today[job_type_code],{"WB","WQ","Z5","Z7","U8","QU","7W","2V","2W","2X"},Table_Pending_Today[Order_Number],Table_Pending_Today[[#This Row],[Order_Number]]))</f>
        <v>0</v>
      </c>
      <c r="EF1481">
        <f>COUNTIFS(Table_Pending_Today[Order_Number],Table_Pending_Today[[#This Row],[Order_Number]],Table_Pending_Today[tech_contractor],"INHOUSE")</f>
        <v>1</v>
      </c>
      <c r="EG1481">
        <f>COUNTIFS(Table_Pending_Today[Order_Number],Table_Pending_Today[[#This Row],[Order_Number]],Table_Pending_Today[tech_contractor],"CONTRACTOR")</f>
        <v>0</v>
      </c>
      <c r="EH1481" cm="1">
        <f t="array" ref="EH1481">SUM(COUNTIFS(Table_Pending_Today[job_type_code],{"XV","XQ","XT","XU"},Table_Pending_Today[Order_Number],Table_Pending_Today[[#This Row],[Order_Number]]))</f>
        <v>0</v>
      </c>
      <c r="EI1481" cm="1">
        <f t="array" ref="EI1481">SUM(COUNTIFS(Table_Pending_Today[job_type_code],{"XV","XQ","XT","XU"},Table_Pending_Today[Order_Number],Table_Pending_Today[[#This Row],[Order_Number]],Table_Pending_Today[In-House],1))</f>
        <v>0</v>
      </c>
      <c r="EJ1481" cm="1">
        <f t="array" ref="EJ1481">SUM(COUNTIFS(Table_Pending_Today[job_type_code],{"XV","XQ","XT","XU"},Table_Pending_Today[Order_Number],Table_Pending_Today[[#This Row],[Order_Number]],Table_Pending_Today[Contractor],1))</f>
        <v>0</v>
      </c>
      <c r="EK1481" cm="1">
        <f t="array" ref="EK1481">SUM(COUNTIFS(Table_Pending_Today[job_type_code],{"WB","WQ","Z5","Z7","U8","QU","7W","2V","2W","2X"},Table_Pending_Today[Order_Number],Table_Pending_Today[[#This Row],[Order_Number]]))</f>
        <v>0</v>
      </c>
      <c r="EL1481" cm="1">
        <f t="array" ref="EL1481">SUM(COUNTIFS(Table_Pending_Today[job_type_code],{"WB","WQ","Z5","Z7","U8","QU","7W","2V","2W","2X"},Table_Pending_Today[In-House],1,Table_Pending_Today[Order_Number],Table_Pending_Today[[#This Row],[Order_Number]]))</f>
        <v>0</v>
      </c>
      <c r="EM1481" cm="1">
        <f t="array" ref="EM1481">SUM(COUNTIFS(Table_Pending_Today[job_type_code],{"WB","WQ","Z5","Z7","U8","QU","7W","2V","2W","2X"},Table_Pending_Today[Contractor],1,Table_Pending_Today[Order_Number],Table_Pending_Today[[#This Row],[Order_Number]]))</f>
        <v>0</v>
      </c>
      <c r="EN1481" cm="1">
        <f t="array" ref="EN1481">IF(SUM(COUNTIFS(Table_Pending_Today[Order_Type_Desc],{"Install","Service Order","Restart"},Table_Pending_Today[Order_Number],Table_Pending_Today[[#This Row],[Order_Number]]))&gt;0,1,0)</f>
        <v>0</v>
      </c>
      <c r="EO1481" cm="1">
        <f t="array" ref="EO1481">IF(SUM(COUNTIFS(Table_Pending_Today[Order_Type_Desc],{"Install","Service Order","Restart"},Table_Pending_Today[In-House],1,Table_Pending_Today[Order_Number],Table_Pending_Today[[#This Row],[Order_Number]]))&gt;0,1,0)</f>
        <v>0</v>
      </c>
      <c r="EP1481" cm="1">
        <f t="array" ref="EP1481">IF(SUM(COUNTIFS(Table_Pending_Today[Order_Type_Desc],{"Install","Service Order","Restart"},Table_Pending_Today[Contractor],1,Table_Pending_Today[Order_Number],Table_Pending_Today[[#This Row],[Order_Number]]))&gt;0,1,0)</f>
        <v>0</v>
      </c>
      <c r="EQ1481">
        <f>IF(SUM(COUNTIFS(Table_Pending_Today[Order_Type_Desc],"Special Request",Table_Pending_Today[Bury_Drop],0,Table_Pending_Today[In-House],1,Table_Pending_Today[Order_Number],Table_Pending_Today[[#This Row],[Order_Number]]))&gt;0,1,0)</f>
        <v>0</v>
      </c>
      <c r="ER1481">
        <f>SUM(COUNTIFS(Table_Pending_Today[Order_Type_Desc],"Special Request",Table_Pending_Today[Bury_Drop],0,Table_Pending_Today[Contractor],1,Table_Pending_Today[Order_Number],Table_Pending_Today[[#This Row],[Order_Number]]))</f>
        <v>0</v>
      </c>
    </row>
    <row r="1482" spans="1:148" x14ac:dyDescent="0.25">
      <c r="A1482" t="s">
        <v>22433</v>
      </c>
      <c r="B1482" t="s">
        <v>68448</v>
      </c>
      <c r="C1482" t="s">
        <v>2</v>
      </c>
      <c r="D1482" t="s">
        <v>56934</v>
      </c>
      <c r="E1482" t="s">
        <v>56935</v>
      </c>
      <c r="F1482" t="s">
        <v>56936</v>
      </c>
      <c r="G1482">
        <v>453682</v>
      </c>
      <c r="H1482" t="s">
        <v>16820</v>
      </c>
      <c r="I1482" t="s">
        <v>17480</v>
      </c>
      <c r="J1482" t="s">
        <v>16791</v>
      </c>
      <c r="K1482" t="s">
        <v>73</v>
      </c>
      <c r="L1482">
        <v>2</v>
      </c>
      <c r="M1482" t="s">
        <v>56937</v>
      </c>
      <c r="N1482" t="s">
        <v>56938</v>
      </c>
      <c r="O1482" t="s">
        <v>56939</v>
      </c>
      <c r="P1482" t="s">
        <v>189</v>
      </c>
      <c r="Q1482" t="s">
        <v>16864</v>
      </c>
      <c r="R1482" t="s">
        <v>56940</v>
      </c>
      <c r="T1482" t="s">
        <v>75</v>
      </c>
      <c r="U1482" t="s">
        <v>16658</v>
      </c>
      <c r="V1482" t="s">
        <v>56941</v>
      </c>
      <c r="W1482" t="s">
        <v>16693</v>
      </c>
      <c r="X1482" t="s">
        <v>17004</v>
      </c>
      <c r="Y1482" t="s">
        <v>84</v>
      </c>
      <c r="Z1482" t="s">
        <v>85</v>
      </c>
      <c r="AA1482" t="s">
        <v>16677</v>
      </c>
      <c r="AB1482" t="s">
        <v>16762</v>
      </c>
      <c r="AC1482" t="s">
        <v>190</v>
      </c>
      <c r="AD1482" t="s">
        <v>56942</v>
      </c>
      <c r="AE1482" t="s">
        <v>19945</v>
      </c>
      <c r="AF1482" t="s">
        <v>56943</v>
      </c>
      <c r="AG1482" t="s">
        <v>22433</v>
      </c>
      <c r="AH1482" t="s">
        <v>16840</v>
      </c>
      <c r="AI1482" t="s">
        <v>22433</v>
      </c>
      <c r="AJ1482">
        <v>0</v>
      </c>
      <c r="AL1482" t="s">
        <v>19817</v>
      </c>
      <c r="AM1482" t="s">
        <v>87</v>
      </c>
      <c r="AO1482">
        <v>30</v>
      </c>
      <c r="AP1482" t="s">
        <v>17481</v>
      </c>
      <c r="AQ1482" t="s">
        <v>118</v>
      </c>
      <c r="AR1482" t="s">
        <v>16792</v>
      </c>
      <c r="AT1482">
        <v>0</v>
      </c>
      <c r="AU1482">
        <v>0</v>
      </c>
      <c r="AV1482" t="s">
        <v>16669</v>
      </c>
      <c r="BI1482" t="s">
        <v>81</v>
      </c>
      <c r="BJ1482" t="s">
        <v>119</v>
      </c>
      <c r="BK1482" t="s">
        <v>81</v>
      </c>
      <c r="BL1482" t="s">
        <v>19704</v>
      </c>
      <c r="BM1482" t="s">
        <v>56945</v>
      </c>
      <c r="BN1482" t="s">
        <v>56946</v>
      </c>
      <c r="BQ1482" t="s">
        <v>56947</v>
      </c>
      <c r="BR1482" t="s">
        <v>235</v>
      </c>
      <c r="BS1482" t="s">
        <v>84</v>
      </c>
      <c r="BT1482" t="s">
        <v>17900</v>
      </c>
      <c r="BU1482" t="s">
        <v>19818</v>
      </c>
      <c r="BV1482" t="s">
        <v>56942</v>
      </c>
      <c r="BW1482">
        <v>0</v>
      </c>
      <c r="BX1482">
        <v>0</v>
      </c>
      <c r="BY1482" t="s">
        <v>16821</v>
      </c>
      <c r="CE1482" t="s">
        <v>17008</v>
      </c>
      <c r="CF1482" t="s">
        <v>21804</v>
      </c>
      <c r="CG1482" t="s">
        <v>56948</v>
      </c>
      <c r="CH1482" t="s">
        <v>21805</v>
      </c>
      <c r="CI1482" t="s">
        <v>19626</v>
      </c>
      <c r="CJ1482" t="s">
        <v>17844</v>
      </c>
      <c r="CK1482" t="s">
        <v>17008</v>
      </c>
      <c r="CL1482" t="s">
        <v>118</v>
      </c>
      <c r="CM1482">
        <v>0</v>
      </c>
      <c r="CN1482">
        <v>83.415300000000002</v>
      </c>
      <c r="CO1482">
        <v>1732.89</v>
      </c>
      <c r="CP1482">
        <v>600</v>
      </c>
      <c r="CQ1482" t="s">
        <v>17315</v>
      </c>
      <c r="CR1482" t="s">
        <v>56944</v>
      </c>
      <c r="CS1482" t="s">
        <v>71188</v>
      </c>
      <c r="CT1482" t="s">
        <v>71189</v>
      </c>
      <c r="CU1482" t="s">
        <v>17176</v>
      </c>
      <c r="CV1482" t="s">
        <v>71190</v>
      </c>
      <c r="DS1482">
        <v>0</v>
      </c>
      <c r="DU1482">
        <v>1</v>
      </c>
      <c r="DV1482">
        <v>0</v>
      </c>
      <c r="DW1482">
        <v>0</v>
      </c>
      <c r="DY1482">
        <v>0</v>
      </c>
      <c r="DZ1482">
        <v>0</v>
      </c>
      <c r="EC1482" t="s">
        <v>21336</v>
      </c>
      <c r="ED1482">
        <v>2</v>
      </c>
      <c r="EE1482" cm="1">
        <f t="array" ref="EE1482">SUM(COUNTIFS(Table_Pending_Today[job_type_code],{"WB","WQ","Z5","Z7","U8","QU","7W","2V","2W","2X"},Table_Pending_Today[Order_Number],Table_Pending_Today[[#This Row],[Order_Number]]))</f>
        <v>0</v>
      </c>
      <c r="EF1482">
        <f>COUNTIFS(Table_Pending_Today[Order_Number],Table_Pending_Today[[#This Row],[Order_Number]],Table_Pending_Today[tech_contractor],"INHOUSE")</f>
        <v>1</v>
      </c>
      <c r="EG1482">
        <f>COUNTIFS(Table_Pending_Today[Order_Number],Table_Pending_Today[[#This Row],[Order_Number]],Table_Pending_Today[tech_contractor],"CONTRACTOR")</f>
        <v>0</v>
      </c>
      <c r="EH1482" cm="1">
        <f t="array" ref="EH1482">SUM(COUNTIFS(Table_Pending_Today[job_type_code],{"XV","XQ","XT","XU"},Table_Pending_Today[Order_Number],Table_Pending_Today[[#This Row],[Order_Number]]))</f>
        <v>0</v>
      </c>
      <c r="EI1482" cm="1">
        <f t="array" ref="EI1482">SUM(COUNTIFS(Table_Pending_Today[job_type_code],{"XV","XQ","XT","XU"},Table_Pending_Today[Order_Number],Table_Pending_Today[[#This Row],[Order_Number]],Table_Pending_Today[In-House],1))</f>
        <v>0</v>
      </c>
      <c r="EJ1482" cm="1">
        <f t="array" ref="EJ1482">SUM(COUNTIFS(Table_Pending_Today[job_type_code],{"XV","XQ","XT","XU"},Table_Pending_Today[Order_Number],Table_Pending_Today[[#This Row],[Order_Number]],Table_Pending_Today[Contractor],1))</f>
        <v>0</v>
      </c>
      <c r="EK1482" cm="1">
        <f t="array" ref="EK1482">SUM(COUNTIFS(Table_Pending_Today[job_type_code],{"WB","WQ","Z5","Z7","U8","QU","7W","2V","2W","2X"},Table_Pending_Today[Order_Number],Table_Pending_Today[[#This Row],[Order_Number]]))</f>
        <v>0</v>
      </c>
      <c r="EL1482" cm="1">
        <f t="array" ref="EL1482">SUM(COUNTIFS(Table_Pending_Today[job_type_code],{"WB","WQ","Z5","Z7","U8","QU","7W","2V","2W","2X"},Table_Pending_Today[In-House],1,Table_Pending_Today[Order_Number],Table_Pending_Today[[#This Row],[Order_Number]]))</f>
        <v>0</v>
      </c>
      <c r="EM1482" cm="1">
        <f t="array" ref="EM1482">SUM(COUNTIFS(Table_Pending_Today[job_type_code],{"WB","WQ","Z5","Z7","U8","QU","7W","2V","2W","2X"},Table_Pending_Today[Contractor],1,Table_Pending_Today[Order_Number],Table_Pending_Today[[#This Row],[Order_Number]]))</f>
        <v>0</v>
      </c>
      <c r="EN1482" cm="1">
        <f t="array" ref="EN1482">IF(SUM(COUNTIFS(Table_Pending_Today[Order_Type_Desc],{"Install","Service Order","Restart"},Table_Pending_Today[Order_Number],Table_Pending_Today[[#This Row],[Order_Number]]))&gt;0,1,0)</f>
        <v>1</v>
      </c>
      <c r="EO1482" cm="1">
        <f t="array" ref="EO1482">IF(SUM(COUNTIFS(Table_Pending_Today[Order_Type_Desc],{"Install","Service Order","Restart"},Table_Pending_Today[In-House],1,Table_Pending_Today[Order_Number],Table_Pending_Today[[#This Row],[Order_Number]]))&gt;0,1,0)</f>
        <v>1</v>
      </c>
      <c r="EP1482" cm="1">
        <f t="array" ref="EP1482">IF(SUM(COUNTIFS(Table_Pending_Today[Order_Type_Desc],{"Install","Service Order","Restart"},Table_Pending_Today[Contractor],1,Table_Pending_Today[Order_Number],Table_Pending_Today[[#This Row],[Order_Number]]))&gt;0,1,0)</f>
        <v>0</v>
      </c>
      <c r="EQ1482">
        <f>IF(SUM(COUNTIFS(Table_Pending_Today[Order_Type_Desc],"Special Request",Table_Pending_Today[Bury_Drop],0,Table_Pending_Today[In-House],1,Table_Pending_Today[Order_Number],Table_Pending_Today[[#This Row],[Order_Number]]))&gt;0,1,0)</f>
        <v>0</v>
      </c>
      <c r="ER1482">
        <f>SUM(COUNTIFS(Table_Pending_Today[Order_Type_Desc],"Special Request",Table_Pending_Today[Bury_Drop],0,Table_Pending_Today[Contractor],1,Table_Pending_Today[Order_Number],Table_Pending_Today[[#This Row],[Order_Number]]))</f>
        <v>0</v>
      </c>
    </row>
    <row r="1483" spans="1:148" x14ac:dyDescent="0.25">
      <c r="A1483" t="s">
        <v>22433</v>
      </c>
      <c r="B1483" t="s">
        <v>68448</v>
      </c>
      <c r="C1483" t="s">
        <v>2</v>
      </c>
      <c r="D1483" t="s">
        <v>20357</v>
      </c>
      <c r="E1483" t="s">
        <v>20358</v>
      </c>
      <c r="F1483" t="s">
        <v>20359</v>
      </c>
      <c r="G1483">
        <v>454504</v>
      </c>
      <c r="H1483" t="s">
        <v>72</v>
      </c>
      <c r="I1483" t="s">
        <v>16927</v>
      </c>
      <c r="J1483" t="s">
        <v>16974</v>
      </c>
      <c r="K1483" t="s">
        <v>73</v>
      </c>
      <c r="L1483">
        <v>2</v>
      </c>
      <c r="M1483" t="s">
        <v>20360</v>
      </c>
      <c r="N1483" t="s">
        <v>20361</v>
      </c>
      <c r="P1483" t="s">
        <v>191</v>
      </c>
      <c r="Q1483" t="s">
        <v>17901</v>
      </c>
      <c r="R1483" t="s">
        <v>20363</v>
      </c>
      <c r="T1483" t="s">
        <v>75</v>
      </c>
      <c r="U1483" t="s">
        <v>16658</v>
      </c>
      <c r="V1483" t="s">
        <v>20364</v>
      </c>
      <c r="W1483" t="s">
        <v>16693</v>
      </c>
      <c r="X1483" t="s">
        <v>130</v>
      </c>
      <c r="Y1483" t="s">
        <v>76</v>
      </c>
      <c r="Z1483" t="s">
        <v>77</v>
      </c>
      <c r="AA1483" t="s">
        <v>191</v>
      </c>
      <c r="AB1483" t="s">
        <v>16703</v>
      </c>
      <c r="AC1483" t="s">
        <v>16704</v>
      </c>
      <c r="AD1483" t="s">
        <v>22295</v>
      </c>
      <c r="AE1483" t="s">
        <v>19945</v>
      </c>
      <c r="AF1483" t="s">
        <v>22296</v>
      </c>
      <c r="AG1483" t="s">
        <v>22433</v>
      </c>
      <c r="AH1483" t="s">
        <v>16795</v>
      </c>
      <c r="AI1483" t="s">
        <v>20208</v>
      </c>
      <c r="AJ1483">
        <v>2</v>
      </c>
      <c r="AK1483" t="s">
        <v>16838</v>
      </c>
      <c r="AL1483" t="s">
        <v>19921</v>
      </c>
      <c r="AM1483" t="s">
        <v>87</v>
      </c>
      <c r="AO1483">
        <v>18</v>
      </c>
      <c r="AP1483" t="s">
        <v>83</v>
      </c>
      <c r="AQ1483" t="s">
        <v>80</v>
      </c>
      <c r="AR1483" t="s">
        <v>17929</v>
      </c>
      <c r="AT1483">
        <v>1</v>
      </c>
      <c r="AU1483">
        <v>0</v>
      </c>
      <c r="AV1483" t="s">
        <v>16669</v>
      </c>
      <c r="BI1483" t="s">
        <v>81</v>
      </c>
      <c r="BJ1483" t="s">
        <v>81</v>
      </c>
      <c r="BK1483" t="s">
        <v>81</v>
      </c>
      <c r="BM1483" t="s">
        <v>22271</v>
      </c>
      <c r="BN1483" t="s">
        <v>22297</v>
      </c>
      <c r="BP1483" t="s">
        <v>71942</v>
      </c>
      <c r="BQ1483" t="s">
        <v>56396</v>
      </c>
      <c r="BS1483" t="s">
        <v>17202</v>
      </c>
      <c r="BT1483" t="s">
        <v>18075</v>
      </c>
      <c r="BU1483" t="s">
        <v>19922</v>
      </c>
      <c r="BV1483" t="s">
        <v>22295</v>
      </c>
      <c r="BW1483">
        <v>0</v>
      </c>
      <c r="BX1483">
        <v>1</v>
      </c>
      <c r="CA1483" t="s">
        <v>16928</v>
      </c>
      <c r="CE1483" t="s">
        <v>16880</v>
      </c>
      <c r="CF1483" t="s">
        <v>16881</v>
      </c>
      <c r="CG1483" t="s">
        <v>16882</v>
      </c>
      <c r="CK1483" t="s">
        <v>16920</v>
      </c>
      <c r="CL1483" t="s">
        <v>80</v>
      </c>
      <c r="CM1483">
        <v>0</v>
      </c>
      <c r="CN1483">
        <v>89.538600000000002</v>
      </c>
      <c r="CO1483">
        <v>2955.44</v>
      </c>
      <c r="CP1483">
        <v>150</v>
      </c>
      <c r="CQ1483" t="s">
        <v>17312</v>
      </c>
      <c r="CR1483" t="s">
        <v>17313</v>
      </c>
      <c r="CS1483" t="s">
        <v>17314</v>
      </c>
      <c r="CT1483" t="s">
        <v>19385</v>
      </c>
      <c r="CU1483" t="s">
        <v>16885</v>
      </c>
      <c r="DS1483">
        <v>0</v>
      </c>
      <c r="DU1483">
        <v>1</v>
      </c>
      <c r="DV1483">
        <v>0</v>
      </c>
      <c r="DW1483">
        <v>0</v>
      </c>
      <c r="DX1483">
        <v>5</v>
      </c>
      <c r="DY1483">
        <v>1</v>
      </c>
      <c r="DZ1483">
        <v>0</v>
      </c>
      <c r="EC1483" t="s">
        <v>21342</v>
      </c>
      <c r="ED1483">
        <v>2</v>
      </c>
      <c r="EE1483" cm="1">
        <f t="array" ref="EE1483">SUM(COUNTIFS(Table_Pending_Today[job_type_code],{"WB","WQ","Z5","Z7","U8","QU","7W","2V","2W","2X"},Table_Pending_Today[Order_Number],Table_Pending_Today[[#This Row],[Order_Number]]))</f>
        <v>0</v>
      </c>
      <c r="EF1483">
        <f>COUNTIFS(Table_Pending_Today[Order_Number],Table_Pending_Today[[#This Row],[Order_Number]],Table_Pending_Today[tech_contractor],"INHOUSE")</f>
        <v>1</v>
      </c>
      <c r="EG1483">
        <f>COUNTIFS(Table_Pending_Today[Order_Number],Table_Pending_Today[[#This Row],[Order_Number]],Table_Pending_Today[tech_contractor],"CONTRACTOR")</f>
        <v>0</v>
      </c>
      <c r="EH1483" cm="1">
        <f t="array" ref="EH1483">SUM(COUNTIFS(Table_Pending_Today[job_type_code],{"XV","XQ","XT","XU"},Table_Pending_Today[Order_Number],Table_Pending_Today[[#This Row],[Order_Number]]))</f>
        <v>0</v>
      </c>
      <c r="EI1483" cm="1">
        <f t="array" ref="EI1483">SUM(COUNTIFS(Table_Pending_Today[job_type_code],{"XV","XQ","XT","XU"},Table_Pending_Today[Order_Number],Table_Pending_Today[[#This Row],[Order_Number]],Table_Pending_Today[In-House],1))</f>
        <v>0</v>
      </c>
      <c r="EJ1483" cm="1">
        <f t="array" ref="EJ1483">SUM(COUNTIFS(Table_Pending_Today[job_type_code],{"XV","XQ","XT","XU"},Table_Pending_Today[Order_Number],Table_Pending_Today[[#This Row],[Order_Number]],Table_Pending_Today[Contractor],1))</f>
        <v>0</v>
      </c>
      <c r="EK1483" cm="1">
        <f t="array" ref="EK1483">SUM(COUNTIFS(Table_Pending_Today[job_type_code],{"WB","WQ","Z5","Z7","U8","QU","7W","2V","2W","2X"},Table_Pending_Today[Order_Number],Table_Pending_Today[[#This Row],[Order_Number]]))</f>
        <v>0</v>
      </c>
      <c r="EL1483" cm="1">
        <f t="array" ref="EL1483">SUM(COUNTIFS(Table_Pending_Today[job_type_code],{"WB","WQ","Z5","Z7","U8","QU","7W","2V","2W","2X"},Table_Pending_Today[In-House],1,Table_Pending_Today[Order_Number],Table_Pending_Today[[#This Row],[Order_Number]]))</f>
        <v>0</v>
      </c>
      <c r="EM1483" cm="1">
        <f t="array" ref="EM1483">SUM(COUNTIFS(Table_Pending_Today[job_type_code],{"WB","WQ","Z5","Z7","U8","QU","7W","2V","2W","2X"},Table_Pending_Today[Contractor],1,Table_Pending_Today[Order_Number],Table_Pending_Today[[#This Row],[Order_Number]]))</f>
        <v>0</v>
      </c>
      <c r="EN1483" cm="1">
        <f t="array" ref="EN1483">IF(SUM(COUNTIFS(Table_Pending_Today[Order_Type_Desc],{"Install","Service Order","Restart"},Table_Pending_Today[Order_Number],Table_Pending_Today[[#This Row],[Order_Number]]))&gt;0,1,0)</f>
        <v>0</v>
      </c>
      <c r="EO1483" cm="1">
        <f t="array" ref="EO1483">IF(SUM(COUNTIFS(Table_Pending_Today[Order_Type_Desc],{"Install","Service Order","Restart"},Table_Pending_Today[In-House],1,Table_Pending_Today[Order_Number],Table_Pending_Today[[#This Row],[Order_Number]]))&gt;0,1,0)</f>
        <v>0</v>
      </c>
      <c r="EP1483" cm="1">
        <f t="array" ref="EP1483">IF(SUM(COUNTIFS(Table_Pending_Today[Order_Type_Desc],{"Install","Service Order","Restart"},Table_Pending_Today[Contractor],1,Table_Pending_Today[Order_Number],Table_Pending_Today[[#This Row],[Order_Number]]))&gt;0,1,0)</f>
        <v>0</v>
      </c>
      <c r="EQ1483">
        <f>IF(SUM(COUNTIFS(Table_Pending_Today[Order_Type_Desc],"Special Request",Table_Pending_Today[Bury_Drop],0,Table_Pending_Today[In-House],1,Table_Pending_Today[Order_Number],Table_Pending_Today[[#This Row],[Order_Number]]))&gt;0,1,0)</f>
        <v>0</v>
      </c>
      <c r="ER1483">
        <f>SUM(COUNTIFS(Table_Pending_Today[Order_Type_Desc],"Special Request",Table_Pending_Today[Bury_Drop],0,Table_Pending_Today[Contractor],1,Table_Pending_Today[Order_Number],Table_Pending_Today[[#This Row],[Order_Number]]))</f>
        <v>0</v>
      </c>
    </row>
    <row r="1484" spans="1:148" x14ac:dyDescent="0.25">
      <c r="A1484" t="s">
        <v>22433</v>
      </c>
      <c r="B1484" t="s">
        <v>68448</v>
      </c>
      <c r="C1484" t="s">
        <v>2</v>
      </c>
      <c r="D1484" t="s">
        <v>25404</v>
      </c>
      <c r="E1484" t="s">
        <v>25405</v>
      </c>
      <c r="F1484" t="s">
        <v>25406</v>
      </c>
      <c r="G1484">
        <v>462823</v>
      </c>
      <c r="H1484" t="s">
        <v>72</v>
      </c>
      <c r="I1484" t="s">
        <v>89</v>
      </c>
      <c r="J1484" t="s">
        <v>16942</v>
      </c>
      <c r="K1484" t="s">
        <v>73</v>
      </c>
      <c r="L1484">
        <v>1</v>
      </c>
      <c r="M1484" t="s">
        <v>25407</v>
      </c>
      <c r="N1484" t="s">
        <v>25408</v>
      </c>
      <c r="O1484" t="s">
        <v>18603</v>
      </c>
      <c r="P1484" t="s">
        <v>187</v>
      </c>
      <c r="Q1484" t="s">
        <v>17894</v>
      </c>
      <c r="R1484" t="s">
        <v>25410</v>
      </c>
      <c r="T1484" t="s">
        <v>75</v>
      </c>
      <c r="U1484" t="s">
        <v>16658</v>
      </c>
      <c r="V1484" t="s">
        <v>25411</v>
      </c>
      <c r="W1484" t="s">
        <v>16693</v>
      </c>
      <c r="X1484" t="s">
        <v>17881</v>
      </c>
      <c r="Y1484" t="s">
        <v>76</v>
      </c>
      <c r="Z1484" t="s">
        <v>126</v>
      </c>
      <c r="AA1484" t="s">
        <v>186</v>
      </c>
      <c r="AB1484" t="s">
        <v>16697</v>
      </c>
      <c r="AC1484" t="s">
        <v>16707</v>
      </c>
      <c r="AD1484" t="s">
        <v>56186</v>
      </c>
      <c r="AE1484" t="s">
        <v>20208</v>
      </c>
      <c r="AF1484" t="s">
        <v>56187</v>
      </c>
      <c r="AG1484" t="s">
        <v>22433</v>
      </c>
      <c r="AH1484" t="s">
        <v>16795</v>
      </c>
      <c r="AI1484" t="s">
        <v>22433</v>
      </c>
      <c r="AJ1484">
        <v>1</v>
      </c>
      <c r="AK1484" t="s">
        <v>16793</v>
      </c>
      <c r="AL1484" t="s">
        <v>71943</v>
      </c>
      <c r="AM1484" t="s">
        <v>87</v>
      </c>
      <c r="AO1484">
        <v>18</v>
      </c>
      <c r="AP1484" t="s">
        <v>91</v>
      </c>
      <c r="AQ1484" t="s">
        <v>80</v>
      </c>
      <c r="AR1484" t="s">
        <v>16944</v>
      </c>
      <c r="AT1484">
        <v>0</v>
      </c>
      <c r="AU1484">
        <v>0</v>
      </c>
      <c r="AV1484" t="s">
        <v>16696</v>
      </c>
      <c r="BI1484" t="s">
        <v>81</v>
      </c>
      <c r="BJ1484" t="s">
        <v>81</v>
      </c>
      <c r="BK1484" t="s">
        <v>81</v>
      </c>
      <c r="BM1484" t="s">
        <v>19934</v>
      </c>
      <c r="BN1484" t="s">
        <v>56188</v>
      </c>
      <c r="BQ1484" t="s">
        <v>56189</v>
      </c>
      <c r="BS1484" t="s">
        <v>17202</v>
      </c>
      <c r="BT1484" t="s">
        <v>17754</v>
      </c>
      <c r="BU1484" t="s">
        <v>71944</v>
      </c>
      <c r="BV1484" t="s">
        <v>56186</v>
      </c>
      <c r="BW1484">
        <v>0</v>
      </c>
      <c r="BX1484">
        <v>0</v>
      </c>
      <c r="CE1484" t="s">
        <v>16880</v>
      </c>
      <c r="CF1484" t="s">
        <v>16881</v>
      </c>
      <c r="CG1484" t="s">
        <v>16882</v>
      </c>
      <c r="CK1484" t="s">
        <v>16911</v>
      </c>
      <c r="CL1484" t="s">
        <v>80</v>
      </c>
      <c r="CM1484">
        <v>0</v>
      </c>
      <c r="CN1484">
        <v>96.121799999999993</v>
      </c>
      <c r="CO1484">
        <v>7.75</v>
      </c>
      <c r="CP1484">
        <v>1625</v>
      </c>
      <c r="CQ1484" t="s">
        <v>17312</v>
      </c>
      <c r="CR1484" t="s">
        <v>17313</v>
      </c>
      <c r="CS1484" t="s">
        <v>17314</v>
      </c>
      <c r="CT1484" t="s">
        <v>19385</v>
      </c>
      <c r="CU1484" t="s">
        <v>16885</v>
      </c>
      <c r="DS1484">
        <v>0</v>
      </c>
      <c r="DU1484">
        <v>1</v>
      </c>
      <c r="DV1484">
        <v>0</v>
      </c>
      <c r="DW1484">
        <v>0</v>
      </c>
      <c r="DY1484">
        <v>0</v>
      </c>
      <c r="DZ1484">
        <v>0</v>
      </c>
      <c r="EC1484" t="s">
        <v>21330</v>
      </c>
      <c r="ED1484">
        <v>1</v>
      </c>
      <c r="EE1484" cm="1">
        <f t="array" ref="EE1484">SUM(COUNTIFS(Table_Pending_Today[job_type_code],{"WB","WQ","Z5","Z7","U8","QU","7W","2V","2W","2X"},Table_Pending_Today[Order_Number],Table_Pending_Today[[#This Row],[Order_Number]]))</f>
        <v>0</v>
      </c>
      <c r="EF1484">
        <f>COUNTIFS(Table_Pending_Today[Order_Number],Table_Pending_Today[[#This Row],[Order_Number]],Table_Pending_Today[tech_contractor],"INHOUSE")</f>
        <v>1</v>
      </c>
      <c r="EG1484">
        <f>COUNTIFS(Table_Pending_Today[Order_Number],Table_Pending_Today[[#This Row],[Order_Number]],Table_Pending_Today[tech_contractor],"CONTRACTOR")</f>
        <v>0</v>
      </c>
      <c r="EH1484" cm="1">
        <f t="array" ref="EH1484">SUM(COUNTIFS(Table_Pending_Today[job_type_code],{"XV","XQ","XT","XU"},Table_Pending_Today[Order_Number],Table_Pending_Today[[#This Row],[Order_Number]]))</f>
        <v>0</v>
      </c>
      <c r="EI1484" cm="1">
        <f t="array" ref="EI1484">SUM(COUNTIFS(Table_Pending_Today[job_type_code],{"XV","XQ","XT","XU"},Table_Pending_Today[Order_Number],Table_Pending_Today[[#This Row],[Order_Number]],Table_Pending_Today[In-House],1))</f>
        <v>0</v>
      </c>
      <c r="EJ1484" cm="1">
        <f t="array" ref="EJ1484">SUM(COUNTIFS(Table_Pending_Today[job_type_code],{"XV","XQ","XT","XU"},Table_Pending_Today[Order_Number],Table_Pending_Today[[#This Row],[Order_Number]],Table_Pending_Today[Contractor],1))</f>
        <v>0</v>
      </c>
      <c r="EK1484" cm="1">
        <f t="array" ref="EK1484">SUM(COUNTIFS(Table_Pending_Today[job_type_code],{"WB","WQ","Z5","Z7","U8","QU","7W","2V","2W","2X"},Table_Pending_Today[Order_Number],Table_Pending_Today[[#This Row],[Order_Number]]))</f>
        <v>0</v>
      </c>
      <c r="EL1484" cm="1">
        <f t="array" ref="EL1484">SUM(COUNTIFS(Table_Pending_Today[job_type_code],{"WB","WQ","Z5","Z7","U8","QU","7W","2V","2W","2X"},Table_Pending_Today[In-House],1,Table_Pending_Today[Order_Number],Table_Pending_Today[[#This Row],[Order_Number]]))</f>
        <v>0</v>
      </c>
      <c r="EM1484" cm="1">
        <f t="array" ref="EM1484">SUM(COUNTIFS(Table_Pending_Today[job_type_code],{"WB","WQ","Z5","Z7","U8","QU","7W","2V","2W","2X"},Table_Pending_Today[Contractor],1,Table_Pending_Today[Order_Number],Table_Pending_Today[[#This Row],[Order_Number]]))</f>
        <v>0</v>
      </c>
      <c r="EN1484" cm="1">
        <f t="array" ref="EN1484">IF(SUM(COUNTIFS(Table_Pending_Today[Order_Type_Desc],{"Install","Service Order","Restart"},Table_Pending_Today[Order_Number],Table_Pending_Today[[#This Row],[Order_Number]]))&gt;0,1,0)</f>
        <v>0</v>
      </c>
      <c r="EO1484" cm="1">
        <f t="array" ref="EO1484">IF(SUM(COUNTIFS(Table_Pending_Today[Order_Type_Desc],{"Install","Service Order","Restart"},Table_Pending_Today[In-House],1,Table_Pending_Today[Order_Number],Table_Pending_Today[[#This Row],[Order_Number]]))&gt;0,1,0)</f>
        <v>0</v>
      </c>
      <c r="EP1484" cm="1">
        <f t="array" ref="EP1484">IF(SUM(COUNTIFS(Table_Pending_Today[Order_Type_Desc],{"Install","Service Order","Restart"},Table_Pending_Today[Contractor],1,Table_Pending_Today[Order_Number],Table_Pending_Today[[#This Row],[Order_Number]]))&gt;0,1,0)</f>
        <v>0</v>
      </c>
      <c r="EQ1484">
        <f>IF(SUM(COUNTIFS(Table_Pending_Today[Order_Type_Desc],"Special Request",Table_Pending_Today[Bury_Drop],0,Table_Pending_Today[In-House],1,Table_Pending_Today[Order_Number],Table_Pending_Today[[#This Row],[Order_Number]]))&gt;0,1,0)</f>
        <v>0</v>
      </c>
      <c r="ER1484">
        <f>SUM(COUNTIFS(Table_Pending_Today[Order_Type_Desc],"Special Request",Table_Pending_Today[Bury_Drop],0,Table_Pending_Today[Contractor],1,Table_Pending_Today[Order_Number],Table_Pending_Today[[#This Row],[Order_Number]]))</f>
        <v>0</v>
      </c>
    </row>
    <row r="1485" spans="1:148" x14ac:dyDescent="0.25">
      <c r="A1485" t="s">
        <v>22433</v>
      </c>
      <c r="B1485" t="s">
        <v>68448</v>
      </c>
      <c r="C1485" t="s">
        <v>2</v>
      </c>
      <c r="D1485" t="s">
        <v>40341</v>
      </c>
      <c r="E1485" t="s">
        <v>40342</v>
      </c>
      <c r="F1485" t="s">
        <v>40343</v>
      </c>
      <c r="G1485">
        <v>454905</v>
      </c>
      <c r="H1485" t="s">
        <v>72</v>
      </c>
      <c r="I1485" t="s">
        <v>16931</v>
      </c>
      <c r="J1485" t="s">
        <v>16932</v>
      </c>
      <c r="K1485" t="s">
        <v>73</v>
      </c>
      <c r="L1485">
        <v>2</v>
      </c>
      <c r="M1485" t="s">
        <v>40344</v>
      </c>
      <c r="N1485" t="s">
        <v>40345</v>
      </c>
      <c r="P1485" t="s">
        <v>197</v>
      </c>
      <c r="Q1485" t="s">
        <v>55661</v>
      </c>
      <c r="R1485" t="s">
        <v>40347</v>
      </c>
      <c r="T1485" t="s">
        <v>75</v>
      </c>
      <c r="U1485" t="s">
        <v>16658</v>
      </c>
      <c r="V1485" t="s">
        <v>40348</v>
      </c>
      <c r="W1485" t="s">
        <v>16693</v>
      </c>
      <c r="X1485" t="s">
        <v>16712</v>
      </c>
      <c r="Y1485" t="s">
        <v>76</v>
      </c>
      <c r="Z1485" t="s">
        <v>96</v>
      </c>
      <c r="AA1485" t="s">
        <v>16708</v>
      </c>
      <c r="AB1485" t="s">
        <v>16699</v>
      </c>
      <c r="AC1485" t="s">
        <v>16709</v>
      </c>
      <c r="AD1485" t="s">
        <v>56103</v>
      </c>
      <c r="AE1485" t="s">
        <v>19945</v>
      </c>
      <c r="AF1485" t="s">
        <v>56104</v>
      </c>
      <c r="AG1485" t="s">
        <v>22433</v>
      </c>
      <c r="AH1485" t="s">
        <v>17431</v>
      </c>
      <c r="AI1485" t="s">
        <v>20208</v>
      </c>
      <c r="AJ1485">
        <v>1</v>
      </c>
      <c r="AK1485" t="s">
        <v>98</v>
      </c>
      <c r="AL1485" t="s">
        <v>79</v>
      </c>
      <c r="AO1485">
        <v>20</v>
      </c>
      <c r="AP1485" t="s">
        <v>124</v>
      </c>
      <c r="AQ1485" t="s">
        <v>92</v>
      </c>
      <c r="AR1485" t="s">
        <v>16933</v>
      </c>
      <c r="AT1485">
        <v>0</v>
      </c>
      <c r="AU1485">
        <v>0</v>
      </c>
      <c r="AV1485" t="s">
        <v>16696</v>
      </c>
      <c r="BD1485" t="s">
        <v>71945</v>
      </c>
      <c r="BE1485" t="s">
        <v>221</v>
      </c>
      <c r="BF1485" t="s">
        <v>56105</v>
      </c>
      <c r="BG1485" t="s">
        <v>56106</v>
      </c>
      <c r="BH1485" t="s">
        <v>17368</v>
      </c>
      <c r="BI1485" t="s">
        <v>81</v>
      </c>
      <c r="BJ1485" t="s">
        <v>81</v>
      </c>
      <c r="BK1485" t="s">
        <v>81</v>
      </c>
      <c r="BM1485" t="s">
        <v>56109</v>
      </c>
      <c r="BN1485" t="s">
        <v>56110</v>
      </c>
      <c r="BQ1485" t="s">
        <v>56111</v>
      </c>
      <c r="BS1485" t="s">
        <v>17202</v>
      </c>
      <c r="BV1485" t="s">
        <v>56103</v>
      </c>
      <c r="BW1485">
        <v>0</v>
      </c>
      <c r="BX1485">
        <v>1</v>
      </c>
      <c r="CE1485" t="s">
        <v>16880</v>
      </c>
      <c r="CF1485" t="s">
        <v>16881</v>
      </c>
      <c r="CG1485" t="s">
        <v>16882</v>
      </c>
      <c r="CK1485" t="s">
        <v>16883</v>
      </c>
      <c r="CL1485" t="s">
        <v>92</v>
      </c>
      <c r="CM1485">
        <v>0</v>
      </c>
      <c r="CN1485">
        <v>98.281199999999998</v>
      </c>
      <c r="CO1485">
        <v>3.77</v>
      </c>
      <c r="CP1485">
        <v>125</v>
      </c>
      <c r="CQ1485" t="s">
        <v>17312</v>
      </c>
      <c r="CR1485" t="s">
        <v>17313</v>
      </c>
      <c r="CS1485" t="s">
        <v>51151</v>
      </c>
      <c r="CT1485" t="s">
        <v>51152</v>
      </c>
      <c r="CU1485" t="s">
        <v>16883</v>
      </c>
      <c r="CV1485" t="s">
        <v>51153</v>
      </c>
      <c r="CW1485" t="s">
        <v>17400</v>
      </c>
      <c r="CX1485" t="s">
        <v>17401</v>
      </c>
      <c r="CZ1485" t="s">
        <v>56107</v>
      </c>
      <c r="DA1485" t="s">
        <v>56107</v>
      </c>
      <c r="DF1485" t="s">
        <v>71946</v>
      </c>
      <c r="DI1485" t="s">
        <v>56108</v>
      </c>
      <c r="DJ1485" t="s">
        <v>55582</v>
      </c>
      <c r="DK1485" t="s">
        <v>22082</v>
      </c>
      <c r="DL1485" t="s">
        <v>22145</v>
      </c>
      <c r="DN1485" t="s">
        <v>81</v>
      </c>
      <c r="DO1485" t="s">
        <v>81</v>
      </c>
      <c r="DP1485" t="s">
        <v>119</v>
      </c>
      <c r="DQ1485" t="s">
        <v>81</v>
      </c>
      <c r="DU1485">
        <v>1</v>
      </c>
      <c r="DV1485">
        <v>1</v>
      </c>
      <c r="DW1485">
        <v>0</v>
      </c>
      <c r="DY1485">
        <v>0</v>
      </c>
      <c r="DZ1485">
        <v>0</v>
      </c>
      <c r="EA1485" t="s">
        <v>22083</v>
      </c>
      <c r="EC1485" t="s">
        <v>21320</v>
      </c>
      <c r="ED1485">
        <v>2</v>
      </c>
      <c r="EE1485" cm="1">
        <f t="array" ref="EE1485">SUM(COUNTIFS(Table_Pending_Today[job_type_code],{"WB","WQ","Z5","Z7","U8","QU","7W","2V","2W","2X"},Table_Pending_Today[Order_Number],Table_Pending_Today[[#This Row],[Order_Number]]))</f>
        <v>0</v>
      </c>
      <c r="EF1485">
        <f>COUNTIFS(Table_Pending_Today[Order_Number],Table_Pending_Today[[#This Row],[Order_Number]],Table_Pending_Today[tech_contractor],"INHOUSE")</f>
        <v>0</v>
      </c>
      <c r="EG1485">
        <f>COUNTIFS(Table_Pending_Today[Order_Number],Table_Pending_Today[[#This Row],[Order_Number]],Table_Pending_Today[tech_contractor],"CONTRACTOR")</f>
        <v>0</v>
      </c>
      <c r="EH1485" cm="1">
        <f t="array" ref="EH1485">SUM(COUNTIFS(Table_Pending_Today[job_type_code],{"XV","XQ","XT","XU"},Table_Pending_Today[Order_Number],Table_Pending_Today[[#This Row],[Order_Number]]))</f>
        <v>1</v>
      </c>
      <c r="EI1485" cm="1">
        <f t="array" ref="EI1485">SUM(COUNTIFS(Table_Pending_Today[job_type_code],{"XV","XQ","XT","XU"},Table_Pending_Today[Order_Number],Table_Pending_Today[[#This Row],[Order_Number]],Table_Pending_Today[In-House],1))</f>
        <v>0</v>
      </c>
      <c r="EJ1485" cm="1">
        <f t="array" ref="EJ1485">SUM(COUNTIFS(Table_Pending_Today[job_type_code],{"XV","XQ","XT","XU"},Table_Pending_Today[Order_Number],Table_Pending_Today[[#This Row],[Order_Number]],Table_Pending_Today[Contractor],1))</f>
        <v>0</v>
      </c>
      <c r="EK1485" cm="1">
        <f t="array" ref="EK1485">SUM(COUNTIFS(Table_Pending_Today[job_type_code],{"WB","WQ","Z5","Z7","U8","QU","7W","2V","2W","2X"},Table_Pending_Today[Order_Number],Table_Pending_Today[[#This Row],[Order_Number]]))</f>
        <v>0</v>
      </c>
      <c r="EL1485" cm="1">
        <f t="array" ref="EL1485">SUM(COUNTIFS(Table_Pending_Today[job_type_code],{"WB","WQ","Z5","Z7","U8","QU","7W","2V","2W","2X"},Table_Pending_Today[In-House],1,Table_Pending_Today[Order_Number],Table_Pending_Today[[#This Row],[Order_Number]]))</f>
        <v>0</v>
      </c>
      <c r="EM1485" cm="1">
        <f t="array" ref="EM1485">SUM(COUNTIFS(Table_Pending_Today[job_type_code],{"WB","WQ","Z5","Z7","U8","QU","7W","2V","2W","2X"},Table_Pending_Today[Contractor],1,Table_Pending_Today[Order_Number],Table_Pending_Today[[#This Row],[Order_Number]]))</f>
        <v>0</v>
      </c>
      <c r="EN1485" cm="1">
        <f t="array" ref="EN1485">IF(SUM(COUNTIFS(Table_Pending_Today[Order_Type_Desc],{"Install","Service Order","Restart"},Table_Pending_Today[Order_Number],Table_Pending_Today[[#This Row],[Order_Number]]))&gt;0,1,0)</f>
        <v>0</v>
      </c>
      <c r="EO1485" cm="1">
        <f t="array" ref="EO1485">IF(SUM(COUNTIFS(Table_Pending_Today[Order_Type_Desc],{"Install","Service Order","Restart"},Table_Pending_Today[In-House],1,Table_Pending_Today[Order_Number],Table_Pending_Today[[#This Row],[Order_Number]]))&gt;0,1,0)</f>
        <v>0</v>
      </c>
      <c r="EP1485" cm="1">
        <f t="array" ref="EP1485">IF(SUM(COUNTIFS(Table_Pending_Today[Order_Type_Desc],{"Install","Service Order","Restart"},Table_Pending_Today[Contractor],1,Table_Pending_Today[Order_Number],Table_Pending_Today[[#This Row],[Order_Number]]))&gt;0,1,0)</f>
        <v>0</v>
      </c>
      <c r="EQ1485">
        <f>IF(SUM(COUNTIFS(Table_Pending_Today[Order_Type_Desc],"Special Request",Table_Pending_Today[Bury_Drop],0,Table_Pending_Today[In-House],1,Table_Pending_Today[Order_Number],Table_Pending_Today[[#This Row],[Order_Number]]))&gt;0,1,0)</f>
        <v>0</v>
      </c>
      <c r="ER1485">
        <f>SUM(COUNTIFS(Table_Pending_Today[Order_Type_Desc],"Special Request",Table_Pending_Today[Bury_Drop],0,Table_Pending_Today[Contractor],1,Table_Pending_Today[Order_Number],Table_Pending_Today[[#This Row],[Order_Number]]))</f>
        <v>0</v>
      </c>
    </row>
    <row r="1486" spans="1:148" x14ac:dyDescent="0.25">
      <c r="A1486" t="s">
        <v>22433</v>
      </c>
      <c r="B1486" t="s">
        <v>68448</v>
      </c>
      <c r="C1486" t="s">
        <v>2</v>
      </c>
      <c r="D1486" t="s">
        <v>30163</v>
      </c>
      <c r="E1486" t="s">
        <v>30164</v>
      </c>
      <c r="F1486" t="s">
        <v>30165</v>
      </c>
      <c r="G1486">
        <v>463656</v>
      </c>
      <c r="H1486" t="s">
        <v>72</v>
      </c>
      <c r="I1486" t="s">
        <v>89</v>
      </c>
      <c r="J1486" t="s">
        <v>16935</v>
      </c>
      <c r="K1486" t="s">
        <v>73</v>
      </c>
      <c r="L1486">
        <v>1</v>
      </c>
      <c r="M1486" t="s">
        <v>30166</v>
      </c>
      <c r="N1486" t="s">
        <v>30167</v>
      </c>
      <c r="P1486" t="s">
        <v>200</v>
      </c>
      <c r="Q1486" t="s">
        <v>16823</v>
      </c>
      <c r="R1486" t="s">
        <v>30169</v>
      </c>
      <c r="T1486" t="s">
        <v>75</v>
      </c>
      <c r="U1486" t="s">
        <v>16658</v>
      </c>
      <c r="V1486" t="s">
        <v>30170</v>
      </c>
      <c r="W1486" t="s">
        <v>16693</v>
      </c>
      <c r="X1486" t="s">
        <v>17061</v>
      </c>
      <c r="Y1486" t="s">
        <v>76</v>
      </c>
      <c r="Z1486" t="s">
        <v>77</v>
      </c>
      <c r="AA1486" t="s">
        <v>191</v>
      </c>
      <c r="AB1486" t="s">
        <v>16701</v>
      </c>
      <c r="AC1486" t="s">
        <v>16681</v>
      </c>
      <c r="AD1486" t="s">
        <v>56464</v>
      </c>
      <c r="AE1486" t="s">
        <v>20208</v>
      </c>
      <c r="AF1486" t="s">
        <v>56465</v>
      </c>
      <c r="AG1486" t="s">
        <v>22433</v>
      </c>
      <c r="AH1486" t="s">
        <v>16937</v>
      </c>
      <c r="AI1486" t="s">
        <v>22433</v>
      </c>
      <c r="AJ1486">
        <v>0</v>
      </c>
      <c r="AL1486" t="s">
        <v>56466</v>
      </c>
      <c r="AM1486" t="s">
        <v>87</v>
      </c>
      <c r="AO1486">
        <v>18</v>
      </c>
      <c r="AP1486" t="s">
        <v>91</v>
      </c>
      <c r="AQ1486" t="s">
        <v>80</v>
      </c>
      <c r="AR1486" t="s">
        <v>16936</v>
      </c>
      <c r="AT1486">
        <v>0</v>
      </c>
      <c r="AU1486">
        <v>0</v>
      </c>
      <c r="AV1486" t="s">
        <v>16669</v>
      </c>
      <c r="BI1486" t="s">
        <v>81</v>
      </c>
      <c r="BJ1486" t="s">
        <v>81</v>
      </c>
      <c r="BK1486" t="s">
        <v>81</v>
      </c>
      <c r="BM1486" t="s">
        <v>21596</v>
      </c>
      <c r="BN1486" t="s">
        <v>56469</v>
      </c>
      <c r="BQ1486" t="s">
        <v>56470</v>
      </c>
      <c r="BS1486" t="s">
        <v>17202</v>
      </c>
      <c r="BT1486" t="s">
        <v>56467</v>
      </c>
      <c r="BU1486" t="s">
        <v>56468</v>
      </c>
      <c r="BV1486" t="s">
        <v>56464</v>
      </c>
      <c r="BW1486">
        <v>0</v>
      </c>
      <c r="BX1486">
        <v>0</v>
      </c>
      <c r="CE1486" t="s">
        <v>16880</v>
      </c>
      <c r="CF1486" t="s">
        <v>16881</v>
      </c>
      <c r="CG1486" t="s">
        <v>16882</v>
      </c>
      <c r="CK1486" t="s">
        <v>16884</v>
      </c>
      <c r="CL1486" t="s">
        <v>80</v>
      </c>
      <c r="CM1486">
        <v>0</v>
      </c>
      <c r="CN1486">
        <v>81.240399999999994</v>
      </c>
      <c r="CO1486">
        <v>40044.910000000003</v>
      </c>
      <c r="CP1486">
        <v>2125</v>
      </c>
      <c r="CQ1486" t="s">
        <v>17312</v>
      </c>
      <c r="CR1486" t="s">
        <v>17313</v>
      </c>
      <c r="CT1486" t="s">
        <v>71947</v>
      </c>
      <c r="DS1486">
        <v>0</v>
      </c>
      <c r="DU1486">
        <v>1</v>
      </c>
      <c r="DV1486">
        <v>0</v>
      </c>
      <c r="DW1486">
        <v>0</v>
      </c>
      <c r="DY1486">
        <v>0</v>
      </c>
      <c r="DZ1486">
        <v>0</v>
      </c>
      <c r="EC1486" t="s">
        <v>21336</v>
      </c>
      <c r="ED1486">
        <v>1</v>
      </c>
      <c r="EE1486" cm="1">
        <f t="array" ref="EE1486">SUM(COUNTIFS(Table_Pending_Today[job_type_code],{"WB","WQ","Z5","Z7","U8","QU","7W","2V","2W","2X"},Table_Pending_Today[Order_Number],Table_Pending_Today[[#This Row],[Order_Number]]))</f>
        <v>0</v>
      </c>
      <c r="EF1486">
        <f>COUNTIFS(Table_Pending_Today[Order_Number],Table_Pending_Today[[#This Row],[Order_Number]],Table_Pending_Today[tech_contractor],"INHOUSE")</f>
        <v>1</v>
      </c>
      <c r="EG1486">
        <f>COUNTIFS(Table_Pending_Today[Order_Number],Table_Pending_Today[[#This Row],[Order_Number]],Table_Pending_Today[tech_contractor],"CONTRACTOR")</f>
        <v>0</v>
      </c>
      <c r="EH1486" cm="1">
        <f t="array" ref="EH1486">SUM(COUNTIFS(Table_Pending_Today[job_type_code],{"XV","XQ","XT","XU"},Table_Pending_Today[Order_Number],Table_Pending_Today[[#This Row],[Order_Number]]))</f>
        <v>0</v>
      </c>
      <c r="EI1486" cm="1">
        <f t="array" ref="EI1486">SUM(COUNTIFS(Table_Pending_Today[job_type_code],{"XV","XQ","XT","XU"},Table_Pending_Today[Order_Number],Table_Pending_Today[[#This Row],[Order_Number]],Table_Pending_Today[In-House],1))</f>
        <v>0</v>
      </c>
      <c r="EJ1486" cm="1">
        <f t="array" ref="EJ1486">SUM(COUNTIFS(Table_Pending_Today[job_type_code],{"XV","XQ","XT","XU"},Table_Pending_Today[Order_Number],Table_Pending_Today[[#This Row],[Order_Number]],Table_Pending_Today[Contractor],1))</f>
        <v>0</v>
      </c>
      <c r="EK1486" cm="1">
        <f t="array" ref="EK1486">SUM(COUNTIFS(Table_Pending_Today[job_type_code],{"WB","WQ","Z5","Z7","U8","QU","7W","2V","2W","2X"},Table_Pending_Today[Order_Number],Table_Pending_Today[[#This Row],[Order_Number]]))</f>
        <v>0</v>
      </c>
      <c r="EL1486" cm="1">
        <f t="array" ref="EL1486">SUM(COUNTIFS(Table_Pending_Today[job_type_code],{"WB","WQ","Z5","Z7","U8","QU","7W","2V","2W","2X"},Table_Pending_Today[In-House],1,Table_Pending_Today[Order_Number],Table_Pending_Today[[#This Row],[Order_Number]]))</f>
        <v>0</v>
      </c>
      <c r="EM1486" cm="1">
        <f t="array" ref="EM1486">SUM(COUNTIFS(Table_Pending_Today[job_type_code],{"WB","WQ","Z5","Z7","U8","QU","7W","2V","2W","2X"},Table_Pending_Today[Contractor],1,Table_Pending_Today[Order_Number],Table_Pending_Today[[#This Row],[Order_Number]]))</f>
        <v>0</v>
      </c>
      <c r="EN1486" cm="1">
        <f t="array" ref="EN1486">IF(SUM(COUNTIFS(Table_Pending_Today[Order_Type_Desc],{"Install","Service Order","Restart"},Table_Pending_Today[Order_Number],Table_Pending_Today[[#This Row],[Order_Number]]))&gt;0,1,0)</f>
        <v>0</v>
      </c>
      <c r="EO1486" cm="1">
        <f t="array" ref="EO1486">IF(SUM(COUNTIFS(Table_Pending_Today[Order_Type_Desc],{"Install","Service Order","Restart"},Table_Pending_Today[In-House],1,Table_Pending_Today[Order_Number],Table_Pending_Today[[#This Row],[Order_Number]]))&gt;0,1,0)</f>
        <v>0</v>
      </c>
      <c r="EP1486" cm="1">
        <f t="array" ref="EP1486">IF(SUM(COUNTIFS(Table_Pending_Today[Order_Type_Desc],{"Install","Service Order","Restart"},Table_Pending_Today[Contractor],1,Table_Pending_Today[Order_Number],Table_Pending_Today[[#This Row],[Order_Number]]))&gt;0,1,0)</f>
        <v>0</v>
      </c>
      <c r="EQ1486">
        <f>IF(SUM(COUNTIFS(Table_Pending_Today[Order_Type_Desc],"Special Request",Table_Pending_Today[Bury_Drop],0,Table_Pending_Today[In-House],1,Table_Pending_Today[Order_Number],Table_Pending_Today[[#This Row],[Order_Number]]))&gt;0,1,0)</f>
        <v>0</v>
      </c>
      <c r="ER1486">
        <f>SUM(COUNTIFS(Table_Pending_Today[Order_Type_Desc],"Special Request",Table_Pending_Today[Bury_Drop],0,Table_Pending_Today[Contractor],1,Table_Pending_Today[Order_Number],Table_Pending_Today[[#This Row],[Order_Number]]))</f>
        <v>0</v>
      </c>
    </row>
    <row r="1487" spans="1:148" x14ac:dyDescent="0.25">
      <c r="A1487" t="s">
        <v>22433</v>
      </c>
      <c r="B1487" t="s">
        <v>68448</v>
      </c>
      <c r="C1487" t="s">
        <v>2</v>
      </c>
      <c r="D1487" t="s">
        <v>25192</v>
      </c>
      <c r="E1487" t="s">
        <v>25193</v>
      </c>
      <c r="F1487" t="s">
        <v>25194</v>
      </c>
      <c r="G1487">
        <v>463415</v>
      </c>
      <c r="H1487" t="s">
        <v>72</v>
      </c>
      <c r="I1487" t="s">
        <v>89</v>
      </c>
      <c r="J1487" t="s">
        <v>16935</v>
      </c>
      <c r="K1487" t="s">
        <v>73</v>
      </c>
      <c r="L1487">
        <v>1</v>
      </c>
      <c r="M1487" t="s">
        <v>25195</v>
      </c>
      <c r="N1487" t="s">
        <v>25196</v>
      </c>
      <c r="P1487" t="s">
        <v>191</v>
      </c>
      <c r="Q1487" t="s">
        <v>16903</v>
      </c>
      <c r="R1487" t="s">
        <v>25198</v>
      </c>
      <c r="T1487" t="s">
        <v>75</v>
      </c>
      <c r="U1487" t="s">
        <v>16658</v>
      </c>
      <c r="V1487" t="s">
        <v>25199</v>
      </c>
      <c r="W1487" t="s">
        <v>16693</v>
      </c>
      <c r="X1487" t="s">
        <v>16661</v>
      </c>
      <c r="Y1487" t="s">
        <v>76</v>
      </c>
      <c r="Z1487" t="s">
        <v>77</v>
      </c>
      <c r="AA1487" t="s">
        <v>191</v>
      </c>
      <c r="AB1487" t="s">
        <v>16703</v>
      </c>
      <c r="AC1487" t="s">
        <v>16763</v>
      </c>
      <c r="AD1487" t="s">
        <v>56202</v>
      </c>
      <c r="AE1487" t="s">
        <v>20208</v>
      </c>
      <c r="AF1487" t="s">
        <v>56203</v>
      </c>
      <c r="AG1487" t="s">
        <v>22433</v>
      </c>
      <c r="AH1487" t="s">
        <v>16779</v>
      </c>
      <c r="AI1487" t="s">
        <v>22433</v>
      </c>
      <c r="AJ1487">
        <v>1</v>
      </c>
      <c r="AK1487" t="s">
        <v>98</v>
      </c>
      <c r="AL1487" t="s">
        <v>79</v>
      </c>
      <c r="AO1487">
        <v>18</v>
      </c>
      <c r="AP1487" t="s">
        <v>91</v>
      </c>
      <c r="AQ1487" t="s">
        <v>80</v>
      </c>
      <c r="AR1487" t="s">
        <v>16936</v>
      </c>
      <c r="AT1487">
        <v>0</v>
      </c>
      <c r="AU1487">
        <v>0</v>
      </c>
      <c r="AV1487" t="s">
        <v>16669</v>
      </c>
      <c r="BI1487" t="s">
        <v>81</v>
      </c>
      <c r="BJ1487" t="s">
        <v>81</v>
      </c>
      <c r="BK1487" t="s">
        <v>81</v>
      </c>
      <c r="BM1487" t="s">
        <v>48397</v>
      </c>
      <c r="BN1487" t="s">
        <v>56207</v>
      </c>
      <c r="BQ1487" t="s">
        <v>56208</v>
      </c>
      <c r="BS1487" t="s">
        <v>17202</v>
      </c>
      <c r="BV1487" t="s">
        <v>56202</v>
      </c>
      <c r="BW1487">
        <v>0</v>
      </c>
      <c r="BX1487">
        <v>0</v>
      </c>
      <c r="CE1487" t="s">
        <v>16880</v>
      </c>
      <c r="CF1487" t="s">
        <v>16881</v>
      </c>
      <c r="CG1487" t="s">
        <v>16882</v>
      </c>
      <c r="CK1487" t="s">
        <v>16969</v>
      </c>
      <c r="CL1487" t="s">
        <v>80</v>
      </c>
      <c r="CM1487">
        <v>0</v>
      </c>
      <c r="CN1487">
        <v>90.512900000000002</v>
      </c>
      <c r="CO1487">
        <v>105.69</v>
      </c>
      <c r="CP1487">
        <v>250</v>
      </c>
      <c r="CQ1487" t="s">
        <v>17312</v>
      </c>
      <c r="CR1487" t="s">
        <v>17313</v>
      </c>
      <c r="CS1487" t="s">
        <v>56204</v>
      </c>
      <c r="CT1487" t="s">
        <v>56205</v>
      </c>
      <c r="CU1487" t="s">
        <v>16969</v>
      </c>
      <c r="CV1487" t="s">
        <v>56206</v>
      </c>
      <c r="DU1487">
        <v>1</v>
      </c>
      <c r="DV1487">
        <v>0</v>
      </c>
      <c r="DW1487">
        <v>0</v>
      </c>
      <c r="DY1487">
        <v>0</v>
      </c>
      <c r="DZ1487">
        <v>0</v>
      </c>
      <c r="EC1487" t="s">
        <v>21335</v>
      </c>
      <c r="ED1487">
        <v>1</v>
      </c>
      <c r="EE1487" cm="1">
        <f t="array" ref="EE1487">SUM(COUNTIFS(Table_Pending_Today[job_type_code],{"WB","WQ","Z5","Z7","U8","QU","7W","2V","2W","2X"},Table_Pending_Today[Order_Number],Table_Pending_Today[[#This Row],[Order_Number]]))</f>
        <v>0</v>
      </c>
      <c r="EF1487">
        <f>COUNTIFS(Table_Pending_Today[Order_Number],Table_Pending_Today[[#This Row],[Order_Number]],Table_Pending_Today[tech_contractor],"INHOUSE")</f>
        <v>0</v>
      </c>
      <c r="EG1487">
        <f>COUNTIFS(Table_Pending_Today[Order_Number],Table_Pending_Today[[#This Row],[Order_Number]],Table_Pending_Today[tech_contractor],"CONTRACTOR")</f>
        <v>0</v>
      </c>
      <c r="EH1487" cm="1">
        <f t="array" ref="EH1487">SUM(COUNTIFS(Table_Pending_Today[job_type_code],{"XV","XQ","XT","XU"},Table_Pending_Today[Order_Number],Table_Pending_Today[[#This Row],[Order_Number]]))</f>
        <v>0</v>
      </c>
      <c r="EI1487" cm="1">
        <f t="array" ref="EI1487">SUM(COUNTIFS(Table_Pending_Today[job_type_code],{"XV","XQ","XT","XU"},Table_Pending_Today[Order_Number],Table_Pending_Today[[#This Row],[Order_Number]],Table_Pending_Today[In-House],1))</f>
        <v>0</v>
      </c>
      <c r="EJ1487" cm="1">
        <f t="array" ref="EJ1487">SUM(COUNTIFS(Table_Pending_Today[job_type_code],{"XV","XQ","XT","XU"},Table_Pending_Today[Order_Number],Table_Pending_Today[[#This Row],[Order_Number]],Table_Pending_Today[Contractor],1))</f>
        <v>0</v>
      </c>
      <c r="EK1487" cm="1">
        <f t="array" ref="EK1487">SUM(COUNTIFS(Table_Pending_Today[job_type_code],{"WB","WQ","Z5","Z7","U8","QU","7W","2V","2W","2X"},Table_Pending_Today[Order_Number],Table_Pending_Today[[#This Row],[Order_Number]]))</f>
        <v>0</v>
      </c>
      <c r="EL1487" cm="1">
        <f t="array" ref="EL1487">SUM(COUNTIFS(Table_Pending_Today[job_type_code],{"WB","WQ","Z5","Z7","U8","QU","7W","2V","2W","2X"},Table_Pending_Today[In-House],1,Table_Pending_Today[Order_Number],Table_Pending_Today[[#This Row],[Order_Number]]))</f>
        <v>0</v>
      </c>
      <c r="EM1487" cm="1">
        <f t="array" ref="EM1487">SUM(COUNTIFS(Table_Pending_Today[job_type_code],{"WB","WQ","Z5","Z7","U8","QU","7W","2V","2W","2X"},Table_Pending_Today[Contractor],1,Table_Pending_Today[Order_Number],Table_Pending_Today[[#This Row],[Order_Number]]))</f>
        <v>0</v>
      </c>
      <c r="EN1487" cm="1">
        <f t="array" ref="EN1487">IF(SUM(COUNTIFS(Table_Pending_Today[Order_Type_Desc],{"Install","Service Order","Restart"},Table_Pending_Today[Order_Number],Table_Pending_Today[[#This Row],[Order_Number]]))&gt;0,1,0)</f>
        <v>0</v>
      </c>
      <c r="EO1487" cm="1">
        <f t="array" ref="EO1487">IF(SUM(COUNTIFS(Table_Pending_Today[Order_Type_Desc],{"Install","Service Order","Restart"},Table_Pending_Today[In-House],1,Table_Pending_Today[Order_Number],Table_Pending_Today[[#This Row],[Order_Number]]))&gt;0,1,0)</f>
        <v>0</v>
      </c>
      <c r="EP1487" cm="1">
        <f t="array" ref="EP1487">IF(SUM(COUNTIFS(Table_Pending_Today[Order_Type_Desc],{"Install","Service Order","Restart"},Table_Pending_Today[Contractor],1,Table_Pending_Today[Order_Number],Table_Pending_Today[[#This Row],[Order_Number]]))&gt;0,1,0)</f>
        <v>0</v>
      </c>
      <c r="EQ1487">
        <f>IF(SUM(COUNTIFS(Table_Pending_Today[Order_Type_Desc],"Special Request",Table_Pending_Today[Bury_Drop],0,Table_Pending_Today[In-House],1,Table_Pending_Today[Order_Number],Table_Pending_Today[[#This Row],[Order_Number]]))&gt;0,1,0)</f>
        <v>0</v>
      </c>
      <c r="ER1487">
        <f>SUM(COUNTIFS(Table_Pending_Today[Order_Type_Desc],"Special Request",Table_Pending_Today[Bury_Drop],0,Table_Pending_Today[Contractor],1,Table_Pending_Today[Order_Number],Table_Pending_Today[[#This Row],[Order_Number]]))</f>
        <v>0</v>
      </c>
    </row>
    <row r="1488" spans="1:148" x14ac:dyDescent="0.25">
      <c r="A1488" t="s">
        <v>22433</v>
      </c>
      <c r="B1488" t="s">
        <v>68448</v>
      </c>
      <c r="C1488" t="s">
        <v>2</v>
      </c>
      <c r="D1488" t="s">
        <v>27991</v>
      </c>
      <c r="E1488" t="s">
        <v>27992</v>
      </c>
      <c r="F1488" t="s">
        <v>27993</v>
      </c>
      <c r="G1488">
        <v>463513</v>
      </c>
      <c r="H1488" t="s">
        <v>72</v>
      </c>
      <c r="I1488" t="s">
        <v>89</v>
      </c>
      <c r="J1488" t="s">
        <v>16800</v>
      </c>
      <c r="K1488" t="s">
        <v>73</v>
      </c>
      <c r="L1488">
        <v>1</v>
      </c>
      <c r="M1488" t="s">
        <v>27994</v>
      </c>
      <c r="N1488" t="s">
        <v>27995</v>
      </c>
      <c r="P1488" t="s">
        <v>18502</v>
      </c>
      <c r="Q1488" t="s">
        <v>18654</v>
      </c>
      <c r="R1488" t="s">
        <v>27997</v>
      </c>
      <c r="T1488" t="s">
        <v>75</v>
      </c>
      <c r="U1488" t="s">
        <v>16658</v>
      </c>
      <c r="V1488" t="s">
        <v>27998</v>
      </c>
      <c r="W1488" t="s">
        <v>16693</v>
      </c>
      <c r="X1488" t="s">
        <v>18630</v>
      </c>
      <c r="Y1488" t="s">
        <v>76</v>
      </c>
      <c r="Z1488" t="s">
        <v>96</v>
      </c>
      <c r="AA1488" t="s">
        <v>186</v>
      </c>
      <c r="AB1488" t="s">
        <v>17054</v>
      </c>
      <c r="AC1488" t="s">
        <v>17884</v>
      </c>
      <c r="AD1488" t="s">
        <v>55359</v>
      </c>
      <c r="AE1488" t="s">
        <v>20208</v>
      </c>
      <c r="AF1488" t="s">
        <v>55360</v>
      </c>
      <c r="AG1488" t="s">
        <v>22433</v>
      </c>
      <c r="AH1488" t="s">
        <v>16779</v>
      </c>
      <c r="AI1488" t="s">
        <v>22433</v>
      </c>
      <c r="AJ1488">
        <v>1</v>
      </c>
      <c r="AK1488" t="s">
        <v>98</v>
      </c>
      <c r="AL1488" t="s">
        <v>79</v>
      </c>
      <c r="AO1488">
        <v>18</v>
      </c>
      <c r="AP1488" t="s">
        <v>91</v>
      </c>
      <c r="AQ1488" t="s">
        <v>80</v>
      </c>
      <c r="AR1488" t="s">
        <v>52145</v>
      </c>
      <c r="AT1488">
        <v>0</v>
      </c>
      <c r="AU1488">
        <v>0</v>
      </c>
      <c r="AV1488" t="s">
        <v>16696</v>
      </c>
      <c r="BI1488" t="s">
        <v>81</v>
      </c>
      <c r="BJ1488" t="s">
        <v>81</v>
      </c>
      <c r="BK1488" t="s">
        <v>81</v>
      </c>
      <c r="BM1488" t="s">
        <v>55361</v>
      </c>
      <c r="BN1488" t="s">
        <v>55362</v>
      </c>
      <c r="BQ1488" t="s">
        <v>55363</v>
      </c>
      <c r="BS1488" t="s">
        <v>17202</v>
      </c>
      <c r="BV1488" t="s">
        <v>55359</v>
      </c>
      <c r="BW1488">
        <v>0</v>
      </c>
      <c r="BX1488">
        <v>0</v>
      </c>
      <c r="CA1488" t="s">
        <v>16950</v>
      </c>
      <c r="CE1488" t="s">
        <v>16880</v>
      </c>
      <c r="CF1488" t="s">
        <v>16881</v>
      </c>
      <c r="CG1488" t="s">
        <v>16882</v>
      </c>
      <c r="CK1488" t="s">
        <v>16885</v>
      </c>
      <c r="CL1488" t="s">
        <v>80</v>
      </c>
      <c r="CM1488">
        <v>0</v>
      </c>
      <c r="CN1488">
        <v>94.299800000000005</v>
      </c>
      <c r="CO1488">
        <v>14.33</v>
      </c>
      <c r="CP1488">
        <v>75</v>
      </c>
      <c r="CQ1488" t="s">
        <v>17320</v>
      </c>
      <c r="CR1488" t="s">
        <v>17313</v>
      </c>
      <c r="CS1488" t="s">
        <v>17314</v>
      </c>
      <c r="CT1488" t="s">
        <v>17319</v>
      </c>
      <c r="CU1488" t="s">
        <v>16885</v>
      </c>
      <c r="DU1488">
        <v>1</v>
      </c>
      <c r="DV1488">
        <v>0</v>
      </c>
      <c r="DW1488">
        <v>0</v>
      </c>
      <c r="DY1488">
        <v>0</v>
      </c>
      <c r="DZ1488">
        <v>0</v>
      </c>
      <c r="EC1488" t="s">
        <v>21337</v>
      </c>
      <c r="ED1488">
        <v>1</v>
      </c>
      <c r="EE1488" cm="1">
        <f t="array" ref="EE1488">SUM(COUNTIFS(Table_Pending_Today[job_type_code],{"WB","WQ","Z5","Z7","U8","QU","7W","2V","2W","2X"},Table_Pending_Today[Order_Number],Table_Pending_Today[[#This Row],[Order_Number]]))</f>
        <v>0</v>
      </c>
      <c r="EF1488">
        <f>COUNTIFS(Table_Pending_Today[Order_Number],Table_Pending_Today[[#This Row],[Order_Number]],Table_Pending_Today[tech_contractor],"INHOUSE")</f>
        <v>0</v>
      </c>
      <c r="EG1488">
        <f>COUNTIFS(Table_Pending_Today[Order_Number],Table_Pending_Today[[#This Row],[Order_Number]],Table_Pending_Today[tech_contractor],"CONTRACTOR")</f>
        <v>0</v>
      </c>
      <c r="EH1488" cm="1">
        <f t="array" ref="EH1488">SUM(COUNTIFS(Table_Pending_Today[job_type_code],{"XV","XQ","XT","XU"},Table_Pending_Today[Order_Number],Table_Pending_Today[[#This Row],[Order_Number]]))</f>
        <v>0</v>
      </c>
      <c r="EI1488" cm="1">
        <f t="array" ref="EI1488">SUM(COUNTIFS(Table_Pending_Today[job_type_code],{"XV","XQ","XT","XU"},Table_Pending_Today[Order_Number],Table_Pending_Today[[#This Row],[Order_Number]],Table_Pending_Today[In-House],1))</f>
        <v>0</v>
      </c>
      <c r="EJ1488" cm="1">
        <f t="array" ref="EJ1488">SUM(COUNTIFS(Table_Pending_Today[job_type_code],{"XV","XQ","XT","XU"},Table_Pending_Today[Order_Number],Table_Pending_Today[[#This Row],[Order_Number]],Table_Pending_Today[Contractor],1))</f>
        <v>0</v>
      </c>
      <c r="EK1488" cm="1">
        <f t="array" ref="EK1488">SUM(COUNTIFS(Table_Pending_Today[job_type_code],{"WB","WQ","Z5","Z7","U8","QU","7W","2V","2W","2X"},Table_Pending_Today[Order_Number],Table_Pending_Today[[#This Row],[Order_Number]]))</f>
        <v>0</v>
      </c>
      <c r="EL1488" cm="1">
        <f t="array" ref="EL1488">SUM(COUNTIFS(Table_Pending_Today[job_type_code],{"WB","WQ","Z5","Z7","U8","QU","7W","2V","2W","2X"},Table_Pending_Today[In-House],1,Table_Pending_Today[Order_Number],Table_Pending_Today[[#This Row],[Order_Number]]))</f>
        <v>0</v>
      </c>
      <c r="EM1488" cm="1">
        <f t="array" ref="EM1488">SUM(COUNTIFS(Table_Pending_Today[job_type_code],{"WB","WQ","Z5","Z7","U8","QU","7W","2V","2W","2X"},Table_Pending_Today[Contractor],1,Table_Pending_Today[Order_Number],Table_Pending_Today[[#This Row],[Order_Number]]))</f>
        <v>0</v>
      </c>
      <c r="EN1488" cm="1">
        <f t="array" ref="EN1488">IF(SUM(COUNTIFS(Table_Pending_Today[Order_Type_Desc],{"Install","Service Order","Restart"},Table_Pending_Today[Order_Number],Table_Pending_Today[[#This Row],[Order_Number]]))&gt;0,1,0)</f>
        <v>0</v>
      </c>
      <c r="EO1488" cm="1">
        <f t="array" ref="EO1488">IF(SUM(COUNTIFS(Table_Pending_Today[Order_Type_Desc],{"Install","Service Order","Restart"},Table_Pending_Today[In-House],1,Table_Pending_Today[Order_Number],Table_Pending_Today[[#This Row],[Order_Number]]))&gt;0,1,0)</f>
        <v>0</v>
      </c>
      <c r="EP1488" cm="1">
        <f t="array" ref="EP1488">IF(SUM(COUNTIFS(Table_Pending_Today[Order_Type_Desc],{"Install","Service Order","Restart"},Table_Pending_Today[Contractor],1,Table_Pending_Today[Order_Number],Table_Pending_Today[[#This Row],[Order_Number]]))&gt;0,1,0)</f>
        <v>0</v>
      </c>
      <c r="EQ1488">
        <f>IF(SUM(COUNTIFS(Table_Pending_Today[Order_Type_Desc],"Special Request",Table_Pending_Today[Bury_Drop],0,Table_Pending_Today[In-House],1,Table_Pending_Today[Order_Number],Table_Pending_Today[[#This Row],[Order_Number]]))&gt;0,1,0)</f>
        <v>0</v>
      </c>
      <c r="ER1488">
        <f>SUM(COUNTIFS(Table_Pending_Today[Order_Type_Desc],"Special Request",Table_Pending_Today[Bury_Drop],0,Table_Pending_Today[Contractor],1,Table_Pending_Today[Order_Number],Table_Pending_Today[[#This Row],[Order_Number]]))</f>
        <v>0</v>
      </c>
    </row>
    <row r="1489" spans="1:148" x14ac:dyDescent="0.25">
      <c r="A1489" t="s">
        <v>22433</v>
      </c>
      <c r="B1489" t="s">
        <v>68448</v>
      </c>
      <c r="C1489" t="s">
        <v>2</v>
      </c>
      <c r="D1489" t="s">
        <v>40977</v>
      </c>
      <c r="E1489" t="s">
        <v>40978</v>
      </c>
      <c r="F1489" t="s">
        <v>40979</v>
      </c>
      <c r="G1489">
        <v>463531</v>
      </c>
      <c r="H1489" t="s">
        <v>16844</v>
      </c>
      <c r="I1489" t="s">
        <v>17273</v>
      </c>
      <c r="J1489" t="s">
        <v>17634</v>
      </c>
      <c r="K1489" t="s">
        <v>73</v>
      </c>
      <c r="L1489">
        <v>1</v>
      </c>
      <c r="M1489" t="s">
        <v>40980</v>
      </c>
      <c r="N1489" t="s">
        <v>40981</v>
      </c>
      <c r="P1489" t="s">
        <v>188</v>
      </c>
      <c r="Q1489" t="s">
        <v>16816</v>
      </c>
      <c r="R1489" t="s">
        <v>40983</v>
      </c>
      <c r="T1489" t="s">
        <v>75</v>
      </c>
      <c r="U1489" t="s">
        <v>16658</v>
      </c>
      <c r="V1489" t="s">
        <v>40984</v>
      </c>
      <c r="W1489" t="s">
        <v>16693</v>
      </c>
      <c r="X1489" t="s">
        <v>17203</v>
      </c>
      <c r="Y1489" t="s">
        <v>76</v>
      </c>
      <c r="Z1489" t="s">
        <v>77</v>
      </c>
      <c r="AA1489" t="s">
        <v>186</v>
      </c>
      <c r="AB1489" t="s">
        <v>16697</v>
      </c>
      <c r="AC1489" t="s">
        <v>16698</v>
      </c>
      <c r="AD1489" t="s">
        <v>56690</v>
      </c>
      <c r="AE1489" t="s">
        <v>20208</v>
      </c>
      <c r="AF1489" t="s">
        <v>56691</v>
      </c>
      <c r="AG1489" t="s">
        <v>22433</v>
      </c>
      <c r="AH1489" t="s">
        <v>16795</v>
      </c>
      <c r="AI1489" t="s">
        <v>22433</v>
      </c>
      <c r="AJ1489">
        <v>0</v>
      </c>
      <c r="AL1489" t="s">
        <v>71948</v>
      </c>
      <c r="AM1489" t="s">
        <v>87</v>
      </c>
      <c r="AO1489">
        <v>20</v>
      </c>
      <c r="AP1489" t="s">
        <v>17274</v>
      </c>
      <c r="AQ1489" t="s">
        <v>80</v>
      </c>
      <c r="AR1489" t="s">
        <v>17274</v>
      </c>
      <c r="AT1489">
        <v>0</v>
      </c>
      <c r="AU1489">
        <v>0</v>
      </c>
      <c r="AV1489" t="s">
        <v>16696</v>
      </c>
      <c r="BI1489" t="s">
        <v>81</v>
      </c>
      <c r="BJ1489" t="s">
        <v>81</v>
      </c>
      <c r="BK1489" t="s">
        <v>81</v>
      </c>
      <c r="BM1489" t="s">
        <v>21749</v>
      </c>
      <c r="BN1489" t="s">
        <v>56692</v>
      </c>
      <c r="BQ1489" t="s">
        <v>17597</v>
      </c>
      <c r="BS1489" t="s">
        <v>17202</v>
      </c>
      <c r="BT1489" t="s">
        <v>17137</v>
      </c>
      <c r="BU1489" t="s">
        <v>17831</v>
      </c>
      <c r="BV1489" t="s">
        <v>56690</v>
      </c>
      <c r="BW1489">
        <v>0</v>
      </c>
      <c r="BX1489">
        <v>0</v>
      </c>
      <c r="CE1489" t="s">
        <v>16880</v>
      </c>
      <c r="CF1489" t="s">
        <v>16881</v>
      </c>
      <c r="CG1489" t="s">
        <v>16882</v>
      </c>
      <c r="CK1489" t="s">
        <v>16885</v>
      </c>
      <c r="CL1489" t="s">
        <v>80</v>
      </c>
      <c r="CM1489">
        <v>0</v>
      </c>
      <c r="CN1489">
        <v>90.357100000000003</v>
      </c>
      <c r="CO1489">
        <v>295.06</v>
      </c>
      <c r="CP1489">
        <v>5575</v>
      </c>
      <c r="CQ1489" t="s">
        <v>17320</v>
      </c>
      <c r="CR1489" t="s">
        <v>17313</v>
      </c>
      <c r="CS1489" t="s">
        <v>17314</v>
      </c>
      <c r="CT1489" t="s">
        <v>19385</v>
      </c>
      <c r="CU1489" t="s">
        <v>16885</v>
      </c>
      <c r="DS1489">
        <v>0</v>
      </c>
      <c r="DU1489">
        <v>1</v>
      </c>
      <c r="DV1489">
        <v>0</v>
      </c>
      <c r="DW1489">
        <v>0</v>
      </c>
      <c r="DX1489">
        <v>1</v>
      </c>
      <c r="DY1489">
        <v>0</v>
      </c>
      <c r="DZ1489">
        <v>0</v>
      </c>
      <c r="EC1489" t="s">
        <v>21335</v>
      </c>
      <c r="ED1489">
        <v>1</v>
      </c>
      <c r="EE1489" cm="1">
        <f t="array" ref="EE1489">SUM(COUNTIFS(Table_Pending_Today[job_type_code],{"WB","WQ","Z5","Z7","U8","QU","7W","2V","2W","2X"},Table_Pending_Today[Order_Number],Table_Pending_Today[[#This Row],[Order_Number]]))</f>
        <v>0</v>
      </c>
      <c r="EF1489">
        <f>COUNTIFS(Table_Pending_Today[Order_Number],Table_Pending_Today[[#This Row],[Order_Number]],Table_Pending_Today[tech_contractor],"INHOUSE")</f>
        <v>1</v>
      </c>
      <c r="EG1489">
        <f>COUNTIFS(Table_Pending_Today[Order_Number],Table_Pending_Today[[#This Row],[Order_Number]],Table_Pending_Today[tech_contractor],"CONTRACTOR")</f>
        <v>0</v>
      </c>
      <c r="EH1489" cm="1">
        <f t="array" ref="EH1489">SUM(COUNTIFS(Table_Pending_Today[job_type_code],{"XV","XQ","XT","XU"},Table_Pending_Today[Order_Number],Table_Pending_Today[[#This Row],[Order_Number]]))</f>
        <v>0</v>
      </c>
      <c r="EI1489" cm="1">
        <f t="array" ref="EI1489">SUM(COUNTIFS(Table_Pending_Today[job_type_code],{"XV","XQ","XT","XU"},Table_Pending_Today[Order_Number],Table_Pending_Today[[#This Row],[Order_Number]],Table_Pending_Today[In-House],1))</f>
        <v>0</v>
      </c>
      <c r="EJ1489" cm="1">
        <f t="array" ref="EJ1489">SUM(COUNTIFS(Table_Pending_Today[job_type_code],{"XV","XQ","XT","XU"},Table_Pending_Today[Order_Number],Table_Pending_Today[[#This Row],[Order_Number]],Table_Pending_Today[Contractor],1))</f>
        <v>0</v>
      </c>
      <c r="EK1489" cm="1">
        <f t="array" ref="EK1489">SUM(COUNTIFS(Table_Pending_Today[job_type_code],{"WB","WQ","Z5","Z7","U8","QU","7W","2V","2W","2X"},Table_Pending_Today[Order_Number],Table_Pending_Today[[#This Row],[Order_Number]]))</f>
        <v>0</v>
      </c>
      <c r="EL1489" cm="1">
        <f t="array" ref="EL1489">SUM(COUNTIFS(Table_Pending_Today[job_type_code],{"WB","WQ","Z5","Z7","U8","QU","7W","2V","2W","2X"},Table_Pending_Today[In-House],1,Table_Pending_Today[Order_Number],Table_Pending_Today[[#This Row],[Order_Number]]))</f>
        <v>0</v>
      </c>
      <c r="EM1489" cm="1">
        <f t="array" ref="EM1489">SUM(COUNTIFS(Table_Pending_Today[job_type_code],{"WB","WQ","Z5","Z7","U8","QU","7W","2V","2W","2X"},Table_Pending_Today[Contractor],1,Table_Pending_Today[Order_Number],Table_Pending_Today[[#This Row],[Order_Number]]))</f>
        <v>0</v>
      </c>
      <c r="EN1489" cm="1">
        <f t="array" ref="EN1489">IF(SUM(COUNTIFS(Table_Pending_Today[Order_Type_Desc],{"Install","Service Order","Restart"},Table_Pending_Today[Order_Number],Table_Pending_Today[[#This Row],[Order_Number]]))&gt;0,1,0)</f>
        <v>0</v>
      </c>
      <c r="EO1489" cm="1">
        <f t="array" ref="EO1489">IF(SUM(COUNTIFS(Table_Pending_Today[Order_Type_Desc],{"Install","Service Order","Restart"},Table_Pending_Today[In-House],1,Table_Pending_Today[Order_Number],Table_Pending_Today[[#This Row],[Order_Number]]))&gt;0,1,0)</f>
        <v>0</v>
      </c>
      <c r="EP1489" cm="1">
        <f t="array" ref="EP1489">IF(SUM(COUNTIFS(Table_Pending_Today[Order_Type_Desc],{"Install","Service Order","Restart"},Table_Pending_Today[Contractor],1,Table_Pending_Today[Order_Number],Table_Pending_Today[[#This Row],[Order_Number]]))&gt;0,1,0)</f>
        <v>0</v>
      </c>
      <c r="EQ1489">
        <f>IF(SUM(COUNTIFS(Table_Pending_Today[Order_Type_Desc],"Special Request",Table_Pending_Today[Bury_Drop],0,Table_Pending_Today[In-House],1,Table_Pending_Today[Order_Number],Table_Pending_Today[[#This Row],[Order_Number]]))&gt;0,1,0)</f>
        <v>1</v>
      </c>
      <c r="ER1489">
        <f>SUM(COUNTIFS(Table_Pending_Today[Order_Type_Desc],"Special Request",Table_Pending_Today[Bury_Drop],0,Table_Pending_Today[Contractor],1,Table_Pending_Today[Order_Number],Table_Pending_Today[[#This Row],[Order_Number]]))</f>
        <v>0</v>
      </c>
    </row>
    <row r="1490" spans="1:148" x14ac:dyDescent="0.25">
      <c r="A1490" t="s">
        <v>22433</v>
      </c>
      <c r="B1490" t="s">
        <v>68448</v>
      </c>
      <c r="C1490" t="s">
        <v>2</v>
      </c>
      <c r="D1490" t="s">
        <v>35993</v>
      </c>
      <c r="E1490" t="s">
        <v>35994</v>
      </c>
      <c r="F1490" t="s">
        <v>35995</v>
      </c>
      <c r="G1490">
        <v>464077</v>
      </c>
      <c r="H1490" t="s">
        <v>72</v>
      </c>
      <c r="I1490" t="s">
        <v>17240</v>
      </c>
      <c r="J1490" t="s">
        <v>16798</v>
      </c>
      <c r="K1490" t="s">
        <v>73</v>
      </c>
      <c r="L1490">
        <v>1</v>
      </c>
      <c r="M1490" t="s">
        <v>35996</v>
      </c>
      <c r="N1490" t="s">
        <v>35997</v>
      </c>
      <c r="O1490" t="s">
        <v>35998</v>
      </c>
      <c r="P1490" t="s">
        <v>183</v>
      </c>
      <c r="Q1490" t="s">
        <v>16894</v>
      </c>
      <c r="R1490" t="s">
        <v>36000</v>
      </c>
      <c r="T1490" t="s">
        <v>75</v>
      </c>
      <c r="U1490" t="s">
        <v>16658</v>
      </c>
      <c r="V1490" t="s">
        <v>36001</v>
      </c>
      <c r="W1490" t="s">
        <v>16693</v>
      </c>
      <c r="X1490" t="s">
        <v>16654</v>
      </c>
      <c r="Y1490" t="s">
        <v>76</v>
      </c>
      <c r="Z1490" t="s">
        <v>17055</v>
      </c>
      <c r="AA1490" t="s">
        <v>191</v>
      </c>
      <c r="AB1490" t="s">
        <v>16701</v>
      </c>
      <c r="AC1490" t="s">
        <v>16895</v>
      </c>
      <c r="AD1490" t="s">
        <v>55296</v>
      </c>
      <c r="AE1490" t="s">
        <v>20208</v>
      </c>
      <c r="AF1490" t="s">
        <v>55297</v>
      </c>
      <c r="AG1490" t="s">
        <v>22433</v>
      </c>
      <c r="AH1490" t="s">
        <v>16795</v>
      </c>
      <c r="AI1490" t="s">
        <v>22433</v>
      </c>
      <c r="AJ1490">
        <v>0</v>
      </c>
      <c r="AL1490" t="s">
        <v>55298</v>
      </c>
      <c r="AM1490" t="s">
        <v>87</v>
      </c>
      <c r="AO1490">
        <v>20</v>
      </c>
      <c r="AP1490" t="s">
        <v>17241</v>
      </c>
      <c r="AQ1490" t="s">
        <v>88</v>
      </c>
      <c r="AR1490" t="s">
        <v>17813</v>
      </c>
      <c r="AT1490">
        <v>0</v>
      </c>
      <c r="AU1490">
        <v>0</v>
      </c>
      <c r="AV1490" t="s">
        <v>16669</v>
      </c>
      <c r="BI1490" t="s">
        <v>81</v>
      </c>
      <c r="BJ1490" t="s">
        <v>81</v>
      </c>
      <c r="BK1490" t="s">
        <v>81</v>
      </c>
      <c r="BM1490" t="s">
        <v>55301</v>
      </c>
      <c r="BN1490" t="s">
        <v>55302</v>
      </c>
      <c r="BQ1490" t="s">
        <v>55303</v>
      </c>
      <c r="BR1490" t="s">
        <v>17056</v>
      </c>
      <c r="BS1490" t="s">
        <v>17057</v>
      </c>
      <c r="BT1490" t="s">
        <v>55299</v>
      </c>
      <c r="BU1490" t="s">
        <v>55300</v>
      </c>
      <c r="BV1490" t="s">
        <v>55296</v>
      </c>
      <c r="BW1490">
        <v>0</v>
      </c>
      <c r="BX1490">
        <v>0</v>
      </c>
      <c r="CA1490" t="s">
        <v>17757</v>
      </c>
      <c r="CE1490" t="s">
        <v>16880</v>
      </c>
      <c r="CF1490" t="s">
        <v>16881</v>
      </c>
      <c r="CG1490" t="s">
        <v>16882</v>
      </c>
      <c r="CK1490" t="s">
        <v>16885</v>
      </c>
      <c r="CL1490" t="s">
        <v>88</v>
      </c>
      <c r="CM1490">
        <v>0</v>
      </c>
      <c r="CN1490">
        <v>97.571399999999997</v>
      </c>
      <c r="CO1490">
        <v>4.92</v>
      </c>
      <c r="CP1490">
        <v>200</v>
      </c>
      <c r="CQ1490" t="s">
        <v>17320</v>
      </c>
      <c r="CR1490" t="s">
        <v>17313</v>
      </c>
      <c r="CS1490" t="s">
        <v>17314</v>
      </c>
      <c r="CT1490" t="s">
        <v>19385</v>
      </c>
      <c r="CU1490" t="s">
        <v>16885</v>
      </c>
      <c r="DS1490">
        <v>0</v>
      </c>
      <c r="DU1490">
        <v>0</v>
      </c>
      <c r="DV1490">
        <v>0</v>
      </c>
      <c r="DW1490">
        <v>0</v>
      </c>
      <c r="DY1490">
        <v>0</v>
      </c>
      <c r="DZ1490">
        <v>0</v>
      </c>
      <c r="EC1490" t="s">
        <v>21330</v>
      </c>
      <c r="ED1490">
        <v>1</v>
      </c>
      <c r="EE1490" cm="1">
        <f t="array" ref="EE1490">SUM(COUNTIFS(Table_Pending_Today[job_type_code],{"WB","WQ","Z5","Z7","U8","QU","7W","2V","2W","2X"},Table_Pending_Today[Order_Number],Table_Pending_Today[[#This Row],[Order_Number]]))</f>
        <v>0</v>
      </c>
      <c r="EF1490">
        <f>COUNTIFS(Table_Pending_Today[Order_Number],Table_Pending_Today[[#This Row],[Order_Number]],Table_Pending_Today[tech_contractor],"INHOUSE")</f>
        <v>1</v>
      </c>
      <c r="EG1490">
        <f>COUNTIFS(Table_Pending_Today[Order_Number],Table_Pending_Today[[#This Row],[Order_Number]],Table_Pending_Today[tech_contractor],"CONTRACTOR")</f>
        <v>0</v>
      </c>
      <c r="EH1490" cm="1">
        <f t="array" ref="EH1490">SUM(COUNTIFS(Table_Pending_Today[job_type_code],{"XV","XQ","XT","XU"},Table_Pending_Today[Order_Number],Table_Pending_Today[[#This Row],[Order_Number]]))</f>
        <v>0</v>
      </c>
      <c r="EI1490" cm="1">
        <f t="array" ref="EI1490">SUM(COUNTIFS(Table_Pending_Today[job_type_code],{"XV","XQ","XT","XU"},Table_Pending_Today[Order_Number],Table_Pending_Today[[#This Row],[Order_Number]],Table_Pending_Today[In-House],1))</f>
        <v>0</v>
      </c>
      <c r="EJ1490" cm="1">
        <f t="array" ref="EJ1490">SUM(COUNTIFS(Table_Pending_Today[job_type_code],{"XV","XQ","XT","XU"},Table_Pending_Today[Order_Number],Table_Pending_Today[[#This Row],[Order_Number]],Table_Pending_Today[Contractor],1))</f>
        <v>0</v>
      </c>
      <c r="EK1490" cm="1">
        <f t="array" ref="EK1490">SUM(COUNTIFS(Table_Pending_Today[job_type_code],{"WB","WQ","Z5","Z7","U8","QU","7W","2V","2W","2X"},Table_Pending_Today[Order_Number],Table_Pending_Today[[#This Row],[Order_Number]]))</f>
        <v>0</v>
      </c>
      <c r="EL1490" cm="1">
        <f t="array" ref="EL1490">SUM(COUNTIFS(Table_Pending_Today[job_type_code],{"WB","WQ","Z5","Z7","U8","QU","7W","2V","2W","2X"},Table_Pending_Today[In-House],1,Table_Pending_Today[Order_Number],Table_Pending_Today[[#This Row],[Order_Number]]))</f>
        <v>0</v>
      </c>
      <c r="EM1490" cm="1">
        <f t="array" ref="EM1490">SUM(COUNTIFS(Table_Pending_Today[job_type_code],{"WB","WQ","Z5","Z7","U8","QU","7W","2V","2W","2X"},Table_Pending_Today[Contractor],1,Table_Pending_Today[Order_Number],Table_Pending_Today[[#This Row],[Order_Number]]))</f>
        <v>0</v>
      </c>
      <c r="EN1490" cm="1">
        <f t="array" ref="EN1490">IF(SUM(COUNTIFS(Table_Pending_Today[Order_Type_Desc],{"Install","Service Order","Restart"},Table_Pending_Today[Order_Number],Table_Pending_Today[[#This Row],[Order_Number]]))&gt;0,1,0)</f>
        <v>0</v>
      </c>
      <c r="EO1490" cm="1">
        <f t="array" ref="EO1490">IF(SUM(COUNTIFS(Table_Pending_Today[Order_Type_Desc],{"Install","Service Order","Restart"},Table_Pending_Today[In-House],1,Table_Pending_Today[Order_Number],Table_Pending_Today[[#This Row],[Order_Number]]))&gt;0,1,0)</f>
        <v>0</v>
      </c>
      <c r="EP1490" cm="1">
        <f t="array" ref="EP1490">IF(SUM(COUNTIFS(Table_Pending_Today[Order_Type_Desc],{"Install","Service Order","Restart"},Table_Pending_Today[Contractor],1,Table_Pending_Today[Order_Number],Table_Pending_Today[[#This Row],[Order_Number]]))&gt;0,1,0)</f>
        <v>0</v>
      </c>
      <c r="EQ1490">
        <f>IF(SUM(COUNTIFS(Table_Pending_Today[Order_Type_Desc],"Special Request",Table_Pending_Today[Bury_Drop],0,Table_Pending_Today[In-House],1,Table_Pending_Today[Order_Number],Table_Pending_Today[[#This Row],[Order_Number]]))&gt;0,1,0)</f>
        <v>0</v>
      </c>
      <c r="ER1490">
        <f>SUM(COUNTIFS(Table_Pending_Today[Order_Type_Desc],"Special Request",Table_Pending_Today[Bury_Drop],0,Table_Pending_Today[Contractor],1,Table_Pending_Today[Order_Number],Table_Pending_Today[[#This Row],[Order_Number]]))</f>
        <v>0</v>
      </c>
    </row>
    <row r="1491" spans="1:148" x14ac:dyDescent="0.25">
      <c r="A1491" t="s">
        <v>22433</v>
      </c>
      <c r="B1491" t="s">
        <v>68448</v>
      </c>
      <c r="C1491" t="s">
        <v>2</v>
      </c>
      <c r="E1491" t="s">
        <v>32291</v>
      </c>
      <c r="F1491" t="s">
        <v>32292</v>
      </c>
      <c r="G1491">
        <v>464425</v>
      </c>
      <c r="H1491" t="s">
        <v>72</v>
      </c>
      <c r="I1491" t="s">
        <v>16913</v>
      </c>
      <c r="J1491" t="s">
        <v>16914</v>
      </c>
      <c r="K1491" t="s">
        <v>73</v>
      </c>
      <c r="L1491">
        <v>1</v>
      </c>
      <c r="N1491" t="s">
        <v>32294</v>
      </c>
      <c r="P1491" t="s">
        <v>187</v>
      </c>
      <c r="Q1491" t="s">
        <v>17894</v>
      </c>
      <c r="T1491" t="s">
        <v>75</v>
      </c>
      <c r="U1491" t="s">
        <v>16658</v>
      </c>
      <c r="V1491" t="s">
        <v>32297</v>
      </c>
      <c r="W1491" t="s">
        <v>16693</v>
      </c>
      <c r="X1491" t="s">
        <v>17881</v>
      </c>
      <c r="Z1491" t="s">
        <v>77</v>
      </c>
      <c r="AA1491" t="s">
        <v>186</v>
      </c>
      <c r="AB1491" t="s">
        <v>16697</v>
      </c>
      <c r="AC1491" t="s">
        <v>16707</v>
      </c>
      <c r="AD1491" t="s">
        <v>56529</v>
      </c>
      <c r="AE1491" t="s">
        <v>20208</v>
      </c>
      <c r="AF1491" t="s">
        <v>56530</v>
      </c>
      <c r="AG1491" t="s">
        <v>22433</v>
      </c>
      <c r="AH1491" t="s">
        <v>16795</v>
      </c>
      <c r="AI1491" t="s">
        <v>22433</v>
      </c>
      <c r="AJ1491">
        <v>0</v>
      </c>
      <c r="AL1491" t="s">
        <v>19814</v>
      </c>
      <c r="AM1491" t="s">
        <v>3</v>
      </c>
      <c r="AN1491" t="s">
        <v>16827</v>
      </c>
      <c r="AO1491">
        <v>18</v>
      </c>
      <c r="AP1491" t="s">
        <v>16915</v>
      </c>
      <c r="AQ1491" t="s">
        <v>92</v>
      </c>
      <c r="AR1491" t="s">
        <v>16916</v>
      </c>
      <c r="AT1491">
        <v>0</v>
      </c>
      <c r="AU1491">
        <v>0</v>
      </c>
      <c r="AV1491" t="s">
        <v>16696</v>
      </c>
      <c r="BI1491" t="s">
        <v>81</v>
      </c>
      <c r="BJ1491" t="s">
        <v>81</v>
      </c>
      <c r="BK1491" t="s">
        <v>81</v>
      </c>
      <c r="BM1491" t="s">
        <v>48443</v>
      </c>
      <c r="BN1491" t="s">
        <v>56531</v>
      </c>
      <c r="BQ1491" t="s">
        <v>56532</v>
      </c>
      <c r="BT1491" t="s">
        <v>17975</v>
      </c>
      <c r="BU1491" t="s">
        <v>19815</v>
      </c>
      <c r="BV1491" t="s">
        <v>56529</v>
      </c>
      <c r="BW1491">
        <v>0</v>
      </c>
      <c r="BX1491">
        <v>0</v>
      </c>
      <c r="CE1491" t="s">
        <v>16880</v>
      </c>
      <c r="CF1491" t="s">
        <v>16881</v>
      </c>
      <c r="CG1491" t="s">
        <v>16882</v>
      </c>
      <c r="CK1491" t="s">
        <v>16911</v>
      </c>
      <c r="CL1491" t="s">
        <v>92</v>
      </c>
      <c r="CN1491">
        <v>94.754999999999995</v>
      </c>
      <c r="CO1491">
        <v>10.4</v>
      </c>
      <c r="CP1491">
        <v>3225</v>
      </c>
      <c r="CQ1491" t="s">
        <v>17312</v>
      </c>
      <c r="CR1491" t="s">
        <v>17313</v>
      </c>
      <c r="CS1491" t="s">
        <v>17314</v>
      </c>
      <c r="CT1491" t="s">
        <v>19385</v>
      </c>
      <c r="CU1491" t="s">
        <v>16885</v>
      </c>
      <c r="DS1491">
        <v>0</v>
      </c>
      <c r="DU1491">
        <v>0</v>
      </c>
      <c r="DV1491">
        <v>1</v>
      </c>
      <c r="DW1491">
        <v>0</v>
      </c>
      <c r="DY1491">
        <v>0</v>
      </c>
      <c r="DZ1491">
        <v>0</v>
      </c>
      <c r="EC1491" t="s">
        <v>21337</v>
      </c>
      <c r="ED1491">
        <v>1</v>
      </c>
      <c r="EE1491" cm="1">
        <f t="array" ref="EE1491">SUM(COUNTIFS(Table_Pending_Today[job_type_code],{"WB","WQ","Z5","Z7","U8","QU","7W","2V","2W","2X"},Table_Pending_Today[Order_Number],Table_Pending_Today[[#This Row],[Order_Number]]))</f>
        <v>0</v>
      </c>
      <c r="EF1491">
        <f>COUNTIFS(Table_Pending_Today[Order_Number],Table_Pending_Today[[#This Row],[Order_Number]],Table_Pending_Today[tech_contractor],"INHOUSE")</f>
        <v>0</v>
      </c>
      <c r="EG1491">
        <f>COUNTIFS(Table_Pending_Today[Order_Number],Table_Pending_Today[[#This Row],[Order_Number]],Table_Pending_Today[tech_contractor],"CONTRACTOR")</f>
        <v>1</v>
      </c>
      <c r="EH1491" cm="1">
        <f t="array" ref="EH1491">SUM(COUNTIFS(Table_Pending_Today[job_type_code],{"XV","XQ","XT","XU"},Table_Pending_Today[Order_Number],Table_Pending_Today[[#This Row],[Order_Number]]))</f>
        <v>1</v>
      </c>
      <c r="EI1491" cm="1">
        <f t="array" ref="EI1491">SUM(COUNTIFS(Table_Pending_Today[job_type_code],{"XV","XQ","XT","XU"},Table_Pending_Today[Order_Number],Table_Pending_Today[[#This Row],[Order_Number]],Table_Pending_Today[In-House],1))</f>
        <v>0</v>
      </c>
      <c r="EJ1491" cm="1">
        <f t="array" ref="EJ1491">SUM(COUNTIFS(Table_Pending_Today[job_type_code],{"XV","XQ","XT","XU"},Table_Pending_Today[Order_Number],Table_Pending_Today[[#This Row],[Order_Number]],Table_Pending_Today[Contractor],1))</f>
        <v>1</v>
      </c>
      <c r="EK1491" cm="1">
        <f t="array" ref="EK1491">SUM(COUNTIFS(Table_Pending_Today[job_type_code],{"WB","WQ","Z5","Z7","U8","QU","7W","2V","2W","2X"},Table_Pending_Today[Order_Number],Table_Pending_Today[[#This Row],[Order_Number]]))</f>
        <v>0</v>
      </c>
      <c r="EL1491" cm="1">
        <f t="array" ref="EL1491">SUM(COUNTIFS(Table_Pending_Today[job_type_code],{"WB","WQ","Z5","Z7","U8","QU","7W","2V","2W","2X"},Table_Pending_Today[In-House],1,Table_Pending_Today[Order_Number],Table_Pending_Today[[#This Row],[Order_Number]]))</f>
        <v>0</v>
      </c>
      <c r="EM1491" cm="1">
        <f t="array" ref="EM1491">SUM(COUNTIFS(Table_Pending_Today[job_type_code],{"WB","WQ","Z5","Z7","U8","QU","7W","2V","2W","2X"},Table_Pending_Today[Contractor],1,Table_Pending_Today[Order_Number],Table_Pending_Today[[#This Row],[Order_Number]]))</f>
        <v>0</v>
      </c>
      <c r="EN1491" cm="1">
        <f t="array" ref="EN1491">IF(SUM(COUNTIFS(Table_Pending_Today[Order_Type_Desc],{"Install","Service Order","Restart"},Table_Pending_Today[Order_Number],Table_Pending_Today[[#This Row],[Order_Number]]))&gt;0,1,0)</f>
        <v>0</v>
      </c>
      <c r="EO1491" cm="1">
        <f t="array" ref="EO1491">IF(SUM(COUNTIFS(Table_Pending_Today[Order_Type_Desc],{"Install","Service Order","Restart"},Table_Pending_Today[In-House],1,Table_Pending_Today[Order_Number],Table_Pending_Today[[#This Row],[Order_Number]]))&gt;0,1,0)</f>
        <v>0</v>
      </c>
      <c r="EP1491" cm="1">
        <f t="array" ref="EP1491">IF(SUM(COUNTIFS(Table_Pending_Today[Order_Type_Desc],{"Install","Service Order","Restart"},Table_Pending_Today[Contractor],1,Table_Pending_Today[Order_Number],Table_Pending_Today[[#This Row],[Order_Number]]))&gt;0,1,0)</f>
        <v>0</v>
      </c>
      <c r="EQ1491">
        <f>IF(SUM(COUNTIFS(Table_Pending_Today[Order_Type_Desc],"Special Request",Table_Pending_Today[Bury_Drop],0,Table_Pending_Today[In-House],1,Table_Pending_Today[Order_Number],Table_Pending_Today[[#This Row],[Order_Number]]))&gt;0,1,0)</f>
        <v>0</v>
      </c>
      <c r="ER1491">
        <f>SUM(COUNTIFS(Table_Pending_Today[Order_Type_Desc],"Special Request",Table_Pending_Today[Bury_Drop],0,Table_Pending_Today[Contractor],1,Table_Pending_Today[Order_Number],Table_Pending_Today[[#This Row],[Order_Number]]))</f>
        <v>0</v>
      </c>
    </row>
    <row r="1492" spans="1:148" x14ac:dyDescent="0.25">
      <c r="A1492" t="s">
        <v>22433</v>
      </c>
      <c r="B1492" t="s">
        <v>68448</v>
      </c>
      <c r="C1492" t="s">
        <v>2</v>
      </c>
      <c r="D1492" t="s">
        <v>30753</v>
      </c>
      <c r="E1492" t="s">
        <v>30754</v>
      </c>
      <c r="F1492" t="s">
        <v>30755</v>
      </c>
      <c r="G1492">
        <v>464687</v>
      </c>
      <c r="H1492" t="s">
        <v>72</v>
      </c>
      <c r="I1492" t="s">
        <v>89</v>
      </c>
      <c r="J1492" t="s">
        <v>16935</v>
      </c>
      <c r="K1492" t="s">
        <v>73</v>
      </c>
      <c r="L1492">
        <v>1</v>
      </c>
      <c r="M1492" t="s">
        <v>30756</v>
      </c>
      <c r="N1492" t="s">
        <v>30757</v>
      </c>
      <c r="P1492" t="s">
        <v>191</v>
      </c>
      <c r="Q1492" t="s">
        <v>17883</v>
      </c>
      <c r="R1492" t="s">
        <v>30759</v>
      </c>
      <c r="T1492" t="s">
        <v>75</v>
      </c>
      <c r="U1492" t="s">
        <v>16658</v>
      </c>
      <c r="V1492" t="s">
        <v>30760</v>
      </c>
      <c r="W1492" t="s">
        <v>16693</v>
      </c>
      <c r="X1492" t="s">
        <v>122</v>
      </c>
      <c r="Y1492" t="s">
        <v>76</v>
      </c>
      <c r="Z1492" t="s">
        <v>77</v>
      </c>
      <c r="AA1492" t="s">
        <v>191</v>
      </c>
      <c r="AB1492" t="s">
        <v>16703</v>
      </c>
      <c r="AC1492" t="s">
        <v>16704</v>
      </c>
      <c r="AD1492" t="s">
        <v>55481</v>
      </c>
      <c r="AE1492" t="s">
        <v>20208</v>
      </c>
      <c r="AF1492" t="s">
        <v>55482</v>
      </c>
      <c r="AG1492" t="s">
        <v>22433</v>
      </c>
      <c r="AH1492" t="s">
        <v>16937</v>
      </c>
      <c r="AI1492" t="s">
        <v>22433</v>
      </c>
      <c r="AJ1492">
        <v>0</v>
      </c>
      <c r="AL1492" t="s">
        <v>18457</v>
      </c>
      <c r="AM1492" t="s">
        <v>87</v>
      </c>
      <c r="AO1492">
        <v>18</v>
      </c>
      <c r="AP1492" t="s">
        <v>91</v>
      </c>
      <c r="AQ1492" t="s">
        <v>80</v>
      </c>
      <c r="AR1492" t="s">
        <v>16936</v>
      </c>
      <c r="AT1492">
        <v>0</v>
      </c>
      <c r="AU1492">
        <v>0</v>
      </c>
      <c r="AV1492" t="s">
        <v>16669</v>
      </c>
      <c r="BI1492" t="s">
        <v>81</v>
      </c>
      <c r="BJ1492" t="s">
        <v>81</v>
      </c>
      <c r="BK1492" t="s">
        <v>81</v>
      </c>
      <c r="BM1492" t="s">
        <v>55483</v>
      </c>
      <c r="BN1492" t="s">
        <v>55484</v>
      </c>
      <c r="BQ1492" t="s">
        <v>55485</v>
      </c>
      <c r="BS1492" t="s">
        <v>17202</v>
      </c>
      <c r="BT1492" t="s">
        <v>18458</v>
      </c>
      <c r="BU1492" t="s">
        <v>18459</v>
      </c>
      <c r="BV1492" t="s">
        <v>55481</v>
      </c>
      <c r="BW1492">
        <v>0</v>
      </c>
      <c r="BX1492">
        <v>0</v>
      </c>
      <c r="CE1492" t="s">
        <v>16880</v>
      </c>
      <c r="CF1492" t="s">
        <v>16881</v>
      </c>
      <c r="CG1492" t="s">
        <v>16882</v>
      </c>
      <c r="CK1492" t="s">
        <v>16969</v>
      </c>
      <c r="CL1492" t="s">
        <v>80</v>
      </c>
      <c r="CM1492">
        <v>0</v>
      </c>
      <c r="CN1492">
        <v>89.360399999999998</v>
      </c>
      <c r="CO1492">
        <v>27561.09</v>
      </c>
      <c r="CP1492">
        <v>50</v>
      </c>
      <c r="CQ1492" t="s">
        <v>17312</v>
      </c>
      <c r="CR1492" t="s">
        <v>17313</v>
      </c>
      <c r="CT1492" t="s">
        <v>69903</v>
      </c>
      <c r="DS1492">
        <v>0</v>
      </c>
      <c r="DU1492">
        <v>1</v>
      </c>
      <c r="DV1492">
        <v>0</v>
      </c>
      <c r="DW1492">
        <v>0</v>
      </c>
      <c r="DY1492">
        <v>0</v>
      </c>
      <c r="DZ1492">
        <v>0</v>
      </c>
      <c r="EC1492" t="s">
        <v>21342</v>
      </c>
      <c r="ED1492">
        <v>1</v>
      </c>
      <c r="EE1492" cm="1">
        <f t="array" ref="EE1492">SUM(COUNTIFS(Table_Pending_Today[job_type_code],{"WB","WQ","Z5","Z7","U8","QU","7W","2V","2W","2X"},Table_Pending_Today[Order_Number],Table_Pending_Today[[#This Row],[Order_Number]]))</f>
        <v>0</v>
      </c>
      <c r="EF1492">
        <f>COUNTIFS(Table_Pending_Today[Order_Number],Table_Pending_Today[[#This Row],[Order_Number]],Table_Pending_Today[tech_contractor],"INHOUSE")</f>
        <v>1</v>
      </c>
      <c r="EG1492">
        <f>COUNTIFS(Table_Pending_Today[Order_Number],Table_Pending_Today[[#This Row],[Order_Number]],Table_Pending_Today[tech_contractor],"CONTRACTOR")</f>
        <v>0</v>
      </c>
      <c r="EH1492" cm="1">
        <f t="array" ref="EH1492">SUM(COUNTIFS(Table_Pending_Today[job_type_code],{"XV","XQ","XT","XU"},Table_Pending_Today[Order_Number],Table_Pending_Today[[#This Row],[Order_Number]]))</f>
        <v>0</v>
      </c>
      <c r="EI1492" cm="1">
        <f t="array" ref="EI1492">SUM(COUNTIFS(Table_Pending_Today[job_type_code],{"XV","XQ","XT","XU"},Table_Pending_Today[Order_Number],Table_Pending_Today[[#This Row],[Order_Number]],Table_Pending_Today[In-House],1))</f>
        <v>0</v>
      </c>
      <c r="EJ1492" cm="1">
        <f t="array" ref="EJ1492">SUM(COUNTIFS(Table_Pending_Today[job_type_code],{"XV","XQ","XT","XU"},Table_Pending_Today[Order_Number],Table_Pending_Today[[#This Row],[Order_Number]],Table_Pending_Today[Contractor],1))</f>
        <v>0</v>
      </c>
      <c r="EK1492" cm="1">
        <f t="array" ref="EK1492">SUM(COUNTIFS(Table_Pending_Today[job_type_code],{"WB","WQ","Z5","Z7","U8","QU","7W","2V","2W","2X"},Table_Pending_Today[Order_Number],Table_Pending_Today[[#This Row],[Order_Number]]))</f>
        <v>0</v>
      </c>
      <c r="EL1492" cm="1">
        <f t="array" ref="EL1492">SUM(COUNTIFS(Table_Pending_Today[job_type_code],{"WB","WQ","Z5","Z7","U8","QU","7W","2V","2W","2X"},Table_Pending_Today[In-House],1,Table_Pending_Today[Order_Number],Table_Pending_Today[[#This Row],[Order_Number]]))</f>
        <v>0</v>
      </c>
      <c r="EM1492" cm="1">
        <f t="array" ref="EM1492">SUM(COUNTIFS(Table_Pending_Today[job_type_code],{"WB","WQ","Z5","Z7","U8","QU","7W","2V","2W","2X"},Table_Pending_Today[Contractor],1,Table_Pending_Today[Order_Number],Table_Pending_Today[[#This Row],[Order_Number]]))</f>
        <v>0</v>
      </c>
      <c r="EN1492" cm="1">
        <f t="array" ref="EN1492">IF(SUM(COUNTIFS(Table_Pending_Today[Order_Type_Desc],{"Install","Service Order","Restart"},Table_Pending_Today[Order_Number],Table_Pending_Today[[#This Row],[Order_Number]]))&gt;0,1,0)</f>
        <v>0</v>
      </c>
      <c r="EO1492" cm="1">
        <f t="array" ref="EO1492">IF(SUM(COUNTIFS(Table_Pending_Today[Order_Type_Desc],{"Install","Service Order","Restart"},Table_Pending_Today[In-House],1,Table_Pending_Today[Order_Number],Table_Pending_Today[[#This Row],[Order_Number]]))&gt;0,1,0)</f>
        <v>0</v>
      </c>
      <c r="EP1492" cm="1">
        <f t="array" ref="EP1492">IF(SUM(COUNTIFS(Table_Pending_Today[Order_Type_Desc],{"Install","Service Order","Restart"},Table_Pending_Today[Contractor],1,Table_Pending_Today[Order_Number],Table_Pending_Today[[#This Row],[Order_Number]]))&gt;0,1,0)</f>
        <v>0</v>
      </c>
      <c r="EQ1492">
        <f>IF(SUM(COUNTIFS(Table_Pending_Today[Order_Type_Desc],"Special Request",Table_Pending_Today[Bury_Drop],0,Table_Pending_Today[In-House],1,Table_Pending_Today[Order_Number],Table_Pending_Today[[#This Row],[Order_Number]]))&gt;0,1,0)</f>
        <v>0</v>
      </c>
      <c r="ER1492">
        <f>SUM(COUNTIFS(Table_Pending_Today[Order_Type_Desc],"Special Request",Table_Pending_Today[Bury_Drop],0,Table_Pending_Today[Contractor],1,Table_Pending_Today[Order_Number],Table_Pending_Today[[#This Row],[Order_Number]]))</f>
        <v>0</v>
      </c>
    </row>
    <row r="1493" spans="1:148" x14ac:dyDescent="0.25">
      <c r="A1493" t="s">
        <v>22433</v>
      </c>
      <c r="B1493" t="s">
        <v>68448</v>
      </c>
      <c r="C1493" t="s">
        <v>2</v>
      </c>
      <c r="D1493" t="s">
        <v>33951</v>
      </c>
      <c r="E1493" t="s">
        <v>33952</v>
      </c>
      <c r="F1493" t="s">
        <v>33953</v>
      </c>
      <c r="G1493">
        <v>464693</v>
      </c>
      <c r="H1493" t="s">
        <v>72</v>
      </c>
      <c r="I1493" t="s">
        <v>89</v>
      </c>
      <c r="J1493" t="s">
        <v>16942</v>
      </c>
      <c r="K1493" t="s">
        <v>73</v>
      </c>
      <c r="L1493">
        <v>1</v>
      </c>
      <c r="M1493" t="s">
        <v>33954</v>
      </c>
      <c r="N1493" t="s">
        <v>33955</v>
      </c>
      <c r="P1493" t="s">
        <v>191</v>
      </c>
      <c r="Q1493" t="s">
        <v>17490</v>
      </c>
      <c r="R1493" t="s">
        <v>33957</v>
      </c>
      <c r="T1493" t="s">
        <v>75</v>
      </c>
      <c r="U1493" t="s">
        <v>16658</v>
      </c>
      <c r="V1493" t="s">
        <v>33958</v>
      </c>
      <c r="W1493" t="s">
        <v>16693</v>
      </c>
      <c r="X1493" t="s">
        <v>16750</v>
      </c>
      <c r="Y1493" t="s">
        <v>76</v>
      </c>
      <c r="Z1493" t="s">
        <v>96</v>
      </c>
      <c r="AA1493" t="s">
        <v>191</v>
      </c>
      <c r="AB1493" t="s">
        <v>16703</v>
      </c>
      <c r="AC1493" t="s">
        <v>16763</v>
      </c>
      <c r="AD1493" t="s">
        <v>55692</v>
      </c>
      <c r="AE1493" t="s">
        <v>20208</v>
      </c>
      <c r="AF1493" t="s">
        <v>55693</v>
      </c>
      <c r="AG1493" t="s">
        <v>22433</v>
      </c>
      <c r="AH1493" t="s">
        <v>16795</v>
      </c>
      <c r="AI1493" t="s">
        <v>22433</v>
      </c>
      <c r="AJ1493">
        <v>0</v>
      </c>
      <c r="AL1493" t="s">
        <v>18657</v>
      </c>
      <c r="AM1493" t="s">
        <v>87</v>
      </c>
      <c r="AO1493">
        <v>18</v>
      </c>
      <c r="AP1493" t="s">
        <v>91</v>
      </c>
      <c r="AQ1493" t="s">
        <v>80</v>
      </c>
      <c r="AR1493" t="s">
        <v>16944</v>
      </c>
      <c r="AT1493">
        <v>0</v>
      </c>
      <c r="AU1493">
        <v>0</v>
      </c>
      <c r="AV1493" t="s">
        <v>16669</v>
      </c>
      <c r="BI1493" t="s">
        <v>81</v>
      </c>
      <c r="BJ1493" t="s">
        <v>81</v>
      </c>
      <c r="BK1493" t="s">
        <v>81</v>
      </c>
      <c r="BM1493" t="s">
        <v>55694</v>
      </c>
      <c r="BN1493" t="s">
        <v>55695</v>
      </c>
      <c r="BQ1493" t="s">
        <v>55696</v>
      </c>
      <c r="BS1493" t="s">
        <v>17202</v>
      </c>
      <c r="BT1493" t="s">
        <v>18658</v>
      </c>
      <c r="BU1493" t="s">
        <v>18226</v>
      </c>
      <c r="BV1493" t="s">
        <v>55692</v>
      </c>
      <c r="BW1493">
        <v>0</v>
      </c>
      <c r="BX1493">
        <v>0</v>
      </c>
      <c r="CE1493" t="s">
        <v>16880</v>
      </c>
      <c r="CF1493" t="s">
        <v>16881</v>
      </c>
      <c r="CG1493" t="s">
        <v>16882</v>
      </c>
      <c r="CK1493" t="s">
        <v>16920</v>
      </c>
      <c r="CL1493" t="s">
        <v>80</v>
      </c>
      <c r="CM1493">
        <v>0</v>
      </c>
      <c r="CN1493">
        <v>81.734300000000005</v>
      </c>
      <c r="CO1493">
        <v>47269.55</v>
      </c>
      <c r="CP1493">
        <v>0</v>
      </c>
      <c r="CQ1493" t="s">
        <v>17312</v>
      </c>
      <c r="CR1493" t="s">
        <v>17313</v>
      </c>
      <c r="CS1493" t="s">
        <v>17314</v>
      </c>
      <c r="CT1493" t="s">
        <v>19385</v>
      </c>
      <c r="CU1493" t="s">
        <v>16885</v>
      </c>
      <c r="DS1493">
        <v>0</v>
      </c>
      <c r="DU1493">
        <v>1</v>
      </c>
      <c r="DV1493">
        <v>0</v>
      </c>
      <c r="DW1493">
        <v>0</v>
      </c>
      <c r="DY1493">
        <v>0</v>
      </c>
      <c r="DZ1493">
        <v>0</v>
      </c>
      <c r="EC1493" t="s">
        <v>21336</v>
      </c>
      <c r="ED1493">
        <v>1</v>
      </c>
      <c r="EE1493" cm="1">
        <f t="array" ref="EE1493">SUM(COUNTIFS(Table_Pending_Today[job_type_code],{"WB","WQ","Z5","Z7","U8","QU","7W","2V","2W","2X"},Table_Pending_Today[Order_Number],Table_Pending_Today[[#This Row],[Order_Number]]))</f>
        <v>0</v>
      </c>
      <c r="EF1493">
        <f>COUNTIFS(Table_Pending_Today[Order_Number],Table_Pending_Today[[#This Row],[Order_Number]],Table_Pending_Today[tech_contractor],"INHOUSE")</f>
        <v>1</v>
      </c>
      <c r="EG1493">
        <f>COUNTIFS(Table_Pending_Today[Order_Number],Table_Pending_Today[[#This Row],[Order_Number]],Table_Pending_Today[tech_contractor],"CONTRACTOR")</f>
        <v>0</v>
      </c>
      <c r="EH1493" cm="1">
        <f t="array" ref="EH1493">SUM(COUNTIFS(Table_Pending_Today[job_type_code],{"XV","XQ","XT","XU"},Table_Pending_Today[Order_Number],Table_Pending_Today[[#This Row],[Order_Number]]))</f>
        <v>0</v>
      </c>
      <c r="EI1493" cm="1">
        <f t="array" ref="EI1493">SUM(COUNTIFS(Table_Pending_Today[job_type_code],{"XV","XQ","XT","XU"},Table_Pending_Today[Order_Number],Table_Pending_Today[[#This Row],[Order_Number]],Table_Pending_Today[In-House],1))</f>
        <v>0</v>
      </c>
      <c r="EJ1493" cm="1">
        <f t="array" ref="EJ1493">SUM(COUNTIFS(Table_Pending_Today[job_type_code],{"XV","XQ","XT","XU"},Table_Pending_Today[Order_Number],Table_Pending_Today[[#This Row],[Order_Number]],Table_Pending_Today[Contractor],1))</f>
        <v>0</v>
      </c>
      <c r="EK1493" cm="1">
        <f t="array" ref="EK1493">SUM(COUNTIFS(Table_Pending_Today[job_type_code],{"WB","WQ","Z5","Z7","U8","QU","7W","2V","2W","2X"},Table_Pending_Today[Order_Number],Table_Pending_Today[[#This Row],[Order_Number]]))</f>
        <v>0</v>
      </c>
      <c r="EL1493" cm="1">
        <f t="array" ref="EL1493">SUM(COUNTIFS(Table_Pending_Today[job_type_code],{"WB","WQ","Z5","Z7","U8","QU","7W","2V","2W","2X"},Table_Pending_Today[In-House],1,Table_Pending_Today[Order_Number],Table_Pending_Today[[#This Row],[Order_Number]]))</f>
        <v>0</v>
      </c>
      <c r="EM1493" cm="1">
        <f t="array" ref="EM1493">SUM(COUNTIFS(Table_Pending_Today[job_type_code],{"WB","WQ","Z5","Z7","U8","QU","7W","2V","2W","2X"},Table_Pending_Today[Contractor],1,Table_Pending_Today[Order_Number],Table_Pending_Today[[#This Row],[Order_Number]]))</f>
        <v>0</v>
      </c>
      <c r="EN1493" cm="1">
        <f t="array" ref="EN1493">IF(SUM(COUNTIFS(Table_Pending_Today[Order_Type_Desc],{"Install","Service Order","Restart"},Table_Pending_Today[Order_Number],Table_Pending_Today[[#This Row],[Order_Number]]))&gt;0,1,0)</f>
        <v>0</v>
      </c>
      <c r="EO1493" cm="1">
        <f t="array" ref="EO1493">IF(SUM(COUNTIFS(Table_Pending_Today[Order_Type_Desc],{"Install","Service Order","Restart"},Table_Pending_Today[In-House],1,Table_Pending_Today[Order_Number],Table_Pending_Today[[#This Row],[Order_Number]]))&gt;0,1,0)</f>
        <v>0</v>
      </c>
      <c r="EP1493" cm="1">
        <f t="array" ref="EP1493">IF(SUM(COUNTIFS(Table_Pending_Today[Order_Type_Desc],{"Install","Service Order","Restart"},Table_Pending_Today[Contractor],1,Table_Pending_Today[Order_Number],Table_Pending_Today[[#This Row],[Order_Number]]))&gt;0,1,0)</f>
        <v>0</v>
      </c>
      <c r="EQ1493">
        <f>IF(SUM(COUNTIFS(Table_Pending_Today[Order_Type_Desc],"Special Request",Table_Pending_Today[Bury_Drop],0,Table_Pending_Today[In-House],1,Table_Pending_Today[Order_Number],Table_Pending_Today[[#This Row],[Order_Number]]))&gt;0,1,0)</f>
        <v>0</v>
      </c>
      <c r="ER1493">
        <f>SUM(COUNTIFS(Table_Pending_Today[Order_Type_Desc],"Special Request",Table_Pending_Today[Bury_Drop],0,Table_Pending_Today[Contractor],1,Table_Pending_Today[Order_Number],Table_Pending_Today[[#This Row],[Order_Number]]))</f>
        <v>0</v>
      </c>
    </row>
    <row r="1494" spans="1:148" x14ac:dyDescent="0.25">
      <c r="A1494" t="s">
        <v>22433</v>
      </c>
      <c r="B1494" t="s">
        <v>68448</v>
      </c>
      <c r="C1494" t="s">
        <v>2</v>
      </c>
      <c r="D1494" t="s">
        <v>34370</v>
      </c>
      <c r="E1494" t="s">
        <v>34371</v>
      </c>
      <c r="F1494" t="s">
        <v>34372</v>
      </c>
      <c r="G1494">
        <v>464536</v>
      </c>
      <c r="H1494" t="s">
        <v>72</v>
      </c>
      <c r="I1494" t="s">
        <v>16913</v>
      </c>
      <c r="J1494" t="s">
        <v>16914</v>
      </c>
      <c r="K1494" t="s">
        <v>73</v>
      </c>
      <c r="L1494">
        <v>1</v>
      </c>
      <c r="M1494" t="s">
        <v>34373</v>
      </c>
      <c r="N1494" t="s">
        <v>34374</v>
      </c>
      <c r="P1494" t="s">
        <v>18272</v>
      </c>
      <c r="Q1494" t="s">
        <v>19837</v>
      </c>
      <c r="R1494" t="s">
        <v>34376</v>
      </c>
      <c r="T1494" t="s">
        <v>75</v>
      </c>
      <c r="U1494" t="s">
        <v>16658</v>
      </c>
      <c r="V1494" t="s">
        <v>34377</v>
      </c>
      <c r="W1494" t="s">
        <v>16693</v>
      </c>
      <c r="X1494" t="s">
        <v>17747</v>
      </c>
      <c r="Y1494" t="s">
        <v>76</v>
      </c>
      <c r="Z1494" t="s">
        <v>77</v>
      </c>
      <c r="AA1494" t="s">
        <v>16677</v>
      </c>
      <c r="AB1494" t="s">
        <v>198</v>
      </c>
      <c r="AC1494" t="s">
        <v>155</v>
      </c>
      <c r="AD1494" t="s">
        <v>56717</v>
      </c>
      <c r="AE1494" t="s">
        <v>20208</v>
      </c>
      <c r="AF1494" t="s">
        <v>56718</v>
      </c>
      <c r="AG1494" t="s">
        <v>22433</v>
      </c>
      <c r="AH1494" t="s">
        <v>16840</v>
      </c>
      <c r="AI1494" t="s">
        <v>22433</v>
      </c>
      <c r="AJ1494">
        <v>1</v>
      </c>
      <c r="AK1494" t="s">
        <v>98</v>
      </c>
      <c r="AL1494" t="s">
        <v>19838</v>
      </c>
      <c r="AM1494" t="s">
        <v>3</v>
      </c>
      <c r="AN1494" t="s">
        <v>16870</v>
      </c>
      <c r="AO1494">
        <v>18</v>
      </c>
      <c r="AP1494" t="s">
        <v>16915</v>
      </c>
      <c r="AQ1494" t="s">
        <v>92</v>
      </c>
      <c r="AR1494" t="s">
        <v>16916</v>
      </c>
      <c r="AT1494">
        <v>0</v>
      </c>
      <c r="AU1494">
        <v>0</v>
      </c>
      <c r="AV1494" t="s">
        <v>16669</v>
      </c>
      <c r="BI1494" t="s">
        <v>81</v>
      </c>
      <c r="BJ1494" t="s">
        <v>81</v>
      </c>
      <c r="BK1494" t="s">
        <v>81</v>
      </c>
      <c r="BM1494" t="s">
        <v>56719</v>
      </c>
      <c r="BN1494" t="s">
        <v>56720</v>
      </c>
      <c r="BQ1494" t="s">
        <v>56721</v>
      </c>
      <c r="BS1494" t="s">
        <v>17202</v>
      </c>
      <c r="BT1494" t="s">
        <v>17737</v>
      </c>
      <c r="BU1494" t="s">
        <v>19839</v>
      </c>
      <c r="BV1494" t="s">
        <v>56717</v>
      </c>
      <c r="BW1494">
        <v>0</v>
      </c>
      <c r="BX1494">
        <v>0</v>
      </c>
      <c r="CE1494" t="s">
        <v>16880</v>
      </c>
      <c r="CF1494" t="s">
        <v>16881</v>
      </c>
      <c r="CG1494" t="s">
        <v>16882</v>
      </c>
      <c r="CK1494" t="s">
        <v>16947</v>
      </c>
      <c r="CL1494" t="s">
        <v>92</v>
      </c>
      <c r="CM1494">
        <v>0</v>
      </c>
      <c r="CN1494">
        <v>79.590100000000007</v>
      </c>
      <c r="CO1494">
        <v>11707.7</v>
      </c>
      <c r="CP1494">
        <v>0</v>
      </c>
      <c r="CQ1494" t="s">
        <v>17312</v>
      </c>
      <c r="CR1494" t="s">
        <v>17313</v>
      </c>
      <c r="CT1494" t="s">
        <v>19380</v>
      </c>
      <c r="DS1494">
        <v>0</v>
      </c>
      <c r="DU1494">
        <v>1</v>
      </c>
      <c r="DV1494">
        <v>1</v>
      </c>
      <c r="DW1494">
        <v>0</v>
      </c>
      <c r="DY1494">
        <v>0</v>
      </c>
      <c r="DZ1494">
        <v>0</v>
      </c>
      <c r="EC1494" t="s">
        <v>21383</v>
      </c>
      <c r="ED1494">
        <v>1</v>
      </c>
      <c r="EE1494" cm="1">
        <f t="array" ref="EE1494">SUM(COUNTIFS(Table_Pending_Today[job_type_code],{"WB","WQ","Z5","Z7","U8","QU","7W","2V","2W","2X"},Table_Pending_Today[Order_Number],Table_Pending_Today[[#This Row],[Order_Number]]))</f>
        <v>0</v>
      </c>
      <c r="EF1494">
        <f>COUNTIFS(Table_Pending_Today[Order_Number],Table_Pending_Today[[#This Row],[Order_Number]],Table_Pending_Today[tech_contractor],"INHOUSE")</f>
        <v>0</v>
      </c>
      <c r="EG1494">
        <f>COUNTIFS(Table_Pending_Today[Order_Number],Table_Pending_Today[[#This Row],[Order_Number]],Table_Pending_Today[tech_contractor],"CONTRACTOR")</f>
        <v>1</v>
      </c>
      <c r="EH1494" cm="1">
        <f t="array" ref="EH1494">SUM(COUNTIFS(Table_Pending_Today[job_type_code],{"XV","XQ","XT","XU"},Table_Pending_Today[Order_Number],Table_Pending_Today[[#This Row],[Order_Number]]))</f>
        <v>1</v>
      </c>
      <c r="EI1494" cm="1">
        <f t="array" ref="EI1494">SUM(COUNTIFS(Table_Pending_Today[job_type_code],{"XV","XQ","XT","XU"},Table_Pending_Today[Order_Number],Table_Pending_Today[[#This Row],[Order_Number]],Table_Pending_Today[In-House],1))</f>
        <v>0</v>
      </c>
      <c r="EJ1494" cm="1">
        <f t="array" ref="EJ1494">SUM(COUNTIFS(Table_Pending_Today[job_type_code],{"XV","XQ","XT","XU"},Table_Pending_Today[Order_Number],Table_Pending_Today[[#This Row],[Order_Number]],Table_Pending_Today[Contractor],1))</f>
        <v>1</v>
      </c>
      <c r="EK1494" cm="1">
        <f t="array" ref="EK1494">SUM(COUNTIFS(Table_Pending_Today[job_type_code],{"WB","WQ","Z5","Z7","U8","QU","7W","2V","2W","2X"},Table_Pending_Today[Order_Number],Table_Pending_Today[[#This Row],[Order_Number]]))</f>
        <v>0</v>
      </c>
      <c r="EL1494" cm="1">
        <f t="array" ref="EL1494">SUM(COUNTIFS(Table_Pending_Today[job_type_code],{"WB","WQ","Z5","Z7","U8","QU","7W","2V","2W","2X"},Table_Pending_Today[In-House],1,Table_Pending_Today[Order_Number],Table_Pending_Today[[#This Row],[Order_Number]]))</f>
        <v>0</v>
      </c>
      <c r="EM1494" cm="1">
        <f t="array" ref="EM1494">SUM(COUNTIFS(Table_Pending_Today[job_type_code],{"WB","WQ","Z5","Z7","U8","QU","7W","2V","2W","2X"},Table_Pending_Today[Contractor],1,Table_Pending_Today[Order_Number],Table_Pending_Today[[#This Row],[Order_Number]]))</f>
        <v>0</v>
      </c>
      <c r="EN1494" cm="1">
        <f t="array" ref="EN1494">IF(SUM(COUNTIFS(Table_Pending_Today[Order_Type_Desc],{"Install","Service Order","Restart"},Table_Pending_Today[Order_Number],Table_Pending_Today[[#This Row],[Order_Number]]))&gt;0,1,0)</f>
        <v>0</v>
      </c>
      <c r="EO1494" cm="1">
        <f t="array" ref="EO1494">IF(SUM(COUNTIFS(Table_Pending_Today[Order_Type_Desc],{"Install","Service Order","Restart"},Table_Pending_Today[In-House],1,Table_Pending_Today[Order_Number],Table_Pending_Today[[#This Row],[Order_Number]]))&gt;0,1,0)</f>
        <v>0</v>
      </c>
      <c r="EP1494" cm="1">
        <f t="array" ref="EP1494">IF(SUM(COUNTIFS(Table_Pending_Today[Order_Type_Desc],{"Install","Service Order","Restart"},Table_Pending_Today[Contractor],1,Table_Pending_Today[Order_Number],Table_Pending_Today[[#This Row],[Order_Number]]))&gt;0,1,0)</f>
        <v>0</v>
      </c>
      <c r="EQ1494">
        <f>IF(SUM(COUNTIFS(Table_Pending_Today[Order_Type_Desc],"Special Request",Table_Pending_Today[Bury_Drop],0,Table_Pending_Today[In-House],1,Table_Pending_Today[Order_Number],Table_Pending_Today[[#This Row],[Order_Number]]))&gt;0,1,0)</f>
        <v>0</v>
      </c>
      <c r="ER1494">
        <f>SUM(COUNTIFS(Table_Pending_Today[Order_Type_Desc],"Special Request",Table_Pending_Today[Bury_Drop],0,Table_Pending_Today[Contractor],1,Table_Pending_Today[Order_Number],Table_Pending_Today[[#This Row],[Order_Number]]))</f>
        <v>0</v>
      </c>
    </row>
    <row r="1495" spans="1:148" x14ac:dyDescent="0.25">
      <c r="A1495" t="s">
        <v>22433</v>
      </c>
      <c r="B1495" t="s">
        <v>68448</v>
      </c>
      <c r="C1495" t="s">
        <v>2</v>
      </c>
      <c r="D1495" t="s">
        <v>39978</v>
      </c>
      <c r="E1495" t="s">
        <v>39979</v>
      </c>
      <c r="F1495" t="s">
        <v>39980</v>
      </c>
      <c r="G1495">
        <v>464538</v>
      </c>
      <c r="H1495" t="s">
        <v>72</v>
      </c>
      <c r="I1495" t="s">
        <v>16913</v>
      </c>
      <c r="J1495" t="s">
        <v>16914</v>
      </c>
      <c r="K1495" t="s">
        <v>73</v>
      </c>
      <c r="L1495">
        <v>1</v>
      </c>
      <c r="M1495" t="s">
        <v>39981</v>
      </c>
      <c r="N1495" t="s">
        <v>39982</v>
      </c>
      <c r="P1495" t="s">
        <v>39983</v>
      </c>
      <c r="Q1495" t="s">
        <v>56708</v>
      </c>
      <c r="R1495" t="s">
        <v>39985</v>
      </c>
      <c r="T1495" t="s">
        <v>75</v>
      </c>
      <c r="U1495" t="s">
        <v>16658</v>
      </c>
      <c r="V1495" t="s">
        <v>39986</v>
      </c>
      <c r="W1495" t="s">
        <v>16693</v>
      </c>
      <c r="X1495" t="s">
        <v>56709</v>
      </c>
      <c r="Y1495" t="s">
        <v>76</v>
      </c>
      <c r="Z1495" t="s">
        <v>77</v>
      </c>
      <c r="AA1495" t="s">
        <v>186</v>
      </c>
      <c r="AB1495" t="s">
        <v>17142</v>
      </c>
      <c r="AC1495" t="s">
        <v>17143</v>
      </c>
      <c r="AD1495" t="s">
        <v>56710</v>
      </c>
      <c r="AE1495" t="s">
        <v>20208</v>
      </c>
      <c r="AF1495" t="s">
        <v>51447</v>
      </c>
      <c r="AG1495" t="s">
        <v>22433</v>
      </c>
      <c r="AH1495" t="s">
        <v>16921</v>
      </c>
      <c r="AI1495" t="s">
        <v>22433</v>
      </c>
      <c r="AJ1495">
        <v>0</v>
      </c>
      <c r="AL1495" t="s">
        <v>19843</v>
      </c>
      <c r="AM1495" t="s">
        <v>87</v>
      </c>
      <c r="AO1495">
        <v>18</v>
      </c>
      <c r="AP1495" t="s">
        <v>16915</v>
      </c>
      <c r="AQ1495" t="s">
        <v>92</v>
      </c>
      <c r="AR1495" t="s">
        <v>16916</v>
      </c>
      <c r="AT1495">
        <v>0</v>
      </c>
      <c r="AU1495">
        <v>0</v>
      </c>
      <c r="AV1495" t="s">
        <v>16696</v>
      </c>
      <c r="BI1495" t="s">
        <v>81</v>
      </c>
      <c r="BJ1495" t="s">
        <v>81</v>
      </c>
      <c r="BK1495" t="s">
        <v>81</v>
      </c>
      <c r="BM1495" t="s">
        <v>56714</v>
      </c>
      <c r="BN1495" t="s">
        <v>56715</v>
      </c>
      <c r="BQ1495" t="s">
        <v>56716</v>
      </c>
      <c r="BS1495" t="s">
        <v>17202</v>
      </c>
      <c r="BT1495" t="s">
        <v>17760</v>
      </c>
      <c r="BU1495" t="s">
        <v>19844</v>
      </c>
      <c r="BV1495" t="s">
        <v>56710</v>
      </c>
      <c r="BW1495">
        <v>0</v>
      </c>
      <c r="BX1495">
        <v>0</v>
      </c>
      <c r="CE1495" t="s">
        <v>16880</v>
      </c>
      <c r="CF1495" t="s">
        <v>16881</v>
      </c>
      <c r="CG1495" t="s">
        <v>16882</v>
      </c>
      <c r="CK1495" t="s">
        <v>16920</v>
      </c>
      <c r="CL1495" t="s">
        <v>92</v>
      </c>
      <c r="CM1495">
        <v>0</v>
      </c>
      <c r="CN1495">
        <v>95.480699999999999</v>
      </c>
      <c r="CO1495">
        <v>8.2100000000000009</v>
      </c>
      <c r="CP1495">
        <v>0</v>
      </c>
      <c r="CQ1495" t="s">
        <v>17312</v>
      </c>
      <c r="CR1495" t="s">
        <v>17313</v>
      </c>
      <c r="CS1495" t="s">
        <v>17314</v>
      </c>
      <c r="CT1495" t="s">
        <v>17733</v>
      </c>
      <c r="CU1495" t="s">
        <v>16885</v>
      </c>
      <c r="DS1495">
        <v>0</v>
      </c>
      <c r="DU1495">
        <v>1</v>
      </c>
      <c r="DV1495">
        <v>1</v>
      </c>
      <c r="DW1495">
        <v>0</v>
      </c>
      <c r="DY1495">
        <v>0</v>
      </c>
      <c r="DZ1495">
        <v>0</v>
      </c>
      <c r="EC1495" t="s">
        <v>21337</v>
      </c>
      <c r="ED1495">
        <v>1</v>
      </c>
      <c r="EE1495" cm="1">
        <f t="array" ref="EE1495">SUM(COUNTIFS(Table_Pending_Today[job_type_code],{"WB","WQ","Z5","Z7","U8","QU","7W","2V","2W","2X"},Table_Pending_Today[Order_Number],Table_Pending_Today[[#This Row],[Order_Number]]))</f>
        <v>0</v>
      </c>
      <c r="EF1495">
        <f>COUNTIFS(Table_Pending_Today[Order_Number],Table_Pending_Today[[#This Row],[Order_Number]],Table_Pending_Today[tech_contractor],"INHOUSE")</f>
        <v>1</v>
      </c>
      <c r="EG1495">
        <f>COUNTIFS(Table_Pending_Today[Order_Number],Table_Pending_Today[[#This Row],[Order_Number]],Table_Pending_Today[tech_contractor],"CONTRACTOR")</f>
        <v>0</v>
      </c>
      <c r="EH1495" cm="1">
        <f t="array" ref="EH1495">SUM(COUNTIFS(Table_Pending_Today[job_type_code],{"XV","XQ","XT","XU"},Table_Pending_Today[Order_Number],Table_Pending_Today[[#This Row],[Order_Number]]))</f>
        <v>1</v>
      </c>
      <c r="EI1495" cm="1">
        <f t="array" ref="EI1495">SUM(COUNTIFS(Table_Pending_Today[job_type_code],{"XV","XQ","XT","XU"},Table_Pending_Today[Order_Number],Table_Pending_Today[[#This Row],[Order_Number]],Table_Pending_Today[In-House],1))</f>
        <v>1</v>
      </c>
      <c r="EJ1495" cm="1">
        <f t="array" ref="EJ1495">SUM(COUNTIFS(Table_Pending_Today[job_type_code],{"XV","XQ","XT","XU"},Table_Pending_Today[Order_Number],Table_Pending_Today[[#This Row],[Order_Number]],Table_Pending_Today[Contractor],1))</f>
        <v>0</v>
      </c>
      <c r="EK1495" cm="1">
        <f t="array" ref="EK1495">SUM(COUNTIFS(Table_Pending_Today[job_type_code],{"WB","WQ","Z5","Z7","U8","QU","7W","2V","2W","2X"},Table_Pending_Today[Order_Number],Table_Pending_Today[[#This Row],[Order_Number]]))</f>
        <v>0</v>
      </c>
      <c r="EL1495" cm="1">
        <f t="array" ref="EL1495">SUM(COUNTIFS(Table_Pending_Today[job_type_code],{"WB","WQ","Z5","Z7","U8","QU","7W","2V","2W","2X"},Table_Pending_Today[In-House],1,Table_Pending_Today[Order_Number],Table_Pending_Today[[#This Row],[Order_Number]]))</f>
        <v>0</v>
      </c>
      <c r="EM1495" cm="1">
        <f t="array" ref="EM1495">SUM(COUNTIFS(Table_Pending_Today[job_type_code],{"WB","WQ","Z5","Z7","U8","QU","7W","2V","2W","2X"},Table_Pending_Today[Contractor],1,Table_Pending_Today[Order_Number],Table_Pending_Today[[#This Row],[Order_Number]]))</f>
        <v>0</v>
      </c>
      <c r="EN1495" cm="1">
        <f t="array" ref="EN1495">IF(SUM(COUNTIFS(Table_Pending_Today[Order_Type_Desc],{"Install","Service Order","Restart"},Table_Pending_Today[Order_Number],Table_Pending_Today[[#This Row],[Order_Number]]))&gt;0,1,0)</f>
        <v>0</v>
      </c>
      <c r="EO1495" cm="1">
        <f t="array" ref="EO1495">IF(SUM(COUNTIFS(Table_Pending_Today[Order_Type_Desc],{"Install","Service Order","Restart"},Table_Pending_Today[In-House],1,Table_Pending_Today[Order_Number],Table_Pending_Today[[#This Row],[Order_Number]]))&gt;0,1,0)</f>
        <v>0</v>
      </c>
      <c r="EP1495" cm="1">
        <f t="array" ref="EP1495">IF(SUM(COUNTIFS(Table_Pending_Today[Order_Type_Desc],{"Install","Service Order","Restart"},Table_Pending_Today[Contractor],1,Table_Pending_Today[Order_Number],Table_Pending_Today[[#This Row],[Order_Number]]))&gt;0,1,0)</f>
        <v>0</v>
      </c>
      <c r="EQ1495">
        <f>IF(SUM(COUNTIFS(Table_Pending_Today[Order_Type_Desc],"Special Request",Table_Pending_Today[Bury_Drop],0,Table_Pending_Today[In-House],1,Table_Pending_Today[Order_Number],Table_Pending_Today[[#This Row],[Order_Number]]))&gt;0,1,0)</f>
        <v>0</v>
      </c>
      <c r="ER1495">
        <f>SUM(COUNTIFS(Table_Pending_Today[Order_Type_Desc],"Special Request",Table_Pending_Today[Bury_Drop],0,Table_Pending_Today[Contractor],1,Table_Pending_Today[Order_Number],Table_Pending_Today[[#This Row],[Order_Number]]))</f>
        <v>0</v>
      </c>
    </row>
    <row r="1496" spans="1:148" x14ac:dyDescent="0.25">
      <c r="A1496" t="s">
        <v>22433</v>
      </c>
      <c r="B1496" t="s">
        <v>68448</v>
      </c>
      <c r="C1496" t="s">
        <v>2</v>
      </c>
      <c r="D1496" t="s">
        <v>31208</v>
      </c>
      <c r="E1496" t="s">
        <v>31209</v>
      </c>
      <c r="F1496" t="s">
        <v>31210</v>
      </c>
      <c r="G1496">
        <v>464546</v>
      </c>
      <c r="H1496" t="s">
        <v>16844</v>
      </c>
      <c r="I1496" t="s">
        <v>17157</v>
      </c>
      <c r="J1496" t="s">
        <v>17221</v>
      </c>
      <c r="K1496" t="s">
        <v>73</v>
      </c>
      <c r="L1496">
        <v>1</v>
      </c>
      <c r="M1496" t="s">
        <v>31211</v>
      </c>
      <c r="N1496" t="s">
        <v>31212</v>
      </c>
      <c r="P1496" t="s">
        <v>18009</v>
      </c>
      <c r="Q1496" t="s">
        <v>22307</v>
      </c>
      <c r="R1496" t="s">
        <v>31214</v>
      </c>
      <c r="T1496" t="s">
        <v>75</v>
      </c>
      <c r="U1496" t="s">
        <v>16658</v>
      </c>
      <c r="V1496" t="s">
        <v>31215</v>
      </c>
      <c r="W1496" t="s">
        <v>16693</v>
      </c>
      <c r="X1496" t="s">
        <v>18137</v>
      </c>
      <c r="Y1496" t="s">
        <v>76</v>
      </c>
      <c r="Z1496" t="s">
        <v>77</v>
      </c>
      <c r="AA1496" t="s">
        <v>16677</v>
      </c>
      <c r="AB1496" t="s">
        <v>185</v>
      </c>
      <c r="AC1496" t="s">
        <v>16814</v>
      </c>
      <c r="AD1496" t="s">
        <v>55687</v>
      </c>
      <c r="AE1496" t="s">
        <v>20208</v>
      </c>
      <c r="AF1496" t="s">
        <v>55688</v>
      </c>
      <c r="AG1496" t="s">
        <v>22433</v>
      </c>
      <c r="AH1496" t="s">
        <v>125</v>
      </c>
      <c r="AI1496" t="s">
        <v>22433</v>
      </c>
      <c r="AJ1496">
        <v>1</v>
      </c>
      <c r="AK1496" t="s">
        <v>17423</v>
      </c>
      <c r="AL1496" t="s">
        <v>22129</v>
      </c>
      <c r="AM1496" t="s">
        <v>3</v>
      </c>
      <c r="AN1496" t="s">
        <v>16870</v>
      </c>
      <c r="AO1496">
        <v>17</v>
      </c>
      <c r="AP1496" t="s">
        <v>17165</v>
      </c>
      <c r="AQ1496" t="s">
        <v>169</v>
      </c>
      <c r="AR1496" t="s">
        <v>17165</v>
      </c>
      <c r="AT1496">
        <v>0</v>
      </c>
      <c r="AU1496">
        <v>0</v>
      </c>
      <c r="AV1496" t="s">
        <v>16669</v>
      </c>
      <c r="BI1496" t="s">
        <v>81</v>
      </c>
      <c r="BJ1496" t="s">
        <v>81</v>
      </c>
      <c r="BK1496" t="s">
        <v>81</v>
      </c>
      <c r="BM1496" t="s">
        <v>55689</v>
      </c>
      <c r="BN1496" t="s">
        <v>55690</v>
      </c>
      <c r="BQ1496" t="s">
        <v>55691</v>
      </c>
      <c r="BS1496" t="s">
        <v>17202</v>
      </c>
      <c r="BT1496" t="s">
        <v>19396</v>
      </c>
      <c r="BU1496" t="s">
        <v>22130</v>
      </c>
      <c r="BV1496" t="s">
        <v>55687</v>
      </c>
      <c r="BW1496">
        <v>0</v>
      </c>
      <c r="BX1496">
        <v>0</v>
      </c>
      <c r="CB1496" t="s">
        <v>17146</v>
      </c>
      <c r="CE1496" t="s">
        <v>16880</v>
      </c>
      <c r="CF1496" t="s">
        <v>16881</v>
      </c>
      <c r="CG1496" t="s">
        <v>16882</v>
      </c>
      <c r="CK1496" t="s">
        <v>16885</v>
      </c>
      <c r="CL1496" t="s">
        <v>169</v>
      </c>
      <c r="CM1496">
        <v>0</v>
      </c>
      <c r="CN1496">
        <v>92.598699999999994</v>
      </c>
      <c r="CO1496">
        <v>359.41</v>
      </c>
      <c r="CP1496">
        <v>0</v>
      </c>
      <c r="CQ1496" t="s">
        <v>17323</v>
      </c>
      <c r="CR1496" t="s">
        <v>17313</v>
      </c>
      <c r="CS1496" t="s">
        <v>21474</v>
      </c>
      <c r="CT1496" t="s">
        <v>21475</v>
      </c>
      <c r="CU1496" t="s">
        <v>17177</v>
      </c>
      <c r="CV1496" t="s">
        <v>21476</v>
      </c>
      <c r="DS1496">
        <v>1</v>
      </c>
      <c r="DU1496">
        <v>1</v>
      </c>
      <c r="DV1496">
        <v>0</v>
      </c>
      <c r="DW1496">
        <v>1</v>
      </c>
      <c r="DY1496">
        <v>0</v>
      </c>
      <c r="DZ1496">
        <v>0</v>
      </c>
      <c r="EC1496" t="s">
        <v>21386</v>
      </c>
      <c r="ED1496">
        <v>1</v>
      </c>
      <c r="EE1496" cm="1">
        <f t="array" ref="EE1496">SUM(COUNTIFS(Table_Pending_Today[job_type_code],{"WB","WQ","Z5","Z7","U8","QU","7W","2V","2W","2X"},Table_Pending_Today[Order_Number],Table_Pending_Today[[#This Row],[Order_Number]]))</f>
        <v>1</v>
      </c>
      <c r="EF1496">
        <f>COUNTIFS(Table_Pending_Today[Order_Number],Table_Pending_Today[[#This Row],[Order_Number]],Table_Pending_Today[tech_contractor],"INHOUSE")</f>
        <v>0</v>
      </c>
      <c r="EG1496">
        <f>COUNTIFS(Table_Pending_Today[Order_Number],Table_Pending_Today[[#This Row],[Order_Number]],Table_Pending_Today[tech_contractor],"CONTRACTOR")</f>
        <v>1</v>
      </c>
      <c r="EH1496" cm="1">
        <f t="array" ref="EH1496">SUM(COUNTIFS(Table_Pending_Today[job_type_code],{"XV","XQ","XT","XU"},Table_Pending_Today[Order_Number],Table_Pending_Today[[#This Row],[Order_Number]]))</f>
        <v>0</v>
      </c>
      <c r="EI1496" cm="1">
        <f t="array" ref="EI1496">SUM(COUNTIFS(Table_Pending_Today[job_type_code],{"XV","XQ","XT","XU"},Table_Pending_Today[Order_Number],Table_Pending_Today[[#This Row],[Order_Number]],Table_Pending_Today[In-House],1))</f>
        <v>0</v>
      </c>
      <c r="EJ1496" cm="1">
        <f t="array" ref="EJ1496">SUM(COUNTIFS(Table_Pending_Today[job_type_code],{"XV","XQ","XT","XU"},Table_Pending_Today[Order_Number],Table_Pending_Today[[#This Row],[Order_Number]],Table_Pending_Today[Contractor],1))</f>
        <v>0</v>
      </c>
      <c r="EK1496" cm="1">
        <f t="array" ref="EK1496">SUM(COUNTIFS(Table_Pending_Today[job_type_code],{"WB","WQ","Z5","Z7","U8","QU","7W","2V","2W","2X"},Table_Pending_Today[Order_Number],Table_Pending_Today[[#This Row],[Order_Number]]))</f>
        <v>1</v>
      </c>
      <c r="EL1496" cm="1">
        <f t="array" ref="EL1496">SUM(COUNTIFS(Table_Pending_Today[job_type_code],{"WB","WQ","Z5","Z7","U8","QU","7W","2V","2W","2X"},Table_Pending_Today[In-House],1,Table_Pending_Today[Order_Number],Table_Pending_Today[[#This Row],[Order_Number]]))</f>
        <v>0</v>
      </c>
      <c r="EM1496" cm="1">
        <f t="array" ref="EM1496">SUM(COUNTIFS(Table_Pending_Today[job_type_code],{"WB","WQ","Z5","Z7","U8","QU","7W","2V","2W","2X"},Table_Pending_Today[Contractor],1,Table_Pending_Today[Order_Number],Table_Pending_Today[[#This Row],[Order_Number]]))</f>
        <v>1</v>
      </c>
      <c r="EN1496" cm="1">
        <f t="array" ref="EN1496">IF(SUM(COUNTIFS(Table_Pending_Today[Order_Type_Desc],{"Install","Service Order","Restart"},Table_Pending_Today[Order_Number],Table_Pending_Today[[#This Row],[Order_Number]]))&gt;0,1,0)</f>
        <v>0</v>
      </c>
      <c r="EO1496" cm="1">
        <f t="array" ref="EO1496">IF(SUM(COUNTIFS(Table_Pending_Today[Order_Type_Desc],{"Install","Service Order","Restart"},Table_Pending_Today[In-House],1,Table_Pending_Today[Order_Number],Table_Pending_Today[[#This Row],[Order_Number]]))&gt;0,1,0)</f>
        <v>0</v>
      </c>
      <c r="EP1496" cm="1">
        <f t="array" ref="EP1496">IF(SUM(COUNTIFS(Table_Pending_Today[Order_Type_Desc],{"Install","Service Order","Restart"},Table_Pending_Today[Contractor],1,Table_Pending_Today[Order_Number],Table_Pending_Today[[#This Row],[Order_Number]]))&gt;0,1,0)</f>
        <v>0</v>
      </c>
      <c r="EQ1496">
        <f>IF(SUM(COUNTIFS(Table_Pending_Today[Order_Type_Desc],"Special Request",Table_Pending_Today[Bury_Drop],0,Table_Pending_Today[In-House],1,Table_Pending_Today[Order_Number],Table_Pending_Today[[#This Row],[Order_Number]]))&gt;0,1,0)</f>
        <v>0</v>
      </c>
      <c r="ER1496">
        <f>SUM(COUNTIFS(Table_Pending_Today[Order_Type_Desc],"Special Request",Table_Pending_Today[Bury_Drop],0,Table_Pending_Today[Contractor],1,Table_Pending_Today[Order_Number],Table_Pending_Today[[#This Row],[Order_Number]]))</f>
        <v>0</v>
      </c>
    </row>
    <row r="1497" spans="1:148" x14ac:dyDescent="0.25">
      <c r="A1497" t="s">
        <v>22433</v>
      </c>
      <c r="B1497" t="s">
        <v>68448</v>
      </c>
      <c r="C1497" t="s">
        <v>2</v>
      </c>
      <c r="D1497" t="s">
        <v>34391</v>
      </c>
      <c r="E1497" t="s">
        <v>34392</v>
      </c>
      <c r="F1497" t="s">
        <v>34393</v>
      </c>
      <c r="G1497">
        <v>464700</v>
      </c>
      <c r="H1497" t="s">
        <v>120</v>
      </c>
      <c r="I1497" t="s">
        <v>16849</v>
      </c>
      <c r="J1497" t="s">
        <v>16791</v>
      </c>
      <c r="K1497" t="s">
        <v>73</v>
      </c>
      <c r="L1497">
        <v>1</v>
      </c>
      <c r="M1497" t="s">
        <v>34394</v>
      </c>
      <c r="N1497" t="s">
        <v>34395</v>
      </c>
      <c r="P1497" t="s">
        <v>23506</v>
      </c>
      <c r="Q1497" t="s">
        <v>55386</v>
      </c>
      <c r="R1497" t="s">
        <v>34398</v>
      </c>
      <c r="S1497" t="s">
        <v>34398</v>
      </c>
      <c r="T1497" t="s">
        <v>75</v>
      </c>
      <c r="U1497" t="s">
        <v>16658</v>
      </c>
      <c r="V1497" t="s">
        <v>34399</v>
      </c>
      <c r="W1497" t="s">
        <v>16693</v>
      </c>
      <c r="X1497" t="s">
        <v>17522</v>
      </c>
      <c r="Y1497" t="s">
        <v>76</v>
      </c>
      <c r="Z1497" t="s">
        <v>77</v>
      </c>
      <c r="AA1497" t="s">
        <v>16677</v>
      </c>
      <c r="AB1497" t="s">
        <v>198</v>
      </c>
      <c r="AC1497" t="s">
        <v>16702</v>
      </c>
      <c r="AD1497" t="s">
        <v>55697</v>
      </c>
      <c r="AE1497" t="s">
        <v>20208</v>
      </c>
      <c r="AF1497" t="s">
        <v>55698</v>
      </c>
      <c r="AG1497" t="s">
        <v>22433</v>
      </c>
      <c r="AH1497" t="s">
        <v>16836</v>
      </c>
      <c r="AI1497" t="s">
        <v>22433</v>
      </c>
      <c r="AJ1497">
        <v>0</v>
      </c>
      <c r="AK1497" t="s">
        <v>98</v>
      </c>
      <c r="AL1497" t="s">
        <v>19838</v>
      </c>
      <c r="AM1497" t="s">
        <v>3</v>
      </c>
      <c r="AN1497" t="s">
        <v>16870</v>
      </c>
      <c r="AO1497">
        <v>18</v>
      </c>
      <c r="AP1497" t="s">
        <v>16850</v>
      </c>
      <c r="AQ1497" t="s">
        <v>99</v>
      </c>
      <c r="AR1497" t="s">
        <v>16792</v>
      </c>
      <c r="AT1497">
        <v>0</v>
      </c>
      <c r="AU1497">
        <v>0</v>
      </c>
      <c r="AV1497" t="s">
        <v>16669</v>
      </c>
      <c r="BI1497" t="s">
        <v>81</v>
      </c>
      <c r="BJ1497" t="s">
        <v>81</v>
      </c>
      <c r="BK1497" t="s">
        <v>81</v>
      </c>
      <c r="BL1497" t="s">
        <v>55699</v>
      </c>
      <c r="BM1497" t="s">
        <v>55700</v>
      </c>
      <c r="BN1497" t="s">
        <v>55701</v>
      </c>
      <c r="BO1497" t="s">
        <v>100</v>
      </c>
      <c r="BQ1497" t="s">
        <v>55702</v>
      </c>
      <c r="BS1497" t="s">
        <v>17202</v>
      </c>
      <c r="BT1497" t="s">
        <v>17737</v>
      </c>
      <c r="BU1497" t="s">
        <v>19839</v>
      </c>
      <c r="BV1497" t="s">
        <v>55697</v>
      </c>
      <c r="BW1497">
        <v>0</v>
      </c>
      <c r="BX1497">
        <v>0</v>
      </c>
      <c r="CE1497" t="s">
        <v>16926</v>
      </c>
      <c r="CF1497" t="s">
        <v>55703</v>
      </c>
      <c r="CG1497" t="s">
        <v>55704</v>
      </c>
      <c r="CH1497" t="s">
        <v>55705</v>
      </c>
      <c r="CI1497" t="s">
        <v>55706</v>
      </c>
      <c r="CJ1497" t="s">
        <v>55707</v>
      </c>
      <c r="CK1497" t="s">
        <v>16926</v>
      </c>
      <c r="CL1497" t="s">
        <v>99</v>
      </c>
      <c r="CM1497">
        <v>0</v>
      </c>
      <c r="CN1497">
        <v>94.903099999999995</v>
      </c>
      <c r="CO1497">
        <v>14.53</v>
      </c>
      <c r="CP1497">
        <v>0</v>
      </c>
      <c r="CQ1497" t="s">
        <v>17312</v>
      </c>
      <c r="CR1497" t="s">
        <v>17313</v>
      </c>
      <c r="CT1497" t="s">
        <v>19380</v>
      </c>
      <c r="DS1497">
        <v>0</v>
      </c>
      <c r="DU1497">
        <v>1</v>
      </c>
      <c r="DV1497">
        <v>0</v>
      </c>
      <c r="DW1497">
        <v>0</v>
      </c>
      <c r="DY1497">
        <v>0</v>
      </c>
      <c r="DZ1497">
        <v>0</v>
      </c>
      <c r="EC1497" t="s">
        <v>21337</v>
      </c>
      <c r="ED1497">
        <v>1</v>
      </c>
      <c r="EE1497" cm="1">
        <f t="array" ref="EE1497">SUM(COUNTIFS(Table_Pending_Today[job_type_code],{"WB","WQ","Z5","Z7","U8","QU","7W","2V","2W","2X"},Table_Pending_Today[Order_Number],Table_Pending_Today[[#This Row],[Order_Number]]))</f>
        <v>0</v>
      </c>
      <c r="EF1497">
        <f>COUNTIFS(Table_Pending_Today[Order_Number],Table_Pending_Today[[#This Row],[Order_Number]],Table_Pending_Today[tech_contractor],"INHOUSE")</f>
        <v>0</v>
      </c>
      <c r="EG1497">
        <f>COUNTIFS(Table_Pending_Today[Order_Number],Table_Pending_Today[[#This Row],[Order_Number]],Table_Pending_Today[tech_contractor],"CONTRACTOR")</f>
        <v>1</v>
      </c>
      <c r="EH1497" cm="1">
        <f t="array" ref="EH1497">SUM(COUNTIFS(Table_Pending_Today[job_type_code],{"XV","XQ","XT","XU"},Table_Pending_Today[Order_Number],Table_Pending_Today[[#This Row],[Order_Number]]))</f>
        <v>0</v>
      </c>
      <c r="EI1497" cm="1">
        <f t="array" ref="EI1497">SUM(COUNTIFS(Table_Pending_Today[job_type_code],{"XV","XQ","XT","XU"},Table_Pending_Today[Order_Number],Table_Pending_Today[[#This Row],[Order_Number]],Table_Pending_Today[In-House],1))</f>
        <v>0</v>
      </c>
      <c r="EJ1497" cm="1">
        <f t="array" ref="EJ1497">SUM(COUNTIFS(Table_Pending_Today[job_type_code],{"XV","XQ","XT","XU"},Table_Pending_Today[Order_Number],Table_Pending_Today[[#This Row],[Order_Number]],Table_Pending_Today[Contractor],1))</f>
        <v>0</v>
      </c>
      <c r="EK1497" cm="1">
        <f t="array" ref="EK1497">SUM(COUNTIFS(Table_Pending_Today[job_type_code],{"WB","WQ","Z5","Z7","U8","QU","7W","2V","2W","2X"},Table_Pending_Today[Order_Number],Table_Pending_Today[[#This Row],[Order_Number]]))</f>
        <v>0</v>
      </c>
      <c r="EL1497" cm="1">
        <f t="array" ref="EL1497">SUM(COUNTIFS(Table_Pending_Today[job_type_code],{"WB","WQ","Z5","Z7","U8","QU","7W","2V","2W","2X"},Table_Pending_Today[In-House],1,Table_Pending_Today[Order_Number],Table_Pending_Today[[#This Row],[Order_Number]]))</f>
        <v>0</v>
      </c>
      <c r="EM1497" cm="1">
        <f t="array" ref="EM1497">SUM(COUNTIFS(Table_Pending_Today[job_type_code],{"WB","WQ","Z5","Z7","U8","QU","7W","2V","2W","2X"},Table_Pending_Today[Contractor],1,Table_Pending_Today[Order_Number],Table_Pending_Today[[#This Row],[Order_Number]]))</f>
        <v>0</v>
      </c>
      <c r="EN1497" cm="1">
        <f t="array" ref="EN1497">IF(SUM(COUNTIFS(Table_Pending_Today[Order_Type_Desc],{"Install","Service Order","Restart"},Table_Pending_Today[Order_Number],Table_Pending_Today[[#This Row],[Order_Number]]))&gt;0,1,0)</f>
        <v>1</v>
      </c>
      <c r="EO1497" cm="1">
        <f t="array" ref="EO1497">IF(SUM(COUNTIFS(Table_Pending_Today[Order_Type_Desc],{"Install","Service Order","Restart"},Table_Pending_Today[In-House],1,Table_Pending_Today[Order_Number],Table_Pending_Today[[#This Row],[Order_Number]]))&gt;0,1,0)</f>
        <v>0</v>
      </c>
      <c r="EP1497" cm="1">
        <f t="array" ref="EP1497">IF(SUM(COUNTIFS(Table_Pending_Today[Order_Type_Desc],{"Install","Service Order","Restart"},Table_Pending_Today[Contractor],1,Table_Pending_Today[Order_Number],Table_Pending_Today[[#This Row],[Order_Number]]))&gt;0,1,0)</f>
        <v>1</v>
      </c>
      <c r="EQ1497">
        <f>IF(SUM(COUNTIFS(Table_Pending_Today[Order_Type_Desc],"Special Request",Table_Pending_Today[Bury_Drop],0,Table_Pending_Today[In-House],1,Table_Pending_Today[Order_Number],Table_Pending_Today[[#This Row],[Order_Number]]))&gt;0,1,0)</f>
        <v>0</v>
      </c>
      <c r="ER1497">
        <f>SUM(COUNTIFS(Table_Pending_Today[Order_Type_Desc],"Special Request",Table_Pending_Today[Bury_Drop],0,Table_Pending_Today[Contractor],1,Table_Pending_Today[Order_Number],Table_Pending_Today[[#This Row],[Order_Number]]))</f>
        <v>0</v>
      </c>
    </row>
    <row r="1498" spans="1:148" x14ac:dyDescent="0.25">
      <c r="A1498" t="s">
        <v>22433</v>
      </c>
      <c r="B1498" t="s">
        <v>68448</v>
      </c>
      <c r="C1498" t="s">
        <v>2</v>
      </c>
      <c r="D1498" t="s">
        <v>25578</v>
      </c>
      <c r="E1498" t="s">
        <v>25579</v>
      </c>
      <c r="F1498" t="s">
        <v>25580</v>
      </c>
      <c r="G1498">
        <v>464713</v>
      </c>
      <c r="H1498" t="s">
        <v>72</v>
      </c>
      <c r="I1498" t="s">
        <v>89</v>
      </c>
      <c r="J1498" t="s">
        <v>16935</v>
      </c>
      <c r="K1498" t="s">
        <v>73</v>
      </c>
      <c r="L1498">
        <v>1</v>
      </c>
      <c r="M1498" t="s">
        <v>25581</v>
      </c>
      <c r="N1498" t="s">
        <v>25582</v>
      </c>
      <c r="P1498" t="s">
        <v>18815</v>
      </c>
      <c r="Q1498" t="s">
        <v>19907</v>
      </c>
      <c r="R1498" t="s">
        <v>25584</v>
      </c>
      <c r="S1498" t="s">
        <v>25585</v>
      </c>
      <c r="T1498" t="s">
        <v>75</v>
      </c>
      <c r="U1498" t="s">
        <v>16658</v>
      </c>
      <c r="V1498" t="s">
        <v>25586</v>
      </c>
      <c r="W1498" t="s">
        <v>16693</v>
      </c>
      <c r="X1498" t="s">
        <v>17906</v>
      </c>
      <c r="Y1498" t="s">
        <v>76</v>
      </c>
      <c r="Z1498" t="s">
        <v>77</v>
      </c>
      <c r="AA1498" t="s">
        <v>16677</v>
      </c>
      <c r="AB1498" t="s">
        <v>16762</v>
      </c>
      <c r="AC1498" t="s">
        <v>16758</v>
      </c>
      <c r="AD1498" t="s">
        <v>56354</v>
      </c>
      <c r="AE1498" t="s">
        <v>20208</v>
      </c>
      <c r="AF1498" t="s">
        <v>56355</v>
      </c>
      <c r="AG1498" t="s">
        <v>22433</v>
      </c>
      <c r="AH1498" t="s">
        <v>16795</v>
      </c>
      <c r="AI1498" t="s">
        <v>20208</v>
      </c>
      <c r="AJ1498">
        <v>1</v>
      </c>
      <c r="AK1498" t="s">
        <v>16838</v>
      </c>
      <c r="AL1498" t="s">
        <v>19887</v>
      </c>
      <c r="AM1498" t="s">
        <v>87</v>
      </c>
      <c r="AO1498">
        <v>18</v>
      </c>
      <c r="AP1498" t="s">
        <v>91</v>
      </c>
      <c r="AQ1498" t="s">
        <v>80</v>
      </c>
      <c r="AR1498" t="s">
        <v>16936</v>
      </c>
      <c r="AT1498">
        <v>0</v>
      </c>
      <c r="AU1498">
        <v>0</v>
      </c>
      <c r="AV1498" t="s">
        <v>16669</v>
      </c>
      <c r="BI1498" t="s">
        <v>81</v>
      </c>
      <c r="BJ1498" t="s">
        <v>81</v>
      </c>
      <c r="BK1498" t="s">
        <v>81</v>
      </c>
      <c r="BM1498" t="s">
        <v>56356</v>
      </c>
      <c r="BN1498" t="s">
        <v>56357</v>
      </c>
      <c r="BQ1498" t="s">
        <v>56358</v>
      </c>
      <c r="BS1498" t="s">
        <v>17202</v>
      </c>
      <c r="BT1498" t="s">
        <v>17722</v>
      </c>
      <c r="BU1498" t="s">
        <v>19888</v>
      </c>
      <c r="BV1498" t="s">
        <v>56354</v>
      </c>
      <c r="BW1498">
        <v>0</v>
      </c>
      <c r="BX1498">
        <v>0</v>
      </c>
      <c r="CE1498" t="s">
        <v>16880</v>
      </c>
      <c r="CF1498" t="s">
        <v>16881</v>
      </c>
      <c r="CG1498" t="s">
        <v>16882</v>
      </c>
      <c r="CK1498" t="s">
        <v>16962</v>
      </c>
      <c r="CL1498" t="s">
        <v>80</v>
      </c>
      <c r="CM1498">
        <v>0</v>
      </c>
      <c r="CN1498">
        <v>93.507599999999996</v>
      </c>
      <c r="CO1498">
        <v>83.28</v>
      </c>
      <c r="CP1498">
        <v>2500</v>
      </c>
      <c r="CQ1498" t="s">
        <v>17312</v>
      </c>
      <c r="CR1498" t="s">
        <v>17313</v>
      </c>
      <c r="CS1498" t="s">
        <v>17314</v>
      </c>
      <c r="CT1498" t="s">
        <v>17733</v>
      </c>
      <c r="CU1498" t="s">
        <v>16885</v>
      </c>
      <c r="DS1498">
        <v>0</v>
      </c>
      <c r="DU1498">
        <v>1</v>
      </c>
      <c r="DV1498">
        <v>0</v>
      </c>
      <c r="DW1498">
        <v>0</v>
      </c>
      <c r="DY1498">
        <v>0</v>
      </c>
      <c r="DZ1498">
        <v>0</v>
      </c>
      <c r="EC1498" t="s">
        <v>21386</v>
      </c>
      <c r="ED1498">
        <v>1</v>
      </c>
      <c r="EE1498" cm="1">
        <f t="array" ref="EE1498">SUM(COUNTIFS(Table_Pending_Today[job_type_code],{"WB","WQ","Z5","Z7","U8","QU","7W","2V","2W","2X"},Table_Pending_Today[Order_Number],Table_Pending_Today[[#This Row],[Order_Number]]))</f>
        <v>0</v>
      </c>
      <c r="EF1498">
        <f>COUNTIFS(Table_Pending_Today[Order_Number],Table_Pending_Today[[#This Row],[Order_Number]],Table_Pending_Today[tech_contractor],"INHOUSE")</f>
        <v>1</v>
      </c>
      <c r="EG1498">
        <f>COUNTIFS(Table_Pending_Today[Order_Number],Table_Pending_Today[[#This Row],[Order_Number]],Table_Pending_Today[tech_contractor],"CONTRACTOR")</f>
        <v>0</v>
      </c>
      <c r="EH1498" cm="1">
        <f t="array" ref="EH1498">SUM(COUNTIFS(Table_Pending_Today[job_type_code],{"XV","XQ","XT","XU"},Table_Pending_Today[Order_Number],Table_Pending_Today[[#This Row],[Order_Number]]))</f>
        <v>0</v>
      </c>
      <c r="EI1498" cm="1">
        <f t="array" ref="EI1498">SUM(COUNTIFS(Table_Pending_Today[job_type_code],{"XV","XQ","XT","XU"},Table_Pending_Today[Order_Number],Table_Pending_Today[[#This Row],[Order_Number]],Table_Pending_Today[In-House],1))</f>
        <v>0</v>
      </c>
      <c r="EJ1498" cm="1">
        <f t="array" ref="EJ1498">SUM(COUNTIFS(Table_Pending_Today[job_type_code],{"XV","XQ","XT","XU"},Table_Pending_Today[Order_Number],Table_Pending_Today[[#This Row],[Order_Number]],Table_Pending_Today[Contractor],1))</f>
        <v>0</v>
      </c>
      <c r="EK1498" cm="1">
        <f t="array" ref="EK1498">SUM(COUNTIFS(Table_Pending_Today[job_type_code],{"WB","WQ","Z5","Z7","U8","QU","7W","2V","2W","2X"},Table_Pending_Today[Order_Number],Table_Pending_Today[[#This Row],[Order_Number]]))</f>
        <v>0</v>
      </c>
      <c r="EL1498" cm="1">
        <f t="array" ref="EL1498">SUM(COUNTIFS(Table_Pending_Today[job_type_code],{"WB","WQ","Z5","Z7","U8","QU","7W","2V","2W","2X"},Table_Pending_Today[In-House],1,Table_Pending_Today[Order_Number],Table_Pending_Today[[#This Row],[Order_Number]]))</f>
        <v>0</v>
      </c>
      <c r="EM1498" cm="1">
        <f t="array" ref="EM1498">SUM(COUNTIFS(Table_Pending_Today[job_type_code],{"WB","WQ","Z5","Z7","U8","QU","7W","2V","2W","2X"},Table_Pending_Today[Contractor],1,Table_Pending_Today[Order_Number],Table_Pending_Today[[#This Row],[Order_Number]]))</f>
        <v>0</v>
      </c>
      <c r="EN1498" cm="1">
        <f t="array" ref="EN1498">IF(SUM(COUNTIFS(Table_Pending_Today[Order_Type_Desc],{"Install","Service Order","Restart"},Table_Pending_Today[Order_Number],Table_Pending_Today[[#This Row],[Order_Number]]))&gt;0,1,0)</f>
        <v>0</v>
      </c>
      <c r="EO1498" cm="1">
        <f t="array" ref="EO1498">IF(SUM(COUNTIFS(Table_Pending_Today[Order_Type_Desc],{"Install","Service Order","Restart"},Table_Pending_Today[In-House],1,Table_Pending_Today[Order_Number],Table_Pending_Today[[#This Row],[Order_Number]]))&gt;0,1,0)</f>
        <v>0</v>
      </c>
      <c r="EP1498" cm="1">
        <f t="array" ref="EP1498">IF(SUM(COUNTIFS(Table_Pending_Today[Order_Type_Desc],{"Install","Service Order","Restart"},Table_Pending_Today[Contractor],1,Table_Pending_Today[Order_Number],Table_Pending_Today[[#This Row],[Order_Number]]))&gt;0,1,0)</f>
        <v>0</v>
      </c>
      <c r="EQ1498">
        <f>IF(SUM(COUNTIFS(Table_Pending_Today[Order_Type_Desc],"Special Request",Table_Pending_Today[Bury_Drop],0,Table_Pending_Today[In-House],1,Table_Pending_Today[Order_Number],Table_Pending_Today[[#This Row],[Order_Number]]))&gt;0,1,0)</f>
        <v>0</v>
      </c>
      <c r="ER1498">
        <f>SUM(COUNTIFS(Table_Pending_Today[Order_Type_Desc],"Special Request",Table_Pending_Today[Bury_Drop],0,Table_Pending_Today[Contractor],1,Table_Pending_Today[Order_Number],Table_Pending_Today[[#This Row],[Order_Number]]))</f>
        <v>0</v>
      </c>
    </row>
    <row r="1499" spans="1:148" x14ac:dyDescent="0.25">
      <c r="A1499" t="s">
        <v>22433</v>
      </c>
      <c r="B1499" t="s">
        <v>68448</v>
      </c>
      <c r="C1499" t="s">
        <v>2</v>
      </c>
      <c r="D1499" t="s">
        <v>40476</v>
      </c>
      <c r="E1499" t="s">
        <v>40477</v>
      </c>
      <c r="F1499" t="s">
        <v>40478</v>
      </c>
      <c r="G1499">
        <v>465221</v>
      </c>
      <c r="H1499" t="s">
        <v>16844</v>
      </c>
      <c r="I1499" t="s">
        <v>17619</v>
      </c>
      <c r="J1499" t="s">
        <v>17619</v>
      </c>
      <c r="K1499" t="s">
        <v>73</v>
      </c>
      <c r="L1499">
        <v>1</v>
      </c>
      <c r="M1499" t="s">
        <v>55769</v>
      </c>
      <c r="N1499" t="s">
        <v>40480</v>
      </c>
      <c r="P1499" t="s">
        <v>197</v>
      </c>
      <c r="Q1499" t="s">
        <v>17932</v>
      </c>
      <c r="R1499" t="s">
        <v>285</v>
      </c>
      <c r="S1499" t="s">
        <v>40482</v>
      </c>
      <c r="T1499" t="s">
        <v>75</v>
      </c>
      <c r="U1499" t="s">
        <v>16658</v>
      </c>
      <c r="V1499" t="s">
        <v>40483</v>
      </c>
      <c r="W1499" t="s">
        <v>16693</v>
      </c>
      <c r="X1499" t="s">
        <v>16692</v>
      </c>
      <c r="Y1499" t="s">
        <v>84</v>
      </c>
      <c r="Z1499" t="s">
        <v>16923</v>
      </c>
      <c r="AA1499" t="s">
        <v>16708</v>
      </c>
      <c r="AB1499" t="s">
        <v>16699</v>
      </c>
      <c r="AC1499" t="s">
        <v>16709</v>
      </c>
      <c r="AD1499" t="s">
        <v>55770</v>
      </c>
      <c r="AE1499" t="s">
        <v>20208</v>
      </c>
      <c r="AF1499" t="s">
        <v>55771</v>
      </c>
      <c r="AG1499" t="s">
        <v>22433</v>
      </c>
      <c r="AH1499" t="s">
        <v>16921</v>
      </c>
      <c r="AI1499" t="s">
        <v>22433</v>
      </c>
      <c r="AJ1499">
        <v>0</v>
      </c>
      <c r="AL1499" t="s">
        <v>56459</v>
      </c>
      <c r="AM1499" t="s">
        <v>87</v>
      </c>
      <c r="AO1499">
        <v>8</v>
      </c>
      <c r="AP1499" t="s">
        <v>17620</v>
      </c>
      <c r="AQ1499" t="s">
        <v>16825</v>
      </c>
      <c r="AR1499" t="s">
        <v>17620</v>
      </c>
      <c r="AT1499">
        <v>0</v>
      </c>
      <c r="AU1499">
        <v>0</v>
      </c>
      <c r="AV1499" t="s">
        <v>16696</v>
      </c>
      <c r="BI1499" t="s">
        <v>81</v>
      </c>
      <c r="BJ1499" t="s">
        <v>81</v>
      </c>
      <c r="BK1499" t="s">
        <v>81</v>
      </c>
      <c r="BM1499" t="s">
        <v>55773</v>
      </c>
      <c r="BN1499" t="s">
        <v>55774</v>
      </c>
      <c r="BQ1499" t="s">
        <v>55775</v>
      </c>
      <c r="BR1499" t="s">
        <v>235</v>
      </c>
      <c r="BS1499" t="s">
        <v>84</v>
      </c>
      <c r="BT1499" t="s">
        <v>17749</v>
      </c>
      <c r="BU1499" t="s">
        <v>56460</v>
      </c>
      <c r="BV1499" t="s">
        <v>55770</v>
      </c>
      <c r="BW1499">
        <v>0</v>
      </c>
      <c r="BX1499">
        <v>0</v>
      </c>
      <c r="CE1499" t="s">
        <v>16880</v>
      </c>
      <c r="CF1499" t="s">
        <v>16881</v>
      </c>
      <c r="CG1499" t="s">
        <v>16882</v>
      </c>
      <c r="CK1499" t="s">
        <v>17177</v>
      </c>
      <c r="CL1499" t="s">
        <v>16825</v>
      </c>
      <c r="CM1499">
        <v>0</v>
      </c>
      <c r="CN1499">
        <v>97.269400000000005</v>
      </c>
      <c r="CO1499">
        <v>8.65</v>
      </c>
      <c r="CP1499">
        <v>375</v>
      </c>
      <c r="CQ1499" t="s">
        <v>17315</v>
      </c>
      <c r="CR1499" t="s">
        <v>55772</v>
      </c>
      <c r="CS1499" t="s">
        <v>54300</v>
      </c>
      <c r="CT1499" t="s">
        <v>54301</v>
      </c>
      <c r="CU1499" t="s">
        <v>17176</v>
      </c>
      <c r="CV1499" t="s">
        <v>54302</v>
      </c>
      <c r="DS1499">
        <v>0</v>
      </c>
      <c r="DU1499">
        <v>1</v>
      </c>
      <c r="DV1499">
        <v>0</v>
      </c>
      <c r="DW1499">
        <v>0</v>
      </c>
      <c r="DY1499">
        <v>0</v>
      </c>
      <c r="DZ1499">
        <v>0</v>
      </c>
      <c r="EC1499" t="s">
        <v>21330</v>
      </c>
      <c r="ED1499">
        <v>1</v>
      </c>
      <c r="EE1499" cm="1">
        <f t="array" ref="EE1499">SUM(COUNTIFS(Table_Pending_Today[job_type_code],{"WB","WQ","Z5","Z7","U8","QU","7W","2V","2W","2X"},Table_Pending_Today[Order_Number],Table_Pending_Today[[#This Row],[Order_Number]]))</f>
        <v>0</v>
      </c>
      <c r="EF1499">
        <f>COUNTIFS(Table_Pending_Today[Order_Number],Table_Pending_Today[[#This Row],[Order_Number]],Table_Pending_Today[tech_contractor],"INHOUSE")</f>
        <v>1</v>
      </c>
      <c r="EG1499">
        <f>COUNTIFS(Table_Pending_Today[Order_Number],Table_Pending_Today[[#This Row],[Order_Number]],Table_Pending_Today[tech_contractor],"CONTRACTOR")</f>
        <v>0</v>
      </c>
      <c r="EH1499" cm="1">
        <f t="array" ref="EH1499">SUM(COUNTIFS(Table_Pending_Today[job_type_code],{"XV","XQ","XT","XU"},Table_Pending_Today[Order_Number],Table_Pending_Today[[#This Row],[Order_Number]]))</f>
        <v>0</v>
      </c>
      <c r="EI1499" cm="1">
        <f t="array" ref="EI1499">SUM(COUNTIFS(Table_Pending_Today[job_type_code],{"XV","XQ","XT","XU"},Table_Pending_Today[Order_Number],Table_Pending_Today[[#This Row],[Order_Number]],Table_Pending_Today[In-House],1))</f>
        <v>0</v>
      </c>
      <c r="EJ1499" cm="1">
        <f t="array" ref="EJ1499">SUM(COUNTIFS(Table_Pending_Today[job_type_code],{"XV","XQ","XT","XU"},Table_Pending_Today[Order_Number],Table_Pending_Today[[#This Row],[Order_Number]],Table_Pending_Today[Contractor],1))</f>
        <v>0</v>
      </c>
      <c r="EK1499" cm="1">
        <f t="array" ref="EK1499">SUM(COUNTIFS(Table_Pending_Today[job_type_code],{"WB","WQ","Z5","Z7","U8","QU","7W","2V","2W","2X"},Table_Pending_Today[Order_Number],Table_Pending_Today[[#This Row],[Order_Number]]))</f>
        <v>0</v>
      </c>
      <c r="EL1499" cm="1">
        <f t="array" ref="EL1499">SUM(COUNTIFS(Table_Pending_Today[job_type_code],{"WB","WQ","Z5","Z7","U8","QU","7W","2V","2W","2X"},Table_Pending_Today[In-House],1,Table_Pending_Today[Order_Number],Table_Pending_Today[[#This Row],[Order_Number]]))</f>
        <v>0</v>
      </c>
      <c r="EM1499" cm="1">
        <f t="array" ref="EM1499">SUM(COUNTIFS(Table_Pending_Today[job_type_code],{"WB","WQ","Z5","Z7","U8","QU","7W","2V","2W","2X"},Table_Pending_Today[Contractor],1,Table_Pending_Today[Order_Number],Table_Pending_Today[[#This Row],[Order_Number]]))</f>
        <v>0</v>
      </c>
      <c r="EN1499" cm="1">
        <f t="array" ref="EN1499">IF(SUM(COUNTIFS(Table_Pending_Today[Order_Type_Desc],{"Install","Service Order","Restart"},Table_Pending_Today[Order_Number],Table_Pending_Today[[#This Row],[Order_Number]]))&gt;0,1,0)</f>
        <v>0</v>
      </c>
      <c r="EO1499" cm="1">
        <f t="array" ref="EO1499">IF(SUM(COUNTIFS(Table_Pending_Today[Order_Type_Desc],{"Install","Service Order","Restart"},Table_Pending_Today[In-House],1,Table_Pending_Today[Order_Number],Table_Pending_Today[[#This Row],[Order_Number]]))&gt;0,1,0)</f>
        <v>0</v>
      </c>
      <c r="EP1499" cm="1">
        <f t="array" ref="EP1499">IF(SUM(COUNTIFS(Table_Pending_Today[Order_Type_Desc],{"Install","Service Order","Restart"},Table_Pending_Today[Contractor],1,Table_Pending_Today[Order_Number],Table_Pending_Today[[#This Row],[Order_Number]]))&gt;0,1,0)</f>
        <v>0</v>
      </c>
      <c r="EQ1499">
        <f>IF(SUM(COUNTIFS(Table_Pending_Today[Order_Type_Desc],"Special Request",Table_Pending_Today[Bury_Drop],0,Table_Pending_Today[In-House],1,Table_Pending_Today[Order_Number],Table_Pending_Today[[#This Row],[Order_Number]]))&gt;0,1,0)</f>
        <v>1</v>
      </c>
      <c r="ER1499">
        <f>SUM(COUNTIFS(Table_Pending_Today[Order_Type_Desc],"Special Request",Table_Pending_Today[Bury_Drop],0,Table_Pending_Today[Contractor],1,Table_Pending_Today[Order_Number],Table_Pending_Today[[#This Row],[Order_Number]]))</f>
        <v>0</v>
      </c>
    </row>
    <row r="1500" spans="1:148" x14ac:dyDescent="0.25">
      <c r="A1500" t="s">
        <v>22433</v>
      </c>
      <c r="B1500" t="s">
        <v>68448</v>
      </c>
      <c r="C1500" t="s">
        <v>2</v>
      </c>
      <c r="D1500" t="s">
        <v>29425</v>
      </c>
      <c r="E1500" t="s">
        <v>29426</v>
      </c>
      <c r="F1500" t="s">
        <v>29427</v>
      </c>
      <c r="G1500">
        <v>465451</v>
      </c>
      <c r="H1500" t="s">
        <v>72</v>
      </c>
      <c r="I1500" t="s">
        <v>89</v>
      </c>
      <c r="J1500" t="s">
        <v>16800</v>
      </c>
      <c r="K1500" t="s">
        <v>73</v>
      </c>
      <c r="L1500">
        <v>1</v>
      </c>
      <c r="M1500" t="s">
        <v>29428</v>
      </c>
      <c r="N1500" t="s">
        <v>29429</v>
      </c>
      <c r="P1500" t="s">
        <v>197</v>
      </c>
      <c r="Q1500" t="s">
        <v>17496</v>
      </c>
      <c r="R1500" t="s">
        <v>29431</v>
      </c>
      <c r="T1500" t="s">
        <v>75</v>
      </c>
      <c r="U1500" t="s">
        <v>16658</v>
      </c>
      <c r="V1500" t="s">
        <v>29432</v>
      </c>
      <c r="W1500" t="s">
        <v>16693</v>
      </c>
      <c r="X1500" t="s">
        <v>17207</v>
      </c>
      <c r="Y1500" t="s">
        <v>76</v>
      </c>
      <c r="Z1500" t="s">
        <v>77</v>
      </c>
      <c r="AA1500" t="s">
        <v>186</v>
      </c>
      <c r="AB1500" t="s">
        <v>17126</v>
      </c>
      <c r="AC1500" t="s">
        <v>16700</v>
      </c>
      <c r="AD1500" t="s">
        <v>56549</v>
      </c>
      <c r="AE1500" t="s">
        <v>20208</v>
      </c>
      <c r="AF1500" t="s">
        <v>56550</v>
      </c>
      <c r="AG1500" t="s">
        <v>22433</v>
      </c>
      <c r="AH1500" t="s">
        <v>16795</v>
      </c>
      <c r="AJ1500">
        <v>0</v>
      </c>
      <c r="AL1500" t="s">
        <v>19809</v>
      </c>
      <c r="AM1500" t="s">
        <v>87</v>
      </c>
      <c r="AO1500">
        <v>18</v>
      </c>
      <c r="AP1500" t="s">
        <v>91</v>
      </c>
      <c r="AQ1500" t="s">
        <v>80</v>
      </c>
      <c r="AR1500" t="s">
        <v>18358</v>
      </c>
      <c r="AT1500">
        <v>0</v>
      </c>
      <c r="AU1500">
        <v>0</v>
      </c>
      <c r="AV1500" t="s">
        <v>16696</v>
      </c>
      <c r="BI1500" t="s">
        <v>81</v>
      </c>
      <c r="BJ1500" t="s">
        <v>81</v>
      </c>
      <c r="BK1500" t="s">
        <v>81</v>
      </c>
      <c r="BM1500" t="s">
        <v>56551</v>
      </c>
      <c r="BN1500" t="s">
        <v>56552</v>
      </c>
      <c r="BQ1500" t="s">
        <v>56553</v>
      </c>
      <c r="BS1500" t="s">
        <v>17202</v>
      </c>
      <c r="BT1500" t="s">
        <v>17796</v>
      </c>
      <c r="BU1500" t="s">
        <v>19810</v>
      </c>
      <c r="BV1500" t="s">
        <v>56549</v>
      </c>
      <c r="BW1500">
        <v>0</v>
      </c>
      <c r="BX1500">
        <v>1</v>
      </c>
      <c r="CA1500" t="s">
        <v>16924</v>
      </c>
      <c r="CE1500" t="s">
        <v>16880</v>
      </c>
      <c r="CF1500" t="s">
        <v>16881</v>
      </c>
      <c r="CG1500" t="s">
        <v>16882</v>
      </c>
      <c r="CK1500" t="s">
        <v>16911</v>
      </c>
      <c r="CL1500" t="s">
        <v>80</v>
      </c>
      <c r="CM1500">
        <v>0</v>
      </c>
      <c r="CN1500">
        <v>96.513000000000005</v>
      </c>
      <c r="CO1500">
        <v>158.19</v>
      </c>
      <c r="CP1500">
        <v>5900</v>
      </c>
      <c r="CQ1500" t="s">
        <v>17312</v>
      </c>
      <c r="CR1500" t="s">
        <v>17313</v>
      </c>
      <c r="CS1500" t="s">
        <v>17314</v>
      </c>
      <c r="CT1500" t="s">
        <v>19385</v>
      </c>
      <c r="CU1500" t="s">
        <v>16885</v>
      </c>
      <c r="DS1500">
        <v>0</v>
      </c>
      <c r="DU1500">
        <v>1</v>
      </c>
      <c r="DV1500">
        <v>0</v>
      </c>
      <c r="DW1500">
        <v>0</v>
      </c>
      <c r="DY1500">
        <v>0</v>
      </c>
      <c r="DZ1500">
        <v>0</v>
      </c>
      <c r="EC1500" t="s">
        <v>21330</v>
      </c>
      <c r="ED1500">
        <v>1</v>
      </c>
      <c r="EE1500" cm="1">
        <f t="array" ref="EE1500">SUM(COUNTIFS(Table_Pending_Today[job_type_code],{"WB","WQ","Z5","Z7","U8","QU","7W","2V","2W","2X"},Table_Pending_Today[Order_Number],Table_Pending_Today[[#This Row],[Order_Number]]))</f>
        <v>0</v>
      </c>
      <c r="EF1500">
        <f>COUNTIFS(Table_Pending_Today[Order_Number],Table_Pending_Today[[#This Row],[Order_Number]],Table_Pending_Today[tech_contractor],"INHOUSE")</f>
        <v>1</v>
      </c>
      <c r="EG1500">
        <f>COUNTIFS(Table_Pending_Today[Order_Number],Table_Pending_Today[[#This Row],[Order_Number]],Table_Pending_Today[tech_contractor],"CONTRACTOR")</f>
        <v>0</v>
      </c>
      <c r="EH1500" cm="1">
        <f t="array" ref="EH1500">SUM(COUNTIFS(Table_Pending_Today[job_type_code],{"XV","XQ","XT","XU"},Table_Pending_Today[Order_Number],Table_Pending_Today[[#This Row],[Order_Number]]))</f>
        <v>0</v>
      </c>
      <c r="EI1500" cm="1">
        <f t="array" ref="EI1500">SUM(COUNTIFS(Table_Pending_Today[job_type_code],{"XV","XQ","XT","XU"},Table_Pending_Today[Order_Number],Table_Pending_Today[[#This Row],[Order_Number]],Table_Pending_Today[In-House],1))</f>
        <v>0</v>
      </c>
      <c r="EJ1500" cm="1">
        <f t="array" ref="EJ1500">SUM(COUNTIFS(Table_Pending_Today[job_type_code],{"XV","XQ","XT","XU"},Table_Pending_Today[Order_Number],Table_Pending_Today[[#This Row],[Order_Number]],Table_Pending_Today[Contractor],1))</f>
        <v>0</v>
      </c>
      <c r="EK1500" cm="1">
        <f t="array" ref="EK1500">SUM(COUNTIFS(Table_Pending_Today[job_type_code],{"WB","WQ","Z5","Z7","U8","QU","7W","2V","2W","2X"},Table_Pending_Today[Order_Number],Table_Pending_Today[[#This Row],[Order_Number]]))</f>
        <v>0</v>
      </c>
      <c r="EL1500" cm="1">
        <f t="array" ref="EL1500">SUM(COUNTIFS(Table_Pending_Today[job_type_code],{"WB","WQ","Z5","Z7","U8","QU","7W","2V","2W","2X"},Table_Pending_Today[In-House],1,Table_Pending_Today[Order_Number],Table_Pending_Today[[#This Row],[Order_Number]]))</f>
        <v>0</v>
      </c>
      <c r="EM1500" cm="1">
        <f t="array" ref="EM1500">SUM(COUNTIFS(Table_Pending_Today[job_type_code],{"WB","WQ","Z5","Z7","U8","QU","7W","2V","2W","2X"},Table_Pending_Today[Contractor],1,Table_Pending_Today[Order_Number],Table_Pending_Today[[#This Row],[Order_Number]]))</f>
        <v>0</v>
      </c>
      <c r="EN1500" cm="1">
        <f t="array" ref="EN1500">IF(SUM(COUNTIFS(Table_Pending_Today[Order_Type_Desc],{"Install","Service Order","Restart"},Table_Pending_Today[Order_Number],Table_Pending_Today[[#This Row],[Order_Number]]))&gt;0,1,0)</f>
        <v>0</v>
      </c>
      <c r="EO1500" cm="1">
        <f t="array" ref="EO1500">IF(SUM(COUNTIFS(Table_Pending_Today[Order_Type_Desc],{"Install","Service Order","Restart"},Table_Pending_Today[In-House],1,Table_Pending_Today[Order_Number],Table_Pending_Today[[#This Row],[Order_Number]]))&gt;0,1,0)</f>
        <v>0</v>
      </c>
      <c r="EP1500" cm="1">
        <f t="array" ref="EP1500">IF(SUM(COUNTIFS(Table_Pending_Today[Order_Type_Desc],{"Install","Service Order","Restart"},Table_Pending_Today[Contractor],1,Table_Pending_Today[Order_Number],Table_Pending_Today[[#This Row],[Order_Number]]))&gt;0,1,0)</f>
        <v>0</v>
      </c>
      <c r="EQ1500">
        <f>IF(SUM(COUNTIFS(Table_Pending_Today[Order_Type_Desc],"Special Request",Table_Pending_Today[Bury_Drop],0,Table_Pending_Today[In-House],1,Table_Pending_Today[Order_Number],Table_Pending_Today[[#This Row],[Order_Number]]))&gt;0,1,0)</f>
        <v>0</v>
      </c>
      <c r="ER1500">
        <f>SUM(COUNTIFS(Table_Pending_Today[Order_Type_Desc],"Special Request",Table_Pending_Today[Bury_Drop],0,Table_Pending_Today[Contractor],1,Table_Pending_Today[Order_Number],Table_Pending_Today[[#This Row],[Order_Number]]))</f>
        <v>0</v>
      </c>
    </row>
    <row r="1501" spans="1:148" x14ac:dyDescent="0.25">
      <c r="A1501" t="s">
        <v>22433</v>
      </c>
      <c r="B1501" t="s">
        <v>68448</v>
      </c>
      <c r="C1501" t="s">
        <v>2</v>
      </c>
      <c r="D1501" t="s">
        <v>34234</v>
      </c>
      <c r="E1501" t="s">
        <v>34235</v>
      </c>
      <c r="F1501" t="s">
        <v>34236</v>
      </c>
      <c r="G1501">
        <v>465411</v>
      </c>
      <c r="H1501" t="s">
        <v>72</v>
      </c>
      <c r="I1501" t="s">
        <v>16913</v>
      </c>
      <c r="J1501" t="s">
        <v>16914</v>
      </c>
      <c r="K1501" t="s">
        <v>73</v>
      </c>
      <c r="L1501">
        <v>1</v>
      </c>
      <c r="M1501" t="s">
        <v>34237</v>
      </c>
      <c r="N1501" t="s">
        <v>34238</v>
      </c>
      <c r="P1501" t="s">
        <v>197</v>
      </c>
      <c r="Q1501" t="s">
        <v>55571</v>
      </c>
      <c r="R1501" t="s">
        <v>34240</v>
      </c>
      <c r="T1501" t="s">
        <v>75</v>
      </c>
      <c r="U1501" t="s">
        <v>16658</v>
      </c>
      <c r="V1501" t="s">
        <v>34241</v>
      </c>
      <c r="W1501" t="s">
        <v>16693</v>
      </c>
      <c r="X1501" t="s">
        <v>16692</v>
      </c>
      <c r="Y1501" t="s">
        <v>76</v>
      </c>
      <c r="Z1501" t="s">
        <v>126</v>
      </c>
      <c r="AA1501" t="s">
        <v>16708</v>
      </c>
      <c r="AB1501" t="s">
        <v>16699</v>
      </c>
      <c r="AC1501" t="s">
        <v>16709</v>
      </c>
      <c r="AD1501" t="s">
        <v>56349</v>
      </c>
      <c r="AE1501" t="s">
        <v>20208</v>
      </c>
      <c r="AF1501" t="s">
        <v>56350</v>
      </c>
      <c r="AG1501" t="s">
        <v>22433</v>
      </c>
      <c r="AH1501" t="s">
        <v>16921</v>
      </c>
      <c r="AJ1501">
        <v>0</v>
      </c>
      <c r="AL1501" t="s">
        <v>55579</v>
      </c>
      <c r="AM1501" t="s">
        <v>3</v>
      </c>
      <c r="AN1501" t="s">
        <v>16870</v>
      </c>
      <c r="AO1501">
        <v>18</v>
      </c>
      <c r="AP1501" t="s">
        <v>16915</v>
      </c>
      <c r="AQ1501" t="s">
        <v>92</v>
      </c>
      <c r="AR1501" t="s">
        <v>16916</v>
      </c>
      <c r="AT1501">
        <v>0</v>
      </c>
      <c r="AU1501">
        <v>0</v>
      </c>
      <c r="AV1501" t="s">
        <v>16696</v>
      </c>
      <c r="BI1501" t="s">
        <v>81</v>
      </c>
      <c r="BJ1501" t="s">
        <v>81</v>
      </c>
      <c r="BK1501" t="s">
        <v>81</v>
      </c>
      <c r="BM1501" t="s">
        <v>56351</v>
      </c>
      <c r="BN1501" t="s">
        <v>56352</v>
      </c>
      <c r="BQ1501" t="s">
        <v>56353</v>
      </c>
      <c r="BS1501" t="s">
        <v>17202</v>
      </c>
      <c r="BT1501" t="s">
        <v>55580</v>
      </c>
      <c r="BU1501" t="s">
        <v>55581</v>
      </c>
      <c r="BV1501" t="s">
        <v>56349</v>
      </c>
      <c r="BW1501">
        <v>0</v>
      </c>
      <c r="BX1501">
        <v>0</v>
      </c>
      <c r="CE1501" t="s">
        <v>16880</v>
      </c>
      <c r="CF1501" t="s">
        <v>16881</v>
      </c>
      <c r="CG1501" t="s">
        <v>16882</v>
      </c>
      <c r="CK1501" t="s">
        <v>16969</v>
      </c>
      <c r="CL1501" t="s">
        <v>92</v>
      </c>
      <c r="CM1501">
        <v>0</v>
      </c>
      <c r="CN1501">
        <v>90.793800000000005</v>
      </c>
      <c r="CO1501">
        <v>200.15</v>
      </c>
      <c r="CP1501">
        <v>50</v>
      </c>
      <c r="CQ1501" t="s">
        <v>17312</v>
      </c>
      <c r="CR1501" t="s">
        <v>17313</v>
      </c>
      <c r="CT1501" t="s">
        <v>19380</v>
      </c>
      <c r="DS1501">
        <v>0</v>
      </c>
      <c r="DU1501">
        <v>1</v>
      </c>
      <c r="DV1501">
        <v>1</v>
      </c>
      <c r="DW1501">
        <v>0</v>
      </c>
      <c r="DY1501">
        <v>0</v>
      </c>
      <c r="DZ1501">
        <v>0</v>
      </c>
      <c r="EC1501" t="s">
        <v>21335</v>
      </c>
      <c r="ED1501">
        <v>1</v>
      </c>
      <c r="EE1501" cm="1">
        <f t="array" ref="EE1501">SUM(COUNTIFS(Table_Pending_Today[job_type_code],{"WB","WQ","Z5","Z7","U8","QU","7W","2V","2W","2X"},Table_Pending_Today[Order_Number],Table_Pending_Today[[#This Row],[Order_Number]]))</f>
        <v>0</v>
      </c>
      <c r="EF1501">
        <f>COUNTIFS(Table_Pending_Today[Order_Number],Table_Pending_Today[[#This Row],[Order_Number]],Table_Pending_Today[tech_contractor],"INHOUSE")</f>
        <v>0</v>
      </c>
      <c r="EG1501">
        <f>COUNTIFS(Table_Pending_Today[Order_Number],Table_Pending_Today[[#This Row],[Order_Number]],Table_Pending_Today[tech_contractor],"CONTRACTOR")</f>
        <v>1</v>
      </c>
      <c r="EH1501" cm="1">
        <f t="array" ref="EH1501">SUM(COUNTIFS(Table_Pending_Today[job_type_code],{"XV","XQ","XT","XU"},Table_Pending_Today[Order_Number],Table_Pending_Today[[#This Row],[Order_Number]]))</f>
        <v>1</v>
      </c>
      <c r="EI1501" cm="1">
        <f t="array" ref="EI1501">SUM(COUNTIFS(Table_Pending_Today[job_type_code],{"XV","XQ","XT","XU"},Table_Pending_Today[Order_Number],Table_Pending_Today[[#This Row],[Order_Number]],Table_Pending_Today[In-House],1))</f>
        <v>0</v>
      </c>
      <c r="EJ1501" cm="1">
        <f t="array" ref="EJ1501">SUM(COUNTIFS(Table_Pending_Today[job_type_code],{"XV","XQ","XT","XU"},Table_Pending_Today[Order_Number],Table_Pending_Today[[#This Row],[Order_Number]],Table_Pending_Today[Contractor],1))</f>
        <v>1</v>
      </c>
      <c r="EK1501" cm="1">
        <f t="array" ref="EK1501">SUM(COUNTIFS(Table_Pending_Today[job_type_code],{"WB","WQ","Z5","Z7","U8","QU","7W","2V","2W","2X"},Table_Pending_Today[Order_Number],Table_Pending_Today[[#This Row],[Order_Number]]))</f>
        <v>0</v>
      </c>
      <c r="EL1501" cm="1">
        <f t="array" ref="EL1501">SUM(COUNTIFS(Table_Pending_Today[job_type_code],{"WB","WQ","Z5","Z7","U8","QU","7W","2V","2W","2X"},Table_Pending_Today[In-House],1,Table_Pending_Today[Order_Number],Table_Pending_Today[[#This Row],[Order_Number]]))</f>
        <v>0</v>
      </c>
      <c r="EM1501" cm="1">
        <f t="array" ref="EM1501">SUM(COUNTIFS(Table_Pending_Today[job_type_code],{"WB","WQ","Z5","Z7","U8","QU","7W","2V","2W","2X"},Table_Pending_Today[Contractor],1,Table_Pending_Today[Order_Number],Table_Pending_Today[[#This Row],[Order_Number]]))</f>
        <v>0</v>
      </c>
      <c r="EN1501" cm="1">
        <f t="array" ref="EN1501">IF(SUM(COUNTIFS(Table_Pending_Today[Order_Type_Desc],{"Install","Service Order","Restart"},Table_Pending_Today[Order_Number],Table_Pending_Today[[#This Row],[Order_Number]]))&gt;0,1,0)</f>
        <v>0</v>
      </c>
      <c r="EO1501" cm="1">
        <f t="array" ref="EO1501">IF(SUM(COUNTIFS(Table_Pending_Today[Order_Type_Desc],{"Install","Service Order","Restart"},Table_Pending_Today[In-House],1,Table_Pending_Today[Order_Number],Table_Pending_Today[[#This Row],[Order_Number]]))&gt;0,1,0)</f>
        <v>0</v>
      </c>
      <c r="EP1501" cm="1">
        <f t="array" ref="EP1501">IF(SUM(COUNTIFS(Table_Pending_Today[Order_Type_Desc],{"Install","Service Order","Restart"},Table_Pending_Today[Contractor],1,Table_Pending_Today[Order_Number],Table_Pending_Today[[#This Row],[Order_Number]]))&gt;0,1,0)</f>
        <v>0</v>
      </c>
      <c r="EQ1501">
        <f>IF(SUM(COUNTIFS(Table_Pending_Today[Order_Type_Desc],"Special Request",Table_Pending_Today[Bury_Drop],0,Table_Pending_Today[In-House],1,Table_Pending_Today[Order_Number],Table_Pending_Today[[#This Row],[Order_Number]]))&gt;0,1,0)</f>
        <v>0</v>
      </c>
      <c r="ER1501">
        <f>SUM(COUNTIFS(Table_Pending_Today[Order_Type_Desc],"Special Request",Table_Pending_Today[Bury_Drop],0,Table_Pending_Today[Contractor],1,Table_Pending_Today[Order_Number],Table_Pending_Today[[#This Row],[Order_Number]]))</f>
        <v>0</v>
      </c>
    </row>
    <row r="1502" spans="1:148" x14ac:dyDescent="0.25">
      <c r="A1502" t="s">
        <v>22433</v>
      </c>
      <c r="B1502" t="s">
        <v>68448</v>
      </c>
      <c r="C1502" t="s">
        <v>2</v>
      </c>
      <c r="D1502" t="s">
        <v>62277</v>
      </c>
      <c r="E1502" t="s">
        <v>62278</v>
      </c>
      <c r="F1502" t="s">
        <v>62279</v>
      </c>
      <c r="G1502">
        <v>468987</v>
      </c>
      <c r="H1502" t="s">
        <v>72</v>
      </c>
      <c r="I1502" t="s">
        <v>89</v>
      </c>
      <c r="J1502" t="s">
        <v>16924</v>
      </c>
      <c r="K1502" t="s">
        <v>73</v>
      </c>
      <c r="L1502">
        <v>0</v>
      </c>
      <c r="M1502" t="s">
        <v>62280</v>
      </c>
      <c r="N1502" t="s">
        <v>62281</v>
      </c>
      <c r="P1502" t="s">
        <v>187</v>
      </c>
      <c r="Q1502" t="s">
        <v>17140</v>
      </c>
      <c r="R1502" t="s">
        <v>62283</v>
      </c>
      <c r="S1502" t="s">
        <v>62284</v>
      </c>
      <c r="T1502" t="s">
        <v>75</v>
      </c>
      <c r="U1502" t="s">
        <v>16658</v>
      </c>
      <c r="V1502" t="s">
        <v>62285</v>
      </c>
      <c r="W1502" t="s">
        <v>16693</v>
      </c>
      <c r="X1502" t="s">
        <v>17203</v>
      </c>
      <c r="Y1502" t="s">
        <v>76</v>
      </c>
      <c r="Z1502" t="s">
        <v>77</v>
      </c>
      <c r="AA1502" t="s">
        <v>186</v>
      </c>
      <c r="AB1502" t="s">
        <v>16697</v>
      </c>
      <c r="AC1502" t="s">
        <v>16698</v>
      </c>
      <c r="AD1502" t="s">
        <v>71949</v>
      </c>
      <c r="AE1502" t="s">
        <v>22433</v>
      </c>
      <c r="AF1502" t="s">
        <v>71950</v>
      </c>
      <c r="AG1502" t="s">
        <v>22433</v>
      </c>
      <c r="AH1502" t="s">
        <v>17536</v>
      </c>
      <c r="AJ1502">
        <v>0</v>
      </c>
      <c r="AL1502" t="s">
        <v>79</v>
      </c>
      <c r="AO1502">
        <v>18</v>
      </c>
      <c r="AP1502" t="s">
        <v>91</v>
      </c>
      <c r="AQ1502" t="s">
        <v>80</v>
      </c>
      <c r="AR1502" t="s">
        <v>71951</v>
      </c>
      <c r="AT1502">
        <v>0</v>
      </c>
      <c r="AU1502">
        <v>0</v>
      </c>
      <c r="AV1502" t="s">
        <v>16696</v>
      </c>
      <c r="BI1502" t="s">
        <v>81</v>
      </c>
      <c r="BJ1502" t="s">
        <v>81</v>
      </c>
      <c r="BK1502" t="s">
        <v>81</v>
      </c>
      <c r="BM1502" t="s">
        <v>71955</v>
      </c>
      <c r="BN1502" t="s">
        <v>71956</v>
      </c>
      <c r="BQ1502" t="s">
        <v>71957</v>
      </c>
      <c r="BS1502" t="s">
        <v>17202</v>
      </c>
      <c r="BV1502" t="s">
        <v>71949</v>
      </c>
      <c r="BW1502">
        <v>0</v>
      </c>
      <c r="BX1502">
        <v>0</v>
      </c>
      <c r="CA1502" t="s">
        <v>16968</v>
      </c>
      <c r="CE1502" t="s">
        <v>16880</v>
      </c>
      <c r="CF1502" t="s">
        <v>16881</v>
      </c>
      <c r="CG1502" t="s">
        <v>16882</v>
      </c>
      <c r="CK1502" t="s">
        <v>50116</v>
      </c>
      <c r="CL1502" t="s">
        <v>80</v>
      </c>
      <c r="CM1502">
        <v>0</v>
      </c>
      <c r="CN1502">
        <v>95.102699999999999</v>
      </c>
      <c r="CO1502">
        <v>9.86</v>
      </c>
      <c r="CP1502">
        <v>100</v>
      </c>
      <c r="CQ1502" t="s">
        <v>17312</v>
      </c>
      <c r="CR1502" t="s">
        <v>17313</v>
      </c>
      <c r="CS1502" t="s">
        <v>71952</v>
      </c>
      <c r="CT1502" t="s">
        <v>71953</v>
      </c>
      <c r="CU1502" t="s">
        <v>50116</v>
      </c>
      <c r="CV1502" t="s">
        <v>71954</v>
      </c>
      <c r="DU1502">
        <v>1</v>
      </c>
      <c r="DV1502">
        <v>0</v>
      </c>
      <c r="DW1502">
        <v>0</v>
      </c>
      <c r="DY1502">
        <v>0</v>
      </c>
      <c r="DZ1502">
        <v>0</v>
      </c>
      <c r="EC1502" t="s">
        <v>21337</v>
      </c>
      <c r="ED1502">
        <v>0</v>
      </c>
      <c r="EE1502" cm="1">
        <f t="array" ref="EE1502">SUM(COUNTIFS(Table_Pending_Today[job_type_code],{"WB","WQ","Z5","Z7","U8","QU","7W","2V","2W","2X"},Table_Pending_Today[Order_Number],Table_Pending_Today[[#This Row],[Order_Number]]))</f>
        <v>0</v>
      </c>
      <c r="EF1502">
        <f>COUNTIFS(Table_Pending_Today[Order_Number],Table_Pending_Today[[#This Row],[Order_Number]],Table_Pending_Today[tech_contractor],"INHOUSE")</f>
        <v>0</v>
      </c>
      <c r="EG1502">
        <f>COUNTIFS(Table_Pending_Today[Order_Number],Table_Pending_Today[[#This Row],[Order_Number]],Table_Pending_Today[tech_contractor],"CONTRACTOR")</f>
        <v>0</v>
      </c>
      <c r="EH1502" cm="1">
        <f t="array" ref="EH1502">SUM(COUNTIFS(Table_Pending_Today[job_type_code],{"XV","XQ","XT","XU"},Table_Pending_Today[Order_Number],Table_Pending_Today[[#This Row],[Order_Number]]))</f>
        <v>0</v>
      </c>
      <c r="EI1502" cm="1">
        <f t="array" ref="EI1502">SUM(COUNTIFS(Table_Pending_Today[job_type_code],{"XV","XQ","XT","XU"},Table_Pending_Today[Order_Number],Table_Pending_Today[[#This Row],[Order_Number]],Table_Pending_Today[In-House],1))</f>
        <v>0</v>
      </c>
      <c r="EJ1502" cm="1">
        <f t="array" ref="EJ1502">SUM(COUNTIFS(Table_Pending_Today[job_type_code],{"XV","XQ","XT","XU"},Table_Pending_Today[Order_Number],Table_Pending_Today[[#This Row],[Order_Number]],Table_Pending_Today[Contractor],1))</f>
        <v>0</v>
      </c>
      <c r="EK1502" cm="1">
        <f t="array" ref="EK1502">SUM(COUNTIFS(Table_Pending_Today[job_type_code],{"WB","WQ","Z5","Z7","U8","QU","7W","2V","2W","2X"},Table_Pending_Today[Order_Number],Table_Pending_Today[[#This Row],[Order_Number]]))</f>
        <v>0</v>
      </c>
      <c r="EL1502" cm="1">
        <f t="array" ref="EL1502">SUM(COUNTIFS(Table_Pending_Today[job_type_code],{"WB","WQ","Z5","Z7","U8","QU","7W","2V","2W","2X"},Table_Pending_Today[In-House],1,Table_Pending_Today[Order_Number],Table_Pending_Today[[#This Row],[Order_Number]]))</f>
        <v>0</v>
      </c>
      <c r="EM1502" cm="1">
        <f t="array" ref="EM1502">SUM(COUNTIFS(Table_Pending_Today[job_type_code],{"WB","WQ","Z5","Z7","U8","QU","7W","2V","2W","2X"},Table_Pending_Today[Contractor],1,Table_Pending_Today[Order_Number],Table_Pending_Today[[#This Row],[Order_Number]]))</f>
        <v>0</v>
      </c>
      <c r="EN1502" cm="1">
        <f t="array" ref="EN1502">IF(SUM(COUNTIFS(Table_Pending_Today[Order_Type_Desc],{"Install","Service Order","Restart"},Table_Pending_Today[Order_Number],Table_Pending_Today[[#This Row],[Order_Number]]))&gt;0,1,0)</f>
        <v>0</v>
      </c>
      <c r="EO1502" cm="1">
        <f t="array" ref="EO1502">IF(SUM(COUNTIFS(Table_Pending_Today[Order_Type_Desc],{"Install","Service Order","Restart"},Table_Pending_Today[In-House],1,Table_Pending_Today[Order_Number],Table_Pending_Today[[#This Row],[Order_Number]]))&gt;0,1,0)</f>
        <v>0</v>
      </c>
      <c r="EP1502" cm="1">
        <f t="array" ref="EP1502">IF(SUM(COUNTIFS(Table_Pending_Today[Order_Type_Desc],{"Install","Service Order","Restart"},Table_Pending_Today[Contractor],1,Table_Pending_Today[Order_Number],Table_Pending_Today[[#This Row],[Order_Number]]))&gt;0,1,0)</f>
        <v>0</v>
      </c>
      <c r="EQ1502">
        <f>IF(SUM(COUNTIFS(Table_Pending_Today[Order_Type_Desc],"Special Request",Table_Pending_Today[Bury_Drop],0,Table_Pending_Today[In-House],1,Table_Pending_Today[Order_Number],Table_Pending_Today[[#This Row],[Order_Number]]))&gt;0,1,0)</f>
        <v>0</v>
      </c>
      <c r="ER1502">
        <f>SUM(COUNTIFS(Table_Pending_Today[Order_Type_Desc],"Special Request",Table_Pending_Today[Bury_Drop],0,Table_Pending_Today[Contractor],1,Table_Pending_Today[Order_Number],Table_Pending_Today[[#This Row],[Order_Number]]))</f>
        <v>0</v>
      </c>
    </row>
    <row r="1503" spans="1:148" x14ac:dyDescent="0.25">
      <c r="A1503" t="s">
        <v>22433</v>
      </c>
      <c r="B1503" t="s">
        <v>68448</v>
      </c>
      <c r="C1503" t="s">
        <v>2</v>
      </c>
      <c r="D1503" t="s">
        <v>22212</v>
      </c>
      <c r="E1503" t="s">
        <v>22213</v>
      </c>
      <c r="F1503" t="s">
        <v>35980</v>
      </c>
      <c r="G1503">
        <v>460661</v>
      </c>
      <c r="H1503" t="s">
        <v>16844</v>
      </c>
      <c r="I1503" t="s">
        <v>17157</v>
      </c>
      <c r="J1503" t="s">
        <v>17221</v>
      </c>
      <c r="K1503" t="s">
        <v>73</v>
      </c>
      <c r="L1503">
        <v>1</v>
      </c>
      <c r="M1503" t="s">
        <v>22214</v>
      </c>
      <c r="N1503" t="s">
        <v>22215</v>
      </c>
      <c r="P1503" t="s">
        <v>19252</v>
      </c>
      <c r="Q1503" t="s">
        <v>19881</v>
      </c>
      <c r="R1503" t="s">
        <v>22216</v>
      </c>
      <c r="T1503" t="s">
        <v>75</v>
      </c>
      <c r="U1503" t="s">
        <v>16658</v>
      </c>
      <c r="V1503" t="s">
        <v>22217</v>
      </c>
      <c r="W1503" t="s">
        <v>16693</v>
      </c>
      <c r="X1503" t="s">
        <v>17909</v>
      </c>
      <c r="Y1503" t="s">
        <v>76</v>
      </c>
      <c r="Z1503" t="s">
        <v>77</v>
      </c>
      <c r="AA1503" t="s">
        <v>16677</v>
      </c>
      <c r="AB1503" t="s">
        <v>198</v>
      </c>
      <c r="AC1503" t="s">
        <v>16702</v>
      </c>
      <c r="AD1503" t="s">
        <v>22218</v>
      </c>
      <c r="AE1503" t="s">
        <v>20208</v>
      </c>
      <c r="AF1503" t="s">
        <v>57076</v>
      </c>
      <c r="AG1503" t="s">
        <v>22433</v>
      </c>
      <c r="AH1503" t="s">
        <v>125</v>
      </c>
      <c r="AI1503" t="s">
        <v>22433</v>
      </c>
      <c r="AJ1503">
        <v>1</v>
      </c>
      <c r="AK1503" t="s">
        <v>17423</v>
      </c>
      <c r="AL1503" t="s">
        <v>22257</v>
      </c>
      <c r="AM1503" t="s">
        <v>87</v>
      </c>
      <c r="AO1503">
        <v>17</v>
      </c>
      <c r="AP1503" t="s">
        <v>17165</v>
      </c>
      <c r="AQ1503" t="s">
        <v>169</v>
      </c>
      <c r="AR1503" t="s">
        <v>17165</v>
      </c>
      <c r="AT1503">
        <v>0</v>
      </c>
      <c r="AU1503">
        <v>0</v>
      </c>
      <c r="AV1503" t="s">
        <v>16669</v>
      </c>
      <c r="BD1503" t="s">
        <v>71958</v>
      </c>
      <c r="BE1503" t="s">
        <v>17371</v>
      </c>
      <c r="BF1503" t="s">
        <v>22219</v>
      </c>
      <c r="BG1503" t="s">
        <v>18389</v>
      </c>
      <c r="BH1503" t="s">
        <v>17372</v>
      </c>
      <c r="BI1503" t="s">
        <v>81</v>
      </c>
      <c r="BJ1503" t="s">
        <v>119</v>
      </c>
      <c r="BK1503" t="s">
        <v>81</v>
      </c>
      <c r="BM1503" t="s">
        <v>22221</v>
      </c>
      <c r="BN1503" t="s">
        <v>22222</v>
      </c>
      <c r="BQ1503" t="s">
        <v>57078</v>
      </c>
      <c r="BS1503" t="s">
        <v>17202</v>
      </c>
      <c r="BT1503" t="s">
        <v>17807</v>
      </c>
      <c r="BU1503" t="s">
        <v>22258</v>
      </c>
      <c r="BV1503" t="s">
        <v>22218</v>
      </c>
      <c r="BW1503">
        <v>0</v>
      </c>
      <c r="BX1503">
        <v>0</v>
      </c>
      <c r="CB1503" t="s">
        <v>17146</v>
      </c>
      <c r="CD1503" t="s">
        <v>17766</v>
      </c>
      <c r="CE1503" t="s">
        <v>16880</v>
      </c>
      <c r="CF1503" t="s">
        <v>16881</v>
      </c>
      <c r="CG1503" t="s">
        <v>16882</v>
      </c>
      <c r="CK1503" t="s">
        <v>17176</v>
      </c>
      <c r="CL1503" t="s">
        <v>169</v>
      </c>
      <c r="CM1503">
        <v>0</v>
      </c>
      <c r="CN1503">
        <v>81.764799999999994</v>
      </c>
      <c r="CO1503">
        <v>3519.47</v>
      </c>
      <c r="CP1503">
        <v>0</v>
      </c>
      <c r="CQ1503" t="s">
        <v>17315</v>
      </c>
      <c r="CR1503" t="s">
        <v>57077</v>
      </c>
      <c r="CS1503" t="s">
        <v>21474</v>
      </c>
      <c r="CT1503" t="s">
        <v>21475</v>
      </c>
      <c r="CU1503" t="s">
        <v>17177</v>
      </c>
      <c r="CV1503" t="s">
        <v>21476</v>
      </c>
      <c r="CW1503" t="s">
        <v>17373</v>
      </c>
      <c r="CX1503" t="s">
        <v>17374</v>
      </c>
      <c r="CY1503" t="s">
        <v>17502</v>
      </c>
      <c r="DF1503" t="s">
        <v>19067</v>
      </c>
      <c r="DJ1503" t="s">
        <v>22220</v>
      </c>
      <c r="DK1503" t="s">
        <v>18214</v>
      </c>
      <c r="DL1503" t="s">
        <v>17388</v>
      </c>
      <c r="DM1503" t="s">
        <v>17387</v>
      </c>
      <c r="DN1503" t="s">
        <v>81</v>
      </c>
      <c r="DO1503" t="s">
        <v>81</v>
      </c>
      <c r="DP1503" t="s">
        <v>81</v>
      </c>
      <c r="DQ1503" t="s">
        <v>81</v>
      </c>
      <c r="DR1503" t="s">
        <v>17375</v>
      </c>
      <c r="DS1503">
        <v>1</v>
      </c>
      <c r="DU1503">
        <v>1</v>
      </c>
      <c r="DV1503">
        <v>0</v>
      </c>
      <c r="DW1503">
        <v>0</v>
      </c>
      <c r="DY1503">
        <v>0</v>
      </c>
      <c r="DZ1503">
        <v>0</v>
      </c>
      <c r="EA1503" t="s">
        <v>21403</v>
      </c>
      <c r="EB1503" t="s">
        <v>19466</v>
      </c>
      <c r="EC1503" t="s">
        <v>21336</v>
      </c>
      <c r="ED1503">
        <v>1</v>
      </c>
      <c r="EE1503" cm="1">
        <f t="array" ref="EE1503">SUM(COUNTIFS(Table_Pending_Today[job_type_code],{"WB","WQ","Z5","Z7","U8","QU","7W","2V","2W","2X"},Table_Pending_Today[Order_Number],Table_Pending_Today[[#This Row],[Order_Number]]))</f>
        <v>1</v>
      </c>
      <c r="EF1503">
        <f>COUNTIFS(Table_Pending_Today[Order_Number],Table_Pending_Today[[#This Row],[Order_Number]],Table_Pending_Today[tech_contractor],"INHOUSE")</f>
        <v>1</v>
      </c>
      <c r="EG1503">
        <f>COUNTIFS(Table_Pending_Today[Order_Number],Table_Pending_Today[[#This Row],[Order_Number]],Table_Pending_Today[tech_contractor],"CONTRACTOR")</f>
        <v>0</v>
      </c>
      <c r="EH1503" cm="1">
        <f t="array" ref="EH1503">SUM(COUNTIFS(Table_Pending_Today[job_type_code],{"XV","XQ","XT","XU"},Table_Pending_Today[Order_Number],Table_Pending_Today[[#This Row],[Order_Number]]))</f>
        <v>0</v>
      </c>
      <c r="EI1503" cm="1">
        <f t="array" ref="EI1503">SUM(COUNTIFS(Table_Pending_Today[job_type_code],{"XV","XQ","XT","XU"},Table_Pending_Today[Order_Number],Table_Pending_Today[[#This Row],[Order_Number]],Table_Pending_Today[In-House],1))</f>
        <v>0</v>
      </c>
      <c r="EJ1503" cm="1">
        <f t="array" ref="EJ1503">SUM(COUNTIFS(Table_Pending_Today[job_type_code],{"XV","XQ","XT","XU"},Table_Pending_Today[Order_Number],Table_Pending_Today[[#This Row],[Order_Number]],Table_Pending_Today[Contractor],1))</f>
        <v>0</v>
      </c>
      <c r="EK1503" cm="1">
        <f t="array" ref="EK1503">SUM(COUNTIFS(Table_Pending_Today[job_type_code],{"WB","WQ","Z5","Z7","U8","QU","7W","2V","2W","2X"},Table_Pending_Today[Order_Number],Table_Pending_Today[[#This Row],[Order_Number]]))</f>
        <v>1</v>
      </c>
      <c r="EL1503" cm="1">
        <f t="array" ref="EL1503">SUM(COUNTIFS(Table_Pending_Today[job_type_code],{"WB","WQ","Z5","Z7","U8","QU","7W","2V","2W","2X"},Table_Pending_Today[In-House],1,Table_Pending_Today[Order_Number],Table_Pending_Today[[#This Row],[Order_Number]]))</f>
        <v>1</v>
      </c>
      <c r="EM1503" cm="1">
        <f t="array" ref="EM1503">SUM(COUNTIFS(Table_Pending_Today[job_type_code],{"WB","WQ","Z5","Z7","U8","QU","7W","2V","2W","2X"},Table_Pending_Today[Contractor],1,Table_Pending_Today[Order_Number],Table_Pending_Today[[#This Row],[Order_Number]]))</f>
        <v>0</v>
      </c>
      <c r="EN1503" cm="1">
        <f t="array" ref="EN1503">IF(SUM(COUNTIFS(Table_Pending_Today[Order_Type_Desc],{"Install","Service Order","Restart"},Table_Pending_Today[Order_Number],Table_Pending_Today[[#This Row],[Order_Number]]))&gt;0,1,0)</f>
        <v>0</v>
      </c>
      <c r="EO1503" cm="1">
        <f t="array" ref="EO1503">IF(SUM(COUNTIFS(Table_Pending_Today[Order_Type_Desc],{"Install","Service Order","Restart"},Table_Pending_Today[In-House],1,Table_Pending_Today[Order_Number],Table_Pending_Today[[#This Row],[Order_Number]]))&gt;0,1,0)</f>
        <v>0</v>
      </c>
      <c r="EP1503" cm="1">
        <f t="array" ref="EP1503">IF(SUM(COUNTIFS(Table_Pending_Today[Order_Type_Desc],{"Install","Service Order","Restart"},Table_Pending_Today[Contractor],1,Table_Pending_Today[Order_Number],Table_Pending_Today[[#This Row],[Order_Number]]))&gt;0,1,0)</f>
        <v>0</v>
      </c>
      <c r="EQ1503">
        <f>IF(SUM(COUNTIFS(Table_Pending_Today[Order_Type_Desc],"Special Request",Table_Pending_Today[Bury_Drop],0,Table_Pending_Today[In-House],1,Table_Pending_Today[Order_Number],Table_Pending_Today[[#This Row],[Order_Number]]))&gt;0,1,0)</f>
        <v>0</v>
      </c>
      <c r="ER1503">
        <f>SUM(COUNTIFS(Table_Pending_Today[Order_Type_Desc],"Special Request",Table_Pending_Today[Bury_Drop],0,Table_Pending_Today[Contractor],1,Table_Pending_Today[Order_Number],Table_Pending_Today[[#This Row],[Order_Number]]))</f>
        <v>0</v>
      </c>
    </row>
    <row r="1504" spans="1:148" x14ac:dyDescent="0.25">
      <c r="A1504" t="s">
        <v>22433</v>
      </c>
      <c r="B1504" t="s">
        <v>68448</v>
      </c>
      <c r="C1504" t="s">
        <v>2</v>
      </c>
      <c r="D1504" t="s">
        <v>20544</v>
      </c>
      <c r="E1504" t="s">
        <v>20545</v>
      </c>
      <c r="F1504" t="s">
        <v>36347</v>
      </c>
      <c r="G1504">
        <v>461337</v>
      </c>
      <c r="H1504" t="s">
        <v>16844</v>
      </c>
      <c r="I1504" t="s">
        <v>17157</v>
      </c>
      <c r="J1504" t="s">
        <v>17221</v>
      </c>
      <c r="K1504" t="s">
        <v>73</v>
      </c>
      <c r="L1504">
        <v>1</v>
      </c>
      <c r="M1504" t="s">
        <v>20546</v>
      </c>
      <c r="N1504" t="s">
        <v>20547</v>
      </c>
      <c r="P1504" t="s">
        <v>18762</v>
      </c>
      <c r="Q1504" t="s">
        <v>19161</v>
      </c>
      <c r="R1504" t="s">
        <v>20549</v>
      </c>
      <c r="T1504" t="s">
        <v>75</v>
      </c>
      <c r="U1504" t="s">
        <v>16658</v>
      </c>
      <c r="V1504" t="s">
        <v>20550</v>
      </c>
      <c r="W1504" t="s">
        <v>16693</v>
      </c>
      <c r="X1504" t="s">
        <v>19754</v>
      </c>
      <c r="Y1504" t="s">
        <v>76</v>
      </c>
      <c r="Z1504" t="s">
        <v>77</v>
      </c>
      <c r="AA1504" t="s">
        <v>16677</v>
      </c>
      <c r="AB1504" t="s">
        <v>196</v>
      </c>
      <c r="AC1504" t="s">
        <v>16758</v>
      </c>
      <c r="AD1504" t="s">
        <v>22058</v>
      </c>
      <c r="AE1504" t="s">
        <v>20208</v>
      </c>
      <c r="AF1504" t="s">
        <v>57061</v>
      </c>
      <c r="AG1504" t="s">
        <v>22433</v>
      </c>
      <c r="AH1504" t="s">
        <v>125</v>
      </c>
      <c r="AI1504" t="s">
        <v>22433</v>
      </c>
      <c r="AJ1504">
        <v>1</v>
      </c>
      <c r="AK1504" t="s">
        <v>17423</v>
      </c>
      <c r="AL1504" t="s">
        <v>22067</v>
      </c>
      <c r="AM1504" t="s">
        <v>3</v>
      </c>
      <c r="AN1504" t="s">
        <v>16870</v>
      </c>
      <c r="AO1504">
        <v>17</v>
      </c>
      <c r="AP1504" t="s">
        <v>17165</v>
      </c>
      <c r="AQ1504" t="s">
        <v>169</v>
      </c>
      <c r="AR1504" t="s">
        <v>17165</v>
      </c>
      <c r="AT1504">
        <v>0</v>
      </c>
      <c r="AU1504">
        <v>0</v>
      </c>
      <c r="AV1504" t="s">
        <v>16669</v>
      </c>
      <c r="BI1504" t="s">
        <v>81</v>
      </c>
      <c r="BJ1504" t="s">
        <v>81</v>
      </c>
      <c r="BK1504" t="s">
        <v>81</v>
      </c>
      <c r="BM1504" t="s">
        <v>19559</v>
      </c>
      <c r="BN1504" t="s">
        <v>22310</v>
      </c>
      <c r="BQ1504" t="s">
        <v>57062</v>
      </c>
      <c r="BS1504" t="s">
        <v>17202</v>
      </c>
      <c r="BT1504" t="s">
        <v>22068</v>
      </c>
      <c r="BU1504" t="s">
        <v>22069</v>
      </c>
      <c r="BV1504" t="s">
        <v>22058</v>
      </c>
      <c r="BW1504">
        <v>0</v>
      </c>
      <c r="BX1504">
        <v>0</v>
      </c>
      <c r="CB1504" t="s">
        <v>17146</v>
      </c>
      <c r="CD1504" t="s">
        <v>17766</v>
      </c>
      <c r="CE1504" t="s">
        <v>16880</v>
      </c>
      <c r="CF1504" t="s">
        <v>16881</v>
      </c>
      <c r="CG1504" t="s">
        <v>16882</v>
      </c>
      <c r="CK1504" t="s">
        <v>16885</v>
      </c>
      <c r="CL1504" t="s">
        <v>169</v>
      </c>
      <c r="CM1504">
        <v>0</v>
      </c>
      <c r="CN1504">
        <v>96.333500000000001</v>
      </c>
      <c r="CO1504">
        <v>7.9</v>
      </c>
      <c r="CP1504">
        <v>75</v>
      </c>
      <c r="CQ1504" t="s">
        <v>17323</v>
      </c>
      <c r="CR1504" t="s">
        <v>17313</v>
      </c>
      <c r="CS1504" t="s">
        <v>21442</v>
      </c>
      <c r="CT1504" t="s">
        <v>21443</v>
      </c>
      <c r="CU1504" t="s">
        <v>17176</v>
      </c>
      <c r="CV1504" t="s">
        <v>21444</v>
      </c>
      <c r="DS1504">
        <v>0</v>
      </c>
      <c r="DU1504">
        <v>1</v>
      </c>
      <c r="DV1504">
        <v>0</v>
      </c>
      <c r="DW1504">
        <v>0</v>
      </c>
      <c r="DY1504">
        <v>0</v>
      </c>
      <c r="DZ1504">
        <v>0</v>
      </c>
      <c r="EC1504" t="s">
        <v>21330</v>
      </c>
      <c r="ED1504">
        <v>1</v>
      </c>
      <c r="EE1504" cm="1">
        <f t="array" ref="EE1504">SUM(COUNTIFS(Table_Pending_Today[job_type_code],{"WB","WQ","Z5","Z7","U8","QU","7W","2V","2W","2X"},Table_Pending_Today[Order_Number],Table_Pending_Today[[#This Row],[Order_Number]]))</f>
        <v>1</v>
      </c>
      <c r="EF1504">
        <f>COUNTIFS(Table_Pending_Today[Order_Number],Table_Pending_Today[[#This Row],[Order_Number]],Table_Pending_Today[tech_contractor],"INHOUSE")</f>
        <v>0</v>
      </c>
      <c r="EG1504">
        <f>COUNTIFS(Table_Pending_Today[Order_Number],Table_Pending_Today[[#This Row],[Order_Number]],Table_Pending_Today[tech_contractor],"CONTRACTOR")</f>
        <v>1</v>
      </c>
      <c r="EH1504" cm="1">
        <f t="array" ref="EH1504">SUM(COUNTIFS(Table_Pending_Today[job_type_code],{"XV","XQ","XT","XU"},Table_Pending_Today[Order_Number],Table_Pending_Today[[#This Row],[Order_Number]]))</f>
        <v>0</v>
      </c>
      <c r="EI1504" cm="1">
        <f t="array" ref="EI1504">SUM(COUNTIFS(Table_Pending_Today[job_type_code],{"XV","XQ","XT","XU"},Table_Pending_Today[Order_Number],Table_Pending_Today[[#This Row],[Order_Number]],Table_Pending_Today[In-House],1))</f>
        <v>0</v>
      </c>
      <c r="EJ1504" cm="1">
        <f t="array" ref="EJ1504">SUM(COUNTIFS(Table_Pending_Today[job_type_code],{"XV","XQ","XT","XU"},Table_Pending_Today[Order_Number],Table_Pending_Today[[#This Row],[Order_Number]],Table_Pending_Today[Contractor],1))</f>
        <v>0</v>
      </c>
      <c r="EK1504" cm="1">
        <f t="array" ref="EK1504">SUM(COUNTIFS(Table_Pending_Today[job_type_code],{"WB","WQ","Z5","Z7","U8","QU","7W","2V","2W","2X"},Table_Pending_Today[Order_Number],Table_Pending_Today[[#This Row],[Order_Number]]))</f>
        <v>1</v>
      </c>
      <c r="EL1504" cm="1">
        <f t="array" ref="EL1504">SUM(COUNTIFS(Table_Pending_Today[job_type_code],{"WB","WQ","Z5","Z7","U8","QU","7W","2V","2W","2X"},Table_Pending_Today[In-House],1,Table_Pending_Today[Order_Number],Table_Pending_Today[[#This Row],[Order_Number]]))</f>
        <v>0</v>
      </c>
      <c r="EM1504" cm="1">
        <f t="array" ref="EM1504">SUM(COUNTIFS(Table_Pending_Today[job_type_code],{"WB","WQ","Z5","Z7","U8","QU","7W","2V","2W","2X"},Table_Pending_Today[Contractor],1,Table_Pending_Today[Order_Number],Table_Pending_Today[[#This Row],[Order_Number]]))</f>
        <v>1</v>
      </c>
      <c r="EN1504" cm="1">
        <f t="array" ref="EN1504">IF(SUM(COUNTIFS(Table_Pending_Today[Order_Type_Desc],{"Install","Service Order","Restart"},Table_Pending_Today[Order_Number],Table_Pending_Today[[#This Row],[Order_Number]]))&gt;0,1,0)</f>
        <v>0</v>
      </c>
      <c r="EO1504" cm="1">
        <f t="array" ref="EO1504">IF(SUM(COUNTIFS(Table_Pending_Today[Order_Type_Desc],{"Install","Service Order","Restart"},Table_Pending_Today[In-House],1,Table_Pending_Today[Order_Number],Table_Pending_Today[[#This Row],[Order_Number]]))&gt;0,1,0)</f>
        <v>0</v>
      </c>
      <c r="EP1504" cm="1">
        <f t="array" ref="EP1504">IF(SUM(COUNTIFS(Table_Pending_Today[Order_Type_Desc],{"Install","Service Order","Restart"},Table_Pending_Today[Contractor],1,Table_Pending_Today[Order_Number],Table_Pending_Today[[#This Row],[Order_Number]]))&gt;0,1,0)</f>
        <v>0</v>
      </c>
      <c r="EQ1504">
        <f>IF(SUM(COUNTIFS(Table_Pending_Today[Order_Type_Desc],"Special Request",Table_Pending_Today[Bury_Drop],0,Table_Pending_Today[In-House],1,Table_Pending_Today[Order_Number],Table_Pending_Today[[#This Row],[Order_Number]]))&gt;0,1,0)</f>
        <v>0</v>
      </c>
      <c r="ER1504">
        <f>SUM(COUNTIFS(Table_Pending_Today[Order_Type_Desc],"Special Request",Table_Pending_Today[Bury_Drop],0,Table_Pending_Today[Contractor],1,Table_Pending_Today[Order_Number],Table_Pending_Today[[#This Row],[Order_Number]]))</f>
        <v>0</v>
      </c>
    </row>
    <row r="1505" spans="1:148" x14ac:dyDescent="0.25">
      <c r="A1505" t="s">
        <v>22433</v>
      </c>
      <c r="B1505" t="s">
        <v>68448</v>
      </c>
      <c r="C1505" t="s">
        <v>2</v>
      </c>
      <c r="D1505" t="s">
        <v>24481</v>
      </c>
      <c r="E1505" t="s">
        <v>24482</v>
      </c>
      <c r="F1505" t="s">
        <v>24483</v>
      </c>
      <c r="G1505">
        <v>466584</v>
      </c>
      <c r="H1505" t="s">
        <v>72</v>
      </c>
      <c r="I1505" t="s">
        <v>89</v>
      </c>
      <c r="J1505" t="s">
        <v>16976</v>
      </c>
      <c r="K1505" t="s">
        <v>73</v>
      </c>
      <c r="L1505">
        <v>0</v>
      </c>
      <c r="M1505" t="s">
        <v>24484</v>
      </c>
      <c r="N1505" t="s">
        <v>24485</v>
      </c>
      <c r="P1505" t="s">
        <v>199</v>
      </c>
      <c r="Q1505" t="s">
        <v>17141</v>
      </c>
      <c r="R1505" t="s">
        <v>24487</v>
      </c>
      <c r="T1505" t="s">
        <v>75</v>
      </c>
      <c r="U1505" t="s">
        <v>16658</v>
      </c>
      <c r="V1505" t="s">
        <v>24488</v>
      </c>
      <c r="W1505" t="s">
        <v>16693</v>
      </c>
      <c r="X1505" t="s">
        <v>17776</v>
      </c>
      <c r="Y1505" t="s">
        <v>76</v>
      </c>
      <c r="Z1505" t="s">
        <v>77</v>
      </c>
      <c r="AA1505" t="s">
        <v>186</v>
      </c>
      <c r="AB1505" t="s">
        <v>16697</v>
      </c>
      <c r="AC1505" t="s">
        <v>16710</v>
      </c>
      <c r="AD1505" t="s">
        <v>55486</v>
      </c>
      <c r="AE1505" t="s">
        <v>22433</v>
      </c>
      <c r="AF1505" t="s">
        <v>55487</v>
      </c>
      <c r="AG1505" t="s">
        <v>22433</v>
      </c>
      <c r="AH1505" t="s">
        <v>17432</v>
      </c>
      <c r="AJ1505">
        <v>0</v>
      </c>
      <c r="AL1505" t="s">
        <v>79</v>
      </c>
      <c r="AO1505">
        <v>18</v>
      </c>
      <c r="AP1505" t="s">
        <v>91</v>
      </c>
      <c r="AQ1505" t="s">
        <v>80</v>
      </c>
      <c r="AR1505" t="s">
        <v>17006</v>
      </c>
      <c r="AT1505">
        <v>0</v>
      </c>
      <c r="AU1505">
        <v>0</v>
      </c>
      <c r="AV1505" t="s">
        <v>16696</v>
      </c>
      <c r="BI1505" t="s">
        <v>81</v>
      </c>
      <c r="BJ1505" t="s">
        <v>81</v>
      </c>
      <c r="BK1505" t="s">
        <v>81</v>
      </c>
      <c r="BM1505" t="s">
        <v>55488</v>
      </c>
      <c r="BN1505" t="s">
        <v>55489</v>
      </c>
      <c r="BQ1505" t="s">
        <v>55490</v>
      </c>
      <c r="BS1505" t="s">
        <v>17202</v>
      </c>
      <c r="BV1505" t="s">
        <v>55486</v>
      </c>
      <c r="BW1505">
        <v>0</v>
      </c>
      <c r="BX1505">
        <v>0</v>
      </c>
      <c r="CE1505" t="s">
        <v>16880</v>
      </c>
      <c r="CF1505" t="s">
        <v>16881</v>
      </c>
      <c r="CG1505" t="s">
        <v>16882</v>
      </c>
      <c r="CK1505" t="s">
        <v>16911</v>
      </c>
      <c r="CL1505" t="s">
        <v>80</v>
      </c>
      <c r="CM1505">
        <v>0</v>
      </c>
      <c r="CN1505">
        <v>92.4375</v>
      </c>
      <c r="CO1505">
        <v>94.65</v>
      </c>
      <c r="CP1505">
        <v>125</v>
      </c>
      <c r="CQ1505" t="s">
        <v>17312</v>
      </c>
      <c r="CR1505" t="s">
        <v>17313</v>
      </c>
      <c r="CS1505" t="s">
        <v>21844</v>
      </c>
      <c r="CT1505" t="s">
        <v>21845</v>
      </c>
      <c r="CU1505" t="s">
        <v>16911</v>
      </c>
      <c r="CV1505" t="s">
        <v>21846</v>
      </c>
      <c r="DU1505">
        <v>1</v>
      </c>
      <c r="DV1505">
        <v>0</v>
      </c>
      <c r="DW1505">
        <v>0</v>
      </c>
      <c r="DY1505">
        <v>0</v>
      </c>
      <c r="DZ1505">
        <v>0</v>
      </c>
      <c r="EC1505" t="s">
        <v>21386</v>
      </c>
      <c r="ED1505">
        <v>0</v>
      </c>
      <c r="EE1505" cm="1">
        <f t="array" ref="EE1505">SUM(COUNTIFS(Table_Pending_Today[job_type_code],{"WB","WQ","Z5","Z7","U8","QU","7W","2V","2W","2X"},Table_Pending_Today[Order_Number],Table_Pending_Today[[#This Row],[Order_Number]]))</f>
        <v>0</v>
      </c>
      <c r="EF1505">
        <f>COUNTIFS(Table_Pending_Today[Order_Number],Table_Pending_Today[[#This Row],[Order_Number]],Table_Pending_Today[tech_contractor],"INHOUSE")</f>
        <v>0</v>
      </c>
      <c r="EG1505">
        <f>COUNTIFS(Table_Pending_Today[Order_Number],Table_Pending_Today[[#This Row],[Order_Number]],Table_Pending_Today[tech_contractor],"CONTRACTOR")</f>
        <v>0</v>
      </c>
      <c r="EH1505" cm="1">
        <f t="array" ref="EH1505">SUM(COUNTIFS(Table_Pending_Today[job_type_code],{"XV","XQ","XT","XU"},Table_Pending_Today[Order_Number],Table_Pending_Today[[#This Row],[Order_Number]]))</f>
        <v>0</v>
      </c>
      <c r="EI1505" cm="1">
        <f t="array" ref="EI1505">SUM(COUNTIFS(Table_Pending_Today[job_type_code],{"XV","XQ","XT","XU"},Table_Pending_Today[Order_Number],Table_Pending_Today[[#This Row],[Order_Number]],Table_Pending_Today[In-House],1))</f>
        <v>0</v>
      </c>
      <c r="EJ1505" cm="1">
        <f t="array" ref="EJ1505">SUM(COUNTIFS(Table_Pending_Today[job_type_code],{"XV","XQ","XT","XU"},Table_Pending_Today[Order_Number],Table_Pending_Today[[#This Row],[Order_Number]],Table_Pending_Today[Contractor],1))</f>
        <v>0</v>
      </c>
      <c r="EK1505" cm="1">
        <f t="array" ref="EK1505">SUM(COUNTIFS(Table_Pending_Today[job_type_code],{"WB","WQ","Z5","Z7","U8","QU","7W","2V","2W","2X"},Table_Pending_Today[Order_Number],Table_Pending_Today[[#This Row],[Order_Number]]))</f>
        <v>0</v>
      </c>
      <c r="EL1505" cm="1">
        <f t="array" ref="EL1505">SUM(COUNTIFS(Table_Pending_Today[job_type_code],{"WB","WQ","Z5","Z7","U8","QU","7W","2V","2W","2X"},Table_Pending_Today[In-House],1,Table_Pending_Today[Order_Number],Table_Pending_Today[[#This Row],[Order_Number]]))</f>
        <v>0</v>
      </c>
      <c r="EM1505" cm="1">
        <f t="array" ref="EM1505">SUM(COUNTIFS(Table_Pending_Today[job_type_code],{"WB","WQ","Z5","Z7","U8","QU","7W","2V","2W","2X"},Table_Pending_Today[Contractor],1,Table_Pending_Today[Order_Number],Table_Pending_Today[[#This Row],[Order_Number]]))</f>
        <v>0</v>
      </c>
      <c r="EN1505" cm="1">
        <f t="array" ref="EN1505">IF(SUM(COUNTIFS(Table_Pending_Today[Order_Type_Desc],{"Install","Service Order","Restart"},Table_Pending_Today[Order_Number],Table_Pending_Today[[#This Row],[Order_Number]]))&gt;0,1,0)</f>
        <v>0</v>
      </c>
      <c r="EO1505" cm="1">
        <f t="array" ref="EO1505">IF(SUM(COUNTIFS(Table_Pending_Today[Order_Type_Desc],{"Install","Service Order","Restart"},Table_Pending_Today[In-House],1,Table_Pending_Today[Order_Number],Table_Pending_Today[[#This Row],[Order_Number]]))&gt;0,1,0)</f>
        <v>0</v>
      </c>
      <c r="EP1505" cm="1">
        <f t="array" ref="EP1505">IF(SUM(COUNTIFS(Table_Pending_Today[Order_Type_Desc],{"Install","Service Order","Restart"},Table_Pending_Today[Contractor],1,Table_Pending_Today[Order_Number],Table_Pending_Today[[#This Row],[Order_Number]]))&gt;0,1,0)</f>
        <v>0</v>
      </c>
      <c r="EQ1505">
        <f>IF(SUM(COUNTIFS(Table_Pending_Today[Order_Type_Desc],"Special Request",Table_Pending_Today[Bury_Drop],0,Table_Pending_Today[In-House],1,Table_Pending_Today[Order_Number],Table_Pending_Today[[#This Row],[Order_Number]]))&gt;0,1,0)</f>
        <v>0</v>
      </c>
      <c r="ER1505">
        <f>SUM(COUNTIFS(Table_Pending_Today[Order_Type_Desc],"Special Request",Table_Pending_Today[Bury_Drop],0,Table_Pending_Today[Contractor],1,Table_Pending_Today[Order_Number],Table_Pending_Today[[#This Row],[Order_Number]]))</f>
        <v>0</v>
      </c>
    </row>
    <row r="1506" spans="1:148" x14ac:dyDescent="0.25">
      <c r="A1506" t="s">
        <v>22433</v>
      </c>
      <c r="B1506" t="s">
        <v>68448</v>
      </c>
      <c r="C1506" t="s">
        <v>2</v>
      </c>
      <c r="D1506" t="s">
        <v>24541</v>
      </c>
      <c r="E1506" t="s">
        <v>24542</v>
      </c>
      <c r="F1506" t="s">
        <v>24543</v>
      </c>
      <c r="G1506">
        <v>461675</v>
      </c>
      <c r="H1506" t="s">
        <v>72</v>
      </c>
      <c r="I1506" t="s">
        <v>16927</v>
      </c>
      <c r="J1506" t="s">
        <v>17537</v>
      </c>
      <c r="K1506" t="s">
        <v>73</v>
      </c>
      <c r="L1506">
        <v>1</v>
      </c>
      <c r="M1506" t="s">
        <v>24544</v>
      </c>
      <c r="N1506" t="s">
        <v>24545</v>
      </c>
      <c r="P1506" t="s">
        <v>197</v>
      </c>
      <c r="Q1506" t="s">
        <v>16817</v>
      </c>
      <c r="R1506" t="s">
        <v>24547</v>
      </c>
      <c r="S1506" t="s">
        <v>24548</v>
      </c>
      <c r="T1506" t="s">
        <v>75</v>
      </c>
      <c r="U1506" t="s">
        <v>16658</v>
      </c>
      <c r="V1506" t="s">
        <v>24549</v>
      </c>
      <c r="W1506" t="s">
        <v>16693</v>
      </c>
      <c r="X1506" t="s">
        <v>17170</v>
      </c>
      <c r="Y1506" t="s">
        <v>76</v>
      </c>
      <c r="Z1506" t="s">
        <v>77</v>
      </c>
      <c r="AA1506" t="s">
        <v>186</v>
      </c>
      <c r="AB1506" t="s">
        <v>16694</v>
      </c>
      <c r="AC1506" t="s">
        <v>193</v>
      </c>
      <c r="AD1506" t="s">
        <v>57065</v>
      </c>
      <c r="AE1506" t="s">
        <v>20208</v>
      </c>
      <c r="AF1506" t="s">
        <v>57066</v>
      </c>
      <c r="AG1506" t="s">
        <v>22433</v>
      </c>
      <c r="AH1506" t="s">
        <v>16921</v>
      </c>
      <c r="AI1506" t="s">
        <v>20208</v>
      </c>
      <c r="AJ1506">
        <v>1</v>
      </c>
      <c r="AK1506" t="s">
        <v>98</v>
      </c>
      <c r="AL1506" t="s">
        <v>79</v>
      </c>
      <c r="AO1506">
        <v>18</v>
      </c>
      <c r="AP1506" t="s">
        <v>83</v>
      </c>
      <c r="AQ1506" t="s">
        <v>80</v>
      </c>
      <c r="AR1506" t="s">
        <v>57067</v>
      </c>
      <c r="AT1506">
        <v>1</v>
      </c>
      <c r="AU1506">
        <v>0</v>
      </c>
      <c r="AV1506" t="s">
        <v>16696</v>
      </c>
      <c r="BI1506" t="s">
        <v>81</v>
      </c>
      <c r="BJ1506" t="s">
        <v>81</v>
      </c>
      <c r="BK1506" t="s">
        <v>81</v>
      </c>
      <c r="BM1506" t="s">
        <v>57068</v>
      </c>
      <c r="BN1506" t="s">
        <v>57069</v>
      </c>
      <c r="BS1506" t="s">
        <v>17202</v>
      </c>
      <c r="BV1506" t="s">
        <v>57065</v>
      </c>
      <c r="BW1506">
        <v>0</v>
      </c>
      <c r="BX1506">
        <v>1</v>
      </c>
      <c r="CA1506" t="s">
        <v>16980</v>
      </c>
      <c r="CE1506" t="s">
        <v>16880</v>
      </c>
      <c r="CF1506" t="s">
        <v>16881</v>
      </c>
      <c r="CG1506" t="s">
        <v>16882</v>
      </c>
      <c r="CK1506" t="s">
        <v>17066</v>
      </c>
      <c r="CL1506" t="s">
        <v>80</v>
      </c>
      <c r="CM1506">
        <v>0</v>
      </c>
      <c r="CN1506">
        <v>98.960499999999996</v>
      </c>
      <c r="CO1506">
        <v>2.7</v>
      </c>
      <c r="CP1506">
        <v>1525</v>
      </c>
      <c r="CQ1506" t="s">
        <v>17312</v>
      </c>
      <c r="CR1506" t="s">
        <v>17313</v>
      </c>
      <c r="CS1506" t="s">
        <v>22208</v>
      </c>
      <c r="CT1506" t="s">
        <v>22209</v>
      </c>
      <c r="CU1506" t="s">
        <v>17066</v>
      </c>
      <c r="CV1506" t="s">
        <v>22210</v>
      </c>
      <c r="DU1506">
        <v>1</v>
      </c>
      <c r="DV1506">
        <v>0</v>
      </c>
      <c r="DW1506">
        <v>0</v>
      </c>
      <c r="DY1506">
        <v>1</v>
      </c>
      <c r="DZ1506">
        <v>0</v>
      </c>
      <c r="EC1506" t="s">
        <v>21320</v>
      </c>
      <c r="ED1506">
        <v>1</v>
      </c>
      <c r="EE1506" cm="1">
        <f t="array" ref="EE1506">SUM(COUNTIFS(Table_Pending_Today[job_type_code],{"WB","WQ","Z5","Z7","U8","QU","7W","2V","2W","2X"},Table_Pending_Today[Order_Number],Table_Pending_Today[[#This Row],[Order_Number]]))</f>
        <v>0</v>
      </c>
      <c r="EF1506">
        <f>COUNTIFS(Table_Pending_Today[Order_Number],Table_Pending_Today[[#This Row],[Order_Number]],Table_Pending_Today[tech_contractor],"INHOUSE")</f>
        <v>0</v>
      </c>
      <c r="EG1506">
        <f>COUNTIFS(Table_Pending_Today[Order_Number],Table_Pending_Today[[#This Row],[Order_Number]],Table_Pending_Today[tech_contractor],"CONTRACTOR")</f>
        <v>0</v>
      </c>
      <c r="EH1506" cm="1">
        <f t="array" ref="EH1506">SUM(COUNTIFS(Table_Pending_Today[job_type_code],{"XV","XQ","XT","XU"},Table_Pending_Today[Order_Number],Table_Pending_Today[[#This Row],[Order_Number]]))</f>
        <v>0</v>
      </c>
      <c r="EI1506" cm="1">
        <f t="array" ref="EI1506">SUM(COUNTIFS(Table_Pending_Today[job_type_code],{"XV","XQ","XT","XU"},Table_Pending_Today[Order_Number],Table_Pending_Today[[#This Row],[Order_Number]],Table_Pending_Today[In-House],1))</f>
        <v>0</v>
      </c>
      <c r="EJ1506" cm="1">
        <f t="array" ref="EJ1506">SUM(COUNTIFS(Table_Pending_Today[job_type_code],{"XV","XQ","XT","XU"},Table_Pending_Today[Order_Number],Table_Pending_Today[[#This Row],[Order_Number]],Table_Pending_Today[Contractor],1))</f>
        <v>0</v>
      </c>
      <c r="EK1506" cm="1">
        <f t="array" ref="EK1506">SUM(COUNTIFS(Table_Pending_Today[job_type_code],{"WB","WQ","Z5","Z7","U8","QU","7W","2V","2W","2X"},Table_Pending_Today[Order_Number],Table_Pending_Today[[#This Row],[Order_Number]]))</f>
        <v>0</v>
      </c>
      <c r="EL1506" cm="1">
        <f t="array" ref="EL1506">SUM(COUNTIFS(Table_Pending_Today[job_type_code],{"WB","WQ","Z5","Z7","U8","QU","7W","2V","2W","2X"},Table_Pending_Today[In-House],1,Table_Pending_Today[Order_Number],Table_Pending_Today[[#This Row],[Order_Number]]))</f>
        <v>0</v>
      </c>
      <c r="EM1506" cm="1">
        <f t="array" ref="EM1506">SUM(COUNTIFS(Table_Pending_Today[job_type_code],{"WB","WQ","Z5","Z7","U8","QU","7W","2V","2W","2X"},Table_Pending_Today[Contractor],1,Table_Pending_Today[Order_Number],Table_Pending_Today[[#This Row],[Order_Number]]))</f>
        <v>0</v>
      </c>
      <c r="EN1506" cm="1">
        <f t="array" ref="EN1506">IF(SUM(COUNTIFS(Table_Pending_Today[Order_Type_Desc],{"Install","Service Order","Restart"},Table_Pending_Today[Order_Number],Table_Pending_Today[[#This Row],[Order_Number]]))&gt;0,1,0)</f>
        <v>0</v>
      </c>
      <c r="EO1506" cm="1">
        <f t="array" ref="EO1506">IF(SUM(COUNTIFS(Table_Pending_Today[Order_Type_Desc],{"Install","Service Order","Restart"},Table_Pending_Today[In-House],1,Table_Pending_Today[Order_Number],Table_Pending_Today[[#This Row],[Order_Number]]))&gt;0,1,0)</f>
        <v>0</v>
      </c>
      <c r="EP1506" cm="1">
        <f t="array" ref="EP1506">IF(SUM(COUNTIFS(Table_Pending_Today[Order_Type_Desc],{"Install","Service Order","Restart"},Table_Pending_Today[Contractor],1,Table_Pending_Today[Order_Number],Table_Pending_Today[[#This Row],[Order_Number]]))&gt;0,1,0)</f>
        <v>0</v>
      </c>
      <c r="EQ1506">
        <f>IF(SUM(COUNTIFS(Table_Pending_Today[Order_Type_Desc],"Special Request",Table_Pending_Today[Bury_Drop],0,Table_Pending_Today[In-House],1,Table_Pending_Today[Order_Number],Table_Pending_Today[[#This Row],[Order_Number]]))&gt;0,1,0)</f>
        <v>0</v>
      </c>
      <c r="ER1506">
        <f>SUM(COUNTIFS(Table_Pending_Today[Order_Type_Desc],"Special Request",Table_Pending_Today[Bury_Drop],0,Table_Pending_Today[Contractor],1,Table_Pending_Today[Order_Number],Table_Pending_Today[[#This Row],[Order_Number]]))</f>
        <v>0</v>
      </c>
    </row>
    <row r="1507" spans="1:148" x14ac:dyDescent="0.25">
      <c r="A1507" t="s">
        <v>22433</v>
      </c>
      <c r="B1507" t="s">
        <v>68448</v>
      </c>
      <c r="C1507" t="s">
        <v>2</v>
      </c>
      <c r="D1507" t="s">
        <v>30396</v>
      </c>
      <c r="E1507" t="s">
        <v>30397</v>
      </c>
      <c r="F1507" t="s">
        <v>30398</v>
      </c>
      <c r="G1507">
        <v>462005</v>
      </c>
      <c r="H1507" t="s">
        <v>72</v>
      </c>
      <c r="I1507" t="s">
        <v>16913</v>
      </c>
      <c r="J1507" t="s">
        <v>16914</v>
      </c>
      <c r="K1507" t="s">
        <v>73</v>
      </c>
      <c r="L1507">
        <v>1</v>
      </c>
      <c r="M1507" t="s">
        <v>30399</v>
      </c>
      <c r="N1507" t="s">
        <v>30400</v>
      </c>
      <c r="P1507" t="s">
        <v>160</v>
      </c>
      <c r="Q1507" t="s">
        <v>17576</v>
      </c>
      <c r="R1507" t="s">
        <v>30402</v>
      </c>
      <c r="T1507" t="s">
        <v>75</v>
      </c>
      <c r="U1507" t="s">
        <v>16658</v>
      </c>
      <c r="V1507" t="s">
        <v>30403</v>
      </c>
      <c r="W1507" t="s">
        <v>16693</v>
      </c>
      <c r="X1507" t="s">
        <v>17264</v>
      </c>
      <c r="Y1507" t="s">
        <v>76</v>
      </c>
      <c r="Z1507" t="s">
        <v>77</v>
      </c>
      <c r="AA1507" t="s">
        <v>186</v>
      </c>
      <c r="AB1507" t="s">
        <v>16694</v>
      </c>
      <c r="AC1507" t="s">
        <v>16707</v>
      </c>
      <c r="AD1507" t="s">
        <v>56153</v>
      </c>
      <c r="AE1507" t="s">
        <v>20208</v>
      </c>
      <c r="AF1507" t="s">
        <v>56154</v>
      </c>
      <c r="AG1507" t="s">
        <v>22433</v>
      </c>
      <c r="AH1507" t="s">
        <v>16921</v>
      </c>
      <c r="AI1507" t="s">
        <v>20208</v>
      </c>
      <c r="AJ1507">
        <v>1</v>
      </c>
      <c r="AK1507" t="s">
        <v>98</v>
      </c>
      <c r="AL1507" t="s">
        <v>22076</v>
      </c>
      <c r="AM1507" t="s">
        <v>3</v>
      </c>
      <c r="AN1507" t="s">
        <v>16870</v>
      </c>
      <c r="AO1507">
        <v>18</v>
      </c>
      <c r="AP1507" t="s">
        <v>16915</v>
      </c>
      <c r="AQ1507" t="s">
        <v>92</v>
      </c>
      <c r="AR1507" t="s">
        <v>16916</v>
      </c>
      <c r="AT1507">
        <v>0</v>
      </c>
      <c r="AU1507">
        <v>0</v>
      </c>
      <c r="AV1507" t="s">
        <v>16696</v>
      </c>
      <c r="BI1507" t="s">
        <v>81</v>
      </c>
      <c r="BJ1507" t="s">
        <v>81</v>
      </c>
      <c r="BK1507" t="s">
        <v>81</v>
      </c>
      <c r="BM1507" t="s">
        <v>56155</v>
      </c>
      <c r="BN1507" t="s">
        <v>56156</v>
      </c>
      <c r="BS1507" t="s">
        <v>17202</v>
      </c>
      <c r="BT1507" t="s">
        <v>22077</v>
      </c>
      <c r="BU1507" t="s">
        <v>22078</v>
      </c>
      <c r="BV1507" t="s">
        <v>56153</v>
      </c>
      <c r="BW1507">
        <v>0</v>
      </c>
      <c r="BX1507">
        <v>0</v>
      </c>
      <c r="CE1507" t="s">
        <v>16880</v>
      </c>
      <c r="CF1507" t="s">
        <v>16881</v>
      </c>
      <c r="CG1507" t="s">
        <v>16882</v>
      </c>
      <c r="CK1507" t="s">
        <v>16883</v>
      </c>
      <c r="CL1507" t="s">
        <v>92</v>
      </c>
      <c r="CM1507">
        <v>0</v>
      </c>
      <c r="CN1507">
        <v>90.624899999999997</v>
      </c>
      <c r="CO1507">
        <v>543.91999999999996</v>
      </c>
      <c r="CP1507">
        <v>1100</v>
      </c>
      <c r="CQ1507" t="s">
        <v>17312</v>
      </c>
      <c r="CR1507" t="s">
        <v>17313</v>
      </c>
      <c r="CT1507" t="s">
        <v>19380</v>
      </c>
      <c r="DS1507">
        <v>0</v>
      </c>
      <c r="DU1507">
        <v>1</v>
      </c>
      <c r="DV1507">
        <v>1</v>
      </c>
      <c r="DW1507">
        <v>0</v>
      </c>
      <c r="DY1507">
        <v>0</v>
      </c>
      <c r="DZ1507">
        <v>0</v>
      </c>
      <c r="EC1507" t="s">
        <v>21335</v>
      </c>
      <c r="ED1507">
        <v>1</v>
      </c>
      <c r="EE1507" cm="1">
        <f t="array" ref="EE1507">SUM(COUNTIFS(Table_Pending_Today[job_type_code],{"WB","WQ","Z5","Z7","U8","QU","7W","2V","2W","2X"},Table_Pending_Today[Order_Number],Table_Pending_Today[[#This Row],[Order_Number]]))</f>
        <v>0</v>
      </c>
      <c r="EF1507">
        <f>COUNTIFS(Table_Pending_Today[Order_Number],Table_Pending_Today[[#This Row],[Order_Number]],Table_Pending_Today[tech_contractor],"INHOUSE")</f>
        <v>0</v>
      </c>
      <c r="EG1507">
        <f>COUNTIFS(Table_Pending_Today[Order_Number],Table_Pending_Today[[#This Row],[Order_Number]],Table_Pending_Today[tech_contractor],"CONTRACTOR")</f>
        <v>1</v>
      </c>
      <c r="EH1507" cm="1">
        <f t="array" ref="EH1507">SUM(COUNTIFS(Table_Pending_Today[job_type_code],{"XV","XQ","XT","XU"},Table_Pending_Today[Order_Number],Table_Pending_Today[[#This Row],[Order_Number]]))</f>
        <v>1</v>
      </c>
      <c r="EI1507" cm="1">
        <f t="array" ref="EI1507">SUM(COUNTIFS(Table_Pending_Today[job_type_code],{"XV","XQ","XT","XU"},Table_Pending_Today[Order_Number],Table_Pending_Today[[#This Row],[Order_Number]],Table_Pending_Today[In-House],1))</f>
        <v>0</v>
      </c>
      <c r="EJ1507" cm="1">
        <f t="array" ref="EJ1507">SUM(COUNTIFS(Table_Pending_Today[job_type_code],{"XV","XQ","XT","XU"},Table_Pending_Today[Order_Number],Table_Pending_Today[[#This Row],[Order_Number]],Table_Pending_Today[Contractor],1))</f>
        <v>1</v>
      </c>
      <c r="EK1507" cm="1">
        <f t="array" ref="EK1507">SUM(COUNTIFS(Table_Pending_Today[job_type_code],{"WB","WQ","Z5","Z7","U8","QU","7W","2V","2W","2X"},Table_Pending_Today[Order_Number],Table_Pending_Today[[#This Row],[Order_Number]]))</f>
        <v>0</v>
      </c>
      <c r="EL1507" cm="1">
        <f t="array" ref="EL1507">SUM(COUNTIFS(Table_Pending_Today[job_type_code],{"WB","WQ","Z5","Z7","U8","QU","7W","2V","2W","2X"},Table_Pending_Today[In-House],1,Table_Pending_Today[Order_Number],Table_Pending_Today[[#This Row],[Order_Number]]))</f>
        <v>0</v>
      </c>
      <c r="EM1507" cm="1">
        <f t="array" ref="EM1507">SUM(COUNTIFS(Table_Pending_Today[job_type_code],{"WB","WQ","Z5","Z7","U8","QU","7W","2V","2W","2X"},Table_Pending_Today[Contractor],1,Table_Pending_Today[Order_Number],Table_Pending_Today[[#This Row],[Order_Number]]))</f>
        <v>0</v>
      </c>
      <c r="EN1507" cm="1">
        <f t="array" ref="EN1507">IF(SUM(COUNTIFS(Table_Pending_Today[Order_Type_Desc],{"Install","Service Order","Restart"},Table_Pending_Today[Order_Number],Table_Pending_Today[[#This Row],[Order_Number]]))&gt;0,1,0)</f>
        <v>0</v>
      </c>
      <c r="EO1507" cm="1">
        <f t="array" ref="EO1507">IF(SUM(COUNTIFS(Table_Pending_Today[Order_Type_Desc],{"Install","Service Order","Restart"},Table_Pending_Today[In-House],1,Table_Pending_Today[Order_Number],Table_Pending_Today[[#This Row],[Order_Number]]))&gt;0,1,0)</f>
        <v>0</v>
      </c>
      <c r="EP1507" cm="1">
        <f t="array" ref="EP1507">IF(SUM(COUNTIFS(Table_Pending_Today[Order_Type_Desc],{"Install","Service Order","Restart"},Table_Pending_Today[Contractor],1,Table_Pending_Today[Order_Number],Table_Pending_Today[[#This Row],[Order_Number]]))&gt;0,1,0)</f>
        <v>0</v>
      </c>
      <c r="EQ1507">
        <f>IF(SUM(COUNTIFS(Table_Pending_Today[Order_Type_Desc],"Special Request",Table_Pending_Today[Bury_Drop],0,Table_Pending_Today[In-House],1,Table_Pending_Today[Order_Number],Table_Pending_Today[[#This Row],[Order_Number]]))&gt;0,1,0)</f>
        <v>0</v>
      </c>
      <c r="ER1507">
        <f>SUM(COUNTIFS(Table_Pending_Today[Order_Type_Desc],"Special Request",Table_Pending_Today[Bury_Drop],0,Table_Pending_Today[Contractor],1,Table_Pending_Today[Order_Number],Table_Pending_Today[[#This Row],[Order_Number]]))</f>
        <v>0</v>
      </c>
    </row>
    <row r="1508" spans="1:148" x14ac:dyDescent="0.25">
      <c r="A1508" t="s">
        <v>22433</v>
      </c>
      <c r="B1508" t="s">
        <v>68448</v>
      </c>
      <c r="C1508" t="s">
        <v>2</v>
      </c>
      <c r="D1508" t="s">
        <v>25793</v>
      </c>
      <c r="E1508" t="s">
        <v>25794</v>
      </c>
      <c r="F1508" t="s">
        <v>25795</v>
      </c>
      <c r="G1508">
        <v>464378</v>
      </c>
      <c r="H1508" t="s">
        <v>72</v>
      </c>
      <c r="I1508" t="s">
        <v>89</v>
      </c>
      <c r="J1508" t="s">
        <v>16800</v>
      </c>
      <c r="K1508" t="s">
        <v>73</v>
      </c>
      <c r="L1508">
        <v>1</v>
      </c>
      <c r="M1508" t="s">
        <v>25796</v>
      </c>
      <c r="N1508" t="s">
        <v>25797</v>
      </c>
      <c r="P1508" t="s">
        <v>191</v>
      </c>
      <c r="Q1508" t="s">
        <v>17213</v>
      </c>
      <c r="R1508" t="s">
        <v>25800</v>
      </c>
      <c r="S1508" t="s">
        <v>25800</v>
      </c>
      <c r="T1508" t="s">
        <v>75</v>
      </c>
      <c r="U1508" t="s">
        <v>16658</v>
      </c>
      <c r="V1508" t="s">
        <v>25801</v>
      </c>
      <c r="W1508" t="s">
        <v>16693</v>
      </c>
      <c r="X1508" t="s">
        <v>16656</v>
      </c>
      <c r="Y1508" t="s">
        <v>76</v>
      </c>
      <c r="Z1508" t="s">
        <v>77</v>
      </c>
      <c r="AA1508" t="s">
        <v>191</v>
      </c>
      <c r="AB1508" t="s">
        <v>16705</v>
      </c>
      <c r="AC1508" t="s">
        <v>16706</v>
      </c>
      <c r="AD1508" t="s">
        <v>55869</v>
      </c>
      <c r="AE1508" t="s">
        <v>20208</v>
      </c>
      <c r="AF1508" t="s">
        <v>55870</v>
      </c>
      <c r="AG1508" t="s">
        <v>22433</v>
      </c>
      <c r="AH1508" t="s">
        <v>17432</v>
      </c>
      <c r="AI1508" t="s">
        <v>20208</v>
      </c>
      <c r="AJ1508">
        <v>1</v>
      </c>
      <c r="AK1508" t="s">
        <v>98</v>
      </c>
      <c r="AL1508" t="s">
        <v>79</v>
      </c>
      <c r="AO1508">
        <v>18</v>
      </c>
      <c r="AP1508" t="s">
        <v>91</v>
      </c>
      <c r="AQ1508" t="s">
        <v>80</v>
      </c>
      <c r="AR1508" t="s">
        <v>16801</v>
      </c>
      <c r="AT1508">
        <v>0</v>
      </c>
      <c r="AU1508">
        <v>0</v>
      </c>
      <c r="AV1508" t="s">
        <v>16669</v>
      </c>
      <c r="BI1508" t="s">
        <v>81</v>
      </c>
      <c r="BJ1508" t="s">
        <v>81</v>
      </c>
      <c r="BK1508" t="s">
        <v>81</v>
      </c>
      <c r="BM1508" t="s">
        <v>55874</v>
      </c>
      <c r="BN1508" t="s">
        <v>55875</v>
      </c>
      <c r="BQ1508" t="s">
        <v>55876</v>
      </c>
      <c r="BS1508" t="s">
        <v>17202</v>
      </c>
      <c r="BV1508" t="s">
        <v>55869</v>
      </c>
      <c r="BW1508">
        <v>0</v>
      </c>
      <c r="BX1508">
        <v>0</v>
      </c>
      <c r="CE1508" t="s">
        <v>16880</v>
      </c>
      <c r="CF1508" t="s">
        <v>16881</v>
      </c>
      <c r="CG1508" t="s">
        <v>16882</v>
      </c>
      <c r="CK1508" t="s">
        <v>16920</v>
      </c>
      <c r="CL1508" t="s">
        <v>80</v>
      </c>
      <c r="CM1508">
        <v>0</v>
      </c>
      <c r="CN1508">
        <v>89.522199999999998</v>
      </c>
      <c r="CO1508">
        <v>5028.96</v>
      </c>
      <c r="CP1508">
        <v>1300</v>
      </c>
      <c r="CQ1508" t="s">
        <v>17312</v>
      </c>
      <c r="CR1508" t="s">
        <v>17313</v>
      </c>
      <c r="CS1508" t="s">
        <v>55871</v>
      </c>
      <c r="CT1508" t="s">
        <v>55872</v>
      </c>
      <c r="CU1508" t="s">
        <v>16920</v>
      </c>
      <c r="CV1508" t="s">
        <v>55873</v>
      </c>
      <c r="DU1508">
        <v>1</v>
      </c>
      <c r="DV1508">
        <v>0</v>
      </c>
      <c r="DW1508">
        <v>0</v>
      </c>
      <c r="DY1508">
        <v>0</v>
      </c>
      <c r="DZ1508">
        <v>0</v>
      </c>
      <c r="EC1508" t="s">
        <v>21342</v>
      </c>
      <c r="ED1508">
        <v>1</v>
      </c>
      <c r="EE1508" cm="1">
        <f t="array" ref="EE1508">SUM(COUNTIFS(Table_Pending_Today[job_type_code],{"WB","WQ","Z5","Z7","U8","QU","7W","2V","2W","2X"},Table_Pending_Today[Order_Number],Table_Pending_Today[[#This Row],[Order_Number]]))</f>
        <v>0</v>
      </c>
      <c r="EF1508">
        <f>COUNTIFS(Table_Pending_Today[Order_Number],Table_Pending_Today[[#This Row],[Order_Number]],Table_Pending_Today[tech_contractor],"INHOUSE")</f>
        <v>0</v>
      </c>
      <c r="EG1508">
        <f>COUNTIFS(Table_Pending_Today[Order_Number],Table_Pending_Today[[#This Row],[Order_Number]],Table_Pending_Today[tech_contractor],"CONTRACTOR")</f>
        <v>0</v>
      </c>
      <c r="EH1508" cm="1">
        <f t="array" ref="EH1508">SUM(COUNTIFS(Table_Pending_Today[job_type_code],{"XV","XQ","XT","XU"},Table_Pending_Today[Order_Number],Table_Pending_Today[[#This Row],[Order_Number]]))</f>
        <v>0</v>
      </c>
      <c r="EI1508" cm="1">
        <f t="array" ref="EI1508">SUM(COUNTIFS(Table_Pending_Today[job_type_code],{"XV","XQ","XT","XU"},Table_Pending_Today[Order_Number],Table_Pending_Today[[#This Row],[Order_Number]],Table_Pending_Today[In-House],1))</f>
        <v>0</v>
      </c>
      <c r="EJ1508" cm="1">
        <f t="array" ref="EJ1508">SUM(COUNTIFS(Table_Pending_Today[job_type_code],{"XV","XQ","XT","XU"},Table_Pending_Today[Order_Number],Table_Pending_Today[[#This Row],[Order_Number]],Table_Pending_Today[Contractor],1))</f>
        <v>0</v>
      </c>
      <c r="EK1508" cm="1">
        <f t="array" ref="EK1508">SUM(COUNTIFS(Table_Pending_Today[job_type_code],{"WB","WQ","Z5","Z7","U8","QU","7W","2V","2W","2X"},Table_Pending_Today[Order_Number],Table_Pending_Today[[#This Row],[Order_Number]]))</f>
        <v>0</v>
      </c>
      <c r="EL1508" cm="1">
        <f t="array" ref="EL1508">SUM(COUNTIFS(Table_Pending_Today[job_type_code],{"WB","WQ","Z5","Z7","U8","QU","7W","2V","2W","2X"},Table_Pending_Today[In-House],1,Table_Pending_Today[Order_Number],Table_Pending_Today[[#This Row],[Order_Number]]))</f>
        <v>0</v>
      </c>
      <c r="EM1508" cm="1">
        <f t="array" ref="EM1508">SUM(COUNTIFS(Table_Pending_Today[job_type_code],{"WB","WQ","Z5","Z7","U8","QU","7W","2V","2W","2X"},Table_Pending_Today[Contractor],1,Table_Pending_Today[Order_Number],Table_Pending_Today[[#This Row],[Order_Number]]))</f>
        <v>0</v>
      </c>
      <c r="EN1508" cm="1">
        <f t="array" ref="EN1508">IF(SUM(COUNTIFS(Table_Pending_Today[Order_Type_Desc],{"Install","Service Order","Restart"},Table_Pending_Today[Order_Number],Table_Pending_Today[[#This Row],[Order_Number]]))&gt;0,1,0)</f>
        <v>0</v>
      </c>
      <c r="EO1508" cm="1">
        <f t="array" ref="EO1508">IF(SUM(COUNTIFS(Table_Pending_Today[Order_Type_Desc],{"Install","Service Order","Restart"},Table_Pending_Today[In-House],1,Table_Pending_Today[Order_Number],Table_Pending_Today[[#This Row],[Order_Number]]))&gt;0,1,0)</f>
        <v>0</v>
      </c>
      <c r="EP1508" cm="1">
        <f t="array" ref="EP1508">IF(SUM(COUNTIFS(Table_Pending_Today[Order_Type_Desc],{"Install","Service Order","Restart"},Table_Pending_Today[Contractor],1,Table_Pending_Today[Order_Number],Table_Pending_Today[[#This Row],[Order_Number]]))&gt;0,1,0)</f>
        <v>0</v>
      </c>
      <c r="EQ1508">
        <f>IF(SUM(COUNTIFS(Table_Pending_Today[Order_Type_Desc],"Special Request",Table_Pending_Today[Bury_Drop],0,Table_Pending_Today[In-House],1,Table_Pending_Today[Order_Number],Table_Pending_Today[[#This Row],[Order_Number]]))&gt;0,1,0)</f>
        <v>0</v>
      </c>
      <c r="ER1508">
        <f>SUM(COUNTIFS(Table_Pending_Today[Order_Type_Desc],"Special Request",Table_Pending_Today[Bury_Drop],0,Table_Pending_Today[Contractor],1,Table_Pending_Today[Order_Number],Table_Pending_Today[[#This Row],[Order_Number]]))</f>
        <v>0</v>
      </c>
    </row>
    <row r="1509" spans="1:148" x14ac:dyDescent="0.25">
      <c r="A1509" t="s">
        <v>22433</v>
      </c>
      <c r="B1509" t="s">
        <v>68448</v>
      </c>
      <c r="C1509" t="s">
        <v>2</v>
      </c>
      <c r="D1509" t="s">
        <v>56169</v>
      </c>
      <c r="E1509" t="s">
        <v>56170</v>
      </c>
      <c r="F1509" t="s">
        <v>56171</v>
      </c>
      <c r="G1509">
        <v>462345</v>
      </c>
      <c r="H1509" t="s">
        <v>16820</v>
      </c>
      <c r="I1509" t="s">
        <v>16970</v>
      </c>
      <c r="J1509" t="s">
        <v>16791</v>
      </c>
      <c r="K1509" t="s">
        <v>73</v>
      </c>
      <c r="L1509">
        <v>1</v>
      </c>
      <c r="N1509" t="s">
        <v>56172</v>
      </c>
      <c r="P1509" t="s">
        <v>17155</v>
      </c>
      <c r="Q1509" t="s">
        <v>17876</v>
      </c>
      <c r="T1509" t="s">
        <v>75</v>
      </c>
      <c r="U1509" t="s">
        <v>16658</v>
      </c>
      <c r="V1509" t="s">
        <v>56173</v>
      </c>
      <c r="W1509" t="s">
        <v>16693</v>
      </c>
      <c r="X1509" t="s">
        <v>17385</v>
      </c>
      <c r="Z1509" t="s">
        <v>16848</v>
      </c>
      <c r="AA1509" t="s">
        <v>186</v>
      </c>
      <c r="AB1509" t="s">
        <v>16697</v>
      </c>
      <c r="AC1509" t="s">
        <v>17877</v>
      </c>
      <c r="AD1509" t="s">
        <v>56174</v>
      </c>
      <c r="AE1509" t="s">
        <v>20208</v>
      </c>
      <c r="AF1509" t="s">
        <v>56175</v>
      </c>
      <c r="AG1509" t="s">
        <v>22433</v>
      </c>
      <c r="AH1509" t="s">
        <v>16937</v>
      </c>
      <c r="AI1509" t="s">
        <v>22433</v>
      </c>
      <c r="AJ1509">
        <v>0</v>
      </c>
      <c r="AK1509" t="s">
        <v>98</v>
      </c>
      <c r="AL1509" t="s">
        <v>18265</v>
      </c>
      <c r="AM1509" t="s">
        <v>3</v>
      </c>
      <c r="AN1509" t="s">
        <v>16827</v>
      </c>
      <c r="AO1509">
        <v>25</v>
      </c>
      <c r="AP1509" t="s">
        <v>16971</v>
      </c>
      <c r="AQ1509" t="s">
        <v>99</v>
      </c>
      <c r="AR1509" t="s">
        <v>16792</v>
      </c>
      <c r="AT1509">
        <v>0</v>
      </c>
      <c r="AU1509">
        <v>0</v>
      </c>
      <c r="AV1509" t="s">
        <v>16696</v>
      </c>
      <c r="BI1509" t="s">
        <v>81</v>
      </c>
      <c r="BJ1509" t="s">
        <v>81</v>
      </c>
      <c r="BK1509" t="s">
        <v>81</v>
      </c>
      <c r="BL1509" t="s">
        <v>56176</v>
      </c>
      <c r="BM1509" t="s">
        <v>19450</v>
      </c>
      <c r="BN1509" t="s">
        <v>56177</v>
      </c>
      <c r="BO1509" t="s">
        <v>100</v>
      </c>
      <c r="BQ1509" t="s">
        <v>56178</v>
      </c>
      <c r="BT1509" t="s">
        <v>19830</v>
      </c>
      <c r="BU1509" t="s">
        <v>19831</v>
      </c>
      <c r="BV1509" t="s">
        <v>56174</v>
      </c>
      <c r="BW1509">
        <v>0</v>
      </c>
      <c r="BX1509">
        <v>0</v>
      </c>
      <c r="BY1509" t="s">
        <v>16821</v>
      </c>
      <c r="CE1509" t="s">
        <v>16890</v>
      </c>
      <c r="CF1509" t="s">
        <v>56179</v>
      </c>
      <c r="CG1509" t="s">
        <v>56180</v>
      </c>
      <c r="CH1509" t="s">
        <v>56181</v>
      </c>
      <c r="CI1509" t="s">
        <v>56182</v>
      </c>
      <c r="CJ1509" t="s">
        <v>17451</v>
      </c>
      <c r="CK1509" t="s">
        <v>16890</v>
      </c>
      <c r="CL1509" t="s">
        <v>99</v>
      </c>
      <c r="CN1509">
        <v>85.4041</v>
      </c>
      <c r="CO1509">
        <v>49026.66</v>
      </c>
      <c r="CP1509">
        <v>950</v>
      </c>
      <c r="CQ1509" t="s">
        <v>17312</v>
      </c>
      <c r="CR1509" t="s">
        <v>17313</v>
      </c>
      <c r="CT1509" t="s">
        <v>19380</v>
      </c>
      <c r="DS1509">
        <v>0</v>
      </c>
      <c r="DU1509">
        <v>0</v>
      </c>
      <c r="DV1509">
        <v>0</v>
      </c>
      <c r="DW1509">
        <v>0</v>
      </c>
      <c r="DY1509">
        <v>0</v>
      </c>
      <c r="DZ1509">
        <v>0</v>
      </c>
      <c r="EC1509" t="s">
        <v>21342</v>
      </c>
      <c r="ED1509">
        <v>1</v>
      </c>
      <c r="EE1509" cm="1">
        <f t="array" ref="EE1509">SUM(COUNTIFS(Table_Pending_Today[job_type_code],{"WB","WQ","Z5","Z7","U8","QU","7W","2V","2W","2X"},Table_Pending_Today[Order_Number],Table_Pending_Today[[#This Row],[Order_Number]]))</f>
        <v>0</v>
      </c>
      <c r="EF1509">
        <f>COUNTIFS(Table_Pending_Today[Order_Number],Table_Pending_Today[[#This Row],[Order_Number]],Table_Pending_Today[tech_contractor],"INHOUSE")</f>
        <v>0</v>
      </c>
      <c r="EG1509">
        <f>COUNTIFS(Table_Pending_Today[Order_Number],Table_Pending_Today[[#This Row],[Order_Number]],Table_Pending_Today[tech_contractor],"CONTRACTOR")</f>
        <v>1</v>
      </c>
      <c r="EH1509" cm="1">
        <f t="array" ref="EH1509">SUM(COUNTIFS(Table_Pending_Today[job_type_code],{"XV","XQ","XT","XU"},Table_Pending_Today[Order_Number],Table_Pending_Today[[#This Row],[Order_Number]]))</f>
        <v>0</v>
      </c>
      <c r="EI1509" cm="1">
        <f t="array" ref="EI1509">SUM(COUNTIFS(Table_Pending_Today[job_type_code],{"XV","XQ","XT","XU"},Table_Pending_Today[Order_Number],Table_Pending_Today[[#This Row],[Order_Number]],Table_Pending_Today[In-House],1))</f>
        <v>0</v>
      </c>
      <c r="EJ1509" cm="1">
        <f t="array" ref="EJ1509">SUM(COUNTIFS(Table_Pending_Today[job_type_code],{"XV","XQ","XT","XU"},Table_Pending_Today[Order_Number],Table_Pending_Today[[#This Row],[Order_Number]],Table_Pending_Today[Contractor],1))</f>
        <v>0</v>
      </c>
      <c r="EK1509" cm="1">
        <f t="array" ref="EK1509">SUM(COUNTIFS(Table_Pending_Today[job_type_code],{"WB","WQ","Z5","Z7","U8","QU","7W","2V","2W","2X"},Table_Pending_Today[Order_Number],Table_Pending_Today[[#This Row],[Order_Number]]))</f>
        <v>0</v>
      </c>
      <c r="EL1509" cm="1">
        <f t="array" ref="EL1509">SUM(COUNTIFS(Table_Pending_Today[job_type_code],{"WB","WQ","Z5","Z7","U8","QU","7W","2V","2W","2X"},Table_Pending_Today[In-House],1,Table_Pending_Today[Order_Number],Table_Pending_Today[[#This Row],[Order_Number]]))</f>
        <v>0</v>
      </c>
      <c r="EM1509" cm="1">
        <f t="array" ref="EM1509">SUM(COUNTIFS(Table_Pending_Today[job_type_code],{"WB","WQ","Z5","Z7","U8","QU","7W","2V","2W","2X"},Table_Pending_Today[Contractor],1,Table_Pending_Today[Order_Number],Table_Pending_Today[[#This Row],[Order_Number]]))</f>
        <v>0</v>
      </c>
      <c r="EN1509" cm="1">
        <f t="array" ref="EN1509">IF(SUM(COUNTIFS(Table_Pending_Today[Order_Type_Desc],{"Install","Service Order","Restart"},Table_Pending_Today[Order_Number],Table_Pending_Today[[#This Row],[Order_Number]]))&gt;0,1,0)</f>
        <v>1</v>
      </c>
      <c r="EO1509" cm="1">
        <f t="array" ref="EO1509">IF(SUM(COUNTIFS(Table_Pending_Today[Order_Type_Desc],{"Install","Service Order","Restart"},Table_Pending_Today[In-House],1,Table_Pending_Today[Order_Number],Table_Pending_Today[[#This Row],[Order_Number]]))&gt;0,1,0)</f>
        <v>0</v>
      </c>
      <c r="EP1509" cm="1">
        <f t="array" ref="EP1509">IF(SUM(COUNTIFS(Table_Pending_Today[Order_Type_Desc],{"Install","Service Order","Restart"},Table_Pending_Today[Contractor],1,Table_Pending_Today[Order_Number],Table_Pending_Today[[#This Row],[Order_Number]]))&gt;0,1,0)</f>
        <v>1</v>
      </c>
      <c r="EQ1509">
        <f>IF(SUM(COUNTIFS(Table_Pending_Today[Order_Type_Desc],"Special Request",Table_Pending_Today[Bury_Drop],0,Table_Pending_Today[In-House],1,Table_Pending_Today[Order_Number],Table_Pending_Today[[#This Row],[Order_Number]]))&gt;0,1,0)</f>
        <v>0</v>
      </c>
      <c r="ER1509">
        <f>SUM(COUNTIFS(Table_Pending_Today[Order_Type_Desc],"Special Request",Table_Pending_Today[Bury_Drop],0,Table_Pending_Today[Contractor],1,Table_Pending_Today[Order_Number],Table_Pending_Today[[#This Row],[Order_Number]]))</f>
        <v>0</v>
      </c>
    </row>
    <row r="1510" spans="1:148" x14ac:dyDescent="0.25">
      <c r="A1510" t="s">
        <v>22433</v>
      </c>
      <c r="B1510" t="s">
        <v>68448</v>
      </c>
      <c r="C1510" t="s">
        <v>2</v>
      </c>
      <c r="D1510" t="s">
        <v>26341</v>
      </c>
      <c r="E1510" t="s">
        <v>26342</v>
      </c>
      <c r="F1510" t="s">
        <v>26343</v>
      </c>
      <c r="G1510">
        <v>462492</v>
      </c>
      <c r="H1510" t="s">
        <v>120</v>
      </c>
      <c r="I1510" t="s">
        <v>16938</v>
      </c>
      <c r="J1510" t="s">
        <v>16791</v>
      </c>
      <c r="K1510" t="s">
        <v>73</v>
      </c>
      <c r="L1510">
        <v>1</v>
      </c>
      <c r="M1510" t="s">
        <v>26344</v>
      </c>
      <c r="N1510" t="s">
        <v>26345</v>
      </c>
      <c r="P1510" t="s">
        <v>18954</v>
      </c>
      <c r="Q1510" t="s">
        <v>19139</v>
      </c>
      <c r="R1510" t="s">
        <v>26347</v>
      </c>
      <c r="T1510" t="s">
        <v>75</v>
      </c>
      <c r="U1510" t="s">
        <v>16658</v>
      </c>
      <c r="V1510" t="s">
        <v>26348</v>
      </c>
      <c r="W1510" t="s">
        <v>16693</v>
      </c>
      <c r="X1510" t="s">
        <v>21526</v>
      </c>
      <c r="Y1510" t="s">
        <v>76</v>
      </c>
      <c r="Z1510" t="s">
        <v>77</v>
      </c>
      <c r="AA1510" t="s">
        <v>186</v>
      </c>
      <c r="AB1510" t="s">
        <v>17054</v>
      </c>
      <c r="AC1510" t="s">
        <v>17053</v>
      </c>
      <c r="AD1510" t="s">
        <v>57090</v>
      </c>
      <c r="AE1510" t="s">
        <v>20208</v>
      </c>
      <c r="AF1510" t="s">
        <v>57091</v>
      </c>
      <c r="AG1510" t="s">
        <v>22433</v>
      </c>
      <c r="AH1510" t="s">
        <v>16919</v>
      </c>
      <c r="AI1510" t="s">
        <v>22433</v>
      </c>
      <c r="AJ1510">
        <v>0</v>
      </c>
      <c r="AK1510" t="s">
        <v>98</v>
      </c>
      <c r="AL1510" t="s">
        <v>56509</v>
      </c>
      <c r="AM1510" t="s">
        <v>87</v>
      </c>
      <c r="AO1510">
        <v>18</v>
      </c>
      <c r="AP1510" t="s">
        <v>16939</v>
      </c>
      <c r="AQ1510" t="s">
        <v>99</v>
      </c>
      <c r="AR1510" t="s">
        <v>16792</v>
      </c>
      <c r="AT1510">
        <v>0</v>
      </c>
      <c r="AU1510">
        <v>0</v>
      </c>
      <c r="AV1510" t="s">
        <v>16696</v>
      </c>
      <c r="BI1510" t="s">
        <v>81</v>
      </c>
      <c r="BJ1510" t="s">
        <v>81</v>
      </c>
      <c r="BK1510" t="s">
        <v>81</v>
      </c>
      <c r="BL1510" t="s">
        <v>57093</v>
      </c>
      <c r="BM1510" t="s">
        <v>48920</v>
      </c>
      <c r="BN1510" t="s">
        <v>57094</v>
      </c>
      <c r="BO1510" t="s">
        <v>100</v>
      </c>
      <c r="BQ1510" t="s">
        <v>71959</v>
      </c>
      <c r="BS1510" t="s">
        <v>17202</v>
      </c>
      <c r="BT1510" t="s">
        <v>17788</v>
      </c>
      <c r="BU1510" t="s">
        <v>56510</v>
      </c>
      <c r="BV1510" t="s">
        <v>57090</v>
      </c>
      <c r="BW1510">
        <v>0</v>
      </c>
      <c r="BX1510">
        <v>0</v>
      </c>
      <c r="CE1510" t="s">
        <v>17564</v>
      </c>
      <c r="CF1510" t="s">
        <v>57095</v>
      </c>
      <c r="CG1510" t="s">
        <v>57096</v>
      </c>
      <c r="CH1510" t="s">
        <v>57092</v>
      </c>
      <c r="CI1510" t="s">
        <v>57097</v>
      </c>
      <c r="CJ1510" t="s">
        <v>55996</v>
      </c>
      <c r="CK1510" t="s">
        <v>17564</v>
      </c>
      <c r="CL1510" t="s">
        <v>99</v>
      </c>
      <c r="CM1510">
        <v>0</v>
      </c>
      <c r="CN1510">
        <v>99.531199999999998</v>
      </c>
      <c r="CO1510">
        <v>2.1800000000000002</v>
      </c>
      <c r="CP1510">
        <v>175</v>
      </c>
      <c r="CQ1510" t="s">
        <v>17312</v>
      </c>
      <c r="CR1510" t="s">
        <v>17313</v>
      </c>
      <c r="CT1510" t="s">
        <v>56511</v>
      </c>
      <c r="DS1510">
        <v>0</v>
      </c>
      <c r="DU1510">
        <v>1</v>
      </c>
      <c r="DV1510">
        <v>0</v>
      </c>
      <c r="DW1510">
        <v>1</v>
      </c>
      <c r="DY1510">
        <v>0</v>
      </c>
      <c r="DZ1510">
        <v>0</v>
      </c>
      <c r="EC1510" t="s">
        <v>21320</v>
      </c>
      <c r="ED1510">
        <v>1</v>
      </c>
      <c r="EE1510" cm="1">
        <f t="array" ref="EE1510">SUM(COUNTIFS(Table_Pending_Today[job_type_code],{"WB","WQ","Z5","Z7","U8","QU","7W","2V","2W","2X"},Table_Pending_Today[Order_Number],Table_Pending_Today[[#This Row],[Order_Number]]))</f>
        <v>0</v>
      </c>
      <c r="EF1510">
        <f>COUNTIFS(Table_Pending_Today[Order_Number],Table_Pending_Today[[#This Row],[Order_Number]],Table_Pending_Today[tech_contractor],"INHOUSE")</f>
        <v>1</v>
      </c>
      <c r="EG1510">
        <f>COUNTIFS(Table_Pending_Today[Order_Number],Table_Pending_Today[[#This Row],[Order_Number]],Table_Pending_Today[tech_contractor],"CONTRACTOR")</f>
        <v>0</v>
      </c>
      <c r="EH1510" cm="1">
        <f t="array" ref="EH1510">SUM(COUNTIFS(Table_Pending_Today[job_type_code],{"XV","XQ","XT","XU"},Table_Pending_Today[Order_Number],Table_Pending_Today[[#This Row],[Order_Number]]))</f>
        <v>0</v>
      </c>
      <c r="EI1510" cm="1">
        <f t="array" ref="EI1510">SUM(COUNTIFS(Table_Pending_Today[job_type_code],{"XV","XQ","XT","XU"},Table_Pending_Today[Order_Number],Table_Pending_Today[[#This Row],[Order_Number]],Table_Pending_Today[In-House],1))</f>
        <v>0</v>
      </c>
      <c r="EJ1510" cm="1">
        <f t="array" ref="EJ1510">SUM(COUNTIFS(Table_Pending_Today[job_type_code],{"XV","XQ","XT","XU"},Table_Pending_Today[Order_Number],Table_Pending_Today[[#This Row],[Order_Number]],Table_Pending_Today[Contractor],1))</f>
        <v>0</v>
      </c>
      <c r="EK1510" cm="1">
        <f t="array" ref="EK1510">SUM(COUNTIFS(Table_Pending_Today[job_type_code],{"WB","WQ","Z5","Z7","U8","QU","7W","2V","2W","2X"},Table_Pending_Today[Order_Number],Table_Pending_Today[[#This Row],[Order_Number]]))</f>
        <v>0</v>
      </c>
      <c r="EL1510" cm="1">
        <f t="array" ref="EL1510">SUM(COUNTIFS(Table_Pending_Today[job_type_code],{"WB","WQ","Z5","Z7","U8","QU","7W","2V","2W","2X"},Table_Pending_Today[In-House],1,Table_Pending_Today[Order_Number],Table_Pending_Today[[#This Row],[Order_Number]]))</f>
        <v>0</v>
      </c>
      <c r="EM1510" cm="1">
        <f t="array" ref="EM1510">SUM(COUNTIFS(Table_Pending_Today[job_type_code],{"WB","WQ","Z5","Z7","U8","QU","7W","2V","2W","2X"},Table_Pending_Today[Contractor],1,Table_Pending_Today[Order_Number],Table_Pending_Today[[#This Row],[Order_Number]]))</f>
        <v>0</v>
      </c>
      <c r="EN1510" cm="1">
        <f t="array" ref="EN1510">IF(SUM(COUNTIFS(Table_Pending_Today[Order_Type_Desc],{"Install","Service Order","Restart"},Table_Pending_Today[Order_Number],Table_Pending_Today[[#This Row],[Order_Number]]))&gt;0,1,0)</f>
        <v>1</v>
      </c>
      <c r="EO1510" cm="1">
        <f t="array" ref="EO1510">IF(SUM(COUNTIFS(Table_Pending_Today[Order_Type_Desc],{"Install","Service Order","Restart"},Table_Pending_Today[In-House],1,Table_Pending_Today[Order_Number],Table_Pending_Today[[#This Row],[Order_Number]]))&gt;0,1,0)</f>
        <v>1</v>
      </c>
      <c r="EP1510" cm="1">
        <f t="array" ref="EP1510">IF(SUM(COUNTIFS(Table_Pending_Today[Order_Type_Desc],{"Install","Service Order","Restart"},Table_Pending_Today[Contractor],1,Table_Pending_Today[Order_Number],Table_Pending_Today[[#This Row],[Order_Number]]))&gt;0,1,0)</f>
        <v>0</v>
      </c>
      <c r="EQ1510">
        <f>IF(SUM(COUNTIFS(Table_Pending_Today[Order_Type_Desc],"Special Request",Table_Pending_Today[Bury_Drop],0,Table_Pending_Today[In-House],1,Table_Pending_Today[Order_Number],Table_Pending_Today[[#This Row],[Order_Number]]))&gt;0,1,0)</f>
        <v>0</v>
      </c>
      <c r="ER1510">
        <f>SUM(COUNTIFS(Table_Pending_Today[Order_Type_Desc],"Special Request",Table_Pending_Today[Bury_Drop],0,Table_Pending_Today[Contractor],1,Table_Pending_Today[Order_Number],Table_Pending_Today[[#This Row],[Order_Number]]))</f>
        <v>0</v>
      </c>
    </row>
    <row r="1511" spans="1:148" x14ac:dyDescent="0.25">
      <c r="A1511" t="s">
        <v>22433</v>
      </c>
      <c r="B1511" t="s">
        <v>68448</v>
      </c>
      <c r="C1511" t="s">
        <v>2</v>
      </c>
      <c r="D1511" t="s">
        <v>25547</v>
      </c>
      <c r="E1511" t="s">
        <v>25548</v>
      </c>
      <c r="F1511" t="s">
        <v>25549</v>
      </c>
      <c r="G1511">
        <v>462566</v>
      </c>
      <c r="H1511" t="s">
        <v>72</v>
      </c>
      <c r="I1511" t="s">
        <v>16927</v>
      </c>
      <c r="J1511" t="s">
        <v>16935</v>
      </c>
      <c r="K1511" t="s">
        <v>73</v>
      </c>
      <c r="L1511">
        <v>1</v>
      </c>
      <c r="M1511" t="s">
        <v>25550</v>
      </c>
      <c r="N1511" t="s">
        <v>25551</v>
      </c>
      <c r="P1511" t="s">
        <v>188</v>
      </c>
      <c r="Q1511" t="s">
        <v>16816</v>
      </c>
      <c r="R1511" t="s">
        <v>56219</v>
      </c>
      <c r="S1511" t="s">
        <v>25554</v>
      </c>
      <c r="T1511" t="s">
        <v>75</v>
      </c>
      <c r="U1511" t="s">
        <v>16658</v>
      </c>
      <c r="V1511" t="s">
        <v>25555</v>
      </c>
      <c r="W1511" t="s">
        <v>16693</v>
      </c>
      <c r="X1511" t="s">
        <v>17259</v>
      </c>
      <c r="Y1511" t="s">
        <v>76</v>
      </c>
      <c r="Z1511" t="s">
        <v>77</v>
      </c>
      <c r="AA1511" t="s">
        <v>186</v>
      </c>
      <c r="AB1511" t="s">
        <v>16697</v>
      </c>
      <c r="AC1511" t="s">
        <v>16698</v>
      </c>
      <c r="AD1511" t="s">
        <v>22071</v>
      </c>
      <c r="AE1511" t="s">
        <v>20208</v>
      </c>
      <c r="AF1511" t="s">
        <v>56220</v>
      </c>
      <c r="AG1511" t="s">
        <v>22433</v>
      </c>
      <c r="AH1511" t="s">
        <v>16937</v>
      </c>
      <c r="AI1511" t="s">
        <v>22433</v>
      </c>
      <c r="AJ1511">
        <v>1</v>
      </c>
      <c r="AK1511" t="s">
        <v>98</v>
      </c>
      <c r="AL1511" t="s">
        <v>55780</v>
      </c>
      <c r="AM1511" t="s">
        <v>87</v>
      </c>
      <c r="AO1511">
        <v>18</v>
      </c>
      <c r="AP1511" t="s">
        <v>83</v>
      </c>
      <c r="AQ1511" t="s">
        <v>80</v>
      </c>
      <c r="AR1511" t="s">
        <v>16972</v>
      </c>
      <c r="AT1511">
        <v>1</v>
      </c>
      <c r="AU1511">
        <v>0</v>
      </c>
      <c r="AV1511" t="s">
        <v>16696</v>
      </c>
      <c r="BI1511" t="s">
        <v>81</v>
      </c>
      <c r="BJ1511" t="s">
        <v>81</v>
      </c>
      <c r="BK1511" t="s">
        <v>81</v>
      </c>
      <c r="BM1511" t="s">
        <v>56221</v>
      </c>
      <c r="BN1511" t="s">
        <v>56222</v>
      </c>
      <c r="BQ1511" t="s">
        <v>56223</v>
      </c>
      <c r="BS1511" t="s">
        <v>17202</v>
      </c>
      <c r="BT1511" t="s">
        <v>17795</v>
      </c>
      <c r="BU1511" t="s">
        <v>17764</v>
      </c>
      <c r="BV1511" t="s">
        <v>22071</v>
      </c>
      <c r="BW1511">
        <v>0</v>
      </c>
      <c r="BX1511">
        <v>0</v>
      </c>
      <c r="CA1511" t="s">
        <v>16928</v>
      </c>
      <c r="CE1511" t="s">
        <v>16880</v>
      </c>
      <c r="CF1511" t="s">
        <v>16881</v>
      </c>
      <c r="CG1511" t="s">
        <v>16882</v>
      </c>
      <c r="CK1511" t="s">
        <v>16911</v>
      </c>
      <c r="CL1511" t="s">
        <v>80</v>
      </c>
      <c r="CM1511">
        <v>0</v>
      </c>
      <c r="CN1511">
        <v>96.107399999999998</v>
      </c>
      <c r="CO1511">
        <v>212.04</v>
      </c>
      <c r="CP1511">
        <v>3125</v>
      </c>
      <c r="CQ1511" t="s">
        <v>17312</v>
      </c>
      <c r="CR1511" t="s">
        <v>17313</v>
      </c>
      <c r="CS1511" t="s">
        <v>17314</v>
      </c>
      <c r="CT1511" t="s">
        <v>19385</v>
      </c>
      <c r="CU1511" t="s">
        <v>16885</v>
      </c>
      <c r="DS1511">
        <v>0</v>
      </c>
      <c r="DU1511">
        <v>1</v>
      </c>
      <c r="DV1511">
        <v>0</v>
      </c>
      <c r="DW1511">
        <v>0</v>
      </c>
      <c r="DY1511">
        <v>0</v>
      </c>
      <c r="DZ1511">
        <v>0</v>
      </c>
      <c r="EC1511" t="s">
        <v>21330</v>
      </c>
      <c r="ED1511">
        <v>1</v>
      </c>
      <c r="EE1511" cm="1">
        <f t="array" ref="EE1511">SUM(COUNTIFS(Table_Pending_Today[job_type_code],{"WB","WQ","Z5","Z7","U8","QU","7W","2V","2W","2X"},Table_Pending_Today[Order_Number],Table_Pending_Today[[#This Row],[Order_Number]]))</f>
        <v>0</v>
      </c>
      <c r="EF1511">
        <f>COUNTIFS(Table_Pending_Today[Order_Number],Table_Pending_Today[[#This Row],[Order_Number]],Table_Pending_Today[tech_contractor],"INHOUSE")</f>
        <v>1</v>
      </c>
      <c r="EG1511">
        <f>COUNTIFS(Table_Pending_Today[Order_Number],Table_Pending_Today[[#This Row],[Order_Number]],Table_Pending_Today[tech_contractor],"CONTRACTOR")</f>
        <v>0</v>
      </c>
      <c r="EH1511" cm="1">
        <f t="array" ref="EH1511">SUM(COUNTIFS(Table_Pending_Today[job_type_code],{"XV","XQ","XT","XU"},Table_Pending_Today[Order_Number],Table_Pending_Today[[#This Row],[Order_Number]]))</f>
        <v>0</v>
      </c>
      <c r="EI1511" cm="1">
        <f t="array" ref="EI1511">SUM(COUNTIFS(Table_Pending_Today[job_type_code],{"XV","XQ","XT","XU"},Table_Pending_Today[Order_Number],Table_Pending_Today[[#This Row],[Order_Number]],Table_Pending_Today[In-House],1))</f>
        <v>0</v>
      </c>
      <c r="EJ1511" cm="1">
        <f t="array" ref="EJ1511">SUM(COUNTIFS(Table_Pending_Today[job_type_code],{"XV","XQ","XT","XU"},Table_Pending_Today[Order_Number],Table_Pending_Today[[#This Row],[Order_Number]],Table_Pending_Today[Contractor],1))</f>
        <v>0</v>
      </c>
      <c r="EK1511" cm="1">
        <f t="array" ref="EK1511">SUM(COUNTIFS(Table_Pending_Today[job_type_code],{"WB","WQ","Z5","Z7","U8","QU","7W","2V","2W","2X"},Table_Pending_Today[Order_Number],Table_Pending_Today[[#This Row],[Order_Number]]))</f>
        <v>0</v>
      </c>
      <c r="EL1511" cm="1">
        <f t="array" ref="EL1511">SUM(COUNTIFS(Table_Pending_Today[job_type_code],{"WB","WQ","Z5","Z7","U8","QU","7W","2V","2W","2X"},Table_Pending_Today[In-House],1,Table_Pending_Today[Order_Number],Table_Pending_Today[[#This Row],[Order_Number]]))</f>
        <v>0</v>
      </c>
      <c r="EM1511" cm="1">
        <f t="array" ref="EM1511">SUM(COUNTIFS(Table_Pending_Today[job_type_code],{"WB","WQ","Z5","Z7","U8","QU","7W","2V","2W","2X"},Table_Pending_Today[Contractor],1,Table_Pending_Today[Order_Number],Table_Pending_Today[[#This Row],[Order_Number]]))</f>
        <v>0</v>
      </c>
      <c r="EN1511" cm="1">
        <f t="array" ref="EN1511">IF(SUM(COUNTIFS(Table_Pending_Today[Order_Type_Desc],{"Install","Service Order","Restart"},Table_Pending_Today[Order_Number],Table_Pending_Today[[#This Row],[Order_Number]]))&gt;0,1,0)</f>
        <v>0</v>
      </c>
      <c r="EO1511" cm="1">
        <f t="array" ref="EO1511">IF(SUM(COUNTIFS(Table_Pending_Today[Order_Type_Desc],{"Install","Service Order","Restart"},Table_Pending_Today[In-House],1,Table_Pending_Today[Order_Number],Table_Pending_Today[[#This Row],[Order_Number]]))&gt;0,1,0)</f>
        <v>0</v>
      </c>
      <c r="EP1511" cm="1">
        <f t="array" ref="EP1511">IF(SUM(COUNTIFS(Table_Pending_Today[Order_Type_Desc],{"Install","Service Order","Restart"},Table_Pending_Today[Contractor],1,Table_Pending_Today[Order_Number],Table_Pending_Today[[#This Row],[Order_Number]]))&gt;0,1,0)</f>
        <v>0</v>
      </c>
      <c r="EQ1511">
        <f>IF(SUM(COUNTIFS(Table_Pending_Today[Order_Type_Desc],"Special Request",Table_Pending_Today[Bury_Drop],0,Table_Pending_Today[In-House],1,Table_Pending_Today[Order_Number],Table_Pending_Today[[#This Row],[Order_Number]]))&gt;0,1,0)</f>
        <v>0</v>
      </c>
      <c r="ER1511">
        <f>SUM(COUNTIFS(Table_Pending_Today[Order_Type_Desc],"Special Request",Table_Pending_Today[Bury_Drop],0,Table_Pending_Today[Contractor],1,Table_Pending_Today[Order_Number],Table_Pending_Today[[#This Row],[Order_Number]]))</f>
        <v>0</v>
      </c>
    </row>
    <row r="1512" spans="1:148" x14ac:dyDescent="0.25">
      <c r="A1512" t="s">
        <v>22433</v>
      </c>
      <c r="B1512" t="s">
        <v>68448</v>
      </c>
      <c r="C1512" t="s">
        <v>2</v>
      </c>
      <c r="D1512" t="s">
        <v>40233</v>
      </c>
      <c r="E1512" t="s">
        <v>40234</v>
      </c>
      <c r="F1512" t="s">
        <v>40235</v>
      </c>
      <c r="G1512">
        <v>463181</v>
      </c>
      <c r="H1512" t="s">
        <v>72</v>
      </c>
      <c r="I1512" t="s">
        <v>89</v>
      </c>
      <c r="J1512" t="s">
        <v>16794</v>
      </c>
      <c r="K1512" t="s">
        <v>73</v>
      </c>
      <c r="L1512">
        <v>1</v>
      </c>
      <c r="M1512" t="s">
        <v>40236</v>
      </c>
      <c r="N1512" t="s">
        <v>40237</v>
      </c>
      <c r="P1512" t="s">
        <v>197</v>
      </c>
      <c r="Q1512" t="s">
        <v>19802</v>
      </c>
      <c r="R1512" t="s">
        <v>55656</v>
      </c>
      <c r="S1512" t="s">
        <v>40239</v>
      </c>
      <c r="T1512" t="s">
        <v>75</v>
      </c>
      <c r="U1512" t="s">
        <v>16658</v>
      </c>
      <c r="V1512" t="s">
        <v>40240</v>
      </c>
      <c r="W1512" t="s">
        <v>16693</v>
      </c>
      <c r="X1512" t="s">
        <v>16712</v>
      </c>
      <c r="Y1512" t="s">
        <v>76</v>
      </c>
      <c r="Z1512" t="s">
        <v>96</v>
      </c>
      <c r="AA1512" t="s">
        <v>16708</v>
      </c>
      <c r="AB1512" t="s">
        <v>16699</v>
      </c>
      <c r="AC1512" t="s">
        <v>16709</v>
      </c>
      <c r="AD1512" t="s">
        <v>22053</v>
      </c>
      <c r="AE1512" t="s">
        <v>20208</v>
      </c>
      <c r="AF1512" t="s">
        <v>55657</v>
      </c>
      <c r="AG1512" t="s">
        <v>22433</v>
      </c>
      <c r="AH1512" t="s">
        <v>16840</v>
      </c>
      <c r="AI1512" t="s">
        <v>22433</v>
      </c>
      <c r="AJ1512">
        <v>1</v>
      </c>
      <c r="AK1512" t="s">
        <v>98</v>
      </c>
      <c r="AL1512" t="s">
        <v>79</v>
      </c>
      <c r="AO1512">
        <v>18</v>
      </c>
      <c r="AP1512" t="s">
        <v>91</v>
      </c>
      <c r="AQ1512" t="s">
        <v>80</v>
      </c>
      <c r="AR1512" t="s">
        <v>16796</v>
      </c>
      <c r="AT1512">
        <v>0</v>
      </c>
      <c r="AU1512">
        <v>0</v>
      </c>
      <c r="AV1512" t="s">
        <v>16696</v>
      </c>
      <c r="BI1512" t="s">
        <v>81</v>
      </c>
      <c r="BJ1512" t="s">
        <v>81</v>
      </c>
      <c r="BK1512" t="s">
        <v>81</v>
      </c>
      <c r="BM1512" t="s">
        <v>55658</v>
      </c>
      <c r="BN1512" t="s">
        <v>55659</v>
      </c>
      <c r="BQ1512" t="s">
        <v>55660</v>
      </c>
      <c r="BS1512" t="s">
        <v>17202</v>
      </c>
      <c r="BV1512" t="s">
        <v>22053</v>
      </c>
      <c r="BW1512">
        <v>0</v>
      </c>
      <c r="BX1512">
        <v>1</v>
      </c>
      <c r="CE1512" t="s">
        <v>16880</v>
      </c>
      <c r="CF1512" t="s">
        <v>16881</v>
      </c>
      <c r="CG1512" t="s">
        <v>16882</v>
      </c>
      <c r="CK1512" t="s">
        <v>16911</v>
      </c>
      <c r="CL1512" t="s">
        <v>80</v>
      </c>
      <c r="CM1512">
        <v>0</v>
      </c>
      <c r="CN1512">
        <v>86.772800000000004</v>
      </c>
      <c r="CO1512">
        <v>11614.75</v>
      </c>
      <c r="CP1512">
        <v>25</v>
      </c>
      <c r="CQ1512" t="s">
        <v>17312</v>
      </c>
      <c r="CR1512" t="s">
        <v>17313</v>
      </c>
      <c r="CT1512" t="s">
        <v>18377</v>
      </c>
      <c r="DS1512">
        <v>0</v>
      </c>
      <c r="DU1512">
        <v>1</v>
      </c>
      <c r="DV1512">
        <v>0</v>
      </c>
      <c r="DW1512">
        <v>0</v>
      </c>
      <c r="DY1512">
        <v>0</v>
      </c>
      <c r="DZ1512">
        <v>0</v>
      </c>
      <c r="EC1512" t="s">
        <v>21342</v>
      </c>
      <c r="ED1512">
        <v>1</v>
      </c>
      <c r="EE1512" cm="1">
        <f t="array" ref="EE1512">SUM(COUNTIFS(Table_Pending_Today[job_type_code],{"WB","WQ","Z5","Z7","U8","QU","7W","2V","2W","2X"},Table_Pending_Today[Order_Number],Table_Pending_Today[[#This Row],[Order_Number]]))</f>
        <v>0</v>
      </c>
      <c r="EF1512">
        <f>COUNTIFS(Table_Pending_Today[Order_Number],Table_Pending_Today[[#This Row],[Order_Number]],Table_Pending_Today[tech_contractor],"INHOUSE")</f>
        <v>0</v>
      </c>
      <c r="EG1512">
        <f>COUNTIFS(Table_Pending_Today[Order_Number],Table_Pending_Today[[#This Row],[Order_Number]],Table_Pending_Today[tech_contractor],"CONTRACTOR")</f>
        <v>0</v>
      </c>
      <c r="EH1512" cm="1">
        <f t="array" ref="EH1512">SUM(COUNTIFS(Table_Pending_Today[job_type_code],{"XV","XQ","XT","XU"},Table_Pending_Today[Order_Number],Table_Pending_Today[[#This Row],[Order_Number]]))</f>
        <v>0</v>
      </c>
      <c r="EI1512" cm="1">
        <f t="array" ref="EI1512">SUM(COUNTIFS(Table_Pending_Today[job_type_code],{"XV","XQ","XT","XU"},Table_Pending_Today[Order_Number],Table_Pending_Today[[#This Row],[Order_Number]],Table_Pending_Today[In-House],1))</f>
        <v>0</v>
      </c>
      <c r="EJ1512" cm="1">
        <f t="array" ref="EJ1512">SUM(COUNTIFS(Table_Pending_Today[job_type_code],{"XV","XQ","XT","XU"},Table_Pending_Today[Order_Number],Table_Pending_Today[[#This Row],[Order_Number]],Table_Pending_Today[Contractor],1))</f>
        <v>0</v>
      </c>
      <c r="EK1512" cm="1">
        <f t="array" ref="EK1512">SUM(COUNTIFS(Table_Pending_Today[job_type_code],{"WB","WQ","Z5","Z7","U8","QU","7W","2V","2W","2X"},Table_Pending_Today[Order_Number],Table_Pending_Today[[#This Row],[Order_Number]]))</f>
        <v>0</v>
      </c>
      <c r="EL1512" cm="1">
        <f t="array" ref="EL1512">SUM(COUNTIFS(Table_Pending_Today[job_type_code],{"WB","WQ","Z5","Z7","U8","QU","7W","2V","2W","2X"},Table_Pending_Today[In-House],1,Table_Pending_Today[Order_Number],Table_Pending_Today[[#This Row],[Order_Number]]))</f>
        <v>0</v>
      </c>
      <c r="EM1512" cm="1">
        <f t="array" ref="EM1512">SUM(COUNTIFS(Table_Pending_Today[job_type_code],{"WB","WQ","Z5","Z7","U8","QU","7W","2V","2W","2X"},Table_Pending_Today[Contractor],1,Table_Pending_Today[Order_Number],Table_Pending_Today[[#This Row],[Order_Number]]))</f>
        <v>0</v>
      </c>
      <c r="EN1512" cm="1">
        <f t="array" ref="EN1512">IF(SUM(COUNTIFS(Table_Pending_Today[Order_Type_Desc],{"Install","Service Order","Restart"},Table_Pending_Today[Order_Number],Table_Pending_Today[[#This Row],[Order_Number]]))&gt;0,1,0)</f>
        <v>0</v>
      </c>
      <c r="EO1512" cm="1">
        <f t="array" ref="EO1512">IF(SUM(COUNTIFS(Table_Pending_Today[Order_Type_Desc],{"Install","Service Order","Restart"},Table_Pending_Today[In-House],1,Table_Pending_Today[Order_Number],Table_Pending_Today[[#This Row],[Order_Number]]))&gt;0,1,0)</f>
        <v>0</v>
      </c>
      <c r="EP1512" cm="1">
        <f t="array" ref="EP1512">IF(SUM(COUNTIFS(Table_Pending_Today[Order_Type_Desc],{"Install","Service Order","Restart"},Table_Pending_Today[Contractor],1,Table_Pending_Today[Order_Number],Table_Pending_Today[[#This Row],[Order_Number]]))&gt;0,1,0)</f>
        <v>0</v>
      </c>
      <c r="EQ1512">
        <f>IF(SUM(COUNTIFS(Table_Pending_Today[Order_Type_Desc],"Special Request",Table_Pending_Today[Bury_Drop],0,Table_Pending_Today[In-House],1,Table_Pending_Today[Order_Number],Table_Pending_Today[[#This Row],[Order_Number]]))&gt;0,1,0)</f>
        <v>0</v>
      </c>
      <c r="ER1512">
        <f>SUM(COUNTIFS(Table_Pending_Today[Order_Type_Desc],"Special Request",Table_Pending_Today[Bury_Drop],0,Table_Pending_Today[Contractor],1,Table_Pending_Today[Order_Number],Table_Pending_Today[[#This Row],[Order_Number]]))</f>
        <v>0</v>
      </c>
    </row>
    <row r="1513" spans="1:148" x14ac:dyDescent="0.25">
      <c r="A1513" t="s">
        <v>22433</v>
      </c>
      <c r="B1513" t="s">
        <v>68448</v>
      </c>
      <c r="C1513" t="s">
        <v>2</v>
      </c>
      <c r="D1513" t="s">
        <v>41046</v>
      </c>
      <c r="E1513" t="s">
        <v>41047</v>
      </c>
      <c r="F1513" t="s">
        <v>41048</v>
      </c>
      <c r="G1513">
        <v>463298</v>
      </c>
      <c r="H1513" t="s">
        <v>72</v>
      </c>
      <c r="I1513" t="s">
        <v>16931</v>
      </c>
      <c r="J1513" t="s">
        <v>16932</v>
      </c>
      <c r="K1513" t="s">
        <v>73</v>
      </c>
      <c r="L1513">
        <v>1</v>
      </c>
      <c r="M1513" t="s">
        <v>41049</v>
      </c>
      <c r="N1513" t="s">
        <v>41050</v>
      </c>
      <c r="P1513" t="s">
        <v>18947</v>
      </c>
      <c r="Q1513" t="s">
        <v>19931</v>
      </c>
      <c r="R1513" t="s">
        <v>41052</v>
      </c>
      <c r="T1513" t="s">
        <v>75</v>
      </c>
      <c r="U1513" t="s">
        <v>16658</v>
      </c>
      <c r="V1513" t="s">
        <v>41053</v>
      </c>
      <c r="W1513" t="s">
        <v>16693</v>
      </c>
      <c r="X1513" t="s">
        <v>18249</v>
      </c>
      <c r="Y1513" t="s">
        <v>76</v>
      </c>
      <c r="Z1513" t="s">
        <v>77</v>
      </c>
      <c r="AA1513" t="s">
        <v>16677</v>
      </c>
      <c r="AB1513" t="s">
        <v>185</v>
      </c>
      <c r="AC1513" t="s">
        <v>19152</v>
      </c>
      <c r="AD1513" t="s">
        <v>57114</v>
      </c>
      <c r="AE1513" t="s">
        <v>20208</v>
      </c>
      <c r="AF1513" t="s">
        <v>57115</v>
      </c>
      <c r="AG1513" t="s">
        <v>22433</v>
      </c>
      <c r="AH1513" t="s">
        <v>16840</v>
      </c>
      <c r="AI1513" t="s">
        <v>22433</v>
      </c>
      <c r="AJ1513">
        <v>1</v>
      </c>
      <c r="AK1513" t="s">
        <v>98</v>
      </c>
      <c r="AL1513" t="s">
        <v>79</v>
      </c>
      <c r="AO1513">
        <v>20</v>
      </c>
      <c r="AP1513" t="s">
        <v>124</v>
      </c>
      <c r="AQ1513" t="s">
        <v>92</v>
      </c>
      <c r="AR1513" t="s">
        <v>16933</v>
      </c>
      <c r="AT1513">
        <v>0</v>
      </c>
      <c r="AU1513">
        <v>0</v>
      </c>
      <c r="AV1513" t="s">
        <v>16669</v>
      </c>
      <c r="BI1513" t="s">
        <v>81</v>
      </c>
      <c r="BJ1513" t="s">
        <v>81</v>
      </c>
      <c r="BK1513" t="s">
        <v>81</v>
      </c>
      <c r="BM1513" t="s">
        <v>57119</v>
      </c>
      <c r="BN1513" t="s">
        <v>57120</v>
      </c>
      <c r="BQ1513" t="s">
        <v>21540</v>
      </c>
      <c r="BS1513" t="s">
        <v>17202</v>
      </c>
      <c r="BV1513" t="s">
        <v>57114</v>
      </c>
      <c r="BW1513">
        <v>0</v>
      </c>
      <c r="BX1513">
        <v>1</v>
      </c>
      <c r="CE1513" t="s">
        <v>16880</v>
      </c>
      <c r="CF1513" t="s">
        <v>16881</v>
      </c>
      <c r="CG1513" t="s">
        <v>16882</v>
      </c>
      <c r="CK1513" t="s">
        <v>16883</v>
      </c>
      <c r="CL1513" t="s">
        <v>92</v>
      </c>
      <c r="CM1513">
        <v>0</v>
      </c>
      <c r="CN1513">
        <v>95.891599999999997</v>
      </c>
      <c r="CO1513">
        <v>7.9</v>
      </c>
      <c r="CP1513">
        <v>150</v>
      </c>
      <c r="CQ1513" t="s">
        <v>17312</v>
      </c>
      <c r="CR1513" t="s">
        <v>17313</v>
      </c>
      <c r="CS1513" t="s">
        <v>57116</v>
      </c>
      <c r="CT1513" t="s">
        <v>57117</v>
      </c>
      <c r="CU1513" t="s">
        <v>16883</v>
      </c>
      <c r="CV1513" t="s">
        <v>57118</v>
      </c>
      <c r="DU1513">
        <v>1</v>
      </c>
      <c r="DV1513">
        <v>1</v>
      </c>
      <c r="DW1513">
        <v>0</v>
      </c>
      <c r="DY1513">
        <v>0</v>
      </c>
      <c r="DZ1513">
        <v>0</v>
      </c>
      <c r="EC1513" t="s">
        <v>21337</v>
      </c>
      <c r="ED1513">
        <v>1</v>
      </c>
      <c r="EE1513" cm="1">
        <f t="array" ref="EE1513">SUM(COUNTIFS(Table_Pending_Today[job_type_code],{"WB","WQ","Z5","Z7","U8","QU","7W","2V","2W","2X"},Table_Pending_Today[Order_Number],Table_Pending_Today[[#This Row],[Order_Number]]))</f>
        <v>0</v>
      </c>
      <c r="EF1513">
        <f>COUNTIFS(Table_Pending_Today[Order_Number],Table_Pending_Today[[#This Row],[Order_Number]],Table_Pending_Today[tech_contractor],"INHOUSE")</f>
        <v>0</v>
      </c>
      <c r="EG1513">
        <f>COUNTIFS(Table_Pending_Today[Order_Number],Table_Pending_Today[[#This Row],[Order_Number]],Table_Pending_Today[tech_contractor],"CONTRACTOR")</f>
        <v>0</v>
      </c>
      <c r="EH1513" cm="1">
        <f t="array" ref="EH1513">SUM(COUNTIFS(Table_Pending_Today[job_type_code],{"XV","XQ","XT","XU"},Table_Pending_Today[Order_Number],Table_Pending_Today[[#This Row],[Order_Number]]))</f>
        <v>1</v>
      </c>
      <c r="EI1513" cm="1">
        <f t="array" ref="EI1513">SUM(COUNTIFS(Table_Pending_Today[job_type_code],{"XV","XQ","XT","XU"},Table_Pending_Today[Order_Number],Table_Pending_Today[[#This Row],[Order_Number]],Table_Pending_Today[In-House],1))</f>
        <v>0</v>
      </c>
      <c r="EJ1513" cm="1">
        <f t="array" ref="EJ1513">SUM(COUNTIFS(Table_Pending_Today[job_type_code],{"XV","XQ","XT","XU"},Table_Pending_Today[Order_Number],Table_Pending_Today[[#This Row],[Order_Number]],Table_Pending_Today[Contractor],1))</f>
        <v>0</v>
      </c>
      <c r="EK1513" cm="1">
        <f t="array" ref="EK1513">SUM(COUNTIFS(Table_Pending_Today[job_type_code],{"WB","WQ","Z5","Z7","U8","QU","7W","2V","2W","2X"},Table_Pending_Today[Order_Number],Table_Pending_Today[[#This Row],[Order_Number]]))</f>
        <v>0</v>
      </c>
      <c r="EL1513" cm="1">
        <f t="array" ref="EL1513">SUM(COUNTIFS(Table_Pending_Today[job_type_code],{"WB","WQ","Z5","Z7","U8","QU","7W","2V","2W","2X"},Table_Pending_Today[In-House],1,Table_Pending_Today[Order_Number],Table_Pending_Today[[#This Row],[Order_Number]]))</f>
        <v>0</v>
      </c>
      <c r="EM1513" cm="1">
        <f t="array" ref="EM1513">SUM(COUNTIFS(Table_Pending_Today[job_type_code],{"WB","WQ","Z5","Z7","U8","QU","7W","2V","2W","2X"},Table_Pending_Today[Contractor],1,Table_Pending_Today[Order_Number],Table_Pending_Today[[#This Row],[Order_Number]]))</f>
        <v>0</v>
      </c>
      <c r="EN1513" cm="1">
        <f t="array" ref="EN1513">IF(SUM(COUNTIFS(Table_Pending_Today[Order_Type_Desc],{"Install","Service Order","Restart"},Table_Pending_Today[Order_Number],Table_Pending_Today[[#This Row],[Order_Number]]))&gt;0,1,0)</f>
        <v>0</v>
      </c>
      <c r="EO1513" cm="1">
        <f t="array" ref="EO1513">IF(SUM(COUNTIFS(Table_Pending_Today[Order_Type_Desc],{"Install","Service Order","Restart"},Table_Pending_Today[In-House],1,Table_Pending_Today[Order_Number],Table_Pending_Today[[#This Row],[Order_Number]]))&gt;0,1,0)</f>
        <v>0</v>
      </c>
      <c r="EP1513" cm="1">
        <f t="array" ref="EP1513">IF(SUM(COUNTIFS(Table_Pending_Today[Order_Type_Desc],{"Install","Service Order","Restart"},Table_Pending_Today[Contractor],1,Table_Pending_Today[Order_Number],Table_Pending_Today[[#This Row],[Order_Number]]))&gt;0,1,0)</f>
        <v>0</v>
      </c>
      <c r="EQ1513">
        <f>IF(SUM(COUNTIFS(Table_Pending_Today[Order_Type_Desc],"Special Request",Table_Pending_Today[Bury_Drop],0,Table_Pending_Today[In-House],1,Table_Pending_Today[Order_Number],Table_Pending_Today[[#This Row],[Order_Number]]))&gt;0,1,0)</f>
        <v>0</v>
      </c>
      <c r="ER1513">
        <f>SUM(COUNTIFS(Table_Pending_Today[Order_Type_Desc],"Special Request",Table_Pending_Today[Bury_Drop],0,Table_Pending_Today[Contractor],1,Table_Pending_Today[Order_Number],Table_Pending_Today[[#This Row],[Order_Number]]))</f>
        <v>0</v>
      </c>
    </row>
    <row r="1514" spans="1:148" x14ac:dyDescent="0.25">
      <c r="A1514" t="s">
        <v>22433</v>
      </c>
      <c r="B1514" t="s">
        <v>68448</v>
      </c>
      <c r="C1514" t="s">
        <v>2</v>
      </c>
      <c r="D1514" t="s">
        <v>21001</v>
      </c>
      <c r="E1514" t="s">
        <v>21002</v>
      </c>
      <c r="F1514" t="s">
        <v>31235</v>
      </c>
      <c r="G1514">
        <v>463303</v>
      </c>
      <c r="H1514" t="s">
        <v>16844</v>
      </c>
      <c r="I1514" t="s">
        <v>17157</v>
      </c>
      <c r="J1514" t="s">
        <v>17221</v>
      </c>
      <c r="K1514" t="s">
        <v>73</v>
      </c>
      <c r="L1514">
        <v>1</v>
      </c>
      <c r="M1514" t="s">
        <v>21003</v>
      </c>
      <c r="N1514" t="s">
        <v>21004</v>
      </c>
      <c r="P1514" t="s">
        <v>191</v>
      </c>
      <c r="Q1514" t="s">
        <v>16903</v>
      </c>
      <c r="R1514" t="s">
        <v>21006</v>
      </c>
      <c r="S1514" t="s">
        <v>21007</v>
      </c>
      <c r="T1514" t="s">
        <v>75</v>
      </c>
      <c r="U1514" t="s">
        <v>16658</v>
      </c>
      <c r="V1514" t="s">
        <v>21008</v>
      </c>
      <c r="W1514" t="s">
        <v>16693</v>
      </c>
      <c r="X1514" t="s">
        <v>16661</v>
      </c>
      <c r="Y1514" t="s">
        <v>84</v>
      </c>
      <c r="Z1514" t="s">
        <v>85</v>
      </c>
      <c r="AA1514" t="s">
        <v>191</v>
      </c>
      <c r="AB1514" t="s">
        <v>16703</v>
      </c>
      <c r="AC1514" t="s">
        <v>16763</v>
      </c>
      <c r="AD1514" t="s">
        <v>19944</v>
      </c>
      <c r="AE1514" t="s">
        <v>20208</v>
      </c>
      <c r="AF1514" t="s">
        <v>57098</v>
      </c>
      <c r="AG1514" t="s">
        <v>22433</v>
      </c>
      <c r="AH1514" t="s">
        <v>125</v>
      </c>
      <c r="AI1514" t="s">
        <v>22433</v>
      </c>
      <c r="AJ1514">
        <v>1</v>
      </c>
      <c r="AK1514" t="s">
        <v>17423</v>
      </c>
      <c r="AL1514" t="s">
        <v>22129</v>
      </c>
      <c r="AM1514" t="s">
        <v>3</v>
      </c>
      <c r="AN1514" t="s">
        <v>16870</v>
      </c>
      <c r="AO1514">
        <v>17</v>
      </c>
      <c r="AP1514" t="s">
        <v>17165</v>
      </c>
      <c r="AQ1514" t="s">
        <v>169</v>
      </c>
      <c r="AR1514" t="s">
        <v>17165</v>
      </c>
      <c r="AT1514">
        <v>0</v>
      </c>
      <c r="AU1514">
        <v>0</v>
      </c>
      <c r="AV1514" t="s">
        <v>16669</v>
      </c>
      <c r="BI1514" t="s">
        <v>81</v>
      </c>
      <c r="BJ1514" t="s">
        <v>81</v>
      </c>
      <c r="BK1514" t="s">
        <v>81</v>
      </c>
      <c r="BM1514" t="s">
        <v>22223</v>
      </c>
      <c r="BN1514" t="s">
        <v>22224</v>
      </c>
      <c r="BQ1514" t="s">
        <v>57100</v>
      </c>
      <c r="BR1514" t="s">
        <v>235</v>
      </c>
      <c r="BS1514" t="s">
        <v>84</v>
      </c>
      <c r="BT1514" t="s">
        <v>19396</v>
      </c>
      <c r="BU1514" t="s">
        <v>22130</v>
      </c>
      <c r="BV1514" t="s">
        <v>19944</v>
      </c>
      <c r="BW1514">
        <v>0</v>
      </c>
      <c r="BX1514">
        <v>0</v>
      </c>
      <c r="CB1514" t="s">
        <v>17146</v>
      </c>
      <c r="CE1514" t="s">
        <v>16880</v>
      </c>
      <c r="CF1514" t="s">
        <v>16881</v>
      </c>
      <c r="CG1514" t="s">
        <v>16882</v>
      </c>
      <c r="CK1514" t="s">
        <v>17178</v>
      </c>
      <c r="CL1514" t="s">
        <v>169</v>
      </c>
      <c r="CM1514">
        <v>0</v>
      </c>
      <c r="CN1514">
        <v>96.583299999999994</v>
      </c>
      <c r="CO1514">
        <v>7.77</v>
      </c>
      <c r="CP1514">
        <v>75</v>
      </c>
      <c r="CQ1514" t="s">
        <v>17315</v>
      </c>
      <c r="CR1514" t="s">
        <v>57099</v>
      </c>
      <c r="CT1514" t="s">
        <v>56165</v>
      </c>
      <c r="DS1514">
        <v>1</v>
      </c>
      <c r="DU1514">
        <v>1</v>
      </c>
      <c r="DV1514">
        <v>0</v>
      </c>
      <c r="DW1514">
        <v>0</v>
      </c>
      <c r="DY1514">
        <v>0</v>
      </c>
      <c r="DZ1514">
        <v>0</v>
      </c>
      <c r="EC1514" t="s">
        <v>21330</v>
      </c>
      <c r="ED1514">
        <v>1</v>
      </c>
      <c r="EE1514" cm="1">
        <f t="array" ref="EE1514">SUM(COUNTIFS(Table_Pending_Today[job_type_code],{"WB","WQ","Z5","Z7","U8","QU","7W","2V","2W","2X"},Table_Pending_Today[Order_Number],Table_Pending_Today[[#This Row],[Order_Number]]))</f>
        <v>1</v>
      </c>
      <c r="EF1514">
        <f>COUNTIFS(Table_Pending_Today[Order_Number],Table_Pending_Today[[#This Row],[Order_Number]],Table_Pending_Today[tech_contractor],"INHOUSE")</f>
        <v>0</v>
      </c>
      <c r="EG1514">
        <f>COUNTIFS(Table_Pending_Today[Order_Number],Table_Pending_Today[[#This Row],[Order_Number]],Table_Pending_Today[tech_contractor],"CONTRACTOR")</f>
        <v>1</v>
      </c>
      <c r="EH1514" cm="1">
        <f t="array" ref="EH1514">SUM(COUNTIFS(Table_Pending_Today[job_type_code],{"XV","XQ","XT","XU"},Table_Pending_Today[Order_Number],Table_Pending_Today[[#This Row],[Order_Number]]))</f>
        <v>0</v>
      </c>
      <c r="EI1514" cm="1">
        <f t="array" ref="EI1514">SUM(COUNTIFS(Table_Pending_Today[job_type_code],{"XV","XQ","XT","XU"},Table_Pending_Today[Order_Number],Table_Pending_Today[[#This Row],[Order_Number]],Table_Pending_Today[In-House],1))</f>
        <v>0</v>
      </c>
      <c r="EJ1514" cm="1">
        <f t="array" ref="EJ1514">SUM(COUNTIFS(Table_Pending_Today[job_type_code],{"XV","XQ","XT","XU"},Table_Pending_Today[Order_Number],Table_Pending_Today[[#This Row],[Order_Number]],Table_Pending_Today[Contractor],1))</f>
        <v>0</v>
      </c>
      <c r="EK1514" cm="1">
        <f t="array" ref="EK1514">SUM(COUNTIFS(Table_Pending_Today[job_type_code],{"WB","WQ","Z5","Z7","U8","QU","7W","2V","2W","2X"},Table_Pending_Today[Order_Number],Table_Pending_Today[[#This Row],[Order_Number]]))</f>
        <v>1</v>
      </c>
      <c r="EL1514" cm="1">
        <f t="array" ref="EL1514">SUM(COUNTIFS(Table_Pending_Today[job_type_code],{"WB","WQ","Z5","Z7","U8","QU","7W","2V","2W","2X"},Table_Pending_Today[In-House],1,Table_Pending_Today[Order_Number],Table_Pending_Today[[#This Row],[Order_Number]]))</f>
        <v>0</v>
      </c>
      <c r="EM1514" cm="1">
        <f t="array" ref="EM1514">SUM(COUNTIFS(Table_Pending_Today[job_type_code],{"WB","WQ","Z5","Z7","U8","QU","7W","2V","2W","2X"},Table_Pending_Today[Contractor],1,Table_Pending_Today[Order_Number],Table_Pending_Today[[#This Row],[Order_Number]]))</f>
        <v>1</v>
      </c>
      <c r="EN1514" cm="1">
        <f t="array" ref="EN1514">IF(SUM(COUNTIFS(Table_Pending_Today[Order_Type_Desc],{"Install","Service Order","Restart"},Table_Pending_Today[Order_Number],Table_Pending_Today[[#This Row],[Order_Number]]))&gt;0,1,0)</f>
        <v>0</v>
      </c>
      <c r="EO1514" cm="1">
        <f t="array" ref="EO1514">IF(SUM(COUNTIFS(Table_Pending_Today[Order_Type_Desc],{"Install","Service Order","Restart"},Table_Pending_Today[In-House],1,Table_Pending_Today[Order_Number],Table_Pending_Today[[#This Row],[Order_Number]]))&gt;0,1,0)</f>
        <v>0</v>
      </c>
      <c r="EP1514" cm="1">
        <f t="array" ref="EP1514">IF(SUM(COUNTIFS(Table_Pending_Today[Order_Type_Desc],{"Install","Service Order","Restart"},Table_Pending_Today[Contractor],1,Table_Pending_Today[Order_Number],Table_Pending_Today[[#This Row],[Order_Number]]))&gt;0,1,0)</f>
        <v>0</v>
      </c>
      <c r="EQ1514">
        <f>IF(SUM(COUNTIFS(Table_Pending_Today[Order_Type_Desc],"Special Request",Table_Pending_Today[Bury_Drop],0,Table_Pending_Today[In-House],1,Table_Pending_Today[Order_Number],Table_Pending_Today[[#This Row],[Order_Number]]))&gt;0,1,0)</f>
        <v>0</v>
      </c>
      <c r="ER1514">
        <f>SUM(COUNTIFS(Table_Pending_Today[Order_Type_Desc],"Special Request",Table_Pending_Today[Bury_Drop],0,Table_Pending_Today[Contractor],1,Table_Pending_Today[Order_Number],Table_Pending_Today[[#This Row],[Order_Number]]))</f>
        <v>0</v>
      </c>
    </row>
    <row r="1515" spans="1:148" x14ac:dyDescent="0.25">
      <c r="A1515" t="s">
        <v>22433</v>
      </c>
      <c r="B1515" t="s">
        <v>68448</v>
      </c>
      <c r="C1515" t="s">
        <v>2</v>
      </c>
      <c r="D1515" t="s">
        <v>35362</v>
      </c>
      <c r="E1515" t="s">
        <v>35363</v>
      </c>
      <c r="F1515" t="s">
        <v>35364</v>
      </c>
      <c r="G1515">
        <v>463112</v>
      </c>
      <c r="H1515" t="s">
        <v>72</v>
      </c>
      <c r="I1515" t="s">
        <v>89</v>
      </c>
      <c r="J1515" t="s">
        <v>16929</v>
      </c>
      <c r="K1515" t="s">
        <v>73</v>
      </c>
      <c r="L1515">
        <v>1</v>
      </c>
      <c r="M1515" t="s">
        <v>35365</v>
      </c>
      <c r="N1515" t="s">
        <v>35366</v>
      </c>
      <c r="P1515" t="s">
        <v>17155</v>
      </c>
      <c r="Q1515" t="s">
        <v>17876</v>
      </c>
      <c r="R1515" t="s">
        <v>35368</v>
      </c>
      <c r="S1515" t="s">
        <v>35369</v>
      </c>
      <c r="T1515" t="s">
        <v>75</v>
      </c>
      <c r="U1515" t="s">
        <v>16658</v>
      </c>
      <c r="V1515" t="s">
        <v>35370</v>
      </c>
      <c r="W1515" t="s">
        <v>16693</v>
      </c>
      <c r="X1515" t="s">
        <v>17385</v>
      </c>
      <c r="Y1515" t="s">
        <v>76</v>
      </c>
      <c r="Z1515" t="s">
        <v>77</v>
      </c>
      <c r="AA1515" t="s">
        <v>186</v>
      </c>
      <c r="AB1515" t="s">
        <v>16697</v>
      </c>
      <c r="AC1515" t="s">
        <v>17877</v>
      </c>
      <c r="AD1515" t="s">
        <v>56238</v>
      </c>
      <c r="AE1515" t="s">
        <v>20208</v>
      </c>
      <c r="AF1515" t="s">
        <v>56239</v>
      </c>
      <c r="AG1515" t="s">
        <v>22433</v>
      </c>
      <c r="AH1515" t="s">
        <v>16795</v>
      </c>
      <c r="AI1515" t="s">
        <v>22433</v>
      </c>
      <c r="AJ1515">
        <v>0</v>
      </c>
      <c r="AL1515" t="s">
        <v>18163</v>
      </c>
      <c r="AM1515" t="s">
        <v>87</v>
      </c>
      <c r="AO1515">
        <v>18</v>
      </c>
      <c r="AP1515" t="s">
        <v>91</v>
      </c>
      <c r="AQ1515" t="s">
        <v>80</v>
      </c>
      <c r="AR1515" t="s">
        <v>16930</v>
      </c>
      <c r="AT1515">
        <v>0</v>
      </c>
      <c r="AU1515">
        <v>0</v>
      </c>
      <c r="AV1515" t="s">
        <v>16696</v>
      </c>
      <c r="BI1515" t="s">
        <v>81</v>
      </c>
      <c r="BJ1515" t="s">
        <v>81</v>
      </c>
      <c r="BK1515" t="s">
        <v>81</v>
      </c>
      <c r="BM1515" t="s">
        <v>56240</v>
      </c>
      <c r="BN1515" t="s">
        <v>56241</v>
      </c>
      <c r="BQ1515" t="s">
        <v>56242</v>
      </c>
      <c r="BS1515" t="s">
        <v>17202</v>
      </c>
      <c r="BT1515" t="s">
        <v>18270</v>
      </c>
      <c r="BU1515" t="s">
        <v>17935</v>
      </c>
      <c r="BV1515" t="s">
        <v>56238</v>
      </c>
      <c r="BW1515">
        <v>0</v>
      </c>
      <c r="BX1515">
        <v>0</v>
      </c>
      <c r="CE1515" t="s">
        <v>16880</v>
      </c>
      <c r="CF1515" t="s">
        <v>16881</v>
      </c>
      <c r="CG1515" t="s">
        <v>16882</v>
      </c>
      <c r="CK1515" t="s">
        <v>16947</v>
      </c>
      <c r="CL1515" t="s">
        <v>80</v>
      </c>
      <c r="CM1515">
        <v>0</v>
      </c>
      <c r="CN1515">
        <v>95.746700000000004</v>
      </c>
      <c r="CO1515">
        <v>8.52</v>
      </c>
      <c r="CP1515">
        <v>575</v>
      </c>
      <c r="CQ1515" t="s">
        <v>17312</v>
      </c>
      <c r="CR1515" t="s">
        <v>17313</v>
      </c>
      <c r="CT1515" t="s">
        <v>71960</v>
      </c>
      <c r="DS1515">
        <v>0</v>
      </c>
      <c r="DU1515">
        <v>1</v>
      </c>
      <c r="DV1515">
        <v>0</v>
      </c>
      <c r="DW1515">
        <v>0</v>
      </c>
      <c r="DY1515">
        <v>0</v>
      </c>
      <c r="DZ1515">
        <v>0</v>
      </c>
      <c r="EC1515" t="s">
        <v>21337</v>
      </c>
      <c r="ED1515">
        <v>1</v>
      </c>
      <c r="EE1515" cm="1">
        <f t="array" ref="EE1515">SUM(COUNTIFS(Table_Pending_Today[job_type_code],{"WB","WQ","Z5","Z7","U8","QU","7W","2V","2W","2X"},Table_Pending_Today[Order_Number],Table_Pending_Today[[#This Row],[Order_Number]]))</f>
        <v>0</v>
      </c>
      <c r="EF1515">
        <f>COUNTIFS(Table_Pending_Today[Order_Number],Table_Pending_Today[[#This Row],[Order_Number]],Table_Pending_Today[tech_contractor],"INHOUSE")</f>
        <v>1</v>
      </c>
      <c r="EG1515">
        <f>COUNTIFS(Table_Pending_Today[Order_Number],Table_Pending_Today[[#This Row],[Order_Number]],Table_Pending_Today[tech_contractor],"CONTRACTOR")</f>
        <v>0</v>
      </c>
      <c r="EH1515" cm="1">
        <f t="array" ref="EH1515">SUM(COUNTIFS(Table_Pending_Today[job_type_code],{"XV","XQ","XT","XU"},Table_Pending_Today[Order_Number],Table_Pending_Today[[#This Row],[Order_Number]]))</f>
        <v>0</v>
      </c>
      <c r="EI1515" cm="1">
        <f t="array" ref="EI1515">SUM(COUNTIFS(Table_Pending_Today[job_type_code],{"XV","XQ","XT","XU"},Table_Pending_Today[Order_Number],Table_Pending_Today[[#This Row],[Order_Number]],Table_Pending_Today[In-House],1))</f>
        <v>0</v>
      </c>
      <c r="EJ1515" cm="1">
        <f t="array" ref="EJ1515">SUM(COUNTIFS(Table_Pending_Today[job_type_code],{"XV","XQ","XT","XU"},Table_Pending_Today[Order_Number],Table_Pending_Today[[#This Row],[Order_Number]],Table_Pending_Today[Contractor],1))</f>
        <v>0</v>
      </c>
      <c r="EK1515" cm="1">
        <f t="array" ref="EK1515">SUM(COUNTIFS(Table_Pending_Today[job_type_code],{"WB","WQ","Z5","Z7","U8","QU","7W","2V","2W","2X"},Table_Pending_Today[Order_Number],Table_Pending_Today[[#This Row],[Order_Number]]))</f>
        <v>0</v>
      </c>
      <c r="EL1515" cm="1">
        <f t="array" ref="EL1515">SUM(COUNTIFS(Table_Pending_Today[job_type_code],{"WB","WQ","Z5","Z7","U8","QU","7W","2V","2W","2X"},Table_Pending_Today[In-House],1,Table_Pending_Today[Order_Number],Table_Pending_Today[[#This Row],[Order_Number]]))</f>
        <v>0</v>
      </c>
      <c r="EM1515" cm="1">
        <f t="array" ref="EM1515">SUM(COUNTIFS(Table_Pending_Today[job_type_code],{"WB","WQ","Z5","Z7","U8","QU","7W","2V","2W","2X"},Table_Pending_Today[Contractor],1,Table_Pending_Today[Order_Number],Table_Pending_Today[[#This Row],[Order_Number]]))</f>
        <v>0</v>
      </c>
      <c r="EN1515" cm="1">
        <f t="array" ref="EN1515">IF(SUM(COUNTIFS(Table_Pending_Today[Order_Type_Desc],{"Install","Service Order","Restart"},Table_Pending_Today[Order_Number],Table_Pending_Today[[#This Row],[Order_Number]]))&gt;0,1,0)</f>
        <v>0</v>
      </c>
      <c r="EO1515" cm="1">
        <f t="array" ref="EO1515">IF(SUM(COUNTIFS(Table_Pending_Today[Order_Type_Desc],{"Install","Service Order","Restart"},Table_Pending_Today[In-House],1,Table_Pending_Today[Order_Number],Table_Pending_Today[[#This Row],[Order_Number]]))&gt;0,1,0)</f>
        <v>0</v>
      </c>
      <c r="EP1515" cm="1">
        <f t="array" ref="EP1515">IF(SUM(COUNTIFS(Table_Pending_Today[Order_Type_Desc],{"Install","Service Order","Restart"},Table_Pending_Today[Contractor],1,Table_Pending_Today[Order_Number],Table_Pending_Today[[#This Row],[Order_Number]]))&gt;0,1,0)</f>
        <v>0</v>
      </c>
      <c r="EQ1515">
        <f>IF(SUM(COUNTIFS(Table_Pending_Today[Order_Type_Desc],"Special Request",Table_Pending_Today[Bury_Drop],0,Table_Pending_Today[In-House],1,Table_Pending_Today[Order_Number],Table_Pending_Today[[#This Row],[Order_Number]]))&gt;0,1,0)</f>
        <v>0</v>
      </c>
      <c r="ER1515">
        <f>SUM(COUNTIFS(Table_Pending_Today[Order_Type_Desc],"Special Request",Table_Pending_Today[Bury_Drop],0,Table_Pending_Today[Contractor],1,Table_Pending_Today[Order_Number],Table_Pending_Today[[#This Row],[Order_Number]]))</f>
        <v>0</v>
      </c>
    </row>
    <row r="1516" spans="1:148" x14ac:dyDescent="0.25">
      <c r="A1516" t="s">
        <v>22433</v>
      </c>
      <c r="B1516" t="s">
        <v>68448</v>
      </c>
      <c r="C1516" t="s">
        <v>2</v>
      </c>
      <c r="D1516" t="s">
        <v>23646</v>
      </c>
      <c r="E1516" t="s">
        <v>23647</v>
      </c>
      <c r="F1516" t="s">
        <v>23648</v>
      </c>
      <c r="G1516">
        <v>463583</v>
      </c>
      <c r="H1516" t="s">
        <v>72</v>
      </c>
      <c r="I1516" t="s">
        <v>16927</v>
      </c>
      <c r="J1516" t="s">
        <v>16929</v>
      </c>
      <c r="K1516" t="s">
        <v>73</v>
      </c>
      <c r="L1516">
        <v>1</v>
      </c>
      <c r="M1516" t="s">
        <v>23649</v>
      </c>
      <c r="N1516" t="s">
        <v>23650</v>
      </c>
      <c r="P1516" t="s">
        <v>191</v>
      </c>
      <c r="Q1516" t="s">
        <v>17253</v>
      </c>
      <c r="R1516" t="s">
        <v>23652</v>
      </c>
      <c r="S1516" t="s">
        <v>23653</v>
      </c>
      <c r="T1516" t="s">
        <v>75</v>
      </c>
      <c r="U1516" t="s">
        <v>16658</v>
      </c>
      <c r="V1516" t="s">
        <v>23654</v>
      </c>
      <c r="W1516" t="s">
        <v>16693</v>
      </c>
      <c r="X1516" t="s">
        <v>16662</v>
      </c>
      <c r="Y1516" t="s">
        <v>76</v>
      </c>
      <c r="Z1516" t="s">
        <v>77</v>
      </c>
      <c r="AA1516" t="s">
        <v>191</v>
      </c>
      <c r="AB1516" t="s">
        <v>16703</v>
      </c>
      <c r="AC1516" t="s">
        <v>16681</v>
      </c>
      <c r="AD1516" t="s">
        <v>57141</v>
      </c>
      <c r="AE1516" t="s">
        <v>20208</v>
      </c>
      <c r="AF1516" t="s">
        <v>57142</v>
      </c>
      <c r="AG1516" t="s">
        <v>22433</v>
      </c>
      <c r="AH1516" t="s">
        <v>16919</v>
      </c>
      <c r="AI1516" t="s">
        <v>22433</v>
      </c>
      <c r="AJ1516">
        <v>1</v>
      </c>
      <c r="AK1516" t="s">
        <v>98</v>
      </c>
      <c r="AL1516" t="s">
        <v>18268</v>
      </c>
      <c r="AM1516" t="s">
        <v>87</v>
      </c>
      <c r="AO1516">
        <v>18</v>
      </c>
      <c r="AP1516" t="s">
        <v>83</v>
      </c>
      <c r="AQ1516" t="s">
        <v>80</v>
      </c>
      <c r="AR1516" t="s">
        <v>53751</v>
      </c>
      <c r="AT1516">
        <v>1</v>
      </c>
      <c r="AU1516">
        <v>0</v>
      </c>
      <c r="AV1516" t="s">
        <v>16669</v>
      </c>
      <c r="BI1516" t="s">
        <v>81</v>
      </c>
      <c r="BJ1516" t="s">
        <v>81</v>
      </c>
      <c r="BK1516" t="s">
        <v>81</v>
      </c>
      <c r="BM1516" t="s">
        <v>57143</v>
      </c>
      <c r="BN1516" t="s">
        <v>57144</v>
      </c>
      <c r="BQ1516" t="s">
        <v>57145</v>
      </c>
      <c r="BS1516" t="s">
        <v>17202</v>
      </c>
      <c r="BT1516" t="s">
        <v>17749</v>
      </c>
      <c r="BU1516" t="s">
        <v>18269</v>
      </c>
      <c r="BV1516" t="s">
        <v>57141</v>
      </c>
      <c r="BW1516">
        <v>0</v>
      </c>
      <c r="BX1516">
        <v>0</v>
      </c>
      <c r="CA1516" t="s">
        <v>16976</v>
      </c>
      <c r="CE1516" t="s">
        <v>16880</v>
      </c>
      <c r="CF1516" t="s">
        <v>16881</v>
      </c>
      <c r="CG1516" t="s">
        <v>16882</v>
      </c>
      <c r="CK1516" t="s">
        <v>16890</v>
      </c>
      <c r="CL1516" t="s">
        <v>80</v>
      </c>
      <c r="CM1516">
        <v>0</v>
      </c>
      <c r="CN1516">
        <v>79.4054</v>
      </c>
      <c r="CO1516">
        <v>31882.1</v>
      </c>
      <c r="CP1516">
        <v>3000</v>
      </c>
      <c r="CQ1516" t="s">
        <v>17312</v>
      </c>
      <c r="CR1516" t="s">
        <v>17313</v>
      </c>
      <c r="CS1516" t="s">
        <v>17314</v>
      </c>
      <c r="CT1516" t="s">
        <v>19385</v>
      </c>
      <c r="CU1516" t="s">
        <v>16885</v>
      </c>
      <c r="DS1516">
        <v>0</v>
      </c>
      <c r="DU1516">
        <v>1</v>
      </c>
      <c r="DV1516">
        <v>0</v>
      </c>
      <c r="DW1516">
        <v>0</v>
      </c>
      <c r="DY1516">
        <v>0</v>
      </c>
      <c r="DZ1516">
        <v>0</v>
      </c>
      <c r="EC1516" t="s">
        <v>21383</v>
      </c>
      <c r="ED1516">
        <v>1</v>
      </c>
      <c r="EE1516" cm="1">
        <f t="array" ref="EE1516">SUM(COUNTIFS(Table_Pending_Today[job_type_code],{"WB","WQ","Z5","Z7","U8","QU","7W","2V","2W","2X"},Table_Pending_Today[Order_Number],Table_Pending_Today[[#This Row],[Order_Number]]))</f>
        <v>0</v>
      </c>
      <c r="EF1516">
        <f>COUNTIFS(Table_Pending_Today[Order_Number],Table_Pending_Today[[#This Row],[Order_Number]],Table_Pending_Today[tech_contractor],"INHOUSE")</f>
        <v>1</v>
      </c>
      <c r="EG1516">
        <f>COUNTIFS(Table_Pending_Today[Order_Number],Table_Pending_Today[[#This Row],[Order_Number]],Table_Pending_Today[tech_contractor],"CONTRACTOR")</f>
        <v>0</v>
      </c>
      <c r="EH1516" cm="1">
        <f t="array" ref="EH1516">SUM(COUNTIFS(Table_Pending_Today[job_type_code],{"XV","XQ","XT","XU"},Table_Pending_Today[Order_Number],Table_Pending_Today[[#This Row],[Order_Number]]))</f>
        <v>0</v>
      </c>
      <c r="EI1516" cm="1">
        <f t="array" ref="EI1516">SUM(COUNTIFS(Table_Pending_Today[job_type_code],{"XV","XQ","XT","XU"},Table_Pending_Today[Order_Number],Table_Pending_Today[[#This Row],[Order_Number]],Table_Pending_Today[In-House],1))</f>
        <v>0</v>
      </c>
      <c r="EJ1516" cm="1">
        <f t="array" ref="EJ1516">SUM(COUNTIFS(Table_Pending_Today[job_type_code],{"XV","XQ","XT","XU"},Table_Pending_Today[Order_Number],Table_Pending_Today[[#This Row],[Order_Number]],Table_Pending_Today[Contractor],1))</f>
        <v>0</v>
      </c>
      <c r="EK1516" cm="1">
        <f t="array" ref="EK1516">SUM(COUNTIFS(Table_Pending_Today[job_type_code],{"WB","WQ","Z5","Z7","U8","QU","7W","2V","2W","2X"},Table_Pending_Today[Order_Number],Table_Pending_Today[[#This Row],[Order_Number]]))</f>
        <v>0</v>
      </c>
      <c r="EL1516" cm="1">
        <f t="array" ref="EL1516">SUM(COUNTIFS(Table_Pending_Today[job_type_code],{"WB","WQ","Z5","Z7","U8","QU","7W","2V","2W","2X"},Table_Pending_Today[In-House],1,Table_Pending_Today[Order_Number],Table_Pending_Today[[#This Row],[Order_Number]]))</f>
        <v>0</v>
      </c>
      <c r="EM1516" cm="1">
        <f t="array" ref="EM1516">SUM(COUNTIFS(Table_Pending_Today[job_type_code],{"WB","WQ","Z5","Z7","U8","QU","7W","2V","2W","2X"},Table_Pending_Today[Contractor],1,Table_Pending_Today[Order_Number],Table_Pending_Today[[#This Row],[Order_Number]]))</f>
        <v>0</v>
      </c>
      <c r="EN1516" cm="1">
        <f t="array" ref="EN1516">IF(SUM(COUNTIFS(Table_Pending_Today[Order_Type_Desc],{"Install","Service Order","Restart"},Table_Pending_Today[Order_Number],Table_Pending_Today[[#This Row],[Order_Number]]))&gt;0,1,0)</f>
        <v>0</v>
      </c>
      <c r="EO1516" cm="1">
        <f t="array" ref="EO1516">IF(SUM(COUNTIFS(Table_Pending_Today[Order_Type_Desc],{"Install","Service Order","Restart"},Table_Pending_Today[In-House],1,Table_Pending_Today[Order_Number],Table_Pending_Today[[#This Row],[Order_Number]]))&gt;0,1,0)</f>
        <v>0</v>
      </c>
      <c r="EP1516" cm="1">
        <f t="array" ref="EP1516">IF(SUM(COUNTIFS(Table_Pending_Today[Order_Type_Desc],{"Install","Service Order","Restart"},Table_Pending_Today[Contractor],1,Table_Pending_Today[Order_Number],Table_Pending_Today[[#This Row],[Order_Number]]))&gt;0,1,0)</f>
        <v>0</v>
      </c>
      <c r="EQ1516">
        <f>IF(SUM(COUNTIFS(Table_Pending_Today[Order_Type_Desc],"Special Request",Table_Pending_Today[Bury_Drop],0,Table_Pending_Today[In-House],1,Table_Pending_Today[Order_Number],Table_Pending_Today[[#This Row],[Order_Number]]))&gt;0,1,0)</f>
        <v>0</v>
      </c>
      <c r="ER1516">
        <f>SUM(COUNTIFS(Table_Pending_Today[Order_Type_Desc],"Special Request",Table_Pending_Today[Bury_Drop],0,Table_Pending_Today[Contractor],1,Table_Pending_Today[Order_Number],Table_Pending_Today[[#This Row],[Order_Number]]))</f>
        <v>0</v>
      </c>
    </row>
    <row r="1517" spans="1:148" x14ac:dyDescent="0.25">
      <c r="A1517" t="s">
        <v>22433</v>
      </c>
      <c r="B1517" t="s">
        <v>68448</v>
      </c>
      <c r="C1517" t="s">
        <v>2</v>
      </c>
      <c r="D1517" t="s">
        <v>39381</v>
      </c>
      <c r="E1517" t="s">
        <v>39382</v>
      </c>
      <c r="F1517" t="s">
        <v>39383</v>
      </c>
      <c r="G1517">
        <v>468490</v>
      </c>
      <c r="H1517" t="s">
        <v>72</v>
      </c>
      <c r="I1517" t="s">
        <v>89</v>
      </c>
      <c r="J1517" t="s">
        <v>16798</v>
      </c>
      <c r="K1517" t="s">
        <v>73</v>
      </c>
      <c r="L1517">
        <v>0</v>
      </c>
      <c r="M1517" t="s">
        <v>39384</v>
      </c>
      <c r="N1517" t="s">
        <v>39385</v>
      </c>
      <c r="P1517" t="s">
        <v>16742</v>
      </c>
      <c r="Q1517" t="s">
        <v>16818</v>
      </c>
      <c r="R1517" t="s">
        <v>39387</v>
      </c>
      <c r="T1517" t="s">
        <v>75</v>
      </c>
      <c r="U1517" t="s">
        <v>16658</v>
      </c>
      <c r="V1517" t="s">
        <v>39388</v>
      </c>
      <c r="W1517" t="s">
        <v>16693</v>
      </c>
      <c r="X1517" t="s">
        <v>17710</v>
      </c>
      <c r="Y1517" t="s">
        <v>76</v>
      </c>
      <c r="Z1517" t="s">
        <v>96</v>
      </c>
      <c r="AA1517" t="s">
        <v>186</v>
      </c>
      <c r="AB1517" t="s">
        <v>16694</v>
      </c>
      <c r="AC1517" t="s">
        <v>16786</v>
      </c>
      <c r="AD1517" t="s">
        <v>55506</v>
      </c>
      <c r="AE1517" t="s">
        <v>22433</v>
      </c>
      <c r="AF1517" t="s">
        <v>71961</v>
      </c>
      <c r="AG1517" t="s">
        <v>22433</v>
      </c>
      <c r="AH1517" t="s">
        <v>16795</v>
      </c>
      <c r="AJ1517">
        <v>0</v>
      </c>
      <c r="AL1517" t="s">
        <v>55877</v>
      </c>
      <c r="AM1517" t="s">
        <v>87</v>
      </c>
      <c r="AO1517">
        <v>18</v>
      </c>
      <c r="AP1517" t="s">
        <v>91</v>
      </c>
      <c r="AQ1517" t="s">
        <v>80</v>
      </c>
      <c r="AR1517" t="s">
        <v>16799</v>
      </c>
      <c r="AT1517">
        <v>0</v>
      </c>
      <c r="AU1517">
        <v>0</v>
      </c>
      <c r="AV1517" t="s">
        <v>16696</v>
      </c>
      <c r="BI1517" t="s">
        <v>81</v>
      </c>
      <c r="BJ1517" t="s">
        <v>81</v>
      </c>
      <c r="BK1517" t="s">
        <v>81</v>
      </c>
      <c r="BM1517" t="s">
        <v>71232</v>
      </c>
      <c r="BN1517" t="s">
        <v>71233</v>
      </c>
      <c r="BQ1517" t="s">
        <v>68511</v>
      </c>
      <c r="BS1517" t="s">
        <v>17202</v>
      </c>
      <c r="BT1517" t="s">
        <v>18224</v>
      </c>
      <c r="BU1517" t="s">
        <v>55300</v>
      </c>
      <c r="BV1517" t="s">
        <v>55506</v>
      </c>
      <c r="BW1517">
        <v>0</v>
      </c>
      <c r="BX1517">
        <v>0</v>
      </c>
      <c r="CE1517" t="s">
        <v>16880</v>
      </c>
      <c r="CF1517" t="s">
        <v>16881</v>
      </c>
      <c r="CG1517" t="s">
        <v>16882</v>
      </c>
      <c r="CK1517" t="s">
        <v>16920</v>
      </c>
      <c r="CL1517" t="s">
        <v>80</v>
      </c>
      <c r="CM1517">
        <v>0</v>
      </c>
      <c r="CN1517">
        <v>99.331900000000005</v>
      </c>
      <c r="CO1517">
        <v>2.0099999999999998</v>
      </c>
      <c r="CP1517">
        <v>1025</v>
      </c>
      <c r="CQ1517" t="s">
        <v>17312</v>
      </c>
      <c r="CR1517" t="s">
        <v>17313</v>
      </c>
      <c r="CS1517" t="s">
        <v>17314</v>
      </c>
      <c r="CT1517" t="s">
        <v>19385</v>
      </c>
      <c r="CU1517" t="s">
        <v>16885</v>
      </c>
      <c r="DS1517">
        <v>0</v>
      </c>
      <c r="DU1517">
        <v>1</v>
      </c>
      <c r="DV1517">
        <v>0</v>
      </c>
      <c r="DW1517">
        <v>1</v>
      </c>
      <c r="DY1517">
        <v>0</v>
      </c>
      <c r="DZ1517">
        <v>0</v>
      </c>
      <c r="EC1517" t="s">
        <v>21320</v>
      </c>
      <c r="ED1517">
        <v>0</v>
      </c>
      <c r="EE1517" cm="1">
        <f t="array" ref="EE1517">SUM(COUNTIFS(Table_Pending_Today[job_type_code],{"WB","WQ","Z5","Z7","U8","QU","7W","2V","2W","2X"},Table_Pending_Today[Order_Number],Table_Pending_Today[[#This Row],[Order_Number]]))</f>
        <v>0</v>
      </c>
      <c r="EF1517">
        <f>COUNTIFS(Table_Pending_Today[Order_Number],Table_Pending_Today[[#This Row],[Order_Number]],Table_Pending_Today[tech_contractor],"INHOUSE")</f>
        <v>1</v>
      </c>
      <c r="EG1517">
        <f>COUNTIFS(Table_Pending_Today[Order_Number],Table_Pending_Today[[#This Row],[Order_Number]],Table_Pending_Today[tech_contractor],"CONTRACTOR")</f>
        <v>0</v>
      </c>
      <c r="EH1517" cm="1">
        <f t="array" ref="EH1517">SUM(COUNTIFS(Table_Pending_Today[job_type_code],{"XV","XQ","XT","XU"},Table_Pending_Today[Order_Number],Table_Pending_Today[[#This Row],[Order_Number]]))</f>
        <v>0</v>
      </c>
      <c r="EI1517" cm="1">
        <f t="array" ref="EI1517">SUM(COUNTIFS(Table_Pending_Today[job_type_code],{"XV","XQ","XT","XU"},Table_Pending_Today[Order_Number],Table_Pending_Today[[#This Row],[Order_Number]],Table_Pending_Today[In-House],1))</f>
        <v>0</v>
      </c>
      <c r="EJ1517" cm="1">
        <f t="array" ref="EJ1517">SUM(COUNTIFS(Table_Pending_Today[job_type_code],{"XV","XQ","XT","XU"},Table_Pending_Today[Order_Number],Table_Pending_Today[[#This Row],[Order_Number]],Table_Pending_Today[Contractor],1))</f>
        <v>0</v>
      </c>
      <c r="EK1517" cm="1">
        <f t="array" ref="EK1517">SUM(COUNTIFS(Table_Pending_Today[job_type_code],{"WB","WQ","Z5","Z7","U8","QU","7W","2V","2W","2X"},Table_Pending_Today[Order_Number],Table_Pending_Today[[#This Row],[Order_Number]]))</f>
        <v>0</v>
      </c>
      <c r="EL1517" cm="1">
        <f t="array" ref="EL1517">SUM(COUNTIFS(Table_Pending_Today[job_type_code],{"WB","WQ","Z5","Z7","U8","QU","7W","2V","2W","2X"},Table_Pending_Today[In-House],1,Table_Pending_Today[Order_Number],Table_Pending_Today[[#This Row],[Order_Number]]))</f>
        <v>0</v>
      </c>
      <c r="EM1517" cm="1">
        <f t="array" ref="EM1517">SUM(COUNTIFS(Table_Pending_Today[job_type_code],{"WB","WQ","Z5","Z7","U8","QU","7W","2V","2W","2X"},Table_Pending_Today[Contractor],1,Table_Pending_Today[Order_Number],Table_Pending_Today[[#This Row],[Order_Number]]))</f>
        <v>0</v>
      </c>
      <c r="EN1517" cm="1">
        <f t="array" ref="EN1517">IF(SUM(COUNTIFS(Table_Pending_Today[Order_Type_Desc],{"Install","Service Order","Restart"},Table_Pending_Today[Order_Number],Table_Pending_Today[[#This Row],[Order_Number]]))&gt;0,1,0)</f>
        <v>0</v>
      </c>
      <c r="EO1517" cm="1">
        <f t="array" ref="EO1517">IF(SUM(COUNTIFS(Table_Pending_Today[Order_Type_Desc],{"Install","Service Order","Restart"},Table_Pending_Today[In-House],1,Table_Pending_Today[Order_Number],Table_Pending_Today[[#This Row],[Order_Number]]))&gt;0,1,0)</f>
        <v>0</v>
      </c>
      <c r="EP1517" cm="1">
        <f t="array" ref="EP1517">IF(SUM(COUNTIFS(Table_Pending_Today[Order_Type_Desc],{"Install","Service Order","Restart"},Table_Pending_Today[Contractor],1,Table_Pending_Today[Order_Number],Table_Pending_Today[[#This Row],[Order_Number]]))&gt;0,1,0)</f>
        <v>0</v>
      </c>
      <c r="EQ1517">
        <f>IF(SUM(COUNTIFS(Table_Pending_Today[Order_Type_Desc],"Special Request",Table_Pending_Today[Bury_Drop],0,Table_Pending_Today[In-House],1,Table_Pending_Today[Order_Number],Table_Pending_Today[[#This Row],[Order_Number]]))&gt;0,1,0)</f>
        <v>0</v>
      </c>
      <c r="ER1517">
        <f>SUM(COUNTIFS(Table_Pending_Today[Order_Type_Desc],"Special Request",Table_Pending_Today[Bury_Drop],0,Table_Pending_Today[Contractor],1,Table_Pending_Today[Order_Number],Table_Pending_Today[[#This Row],[Order_Number]]))</f>
        <v>0</v>
      </c>
    </row>
    <row r="1518" spans="1:148" x14ac:dyDescent="0.25">
      <c r="A1518" t="s">
        <v>22433</v>
      </c>
      <c r="B1518" t="s">
        <v>68448</v>
      </c>
      <c r="C1518" t="s">
        <v>2</v>
      </c>
      <c r="D1518" t="s">
        <v>38558</v>
      </c>
      <c r="E1518" t="s">
        <v>38559</v>
      </c>
      <c r="F1518" t="s">
        <v>38560</v>
      </c>
      <c r="G1518">
        <v>468549</v>
      </c>
      <c r="H1518" t="s">
        <v>72</v>
      </c>
      <c r="I1518" t="s">
        <v>89</v>
      </c>
      <c r="J1518" t="s">
        <v>16794</v>
      </c>
      <c r="K1518" t="s">
        <v>73</v>
      </c>
      <c r="L1518">
        <v>0</v>
      </c>
      <c r="M1518" t="s">
        <v>38561</v>
      </c>
      <c r="N1518" t="s">
        <v>38562</v>
      </c>
      <c r="P1518" t="s">
        <v>18454</v>
      </c>
      <c r="Q1518" t="s">
        <v>71962</v>
      </c>
      <c r="R1518" t="s">
        <v>71963</v>
      </c>
      <c r="T1518" t="s">
        <v>75</v>
      </c>
      <c r="U1518" t="s">
        <v>16658</v>
      </c>
      <c r="V1518" t="s">
        <v>38565</v>
      </c>
      <c r="W1518" t="s">
        <v>16693</v>
      </c>
      <c r="X1518" t="s">
        <v>48065</v>
      </c>
      <c r="Y1518" t="s">
        <v>76</v>
      </c>
      <c r="Z1518" t="s">
        <v>77</v>
      </c>
      <c r="AA1518" t="s">
        <v>186</v>
      </c>
      <c r="AB1518" t="s">
        <v>16865</v>
      </c>
      <c r="AC1518" t="s">
        <v>17455</v>
      </c>
      <c r="AD1518" t="s">
        <v>71964</v>
      </c>
      <c r="AE1518" t="s">
        <v>22433</v>
      </c>
      <c r="AF1518" t="s">
        <v>71965</v>
      </c>
      <c r="AG1518" t="s">
        <v>22433</v>
      </c>
      <c r="AH1518" t="s">
        <v>16795</v>
      </c>
      <c r="AJ1518">
        <v>0</v>
      </c>
      <c r="AL1518" t="s">
        <v>18002</v>
      </c>
      <c r="AM1518" t="s">
        <v>87</v>
      </c>
      <c r="AO1518">
        <v>18</v>
      </c>
      <c r="AP1518" t="s">
        <v>91</v>
      </c>
      <c r="AQ1518" t="s">
        <v>80</v>
      </c>
      <c r="AR1518" t="s">
        <v>16796</v>
      </c>
      <c r="AT1518">
        <v>0</v>
      </c>
      <c r="AU1518">
        <v>0</v>
      </c>
      <c r="AV1518" t="s">
        <v>16696</v>
      </c>
      <c r="BI1518" t="s">
        <v>81</v>
      </c>
      <c r="BJ1518" t="s">
        <v>81</v>
      </c>
      <c r="BK1518" t="s">
        <v>81</v>
      </c>
      <c r="BM1518" t="s">
        <v>71966</v>
      </c>
      <c r="BN1518" t="s">
        <v>71967</v>
      </c>
      <c r="BQ1518" t="s">
        <v>16973</v>
      </c>
      <c r="BS1518" t="s">
        <v>17202</v>
      </c>
      <c r="BT1518" t="s">
        <v>17500</v>
      </c>
      <c r="BU1518" t="s">
        <v>18003</v>
      </c>
      <c r="BV1518" t="s">
        <v>71964</v>
      </c>
      <c r="BW1518">
        <v>0</v>
      </c>
      <c r="BX1518">
        <v>0</v>
      </c>
      <c r="CE1518" t="s">
        <v>16880</v>
      </c>
      <c r="CF1518" t="s">
        <v>16881</v>
      </c>
      <c r="CG1518" t="s">
        <v>16882</v>
      </c>
      <c r="CK1518" t="s">
        <v>16920</v>
      </c>
      <c r="CL1518" t="s">
        <v>80</v>
      </c>
      <c r="CM1518">
        <v>0</v>
      </c>
      <c r="CN1518">
        <v>80.608199999999997</v>
      </c>
      <c r="CO1518">
        <v>5787.26</v>
      </c>
      <c r="CP1518">
        <v>500</v>
      </c>
      <c r="CQ1518" t="s">
        <v>17312</v>
      </c>
      <c r="CR1518" t="s">
        <v>17313</v>
      </c>
      <c r="CS1518" t="s">
        <v>17314</v>
      </c>
      <c r="CT1518" t="s">
        <v>19385</v>
      </c>
      <c r="CU1518" t="s">
        <v>16885</v>
      </c>
      <c r="DS1518">
        <v>0</v>
      </c>
      <c r="DU1518">
        <v>1</v>
      </c>
      <c r="DV1518">
        <v>0</v>
      </c>
      <c r="DW1518">
        <v>0</v>
      </c>
      <c r="DY1518">
        <v>0</v>
      </c>
      <c r="DZ1518">
        <v>0</v>
      </c>
      <c r="EC1518" t="s">
        <v>21383</v>
      </c>
      <c r="ED1518">
        <v>0</v>
      </c>
      <c r="EE1518" cm="1">
        <f t="array" ref="EE1518">SUM(COUNTIFS(Table_Pending_Today[job_type_code],{"WB","WQ","Z5","Z7","U8","QU","7W","2V","2W","2X"},Table_Pending_Today[Order_Number],Table_Pending_Today[[#This Row],[Order_Number]]))</f>
        <v>0</v>
      </c>
      <c r="EF1518">
        <f>COUNTIFS(Table_Pending_Today[Order_Number],Table_Pending_Today[[#This Row],[Order_Number]],Table_Pending_Today[tech_contractor],"INHOUSE")</f>
        <v>1</v>
      </c>
      <c r="EG1518">
        <f>COUNTIFS(Table_Pending_Today[Order_Number],Table_Pending_Today[[#This Row],[Order_Number]],Table_Pending_Today[tech_contractor],"CONTRACTOR")</f>
        <v>0</v>
      </c>
      <c r="EH1518" cm="1">
        <f t="array" ref="EH1518">SUM(COUNTIFS(Table_Pending_Today[job_type_code],{"XV","XQ","XT","XU"},Table_Pending_Today[Order_Number],Table_Pending_Today[[#This Row],[Order_Number]]))</f>
        <v>0</v>
      </c>
      <c r="EI1518" cm="1">
        <f t="array" ref="EI1518">SUM(COUNTIFS(Table_Pending_Today[job_type_code],{"XV","XQ","XT","XU"},Table_Pending_Today[Order_Number],Table_Pending_Today[[#This Row],[Order_Number]],Table_Pending_Today[In-House],1))</f>
        <v>0</v>
      </c>
      <c r="EJ1518" cm="1">
        <f t="array" ref="EJ1518">SUM(COUNTIFS(Table_Pending_Today[job_type_code],{"XV","XQ","XT","XU"},Table_Pending_Today[Order_Number],Table_Pending_Today[[#This Row],[Order_Number]],Table_Pending_Today[Contractor],1))</f>
        <v>0</v>
      </c>
      <c r="EK1518" cm="1">
        <f t="array" ref="EK1518">SUM(COUNTIFS(Table_Pending_Today[job_type_code],{"WB","WQ","Z5","Z7","U8","QU","7W","2V","2W","2X"},Table_Pending_Today[Order_Number],Table_Pending_Today[[#This Row],[Order_Number]]))</f>
        <v>0</v>
      </c>
      <c r="EL1518" cm="1">
        <f t="array" ref="EL1518">SUM(COUNTIFS(Table_Pending_Today[job_type_code],{"WB","WQ","Z5","Z7","U8","QU","7W","2V","2W","2X"},Table_Pending_Today[In-House],1,Table_Pending_Today[Order_Number],Table_Pending_Today[[#This Row],[Order_Number]]))</f>
        <v>0</v>
      </c>
      <c r="EM1518" cm="1">
        <f t="array" ref="EM1518">SUM(COUNTIFS(Table_Pending_Today[job_type_code],{"WB","WQ","Z5","Z7","U8","QU","7W","2V","2W","2X"},Table_Pending_Today[Contractor],1,Table_Pending_Today[Order_Number],Table_Pending_Today[[#This Row],[Order_Number]]))</f>
        <v>0</v>
      </c>
      <c r="EN1518" cm="1">
        <f t="array" ref="EN1518">IF(SUM(COUNTIFS(Table_Pending_Today[Order_Type_Desc],{"Install","Service Order","Restart"},Table_Pending_Today[Order_Number],Table_Pending_Today[[#This Row],[Order_Number]]))&gt;0,1,0)</f>
        <v>0</v>
      </c>
      <c r="EO1518" cm="1">
        <f t="array" ref="EO1518">IF(SUM(COUNTIFS(Table_Pending_Today[Order_Type_Desc],{"Install","Service Order","Restart"},Table_Pending_Today[In-House],1,Table_Pending_Today[Order_Number],Table_Pending_Today[[#This Row],[Order_Number]]))&gt;0,1,0)</f>
        <v>0</v>
      </c>
      <c r="EP1518" cm="1">
        <f t="array" ref="EP1518">IF(SUM(COUNTIFS(Table_Pending_Today[Order_Type_Desc],{"Install","Service Order","Restart"},Table_Pending_Today[Contractor],1,Table_Pending_Today[Order_Number],Table_Pending_Today[[#This Row],[Order_Number]]))&gt;0,1,0)</f>
        <v>0</v>
      </c>
      <c r="EQ1518">
        <f>IF(SUM(COUNTIFS(Table_Pending_Today[Order_Type_Desc],"Special Request",Table_Pending_Today[Bury_Drop],0,Table_Pending_Today[In-House],1,Table_Pending_Today[Order_Number],Table_Pending_Today[[#This Row],[Order_Number]]))&gt;0,1,0)</f>
        <v>0</v>
      </c>
      <c r="ER1518">
        <f>SUM(COUNTIFS(Table_Pending_Today[Order_Type_Desc],"Special Request",Table_Pending_Today[Bury_Drop],0,Table_Pending_Today[Contractor],1,Table_Pending_Today[Order_Number],Table_Pending_Today[[#This Row],[Order_Number]]))</f>
        <v>0</v>
      </c>
    </row>
    <row r="1519" spans="1:148" x14ac:dyDescent="0.25">
      <c r="A1519" t="s">
        <v>22433</v>
      </c>
      <c r="B1519" t="s">
        <v>68448</v>
      </c>
      <c r="C1519" t="s">
        <v>2</v>
      </c>
      <c r="D1519" t="s">
        <v>35410</v>
      </c>
      <c r="E1519" t="s">
        <v>35411</v>
      </c>
      <c r="F1519" t="s">
        <v>35412</v>
      </c>
      <c r="G1519">
        <v>463557</v>
      </c>
      <c r="H1519" t="s">
        <v>72</v>
      </c>
      <c r="I1519" t="s">
        <v>17013</v>
      </c>
      <c r="J1519" t="s">
        <v>17014</v>
      </c>
      <c r="K1519" t="s">
        <v>73</v>
      </c>
      <c r="L1519">
        <v>1</v>
      </c>
      <c r="M1519" t="s">
        <v>35413</v>
      </c>
      <c r="N1519" t="s">
        <v>35414</v>
      </c>
      <c r="P1519" t="s">
        <v>188</v>
      </c>
      <c r="Q1519" t="s">
        <v>16816</v>
      </c>
      <c r="R1519" t="s">
        <v>35417</v>
      </c>
      <c r="S1519" t="s">
        <v>35417</v>
      </c>
      <c r="T1519" t="s">
        <v>75</v>
      </c>
      <c r="U1519" t="s">
        <v>16658</v>
      </c>
      <c r="V1519" t="s">
        <v>35418</v>
      </c>
      <c r="W1519" t="s">
        <v>16693</v>
      </c>
      <c r="X1519" t="s">
        <v>17259</v>
      </c>
      <c r="Y1519" t="s">
        <v>76</v>
      </c>
      <c r="Z1519" t="s">
        <v>77</v>
      </c>
      <c r="AA1519" t="s">
        <v>186</v>
      </c>
      <c r="AB1519" t="s">
        <v>16697</v>
      </c>
      <c r="AC1519" t="s">
        <v>16698</v>
      </c>
      <c r="AD1519" t="s">
        <v>57133</v>
      </c>
      <c r="AE1519" t="s">
        <v>20208</v>
      </c>
      <c r="AF1519" t="s">
        <v>57134</v>
      </c>
      <c r="AG1519" t="s">
        <v>22433</v>
      </c>
      <c r="AH1519" t="s">
        <v>16795</v>
      </c>
      <c r="AI1519" t="s">
        <v>22433</v>
      </c>
      <c r="AJ1519">
        <v>0</v>
      </c>
      <c r="AL1519" t="s">
        <v>19911</v>
      </c>
      <c r="AM1519" t="s">
        <v>87</v>
      </c>
      <c r="AO1519">
        <v>18</v>
      </c>
      <c r="AP1519" t="s">
        <v>17015</v>
      </c>
      <c r="AQ1519" t="s">
        <v>80</v>
      </c>
      <c r="AR1519" t="s">
        <v>57135</v>
      </c>
      <c r="AT1519">
        <v>0</v>
      </c>
      <c r="AU1519">
        <v>0</v>
      </c>
      <c r="AV1519" t="s">
        <v>16696</v>
      </c>
      <c r="AW1519">
        <v>92894647</v>
      </c>
      <c r="AX1519" t="s">
        <v>17254</v>
      </c>
      <c r="AY1519" t="s">
        <v>16851</v>
      </c>
      <c r="AZ1519" t="s">
        <v>57136</v>
      </c>
      <c r="BA1519" t="s">
        <v>57137</v>
      </c>
      <c r="BB1519" t="s">
        <v>17255</v>
      </c>
      <c r="BC1519" t="s">
        <v>17257</v>
      </c>
      <c r="BI1519" t="s">
        <v>81</v>
      </c>
      <c r="BJ1519" t="s">
        <v>81</v>
      </c>
      <c r="BK1519" t="s">
        <v>81</v>
      </c>
      <c r="BM1519" t="s">
        <v>57138</v>
      </c>
      <c r="BN1519" t="s">
        <v>57139</v>
      </c>
      <c r="BQ1519" t="s">
        <v>57140</v>
      </c>
      <c r="BS1519" t="s">
        <v>17202</v>
      </c>
      <c r="BT1519" t="s">
        <v>19912</v>
      </c>
      <c r="BU1519" t="s">
        <v>18226</v>
      </c>
      <c r="BV1519" t="s">
        <v>57133</v>
      </c>
      <c r="BW1519">
        <v>0</v>
      </c>
      <c r="BX1519">
        <v>0</v>
      </c>
      <c r="CA1519" t="s">
        <v>17789</v>
      </c>
      <c r="CE1519" t="s">
        <v>16880</v>
      </c>
      <c r="CF1519" t="s">
        <v>16881</v>
      </c>
      <c r="CG1519" t="s">
        <v>16882</v>
      </c>
      <c r="CK1519" t="s">
        <v>16920</v>
      </c>
      <c r="CL1519" t="s">
        <v>80</v>
      </c>
      <c r="CM1519">
        <v>0</v>
      </c>
      <c r="CN1519">
        <v>92.8125</v>
      </c>
      <c r="CO1519">
        <v>101.98</v>
      </c>
      <c r="CP1519">
        <v>125</v>
      </c>
      <c r="CQ1519" t="s">
        <v>17312</v>
      </c>
      <c r="CR1519" t="s">
        <v>17313</v>
      </c>
      <c r="CT1519" t="s">
        <v>69624</v>
      </c>
      <c r="DS1519">
        <v>0</v>
      </c>
      <c r="DU1519">
        <v>1</v>
      </c>
      <c r="DV1519">
        <v>0</v>
      </c>
      <c r="DW1519">
        <v>0</v>
      </c>
      <c r="DY1519">
        <v>0</v>
      </c>
      <c r="DZ1519">
        <v>0</v>
      </c>
      <c r="EC1519" t="s">
        <v>21386</v>
      </c>
      <c r="ED1519">
        <v>1</v>
      </c>
      <c r="EE1519" cm="1">
        <f t="array" ref="EE1519">SUM(COUNTIFS(Table_Pending_Today[job_type_code],{"WB","WQ","Z5","Z7","U8","QU","7W","2V","2W","2X"},Table_Pending_Today[Order_Number],Table_Pending_Today[[#This Row],[Order_Number]]))</f>
        <v>0</v>
      </c>
      <c r="EF1519">
        <f>COUNTIFS(Table_Pending_Today[Order_Number],Table_Pending_Today[[#This Row],[Order_Number]],Table_Pending_Today[tech_contractor],"INHOUSE")</f>
        <v>1</v>
      </c>
      <c r="EG1519">
        <f>COUNTIFS(Table_Pending_Today[Order_Number],Table_Pending_Today[[#This Row],[Order_Number]],Table_Pending_Today[tech_contractor],"CONTRACTOR")</f>
        <v>0</v>
      </c>
      <c r="EH1519" cm="1">
        <f t="array" ref="EH1519">SUM(COUNTIFS(Table_Pending_Today[job_type_code],{"XV","XQ","XT","XU"},Table_Pending_Today[Order_Number],Table_Pending_Today[[#This Row],[Order_Number]]))</f>
        <v>0</v>
      </c>
      <c r="EI1519" cm="1">
        <f t="array" ref="EI1519">SUM(COUNTIFS(Table_Pending_Today[job_type_code],{"XV","XQ","XT","XU"},Table_Pending_Today[Order_Number],Table_Pending_Today[[#This Row],[Order_Number]],Table_Pending_Today[In-House],1))</f>
        <v>0</v>
      </c>
      <c r="EJ1519" cm="1">
        <f t="array" ref="EJ1519">SUM(COUNTIFS(Table_Pending_Today[job_type_code],{"XV","XQ","XT","XU"},Table_Pending_Today[Order_Number],Table_Pending_Today[[#This Row],[Order_Number]],Table_Pending_Today[Contractor],1))</f>
        <v>0</v>
      </c>
      <c r="EK1519" cm="1">
        <f t="array" ref="EK1519">SUM(COUNTIFS(Table_Pending_Today[job_type_code],{"WB","WQ","Z5","Z7","U8","QU","7W","2V","2W","2X"},Table_Pending_Today[Order_Number],Table_Pending_Today[[#This Row],[Order_Number]]))</f>
        <v>0</v>
      </c>
      <c r="EL1519" cm="1">
        <f t="array" ref="EL1519">SUM(COUNTIFS(Table_Pending_Today[job_type_code],{"WB","WQ","Z5","Z7","U8","QU","7W","2V","2W","2X"},Table_Pending_Today[In-House],1,Table_Pending_Today[Order_Number],Table_Pending_Today[[#This Row],[Order_Number]]))</f>
        <v>0</v>
      </c>
      <c r="EM1519" cm="1">
        <f t="array" ref="EM1519">SUM(COUNTIFS(Table_Pending_Today[job_type_code],{"WB","WQ","Z5","Z7","U8","QU","7W","2V","2W","2X"},Table_Pending_Today[Contractor],1,Table_Pending_Today[Order_Number],Table_Pending_Today[[#This Row],[Order_Number]]))</f>
        <v>0</v>
      </c>
      <c r="EN1519" cm="1">
        <f t="array" ref="EN1519">IF(SUM(COUNTIFS(Table_Pending_Today[Order_Type_Desc],{"Install","Service Order","Restart"},Table_Pending_Today[Order_Number],Table_Pending_Today[[#This Row],[Order_Number]]))&gt;0,1,0)</f>
        <v>0</v>
      </c>
      <c r="EO1519" cm="1">
        <f t="array" ref="EO1519">IF(SUM(COUNTIFS(Table_Pending_Today[Order_Type_Desc],{"Install","Service Order","Restart"},Table_Pending_Today[In-House],1,Table_Pending_Today[Order_Number],Table_Pending_Today[[#This Row],[Order_Number]]))&gt;0,1,0)</f>
        <v>0</v>
      </c>
      <c r="EP1519" cm="1">
        <f t="array" ref="EP1519">IF(SUM(COUNTIFS(Table_Pending_Today[Order_Type_Desc],{"Install","Service Order","Restart"},Table_Pending_Today[Contractor],1,Table_Pending_Today[Order_Number],Table_Pending_Today[[#This Row],[Order_Number]]))&gt;0,1,0)</f>
        <v>0</v>
      </c>
      <c r="EQ1519">
        <f>IF(SUM(COUNTIFS(Table_Pending_Today[Order_Type_Desc],"Special Request",Table_Pending_Today[Bury_Drop],0,Table_Pending_Today[In-House],1,Table_Pending_Today[Order_Number],Table_Pending_Today[[#This Row],[Order_Number]]))&gt;0,1,0)</f>
        <v>0</v>
      </c>
      <c r="ER1519">
        <f>SUM(COUNTIFS(Table_Pending_Today[Order_Type_Desc],"Special Request",Table_Pending_Today[Bury_Drop],0,Table_Pending_Today[Contractor],1,Table_Pending_Today[Order_Number],Table_Pending_Today[[#This Row],[Order_Number]]))</f>
        <v>0</v>
      </c>
    </row>
    <row r="1520" spans="1:148" x14ac:dyDescent="0.25">
      <c r="A1520" t="s">
        <v>22433</v>
      </c>
      <c r="B1520" t="s">
        <v>68448</v>
      </c>
      <c r="C1520" t="s">
        <v>2</v>
      </c>
      <c r="D1520" t="s">
        <v>58545</v>
      </c>
      <c r="E1520" t="s">
        <v>58546</v>
      </c>
      <c r="F1520" t="s">
        <v>58547</v>
      </c>
      <c r="G1520">
        <v>468823</v>
      </c>
      <c r="H1520" t="s">
        <v>72</v>
      </c>
      <c r="I1520" t="s">
        <v>89</v>
      </c>
      <c r="J1520" t="s">
        <v>16935</v>
      </c>
      <c r="K1520" t="s">
        <v>73</v>
      </c>
      <c r="L1520">
        <v>0</v>
      </c>
      <c r="M1520" t="s">
        <v>58548</v>
      </c>
      <c r="N1520" t="s">
        <v>58549</v>
      </c>
      <c r="O1520" t="s">
        <v>16790</v>
      </c>
      <c r="P1520" t="s">
        <v>58550</v>
      </c>
      <c r="Q1520" t="s">
        <v>71968</v>
      </c>
      <c r="R1520" t="s">
        <v>58552</v>
      </c>
      <c r="T1520" t="s">
        <v>75</v>
      </c>
      <c r="U1520" t="s">
        <v>16658</v>
      </c>
      <c r="V1520" t="s">
        <v>58553</v>
      </c>
      <c r="W1520" t="s">
        <v>16693</v>
      </c>
      <c r="X1520" t="s">
        <v>17264</v>
      </c>
      <c r="Y1520" t="s">
        <v>76</v>
      </c>
      <c r="Z1520" t="s">
        <v>77</v>
      </c>
      <c r="AA1520" t="s">
        <v>186</v>
      </c>
      <c r="AB1520" t="s">
        <v>16694</v>
      </c>
      <c r="AC1520" t="s">
        <v>16707</v>
      </c>
      <c r="AD1520" t="s">
        <v>71969</v>
      </c>
      <c r="AE1520" t="s">
        <v>22433</v>
      </c>
      <c r="AF1520" t="s">
        <v>71970</v>
      </c>
      <c r="AG1520" t="s">
        <v>22433</v>
      </c>
      <c r="AH1520" t="s">
        <v>16779</v>
      </c>
      <c r="AJ1520">
        <v>0</v>
      </c>
      <c r="AL1520" t="s">
        <v>79</v>
      </c>
      <c r="AO1520">
        <v>18</v>
      </c>
      <c r="AP1520" t="s">
        <v>91</v>
      </c>
      <c r="AQ1520" t="s">
        <v>80</v>
      </c>
      <c r="AR1520" t="s">
        <v>16936</v>
      </c>
      <c r="AT1520">
        <v>0</v>
      </c>
      <c r="AU1520">
        <v>0</v>
      </c>
      <c r="AV1520" t="s">
        <v>16696</v>
      </c>
      <c r="BI1520" t="s">
        <v>81</v>
      </c>
      <c r="BJ1520" t="s">
        <v>81</v>
      </c>
      <c r="BK1520" t="s">
        <v>81</v>
      </c>
      <c r="BM1520" t="s">
        <v>71971</v>
      </c>
      <c r="BN1520" t="s">
        <v>71972</v>
      </c>
      <c r="BQ1520" t="s">
        <v>71973</v>
      </c>
      <c r="BS1520" t="s">
        <v>17202</v>
      </c>
      <c r="BV1520" t="s">
        <v>71969</v>
      </c>
      <c r="BW1520">
        <v>0</v>
      </c>
      <c r="BX1520">
        <v>0</v>
      </c>
      <c r="CE1520" t="s">
        <v>16880</v>
      </c>
      <c r="CF1520" t="s">
        <v>16881</v>
      </c>
      <c r="CG1520" t="s">
        <v>16882</v>
      </c>
      <c r="CK1520" t="s">
        <v>16947</v>
      </c>
      <c r="CL1520" t="s">
        <v>80</v>
      </c>
      <c r="CM1520">
        <v>0</v>
      </c>
      <c r="CN1520">
        <v>94.653800000000004</v>
      </c>
      <c r="CO1520">
        <v>10.76</v>
      </c>
      <c r="CP1520">
        <v>0</v>
      </c>
      <c r="CQ1520" t="s">
        <v>17312</v>
      </c>
      <c r="CR1520" t="s">
        <v>17313</v>
      </c>
      <c r="CS1520" t="s">
        <v>48686</v>
      </c>
      <c r="CT1520" t="s">
        <v>48687</v>
      </c>
      <c r="CU1520" t="s">
        <v>16947</v>
      </c>
      <c r="CV1520" t="s">
        <v>48688</v>
      </c>
      <c r="DU1520">
        <v>1</v>
      </c>
      <c r="DV1520">
        <v>0</v>
      </c>
      <c r="DW1520">
        <v>0</v>
      </c>
      <c r="DY1520">
        <v>0</v>
      </c>
      <c r="DZ1520">
        <v>0</v>
      </c>
      <c r="EC1520" t="s">
        <v>21337</v>
      </c>
      <c r="ED1520">
        <v>0</v>
      </c>
      <c r="EE1520" cm="1">
        <f t="array" ref="EE1520">SUM(COUNTIFS(Table_Pending_Today[job_type_code],{"WB","WQ","Z5","Z7","U8","QU","7W","2V","2W","2X"},Table_Pending_Today[Order_Number],Table_Pending_Today[[#This Row],[Order_Number]]))</f>
        <v>0</v>
      </c>
      <c r="EF1520">
        <f>COUNTIFS(Table_Pending_Today[Order_Number],Table_Pending_Today[[#This Row],[Order_Number]],Table_Pending_Today[tech_contractor],"INHOUSE")</f>
        <v>0</v>
      </c>
      <c r="EG1520">
        <f>COUNTIFS(Table_Pending_Today[Order_Number],Table_Pending_Today[[#This Row],[Order_Number]],Table_Pending_Today[tech_contractor],"CONTRACTOR")</f>
        <v>0</v>
      </c>
      <c r="EH1520" cm="1">
        <f t="array" ref="EH1520">SUM(COUNTIFS(Table_Pending_Today[job_type_code],{"XV","XQ","XT","XU"},Table_Pending_Today[Order_Number],Table_Pending_Today[[#This Row],[Order_Number]]))</f>
        <v>0</v>
      </c>
      <c r="EI1520" cm="1">
        <f t="array" ref="EI1520">SUM(COUNTIFS(Table_Pending_Today[job_type_code],{"XV","XQ","XT","XU"},Table_Pending_Today[Order_Number],Table_Pending_Today[[#This Row],[Order_Number]],Table_Pending_Today[In-House],1))</f>
        <v>0</v>
      </c>
      <c r="EJ1520" cm="1">
        <f t="array" ref="EJ1520">SUM(COUNTIFS(Table_Pending_Today[job_type_code],{"XV","XQ","XT","XU"},Table_Pending_Today[Order_Number],Table_Pending_Today[[#This Row],[Order_Number]],Table_Pending_Today[Contractor],1))</f>
        <v>0</v>
      </c>
      <c r="EK1520" cm="1">
        <f t="array" ref="EK1520">SUM(COUNTIFS(Table_Pending_Today[job_type_code],{"WB","WQ","Z5","Z7","U8","QU","7W","2V","2W","2X"},Table_Pending_Today[Order_Number],Table_Pending_Today[[#This Row],[Order_Number]]))</f>
        <v>0</v>
      </c>
      <c r="EL1520" cm="1">
        <f t="array" ref="EL1520">SUM(COUNTIFS(Table_Pending_Today[job_type_code],{"WB","WQ","Z5","Z7","U8","QU","7W","2V","2W","2X"},Table_Pending_Today[In-House],1,Table_Pending_Today[Order_Number],Table_Pending_Today[[#This Row],[Order_Number]]))</f>
        <v>0</v>
      </c>
      <c r="EM1520" cm="1">
        <f t="array" ref="EM1520">SUM(COUNTIFS(Table_Pending_Today[job_type_code],{"WB","WQ","Z5","Z7","U8","QU","7W","2V","2W","2X"},Table_Pending_Today[Contractor],1,Table_Pending_Today[Order_Number],Table_Pending_Today[[#This Row],[Order_Number]]))</f>
        <v>0</v>
      </c>
      <c r="EN1520" cm="1">
        <f t="array" ref="EN1520">IF(SUM(COUNTIFS(Table_Pending_Today[Order_Type_Desc],{"Install","Service Order","Restart"},Table_Pending_Today[Order_Number],Table_Pending_Today[[#This Row],[Order_Number]]))&gt;0,1,0)</f>
        <v>0</v>
      </c>
      <c r="EO1520" cm="1">
        <f t="array" ref="EO1520">IF(SUM(COUNTIFS(Table_Pending_Today[Order_Type_Desc],{"Install","Service Order","Restart"},Table_Pending_Today[In-House],1,Table_Pending_Today[Order_Number],Table_Pending_Today[[#This Row],[Order_Number]]))&gt;0,1,0)</f>
        <v>0</v>
      </c>
      <c r="EP1520" cm="1">
        <f t="array" ref="EP1520">IF(SUM(COUNTIFS(Table_Pending_Today[Order_Type_Desc],{"Install","Service Order","Restart"},Table_Pending_Today[Contractor],1,Table_Pending_Today[Order_Number],Table_Pending_Today[[#This Row],[Order_Number]]))&gt;0,1,0)</f>
        <v>0</v>
      </c>
      <c r="EQ1520">
        <f>IF(SUM(COUNTIFS(Table_Pending_Today[Order_Type_Desc],"Special Request",Table_Pending_Today[Bury_Drop],0,Table_Pending_Today[In-House],1,Table_Pending_Today[Order_Number],Table_Pending_Today[[#This Row],[Order_Number]]))&gt;0,1,0)</f>
        <v>0</v>
      </c>
      <c r="ER1520">
        <f>SUM(COUNTIFS(Table_Pending_Today[Order_Type_Desc],"Special Request",Table_Pending_Today[Bury_Drop],0,Table_Pending_Today[Contractor],1,Table_Pending_Today[Order_Number],Table_Pending_Today[[#This Row],[Order_Number]]))</f>
        <v>0</v>
      </c>
    </row>
    <row r="1521" spans="1:148" x14ac:dyDescent="0.25">
      <c r="A1521" t="s">
        <v>22433</v>
      </c>
      <c r="B1521" t="s">
        <v>68448</v>
      </c>
      <c r="C1521" t="s">
        <v>2</v>
      </c>
      <c r="D1521" t="s">
        <v>26864</v>
      </c>
      <c r="E1521" t="s">
        <v>26865</v>
      </c>
      <c r="F1521" t="s">
        <v>26866</v>
      </c>
      <c r="G1521">
        <v>464211</v>
      </c>
      <c r="H1521" t="s">
        <v>72</v>
      </c>
      <c r="I1521" t="s">
        <v>89</v>
      </c>
      <c r="J1521" t="s">
        <v>16997</v>
      </c>
      <c r="K1521" t="s">
        <v>73</v>
      </c>
      <c r="L1521">
        <v>1</v>
      </c>
      <c r="M1521" t="s">
        <v>26867</v>
      </c>
      <c r="N1521" t="s">
        <v>26868</v>
      </c>
      <c r="P1521" t="s">
        <v>197</v>
      </c>
      <c r="Q1521" t="s">
        <v>17139</v>
      </c>
      <c r="R1521" t="s">
        <v>26871</v>
      </c>
      <c r="S1521" t="s">
        <v>26871</v>
      </c>
      <c r="T1521" t="s">
        <v>75</v>
      </c>
      <c r="U1521" t="s">
        <v>16658</v>
      </c>
      <c r="V1521" t="s">
        <v>26872</v>
      </c>
      <c r="W1521" t="s">
        <v>16693</v>
      </c>
      <c r="X1521" t="s">
        <v>16692</v>
      </c>
      <c r="Y1521" t="s">
        <v>76</v>
      </c>
      <c r="Z1521" t="s">
        <v>77</v>
      </c>
      <c r="AA1521" t="s">
        <v>16708</v>
      </c>
      <c r="AB1521" t="s">
        <v>16699</v>
      </c>
      <c r="AC1521" t="s">
        <v>16711</v>
      </c>
      <c r="AD1521" t="s">
        <v>56817</v>
      </c>
      <c r="AE1521" t="s">
        <v>20208</v>
      </c>
      <c r="AF1521" t="s">
        <v>56818</v>
      </c>
      <c r="AG1521" t="s">
        <v>22433</v>
      </c>
      <c r="AH1521" t="s">
        <v>16795</v>
      </c>
      <c r="AI1521" t="s">
        <v>22433</v>
      </c>
      <c r="AJ1521">
        <v>0</v>
      </c>
      <c r="AL1521" t="s">
        <v>19840</v>
      </c>
      <c r="AM1521" t="s">
        <v>87</v>
      </c>
      <c r="AO1521">
        <v>18</v>
      </c>
      <c r="AP1521" t="s">
        <v>91</v>
      </c>
      <c r="AQ1521" t="s">
        <v>80</v>
      </c>
      <c r="AR1521" t="s">
        <v>115</v>
      </c>
      <c r="AT1521">
        <v>0</v>
      </c>
      <c r="AU1521">
        <v>0</v>
      </c>
      <c r="AV1521" t="s">
        <v>16696</v>
      </c>
      <c r="BI1521" t="s">
        <v>81</v>
      </c>
      <c r="BJ1521" t="s">
        <v>81</v>
      </c>
      <c r="BK1521" t="s">
        <v>81</v>
      </c>
      <c r="BM1521" t="s">
        <v>21551</v>
      </c>
      <c r="BN1521" t="s">
        <v>56819</v>
      </c>
      <c r="BS1521" t="s">
        <v>17202</v>
      </c>
      <c r="BT1521" t="s">
        <v>19841</v>
      </c>
      <c r="BU1521" t="s">
        <v>17976</v>
      </c>
      <c r="BV1521" t="s">
        <v>56817</v>
      </c>
      <c r="BW1521">
        <v>0</v>
      </c>
      <c r="BX1521">
        <v>0</v>
      </c>
      <c r="CE1521" t="s">
        <v>16880</v>
      </c>
      <c r="CF1521" t="s">
        <v>16881</v>
      </c>
      <c r="CG1521" t="s">
        <v>16882</v>
      </c>
      <c r="CK1521" t="s">
        <v>16911</v>
      </c>
      <c r="CL1521" t="s">
        <v>80</v>
      </c>
      <c r="CM1521">
        <v>0</v>
      </c>
      <c r="CN1521">
        <v>97.142799999999994</v>
      </c>
      <c r="CO1521">
        <v>355.89</v>
      </c>
      <c r="CP1521">
        <v>875</v>
      </c>
      <c r="CQ1521" t="s">
        <v>17312</v>
      </c>
      <c r="CR1521" t="s">
        <v>17313</v>
      </c>
      <c r="CS1521" t="s">
        <v>17314</v>
      </c>
      <c r="CT1521" t="s">
        <v>19385</v>
      </c>
      <c r="CU1521" t="s">
        <v>16885</v>
      </c>
      <c r="DS1521">
        <v>0</v>
      </c>
      <c r="DU1521">
        <v>1</v>
      </c>
      <c r="DV1521">
        <v>0</v>
      </c>
      <c r="DW1521">
        <v>0</v>
      </c>
      <c r="DY1521">
        <v>0</v>
      </c>
      <c r="DZ1521">
        <v>0</v>
      </c>
      <c r="EC1521" t="s">
        <v>21330</v>
      </c>
      <c r="ED1521">
        <v>1</v>
      </c>
      <c r="EE1521" cm="1">
        <f t="array" ref="EE1521">SUM(COUNTIFS(Table_Pending_Today[job_type_code],{"WB","WQ","Z5","Z7","U8","QU","7W","2V","2W","2X"},Table_Pending_Today[Order_Number],Table_Pending_Today[[#This Row],[Order_Number]]))</f>
        <v>0</v>
      </c>
      <c r="EF1521">
        <f>COUNTIFS(Table_Pending_Today[Order_Number],Table_Pending_Today[[#This Row],[Order_Number]],Table_Pending_Today[tech_contractor],"INHOUSE")</f>
        <v>1</v>
      </c>
      <c r="EG1521">
        <f>COUNTIFS(Table_Pending_Today[Order_Number],Table_Pending_Today[[#This Row],[Order_Number]],Table_Pending_Today[tech_contractor],"CONTRACTOR")</f>
        <v>0</v>
      </c>
      <c r="EH1521" cm="1">
        <f t="array" ref="EH1521">SUM(COUNTIFS(Table_Pending_Today[job_type_code],{"XV","XQ","XT","XU"},Table_Pending_Today[Order_Number],Table_Pending_Today[[#This Row],[Order_Number]]))</f>
        <v>0</v>
      </c>
      <c r="EI1521" cm="1">
        <f t="array" ref="EI1521">SUM(COUNTIFS(Table_Pending_Today[job_type_code],{"XV","XQ","XT","XU"},Table_Pending_Today[Order_Number],Table_Pending_Today[[#This Row],[Order_Number]],Table_Pending_Today[In-House],1))</f>
        <v>0</v>
      </c>
      <c r="EJ1521" cm="1">
        <f t="array" ref="EJ1521">SUM(COUNTIFS(Table_Pending_Today[job_type_code],{"XV","XQ","XT","XU"},Table_Pending_Today[Order_Number],Table_Pending_Today[[#This Row],[Order_Number]],Table_Pending_Today[Contractor],1))</f>
        <v>0</v>
      </c>
      <c r="EK1521" cm="1">
        <f t="array" ref="EK1521">SUM(COUNTIFS(Table_Pending_Today[job_type_code],{"WB","WQ","Z5","Z7","U8","QU","7W","2V","2W","2X"},Table_Pending_Today[Order_Number],Table_Pending_Today[[#This Row],[Order_Number]]))</f>
        <v>0</v>
      </c>
      <c r="EL1521" cm="1">
        <f t="array" ref="EL1521">SUM(COUNTIFS(Table_Pending_Today[job_type_code],{"WB","WQ","Z5","Z7","U8","QU","7W","2V","2W","2X"},Table_Pending_Today[In-House],1,Table_Pending_Today[Order_Number],Table_Pending_Today[[#This Row],[Order_Number]]))</f>
        <v>0</v>
      </c>
      <c r="EM1521" cm="1">
        <f t="array" ref="EM1521">SUM(COUNTIFS(Table_Pending_Today[job_type_code],{"WB","WQ","Z5","Z7","U8","QU","7W","2V","2W","2X"},Table_Pending_Today[Contractor],1,Table_Pending_Today[Order_Number],Table_Pending_Today[[#This Row],[Order_Number]]))</f>
        <v>0</v>
      </c>
      <c r="EN1521" cm="1">
        <f t="array" ref="EN1521">IF(SUM(COUNTIFS(Table_Pending_Today[Order_Type_Desc],{"Install","Service Order","Restart"},Table_Pending_Today[Order_Number],Table_Pending_Today[[#This Row],[Order_Number]]))&gt;0,1,0)</f>
        <v>0</v>
      </c>
      <c r="EO1521" cm="1">
        <f t="array" ref="EO1521">IF(SUM(COUNTIFS(Table_Pending_Today[Order_Type_Desc],{"Install","Service Order","Restart"},Table_Pending_Today[In-House],1,Table_Pending_Today[Order_Number],Table_Pending_Today[[#This Row],[Order_Number]]))&gt;0,1,0)</f>
        <v>0</v>
      </c>
      <c r="EP1521" cm="1">
        <f t="array" ref="EP1521">IF(SUM(COUNTIFS(Table_Pending_Today[Order_Type_Desc],{"Install","Service Order","Restart"},Table_Pending_Today[Contractor],1,Table_Pending_Today[Order_Number],Table_Pending_Today[[#This Row],[Order_Number]]))&gt;0,1,0)</f>
        <v>0</v>
      </c>
      <c r="EQ1521">
        <f>IF(SUM(COUNTIFS(Table_Pending_Today[Order_Type_Desc],"Special Request",Table_Pending_Today[Bury_Drop],0,Table_Pending_Today[In-House],1,Table_Pending_Today[Order_Number],Table_Pending_Today[[#This Row],[Order_Number]]))&gt;0,1,0)</f>
        <v>0</v>
      </c>
      <c r="ER1521">
        <f>SUM(COUNTIFS(Table_Pending_Today[Order_Type_Desc],"Special Request",Table_Pending_Today[Bury_Drop],0,Table_Pending_Today[Contractor],1,Table_Pending_Today[Order_Number],Table_Pending_Today[[#This Row],[Order_Number]]))</f>
        <v>0</v>
      </c>
    </row>
    <row r="1522" spans="1:148" x14ac:dyDescent="0.25">
      <c r="A1522" t="s">
        <v>22433</v>
      </c>
      <c r="B1522" t="s">
        <v>68448</v>
      </c>
      <c r="C1522" t="s">
        <v>2</v>
      </c>
      <c r="D1522" t="s">
        <v>28453</v>
      </c>
      <c r="E1522" t="s">
        <v>28454</v>
      </c>
      <c r="F1522" t="s">
        <v>28455</v>
      </c>
      <c r="G1522">
        <v>468568</v>
      </c>
      <c r="H1522" t="s">
        <v>72</v>
      </c>
      <c r="I1522" t="s">
        <v>89</v>
      </c>
      <c r="J1522" t="s">
        <v>16800</v>
      </c>
      <c r="K1522" t="s">
        <v>73</v>
      </c>
      <c r="L1522">
        <v>0</v>
      </c>
      <c r="M1522" t="s">
        <v>28456</v>
      </c>
      <c r="N1522" t="s">
        <v>28457</v>
      </c>
      <c r="P1522" t="s">
        <v>191</v>
      </c>
      <c r="Q1522" t="s">
        <v>17883</v>
      </c>
      <c r="R1522" t="s">
        <v>28459</v>
      </c>
      <c r="S1522" t="s">
        <v>28460</v>
      </c>
      <c r="T1522" t="s">
        <v>75</v>
      </c>
      <c r="U1522" t="s">
        <v>16658</v>
      </c>
      <c r="V1522" t="s">
        <v>28461</v>
      </c>
      <c r="W1522" t="s">
        <v>16693</v>
      </c>
      <c r="X1522" t="s">
        <v>122</v>
      </c>
      <c r="Y1522" t="s">
        <v>76</v>
      </c>
      <c r="Z1522" t="s">
        <v>96</v>
      </c>
      <c r="AA1522" t="s">
        <v>191</v>
      </c>
      <c r="AB1522" t="s">
        <v>16703</v>
      </c>
      <c r="AC1522" t="s">
        <v>16704</v>
      </c>
      <c r="AD1522" t="s">
        <v>71974</v>
      </c>
      <c r="AE1522" t="s">
        <v>22433</v>
      </c>
      <c r="AF1522" t="s">
        <v>71975</v>
      </c>
      <c r="AG1522" t="s">
        <v>22433</v>
      </c>
      <c r="AH1522" t="s">
        <v>16779</v>
      </c>
      <c r="AJ1522">
        <v>0</v>
      </c>
      <c r="AL1522" t="s">
        <v>79</v>
      </c>
      <c r="AO1522">
        <v>18</v>
      </c>
      <c r="AP1522" t="s">
        <v>91</v>
      </c>
      <c r="AQ1522" t="s">
        <v>80</v>
      </c>
      <c r="AR1522" t="s">
        <v>16801</v>
      </c>
      <c r="AT1522">
        <v>0</v>
      </c>
      <c r="AU1522">
        <v>0</v>
      </c>
      <c r="AV1522" t="s">
        <v>16669</v>
      </c>
      <c r="BI1522" t="s">
        <v>81</v>
      </c>
      <c r="BJ1522" t="s">
        <v>81</v>
      </c>
      <c r="BK1522" t="s">
        <v>81</v>
      </c>
      <c r="BM1522" t="s">
        <v>71979</v>
      </c>
      <c r="BN1522" t="s">
        <v>56500</v>
      </c>
      <c r="BQ1522" t="s">
        <v>71980</v>
      </c>
      <c r="BS1522" t="s">
        <v>17202</v>
      </c>
      <c r="BV1522" t="s">
        <v>71974</v>
      </c>
      <c r="BW1522">
        <v>0</v>
      </c>
      <c r="BX1522">
        <v>0</v>
      </c>
      <c r="CE1522" t="s">
        <v>16880</v>
      </c>
      <c r="CF1522" t="s">
        <v>16881</v>
      </c>
      <c r="CG1522" t="s">
        <v>16882</v>
      </c>
      <c r="CK1522" t="s">
        <v>16947</v>
      </c>
      <c r="CL1522" t="s">
        <v>80</v>
      </c>
      <c r="CM1522">
        <v>0</v>
      </c>
      <c r="CN1522">
        <v>74.314800000000005</v>
      </c>
      <c r="CO1522">
        <v>540.78</v>
      </c>
      <c r="CP1522">
        <v>625</v>
      </c>
      <c r="CQ1522" t="s">
        <v>17312</v>
      </c>
      <c r="CR1522" t="s">
        <v>17313</v>
      </c>
      <c r="CS1522" t="s">
        <v>71976</v>
      </c>
      <c r="CT1522" t="s">
        <v>71977</v>
      </c>
      <c r="CU1522" t="s">
        <v>16947</v>
      </c>
      <c r="CV1522" t="s">
        <v>71978</v>
      </c>
      <c r="DU1522">
        <v>1</v>
      </c>
      <c r="DV1522">
        <v>0</v>
      </c>
      <c r="DW1522">
        <v>0</v>
      </c>
      <c r="DY1522">
        <v>0</v>
      </c>
      <c r="DZ1522">
        <v>0</v>
      </c>
      <c r="EC1522" t="s">
        <v>21383</v>
      </c>
      <c r="ED1522">
        <v>0</v>
      </c>
      <c r="EE1522" cm="1">
        <f t="array" ref="EE1522">SUM(COUNTIFS(Table_Pending_Today[job_type_code],{"WB","WQ","Z5","Z7","U8","QU","7W","2V","2W","2X"},Table_Pending_Today[Order_Number],Table_Pending_Today[[#This Row],[Order_Number]]))</f>
        <v>0</v>
      </c>
      <c r="EF1522">
        <f>COUNTIFS(Table_Pending_Today[Order_Number],Table_Pending_Today[[#This Row],[Order_Number]],Table_Pending_Today[tech_contractor],"INHOUSE")</f>
        <v>0</v>
      </c>
      <c r="EG1522">
        <f>COUNTIFS(Table_Pending_Today[Order_Number],Table_Pending_Today[[#This Row],[Order_Number]],Table_Pending_Today[tech_contractor],"CONTRACTOR")</f>
        <v>0</v>
      </c>
      <c r="EH1522" cm="1">
        <f t="array" ref="EH1522">SUM(COUNTIFS(Table_Pending_Today[job_type_code],{"XV","XQ","XT","XU"},Table_Pending_Today[Order_Number],Table_Pending_Today[[#This Row],[Order_Number]]))</f>
        <v>0</v>
      </c>
      <c r="EI1522" cm="1">
        <f t="array" ref="EI1522">SUM(COUNTIFS(Table_Pending_Today[job_type_code],{"XV","XQ","XT","XU"},Table_Pending_Today[Order_Number],Table_Pending_Today[[#This Row],[Order_Number]],Table_Pending_Today[In-House],1))</f>
        <v>0</v>
      </c>
      <c r="EJ1522" cm="1">
        <f t="array" ref="EJ1522">SUM(COUNTIFS(Table_Pending_Today[job_type_code],{"XV","XQ","XT","XU"},Table_Pending_Today[Order_Number],Table_Pending_Today[[#This Row],[Order_Number]],Table_Pending_Today[Contractor],1))</f>
        <v>0</v>
      </c>
      <c r="EK1522" cm="1">
        <f t="array" ref="EK1522">SUM(COUNTIFS(Table_Pending_Today[job_type_code],{"WB","WQ","Z5","Z7","U8","QU","7W","2V","2W","2X"},Table_Pending_Today[Order_Number],Table_Pending_Today[[#This Row],[Order_Number]]))</f>
        <v>0</v>
      </c>
      <c r="EL1522" cm="1">
        <f t="array" ref="EL1522">SUM(COUNTIFS(Table_Pending_Today[job_type_code],{"WB","WQ","Z5","Z7","U8","QU","7W","2V","2W","2X"},Table_Pending_Today[In-House],1,Table_Pending_Today[Order_Number],Table_Pending_Today[[#This Row],[Order_Number]]))</f>
        <v>0</v>
      </c>
      <c r="EM1522" cm="1">
        <f t="array" ref="EM1522">SUM(COUNTIFS(Table_Pending_Today[job_type_code],{"WB","WQ","Z5","Z7","U8","QU","7W","2V","2W","2X"},Table_Pending_Today[Contractor],1,Table_Pending_Today[Order_Number],Table_Pending_Today[[#This Row],[Order_Number]]))</f>
        <v>0</v>
      </c>
      <c r="EN1522" cm="1">
        <f t="array" ref="EN1522">IF(SUM(COUNTIFS(Table_Pending_Today[Order_Type_Desc],{"Install","Service Order","Restart"},Table_Pending_Today[Order_Number],Table_Pending_Today[[#This Row],[Order_Number]]))&gt;0,1,0)</f>
        <v>0</v>
      </c>
      <c r="EO1522" cm="1">
        <f t="array" ref="EO1522">IF(SUM(COUNTIFS(Table_Pending_Today[Order_Type_Desc],{"Install","Service Order","Restart"},Table_Pending_Today[In-House],1,Table_Pending_Today[Order_Number],Table_Pending_Today[[#This Row],[Order_Number]]))&gt;0,1,0)</f>
        <v>0</v>
      </c>
      <c r="EP1522" cm="1">
        <f t="array" ref="EP1522">IF(SUM(COUNTIFS(Table_Pending_Today[Order_Type_Desc],{"Install","Service Order","Restart"},Table_Pending_Today[Contractor],1,Table_Pending_Today[Order_Number],Table_Pending_Today[[#This Row],[Order_Number]]))&gt;0,1,0)</f>
        <v>0</v>
      </c>
      <c r="EQ1522">
        <f>IF(SUM(COUNTIFS(Table_Pending_Today[Order_Type_Desc],"Special Request",Table_Pending_Today[Bury_Drop],0,Table_Pending_Today[In-House],1,Table_Pending_Today[Order_Number],Table_Pending_Today[[#This Row],[Order_Number]]))&gt;0,1,0)</f>
        <v>0</v>
      </c>
      <c r="ER1522">
        <f>SUM(COUNTIFS(Table_Pending_Today[Order_Type_Desc],"Special Request",Table_Pending_Today[Bury_Drop],0,Table_Pending_Today[Contractor],1,Table_Pending_Today[Order_Number],Table_Pending_Today[[#This Row],[Order_Number]]))</f>
        <v>0</v>
      </c>
    </row>
    <row r="1523" spans="1:148" x14ac:dyDescent="0.25">
      <c r="A1523" t="s">
        <v>22433</v>
      </c>
      <c r="B1523" t="s">
        <v>68448</v>
      </c>
      <c r="C1523" t="s">
        <v>2</v>
      </c>
      <c r="D1523" t="s">
        <v>60023</v>
      </c>
      <c r="E1523" t="s">
        <v>60024</v>
      </c>
      <c r="F1523" t="s">
        <v>60025</v>
      </c>
      <c r="G1523">
        <v>468676</v>
      </c>
      <c r="H1523" t="s">
        <v>72</v>
      </c>
      <c r="I1523" t="s">
        <v>89</v>
      </c>
      <c r="J1523" t="s">
        <v>16929</v>
      </c>
      <c r="K1523" t="s">
        <v>73</v>
      </c>
      <c r="L1523">
        <v>0</v>
      </c>
      <c r="M1523" t="s">
        <v>17492</v>
      </c>
      <c r="N1523" t="s">
        <v>60026</v>
      </c>
      <c r="P1523" t="s">
        <v>60027</v>
      </c>
      <c r="Q1523" t="s">
        <v>71981</v>
      </c>
      <c r="R1523" t="s">
        <v>287</v>
      </c>
      <c r="T1523" t="s">
        <v>75</v>
      </c>
      <c r="U1523" t="s">
        <v>16658</v>
      </c>
      <c r="V1523" t="s">
        <v>60029</v>
      </c>
      <c r="W1523" t="s">
        <v>16693</v>
      </c>
      <c r="X1523" t="s">
        <v>16979</v>
      </c>
      <c r="Y1523" t="s">
        <v>76</v>
      </c>
      <c r="Z1523" t="s">
        <v>16847</v>
      </c>
      <c r="AA1523" t="s">
        <v>191</v>
      </c>
      <c r="AB1523" t="s">
        <v>16701</v>
      </c>
      <c r="AC1523" t="s">
        <v>16681</v>
      </c>
      <c r="AD1523" t="s">
        <v>71982</v>
      </c>
      <c r="AE1523" t="s">
        <v>22433</v>
      </c>
      <c r="AF1523" t="s">
        <v>71983</v>
      </c>
      <c r="AG1523" t="s">
        <v>22433</v>
      </c>
      <c r="AH1523" t="s">
        <v>16779</v>
      </c>
      <c r="AJ1523">
        <v>0</v>
      </c>
      <c r="AL1523" t="s">
        <v>79</v>
      </c>
      <c r="AO1523">
        <v>18</v>
      </c>
      <c r="AP1523" t="s">
        <v>91</v>
      </c>
      <c r="AQ1523" t="s">
        <v>80</v>
      </c>
      <c r="AR1523" t="s">
        <v>71984</v>
      </c>
      <c r="AT1523">
        <v>0</v>
      </c>
      <c r="AU1523">
        <v>0</v>
      </c>
      <c r="AV1523" t="s">
        <v>16669</v>
      </c>
      <c r="BI1523" t="s">
        <v>81</v>
      </c>
      <c r="BJ1523" t="s">
        <v>81</v>
      </c>
      <c r="BK1523" t="s">
        <v>81</v>
      </c>
      <c r="BM1523" t="s">
        <v>71985</v>
      </c>
      <c r="BN1523" t="s">
        <v>71986</v>
      </c>
      <c r="BQ1523" t="s">
        <v>71987</v>
      </c>
      <c r="BR1523" t="s">
        <v>17493</v>
      </c>
      <c r="BS1523" t="s">
        <v>17494</v>
      </c>
      <c r="BV1523" t="s">
        <v>71982</v>
      </c>
      <c r="BW1523">
        <v>0</v>
      </c>
      <c r="BX1523">
        <v>0</v>
      </c>
      <c r="CA1523" t="s">
        <v>16800</v>
      </c>
      <c r="CE1523" t="s">
        <v>16880</v>
      </c>
      <c r="CF1523" t="s">
        <v>16881</v>
      </c>
      <c r="CG1523" t="s">
        <v>16882</v>
      </c>
      <c r="CK1523" t="s">
        <v>16952</v>
      </c>
      <c r="CL1523" t="s">
        <v>80</v>
      </c>
      <c r="CM1523">
        <v>0</v>
      </c>
      <c r="CN1523">
        <v>72.472999999999999</v>
      </c>
      <c r="CO1523">
        <v>349646</v>
      </c>
      <c r="CP1523">
        <v>575</v>
      </c>
      <c r="CQ1523" t="s">
        <v>17312</v>
      </c>
      <c r="CR1523" t="s">
        <v>17313</v>
      </c>
      <c r="CS1523" t="s">
        <v>50633</v>
      </c>
      <c r="CT1523" t="s">
        <v>50634</v>
      </c>
      <c r="CU1523" t="s">
        <v>16952</v>
      </c>
      <c r="CV1523" t="s">
        <v>50635</v>
      </c>
      <c r="DU1523">
        <v>0</v>
      </c>
      <c r="DV1523">
        <v>0</v>
      </c>
      <c r="DW1523">
        <v>0</v>
      </c>
      <c r="DY1523">
        <v>0</v>
      </c>
      <c r="DZ1523">
        <v>0</v>
      </c>
      <c r="EC1523" t="s">
        <v>21383</v>
      </c>
      <c r="ED1523">
        <v>0</v>
      </c>
      <c r="EE1523" cm="1">
        <f t="array" ref="EE1523">SUM(COUNTIFS(Table_Pending_Today[job_type_code],{"WB","WQ","Z5","Z7","U8","QU","7W","2V","2W","2X"},Table_Pending_Today[Order_Number],Table_Pending_Today[[#This Row],[Order_Number]]))</f>
        <v>0</v>
      </c>
      <c r="EF1523">
        <f>COUNTIFS(Table_Pending_Today[Order_Number],Table_Pending_Today[[#This Row],[Order_Number]],Table_Pending_Today[tech_contractor],"INHOUSE")</f>
        <v>0</v>
      </c>
      <c r="EG1523">
        <f>COUNTIFS(Table_Pending_Today[Order_Number],Table_Pending_Today[[#This Row],[Order_Number]],Table_Pending_Today[tech_contractor],"CONTRACTOR")</f>
        <v>0</v>
      </c>
      <c r="EH1523" cm="1">
        <f t="array" ref="EH1523">SUM(COUNTIFS(Table_Pending_Today[job_type_code],{"XV","XQ","XT","XU"},Table_Pending_Today[Order_Number],Table_Pending_Today[[#This Row],[Order_Number]]))</f>
        <v>0</v>
      </c>
      <c r="EI1523" cm="1">
        <f t="array" ref="EI1523">SUM(COUNTIFS(Table_Pending_Today[job_type_code],{"XV","XQ","XT","XU"},Table_Pending_Today[Order_Number],Table_Pending_Today[[#This Row],[Order_Number]],Table_Pending_Today[In-House],1))</f>
        <v>0</v>
      </c>
      <c r="EJ1523" cm="1">
        <f t="array" ref="EJ1523">SUM(COUNTIFS(Table_Pending_Today[job_type_code],{"XV","XQ","XT","XU"},Table_Pending_Today[Order_Number],Table_Pending_Today[[#This Row],[Order_Number]],Table_Pending_Today[Contractor],1))</f>
        <v>0</v>
      </c>
      <c r="EK1523" cm="1">
        <f t="array" ref="EK1523">SUM(COUNTIFS(Table_Pending_Today[job_type_code],{"WB","WQ","Z5","Z7","U8","QU","7W","2V","2W","2X"},Table_Pending_Today[Order_Number],Table_Pending_Today[[#This Row],[Order_Number]]))</f>
        <v>0</v>
      </c>
      <c r="EL1523" cm="1">
        <f t="array" ref="EL1523">SUM(COUNTIFS(Table_Pending_Today[job_type_code],{"WB","WQ","Z5","Z7","U8","QU","7W","2V","2W","2X"},Table_Pending_Today[In-House],1,Table_Pending_Today[Order_Number],Table_Pending_Today[[#This Row],[Order_Number]]))</f>
        <v>0</v>
      </c>
      <c r="EM1523" cm="1">
        <f t="array" ref="EM1523">SUM(COUNTIFS(Table_Pending_Today[job_type_code],{"WB","WQ","Z5","Z7","U8","QU","7W","2V","2W","2X"},Table_Pending_Today[Contractor],1,Table_Pending_Today[Order_Number],Table_Pending_Today[[#This Row],[Order_Number]]))</f>
        <v>0</v>
      </c>
      <c r="EN1523" cm="1">
        <f t="array" ref="EN1523">IF(SUM(COUNTIFS(Table_Pending_Today[Order_Type_Desc],{"Install","Service Order","Restart"},Table_Pending_Today[Order_Number],Table_Pending_Today[[#This Row],[Order_Number]]))&gt;0,1,0)</f>
        <v>0</v>
      </c>
      <c r="EO1523" cm="1">
        <f t="array" ref="EO1523">IF(SUM(COUNTIFS(Table_Pending_Today[Order_Type_Desc],{"Install","Service Order","Restart"},Table_Pending_Today[In-House],1,Table_Pending_Today[Order_Number],Table_Pending_Today[[#This Row],[Order_Number]]))&gt;0,1,0)</f>
        <v>0</v>
      </c>
      <c r="EP1523" cm="1">
        <f t="array" ref="EP1523">IF(SUM(COUNTIFS(Table_Pending_Today[Order_Type_Desc],{"Install","Service Order","Restart"},Table_Pending_Today[Contractor],1,Table_Pending_Today[Order_Number],Table_Pending_Today[[#This Row],[Order_Number]]))&gt;0,1,0)</f>
        <v>0</v>
      </c>
      <c r="EQ1523">
        <f>IF(SUM(COUNTIFS(Table_Pending_Today[Order_Type_Desc],"Special Request",Table_Pending_Today[Bury_Drop],0,Table_Pending_Today[In-House],1,Table_Pending_Today[Order_Number],Table_Pending_Today[[#This Row],[Order_Number]]))&gt;0,1,0)</f>
        <v>0</v>
      </c>
      <c r="ER1523">
        <f>SUM(COUNTIFS(Table_Pending_Today[Order_Type_Desc],"Special Request",Table_Pending_Today[Bury_Drop],0,Table_Pending_Today[Contractor],1,Table_Pending_Today[Order_Number],Table_Pending_Today[[#This Row],[Order_Number]]))</f>
        <v>0</v>
      </c>
    </row>
    <row r="1524" spans="1:148" x14ac:dyDescent="0.25">
      <c r="A1524" t="s">
        <v>22433</v>
      </c>
      <c r="B1524" t="s">
        <v>68448</v>
      </c>
      <c r="C1524" t="s">
        <v>2</v>
      </c>
      <c r="D1524" t="s">
        <v>63288</v>
      </c>
      <c r="E1524" t="s">
        <v>63289</v>
      </c>
      <c r="F1524" t="s">
        <v>63290</v>
      </c>
      <c r="G1524">
        <v>468793</v>
      </c>
      <c r="H1524" t="s">
        <v>72</v>
      </c>
      <c r="I1524" t="s">
        <v>89</v>
      </c>
      <c r="J1524" t="s">
        <v>16794</v>
      </c>
      <c r="K1524" t="s">
        <v>73</v>
      </c>
      <c r="L1524">
        <v>0</v>
      </c>
      <c r="M1524" t="s">
        <v>63291</v>
      </c>
      <c r="N1524" t="s">
        <v>63292</v>
      </c>
      <c r="P1524" t="s">
        <v>191</v>
      </c>
      <c r="Q1524" t="s">
        <v>19149</v>
      </c>
      <c r="R1524" t="s">
        <v>71988</v>
      </c>
      <c r="T1524" t="s">
        <v>75</v>
      </c>
      <c r="U1524" t="s">
        <v>16658</v>
      </c>
      <c r="V1524" t="s">
        <v>63295</v>
      </c>
      <c r="W1524" t="s">
        <v>16693</v>
      </c>
      <c r="X1524" t="s">
        <v>17042</v>
      </c>
      <c r="Y1524" t="s">
        <v>76</v>
      </c>
      <c r="Z1524" t="s">
        <v>77</v>
      </c>
      <c r="AA1524" t="s">
        <v>191</v>
      </c>
      <c r="AB1524" t="s">
        <v>16703</v>
      </c>
      <c r="AC1524" t="s">
        <v>17052</v>
      </c>
      <c r="AD1524" t="s">
        <v>71989</v>
      </c>
      <c r="AE1524" t="s">
        <v>22433</v>
      </c>
      <c r="AF1524" t="s">
        <v>71990</v>
      </c>
      <c r="AG1524" t="s">
        <v>22433</v>
      </c>
      <c r="AH1524" t="s">
        <v>16836</v>
      </c>
      <c r="AJ1524">
        <v>0</v>
      </c>
      <c r="AL1524" t="s">
        <v>79</v>
      </c>
      <c r="AO1524">
        <v>18</v>
      </c>
      <c r="AP1524" t="s">
        <v>91</v>
      </c>
      <c r="AQ1524" t="s">
        <v>80</v>
      </c>
      <c r="AR1524" t="s">
        <v>16796</v>
      </c>
      <c r="AT1524">
        <v>0</v>
      </c>
      <c r="AU1524">
        <v>0</v>
      </c>
      <c r="AV1524" t="s">
        <v>16669</v>
      </c>
      <c r="BI1524" t="s">
        <v>81</v>
      </c>
      <c r="BJ1524" t="s">
        <v>81</v>
      </c>
      <c r="BK1524" t="s">
        <v>81</v>
      </c>
      <c r="BM1524" t="s">
        <v>71994</v>
      </c>
      <c r="BN1524" t="s">
        <v>56674</v>
      </c>
      <c r="BS1524" t="s">
        <v>17202</v>
      </c>
      <c r="BV1524" t="s">
        <v>71989</v>
      </c>
      <c r="BW1524">
        <v>0</v>
      </c>
      <c r="BX1524">
        <v>0</v>
      </c>
      <c r="CE1524" t="s">
        <v>16880</v>
      </c>
      <c r="CF1524" t="s">
        <v>16881</v>
      </c>
      <c r="CG1524" t="s">
        <v>16882</v>
      </c>
      <c r="CK1524" t="s">
        <v>16947</v>
      </c>
      <c r="CL1524" t="s">
        <v>80</v>
      </c>
      <c r="CM1524">
        <v>0</v>
      </c>
      <c r="CN1524">
        <v>94.099500000000006</v>
      </c>
      <c r="CO1524">
        <v>27.64</v>
      </c>
      <c r="CP1524">
        <v>325</v>
      </c>
      <c r="CQ1524" t="s">
        <v>17312</v>
      </c>
      <c r="CR1524" t="s">
        <v>17313</v>
      </c>
      <c r="CS1524" t="s">
        <v>71991</v>
      </c>
      <c r="CT1524" t="s">
        <v>71992</v>
      </c>
      <c r="CU1524" t="s">
        <v>16947</v>
      </c>
      <c r="CV1524" t="s">
        <v>71993</v>
      </c>
      <c r="DU1524">
        <v>1</v>
      </c>
      <c r="DV1524">
        <v>0</v>
      </c>
      <c r="DW1524">
        <v>0</v>
      </c>
      <c r="DY1524">
        <v>0</v>
      </c>
      <c r="DZ1524">
        <v>0</v>
      </c>
      <c r="EC1524" t="s">
        <v>21337</v>
      </c>
      <c r="ED1524">
        <v>0</v>
      </c>
      <c r="EE1524" cm="1">
        <f t="array" ref="EE1524">SUM(COUNTIFS(Table_Pending_Today[job_type_code],{"WB","WQ","Z5","Z7","U8","QU","7W","2V","2W","2X"},Table_Pending_Today[Order_Number],Table_Pending_Today[[#This Row],[Order_Number]]))</f>
        <v>0</v>
      </c>
      <c r="EF1524">
        <f>COUNTIFS(Table_Pending_Today[Order_Number],Table_Pending_Today[[#This Row],[Order_Number]],Table_Pending_Today[tech_contractor],"INHOUSE")</f>
        <v>0</v>
      </c>
      <c r="EG1524">
        <f>COUNTIFS(Table_Pending_Today[Order_Number],Table_Pending_Today[[#This Row],[Order_Number]],Table_Pending_Today[tech_contractor],"CONTRACTOR")</f>
        <v>0</v>
      </c>
      <c r="EH1524" cm="1">
        <f t="array" ref="EH1524">SUM(COUNTIFS(Table_Pending_Today[job_type_code],{"XV","XQ","XT","XU"},Table_Pending_Today[Order_Number],Table_Pending_Today[[#This Row],[Order_Number]]))</f>
        <v>0</v>
      </c>
      <c r="EI1524" cm="1">
        <f t="array" ref="EI1524">SUM(COUNTIFS(Table_Pending_Today[job_type_code],{"XV","XQ","XT","XU"},Table_Pending_Today[Order_Number],Table_Pending_Today[[#This Row],[Order_Number]],Table_Pending_Today[In-House],1))</f>
        <v>0</v>
      </c>
      <c r="EJ1524" cm="1">
        <f t="array" ref="EJ1524">SUM(COUNTIFS(Table_Pending_Today[job_type_code],{"XV","XQ","XT","XU"},Table_Pending_Today[Order_Number],Table_Pending_Today[[#This Row],[Order_Number]],Table_Pending_Today[Contractor],1))</f>
        <v>0</v>
      </c>
      <c r="EK1524" cm="1">
        <f t="array" ref="EK1524">SUM(COUNTIFS(Table_Pending_Today[job_type_code],{"WB","WQ","Z5","Z7","U8","QU","7W","2V","2W","2X"},Table_Pending_Today[Order_Number],Table_Pending_Today[[#This Row],[Order_Number]]))</f>
        <v>0</v>
      </c>
      <c r="EL1524" cm="1">
        <f t="array" ref="EL1524">SUM(COUNTIFS(Table_Pending_Today[job_type_code],{"WB","WQ","Z5","Z7","U8","QU","7W","2V","2W","2X"},Table_Pending_Today[In-House],1,Table_Pending_Today[Order_Number],Table_Pending_Today[[#This Row],[Order_Number]]))</f>
        <v>0</v>
      </c>
      <c r="EM1524" cm="1">
        <f t="array" ref="EM1524">SUM(COUNTIFS(Table_Pending_Today[job_type_code],{"WB","WQ","Z5","Z7","U8","QU","7W","2V","2W","2X"},Table_Pending_Today[Contractor],1,Table_Pending_Today[Order_Number],Table_Pending_Today[[#This Row],[Order_Number]]))</f>
        <v>0</v>
      </c>
      <c r="EN1524" cm="1">
        <f t="array" ref="EN1524">IF(SUM(COUNTIFS(Table_Pending_Today[Order_Type_Desc],{"Install","Service Order","Restart"},Table_Pending_Today[Order_Number],Table_Pending_Today[[#This Row],[Order_Number]]))&gt;0,1,0)</f>
        <v>0</v>
      </c>
      <c r="EO1524" cm="1">
        <f t="array" ref="EO1524">IF(SUM(COUNTIFS(Table_Pending_Today[Order_Type_Desc],{"Install","Service Order","Restart"},Table_Pending_Today[In-House],1,Table_Pending_Today[Order_Number],Table_Pending_Today[[#This Row],[Order_Number]]))&gt;0,1,0)</f>
        <v>0</v>
      </c>
      <c r="EP1524" cm="1">
        <f t="array" ref="EP1524">IF(SUM(COUNTIFS(Table_Pending_Today[Order_Type_Desc],{"Install","Service Order","Restart"},Table_Pending_Today[Contractor],1,Table_Pending_Today[Order_Number],Table_Pending_Today[[#This Row],[Order_Number]]))&gt;0,1,0)</f>
        <v>0</v>
      </c>
      <c r="EQ1524">
        <f>IF(SUM(COUNTIFS(Table_Pending_Today[Order_Type_Desc],"Special Request",Table_Pending_Today[Bury_Drop],0,Table_Pending_Today[In-House],1,Table_Pending_Today[Order_Number],Table_Pending_Today[[#This Row],[Order_Number]]))&gt;0,1,0)</f>
        <v>0</v>
      </c>
      <c r="ER1524">
        <f>SUM(COUNTIFS(Table_Pending_Today[Order_Type_Desc],"Special Request",Table_Pending_Today[Bury_Drop],0,Table_Pending_Today[Contractor],1,Table_Pending_Today[Order_Number],Table_Pending_Today[[#This Row],[Order_Number]]))</f>
        <v>0</v>
      </c>
    </row>
    <row r="1525" spans="1:148" x14ac:dyDescent="0.25">
      <c r="A1525" t="s">
        <v>22433</v>
      </c>
      <c r="B1525" t="s">
        <v>68448</v>
      </c>
      <c r="C1525" t="s">
        <v>2</v>
      </c>
      <c r="D1525" t="s">
        <v>40037</v>
      </c>
      <c r="E1525" t="s">
        <v>40038</v>
      </c>
      <c r="F1525" t="s">
        <v>40039</v>
      </c>
      <c r="G1525">
        <v>464144</v>
      </c>
      <c r="H1525" t="s">
        <v>72</v>
      </c>
      <c r="I1525" t="s">
        <v>89</v>
      </c>
      <c r="J1525" t="s">
        <v>16794</v>
      </c>
      <c r="K1525" t="s">
        <v>73</v>
      </c>
      <c r="L1525">
        <v>1</v>
      </c>
      <c r="M1525" t="s">
        <v>40040</v>
      </c>
      <c r="N1525" t="s">
        <v>40041</v>
      </c>
      <c r="P1525" t="s">
        <v>16741</v>
      </c>
      <c r="Q1525" t="s">
        <v>17557</v>
      </c>
      <c r="R1525" t="s">
        <v>40044</v>
      </c>
      <c r="S1525" t="s">
        <v>40044</v>
      </c>
      <c r="T1525" t="s">
        <v>75</v>
      </c>
      <c r="U1525" t="s">
        <v>16658</v>
      </c>
      <c r="V1525" t="s">
        <v>40045</v>
      </c>
      <c r="W1525" t="s">
        <v>16693</v>
      </c>
      <c r="X1525" t="s">
        <v>16655</v>
      </c>
      <c r="Y1525" t="s">
        <v>76</v>
      </c>
      <c r="Z1525" t="s">
        <v>77</v>
      </c>
      <c r="AA1525" t="s">
        <v>191</v>
      </c>
      <c r="AB1525" t="s">
        <v>16701</v>
      </c>
      <c r="AC1525" t="s">
        <v>16681</v>
      </c>
      <c r="AD1525" t="s">
        <v>56518</v>
      </c>
      <c r="AE1525" t="s">
        <v>20208</v>
      </c>
      <c r="AF1525" t="s">
        <v>56519</v>
      </c>
      <c r="AG1525" t="s">
        <v>22433</v>
      </c>
      <c r="AH1525" t="s">
        <v>16963</v>
      </c>
      <c r="AI1525" t="s">
        <v>20208</v>
      </c>
      <c r="AJ1525">
        <v>1</v>
      </c>
      <c r="AK1525" t="s">
        <v>50048</v>
      </c>
      <c r="AL1525" t="s">
        <v>79</v>
      </c>
      <c r="AO1525">
        <v>18</v>
      </c>
      <c r="AP1525" t="s">
        <v>91</v>
      </c>
      <c r="AQ1525" t="s">
        <v>80</v>
      </c>
      <c r="AR1525" t="s">
        <v>16796</v>
      </c>
      <c r="AT1525">
        <v>0</v>
      </c>
      <c r="AU1525">
        <v>0</v>
      </c>
      <c r="AV1525" t="s">
        <v>16669</v>
      </c>
      <c r="BI1525" t="s">
        <v>81</v>
      </c>
      <c r="BJ1525" t="s">
        <v>81</v>
      </c>
      <c r="BK1525" t="s">
        <v>81</v>
      </c>
      <c r="BM1525" t="s">
        <v>56520</v>
      </c>
      <c r="BN1525" t="s">
        <v>56521</v>
      </c>
      <c r="BQ1525" t="s">
        <v>56522</v>
      </c>
      <c r="BS1525" t="s">
        <v>17202</v>
      </c>
      <c r="BV1525" t="s">
        <v>56518</v>
      </c>
      <c r="BW1525">
        <v>0</v>
      </c>
      <c r="BX1525">
        <v>0</v>
      </c>
      <c r="CE1525" t="s">
        <v>16880</v>
      </c>
      <c r="CF1525" t="s">
        <v>16881</v>
      </c>
      <c r="CG1525" t="s">
        <v>16882</v>
      </c>
      <c r="CK1525" t="s">
        <v>16920</v>
      </c>
      <c r="CL1525" t="s">
        <v>80</v>
      </c>
      <c r="CM1525">
        <v>0</v>
      </c>
      <c r="CN1525">
        <v>94.332300000000004</v>
      </c>
      <c r="CO1525">
        <v>39.89</v>
      </c>
      <c r="CP1525">
        <v>800</v>
      </c>
      <c r="CQ1525" t="s">
        <v>17312</v>
      </c>
      <c r="CR1525" t="s">
        <v>17313</v>
      </c>
      <c r="CT1525" t="s">
        <v>18377</v>
      </c>
      <c r="DS1525">
        <v>0</v>
      </c>
      <c r="DU1525">
        <v>1</v>
      </c>
      <c r="DV1525">
        <v>0</v>
      </c>
      <c r="DW1525">
        <v>0</v>
      </c>
      <c r="DY1525">
        <v>0</v>
      </c>
      <c r="DZ1525">
        <v>0</v>
      </c>
      <c r="EC1525" t="s">
        <v>21337</v>
      </c>
      <c r="ED1525">
        <v>1</v>
      </c>
      <c r="EE1525" cm="1">
        <f t="array" ref="EE1525">SUM(COUNTIFS(Table_Pending_Today[job_type_code],{"WB","WQ","Z5","Z7","U8","QU","7W","2V","2W","2X"},Table_Pending_Today[Order_Number],Table_Pending_Today[[#This Row],[Order_Number]]))</f>
        <v>0</v>
      </c>
      <c r="EF1525">
        <f>COUNTIFS(Table_Pending_Today[Order_Number],Table_Pending_Today[[#This Row],[Order_Number]],Table_Pending_Today[tech_contractor],"INHOUSE")</f>
        <v>0</v>
      </c>
      <c r="EG1525">
        <f>COUNTIFS(Table_Pending_Today[Order_Number],Table_Pending_Today[[#This Row],[Order_Number]],Table_Pending_Today[tech_contractor],"CONTRACTOR")</f>
        <v>0</v>
      </c>
      <c r="EH1525" cm="1">
        <f t="array" ref="EH1525">SUM(COUNTIFS(Table_Pending_Today[job_type_code],{"XV","XQ","XT","XU"},Table_Pending_Today[Order_Number],Table_Pending_Today[[#This Row],[Order_Number]]))</f>
        <v>0</v>
      </c>
      <c r="EI1525" cm="1">
        <f t="array" ref="EI1525">SUM(COUNTIFS(Table_Pending_Today[job_type_code],{"XV","XQ","XT","XU"},Table_Pending_Today[Order_Number],Table_Pending_Today[[#This Row],[Order_Number]],Table_Pending_Today[In-House],1))</f>
        <v>0</v>
      </c>
      <c r="EJ1525" cm="1">
        <f t="array" ref="EJ1525">SUM(COUNTIFS(Table_Pending_Today[job_type_code],{"XV","XQ","XT","XU"},Table_Pending_Today[Order_Number],Table_Pending_Today[[#This Row],[Order_Number]],Table_Pending_Today[Contractor],1))</f>
        <v>0</v>
      </c>
      <c r="EK1525" cm="1">
        <f t="array" ref="EK1525">SUM(COUNTIFS(Table_Pending_Today[job_type_code],{"WB","WQ","Z5","Z7","U8","QU","7W","2V","2W","2X"},Table_Pending_Today[Order_Number],Table_Pending_Today[[#This Row],[Order_Number]]))</f>
        <v>0</v>
      </c>
      <c r="EL1525" cm="1">
        <f t="array" ref="EL1525">SUM(COUNTIFS(Table_Pending_Today[job_type_code],{"WB","WQ","Z5","Z7","U8","QU","7W","2V","2W","2X"},Table_Pending_Today[In-House],1,Table_Pending_Today[Order_Number],Table_Pending_Today[[#This Row],[Order_Number]]))</f>
        <v>0</v>
      </c>
      <c r="EM1525" cm="1">
        <f t="array" ref="EM1525">SUM(COUNTIFS(Table_Pending_Today[job_type_code],{"WB","WQ","Z5","Z7","U8","QU","7W","2V","2W","2X"},Table_Pending_Today[Contractor],1,Table_Pending_Today[Order_Number],Table_Pending_Today[[#This Row],[Order_Number]]))</f>
        <v>0</v>
      </c>
      <c r="EN1525" cm="1">
        <f t="array" ref="EN1525">IF(SUM(COUNTIFS(Table_Pending_Today[Order_Type_Desc],{"Install","Service Order","Restart"},Table_Pending_Today[Order_Number],Table_Pending_Today[[#This Row],[Order_Number]]))&gt;0,1,0)</f>
        <v>0</v>
      </c>
      <c r="EO1525" cm="1">
        <f t="array" ref="EO1525">IF(SUM(COUNTIFS(Table_Pending_Today[Order_Type_Desc],{"Install","Service Order","Restart"},Table_Pending_Today[In-House],1,Table_Pending_Today[Order_Number],Table_Pending_Today[[#This Row],[Order_Number]]))&gt;0,1,0)</f>
        <v>0</v>
      </c>
      <c r="EP1525" cm="1">
        <f t="array" ref="EP1525">IF(SUM(COUNTIFS(Table_Pending_Today[Order_Type_Desc],{"Install","Service Order","Restart"},Table_Pending_Today[Contractor],1,Table_Pending_Today[Order_Number],Table_Pending_Today[[#This Row],[Order_Number]]))&gt;0,1,0)</f>
        <v>0</v>
      </c>
      <c r="EQ1525">
        <f>IF(SUM(COUNTIFS(Table_Pending_Today[Order_Type_Desc],"Special Request",Table_Pending_Today[Bury_Drop],0,Table_Pending_Today[In-House],1,Table_Pending_Today[Order_Number],Table_Pending_Today[[#This Row],[Order_Number]]))&gt;0,1,0)</f>
        <v>0</v>
      </c>
      <c r="ER1525">
        <f>SUM(COUNTIFS(Table_Pending_Today[Order_Type_Desc],"Special Request",Table_Pending_Today[Bury_Drop],0,Table_Pending_Today[Contractor],1,Table_Pending_Today[Order_Number],Table_Pending_Today[[#This Row],[Order_Number]]))</f>
        <v>0</v>
      </c>
    </row>
    <row r="1526" spans="1:148" x14ac:dyDescent="0.25">
      <c r="A1526" t="s">
        <v>22433</v>
      </c>
      <c r="B1526" t="s">
        <v>68448</v>
      </c>
      <c r="C1526" t="s">
        <v>2</v>
      </c>
      <c r="D1526" t="s">
        <v>28865</v>
      </c>
      <c r="E1526" t="s">
        <v>28866</v>
      </c>
      <c r="F1526" t="s">
        <v>28867</v>
      </c>
      <c r="G1526">
        <v>464241</v>
      </c>
      <c r="H1526" t="s">
        <v>72</v>
      </c>
      <c r="I1526" t="s">
        <v>16927</v>
      </c>
      <c r="J1526" t="s">
        <v>16800</v>
      </c>
      <c r="K1526" t="s">
        <v>73</v>
      </c>
      <c r="L1526">
        <v>1</v>
      </c>
      <c r="M1526" t="s">
        <v>28868</v>
      </c>
      <c r="N1526" t="s">
        <v>28869</v>
      </c>
      <c r="P1526" t="s">
        <v>17269</v>
      </c>
      <c r="Q1526" t="s">
        <v>17885</v>
      </c>
      <c r="R1526" t="s">
        <v>28871</v>
      </c>
      <c r="S1526" t="s">
        <v>28872</v>
      </c>
      <c r="T1526" t="s">
        <v>75</v>
      </c>
      <c r="U1526" t="s">
        <v>16658</v>
      </c>
      <c r="V1526" t="s">
        <v>28873</v>
      </c>
      <c r="W1526" t="s">
        <v>16693</v>
      </c>
      <c r="X1526" t="s">
        <v>16655</v>
      </c>
      <c r="Y1526" t="s">
        <v>76</v>
      </c>
      <c r="Z1526" t="s">
        <v>77</v>
      </c>
      <c r="AA1526" t="s">
        <v>191</v>
      </c>
      <c r="AB1526" t="s">
        <v>16701</v>
      </c>
      <c r="AC1526" t="s">
        <v>16681</v>
      </c>
      <c r="AD1526" t="s">
        <v>56233</v>
      </c>
      <c r="AE1526" t="s">
        <v>20208</v>
      </c>
      <c r="AF1526" t="s">
        <v>56234</v>
      </c>
      <c r="AG1526" t="s">
        <v>22433</v>
      </c>
      <c r="AH1526" t="s">
        <v>16795</v>
      </c>
      <c r="AI1526" t="s">
        <v>22433</v>
      </c>
      <c r="AJ1526">
        <v>0</v>
      </c>
      <c r="AL1526" t="s">
        <v>56087</v>
      </c>
      <c r="AM1526" t="s">
        <v>87</v>
      </c>
      <c r="AO1526">
        <v>18</v>
      </c>
      <c r="AP1526" t="s">
        <v>83</v>
      </c>
      <c r="AQ1526" t="s">
        <v>80</v>
      </c>
      <c r="AR1526" t="s">
        <v>17836</v>
      </c>
      <c r="AT1526">
        <v>1</v>
      </c>
      <c r="AU1526">
        <v>0</v>
      </c>
      <c r="AV1526" t="s">
        <v>16669</v>
      </c>
      <c r="BI1526" t="s">
        <v>81</v>
      </c>
      <c r="BJ1526" t="s">
        <v>81</v>
      </c>
      <c r="BK1526" t="s">
        <v>81</v>
      </c>
      <c r="BM1526" t="s">
        <v>56235</v>
      </c>
      <c r="BN1526" t="s">
        <v>56236</v>
      </c>
      <c r="BQ1526" t="s">
        <v>56237</v>
      </c>
      <c r="BS1526" t="s">
        <v>17202</v>
      </c>
      <c r="BT1526" t="s">
        <v>17137</v>
      </c>
      <c r="BU1526" t="s">
        <v>56088</v>
      </c>
      <c r="BV1526" t="s">
        <v>56233</v>
      </c>
      <c r="BW1526">
        <v>0</v>
      </c>
      <c r="BX1526">
        <v>0</v>
      </c>
      <c r="CA1526" t="s">
        <v>16928</v>
      </c>
      <c r="CE1526" t="s">
        <v>16880</v>
      </c>
      <c r="CF1526" t="s">
        <v>16881</v>
      </c>
      <c r="CG1526" t="s">
        <v>16882</v>
      </c>
      <c r="CK1526" t="s">
        <v>16947</v>
      </c>
      <c r="CL1526" t="s">
        <v>80</v>
      </c>
      <c r="CM1526">
        <v>0</v>
      </c>
      <c r="CN1526">
        <v>75.520600000000002</v>
      </c>
      <c r="CO1526">
        <v>21344.720000000001</v>
      </c>
      <c r="CP1526">
        <v>1775</v>
      </c>
      <c r="CQ1526" t="s">
        <v>17312</v>
      </c>
      <c r="CR1526" t="s">
        <v>17313</v>
      </c>
      <c r="CS1526" t="s">
        <v>17314</v>
      </c>
      <c r="CT1526" t="s">
        <v>19385</v>
      </c>
      <c r="CU1526" t="s">
        <v>16885</v>
      </c>
      <c r="DS1526">
        <v>0</v>
      </c>
      <c r="DU1526">
        <v>1</v>
      </c>
      <c r="DV1526">
        <v>0</v>
      </c>
      <c r="DW1526">
        <v>0</v>
      </c>
      <c r="DY1526">
        <v>0</v>
      </c>
      <c r="DZ1526">
        <v>0</v>
      </c>
      <c r="EC1526" t="s">
        <v>21383</v>
      </c>
      <c r="ED1526">
        <v>1</v>
      </c>
      <c r="EE1526" cm="1">
        <f t="array" ref="EE1526">SUM(COUNTIFS(Table_Pending_Today[job_type_code],{"WB","WQ","Z5","Z7","U8","QU","7W","2V","2W","2X"},Table_Pending_Today[Order_Number],Table_Pending_Today[[#This Row],[Order_Number]]))</f>
        <v>0</v>
      </c>
      <c r="EF1526">
        <f>COUNTIFS(Table_Pending_Today[Order_Number],Table_Pending_Today[[#This Row],[Order_Number]],Table_Pending_Today[tech_contractor],"INHOUSE")</f>
        <v>1</v>
      </c>
      <c r="EG1526">
        <f>COUNTIFS(Table_Pending_Today[Order_Number],Table_Pending_Today[[#This Row],[Order_Number]],Table_Pending_Today[tech_contractor],"CONTRACTOR")</f>
        <v>0</v>
      </c>
      <c r="EH1526" cm="1">
        <f t="array" ref="EH1526">SUM(COUNTIFS(Table_Pending_Today[job_type_code],{"XV","XQ","XT","XU"},Table_Pending_Today[Order_Number],Table_Pending_Today[[#This Row],[Order_Number]]))</f>
        <v>0</v>
      </c>
      <c r="EI1526" cm="1">
        <f t="array" ref="EI1526">SUM(COUNTIFS(Table_Pending_Today[job_type_code],{"XV","XQ","XT","XU"},Table_Pending_Today[Order_Number],Table_Pending_Today[[#This Row],[Order_Number]],Table_Pending_Today[In-House],1))</f>
        <v>0</v>
      </c>
      <c r="EJ1526" cm="1">
        <f t="array" ref="EJ1526">SUM(COUNTIFS(Table_Pending_Today[job_type_code],{"XV","XQ","XT","XU"},Table_Pending_Today[Order_Number],Table_Pending_Today[[#This Row],[Order_Number]],Table_Pending_Today[Contractor],1))</f>
        <v>0</v>
      </c>
      <c r="EK1526" cm="1">
        <f t="array" ref="EK1526">SUM(COUNTIFS(Table_Pending_Today[job_type_code],{"WB","WQ","Z5","Z7","U8","QU","7W","2V","2W","2X"},Table_Pending_Today[Order_Number],Table_Pending_Today[[#This Row],[Order_Number]]))</f>
        <v>0</v>
      </c>
      <c r="EL1526" cm="1">
        <f t="array" ref="EL1526">SUM(COUNTIFS(Table_Pending_Today[job_type_code],{"WB","WQ","Z5","Z7","U8","QU","7W","2V","2W","2X"},Table_Pending_Today[In-House],1,Table_Pending_Today[Order_Number],Table_Pending_Today[[#This Row],[Order_Number]]))</f>
        <v>0</v>
      </c>
      <c r="EM1526" cm="1">
        <f t="array" ref="EM1526">SUM(COUNTIFS(Table_Pending_Today[job_type_code],{"WB","WQ","Z5","Z7","U8","QU","7W","2V","2W","2X"},Table_Pending_Today[Contractor],1,Table_Pending_Today[Order_Number],Table_Pending_Today[[#This Row],[Order_Number]]))</f>
        <v>0</v>
      </c>
      <c r="EN1526" cm="1">
        <f t="array" ref="EN1526">IF(SUM(COUNTIFS(Table_Pending_Today[Order_Type_Desc],{"Install","Service Order","Restart"},Table_Pending_Today[Order_Number],Table_Pending_Today[[#This Row],[Order_Number]]))&gt;0,1,0)</f>
        <v>0</v>
      </c>
      <c r="EO1526" cm="1">
        <f t="array" ref="EO1526">IF(SUM(COUNTIFS(Table_Pending_Today[Order_Type_Desc],{"Install","Service Order","Restart"},Table_Pending_Today[In-House],1,Table_Pending_Today[Order_Number],Table_Pending_Today[[#This Row],[Order_Number]]))&gt;0,1,0)</f>
        <v>0</v>
      </c>
      <c r="EP1526" cm="1">
        <f t="array" ref="EP1526">IF(SUM(COUNTIFS(Table_Pending_Today[Order_Type_Desc],{"Install","Service Order","Restart"},Table_Pending_Today[Contractor],1,Table_Pending_Today[Order_Number],Table_Pending_Today[[#This Row],[Order_Number]]))&gt;0,1,0)</f>
        <v>0</v>
      </c>
      <c r="EQ1526">
        <f>IF(SUM(COUNTIFS(Table_Pending_Today[Order_Type_Desc],"Special Request",Table_Pending_Today[Bury_Drop],0,Table_Pending_Today[In-House],1,Table_Pending_Today[Order_Number],Table_Pending_Today[[#This Row],[Order_Number]]))&gt;0,1,0)</f>
        <v>0</v>
      </c>
      <c r="ER1526">
        <f>SUM(COUNTIFS(Table_Pending_Today[Order_Type_Desc],"Special Request",Table_Pending_Today[Bury_Drop],0,Table_Pending_Today[Contractor],1,Table_Pending_Today[Order_Number],Table_Pending_Today[[#This Row],[Order_Number]]))</f>
        <v>0</v>
      </c>
    </row>
    <row r="1527" spans="1:148" x14ac:dyDescent="0.25">
      <c r="A1527" t="s">
        <v>22433</v>
      </c>
      <c r="B1527" t="s">
        <v>68448</v>
      </c>
      <c r="C1527" t="s">
        <v>2</v>
      </c>
      <c r="D1527" t="s">
        <v>59671</v>
      </c>
      <c r="E1527" t="s">
        <v>59672</v>
      </c>
      <c r="F1527" t="s">
        <v>59673</v>
      </c>
      <c r="G1527">
        <v>468900</v>
      </c>
      <c r="H1527" t="s">
        <v>72</v>
      </c>
      <c r="I1527" t="s">
        <v>89</v>
      </c>
      <c r="J1527" t="s">
        <v>16794</v>
      </c>
      <c r="K1527" t="s">
        <v>73</v>
      </c>
      <c r="L1527">
        <v>0</v>
      </c>
      <c r="M1527" t="s">
        <v>59674</v>
      </c>
      <c r="N1527" t="s">
        <v>59675</v>
      </c>
      <c r="P1527" t="s">
        <v>16742</v>
      </c>
      <c r="Q1527" t="s">
        <v>16818</v>
      </c>
      <c r="R1527" t="s">
        <v>287</v>
      </c>
      <c r="T1527" t="s">
        <v>75</v>
      </c>
      <c r="U1527" t="s">
        <v>16658</v>
      </c>
      <c r="V1527" t="s">
        <v>59676</v>
      </c>
      <c r="W1527" t="s">
        <v>16693</v>
      </c>
      <c r="X1527" t="s">
        <v>17710</v>
      </c>
      <c r="Y1527" t="s">
        <v>76</v>
      </c>
      <c r="Z1527" t="s">
        <v>96</v>
      </c>
      <c r="AA1527" t="s">
        <v>186</v>
      </c>
      <c r="AB1527" t="s">
        <v>16694</v>
      </c>
      <c r="AC1527" t="s">
        <v>16786</v>
      </c>
      <c r="AD1527" t="s">
        <v>55506</v>
      </c>
      <c r="AE1527" t="s">
        <v>22433</v>
      </c>
      <c r="AF1527" t="s">
        <v>71995</v>
      </c>
      <c r="AG1527" t="s">
        <v>22433</v>
      </c>
      <c r="AH1527" t="s">
        <v>16963</v>
      </c>
      <c r="AJ1527">
        <v>0</v>
      </c>
      <c r="AL1527" t="s">
        <v>17472</v>
      </c>
      <c r="AM1527" t="s">
        <v>3</v>
      </c>
      <c r="AN1527" t="s">
        <v>17102</v>
      </c>
      <c r="AO1527">
        <v>18</v>
      </c>
      <c r="AP1527" t="s">
        <v>91</v>
      </c>
      <c r="AQ1527" t="s">
        <v>80</v>
      </c>
      <c r="AR1527" t="s">
        <v>16796</v>
      </c>
      <c r="AT1527">
        <v>0</v>
      </c>
      <c r="AU1527">
        <v>0</v>
      </c>
      <c r="AV1527" t="s">
        <v>16696</v>
      </c>
      <c r="BI1527" t="s">
        <v>81</v>
      </c>
      <c r="BJ1527" t="s">
        <v>81</v>
      </c>
      <c r="BK1527" t="s">
        <v>81</v>
      </c>
      <c r="BM1527" t="s">
        <v>71232</v>
      </c>
      <c r="BN1527" t="s">
        <v>71233</v>
      </c>
      <c r="BS1527" t="s">
        <v>17202</v>
      </c>
      <c r="BT1527" t="s">
        <v>17101</v>
      </c>
      <c r="BU1527" t="s">
        <v>17473</v>
      </c>
      <c r="BV1527" t="s">
        <v>55506</v>
      </c>
      <c r="BW1527">
        <v>0</v>
      </c>
      <c r="BX1527">
        <v>0</v>
      </c>
      <c r="CE1527" t="s">
        <v>16880</v>
      </c>
      <c r="CF1527" t="s">
        <v>16881</v>
      </c>
      <c r="CG1527" t="s">
        <v>16882</v>
      </c>
      <c r="CK1527" t="s">
        <v>16883</v>
      </c>
      <c r="CL1527" t="s">
        <v>80</v>
      </c>
      <c r="CM1527">
        <v>0</v>
      </c>
      <c r="CN1527">
        <v>99.331900000000005</v>
      </c>
      <c r="CO1527">
        <v>2.0099999999999998</v>
      </c>
      <c r="CP1527">
        <v>1025</v>
      </c>
      <c r="CQ1527" t="s">
        <v>17312</v>
      </c>
      <c r="CR1527" t="s">
        <v>17313</v>
      </c>
      <c r="CS1527" t="s">
        <v>17316</v>
      </c>
      <c r="CT1527" t="s">
        <v>17317</v>
      </c>
      <c r="CU1527" t="s">
        <v>17318</v>
      </c>
      <c r="DU1527">
        <v>1</v>
      </c>
      <c r="DV1527">
        <v>0</v>
      </c>
      <c r="DW1527">
        <v>1</v>
      </c>
      <c r="DY1527">
        <v>0</v>
      </c>
      <c r="DZ1527">
        <v>0</v>
      </c>
      <c r="EC1527" t="s">
        <v>21320</v>
      </c>
      <c r="ED1527">
        <v>0</v>
      </c>
      <c r="EE1527" cm="1">
        <f t="array" ref="EE1527">SUM(COUNTIFS(Table_Pending_Today[job_type_code],{"WB","WQ","Z5","Z7","U8","QU","7W","2V","2W","2X"},Table_Pending_Today[Order_Number],Table_Pending_Today[[#This Row],[Order_Number]]))</f>
        <v>0</v>
      </c>
      <c r="EF1527">
        <f>COUNTIFS(Table_Pending_Today[Order_Number],Table_Pending_Today[[#This Row],[Order_Number]],Table_Pending_Today[tech_contractor],"INHOUSE")</f>
        <v>0</v>
      </c>
      <c r="EG1527">
        <f>COUNTIFS(Table_Pending_Today[Order_Number],Table_Pending_Today[[#This Row],[Order_Number]],Table_Pending_Today[tech_contractor],"CONTRACTOR")</f>
        <v>1</v>
      </c>
      <c r="EH1527" cm="1">
        <f t="array" ref="EH1527">SUM(COUNTIFS(Table_Pending_Today[job_type_code],{"XV","XQ","XT","XU"},Table_Pending_Today[Order_Number],Table_Pending_Today[[#This Row],[Order_Number]]))</f>
        <v>0</v>
      </c>
      <c r="EI1527" cm="1">
        <f t="array" ref="EI1527">SUM(COUNTIFS(Table_Pending_Today[job_type_code],{"XV","XQ","XT","XU"},Table_Pending_Today[Order_Number],Table_Pending_Today[[#This Row],[Order_Number]],Table_Pending_Today[In-House],1))</f>
        <v>0</v>
      </c>
      <c r="EJ1527" cm="1">
        <f t="array" ref="EJ1527">SUM(COUNTIFS(Table_Pending_Today[job_type_code],{"XV","XQ","XT","XU"},Table_Pending_Today[Order_Number],Table_Pending_Today[[#This Row],[Order_Number]],Table_Pending_Today[Contractor],1))</f>
        <v>0</v>
      </c>
      <c r="EK1527" cm="1">
        <f t="array" ref="EK1527">SUM(COUNTIFS(Table_Pending_Today[job_type_code],{"WB","WQ","Z5","Z7","U8","QU","7W","2V","2W","2X"},Table_Pending_Today[Order_Number],Table_Pending_Today[[#This Row],[Order_Number]]))</f>
        <v>0</v>
      </c>
      <c r="EL1527" cm="1">
        <f t="array" ref="EL1527">SUM(COUNTIFS(Table_Pending_Today[job_type_code],{"WB","WQ","Z5","Z7","U8","QU","7W","2V","2W","2X"},Table_Pending_Today[In-House],1,Table_Pending_Today[Order_Number],Table_Pending_Today[[#This Row],[Order_Number]]))</f>
        <v>0</v>
      </c>
      <c r="EM1527" cm="1">
        <f t="array" ref="EM1527">SUM(COUNTIFS(Table_Pending_Today[job_type_code],{"WB","WQ","Z5","Z7","U8","QU","7W","2V","2W","2X"},Table_Pending_Today[Contractor],1,Table_Pending_Today[Order_Number],Table_Pending_Today[[#This Row],[Order_Number]]))</f>
        <v>0</v>
      </c>
      <c r="EN1527" cm="1">
        <f t="array" ref="EN1527">IF(SUM(COUNTIFS(Table_Pending_Today[Order_Type_Desc],{"Install","Service Order","Restart"},Table_Pending_Today[Order_Number],Table_Pending_Today[[#This Row],[Order_Number]]))&gt;0,1,0)</f>
        <v>0</v>
      </c>
      <c r="EO1527" cm="1">
        <f t="array" ref="EO1527">IF(SUM(COUNTIFS(Table_Pending_Today[Order_Type_Desc],{"Install","Service Order","Restart"},Table_Pending_Today[In-House],1,Table_Pending_Today[Order_Number],Table_Pending_Today[[#This Row],[Order_Number]]))&gt;0,1,0)</f>
        <v>0</v>
      </c>
      <c r="EP1527" cm="1">
        <f t="array" ref="EP1527">IF(SUM(COUNTIFS(Table_Pending_Today[Order_Type_Desc],{"Install","Service Order","Restart"},Table_Pending_Today[Contractor],1,Table_Pending_Today[Order_Number],Table_Pending_Today[[#This Row],[Order_Number]]))&gt;0,1,0)</f>
        <v>0</v>
      </c>
      <c r="EQ1527">
        <f>IF(SUM(COUNTIFS(Table_Pending_Today[Order_Type_Desc],"Special Request",Table_Pending_Today[Bury_Drop],0,Table_Pending_Today[In-House],1,Table_Pending_Today[Order_Number],Table_Pending_Today[[#This Row],[Order_Number]]))&gt;0,1,0)</f>
        <v>0</v>
      </c>
      <c r="ER1527">
        <f>SUM(COUNTIFS(Table_Pending_Today[Order_Type_Desc],"Special Request",Table_Pending_Today[Bury_Drop],0,Table_Pending_Today[Contractor],1,Table_Pending_Today[Order_Number],Table_Pending_Today[[#This Row],[Order_Number]]))</f>
        <v>0</v>
      </c>
    </row>
    <row r="1528" spans="1:148" x14ac:dyDescent="0.25">
      <c r="A1528" t="s">
        <v>22433</v>
      </c>
      <c r="B1528" t="s">
        <v>68448</v>
      </c>
      <c r="C1528" t="s">
        <v>2</v>
      </c>
      <c r="D1528" t="s">
        <v>60721</v>
      </c>
      <c r="E1528" t="s">
        <v>60722</v>
      </c>
      <c r="F1528" t="s">
        <v>60723</v>
      </c>
      <c r="G1528">
        <v>468916</v>
      </c>
      <c r="H1528" t="s">
        <v>72</v>
      </c>
      <c r="I1528" t="s">
        <v>16927</v>
      </c>
      <c r="J1528" t="s">
        <v>16935</v>
      </c>
      <c r="K1528" t="s">
        <v>73</v>
      </c>
      <c r="L1528">
        <v>0</v>
      </c>
      <c r="M1528" t="s">
        <v>60724</v>
      </c>
      <c r="N1528" t="s">
        <v>60725</v>
      </c>
      <c r="P1528" t="s">
        <v>17269</v>
      </c>
      <c r="Q1528" t="s">
        <v>17885</v>
      </c>
      <c r="R1528" t="s">
        <v>60727</v>
      </c>
      <c r="T1528" t="s">
        <v>75</v>
      </c>
      <c r="U1528" t="s">
        <v>16658</v>
      </c>
      <c r="V1528" t="s">
        <v>60728</v>
      </c>
      <c r="W1528" t="s">
        <v>16693</v>
      </c>
      <c r="X1528" t="s">
        <v>16655</v>
      </c>
      <c r="Y1528" t="s">
        <v>76</v>
      </c>
      <c r="Z1528" t="s">
        <v>77</v>
      </c>
      <c r="AA1528" t="s">
        <v>191</v>
      </c>
      <c r="AB1528" t="s">
        <v>16701</v>
      </c>
      <c r="AC1528" t="s">
        <v>16681</v>
      </c>
      <c r="AD1528" t="s">
        <v>71996</v>
      </c>
      <c r="AE1528" t="s">
        <v>22433</v>
      </c>
      <c r="AF1528" t="s">
        <v>71997</v>
      </c>
      <c r="AG1528" t="s">
        <v>22433</v>
      </c>
      <c r="AH1528" t="s">
        <v>16779</v>
      </c>
      <c r="AJ1528">
        <v>0</v>
      </c>
      <c r="AL1528" t="s">
        <v>79</v>
      </c>
      <c r="AO1528">
        <v>18</v>
      </c>
      <c r="AP1528" t="s">
        <v>83</v>
      </c>
      <c r="AQ1528" t="s">
        <v>80</v>
      </c>
      <c r="AR1528" t="s">
        <v>16972</v>
      </c>
      <c r="AT1528">
        <v>1</v>
      </c>
      <c r="AU1528">
        <v>0</v>
      </c>
      <c r="AV1528" t="s">
        <v>16669</v>
      </c>
      <c r="BI1528" t="s">
        <v>81</v>
      </c>
      <c r="BJ1528" t="s">
        <v>81</v>
      </c>
      <c r="BK1528" t="s">
        <v>81</v>
      </c>
      <c r="BM1528" t="s">
        <v>72001</v>
      </c>
      <c r="BN1528" t="s">
        <v>72002</v>
      </c>
      <c r="BQ1528" t="s">
        <v>72003</v>
      </c>
      <c r="BS1528" t="s">
        <v>17202</v>
      </c>
      <c r="BV1528" t="s">
        <v>71996</v>
      </c>
      <c r="BW1528">
        <v>0</v>
      </c>
      <c r="BX1528">
        <v>0</v>
      </c>
      <c r="CA1528" t="s">
        <v>16928</v>
      </c>
      <c r="CE1528" t="s">
        <v>16880</v>
      </c>
      <c r="CF1528" t="s">
        <v>16881</v>
      </c>
      <c r="CG1528" t="s">
        <v>16882</v>
      </c>
      <c r="CK1528" t="s">
        <v>16883</v>
      </c>
      <c r="CL1528" t="s">
        <v>80</v>
      </c>
      <c r="CM1528">
        <v>0</v>
      </c>
      <c r="CN1528">
        <v>86.559799999999996</v>
      </c>
      <c r="CO1528">
        <v>1960.67</v>
      </c>
      <c r="CP1528">
        <v>2550</v>
      </c>
      <c r="CQ1528" t="s">
        <v>17312</v>
      </c>
      <c r="CR1528" t="s">
        <v>17313</v>
      </c>
      <c r="CS1528" t="s">
        <v>71998</v>
      </c>
      <c r="CT1528" t="s">
        <v>71999</v>
      </c>
      <c r="CU1528" t="s">
        <v>16883</v>
      </c>
      <c r="CV1528" t="s">
        <v>72000</v>
      </c>
      <c r="DU1528">
        <v>1</v>
      </c>
      <c r="DV1528">
        <v>0</v>
      </c>
      <c r="DW1528">
        <v>0</v>
      </c>
      <c r="DY1528">
        <v>0</v>
      </c>
      <c r="DZ1528">
        <v>0</v>
      </c>
      <c r="EC1528" t="s">
        <v>21342</v>
      </c>
      <c r="ED1528">
        <v>0</v>
      </c>
      <c r="EE1528" cm="1">
        <f t="array" ref="EE1528">SUM(COUNTIFS(Table_Pending_Today[job_type_code],{"WB","WQ","Z5","Z7","U8","QU","7W","2V","2W","2X"},Table_Pending_Today[Order_Number],Table_Pending_Today[[#This Row],[Order_Number]]))</f>
        <v>0</v>
      </c>
      <c r="EF1528">
        <f>COUNTIFS(Table_Pending_Today[Order_Number],Table_Pending_Today[[#This Row],[Order_Number]],Table_Pending_Today[tech_contractor],"INHOUSE")</f>
        <v>0</v>
      </c>
      <c r="EG1528">
        <f>COUNTIFS(Table_Pending_Today[Order_Number],Table_Pending_Today[[#This Row],[Order_Number]],Table_Pending_Today[tech_contractor],"CONTRACTOR")</f>
        <v>0</v>
      </c>
      <c r="EH1528" cm="1">
        <f t="array" ref="EH1528">SUM(COUNTIFS(Table_Pending_Today[job_type_code],{"XV","XQ","XT","XU"},Table_Pending_Today[Order_Number],Table_Pending_Today[[#This Row],[Order_Number]]))</f>
        <v>0</v>
      </c>
      <c r="EI1528" cm="1">
        <f t="array" ref="EI1528">SUM(COUNTIFS(Table_Pending_Today[job_type_code],{"XV","XQ","XT","XU"},Table_Pending_Today[Order_Number],Table_Pending_Today[[#This Row],[Order_Number]],Table_Pending_Today[In-House],1))</f>
        <v>0</v>
      </c>
      <c r="EJ1528" cm="1">
        <f t="array" ref="EJ1528">SUM(COUNTIFS(Table_Pending_Today[job_type_code],{"XV","XQ","XT","XU"},Table_Pending_Today[Order_Number],Table_Pending_Today[[#This Row],[Order_Number]],Table_Pending_Today[Contractor],1))</f>
        <v>0</v>
      </c>
      <c r="EK1528" cm="1">
        <f t="array" ref="EK1528">SUM(COUNTIFS(Table_Pending_Today[job_type_code],{"WB","WQ","Z5","Z7","U8","QU","7W","2V","2W","2X"},Table_Pending_Today[Order_Number],Table_Pending_Today[[#This Row],[Order_Number]]))</f>
        <v>0</v>
      </c>
      <c r="EL1528" cm="1">
        <f t="array" ref="EL1528">SUM(COUNTIFS(Table_Pending_Today[job_type_code],{"WB","WQ","Z5","Z7","U8","QU","7W","2V","2W","2X"},Table_Pending_Today[In-House],1,Table_Pending_Today[Order_Number],Table_Pending_Today[[#This Row],[Order_Number]]))</f>
        <v>0</v>
      </c>
      <c r="EM1528" cm="1">
        <f t="array" ref="EM1528">SUM(COUNTIFS(Table_Pending_Today[job_type_code],{"WB","WQ","Z5","Z7","U8","QU","7W","2V","2W","2X"},Table_Pending_Today[Contractor],1,Table_Pending_Today[Order_Number],Table_Pending_Today[[#This Row],[Order_Number]]))</f>
        <v>0</v>
      </c>
      <c r="EN1528" cm="1">
        <f t="array" ref="EN1528">IF(SUM(COUNTIFS(Table_Pending_Today[Order_Type_Desc],{"Install","Service Order","Restart"},Table_Pending_Today[Order_Number],Table_Pending_Today[[#This Row],[Order_Number]]))&gt;0,1,0)</f>
        <v>0</v>
      </c>
      <c r="EO1528" cm="1">
        <f t="array" ref="EO1528">IF(SUM(COUNTIFS(Table_Pending_Today[Order_Type_Desc],{"Install","Service Order","Restart"},Table_Pending_Today[In-House],1,Table_Pending_Today[Order_Number],Table_Pending_Today[[#This Row],[Order_Number]]))&gt;0,1,0)</f>
        <v>0</v>
      </c>
      <c r="EP1528" cm="1">
        <f t="array" ref="EP1528">IF(SUM(COUNTIFS(Table_Pending_Today[Order_Type_Desc],{"Install","Service Order","Restart"},Table_Pending_Today[Contractor],1,Table_Pending_Today[Order_Number],Table_Pending_Today[[#This Row],[Order_Number]]))&gt;0,1,0)</f>
        <v>0</v>
      </c>
      <c r="EQ1528">
        <f>IF(SUM(COUNTIFS(Table_Pending_Today[Order_Type_Desc],"Special Request",Table_Pending_Today[Bury_Drop],0,Table_Pending_Today[In-House],1,Table_Pending_Today[Order_Number],Table_Pending_Today[[#This Row],[Order_Number]]))&gt;0,1,0)</f>
        <v>0</v>
      </c>
      <c r="ER1528">
        <f>SUM(COUNTIFS(Table_Pending_Today[Order_Type_Desc],"Special Request",Table_Pending_Today[Bury_Drop],0,Table_Pending_Today[Contractor],1,Table_Pending_Today[Order_Number],Table_Pending_Today[[#This Row],[Order_Number]]))</f>
        <v>0</v>
      </c>
    </row>
    <row r="1529" spans="1:148" x14ac:dyDescent="0.25">
      <c r="A1529" t="s">
        <v>22433</v>
      </c>
      <c r="B1529" t="s">
        <v>68448</v>
      </c>
      <c r="C1529" t="s">
        <v>2</v>
      </c>
      <c r="D1529" t="s">
        <v>60933</v>
      </c>
      <c r="E1529" t="s">
        <v>60934</v>
      </c>
      <c r="F1529" t="s">
        <v>60935</v>
      </c>
      <c r="G1529">
        <v>468959</v>
      </c>
      <c r="H1529" t="s">
        <v>72</v>
      </c>
      <c r="I1529" t="s">
        <v>16913</v>
      </c>
      <c r="J1529" t="s">
        <v>16914</v>
      </c>
      <c r="K1529" t="s">
        <v>73</v>
      </c>
      <c r="L1529">
        <v>0</v>
      </c>
      <c r="M1529" t="s">
        <v>60936</v>
      </c>
      <c r="N1529" t="s">
        <v>60937</v>
      </c>
      <c r="P1529" t="s">
        <v>17338</v>
      </c>
      <c r="Q1529" t="s">
        <v>17880</v>
      </c>
      <c r="R1529" t="s">
        <v>60939</v>
      </c>
      <c r="S1529" t="s">
        <v>60940</v>
      </c>
      <c r="T1529" t="s">
        <v>75</v>
      </c>
      <c r="U1529" t="s">
        <v>16658</v>
      </c>
      <c r="V1529" t="s">
        <v>60941</v>
      </c>
      <c r="W1529" t="s">
        <v>16693</v>
      </c>
      <c r="X1529" t="s">
        <v>21344</v>
      </c>
      <c r="Y1529" t="s">
        <v>76</v>
      </c>
      <c r="Z1529" t="s">
        <v>77</v>
      </c>
      <c r="AA1529" t="s">
        <v>16677</v>
      </c>
      <c r="AB1529" t="s">
        <v>198</v>
      </c>
      <c r="AC1529" t="s">
        <v>155</v>
      </c>
      <c r="AD1529" t="s">
        <v>72004</v>
      </c>
      <c r="AE1529" t="s">
        <v>22433</v>
      </c>
      <c r="AF1529" t="s">
        <v>48460</v>
      </c>
      <c r="AG1529" t="s">
        <v>22433</v>
      </c>
      <c r="AH1529" t="s">
        <v>16921</v>
      </c>
      <c r="AJ1529">
        <v>0</v>
      </c>
      <c r="AL1529" t="s">
        <v>55652</v>
      </c>
      <c r="AM1529" t="s">
        <v>87</v>
      </c>
      <c r="AO1529">
        <v>18</v>
      </c>
      <c r="AP1529" t="s">
        <v>16915</v>
      </c>
      <c r="AQ1529" t="s">
        <v>92</v>
      </c>
      <c r="AR1529" t="s">
        <v>16916</v>
      </c>
      <c r="AT1529">
        <v>0</v>
      </c>
      <c r="AU1529">
        <v>0</v>
      </c>
      <c r="AV1529" t="s">
        <v>16669</v>
      </c>
      <c r="BI1529" t="s">
        <v>81</v>
      </c>
      <c r="BJ1529" t="s">
        <v>81</v>
      </c>
      <c r="BK1529" t="s">
        <v>81</v>
      </c>
      <c r="BM1529" t="s">
        <v>72005</v>
      </c>
      <c r="BN1529" t="s">
        <v>72006</v>
      </c>
      <c r="BQ1529" t="s">
        <v>72007</v>
      </c>
      <c r="BS1529" t="s">
        <v>17202</v>
      </c>
      <c r="BT1529" t="s">
        <v>19396</v>
      </c>
      <c r="BU1529" t="s">
        <v>55653</v>
      </c>
      <c r="BV1529" t="s">
        <v>72004</v>
      </c>
      <c r="BW1529">
        <v>0</v>
      </c>
      <c r="BX1529">
        <v>1</v>
      </c>
      <c r="CE1529" t="s">
        <v>16880</v>
      </c>
      <c r="CF1529" t="s">
        <v>16881</v>
      </c>
      <c r="CG1529" t="s">
        <v>16882</v>
      </c>
      <c r="CK1529" t="s">
        <v>16926</v>
      </c>
      <c r="CL1529" t="s">
        <v>92</v>
      </c>
      <c r="CM1529">
        <v>0</v>
      </c>
      <c r="CN1529">
        <v>87.140100000000004</v>
      </c>
      <c r="CO1529">
        <v>13084.93</v>
      </c>
      <c r="CP1529">
        <v>800</v>
      </c>
      <c r="CQ1529" t="s">
        <v>17312</v>
      </c>
      <c r="CR1529" t="s">
        <v>17313</v>
      </c>
      <c r="CS1529" t="s">
        <v>17314</v>
      </c>
      <c r="CT1529" t="s">
        <v>17733</v>
      </c>
      <c r="CU1529" t="s">
        <v>16885</v>
      </c>
      <c r="DS1529">
        <v>0</v>
      </c>
      <c r="DU1529">
        <v>1</v>
      </c>
      <c r="DV1529">
        <v>1</v>
      </c>
      <c r="DW1529">
        <v>0</v>
      </c>
      <c r="DY1529">
        <v>0</v>
      </c>
      <c r="DZ1529">
        <v>0</v>
      </c>
      <c r="EC1529" t="s">
        <v>21342</v>
      </c>
      <c r="ED1529">
        <v>0</v>
      </c>
      <c r="EE1529" cm="1">
        <f t="array" ref="EE1529">SUM(COUNTIFS(Table_Pending_Today[job_type_code],{"WB","WQ","Z5","Z7","U8","QU","7W","2V","2W","2X"},Table_Pending_Today[Order_Number],Table_Pending_Today[[#This Row],[Order_Number]]))</f>
        <v>0</v>
      </c>
      <c r="EF1529">
        <f>COUNTIFS(Table_Pending_Today[Order_Number],Table_Pending_Today[[#This Row],[Order_Number]],Table_Pending_Today[tech_contractor],"INHOUSE")</f>
        <v>1</v>
      </c>
      <c r="EG1529">
        <f>COUNTIFS(Table_Pending_Today[Order_Number],Table_Pending_Today[[#This Row],[Order_Number]],Table_Pending_Today[tech_contractor],"CONTRACTOR")</f>
        <v>0</v>
      </c>
      <c r="EH1529" cm="1">
        <f t="array" ref="EH1529">SUM(COUNTIFS(Table_Pending_Today[job_type_code],{"XV","XQ","XT","XU"},Table_Pending_Today[Order_Number],Table_Pending_Today[[#This Row],[Order_Number]]))</f>
        <v>1</v>
      </c>
      <c r="EI1529" cm="1">
        <f t="array" ref="EI1529">SUM(COUNTIFS(Table_Pending_Today[job_type_code],{"XV","XQ","XT","XU"},Table_Pending_Today[Order_Number],Table_Pending_Today[[#This Row],[Order_Number]],Table_Pending_Today[In-House],1))</f>
        <v>1</v>
      </c>
      <c r="EJ1529" cm="1">
        <f t="array" ref="EJ1529">SUM(COUNTIFS(Table_Pending_Today[job_type_code],{"XV","XQ","XT","XU"},Table_Pending_Today[Order_Number],Table_Pending_Today[[#This Row],[Order_Number]],Table_Pending_Today[Contractor],1))</f>
        <v>0</v>
      </c>
      <c r="EK1529" cm="1">
        <f t="array" ref="EK1529">SUM(COUNTIFS(Table_Pending_Today[job_type_code],{"WB","WQ","Z5","Z7","U8","QU","7W","2V","2W","2X"},Table_Pending_Today[Order_Number],Table_Pending_Today[[#This Row],[Order_Number]]))</f>
        <v>0</v>
      </c>
      <c r="EL1529" cm="1">
        <f t="array" ref="EL1529">SUM(COUNTIFS(Table_Pending_Today[job_type_code],{"WB","WQ","Z5","Z7","U8","QU","7W","2V","2W","2X"},Table_Pending_Today[In-House],1,Table_Pending_Today[Order_Number],Table_Pending_Today[[#This Row],[Order_Number]]))</f>
        <v>0</v>
      </c>
      <c r="EM1529" cm="1">
        <f t="array" ref="EM1529">SUM(COUNTIFS(Table_Pending_Today[job_type_code],{"WB","WQ","Z5","Z7","U8","QU","7W","2V","2W","2X"},Table_Pending_Today[Contractor],1,Table_Pending_Today[Order_Number],Table_Pending_Today[[#This Row],[Order_Number]]))</f>
        <v>0</v>
      </c>
      <c r="EN1529" cm="1">
        <f t="array" ref="EN1529">IF(SUM(COUNTIFS(Table_Pending_Today[Order_Type_Desc],{"Install","Service Order","Restart"},Table_Pending_Today[Order_Number],Table_Pending_Today[[#This Row],[Order_Number]]))&gt;0,1,0)</f>
        <v>0</v>
      </c>
      <c r="EO1529" cm="1">
        <f t="array" ref="EO1529">IF(SUM(COUNTIFS(Table_Pending_Today[Order_Type_Desc],{"Install","Service Order","Restart"},Table_Pending_Today[In-House],1,Table_Pending_Today[Order_Number],Table_Pending_Today[[#This Row],[Order_Number]]))&gt;0,1,0)</f>
        <v>0</v>
      </c>
      <c r="EP1529" cm="1">
        <f t="array" ref="EP1529">IF(SUM(COUNTIFS(Table_Pending_Today[Order_Type_Desc],{"Install","Service Order","Restart"},Table_Pending_Today[Contractor],1,Table_Pending_Today[Order_Number],Table_Pending_Today[[#This Row],[Order_Number]]))&gt;0,1,0)</f>
        <v>0</v>
      </c>
      <c r="EQ1529">
        <f>IF(SUM(COUNTIFS(Table_Pending_Today[Order_Type_Desc],"Special Request",Table_Pending_Today[Bury_Drop],0,Table_Pending_Today[In-House],1,Table_Pending_Today[Order_Number],Table_Pending_Today[[#This Row],[Order_Number]]))&gt;0,1,0)</f>
        <v>0</v>
      </c>
      <c r="ER1529">
        <f>SUM(COUNTIFS(Table_Pending_Today[Order_Type_Desc],"Special Request",Table_Pending_Today[Bury_Drop],0,Table_Pending_Today[Contractor],1,Table_Pending_Today[Order_Number],Table_Pending_Today[[#This Row],[Order_Number]]))</f>
        <v>0</v>
      </c>
    </row>
    <row r="1530" spans="1:148" x14ac:dyDescent="0.25">
      <c r="A1530" t="s">
        <v>22433</v>
      </c>
      <c r="B1530" t="s">
        <v>68448</v>
      </c>
      <c r="C1530" t="s">
        <v>2</v>
      </c>
      <c r="D1530" t="s">
        <v>23280</v>
      </c>
      <c r="E1530" t="s">
        <v>23281</v>
      </c>
      <c r="F1530" t="s">
        <v>23282</v>
      </c>
      <c r="G1530">
        <v>464371</v>
      </c>
      <c r="H1530" t="s">
        <v>72</v>
      </c>
      <c r="I1530" t="s">
        <v>89</v>
      </c>
      <c r="J1530" t="s">
        <v>16935</v>
      </c>
      <c r="K1530" t="s">
        <v>73</v>
      </c>
      <c r="L1530">
        <v>1</v>
      </c>
      <c r="M1530" t="s">
        <v>23283</v>
      </c>
      <c r="N1530" t="s">
        <v>23284</v>
      </c>
      <c r="P1530" t="s">
        <v>187</v>
      </c>
      <c r="Q1530" t="s">
        <v>17894</v>
      </c>
      <c r="R1530" t="s">
        <v>23286</v>
      </c>
      <c r="S1530" t="s">
        <v>287</v>
      </c>
      <c r="T1530" t="s">
        <v>75</v>
      </c>
      <c r="U1530" t="s">
        <v>16658</v>
      </c>
      <c r="V1530" t="s">
        <v>23287</v>
      </c>
      <c r="W1530" t="s">
        <v>16693</v>
      </c>
      <c r="X1530" t="s">
        <v>17881</v>
      </c>
      <c r="Y1530" t="s">
        <v>76</v>
      </c>
      <c r="Z1530" t="s">
        <v>77</v>
      </c>
      <c r="AA1530" t="s">
        <v>186</v>
      </c>
      <c r="AB1530" t="s">
        <v>16697</v>
      </c>
      <c r="AC1530" t="s">
        <v>16707</v>
      </c>
      <c r="AD1530" t="s">
        <v>22075</v>
      </c>
      <c r="AE1530" t="s">
        <v>20208</v>
      </c>
      <c r="AF1530" t="s">
        <v>55895</v>
      </c>
      <c r="AG1530" t="s">
        <v>22433</v>
      </c>
      <c r="AH1530" t="s">
        <v>16836</v>
      </c>
      <c r="AI1530" t="s">
        <v>22433</v>
      </c>
      <c r="AJ1530">
        <v>1</v>
      </c>
      <c r="AK1530" t="s">
        <v>98</v>
      </c>
      <c r="AL1530" t="s">
        <v>79</v>
      </c>
      <c r="AO1530">
        <v>18</v>
      </c>
      <c r="AP1530" t="s">
        <v>91</v>
      </c>
      <c r="AQ1530" t="s">
        <v>80</v>
      </c>
      <c r="AR1530" t="s">
        <v>16936</v>
      </c>
      <c r="AT1530">
        <v>0</v>
      </c>
      <c r="AU1530">
        <v>0</v>
      </c>
      <c r="AV1530" t="s">
        <v>16696</v>
      </c>
      <c r="BI1530" t="s">
        <v>81</v>
      </c>
      <c r="BJ1530" t="s">
        <v>81</v>
      </c>
      <c r="BK1530" t="s">
        <v>81</v>
      </c>
      <c r="BM1530" t="s">
        <v>19927</v>
      </c>
      <c r="BN1530" t="s">
        <v>55899</v>
      </c>
      <c r="BQ1530" t="s">
        <v>55900</v>
      </c>
      <c r="BS1530" t="s">
        <v>17202</v>
      </c>
      <c r="BV1530" t="s">
        <v>22075</v>
      </c>
      <c r="BW1530">
        <v>0</v>
      </c>
      <c r="BX1530">
        <v>0</v>
      </c>
      <c r="CE1530" t="s">
        <v>16880</v>
      </c>
      <c r="CF1530" t="s">
        <v>16881</v>
      </c>
      <c r="CG1530" t="s">
        <v>16882</v>
      </c>
      <c r="CK1530" t="s">
        <v>16883</v>
      </c>
      <c r="CL1530" t="s">
        <v>80</v>
      </c>
      <c r="CM1530">
        <v>0</v>
      </c>
      <c r="CN1530">
        <v>83.9</v>
      </c>
      <c r="CO1530">
        <v>261.20999999999998</v>
      </c>
      <c r="CP1530">
        <v>125</v>
      </c>
      <c r="CQ1530" t="s">
        <v>17312</v>
      </c>
      <c r="CR1530" t="s">
        <v>17313</v>
      </c>
      <c r="CS1530" t="s">
        <v>55896</v>
      </c>
      <c r="CT1530" t="s">
        <v>55897</v>
      </c>
      <c r="CU1530" t="s">
        <v>16883</v>
      </c>
      <c r="CV1530" t="s">
        <v>55898</v>
      </c>
      <c r="DU1530">
        <v>1</v>
      </c>
      <c r="DV1530">
        <v>0</v>
      </c>
      <c r="DW1530">
        <v>0</v>
      </c>
      <c r="DY1530">
        <v>0</v>
      </c>
      <c r="DZ1530">
        <v>0</v>
      </c>
      <c r="EC1530" t="s">
        <v>21336</v>
      </c>
      <c r="ED1530">
        <v>1</v>
      </c>
      <c r="EE1530" cm="1">
        <f t="array" ref="EE1530">SUM(COUNTIFS(Table_Pending_Today[job_type_code],{"WB","WQ","Z5","Z7","U8","QU","7W","2V","2W","2X"},Table_Pending_Today[Order_Number],Table_Pending_Today[[#This Row],[Order_Number]]))</f>
        <v>0</v>
      </c>
      <c r="EF1530">
        <f>COUNTIFS(Table_Pending_Today[Order_Number],Table_Pending_Today[[#This Row],[Order_Number]],Table_Pending_Today[tech_contractor],"INHOUSE")</f>
        <v>0</v>
      </c>
      <c r="EG1530">
        <f>COUNTIFS(Table_Pending_Today[Order_Number],Table_Pending_Today[[#This Row],[Order_Number]],Table_Pending_Today[tech_contractor],"CONTRACTOR")</f>
        <v>0</v>
      </c>
      <c r="EH1530" cm="1">
        <f t="array" ref="EH1530">SUM(COUNTIFS(Table_Pending_Today[job_type_code],{"XV","XQ","XT","XU"},Table_Pending_Today[Order_Number],Table_Pending_Today[[#This Row],[Order_Number]]))</f>
        <v>0</v>
      </c>
      <c r="EI1530" cm="1">
        <f t="array" ref="EI1530">SUM(COUNTIFS(Table_Pending_Today[job_type_code],{"XV","XQ","XT","XU"},Table_Pending_Today[Order_Number],Table_Pending_Today[[#This Row],[Order_Number]],Table_Pending_Today[In-House],1))</f>
        <v>0</v>
      </c>
      <c r="EJ1530" cm="1">
        <f t="array" ref="EJ1530">SUM(COUNTIFS(Table_Pending_Today[job_type_code],{"XV","XQ","XT","XU"},Table_Pending_Today[Order_Number],Table_Pending_Today[[#This Row],[Order_Number]],Table_Pending_Today[Contractor],1))</f>
        <v>0</v>
      </c>
      <c r="EK1530" cm="1">
        <f t="array" ref="EK1530">SUM(COUNTIFS(Table_Pending_Today[job_type_code],{"WB","WQ","Z5","Z7","U8","QU","7W","2V","2W","2X"},Table_Pending_Today[Order_Number],Table_Pending_Today[[#This Row],[Order_Number]]))</f>
        <v>0</v>
      </c>
      <c r="EL1530" cm="1">
        <f t="array" ref="EL1530">SUM(COUNTIFS(Table_Pending_Today[job_type_code],{"WB","WQ","Z5","Z7","U8","QU","7W","2V","2W","2X"},Table_Pending_Today[In-House],1,Table_Pending_Today[Order_Number],Table_Pending_Today[[#This Row],[Order_Number]]))</f>
        <v>0</v>
      </c>
      <c r="EM1530" cm="1">
        <f t="array" ref="EM1530">SUM(COUNTIFS(Table_Pending_Today[job_type_code],{"WB","WQ","Z5","Z7","U8","QU","7W","2V","2W","2X"},Table_Pending_Today[Contractor],1,Table_Pending_Today[Order_Number],Table_Pending_Today[[#This Row],[Order_Number]]))</f>
        <v>0</v>
      </c>
      <c r="EN1530" cm="1">
        <f t="array" ref="EN1530">IF(SUM(COUNTIFS(Table_Pending_Today[Order_Type_Desc],{"Install","Service Order","Restart"},Table_Pending_Today[Order_Number],Table_Pending_Today[[#This Row],[Order_Number]]))&gt;0,1,0)</f>
        <v>0</v>
      </c>
      <c r="EO1530" cm="1">
        <f t="array" ref="EO1530">IF(SUM(COUNTIFS(Table_Pending_Today[Order_Type_Desc],{"Install","Service Order","Restart"},Table_Pending_Today[In-House],1,Table_Pending_Today[Order_Number],Table_Pending_Today[[#This Row],[Order_Number]]))&gt;0,1,0)</f>
        <v>0</v>
      </c>
      <c r="EP1530" cm="1">
        <f t="array" ref="EP1530">IF(SUM(COUNTIFS(Table_Pending_Today[Order_Type_Desc],{"Install","Service Order","Restart"},Table_Pending_Today[Contractor],1,Table_Pending_Today[Order_Number],Table_Pending_Today[[#This Row],[Order_Number]]))&gt;0,1,0)</f>
        <v>0</v>
      </c>
      <c r="EQ1530">
        <f>IF(SUM(COUNTIFS(Table_Pending_Today[Order_Type_Desc],"Special Request",Table_Pending_Today[Bury_Drop],0,Table_Pending_Today[In-House],1,Table_Pending_Today[Order_Number],Table_Pending_Today[[#This Row],[Order_Number]]))&gt;0,1,0)</f>
        <v>0</v>
      </c>
      <c r="ER1530">
        <f>SUM(COUNTIFS(Table_Pending_Today[Order_Type_Desc],"Special Request",Table_Pending_Today[Bury_Drop],0,Table_Pending_Today[Contractor],1,Table_Pending_Today[Order_Number],Table_Pending_Today[[#This Row],[Order_Number]]))</f>
        <v>0</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dimension ref="A1:XFD422"/>
  <sheetViews>
    <sheetView workbookViewId="0">
      <selection activeCell="A2" sqref="A2:AT422"/>
    </sheetView>
  </sheetViews>
  <sheetFormatPr defaultRowHeight="15" x14ac:dyDescent="0.25"/>
  <cols>
    <col min="2" max="2" width="21" customWidth="1"/>
    <col min="3" max="3" width="22.140625" customWidth="1"/>
    <col min="4" max="4" width="18.140625" customWidth="1"/>
    <col min="5" max="5" width="15.42578125" customWidth="1"/>
    <col min="6" max="6" width="19.42578125" customWidth="1"/>
    <col min="7" max="7" width="12.85546875" customWidth="1"/>
    <col min="8" max="8" width="19.7109375" customWidth="1"/>
    <col min="9" max="10" width="12.140625" customWidth="1"/>
    <col min="13" max="13" width="18.7109375" customWidth="1"/>
    <col min="14" max="14" width="20.42578125" customWidth="1"/>
    <col min="16" max="16" width="13.5703125" customWidth="1"/>
    <col min="17" max="17" width="23.85546875" customWidth="1"/>
    <col min="18" max="18" width="23.28515625" customWidth="1"/>
    <col min="19" max="19" width="20.42578125" customWidth="1"/>
    <col min="22" max="22" width="23.5703125" customWidth="1"/>
    <col min="23" max="23" width="23.42578125" customWidth="1"/>
    <col min="24" max="24" width="17.7109375" customWidth="1"/>
    <col min="25" max="25" width="10.42578125" customWidth="1"/>
    <col min="26" max="26" width="13.140625" customWidth="1"/>
    <col min="27" max="27" width="20.7109375" customWidth="1"/>
    <col min="28" max="28" width="30.28515625" customWidth="1"/>
    <col min="29" max="29" width="9.85546875" customWidth="1"/>
    <col min="30" max="30" width="23" customWidth="1"/>
    <col min="31" max="31" width="19" customWidth="1"/>
    <col min="32" max="32" width="14" customWidth="1"/>
    <col min="33" max="33" width="27.140625" customWidth="1"/>
    <col min="34" max="34" width="23.140625" customWidth="1"/>
    <col min="35" max="35" width="13.42578125" customWidth="1"/>
    <col min="36" max="36" width="25.42578125" customWidth="1"/>
    <col min="37" max="37" width="22.5703125" customWidth="1"/>
    <col min="38" max="38" width="16.28515625" customWidth="1"/>
    <col min="39" max="39" width="29.42578125" customWidth="1"/>
    <col min="40" max="40" width="25.42578125" customWidth="1"/>
    <col min="41" max="41" width="13.5703125" customWidth="1"/>
    <col min="42" max="42" width="26.7109375" customWidth="1"/>
    <col min="43" max="43" width="22.7109375" customWidth="1"/>
    <col min="44" max="44" width="19.7109375" customWidth="1"/>
    <col min="45" max="45" width="17.5703125" customWidth="1"/>
    <col min="46" max="46" width="28.5703125" customWidth="1"/>
    <col min="47" max="55" width="11" customWidth="1"/>
    <col min="56" max="145" width="12" customWidth="1"/>
    <col min="146" max="1045" width="13" customWidth="1"/>
    <col min="1046" max="10045" width="14" customWidth="1"/>
    <col min="10046" max="16384" width="15" customWidth="1"/>
  </cols>
  <sheetData>
    <row r="1" spans="1:16384" x14ac:dyDescent="0.25">
      <c r="A1" t="s">
        <v>141</v>
      </c>
      <c r="B1" t="s">
        <v>247</v>
      </c>
      <c r="C1" t="s">
        <v>248</v>
      </c>
      <c r="D1" t="s">
        <v>249</v>
      </c>
      <c r="E1" t="s">
        <v>250</v>
      </c>
      <c r="F1" t="s">
        <v>251</v>
      </c>
      <c r="G1" t="s">
        <v>252</v>
      </c>
      <c r="H1" t="s">
        <v>253</v>
      </c>
      <c r="I1" t="s">
        <v>254</v>
      </c>
      <c r="J1" t="s">
        <v>255</v>
      </c>
      <c r="K1" t="s">
        <v>256</v>
      </c>
      <c r="L1" t="s">
        <v>257</v>
      </c>
      <c r="M1" t="s">
        <v>258</v>
      </c>
      <c r="N1" t="s">
        <v>259</v>
      </c>
      <c r="O1" t="s">
        <v>260</v>
      </c>
      <c r="P1" t="s">
        <v>261</v>
      </c>
      <c r="Q1" t="s">
        <v>262</v>
      </c>
      <c r="R1" t="s">
        <v>263</v>
      </c>
      <c r="S1" t="s">
        <v>264</v>
      </c>
      <c r="T1" t="s">
        <v>265</v>
      </c>
      <c r="U1" t="s">
        <v>266</v>
      </c>
      <c r="V1" t="s">
        <v>267</v>
      </c>
      <c r="W1" t="s">
        <v>268</v>
      </c>
      <c r="X1" t="s">
        <v>269</v>
      </c>
      <c r="Y1" t="s">
        <v>270</v>
      </c>
      <c r="Z1" t="s">
        <v>303</v>
      </c>
      <c r="AA1" t="s">
        <v>271</v>
      </c>
      <c r="AB1" t="s">
        <v>272</v>
      </c>
      <c r="AC1" t="s">
        <v>203</v>
      </c>
      <c r="AD1" t="s">
        <v>304</v>
      </c>
      <c r="AE1" t="s">
        <v>305</v>
      </c>
      <c r="AF1" t="s">
        <v>274</v>
      </c>
      <c r="AG1" t="s">
        <v>306</v>
      </c>
      <c r="AH1" t="s">
        <v>307</v>
      </c>
      <c r="AI1" t="s">
        <v>273</v>
      </c>
      <c r="AJ1" t="s">
        <v>308</v>
      </c>
      <c r="AK1" t="s">
        <v>309</v>
      </c>
      <c r="AL1" t="s">
        <v>275</v>
      </c>
      <c r="AM1" t="s">
        <v>310</v>
      </c>
      <c r="AN1" t="s">
        <v>311</v>
      </c>
      <c r="AO1" t="s">
        <v>276</v>
      </c>
      <c r="AP1" t="s">
        <v>312</v>
      </c>
      <c r="AQ1" t="s">
        <v>313</v>
      </c>
      <c r="AR1" t="s">
        <v>277</v>
      </c>
      <c r="AS1" t="s">
        <v>278</v>
      </c>
      <c r="AT1" t="s">
        <v>279</v>
      </c>
      <c r="AU1" t="s">
        <v>315</v>
      </c>
      <c r="AV1" t="s">
        <v>316</v>
      </c>
      <c r="AW1" t="s">
        <v>317</v>
      </c>
      <c r="AX1" t="s">
        <v>318</v>
      </c>
      <c r="AY1" t="s">
        <v>319</v>
      </c>
      <c r="AZ1" t="s">
        <v>320</v>
      </c>
      <c r="BA1" t="s">
        <v>321</v>
      </c>
      <c r="BB1" t="s">
        <v>322</v>
      </c>
      <c r="BC1" t="s">
        <v>323</v>
      </c>
      <c r="BD1" t="s">
        <v>324</v>
      </c>
      <c r="BE1" t="s">
        <v>325</v>
      </c>
      <c r="BF1" t="s">
        <v>326</v>
      </c>
      <c r="BG1" t="s">
        <v>327</v>
      </c>
      <c r="BH1" t="s">
        <v>328</v>
      </c>
      <c r="BI1" t="s">
        <v>329</v>
      </c>
      <c r="BJ1" t="s">
        <v>330</v>
      </c>
      <c r="BK1" t="s">
        <v>331</v>
      </c>
      <c r="BL1" t="s">
        <v>332</v>
      </c>
      <c r="BM1" t="s">
        <v>333</v>
      </c>
      <c r="BN1" t="s">
        <v>334</v>
      </c>
      <c r="BO1" t="s">
        <v>335</v>
      </c>
      <c r="BP1" t="s">
        <v>336</v>
      </c>
      <c r="BQ1" t="s">
        <v>337</v>
      </c>
      <c r="BR1" t="s">
        <v>338</v>
      </c>
      <c r="BS1" t="s">
        <v>339</v>
      </c>
      <c r="BT1" t="s">
        <v>340</v>
      </c>
      <c r="BU1" t="s">
        <v>341</v>
      </c>
      <c r="BV1" t="s">
        <v>342</v>
      </c>
      <c r="BW1" t="s">
        <v>343</v>
      </c>
      <c r="BX1" t="s">
        <v>344</v>
      </c>
      <c r="BY1" t="s">
        <v>345</v>
      </c>
      <c r="BZ1" t="s">
        <v>346</v>
      </c>
      <c r="CA1" t="s">
        <v>347</v>
      </c>
      <c r="CB1" t="s">
        <v>348</v>
      </c>
      <c r="CC1" t="s">
        <v>349</v>
      </c>
      <c r="CD1" t="s">
        <v>350</v>
      </c>
      <c r="CE1" t="s">
        <v>351</v>
      </c>
      <c r="CF1" t="s">
        <v>352</v>
      </c>
      <c r="CG1" t="s">
        <v>353</v>
      </c>
      <c r="CH1" t="s">
        <v>354</v>
      </c>
      <c r="CI1" t="s">
        <v>355</v>
      </c>
      <c r="CJ1" t="s">
        <v>356</v>
      </c>
      <c r="CK1" t="s">
        <v>357</v>
      </c>
      <c r="CL1" t="s">
        <v>358</v>
      </c>
      <c r="CM1" t="s">
        <v>359</v>
      </c>
      <c r="CN1" t="s">
        <v>360</v>
      </c>
      <c r="CO1" t="s">
        <v>361</v>
      </c>
      <c r="CP1" t="s">
        <v>362</v>
      </c>
      <c r="CQ1" t="s">
        <v>363</v>
      </c>
      <c r="CR1" t="s">
        <v>364</v>
      </c>
      <c r="CS1" t="s">
        <v>365</v>
      </c>
      <c r="CT1" t="s">
        <v>366</v>
      </c>
      <c r="CU1" t="s">
        <v>367</v>
      </c>
      <c r="CV1" t="s">
        <v>368</v>
      </c>
      <c r="CW1" t="s">
        <v>369</v>
      </c>
      <c r="CX1" t="s">
        <v>370</v>
      </c>
      <c r="CY1" t="s">
        <v>371</v>
      </c>
      <c r="CZ1" t="s">
        <v>372</v>
      </c>
      <c r="DA1" t="s">
        <v>373</v>
      </c>
      <c r="DB1" t="s">
        <v>374</v>
      </c>
      <c r="DC1" t="s">
        <v>375</v>
      </c>
      <c r="DD1" t="s">
        <v>376</v>
      </c>
      <c r="DE1" t="s">
        <v>377</v>
      </c>
      <c r="DF1" t="s">
        <v>378</v>
      </c>
      <c r="DG1" t="s">
        <v>379</v>
      </c>
      <c r="DH1" t="s">
        <v>380</v>
      </c>
      <c r="DI1" t="s">
        <v>381</v>
      </c>
      <c r="DJ1" t="s">
        <v>382</v>
      </c>
      <c r="DK1" t="s">
        <v>383</v>
      </c>
      <c r="DL1" t="s">
        <v>384</v>
      </c>
      <c r="DM1" t="s">
        <v>385</v>
      </c>
      <c r="DN1" t="s">
        <v>386</v>
      </c>
      <c r="DO1" t="s">
        <v>387</v>
      </c>
      <c r="DP1" t="s">
        <v>388</v>
      </c>
      <c r="DQ1" t="s">
        <v>389</v>
      </c>
      <c r="DR1" t="s">
        <v>390</v>
      </c>
      <c r="DS1" t="s">
        <v>391</v>
      </c>
      <c r="DT1" t="s">
        <v>392</v>
      </c>
      <c r="DU1" t="s">
        <v>393</v>
      </c>
      <c r="DV1" t="s">
        <v>394</v>
      </c>
      <c r="DW1" t="s">
        <v>395</v>
      </c>
      <c r="DX1" t="s">
        <v>396</v>
      </c>
      <c r="DY1" t="s">
        <v>397</v>
      </c>
      <c r="DZ1" t="s">
        <v>398</v>
      </c>
      <c r="EA1" t="s">
        <v>399</v>
      </c>
      <c r="EB1" t="s">
        <v>400</v>
      </c>
      <c r="EC1" t="s">
        <v>401</v>
      </c>
      <c r="ED1" t="s">
        <v>402</v>
      </c>
      <c r="EE1" t="s">
        <v>403</v>
      </c>
      <c r="EF1" t="s">
        <v>404</v>
      </c>
      <c r="EG1" t="s">
        <v>405</v>
      </c>
      <c r="EH1" t="s">
        <v>406</v>
      </c>
      <c r="EI1" t="s">
        <v>407</v>
      </c>
      <c r="EJ1" t="s">
        <v>408</v>
      </c>
      <c r="EK1" t="s">
        <v>409</v>
      </c>
      <c r="EL1" t="s">
        <v>410</v>
      </c>
      <c r="EM1" t="s">
        <v>411</v>
      </c>
      <c r="EN1" t="s">
        <v>412</v>
      </c>
      <c r="EO1" t="s">
        <v>413</v>
      </c>
      <c r="EP1" t="s">
        <v>414</v>
      </c>
      <c r="EQ1" t="s">
        <v>415</v>
      </c>
      <c r="ER1" t="s">
        <v>416</v>
      </c>
      <c r="ES1" t="s">
        <v>417</v>
      </c>
      <c r="ET1" t="s">
        <v>418</v>
      </c>
      <c r="EU1" t="s">
        <v>419</v>
      </c>
      <c r="EV1" t="s">
        <v>420</v>
      </c>
      <c r="EW1" t="s">
        <v>421</v>
      </c>
      <c r="EX1" t="s">
        <v>422</v>
      </c>
      <c r="EY1" t="s">
        <v>423</v>
      </c>
      <c r="EZ1" t="s">
        <v>424</v>
      </c>
      <c r="FA1" t="s">
        <v>425</v>
      </c>
      <c r="FB1" t="s">
        <v>426</v>
      </c>
      <c r="FC1" t="s">
        <v>427</v>
      </c>
      <c r="FD1" t="s">
        <v>428</v>
      </c>
      <c r="FE1" t="s">
        <v>429</v>
      </c>
      <c r="FF1" t="s">
        <v>430</v>
      </c>
      <c r="FG1" t="s">
        <v>431</v>
      </c>
      <c r="FH1" t="s">
        <v>432</v>
      </c>
      <c r="FI1" t="s">
        <v>433</v>
      </c>
      <c r="FJ1" t="s">
        <v>434</v>
      </c>
      <c r="FK1" t="s">
        <v>435</v>
      </c>
      <c r="FL1" t="s">
        <v>436</v>
      </c>
      <c r="FM1" t="s">
        <v>437</v>
      </c>
      <c r="FN1" t="s">
        <v>438</v>
      </c>
      <c r="FO1" t="s">
        <v>439</v>
      </c>
      <c r="FP1" t="s">
        <v>440</v>
      </c>
      <c r="FQ1" t="s">
        <v>441</v>
      </c>
      <c r="FR1" t="s">
        <v>442</v>
      </c>
      <c r="FS1" t="s">
        <v>443</v>
      </c>
      <c r="FT1" t="s">
        <v>444</v>
      </c>
      <c r="FU1" t="s">
        <v>445</v>
      </c>
      <c r="FV1" t="s">
        <v>446</v>
      </c>
      <c r="FW1" t="s">
        <v>447</v>
      </c>
      <c r="FX1" t="s">
        <v>448</v>
      </c>
      <c r="FY1" t="s">
        <v>449</v>
      </c>
      <c r="FZ1" t="s">
        <v>450</v>
      </c>
      <c r="GA1" t="s">
        <v>451</v>
      </c>
      <c r="GB1" t="s">
        <v>452</v>
      </c>
      <c r="GC1" t="s">
        <v>453</v>
      </c>
      <c r="GD1" t="s">
        <v>454</v>
      </c>
      <c r="GE1" t="s">
        <v>455</v>
      </c>
      <c r="GF1" t="s">
        <v>456</v>
      </c>
      <c r="GG1" t="s">
        <v>457</v>
      </c>
      <c r="GH1" t="s">
        <v>458</v>
      </c>
      <c r="GI1" t="s">
        <v>459</v>
      </c>
      <c r="GJ1" t="s">
        <v>460</v>
      </c>
      <c r="GK1" t="s">
        <v>461</v>
      </c>
      <c r="GL1" t="s">
        <v>462</v>
      </c>
      <c r="GM1" t="s">
        <v>463</v>
      </c>
      <c r="GN1" t="s">
        <v>464</v>
      </c>
      <c r="GO1" t="s">
        <v>465</v>
      </c>
      <c r="GP1" t="s">
        <v>466</v>
      </c>
      <c r="GQ1" t="s">
        <v>467</v>
      </c>
      <c r="GR1" t="s">
        <v>468</v>
      </c>
      <c r="GS1" t="s">
        <v>469</v>
      </c>
      <c r="GT1" t="s">
        <v>470</v>
      </c>
      <c r="GU1" t="s">
        <v>471</v>
      </c>
      <c r="GV1" t="s">
        <v>472</v>
      </c>
      <c r="GW1" t="s">
        <v>473</v>
      </c>
      <c r="GX1" t="s">
        <v>474</v>
      </c>
      <c r="GY1" t="s">
        <v>475</v>
      </c>
      <c r="GZ1" t="s">
        <v>476</v>
      </c>
      <c r="HA1" t="s">
        <v>477</v>
      </c>
      <c r="HB1" t="s">
        <v>478</v>
      </c>
      <c r="HC1" t="s">
        <v>479</v>
      </c>
      <c r="HD1" t="s">
        <v>480</v>
      </c>
      <c r="HE1" t="s">
        <v>481</v>
      </c>
      <c r="HF1" t="s">
        <v>482</v>
      </c>
      <c r="HG1" t="s">
        <v>483</v>
      </c>
      <c r="HH1" t="s">
        <v>484</v>
      </c>
      <c r="HI1" t="s">
        <v>485</v>
      </c>
      <c r="HJ1" t="s">
        <v>486</v>
      </c>
      <c r="HK1" t="s">
        <v>487</v>
      </c>
      <c r="HL1" t="s">
        <v>488</v>
      </c>
      <c r="HM1" t="s">
        <v>489</v>
      </c>
      <c r="HN1" t="s">
        <v>490</v>
      </c>
      <c r="HO1" t="s">
        <v>491</v>
      </c>
      <c r="HP1" t="s">
        <v>492</v>
      </c>
      <c r="HQ1" t="s">
        <v>493</v>
      </c>
      <c r="HR1" t="s">
        <v>494</v>
      </c>
      <c r="HS1" t="s">
        <v>495</v>
      </c>
      <c r="HT1" t="s">
        <v>496</v>
      </c>
      <c r="HU1" t="s">
        <v>497</v>
      </c>
      <c r="HV1" t="s">
        <v>498</v>
      </c>
      <c r="HW1" t="s">
        <v>499</v>
      </c>
      <c r="HX1" t="s">
        <v>500</v>
      </c>
      <c r="HY1" t="s">
        <v>501</v>
      </c>
      <c r="HZ1" t="s">
        <v>502</v>
      </c>
      <c r="IA1" t="s">
        <v>503</v>
      </c>
      <c r="IB1" t="s">
        <v>504</v>
      </c>
      <c r="IC1" t="s">
        <v>505</v>
      </c>
      <c r="ID1" t="s">
        <v>506</v>
      </c>
      <c r="IE1" t="s">
        <v>507</v>
      </c>
      <c r="IF1" t="s">
        <v>508</v>
      </c>
      <c r="IG1" t="s">
        <v>509</v>
      </c>
      <c r="IH1" t="s">
        <v>510</v>
      </c>
      <c r="II1" t="s">
        <v>511</v>
      </c>
      <c r="IJ1" t="s">
        <v>512</v>
      </c>
      <c r="IK1" t="s">
        <v>513</v>
      </c>
      <c r="IL1" t="s">
        <v>514</v>
      </c>
      <c r="IM1" t="s">
        <v>515</v>
      </c>
      <c r="IN1" t="s">
        <v>516</v>
      </c>
      <c r="IO1" t="s">
        <v>517</v>
      </c>
      <c r="IP1" t="s">
        <v>518</v>
      </c>
      <c r="IQ1" t="s">
        <v>519</v>
      </c>
      <c r="IR1" t="s">
        <v>520</v>
      </c>
      <c r="IS1" t="s">
        <v>521</v>
      </c>
      <c r="IT1" t="s">
        <v>522</v>
      </c>
      <c r="IU1" t="s">
        <v>523</v>
      </c>
      <c r="IV1" t="s">
        <v>524</v>
      </c>
      <c r="IW1" t="s">
        <v>525</v>
      </c>
      <c r="IX1" t="s">
        <v>526</v>
      </c>
      <c r="IY1" t="s">
        <v>527</v>
      </c>
      <c r="IZ1" t="s">
        <v>528</v>
      </c>
      <c r="JA1" t="s">
        <v>529</v>
      </c>
      <c r="JB1" t="s">
        <v>530</v>
      </c>
      <c r="JC1" t="s">
        <v>531</v>
      </c>
      <c r="JD1" t="s">
        <v>532</v>
      </c>
      <c r="JE1" t="s">
        <v>533</v>
      </c>
      <c r="JF1" t="s">
        <v>534</v>
      </c>
      <c r="JG1" t="s">
        <v>535</v>
      </c>
      <c r="JH1" t="s">
        <v>536</v>
      </c>
      <c r="JI1" t="s">
        <v>537</v>
      </c>
      <c r="JJ1" t="s">
        <v>538</v>
      </c>
      <c r="JK1" t="s">
        <v>539</v>
      </c>
      <c r="JL1" t="s">
        <v>540</v>
      </c>
      <c r="JM1" t="s">
        <v>541</v>
      </c>
      <c r="JN1" t="s">
        <v>542</v>
      </c>
      <c r="JO1" t="s">
        <v>543</v>
      </c>
      <c r="JP1" t="s">
        <v>544</v>
      </c>
      <c r="JQ1" t="s">
        <v>545</v>
      </c>
      <c r="JR1" t="s">
        <v>546</v>
      </c>
      <c r="JS1" t="s">
        <v>547</v>
      </c>
      <c r="JT1" t="s">
        <v>548</v>
      </c>
      <c r="JU1" t="s">
        <v>549</v>
      </c>
      <c r="JV1" t="s">
        <v>550</v>
      </c>
      <c r="JW1" t="s">
        <v>551</v>
      </c>
      <c r="JX1" t="s">
        <v>552</v>
      </c>
      <c r="JY1" t="s">
        <v>553</v>
      </c>
      <c r="JZ1" t="s">
        <v>554</v>
      </c>
      <c r="KA1" t="s">
        <v>555</v>
      </c>
      <c r="KB1" t="s">
        <v>556</v>
      </c>
      <c r="KC1" t="s">
        <v>557</v>
      </c>
      <c r="KD1" t="s">
        <v>558</v>
      </c>
      <c r="KE1" t="s">
        <v>559</v>
      </c>
      <c r="KF1" t="s">
        <v>560</v>
      </c>
      <c r="KG1" t="s">
        <v>561</v>
      </c>
      <c r="KH1" t="s">
        <v>562</v>
      </c>
      <c r="KI1" t="s">
        <v>563</v>
      </c>
      <c r="KJ1" t="s">
        <v>564</v>
      </c>
      <c r="KK1" t="s">
        <v>565</v>
      </c>
      <c r="KL1" t="s">
        <v>566</v>
      </c>
      <c r="KM1" t="s">
        <v>567</v>
      </c>
      <c r="KN1" t="s">
        <v>568</v>
      </c>
      <c r="KO1" t="s">
        <v>569</v>
      </c>
      <c r="KP1" t="s">
        <v>570</v>
      </c>
      <c r="KQ1" t="s">
        <v>571</v>
      </c>
      <c r="KR1" t="s">
        <v>572</v>
      </c>
      <c r="KS1" t="s">
        <v>573</v>
      </c>
      <c r="KT1" t="s">
        <v>574</v>
      </c>
      <c r="KU1" t="s">
        <v>575</v>
      </c>
      <c r="KV1" t="s">
        <v>576</v>
      </c>
      <c r="KW1" t="s">
        <v>577</v>
      </c>
      <c r="KX1" t="s">
        <v>578</v>
      </c>
      <c r="KY1" t="s">
        <v>579</v>
      </c>
      <c r="KZ1" t="s">
        <v>580</v>
      </c>
      <c r="LA1" t="s">
        <v>581</v>
      </c>
      <c r="LB1" t="s">
        <v>582</v>
      </c>
      <c r="LC1" t="s">
        <v>583</v>
      </c>
      <c r="LD1" t="s">
        <v>584</v>
      </c>
      <c r="LE1" t="s">
        <v>585</v>
      </c>
      <c r="LF1" t="s">
        <v>586</v>
      </c>
      <c r="LG1" t="s">
        <v>587</v>
      </c>
      <c r="LH1" t="s">
        <v>588</v>
      </c>
      <c r="LI1" t="s">
        <v>589</v>
      </c>
      <c r="LJ1" t="s">
        <v>590</v>
      </c>
      <c r="LK1" t="s">
        <v>591</v>
      </c>
      <c r="LL1" t="s">
        <v>592</v>
      </c>
      <c r="LM1" t="s">
        <v>593</v>
      </c>
      <c r="LN1" t="s">
        <v>594</v>
      </c>
      <c r="LO1" t="s">
        <v>595</v>
      </c>
      <c r="LP1" t="s">
        <v>596</v>
      </c>
      <c r="LQ1" t="s">
        <v>597</v>
      </c>
      <c r="LR1" t="s">
        <v>598</v>
      </c>
      <c r="LS1" t="s">
        <v>599</v>
      </c>
      <c r="LT1" t="s">
        <v>600</v>
      </c>
      <c r="LU1" t="s">
        <v>601</v>
      </c>
      <c r="LV1" t="s">
        <v>602</v>
      </c>
      <c r="LW1" t="s">
        <v>603</v>
      </c>
      <c r="LX1" t="s">
        <v>604</v>
      </c>
      <c r="LY1" t="s">
        <v>605</v>
      </c>
      <c r="LZ1" t="s">
        <v>606</v>
      </c>
      <c r="MA1" t="s">
        <v>607</v>
      </c>
      <c r="MB1" t="s">
        <v>608</v>
      </c>
      <c r="MC1" t="s">
        <v>609</v>
      </c>
      <c r="MD1" t="s">
        <v>610</v>
      </c>
      <c r="ME1" t="s">
        <v>611</v>
      </c>
      <c r="MF1" t="s">
        <v>612</v>
      </c>
      <c r="MG1" t="s">
        <v>613</v>
      </c>
      <c r="MH1" t="s">
        <v>614</v>
      </c>
      <c r="MI1" t="s">
        <v>615</v>
      </c>
      <c r="MJ1" t="s">
        <v>616</v>
      </c>
      <c r="MK1" t="s">
        <v>617</v>
      </c>
      <c r="ML1" t="s">
        <v>618</v>
      </c>
      <c r="MM1" t="s">
        <v>619</v>
      </c>
      <c r="MN1" t="s">
        <v>620</v>
      </c>
      <c r="MO1" t="s">
        <v>621</v>
      </c>
      <c r="MP1" t="s">
        <v>622</v>
      </c>
      <c r="MQ1" t="s">
        <v>623</v>
      </c>
      <c r="MR1" t="s">
        <v>624</v>
      </c>
      <c r="MS1" t="s">
        <v>625</v>
      </c>
      <c r="MT1" t="s">
        <v>626</v>
      </c>
      <c r="MU1" t="s">
        <v>627</v>
      </c>
      <c r="MV1" t="s">
        <v>628</v>
      </c>
      <c r="MW1" t="s">
        <v>629</v>
      </c>
      <c r="MX1" t="s">
        <v>630</v>
      </c>
      <c r="MY1" t="s">
        <v>631</v>
      </c>
      <c r="MZ1" t="s">
        <v>632</v>
      </c>
      <c r="NA1" t="s">
        <v>633</v>
      </c>
      <c r="NB1" t="s">
        <v>634</v>
      </c>
      <c r="NC1" t="s">
        <v>635</v>
      </c>
      <c r="ND1" t="s">
        <v>636</v>
      </c>
      <c r="NE1" t="s">
        <v>637</v>
      </c>
      <c r="NF1" t="s">
        <v>638</v>
      </c>
      <c r="NG1" t="s">
        <v>639</v>
      </c>
      <c r="NH1" t="s">
        <v>640</v>
      </c>
      <c r="NI1" t="s">
        <v>641</v>
      </c>
      <c r="NJ1" t="s">
        <v>642</v>
      </c>
      <c r="NK1" t="s">
        <v>643</v>
      </c>
      <c r="NL1" t="s">
        <v>644</v>
      </c>
      <c r="NM1" t="s">
        <v>645</v>
      </c>
      <c r="NN1" t="s">
        <v>646</v>
      </c>
      <c r="NO1" t="s">
        <v>647</v>
      </c>
      <c r="NP1" t="s">
        <v>648</v>
      </c>
      <c r="NQ1" t="s">
        <v>649</v>
      </c>
      <c r="NR1" t="s">
        <v>650</v>
      </c>
      <c r="NS1" t="s">
        <v>651</v>
      </c>
      <c r="NT1" t="s">
        <v>652</v>
      </c>
      <c r="NU1" t="s">
        <v>653</v>
      </c>
      <c r="NV1" t="s">
        <v>654</v>
      </c>
      <c r="NW1" t="s">
        <v>655</v>
      </c>
      <c r="NX1" t="s">
        <v>656</v>
      </c>
      <c r="NY1" t="s">
        <v>657</v>
      </c>
      <c r="NZ1" t="s">
        <v>658</v>
      </c>
      <c r="OA1" t="s">
        <v>659</v>
      </c>
      <c r="OB1" t="s">
        <v>660</v>
      </c>
      <c r="OC1" t="s">
        <v>661</v>
      </c>
      <c r="OD1" t="s">
        <v>662</v>
      </c>
      <c r="OE1" t="s">
        <v>663</v>
      </c>
      <c r="OF1" t="s">
        <v>664</v>
      </c>
      <c r="OG1" t="s">
        <v>665</v>
      </c>
      <c r="OH1" t="s">
        <v>666</v>
      </c>
      <c r="OI1" t="s">
        <v>667</v>
      </c>
      <c r="OJ1" t="s">
        <v>668</v>
      </c>
      <c r="OK1" t="s">
        <v>669</v>
      </c>
      <c r="OL1" t="s">
        <v>670</v>
      </c>
      <c r="OM1" t="s">
        <v>671</v>
      </c>
      <c r="ON1" t="s">
        <v>672</v>
      </c>
      <c r="OO1" t="s">
        <v>673</v>
      </c>
      <c r="OP1" t="s">
        <v>674</v>
      </c>
      <c r="OQ1" t="s">
        <v>675</v>
      </c>
      <c r="OR1" t="s">
        <v>676</v>
      </c>
      <c r="OS1" t="s">
        <v>677</v>
      </c>
      <c r="OT1" t="s">
        <v>678</v>
      </c>
      <c r="OU1" t="s">
        <v>679</v>
      </c>
      <c r="OV1" t="s">
        <v>680</v>
      </c>
      <c r="OW1" t="s">
        <v>681</v>
      </c>
      <c r="OX1" t="s">
        <v>682</v>
      </c>
      <c r="OY1" t="s">
        <v>683</v>
      </c>
      <c r="OZ1" t="s">
        <v>684</v>
      </c>
      <c r="PA1" t="s">
        <v>685</v>
      </c>
      <c r="PB1" t="s">
        <v>686</v>
      </c>
      <c r="PC1" t="s">
        <v>687</v>
      </c>
      <c r="PD1" t="s">
        <v>688</v>
      </c>
      <c r="PE1" t="s">
        <v>689</v>
      </c>
      <c r="PF1" t="s">
        <v>690</v>
      </c>
      <c r="PG1" t="s">
        <v>691</v>
      </c>
      <c r="PH1" t="s">
        <v>692</v>
      </c>
      <c r="PI1" t="s">
        <v>693</v>
      </c>
      <c r="PJ1" t="s">
        <v>694</v>
      </c>
      <c r="PK1" t="s">
        <v>695</v>
      </c>
      <c r="PL1" t="s">
        <v>696</v>
      </c>
      <c r="PM1" t="s">
        <v>697</v>
      </c>
      <c r="PN1" t="s">
        <v>698</v>
      </c>
      <c r="PO1" t="s">
        <v>699</v>
      </c>
      <c r="PP1" t="s">
        <v>700</v>
      </c>
      <c r="PQ1" t="s">
        <v>701</v>
      </c>
      <c r="PR1" t="s">
        <v>702</v>
      </c>
      <c r="PS1" t="s">
        <v>703</v>
      </c>
      <c r="PT1" t="s">
        <v>704</v>
      </c>
      <c r="PU1" t="s">
        <v>705</v>
      </c>
      <c r="PV1" t="s">
        <v>706</v>
      </c>
      <c r="PW1" t="s">
        <v>707</v>
      </c>
      <c r="PX1" t="s">
        <v>708</v>
      </c>
      <c r="PY1" t="s">
        <v>709</v>
      </c>
      <c r="PZ1" t="s">
        <v>710</v>
      </c>
      <c r="QA1" t="s">
        <v>711</v>
      </c>
      <c r="QB1" t="s">
        <v>712</v>
      </c>
      <c r="QC1" t="s">
        <v>713</v>
      </c>
      <c r="QD1" t="s">
        <v>714</v>
      </c>
      <c r="QE1" t="s">
        <v>715</v>
      </c>
      <c r="QF1" t="s">
        <v>716</v>
      </c>
      <c r="QG1" t="s">
        <v>717</v>
      </c>
      <c r="QH1" t="s">
        <v>718</v>
      </c>
      <c r="QI1" t="s">
        <v>719</v>
      </c>
      <c r="QJ1" t="s">
        <v>720</v>
      </c>
      <c r="QK1" t="s">
        <v>721</v>
      </c>
      <c r="QL1" t="s">
        <v>722</v>
      </c>
      <c r="QM1" t="s">
        <v>723</v>
      </c>
      <c r="QN1" t="s">
        <v>724</v>
      </c>
      <c r="QO1" t="s">
        <v>725</v>
      </c>
      <c r="QP1" t="s">
        <v>726</v>
      </c>
      <c r="QQ1" t="s">
        <v>727</v>
      </c>
      <c r="QR1" t="s">
        <v>728</v>
      </c>
      <c r="QS1" t="s">
        <v>729</v>
      </c>
      <c r="QT1" t="s">
        <v>730</v>
      </c>
      <c r="QU1" t="s">
        <v>731</v>
      </c>
      <c r="QV1" t="s">
        <v>732</v>
      </c>
      <c r="QW1" t="s">
        <v>733</v>
      </c>
      <c r="QX1" t="s">
        <v>734</v>
      </c>
      <c r="QY1" t="s">
        <v>735</v>
      </c>
      <c r="QZ1" t="s">
        <v>736</v>
      </c>
      <c r="RA1" t="s">
        <v>737</v>
      </c>
      <c r="RB1" t="s">
        <v>738</v>
      </c>
      <c r="RC1" t="s">
        <v>739</v>
      </c>
      <c r="RD1" t="s">
        <v>740</v>
      </c>
      <c r="RE1" t="s">
        <v>741</v>
      </c>
      <c r="RF1" t="s">
        <v>742</v>
      </c>
      <c r="RG1" t="s">
        <v>743</v>
      </c>
      <c r="RH1" t="s">
        <v>744</v>
      </c>
      <c r="RI1" t="s">
        <v>745</v>
      </c>
      <c r="RJ1" t="s">
        <v>746</v>
      </c>
      <c r="RK1" t="s">
        <v>747</v>
      </c>
      <c r="RL1" t="s">
        <v>748</v>
      </c>
      <c r="RM1" t="s">
        <v>749</v>
      </c>
      <c r="RN1" t="s">
        <v>750</v>
      </c>
      <c r="RO1" t="s">
        <v>751</v>
      </c>
      <c r="RP1" t="s">
        <v>752</v>
      </c>
      <c r="RQ1" t="s">
        <v>753</v>
      </c>
      <c r="RR1" t="s">
        <v>754</v>
      </c>
      <c r="RS1" t="s">
        <v>755</v>
      </c>
      <c r="RT1" t="s">
        <v>756</v>
      </c>
      <c r="RU1" t="s">
        <v>757</v>
      </c>
      <c r="RV1" t="s">
        <v>758</v>
      </c>
      <c r="RW1" t="s">
        <v>759</v>
      </c>
      <c r="RX1" t="s">
        <v>760</v>
      </c>
      <c r="RY1" t="s">
        <v>761</v>
      </c>
      <c r="RZ1" t="s">
        <v>762</v>
      </c>
      <c r="SA1" t="s">
        <v>763</v>
      </c>
      <c r="SB1" t="s">
        <v>764</v>
      </c>
      <c r="SC1" t="s">
        <v>765</v>
      </c>
      <c r="SD1" t="s">
        <v>766</v>
      </c>
      <c r="SE1" t="s">
        <v>767</v>
      </c>
      <c r="SF1" t="s">
        <v>768</v>
      </c>
      <c r="SG1" t="s">
        <v>769</v>
      </c>
      <c r="SH1" t="s">
        <v>770</v>
      </c>
      <c r="SI1" t="s">
        <v>771</v>
      </c>
      <c r="SJ1" t="s">
        <v>772</v>
      </c>
      <c r="SK1" t="s">
        <v>773</v>
      </c>
      <c r="SL1" t="s">
        <v>774</v>
      </c>
      <c r="SM1" t="s">
        <v>775</v>
      </c>
      <c r="SN1" t="s">
        <v>776</v>
      </c>
      <c r="SO1" t="s">
        <v>777</v>
      </c>
      <c r="SP1" t="s">
        <v>778</v>
      </c>
      <c r="SQ1" t="s">
        <v>779</v>
      </c>
      <c r="SR1" t="s">
        <v>780</v>
      </c>
      <c r="SS1" t="s">
        <v>781</v>
      </c>
      <c r="ST1" t="s">
        <v>782</v>
      </c>
      <c r="SU1" t="s">
        <v>783</v>
      </c>
      <c r="SV1" t="s">
        <v>784</v>
      </c>
      <c r="SW1" t="s">
        <v>785</v>
      </c>
      <c r="SX1" t="s">
        <v>786</v>
      </c>
      <c r="SY1" t="s">
        <v>787</v>
      </c>
      <c r="SZ1" t="s">
        <v>788</v>
      </c>
      <c r="TA1" t="s">
        <v>789</v>
      </c>
      <c r="TB1" t="s">
        <v>790</v>
      </c>
      <c r="TC1" t="s">
        <v>791</v>
      </c>
      <c r="TD1" t="s">
        <v>792</v>
      </c>
      <c r="TE1" t="s">
        <v>793</v>
      </c>
      <c r="TF1" t="s">
        <v>794</v>
      </c>
      <c r="TG1" t="s">
        <v>795</v>
      </c>
      <c r="TH1" t="s">
        <v>796</v>
      </c>
      <c r="TI1" t="s">
        <v>797</v>
      </c>
      <c r="TJ1" t="s">
        <v>798</v>
      </c>
      <c r="TK1" t="s">
        <v>799</v>
      </c>
      <c r="TL1" t="s">
        <v>800</v>
      </c>
      <c r="TM1" t="s">
        <v>801</v>
      </c>
      <c r="TN1" t="s">
        <v>802</v>
      </c>
      <c r="TO1" t="s">
        <v>803</v>
      </c>
      <c r="TP1" t="s">
        <v>804</v>
      </c>
      <c r="TQ1" t="s">
        <v>805</v>
      </c>
      <c r="TR1" t="s">
        <v>806</v>
      </c>
      <c r="TS1" t="s">
        <v>807</v>
      </c>
      <c r="TT1" t="s">
        <v>808</v>
      </c>
      <c r="TU1" t="s">
        <v>809</v>
      </c>
      <c r="TV1" t="s">
        <v>810</v>
      </c>
      <c r="TW1" t="s">
        <v>811</v>
      </c>
      <c r="TX1" t="s">
        <v>812</v>
      </c>
      <c r="TY1" t="s">
        <v>813</v>
      </c>
      <c r="TZ1" t="s">
        <v>814</v>
      </c>
      <c r="UA1" t="s">
        <v>815</v>
      </c>
      <c r="UB1" t="s">
        <v>816</v>
      </c>
      <c r="UC1" t="s">
        <v>817</v>
      </c>
      <c r="UD1" t="s">
        <v>818</v>
      </c>
      <c r="UE1" t="s">
        <v>819</v>
      </c>
      <c r="UF1" t="s">
        <v>820</v>
      </c>
      <c r="UG1" t="s">
        <v>821</v>
      </c>
      <c r="UH1" t="s">
        <v>822</v>
      </c>
      <c r="UI1" t="s">
        <v>823</v>
      </c>
      <c r="UJ1" t="s">
        <v>824</v>
      </c>
      <c r="UK1" t="s">
        <v>825</v>
      </c>
      <c r="UL1" t="s">
        <v>826</v>
      </c>
      <c r="UM1" t="s">
        <v>827</v>
      </c>
      <c r="UN1" t="s">
        <v>828</v>
      </c>
      <c r="UO1" t="s">
        <v>829</v>
      </c>
      <c r="UP1" t="s">
        <v>830</v>
      </c>
      <c r="UQ1" t="s">
        <v>831</v>
      </c>
      <c r="UR1" t="s">
        <v>832</v>
      </c>
      <c r="US1" t="s">
        <v>833</v>
      </c>
      <c r="UT1" t="s">
        <v>834</v>
      </c>
      <c r="UU1" t="s">
        <v>835</v>
      </c>
      <c r="UV1" t="s">
        <v>836</v>
      </c>
      <c r="UW1" t="s">
        <v>837</v>
      </c>
      <c r="UX1" t="s">
        <v>838</v>
      </c>
      <c r="UY1" t="s">
        <v>839</v>
      </c>
      <c r="UZ1" t="s">
        <v>840</v>
      </c>
      <c r="VA1" t="s">
        <v>841</v>
      </c>
      <c r="VB1" t="s">
        <v>842</v>
      </c>
      <c r="VC1" t="s">
        <v>843</v>
      </c>
      <c r="VD1" t="s">
        <v>844</v>
      </c>
      <c r="VE1" t="s">
        <v>845</v>
      </c>
      <c r="VF1" t="s">
        <v>846</v>
      </c>
      <c r="VG1" t="s">
        <v>847</v>
      </c>
      <c r="VH1" t="s">
        <v>848</v>
      </c>
      <c r="VI1" t="s">
        <v>849</v>
      </c>
      <c r="VJ1" t="s">
        <v>850</v>
      </c>
      <c r="VK1" t="s">
        <v>851</v>
      </c>
      <c r="VL1" t="s">
        <v>852</v>
      </c>
      <c r="VM1" t="s">
        <v>853</v>
      </c>
      <c r="VN1" t="s">
        <v>854</v>
      </c>
      <c r="VO1" t="s">
        <v>855</v>
      </c>
      <c r="VP1" t="s">
        <v>856</v>
      </c>
      <c r="VQ1" t="s">
        <v>857</v>
      </c>
      <c r="VR1" t="s">
        <v>858</v>
      </c>
      <c r="VS1" t="s">
        <v>859</v>
      </c>
      <c r="VT1" t="s">
        <v>860</v>
      </c>
      <c r="VU1" t="s">
        <v>861</v>
      </c>
      <c r="VV1" t="s">
        <v>862</v>
      </c>
      <c r="VW1" t="s">
        <v>863</v>
      </c>
      <c r="VX1" t="s">
        <v>864</v>
      </c>
      <c r="VY1" t="s">
        <v>865</v>
      </c>
      <c r="VZ1" t="s">
        <v>866</v>
      </c>
      <c r="WA1" t="s">
        <v>867</v>
      </c>
      <c r="WB1" t="s">
        <v>868</v>
      </c>
      <c r="WC1" t="s">
        <v>869</v>
      </c>
      <c r="WD1" t="s">
        <v>870</v>
      </c>
      <c r="WE1" t="s">
        <v>871</v>
      </c>
      <c r="WF1" t="s">
        <v>872</v>
      </c>
      <c r="WG1" t="s">
        <v>873</v>
      </c>
      <c r="WH1" t="s">
        <v>874</v>
      </c>
      <c r="WI1" t="s">
        <v>875</v>
      </c>
      <c r="WJ1" t="s">
        <v>876</v>
      </c>
      <c r="WK1" t="s">
        <v>877</v>
      </c>
      <c r="WL1" t="s">
        <v>878</v>
      </c>
      <c r="WM1" t="s">
        <v>879</v>
      </c>
      <c r="WN1" t="s">
        <v>880</v>
      </c>
      <c r="WO1" t="s">
        <v>881</v>
      </c>
      <c r="WP1" t="s">
        <v>882</v>
      </c>
      <c r="WQ1" t="s">
        <v>883</v>
      </c>
      <c r="WR1" t="s">
        <v>884</v>
      </c>
      <c r="WS1" t="s">
        <v>885</v>
      </c>
      <c r="WT1" t="s">
        <v>886</v>
      </c>
      <c r="WU1" t="s">
        <v>887</v>
      </c>
      <c r="WV1" t="s">
        <v>888</v>
      </c>
      <c r="WW1" t="s">
        <v>889</v>
      </c>
      <c r="WX1" t="s">
        <v>890</v>
      </c>
      <c r="WY1" t="s">
        <v>891</v>
      </c>
      <c r="WZ1" t="s">
        <v>892</v>
      </c>
      <c r="XA1" t="s">
        <v>893</v>
      </c>
      <c r="XB1" t="s">
        <v>894</v>
      </c>
      <c r="XC1" t="s">
        <v>895</v>
      </c>
      <c r="XD1" t="s">
        <v>896</v>
      </c>
      <c r="XE1" t="s">
        <v>897</v>
      </c>
      <c r="XF1" t="s">
        <v>898</v>
      </c>
      <c r="XG1" t="s">
        <v>899</v>
      </c>
      <c r="XH1" t="s">
        <v>900</v>
      </c>
      <c r="XI1" t="s">
        <v>901</v>
      </c>
      <c r="XJ1" t="s">
        <v>902</v>
      </c>
      <c r="XK1" t="s">
        <v>903</v>
      </c>
      <c r="XL1" t="s">
        <v>904</v>
      </c>
      <c r="XM1" t="s">
        <v>905</v>
      </c>
      <c r="XN1" t="s">
        <v>906</v>
      </c>
      <c r="XO1" t="s">
        <v>907</v>
      </c>
      <c r="XP1" t="s">
        <v>908</v>
      </c>
      <c r="XQ1" t="s">
        <v>909</v>
      </c>
      <c r="XR1" t="s">
        <v>910</v>
      </c>
      <c r="XS1" t="s">
        <v>911</v>
      </c>
      <c r="XT1" t="s">
        <v>912</v>
      </c>
      <c r="XU1" t="s">
        <v>913</v>
      </c>
      <c r="XV1" t="s">
        <v>914</v>
      </c>
      <c r="XW1" t="s">
        <v>915</v>
      </c>
      <c r="XX1" t="s">
        <v>916</v>
      </c>
      <c r="XY1" t="s">
        <v>917</v>
      </c>
      <c r="XZ1" t="s">
        <v>918</v>
      </c>
      <c r="YA1" t="s">
        <v>919</v>
      </c>
      <c r="YB1" t="s">
        <v>920</v>
      </c>
      <c r="YC1" t="s">
        <v>921</v>
      </c>
      <c r="YD1" t="s">
        <v>922</v>
      </c>
      <c r="YE1" t="s">
        <v>923</v>
      </c>
      <c r="YF1" t="s">
        <v>924</v>
      </c>
      <c r="YG1" t="s">
        <v>925</v>
      </c>
      <c r="YH1" t="s">
        <v>926</v>
      </c>
      <c r="YI1" t="s">
        <v>927</v>
      </c>
      <c r="YJ1" t="s">
        <v>928</v>
      </c>
      <c r="YK1" t="s">
        <v>929</v>
      </c>
      <c r="YL1" t="s">
        <v>930</v>
      </c>
      <c r="YM1" t="s">
        <v>931</v>
      </c>
      <c r="YN1" t="s">
        <v>932</v>
      </c>
      <c r="YO1" t="s">
        <v>933</v>
      </c>
      <c r="YP1" t="s">
        <v>934</v>
      </c>
      <c r="YQ1" t="s">
        <v>935</v>
      </c>
      <c r="YR1" t="s">
        <v>936</v>
      </c>
      <c r="YS1" t="s">
        <v>937</v>
      </c>
      <c r="YT1" t="s">
        <v>938</v>
      </c>
      <c r="YU1" t="s">
        <v>939</v>
      </c>
      <c r="YV1" t="s">
        <v>940</v>
      </c>
      <c r="YW1" t="s">
        <v>941</v>
      </c>
      <c r="YX1" t="s">
        <v>942</v>
      </c>
      <c r="YY1" t="s">
        <v>943</v>
      </c>
      <c r="YZ1" t="s">
        <v>944</v>
      </c>
      <c r="ZA1" t="s">
        <v>945</v>
      </c>
      <c r="ZB1" t="s">
        <v>946</v>
      </c>
      <c r="ZC1" t="s">
        <v>947</v>
      </c>
      <c r="ZD1" t="s">
        <v>948</v>
      </c>
      <c r="ZE1" t="s">
        <v>949</v>
      </c>
      <c r="ZF1" t="s">
        <v>950</v>
      </c>
      <c r="ZG1" t="s">
        <v>951</v>
      </c>
      <c r="ZH1" t="s">
        <v>952</v>
      </c>
      <c r="ZI1" t="s">
        <v>953</v>
      </c>
      <c r="ZJ1" t="s">
        <v>954</v>
      </c>
      <c r="ZK1" t="s">
        <v>955</v>
      </c>
      <c r="ZL1" t="s">
        <v>956</v>
      </c>
      <c r="ZM1" t="s">
        <v>957</v>
      </c>
      <c r="ZN1" t="s">
        <v>958</v>
      </c>
      <c r="ZO1" t="s">
        <v>959</v>
      </c>
      <c r="ZP1" t="s">
        <v>960</v>
      </c>
      <c r="ZQ1" t="s">
        <v>961</v>
      </c>
      <c r="ZR1" t="s">
        <v>962</v>
      </c>
      <c r="ZS1" t="s">
        <v>963</v>
      </c>
      <c r="ZT1" t="s">
        <v>964</v>
      </c>
      <c r="ZU1" t="s">
        <v>965</v>
      </c>
      <c r="ZV1" t="s">
        <v>966</v>
      </c>
      <c r="ZW1" t="s">
        <v>967</v>
      </c>
      <c r="ZX1" t="s">
        <v>968</v>
      </c>
      <c r="ZY1" t="s">
        <v>969</v>
      </c>
      <c r="ZZ1" t="s">
        <v>970</v>
      </c>
      <c r="AAA1" t="s">
        <v>971</v>
      </c>
      <c r="AAB1" t="s">
        <v>972</v>
      </c>
      <c r="AAC1" t="s">
        <v>973</v>
      </c>
      <c r="AAD1" t="s">
        <v>974</v>
      </c>
      <c r="AAE1" t="s">
        <v>975</v>
      </c>
      <c r="AAF1" t="s">
        <v>976</v>
      </c>
      <c r="AAG1" t="s">
        <v>977</v>
      </c>
      <c r="AAH1" t="s">
        <v>978</v>
      </c>
      <c r="AAI1" t="s">
        <v>979</v>
      </c>
      <c r="AAJ1" t="s">
        <v>980</v>
      </c>
      <c r="AAK1" t="s">
        <v>981</v>
      </c>
      <c r="AAL1" t="s">
        <v>982</v>
      </c>
      <c r="AAM1" t="s">
        <v>983</v>
      </c>
      <c r="AAN1" t="s">
        <v>984</v>
      </c>
      <c r="AAO1" t="s">
        <v>985</v>
      </c>
      <c r="AAP1" t="s">
        <v>986</v>
      </c>
      <c r="AAQ1" t="s">
        <v>987</v>
      </c>
      <c r="AAR1" t="s">
        <v>988</v>
      </c>
      <c r="AAS1" t="s">
        <v>989</v>
      </c>
      <c r="AAT1" t="s">
        <v>990</v>
      </c>
      <c r="AAU1" t="s">
        <v>991</v>
      </c>
      <c r="AAV1" t="s">
        <v>992</v>
      </c>
      <c r="AAW1" t="s">
        <v>993</v>
      </c>
      <c r="AAX1" t="s">
        <v>994</v>
      </c>
      <c r="AAY1" t="s">
        <v>995</v>
      </c>
      <c r="AAZ1" t="s">
        <v>996</v>
      </c>
      <c r="ABA1" t="s">
        <v>997</v>
      </c>
      <c r="ABB1" t="s">
        <v>998</v>
      </c>
      <c r="ABC1" t="s">
        <v>999</v>
      </c>
      <c r="ABD1" t="s">
        <v>1000</v>
      </c>
      <c r="ABE1" t="s">
        <v>1001</v>
      </c>
      <c r="ABF1" t="s">
        <v>1002</v>
      </c>
      <c r="ABG1" t="s">
        <v>1003</v>
      </c>
      <c r="ABH1" t="s">
        <v>1004</v>
      </c>
      <c r="ABI1" t="s">
        <v>1005</v>
      </c>
      <c r="ABJ1" t="s">
        <v>1006</v>
      </c>
      <c r="ABK1" t="s">
        <v>1007</v>
      </c>
      <c r="ABL1" t="s">
        <v>1008</v>
      </c>
      <c r="ABM1" t="s">
        <v>1009</v>
      </c>
      <c r="ABN1" t="s">
        <v>1010</v>
      </c>
      <c r="ABO1" t="s">
        <v>1011</v>
      </c>
      <c r="ABP1" t="s">
        <v>1012</v>
      </c>
      <c r="ABQ1" t="s">
        <v>1013</v>
      </c>
      <c r="ABR1" t="s">
        <v>1014</v>
      </c>
      <c r="ABS1" t="s">
        <v>1015</v>
      </c>
      <c r="ABT1" t="s">
        <v>1016</v>
      </c>
      <c r="ABU1" t="s">
        <v>1017</v>
      </c>
      <c r="ABV1" t="s">
        <v>1018</v>
      </c>
      <c r="ABW1" t="s">
        <v>1019</v>
      </c>
      <c r="ABX1" t="s">
        <v>1020</v>
      </c>
      <c r="ABY1" t="s">
        <v>1021</v>
      </c>
      <c r="ABZ1" t="s">
        <v>1022</v>
      </c>
      <c r="ACA1" t="s">
        <v>1023</v>
      </c>
      <c r="ACB1" t="s">
        <v>1024</v>
      </c>
      <c r="ACC1" t="s">
        <v>1025</v>
      </c>
      <c r="ACD1" t="s">
        <v>1026</v>
      </c>
      <c r="ACE1" t="s">
        <v>1027</v>
      </c>
      <c r="ACF1" t="s">
        <v>1028</v>
      </c>
      <c r="ACG1" t="s">
        <v>1029</v>
      </c>
      <c r="ACH1" t="s">
        <v>1030</v>
      </c>
      <c r="ACI1" t="s">
        <v>1031</v>
      </c>
      <c r="ACJ1" t="s">
        <v>1032</v>
      </c>
      <c r="ACK1" t="s">
        <v>1033</v>
      </c>
      <c r="ACL1" t="s">
        <v>1034</v>
      </c>
      <c r="ACM1" t="s">
        <v>1035</v>
      </c>
      <c r="ACN1" t="s">
        <v>1036</v>
      </c>
      <c r="ACO1" t="s">
        <v>1037</v>
      </c>
      <c r="ACP1" t="s">
        <v>1038</v>
      </c>
      <c r="ACQ1" t="s">
        <v>1039</v>
      </c>
      <c r="ACR1" t="s">
        <v>1040</v>
      </c>
      <c r="ACS1" t="s">
        <v>1041</v>
      </c>
      <c r="ACT1" t="s">
        <v>1042</v>
      </c>
      <c r="ACU1" t="s">
        <v>1043</v>
      </c>
      <c r="ACV1" t="s">
        <v>1044</v>
      </c>
      <c r="ACW1" t="s">
        <v>1045</v>
      </c>
      <c r="ACX1" t="s">
        <v>1046</v>
      </c>
      <c r="ACY1" t="s">
        <v>1047</v>
      </c>
      <c r="ACZ1" t="s">
        <v>1048</v>
      </c>
      <c r="ADA1" t="s">
        <v>1049</v>
      </c>
      <c r="ADB1" t="s">
        <v>1050</v>
      </c>
      <c r="ADC1" t="s">
        <v>1051</v>
      </c>
      <c r="ADD1" t="s">
        <v>1052</v>
      </c>
      <c r="ADE1" t="s">
        <v>1053</v>
      </c>
      <c r="ADF1" t="s">
        <v>1054</v>
      </c>
      <c r="ADG1" t="s">
        <v>1055</v>
      </c>
      <c r="ADH1" t="s">
        <v>1056</v>
      </c>
      <c r="ADI1" t="s">
        <v>1057</v>
      </c>
      <c r="ADJ1" t="s">
        <v>1058</v>
      </c>
      <c r="ADK1" t="s">
        <v>1059</v>
      </c>
      <c r="ADL1" t="s">
        <v>1060</v>
      </c>
      <c r="ADM1" t="s">
        <v>1061</v>
      </c>
      <c r="ADN1" t="s">
        <v>1062</v>
      </c>
      <c r="ADO1" t="s">
        <v>1063</v>
      </c>
      <c r="ADP1" t="s">
        <v>1064</v>
      </c>
      <c r="ADQ1" t="s">
        <v>1065</v>
      </c>
      <c r="ADR1" t="s">
        <v>1066</v>
      </c>
      <c r="ADS1" t="s">
        <v>1067</v>
      </c>
      <c r="ADT1" t="s">
        <v>1068</v>
      </c>
      <c r="ADU1" t="s">
        <v>1069</v>
      </c>
      <c r="ADV1" t="s">
        <v>1070</v>
      </c>
      <c r="ADW1" t="s">
        <v>1071</v>
      </c>
      <c r="ADX1" t="s">
        <v>1072</v>
      </c>
      <c r="ADY1" t="s">
        <v>1073</v>
      </c>
      <c r="ADZ1" t="s">
        <v>1074</v>
      </c>
      <c r="AEA1" t="s">
        <v>1075</v>
      </c>
      <c r="AEB1" t="s">
        <v>1076</v>
      </c>
      <c r="AEC1" t="s">
        <v>1077</v>
      </c>
      <c r="AED1" t="s">
        <v>1078</v>
      </c>
      <c r="AEE1" t="s">
        <v>1079</v>
      </c>
      <c r="AEF1" t="s">
        <v>1080</v>
      </c>
      <c r="AEG1" t="s">
        <v>1081</v>
      </c>
      <c r="AEH1" t="s">
        <v>1082</v>
      </c>
      <c r="AEI1" t="s">
        <v>1083</v>
      </c>
      <c r="AEJ1" t="s">
        <v>1084</v>
      </c>
      <c r="AEK1" t="s">
        <v>1085</v>
      </c>
      <c r="AEL1" t="s">
        <v>1086</v>
      </c>
      <c r="AEM1" t="s">
        <v>1087</v>
      </c>
      <c r="AEN1" t="s">
        <v>1088</v>
      </c>
      <c r="AEO1" t="s">
        <v>1089</v>
      </c>
      <c r="AEP1" t="s">
        <v>1090</v>
      </c>
      <c r="AEQ1" t="s">
        <v>1091</v>
      </c>
      <c r="AER1" t="s">
        <v>1092</v>
      </c>
      <c r="AES1" t="s">
        <v>1093</v>
      </c>
      <c r="AET1" t="s">
        <v>1094</v>
      </c>
      <c r="AEU1" t="s">
        <v>1095</v>
      </c>
      <c r="AEV1" t="s">
        <v>1096</v>
      </c>
      <c r="AEW1" t="s">
        <v>1097</v>
      </c>
      <c r="AEX1" t="s">
        <v>1098</v>
      </c>
      <c r="AEY1" t="s">
        <v>1099</v>
      </c>
      <c r="AEZ1" t="s">
        <v>1100</v>
      </c>
      <c r="AFA1" t="s">
        <v>1101</v>
      </c>
      <c r="AFB1" t="s">
        <v>1102</v>
      </c>
      <c r="AFC1" t="s">
        <v>1103</v>
      </c>
      <c r="AFD1" t="s">
        <v>1104</v>
      </c>
      <c r="AFE1" t="s">
        <v>1105</v>
      </c>
      <c r="AFF1" t="s">
        <v>1106</v>
      </c>
      <c r="AFG1" t="s">
        <v>1107</v>
      </c>
      <c r="AFH1" t="s">
        <v>1108</v>
      </c>
      <c r="AFI1" t="s">
        <v>1109</v>
      </c>
      <c r="AFJ1" t="s">
        <v>1110</v>
      </c>
      <c r="AFK1" t="s">
        <v>1111</v>
      </c>
      <c r="AFL1" t="s">
        <v>1112</v>
      </c>
      <c r="AFM1" t="s">
        <v>1113</v>
      </c>
      <c r="AFN1" t="s">
        <v>1114</v>
      </c>
      <c r="AFO1" t="s">
        <v>1115</v>
      </c>
      <c r="AFP1" t="s">
        <v>1116</v>
      </c>
      <c r="AFQ1" t="s">
        <v>1117</v>
      </c>
      <c r="AFR1" t="s">
        <v>1118</v>
      </c>
      <c r="AFS1" t="s">
        <v>1119</v>
      </c>
      <c r="AFT1" t="s">
        <v>1120</v>
      </c>
      <c r="AFU1" t="s">
        <v>1121</v>
      </c>
      <c r="AFV1" t="s">
        <v>1122</v>
      </c>
      <c r="AFW1" t="s">
        <v>1123</v>
      </c>
      <c r="AFX1" t="s">
        <v>1124</v>
      </c>
      <c r="AFY1" t="s">
        <v>1125</v>
      </c>
      <c r="AFZ1" t="s">
        <v>1126</v>
      </c>
      <c r="AGA1" t="s">
        <v>1127</v>
      </c>
      <c r="AGB1" t="s">
        <v>1128</v>
      </c>
      <c r="AGC1" t="s">
        <v>1129</v>
      </c>
      <c r="AGD1" t="s">
        <v>1130</v>
      </c>
      <c r="AGE1" t="s">
        <v>1131</v>
      </c>
      <c r="AGF1" t="s">
        <v>1132</v>
      </c>
      <c r="AGG1" t="s">
        <v>1133</v>
      </c>
      <c r="AGH1" t="s">
        <v>1134</v>
      </c>
      <c r="AGI1" t="s">
        <v>1135</v>
      </c>
      <c r="AGJ1" t="s">
        <v>1136</v>
      </c>
      <c r="AGK1" t="s">
        <v>1137</v>
      </c>
      <c r="AGL1" t="s">
        <v>1138</v>
      </c>
      <c r="AGM1" t="s">
        <v>1139</v>
      </c>
      <c r="AGN1" t="s">
        <v>1140</v>
      </c>
      <c r="AGO1" t="s">
        <v>1141</v>
      </c>
      <c r="AGP1" t="s">
        <v>1142</v>
      </c>
      <c r="AGQ1" t="s">
        <v>1143</v>
      </c>
      <c r="AGR1" t="s">
        <v>1144</v>
      </c>
      <c r="AGS1" t="s">
        <v>1145</v>
      </c>
      <c r="AGT1" t="s">
        <v>1146</v>
      </c>
      <c r="AGU1" t="s">
        <v>1147</v>
      </c>
      <c r="AGV1" t="s">
        <v>1148</v>
      </c>
      <c r="AGW1" t="s">
        <v>1149</v>
      </c>
      <c r="AGX1" t="s">
        <v>1150</v>
      </c>
      <c r="AGY1" t="s">
        <v>1151</v>
      </c>
      <c r="AGZ1" t="s">
        <v>1152</v>
      </c>
      <c r="AHA1" t="s">
        <v>1153</v>
      </c>
      <c r="AHB1" t="s">
        <v>1154</v>
      </c>
      <c r="AHC1" t="s">
        <v>1155</v>
      </c>
      <c r="AHD1" t="s">
        <v>1156</v>
      </c>
      <c r="AHE1" t="s">
        <v>1157</v>
      </c>
      <c r="AHF1" t="s">
        <v>1158</v>
      </c>
      <c r="AHG1" t="s">
        <v>1159</v>
      </c>
      <c r="AHH1" t="s">
        <v>1160</v>
      </c>
      <c r="AHI1" t="s">
        <v>1161</v>
      </c>
      <c r="AHJ1" t="s">
        <v>1162</v>
      </c>
      <c r="AHK1" t="s">
        <v>1163</v>
      </c>
      <c r="AHL1" t="s">
        <v>1164</v>
      </c>
      <c r="AHM1" t="s">
        <v>1165</v>
      </c>
      <c r="AHN1" t="s">
        <v>1166</v>
      </c>
      <c r="AHO1" t="s">
        <v>1167</v>
      </c>
      <c r="AHP1" t="s">
        <v>1168</v>
      </c>
      <c r="AHQ1" t="s">
        <v>1169</v>
      </c>
      <c r="AHR1" t="s">
        <v>1170</v>
      </c>
      <c r="AHS1" t="s">
        <v>1171</v>
      </c>
      <c r="AHT1" t="s">
        <v>1172</v>
      </c>
      <c r="AHU1" t="s">
        <v>1173</v>
      </c>
      <c r="AHV1" t="s">
        <v>1174</v>
      </c>
      <c r="AHW1" t="s">
        <v>1175</v>
      </c>
      <c r="AHX1" t="s">
        <v>1176</v>
      </c>
      <c r="AHY1" t="s">
        <v>1177</v>
      </c>
      <c r="AHZ1" t="s">
        <v>1178</v>
      </c>
      <c r="AIA1" t="s">
        <v>1179</v>
      </c>
      <c r="AIB1" t="s">
        <v>1180</v>
      </c>
      <c r="AIC1" t="s">
        <v>1181</v>
      </c>
      <c r="AID1" t="s">
        <v>1182</v>
      </c>
      <c r="AIE1" t="s">
        <v>1183</v>
      </c>
      <c r="AIF1" t="s">
        <v>1184</v>
      </c>
      <c r="AIG1" t="s">
        <v>1185</v>
      </c>
      <c r="AIH1" t="s">
        <v>1186</v>
      </c>
      <c r="AII1" t="s">
        <v>1187</v>
      </c>
      <c r="AIJ1" t="s">
        <v>1188</v>
      </c>
      <c r="AIK1" t="s">
        <v>1189</v>
      </c>
      <c r="AIL1" t="s">
        <v>1190</v>
      </c>
      <c r="AIM1" t="s">
        <v>1191</v>
      </c>
      <c r="AIN1" t="s">
        <v>1192</v>
      </c>
      <c r="AIO1" t="s">
        <v>1193</v>
      </c>
      <c r="AIP1" t="s">
        <v>1194</v>
      </c>
      <c r="AIQ1" t="s">
        <v>1195</v>
      </c>
      <c r="AIR1" t="s">
        <v>1196</v>
      </c>
      <c r="AIS1" t="s">
        <v>1197</v>
      </c>
      <c r="AIT1" t="s">
        <v>1198</v>
      </c>
      <c r="AIU1" t="s">
        <v>1199</v>
      </c>
      <c r="AIV1" t="s">
        <v>1200</v>
      </c>
      <c r="AIW1" t="s">
        <v>1201</v>
      </c>
      <c r="AIX1" t="s">
        <v>1202</v>
      </c>
      <c r="AIY1" t="s">
        <v>1203</v>
      </c>
      <c r="AIZ1" t="s">
        <v>1204</v>
      </c>
      <c r="AJA1" t="s">
        <v>1205</v>
      </c>
      <c r="AJB1" t="s">
        <v>1206</v>
      </c>
      <c r="AJC1" t="s">
        <v>1207</v>
      </c>
      <c r="AJD1" t="s">
        <v>1208</v>
      </c>
      <c r="AJE1" t="s">
        <v>1209</v>
      </c>
      <c r="AJF1" t="s">
        <v>1210</v>
      </c>
      <c r="AJG1" t="s">
        <v>1211</v>
      </c>
      <c r="AJH1" t="s">
        <v>1212</v>
      </c>
      <c r="AJI1" t="s">
        <v>1213</v>
      </c>
      <c r="AJJ1" t="s">
        <v>1214</v>
      </c>
      <c r="AJK1" t="s">
        <v>1215</v>
      </c>
      <c r="AJL1" t="s">
        <v>1216</v>
      </c>
      <c r="AJM1" t="s">
        <v>1217</v>
      </c>
      <c r="AJN1" t="s">
        <v>1218</v>
      </c>
      <c r="AJO1" t="s">
        <v>1219</v>
      </c>
      <c r="AJP1" t="s">
        <v>1220</v>
      </c>
      <c r="AJQ1" t="s">
        <v>1221</v>
      </c>
      <c r="AJR1" t="s">
        <v>1222</v>
      </c>
      <c r="AJS1" t="s">
        <v>1223</v>
      </c>
      <c r="AJT1" t="s">
        <v>1224</v>
      </c>
      <c r="AJU1" t="s">
        <v>1225</v>
      </c>
      <c r="AJV1" t="s">
        <v>1226</v>
      </c>
      <c r="AJW1" t="s">
        <v>1227</v>
      </c>
      <c r="AJX1" t="s">
        <v>1228</v>
      </c>
      <c r="AJY1" t="s">
        <v>1229</v>
      </c>
      <c r="AJZ1" t="s">
        <v>1230</v>
      </c>
      <c r="AKA1" t="s">
        <v>1231</v>
      </c>
      <c r="AKB1" t="s">
        <v>1232</v>
      </c>
      <c r="AKC1" t="s">
        <v>1233</v>
      </c>
      <c r="AKD1" t="s">
        <v>1234</v>
      </c>
      <c r="AKE1" t="s">
        <v>1235</v>
      </c>
      <c r="AKF1" t="s">
        <v>1236</v>
      </c>
      <c r="AKG1" t="s">
        <v>1237</v>
      </c>
      <c r="AKH1" t="s">
        <v>1238</v>
      </c>
      <c r="AKI1" t="s">
        <v>1239</v>
      </c>
      <c r="AKJ1" t="s">
        <v>1240</v>
      </c>
      <c r="AKK1" t="s">
        <v>1241</v>
      </c>
      <c r="AKL1" t="s">
        <v>1242</v>
      </c>
      <c r="AKM1" t="s">
        <v>1243</v>
      </c>
      <c r="AKN1" t="s">
        <v>1244</v>
      </c>
      <c r="AKO1" t="s">
        <v>1245</v>
      </c>
      <c r="AKP1" t="s">
        <v>1246</v>
      </c>
      <c r="AKQ1" t="s">
        <v>1247</v>
      </c>
      <c r="AKR1" t="s">
        <v>1248</v>
      </c>
      <c r="AKS1" t="s">
        <v>1249</v>
      </c>
      <c r="AKT1" t="s">
        <v>1250</v>
      </c>
      <c r="AKU1" t="s">
        <v>1251</v>
      </c>
      <c r="AKV1" t="s">
        <v>1252</v>
      </c>
      <c r="AKW1" t="s">
        <v>1253</v>
      </c>
      <c r="AKX1" t="s">
        <v>1254</v>
      </c>
      <c r="AKY1" t="s">
        <v>1255</v>
      </c>
      <c r="AKZ1" t="s">
        <v>1256</v>
      </c>
      <c r="ALA1" t="s">
        <v>1257</v>
      </c>
      <c r="ALB1" t="s">
        <v>1258</v>
      </c>
      <c r="ALC1" t="s">
        <v>1259</v>
      </c>
      <c r="ALD1" t="s">
        <v>1260</v>
      </c>
      <c r="ALE1" t="s">
        <v>1261</v>
      </c>
      <c r="ALF1" t="s">
        <v>1262</v>
      </c>
      <c r="ALG1" t="s">
        <v>1263</v>
      </c>
      <c r="ALH1" t="s">
        <v>1264</v>
      </c>
      <c r="ALI1" t="s">
        <v>1265</v>
      </c>
      <c r="ALJ1" t="s">
        <v>1266</v>
      </c>
      <c r="ALK1" t="s">
        <v>1267</v>
      </c>
      <c r="ALL1" t="s">
        <v>1268</v>
      </c>
      <c r="ALM1" t="s">
        <v>1269</v>
      </c>
      <c r="ALN1" t="s">
        <v>1270</v>
      </c>
      <c r="ALO1" t="s">
        <v>1271</v>
      </c>
      <c r="ALP1" t="s">
        <v>1272</v>
      </c>
      <c r="ALQ1" t="s">
        <v>1273</v>
      </c>
      <c r="ALR1" t="s">
        <v>1274</v>
      </c>
      <c r="ALS1" t="s">
        <v>1275</v>
      </c>
      <c r="ALT1" t="s">
        <v>1276</v>
      </c>
      <c r="ALU1" t="s">
        <v>1277</v>
      </c>
      <c r="ALV1" t="s">
        <v>1278</v>
      </c>
      <c r="ALW1" t="s">
        <v>1279</v>
      </c>
      <c r="ALX1" t="s">
        <v>1280</v>
      </c>
      <c r="ALY1" t="s">
        <v>1281</v>
      </c>
      <c r="ALZ1" t="s">
        <v>1282</v>
      </c>
      <c r="AMA1" t="s">
        <v>1283</v>
      </c>
      <c r="AMB1" t="s">
        <v>1284</v>
      </c>
      <c r="AMC1" t="s">
        <v>1285</v>
      </c>
      <c r="AMD1" t="s">
        <v>1286</v>
      </c>
      <c r="AME1" t="s">
        <v>1287</v>
      </c>
      <c r="AMF1" t="s">
        <v>1288</v>
      </c>
      <c r="AMG1" t="s">
        <v>1289</v>
      </c>
      <c r="AMH1" t="s">
        <v>1290</v>
      </c>
      <c r="AMI1" t="s">
        <v>1291</v>
      </c>
      <c r="AMJ1" t="s">
        <v>1292</v>
      </c>
      <c r="AMK1" t="s">
        <v>1293</v>
      </c>
      <c r="AML1" t="s">
        <v>1294</v>
      </c>
      <c r="AMM1" t="s">
        <v>1295</v>
      </c>
      <c r="AMN1" t="s">
        <v>1296</v>
      </c>
      <c r="AMO1" t="s">
        <v>1297</v>
      </c>
      <c r="AMP1" t="s">
        <v>1298</v>
      </c>
      <c r="AMQ1" t="s">
        <v>1299</v>
      </c>
      <c r="AMR1" t="s">
        <v>1300</v>
      </c>
      <c r="AMS1" t="s">
        <v>1301</v>
      </c>
      <c r="AMT1" t="s">
        <v>1302</v>
      </c>
      <c r="AMU1" t="s">
        <v>1303</v>
      </c>
      <c r="AMV1" t="s">
        <v>1304</v>
      </c>
      <c r="AMW1" t="s">
        <v>1305</v>
      </c>
      <c r="AMX1" t="s">
        <v>1306</v>
      </c>
      <c r="AMY1" t="s">
        <v>1307</v>
      </c>
      <c r="AMZ1" t="s">
        <v>1308</v>
      </c>
      <c r="ANA1" t="s">
        <v>1309</v>
      </c>
      <c r="ANB1" t="s">
        <v>1310</v>
      </c>
      <c r="ANC1" t="s">
        <v>1311</v>
      </c>
      <c r="AND1" t="s">
        <v>1312</v>
      </c>
      <c r="ANE1" t="s">
        <v>1313</v>
      </c>
      <c r="ANF1" t="s">
        <v>1314</v>
      </c>
      <c r="ANG1" t="s">
        <v>1315</v>
      </c>
      <c r="ANH1" t="s">
        <v>1316</v>
      </c>
      <c r="ANI1" t="s">
        <v>1317</v>
      </c>
      <c r="ANJ1" t="s">
        <v>1318</v>
      </c>
      <c r="ANK1" t="s">
        <v>1319</v>
      </c>
      <c r="ANL1" t="s">
        <v>1320</v>
      </c>
      <c r="ANM1" t="s">
        <v>1321</v>
      </c>
      <c r="ANN1" t="s">
        <v>1322</v>
      </c>
      <c r="ANO1" t="s">
        <v>1323</v>
      </c>
      <c r="ANP1" t="s">
        <v>1324</v>
      </c>
      <c r="ANQ1" t="s">
        <v>1325</v>
      </c>
      <c r="ANR1" t="s">
        <v>1326</v>
      </c>
      <c r="ANS1" t="s">
        <v>1327</v>
      </c>
      <c r="ANT1" t="s">
        <v>1328</v>
      </c>
      <c r="ANU1" t="s">
        <v>1329</v>
      </c>
      <c r="ANV1" t="s">
        <v>1330</v>
      </c>
      <c r="ANW1" t="s">
        <v>1331</v>
      </c>
      <c r="ANX1" t="s">
        <v>1332</v>
      </c>
      <c r="ANY1" t="s">
        <v>1333</v>
      </c>
      <c r="ANZ1" t="s">
        <v>1334</v>
      </c>
      <c r="AOA1" t="s">
        <v>1335</v>
      </c>
      <c r="AOB1" t="s">
        <v>1336</v>
      </c>
      <c r="AOC1" t="s">
        <v>1337</v>
      </c>
      <c r="AOD1" t="s">
        <v>1338</v>
      </c>
      <c r="AOE1" t="s">
        <v>1339</v>
      </c>
      <c r="AOF1" t="s">
        <v>1340</v>
      </c>
      <c r="AOG1" t="s">
        <v>1341</v>
      </c>
      <c r="AOH1" t="s">
        <v>1342</v>
      </c>
      <c r="AOI1" t="s">
        <v>1343</v>
      </c>
      <c r="AOJ1" t="s">
        <v>1344</v>
      </c>
      <c r="AOK1" t="s">
        <v>1345</v>
      </c>
      <c r="AOL1" t="s">
        <v>1346</v>
      </c>
      <c r="AOM1" t="s">
        <v>1347</v>
      </c>
      <c r="AON1" t="s">
        <v>1348</v>
      </c>
      <c r="AOO1" t="s">
        <v>1349</v>
      </c>
      <c r="AOP1" t="s">
        <v>1350</v>
      </c>
      <c r="AOQ1" t="s">
        <v>1351</v>
      </c>
      <c r="AOR1" t="s">
        <v>1352</v>
      </c>
      <c r="AOS1" t="s">
        <v>1353</v>
      </c>
      <c r="AOT1" t="s">
        <v>1354</v>
      </c>
      <c r="AOU1" t="s">
        <v>1355</v>
      </c>
      <c r="AOV1" t="s">
        <v>1356</v>
      </c>
      <c r="AOW1" t="s">
        <v>1357</v>
      </c>
      <c r="AOX1" t="s">
        <v>1358</v>
      </c>
      <c r="AOY1" t="s">
        <v>1359</v>
      </c>
      <c r="AOZ1" t="s">
        <v>1360</v>
      </c>
      <c r="APA1" t="s">
        <v>1361</v>
      </c>
      <c r="APB1" t="s">
        <v>1362</v>
      </c>
      <c r="APC1" t="s">
        <v>1363</v>
      </c>
      <c r="APD1" t="s">
        <v>1364</v>
      </c>
      <c r="APE1" t="s">
        <v>1365</v>
      </c>
      <c r="APF1" t="s">
        <v>1366</v>
      </c>
      <c r="APG1" t="s">
        <v>1367</v>
      </c>
      <c r="APH1" t="s">
        <v>1368</v>
      </c>
      <c r="API1" t="s">
        <v>1369</v>
      </c>
      <c r="APJ1" t="s">
        <v>1370</v>
      </c>
      <c r="APK1" t="s">
        <v>1371</v>
      </c>
      <c r="APL1" t="s">
        <v>1372</v>
      </c>
      <c r="APM1" t="s">
        <v>1373</v>
      </c>
      <c r="APN1" t="s">
        <v>1374</v>
      </c>
      <c r="APO1" t="s">
        <v>1375</v>
      </c>
      <c r="APP1" t="s">
        <v>1376</v>
      </c>
      <c r="APQ1" t="s">
        <v>1377</v>
      </c>
      <c r="APR1" t="s">
        <v>1378</v>
      </c>
      <c r="APS1" t="s">
        <v>1379</v>
      </c>
      <c r="APT1" t="s">
        <v>1380</v>
      </c>
      <c r="APU1" t="s">
        <v>1381</v>
      </c>
      <c r="APV1" t="s">
        <v>1382</v>
      </c>
      <c r="APW1" t="s">
        <v>1383</v>
      </c>
      <c r="APX1" t="s">
        <v>1384</v>
      </c>
      <c r="APY1" t="s">
        <v>1385</v>
      </c>
      <c r="APZ1" t="s">
        <v>1386</v>
      </c>
      <c r="AQA1" t="s">
        <v>1387</v>
      </c>
      <c r="AQB1" t="s">
        <v>1388</v>
      </c>
      <c r="AQC1" t="s">
        <v>1389</v>
      </c>
      <c r="AQD1" t="s">
        <v>1390</v>
      </c>
      <c r="AQE1" t="s">
        <v>1391</v>
      </c>
      <c r="AQF1" t="s">
        <v>1392</v>
      </c>
      <c r="AQG1" t="s">
        <v>1393</v>
      </c>
      <c r="AQH1" t="s">
        <v>1394</v>
      </c>
      <c r="AQI1" t="s">
        <v>1395</v>
      </c>
      <c r="AQJ1" t="s">
        <v>1396</v>
      </c>
      <c r="AQK1" t="s">
        <v>1397</v>
      </c>
      <c r="AQL1" t="s">
        <v>1398</v>
      </c>
      <c r="AQM1" t="s">
        <v>1399</v>
      </c>
      <c r="AQN1" t="s">
        <v>1400</v>
      </c>
      <c r="AQO1" t="s">
        <v>1401</v>
      </c>
      <c r="AQP1" t="s">
        <v>1402</v>
      </c>
      <c r="AQQ1" t="s">
        <v>1403</v>
      </c>
      <c r="AQR1" t="s">
        <v>1404</v>
      </c>
      <c r="AQS1" t="s">
        <v>1405</v>
      </c>
      <c r="AQT1" t="s">
        <v>1406</v>
      </c>
      <c r="AQU1" t="s">
        <v>1407</v>
      </c>
      <c r="AQV1" t="s">
        <v>1408</v>
      </c>
      <c r="AQW1" t="s">
        <v>1409</v>
      </c>
      <c r="AQX1" t="s">
        <v>1410</v>
      </c>
      <c r="AQY1" t="s">
        <v>1411</v>
      </c>
      <c r="AQZ1" t="s">
        <v>1412</v>
      </c>
      <c r="ARA1" t="s">
        <v>1413</v>
      </c>
      <c r="ARB1" t="s">
        <v>1414</v>
      </c>
      <c r="ARC1" t="s">
        <v>1415</v>
      </c>
      <c r="ARD1" t="s">
        <v>1416</v>
      </c>
      <c r="ARE1" t="s">
        <v>1417</v>
      </c>
      <c r="ARF1" t="s">
        <v>1418</v>
      </c>
      <c r="ARG1" t="s">
        <v>1419</v>
      </c>
      <c r="ARH1" t="s">
        <v>1420</v>
      </c>
      <c r="ARI1" t="s">
        <v>1421</v>
      </c>
      <c r="ARJ1" t="s">
        <v>1422</v>
      </c>
      <c r="ARK1" t="s">
        <v>1423</v>
      </c>
      <c r="ARL1" t="s">
        <v>1424</v>
      </c>
      <c r="ARM1" t="s">
        <v>1425</v>
      </c>
      <c r="ARN1" t="s">
        <v>1426</v>
      </c>
      <c r="ARO1" t="s">
        <v>1427</v>
      </c>
      <c r="ARP1" t="s">
        <v>1428</v>
      </c>
      <c r="ARQ1" t="s">
        <v>1429</v>
      </c>
      <c r="ARR1" t="s">
        <v>1430</v>
      </c>
      <c r="ARS1" t="s">
        <v>1431</v>
      </c>
      <c r="ART1" t="s">
        <v>1432</v>
      </c>
      <c r="ARU1" t="s">
        <v>1433</v>
      </c>
      <c r="ARV1" t="s">
        <v>1434</v>
      </c>
      <c r="ARW1" t="s">
        <v>1435</v>
      </c>
      <c r="ARX1" t="s">
        <v>1436</v>
      </c>
      <c r="ARY1" t="s">
        <v>1437</v>
      </c>
      <c r="ARZ1" t="s">
        <v>1438</v>
      </c>
      <c r="ASA1" t="s">
        <v>1439</v>
      </c>
      <c r="ASB1" t="s">
        <v>1440</v>
      </c>
      <c r="ASC1" t="s">
        <v>1441</v>
      </c>
      <c r="ASD1" t="s">
        <v>1442</v>
      </c>
      <c r="ASE1" t="s">
        <v>1443</v>
      </c>
      <c r="ASF1" t="s">
        <v>1444</v>
      </c>
      <c r="ASG1" t="s">
        <v>1445</v>
      </c>
      <c r="ASH1" t="s">
        <v>1446</v>
      </c>
      <c r="ASI1" t="s">
        <v>1447</v>
      </c>
      <c r="ASJ1" t="s">
        <v>1448</v>
      </c>
      <c r="ASK1" t="s">
        <v>1449</v>
      </c>
      <c r="ASL1" t="s">
        <v>1450</v>
      </c>
      <c r="ASM1" t="s">
        <v>1451</v>
      </c>
      <c r="ASN1" t="s">
        <v>1452</v>
      </c>
      <c r="ASO1" t="s">
        <v>1453</v>
      </c>
      <c r="ASP1" t="s">
        <v>1454</v>
      </c>
      <c r="ASQ1" t="s">
        <v>1455</v>
      </c>
      <c r="ASR1" t="s">
        <v>1456</v>
      </c>
      <c r="ASS1" t="s">
        <v>1457</v>
      </c>
      <c r="AST1" t="s">
        <v>1458</v>
      </c>
      <c r="ASU1" t="s">
        <v>1459</v>
      </c>
      <c r="ASV1" t="s">
        <v>1460</v>
      </c>
      <c r="ASW1" t="s">
        <v>1461</v>
      </c>
      <c r="ASX1" t="s">
        <v>1462</v>
      </c>
      <c r="ASY1" t="s">
        <v>1463</v>
      </c>
      <c r="ASZ1" t="s">
        <v>1464</v>
      </c>
      <c r="ATA1" t="s">
        <v>1465</v>
      </c>
      <c r="ATB1" t="s">
        <v>1466</v>
      </c>
      <c r="ATC1" t="s">
        <v>1467</v>
      </c>
      <c r="ATD1" t="s">
        <v>1468</v>
      </c>
      <c r="ATE1" t="s">
        <v>1469</v>
      </c>
      <c r="ATF1" t="s">
        <v>1470</v>
      </c>
      <c r="ATG1" t="s">
        <v>1471</v>
      </c>
      <c r="ATH1" t="s">
        <v>1472</v>
      </c>
      <c r="ATI1" t="s">
        <v>1473</v>
      </c>
      <c r="ATJ1" t="s">
        <v>1474</v>
      </c>
      <c r="ATK1" t="s">
        <v>1475</v>
      </c>
      <c r="ATL1" t="s">
        <v>1476</v>
      </c>
      <c r="ATM1" t="s">
        <v>1477</v>
      </c>
      <c r="ATN1" t="s">
        <v>1478</v>
      </c>
      <c r="ATO1" t="s">
        <v>1479</v>
      </c>
      <c r="ATP1" t="s">
        <v>1480</v>
      </c>
      <c r="ATQ1" t="s">
        <v>1481</v>
      </c>
      <c r="ATR1" t="s">
        <v>1482</v>
      </c>
      <c r="ATS1" t="s">
        <v>1483</v>
      </c>
      <c r="ATT1" t="s">
        <v>1484</v>
      </c>
      <c r="ATU1" t="s">
        <v>1485</v>
      </c>
      <c r="ATV1" t="s">
        <v>1486</v>
      </c>
      <c r="ATW1" t="s">
        <v>1487</v>
      </c>
      <c r="ATX1" t="s">
        <v>1488</v>
      </c>
      <c r="ATY1" t="s">
        <v>1489</v>
      </c>
      <c r="ATZ1" t="s">
        <v>1490</v>
      </c>
      <c r="AUA1" t="s">
        <v>1491</v>
      </c>
      <c r="AUB1" t="s">
        <v>1492</v>
      </c>
      <c r="AUC1" t="s">
        <v>1493</v>
      </c>
      <c r="AUD1" t="s">
        <v>1494</v>
      </c>
      <c r="AUE1" t="s">
        <v>1495</v>
      </c>
      <c r="AUF1" t="s">
        <v>1496</v>
      </c>
      <c r="AUG1" t="s">
        <v>1497</v>
      </c>
      <c r="AUH1" t="s">
        <v>1498</v>
      </c>
      <c r="AUI1" t="s">
        <v>1499</v>
      </c>
      <c r="AUJ1" t="s">
        <v>1500</v>
      </c>
      <c r="AUK1" t="s">
        <v>1501</v>
      </c>
      <c r="AUL1" t="s">
        <v>1502</v>
      </c>
      <c r="AUM1" t="s">
        <v>1503</v>
      </c>
      <c r="AUN1" t="s">
        <v>1504</v>
      </c>
      <c r="AUO1" t="s">
        <v>1505</v>
      </c>
      <c r="AUP1" t="s">
        <v>1506</v>
      </c>
      <c r="AUQ1" t="s">
        <v>1507</v>
      </c>
      <c r="AUR1" t="s">
        <v>1508</v>
      </c>
      <c r="AUS1" t="s">
        <v>1509</v>
      </c>
      <c r="AUT1" t="s">
        <v>1510</v>
      </c>
      <c r="AUU1" t="s">
        <v>1511</v>
      </c>
      <c r="AUV1" t="s">
        <v>1512</v>
      </c>
      <c r="AUW1" t="s">
        <v>1513</v>
      </c>
      <c r="AUX1" t="s">
        <v>1514</v>
      </c>
      <c r="AUY1" t="s">
        <v>1515</v>
      </c>
      <c r="AUZ1" t="s">
        <v>1516</v>
      </c>
      <c r="AVA1" t="s">
        <v>1517</v>
      </c>
      <c r="AVB1" t="s">
        <v>1518</v>
      </c>
      <c r="AVC1" t="s">
        <v>1519</v>
      </c>
      <c r="AVD1" t="s">
        <v>1520</v>
      </c>
      <c r="AVE1" t="s">
        <v>1521</v>
      </c>
      <c r="AVF1" t="s">
        <v>1522</v>
      </c>
      <c r="AVG1" t="s">
        <v>1523</v>
      </c>
      <c r="AVH1" t="s">
        <v>1524</v>
      </c>
      <c r="AVI1" t="s">
        <v>1525</v>
      </c>
      <c r="AVJ1" t="s">
        <v>1526</v>
      </c>
      <c r="AVK1" t="s">
        <v>1527</v>
      </c>
      <c r="AVL1" t="s">
        <v>1528</v>
      </c>
      <c r="AVM1" t="s">
        <v>1529</v>
      </c>
      <c r="AVN1" t="s">
        <v>1530</v>
      </c>
      <c r="AVO1" t="s">
        <v>1531</v>
      </c>
      <c r="AVP1" t="s">
        <v>1532</v>
      </c>
      <c r="AVQ1" t="s">
        <v>1533</v>
      </c>
      <c r="AVR1" t="s">
        <v>1534</v>
      </c>
      <c r="AVS1" t="s">
        <v>1535</v>
      </c>
      <c r="AVT1" t="s">
        <v>1536</v>
      </c>
      <c r="AVU1" t="s">
        <v>1537</v>
      </c>
      <c r="AVV1" t="s">
        <v>1538</v>
      </c>
      <c r="AVW1" t="s">
        <v>1539</v>
      </c>
      <c r="AVX1" t="s">
        <v>1540</v>
      </c>
      <c r="AVY1" t="s">
        <v>1541</v>
      </c>
      <c r="AVZ1" t="s">
        <v>1542</v>
      </c>
      <c r="AWA1" t="s">
        <v>1543</v>
      </c>
      <c r="AWB1" t="s">
        <v>1544</v>
      </c>
      <c r="AWC1" t="s">
        <v>1545</v>
      </c>
      <c r="AWD1" t="s">
        <v>1546</v>
      </c>
      <c r="AWE1" t="s">
        <v>1547</v>
      </c>
      <c r="AWF1" t="s">
        <v>1548</v>
      </c>
      <c r="AWG1" t="s">
        <v>1549</v>
      </c>
      <c r="AWH1" t="s">
        <v>1550</v>
      </c>
      <c r="AWI1" t="s">
        <v>1551</v>
      </c>
      <c r="AWJ1" t="s">
        <v>1552</v>
      </c>
      <c r="AWK1" t="s">
        <v>1553</v>
      </c>
      <c r="AWL1" t="s">
        <v>1554</v>
      </c>
      <c r="AWM1" t="s">
        <v>1555</v>
      </c>
      <c r="AWN1" t="s">
        <v>1556</v>
      </c>
      <c r="AWO1" t="s">
        <v>1557</v>
      </c>
      <c r="AWP1" t="s">
        <v>1558</v>
      </c>
      <c r="AWQ1" t="s">
        <v>1559</v>
      </c>
      <c r="AWR1" t="s">
        <v>1560</v>
      </c>
      <c r="AWS1" t="s">
        <v>1561</v>
      </c>
      <c r="AWT1" t="s">
        <v>1562</v>
      </c>
      <c r="AWU1" t="s">
        <v>1563</v>
      </c>
      <c r="AWV1" t="s">
        <v>1564</v>
      </c>
      <c r="AWW1" t="s">
        <v>1565</v>
      </c>
      <c r="AWX1" t="s">
        <v>1566</v>
      </c>
      <c r="AWY1" t="s">
        <v>1567</v>
      </c>
      <c r="AWZ1" t="s">
        <v>1568</v>
      </c>
      <c r="AXA1" t="s">
        <v>1569</v>
      </c>
      <c r="AXB1" t="s">
        <v>1570</v>
      </c>
      <c r="AXC1" t="s">
        <v>1571</v>
      </c>
      <c r="AXD1" t="s">
        <v>1572</v>
      </c>
      <c r="AXE1" t="s">
        <v>1573</v>
      </c>
      <c r="AXF1" t="s">
        <v>1574</v>
      </c>
      <c r="AXG1" t="s">
        <v>1575</v>
      </c>
      <c r="AXH1" t="s">
        <v>1576</v>
      </c>
      <c r="AXI1" t="s">
        <v>1577</v>
      </c>
      <c r="AXJ1" t="s">
        <v>1578</v>
      </c>
      <c r="AXK1" t="s">
        <v>1579</v>
      </c>
      <c r="AXL1" t="s">
        <v>1580</v>
      </c>
      <c r="AXM1" t="s">
        <v>1581</v>
      </c>
      <c r="AXN1" t="s">
        <v>1582</v>
      </c>
      <c r="AXO1" t="s">
        <v>1583</v>
      </c>
      <c r="AXP1" t="s">
        <v>1584</v>
      </c>
      <c r="AXQ1" t="s">
        <v>1585</v>
      </c>
      <c r="AXR1" t="s">
        <v>1586</v>
      </c>
      <c r="AXS1" t="s">
        <v>1587</v>
      </c>
      <c r="AXT1" t="s">
        <v>1588</v>
      </c>
      <c r="AXU1" t="s">
        <v>1589</v>
      </c>
      <c r="AXV1" t="s">
        <v>1590</v>
      </c>
      <c r="AXW1" t="s">
        <v>1591</v>
      </c>
      <c r="AXX1" t="s">
        <v>1592</v>
      </c>
      <c r="AXY1" t="s">
        <v>1593</v>
      </c>
      <c r="AXZ1" t="s">
        <v>1594</v>
      </c>
      <c r="AYA1" t="s">
        <v>1595</v>
      </c>
      <c r="AYB1" t="s">
        <v>1596</v>
      </c>
      <c r="AYC1" t="s">
        <v>1597</v>
      </c>
      <c r="AYD1" t="s">
        <v>1598</v>
      </c>
      <c r="AYE1" t="s">
        <v>1599</v>
      </c>
      <c r="AYF1" t="s">
        <v>1600</v>
      </c>
      <c r="AYG1" t="s">
        <v>1601</v>
      </c>
      <c r="AYH1" t="s">
        <v>1602</v>
      </c>
      <c r="AYI1" t="s">
        <v>1603</v>
      </c>
      <c r="AYJ1" t="s">
        <v>1604</v>
      </c>
      <c r="AYK1" t="s">
        <v>1605</v>
      </c>
      <c r="AYL1" t="s">
        <v>1606</v>
      </c>
      <c r="AYM1" t="s">
        <v>1607</v>
      </c>
      <c r="AYN1" t="s">
        <v>1608</v>
      </c>
      <c r="AYO1" t="s">
        <v>1609</v>
      </c>
      <c r="AYP1" t="s">
        <v>1610</v>
      </c>
      <c r="AYQ1" t="s">
        <v>1611</v>
      </c>
      <c r="AYR1" t="s">
        <v>1612</v>
      </c>
      <c r="AYS1" t="s">
        <v>1613</v>
      </c>
      <c r="AYT1" t="s">
        <v>1614</v>
      </c>
      <c r="AYU1" t="s">
        <v>1615</v>
      </c>
      <c r="AYV1" t="s">
        <v>1616</v>
      </c>
      <c r="AYW1" t="s">
        <v>1617</v>
      </c>
      <c r="AYX1" t="s">
        <v>1618</v>
      </c>
      <c r="AYY1" t="s">
        <v>1619</v>
      </c>
      <c r="AYZ1" t="s">
        <v>1620</v>
      </c>
      <c r="AZA1" t="s">
        <v>1621</v>
      </c>
      <c r="AZB1" t="s">
        <v>1622</v>
      </c>
      <c r="AZC1" t="s">
        <v>1623</v>
      </c>
      <c r="AZD1" t="s">
        <v>1624</v>
      </c>
      <c r="AZE1" t="s">
        <v>1625</v>
      </c>
      <c r="AZF1" t="s">
        <v>1626</v>
      </c>
      <c r="AZG1" t="s">
        <v>1627</v>
      </c>
      <c r="AZH1" t="s">
        <v>1628</v>
      </c>
      <c r="AZI1" t="s">
        <v>1629</v>
      </c>
      <c r="AZJ1" t="s">
        <v>1630</v>
      </c>
      <c r="AZK1" t="s">
        <v>1631</v>
      </c>
      <c r="AZL1" t="s">
        <v>1632</v>
      </c>
      <c r="AZM1" t="s">
        <v>1633</v>
      </c>
      <c r="AZN1" t="s">
        <v>1634</v>
      </c>
      <c r="AZO1" t="s">
        <v>1635</v>
      </c>
      <c r="AZP1" t="s">
        <v>1636</v>
      </c>
      <c r="AZQ1" t="s">
        <v>1637</v>
      </c>
      <c r="AZR1" t="s">
        <v>1638</v>
      </c>
      <c r="AZS1" t="s">
        <v>1639</v>
      </c>
      <c r="AZT1" t="s">
        <v>1640</v>
      </c>
      <c r="AZU1" t="s">
        <v>1641</v>
      </c>
      <c r="AZV1" t="s">
        <v>1642</v>
      </c>
      <c r="AZW1" t="s">
        <v>1643</v>
      </c>
      <c r="AZX1" t="s">
        <v>1644</v>
      </c>
      <c r="AZY1" t="s">
        <v>1645</v>
      </c>
      <c r="AZZ1" t="s">
        <v>1646</v>
      </c>
      <c r="BAA1" t="s">
        <v>1647</v>
      </c>
      <c r="BAB1" t="s">
        <v>1648</v>
      </c>
      <c r="BAC1" t="s">
        <v>1649</v>
      </c>
      <c r="BAD1" t="s">
        <v>1650</v>
      </c>
      <c r="BAE1" t="s">
        <v>1651</v>
      </c>
      <c r="BAF1" t="s">
        <v>1652</v>
      </c>
      <c r="BAG1" t="s">
        <v>1653</v>
      </c>
      <c r="BAH1" t="s">
        <v>1654</v>
      </c>
      <c r="BAI1" t="s">
        <v>1655</v>
      </c>
      <c r="BAJ1" t="s">
        <v>1656</v>
      </c>
      <c r="BAK1" t="s">
        <v>1657</v>
      </c>
      <c r="BAL1" t="s">
        <v>1658</v>
      </c>
      <c r="BAM1" t="s">
        <v>1659</v>
      </c>
      <c r="BAN1" t="s">
        <v>1660</v>
      </c>
      <c r="BAO1" t="s">
        <v>1661</v>
      </c>
      <c r="BAP1" t="s">
        <v>1662</v>
      </c>
      <c r="BAQ1" t="s">
        <v>1663</v>
      </c>
      <c r="BAR1" t="s">
        <v>1664</v>
      </c>
      <c r="BAS1" t="s">
        <v>1665</v>
      </c>
      <c r="BAT1" t="s">
        <v>1666</v>
      </c>
      <c r="BAU1" t="s">
        <v>1667</v>
      </c>
      <c r="BAV1" t="s">
        <v>1668</v>
      </c>
      <c r="BAW1" t="s">
        <v>1669</v>
      </c>
      <c r="BAX1" t="s">
        <v>1670</v>
      </c>
      <c r="BAY1" t="s">
        <v>1671</v>
      </c>
      <c r="BAZ1" t="s">
        <v>1672</v>
      </c>
      <c r="BBA1" t="s">
        <v>1673</v>
      </c>
      <c r="BBB1" t="s">
        <v>1674</v>
      </c>
      <c r="BBC1" t="s">
        <v>1675</v>
      </c>
      <c r="BBD1" t="s">
        <v>1676</v>
      </c>
      <c r="BBE1" t="s">
        <v>1677</v>
      </c>
      <c r="BBF1" t="s">
        <v>1678</v>
      </c>
      <c r="BBG1" t="s">
        <v>1679</v>
      </c>
      <c r="BBH1" t="s">
        <v>1680</v>
      </c>
      <c r="BBI1" t="s">
        <v>1681</v>
      </c>
      <c r="BBJ1" t="s">
        <v>1682</v>
      </c>
      <c r="BBK1" t="s">
        <v>1683</v>
      </c>
      <c r="BBL1" t="s">
        <v>1684</v>
      </c>
      <c r="BBM1" t="s">
        <v>1685</v>
      </c>
      <c r="BBN1" t="s">
        <v>1686</v>
      </c>
      <c r="BBO1" t="s">
        <v>1687</v>
      </c>
      <c r="BBP1" t="s">
        <v>1688</v>
      </c>
      <c r="BBQ1" t="s">
        <v>1689</v>
      </c>
      <c r="BBR1" t="s">
        <v>1690</v>
      </c>
      <c r="BBS1" t="s">
        <v>1691</v>
      </c>
      <c r="BBT1" t="s">
        <v>1692</v>
      </c>
      <c r="BBU1" t="s">
        <v>1693</v>
      </c>
      <c r="BBV1" t="s">
        <v>1694</v>
      </c>
      <c r="BBW1" t="s">
        <v>1695</v>
      </c>
      <c r="BBX1" t="s">
        <v>1696</v>
      </c>
      <c r="BBY1" t="s">
        <v>1697</v>
      </c>
      <c r="BBZ1" t="s">
        <v>1698</v>
      </c>
      <c r="BCA1" t="s">
        <v>1699</v>
      </c>
      <c r="BCB1" t="s">
        <v>1700</v>
      </c>
      <c r="BCC1" t="s">
        <v>1701</v>
      </c>
      <c r="BCD1" t="s">
        <v>1702</v>
      </c>
      <c r="BCE1" t="s">
        <v>1703</v>
      </c>
      <c r="BCF1" t="s">
        <v>1704</v>
      </c>
      <c r="BCG1" t="s">
        <v>1705</v>
      </c>
      <c r="BCH1" t="s">
        <v>1706</v>
      </c>
      <c r="BCI1" t="s">
        <v>1707</v>
      </c>
      <c r="BCJ1" t="s">
        <v>1708</v>
      </c>
      <c r="BCK1" t="s">
        <v>1709</v>
      </c>
      <c r="BCL1" t="s">
        <v>1710</v>
      </c>
      <c r="BCM1" t="s">
        <v>1711</v>
      </c>
      <c r="BCN1" t="s">
        <v>1712</v>
      </c>
      <c r="BCO1" t="s">
        <v>1713</v>
      </c>
      <c r="BCP1" t="s">
        <v>1714</v>
      </c>
      <c r="BCQ1" t="s">
        <v>1715</v>
      </c>
      <c r="BCR1" t="s">
        <v>1716</v>
      </c>
      <c r="BCS1" t="s">
        <v>1717</v>
      </c>
      <c r="BCT1" t="s">
        <v>1718</v>
      </c>
      <c r="BCU1" t="s">
        <v>1719</v>
      </c>
      <c r="BCV1" t="s">
        <v>1720</v>
      </c>
      <c r="BCW1" t="s">
        <v>1721</v>
      </c>
      <c r="BCX1" t="s">
        <v>1722</v>
      </c>
      <c r="BCY1" t="s">
        <v>1723</v>
      </c>
      <c r="BCZ1" t="s">
        <v>1724</v>
      </c>
      <c r="BDA1" t="s">
        <v>1725</v>
      </c>
      <c r="BDB1" t="s">
        <v>1726</v>
      </c>
      <c r="BDC1" t="s">
        <v>1727</v>
      </c>
      <c r="BDD1" t="s">
        <v>1728</v>
      </c>
      <c r="BDE1" t="s">
        <v>1729</v>
      </c>
      <c r="BDF1" t="s">
        <v>1730</v>
      </c>
      <c r="BDG1" t="s">
        <v>1731</v>
      </c>
      <c r="BDH1" t="s">
        <v>1732</v>
      </c>
      <c r="BDI1" t="s">
        <v>1733</v>
      </c>
      <c r="BDJ1" t="s">
        <v>1734</v>
      </c>
      <c r="BDK1" t="s">
        <v>1735</v>
      </c>
      <c r="BDL1" t="s">
        <v>1736</v>
      </c>
      <c r="BDM1" t="s">
        <v>1737</v>
      </c>
      <c r="BDN1" t="s">
        <v>1738</v>
      </c>
      <c r="BDO1" t="s">
        <v>1739</v>
      </c>
      <c r="BDP1" t="s">
        <v>1740</v>
      </c>
      <c r="BDQ1" t="s">
        <v>1741</v>
      </c>
      <c r="BDR1" t="s">
        <v>1742</v>
      </c>
      <c r="BDS1" t="s">
        <v>1743</v>
      </c>
      <c r="BDT1" t="s">
        <v>1744</v>
      </c>
      <c r="BDU1" t="s">
        <v>1745</v>
      </c>
      <c r="BDV1" t="s">
        <v>1746</v>
      </c>
      <c r="BDW1" t="s">
        <v>1747</v>
      </c>
      <c r="BDX1" t="s">
        <v>1748</v>
      </c>
      <c r="BDY1" t="s">
        <v>1749</v>
      </c>
      <c r="BDZ1" t="s">
        <v>1750</v>
      </c>
      <c r="BEA1" t="s">
        <v>1751</v>
      </c>
      <c r="BEB1" t="s">
        <v>1752</v>
      </c>
      <c r="BEC1" t="s">
        <v>1753</v>
      </c>
      <c r="BED1" t="s">
        <v>1754</v>
      </c>
      <c r="BEE1" t="s">
        <v>1755</v>
      </c>
      <c r="BEF1" t="s">
        <v>1756</v>
      </c>
      <c r="BEG1" t="s">
        <v>1757</v>
      </c>
      <c r="BEH1" t="s">
        <v>1758</v>
      </c>
      <c r="BEI1" t="s">
        <v>1759</v>
      </c>
      <c r="BEJ1" t="s">
        <v>1760</v>
      </c>
      <c r="BEK1" t="s">
        <v>1761</v>
      </c>
      <c r="BEL1" t="s">
        <v>1762</v>
      </c>
      <c r="BEM1" t="s">
        <v>1763</v>
      </c>
      <c r="BEN1" t="s">
        <v>1764</v>
      </c>
      <c r="BEO1" t="s">
        <v>1765</v>
      </c>
      <c r="BEP1" t="s">
        <v>1766</v>
      </c>
      <c r="BEQ1" t="s">
        <v>1767</v>
      </c>
      <c r="BER1" t="s">
        <v>1768</v>
      </c>
      <c r="BES1" t="s">
        <v>1769</v>
      </c>
      <c r="BET1" t="s">
        <v>1770</v>
      </c>
      <c r="BEU1" t="s">
        <v>1771</v>
      </c>
      <c r="BEV1" t="s">
        <v>1772</v>
      </c>
      <c r="BEW1" t="s">
        <v>1773</v>
      </c>
      <c r="BEX1" t="s">
        <v>1774</v>
      </c>
      <c r="BEY1" t="s">
        <v>1775</v>
      </c>
      <c r="BEZ1" t="s">
        <v>1776</v>
      </c>
      <c r="BFA1" t="s">
        <v>1777</v>
      </c>
      <c r="BFB1" t="s">
        <v>1778</v>
      </c>
      <c r="BFC1" t="s">
        <v>1779</v>
      </c>
      <c r="BFD1" t="s">
        <v>1780</v>
      </c>
      <c r="BFE1" t="s">
        <v>1781</v>
      </c>
      <c r="BFF1" t="s">
        <v>1782</v>
      </c>
      <c r="BFG1" t="s">
        <v>1783</v>
      </c>
      <c r="BFH1" t="s">
        <v>1784</v>
      </c>
      <c r="BFI1" t="s">
        <v>1785</v>
      </c>
      <c r="BFJ1" t="s">
        <v>1786</v>
      </c>
      <c r="BFK1" t="s">
        <v>1787</v>
      </c>
      <c r="BFL1" t="s">
        <v>1788</v>
      </c>
      <c r="BFM1" t="s">
        <v>1789</v>
      </c>
      <c r="BFN1" t="s">
        <v>1790</v>
      </c>
      <c r="BFO1" t="s">
        <v>1791</v>
      </c>
      <c r="BFP1" t="s">
        <v>1792</v>
      </c>
      <c r="BFQ1" t="s">
        <v>1793</v>
      </c>
      <c r="BFR1" t="s">
        <v>1794</v>
      </c>
      <c r="BFS1" t="s">
        <v>1795</v>
      </c>
      <c r="BFT1" t="s">
        <v>1796</v>
      </c>
      <c r="BFU1" t="s">
        <v>1797</v>
      </c>
      <c r="BFV1" t="s">
        <v>1798</v>
      </c>
      <c r="BFW1" t="s">
        <v>1799</v>
      </c>
      <c r="BFX1" t="s">
        <v>1800</v>
      </c>
      <c r="BFY1" t="s">
        <v>1801</v>
      </c>
      <c r="BFZ1" t="s">
        <v>1802</v>
      </c>
      <c r="BGA1" t="s">
        <v>1803</v>
      </c>
      <c r="BGB1" t="s">
        <v>1804</v>
      </c>
      <c r="BGC1" t="s">
        <v>1805</v>
      </c>
      <c r="BGD1" t="s">
        <v>1806</v>
      </c>
      <c r="BGE1" t="s">
        <v>1807</v>
      </c>
      <c r="BGF1" t="s">
        <v>1808</v>
      </c>
      <c r="BGG1" t="s">
        <v>1809</v>
      </c>
      <c r="BGH1" t="s">
        <v>1810</v>
      </c>
      <c r="BGI1" t="s">
        <v>1811</v>
      </c>
      <c r="BGJ1" t="s">
        <v>1812</v>
      </c>
      <c r="BGK1" t="s">
        <v>1813</v>
      </c>
      <c r="BGL1" t="s">
        <v>1814</v>
      </c>
      <c r="BGM1" t="s">
        <v>1815</v>
      </c>
      <c r="BGN1" t="s">
        <v>1816</v>
      </c>
      <c r="BGO1" t="s">
        <v>1817</v>
      </c>
      <c r="BGP1" t="s">
        <v>1818</v>
      </c>
      <c r="BGQ1" t="s">
        <v>1819</v>
      </c>
      <c r="BGR1" t="s">
        <v>1820</v>
      </c>
      <c r="BGS1" t="s">
        <v>1821</v>
      </c>
      <c r="BGT1" t="s">
        <v>1822</v>
      </c>
      <c r="BGU1" t="s">
        <v>1823</v>
      </c>
      <c r="BGV1" t="s">
        <v>1824</v>
      </c>
      <c r="BGW1" t="s">
        <v>1825</v>
      </c>
      <c r="BGX1" t="s">
        <v>1826</v>
      </c>
      <c r="BGY1" t="s">
        <v>1827</v>
      </c>
      <c r="BGZ1" t="s">
        <v>1828</v>
      </c>
      <c r="BHA1" t="s">
        <v>1829</v>
      </c>
      <c r="BHB1" t="s">
        <v>1830</v>
      </c>
      <c r="BHC1" t="s">
        <v>1831</v>
      </c>
      <c r="BHD1" t="s">
        <v>1832</v>
      </c>
      <c r="BHE1" t="s">
        <v>1833</v>
      </c>
      <c r="BHF1" t="s">
        <v>1834</v>
      </c>
      <c r="BHG1" t="s">
        <v>1835</v>
      </c>
      <c r="BHH1" t="s">
        <v>1836</v>
      </c>
      <c r="BHI1" t="s">
        <v>1837</v>
      </c>
      <c r="BHJ1" t="s">
        <v>1838</v>
      </c>
      <c r="BHK1" t="s">
        <v>1839</v>
      </c>
      <c r="BHL1" t="s">
        <v>1840</v>
      </c>
      <c r="BHM1" t="s">
        <v>1841</v>
      </c>
      <c r="BHN1" t="s">
        <v>1842</v>
      </c>
      <c r="BHO1" t="s">
        <v>1843</v>
      </c>
      <c r="BHP1" t="s">
        <v>1844</v>
      </c>
      <c r="BHQ1" t="s">
        <v>1845</v>
      </c>
      <c r="BHR1" t="s">
        <v>1846</v>
      </c>
      <c r="BHS1" t="s">
        <v>1847</v>
      </c>
      <c r="BHT1" t="s">
        <v>1848</v>
      </c>
      <c r="BHU1" t="s">
        <v>1849</v>
      </c>
      <c r="BHV1" t="s">
        <v>1850</v>
      </c>
      <c r="BHW1" t="s">
        <v>1851</v>
      </c>
      <c r="BHX1" t="s">
        <v>1852</v>
      </c>
      <c r="BHY1" t="s">
        <v>1853</v>
      </c>
      <c r="BHZ1" t="s">
        <v>1854</v>
      </c>
      <c r="BIA1" t="s">
        <v>1855</v>
      </c>
      <c r="BIB1" t="s">
        <v>1856</v>
      </c>
      <c r="BIC1" t="s">
        <v>1857</v>
      </c>
      <c r="BID1" t="s">
        <v>1858</v>
      </c>
      <c r="BIE1" t="s">
        <v>1859</v>
      </c>
      <c r="BIF1" t="s">
        <v>1860</v>
      </c>
      <c r="BIG1" t="s">
        <v>1861</v>
      </c>
      <c r="BIH1" t="s">
        <v>1862</v>
      </c>
      <c r="BII1" t="s">
        <v>1863</v>
      </c>
      <c r="BIJ1" t="s">
        <v>1864</v>
      </c>
      <c r="BIK1" t="s">
        <v>1865</v>
      </c>
      <c r="BIL1" t="s">
        <v>1866</v>
      </c>
      <c r="BIM1" t="s">
        <v>1867</v>
      </c>
      <c r="BIN1" t="s">
        <v>1868</v>
      </c>
      <c r="BIO1" t="s">
        <v>1869</v>
      </c>
      <c r="BIP1" t="s">
        <v>1870</v>
      </c>
      <c r="BIQ1" t="s">
        <v>1871</v>
      </c>
      <c r="BIR1" t="s">
        <v>1872</v>
      </c>
      <c r="BIS1" t="s">
        <v>1873</v>
      </c>
      <c r="BIT1" t="s">
        <v>1874</v>
      </c>
      <c r="BIU1" t="s">
        <v>1875</v>
      </c>
      <c r="BIV1" t="s">
        <v>1876</v>
      </c>
      <c r="BIW1" t="s">
        <v>1877</v>
      </c>
      <c r="BIX1" t="s">
        <v>1878</v>
      </c>
      <c r="BIY1" t="s">
        <v>1879</v>
      </c>
      <c r="BIZ1" t="s">
        <v>1880</v>
      </c>
      <c r="BJA1" t="s">
        <v>1881</v>
      </c>
      <c r="BJB1" t="s">
        <v>1882</v>
      </c>
      <c r="BJC1" t="s">
        <v>1883</v>
      </c>
      <c r="BJD1" t="s">
        <v>1884</v>
      </c>
      <c r="BJE1" t="s">
        <v>1885</v>
      </c>
      <c r="BJF1" t="s">
        <v>1886</v>
      </c>
      <c r="BJG1" t="s">
        <v>1887</v>
      </c>
      <c r="BJH1" t="s">
        <v>1888</v>
      </c>
      <c r="BJI1" t="s">
        <v>1889</v>
      </c>
      <c r="BJJ1" t="s">
        <v>1890</v>
      </c>
      <c r="BJK1" t="s">
        <v>1891</v>
      </c>
      <c r="BJL1" t="s">
        <v>1892</v>
      </c>
      <c r="BJM1" t="s">
        <v>1893</v>
      </c>
      <c r="BJN1" t="s">
        <v>1894</v>
      </c>
      <c r="BJO1" t="s">
        <v>1895</v>
      </c>
      <c r="BJP1" t="s">
        <v>1896</v>
      </c>
      <c r="BJQ1" t="s">
        <v>1897</v>
      </c>
      <c r="BJR1" t="s">
        <v>1898</v>
      </c>
      <c r="BJS1" t="s">
        <v>1899</v>
      </c>
      <c r="BJT1" t="s">
        <v>1900</v>
      </c>
      <c r="BJU1" t="s">
        <v>1901</v>
      </c>
      <c r="BJV1" t="s">
        <v>1902</v>
      </c>
      <c r="BJW1" t="s">
        <v>1903</v>
      </c>
      <c r="BJX1" t="s">
        <v>1904</v>
      </c>
      <c r="BJY1" t="s">
        <v>1905</v>
      </c>
      <c r="BJZ1" t="s">
        <v>1906</v>
      </c>
      <c r="BKA1" t="s">
        <v>1907</v>
      </c>
      <c r="BKB1" t="s">
        <v>1908</v>
      </c>
      <c r="BKC1" t="s">
        <v>1909</v>
      </c>
      <c r="BKD1" t="s">
        <v>1910</v>
      </c>
      <c r="BKE1" t="s">
        <v>1911</v>
      </c>
      <c r="BKF1" t="s">
        <v>1912</v>
      </c>
      <c r="BKG1" t="s">
        <v>1913</v>
      </c>
      <c r="BKH1" t="s">
        <v>1914</v>
      </c>
      <c r="BKI1" t="s">
        <v>1915</v>
      </c>
      <c r="BKJ1" t="s">
        <v>1916</v>
      </c>
      <c r="BKK1" t="s">
        <v>1917</v>
      </c>
      <c r="BKL1" t="s">
        <v>1918</v>
      </c>
      <c r="BKM1" t="s">
        <v>1919</v>
      </c>
      <c r="BKN1" t="s">
        <v>1920</v>
      </c>
      <c r="BKO1" t="s">
        <v>1921</v>
      </c>
      <c r="BKP1" t="s">
        <v>1922</v>
      </c>
      <c r="BKQ1" t="s">
        <v>1923</v>
      </c>
      <c r="BKR1" t="s">
        <v>1924</v>
      </c>
      <c r="BKS1" t="s">
        <v>1925</v>
      </c>
      <c r="BKT1" t="s">
        <v>1926</v>
      </c>
      <c r="BKU1" t="s">
        <v>1927</v>
      </c>
      <c r="BKV1" t="s">
        <v>1928</v>
      </c>
      <c r="BKW1" t="s">
        <v>1929</v>
      </c>
      <c r="BKX1" t="s">
        <v>1930</v>
      </c>
      <c r="BKY1" t="s">
        <v>1931</v>
      </c>
      <c r="BKZ1" t="s">
        <v>1932</v>
      </c>
      <c r="BLA1" t="s">
        <v>1933</v>
      </c>
      <c r="BLB1" t="s">
        <v>1934</v>
      </c>
      <c r="BLC1" t="s">
        <v>1935</v>
      </c>
      <c r="BLD1" t="s">
        <v>1936</v>
      </c>
      <c r="BLE1" t="s">
        <v>1937</v>
      </c>
      <c r="BLF1" t="s">
        <v>1938</v>
      </c>
      <c r="BLG1" t="s">
        <v>1939</v>
      </c>
      <c r="BLH1" t="s">
        <v>1940</v>
      </c>
      <c r="BLI1" t="s">
        <v>1941</v>
      </c>
      <c r="BLJ1" t="s">
        <v>1942</v>
      </c>
      <c r="BLK1" t="s">
        <v>1943</v>
      </c>
      <c r="BLL1" t="s">
        <v>1944</v>
      </c>
      <c r="BLM1" t="s">
        <v>1945</v>
      </c>
      <c r="BLN1" t="s">
        <v>1946</v>
      </c>
      <c r="BLO1" t="s">
        <v>1947</v>
      </c>
      <c r="BLP1" t="s">
        <v>1948</v>
      </c>
      <c r="BLQ1" t="s">
        <v>1949</v>
      </c>
      <c r="BLR1" t="s">
        <v>1950</v>
      </c>
      <c r="BLS1" t="s">
        <v>1951</v>
      </c>
      <c r="BLT1" t="s">
        <v>1952</v>
      </c>
      <c r="BLU1" t="s">
        <v>1953</v>
      </c>
      <c r="BLV1" t="s">
        <v>1954</v>
      </c>
      <c r="BLW1" t="s">
        <v>1955</v>
      </c>
      <c r="BLX1" t="s">
        <v>1956</v>
      </c>
      <c r="BLY1" t="s">
        <v>1957</v>
      </c>
      <c r="BLZ1" t="s">
        <v>1958</v>
      </c>
      <c r="BMA1" t="s">
        <v>1959</v>
      </c>
      <c r="BMB1" t="s">
        <v>1960</v>
      </c>
      <c r="BMC1" t="s">
        <v>1961</v>
      </c>
      <c r="BMD1" t="s">
        <v>1962</v>
      </c>
      <c r="BME1" t="s">
        <v>1963</v>
      </c>
      <c r="BMF1" t="s">
        <v>1964</v>
      </c>
      <c r="BMG1" t="s">
        <v>1965</v>
      </c>
      <c r="BMH1" t="s">
        <v>1966</v>
      </c>
      <c r="BMI1" t="s">
        <v>1967</v>
      </c>
      <c r="BMJ1" t="s">
        <v>1968</v>
      </c>
      <c r="BMK1" t="s">
        <v>1969</v>
      </c>
      <c r="BML1" t="s">
        <v>1970</v>
      </c>
      <c r="BMM1" t="s">
        <v>1971</v>
      </c>
      <c r="BMN1" t="s">
        <v>1972</v>
      </c>
      <c r="BMO1" t="s">
        <v>1973</v>
      </c>
      <c r="BMP1" t="s">
        <v>1974</v>
      </c>
      <c r="BMQ1" t="s">
        <v>1975</v>
      </c>
      <c r="BMR1" t="s">
        <v>1976</v>
      </c>
      <c r="BMS1" t="s">
        <v>1977</v>
      </c>
      <c r="BMT1" t="s">
        <v>1978</v>
      </c>
      <c r="BMU1" t="s">
        <v>1979</v>
      </c>
      <c r="BMV1" t="s">
        <v>1980</v>
      </c>
      <c r="BMW1" t="s">
        <v>1981</v>
      </c>
      <c r="BMX1" t="s">
        <v>1982</v>
      </c>
      <c r="BMY1" t="s">
        <v>1983</v>
      </c>
      <c r="BMZ1" t="s">
        <v>1984</v>
      </c>
      <c r="BNA1" t="s">
        <v>1985</v>
      </c>
      <c r="BNB1" t="s">
        <v>1986</v>
      </c>
      <c r="BNC1" t="s">
        <v>1987</v>
      </c>
      <c r="BND1" t="s">
        <v>1988</v>
      </c>
      <c r="BNE1" t="s">
        <v>1989</v>
      </c>
      <c r="BNF1" t="s">
        <v>1990</v>
      </c>
      <c r="BNG1" t="s">
        <v>1991</v>
      </c>
      <c r="BNH1" t="s">
        <v>1992</v>
      </c>
      <c r="BNI1" t="s">
        <v>1993</v>
      </c>
      <c r="BNJ1" t="s">
        <v>1994</v>
      </c>
      <c r="BNK1" t="s">
        <v>1995</v>
      </c>
      <c r="BNL1" t="s">
        <v>1996</v>
      </c>
      <c r="BNM1" t="s">
        <v>1997</v>
      </c>
      <c r="BNN1" t="s">
        <v>1998</v>
      </c>
      <c r="BNO1" t="s">
        <v>1999</v>
      </c>
      <c r="BNP1" t="s">
        <v>2000</v>
      </c>
      <c r="BNQ1" t="s">
        <v>2001</v>
      </c>
      <c r="BNR1" t="s">
        <v>2002</v>
      </c>
      <c r="BNS1" t="s">
        <v>2003</v>
      </c>
      <c r="BNT1" t="s">
        <v>2004</v>
      </c>
      <c r="BNU1" t="s">
        <v>2005</v>
      </c>
      <c r="BNV1" t="s">
        <v>2006</v>
      </c>
      <c r="BNW1" t="s">
        <v>2007</v>
      </c>
      <c r="BNX1" t="s">
        <v>2008</v>
      </c>
      <c r="BNY1" t="s">
        <v>2009</v>
      </c>
      <c r="BNZ1" t="s">
        <v>2010</v>
      </c>
      <c r="BOA1" t="s">
        <v>2011</v>
      </c>
      <c r="BOB1" t="s">
        <v>2012</v>
      </c>
      <c r="BOC1" t="s">
        <v>2013</v>
      </c>
      <c r="BOD1" t="s">
        <v>2014</v>
      </c>
      <c r="BOE1" t="s">
        <v>2015</v>
      </c>
      <c r="BOF1" t="s">
        <v>2016</v>
      </c>
      <c r="BOG1" t="s">
        <v>2017</v>
      </c>
      <c r="BOH1" t="s">
        <v>2018</v>
      </c>
      <c r="BOI1" t="s">
        <v>2019</v>
      </c>
      <c r="BOJ1" t="s">
        <v>2020</v>
      </c>
      <c r="BOK1" t="s">
        <v>2021</v>
      </c>
      <c r="BOL1" t="s">
        <v>2022</v>
      </c>
      <c r="BOM1" t="s">
        <v>2023</v>
      </c>
      <c r="BON1" t="s">
        <v>2024</v>
      </c>
      <c r="BOO1" t="s">
        <v>2025</v>
      </c>
      <c r="BOP1" t="s">
        <v>2026</v>
      </c>
      <c r="BOQ1" t="s">
        <v>2027</v>
      </c>
      <c r="BOR1" t="s">
        <v>2028</v>
      </c>
      <c r="BOS1" t="s">
        <v>2029</v>
      </c>
      <c r="BOT1" t="s">
        <v>2030</v>
      </c>
      <c r="BOU1" t="s">
        <v>2031</v>
      </c>
      <c r="BOV1" t="s">
        <v>2032</v>
      </c>
      <c r="BOW1" t="s">
        <v>2033</v>
      </c>
      <c r="BOX1" t="s">
        <v>2034</v>
      </c>
      <c r="BOY1" t="s">
        <v>2035</v>
      </c>
      <c r="BOZ1" t="s">
        <v>2036</v>
      </c>
      <c r="BPA1" t="s">
        <v>2037</v>
      </c>
      <c r="BPB1" t="s">
        <v>2038</v>
      </c>
      <c r="BPC1" t="s">
        <v>2039</v>
      </c>
      <c r="BPD1" t="s">
        <v>2040</v>
      </c>
      <c r="BPE1" t="s">
        <v>2041</v>
      </c>
      <c r="BPF1" t="s">
        <v>2042</v>
      </c>
      <c r="BPG1" t="s">
        <v>2043</v>
      </c>
      <c r="BPH1" t="s">
        <v>2044</v>
      </c>
      <c r="BPI1" t="s">
        <v>2045</v>
      </c>
      <c r="BPJ1" t="s">
        <v>2046</v>
      </c>
      <c r="BPK1" t="s">
        <v>2047</v>
      </c>
      <c r="BPL1" t="s">
        <v>2048</v>
      </c>
      <c r="BPM1" t="s">
        <v>2049</v>
      </c>
      <c r="BPN1" t="s">
        <v>2050</v>
      </c>
      <c r="BPO1" t="s">
        <v>2051</v>
      </c>
      <c r="BPP1" t="s">
        <v>2052</v>
      </c>
      <c r="BPQ1" t="s">
        <v>2053</v>
      </c>
      <c r="BPR1" t="s">
        <v>2054</v>
      </c>
      <c r="BPS1" t="s">
        <v>2055</v>
      </c>
      <c r="BPT1" t="s">
        <v>2056</v>
      </c>
      <c r="BPU1" t="s">
        <v>2057</v>
      </c>
      <c r="BPV1" t="s">
        <v>2058</v>
      </c>
      <c r="BPW1" t="s">
        <v>2059</v>
      </c>
      <c r="BPX1" t="s">
        <v>2060</v>
      </c>
      <c r="BPY1" t="s">
        <v>2061</v>
      </c>
      <c r="BPZ1" t="s">
        <v>2062</v>
      </c>
      <c r="BQA1" t="s">
        <v>2063</v>
      </c>
      <c r="BQB1" t="s">
        <v>2064</v>
      </c>
      <c r="BQC1" t="s">
        <v>2065</v>
      </c>
      <c r="BQD1" t="s">
        <v>2066</v>
      </c>
      <c r="BQE1" t="s">
        <v>2067</v>
      </c>
      <c r="BQF1" t="s">
        <v>2068</v>
      </c>
      <c r="BQG1" t="s">
        <v>2069</v>
      </c>
      <c r="BQH1" t="s">
        <v>2070</v>
      </c>
      <c r="BQI1" t="s">
        <v>2071</v>
      </c>
      <c r="BQJ1" t="s">
        <v>2072</v>
      </c>
      <c r="BQK1" t="s">
        <v>2073</v>
      </c>
      <c r="BQL1" t="s">
        <v>2074</v>
      </c>
      <c r="BQM1" t="s">
        <v>2075</v>
      </c>
      <c r="BQN1" t="s">
        <v>2076</v>
      </c>
      <c r="BQO1" t="s">
        <v>2077</v>
      </c>
      <c r="BQP1" t="s">
        <v>2078</v>
      </c>
      <c r="BQQ1" t="s">
        <v>2079</v>
      </c>
      <c r="BQR1" t="s">
        <v>2080</v>
      </c>
      <c r="BQS1" t="s">
        <v>2081</v>
      </c>
      <c r="BQT1" t="s">
        <v>2082</v>
      </c>
      <c r="BQU1" t="s">
        <v>2083</v>
      </c>
      <c r="BQV1" t="s">
        <v>2084</v>
      </c>
      <c r="BQW1" t="s">
        <v>2085</v>
      </c>
      <c r="BQX1" t="s">
        <v>2086</v>
      </c>
      <c r="BQY1" t="s">
        <v>2087</v>
      </c>
      <c r="BQZ1" t="s">
        <v>2088</v>
      </c>
      <c r="BRA1" t="s">
        <v>2089</v>
      </c>
      <c r="BRB1" t="s">
        <v>2090</v>
      </c>
      <c r="BRC1" t="s">
        <v>2091</v>
      </c>
      <c r="BRD1" t="s">
        <v>2092</v>
      </c>
      <c r="BRE1" t="s">
        <v>2093</v>
      </c>
      <c r="BRF1" t="s">
        <v>2094</v>
      </c>
      <c r="BRG1" t="s">
        <v>2095</v>
      </c>
      <c r="BRH1" t="s">
        <v>2096</v>
      </c>
      <c r="BRI1" t="s">
        <v>2097</v>
      </c>
      <c r="BRJ1" t="s">
        <v>2098</v>
      </c>
      <c r="BRK1" t="s">
        <v>2099</v>
      </c>
      <c r="BRL1" t="s">
        <v>2100</v>
      </c>
      <c r="BRM1" t="s">
        <v>2101</v>
      </c>
      <c r="BRN1" t="s">
        <v>2102</v>
      </c>
      <c r="BRO1" t="s">
        <v>2103</v>
      </c>
      <c r="BRP1" t="s">
        <v>2104</v>
      </c>
      <c r="BRQ1" t="s">
        <v>2105</v>
      </c>
      <c r="BRR1" t="s">
        <v>2106</v>
      </c>
      <c r="BRS1" t="s">
        <v>2107</v>
      </c>
      <c r="BRT1" t="s">
        <v>2108</v>
      </c>
      <c r="BRU1" t="s">
        <v>2109</v>
      </c>
      <c r="BRV1" t="s">
        <v>2110</v>
      </c>
      <c r="BRW1" t="s">
        <v>2111</v>
      </c>
      <c r="BRX1" t="s">
        <v>2112</v>
      </c>
      <c r="BRY1" t="s">
        <v>2113</v>
      </c>
      <c r="BRZ1" t="s">
        <v>2114</v>
      </c>
      <c r="BSA1" t="s">
        <v>2115</v>
      </c>
      <c r="BSB1" t="s">
        <v>2116</v>
      </c>
      <c r="BSC1" t="s">
        <v>2117</v>
      </c>
      <c r="BSD1" t="s">
        <v>2118</v>
      </c>
      <c r="BSE1" t="s">
        <v>2119</v>
      </c>
      <c r="BSF1" t="s">
        <v>2120</v>
      </c>
      <c r="BSG1" t="s">
        <v>2121</v>
      </c>
      <c r="BSH1" t="s">
        <v>2122</v>
      </c>
      <c r="BSI1" t="s">
        <v>2123</v>
      </c>
      <c r="BSJ1" t="s">
        <v>2124</v>
      </c>
      <c r="BSK1" t="s">
        <v>2125</v>
      </c>
      <c r="BSL1" t="s">
        <v>2126</v>
      </c>
      <c r="BSM1" t="s">
        <v>2127</v>
      </c>
      <c r="BSN1" t="s">
        <v>2128</v>
      </c>
      <c r="BSO1" t="s">
        <v>2129</v>
      </c>
      <c r="BSP1" t="s">
        <v>2130</v>
      </c>
      <c r="BSQ1" t="s">
        <v>2131</v>
      </c>
      <c r="BSR1" t="s">
        <v>2132</v>
      </c>
      <c r="BSS1" t="s">
        <v>2133</v>
      </c>
      <c r="BST1" t="s">
        <v>2134</v>
      </c>
      <c r="BSU1" t="s">
        <v>2135</v>
      </c>
      <c r="BSV1" t="s">
        <v>2136</v>
      </c>
      <c r="BSW1" t="s">
        <v>2137</v>
      </c>
      <c r="BSX1" t="s">
        <v>2138</v>
      </c>
      <c r="BSY1" t="s">
        <v>2139</v>
      </c>
      <c r="BSZ1" t="s">
        <v>2140</v>
      </c>
      <c r="BTA1" t="s">
        <v>2141</v>
      </c>
      <c r="BTB1" t="s">
        <v>2142</v>
      </c>
      <c r="BTC1" t="s">
        <v>2143</v>
      </c>
      <c r="BTD1" t="s">
        <v>2144</v>
      </c>
      <c r="BTE1" t="s">
        <v>2145</v>
      </c>
      <c r="BTF1" t="s">
        <v>2146</v>
      </c>
      <c r="BTG1" t="s">
        <v>2147</v>
      </c>
      <c r="BTH1" t="s">
        <v>2148</v>
      </c>
      <c r="BTI1" t="s">
        <v>2149</v>
      </c>
      <c r="BTJ1" t="s">
        <v>2150</v>
      </c>
      <c r="BTK1" t="s">
        <v>2151</v>
      </c>
      <c r="BTL1" t="s">
        <v>2152</v>
      </c>
      <c r="BTM1" t="s">
        <v>2153</v>
      </c>
      <c r="BTN1" t="s">
        <v>2154</v>
      </c>
      <c r="BTO1" t="s">
        <v>2155</v>
      </c>
      <c r="BTP1" t="s">
        <v>2156</v>
      </c>
      <c r="BTQ1" t="s">
        <v>2157</v>
      </c>
      <c r="BTR1" t="s">
        <v>2158</v>
      </c>
      <c r="BTS1" t="s">
        <v>2159</v>
      </c>
      <c r="BTT1" t="s">
        <v>2160</v>
      </c>
      <c r="BTU1" t="s">
        <v>2161</v>
      </c>
      <c r="BTV1" t="s">
        <v>2162</v>
      </c>
      <c r="BTW1" t="s">
        <v>2163</v>
      </c>
      <c r="BTX1" t="s">
        <v>2164</v>
      </c>
      <c r="BTY1" t="s">
        <v>2165</v>
      </c>
      <c r="BTZ1" t="s">
        <v>2166</v>
      </c>
      <c r="BUA1" t="s">
        <v>2167</v>
      </c>
      <c r="BUB1" t="s">
        <v>2168</v>
      </c>
      <c r="BUC1" t="s">
        <v>2169</v>
      </c>
      <c r="BUD1" t="s">
        <v>2170</v>
      </c>
      <c r="BUE1" t="s">
        <v>2171</v>
      </c>
      <c r="BUF1" t="s">
        <v>2172</v>
      </c>
      <c r="BUG1" t="s">
        <v>2173</v>
      </c>
      <c r="BUH1" t="s">
        <v>2174</v>
      </c>
      <c r="BUI1" t="s">
        <v>2175</v>
      </c>
      <c r="BUJ1" t="s">
        <v>2176</v>
      </c>
      <c r="BUK1" t="s">
        <v>2177</v>
      </c>
      <c r="BUL1" t="s">
        <v>2178</v>
      </c>
      <c r="BUM1" t="s">
        <v>2179</v>
      </c>
      <c r="BUN1" t="s">
        <v>2180</v>
      </c>
      <c r="BUO1" t="s">
        <v>2181</v>
      </c>
      <c r="BUP1" t="s">
        <v>2182</v>
      </c>
      <c r="BUQ1" t="s">
        <v>2183</v>
      </c>
      <c r="BUR1" t="s">
        <v>2184</v>
      </c>
      <c r="BUS1" t="s">
        <v>2185</v>
      </c>
      <c r="BUT1" t="s">
        <v>2186</v>
      </c>
      <c r="BUU1" t="s">
        <v>2187</v>
      </c>
      <c r="BUV1" t="s">
        <v>2188</v>
      </c>
      <c r="BUW1" t="s">
        <v>2189</v>
      </c>
      <c r="BUX1" t="s">
        <v>2190</v>
      </c>
      <c r="BUY1" t="s">
        <v>2191</v>
      </c>
      <c r="BUZ1" t="s">
        <v>2192</v>
      </c>
      <c r="BVA1" t="s">
        <v>2193</v>
      </c>
      <c r="BVB1" t="s">
        <v>2194</v>
      </c>
      <c r="BVC1" t="s">
        <v>2195</v>
      </c>
      <c r="BVD1" t="s">
        <v>2196</v>
      </c>
      <c r="BVE1" t="s">
        <v>2197</v>
      </c>
      <c r="BVF1" t="s">
        <v>2198</v>
      </c>
      <c r="BVG1" t="s">
        <v>2199</v>
      </c>
      <c r="BVH1" t="s">
        <v>2200</v>
      </c>
      <c r="BVI1" t="s">
        <v>2201</v>
      </c>
      <c r="BVJ1" t="s">
        <v>2202</v>
      </c>
      <c r="BVK1" t="s">
        <v>2203</v>
      </c>
      <c r="BVL1" t="s">
        <v>2204</v>
      </c>
      <c r="BVM1" t="s">
        <v>2205</v>
      </c>
      <c r="BVN1" t="s">
        <v>2206</v>
      </c>
      <c r="BVO1" t="s">
        <v>2207</v>
      </c>
      <c r="BVP1" t="s">
        <v>2208</v>
      </c>
      <c r="BVQ1" t="s">
        <v>2209</v>
      </c>
      <c r="BVR1" t="s">
        <v>2210</v>
      </c>
      <c r="BVS1" t="s">
        <v>2211</v>
      </c>
      <c r="BVT1" t="s">
        <v>2212</v>
      </c>
      <c r="BVU1" t="s">
        <v>2213</v>
      </c>
      <c r="BVV1" t="s">
        <v>2214</v>
      </c>
      <c r="BVW1" t="s">
        <v>2215</v>
      </c>
      <c r="BVX1" t="s">
        <v>2216</v>
      </c>
      <c r="BVY1" t="s">
        <v>2217</v>
      </c>
      <c r="BVZ1" t="s">
        <v>2218</v>
      </c>
      <c r="BWA1" t="s">
        <v>2219</v>
      </c>
      <c r="BWB1" t="s">
        <v>2220</v>
      </c>
      <c r="BWC1" t="s">
        <v>2221</v>
      </c>
      <c r="BWD1" t="s">
        <v>2222</v>
      </c>
      <c r="BWE1" t="s">
        <v>2223</v>
      </c>
      <c r="BWF1" t="s">
        <v>2224</v>
      </c>
      <c r="BWG1" t="s">
        <v>2225</v>
      </c>
      <c r="BWH1" t="s">
        <v>2226</v>
      </c>
      <c r="BWI1" t="s">
        <v>2227</v>
      </c>
      <c r="BWJ1" t="s">
        <v>2228</v>
      </c>
      <c r="BWK1" t="s">
        <v>2229</v>
      </c>
      <c r="BWL1" t="s">
        <v>2230</v>
      </c>
      <c r="BWM1" t="s">
        <v>2231</v>
      </c>
      <c r="BWN1" t="s">
        <v>2232</v>
      </c>
      <c r="BWO1" t="s">
        <v>2233</v>
      </c>
      <c r="BWP1" t="s">
        <v>2234</v>
      </c>
      <c r="BWQ1" t="s">
        <v>2235</v>
      </c>
      <c r="BWR1" t="s">
        <v>2236</v>
      </c>
      <c r="BWS1" t="s">
        <v>2237</v>
      </c>
      <c r="BWT1" t="s">
        <v>2238</v>
      </c>
      <c r="BWU1" t="s">
        <v>2239</v>
      </c>
      <c r="BWV1" t="s">
        <v>2240</v>
      </c>
      <c r="BWW1" t="s">
        <v>2241</v>
      </c>
      <c r="BWX1" t="s">
        <v>2242</v>
      </c>
      <c r="BWY1" t="s">
        <v>2243</v>
      </c>
      <c r="BWZ1" t="s">
        <v>2244</v>
      </c>
      <c r="BXA1" t="s">
        <v>2245</v>
      </c>
      <c r="BXB1" t="s">
        <v>2246</v>
      </c>
      <c r="BXC1" t="s">
        <v>2247</v>
      </c>
      <c r="BXD1" t="s">
        <v>2248</v>
      </c>
      <c r="BXE1" t="s">
        <v>2249</v>
      </c>
      <c r="BXF1" t="s">
        <v>2250</v>
      </c>
      <c r="BXG1" t="s">
        <v>2251</v>
      </c>
      <c r="BXH1" t="s">
        <v>2252</v>
      </c>
      <c r="BXI1" t="s">
        <v>2253</v>
      </c>
      <c r="BXJ1" t="s">
        <v>2254</v>
      </c>
      <c r="BXK1" t="s">
        <v>2255</v>
      </c>
      <c r="BXL1" t="s">
        <v>2256</v>
      </c>
      <c r="BXM1" t="s">
        <v>2257</v>
      </c>
      <c r="BXN1" t="s">
        <v>2258</v>
      </c>
      <c r="BXO1" t="s">
        <v>2259</v>
      </c>
      <c r="BXP1" t="s">
        <v>2260</v>
      </c>
      <c r="BXQ1" t="s">
        <v>2261</v>
      </c>
      <c r="BXR1" t="s">
        <v>2262</v>
      </c>
      <c r="BXS1" t="s">
        <v>2263</v>
      </c>
      <c r="BXT1" t="s">
        <v>2264</v>
      </c>
      <c r="BXU1" t="s">
        <v>2265</v>
      </c>
      <c r="BXV1" t="s">
        <v>2266</v>
      </c>
      <c r="BXW1" t="s">
        <v>2267</v>
      </c>
      <c r="BXX1" t="s">
        <v>2268</v>
      </c>
      <c r="BXY1" t="s">
        <v>2269</v>
      </c>
      <c r="BXZ1" t="s">
        <v>2270</v>
      </c>
      <c r="BYA1" t="s">
        <v>2271</v>
      </c>
      <c r="BYB1" t="s">
        <v>2272</v>
      </c>
      <c r="BYC1" t="s">
        <v>2273</v>
      </c>
      <c r="BYD1" t="s">
        <v>2274</v>
      </c>
      <c r="BYE1" t="s">
        <v>2275</v>
      </c>
      <c r="BYF1" t="s">
        <v>2276</v>
      </c>
      <c r="BYG1" t="s">
        <v>2277</v>
      </c>
      <c r="BYH1" t="s">
        <v>2278</v>
      </c>
      <c r="BYI1" t="s">
        <v>2279</v>
      </c>
      <c r="BYJ1" t="s">
        <v>2280</v>
      </c>
      <c r="BYK1" t="s">
        <v>2281</v>
      </c>
      <c r="BYL1" t="s">
        <v>2282</v>
      </c>
      <c r="BYM1" t="s">
        <v>2283</v>
      </c>
      <c r="BYN1" t="s">
        <v>2284</v>
      </c>
      <c r="BYO1" t="s">
        <v>2285</v>
      </c>
      <c r="BYP1" t="s">
        <v>2286</v>
      </c>
      <c r="BYQ1" t="s">
        <v>2287</v>
      </c>
      <c r="BYR1" t="s">
        <v>2288</v>
      </c>
      <c r="BYS1" t="s">
        <v>2289</v>
      </c>
      <c r="BYT1" t="s">
        <v>2290</v>
      </c>
      <c r="BYU1" t="s">
        <v>2291</v>
      </c>
      <c r="BYV1" t="s">
        <v>2292</v>
      </c>
      <c r="BYW1" t="s">
        <v>2293</v>
      </c>
      <c r="BYX1" t="s">
        <v>2294</v>
      </c>
      <c r="BYY1" t="s">
        <v>2295</v>
      </c>
      <c r="BYZ1" t="s">
        <v>2296</v>
      </c>
      <c r="BZA1" t="s">
        <v>2297</v>
      </c>
      <c r="BZB1" t="s">
        <v>2298</v>
      </c>
      <c r="BZC1" t="s">
        <v>2299</v>
      </c>
      <c r="BZD1" t="s">
        <v>2300</v>
      </c>
      <c r="BZE1" t="s">
        <v>2301</v>
      </c>
      <c r="BZF1" t="s">
        <v>2302</v>
      </c>
      <c r="BZG1" t="s">
        <v>2303</v>
      </c>
      <c r="BZH1" t="s">
        <v>2304</v>
      </c>
      <c r="BZI1" t="s">
        <v>2305</v>
      </c>
      <c r="BZJ1" t="s">
        <v>2306</v>
      </c>
      <c r="BZK1" t="s">
        <v>2307</v>
      </c>
      <c r="BZL1" t="s">
        <v>2308</v>
      </c>
      <c r="BZM1" t="s">
        <v>2309</v>
      </c>
      <c r="BZN1" t="s">
        <v>2310</v>
      </c>
      <c r="BZO1" t="s">
        <v>2311</v>
      </c>
      <c r="BZP1" t="s">
        <v>2312</v>
      </c>
      <c r="BZQ1" t="s">
        <v>2313</v>
      </c>
      <c r="BZR1" t="s">
        <v>2314</v>
      </c>
      <c r="BZS1" t="s">
        <v>2315</v>
      </c>
      <c r="BZT1" t="s">
        <v>2316</v>
      </c>
      <c r="BZU1" t="s">
        <v>2317</v>
      </c>
      <c r="BZV1" t="s">
        <v>2318</v>
      </c>
      <c r="BZW1" t="s">
        <v>2319</v>
      </c>
      <c r="BZX1" t="s">
        <v>2320</v>
      </c>
      <c r="BZY1" t="s">
        <v>2321</v>
      </c>
      <c r="BZZ1" t="s">
        <v>2322</v>
      </c>
      <c r="CAA1" t="s">
        <v>2323</v>
      </c>
      <c r="CAB1" t="s">
        <v>2324</v>
      </c>
      <c r="CAC1" t="s">
        <v>2325</v>
      </c>
      <c r="CAD1" t="s">
        <v>2326</v>
      </c>
      <c r="CAE1" t="s">
        <v>2327</v>
      </c>
      <c r="CAF1" t="s">
        <v>2328</v>
      </c>
      <c r="CAG1" t="s">
        <v>2329</v>
      </c>
      <c r="CAH1" t="s">
        <v>2330</v>
      </c>
      <c r="CAI1" t="s">
        <v>2331</v>
      </c>
      <c r="CAJ1" t="s">
        <v>2332</v>
      </c>
      <c r="CAK1" t="s">
        <v>2333</v>
      </c>
      <c r="CAL1" t="s">
        <v>2334</v>
      </c>
      <c r="CAM1" t="s">
        <v>2335</v>
      </c>
      <c r="CAN1" t="s">
        <v>2336</v>
      </c>
      <c r="CAO1" t="s">
        <v>2337</v>
      </c>
      <c r="CAP1" t="s">
        <v>2338</v>
      </c>
      <c r="CAQ1" t="s">
        <v>2339</v>
      </c>
      <c r="CAR1" t="s">
        <v>2340</v>
      </c>
      <c r="CAS1" t="s">
        <v>2341</v>
      </c>
      <c r="CAT1" t="s">
        <v>2342</v>
      </c>
      <c r="CAU1" t="s">
        <v>2343</v>
      </c>
      <c r="CAV1" t="s">
        <v>2344</v>
      </c>
      <c r="CAW1" t="s">
        <v>2345</v>
      </c>
      <c r="CAX1" t="s">
        <v>2346</v>
      </c>
      <c r="CAY1" t="s">
        <v>2347</v>
      </c>
      <c r="CAZ1" t="s">
        <v>2348</v>
      </c>
      <c r="CBA1" t="s">
        <v>2349</v>
      </c>
      <c r="CBB1" t="s">
        <v>2350</v>
      </c>
      <c r="CBC1" t="s">
        <v>2351</v>
      </c>
      <c r="CBD1" t="s">
        <v>2352</v>
      </c>
      <c r="CBE1" t="s">
        <v>2353</v>
      </c>
      <c r="CBF1" t="s">
        <v>2354</v>
      </c>
      <c r="CBG1" t="s">
        <v>2355</v>
      </c>
      <c r="CBH1" t="s">
        <v>2356</v>
      </c>
      <c r="CBI1" t="s">
        <v>2357</v>
      </c>
      <c r="CBJ1" t="s">
        <v>2358</v>
      </c>
      <c r="CBK1" t="s">
        <v>2359</v>
      </c>
      <c r="CBL1" t="s">
        <v>2360</v>
      </c>
      <c r="CBM1" t="s">
        <v>2361</v>
      </c>
      <c r="CBN1" t="s">
        <v>2362</v>
      </c>
      <c r="CBO1" t="s">
        <v>2363</v>
      </c>
      <c r="CBP1" t="s">
        <v>2364</v>
      </c>
      <c r="CBQ1" t="s">
        <v>2365</v>
      </c>
      <c r="CBR1" t="s">
        <v>2366</v>
      </c>
      <c r="CBS1" t="s">
        <v>2367</v>
      </c>
      <c r="CBT1" t="s">
        <v>2368</v>
      </c>
      <c r="CBU1" t="s">
        <v>2369</v>
      </c>
      <c r="CBV1" t="s">
        <v>2370</v>
      </c>
      <c r="CBW1" t="s">
        <v>2371</v>
      </c>
      <c r="CBX1" t="s">
        <v>2372</v>
      </c>
      <c r="CBY1" t="s">
        <v>2373</v>
      </c>
      <c r="CBZ1" t="s">
        <v>2374</v>
      </c>
      <c r="CCA1" t="s">
        <v>2375</v>
      </c>
      <c r="CCB1" t="s">
        <v>2376</v>
      </c>
      <c r="CCC1" t="s">
        <v>2377</v>
      </c>
      <c r="CCD1" t="s">
        <v>2378</v>
      </c>
      <c r="CCE1" t="s">
        <v>2379</v>
      </c>
      <c r="CCF1" t="s">
        <v>2380</v>
      </c>
      <c r="CCG1" t="s">
        <v>2381</v>
      </c>
      <c r="CCH1" t="s">
        <v>2382</v>
      </c>
      <c r="CCI1" t="s">
        <v>2383</v>
      </c>
      <c r="CCJ1" t="s">
        <v>2384</v>
      </c>
      <c r="CCK1" t="s">
        <v>2385</v>
      </c>
      <c r="CCL1" t="s">
        <v>2386</v>
      </c>
      <c r="CCM1" t="s">
        <v>2387</v>
      </c>
      <c r="CCN1" t="s">
        <v>2388</v>
      </c>
      <c r="CCO1" t="s">
        <v>2389</v>
      </c>
      <c r="CCP1" t="s">
        <v>2390</v>
      </c>
      <c r="CCQ1" t="s">
        <v>2391</v>
      </c>
      <c r="CCR1" t="s">
        <v>2392</v>
      </c>
      <c r="CCS1" t="s">
        <v>2393</v>
      </c>
      <c r="CCT1" t="s">
        <v>2394</v>
      </c>
      <c r="CCU1" t="s">
        <v>2395</v>
      </c>
      <c r="CCV1" t="s">
        <v>2396</v>
      </c>
      <c r="CCW1" t="s">
        <v>2397</v>
      </c>
      <c r="CCX1" t="s">
        <v>2398</v>
      </c>
      <c r="CCY1" t="s">
        <v>2399</v>
      </c>
      <c r="CCZ1" t="s">
        <v>2400</v>
      </c>
      <c r="CDA1" t="s">
        <v>2401</v>
      </c>
      <c r="CDB1" t="s">
        <v>2402</v>
      </c>
      <c r="CDC1" t="s">
        <v>2403</v>
      </c>
      <c r="CDD1" t="s">
        <v>2404</v>
      </c>
      <c r="CDE1" t="s">
        <v>2405</v>
      </c>
      <c r="CDF1" t="s">
        <v>2406</v>
      </c>
      <c r="CDG1" t="s">
        <v>2407</v>
      </c>
      <c r="CDH1" t="s">
        <v>2408</v>
      </c>
      <c r="CDI1" t="s">
        <v>2409</v>
      </c>
      <c r="CDJ1" t="s">
        <v>2410</v>
      </c>
      <c r="CDK1" t="s">
        <v>2411</v>
      </c>
      <c r="CDL1" t="s">
        <v>2412</v>
      </c>
      <c r="CDM1" t="s">
        <v>2413</v>
      </c>
      <c r="CDN1" t="s">
        <v>2414</v>
      </c>
      <c r="CDO1" t="s">
        <v>2415</v>
      </c>
      <c r="CDP1" t="s">
        <v>2416</v>
      </c>
      <c r="CDQ1" t="s">
        <v>2417</v>
      </c>
      <c r="CDR1" t="s">
        <v>2418</v>
      </c>
      <c r="CDS1" t="s">
        <v>2419</v>
      </c>
      <c r="CDT1" t="s">
        <v>2420</v>
      </c>
      <c r="CDU1" t="s">
        <v>2421</v>
      </c>
      <c r="CDV1" t="s">
        <v>2422</v>
      </c>
      <c r="CDW1" t="s">
        <v>2423</v>
      </c>
      <c r="CDX1" t="s">
        <v>2424</v>
      </c>
      <c r="CDY1" t="s">
        <v>2425</v>
      </c>
      <c r="CDZ1" t="s">
        <v>2426</v>
      </c>
      <c r="CEA1" t="s">
        <v>2427</v>
      </c>
      <c r="CEB1" t="s">
        <v>2428</v>
      </c>
      <c r="CEC1" t="s">
        <v>2429</v>
      </c>
      <c r="CED1" t="s">
        <v>2430</v>
      </c>
      <c r="CEE1" t="s">
        <v>2431</v>
      </c>
      <c r="CEF1" t="s">
        <v>2432</v>
      </c>
      <c r="CEG1" t="s">
        <v>2433</v>
      </c>
      <c r="CEH1" t="s">
        <v>2434</v>
      </c>
      <c r="CEI1" t="s">
        <v>2435</v>
      </c>
      <c r="CEJ1" t="s">
        <v>2436</v>
      </c>
      <c r="CEK1" t="s">
        <v>2437</v>
      </c>
      <c r="CEL1" t="s">
        <v>2438</v>
      </c>
      <c r="CEM1" t="s">
        <v>2439</v>
      </c>
      <c r="CEN1" t="s">
        <v>2440</v>
      </c>
      <c r="CEO1" t="s">
        <v>2441</v>
      </c>
      <c r="CEP1" t="s">
        <v>2442</v>
      </c>
      <c r="CEQ1" t="s">
        <v>2443</v>
      </c>
      <c r="CER1" t="s">
        <v>2444</v>
      </c>
      <c r="CES1" t="s">
        <v>2445</v>
      </c>
      <c r="CET1" t="s">
        <v>2446</v>
      </c>
      <c r="CEU1" t="s">
        <v>2447</v>
      </c>
      <c r="CEV1" t="s">
        <v>2448</v>
      </c>
      <c r="CEW1" t="s">
        <v>2449</v>
      </c>
      <c r="CEX1" t="s">
        <v>2450</v>
      </c>
      <c r="CEY1" t="s">
        <v>2451</v>
      </c>
      <c r="CEZ1" t="s">
        <v>2452</v>
      </c>
      <c r="CFA1" t="s">
        <v>2453</v>
      </c>
      <c r="CFB1" t="s">
        <v>2454</v>
      </c>
      <c r="CFC1" t="s">
        <v>2455</v>
      </c>
      <c r="CFD1" t="s">
        <v>2456</v>
      </c>
      <c r="CFE1" t="s">
        <v>2457</v>
      </c>
      <c r="CFF1" t="s">
        <v>2458</v>
      </c>
      <c r="CFG1" t="s">
        <v>2459</v>
      </c>
      <c r="CFH1" t="s">
        <v>2460</v>
      </c>
      <c r="CFI1" t="s">
        <v>2461</v>
      </c>
      <c r="CFJ1" t="s">
        <v>2462</v>
      </c>
      <c r="CFK1" t="s">
        <v>2463</v>
      </c>
      <c r="CFL1" t="s">
        <v>2464</v>
      </c>
      <c r="CFM1" t="s">
        <v>2465</v>
      </c>
      <c r="CFN1" t="s">
        <v>2466</v>
      </c>
      <c r="CFO1" t="s">
        <v>2467</v>
      </c>
      <c r="CFP1" t="s">
        <v>2468</v>
      </c>
      <c r="CFQ1" t="s">
        <v>2469</v>
      </c>
      <c r="CFR1" t="s">
        <v>2470</v>
      </c>
      <c r="CFS1" t="s">
        <v>2471</v>
      </c>
      <c r="CFT1" t="s">
        <v>2472</v>
      </c>
      <c r="CFU1" t="s">
        <v>2473</v>
      </c>
      <c r="CFV1" t="s">
        <v>2474</v>
      </c>
      <c r="CFW1" t="s">
        <v>2475</v>
      </c>
      <c r="CFX1" t="s">
        <v>2476</v>
      </c>
      <c r="CFY1" t="s">
        <v>2477</v>
      </c>
      <c r="CFZ1" t="s">
        <v>2478</v>
      </c>
      <c r="CGA1" t="s">
        <v>2479</v>
      </c>
      <c r="CGB1" t="s">
        <v>2480</v>
      </c>
      <c r="CGC1" t="s">
        <v>2481</v>
      </c>
      <c r="CGD1" t="s">
        <v>2482</v>
      </c>
      <c r="CGE1" t="s">
        <v>2483</v>
      </c>
      <c r="CGF1" t="s">
        <v>2484</v>
      </c>
      <c r="CGG1" t="s">
        <v>2485</v>
      </c>
      <c r="CGH1" t="s">
        <v>2486</v>
      </c>
      <c r="CGI1" t="s">
        <v>2487</v>
      </c>
      <c r="CGJ1" t="s">
        <v>2488</v>
      </c>
      <c r="CGK1" t="s">
        <v>2489</v>
      </c>
      <c r="CGL1" t="s">
        <v>2490</v>
      </c>
      <c r="CGM1" t="s">
        <v>2491</v>
      </c>
      <c r="CGN1" t="s">
        <v>2492</v>
      </c>
      <c r="CGO1" t="s">
        <v>2493</v>
      </c>
      <c r="CGP1" t="s">
        <v>2494</v>
      </c>
      <c r="CGQ1" t="s">
        <v>2495</v>
      </c>
      <c r="CGR1" t="s">
        <v>2496</v>
      </c>
      <c r="CGS1" t="s">
        <v>2497</v>
      </c>
      <c r="CGT1" t="s">
        <v>2498</v>
      </c>
      <c r="CGU1" t="s">
        <v>2499</v>
      </c>
      <c r="CGV1" t="s">
        <v>2500</v>
      </c>
      <c r="CGW1" t="s">
        <v>2501</v>
      </c>
      <c r="CGX1" t="s">
        <v>2502</v>
      </c>
      <c r="CGY1" t="s">
        <v>2503</v>
      </c>
      <c r="CGZ1" t="s">
        <v>2504</v>
      </c>
      <c r="CHA1" t="s">
        <v>2505</v>
      </c>
      <c r="CHB1" t="s">
        <v>2506</v>
      </c>
      <c r="CHC1" t="s">
        <v>2507</v>
      </c>
      <c r="CHD1" t="s">
        <v>2508</v>
      </c>
      <c r="CHE1" t="s">
        <v>2509</v>
      </c>
      <c r="CHF1" t="s">
        <v>2510</v>
      </c>
      <c r="CHG1" t="s">
        <v>2511</v>
      </c>
      <c r="CHH1" t="s">
        <v>2512</v>
      </c>
      <c r="CHI1" t="s">
        <v>2513</v>
      </c>
      <c r="CHJ1" t="s">
        <v>2514</v>
      </c>
      <c r="CHK1" t="s">
        <v>2515</v>
      </c>
      <c r="CHL1" t="s">
        <v>2516</v>
      </c>
      <c r="CHM1" t="s">
        <v>2517</v>
      </c>
      <c r="CHN1" t="s">
        <v>2518</v>
      </c>
      <c r="CHO1" t="s">
        <v>2519</v>
      </c>
      <c r="CHP1" t="s">
        <v>2520</v>
      </c>
      <c r="CHQ1" t="s">
        <v>2521</v>
      </c>
      <c r="CHR1" t="s">
        <v>2522</v>
      </c>
      <c r="CHS1" t="s">
        <v>2523</v>
      </c>
      <c r="CHT1" t="s">
        <v>2524</v>
      </c>
      <c r="CHU1" t="s">
        <v>2525</v>
      </c>
      <c r="CHV1" t="s">
        <v>2526</v>
      </c>
      <c r="CHW1" t="s">
        <v>2527</v>
      </c>
      <c r="CHX1" t="s">
        <v>2528</v>
      </c>
      <c r="CHY1" t="s">
        <v>2529</v>
      </c>
      <c r="CHZ1" t="s">
        <v>2530</v>
      </c>
      <c r="CIA1" t="s">
        <v>2531</v>
      </c>
      <c r="CIB1" t="s">
        <v>2532</v>
      </c>
      <c r="CIC1" t="s">
        <v>2533</v>
      </c>
      <c r="CID1" t="s">
        <v>2534</v>
      </c>
      <c r="CIE1" t="s">
        <v>2535</v>
      </c>
      <c r="CIF1" t="s">
        <v>2536</v>
      </c>
      <c r="CIG1" t="s">
        <v>2537</v>
      </c>
      <c r="CIH1" t="s">
        <v>2538</v>
      </c>
      <c r="CII1" t="s">
        <v>2539</v>
      </c>
      <c r="CIJ1" t="s">
        <v>2540</v>
      </c>
      <c r="CIK1" t="s">
        <v>2541</v>
      </c>
      <c r="CIL1" t="s">
        <v>2542</v>
      </c>
      <c r="CIM1" t="s">
        <v>2543</v>
      </c>
      <c r="CIN1" t="s">
        <v>2544</v>
      </c>
      <c r="CIO1" t="s">
        <v>2545</v>
      </c>
      <c r="CIP1" t="s">
        <v>2546</v>
      </c>
      <c r="CIQ1" t="s">
        <v>2547</v>
      </c>
      <c r="CIR1" t="s">
        <v>2548</v>
      </c>
      <c r="CIS1" t="s">
        <v>2549</v>
      </c>
      <c r="CIT1" t="s">
        <v>2550</v>
      </c>
      <c r="CIU1" t="s">
        <v>2551</v>
      </c>
      <c r="CIV1" t="s">
        <v>2552</v>
      </c>
      <c r="CIW1" t="s">
        <v>2553</v>
      </c>
      <c r="CIX1" t="s">
        <v>2554</v>
      </c>
      <c r="CIY1" t="s">
        <v>2555</v>
      </c>
      <c r="CIZ1" t="s">
        <v>2556</v>
      </c>
      <c r="CJA1" t="s">
        <v>2557</v>
      </c>
      <c r="CJB1" t="s">
        <v>2558</v>
      </c>
      <c r="CJC1" t="s">
        <v>2559</v>
      </c>
      <c r="CJD1" t="s">
        <v>2560</v>
      </c>
      <c r="CJE1" t="s">
        <v>2561</v>
      </c>
      <c r="CJF1" t="s">
        <v>2562</v>
      </c>
      <c r="CJG1" t="s">
        <v>2563</v>
      </c>
      <c r="CJH1" t="s">
        <v>2564</v>
      </c>
      <c r="CJI1" t="s">
        <v>2565</v>
      </c>
      <c r="CJJ1" t="s">
        <v>2566</v>
      </c>
      <c r="CJK1" t="s">
        <v>2567</v>
      </c>
      <c r="CJL1" t="s">
        <v>2568</v>
      </c>
      <c r="CJM1" t="s">
        <v>2569</v>
      </c>
      <c r="CJN1" t="s">
        <v>2570</v>
      </c>
      <c r="CJO1" t="s">
        <v>2571</v>
      </c>
      <c r="CJP1" t="s">
        <v>2572</v>
      </c>
      <c r="CJQ1" t="s">
        <v>2573</v>
      </c>
      <c r="CJR1" t="s">
        <v>2574</v>
      </c>
      <c r="CJS1" t="s">
        <v>2575</v>
      </c>
      <c r="CJT1" t="s">
        <v>2576</v>
      </c>
      <c r="CJU1" t="s">
        <v>2577</v>
      </c>
      <c r="CJV1" t="s">
        <v>2578</v>
      </c>
      <c r="CJW1" t="s">
        <v>2579</v>
      </c>
      <c r="CJX1" t="s">
        <v>2580</v>
      </c>
      <c r="CJY1" t="s">
        <v>2581</v>
      </c>
      <c r="CJZ1" t="s">
        <v>2582</v>
      </c>
      <c r="CKA1" t="s">
        <v>2583</v>
      </c>
      <c r="CKB1" t="s">
        <v>2584</v>
      </c>
      <c r="CKC1" t="s">
        <v>2585</v>
      </c>
      <c r="CKD1" t="s">
        <v>2586</v>
      </c>
      <c r="CKE1" t="s">
        <v>2587</v>
      </c>
      <c r="CKF1" t="s">
        <v>2588</v>
      </c>
      <c r="CKG1" t="s">
        <v>2589</v>
      </c>
      <c r="CKH1" t="s">
        <v>2590</v>
      </c>
      <c r="CKI1" t="s">
        <v>2591</v>
      </c>
      <c r="CKJ1" t="s">
        <v>2592</v>
      </c>
      <c r="CKK1" t="s">
        <v>2593</v>
      </c>
      <c r="CKL1" t="s">
        <v>2594</v>
      </c>
      <c r="CKM1" t="s">
        <v>2595</v>
      </c>
      <c r="CKN1" t="s">
        <v>2596</v>
      </c>
      <c r="CKO1" t="s">
        <v>2597</v>
      </c>
      <c r="CKP1" t="s">
        <v>2598</v>
      </c>
      <c r="CKQ1" t="s">
        <v>2599</v>
      </c>
      <c r="CKR1" t="s">
        <v>2600</v>
      </c>
      <c r="CKS1" t="s">
        <v>2601</v>
      </c>
      <c r="CKT1" t="s">
        <v>2602</v>
      </c>
      <c r="CKU1" t="s">
        <v>2603</v>
      </c>
      <c r="CKV1" t="s">
        <v>2604</v>
      </c>
      <c r="CKW1" t="s">
        <v>2605</v>
      </c>
      <c r="CKX1" t="s">
        <v>2606</v>
      </c>
      <c r="CKY1" t="s">
        <v>2607</v>
      </c>
      <c r="CKZ1" t="s">
        <v>2608</v>
      </c>
      <c r="CLA1" t="s">
        <v>2609</v>
      </c>
      <c r="CLB1" t="s">
        <v>2610</v>
      </c>
      <c r="CLC1" t="s">
        <v>2611</v>
      </c>
      <c r="CLD1" t="s">
        <v>2612</v>
      </c>
      <c r="CLE1" t="s">
        <v>2613</v>
      </c>
      <c r="CLF1" t="s">
        <v>2614</v>
      </c>
      <c r="CLG1" t="s">
        <v>2615</v>
      </c>
      <c r="CLH1" t="s">
        <v>2616</v>
      </c>
      <c r="CLI1" t="s">
        <v>2617</v>
      </c>
      <c r="CLJ1" t="s">
        <v>2618</v>
      </c>
      <c r="CLK1" t="s">
        <v>2619</v>
      </c>
      <c r="CLL1" t="s">
        <v>2620</v>
      </c>
      <c r="CLM1" t="s">
        <v>2621</v>
      </c>
      <c r="CLN1" t="s">
        <v>2622</v>
      </c>
      <c r="CLO1" t="s">
        <v>2623</v>
      </c>
      <c r="CLP1" t="s">
        <v>2624</v>
      </c>
      <c r="CLQ1" t="s">
        <v>2625</v>
      </c>
      <c r="CLR1" t="s">
        <v>2626</v>
      </c>
      <c r="CLS1" t="s">
        <v>2627</v>
      </c>
      <c r="CLT1" t="s">
        <v>2628</v>
      </c>
      <c r="CLU1" t="s">
        <v>2629</v>
      </c>
      <c r="CLV1" t="s">
        <v>2630</v>
      </c>
      <c r="CLW1" t="s">
        <v>2631</v>
      </c>
      <c r="CLX1" t="s">
        <v>2632</v>
      </c>
      <c r="CLY1" t="s">
        <v>2633</v>
      </c>
      <c r="CLZ1" t="s">
        <v>2634</v>
      </c>
      <c r="CMA1" t="s">
        <v>2635</v>
      </c>
      <c r="CMB1" t="s">
        <v>2636</v>
      </c>
      <c r="CMC1" t="s">
        <v>2637</v>
      </c>
      <c r="CMD1" t="s">
        <v>2638</v>
      </c>
      <c r="CME1" t="s">
        <v>2639</v>
      </c>
      <c r="CMF1" t="s">
        <v>2640</v>
      </c>
      <c r="CMG1" t="s">
        <v>2641</v>
      </c>
      <c r="CMH1" t="s">
        <v>2642</v>
      </c>
      <c r="CMI1" t="s">
        <v>2643</v>
      </c>
      <c r="CMJ1" t="s">
        <v>2644</v>
      </c>
      <c r="CMK1" t="s">
        <v>2645</v>
      </c>
      <c r="CML1" t="s">
        <v>2646</v>
      </c>
      <c r="CMM1" t="s">
        <v>2647</v>
      </c>
      <c r="CMN1" t="s">
        <v>2648</v>
      </c>
      <c r="CMO1" t="s">
        <v>2649</v>
      </c>
      <c r="CMP1" t="s">
        <v>2650</v>
      </c>
      <c r="CMQ1" t="s">
        <v>2651</v>
      </c>
      <c r="CMR1" t="s">
        <v>2652</v>
      </c>
      <c r="CMS1" t="s">
        <v>2653</v>
      </c>
      <c r="CMT1" t="s">
        <v>2654</v>
      </c>
      <c r="CMU1" t="s">
        <v>2655</v>
      </c>
      <c r="CMV1" t="s">
        <v>2656</v>
      </c>
      <c r="CMW1" t="s">
        <v>2657</v>
      </c>
      <c r="CMX1" t="s">
        <v>2658</v>
      </c>
      <c r="CMY1" t="s">
        <v>2659</v>
      </c>
      <c r="CMZ1" t="s">
        <v>2660</v>
      </c>
      <c r="CNA1" t="s">
        <v>2661</v>
      </c>
      <c r="CNB1" t="s">
        <v>2662</v>
      </c>
      <c r="CNC1" t="s">
        <v>2663</v>
      </c>
      <c r="CND1" t="s">
        <v>2664</v>
      </c>
      <c r="CNE1" t="s">
        <v>2665</v>
      </c>
      <c r="CNF1" t="s">
        <v>2666</v>
      </c>
      <c r="CNG1" t="s">
        <v>2667</v>
      </c>
      <c r="CNH1" t="s">
        <v>2668</v>
      </c>
      <c r="CNI1" t="s">
        <v>2669</v>
      </c>
      <c r="CNJ1" t="s">
        <v>2670</v>
      </c>
      <c r="CNK1" t="s">
        <v>2671</v>
      </c>
      <c r="CNL1" t="s">
        <v>2672</v>
      </c>
      <c r="CNM1" t="s">
        <v>2673</v>
      </c>
      <c r="CNN1" t="s">
        <v>2674</v>
      </c>
      <c r="CNO1" t="s">
        <v>2675</v>
      </c>
      <c r="CNP1" t="s">
        <v>2676</v>
      </c>
      <c r="CNQ1" t="s">
        <v>2677</v>
      </c>
      <c r="CNR1" t="s">
        <v>2678</v>
      </c>
      <c r="CNS1" t="s">
        <v>2679</v>
      </c>
      <c r="CNT1" t="s">
        <v>2680</v>
      </c>
      <c r="CNU1" t="s">
        <v>2681</v>
      </c>
      <c r="CNV1" t="s">
        <v>2682</v>
      </c>
      <c r="CNW1" t="s">
        <v>2683</v>
      </c>
      <c r="CNX1" t="s">
        <v>2684</v>
      </c>
      <c r="CNY1" t="s">
        <v>2685</v>
      </c>
      <c r="CNZ1" t="s">
        <v>2686</v>
      </c>
      <c r="COA1" t="s">
        <v>2687</v>
      </c>
      <c r="COB1" t="s">
        <v>2688</v>
      </c>
      <c r="COC1" t="s">
        <v>2689</v>
      </c>
      <c r="COD1" t="s">
        <v>2690</v>
      </c>
      <c r="COE1" t="s">
        <v>2691</v>
      </c>
      <c r="COF1" t="s">
        <v>2692</v>
      </c>
      <c r="COG1" t="s">
        <v>2693</v>
      </c>
      <c r="COH1" t="s">
        <v>2694</v>
      </c>
      <c r="COI1" t="s">
        <v>2695</v>
      </c>
      <c r="COJ1" t="s">
        <v>2696</v>
      </c>
      <c r="COK1" t="s">
        <v>2697</v>
      </c>
      <c r="COL1" t="s">
        <v>2698</v>
      </c>
      <c r="COM1" t="s">
        <v>2699</v>
      </c>
      <c r="CON1" t="s">
        <v>2700</v>
      </c>
      <c r="COO1" t="s">
        <v>2701</v>
      </c>
      <c r="COP1" t="s">
        <v>2702</v>
      </c>
      <c r="COQ1" t="s">
        <v>2703</v>
      </c>
      <c r="COR1" t="s">
        <v>2704</v>
      </c>
      <c r="COS1" t="s">
        <v>2705</v>
      </c>
      <c r="COT1" t="s">
        <v>2706</v>
      </c>
      <c r="COU1" t="s">
        <v>2707</v>
      </c>
      <c r="COV1" t="s">
        <v>2708</v>
      </c>
      <c r="COW1" t="s">
        <v>2709</v>
      </c>
      <c r="COX1" t="s">
        <v>2710</v>
      </c>
      <c r="COY1" t="s">
        <v>2711</v>
      </c>
      <c r="COZ1" t="s">
        <v>2712</v>
      </c>
      <c r="CPA1" t="s">
        <v>2713</v>
      </c>
      <c r="CPB1" t="s">
        <v>2714</v>
      </c>
      <c r="CPC1" t="s">
        <v>2715</v>
      </c>
      <c r="CPD1" t="s">
        <v>2716</v>
      </c>
      <c r="CPE1" t="s">
        <v>2717</v>
      </c>
      <c r="CPF1" t="s">
        <v>2718</v>
      </c>
      <c r="CPG1" t="s">
        <v>2719</v>
      </c>
      <c r="CPH1" t="s">
        <v>2720</v>
      </c>
      <c r="CPI1" t="s">
        <v>2721</v>
      </c>
      <c r="CPJ1" t="s">
        <v>2722</v>
      </c>
      <c r="CPK1" t="s">
        <v>2723</v>
      </c>
      <c r="CPL1" t="s">
        <v>2724</v>
      </c>
      <c r="CPM1" t="s">
        <v>2725</v>
      </c>
      <c r="CPN1" t="s">
        <v>2726</v>
      </c>
      <c r="CPO1" t="s">
        <v>2727</v>
      </c>
      <c r="CPP1" t="s">
        <v>2728</v>
      </c>
      <c r="CPQ1" t="s">
        <v>2729</v>
      </c>
      <c r="CPR1" t="s">
        <v>2730</v>
      </c>
      <c r="CPS1" t="s">
        <v>2731</v>
      </c>
      <c r="CPT1" t="s">
        <v>2732</v>
      </c>
      <c r="CPU1" t="s">
        <v>2733</v>
      </c>
      <c r="CPV1" t="s">
        <v>2734</v>
      </c>
      <c r="CPW1" t="s">
        <v>2735</v>
      </c>
      <c r="CPX1" t="s">
        <v>2736</v>
      </c>
      <c r="CPY1" t="s">
        <v>2737</v>
      </c>
      <c r="CPZ1" t="s">
        <v>2738</v>
      </c>
      <c r="CQA1" t="s">
        <v>2739</v>
      </c>
      <c r="CQB1" t="s">
        <v>2740</v>
      </c>
      <c r="CQC1" t="s">
        <v>2741</v>
      </c>
      <c r="CQD1" t="s">
        <v>2742</v>
      </c>
      <c r="CQE1" t="s">
        <v>2743</v>
      </c>
      <c r="CQF1" t="s">
        <v>2744</v>
      </c>
      <c r="CQG1" t="s">
        <v>2745</v>
      </c>
      <c r="CQH1" t="s">
        <v>2746</v>
      </c>
      <c r="CQI1" t="s">
        <v>2747</v>
      </c>
      <c r="CQJ1" t="s">
        <v>2748</v>
      </c>
      <c r="CQK1" t="s">
        <v>2749</v>
      </c>
      <c r="CQL1" t="s">
        <v>2750</v>
      </c>
      <c r="CQM1" t="s">
        <v>2751</v>
      </c>
      <c r="CQN1" t="s">
        <v>2752</v>
      </c>
      <c r="CQO1" t="s">
        <v>2753</v>
      </c>
      <c r="CQP1" t="s">
        <v>2754</v>
      </c>
      <c r="CQQ1" t="s">
        <v>2755</v>
      </c>
      <c r="CQR1" t="s">
        <v>2756</v>
      </c>
      <c r="CQS1" t="s">
        <v>2757</v>
      </c>
      <c r="CQT1" t="s">
        <v>2758</v>
      </c>
      <c r="CQU1" t="s">
        <v>2759</v>
      </c>
      <c r="CQV1" t="s">
        <v>2760</v>
      </c>
      <c r="CQW1" t="s">
        <v>2761</v>
      </c>
      <c r="CQX1" t="s">
        <v>2762</v>
      </c>
      <c r="CQY1" t="s">
        <v>2763</v>
      </c>
      <c r="CQZ1" t="s">
        <v>2764</v>
      </c>
      <c r="CRA1" t="s">
        <v>2765</v>
      </c>
      <c r="CRB1" t="s">
        <v>2766</v>
      </c>
      <c r="CRC1" t="s">
        <v>2767</v>
      </c>
      <c r="CRD1" t="s">
        <v>2768</v>
      </c>
      <c r="CRE1" t="s">
        <v>2769</v>
      </c>
      <c r="CRF1" t="s">
        <v>2770</v>
      </c>
      <c r="CRG1" t="s">
        <v>2771</v>
      </c>
      <c r="CRH1" t="s">
        <v>2772</v>
      </c>
      <c r="CRI1" t="s">
        <v>2773</v>
      </c>
      <c r="CRJ1" t="s">
        <v>2774</v>
      </c>
      <c r="CRK1" t="s">
        <v>2775</v>
      </c>
      <c r="CRL1" t="s">
        <v>2776</v>
      </c>
      <c r="CRM1" t="s">
        <v>2777</v>
      </c>
      <c r="CRN1" t="s">
        <v>2778</v>
      </c>
      <c r="CRO1" t="s">
        <v>2779</v>
      </c>
      <c r="CRP1" t="s">
        <v>2780</v>
      </c>
      <c r="CRQ1" t="s">
        <v>2781</v>
      </c>
      <c r="CRR1" t="s">
        <v>2782</v>
      </c>
      <c r="CRS1" t="s">
        <v>2783</v>
      </c>
      <c r="CRT1" t="s">
        <v>2784</v>
      </c>
      <c r="CRU1" t="s">
        <v>2785</v>
      </c>
      <c r="CRV1" t="s">
        <v>2786</v>
      </c>
      <c r="CRW1" t="s">
        <v>2787</v>
      </c>
      <c r="CRX1" t="s">
        <v>2788</v>
      </c>
      <c r="CRY1" t="s">
        <v>2789</v>
      </c>
      <c r="CRZ1" t="s">
        <v>2790</v>
      </c>
      <c r="CSA1" t="s">
        <v>2791</v>
      </c>
      <c r="CSB1" t="s">
        <v>2792</v>
      </c>
      <c r="CSC1" t="s">
        <v>2793</v>
      </c>
      <c r="CSD1" t="s">
        <v>2794</v>
      </c>
      <c r="CSE1" t="s">
        <v>2795</v>
      </c>
      <c r="CSF1" t="s">
        <v>2796</v>
      </c>
      <c r="CSG1" t="s">
        <v>2797</v>
      </c>
      <c r="CSH1" t="s">
        <v>2798</v>
      </c>
      <c r="CSI1" t="s">
        <v>2799</v>
      </c>
      <c r="CSJ1" t="s">
        <v>2800</v>
      </c>
      <c r="CSK1" t="s">
        <v>2801</v>
      </c>
      <c r="CSL1" t="s">
        <v>2802</v>
      </c>
      <c r="CSM1" t="s">
        <v>2803</v>
      </c>
      <c r="CSN1" t="s">
        <v>2804</v>
      </c>
      <c r="CSO1" t="s">
        <v>2805</v>
      </c>
      <c r="CSP1" t="s">
        <v>2806</v>
      </c>
      <c r="CSQ1" t="s">
        <v>2807</v>
      </c>
      <c r="CSR1" t="s">
        <v>2808</v>
      </c>
      <c r="CSS1" t="s">
        <v>2809</v>
      </c>
      <c r="CST1" t="s">
        <v>2810</v>
      </c>
      <c r="CSU1" t="s">
        <v>2811</v>
      </c>
      <c r="CSV1" t="s">
        <v>2812</v>
      </c>
      <c r="CSW1" t="s">
        <v>2813</v>
      </c>
      <c r="CSX1" t="s">
        <v>2814</v>
      </c>
      <c r="CSY1" t="s">
        <v>2815</v>
      </c>
      <c r="CSZ1" t="s">
        <v>2816</v>
      </c>
      <c r="CTA1" t="s">
        <v>2817</v>
      </c>
      <c r="CTB1" t="s">
        <v>2818</v>
      </c>
      <c r="CTC1" t="s">
        <v>2819</v>
      </c>
      <c r="CTD1" t="s">
        <v>2820</v>
      </c>
      <c r="CTE1" t="s">
        <v>2821</v>
      </c>
      <c r="CTF1" t="s">
        <v>2822</v>
      </c>
      <c r="CTG1" t="s">
        <v>2823</v>
      </c>
      <c r="CTH1" t="s">
        <v>2824</v>
      </c>
      <c r="CTI1" t="s">
        <v>2825</v>
      </c>
      <c r="CTJ1" t="s">
        <v>2826</v>
      </c>
      <c r="CTK1" t="s">
        <v>2827</v>
      </c>
      <c r="CTL1" t="s">
        <v>2828</v>
      </c>
      <c r="CTM1" t="s">
        <v>2829</v>
      </c>
      <c r="CTN1" t="s">
        <v>2830</v>
      </c>
      <c r="CTO1" t="s">
        <v>2831</v>
      </c>
      <c r="CTP1" t="s">
        <v>2832</v>
      </c>
      <c r="CTQ1" t="s">
        <v>2833</v>
      </c>
      <c r="CTR1" t="s">
        <v>2834</v>
      </c>
      <c r="CTS1" t="s">
        <v>2835</v>
      </c>
      <c r="CTT1" t="s">
        <v>2836</v>
      </c>
      <c r="CTU1" t="s">
        <v>2837</v>
      </c>
      <c r="CTV1" t="s">
        <v>2838</v>
      </c>
      <c r="CTW1" t="s">
        <v>2839</v>
      </c>
      <c r="CTX1" t="s">
        <v>2840</v>
      </c>
      <c r="CTY1" t="s">
        <v>2841</v>
      </c>
      <c r="CTZ1" t="s">
        <v>2842</v>
      </c>
      <c r="CUA1" t="s">
        <v>2843</v>
      </c>
      <c r="CUB1" t="s">
        <v>2844</v>
      </c>
      <c r="CUC1" t="s">
        <v>2845</v>
      </c>
      <c r="CUD1" t="s">
        <v>2846</v>
      </c>
      <c r="CUE1" t="s">
        <v>2847</v>
      </c>
      <c r="CUF1" t="s">
        <v>2848</v>
      </c>
      <c r="CUG1" t="s">
        <v>2849</v>
      </c>
      <c r="CUH1" t="s">
        <v>2850</v>
      </c>
      <c r="CUI1" t="s">
        <v>2851</v>
      </c>
      <c r="CUJ1" t="s">
        <v>2852</v>
      </c>
      <c r="CUK1" t="s">
        <v>2853</v>
      </c>
      <c r="CUL1" t="s">
        <v>2854</v>
      </c>
      <c r="CUM1" t="s">
        <v>2855</v>
      </c>
      <c r="CUN1" t="s">
        <v>2856</v>
      </c>
      <c r="CUO1" t="s">
        <v>2857</v>
      </c>
      <c r="CUP1" t="s">
        <v>2858</v>
      </c>
      <c r="CUQ1" t="s">
        <v>2859</v>
      </c>
      <c r="CUR1" t="s">
        <v>2860</v>
      </c>
      <c r="CUS1" t="s">
        <v>2861</v>
      </c>
      <c r="CUT1" t="s">
        <v>2862</v>
      </c>
      <c r="CUU1" t="s">
        <v>2863</v>
      </c>
      <c r="CUV1" t="s">
        <v>2864</v>
      </c>
      <c r="CUW1" t="s">
        <v>2865</v>
      </c>
      <c r="CUX1" t="s">
        <v>2866</v>
      </c>
      <c r="CUY1" t="s">
        <v>2867</v>
      </c>
      <c r="CUZ1" t="s">
        <v>2868</v>
      </c>
      <c r="CVA1" t="s">
        <v>2869</v>
      </c>
      <c r="CVB1" t="s">
        <v>2870</v>
      </c>
      <c r="CVC1" t="s">
        <v>2871</v>
      </c>
      <c r="CVD1" t="s">
        <v>2872</v>
      </c>
      <c r="CVE1" t="s">
        <v>2873</v>
      </c>
      <c r="CVF1" t="s">
        <v>2874</v>
      </c>
      <c r="CVG1" t="s">
        <v>2875</v>
      </c>
      <c r="CVH1" t="s">
        <v>2876</v>
      </c>
      <c r="CVI1" t="s">
        <v>2877</v>
      </c>
      <c r="CVJ1" t="s">
        <v>2878</v>
      </c>
      <c r="CVK1" t="s">
        <v>2879</v>
      </c>
      <c r="CVL1" t="s">
        <v>2880</v>
      </c>
      <c r="CVM1" t="s">
        <v>2881</v>
      </c>
      <c r="CVN1" t="s">
        <v>2882</v>
      </c>
      <c r="CVO1" t="s">
        <v>2883</v>
      </c>
      <c r="CVP1" t="s">
        <v>2884</v>
      </c>
      <c r="CVQ1" t="s">
        <v>2885</v>
      </c>
      <c r="CVR1" t="s">
        <v>2886</v>
      </c>
      <c r="CVS1" t="s">
        <v>2887</v>
      </c>
      <c r="CVT1" t="s">
        <v>2888</v>
      </c>
      <c r="CVU1" t="s">
        <v>2889</v>
      </c>
      <c r="CVV1" t="s">
        <v>2890</v>
      </c>
      <c r="CVW1" t="s">
        <v>2891</v>
      </c>
      <c r="CVX1" t="s">
        <v>2892</v>
      </c>
      <c r="CVY1" t="s">
        <v>2893</v>
      </c>
      <c r="CVZ1" t="s">
        <v>2894</v>
      </c>
      <c r="CWA1" t="s">
        <v>2895</v>
      </c>
      <c r="CWB1" t="s">
        <v>2896</v>
      </c>
      <c r="CWC1" t="s">
        <v>2897</v>
      </c>
      <c r="CWD1" t="s">
        <v>2898</v>
      </c>
      <c r="CWE1" t="s">
        <v>2899</v>
      </c>
      <c r="CWF1" t="s">
        <v>2900</v>
      </c>
      <c r="CWG1" t="s">
        <v>2901</v>
      </c>
      <c r="CWH1" t="s">
        <v>2902</v>
      </c>
      <c r="CWI1" t="s">
        <v>2903</v>
      </c>
      <c r="CWJ1" t="s">
        <v>2904</v>
      </c>
      <c r="CWK1" t="s">
        <v>2905</v>
      </c>
      <c r="CWL1" t="s">
        <v>2906</v>
      </c>
      <c r="CWM1" t="s">
        <v>2907</v>
      </c>
      <c r="CWN1" t="s">
        <v>2908</v>
      </c>
      <c r="CWO1" t="s">
        <v>2909</v>
      </c>
      <c r="CWP1" t="s">
        <v>2910</v>
      </c>
      <c r="CWQ1" t="s">
        <v>2911</v>
      </c>
      <c r="CWR1" t="s">
        <v>2912</v>
      </c>
      <c r="CWS1" t="s">
        <v>2913</v>
      </c>
      <c r="CWT1" t="s">
        <v>2914</v>
      </c>
      <c r="CWU1" t="s">
        <v>2915</v>
      </c>
      <c r="CWV1" t="s">
        <v>2916</v>
      </c>
      <c r="CWW1" t="s">
        <v>2917</v>
      </c>
      <c r="CWX1" t="s">
        <v>2918</v>
      </c>
      <c r="CWY1" t="s">
        <v>2919</v>
      </c>
      <c r="CWZ1" t="s">
        <v>2920</v>
      </c>
      <c r="CXA1" t="s">
        <v>2921</v>
      </c>
      <c r="CXB1" t="s">
        <v>2922</v>
      </c>
      <c r="CXC1" t="s">
        <v>2923</v>
      </c>
      <c r="CXD1" t="s">
        <v>2924</v>
      </c>
      <c r="CXE1" t="s">
        <v>2925</v>
      </c>
      <c r="CXF1" t="s">
        <v>2926</v>
      </c>
      <c r="CXG1" t="s">
        <v>2927</v>
      </c>
      <c r="CXH1" t="s">
        <v>2928</v>
      </c>
      <c r="CXI1" t="s">
        <v>2929</v>
      </c>
      <c r="CXJ1" t="s">
        <v>2930</v>
      </c>
      <c r="CXK1" t="s">
        <v>2931</v>
      </c>
      <c r="CXL1" t="s">
        <v>2932</v>
      </c>
      <c r="CXM1" t="s">
        <v>2933</v>
      </c>
      <c r="CXN1" t="s">
        <v>2934</v>
      </c>
      <c r="CXO1" t="s">
        <v>2935</v>
      </c>
      <c r="CXP1" t="s">
        <v>2936</v>
      </c>
      <c r="CXQ1" t="s">
        <v>2937</v>
      </c>
      <c r="CXR1" t="s">
        <v>2938</v>
      </c>
      <c r="CXS1" t="s">
        <v>2939</v>
      </c>
      <c r="CXT1" t="s">
        <v>2940</v>
      </c>
      <c r="CXU1" t="s">
        <v>2941</v>
      </c>
      <c r="CXV1" t="s">
        <v>2942</v>
      </c>
      <c r="CXW1" t="s">
        <v>2943</v>
      </c>
      <c r="CXX1" t="s">
        <v>2944</v>
      </c>
      <c r="CXY1" t="s">
        <v>2945</v>
      </c>
      <c r="CXZ1" t="s">
        <v>2946</v>
      </c>
      <c r="CYA1" t="s">
        <v>2947</v>
      </c>
      <c r="CYB1" t="s">
        <v>2948</v>
      </c>
      <c r="CYC1" t="s">
        <v>2949</v>
      </c>
      <c r="CYD1" t="s">
        <v>2950</v>
      </c>
      <c r="CYE1" t="s">
        <v>2951</v>
      </c>
      <c r="CYF1" t="s">
        <v>2952</v>
      </c>
      <c r="CYG1" t="s">
        <v>2953</v>
      </c>
      <c r="CYH1" t="s">
        <v>2954</v>
      </c>
      <c r="CYI1" t="s">
        <v>2955</v>
      </c>
      <c r="CYJ1" t="s">
        <v>2956</v>
      </c>
      <c r="CYK1" t="s">
        <v>2957</v>
      </c>
      <c r="CYL1" t="s">
        <v>2958</v>
      </c>
      <c r="CYM1" t="s">
        <v>2959</v>
      </c>
      <c r="CYN1" t="s">
        <v>2960</v>
      </c>
      <c r="CYO1" t="s">
        <v>2961</v>
      </c>
      <c r="CYP1" t="s">
        <v>2962</v>
      </c>
      <c r="CYQ1" t="s">
        <v>2963</v>
      </c>
      <c r="CYR1" t="s">
        <v>2964</v>
      </c>
      <c r="CYS1" t="s">
        <v>2965</v>
      </c>
      <c r="CYT1" t="s">
        <v>2966</v>
      </c>
      <c r="CYU1" t="s">
        <v>2967</v>
      </c>
      <c r="CYV1" t="s">
        <v>2968</v>
      </c>
      <c r="CYW1" t="s">
        <v>2969</v>
      </c>
      <c r="CYX1" t="s">
        <v>2970</v>
      </c>
      <c r="CYY1" t="s">
        <v>2971</v>
      </c>
      <c r="CYZ1" t="s">
        <v>2972</v>
      </c>
      <c r="CZA1" t="s">
        <v>2973</v>
      </c>
      <c r="CZB1" t="s">
        <v>2974</v>
      </c>
      <c r="CZC1" t="s">
        <v>2975</v>
      </c>
      <c r="CZD1" t="s">
        <v>2976</v>
      </c>
      <c r="CZE1" t="s">
        <v>2977</v>
      </c>
      <c r="CZF1" t="s">
        <v>2978</v>
      </c>
      <c r="CZG1" t="s">
        <v>2979</v>
      </c>
      <c r="CZH1" t="s">
        <v>2980</v>
      </c>
      <c r="CZI1" t="s">
        <v>2981</v>
      </c>
      <c r="CZJ1" t="s">
        <v>2982</v>
      </c>
      <c r="CZK1" t="s">
        <v>2983</v>
      </c>
      <c r="CZL1" t="s">
        <v>2984</v>
      </c>
      <c r="CZM1" t="s">
        <v>2985</v>
      </c>
      <c r="CZN1" t="s">
        <v>2986</v>
      </c>
      <c r="CZO1" t="s">
        <v>2987</v>
      </c>
      <c r="CZP1" t="s">
        <v>2988</v>
      </c>
      <c r="CZQ1" t="s">
        <v>2989</v>
      </c>
      <c r="CZR1" t="s">
        <v>2990</v>
      </c>
      <c r="CZS1" t="s">
        <v>2991</v>
      </c>
      <c r="CZT1" t="s">
        <v>2992</v>
      </c>
      <c r="CZU1" t="s">
        <v>2993</v>
      </c>
      <c r="CZV1" t="s">
        <v>2994</v>
      </c>
      <c r="CZW1" t="s">
        <v>2995</v>
      </c>
      <c r="CZX1" t="s">
        <v>2996</v>
      </c>
      <c r="CZY1" t="s">
        <v>2997</v>
      </c>
      <c r="CZZ1" t="s">
        <v>2998</v>
      </c>
      <c r="DAA1" t="s">
        <v>2999</v>
      </c>
      <c r="DAB1" t="s">
        <v>3000</v>
      </c>
      <c r="DAC1" t="s">
        <v>3001</v>
      </c>
      <c r="DAD1" t="s">
        <v>3002</v>
      </c>
      <c r="DAE1" t="s">
        <v>3003</v>
      </c>
      <c r="DAF1" t="s">
        <v>3004</v>
      </c>
      <c r="DAG1" t="s">
        <v>3005</v>
      </c>
      <c r="DAH1" t="s">
        <v>3006</v>
      </c>
      <c r="DAI1" t="s">
        <v>3007</v>
      </c>
      <c r="DAJ1" t="s">
        <v>3008</v>
      </c>
      <c r="DAK1" t="s">
        <v>3009</v>
      </c>
      <c r="DAL1" t="s">
        <v>3010</v>
      </c>
      <c r="DAM1" t="s">
        <v>3011</v>
      </c>
      <c r="DAN1" t="s">
        <v>3012</v>
      </c>
      <c r="DAO1" t="s">
        <v>3013</v>
      </c>
      <c r="DAP1" t="s">
        <v>3014</v>
      </c>
      <c r="DAQ1" t="s">
        <v>3015</v>
      </c>
      <c r="DAR1" t="s">
        <v>3016</v>
      </c>
      <c r="DAS1" t="s">
        <v>3017</v>
      </c>
      <c r="DAT1" t="s">
        <v>3018</v>
      </c>
      <c r="DAU1" t="s">
        <v>3019</v>
      </c>
      <c r="DAV1" t="s">
        <v>3020</v>
      </c>
      <c r="DAW1" t="s">
        <v>3021</v>
      </c>
      <c r="DAX1" t="s">
        <v>3022</v>
      </c>
      <c r="DAY1" t="s">
        <v>3023</v>
      </c>
      <c r="DAZ1" t="s">
        <v>3024</v>
      </c>
      <c r="DBA1" t="s">
        <v>3025</v>
      </c>
      <c r="DBB1" t="s">
        <v>3026</v>
      </c>
      <c r="DBC1" t="s">
        <v>3027</v>
      </c>
      <c r="DBD1" t="s">
        <v>3028</v>
      </c>
      <c r="DBE1" t="s">
        <v>3029</v>
      </c>
      <c r="DBF1" t="s">
        <v>3030</v>
      </c>
      <c r="DBG1" t="s">
        <v>3031</v>
      </c>
      <c r="DBH1" t="s">
        <v>3032</v>
      </c>
      <c r="DBI1" t="s">
        <v>3033</v>
      </c>
      <c r="DBJ1" t="s">
        <v>3034</v>
      </c>
      <c r="DBK1" t="s">
        <v>3035</v>
      </c>
      <c r="DBL1" t="s">
        <v>3036</v>
      </c>
      <c r="DBM1" t="s">
        <v>3037</v>
      </c>
      <c r="DBN1" t="s">
        <v>3038</v>
      </c>
      <c r="DBO1" t="s">
        <v>3039</v>
      </c>
      <c r="DBP1" t="s">
        <v>3040</v>
      </c>
      <c r="DBQ1" t="s">
        <v>3041</v>
      </c>
      <c r="DBR1" t="s">
        <v>3042</v>
      </c>
      <c r="DBS1" t="s">
        <v>3043</v>
      </c>
      <c r="DBT1" t="s">
        <v>3044</v>
      </c>
      <c r="DBU1" t="s">
        <v>3045</v>
      </c>
      <c r="DBV1" t="s">
        <v>3046</v>
      </c>
      <c r="DBW1" t="s">
        <v>3047</v>
      </c>
      <c r="DBX1" t="s">
        <v>3048</v>
      </c>
      <c r="DBY1" t="s">
        <v>3049</v>
      </c>
      <c r="DBZ1" t="s">
        <v>3050</v>
      </c>
      <c r="DCA1" t="s">
        <v>3051</v>
      </c>
      <c r="DCB1" t="s">
        <v>3052</v>
      </c>
      <c r="DCC1" t="s">
        <v>3053</v>
      </c>
      <c r="DCD1" t="s">
        <v>3054</v>
      </c>
      <c r="DCE1" t="s">
        <v>3055</v>
      </c>
      <c r="DCF1" t="s">
        <v>3056</v>
      </c>
      <c r="DCG1" t="s">
        <v>3057</v>
      </c>
      <c r="DCH1" t="s">
        <v>3058</v>
      </c>
      <c r="DCI1" t="s">
        <v>3059</v>
      </c>
      <c r="DCJ1" t="s">
        <v>3060</v>
      </c>
      <c r="DCK1" t="s">
        <v>3061</v>
      </c>
      <c r="DCL1" t="s">
        <v>3062</v>
      </c>
      <c r="DCM1" t="s">
        <v>3063</v>
      </c>
      <c r="DCN1" t="s">
        <v>3064</v>
      </c>
      <c r="DCO1" t="s">
        <v>3065</v>
      </c>
      <c r="DCP1" t="s">
        <v>3066</v>
      </c>
      <c r="DCQ1" t="s">
        <v>3067</v>
      </c>
      <c r="DCR1" t="s">
        <v>3068</v>
      </c>
      <c r="DCS1" t="s">
        <v>3069</v>
      </c>
      <c r="DCT1" t="s">
        <v>3070</v>
      </c>
      <c r="DCU1" t="s">
        <v>3071</v>
      </c>
      <c r="DCV1" t="s">
        <v>3072</v>
      </c>
      <c r="DCW1" t="s">
        <v>3073</v>
      </c>
      <c r="DCX1" t="s">
        <v>3074</v>
      </c>
      <c r="DCY1" t="s">
        <v>3075</v>
      </c>
      <c r="DCZ1" t="s">
        <v>3076</v>
      </c>
      <c r="DDA1" t="s">
        <v>3077</v>
      </c>
      <c r="DDB1" t="s">
        <v>3078</v>
      </c>
      <c r="DDC1" t="s">
        <v>3079</v>
      </c>
      <c r="DDD1" t="s">
        <v>3080</v>
      </c>
      <c r="DDE1" t="s">
        <v>3081</v>
      </c>
      <c r="DDF1" t="s">
        <v>3082</v>
      </c>
      <c r="DDG1" t="s">
        <v>3083</v>
      </c>
      <c r="DDH1" t="s">
        <v>3084</v>
      </c>
      <c r="DDI1" t="s">
        <v>3085</v>
      </c>
      <c r="DDJ1" t="s">
        <v>3086</v>
      </c>
      <c r="DDK1" t="s">
        <v>3087</v>
      </c>
      <c r="DDL1" t="s">
        <v>3088</v>
      </c>
      <c r="DDM1" t="s">
        <v>3089</v>
      </c>
      <c r="DDN1" t="s">
        <v>3090</v>
      </c>
      <c r="DDO1" t="s">
        <v>3091</v>
      </c>
      <c r="DDP1" t="s">
        <v>3092</v>
      </c>
      <c r="DDQ1" t="s">
        <v>3093</v>
      </c>
      <c r="DDR1" t="s">
        <v>3094</v>
      </c>
      <c r="DDS1" t="s">
        <v>3095</v>
      </c>
      <c r="DDT1" t="s">
        <v>3096</v>
      </c>
      <c r="DDU1" t="s">
        <v>3097</v>
      </c>
      <c r="DDV1" t="s">
        <v>3098</v>
      </c>
      <c r="DDW1" t="s">
        <v>3099</v>
      </c>
      <c r="DDX1" t="s">
        <v>3100</v>
      </c>
      <c r="DDY1" t="s">
        <v>3101</v>
      </c>
      <c r="DDZ1" t="s">
        <v>3102</v>
      </c>
      <c r="DEA1" t="s">
        <v>3103</v>
      </c>
      <c r="DEB1" t="s">
        <v>3104</v>
      </c>
      <c r="DEC1" t="s">
        <v>3105</v>
      </c>
      <c r="DED1" t="s">
        <v>3106</v>
      </c>
      <c r="DEE1" t="s">
        <v>3107</v>
      </c>
      <c r="DEF1" t="s">
        <v>3108</v>
      </c>
      <c r="DEG1" t="s">
        <v>3109</v>
      </c>
      <c r="DEH1" t="s">
        <v>3110</v>
      </c>
      <c r="DEI1" t="s">
        <v>3111</v>
      </c>
      <c r="DEJ1" t="s">
        <v>3112</v>
      </c>
      <c r="DEK1" t="s">
        <v>3113</v>
      </c>
      <c r="DEL1" t="s">
        <v>3114</v>
      </c>
      <c r="DEM1" t="s">
        <v>3115</v>
      </c>
      <c r="DEN1" t="s">
        <v>3116</v>
      </c>
      <c r="DEO1" t="s">
        <v>3117</v>
      </c>
      <c r="DEP1" t="s">
        <v>3118</v>
      </c>
      <c r="DEQ1" t="s">
        <v>3119</v>
      </c>
      <c r="DER1" t="s">
        <v>3120</v>
      </c>
      <c r="DES1" t="s">
        <v>3121</v>
      </c>
      <c r="DET1" t="s">
        <v>3122</v>
      </c>
      <c r="DEU1" t="s">
        <v>3123</v>
      </c>
      <c r="DEV1" t="s">
        <v>3124</v>
      </c>
      <c r="DEW1" t="s">
        <v>3125</v>
      </c>
      <c r="DEX1" t="s">
        <v>3126</v>
      </c>
      <c r="DEY1" t="s">
        <v>3127</v>
      </c>
      <c r="DEZ1" t="s">
        <v>3128</v>
      </c>
      <c r="DFA1" t="s">
        <v>3129</v>
      </c>
      <c r="DFB1" t="s">
        <v>3130</v>
      </c>
      <c r="DFC1" t="s">
        <v>3131</v>
      </c>
      <c r="DFD1" t="s">
        <v>3132</v>
      </c>
      <c r="DFE1" t="s">
        <v>3133</v>
      </c>
      <c r="DFF1" t="s">
        <v>3134</v>
      </c>
      <c r="DFG1" t="s">
        <v>3135</v>
      </c>
      <c r="DFH1" t="s">
        <v>3136</v>
      </c>
      <c r="DFI1" t="s">
        <v>3137</v>
      </c>
      <c r="DFJ1" t="s">
        <v>3138</v>
      </c>
      <c r="DFK1" t="s">
        <v>3139</v>
      </c>
      <c r="DFL1" t="s">
        <v>3140</v>
      </c>
      <c r="DFM1" t="s">
        <v>3141</v>
      </c>
      <c r="DFN1" t="s">
        <v>3142</v>
      </c>
      <c r="DFO1" t="s">
        <v>3143</v>
      </c>
      <c r="DFP1" t="s">
        <v>3144</v>
      </c>
      <c r="DFQ1" t="s">
        <v>3145</v>
      </c>
      <c r="DFR1" t="s">
        <v>3146</v>
      </c>
      <c r="DFS1" t="s">
        <v>3147</v>
      </c>
      <c r="DFT1" t="s">
        <v>3148</v>
      </c>
      <c r="DFU1" t="s">
        <v>3149</v>
      </c>
      <c r="DFV1" t="s">
        <v>3150</v>
      </c>
      <c r="DFW1" t="s">
        <v>3151</v>
      </c>
      <c r="DFX1" t="s">
        <v>3152</v>
      </c>
      <c r="DFY1" t="s">
        <v>3153</v>
      </c>
      <c r="DFZ1" t="s">
        <v>3154</v>
      </c>
      <c r="DGA1" t="s">
        <v>3155</v>
      </c>
      <c r="DGB1" t="s">
        <v>3156</v>
      </c>
      <c r="DGC1" t="s">
        <v>3157</v>
      </c>
      <c r="DGD1" t="s">
        <v>3158</v>
      </c>
      <c r="DGE1" t="s">
        <v>3159</v>
      </c>
      <c r="DGF1" t="s">
        <v>3160</v>
      </c>
      <c r="DGG1" t="s">
        <v>3161</v>
      </c>
      <c r="DGH1" t="s">
        <v>3162</v>
      </c>
      <c r="DGI1" t="s">
        <v>3163</v>
      </c>
      <c r="DGJ1" t="s">
        <v>3164</v>
      </c>
      <c r="DGK1" t="s">
        <v>3165</v>
      </c>
      <c r="DGL1" t="s">
        <v>3166</v>
      </c>
      <c r="DGM1" t="s">
        <v>3167</v>
      </c>
      <c r="DGN1" t="s">
        <v>3168</v>
      </c>
      <c r="DGO1" t="s">
        <v>3169</v>
      </c>
      <c r="DGP1" t="s">
        <v>3170</v>
      </c>
      <c r="DGQ1" t="s">
        <v>3171</v>
      </c>
      <c r="DGR1" t="s">
        <v>3172</v>
      </c>
      <c r="DGS1" t="s">
        <v>3173</v>
      </c>
      <c r="DGT1" t="s">
        <v>3174</v>
      </c>
      <c r="DGU1" t="s">
        <v>3175</v>
      </c>
      <c r="DGV1" t="s">
        <v>3176</v>
      </c>
      <c r="DGW1" t="s">
        <v>3177</v>
      </c>
      <c r="DGX1" t="s">
        <v>3178</v>
      </c>
      <c r="DGY1" t="s">
        <v>3179</v>
      </c>
      <c r="DGZ1" t="s">
        <v>3180</v>
      </c>
      <c r="DHA1" t="s">
        <v>3181</v>
      </c>
      <c r="DHB1" t="s">
        <v>3182</v>
      </c>
      <c r="DHC1" t="s">
        <v>3183</v>
      </c>
      <c r="DHD1" t="s">
        <v>3184</v>
      </c>
      <c r="DHE1" t="s">
        <v>3185</v>
      </c>
      <c r="DHF1" t="s">
        <v>3186</v>
      </c>
      <c r="DHG1" t="s">
        <v>3187</v>
      </c>
      <c r="DHH1" t="s">
        <v>3188</v>
      </c>
      <c r="DHI1" t="s">
        <v>3189</v>
      </c>
      <c r="DHJ1" t="s">
        <v>3190</v>
      </c>
      <c r="DHK1" t="s">
        <v>3191</v>
      </c>
      <c r="DHL1" t="s">
        <v>3192</v>
      </c>
      <c r="DHM1" t="s">
        <v>3193</v>
      </c>
      <c r="DHN1" t="s">
        <v>3194</v>
      </c>
      <c r="DHO1" t="s">
        <v>3195</v>
      </c>
      <c r="DHP1" t="s">
        <v>3196</v>
      </c>
      <c r="DHQ1" t="s">
        <v>3197</v>
      </c>
      <c r="DHR1" t="s">
        <v>3198</v>
      </c>
      <c r="DHS1" t="s">
        <v>3199</v>
      </c>
      <c r="DHT1" t="s">
        <v>3200</v>
      </c>
      <c r="DHU1" t="s">
        <v>3201</v>
      </c>
      <c r="DHV1" t="s">
        <v>3202</v>
      </c>
      <c r="DHW1" t="s">
        <v>3203</v>
      </c>
      <c r="DHX1" t="s">
        <v>3204</v>
      </c>
      <c r="DHY1" t="s">
        <v>3205</v>
      </c>
      <c r="DHZ1" t="s">
        <v>3206</v>
      </c>
      <c r="DIA1" t="s">
        <v>3207</v>
      </c>
      <c r="DIB1" t="s">
        <v>3208</v>
      </c>
      <c r="DIC1" t="s">
        <v>3209</v>
      </c>
      <c r="DID1" t="s">
        <v>3210</v>
      </c>
      <c r="DIE1" t="s">
        <v>3211</v>
      </c>
      <c r="DIF1" t="s">
        <v>3212</v>
      </c>
      <c r="DIG1" t="s">
        <v>3213</v>
      </c>
      <c r="DIH1" t="s">
        <v>3214</v>
      </c>
      <c r="DII1" t="s">
        <v>3215</v>
      </c>
      <c r="DIJ1" t="s">
        <v>3216</v>
      </c>
      <c r="DIK1" t="s">
        <v>3217</v>
      </c>
      <c r="DIL1" t="s">
        <v>3218</v>
      </c>
      <c r="DIM1" t="s">
        <v>3219</v>
      </c>
      <c r="DIN1" t="s">
        <v>3220</v>
      </c>
      <c r="DIO1" t="s">
        <v>3221</v>
      </c>
      <c r="DIP1" t="s">
        <v>3222</v>
      </c>
      <c r="DIQ1" t="s">
        <v>3223</v>
      </c>
      <c r="DIR1" t="s">
        <v>3224</v>
      </c>
      <c r="DIS1" t="s">
        <v>3225</v>
      </c>
      <c r="DIT1" t="s">
        <v>3226</v>
      </c>
      <c r="DIU1" t="s">
        <v>3227</v>
      </c>
      <c r="DIV1" t="s">
        <v>3228</v>
      </c>
      <c r="DIW1" t="s">
        <v>3229</v>
      </c>
      <c r="DIX1" t="s">
        <v>3230</v>
      </c>
      <c r="DIY1" t="s">
        <v>3231</v>
      </c>
      <c r="DIZ1" t="s">
        <v>3232</v>
      </c>
      <c r="DJA1" t="s">
        <v>3233</v>
      </c>
      <c r="DJB1" t="s">
        <v>3234</v>
      </c>
      <c r="DJC1" t="s">
        <v>3235</v>
      </c>
      <c r="DJD1" t="s">
        <v>3236</v>
      </c>
      <c r="DJE1" t="s">
        <v>3237</v>
      </c>
      <c r="DJF1" t="s">
        <v>3238</v>
      </c>
      <c r="DJG1" t="s">
        <v>3239</v>
      </c>
      <c r="DJH1" t="s">
        <v>3240</v>
      </c>
      <c r="DJI1" t="s">
        <v>3241</v>
      </c>
      <c r="DJJ1" t="s">
        <v>3242</v>
      </c>
      <c r="DJK1" t="s">
        <v>3243</v>
      </c>
      <c r="DJL1" t="s">
        <v>3244</v>
      </c>
      <c r="DJM1" t="s">
        <v>3245</v>
      </c>
      <c r="DJN1" t="s">
        <v>3246</v>
      </c>
      <c r="DJO1" t="s">
        <v>3247</v>
      </c>
      <c r="DJP1" t="s">
        <v>3248</v>
      </c>
      <c r="DJQ1" t="s">
        <v>3249</v>
      </c>
      <c r="DJR1" t="s">
        <v>3250</v>
      </c>
      <c r="DJS1" t="s">
        <v>3251</v>
      </c>
      <c r="DJT1" t="s">
        <v>3252</v>
      </c>
      <c r="DJU1" t="s">
        <v>3253</v>
      </c>
      <c r="DJV1" t="s">
        <v>3254</v>
      </c>
      <c r="DJW1" t="s">
        <v>3255</v>
      </c>
      <c r="DJX1" t="s">
        <v>3256</v>
      </c>
      <c r="DJY1" t="s">
        <v>3257</v>
      </c>
      <c r="DJZ1" t="s">
        <v>3258</v>
      </c>
      <c r="DKA1" t="s">
        <v>3259</v>
      </c>
      <c r="DKB1" t="s">
        <v>3260</v>
      </c>
      <c r="DKC1" t="s">
        <v>3261</v>
      </c>
      <c r="DKD1" t="s">
        <v>3262</v>
      </c>
      <c r="DKE1" t="s">
        <v>3263</v>
      </c>
      <c r="DKF1" t="s">
        <v>3264</v>
      </c>
      <c r="DKG1" t="s">
        <v>3265</v>
      </c>
      <c r="DKH1" t="s">
        <v>3266</v>
      </c>
      <c r="DKI1" t="s">
        <v>3267</v>
      </c>
      <c r="DKJ1" t="s">
        <v>3268</v>
      </c>
      <c r="DKK1" t="s">
        <v>3269</v>
      </c>
      <c r="DKL1" t="s">
        <v>3270</v>
      </c>
      <c r="DKM1" t="s">
        <v>3271</v>
      </c>
      <c r="DKN1" t="s">
        <v>3272</v>
      </c>
      <c r="DKO1" t="s">
        <v>3273</v>
      </c>
      <c r="DKP1" t="s">
        <v>3274</v>
      </c>
      <c r="DKQ1" t="s">
        <v>3275</v>
      </c>
      <c r="DKR1" t="s">
        <v>3276</v>
      </c>
      <c r="DKS1" t="s">
        <v>3277</v>
      </c>
      <c r="DKT1" t="s">
        <v>3278</v>
      </c>
      <c r="DKU1" t="s">
        <v>3279</v>
      </c>
      <c r="DKV1" t="s">
        <v>3280</v>
      </c>
      <c r="DKW1" t="s">
        <v>3281</v>
      </c>
      <c r="DKX1" t="s">
        <v>3282</v>
      </c>
      <c r="DKY1" t="s">
        <v>3283</v>
      </c>
      <c r="DKZ1" t="s">
        <v>3284</v>
      </c>
      <c r="DLA1" t="s">
        <v>3285</v>
      </c>
      <c r="DLB1" t="s">
        <v>3286</v>
      </c>
      <c r="DLC1" t="s">
        <v>3287</v>
      </c>
      <c r="DLD1" t="s">
        <v>3288</v>
      </c>
      <c r="DLE1" t="s">
        <v>3289</v>
      </c>
      <c r="DLF1" t="s">
        <v>3290</v>
      </c>
      <c r="DLG1" t="s">
        <v>3291</v>
      </c>
      <c r="DLH1" t="s">
        <v>3292</v>
      </c>
      <c r="DLI1" t="s">
        <v>3293</v>
      </c>
      <c r="DLJ1" t="s">
        <v>3294</v>
      </c>
      <c r="DLK1" t="s">
        <v>3295</v>
      </c>
      <c r="DLL1" t="s">
        <v>3296</v>
      </c>
      <c r="DLM1" t="s">
        <v>3297</v>
      </c>
      <c r="DLN1" t="s">
        <v>3298</v>
      </c>
      <c r="DLO1" t="s">
        <v>3299</v>
      </c>
      <c r="DLP1" t="s">
        <v>3300</v>
      </c>
      <c r="DLQ1" t="s">
        <v>3301</v>
      </c>
      <c r="DLR1" t="s">
        <v>3302</v>
      </c>
      <c r="DLS1" t="s">
        <v>3303</v>
      </c>
      <c r="DLT1" t="s">
        <v>3304</v>
      </c>
      <c r="DLU1" t="s">
        <v>3305</v>
      </c>
      <c r="DLV1" t="s">
        <v>3306</v>
      </c>
      <c r="DLW1" t="s">
        <v>3307</v>
      </c>
      <c r="DLX1" t="s">
        <v>3308</v>
      </c>
      <c r="DLY1" t="s">
        <v>3309</v>
      </c>
      <c r="DLZ1" t="s">
        <v>3310</v>
      </c>
      <c r="DMA1" t="s">
        <v>3311</v>
      </c>
      <c r="DMB1" t="s">
        <v>3312</v>
      </c>
      <c r="DMC1" t="s">
        <v>3313</v>
      </c>
      <c r="DMD1" t="s">
        <v>3314</v>
      </c>
      <c r="DME1" t="s">
        <v>3315</v>
      </c>
      <c r="DMF1" t="s">
        <v>3316</v>
      </c>
      <c r="DMG1" t="s">
        <v>3317</v>
      </c>
      <c r="DMH1" t="s">
        <v>3318</v>
      </c>
      <c r="DMI1" t="s">
        <v>3319</v>
      </c>
      <c r="DMJ1" t="s">
        <v>3320</v>
      </c>
      <c r="DMK1" t="s">
        <v>3321</v>
      </c>
      <c r="DML1" t="s">
        <v>3322</v>
      </c>
      <c r="DMM1" t="s">
        <v>3323</v>
      </c>
      <c r="DMN1" t="s">
        <v>3324</v>
      </c>
      <c r="DMO1" t="s">
        <v>3325</v>
      </c>
      <c r="DMP1" t="s">
        <v>3326</v>
      </c>
      <c r="DMQ1" t="s">
        <v>3327</v>
      </c>
      <c r="DMR1" t="s">
        <v>3328</v>
      </c>
      <c r="DMS1" t="s">
        <v>3329</v>
      </c>
      <c r="DMT1" t="s">
        <v>3330</v>
      </c>
      <c r="DMU1" t="s">
        <v>3331</v>
      </c>
      <c r="DMV1" t="s">
        <v>3332</v>
      </c>
      <c r="DMW1" t="s">
        <v>3333</v>
      </c>
      <c r="DMX1" t="s">
        <v>3334</v>
      </c>
      <c r="DMY1" t="s">
        <v>3335</v>
      </c>
      <c r="DMZ1" t="s">
        <v>3336</v>
      </c>
      <c r="DNA1" t="s">
        <v>3337</v>
      </c>
      <c r="DNB1" t="s">
        <v>3338</v>
      </c>
      <c r="DNC1" t="s">
        <v>3339</v>
      </c>
      <c r="DND1" t="s">
        <v>3340</v>
      </c>
      <c r="DNE1" t="s">
        <v>3341</v>
      </c>
      <c r="DNF1" t="s">
        <v>3342</v>
      </c>
      <c r="DNG1" t="s">
        <v>3343</v>
      </c>
      <c r="DNH1" t="s">
        <v>3344</v>
      </c>
      <c r="DNI1" t="s">
        <v>3345</v>
      </c>
      <c r="DNJ1" t="s">
        <v>3346</v>
      </c>
      <c r="DNK1" t="s">
        <v>3347</v>
      </c>
      <c r="DNL1" t="s">
        <v>3348</v>
      </c>
      <c r="DNM1" t="s">
        <v>3349</v>
      </c>
      <c r="DNN1" t="s">
        <v>3350</v>
      </c>
      <c r="DNO1" t="s">
        <v>3351</v>
      </c>
      <c r="DNP1" t="s">
        <v>3352</v>
      </c>
      <c r="DNQ1" t="s">
        <v>3353</v>
      </c>
      <c r="DNR1" t="s">
        <v>3354</v>
      </c>
      <c r="DNS1" t="s">
        <v>3355</v>
      </c>
      <c r="DNT1" t="s">
        <v>3356</v>
      </c>
      <c r="DNU1" t="s">
        <v>3357</v>
      </c>
      <c r="DNV1" t="s">
        <v>3358</v>
      </c>
      <c r="DNW1" t="s">
        <v>3359</v>
      </c>
      <c r="DNX1" t="s">
        <v>3360</v>
      </c>
      <c r="DNY1" t="s">
        <v>3361</v>
      </c>
      <c r="DNZ1" t="s">
        <v>3362</v>
      </c>
      <c r="DOA1" t="s">
        <v>3363</v>
      </c>
      <c r="DOB1" t="s">
        <v>3364</v>
      </c>
      <c r="DOC1" t="s">
        <v>3365</v>
      </c>
      <c r="DOD1" t="s">
        <v>3366</v>
      </c>
      <c r="DOE1" t="s">
        <v>3367</v>
      </c>
      <c r="DOF1" t="s">
        <v>3368</v>
      </c>
      <c r="DOG1" t="s">
        <v>3369</v>
      </c>
      <c r="DOH1" t="s">
        <v>3370</v>
      </c>
      <c r="DOI1" t="s">
        <v>3371</v>
      </c>
      <c r="DOJ1" t="s">
        <v>3372</v>
      </c>
      <c r="DOK1" t="s">
        <v>3373</v>
      </c>
      <c r="DOL1" t="s">
        <v>3374</v>
      </c>
      <c r="DOM1" t="s">
        <v>3375</v>
      </c>
      <c r="DON1" t="s">
        <v>3376</v>
      </c>
      <c r="DOO1" t="s">
        <v>3377</v>
      </c>
      <c r="DOP1" t="s">
        <v>3378</v>
      </c>
      <c r="DOQ1" t="s">
        <v>3379</v>
      </c>
      <c r="DOR1" t="s">
        <v>3380</v>
      </c>
      <c r="DOS1" t="s">
        <v>3381</v>
      </c>
      <c r="DOT1" t="s">
        <v>3382</v>
      </c>
      <c r="DOU1" t="s">
        <v>3383</v>
      </c>
      <c r="DOV1" t="s">
        <v>3384</v>
      </c>
      <c r="DOW1" t="s">
        <v>3385</v>
      </c>
      <c r="DOX1" t="s">
        <v>3386</v>
      </c>
      <c r="DOY1" t="s">
        <v>3387</v>
      </c>
      <c r="DOZ1" t="s">
        <v>3388</v>
      </c>
      <c r="DPA1" t="s">
        <v>3389</v>
      </c>
      <c r="DPB1" t="s">
        <v>3390</v>
      </c>
      <c r="DPC1" t="s">
        <v>3391</v>
      </c>
      <c r="DPD1" t="s">
        <v>3392</v>
      </c>
      <c r="DPE1" t="s">
        <v>3393</v>
      </c>
      <c r="DPF1" t="s">
        <v>3394</v>
      </c>
      <c r="DPG1" t="s">
        <v>3395</v>
      </c>
      <c r="DPH1" t="s">
        <v>3396</v>
      </c>
      <c r="DPI1" t="s">
        <v>3397</v>
      </c>
      <c r="DPJ1" t="s">
        <v>3398</v>
      </c>
      <c r="DPK1" t="s">
        <v>3399</v>
      </c>
      <c r="DPL1" t="s">
        <v>3400</v>
      </c>
      <c r="DPM1" t="s">
        <v>3401</v>
      </c>
      <c r="DPN1" t="s">
        <v>3402</v>
      </c>
      <c r="DPO1" t="s">
        <v>3403</v>
      </c>
      <c r="DPP1" t="s">
        <v>3404</v>
      </c>
      <c r="DPQ1" t="s">
        <v>3405</v>
      </c>
      <c r="DPR1" t="s">
        <v>3406</v>
      </c>
      <c r="DPS1" t="s">
        <v>3407</v>
      </c>
      <c r="DPT1" t="s">
        <v>3408</v>
      </c>
      <c r="DPU1" t="s">
        <v>3409</v>
      </c>
      <c r="DPV1" t="s">
        <v>3410</v>
      </c>
      <c r="DPW1" t="s">
        <v>3411</v>
      </c>
      <c r="DPX1" t="s">
        <v>3412</v>
      </c>
      <c r="DPY1" t="s">
        <v>3413</v>
      </c>
      <c r="DPZ1" t="s">
        <v>3414</v>
      </c>
      <c r="DQA1" t="s">
        <v>3415</v>
      </c>
      <c r="DQB1" t="s">
        <v>3416</v>
      </c>
      <c r="DQC1" t="s">
        <v>3417</v>
      </c>
      <c r="DQD1" t="s">
        <v>3418</v>
      </c>
      <c r="DQE1" t="s">
        <v>3419</v>
      </c>
      <c r="DQF1" t="s">
        <v>3420</v>
      </c>
      <c r="DQG1" t="s">
        <v>3421</v>
      </c>
      <c r="DQH1" t="s">
        <v>3422</v>
      </c>
      <c r="DQI1" t="s">
        <v>3423</v>
      </c>
      <c r="DQJ1" t="s">
        <v>3424</v>
      </c>
      <c r="DQK1" t="s">
        <v>3425</v>
      </c>
      <c r="DQL1" t="s">
        <v>3426</v>
      </c>
      <c r="DQM1" t="s">
        <v>3427</v>
      </c>
      <c r="DQN1" t="s">
        <v>3428</v>
      </c>
      <c r="DQO1" t="s">
        <v>3429</v>
      </c>
      <c r="DQP1" t="s">
        <v>3430</v>
      </c>
      <c r="DQQ1" t="s">
        <v>3431</v>
      </c>
      <c r="DQR1" t="s">
        <v>3432</v>
      </c>
      <c r="DQS1" t="s">
        <v>3433</v>
      </c>
      <c r="DQT1" t="s">
        <v>3434</v>
      </c>
      <c r="DQU1" t="s">
        <v>3435</v>
      </c>
      <c r="DQV1" t="s">
        <v>3436</v>
      </c>
      <c r="DQW1" t="s">
        <v>3437</v>
      </c>
      <c r="DQX1" t="s">
        <v>3438</v>
      </c>
      <c r="DQY1" t="s">
        <v>3439</v>
      </c>
      <c r="DQZ1" t="s">
        <v>3440</v>
      </c>
      <c r="DRA1" t="s">
        <v>3441</v>
      </c>
      <c r="DRB1" t="s">
        <v>3442</v>
      </c>
      <c r="DRC1" t="s">
        <v>3443</v>
      </c>
      <c r="DRD1" t="s">
        <v>3444</v>
      </c>
      <c r="DRE1" t="s">
        <v>3445</v>
      </c>
      <c r="DRF1" t="s">
        <v>3446</v>
      </c>
      <c r="DRG1" t="s">
        <v>3447</v>
      </c>
      <c r="DRH1" t="s">
        <v>3448</v>
      </c>
      <c r="DRI1" t="s">
        <v>3449</v>
      </c>
      <c r="DRJ1" t="s">
        <v>3450</v>
      </c>
      <c r="DRK1" t="s">
        <v>3451</v>
      </c>
      <c r="DRL1" t="s">
        <v>3452</v>
      </c>
      <c r="DRM1" t="s">
        <v>3453</v>
      </c>
      <c r="DRN1" t="s">
        <v>3454</v>
      </c>
      <c r="DRO1" t="s">
        <v>3455</v>
      </c>
      <c r="DRP1" t="s">
        <v>3456</v>
      </c>
      <c r="DRQ1" t="s">
        <v>3457</v>
      </c>
      <c r="DRR1" t="s">
        <v>3458</v>
      </c>
      <c r="DRS1" t="s">
        <v>3459</v>
      </c>
      <c r="DRT1" t="s">
        <v>3460</v>
      </c>
      <c r="DRU1" t="s">
        <v>3461</v>
      </c>
      <c r="DRV1" t="s">
        <v>3462</v>
      </c>
      <c r="DRW1" t="s">
        <v>3463</v>
      </c>
      <c r="DRX1" t="s">
        <v>3464</v>
      </c>
      <c r="DRY1" t="s">
        <v>3465</v>
      </c>
      <c r="DRZ1" t="s">
        <v>3466</v>
      </c>
      <c r="DSA1" t="s">
        <v>3467</v>
      </c>
      <c r="DSB1" t="s">
        <v>3468</v>
      </c>
      <c r="DSC1" t="s">
        <v>3469</v>
      </c>
      <c r="DSD1" t="s">
        <v>3470</v>
      </c>
      <c r="DSE1" t="s">
        <v>3471</v>
      </c>
      <c r="DSF1" t="s">
        <v>3472</v>
      </c>
      <c r="DSG1" t="s">
        <v>3473</v>
      </c>
      <c r="DSH1" t="s">
        <v>3474</v>
      </c>
      <c r="DSI1" t="s">
        <v>3475</v>
      </c>
      <c r="DSJ1" t="s">
        <v>3476</v>
      </c>
      <c r="DSK1" t="s">
        <v>3477</v>
      </c>
      <c r="DSL1" t="s">
        <v>3478</v>
      </c>
      <c r="DSM1" t="s">
        <v>3479</v>
      </c>
      <c r="DSN1" t="s">
        <v>3480</v>
      </c>
      <c r="DSO1" t="s">
        <v>3481</v>
      </c>
      <c r="DSP1" t="s">
        <v>3482</v>
      </c>
      <c r="DSQ1" t="s">
        <v>3483</v>
      </c>
      <c r="DSR1" t="s">
        <v>3484</v>
      </c>
      <c r="DSS1" t="s">
        <v>3485</v>
      </c>
      <c r="DST1" t="s">
        <v>3486</v>
      </c>
      <c r="DSU1" t="s">
        <v>3487</v>
      </c>
      <c r="DSV1" t="s">
        <v>3488</v>
      </c>
      <c r="DSW1" t="s">
        <v>3489</v>
      </c>
      <c r="DSX1" t="s">
        <v>3490</v>
      </c>
      <c r="DSY1" t="s">
        <v>3491</v>
      </c>
      <c r="DSZ1" t="s">
        <v>3492</v>
      </c>
      <c r="DTA1" t="s">
        <v>3493</v>
      </c>
      <c r="DTB1" t="s">
        <v>3494</v>
      </c>
      <c r="DTC1" t="s">
        <v>3495</v>
      </c>
      <c r="DTD1" t="s">
        <v>3496</v>
      </c>
      <c r="DTE1" t="s">
        <v>3497</v>
      </c>
      <c r="DTF1" t="s">
        <v>3498</v>
      </c>
      <c r="DTG1" t="s">
        <v>3499</v>
      </c>
      <c r="DTH1" t="s">
        <v>3500</v>
      </c>
      <c r="DTI1" t="s">
        <v>3501</v>
      </c>
      <c r="DTJ1" t="s">
        <v>3502</v>
      </c>
      <c r="DTK1" t="s">
        <v>3503</v>
      </c>
      <c r="DTL1" t="s">
        <v>3504</v>
      </c>
      <c r="DTM1" t="s">
        <v>3505</v>
      </c>
      <c r="DTN1" t="s">
        <v>3506</v>
      </c>
      <c r="DTO1" t="s">
        <v>3507</v>
      </c>
      <c r="DTP1" t="s">
        <v>3508</v>
      </c>
      <c r="DTQ1" t="s">
        <v>3509</v>
      </c>
      <c r="DTR1" t="s">
        <v>3510</v>
      </c>
      <c r="DTS1" t="s">
        <v>3511</v>
      </c>
      <c r="DTT1" t="s">
        <v>3512</v>
      </c>
      <c r="DTU1" t="s">
        <v>3513</v>
      </c>
      <c r="DTV1" t="s">
        <v>3514</v>
      </c>
      <c r="DTW1" t="s">
        <v>3515</v>
      </c>
      <c r="DTX1" t="s">
        <v>3516</v>
      </c>
      <c r="DTY1" t="s">
        <v>3517</v>
      </c>
      <c r="DTZ1" t="s">
        <v>3518</v>
      </c>
      <c r="DUA1" t="s">
        <v>3519</v>
      </c>
      <c r="DUB1" t="s">
        <v>3520</v>
      </c>
      <c r="DUC1" t="s">
        <v>3521</v>
      </c>
      <c r="DUD1" t="s">
        <v>3522</v>
      </c>
      <c r="DUE1" t="s">
        <v>3523</v>
      </c>
      <c r="DUF1" t="s">
        <v>3524</v>
      </c>
      <c r="DUG1" t="s">
        <v>3525</v>
      </c>
      <c r="DUH1" t="s">
        <v>3526</v>
      </c>
      <c r="DUI1" t="s">
        <v>3527</v>
      </c>
      <c r="DUJ1" t="s">
        <v>3528</v>
      </c>
      <c r="DUK1" t="s">
        <v>3529</v>
      </c>
      <c r="DUL1" t="s">
        <v>3530</v>
      </c>
      <c r="DUM1" t="s">
        <v>3531</v>
      </c>
      <c r="DUN1" t="s">
        <v>3532</v>
      </c>
      <c r="DUO1" t="s">
        <v>3533</v>
      </c>
      <c r="DUP1" t="s">
        <v>3534</v>
      </c>
      <c r="DUQ1" t="s">
        <v>3535</v>
      </c>
      <c r="DUR1" t="s">
        <v>3536</v>
      </c>
      <c r="DUS1" t="s">
        <v>3537</v>
      </c>
      <c r="DUT1" t="s">
        <v>3538</v>
      </c>
      <c r="DUU1" t="s">
        <v>3539</v>
      </c>
      <c r="DUV1" t="s">
        <v>3540</v>
      </c>
      <c r="DUW1" t="s">
        <v>3541</v>
      </c>
      <c r="DUX1" t="s">
        <v>3542</v>
      </c>
      <c r="DUY1" t="s">
        <v>3543</v>
      </c>
      <c r="DUZ1" t="s">
        <v>3544</v>
      </c>
      <c r="DVA1" t="s">
        <v>3545</v>
      </c>
      <c r="DVB1" t="s">
        <v>3546</v>
      </c>
      <c r="DVC1" t="s">
        <v>3547</v>
      </c>
      <c r="DVD1" t="s">
        <v>3548</v>
      </c>
      <c r="DVE1" t="s">
        <v>3549</v>
      </c>
      <c r="DVF1" t="s">
        <v>3550</v>
      </c>
      <c r="DVG1" t="s">
        <v>3551</v>
      </c>
      <c r="DVH1" t="s">
        <v>3552</v>
      </c>
      <c r="DVI1" t="s">
        <v>3553</v>
      </c>
      <c r="DVJ1" t="s">
        <v>3554</v>
      </c>
      <c r="DVK1" t="s">
        <v>3555</v>
      </c>
      <c r="DVL1" t="s">
        <v>3556</v>
      </c>
      <c r="DVM1" t="s">
        <v>3557</v>
      </c>
      <c r="DVN1" t="s">
        <v>3558</v>
      </c>
      <c r="DVO1" t="s">
        <v>3559</v>
      </c>
      <c r="DVP1" t="s">
        <v>3560</v>
      </c>
      <c r="DVQ1" t="s">
        <v>3561</v>
      </c>
      <c r="DVR1" t="s">
        <v>3562</v>
      </c>
      <c r="DVS1" t="s">
        <v>3563</v>
      </c>
      <c r="DVT1" t="s">
        <v>3564</v>
      </c>
      <c r="DVU1" t="s">
        <v>3565</v>
      </c>
      <c r="DVV1" t="s">
        <v>3566</v>
      </c>
      <c r="DVW1" t="s">
        <v>3567</v>
      </c>
      <c r="DVX1" t="s">
        <v>3568</v>
      </c>
      <c r="DVY1" t="s">
        <v>3569</v>
      </c>
      <c r="DVZ1" t="s">
        <v>3570</v>
      </c>
      <c r="DWA1" t="s">
        <v>3571</v>
      </c>
      <c r="DWB1" t="s">
        <v>3572</v>
      </c>
      <c r="DWC1" t="s">
        <v>3573</v>
      </c>
      <c r="DWD1" t="s">
        <v>3574</v>
      </c>
      <c r="DWE1" t="s">
        <v>3575</v>
      </c>
      <c r="DWF1" t="s">
        <v>3576</v>
      </c>
      <c r="DWG1" t="s">
        <v>3577</v>
      </c>
      <c r="DWH1" t="s">
        <v>3578</v>
      </c>
      <c r="DWI1" t="s">
        <v>3579</v>
      </c>
      <c r="DWJ1" t="s">
        <v>3580</v>
      </c>
      <c r="DWK1" t="s">
        <v>3581</v>
      </c>
      <c r="DWL1" t="s">
        <v>3582</v>
      </c>
      <c r="DWM1" t="s">
        <v>3583</v>
      </c>
      <c r="DWN1" t="s">
        <v>3584</v>
      </c>
      <c r="DWO1" t="s">
        <v>3585</v>
      </c>
      <c r="DWP1" t="s">
        <v>3586</v>
      </c>
      <c r="DWQ1" t="s">
        <v>3587</v>
      </c>
      <c r="DWR1" t="s">
        <v>3588</v>
      </c>
      <c r="DWS1" t="s">
        <v>3589</v>
      </c>
      <c r="DWT1" t="s">
        <v>3590</v>
      </c>
      <c r="DWU1" t="s">
        <v>3591</v>
      </c>
      <c r="DWV1" t="s">
        <v>3592</v>
      </c>
      <c r="DWW1" t="s">
        <v>3593</v>
      </c>
      <c r="DWX1" t="s">
        <v>3594</v>
      </c>
      <c r="DWY1" t="s">
        <v>3595</v>
      </c>
      <c r="DWZ1" t="s">
        <v>3596</v>
      </c>
      <c r="DXA1" t="s">
        <v>3597</v>
      </c>
      <c r="DXB1" t="s">
        <v>3598</v>
      </c>
      <c r="DXC1" t="s">
        <v>3599</v>
      </c>
      <c r="DXD1" t="s">
        <v>3600</v>
      </c>
      <c r="DXE1" t="s">
        <v>3601</v>
      </c>
      <c r="DXF1" t="s">
        <v>3602</v>
      </c>
      <c r="DXG1" t="s">
        <v>3603</v>
      </c>
      <c r="DXH1" t="s">
        <v>3604</v>
      </c>
      <c r="DXI1" t="s">
        <v>3605</v>
      </c>
      <c r="DXJ1" t="s">
        <v>3606</v>
      </c>
      <c r="DXK1" t="s">
        <v>3607</v>
      </c>
      <c r="DXL1" t="s">
        <v>3608</v>
      </c>
      <c r="DXM1" t="s">
        <v>3609</v>
      </c>
      <c r="DXN1" t="s">
        <v>3610</v>
      </c>
      <c r="DXO1" t="s">
        <v>3611</v>
      </c>
      <c r="DXP1" t="s">
        <v>3612</v>
      </c>
      <c r="DXQ1" t="s">
        <v>3613</v>
      </c>
      <c r="DXR1" t="s">
        <v>3614</v>
      </c>
      <c r="DXS1" t="s">
        <v>3615</v>
      </c>
      <c r="DXT1" t="s">
        <v>3616</v>
      </c>
      <c r="DXU1" t="s">
        <v>3617</v>
      </c>
      <c r="DXV1" t="s">
        <v>3618</v>
      </c>
      <c r="DXW1" t="s">
        <v>3619</v>
      </c>
      <c r="DXX1" t="s">
        <v>3620</v>
      </c>
      <c r="DXY1" t="s">
        <v>3621</v>
      </c>
      <c r="DXZ1" t="s">
        <v>3622</v>
      </c>
      <c r="DYA1" t="s">
        <v>3623</v>
      </c>
      <c r="DYB1" t="s">
        <v>3624</v>
      </c>
      <c r="DYC1" t="s">
        <v>3625</v>
      </c>
      <c r="DYD1" t="s">
        <v>3626</v>
      </c>
      <c r="DYE1" t="s">
        <v>3627</v>
      </c>
      <c r="DYF1" t="s">
        <v>3628</v>
      </c>
      <c r="DYG1" t="s">
        <v>3629</v>
      </c>
      <c r="DYH1" t="s">
        <v>3630</v>
      </c>
      <c r="DYI1" t="s">
        <v>3631</v>
      </c>
      <c r="DYJ1" t="s">
        <v>3632</v>
      </c>
      <c r="DYK1" t="s">
        <v>3633</v>
      </c>
      <c r="DYL1" t="s">
        <v>3634</v>
      </c>
      <c r="DYM1" t="s">
        <v>3635</v>
      </c>
      <c r="DYN1" t="s">
        <v>3636</v>
      </c>
      <c r="DYO1" t="s">
        <v>3637</v>
      </c>
      <c r="DYP1" t="s">
        <v>3638</v>
      </c>
      <c r="DYQ1" t="s">
        <v>3639</v>
      </c>
      <c r="DYR1" t="s">
        <v>3640</v>
      </c>
      <c r="DYS1" t="s">
        <v>3641</v>
      </c>
      <c r="DYT1" t="s">
        <v>3642</v>
      </c>
      <c r="DYU1" t="s">
        <v>3643</v>
      </c>
      <c r="DYV1" t="s">
        <v>3644</v>
      </c>
      <c r="DYW1" t="s">
        <v>3645</v>
      </c>
      <c r="DYX1" t="s">
        <v>3646</v>
      </c>
      <c r="DYY1" t="s">
        <v>3647</v>
      </c>
      <c r="DYZ1" t="s">
        <v>3648</v>
      </c>
      <c r="DZA1" t="s">
        <v>3649</v>
      </c>
      <c r="DZB1" t="s">
        <v>3650</v>
      </c>
      <c r="DZC1" t="s">
        <v>3651</v>
      </c>
      <c r="DZD1" t="s">
        <v>3652</v>
      </c>
      <c r="DZE1" t="s">
        <v>3653</v>
      </c>
      <c r="DZF1" t="s">
        <v>3654</v>
      </c>
      <c r="DZG1" t="s">
        <v>3655</v>
      </c>
      <c r="DZH1" t="s">
        <v>3656</v>
      </c>
      <c r="DZI1" t="s">
        <v>3657</v>
      </c>
      <c r="DZJ1" t="s">
        <v>3658</v>
      </c>
      <c r="DZK1" t="s">
        <v>3659</v>
      </c>
      <c r="DZL1" t="s">
        <v>3660</v>
      </c>
      <c r="DZM1" t="s">
        <v>3661</v>
      </c>
      <c r="DZN1" t="s">
        <v>3662</v>
      </c>
      <c r="DZO1" t="s">
        <v>3663</v>
      </c>
      <c r="DZP1" t="s">
        <v>3664</v>
      </c>
      <c r="DZQ1" t="s">
        <v>3665</v>
      </c>
      <c r="DZR1" t="s">
        <v>3666</v>
      </c>
      <c r="DZS1" t="s">
        <v>3667</v>
      </c>
      <c r="DZT1" t="s">
        <v>3668</v>
      </c>
      <c r="DZU1" t="s">
        <v>3669</v>
      </c>
      <c r="DZV1" t="s">
        <v>3670</v>
      </c>
      <c r="DZW1" t="s">
        <v>3671</v>
      </c>
      <c r="DZX1" t="s">
        <v>3672</v>
      </c>
      <c r="DZY1" t="s">
        <v>3673</v>
      </c>
      <c r="DZZ1" t="s">
        <v>3674</v>
      </c>
      <c r="EAA1" t="s">
        <v>3675</v>
      </c>
      <c r="EAB1" t="s">
        <v>3676</v>
      </c>
      <c r="EAC1" t="s">
        <v>3677</v>
      </c>
      <c r="EAD1" t="s">
        <v>3678</v>
      </c>
      <c r="EAE1" t="s">
        <v>3679</v>
      </c>
      <c r="EAF1" t="s">
        <v>3680</v>
      </c>
      <c r="EAG1" t="s">
        <v>3681</v>
      </c>
      <c r="EAH1" t="s">
        <v>3682</v>
      </c>
      <c r="EAI1" t="s">
        <v>3683</v>
      </c>
      <c r="EAJ1" t="s">
        <v>3684</v>
      </c>
      <c r="EAK1" t="s">
        <v>3685</v>
      </c>
      <c r="EAL1" t="s">
        <v>3686</v>
      </c>
      <c r="EAM1" t="s">
        <v>3687</v>
      </c>
      <c r="EAN1" t="s">
        <v>3688</v>
      </c>
      <c r="EAO1" t="s">
        <v>3689</v>
      </c>
      <c r="EAP1" t="s">
        <v>3690</v>
      </c>
      <c r="EAQ1" t="s">
        <v>3691</v>
      </c>
      <c r="EAR1" t="s">
        <v>3692</v>
      </c>
      <c r="EAS1" t="s">
        <v>3693</v>
      </c>
      <c r="EAT1" t="s">
        <v>3694</v>
      </c>
      <c r="EAU1" t="s">
        <v>3695</v>
      </c>
      <c r="EAV1" t="s">
        <v>3696</v>
      </c>
      <c r="EAW1" t="s">
        <v>3697</v>
      </c>
      <c r="EAX1" t="s">
        <v>3698</v>
      </c>
      <c r="EAY1" t="s">
        <v>3699</v>
      </c>
      <c r="EAZ1" t="s">
        <v>3700</v>
      </c>
      <c r="EBA1" t="s">
        <v>3701</v>
      </c>
      <c r="EBB1" t="s">
        <v>3702</v>
      </c>
      <c r="EBC1" t="s">
        <v>3703</v>
      </c>
      <c r="EBD1" t="s">
        <v>3704</v>
      </c>
      <c r="EBE1" t="s">
        <v>3705</v>
      </c>
      <c r="EBF1" t="s">
        <v>3706</v>
      </c>
      <c r="EBG1" t="s">
        <v>3707</v>
      </c>
      <c r="EBH1" t="s">
        <v>3708</v>
      </c>
      <c r="EBI1" t="s">
        <v>3709</v>
      </c>
      <c r="EBJ1" t="s">
        <v>3710</v>
      </c>
      <c r="EBK1" t="s">
        <v>3711</v>
      </c>
      <c r="EBL1" t="s">
        <v>3712</v>
      </c>
      <c r="EBM1" t="s">
        <v>3713</v>
      </c>
      <c r="EBN1" t="s">
        <v>3714</v>
      </c>
      <c r="EBO1" t="s">
        <v>3715</v>
      </c>
      <c r="EBP1" t="s">
        <v>3716</v>
      </c>
      <c r="EBQ1" t="s">
        <v>3717</v>
      </c>
      <c r="EBR1" t="s">
        <v>3718</v>
      </c>
      <c r="EBS1" t="s">
        <v>3719</v>
      </c>
      <c r="EBT1" t="s">
        <v>3720</v>
      </c>
      <c r="EBU1" t="s">
        <v>3721</v>
      </c>
      <c r="EBV1" t="s">
        <v>3722</v>
      </c>
      <c r="EBW1" t="s">
        <v>3723</v>
      </c>
      <c r="EBX1" t="s">
        <v>3724</v>
      </c>
      <c r="EBY1" t="s">
        <v>3725</v>
      </c>
      <c r="EBZ1" t="s">
        <v>3726</v>
      </c>
      <c r="ECA1" t="s">
        <v>3727</v>
      </c>
      <c r="ECB1" t="s">
        <v>3728</v>
      </c>
      <c r="ECC1" t="s">
        <v>3729</v>
      </c>
      <c r="ECD1" t="s">
        <v>3730</v>
      </c>
      <c r="ECE1" t="s">
        <v>3731</v>
      </c>
      <c r="ECF1" t="s">
        <v>3732</v>
      </c>
      <c r="ECG1" t="s">
        <v>3733</v>
      </c>
      <c r="ECH1" t="s">
        <v>3734</v>
      </c>
      <c r="ECI1" t="s">
        <v>3735</v>
      </c>
      <c r="ECJ1" t="s">
        <v>3736</v>
      </c>
      <c r="ECK1" t="s">
        <v>3737</v>
      </c>
      <c r="ECL1" t="s">
        <v>3738</v>
      </c>
      <c r="ECM1" t="s">
        <v>3739</v>
      </c>
      <c r="ECN1" t="s">
        <v>3740</v>
      </c>
      <c r="ECO1" t="s">
        <v>3741</v>
      </c>
      <c r="ECP1" t="s">
        <v>3742</v>
      </c>
      <c r="ECQ1" t="s">
        <v>3743</v>
      </c>
      <c r="ECR1" t="s">
        <v>3744</v>
      </c>
      <c r="ECS1" t="s">
        <v>3745</v>
      </c>
      <c r="ECT1" t="s">
        <v>3746</v>
      </c>
      <c r="ECU1" t="s">
        <v>3747</v>
      </c>
      <c r="ECV1" t="s">
        <v>3748</v>
      </c>
      <c r="ECW1" t="s">
        <v>3749</v>
      </c>
      <c r="ECX1" t="s">
        <v>3750</v>
      </c>
      <c r="ECY1" t="s">
        <v>3751</v>
      </c>
      <c r="ECZ1" t="s">
        <v>3752</v>
      </c>
      <c r="EDA1" t="s">
        <v>3753</v>
      </c>
      <c r="EDB1" t="s">
        <v>3754</v>
      </c>
      <c r="EDC1" t="s">
        <v>3755</v>
      </c>
      <c r="EDD1" t="s">
        <v>3756</v>
      </c>
      <c r="EDE1" t="s">
        <v>3757</v>
      </c>
      <c r="EDF1" t="s">
        <v>3758</v>
      </c>
      <c r="EDG1" t="s">
        <v>3759</v>
      </c>
      <c r="EDH1" t="s">
        <v>3760</v>
      </c>
      <c r="EDI1" t="s">
        <v>3761</v>
      </c>
      <c r="EDJ1" t="s">
        <v>3762</v>
      </c>
      <c r="EDK1" t="s">
        <v>3763</v>
      </c>
      <c r="EDL1" t="s">
        <v>3764</v>
      </c>
      <c r="EDM1" t="s">
        <v>3765</v>
      </c>
      <c r="EDN1" t="s">
        <v>3766</v>
      </c>
      <c r="EDO1" t="s">
        <v>3767</v>
      </c>
      <c r="EDP1" t="s">
        <v>3768</v>
      </c>
      <c r="EDQ1" t="s">
        <v>3769</v>
      </c>
      <c r="EDR1" t="s">
        <v>3770</v>
      </c>
      <c r="EDS1" t="s">
        <v>3771</v>
      </c>
      <c r="EDT1" t="s">
        <v>3772</v>
      </c>
      <c r="EDU1" t="s">
        <v>3773</v>
      </c>
      <c r="EDV1" t="s">
        <v>3774</v>
      </c>
      <c r="EDW1" t="s">
        <v>3775</v>
      </c>
      <c r="EDX1" t="s">
        <v>3776</v>
      </c>
      <c r="EDY1" t="s">
        <v>3777</v>
      </c>
      <c r="EDZ1" t="s">
        <v>3778</v>
      </c>
      <c r="EEA1" t="s">
        <v>3779</v>
      </c>
      <c r="EEB1" t="s">
        <v>3780</v>
      </c>
      <c r="EEC1" t="s">
        <v>3781</v>
      </c>
      <c r="EED1" t="s">
        <v>3782</v>
      </c>
      <c r="EEE1" t="s">
        <v>3783</v>
      </c>
      <c r="EEF1" t="s">
        <v>3784</v>
      </c>
      <c r="EEG1" t="s">
        <v>3785</v>
      </c>
      <c r="EEH1" t="s">
        <v>3786</v>
      </c>
      <c r="EEI1" t="s">
        <v>3787</v>
      </c>
      <c r="EEJ1" t="s">
        <v>3788</v>
      </c>
      <c r="EEK1" t="s">
        <v>3789</v>
      </c>
      <c r="EEL1" t="s">
        <v>3790</v>
      </c>
      <c r="EEM1" t="s">
        <v>3791</v>
      </c>
      <c r="EEN1" t="s">
        <v>3792</v>
      </c>
      <c r="EEO1" t="s">
        <v>3793</v>
      </c>
      <c r="EEP1" t="s">
        <v>3794</v>
      </c>
      <c r="EEQ1" t="s">
        <v>3795</v>
      </c>
      <c r="EER1" t="s">
        <v>3796</v>
      </c>
      <c r="EES1" t="s">
        <v>3797</v>
      </c>
      <c r="EET1" t="s">
        <v>3798</v>
      </c>
      <c r="EEU1" t="s">
        <v>3799</v>
      </c>
      <c r="EEV1" t="s">
        <v>3800</v>
      </c>
      <c r="EEW1" t="s">
        <v>3801</v>
      </c>
      <c r="EEX1" t="s">
        <v>3802</v>
      </c>
      <c r="EEY1" t="s">
        <v>3803</v>
      </c>
      <c r="EEZ1" t="s">
        <v>3804</v>
      </c>
      <c r="EFA1" t="s">
        <v>3805</v>
      </c>
      <c r="EFB1" t="s">
        <v>3806</v>
      </c>
      <c r="EFC1" t="s">
        <v>3807</v>
      </c>
      <c r="EFD1" t="s">
        <v>3808</v>
      </c>
      <c r="EFE1" t="s">
        <v>3809</v>
      </c>
      <c r="EFF1" t="s">
        <v>3810</v>
      </c>
      <c r="EFG1" t="s">
        <v>3811</v>
      </c>
      <c r="EFH1" t="s">
        <v>3812</v>
      </c>
      <c r="EFI1" t="s">
        <v>3813</v>
      </c>
      <c r="EFJ1" t="s">
        <v>3814</v>
      </c>
      <c r="EFK1" t="s">
        <v>3815</v>
      </c>
      <c r="EFL1" t="s">
        <v>3816</v>
      </c>
      <c r="EFM1" t="s">
        <v>3817</v>
      </c>
      <c r="EFN1" t="s">
        <v>3818</v>
      </c>
      <c r="EFO1" t="s">
        <v>3819</v>
      </c>
      <c r="EFP1" t="s">
        <v>3820</v>
      </c>
      <c r="EFQ1" t="s">
        <v>3821</v>
      </c>
      <c r="EFR1" t="s">
        <v>3822</v>
      </c>
      <c r="EFS1" t="s">
        <v>3823</v>
      </c>
      <c r="EFT1" t="s">
        <v>3824</v>
      </c>
      <c r="EFU1" t="s">
        <v>3825</v>
      </c>
      <c r="EFV1" t="s">
        <v>3826</v>
      </c>
      <c r="EFW1" t="s">
        <v>3827</v>
      </c>
      <c r="EFX1" t="s">
        <v>3828</v>
      </c>
      <c r="EFY1" t="s">
        <v>3829</v>
      </c>
      <c r="EFZ1" t="s">
        <v>3830</v>
      </c>
      <c r="EGA1" t="s">
        <v>3831</v>
      </c>
      <c r="EGB1" t="s">
        <v>3832</v>
      </c>
      <c r="EGC1" t="s">
        <v>3833</v>
      </c>
      <c r="EGD1" t="s">
        <v>3834</v>
      </c>
      <c r="EGE1" t="s">
        <v>3835</v>
      </c>
      <c r="EGF1" t="s">
        <v>3836</v>
      </c>
      <c r="EGG1" t="s">
        <v>3837</v>
      </c>
      <c r="EGH1" t="s">
        <v>3838</v>
      </c>
      <c r="EGI1" t="s">
        <v>3839</v>
      </c>
      <c r="EGJ1" t="s">
        <v>3840</v>
      </c>
      <c r="EGK1" t="s">
        <v>3841</v>
      </c>
      <c r="EGL1" t="s">
        <v>3842</v>
      </c>
      <c r="EGM1" t="s">
        <v>3843</v>
      </c>
      <c r="EGN1" t="s">
        <v>3844</v>
      </c>
      <c r="EGO1" t="s">
        <v>3845</v>
      </c>
      <c r="EGP1" t="s">
        <v>3846</v>
      </c>
      <c r="EGQ1" t="s">
        <v>3847</v>
      </c>
      <c r="EGR1" t="s">
        <v>3848</v>
      </c>
      <c r="EGS1" t="s">
        <v>3849</v>
      </c>
      <c r="EGT1" t="s">
        <v>3850</v>
      </c>
      <c r="EGU1" t="s">
        <v>3851</v>
      </c>
      <c r="EGV1" t="s">
        <v>3852</v>
      </c>
      <c r="EGW1" t="s">
        <v>3853</v>
      </c>
      <c r="EGX1" t="s">
        <v>3854</v>
      </c>
      <c r="EGY1" t="s">
        <v>3855</v>
      </c>
      <c r="EGZ1" t="s">
        <v>3856</v>
      </c>
      <c r="EHA1" t="s">
        <v>3857</v>
      </c>
      <c r="EHB1" t="s">
        <v>3858</v>
      </c>
      <c r="EHC1" t="s">
        <v>3859</v>
      </c>
      <c r="EHD1" t="s">
        <v>3860</v>
      </c>
      <c r="EHE1" t="s">
        <v>3861</v>
      </c>
      <c r="EHF1" t="s">
        <v>3862</v>
      </c>
      <c r="EHG1" t="s">
        <v>3863</v>
      </c>
      <c r="EHH1" t="s">
        <v>3864</v>
      </c>
      <c r="EHI1" t="s">
        <v>3865</v>
      </c>
      <c r="EHJ1" t="s">
        <v>3866</v>
      </c>
      <c r="EHK1" t="s">
        <v>3867</v>
      </c>
      <c r="EHL1" t="s">
        <v>3868</v>
      </c>
      <c r="EHM1" t="s">
        <v>3869</v>
      </c>
      <c r="EHN1" t="s">
        <v>3870</v>
      </c>
      <c r="EHO1" t="s">
        <v>3871</v>
      </c>
      <c r="EHP1" t="s">
        <v>3872</v>
      </c>
      <c r="EHQ1" t="s">
        <v>3873</v>
      </c>
      <c r="EHR1" t="s">
        <v>3874</v>
      </c>
      <c r="EHS1" t="s">
        <v>3875</v>
      </c>
      <c r="EHT1" t="s">
        <v>3876</v>
      </c>
      <c r="EHU1" t="s">
        <v>3877</v>
      </c>
      <c r="EHV1" t="s">
        <v>3878</v>
      </c>
      <c r="EHW1" t="s">
        <v>3879</v>
      </c>
      <c r="EHX1" t="s">
        <v>3880</v>
      </c>
      <c r="EHY1" t="s">
        <v>3881</v>
      </c>
      <c r="EHZ1" t="s">
        <v>3882</v>
      </c>
      <c r="EIA1" t="s">
        <v>3883</v>
      </c>
      <c r="EIB1" t="s">
        <v>3884</v>
      </c>
      <c r="EIC1" t="s">
        <v>3885</v>
      </c>
      <c r="EID1" t="s">
        <v>3886</v>
      </c>
      <c r="EIE1" t="s">
        <v>3887</v>
      </c>
      <c r="EIF1" t="s">
        <v>3888</v>
      </c>
      <c r="EIG1" t="s">
        <v>3889</v>
      </c>
      <c r="EIH1" t="s">
        <v>3890</v>
      </c>
      <c r="EII1" t="s">
        <v>3891</v>
      </c>
      <c r="EIJ1" t="s">
        <v>3892</v>
      </c>
      <c r="EIK1" t="s">
        <v>3893</v>
      </c>
      <c r="EIL1" t="s">
        <v>3894</v>
      </c>
      <c r="EIM1" t="s">
        <v>3895</v>
      </c>
      <c r="EIN1" t="s">
        <v>3896</v>
      </c>
      <c r="EIO1" t="s">
        <v>3897</v>
      </c>
      <c r="EIP1" t="s">
        <v>3898</v>
      </c>
      <c r="EIQ1" t="s">
        <v>3899</v>
      </c>
      <c r="EIR1" t="s">
        <v>3900</v>
      </c>
      <c r="EIS1" t="s">
        <v>3901</v>
      </c>
      <c r="EIT1" t="s">
        <v>3902</v>
      </c>
      <c r="EIU1" t="s">
        <v>3903</v>
      </c>
      <c r="EIV1" t="s">
        <v>3904</v>
      </c>
      <c r="EIW1" t="s">
        <v>3905</v>
      </c>
      <c r="EIX1" t="s">
        <v>3906</v>
      </c>
      <c r="EIY1" t="s">
        <v>3907</v>
      </c>
      <c r="EIZ1" t="s">
        <v>3908</v>
      </c>
      <c r="EJA1" t="s">
        <v>3909</v>
      </c>
      <c r="EJB1" t="s">
        <v>3910</v>
      </c>
      <c r="EJC1" t="s">
        <v>3911</v>
      </c>
      <c r="EJD1" t="s">
        <v>3912</v>
      </c>
      <c r="EJE1" t="s">
        <v>3913</v>
      </c>
      <c r="EJF1" t="s">
        <v>3914</v>
      </c>
      <c r="EJG1" t="s">
        <v>3915</v>
      </c>
      <c r="EJH1" t="s">
        <v>3916</v>
      </c>
      <c r="EJI1" t="s">
        <v>3917</v>
      </c>
      <c r="EJJ1" t="s">
        <v>3918</v>
      </c>
      <c r="EJK1" t="s">
        <v>3919</v>
      </c>
      <c r="EJL1" t="s">
        <v>3920</v>
      </c>
      <c r="EJM1" t="s">
        <v>3921</v>
      </c>
      <c r="EJN1" t="s">
        <v>3922</v>
      </c>
      <c r="EJO1" t="s">
        <v>3923</v>
      </c>
      <c r="EJP1" t="s">
        <v>3924</v>
      </c>
      <c r="EJQ1" t="s">
        <v>3925</v>
      </c>
      <c r="EJR1" t="s">
        <v>3926</v>
      </c>
      <c r="EJS1" t="s">
        <v>3927</v>
      </c>
      <c r="EJT1" t="s">
        <v>3928</v>
      </c>
      <c r="EJU1" t="s">
        <v>3929</v>
      </c>
      <c r="EJV1" t="s">
        <v>3930</v>
      </c>
      <c r="EJW1" t="s">
        <v>3931</v>
      </c>
      <c r="EJX1" t="s">
        <v>3932</v>
      </c>
      <c r="EJY1" t="s">
        <v>3933</v>
      </c>
      <c r="EJZ1" t="s">
        <v>3934</v>
      </c>
      <c r="EKA1" t="s">
        <v>3935</v>
      </c>
      <c r="EKB1" t="s">
        <v>3936</v>
      </c>
      <c r="EKC1" t="s">
        <v>3937</v>
      </c>
      <c r="EKD1" t="s">
        <v>3938</v>
      </c>
      <c r="EKE1" t="s">
        <v>3939</v>
      </c>
      <c r="EKF1" t="s">
        <v>3940</v>
      </c>
      <c r="EKG1" t="s">
        <v>3941</v>
      </c>
      <c r="EKH1" t="s">
        <v>3942</v>
      </c>
      <c r="EKI1" t="s">
        <v>3943</v>
      </c>
      <c r="EKJ1" t="s">
        <v>3944</v>
      </c>
      <c r="EKK1" t="s">
        <v>3945</v>
      </c>
      <c r="EKL1" t="s">
        <v>3946</v>
      </c>
      <c r="EKM1" t="s">
        <v>3947</v>
      </c>
      <c r="EKN1" t="s">
        <v>3948</v>
      </c>
      <c r="EKO1" t="s">
        <v>3949</v>
      </c>
      <c r="EKP1" t="s">
        <v>3950</v>
      </c>
      <c r="EKQ1" t="s">
        <v>3951</v>
      </c>
      <c r="EKR1" t="s">
        <v>3952</v>
      </c>
      <c r="EKS1" t="s">
        <v>3953</v>
      </c>
      <c r="EKT1" t="s">
        <v>3954</v>
      </c>
      <c r="EKU1" t="s">
        <v>3955</v>
      </c>
      <c r="EKV1" t="s">
        <v>3956</v>
      </c>
      <c r="EKW1" t="s">
        <v>3957</v>
      </c>
      <c r="EKX1" t="s">
        <v>3958</v>
      </c>
      <c r="EKY1" t="s">
        <v>3959</v>
      </c>
      <c r="EKZ1" t="s">
        <v>3960</v>
      </c>
      <c r="ELA1" t="s">
        <v>3961</v>
      </c>
      <c r="ELB1" t="s">
        <v>3962</v>
      </c>
      <c r="ELC1" t="s">
        <v>3963</v>
      </c>
      <c r="ELD1" t="s">
        <v>3964</v>
      </c>
      <c r="ELE1" t="s">
        <v>3965</v>
      </c>
      <c r="ELF1" t="s">
        <v>3966</v>
      </c>
      <c r="ELG1" t="s">
        <v>3967</v>
      </c>
      <c r="ELH1" t="s">
        <v>3968</v>
      </c>
      <c r="ELI1" t="s">
        <v>3969</v>
      </c>
      <c r="ELJ1" t="s">
        <v>3970</v>
      </c>
      <c r="ELK1" t="s">
        <v>3971</v>
      </c>
      <c r="ELL1" t="s">
        <v>3972</v>
      </c>
      <c r="ELM1" t="s">
        <v>3973</v>
      </c>
      <c r="ELN1" t="s">
        <v>3974</v>
      </c>
      <c r="ELO1" t="s">
        <v>3975</v>
      </c>
      <c r="ELP1" t="s">
        <v>3976</v>
      </c>
      <c r="ELQ1" t="s">
        <v>3977</v>
      </c>
      <c r="ELR1" t="s">
        <v>3978</v>
      </c>
      <c r="ELS1" t="s">
        <v>3979</v>
      </c>
      <c r="ELT1" t="s">
        <v>3980</v>
      </c>
      <c r="ELU1" t="s">
        <v>3981</v>
      </c>
      <c r="ELV1" t="s">
        <v>3982</v>
      </c>
      <c r="ELW1" t="s">
        <v>3983</v>
      </c>
      <c r="ELX1" t="s">
        <v>3984</v>
      </c>
      <c r="ELY1" t="s">
        <v>3985</v>
      </c>
      <c r="ELZ1" t="s">
        <v>3986</v>
      </c>
      <c r="EMA1" t="s">
        <v>3987</v>
      </c>
      <c r="EMB1" t="s">
        <v>3988</v>
      </c>
      <c r="EMC1" t="s">
        <v>3989</v>
      </c>
      <c r="EMD1" t="s">
        <v>3990</v>
      </c>
      <c r="EME1" t="s">
        <v>3991</v>
      </c>
      <c r="EMF1" t="s">
        <v>3992</v>
      </c>
      <c r="EMG1" t="s">
        <v>3993</v>
      </c>
      <c r="EMH1" t="s">
        <v>3994</v>
      </c>
      <c r="EMI1" t="s">
        <v>3995</v>
      </c>
      <c r="EMJ1" t="s">
        <v>3996</v>
      </c>
      <c r="EMK1" t="s">
        <v>3997</v>
      </c>
      <c r="EML1" t="s">
        <v>3998</v>
      </c>
      <c r="EMM1" t="s">
        <v>3999</v>
      </c>
      <c r="EMN1" t="s">
        <v>4000</v>
      </c>
      <c r="EMO1" t="s">
        <v>4001</v>
      </c>
      <c r="EMP1" t="s">
        <v>4002</v>
      </c>
      <c r="EMQ1" t="s">
        <v>4003</v>
      </c>
      <c r="EMR1" t="s">
        <v>4004</v>
      </c>
      <c r="EMS1" t="s">
        <v>4005</v>
      </c>
      <c r="EMT1" t="s">
        <v>4006</v>
      </c>
      <c r="EMU1" t="s">
        <v>4007</v>
      </c>
      <c r="EMV1" t="s">
        <v>4008</v>
      </c>
      <c r="EMW1" t="s">
        <v>4009</v>
      </c>
      <c r="EMX1" t="s">
        <v>4010</v>
      </c>
      <c r="EMY1" t="s">
        <v>4011</v>
      </c>
      <c r="EMZ1" t="s">
        <v>4012</v>
      </c>
      <c r="ENA1" t="s">
        <v>4013</v>
      </c>
      <c r="ENB1" t="s">
        <v>4014</v>
      </c>
      <c r="ENC1" t="s">
        <v>4015</v>
      </c>
      <c r="END1" t="s">
        <v>4016</v>
      </c>
      <c r="ENE1" t="s">
        <v>4017</v>
      </c>
      <c r="ENF1" t="s">
        <v>4018</v>
      </c>
      <c r="ENG1" t="s">
        <v>4019</v>
      </c>
      <c r="ENH1" t="s">
        <v>4020</v>
      </c>
      <c r="ENI1" t="s">
        <v>4021</v>
      </c>
      <c r="ENJ1" t="s">
        <v>4022</v>
      </c>
      <c r="ENK1" t="s">
        <v>4023</v>
      </c>
      <c r="ENL1" t="s">
        <v>4024</v>
      </c>
      <c r="ENM1" t="s">
        <v>4025</v>
      </c>
      <c r="ENN1" t="s">
        <v>4026</v>
      </c>
      <c r="ENO1" t="s">
        <v>4027</v>
      </c>
      <c r="ENP1" t="s">
        <v>4028</v>
      </c>
      <c r="ENQ1" t="s">
        <v>4029</v>
      </c>
      <c r="ENR1" t="s">
        <v>4030</v>
      </c>
      <c r="ENS1" t="s">
        <v>4031</v>
      </c>
      <c r="ENT1" t="s">
        <v>4032</v>
      </c>
      <c r="ENU1" t="s">
        <v>4033</v>
      </c>
      <c r="ENV1" t="s">
        <v>4034</v>
      </c>
      <c r="ENW1" t="s">
        <v>4035</v>
      </c>
      <c r="ENX1" t="s">
        <v>4036</v>
      </c>
      <c r="ENY1" t="s">
        <v>4037</v>
      </c>
      <c r="ENZ1" t="s">
        <v>4038</v>
      </c>
      <c r="EOA1" t="s">
        <v>4039</v>
      </c>
      <c r="EOB1" t="s">
        <v>4040</v>
      </c>
      <c r="EOC1" t="s">
        <v>4041</v>
      </c>
      <c r="EOD1" t="s">
        <v>4042</v>
      </c>
      <c r="EOE1" t="s">
        <v>4043</v>
      </c>
      <c r="EOF1" t="s">
        <v>4044</v>
      </c>
      <c r="EOG1" t="s">
        <v>4045</v>
      </c>
      <c r="EOH1" t="s">
        <v>4046</v>
      </c>
      <c r="EOI1" t="s">
        <v>4047</v>
      </c>
      <c r="EOJ1" t="s">
        <v>4048</v>
      </c>
      <c r="EOK1" t="s">
        <v>4049</v>
      </c>
      <c r="EOL1" t="s">
        <v>4050</v>
      </c>
      <c r="EOM1" t="s">
        <v>4051</v>
      </c>
      <c r="EON1" t="s">
        <v>4052</v>
      </c>
      <c r="EOO1" t="s">
        <v>4053</v>
      </c>
      <c r="EOP1" t="s">
        <v>4054</v>
      </c>
      <c r="EOQ1" t="s">
        <v>4055</v>
      </c>
      <c r="EOR1" t="s">
        <v>4056</v>
      </c>
      <c r="EOS1" t="s">
        <v>4057</v>
      </c>
      <c r="EOT1" t="s">
        <v>4058</v>
      </c>
      <c r="EOU1" t="s">
        <v>4059</v>
      </c>
      <c r="EOV1" t="s">
        <v>4060</v>
      </c>
      <c r="EOW1" t="s">
        <v>4061</v>
      </c>
      <c r="EOX1" t="s">
        <v>4062</v>
      </c>
      <c r="EOY1" t="s">
        <v>4063</v>
      </c>
      <c r="EOZ1" t="s">
        <v>4064</v>
      </c>
      <c r="EPA1" t="s">
        <v>4065</v>
      </c>
      <c r="EPB1" t="s">
        <v>4066</v>
      </c>
      <c r="EPC1" t="s">
        <v>4067</v>
      </c>
      <c r="EPD1" t="s">
        <v>4068</v>
      </c>
      <c r="EPE1" t="s">
        <v>4069</v>
      </c>
      <c r="EPF1" t="s">
        <v>4070</v>
      </c>
      <c r="EPG1" t="s">
        <v>4071</v>
      </c>
      <c r="EPH1" t="s">
        <v>4072</v>
      </c>
      <c r="EPI1" t="s">
        <v>4073</v>
      </c>
      <c r="EPJ1" t="s">
        <v>4074</v>
      </c>
      <c r="EPK1" t="s">
        <v>4075</v>
      </c>
      <c r="EPL1" t="s">
        <v>4076</v>
      </c>
      <c r="EPM1" t="s">
        <v>4077</v>
      </c>
      <c r="EPN1" t="s">
        <v>4078</v>
      </c>
      <c r="EPO1" t="s">
        <v>4079</v>
      </c>
      <c r="EPP1" t="s">
        <v>4080</v>
      </c>
      <c r="EPQ1" t="s">
        <v>4081</v>
      </c>
      <c r="EPR1" t="s">
        <v>4082</v>
      </c>
      <c r="EPS1" t="s">
        <v>4083</v>
      </c>
      <c r="EPT1" t="s">
        <v>4084</v>
      </c>
      <c r="EPU1" t="s">
        <v>4085</v>
      </c>
      <c r="EPV1" t="s">
        <v>4086</v>
      </c>
      <c r="EPW1" t="s">
        <v>4087</v>
      </c>
      <c r="EPX1" t="s">
        <v>4088</v>
      </c>
      <c r="EPY1" t="s">
        <v>4089</v>
      </c>
      <c r="EPZ1" t="s">
        <v>4090</v>
      </c>
      <c r="EQA1" t="s">
        <v>4091</v>
      </c>
      <c r="EQB1" t="s">
        <v>4092</v>
      </c>
      <c r="EQC1" t="s">
        <v>4093</v>
      </c>
      <c r="EQD1" t="s">
        <v>4094</v>
      </c>
      <c r="EQE1" t="s">
        <v>4095</v>
      </c>
      <c r="EQF1" t="s">
        <v>4096</v>
      </c>
      <c r="EQG1" t="s">
        <v>4097</v>
      </c>
      <c r="EQH1" t="s">
        <v>4098</v>
      </c>
      <c r="EQI1" t="s">
        <v>4099</v>
      </c>
      <c r="EQJ1" t="s">
        <v>4100</v>
      </c>
      <c r="EQK1" t="s">
        <v>4101</v>
      </c>
      <c r="EQL1" t="s">
        <v>4102</v>
      </c>
      <c r="EQM1" t="s">
        <v>4103</v>
      </c>
      <c r="EQN1" t="s">
        <v>4104</v>
      </c>
      <c r="EQO1" t="s">
        <v>4105</v>
      </c>
      <c r="EQP1" t="s">
        <v>4106</v>
      </c>
      <c r="EQQ1" t="s">
        <v>4107</v>
      </c>
      <c r="EQR1" t="s">
        <v>4108</v>
      </c>
      <c r="EQS1" t="s">
        <v>4109</v>
      </c>
      <c r="EQT1" t="s">
        <v>4110</v>
      </c>
      <c r="EQU1" t="s">
        <v>4111</v>
      </c>
      <c r="EQV1" t="s">
        <v>4112</v>
      </c>
      <c r="EQW1" t="s">
        <v>4113</v>
      </c>
      <c r="EQX1" t="s">
        <v>4114</v>
      </c>
      <c r="EQY1" t="s">
        <v>4115</v>
      </c>
      <c r="EQZ1" t="s">
        <v>4116</v>
      </c>
      <c r="ERA1" t="s">
        <v>4117</v>
      </c>
      <c r="ERB1" t="s">
        <v>4118</v>
      </c>
      <c r="ERC1" t="s">
        <v>4119</v>
      </c>
      <c r="ERD1" t="s">
        <v>4120</v>
      </c>
      <c r="ERE1" t="s">
        <v>4121</v>
      </c>
      <c r="ERF1" t="s">
        <v>4122</v>
      </c>
      <c r="ERG1" t="s">
        <v>4123</v>
      </c>
      <c r="ERH1" t="s">
        <v>4124</v>
      </c>
      <c r="ERI1" t="s">
        <v>4125</v>
      </c>
      <c r="ERJ1" t="s">
        <v>4126</v>
      </c>
      <c r="ERK1" t="s">
        <v>4127</v>
      </c>
      <c r="ERL1" t="s">
        <v>4128</v>
      </c>
      <c r="ERM1" t="s">
        <v>4129</v>
      </c>
      <c r="ERN1" t="s">
        <v>4130</v>
      </c>
      <c r="ERO1" t="s">
        <v>4131</v>
      </c>
      <c r="ERP1" t="s">
        <v>4132</v>
      </c>
      <c r="ERQ1" t="s">
        <v>4133</v>
      </c>
      <c r="ERR1" t="s">
        <v>4134</v>
      </c>
      <c r="ERS1" t="s">
        <v>4135</v>
      </c>
      <c r="ERT1" t="s">
        <v>4136</v>
      </c>
      <c r="ERU1" t="s">
        <v>4137</v>
      </c>
      <c r="ERV1" t="s">
        <v>4138</v>
      </c>
      <c r="ERW1" t="s">
        <v>4139</v>
      </c>
      <c r="ERX1" t="s">
        <v>4140</v>
      </c>
      <c r="ERY1" t="s">
        <v>4141</v>
      </c>
      <c r="ERZ1" t="s">
        <v>4142</v>
      </c>
      <c r="ESA1" t="s">
        <v>4143</v>
      </c>
      <c r="ESB1" t="s">
        <v>4144</v>
      </c>
      <c r="ESC1" t="s">
        <v>4145</v>
      </c>
      <c r="ESD1" t="s">
        <v>4146</v>
      </c>
      <c r="ESE1" t="s">
        <v>4147</v>
      </c>
      <c r="ESF1" t="s">
        <v>4148</v>
      </c>
      <c r="ESG1" t="s">
        <v>4149</v>
      </c>
      <c r="ESH1" t="s">
        <v>4150</v>
      </c>
      <c r="ESI1" t="s">
        <v>4151</v>
      </c>
      <c r="ESJ1" t="s">
        <v>4152</v>
      </c>
      <c r="ESK1" t="s">
        <v>4153</v>
      </c>
      <c r="ESL1" t="s">
        <v>4154</v>
      </c>
      <c r="ESM1" t="s">
        <v>4155</v>
      </c>
      <c r="ESN1" t="s">
        <v>4156</v>
      </c>
      <c r="ESO1" t="s">
        <v>4157</v>
      </c>
      <c r="ESP1" t="s">
        <v>4158</v>
      </c>
      <c r="ESQ1" t="s">
        <v>4159</v>
      </c>
      <c r="ESR1" t="s">
        <v>4160</v>
      </c>
      <c r="ESS1" t="s">
        <v>4161</v>
      </c>
      <c r="EST1" t="s">
        <v>4162</v>
      </c>
      <c r="ESU1" t="s">
        <v>4163</v>
      </c>
      <c r="ESV1" t="s">
        <v>4164</v>
      </c>
      <c r="ESW1" t="s">
        <v>4165</v>
      </c>
      <c r="ESX1" t="s">
        <v>4166</v>
      </c>
      <c r="ESY1" t="s">
        <v>4167</v>
      </c>
      <c r="ESZ1" t="s">
        <v>4168</v>
      </c>
      <c r="ETA1" t="s">
        <v>4169</v>
      </c>
      <c r="ETB1" t="s">
        <v>4170</v>
      </c>
      <c r="ETC1" t="s">
        <v>4171</v>
      </c>
      <c r="ETD1" t="s">
        <v>4172</v>
      </c>
      <c r="ETE1" t="s">
        <v>4173</v>
      </c>
      <c r="ETF1" t="s">
        <v>4174</v>
      </c>
      <c r="ETG1" t="s">
        <v>4175</v>
      </c>
      <c r="ETH1" t="s">
        <v>4176</v>
      </c>
      <c r="ETI1" t="s">
        <v>4177</v>
      </c>
      <c r="ETJ1" t="s">
        <v>4178</v>
      </c>
      <c r="ETK1" t="s">
        <v>4179</v>
      </c>
      <c r="ETL1" t="s">
        <v>4180</v>
      </c>
      <c r="ETM1" t="s">
        <v>4181</v>
      </c>
      <c r="ETN1" t="s">
        <v>4182</v>
      </c>
      <c r="ETO1" t="s">
        <v>4183</v>
      </c>
      <c r="ETP1" t="s">
        <v>4184</v>
      </c>
      <c r="ETQ1" t="s">
        <v>4185</v>
      </c>
      <c r="ETR1" t="s">
        <v>4186</v>
      </c>
      <c r="ETS1" t="s">
        <v>4187</v>
      </c>
      <c r="ETT1" t="s">
        <v>4188</v>
      </c>
      <c r="ETU1" t="s">
        <v>4189</v>
      </c>
      <c r="ETV1" t="s">
        <v>4190</v>
      </c>
      <c r="ETW1" t="s">
        <v>4191</v>
      </c>
      <c r="ETX1" t="s">
        <v>4192</v>
      </c>
      <c r="ETY1" t="s">
        <v>4193</v>
      </c>
      <c r="ETZ1" t="s">
        <v>4194</v>
      </c>
      <c r="EUA1" t="s">
        <v>4195</v>
      </c>
      <c r="EUB1" t="s">
        <v>4196</v>
      </c>
      <c r="EUC1" t="s">
        <v>4197</v>
      </c>
      <c r="EUD1" t="s">
        <v>4198</v>
      </c>
      <c r="EUE1" t="s">
        <v>4199</v>
      </c>
      <c r="EUF1" t="s">
        <v>4200</v>
      </c>
      <c r="EUG1" t="s">
        <v>4201</v>
      </c>
      <c r="EUH1" t="s">
        <v>4202</v>
      </c>
      <c r="EUI1" t="s">
        <v>4203</v>
      </c>
      <c r="EUJ1" t="s">
        <v>4204</v>
      </c>
      <c r="EUK1" t="s">
        <v>4205</v>
      </c>
      <c r="EUL1" t="s">
        <v>4206</v>
      </c>
      <c r="EUM1" t="s">
        <v>4207</v>
      </c>
      <c r="EUN1" t="s">
        <v>4208</v>
      </c>
      <c r="EUO1" t="s">
        <v>4209</v>
      </c>
      <c r="EUP1" t="s">
        <v>4210</v>
      </c>
      <c r="EUQ1" t="s">
        <v>4211</v>
      </c>
      <c r="EUR1" t="s">
        <v>4212</v>
      </c>
      <c r="EUS1" t="s">
        <v>4213</v>
      </c>
      <c r="EUT1" t="s">
        <v>4214</v>
      </c>
      <c r="EUU1" t="s">
        <v>4215</v>
      </c>
      <c r="EUV1" t="s">
        <v>4216</v>
      </c>
      <c r="EUW1" t="s">
        <v>4217</v>
      </c>
      <c r="EUX1" t="s">
        <v>4218</v>
      </c>
      <c r="EUY1" t="s">
        <v>4219</v>
      </c>
      <c r="EUZ1" t="s">
        <v>4220</v>
      </c>
      <c r="EVA1" t="s">
        <v>4221</v>
      </c>
      <c r="EVB1" t="s">
        <v>4222</v>
      </c>
      <c r="EVC1" t="s">
        <v>4223</v>
      </c>
      <c r="EVD1" t="s">
        <v>4224</v>
      </c>
      <c r="EVE1" t="s">
        <v>4225</v>
      </c>
      <c r="EVF1" t="s">
        <v>4226</v>
      </c>
      <c r="EVG1" t="s">
        <v>4227</v>
      </c>
      <c r="EVH1" t="s">
        <v>4228</v>
      </c>
      <c r="EVI1" t="s">
        <v>4229</v>
      </c>
      <c r="EVJ1" t="s">
        <v>4230</v>
      </c>
      <c r="EVK1" t="s">
        <v>4231</v>
      </c>
      <c r="EVL1" t="s">
        <v>4232</v>
      </c>
      <c r="EVM1" t="s">
        <v>4233</v>
      </c>
      <c r="EVN1" t="s">
        <v>4234</v>
      </c>
      <c r="EVO1" t="s">
        <v>4235</v>
      </c>
      <c r="EVP1" t="s">
        <v>4236</v>
      </c>
      <c r="EVQ1" t="s">
        <v>4237</v>
      </c>
      <c r="EVR1" t="s">
        <v>4238</v>
      </c>
      <c r="EVS1" t="s">
        <v>4239</v>
      </c>
      <c r="EVT1" t="s">
        <v>4240</v>
      </c>
      <c r="EVU1" t="s">
        <v>4241</v>
      </c>
      <c r="EVV1" t="s">
        <v>4242</v>
      </c>
      <c r="EVW1" t="s">
        <v>4243</v>
      </c>
      <c r="EVX1" t="s">
        <v>4244</v>
      </c>
      <c r="EVY1" t="s">
        <v>4245</v>
      </c>
      <c r="EVZ1" t="s">
        <v>4246</v>
      </c>
      <c r="EWA1" t="s">
        <v>4247</v>
      </c>
      <c r="EWB1" t="s">
        <v>4248</v>
      </c>
      <c r="EWC1" t="s">
        <v>4249</v>
      </c>
      <c r="EWD1" t="s">
        <v>4250</v>
      </c>
      <c r="EWE1" t="s">
        <v>4251</v>
      </c>
      <c r="EWF1" t="s">
        <v>4252</v>
      </c>
      <c r="EWG1" t="s">
        <v>4253</v>
      </c>
      <c r="EWH1" t="s">
        <v>4254</v>
      </c>
      <c r="EWI1" t="s">
        <v>4255</v>
      </c>
      <c r="EWJ1" t="s">
        <v>4256</v>
      </c>
      <c r="EWK1" t="s">
        <v>4257</v>
      </c>
      <c r="EWL1" t="s">
        <v>4258</v>
      </c>
      <c r="EWM1" t="s">
        <v>4259</v>
      </c>
      <c r="EWN1" t="s">
        <v>4260</v>
      </c>
      <c r="EWO1" t="s">
        <v>4261</v>
      </c>
      <c r="EWP1" t="s">
        <v>4262</v>
      </c>
      <c r="EWQ1" t="s">
        <v>4263</v>
      </c>
      <c r="EWR1" t="s">
        <v>4264</v>
      </c>
      <c r="EWS1" t="s">
        <v>4265</v>
      </c>
      <c r="EWT1" t="s">
        <v>4266</v>
      </c>
      <c r="EWU1" t="s">
        <v>4267</v>
      </c>
      <c r="EWV1" t="s">
        <v>4268</v>
      </c>
      <c r="EWW1" t="s">
        <v>4269</v>
      </c>
      <c r="EWX1" t="s">
        <v>4270</v>
      </c>
      <c r="EWY1" t="s">
        <v>4271</v>
      </c>
      <c r="EWZ1" t="s">
        <v>4272</v>
      </c>
      <c r="EXA1" t="s">
        <v>4273</v>
      </c>
      <c r="EXB1" t="s">
        <v>4274</v>
      </c>
      <c r="EXC1" t="s">
        <v>4275</v>
      </c>
      <c r="EXD1" t="s">
        <v>4276</v>
      </c>
      <c r="EXE1" t="s">
        <v>4277</v>
      </c>
      <c r="EXF1" t="s">
        <v>4278</v>
      </c>
      <c r="EXG1" t="s">
        <v>4279</v>
      </c>
      <c r="EXH1" t="s">
        <v>4280</v>
      </c>
      <c r="EXI1" t="s">
        <v>4281</v>
      </c>
      <c r="EXJ1" t="s">
        <v>4282</v>
      </c>
      <c r="EXK1" t="s">
        <v>4283</v>
      </c>
      <c r="EXL1" t="s">
        <v>4284</v>
      </c>
      <c r="EXM1" t="s">
        <v>4285</v>
      </c>
      <c r="EXN1" t="s">
        <v>4286</v>
      </c>
      <c r="EXO1" t="s">
        <v>4287</v>
      </c>
      <c r="EXP1" t="s">
        <v>4288</v>
      </c>
      <c r="EXQ1" t="s">
        <v>4289</v>
      </c>
      <c r="EXR1" t="s">
        <v>4290</v>
      </c>
      <c r="EXS1" t="s">
        <v>4291</v>
      </c>
      <c r="EXT1" t="s">
        <v>4292</v>
      </c>
      <c r="EXU1" t="s">
        <v>4293</v>
      </c>
      <c r="EXV1" t="s">
        <v>4294</v>
      </c>
      <c r="EXW1" t="s">
        <v>4295</v>
      </c>
      <c r="EXX1" t="s">
        <v>4296</v>
      </c>
      <c r="EXY1" t="s">
        <v>4297</v>
      </c>
      <c r="EXZ1" t="s">
        <v>4298</v>
      </c>
      <c r="EYA1" t="s">
        <v>4299</v>
      </c>
      <c r="EYB1" t="s">
        <v>4300</v>
      </c>
      <c r="EYC1" t="s">
        <v>4301</v>
      </c>
      <c r="EYD1" t="s">
        <v>4302</v>
      </c>
      <c r="EYE1" t="s">
        <v>4303</v>
      </c>
      <c r="EYF1" t="s">
        <v>4304</v>
      </c>
      <c r="EYG1" t="s">
        <v>4305</v>
      </c>
      <c r="EYH1" t="s">
        <v>4306</v>
      </c>
      <c r="EYI1" t="s">
        <v>4307</v>
      </c>
      <c r="EYJ1" t="s">
        <v>4308</v>
      </c>
      <c r="EYK1" t="s">
        <v>4309</v>
      </c>
      <c r="EYL1" t="s">
        <v>4310</v>
      </c>
      <c r="EYM1" t="s">
        <v>4311</v>
      </c>
      <c r="EYN1" t="s">
        <v>4312</v>
      </c>
      <c r="EYO1" t="s">
        <v>4313</v>
      </c>
      <c r="EYP1" t="s">
        <v>4314</v>
      </c>
      <c r="EYQ1" t="s">
        <v>4315</v>
      </c>
      <c r="EYR1" t="s">
        <v>4316</v>
      </c>
      <c r="EYS1" t="s">
        <v>4317</v>
      </c>
      <c r="EYT1" t="s">
        <v>4318</v>
      </c>
      <c r="EYU1" t="s">
        <v>4319</v>
      </c>
      <c r="EYV1" t="s">
        <v>4320</v>
      </c>
      <c r="EYW1" t="s">
        <v>4321</v>
      </c>
      <c r="EYX1" t="s">
        <v>4322</v>
      </c>
      <c r="EYY1" t="s">
        <v>4323</v>
      </c>
      <c r="EYZ1" t="s">
        <v>4324</v>
      </c>
      <c r="EZA1" t="s">
        <v>4325</v>
      </c>
      <c r="EZB1" t="s">
        <v>4326</v>
      </c>
      <c r="EZC1" t="s">
        <v>4327</v>
      </c>
      <c r="EZD1" t="s">
        <v>4328</v>
      </c>
      <c r="EZE1" t="s">
        <v>4329</v>
      </c>
      <c r="EZF1" t="s">
        <v>4330</v>
      </c>
      <c r="EZG1" t="s">
        <v>4331</v>
      </c>
      <c r="EZH1" t="s">
        <v>4332</v>
      </c>
      <c r="EZI1" t="s">
        <v>4333</v>
      </c>
      <c r="EZJ1" t="s">
        <v>4334</v>
      </c>
      <c r="EZK1" t="s">
        <v>4335</v>
      </c>
      <c r="EZL1" t="s">
        <v>4336</v>
      </c>
      <c r="EZM1" t="s">
        <v>4337</v>
      </c>
      <c r="EZN1" t="s">
        <v>4338</v>
      </c>
      <c r="EZO1" t="s">
        <v>4339</v>
      </c>
      <c r="EZP1" t="s">
        <v>4340</v>
      </c>
      <c r="EZQ1" t="s">
        <v>4341</v>
      </c>
      <c r="EZR1" t="s">
        <v>4342</v>
      </c>
      <c r="EZS1" t="s">
        <v>4343</v>
      </c>
      <c r="EZT1" t="s">
        <v>4344</v>
      </c>
      <c r="EZU1" t="s">
        <v>4345</v>
      </c>
      <c r="EZV1" t="s">
        <v>4346</v>
      </c>
      <c r="EZW1" t="s">
        <v>4347</v>
      </c>
      <c r="EZX1" t="s">
        <v>4348</v>
      </c>
      <c r="EZY1" t="s">
        <v>4349</v>
      </c>
      <c r="EZZ1" t="s">
        <v>4350</v>
      </c>
      <c r="FAA1" t="s">
        <v>4351</v>
      </c>
      <c r="FAB1" t="s">
        <v>4352</v>
      </c>
      <c r="FAC1" t="s">
        <v>4353</v>
      </c>
      <c r="FAD1" t="s">
        <v>4354</v>
      </c>
      <c r="FAE1" t="s">
        <v>4355</v>
      </c>
      <c r="FAF1" t="s">
        <v>4356</v>
      </c>
      <c r="FAG1" t="s">
        <v>4357</v>
      </c>
      <c r="FAH1" t="s">
        <v>4358</v>
      </c>
      <c r="FAI1" t="s">
        <v>4359</v>
      </c>
      <c r="FAJ1" t="s">
        <v>4360</v>
      </c>
      <c r="FAK1" t="s">
        <v>4361</v>
      </c>
      <c r="FAL1" t="s">
        <v>4362</v>
      </c>
      <c r="FAM1" t="s">
        <v>4363</v>
      </c>
      <c r="FAN1" t="s">
        <v>4364</v>
      </c>
      <c r="FAO1" t="s">
        <v>4365</v>
      </c>
      <c r="FAP1" t="s">
        <v>4366</v>
      </c>
      <c r="FAQ1" t="s">
        <v>4367</v>
      </c>
      <c r="FAR1" t="s">
        <v>4368</v>
      </c>
      <c r="FAS1" t="s">
        <v>4369</v>
      </c>
      <c r="FAT1" t="s">
        <v>4370</v>
      </c>
      <c r="FAU1" t="s">
        <v>4371</v>
      </c>
      <c r="FAV1" t="s">
        <v>4372</v>
      </c>
      <c r="FAW1" t="s">
        <v>4373</v>
      </c>
      <c r="FAX1" t="s">
        <v>4374</v>
      </c>
      <c r="FAY1" t="s">
        <v>4375</v>
      </c>
      <c r="FAZ1" t="s">
        <v>4376</v>
      </c>
      <c r="FBA1" t="s">
        <v>4377</v>
      </c>
      <c r="FBB1" t="s">
        <v>4378</v>
      </c>
      <c r="FBC1" t="s">
        <v>4379</v>
      </c>
      <c r="FBD1" t="s">
        <v>4380</v>
      </c>
      <c r="FBE1" t="s">
        <v>4381</v>
      </c>
      <c r="FBF1" t="s">
        <v>4382</v>
      </c>
      <c r="FBG1" t="s">
        <v>4383</v>
      </c>
      <c r="FBH1" t="s">
        <v>4384</v>
      </c>
      <c r="FBI1" t="s">
        <v>4385</v>
      </c>
      <c r="FBJ1" t="s">
        <v>4386</v>
      </c>
      <c r="FBK1" t="s">
        <v>4387</v>
      </c>
      <c r="FBL1" t="s">
        <v>4388</v>
      </c>
      <c r="FBM1" t="s">
        <v>4389</v>
      </c>
      <c r="FBN1" t="s">
        <v>4390</v>
      </c>
      <c r="FBO1" t="s">
        <v>4391</v>
      </c>
      <c r="FBP1" t="s">
        <v>4392</v>
      </c>
      <c r="FBQ1" t="s">
        <v>4393</v>
      </c>
      <c r="FBR1" t="s">
        <v>4394</v>
      </c>
      <c r="FBS1" t="s">
        <v>4395</v>
      </c>
      <c r="FBT1" t="s">
        <v>4396</v>
      </c>
      <c r="FBU1" t="s">
        <v>4397</v>
      </c>
      <c r="FBV1" t="s">
        <v>4398</v>
      </c>
      <c r="FBW1" t="s">
        <v>4399</v>
      </c>
      <c r="FBX1" t="s">
        <v>4400</v>
      </c>
      <c r="FBY1" t="s">
        <v>4401</v>
      </c>
      <c r="FBZ1" t="s">
        <v>4402</v>
      </c>
      <c r="FCA1" t="s">
        <v>4403</v>
      </c>
      <c r="FCB1" t="s">
        <v>4404</v>
      </c>
      <c r="FCC1" t="s">
        <v>4405</v>
      </c>
      <c r="FCD1" t="s">
        <v>4406</v>
      </c>
      <c r="FCE1" t="s">
        <v>4407</v>
      </c>
      <c r="FCF1" t="s">
        <v>4408</v>
      </c>
      <c r="FCG1" t="s">
        <v>4409</v>
      </c>
      <c r="FCH1" t="s">
        <v>4410</v>
      </c>
      <c r="FCI1" t="s">
        <v>4411</v>
      </c>
      <c r="FCJ1" t="s">
        <v>4412</v>
      </c>
      <c r="FCK1" t="s">
        <v>4413</v>
      </c>
      <c r="FCL1" t="s">
        <v>4414</v>
      </c>
      <c r="FCM1" t="s">
        <v>4415</v>
      </c>
      <c r="FCN1" t="s">
        <v>4416</v>
      </c>
      <c r="FCO1" t="s">
        <v>4417</v>
      </c>
      <c r="FCP1" t="s">
        <v>4418</v>
      </c>
      <c r="FCQ1" t="s">
        <v>4419</v>
      </c>
      <c r="FCR1" t="s">
        <v>4420</v>
      </c>
      <c r="FCS1" t="s">
        <v>4421</v>
      </c>
      <c r="FCT1" t="s">
        <v>4422</v>
      </c>
      <c r="FCU1" t="s">
        <v>4423</v>
      </c>
      <c r="FCV1" t="s">
        <v>4424</v>
      </c>
      <c r="FCW1" t="s">
        <v>4425</v>
      </c>
      <c r="FCX1" t="s">
        <v>4426</v>
      </c>
      <c r="FCY1" t="s">
        <v>4427</v>
      </c>
      <c r="FCZ1" t="s">
        <v>4428</v>
      </c>
      <c r="FDA1" t="s">
        <v>4429</v>
      </c>
      <c r="FDB1" t="s">
        <v>4430</v>
      </c>
      <c r="FDC1" t="s">
        <v>4431</v>
      </c>
      <c r="FDD1" t="s">
        <v>4432</v>
      </c>
      <c r="FDE1" t="s">
        <v>4433</v>
      </c>
      <c r="FDF1" t="s">
        <v>4434</v>
      </c>
      <c r="FDG1" t="s">
        <v>4435</v>
      </c>
      <c r="FDH1" t="s">
        <v>4436</v>
      </c>
      <c r="FDI1" t="s">
        <v>4437</v>
      </c>
      <c r="FDJ1" t="s">
        <v>4438</v>
      </c>
      <c r="FDK1" t="s">
        <v>4439</v>
      </c>
      <c r="FDL1" t="s">
        <v>4440</v>
      </c>
      <c r="FDM1" t="s">
        <v>4441</v>
      </c>
      <c r="FDN1" t="s">
        <v>4442</v>
      </c>
      <c r="FDO1" t="s">
        <v>4443</v>
      </c>
      <c r="FDP1" t="s">
        <v>4444</v>
      </c>
      <c r="FDQ1" t="s">
        <v>4445</v>
      </c>
      <c r="FDR1" t="s">
        <v>4446</v>
      </c>
      <c r="FDS1" t="s">
        <v>4447</v>
      </c>
      <c r="FDT1" t="s">
        <v>4448</v>
      </c>
      <c r="FDU1" t="s">
        <v>4449</v>
      </c>
      <c r="FDV1" t="s">
        <v>4450</v>
      </c>
      <c r="FDW1" t="s">
        <v>4451</v>
      </c>
      <c r="FDX1" t="s">
        <v>4452</v>
      </c>
      <c r="FDY1" t="s">
        <v>4453</v>
      </c>
      <c r="FDZ1" t="s">
        <v>4454</v>
      </c>
      <c r="FEA1" t="s">
        <v>4455</v>
      </c>
      <c r="FEB1" t="s">
        <v>4456</v>
      </c>
      <c r="FEC1" t="s">
        <v>4457</v>
      </c>
      <c r="FED1" t="s">
        <v>4458</v>
      </c>
      <c r="FEE1" t="s">
        <v>4459</v>
      </c>
      <c r="FEF1" t="s">
        <v>4460</v>
      </c>
      <c r="FEG1" t="s">
        <v>4461</v>
      </c>
      <c r="FEH1" t="s">
        <v>4462</v>
      </c>
      <c r="FEI1" t="s">
        <v>4463</v>
      </c>
      <c r="FEJ1" t="s">
        <v>4464</v>
      </c>
      <c r="FEK1" t="s">
        <v>4465</v>
      </c>
      <c r="FEL1" t="s">
        <v>4466</v>
      </c>
      <c r="FEM1" t="s">
        <v>4467</v>
      </c>
      <c r="FEN1" t="s">
        <v>4468</v>
      </c>
      <c r="FEO1" t="s">
        <v>4469</v>
      </c>
      <c r="FEP1" t="s">
        <v>4470</v>
      </c>
      <c r="FEQ1" t="s">
        <v>4471</v>
      </c>
      <c r="FER1" t="s">
        <v>4472</v>
      </c>
      <c r="FES1" t="s">
        <v>4473</v>
      </c>
      <c r="FET1" t="s">
        <v>4474</v>
      </c>
      <c r="FEU1" t="s">
        <v>4475</v>
      </c>
      <c r="FEV1" t="s">
        <v>4476</v>
      </c>
      <c r="FEW1" t="s">
        <v>4477</v>
      </c>
      <c r="FEX1" t="s">
        <v>4478</v>
      </c>
      <c r="FEY1" t="s">
        <v>4479</v>
      </c>
      <c r="FEZ1" t="s">
        <v>4480</v>
      </c>
      <c r="FFA1" t="s">
        <v>4481</v>
      </c>
      <c r="FFB1" t="s">
        <v>4482</v>
      </c>
      <c r="FFC1" t="s">
        <v>4483</v>
      </c>
      <c r="FFD1" t="s">
        <v>4484</v>
      </c>
      <c r="FFE1" t="s">
        <v>4485</v>
      </c>
      <c r="FFF1" t="s">
        <v>4486</v>
      </c>
      <c r="FFG1" t="s">
        <v>4487</v>
      </c>
      <c r="FFH1" t="s">
        <v>4488</v>
      </c>
      <c r="FFI1" t="s">
        <v>4489</v>
      </c>
      <c r="FFJ1" t="s">
        <v>4490</v>
      </c>
      <c r="FFK1" t="s">
        <v>4491</v>
      </c>
      <c r="FFL1" t="s">
        <v>4492</v>
      </c>
      <c r="FFM1" t="s">
        <v>4493</v>
      </c>
      <c r="FFN1" t="s">
        <v>4494</v>
      </c>
      <c r="FFO1" t="s">
        <v>4495</v>
      </c>
      <c r="FFP1" t="s">
        <v>4496</v>
      </c>
      <c r="FFQ1" t="s">
        <v>4497</v>
      </c>
      <c r="FFR1" t="s">
        <v>4498</v>
      </c>
      <c r="FFS1" t="s">
        <v>4499</v>
      </c>
      <c r="FFT1" t="s">
        <v>4500</v>
      </c>
      <c r="FFU1" t="s">
        <v>4501</v>
      </c>
      <c r="FFV1" t="s">
        <v>4502</v>
      </c>
      <c r="FFW1" t="s">
        <v>4503</v>
      </c>
      <c r="FFX1" t="s">
        <v>4504</v>
      </c>
      <c r="FFY1" t="s">
        <v>4505</v>
      </c>
      <c r="FFZ1" t="s">
        <v>4506</v>
      </c>
      <c r="FGA1" t="s">
        <v>4507</v>
      </c>
      <c r="FGB1" t="s">
        <v>4508</v>
      </c>
      <c r="FGC1" t="s">
        <v>4509</v>
      </c>
      <c r="FGD1" t="s">
        <v>4510</v>
      </c>
      <c r="FGE1" t="s">
        <v>4511</v>
      </c>
      <c r="FGF1" t="s">
        <v>4512</v>
      </c>
      <c r="FGG1" t="s">
        <v>4513</v>
      </c>
      <c r="FGH1" t="s">
        <v>4514</v>
      </c>
      <c r="FGI1" t="s">
        <v>4515</v>
      </c>
      <c r="FGJ1" t="s">
        <v>4516</v>
      </c>
      <c r="FGK1" t="s">
        <v>4517</v>
      </c>
      <c r="FGL1" t="s">
        <v>4518</v>
      </c>
      <c r="FGM1" t="s">
        <v>4519</v>
      </c>
      <c r="FGN1" t="s">
        <v>4520</v>
      </c>
      <c r="FGO1" t="s">
        <v>4521</v>
      </c>
      <c r="FGP1" t="s">
        <v>4522</v>
      </c>
      <c r="FGQ1" t="s">
        <v>4523</v>
      </c>
      <c r="FGR1" t="s">
        <v>4524</v>
      </c>
      <c r="FGS1" t="s">
        <v>4525</v>
      </c>
      <c r="FGT1" t="s">
        <v>4526</v>
      </c>
      <c r="FGU1" t="s">
        <v>4527</v>
      </c>
      <c r="FGV1" t="s">
        <v>4528</v>
      </c>
      <c r="FGW1" t="s">
        <v>4529</v>
      </c>
      <c r="FGX1" t="s">
        <v>4530</v>
      </c>
      <c r="FGY1" t="s">
        <v>4531</v>
      </c>
      <c r="FGZ1" t="s">
        <v>4532</v>
      </c>
      <c r="FHA1" t="s">
        <v>4533</v>
      </c>
      <c r="FHB1" t="s">
        <v>4534</v>
      </c>
      <c r="FHC1" t="s">
        <v>4535</v>
      </c>
      <c r="FHD1" t="s">
        <v>4536</v>
      </c>
      <c r="FHE1" t="s">
        <v>4537</v>
      </c>
      <c r="FHF1" t="s">
        <v>4538</v>
      </c>
      <c r="FHG1" t="s">
        <v>4539</v>
      </c>
      <c r="FHH1" t="s">
        <v>4540</v>
      </c>
      <c r="FHI1" t="s">
        <v>4541</v>
      </c>
      <c r="FHJ1" t="s">
        <v>4542</v>
      </c>
      <c r="FHK1" t="s">
        <v>4543</v>
      </c>
      <c r="FHL1" t="s">
        <v>4544</v>
      </c>
      <c r="FHM1" t="s">
        <v>4545</v>
      </c>
      <c r="FHN1" t="s">
        <v>4546</v>
      </c>
      <c r="FHO1" t="s">
        <v>4547</v>
      </c>
      <c r="FHP1" t="s">
        <v>4548</v>
      </c>
      <c r="FHQ1" t="s">
        <v>4549</v>
      </c>
      <c r="FHR1" t="s">
        <v>4550</v>
      </c>
      <c r="FHS1" t="s">
        <v>4551</v>
      </c>
      <c r="FHT1" t="s">
        <v>4552</v>
      </c>
      <c r="FHU1" t="s">
        <v>4553</v>
      </c>
      <c r="FHV1" t="s">
        <v>4554</v>
      </c>
      <c r="FHW1" t="s">
        <v>4555</v>
      </c>
      <c r="FHX1" t="s">
        <v>4556</v>
      </c>
      <c r="FHY1" t="s">
        <v>4557</v>
      </c>
      <c r="FHZ1" t="s">
        <v>4558</v>
      </c>
      <c r="FIA1" t="s">
        <v>4559</v>
      </c>
      <c r="FIB1" t="s">
        <v>4560</v>
      </c>
      <c r="FIC1" t="s">
        <v>4561</v>
      </c>
      <c r="FID1" t="s">
        <v>4562</v>
      </c>
      <c r="FIE1" t="s">
        <v>4563</v>
      </c>
      <c r="FIF1" t="s">
        <v>4564</v>
      </c>
      <c r="FIG1" t="s">
        <v>4565</v>
      </c>
      <c r="FIH1" t="s">
        <v>4566</v>
      </c>
      <c r="FII1" t="s">
        <v>4567</v>
      </c>
      <c r="FIJ1" t="s">
        <v>4568</v>
      </c>
      <c r="FIK1" t="s">
        <v>4569</v>
      </c>
      <c r="FIL1" t="s">
        <v>4570</v>
      </c>
      <c r="FIM1" t="s">
        <v>4571</v>
      </c>
      <c r="FIN1" t="s">
        <v>4572</v>
      </c>
      <c r="FIO1" t="s">
        <v>4573</v>
      </c>
      <c r="FIP1" t="s">
        <v>4574</v>
      </c>
      <c r="FIQ1" t="s">
        <v>4575</v>
      </c>
      <c r="FIR1" t="s">
        <v>4576</v>
      </c>
      <c r="FIS1" t="s">
        <v>4577</v>
      </c>
      <c r="FIT1" t="s">
        <v>4578</v>
      </c>
      <c r="FIU1" t="s">
        <v>4579</v>
      </c>
      <c r="FIV1" t="s">
        <v>4580</v>
      </c>
      <c r="FIW1" t="s">
        <v>4581</v>
      </c>
      <c r="FIX1" t="s">
        <v>4582</v>
      </c>
      <c r="FIY1" t="s">
        <v>4583</v>
      </c>
      <c r="FIZ1" t="s">
        <v>4584</v>
      </c>
      <c r="FJA1" t="s">
        <v>4585</v>
      </c>
      <c r="FJB1" t="s">
        <v>4586</v>
      </c>
      <c r="FJC1" t="s">
        <v>4587</v>
      </c>
      <c r="FJD1" t="s">
        <v>4588</v>
      </c>
      <c r="FJE1" t="s">
        <v>4589</v>
      </c>
      <c r="FJF1" t="s">
        <v>4590</v>
      </c>
      <c r="FJG1" t="s">
        <v>4591</v>
      </c>
      <c r="FJH1" t="s">
        <v>4592</v>
      </c>
      <c r="FJI1" t="s">
        <v>4593</v>
      </c>
      <c r="FJJ1" t="s">
        <v>4594</v>
      </c>
      <c r="FJK1" t="s">
        <v>4595</v>
      </c>
      <c r="FJL1" t="s">
        <v>4596</v>
      </c>
      <c r="FJM1" t="s">
        <v>4597</v>
      </c>
      <c r="FJN1" t="s">
        <v>4598</v>
      </c>
      <c r="FJO1" t="s">
        <v>4599</v>
      </c>
      <c r="FJP1" t="s">
        <v>4600</v>
      </c>
      <c r="FJQ1" t="s">
        <v>4601</v>
      </c>
      <c r="FJR1" t="s">
        <v>4602</v>
      </c>
      <c r="FJS1" t="s">
        <v>4603</v>
      </c>
      <c r="FJT1" t="s">
        <v>4604</v>
      </c>
      <c r="FJU1" t="s">
        <v>4605</v>
      </c>
      <c r="FJV1" t="s">
        <v>4606</v>
      </c>
      <c r="FJW1" t="s">
        <v>4607</v>
      </c>
      <c r="FJX1" t="s">
        <v>4608</v>
      </c>
      <c r="FJY1" t="s">
        <v>4609</v>
      </c>
      <c r="FJZ1" t="s">
        <v>4610</v>
      </c>
      <c r="FKA1" t="s">
        <v>4611</v>
      </c>
      <c r="FKB1" t="s">
        <v>4612</v>
      </c>
      <c r="FKC1" t="s">
        <v>4613</v>
      </c>
      <c r="FKD1" t="s">
        <v>4614</v>
      </c>
      <c r="FKE1" t="s">
        <v>4615</v>
      </c>
      <c r="FKF1" t="s">
        <v>4616</v>
      </c>
      <c r="FKG1" t="s">
        <v>4617</v>
      </c>
      <c r="FKH1" t="s">
        <v>4618</v>
      </c>
      <c r="FKI1" t="s">
        <v>4619</v>
      </c>
      <c r="FKJ1" t="s">
        <v>4620</v>
      </c>
      <c r="FKK1" t="s">
        <v>4621</v>
      </c>
      <c r="FKL1" t="s">
        <v>4622</v>
      </c>
      <c r="FKM1" t="s">
        <v>4623</v>
      </c>
      <c r="FKN1" t="s">
        <v>4624</v>
      </c>
      <c r="FKO1" t="s">
        <v>4625</v>
      </c>
      <c r="FKP1" t="s">
        <v>4626</v>
      </c>
      <c r="FKQ1" t="s">
        <v>4627</v>
      </c>
      <c r="FKR1" t="s">
        <v>4628</v>
      </c>
      <c r="FKS1" t="s">
        <v>4629</v>
      </c>
      <c r="FKT1" t="s">
        <v>4630</v>
      </c>
      <c r="FKU1" t="s">
        <v>4631</v>
      </c>
      <c r="FKV1" t="s">
        <v>4632</v>
      </c>
      <c r="FKW1" t="s">
        <v>4633</v>
      </c>
      <c r="FKX1" t="s">
        <v>4634</v>
      </c>
      <c r="FKY1" t="s">
        <v>4635</v>
      </c>
      <c r="FKZ1" t="s">
        <v>4636</v>
      </c>
      <c r="FLA1" t="s">
        <v>4637</v>
      </c>
      <c r="FLB1" t="s">
        <v>4638</v>
      </c>
      <c r="FLC1" t="s">
        <v>4639</v>
      </c>
      <c r="FLD1" t="s">
        <v>4640</v>
      </c>
      <c r="FLE1" t="s">
        <v>4641</v>
      </c>
      <c r="FLF1" t="s">
        <v>4642</v>
      </c>
      <c r="FLG1" t="s">
        <v>4643</v>
      </c>
      <c r="FLH1" t="s">
        <v>4644</v>
      </c>
      <c r="FLI1" t="s">
        <v>4645</v>
      </c>
      <c r="FLJ1" t="s">
        <v>4646</v>
      </c>
      <c r="FLK1" t="s">
        <v>4647</v>
      </c>
      <c r="FLL1" t="s">
        <v>4648</v>
      </c>
      <c r="FLM1" t="s">
        <v>4649</v>
      </c>
      <c r="FLN1" t="s">
        <v>4650</v>
      </c>
      <c r="FLO1" t="s">
        <v>4651</v>
      </c>
      <c r="FLP1" t="s">
        <v>4652</v>
      </c>
      <c r="FLQ1" t="s">
        <v>4653</v>
      </c>
      <c r="FLR1" t="s">
        <v>4654</v>
      </c>
      <c r="FLS1" t="s">
        <v>4655</v>
      </c>
      <c r="FLT1" t="s">
        <v>4656</v>
      </c>
      <c r="FLU1" t="s">
        <v>4657</v>
      </c>
      <c r="FLV1" t="s">
        <v>4658</v>
      </c>
      <c r="FLW1" t="s">
        <v>4659</v>
      </c>
      <c r="FLX1" t="s">
        <v>4660</v>
      </c>
      <c r="FLY1" t="s">
        <v>4661</v>
      </c>
      <c r="FLZ1" t="s">
        <v>4662</v>
      </c>
      <c r="FMA1" t="s">
        <v>4663</v>
      </c>
      <c r="FMB1" t="s">
        <v>4664</v>
      </c>
      <c r="FMC1" t="s">
        <v>4665</v>
      </c>
      <c r="FMD1" t="s">
        <v>4666</v>
      </c>
      <c r="FME1" t="s">
        <v>4667</v>
      </c>
      <c r="FMF1" t="s">
        <v>4668</v>
      </c>
      <c r="FMG1" t="s">
        <v>4669</v>
      </c>
      <c r="FMH1" t="s">
        <v>4670</v>
      </c>
      <c r="FMI1" t="s">
        <v>4671</v>
      </c>
      <c r="FMJ1" t="s">
        <v>4672</v>
      </c>
      <c r="FMK1" t="s">
        <v>4673</v>
      </c>
      <c r="FML1" t="s">
        <v>4674</v>
      </c>
      <c r="FMM1" t="s">
        <v>4675</v>
      </c>
      <c r="FMN1" t="s">
        <v>4676</v>
      </c>
      <c r="FMO1" t="s">
        <v>4677</v>
      </c>
      <c r="FMP1" t="s">
        <v>4678</v>
      </c>
      <c r="FMQ1" t="s">
        <v>4679</v>
      </c>
      <c r="FMR1" t="s">
        <v>4680</v>
      </c>
      <c r="FMS1" t="s">
        <v>4681</v>
      </c>
      <c r="FMT1" t="s">
        <v>4682</v>
      </c>
      <c r="FMU1" t="s">
        <v>4683</v>
      </c>
      <c r="FMV1" t="s">
        <v>4684</v>
      </c>
      <c r="FMW1" t="s">
        <v>4685</v>
      </c>
      <c r="FMX1" t="s">
        <v>4686</v>
      </c>
      <c r="FMY1" t="s">
        <v>4687</v>
      </c>
      <c r="FMZ1" t="s">
        <v>4688</v>
      </c>
      <c r="FNA1" t="s">
        <v>4689</v>
      </c>
      <c r="FNB1" t="s">
        <v>4690</v>
      </c>
      <c r="FNC1" t="s">
        <v>4691</v>
      </c>
      <c r="FND1" t="s">
        <v>4692</v>
      </c>
      <c r="FNE1" t="s">
        <v>4693</v>
      </c>
      <c r="FNF1" t="s">
        <v>4694</v>
      </c>
      <c r="FNG1" t="s">
        <v>4695</v>
      </c>
      <c r="FNH1" t="s">
        <v>4696</v>
      </c>
      <c r="FNI1" t="s">
        <v>4697</v>
      </c>
      <c r="FNJ1" t="s">
        <v>4698</v>
      </c>
      <c r="FNK1" t="s">
        <v>4699</v>
      </c>
      <c r="FNL1" t="s">
        <v>4700</v>
      </c>
      <c r="FNM1" t="s">
        <v>4701</v>
      </c>
      <c r="FNN1" t="s">
        <v>4702</v>
      </c>
      <c r="FNO1" t="s">
        <v>4703</v>
      </c>
      <c r="FNP1" t="s">
        <v>4704</v>
      </c>
      <c r="FNQ1" t="s">
        <v>4705</v>
      </c>
      <c r="FNR1" t="s">
        <v>4706</v>
      </c>
      <c r="FNS1" t="s">
        <v>4707</v>
      </c>
      <c r="FNT1" t="s">
        <v>4708</v>
      </c>
      <c r="FNU1" t="s">
        <v>4709</v>
      </c>
      <c r="FNV1" t="s">
        <v>4710</v>
      </c>
      <c r="FNW1" t="s">
        <v>4711</v>
      </c>
      <c r="FNX1" t="s">
        <v>4712</v>
      </c>
      <c r="FNY1" t="s">
        <v>4713</v>
      </c>
      <c r="FNZ1" t="s">
        <v>4714</v>
      </c>
      <c r="FOA1" t="s">
        <v>4715</v>
      </c>
      <c r="FOB1" t="s">
        <v>4716</v>
      </c>
      <c r="FOC1" t="s">
        <v>4717</v>
      </c>
      <c r="FOD1" t="s">
        <v>4718</v>
      </c>
      <c r="FOE1" t="s">
        <v>4719</v>
      </c>
      <c r="FOF1" t="s">
        <v>4720</v>
      </c>
      <c r="FOG1" t="s">
        <v>4721</v>
      </c>
      <c r="FOH1" t="s">
        <v>4722</v>
      </c>
      <c r="FOI1" t="s">
        <v>4723</v>
      </c>
      <c r="FOJ1" t="s">
        <v>4724</v>
      </c>
      <c r="FOK1" t="s">
        <v>4725</v>
      </c>
      <c r="FOL1" t="s">
        <v>4726</v>
      </c>
      <c r="FOM1" t="s">
        <v>4727</v>
      </c>
      <c r="FON1" t="s">
        <v>4728</v>
      </c>
      <c r="FOO1" t="s">
        <v>4729</v>
      </c>
      <c r="FOP1" t="s">
        <v>4730</v>
      </c>
      <c r="FOQ1" t="s">
        <v>4731</v>
      </c>
      <c r="FOR1" t="s">
        <v>4732</v>
      </c>
      <c r="FOS1" t="s">
        <v>4733</v>
      </c>
      <c r="FOT1" t="s">
        <v>4734</v>
      </c>
      <c r="FOU1" t="s">
        <v>4735</v>
      </c>
      <c r="FOV1" t="s">
        <v>4736</v>
      </c>
      <c r="FOW1" t="s">
        <v>4737</v>
      </c>
      <c r="FOX1" t="s">
        <v>4738</v>
      </c>
      <c r="FOY1" t="s">
        <v>4739</v>
      </c>
      <c r="FOZ1" t="s">
        <v>4740</v>
      </c>
      <c r="FPA1" t="s">
        <v>4741</v>
      </c>
      <c r="FPB1" t="s">
        <v>4742</v>
      </c>
      <c r="FPC1" t="s">
        <v>4743</v>
      </c>
      <c r="FPD1" t="s">
        <v>4744</v>
      </c>
      <c r="FPE1" t="s">
        <v>4745</v>
      </c>
      <c r="FPF1" t="s">
        <v>4746</v>
      </c>
      <c r="FPG1" t="s">
        <v>4747</v>
      </c>
      <c r="FPH1" t="s">
        <v>4748</v>
      </c>
      <c r="FPI1" t="s">
        <v>4749</v>
      </c>
      <c r="FPJ1" t="s">
        <v>4750</v>
      </c>
      <c r="FPK1" t="s">
        <v>4751</v>
      </c>
      <c r="FPL1" t="s">
        <v>4752</v>
      </c>
      <c r="FPM1" t="s">
        <v>4753</v>
      </c>
      <c r="FPN1" t="s">
        <v>4754</v>
      </c>
      <c r="FPO1" t="s">
        <v>4755</v>
      </c>
      <c r="FPP1" t="s">
        <v>4756</v>
      </c>
      <c r="FPQ1" t="s">
        <v>4757</v>
      </c>
      <c r="FPR1" t="s">
        <v>4758</v>
      </c>
      <c r="FPS1" t="s">
        <v>4759</v>
      </c>
      <c r="FPT1" t="s">
        <v>4760</v>
      </c>
      <c r="FPU1" t="s">
        <v>4761</v>
      </c>
      <c r="FPV1" t="s">
        <v>4762</v>
      </c>
      <c r="FPW1" t="s">
        <v>4763</v>
      </c>
      <c r="FPX1" t="s">
        <v>4764</v>
      </c>
      <c r="FPY1" t="s">
        <v>4765</v>
      </c>
      <c r="FPZ1" t="s">
        <v>4766</v>
      </c>
      <c r="FQA1" t="s">
        <v>4767</v>
      </c>
      <c r="FQB1" t="s">
        <v>4768</v>
      </c>
      <c r="FQC1" t="s">
        <v>4769</v>
      </c>
      <c r="FQD1" t="s">
        <v>4770</v>
      </c>
      <c r="FQE1" t="s">
        <v>4771</v>
      </c>
      <c r="FQF1" t="s">
        <v>4772</v>
      </c>
      <c r="FQG1" t="s">
        <v>4773</v>
      </c>
      <c r="FQH1" t="s">
        <v>4774</v>
      </c>
      <c r="FQI1" t="s">
        <v>4775</v>
      </c>
      <c r="FQJ1" t="s">
        <v>4776</v>
      </c>
      <c r="FQK1" t="s">
        <v>4777</v>
      </c>
      <c r="FQL1" t="s">
        <v>4778</v>
      </c>
      <c r="FQM1" t="s">
        <v>4779</v>
      </c>
      <c r="FQN1" t="s">
        <v>4780</v>
      </c>
      <c r="FQO1" t="s">
        <v>4781</v>
      </c>
      <c r="FQP1" t="s">
        <v>4782</v>
      </c>
      <c r="FQQ1" t="s">
        <v>4783</v>
      </c>
      <c r="FQR1" t="s">
        <v>4784</v>
      </c>
      <c r="FQS1" t="s">
        <v>4785</v>
      </c>
      <c r="FQT1" t="s">
        <v>4786</v>
      </c>
      <c r="FQU1" t="s">
        <v>4787</v>
      </c>
      <c r="FQV1" t="s">
        <v>4788</v>
      </c>
      <c r="FQW1" t="s">
        <v>4789</v>
      </c>
      <c r="FQX1" t="s">
        <v>4790</v>
      </c>
      <c r="FQY1" t="s">
        <v>4791</v>
      </c>
      <c r="FQZ1" t="s">
        <v>4792</v>
      </c>
      <c r="FRA1" t="s">
        <v>4793</v>
      </c>
      <c r="FRB1" t="s">
        <v>4794</v>
      </c>
      <c r="FRC1" t="s">
        <v>4795</v>
      </c>
      <c r="FRD1" t="s">
        <v>4796</v>
      </c>
      <c r="FRE1" t="s">
        <v>4797</v>
      </c>
      <c r="FRF1" t="s">
        <v>4798</v>
      </c>
      <c r="FRG1" t="s">
        <v>4799</v>
      </c>
      <c r="FRH1" t="s">
        <v>4800</v>
      </c>
      <c r="FRI1" t="s">
        <v>4801</v>
      </c>
      <c r="FRJ1" t="s">
        <v>4802</v>
      </c>
      <c r="FRK1" t="s">
        <v>4803</v>
      </c>
      <c r="FRL1" t="s">
        <v>4804</v>
      </c>
      <c r="FRM1" t="s">
        <v>4805</v>
      </c>
      <c r="FRN1" t="s">
        <v>4806</v>
      </c>
      <c r="FRO1" t="s">
        <v>4807</v>
      </c>
      <c r="FRP1" t="s">
        <v>4808</v>
      </c>
      <c r="FRQ1" t="s">
        <v>4809</v>
      </c>
      <c r="FRR1" t="s">
        <v>4810</v>
      </c>
      <c r="FRS1" t="s">
        <v>4811</v>
      </c>
      <c r="FRT1" t="s">
        <v>4812</v>
      </c>
      <c r="FRU1" t="s">
        <v>4813</v>
      </c>
      <c r="FRV1" t="s">
        <v>4814</v>
      </c>
      <c r="FRW1" t="s">
        <v>4815</v>
      </c>
      <c r="FRX1" t="s">
        <v>4816</v>
      </c>
      <c r="FRY1" t="s">
        <v>4817</v>
      </c>
      <c r="FRZ1" t="s">
        <v>4818</v>
      </c>
      <c r="FSA1" t="s">
        <v>4819</v>
      </c>
      <c r="FSB1" t="s">
        <v>4820</v>
      </c>
      <c r="FSC1" t="s">
        <v>4821</v>
      </c>
      <c r="FSD1" t="s">
        <v>4822</v>
      </c>
      <c r="FSE1" t="s">
        <v>4823</v>
      </c>
      <c r="FSF1" t="s">
        <v>4824</v>
      </c>
      <c r="FSG1" t="s">
        <v>4825</v>
      </c>
      <c r="FSH1" t="s">
        <v>4826</v>
      </c>
      <c r="FSI1" t="s">
        <v>4827</v>
      </c>
      <c r="FSJ1" t="s">
        <v>4828</v>
      </c>
      <c r="FSK1" t="s">
        <v>4829</v>
      </c>
      <c r="FSL1" t="s">
        <v>4830</v>
      </c>
      <c r="FSM1" t="s">
        <v>4831</v>
      </c>
      <c r="FSN1" t="s">
        <v>4832</v>
      </c>
      <c r="FSO1" t="s">
        <v>4833</v>
      </c>
      <c r="FSP1" t="s">
        <v>4834</v>
      </c>
      <c r="FSQ1" t="s">
        <v>4835</v>
      </c>
      <c r="FSR1" t="s">
        <v>4836</v>
      </c>
      <c r="FSS1" t="s">
        <v>4837</v>
      </c>
      <c r="FST1" t="s">
        <v>4838</v>
      </c>
      <c r="FSU1" t="s">
        <v>4839</v>
      </c>
      <c r="FSV1" t="s">
        <v>4840</v>
      </c>
      <c r="FSW1" t="s">
        <v>4841</v>
      </c>
      <c r="FSX1" t="s">
        <v>4842</v>
      </c>
      <c r="FSY1" t="s">
        <v>4843</v>
      </c>
      <c r="FSZ1" t="s">
        <v>4844</v>
      </c>
      <c r="FTA1" t="s">
        <v>4845</v>
      </c>
      <c r="FTB1" t="s">
        <v>4846</v>
      </c>
      <c r="FTC1" t="s">
        <v>4847</v>
      </c>
      <c r="FTD1" t="s">
        <v>4848</v>
      </c>
      <c r="FTE1" t="s">
        <v>4849</v>
      </c>
      <c r="FTF1" t="s">
        <v>4850</v>
      </c>
      <c r="FTG1" t="s">
        <v>4851</v>
      </c>
      <c r="FTH1" t="s">
        <v>4852</v>
      </c>
      <c r="FTI1" t="s">
        <v>4853</v>
      </c>
      <c r="FTJ1" t="s">
        <v>4854</v>
      </c>
      <c r="FTK1" t="s">
        <v>4855</v>
      </c>
      <c r="FTL1" t="s">
        <v>4856</v>
      </c>
      <c r="FTM1" t="s">
        <v>4857</v>
      </c>
      <c r="FTN1" t="s">
        <v>4858</v>
      </c>
      <c r="FTO1" t="s">
        <v>4859</v>
      </c>
      <c r="FTP1" t="s">
        <v>4860</v>
      </c>
      <c r="FTQ1" t="s">
        <v>4861</v>
      </c>
      <c r="FTR1" t="s">
        <v>4862</v>
      </c>
      <c r="FTS1" t="s">
        <v>4863</v>
      </c>
      <c r="FTT1" t="s">
        <v>4864</v>
      </c>
      <c r="FTU1" t="s">
        <v>4865</v>
      </c>
      <c r="FTV1" t="s">
        <v>4866</v>
      </c>
      <c r="FTW1" t="s">
        <v>4867</v>
      </c>
      <c r="FTX1" t="s">
        <v>4868</v>
      </c>
      <c r="FTY1" t="s">
        <v>4869</v>
      </c>
      <c r="FTZ1" t="s">
        <v>4870</v>
      </c>
      <c r="FUA1" t="s">
        <v>4871</v>
      </c>
      <c r="FUB1" t="s">
        <v>4872</v>
      </c>
      <c r="FUC1" t="s">
        <v>4873</v>
      </c>
      <c r="FUD1" t="s">
        <v>4874</v>
      </c>
      <c r="FUE1" t="s">
        <v>4875</v>
      </c>
      <c r="FUF1" t="s">
        <v>4876</v>
      </c>
      <c r="FUG1" t="s">
        <v>4877</v>
      </c>
      <c r="FUH1" t="s">
        <v>4878</v>
      </c>
      <c r="FUI1" t="s">
        <v>4879</v>
      </c>
      <c r="FUJ1" t="s">
        <v>4880</v>
      </c>
      <c r="FUK1" t="s">
        <v>4881</v>
      </c>
      <c r="FUL1" t="s">
        <v>4882</v>
      </c>
      <c r="FUM1" t="s">
        <v>4883</v>
      </c>
      <c r="FUN1" t="s">
        <v>4884</v>
      </c>
      <c r="FUO1" t="s">
        <v>4885</v>
      </c>
      <c r="FUP1" t="s">
        <v>4886</v>
      </c>
      <c r="FUQ1" t="s">
        <v>4887</v>
      </c>
      <c r="FUR1" t="s">
        <v>4888</v>
      </c>
      <c r="FUS1" t="s">
        <v>4889</v>
      </c>
      <c r="FUT1" t="s">
        <v>4890</v>
      </c>
      <c r="FUU1" t="s">
        <v>4891</v>
      </c>
      <c r="FUV1" t="s">
        <v>4892</v>
      </c>
      <c r="FUW1" t="s">
        <v>4893</v>
      </c>
      <c r="FUX1" t="s">
        <v>4894</v>
      </c>
      <c r="FUY1" t="s">
        <v>4895</v>
      </c>
      <c r="FUZ1" t="s">
        <v>4896</v>
      </c>
      <c r="FVA1" t="s">
        <v>4897</v>
      </c>
      <c r="FVB1" t="s">
        <v>4898</v>
      </c>
      <c r="FVC1" t="s">
        <v>4899</v>
      </c>
      <c r="FVD1" t="s">
        <v>4900</v>
      </c>
      <c r="FVE1" t="s">
        <v>4901</v>
      </c>
      <c r="FVF1" t="s">
        <v>4902</v>
      </c>
      <c r="FVG1" t="s">
        <v>4903</v>
      </c>
      <c r="FVH1" t="s">
        <v>4904</v>
      </c>
      <c r="FVI1" t="s">
        <v>4905</v>
      </c>
      <c r="FVJ1" t="s">
        <v>4906</v>
      </c>
      <c r="FVK1" t="s">
        <v>4907</v>
      </c>
      <c r="FVL1" t="s">
        <v>4908</v>
      </c>
      <c r="FVM1" t="s">
        <v>4909</v>
      </c>
      <c r="FVN1" t="s">
        <v>4910</v>
      </c>
      <c r="FVO1" t="s">
        <v>4911</v>
      </c>
      <c r="FVP1" t="s">
        <v>4912</v>
      </c>
      <c r="FVQ1" t="s">
        <v>4913</v>
      </c>
      <c r="FVR1" t="s">
        <v>4914</v>
      </c>
      <c r="FVS1" t="s">
        <v>4915</v>
      </c>
      <c r="FVT1" t="s">
        <v>4916</v>
      </c>
      <c r="FVU1" t="s">
        <v>4917</v>
      </c>
      <c r="FVV1" t="s">
        <v>4918</v>
      </c>
      <c r="FVW1" t="s">
        <v>4919</v>
      </c>
      <c r="FVX1" t="s">
        <v>4920</v>
      </c>
      <c r="FVY1" t="s">
        <v>4921</v>
      </c>
      <c r="FVZ1" t="s">
        <v>4922</v>
      </c>
      <c r="FWA1" t="s">
        <v>4923</v>
      </c>
      <c r="FWB1" t="s">
        <v>4924</v>
      </c>
      <c r="FWC1" t="s">
        <v>4925</v>
      </c>
      <c r="FWD1" t="s">
        <v>4926</v>
      </c>
      <c r="FWE1" t="s">
        <v>4927</v>
      </c>
      <c r="FWF1" t="s">
        <v>4928</v>
      </c>
      <c r="FWG1" t="s">
        <v>4929</v>
      </c>
      <c r="FWH1" t="s">
        <v>4930</v>
      </c>
      <c r="FWI1" t="s">
        <v>4931</v>
      </c>
      <c r="FWJ1" t="s">
        <v>4932</v>
      </c>
      <c r="FWK1" t="s">
        <v>4933</v>
      </c>
      <c r="FWL1" t="s">
        <v>4934</v>
      </c>
      <c r="FWM1" t="s">
        <v>4935</v>
      </c>
      <c r="FWN1" t="s">
        <v>4936</v>
      </c>
      <c r="FWO1" t="s">
        <v>4937</v>
      </c>
      <c r="FWP1" t="s">
        <v>4938</v>
      </c>
      <c r="FWQ1" t="s">
        <v>4939</v>
      </c>
      <c r="FWR1" t="s">
        <v>4940</v>
      </c>
      <c r="FWS1" t="s">
        <v>4941</v>
      </c>
      <c r="FWT1" t="s">
        <v>4942</v>
      </c>
      <c r="FWU1" t="s">
        <v>4943</v>
      </c>
      <c r="FWV1" t="s">
        <v>4944</v>
      </c>
      <c r="FWW1" t="s">
        <v>4945</v>
      </c>
      <c r="FWX1" t="s">
        <v>4946</v>
      </c>
      <c r="FWY1" t="s">
        <v>4947</v>
      </c>
      <c r="FWZ1" t="s">
        <v>4948</v>
      </c>
      <c r="FXA1" t="s">
        <v>4949</v>
      </c>
      <c r="FXB1" t="s">
        <v>4950</v>
      </c>
      <c r="FXC1" t="s">
        <v>4951</v>
      </c>
      <c r="FXD1" t="s">
        <v>4952</v>
      </c>
      <c r="FXE1" t="s">
        <v>4953</v>
      </c>
      <c r="FXF1" t="s">
        <v>4954</v>
      </c>
      <c r="FXG1" t="s">
        <v>4955</v>
      </c>
      <c r="FXH1" t="s">
        <v>4956</v>
      </c>
      <c r="FXI1" t="s">
        <v>4957</v>
      </c>
      <c r="FXJ1" t="s">
        <v>4958</v>
      </c>
      <c r="FXK1" t="s">
        <v>4959</v>
      </c>
      <c r="FXL1" t="s">
        <v>4960</v>
      </c>
      <c r="FXM1" t="s">
        <v>4961</v>
      </c>
      <c r="FXN1" t="s">
        <v>4962</v>
      </c>
      <c r="FXO1" t="s">
        <v>4963</v>
      </c>
      <c r="FXP1" t="s">
        <v>4964</v>
      </c>
      <c r="FXQ1" t="s">
        <v>4965</v>
      </c>
      <c r="FXR1" t="s">
        <v>4966</v>
      </c>
      <c r="FXS1" t="s">
        <v>4967</v>
      </c>
      <c r="FXT1" t="s">
        <v>4968</v>
      </c>
      <c r="FXU1" t="s">
        <v>4969</v>
      </c>
      <c r="FXV1" t="s">
        <v>4970</v>
      </c>
      <c r="FXW1" t="s">
        <v>4971</v>
      </c>
      <c r="FXX1" t="s">
        <v>4972</v>
      </c>
      <c r="FXY1" t="s">
        <v>4973</v>
      </c>
      <c r="FXZ1" t="s">
        <v>4974</v>
      </c>
      <c r="FYA1" t="s">
        <v>4975</v>
      </c>
      <c r="FYB1" t="s">
        <v>4976</v>
      </c>
      <c r="FYC1" t="s">
        <v>4977</v>
      </c>
      <c r="FYD1" t="s">
        <v>4978</v>
      </c>
      <c r="FYE1" t="s">
        <v>4979</v>
      </c>
      <c r="FYF1" t="s">
        <v>4980</v>
      </c>
      <c r="FYG1" t="s">
        <v>4981</v>
      </c>
      <c r="FYH1" t="s">
        <v>4982</v>
      </c>
      <c r="FYI1" t="s">
        <v>4983</v>
      </c>
      <c r="FYJ1" t="s">
        <v>4984</v>
      </c>
      <c r="FYK1" t="s">
        <v>4985</v>
      </c>
      <c r="FYL1" t="s">
        <v>4986</v>
      </c>
      <c r="FYM1" t="s">
        <v>4987</v>
      </c>
      <c r="FYN1" t="s">
        <v>4988</v>
      </c>
      <c r="FYO1" t="s">
        <v>4989</v>
      </c>
      <c r="FYP1" t="s">
        <v>4990</v>
      </c>
      <c r="FYQ1" t="s">
        <v>4991</v>
      </c>
      <c r="FYR1" t="s">
        <v>4992</v>
      </c>
      <c r="FYS1" t="s">
        <v>4993</v>
      </c>
      <c r="FYT1" t="s">
        <v>4994</v>
      </c>
      <c r="FYU1" t="s">
        <v>4995</v>
      </c>
      <c r="FYV1" t="s">
        <v>4996</v>
      </c>
      <c r="FYW1" t="s">
        <v>4997</v>
      </c>
      <c r="FYX1" t="s">
        <v>4998</v>
      </c>
      <c r="FYY1" t="s">
        <v>4999</v>
      </c>
      <c r="FYZ1" t="s">
        <v>5000</v>
      </c>
      <c r="FZA1" t="s">
        <v>5001</v>
      </c>
      <c r="FZB1" t="s">
        <v>5002</v>
      </c>
      <c r="FZC1" t="s">
        <v>5003</v>
      </c>
      <c r="FZD1" t="s">
        <v>5004</v>
      </c>
      <c r="FZE1" t="s">
        <v>5005</v>
      </c>
      <c r="FZF1" t="s">
        <v>5006</v>
      </c>
      <c r="FZG1" t="s">
        <v>5007</v>
      </c>
      <c r="FZH1" t="s">
        <v>5008</v>
      </c>
      <c r="FZI1" t="s">
        <v>5009</v>
      </c>
      <c r="FZJ1" t="s">
        <v>5010</v>
      </c>
      <c r="FZK1" t="s">
        <v>5011</v>
      </c>
      <c r="FZL1" t="s">
        <v>5012</v>
      </c>
      <c r="FZM1" t="s">
        <v>5013</v>
      </c>
      <c r="FZN1" t="s">
        <v>5014</v>
      </c>
      <c r="FZO1" t="s">
        <v>5015</v>
      </c>
      <c r="FZP1" t="s">
        <v>5016</v>
      </c>
      <c r="FZQ1" t="s">
        <v>5017</v>
      </c>
      <c r="FZR1" t="s">
        <v>5018</v>
      </c>
      <c r="FZS1" t="s">
        <v>5019</v>
      </c>
      <c r="FZT1" t="s">
        <v>5020</v>
      </c>
      <c r="FZU1" t="s">
        <v>5021</v>
      </c>
      <c r="FZV1" t="s">
        <v>5022</v>
      </c>
      <c r="FZW1" t="s">
        <v>5023</v>
      </c>
      <c r="FZX1" t="s">
        <v>5024</v>
      </c>
      <c r="FZY1" t="s">
        <v>5025</v>
      </c>
      <c r="FZZ1" t="s">
        <v>5026</v>
      </c>
      <c r="GAA1" t="s">
        <v>5027</v>
      </c>
      <c r="GAB1" t="s">
        <v>5028</v>
      </c>
      <c r="GAC1" t="s">
        <v>5029</v>
      </c>
      <c r="GAD1" t="s">
        <v>5030</v>
      </c>
      <c r="GAE1" t="s">
        <v>5031</v>
      </c>
      <c r="GAF1" t="s">
        <v>5032</v>
      </c>
      <c r="GAG1" t="s">
        <v>5033</v>
      </c>
      <c r="GAH1" t="s">
        <v>5034</v>
      </c>
      <c r="GAI1" t="s">
        <v>5035</v>
      </c>
      <c r="GAJ1" t="s">
        <v>5036</v>
      </c>
      <c r="GAK1" t="s">
        <v>5037</v>
      </c>
      <c r="GAL1" t="s">
        <v>5038</v>
      </c>
      <c r="GAM1" t="s">
        <v>5039</v>
      </c>
      <c r="GAN1" t="s">
        <v>5040</v>
      </c>
      <c r="GAO1" t="s">
        <v>5041</v>
      </c>
      <c r="GAP1" t="s">
        <v>5042</v>
      </c>
      <c r="GAQ1" t="s">
        <v>5043</v>
      </c>
      <c r="GAR1" t="s">
        <v>5044</v>
      </c>
      <c r="GAS1" t="s">
        <v>5045</v>
      </c>
      <c r="GAT1" t="s">
        <v>5046</v>
      </c>
      <c r="GAU1" t="s">
        <v>5047</v>
      </c>
      <c r="GAV1" t="s">
        <v>5048</v>
      </c>
      <c r="GAW1" t="s">
        <v>5049</v>
      </c>
      <c r="GAX1" t="s">
        <v>5050</v>
      </c>
      <c r="GAY1" t="s">
        <v>5051</v>
      </c>
      <c r="GAZ1" t="s">
        <v>5052</v>
      </c>
      <c r="GBA1" t="s">
        <v>5053</v>
      </c>
      <c r="GBB1" t="s">
        <v>5054</v>
      </c>
      <c r="GBC1" t="s">
        <v>5055</v>
      </c>
      <c r="GBD1" t="s">
        <v>5056</v>
      </c>
      <c r="GBE1" t="s">
        <v>5057</v>
      </c>
      <c r="GBF1" t="s">
        <v>5058</v>
      </c>
      <c r="GBG1" t="s">
        <v>5059</v>
      </c>
      <c r="GBH1" t="s">
        <v>5060</v>
      </c>
      <c r="GBI1" t="s">
        <v>5061</v>
      </c>
      <c r="GBJ1" t="s">
        <v>5062</v>
      </c>
      <c r="GBK1" t="s">
        <v>5063</v>
      </c>
      <c r="GBL1" t="s">
        <v>5064</v>
      </c>
      <c r="GBM1" t="s">
        <v>5065</v>
      </c>
      <c r="GBN1" t="s">
        <v>5066</v>
      </c>
      <c r="GBO1" t="s">
        <v>5067</v>
      </c>
      <c r="GBP1" t="s">
        <v>5068</v>
      </c>
      <c r="GBQ1" t="s">
        <v>5069</v>
      </c>
      <c r="GBR1" t="s">
        <v>5070</v>
      </c>
      <c r="GBS1" t="s">
        <v>5071</v>
      </c>
      <c r="GBT1" t="s">
        <v>5072</v>
      </c>
      <c r="GBU1" t="s">
        <v>5073</v>
      </c>
      <c r="GBV1" t="s">
        <v>5074</v>
      </c>
      <c r="GBW1" t="s">
        <v>5075</v>
      </c>
      <c r="GBX1" t="s">
        <v>5076</v>
      </c>
      <c r="GBY1" t="s">
        <v>5077</v>
      </c>
      <c r="GBZ1" t="s">
        <v>5078</v>
      </c>
      <c r="GCA1" t="s">
        <v>5079</v>
      </c>
      <c r="GCB1" t="s">
        <v>5080</v>
      </c>
      <c r="GCC1" t="s">
        <v>5081</v>
      </c>
      <c r="GCD1" t="s">
        <v>5082</v>
      </c>
      <c r="GCE1" t="s">
        <v>5083</v>
      </c>
      <c r="GCF1" t="s">
        <v>5084</v>
      </c>
      <c r="GCG1" t="s">
        <v>5085</v>
      </c>
      <c r="GCH1" t="s">
        <v>5086</v>
      </c>
      <c r="GCI1" t="s">
        <v>5087</v>
      </c>
      <c r="GCJ1" t="s">
        <v>5088</v>
      </c>
      <c r="GCK1" t="s">
        <v>5089</v>
      </c>
      <c r="GCL1" t="s">
        <v>5090</v>
      </c>
      <c r="GCM1" t="s">
        <v>5091</v>
      </c>
      <c r="GCN1" t="s">
        <v>5092</v>
      </c>
      <c r="GCO1" t="s">
        <v>5093</v>
      </c>
      <c r="GCP1" t="s">
        <v>5094</v>
      </c>
      <c r="GCQ1" t="s">
        <v>5095</v>
      </c>
      <c r="GCR1" t="s">
        <v>5096</v>
      </c>
      <c r="GCS1" t="s">
        <v>5097</v>
      </c>
      <c r="GCT1" t="s">
        <v>5098</v>
      </c>
      <c r="GCU1" t="s">
        <v>5099</v>
      </c>
      <c r="GCV1" t="s">
        <v>5100</v>
      </c>
      <c r="GCW1" t="s">
        <v>5101</v>
      </c>
      <c r="GCX1" t="s">
        <v>5102</v>
      </c>
      <c r="GCY1" t="s">
        <v>5103</v>
      </c>
      <c r="GCZ1" t="s">
        <v>5104</v>
      </c>
      <c r="GDA1" t="s">
        <v>5105</v>
      </c>
      <c r="GDB1" t="s">
        <v>5106</v>
      </c>
      <c r="GDC1" t="s">
        <v>5107</v>
      </c>
      <c r="GDD1" t="s">
        <v>5108</v>
      </c>
      <c r="GDE1" t="s">
        <v>5109</v>
      </c>
      <c r="GDF1" t="s">
        <v>5110</v>
      </c>
      <c r="GDG1" t="s">
        <v>5111</v>
      </c>
      <c r="GDH1" t="s">
        <v>5112</v>
      </c>
      <c r="GDI1" t="s">
        <v>5113</v>
      </c>
      <c r="GDJ1" t="s">
        <v>5114</v>
      </c>
      <c r="GDK1" t="s">
        <v>5115</v>
      </c>
      <c r="GDL1" t="s">
        <v>5116</v>
      </c>
      <c r="GDM1" t="s">
        <v>5117</v>
      </c>
      <c r="GDN1" t="s">
        <v>5118</v>
      </c>
      <c r="GDO1" t="s">
        <v>5119</v>
      </c>
      <c r="GDP1" t="s">
        <v>5120</v>
      </c>
      <c r="GDQ1" t="s">
        <v>5121</v>
      </c>
      <c r="GDR1" t="s">
        <v>5122</v>
      </c>
      <c r="GDS1" t="s">
        <v>5123</v>
      </c>
      <c r="GDT1" t="s">
        <v>5124</v>
      </c>
      <c r="GDU1" t="s">
        <v>5125</v>
      </c>
      <c r="GDV1" t="s">
        <v>5126</v>
      </c>
      <c r="GDW1" t="s">
        <v>5127</v>
      </c>
      <c r="GDX1" t="s">
        <v>5128</v>
      </c>
      <c r="GDY1" t="s">
        <v>5129</v>
      </c>
      <c r="GDZ1" t="s">
        <v>5130</v>
      </c>
      <c r="GEA1" t="s">
        <v>5131</v>
      </c>
      <c r="GEB1" t="s">
        <v>5132</v>
      </c>
      <c r="GEC1" t="s">
        <v>5133</v>
      </c>
      <c r="GED1" t="s">
        <v>5134</v>
      </c>
      <c r="GEE1" t="s">
        <v>5135</v>
      </c>
      <c r="GEF1" t="s">
        <v>5136</v>
      </c>
      <c r="GEG1" t="s">
        <v>5137</v>
      </c>
      <c r="GEH1" t="s">
        <v>5138</v>
      </c>
      <c r="GEI1" t="s">
        <v>5139</v>
      </c>
      <c r="GEJ1" t="s">
        <v>5140</v>
      </c>
      <c r="GEK1" t="s">
        <v>5141</v>
      </c>
      <c r="GEL1" t="s">
        <v>5142</v>
      </c>
      <c r="GEM1" t="s">
        <v>5143</v>
      </c>
      <c r="GEN1" t="s">
        <v>5144</v>
      </c>
      <c r="GEO1" t="s">
        <v>5145</v>
      </c>
      <c r="GEP1" t="s">
        <v>5146</v>
      </c>
      <c r="GEQ1" t="s">
        <v>5147</v>
      </c>
      <c r="GER1" t="s">
        <v>5148</v>
      </c>
      <c r="GES1" t="s">
        <v>5149</v>
      </c>
      <c r="GET1" t="s">
        <v>5150</v>
      </c>
      <c r="GEU1" t="s">
        <v>5151</v>
      </c>
      <c r="GEV1" t="s">
        <v>5152</v>
      </c>
      <c r="GEW1" t="s">
        <v>5153</v>
      </c>
      <c r="GEX1" t="s">
        <v>5154</v>
      </c>
      <c r="GEY1" t="s">
        <v>5155</v>
      </c>
      <c r="GEZ1" t="s">
        <v>5156</v>
      </c>
      <c r="GFA1" t="s">
        <v>5157</v>
      </c>
      <c r="GFB1" t="s">
        <v>5158</v>
      </c>
      <c r="GFC1" t="s">
        <v>5159</v>
      </c>
      <c r="GFD1" t="s">
        <v>5160</v>
      </c>
      <c r="GFE1" t="s">
        <v>5161</v>
      </c>
      <c r="GFF1" t="s">
        <v>5162</v>
      </c>
      <c r="GFG1" t="s">
        <v>5163</v>
      </c>
      <c r="GFH1" t="s">
        <v>5164</v>
      </c>
      <c r="GFI1" t="s">
        <v>5165</v>
      </c>
      <c r="GFJ1" t="s">
        <v>5166</v>
      </c>
      <c r="GFK1" t="s">
        <v>5167</v>
      </c>
      <c r="GFL1" t="s">
        <v>5168</v>
      </c>
      <c r="GFM1" t="s">
        <v>5169</v>
      </c>
      <c r="GFN1" t="s">
        <v>5170</v>
      </c>
      <c r="GFO1" t="s">
        <v>5171</v>
      </c>
      <c r="GFP1" t="s">
        <v>5172</v>
      </c>
      <c r="GFQ1" t="s">
        <v>5173</v>
      </c>
      <c r="GFR1" t="s">
        <v>5174</v>
      </c>
      <c r="GFS1" t="s">
        <v>5175</v>
      </c>
      <c r="GFT1" t="s">
        <v>5176</v>
      </c>
      <c r="GFU1" t="s">
        <v>5177</v>
      </c>
      <c r="GFV1" t="s">
        <v>5178</v>
      </c>
      <c r="GFW1" t="s">
        <v>5179</v>
      </c>
      <c r="GFX1" t="s">
        <v>5180</v>
      </c>
      <c r="GFY1" t="s">
        <v>5181</v>
      </c>
      <c r="GFZ1" t="s">
        <v>5182</v>
      </c>
      <c r="GGA1" t="s">
        <v>5183</v>
      </c>
      <c r="GGB1" t="s">
        <v>5184</v>
      </c>
      <c r="GGC1" t="s">
        <v>5185</v>
      </c>
      <c r="GGD1" t="s">
        <v>5186</v>
      </c>
      <c r="GGE1" t="s">
        <v>5187</v>
      </c>
      <c r="GGF1" t="s">
        <v>5188</v>
      </c>
      <c r="GGG1" t="s">
        <v>5189</v>
      </c>
      <c r="GGH1" t="s">
        <v>5190</v>
      </c>
      <c r="GGI1" t="s">
        <v>5191</v>
      </c>
      <c r="GGJ1" t="s">
        <v>5192</v>
      </c>
      <c r="GGK1" t="s">
        <v>5193</v>
      </c>
      <c r="GGL1" t="s">
        <v>5194</v>
      </c>
      <c r="GGM1" t="s">
        <v>5195</v>
      </c>
      <c r="GGN1" t="s">
        <v>5196</v>
      </c>
      <c r="GGO1" t="s">
        <v>5197</v>
      </c>
      <c r="GGP1" t="s">
        <v>5198</v>
      </c>
      <c r="GGQ1" t="s">
        <v>5199</v>
      </c>
      <c r="GGR1" t="s">
        <v>5200</v>
      </c>
      <c r="GGS1" t="s">
        <v>5201</v>
      </c>
      <c r="GGT1" t="s">
        <v>5202</v>
      </c>
      <c r="GGU1" t="s">
        <v>5203</v>
      </c>
      <c r="GGV1" t="s">
        <v>5204</v>
      </c>
      <c r="GGW1" t="s">
        <v>5205</v>
      </c>
      <c r="GGX1" t="s">
        <v>5206</v>
      </c>
      <c r="GGY1" t="s">
        <v>5207</v>
      </c>
      <c r="GGZ1" t="s">
        <v>5208</v>
      </c>
      <c r="GHA1" t="s">
        <v>5209</v>
      </c>
      <c r="GHB1" t="s">
        <v>5210</v>
      </c>
      <c r="GHC1" t="s">
        <v>5211</v>
      </c>
      <c r="GHD1" t="s">
        <v>5212</v>
      </c>
      <c r="GHE1" t="s">
        <v>5213</v>
      </c>
      <c r="GHF1" t="s">
        <v>5214</v>
      </c>
      <c r="GHG1" t="s">
        <v>5215</v>
      </c>
      <c r="GHH1" t="s">
        <v>5216</v>
      </c>
      <c r="GHI1" t="s">
        <v>5217</v>
      </c>
      <c r="GHJ1" t="s">
        <v>5218</v>
      </c>
      <c r="GHK1" t="s">
        <v>5219</v>
      </c>
      <c r="GHL1" t="s">
        <v>5220</v>
      </c>
      <c r="GHM1" t="s">
        <v>5221</v>
      </c>
      <c r="GHN1" t="s">
        <v>5222</v>
      </c>
      <c r="GHO1" t="s">
        <v>5223</v>
      </c>
      <c r="GHP1" t="s">
        <v>5224</v>
      </c>
      <c r="GHQ1" t="s">
        <v>5225</v>
      </c>
      <c r="GHR1" t="s">
        <v>5226</v>
      </c>
      <c r="GHS1" t="s">
        <v>5227</v>
      </c>
      <c r="GHT1" t="s">
        <v>5228</v>
      </c>
      <c r="GHU1" t="s">
        <v>5229</v>
      </c>
      <c r="GHV1" t="s">
        <v>5230</v>
      </c>
      <c r="GHW1" t="s">
        <v>5231</v>
      </c>
      <c r="GHX1" t="s">
        <v>5232</v>
      </c>
      <c r="GHY1" t="s">
        <v>5233</v>
      </c>
      <c r="GHZ1" t="s">
        <v>5234</v>
      </c>
      <c r="GIA1" t="s">
        <v>5235</v>
      </c>
      <c r="GIB1" t="s">
        <v>5236</v>
      </c>
      <c r="GIC1" t="s">
        <v>5237</v>
      </c>
      <c r="GID1" t="s">
        <v>5238</v>
      </c>
      <c r="GIE1" t="s">
        <v>5239</v>
      </c>
      <c r="GIF1" t="s">
        <v>5240</v>
      </c>
      <c r="GIG1" t="s">
        <v>5241</v>
      </c>
      <c r="GIH1" t="s">
        <v>5242</v>
      </c>
      <c r="GII1" t="s">
        <v>5243</v>
      </c>
      <c r="GIJ1" t="s">
        <v>5244</v>
      </c>
      <c r="GIK1" t="s">
        <v>5245</v>
      </c>
      <c r="GIL1" t="s">
        <v>5246</v>
      </c>
      <c r="GIM1" t="s">
        <v>5247</v>
      </c>
      <c r="GIN1" t="s">
        <v>5248</v>
      </c>
      <c r="GIO1" t="s">
        <v>5249</v>
      </c>
      <c r="GIP1" t="s">
        <v>5250</v>
      </c>
      <c r="GIQ1" t="s">
        <v>5251</v>
      </c>
      <c r="GIR1" t="s">
        <v>5252</v>
      </c>
      <c r="GIS1" t="s">
        <v>5253</v>
      </c>
      <c r="GIT1" t="s">
        <v>5254</v>
      </c>
      <c r="GIU1" t="s">
        <v>5255</v>
      </c>
      <c r="GIV1" t="s">
        <v>5256</v>
      </c>
      <c r="GIW1" t="s">
        <v>5257</v>
      </c>
      <c r="GIX1" t="s">
        <v>5258</v>
      </c>
      <c r="GIY1" t="s">
        <v>5259</v>
      </c>
      <c r="GIZ1" t="s">
        <v>5260</v>
      </c>
      <c r="GJA1" t="s">
        <v>5261</v>
      </c>
      <c r="GJB1" t="s">
        <v>5262</v>
      </c>
      <c r="GJC1" t="s">
        <v>5263</v>
      </c>
      <c r="GJD1" t="s">
        <v>5264</v>
      </c>
      <c r="GJE1" t="s">
        <v>5265</v>
      </c>
      <c r="GJF1" t="s">
        <v>5266</v>
      </c>
      <c r="GJG1" t="s">
        <v>5267</v>
      </c>
      <c r="GJH1" t="s">
        <v>5268</v>
      </c>
      <c r="GJI1" t="s">
        <v>5269</v>
      </c>
      <c r="GJJ1" t="s">
        <v>5270</v>
      </c>
      <c r="GJK1" t="s">
        <v>5271</v>
      </c>
      <c r="GJL1" t="s">
        <v>5272</v>
      </c>
      <c r="GJM1" t="s">
        <v>5273</v>
      </c>
      <c r="GJN1" t="s">
        <v>5274</v>
      </c>
      <c r="GJO1" t="s">
        <v>5275</v>
      </c>
      <c r="GJP1" t="s">
        <v>5276</v>
      </c>
      <c r="GJQ1" t="s">
        <v>5277</v>
      </c>
      <c r="GJR1" t="s">
        <v>5278</v>
      </c>
      <c r="GJS1" t="s">
        <v>5279</v>
      </c>
      <c r="GJT1" t="s">
        <v>5280</v>
      </c>
      <c r="GJU1" t="s">
        <v>5281</v>
      </c>
      <c r="GJV1" t="s">
        <v>5282</v>
      </c>
      <c r="GJW1" t="s">
        <v>5283</v>
      </c>
      <c r="GJX1" t="s">
        <v>5284</v>
      </c>
      <c r="GJY1" t="s">
        <v>5285</v>
      </c>
      <c r="GJZ1" t="s">
        <v>5286</v>
      </c>
      <c r="GKA1" t="s">
        <v>5287</v>
      </c>
      <c r="GKB1" t="s">
        <v>5288</v>
      </c>
      <c r="GKC1" t="s">
        <v>5289</v>
      </c>
      <c r="GKD1" t="s">
        <v>5290</v>
      </c>
      <c r="GKE1" t="s">
        <v>5291</v>
      </c>
      <c r="GKF1" t="s">
        <v>5292</v>
      </c>
      <c r="GKG1" t="s">
        <v>5293</v>
      </c>
      <c r="GKH1" t="s">
        <v>5294</v>
      </c>
      <c r="GKI1" t="s">
        <v>5295</v>
      </c>
      <c r="GKJ1" t="s">
        <v>5296</v>
      </c>
      <c r="GKK1" t="s">
        <v>5297</v>
      </c>
      <c r="GKL1" t="s">
        <v>5298</v>
      </c>
      <c r="GKM1" t="s">
        <v>5299</v>
      </c>
      <c r="GKN1" t="s">
        <v>5300</v>
      </c>
      <c r="GKO1" t="s">
        <v>5301</v>
      </c>
      <c r="GKP1" t="s">
        <v>5302</v>
      </c>
      <c r="GKQ1" t="s">
        <v>5303</v>
      </c>
      <c r="GKR1" t="s">
        <v>5304</v>
      </c>
      <c r="GKS1" t="s">
        <v>5305</v>
      </c>
      <c r="GKT1" t="s">
        <v>5306</v>
      </c>
      <c r="GKU1" t="s">
        <v>5307</v>
      </c>
      <c r="GKV1" t="s">
        <v>5308</v>
      </c>
      <c r="GKW1" t="s">
        <v>5309</v>
      </c>
      <c r="GKX1" t="s">
        <v>5310</v>
      </c>
      <c r="GKY1" t="s">
        <v>5311</v>
      </c>
      <c r="GKZ1" t="s">
        <v>5312</v>
      </c>
      <c r="GLA1" t="s">
        <v>5313</v>
      </c>
      <c r="GLB1" t="s">
        <v>5314</v>
      </c>
      <c r="GLC1" t="s">
        <v>5315</v>
      </c>
      <c r="GLD1" t="s">
        <v>5316</v>
      </c>
      <c r="GLE1" t="s">
        <v>5317</v>
      </c>
      <c r="GLF1" t="s">
        <v>5318</v>
      </c>
      <c r="GLG1" t="s">
        <v>5319</v>
      </c>
      <c r="GLH1" t="s">
        <v>5320</v>
      </c>
      <c r="GLI1" t="s">
        <v>5321</v>
      </c>
      <c r="GLJ1" t="s">
        <v>5322</v>
      </c>
      <c r="GLK1" t="s">
        <v>5323</v>
      </c>
      <c r="GLL1" t="s">
        <v>5324</v>
      </c>
      <c r="GLM1" t="s">
        <v>5325</v>
      </c>
      <c r="GLN1" t="s">
        <v>5326</v>
      </c>
      <c r="GLO1" t="s">
        <v>5327</v>
      </c>
      <c r="GLP1" t="s">
        <v>5328</v>
      </c>
      <c r="GLQ1" t="s">
        <v>5329</v>
      </c>
      <c r="GLR1" t="s">
        <v>5330</v>
      </c>
      <c r="GLS1" t="s">
        <v>5331</v>
      </c>
      <c r="GLT1" t="s">
        <v>5332</v>
      </c>
      <c r="GLU1" t="s">
        <v>5333</v>
      </c>
      <c r="GLV1" t="s">
        <v>5334</v>
      </c>
      <c r="GLW1" t="s">
        <v>5335</v>
      </c>
      <c r="GLX1" t="s">
        <v>5336</v>
      </c>
      <c r="GLY1" t="s">
        <v>5337</v>
      </c>
      <c r="GLZ1" t="s">
        <v>5338</v>
      </c>
      <c r="GMA1" t="s">
        <v>5339</v>
      </c>
      <c r="GMB1" t="s">
        <v>5340</v>
      </c>
      <c r="GMC1" t="s">
        <v>5341</v>
      </c>
      <c r="GMD1" t="s">
        <v>5342</v>
      </c>
      <c r="GME1" t="s">
        <v>5343</v>
      </c>
      <c r="GMF1" t="s">
        <v>5344</v>
      </c>
      <c r="GMG1" t="s">
        <v>5345</v>
      </c>
      <c r="GMH1" t="s">
        <v>5346</v>
      </c>
      <c r="GMI1" t="s">
        <v>5347</v>
      </c>
      <c r="GMJ1" t="s">
        <v>5348</v>
      </c>
      <c r="GMK1" t="s">
        <v>5349</v>
      </c>
      <c r="GML1" t="s">
        <v>5350</v>
      </c>
      <c r="GMM1" t="s">
        <v>5351</v>
      </c>
      <c r="GMN1" t="s">
        <v>5352</v>
      </c>
      <c r="GMO1" t="s">
        <v>5353</v>
      </c>
      <c r="GMP1" t="s">
        <v>5354</v>
      </c>
      <c r="GMQ1" t="s">
        <v>5355</v>
      </c>
      <c r="GMR1" t="s">
        <v>5356</v>
      </c>
      <c r="GMS1" t="s">
        <v>5357</v>
      </c>
      <c r="GMT1" t="s">
        <v>5358</v>
      </c>
      <c r="GMU1" t="s">
        <v>5359</v>
      </c>
      <c r="GMV1" t="s">
        <v>5360</v>
      </c>
      <c r="GMW1" t="s">
        <v>5361</v>
      </c>
      <c r="GMX1" t="s">
        <v>5362</v>
      </c>
      <c r="GMY1" t="s">
        <v>5363</v>
      </c>
      <c r="GMZ1" t="s">
        <v>5364</v>
      </c>
      <c r="GNA1" t="s">
        <v>5365</v>
      </c>
      <c r="GNB1" t="s">
        <v>5366</v>
      </c>
      <c r="GNC1" t="s">
        <v>5367</v>
      </c>
      <c r="GND1" t="s">
        <v>5368</v>
      </c>
      <c r="GNE1" t="s">
        <v>5369</v>
      </c>
      <c r="GNF1" t="s">
        <v>5370</v>
      </c>
      <c r="GNG1" t="s">
        <v>5371</v>
      </c>
      <c r="GNH1" t="s">
        <v>5372</v>
      </c>
      <c r="GNI1" t="s">
        <v>5373</v>
      </c>
      <c r="GNJ1" t="s">
        <v>5374</v>
      </c>
      <c r="GNK1" t="s">
        <v>5375</v>
      </c>
      <c r="GNL1" t="s">
        <v>5376</v>
      </c>
      <c r="GNM1" t="s">
        <v>5377</v>
      </c>
      <c r="GNN1" t="s">
        <v>5378</v>
      </c>
      <c r="GNO1" t="s">
        <v>5379</v>
      </c>
      <c r="GNP1" t="s">
        <v>5380</v>
      </c>
      <c r="GNQ1" t="s">
        <v>5381</v>
      </c>
      <c r="GNR1" t="s">
        <v>5382</v>
      </c>
      <c r="GNS1" t="s">
        <v>5383</v>
      </c>
      <c r="GNT1" t="s">
        <v>5384</v>
      </c>
      <c r="GNU1" t="s">
        <v>5385</v>
      </c>
      <c r="GNV1" t="s">
        <v>5386</v>
      </c>
      <c r="GNW1" t="s">
        <v>5387</v>
      </c>
      <c r="GNX1" t="s">
        <v>5388</v>
      </c>
      <c r="GNY1" t="s">
        <v>5389</v>
      </c>
      <c r="GNZ1" t="s">
        <v>5390</v>
      </c>
      <c r="GOA1" t="s">
        <v>5391</v>
      </c>
      <c r="GOB1" t="s">
        <v>5392</v>
      </c>
      <c r="GOC1" t="s">
        <v>5393</v>
      </c>
      <c r="GOD1" t="s">
        <v>5394</v>
      </c>
      <c r="GOE1" t="s">
        <v>5395</v>
      </c>
      <c r="GOF1" t="s">
        <v>5396</v>
      </c>
      <c r="GOG1" t="s">
        <v>5397</v>
      </c>
      <c r="GOH1" t="s">
        <v>5398</v>
      </c>
      <c r="GOI1" t="s">
        <v>5399</v>
      </c>
      <c r="GOJ1" t="s">
        <v>5400</v>
      </c>
      <c r="GOK1" t="s">
        <v>5401</v>
      </c>
      <c r="GOL1" t="s">
        <v>5402</v>
      </c>
      <c r="GOM1" t="s">
        <v>5403</v>
      </c>
      <c r="GON1" t="s">
        <v>5404</v>
      </c>
      <c r="GOO1" t="s">
        <v>5405</v>
      </c>
      <c r="GOP1" t="s">
        <v>5406</v>
      </c>
      <c r="GOQ1" t="s">
        <v>5407</v>
      </c>
      <c r="GOR1" t="s">
        <v>5408</v>
      </c>
      <c r="GOS1" t="s">
        <v>5409</v>
      </c>
      <c r="GOT1" t="s">
        <v>5410</v>
      </c>
      <c r="GOU1" t="s">
        <v>5411</v>
      </c>
      <c r="GOV1" t="s">
        <v>5412</v>
      </c>
      <c r="GOW1" t="s">
        <v>5413</v>
      </c>
      <c r="GOX1" t="s">
        <v>5414</v>
      </c>
      <c r="GOY1" t="s">
        <v>5415</v>
      </c>
      <c r="GOZ1" t="s">
        <v>5416</v>
      </c>
      <c r="GPA1" t="s">
        <v>5417</v>
      </c>
      <c r="GPB1" t="s">
        <v>5418</v>
      </c>
      <c r="GPC1" t="s">
        <v>5419</v>
      </c>
      <c r="GPD1" t="s">
        <v>5420</v>
      </c>
      <c r="GPE1" t="s">
        <v>5421</v>
      </c>
      <c r="GPF1" t="s">
        <v>5422</v>
      </c>
      <c r="GPG1" t="s">
        <v>5423</v>
      </c>
      <c r="GPH1" t="s">
        <v>5424</v>
      </c>
      <c r="GPI1" t="s">
        <v>5425</v>
      </c>
      <c r="GPJ1" t="s">
        <v>5426</v>
      </c>
      <c r="GPK1" t="s">
        <v>5427</v>
      </c>
      <c r="GPL1" t="s">
        <v>5428</v>
      </c>
      <c r="GPM1" t="s">
        <v>5429</v>
      </c>
      <c r="GPN1" t="s">
        <v>5430</v>
      </c>
      <c r="GPO1" t="s">
        <v>5431</v>
      </c>
      <c r="GPP1" t="s">
        <v>5432</v>
      </c>
      <c r="GPQ1" t="s">
        <v>5433</v>
      </c>
      <c r="GPR1" t="s">
        <v>5434</v>
      </c>
      <c r="GPS1" t="s">
        <v>5435</v>
      </c>
      <c r="GPT1" t="s">
        <v>5436</v>
      </c>
      <c r="GPU1" t="s">
        <v>5437</v>
      </c>
      <c r="GPV1" t="s">
        <v>5438</v>
      </c>
      <c r="GPW1" t="s">
        <v>5439</v>
      </c>
      <c r="GPX1" t="s">
        <v>5440</v>
      </c>
      <c r="GPY1" t="s">
        <v>5441</v>
      </c>
      <c r="GPZ1" t="s">
        <v>5442</v>
      </c>
      <c r="GQA1" t="s">
        <v>5443</v>
      </c>
      <c r="GQB1" t="s">
        <v>5444</v>
      </c>
      <c r="GQC1" t="s">
        <v>5445</v>
      </c>
      <c r="GQD1" t="s">
        <v>5446</v>
      </c>
      <c r="GQE1" t="s">
        <v>5447</v>
      </c>
      <c r="GQF1" t="s">
        <v>5448</v>
      </c>
      <c r="GQG1" t="s">
        <v>5449</v>
      </c>
      <c r="GQH1" t="s">
        <v>5450</v>
      </c>
      <c r="GQI1" t="s">
        <v>5451</v>
      </c>
      <c r="GQJ1" t="s">
        <v>5452</v>
      </c>
      <c r="GQK1" t="s">
        <v>5453</v>
      </c>
      <c r="GQL1" t="s">
        <v>5454</v>
      </c>
      <c r="GQM1" t="s">
        <v>5455</v>
      </c>
      <c r="GQN1" t="s">
        <v>5456</v>
      </c>
      <c r="GQO1" t="s">
        <v>5457</v>
      </c>
      <c r="GQP1" t="s">
        <v>5458</v>
      </c>
      <c r="GQQ1" t="s">
        <v>5459</v>
      </c>
      <c r="GQR1" t="s">
        <v>5460</v>
      </c>
      <c r="GQS1" t="s">
        <v>5461</v>
      </c>
      <c r="GQT1" t="s">
        <v>5462</v>
      </c>
      <c r="GQU1" t="s">
        <v>5463</v>
      </c>
      <c r="GQV1" t="s">
        <v>5464</v>
      </c>
      <c r="GQW1" t="s">
        <v>5465</v>
      </c>
      <c r="GQX1" t="s">
        <v>5466</v>
      </c>
      <c r="GQY1" t="s">
        <v>5467</v>
      </c>
      <c r="GQZ1" t="s">
        <v>5468</v>
      </c>
      <c r="GRA1" t="s">
        <v>5469</v>
      </c>
      <c r="GRB1" t="s">
        <v>5470</v>
      </c>
      <c r="GRC1" t="s">
        <v>5471</v>
      </c>
      <c r="GRD1" t="s">
        <v>5472</v>
      </c>
      <c r="GRE1" t="s">
        <v>5473</v>
      </c>
      <c r="GRF1" t="s">
        <v>5474</v>
      </c>
      <c r="GRG1" t="s">
        <v>5475</v>
      </c>
      <c r="GRH1" t="s">
        <v>5476</v>
      </c>
      <c r="GRI1" t="s">
        <v>5477</v>
      </c>
      <c r="GRJ1" t="s">
        <v>5478</v>
      </c>
      <c r="GRK1" t="s">
        <v>5479</v>
      </c>
      <c r="GRL1" t="s">
        <v>5480</v>
      </c>
      <c r="GRM1" t="s">
        <v>5481</v>
      </c>
      <c r="GRN1" t="s">
        <v>5482</v>
      </c>
      <c r="GRO1" t="s">
        <v>5483</v>
      </c>
      <c r="GRP1" t="s">
        <v>5484</v>
      </c>
      <c r="GRQ1" t="s">
        <v>5485</v>
      </c>
      <c r="GRR1" t="s">
        <v>5486</v>
      </c>
      <c r="GRS1" t="s">
        <v>5487</v>
      </c>
      <c r="GRT1" t="s">
        <v>5488</v>
      </c>
      <c r="GRU1" t="s">
        <v>5489</v>
      </c>
      <c r="GRV1" t="s">
        <v>5490</v>
      </c>
      <c r="GRW1" t="s">
        <v>5491</v>
      </c>
      <c r="GRX1" t="s">
        <v>5492</v>
      </c>
      <c r="GRY1" t="s">
        <v>5493</v>
      </c>
      <c r="GRZ1" t="s">
        <v>5494</v>
      </c>
      <c r="GSA1" t="s">
        <v>5495</v>
      </c>
      <c r="GSB1" t="s">
        <v>5496</v>
      </c>
      <c r="GSC1" t="s">
        <v>5497</v>
      </c>
      <c r="GSD1" t="s">
        <v>5498</v>
      </c>
      <c r="GSE1" t="s">
        <v>5499</v>
      </c>
      <c r="GSF1" t="s">
        <v>5500</v>
      </c>
      <c r="GSG1" t="s">
        <v>5501</v>
      </c>
      <c r="GSH1" t="s">
        <v>5502</v>
      </c>
      <c r="GSI1" t="s">
        <v>5503</v>
      </c>
      <c r="GSJ1" t="s">
        <v>5504</v>
      </c>
      <c r="GSK1" t="s">
        <v>5505</v>
      </c>
      <c r="GSL1" t="s">
        <v>5506</v>
      </c>
      <c r="GSM1" t="s">
        <v>5507</v>
      </c>
      <c r="GSN1" t="s">
        <v>5508</v>
      </c>
      <c r="GSO1" t="s">
        <v>5509</v>
      </c>
      <c r="GSP1" t="s">
        <v>5510</v>
      </c>
      <c r="GSQ1" t="s">
        <v>5511</v>
      </c>
      <c r="GSR1" t="s">
        <v>5512</v>
      </c>
      <c r="GSS1" t="s">
        <v>5513</v>
      </c>
      <c r="GST1" t="s">
        <v>5514</v>
      </c>
      <c r="GSU1" t="s">
        <v>5515</v>
      </c>
      <c r="GSV1" t="s">
        <v>5516</v>
      </c>
      <c r="GSW1" t="s">
        <v>5517</v>
      </c>
      <c r="GSX1" t="s">
        <v>5518</v>
      </c>
      <c r="GSY1" t="s">
        <v>5519</v>
      </c>
      <c r="GSZ1" t="s">
        <v>5520</v>
      </c>
      <c r="GTA1" t="s">
        <v>5521</v>
      </c>
      <c r="GTB1" t="s">
        <v>5522</v>
      </c>
      <c r="GTC1" t="s">
        <v>5523</v>
      </c>
      <c r="GTD1" t="s">
        <v>5524</v>
      </c>
      <c r="GTE1" t="s">
        <v>5525</v>
      </c>
      <c r="GTF1" t="s">
        <v>5526</v>
      </c>
      <c r="GTG1" t="s">
        <v>5527</v>
      </c>
      <c r="GTH1" t="s">
        <v>5528</v>
      </c>
      <c r="GTI1" t="s">
        <v>5529</v>
      </c>
      <c r="GTJ1" t="s">
        <v>5530</v>
      </c>
      <c r="GTK1" t="s">
        <v>5531</v>
      </c>
      <c r="GTL1" t="s">
        <v>5532</v>
      </c>
      <c r="GTM1" t="s">
        <v>5533</v>
      </c>
      <c r="GTN1" t="s">
        <v>5534</v>
      </c>
      <c r="GTO1" t="s">
        <v>5535</v>
      </c>
      <c r="GTP1" t="s">
        <v>5536</v>
      </c>
      <c r="GTQ1" t="s">
        <v>5537</v>
      </c>
      <c r="GTR1" t="s">
        <v>5538</v>
      </c>
      <c r="GTS1" t="s">
        <v>5539</v>
      </c>
      <c r="GTT1" t="s">
        <v>5540</v>
      </c>
      <c r="GTU1" t="s">
        <v>5541</v>
      </c>
      <c r="GTV1" t="s">
        <v>5542</v>
      </c>
      <c r="GTW1" t="s">
        <v>5543</v>
      </c>
      <c r="GTX1" t="s">
        <v>5544</v>
      </c>
      <c r="GTY1" t="s">
        <v>5545</v>
      </c>
      <c r="GTZ1" t="s">
        <v>5546</v>
      </c>
      <c r="GUA1" t="s">
        <v>5547</v>
      </c>
      <c r="GUB1" t="s">
        <v>5548</v>
      </c>
      <c r="GUC1" t="s">
        <v>5549</v>
      </c>
      <c r="GUD1" t="s">
        <v>5550</v>
      </c>
      <c r="GUE1" t="s">
        <v>5551</v>
      </c>
      <c r="GUF1" t="s">
        <v>5552</v>
      </c>
      <c r="GUG1" t="s">
        <v>5553</v>
      </c>
      <c r="GUH1" t="s">
        <v>5554</v>
      </c>
      <c r="GUI1" t="s">
        <v>5555</v>
      </c>
      <c r="GUJ1" t="s">
        <v>5556</v>
      </c>
      <c r="GUK1" t="s">
        <v>5557</v>
      </c>
      <c r="GUL1" t="s">
        <v>5558</v>
      </c>
      <c r="GUM1" t="s">
        <v>5559</v>
      </c>
      <c r="GUN1" t="s">
        <v>5560</v>
      </c>
      <c r="GUO1" t="s">
        <v>5561</v>
      </c>
      <c r="GUP1" t="s">
        <v>5562</v>
      </c>
      <c r="GUQ1" t="s">
        <v>5563</v>
      </c>
      <c r="GUR1" t="s">
        <v>5564</v>
      </c>
      <c r="GUS1" t="s">
        <v>5565</v>
      </c>
      <c r="GUT1" t="s">
        <v>5566</v>
      </c>
      <c r="GUU1" t="s">
        <v>5567</v>
      </c>
      <c r="GUV1" t="s">
        <v>5568</v>
      </c>
      <c r="GUW1" t="s">
        <v>5569</v>
      </c>
      <c r="GUX1" t="s">
        <v>5570</v>
      </c>
      <c r="GUY1" t="s">
        <v>5571</v>
      </c>
      <c r="GUZ1" t="s">
        <v>5572</v>
      </c>
      <c r="GVA1" t="s">
        <v>5573</v>
      </c>
      <c r="GVB1" t="s">
        <v>5574</v>
      </c>
      <c r="GVC1" t="s">
        <v>5575</v>
      </c>
      <c r="GVD1" t="s">
        <v>5576</v>
      </c>
      <c r="GVE1" t="s">
        <v>5577</v>
      </c>
      <c r="GVF1" t="s">
        <v>5578</v>
      </c>
      <c r="GVG1" t="s">
        <v>5579</v>
      </c>
      <c r="GVH1" t="s">
        <v>5580</v>
      </c>
      <c r="GVI1" t="s">
        <v>5581</v>
      </c>
      <c r="GVJ1" t="s">
        <v>5582</v>
      </c>
      <c r="GVK1" t="s">
        <v>5583</v>
      </c>
      <c r="GVL1" t="s">
        <v>5584</v>
      </c>
      <c r="GVM1" t="s">
        <v>5585</v>
      </c>
      <c r="GVN1" t="s">
        <v>5586</v>
      </c>
      <c r="GVO1" t="s">
        <v>5587</v>
      </c>
      <c r="GVP1" t="s">
        <v>5588</v>
      </c>
      <c r="GVQ1" t="s">
        <v>5589</v>
      </c>
      <c r="GVR1" t="s">
        <v>5590</v>
      </c>
      <c r="GVS1" t="s">
        <v>5591</v>
      </c>
      <c r="GVT1" t="s">
        <v>5592</v>
      </c>
      <c r="GVU1" t="s">
        <v>5593</v>
      </c>
      <c r="GVV1" t="s">
        <v>5594</v>
      </c>
      <c r="GVW1" t="s">
        <v>5595</v>
      </c>
      <c r="GVX1" t="s">
        <v>5596</v>
      </c>
      <c r="GVY1" t="s">
        <v>5597</v>
      </c>
      <c r="GVZ1" t="s">
        <v>5598</v>
      </c>
      <c r="GWA1" t="s">
        <v>5599</v>
      </c>
      <c r="GWB1" t="s">
        <v>5600</v>
      </c>
      <c r="GWC1" t="s">
        <v>5601</v>
      </c>
      <c r="GWD1" t="s">
        <v>5602</v>
      </c>
      <c r="GWE1" t="s">
        <v>5603</v>
      </c>
      <c r="GWF1" t="s">
        <v>5604</v>
      </c>
      <c r="GWG1" t="s">
        <v>5605</v>
      </c>
      <c r="GWH1" t="s">
        <v>5606</v>
      </c>
      <c r="GWI1" t="s">
        <v>5607</v>
      </c>
      <c r="GWJ1" t="s">
        <v>5608</v>
      </c>
      <c r="GWK1" t="s">
        <v>5609</v>
      </c>
      <c r="GWL1" t="s">
        <v>5610</v>
      </c>
      <c r="GWM1" t="s">
        <v>5611</v>
      </c>
      <c r="GWN1" t="s">
        <v>5612</v>
      </c>
      <c r="GWO1" t="s">
        <v>5613</v>
      </c>
      <c r="GWP1" t="s">
        <v>5614</v>
      </c>
      <c r="GWQ1" t="s">
        <v>5615</v>
      </c>
      <c r="GWR1" t="s">
        <v>5616</v>
      </c>
      <c r="GWS1" t="s">
        <v>5617</v>
      </c>
      <c r="GWT1" t="s">
        <v>5618</v>
      </c>
      <c r="GWU1" t="s">
        <v>5619</v>
      </c>
      <c r="GWV1" t="s">
        <v>5620</v>
      </c>
      <c r="GWW1" t="s">
        <v>5621</v>
      </c>
      <c r="GWX1" t="s">
        <v>5622</v>
      </c>
      <c r="GWY1" t="s">
        <v>5623</v>
      </c>
      <c r="GWZ1" t="s">
        <v>5624</v>
      </c>
      <c r="GXA1" t="s">
        <v>5625</v>
      </c>
      <c r="GXB1" t="s">
        <v>5626</v>
      </c>
      <c r="GXC1" t="s">
        <v>5627</v>
      </c>
      <c r="GXD1" t="s">
        <v>5628</v>
      </c>
      <c r="GXE1" t="s">
        <v>5629</v>
      </c>
      <c r="GXF1" t="s">
        <v>5630</v>
      </c>
      <c r="GXG1" t="s">
        <v>5631</v>
      </c>
      <c r="GXH1" t="s">
        <v>5632</v>
      </c>
      <c r="GXI1" t="s">
        <v>5633</v>
      </c>
      <c r="GXJ1" t="s">
        <v>5634</v>
      </c>
      <c r="GXK1" t="s">
        <v>5635</v>
      </c>
      <c r="GXL1" t="s">
        <v>5636</v>
      </c>
      <c r="GXM1" t="s">
        <v>5637</v>
      </c>
      <c r="GXN1" t="s">
        <v>5638</v>
      </c>
      <c r="GXO1" t="s">
        <v>5639</v>
      </c>
      <c r="GXP1" t="s">
        <v>5640</v>
      </c>
      <c r="GXQ1" t="s">
        <v>5641</v>
      </c>
      <c r="GXR1" t="s">
        <v>5642</v>
      </c>
      <c r="GXS1" t="s">
        <v>5643</v>
      </c>
      <c r="GXT1" t="s">
        <v>5644</v>
      </c>
      <c r="GXU1" t="s">
        <v>5645</v>
      </c>
      <c r="GXV1" t="s">
        <v>5646</v>
      </c>
      <c r="GXW1" t="s">
        <v>5647</v>
      </c>
      <c r="GXX1" t="s">
        <v>5648</v>
      </c>
      <c r="GXY1" t="s">
        <v>5649</v>
      </c>
      <c r="GXZ1" t="s">
        <v>5650</v>
      </c>
      <c r="GYA1" t="s">
        <v>5651</v>
      </c>
      <c r="GYB1" t="s">
        <v>5652</v>
      </c>
      <c r="GYC1" t="s">
        <v>5653</v>
      </c>
      <c r="GYD1" t="s">
        <v>5654</v>
      </c>
      <c r="GYE1" t="s">
        <v>5655</v>
      </c>
      <c r="GYF1" t="s">
        <v>5656</v>
      </c>
      <c r="GYG1" t="s">
        <v>5657</v>
      </c>
      <c r="GYH1" t="s">
        <v>5658</v>
      </c>
      <c r="GYI1" t="s">
        <v>5659</v>
      </c>
      <c r="GYJ1" t="s">
        <v>5660</v>
      </c>
      <c r="GYK1" t="s">
        <v>5661</v>
      </c>
      <c r="GYL1" t="s">
        <v>5662</v>
      </c>
      <c r="GYM1" t="s">
        <v>5663</v>
      </c>
      <c r="GYN1" t="s">
        <v>5664</v>
      </c>
      <c r="GYO1" t="s">
        <v>5665</v>
      </c>
      <c r="GYP1" t="s">
        <v>5666</v>
      </c>
      <c r="GYQ1" t="s">
        <v>5667</v>
      </c>
      <c r="GYR1" t="s">
        <v>5668</v>
      </c>
      <c r="GYS1" t="s">
        <v>5669</v>
      </c>
      <c r="GYT1" t="s">
        <v>5670</v>
      </c>
      <c r="GYU1" t="s">
        <v>5671</v>
      </c>
      <c r="GYV1" t="s">
        <v>5672</v>
      </c>
      <c r="GYW1" t="s">
        <v>5673</v>
      </c>
      <c r="GYX1" t="s">
        <v>5674</v>
      </c>
      <c r="GYY1" t="s">
        <v>5675</v>
      </c>
      <c r="GYZ1" t="s">
        <v>5676</v>
      </c>
      <c r="GZA1" t="s">
        <v>5677</v>
      </c>
      <c r="GZB1" t="s">
        <v>5678</v>
      </c>
      <c r="GZC1" t="s">
        <v>5679</v>
      </c>
      <c r="GZD1" t="s">
        <v>5680</v>
      </c>
      <c r="GZE1" t="s">
        <v>5681</v>
      </c>
      <c r="GZF1" t="s">
        <v>5682</v>
      </c>
      <c r="GZG1" t="s">
        <v>5683</v>
      </c>
      <c r="GZH1" t="s">
        <v>5684</v>
      </c>
      <c r="GZI1" t="s">
        <v>5685</v>
      </c>
      <c r="GZJ1" t="s">
        <v>5686</v>
      </c>
      <c r="GZK1" t="s">
        <v>5687</v>
      </c>
      <c r="GZL1" t="s">
        <v>5688</v>
      </c>
      <c r="GZM1" t="s">
        <v>5689</v>
      </c>
      <c r="GZN1" t="s">
        <v>5690</v>
      </c>
      <c r="GZO1" t="s">
        <v>5691</v>
      </c>
      <c r="GZP1" t="s">
        <v>5692</v>
      </c>
      <c r="GZQ1" t="s">
        <v>5693</v>
      </c>
      <c r="GZR1" t="s">
        <v>5694</v>
      </c>
      <c r="GZS1" t="s">
        <v>5695</v>
      </c>
      <c r="GZT1" t="s">
        <v>5696</v>
      </c>
      <c r="GZU1" t="s">
        <v>5697</v>
      </c>
      <c r="GZV1" t="s">
        <v>5698</v>
      </c>
      <c r="GZW1" t="s">
        <v>5699</v>
      </c>
      <c r="GZX1" t="s">
        <v>5700</v>
      </c>
      <c r="GZY1" t="s">
        <v>5701</v>
      </c>
      <c r="GZZ1" t="s">
        <v>5702</v>
      </c>
      <c r="HAA1" t="s">
        <v>5703</v>
      </c>
      <c r="HAB1" t="s">
        <v>5704</v>
      </c>
      <c r="HAC1" t="s">
        <v>5705</v>
      </c>
      <c r="HAD1" t="s">
        <v>5706</v>
      </c>
      <c r="HAE1" t="s">
        <v>5707</v>
      </c>
      <c r="HAF1" t="s">
        <v>5708</v>
      </c>
      <c r="HAG1" t="s">
        <v>5709</v>
      </c>
      <c r="HAH1" t="s">
        <v>5710</v>
      </c>
      <c r="HAI1" t="s">
        <v>5711</v>
      </c>
      <c r="HAJ1" t="s">
        <v>5712</v>
      </c>
      <c r="HAK1" t="s">
        <v>5713</v>
      </c>
      <c r="HAL1" t="s">
        <v>5714</v>
      </c>
      <c r="HAM1" t="s">
        <v>5715</v>
      </c>
      <c r="HAN1" t="s">
        <v>5716</v>
      </c>
      <c r="HAO1" t="s">
        <v>5717</v>
      </c>
      <c r="HAP1" t="s">
        <v>5718</v>
      </c>
      <c r="HAQ1" t="s">
        <v>5719</v>
      </c>
      <c r="HAR1" t="s">
        <v>5720</v>
      </c>
      <c r="HAS1" t="s">
        <v>5721</v>
      </c>
      <c r="HAT1" t="s">
        <v>5722</v>
      </c>
      <c r="HAU1" t="s">
        <v>5723</v>
      </c>
      <c r="HAV1" t="s">
        <v>5724</v>
      </c>
      <c r="HAW1" t="s">
        <v>5725</v>
      </c>
      <c r="HAX1" t="s">
        <v>5726</v>
      </c>
      <c r="HAY1" t="s">
        <v>5727</v>
      </c>
      <c r="HAZ1" t="s">
        <v>5728</v>
      </c>
      <c r="HBA1" t="s">
        <v>5729</v>
      </c>
      <c r="HBB1" t="s">
        <v>5730</v>
      </c>
      <c r="HBC1" t="s">
        <v>5731</v>
      </c>
      <c r="HBD1" t="s">
        <v>5732</v>
      </c>
      <c r="HBE1" t="s">
        <v>5733</v>
      </c>
      <c r="HBF1" t="s">
        <v>5734</v>
      </c>
      <c r="HBG1" t="s">
        <v>5735</v>
      </c>
      <c r="HBH1" t="s">
        <v>5736</v>
      </c>
      <c r="HBI1" t="s">
        <v>5737</v>
      </c>
      <c r="HBJ1" t="s">
        <v>5738</v>
      </c>
      <c r="HBK1" t="s">
        <v>5739</v>
      </c>
      <c r="HBL1" t="s">
        <v>5740</v>
      </c>
      <c r="HBM1" t="s">
        <v>5741</v>
      </c>
      <c r="HBN1" t="s">
        <v>5742</v>
      </c>
      <c r="HBO1" t="s">
        <v>5743</v>
      </c>
      <c r="HBP1" t="s">
        <v>5744</v>
      </c>
      <c r="HBQ1" t="s">
        <v>5745</v>
      </c>
      <c r="HBR1" t="s">
        <v>5746</v>
      </c>
      <c r="HBS1" t="s">
        <v>5747</v>
      </c>
      <c r="HBT1" t="s">
        <v>5748</v>
      </c>
      <c r="HBU1" t="s">
        <v>5749</v>
      </c>
      <c r="HBV1" t="s">
        <v>5750</v>
      </c>
      <c r="HBW1" t="s">
        <v>5751</v>
      </c>
      <c r="HBX1" t="s">
        <v>5752</v>
      </c>
      <c r="HBY1" t="s">
        <v>5753</v>
      </c>
      <c r="HBZ1" t="s">
        <v>5754</v>
      </c>
      <c r="HCA1" t="s">
        <v>5755</v>
      </c>
      <c r="HCB1" t="s">
        <v>5756</v>
      </c>
      <c r="HCC1" t="s">
        <v>5757</v>
      </c>
      <c r="HCD1" t="s">
        <v>5758</v>
      </c>
      <c r="HCE1" t="s">
        <v>5759</v>
      </c>
      <c r="HCF1" t="s">
        <v>5760</v>
      </c>
      <c r="HCG1" t="s">
        <v>5761</v>
      </c>
      <c r="HCH1" t="s">
        <v>5762</v>
      </c>
      <c r="HCI1" t="s">
        <v>5763</v>
      </c>
      <c r="HCJ1" t="s">
        <v>5764</v>
      </c>
      <c r="HCK1" t="s">
        <v>5765</v>
      </c>
      <c r="HCL1" t="s">
        <v>5766</v>
      </c>
      <c r="HCM1" t="s">
        <v>5767</v>
      </c>
      <c r="HCN1" t="s">
        <v>5768</v>
      </c>
      <c r="HCO1" t="s">
        <v>5769</v>
      </c>
      <c r="HCP1" t="s">
        <v>5770</v>
      </c>
      <c r="HCQ1" t="s">
        <v>5771</v>
      </c>
      <c r="HCR1" t="s">
        <v>5772</v>
      </c>
      <c r="HCS1" t="s">
        <v>5773</v>
      </c>
      <c r="HCT1" t="s">
        <v>5774</v>
      </c>
      <c r="HCU1" t="s">
        <v>5775</v>
      </c>
      <c r="HCV1" t="s">
        <v>5776</v>
      </c>
      <c r="HCW1" t="s">
        <v>5777</v>
      </c>
      <c r="HCX1" t="s">
        <v>5778</v>
      </c>
      <c r="HCY1" t="s">
        <v>5779</v>
      </c>
      <c r="HCZ1" t="s">
        <v>5780</v>
      </c>
      <c r="HDA1" t="s">
        <v>5781</v>
      </c>
      <c r="HDB1" t="s">
        <v>5782</v>
      </c>
      <c r="HDC1" t="s">
        <v>5783</v>
      </c>
      <c r="HDD1" t="s">
        <v>5784</v>
      </c>
      <c r="HDE1" t="s">
        <v>5785</v>
      </c>
      <c r="HDF1" t="s">
        <v>5786</v>
      </c>
      <c r="HDG1" t="s">
        <v>5787</v>
      </c>
      <c r="HDH1" t="s">
        <v>5788</v>
      </c>
      <c r="HDI1" t="s">
        <v>5789</v>
      </c>
      <c r="HDJ1" t="s">
        <v>5790</v>
      </c>
      <c r="HDK1" t="s">
        <v>5791</v>
      </c>
      <c r="HDL1" t="s">
        <v>5792</v>
      </c>
      <c r="HDM1" t="s">
        <v>5793</v>
      </c>
      <c r="HDN1" t="s">
        <v>5794</v>
      </c>
      <c r="HDO1" t="s">
        <v>5795</v>
      </c>
      <c r="HDP1" t="s">
        <v>5796</v>
      </c>
      <c r="HDQ1" t="s">
        <v>5797</v>
      </c>
      <c r="HDR1" t="s">
        <v>5798</v>
      </c>
      <c r="HDS1" t="s">
        <v>5799</v>
      </c>
      <c r="HDT1" t="s">
        <v>5800</v>
      </c>
      <c r="HDU1" t="s">
        <v>5801</v>
      </c>
      <c r="HDV1" t="s">
        <v>5802</v>
      </c>
      <c r="HDW1" t="s">
        <v>5803</v>
      </c>
      <c r="HDX1" t="s">
        <v>5804</v>
      </c>
      <c r="HDY1" t="s">
        <v>5805</v>
      </c>
      <c r="HDZ1" t="s">
        <v>5806</v>
      </c>
      <c r="HEA1" t="s">
        <v>5807</v>
      </c>
      <c r="HEB1" t="s">
        <v>5808</v>
      </c>
      <c r="HEC1" t="s">
        <v>5809</v>
      </c>
      <c r="HED1" t="s">
        <v>5810</v>
      </c>
      <c r="HEE1" t="s">
        <v>5811</v>
      </c>
      <c r="HEF1" t="s">
        <v>5812</v>
      </c>
      <c r="HEG1" t="s">
        <v>5813</v>
      </c>
      <c r="HEH1" t="s">
        <v>5814</v>
      </c>
      <c r="HEI1" t="s">
        <v>5815</v>
      </c>
      <c r="HEJ1" t="s">
        <v>5816</v>
      </c>
      <c r="HEK1" t="s">
        <v>5817</v>
      </c>
      <c r="HEL1" t="s">
        <v>5818</v>
      </c>
      <c r="HEM1" t="s">
        <v>5819</v>
      </c>
      <c r="HEN1" t="s">
        <v>5820</v>
      </c>
      <c r="HEO1" t="s">
        <v>5821</v>
      </c>
      <c r="HEP1" t="s">
        <v>5822</v>
      </c>
      <c r="HEQ1" t="s">
        <v>5823</v>
      </c>
      <c r="HER1" t="s">
        <v>5824</v>
      </c>
      <c r="HES1" t="s">
        <v>5825</v>
      </c>
      <c r="HET1" t="s">
        <v>5826</v>
      </c>
      <c r="HEU1" t="s">
        <v>5827</v>
      </c>
      <c r="HEV1" t="s">
        <v>5828</v>
      </c>
      <c r="HEW1" t="s">
        <v>5829</v>
      </c>
      <c r="HEX1" t="s">
        <v>5830</v>
      </c>
      <c r="HEY1" t="s">
        <v>5831</v>
      </c>
      <c r="HEZ1" t="s">
        <v>5832</v>
      </c>
      <c r="HFA1" t="s">
        <v>5833</v>
      </c>
      <c r="HFB1" t="s">
        <v>5834</v>
      </c>
      <c r="HFC1" t="s">
        <v>5835</v>
      </c>
      <c r="HFD1" t="s">
        <v>5836</v>
      </c>
      <c r="HFE1" t="s">
        <v>5837</v>
      </c>
      <c r="HFF1" t="s">
        <v>5838</v>
      </c>
      <c r="HFG1" t="s">
        <v>5839</v>
      </c>
      <c r="HFH1" t="s">
        <v>5840</v>
      </c>
      <c r="HFI1" t="s">
        <v>5841</v>
      </c>
      <c r="HFJ1" t="s">
        <v>5842</v>
      </c>
      <c r="HFK1" t="s">
        <v>5843</v>
      </c>
      <c r="HFL1" t="s">
        <v>5844</v>
      </c>
      <c r="HFM1" t="s">
        <v>5845</v>
      </c>
      <c r="HFN1" t="s">
        <v>5846</v>
      </c>
      <c r="HFO1" t="s">
        <v>5847</v>
      </c>
      <c r="HFP1" t="s">
        <v>5848</v>
      </c>
      <c r="HFQ1" t="s">
        <v>5849</v>
      </c>
      <c r="HFR1" t="s">
        <v>5850</v>
      </c>
      <c r="HFS1" t="s">
        <v>5851</v>
      </c>
      <c r="HFT1" t="s">
        <v>5852</v>
      </c>
      <c r="HFU1" t="s">
        <v>5853</v>
      </c>
      <c r="HFV1" t="s">
        <v>5854</v>
      </c>
      <c r="HFW1" t="s">
        <v>5855</v>
      </c>
      <c r="HFX1" t="s">
        <v>5856</v>
      </c>
      <c r="HFY1" t="s">
        <v>5857</v>
      </c>
      <c r="HFZ1" t="s">
        <v>5858</v>
      </c>
      <c r="HGA1" t="s">
        <v>5859</v>
      </c>
      <c r="HGB1" t="s">
        <v>5860</v>
      </c>
      <c r="HGC1" t="s">
        <v>5861</v>
      </c>
      <c r="HGD1" t="s">
        <v>5862</v>
      </c>
      <c r="HGE1" t="s">
        <v>5863</v>
      </c>
      <c r="HGF1" t="s">
        <v>5864</v>
      </c>
      <c r="HGG1" t="s">
        <v>5865</v>
      </c>
      <c r="HGH1" t="s">
        <v>5866</v>
      </c>
      <c r="HGI1" t="s">
        <v>5867</v>
      </c>
      <c r="HGJ1" t="s">
        <v>5868</v>
      </c>
      <c r="HGK1" t="s">
        <v>5869</v>
      </c>
      <c r="HGL1" t="s">
        <v>5870</v>
      </c>
      <c r="HGM1" t="s">
        <v>5871</v>
      </c>
      <c r="HGN1" t="s">
        <v>5872</v>
      </c>
      <c r="HGO1" t="s">
        <v>5873</v>
      </c>
      <c r="HGP1" t="s">
        <v>5874</v>
      </c>
      <c r="HGQ1" t="s">
        <v>5875</v>
      </c>
      <c r="HGR1" t="s">
        <v>5876</v>
      </c>
      <c r="HGS1" t="s">
        <v>5877</v>
      </c>
      <c r="HGT1" t="s">
        <v>5878</v>
      </c>
      <c r="HGU1" t="s">
        <v>5879</v>
      </c>
      <c r="HGV1" t="s">
        <v>5880</v>
      </c>
      <c r="HGW1" t="s">
        <v>5881</v>
      </c>
      <c r="HGX1" t="s">
        <v>5882</v>
      </c>
      <c r="HGY1" t="s">
        <v>5883</v>
      </c>
      <c r="HGZ1" t="s">
        <v>5884</v>
      </c>
      <c r="HHA1" t="s">
        <v>5885</v>
      </c>
      <c r="HHB1" t="s">
        <v>5886</v>
      </c>
      <c r="HHC1" t="s">
        <v>5887</v>
      </c>
      <c r="HHD1" t="s">
        <v>5888</v>
      </c>
      <c r="HHE1" t="s">
        <v>5889</v>
      </c>
      <c r="HHF1" t="s">
        <v>5890</v>
      </c>
      <c r="HHG1" t="s">
        <v>5891</v>
      </c>
      <c r="HHH1" t="s">
        <v>5892</v>
      </c>
      <c r="HHI1" t="s">
        <v>5893</v>
      </c>
      <c r="HHJ1" t="s">
        <v>5894</v>
      </c>
      <c r="HHK1" t="s">
        <v>5895</v>
      </c>
      <c r="HHL1" t="s">
        <v>5896</v>
      </c>
      <c r="HHM1" t="s">
        <v>5897</v>
      </c>
      <c r="HHN1" t="s">
        <v>5898</v>
      </c>
      <c r="HHO1" t="s">
        <v>5899</v>
      </c>
      <c r="HHP1" t="s">
        <v>5900</v>
      </c>
      <c r="HHQ1" t="s">
        <v>5901</v>
      </c>
      <c r="HHR1" t="s">
        <v>5902</v>
      </c>
      <c r="HHS1" t="s">
        <v>5903</v>
      </c>
      <c r="HHT1" t="s">
        <v>5904</v>
      </c>
      <c r="HHU1" t="s">
        <v>5905</v>
      </c>
      <c r="HHV1" t="s">
        <v>5906</v>
      </c>
      <c r="HHW1" t="s">
        <v>5907</v>
      </c>
      <c r="HHX1" t="s">
        <v>5908</v>
      </c>
      <c r="HHY1" t="s">
        <v>5909</v>
      </c>
      <c r="HHZ1" t="s">
        <v>5910</v>
      </c>
      <c r="HIA1" t="s">
        <v>5911</v>
      </c>
      <c r="HIB1" t="s">
        <v>5912</v>
      </c>
      <c r="HIC1" t="s">
        <v>5913</v>
      </c>
      <c r="HID1" t="s">
        <v>5914</v>
      </c>
      <c r="HIE1" t="s">
        <v>5915</v>
      </c>
      <c r="HIF1" t="s">
        <v>5916</v>
      </c>
      <c r="HIG1" t="s">
        <v>5917</v>
      </c>
      <c r="HIH1" t="s">
        <v>5918</v>
      </c>
      <c r="HII1" t="s">
        <v>5919</v>
      </c>
      <c r="HIJ1" t="s">
        <v>5920</v>
      </c>
      <c r="HIK1" t="s">
        <v>5921</v>
      </c>
      <c r="HIL1" t="s">
        <v>5922</v>
      </c>
      <c r="HIM1" t="s">
        <v>5923</v>
      </c>
      <c r="HIN1" t="s">
        <v>5924</v>
      </c>
      <c r="HIO1" t="s">
        <v>5925</v>
      </c>
      <c r="HIP1" t="s">
        <v>5926</v>
      </c>
      <c r="HIQ1" t="s">
        <v>5927</v>
      </c>
      <c r="HIR1" t="s">
        <v>5928</v>
      </c>
      <c r="HIS1" t="s">
        <v>5929</v>
      </c>
      <c r="HIT1" t="s">
        <v>5930</v>
      </c>
      <c r="HIU1" t="s">
        <v>5931</v>
      </c>
      <c r="HIV1" t="s">
        <v>5932</v>
      </c>
      <c r="HIW1" t="s">
        <v>5933</v>
      </c>
      <c r="HIX1" t="s">
        <v>5934</v>
      </c>
      <c r="HIY1" t="s">
        <v>5935</v>
      </c>
      <c r="HIZ1" t="s">
        <v>5936</v>
      </c>
      <c r="HJA1" t="s">
        <v>5937</v>
      </c>
      <c r="HJB1" t="s">
        <v>5938</v>
      </c>
      <c r="HJC1" t="s">
        <v>5939</v>
      </c>
      <c r="HJD1" t="s">
        <v>5940</v>
      </c>
      <c r="HJE1" t="s">
        <v>5941</v>
      </c>
      <c r="HJF1" t="s">
        <v>5942</v>
      </c>
      <c r="HJG1" t="s">
        <v>5943</v>
      </c>
      <c r="HJH1" t="s">
        <v>5944</v>
      </c>
      <c r="HJI1" t="s">
        <v>5945</v>
      </c>
      <c r="HJJ1" t="s">
        <v>5946</v>
      </c>
      <c r="HJK1" t="s">
        <v>5947</v>
      </c>
      <c r="HJL1" t="s">
        <v>5948</v>
      </c>
      <c r="HJM1" t="s">
        <v>5949</v>
      </c>
      <c r="HJN1" t="s">
        <v>5950</v>
      </c>
      <c r="HJO1" t="s">
        <v>5951</v>
      </c>
      <c r="HJP1" t="s">
        <v>5952</v>
      </c>
      <c r="HJQ1" t="s">
        <v>5953</v>
      </c>
      <c r="HJR1" t="s">
        <v>5954</v>
      </c>
      <c r="HJS1" t="s">
        <v>5955</v>
      </c>
      <c r="HJT1" t="s">
        <v>5956</v>
      </c>
      <c r="HJU1" t="s">
        <v>5957</v>
      </c>
      <c r="HJV1" t="s">
        <v>5958</v>
      </c>
      <c r="HJW1" t="s">
        <v>5959</v>
      </c>
      <c r="HJX1" t="s">
        <v>5960</v>
      </c>
      <c r="HJY1" t="s">
        <v>5961</v>
      </c>
      <c r="HJZ1" t="s">
        <v>5962</v>
      </c>
      <c r="HKA1" t="s">
        <v>5963</v>
      </c>
      <c r="HKB1" t="s">
        <v>5964</v>
      </c>
      <c r="HKC1" t="s">
        <v>5965</v>
      </c>
      <c r="HKD1" t="s">
        <v>5966</v>
      </c>
      <c r="HKE1" t="s">
        <v>5967</v>
      </c>
      <c r="HKF1" t="s">
        <v>5968</v>
      </c>
      <c r="HKG1" t="s">
        <v>5969</v>
      </c>
      <c r="HKH1" t="s">
        <v>5970</v>
      </c>
      <c r="HKI1" t="s">
        <v>5971</v>
      </c>
      <c r="HKJ1" t="s">
        <v>5972</v>
      </c>
      <c r="HKK1" t="s">
        <v>5973</v>
      </c>
      <c r="HKL1" t="s">
        <v>5974</v>
      </c>
      <c r="HKM1" t="s">
        <v>5975</v>
      </c>
      <c r="HKN1" t="s">
        <v>5976</v>
      </c>
      <c r="HKO1" t="s">
        <v>5977</v>
      </c>
      <c r="HKP1" t="s">
        <v>5978</v>
      </c>
      <c r="HKQ1" t="s">
        <v>5979</v>
      </c>
      <c r="HKR1" t="s">
        <v>5980</v>
      </c>
      <c r="HKS1" t="s">
        <v>5981</v>
      </c>
      <c r="HKT1" t="s">
        <v>5982</v>
      </c>
      <c r="HKU1" t="s">
        <v>5983</v>
      </c>
      <c r="HKV1" t="s">
        <v>5984</v>
      </c>
      <c r="HKW1" t="s">
        <v>5985</v>
      </c>
      <c r="HKX1" t="s">
        <v>5986</v>
      </c>
      <c r="HKY1" t="s">
        <v>5987</v>
      </c>
      <c r="HKZ1" t="s">
        <v>5988</v>
      </c>
      <c r="HLA1" t="s">
        <v>5989</v>
      </c>
      <c r="HLB1" t="s">
        <v>5990</v>
      </c>
      <c r="HLC1" t="s">
        <v>5991</v>
      </c>
      <c r="HLD1" t="s">
        <v>5992</v>
      </c>
      <c r="HLE1" t="s">
        <v>5993</v>
      </c>
      <c r="HLF1" t="s">
        <v>5994</v>
      </c>
      <c r="HLG1" t="s">
        <v>5995</v>
      </c>
      <c r="HLH1" t="s">
        <v>5996</v>
      </c>
      <c r="HLI1" t="s">
        <v>5997</v>
      </c>
      <c r="HLJ1" t="s">
        <v>5998</v>
      </c>
      <c r="HLK1" t="s">
        <v>5999</v>
      </c>
      <c r="HLL1" t="s">
        <v>6000</v>
      </c>
      <c r="HLM1" t="s">
        <v>6001</v>
      </c>
      <c r="HLN1" t="s">
        <v>6002</v>
      </c>
      <c r="HLO1" t="s">
        <v>6003</v>
      </c>
      <c r="HLP1" t="s">
        <v>6004</v>
      </c>
      <c r="HLQ1" t="s">
        <v>6005</v>
      </c>
      <c r="HLR1" t="s">
        <v>6006</v>
      </c>
      <c r="HLS1" t="s">
        <v>6007</v>
      </c>
      <c r="HLT1" t="s">
        <v>6008</v>
      </c>
      <c r="HLU1" t="s">
        <v>6009</v>
      </c>
      <c r="HLV1" t="s">
        <v>6010</v>
      </c>
      <c r="HLW1" t="s">
        <v>6011</v>
      </c>
      <c r="HLX1" t="s">
        <v>6012</v>
      </c>
      <c r="HLY1" t="s">
        <v>6013</v>
      </c>
      <c r="HLZ1" t="s">
        <v>6014</v>
      </c>
      <c r="HMA1" t="s">
        <v>6015</v>
      </c>
      <c r="HMB1" t="s">
        <v>6016</v>
      </c>
      <c r="HMC1" t="s">
        <v>6017</v>
      </c>
      <c r="HMD1" t="s">
        <v>6018</v>
      </c>
      <c r="HME1" t="s">
        <v>6019</v>
      </c>
      <c r="HMF1" t="s">
        <v>6020</v>
      </c>
      <c r="HMG1" t="s">
        <v>6021</v>
      </c>
      <c r="HMH1" t="s">
        <v>6022</v>
      </c>
      <c r="HMI1" t="s">
        <v>6023</v>
      </c>
      <c r="HMJ1" t="s">
        <v>6024</v>
      </c>
      <c r="HMK1" t="s">
        <v>6025</v>
      </c>
      <c r="HML1" t="s">
        <v>6026</v>
      </c>
      <c r="HMM1" t="s">
        <v>6027</v>
      </c>
      <c r="HMN1" t="s">
        <v>6028</v>
      </c>
      <c r="HMO1" t="s">
        <v>6029</v>
      </c>
      <c r="HMP1" t="s">
        <v>6030</v>
      </c>
      <c r="HMQ1" t="s">
        <v>6031</v>
      </c>
      <c r="HMR1" t="s">
        <v>6032</v>
      </c>
      <c r="HMS1" t="s">
        <v>6033</v>
      </c>
      <c r="HMT1" t="s">
        <v>6034</v>
      </c>
      <c r="HMU1" t="s">
        <v>6035</v>
      </c>
      <c r="HMV1" t="s">
        <v>6036</v>
      </c>
      <c r="HMW1" t="s">
        <v>6037</v>
      </c>
      <c r="HMX1" t="s">
        <v>6038</v>
      </c>
      <c r="HMY1" t="s">
        <v>6039</v>
      </c>
      <c r="HMZ1" t="s">
        <v>6040</v>
      </c>
      <c r="HNA1" t="s">
        <v>6041</v>
      </c>
      <c r="HNB1" t="s">
        <v>6042</v>
      </c>
      <c r="HNC1" t="s">
        <v>6043</v>
      </c>
      <c r="HND1" t="s">
        <v>6044</v>
      </c>
      <c r="HNE1" t="s">
        <v>6045</v>
      </c>
      <c r="HNF1" t="s">
        <v>6046</v>
      </c>
      <c r="HNG1" t="s">
        <v>6047</v>
      </c>
      <c r="HNH1" t="s">
        <v>6048</v>
      </c>
      <c r="HNI1" t="s">
        <v>6049</v>
      </c>
      <c r="HNJ1" t="s">
        <v>6050</v>
      </c>
      <c r="HNK1" t="s">
        <v>6051</v>
      </c>
      <c r="HNL1" t="s">
        <v>6052</v>
      </c>
      <c r="HNM1" t="s">
        <v>6053</v>
      </c>
      <c r="HNN1" t="s">
        <v>6054</v>
      </c>
      <c r="HNO1" t="s">
        <v>6055</v>
      </c>
      <c r="HNP1" t="s">
        <v>6056</v>
      </c>
      <c r="HNQ1" t="s">
        <v>6057</v>
      </c>
      <c r="HNR1" t="s">
        <v>6058</v>
      </c>
      <c r="HNS1" t="s">
        <v>6059</v>
      </c>
      <c r="HNT1" t="s">
        <v>6060</v>
      </c>
      <c r="HNU1" t="s">
        <v>6061</v>
      </c>
      <c r="HNV1" t="s">
        <v>6062</v>
      </c>
      <c r="HNW1" t="s">
        <v>6063</v>
      </c>
      <c r="HNX1" t="s">
        <v>6064</v>
      </c>
      <c r="HNY1" t="s">
        <v>6065</v>
      </c>
      <c r="HNZ1" t="s">
        <v>6066</v>
      </c>
      <c r="HOA1" t="s">
        <v>6067</v>
      </c>
      <c r="HOB1" t="s">
        <v>6068</v>
      </c>
      <c r="HOC1" t="s">
        <v>6069</v>
      </c>
      <c r="HOD1" t="s">
        <v>6070</v>
      </c>
      <c r="HOE1" t="s">
        <v>6071</v>
      </c>
      <c r="HOF1" t="s">
        <v>6072</v>
      </c>
      <c r="HOG1" t="s">
        <v>6073</v>
      </c>
      <c r="HOH1" t="s">
        <v>6074</v>
      </c>
      <c r="HOI1" t="s">
        <v>6075</v>
      </c>
      <c r="HOJ1" t="s">
        <v>6076</v>
      </c>
      <c r="HOK1" t="s">
        <v>6077</v>
      </c>
      <c r="HOL1" t="s">
        <v>6078</v>
      </c>
      <c r="HOM1" t="s">
        <v>6079</v>
      </c>
      <c r="HON1" t="s">
        <v>6080</v>
      </c>
      <c r="HOO1" t="s">
        <v>6081</v>
      </c>
      <c r="HOP1" t="s">
        <v>6082</v>
      </c>
      <c r="HOQ1" t="s">
        <v>6083</v>
      </c>
      <c r="HOR1" t="s">
        <v>6084</v>
      </c>
      <c r="HOS1" t="s">
        <v>6085</v>
      </c>
      <c r="HOT1" t="s">
        <v>6086</v>
      </c>
      <c r="HOU1" t="s">
        <v>6087</v>
      </c>
      <c r="HOV1" t="s">
        <v>6088</v>
      </c>
      <c r="HOW1" t="s">
        <v>6089</v>
      </c>
      <c r="HOX1" t="s">
        <v>6090</v>
      </c>
      <c r="HOY1" t="s">
        <v>6091</v>
      </c>
      <c r="HOZ1" t="s">
        <v>6092</v>
      </c>
      <c r="HPA1" t="s">
        <v>6093</v>
      </c>
      <c r="HPB1" t="s">
        <v>6094</v>
      </c>
      <c r="HPC1" t="s">
        <v>6095</v>
      </c>
      <c r="HPD1" t="s">
        <v>6096</v>
      </c>
      <c r="HPE1" t="s">
        <v>6097</v>
      </c>
      <c r="HPF1" t="s">
        <v>6098</v>
      </c>
      <c r="HPG1" t="s">
        <v>6099</v>
      </c>
      <c r="HPH1" t="s">
        <v>6100</v>
      </c>
      <c r="HPI1" t="s">
        <v>6101</v>
      </c>
      <c r="HPJ1" t="s">
        <v>6102</v>
      </c>
      <c r="HPK1" t="s">
        <v>6103</v>
      </c>
      <c r="HPL1" t="s">
        <v>6104</v>
      </c>
      <c r="HPM1" t="s">
        <v>6105</v>
      </c>
      <c r="HPN1" t="s">
        <v>6106</v>
      </c>
      <c r="HPO1" t="s">
        <v>6107</v>
      </c>
      <c r="HPP1" t="s">
        <v>6108</v>
      </c>
      <c r="HPQ1" t="s">
        <v>6109</v>
      </c>
      <c r="HPR1" t="s">
        <v>6110</v>
      </c>
      <c r="HPS1" t="s">
        <v>6111</v>
      </c>
      <c r="HPT1" t="s">
        <v>6112</v>
      </c>
      <c r="HPU1" t="s">
        <v>6113</v>
      </c>
      <c r="HPV1" t="s">
        <v>6114</v>
      </c>
      <c r="HPW1" t="s">
        <v>6115</v>
      </c>
      <c r="HPX1" t="s">
        <v>6116</v>
      </c>
      <c r="HPY1" t="s">
        <v>6117</v>
      </c>
      <c r="HPZ1" t="s">
        <v>6118</v>
      </c>
      <c r="HQA1" t="s">
        <v>6119</v>
      </c>
      <c r="HQB1" t="s">
        <v>6120</v>
      </c>
      <c r="HQC1" t="s">
        <v>6121</v>
      </c>
      <c r="HQD1" t="s">
        <v>6122</v>
      </c>
      <c r="HQE1" t="s">
        <v>6123</v>
      </c>
      <c r="HQF1" t="s">
        <v>6124</v>
      </c>
      <c r="HQG1" t="s">
        <v>6125</v>
      </c>
      <c r="HQH1" t="s">
        <v>6126</v>
      </c>
      <c r="HQI1" t="s">
        <v>6127</v>
      </c>
      <c r="HQJ1" t="s">
        <v>6128</v>
      </c>
      <c r="HQK1" t="s">
        <v>6129</v>
      </c>
      <c r="HQL1" t="s">
        <v>6130</v>
      </c>
      <c r="HQM1" t="s">
        <v>6131</v>
      </c>
      <c r="HQN1" t="s">
        <v>6132</v>
      </c>
      <c r="HQO1" t="s">
        <v>6133</v>
      </c>
      <c r="HQP1" t="s">
        <v>6134</v>
      </c>
      <c r="HQQ1" t="s">
        <v>6135</v>
      </c>
      <c r="HQR1" t="s">
        <v>6136</v>
      </c>
      <c r="HQS1" t="s">
        <v>6137</v>
      </c>
      <c r="HQT1" t="s">
        <v>6138</v>
      </c>
      <c r="HQU1" t="s">
        <v>6139</v>
      </c>
      <c r="HQV1" t="s">
        <v>6140</v>
      </c>
      <c r="HQW1" t="s">
        <v>6141</v>
      </c>
      <c r="HQX1" t="s">
        <v>6142</v>
      </c>
      <c r="HQY1" t="s">
        <v>6143</v>
      </c>
      <c r="HQZ1" t="s">
        <v>6144</v>
      </c>
      <c r="HRA1" t="s">
        <v>6145</v>
      </c>
      <c r="HRB1" t="s">
        <v>6146</v>
      </c>
      <c r="HRC1" t="s">
        <v>6147</v>
      </c>
      <c r="HRD1" t="s">
        <v>6148</v>
      </c>
      <c r="HRE1" t="s">
        <v>6149</v>
      </c>
      <c r="HRF1" t="s">
        <v>6150</v>
      </c>
      <c r="HRG1" t="s">
        <v>6151</v>
      </c>
      <c r="HRH1" t="s">
        <v>6152</v>
      </c>
      <c r="HRI1" t="s">
        <v>6153</v>
      </c>
      <c r="HRJ1" t="s">
        <v>6154</v>
      </c>
      <c r="HRK1" t="s">
        <v>6155</v>
      </c>
      <c r="HRL1" t="s">
        <v>6156</v>
      </c>
      <c r="HRM1" t="s">
        <v>6157</v>
      </c>
      <c r="HRN1" t="s">
        <v>6158</v>
      </c>
      <c r="HRO1" t="s">
        <v>6159</v>
      </c>
      <c r="HRP1" t="s">
        <v>6160</v>
      </c>
      <c r="HRQ1" t="s">
        <v>6161</v>
      </c>
      <c r="HRR1" t="s">
        <v>6162</v>
      </c>
      <c r="HRS1" t="s">
        <v>6163</v>
      </c>
      <c r="HRT1" t="s">
        <v>6164</v>
      </c>
      <c r="HRU1" t="s">
        <v>6165</v>
      </c>
      <c r="HRV1" t="s">
        <v>6166</v>
      </c>
      <c r="HRW1" t="s">
        <v>6167</v>
      </c>
      <c r="HRX1" t="s">
        <v>6168</v>
      </c>
      <c r="HRY1" t="s">
        <v>6169</v>
      </c>
      <c r="HRZ1" t="s">
        <v>6170</v>
      </c>
      <c r="HSA1" t="s">
        <v>6171</v>
      </c>
      <c r="HSB1" t="s">
        <v>6172</v>
      </c>
      <c r="HSC1" t="s">
        <v>6173</v>
      </c>
      <c r="HSD1" t="s">
        <v>6174</v>
      </c>
      <c r="HSE1" t="s">
        <v>6175</v>
      </c>
      <c r="HSF1" t="s">
        <v>6176</v>
      </c>
      <c r="HSG1" t="s">
        <v>6177</v>
      </c>
      <c r="HSH1" t="s">
        <v>6178</v>
      </c>
      <c r="HSI1" t="s">
        <v>6179</v>
      </c>
      <c r="HSJ1" t="s">
        <v>6180</v>
      </c>
      <c r="HSK1" t="s">
        <v>6181</v>
      </c>
      <c r="HSL1" t="s">
        <v>6182</v>
      </c>
      <c r="HSM1" t="s">
        <v>6183</v>
      </c>
      <c r="HSN1" t="s">
        <v>6184</v>
      </c>
      <c r="HSO1" t="s">
        <v>6185</v>
      </c>
      <c r="HSP1" t="s">
        <v>6186</v>
      </c>
      <c r="HSQ1" t="s">
        <v>6187</v>
      </c>
      <c r="HSR1" t="s">
        <v>6188</v>
      </c>
      <c r="HSS1" t="s">
        <v>6189</v>
      </c>
      <c r="HST1" t="s">
        <v>6190</v>
      </c>
      <c r="HSU1" t="s">
        <v>6191</v>
      </c>
      <c r="HSV1" t="s">
        <v>6192</v>
      </c>
      <c r="HSW1" t="s">
        <v>6193</v>
      </c>
      <c r="HSX1" t="s">
        <v>6194</v>
      </c>
      <c r="HSY1" t="s">
        <v>6195</v>
      </c>
      <c r="HSZ1" t="s">
        <v>6196</v>
      </c>
      <c r="HTA1" t="s">
        <v>6197</v>
      </c>
      <c r="HTB1" t="s">
        <v>6198</v>
      </c>
      <c r="HTC1" t="s">
        <v>6199</v>
      </c>
      <c r="HTD1" t="s">
        <v>6200</v>
      </c>
      <c r="HTE1" t="s">
        <v>6201</v>
      </c>
      <c r="HTF1" t="s">
        <v>6202</v>
      </c>
      <c r="HTG1" t="s">
        <v>6203</v>
      </c>
      <c r="HTH1" t="s">
        <v>6204</v>
      </c>
      <c r="HTI1" t="s">
        <v>6205</v>
      </c>
      <c r="HTJ1" t="s">
        <v>6206</v>
      </c>
      <c r="HTK1" t="s">
        <v>6207</v>
      </c>
      <c r="HTL1" t="s">
        <v>6208</v>
      </c>
      <c r="HTM1" t="s">
        <v>6209</v>
      </c>
      <c r="HTN1" t="s">
        <v>6210</v>
      </c>
      <c r="HTO1" t="s">
        <v>6211</v>
      </c>
      <c r="HTP1" t="s">
        <v>6212</v>
      </c>
      <c r="HTQ1" t="s">
        <v>6213</v>
      </c>
      <c r="HTR1" t="s">
        <v>6214</v>
      </c>
      <c r="HTS1" t="s">
        <v>6215</v>
      </c>
      <c r="HTT1" t="s">
        <v>6216</v>
      </c>
      <c r="HTU1" t="s">
        <v>6217</v>
      </c>
      <c r="HTV1" t="s">
        <v>6218</v>
      </c>
      <c r="HTW1" t="s">
        <v>6219</v>
      </c>
      <c r="HTX1" t="s">
        <v>6220</v>
      </c>
      <c r="HTY1" t="s">
        <v>6221</v>
      </c>
      <c r="HTZ1" t="s">
        <v>6222</v>
      </c>
      <c r="HUA1" t="s">
        <v>6223</v>
      </c>
      <c r="HUB1" t="s">
        <v>6224</v>
      </c>
      <c r="HUC1" t="s">
        <v>6225</v>
      </c>
      <c r="HUD1" t="s">
        <v>6226</v>
      </c>
      <c r="HUE1" t="s">
        <v>6227</v>
      </c>
      <c r="HUF1" t="s">
        <v>6228</v>
      </c>
      <c r="HUG1" t="s">
        <v>6229</v>
      </c>
      <c r="HUH1" t="s">
        <v>6230</v>
      </c>
      <c r="HUI1" t="s">
        <v>6231</v>
      </c>
      <c r="HUJ1" t="s">
        <v>6232</v>
      </c>
      <c r="HUK1" t="s">
        <v>6233</v>
      </c>
      <c r="HUL1" t="s">
        <v>6234</v>
      </c>
      <c r="HUM1" t="s">
        <v>6235</v>
      </c>
      <c r="HUN1" t="s">
        <v>6236</v>
      </c>
      <c r="HUO1" t="s">
        <v>6237</v>
      </c>
      <c r="HUP1" t="s">
        <v>6238</v>
      </c>
      <c r="HUQ1" t="s">
        <v>6239</v>
      </c>
      <c r="HUR1" t="s">
        <v>6240</v>
      </c>
      <c r="HUS1" t="s">
        <v>6241</v>
      </c>
      <c r="HUT1" t="s">
        <v>6242</v>
      </c>
      <c r="HUU1" t="s">
        <v>6243</v>
      </c>
      <c r="HUV1" t="s">
        <v>6244</v>
      </c>
      <c r="HUW1" t="s">
        <v>6245</v>
      </c>
      <c r="HUX1" t="s">
        <v>6246</v>
      </c>
      <c r="HUY1" t="s">
        <v>6247</v>
      </c>
      <c r="HUZ1" t="s">
        <v>6248</v>
      </c>
      <c r="HVA1" t="s">
        <v>6249</v>
      </c>
      <c r="HVB1" t="s">
        <v>6250</v>
      </c>
      <c r="HVC1" t="s">
        <v>6251</v>
      </c>
      <c r="HVD1" t="s">
        <v>6252</v>
      </c>
      <c r="HVE1" t="s">
        <v>6253</v>
      </c>
      <c r="HVF1" t="s">
        <v>6254</v>
      </c>
      <c r="HVG1" t="s">
        <v>6255</v>
      </c>
      <c r="HVH1" t="s">
        <v>6256</v>
      </c>
      <c r="HVI1" t="s">
        <v>6257</v>
      </c>
      <c r="HVJ1" t="s">
        <v>6258</v>
      </c>
      <c r="HVK1" t="s">
        <v>6259</v>
      </c>
      <c r="HVL1" t="s">
        <v>6260</v>
      </c>
      <c r="HVM1" t="s">
        <v>6261</v>
      </c>
      <c r="HVN1" t="s">
        <v>6262</v>
      </c>
      <c r="HVO1" t="s">
        <v>6263</v>
      </c>
      <c r="HVP1" t="s">
        <v>6264</v>
      </c>
      <c r="HVQ1" t="s">
        <v>6265</v>
      </c>
      <c r="HVR1" t="s">
        <v>6266</v>
      </c>
      <c r="HVS1" t="s">
        <v>6267</v>
      </c>
      <c r="HVT1" t="s">
        <v>6268</v>
      </c>
      <c r="HVU1" t="s">
        <v>6269</v>
      </c>
      <c r="HVV1" t="s">
        <v>6270</v>
      </c>
      <c r="HVW1" t="s">
        <v>6271</v>
      </c>
      <c r="HVX1" t="s">
        <v>6272</v>
      </c>
      <c r="HVY1" t="s">
        <v>6273</v>
      </c>
      <c r="HVZ1" t="s">
        <v>6274</v>
      </c>
      <c r="HWA1" t="s">
        <v>6275</v>
      </c>
      <c r="HWB1" t="s">
        <v>6276</v>
      </c>
      <c r="HWC1" t="s">
        <v>6277</v>
      </c>
      <c r="HWD1" t="s">
        <v>6278</v>
      </c>
      <c r="HWE1" t="s">
        <v>6279</v>
      </c>
      <c r="HWF1" t="s">
        <v>6280</v>
      </c>
      <c r="HWG1" t="s">
        <v>6281</v>
      </c>
      <c r="HWH1" t="s">
        <v>6282</v>
      </c>
      <c r="HWI1" t="s">
        <v>6283</v>
      </c>
      <c r="HWJ1" t="s">
        <v>6284</v>
      </c>
      <c r="HWK1" t="s">
        <v>6285</v>
      </c>
      <c r="HWL1" t="s">
        <v>6286</v>
      </c>
      <c r="HWM1" t="s">
        <v>6287</v>
      </c>
      <c r="HWN1" t="s">
        <v>6288</v>
      </c>
      <c r="HWO1" t="s">
        <v>6289</v>
      </c>
      <c r="HWP1" t="s">
        <v>6290</v>
      </c>
      <c r="HWQ1" t="s">
        <v>6291</v>
      </c>
      <c r="HWR1" t="s">
        <v>6292</v>
      </c>
      <c r="HWS1" t="s">
        <v>6293</v>
      </c>
      <c r="HWT1" t="s">
        <v>6294</v>
      </c>
      <c r="HWU1" t="s">
        <v>6295</v>
      </c>
      <c r="HWV1" t="s">
        <v>6296</v>
      </c>
      <c r="HWW1" t="s">
        <v>6297</v>
      </c>
      <c r="HWX1" t="s">
        <v>6298</v>
      </c>
      <c r="HWY1" t="s">
        <v>6299</v>
      </c>
      <c r="HWZ1" t="s">
        <v>6300</v>
      </c>
      <c r="HXA1" t="s">
        <v>6301</v>
      </c>
      <c r="HXB1" t="s">
        <v>6302</v>
      </c>
      <c r="HXC1" t="s">
        <v>6303</v>
      </c>
      <c r="HXD1" t="s">
        <v>6304</v>
      </c>
      <c r="HXE1" t="s">
        <v>6305</v>
      </c>
      <c r="HXF1" t="s">
        <v>6306</v>
      </c>
      <c r="HXG1" t="s">
        <v>6307</v>
      </c>
      <c r="HXH1" t="s">
        <v>6308</v>
      </c>
      <c r="HXI1" t="s">
        <v>6309</v>
      </c>
      <c r="HXJ1" t="s">
        <v>6310</v>
      </c>
      <c r="HXK1" t="s">
        <v>6311</v>
      </c>
      <c r="HXL1" t="s">
        <v>6312</v>
      </c>
      <c r="HXM1" t="s">
        <v>6313</v>
      </c>
      <c r="HXN1" t="s">
        <v>6314</v>
      </c>
      <c r="HXO1" t="s">
        <v>6315</v>
      </c>
      <c r="HXP1" t="s">
        <v>6316</v>
      </c>
      <c r="HXQ1" t="s">
        <v>6317</v>
      </c>
      <c r="HXR1" t="s">
        <v>6318</v>
      </c>
      <c r="HXS1" t="s">
        <v>6319</v>
      </c>
      <c r="HXT1" t="s">
        <v>6320</v>
      </c>
      <c r="HXU1" t="s">
        <v>6321</v>
      </c>
      <c r="HXV1" t="s">
        <v>6322</v>
      </c>
      <c r="HXW1" t="s">
        <v>6323</v>
      </c>
      <c r="HXX1" t="s">
        <v>6324</v>
      </c>
      <c r="HXY1" t="s">
        <v>6325</v>
      </c>
      <c r="HXZ1" t="s">
        <v>6326</v>
      </c>
      <c r="HYA1" t="s">
        <v>6327</v>
      </c>
      <c r="HYB1" t="s">
        <v>6328</v>
      </c>
      <c r="HYC1" t="s">
        <v>6329</v>
      </c>
      <c r="HYD1" t="s">
        <v>6330</v>
      </c>
      <c r="HYE1" t="s">
        <v>6331</v>
      </c>
      <c r="HYF1" t="s">
        <v>6332</v>
      </c>
      <c r="HYG1" t="s">
        <v>6333</v>
      </c>
      <c r="HYH1" t="s">
        <v>6334</v>
      </c>
      <c r="HYI1" t="s">
        <v>6335</v>
      </c>
      <c r="HYJ1" t="s">
        <v>6336</v>
      </c>
      <c r="HYK1" t="s">
        <v>6337</v>
      </c>
      <c r="HYL1" t="s">
        <v>6338</v>
      </c>
      <c r="HYM1" t="s">
        <v>6339</v>
      </c>
      <c r="HYN1" t="s">
        <v>6340</v>
      </c>
      <c r="HYO1" t="s">
        <v>6341</v>
      </c>
      <c r="HYP1" t="s">
        <v>6342</v>
      </c>
      <c r="HYQ1" t="s">
        <v>6343</v>
      </c>
      <c r="HYR1" t="s">
        <v>6344</v>
      </c>
      <c r="HYS1" t="s">
        <v>6345</v>
      </c>
      <c r="HYT1" t="s">
        <v>6346</v>
      </c>
      <c r="HYU1" t="s">
        <v>6347</v>
      </c>
      <c r="HYV1" t="s">
        <v>6348</v>
      </c>
      <c r="HYW1" t="s">
        <v>6349</v>
      </c>
      <c r="HYX1" t="s">
        <v>6350</v>
      </c>
      <c r="HYY1" t="s">
        <v>6351</v>
      </c>
      <c r="HYZ1" t="s">
        <v>6352</v>
      </c>
      <c r="HZA1" t="s">
        <v>6353</v>
      </c>
      <c r="HZB1" t="s">
        <v>6354</v>
      </c>
      <c r="HZC1" t="s">
        <v>6355</v>
      </c>
      <c r="HZD1" t="s">
        <v>6356</v>
      </c>
      <c r="HZE1" t="s">
        <v>6357</v>
      </c>
      <c r="HZF1" t="s">
        <v>6358</v>
      </c>
      <c r="HZG1" t="s">
        <v>6359</v>
      </c>
      <c r="HZH1" t="s">
        <v>6360</v>
      </c>
      <c r="HZI1" t="s">
        <v>6361</v>
      </c>
      <c r="HZJ1" t="s">
        <v>6362</v>
      </c>
      <c r="HZK1" t="s">
        <v>6363</v>
      </c>
      <c r="HZL1" t="s">
        <v>6364</v>
      </c>
      <c r="HZM1" t="s">
        <v>6365</v>
      </c>
      <c r="HZN1" t="s">
        <v>6366</v>
      </c>
      <c r="HZO1" t="s">
        <v>6367</v>
      </c>
      <c r="HZP1" t="s">
        <v>6368</v>
      </c>
      <c r="HZQ1" t="s">
        <v>6369</v>
      </c>
      <c r="HZR1" t="s">
        <v>6370</v>
      </c>
      <c r="HZS1" t="s">
        <v>6371</v>
      </c>
      <c r="HZT1" t="s">
        <v>6372</v>
      </c>
      <c r="HZU1" t="s">
        <v>6373</v>
      </c>
      <c r="HZV1" t="s">
        <v>6374</v>
      </c>
      <c r="HZW1" t="s">
        <v>6375</v>
      </c>
      <c r="HZX1" t="s">
        <v>6376</v>
      </c>
      <c r="HZY1" t="s">
        <v>6377</v>
      </c>
      <c r="HZZ1" t="s">
        <v>6378</v>
      </c>
      <c r="IAA1" t="s">
        <v>6379</v>
      </c>
      <c r="IAB1" t="s">
        <v>6380</v>
      </c>
      <c r="IAC1" t="s">
        <v>6381</v>
      </c>
      <c r="IAD1" t="s">
        <v>6382</v>
      </c>
      <c r="IAE1" t="s">
        <v>6383</v>
      </c>
      <c r="IAF1" t="s">
        <v>6384</v>
      </c>
      <c r="IAG1" t="s">
        <v>6385</v>
      </c>
      <c r="IAH1" t="s">
        <v>6386</v>
      </c>
      <c r="IAI1" t="s">
        <v>6387</v>
      </c>
      <c r="IAJ1" t="s">
        <v>6388</v>
      </c>
      <c r="IAK1" t="s">
        <v>6389</v>
      </c>
      <c r="IAL1" t="s">
        <v>6390</v>
      </c>
      <c r="IAM1" t="s">
        <v>6391</v>
      </c>
      <c r="IAN1" t="s">
        <v>6392</v>
      </c>
      <c r="IAO1" t="s">
        <v>6393</v>
      </c>
      <c r="IAP1" t="s">
        <v>6394</v>
      </c>
      <c r="IAQ1" t="s">
        <v>6395</v>
      </c>
      <c r="IAR1" t="s">
        <v>6396</v>
      </c>
      <c r="IAS1" t="s">
        <v>6397</v>
      </c>
      <c r="IAT1" t="s">
        <v>6398</v>
      </c>
      <c r="IAU1" t="s">
        <v>6399</v>
      </c>
      <c r="IAV1" t="s">
        <v>6400</v>
      </c>
      <c r="IAW1" t="s">
        <v>6401</v>
      </c>
      <c r="IAX1" t="s">
        <v>6402</v>
      </c>
      <c r="IAY1" t="s">
        <v>6403</v>
      </c>
      <c r="IAZ1" t="s">
        <v>6404</v>
      </c>
      <c r="IBA1" t="s">
        <v>6405</v>
      </c>
      <c r="IBB1" t="s">
        <v>6406</v>
      </c>
      <c r="IBC1" t="s">
        <v>6407</v>
      </c>
      <c r="IBD1" t="s">
        <v>6408</v>
      </c>
      <c r="IBE1" t="s">
        <v>6409</v>
      </c>
      <c r="IBF1" t="s">
        <v>6410</v>
      </c>
      <c r="IBG1" t="s">
        <v>6411</v>
      </c>
      <c r="IBH1" t="s">
        <v>6412</v>
      </c>
      <c r="IBI1" t="s">
        <v>6413</v>
      </c>
      <c r="IBJ1" t="s">
        <v>6414</v>
      </c>
      <c r="IBK1" t="s">
        <v>6415</v>
      </c>
      <c r="IBL1" t="s">
        <v>6416</v>
      </c>
      <c r="IBM1" t="s">
        <v>6417</v>
      </c>
      <c r="IBN1" t="s">
        <v>6418</v>
      </c>
      <c r="IBO1" t="s">
        <v>6419</v>
      </c>
      <c r="IBP1" t="s">
        <v>6420</v>
      </c>
      <c r="IBQ1" t="s">
        <v>6421</v>
      </c>
      <c r="IBR1" t="s">
        <v>6422</v>
      </c>
      <c r="IBS1" t="s">
        <v>6423</v>
      </c>
      <c r="IBT1" t="s">
        <v>6424</v>
      </c>
      <c r="IBU1" t="s">
        <v>6425</v>
      </c>
      <c r="IBV1" t="s">
        <v>6426</v>
      </c>
      <c r="IBW1" t="s">
        <v>6427</v>
      </c>
      <c r="IBX1" t="s">
        <v>6428</v>
      </c>
      <c r="IBY1" t="s">
        <v>6429</v>
      </c>
      <c r="IBZ1" t="s">
        <v>6430</v>
      </c>
      <c r="ICA1" t="s">
        <v>6431</v>
      </c>
      <c r="ICB1" t="s">
        <v>6432</v>
      </c>
      <c r="ICC1" t="s">
        <v>6433</v>
      </c>
      <c r="ICD1" t="s">
        <v>6434</v>
      </c>
      <c r="ICE1" t="s">
        <v>6435</v>
      </c>
      <c r="ICF1" t="s">
        <v>6436</v>
      </c>
      <c r="ICG1" t="s">
        <v>6437</v>
      </c>
      <c r="ICH1" t="s">
        <v>6438</v>
      </c>
      <c r="ICI1" t="s">
        <v>6439</v>
      </c>
      <c r="ICJ1" t="s">
        <v>6440</v>
      </c>
      <c r="ICK1" t="s">
        <v>6441</v>
      </c>
      <c r="ICL1" t="s">
        <v>6442</v>
      </c>
      <c r="ICM1" t="s">
        <v>6443</v>
      </c>
      <c r="ICN1" t="s">
        <v>6444</v>
      </c>
      <c r="ICO1" t="s">
        <v>6445</v>
      </c>
      <c r="ICP1" t="s">
        <v>6446</v>
      </c>
      <c r="ICQ1" t="s">
        <v>6447</v>
      </c>
      <c r="ICR1" t="s">
        <v>6448</v>
      </c>
      <c r="ICS1" t="s">
        <v>6449</v>
      </c>
      <c r="ICT1" t="s">
        <v>6450</v>
      </c>
      <c r="ICU1" t="s">
        <v>6451</v>
      </c>
      <c r="ICV1" t="s">
        <v>6452</v>
      </c>
      <c r="ICW1" t="s">
        <v>6453</v>
      </c>
      <c r="ICX1" t="s">
        <v>6454</v>
      </c>
      <c r="ICY1" t="s">
        <v>6455</v>
      </c>
      <c r="ICZ1" t="s">
        <v>6456</v>
      </c>
      <c r="IDA1" t="s">
        <v>6457</v>
      </c>
      <c r="IDB1" t="s">
        <v>6458</v>
      </c>
      <c r="IDC1" t="s">
        <v>6459</v>
      </c>
      <c r="IDD1" t="s">
        <v>6460</v>
      </c>
      <c r="IDE1" t="s">
        <v>6461</v>
      </c>
      <c r="IDF1" t="s">
        <v>6462</v>
      </c>
      <c r="IDG1" t="s">
        <v>6463</v>
      </c>
      <c r="IDH1" t="s">
        <v>6464</v>
      </c>
      <c r="IDI1" t="s">
        <v>6465</v>
      </c>
      <c r="IDJ1" t="s">
        <v>6466</v>
      </c>
      <c r="IDK1" t="s">
        <v>6467</v>
      </c>
      <c r="IDL1" t="s">
        <v>6468</v>
      </c>
      <c r="IDM1" t="s">
        <v>6469</v>
      </c>
      <c r="IDN1" t="s">
        <v>6470</v>
      </c>
      <c r="IDO1" t="s">
        <v>6471</v>
      </c>
      <c r="IDP1" t="s">
        <v>6472</v>
      </c>
      <c r="IDQ1" t="s">
        <v>6473</v>
      </c>
      <c r="IDR1" t="s">
        <v>6474</v>
      </c>
      <c r="IDS1" t="s">
        <v>6475</v>
      </c>
      <c r="IDT1" t="s">
        <v>6476</v>
      </c>
      <c r="IDU1" t="s">
        <v>6477</v>
      </c>
      <c r="IDV1" t="s">
        <v>6478</v>
      </c>
      <c r="IDW1" t="s">
        <v>6479</v>
      </c>
      <c r="IDX1" t="s">
        <v>6480</v>
      </c>
      <c r="IDY1" t="s">
        <v>6481</v>
      </c>
      <c r="IDZ1" t="s">
        <v>6482</v>
      </c>
      <c r="IEA1" t="s">
        <v>6483</v>
      </c>
      <c r="IEB1" t="s">
        <v>6484</v>
      </c>
      <c r="IEC1" t="s">
        <v>6485</v>
      </c>
      <c r="IED1" t="s">
        <v>6486</v>
      </c>
      <c r="IEE1" t="s">
        <v>6487</v>
      </c>
      <c r="IEF1" t="s">
        <v>6488</v>
      </c>
      <c r="IEG1" t="s">
        <v>6489</v>
      </c>
      <c r="IEH1" t="s">
        <v>6490</v>
      </c>
      <c r="IEI1" t="s">
        <v>6491</v>
      </c>
      <c r="IEJ1" t="s">
        <v>6492</v>
      </c>
      <c r="IEK1" t="s">
        <v>6493</v>
      </c>
      <c r="IEL1" t="s">
        <v>6494</v>
      </c>
      <c r="IEM1" t="s">
        <v>6495</v>
      </c>
      <c r="IEN1" t="s">
        <v>6496</v>
      </c>
      <c r="IEO1" t="s">
        <v>6497</v>
      </c>
      <c r="IEP1" t="s">
        <v>6498</v>
      </c>
      <c r="IEQ1" t="s">
        <v>6499</v>
      </c>
      <c r="IER1" t="s">
        <v>6500</v>
      </c>
      <c r="IES1" t="s">
        <v>6501</v>
      </c>
      <c r="IET1" t="s">
        <v>6502</v>
      </c>
      <c r="IEU1" t="s">
        <v>6503</v>
      </c>
      <c r="IEV1" t="s">
        <v>6504</v>
      </c>
      <c r="IEW1" t="s">
        <v>6505</v>
      </c>
      <c r="IEX1" t="s">
        <v>6506</v>
      </c>
      <c r="IEY1" t="s">
        <v>6507</v>
      </c>
      <c r="IEZ1" t="s">
        <v>6508</v>
      </c>
      <c r="IFA1" t="s">
        <v>6509</v>
      </c>
      <c r="IFB1" t="s">
        <v>6510</v>
      </c>
      <c r="IFC1" t="s">
        <v>6511</v>
      </c>
      <c r="IFD1" t="s">
        <v>6512</v>
      </c>
      <c r="IFE1" t="s">
        <v>6513</v>
      </c>
      <c r="IFF1" t="s">
        <v>6514</v>
      </c>
      <c r="IFG1" t="s">
        <v>6515</v>
      </c>
      <c r="IFH1" t="s">
        <v>6516</v>
      </c>
      <c r="IFI1" t="s">
        <v>6517</v>
      </c>
      <c r="IFJ1" t="s">
        <v>6518</v>
      </c>
      <c r="IFK1" t="s">
        <v>6519</v>
      </c>
      <c r="IFL1" t="s">
        <v>6520</v>
      </c>
      <c r="IFM1" t="s">
        <v>6521</v>
      </c>
      <c r="IFN1" t="s">
        <v>6522</v>
      </c>
      <c r="IFO1" t="s">
        <v>6523</v>
      </c>
      <c r="IFP1" t="s">
        <v>6524</v>
      </c>
      <c r="IFQ1" t="s">
        <v>6525</v>
      </c>
      <c r="IFR1" t="s">
        <v>6526</v>
      </c>
      <c r="IFS1" t="s">
        <v>6527</v>
      </c>
      <c r="IFT1" t="s">
        <v>6528</v>
      </c>
      <c r="IFU1" t="s">
        <v>6529</v>
      </c>
      <c r="IFV1" t="s">
        <v>6530</v>
      </c>
      <c r="IFW1" t="s">
        <v>6531</v>
      </c>
      <c r="IFX1" t="s">
        <v>6532</v>
      </c>
      <c r="IFY1" t="s">
        <v>6533</v>
      </c>
      <c r="IFZ1" t="s">
        <v>6534</v>
      </c>
      <c r="IGA1" t="s">
        <v>6535</v>
      </c>
      <c r="IGB1" t="s">
        <v>6536</v>
      </c>
      <c r="IGC1" t="s">
        <v>6537</v>
      </c>
      <c r="IGD1" t="s">
        <v>6538</v>
      </c>
      <c r="IGE1" t="s">
        <v>6539</v>
      </c>
      <c r="IGF1" t="s">
        <v>6540</v>
      </c>
      <c r="IGG1" t="s">
        <v>6541</v>
      </c>
      <c r="IGH1" t="s">
        <v>6542</v>
      </c>
      <c r="IGI1" t="s">
        <v>6543</v>
      </c>
      <c r="IGJ1" t="s">
        <v>6544</v>
      </c>
      <c r="IGK1" t="s">
        <v>6545</v>
      </c>
      <c r="IGL1" t="s">
        <v>6546</v>
      </c>
      <c r="IGM1" t="s">
        <v>6547</v>
      </c>
      <c r="IGN1" t="s">
        <v>6548</v>
      </c>
      <c r="IGO1" t="s">
        <v>6549</v>
      </c>
      <c r="IGP1" t="s">
        <v>6550</v>
      </c>
      <c r="IGQ1" t="s">
        <v>6551</v>
      </c>
      <c r="IGR1" t="s">
        <v>6552</v>
      </c>
      <c r="IGS1" t="s">
        <v>6553</v>
      </c>
      <c r="IGT1" t="s">
        <v>6554</v>
      </c>
      <c r="IGU1" t="s">
        <v>6555</v>
      </c>
      <c r="IGV1" t="s">
        <v>6556</v>
      </c>
      <c r="IGW1" t="s">
        <v>6557</v>
      </c>
      <c r="IGX1" t="s">
        <v>6558</v>
      </c>
      <c r="IGY1" t="s">
        <v>6559</v>
      </c>
      <c r="IGZ1" t="s">
        <v>6560</v>
      </c>
      <c r="IHA1" t="s">
        <v>6561</v>
      </c>
      <c r="IHB1" t="s">
        <v>6562</v>
      </c>
      <c r="IHC1" t="s">
        <v>6563</v>
      </c>
      <c r="IHD1" t="s">
        <v>6564</v>
      </c>
      <c r="IHE1" t="s">
        <v>6565</v>
      </c>
      <c r="IHF1" t="s">
        <v>6566</v>
      </c>
      <c r="IHG1" t="s">
        <v>6567</v>
      </c>
      <c r="IHH1" t="s">
        <v>6568</v>
      </c>
      <c r="IHI1" t="s">
        <v>6569</v>
      </c>
      <c r="IHJ1" t="s">
        <v>6570</v>
      </c>
      <c r="IHK1" t="s">
        <v>6571</v>
      </c>
      <c r="IHL1" t="s">
        <v>6572</v>
      </c>
      <c r="IHM1" t="s">
        <v>6573</v>
      </c>
      <c r="IHN1" t="s">
        <v>6574</v>
      </c>
      <c r="IHO1" t="s">
        <v>6575</v>
      </c>
      <c r="IHP1" t="s">
        <v>6576</v>
      </c>
      <c r="IHQ1" t="s">
        <v>6577</v>
      </c>
      <c r="IHR1" t="s">
        <v>6578</v>
      </c>
      <c r="IHS1" t="s">
        <v>6579</v>
      </c>
      <c r="IHT1" t="s">
        <v>6580</v>
      </c>
      <c r="IHU1" t="s">
        <v>6581</v>
      </c>
      <c r="IHV1" t="s">
        <v>6582</v>
      </c>
      <c r="IHW1" t="s">
        <v>6583</v>
      </c>
      <c r="IHX1" t="s">
        <v>6584</v>
      </c>
      <c r="IHY1" t="s">
        <v>6585</v>
      </c>
      <c r="IHZ1" t="s">
        <v>6586</v>
      </c>
      <c r="IIA1" t="s">
        <v>6587</v>
      </c>
      <c r="IIB1" t="s">
        <v>6588</v>
      </c>
      <c r="IIC1" t="s">
        <v>6589</v>
      </c>
      <c r="IID1" t="s">
        <v>6590</v>
      </c>
      <c r="IIE1" t="s">
        <v>6591</v>
      </c>
      <c r="IIF1" t="s">
        <v>6592</v>
      </c>
      <c r="IIG1" t="s">
        <v>6593</v>
      </c>
      <c r="IIH1" t="s">
        <v>6594</v>
      </c>
      <c r="III1" t="s">
        <v>6595</v>
      </c>
      <c r="IIJ1" t="s">
        <v>6596</v>
      </c>
      <c r="IIK1" t="s">
        <v>6597</v>
      </c>
      <c r="IIL1" t="s">
        <v>6598</v>
      </c>
      <c r="IIM1" t="s">
        <v>6599</v>
      </c>
      <c r="IIN1" t="s">
        <v>6600</v>
      </c>
      <c r="IIO1" t="s">
        <v>6601</v>
      </c>
      <c r="IIP1" t="s">
        <v>6602</v>
      </c>
      <c r="IIQ1" t="s">
        <v>6603</v>
      </c>
      <c r="IIR1" t="s">
        <v>6604</v>
      </c>
      <c r="IIS1" t="s">
        <v>6605</v>
      </c>
      <c r="IIT1" t="s">
        <v>6606</v>
      </c>
      <c r="IIU1" t="s">
        <v>6607</v>
      </c>
      <c r="IIV1" t="s">
        <v>6608</v>
      </c>
      <c r="IIW1" t="s">
        <v>6609</v>
      </c>
      <c r="IIX1" t="s">
        <v>6610</v>
      </c>
      <c r="IIY1" t="s">
        <v>6611</v>
      </c>
      <c r="IIZ1" t="s">
        <v>6612</v>
      </c>
      <c r="IJA1" t="s">
        <v>6613</v>
      </c>
      <c r="IJB1" t="s">
        <v>6614</v>
      </c>
      <c r="IJC1" t="s">
        <v>6615</v>
      </c>
      <c r="IJD1" t="s">
        <v>6616</v>
      </c>
      <c r="IJE1" t="s">
        <v>6617</v>
      </c>
      <c r="IJF1" t="s">
        <v>6618</v>
      </c>
      <c r="IJG1" t="s">
        <v>6619</v>
      </c>
      <c r="IJH1" t="s">
        <v>6620</v>
      </c>
      <c r="IJI1" t="s">
        <v>6621</v>
      </c>
      <c r="IJJ1" t="s">
        <v>6622</v>
      </c>
      <c r="IJK1" t="s">
        <v>6623</v>
      </c>
      <c r="IJL1" t="s">
        <v>6624</v>
      </c>
      <c r="IJM1" t="s">
        <v>6625</v>
      </c>
      <c r="IJN1" t="s">
        <v>6626</v>
      </c>
      <c r="IJO1" t="s">
        <v>6627</v>
      </c>
      <c r="IJP1" t="s">
        <v>6628</v>
      </c>
      <c r="IJQ1" t="s">
        <v>6629</v>
      </c>
      <c r="IJR1" t="s">
        <v>6630</v>
      </c>
      <c r="IJS1" t="s">
        <v>6631</v>
      </c>
      <c r="IJT1" t="s">
        <v>6632</v>
      </c>
      <c r="IJU1" t="s">
        <v>6633</v>
      </c>
      <c r="IJV1" t="s">
        <v>6634</v>
      </c>
      <c r="IJW1" t="s">
        <v>6635</v>
      </c>
      <c r="IJX1" t="s">
        <v>6636</v>
      </c>
      <c r="IJY1" t="s">
        <v>6637</v>
      </c>
      <c r="IJZ1" t="s">
        <v>6638</v>
      </c>
      <c r="IKA1" t="s">
        <v>6639</v>
      </c>
      <c r="IKB1" t="s">
        <v>6640</v>
      </c>
      <c r="IKC1" t="s">
        <v>6641</v>
      </c>
      <c r="IKD1" t="s">
        <v>6642</v>
      </c>
      <c r="IKE1" t="s">
        <v>6643</v>
      </c>
      <c r="IKF1" t="s">
        <v>6644</v>
      </c>
      <c r="IKG1" t="s">
        <v>6645</v>
      </c>
      <c r="IKH1" t="s">
        <v>6646</v>
      </c>
      <c r="IKI1" t="s">
        <v>6647</v>
      </c>
      <c r="IKJ1" t="s">
        <v>6648</v>
      </c>
      <c r="IKK1" t="s">
        <v>6649</v>
      </c>
      <c r="IKL1" t="s">
        <v>6650</v>
      </c>
      <c r="IKM1" t="s">
        <v>6651</v>
      </c>
      <c r="IKN1" t="s">
        <v>6652</v>
      </c>
      <c r="IKO1" t="s">
        <v>6653</v>
      </c>
      <c r="IKP1" t="s">
        <v>6654</v>
      </c>
      <c r="IKQ1" t="s">
        <v>6655</v>
      </c>
      <c r="IKR1" t="s">
        <v>6656</v>
      </c>
      <c r="IKS1" t="s">
        <v>6657</v>
      </c>
      <c r="IKT1" t="s">
        <v>6658</v>
      </c>
      <c r="IKU1" t="s">
        <v>6659</v>
      </c>
      <c r="IKV1" t="s">
        <v>6660</v>
      </c>
      <c r="IKW1" t="s">
        <v>6661</v>
      </c>
      <c r="IKX1" t="s">
        <v>6662</v>
      </c>
      <c r="IKY1" t="s">
        <v>6663</v>
      </c>
      <c r="IKZ1" t="s">
        <v>6664</v>
      </c>
      <c r="ILA1" t="s">
        <v>6665</v>
      </c>
      <c r="ILB1" t="s">
        <v>6666</v>
      </c>
      <c r="ILC1" t="s">
        <v>6667</v>
      </c>
      <c r="ILD1" t="s">
        <v>6668</v>
      </c>
      <c r="ILE1" t="s">
        <v>6669</v>
      </c>
      <c r="ILF1" t="s">
        <v>6670</v>
      </c>
      <c r="ILG1" t="s">
        <v>6671</v>
      </c>
      <c r="ILH1" t="s">
        <v>6672</v>
      </c>
      <c r="ILI1" t="s">
        <v>6673</v>
      </c>
      <c r="ILJ1" t="s">
        <v>6674</v>
      </c>
      <c r="ILK1" t="s">
        <v>6675</v>
      </c>
      <c r="ILL1" t="s">
        <v>6676</v>
      </c>
      <c r="ILM1" t="s">
        <v>6677</v>
      </c>
      <c r="ILN1" t="s">
        <v>6678</v>
      </c>
      <c r="ILO1" t="s">
        <v>6679</v>
      </c>
      <c r="ILP1" t="s">
        <v>6680</v>
      </c>
      <c r="ILQ1" t="s">
        <v>6681</v>
      </c>
      <c r="ILR1" t="s">
        <v>6682</v>
      </c>
      <c r="ILS1" t="s">
        <v>6683</v>
      </c>
      <c r="ILT1" t="s">
        <v>6684</v>
      </c>
      <c r="ILU1" t="s">
        <v>6685</v>
      </c>
      <c r="ILV1" t="s">
        <v>6686</v>
      </c>
      <c r="ILW1" t="s">
        <v>6687</v>
      </c>
      <c r="ILX1" t="s">
        <v>6688</v>
      </c>
      <c r="ILY1" t="s">
        <v>6689</v>
      </c>
      <c r="ILZ1" t="s">
        <v>6690</v>
      </c>
      <c r="IMA1" t="s">
        <v>6691</v>
      </c>
      <c r="IMB1" t="s">
        <v>6692</v>
      </c>
      <c r="IMC1" t="s">
        <v>6693</v>
      </c>
      <c r="IMD1" t="s">
        <v>6694</v>
      </c>
      <c r="IME1" t="s">
        <v>6695</v>
      </c>
      <c r="IMF1" t="s">
        <v>6696</v>
      </c>
      <c r="IMG1" t="s">
        <v>6697</v>
      </c>
      <c r="IMH1" t="s">
        <v>6698</v>
      </c>
      <c r="IMI1" t="s">
        <v>6699</v>
      </c>
      <c r="IMJ1" t="s">
        <v>6700</v>
      </c>
      <c r="IMK1" t="s">
        <v>6701</v>
      </c>
      <c r="IML1" t="s">
        <v>6702</v>
      </c>
      <c r="IMM1" t="s">
        <v>6703</v>
      </c>
      <c r="IMN1" t="s">
        <v>6704</v>
      </c>
      <c r="IMO1" t="s">
        <v>6705</v>
      </c>
      <c r="IMP1" t="s">
        <v>6706</v>
      </c>
      <c r="IMQ1" t="s">
        <v>6707</v>
      </c>
      <c r="IMR1" t="s">
        <v>6708</v>
      </c>
      <c r="IMS1" t="s">
        <v>6709</v>
      </c>
      <c r="IMT1" t="s">
        <v>6710</v>
      </c>
      <c r="IMU1" t="s">
        <v>6711</v>
      </c>
      <c r="IMV1" t="s">
        <v>6712</v>
      </c>
      <c r="IMW1" t="s">
        <v>6713</v>
      </c>
      <c r="IMX1" t="s">
        <v>6714</v>
      </c>
      <c r="IMY1" t="s">
        <v>6715</v>
      </c>
      <c r="IMZ1" t="s">
        <v>6716</v>
      </c>
      <c r="INA1" t="s">
        <v>6717</v>
      </c>
      <c r="INB1" t="s">
        <v>6718</v>
      </c>
      <c r="INC1" t="s">
        <v>6719</v>
      </c>
      <c r="IND1" t="s">
        <v>6720</v>
      </c>
      <c r="INE1" t="s">
        <v>6721</v>
      </c>
      <c r="INF1" t="s">
        <v>6722</v>
      </c>
      <c r="ING1" t="s">
        <v>6723</v>
      </c>
      <c r="INH1" t="s">
        <v>6724</v>
      </c>
      <c r="INI1" t="s">
        <v>6725</v>
      </c>
      <c r="INJ1" t="s">
        <v>6726</v>
      </c>
      <c r="INK1" t="s">
        <v>6727</v>
      </c>
      <c r="INL1" t="s">
        <v>6728</v>
      </c>
      <c r="INM1" t="s">
        <v>6729</v>
      </c>
      <c r="INN1" t="s">
        <v>6730</v>
      </c>
      <c r="INO1" t="s">
        <v>6731</v>
      </c>
      <c r="INP1" t="s">
        <v>6732</v>
      </c>
      <c r="INQ1" t="s">
        <v>6733</v>
      </c>
      <c r="INR1" t="s">
        <v>6734</v>
      </c>
      <c r="INS1" t="s">
        <v>6735</v>
      </c>
      <c r="INT1" t="s">
        <v>6736</v>
      </c>
      <c r="INU1" t="s">
        <v>6737</v>
      </c>
      <c r="INV1" t="s">
        <v>6738</v>
      </c>
      <c r="INW1" t="s">
        <v>6739</v>
      </c>
      <c r="INX1" t="s">
        <v>6740</v>
      </c>
      <c r="INY1" t="s">
        <v>6741</v>
      </c>
      <c r="INZ1" t="s">
        <v>6742</v>
      </c>
      <c r="IOA1" t="s">
        <v>6743</v>
      </c>
      <c r="IOB1" t="s">
        <v>6744</v>
      </c>
      <c r="IOC1" t="s">
        <v>6745</v>
      </c>
      <c r="IOD1" t="s">
        <v>6746</v>
      </c>
      <c r="IOE1" t="s">
        <v>6747</v>
      </c>
      <c r="IOF1" t="s">
        <v>6748</v>
      </c>
      <c r="IOG1" t="s">
        <v>6749</v>
      </c>
      <c r="IOH1" t="s">
        <v>6750</v>
      </c>
      <c r="IOI1" t="s">
        <v>6751</v>
      </c>
      <c r="IOJ1" t="s">
        <v>6752</v>
      </c>
      <c r="IOK1" t="s">
        <v>6753</v>
      </c>
      <c r="IOL1" t="s">
        <v>6754</v>
      </c>
      <c r="IOM1" t="s">
        <v>6755</v>
      </c>
      <c r="ION1" t="s">
        <v>6756</v>
      </c>
      <c r="IOO1" t="s">
        <v>6757</v>
      </c>
      <c r="IOP1" t="s">
        <v>6758</v>
      </c>
      <c r="IOQ1" t="s">
        <v>6759</v>
      </c>
      <c r="IOR1" t="s">
        <v>6760</v>
      </c>
      <c r="IOS1" t="s">
        <v>6761</v>
      </c>
      <c r="IOT1" t="s">
        <v>6762</v>
      </c>
      <c r="IOU1" t="s">
        <v>6763</v>
      </c>
      <c r="IOV1" t="s">
        <v>6764</v>
      </c>
      <c r="IOW1" t="s">
        <v>6765</v>
      </c>
      <c r="IOX1" t="s">
        <v>6766</v>
      </c>
      <c r="IOY1" t="s">
        <v>6767</v>
      </c>
      <c r="IOZ1" t="s">
        <v>6768</v>
      </c>
      <c r="IPA1" t="s">
        <v>6769</v>
      </c>
      <c r="IPB1" t="s">
        <v>6770</v>
      </c>
      <c r="IPC1" t="s">
        <v>6771</v>
      </c>
      <c r="IPD1" t="s">
        <v>6772</v>
      </c>
      <c r="IPE1" t="s">
        <v>6773</v>
      </c>
      <c r="IPF1" t="s">
        <v>6774</v>
      </c>
      <c r="IPG1" t="s">
        <v>6775</v>
      </c>
      <c r="IPH1" t="s">
        <v>6776</v>
      </c>
      <c r="IPI1" t="s">
        <v>6777</v>
      </c>
      <c r="IPJ1" t="s">
        <v>6778</v>
      </c>
      <c r="IPK1" t="s">
        <v>6779</v>
      </c>
      <c r="IPL1" t="s">
        <v>6780</v>
      </c>
      <c r="IPM1" t="s">
        <v>6781</v>
      </c>
      <c r="IPN1" t="s">
        <v>6782</v>
      </c>
      <c r="IPO1" t="s">
        <v>6783</v>
      </c>
      <c r="IPP1" t="s">
        <v>6784</v>
      </c>
      <c r="IPQ1" t="s">
        <v>6785</v>
      </c>
      <c r="IPR1" t="s">
        <v>6786</v>
      </c>
      <c r="IPS1" t="s">
        <v>6787</v>
      </c>
      <c r="IPT1" t="s">
        <v>6788</v>
      </c>
      <c r="IPU1" t="s">
        <v>6789</v>
      </c>
      <c r="IPV1" t="s">
        <v>6790</v>
      </c>
      <c r="IPW1" t="s">
        <v>6791</v>
      </c>
      <c r="IPX1" t="s">
        <v>6792</v>
      </c>
      <c r="IPY1" t="s">
        <v>6793</v>
      </c>
      <c r="IPZ1" t="s">
        <v>6794</v>
      </c>
      <c r="IQA1" t="s">
        <v>6795</v>
      </c>
      <c r="IQB1" t="s">
        <v>6796</v>
      </c>
      <c r="IQC1" t="s">
        <v>6797</v>
      </c>
      <c r="IQD1" t="s">
        <v>6798</v>
      </c>
      <c r="IQE1" t="s">
        <v>6799</v>
      </c>
      <c r="IQF1" t="s">
        <v>6800</v>
      </c>
      <c r="IQG1" t="s">
        <v>6801</v>
      </c>
      <c r="IQH1" t="s">
        <v>6802</v>
      </c>
      <c r="IQI1" t="s">
        <v>6803</v>
      </c>
      <c r="IQJ1" t="s">
        <v>6804</v>
      </c>
      <c r="IQK1" t="s">
        <v>6805</v>
      </c>
      <c r="IQL1" t="s">
        <v>6806</v>
      </c>
      <c r="IQM1" t="s">
        <v>6807</v>
      </c>
      <c r="IQN1" t="s">
        <v>6808</v>
      </c>
      <c r="IQO1" t="s">
        <v>6809</v>
      </c>
      <c r="IQP1" t="s">
        <v>6810</v>
      </c>
      <c r="IQQ1" t="s">
        <v>6811</v>
      </c>
      <c r="IQR1" t="s">
        <v>6812</v>
      </c>
      <c r="IQS1" t="s">
        <v>6813</v>
      </c>
      <c r="IQT1" t="s">
        <v>6814</v>
      </c>
      <c r="IQU1" t="s">
        <v>6815</v>
      </c>
      <c r="IQV1" t="s">
        <v>6816</v>
      </c>
      <c r="IQW1" t="s">
        <v>6817</v>
      </c>
      <c r="IQX1" t="s">
        <v>6818</v>
      </c>
      <c r="IQY1" t="s">
        <v>6819</v>
      </c>
      <c r="IQZ1" t="s">
        <v>6820</v>
      </c>
      <c r="IRA1" t="s">
        <v>6821</v>
      </c>
      <c r="IRB1" t="s">
        <v>6822</v>
      </c>
      <c r="IRC1" t="s">
        <v>6823</v>
      </c>
      <c r="IRD1" t="s">
        <v>6824</v>
      </c>
      <c r="IRE1" t="s">
        <v>6825</v>
      </c>
      <c r="IRF1" t="s">
        <v>6826</v>
      </c>
      <c r="IRG1" t="s">
        <v>6827</v>
      </c>
      <c r="IRH1" t="s">
        <v>6828</v>
      </c>
      <c r="IRI1" t="s">
        <v>6829</v>
      </c>
      <c r="IRJ1" t="s">
        <v>6830</v>
      </c>
      <c r="IRK1" t="s">
        <v>6831</v>
      </c>
      <c r="IRL1" t="s">
        <v>6832</v>
      </c>
      <c r="IRM1" t="s">
        <v>6833</v>
      </c>
      <c r="IRN1" t="s">
        <v>6834</v>
      </c>
      <c r="IRO1" t="s">
        <v>6835</v>
      </c>
      <c r="IRP1" t="s">
        <v>6836</v>
      </c>
      <c r="IRQ1" t="s">
        <v>6837</v>
      </c>
      <c r="IRR1" t="s">
        <v>6838</v>
      </c>
      <c r="IRS1" t="s">
        <v>6839</v>
      </c>
      <c r="IRT1" t="s">
        <v>6840</v>
      </c>
      <c r="IRU1" t="s">
        <v>6841</v>
      </c>
      <c r="IRV1" t="s">
        <v>6842</v>
      </c>
      <c r="IRW1" t="s">
        <v>6843</v>
      </c>
      <c r="IRX1" t="s">
        <v>6844</v>
      </c>
      <c r="IRY1" t="s">
        <v>6845</v>
      </c>
      <c r="IRZ1" t="s">
        <v>6846</v>
      </c>
      <c r="ISA1" t="s">
        <v>6847</v>
      </c>
      <c r="ISB1" t="s">
        <v>6848</v>
      </c>
      <c r="ISC1" t="s">
        <v>6849</v>
      </c>
      <c r="ISD1" t="s">
        <v>6850</v>
      </c>
      <c r="ISE1" t="s">
        <v>6851</v>
      </c>
      <c r="ISF1" t="s">
        <v>6852</v>
      </c>
      <c r="ISG1" t="s">
        <v>6853</v>
      </c>
      <c r="ISH1" t="s">
        <v>6854</v>
      </c>
      <c r="ISI1" t="s">
        <v>6855</v>
      </c>
      <c r="ISJ1" t="s">
        <v>6856</v>
      </c>
      <c r="ISK1" t="s">
        <v>6857</v>
      </c>
      <c r="ISL1" t="s">
        <v>6858</v>
      </c>
      <c r="ISM1" t="s">
        <v>6859</v>
      </c>
      <c r="ISN1" t="s">
        <v>6860</v>
      </c>
      <c r="ISO1" t="s">
        <v>6861</v>
      </c>
      <c r="ISP1" t="s">
        <v>6862</v>
      </c>
      <c r="ISQ1" t="s">
        <v>6863</v>
      </c>
      <c r="ISR1" t="s">
        <v>6864</v>
      </c>
      <c r="ISS1" t="s">
        <v>6865</v>
      </c>
      <c r="IST1" t="s">
        <v>6866</v>
      </c>
      <c r="ISU1" t="s">
        <v>6867</v>
      </c>
      <c r="ISV1" t="s">
        <v>6868</v>
      </c>
      <c r="ISW1" t="s">
        <v>6869</v>
      </c>
      <c r="ISX1" t="s">
        <v>6870</v>
      </c>
      <c r="ISY1" t="s">
        <v>6871</v>
      </c>
      <c r="ISZ1" t="s">
        <v>6872</v>
      </c>
      <c r="ITA1" t="s">
        <v>6873</v>
      </c>
      <c r="ITB1" t="s">
        <v>6874</v>
      </c>
      <c r="ITC1" t="s">
        <v>6875</v>
      </c>
      <c r="ITD1" t="s">
        <v>6876</v>
      </c>
      <c r="ITE1" t="s">
        <v>6877</v>
      </c>
      <c r="ITF1" t="s">
        <v>6878</v>
      </c>
      <c r="ITG1" t="s">
        <v>6879</v>
      </c>
      <c r="ITH1" t="s">
        <v>6880</v>
      </c>
      <c r="ITI1" t="s">
        <v>6881</v>
      </c>
      <c r="ITJ1" t="s">
        <v>6882</v>
      </c>
      <c r="ITK1" t="s">
        <v>6883</v>
      </c>
      <c r="ITL1" t="s">
        <v>6884</v>
      </c>
      <c r="ITM1" t="s">
        <v>6885</v>
      </c>
      <c r="ITN1" t="s">
        <v>6886</v>
      </c>
      <c r="ITO1" t="s">
        <v>6887</v>
      </c>
      <c r="ITP1" t="s">
        <v>6888</v>
      </c>
      <c r="ITQ1" t="s">
        <v>6889</v>
      </c>
      <c r="ITR1" t="s">
        <v>6890</v>
      </c>
      <c r="ITS1" t="s">
        <v>6891</v>
      </c>
      <c r="ITT1" t="s">
        <v>6892</v>
      </c>
      <c r="ITU1" t="s">
        <v>6893</v>
      </c>
      <c r="ITV1" t="s">
        <v>6894</v>
      </c>
      <c r="ITW1" t="s">
        <v>6895</v>
      </c>
      <c r="ITX1" t="s">
        <v>6896</v>
      </c>
      <c r="ITY1" t="s">
        <v>6897</v>
      </c>
      <c r="ITZ1" t="s">
        <v>6898</v>
      </c>
      <c r="IUA1" t="s">
        <v>6899</v>
      </c>
      <c r="IUB1" t="s">
        <v>6900</v>
      </c>
      <c r="IUC1" t="s">
        <v>6901</v>
      </c>
      <c r="IUD1" t="s">
        <v>6902</v>
      </c>
      <c r="IUE1" t="s">
        <v>6903</v>
      </c>
      <c r="IUF1" t="s">
        <v>6904</v>
      </c>
      <c r="IUG1" t="s">
        <v>6905</v>
      </c>
      <c r="IUH1" t="s">
        <v>6906</v>
      </c>
      <c r="IUI1" t="s">
        <v>6907</v>
      </c>
      <c r="IUJ1" t="s">
        <v>6908</v>
      </c>
      <c r="IUK1" t="s">
        <v>6909</v>
      </c>
      <c r="IUL1" t="s">
        <v>6910</v>
      </c>
      <c r="IUM1" t="s">
        <v>6911</v>
      </c>
      <c r="IUN1" t="s">
        <v>6912</v>
      </c>
      <c r="IUO1" t="s">
        <v>6913</v>
      </c>
      <c r="IUP1" t="s">
        <v>6914</v>
      </c>
      <c r="IUQ1" t="s">
        <v>6915</v>
      </c>
      <c r="IUR1" t="s">
        <v>6916</v>
      </c>
      <c r="IUS1" t="s">
        <v>6917</v>
      </c>
      <c r="IUT1" t="s">
        <v>6918</v>
      </c>
      <c r="IUU1" t="s">
        <v>6919</v>
      </c>
      <c r="IUV1" t="s">
        <v>6920</v>
      </c>
      <c r="IUW1" t="s">
        <v>6921</v>
      </c>
      <c r="IUX1" t="s">
        <v>6922</v>
      </c>
      <c r="IUY1" t="s">
        <v>6923</v>
      </c>
      <c r="IUZ1" t="s">
        <v>6924</v>
      </c>
      <c r="IVA1" t="s">
        <v>6925</v>
      </c>
      <c r="IVB1" t="s">
        <v>6926</v>
      </c>
      <c r="IVC1" t="s">
        <v>6927</v>
      </c>
      <c r="IVD1" t="s">
        <v>6928</v>
      </c>
      <c r="IVE1" t="s">
        <v>6929</v>
      </c>
      <c r="IVF1" t="s">
        <v>6930</v>
      </c>
      <c r="IVG1" t="s">
        <v>6931</v>
      </c>
      <c r="IVH1" t="s">
        <v>6932</v>
      </c>
      <c r="IVI1" t="s">
        <v>6933</v>
      </c>
      <c r="IVJ1" t="s">
        <v>6934</v>
      </c>
      <c r="IVK1" t="s">
        <v>6935</v>
      </c>
      <c r="IVL1" t="s">
        <v>6936</v>
      </c>
      <c r="IVM1" t="s">
        <v>6937</v>
      </c>
      <c r="IVN1" t="s">
        <v>6938</v>
      </c>
      <c r="IVO1" t="s">
        <v>6939</v>
      </c>
      <c r="IVP1" t="s">
        <v>6940</v>
      </c>
      <c r="IVQ1" t="s">
        <v>6941</v>
      </c>
      <c r="IVR1" t="s">
        <v>6942</v>
      </c>
      <c r="IVS1" t="s">
        <v>6943</v>
      </c>
      <c r="IVT1" t="s">
        <v>6944</v>
      </c>
      <c r="IVU1" t="s">
        <v>6945</v>
      </c>
      <c r="IVV1" t="s">
        <v>6946</v>
      </c>
      <c r="IVW1" t="s">
        <v>6947</v>
      </c>
      <c r="IVX1" t="s">
        <v>6948</v>
      </c>
      <c r="IVY1" t="s">
        <v>6949</v>
      </c>
      <c r="IVZ1" t="s">
        <v>6950</v>
      </c>
      <c r="IWA1" t="s">
        <v>6951</v>
      </c>
      <c r="IWB1" t="s">
        <v>6952</v>
      </c>
      <c r="IWC1" t="s">
        <v>6953</v>
      </c>
      <c r="IWD1" t="s">
        <v>6954</v>
      </c>
      <c r="IWE1" t="s">
        <v>6955</v>
      </c>
      <c r="IWF1" t="s">
        <v>6956</v>
      </c>
      <c r="IWG1" t="s">
        <v>6957</v>
      </c>
      <c r="IWH1" t="s">
        <v>6958</v>
      </c>
      <c r="IWI1" t="s">
        <v>6959</v>
      </c>
      <c r="IWJ1" t="s">
        <v>6960</v>
      </c>
      <c r="IWK1" t="s">
        <v>6961</v>
      </c>
      <c r="IWL1" t="s">
        <v>6962</v>
      </c>
      <c r="IWM1" t="s">
        <v>6963</v>
      </c>
      <c r="IWN1" t="s">
        <v>6964</v>
      </c>
      <c r="IWO1" t="s">
        <v>6965</v>
      </c>
      <c r="IWP1" t="s">
        <v>6966</v>
      </c>
      <c r="IWQ1" t="s">
        <v>6967</v>
      </c>
      <c r="IWR1" t="s">
        <v>6968</v>
      </c>
      <c r="IWS1" t="s">
        <v>6969</v>
      </c>
      <c r="IWT1" t="s">
        <v>6970</v>
      </c>
      <c r="IWU1" t="s">
        <v>6971</v>
      </c>
      <c r="IWV1" t="s">
        <v>6972</v>
      </c>
      <c r="IWW1" t="s">
        <v>6973</v>
      </c>
      <c r="IWX1" t="s">
        <v>6974</v>
      </c>
      <c r="IWY1" t="s">
        <v>6975</v>
      </c>
      <c r="IWZ1" t="s">
        <v>6976</v>
      </c>
      <c r="IXA1" t="s">
        <v>6977</v>
      </c>
      <c r="IXB1" t="s">
        <v>6978</v>
      </c>
      <c r="IXC1" t="s">
        <v>6979</v>
      </c>
      <c r="IXD1" t="s">
        <v>6980</v>
      </c>
      <c r="IXE1" t="s">
        <v>6981</v>
      </c>
      <c r="IXF1" t="s">
        <v>6982</v>
      </c>
      <c r="IXG1" t="s">
        <v>6983</v>
      </c>
      <c r="IXH1" t="s">
        <v>6984</v>
      </c>
      <c r="IXI1" t="s">
        <v>6985</v>
      </c>
      <c r="IXJ1" t="s">
        <v>6986</v>
      </c>
      <c r="IXK1" t="s">
        <v>6987</v>
      </c>
      <c r="IXL1" t="s">
        <v>6988</v>
      </c>
      <c r="IXM1" t="s">
        <v>6989</v>
      </c>
      <c r="IXN1" t="s">
        <v>6990</v>
      </c>
      <c r="IXO1" t="s">
        <v>6991</v>
      </c>
      <c r="IXP1" t="s">
        <v>6992</v>
      </c>
      <c r="IXQ1" t="s">
        <v>6993</v>
      </c>
      <c r="IXR1" t="s">
        <v>6994</v>
      </c>
      <c r="IXS1" t="s">
        <v>6995</v>
      </c>
      <c r="IXT1" t="s">
        <v>6996</v>
      </c>
      <c r="IXU1" t="s">
        <v>6997</v>
      </c>
      <c r="IXV1" t="s">
        <v>6998</v>
      </c>
      <c r="IXW1" t="s">
        <v>6999</v>
      </c>
      <c r="IXX1" t="s">
        <v>7000</v>
      </c>
      <c r="IXY1" t="s">
        <v>7001</v>
      </c>
      <c r="IXZ1" t="s">
        <v>7002</v>
      </c>
      <c r="IYA1" t="s">
        <v>7003</v>
      </c>
      <c r="IYB1" t="s">
        <v>7004</v>
      </c>
      <c r="IYC1" t="s">
        <v>7005</v>
      </c>
      <c r="IYD1" t="s">
        <v>7006</v>
      </c>
      <c r="IYE1" t="s">
        <v>7007</v>
      </c>
      <c r="IYF1" t="s">
        <v>7008</v>
      </c>
      <c r="IYG1" t="s">
        <v>7009</v>
      </c>
      <c r="IYH1" t="s">
        <v>7010</v>
      </c>
      <c r="IYI1" t="s">
        <v>7011</v>
      </c>
      <c r="IYJ1" t="s">
        <v>7012</v>
      </c>
      <c r="IYK1" t="s">
        <v>7013</v>
      </c>
      <c r="IYL1" t="s">
        <v>7014</v>
      </c>
      <c r="IYM1" t="s">
        <v>7015</v>
      </c>
      <c r="IYN1" t="s">
        <v>7016</v>
      </c>
      <c r="IYO1" t="s">
        <v>7017</v>
      </c>
      <c r="IYP1" t="s">
        <v>7018</v>
      </c>
      <c r="IYQ1" t="s">
        <v>7019</v>
      </c>
      <c r="IYR1" t="s">
        <v>7020</v>
      </c>
      <c r="IYS1" t="s">
        <v>7021</v>
      </c>
      <c r="IYT1" t="s">
        <v>7022</v>
      </c>
      <c r="IYU1" t="s">
        <v>7023</v>
      </c>
      <c r="IYV1" t="s">
        <v>7024</v>
      </c>
      <c r="IYW1" t="s">
        <v>7025</v>
      </c>
      <c r="IYX1" t="s">
        <v>7026</v>
      </c>
      <c r="IYY1" t="s">
        <v>7027</v>
      </c>
      <c r="IYZ1" t="s">
        <v>7028</v>
      </c>
      <c r="IZA1" t="s">
        <v>7029</v>
      </c>
      <c r="IZB1" t="s">
        <v>7030</v>
      </c>
      <c r="IZC1" t="s">
        <v>7031</v>
      </c>
      <c r="IZD1" t="s">
        <v>7032</v>
      </c>
      <c r="IZE1" t="s">
        <v>7033</v>
      </c>
      <c r="IZF1" t="s">
        <v>7034</v>
      </c>
      <c r="IZG1" t="s">
        <v>7035</v>
      </c>
      <c r="IZH1" t="s">
        <v>7036</v>
      </c>
      <c r="IZI1" t="s">
        <v>7037</v>
      </c>
      <c r="IZJ1" t="s">
        <v>7038</v>
      </c>
      <c r="IZK1" t="s">
        <v>7039</v>
      </c>
      <c r="IZL1" t="s">
        <v>7040</v>
      </c>
      <c r="IZM1" t="s">
        <v>7041</v>
      </c>
      <c r="IZN1" t="s">
        <v>7042</v>
      </c>
      <c r="IZO1" t="s">
        <v>7043</v>
      </c>
      <c r="IZP1" t="s">
        <v>7044</v>
      </c>
      <c r="IZQ1" t="s">
        <v>7045</v>
      </c>
      <c r="IZR1" t="s">
        <v>7046</v>
      </c>
      <c r="IZS1" t="s">
        <v>7047</v>
      </c>
      <c r="IZT1" t="s">
        <v>7048</v>
      </c>
      <c r="IZU1" t="s">
        <v>7049</v>
      </c>
      <c r="IZV1" t="s">
        <v>7050</v>
      </c>
      <c r="IZW1" t="s">
        <v>7051</v>
      </c>
      <c r="IZX1" t="s">
        <v>7052</v>
      </c>
      <c r="IZY1" t="s">
        <v>7053</v>
      </c>
      <c r="IZZ1" t="s">
        <v>7054</v>
      </c>
      <c r="JAA1" t="s">
        <v>7055</v>
      </c>
      <c r="JAB1" t="s">
        <v>7056</v>
      </c>
      <c r="JAC1" t="s">
        <v>7057</v>
      </c>
      <c r="JAD1" t="s">
        <v>7058</v>
      </c>
      <c r="JAE1" t="s">
        <v>7059</v>
      </c>
      <c r="JAF1" t="s">
        <v>7060</v>
      </c>
      <c r="JAG1" t="s">
        <v>7061</v>
      </c>
      <c r="JAH1" t="s">
        <v>7062</v>
      </c>
      <c r="JAI1" t="s">
        <v>7063</v>
      </c>
      <c r="JAJ1" t="s">
        <v>7064</v>
      </c>
      <c r="JAK1" t="s">
        <v>7065</v>
      </c>
      <c r="JAL1" t="s">
        <v>7066</v>
      </c>
      <c r="JAM1" t="s">
        <v>7067</v>
      </c>
      <c r="JAN1" t="s">
        <v>7068</v>
      </c>
      <c r="JAO1" t="s">
        <v>7069</v>
      </c>
      <c r="JAP1" t="s">
        <v>7070</v>
      </c>
      <c r="JAQ1" t="s">
        <v>7071</v>
      </c>
      <c r="JAR1" t="s">
        <v>7072</v>
      </c>
      <c r="JAS1" t="s">
        <v>7073</v>
      </c>
      <c r="JAT1" t="s">
        <v>7074</v>
      </c>
      <c r="JAU1" t="s">
        <v>7075</v>
      </c>
      <c r="JAV1" t="s">
        <v>7076</v>
      </c>
      <c r="JAW1" t="s">
        <v>7077</v>
      </c>
      <c r="JAX1" t="s">
        <v>7078</v>
      </c>
      <c r="JAY1" t="s">
        <v>7079</v>
      </c>
      <c r="JAZ1" t="s">
        <v>7080</v>
      </c>
      <c r="JBA1" t="s">
        <v>7081</v>
      </c>
      <c r="JBB1" t="s">
        <v>7082</v>
      </c>
      <c r="JBC1" t="s">
        <v>7083</v>
      </c>
      <c r="JBD1" t="s">
        <v>7084</v>
      </c>
      <c r="JBE1" t="s">
        <v>7085</v>
      </c>
      <c r="JBF1" t="s">
        <v>7086</v>
      </c>
      <c r="JBG1" t="s">
        <v>7087</v>
      </c>
      <c r="JBH1" t="s">
        <v>7088</v>
      </c>
      <c r="JBI1" t="s">
        <v>7089</v>
      </c>
      <c r="JBJ1" t="s">
        <v>7090</v>
      </c>
      <c r="JBK1" t="s">
        <v>7091</v>
      </c>
      <c r="JBL1" t="s">
        <v>7092</v>
      </c>
      <c r="JBM1" t="s">
        <v>7093</v>
      </c>
      <c r="JBN1" t="s">
        <v>7094</v>
      </c>
      <c r="JBO1" t="s">
        <v>7095</v>
      </c>
      <c r="JBP1" t="s">
        <v>7096</v>
      </c>
      <c r="JBQ1" t="s">
        <v>7097</v>
      </c>
      <c r="JBR1" t="s">
        <v>7098</v>
      </c>
      <c r="JBS1" t="s">
        <v>7099</v>
      </c>
      <c r="JBT1" t="s">
        <v>7100</v>
      </c>
      <c r="JBU1" t="s">
        <v>7101</v>
      </c>
      <c r="JBV1" t="s">
        <v>7102</v>
      </c>
      <c r="JBW1" t="s">
        <v>7103</v>
      </c>
      <c r="JBX1" t="s">
        <v>7104</v>
      </c>
      <c r="JBY1" t="s">
        <v>7105</v>
      </c>
      <c r="JBZ1" t="s">
        <v>7106</v>
      </c>
      <c r="JCA1" t="s">
        <v>7107</v>
      </c>
      <c r="JCB1" t="s">
        <v>7108</v>
      </c>
      <c r="JCC1" t="s">
        <v>7109</v>
      </c>
      <c r="JCD1" t="s">
        <v>7110</v>
      </c>
      <c r="JCE1" t="s">
        <v>7111</v>
      </c>
      <c r="JCF1" t="s">
        <v>7112</v>
      </c>
      <c r="JCG1" t="s">
        <v>7113</v>
      </c>
      <c r="JCH1" t="s">
        <v>7114</v>
      </c>
      <c r="JCI1" t="s">
        <v>7115</v>
      </c>
      <c r="JCJ1" t="s">
        <v>7116</v>
      </c>
      <c r="JCK1" t="s">
        <v>7117</v>
      </c>
      <c r="JCL1" t="s">
        <v>7118</v>
      </c>
      <c r="JCM1" t="s">
        <v>7119</v>
      </c>
      <c r="JCN1" t="s">
        <v>7120</v>
      </c>
      <c r="JCO1" t="s">
        <v>7121</v>
      </c>
      <c r="JCP1" t="s">
        <v>7122</v>
      </c>
      <c r="JCQ1" t="s">
        <v>7123</v>
      </c>
      <c r="JCR1" t="s">
        <v>7124</v>
      </c>
      <c r="JCS1" t="s">
        <v>7125</v>
      </c>
      <c r="JCT1" t="s">
        <v>7126</v>
      </c>
      <c r="JCU1" t="s">
        <v>7127</v>
      </c>
      <c r="JCV1" t="s">
        <v>7128</v>
      </c>
      <c r="JCW1" t="s">
        <v>7129</v>
      </c>
      <c r="JCX1" t="s">
        <v>7130</v>
      </c>
      <c r="JCY1" t="s">
        <v>7131</v>
      </c>
      <c r="JCZ1" t="s">
        <v>7132</v>
      </c>
      <c r="JDA1" t="s">
        <v>7133</v>
      </c>
      <c r="JDB1" t="s">
        <v>7134</v>
      </c>
      <c r="JDC1" t="s">
        <v>7135</v>
      </c>
      <c r="JDD1" t="s">
        <v>7136</v>
      </c>
      <c r="JDE1" t="s">
        <v>7137</v>
      </c>
      <c r="JDF1" t="s">
        <v>7138</v>
      </c>
      <c r="JDG1" t="s">
        <v>7139</v>
      </c>
      <c r="JDH1" t="s">
        <v>7140</v>
      </c>
      <c r="JDI1" t="s">
        <v>7141</v>
      </c>
      <c r="JDJ1" t="s">
        <v>7142</v>
      </c>
      <c r="JDK1" t="s">
        <v>7143</v>
      </c>
      <c r="JDL1" t="s">
        <v>7144</v>
      </c>
      <c r="JDM1" t="s">
        <v>7145</v>
      </c>
      <c r="JDN1" t="s">
        <v>7146</v>
      </c>
      <c r="JDO1" t="s">
        <v>7147</v>
      </c>
      <c r="JDP1" t="s">
        <v>7148</v>
      </c>
      <c r="JDQ1" t="s">
        <v>7149</v>
      </c>
      <c r="JDR1" t="s">
        <v>7150</v>
      </c>
      <c r="JDS1" t="s">
        <v>7151</v>
      </c>
      <c r="JDT1" t="s">
        <v>7152</v>
      </c>
      <c r="JDU1" t="s">
        <v>7153</v>
      </c>
      <c r="JDV1" t="s">
        <v>7154</v>
      </c>
      <c r="JDW1" t="s">
        <v>7155</v>
      </c>
      <c r="JDX1" t="s">
        <v>7156</v>
      </c>
      <c r="JDY1" t="s">
        <v>7157</v>
      </c>
      <c r="JDZ1" t="s">
        <v>7158</v>
      </c>
      <c r="JEA1" t="s">
        <v>7159</v>
      </c>
      <c r="JEB1" t="s">
        <v>7160</v>
      </c>
      <c r="JEC1" t="s">
        <v>7161</v>
      </c>
      <c r="JED1" t="s">
        <v>7162</v>
      </c>
      <c r="JEE1" t="s">
        <v>7163</v>
      </c>
      <c r="JEF1" t="s">
        <v>7164</v>
      </c>
      <c r="JEG1" t="s">
        <v>7165</v>
      </c>
      <c r="JEH1" t="s">
        <v>7166</v>
      </c>
      <c r="JEI1" t="s">
        <v>7167</v>
      </c>
      <c r="JEJ1" t="s">
        <v>7168</v>
      </c>
      <c r="JEK1" t="s">
        <v>7169</v>
      </c>
      <c r="JEL1" t="s">
        <v>7170</v>
      </c>
      <c r="JEM1" t="s">
        <v>7171</v>
      </c>
      <c r="JEN1" t="s">
        <v>7172</v>
      </c>
      <c r="JEO1" t="s">
        <v>7173</v>
      </c>
      <c r="JEP1" t="s">
        <v>7174</v>
      </c>
      <c r="JEQ1" t="s">
        <v>7175</v>
      </c>
      <c r="JER1" t="s">
        <v>7176</v>
      </c>
      <c r="JES1" t="s">
        <v>7177</v>
      </c>
      <c r="JET1" t="s">
        <v>7178</v>
      </c>
      <c r="JEU1" t="s">
        <v>7179</v>
      </c>
      <c r="JEV1" t="s">
        <v>7180</v>
      </c>
      <c r="JEW1" t="s">
        <v>7181</v>
      </c>
      <c r="JEX1" t="s">
        <v>7182</v>
      </c>
      <c r="JEY1" t="s">
        <v>7183</v>
      </c>
      <c r="JEZ1" t="s">
        <v>7184</v>
      </c>
      <c r="JFA1" t="s">
        <v>7185</v>
      </c>
      <c r="JFB1" t="s">
        <v>7186</v>
      </c>
      <c r="JFC1" t="s">
        <v>7187</v>
      </c>
      <c r="JFD1" t="s">
        <v>7188</v>
      </c>
      <c r="JFE1" t="s">
        <v>7189</v>
      </c>
      <c r="JFF1" t="s">
        <v>7190</v>
      </c>
      <c r="JFG1" t="s">
        <v>7191</v>
      </c>
      <c r="JFH1" t="s">
        <v>7192</v>
      </c>
      <c r="JFI1" t="s">
        <v>7193</v>
      </c>
      <c r="JFJ1" t="s">
        <v>7194</v>
      </c>
      <c r="JFK1" t="s">
        <v>7195</v>
      </c>
      <c r="JFL1" t="s">
        <v>7196</v>
      </c>
      <c r="JFM1" t="s">
        <v>7197</v>
      </c>
      <c r="JFN1" t="s">
        <v>7198</v>
      </c>
      <c r="JFO1" t="s">
        <v>7199</v>
      </c>
      <c r="JFP1" t="s">
        <v>7200</v>
      </c>
      <c r="JFQ1" t="s">
        <v>7201</v>
      </c>
      <c r="JFR1" t="s">
        <v>7202</v>
      </c>
      <c r="JFS1" t="s">
        <v>7203</v>
      </c>
      <c r="JFT1" t="s">
        <v>7204</v>
      </c>
      <c r="JFU1" t="s">
        <v>7205</v>
      </c>
      <c r="JFV1" t="s">
        <v>7206</v>
      </c>
      <c r="JFW1" t="s">
        <v>7207</v>
      </c>
      <c r="JFX1" t="s">
        <v>7208</v>
      </c>
      <c r="JFY1" t="s">
        <v>7209</v>
      </c>
      <c r="JFZ1" t="s">
        <v>7210</v>
      </c>
      <c r="JGA1" t="s">
        <v>7211</v>
      </c>
      <c r="JGB1" t="s">
        <v>7212</v>
      </c>
      <c r="JGC1" t="s">
        <v>7213</v>
      </c>
      <c r="JGD1" t="s">
        <v>7214</v>
      </c>
      <c r="JGE1" t="s">
        <v>7215</v>
      </c>
      <c r="JGF1" t="s">
        <v>7216</v>
      </c>
      <c r="JGG1" t="s">
        <v>7217</v>
      </c>
      <c r="JGH1" t="s">
        <v>7218</v>
      </c>
      <c r="JGI1" t="s">
        <v>7219</v>
      </c>
      <c r="JGJ1" t="s">
        <v>7220</v>
      </c>
      <c r="JGK1" t="s">
        <v>7221</v>
      </c>
      <c r="JGL1" t="s">
        <v>7222</v>
      </c>
      <c r="JGM1" t="s">
        <v>7223</v>
      </c>
      <c r="JGN1" t="s">
        <v>7224</v>
      </c>
      <c r="JGO1" t="s">
        <v>7225</v>
      </c>
      <c r="JGP1" t="s">
        <v>7226</v>
      </c>
      <c r="JGQ1" t="s">
        <v>7227</v>
      </c>
      <c r="JGR1" t="s">
        <v>7228</v>
      </c>
      <c r="JGS1" t="s">
        <v>7229</v>
      </c>
      <c r="JGT1" t="s">
        <v>7230</v>
      </c>
      <c r="JGU1" t="s">
        <v>7231</v>
      </c>
      <c r="JGV1" t="s">
        <v>7232</v>
      </c>
      <c r="JGW1" t="s">
        <v>7233</v>
      </c>
      <c r="JGX1" t="s">
        <v>7234</v>
      </c>
      <c r="JGY1" t="s">
        <v>7235</v>
      </c>
      <c r="JGZ1" t="s">
        <v>7236</v>
      </c>
      <c r="JHA1" t="s">
        <v>7237</v>
      </c>
      <c r="JHB1" t="s">
        <v>7238</v>
      </c>
      <c r="JHC1" t="s">
        <v>7239</v>
      </c>
      <c r="JHD1" t="s">
        <v>7240</v>
      </c>
      <c r="JHE1" t="s">
        <v>7241</v>
      </c>
      <c r="JHF1" t="s">
        <v>7242</v>
      </c>
      <c r="JHG1" t="s">
        <v>7243</v>
      </c>
      <c r="JHH1" t="s">
        <v>7244</v>
      </c>
      <c r="JHI1" t="s">
        <v>7245</v>
      </c>
      <c r="JHJ1" t="s">
        <v>7246</v>
      </c>
      <c r="JHK1" t="s">
        <v>7247</v>
      </c>
      <c r="JHL1" t="s">
        <v>7248</v>
      </c>
      <c r="JHM1" t="s">
        <v>7249</v>
      </c>
      <c r="JHN1" t="s">
        <v>7250</v>
      </c>
      <c r="JHO1" t="s">
        <v>7251</v>
      </c>
      <c r="JHP1" t="s">
        <v>7252</v>
      </c>
      <c r="JHQ1" t="s">
        <v>7253</v>
      </c>
      <c r="JHR1" t="s">
        <v>7254</v>
      </c>
      <c r="JHS1" t="s">
        <v>7255</v>
      </c>
      <c r="JHT1" t="s">
        <v>7256</v>
      </c>
      <c r="JHU1" t="s">
        <v>7257</v>
      </c>
      <c r="JHV1" t="s">
        <v>7258</v>
      </c>
      <c r="JHW1" t="s">
        <v>7259</v>
      </c>
      <c r="JHX1" t="s">
        <v>7260</v>
      </c>
      <c r="JHY1" t="s">
        <v>7261</v>
      </c>
      <c r="JHZ1" t="s">
        <v>7262</v>
      </c>
      <c r="JIA1" t="s">
        <v>7263</v>
      </c>
      <c r="JIB1" t="s">
        <v>7264</v>
      </c>
      <c r="JIC1" t="s">
        <v>7265</v>
      </c>
      <c r="JID1" t="s">
        <v>7266</v>
      </c>
      <c r="JIE1" t="s">
        <v>7267</v>
      </c>
      <c r="JIF1" t="s">
        <v>7268</v>
      </c>
      <c r="JIG1" t="s">
        <v>7269</v>
      </c>
      <c r="JIH1" t="s">
        <v>7270</v>
      </c>
      <c r="JII1" t="s">
        <v>7271</v>
      </c>
      <c r="JIJ1" t="s">
        <v>7272</v>
      </c>
      <c r="JIK1" t="s">
        <v>7273</v>
      </c>
      <c r="JIL1" t="s">
        <v>7274</v>
      </c>
      <c r="JIM1" t="s">
        <v>7275</v>
      </c>
      <c r="JIN1" t="s">
        <v>7276</v>
      </c>
      <c r="JIO1" t="s">
        <v>7277</v>
      </c>
      <c r="JIP1" t="s">
        <v>7278</v>
      </c>
      <c r="JIQ1" t="s">
        <v>7279</v>
      </c>
      <c r="JIR1" t="s">
        <v>7280</v>
      </c>
      <c r="JIS1" t="s">
        <v>7281</v>
      </c>
      <c r="JIT1" t="s">
        <v>7282</v>
      </c>
      <c r="JIU1" t="s">
        <v>7283</v>
      </c>
      <c r="JIV1" t="s">
        <v>7284</v>
      </c>
      <c r="JIW1" t="s">
        <v>7285</v>
      </c>
      <c r="JIX1" t="s">
        <v>7286</v>
      </c>
      <c r="JIY1" t="s">
        <v>7287</v>
      </c>
      <c r="JIZ1" t="s">
        <v>7288</v>
      </c>
      <c r="JJA1" t="s">
        <v>7289</v>
      </c>
      <c r="JJB1" t="s">
        <v>7290</v>
      </c>
      <c r="JJC1" t="s">
        <v>7291</v>
      </c>
      <c r="JJD1" t="s">
        <v>7292</v>
      </c>
      <c r="JJE1" t="s">
        <v>7293</v>
      </c>
      <c r="JJF1" t="s">
        <v>7294</v>
      </c>
      <c r="JJG1" t="s">
        <v>7295</v>
      </c>
      <c r="JJH1" t="s">
        <v>7296</v>
      </c>
      <c r="JJI1" t="s">
        <v>7297</v>
      </c>
      <c r="JJJ1" t="s">
        <v>7298</v>
      </c>
      <c r="JJK1" t="s">
        <v>7299</v>
      </c>
      <c r="JJL1" t="s">
        <v>7300</v>
      </c>
      <c r="JJM1" t="s">
        <v>7301</v>
      </c>
      <c r="JJN1" t="s">
        <v>7302</v>
      </c>
      <c r="JJO1" t="s">
        <v>7303</v>
      </c>
      <c r="JJP1" t="s">
        <v>7304</v>
      </c>
      <c r="JJQ1" t="s">
        <v>7305</v>
      </c>
      <c r="JJR1" t="s">
        <v>7306</v>
      </c>
      <c r="JJS1" t="s">
        <v>7307</v>
      </c>
      <c r="JJT1" t="s">
        <v>7308</v>
      </c>
      <c r="JJU1" t="s">
        <v>7309</v>
      </c>
      <c r="JJV1" t="s">
        <v>7310</v>
      </c>
      <c r="JJW1" t="s">
        <v>7311</v>
      </c>
      <c r="JJX1" t="s">
        <v>7312</v>
      </c>
      <c r="JJY1" t="s">
        <v>7313</v>
      </c>
      <c r="JJZ1" t="s">
        <v>7314</v>
      </c>
      <c r="JKA1" t="s">
        <v>7315</v>
      </c>
      <c r="JKB1" t="s">
        <v>7316</v>
      </c>
      <c r="JKC1" t="s">
        <v>7317</v>
      </c>
      <c r="JKD1" t="s">
        <v>7318</v>
      </c>
      <c r="JKE1" t="s">
        <v>7319</v>
      </c>
      <c r="JKF1" t="s">
        <v>7320</v>
      </c>
      <c r="JKG1" t="s">
        <v>7321</v>
      </c>
      <c r="JKH1" t="s">
        <v>7322</v>
      </c>
      <c r="JKI1" t="s">
        <v>7323</v>
      </c>
      <c r="JKJ1" t="s">
        <v>7324</v>
      </c>
      <c r="JKK1" t="s">
        <v>7325</v>
      </c>
      <c r="JKL1" t="s">
        <v>7326</v>
      </c>
      <c r="JKM1" t="s">
        <v>7327</v>
      </c>
      <c r="JKN1" t="s">
        <v>7328</v>
      </c>
      <c r="JKO1" t="s">
        <v>7329</v>
      </c>
      <c r="JKP1" t="s">
        <v>7330</v>
      </c>
      <c r="JKQ1" t="s">
        <v>7331</v>
      </c>
      <c r="JKR1" t="s">
        <v>7332</v>
      </c>
      <c r="JKS1" t="s">
        <v>7333</v>
      </c>
      <c r="JKT1" t="s">
        <v>7334</v>
      </c>
      <c r="JKU1" t="s">
        <v>7335</v>
      </c>
      <c r="JKV1" t="s">
        <v>7336</v>
      </c>
      <c r="JKW1" t="s">
        <v>7337</v>
      </c>
      <c r="JKX1" t="s">
        <v>7338</v>
      </c>
      <c r="JKY1" t="s">
        <v>7339</v>
      </c>
      <c r="JKZ1" t="s">
        <v>7340</v>
      </c>
      <c r="JLA1" t="s">
        <v>7341</v>
      </c>
      <c r="JLB1" t="s">
        <v>7342</v>
      </c>
      <c r="JLC1" t="s">
        <v>7343</v>
      </c>
      <c r="JLD1" t="s">
        <v>7344</v>
      </c>
      <c r="JLE1" t="s">
        <v>7345</v>
      </c>
      <c r="JLF1" t="s">
        <v>7346</v>
      </c>
      <c r="JLG1" t="s">
        <v>7347</v>
      </c>
      <c r="JLH1" t="s">
        <v>7348</v>
      </c>
      <c r="JLI1" t="s">
        <v>7349</v>
      </c>
      <c r="JLJ1" t="s">
        <v>7350</v>
      </c>
      <c r="JLK1" t="s">
        <v>7351</v>
      </c>
      <c r="JLL1" t="s">
        <v>7352</v>
      </c>
      <c r="JLM1" t="s">
        <v>7353</v>
      </c>
      <c r="JLN1" t="s">
        <v>7354</v>
      </c>
      <c r="JLO1" t="s">
        <v>7355</v>
      </c>
      <c r="JLP1" t="s">
        <v>7356</v>
      </c>
      <c r="JLQ1" t="s">
        <v>7357</v>
      </c>
      <c r="JLR1" t="s">
        <v>7358</v>
      </c>
      <c r="JLS1" t="s">
        <v>7359</v>
      </c>
      <c r="JLT1" t="s">
        <v>7360</v>
      </c>
      <c r="JLU1" t="s">
        <v>7361</v>
      </c>
      <c r="JLV1" t="s">
        <v>7362</v>
      </c>
      <c r="JLW1" t="s">
        <v>7363</v>
      </c>
      <c r="JLX1" t="s">
        <v>7364</v>
      </c>
      <c r="JLY1" t="s">
        <v>7365</v>
      </c>
      <c r="JLZ1" t="s">
        <v>7366</v>
      </c>
      <c r="JMA1" t="s">
        <v>7367</v>
      </c>
      <c r="JMB1" t="s">
        <v>7368</v>
      </c>
      <c r="JMC1" t="s">
        <v>7369</v>
      </c>
      <c r="JMD1" t="s">
        <v>7370</v>
      </c>
      <c r="JME1" t="s">
        <v>7371</v>
      </c>
      <c r="JMF1" t="s">
        <v>7372</v>
      </c>
      <c r="JMG1" t="s">
        <v>7373</v>
      </c>
      <c r="JMH1" t="s">
        <v>7374</v>
      </c>
      <c r="JMI1" t="s">
        <v>7375</v>
      </c>
      <c r="JMJ1" t="s">
        <v>7376</v>
      </c>
      <c r="JMK1" t="s">
        <v>7377</v>
      </c>
      <c r="JML1" t="s">
        <v>7378</v>
      </c>
      <c r="JMM1" t="s">
        <v>7379</v>
      </c>
      <c r="JMN1" t="s">
        <v>7380</v>
      </c>
      <c r="JMO1" t="s">
        <v>7381</v>
      </c>
      <c r="JMP1" t="s">
        <v>7382</v>
      </c>
      <c r="JMQ1" t="s">
        <v>7383</v>
      </c>
      <c r="JMR1" t="s">
        <v>7384</v>
      </c>
      <c r="JMS1" t="s">
        <v>7385</v>
      </c>
      <c r="JMT1" t="s">
        <v>7386</v>
      </c>
      <c r="JMU1" t="s">
        <v>7387</v>
      </c>
      <c r="JMV1" t="s">
        <v>7388</v>
      </c>
      <c r="JMW1" t="s">
        <v>7389</v>
      </c>
      <c r="JMX1" t="s">
        <v>7390</v>
      </c>
      <c r="JMY1" t="s">
        <v>7391</v>
      </c>
      <c r="JMZ1" t="s">
        <v>7392</v>
      </c>
      <c r="JNA1" t="s">
        <v>7393</v>
      </c>
      <c r="JNB1" t="s">
        <v>7394</v>
      </c>
      <c r="JNC1" t="s">
        <v>7395</v>
      </c>
      <c r="JND1" t="s">
        <v>7396</v>
      </c>
      <c r="JNE1" t="s">
        <v>7397</v>
      </c>
      <c r="JNF1" t="s">
        <v>7398</v>
      </c>
      <c r="JNG1" t="s">
        <v>7399</v>
      </c>
      <c r="JNH1" t="s">
        <v>7400</v>
      </c>
      <c r="JNI1" t="s">
        <v>7401</v>
      </c>
      <c r="JNJ1" t="s">
        <v>7402</v>
      </c>
      <c r="JNK1" t="s">
        <v>7403</v>
      </c>
      <c r="JNL1" t="s">
        <v>7404</v>
      </c>
      <c r="JNM1" t="s">
        <v>7405</v>
      </c>
      <c r="JNN1" t="s">
        <v>7406</v>
      </c>
      <c r="JNO1" t="s">
        <v>7407</v>
      </c>
      <c r="JNP1" t="s">
        <v>7408</v>
      </c>
      <c r="JNQ1" t="s">
        <v>7409</v>
      </c>
      <c r="JNR1" t="s">
        <v>7410</v>
      </c>
      <c r="JNS1" t="s">
        <v>7411</v>
      </c>
      <c r="JNT1" t="s">
        <v>7412</v>
      </c>
      <c r="JNU1" t="s">
        <v>7413</v>
      </c>
      <c r="JNV1" t="s">
        <v>7414</v>
      </c>
      <c r="JNW1" t="s">
        <v>7415</v>
      </c>
      <c r="JNX1" t="s">
        <v>7416</v>
      </c>
      <c r="JNY1" t="s">
        <v>7417</v>
      </c>
      <c r="JNZ1" t="s">
        <v>7418</v>
      </c>
      <c r="JOA1" t="s">
        <v>7419</v>
      </c>
      <c r="JOB1" t="s">
        <v>7420</v>
      </c>
      <c r="JOC1" t="s">
        <v>7421</v>
      </c>
      <c r="JOD1" t="s">
        <v>7422</v>
      </c>
      <c r="JOE1" t="s">
        <v>7423</v>
      </c>
      <c r="JOF1" t="s">
        <v>7424</v>
      </c>
      <c r="JOG1" t="s">
        <v>7425</v>
      </c>
      <c r="JOH1" t="s">
        <v>7426</v>
      </c>
      <c r="JOI1" t="s">
        <v>7427</v>
      </c>
      <c r="JOJ1" t="s">
        <v>7428</v>
      </c>
      <c r="JOK1" t="s">
        <v>7429</v>
      </c>
      <c r="JOL1" t="s">
        <v>7430</v>
      </c>
      <c r="JOM1" t="s">
        <v>7431</v>
      </c>
      <c r="JON1" t="s">
        <v>7432</v>
      </c>
      <c r="JOO1" t="s">
        <v>7433</v>
      </c>
      <c r="JOP1" t="s">
        <v>7434</v>
      </c>
      <c r="JOQ1" t="s">
        <v>7435</v>
      </c>
      <c r="JOR1" t="s">
        <v>7436</v>
      </c>
      <c r="JOS1" t="s">
        <v>7437</v>
      </c>
      <c r="JOT1" t="s">
        <v>7438</v>
      </c>
      <c r="JOU1" t="s">
        <v>7439</v>
      </c>
      <c r="JOV1" t="s">
        <v>7440</v>
      </c>
      <c r="JOW1" t="s">
        <v>7441</v>
      </c>
      <c r="JOX1" t="s">
        <v>7442</v>
      </c>
      <c r="JOY1" t="s">
        <v>7443</v>
      </c>
      <c r="JOZ1" t="s">
        <v>7444</v>
      </c>
      <c r="JPA1" t="s">
        <v>7445</v>
      </c>
      <c r="JPB1" t="s">
        <v>7446</v>
      </c>
      <c r="JPC1" t="s">
        <v>7447</v>
      </c>
      <c r="JPD1" t="s">
        <v>7448</v>
      </c>
      <c r="JPE1" t="s">
        <v>7449</v>
      </c>
      <c r="JPF1" t="s">
        <v>7450</v>
      </c>
      <c r="JPG1" t="s">
        <v>7451</v>
      </c>
      <c r="JPH1" t="s">
        <v>7452</v>
      </c>
      <c r="JPI1" t="s">
        <v>7453</v>
      </c>
      <c r="JPJ1" t="s">
        <v>7454</v>
      </c>
      <c r="JPK1" t="s">
        <v>7455</v>
      </c>
      <c r="JPL1" t="s">
        <v>7456</v>
      </c>
      <c r="JPM1" t="s">
        <v>7457</v>
      </c>
      <c r="JPN1" t="s">
        <v>7458</v>
      </c>
      <c r="JPO1" t="s">
        <v>7459</v>
      </c>
      <c r="JPP1" t="s">
        <v>7460</v>
      </c>
      <c r="JPQ1" t="s">
        <v>7461</v>
      </c>
      <c r="JPR1" t="s">
        <v>7462</v>
      </c>
      <c r="JPS1" t="s">
        <v>7463</v>
      </c>
      <c r="JPT1" t="s">
        <v>7464</v>
      </c>
      <c r="JPU1" t="s">
        <v>7465</v>
      </c>
      <c r="JPV1" t="s">
        <v>7466</v>
      </c>
      <c r="JPW1" t="s">
        <v>7467</v>
      </c>
      <c r="JPX1" t="s">
        <v>7468</v>
      </c>
      <c r="JPY1" t="s">
        <v>7469</v>
      </c>
      <c r="JPZ1" t="s">
        <v>7470</v>
      </c>
      <c r="JQA1" t="s">
        <v>7471</v>
      </c>
      <c r="JQB1" t="s">
        <v>7472</v>
      </c>
      <c r="JQC1" t="s">
        <v>7473</v>
      </c>
      <c r="JQD1" t="s">
        <v>7474</v>
      </c>
      <c r="JQE1" t="s">
        <v>7475</v>
      </c>
      <c r="JQF1" t="s">
        <v>7476</v>
      </c>
      <c r="JQG1" t="s">
        <v>7477</v>
      </c>
      <c r="JQH1" t="s">
        <v>7478</v>
      </c>
      <c r="JQI1" t="s">
        <v>7479</v>
      </c>
      <c r="JQJ1" t="s">
        <v>7480</v>
      </c>
      <c r="JQK1" t="s">
        <v>7481</v>
      </c>
      <c r="JQL1" t="s">
        <v>7482</v>
      </c>
      <c r="JQM1" t="s">
        <v>7483</v>
      </c>
      <c r="JQN1" t="s">
        <v>7484</v>
      </c>
      <c r="JQO1" t="s">
        <v>7485</v>
      </c>
      <c r="JQP1" t="s">
        <v>7486</v>
      </c>
      <c r="JQQ1" t="s">
        <v>7487</v>
      </c>
      <c r="JQR1" t="s">
        <v>7488</v>
      </c>
      <c r="JQS1" t="s">
        <v>7489</v>
      </c>
      <c r="JQT1" t="s">
        <v>7490</v>
      </c>
      <c r="JQU1" t="s">
        <v>7491</v>
      </c>
      <c r="JQV1" t="s">
        <v>7492</v>
      </c>
      <c r="JQW1" t="s">
        <v>7493</v>
      </c>
      <c r="JQX1" t="s">
        <v>7494</v>
      </c>
      <c r="JQY1" t="s">
        <v>7495</v>
      </c>
      <c r="JQZ1" t="s">
        <v>7496</v>
      </c>
      <c r="JRA1" t="s">
        <v>7497</v>
      </c>
      <c r="JRB1" t="s">
        <v>7498</v>
      </c>
      <c r="JRC1" t="s">
        <v>7499</v>
      </c>
      <c r="JRD1" t="s">
        <v>7500</v>
      </c>
      <c r="JRE1" t="s">
        <v>7501</v>
      </c>
      <c r="JRF1" t="s">
        <v>7502</v>
      </c>
      <c r="JRG1" t="s">
        <v>7503</v>
      </c>
      <c r="JRH1" t="s">
        <v>7504</v>
      </c>
      <c r="JRI1" t="s">
        <v>7505</v>
      </c>
      <c r="JRJ1" t="s">
        <v>7506</v>
      </c>
      <c r="JRK1" t="s">
        <v>7507</v>
      </c>
      <c r="JRL1" t="s">
        <v>7508</v>
      </c>
      <c r="JRM1" t="s">
        <v>7509</v>
      </c>
      <c r="JRN1" t="s">
        <v>7510</v>
      </c>
      <c r="JRO1" t="s">
        <v>7511</v>
      </c>
      <c r="JRP1" t="s">
        <v>7512</v>
      </c>
      <c r="JRQ1" t="s">
        <v>7513</v>
      </c>
      <c r="JRR1" t="s">
        <v>7514</v>
      </c>
      <c r="JRS1" t="s">
        <v>7515</v>
      </c>
      <c r="JRT1" t="s">
        <v>7516</v>
      </c>
      <c r="JRU1" t="s">
        <v>7517</v>
      </c>
      <c r="JRV1" t="s">
        <v>7518</v>
      </c>
      <c r="JRW1" t="s">
        <v>7519</v>
      </c>
      <c r="JRX1" t="s">
        <v>7520</v>
      </c>
      <c r="JRY1" t="s">
        <v>7521</v>
      </c>
      <c r="JRZ1" t="s">
        <v>7522</v>
      </c>
      <c r="JSA1" t="s">
        <v>7523</v>
      </c>
      <c r="JSB1" t="s">
        <v>7524</v>
      </c>
      <c r="JSC1" t="s">
        <v>7525</v>
      </c>
      <c r="JSD1" t="s">
        <v>7526</v>
      </c>
      <c r="JSE1" t="s">
        <v>7527</v>
      </c>
      <c r="JSF1" t="s">
        <v>7528</v>
      </c>
      <c r="JSG1" t="s">
        <v>7529</v>
      </c>
      <c r="JSH1" t="s">
        <v>7530</v>
      </c>
      <c r="JSI1" t="s">
        <v>7531</v>
      </c>
      <c r="JSJ1" t="s">
        <v>7532</v>
      </c>
      <c r="JSK1" t="s">
        <v>7533</v>
      </c>
      <c r="JSL1" t="s">
        <v>7534</v>
      </c>
      <c r="JSM1" t="s">
        <v>7535</v>
      </c>
      <c r="JSN1" t="s">
        <v>7536</v>
      </c>
      <c r="JSO1" t="s">
        <v>7537</v>
      </c>
      <c r="JSP1" t="s">
        <v>7538</v>
      </c>
      <c r="JSQ1" t="s">
        <v>7539</v>
      </c>
      <c r="JSR1" t="s">
        <v>7540</v>
      </c>
      <c r="JSS1" t="s">
        <v>7541</v>
      </c>
      <c r="JST1" t="s">
        <v>7542</v>
      </c>
      <c r="JSU1" t="s">
        <v>7543</v>
      </c>
      <c r="JSV1" t="s">
        <v>7544</v>
      </c>
      <c r="JSW1" t="s">
        <v>7545</v>
      </c>
      <c r="JSX1" t="s">
        <v>7546</v>
      </c>
      <c r="JSY1" t="s">
        <v>7547</v>
      </c>
      <c r="JSZ1" t="s">
        <v>7548</v>
      </c>
      <c r="JTA1" t="s">
        <v>7549</v>
      </c>
      <c r="JTB1" t="s">
        <v>7550</v>
      </c>
      <c r="JTC1" t="s">
        <v>7551</v>
      </c>
      <c r="JTD1" t="s">
        <v>7552</v>
      </c>
      <c r="JTE1" t="s">
        <v>7553</v>
      </c>
      <c r="JTF1" t="s">
        <v>7554</v>
      </c>
      <c r="JTG1" t="s">
        <v>7555</v>
      </c>
      <c r="JTH1" t="s">
        <v>7556</v>
      </c>
      <c r="JTI1" t="s">
        <v>7557</v>
      </c>
      <c r="JTJ1" t="s">
        <v>7558</v>
      </c>
      <c r="JTK1" t="s">
        <v>7559</v>
      </c>
      <c r="JTL1" t="s">
        <v>7560</v>
      </c>
      <c r="JTM1" t="s">
        <v>7561</v>
      </c>
      <c r="JTN1" t="s">
        <v>7562</v>
      </c>
      <c r="JTO1" t="s">
        <v>7563</v>
      </c>
      <c r="JTP1" t="s">
        <v>7564</v>
      </c>
      <c r="JTQ1" t="s">
        <v>7565</v>
      </c>
      <c r="JTR1" t="s">
        <v>7566</v>
      </c>
      <c r="JTS1" t="s">
        <v>7567</v>
      </c>
      <c r="JTT1" t="s">
        <v>7568</v>
      </c>
      <c r="JTU1" t="s">
        <v>7569</v>
      </c>
      <c r="JTV1" t="s">
        <v>7570</v>
      </c>
      <c r="JTW1" t="s">
        <v>7571</v>
      </c>
      <c r="JTX1" t="s">
        <v>7572</v>
      </c>
      <c r="JTY1" t="s">
        <v>7573</v>
      </c>
      <c r="JTZ1" t="s">
        <v>7574</v>
      </c>
      <c r="JUA1" t="s">
        <v>7575</v>
      </c>
      <c r="JUB1" t="s">
        <v>7576</v>
      </c>
      <c r="JUC1" t="s">
        <v>7577</v>
      </c>
      <c r="JUD1" t="s">
        <v>7578</v>
      </c>
      <c r="JUE1" t="s">
        <v>7579</v>
      </c>
      <c r="JUF1" t="s">
        <v>7580</v>
      </c>
      <c r="JUG1" t="s">
        <v>7581</v>
      </c>
      <c r="JUH1" t="s">
        <v>7582</v>
      </c>
      <c r="JUI1" t="s">
        <v>7583</v>
      </c>
      <c r="JUJ1" t="s">
        <v>7584</v>
      </c>
      <c r="JUK1" t="s">
        <v>7585</v>
      </c>
      <c r="JUL1" t="s">
        <v>7586</v>
      </c>
      <c r="JUM1" t="s">
        <v>7587</v>
      </c>
      <c r="JUN1" t="s">
        <v>7588</v>
      </c>
      <c r="JUO1" t="s">
        <v>7589</v>
      </c>
      <c r="JUP1" t="s">
        <v>7590</v>
      </c>
      <c r="JUQ1" t="s">
        <v>7591</v>
      </c>
      <c r="JUR1" t="s">
        <v>7592</v>
      </c>
      <c r="JUS1" t="s">
        <v>7593</v>
      </c>
      <c r="JUT1" t="s">
        <v>7594</v>
      </c>
      <c r="JUU1" t="s">
        <v>7595</v>
      </c>
      <c r="JUV1" t="s">
        <v>7596</v>
      </c>
      <c r="JUW1" t="s">
        <v>7597</v>
      </c>
      <c r="JUX1" t="s">
        <v>7598</v>
      </c>
      <c r="JUY1" t="s">
        <v>7599</v>
      </c>
      <c r="JUZ1" t="s">
        <v>7600</v>
      </c>
      <c r="JVA1" t="s">
        <v>7601</v>
      </c>
      <c r="JVB1" t="s">
        <v>7602</v>
      </c>
      <c r="JVC1" t="s">
        <v>7603</v>
      </c>
      <c r="JVD1" t="s">
        <v>7604</v>
      </c>
      <c r="JVE1" t="s">
        <v>7605</v>
      </c>
      <c r="JVF1" t="s">
        <v>7606</v>
      </c>
      <c r="JVG1" t="s">
        <v>7607</v>
      </c>
      <c r="JVH1" t="s">
        <v>7608</v>
      </c>
      <c r="JVI1" t="s">
        <v>7609</v>
      </c>
      <c r="JVJ1" t="s">
        <v>7610</v>
      </c>
      <c r="JVK1" t="s">
        <v>7611</v>
      </c>
      <c r="JVL1" t="s">
        <v>7612</v>
      </c>
      <c r="JVM1" t="s">
        <v>7613</v>
      </c>
      <c r="JVN1" t="s">
        <v>7614</v>
      </c>
      <c r="JVO1" t="s">
        <v>7615</v>
      </c>
      <c r="JVP1" t="s">
        <v>7616</v>
      </c>
      <c r="JVQ1" t="s">
        <v>7617</v>
      </c>
      <c r="JVR1" t="s">
        <v>7618</v>
      </c>
      <c r="JVS1" t="s">
        <v>7619</v>
      </c>
      <c r="JVT1" t="s">
        <v>7620</v>
      </c>
      <c r="JVU1" t="s">
        <v>7621</v>
      </c>
      <c r="JVV1" t="s">
        <v>7622</v>
      </c>
      <c r="JVW1" t="s">
        <v>7623</v>
      </c>
      <c r="JVX1" t="s">
        <v>7624</v>
      </c>
      <c r="JVY1" t="s">
        <v>7625</v>
      </c>
      <c r="JVZ1" t="s">
        <v>7626</v>
      </c>
      <c r="JWA1" t="s">
        <v>7627</v>
      </c>
      <c r="JWB1" t="s">
        <v>7628</v>
      </c>
      <c r="JWC1" t="s">
        <v>7629</v>
      </c>
      <c r="JWD1" t="s">
        <v>7630</v>
      </c>
      <c r="JWE1" t="s">
        <v>7631</v>
      </c>
      <c r="JWF1" t="s">
        <v>7632</v>
      </c>
      <c r="JWG1" t="s">
        <v>7633</v>
      </c>
      <c r="JWH1" t="s">
        <v>7634</v>
      </c>
      <c r="JWI1" t="s">
        <v>7635</v>
      </c>
      <c r="JWJ1" t="s">
        <v>7636</v>
      </c>
      <c r="JWK1" t="s">
        <v>7637</v>
      </c>
      <c r="JWL1" t="s">
        <v>7638</v>
      </c>
      <c r="JWM1" t="s">
        <v>7639</v>
      </c>
      <c r="JWN1" t="s">
        <v>7640</v>
      </c>
      <c r="JWO1" t="s">
        <v>7641</v>
      </c>
      <c r="JWP1" t="s">
        <v>7642</v>
      </c>
      <c r="JWQ1" t="s">
        <v>7643</v>
      </c>
      <c r="JWR1" t="s">
        <v>7644</v>
      </c>
      <c r="JWS1" t="s">
        <v>7645</v>
      </c>
      <c r="JWT1" t="s">
        <v>7646</v>
      </c>
      <c r="JWU1" t="s">
        <v>7647</v>
      </c>
      <c r="JWV1" t="s">
        <v>7648</v>
      </c>
      <c r="JWW1" t="s">
        <v>7649</v>
      </c>
      <c r="JWX1" t="s">
        <v>7650</v>
      </c>
      <c r="JWY1" t="s">
        <v>7651</v>
      </c>
      <c r="JWZ1" t="s">
        <v>7652</v>
      </c>
      <c r="JXA1" t="s">
        <v>7653</v>
      </c>
      <c r="JXB1" t="s">
        <v>7654</v>
      </c>
      <c r="JXC1" t="s">
        <v>7655</v>
      </c>
      <c r="JXD1" t="s">
        <v>7656</v>
      </c>
      <c r="JXE1" t="s">
        <v>7657</v>
      </c>
      <c r="JXF1" t="s">
        <v>7658</v>
      </c>
      <c r="JXG1" t="s">
        <v>7659</v>
      </c>
      <c r="JXH1" t="s">
        <v>7660</v>
      </c>
      <c r="JXI1" t="s">
        <v>7661</v>
      </c>
      <c r="JXJ1" t="s">
        <v>7662</v>
      </c>
      <c r="JXK1" t="s">
        <v>7663</v>
      </c>
      <c r="JXL1" t="s">
        <v>7664</v>
      </c>
      <c r="JXM1" t="s">
        <v>7665</v>
      </c>
      <c r="JXN1" t="s">
        <v>7666</v>
      </c>
      <c r="JXO1" t="s">
        <v>7667</v>
      </c>
      <c r="JXP1" t="s">
        <v>7668</v>
      </c>
      <c r="JXQ1" t="s">
        <v>7669</v>
      </c>
      <c r="JXR1" t="s">
        <v>7670</v>
      </c>
      <c r="JXS1" t="s">
        <v>7671</v>
      </c>
      <c r="JXT1" t="s">
        <v>7672</v>
      </c>
      <c r="JXU1" t="s">
        <v>7673</v>
      </c>
      <c r="JXV1" t="s">
        <v>7674</v>
      </c>
      <c r="JXW1" t="s">
        <v>7675</v>
      </c>
      <c r="JXX1" t="s">
        <v>7676</v>
      </c>
      <c r="JXY1" t="s">
        <v>7677</v>
      </c>
      <c r="JXZ1" t="s">
        <v>7678</v>
      </c>
      <c r="JYA1" t="s">
        <v>7679</v>
      </c>
      <c r="JYB1" t="s">
        <v>7680</v>
      </c>
      <c r="JYC1" t="s">
        <v>7681</v>
      </c>
      <c r="JYD1" t="s">
        <v>7682</v>
      </c>
      <c r="JYE1" t="s">
        <v>7683</v>
      </c>
      <c r="JYF1" t="s">
        <v>7684</v>
      </c>
      <c r="JYG1" t="s">
        <v>7685</v>
      </c>
      <c r="JYH1" t="s">
        <v>7686</v>
      </c>
      <c r="JYI1" t="s">
        <v>7687</v>
      </c>
      <c r="JYJ1" t="s">
        <v>7688</v>
      </c>
      <c r="JYK1" t="s">
        <v>7689</v>
      </c>
      <c r="JYL1" t="s">
        <v>7690</v>
      </c>
      <c r="JYM1" t="s">
        <v>7691</v>
      </c>
      <c r="JYN1" t="s">
        <v>7692</v>
      </c>
      <c r="JYO1" t="s">
        <v>7693</v>
      </c>
      <c r="JYP1" t="s">
        <v>7694</v>
      </c>
      <c r="JYQ1" t="s">
        <v>7695</v>
      </c>
      <c r="JYR1" t="s">
        <v>7696</v>
      </c>
      <c r="JYS1" t="s">
        <v>7697</v>
      </c>
      <c r="JYT1" t="s">
        <v>7698</v>
      </c>
      <c r="JYU1" t="s">
        <v>7699</v>
      </c>
      <c r="JYV1" t="s">
        <v>7700</v>
      </c>
      <c r="JYW1" t="s">
        <v>7701</v>
      </c>
      <c r="JYX1" t="s">
        <v>7702</v>
      </c>
      <c r="JYY1" t="s">
        <v>7703</v>
      </c>
      <c r="JYZ1" t="s">
        <v>7704</v>
      </c>
      <c r="JZA1" t="s">
        <v>7705</v>
      </c>
      <c r="JZB1" t="s">
        <v>7706</v>
      </c>
      <c r="JZC1" t="s">
        <v>7707</v>
      </c>
      <c r="JZD1" t="s">
        <v>7708</v>
      </c>
      <c r="JZE1" t="s">
        <v>7709</v>
      </c>
      <c r="JZF1" t="s">
        <v>7710</v>
      </c>
      <c r="JZG1" t="s">
        <v>7711</v>
      </c>
      <c r="JZH1" t="s">
        <v>7712</v>
      </c>
      <c r="JZI1" t="s">
        <v>7713</v>
      </c>
      <c r="JZJ1" t="s">
        <v>7714</v>
      </c>
      <c r="JZK1" t="s">
        <v>7715</v>
      </c>
      <c r="JZL1" t="s">
        <v>7716</v>
      </c>
      <c r="JZM1" t="s">
        <v>7717</v>
      </c>
      <c r="JZN1" t="s">
        <v>7718</v>
      </c>
      <c r="JZO1" t="s">
        <v>7719</v>
      </c>
      <c r="JZP1" t="s">
        <v>7720</v>
      </c>
      <c r="JZQ1" t="s">
        <v>7721</v>
      </c>
      <c r="JZR1" t="s">
        <v>7722</v>
      </c>
      <c r="JZS1" t="s">
        <v>7723</v>
      </c>
      <c r="JZT1" t="s">
        <v>7724</v>
      </c>
      <c r="JZU1" t="s">
        <v>7725</v>
      </c>
      <c r="JZV1" t="s">
        <v>7726</v>
      </c>
      <c r="JZW1" t="s">
        <v>7727</v>
      </c>
      <c r="JZX1" t="s">
        <v>7728</v>
      </c>
      <c r="JZY1" t="s">
        <v>7729</v>
      </c>
      <c r="JZZ1" t="s">
        <v>7730</v>
      </c>
      <c r="KAA1" t="s">
        <v>7731</v>
      </c>
      <c r="KAB1" t="s">
        <v>7732</v>
      </c>
      <c r="KAC1" t="s">
        <v>7733</v>
      </c>
      <c r="KAD1" t="s">
        <v>7734</v>
      </c>
      <c r="KAE1" t="s">
        <v>7735</v>
      </c>
      <c r="KAF1" t="s">
        <v>7736</v>
      </c>
      <c r="KAG1" t="s">
        <v>7737</v>
      </c>
      <c r="KAH1" t="s">
        <v>7738</v>
      </c>
      <c r="KAI1" t="s">
        <v>7739</v>
      </c>
      <c r="KAJ1" t="s">
        <v>7740</v>
      </c>
      <c r="KAK1" t="s">
        <v>7741</v>
      </c>
      <c r="KAL1" t="s">
        <v>7742</v>
      </c>
      <c r="KAM1" t="s">
        <v>7743</v>
      </c>
      <c r="KAN1" t="s">
        <v>7744</v>
      </c>
      <c r="KAO1" t="s">
        <v>7745</v>
      </c>
      <c r="KAP1" t="s">
        <v>7746</v>
      </c>
      <c r="KAQ1" t="s">
        <v>7747</v>
      </c>
      <c r="KAR1" t="s">
        <v>7748</v>
      </c>
      <c r="KAS1" t="s">
        <v>7749</v>
      </c>
      <c r="KAT1" t="s">
        <v>7750</v>
      </c>
      <c r="KAU1" t="s">
        <v>7751</v>
      </c>
      <c r="KAV1" t="s">
        <v>7752</v>
      </c>
      <c r="KAW1" t="s">
        <v>7753</v>
      </c>
      <c r="KAX1" t="s">
        <v>7754</v>
      </c>
      <c r="KAY1" t="s">
        <v>7755</v>
      </c>
      <c r="KAZ1" t="s">
        <v>7756</v>
      </c>
      <c r="KBA1" t="s">
        <v>7757</v>
      </c>
      <c r="KBB1" t="s">
        <v>7758</v>
      </c>
      <c r="KBC1" t="s">
        <v>7759</v>
      </c>
      <c r="KBD1" t="s">
        <v>7760</v>
      </c>
      <c r="KBE1" t="s">
        <v>7761</v>
      </c>
      <c r="KBF1" t="s">
        <v>7762</v>
      </c>
      <c r="KBG1" t="s">
        <v>7763</v>
      </c>
      <c r="KBH1" t="s">
        <v>7764</v>
      </c>
      <c r="KBI1" t="s">
        <v>7765</v>
      </c>
      <c r="KBJ1" t="s">
        <v>7766</v>
      </c>
      <c r="KBK1" t="s">
        <v>7767</v>
      </c>
      <c r="KBL1" t="s">
        <v>7768</v>
      </c>
      <c r="KBM1" t="s">
        <v>7769</v>
      </c>
      <c r="KBN1" t="s">
        <v>7770</v>
      </c>
      <c r="KBO1" t="s">
        <v>7771</v>
      </c>
      <c r="KBP1" t="s">
        <v>7772</v>
      </c>
      <c r="KBQ1" t="s">
        <v>7773</v>
      </c>
      <c r="KBR1" t="s">
        <v>7774</v>
      </c>
      <c r="KBS1" t="s">
        <v>7775</v>
      </c>
      <c r="KBT1" t="s">
        <v>7776</v>
      </c>
      <c r="KBU1" t="s">
        <v>7777</v>
      </c>
      <c r="KBV1" t="s">
        <v>7778</v>
      </c>
      <c r="KBW1" t="s">
        <v>7779</v>
      </c>
      <c r="KBX1" t="s">
        <v>7780</v>
      </c>
      <c r="KBY1" t="s">
        <v>7781</v>
      </c>
      <c r="KBZ1" t="s">
        <v>7782</v>
      </c>
      <c r="KCA1" t="s">
        <v>7783</v>
      </c>
      <c r="KCB1" t="s">
        <v>7784</v>
      </c>
      <c r="KCC1" t="s">
        <v>7785</v>
      </c>
      <c r="KCD1" t="s">
        <v>7786</v>
      </c>
      <c r="KCE1" t="s">
        <v>7787</v>
      </c>
      <c r="KCF1" t="s">
        <v>7788</v>
      </c>
      <c r="KCG1" t="s">
        <v>7789</v>
      </c>
      <c r="KCH1" t="s">
        <v>7790</v>
      </c>
      <c r="KCI1" t="s">
        <v>7791</v>
      </c>
      <c r="KCJ1" t="s">
        <v>7792</v>
      </c>
      <c r="KCK1" t="s">
        <v>7793</v>
      </c>
      <c r="KCL1" t="s">
        <v>7794</v>
      </c>
      <c r="KCM1" t="s">
        <v>7795</v>
      </c>
      <c r="KCN1" t="s">
        <v>7796</v>
      </c>
      <c r="KCO1" t="s">
        <v>7797</v>
      </c>
      <c r="KCP1" t="s">
        <v>7798</v>
      </c>
      <c r="KCQ1" t="s">
        <v>7799</v>
      </c>
      <c r="KCR1" t="s">
        <v>7800</v>
      </c>
      <c r="KCS1" t="s">
        <v>7801</v>
      </c>
      <c r="KCT1" t="s">
        <v>7802</v>
      </c>
      <c r="KCU1" t="s">
        <v>7803</v>
      </c>
      <c r="KCV1" t="s">
        <v>7804</v>
      </c>
      <c r="KCW1" t="s">
        <v>7805</v>
      </c>
      <c r="KCX1" t="s">
        <v>7806</v>
      </c>
      <c r="KCY1" t="s">
        <v>7807</v>
      </c>
      <c r="KCZ1" t="s">
        <v>7808</v>
      </c>
      <c r="KDA1" t="s">
        <v>7809</v>
      </c>
      <c r="KDB1" t="s">
        <v>7810</v>
      </c>
      <c r="KDC1" t="s">
        <v>7811</v>
      </c>
      <c r="KDD1" t="s">
        <v>7812</v>
      </c>
      <c r="KDE1" t="s">
        <v>7813</v>
      </c>
      <c r="KDF1" t="s">
        <v>7814</v>
      </c>
      <c r="KDG1" t="s">
        <v>7815</v>
      </c>
      <c r="KDH1" t="s">
        <v>7816</v>
      </c>
      <c r="KDI1" t="s">
        <v>7817</v>
      </c>
      <c r="KDJ1" t="s">
        <v>7818</v>
      </c>
      <c r="KDK1" t="s">
        <v>7819</v>
      </c>
      <c r="KDL1" t="s">
        <v>7820</v>
      </c>
      <c r="KDM1" t="s">
        <v>7821</v>
      </c>
      <c r="KDN1" t="s">
        <v>7822</v>
      </c>
      <c r="KDO1" t="s">
        <v>7823</v>
      </c>
      <c r="KDP1" t="s">
        <v>7824</v>
      </c>
      <c r="KDQ1" t="s">
        <v>7825</v>
      </c>
      <c r="KDR1" t="s">
        <v>7826</v>
      </c>
      <c r="KDS1" t="s">
        <v>7827</v>
      </c>
      <c r="KDT1" t="s">
        <v>7828</v>
      </c>
      <c r="KDU1" t="s">
        <v>7829</v>
      </c>
      <c r="KDV1" t="s">
        <v>7830</v>
      </c>
      <c r="KDW1" t="s">
        <v>7831</v>
      </c>
      <c r="KDX1" t="s">
        <v>7832</v>
      </c>
      <c r="KDY1" t="s">
        <v>7833</v>
      </c>
      <c r="KDZ1" t="s">
        <v>7834</v>
      </c>
      <c r="KEA1" t="s">
        <v>7835</v>
      </c>
      <c r="KEB1" t="s">
        <v>7836</v>
      </c>
      <c r="KEC1" t="s">
        <v>7837</v>
      </c>
      <c r="KED1" t="s">
        <v>7838</v>
      </c>
      <c r="KEE1" t="s">
        <v>7839</v>
      </c>
      <c r="KEF1" t="s">
        <v>7840</v>
      </c>
      <c r="KEG1" t="s">
        <v>7841</v>
      </c>
      <c r="KEH1" t="s">
        <v>7842</v>
      </c>
      <c r="KEI1" t="s">
        <v>7843</v>
      </c>
      <c r="KEJ1" t="s">
        <v>7844</v>
      </c>
      <c r="KEK1" t="s">
        <v>7845</v>
      </c>
      <c r="KEL1" t="s">
        <v>7846</v>
      </c>
      <c r="KEM1" t="s">
        <v>7847</v>
      </c>
      <c r="KEN1" t="s">
        <v>7848</v>
      </c>
      <c r="KEO1" t="s">
        <v>7849</v>
      </c>
      <c r="KEP1" t="s">
        <v>7850</v>
      </c>
      <c r="KEQ1" t="s">
        <v>7851</v>
      </c>
      <c r="KER1" t="s">
        <v>7852</v>
      </c>
      <c r="KES1" t="s">
        <v>7853</v>
      </c>
      <c r="KET1" t="s">
        <v>7854</v>
      </c>
      <c r="KEU1" t="s">
        <v>7855</v>
      </c>
      <c r="KEV1" t="s">
        <v>7856</v>
      </c>
      <c r="KEW1" t="s">
        <v>7857</v>
      </c>
      <c r="KEX1" t="s">
        <v>7858</v>
      </c>
      <c r="KEY1" t="s">
        <v>7859</v>
      </c>
      <c r="KEZ1" t="s">
        <v>7860</v>
      </c>
      <c r="KFA1" t="s">
        <v>7861</v>
      </c>
      <c r="KFB1" t="s">
        <v>7862</v>
      </c>
      <c r="KFC1" t="s">
        <v>7863</v>
      </c>
      <c r="KFD1" t="s">
        <v>7864</v>
      </c>
      <c r="KFE1" t="s">
        <v>7865</v>
      </c>
      <c r="KFF1" t="s">
        <v>7866</v>
      </c>
      <c r="KFG1" t="s">
        <v>7867</v>
      </c>
      <c r="KFH1" t="s">
        <v>7868</v>
      </c>
      <c r="KFI1" t="s">
        <v>7869</v>
      </c>
      <c r="KFJ1" t="s">
        <v>7870</v>
      </c>
      <c r="KFK1" t="s">
        <v>7871</v>
      </c>
      <c r="KFL1" t="s">
        <v>7872</v>
      </c>
      <c r="KFM1" t="s">
        <v>7873</v>
      </c>
      <c r="KFN1" t="s">
        <v>7874</v>
      </c>
      <c r="KFO1" t="s">
        <v>7875</v>
      </c>
      <c r="KFP1" t="s">
        <v>7876</v>
      </c>
      <c r="KFQ1" t="s">
        <v>7877</v>
      </c>
      <c r="KFR1" t="s">
        <v>7878</v>
      </c>
      <c r="KFS1" t="s">
        <v>7879</v>
      </c>
      <c r="KFT1" t="s">
        <v>7880</v>
      </c>
      <c r="KFU1" t="s">
        <v>7881</v>
      </c>
      <c r="KFV1" t="s">
        <v>7882</v>
      </c>
      <c r="KFW1" t="s">
        <v>7883</v>
      </c>
      <c r="KFX1" t="s">
        <v>7884</v>
      </c>
      <c r="KFY1" t="s">
        <v>7885</v>
      </c>
      <c r="KFZ1" t="s">
        <v>7886</v>
      </c>
      <c r="KGA1" t="s">
        <v>7887</v>
      </c>
      <c r="KGB1" t="s">
        <v>7888</v>
      </c>
      <c r="KGC1" t="s">
        <v>7889</v>
      </c>
      <c r="KGD1" t="s">
        <v>7890</v>
      </c>
      <c r="KGE1" t="s">
        <v>7891</v>
      </c>
      <c r="KGF1" t="s">
        <v>7892</v>
      </c>
      <c r="KGG1" t="s">
        <v>7893</v>
      </c>
      <c r="KGH1" t="s">
        <v>7894</v>
      </c>
      <c r="KGI1" t="s">
        <v>7895</v>
      </c>
      <c r="KGJ1" t="s">
        <v>7896</v>
      </c>
      <c r="KGK1" t="s">
        <v>7897</v>
      </c>
      <c r="KGL1" t="s">
        <v>7898</v>
      </c>
      <c r="KGM1" t="s">
        <v>7899</v>
      </c>
      <c r="KGN1" t="s">
        <v>7900</v>
      </c>
      <c r="KGO1" t="s">
        <v>7901</v>
      </c>
      <c r="KGP1" t="s">
        <v>7902</v>
      </c>
      <c r="KGQ1" t="s">
        <v>7903</v>
      </c>
      <c r="KGR1" t="s">
        <v>7904</v>
      </c>
      <c r="KGS1" t="s">
        <v>7905</v>
      </c>
      <c r="KGT1" t="s">
        <v>7906</v>
      </c>
      <c r="KGU1" t="s">
        <v>7907</v>
      </c>
      <c r="KGV1" t="s">
        <v>7908</v>
      </c>
      <c r="KGW1" t="s">
        <v>7909</v>
      </c>
      <c r="KGX1" t="s">
        <v>7910</v>
      </c>
      <c r="KGY1" t="s">
        <v>7911</v>
      </c>
      <c r="KGZ1" t="s">
        <v>7912</v>
      </c>
      <c r="KHA1" t="s">
        <v>7913</v>
      </c>
      <c r="KHB1" t="s">
        <v>7914</v>
      </c>
      <c r="KHC1" t="s">
        <v>7915</v>
      </c>
      <c r="KHD1" t="s">
        <v>7916</v>
      </c>
      <c r="KHE1" t="s">
        <v>7917</v>
      </c>
      <c r="KHF1" t="s">
        <v>7918</v>
      </c>
      <c r="KHG1" t="s">
        <v>7919</v>
      </c>
      <c r="KHH1" t="s">
        <v>7920</v>
      </c>
      <c r="KHI1" t="s">
        <v>7921</v>
      </c>
      <c r="KHJ1" t="s">
        <v>7922</v>
      </c>
      <c r="KHK1" t="s">
        <v>7923</v>
      </c>
      <c r="KHL1" t="s">
        <v>7924</v>
      </c>
      <c r="KHM1" t="s">
        <v>7925</v>
      </c>
      <c r="KHN1" t="s">
        <v>7926</v>
      </c>
      <c r="KHO1" t="s">
        <v>7927</v>
      </c>
      <c r="KHP1" t="s">
        <v>7928</v>
      </c>
      <c r="KHQ1" t="s">
        <v>7929</v>
      </c>
      <c r="KHR1" t="s">
        <v>7930</v>
      </c>
      <c r="KHS1" t="s">
        <v>7931</v>
      </c>
      <c r="KHT1" t="s">
        <v>7932</v>
      </c>
      <c r="KHU1" t="s">
        <v>7933</v>
      </c>
      <c r="KHV1" t="s">
        <v>7934</v>
      </c>
      <c r="KHW1" t="s">
        <v>7935</v>
      </c>
      <c r="KHX1" t="s">
        <v>7936</v>
      </c>
      <c r="KHY1" t="s">
        <v>7937</v>
      </c>
      <c r="KHZ1" t="s">
        <v>7938</v>
      </c>
      <c r="KIA1" t="s">
        <v>7939</v>
      </c>
      <c r="KIB1" t="s">
        <v>7940</v>
      </c>
      <c r="KIC1" t="s">
        <v>7941</v>
      </c>
      <c r="KID1" t="s">
        <v>7942</v>
      </c>
      <c r="KIE1" t="s">
        <v>7943</v>
      </c>
      <c r="KIF1" t="s">
        <v>7944</v>
      </c>
      <c r="KIG1" t="s">
        <v>7945</v>
      </c>
      <c r="KIH1" t="s">
        <v>7946</v>
      </c>
      <c r="KII1" t="s">
        <v>7947</v>
      </c>
      <c r="KIJ1" t="s">
        <v>7948</v>
      </c>
      <c r="KIK1" t="s">
        <v>7949</v>
      </c>
      <c r="KIL1" t="s">
        <v>7950</v>
      </c>
      <c r="KIM1" t="s">
        <v>7951</v>
      </c>
      <c r="KIN1" t="s">
        <v>7952</v>
      </c>
      <c r="KIO1" t="s">
        <v>7953</v>
      </c>
      <c r="KIP1" t="s">
        <v>7954</v>
      </c>
      <c r="KIQ1" t="s">
        <v>7955</v>
      </c>
      <c r="KIR1" t="s">
        <v>7956</v>
      </c>
      <c r="KIS1" t="s">
        <v>7957</v>
      </c>
      <c r="KIT1" t="s">
        <v>7958</v>
      </c>
      <c r="KIU1" t="s">
        <v>7959</v>
      </c>
      <c r="KIV1" t="s">
        <v>7960</v>
      </c>
      <c r="KIW1" t="s">
        <v>7961</v>
      </c>
      <c r="KIX1" t="s">
        <v>7962</v>
      </c>
      <c r="KIY1" t="s">
        <v>7963</v>
      </c>
      <c r="KIZ1" t="s">
        <v>7964</v>
      </c>
      <c r="KJA1" t="s">
        <v>7965</v>
      </c>
      <c r="KJB1" t="s">
        <v>7966</v>
      </c>
      <c r="KJC1" t="s">
        <v>7967</v>
      </c>
      <c r="KJD1" t="s">
        <v>7968</v>
      </c>
      <c r="KJE1" t="s">
        <v>7969</v>
      </c>
      <c r="KJF1" t="s">
        <v>7970</v>
      </c>
      <c r="KJG1" t="s">
        <v>7971</v>
      </c>
      <c r="KJH1" t="s">
        <v>7972</v>
      </c>
      <c r="KJI1" t="s">
        <v>7973</v>
      </c>
      <c r="KJJ1" t="s">
        <v>7974</v>
      </c>
      <c r="KJK1" t="s">
        <v>7975</v>
      </c>
      <c r="KJL1" t="s">
        <v>7976</v>
      </c>
      <c r="KJM1" t="s">
        <v>7977</v>
      </c>
      <c r="KJN1" t="s">
        <v>7978</v>
      </c>
      <c r="KJO1" t="s">
        <v>7979</v>
      </c>
      <c r="KJP1" t="s">
        <v>7980</v>
      </c>
      <c r="KJQ1" t="s">
        <v>7981</v>
      </c>
      <c r="KJR1" t="s">
        <v>7982</v>
      </c>
      <c r="KJS1" t="s">
        <v>7983</v>
      </c>
      <c r="KJT1" t="s">
        <v>7984</v>
      </c>
      <c r="KJU1" t="s">
        <v>7985</v>
      </c>
      <c r="KJV1" t="s">
        <v>7986</v>
      </c>
      <c r="KJW1" t="s">
        <v>7987</v>
      </c>
      <c r="KJX1" t="s">
        <v>7988</v>
      </c>
      <c r="KJY1" t="s">
        <v>7989</v>
      </c>
      <c r="KJZ1" t="s">
        <v>7990</v>
      </c>
      <c r="KKA1" t="s">
        <v>7991</v>
      </c>
      <c r="KKB1" t="s">
        <v>7992</v>
      </c>
      <c r="KKC1" t="s">
        <v>7993</v>
      </c>
      <c r="KKD1" t="s">
        <v>7994</v>
      </c>
      <c r="KKE1" t="s">
        <v>7995</v>
      </c>
      <c r="KKF1" t="s">
        <v>7996</v>
      </c>
      <c r="KKG1" t="s">
        <v>7997</v>
      </c>
      <c r="KKH1" t="s">
        <v>7998</v>
      </c>
      <c r="KKI1" t="s">
        <v>7999</v>
      </c>
      <c r="KKJ1" t="s">
        <v>8000</v>
      </c>
      <c r="KKK1" t="s">
        <v>8001</v>
      </c>
      <c r="KKL1" t="s">
        <v>8002</v>
      </c>
      <c r="KKM1" t="s">
        <v>8003</v>
      </c>
      <c r="KKN1" t="s">
        <v>8004</v>
      </c>
      <c r="KKO1" t="s">
        <v>8005</v>
      </c>
      <c r="KKP1" t="s">
        <v>8006</v>
      </c>
      <c r="KKQ1" t="s">
        <v>8007</v>
      </c>
      <c r="KKR1" t="s">
        <v>8008</v>
      </c>
      <c r="KKS1" t="s">
        <v>8009</v>
      </c>
      <c r="KKT1" t="s">
        <v>8010</v>
      </c>
      <c r="KKU1" t="s">
        <v>8011</v>
      </c>
      <c r="KKV1" t="s">
        <v>8012</v>
      </c>
      <c r="KKW1" t="s">
        <v>8013</v>
      </c>
      <c r="KKX1" t="s">
        <v>8014</v>
      </c>
      <c r="KKY1" t="s">
        <v>8015</v>
      </c>
      <c r="KKZ1" t="s">
        <v>8016</v>
      </c>
      <c r="KLA1" t="s">
        <v>8017</v>
      </c>
      <c r="KLB1" t="s">
        <v>8018</v>
      </c>
      <c r="KLC1" t="s">
        <v>8019</v>
      </c>
      <c r="KLD1" t="s">
        <v>8020</v>
      </c>
      <c r="KLE1" t="s">
        <v>8021</v>
      </c>
      <c r="KLF1" t="s">
        <v>8022</v>
      </c>
      <c r="KLG1" t="s">
        <v>8023</v>
      </c>
      <c r="KLH1" t="s">
        <v>8024</v>
      </c>
      <c r="KLI1" t="s">
        <v>8025</v>
      </c>
      <c r="KLJ1" t="s">
        <v>8026</v>
      </c>
      <c r="KLK1" t="s">
        <v>8027</v>
      </c>
      <c r="KLL1" t="s">
        <v>8028</v>
      </c>
      <c r="KLM1" t="s">
        <v>8029</v>
      </c>
      <c r="KLN1" t="s">
        <v>8030</v>
      </c>
      <c r="KLO1" t="s">
        <v>8031</v>
      </c>
      <c r="KLP1" t="s">
        <v>8032</v>
      </c>
      <c r="KLQ1" t="s">
        <v>8033</v>
      </c>
      <c r="KLR1" t="s">
        <v>8034</v>
      </c>
      <c r="KLS1" t="s">
        <v>8035</v>
      </c>
      <c r="KLT1" t="s">
        <v>8036</v>
      </c>
      <c r="KLU1" t="s">
        <v>8037</v>
      </c>
      <c r="KLV1" t="s">
        <v>8038</v>
      </c>
      <c r="KLW1" t="s">
        <v>8039</v>
      </c>
      <c r="KLX1" t="s">
        <v>8040</v>
      </c>
      <c r="KLY1" t="s">
        <v>8041</v>
      </c>
      <c r="KLZ1" t="s">
        <v>8042</v>
      </c>
      <c r="KMA1" t="s">
        <v>8043</v>
      </c>
      <c r="KMB1" t="s">
        <v>8044</v>
      </c>
      <c r="KMC1" t="s">
        <v>8045</v>
      </c>
      <c r="KMD1" t="s">
        <v>8046</v>
      </c>
      <c r="KME1" t="s">
        <v>8047</v>
      </c>
      <c r="KMF1" t="s">
        <v>8048</v>
      </c>
      <c r="KMG1" t="s">
        <v>8049</v>
      </c>
      <c r="KMH1" t="s">
        <v>8050</v>
      </c>
      <c r="KMI1" t="s">
        <v>8051</v>
      </c>
      <c r="KMJ1" t="s">
        <v>8052</v>
      </c>
      <c r="KMK1" t="s">
        <v>8053</v>
      </c>
      <c r="KML1" t="s">
        <v>8054</v>
      </c>
      <c r="KMM1" t="s">
        <v>8055</v>
      </c>
      <c r="KMN1" t="s">
        <v>8056</v>
      </c>
      <c r="KMO1" t="s">
        <v>8057</v>
      </c>
      <c r="KMP1" t="s">
        <v>8058</v>
      </c>
      <c r="KMQ1" t="s">
        <v>8059</v>
      </c>
      <c r="KMR1" t="s">
        <v>8060</v>
      </c>
      <c r="KMS1" t="s">
        <v>8061</v>
      </c>
      <c r="KMT1" t="s">
        <v>8062</v>
      </c>
      <c r="KMU1" t="s">
        <v>8063</v>
      </c>
      <c r="KMV1" t="s">
        <v>8064</v>
      </c>
      <c r="KMW1" t="s">
        <v>8065</v>
      </c>
      <c r="KMX1" t="s">
        <v>8066</v>
      </c>
      <c r="KMY1" t="s">
        <v>8067</v>
      </c>
      <c r="KMZ1" t="s">
        <v>8068</v>
      </c>
      <c r="KNA1" t="s">
        <v>8069</v>
      </c>
      <c r="KNB1" t="s">
        <v>8070</v>
      </c>
      <c r="KNC1" t="s">
        <v>8071</v>
      </c>
      <c r="KND1" t="s">
        <v>8072</v>
      </c>
      <c r="KNE1" t="s">
        <v>8073</v>
      </c>
      <c r="KNF1" t="s">
        <v>8074</v>
      </c>
      <c r="KNG1" t="s">
        <v>8075</v>
      </c>
      <c r="KNH1" t="s">
        <v>8076</v>
      </c>
      <c r="KNI1" t="s">
        <v>8077</v>
      </c>
      <c r="KNJ1" t="s">
        <v>8078</v>
      </c>
      <c r="KNK1" t="s">
        <v>8079</v>
      </c>
      <c r="KNL1" t="s">
        <v>8080</v>
      </c>
      <c r="KNM1" t="s">
        <v>8081</v>
      </c>
      <c r="KNN1" t="s">
        <v>8082</v>
      </c>
      <c r="KNO1" t="s">
        <v>8083</v>
      </c>
      <c r="KNP1" t="s">
        <v>8084</v>
      </c>
      <c r="KNQ1" t="s">
        <v>8085</v>
      </c>
      <c r="KNR1" t="s">
        <v>8086</v>
      </c>
      <c r="KNS1" t="s">
        <v>8087</v>
      </c>
      <c r="KNT1" t="s">
        <v>8088</v>
      </c>
      <c r="KNU1" t="s">
        <v>8089</v>
      </c>
      <c r="KNV1" t="s">
        <v>8090</v>
      </c>
      <c r="KNW1" t="s">
        <v>8091</v>
      </c>
      <c r="KNX1" t="s">
        <v>8092</v>
      </c>
      <c r="KNY1" t="s">
        <v>8093</v>
      </c>
      <c r="KNZ1" t="s">
        <v>8094</v>
      </c>
      <c r="KOA1" t="s">
        <v>8095</v>
      </c>
      <c r="KOB1" t="s">
        <v>8096</v>
      </c>
      <c r="KOC1" t="s">
        <v>8097</v>
      </c>
      <c r="KOD1" t="s">
        <v>8098</v>
      </c>
      <c r="KOE1" t="s">
        <v>8099</v>
      </c>
      <c r="KOF1" t="s">
        <v>8100</v>
      </c>
      <c r="KOG1" t="s">
        <v>8101</v>
      </c>
      <c r="KOH1" t="s">
        <v>8102</v>
      </c>
      <c r="KOI1" t="s">
        <v>8103</v>
      </c>
      <c r="KOJ1" t="s">
        <v>8104</v>
      </c>
      <c r="KOK1" t="s">
        <v>8105</v>
      </c>
      <c r="KOL1" t="s">
        <v>8106</v>
      </c>
      <c r="KOM1" t="s">
        <v>8107</v>
      </c>
      <c r="KON1" t="s">
        <v>8108</v>
      </c>
      <c r="KOO1" t="s">
        <v>8109</v>
      </c>
      <c r="KOP1" t="s">
        <v>8110</v>
      </c>
      <c r="KOQ1" t="s">
        <v>8111</v>
      </c>
      <c r="KOR1" t="s">
        <v>8112</v>
      </c>
      <c r="KOS1" t="s">
        <v>8113</v>
      </c>
      <c r="KOT1" t="s">
        <v>8114</v>
      </c>
      <c r="KOU1" t="s">
        <v>8115</v>
      </c>
      <c r="KOV1" t="s">
        <v>8116</v>
      </c>
      <c r="KOW1" t="s">
        <v>8117</v>
      </c>
      <c r="KOX1" t="s">
        <v>8118</v>
      </c>
      <c r="KOY1" t="s">
        <v>8119</v>
      </c>
      <c r="KOZ1" t="s">
        <v>8120</v>
      </c>
      <c r="KPA1" t="s">
        <v>8121</v>
      </c>
      <c r="KPB1" t="s">
        <v>8122</v>
      </c>
      <c r="KPC1" t="s">
        <v>8123</v>
      </c>
      <c r="KPD1" t="s">
        <v>8124</v>
      </c>
      <c r="KPE1" t="s">
        <v>8125</v>
      </c>
      <c r="KPF1" t="s">
        <v>8126</v>
      </c>
      <c r="KPG1" t="s">
        <v>8127</v>
      </c>
      <c r="KPH1" t="s">
        <v>8128</v>
      </c>
      <c r="KPI1" t="s">
        <v>8129</v>
      </c>
      <c r="KPJ1" t="s">
        <v>8130</v>
      </c>
      <c r="KPK1" t="s">
        <v>8131</v>
      </c>
      <c r="KPL1" t="s">
        <v>8132</v>
      </c>
      <c r="KPM1" t="s">
        <v>8133</v>
      </c>
      <c r="KPN1" t="s">
        <v>8134</v>
      </c>
      <c r="KPO1" t="s">
        <v>8135</v>
      </c>
      <c r="KPP1" t="s">
        <v>8136</v>
      </c>
      <c r="KPQ1" t="s">
        <v>8137</v>
      </c>
      <c r="KPR1" t="s">
        <v>8138</v>
      </c>
      <c r="KPS1" t="s">
        <v>8139</v>
      </c>
      <c r="KPT1" t="s">
        <v>8140</v>
      </c>
      <c r="KPU1" t="s">
        <v>8141</v>
      </c>
      <c r="KPV1" t="s">
        <v>8142</v>
      </c>
      <c r="KPW1" t="s">
        <v>8143</v>
      </c>
      <c r="KPX1" t="s">
        <v>8144</v>
      </c>
      <c r="KPY1" t="s">
        <v>8145</v>
      </c>
      <c r="KPZ1" t="s">
        <v>8146</v>
      </c>
      <c r="KQA1" t="s">
        <v>8147</v>
      </c>
      <c r="KQB1" t="s">
        <v>8148</v>
      </c>
      <c r="KQC1" t="s">
        <v>8149</v>
      </c>
      <c r="KQD1" t="s">
        <v>8150</v>
      </c>
      <c r="KQE1" t="s">
        <v>8151</v>
      </c>
      <c r="KQF1" t="s">
        <v>8152</v>
      </c>
      <c r="KQG1" t="s">
        <v>8153</v>
      </c>
      <c r="KQH1" t="s">
        <v>8154</v>
      </c>
      <c r="KQI1" t="s">
        <v>8155</v>
      </c>
      <c r="KQJ1" t="s">
        <v>8156</v>
      </c>
      <c r="KQK1" t="s">
        <v>8157</v>
      </c>
      <c r="KQL1" t="s">
        <v>8158</v>
      </c>
      <c r="KQM1" t="s">
        <v>8159</v>
      </c>
      <c r="KQN1" t="s">
        <v>8160</v>
      </c>
      <c r="KQO1" t="s">
        <v>8161</v>
      </c>
      <c r="KQP1" t="s">
        <v>8162</v>
      </c>
      <c r="KQQ1" t="s">
        <v>8163</v>
      </c>
      <c r="KQR1" t="s">
        <v>8164</v>
      </c>
      <c r="KQS1" t="s">
        <v>8165</v>
      </c>
      <c r="KQT1" t="s">
        <v>8166</v>
      </c>
      <c r="KQU1" t="s">
        <v>8167</v>
      </c>
      <c r="KQV1" t="s">
        <v>8168</v>
      </c>
      <c r="KQW1" t="s">
        <v>8169</v>
      </c>
      <c r="KQX1" t="s">
        <v>8170</v>
      </c>
      <c r="KQY1" t="s">
        <v>8171</v>
      </c>
      <c r="KQZ1" t="s">
        <v>8172</v>
      </c>
      <c r="KRA1" t="s">
        <v>8173</v>
      </c>
      <c r="KRB1" t="s">
        <v>8174</v>
      </c>
      <c r="KRC1" t="s">
        <v>8175</v>
      </c>
      <c r="KRD1" t="s">
        <v>8176</v>
      </c>
      <c r="KRE1" t="s">
        <v>8177</v>
      </c>
      <c r="KRF1" t="s">
        <v>8178</v>
      </c>
      <c r="KRG1" t="s">
        <v>8179</v>
      </c>
      <c r="KRH1" t="s">
        <v>8180</v>
      </c>
      <c r="KRI1" t="s">
        <v>8181</v>
      </c>
      <c r="KRJ1" t="s">
        <v>8182</v>
      </c>
      <c r="KRK1" t="s">
        <v>8183</v>
      </c>
      <c r="KRL1" t="s">
        <v>8184</v>
      </c>
      <c r="KRM1" t="s">
        <v>8185</v>
      </c>
      <c r="KRN1" t="s">
        <v>8186</v>
      </c>
      <c r="KRO1" t="s">
        <v>8187</v>
      </c>
      <c r="KRP1" t="s">
        <v>8188</v>
      </c>
      <c r="KRQ1" t="s">
        <v>8189</v>
      </c>
      <c r="KRR1" t="s">
        <v>8190</v>
      </c>
      <c r="KRS1" t="s">
        <v>8191</v>
      </c>
      <c r="KRT1" t="s">
        <v>8192</v>
      </c>
      <c r="KRU1" t="s">
        <v>8193</v>
      </c>
      <c r="KRV1" t="s">
        <v>8194</v>
      </c>
      <c r="KRW1" t="s">
        <v>8195</v>
      </c>
      <c r="KRX1" t="s">
        <v>8196</v>
      </c>
      <c r="KRY1" t="s">
        <v>8197</v>
      </c>
      <c r="KRZ1" t="s">
        <v>8198</v>
      </c>
      <c r="KSA1" t="s">
        <v>8199</v>
      </c>
      <c r="KSB1" t="s">
        <v>8200</v>
      </c>
      <c r="KSC1" t="s">
        <v>8201</v>
      </c>
      <c r="KSD1" t="s">
        <v>8202</v>
      </c>
      <c r="KSE1" t="s">
        <v>8203</v>
      </c>
      <c r="KSF1" t="s">
        <v>8204</v>
      </c>
      <c r="KSG1" t="s">
        <v>8205</v>
      </c>
      <c r="KSH1" t="s">
        <v>8206</v>
      </c>
      <c r="KSI1" t="s">
        <v>8207</v>
      </c>
      <c r="KSJ1" t="s">
        <v>8208</v>
      </c>
      <c r="KSK1" t="s">
        <v>8209</v>
      </c>
      <c r="KSL1" t="s">
        <v>8210</v>
      </c>
      <c r="KSM1" t="s">
        <v>8211</v>
      </c>
      <c r="KSN1" t="s">
        <v>8212</v>
      </c>
      <c r="KSO1" t="s">
        <v>8213</v>
      </c>
      <c r="KSP1" t="s">
        <v>8214</v>
      </c>
      <c r="KSQ1" t="s">
        <v>8215</v>
      </c>
      <c r="KSR1" t="s">
        <v>8216</v>
      </c>
      <c r="KSS1" t="s">
        <v>8217</v>
      </c>
      <c r="KST1" t="s">
        <v>8218</v>
      </c>
      <c r="KSU1" t="s">
        <v>8219</v>
      </c>
      <c r="KSV1" t="s">
        <v>8220</v>
      </c>
      <c r="KSW1" t="s">
        <v>8221</v>
      </c>
      <c r="KSX1" t="s">
        <v>8222</v>
      </c>
      <c r="KSY1" t="s">
        <v>8223</v>
      </c>
      <c r="KSZ1" t="s">
        <v>8224</v>
      </c>
      <c r="KTA1" t="s">
        <v>8225</v>
      </c>
      <c r="KTB1" t="s">
        <v>8226</v>
      </c>
      <c r="KTC1" t="s">
        <v>8227</v>
      </c>
      <c r="KTD1" t="s">
        <v>8228</v>
      </c>
      <c r="KTE1" t="s">
        <v>8229</v>
      </c>
      <c r="KTF1" t="s">
        <v>8230</v>
      </c>
      <c r="KTG1" t="s">
        <v>8231</v>
      </c>
      <c r="KTH1" t="s">
        <v>8232</v>
      </c>
      <c r="KTI1" t="s">
        <v>8233</v>
      </c>
      <c r="KTJ1" t="s">
        <v>8234</v>
      </c>
      <c r="KTK1" t="s">
        <v>8235</v>
      </c>
      <c r="KTL1" t="s">
        <v>8236</v>
      </c>
      <c r="KTM1" t="s">
        <v>8237</v>
      </c>
      <c r="KTN1" t="s">
        <v>8238</v>
      </c>
      <c r="KTO1" t="s">
        <v>8239</v>
      </c>
      <c r="KTP1" t="s">
        <v>8240</v>
      </c>
      <c r="KTQ1" t="s">
        <v>8241</v>
      </c>
      <c r="KTR1" t="s">
        <v>8242</v>
      </c>
      <c r="KTS1" t="s">
        <v>8243</v>
      </c>
      <c r="KTT1" t="s">
        <v>8244</v>
      </c>
      <c r="KTU1" t="s">
        <v>8245</v>
      </c>
      <c r="KTV1" t="s">
        <v>8246</v>
      </c>
      <c r="KTW1" t="s">
        <v>8247</v>
      </c>
      <c r="KTX1" t="s">
        <v>8248</v>
      </c>
      <c r="KTY1" t="s">
        <v>8249</v>
      </c>
      <c r="KTZ1" t="s">
        <v>8250</v>
      </c>
      <c r="KUA1" t="s">
        <v>8251</v>
      </c>
      <c r="KUB1" t="s">
        <v>8252</v>
      </c>
      <c r="KUC1" t="s">
        <v>8253</v>
      </c>
      <c r="KUD1" t="s">
        <v>8254</v>
      </c>
      <c r="KUE1" t="s">
        <v>8255</v>
      </c>
      <c r="KUF1" t="s">
        <v>8256</v>
      </c>
      <c r="KUG1" t="s">
        <v>8257</v>
      </c>
      <c r="KUH1" t="s">
        <v>8258</v>
      </c>
      <c r="KUI1" t="s">
        <v>8259</v>
      </c>
      <c r="KUJ1" t="s">
        <v>8260</v>
      </c>
      <c r="KUK1" t="s">
        <v>8261</v>
      </c>
      <c r="KUL1" t="s">
        <v>8262</v>
      </c>
      <c r="KUM1" t="s">
        <v>8263</v>
      </c>
      <c r="KUN1" t="s">
        <v>8264</v>
      </c>
      <c r="KUO1" t="s">
        <v>8265</v>
      </c>
      <c r="KUP1" t="s">
        <v>8266</v>
      </c>
      <c r="KUQ1" t="s">
        <v>8267</v>
      </c>
      <c r="KUR1" t="s">
        <v>8268</v>
      </c>
      <c r="KUS1" t="s">
        <v>8269</v>
      </c>
      <c r="KUT1" t="s">
        <v>8270</v>
      </c>
      <c r="KUU1" t="s">
        <v>8271</v>
      </c>
      <c r="KUV1" t="s">
        <v>8272</v>
      </c>
      <c r="KUW1" t="s">
        <v>8273</v>
      </c>
      <c r="KUX1" t="s">
        <v>8274</v>
      </c>
      <c r="KUY1" t="s">
        <v>8275</v>
      </c>
      <c r="KUZ1" t="s">
        <v>8276</v>
      </c>
      <c r="KVA1" t="s">
        <v>8277</v>
      </c>
      <c r="KVB1" t="s">
        <v>8278</v>
      </c>
      <c r="KVC1" t="s">
        <v>8279</v>
      </c>
      <c r="KVD1" t="s">
        <v>8280</v>
      </c>
      <c r="KVE1" t="s">
        <v>8281</v>
      </c>
      <c r="KVF1" t="s">
        <v>8282</v>
      </c>
      <c r="KVG1" t="s">
        <v>8283</v>
      </c>
      <c r="KVH1" t="s">
        <v>8284</v>
      </c>
      <c r="KVI1" t="s">
        <v>8285</v>
      </c>
      <c r="KVJ1" t="s">
        <v>8286</v>
      </c>
      <c r="KVK1" t="s">
        <v>8287</v>
      </c>
      <c r="KVL1" t="s">
        <v>8288</v>
      </c>
      <c r="KVM1" t="s">
        <v>8289</v>
      </c>
      <c r="KVN1" t="s">
        <v>8290</v>
      </c>
      <c r="KVO1" t="s">
        <v>8291</v>
      </c>
      <c r="KVP1" t="s">
        <v>8292</v>
      </c>
      <c r="KVQ1" t="s">
        <v>8293</v>
      </c>
      <c r="KVR1" t="s">
        <v>8294</v>
      </c>
      <c r="KVS1" t="s">
        <v>8295</v>
      </c>
      <c r="KVT1" t="s">
        <v>8296</v>
      </c>
      <c r="KVU1" t="s">
        <v>8297</v>
      </c>
      <c r="KVV1" t="s">
        <v>8298</v>
      </c>
      <c r="KVW1" t="s">
        <v>8299</v>
      </c>
      <c r="KVX1" t="s">
        <v>8300</v>
      </c>
      <c r="KVY1" t="s">
        <v>8301</v>
      </c>
      <c r="KVZ1" t="s">
        <v>8302</v>
      </c>
      <c r="KWA1" t="s">
        <v>8303</v>
      </c>
      <c r="KWB1" t="s">
        <v>8304</v>
      </c>
      <c r="KWC1" t="s">
        <v>8305</v>
      </c>
      <c r="KWD1" t="s">
        <v>8306</v>
      </c>
      <c r="KWE1" t="s">
        <v>8307</v>
      </c>
      <c r="KWF1" t="s">
        <v>8308</v>
      </c>
      <c r="KWG1" t="s">
        <v>8309</v>
      </c>
      <c r="KWH1" t="s">
        <v>8310</v>
      </c>
      <c r="KWI1" t="s">
        <v>8311</v>
      </c>
      <c r="KWJ1" t="s">
        <v>8312</v>
      </c>
      <c r="KWK1" t="s">
        <v>8313</v>
      </c>
      <c r="KWL1" t="s">
        <v>8314</v>
      </c>
      <c r="KWM1" t="s">
        <v>8315</v>
      </c>
      <c r="KWN1" t="s">
        <v>8316</v>
      </c>
      <c r="KWO1" t="s">
        <v>8317</v>
      </c>
      <c r="KWP1" t="s">
        <v>8318</v>
      </c>
      <c r="KWQ1" t="s">
        <v>8319</v>
      </c>
      <c r="KWR1" t="s">
        <v>8320</v>
      </c>
      <c r="KWS1" t="s">
        <v>8321</v>
      </c>
      <c r="KWT1" t="s">
        <v>8322</v>
      </c>
      <c r="KWU1" t="s">
        <v>8323</v>
      </c>
      <c r="KWV1" t="s">
        <v>8324</v>
      </c>
      <c r="KWW1" t="s">
        <v>8325</v>
      </c>
      <c r="KWX1" t="s">
        <v>8326</v>
      </c>
      <c r="KWY1" t="s">
        <v>8327</v>
      </c>
      <c r="KWZ1" t="s">
        <v>8328</v>
      </c>
      <c r="KXA1" t="s">
        <v>8329</v>
      </c>
      <c r="KXB1" t="s">
        <v>8330</v>
      </c>
      <c r="KXC1" t="s">
        <v>8331</v>
      </c>
      <c r="KXD1" t="s">
        <v>8332</v>
      </c>
      <c r="KXE1" t="s">
        <v>8333</v>
      </c>
      <c r="KXF1" t="s">
        <v>8334</v>
      </c>
      <c r="KXG1" t="s">
        <v>8335</v>
      </c>
      <c r="KXH1" t="s">
        <v>8336</v>
      </c>
      <c r="KXI1" t="s">
        <v>8337</v>
      </c>
      <c r="KXJ1" t="s">
        <v>8338</v>
      </c>
      <c r="KXK1" t="s">
        <v>8339</v>
      </c>
      <c r="KXL1" t="s">
        <v>8340</v>
      </c>
      <c r="KXM1" t="s">
        <v>8341</v>
      </c>
      <c r="KXN1" t="s">
        <v>8342</v>
      </c>
      <c r="KXO1" t="s">
        <v>8343</v>
      </c>
      <c r="KXP1" t="s">
        <v>8344</v>
      </c>
      <c r="KXQ1" t="s">
        <v>8345</v>
      </c>
      <c r="KXR1" t="s">
        <v>8346</v>
      </c>
      <c r="KXS1" t="s">
        <v>8347</v>
      </c>
      <c r="KXT1" t="s">
        <v>8348</v>
      </c>
      <c r="KXU1" t="s">
        <v>8349</v>
      </c>
      <c r="KXV1" t="s">
        <v>8350</v>
      </c>
      <c r="KXW1" t="s">
        <v>8351</v>
      </c>
      <c r="KXX1" t="s">
        <v>8352</v>
      </c>
      <c r="KXY1" t="s">
        <v>8353</v>
      </c>
      <c r="KXZ1" t="s">
        <v>8354</v>
      </c>
      <c r="KYA1" t="s">
        <v>8355</v>
      </c>
      <c r="KYB1" t="s">
        <v>8356</v>
      </c>
      <c r="KYC1" t="s">
        <v>8357</v>
      </c>
      <c r="KYD1" t="s">
        <v>8358</v>
      </c>
      <c r="KYE1" t="s">
        <v>8359</v>
      </c>
      <c r="KYF1" t="s">
        <v>8360</v>
      </c>
      <c r="KYG1" t="s">
        <v>8361</v>
      </c>
      <c r="KYH1" t="s">
        <v>8362</v>
      </c>
      <c r="KYI1" t="s">
        <v>8363</v>
      </c>
      <c r="KYJ1" t="s">
        <v>8364</v>
      </c>
      <c r="KYK1" t="s">
        <v>8365</v>
      </c>
      <c r="KYL1" t="s">
        <v>8366</v>
      </c>
      <c r="KYM1" t="s">
        <v>8367</v>
      </c>
      <c r="KYN1" t="s">
        <v>8368</v>
      </c>
      <c r="KYO1" t="s">
        <v>8369</v>
      </c>
      <c r="KYP1" t="s">
        <v>8370</v>
      </c>
      <c r="KYQ1" t="s">
        <v>8371</v>
      </c>
      <c r="KYR1" t="s">
        <v>8372</v>
      </c>
      <c r="KYS1" t="s">
        <v>8373</v>
      </c>
      <c r="KYT1" t="s">
        <v>8374</v>
      </c>
      <c r="KYU1" t="s">
        <v>8375</v>
      </c>
      <c r="KYV1" t="s">
        <v>8376</v>
      </c>
      <c r="KYW1" t="s">
        <v>8377</v>
      </c>
      <c r="KYX1" t="s">
        <v>8378</v>
      </c>
      <c r="KYY1" t="s">
        <v>8379</v>
      </c>
      <c r="KYZ1" t="s">
        <v>8380</v>
      </c>
      <c r="KZA1" t="s">
        <v>8381</v>
      </c>
      <c r="KZB1" t="s">
        <v>8382</v>
      </c>
      <c r="KZC1" t="s">
        <v>8383</v>
      </c>
      <c r="KZD1" t="s">
        <v>8384</v>
      </c>
      <c r="KZE1" t="s">
        <v>8385</v>
      </c>
      <c r="KZF1" t="s">
        <v>8386</v>
      </c>
      <c r="KZG1" t="s">
        <v>8387</v>
      </c>
      <c r="KZH1" t="s">
        <v>8388</v>
      </c>
      <c r="KZI1" t="s">
        <v>8389</v>
      </c>
      <c r="KZJ1" t="s">
        <v>8390</v>
      </c>
      <c r="KZK1" t="s">
        <v>8391</v>
      </c>
      <c r="KZL1" t="s">
        <v>8392</v>
      </c>
      <c r="KZM1" t="s">
        <v>8393</v>
      </c>
      <c r="KZN1" t="s">
        <v>8394</v>
      </c>
      <c r="KZO1" t="s">
        <v>8395</v>
      </c>
      <c r="KZP1" t="s">
        <v>8396</v>
      </c>
      <c r="KZQ1" t="s">
        <v>8397</v>
      </c>
      <c r="KZR1" t="s">
        <v>8398</v>
      </c>
      <c r="KZS1" t="s">
        <v>8399</v>
      </c>
      <c r="KZT1" t="s">
        <v>8400</v>
      </c>
      <c r="KZU1" t="s">
        <v>8401</v>
      </c>
      <c r="KZV1" t="s">
        <v>8402</v>
      </c>
      <c r="KZW1" t="s">
        <v>8403</v>
      </c>
      <c r="KZX1" t="s">
        <v>8404</v>
      </c>
      <c r="KZY1" t="s">
        <v>8405</v>
      </c>
      <c r="KZZ1" t="s">
        <v>8406</v>
      </c>
      <c r="LAA1" t="s">
        <v>8407</v>
      </c>
      <c r="LAB1" t="s">
        <v>8408</v>
      </c>
      <c r="LAC1" t="s">
        <v>8409</v>
      </c>
      <c r="LAD1" t="s">
        <v>8410</v>
      </c>
      <c r="LAE1" t="s">
        <v>8411</v>
      </c>
      <c r="LAF1" t="s">
        <v>8412</v>
      </c>
      <c r="LAG1" t="s">
        <v>8413</v>
      </c>
      <c r="LAH1" t="s">
        <v>8414</v>
      </c>
      <c r="LAI1" t="s">
        <v>8415</v>
      </c>
      <c r="LAJ1" t="s">
        <v>8416</v>
      </c>
      <c r="LAK1" t="s">
        <v>8417</v>
      </c>
      <c r="LAL1" t="s">
        <v>8418</v>
      </c>
      <c r="LAM1" t="s">
        <v>8419</v>
      </c>
      <c r="LAN1" t="s">
        <v>8420</v>
      </c>
      <c r="LAO1" t="s">
        <v>8421</v>
      </c>
      <c r="LAP1" t="s">
        <v>8422</v>
      </c>
      <c r="LAQ1" t="s">
        <v>8423</v>
      </c>
      <c r="LAR1" t="s">
        <v>8424</v>
      </c>
      <c r="LAS1" t="s">
        <v>8425</v>
      </c>
      <c r="LAT1" t="s">
        <v>8426</v>
      </c>
      <c r="LAU1" t="s">
        <v>8427</v>
      </c>
      <c r="LAV1" t="s">
        <v>8428</v>
      </c>
      <c r="LAW1" t="s">
        <v>8429</v>
      </c>
      <c r="LAX1" t="s">
        <v>8430</v>
      </c>
      <c r="LAY1" t="s">
        <v>8431</v>
      </c>
      <c r="LAZ1" t="s">
        <v>8432</v>
      </c>
      <c r="LBA1" t="s">
        <v>8433</v>
      </c>
      <c r="LBB1" t="s">
        <v>8434</v>
      </c>
      <c r="LBC1" t="s">
        <v>8435</v>
      </c>
      <c r="LBD1" t="s">
        <v>8436</v>
      </c>
      <c r="LBE1" t="s">
        <v>8437</v>
      </c>
      <c r="LBF1" t="s">
        <v>8438</v>
      </c>
      <c r="LBG1" t="s">
        <v>8439</v>
      </c>
      <c r="LBH1" t="s">
        <v>8440</v>
      </c>
      <c r="LBI1" t="s">
        <v>8441</v>
      </c>
      <c r="LBJ1" t="s">
        <v>8442</v>
      </c>
      <c r="LBK1" t="s">
        <v>8443</v>
      </c>
      <c r="LBL1" t="s">
        <v>8444</v>
      </c>
      <c r="LBM1" t="s">
        <v>8445</v>
      </c>
      <c r="LBN1" t="s">
        <v>8446</v>
      </c>
      <c r="LBO1" t="s">
        <v>8447</v>
      </c>
      <c r="LBP1" t="s">
        <v>8448</v>
      </c>
      <c r="LBQ1" t="s">
        <v>8449</v>
      </c>
      <c r="LBR1" t="s">
        <v>8450</v>
      </c>
      <c r="LBS1" t="s">
        <v>8451</v>
      </c>
      <c r="LBT1" t="s">
        <v>8452</v>
      </c>
      <c r="LBU1" t="s">
        <v>8453</v>
      </c>
      <c r="LBV1" t="s">
        <v>8454</v>
      </c>
      <c r="LBW1" t="s">
        <v>8455</v>
      </c>
      <c r="LBX1" t="s">
        <v>8456</v>
      </c>
      <c r="LBY1" t="s">
        <v>8457</v>
      </c>
      <c r="LBZ1" t="s">
        <v>8458</v>
      </c>
      <c r="LCA1" t="s">
        <v>8459</v>
      </c>
      <c r="LCB1" t="s">
        <v>8460</v>
      </c>
      <c r="LCC1" t="s">
        <v>8461</v>
      </c>
      <c r="LCD1" t="s">
        <v>8462</v>
      </c>
      <c r="LCE1" t="s">
        <v>8463</v>
      </c>
      <c r="LCF1" t="s">
        <v>8464</v>
      </c>
      <c r="LCG1" t="s">
        <v>8465</v>
      </c>
      <c r="LCH1" t="s">
        <v>8466</v>
      </c>
      <c r="LCI1" t="s">
        <v>8467</v>
      </c>
      <c r="LCJ1" t="s">
        <v>8468</v>
      </c>
      <c r="LCK1" t="s">
        <v>8469</v>
      </c>
      <c r="LCL1" t="s">
        <v>8470</v>
      </c>
      <c r="LCM1" t="s">
        <v>8471</v>
      </c>
      <c r="LCN1" t="s">
        <v>8472</v>
      </c>
      <c r="LCO1" t="s">
        <v>8473</v>
      </c>
      <c r="LCP1" t="s">
        <v>8474</v>
      </c>
      <c r="LCQ1" t="s">
        <v>8475</v>
      </c>
      <c r="LCR1" t="s">
        <v>8476</v>
      </c>
      <c r="LCS1" t="s">
        <v>8477</v>
      </c>
      <c r="LCT1" t="s">
        <v>8478</v>
      </c>
      <c r="LCU1" t="s">
        <v>8479</v>
      </c>
      <c r="LCV1" t="s">
        <v>8480</v>
      </c>
      <c r="LCW1" t="s">
        <v>8481</v>
      </c>
      <c r="LCX1" t="s">
        <v>8482</v>
      </c>
      <c r="LCY1" t="s">
        <v>8483</v>
      </c>
      <c r="LCZ1" t="s">
        <v>8484</v>
      </c>
      <c r="LDA1" t="s">
        <v>8485</v>
      </c>
      <c r="LDB1" t="s">
        <v>8486</v>
      </c>
      <c r="LDC1" t="s">
        <v>8487</v>
      </c>
      <c r="LDD1" t="s">
        <v>8488</v>
      </c>
      <c r="LDE1" t="s">
        <v>8489</v>
      </c>
      <c r="LDF1" t="s">
        <v>8490</v>
      </c>
      <c r="LDG1" t="s">
        <v>8491</v>
      </c>
      <c r="LDH1" t="s">
        <v>8492</v>
      </c>
      <c r="LDI1" t="s">
        <v>8493</v>
      </c>
      <c r="LDJ1" t="s">
        <v>8494</v>
      </c>
      <c r="LDK1" t="s">
        <v>8495</v>
      </c>
      <c r="LDL1" t="s">
        <v>8496</v>
      </c>
      <c r="LDM1" t="s">
        <v>8497</v>
      </c>
      <c r="LDN1" t="s">
        <v>8498</v>
      </c>
      <c r="LDO1" t="s">
        <v>8499</v>
      </c>
      <c r="LDP1" t="s">
        <v>8500</v>
      </c>
      <c r="LDQ1" t="s">
        <v>8501</v>
      </c>
      <c r="LDR1" t="s">
        <v>8502</v>
      </c>
      <c r="LDS1" t="s">
        <v>8503</v>
      </c>
      <c r="LDT1" t="s">
        <v>8504</v>
      </c>
      <c r="LDU1" t="s">
        <v>8505</v>
      </c>
      <c r="LDV1" t="s">
        <v>8506</v>
      </c>
      <c r="LDW1" t="s">
        <v>8507</v>
      </c>
      <c r="LDX1" t="s">
        <v>8508</v>
      </c>
      <c r="LDY1" t="s">
        <v>8509</v>
      </c>
      <c r="LDZ1" t="s">
        <v>8510</v>
      </c>
      <c r="LEA1" t="s">
        <v>8511</v>
      </c>
      <c r="LEB1" t="s">
        <v>8512</v>
      </c>
      <c r="LEC1" t="s">
        <v>8513</v>
      </c>
      <c r="LED1" t="s">
        <v>8514</v>
      </c>
      <c r="LEE1" t="s">
        <v>8515</v>
      </c>
      <c r="LEF1" t="s">
        <v>8516</v>
      </c>
      <c r="LEG1" t="s">
        <v>8517</v>
      </c>
      <c r="LEH1" t="s">
        <v>8518</v>
      </c>
      <c r="LEI1" t="s">
        <v>8519</v>
      </c>
      <c r="LEJ1" t="s">
        <v>8520</v>
      </c>
      <c r="LEK1" t="s">
        <v>8521</v>
      </c>
      <c r="LEL1" t="s">
        <v>8522</v>
      </c>
      <c r="LEM1" t="s">
        <v>8523</v>
      </c>
      <c r="LEN1" t="s">
        <v>8524</v>
      </c>
      <c r="LEO1" t="s">
        <v>8525</v>
      </c>
      <c r="LEP1" t="s">
        <v>8526</v>
      </c>
      <c r="LEQ1" t="s">
        <v>8527</v>
      </c>
      <c r="LER1" t="s">
        <v>8528</v>
      </c>
      <c r="LES1" t="s">
        <v>8529</v>
      </c>
      <c r="LET1" t="s">
        <v>8530</v>
      </c>
      <c r="LEU1" t="s">
        <v>8531</v>
      </c>
      <c r="LEV1" t="s">
        <v>8532</v>
      </c>
      <c r="LEW1" t="s">
        <v>8533</v>
      </c>
      <c r="LEX1" t="s">
        <v>8534</v>
      </c>
      <c r="LEY1" t="s">
        <v>8535</v>
      </c>
      <c r="LEZ1" t="s">
        <v>8536</v>
      </c>
      <c r="LFA1" t="s">
        <v>8537</v>
      </c>
      <c r="LFB1" t="s">
        <v>8538</v>
      </c>
      <c r="LFC1" t="s">
        <v>8539</v>
      </c>
      <c r="LFD1" t="s">
        <v>8540</v>
      </c>
      <c r="LFE1" t="s">
        <v>8541</v>
      </c>
      <c r="LFF1" t="s">
        <v>8542</v>
      </c>
      <c r="LFG1" t="s">
        <v>8543</v>
      </c>
      <c r="LFH1" t="s">
        <v>8544</v>
      </c>
      <c r="LFI1" t="s">
        <v>8545</v>
      </c>
      <c r="LFJ1" t="s">
        <v>8546</v>
      </c>
      <c r="LFK1" t="s">
        <v>8547</v>
      </c>
      <c r="LFL1" t="s">
        <v>8548</v>
      </c>
      <c r="LFM1" t="s">
        <v>8549</v>
      </c>
      <c r="LFN1" t="s">
        <v>8550</v>
      </c>
      <c r="LFO1" t="s">
        <v>8551</v>
      </c>
      <c r="LFP1" t="s">
        <v>8552</v>
      </c>
      <c r="LFQ1" t="s">
        <v>8553</v>
      </c>
      <c r="LFR1" t="s">
        <v>8554</v>
      </c>
      <c r="LFS1" t="s">
        <v>8555</v>
      </c>
      <c r="LFT1" t="s">
        <v>8556</v>
      </c>
      <c r="LFU1" t="s">
        <v>8557</v>
      </c>
      <c r="LFV1" t="s">
        <v>8558</v>
      </c>
      <c r="LFW1" t="s">
        <v>8559</v>
      </c>
      <c r="LFX1" t="s">
        <v>8560</v>
      </c>
      <c r="LFY1" t="s">
        <v>8561</v>
      </c>
      <c r="LFZ1" t="s">
        <v>8562</v>
      </c>
      <c r="LGA1" t="s">
        <v>8563</v>
      </c>
      <c r="LGB1" t="s">
        <v>8564</v>
      </c>
      <c r="LGC1" t="s">
        <v>8565</v>
      </c>
      <c r="LGD1" t="s">
        <v>8566</v>
      </c>
      <c r="LGE1" t="s">
        <v>8567</v>
      </c>
      <c r="LGF1" t="s">
        <v>8568</v>
      </c>
      <c r="LGG1" t="s">
        <v>8569</v>
      </c>
      <c r="LGH1" t="s">
        <v>8570</v>
      </c>
      <c r="LGI1" t="s">
        <v>8571</v>
      </c>
      <c r="LGJ1" t="s">
        <v>8572</v>
      </c>
      <c r="LGK1" t="s">
        <v>8573</v>
      </c>
      <c r="LGL1" t="s">
        <v>8574</v>
      </c>
      <c r="LGM1" t="s">
        <v>8575</v>
      </c>
      <c r="LGN1" t="s">
        <v>8576</v>
      </c>
      <c r="LGO1" t="s">
        <v>8577</v>
      </c>
      <c r="LGP1" t="s">
        <v>8578</v>
      </c>
      <c r="LGQ1" t="s">
        <v>8579</v>
      </c>
      <c r="LGR1" t="s">
        <v>8580</v>
      </c>
      <c r="LGS1" t="s">
        <v>8581</v>
      </c>
      <c r="LGT1" t="s">
        <v>8582</v>
      </c>
      <c r="LGU1" t="s">
        <v>8583</v>
      </c>
      <c r="LGV1" t="s">
        <v>8584</v>
      </c>
      <c r="LGW1" t="s">
        <v>8585</v>
      </c>
      <c r="LGX1" t="s">
        <v>8586</v>
      </c>
      <c r="LGY1" t="s">
        <v>8587</v>
      </c>
      <c r="LGZ1" t="s">
        <v>8588</v>
      </c>
      <c r="LHA1" t="s">
        <v>8589</v>
      </c>
      <c r="LHB1" t="s">
        <v>8590</v>
      </c>
      <c r="LHC1" t="s">
        <v>8591</v>
      </c>
      <c r="LHD1" t="s">
        <v>8592</v>
      </c>
      <c r="LHE1" t="s">
        <v>8593</v>
      </c>
      <c r="LHF1" t="s">
        <v>8594</v>
      </c>
      <c r="LHG1" t="s">
        <v>8595</v>
      </c>
      <c r="LHH1" t="s">
        <v>8596</v>
      </c>
      <c r="LHI1" t="s">
        <v>8597</v>
      </c>
      <c r="LHJ1" t="s">
        <v>8598</v>
      </c>
      <c r="LHK1" t="s">
        <v>8599</v>
      </c>
      <c r="LHL1" t="s">
        <v>8600</v>
      </c>
      <c r="LHM1" t="s">
        <v>8601</v>
      </c>
      <c r="LHN1" t="s">
        <v>8602</v>
      </c>
      <c r="LHO1" t="s">
        <v>8603</v>
      </c>
      <c r="LHP1" t="s">
        <v>8604</v>
      </c>
      <c r="LHQ1" t="s">
        <v>8605</v>
      </c>
      <c r="LHR1" t="s">
        <v>8606</v>
      </c>
      <c r="LHS1" t="s">
        <v>8607</v>
      </c>
      <c r="LHT1" t="s">
        <v>8608</v>
      </c>
      <c r="LHU1" t="s">
        <v>8609</v>
      </c>
      <c r="LHV1" t="s">
        <v>8610</v>
      </c>
      <c r="LHW1" t="s">
        <v>8611</v>
      </c>
      <c r="LHX1" t="s">
        <v>8612</v>
      </c>
      <c r="LHY1" t="s">
        <v>8613</v>
      </c>
      <c r="LHZ1" t="s">
        <v>8614</v>
      </c>
      <c r="LIA1" t="s">
        <v>8615</v>
      </c>
      <c r="LIB1" t="s">
        <v>8616</v>
      </c>
      <c r="LIC1" t="s">
        <v>8617</v>
      </c>
      <c r="LID1" t="s">
        <v>8618</v>
      </c>
      <c r="LIE1" t="s">
        <v>8619</v>
      </c>
      <c r="LIF1" t="s">
        <v>8620</v>
      </c>
      <c r="LIG1" t="s">
        <v>8621</v>
      </c>
      <c r="LIH1" t="s">
        <v>8622</v>
      </c>
      <c r="LII1" t="s">
        <v>8623</v>
      </c>
      <c r="LIJ1" t="s">
        <v>8624</v>
      </c>
      <c r="LIK1" t="s">
        <v>8625</v>
      </c>
      <c r="LIL1" t="s">
        <v>8626</v>
      </c>
      <c r="LIM1" t="s">
        <v>8627</v>
      </c>
      <c r="LIN1" t="s">
        <v>8628</v>
      </c>
      <c r="LIO1" t="s">
        <v>8629</v>
      </c>
      <c r="LIP1" t="s">
        <v>8630</v>
      </c>
      <c r="LIQ1" t="s">
        <v>8631</v>
      </c>
      <c r="LIR1" t="s">
        <v>8632</v>
      </c>
      <c r="LIS1" t="s">
        <v>8633</v>
      </c>
      <c r="LIT1" t="s">
        <v>8634</v>
      </c>
      <c r="LIU1" t="s">
        <v>8635</v>
      </c>
      <c r="LIV1" t="s">
        <v>8636</v>
      </c>
      <c r="LIW1" t="s">
        <v>8637</v>
      </c>
      <c r="LIX1" t="s">
        <v>8638</v>
      </c>
      <c r="LIY1" t="s">
        <v>8639</v>
      </c>
      <c r="LIZ1" t="s">
        <v>8640</v>
      </c>
      <c r="LJA1" t="s">
        <v>8641</v>
      </c>
      <c r="LJB1" t="s">
        <v>8642</v>
      </c>
      <c r="LJC1" t="s">
        <v>8643</v>
      </c>
      <c r="LJD1" t="s">
        <v>8644</v>
      </c>
      <c r="LJE1" t="s">
        <v>8645</v>
      </c>
      <c r="LJF1" t="s">
        <v>8646</v>
      </c>
      <c r="LJG1" t="s">
        <v>8647</v>
      </c>
      <c r="LJH1" t="s">
        <v>8648</v>
      </c>
      <c r="LJI1" t="s">
        <v>8649</v>
      </c>
      <c r="LJJ1" t="s">
        <v>8650</v>
      </c>
      <c r="LJK1" t="s">
        <v>8651</v>
      </c>
      <c r="LJL1" t="s">
        <v>8652</v>
      </c>
      <c r="LJM1" t="s">
        <v>8653</v>
      </c>
      <c r="LJN1" t="s">
        <v>8654</v>
      </c>
      <c r="LJO1" t="s">
        <v>8655</v>
      </c>
      <c r="LJP1" t="s">
        <v>8656</v>
      </c>
      <c r="LJQ1" t="s">
        <v>8657</v>
      </c>
      <c r="LJR1" t="s">
        <v>8658</v>
      </c>
      <c r="LJS1" t="s">
        <v>8659</v>
      </c>
      <c r="LJT1" t="s">
        <v>8660</v>
      </c>
      <c r="LJU1" t="s">
        <v>8661</v>
      </c>
      <c r="LJV1" t="s">
        <v>8662</v>
      </c>
      <c r="LJW1" t="s">
        <v>8663</v>
      </c>
      <c r="LJX1" t="s">
        <v>8664</v>
      </c>
      <c r="LJY1" t="s">
        <v>8665</v>
      </c>
      <c r="LJZ1" t="s">
        <v>8666</v>
      </c>
      <c r="LKA1" t="s">
        <v>8667</v>
      </c>
      <c r="LKB1" t="s">
        <v>8668</v>
      </c>
      <c r="LKC1" t="s">
        <v>8669</v>
      </c>
      <c r="LKD1" t="s">
        <v>8670</v>
      </c>
      <c r="LKE1" t="s">
        <v>8671</v>
      </c>
      <c r="LKF1" t="s">
        <v>8672</v>
      </c>
      <c r="LKG1" t="s">
        <v>8673</v>
      </c>
      <c r="LKH1" t="s">
        <v>8674</v>
      </c>
      <c r="LKI1" t="s">
        <v>8675</v>
      </c>
      <c r="LKJ1" t="s">
        <v>8676</v>
      </c>
      <c r="LKK1" t="s">
        <v>8677</v>
      </c>
      <c r="LKL1" t="s">
        <v>8678</v>
      </c>
      <c r="LKM1" t="s">
        <v>8679</v>
      </c>
      <c r="LKN1" t="s">
        <v>8680</v>
      </c>
      <c r="LKO1" t="s">
        <v>8681</v>
      </c>
      <c r="LKP1" t="s">
        <v>8682</v>
      </c>
      <c r="LKQ1" t="s">
        <v>8683</v>
      </c>
      <c r="LKR1" t="s">
        <v>8684</v>
      </c>
      <c r="LKS1" t="s">
        <v>8685</v>
      </c>
      <c r="LKT1" t="s">
        <v>8686</v>
      </c>
      <c r="LKU1" t="s">
        <v>8687</v>
      </c>
      <c r="LKV1" t="s">
        <v>8688</v>
      </c>
      <c r="LKW1" t="s">
        <v>8689</v>
      </c>
      <c r="LKX1" t="s">
        <v>8690</v>
      </c>
      <c r="LKY1" t="s">
        <v>8691</v>
      </c>
      <c r="LKZ1" t="s">
        <v>8692</v>
      </c>
      <c r="LLA1" t="s">
        <v>8693</v>
      </c>
      <c r="LLB1" t="s">
        <v>8694</v>
      </c>
      <c r="LLC1" t="s">
        <v>8695</v>
      </c>
      <c r="LLD1" t="s">
        <v>8696</v>
      </c>
      <c r="LLE1" t="s">
        <v>8697</v>
      </c>
      <c r="LLF1" t="s">
        <v>8698</v>
      </c>
      <c r="LLG1" t="s">
        <v>8699</v>
      </c>
      <c r="LLH1" t="s">
        <v>8700</v>
      </c>
      <c r="LLI1" t="s">
        <v>8701</v>
      </c>
      <c r="LLJ1" t="s">
        <v>8702</v>
      </c>
      <c r="LLK1" t="s">
        <v>8703</v>
      </c>
      <c r="LLL1" t="s">
        <v>8704</v>
      </c>
      <c r="LLM1" t="s">
        <v>8705</v>
      </c>
      <c r="LLN1" t="s">
        <v>8706</v>
      </c>
      <c r="LLO1" t="s">
        <v>8707</v>
      </c>
      <c r="LLP1" t="s">
        <v>8708</v>
      </c>
      <c r="LLQ1" t="s">
        <v>8709</v>
      </c>
      <c r="LLR1" t="s">
        <v>8710</v>
      </c>
      <c r="LLS1" t="s">
        <v>8711</v>
      </c>
      <c r="LLT1" t="s">
        <v>8712</v>
      </c>
      <c r="LLU1" t="s">
        <v>8713</v>
      </c>
      <c r="LLV1" t="s">
        <v>8714</v>
      </c>
      <c r="LLW1" t="s">
        <v>8715</v>
      </c>
      <c r="LLX1" t="s">
        <v>8716</v>
      </c>
      <c r="LLY1" t="s">
        <v>8717</v>
      </c>
      <c r="LLZ1" t="s">
        <v>8718</v>
      </c>
      <c r="LMA1" t="s">
        <v>8719</v>
      </c>
      <c r="LMB1" t="s">
        <v>8720</v>
      </c>
      <c r="LMC1" t="s">
        <v>8721</v>
      </c>
      <c r="LMD1" t="s">
        <v>8722</v>
      </c>
      <c r="LME1" t="s">
        <v>8723</v>
      </c>
      <c r="LMF1" t="s">
        <v>8724</v>
      </c>
      <c r="LMG1" t="s">
        <v>8725</v>
      </c>
      <c r="LMH1" t="s">
        <v>8726</v>
      </c>
      <c r="LMI1" t="s">
        <v>8727</v>
      </c>
      <c r="LMJ1" t="s">
        <v>8728</v>
      </c>
      <c r="LMK1" t="s">
        <v>8729</v>
      </c>
      <c r="LML1" t="s">
        <v>8730</v>
      </c>
      <c r="LMM1" t="s">
        <v>8731</v>
      </c>
      <c r="LMN1" t="s">
        <v>8732</v>
      </c>
      <c r="LMO1" t="s">
        <v>8733</v>
      </c>
      <c r="LMP1" t="s">
        <v>8734</v>
      </c>
      <c r="LMQ1" t="s">
        <v>8735</v>
      </c>
      <c r="LMR1" t="s">
        <v>8736</v>
      </c>
      <c r="LMS1" t="s">
        <v>8737</v>
      </c>
      <c r="LMT1" t="s">
        <v>8738</v>
      </c>
      <c r="LMU1" t="s">
        <v>8739</v>
      </c>
      <c r="LMV1" t="s">
        <v>8740</v>
      </c>
      <c r="LMW1" t="s">
        <v>8741</v>
      </c>
      <c r="LMX1" t="s">
        <v>8742</v>
      </c>
      <c r="LMY1" t="s">
        <v>8743</v>
      </c>
      <c r="LMZ1" t="s">
        <v>8744</v>
      </c>
      <c r="LNA1" t="s">
        <v>8745</v>
      </c>
      <c r="LNB1" t="s">
        <v>8746</v>
      </c>
      <c r="LNC1" t="s">
        <v>8747</v>
      </c>
      <c r="LND1" t="s">
        <v>8748</v>
      </c>
      <c r="LNE1" t="s">
        <v>8749</v>
      </c>
      <c r="LNF1" t="s">
        <v>8750</v>
      </c>
      <c r="LNG1" t="s">
        <v>8751</v>
      </c>
      <c r="LNH1" t="s">
        <v>8752</v>
      </c>
      <c r="LNI1" t="s">
        <v>8753</v>
      </c>
      <c r="LNJ1" t="s">
        <v>8754</v>
      </c>
      <c r="LNK1" t="s">
        <v>8755</v>
      </c>
      <c r="LNL1" t="s">
        <v>8756</v>
      </c>
      <c r="LNM1" t="s">
        <v>8757</v>
      </c>
      <c r="LNN1" t="s">
        <v>8758</v>
      </c>
      <c r="LNO1" t="s">
        <v>8759</v>
      </c>
      <c r="LNP1" t="s">
        <v>8760</v>
      </c>
      <c r="LNQ1" t="s">
        <v>8761</v>
      </c>
      <c r="LNR1" t="s">
        <v>8762</v>
      </c>
      <c r="LNS1" t="s">
        <v>8763</v>
      </c>
      <c r="LNT1" t="s">
        <v>8764</v>
      </c>
      <c r="LNU1" t="s">
        <v>8765</v>
      </c>
      <c r="LNV1" t="s">
        <v>8766</v>
      </c>
      <c r="LNW1" t="s">
        <v>8767</v>
      </c>
      <c r="LNX1" t="s">
        <v>8768</v>
      </c>
      <c r="LNY1" t="s">
        <v>8769</v>
      </c>
      <c r="LNZ1" t="s">
        <v>8770</v>
      </c>
      <c r="LOA1" t="s">
        <v>8771</v>
      </c>
      <c r="LOB1" t="s">
        <v>8772</v>
      </c>
      <c r="LOC1" t="s">
        <v>8773</v>
      </c>
      <c r="LOD1" t="s">
        <v>8774</v>
      </c>
      <c r="LOE1" t="s">
        <v>8775</v>
      </c>
      <c r="LOF1" t="s">
        <v>8776</v>
      </c>
      <c r="LOG1" t="s">
        <v>8777</v>
      </c>
      <c r="LOH1" t="s">
        <v>8778</v>
      </c>
      <c r="LOI1" t="s">
        <v>8779</v>
      </c>
      <c r="LOJ1" t="s">
        <v>8780</v>
      </c>
      <c r="LOK1" t="s">
        <v>8781</v>
      </c>
      <c r="LOL1" t="s">
        <v>8782</v>
      </c>
      <c r="LOM1" t="s">
        <v>8783</v>
      </c>
      <c r="LON1" t="s">
        <v>8784</v>
      </c>
      <c r="LOO1" t="s">
        <v>8785</v>
      </c>
      <c r="LOP1" t="s">
        <v>8786</v>
      </c>
      <c r="LOQ1" t="s">
        <v>8787</v>
      </c>
      <c r="LOR1" t="s">
        <v>8788</v>
      </c>
      <c r="LOS1" t="s">
        <v>8789</v>
      </c>
      <c r="LOT1" t="s">
        <v>8790</v>
      </c>
      <c r="LOU1" t="s">
        <v>8791</v>
      </c>
      <c r="LOV1" t="s">
        <v>8792</v>
      </c>
      <c r="LOW1" t="s">
        <v>8793</v>
      </c>
      <c r="LOX1" t="s">
        <v>8794</v>
      </c>
      <c r="LOY1" t="s">
        <v>8795</v>
      </c>
      <c r="LOZ1" t="s">
        <v>8796</v>
      </c>
      <c r="LPA1" t="s">
        <v>8797</v>
      </c>
      <c r="LPB1" t="s">
        <v>8798</v>
      </c>
      <c r="LPC1" t="s">
        <v>8799</v>
      </c>
      <c r="LPD1" t="s">
        <v>8800</v>
      </c>
      <c r="LPE1" t="s">
        <v>8801</v>
      </c>
      <c r="LPF1" t="s">
        <v>8802</v>
      </c>
      <c r="LPG1" t="s">
        <v>8803</v>
      </c>
      <c r="LPH1" t="s">
        <v>8804</v>
      </c>
      <c r="LPI1" t="s">
        <v>8805</v>
      </c>
      <c r="LPJ1" t="s">
        <v>8806</v>
      </c>
      <c r="LPK1" t="s">
        <v>8807</v>
      </c>
      <c r="LPL1" t="s">
        <v>8808</v>
      </c>
      <c r="LPM1" t="s">
        <v>8809</v>
      </c>
      <c r="LPN1" t="s">
        <v>8810</v>
      </c>
      <c r="LPO1" t="s">
        <v>8811</v>
      </c>
      <c r="LPP1" t="s">
        <v>8812</v>
      </c>
      <c r="LPQ1" t="s">
        <v>8813</v>
      </c>
      <c r="LPR1" t="s">
        <v>8814</v>
      </c>
      <c r="LPS1" t="s">
        <v>8815</v>
      </c>
      <c r="LPT1" t="s">
        <v>8816</v>
      </c>
      <c r="LPU1" t="s">
        <v>8817</v>
      </c>
      <c r="LPV1" t="s">
        <v>8818</v>
      </c>
      <c r="LPW1" t="s">
        <v>8819</v>
      </c>
      <c r="LPX1" t="s">
        <v>8820</v>
      </c>
      <c r="LPY1" t="s">
        <v>8821</v>
      </c>
      <c r="LPZ1" t="s">
        <v>8822</v>
      </c>
      <c r="LQA1" t="s">
        <v>8823</v>
      </c>
      <c r="LQB1" t="s">
        <v>8824</v>
      </c>
      <c r="LQC1" t="s">
        <v>8825</v>
      </c>
      <c r="LQD1" t="s">
        <v>8826</v>
      </c>
      <c r="LQE1" t="s">
        <v>8827</v>
      </c>
      <c r="LQF1" t="s">
        <v>8828</v>
      </c>
      <c r="LQG1" t="s">
        <v>8829</v>
      </c>
      <c r="LQH1" t="s">
        <v>8830</v>
      </c>
      <c r="LQI1" t="s">
        <v>8831</v>
      </c>
      <c r="LQJ1" t="s">
        <v>8832</v>
      </c>
      <c r="LQK1" t="s">
        <v>8833</v>
      </c>
      <c r="LQL1" t="s">
        <v>8834</v>
      </c>
      <c r="LQM1" t="s">
        <v>8835</v>
      </c>
      <c r="LQN1" t="s">
        <v>8836</v>
      </c>
      <c r="LQO1" t="s">
        <v>8837</v>
      </c>
      <c r="LQP1" t="s">
        <v>8838</v>
      </c>
      <c r="LQQ1" t="s">
        <v>8839</v>
      </c>
      <c r="LQR1" t="s">
        <v>8840</v>
      </c>
      <c r="LQS1" t="s">
        <v>8841</v>
      </c>
      <c r="LQT1" t="s">
        <v>8842</v>
      </c>
      <c r="LQU1" t="s">
        <v>8843</v>
      </c>
      <c r="LQV1" t="s">
        <v>8844</v>
      </c>
      <c r="LQW1" t="s">
        <v>8845</v>
      </c>
      <c r="LQX1" t="s">
        <v>8846</v>
      </c>
      <c r="LQY1" t="s">
        <v>8847</v>
      </c>
      <c r="LQZ1" t="s">
        <v>8848</v>
      </c>
      <c r="LRA1" t="s">
        <v>8849</v>
      </c>
      <c r="LRB1" t="s">
        <v>8850</v>
      </c>
      <c r="LRC1" t="s">
        <v>8851</v>
      </c>
      <c r="LRD1" t="s">
        <v>8852</v>
      </c>
      <c r="LRE1" t="s">
        <v>8853</v>
      </c>
      <c r="LRF1" t="s">
        <v>8854</v>
      </c>
      <c r="LRG1" t="s">
        <v>8855</v>
      </c>
      <c r="LRH1" t="s">
        <v>8856</v>
      </c>
      <c r="LRI1" t="s">
        <v>8857</v>
      </c>
      <c r="LRJ1" t="s">
        <v>8858</v>
      </c>
      <c r="LRK1" t="s">
        <v>8859</v>
      </c>
      <c r="LRL1" t="s">
        <v>8860</v>
      </c>
      <c r="LRM1" t="s">
        <v>8861</v>
      </c>
      <c r="LRN1" t="s">
        <v>8862</v>
      </c>
      <c r="LRO1" t="s">
        <v>8863</v>
      </c>
      <c r="LRP1" t="s">
        <v>8864</v>
      </c>
      <c r="LRQ1" t="s">
        <v>8865</v>
      </c>
      <c r="LRR1" t="s">
        <v>8866</v>
      </c>
      <c r="LRS1" t="s">
        <v>8867</v>
      </c>
      <c r="LRT1" t="s">
        <v>8868</v>
      </c>
      <c r="LRU1" t="s">
        <v>8869</v>
      </c>
      <c r="LRV1" t="s">
        <v>8870</v>
      </c>
      <c r="LRW1" t="s">
        <v>8871</v>
      </c>
      <c r="LRX1" t="s">
        <v>8872</v>
      </c>
      <c r="LRY1" t="s">
        <v>8873</v>
      </c>
      <c r="LRZ1" t="s">
        <v>8874</v>
      </c>
      <c r="LSA1" t="s">
        <v>8875</v>
      </c>
      <c r="LSB1" t="s">
        <v>8876</v>
      </c>
      <c r="LSC1" t="s">
        <v>8877</v>
      </c>
      <c r="LSD1" t="s">
        <v>8878</v>
      </c>
      <c r="LSE1" t="s">
        <v>8879</v>
      </c>
      <c r="LSF1" t="s">
        <v>8880</v>
      </c>
      <c r="LSG1" t="s">
        <v>8881</v>
      </c>
      <c r="LSH1" t="s">
        <v>8882</v>
      </c>
      <c r="LSI1" t="s">
        <v>8883</v>
      </c>
      <c r="LSJ1" t="s">
        <v>8884</v>
      </c>
      <c r="LSK1" t="s">
        <v>8885</v>
      </c>
      <c r="LSL1" t="s">
        <v>8886</v>
      </c>
      <c r="LSM1" t="s">
        <v>8887</v>
      </c>
      <c r="LSN1" t="s">
        <v>8888</v>
      </c>
      <c r="LSO1" t="s">
        <v>8889</v>
      </c>
      <c r="LSP1" t="s">
        <v>8890</v>
      </c>
      <c r="LSQ1" t="s">
        <v>8891</v>
      </c>
      <c r="LSR1" t="s">
        <v>8892</v>
      </c>
      <c r="LSS1" t="s">
        <v>8893</v>
      </c>
      <c r="LST1" t="s">
        <v>8894</v>
      </c>
      <c r="LSU1" t="s">
        <v>8895</v>
      </c>
      <c r="LSV1" t="s">
        <v>8896</v>
      </c>
      <c r="LSW1" t="s">
        <v>8897</v>
      </c>
      <c r="LSX1" t="s">
        <v>8898</v>
      </c>
      <c r="LSY1" t="s">
        <v>8899</v>
      </c>
      <c r="LSZ1" t="s">
        <v>8900</v>
      </c>
      <c r="LTA1" t="s">
        <v>8901</v>
      </c>
      <c r="LTB1" t="s">
        <v>8902</v>
      </c>
      <c r="LTC1" t="s">
        <v>8903</v>
      </c>
      <c r="LTD1" t="s">
        <v>8904</v>
      </c>
      <c r="LTE1" t="s">
        <v>8905</v>
      </c>
      <c r="LTF1" t="s">
        <v>8906</v>
      </c>
      <c r="LTG1" t="s">
        <v>8907</v>
      </c>
      <c r="LTH1" t="s">
        <v>8908</v>
      </c>
      <c r="LTI1" t="s">
        <v>8909</v>
      </c>
      <c r="LTJ1" t="s">
        <v>8910</v>
      </c>
      <c r="LTK1" t="s">
        <v>8911</v>
      </c>
      <c r="LTL1" t="s">
        <v>8912</v>
      </c>
      <c r="LTM1" t="s">
        <v>8913</v>
      </c>
      <c r="LTN1" t="s">
        <v>8914</v>
      </c>
      <c r="LTO1" t="s">
        <v>8915</v>
      </c>
      <c r="LTP1" t="s">
        <v>8916</v>
      </c>
      <c r="LTQ1" t="s">
        <v>8917</v>
      </c>
      <c r="LTR1" t="s">
        <v>8918</v>
      </c>
      <c r="LTS1" t="s">
        <v>8919</v>
      </c>
      <c r="LTT1" t="s">
        <v>8920</v>
      </c>
      <c r="LTU1" t="s">
        <v>8921</v>
      </c>
      <c r="LTV1" t="s">
        <v>8922</v>
      </c>
      <c r="LTW1" t="s">
        <v>8923</v>
      </c>
      <c r="LTX1" t="s">
        <v>8924</v>
      </c>
      <c r="LTY1" t="s">
        <v>8925</v>
      </c>
      <c r="LTZ1" t="s">
        <v>8926</v>
      </c>
      <c r="LUA1" t="s">
        <v>8927</v>
      </c>
      <c r="LUB1" t="s">
        <v>8928</v>
      </c>
      <c r="LUC1" t="s">
        <v>8929</v>
      </c>
      <c r="LUD1" t="s">
        <v>8930</v>
      </c>
      <c r="LUE1" t="s">
        <v>8931</v>
      </c>
      <c r="LUF1" t="s">
        <v>8932</v>
      </c>
      <c r="LUG1" t="s">
        <v>8933</v>
      </c>
      <c r="LUH1" t="s">
        <v>8934</v>
      </c>
      <c r="LUI1" t="s">
        <v>8935</v>
      </c>
      <c r="LUJ1" t="s">
        <v>8936</v>
      </c>
      <c r="LUK1" t="s">
        <v>8937</v>
      </c>
      <c r="LUL1" t="s">
        <v>8938</v>
      </c>
      <c r="LUM1" t="s">
        <v>8939</v>
      </c>
      <c r="LUN1" t="s">
        <v>8940</v>
      </c>
      <c r="LUO1" t="s">
        <v>8941</v>
      </c>
      <c r="LUP1" t="s">
        <v>8942</v>
      </c>
      <c r="LUQ1" t="s">
        <v>8943</v>
      </c>
      <c r="LUR1" t="s">
        <v>8944</v>
      </c>
      <c r="LUS1" t="s">
        <v>8945</v>
      </c>
      <c r="LUT1" t="s">
        <v>8946</v>
      </c>
      <c r="LUU1" t="s">
        <v>8947</v>
      </c>
      <c r="LUV1" t="s">
        <v>8948</v>
      </c>
      <c r="LUW1" t="s">
        <v>8949</v>
      </c>
      <c r="LUX1" t="s">
        <v>8950</v>
      </c>
      <c r="LUY1" t="s">
        <v>8951</v>
      </c>
      <c r="LUZ1" t="s">
        <v>8952</v>
      </c>
      <c r="LVA1" t="s">
        <v>8953</v>
      </c>
      <c r="LVB1" t="s">
        <v>8954</v>
      </c>
      <c r="LVC1" t="s">
        <v>8955</v>
      </c>
      <c r="LVD1" t="s">
        <v>8956</v>
      </c>
      <c r="LVE1" t="s">
        <v>8957</v>
      </c>
      <c r="LVF1" t="s">
        <v>8958</v>
      </c>
      <c r="LVG1" t="s">
        <v>8959</v>
      </c>
      <c r="LVH1" t="s">
        <v>8960</v>
      </c>
      <c r="LVI1" t="s">
        <v>8961</v>
      </c>
      <c r="LVJ1" t="s">
        <v>8962</v>
      </c>
      <c r="LVK1" t="s">
        <v>8963</v>
      </c>
      <c r="LVL1" t="s">
        <v>8964</v>
      </c>
      <c r="LVM1" t="s">
        <v>8965</v>
      </c>
      <c r="LVN1" t="s">
        <v>8966</v>
      </c>
      <c r="LVO1" t="s">
        <v>8967</v>
      </c>
      <c r="LVP1" t="s">
        <v>8968</v>
      </c>
      <c r="LVQ1" t="s">
        <v>8969</v>
      </c>
      <c r="LVR1" t="s">
        <v>8970</v>
      </c>
      <c r="LVS1" t="s">
        <v>8971</v>
      </c>
      <c r="LVT1" t="s">
        <v>8972</v>
      </c>
      <c r="LVU1" t="s">
        <v>8973</v>
      </c>
      <c r="LVV1" t="s">
        <v>8974</v>
      </c>
      <c r="LVW1" t="s">
        <v>8975</v>
      </c>
      <c r="LVX1" t="s">
        <v>8976</v>
      </c>
      <c r="LVY1" t="s">
        <v>8977</v>
      </c>
      <c r="LVZ1" t="s">
        <v>8978</v>
      </c>
      <c r="LWA1" t="s">
        <v>8979</v>
      </c>
      <c r="LWB1" t="s">
        <v>8980</v>
      </c>
      <c r="LWC1" t="s">
        <v>8981</v>
      </c>
      <c r="LWD1" t="s">
        <v>8982</v>
      </c>
      <c r="LWE1" t="s">
        <v>8983</v>
      </c>
      <c r="LWF1" t="s">
        <v>8984</v>
      </c>
      <c r="LWG1" t="s">
        <v>8985</v>
      </c>
      <c r="LWH1" t="s">
        <v>8986</v>
      </c>
      <c r="LWI1" t="s">
        <v>8987</v>
      </c>
      <c r="LWJ1" t="s">
        <v>8988</v>
      </c>
      <c r="LWK1" t="s">
        <v>8989</v>
      </c>
      <c r="LWL1" t="s">
        <v>8990</v>
      </c>
      <c r="LWM1" t="s">
        <v>8991</v>
      </c>
      <c r="LWN1" t="s">
        <v>8992</v>
      </c>
      <c r="LWO1" t="s">
        <v>8993</v>
      </c>
      <c r="LWP1" t="s">
        <v>8994</v>
      </c>
      <c r="LWQ1" t="s">
        <v>8995</v>
      </c>
      <c r="LWR1" t="s">
        <v>8996</v>
      </c>
      <c r="LWS1" t="s">
        <v>8997</v>
      </c>
      <c r="LWT1" t="s">
        <v>8998</v>
      </c>
      <c r="LWU1" t="s">
        <v>8999</v>
      </c>
      <c r="LWV1" t="s">
        <v>9000</v>
      </c>
      <c r="LWW1" t="s">
        <v>9001</v>
      </c>
      <c r="LWX1" t="s">
        <v>9002</v>
      </c>
      <c r="LWY1" t="s">
        <v>9003</v>
      </c>
      <c r="LWZ1" t="s">
        <v>9004</v>
      </c>
      <c r="LXA1" t="s">
        <v>9005</v>
      </c>
      <c r="LXB1" t="s">
        <v>9006</v>
      </c>
      <c r="LXC1" t="s">
        <v>9007</v>
      </c>
      <c r="LXD1" t="s">
        <v>9008</v>
      </c>
      <c r="LXE1" t="s">
        <v>9009</v>
      </c>
      <c r="LXF1" t="s">
        <v>9010</v>
      </c>
      <c r="LXG1" t="s">
        <v>9011</v>
      </c>
      <c r="LXH1" t="s">
        <v>9012</v>
      </c>
      <c r="LXI1" t="s">
        <v>9013</v>
      </c>
      <c r="LXJ1" t="s">
        <v>9014</v>
      </c>
      <c r="LXK1" t="s">
        <v>9015</v>
      </c>
      <c r="LXL1" t="s">
        <v>9016</v>
      </c>
      <c r="LXM1" t="s">
        <v>9017</v>
      </c>
      <c r="LXN1" t="s">
        <v>9018</v>
      </c>
      <c r="LXO1" t="s">
        <v>9019</v>
      </c>
      <c r="LXP1" t="s">
        <v>9020</v>
      </c>
      <c r="LXQ1" t="s">
        <v>9021</v>
      </c>
      <c r="LXR1" t="s">
        <v>9022</v>
      </c>
      <c r="LXS1" t="s">
        <v>9023</v>
      </c>
      <c r="LXT1" t="s">
        <v>9024</v>
      </c>
      <c r="LXU1" t="s">
        <v>9025</v>
      </c>
      <c r="LXV1" t="s">
        <v>9026</v>
      </c>
      <c r="LXW1" t="s">
        <v>9027</v>
      </c>
      <c r="LXX1" t="s">
        <v>9028</v>
      </c>
      <c r="LXY1" t="s">
        <v>9029</v>
      </c>
      <c r="LXZ1" t="s">
        <v>9030</v>
      </c>
      <c r="LYA1" t="s">
        <v>9031</v>
      </c>
      <c r="LYB1" t="s">
        <v>9032</v>
      </c>
      <c r="LYC1" t="s">
        <v>9033</v>
      </c>
      <c r="LYD1" t="s">
        <v>9034</v>
      </c>
      <c r="LYE1" t="s">
        <v>9035</v>
      </c>
      <c r="LYF1" t="s">
        <v>9036</v>
      </c>
      <c r="LYG1" t="s">
        <v>9037</v>
      </c>
      <c r="LYH1" t="s">
        <v>9038</v>
      </c>
      <c r="LYI1" t="s">
        <v>9039</v>
      </c>
      <c r="LYJ1" t="s">
        <v>9040</v>
      </c>
      <c r="LYK1" t="s">
        <v>9041</v>
      </c>
      <c r="LYL1" t="s">
        <v>9042</v>
      </c>
      <c r="LYM1" t="s">
        <v>9043</v>
      </c>
      <c r="LYN1" t="s">
        <v>9044</v>
      </c>
      <c r="LYO1" t="s">
        <v>9045</v>
      </c>
      <c r="LYP1" t="s">
        <v>9046</v>
      </c>
      <c r="LYQ1" t="s">
        <v>9047</v>
      </c>
      <c r="LYR1" t="s">
        <v>9048</v>
      </c>
      <c r="LYS1" t="s">
        <v>9049</v>
      </c>
      <c r="LYT1" t="s">
        <v>9050</v>
      </c>
      <c r="LYU1" t="s">
        <v>9051</v>
      </c>
      <c r="LYV1" t="s">
        <v>9052</v>
      </c>
      <c r="LYW1" t="s">
        <v>9053</v>
      </c>
      <c r="LYX1" t="s">
        <v>9054</v>
      </c>
      <c r="LYY1" t="s">
        <v>9055</v>
      </c>
      <c r="LYZ1" t="s">
        <v>9056</v>
      </c>
      <c r="LZA1" t="s">
        <v>9057</v>
      </c>
      <c r="LZB1" t="s">
        <v>9058</v>
      </c>
      <c r="LZC1" t="s">
        <v>9059</v>
      </c>
      <c r="LZD1" t="s">
        <v>9060</v>
      </c>
      <c r="LZE1" t="s">
        <v>9061</v>
      </c>
      <c r="LZF1" t="s">
        <v>9062</v>
      </c>
      <c r="LZG1" t="s">
        <v>9063</v>
      </c>
      <c r="LZH1" t="s">
        <v>9064</v>
      </c>
      <c r="LZI1" t="s">
        <v>9065</v>
      </c>
      <c r="LZJ1" t="s">
        <v>9066</v>
      </c>
      <c r="LZK1" t="s">
        <v>9067</v>
      </c>
      <c r="LZL1" t="s">
        <v>9068</v>
      </c>
      <c r="LZM1" t="s">
        <v>9069</v>
      </c>
      <c r="LZN1" t="s">
        <v>9070</v>
      </c>
      <c r="LZO1" t="s">
        <v>9071</v>
      </c>
      <c r="LZP1" t="s">
        <v>9072</v>
      </c>
      <c r="LZQ1" t="s">
        <v>9073</v>
      </c>
      <c r="LZR1" t="s">
        <v>9074</v>
      </c>
      <c r="LZS1" t="s">
        <v>9075</v>
      </c>
      <c r="LZT1" t="s">
        <v>9076</v>
      </c>
      <c r="LZU1" t="s">
        <v>9077</v>
      </c>
      <c r="LZV1" t="s">
        <v>9078</v>
      </c>
      <c r="LZW1" t="s">
        <v>9079</v>
      </c>
      <c r="LZX1" t="s">
        <v>9080</v>
      </c>
      <c r="LZY1" t="s">
        <v>9081</v>
      </c>
      <c r="LZZ1" t="s">
        <v>9082</v>
      </c>
      <c r="MAA1" t="s">
        <v>9083</v>
      </c>
      <c r="MAB1" t="s">
        <v>9084</v>
      </c>
      <c r="MAC1" t="s">
        <v>9085</v>
      </c>
      <c r="MAD1" t="s">
        <v>9086</v>
      </c>
      <c r="MAE1" t="s">
        <v>9087</v>
      </c>
      <c r="MAF1" t="s">
        <v>9088</v>
      </c>
      <c r="MAG1" t="s">
        <v>9089</v>
      </c>
      <c r="MAH1" t="s">
        <v>9090</v>
      </c>
      <c r="MAI1" t="s">
        <v>9091</v>
      </c>
      <c r="MAJ1" t="s">
        <v>9092</v>
      </c>
      <c r="MAK1" t="s">
        <v>9093</v>
      </c>
      <c r="MAL1" t="s">
        <v>9094</v>
      </c>
      <c r="MAM1" t="s">
        <v>9095</v>
      </c>
      <c r="MAN1" t="s">
        <v>9096</v>
      </c>
      <c r="MAO1" t="s">
        <v>9097</v>
      </c>
      <c r="MAP1" t="s">
        <v>9098</v>
      </c>
      <c r="MAQ1" t="s">
        <v>9099</v>
      </c>
      <c r="MAR1" t="s">
        <v>9100</v>
      </c>
      <c r="MAS1" t="s">
        <v>9101</v>
      </c>
      <c r="MAT1" t="s">
        <v>9102</v>
      </c>
      <c r="MAU1" t="s">
        <v>9103</v>
      </c>
      <c r="MAV1" t="s">
        <v>9104</v>
      </c>
      <c r="MAW1" t="s">
        <v>9105</v>
      </c>
      <c r="MAX1" t="s">
        <v>9106</v>
      </c>
      <c r="MAY1" t="s">
        <v>9107</v>
      </c>
      <c r="MAZ1" t="s">
        <v>9108</v>
      </c>
      <c r="MBA1" t="s">
        <v>9109</v>
      </c>
      <c r="MBB1" t="s">
        <v>9110</v>
      </c>
      <c r="MBC1" t="s">
        <v>9111</v>
      </c>
      <c r="MBD1" t="s">
        <v>9112</v>
      </c>
      <c r="MBE1" t="s">
        <v>9113</v>
      </c>
      <c r="MBF1" t="s">
        <v>9114</v>
      </c>
      <c r="MBG1" t="s">
        <v>9115</v>
      </c>
      <c r="MBH1" t="s">
        <v>9116</v>
      </c>
      <c r="MBI1" t="s">
        <v>9117</v>
      </c>
      <c r="MBJ1" t="s">
        <v>9118</v>
      </c>
      <c r="MBK1" t="s">
        <v>9119</v>
      </c>
      <c r="MBL1" t="s">
        <v>9120</v>
      </c>
      <c r="MBM1" t="s">
        <v>9121</v>
      </c>
      <c r="MBN1" t="s">
        <v>9122</v>
      </c>
      <c r="MBO1" t="s">
        <v>9123</v>
      </c>
      <c r="MBP1" t="s">
        <v>9124</v>
      </c>
      <c r="MBQ1" t="s">
        <v>9125</v>
      </c>
      <c r="MBR1" t="s">
        <v>9126</v>
      </c>
      <c r="MBS1" t="s">
        <v>9127</v>
      </c>
      <c r="MBT1" t="s">
        <v>9128</v>
      </c>
      <c r="MBU1" t="s">
        <v>9129</v>
      </c>
      <c r="MBV1" t="s">
        <v>9130</v>
      </c>
      <c r="MBW1" t="s">
        <v>9131</v>
      </c>
      <c r="MBX1" t="s">
        <v>9132</v>
      </c>
      <c r="MBY1" t="s">
        <v>9133</v>
      </c>
      <c r="MBZ1" t="s">
        <v>9134</v>
      </c>
      <c r="MCA1" t="s">
        <v>9135</v>
      </c>
      <c r="MCB1" t="s">
        <v>9136</v>
      </c>
      <c r="MCC1" t="s">
        <v>9137</v>
      </c>
      <c r="MCD1" t="s">
        <v>9138</v>
      </c>
      <c r="MCE1" t="s">
        <v>9139</v>
      </c>
      <c r="MCF1" t="s">
        <v>9140</v>
      </c>
      <c r="MCG1" t="s">
        <v>9141</v>
      </c>
      <c r="MCH1" t="s">
        <v>9142</v>
      </c>
      <c r="MCI1" t="s">
        <v>9143</v>
      </c>
      <c r="MCJ1" t="s">
        <v>9144</v>
      </c>
      <c r="MCK1" t="s">
        <v>9145</v>
      </c>
      <c r="MCL1" t="s">
        <v>9146</v>
      </c>
      <c r="MCM1" t="s">
        <v>9147</v>
      </c>
      <c r="MCN1" t="s">
        <v>9148</v>
      </c>
      <c r="MCO1" t="s">
        <v>9149</v>
      </c>
      <c r="MCP1" t="s">
        <v>9150</v>
      </c>
      <c r="MCQ1" t="s">
        <v>9151</v>
      </c>
      <c r="MCR1" t="s">
        <v>9152</v>
      </c>
      <c r="MCS1" t="s">
        <v>9153</v>
      </c>
      <c r="MCT1" t="s">
        <v>9154</v>
      </c>
      <c r="MCU1" t="s">
        <v>9155</v>
      </c>
      <c r="MCV1" t="s">
        <v>9156</v>
      </c>
      <c r="MCW1" t="s">
        <v>9157</v>
      </c>
      <c r="MCX1" t="s">
        <v>9158</v>
      </c>
      <c r="MCY1" t="s">
        <v>9159</v>
      </c>
      <c r="MCZ1" t="s">
        <v>9160</v>
      </c>
      <c r="MDA1" t="s">
        <v>9161</v>
      </c>
      <c r="MDB1" t="s">
        <v>9162</v>
      </c>
      <c r="MDC1" t="s">
        <v>9163</v>
      </c>
      <c r="MDD1" t="s">
        <v>9164</v>
      </c>
      <c r="MDE1" t="s">
        <v>9165</v>
      </c>
      <c r="MDF1" t="s">
        <v>9166</v>
      </c>
      <c r="MDG1" t="s">
        <v>9167</v>
      </c>
      <c r="MDH1" t="s">
        <v>9168</v>
      </c>
      <c r="MDI1" t="s">
        <v>9169</v>
      </c>
      <c r="MDJ1" t="s">
        <v>9170</v>
      </c>
      <c r="MDK1" t="s">
        <v>9171</v>
      </c>
      <c r="MDL1" t="s">
        <v>9172</v>
      </c>
      <c r="MDM1" t="s">
        <v>9173</v>
      </c>
      <c r="MDN1" t="s">
        <v>9174</v>
      </c>
      <c r="MDO1" t="s">
        <v>9175</v>
      </c>
      <c r="MDP1" t="s">
        <v>9176</v>
      </c>
      <c r="MDQ1" t="s">
        <v>9177</v>
      </c>
      <c r="MDR1" t="s">
        <v>9178</v>
      </c>
      <c r="MDS1" t="s">
        <v>9179</v>
      </c>
      <c r="MDT1" t="s">
        <v>9180</v>
      </c>
      <c r="MDU1" t="s">
        <v>9181</v>
      </c>
      <c r="MDV1" t="s">
        <v>9182</v>
      </c>
      <c r="MDW1" t="s">
        <v>9183</v>
      </c>
      <c r="MDX1" t="s">
        <v>9184</v>
      </c>
      <c r="MDY1" t="s">
        <v>9185</v>
      </c>
      <c r="MDZ1" t="s">
        <v>9186</v>
      </c>
      <c r="MEA1" t="s">
        <v>9187</v>
      </c>
      <c r="MEB1" t="s">
        <v>9188</v>
      </c>
      <c r="MEC1" t="s">
        <v>9189</v>
      </c>
      <c r="MED1" t="s">
        <v>9190</v>
      </c>
      <c r="MEE1" t="s">
        <v>9191</v>
      </c>
      <c r="MEF1" t="s">
        <v>9192</v>
      </c>
      <c r="MEG1" t="s">
        <v>9193</v>
      </c>
      <c r="MEH1" t="s">
        <v>9194</v>
      </c>
      <c r="MEI1" t="s">
        <v>9195</v>
      </c>
      <c r="MEJ1" t="s">
        <v>9196</v>
      </c>
      <c r="MEK1" t="s">
        <v>9197</v>
      </c>
      <c r="MEL1" t="s">
        <v>9198</v>
      </c>
      <c r="MEM1" t="s">
        <v>9199</v>
      </c>
      <c r="MEN1" t="s">
        <v>9200</v>
      </c>
      <c r="MEO1" t="s">
        <v>9201</v>
      </c>
      <c r="MEP1" t="s">
        <v>9202</v>
      </c>
      <c r="MEQ1" t="s">
        <v>9203</v>
      </c>
      <c r="MER1" t="s">
        <v>9204</v>
      </c>
      <c r="MES1" t="s">
        <v>9205</v>
      </c>
      <c r="MET1" t="s">
        <v>9206</v>
      </c>
      <c r="MEU1" t="s">
        <v>9207</v>
      </c>
      <c r="MEV1" t="s">
        <v>9208</v>
      </c>
      <c r="MEW1" t="s">
        <v>9209</v>
      </c>
      <c r="MEX1" t="s">
        <v>9210</v>
      </c>
      <c r="MEY1" t="s">
        <v>9211</v>
      </c>
      <c r="MEZ1" t="s">
        <v>9212</v>
      </c>
      <c r="MFA1" t="s">
        <v>9213</v>
      </c>
      <c r="MFB1" t="s">
        <v>9214</v>
      </c>
      <c r="MFC1" t="s">
        <v>9215</v>
      </c>
      <c r="MFD1" t="s">
        <v>9216</v>
      </c>
      <c r="MFE1" t="s">
        <v>9217</v>
      </c>
      <c r="MFF1" t="s">
        <v>9218</v>
      </c>
      <c r="MFG1" t="s">
        <v>9219</v>
      </c>
      <c r="MFH1" t="s">
        <v>9220</v>
      </c>
      <c r="MFI1" t="s">
        <v>9221</v>
      </c>
      <c r="MFJ1" t="s">
        <v>9222</v>
      </c>
      <c r="MFK1" t="s">
        <v>9223</v>
      </c>
      <c r="MFL1" t="s">
        <v>9224</v>
      </c>
      <c r="MFM1" t="s">
        <v>9225</v>
      </c>
      <c r="MFN1" t="s">
        <v>9226</v>
      </c>
      <c r="MFO1" t="s">
        <v>9227</v>
      </c>
      <c r="MFP1" t="s">
        <v>9228</v>
      </c>
      <c r="MFQ1" t="s">
        <v>9229</v>
      </c>
      <c r="MFR1" t="s">
        <v>9230</v>
      </c>
      <c r="MFS1" t="s">
        <v>9231</v>
      </c>
      <c r="MFT1" t="s">
        <v>9232</v>
      </c>
      <c r="MFU1" t="s">
        <v>9233</v>
      </c>
      <c r="MFV1" t="s">
        <v>9234</v>
      </c>
      <c r="MFW1" t="s">
        <v>9235</v>
      </c>
      <c r="MFX1" t="s">
        <v>9236</v>
      </c>
      <c r="MFY1" t="s">
        <v>9237</v>
      </c>
      <c r="MFZ1" t="s">
        <v>9238</v>
      </c>
      <c r="MGA1" t="s">
        <v>9239</v>
      </c>
      <c r="MGB1" t="s">
        <v>9240</v>
      </c>
      <c r="MGC1" t="s">
        <v>9241</v>
      </c>
      <c r="MGD1" t="s">
        <v>9242</v>
      </c>
      <c r="MGE1" t="s">
        <v>9243</v>
      </c>
      <c r="MGF1" t="s">
        <v>9244</v>
      </c>
      <c r="MGG1" t="s">
        <v>9245</v>
      </c>
      <c r="MGH1" t="s">
        <v>9246</v>
      </c>
      <c r="MGI1" t="s">
        <v>9247</v>
      </c>
      <c r="MGJ1" t="s">
        <v>9248</v>
      </c>
      <c r="MGK1" t="s">
        <v>9249</v>
      </c>
      <c r="MGL1" t="s">
        <v>9250</v>
      </c>
      <c r="MGM1" t="s">
        <v>9251</v>
      </c>
      <c r="MGN1" t="s">
        <v>9252</v>
      </c>
      <c r="MGO1" t="s">
        <v>9253</v>
      </c>
      <c r="MGP1" t="s">
        <v>9254</v>
      </c>
      <c r="MGQ1" t="s">
        <v>9255</v>
      </c>
      <c r="MGR1" t="s">
        <v>9256</v>
      </c>
      <c r="MGS1" t="s">
        <v>9257</v>
      </c>
      <c r="MGT1" t="s">
        <v>9258</v>
      </c>
      <c r="MGU1" t="s">
        <v>9259</v>
      </c>
      <c r="MGV1" t="s">
        <v>9260</v>
      </c>
      <c r="MGW1" t="s">
        <v>9261</v>
      </c>
      <c r="MGX1" t="s">
        <v>9262</v>
      </c>
      <c r="MGY1" t="s">
        <v>9263</v>
      </c>
      <c r="MGZ1" t="s">
        <v>9264</v>
      </c>
      <c r="MHA1" t="s">
        <v>9265</v>
      </c>
      <c r="MHB1" t="s">
        <v>9266</v>
      </c>
      <c r="MHC1" t="s">
        <v>9267</v>
      </c>
      <c r="MHD1" t="s">
        <v>9268</v>
      </c>
      <c r="MHE1" t="s">
        <v>9269</v>
      </c>
      <c r="MHF1" t="s">
        <v>9270</v>
      </c>
      <c r="MHG1" t="s">
        <v>9271</v>
      </c>
      <c r="MHH1" t="s">
        <v>9272</v>
      </c>
      <c r="MHI1" t="s">
        <v>9273</v>
      </c>
      <c r="MHJ1" t="s">
        <v>9274</v>
      </c>
      <c r="MHK1" t="s">
        <v>9275</v>
      </c>
      <c r="MHL1" t="s">
        <v>9276</v>
      </c>
      <c r="MHM1" t="s">
        <v>9277</v>
      </c>
      <c r="MHN1" t="s">
        <v>9278</v>
      </c>
      <c r="MHO1" t="s">
        <v>9279</v>
      </c>
      <c r="MHP1" t="s">
        <v>9280</v>
      </c>
      <c r="MHQ1" t="s">
        <v>9281</v>
      </c>
      <c r="MHR1" t="s">
        <v>9282</v>
      </c>
      <c r="MHS1" t="s">
        <v>9283</v>
      </c>
      <c r="MHT1" t="s">
        <v>9284</v>
      </c>
      <c r="MHU1" t="s">
        <v>9285</v>
      </c>
      <c r="MHV1" t="s">
        <v>9286</v>
      </c>
      <c r="MHW1" t="s">
        <v>9287</v>
      </c>
      <c r="MHX1" t="s">
        <v>9288</v>
      </c>
      <c r="MHY1" t="s">
        <v>9289</v>
      </c>
      <c r="MHZ1" t="s">
        <v>9290</v>
      </c>
      <c r="MIA1" t="s">
        <v>9291</v>
      </c>
      <c r="MIB1" t="s">
        <v>9292</v>
      </c>
      <c r="MIC1" t="s">
        <v>9293</v>
      </c>
      <c r="MID1" t="s">
        <v>9294</v>
      </c>
      <c r="MIE1" t="s">
        <v>9295</v>
      </c>
      <c r="MIF1" t="s">
        <v>9296</v>
      </c>
      <c r="MIG1" t="s">
        <v>9297</v>
      </c>
      <c r="MIH1" t="s">
        <v>9298</v>
      </c>
      <c r="MII1" t="s">
        <v>9299</v>
      </c>
      <c r="MIJ1" t="s">
        <v>9300</v>
      </c>
      <c r="MIK1" t="s">
        <v>9301</v>
      </c>
      <c r="MIL1" t="s">
        <v>9302</v>
      </c>
      <c r="MIM1" t="s">
        <v>9303</v>
      </c>
      <c r="MIN1" t="s">
        <v>9304</v>
      </c>
      <c r="MIO1" t="s">
        <v>9305</v>
      </c>
      <c r="MIP1" t="s">
        <v>9306</v>
      </c>
      <c r="MIQ1" t="s">
        <v>9307</v>
      </c>
      <c r="MIR1" t="s">
        <v>9308</v>
      </c>
      <c r="MIS1" t="s">
        <v>9309</v>
      </c>
      <c r="MIT1" t="s">
        <v>9310</v>
      </c>
      <c r="MIU1" t="s">
        <v>9311</v>
      </c>
      <c r="MIV1" t="s">
        <v>9312</v>
      </c>
      <c r="MIW1" t="s">
        <v>9313</v>
      </c>
      <c r="MIX1" t="s">
        <v>9314</v>
      </c>
      <c r="MIY1" t="s">
        <v>9315</v>
      </c>
      <c r="MIZ1" t="s">
        <v>9316</v>
      </c>
      <c r="MJA1" t="s">
        <v>9317</v>
      </c>
      <c r="MJB1" t="s">
        <v>9318</v>
      </c>
      <c r="MJC1" t="s">
        <v>9319</v>
      </c>
      <c r="MJD1" t="s">
        <v>9320</v>
      </c>
      <c r="MJE1" t="s">
        <v>9321</v>
      </c>
      <c r="MJF1" t="s">
        <v>9322</v>
      </c>
      <c r="MJG1" t="s">
        <v>9323</v>
      </c>
      <c r="MJH1" t="s">
        <v>9324</v>
      </c>
      <c r="MJI1" t="s">
        <v>9325</v>
      </c>
      <c r="MJJ1" t="s">
        <v>9326</v>
      </c>
      <c r="MJK1" t="s">
        <v>9327</v>
      </c>
      <c r="MJL1" t="s">
        <v>9328</v>
      </c>
      <c r="MJM1" t="s">
        <v>9329</v>
      </c>
      <c r="MJN1" t="s">
        <v>9330</v>
      </c>
      <c r="MJO1" t="s">
        <v>9331</v>
      </c>
      <c r="MJP1" t="s">
        <v>9332</v>
      </c>
      <c r="MJQ1" t="s">
        <v>9333</v>
      </c>
      <c r="MJR1" t="s">
        <v>9334</v>
      </c>
      <c r="MJS1" t="s">
        <v>9335</v>
      </c>
      <c r="MJT1" t="s">
        <v>9336</v>
      </c>
      <c r="MJU1" t="s">
        <v>9337</v>
      </c>
      <c r="MJV1" t="s">
        <v>9338</v>
      </c>
      <c r="MJW1" t="s">
        <v>9339</v>
      </c>
      <c r="MJX1" t="s">
        <v>9340</v>
      </c>
      <c r="MJY1" t="s">
        <v>9341</v>
      </c>
      <c r="MJZ1" t="s">
        <v>9342</v>
      </c>
      <c r="MKA1" t="s">
        <v>9343</v>
      </c>
      <c r="MKB1" t="s">
        <v>9344</v>
      </c>
      <c r="MKC1" t="s">
        <v>9345</v>
      </c>
      <c r="MKD1" t="s">
        <v>9346</v>
      </c>
      <c r="MKE1" t="s">
        <v>9347</v>
      </c>
      <c r="MKF1" t="s">
        <v>9348</v>
      </c>
      <c r="MKG1" t="s">
        <v>9349</v>
      </c>
      <c r="MKH1" t="s">
        <v>9350</v>
      </c>
      <c r="MKI1" t="s">
        <v>9351</v>
      </c>
      <c r="MKJ1" t="s">
        <v>9352</v>
      </c>
      <c r="MKK1" t="s">
        <v>9353</v>
      </c>
      <c r="MKL1" t="s">
        <v>9354</v>
      </c>
      <c r="MKM1" t="s">
        <v>9355</v>
      </c>
      <c r="MKN1" t="s">
        <v>9356</v>
      </c>
      <c r="MKO1" t="s">
        <v>9357</v>
      </c>
      <c r="MKP1" t="s">
        <v>9358</v>
      </c>
      <c r="MKQ1" t="s">
        <v>9359</v>
      </c>
      <c r="MKR1" t="s">
        <v>9360</v>
      </c>
      <c r="MKS1" t="s">
        <v>9361</v>
      </c>
      <c r="MKT1" t="s">
        <v>9362</v>
      </c>
      <c r="MKU1" t="s">
        <v>9363</v>
      </c>
      <c r="MKV1" t="s">
        <v>9364</v>
      </c>
      <c r="MKW1" t="s">
        <v>9365</v>
      </c>
      <c r="MKX1" t="s">
        <v>9366</v>
      </c>
      <c r="MKY1" t="s">
        <v>9367</v>
      </c>
      <c r="MKZ1" t="s">
        <v>9368</v>
      </c>
      <c r="MLA1" t="s">
        <v>9369</v>
      </c>
      <c r="MLB1" t="s">
        <v>9370</v>
      </c>
      <c r="MLC1" t="s">
        <v>9371</v>
      </c>
      <c r="MLD1" t="s">
        <v>9372</v>
      </c>
      <c r="MLE1" t="s">
        <v>9373</v>
      </c>
      <c r="MLF1" t="s">
        <v>9374</v>
      </c>
      <c r="MLG1" t="s">
        <v>9375</v>
      </c>
      <c r="MLH1" t="s">
        <v>9376</v>
      </c>
      <c r="MLI1" t="s">
        <v>9377</v>
      </c>
      <c r="MLJ1" t="s">
        <v>9378</v>
      </c>
      <c r="MLK1" t="s">
        <v>9379</v>
      </c>
      <c r="MLL1" t="s">
        <v>9380</v>
      </c>
      <c r="MLM1" t="s">
        <v>9381</v>
      </c>
      <c r="MLN1" t="s">
        <v>9382</v>
      </c>
      <c r="MLO1" t="s">
        <v>9383</v>
      </c>
      <c r="MLP1" t="s">
        <v>9384</v>
      </c>
      <c r="MLQ1" t="s">
        <v>9385</v>
      </c>
      <c r="MLR1" t="s">
        <v>9386</v>
      </c>
      <c r="MLS1" t="s">
        <v>9387</v>
      </c>
      <c r="MLT1" t="s">
        <v>9388</v>
      </c>
      <c r="MLU1" t="s">
        <v>9389</v>
      </c>
      <c r="MLV1" t="s">
        <v>9390</v>
      </c>
      <c r="MLW1" t="s">
        <v>9391</v>
      </c>
      <c r="MLX1" t="s">
        <v>9392</v>
      </c>
      <c r="MLY1" t="s">
        <v>9393</v>
      </c>
      <c r="MLZ1" t="s">
        <v>9394</v>
      </c>
      <c r="MMA1" t="s">
        <v>9395</v>
      </c>
      <c r="MMB1" t="s">
        <v>9396</v>
      </c>
      <c r="MMC1" t="s">
        <v>9397</v>
      </c>
      <c r="MMD1" t="s">
        <v>9398</v>
      </c>
      <c r="MME1" t="s">
        <v>9399</v>
      </c>
      <c r="MMF1" t="s">
        <v>9400</v>
      </c>
      <c r="MMG1" t="s">
        <v>9401</v>
      </c>
      <c r="MMH1" t="s">
        <v>9402</v>
      </c>
      <c r="MMI1" t="s">
        <v>9403</v>
      </c>
      <c r="MMJ1" t="s">
        <v>9404</v>
      </c>
      <c r="MMK1" t="s">
        <v>9405</v>
      </c>
      <c r="MML1" t="s">
        <v>9406</v>
      </c>
      <c r="MMM1" t="s">
        <v>9407</v>
      </c>
      <c r="MMN1" t="s">
        <v>9408</v>
      </c>
      <c r="MMO1" t="s">
        <v>9409</v>
      </c>
      <c r="MMP1" t="s">
        <v>9410</v>
      </c>
      <c r="MMQ1" t="s">
        <v>9411</v>
      </c>
      <c r="MMR1" t="s">
        <v>9412</v>
      </c>
      <c r="MMS1" t="s">
        <v>9413</v>
      </c>
      <c r="MMT1" t="s">
        <v>9414</v>
      </c>
      <c r="MMU1" t="s">
        <v>9415</v>
      </c>
      <c r="MMV1" t="s">
        <v>9416</v>
      </c>
      <c r="MMW1" t="s">
        <v>9417</v>
      </c>
      <c r="MMX1" t="s">
        <v>9418</v>
      </c>
      <c r="MMY1" t="s">
        <v>9419</v>
      </c>
      <c r="MMZ1" t="s">
        <v>9420</v>
      </c>
      <c r="MNA1" t="s">
        <v>9421</v>
      </c>
      <c r="MNB1" t="s">
        <v>9422</v>
      </c>
      <c r="MNC1" t="s">
        <v>9423</v>
      </c>
      <c r="MND1" t="s">
        <v>9424</v>
      </c>
      <c r="MNE1" t="s">
        <v>9425</v>
      </c>
      <c r="MNF1" t="s">
        <v>9426</v>
      </c>
      <c r="MNG1" t="s">
        <v>9427</v>
      </c>
      <c r="MNH1" t="s">
        <v>9428</v>
      </c>
      <c r="MNI1" t="s">
        <v>9429</v>
      </c>
      <c r="MNJ1" t="s">
        <v>9430</v>
      </c>
      <c r="MNK1" t="s">
        <v>9431</v>
      </c>
      <c r="MNL1" t="s">
        <v>9432</v>
      </c>
      <c r="MNM1" t="s">
        <v>9433</v>
      </c>
      <c r="MNN1" t="s">
        <v>9434</v>
      </c>
      <c r="MNO1" t="s">
        <v>9435</v>
      </c>
      <c r="MNP1" t="s">
        <v>9436</v>
      </c>
      <c r="MNQ1" t="s">
        <v>9437</v>
      </c>
      <c r="MNR1" t="s">
        <v>9438</v>
      </c>
      <c r="MNS1" t="s">
        <v>9439</v>
      </c>
      <c r="MNT1" t="s">
        <v>9440</v>
      </c>
      <c r="MNU1" t="s">
        <v>9441</v>
      </c>
      <c r="MNV1" t="s">
        <v>9442</v>
      </c>
      <c r="MNW1" t="s">
        <v>9443</v>
      </c>
      <c r="MNX1" t="s">
        <v>9444</v>
      </c>
      <c r="MNY1" t="s">
        <v>9445</v>
      </c>
      <c r="MNZ1" t="s">
        <v>9446</v>
      </c>
      <c r="MOA1" t="s">
        <v>9447</v>
      </c>
      <c r="MOB1" t="s">
        <v>9448</v>
      </c>
      <c r="MOC1" t="s">
        <v>9449</v>
      </c>
      <c r="MOD1" t="s">
        <v>9450</v>
      </c>
      <c r="MOE1" t="s">
        <v>9451</v>
      </c>
      <c r="MOF1" t="s">
        <v>9452</v>
      </c>
      <c r="MOG1" t="s">
        <v>9453</v>
      </c>
      <c r="MOH1" t="s">
        <v>9454</v>
      </c>
      <c r="MOI1" t="s">
        <v>9455</v>
      </c>
      <c r="MOJ1" t="s">
        <v>9456</v>
      </c>
      <c r="MOK1" t="s">
        <v>9457</v>
      </c>
      <c r="MOL1" t="s">
        <v>9458</v>
      </c>
      <c r="MOM1" t="s">
        <v>9459</v>
      </c>
      <c r="MON1" t="s">
        <v>9460</v>
      </c>
      <c r="MOO1" t="s">
        <v>9461</v>
      </c>
      <c r="MOP1" t="s">
        <v>9462</v>
      </c>
      <c r="MOQ1" t="s">
        <v>9463</v>
      </c>
      <c r="MOR1" t="s">
        <v>9464</v>
      </c>
      <c r="MOS1" t="s">
        <v>9465</v>
      </c>
      <c r="MOT1" t="s">
        <v>9466</v>
      </c>
      <c r="MOU1" t="s">
        <v>9467</v>
      </c>
      <c r="MOV1" t="s">
        <v>9468</v>
      </c>
      <c r="MOW1" t="s">
        <v>9469</v>
      </c>
      <c r="MOX1" t="s">
        <v>9470</v>
      </c>
      <c r="MOY1" t="s">
        <v>9471</v>
      </c>
      <c r="MOZ1" t="s">
        <v>9472</v>
      </c>
      <c r="MPA1" t="s">
        <v>9473</v>
      </c>
      <c r="MPB1" t="s">
        <v>9474</v>
      </c>
      <c r="MPC1" t="s">
        <v>9475</v>
      </c>
      <c r="MPD1" t="s">
        <v>9476</v>
      </c>
      <c r="MPE1" t="s">
        <v>9477</v>
      </c>
      <c r="MPF1" t="s">
        <v>9478</v>
      </c>
      <c r="MPG1" t="s">
        <v>9479</v>
      </c>
      <c r="MPH1" t="s">
        <v>9480</v>
      </c>
      <c r="MPI1" t="s">
        <v>9481</v>
      </c>
      <c r="MPJ1" t="s">
        <v>9482</v>
      </c>
      <c r="MPK1" t="s">
        <v>9483</v>
      </c>
      <c r="MPL1" t="s">
        <v>9484</v>
      </c>
      <c r="MPM1" t="s">
        <v>9485</v>
      </c>
      <c r="MPN1" t="s">
        <v>9486</v>
      </c>
      <c r="MPO1" t="s">
        <v>9487</v>
      </c>
      <c r="MPP1" t="s">
        <v>9488</v>
      </c>
      <c r="MPQ1" t="s">
        <v>9489</v>
      </c>
      <c r="MPR1" t="s">
        <v>9490</v>
      </c>
      <c r="MPS1" t="s">
        <v>9491</v>
      </c>
      <c r="MPT1" t="s">
        <v>9492</v>
      </c>
      <c r="MPU1" t="s">
        <v>9493</v>
      </c>
      <c r="MPV1" t="s">
        <v>9494</v>
      </c>
      <c r="MPW1" t="s">
        <v>9495</v>
      </c>
      <c r="MPX1" t="s">
        <v>9496</v>
      </c>
      <c r="MPY1" t="s">
        <v>9497</v>
      </c>
      <c r="MPZ1" t="s">
        <v>9498</v>
      </c>
      <c r="MQA1" t="s">
        <v>9499</v>
      </c>
      <c r="MQB1" t="s">
        <v>9500</v>
      </c>
      <c r="MQC1" t="s">
        <v>9501</v>
      </c>
      <c r="MQD1" t="s">
        <v>9502</v>
      </c>
      <c r="MQE1" t="s">
        <v>9503</v>
      </c>
      <c r="MQF1" t="s">
        <v>9504</v>
      </c>
      <c r="MQG1" t="s">
        <v>9505</v>
      </c>
      <c r="MQH1" t="s">
        <v>9506</v>
      </c>
      <c r="MQI1" t="s">
        <v>9507</v>
      </c>
      <c r="MQJ1" t="s">
        <v>9508</v>
      </c>
      <c r="MQK1" t="s">
        <v>9509</v>
      </c>
      <c r="MQL1" t="s">
        <v>9510</v>
      </c>
      <c r="MQM1" t="s">
        <v>9511</v>
      </c>
      <c r="MQN1" t="s">
        <v>9512</v>
      </c>
      <c r="MQO1" t="s">
        <v>9513</v>
      </c>
      <c r="MQP1" t="s">
        <v>9514</v>
      </c>
      <c r="MQQ1" t="s">
        <v>9515</v>
      </c>
      <c r="MQR1" t="s">
        <v>9516</v>
      </c>
      <c r="MQS1" t="s">
        <v>9517</v>
      </c>
      <c r="MQT1" t="s">
        <v>9518</v>
      </c>
      <c r="MQU1" t="s">
        <v>9519</v>
      </c>
      <c r="MQV1" t="s">
        <v>9520</v>
      </c>
      <c r="MQW1" t="s">
        <v>9521</v>
      </c>
      <c r="MQX1" t="s">
        <v>9522</v>
      </c>
      <c r="MQY1" t="s">
        <v>9523</v>
      </c>
      <c r="MQZ1" t="s">
        <v>9524</v>
      </c>
      <c r="MRA1" t="s">
        <v>9525</v>
      </c>
      <c r="MRB1" t="s">
        <v>9526</v>
      </c>
      <c r="MRC1" t="s">
        <v>9527</v>
      </c>
      <c r="MRD1" t="s">
        <v>9528</v>
      </c>
      <c r="MRE1" t="s">
        <v>9529</v>
      </c>
      <c r="MRF1" t="s">
        <v>9530</v>
      </c>
      <c r="MRG1" t="s">
        <v>9531</v>
      </c>
      <c r="MRH1" t="s">
        <v>9532</v>
      </c>
      <c r="MRI1" t="s">
        <v>9533</v>
      </c>
      <c r="MRJ1" t="s">
        <v>9534</v>
      </c>
      <c r="MRK1" t="s">
        <v>9535</v>
      </c>
      <c r="MRL1" t="s">
        <v>9536</v>
      </c>
      <c r="MRM1" t="s">
        <v>9537</v>
      </c>
      <c r="MRN1" t="s">
        <v>9538</v>
      </c>
      <c r="MRO1" t="s">
        <v>9539</v>
      </c>
      <c r="MRP1" t="s">
        <v>9540</v>
      </c>
      <c r="MRQ1" t="s">
        <v>9541</v>
      </c>
      <c r="MRR1" t="s">
        <v>9542</v>
      </c>
      <c r="MRS1" t="s">
        <v>9543</v>
      </c>
      <c r="MRT1" t="s">
        <v>9544</v>
      </c>
      <c r="MRU1" t="s">
        <v>9545</v>
      </c>
      <c r="MRV1" t="s">
        <v>9546</v>
      </c>
      <c r="MRW1" t="s">
        <v>9547</v>
      </c>
      <c r="MRX1" t="s">
        <v>9548</v>
      </c>
      <c r="MRY1" t="s">
        <v>9549</v>
      </c>
      <c r="MRZ1" t="s">
        <v>9550</v>
      </c>
      <c r="MSA1" t="s">
        <v>9551</v>
      </c>
      <c r="MSB1" t="s">
        <v>9552</v>
      </c>
      <c r="MSC1" t="s">
        <v>9553</v>
      </c>
      <c r="MSD1" t="s">
        <v>9554</v>
      </c>
      <c r="MSE1" t="s">
        <v>9555</v>
      </c>
      <c r="MSF1" t="s">
        <v>9556</v>
      </c>
      <c r="MSG1" t="s">
        <v>9557</v>
      </c>
      <c r="MSH1" t="s">
        <v>9558</v>
      </c>
      <c r="MSI1" t="s">
        <v>9559</v>
      </c>
      <c r="MSJ1" t="s">
        <v>9560</v>
      </c>
      <c r="MSK1" t="s">
        <v>9561</v>
      </c>
      <c r="MSL1" t="s">
        <v>9562</v>
      </c>
      <c r="MSM1" t="s">
        <v>9563</v>
      </c>
      <c r="MSN1" t="s">
        <v>9564</v>
      </c>
      <c r="MSO1" t="s">
        <v>9565</v>
      </c>
      <c r="MSP1" t="s">
        <v>9566</v>
      </c>
      <c r="MSQ1" t="s">
        <v>9567</v>
      </c>
      <c r="MSR1" t="s">
        <v>9568</v>
      </c>
      <c r="MSS1" t="s">
        <v>9569</v>
      </c>
      <c r="MST1" t="s">
        <v>9570</v>
      </c>
      <c r="MSU1" t="s">
        <v>9571</v>
      </c>
      <c r="MSV1" t="s">
        <v>9572</v>
      </c>
      <c r="MSW1" t="s">
        <v>9573</v>
      </c>
      <c r="MSX1" t="s">
        <v>9574</v>
      </c>
      <c r="MSY1" t="s">
        <v>9575</v>
      </c>
      <c r="MSZ1" t="s">
        <v>9576</v>
      </c>
      <c r="MTA1" t="s">
        <v>9577</v>
      </c>
      <c r="MTB1" t="s">
        <v>9578</v>
      </c>
      <c r="MTC1" t="s">
        <v>9579</v>
      </c>
      <c r="MTD1" t="s">
        <v>9580</v>
      </c>
      <c r="MTE1" t="s">
        <v>9581</v>
      </c>
      <c r="MTF1" t="s">
        <v>9582</v>
      </c>
      <c r="MTG1" t="s">
        <v>9583</v>
      </c>
      <c r="MTH1" t="s">
        <v>9584</v>
      </c>
      <c r="MTI1" t="s">
        <v>9585</v>
      </c>
      <c r="MTJ1" t="s">
        <v>9586</v>
      </c>
      <c r="MTK1" t="s">
        <v>9587</v>
      </c>
      <c r="MTL1" t="s">
        <v>9588</v>
      </c>
      <c r="MTM1" t="s">
        <v>9589</v>
      </c>
      <c r="MTN1" t="s">
        <v>9590</v>
      </c>
      <c r="MTO1" t="s">
        <v>9591</v>
      </c>
      <c r="MTP1" t="s">
        <v>9592</v>
      </c>
      <c r="MTQ1" t="s">
        <v>9593</v>
      </c>
      <c r="MTR1" t="s">
        <v>9594</v>
      </c>
      <c r="MTS1" t="s">
        <v>9595</v>
      </c>
      <c r="MTT1" t="s">
        <v>9596</v>
      </c>
      <c r="MTU1" t="s">
        <v>9597</v>
      </c>
      <c r="MTV1" t="s">
        <v>9598</v>
      </c>
      <c r="MTW1" t="s">
        <v>9599</v>
      </c>
      <c r="MTX1" t="s">
        <v>9600</v>
      </c>
      <c r="MTY1" t="s">
        <v>9601</v>
      </c>
      <c r="MTZ1" t="s">
        <v>9602</v>
      </c>
      <c r="MUA1" t="s">
        <v>9603</v>
      </c>
      <c r="MUB1" t="s">
        <v>9604</v>
      </c>
      <c r="MUC1" t="s">
        <v>9605</v>
      </c>
      <c r="MUD1" t="s">
        <v>9606</v>
      </c>
      <c r="MUE1" t="s">
        <v>9607</v>
      </c>
      <c r="MUF1" t="s">
        <v>9608</v>
      </c>
      <c r="MUG1" t="s">
        <v>9609</v>
      </c>
      <c r="MUH1" t="s">
        <v>9610</v>
      </c>
      <c r="MUI1" t="s">
        <v>9611</v>
      </c>
      <c r="MUJ1" t="s">
        <v>9612</v>
      </c>
      <c r="MUK1" t="s">
        <v>9613</v>
      </c>
      <c r="MUL1" t="s">
        <v>9614</v>
      </c>
      <c r="MUM1" t="s">
        <v>9615</v>
      </c>
      <c r="MUN1" t="s">
        <v>9616</v>
      </c>
      <c r="MUO1" t="s">
        <v>9617</v>
      </c>
      <c r="MUP1" t="s">
        <v>9618</v>
      </c>
      <c r="MUQ1" t="s">
        <v>9619</v>
      </c>
      <c r="MUR1" t="s">
        <v>9620</v>
      </c>
      <c r="MUS1" t="s">
        <v>9621</v>
      </c>
      <c r="MUT1" t="s">
        <v>9622</v>
      </c>
      <c r="MUU1" t="s">
        <v>9623</v>
      </c>
      <c r="MUV1" t="s">
        <v>9624</v>
      </c>
      <c r="MUW1" t="s">
        <v>9625</v>
      </c>
      <c r="MUX1" t="s">
        <v>9626</v>
      </c>
      <c r="MUY1" t="s">
        <v>9627</v>
      </c>
      <c r="MUZ1" t="s">
        <v>9628</v>
      </c>
      <c r="MVA1" t="s">
        <v>9629</v>
      </c>
      <c r="MVB1" t="s">
        <v>9630</v>
      </c>
      <c r="MVC1" t="s">
        <v>9631</v>
      </c>
      <c r="MVD1" t="s">
        <v>9632</v>
      </c>
      <c r="MVE1" t="s">
        <v>9633</v>
      </c>
      <c r="MVF1" t="s">
        <v>9634</v>
      </c>
      <c r="MVG1" t="s">
        <v>9635</v>
      </c>
      <c r="MVH1" t="s">
        <v>9636</v>
      </c>
      <c r="MVI1" t="s">
        <v>9637</v>
      </c>
      <c r="MVJ1" t="s">
        <v>9638</v>
      </c>
      <c r="MVK1" t="s">
        <v>9639</v>
      </c>
      <c r="MVL1" t="s">
        <v>9640</v>
      </c>
      <c r="MVM1" t="s">
        <v>9641</v>
      </c>
      <c r="MVN1" t="s">
        <v>9642</v>
      </c>
      <c r="MVO1" t="s">
        <v>9643</v>
      </c>
      <c r="MVP1" t="s">
        <v>9644</v>
      </c>
      <c r="MVQ1" t="s">
        <v>9645</v>
      </c>
      <c r="MVR1" t="s">
        <v>9646</v>
      </c>
      <c r="MVS1" t="s">
        <v>9647</v>
      </c>
      <c r="MVT1" t="s">
        <v>9648</v>
      </c>
      <c r="MVU1" t="s">
        <v>9649</v>
      </c>
      <c r="MVV1" t="s">
        <v>9650</v>
      </c>
      <c r="MVW1" t="s">
        <v>9651</v>
      </c>
      <c r="MVX1" t="s">
        <v>9652</v>
      </c>
      <c r="MVY1" t="s">
        <v>9653</v>
      </c>
      <c r="MVZ1" t="s">
        <v>9654</v>
      </c>
      <c r="MWA1" t="s">
        <v>9655</v>
      </c>
      <c r="MWB1" t="s">
        <v>9656</v>
      </c>
      <c r="MWC1" t="s">
        <v>9657</v>
      </c>
      <c r="MWD1" t="s">
        <v>9658</v>
      </c>
      <c r="MWE1" t="s">
        <v>9659</v>
      </c>
      <c r="MWF1" t="s">
        <v>9660</v>
      </c>
      <c r="MWG1" t="s">
        <v>9661</v>
      </c>
      <c r="MWH1" t="s">
        <v>9662</v>
      </c>
      <c r="MWI1" t="s">
        <v>9663</v>
      </c>
      <c r="MWJ1" t="s">
        <v>9664</v>
      </c>
      <c r="MWK1" t="s">
        <v>9665</v>
      </c>
      <c r="MWL1" t="s">
        <v>9666</v>
      </c>
      <c r="MWM1" t="s">
        <v>9667</v>
      </c>
      <c r="MWN1" t="s">
        <v>9668</v>
      </c>
      <c r="MWO1" t="s">
        <v>9669</v>
      </c>
      <c r="MWP1" t="s">
        <v>9670</v>
      </c>
      <c r="MWQ1" t="s">
        <v>9671</v>
      </c>
      <c r="MWR1" t="s">
        <v>9672</v>
      </c>
      <c r="MWS1" t="s">
        <v>9673</v>
      </c>
      <c r="MWT1" t="s">
        <v>9674</v>
      </c>
      <c r="MWU1" t="s">
        <v>9675</v>
      </c>
      <c r="MWV1" t="s">
        <v>9676</v>
      </c>
      <c r="MWW1" t="s">
        <v>9677</v>
      </c>
      <c r="MWX1" t="s">
        <v>9678</v>
      </c>
      <c r="MWY1" t="s">
        <v>9679</v>
      </c>
      <c r="MWZ1" t="s">
        <v>9680</v>
      </c>
      <c r="MXA1" t="s">
        <v>9681</v>
      </c>
      <c r="MXB1" t="s">
        <v>9682</v>
      </c>
      <c r="MXC1" t="s">
        <v>9683</v>
      </c>
      <c r="MXD1" t="s">
        <v>9684</v>
      </c>
      <c r="MXE1" t="s">
        <v>9685</v>
      </c>
      <c r="MXF1" t="s">
        <v>9686</v>
      </c>
      <c r="MXG1" t="s">
        <v>9687</v>
      </c>
      <c r="MXH1" t="s">
        <v>9688</v>
      </c>
      <c r="MXI1" t="s">
        <v>9689</v>
      </c>
      <c r="MXJ1" t="s">
        <v>9690</v>
      </c>
      <c r="MXK1" t="s">
        <v>9691</v>
      </c>
      <c r="MXL1" t="s">
        <v>9692</v>
      </c>
      <c r="MXM1" t="s">
        <v>9693</v>
      </c>
      <c r="MXN1" t="s">
        <v>9694</v>
      </c>
      <c r="MXO1" t="s">
        <v>9695</v>
      </c>
      <c r="MXP1" t="s">
        <v>9696</v>
      </c>
      <c r="MXQ1" t="s">
        <v>9697</v>
      </c>
      <c r="MXR1" t="s">
        <v>9698</v>
      </c>
      <c r="MXS1" t="s">
        <v>9699</v>
      </c>
      <c r="MXT1" t="s">
        <v>9700</v>
      </c>
      <c r="MXU1" t="s">
        <v>9701</v>
      </c>
      <c r="MXV1" t="s">
        <v>9702</v>
      </c>
      <c r="MXW1" t="s">
        <v>9703</v>
      </c>
      <c r="MXX1" t="s">
        <v>9704</v>
      </c>
      <c r="MXY1" t="s">
        <v>9705</v>
      </c>
      <c r="MXZ1" t="s">
        <v>9706</v>
      </c>
      <c r="MYA1" t="s">
        <v>9707</v>
      </c>
      <c r="MYB1" t="s">
        <v>9708</v>
      </c>
      <c r="MYC1" t="s">
        <v>9709</v>
      </c>
      <c r="MYD1" t="s">
        <v>9710</v>
      </c>
      <c r="MYE1" t="s">
        <v>9711</v>
      </c>
      <c r="MYF1" t="s">
        <v>9712</v>
      </c>
      <c r="MYG1" t="s">
        <v>9713</v>
      </c>
      <c r="MYH1" t="s">
        <v>9714</v>
      </c>
      <c r="MYI1" t="s">
        <v>9715</v>
      </c>
      <c r="MYJ1" t="s">
        <v>9716</v>
      </c>
      <c r="MYK1" t="s">
        <v>9717</v>
      </c>
      <c r="MYL1" t="s">
        <v>9718</v>
      </c>
      <c r="MYM1" t="s">
        <v>9719</v>
      </c>
      <c r="MYN1" t="s">
        <v>9720</v>
      </c>
      <c r="MYO1" t="s">
        <v>9721</v>
      </c>
      <c r="MYP1" t="s">
        <v>9722</v>
      </c>
      <c r="MYQ1" t="s">
        <v>9723</v>
      </c>
      <c r="MYR1" t="s">
        <v>9724</v>
      </c>
      <c r="MYS1" t="s">
        <v>9725</v>
      </c>
      <c r="MYT1" t="s">
        <v>9726</v>
      </c>
      <c r="MYU1" t="s">
        <v>9727</v>
      </c>
      <c r="MYV1" t="s">
        <v>9728</v>
      </c>
      <c r="MYW1" t="s">
        <v>9729</v>
      </c>
      <c r="MYX1" t="s">
        <v>9730</v>
      </c>
      <c r="MYY1" t="s">
        <v>9731</v>
      </c>
      <c r="MYZ1" t="s">
        <v>9732</v>
      </c>
      <c r="MZA1" t="s">
        <v>9733</v>
      </c>
      <c r="MZB1" t="s">
        <v>9734</v>
      </c>
      <c r="MZC1" t="s">
        <v>9735</v>
      </c>
      <c r="MZD1" t="s">
        <v>9736</v>
      </c>
      <c r="MZE1" t="s">
        <v>9737</v>
      </c>
      <c r="MZF1" t="s">
        <v>9738</v>
      </c>
      <c r="MZG1" t="s">
        <v>9739</v>
      </c>
      <c r="MZH1" t="s">
        <v>9740</v>
      </c>
      <c r="MZI1" t="s">
        <v>9741</v>
      </c>
      <c r="MZJ1" t="s">
        <v>9742</v>
      </c>
      <c r="MZK1" t="s">
        <v>9743</v>
      </c>
      <c r="MZL1" t="s">
        <v>9744</v>
      </c>
      <c r="MZM1" t="s">
        <v>9745</v>
      </c>
      <c r="MZN1" t="s">
        <v>9746</v>
      </c>
      <c r="MZO1" t="s">
        <v>9747</v>
      </c>
      <c r="MZP1" t="s">
        <v>9748</v>
      </c>
      <c r="MZQ1" t="s">
        <v>9749</v>
      </c>
      <c r="MZR1" t="s">
        <v>9750</v>
      </c>
      <c r="MZS1" t="s">
        <v>9751</v>
      </c>
      <c r="MZT1" t="s">
        <v>9752</v>
      </c>
      <c r="MZU1" t="s">
        <v>9753</v>
      </c>
      <c r="MZV1" t="s">
        <v>9754</v>
      </c>
      <c r="MZW1" t="s">
        <v>9755</v>
      </c>
      <c r="MZX1" t="s">
        <v>9756</v>
      </c>
      <c r="MZY1" t="s">
        <v>9757</v>
      </c>
      <c r="MZZ1" t="s">
        <v>9758</v>
      </c>
      <c r="NAA1" t="s">
        <v>9759</v>
      </c>
      <c r="NAB1" t="s">
        <v>9760</v>
      </c>
      <c r="NAC1" t="s">
        <v>9761</v>
      </c>
      <c r="NAD1" t="s">
        <v>9762</v>
      </c>
      <c r="NAE1" t="s">
        <v>9763</v>
      </c>
      <c r="NAF1" t="s">
        <v>9764</v>
      </c>
      <c r="NAG1" t="s">
        <v>9765</v>
      </c>
      <c r="NAH1" t="s">
        <v>9766</v>
      </c>
      <c r="NAI1" t="s">
        <v>9767</v>
      </c>
      <c r="NAJ1" t="s">
        <v>9768</v>
      </c>
      <c r="NAK1" t="s">
        <v>9769</v>
      </c>
      <c r="NAL1" t="s">
        <v>9770</v>
      </c>
      <c r="NAM1" t="s">
        <v>9771</v>
      </c>
      <c r="NAN1" t="s">
        <v>9772</v>
      </c>
      <c r="NAO1" t="s">
        <v>9773</v>
      </c>
      <c r="NAP1" t="s">
        <v>9774</v>
      </c>
      <c r="NAQ1" t="s">
        <v>9775</v>
      </c>
      <c r="NAR1" t="s">
        <v>9776</v>
      </c>
      <c r="NAS1" t="s">
        <v>9777</v>
      </c>
      <c r="NAT1" t="s">
        <v>9778</v>
      </c>
      <c r="NAU1" t="s">
        <v>9779</v>
      </c>
      <c r="NAV1" t="s">
        <v>9780</v>
      </c>
      <c r="NAW1" t="s">
        <v>9781</v>
      </c>
      <c r="NAX1" t="s">
        <v>9782</v>
      </c>
      <c r="NAY1" t="s">
        <v>9783</v>
      </c>
      <c r="NAZ1" t="s">
        <v>9784</v>
      </c>
      <c r="NBA1" t="s">
        <v>9785</v>
      </c>
      <c r="NBB1" t="s">
        <v>9786</v>
      </c>
      <c r="NBC1" t="s">
        <v>9787</v>
      </c>
      <c r="NBD1" t="s">
        <v>9788</v>
      </c>
      <c r="NBE1" t="s">
        <v>9789</v>
      </c>
      <c r="NBF1" t="s">
        <v>9790</v>
      </c>
      <c r="NBG1" t="s">
        <v>9791</v>
      </c>
      <c r="NBH1" t="s">
        <v>9792</v>
      </c>
      <c r="NBI1" t="s">
        <v>9793</v>
      </c>
      <c r="NBJ1" t="s">
        <v>9794</v>
      </c>
      <c r="NBK1" t="s">
        <v>9795</v>
      </c>
      <c r="NBL1" t="s">
        <v>9796</v>
      </c>
      <c r="NBM1" t="s">
        <v>9797</v>
      </c>
      <c r="NBN1" t="s">
        <v>9798</v>
      </c>
      <c r="NBO1" t="s">
        <v>9799</v>
      </c>
      <c r="NBP1" t="s">
        <v>9800</v>
      </c>
      <c r="NBQ1" t="s">
        <v>9801</v>
      </c>
      <c r="NBR1" t="s">
        <v>9802</v>
      </c>
      <c r="NBS1" t="s">
        <v>9803</v>
      </c>
      <c r="NBT1" t="s">
        <v>9804</v>
      </c>
      <c r="NBU1" t="s">
        <v>9805</v>
      </c>
      <c r="NBV1" t="s">
        <v>9806</v>
      </c>
      <c r="NBW1" t="s">
        <v>9807</v>
      </c>
      <c r="NBX1" t="s">
        <v>9808</v>
      </c>
      <c r="NBY1" t="s">
        <v>9809</v>
      </c>
      <c r="NBZ1" t="s">
        <v>9810</v>
      </c>
      <c r="NCA1" t="s">
        <v>9811</v>
      </c>
      <c r="NCB1" t="s">
        <v>9812</v>
      </c>
      <c r="NCC1" t="s">
        <v>9813</v>
      </c>
      <c r="NCD1" t="s">
        <v>9814</v>
      </c>
      <c r="NCE1" t="s">
        <v>9815</v>
      </c>
      <c r="NCF1" t="s">
        <v>9816</v>
      </c>
      <c r="NCG1" t="s">
        <v>9817</v>
      </c>
      <c r="NCH1" t="s">
        <v>9818</v>
      </c>
      <c r="NCI1" t="s">
        <v>9819</v>
      </c>
      <c r="NCJ1" t="s">
        <v>9820</v>
      </c>
      <c r="NCK1" t="s">
        <v>9821</v>
      </c>
      <c r="NCL1" t="s">
        <v>9822</v>
      </c>
      <c r="NCM1" t="s">
        <v>9823</v>
      </c>
      <c r="NCN1" t="s">
        <v>9824</v>
      </c>
      <c r="NCO1" t="s">
        <v>9825</v>
      </c>
      <c r="NCP1" t="s">
        <v>9826</v>
      </c>
      <c r="NCQ1" t="s">
        <v>9827</v>
      </c>
      <c r="NCR1" t="s">
        <v>9828</v>
      </c>
      <c r="NCS1" t="s">
        <v>9829</v>
      </c>
      <c r="NCT1" t="s">
        <v>9830</v>
      </c>
      <c r="NCU1" t="s">
        <v>9831</v>
      </c>
      <c r="NCV1" t="s">
        <v>9832</v>
      </c>
      <c r="NCW1" t="s">
        <v>9833</v>
      </c>
      <c r="NCX1" t="s">
        <v>9834</v>
      </c>
      <c r="NCY1" t="s">
        <v>9835</v>
      </c>
      <c r="NCZ1" t="s">
        <v>9836</v>
      </c>
      <c r="NDA1" t="s">
        <v>9837</v>
      </c>
      <c r="NDB1" t="s">
        <v>9838</v>
      </c>
      <c r="NDC1" t="s">
        <v>9839</v>
      </c>
      <c r="NDD1" t="s">
        <v>9840</v>
      </c>
      <c r="NDE1" t="s">
        <v>9841</v>
      </c>
      <c r="NDF1" t="s">
        <v>9842</v>
      </c>
      <c r="NDG1" t="s">
        <v>9843</v>
      </c>
      <c r="NDH1" t="s">
        <v>9844</v>
      </c>
      <c r="NDI1" t="s">
        <v>9845</v>
      </c>
      <c r="NDJ1" t="s">
        <v>9846</v>
      </c>
      <c r="NDK1" t="s">
        <v>9847</v>
      </c>
      <c r="NDL1" t="s">
        <v>9848</v>
      </c>
      <c r="NDM1" t="s">
        <v>9849</v>
      </c>
      <c r="NDN1" t="s">
        <v>9850</v>
      </c>
      <c r="NDO1" t="s">
        <v>9851</v>
      </c>
      <c r="NDP1" t="s">
        <v>9852</v>
      </c>
      <c r="NDQ1" t="s">
        <v>9853</v>
      </c>
      <c r="NDR1" t="s">
        <v>9854</v>
      </c>
      <c r="NDS1" t="s">
        <v>9855</v>
      </c>
      <c r="NDT1" t="s">
        <v>9856</v>
      </c>
      <c r="NDU1" t="s">
        <v>9857</v>
      </c>
      <c r="NDV1" t="s">
        <v>9858</v>
      </c>
      <c r="NDW1" t="s">
        <v>9859</v>
      </c>
      <c r="NDX1" t="s">
        <v>9860</v>
      </c>
      <c r="NDY1" t="s">
        <v>9861</v>
      </c>
      <c r="NDZ1" t="s">
        <v>9862</v>
      </c>
      <c r="NEA1" t="s">
        <v>9863</v>
      </c>
      <c r="NEB1" t="s">
        <v>9864</v>
      </c>
      <c r="NEC1" t="s">
        <v>9865</v>
      </c>
      <c r="NED1" t="s">
        <v>9866</v>
      </c>
      <c r="NEE1" t="s">
        <v>9867</v>
      </c>
      <c r="NEF1" t="s">
        <v>9868</v>
      </c>
      <c r="NEG1" t="s">
        <v>9869</v>
      </c>
      <c r="NEH1" t="s">
        <v>9870</v>
      </c>
      <c r="NEI1" t="s">
        <v>9871</v>
      </c>
      <c r="NEJ1" t="s">
        <v>9872</v>
      </c>
      <c r="NEK1" t="s">
        <v>9873</v>
      </c>
      <c r="NEL1" t="s">
        <v>9874</v>
      </c>
      <c r="NEM1" t="s">
        <v>9875</v>
      </c>
      <c r="NEN1" t="s">
        <v>9876</v>
      </c>
      <c r="NEO1" t="s">
        <v>9877</v>
      </c>
      <c r="NEP1" t="s">
        <v>9878</v>
      </c>
      <c r="NEQ1" t="s">
        <v>9879</v>
      </c>
      <c r="NER1" t="s">
        <v>9880</v>
      </c>
      <c r="NES1" t="s">
        <v>9881</v>
      </c>
      <c r="NET1" t="s">
        <v>9882</v>
      </c>
      <c r="NEU1" t="s">
        <v>9883</v>
      </c>
      <c r="NEV1" t="s">
        <v>9884</v>
      </c>
      <c r="NEW1" t="s">
        <v>9885</v>
      </c>
      <c r="NEX1" t="s">
        <v>9886</v>
      </c>
      <c r="NEY1" t="s">
        <v>9887</v>
      </c>
      <c r="NEZ1" t="s">
        <v>9888</v>
      </c>
      <c r="NFA1" t="s">
        <v>9889</v>
      </c>
      <c r="NFB1" t="s">
        <v>9890</v>
      </c>
      <c r="NFC1" t="s">
        <v>9891</v>
      </c>
      <c r="NFD1" t="s">
        <v>9892</v>
      </c>
      <c r="NFE1" t="s">
        <v>9893</v>
      </c>
      <c r="NFF1" t="s">
        <v>9894</v>
      </c>
      <c r="NFG1" t="s">
        <v>9895</v>
      </c>
      <c r="NFH1" t="s">
        <v>9896</v>
      </c>
      <c r="NFI1" t="s">
        <v>9897</v>
      </c>
      <c r="NFJ1" t="s">
        <v>9898</v>
      </c>
      <c r="NFK1" t="s">
        <v>9899</v>
      </c>
      <c r="NFL1" t="s">
        <v>9900</v>
      </c>
      <c r="NFM1" t="s">
        <v>9901</v>
      </c>
      <c r="NFN1" t="s">
        <v>9902</v>
      </c>
      <c r="NFO1" t="s">
        <v>9903</v>
      </c>
      <c r="NFP1" t="s">
        <v>9904</v>
      </c>
      <c r="NFQ1" t="s">
        <v>9905</v>
      </c>
      <c r="NFR1" t="s">
        <v>9906</v>
      </c>
      <c r="NFS1" t="s">
        <v>9907</v>
      </c>
      <c r="NFT1" t="s">
        <v>9908</v>
      </c>
      <c r="NFU1" t="s">
        <v>9909</v>
      </c>
      <c r="NFV1" t="s">
        <v>9910</v>
      </c>
      <c r="NFW1" t="s">
        <v>9911</v>
      </c>
      <c r="NFX1" t="s">
        <v>9912</v>
      </c>
      <c r="NFY1" t="s">
        <v>9913</v>
      </c>
      <c r="NFZ1" t="s">
        <v>9914</v>
      </c>
      <c r="NGA1" t="s">
        <v>9915</v>
      </c>
      <c r="NGB1" t="s">
        <v>9916</v>
      </c>
      <c r="NGC1" t="s">
        <v>9917</v>
      </c>
      <c r="NGD1" t="s">
        <v>9918</v>
      </c>
      <c r="NGE1" t="s">
        <v>9919</v>
      </c>
      <c r="NGF1" t="s">
        <v>9920</v>
      </c>
      <c r="NGG1" t="s">
        <v>9921</v>
      </c>
      <c r="NGH1" t="s">
        <v>9922</v>
      </c>
      <c r="NGI1" t="s">
        <v>9923</v>
      </c>
      <c r="NGJ1" t="s">
        <v>9924</v>
      </c>
      <c r="NGK1" t="s">
        <v>9925</v>
      </c>
      <c r="NGL1" t="s">
        <v>9926</v>
      </c>
      <c r="NGM1" t="s">
        <v>9927</v>
      </c>
      <c r="NGN1" t="s">
        <v>9928</v>
      </c>
      <c r="NGO1" t="s">
        <v>9929</v>
      </c>
      <c r="NGP1" t="s">
        <v>9930</v>
      </c>
      <c r="NGQ1" t="s">
        <v>9931</v>
      </c>
      <c r="NGR1" t="s">
        <v>9932</v>
      </c>
      <c r="NGS1" t="s">
        <v>9933</v>
      </c>
      <c r="NGT1" t="s">
        <v>9934</v>
      </c>
      <c r="NGU1" t="s">
        <v>9935</v>
      </c>
      <c r="NGV1" t="s">
        <v>9936</v>
      </c>
      <c r="NGW1" t="s">
        <v>9937</v>
      </c>
      <c r="NGX1" t="s">
        <v>9938</v>
      </c>
      <c r="NGY1" t="s">
        <v>9939</v>
      </c>
      <c r="NGZ1" t="s">
        <v>9940</v>
      </c>
      <c r="NHA1" t="s">
        <v>9941</v>
      </c>
      <c r="NHB1" t="s">
        <v>9942</v>
      </c>
      <c r="NHC1" t="s">
        <v>9943</v>
      </c>
      <c r="NHD1" t="s">
        <v>9944</v>
      </c>
      <c r="NHE1" t="s">
        <v>9945</v>
      </c>
      <c r="NHF1" t="s">
        <v>9946</v>
      </c>
      <c r="NHG1" t="s">
        <v>9947</v>
      </c>
      <c r="NHH1" t="s">
        <v>9948</v>
      </c>
      <c r="NHI1" t="s">
        <v>9949</v>
      </c>
      <c r="NHJ1" t="s">
        <v>9950</v>
      </c>
      <c r="NHK1" t="s">
        <v>9951</v>
      </c>
      <c r="NHL1" t="s">
        <v>9952</v>
      </c>
      <c r="NHM1" t="s">
        <v>9953</v>
      </c>
      <c r="NHN1" t="s">
        <v>9954</v>
      </c>
      <c r="NHO1" t="s">
        <v>9955</v>
      </c>
      <c r="NHP1" t="s">
        <v>9956</v>
      </c>
      <c r="NHQ1" t="s">
        <v>9957</v>
      </c>
      <c r="NHR1" t="s">
        <v>9958</v>
      </c>
      <c r="NHS1" t="s">
        <v>9959</v>
      </c>
      <c r="NHT1" t="s">
        <v>9960</v>
      </c>
      <c r="NHU1" t="s">
        <v>9961</v>
      </c>
      <c r="NHV1" t="s">
        <v>9962</v>
      </c>
      <c r="NHW1" t="s">
        <v>9963</v>
      </c>
      <c r="NHX1" t="s">
        <v>9964</v>
      </c>
      <c r="NHY1" t="s">
        <v>9965</v>
      </c>
      <c r="NHZ1" t="s">
        <v>9966</v>
      </c>
      <c r="NIA1" t="s">
        <v>9967</v>
      </c>
      <c r="NIB1" t="s">
        <v>9968</v>
      </c>
      <c r="NIC1" t="s">
        <v>9969</v>
      </c>
      <c r="NID1" t="s">
        <v>9970</v>
      </c>
      <c r="NIE1" t="s">
        <v>9971</v>
      </c>
      <c r="NIF1" t="s">
        <v>9972</v>
      </c>
      <c r="NIG1" t="s">
        <v>9973</v>
      </c>
      <c r="NIH1" t="s">
        <v>9974</v>
      </c>
      <c r="NII1" t="s">
        <v>9975</v>
      </c>
      <c r="NIJ1" t="s">
        <v>9976</v>
      </c>
      <c r="NIK1" t="s">
        <v>9977</v>
      </c>
      <c r="NIL1" t="s">
        <v>9978</v>
      </c>
      <c r="NIM1" t="s">
        <v>9979</v>
      </c>
      <c r="NIN1" t="s">
        <v>9980</v>
      </c>
      <c r="NIO1" t="s">
        <v>9981</v>
      </c>
      <c r="NIP1" t="s">
        <v>9982</v>
      </c>
      <c r="NIQ1" t="s">
        <v>9983</v>
      </c>
      <c r="NIR1" t="s">
        <v>9984</v>
      </c>
      <c r="NIS1" t="s">
        <v>9985</v>
      </c>
      <c r="NIT1" t="s">
        <v>9986</v>
      </c>
      <c r="NIU1" t="s">
        <v>9987</v>
      </c>
      <c r="NIV1" t="s">
        <v>9988</v>
      </c>
      <c r="NIW1" t="s">
        <v>9989</v>
      </c>
      <c r="NIX1" t="s">
        <v>9990</v>
      </c>
      <c r="NIY1" t="s">
        <v>9991</v>
      </c>
      <c r="NIZ1" t="s">
        <v>9992</v>
      </c>
      <c r="NJA1" t="s">
        <v>9993</v>
      </c>
      <c r="NJB1" t="s">
        <v>9994</v>
      </c>
      <c r="NJC1" t="s">
        <v>9995</v>
      </c>
      <c r="NJD1" t="s">
        <v>9996</v>
      </c>
      <c r="NJE1" t="s">
        <v>9997</v>
      </c>
      <c r="NJF1" t="s">
        <v>9998</v>
      </c>
      <c r="NJG1" t="s">
        <v>9999</v>
      </c>
      <c r="NJH1" t="s">
        <v>10000</v>
      </c>
      <c r="NJI1" t="s">
        <v>10001</v>
      </c>
      <c r="NJJ1" t="s">
        <v>10002</v>
      </c>
      <c r="NJK1" t="s">
        <v>10003</v>
      </c>
      <c r="NJL1" t="s">
        <v>10004</v>
      </c>
      <c r="NJM1" t="s">
        <v>10005</v>
      </c>
      <c r="NJN1" t="s">
        <v>10006</v>
      </c>
      <c r="NJO1" t="s">
        <v>10007</v>
      </c>
      <c r="NJP1" t="s">
        <v>10008</v>
      </c>
      <c r="NJQ1" t="s">
        <v>10009</v>
      </c>
      <c r="NJR1" t="s">
        <v>10010</v>
      </c>
      <c r="NJS1" t="s">
        <v>10011</v>
      </c>
      <c r="NJT1" t="s">
        <v>10012</v>
      </c>
      <c r="NJU1" t="s">
        <v>10013</v>
      </c>
      <c r="NJV1" t="s">
        <v>10014</v>
      </c>
      <c r="NJW1" t="s">
        <v>10015</v>
      </c>
      <c r="NJX1" t="s">
        <v>10016</v>
      </c>
      <c r="NJY1" t="s">
        <v>10017</v>
      </c>
      <c r="NJZ1" t="s">
        <v>10018</v>
      </c>
      <c r="NKA1" t="s">
        <v>10019</v>
      </c>
      <c r="NKB1" t="s">
        <v>10020</v>
      </c>
      <c r="NKC1" t="s">
        <v>10021</v>
      </c>
      <c r="NKD1" t="s">
        <v>10022</v>
      </c>
      <c r="NKE1" t="s">
        <v>10023</v>
      </c>
      <c r="NKF1" t="s">
        <v>10024</v>
      </c>
      <c r="NKG1" t="s">
        <v>10025</v>
      </c>
      <c r="NKH1" t="s">
        <v>10026</v>
      </c>
      <c r="NKI1" t="s">
        <v>10027</v>
      </c>
      <c r="NKJ1" t="s">
        <v>10028</v>
      </c>
      <c r="NKK1" t="s">
        <v>10029</v>
      </c>
      <c r="NKL1" t="s">
        <v>10030</v>
      </c>
      <c r="NKM1" t="s">
        <v>10031</v>
      </c>
      <c r="NKN1" t="s">
        <v>10032</v>
      </c>
      <c r="NKO1" t="s">
        <v>10033</v>
      </c>
      <c r="NKP1" t="s">
        <v>10034</v>
      </c>
      <c r="NKQ1" t="s">
        <v>10035</v>
      </c>
      <c r="NKR1" t="s">
        <v>10036</v>
      </c>
      <c r="NKS1" t="s">
        <v>10037</v>
      </c>
      <c r="NKT1" t="s">
        <v>10038</v>
      </c>
      <c r="NKU1" t="s">
        <v>10039</v>
      </c>
      <c r="NKV1" t="s">
        <v>10040</v>
      </c>
      <c r="NKW1" t="s">
        <v>10041</v>
      </c>
      <c r="NKX1" t="s">
        <v>10042</v>
      </c>
      <c r="NKY1" t="s">
        <v>10043</v>
      </c>
      <c r="NKZ1" t="s">
        <v>10044</v>
      </c>
      <c r="NLA1" t="s">
        <v>10045</v>
      </c>
      <c r="NLB1" t="s">
        <v>10046</v>
      </c>
      <c r="NLC1" t="s">
        <v>10047</v>
      </c>
      <c r="NLD1" t="s">
        <v>10048</v>
      </c>
      <c r="NLE1" t="s">
        <v>10049</v>
      </c>
      <c r="NLF1" t="s">
        <v>10050</v>
      </c>
      <c r="NLG1" t="s">
        <v>10051</v>
      </c>
      <c r="NLH1" t="s">
        <v>10052</v>
      </c>
      <c r="NLI1" t="s">
        <v>10053</v>
      </c>
      <c r="NLJ1" t="s">
        <v>10054</v>
      </c>
      <c r="NLK1" t="s">
        <v>10055</v>
      </c>
      <c r="NLL1" t="s">
        <v>10056</v>
      </c>
      <c r="NLM1" t="s">
        <v>10057</v>
      </c>
      <c r="NLN1" t="s">
        <v>10058</v>
      </c>
      <c r="NLO1" t="s">
        <v>10059</v>
      </c>
      <c r="NLP1" t="s">
        <v>10060</v>
      </c>
      <c r="NLQ1" t="s">
        <v>10061</v>
      </c>
      <c r="NLR1" t="s">
        <v>10062</v>
      </c>
      <c r="NLS1" t="s">
        <v>10063</v>
      </c>
      <c r="NLT1" t="s">
        <v>10064</v>
      </c>
      <c r="NLU1" t="s">
        <v>10065</v>
      </c>
      <c r="NLV1" t="s">
        <v>10066</v>
      </c>
      <c r="NLW1" t="s">
        <v>10067</v>
      </c>
      <c r="NLX1" t="s">
        <v>10068</v>
      </c>
      <c r="NLY1" t="s">
        <v>10069</v>
      </c>
      <c r="NLZ1" t="s">
        <v>10070</v>
      </c>
      <c r="NMA1" t="s">
        <v>10071</v>
      </c>
      <c r="NMB1" t="s">
        <v>10072</v>
      </c>
      <c r="NMC1" t="s">
        <v>10073</v>
      </c>
      <c r="NMD1" t="s">
        <v>10074</v>
      </c>
      <c r="NME1" t="s">
        <v>10075</v>
      </c>
      <c r="NMF1" t="s">
        <v>10076</v>
      </c>
      <c r="NMG1" t="s">
        <v>10077</v>
      </c>
      <c r="NMH1" t="s">
        <v>10078</v>
      </c>
      <c r="NMI1" t="s">
        <v>10079</v>
      </c>
      <c r="NMJ1" t="s">
        <v>10080</v>
      </c>
      <c r="NMK1" t="s">
        <v>10081</v>
      </c>
      <c r="NML1" t="s">
        <v>10082</v>
      </c>
      <c r="NMM1" t="s">
        <v>10083</v>
      </c>
      <c r="NMN1" t="s">
        <v>10084</v>
      </c>
      <c r="NMO1" t="s">
        <v>10085</v>
      </c>
      <c r="NMP1" t="s">
        <v>10086</v>
      </c>
      <c r="NMQ1" t="s">
        <v>10087</v>
      </c>
      <c r="NMR1" t="s">
        <v>10088</v>
      </c>
      <c r="NMS1" t="s">
        <v>10089</v>
      </c>
      <c r="NMT1" t="s">
        <v>10090</v>
      </c>
      <c r="NMU1" t="s">
        <v>10091</v>
      </c>
      <c r="NMV1" t="s">
        <v>10092</v>
      </c>
      <c r="NMW1" t="s">
        <v>10093</v>
      </c>
      <c r="NMX1" t="s">
        <v>10094</v>
      </c>
      <c r="NMY1" t="s">
        <v>10095</v>
      </c>
      <c r="NMZ1" t="s">
        <v>10096</v>
      </c>
      <c r="NNA1" t="s">
        <v>10097</v>
      </c>
      <c r="NNB1" t="s">
        <v>10098</v>
      </c>
      <c r="NNC1" t="s">
        <v>10099</v>
      </c>
      <c r="NND1" t="s">
        <v>10100</v>
      </c>
      <c r="NNE1" t="s">
        <v>10101</v>
      </c>
      <c r="NNF1" t="s">
        <v>10102</v>
      </c>
      <c r="NNG1" t="s">
        <v>10103</v>
      </c>
      <c r="NNH1" t="s">
        <v>10104</v>
      </c>
      <c r="NNI1" t="s">
        <v>10105</v>
      </c>
      <c r="NNJ1" t="s">
        <v>10106</v>
      </c>
      <c r="NNK1" t="s">
        <v>10107</v>
      </c>
      <c r="NNL1" t="s">
        <v>10108</v>
      </c>
      <c r="NNM1" t="s">
        <v>10109</v>
      </c>
      <c r="NNN1" t="s">
        <v>10110</v>
      </c>
      <c r="NNO1" t="s">
        <v>10111</v>
      </c>
      <c r="NNP1" t="s">
        <v>10112</v>
      </c>
      <c r="NNQ1" t="s">
        <v>10113</v>
      </c>
      <c r="NNR1" t="s">
        <v>10114</v>
      </c>
      <c r="NNS1" t="s">
        <v>10115</v>
      </c>
      <c r="NNT1" t="s">
        <v>10116</v>
      </c>
      <c r="NNU1" t="s">
        <v>10117</v>
      </c>
      <c r="NNV1" t="s">
        <v>10118</v>
      </c>
      <c r="NNW1" t="s">
        <v>10119</v>
      </c>
      <c r="NNX1" t="s">
        <v>10120</v>
      </c>
      <c r="NNY1" t="s">
        <v>10121</v>
      </c>
      <c r="NNZ1" t="s">
        <v>10122</v>
      </c>
      <c r="NOA1" t="s">
        <v>10123</v>
      </c>
      <c r="NOB1" t="s">
        <v>10124</v>
      </c>
      <c r="NOC1" t="s">
        <v>10125</v>
      </c>
      <c r="NOD1" t="s">
        <v>10126</v>
      </c>
      <c r="NOE1" t="s">
        <v>10127</v>
      </c>
      <c r="NOF1" t="s">
        <v>10128</v>
      </c>
      <c r="NOG1" t="s">
        <v>10129</v>
      </c>
      <c r="NOH1" t="s">
        <v>10130</v>
      </c>
      <c r="NOI1" t="s">
        <v>10131</v>
      </c>
      <c r="NOJ1" t="s">
        <v>10132</v>
      </c>
      <c r="NOK1" t="s">
        <v>10133</v>
      </c>
      <c r="NOL1" t="s">
        <v>10134</v>
      </c>
      <c r="NOM1" t="s">
        <v>10135</v>
      </c>
      <c r="NON1" t="s">
        <v>10136</v>
      </c>
      <c r="NOO1" t="s">
        <v>10137</v>
      </c>
      <c r="NOP1" t="s">
        <v>10138</v>
      </c>
      <c r="NOQ1" t="s">
        <v>10139</v>
      </c>
      <c r="NOR1" t="s">
        <v>10140</v>
      </c>
      <c r="NOS1" t="s">
        <v>10141</v>
      </c>
      <c r="NOT1" t="s">
        <v>10142</v>
      </c>
      <c r="NOU1" t="s">
        <v>10143</v>
      </c>
      <c r="NOV1" t="s">
        <v>10144</v>
      </c>
      <c r="NOW1" t="s">
        <v>10145</v>
      </c>
      <c r="NOX1" t="s">
        <v>10146</v>
      </c>
      <c r="NOY1" t="s">
        <v>10147</v>
      </c>
      <c r="NOZ1" t="s">
        <v>10148</v>
      </c>
      <c r="NPA1" t="s">
        <v>10149</v>
      </c>
      <c r="NPB1" t="s">
        <v>10150</v>
      </c>
      <c r="NPC1" t="s">
        <v>10151</v>
      </c>
      <c r="NPD1" t="s">
        <v>10152</v>
      </c>
      <c r="NPE1" t="s">
        <v>10153</v>
      </c>
      <c r="NPF1" t="s">
        <v>10154</v>
      </c>
      <c r="NPG1" t="s">
        <v>10155</v>
      </c>
      <c r="NPH1" t="s">
        <v>10156</v>
      </c>
      <c r="NPI1" t="s">
        <v>10157</v>
      </c>
      <c r="NPJ1" t="s">
        <v>10158</v>
      </c>
      <c r="NPK1" t="s">
        <v>10159</v>
      </c>
      <c r="NPL1" t="s">
        <v>10160</v>
      </c>
      <c r="NPM1" t="s">
        <v>10161</v>
      </c>
      <c r="NPN1" t="s">
        <v>10162</v>
      </c>
      <c r="NPO1" t="s">
        <v>10163</v>
      </c>
      <c r="NPP1" t="s">
        <v>10164</v>
      </c>
      <c r="NPQ1" t="s">
        <v>10165</v>
      </c>
      <c r="NPR1" t="s">
        <v>10166</v>
      </c>
      <c r="NPS1" t="s">
        <v>10167</v>
      </c>
      <c r="NPT1" t="s">
        <v>10168</v>
      </c>
      <c r="NPU1" t="s">
        <v>10169</v>
      </c>
      <c r="NPV1" t="s">
        <v>10170</v>
      </c>
      <c r="NPW1" t="s">
        <v>10171</v>
      </c>
      <c r="NPX1" t="s">
        <v>10172</v>
      </c>
      <c r="NPY1" t="s">
        <v>10173</v>
      </c>
      <c r="NPZ1" t="s">
        <v>10174</v>
      </c>
      <c r="NQA1" t="s">
        <v>10175</v>
      </c>
      <c r="NQB1" t="s">
        <v>10176</v>
      </c>
      <c r="NQC1" t="s">
        <v>10177</v>
      </c>
      <c r="NQD1" t="s">
        <v>10178</v>
      </c>
      <c r="NQE1" t="s">
        <v>10179</v>
      </c>
      <c r="NQF1" t="s">
        <v>10180</v>
      </c>
      <c r="NQG1" t="s">
        <v>10181</v>
      </c>
      <c r="NQH1" t="s">
        <v>10182</v>
      </c>
      <c r="NQI1" t="s">
        <v>10183</v>
      </c>
      <c r="NQJ1" t="s">
        <v>10184</v>
      </c>
      <c r="NQK1" t="s">
        <v>10185</v>
      </c>
      <c r="NQL1" t="s">
        <v>10186</v>
      </c>
      <c r="NQM1" t="s">
        <v>10187</v>
      </c>
      <c r="NQN1" t="s">
        <v>10188</v>
      </c>
      <c r="NQO1" t="s">
        <v>10189</v>
      </c>
      <c r="NQP1" t="s">
        <v>10190</v>
      </c>
      <c r="NQQ1" t="s">
        <v>10191</v>
      </c>
      <c r="NQR1" t="s">
        <v>10192</v>
      </c>
      <c r="NQS1" t="s">
        <v>10193</v>
      </c>
      <c r="NQT1" t="s">
        <v>10194</v>
      </c>
      <c r="NQU1" t="s">
        <v>10195</v>
      </c>
      <c r="NQV1" t="s">
        <v>10196</v>
      </c>
      <c r="NQW1" t="s">
        <v>10197</v>
      </c>
      <c r="NQX1" t="s">
        <v>10198</v>
      </c>
      <c r="NQY1" t="s">
        <v>10199</v>
      </c>
      <c r="NQZ1" t="s">
        <v>10200</v>
      </c>
      <c r="NRA1" t="s">
        <v>10201</v>
      </c>
      <c r="NRB1" t="s">
        <v>10202</v>
      </c>
      <c r="NRC1" t="s">
        <v>10203</v>
      </c>
      <c r="NRD1" t="s">
        <v>10204</v>
      </c>
      <c r="NRE1" t="s">
        <v>10205</v>
      </c>
      <c r="NRF1" t="s">
        <v>10206</v>
      </c>
      <c r="NRG1" t="s">
        <v>10207</v>
      </c>
      <c r="NRH1" t="s">
        <v>10208</v>
      </c>
      <c r="NRI1" t="s">
        <v>10209</v>
      </c>
      <c r="NRJ1" t="s">
        <v>10210</v>
      </c>
      <c r="NRK1" t="s">
        <v>10211</v>
      </c>
      <c r="NRL1" t="s">
        <v>10212</v>
      </c>
      <c r="NRM1" t="s">
        <v>10213</v>
      </c>
      <c r="NRN1" t="s">
        <v>10214</v>
      </c>
      <c r="NRO1" t="s">
        <v>10215</v>
      </c>
      <c r="NRP1" t="s">
        <v>10216</v>
      </c>
      <c r="NRQ1" t="s">
        <v>10217</v>
      </c>
      <c r="NRR1" t="s">
        <v>10218</v>
      </c>
      <c r="NRS1" t="s">
        <v>10219</v>
      </c>
      <c r="NRT1" t="s">
        <v>10220</v>
      </c>
      <c r="NRU1" t="s">
        <v>10221</v>
      </c>
      <c r="NRV1" t="s">
        <v>10222</v>
      </c>
      <c r="NRW1" t="s">
        <v>10223</v>
      </c>
      <c r="NRX1" t="s">
        <v>10224</v>
      </c>
      <c r="NRY1" t="s">
        <v>10225</v>
      </c>
      <c r="NRZ1" t="s">
        <v>10226</v>
      </c>
      <c r="NSA1" t="s">
        <v>10227</v>
      </c>
      <c r="NSB1" t="s">
        <v>10228</v>
      </c>
      <c r="NSC1" t="s">
        <v>10229</v>
      </c>
      <c r="NSD1" t="s">
        <v>10230</v>
      </c>
      <c r="NSE1" t="s">
        <v>10231</v>
      </c>
      <c r="NSF1" t="s">
        <v>10232</v>
      </c>
      <c r="NSG1" t="s">
        <v>10233</v>
      </c>
      <c r="NSH1" t="s">
        <v>10234</v>
      </c>
      <c r="NSI1" t="s">
        <v>10235</v>
      </c>
      <c r="NSJ1" t="s">
        <v>10236</v>
      </c>
      <c r="NSK1" t="s">
        <v>10237</v>
      </c>
      <c r="NSL1" t="s">
        <v>10238</v>
      </c>
      <c r="NSM1" t="s">
        <v>10239</v>
      </c>
      <c r="NSN1" t="s">
        <v>10240</v>
      </c>
      <c r="NSO1" t="s">
        <v>10241</v>
      </c>
      <c r="NSP1" t="s">
        <v>10242</v>
      </c>
      <c r="NSQ1" t="s">
        <v>10243</v>
      </c>
      <c r="NSR1" t="s">
        <v>10244</v>
      </c>
      <c r="NSS1" t="s">
        <v>10245</v>
      </c>
      <c r="NST1" t="s">
        <v>10246</v>
      </c>
      <c r="NSU1" t="s">
        <v>10247</v>
      </c>
      <c r="NSV1" t="s">
        <v>10248</v>
      </c>
      <c r="NSW1" t="s">
        <v>10249</v>
      </c>
      <c r="NSX1" t="s">
        <v>10250</v>
      </c>
      <c r="NSY1" t="s">
        <v>10251</v>
      </c>
      <c r="NSZ1" t="s">
        <v>10252</v>
      </c>
      <c r="NTA1" t="s">
        <v>10253</v>
      </c>
      <c r="NTB1" t="s">
        <v>10254</v>
      </c>
      <c r="NTC1" t="s">
        <v>10255</v>
      </c>
      <c r="NTD1" t="s">
        <v>10256</v>
      </c>
      <c r="NTE1" t="s">
        <v>10257</v>
      </c>
      <c r="NTF1" t="s">
        <v>10258</v>
      </c>
      <c r="NTG1" t="s">
        <v>10259</v>
      </c>
      <c r="NTH1" t="s">
        <v>10260</v>
      </c>
      <c r="NTI1" t="s">
        <v>10261</v>
      </c>
      <c r="NTJ1" t="s">
        <v>10262</v>
      </c>
      <c r="NTK1" t="s">
        <v>10263</v>
      </c>
      <c r="NTL1" t="s">
        <v>10264</v>
      </c>
      <c r="NTM1" t="s">
        <v>10265</v>
      </c>
      <c r="NTN1" t="s">
        <v>10266</v>
      </c>
      <c r="NTO1" t="s">
        <v>10267</v>
      </c>
      <c r="NTP1" t="s">
        <v>10268</v>
      </c>
      <c r="NTQ1" t="s">
        <v>10269</v>
      </c>
      <c r="NTR1" t="s">
        <v>10270</v>
      </c>
      <c r="NTS1" t="s">
        <v>10271</v>
      </c>
      <c r="NTT1" t="s">
        <v>10272</v>
      </c>
      <c r="NTU1" t="s">
        <v>10273</v>
      </c>
      <c r="NTV1" t="s">
        <v>10274</v>
      </c>
      <c r="NTW1" t="s">
        <v>10275</v>
      </c>
      <c r="NTX1" t="s">
        <v>10276</v>
      </c>
      <c r="NTY1" t="s">
        <v>10277</v>
      </c>
      <c r="NTZ1" t="s">
        <v>10278</v>
      </c>
      <c r="NUA1" t="s">
        <v>10279</v>
      </c>
      <c r="NUB1" t="s">
        <v>10280</v>
      </c>
      <c r="NUC1" t="s">
        <v>10281</v>
      </c>
      <c r="NUD1" t="s">
        <v>10282</v>
      </c>
      <c r="NUE1" t="s">
        <v>10283</v>
      </c>
      <c r="NUF1" t="s">
        <v>10284</v>
      </c>
      <c r="NUG1" t="s">
        <v>10285</v>
      </c>
      <c r="NUH1" t="s">
        <v>10286</v>
      </c>
      <c r="NUI1" t="s">
        <v>10287</v>
      </c>
      <c r="NUJ1" t="s">
        <v>10288</v>
      </c>
      <c r="NUK1" t="s">
        <v>10289</v>
      </c>
      <c r="NUL1" t="s">
        <v>10290</v>
      </c>
      <c r="NUM1" t="s">
        <v>10291</v>
      </c>
      <c r="NUN1" t="s">
        <v>10292</v>
      </c>
      <c r="NUO1" t="s">
        <v>10293</v>
      </c>
      <c r="NUP1" t="s">
        <v>10294</v>
      </c>
      <c r="NUQ1" t="s">
        <v>10295</v>
      </c>
      <c r="NUR1" t="s">
        <v>10296</v>
      </c>
      <c r="NUS1" t="s">
        <v>10297</v>
      </c>
      <c r="NUT1" t="s">
        <v>10298</v>
      </c>
      <c r="NUU1" t="s">
        <v>10299</v>
      </c>
      <c r="NUV1" t="s">
        <v>10300</v>
      </c>
      <c r="NUW1" t="s">
        <v>10301</v>
      </c>
      <c r="NUX1" t="s">
        <v>10302</v>
      </c>
      <c r="NUY1" t="s">
        <v>10303</v>
      </c>
      <c r="NUZ1" t="s">
        <v>10304</v>
      </c>
      <c r="NVA1" t="s">
        <v>10305</v>
      </c>
      <c r="NVB1" t="s">
        <v>10306</v>
      </c>
      <c r="NVC1" t="s">
        <v>10307</v>
      </c>
      <c r="NVD1" t="s">
        <v>10308</v>
      </c>
      <c r="NVE1" t="s">
        <v>10309</v>
      </c>
      <c r="NVF1" t="s">
        <v>10310</v>
      </c>
      <c r="NVG1" t="s">
        <v>10311</v>
      </c>
      <c r="NVH1" t="s">
        <v>10312</v>
      </c>
      <c r="NVI1" t="s">
        <v>10313</v>
      </c>
      <c r="NVJ1" t="s">
        <v>10314</v>
      </c>
      <c r="NVK1" t="s">
        <v>10315</v>
      </c>
      <c r="NVL1" t="s">
        <v>10316</v>
      </c>
      <c r="NVM1" t="s">
        <v>10317</v>
      </c>
      <c r="NVN1" t="s">
        <v>10318</v>
      </c>
      <c r="NVO1" t="s">
        <v>10319</v>
      </c>
      <c r="NVP1" t="s">
        <v>10320</v>
      </c>
      <c r="NVQ1" t="s">
        <v>10321</v>
      </c>
      <c r="NVR1" t="s">
        <v>10322</v>
      </c>
      <c r="NVS1" t="s">
        <v>10323</v>
      </c>
      <c r="NVT1" t="s">
        <v>10324</v>
      </c>
      <c r="NVU1" t="s">
        <v>10325</v>
      </c>
      <c r="NVV1" t="s">
        <v>10326</v>
      </c>
      <c r="NVW1" t="s">
        <v>10327</v>
      </c>
      <c r="NVX1" t="s">
        <v>10328</v>
      </c>
      <c r="NVY1" t="s">
        <v>10329</v>
      </c>
      <c r="NVZ1" t="s">
        <v>10330</v>
      </c>
      <c r="NWA1" t="s">
        <v>10331</v>
      </c>
      <c r="NWB1" t="s">
        <v>10332</v>
      </c>
      <c r="NWC1" t="s">
        <v>10333</v>
      </c>
      <c r="NWD1" t="s">
        <v>10334</v>
      </c>
      <c r="NWE1" t="s">
        <v>10335</v>
      </c>
      <c r="NWF1" t="s">
        <v>10336</v>
      </c>
      <c r="NWG1" t="s">
        <v>10337</v>
      </c>
      <c r="NWH1" t="s">
        <v>10338</v>
      </c>
      <c r="NWI1" t="s">
        <v>10339</v>
      </c>
      <c r="NWJ1" t="s">
        <v>10340</v>
      </c>
      <c r="NWK1" t="s">
        <v>10341</v>
      </c>
      <c r="NWL1" t="s">
        <v>10342</v>
      </c>
      <c r="NWM1" t="s">
        <v>10343</v>
      </c>
      <c r="NWN1" t="s">
        <v>10344</v>
      </c>
      <c r="NWO1" t="s">
        <v>10345</v>
      </c>
      <c r="NWP1" t="s">
        <v>10346</v>
      </c>
      <c r="NWQ1" t="s">
        <v>10347</v>
      </c>
      <c r="NWR1" t="s">
        <v>10348</v>
      </c>
      <c r="NWS1" t="s">
        <v>10349</v>
      </c>
      <c r="NWT1" t="s">
        <v>10350</v>
      </c>
      <c r="NWU1" t="s">
        <v>10351</v>
      </c>
      <c r="NWV1" t="s">
        <v>10352</v>
      </c>
      <c r="NWW1" t="s">
        <v>10353</v>
      </c>
      <c r="NWX1" t="s">
        <v>10354</v>
      </c>
      <c r="NWY1" t="s">
        <v>10355</v>
      </c>
      <c r="NWZ1" t="s">
        <v>10356</v>
      </c>
      <c r="NXA1" t="s">
        <v>10357</v>
      </c>
      <c r="NXB1" t="s">
        <v>10358</v>
      </c>
      <c r="NXC1" t="s">
        <v>10359</v>
      </c>
      <c r="NXD1" t="s">
        <v>10360</v>
      </c>
      <c r="NXE1" t="s">
        <v>10361</v>
      </c>
      <c r="NXF1" t="s">
        <v>10362</v>
      </c>
      <c r="NXG1" t="s">
        <v>10363</v>
      </c>
      <c r="NXH1" t="s">
        <v>10364</v>
      </c>
      <c r="NXI1" t="s">
        <v>10365</v>
      </c>
      <c r="NXJ1" t="s">
        <v>10366</v>
      </c>
      <c r="NXK1" t="s">
        <v>10367</v>
      </c>
      <c r="NXL1" t="s">
        <v>10368</v>
      </c>
      <c r="NXM1" t="s">
        <v>10369</v>
      </c>
      <c r="NXN1" t="s">
        <v>10370</v>
      </c>
      <c r="NXO1" t="s">
        <v>10371</v>
      </c>
      <c r="NXP1" t="s">
        <v>10372</v>
      </c>
      <c r="NXQ1" t="s">
        <v>10373</v>
      </c>
      <c r="NXR1" t="s">
        <v>10374</v>
      </c>
      <c r="NXS1" t="s">
        <v>10375</v>
      </c>
      <c r="NXT1" t="s">
        <v>10376</v>
      </c>
      <c r="NXU1" t="s">
        <v>10377</v>
      </c>
      <c r="NXV1" t="s">
        <v>10378</v>
      </c>
      <c r="NXW1" t="s">
        <v>10379</v>
      </c>
      <c r="NXX1" t="s">
        <v>10380</v>
      </c>
      <c r="NXY1" t="s">
        <v>10381</v>
      </c>
      <c r="NXZ1" t="s">
        <v>10382</v>
      </c>
      <c r="NYA1" t="s">
        <v>10383</v>
      </c>
      <c r="NYB1" t="s">
        <v>10384</v>
      </c>
      <c r="NYC1" t="s">
        <v>10385</v>
      </c>
      <c r="NYD1" t="s">
        <v>10386</v>
      </c>
      <c r="NYE1" t="s">
        <v>10387</v>
      </c>
      <c r="NYF1" t="s">
        <v>10388</v>
      </c>
      <c r="NYG1" t="s">
        <v>10389</v>
      </c>
      <c r="NYH1" t="s">
        <v>10390</v>
      </c>
      <c r="NYI1" t="s">
        <v>10391</v>
      </c>
      <c r="NYJ1" t="s">
        <v>10392</v>
      </c>
      <c r="NYK1" t="s">
        <v>10393</v>
      </c>
      <c r="NYL1" t="s">
        <v>10394</v>
      </c>
      <c r="NYM1" t="s">
        <v>10395</v>
      </c>
      <c r="NYN1" t="s">
        <v>10396</v>
      </c>
      <c r="NYO1" t="s">
        <v>10397</v>
      </c>
      <c r="NYP1" t="s">
        <v>10398</v>
      </c>
      <c r="NYQ1" t="s">
        <v>10399</v>
      </c>
      <c r="NYR1" t="s">
        <v>10400</v>
      </c>
      <c r="NYS1" t="s">
        <v>10401</v>
      </c>
      <c r="NYT1" t="s">
        <v>10402</v>
      </c>
      <c r="NYU1" t="s">
        <v>10403</v>
      </c>
      <c r="NYV1" t="s">
        <v>10404</v>
      </c>
      <c r="NYW1" t="s">
        <v>10405</v>
      </c>
      <c r="NYX1" t="s">
        <v>10406</v>
      </c>
      <c r="NYY1" t="s">
        <v>10407</v>
      </c>
      <c r="NYZ1" t="s">
        <v>10408</v>
      </c>
      <c r="NZA1" t="s">
        <v>10409</v>
      </c>
      <c r="NZB1" t="s">
        <v>10410</v>
      </c>
      <c r="NZC1" t="s">
        <v>10411</v>
      </c>
      <c r="NZD1" t="s">
        <v>10412</v>
      </c>
      <c r="NZE1" t="s">
        <v>10413</v>
      </c>
      <c r="NZF1" t="s">
        <v>10414</v>
      </c>
      <c r="NZG1" t="s">
        <v>10415</v>
      </c>
      <c r="NZH1" t="s">
        <v>10416</v>
      </c>
      <c r="NZI1" t="s">
        <v>10417</v>
      </c>
      <c r="NZJ1" t="s">
        <v>10418</v>
      </c>
      <c r="NZK1" t="s">
        <v>10419</v>
      </c>
      <c r="NZL1" t="s">
        <v>10420</v>
      </c>
      <c r="NZM1" t="s">
        <v>10421</v>
      </c>
      <c r="NZN1" t="s">
        <v>10422</v>
      </c>
      <c r="NZO1" t="s">
        <v>10423</v>
      </c>
      <c r="NZP1" t="s">
        <v>10424</v>
      </c>
      <c r="NZQ1" t="s">
        <v>10425</v>
      </c>
      <c r="NZR1" t="s">
        <v>10426</v>
      </c>
      <c r="NZS1" t="s">
        <v>10427</v>
      </c>
      <c r="NZT1" t="s">
        <v>10428</v>
      </c>
      <c r="NZU1" t="s">
        <v>10429</v>
      </c>
      <c r="NZV1" t="s">
        <v>10430</v>
      </c>
      <c r="NZW1" t="s">
        <v>10431</v>
      </c>
      <c r="NZX1" t="s">
        <v>10432</v>
      </c>
      <c r="NZY1" t="s">
        <v>10433</v>
      </c>
      <c r="NZZ1" t="s">
        <v>10434</v>
      </c>
      <c r="OAA1" t="s">
        <v>10435</v>
      </c>
      <c r="OAB1" t="s">
        <v>10436</v>
      </c>
      <c r="OAC1" t="s">
        <v>10437</v>
      </c>
      <c r="OAD1" t="s">
        <v>10438</v>
      </c>
      <c r="OAE1" t="s">
        <v>10439</v>
      </c>
      <c r="OAF1" t="s">
        <v>10440</v>
      </c>
      <c r="OAG1" t="s">
        <v>10441</v>
      </c>
      <c r="OAH1" t="s">
        <v>10442</v>
      </c>
      <c r="OAI1" t="s">
        <v>10443</v>
      </c>
      <c r="OAJ1" t="s">
        <v>10444</v>
      </c>
      <c r="OAK1" t="s">
        <v>10445</v>
      </c>
      <c r="OAL1" t="s">
        <v>10446</v>
      </c>
      <c r="OAM1" t="s">
        <v>10447</v>
      </c>
      <c r="OAN1" t="s">
        <v>10448</v>
      </c>
      <c r="OAO1" t="s">
        <v>10449</v>
      </c>
      <c r="OAP1" t="s">
        <v>10450</v>
      </c>
      <c r="OAQ1" t="s">
        <v>10451</v>
      </c>
      <c r="OAR1" t="s">
        <v>10452</v>
      </c>
      <c r="OAS1" t="s">
        <v>10453</v>
      </c>
      <c r="OAT1" t="s">
        <v>10454</v>
      </c>
      <c r="OAU1" t="s">
        <v>10455</v>
      </c>
      <c r="OAV1" t="s">
        <v>10456</v>
      </c>
      <c r="OAW1" t="s">
        <v>10457</v>
      </c>
      <c r="OAX1" t="s">
        <v>10458</v>
      </c>
      <c r="OAY1" t="s">
        <v>10459</v>
      </c>
      <c r="OAZ1" t="s">
        <v>10460</v>
      </c>
      <c r="OBA1" t="s">
        <v>10461</v>
      </c>
      <c r="OBB1" t="s">
        <v>10462</v>
      </c>
      <c r="OBC1" t="s">
        <v>10463</v>
      </c>
      <c r="OBD1" t="s">
        <v>10464</v>
      </c>
      <c r="OBE1" t="s">
        <v>10465</v>
      </c>
      <c r="OBF1" t="s">
        <v>10466</v>
      </c>
      <c r="OBG1" t="s">
        <v>10467</v>
      </c>
      <c r="OBH1" t="s">
        <v>10468</v>
      </c>
      <c r="OBI1" t="s">
        <v>10469</v>
      </c>
      <c r="OBJ1" t="s">
        <v>10470</v>
      </c>
      <c r="OBK1" t="s">
        <v>10471</v>
      </c>
      <c r="OBL1" t="s">
        <v>10472</v>
      </c>
      <c r="OBM1" t="s">
        <v>10473</v>
      </c>
      <c r="OBN1" t="s">
        <v>10474</v>
      </c>
      <c r="OBO1" t="s">
        <v>10475</v>
      </c>
      <c r="OBP1" t="s">
        <v>10476</v>
      </c>
      <c r="OBQ1" t="s">
        <v>10477</v>
      </c>
      <c r="OBR1" t="s">
        <v>10478</v>
      </c>
      <c r="OBS1" t="s">
        <v>10479</v>
      </c>
      <c r="OBT1" t="s">
        <v>10480</v>
      </c>
      <c r="OBU1" t="s">
        <v>10481</v>
      </c>
      <c r="OBV1" t="s">
        <v>10482</v>
      </c>
      <c r="OBW1" t="s">
        <v>10483</v>
      </c>
      <c r="OBX1" t="s">
        <v>10484</v>
      </c>
      <c r="OBY1" t="s">
        <v>10485</v>
      </c>
      <c r="OBZ1" t="s">
        <v>10486</v>
      </c>
      <c r="OCA1" t="s">
        <v>10487</v>
      </c>
      <c r="OCB1" t="s">
        <v>10488</v>
      </c>
      <c r="OCC1" t="s">
        <v>10489</v>
      </c>
      <c r="OCD1" t="s">
        <v>10490</v>
      </c>
      <c r="OCE1" t="s">
        <v>10491</v>
      </c>
      <c r="OCF1" t="s">
        <v>10492</v>
      </c>
      <c r="OCG1" t="s">
        <v>10493</v>
      </c>
      <c r="OCH1" t="s">
        <v>10494</v>
      </c>
      <c r="OCI1" t="s">
        <v>10495</v>
      </c>
      <c r="OCJ1" t="s">
        <v>10496</v>
      </c>
      <c r="OCK1" t="s">
        <v>10497</v>
      </c>
      <c r="OCL1" t="s">
        <v>10498</v>
      </c>
      <c r="OCM1" t="s">
        <v>10499</v>
      </c>
      <c r="OCN1" t="s">
        <v>10500</v>
      </c>
      <c r="OCO1" t="s">
        <v>10501</v>
      </c>
      <c r="OCP1" t="s">
        <v>10502</v>
      </c>
      <c r="OCQ1" t="s">
        <v>10503</v>
      </c>
      <c r="OCR1" t="s">
        <v>10504</v>
      </c>
      <c r="OCS1" t="s">
        <v>10505</v>
      </c>
      <c r="OCT1" t="s">
        <v>10506</v>
      </c>
      <c r="OCU1" t="s">
        <v>10507</v>
      </c>
      <c r="OCV1" t="s">
        <v>10508</v>
      </c>
      <c r="OCW1" t="s">
        <v>10509</v>
      </c>
      <c r="OCX1" t="s">
        <v>10510</v>
      </c>
      <c r="OCY1" t="s">
        <v>10511</v>
      </c>
      <c r="OCZ1" t="s">
        <v>10512</v>
      </c>
      <c r="ODA1" t="s">
        <v>10513</v>
      </c>
      <c r="ODB1" t="s">
        <v>10514</v>
      </c>
      <c r="ODC1" t="s">
        <v>10515</v>
      </c>
      <c r="ODD1" t="s">
        <v>10516</v>
      </c>
      <c r="ODE1" t="s">
        <v>10517</v>
      </c>
      <c r="ODF1" t="s">
        <v>10518</v>
      </c>
      <c r="ODG1" t="s">
        <v>10519</v>
      </c>
      <c r="ODH1" t="s">
        <v>10520</v>
      </c>
      <c r="ODI1" t="s">
        <v>10521</v>
      </c>
      <c r="ODJ1" t="s">
        <v>10522</v>
      </c>
      <c r="ODK1" t="s">
        <v>10523</v>
      </c>
      <c r="ODL1" t="s">
        <v>10524</v>
      </c>
      <c r="ODM1" t="s">
        <v>10525</v>
      </c>
      <c r="ODN1" t="s">
        <v>10526</v>
      </c>
      <c r="ODO1" t="s">
        <v>10527</v>
      </c>
      <c r="ODP1" t="s">
        <v>10528</v>
      </c>
      <c r="ODQ1" t="s">
        <v>10529</v>
      </c>
      <c r="ODR1" t="s">
        <v>10530</v>
      </c>
      <c r="ODS1" t="s">
        <v>10531</v>
      </c>
      <c r="ODT1" t="s">
        <v>10532</v>
      </c>
      <c r="ODU1" t="s">
        <v>10533</v>
      </c>
      <c r="ODV1" t="s">
        <v>10534</v>
      </c>
      <c r="ODW1" t="s">
        <v>10535</v>
      </c>
      <c r="ODX1" t="s">
        <v>10536</v>
      </c>
      <c r="ODY1" t="s">
        <v>10537</v>
      </c>
      <c r="ODZ1" t="s">
        <v>10538</v>
      </c>
      <c r="OEA1" t="s">
        <v>10539</v>
      </c>
      <c r="OEB1" t="s">
        <v>10540</v>
      </c>
      <c r="OEC1" t="s">
        <v>10541</v>
      </c>
      <c r="OED1" t="s">
        <v>10542</v>
      </c>
      <c r="OEE1" t="s">
        <v>10543</v>
      </c>
      <c r="OEF1" t="s">
        <v>10544</v>
      </c>
      <c r="OEG1" t="s">
        <v>10545</v>
      </c>
      <c r="OEH1" t="s">
        <v>10546</v>
      </c>
      <c r="OEI1" t="s">
        <v>10547</v>
      </c>
      <c r="OEJ1" t="s">
        <v>10548</v>
      </c>
      <c r="OEK1" t="s">
        <v>10549</v>
      </c>
      <c r="OEL1" t="s">
        <v>10550</v>
      </c>
      <c r="OEM1" t="s">
        <v>10551</v>
      </c>
      <c r="OEN1" t="s">
        <v>10552</v>
      </c>
      <c r="OEO1" t="s">
        <v>10553</v>
      </c>
      <c r="OEP1" t="s">
        <v>10554</v>
      </c>
      <c r="OEQ1" t="s">
        <v>10555</v>
      </c>
      <c r="OER1" t="s">
        <v>10556</v>
      </c>
      <c r="OES1" t="s">
        <v>10557</v>
      </c>
      <c r="OET1" t="s">
        <v>10558</v>
      </c>
      <c r="OEU1" t="s">
        <v>10559</v>
      </c>
      <c r="OEV1" t="s">
        <v>10560</v>
      </c>
      <c r="OEW1" t="s">
        <v>10561</v>
      </c>
      <c r="OEX1" t="s">
        <v>10562</v>
      </c>
      <c r="OEY1" t="s">
        <v>10563</v>
      </c>
      <c r="OEZ1" t="s">
        <v>10564</v>
      </c>
      <c r="OFA1" t="s">
        <v>10565</v>
      </c>
      <c r="OFB1" t="s">
        <v>10566</v>
      </c>
      <c r="OFC1" t="s">
        <v>10567</v>
      </c>
      <c r="OFD1" t="s">
        <v>10568</v>
      </c>
      <c r="OFE1" t="s">
        <v>10569</v>
      </c>
      <c r="OFF1" t="s">
        <v>10570</v>
      </c>
      <c r="OFG1" t="s">
        <v>10571</v>
      </c>
      <c r="OFH1" t="s">
        <v>10572</v>
      </c>
      <c r="OFI1" t="s">
        <v>10573</v>
      </c>
      <c r="OFJ1" t="s">
        <v>10574</v>
      </c>
      <c r="OFK1" t="s">
        <v>10575</v>
      </c>
      <c r="OFL1" t="s">
        <v>10576</v>
      </c>
      <c r="OFM1" t="s">
        <v>10577</v>
      </c>
      <c r="OFN1" t="s">
        <v>10578</v>
      </c>
      <c r="OFO1" t="s">
        <v>10579</v>
      </c>
      <c r="OFP1" t="s">
        <v>10580</v>
      </c>
      <c r="OFQ1" t="s">
        <v>10581</v>
      </c>
      <c r="OFR1" t="s">
        <v>10582</v>
      </c>
      <c r="OFS1" t="s">
        <v>10583</v>
      </c>
      <c r="OFT1" t="s">
        <v>10584</v>
      </c>
      <c r="OFU1" t="s">
        <v>10585</v>
      </c>
      <c r="OFV1" t="s">
        <v>10586</v>
      </c>
      <c r="OFW1" t="s">
        <v>10587</v>
      </c>
      <c r="OFX1" t="s">
        <v>10588</v>
      </c>
      <c r="OFY1" t="s">
        <v>10589</v>
      </c>
      <c r="OFZ1" t="s">
        <v>10590</v>
      </c>
      <c r="OGA1" t="s">
        <v>10591</v>
      </c>
      <c r="OGB1" t="s">
        <v>10592</v>
      </c>
      <c r="OGC1" t="s">
        <v>10593</v>
      </c>
      <c r="OGD1" t="s">
        <v>10594</v>
      </c>
      <c r="OGE1" t="s">
        <v>10595</v>
      </c>
      <c r="OGF1" t="s">
        <v>10596</v>
      </c>
      <c r="OGG1" t="s">
        <v>10597</v>
      </c>
      <c r="OGH1" t="s">
        <v>10598</v>
      </c>
      <c r="OGI1" t="s">
        <v>10599</v>
      </c>
      <c r="OGJ1" t="s">
        <v>10600</v>
      </c>
      <c r="OGK1" t="s">
        <v>10601</v>
      </c>
      <c r="OGL1" t="s">
        <v>10602</v>
      </c>
      <c r="OGM1" t="s">
        <v>10603</v>
      </c>
      <c r="OGN1" t="s">
        <v>10604</v>
      </c>
      <c r="OGO1" t="s">
        <v>10605</v>
      </c>
      <c r="OGP1" t="s">
        <v>10606</v>
      </c>
      <c r="OGQ1" t="s">
        <v>10607</v>
      </c>
      <c r="OGR1" t="s">
        <v>10608</v>
      </c>
      <c r="OGS1" t="s">
        <v>10609</v>
      </c>
      <c r="OGT1" t="s">
        <v>10610</v>
      </c>
      <c r="OGU1" t="s">
        <v>10611</v>
      </c>
      <c r="OGV1" t="s">
        <v>10612</v>
      </c>
      <c r="OGW1" t="s">
        <v>10613</v>
      </c>
      <c r="OGX1" t="s">
        <v>10614</v>
      </c>
      <c r="OGY1" t="s">
        <v>10615</v>
      </c>
      <c r="OGZ1" t="s">
        <v>10616</v>
      </c>
      <c r="OHA1" t="s">
        <v>10617</v>
      </c>
      <c r="OHB1" t="s">
        <v>10618</v>
      </c>
      <c r="OHC1" t="s">
        <v>10619</v>
      </c>
      <c r="OHD1" t="s">
        <v>10620</v>
      </c>
      <c r="OHE1" t="s">
        <v>10621</v>
      </c>
      <c r="OHF1" t="s">
        <v>10622</v>
      </c>
      <c r="OHG1" t="s">
        <v>10623</v>
      </c>
      <c r="OHH1" t="s">
        <v>10624</v>
      </c>
      <c r="OHI1" t="s">
        <v>10625</v>
      </c>
      <c r="OHJ1" t="s">
        <v>10626</v>
      </c>
      <c r="OHK1" t="s">
        <v>10627</v>
      </c>
      <c r="OHL1" t="s">
        <v>10628</v>
      </c>
      <c r="OHM1" t="s">
        <v>10629</v>
      </c>
      <c r="OHN1" t="s">
        <v>10630</v>
      </c>
      <c r="OHO1" t="s">
        <v>10631</v>
      </c>
      <c r="OHP1" t="s">
        <v>10632</v>
      </c>
      <c r="OHQ1" t="s">
        <v>10633</v>
      </c>
      <c r="OHR1" t="s">
        <v>10634</v>
      </c>
      <c r="OHS1" t="s">
        <v>10635</v>
      </c>
      <c r="OHT1" t="s">
        <v>10636</v>
      </c>
      <c r="OHU1" t="s">
        <v>10637</v>
      </c>
      <c r="OHV1" t="s">
        <v>10638</v>
      </c>
      <c r="OHW1" t="s">
        <v>10639</v>
      </c>
      <c r="OHX1" t="s">
        <v>10640</v>
      </c>
      <c r="OHY1" t="s">
        <v>10641</v>
      </c>
      <c r="OHZ1" t="s">
        <v>10642</v>
      </c>
      <c r="OIA1" t="s">
        <v>10643</v>
      </c>
      <c r="OIB1" t="s">
        <v>10644</v>
      </c>
      <c r="OIC1" t="s">
        <v>10645</v>
      </c>
      <c r="OID1" t="s">
        <v>10646</v>
      </c>
      <c r="OIE1" t="s">
        <v>10647</v>
      </c>
      <c r="OIF1" t="s">
        <v>10648</v>
      </c>
      <c r="OIG1" t="s">
        <v>10649</v>
      </c>
      <c r="OIH1" t="s">
        <v>10650</v>
      </c>
      <c r="OII1" t="s">
        <v>10651</v>
      </c>
      <c r="OIJ1" t="s">
        <v>10652</v>
      </c>
      <c r="OIK1" t="s">
        <v>10653</v>
      </c>
      <c r="OIL1" t="s">
        <v>10654</v>
      </c>
      <c r="OIM1" t="s">
        <v>10655</v>
      </c>
      <c r="OIN1" t="s">
        <v>10656</v>
      </c>
      <c r="OIO1" t="s">
        <v>10657</v>
      </c>
      <c r="OIP1" t="s">
        <v>10658</v>
      </c>
      <c r="OIQ1" t="s">
        <v>10659</v>
      </c>
      <c r="OIR1" t="s">
        <v>10660</v>
      </c>
      <c r="OIS1" t="s">
        <v>10661</v>
      </c>
      <c r="OIT1" t="s">
        <v>10662</v>
      </c>
      <c r="OIU1" t="s">
        <v>10663</v>
      </c>
      <c r="OIV1" t="s">
        <v>10664</v>
      </c>
      <c r="OIW1" t="s">
        <v>10665</v>
      </c>
      <c r="OIX1" t="s">
        <v>10666</v>
      </c>
      <c r="OIY1" t="s">
        <v>10667</v>
      </c>
      <c r="OIZ1" t="s">
        <v>10668</v>
      </c>
      <c r="OJA1" t="s">
        <v>10669</v>
      </c>
      <c r="OJB1" t="s">
        <v>10670</v>
      </c>
      <c r="OJC1" t="s">
        <v>10671</v>
      </c>
      <c r="OJD1" t="s">
        <v>10672</v>
      </c>
      <c r="OJE1" t="s">
        <v>10673</v>
      </c>
      <c r="OJF1" t="s">
        <v>10674</v>
      </c>
      <c r="OJG1" t="s">
        <v>10675</v>
      </c>
      <c r="OJH1" t="s">
        <v>10676</v>
      </c>
      <c r="OJI1" t="s">
        <v>10677</v>
      </c>
      <c r="OJJ1" t="s">
        <v>10678</v>
      </c>
      <c r="OJK1" t="s">
        <v>10679</v>
      </c>
      <c r="OJL1" t="s">
        <v>10680</v>
      </c>
      <c r="OJM1" t="s">
        <v>10681</v>
      </c>
      <c r="OJN1" t="s">
        <v>10682</v>
      </c>
      <c r="OJO1" t="s">
        <v>10683</v>
      </c>
      <c r="OJP1" t="s">
        <v>10684</v>
      </c>
      <c r="OJQ1" t="s">
        <v>10685</v>
      </c>
      <c r="OJR1" t="s">
        <v>10686</v>
      </c>
      <c r="OJS1" t="s">
        <v>10687</v>
      </c>
      <c r="OJT1" t="s">
        <v>10688</v>
      </c>
      <c r="OJU1" t="s">
        <v>10689</v>
      </c>
      <c r="OJV1" t="s">
        <v>10690</v>
      </c>
      <c r="OJW1" t="s">
        <v>10691</v>
      </c>
      <c r="OJX1" t="s">
        <v>10692</v>
      </c>
      <c r="OJY1" t="s">
        <v>10693</v>
      </c>
      <c r="OJZ1" t="s">
        <v>10694</v>
      </c>
      <c r="OKA1" t="s">
        <v>10695</v>
      </c>
      <c r="OKB1" t="s">
        <v>10696</v>
      </c>
      <c r="OKC1" t="s">
        <v>10697</v>
      </c>
      <c r="OKD1" t="s">
        <v>10698</v>
      </c>
      <c r="OKE1" t="s">
        <v>10699</v>
      </c>
      <c r="OKF1" t="s">
        <v>10700</v>
      </c>
      <c r="OKG1" t="s">
        <v>10701</v>
      </c>
      <c r="OKH1" t="s">
        <v>10702</v>
      </c>
      <c r="OKI1" t="s">
        <v>10703</v>
      </c>
      <c r="OKJ1" t="s">
        <v>10704</v>
      </c>
      <c r="OKK1" t="s">
        <v>10705</v>
      </c>
      <c r="OKL1" t="s">
        <v>10706</v>
      </c>
      <c r="OKM1" t="s">
        <v>10707</v>
      </c>
      <c r="OKN1" t="s">
        <v>10708</v>
      </c>
      <c r="OKO1" t="s">
        <v>10709</v>
      </c>
      <c r="OKP1" t="s">
        <v>10710</v>
      </c>
      <c r="OKQ1" t="s">
        <v>10711</v>
      </c>
      <c r="OKR1" t="s">
        <v>10712</v>
      </c>
      <c r="OKS1" t="s">
        <v>10713</v>
      </c>
      <c r="OKT1" t="s">
        <v>10714</v>
      </c>
      <c r="OKU1" t="s">
        <v>10715</v>
      </c>
      <c r="OKV1" t="s">
        <v>10716</v>
      </c>
      <c r="OKW1" t="s">
        <v>10717</v>
      </c>
      <c r="OKX1" t="s">
        <v>10718</v>
      </c>
      <c r="OKY1" t="s">
        <v>10719</v>
      </c>
      <c r="OKZ1" t="s">
        <v>10720</v>
      </c>
      <c r="OLA1" t="s">
        <v>10721</v>
      </c>
      <c r="OLB1" t="s">
        <v>10722</v>
      </c>
      <c r="OLC1" t="s">
        <v>10723</v>
      </c>
      <c r="OLD1" t="s">
        <v>10724</v>
      </c>
      <c r="OLE1" t="s">
        <v>10725</v>
      </c>
      <c r="OLF1" t="s">
        <v>10726</v>
      </c>
      <c r="OLG1" t="s">
        <v>10727</v>
      </c>
      <c r="OLH1" t="s">
        <v>10728</v>
      </c>
      <c r="OLI1" t="s">
        <v>10729</v>
      </c>
      <c r="OLJ1" t="s">
        <v>10730</v>
      </c>
      <c r="OLK1" t="s">
        <v>10731</v>
      </c>
      <c r="OLL1" t="s">
        <v>10732</v>
      </c>
      <c r="OLM1" t="s">
        <v>10733</v>
      </c>
      <c r="OLN1" t="s">
        <v>10734</v>
      </c>
      <c r="OLO1" t="s">
        <v>10735</v>
      </c>
      <c r="OLP1" t="s">
        <v>10736</v>
      </c>
      <c r="OLQ1" t="s">
        <v>10737</v>
      </c>
      <c r="OLR1" t="s">
        <v>10738</v>
      </c>
      <c r="OLS1" t="s">
        <v>10739</v>
      </c>
      <c r="OLT1" t="s">
        <v>10740</v>
      </c>
      <c r="OLU1" t="s">
        <v>10741</v>
      </c>
      <c r="OLV1" t="s">
        <v>10742</v>
      </c>
      <c r="OLW1" t="s">
        <v>10743</v>
      </c>
      <c r="OLX1" t="s">
        <v>10744</v>
      </c>
      <c r="OLY1" t="s">
        <v>10745</v>
      </c>
      <c r="OLZ1" t="s">
        <v>10746</v>
      </c>
      <c r="OMA1" t="s">
        <v>10747</v>
      </c>
      <c r="OMB1" t="s">
        <v>10748</v>
      </c>
      <c r="OMC1" t="s">
        <v>10749</v>
      </c>
      <c r="OMD1" t="s">
        <v>10750</v>
      </c>
      <c r="OME1" t="s">
        <v>10751</v>
      </c>
      <c r="OMF1" t="s">
        <v>10752</v>
      </c>
      <c r="OMG1" t="s">
        <v>10753</v>
      </c>
      <c r="OMH1" t="s">
        <v>10754</v>
      </c>
      <c r="OMI1" t="s">
        <v>10755</v>
      </c>
      <c r="OMJ1" t="s">
        <v>10756</v>
      </c>
      <c r="OMK1" t="s">
        <v>10757</v>
      </c>
      <c r="OML1" t="s">
        <v>10758</v>
      </c>
      <c r="OMM1" t="s">
        <v>10759</v>
      </c>
      <c r="OMN1" t="s">
        <v>10760</v>
      </c>
      <c r="OMO1" t="s">
        <v>10761</v>
      </c>
      <c r="OMP1" t="s">
        <v>10762</v>
      </c>
      <c r="OMQ1" t="s">
        <v>10763</v>
      </c>
      <c r="OMR1" t="s">
        <v>10764</v>
      </c>
      <c r="OMS1" t="s">
        <v>10765</v>
      </c>
      <c r="OMT1" t="s">
        <v>10766</v>
      </c>
      <c r="OMU1" t="s">
        <v>10767</v>
      </c>
      <c r="OMV1" t="s">
        <v>10768</v>
      </c>
      <c r="OMW1" t="s">
        <v>10769</v>
      </c>
      <c r="OMX1" t="s">
        <v>10770</v>
      </c>
      <c r="OMY1" t="s">
        <v>10771</v>
      </c>
      <c r="OMZ1" t="s">
        <v>10772</v>
      </c>
      <c r="ONA1" t="s">
        <v>10773</v>
      </c>
      <c r="ONB1" t="s">
        <v>10774</v>
      </c>
      <c r="ONC1" t="s">
        <v>10775</v>
      </c>
      <c r="OND1" t="s">
        <v>10776</v>
      </c>
      <c r="ONE1" t="s">
        <v>10777</v>
      </c>
      <c r="ONF1" t="s">
        <v>10778</v>
      </c>
      <c r="ONG1" t="s">
        <v>10779</v>
      </c>
      <c r="ONH1" t="s">
        <v>10780</v>
      </c>
      <c r="ONI1" t="s">
        <v>10781</v>
      </c>
      <c r="ONJ1" t="s">
        <v>10782</v>
      </c>
      <c r="ONK1" t="s">
        <v>10783</v>
      </c>
      <c r="ONL1" t="s">
        <v>10784</v>
      </c>
      <c r="ONM1" t="s">
        <v>10785</v>
      </c>
      <c r="ONN1" t="s">
        <v>10786</v>
      </c>
      <c r="ONO1" t="s">
        <v>10787</v>
      </c>
      <c r="ONP1" t="s">
        <v>10788</v>
      </c>
      <c r="ONQ1" t="s">
        <v>10789</v>
      </c>
      <c r="ONR1" t="s">
        <v>10790</v>
      </c>
      <c r="ONS1" t="s">
        <v>10791</v>
      </c>
      <c r="ONT1" t="s">
        <v>10792</v>
      </c>
      <c r="ONU1" t="s">
        <v>10793</v>
      </c>
      <c r="ONV1" t="s">
        <v>10794</v>
      </c>
      <c r="ONW1" t="s">
        <v>10795</v>
      </c>
      <c r="ONX1" t="s">
        <v>10796</v>
      </c>
      <c r="ONY1" t="s">
        <v>10797</v>
      </c>
      <c r="ONZ1" t="s">
        <v>10798</v>
      </c>
      <c r="OOA1" t="s">
        <v>10799</v>
      </c>
      <c r="OOB1" t="s">
        <v>10800</v>
      </c>
      <c r="OOC1" t="s">
        <v>10801</v>
      </c>
      <c r="OOD1" t="s">
        <v>10802</v>
      </c>
      <c r="OOE1" t="s">
        <v>10803</v>
      </c>
      <c r="OOF1" t="s">
        <v>10804</v>
      </c>
      <c r="OOG1" t="s">
        <v>10805</v>
      </c>
      <c r="OOH1" t="s">
        <v>10806</v>
      </c>
      <c r="OOI1" t="s">
        <v>10807</v>
      </c>
      <c r="OOJ1" t="s">
        <v>10808</v>
      </c>
      <c r="OOK1" t="s">
        <v>10809</v>
      </c>
      <c r="OOL1" t="s">
        <v>10810</v>
      </c>
      <c r="OOM1" t="s">
        <v>10811</v>
      </c>
      <c r="OON1" t="s">
        <v>10812</v>
      </c>
      <c r="OOO1" t="s">
        <v>10813</v>
      </c>
      <c r="OOP1" t="s">
        <v>10814</v>
      </c>
      <c r="OOQ1" t="s">
        <v>10815</v>
      </c>
      <c r="OOR1" t="s">
        <v>10816</v>
      </c>
      <c r="OOS1" t="s">
        <v>10817</v>
      </c>
      <c r="OOT1" t="s">
        <v>10818</v>
      </c>
      <c r="OOU1" t="s">
        <v>10819</v>
      </c>
      <c r="OOV1" t="s">
        <v>10820</v>
      </c>
      <c r="OOW1" t="s">
        <v>10821</v>
      </c>
      <c r="OOX1" t="s">
        <v>10822</v>
      </c>
      <c r="OOY1" t="s">
        <v>10823</v>
      </c>
      <c r="OOZ1" t="s">
        <v>10824</v>
      </c>
      <c r="OPA1" t="s">
        <v>10825</v>
      </c>
      <c r="OPB1" t="s">
        <v>10826</v>
      </c>
      <c r="OPC1" t="s">
        <v>10827</v>
      </c>
      <c r="OPD1" t="s">
        <v>10828</v>
      </c>
      <c r="OPE1" t="s">
        <v>10829</v>
      </c>
      <c r="OPF1" t="s">
        <v>10830</v>
      </c>
      <c r="OPG1" t="s">
        <v>10831</v>
      </c>
      <c r="OPH1" t="s">
        <v>10832</v>
      </c>
      <c r="OPI1" t="s">
        <v>10833</v>
      </c>
      <c r="OPJ1" t="s">
        <v>10834</v>
      </c>
      <c r="OPK1" t="s">
        <v>10835</v>
      </c>
      <c r="OPL1" t="s">
        <v>10836</v>
      </c>
      <c r="OPM1" t="s">
        <v>10837</v>
      </c>
      <c r="OPN1" t="s">
        <v>10838</v>
      </c>
      <c r="OPO1" t="s">
        <v>10839</v>
      </c>
      <c r="OPP1" t="s">
        <v>10840</v>
      </c>
      <c r="OPQ1" t="s">
        <v>10841</v>
      </c>
      <c r="OPR1" t="s">
        <v>10842</v>
      </c>
      <c r="OPS1" t="s">
        <v>10843</v>
      </c>
      <c r="OPT1" t="s">
        <v>10844</v>
      </c>
      <c r="OPU1" t="s">
        <v>10845</v>
      </c>
      <c r="OPV1" t="s">
        <v>10846</v>
      </c>
      <c r="OPW1" t="s">
        <v>10847</v>
      </c>
      <c r="OPX1" t="s">
        <v>10848</v>
      </c>
      <c r="OPY1" t="s">
        <v>10849</v>
      </c>
      <c r="OPZ1" t="s">
        <v>10850</v>
      </c>
      <c r="OQA1" t="s">
        <v>10851</v>
      </c>
      <c r="OQB1" t="s">
        <v>10852</v>
      </c>
      <c r="OQC1" t="s">
        <v>10853</v>
      </c>
      <c r="OQD1" t="s">
        <v>10854</v>
      </c>
      <c r="OQE1" t="s">
        <v>10855</v>
      </c>
      <c r="OQF1" t="s">
        <v>10856</v>
      </c>
      <c r="OQG1" t="s">
        <v>10857</v>
      </c>
      <c r="OQH1" t="s">
        <v>10858</v>
      </c>
      <c r="OQI1" t="s">
        <v>10859</v>
      </c>
      <c r="OQJ1" t="s">
        <v>10860</v>
      </c>
      <c r="OQK1" t="s">
        <v>10861</v>
      </c>
      <c r="OQL1" t="s">
        <v>10862</v>
      </c>
      <c r="OQM1" t="s">
        <v>10863</v>
      </c>
      <c r="OQN1" t="s">
        <v>10864</v>
      </c>
      <c r="OQO1" t="s">
        <v>10865</v>
      </c>
      <c r="OQP1" t="s">
        <v>10866</v>
      </c>
      <c r="OQQ1" t="s">
        <v>10867</v>
      </c>
      <c r="OQR1" t="s">
        <v>10868</v>
      </c>
      <c r="OQS1" t="s">
        <v>10869</v>
      </c>
      <c r="OQT1" t="s">
        <v>10870</v>
      </c>
      <c r="OQU1" t="s">
        <v>10871</v>
      </c>
      <c r="OQV1" t="s">
        <v>10872</v>
      </c>
      <c r="OQW1" t="s">
        <v>10873</v>
      </c>
      <c r="OQX1" t="s">
        <v>10874</v>
      </c>
      <c r="OQY1" t="s">
        <v>10875</v>
      </c>
      <c r="OQZ1" t="s">
        <v>10876</v>
      </c>
      <c r="ORA1" t="s">
        <v>10877</v>
      </c>
      <c r="ORB1" t="s">
        <v>10878</v>
      </c>
      <c r="ORC1" t="s">
        <v>10879</v>
      </c>
      <c r="ORD1" t="s">
        <v>10880</v>
      </c>
      <c r="ORE1" t="s">
        <v>10881</v>
      </c>
      <c r="ORF1" t="s">
        <v>10882</v>
      </c>
      <c r="ORG1" t="s">
        <v>10883</v>
      </c>
      <c r="ORH1" t="s">
        <v>10884</v>
      </c>
      <c r="ORI1" t="s">
        <v>10885</v>
      </c>
      <c r="ORJ1" t="s">
        <v>10886</v>
      </c>
      <c r="ORK1" t="s">
        <v>10887</v>
      </c>
      <c r="ORL1" t="s">
        <v>10888</v>
      </c>
      <c r="ORM1" t="s">
        <v>10889</v>
      </c>
      <c r="ORN1" t="s">
        <v>10890</v>
      </c>
      <c r="ORO1" t="s">
        <v>10891</v>
      </c>
      <c r="ORP1" t="s">
        <v>10892</v>
      </c>
      <c r="ORQ1" t="s">
        <v>10893</v>
      </c>
      <c r="ORR1" t="s">
        <v>10894</v>
      </c>
      <c r="ORS1" t="s">
        <v>10895</v>
      </c>
      <c r="ORT1" t="s">
        <v>10896</v>
      </c>
      <c r="ORU1" t="s">
        <v>10897</v>
      </c>
      <c r="ORV1" t="s">
        <v>10898</v>
      </c>
      <c r="ORW1" t="s">
        <v>10899</v>
      </c>
      <c r="ORX1" t="s">
        <v>10900</v>
      </c>
      <c r="ORY1" t="s">
        <v>10901</v>
      </c>
      <c r="ORZ1" t="s">
        <v>10902</v>
      </c>
      <c r="OSA1" t="s">
        <v>10903</v>
      </c>
      <c r="OSB1" t="s">
        <v>10904</v>
      </c>
      <c r="OSC1" t="s">
        <v>10905</v>
      </c>
      <c r="OSD1" t="s">
        <v>10906</v>
      </c>
      <c r="OSE1" t="s">
        <v>10907</v>
      </c>
      <c r="OSF1" t="s">
        <v>10908</v>
      </c>
      <c r="OSG1" t="s">
        <v>10909</v>
      </c>
      <c r="OSH1" t="s">
        <v>10910</v>
      </c>
      <c r="OSI1" t="s">
        <v>10911</v>
      </c>
      <c r="OSJ1" t="s">
        <v>10912</v>
      </c>
      <c r="OSK1" t="s">
        <v>10913</v>
      </c>
      <c r="OSL1" t="s">
        <v>10914</v>
      </c>
      <c r="OSM1" t="s">
        <v>10915</v>
      </c>
      <c r="OSN1" t="s">
        <v>10916</v>
      </c>
      <c r="OSO1" t="s">
        <v>10917</v>
      </c>
      <c r="OSP1" t="s">
        <v>10918</v>
      </c>
      <c r="OSQ1" t="s">
        <v>10919</v>
      </c>
      <c r="OSR1" t="s">
        <v>10920</v>
      </c>
      <c r="OSS1" t="s">
        <v>10921</v>
      </c>
      <c r="OST1" t="s">
        <v>10922</v>
      </c>
      <c r="OSU1" t="s">
        <v>10923</v>
      </c>
      <c r="OSV1" t="s">
        <v>10924</v>
      </c>
      <c r="OSW1" t="s">
        <v>10925</v>
      </c>
      <c r="OSX1" t="s">
        <v>10926</v>
      </c>
      <c r="OSY1" t="s">
        <v>10927</v>
      </c>
      <c r="OSZ1" t="s">
        <v>10928</v>
      </c>
      <c r="OTA1" t="s">
        <v>10929</v>
      </c>
      <c r="OTB1" t="s">
        <v>10930</v>
      </c>
      <c r="OTC1" t="s">
        <v>10931</v>
      </c>
      <c r="OTD1" t="s">
        <v>10932</v>
      </c>
      <c r="OTE1" t="s">
        <v>10933</v>
      </c>
      <c r="OTF1" t="s">
        <v>10934</v>
      </c>
      <c r="OTG1" t="s">
        <v>10935</v>
      </c>
      <c r="OTH1" t="s">
        <v>10936</v>
      </c>
      <c r="OTI1" t="s">
        <v>10937</v>
      </c>
      <c r="OTJ1" t="s">
        <v>10938</v>
      </c>
      <c r="OTK1" t="s">
        <v>10939</v>
      </c>
      <c r="OTL1" t="s">
        <v>10940</v>
      </c>
      <c r="OTM1" t="s">
        <v>10941</v>
      </c>
      <c r="OTN1" t="s">
        <v>10942</v>
      </c>
      <c r="OTO1" t="s">
        <v>10943</v>
      </c>
      <c r="OTP1" t="s">
        <v>10944</v>
      </c>
      <c r="OTQ1" t="s">
        <v>10945</v>
      </c>
      <c r="OTR1" t="s">
        <v>10946</v>
      </c>
      <c r="OTS1" t="s">
        <v>10947</v>
      </c>
      <c r="OTT1" t="s">
        <v>10948</v>
      </c>
      <c r="OTU1" t="s">
        <v>10949</v>
      </c>
      <c r="OTV1" t="s">
        <v>10950</v>
      </c>
      <c r="OTW1" t="s">
        <v>10951</v>
      </c>
      <c r="OTX1" t="s">
        <v>10952</v>
      </c>
      <c r="OTY1" t="s">
        <v>10953</v>
      </c>
      <c r="OTZ1" t="s">
        <v>10954</v>
      </c>
      <c r="OUA1" t="s">
        <v>10955</v>
      </c>
      <c r="OUB1" t="s">
        <v>10956</v>
      </c>
      <c r="OUC1" t="s">
        <v>10957</v>
      </c>
      <c r="OUD1" t="s">
        <v>10958</v>
      </c>
      <c r="OUE1" t="s">
        <v>10959</v>
      </c>
      <c r="OUF1" t="s">
        <v>10960</v>
      </c>
      <c r="OUG1" t="s">
        <v>10961</v>
      </c>
      <c r="OUH1" t="s">
        <v>10962</v>
      </c>
      <c r="OUI1" t="s">
        <v>10963</v>
      </c>
      <c r="OUJ1" t="s">
        <v>10964</v>
      </c>
      <c r="OUK1" t="s">
        <v>10965</v>
      </c>
      <c r="OUL1" t="s">
        <v>10966</v>
      </c>
      <c r="OUM1" t="s">
        <v>10967</v>
      </c>
      <c r="OUN1" t="s">
        <v>10968</v>
      </c>
      <c r="OUO1" t="s">
        <v>10969</v>
      </c>
      <c r="OUP1" t="s">
        <v>10970</v>
      </c>
      <c r="OUQ1" t="s">
        <v>10971</v>
      </c>
      <c r="OUR1" t="s">
        <v>10972</v>
      </c>
      <c r="OUS1" t="s">
        <v>10973</v>
      </c>
      <c r="OUT1" t="s">
        <v>10974</v>
      </c>
      <c r="OUU1" t="s">
        <v>10975</v>
      </c>
      <c r="OUV1" t="s">
        <v>10976</v>
      </c>
      <c r="OUW1" t="s">
        <v>10977</v>
      </c>
      <c r="OUX1" t="s">
        <v>10978</v>
      </c>
      <c r="OUY1" t="s">
        <v>10979</v>
      </c>
      <c r="OUZ1" t="s">
        <v>10980</v>
      </c>
      <c r="OVA1" t="s">
        <v>10981</v>
      </c>
      <c r="OVB1" t="s">
        <v>10982</v>
      </c>
      <c r="OVC1" t="s">
        <v>10983</v>
      </c>
      <c r="OVD1" t="s">
        <v>10984</v>
      </c>
      <c r="OVE1" t="s">
        <v>10985</v>
      </c>
      <c r="OVF1" t="s">
        <v>10986</v>
      </c>
      <c r="OVG1" t="s">
        <v>10987</v>
      </c>
      <c r="OVH1" t="s">
        <v>10988</v>
      </c>
      <c r="OVI1" t="s">
        <v>10989</v>
      </c>
      <c r="OVJ1" t="s">
        <v>10990</v>
      </c>
      <c r="OVK1" t="s">
        <v>10991</v>
      </c>
      <c r="OVL1" t="s">
        <v>10992</v>
      </c>
      <c r="OVM1" t="s">
        <v>10993</v>
      </c>
      <c r="OVN1" t="s">
        <v>10994</v>
      </c>
      <c r="OVO1" t="s">
        <v>10995</v>
      </c>
      <c r="OVP1" t="s">
        <v>10996</v>
      </c>
      <c r="OVQ1" t="s">
        <v>10997</v>
      </c>
      <c r="OVR1" t="s">
        <v>10998</v>
      </c>
      <c r="OVS1" t="s">
        <v>10999</v>
      </c>
      <c r="OVT1" t="s">
        <v>11000</v>
      </c>
      <c r="OVU1" t="s">
        <v>11001</v>
      </c>
      <c r="OVV1" t="s">
        <v>11002</v>
      </c>
      <c r="OVW1" t="s">
        <v>11003</v>
      </c>
      <c r="OVX1" t="s">
        <v>11004</v>
      </c>
      <c r="OVY1" t="s">
        <v>11005</v>
      </c>
      <c r="OVZ1" t="s">
        <v>11006</v>
      </c>
      <c r="OWA1" t="s">
        <v>11007</v>
      </c>
      <c r="OWB1" t="s">
        <v>11008</v>
      </c>
      <c r="OWC1" t="s">
        <v>11009</v>
      </c>
      <c r="OWD1" t="s">
        <v>11010</v>
      </c>
      <c r="OWE1" t="s">
        <v>11011</v>
      </c>
      <c r="OWF1" t="s">
        <v>11012</v>
      </c>
      <c r="OWG1" t="s">
        <v>11013</v>
      </c>
      <c r="OWH1" t="s">
        <v>11014</v>
      </c>
      <c r="OWI1" t="s">
        <v>11015</v>
      </c>
      <c r="OWJ1" t="s">
        <v>11016</v>
      </c>
      <c r="OWK1" t="s">
        <v>11017</v>
      </c>
      <c r="OWL1" t="s">
        <v>11018</v>
      </c>
      <c r="OWM1" t="s">
        <v>11019</v>
      </c>
      <c r="OWN1" t="s">
        <v>11020</v>
      </c>
      <c r="OWO1" t="s">
        <v>11021</v>
      </c>
      <c r="OWP1" t="s">
        <v>11022</v>
      </c>
      <c r="OWQ1" t="s">
        <v>11023</v>
      </c>
      <c r="OWR1" t="s">
        <v>11024</v>
      </c>
      <c r="OWS1" t="s">
        <v>11025</v>
      </c>
      <c r="OWT1" t="s">
        <v>11026</v>
      </c>
      <c r="OWU1" t="s">
        <v>11027</v>
      </c>
      <c r="OWV1" t="s">
        <v>11028</v>
      </c>
      <c r="OWW1" t="s">
        <v>11029</v>
      </c>
      <c r="OWX1" t="s">
        <v>11030</v>
      </c>
      <c r="OWY1" t="s">
        <v>11031</v>
      </c>
      <c r="OWZ1" t="s">
        <v>11032</v>
      </c>
      <c r="OXA1" t="s">
        <v>11033</v>
      </c>
      <c r="OXB1" t="s">
        <v>11034</v>
      </c>
      <c r="OXC1" t="s">
        <v>11035</v>
      </c>
      <c r="OXD1" t="s">
        <v>11036</v>
      </c>
      <c r="OXE1" t="s">
        <v>11037</v>
      </c>
      <c r="OXF1" t="s">
        <v>11038</v>
      </c>
      <c r="OXG1" t="s">
        <v>11039</v>
      </c>
      <c r="OXH1" t="s">
        <v>11040</v>
      </c>
      <c r="OXI1" t="s">
        <v>11041</v>
      </c>
      <c r="OXJ1" t="s">
        <v>11042</v>
      </c>
      <c r="OXK1" t="s">
        <v>11043</v>
      </c>
      <c r="OXL1" t="s">
        <v>11044</v>
      </c>
      <c r="OXM1" t="s">
        <v>11045</v>
      </c>
      <c r="OXN1" t="s">
        <v>11046</v>
      </c>
      <c r="OXO1" t="s">
        <v>11047</v>
      </c>
      <c r="OXP1" t="s">
        <v>11048</v>
      </c>
      <c r="OXQ1" t="s">
        <v>11049</v>
      </c>
      <c r="OXR1" t="s">
        <v>11050</v>
      </c>
      <c r="OXS1" t="s">
        <v>11051</v>
      </c>
      <c r="OXT1" t="s">
        <v>11052</v>
      </c>
      <c r="OXU1" t="s">
        <v>11053</v>
      </c>
      <c r="OXV1" t="s">
        <v>11054</v>
      </c>
      <c r="OXW1" t="s">
        <v>11055</v>
      </c>
      <c r="OXX1" t="s">
        <v>11056</v>
      </c>
      <c r="OXY1" t="s">
        <v>11057</v>
      </c>
      <c r="OXZ1" t="s">
        <v>11058</v>
      </c>
      <c r="OYA1" t="s">
        <v>11059</v>
      </c>
      <c r="OYB1" t="s">
        <v>11060</v>
      </c>
      <c r="OYC1" t="s">
        <v>11061</v>
      </c>
      <c r="OYD1" t="s">
        <v>11062</v>
      </c>
      <c r="OYE1" t="s">
        <v>11063</v>
      </c>
      <c r="OYF1" t="s">
        <v>11064</v>
      </c>
      <c r="OYG1" t="s">
        <v>11065</v>
      </c>
      <c r="OYH1" t="s">
        <v>11066</v>
      </c>
      <c r="OYI1" t="s">
        <v>11067</v>
      </c>
      <c r="OYJ1" t="s">
        <v>11068</v>
      </c>
      <c r="OYK1" t="s">
        <v>11069</v>
      </c>
      <c r="OYL1" t="s">
        <v>11070</v>
      </c>
      <c r="OYM1" t="s">
        <v>11071</v>
      </c>
      <c r="OYN1" t="s">
        <v>11072</v>
      </c>
      <c r="OYO1" t="s">
        <v>11073</v>
      </c>
      <c r="OYP1" t="s">
        <v>11074</v>
      </c>
      <c r="OYQ1" t="s">
        <v>11075</v>
      </c>
      <c r="OYR1" t="s">
        <v>11076</v>
      </c>
      <c r="OYS1" t="s">
        <v>11077</v>
      </c>
      <c r="OYT1" t="s">
        <v>11078</v>
      </c>
      <c r="OYU1" t="s">
        <v>11079</v>
      </c>
      <c r="OYV1" t="s">
        <v>11080</v>
      </c>
      <c r="OYW1" t="s">
        <v>11081</v>
      </c>
      <c r="OYX1" t="s">
        <v>11082</v>
      </c>
      <c r="OYY1" t="s">
        <v>11083</v>
      </c>
      <c r="OYZ1" t="s">
        <v>11084</v>
      </c>
      <c r="OZA1" t="s">
        <v>11085</v>
      </c>
      <c r="OZB1" t="s">
        <v>11086</v>
      </c>
      <c r="OZC1" t="s">
        <v>11087</v>
      </c>
      <c r="OZD1" t="s">
        <v>11088</v>
      </c>
      <c r="OZE1" t="s">
        <v>11089</v>
      </c>
      <c r="OZF1" t="s">
        <v>11090</v>
      </c>
      <c r="OZG1" t="s">
        <v>11091</v>
      </c>
      <c r="OZH1" t="s">
        <v>11092</v>
      </c>
      <c r="OZI1" t="s">
        <v>11093</v>
      </c>
      <c r="OZJ1" t="s">
        <v>11094</v>
      </c>
      <c r="OZK1" t="s">
        <v>11095</v>
      </c>
      <c r="OZL1" t="s">
        <v>11096</v>
      </c>
      <c r="OZM1" t="s">
        <v>11097</v>
      </c>
      <c r="OZN1" t="s">
        <v>11098</v>
      </c>
      <c r="OZO1" t="s">
        <v>11099</v>
      </c>
      <c r="OZP1" t="s">
        <v>11100</v>
      </c>
      <c r="OZQ1" t="s">
        <v>11101</v>
      </c>
      <c r="OZR1" t="s">
        <v>11102</v>
      </c>
      <c r="OZS1" t="s">
        <v>11103</v>
      </c>
      <c r="OZT1" t="s">
        <v>11104</v>
      </c>
      <c r="OZU1" t="s">
        <v>11105</v>
      </c>
      <c r="OZV1" t="s">
        <v>11106</v>
      </c>
      <c r="OZW1" t="s">
        <v>11107</v>
      </c>
      <c r="OZX1" t="s">
        <v>11108</v>
      </c>
      <c r="OZY1" t="s">
        <v>11109</v>
      </c>
      <c r="OZZ1" t="s">
        <v>11110</v>
      </c>
      <c r="PAA1" t="s">
        <v>11111</v>
      </c>
      <c r="PAB1" t="s">
        <v>11112</v>
      </c>
      <c r="PAC1" t="s">
        <v>11113</v>
      </c>
      <c r="PAD1" t="s">
        <v>11114</v>
      </c>
      <c r="PAE1" t="s">
        <v>11115</v>
      </c>
      <c r="PAF1" t="s">
        <v>11116</v>
      </c>
      <c r="PAG1" t="s">
        <v>11117</v>
      </c>
      <c r="PAH1" t="s">
        <v>11118</v>
      </c>
      <c r="PAI1" t="s">
        <v>11119</v>
      </c>
      <c r="PAJ1" t="s">
        <v>11120</v>
      </c>
      <c r="PAK1" t="s">
        <v>11121</v>
      </c>
      <c r="PAL1" t="s">
        <v>11122</v>
      </c>
      <c r="PAM1" t="s">
        <v>11123</v>
      </c>
      <c r="PAN1" t="s">
        <v>11124</v>
      </c>
      <c r="PAO1" t="s">
        <v>11125</v>
      </c>
      <c r="PAP1" t="s">
        <v>11126</v>
      </c>
      <c r="PAQ1" t="s">
        <v>11127</v>
      </c>
      <c r="PAR1" t="s">
        <v>11128</v>
      </c>
      <c r="PAS1" t="s">
        <v>11129</v>
      </c>
      <c r="PAT1" t="s">
        <v>11130</v>
      </c>
      <c r="PAU1" t="s">
        <v>11131</v>
      </c>
      <c r="PAV1" t="s">
        <v>11132</v>
      </c>
      <c r="PAW1" t="s">
        <v>11133</v>
      </c>
      <c r="PAX1" t="s">
        <v>11134</v>
      </c>
      <c r="PAY1" t="s">
        <v>11135</v>
      </c>
      <c r="PAZ1" t="s">
        <v>11136</v>
      </c>
      <c r="PBA1" t="s">
        <v>11137</v>
      </c>
      <c r="PBB1" t="s">
        <v>11138</v>
      </c>
      <c r="PBC1" t="s">
        <v>11139</v>
      </c>
      <c r="PBD1" t="s">
        <v>11140</v>
      </c>
      <c r="PBE1" t="s">
        <v>11141</v>
      </c>
      <c r="PBF1" t="s">
        <v>11142</v>
      </c>
      <c r="PBG1" t="s">
        <v>11143</v>
      </c>
      <c r="PBH1" t="s">
        <v>11144</v>
      </c>
      <c r="PBI1" t="s">
        <v>11145</v>
      </c>
      <c r="PBJ1" t="s">
        <v>11146</v>
      </c>
      <c r="PBK1" t="s">
        <v>11147</v>
      </c>
      <c r="PBL1" t="s">
        <v>11148</v>
      </c>
      <c r="PBM1" t="s">
        <v>11149</v>
      </c>
      <c r="PBN1" t="s">
        <v>11150</v>
      </c>
      <c r="PBO1" t="s">
        <v>11151</v>
      </c>
      <c r="PBP1" t="s">
        <v>11152</v>
      </c>
      <c r="PBQ1" t="s">
        <v>11153</v>
      </c>
      <c r="PBR1" t="s">
        <v>11154</v>
      </c>
      <c r="PBS1" t="s">
        <v>11155</v>
      </c>
      <c r="PBT1" t="s">
        <v>11156</v>
      </c>
      <c r="PBU1" t="s">
        <v>11157</v>
      </c>
      <c r="PBV1" t="s">
        <v>11158</v>
      </c>
      <c r="PBW1" t="s">
        <v>11159</v>
      </c>
      <c r="PBX1" t="s">
        <v>11160</v>
      </c>
      <c r="PBY1" t="s">
        <v>11161</v>
      </c>
      <c r="PBZ1" t="s">
        <v>11162</v>
      </c>
      <c r="PCA1" t="s">
        <v>11163</v>
      </c>
      <c r="PCB1" t="s">
        <v>11164</v>
      </c>
      <c r="PCC1" t="s">
        <v>11165</v>
      </c>
      <c r="PCD1" t="s">
        <v>11166</v>
      </c>
      <c r="PCE1" t="s">
        <v>11167</v>
      </c>
      <c r="PCF1" t="s">
        <v>11168</v>
      </c>
      <c r="PCG1" t="s">
        <v>11169</v>
      </c>
      <c r="PCH1" t="s">
        <v>11170</v>
      </c>
      <c r="PCI1" t="s">
        <v>11171</v>
      </c>
      <c r="PCJ1" t="s">
        <v>11172</v>
      </c>
      <c r="PCK1" t="s">
        <v>11173</v>
      </c>
      <c r="PCL1" t="s">
        <v>11174</v>
      </c>
      <c r="PCM1" t="s">
        <v>11175</v>
      </c>
      <c r="PCN1" t="s">
        <v>11176</v>
      </c>
      <c r="PCO1" t="s">
        <v>11177</v>
      </c>
      <c r="PCP1" t="s">
        <v>11178</v>
      </c>
      <c r="PCQ1" t="s">
        <v>11179</v>
      </c>
      <c r="PCR1" t="s">
        <v>11180</v>
      </c>
      <c r="PCS1" t="s">
        <v>11181</v>
      </c>
      <c r="PCT1" t="s">
        <v>11182</v>
      </c>
      <c r="PCU1" t="s">
        <v>11183</v>
      </c>
      <c r="PCV1" t="s">
        <v>11184</v>
      </c>
      <c r="PCW1" t="s">
        <v>11185</v>
      </c>
      <c r="PCX1" t="s">
        <v>11186</v>
      </c>
      <c r="PCY1" t="s">
        <v>11187</v>
      </c>
      <c r="PCZ1" t="s">
        <v>11188</v>
      </c>
      <c r="PDA1" t="s">
        <v>11189</v>
      </c>
      <c r="PDB1" t="s">
        <v>11190</v>
      </c>
      <c r="PDC1" t="s">
        <v>11191</v>
      </c>
      <c r="PDD1" t="s">
        <v>11192</v>
      </c>
      <c r="PDE1" t="s">
        <v>11193</v>
      </c>
      <c r="PDF1" t="s">
        <v>11194</v>
      </c>
      <c r="PDG1" t="s">
        <v>11195</v>
      </c>
      <c r="PDH1" t="s">
        <v>11196</v>
      </c>
      <c r="PDI1" t="s">
        <v>11197</v>
      </c>
      <c r="PDJ1" t="s">
        <v>11198</v>
      </c>
      <c r="PDK1" t="s">
        <v>11199</v>
      </c>
      <c r="PDL1" t="s">
        <v>11200</v>
      </c>
      <c r="PDM1" t="s">
        <v>11201</v>
      </c>
      <c r="PDN1" t="s">
        <v>11202</v>
      </c>
      <c r="PDO1" t="s">
        <v>11203</v>
      </c>
      <c r="PDP1" t="s">
        <v>11204</v>
      </c>
      <c r="PDQ1" t="s">
        <v>11205</v>
      </c>
      <c r="PDR1" t="s">
        <v>11206</v>
      </c>
      <c r="PDS1" t="s">
        <v>11207</v>
      </c>
      <c r="PDT1" t="s">
        <v>11208</v>
      </c>
      <c r="PDU1" t="s">
        <v>11209</v>
      </c>
      <c r="PDV1" t="s">
        <v>11210</v>
      </c>
      <c r="PDW1" t="s">
        <v>11211</v>
      </c>
      <c r="PDX1" t="s">
        <v>11212</v>
      </c>
      <c r="PDY1" t="s">
        <v>11213</v>
      </c>
      <c r="PDZ1" t="s">
        <v>11214</v>
      </c>
      <c r="PEA1" t="s">
        <v>11215</v>
      </c>
      <c r="PEB1" t="s">
        <v>11216</v>
      </c>
      <c r="PEC1" t="s">
        <v>11217</v>
      </c>
      <c r="PED1" t="s">
        <v>11218</v>
      </c>
      <c r="PEE1" t="s">
        <v>11219</v>
      </c>
      <c r="PEF1" t="s">
        <v>11220</v>
      </c>
      <c r="PEG1" t="s">
        <v>11221</v>
      </c>
      <c r="PEH1" t="s">
        <v>11222</v>
      </c>
      <c r="PEI1" t="s">
        <v>11223</v>
      </c>
      <c r="PEJ1" t="s">
        <v>11224</v>
      </c>
      <c r="PEK1" t="s">
        <v>11225</v>
      </c>
      <c r="PEL1" t="s">
        <v>11226</v>
      </c>
      <c r="PEM1" t="s">
        <v>11227</v>
      </c>
      <c r="PEN1" t="s">
        <v>11228</v>
      </c>
      <c r="PEO1" t="s">
        <v>11229</v>
      </c>
      <c r="PEP1" t="s">
        <v>11230</v>
      </c>
      <c r="PEQ1" t="s">
        <v>11231</v>
      </c>
      <c r="PER1" t="s">
        <v>11232</v>
      </c>
      <c r="PES1" t="s">
        <v>11233</v>
      </c>
      <c r="PET1" t="s">
        <v>11234</v>
      </c>
      <c r="PEU1" t="s">
        <v>11235</v>
      </c>
      <c r="PEV1" t="s">
        <v>11236</v>
      </c>
      <c r="PEW1" t="s">
        <v>11237</v>
      </c>
      <c r="PEX1" t="s">
        <v>11238</v>
      </c>
      <c r="PEY1" t="s">
        <v>11239</v>
      </c>
      <c r="PEZ1" t="s">
        <v>11240</v>
      </c>
      <c r="PFA1" t="s">
        <v>11241</v>
      </c>
      <c r="PFB1" t="s">
        <v>11242</v>
      </c>
      <c r="PFC1" t="s">
        <v>11243</v>
      </c>
      <c r="PFD1" t="s">
        <v>11244</v>
      </c>
      <c r="PFE1" t="s">
        <v>11245</v>
      </c>
      <c r="PFF1" t="s">
        <v>11246</v>
      </c>
      <c r="PFG1" t="s">
        <v>11247</v>
      </c>
      <c r="PFH1" t="s">
        <v>11248</v>
      </c>
      <c r="PFI1" t="s">
        <v>11249</v>
      </c>
      <c r="PFJ1" t="s">
        <v>11250</v>
      </c>
      <c r="PFK1" t="s">
        <v>11251</v>
      </c>
      <c r="PFL1" t="s">
        <v>11252</v>
      </c>
      <c r="PFM1" t="s">
        <v>11253</v>
      </c>
      <c r="PFN1" t="s">
        <v>11254</v>
      </c>
      <c r="PFO1" t="s">
        <v>11255</v>
      </c>
      <c r="PFP1" t="s">
        <v>11256</v>
      </c>
      <c r="PFQ1" t="s">
        <v>11257</v>
      </c>
      <c r="PFR1" t="s">
        <v>11258</v>
      </c>
      <c r="PFS1" t="s">
        <v>11259</v>
      </c>
      <c r="PFT1" t="s">
        <v>11260</v>
      </c>
      <c r="PFU1" t="s">
        <v>11261</v>
      </c>
      <c r="PFV1" t="s">
        <v>11262</v>
      </c>
      <c r="PFW1" t="s">
        <v>11263</v>
      </c>
      <c r="PFX1" t="s">
        <v>11264</v>
      </c>
      <c r="PFY1" t="s">
        <v>11265</v>
      </c>
      <c r="PFZ1" t="s">
        <v>11266</v>
      </c>
      <c r="PGA1" t="s">
        <v>11267</v>
      </c>
      <c r="PGB1" t="s">
        <v>11268</v>
      </c>
      <c r="PGC1" t="s">
        <v>11269</v>
      </c>
      <c r="PGD1" t="s">
        <v>11270</v>
      </c>
      <c r="PGE1" t="s">
        <v>11271</v>
      </c>
      <c r="PGF1" t="s">
        <v>11272</v>
      </c>
      <c r="PGG1" t="s">
        <v>11273</v>
      </c>
      <c r="PGH1" t="s">
        <v>11274</v>
      </c>
      <c r="PGI1" t="s">
        <v>11275</v>
      </c>
      <c r="PGJ1" t="s">
        <v>11276</v>
      </c>
      <c r="PGK1" t="s">
        <v>11277</v>
      </c>
      <c r="PGL1" t="s">
        <v>11278</v>
      </c>
      <c r="PGM1" t="s">
        <v>11279</v>
      </c>
      <c r="PGN1" t="s">
        <v>11280</v>
      </c>
      <c r="PGO1" t="s">
        <v>11281</v>
      </c>
      <c r="PGP1" t="s">
        <v>11282</v>
      </c>
      <c r="PGQ1" t="s">
        <v>11283</v>
      </c>
      <c r="PGR1" t="s">
        <v>11284</v>
      </c>
      <c r="PGS1" t="s">
        <v>11285</v>
      </c>
      <c r="PGT1" t="s">
        <v>11286</v>
      </c>
      <c r="PGU1" t="s">
        <v>11287</v>
      </c>
      <c r="PGV1" t="s">
        <v>11288</v>
      </c>
      <c r="PGW1" t="s">
        <v>11289</v>
      </c>
      <c r="PGX1" t="s">
        <v>11290</v>
      </c>
      <c r="PGY1" t="s">
        <v>11291</v>
      </c>
      <c r="PGZ1" t="s">
        <v>11292</v>
      </c>
      <c r="PHA1" t="s">
        <v>11293</v>
      </c>
      <c r="PHB1" t="s">
        <v>11294</v>
      </c>
      <c r="PHC1" t="s">
        <v>11295</v>
      </c>
      <c r="PHD1" t="s">
        <v>11296</v>
      </c>
      <c r="PHE1" t="s">
        <v>11297</v>
      </c>
      <c r="PHF1" t="s">
        <v>11298</v>
      </c>
      <c r="PHG1" t="s">
        <v>11299</v>
      </c>
      <c r="PHH1" t="s">
        <v>11300</v>
      </c>
      <c r="PHI1" t="s">
        <v>11301</v>
      </c>
      <c r="PHJ1" t="s">
        <v>11302</v>
      </c>
      <c r="PHK1" t="s">
        <v>11303</v>
      </c>
      <c r="PHL1" t="s">
        <v>11304</v>
      </c>
      <c r="PHM1" t="s">
        <v>11305</v>
      </c>
      <c r="PHN1" t="s">
        <v>11306</v>
      </c>
      <c r="PHO1" t="s">
        <v>11307</v>
      </c>
      <c r="PHP1" t="s">
        <v>11308</v>
      </c>
      <c r="PHQ1" t="s">
        <v>11309</v>
      </c>
      <c r="PHR1" t="s">
        <v>11310</v>
      </c>
      <c r="PHS1" t="s">
        <v>11311</v>
      </c>
      <c r="PHT1" t="s">
        <v>11312</v>
      </c>
      <c r="PHU1" t="s">
        <v>11313</v>
      </c>
      <c r="PHV1" t="s">
        <v>11314</v>
      </c>
      <c r="PHW1" t="s">
        <v>11315</v>
      </c>
      <c r="PHX1" t="s">
        <v>11316</v>
      </c>
      <c r="PHY1" t="s">
        <v>11317</v>
      </c>
      <c r="PHZ1" t="s">
        <v>11318</v>
      </c>
      <c r="PIA1" t="s">
        <v>11319</v>
      </c>
      <c r="PIB1" t="s">
        <v>11320</v>
      </c>
      <c r="PIC1" t="s">
        <v>11321</v>
      </c>
      <c r="PID1" t="s">
        <v>11322</v>
      </c>
      <c r="PIE1" t="s">
        <v>11323</v>
      </c>
      <c r="PIF1" t="s">
        <v>11324</v>
      </c>
      <c r="PIG1" t="s">
        <v>11325</v>
      </c>
      <c r="PIH1" t="s">
        <v>11326</v>
      </c>
      <c r="PII1" t="s">
        <v>11327</v>
      </c>
      <c r="PIJ1" t="s">
        <v>11328</v>
      </c>
      <c r="PIK1" t="s">
        <v>11329</v>
      </c>
      <c r="PIL1" t="s">
        <v>11330</v>
      </c>
      <c r="PIM1" t="s">
        <v>11331</v>
      </c>
      <c r="PIN1" t="s">
        <v>11332</v>
      </c>
      <c r="PIO1" t="s">
        <v>11333</v>
      </c>
      <c r="PIP1" t="s">
        <v>11334</v>
      </c>
      <c r="PIQ1" t="s">
        <v>11335</v>
      </c>
      <c r="PIR1" t="s">
        <v>11336</v>
      </c>
      <c r="PIS1" t="s">
        <v>11337</v>
      </c>
      <c r="PIT1" t="s">
        <v>11338</v>
      </c>
      <c r="PIU1" t="s">
        <v>11339</v>
      </c>
      <c r="PIV1" t="s">
        <v>11340</v>
      </c>
      <c r="PIW1" t="s">
        <v>11341</v>
      </c>
      <c r="PIX1" t="s">
        <v>11342</v>
      </c>
      <c r="PIY1" t="s">
        <v>11343</v>
      </c>
      <c r="PIZ1" t="s">
        <v>11344</v>
      </c>
      <c r="PJA1" t="s">
        <v>11345</v>
      </c>
      <c r="PJB1" t="s">
        <v>11346</v>
      </c>
      <c r="PJC1" t="s">
        <v>11347</v>
      </c>
      <c r="PJD1" t="s">
        <v>11348</v>
      </c>
      <c r="PJE1" t="s">
        <v>11349</v>
      </c>
      <c r="PJF1" t="s">
        <v>11350</v>
      </c>
      <c r="PJG1" t="s">
        <v>11351</v>
      </c>
      <c r="PJH1" t="s">
        <v>11352</v>
      </c>
      <c r="PJI1" t="s">
        <v>11353</v>
      </c>
      <c r="PJJ1" t="s">
        <v>11354</v>
      </c>
      <c r="PJK1" t="s">
        <v>11355</v>
      </c>
      <c r="PJL1" t="s">
        <v>11356</v>
      </c>
      <c r="PJM1" t="s">
        <v>11357</v>
      </c>
      <c r="PJN1" t="s">
        <v>11358</v>
      </c>
      <c r="PJO1" t="s">
        <v>11359</v>
      </c>
      <c r="PJP1" t="s">
        <v>11360</v>
      </c>
      <c r="PJQ1" t="s">
        <v>11361</v>
      </c>
      <c r="PJR1" t="s">
        <v>11362</v>
      </c>
      <c r="PJS1" t="s">
        <v>11363</v>
      </c>
      <c r="PJT1" t="s">
        <v>11364</v>
      </c>
      <c r="PJU1" t="s">
        <v>11365</v>
      </c>
      <c r="PJV1" t="s">
        <v>11366</v>
      </c>
      <c r="PJW1" t="s">
        <v>11367</v>
      </c>
      <c r="PJX1" t="s">
        <v>11368</v>
      </c>
      <c r="PJY1" t="s">
        <v>11369</v>
      </c>
      <c r="PJZ1" t="s">
        <v>11370</v>
      </c>
      <c r="PKA1" t="s">
        <v>11371</v>
      </c>
      <c r="PKB1" t="s">
        <v>11372</v>
      </c>
      <c r="PKC1" t="s">
        <v>11373</v>
      </c>
      <c r="PKD1" t="s">
        <v>11374</v>
      </c>
      <c r="PKE1" t="s">
        <v>11375</v>
      </c>
      <c r="PKF1" t="s">
        <v>11376</v>
      </c>
      <c r="PKG1" t="s">
        <v>11377</v>
      </c>
      <c r="PKH1" t="s">
        <v>11378</v>
      </c>
      <c r="PKI1" t="s">
        <v>11379</v>
      </c>
      <c r="PKJ1" t="s">
        <v>11380</v>
      </c>
      <c r="PKK1" t="s">
        <v>11381</v>
      </c>
      <c r="PKL1" t="s">
        <v>11382</v>
      </c>
      <c r="PKM1" t="s">
        <v>11383</v>
      </c>
      <c r="PKN1" t="s">
        <v>11384</v>
      </c>
      <c r="PKO1" t="s">
        <v>11385</v>
      </c>
      <c r="PKP1" t="s">
        <v>11386</v>
      </c>
      <c r="PKQ1" t="s">
        <v>11387</v>
      </c>
      <c r="PKR1" t="s">
        <v>11388</v>
      </c>
      <c r="PKS1" t="s">
        <v>11389</v>
      </c>
      <c r="PKT1" t="s">
        <v>11390</v>
      </c>
      <c r="PKU1" t="s">
        <v>11391</v>
      </c>
      <c r="PKV1" t="s">
        <v>11392</v>
      </c>
      <c r="PKW1" t="s">
        <v>11393</v>
      </c>
      <c r="PKX1" t="s">
        <v>11394</v>
      </c>
      <c r="PKY1" t="s">
        <v>11395</v>
      </c>
      <c r="PKZ1" t="s">
        <v>11396</v>
      </c>
      <c r="PLA1" t="s">
        <v>11397</v>
      </c>
      <c r="PLB1" t="s">
        <v>11398</v>
      </c>
      <c r="PLC1" t="s">
        <v>11399</v>
      </c>
      <c r="PLD1" t="s">
        <v>11400</v>
      </c>
      <c r="PLE1" t="s">
        <v>11401</v>
      </c>
      <c r="PLF1" t="s">
        <v>11402</v>
      </c>
      <c r="PLG1" t="s">
        <v>11403</v>
      </c>
      <c r="PLH1" t="s">
        <v>11404</v>
      </c>
      <c r="PLI1" t="s">
        <v>11405</v>
      </c>
      <c r="PLJ1" t="s">
        <v>11406</v>
      </c>
      <c r="PLK1" t="s">
        <v>11407</v>
      </c>
      <c r="PLL1" t="s">
        <v>11408</v>
      </c>
      <c r="PLM1" t="s">
        <v>11409</v>
      </c>
      <c r="PLN1" t="s">
        <v>11410</v>
      </c>
      <c r="PLO1" t="s">
        <v>11411</v>
      </c>
      <c r="PLP1" t="s">
        <v>11412</v>
      </c>
      <c r="PLQ1" t="s">
        <v>11413</v>
      </c>
      <c r="PLR1" t="s">
        <v>11414</v>
      </c>
      <c r="PLS1" t="s">
        <v>11415</v>
      </c>
      <c r="PLT1" t="s">
        <v>11416</v>
      </c>
      <c r="PLU1" t="s">
        <v>11417</v>
      </c>
      <c r="PLV1" t="s">
        <v>11418</v>
      </c>
      <c r="PLW1" t="s">
        <v>11419</v>
      </c>
      <c r="PLX1" t="s">
        <v>11420</v>
      </c>
      <c r="PLY1" t="s">
        <v>11421</v>
      </c>
      <c r="PLZ1" t="s">
        <v>11422</v>
      </c>
      <c r="PMA1" t="s">
        <v>11423</v>
      </c>
      <c r="PMB1" t="s">
        <v>11424</v>
      </c>
      <c r="PMC1" t="s">
        <v>11425</v>
      </c>
      <c r="PMD1" t="s">
        <v>11426</v>
      </c>
      <c r="PME1" t="s">
        <v>11427</v>
      </c>
      <c r="PMF1" t="s">
        <v>11428</v>
      </c>
      <c r="PMG1" t="s">
        <v>11429</v>
      </c>
      <c r="PMH1" t="s">
        <v>11430</v>
      </c>
      <c r="PMI1" t="s">
        <v>11431</v>
      </c>
      <c r="PMJ1" t="s">
        <v>11432</v>
      </c>
      <c r="PMK1" t="s">
        <v>11433</v>
      </c>
      <c r="PML1" t="s">
        <v>11434</v>
      </c>
      <c r="PMM1" t="s">
        <v>11435</v>
      </c>
      <c r="PMN1" t="s">
        <v>11436</v>
      </c>
      <c r="PMO1" t="s">
        <v>11437</v>
      </c>
      <c r="PMP1" t="s">
        <v>11438</v>
      </c>
      <c r="PMQ1" t="s">
        <v>11439</v>
      </c>
      <c r="PMR1" t="s">
        <v>11440</v>
      </c>
      <c r="PMS1" t="s">
        <v>11441</v>
      </c>
      <c r="PMT1" t="s">
        <v>11442</v>
      </c>
      <c r="PMU1" t="s">
        <v>11443</v>
      </c>
      <c r="PMV1" t="s">
        <v>11444</v>
      </c>
      <c r="PMW1" t="s">
        <v>11445</v>
      </c>
      <c r="PMX1" t="s">
        <v>11446</v>
      </c>
      <c r="PMY1" t="s">
        <v>11447</v>
      </c>
      <c r="PMZ1" t="s">
        <v>11448</v>
      </c>
      <c r="PNA1" t="s">
        <v>11449</v>
      </c>
      <c r="PNB1" t="s">
        <v>11450</v>
      </c>
      <c r="PNC1" t="s">
        <v>11451</v>
      </c>
      <c r="PND1" t="s">
        <v>11452</v>
      </c>
      <c r="PNE1" t="s">
        <v>11453</v>
      </c>
      <c r="PNF1" t="s">
        <v>11454</v>
      </c>
      <c r="PNG1" t="s">
        <v>11455</v>
      </c>
      <c r="PNH1" t="s">
        <v>11456</v>
      </c>
      <c r="PNI1" t="s">
        <v>11457</v>
      </c>
      <c r="PNJ1" t="s">
        <v>11458</v>
      </c>
      <c r="PNK1" t="s">
        <v>11459</v>
      </c>
      <c r="PNL1" t="s">
        <v>11460</v>
      </c>
      <c r="PNM1" t="s">
        <v>11461</v>
      </c>
      <c r="PNN1" t="s">
        <v>11462</v>
      </c>
      <c r="PNO1" t="s">
        <v>11463</v>
      </c>
      <c r="PNP1" t="s">
        <v>11464</v>
      </c>
      <c r="PNQ1" t="s">
        <v>11465</v>
      </c>
      <c r="PNR1" t="s">
        <v>11466</v>
      </c>
      <c r="PNS1" t="s">
        <v>11467</v>
      </c>
      <c r="PNT1" t="s">
        <v>11468</v>
      </c>
      <c r="PNU1" t="s">
        <v>11469</v>
      </c>
      <c r="PNV1" t="s">
        <v>11470</v>
      </c>
      <c r="PNW1" t="s">
        <v>11471</v>
      </c>
      <c r="PNX1" t="s">
        <v>11472</v>
      </c>
      <c r="PNY1" t="s">
        <v>11473</v>
      </c>
      <c r="PNZ1" t="s">
        <v>11474</v>
      </c>
      <c r="POA1" t="s">
        <v>11475</v>
      </c>
      <c r="POB1" t="s">
        <v>11476</v>
      </c>
      <c r="POC1" t="s">
        <v>11477</v>
      </c>
      <c r="POD1" t="s">
        <v>11478</v>
      </c>
      <c r="POE1" t="s">
        <v>11479</v>
      </c>
      <c r="POF1" t="s">
        <v>11480</v>
      </c>
      <c r="POG1" t="s">
        <v>11481</v>
      </c>
      <c r="POH1" t="s">
        <v>11482</v>
      </c>
      <c r="POI1" t="s">
        <v>11483</v>
      </c>
      <c r="POJ1" t="s">
        <v>11484</v>
      </c>
      <c r="POK1" t="s">
        <v>11485</v>
      </c>
      <c r="POL1" t="s">
        <v>11486</v>
      </c>
      <c r="POM1" t="s">
        <v>11487</v>
      </c>
      <c r="PON1" t="s">
        <v>11488</v>
      </c>
      <c r="POO1" t="s">
        <v>11489</v>
      </c>
      <c r="POP1" t="s">
        <v>11490</v>
      </c>
      <c r="POQ1" t="s">
        <v>11491</v>
      </c>
      <c r="POR1" t="s">
        <v>11492</v>
      </c>
      <c r="POS1" t="s">
        <v>11493</v>
      </c>
      <c r="POT1" t="s">
        <v>11494</v>
      </c>
      <c r="POU1" t="s">
        <v>11495</v>
      </c>
      <c r="POV1" t="s">
        <v>11496</v>
      </c>
      <c r="POW1" t="s">
        <v>11497</v>
      </c>
      <c r="POX1" t="s">
        <v>11498</v>
      </c>
      <c r="POY1" t="s">
        <v>11499</v>
      </c>
      <c r="POZ1" t="s">
        <v>11500</v>
      </c>
      <c r="PPA1" t="s">
        <v>11501</v>
      </c>
      <c r="PPB1" t="s">
        <v>11502</v>
      </c>
      <c r="PPC1" t="s">
        <v>11503</v>
      </c>
      <c r="PPD1" t="s">
        <v>11504</v>
      </c>
      <c r="PPE1" t="s">
        <v>11505</v>
      </c>
      <c r="PPF1" t="s">
        <v>11506</v>
      </c>
      <c r="PPG1" t="s">
        <v>11507</v>
      </c>
      <c r="PPH1" t="s">
        <v>11508</v>
      </c>
      <c r="PPI1" t="s">
        <v>11509</v>
      </c>
      <c r="PPJ1" t="s">
        <v>11510</v>
      </c>
      <c r="PPK1" t="s">
        <v>11511</v>
      </c>
      <c r="PPL1" t="s">
        <v>11512</v>
      </c>
      <c r="PPM1" t="s">
        <v>11513</v>
      </c>
      <c r="PPN1" t="s">
        <v>11514</v>
      </c>
      <c r="PPO1" t="s">
        <v>11515</v>
      </c>
      <c r="PPP1" t="s">
        <v>11516</v>
      </c>
      <c r="PPQ1" t="s">
        <v>11517</v>
      </c>
      <c r="PPR1" t="s">
        <v>11518</v>
      </c>
      <c r="PPS1" t="s">
        <v>11519</v>
      </c>
      <c r="PPT1" t="s">
        <v>11520</v>
      </c>
      <c r="PPU1" t="s">
        <v>11521</v>
      </c>
      <c r="PPV1" t="s">
        <v>11522</v>
      </c>
      <c r="PPW1" t="s">
        <v>11523</v>
      </c>
      <c r="PPX1" t="s">
        <v>11524</v>
      </c>
      <c r="PPY1" t="s">
        <v>11525</v>
      </c>
      <c r="PPZ1" t="s">
        <v>11526</v>
      </c>
      <c r="PQA1" t="s">
        <v>11527</v>
      </c>
      <c r="PQB1" t="s">
        <v>11528</v>
      </c>
      <c r="PQC1" t="s">
        <v>11529</v>
      </c>
      <c r="PQD1" t="s">
        <v>11530</v>
      </c>
      <c r="PQE1" t="s">
        <v>11531</v>
      </c>
      <c r="PQF1" t="s">
        <v>11532</v>
      </c>
      <c r="PQG1" t="s">
        <v>11533</v>
      </c>
      <c r="PQH1" t="s">
        <v>11534</v>
      </c>
      <c r="PQI1" t="s">
        <v>11535</v>
      </c>
      <c r="PQJ1" t="s">
        <v>11536</v>
      </c>
      <c r="PQK1" t="s">
        <v>11537</v>
      </c>
      <c r="PQL1" t="s">
        <v>11538</v>
      </c>
      <c r="PQM1" t="s">
        <v>11539</v>
      </c>
      <c r="PQN1" t="s">
        <v>11540</v>
      </c>
      <c r="PQO1" t="s">
        <v>11541</v>
      </c>
      <c r="PQP1" t="s">
        <v>11542</v>
      </c>
      <c r="PQQ1" t="s">
        <v>11543</v>
      </c>
      <c r="PQR1" t="s">
        <v>11544</v>
      </c>
      <c r="PQS1" t="s">
        <v>11545</v>
      </c>
      <c r="PQT1" t="s">
        <v>11546</v>
      </c>
      <c r="PQU1" t="s">
        <v>11547</v>
      </c>
      <c r="PQV1" t="s">
        <v>11548</v>
      </c>
      <c r="PQW1" t="s">
        <v>11549</v>
      </c>
      <c r="PQX1" t="s">
        <v>11550</v>
      </c>
      <c r="PQY1" t="s">
        <v>11551</v>
      </c>
      <c r="PQZ1" t="s">
        <v>11552</v>
      </c>
      <c r="PRA1" t="s">
        <v>11553</v>
      </c>
      <c r="PRB1" t="s">
        <v>11554</v>
      </c>
      <c r="PRC1" t="s">
        <v>11555</v>
      </c>
      <c r="PRD1" t="s">
        <v>11556</v>
      </c>
      <c r="PRE1" t="s">
        <v>11557</v>
      </c>
      <c r="PRF1" t="s">
        <v>11558</v>
      </c>
      <c r="PRG1" t="s">
        <v>11559</v>
      </c>
      <c r="PRH1" t="s">
        <v>11560</v>
      </c>
      <c r="PRI1" t="s">
        <v>11561</v>
      </c>
      <c r="PRJ1" t="s">
        <v>11562</v>
      </c>
      <c r="PRK1" t="s">
        <v>11563</v>
      </c>
      <c r="PRL1" t="s">
        <v>11564</v>
      </c>
      <c r="PRM1" t="s">
        <v>11565</v>
      </c>
      <c r="PRN1" t="s">
        <v>11566</v>
      </c>
      <c r="PRO1" t="s">
        <v>11567</v>
      </c>
      <c r="PRP1" t="s">
        <v>11568</v>
      </c>
      <c r="PRQ1" t="s">
        <v>11569</v>
      </c>
      <c r="PRR1" t="s">
        <v>11570</v>
      </c>
      <c r="PRS1" t="s">
        <v>11571</v>
      </c>
      <c r="PRT1" t="s">
        <v>11572</v>
      </c>
      <c r="PRU1" t="s">
        <v>11573</v>
      </c>
      <c r="PRV1" t="s">
        <v>11574</v>
      </c>
      <c r="PRW1" t="s">
        <v>11575</v>
      </c>
      <c r="PRX1" t="s">
        <v>11576</v>
      </c>
      <c r="PRY1" t="s">
        <v>11577</v>
      </c>
      <c r="PRZ1" t="s">
        <v>11578</v>
      </c>
      <c r="PSA1" t="s">
        <v>11579</v>
      </c>
      <c r="PSB1" t="s">
        <v>11580</v>
      </c>
      <c r="PSC1" t="s">
        <v>11581</v>
      </c>
      <c r="PSD1" t="s">
        <v>11582</v>
      </c>
      <c r="PSE1" t="s">
        <v>11583</v>
      </c>
      <c r="PSF1" t="s">
        <v>11584</v>
      </c>
      <c r="PSG1" t="s">
        <v>11585</v>
      </c>
      <c r="PSH1" t="s">
        <v>11586</v>
      </c>
      <c r="PSI1" t="s">
        <v>11587</v>
      </c>
      <c r="PSJ1" t="s">
        <v>11588</v>
      </c>
      <c r="PSK1" t="s">
        <v>11589</v>
      </c>
      <c r="PSL1" t="s">
        <v>11590</v>
      </c>
      <c r="PSM1" t="s">
        <v>11591</v>
      </c>
      <c r="PSN1" t="s">
        <v>11592</v>
      </c>
      <c r="PSO1" t="s">
        <v>11593</v>
      </c>
      <c r="PSP1" t="s">
        <v>11594</v>
      </c>
      <c r="PSQ1" t="s">
        <v>11595</v>
      </c>
      <c r="PSR1" t="s">
        <v>11596</v>
      </c>
      <c r="PSS1" t="s">
        <v>11597</v>
      </c>
      <c r="PST1" t="s">
        <v>11598</v>
      </c>
      <c r="PSU1" t="s">
        <v>11599</v>
      </c>
      <c r="PSV1" t="s">
        <v>11600</v>
      </c>
      <c r="PSW1" t="s">
        <v>11601</v>
      </c>
      <c r="PSX1" t="s">
        <v>11602</v>
      </c>
      <c r="PSY1" t="s">
        <v>11603</v>
      </c>
      <c r="PSZ1" t="s">
        <v>11604</v>
      </c>
      <c r="PTA1" t="s">
        <v>11605</v>
      </c>
      <c r="PTB1" t="s">
        <v>11606</v>
      </c>
      <c r="PTC1" t="s">
        <v>11607</v>
      </c>
      <c r="PTD1" t="s">
        <v>11608</v>
      </c>
      <c r="PTE1" t="s">
        <v>11609</v>
      </c>
      <c r="PTF1" t="s">
        <v>11610</v>
      </c>
      <c r="PTG1" t="s">
        <v>11611</v>
      </c>
      <c r="PTH1" t="s">
        <v>11612</v>
      </c>
      <c r="PTI1" t="s">
        <v>11613</v>
      </c>
      <c r="PTJ1" t="s">
        <v>11614</v>
      </c>
      <c r="PTK1" t="s">
        <v>11615</v>
      </c>
      <c r="PTL1" t="s">
        <v>11616</v>
      </c>
      <c r="PTM1" t="s">
        <v>11617</v>
      </c>
      <c r="PTN1" t="s">
        <v>11618</v>
      </c>
      <c r="PTO1" t="s">
        <v>11619</v>
      </c>
      <c r="PTP1" t="s">
        <v>11620</v>
      </c>
      <c r="PTQ1" t="s">
        <v>11621</v>
      </c>
      <c r="PTR1" t="s">
        <v>11622</v>
      </c>
      <c r="PTS1" t="s">
        <v>11623</v>
      </c>
      <c r="PTT1" t="s">
        <v>11624</v>
      </c>
      <c r="PTU1" t="s">
        <v>11625</v>
      </c>
      <c r="PTV1" t="s">
        <v>11626</v>
      </c>
      <c r="PTW1" t="s">
        <v>11627</v>
      </c>
      <c r="PTX1" t="s">
        <v>11628</v>
      </c>
      <c r="PTY1" t="s">
        <v>11629</v>
      </c>
      <c r="PTZ1" t="s">
        <v>11630</v>
      </c>
      <c r="PUA1" t="s">
        <v>11631</v>
      </c>
      <c r="PUB1" t="s">
        <v>11632</v>
      </c>
      <c r="PUC1" t="s">
        <v>11633</v>
      </c>
      <c r="PUD1" t="s">
        <v>11634</v>
      </c>
      <c r="PUE1" t="s">
        <v>11635</v>
      </c>
      <c r="PUF1" t="s">
        <v>11636</v>
      </c>
      <c r="PUG1" t="s">
        <v>11637</v>
      </c>
      <c r="PUH1" t="s">
        <v>11638</v>
      </c>
      <c r="PUI1" t="s">
        <v>11639</v>
      </c>
      <c r="PUJ1" t="s">
        <v>11640</v>
      </c>
      <c r="PUK1" t="s">
        <v>11641</v>
      </c>
      <c r="PUL1" t="s">
        <v>11642</v>
      </c>
      <c r="PUM1" t="s">
        <v>11643</v>
      </c>
      <c r="PUN1" t="s">
        <v>11644</v>
      </c>
      <c r="PUO1" t="s">
        <v>11645</v>
      </c>
      <c r="PUP1" t="s">
        <v>11646</v>
      </c>
      <c r="PUQ1" t="s">
        <v>11647</v>
      </c>
      <c r="PUR1" t="s">
        <v>11648</v>
      </c>
      <c r="PUS1" t="s">
        <v>11649</v>
      </c>
      <c r="PUT1" t="s">
        <v>11650</v>
      </c>
      <c r="PUU1" t="s">
        <v>11651</v>
      </c>
      <c r="PUV1" t="s">
        <v>11652</v>
      </c>
      <c r="PUW1" t="s">
        <v>11653</v>
      </c>
      <c r="PUX1" t="s">
        <v>11654</v>
      </c>
      <c r="PUY1" t="s">
        <v>11655</v>
      </c>
      <c r="PUZ1" t="s">
        <v>11656</v>
      </c>
      <c r="PVA1" t="s">
        <v>11657</v>
      </c>
      <c r="PVB1" t="s">
        <v>11658</v>
      </c>
      <c r="PVC1" t="s">
        <v>11659</v>
      </c>
      <c r="PVD1" t="s">
        <v>11660</v>
      </c>
      <c r="PVE1" t="s">
        <v>11661</v>
      </c>
      <c r="PVF1" t="s">
        <v>11662</v>
      </c>
      <c r="PVG1" t="s">
        <v>11663</v>
      </c>
      <c r="PVH1" t="s">
        <v>11664</v>
      </c>
      <c r="PVI1" t="s">
        <v>11665</v>
      </c>
      <c r="PVJ1" t="s">
        <v>11666</v>
      </c>
      <c r="PVK1" t="s">
        <v>11667</v>
      </c>
      <c r="PVL1" t="s">
        <v>11668</v>
      </c>
      <c r="PVM1" t="s">
        <v>11669</v>
      </c>
      <c r="PVN1" t="s">
        <v>11670</v>
      </c>
      <c r="PVO1" t="s">
        <v>11671</v>
      </c>
      <c r="PVP1" t="s">
        <v>11672</v>
      </c>
      <c r="PVQ1" t="s">
        <v>11673</v>
      </c>
      <c r="PVR1" t="s">
        <v>11674</v>
      </c>
      <c r="PVS1" t="s">
        <v>11675</v>
      </c>
      <c r="PVT1" t="s">
        <v>11676</v>
      </c>
      <c r="PVU1" t="s">
        <v>11677</v>
      </c>
      <c r="PVV1" t="s">
        <v>11678</v>
      </c>
      <c r="PVW1" t="s">
        <v>11679</v>
      </c>
      <c r="PVX1" t="s">
        <v>11680</v>
      </c>
      <c r="PVY1" t="s">
        <v>11681</v>
      </c>
      <c r="PVZ1" t="s">
        <v>11682</v>
      </c>
      <c r="PWA1" t="s">
        <v>11683</v>
      </c>
      <c r="PWB1" t="s">
        <v>11684</v>
      </c>
      <c r="PWC1" t="s">
        <v>11685</v>
      </c>
      <c r="PWD1" t="s">
        <v>11686</v>
      </c>
      <c r="PWE1" t="s">
        <v>11687</v>
      </c>
      <c r="PWF1" t="s">
        <v>11688</v>
      </c>
      <c r="PWG1" t="s">
        <v>11689</v>
      </c>
      <c r="PWH1" t="s">
        <v>11690</v>
      </c>
      <c r="PWI1" t="s">
        <v>11691</v>
      </c>
      <c r="PWJ1" t="s">
        <v>11692</v>
      </c>
      <c r="PWK1" t="s">
        <v>11693</v>
      </c>
      <c r="PWL1" t="s">
        <v>11694</v>
      </c>
      <c r="PWM1" t="s">
        <v>11695</v>
      </c>
      <c r="PWN1" t="s">
        <v>11696</v>
      </c>
      <c r="PWO1" t="s">
        <v>11697</v>
      </c>
      <c r="PWP1" t="s">
        <v>11698</v>
      </c>
      <c r="PWQ1" t="s">
        <v>11699</v>
      </c>
      <c r="PWR1" t="s">
        <v>11700</v>
      </c>
      <c r="PWS1" t="s">
        <v>11701</v>
      </c>
      <c r="PWT1" t="s">
        <v>11702</v>
      </c>
      <c r="PWU1" t="s">
        <v>11703</v>
      </c>
      <c r="PWV1" t="s">
        <v>11704</v>
      </c>
      <c r="PWW1" t="s">
        <v>11705</v>
      </c>
      <c r="PWX1" t="s">
        <v>11706</v>
      </c>
      <c r="PWY1" t="s">
        <v>11707</v>
      </c>
      <c r="PWZ1" t="s">
        <v>11708</v>
      </c>
      <c r="PXA1" t="s">
        <v>11709</v>
      </c>
      <c r="PXB1" t="s">
        <v>11710</v>
      </c>
      <c r="PXC1" t="s">
        <v>11711</v>
      </c>
      <c r="PXD1" t="s">
        <v>11712</v>
      </c>
      <c r="PXE1" t="s">
        <v>11713</v>
      </c>
      <c r="PXF1" t="s">
        <v>11714</v>
      </c>
      <c r="PXG1" t="s">
        <v>11715</v>
      </c>
      <c r="PXH1" t="s">
        <v>11716</v>
      </c>
      <c r="PXI1" t="s">
        <v>11717</v>
      </c>
      <c r="PXJ1" t="s">
        <v>11718</v>
      </c>
      <c r="PXK1" t="s">
        <v>11719</v>
      </c>
      <c r="PXL1" t="s">
        <v>11720</v>
      </c>
      <c r="PXM1" t="s">
        <v>11721</v>
      </c>
      <c r="PXN1" t="s">
        <v>11722</v>
      </c>
      <c r="PXO1" t="s">
        <v>11723</v>
      </c>
      <c r="PXP1" t="s">
        <v>11724</v>
      </c>
      <c r="PXQ1" t="s">
        <v>11725</v>
      </c>
      <c r="PXR1" t="s">
        <v>11726</v>
      </c>
      <c r="PXS1" t="s">
        <v>11727</v>
      </c>
      <c r="PXT1" t="s">
        <v>11728</v>
      </c>
      <c r="PXU1" t="s">
        <v>11729</v>
      </c>
      <c r="PXV1" t="s">
        <v>11730</v>
      </c>
      <c r="PXW1" t="s">
        <v>11731</v>
      </c>
      <c r="PXX1" t="s">
        <v>11732</v>
      </c>
      <c r="PXY1" t="s">
        <v>11733</v>
      </c>
      <c r="PXZ1" t="s">
        <v>11734</v>
      </c>
      <c r="PYA1" t="s">
        <v>11735</v>
      </c>
      <c r="PYB1" t="s">
        <v>11736</v>
      </c>
      <c r="PYC1" t="s">
        <v>11737</v>
      </c>
      <c r="PYD1" t="s">
        <v>11738</v>
      </c>
      <c r="PYE1" t="s">
        <v>11739</v>
      </c>
      <c r="PYF1" t="s">
        <v>11740</v>
      </c>
      <c r="PYG1" t="s">
        <v>11741</v>
      </c>
      <c r="PYH1" t="s">
        <v>11742</v>
      </c>
      <c r="PYI1" t="s">
        <v>11743</v>
      </c>
      <c r="PYJ1" t="s">
        <v>11744</v>
      </c>
      <c r="PYK1" t="s">
        <v>11745</v>
      </c>
      <c r="PYL1" t="s">
        <v>11746</v>
      </c>
      <c r="PYM1" t="s">
        <v>11747</v>
      </c>
      <c r="PYN1" t="s">
        <v>11748</v>
      </c>
      <c r="PYO1" t="s">
        <v>11749</v>
      </c>
      <c r="PYP1" t="s">
        <v>11750</v>
      </c>
      <c r="PYQ1" t="s">
        <v>11751</v>
      </c>
      <c r="PYR1" t="s">
        <v>11752</v>
      </c>
      <c r="PYS1" t="s">
        <v>11753</v>
      </c>
      <c r="PYT1" t="s">
        <v>11754</v>
      </c>
      <c r="PYU1" t="s">
        <v>11755</v>
      </c>
      <c r="PYV1" t="s">
        <v>11756</v>
      </c>
      <c r="PYW1" t="s">
        <v>11757</v>
      </c>
      <c r="PYX1" t="s">
        <v>11758</v>
      </c>
      <c r="PYY1" t="s">
        <v>11759</v>
      </c>
      <c r="PYZ1" t="s">
        <v>11760</v>
      </c>
      <c r="PZA1" t="s">
        <v>11761</v>
      </c>
      <c r="PZB1" t="s">
        <v>11762</v>
      </c>
      <c r="PZC1" t="s">
        <v>11763</v>
      </c>
      <c r="PZD1" t="s">
        <v>11764</v>
      </c>
      <c r="PZE1" t="s">
        <v>11765</v>
      </c>
      <c r="PZF1" t="s">
        <v>11766</v>
      </c>
      <c r="PZG1" t="s">
        <v>11767</v>
      </c>
      <c r="PZH1" t="s">
        <v>11768</v>
      </c>
      <c r="PZI1" t="s">
        <v>11769</v>
      </c>
      <c r="PZJ1" t="s">
        <v>11770</v>
      </c>
      <c r="PZK1" t="s">
        <v>11771</v>
      </c>
      <c r="PZL1" t="s">
        <v>11772</v>
      </c>
      <c r="PZM1" t="s">
        <v>11773</v>
      </c>
      <c r="PZN1" t="s">
        <v>11774</v>
      </c>
      <c r="PZO1" t="s">
        <v>11775</v>
      </c>
      <c r="PZP1" t="s">
        <v>11776</v>
      </c>
      <c r="PZQ1" t="s">
        <v>11777</v>
      </c>
      <c r="PZR1" t="s">
        <v>11778</v>
      </c>
      <c r="PZS1" t="s">
        <v>11779</v>
      </c>
      <c r="PZT1" t="s">
        <v>11780</v>
      </c>
      <c r="PZU1" t="s">
        <v>11781</v>
      </c>
      <c r="PZV1" t="s">
        <v>11782</v>
      </c>
      <c r="PZW1" t="s">
        <v>11783</v>
      </c>
      <c r="PZX1" t="s">
        <v>11784</v>
      </c>
      <c r="PZY1" t="s">
        <v>11785</v>
      </c>
      <c r="PZZ1" t="s">
        <v>11786</v>
      </c>
      <c r="QAA1" t="s">
        <v>11787</v>
      </c>
      <c r="QAB1" t="s">
        <v>11788</v>
      </c>
      <c r="QAC1" t="s">
        <v>11789</v>
      </c>
      <c r="QAD1" t="s">
        <v>11790</v>
      </c>
      <c r="QAE1" t="s">
        <v>11791</v>
      </c>
      <c r="QAF1" t="s">
        <v>11792</v>
      </c>
      <c r="QAG1" t="s">
        <v>11793</v>
      </c>
      <c r="QAH1" t="s">
        <v>11794</v>
      </c>
      <c r="QAI1" t="s">
        <v>11795</v>
      </c>
      <c r="QAJ1" t="s">
        <v>11796</v>
      </c>
      <c r="QAK1" t="s">
        <v>11797</v>
      </c>
      <c r="QAL1" t="s">
        <v>11798</v>
      </c>
      <c r="QAM1" t="s">
        <v>11799</v>
      </c>
      <c r="QAN1" t="s">
        <v>11800</v>
      </c>
      <c r="QAO1" t="s">
        <v>11801</v>
      </c>
      <c r="QAP1" t="s">
        <v>11802</v>
      </c>
      <c r="QAQ1" t="s">
        <v>11803</v>
      </c>
      <c r="QAR1" t="s">
        <v>11804</v>
      </c>
      <c r="QAS1" t="s">
        <v>11805</v>
      </c>
      <c r="QAT1" t="s">
        <v>11806</v>
      </c>
      <c r="QAU1" t="s">
        <v>11807</v>
      </c>
      <c r="QAV1" t="s">
        <v>11808</v>
      </c>
      <c r="QAW1" t="s">
        <v>11809</v>
      </c>
      <c r="QAX1" t="s">
        <v>11810</v>
      </c>
      <c r="QAY1" t="s">
        <v>11811</v>
      </c>
      <c r="QAZ1" t="s">
        <v>11812</v>
      </c>
      <c r="QBA1" t="s">
        <v>11813</v>
      </c>
      <c r="QBB1" t="s">
        <v>11814</v>
      </c>
      <c r="QBC1" t="s">
        <v>11815</v>
      </c>
      <c r="QBD1" t="s">
        <v>11816</v>
      </c>
      <c r="QBE1" t="s">
        <v>11817</v>
      </c>
      <c r="QBF1" t="s">
        <v>11818</v>
      </c>
      <c r="QBG1" t="s">
        <v>11819</v>
      </c>
      <c r="QBH1" t="s">
        <v>11820</v>
      </c>
      <c r="QBI1" t="s">
        <v>11821</v>
      </c>
      <c r="QBJ1" t="s">
        <v>11822</v>
      </c>
      <c r="QBK1" t="s">
        <v>11823</v>
      </c>
      <c r="QBL1" t="s">
        <v>11824</v>
      </c>
      <c r="QBM1" t="s">
        <v>11825</v>
      </c>
      <c r="QBN1" t="s">
        <v>11826</v>
      </c>
      <c r="QBO1" t="s">
        <v>11827</v>
      </c>
      <c r="QBP1" t="s">
        <v>11828</v>
      </c>
      <c r="QBQ1" t="s">
        <v>11829</v>
      </c>
      <c r="QBR1" t="s">
        <v>11830</v>
      </c>
      <c r="QBS1" t="s">
        <v>11831</v>
      </c>
      <c r="QBT1" t="s">
        <v>11832</v>
      </c>
      <c r="QBU1" t="s">
        <v>11833</v>
      </c>
      <c r="QBV1" t="s">
        <v>11834</v>
      </c>
      <c r="QBW1" t="s">
        <v>11835</v>
      </c>
      <c r="QBX1" t="s">
        <v>11836</v>
      </c>
      <c r="QBY1" t="s">
        <v>11837</v>
      </c>
      <c r="QBZ1" t="s">
        <v>11838</v>
      </c>
      <c r="QCA1" t="s">
        <v>11839</v>
      </c>
      <c r="QCB1" t="s">
        <v>11840</v>
      </c>
      <c r="QCC1" t="s">
        <v>11841</v>
      </c>
      <c r="QCD1" t="s">
        <v>11842</v>
      </c>
      <c r="QCE1" t="s">
        <v>11843</v>
      </c>
      <c r="QCF1" t="s">
        <v>11844</v>
      </c>
      <c r="QCG1" t="s">
        <v>11845</v>
      </c>
      <c r="QCH1" t="s">
        <v>11846</v>
      </c>
      <c r="QCI1" t="s">
        <v>11847</v>
      </c>
      <c r="QCJ1" t="s">
        <v>11848</v>
      </c>
      <c r="QCK1" t="s">
        <v>11849</v>
      </c>
      <c r="QCL1" t="s">
        <v>11850</v>
      </c>
      <c r="QCM1" t="s">
        <v>11851</v>
      </c>
      <c r="QCN1" t="s">
        <v>11852</v>
      </c>
      <c r="QCO1" t="s">
        <v>11853</v>
      </c>
      <c r="QCP1" t="s">
        <v>11854</v>
      </c>
      <c r="QCQ1" t="s">
        <v>11855</v>
      </c>
      <c r="QCR1" t="s">
        <v>11856</v>
      </c>
      <c r="QCS1" t="s">
        <v>11857</v>
      </c>
      <c r="QCT1" t="s">
        <v>11858</v>
      </c>
      <c r="QCU1" t="s">
        <v>11859</v>
      </c>
      <c r="QCV1" t="s">
        <v>11860</v>
      </c>
      <c r="QCW1" t="s">
        <v>11861</v>
      </c>
      <c r="QCX1" t="s">
        <v>11862</v>
      </c>
      <c r="QCY1" t="s">
        <v>11863</v>
      </c>
      <c r="QCZ1" t="s">
        <v>11864</v>
      </c>
      <c r="QDA1" t="s">
        <v>11865</v>
      </c>
      <c r="QDB1" t="s">
        <v>11866</v>
      </c>
      <c r="QDC1" t="s">
        <v>11867</v>
      </c>
      <c r="QDD1" t="s">
        <v>11868</v>
      </c>
      <c r="QDE1" t="s">
        <v>11869</v>
      </c>
      <c r="QDF1" t="s">
        <v>11870</v>
      </c>
      <c r="QDG1" t="s">
        <v>11871</v>
      </c>
      <c r="QDH1" t="s">
        <v>11872</v>
      </c>
      <c r="QDI1" t="s">
        <v>11873</v>
      </c>
      <c r="QDJ1" t="s">
        <v>11874</v>
      </c>
      <c r="QDK1" t="s">
        <v>11875</v>
      </c>
      <c r="QDL1" t="s">
        <v>11876</v>
      </c>
      <c r="QDM1" t="s">
        <v>11877</v>
      </c>
      <c r="QDN1" t="s">
        <v>11878</v>
      </c>
      <c r="QDO1" t="s">
        <v>11879</v>
      </c>
      <c r="QDP1" t="s">
        <v>11880</v>
      </c>
      <c r="QDQ1" t="s">
        <v>11881</v>
      </c>
      <c r="QDR1" t="s">
        <v>11882</v>
      </c>
      <c r="QDS1" t="s">
        <v>11883</v>
      </c>
      <c r="QDT1" t="s">
        <v>11884</v>
      </c>
      <c r="QDU1" t="s">
        <v>11885</v>
      </c>
      <c r="QDV1" t="s">
        <v>11886</v>
      </c>
      <c r="QDW1" t="s">
        <v>11887</v>
      </c>
      <c r="QDX1" t="s">
        <v>11888</v>
      </c>
      <c r="QDY1" t="s">
        <v>11889</v>
      </c>
      <c r="QDZ1" t="s">
        <v>11890</v>
      </c>
      <c r="QEA1" t="s">
        <v>11891</v>
      </c>
      <c r="QEB1" t="s">
        <v>11892</v>
      </c>
      <c r="QEC1" t="s">
        <v>11893</v>
      </c>
      <c r="QED1" t="s">
        <v>11894</v>
      </c>
      <c r="QEE1" t="s">
        <v>11895</v>
      </c>
      <c r="QEF1" t="s">
        <v>11896</v>
      </c>
      <c r="QEG1" t="s">
        <v>11897</v>
      </c>
      <c r="QEH1" t="s">
        <v>11898</v>
      </c>
      <c r="QEI1" t="s">
        <v>11899</v>
      </c>
      <c r="QEJ1" t="s">
        <v>11900</v>
      </c>
      <c r="QEK1" t="s">
        <v>11901</v>
      </c>
      <c r="QEL1" t="s">
        <v>11902</v>
      </c>
      <c r="QEM1" t="s">
        <v>11903</v>
      </c>
      <c r="QEN1" t="s">
        <v>11904</v>
      </c>
      <c r="QEO1" t="s">
        <v>11905</v>
      </c>
      <c r="QEP1" t="s">
        <v>11906</v>
      </c>
      <c r="QEQ1" t="s">
        <v>11907</v>
      </c>
      <c r="QER1" t="s">
        <v>11908</v>
      </c>
      <c r="QES1" t="s">
        <v>11909</v>
      </c>
      <c r="QET1" t="s">
        <v>11910</v>
      </c>
      <c r="QEU1" t="s">
        <v>11911</v>
      </c>
      <c r="QEV1" t="s">
        <v>11912</v>
      </c>
      <c r="QEW1" t="s">
        <v>11913</v>
      </c>
      <c r="QEX1" t="s">
        <v>11914</v>
      </c>
      <c r="QEY1" t="s">
        <v>11915</v>
      </c>
      <c r="QEZ1" t="s">
        <v>11916</v>
      </c>
      <c r="QFA1" t="s">
        <v>11917</v>
      </c>
      <c r="QFB1" t="s">
        <v>11918</v>
      </c>
      <c r="QFC1" t="s">
        <v>11919</v>
      </c>
      <c r="QFD1" t="s">
        <v>11920</v>
      </c>
      <c r="QFE1" t="s">
        <v>11921</v>
      </c>
      <c r="QFF1" t="s">
        <v>11922</v>
      </c>
      <c r="QFG1" t="s">
        <v>11923</v>
      </c>
      <c r="QFH1" t="s">
        <v>11924</v>
      </c>
      <c r="QFI1" t="s">
        <v>11925</v>
      </c>
      <c r="QFJ1" t="s">
        <v>11926</v>
      </c>
      <c r="QFK1" t="s">
        <v>11927</v>
      </c>
      <c r="QFL1" t="s">
        <v>11928</v>
      </c>
      <c r="QFM1" t="s">
        <v>11929</v>
      </c>
      <c r="QFN1" t="s">
        <v>11930</v>
      </c>
      <c r="QFO1" t="s">
        <v>11931</v>
      </c>
      <c r="QFP1" t="s">
        <v>11932</v>
      </c>
      <c r="QFQ1" t="s">
        <v>11933</v>
      </c>
      <c r="QFR1" t="s">
        <v>11934</v>
      </c>
      <c r="QFS1" t="s">
        <v>11935</v>
      </c>
      <c r="QFT1" t="s">
        <v>11936</v>
      </c>
      <c r="QFU1" t="s">
        <v>11937</v>
      </c>
      <c r="QFV1" t="s">
        <v>11938</v>
      </c>
      <c r="QFW1" t="s">
        <v>11939</v>
      </c>
      <c r="QFX1" t="s">
        <v>11940</v>
      </c>
      <c r="QFY1" t="s">
        <v>11941</v>
      </c>
      <c r="QFZ1" t="s">
        <v>11942</v>
      </c>
      <c r="QGA1" t="s">
        <v>11943</v>
      </c>
      <c r="QGB1" t="s">
        <v>11944</v>
      </c>
      <c r="QGC1" t="s">
        <v>11945</v>
      </c>
      <c r="QGD1" t="s">
        <v>11946</v>
      </c>
      <c r="QGE1" t="s">
        <v>11947</v>
      </c>
      <c r="QGF1" t="s">
        <v>11948</v>
      </c>
      <c r="QGG1" t="s">
        <v>11949</v>
      </c>
      <c r="QGH1" t="s">
        <v>11950</v>
      </c>
      <c r="QGI1" t="s">
        <v>11951</v>
      </c>
      <c r="QGJ1" t="s">
        <v>11952</v>
      </c>
      <c r="QGK1" t="s">
        <v>11953</v>
      </c>
      <c r="QGL1" t="s">
        <v>11954</v>
      </c>
      <c r="QGM1" t="s">
        <v>11955</v>
      </c>
      <c r="QGN1" t="s">
        <v>11956</v>
      </c>
      <c r="QGO1" t="s">
        <v>11957</v>
      </c>
      <c r="QGP1" t="s">
        <v>11958</v>
      </c>
      <c r="QGQ1" t="s">
        <v>11959</v>
      </c>
      <c r="QGR1" t="s">
        <v>11960</v>
      </c>
      <c r="QGS1" t="s">
        <v>11961</v>
      </c>
      <c r="QGT1" t="s">
        <v>11962</v>
      </c>
      <c r="QGU1" t="s">
        <v>11963</v>
      </c>
      <c r="QGV1" t="s">
        <v>11964</v>
      </c>
      <c r="QGW1" t="s">
        <v>11965</v>
      </c>
      <c r="QGX1" t="s">
        <v>11966</v>
      </c>
      <c r="QGY1" t="s">
        <v>11967</v>
      </c>
      <c r="QGZ1" t="s">
        <v>11968</v>
      </c>
      <c r="QHA1" t="s">
        <v>11969</v>
      </c>
      <c r="QHB1" t="s">
        <v>11970</v>
      </c>
      <c r="QHC1" t="s">
        <v>11971</v>
      </c>
      <c r="QHD1" t="s">
        <v>11972</v>
      </c>
      <c r="QHE1" t="s">
        <v>11973</v>
      </c>
      <c r="QHF1" t="s">
        <v>11974</v>
      </c>
      <c r="QHG1" t="s">
        <v>11975</v>
      </c>
      <c r="QHH1" t="s">
        <v>11976</v>
      </c>
      <c r="QHI1" t="s">
        <v>11977</v>
      </c>
      <c r="QHJ1" t="s">
        <v>11978</v>
      </c>
      <c r="QHK1" t="s">
        <v>11979</v>
      </c>
      <c r="QHL1" t="s">
        <v>11980</v>
      </c>
      <c r="QHM1" t="s">
        <v>11981</v>
      </c>
      <c r="QHN1" t="s">
        <v>11982</v>
      </c>
      <c r="QHO1" t="s">
        <v>11983</v>
      </c>
      <c r="QHP1" t="s">
        <v>11984</v>
      </c>
      <c r="QHQ1" t="s">
        <v>11985</v>
      </c>
      <c r="QHR1" t="s">
        <v>11986</v>
      </c>
      <c r="QHS1" t="s">
        <v>11987</v>
      </c>
      <c r="QHT1" t="s">
        <v>11988</v>
      </c>
      <c r="QHU1" t="s">
        <v>11989</v>
      </c>
      <c r="QHV1" t="s">
        <v>11990</v>
      </c>
      <c r="QHW1" t="s">
        <v>11991</v>
      </c>
      <c r="QHX1" t="s">
        <v>11992</v>
      </c>
      <c r="QHY1" t="s">
        <v>11993</v>
      </c>
      <c r="QHZ1" t="s">
        <v>11994</v>
      </c>
      <c r="QIA1" t="s">
        <v>11995</v>
      </c>
      <c r="QIB1" t="s">
        <v>11996</v>
      </c>
      <c r="QIC1" t="s">
        <v>11997</v>
      </c>
      <c r="QID1" t="s">
        <v>11998</v>
      </c>
      <c r="QIE1" t="s">
        <v>11999</v>
      </c>
      <c r="QIF1" t="s">
        <v>12000</v>
      </c>
      <c r="QIG1" t="s">
        <v>12001</v>
      </c>
      <c r="QIH1" t="s">
        <v>12002</v>
      </c>
      <c r="QII1" t="s">
        <v>12003</v>
      </c>
      <c r="QIJ1" t="s">
        <v>12004</v>
      </c>
      <c r="QIK1" t="s">
        <v>12005</v>
      </c>
      <c r="QIL1" t="s">
        <v>12006</v>
      </c>
      <c r="QIM1" t="s">
        <v>12007</v>
      </c>
      <c r="QIN1" t="s">
        <v>12008</v>
      </c>
      <c r="QIO1" t="s">
        <v>12009</v>
      </c>
      <c r="QIP1" t="s">
        <v>12010</v>
      </c>
      <c r="QIQ1" t="s">
        <v>12011</v>
      </c>
      <c r="QIR1" t="s">
        <v>12012</v>
      </c>
      <c r="QIS1" t="s">
        <v>12013</v>
      </c>
      <c r="QIT1" t="s">
        <v>12014</v>
      </c>
      <c r="QIU1" t="s">
        <v>12015</v>
      </c>
      <c r="QIV1" t="s">
        <v>12016</v>
      </c>
      <c r="QIW1" t="s">
        <v>12017</v>
      </c>
      <c r="QIX1" t="s">
        <v>12018</v>
      </c>
      <c r="QIY1" t="s">
        <v>12019</v>
      </c>
      <c r="QIZ1" t="s">
        <v>12020</v>
      </c>
      <c r="QJA1" t="s">
        <v>12021</v>
      </c>
      <c r="QJB1" t="s">
        <v>12022</v>
      </c>
      <c r="QJC1" t="s">
        <v>12023</v>
      </c>
      <c r="QJD1" t="s">
        <v>12024</v>
      </c>
      <c r="QJE1" t="s">
        <v>12025</v>
      </c>
      <c r="QJF1" t="s">
        <v>12026</v>
      </c>
      <c r="QJG1" t="s">
        <v>12027</v>
      </c>
      <c r="QJH1" t="s">
        <v>12028</v>
      </c>
      <c r="QJI1" t="s">
        <v>12029</v>
      </c>
      <c r="QJJ1" t="s">
        <v>12030</v>
      </c>
      <c r="QJK1" t="s">
        <v>12031</v>
      </c>
      <c r="QJL1" t="s">
        <v>12032</v>
      </c>
      <c r="QJM1" t="s">
        <v>12033</v>
      </c>
      <c r="QJN1" t="s">
        <v>12034</v>
      </c>
      <c r="QJO1" t="s">
        <v>12035</v>
      </c>
      <c r="QJP1" t="s">
        <v>12036</v>
      </c>
      <c r="QJQ1" t="s">
        <v>12037</v>
      </c>
      <c r="QJR1" t="s">
        <v>12038</v>
      </c>
      <c r="QJS1" t="s">
        <v>12039</v>
      </c>
      <c r="QJT1" t="s">
        <v>12040</v>
      </c>
      <c r="QJU1" t="s">
        <v>12041</v>
      </c>
      <c r="QJV1" t="s">
        <v>12042</v>
      </c>
      <c r="QJW1" t="s">
        <v>12043</v>
      </c>
      <c r="QJX1" t="s">
        <v>12044</v>
      </c>
      <c r="QJY1" t="s">
        <v>12045</v>
      </c>
      <c r="QJZ1" t="s">
        <v>12046</v>
      </c>
      <c r="QKA1" t="s">
        <v>12047</v>
      </c>
      <c r="QKB1" t="s">
        <v>12048</v>
      </c>
      <c r="QKC1" t="s">
        <v>12049</v>
      </c>
      <c r="QKD1" t="s">
        <v>12050</v>
      </c>
      <c r="QKE1" t="s">
        <v>12051</v>
      </c>
      <c r="QKF1" t="s">
        <v>12052</v>
      </c>
      <c r="QKG1" t="s">
        <v>12053</v>
      </c>
      <c r="QKH1" t="s">
        <v>12054</v>
      </c>
      <c r="QKI1" t="s">
        <v>12055</v>
      </c>
      <c r="QKJ1" t="s">
        <v>12056</v>
      </c>
      <c r="QKK1" t="s">
        <v>12057</v>
      </c>
      <c r="QKL1" t="s">
        <v>12058</v>
      </c>
      <c r="QKM1" t="s">
        <v>12059</v>
      </c>
      <c r="QKN1" t="s">
        <v>12060</v>
      </c>
      <c r="QKO1" t="s">
        <v>12061</v>
      </c>
      <c r="QKP1" t="s">
        <v>12062</v>
      </c>
      <c r="QKQ1" t="s">
        <v>12063</v>
      </c>
      <c r="QKR1" t="s">
        <v>12064</v>
      </c>
      <c r="QKS1" t="s">
        <v>12065</v>
      </c>
      <c r="QKT1" t="s">
        <v>12066</v>
      </c>
      <c r="QKU1" t="s">
        <v>12067</v>
      </c>
      <c r="QKV1" t="s">
        <v>12068</v>
      </c>
      <c r="QKW1" t="s">
        <v>12069</v>
      </c>
      <c r="QKX1" t="s">
        <v>12070</v>
      </c>
      <c r="QKY1" t="s">
        <v>12071</v>
      </c>
      <c r="QKZ1" t="s">
        <v>12072</v>
      </c>
      <c r="QLA1" t="s">
        <v>12073</v>
      </c>
      <c r="QLB1" t="s">
        <v>12074</v>
      </c>
      <c r="QLC1" t="s">
        <v>12075</v>
      </c>
      <c r="QLD1" t="s">
        <v>12076</v>
      </c>
      <c r="QLE1" t="s">
        <v>12077</v>
      </c>
      <c r="QLF1" t="s">
        <v>12078</v>
      </c>
      <c r="QLG1" t="s">
        <v>12079</v>
      </c>
      <c r="QLH1" t="s">
        <v>12080</v>
      </c>
      <c r="QLI1" t="s">
        <v>12081</v>
      </c>
      <c r="QLJ1" t="s">
        <v>12082</v>
      </c>
      <c r="QLK1" t="s">
        <v>12083</v>
      </c>
      <c r="QLL1" t="s">
        <v>12084</v>
      </c>
      <c r="QLM1" t="s">
        <v>12085</v>
      </c>
      <c r="QLN1" t="s">
        <v>12086</v>
      </c>
      <c r="QLO1" t="s">
        <v>12087</v>
      </c>
      <c r="QLP1" t="s">
        <v>12088</v>
      </c>
      <c r="QLQ1" t="s">
        <v>12089</v>
      </c>
      <c r="QLR1" t="s">
        <v>12090</v>
      </c>
      <c r="QLS1" t="s">
        <v>12091</v>
      </c>
      <c r="QLT1" t="s">
        <v>12092</v>
      </c>
      <c r="QLU1" t="s">
        <v>12093</v>
      </c>
      <c r="QLV1" t="s">
        <v>12094</v>
      </c>
      <c r="QLW1" t="s">
        <v>12095</v>
      </c>
      <c r="QLX1" t="s">
        <v>12096</v>
      </c>
      <c r="QLY1" t="s">
        <v>12097</v>
      </c>
      <c r="QLZ1" t="s">
        <v>12098</v>
      </c>
      <c r="QMA1" t="s">
        <v>12099</v>
      </c>
      <c r="QMB1" t="s">
        <v>12100</v>
      </c>
      <c r="QMC1" t="s">
        <v>12101</v>
      </c>
      <c r="QMD1" t="s">
        <v>12102</v>
      </c>
      <c r="QME1" t="s">
        <v>12103</v>
      </c>
      <c r="QMF1" t="s">
        <v>12104</v>
      </c>
      <c r="QMG1" t="s">
        <v>12105</v>
      </c>
      <c r="QMH1" t="s">
        <v>12106</v>
      </c>
      <c r="QMI1" t="s">
        <v>12107</v>
      </c>
      <c r="QMJ1" t="s">
        <v>12108</v>
      </c>
      <c r="QMK1" t="s">
        <v>12109</v>
      </c>
      <c r="QML1" t="s">
        <v>12110</v>
      </c>
      <c r="QMM1" t="s">
        <v>12111</v>
      </c>
      <c r="QMN1" t="s">
        <v>12112</v>
      </c>
      <c r="QMO1" t="s">
        <v>12113</v>
      </c>
      <c r="QMP1" t="s">
        <v>12114</v>
      </c>
      <c r="QMQ1" t="s">
        <v>12115</v>
      </c>
      <c r="QMR1" t="s">
        <v>12116</v>
      </c>
      <c r="QMS1" t="s">
        <v>12117</v>
      </c>
      <c r="QMT1" t="s">
        <v>12118</v>
      </c>
      <c r="QMU1" t="s">
        <v>12119</v>
      </c>
      <c r="QMV1" t="s">
        <v>12120</v>
      </c>
      <c r="QMW1" t="s">
        <v>12121</v>
      </c>
      <c r="QMX1" t="s">
        <v>12122</v>
      </c>
      <c r="QMY1" t="s">
        <v>12123</v>
      </c>
      <c r="QMZ1" t="s">
        <v>12124</v>
      </c>
      <c r="QNA1" t="s">
        <v>12125</v>
      </c>
      <c r="QNB1" t="s">
        <v>12126</v>
      </c>
      <c r="QNC1" t="s">
        <v>12127</v>
      </c>
      <c r="QND1" t="s">
        <v>12128</v>
      </c>
      <c r="QNE1" t="s">
        <v>12129</v>
      </c>
      <c r="QNF1" t="s">
        <v>12130</v>
      </c>
      <c r="QNG1" t="s">
        <v>12131</v>
      </c>
      <c r="QNH1" t="s">
        <v>12132</v>
      </c>
      <c r="QNI1" t="s">
        <v>12133</v>
      </c>
      <c r="QNJ1" t="s">
        <v>12134</v>
      </c>
      <c r="QNK1" t="s">
        <v>12135</v>
      </c>
      <c r="QNL1" t="s">
        <v>12136</v>
      </c>
      <c r="QNM1" t="s">
        <v>12137</v>
      </c>
      <c r="QNN1" t="s">
        <v>12138</v>
      </c>
      <c r="QNO1" t="s">
        <v>12139</v>
      </c>
      <c r="QNP1" t="s">
        <v>12140</v>
      </c>
      <c r="QNQ1" t="s">
        <v>12141</v>
      </c>
      <c r="QNR1" t="s">
        <v>12142</v>
      </c>
      <c r="QNS1" t="s">
        <v>12143</v>
      </c>
      <c r="QNT1" t="s">
        <v>12144</v>
      </c>
      <c r="QNU1" t="s">
        <v>12145</v>
      </c>
      <c r="QNV1" t="s">
        <v>12146</v>
      </c>
      <c r="QNW1" t="s">
        <v>12147</v>
      </c>
      <c r="QNX1" t="s">
        <v>12148</v>
      </c>
      <c r="QNY1" t="s">
        <v>12149</v>
      </c>
      <c r="QNZ1" t="s">
        <v>12150</v>
      </c>
      <c r="QOA1" t="s">
        <v>12151</v>
      </c>
      <c r="QOB1" t="s">
        <v>12152</v>
      </c>
      <c r="QOC1" t="s">
        <v>12153</v>
      </c>
      <c r="QOD1" t="s">
        <v>12154</v>
      </c>
      <c r="QOE1" t="s">
        <v>12155</v>
      </c>
      <c r="QOF1" t="s">
        <v>12156</v>
      </c>
      <c r="QOG1" t="s">
        <v>12157</v>
      </c>
      <c r="QOH1" t="s">
        <v>12158</v>
      </c>
      <c r="QOI1" t="s">
        <v>12159</v>
      </c>
      <c r="QOJ1" t="s">
        <v>12160</v>
      </c>
      <c r="QOK1" t="s">
        <v>12161</v>
      </c>
      <c r="QOL1" t="s">
        <v>12162</v>
      </c>
      <c r="QOM1" t="s">
        <v>12163</v>
      </c>
      <c r="QON1" t="s">
        <v>12164</v>
      </c>
      <c r="QOO1" t="s">
        <v>12165</v>
      </c>
      <c r="QOP1" t="s">
        <v>12166</v>
      </c>
      <c r="QOQ1" t="s">
        <v>12167</v>
      </c>
      <c r="QOR1" t="s">
        <v>12168</v>
      </c>
      <c r="QOS1" t="s">
        <v>12169</v>
      </c>
      <c r="QOT1" t="s">
        <v>12170</v>
      </c>
      <c r="QOU1" t="s">
        <v>12171</v>
      </c>
      <c r="QOV1" t="s">
        <v>12172</v>
      </c>
      <c r="QOW1" t="s">
        <v>12173</v>
      </c>
      <c r="QOX1" t="s">
        <v>12174</v>
      </c>
      <c r="QOY1" t="s">
        <v>12175</v>
      </c>
      <c r="QOZ1" t="s">
        <v>12176</v>
      </c>
      <c r="QPA1" t="s">
        <v>12177</v>
      </c>
      <c r="QPB1" t="s">
        <v>12178</v>
      </c>
      <c r="QPC1" t="s">
        <v>12179</v>
      </c>
      <c r="QPD1" t="s">
        <v>12180</v>
      </c>
      <c r="QPE1" t="s">
        <v>12181</v>
      </c>
      <c r="QPF1" t="s">
        <v>12182</v>
      </c>
      <c r="QPG1" t="s">
        <v>12183</v>
      </c>
      <c r="QPH1" t="s">
        <v>12184</v>
      </c>
      <c r="QPI1" t="s">
        <v>12185</v>
      </c>
      <c r="QPJ1" t="s">
        <v>12186</v>
      </c>
      <c r="QPK1" t="s">
        <v>12187</v>
      </c>
      <c r="QPL1" t="s">
        <v>12188</v>
      </c>
      <c r="QPM1" t="s">
        <v>12189</v>
      </c>
      <c r="QPN1" t="s">
        <v>12190</v>
      </c>
      <c r="QPO1" t="s">
        <v>12191</v>
      </c>
      <c r="QPP1" t="s">
        <v>12192</v>
      </c>
      <c r="QPQ1" t="s">
        <v>12193</v>
      </c>
      <c r="QPR1" t="s">
        <v>12194</v>
      </c>
      <c r="QPS1" t="s">
        <v>12195</v>
      </c>
      <c r="QPT1" t="s">
        <v>12196</v>
      </c>
      <c r="QPU1" t="s">
        <v>12197</v>
      </c>
      <c r="QPV1" t="s">
        <v>12198</v>
      </c>
      <c r="QPW1" t="s">
        <v>12199</v>
      </c>
      <c r="QPX1" t="s">
        <v>12200</v>
      </c>
      <c r="QPY1" t="s">
        <v>12201</v>
      </c>
      <c r="QPZ1" t="s">
        <v>12202</v>
      </c>
      <c r="QQA1" t="s">
        <v>12203</v>
      </c>
      <c r="QQB1" t="s">
        <v>12204</v>
      </c>
      <c r="QQC1" t="s">
        <v>12205</v>
      </c>
      <c r="QQD1" t="s">
        <v>12206</v>
      </c>
      <c r="QQE1" t="s">
        <v>12207</v>
      </c>
      <c r="QQF1" t="s">
        <v>12208</v>
      </c>
      <c r="QQG1" t="s">
        <v>12209</v>
      </c>
      <c r="QQH1" t="s">
        <v>12210</v>
      </c>
      <c r="QQI1" t="s">
        <v>12211</v>
      </c>
      <c r="QQJ1" t="s">
        <v>12212</v>
      </c>
      <c r="QQK1" t="s">
        <v>12213</v>
      </c>
      <c r="QQL1" t="s">
        <v>12214</v>
      </c>
      <c r="QQM1" t="s">
        <v>12215</v>
      </c>
      <c r="QQN1" t="s">
        <v>12216</v>
      </c>
      <c r="QQO1" t="s">
        <v>12217</v>
      </c>
      <c r="QQP1" t="s">
        <v>12218</v>
      </c>
      <c r="QQQ1" t="s">
        <v>12219</v>
      </c>
      <c r="QQR1" t="s">
        <v>12220</v>
      </c>
      <c r="QQS1" t="s">
        <v>12221</v>
      </c>
      <c r="QQT1" t="s">
        <v>12222</v>
      </c>
      <c r="QQU1" t="s">
        <v>12223</v>
      </c>
      <c r="QQV1" t="s">
        <v>12224</v>
      </c>
      <c r="QQW1" t="s">
        <v>12225</v>
      </c>
      <c r="QQX1" t="s">
        <v>12226</v>
      </c>
      <c r="QQY1" t="s">
        <v>12227</v>
      </c>
      <c r="QQZ1" t="s">
        <v>12228</v>
      </c>
      <c r="QRA1" t="s">
        <v>12229</v>
      </c>
      <c r="QRB1" t="s">
        <v>12230</v>
      </c>
      <c r="QRC1" t="s">
        <v>12231</v>
      </c>
      <c r="QRD1" t="s">
        <v>12232</v>
      </c>
      <c r="QRE1" t="s">
        <v>12233</v>
      </c>
      <c r="QRF1" t="s">
        <v>12234</v>
      </c>
      <c r="QRG1" t="s">
        <v>12235</v>
      </c>
      <c r="QRH1" t="s">
        <v>12236</v>
      </c>
      <c r="QRI1" t="s">
        <v>12237</v>
      </c>
      <c r="QRJ1" t="s">
        <v>12238</v>
      </c>
      <c r="QRK1" t="s">
        <v>12239</v>
      </c>
      <c r="QRL1" t="s">
        <v>12240</v>
      </c>
      <c r="QRM1" t="s">
        <v>12241</v>
      </c>
      <c r="QRN1" t="s">
        <v>12242</v>
      </c>
      <c r="QRO1" t="s">
        <v>12243</v>
      </c>
      <c r="QRP1" t="s">
        <v>12244</v>
      </c>
      <c r="QRQ1" t="s">
        <v>12245</v>
      </c>
      <c r="QRR1" t="s">
        <v>12246</v>
      </c>
      <c r="QRS1" t="s">
        <v>12247</v>
      </c>
      <c r="QRT1" t="s">
        <v>12248</v>
      </c>
      <c r="QRU1" t="s">
        <v>12249</v>
      </c>
      <c r="QRV1" t="s">
        <v>12250</v>
      </c>
      <c r="QRW1" t="s">
        <v>12251</v>
      </c>
      <c r="QRX1" t="s">
        <v>12252</v>
      </c>
      <c r="QRY1" t="s">
        <v>12253</v>
      </c>
      <c r="QRZ1" t="s">
        <v>12254</v>
      </c>
      <c r="QSA1" t="s">
        <v>12255</v>
      </c>
      <c r="QSB1" t="s">
        <v>12256</v>
      </c>
      <c r="QSC1" t="s">
        <v>12257</v>
      </c>
      <c r="QSD1" t="s">
        <v>12258</v>
      </c>
      <c r="QSE1" t="s">
        <v>12259</v>
      </c>
      <c r="QSF1" t="s">
        <v>12260</v>
      </c>
      <c r="QSG1" t="s">
        <v>12261</v>
      </c>
      <c r="QSH1" t="s">
        <v>12262</v>
      </c>
      <c r="QSI1" t="s">
        <v>12263</v>
      </c>
      <c r="QSJ1" t="s">
        <v>12264</v>
      </c>
      <c r="QSK1" t="s">
        <v>12265</v>
      </c>
      <c r="QSL1" t="s">
        <v>12266</v>
      </c>
      <c r="QSM1" t="s">
        <v>12267</v>
      </c>
      <c r="QSN1" t="s">
        <v>12268</v>
      </c>
      <c r="QSO1" t="s">
        <v>12269</v>
      </c>
      <c r="QSP1" t="s">
        <v>12270</v>
      </c>
      <c r="QSQ1" t="s">
        <v>12271</v>
      </c>
      <c r="QSR1" t="s">
        <v>12272</v>
      </c>
      <c r="QSS1" t="s">
        <v>12273</v>
      </c>
      <c r="QST1" t="s">
        <v>12274</v>
      </c>
      <c r="QSU1" t="s">
        <v>12275</v>
      </c>
      <c r="QSV1" t="s">
        <v>12276</v>
      </c>
      <c r="QSW1" t="s">
        <v>12277</v>
      </c>
      <c r="QSX1" t="s">
        <v>12278</v>
      </c>
      <c r="QSY1" t="s">
        <v>12279</v>
      </c>
      <c r="QSZ1" t="s">
        <v>12280</v>
      </c>
      <c r="QTA1" t="s">
        <v>12281</v>
      </c>
      <c r="QTB1" t="s">
        <v>12282</v>
      </c>
      <c r="QTC1" t="s">
        <v>12283</v>
      </c>
      <c r="QTD1" t="s">
        <v>12284</v>
      </c>
      <c r="QTE1" t="s">
        <v>12285</v>
      </c>
      <c r="QTF1" t="s">
        <v>12286</v>
      </c>
      <c r="QTG1" t="s">
        <v>12287</v>
      </c>
      <c r="QTH1" t="s">
        <v>12288</v>
      </c>
      <c r="QTI1" t="s">
        <v>12289</v>
      </c>
      <c r="QTJ1" t="s">
        <v>12290</v>
      </c>
      <c r="QTK1" t="s">
        <v>12291</v>
      </c>
      <c r="QTL1" t="s">
        <v>12292</v>
      </c>
      <c r="QTM1" t="s">
        <v>12293</v>
      </c>
      <c r="QTN1" t="s">
        <v>12294</v>
      </c>
      <c r="QTO1" t="s">
        <v>12295</v>
      </c>
      <c r="QTP1" t="s">
        <v>12296</v>
      </c>
      <c r="QTQ1" t="s">
        <v>12297</v>
      </c>
      <c r="QTR1" t="s">
        <v>12298</v>
      </c>
      <c r="QTS1" t="s">
        <v>12299</v>
      </c>
      <c r="QTT1" t="s">
        <v>12300</v>
      </c>
      <c r="QTU1" t="s">
        <v>12301</v>
      </c>
      <c r="QTV1" t="s">
        <v>12302</v>
      </c>
      <c r="QTW1" t="s">
        <v>12303</v>
      </c>
      <c r="QTX1" t="s">
        <v>12304</v>
      </c>
      <c r="QTY1" t="s">
        <v>12305</v>
      </c>
      <c r="QTZ1" t="s">
        <v>12306</v>
      </c>
      <c r="QUA1" t="s">
        <v>12307</v>
      </c>
      <c r="QUB1" t="s">
        <v>12308</v>
      </c>
      <c r="QUC1" t="s">
        <v>12309</v>
      </c>
      <c r="QUD1" t="s">
        <v>12310</v>
      </c>
      <c r="QUE1" t="s">
        <v>12311</v>
      </c>
      <c r="QUF1" t="s">
        <v>12312</v>
      </c>
      <c r="QUG1" t="s">
        <v>12313</v>
      </c>
      <c r="QUH1" t="s">
        <v>12314</v>
      </c>
      <c r="QUI1" t="s">
        <v>12315</v>
      </c>
      <c r="QUJ1" t="s">
        <v>12316</v>
      </c>
      <c r="QUK1" t="s">
        <v>12317</v>
      </c>
      <c r="QUL1" t="s">
        <v>12318</v>
      </c>
      <c r="QUM1" t="s">
        <v>12319</v>
      </c>
      <c r="QUN1" t="s">
        <v>12320</v>
      </c>
      <c r="QUO1" t="s">
        <v>12321</v>
      </c>
      <c r="QUP1" t="s">
        <v>12322</v>
      </c>
      <c r="QUQ1" t="s">
        <v>12323</v>
      </c>
      <c r="QUR1" t="s">
        <v>12324</v>
      </c>
      <c r="QUS1" t="s">
        <v>12325</v>
      </c>
      <c r="QUT1" t="s">
        <v>12326</v>
      </c>
      <c r="QUU1" t="s">
        <v>12327</v>
      </c>
      <c r="QUV1" t="s">
        <v>12328</v>
      </c>
      <c r="QUW1" t="s">
        <v>12329</v>
      </c>
      <c r="QUX1" t="s">
        <v>12330</v>
      </c>
      <c r="QUY1" t="s">
        <v>12331</v>
      </c>
      <c r="QUZ1" t="s">
        <v>12332</v>
      </c>
      <c r="QVA1" t="s">
        <v>12333</v>
      </c>
      <c r="QVB1" t="s">
        <v>12334</v>
      </c>
      <c r="QVC1" t="s">
        <v>12335</v>
      </c>
      <c r="QVD1" t="s">
        <v>12336</v>
      </c>
      <c r="QVE1" t="s">
        <v>12337</v>
      </c>
      <c r="QVF1" t="s">
        <v>12338</v>
      </c>
      <c r="QVG1" t="s">
        <v>12339</v>
      </c>
      <c r="QVH1" t="s">
        <v>12340</v>
      </c>
      <c r="QVI1" t="s">
        <v>12341</v>
      </c>
      <c r="QVJ1" t="s">
        <v>12342</v>
      </c>
      <c r="QVK1" t="s">
        <v>12343</v>
      </c>
      <c r="QVL1" t="s">
        <v>12344</v>
      </c>
      <c r="QVM1" t="s">
        <v>12345</v>
      </c>
      <c r="QVN1" t="s">
        <v>12346</v>
      </c>
      <c r="QVO1" t="s">
        <v>12347</v>
      </c>
      <c r="QVP1" t="s">
        <v>12348</v>
      </c>
      <c r="QVQ1" t="s">
        <v>12349</v>
      </c>
      <c r="QVR1" t="s">
        <v>12350</v>
      </c>
      <c r="QVS1" t="s">
        <v>12351</v>
      </c>
      <c r="QVT1" t="s">
        <v>12352</v>
      </c>
      <c r="QVU1" t="s">
        <v>12353</v>
      </c>
      <c r="QVV1" t="s">
        <v>12354</v>
      </c>
      <c r="QVW1" t="s">
        <v>12355</v>
      </c>
      <c r="QVX1" t="s">
        <v>12356</v>
      </c>
      <c r="QVY1" t="s">
        <v>12357</v>
      </c>
      <c r="QVZ1" t="s">
        <v>12358</v>
      </c>
      <c r="QWA1" t="s">
        <v>12359</v>
      </c>
      <c r="QWB1" t="s">
        <v>12360</v>
      </c>
      <c r="QWC1" t="s">
        <v>12361</v>
      </c>
      <c r="QWD1" t="s">
        <v>12362</v>
      </c>
      <c r="QWE1" t="s">
        <v>12363</v>
      </c>
      <c r="QWF1" t="s">
        <v>12364</v>
      </c>
      <c r="QWG1" t="s">
        <v>12365</v>
      </c>
      <c r="QWH1" t="s">
        <v>12366</v>
      </c>
      <c r="QWI1" t="s">
        <v>12367</v>
      </c>
      <c r="QWJ1" t="s">
        <v>12368</v>
      </c>
      <c r="QWK1" t="s">
        <v>12369</v>
      </c>
      <c r="QWL1" t="s">
        <v>12370</v>
      </c>
      <c r="QWM1" t="s">
        <v>12371</v>
      </c>
      <c r="QWN1" t="s">
        <v>12372</v>
      </c>
      <c r="QWO1" t="s">
        <v>12373</v>
      </c>
      <c r="QWP1" t="s">
        <v>12374</v>
      </c>
      <c r="QWQ1" t="s">
        <v>12375</v>
      </c>
      <c r="QWR1" t="s">
        <v>12376</v>
      </c>
      <c r="QWS1" t="s">
        <v>12377</v>
      </c>
      <c r="QWT1" t="s">
        <v>12378</v>
      </c>
      <c r="QWU1" t="s">
        <v>12379</v>
      </c>
      <c r="QWV1" t="s">
        <v>12380</v>
      </c>
      <c r="QWW1" t="s">
        <v>12381</v>
      </c>
      <c r="QWX1" t="s">
        <v>12382</v>
      </c>
      <c r="QWY1" t="s">
        <v>12383</v>
      </c>
      <c r="QWZ1" t="s">
        <v>12384</v>
      </c>
      <c r="QXA1" t="s">
        <v>12385</v>
      </c>
      <c r="QXB1" t="s">
        <v>12386</v>
      </c>
      <c r="QXC1" t="s">
        <v>12387</v>
      </c>
      <c r="QXD1" t="s">
        <v>12388</v>
      </c>
      <c r="QXE1" t="s">
        <v>12389</v>
      </c>
      <c r="QXF1" t="s">
        <v>12390</v>
      </c>
      <c r="QXG1" t="s">
        <v>12391</v>
      </c>
      <c r="QXH1" t="s">
        <v>12392</v>
      </c>
      <c r="QXI1" t="s">
        <v>12393</v>
      </c>
      <c r="QXJ1" t="s">
        <v>12394</v>
      </c>
      <c r="QXK1" t="s">
        <v>12395</v>
      </c>
      <c r="QXL1" t="s">
        <v>12396</v>
      </c>
      <c r="QXM1" t="s">
        <v>12397</v>
      </c>
      <c r="QXN1" t="s">
        <v>12398</v>
      </c>
      <c r="QXO1" t="s">
        <v>12399</v>
      </c>
      <c r="QXP1" t="s">
        <v>12400</v>
      </c>
      <c r="QXQ1" t="s">
        <v>12401</v>
      </c>
      <c r="QXR1" t="s">
        <v>12402</v>
      </c>
      <c r="QXS1" t="s">
        <v>12403</v>
      </c>
      <c r="QXT1" t="s">
        <v>12404</v>
      </c>
      <c r="QXU1" t="s">
        <v>12405</v>
      </c>
      <c r="QXV1" t="s">
        <v>12406</v>
      </c>
      <c r="QXW1" t="s">
        <v>12407</v>
      </c>
      <c r="QXX1" t="s">
        <v>12408</v>
      </c>
      <c r="QXY1" t="s">
        <v>12409</v>
      </c>
      <c r="QXZ1" t="s">
        <v>12410</v>
      </c>
      <c r="QYA1" t="s">
        <v>12411</v>
      </c>
      <c r="QYB1" t="s">
        <v>12412</v>
      </c>
      <c r="QYC1" t="s">
        <v>12413</v>
      </c>
      <c r="QYD1" t="s">
        <v>12414</v>
      </c>
      <c r="QYE1" t="s">
        <v>12415</v>
      </c>
      <c r="QYF1" t="s">
        <v>12416</v>
      </c>
      <c r="QYG1" t="s">
        <v>12417</v>
      </c>
      <c r="QYH1" t="s">
        <v>12418</v>
      </c>
      <c r="QYI1" t="s">
        <v>12419</v>
      </c>
      <c r="QYJ1" t="s">
        <v>12420</v>
      </c>
      <c r="QYK1" t="s">
        <v>12421</v>
      </c>
      <c r="QYL1" t="s">
        <v>12422</v>
      </c>
      <c r="QYM1" t="s">
        <v>12423</v>
      </c>
      <c r="QYN1" t="s">
        <v>12424</v>
      </c>
      <c r="QYO1" t="s">
        <v>12425</v>
      </c>
      <c r="QYP1" t="s">
        <v>12426</v>
      </c>
      <c r="QYQ1" t="s">
        <v>12427</v>
      </c>
      <c r="QYR1" t="s">
        <v>12428</v>
      </c>
      <c r="QYS1" t="s">
        <v>12429</v>
      </c>
      <c r="QYT1" t="s">
        <v>12430</v>
      </c>
      <c r="QYU1" t="s">
        <v>12431</v>
      </c>
      <c r="QYV1" t="s">
        <v>12432</v>
      </c>
      <c r="QYW1" t="s">
        <v>12433</v>
      </c>
      <c r="QYX1" t="s">
        <v>12434</v>
      </c>
      <c r="QYY1" t="s">
        <v>12435</v>
      </c>
      <c r="QYZ1" t="s">
        <v>12436</v>
      </c>
      <c r="QZA1" t="s">
        <v>12437</v>
      </c>
      <c r="QZB1" t="s">
        <v>12438</v>
      </c>
      <c r="QZC1" t="s">
        <v>12439</v>
      </c>
      <c r="QZD1" t="s">
        <v>12440</v>
      </c>
      <c r="QZE1" t="s">
        <v>12441</v>
      </c>
      <c r="QZF1" t="s">
        <v>12442</v>
      </c>
      <c r="QZG1" t="s">
        <v>12443</v>
      </c>
      <c r="QZH1" t="s">
        <v>12444</v>
      </c>
      <c r="QZI1" t="s">
        <v>12445</v>
      </c>
      <c r="QZJ1" t="s">
        <v>12446</v>
      </c>
      <c r="QZK1" t="s">
        <v>12447</v>
      </c>
      <c r="QZL1" t="s">
        <v>12448</v>
      </c>
      <c r="QZM1" t="s">
        <v>12449</v>
      </c>
      <c r="QZN1" t="s">
        <v>12450</v>
      </c>
      <c r="QZO1" t="s">
        <v>12451</v>
      </c>
      <c r="QZP1" t="s">
        <v>12452</v>
      </c>
      <c r="QZQ1" t="s">
        <v>12453</v>
      </c>
      <c r="QZR1" t="s">
        <v>12454</v>
      </c>
      <c r="QZS1" t="s">
        <v>12455</v>
      </c>
      <c r="QZT1" t="s">
        <v>12456</v>
      </c>
      <c r="QZU1" t="s">
        <v>12457</v>
      </c>
      <c r="QZV1" t="s">
        <v>12458</v>
      </c>
      <c r="QZW1" t="s">
        <v>12459</v>
      </c>
      <c r="QZX1" t="s">
        <v>12460</v>
      </c>
      <c r="QZY1" t="s">
        <v>12461</v>
      </c>
      <c r="QZZ1" t="s">
        <v>12462</v>
      </c>
      <c r="RAA1" t="s">
        <v>12463</v>
      </c>
      <c r="RAB1" t="s">
        <v>12464</v>
      </c>
      <c r="RAC1" t="s">
        <v>12465</v>
      </c>
      <c r="RAD1" t="s">
        <v>12466</v>
      </c>
      <c r="RAE1" t="s">
        <v>12467</v>
      </c>
      <c r="RAF1" t="s">
        <v>12468</v>
      </c>
      <c r="RAG1" t="s">
        <v>12469</v>
      </c>
      <c r="RAH1" t="s">
        <v>12470</v>
      </c>
      <c r="RAI1" t="s">
        <v>12471</v>
      </c>
      <c r="RAJ1" t="s">
        <v>12472</v>
      </c>
      <c r="RAK1" t="s">
        <v>12473</v>
      </c>
      <c r="RAL1" t="s">
        <v>12474</v>
      </c>
      <c r="RAM1" t="s">
        <v>12475</v>
      </c>
      <c r="RAN1" t="s">
        <v>12476</v>
      </c>
      <c r="RAO1" t="s">
        <v>12477</v>
      </c>
      <c r="RAP1" t="s">
        <v>12478</v>
      </c>
      <c r="RAQ1" t="s">
        <v>12479</v>
      </c>
      <c r="RAR1" t="s">
        <v>12480</v>
      </c>
      <c r="RAS1" t="s">
        <v>12481</v>
      </c>
      <c r="RAT1" t="s">
        <v>12482</v>
      </c>
      <c r="RAU1" t="s">
        <v>12483</v>
      </c>
      <c r="RAV1" t="s">
        <v>12484</v>
      </c>
      <c r="RAW1" t="s">
        <v>12485</v>
      </c>
      <c r="RAX1" t="s">
        <v>12486</v>
      </c>
      <c r="RAY1" t="s">
        <v>12487</v>
      </c>
      <c r="RAZ1" t="s">
        <v>12488</v>
      </c>
      <c r="RBA1" t="s">
        <v>12489</v>
      </c>
      <c r="RBB1" t="s">
        <v>12490</v>
      </c>
      <c r="RBC1" t="s">
        <v>12491</v>
      </c>
      <c r="RBD1" t="s">
        <v>12492</v>
      </c>
      <c r="RBE1" t="s">
        <v>12493</v>
      </c>
      <c r="RBF1" t="s">
        <v>12494</v>
      </c>
      <c r="RBG1" t="s">
        <v>12495</v>
      </c>
      <c r="RBH1" t="s">
        <v>12496</v>
      </c>
      <c r="RBI1" t="s">
        <v>12497</v>
      </c>
      <c r="RBJ1" t="s">
        <v>12498</v>
      </c>
      <c r="RBK1" t="s">
        <v>12499</v>
      </c>
      <c r="RBL1" t="s">
        <v>12500</v>
      </c>
      <c r="RBM1" t="s">
        <v>12501</v>
      </c>
      <c r="RBN1" t="s">
        <v>12502</v>
      </c>
      <c r="RBO1" t="s">
        <v>12503</v>
      </c>
      <c r="RBP1" t="s">
        <v>12504</v>
      </c>
      <c r="RBQ1" t="s">
        <v>12505</v>
      </c>
      <c r="RBR1" t="s">
        <v>12506</v>
      </c>
      <c r="RBS1" t="s">
        <v>12507</v>
      </c>
      <c r="RBT1" t="s">
        <v>12508</v>
      </c>
      <c r="RBU1" t="s">
        <v>12509</v>
      </c>
      <c r="RBV1" t="s">
        <v>12510</v>
      </c>
      <c r="RBW1" t="s">
        <v>12511</v>
      </c>
      <c r="RBX1" t="s">
        <v>12512</v>
      </c>
      <c r="RBY1" t="s">
        <v>12513</v>
      </c>
      <c r="RBZ1" t="s">
        <v>12514</v>
      </c>
      <c r="RCA1" t="s">
        <v>12515</v>
      </c>
      <c r="RCB1" t="s">
        <v>12516</v>
      </c>
      <c r="RCC1" t="s">
        <v>12517</v>
      </c>
      <c r="RCD1" t="s">
        <v>12518</v>
      </c>
      <c r="RCE1" t="s">
        <v>12519</v>
      </c>
      <c r="RCF1" t="s">
        <v>12520</v>
      </c>
      <c r="RCG1" t="s">
        <v>12521</v>
      </c>
      <c r="RCH1" t="s">
        <v>12522</v>
      </c>
      <c r="RCI1" t="s">
        <v>12523</v>
      </c>
      <c r="RCJ1" t="s">
        <v>12524</v>
      </c>
      <c r="RCK1" t="s">
        <v>12525</v>
      </c>
      <c r="RCL1" t="s">
        <v>12526</v>
      </c>
      <c r="RCM1" t="s">
        <v>12527</v>
      </c>
      <c r="RCN1" t="s">
        <v>12528</v>
      </c>
      <c r="RCO1" t="s">
        <v>12529</v>
      </c>
      <c r="RCP1" t="s">
        <v>12530</v>
      </c>
      <c r="RCQ1" t="s">
        <v>12531</v>
      </c>
      <c r="RCR1" t="s">
        <v>12532</v>
      </c>
      <c r="RCS1" t="s">
        <v>12533</v>
      </c>
      <c r="RCT1" t="s">
        <v>12534</v>
      </c>
      <c r="RCU1" t="s">
        <v>12535</v>
      </c>
      <c r="RCV1" t="s">
        <v>12536</v>
      </c>
      <c r="RCW1" t="s">
        <v>12537</v>
      </c>
      <c r="RCX1" t="s">
        <v>12538</v>
      </c>
      <c r="RCY1" t="s">
        <v>12539</v>
      </c>
      <c r="RCZ1" t="s">
        <v>12540</v>
      </c>
      <c r="RDA1" t="s">
        <v>12541</v>
      </c>
      <c r="RDB1" t="s">
        <v>12542</v>
      </c>
      <c r="RDC1" t="s">
        <v>12543</v>
      </c>
      <c r="RDD1" t="s">
        <v>12544</v>
      </c>
      <c r="RDE1" t="s">
        <v>12545</v>
      </c>
      <c r="RDF1" t="s">
        <v>12546</v>
      </c>
      <c r="RDG1" t="s">
        <v>12547</v>
      </c>
      <c r="RDH1" t="s">
        <v>12548</v>
      </c>
      <c r="RDI1" t="s">
        <v>12549</v>
      </c>
      <c r="RDJ1" t="s">
        <v>12550</v>
      </c>
      <c r="RDK1" t="s">
        <v>12551</v>
      </c>
      <c r="RDL1" t="s">
        <v>12552</v>
      </c>
      <c r="RDM1" t="s">
        <v>12553</v>
      </c>
      <c r="RDN1" t="s">
        <v>12554</v>
      </c>
      <c r="RDO1" t="s">
        <v>12555</v>
      </c>
      <c r="RDP1" t="s">
        <v>12556</v>
      </c>
      <c r="RDQ1" t="s">
        <v>12557</v>
      </c>
      <c r="RDR1" t="s">
        <v>12558</v>
      </c>
      <c r="RDS1" t="s">
        <v>12559</v>
      </c>
      <c r="RDT1" t="s">
        <v>12560</v>
      </c>
      <c r="RDU1" t="s">
        <v>12561</v>
      </c>
      <c r="RDV1" t="s">
        <v>12562</v>
      </c>
      <c r="RDW1" t="s">
        <v>12563</v>
      </c>
      <c r="RDX1" t="s">
        <v>12564</v>
      </c>
      <c r="RDY1" t="s">
        <v>12565</v>
      </c>
      <c r="RDZ1" t="s">
        <v>12566</v>
      </c>
      <c r="REA1" t="s">
        <v>12567</v>
      </c>
      <c r="REB1" t="s">
        <v>12568</v>
      </c>
      <c r="REC1" t="s">
        <v>12569</v>
      </c>
      <c r="RED1" t="s">
        <v>12570</v>
      </c>
      <c r="REE1" t="s">
        <v>12571</v>
      </c>
      <c r="REF1" t="s">
        <v>12572</v>
      </c>
      <c r="REG1" t="s">
        <v>12573</v>
      </c>
      <c r="REH1" t="s">
        <v>12574</v>
      </c>
      <c r="REI1" t="s">
        <v>12575</v>
      </c>
      <c r="REJ1" t="s">
        <v>12576</v>
      </c>
      <c r="REK1" t="s">
        <v>12577</v>
      </c>
      <c r="REL1" t="s">
        <v>12578</v>
      </c>
      <c r="REM1" t="s">
        <v>12579</v>
      </c>
      <c r="REN1" t="s">
        <v>12580</v>
      </c>
      <c r="REO1" t="s">
        <v>12581</v>
      </c>
      <c r="REP1" t="s">
        <v>12582</v>
      </c>
      <c r="REQ1" t="s">
        <v>12583</v>
      </c>
      <c r="RER1" t="s">
        <v>12584</v>
      </c>
      <c r="RES1" t="s">
        <v>12585</v>
      </c>
      <c r="RET1" t="s">
        <v>12586</v>
      </c>
      <c r="REU1" t="s">
        <v>12587</v>
      </c>
      <c r="REV1" t="s">
        <v>12588</v>
      </c>
      <c r="REW1" t="s">
        <v>12589</v>
      </c>
      <c r="REX1" t="s">
        <v>12590</v>
      </c>
      <c r="REY1" t="s">
        <v>12591</v>
      </c>
      <c r="REZ1" t="s">
        <v>12592</v>
      </c>
      <c r="RFA1" t="s">
        <v>12593</v>
      </c>
      <c r="RFB1" t="s">
        <v>12594</v>
      </c>
      <c r="RFC1" t="s">
        <v>12595</v>
      </c>
      <c r="RFD1" t="s">
        <v>12596</v>
      </c>
      <c r="RFE1" t="s">
        <v>12597</v>
      </c>
      <c r="RFF1" t="s">
        <v>12598</v>
      </c>
      <c r="RFG1" t="s">
        <v>12599</v>
      </c>
      <c r="RFH1" t="s">
        <v>12600</v>
      </c>
      <c r="RFI1" t="s">
        <v>12601</v>
      </c>
      <c r="RFJ1" t="s">
        <v>12602</v>
      </c>
      <c r="RFK1" t="s">
        <v>12603</v>
      </c>
      <c r="RFL1" t="s">
        <v>12604</v>
      </c>
      <c r="RFM1" t="s">
        <v>12605</v>
      </c>
      <c r="RFN1" t="s">
        <v>12606</v>
      </c>
      <c r="RFO1" t="s">
        <v>12607</v>
      </c>
      <c r="RFP1" t="s">
        <v>12608</v>
      </c>
      <c r="RFQ1" t="s">
        <v>12609</v>
      </c>
      <c r="RFR1" t="s">
        <v>12610</v>
      </c>
      <c r="RFS1" t="s">
        <v>12611</v>
      </c>
      <c r="RFT1" t="s">
        <v>12612</v>
      </c>
      <c r="RFU1" t="s">
        <v>12613</v>
      </c>
      <c r="RFV1" t="s">
        <v>12614</v>
      </c>
      <c r="RFW1" t="s">
        <v>12615</v>
      </c>
      <c r="RFX1" t="s">
        <v>12616</v>
      </c>
      <c r="RFY1" t="s">
        <v>12617</v>
      </c>
      <c r="RFZ1" t="s">
        <v>12618</v>
      </c>
      <c r="RGA1" t="s">
        <v>12619</v>
      </c>
      <c r="RGB1" t="s">
        <v>12620</v>
      </c>
      <c r="RGC1" t="s">
        <v>12621</v>
      </c>
      <c r="RGD1" t="s">
        <v>12622</v>
      </c>
      <c r="RGE1" t="s">
        <v>12623</v>
      </c>
      <c r="RGF1" t="s">
        <v>12624</v>
      </c>
      <c r="RGG1" t="s">
        <v>12625</v>
      </c>
      <c r="RGH1" t="s">
        <v>12626</v>
      </c>
      <c r="RGI1" t="s">
        <v>12627</v>
      </c>
      <c r="RGJ1" t="s">
        <v>12628</v>
      </c>
      <c r="RGK1" t="s">
        <v>12629</v>
      </c>
      <c r="RGL1" t="s">
        <v>12630</v>
      </c>
      <c r="RGM1" t="s">
        <v>12631</v>
      </c>
      <c r="RGN1" t="s">
        <v>12632</v>
      </c>
      <c r="RGO1" t="s">
        <v>12633</v>
      </c>
      <c r="RGP1" t="s">
        <v>12634</v>
      </c>
      <c r="RGQ1" t="s">
        <v>12635</v>
      </c>
      <c r="RGR1" t="s">
        <v>12636</v>
      </c>
      <c r="RGS1" t="s">
        <v>12637</v>
      </c>
      <c r="RGT1" t="s">
        <v>12638</v>
      </c>
      <c r="RGU1" t="s">
        <v>12639</v>
      </c>
      <c r="RGV1" t="s">
        <v>12640</v>
      </c>
      <c r="RGW1" t="s">
        <v>12641</v>
      </c>
      <c r="RGX1" t="s">
        <v>12642</v>
      </c>
      <c r="RGY1" t="s">
        <v>12643</v>
      </c>
      <c r="RGZ1" t="s">
        <v>12644</v>
      </c>
      <c r="RHA1" t="s">
        <v>12645</v>
      </c>
      <c r="RHB1" t="s">
        <v>12646</v>
      </c>
      <c r="RHC1" t="s">
        <v>12647</v>
      </c>
      <c r="RHD1" t="s">
        <v>12648</v>
      </c>
      <c r="RHE1" t="s">
        <v>12649</v>
      </c>
      <c r="RHF1" t="s">
        <v>12650</v>
      </c>
      <c r="RHG1" t="s">
        <v>12651</v>
      </c>
      <c r="RHH1" t="s">
        <v>12652</v>
      </c>
      <c r="RHI1" t="s">
        <v>12653</v>
      </c>
      <c r="RHJ1" t="s">
        <v>12654</v>
      </c>
      <c r="RHK1" t="s">
        <v>12655</v>
      </c>
      <c r="RHL1" t="s">
        <v>12656</v>
      </c>
      <c r="RHM1" t="s">
        <v>12657</v>
      </c>
      <c r="RHN1" t="s">
        <v>12658</v>
      </c>
      <c r="RHO1" t="s">
        <v>12659</v>
      </c>
      <c r="RHP1" t="s">
        <v>12660</v>
      </c>
      <c r="RHQ1" t="s">
        <v>12661</v>
      </c>
      <c r="RHR1" t="s">
        <v>12662</v>
      </c>
      <c r="RHS1" t="s">
        <v>12663</v>
      </c>
      <c r="RHT1" t="s">
        <v>12664</v>
      </c>
      <c r="RHU1" t="s">
        <v>12665</v>
      </c>
      <c r="RHV1" t="s">
        <v>12666</v>
      </c>
      <c r="RHW1" t="s">
        <v>12667</v>
      </c>
      <c r="RHX1" t="s">
        <v>12668</v>
      </c>
      <c r="RHY1" t="s">
        <v>12669</v>
      </c>
      <c r="RHZ1" t="s">
        <v>12670</v>
      </c>
      <c r="RIA1" t="s">
        <v>12671</v>
      </c>
      <c r="RIB1" t="s">
        <v>12672</v>
      </c>
      <c r="RIC1" t="s">
        <v>12673</v>
      </c>
      <c r="RID1" t="s">
        <v>12674</v>
      </c>
      <c r="RIE1" t="s">
        <v>12675</v>
      </c>
      <c r="RIF1" t="s">
        <v>12676</v>
      </c>
      <c r="RIG1" t="s">
        <v>12677</v>
      </c>
      <c r="RIH1" t="s">
        <v>12678</v>
      </c>
      <c r="RII1" t="s">
        <v>12679</v>
      </c>
      <c r="RIJ1" t="s">
        <v>12680</v>
      </c>
      <c r="RIK1" t="s">
        <v>12681</v>
      </c>
      <c r="RIL1" t="s">
        <v>12682</v>
      </c>
      <c r="RIM1" t="s">
        <v>12683</v>
      </c>
      <c r="RIN1" t="s">
        <v>12684</v>
      </c>
      <c r="RIO1" t="s">
        <v>12685</v>
      </c>
      <c r="RIP1" t="s">
        <v>12686</v>
      </c>
      <c r="RIQ1" t="s">
        <v>12687</v>
      </c>
      <c r="RIR1" t="s">
        <v>12688</v>
      </c>
      <c r="RIS1" t="s">
        <v>12689</v>
      </c>
      <c r="RIT1" t="s">
        <v>12690</v>
      </c>
      <c r="RIU1" t="s">
        <v>12691</v>
      </c>
      <c r="RIV1" t="s">
        <v>12692</v>
      </c>
      <c r="RIW1" t="s">
        <v>12693</v>
      </c>
      <c r="RIX1" t="s">
        <v>12694</v>
      </c>
      <c r="RIY1" t="s">
        <v>12695</v>
      </c>
      <c r="RIZ1" t="s">
        <v>12696</v>
      </c>
      <c r="RJA1" t="s">
        <v>12697</v>
      </c>
      <c r="RJB1" t="s">
        <v>12698</v>
      </c>
      <c r="RJC1" t="s">
        <v>12699</v>
      </c>
      <c r="RJD1" t="s">
        <v>12700</v>
      </c>
      <c r="RJE1" t="s">
        <v>12701</v>
      </c>
      <c r="RJF1" t="s">
        <v>12702</v>
      </c>
      <c r="RJG1" t="s">
        <v>12703</v>
      </c>
      <c r="RJH1" t="s">
        <v>12704</v>
      </c>
      <c r="RJI1" t="s">
        <v>12705</v>
      </c>
      <c r="RJJ1" t="s">
        <v>12706</v>
      </c>
      <c r="RJK1" t="s">
        <v>12707</v>
      </c>
      <c r="RJL1" t="s">
        <v>12708</v>
      </c>
      <c r="RJM1" t="s">
        <v>12709</v>
      </c>
      <c r="RJN1" t="s">
        <v>12710</v>
      </c>
      <c r="RJO1" t="s">
        <v>12711</v>
      </c>
      <c r="RJP1" t="s">
        <v>12712</v>
      </c>
      <c r="RJQ1" t="s">
        <v>12713</v>
      </c>
      <c r="RJR1" t="s">
        <v>12714</v>
      </c>
      <c r="RJS1" t="s">
        <v>12715</v>
      </c>
      <c r="RJT1" t="s">
        <v>12716</v>
      </c>
      <c r="RJU1" t="s">
        <v>12717</v>
      </c>
      <c r="RJV1" t="s">
        <v>12718</v>
      </c>
      <c r="RJW1" t="s">
        <v>12719</v>
      </c>
      <c r="RJX1" t="s">
        <v>12720</v>
      </c>
      <c r="RJY1" t="s">
        <v>12721</v>
      </c>
      <c r="RJZ1" t="s">
        <v>12722</v>
      </c>
      <c r="RKA1" t="s">
        <v>12723</v>
      </c>
      <c r="RKB1" t="s">
        <v>12724</v>
      </c>
      <c r="RKC1" t="s">
        <v>12725</v>
      </c>
      <c r="RKD1" t="s">
        <v>12726</v>
      </c>
      <c r="RKE1" t="s">
        <v>12727</v>
      </c>
      <c r="RKF1" t="s">
        <v>12728</v>
      </c>
      <c r="RKG1" t="s">
        <v>12729</v>
      </c>
      <c r="RKH1" t="s">
        <v>12730</v>
      </c>
      <c r="RKI1" t="s">
        <v>12731</v>
      </c>
      <c r="RKJ1" t="s">
        <v>12732</v>
      </c>
      <c r="RKK1" t="s">
        <v>12733</v>
      </c>
      <c r="RKL1" t="s">
        <v>12734</v>
      </c>
      <c r="RKM1" t="s">
        <v>12735</v>
      </c>
      <c r="RKN1" t="s">
        <v>12736</v>
      </c>
      <c r="RKO1" t="s">
        <v>12737</v>
      </c>
      <c r="RKP1" t="s">
        <v>12738</v>
      </c>
      <c r="RKQ1" t="s">
        <v>12739</v>
      </c>
      <c r="RKR1" t="s">
        <v>12740</v>
      </c>
      <c r="RKS1" t="s">
        <v>12741</v>
      </c>
      <c r="RKT1" t="s">
        <v>12742</v>
      </c>
      <c r="RKU1" t="s">
        <v>12743</v>
      </c>
      <c r="RKV1" t="s">
        <v>12744</v>
      </c>
      <c r="RKW1" t="s">
        <v>12745</v>
      </c>
      <c r="RKX1" t="s">
        <v>12746</v>
      </c>
      <c r="RKY1" t="s">
        <v>12747</v>
      </c>
      <c r="RKZ1" t="s">
        <v>12748</v>
      </c>
      <c r="RLA1" t="s">
        <v>12749</v>
      </c>
      <c r="RLB1" t="s">
        <v>12750</v>
      </c>
      <c r="RLC1" t="s">
        <v>12751</v>
      </c>
      <c r="RLD1" t="s">
        <v>12752</v>
      </c>
      <c r="RLE1" t="s">
        <v>12753</v>
      </c>
      <c r="RLF1" t="s">
        <v>12754</v>
      </c>
      <c r="RLG1" t="s">
        <v>12755</v>
      </c>
      <c r="RLH1" t="s">
        <v>12756</v>
      </c>
      <c r="RLI1" t="s">
        <v>12757</v>
      </c>
      <c r="RLJ1" t="s">
        <v>12758</v>
      </c>
      <c r="RLK1" t="s">
        <v>12759</v>
      </c>
      <c r="RLL1" t="s">
        <v>12760</v>
      </c>
      <c r="RLM1" t="s">
        <v>12761</v>
      </c>
      <c r="RLN1" t="s">
        <v>12762</v>
      </c>
      <c r="RLO1" t="s">
        <v>12763</v>
      </c>
      <c r="RLP1" t="s">
        <v>12764</v>
      </c>
      <c r="RLQ1" t="s">
        <v>12765</v>
      </c>
      <c r="RLR1" t="s">
        <v>12766</v>
      </c>
      <c r="RLS1" t="s">
        <v>12767</v>
      </c>
      <c r="RLT1" t="s">
        <v>12768</v>
      </c>
      <c r="RLU1" t="s">
        <v>12769</v>
      </c>
      <c r="RLV1" t="s">
        <v>12770</v>
      </c>
      <c r="RLW1" t="s">
        <v>12771</v>
      </c>
      <c r="RLX1" t="s">
        <v>12772</v>
      </c>
      <c r="RLY1" t="s">
        <v>12773</v>
      </c>
      <c r="RLZ1" t="s">
        <v>12774</v>
      </c>
      <c r="RMA1" t="s">
        <v>12775</v>
      </c>
      <c r="RMB1" t="s">
        <v>12776</v>
      </c>
      <c r="RMC1" t="s">
        <v>12777</v>
      </c>
      <c r="RMD1" t="s">
        <v>12778</v>
      </c>
      <c r="RME1" t="s">
        <v>12779</v>
      </c>
      <c r="RMF1" t="s">
        <v>12780</v>
      </c>
      <c r="RMG1" t="s">
        <v>12781</v>
      </c>
      <c r="RMH1" t="s">
        <v>12782</v>
      </c>
      <c r="RMI1" t="s">
        <v>12783</v>
      </c>
      <c r="RMJ1" t="s">
        <v>12784</v>
      </c>
      <c r="RMK1" t="s">
        <v>12785</v>
      </c>
      <c r="RML1" t="s">
        <v>12786</v>
      </c>
      <c r="RMM1" t="s">
        <v>12787</v>
      </c>
      <c r="RMN1" t="s">
        <v>12788</v>
      </c>
      <c r="RMO1" t="s">
        <v>12789</v>
      </c>
      <c r="RMP1" t="s">
        <v>12790</v>
      </c>
      <c r="RMQ1" t="s">
        <v>12791</v>
      </c>
      <c r="RMR1" t="s">
        <v>12792</v>
      </c>
      <c r="RMS1" t="s">
        <v>12793</v>
      </c>
      <c r="RMT1" t="s">
        <v>12794</v>
      </c>
      <c r="RMU1" t="s">
        <v>12795</v>
      </c>
      <c r="RMV1" t="s">
        <v>12796</v>
      </c>
      <c r="RMW1" t="s">
        <v>12797</v>
      </c>
      <c r="RMX1" t="s">
        <v>12798</v>
      </c>
      <c r="RMY1" t="s">
        <v>12799</v>
      </c>
      <c r="RMZ1" t="s">
        <v>12800</v>
      </c>
      <c r="RNA1" t="s">
        <v>12801</v>
      </c>
      <c r="RNB1" t="s">
        <v>12802</v>
      </c>
      <c r="RNC1" t="s">
        <v>12803</v>
      </c>
      <c r="RND1" t="s">
        <v>12804</v>
      </c>
      <c r="RNE1" t="s">
        <v>12805</v>
      </c>
      <c r="RNF1" t="s">
        <v>12806</v>
      </c>
      <c r="RNG1" t="s">
        <v>12807</v>
      </c>
      <c r="RNH1" t="s">
        <v>12808</v>
      </c>
      <c r="RNI1" t="s">
        <v>12809</v>
      </c>
      <c r="RNJ1" t="s">
        <v>12810</v>
      </c>
      <c r="RNK1" t="s">
        <v>12811</v>
      </c>
      <c r="RNL1" t="s">
        <v>12812</v>
      </c>
      <c r="RNM1" t="s">
        <v>12813</v>
      </c>
      <c r="RNN1" t="s">
        <v>12814</v>
      </c>
      <c r="RNO1" t="s">
        <v>12815</v>
      </c>
      <c r="RNP1" t="s">
        <v>12816</v>
      </c>
      <c r="RNQ1" t="s">
        <v>12817</v>
      </c>
      <c r="RNR1" t="s">
        <v>12818</v>
      </c>
      <c r="RNS1" t="s">
        <v>12819</v>
      </c>
      <c r="RNT1" t="s">
        <v>12820</v>
      </c>
      <c r="RNU1" t="s">
        <v>12821</v>
      </c>
      <c r="RNV1" t="s">
        <v>12822</v>
      </c>
      <c r="RNW1" t="s">
        <v>12823</v>
      </c>
      <c r="RNX1" t="s">
        <v>12824</v>
      </c>
      <c r="RNY1" t="s">
        <v>12825</v>
      </c>
      <c r="RNZ1" t="s">
        <v>12826</v>
      </c>
      <c r="ROA1" t="s">
        <v>12827</v>
      </c>
      <c r="ROB1" t="s">
        <v>12828</v>
      </c>
      <c r="ROC1" t="s">
        <v>12829</v>
      </c>
      <c r="ROD1" t="s">
        <v>12830</v>
      </c>
      <c r="ROE1" t="s">
        <v>12831</v>
      </c>
      <c r="ROF1" t="s">
        <v>12832</v>
      </c>
      <c r="ROG1" t="s">
        <v>12833</v>
      </c>
      <c r="ROH1" t="s">
        <v>12834</v>
      </c>
      <c r="ROI1" t="s">
        <v>12835</v>
      </c>
      <c r="ROJ1" t="s">
        <v>12836</v>
      </c>
      <c r="ROK1" t="s">
        <v>12837</v>
      </c>
      <c r="ROL1" t="s">
        <v>12838</v>
      </c>
      <c r="ROM1" t="s">
        <v>12839</v>
      </c>
      <c r="RON1" t="s">
        <v>12840</v>
      </c>
      <c r="ROO1" t="s">
        <v>12841</v>
      </c>
      <c r="ROP1" t="s">
        <v>12842</v>
      </c>
      <c r="ROQ1" t="s">
        <v>12843</v>
      </c>
      <c r="ROR1" t="s">
        <v>12844</v>
      </c>
      <c r="ROS1" t="s">
        <v>12845</v>
      </c>
      <c r="ROT1" t="s">
        <v>12846</v>
      </c>
      <c r="ROU1" t="s">
        <v>12847</v>
      </c>
      <c r="ROV1" t="s">
        <v>12848</v>
      </c>
      <c r="ROW1" t="s">
        <v>12849</v>
      </c>
      <c r="ROX1" t="s">
        <v>12850</v>
      </c>
      <c r="ROY1" t="s">
        <v>12851</v>
      </c>
      <c r="ROZ1" t="s">
        <v>12852</v>
      </c>
      <c r="RPA1" t="s">
        <v>12853</v>
      </c>
      <c r="RPB1" t="s">
        <v>12854</v>
      </c>
      <c r="RPC1" t="s">
        <v>12855</v>
      </c>
      <c r="RPD1" t="s">
        <v>12856</v>
      </c>
      <c r="RPE1" t="s">
        <v>12857</v>
      </c>
      <c r="RPF1" t="s">
        <v>12858</v>
      </c>
      <c r="RPG1" t="s">
        <v>12859</v>
      </c>
      <c r="RPH1" t="s">
        <v>12860</v>
      </c>
      <c r="RPI1" t="s">
        <v>12861</v>
      </c>
      <c r="RPJ1" t="s">
        <v>12862</v>
      </c>
      <c r="RPK1" t="s">
        <v>12863</v>
      </c>
      <c r="RPL1" t="s">
        <v>12864</v>
      </c>
      <c r="RPM1" t="s">
        <v>12865</v>
      </c>
      <c r="RPN1" t="s">
        <v>12866</v>
      </c>
      <c r="RPO1" t="s">
        <v>12867</v>
      </c>
      <c r="RPP1" t="s">
        <v>12868</v>
      </c>
      <c r="RPQ1" t="s">
        <v>12869</v>
      </c>
      <c r="RPR1" t="s">
        <v>12870</v>
      </c>
      <c r="RPS1" t="s">
        <v>12871</v>
      </c>
      <c r="RPT1" t="s">
        <v>12872</v>
      </c>
      <c r="RPU1" t="s">
        <v>12873</v>
      </c>
      <c r="RPV1" t="s">
        <v>12874</v>
      </c>
      <c r="RPW1" t="s">
        <v>12875</v>
      </c>
      <c r="RPX1" t="s">
        <v>12876</v>
      </c>
      <c r="RPY1" t="s">
        <v>12877</v>
      </c>
      <c r="RPZ1" t="s">
        <v>12878</v>
      </c>
      <c r="RQA1" t="s">
        <v>12879</v>
      </c>
      <c r="RQB1" t="s">
        <v>12880</v>
      </c>
      <c r="RQC1" t="s">
        <v>12881</v>
      </c>
      <c r="RQD1" t="s">
        <v>12882</v>
      </c>
      <c r="RQE1" t="s">
        <v>12883</v>
      </c>
      <c r="RQF1" t="s">
        <v>12884</v>
      </c>
      <c r="RQG1" t="s">
        <v>12885</v>
      </c>
      <c r="RQH1" t="s">
        <v>12886</v>
      </c>
      <c r="RQI1" t="s">
        <v>12887</v>
      </c>
      <c r="RQJ1" t="s">
        <v>12888</v>
      </c>
      <c r="RQK1" t="s">
        <v>12889</v>
      </c>
      <c r="RQL1" t="s">
        <v>12890</v>
      </c>
      <c r="RQM1" t="s">
        <v>12891</v>
      </c>
      <c r="RQN1" t="s">
        <v>12892</v>
      </c>
      <c r="RQO1" t="s">
        <v>12893</v>
      </c>
      <c r="RQP1" t="s">
        <v>12894</v>
      </c>
      <c r="RQQ1" t="s">
        <v>12895</v>
      </c>
      <c r="RQR1" t="s">
        <v>12896</v>
      </c>
      <c r="RQS1" t="s">
        <v>12897</v>
      </c>
      <c r="RQT1" t="s">
        <v>12898</v>
      </c>
      <c r="RQU1" t="s">
        <v>12899</v>
      </c>
      <c r="RQV1" t="s">
        <v>12900</v>
      </c>
      <c r="RQW1" t="s">
        <v>12901</v>
      </c>
      <c r="RQX1" t="s">
        <v>12902</v>
      </c>
      <c r="RQY1" t="s">
        <v>12903</v>
      </c>
      <c r="RQZ1" t="s">
        <v>12904</v>
      </c>
      <c r="RRA1" t="s">
        <v>12905</v>
      </c>
      <c r="RRB1" t="s">
        <v>12906</v>
      </c>
      <c r="RRC1" t="s">
        <v>12907</v>
      </c>
      <c r="RRD1" t="s">
        <v>12908</v>
      </c>
      <c r="RRE1" t="s">
        <v>12909</v>
      </c>
      <c r="RRF1" t="s">
        <v>12910</v>
      </c>
      <c r="RRG1" t="s">
        <v>12911</v>
      </c>
      <c r="RRH1" t="s">
        <v>12912</v>
      </c>
      <c r="RRI1" t="s">
        <v>12913</v>
      </c>
      <c r="RRJ1" t="s">
        <v>12914</v>
      </c>
      <c r="RRK1" t="s">
        <v>12915</v>
      </c>
      <c r="RRL1" t="s">
        <v>12916</v>
      </c>
      <c r="RRM1" t="s">
        <v>12917</v>
      </c>
      <c r="RRN1" t="s">
        <v>12918</v>
      </c>
      <c r="RRO1" t="s">
        <v>12919</v>
      </c>
      <c r="RRP1" t="s">
        <v>12920</v>
      </c>
      <c r="RRQ1" t="s">
        <v>12921</v>
      </c>
      <c r="RRR1" t="s">
        <v>12922</v>
      </c>
      <c r="RRS1" t="s">
        <v>12923</v>
      </c>
      <c r="RRT1" t="s">
        <v>12924</v>
      </c>
      <c r="RRU1" t="s">
        <v>12925</v>
      </c>
      <c r="RRV1" t="s">
        <v>12926</v>
      </c>
      <c r="RRW1" t="s">
        <v>12927</v>
      </c>
      <c r="RRX1" t="s">
        <v>12928</v>
      </c>
      <c r="RRY1" t="s">
        <v>12929</v>
      </c>
      <c r="RRZ1" t="s">
        <v>12930</v>
      </c>
      <c r="RSA1" t="s">
        <v>12931</v>
      </c>
      <c r="RSB1" t="s">
        <v>12932</v>
      </c>
      <c r="RSC1" t="s">
        <v>12933</v>
      </c>
      <c r="RSD1" t="s">
        <v>12934</v>
      </c>
      <c r="RSE1" t="s">
        <v>12935</v>
      </c>
      <c r="RSF1" t="s">
        <v>12936</v>
      </c>
      <c r="RSG1" t="s">
        <v>12937</v>
      </c>
      <c r="RSH1" t="s">
        <v>12938</v>
      </c>
      <c r="RSI1" t="s">
        <v>12939</v>
      </c>
      <c r="RSJ1" t="s">
        <v>12940</v>
      </c>
      <c r="RSK1" t="s">
        <v>12941</v>
      </c>
      <c r="RSL1" t="s">
        <v>12942</v>
      </c>
      <c r="RSM1" t="s">
        <v>12943</v>
      </c>
      <c r="RSN1" t="s">
        <v>12944</v>
      </c>
      <c r="RSO1" t="s">
        <v>12945</v>
      </c>
      <c r="RSP1" t="s">
        <v>12946</v>
      </c>
      <c r="RSQ1" t="s">
        <v>12947</v>
      </c>
      <c r="RSR1" t="s">
        <v>12948</v>
      </c>
      <c r="RSS1" t="s">
        <v>12949</v>
      </c>
      <c r="RST1" t="s">
        <v>12950</v>
      </c>
      <c r="RSU1" t="s">
        <v>12951</v>
      </c>
      <c r="RSV1" t="s">
        <v>12952</v>
      </c>
      <c r="RSW1" t="s">
        <v>12953</v>
      </c>
      <c r="RSX1" t="s">
        <v>12954</v>
      </c>
      <c r="RSY1" t="s">
        <v>12955</v>
      </c>
      <c r="RSZ1" t="s">
        <v>12956</v>
      </c>
      <c r="RTA1" t="s">
        <v>12957</v>
      </c>
      <c r="RTB1" t="s">
        <v>12958</v>
      </c>
      <c r="RTC1" t="s">
        <v>12959</v>
      </c>
      <c r="RTD1" t="s">
        <v>12960</v>
      </c>
      <c r="RTE1" t="s">
        <v>12961</v>
      </c>
      <c r="RTF1" t="s">
        <v>12962</v>
      </c>
      <c r="RTG1" t="s">
        <v>12963</v>
      </c>
      <c r="RTH1" t="s">
        <v>12964</v>
      </c>
      <c r="RTI1" t="s">
        <v>12965</v>
      </c>
      <c r="RTJ1" t="s">
        <v>12966</v>
      </c>
      <c r="RTK1" t="s">
        <v>12967</v>
      </c>
      <c r="RTL1" t="s">
        <v>12968</v>
      </c>
      <c r="RTM1" t="s">
        <v>12969</v>
      </c>
      <c r="RTN1" t="s">
        <v>12970</v>
      </c>
      <c r="RTO1" t="s">
        <v>12971</v>
      </c>
      <c r="RTP1" t="s">
        <v>12972</v>
      </c>
      <c r="RTQ1" t="s">
        <v>12973</v>
      </c>
      <c r="RTR1" t="s">
        <v>12974</v>
      </c>
      <c r="RTS1" t="s">
        <v>12975</v>
      </c>
      <c r="RTT1" t="s">
        <v>12976</v>
      </c>
      <c r="RTU1" t="s">
        <v>12977</v>
      </c>
      <c r="RTV1" t="s">
        <v>12978</v>
      </c>
      <c r="RTW1" t="s">
        <v>12979</v>
      </c>
      <c r="RTX1" t="s">
        <v>12980</v>
      </c>
      <c r="RTY1" t="s">
        <v>12981</v>
      </c>
      <c r="RTZ1" t="s">
        <v>12982</v>
      </c>
      <c r="RUA1" t="s">
        <v>12983</v>
      </c>
      <c r="RUB1" t="s">
        <v>12984</v>
      </c>
      <c r="RUC1" t="s">
        <v>12985</v>
      </c>
      <c r="RUD1" t="s">
        <v>12986</v>
      </c>
      <c r="RUE1" t="s">
        <v>12987</v>
      </c>
      <c r="RUF1" t="s">
        <v>12988</v>
      </c>
      <c r="RUG1" t="s">
        <v>12989</v>
      </c>
      <c r="RUH1" t="s">
        <v>12990</v>
      </c>
      <c r="RUI1" t="s">
        <v>12991</v>
      </c>
      <c r="RUJ1" t="s">
        <v>12992</v>
      </c>
      <c r="RUK1" t="s">
        <v>12993</v>
      </c>
      <c r="RUL1" t="s">
        <v>12994</v>
      </c>
      <c r="RUM1" t="s">
        <v>12995</v>
      </c>
      <c r="RUN1" t="s">
        <v>12996</v>
      </c>
      <c r="RUO1" t="s">
        <v>12997</v>
      </c>
      <c r="RUP1" t="s">
        <v>12998</v>
      </c>
      <c r="RUQ1" t="s">
        <v>12999</v>
      </c>
      <c r="RUR1" t="s">
        <v>13000</v>
      </c>
      <c r="RUS1" t="s">
        <v>13001</v>
      </c>
      <c r="RUT1" t="s">
        <v>13002</v>
      </c>
      <c r="RUU1" t="s">
        <v>13003</v>
      </c>
      <c r="RUV1" t="s">
        <v>13004</v>
      </c>
      <c r="RUW1" t="s">
        <v>13005</v>
      </c>
      <c r="RUX1" t="s">
        <v>13006</v>
      </c>
      <c r="RUY1" t="s">
        <v>13007</v>
      </c>
      <c r="RUZ1" t="s">
        <v>13008</v>
      </c>
      <c r="RVA1" t="s">
        <v>13009</v>
      </c>
      <c r="RVB1" t="s">
        <v>13010</v>
      </c>
      <c r="RVC1" t="s">
        <v>13011</v>
      </c>
      <c r="RVD1" t="s">
        <v>13012</v>
      </c>
      <c r="RVE1" t="s">
        <v>13013</v>
      </c>
      <c r="RVF1" t="s">
        <v>13014</v>
      </c>
      <c r="RVG1" t="s">
        <v>13015</v>
      </c>
      <c r="RVH1" t="s">
        <v>13016</v>
      </c>
      <c r="RVI1" t="s">
        <v>13017</v>
      </c>
      <c r="RVJ1" t="s">
        <v>13018</v>
      </c>
      <c r="RVK1" t="s">
        <v>13019</v>
      </c>
      <c r="RVL1" t="s">
        <v>13020</v>
      </c>
      <c r="RVM1" t="s">
        <v>13021</v>
      </c>
      <c r="RVN1" t="s">
        <v>13022</v>
      </c>
      <c r="RVO1" t="s">
        <v>13023</v>
      </c>
      <c r="RVP1" t="s">
        <v>13024</v>
      </c>
      <c r="RVQ1" t="s">
        <v>13025</v>
      </c>
      <c r="RVR1" t="s">
        <v>13026</v>
      </c>
      <c r="RVS1" t="s">
        <v>13027</v>
      </c>
      <c r="RVT1" t="s">
        <v>13028</v>
      </c>
      <c r="RVU1" t="s">
        <v>13029</v>
      </c>
      <c r="RVV1" t="s">
        <v>13030</v>
      </c>
      <c r="RVW1" t="s">
        <v>13031</v>
      </c>
      <c r="RVX1" t="s">
        <v>13032</v>
      </c>
      <c r="RVY1" t="s">
        <v>13033</v>
      </c>
      <c r="RVZ1" t="s">
        <v>13034</v>
      </c>
      <c r="RWA1" t="s">
        <v>13035</v>
      </c>
      <c r="RWB1" t="s">
        <v>13036</v>
      </c>
      <c r="RWC1" t="s">
        <v>13037</v>
      </c>
      <c r="RWD1" t="s">
        <v>13038</v>
      </c>
      <c r="RWE1" t="s">
        <v>13039</v>
      </c>
      <c r="RWF1" t="s">
        <v>13040</v>
      </c>
      <c r="RWG1" t="s">
        <v>13041</v>
      </c>
      <c r="RWH1" t="s">
        <v>13042</v>
      </c>
      <c r="RWI1" t="s">
        <v>13043</v>
      </c>
      <c r="RWJ1" t="s">
        <v>13044</v>
      </c>
      <c r="RWK1" t="s">
        <v>13045</v>
      </c>
      <c r="RWL1" t="s">
        <v>13046</v>
      </c>
      <c r="RWM1" t="s">
        <v>13047</v>
      </c>
      <c r="RWN1" t="s">
        <v>13048</v>
      </c>
      <c r="RWO1" t="s">
        <v>13049</v>
      </c>
      <c r="RWP1" t="s">
        <v>13050</v>
      </c>
      <c r="RWQ1" t="s">
        <v>13051</v>
      </c>
      <c r="RWR1" t="s">
        <v>13052</v>
      </c>
      <c r="RWS1" t="s">
        <v>13053</v>
      </c>
      <c r="RWT1" t="s">
        <v>13054</v>
      </c>
      <c r="RWU1" t="s">
        <v>13055</v>
      </c>
      <c r="RWV1" t="s">
        <v>13056</v>
      </c>
      <c r="RWW1" t="s">
        <v>13057</v>
      </c>
      <c r="RWX1" t="s">
        <v>13058</v>
      </c>
      <c r="RWY1" t="s">
        <v>13059</v>
      </c>
      <c r="RWZ1" t="s">
        <v>13060</v>
      </c>
      <c r="RXA1" t="s">
        <v>13061</v>
      </c>
      <c r="RXB1" t="s">
        <v>13062</v>
      </c>
      <c r="RXC1" t="s">
        <v>13063</v>
      </c>
      <c r="RXD1" t="s">
        <v>13064</v>
      </c>
      <c r="RXE1" t="s">
        <v>13065</v>
      </c>
      <c r="RXF1" t="s">
        <v>13066</v>
      </c>
      <c r="RXG1" t="s">
        <v>13067</v>
      </c>
      <c r="RXH1" t="s">
        <v>13068</v>
      </c>
      <c r="RXI1" t="s">
        <v>13069</v>
      </c>
      <c r="RXJ1" t="s">
        <v>13070</v>
      </c>
      <c r="RXK1" t="s">
        <v>13071</v>
      </c>
      <c r="RXL1" t="s">
        <v>13072</v>
      </c>
      <c r="RXM1" t="s">
        <v>13073</v>
      </c>
      <c r="RXN1" t="s">
        <v>13074</v>
      </c>
      <c r="RXO1" t="s">
        <v>13075</v>
      </c>
      <c r="RXP1" t="s">
        <v>13076</v>
      </c>
      <c r="RXQ1" t="s">
        <v>13077</v>
      </c>
      <c r="RXR1" t="s">
        <v>13078</v>
      </c>
      <c r="RXS1" t="s">
        <v>13079</v>
      </c>
      <c r="RXT1" t="s">
        <v>13080</v>
      </c>
      <c r="RXU1" t="s">
        <v>13081</v>
      </c>
      <c r="RXV1" t="s">
        <v>13082</v>
      </c>
      <c r="RXW1" t="s">
        <v>13083</v>
      </c>
      <c r="RXX1" t="s">
        <v>13084</v>
      </c>
      <c r="RXY1" t="s">
        <v>13085</v>
      </c>
      <c r="RXZ1" t="s">
        <v>13086</v>
      </c>
      <c r="RYA1" t="s">
        <v>13087</v>
      </c>
      <c r="RYB1" t="s">
        <v>13088</v>
      </c>
      <c r="RYC1" t="s">
        <v>13089</v>
      </c>
      <c r="RYD1" t="s">
        <v>13090</v>
      </c>
      <c r="RYE1" t="s">
        <v>13091</v>
      </c>
      <c r="RYF1" t="s">
        <v>13092</v>
      </c>
      <c r="RYG1" t="s">
        <v>13093</v>
      </c>
      <c r="RYH1" t="s">
        <v>13094</v>
      </c>
      <c r="RYI1" t="s">
        <v>13095</v>
      </c>
      <c r="RYJ1" t="s">
        <v>13096</v>
      </c>
      <c r="RYK1" t="s">
        <v>13097</v>
      </c>
      <c r="RYL1" t="s">
        <v>13098</v>
      </c>
      <c r="RYM1" t="s">
        <v>13099</v>
      </c>
      <c r="RYN1" t="s">
        <v>13100</v>
      </c>
      <c r="RYO1" t="s">
        <v>13101</v>
      </c>
      <c r="RYP1" t="s">
        <v>13102</v>
      </c>
      <c r="RYQ1" t="s">
        <v>13103</v>
      </c>
      <c r="RYR1" t="s">
        <v>13104</v>
      </c>
      <c r="RYS1" t="s">
        <v>13105</v>
      </c>
      <c r="RYT1" t="s">
        <v>13106</v>
      </c>
      <c r="RYU1" t="s">
        <v>13107</v>
      </c>
      <c r="RYV1" t="s">
        <v>13108</v>
      </c>
      <c r="RYW1" t="s">
        <v>13109</v>
      </c>
      <c r="RYX1" t="s">
        <v>13110</v>
      </c>
      <c r="RYY1" t="s">
        <v>13111</v>
      </c>
      <c r="RYZ1" t="s">
        <v>13112</v>
      </c>
      <c r="RZA1" t="s">
        <v>13113</v>
      </c>
      <c r="RZB1" t="s">
        <v>13114</v>
      </c>
      <c r="RZC1" t="s">
        <v>13115</v>
      </c>
      <c r="RZD1" t="s">
        <v>13116</v>
      </c>
      <c r="RZE1" t="s">
        <v>13117</v>
      </c>
      <c r="RZF1" t="s">
        <v>13118</v>
      </c>
      <c r="RZG1" t="s">
        <v>13119</v>
      </c>
      <c r="RZH1" t="s">
        <v>13120</v>
      </c>
      <c r="RZI1" t="s">
        <v>13121</v>
      </c>
      <c r="RZJ1" t="s">
        <v>13122</v>
      </c>
      <c r="RZK1" t="s">
        <v>13123</v>
      </c>
      <c r="RZL1" t="s">
        <v>13124</v>
      </c>
      <c r="RZM1" t="s">
        <v>13125</v>
      </c>
      <c r="RZN1" t="s">
        <v>13126</v>
      </c>
      <c r="RZO1" t="s">
        <v>13127</v>
      </c>
      <c r="RZP1" t="s">
        <v>13128</v>
      </c>
      <c r="RZQ1" t="s">
        <v>13129</v>
      </c>
      <c r="RZR1" t="s">
        <v>13130</v>
      </c>
      <c r="RZS1" t="s">
        <v>13131</v>
      </c>
      <c r="RZT1" t="s">
        <v>13132</v>
      </c>
      <c r="RZU1" t="s">
        <v>13133</v>
      </c>
      <c r="RZV1" t="s">
        <v>13134</v>
      </c>
      <c r="RZW1" t="s">
        <v>13135</v>
      </c>
      <c r="RZX1" t="s">
        <v>13136</v>
      </c>
      <c r="RZY1" t="s">
        <v>13137</v>
      </c>
      <c r="RZZ1" t="s">
        <v>13138</v>
      </c>
      <c r="SAA1" t="s">
        <v>13139</v>
      </c>
      <c r="SAB1" t="s">
        <v>13140</v>
      </c>
      <c r="SAC1" t="s">
        <v>13141</v>
      </c>
      <c r="SAD1" t="s">
        <v>13142</v>
      </c>
      <c r="SAE1" t="s">
        <v>13143</v>
      </c>
      <c r="SAF1" t="s">
        <v>13144</v>
      </c>
      <c r="SAG1" t="s">
        <v>13145</v>
      </c>
      <c r="SAH1" t="s">
        <v>13146</v>
      </c>
      <c r="SAI1" t="s">
        <v>13147</v>
      </c>
      <c r="SAJ1" t="s">
        <v>13148</v>
      </c>
      <c r="SAK1" t="s">
        <v>13149</v>
      </c>
      <c r="SAL1" t="s">
        <v>13150</v>
      </c>
      <c r="SAM1" t="s">
        <v>13151</v>
      </c>
      <c r="SAN1" t="s">
        <v>13152</v>
      </c>
      <c r="SAO1" t="s">
        <v>13153</v>
      </c>
      <c r="SAP1" t="s">
        <v>13154</v>
      </c>
      <c r="SAQ1" t="s">
        <v>13155</v>
      </c>
      <c r="SAR1" t="s">
        <v>13156</v>
      </c>
      <c r="SAS1" t="s">
        <v>13157</v>
      </c>
      <c r="SAT1" t="s">
        <v>13158</v>
      </c>
      <c r="SAU1" t="s">
        <v>13159</v>
      </c>
      <c r="SAV1" t="s">
        <v>13160</v>
      </c>
      <c r="SAW1" t="s">
        <v>13161</v>
      </c>
      <c r="SAX1" t="s">
        <v>13162</v>
      </c>
      <c r="SAY1" t="s">
        <v>13163</v>
      </c>
      <c r="SAZ1" t="s">
        <v>13164</v>
      </c>
      <c r="SBA1" t="s">
        <v>13165</v>
      </c>
      <c r="SBB1" t="s">
        <v>13166</v>
      </c>
      <c r="SBC1" t="s">
        <v>13167</v>
      </c>
      <c r="SBD1" t="s">
        <v>13168</v>
      </c>
      <c r="SBE1" t="s">
        <v>13169</v>
      </c>
      <c r="SBF1" t="s">
        <v>13170</v>
      </c>
      <c r="SBG1" t="s">
        <v>13171</v>
      </c>
      <c r="SBH1" t="s">
        <v>13172</v>
      </c>
      <c r="SBI1" t="s">
        <v>13173</v>
      </c>
      <c r="SBJ1" t="s">
        <v>13174</v>
      </c>
      <c r="SBK1" t="s">
        <v>13175</v>
      </c>
      <c r="SBL1" t="s">
        <v>13176</v>
      </c>
      <c r="SBM1" t="s">
        <v>13177</v>
      </c>
      <c r="SBN1" t="s">
        <v>13178</v>
      </c>
      <c r="SBO1" t="s">
        <v>13179</v>
      </c>
      <c r="SBP1" t="s">
        <v>13180</v>
      </c>
      <c r="SBQ1" t="s">
        <v>13181</v>
      </c>
      <c r="SBR1" t="s">
        <v>13182</v>
      </c>
      <c r="SBS1" t="s">
        <v>13183</v>
      </c>
      <c r="SBT1" t="s">
        <v>13184</v>
      </c>
      <c r="SBU1" t="s">
        <v>13185</v>
      </c>
      <c r="SBV1" t="s">
        <v>13186</v>
      </c>
      <c r="SBW1" t="s">
        <v>13187</v>
      </c>
      <c r="SBX1" t="s">
        <v>13188</v>
      </c>
      <c r="SBY1" t="s">
        <v>13189</v>
      </c>
      <c r="SBZ1" t="s">
        <v>13190</v>
      </c>
      <c r="SCA1" t="s">
        <v>13191</v>
      </c>
      <c r="SCB1" t="s">
        <v>13192</v>
      </c>
      <c r="SCC1" t="s">
        <v>13193</v>
      </c>
      <c r="SCD1" t="s">
        <v>13194</v>
      </c>
      <c r="SCE1" t="s">
        <v>13195</v>
      </c>
      <c r="SCF1" t="s">
        <v>13196</v>
      </c>
      <c r="SCG1" t="s">
        <v>13197</v>
      </c>
      <c r="SCH1" t="s">
        <v>13198</v>
      </c>
      <c r="SCI1" t="s">
        <v>13199</v>
      </c>
      <c r="SCJ1" t="s">
        <v>13200</v>
      </c>
      <c r="SCK1" t="s">
        <v>13201</v>
      </c>
      <c r="SCL1" t="s">
        <v>13202</v>
      </c>
      <c r="SCM1" t="s">
        <v>13203</v>
      </c>
      <c r="SCN1" t="s">
        <v>13204</v>
      </c>
      <c r="SCO1" t="s">
        <v>13205</v>
      </c>
      <c r="SCP1" t="s">
        <v>13206</v>
      </c>
      <c r="SCQ1" t="s">
        <v>13207</v>
      </c>
      <c r="SCR1" t="s">
        <v>13208</v>
      </c>
      <c r="SCS1" t="s">
        <v>13209</v>
      </c>
      <c r="SCT1" t="s">
        <v>13210</v>
      </c>
      <c r="SCU1" t="s">
        <v>13211</v>
      </c>
      <c r="SCV1" t="s">
        <v>13212</v>
      </c>
      <c r="SCW1" t="s">
        <v>13213</v>
      </c>
      <c r="SCX1" t="s">
        <v>13214</v>
      </c>
      <c r="SCY1" t="s">
        <v>13215</v>
      </c>
      <c r="SCZ1" t="s">
        <v>13216</v>
      </c>
      <c r="SDA1" t="s">
        <v>13217</v>
      </c>
      <c r="SDB1" t="s">
        <v>13218</v>
      </c>
      <c r="SDC1" t="s">
        <v>13219</v>
      </c>
      <c r="SDD1" t="s">
        <v>13220</v>
      </c>
      <c r="SDE1" t="s">
        <v>13221</v>
      </c>
      <c r="SDF1" t="s">
        <v>13222</v>
      </c>
      <c r="SDG1" t="s">
        <v>13223</v>
      </c>
      <c r="SDH1" t="s">
        <v>13224</v>
      </c>
      <c r="SDI1" t="s">
        <v>13225</v>
      </c>
      <c r="SDJ1" t="s">
        <v>13226</v>
      </c>
      <c r="SDK1" t="s">
        <v>13227</v>
      </c>
      <c r="SDL1" t="s">
        <v>13228</v>
      </c>
      <c r="SDM1" t="s">
        <v>13229</v>
      </c>
      <c r="SDN1" t="s">
        <v>13230</v>
      </c>
      <c r="SDO1" t="s">
        <v>13231</v>
      </c>
      <c r="SDP1" t="s">
        <v>13232</v>
      </c>
      <c r="SDQ1" t="s">
        <v>13233</v>
      </c>
      <c r="SDR1" t="s">
        <v>13234</v>
      </c>
      <c r="SDS1" t="s">
        <v>13235</v>
      </c>
      <c r="SDT1" t="s">
        <v>13236</v>
      </c>
      <c r="SDU1" t="s">
        <v>13237</v>
      </c>
      <c r="SDV1" t="s">
        <v>13238</v>
      </c>
      <c r="SDW1" t="s">
        <v>13239</v>
      </c>
      <c r="SDX1" t="s">
        <v>13240</v>
      </c>
      <c r="SDY1" t="s">
        <v>13241</v>
      </c>
      <c r="SDZ1" t="s">
        <v>13242</v>
      </c>
      <c r="SEA1" t="s">
        <v>13243</v>
      </c>
      <c r="SEB1" t="s">
        <v>13244</v>
      </c>
      <c r="SEC1" t="s">
        <v>13245</v>
      </c>
      <c r="SED1" t="s">
        <v>13246</v>
      </c>
      <c r="SEE1" t="s">
        <v>13247</v>
      </c>
      <c r="SEF1" t="s">
        <v>13248</v>
      </c>
      <c r="SEG1" t="s">
        <v>13249</v>
      </c>
      <c r="SEH1" t="s">
        <v>13250</v>
      </c>
      <c r="SEI1" t="s">
        <v>13251</v>
      </c>
      <c r="SEJ1" t="s">
        <v>13252</v>
      </c>
      <c r="SEK1" t="s">
        <v>13253</v>
      </c>
      <c r="SEL1" t="s">
        <v>13254</v>
      </c>
      <c r="SEM1" t="s">
        <v>13255</v>
      </c>
      <c r="SEN1" t="s">
        <v>13256</v>
      </c>
      <c r="SEO1" t="s">
        <v>13257</v>
      </c>
      <c r="SEP1" t="s">
        <v>13258</v>
      </c>
      <c r="SEQ1" t="s">
        <v>13259</v>
      </c>
      <c r="SER1" t="s">
        <v>13260</v>
      </c>
      <c r="SES1" t="s">
        <v>13261</v>
      </c>
      <c r="SET1" t="s">
        <v>13262</v>
      </c>
      <c r="SEU1" t="s">
        <v>13263</v>
      </c>
      <c r="SEV1" t="s">
        <v>13264</v>
      </c>
      <c r="SEW1" t="s">
        <v>13265</v>
      </c>
      <c r="SEX1" t="s">
        <v>13266</v>
      </c>
      <c r="SEY1" t="s">
        <v>13267</v>
      </c>
      <c r="SEZ1" t="s">
        <v>13268</v>
      </c>
      <c r="SFA1" t="s">
        <v>13269</v>
      </c>
      <c r="SFB1" t="s">
        <v>13270</v>
      </c>
      <c r="SFC1" t="s">
        <v>13271</v>
      </c>
      <c r="SFD1" t="s">
        <v>13272</v>
      </c>
      <c r="SFE1" t="s">
        <v>13273</v>
      </c>
      <c r="SFF1" t="s">
        <v>13274</v>
      </c>
      <c r="SFG1" t="s">
        <v>13275</v>
      </c>
      <c r="SFH1" t="s">
        <v>13276</v>
      </c>
      <c r="SFI1" t="s">
        <v>13277</v>
      </c>
      <c r="SFJ1" t="s">
        <v>13278</v>
      </c>
      <c r="SFK1" t="s">
        <v>13279</v>
      </c>
      <c r="SFL1" t="s">
        <v>13280</v>
      </c>
      <c r="SFM1" t="s">
        <v>13281</v>
      </c>
      <c r="SFN1" t="s">
        <v>13282</v>
      </c>
      <c r="SFO1" t="s">
        <v>13283</v>
      </c>
      <c r="SFP1" t="s">
        <v>13284</v>
      </c>
      <c r="SFQ1" t="s">
        <v>13285</v>
      </c>
      <c r="SFR1" t="s">
        <v>13286</v>
      </c>
      <c r="SFS1" t="s">
        <v>13287</v>
      </c>
      <c r="SFT1" t="s">
        <v>13288</v>
      </c>
      <c r="SFU1" t="s">
        <v>13289</v>
      </c>
      <c r="SFV1" t="s">
        <v>13290</v>
      </c>
      <c r="SFW1" t="s">
        <v>13291</v>
      </c>
      <c r="SFX1" t="s">
        <v>13292</v>
      </c>
      <c r="SFY1" t="s">
        <v>13293</v>
      </c>
      <c r="SFZ1" t="s">
        <v>13294</v>
      </c>
      <c r="SGA1" t="s">
        <v>13295</v>
      </c>
      <c r="SGB1" t="s">
        <v>13296</v>
      </c>
      <c r="SGC1" t="s">
        <v>13297</v>
      </c>
      <c r="SGD1" t="s">
        <v>13298</v>
      </c>
      <c r="SGE1" t="s">
        <v>13299</v>
      </c>
      <c r="SGF1" t="s">
        <v>13300</v>
      </c>
      <c r="SGG1" t="s">
        <v>13301</v>
      </c>
      <c r="SGH1" t="s">
        <v>13302</v>
      </c>
      <c r="SGI1" t="s">
        <v>13303</v>
      </c>
      <c r="SGJ1" t="s">
        <v>13304</v>
      </c>
      <c r="SGK1" t="s">
        <v>13305</v>
      </c>
      <c r="SGL1" t="s">
        <v>13306</v>
      </c>
      <c r="SGM1" t="s">
        <v>13307</v>
      </c>
      <c r="SGN1" t="s">
        <v>13308</v>
      </c>
      <c r="SGO1" t="s">
        <v>13309</v>
      </c>
      <c r="SGP1" t="s">
        <v>13310</v>
      </c>
      <c r="SGQ1" t="s">
        <v>13311</v>
      </c>
      <c r="SGR1" t="s">
        <v>13312</v>
      </c>
      <c r="SGS1" t="s">
        <v>13313</v>
      </c>
      <c r="SGT1" t="s">
        <v>13314</v>
      </c>
      <c r="SGU1" t="s">
        <v>13315</v>
      </c>
      <c r="SGV1" t="s">
        <v>13316</v>
      </c>
      <c r="SGW1" t="s">
        <v>13317</v>
      </c>
      <c r="SGX1" t="s">
        <v>13318</v>
      </c>
      <c r="SGY1" t="s">
        <v>13319</v>
      </c>
      <c r="SGZ1" t="s">
        <v>13320</v>
      </c>
      <c r="SHA1" t="s">
        <v>13321</v>
      </c>
      <c r="SHB1" t="s">
        <v>13322</v>
      </c>
      <c r="SHC1" t="s">
        <v>13323</v>
      </c>
      <c r="SHD1" t="s">
        <v>13324</v>
      </c>
      <c r="SHE1" t="s">
        <v>13325</v>
      </c>
      <c r="SHF1" t="s">
        <v>13326</v>
      </c>
      <c r="SHG1" t="s">
        <v>13327</v>
      </c>
      <c r="SHH1" t="s">
        <v>13328</v>
      </c>
      <c r="SHI1" t="s">
        <v>13329</v>
      </c>
      <c r="SHJ1" t="s">
        <v>13330</v>
      </c>
      <c r="SHK1" t="s">
        <v>13331</v>
      </c>
      <c r="SHL1" t="s">
        <v>13332</v>
      </c>
      <c r="SHM1" t="s">
        <v>13333</v>
      </c>
      <c r="SHN1" t="s">
        <v>13334</v>
      </c>
      <c r="SHO1" t="s">
        <v>13335</v>
      </c>
      <c r="SHP1" t="s">
        <v>13336</v>
      </c>
      <c r="SHQ1" t="s">
        <v>13337</v>
      </c>
      <c r="SHR1" t="s">
        <v>13338</v>
      </c>
      <c r="SHS1" t="s">
        <v>13339</v>
      </c>
      <c r="SHT1" t="s">
        <v>13340</v>
      </c>
      <c r="SHU1" t="s">
        <v>13341</v>
      </c>
      <c r="SHV1" t="s">
        <v>13342</v>
      </c>
      <c r="SHW1" t="s">
        <v>13343</v>
      </c>
      <c r="SHX1" t="s">
        <v>13344</v>
      </c>
      <c r="SHY1" t="s">
        <v>13345</v>
      </c>
      <c r="SHZ1" t="s">
        <v>13346</v>
      </c>
      <c r="SIA1" t="s">
        <v>13347</v>
      </c>
      <c r="SIB1" t="s">
        <v>13348</v>
      </c>
      <c r="SIC1" t="s">
        <v>13349</v>
      </c>
      <c r="SID1" t="s">
        <v>13350</v>
      </c>
      <c r="SIE1" t="s">
        <v>13351</v>
      </c>
      <c r="SIF1" t="s">
        <v>13352</v>
      </c>
      <c r="SIG1" t="s">
        <v>13353</v>
      </c>
      <c r="SIH1" t="s">
        <v>13354</v>
      </c>
      <c r="SII1" t="s">
        <v>13355</v>
      </c>
      <c r="SIJ1" t="s">
        <v>13356</v>
      </c>
      <c r="SIK1" t="s">
        <v>13357</v>
      </c>
      <c r="SIL1" t="s">
        <v>13358</v>
      </c>
      <c r="SIM1" t="s">
        <v>13359</v>
      </c>
      <c r="SIN1" t="s">
        <v>13360</v>
      </c>
      <c r="SIO1" t="s">
        <v>13361</v>
      </c>
      <c r="SIP1" t="s">
        <v>13362</v>
      </c>
      <c r="SIQ1" t="s">
        <v>13363</v>
      </c>
      <c r="SIR1" t="s">
        <v>13364</v>
      </c>
      <c r="SIS1" t="s">
        <v>13365</v>
      </c>
      <c r="SIT1" t="s">
        <v>13366</v>
      </c>
      <c r="SIU1" t="s">
        <v>13367</v>
      </c>
      <c r="SIV1" t="s">
        <v>13368</v>
      </c>
      <c r="SIW1" t="s">
        <v>13369</v>
      </c>
      <c r="SIX1" t="s">
        <v>13370</v>
      </c>
      <c r="SIY1" t="s">
        <v>13371</v>
      </c>
      <c r="SIZ1" t="s">
        <v>13372</v>
      </c>
      <c r="SJA1" t="s">
        <v>13373</v>
      </c>
      <c r="SJB1" t="s">
        <v>13374</v>
      </c>
      <c r="SJC1" t="s">
        <v>13375</v>
      </c>
      <c r="SJD1" t="s">
        <v>13376</v>
      </c>
      <c r="SJE1" t="s">
        <v>13377</v>
      </c>
      <c r="SJF1" t="s">
        <v>13378</v>
      </c>
      <c r="SJG1" t="s">
        <v>13379</v>
      </c>
      <c r="SJH1" t="s">
        <v>13380</v>
      </c>
      <c r="SJI1" t="s">
        <v>13381</v>
      </c>
      <c r="SJJ1" t="s">
        <v>13382</v>
      </c>
      <c r="SJK1" t="s">
        <v>13383</v>
      </c>
      <c r="SJL1" t="s">
        <v>13384</v>
      </c>
      <c r="SJM1" t="s">
        <v>13385</v>
      </c>
      <c r="SJN1" t="s">
        <v>13386</v>
      </c>
      <c r="SJO1" t="s">
        <v>13387</v>
      </c>
      <c r="SJP1" t="s">
        <v>13388</v>
      </c>
      <c r="SJQ1" t="s">
        <v>13389</v>
      </c>
      <c r="SJR1" t="s">
        <v>13390</v>
      </c>
      <c r="SJS1" t="s">
        <v>13391</v>
      </c>
      <c r="SJT1" t="s">
        <v>13392</v>
      </c>
      <c r="SJU1" t="s">
        <v>13393</v>
      </c>
      <c r="SJV1" t="s">
        <v>13394</v>
      </c>
      <c r="SJW1" t="s">
        <v>13395</v>
      </c>
      <c r="SJX1" t="s">
        <v>13396</v>
      </c>
      <c r="SJY1" t="s">
        <v>13397</v>
      </c>
      <c r="SJZ1" t="s">
        <v>13398</v>
      </c>
      <c r="SKA1" t="s">
        <v>13399</v>
      </c>
      <c r="SKB1" t="s">
        <v>13400</v>
      </c>
      <c r="SKC1" t="s">
        <v>13401</v>
      </c>
      <c r="SKD1" t="s">
        <v>13402</v>
      </c>
      <c r="SKE1" t="s">
        <v>13403</v>
      </c>
      <c r="SKF1" t="s">
        <v>13404</v>
      </c>
      <c r="SKG1" t="s">
        <v>13405</v>
      </c>
      <c r="SKH1" t="s">
        <v>13406</v>
      </c>
      <c r="SKI1" t="s">
        <v>13407</v>
      </c>
      <c r="SKJ1" t="s">
        <v>13408</v>
      </c>
      <c r="SKK1" t="s">
        <v>13409</v>
      </c>
      <c r="SKL1" t="s">
        <v>13410</v>
      </c>
      <c r="SKM1" t="s">
        <v>13411</v>
      </c>
      <c r="SKN1" t="s">
        <v>13412</v>
      </c>
      <c r="SKO1" t="s">
        <v>13413</v>
      </c>
      <c r="SKP1" t="s">
        <v>13414</v>
      </c>
      <c r="SKQ1" t="s">
        <v>13415</v>
      </c>
      <c r="SKR1" t="s">
        <v>13416</v>
      </c>
      <c r="SKS1" t="s">
        <v>13417</v>
      </c>
      <c r="SKT1" t="s">
        <v>13418</v>
      </c>
      <c r="SKU1" t="s">
        <v>13419</v>
      </c>
      <c r="SKV1" t="s">
        <v>13420</v>
      </c>
      <c r="SKW1" t="s">
        <v>13421</v>
      </c>
      <c r="SKX1" t="s">
        <v>13422</v>
      </c>
      <c r="SKY1" t="s">
        <v>13423</v>
      </c>
      <c r="SKZ1" t="s">
        <v>13424</v>
      </c>
      <c r="SLA1" t="s">
        <v>13425</v>
      </c>
      <c r="SLB1" t="s">
        <v>13426</v>
      </c>
      <c r="SLC1" t="s">
        <v>13427</v>
      </c>
      <c r="SLD1" t="s">
        <v>13428</v>
      </c>
      <c r="SLE1" t="s">
        <v>13429</v>
      </c>
      <c r="SLF1" t="s">
        <v>13430</v>
      </c>
      <c r="SLG1" t="s">
        <v>13431</v>
      </c>
      <c r="SLH1" t="s">
        <v>13432</v>
      </c>
      <c r="SLI1" t="s">
        <v>13433</v>
      </c>
      <c r="SLJ1" t="s">
        <v>13434</v>
      </c>
      <c r="SLK1" t="s">
        <v>13435</v>
      </c>
      <c r="SLL1" t="s">
        <v>13436</v>
      </c>
      <c r="SLM1" t="s">
        <v>13437</v>
      </c>
      <c r="SLN1" t="s">
        <v>13438</v>
      </c>
      <c r="SLO1" t="s">
        <v>13439</v>
      </c>
      <c r="SLP1" t="s">
        <v>13440</v>
      </c>
      <c r="SLQ1" t="s">
        <v>13441</v>
      </c>
      <c r="SLR1" t="s">
        <v>13442</v>
      </c>
      <c r="SLS1" t="s">
        <v>13443</v>
      </c>
      <c r="SLT1" t="s">
        <v>13444</v>
      </c>
      <c r="SLU1" t="s">
        <v>13445</v>
      </c>
      <c r="SLV1" t="s">
        <v>13446</v>
      </c>
      <c r="SLW1" t="s">
        <v>13447</v>
      </c>
      <c r="SLX1" t="s">
        <v>13448</v>
      </c>
      <c r="SLY1" t="s">
        <v>13449</v>
      </c>
      <c r="SLZ1" t="s">
        <v>13450</v>
      </c>
      <c r="SMA1" t="s">
        <v>13451</v>
      </c>
      <c r="SMB1" t="s">
        <v>13452</v>
      </c>
      <c r="SMC1" t="s">
        <v>13453</v>
      </c>
      <c r="SMD1" t="s">
        <v>13454</v>
      </c>
      <c r="SME1" t="s">
        <v>13455</v>
      </c>
      <c r="SMF1" t="s">
        <v>13456</v>
      </c>
      <c r="SMG1" t="s">
        <v>13457</v>
      </c>
      <c r="SMH1" t="s">
        <v>13458</v>
      </c>
      <c r="SMI1" t="s">
        <v>13459</v>
      </c>
      <c r="SMJ1" t="s">
        <v>13460</v>
      </c>
      <c r="SMK1" t="s">
        <v>13461</v>
      </c>
      <c r="SML1" t="s">
        <v>13462</v>
      </c>
      <c r="SMM1" t="s">
        <v>13463</v>
      </c>
      <c r="SMN1" t="s">
        <v>13464</v>
      </c>
      <c r="SMO1" t="s">
        <v>13465</v>
      </c>
      <c r="SMP1" t="s">
        <v>13466</v>
      </c>
      <c r="SMQ1" t="s">
        <v>13467</v>
      </c>
      <c r="SMR1" t="s">
        <v>13468</v>
      </c>
      <c r="SMS1" t="s">
        <v>13469</v>
      </c>
      <c r="SMT1" t="s">
        <v>13470</v>
      </c>
      <c r="SMU1" t="s">
        <v>13471</v>
      </c>
      <c r="SMV1" t="s">
        <v>13472</v>
      </c>
      <c r="SMW1" t="s">
        <v>13473</v>
      </c>
      <c r="SMX1" t="s">
        <v>13474</v>
      </c>
      <c r="SMY1" t="s">
        <v>13475</v>
      </c>
      <c r="SMZ1" t="s">
        <v>13476</v>
      </c>
      <c r="SNA1" t="s">
        <v>13477</v>
      </c>
      <c r="SNB1" t="s">
        <v>13478</v>
      </c>
      <c r="SNC1" t="s">
        <v>13479</v>
      </c>
      <c r="SND1" t="s">
        <v>13480</v>
      </c>
      <c r="SNE1" t="s">
        <v>13481</v>
      </c>
      <c r="SNF1" t="s">
        <v>13482</v>
      </c>
      <c r="SNG1" t="s">
        <v>13483</v>
      </c>
      <c r="SNH1" t="s">
        <v>13484</v>
      </c>
      <c r="SNI1" t="s">
        <v>13485</v>
      </c>
      <c r="SNJ1" t="s">
        <v>13486</v>
      </c>
      <c r="SNK1" t="s">
        <v>13487</v>
      </c>
      <c r="SNL1" t="s">
        <v>13488</v>
      </c>
      <c r="SNM1" t="s">
        <v>13489</v>
      </c>
      <c r="SNN1" t="s">
        <v>13490</v>
      </c>
      <c r="SNO1" t="s">
        <v>13491</v>
      </c>
      <c r="SNP1" t="s">
        <v>13492</v>
      </c>
      <c r="SNQ1" t="s">
        <v>13493</v>
      </c>
      <c r="SNR1" t="s">
        <v>13494</v>
      </c>
      <c r="SNS1" t="s">
        <v>13495</v>
      </c>
      <c r="SNT1" t="s">
        <v>13496</v>
      </c>
      <c r="SNU1" t="s">
        <v>13497</v>
      </c>
      <c r="SNV1" t="s">
        <v>13498</v>
      </c>
      <c r="SNW1" t="s">
        <v>13499</v>
      </c>
      <c r="SNX1" t="s">
        <v>13500</v>
      </c>
      <c r="SNY1" t="s">
        <v>13501</v>
      </c>
      <c r="SNZ1" t="s">
        <v>13502</v>
      </c>
      <c r="SOA1" t="s">
        <v>13503</v>
      </c>
      <c r="SOB1" t="s">
        <v>13504</v>
      </c>
      <c r="SOC1" t="s">
        <v>13505</v>
      </c>
      <c r="SOD1" t="s">
        <v>13506</v>
      </c>
      <c r="SOE1" t="s">
        <v>13507</v>
      </c>
      <c r="SOF1" t="s">
        <v>13508</v>
      </c>
      <c r="SOG1" t="s">
        <v>13509</v>
      </c>
      <c r="SOH1" t="s">
        <v>13510</v>
      </c>
      <c r="SOI1" t="s">
        <v>13511</v>
      </c>
      <c r="SOJ1" t="s">
        <v>13512</v>
      </c>
      <c r="SOK1" t="s">
        <v>13513</v>
      </c>
      <c r="SOL1" t="s">
        <v>13514</v>
      </c>
      <c r="SOM1" t="s">
        <v>13515</v>
      </c>
      <c r="SON1" t="s">
        <v>13516</v>
      </c>
      <c r="SOO1" t="s">
        <v>13517</v>
      </c>
      <c r="SOP1" t="s">
        <v>13518</v>
      </c>
      <c r="SOQ1" t="s">
        <v>13519</v>
      </c>
      <c r="SOR1" t="s">
        <v>13520</v>
      </c>
      <c r="SOS1" t="s">
        <v>13521</v>
      </c>
      <c r="SOT1" t="s">
        <v>13522</v>
      </c>
      <c r="SOU1" t="s">
        <v>13523</v>
      </c>
      <c r="SOV1" t="s">
        <v>13524</v>
      </c>
      <c r="SOW1" t="s">
        <v>13525</v>
      </c>
      <c r="SOX1" t="s">
        <v>13526</v>
      </c>
      <c r="SOY1" t="s">
        <v>13527</v>
      </c>
      <c r="SOZ1" t="s">
        <v>13528</v>
      </c>
      <c r="SPA1" t="s">
        <v>13529</v>
      </c>
      <c r="SPB1" t="s">
        <v>13530</v>
      </c>
      <c r="SPC1" t="s">
        <v>13531</v>
      </c>
      <c r="SPD1" t="s">
        <v>13532</v>
      </c>
      <c r="SPE1" t="s">
        <v>13533</v>
      </c>
      <c r="SPF1" t="s">
        <v>13534</v>
      </c>
      <c r="SPG1" t="s">
        <v>13535</v>
      </c>
      <c r="SPH1" t="s">
        <v>13536</v>
      </c>
      <c r="SPI1" t="s">
        <v>13537</v>
      </c>
      <c r="SPJ1" t="s">
        <v>13538</v>
      </c>
      <c r="SPK1" t="s">
        <v>13539</v>
      </c>
      <c r="SPL1" t="s">
        <v>13540</v>
      </c>
      <c r="SPM1" t="s">
        <v>13541</v>
      </c>
      <c r="SPN1" t="s">
        <v>13542</v>
      </c>
      <c r="SPO1" t="s">
        <v>13543</v>
      </c>
      <c r="SPP1" t="s">
        <v>13544</v>
      </c>
      <c r="SPQ1" t="s">
        <v>13545</v>
      </c>
      <c r="SPR1" t="s">
        <v>13546</v>
      </c>
      <c r="SPS1" t="s">
        <v>13547</v>
      </c>
      <c r="SPT1" t="s">
        <v>13548</v>
      </c>
      <c r="SPU1" t="s">
        <v>13549</v>
      </c>
      <c r="SPV1" t="s">
        <v>13550</v>
      </c>
      <c r="SPW1" t="s">
        <v>13551</v>
      </c>
      <c r="SPX1" t="s">
        <v>13552</v>
      </c>
      <c r="SPY1" t="s">
        <v>13553</v>
      </c>
      <c r="SPZ1" t="s">
        <v>13554</v>
      </c>
      <c r="SQA1" t="s">
        <v>13555</v>
      </c>
      <c r="SQB1" t="s">
        <v>13556</v>
      </c>
      <c r="SQC1" t="s">
        <v>13557</v>
      </c>
      <c r="SQD1" t="s">
        <v>13558</v>
      </c>
      <c r="SQE1" t="s">
        <v>13559</v>
      </c>
      <c r="SQF1" t="s">
        <v>13560</v>
      </c>
      <c r="SQG1" t="s">
        <v>13561</v>
      </c>
      <c r="SQH1" t="s">
        <v>13562</v>
      </c>
      <c r="SQI1" t="s">
        <v>13563</v>
      </c>
      <c r="SQJ1" t="s">
        <v>13564</v>
      </c>
      <c r="SQK1" t="s">
        <v>13565</v>
      </c>
      <c r="SQL1" t="s">
        <v>13566</v>
      </c>
      <c r="SQM1" t="s">
        <v>13567</v>
      </c>
      <c r="SQN1" t="s">
        <v>13568</v>
      </c>
      <c r="SQO1" t="s">
        <v>13569</v>
      </c>
      <c r="SQP1" t="s">
        <v>13570</v>
      </c>
      <c r="SQQ1" t="s">
        <v>13571</v>
      </c>
      <c r="SQR1" t="s">
        <v>13572</v>
      </c>
      <c r="SQS1" t="s">
        <v>13573</v>
      </c>
      <c r="SQT1" t="s">
        <v>13574</v>
      </c>
      <c r="SQU1" t="s">
        <v>13575</v>
      </c>
      <c r="SQV1" t="s">
        <v>13576</v>
      </c>
      <c r="SQW1" t="s">
        <v>13577</v>
      </c>
      <c r="SQX1" t="s">
        <v>13578</v>
      </c>
      <c r="SQY1" t="s">
        <v>13579</v>
      </c>
      <c r="SQZ1" t="s">
        <v>13580</v>
      </c>
      <c r="SRA1" t="s">
        <v>13581</v>
      </c>
      <c r="SRB1" t="s">
        <v>13582</v>
      </c>
      <c r="SRC1" t="s">
        <v>13583</v>
      </c>
      <c r="SRD1" t="s">
        <v>13584</v>
      </c>
      <c r="SRE1" t="s">
        <v>13585</v>
      </c>
      <c r="SRF1" t="s">
        <v>13586</v>
      </c>
      <c r="SRG1" t="s">
        <v>13587</v>
      </c>
      <c r="SRH1" t="s">
        <v>13588</v>
      </c>
      <c r="SRI1" t="s">
        <v>13589</v>
      </c>
      <c r="SRJ1" t="s">
        <v>13590</v>
      </c>
      <c r="SRK1" t="s">
        <v>13591</v>
      </c>
      <c r="SRL1" t="s">
        <v>13592</v>
      </c>
      <c r="SRM1" t="s">
        <v>13593</v>
      </c>
      <c r="SRN1" t="s">
        <v>13594</v>
      </c>
      <c r="SRO1" t="s">
        <v>13595</v>
      </c>
      <c r="SRP1" t="s">
        <v>13596</v>
      </c>
      <c r="SRQ1" t="s">
        <v>13597</v>
      </c>
      <c r="SRR1" t="s">
        <v>13598</v>
      </c>
      <c r="SRS1" t="s">
        <v>13599</v>
      </c>
      <c r="SRT1" t="s">
        <v>13600</v>
      </c>
      <c r="SRU1" t="s">
        <v>13601</v>
      </c>
      <c r="SRV1" t="s">
        <v>13602</v>
      </c>
      <c r="SRW1" t="s">
        <v>13603</v>
      </c>
      <c r="SRX1" t="s">
        <v>13604</v>
      </c>
      <c r="SRY1" t="s">
        <v>13605</v>
      </c>
      <c r="SRZ1" t="s">
        <v>13606</v>
      </c>
      <c r="SSA1" t="s">
        <v>13607</v>
      </c>
      <c r="SSB1" t="s">
        <v>13608</v>
      </c>
      <c r="SSC1" t="s">
        <v>13609</v>
      </c>
      <c r="SSD1" t="s">
        <v>13610</v>
      </c>
      <c r="SSE1" t="s">
        <v>13611</v>
      </c>
      <c r="SSF1" t="s">
        <v>13612</v>
      </c>
      <c r="SSG1" t="s">
        <v>13613</v>
      </c>
      <c r="SSH1" t="s">
        <v>13614</v>
      </c>
      <c r="SSI1" t="s">
        <v>13615</v>
      </c>
      <c r="SSJ1" t="s">
        <v>13616</v>
      </c>
      <c r="SSK1" t="s">
        <v>13617</v>
      </c>
      <c r="SSL1" t="s">
        <v>13618</v>
      </c>
      <c r="SSM1" t="s">
        <v>13619</v>
      </c>
      <c r="SSN1" t="s">
        <v>13620</v>
      </c>
      <c r="SSO1" t="s">
        <v>13621</v>
      </c>
      <c r="SSP1" t="s">
        <v>13622</v>
      </c>
      <c r="SSQ1" t="s">
        <v>13623</v>
      </c>
      <c r="SSR1" t="s">
        <v>13624</v>
      </c>
      <c r="SSS1" t="s">
        <v>13625</v>
      </c>
      <c r="SST1" t="s">
        <v>13626</v>
      </c>
      <c r="SSU1" t="s">
        <v>13627</v>
      </c>
      <c r="SSV1" t="s">
        <v>13628</v>
      </c>
      <c r="SSW1" t="s">
        <v>13629</v>
      </c>
      <c r="SSX1" t="s">
        <v>13630</v>
      </c>
      <c r="SSY1" t="s">
        <v>13631</v>
      </c>
      <c r="SSZ1" t="s">
        <v>13632</v>
      </c>
      <c r="STA1" t="s">
        <v>13633</v>
      </c>
      <c r="STB1" t="s">
        <v>13634</v>
      </c>
      <c r="STC1" t="s">
        <v>13635</v>
      </c>
      <c r="STD1" t="s">
        <v>13636</v>
      </c>
      <c r="STE1" t="s">
        <v>13637</v>
      </c>
      <c r="STF1" t="s">
        <v>13638</v>
      </c>
      <c r="STG1" t="s">
        <v>13639</v>
      </c>
      <c r="STH1" t="s">
        <v>13640</v>
      </c>
      <c r="STI1" t="s">
        <v>13641</v>
      </c>
      <c r="STJ1" t="s">
        <v>13642</v>
      </c>
      <c r="STK1" t="s">
        <v>13643</v>
      </c>
      <c r="STL1" t="s">
        <v>13644</v>
      </c>
      <c r="STM1" t="s">
        <v>13645</v>
      </c>
      <c r="STN1" t="s">
        <v>13646</v>
      </c>
      <c r="STO1" t="s">
        <v>13647</v>
      </c>
      <c r="STP1" t="s">
        <v>13648</v>
      </c>
      <c r="STQ1" t="s">
        <v>13649</v>
      </c>
      <c r="STR1" t="s">
        <v>13650</v>
      </c>
      <c r="STS1" t="s">
        <v>13651</v>
      </c>
      <c r="STT1" t="s">
        <v>13652</v>
      </c>
      <c r="STU1" t="s">
        <v>13653</v>
      </c>
      <c r="STV1" t="s">
        <v>13654</v>
      </c>
      <c r="STW1" t="s">
        <v>13655</v>
      </c>
      <c r="STX1" t="s">
        <v>13656</v>
      </c>
      <c r="STY1" t="s">
        <v>13657</v>
      </c>
      <c r="STZ1" t="s">
        <v>13658</v>
      </c>
      <c r="SUA1" t="s">
        <v>13659</v>
      </c>
      <c r="SUB1" t="s">
        <v>13660</v>
      </c>
      <c r="SUC1" t="s">
        <v>13661</v>
      </c>
      <c r="SUD1" t="s">
        <v>13662</v>
      </c>
      <c r="SUE1" t="s">
        <v>13663</v>
      </c>
      <c r="SUF1" t="s">
        <v>13664</v>
      </c>
      <c r="SUG1" t="s">
        <v>13665</v>
      </c>
      <c r="SUH1" t="s">
        <v>13666</v>
      </c>
      <c r="SUI1" t="s">
        <v>13667</v>
      </c>
      <c r="SUJ1" t="s">
        <v>13668</v>
      </c>
      <c r="SUK1" t="s">
        <v>13669</v>
      </c>
      <c r="SUL1" t="s">
        <v>13670</v>
      </c>
      <c r="SUM1" t="s">
        <v>13671</v>
      </c>
      <c r="SUN1" t="s">
        <v>13672</v>
      </c>
      <c r="SUO1" t="s">
        <v>13673</v>
      </c>
      <c r="SUP1" t="s">
        <v>13674</v>
      </c>
      <c r="SUQ1" t="s">
        <v>13675</v>
      </c>
      <c r="SUR1" t="s">
        <v>13676</v>
      </c>
      <c r="SUS1" t="s">
        <v>13677</v>
      </c>
      <c r="SUT1" t="s">
        <v>13678</v>
      </c>
      <c r="SUU1" t="s">
        <v>13679</v>
      </c>
      <c r="SUV1" t="s">
        <v>13680</v>
      </c>
      <c r="SUW1" t="s">
        <v>13681</v>
      </c>
      <c r="SUX1" t="s">
        <v>13682</v>
      </c>
      <c r="SUY1" t="s">
        <v>13683</v>
      </c>
      <c r="SUZ1" t="s">
        <v>13684</v>
      </c>
      <c r="SVA1" t="s">
        <v>13685</v>
      </c>
      <c r="SVB1" t="s">
        <v>13686</v>
      </c>
      <c r="SVC1" t="s">
        <v>13687</v>
      </c>
      <c r="SVD1" t="s">
        <v>13688</v>
      </c>
      <c r="SVE1" t="s">
        <v>13689</v>
      </c>
      <c r="SVF1" t="s">
        <v>13690</v>
      </c>
      <c r="SVG1" t="s">
        <v>13691</v>
      </c>
      <c r="SVH1" t="s">
        <v>13692</v>
      </c>
      <c r="SVI1" t="s">
        <v>13693</v>
      </c>
      <c r="SVJ1" t="s">
        <v>13694</v>
      </c>
      <c r="SVK1" t="s">
        <v>13695</v>
      </c>
      <c r="SVL1" t="s">
        <v>13696</v>
      </c>
      <c r="SVM1" t="s">
        <v>13697</v>
      </c>
      <c r="SVN1" t="s">
        <v>13698</v>
      </c>
      <c r="SVO1" t="s">
        <v>13699</v>
      </c>
      <c r="SVP1" t="s">
        <v>13700</v>
      </c>
      <c r="SVQ1" t="s">
        <v>13701</v>
      </c>
      <c r="SVR1" t="s">
        <v>13702</v>
      </c>
      <c r="SVS1" t="s">
        <v>13703</v>
      </c>
      <c r="SVT1" t="s">
        <v>13704</v>
      </c>
      <c r="SVU1" t="s">
        <v>13705</v>
      </c>
      <c r="SVV1" t="s">
        <v>13706</v>
      </c>
      <c r="SVW1" t="s">
        <v>13707</v>
      </c>
      <c r="SVX1" t="s">
        <v>13708</v>
      </c>
      <c r="SVY1" t="s">
        <v>13709</v>
      </c>
      <c r="SVZ1" t="s">
        <v>13710</v>
      </c>
      <c r="SWA1" t="s">
        <v>13711</v>
      </c>
      <c r="SWB1" t="s">
        <v>13712</v>
      </c>
      <c r="SWC1" t="s">
        <v>13713</v>
      </c>
      <c r="SWD1" t="s">
        <v>13714</v>
      </c>
      <c r="SWE1" t="s">
        <v>13715</v>
      </c>
      <c r="SWF1" t="s">
        <v>13716</v>
      </c>
      <c r="SWG1" t="s">
        <v>13717</v>
      </c>
      <c r="SWH1" t="s">
        <v>13718</v>
      </c>
      <c r="SWI1" t="s">
        <v>13719</v>
      </c>
      <c r="SWJ1" t="s">
        <v>13720</v>
      </c>
      <c r="SWK1" t="s">
        <v>13721</v>
      </c>
      <c r="SWL1" t="s">
        <v>13722</v>
      </c>
      <c r="SWM1" t="s">
        <v>13723</v>
      </c>
      <c r="SWN1" t="s">
        <v>13724</v>
      </c>
      <c r="SWO1" t="s">
        <v>13725</v>
      </c>
      <c r="SWP1" t="s">
        <v>13726</v>
      </c>
      <c r="SWQ1" t="s">
        <v>13727</v>
      </c>
      <c r="SWR1" t="s">
        <v>13728</v>
      </c>
      <c r="SWS1" t="s">
        <v>13729</v>
      </c>
      <c r="SWT1" t="s">
        <v>13730</v>
      </c>
      <c r="SWU1" t="s">
        <v>13731</v>
      </c>
      <c r="SWV1" t="s">
        <v>13732</v>
      </c>
      <c r="SWW1" t="s">
        <v>13733</v>
      </c>
      <c r="SWX1" t="s">
        <v>13734</v>
      </c>
      <c r="SWY1" t="s">
        <v>13735</v>
      </c>
      <c r="SWZ1" t="s">
        <v>13736</v>
      </c>
      <c r="SXA1" t="s">
        <v>13737</v>
      </c>
      <c r="SXB1" t="s">
        <v>13738</v>
      </c>
      <c r="SXC1" t="s">
        <v>13739</v>
      </c>
      <c r="SXD1" t="s">
        <v>13740</v>
      </c>
      <c r="SXE1" t="s">
        <v>13741</v>
      </c>
      <c r="SXF1" t="s">
        <v>13742</v>
      </c>
      <c r="SXG1" t="s">
        <v>13743</v>
      </c>
      <c r="SXH1" t="s">
        <v>13744</v>
      </c>
      <c r="SXI1" t="s">
        <v>13745</v>
      </c>
      <c r="SXJ1" t="s">
        <v>13746</v>
      </c>
      <c r="SXK1" t="s">
        <v>13747</v>
      </c>
      <c r="SXL1" t="s">
        <v>13748</v>
      </c>
      <c r="SXM1" t="s">
        <v>13749</v>
      </c>
      <c r="SXN1" t="s">
        <v>13750</v>
      </c>
      <c r="SXO1" t="s">
        <v>13751</v>
      </c>
      <c r="SXP1" t="s">
        <v>13752</v>
      </c>
      <c r="SXQ1" t="s">
        <v>13753</v>
      </c>
      <c r="SXR1" t="s">
        <v>13754</v>
      </c>
      <c r="SXS1" t="s">
        <v>13755</v>
      </c>
      <c r="SXT1" t="s">
        <v>13756</v>
      </c>
      <c r="SXU1" t="s">
        <v>13757</v>
      </c>
      <c r="SXV1" t="s">
        <v>13758</v>
      </c>
      <c r="SXW1" t="s">
        <v>13759</v>
      </c>
      <c r="SXX1" t="s">
        <v>13760</v>
      </c>
      <c r="SXY1" t="s">
        <v>13761</v>
      </c>
      <c r="SXZ1" t="s">
        <v>13762</v>
      </c>
      <c r="SYA1" t="s">
        <v>13763</v>
      </c>
      <c r="SYB1" t="s">
        <v>13764</v>
      </c>
      <c r="SYC1" t="s">
        <v>13765</v>
      </c>
      <c r="SYD1" t="s">
        <v>13766</v>
      </c>
      <c r="SYE1" t="s">
        <v>13767</v>
      </c>
      <c r="SYF1" t="s">
        <v>13768</v>
      </c>
      <c r="SYG1" t="s">
        <v>13769</v>
      </c>
      <c r="SYH1" t="s">
        <v>13770</v>
      </c>
      <c r="SYI1" t="s">
        <v>13771</v>
      </c>
      <c r="SYJ1" t="s">
        <v>13772</v>
      </c>
      <c r="SYK1" t="s">
        <v>13773</v>
      </c>
      <c r="SYL1" t="s">
        <v>13774</v>
      </c>
      <c r="SYM1" t="s">
        <v>13775</v>
      </c>
      <c r="SYN1" t="s">
        <v>13776</v>
      </c>
      <c r="SYO1" t="s">
        <v>13777</v>
      </c>
      <c r="SYP1" t="s">
        <v>13778</v>
      </c>
      <c r="SYQ1" t="s">
        <v>13779</v>
      </c>
      <c r="SYR1" t="s">
        <v>13780</v>
      </c>
      <c r="SYS1" t="s">
        <v>13781</v>
      </c>
      <c r="SYT1" t="s">
        <v>13782</v>
      </c>
      <c r="SYU1" t="s">
        <v>13783</v>
      </c>
      <c r="SYV1" t="s">
        <v>13784</v>
      </c>
      <c r="SYW1" t="s">
        <v>13785</v>
      </c>
      <c r="SYX1" t="s">
        <v>13786</v>
      </c>
      <c r="SYY1" t="s">
        <v>13787</v>
      </c>
      <c r="SYZ1" t="s">
        <v>13788</v>
      </c>
      <c r="SZA1" t="s">
        <v>13789</v>
      </c>
      <c r="SZB1" t="s">
        <v>13790</v>
      </c>
      <c r="SZC1" t="s">
        <v>13791</v>
      </c>
      <c r="SZD1" t="s">
        <v>13792</v>
      </c>
      <c r="SZE1" t="s">
        <v>13793</v>
      </c>
      <c r="SZF1" t="s">
        <v>13794</v>
      </c>
      <c r="SZG1" t="s">
        <v>13795</v>
      </c>
      <c r="SZH1" t="s">
        <v>13796</v>
      </c>
      <c r="SZI1" t="s">
        <v>13797</v>
      </c>
      <c r="SZJ1" t="s">
        <v>13798</v>
      </c>
      <c r="SZK1" t="s">
        <v>13799</v>
      </c>
      <c r="SZL1" t="s">
        <v>13800</v>
      </c>
      <c r="SZM1" t="s">
        <v>13801</v>
      </c>
      <c r="SZN1" t="s">
        <v>13802</v>
      </c>
      <c r="SZO1" t="s">
        <v>13803</v>
      </c>
      <c r="SZP1" t="s">
        <v>13804</v>
      </c>
      <c r="SZQ1" t="s">
        <v>13805</v>
      </c>
      <c r="SZR1" t="s">
        <v>13806</v>
      </c>
      <c r="SZS1" t="s">
        <v>13807</v>
      </c>
      <c r="SZT1" t="s">
        <v>13808</v>
      </c>
      <c r="SZU1" t="s">
        <v>13809</v>
      </c>
      <c r="SZV1" t="s">
        <v>13810</v>
      </c>
      <c r="SZW1" t="s">
        <v>13811</v>
      </c>
      <c r="SZX1" t="s">
        <v>13812</v>
      </c>
      <c r="SZY1" t="s">
        <v>13813</v>
      </c>
      <c r="SZZ1" t="s">
        <v>13814</v>
      </c>
      <c r="TAA1" t="s">
        <v>13815</v>
      </c>
      <c r="TAB1" t="s">
        <v>13816</v>
      </c>
      <c r="TAC1" t="s">
        <v>13817</v>
      </c>
      <c r="TAD1" t="s">
        <v>13818</v>
      </c>
      <c r="TAE1" t="s">
        <v>13819</v>
      </c>
      <c r="TAF1" t="s">
        <v>13820</v>
      </c>
      <c r="TAG1" t="s">
        <v>13821</v>
      </c>
      <c r="TAH1" t="s">
        <v>13822</v>
      </c>
      <c r="TAI1" t="s">
        <v>13823</v>
      </c>
      <c r="TAJ1" t="s">
        <v>13824</v>
      </c>
      <c r="TAK1" t="s">
        <v>13825</v>
      </c>
      <c r="TAL1" t="s">
        <v>13826</v>
      </c>
      <c r="TAM1" t="s">
        <v>13827</v>
      </c>
      <c r="TAN1" t="s">
        <v>13828</v>
      </c>
      <c r="TAO1" t="s">
        <v>13829</v>
      </c>
      <c r="TAP1" t="s">
        <v>13830</v>
      </c>
      <c r="TAQ1" t="s">
        <v>13831</v>
      </c>
      <c r="TAR1" t="s">
        <v>13832</v>
      </c>
      <c r="TAS1" t="s">
        <v>13833</v>
      </c>
      <c r="TAT1" t="s">
        <v>13834</v>
      </c>
      <c r="TAU1" t="s">
        <v>13835</v>
      </c>
      <c r="TAV1" t="s">
        <v>13836</v>
      </c>
      <c r="TAW1" t="s">
        <v>13837</v>
      </c>
      <c r="TAX1" t="s">
        <v>13838</v>
      </c>
      <c r="TAY1" t="s">
        <v>13839</v>
      </c>
      <c r="TAZ1" t="s">
        <v>13840</v>
      </c>
      <c r="TBA1" t="s">
        <v>13841</v>
      </c>
      <c r="TBB1" t="s">
        <v>13842</v>
      </c>
      <c r="TBC1" t="s">
        <v>13843</v>
      </c>
      <c r="TBD1" t="s">
        <v>13844</v>
      </c>
      <c r="TBE1" t="s">
        <v>13845</v>
      </c>
      <c r="TBF1" t="s">
        <v>13846</v>
      </c>
      <c r="TBG1" t="s">
        <v>13847</v>
      </c>
      <c r="TBH1" t="s">
        <v>13848</v>
      </c>
      <c r="TBI1" t="s">
        <v>13849</v>
      </c>
      <c r="TBJ1" t="s">
        <v>13850</v>
      </c>
      <c r="TBK1" t="s">
        <v>13851</v>
      </c>
      <c r="TBL1" t="s">
        <v>13852</v>
      </c>
      <c r="TBM1" t="s">
        <v>13853</v>
      </c>
      <c r="TBN1" t="s">
        <v>13854</v>
      </c>
      <c r="TBO1" t="s">
        <v>13855</v>
      </c>
      <c r="TBP1" t="s">
        <v>13856</v>
      </c>
      <c r="TBQ1" t="s">
        <v>13857</v>
      </c>
      <c r="TBR1" t="s">
        <v>13858</v>
      </c>
      <c r="TBS1" t="s">
        <v>13859</v>
      </c>
      <c r="TBT1" t="s">
        <v>13860</v>
      </c>
      <c r="TBU1" t="s">
        <v>13861</v>
      </c>
      <c r="TBV1" t="s">
        <v>13862</v>
      </c>
      <c r="TBW1" t="s">
        <v>13863</v>
      </c>
      <c r="TBX1" t="s">
        <v>13864</v>
      </c>
      <c r="TBY1" t="s">
        <v>13865</v>
      </c>
      <c r="TBZ1" t="s">
        <v>13866</v>
      </c>
      <c r="TCA1" t="s">
        <v>13867</v>
      </c>
      <c r="TCB1" t="s">
        <v>13868</v>
      </c>
      <c r="TCC1" t="s">
        <v>13869</v>
      </c>
      <c r="TCD1" t="s">
        <v>13870</v>
      </c>
      <c r="TCE1" t="s">
        <v>13871</v>
      </c>
      <c r="TCF1" t="s">
        <v>13872</v>
      </c>
      <c r="TCG1" t="s">
        <v>13873</v>
      </c>
      <c r="TCH1" t="s">
        <v>13874</v>
      </c>
      <c r="TCI1" t="s">
        <v>13875</v>
      </c>
      <c r="TCJ1" t="s">
        <v>13876</v>
      </c>
      <c r="TCK1" t="s">
        <v>13877</v>
      </c>
      <c r="TCL1" t="s">
        <v>13878</v>
      </c>
      <c r="TCM1" t="s">
        <v>13879</v>
      </c>
      <c r="TCN1" t="s">
        <v>13880</v>
      </c>
      <c r="TCO1" t="s">
        <v>13881</v>
      </c>
      <c r="TCP1" t="s">
        <v>13882</v>
      </c>
      <c r="TCQ1" t="s">
        <v>13883</v>
      </c>
      <c r="TCR1" t="s">
        <v>13884</v>
      </c>
      <c r="TCS1" t="s">
        <v>13885</v>
      </c>
      <c r="TCT1" t="s">
        <v>13886</v>
      </c>
      <c r="TCU1" t="s">
        <v>13887</v>
      </c>
      <c r="TCV1" t="s">
        <v>13888</v>
      </c>
      <c r="TCW1" t="s">
        <v>13889</v>
      </c>
      <c r="TCX1" t="s">
        <v>13890</v>
      </c>
      <c r="TCY1" t="s">
        <v>13891</v>
      </c>
      <c r="TCZ1" t="s">
        <v>13892</v>
      </c>
      <c r="TDA1" t="s">
        <v>13893</v>
      </c>
      <c r="TDB1" t="s">
        <v>13894</v>
      </c>
      <c r="TDC1" t="s">
        <v>13895</v>
      </c>
      <c r="TDD1" t="s">
        <v>13896</v>
      </c>
      <c r="TDE1" t="s">
        <v>13897</v>
      </c>
      <c r="TDF1" t="s">
        <v>13898</v>
      </c>
      <c r="TDG1" t="s">
        <v>13899</v>
      </c>
      <c r="TDH1" t="s">
        <v>13900</v>
      </c>
      <c r="TDI1" t="s">
        <v>13901</v>
      </c>
      <c r="TDJ1" t="s">
        <v>13902</v>
      </c>
      <c r="TDK1" t="s">
        <v>13903</v>
      </c>
      <c r="TDL1" t="s">
        <v>13904</v>
      </c>
      <c r="TDM1" t="s">
        <v>13905</v>
      </c>
      <c r="TDN1" t="s">
        <v>13906</v>
      </c>
      <c r="TDO1" t="s">
        <v>13907</v>
      </c>
      <c r="TDP1" t="s">
        <v>13908</v>
      </c>
      <c r="TDQ1" t="s">
        <v>13909</v>
      </c>
      <c r="TDR1" t="s">
        <v>13910</v>
      </c>
      <c r="TDS1" t="s">
        <v>13911</v>
      </c>
      <c r="TDT1" t="s">
        <v>13912</v>
      </c>
      <c r="TDU1" t="s">
        <v>13913</v>
      </c>
      <c r="TDV1" t="s">
        <v>13914</v>
      </c>
      <c r="TDW1" t="s">
        <v>13915</v>
      </c>
      <c r="TDX1" t="s">
        <v>13916</v>
      </c>
      <c r="TDY1" t="s">
        <v>13917</v>
      </c>
      <c r="TDZ1" t="s">
        <v>13918</v>
      </c>
      <c r="TEA1" t="s">
        <v>13919</v>
      </c>
      <c r="TEB1" t="s">
        <v>13920</v>
      </c>
      <c r="TEC1" t="s">
        <v>13921</v>
      </c>
      <c r="TED1" t="s">
        <v>13922</v>
      </c>
      <c r="TEE1" t="s">
        <v>13923</v>
      </c>
      <c r="TEF1" t="s">
        <v>13924</v>
      </c>
      <c r="TEG1" t="s">
        <v>13925</v>
      </c>
      <c r="TEH1" t="s">
        <v>13926</v>
      </c>
      <c r="TEI1" t="s">
        <v>13927</v>
      </c>
      <c r="TEJ1" t="s">
        <v>13928</v>
      </c>
      <c r="TEK1" t="s">
        <v>13929</v>
      </c>
      <c r="TEL1" t="s">
        <v>13930</v>
      </c>
      <c r="TEM1" t="s">
        <v>13931</v>
      </c>
      <c r="TEN1" t="s">
        <v>13932</v>
      </c>
      <c r="TEO1" t="s">
        <v>13933</v>
      </c>
      <c r="TEP1" t="s">
        <v>13934</v>
      </c>
      <c r="TEQ1" t="s">
        <v>13935</v>
      </c>
      <c r="TER1" t="s">
        <v>13936</v>
      </c>
      <c r="TES1" t="s">
        <v>13937</v>
      </c>
      <c r="TET1" t="s">
        <v>13938</v>
      </c>
      <c r="TEU1" t="s">
        <v>13939</v>
      </c>
      <c r="TEV1" t="s">
        <v>13940</v>
      </c>
      <c r="TEW1" t="s">
        <v>13941</v>
      </c>
      <c r="TEX1" t="s">
        <v>13942</v>
      </c>
      <c r="TEY1" t="s">
        <v>13943</v>
      </c>
      <c r="TEZ1" t="s">
        <v>13944</v>
      </c>
      <c r="TFA1" t="s">
        <v>13945</v>
      </c>
      <c r="TFB1" t="s">
        <v>13946</v>
      </c>
      <c r="TFC1" t="s">
        <v>13947</v>
      </c>
      <c r="TFD1" t="s">
        <v>13948</v>
      </c>
      <c r="TFE1" t="s">
        <v>13949</v>
      </c>
      <c r="TFF1" t="s">
        <v>13950</v>
      </c>
      <c r="TFG1" t="s">
        <v>13951</v>
      </c>
      <c r="TFH1" t="s">
        <v>13952</v>
      </c>
      <c r="TFI1" t="s">
        <v>13953</v>
      </c>
      <c r="TFJ1" t="s">
        <v>13954</v>
      </c>
      <c r="TFK1" t="s">
        <v>13955</v>
      </c>
      <c r="TFL1" t="s">
        <v>13956</v>
      </c>
      <c r="TFM1" t="s">
        <v>13957</v>
      </c>
      <c r="TFN1" t="s">
        <v>13958</v>
      </c>
      <c r="TFO1" t="s">
        <v>13959</v>
      </c>
      <c r="TFP1" t="s">
        <v>13960</v>
      </c>
      <c r="TFQ1" t="s">
        <v>13961</v>
      </c>
      <c r="TFR1" t="s">
        <v>13962</v>
      </c>
      <c r="TFS1" t="s">
        <v>13963</v>
      </c>
      <c r="TFT1" t="s">
        <v>13964</v>
      </c>
      <c r="TFU1" t="s">
        <v>13965</v>
      </c>
      <c r="TFV1" t="s">
        <v>13966</v>
      </c>
      <c r="TFW1" t="s">
        <v>13967</v>
      </c>
      <c r="TFX1" t="s">
        <v>13968</v>
      </c>
      <c r="TFY1" t="s">
        <v>13969</v>
      </c>
      <c r="TFZ1" t="s">
        <v>13970</v>
      </c>
      <c r="TGA1" t="s">
        <v>13971</v>
      </c>
      <c r="TGB1" t="s">
        <v>13972</v>
      </c>
      <c r="TGC1" t="s">
        <v>13973</v>
      </c>
      <c r="TGD1" t="s">
        <v>13974</v>
      </c>
      <c r="TGE1" t="s">
        <v>13975</v>
      </c>
      <c r="TGF1" t="s">
        <v>13976</v>
      </c>
      <c r="TGG1" t="s">
        <v>13977</v>
      </c>
      <c r="TGH1" t="s">
        <v>13978</v>
      </c>
      <c r="TGI1" t="s">
        <v>13979</v>
      </c>
      <c r="TGJ1" t="s">
        <v>13980</v>
      </c>
      <c r="TGK1" t="s">
        <v>13981</v>
      </c>
      <c r="TGL1" t="s">
        <v>13982</v>
      </c>
      <c r="TGM1" t="s">
        <v>13983</v>
      </c>
      <c r="TGN1" t="s">
        <v>13984</v>
      </c>
      <c r="TGO1" t="s">
        <v>13985</v>
      </c>
      <c r="TGP1" t="s">
        <v>13986</v>
      </c>
      <c r="TGQ1" t="s">
        <v>13987</v>
      </c>
      <c r="TGR1" t="s">
        <v>13988</v>
      </c>
      <c r="TGS1" t="s">
        <v>13989</v>
      </c>
      <c r="TGT1" t="s">
        <v>13990</v>
      </c>
      <c r="TGU1" t="s">
        <v>13991</v>
      </c>
      <c r="TGV1" t="s">
        <v>13992</v>
      </c>
      <c r="TGW1" t="s">
        <v>13993</v>
      </c>
      <c r="TGX1" t="s">
        <v>13994</v>
      </c>
      <c r="TGY1" t="s">
        <v>13995</v>
      </c>
      <c r="TGZ1" t="s">
        <v>13996</v>
      </c>
      <c r="THA1" t="s">
        <v>13997</v>
      </c>
      <c r="THB1" t="s">
        <v>13998</v>
      </c>
      <c r="THC1" t="s">
        <v>13999</v>
      </c>
      <c r="THD1" t="s">
        <v>14000</v>
      </c>
      <c r="THE1" t="s">
        <v>14001</v>
      </c>
      <c r="THF1" t="s">
        <v>14002</v>
      </c>
      <c r="THG1" t="s">
        <v>14003</v>
      </c>
      <c r="THH1" t="s">
        <v>14004</v>
      </c>
      <c r="THI1" t="s">
        <v>14005</v>
      </c>
      <c r="THJ1" t="s">
        <v>14006</v>
      </c>
      <c r="THK1" t="s">
        <v>14007</v>
      </c>
      <c r="THL1" t="s">
        <v>14008</v>
      </c>
      <c r="THM1" t="s">
        <v>14009</v>
      </c>
      <c r="THN1" t="s">
        <v>14010</v>
      </c>
      <c r="THO1" t="s">
        <v>14011</v>
      </c>
      <c r="THP1" t="s">
        <v>14012</v>
      </c>
      <c r="THQ1" t="s">
        <v>14013</v>
      </c>
      <c r="THR1" t="s">
        <v>14014</v>
      </c>
      <c r="THS1" t="s">
        <v>14015</v>
      </c>
      <c r="THT1" t="s">
        <v>14016</v>
      </c>
      <c r="THU1" t="s">
        <v>14017</v>
      </c>
      <c r="THV1" t="s">
        <v>14018</v>
      </c>
      <c r="THW1" t="s">
        <v>14019</v>
      </c>
      <c r="THX1" t="s">
        <v>14020</v>
      </c>
      <c r="THY1" t="s">
        <v>14021</v>
      </c>
      <c r="THZ1" t="s">
        <v>14022</v>
      </c>
      <c r="TIA1" t="s">
        <v>14023</v>
      </c>
      <c r="TIB1" t="s">
        <v>14024</v>
      </c>
      <c r="TIC1" t="s">
        <v>14025</v>
      </c>
      <c r="TID1" t="s">
        <v>14026</v>
      </c>
      <c r="TIE1" t="s">
        <v>14027</v>
      </c>
      <c r="TIF1" t="s">
        <v>14028</v>
      </c>
      <c r="TIG1" t="s">
        <v>14029</v>
      </c>
      <c r="TIH1" t="s">
        <v>14030</v>
      </c>
      <c r="TII1" t="s">
        <v>14031</v>
      </c>
      <c r="TIJ1" t="s">
        <v>14032</v>
      </c>
      <c r="TIK1" t="s">
        <v>14033</v>
      </c>
      <c r="TIL1" t="s">
        <v>14034</v>
      </c>
      <c r="TIM1" t="s">
        <v>14035</v>
      </c>
      <c r="TIN1" t="s">
        <v>14036</v>
      </c>
      <c r="TIO1" t="s">
        <v>14037</v>
      </c>
      <c r="TIP1" t="s">
        <v>14038</v>
      </c>
      <c r="TIQ1" t="s">
        <v>14039</v>
      </c>
      <c r="TIR1" t="s">
        <v>14040</v>
      </c>
      <c r="TIS1" t="s">
        <v>14041</v>
      </c>
      <c r="TIT1" t="s">
        <v>14042</v>
      </c>
      <c r="TIU1" t="s">
        <v>14043</v>
      </c>
      <c r="TIV1" t="s">
        <v>14044</v>
      </c>
      <c r="TIW1" t="s">
        <v>14045</v>
      </c>
      <c r="TIX1" t="s">
        <v>14046</v>
      </c>
      <c r="TIY1" t="s">
        <v>14047</v>
      </c>
      <c r="TIZ1" t="s">
        <v>14048</v>
      </c>
      <c r="TJA1" t="s">
        <v>14049</v>
      </c>
      <c r="TJB1" t="s">
        <v>14050</v>
      </c>
      <c r="TJC1" t="s">
        <v>14051</v>
      </c>
      <c r="TJD1" t="s">
        <v>14052</v>
      </c>
      <c r="TJE1" t="s">
        <v>14053</v>
      </c>
      <c r="TJF1" t="s">
        <v>14054</v>
      </c>
      <c r="TJG1" t="s">
        <v>14055</v>
      </c>
      <c r="TJH1" t="s">
        <v>14056</v>
      </c>
      <c r="TJI1" t="s">
        <v>14057</v>
      </c>
      <c r="TJJ1" t="s">
        <v>14058</v>
      </c>
      <c r="TJK1" t="s">
        <v>14059</v>
      </c>
      <c r="TJL1" t="s">
        <v>14060</v>
      </c>
      <c r="TJM1" t="s">
        <v>14061</v>
      </c>
      <c r="TJN1" t="s">
        <v>14062</v>
      </c>
      <c r="TJO1" t="s">
        <v>14063</v>
      </c>
      <c r="TJP1" t="s">
        <v>14064</v>
      </c>
      <c r="TJQ1" t="s">
        <v>14065</v>
      </c>
      <c r="TJR1" t="s">
        <v>14066</v>
      </c>
      <c r="TJS1" t="s">
        <v>14067</v>
      </c>
      <c r="TJT1" t="s">
        <v>14068</v>
      </c>
      <c r="TJU1" t="s">
        <v>14069</v>
      </c>
      <c r="TJV1" t="s">
        <v>14070</v>
      </c>
      <c r="TJW1" t="s">
        <v>14071</v>
      </c>
      <c r="TJX1" t="s">
        <v>14072</v>
      </c>
      <c r="TJY1" t="s">
        <v>14073</v>
      </c>
      <c r="TJZ1" t="s">
        <v>14074</v>
      </c>
      <c r="TKA1" t="s">
        <v>14075</v>
      </c>
      <c r="TKB1" t="s">
        <v>14076</v>
      </c>
      <c r="TKC1" t="s">
        <v>14077</v>
      </c>
      <c r="TKD1" t="s">
        <v>14078</v>
      </c>
      <c r="TKE1" t="s">
        <v>14079</v>
      </c>
      <c r="TKF1" t="s">
        <v>14080</v>
      </c>
      <c r="TKG1" t="s">
        <v>14081</v>
      </c>
      <c r="TKH1" t="s">
        <v>14082</v>
      </c>
      <c r="TKI1" t="s">
        <v>14083</v>
      </c>
      <c r="TKJ1" t="s">
        <v>14084</v>
      </c>
      <c r="TKK1" t="s">
        <v>14085</v>
      </c>
      <c r="TKL1" t="s">
        <v>14086</v>
      </c>
      <c r="TKM1" t="s">
        <v>14087</v>
      </c>
      <c r="TKN1" t="s">
        <v>14088</v>
      </c>
      <c r="TKO1" t="s">
        <v>14089</v>
      </c>
      <c r="TKP1" t="s">
        <v>14090</v>
      </c>
      <c r="TKQ1" t="s">
        <v>14091</v>
      </c>
      <c r="TKR1" t="s">
        <v>14092</v>
      </c>
      <c r="TKS1" t="s">
        <v>14093</v>
      </c>
      <c r="TKT1" t="s">
        <v>14094</v>
      </c>
      <c r="TKU1" t="s">
        <v>14095</v>
      </c>
      <c r="TKV1" t="s">
        <v>14096</v>
      </c>
      <c r="TKW1" t="s">
        <v>14097</v>
      </c>
      <c r="TKX1" t="s">
        <v>14098</v>
      </c>
      <c r="TKY1" t="s">
        <v>14099</v>
      </c>
      <c r="TKZ1" t="s">
        <v>14100</v>
      </c>
      <c r="TLA1" t="s">
        <v>14101</v>
      </c>
      <c r="TLB1" t="s">
        <v>14102</v>
      </c>
      <c r="TLC1" t="s">
        <v>14103</v>
      </c>
      <c r="TLD1" t="s">
        <v>14104</v>
      </c>
      <c r="TLE1" t="s">
        <v>14105</v>
      </c>
      <c r="TLF1" t="s">
        <v>14106</v>
      </c>
      <c r="TLG1" t="s">
        <v>14107</v>
      </c>
      <c r="TLH1" t="s">
        <v>14108</v>
      </c>
      <c r="TLI1" t="s">
        <v>14109</v>
      </c>
      <c r="TLJ1" t="s">
        <v>14110</v>
      </c>
      <c r="TLK1" t="s">
        <v>14111</v>
      </c>
      <c r="TLL1" t="s">
        <v>14112</v>
      </c>
      <c r="TLM1" t="s">
        <v>14113</v>
      </c>
      <c r="TLN1" t="s">
        <v>14114</v>
      </c>
      <c r="TLO1" t="s">
        <v>14115</v>
      </c>
      <c r="TLP1" t="s">
        <v>14116</v>
      </c>
      <c r="TLQ1" t="s">
        <v>14117</v>
      </c>
      <c r="TLR1" t="s">
        <v>14118</v>
      </c>
      <c r="TLS1" t="s">
        <v>14119</v>
      </c>
      <c r="TLT1" t="s">
        <v>14120</v>
      </c>
      <c r="TLU1" t="s">
        <v>14121</v>
      </c>
      <c r="TLV1" t="s">
        <v>14122</v>
      </c>
      <c r="TLW1" t="s">
        <v>14123</v>
      </c>
      <c r="TLX1" t="s">
        <v>14124</v>
      </c>
      <c r="TLY1" t="s">
        <v>14125</v>
      </c>
      <c r="TLZ1" t="s">
        <v>14126</v>
      </c>
      <c r="TMA1" t="s">
        <v>14127</v>
      </c>
      <c r="TMB1" t="s">
        <v>14128</v>
      </c>
      <c r="TMC1" t="s">
        <v>14129</v>
      </c>
      <c r="TMD1" t="s">
        <v>14130</v>
      </c>
      <c r="TME1" t="s">
        <v>14131</v>
      </c>
      <c r="TMF1" t="s">
        <v>14132</v>
      </c>
      <c r="TMG1" t="s">
        <v>14133</v>
      </c>
      <c r="TMH1" t="s">
        <v>14134</v>
      </c>
      <c r="TMI1" t="s">
        <v>14135</v>
      </c>
      <c r="TMJ1" t="s">
        <v>14136</v>
      </c>
      <c r="TMK1" t="s">
        <v>14137</v>
      </c>
      <c r="TML1" t="s">
        <v>14138</v>
      </c>
      <c r="TMM1" t="s">
        <v>14139</v>
      </c>
      <c r="TMN1" t="s">
        <v>14140</v>
      </c>
      <c r="TMO1" t="s">
        <v>14141</v>
      </c>
      <c r="TMP1" t="s">
        <v>14142</v>
      </c>
      <c r="TMQ1" t="s">
        <v>14143</v>
      </c>
      <c r="TMR1" t="s">
        <v>14144</v>
      </c>
      <c r="TMS1" t="s">
        <v>14145</v>
      </c>
      <c r="TMT1" t="s">
        <v>14146</v>
      </c>
      <c r="TMU1" t="s">
        <v>14147</v>
      </c>
      <c r="TMV1" t="s">
        <v>14148</v>
      </c>
      <c r="TMW1" t="s">
        <v>14149</v>
      </c>
      <c r="TMX1" t="s">
        <v>14150</v>
      </c>
      <c r="TMY1" t="s">
        <v>14151</v>
      </c>
      <c r="TMZ1" t="s">
        <v>14152</v>
      </c>
      <c r="TNA1" t="s">
        <v>14153</v>
      </c>
      <c r="TNB1" t="s">
        <v>14154</v>
      </c>
      <c r="TNC1" t="s">
        <v>14155</v>
      </c>
      <c r="TND1" t="s">
        <v>14156</v>
      </c>
      <c r="TNE1" t="s">
        <v>14157</v>
      </c>
      <c r="TNF1" t="s">
        <v>14158</v>
      </c>
      <c r="TNG1" t="s">
        <v>14159</v>
      </c>
      <c r="TNH1" t="s">
        <v>14160</v>
      </c>
      <c r="TNI1" t="s">
        <v>14161</v>
      </c>
      <c r="TNJ1" t="s">
        <v>14162</v>
      </c>
      <c r="TNK1" t="s">
        <v>14163</v>
      </c>
      <c r="TNL1" t="s">
        <v>14164</v>
      </c>
      <c r="TNM1" t="s">
        <v>14165</v>
      </c>
      <c r="TNN1" t="s">
        <v>14166</v>
      </c>
      <c r="TNO1" t="s">
        <v>14167</v>
      </c>
      <c r="TNP1" t="s">
        <v>14168</v>
      </c>
      <c r="TNQ1" t="s">
        <v>14169</v>
      </c>
      <c r="TNR1" t="s">
        <v>14170</v>
      </c>
      <c r="TNS1" t="s">
        <v>14171</v>
      </c>
      <c r="TNT1" t="s">
        <v>14172</v>
      </c>
      <c r="TNU1" t="s">
        <v>14173</v>
      </c>
      <c r="TNV1" t="s">
        <v>14174</v>
      </c>
      <c r="TNW1" t="s">
        <v>14175</v>
      </c>
      <c r="TNX1" t="s">
        <v>14176</v>
      </c>
      <c r="TNY1" t="s">
        <v>14177</v>
      </c>
      <c r="TNZ1" t="s">
        <v>14178</v>
      </c>
      <c r="TOA1" t="s">
        <v>14179</v>
      </c>
      <c r="TOB1" t="s">
        <v>14180</v>
      </c>
      <c r="TOC1" t="s">
        <v>14181</v>
      </c>
      <c r="TOD1" t="s">
        <v>14182</v>
      </c>
      <c r="TOE1" t="s">
        <v>14183</v>
      </c>
      <c r="TOF1" t="s">
        <v>14184</v>
      </c>
      <c r="TOG1" t="s">
        <v>14185</v>
      </c>
      <c r="TOH1" t="s">
        <v>14186</v>
      </c>
      <c r="TOI1" t="s">
        <v>14187</v>
      </c>
      <c r="TOJ1" t="s">
        <v>14188</v>
      </c>
      <c r="TOK1" t="s">
        <v>14189</v>
      </c>
      <c r="TOL1" t="s">
        <v>14190</v>
      </c>
      <c r="TOM1" t="s">
        <v>14191</v>
      </c>
      <c r="TON1" t="s">
        <v>14192</v>
      </c>
      <c r="TOO1" t="s">
        <v>14193</v>
      </c>
      <c r="TOP1" t="s">
        <v>14194</v>
      </c>
      <c r="TOQ1" t="s">
        <v>14195</v>
      </c>
      <c r="TOR1" t="s">
        <v>14196</v>
      </c>
      <c r="TOS1" t="s">
        <v>14197</v>
      </c>
      <c r="TOT1" t="s">
        <v>14198</v>
      </c>
      <c r="TOU1" t="s">
        <v>14199</v>
      </c>
      <c r="TOV1" t="s">
        <v>14200</v>
      </c>
      <c r="TOW1" t="s">
        <v>14201</v>
      </c>
      <c r="TOX1" t="s">
        <v>14202</v>
      </c>
      <c r="TOY1" t="s">
        <v>14203</v>
      </c>
      <c r="TOZ1" t="s">
        <v>14204</v>
      </c>
      <c r="TPA1" t="s">
        <v>14205</v>
      </c>
      <c r="TPB1" t="s">
        <v>14206</v>
      </c>
      <c r="TPC1" t="s">
        <v>14207</v>
      </c>
      <c r="TPD1" t="s">
        <v>14208</v>
      </c>
      <c r="TPE1" t="s">
        <v>14209</v>
      </c>
      <c r="TPF1" t="s">
        <v>14210</v>
      </c>
      <c r="TPG1" t="s">
        <v>14211</v>
      </c>
      <c r="TPH1" t="s">
        <v>14212</v>
      </c>
      <c r="TPI1" t="s">
        <v>14213</v>
      </c>
      <c r="TPJ1" t="s">
        <v>14214</v>
      </c>
      <c r="TPK1" t="s">
        <v>14215</v>
      </c>
      <c r="TPL1" t="s">
        <v>14216</v>
      </c>
      <c r="TPM1" t="s">
        <v>14217</v>
      </c>
      <c r="TPN1" t="s">
        <v>14218</v>
      </c>
      <c r="TPO1" t="s">
        <v>14219</v>
      </c>
      <c r="TPP1" t="s">
        <v>14220</v>
      </c>
      <c r="TPQ1" t="s">
        <v>14221</v>
      </c>
      <c r="TPR1" t="s">
        <v>14222</v>
      </c>
      <c r="TPS1" t="s">
        <v>14223</v>
      </c>
      <c r="TPT1" t="s">
        <v>14224</v>
      </c>
      <c r="TPU1" t="s">
        <v>14225</v>
      </c>
      <c r="TPV1" t="s">
        <v>14226</v>
      </c>
      <c r="TPW1" t="s">
        <v>14227</v>
      </c>
      <c r="TPX1" t="s">
        <v>14228</v>
      </c>
      <c r="TPY1" t="s">
        <v>14229</v>
      </c>
      <c r="TPZ1" t="s">
        <v>14230</v>
      </c>
      <c r="TQA1" t="s">
        <v>14231</v>
      </c>
      <c r="TQB1" t="s">
        <v>14232</v>
      </c>
      <c r="TQC1" t="s">
        <v>14233</v>
      </c>
      <c r="TQD1" t="s">
        <v>14234</v>
      </c>
      <c r="TQE1" t="s">
        <v>14235</v>
      </c>
      <c r="TQF1" t="s">
        <v>14236</v>
      </c>
      <c r="TQG1" t="s">
        <v>14237</v>
      </c>
      <c r="TQH1" t="s">
        <v>14238</v>
      </c>
      <c r="TQI1" t="s">
        <v>14239</v>
      </c>
      <c r="TQJ1" t="s">
        <v>14240</v>
      </c>
      <c r="TQK1" t="s">
        <v>14241</v>
      </c>
      <c r="TQL1" t="s">
        <v>14242</v>
      </c>
      <c r="TQM1" t="s">
        <v>14243</v>
      </c>
      <c r="TQN1" t="s">
        <v>14244</v>
      </c>
      <c r="TQO1" t="s">
        <v>14245</v>
      </c>
      <c r="TQP1" t="s">
        <v>14246</v>
      </c>
      <c r="TQQ1" t="s">
        <v>14247</v>
      </c>
      <c r="TQR1" t="s">
        <v>14248</v>
      </c>
      <c r="TQS1" t="s">
        <v>14249</v>
      </c>
      <c r="TQT1" t="s">
        <v>14250</v>
      </c>
      <c r="TQU1" t="s">
        <v>14251</v>
      </c>
      <c r="TQV1" t="s">
        <v>14252</v>
      </c>
      <c r="TQW1" t="s">
        <v>14253</v>
      </c>
      <c r="TQX1" t="s">
        <v>14254</v>
      </c>
      <c r="TQY1" t="s">
        <v>14255</v>
      </c>
      <c r="TQZ1" t="s">
        <v>14256</v>
      </c>
      <c r="TRA1" t="s">
        <v>14257</v>
      </c>
      <c r="TRB1" t="s">
        <v>14258</v>
      </c>
      <c r="TRC1" t="s">
        <v>14259</v>
      </c>
      <c r="TRD1" t="s">
        <v>14260</v>
      </c>
      <c r="TRE1" t="s">
        <v>14261</v>
      </c>
      <c r="TRF1" t="s">
        <v>14262</v>
      </c>
      <c r="TRG1" t="s">
        <v>14263</v>
      </c>
      <c r="TRH1" t="s">
        <v>14264</v>
      </c>
      <c r="TRI1" t="s">
        <v>14265</v>
      </c>
      <c r="TRJ1" t="s">
        <v>14266</v>
      </c>
      <c r="TRK1" t="s">
        <v>14267</v>
      </c>
      <c r="TRL1" t="s">
        <v>14268</v>
      </c>
      <c r="TRM1" t="s">
        <v>14269</v>
      </c>
      <c r="TRN1" t="s">
        <v>14270</v>
      </c>
      <c r="TRO1" t="s">
        <v>14271</v>
      </c>
      <c r="TRP1" t="s">
        <v>14272</v>
      </c>
      <c r="TRQ1" t="s">
        <v>14273</v>
      </c>
      <c r="TRR1" t="s">
        <v>14274</v>
      </c>
      <c r="TRS1" t="s">
        <v>14275</v>
      </c>
      <c r="TRT1" t="s">
        <v>14276</v>
      </c>
      <c r="TRU1" t="s">
        <v>14277</v>
      </c>
      <c r="TRV1" t="s">
        <v>14278</v>
      </c>
      <c r="TRW1" t="s">
        <v>14279</v>
      </c>
      <c r="TRX1" t="s">
        <v>14280</v>
      </c>
      <c r="TRY1" t="s">
        <v>14281</v>
      </c>
      <c r="TRZ1" t="s">
        <v>14282</v>
      </c>
      <c r="TSA1" t="s">
        <v>14283</v>
      </c>
      <c r="TSB1" t="s">
        <v>14284</v>
      </c>
      <c r="TSC1" t="s">
        <v>14285</v>
      </c>
      <c r="TSD1" t="s">
        <v>14286</v>
      </c>
      <c r="TSE1" t="s">
        <v>14287</v>
      </c>
      <c r="TSF1" t="s">
        <v>14288</v>
      </c>
      <c r="TSG1" t="s">
        <v>14289</v>
      </c>
      <c r="TSH1" t="s">
        <v>14290</v>
      </c>
      <c r="TSI1" t="s">
        <v>14291</v>
      </c>
      <c r="TSJ1" t="s">
        <v>14292</v>
      </c>
      <c r="TSK1" t="s">
        <v>14293</v>
      </c>
      <c r="TSL1" t="s">
        <v>14294</v>
      </c>
      <c r="TSM1" t="s">
        <v>14295</v>
      </c>
      <c r="TSN1" t="s">
        <v>14296</v>
      </c>
      <c r="TSO1" t="s">
        <v>14297</v>
      </c>
      <c r="TSP1" t="s">
        <v>14298</v>
      </c>
      <c r="TSQ1" t="s">
        <v>14299</v>
      </c>
      <c r="TSR1" t="s">
        <v>14300</v>
      </c>
      <c r="TSS1" t="s">
        <v>14301</v>
      </c>
      <c r="TST1" t="s">
        <v>14302</v>
      </c>
      <c r="TSU1" t="s">
        <v>14303</v>
      </c>
      <c r="TSV1" t="s">
        <v>14304</v>
      </c>
      <c r="TSW1" t="s">
        <v>14305</v>
      </c>
      <c r="TSX1" t="s">
        <v>14306</v>
      </c>
      <c r="TSY1" t="s">
        <v>14307</v>
      </c>
      <c r="TSZ1" t="s">
        <v>14308</v>
      </c>
      <c r="TTA1" t="s">
        <v>14309</v>
      </c>
      <c r="TTB1" t="s">
        <v>14310</v>
      </c>
      <c r="TTC1" t="s">
        <v>14311</v>
      </c>
      <c r="TTD1" t="s">
        <v>14312</v>
      </c>
      <c r="TTE1" t="s">
        <v>14313</v>
      </c>
      <c r="TTF1" t="s">
        <v>14314</v>
      </c>
      <c r="TTG1" t="s">
        <v>14315</v>
      </c>
      <c r="TTH1" t="s">
        <v>14316</v>
      </c>
      <c r="TTI1" t="s">
        <v>14317</v>
      </c>
      <c r="TTJ1" t="s">
        <v>14318</v>
      </c>
      <c r="TTK1" t="s">
        <v>14319</v>
      </c>
      <c r="TTL1" t="s">
        <v>14320</v>
      </c>
      <c r="TTM1" t="s">
        <v>14321</v>
      </c>
      <c r="TTN1" t="s">
        <v>14322</v>
      </c>
      <c r="TTO1" t="s">
        <v>14323</v>
      </c>
      <c r="TTP1" t="s">
        <v>14324</v>
      </c>
      <c r="TTQ1" t="s">
        <v>14325</v>
      </c>
      <c r="TTR1" t="s">
        <v>14326</v>
      </c>
      <c r="TTS1" t="s">
        <v>14327</v>
      </c>
      <c r="TTT1" t="s">
        <v>14328</v>
      </c>
      <c r="TTU1" t="s">
        <v>14329</v>
      </c>
      <c r="TTV1" t="s">
        <v>14330</v>
      </c>
      <c r="TTW1" t="s">
        <v>14331</v>
      </c>
      <c r="TTX1" t="s">
        <v>14332</v>
      </c>
      <c r="TTY1" t="s">
        <v>14333</v>
      </c>
      <c r="TTZ1" t="s">
        <v>14334</v>
      </c>
      <c r="TUA1" t="s">
        <v>14335</v>
      </c>
      <c r="TUB1" t="s">
        <v>14336</v>
      </c>
      <c r="TUC1" t="s">
        <v>14337</v>
      </c>
      <c r="TUD1" t="s">
        <v>14338</v>
      </c>
      <c r="TUE1" t="s">
        <v>14339</v>
      </c>
      <c r="TUF1" t="s">
        <v>14340</v>
      </c>
      <c r="TUG1" t="s">
        <v>14341</v>
      </c>
      <c r="TUH1" t="s">
        <v>14342</v>
      </c>
      <c r="TUI1" t="s">
        <v>14343</v>
      </c>
      <c r="TUJ1" t="s">
        <v>14344</v>
      </c>
      <c r="TUK1" t="s">
        <v>14345</v>
      </c>
      <c r="TUL1" t="s">
        <v>14346</v>
      </c>
      <c r="TUM1" t="s">
        <v>14347</v>
      </c>
      <c r="TUN1" t="s">
        <v>14348</v>
      </c>
      <c r="TUO1" t="s">
        <v>14349</v>
      </c>
      <c r="TUP1" t="s">
        <v>14350</v>
      </c>
      <c r="TUQ1" t="s">
        <v>14351</v>
      </c>
      <c r="TUR1" t="s">
        <v>14352</v>
      </c>
      <c r="TUS1" t="s">
        <v>14353</v>
      </c>
      <c r="TUT1" t="s">
        <v>14354</v>
      </c>
      <c r="TUU1" t="s">
        <v>14355</v>
      </c>
      <c r="TUV1" t="s">
        <v>14356</v>
      </c>
      <c r="TUW1" t="s">
        <v>14357</v>
      </c>
      <c r="TUX1" t="s">
        <v>14358</v>
      </c>
      <c r="TUY1" t="s">
        <v>14359</v>
      </c>
      <c r="TUZ1" t="s">
        <v>14360</v>
      </c>
      <c r="TVA1" t="s">
        <v>14361</v>
      </c>
      <c r="TVB1" t="s">
        <v>14362</v>
      </c>
      <c r="TVC1" t="s">
        <v>14363</v>
      </c>
      <c r="TVD1" t="s">
        <v>14364</v>
      </c>
      <c r="TVE1" t="s">
        <v>14365</v>
      </c>
      <c r="TVF1" t="s">
        <v>14366</v>
      </c>
      <c r="TVG1" t="s">
        <v>14367</v>
      </c>
      <c r="TVH1" t="s">
        <v>14368</v>
      </c>
      <c r="TVI1" t="s">
        <v>14369</v>
      </c>
      <c r="TVJ1" t="s">
        <v>14370</v>
      </c>
      <c r="TVK1" t="s">
        <v>14371</v>
      </c>
      <c r="TVL1" t="s">
        <v>14372</v>
      </c>
      <c r="TVM1" t="s">
        <v>14373</v>
      </c>
      <c r="TVN1" t="s">
        <v>14374</v>
      </c>
      <c r="TVO1" t="s">
        <v>14375</v>
      </c>
      <c r="TVP1" t="s">
        <v>14376</v>
      </c>
      <c r="TVQ1" t="s">
        <v>14377</v>
      </c>
      <c r="TVR1" t="s">
        <v>14378</v>
      </c>
      <c r="TVS1" t="s">
        <v>14379</v>
      </c>
      <c r="TVT1" t="s">
        <v>14380</v>
      </c>
      <c r="TVU1" t="s">
        <v>14381</v>
      </c>
      <c r="TVV1" t="s">
        <v>14382</v>
      </c>
      <c r="TVW1" t="s">
        <v>14383</v>
      </c>
      <c r="TVX1" t="s">
        <v>14384</v>
      </c>
      <c r="TVY1" t="s">
        <v>14385</v>
      </c>
      <c r="TVZ1" t="s">
        <v>14386</v>
      </c>
      <c r="TWA1" t="s">
        <v>14387</v>
      </c>
      <c r="TWB1" t="s">
        <v>14388</v>
      </c>
      <c r="TWC1" t="s">
        <v>14389</v>
      </c>
      <c r="TWD1" t="s">
        <v>14390</v>
      </c>
      <c r="TWE1" t="s">
        <v>14391</v>
      </c>
      <c r="TWF1" t="s">
        <v>14392</v>
      </c>
      <c r="TWG1" t="s">
        <v>14393</v>
      </c>
      <c r="TWH1" t="s">
        <v>14394</v>
      </c>
      <c r="TWI1" t="s">
        <v>14395</v>
      </c>
      <c r="TWJ1" t="s">
        <v>14396</v>
      </c>
      <c r="TWK1" t="s">
        <v>14397</v>
      </c>
      <c r="TWL1" t="s">
        <v>14398</v>
      </c>
      <c r="TWM1" t="s">
        <v>14399</v>
      </c>
      <c r="TWN1" t="s">
        <v>14400</v>
      </c>
      <c r="TWO1" t="s">
        <v>14401</v>
      </c>
      <c r="TWP1" t="s">
        <v>14402</v>
      </c>
      <c r="TWQ1" t="s">
        <v>14403</v>
      </c>
      <c r="TWR1" t="s">
        <v>14404</v>
      </c>
      <c r="TWS1" t="s">
        <v>14405</v>
      </c>
      <c r="TWT1" t="s">
        <v>14406</v>
      </c>
      <c r="TWU1" t="s">
        <v>14407</v>
      </c>
      <c r="TWV1" t="s">
        <v>14408</v>
      </c>
      <c r="TWW1" t="s">
        <v>14409</v>
      </c>
      <c r="TWX1" t="s">
        <v>14410</v>
      </c>
      <c r="TWY1" t="s">
        <v>14411</v>
      </c>
      <c r="TWZ1" t="s">
        <v>14412</v>
      </c>
      <c r="TXA1" t="s">
        <v>14413</v>
      </c>
      <c r="TXB1" t="s">
        <v>14414</v>
      </c>
      <c r="TXC1" t="s">
        <v>14415</v>
      </c>
      <c r="TXD1" t="s">
        <v>14416</v>
      </c>
      <c r="TXE1" t="s">
        <v>14417</v>
      </c>
      <c r="TXF1" t="s">
        <v>14418</v>
      </c>
      <c r="TXG1" t="s">
        <v>14419</v>
      </c>
      <c r="TXH1" t="s">
        <v>14420</v>
      </c>
      <c r="TXI1" t="s">
        <v>14421</v>
      </c>
      <c r="TXJ1" t="s">
        <v>14422</v>
      </c>
      <c r="TXK1" t="s">
        <v>14423</v>
      </c>
      <c r="TXL1" t="s">
        <v>14424</v>
      </c>
      <c r="TXM1" t="s">
        <v>14425</v>
      </c>
      <c r="TXN1" t="s">
        <v>14426</v>
      </c>
      <c r="TXO1" t="s">
        <v>14427</v>
      </c>
      <c r="TXP1" t="s">
        <v>14428</v>
      </c>
      <c r="TXQ1" t="s">
        <v>14429</v>
      </c>
      <c r="TXR1" t="s">
        <v>14430</v>
      </c>
      <c r="TXS1" t="s">
        <v>14431</v>
      </c>
      <c r="TXT1" t="s">
        <v>14432</v>
      </c>
      <c r="TXU1" t="s">
        <v>14433</v>
      </c>
      <c r="TXV1" t="s">
        <v>14434</v>
      </c>
      <c r="TXW1" t="s">
        <v>14435</v>
      </c>
      <c r="TXX1" t="s">
        <v>14436</v>
      </c>
      <c r="TXY1" t="s">
        <v>14437</v>
      </c>
      <c r="TXZ1" t="s">
        <v>14438</v>
      </c>
      <c r="TYA1" t="s">
        <v>14439</v>
      </c>
      <c r="TYB1" t="s">
        <v>14440</v>
      </c>
      <c r="TYC1" t="s">
        <v>14441</v>
      </c>
      <c r="TYD1" t="s">
        <v>14442</v>
      </c>
      <c r="TYE1" t="s">
        <v>14443</v>
      </c>
      <c r="TYF1" t="s">
        <v>14444</v>
      </c>
      <c r="TYG1" t="s">
        <v>14445</v>
      </c>
      <c r="TYH1" t="s">
        <v>14446</v>
      </c>
      <c r="TYI1" t="s">
        <v>14447</v>
      </c>
      <c r="TYJ1" t="s">
        <v>14448</v>
      </c>
      <c r="TYK1" t="s">
        <v>14449</v>
      </c>
      <c r="TYL1" t="s">
        <v>14450</v>
      </c>
      <c r="TYM1" t="s">
        <v>14451</v>
      </c>
      <c r="TYN1" t="s">
        <v>14452</v>
      </c>
      <c r="TYO1" t="s">
        <v>14453</v>
      </c>
      <c r="TYP1" t="s">
        <v>14454</v>
      </c>
      <c r="TYQ1" t="s">
        <v>14455</v>
      </c>
      <c r="TYR1" t="s">
        <v>14456</v>
      </c>
      <c r="TYS1" t="s">
        <v>14457</v>
      </c>
      <c r="TYT1" t="s">
        <v>14458</v>
      </c>
      <c r="TYU1" t="s">
        <v>14459</v>
      </c>
      <c r="TYV1" t="s">
        <v>14460</v>
      </c>
      <c r="TYW1" t="s">
        <v>14461</v>
      </c>
      <c r="TYX1" t="s">
        <v>14462</v>
      </c>
      <c r="TYY1" t="s">
        <v>14463</v>
      </c>
      <c r="TYZ1" t="s">
        <v>14464</v>
      </c>
      <c r="TZA1" t="s">
        <v>14465</v>
      </c>
      <c r="TZB1" t="s">
        <v>14466</v>
      </c>
      <c r="TZC1" t="s">
        <v>14467</v>
      </c>
      <c r="TZD1" t="s">
        <v>14468</v>
      </c>
      <c r="TZE1" t="s">
        <v>14469</v>
      </c>
      <c r="TZF1" t="s">
        <v>14470</v>
      </c>
      <c r="TZG1" t="s">
        <v>14471</v>
      </c>
      <c r="TZH1" t="s">
        <v>14472</v>
      </c>
      <c r="TZI1" t="s">
        <v>14473</v>
      </c>
      <c r="TZJ1" t="s">
        <v>14474</v>
      </c>
      <c r="TZK1" t="s">
        <v>14475</v>
      </c>
      <c r="TZL1" t="s">
        <v>14476</v>
      </c>
      <c r="TZM1" t="s">
        <v>14477</v>
      </c>
      <c r="TZN1" t="s">
        <v>14478</v>
      </c>
      <c r="TZO1" t="s">
        <v>14479</v>
      </c>
      <c r="TZP1" t="s">
        <v>14480</v>
      </c>
      <c r="TZQ1" t="s">
        <v>14481</v>
      </c>
      <c r="TZR1" t="s">
        <v>14482</v>
      </c>
      <c r="TZS1" t="s">
        <v>14483</v>
      </c>
      <c r="TZT1" t="s">
        <v>14484</v>
      </c>
      <c r="TZU1" t="s">
        <v>14485</v>
      </c>
      <c r="TZV1" t="s">
        <v>14486</v>
      </c>
      <c r="TZW1" t="s">
        <v>14487</v>
      </c>
      <c r="TZX1" t="s">
        <v>14488</v>
      </c>
      <c r="TZY1" t="s">
        <v>14489</v>
      </c>
      <c r="TZZ1" t="s">
        <v>14490</v>
      </c>
      <c r="UAA1" t="s">
        <v>14491</v>
      </c>
      <c r="UAB1" t="s">
        <v>14492</v>
      </c>
      <c r="UAC1" t="s">
        <v>14493</v>
      </c>
      <c r="UAD1" t="s">
        <v>14494</v>
      </c>
      <c r="UAE1" t="s">
        <v>14495</v>
      </c>
      <c r="UAF1" t="s">
        <v>14496</v>
      </c>
      <c r="UAG1" t="s">
        <v>14497</v>
      </c>
      <c r="UAH1" t="s">
        <v>14498</v>
      </c>
      <c r="UAI1" t="s">
        <v>14499</v>
      </c>
      <c r="UAJ1" t="s">
        <v>14500</v>
      </c>
      <c r="UAK1" t="s">
        <v>14501</v>
      </c>
      <c r="UAL1" t="s">
        <v>14502</v>
      </c>
      <c r="UAM1" t="s">
        <v>14503</v>
      </c>
      <c r="UAN1" t="s">
        <v>14504</v>
      </c>
      <c r="UAO1" t="s">
        <v>14505</v>
      </c>
      <c r="UAP1" t="s">
        <v>14506</v>
      </c>
      <c r="UAQ1" t="s">
        <v>14507</v>
      </c>
      <c r="UAR1" t="s">
        <v>14508</v>
      </c>
      <c r="UAS1" t="s">
        <v>14509</v>
      </c>
      <c r="UAT1" t="s">
        <v>14510</v>
      </c>
      <c r="UAU1" t="s">
        <v>14511</v>
      </c>
      <c r="UAV1" t="s">
        <v>14512</v>
      </c>
      <c r="UAW1" t="s">
        <v>14513</v>
      </c>
      <c r="UAX1" t="s">
        <v>14514</v>
      </c>
      <c r="UAY1" t="s">
        <v>14515</v>
      </c>
      <c r="UAZ1" t="s">
        <v>14516</v>
      </c>
      <c r="UBA1" t="s">
        <v>14517</v>
      </c>
      <c r="UBB1" t="s">
        <v>14518</v>
      </c>
      <c r="UBC1" t="s">
        <v>14519</v>
      </c>
      <c r="UBD1" t="s">
        <v>14520</v>
      </c>
      <c r="UBE1" t="s">
        <v>14521</v>
      </c>
      <c r="UBF1" t="s">
        <v>14522</v>
      </c>
      <c r="UBG1" t="s">
        <v>14523</v>
      </c>
      <c r="UBH1" t="s">
        <v>14524</v>
      </c>
      <c r="UBI1" t="s">
        <v>14525</v>
      </c>
      <c r="UBJ1" t="s">
        <v>14526</v>
      </c>
      <c r="UBK1" t="s">
        <v>14527</v>
      </c>
      <c r="UBL1" t="s">
        <v>14528</v>
      </c>
      <c r="UBM1" t="s">
        <v>14529</v>
      </c>
      <c r="UBN1" t="s">
        <v>14530</v>
      </c>
      <c r="UBO1" t="s">
        <v>14531</v>
      </c>
      <c r="UBP1" t="s">
        <v>14532</v>
      </c>
      <c r="UBQ1" t="s">
        <v>14533</v>
      </c>
      <c r="UBR1" t="s">
        <v>14534</v>
      </c>
      <c r="UBS1" t="s">
        <v>14535</v>
      </c>
      <c r="UBT1" t="s">
        <v>14536</v>
      </c>
      <c r="UBU1" t="s">
        <v>14537</v>
      </c>
      <c r="UBV1" t="s">
        <v>14538</v>
      </c>
      <c r="UBW1" t="s">
        <v>14539</v>
      </c>
      <c r="UBX1" t="s">
        <v>14540</v>
      </c>
      <c r="UBY1" t="s">
        <v>14541</v>
      </c>
      <c r="UBZ1" t="s">
        <v>14542</v>
      </c>
      <c r="UCA1" t="s">
        <v>14543</v>
      </c>
      <c r="UCB1" t="s">
        <v>14544</v>
      </c>
      <c r="UCC1" t="s">
        <v>14545</v>
      </c>
      <c r="UCD1" t="s">
        <v>14546</v>
      </c>
      <c r="UCE1" t="s">
        <v>14547</v>
      </c>
      <c r="UCF1" t="s">
        <v>14548</v>
      </c>
      <c r="UCG1" t="s">
        <v>14549</v>
      </c>
      <c r="UCH1" t="s">
        <v>14550</v>
      </c>
      <c r="UCI1" t="s">
        <v>14551</v>
      </c>
      <c r="UCJ1" t="s">
        <v>14552</v>
      </c>
      <c r="UCK1" t="s">
        <v>14553</v>
      </c>
      <c r="UCL1" t="s">
        <v>14554</v>
      </c>
      <c r="UCM1" t="s">
        <v>14555</v>
      </c>
      <c r="UCN1" t="s">
        <v>14556</v>
      </c>
      <c r="UCO1" t="s">
        <v>14557</v>
      </c>
      <c r="UCP1" t="s">
        <v>14558</v>
      </c>
      <c r="UCQ1" t="s">
        <v>14559</v>
      </c>
      <c r="UCR1" t="s">
        <v>14560</v>
      </c>
      <c r="UCS1" t="s">
        <v>14561</v>
      </c>
      <c r="UCT1" t="s">
        <v>14562</v>
      </c>
      <c r="UCU1" t="s">
        <v>14563</v>
      </c>
      <c r="UCV1" t="s">
        <v>14564</v>
      </c>
      <c r="UCW1" t="s">
        <v>14565</v>
      </c>
      <c r="UCX1" t="s">
        <v>14566</v>
      </c>
      <c r="UCY1" t="s">
        <v>14567</v>
      </c>
      <c r="UCZ1" t="s">
        <v>14568</v>
      </c>
      <c r="UDA1" t="s">
        <v>14569</v>
      </c>
      <c r="UDB1" t="s">
        <v>14570</v>
      </c>
      <c r="UDC1" t="s">
        <v>14571</v>
      </c>
      <c r="UDD1" t="s">
        <v>14572</v>
      </c>
      <c r="UDE1" t="s">
        <v>14573</v>
      </c>
      <c r="UDF1" t="s">
        <v>14574</v>
      </c>
      <c r="UDG1" t="s">
        <v>14575</v>
      </c>
      <c r="UDH1" t="s">
        <v>14576</v>
      </c>
      <c r="UDI1" t="s">
        <v>14577</v>
      </c>
      <c r="UDJ1" t="s">
        <v>14578</v>
      </c>
      <c r="UDK1" t="s">
        <v>14579</v>
      </c>
      <c r="UDL1" t="s">
        <v>14580</v>
      </c>
      <c r="UDM1" t="s">
        <v>14581</v>
      </c>
      <c r="UDN1" t="s">
        <v>14582</v>
      </c>
      <c r="UDO1" t="s">
        <v>14583</v>
      </c>
      <c r="UDP1" t="s">
        <v>14584</v>
      </c>
      <c r="UDQ1" t="s">
        <v>14585</v>
      </c>
      <c r="UDR1" t="s">
        <v>14586</v>
      </c>
      <c r="UDS1" t="s">
        <v>14587</v>
      </c>
      <c r="UDT1" t="s">
        <v>14588</v>
      </c>
      <c r="UDU1" t="s">
        <v>14589</v>
      </c>
      <c r="UDV1" t="s">
        <v>14590</v>
      </c>
      <c r="UDW1" t="s">
        <v>14591</v>
      </c>
      <c r="UDX1" t="s">
        <v>14592</v>
      </c>
      <c r="UDY1" t="s">
        <v>14593</v>
      </c>
      <c r="UDZ1" t="s">
        <v>14594</v>
      </c>
      <c r="UEA1" t="s">
        <v>14595</v>
      </c>
      <c r="UEB1" t="s">
        <v>14596</v>
      </c>
      <c r="UEC1" t="s">
        <v>14597</v>
      </c>
      <c r="UED1" t="s">
        <v>14598</v>
      </c>
      <c r="UEE1" t="s">
        <v>14599</v>
      </c>
      <c r="UEF1" t="s">
        <v>14600</v>
      </c>
      <c r="UEG1" t="s">
        <v>14601</v>
      </c>
      <c r="UEH1" t="s">
        <v>14602</v>
      </c>
      <c r="UEI1" t="s">
        <v>14603</v>
      </c>
      <c r="UEJ1" t="s">
        <v>14604</v>
      </c>
      <c r="UEK1" t="s">
        <v>14605</v>
      </c>
      <c r="UEL1" t="s">
        <v>14606</v>
      </c>
      <c r="UEM1" t="s">
        <v>14607</v>
      </c>
      <c r="UEN1" t="s">
        <v>14608</v>
      </c>
      <c r="UEO1" t="s">
        <v>14609</v>
      </c>
      <c r="UEP1" t="s">
        <v>14610</v>
      </c>
      <c r="UEQ1" t="s">
        <v>14611</v>
      </c>
      <c r="UER1" t="s">
        <v>14612</v>
      </c>
      <c r="UES1" t="s">
        <v>14613</v>
      </c>
      <c r="UET1" t="s">
        <v>14614</v>
      </c>
      <c r="UEU1" t="s">
        <v>14615</v>
      </c>
      <c r="UEV1" t="s">
        <v>14616</v>
      </c>
      <c r="UEW1" t="s">
        <v>14617</v>
      </c>
      <c r="UEX1" t="s">
        <v>14618</v>
      </c>
      <c r="UEY1" t="s">
        <v>14619</v>
      </c>
      <c r="UEZ1" t="s">
        <v>14620</v>
      </c>
      <c r="UFA1" t="s">
        <v>14621</v>
      </c>
      <c r="UFB1" t="s">
        <v>14622</v>
      </c>
      <c r="UFC1" t="s">
        <v>14623</v>
      </c>
      <c r="UFD1" t="s">
        <v>14624</v>
      </c>
      <c r="UFE1" t="s">
        <v>14625</v>
      </c>
      <c r="UFF1" t="s">
        <v>14626</v>
      </c>
      <c r="UFG1" t="s">
        <v>14627</v>
      </c>
      <c r="UFH1" t="s">
        <v>14628</v>
      </c>
      <c r="UFI1" t="s">
        <v>14629</v>
      </c>
      <c r="UFJ1" t="s">
        <v>14630</v>
      </c>
      <c r="UFK1" t="s">
        <v>14631</v>
      </c>
      <c r="UFL1" t="s">
        <v>14632</v>
      </c>
      <c r="UFM1" t="s">
        <v>14633</v>
      </c>
      <c r="UFN1" t="s">
        <v>14634</v>
      </c>
      <c r="UFO1" t="s">
        <v>14635</v>
      </c>
      <c r="UFP1" t="s">
        <v>14636</v>
      </c>
      <c r="UFQ1" t="s">
        <v>14637</v>
      </c>
      <c r="UFR1" t="s">
        <v>14638</v>
      </c>
      <c r="UFS1" t="s">
        <v>14639</v>
      </c>
      <c r="UFT1" t="s">
        <v>14640</v>
      </c>
      <c r="UFU1" t="s">
        <v>14641</v>
      </c>
      <c r="UFV1" t="s">
        <v>14642</v>
      </c>
      <c r="UFW1" t="s">
        <v>14643</v>
      </c>
      <c r="UFX1" t="s">
        <v>14644</v>
      </c>
      <c r="UFY1" t="s">
        <v>14645</v>
      </c>
      <c r="UFZ1" t="s">
        <v>14646</v>
      </c>
      <c r="UGA1" t="s">
        <v>14647</v>
      </c>
      <c r="UGB1" t="s">
        <v>14648</v>
      </c>
      <c r="UGC1" t="s">
        <v>14649</v>
      </c>
      <c r="UGD1" t="s">
        <v>14650</v>
      </c>
      <c r="UGE1" t="s">
        <v>14651</v>
      </c>
      <c r="UGF1" t="s">
        <v>14652</v>
      </c>
      <c r="UGG1" t="s">
        <v>14653</v>
      </c>
      <c r="UGH1" t="s">
        <v>14654</v>
      </c>
      <c r="UGI1" t="s">
        <v>14655</v>
      </c>
      <c r="UGJ1" t="s">
        <v>14656</v>
      </c>
      <c r="UGK1" t="s">
        <v>14657</v>
      </c>
      <c r="UGL1" t="s">
        <v>14658</v>
      </c>
      <c r="UGM1" t="s">
        <v>14659</v>
      </c>
      <c r="UGN1" t="s">
        <v>14660</v>
      </c>
      <c r="UGO1" t="s">
        <v>14661</v>
      </c>
      <c r="UGP1" t="s">
        <v>14662</v>
      </c>
      <c r="UGQ1" t="s">
        <v>14663</v>
      </c>
      <c r="UGR1" t="s">
        <v>14664</v>
      </c>
      <c r="UGS1" t="s">
        <v>14665</v>
      </c>
      <c r="UGT1" t="s">
        <v>14666</v>
      </c>
      <c r="UGU1" t="s">
        <v>14667</v>
      </c>
      <c r="UGV1" t="s">
        <v>14668</v>
      </c>
      <c r="UGW1" t="s">
        <v>14669</v>
      </c>
      <c r="UGX1" t="s">
        <v>14670</v>
      </c>
      <c r="UGY1" t="s">
        <v>14671</v>
      </c>
      <c r="UGZ1" t="s">
        <v>14672</v>
      </c>
      <c r="UHA1" t="s">
        <v>14673</v>
      </c>
      <c r="UHB1" t="s">
        <v>14674</v>
      </c>
      <c r="UHC1" t="s">
        <v>14675</v>
      </c>
      <c r="UHD1" t="s">
        <v>14676</v>
      </c>
      <c r="UHE1" t="s">
        <v>14677</v>
      </c>
      <c r="UHF1" t="s">
        <v>14678</v>
      </c>
      <c r="UHG1" t="s">
        <v>14679</v>
      </c>
      <c r="UHH1" t="s">
        <v>14680</v>
      </c>
      <c r="UHI1" t="s">
        <v>14681</v>
      </c>
      <c r="UHJ1" t="s">
        <v>14682</v>
      </c>
      <c r="UHK1" t="s">
        <v>14683</v>
      </c>
      <c r="UHL1" t="s">
        <v>14684</v>
      </c>
      <c r="UHM1" t="s">
        <v>14685</v>
      </c>
      <c r="UHN1" t="s">
        <v>14686</v>
      </c>
      <c r="UHO1" t="s">
        <v>14687</v>
      </c>
      <c r="UHP1" t="s">
        <v>14688</v>
      </c>
      <c r="UHQ1" t="s">
        <v>14689</v>
      </c>
      <c r="UHR1" t="s">
        <v>14690</v>
      </c>
      <c r="UHS1" t="s">
        <v>14691</v>
      </c>
      <c r="UHT1" t="s">
        <v>14692</v>
      </c>
      <c r="UHU1" t="s">
        <v>14693</v>
      </c>
      <c r="UHV1" t="s">
        <v>14694</v>
      </c>
      <c r="UHW1" t="s">
        <v>14695</v>
      </c>
      <c r="UHX1" t="s">
        <v>14696</v>
      </c>
      <c r="UHY1" t="s">
        <v>14697</v>
      </c>
      <c r="UHZ1" t="s">
        <v>14698</v>
      </c>
      <c r="UIA1" t="s">
        <v>14699</v>
      </c>
      <c r="UIB1" t="s">
        <v>14700</v>
      </c>
      <c r="UIC1" t="s">
        <v>14701</v>
      </c>
      <c r="UID1" t="s">
        <v>14702</v>
      </c>
      <c r="UIE1" t="s">
        <v>14703</v>
      </c>
      <c r="UIF1" t="s">
        <v>14704</v>
      </c>
      <c r="UIG1" t="s">
        <v>14705</v>
      </c>
      <c r="UIH1" t="s">
        <v>14706</v>
      </c>
      <c r="UII1" t="s">
        <v>14707</v>
      </c>
      <c r="UIJ1" t="s">
        <v>14708</v>
      </c>
      <c r="UIK1" t="s">
        <v>14709</v>
      </c>
      <c r="UIL1" t="s">
        <v>14710</v>
      </c>
      <c r="UIM1" t="s">
        <v>14711</v>
      </c>
      <c r="UIN1" t="s">
        <v>14712</v>
      </c>
      <c r="UIO1" t="s">
        <v>14713</v>
      </c>
      <c r="UIP1" t="s">
        <v>14714</v>
      </c>
      <c r="UIQ1" t="s">
        <v>14715</v>
      </c>
      <c r="UIR1" t="s">
        <v>14716</v>
      </c>
      <c r="UIS1" t="s">
        <v>14717</v>
      </c>
      <c r="UIT1" t="s">
        <v>14718</v>
      </c>
      <c r="UIU1" t="s">
        <v>14719</v>
      </c>
      <c r="UIV1" t="s">
        <v>14720</v>
      </c>
      <c r="UIW1" t="s">
        <v>14721</v>
      </c>
      <c r="UIX1" t="s">
        <v>14722</v>
      </c>
      <c r="UIY1" t="s">
        <v>14723</v>
      </c>
      <c r="UIZ1" t="s">
        <v>14724</v>
      </c>
      <c r="UJA1" t="s">
        <v>14725</v>
      </c>
      <c r="UJB1" t="s">
        <v>14726</v>
      </c>
      <c r="UJC1" t="s">
        <v>14727</v>
      </c>
      <c r="UJD1" t="s">
        <v>14728</v>
      </c>
      <c r="UJE1" t="s">
        <v>14729</v>
      </c>
      <c r="UJF1" t="s">
        <v>14730</v>
      </c>
      <c r="UJG1" t="s">
        <v>14731</v>
      </c>
      <c r="UJH1" t="s">
        <v>14732</v>
      </c>
      <c r="UJI1" t="s">
        <v>14733</v>
      </c>
      <c r="UJJ1" t="s">
        <v>14734</v>
      </c>
      <c r="UJK1" t="s">
        <v>14735</v>
      </c>
      <c r="UJL1" t="s">
        <v>14736</v>
      </c>
      <c r="UJM1" t="s">
        <v>14737</v>
      </c>
      <c r="UJN1" t="s">
        <v>14738</v>
      </c>
      <c r="UJO1" t="s">
        <v>14739</v>
      </c>
      <c r="UJP1" t="s">
        <v>14740</v>
      </c>
      <c r="UJQ1" t="s">
        <v>14741</v>
      </c>
      <c r="UJR1" t="s">
        <v>14742</v>
      </c>
      <c r="UJS1" t="s">
        <v>14743</v>
      </c>
      <c r="UJT1" t="s">
        <v>14744</v>
      </c>
      <c r="UJU1" t="s">
        <v>14745</v>
      </c>
      <c r="UJV1" t="s">
        <v>14746</v>
      </c>
      <c r="UJW1" t="s">
        <v>14747</v>
      </c>
      <c r="UJX1" t="s">
        <v>14748</v>
      </c>
      <c r="UJY1" t="s">
        <v>14749</v>
      </c>
      <c r="UJZ1" t="s">
        <v>14750</v>
      </c>
      <c r="UKA1" t="s">
        <v>14751</v>
      </c>
      <c r="UKB1" t="s">
        <v>14752</v>
      </c>
      <c r="UKC1" t="s">
        <v>14753</v>
      </c>
      <c r="UKD1" t="s">
        <v>14754</v>
      </c>
      <c r="UKE1" t="s">
        <v>14755</v>
      </c>
      <c r="UKF1" t="s">
        <v>14756</v>
      </c>
      <c r="UKG1" t="s">
        <v>14757</v>
      </c>
      <c r="UKH1" t="s">
        <v>14758</v>
      </c>
      <c r="UKI1" t="s">
        <v>14759</v>
      </c>
      <c r="UKJ1" t="s">
        <v>14760</v>
      </c>
      <c r="UKK1" t="s">
        <v>14761</v>
      </c>
      <c r="UKL1" t="s">
        <v>14762</v>
      </c>
      <c r="UKM1" t="s">
        <v>14763</v>
      </c>
      <c r="UKN1" t="s">
        <v>14764</v>
      </c>
      <c r="UKO1" t="s">
        <v>14765</v>
      </c>
      <c r="UKP1" t="s">
        <v>14766</v>
      </c>
      <c r="UKQ1" t="s">
        <v>14767</v>
      </c>
      <c r="UKR1" t="s">
        <v>14768</v>
      </c>
      <c r="UKS1" t="s">
        <v>14769</v>
      </c>
      <c r="UKT1" t="s">
        <v>14770</v>
      </c>
      <c r="UKU1" t="s">
        <v>14771</v>
      </c>
      <c r="UKV1" t="s">
        <v>14772</v>
      </c>
      <c r="UKW1" t="s">
        <v>14773</v>
      </c>
      <c r="UKX1" t="s">
        <v>14774</v>
      </c>
      <c r="UKY1" t="s">
        <v>14775</v>
      </c>
      <c r="UKZ1" t="s">
        <v>14776</v>
      </c>
      <c r="ULA1" t="s">
        <v>14777</v>
      </c>
      <c r="ULB1" t="s">
        <v>14778</v>
      </c>
      <c r="ULC1" t="s">
        <v>14779</v>
      </c>
      <c r="ULD1" t="s">
        <v>14780</v>
      </c>
      <c r="ULE1" t="s">
        <v>14781</v>
      </c>
      <c r="ULF1" t="s">
        <v>14782</v>
      </c>
      <c r="ULG1" t="s">
        <v>14783</v>
      </c>
      <c r="ULH1" t="s">
        <v>14784</v>
      </c>
      <c r="ULI1" t="s">
        <v>14785</v>
      </c>
      <c r="ULJ1" t="s">
        <v>14786</v>
      </c>
      <c r="ULK1" t="s">
        <v>14787</v>
      </c>
      <c r="ULL1" t="s">
        <v>14788</v>
      </c>
      <c r="ULM1" t="s">
        <v>14789</v>
      </c>
      <c r="ULN1" t="s">
        <v>14790</v>
      </c>
      <c r="ULO1" t="s">
        <v>14791</v>
      </c>
      <c r="ULP1" t="s">
        <v>14792</v>
      </c>
      <c r="ULQ1" t="s">
        <v>14793</v>
      </c>
      <c r="ULR1" t="s">
        <v>14794</v>
      </c>
      <c r="ULS1" t="s">
        <v>14795</v>
      </c>
      <c r="ULT1" t="s">
        <v>14796</v>
      </c>
      <c r="ULU1" t="s">
        <v>14797</v>
      </c>
      <c r="ULV1" t="s">
        <v>14798</v>
      </c>
      <c r="ULW1" t="s">
        <v>14799</v>
      </c>
      <c r="ULX1" t="s">
        <v>14800</v>
      </c>
      <c r="ULY1" t="s">
        <v>14801</v>
      </c>
      <c r="ULZ1" t="s">
        <v>14802</v>
      </c>
      <c r="UMA1" t="s">
        <v>14803</v>
      </c>
      <c r="UMB1" t="s">
        <v>14804</v>
      </c>
      <c r="UMC1" t="s">
        <v>14805</v>
      </c>
      <c r="UMD1" t="s">
        <v>14806</v>
      </c>
      <c r="UME1" t="s">
        <v>14807</v>
      </c>
      <c r="UMF1" t="s">
        <v>14808</v>
      </c>
      <c r="UMG1" t="s">
        <v>14809</v>
      </c>
      <c r="UMH1" t="s">
        <v>14810</v>
      </c>
      <c r="UMI1" t="s">
        <v>14811</v>
      </c>
      <c r="UMJ1" t="s">
        <v>14812</v>
      </c>
      <c r="UMK1" t="s">
        <v>14813</v>
      </c>
      <c r="UML1" t="s">
        <v>14814</v>
      </c>
      <c r="UMM1" t="s">
        <v>14815</v>
      </c>
      <c r="UMN1" t="s">
        <v>14816</v>
      </c>
      <c r="UMO1" t="s">
        <v>14817</v>
      </c>
      <c r="UMP1" t="s">
        <v>14818</v>
      </c>
      <c r="UMQ1" t="s">
        <v>14819</v>
      </c>
      <c r="UMR1" t="s">
        <v>14820</v>
      </c>
      <c r="UMS1" t="s">
        <v>14821</v>
      </c>
      <c r="UMT1" t="s">
        <v>14822</v>
      </c>
      <c r="UMU1" t="s">
        <v>14823</v>
      </c>
      <c r="UMV1" t="s">
        <v>14824</v>
      </c>
      <c r="UMW1" t="s">
        <v>14825</v>
      </c>
      <c r="UMX1" t="s">
        <v>14826</v>
      </c>
      <c r="UMY1" t="s">
        <v>14827</v>
      </c>
      <c r="UMZ1" t="s">
        <v>14828</v>
      </c>
      <c r="UNA1" t="s">
        <v>14829</v>
      </c>
      <c r="UNB1" t="s">
        <v>14830</v>
      </c>
      <c r="UNC1" t="s">
        <v>14831</v>
      </c>
      <c r="UND1" t="s">
        <v>14832</v>
      </c>
      <c r="UNE1" t="s">
        <v>14833</v>
      </c>
      <c r="UNF1" t="s">
        <v>14834</v>
      </c>
      <c r="UNG1" t="s">
        <v>14835</v>
      </c>
      <c r="UNH1" t="s">
        <v>14836</v>
      </c>
      <c r="UNI1" t="s">
        <v>14837</v>
      </c>
      <c r="UNJ1" t="s">
        <v>14838</v>
      </c>
      <c r="UNK1" t="s">
        <v>14839</v>
      </c>
      <c r="UNL1" t="s">
        <v>14840</v>
      </c>
      <c r="UNM1" t="s">
        <v>14841</v>
      </c>
      <c r="UNN1" t="s">
        <v>14842</v>
      </c>
      <c r="UNO1" t="s">
        <v>14843</v>
      </c>
      <c r="UNP1" t="s">
        <v>14844</v>
      </c>
      <c r="UNQ1" t="s">
        <v>14845</v>
      </c>
      <c r="UNR1" t="s">
        <v>14846</v>
      </c>
      <c r="UNS1" t="s">
        <v>14847</v>
      </c>
      <c r="UNT1" t="s">
        <v>14848</v>
      </c>
      <c r="UNU1" t="s">
        <v>14849</v>
      </c>
      <c r="UNV1" t="s">
        <v>14850</v>
      </c>
      <c r="UNW1" t="s">
        <v>14851</v>
      </c>
      <c r="UNX1" t="s">
        <v>14852</v>
      </c>
      <c r="UNY1" t="s">
        <v>14853</v>
      </c>
      <c r="UNZ1" t="s">
        <v>14854</v>
      </c>
      <c r="UOA1" t="s">
        <v>14855</v>
      </c>
      <c r="UOB1" t="s">
        <v>14856</v>
      </c>
      <c r="UOC1" t="s">
        <v>14857</v>
      </c>
      <c r="UOD1" t="s">
        <v>14858</v>
      </c>
      <c r="UOE1" t="s">
        <v>14859</v>
      </c>
      <c r="UOF1" t="s">
        <v>14860</v>
      </c>
      <c r="UOG1" t="s">
        <v>14861</v>
      </c>
      <c r="UOH1" t="s">
        <v>14862</v>
      </c>
      <c r="UOI1" t="s">
        <v>14863</v>
      </c>
      <c r="UOJ1" t="s">
        <v>14864</v>
      </c>
      <c r="UOK1" t="s">
        <v>14865</v>
      </c>
      <c r="UOL1" t="s">
        <v>14866</v>
      </c>
      <c r="UOM1" t="s">
        <v>14867</v>
      </c>
      <c r="UON1" t="s">
        <v>14868</v>
      </c>
      <c r="UOO1" t="s">
        <v>14869</v>
      </c>
      <c r="UOP1" t="s">
        <v>14870</v>
      </c>
      <c r="UOQ1" t="s">
        <v>14871</v>
      </c>
      <c r="UOR1" t="s">
        <v>14872</v>
      </c>
      <c r="UOS1" t="s">
        <v>14873</v>
      </c>
      <c r="UOT1" t="s">
        <v>14874</v>
      </c>
      <c r="UOU1" t="s">
        <v>14875</v>
      </c>
      <c r="UOV1" t="s">
        <v>14876</v>
      </c>
      <c r="UOW1" t="s">
        <v>14877</v>
      </c>
      <c r="UOX1" t="s">
        <v>14878</v>
      </c>
      <c r="UOY1" t="s">
        <v>14879</v>
      </c>
      <c r="UOZ1" t="s">
        <v>14880</v>
      </c>
      <c r="UPA1" t="s">
        <v>14881</v>
      </c>
      <c r="UPB1" t="s">
        <v>14882</v>
      </c>
      <c r="UPC1" t="s">
        <v>14883</v>
      </c>
      <c r="UPD1" t="s">
        <v>14884</v>
      </c>
      <c r="UPE1" t="s">
        <v>14885</v>
      </c>
      <c r="UPF1" t="s">
        <v>14886</v>
      </c>
      <c r="UPG1" t="s">
        <v>14887</v>
      </c>
      <c r="UPH1" t="s">
        <v>14888</v>
      </c>
      <c r="UPI1" t="s">
        <v>14889</v>
      </c>
      <c r="UPJ1" t="s">
        <v>14890</v>
      </c>
      <c r="UPK1" t="s">
        <v>14891</v>
      </c>
      <c r="UPL1" t="s">
        <v>14892</v>
      </c>
      <c r="UPM1" t="s">
        <v>14893</v>
      </c>
      <c r="UPN1" t="s">
        <v>14894</v>
      </c>
      <c r="UPO1" t="s">
        <v>14895</v>
      </c>
      <c r="UPP1" t="s">
        <v>14896</v>
      </c>
      <c r="UPQ1" t="s">
        <v>14897</v>
      </c>
      <c r="UPR1" t="s">
        <v>14898</v>
      </c>
      <c r="UPS1" t="s">
        <v>14899</v>
      </c>
      <c r="UPT1" t="s">
        <v>14900</v>
      </c>
      <c r="UPU1" t="s">
        <v>14901</v>
      </c>
      <c r="UPV1" t="s">
        <v>14902</v>
      </c>
      <c r="UPW1" t="s">
        <v>14903</v>
      </c>
      <c r="UPX1" t="s">
        <v>14904</v>
      </c>
      <c r="UPY1" t="s">
        <v>14905</v>
      </c>
      <c r="UPZ1" t="s">
        <v>14906</v>
      </c>
      <c r="UQA1" t="s">
        <v>14907</v>
      </c>
      <c r="UQB1" t="s">
        <v>14908</v>
      </c>
      <c r="UQC1" t="s">
        <v>14909</v>
      </c>
      <c r="UQD1" t="s">
        <v>14910</v>
      </c>
      <c r="UQE1" t="s">
        <v>14911</v>
      </c>
      <c r="UQF1" t="s">
        <v>14912</v>
      </c>
      <c r="UQG1" t="s">
        <v>14913</v>
      </c>
      <c r="UQH1" t="s">
        <v>14914</v>
      </c>
      <c r="UQI1" t="s">
        <v>14915</v>
      </c>
      <c r="UQJ1" t="s">
        <v>14916</v>
      </c>
      <c r="UQK1" t="s">
        <v>14917</v>
      </c>
      <c r="UQL1" t="s">
        <v>14918</v>
      </c>
      <c r="UQM1" t="s">
        <v>14919</v>
      </c>
      <c r="UQN1" t="s">
        <v>14920</v>
      </c>
      <c r="UQO1" t="s">
        <v>14921</v>
      </c>
      <c r="UQP1" t="s">
        <v>14922</v>
      </c>
      <c r="UQQ1" t="s">
        <v>14923</v>
      </c>
      <c r="UQR1" t="s">
        <v>14924</v>
      </c>
      <c r="UQS1" t="s">
        <v>14925</v>
      </c>
      <c r="UQT1" t="s">
        <v>14926</v>
      </c>
      <c r="UQU1" t="s">
        <v>14927</v>
      </c>
      <c r="UQV1" t="s">
        <v>14928</v>
      </c>
      <c r="UQW1" t="s">
        <v>14929</v>
      </c>
      <c r="UQX1" t="s">
        <v>14930</v>
      </c>
      <c r="UQY1" t="s">
        <v>14931</v>
      </c>
      <c r="UQZ1" t="s">
        <v>14932</v>
      </c>
      <c r="URA1" t="s">
        <v>14933</v>
      </c>
      <c r="URB1" t="s">
        <v>14934</v>
      </c>
      <c r="URC1" t="s">
        <v>14935</v>
      </c>
      <c r="URD1" t="s">
        <v>14936</v>
      </c>
      <c r="URE1" t="s">
        <v>14937</v>
      </c>
      <c r="URF1" t="s">
        <v>14938</v>
      </c>
      <c r="URG1" t="s">
        <v>14939</v>
      </c>
      <c r="URH1" t="s">
        <v>14940</v>
      </c>
      <c r="URI1" t="s">
        <v>14941</v>
      </c>
      <c r="URJ1" t="s">
        <v>14942</v>
      </c>
      <c r="URK1" t="s">
        <v>14943</v>
      </c>
      <c r="URL1" t="s">
        <v>14944</v>
      </c>
      <c r="URM1" t="s">
        <v>14945</v>
      </c>
      <c r="URN1" t="s">
        <v>14946</v>
      </c>
      <c r="URO1" t="s">
        <v>14947</v>
      </c>
      <c r="URP1" t="s">
        <v>14948</v>
      </c>
      <c r="URQ1" t="s">
        <v>14949</v>
      </c>
      <c r="URR1" t="s">
        <v>14950</v>
      </c>
      <c r="URS1" t="s">
        <v>14951</v>
      </c>
      <c r="URT1" t="s">
        <v>14952</v>
      </c>
      <c r="URU1" t="s">
        <v>14953</v>
      </c>
      <c r="URV1" t="s">
        <v>14954</v>
      </c>
      <c r="URW1" t="s">
        <v>14955</v>
      </c>
      <c r="URX1" t="s">
        <v>14956</v>
      </c>
      <c r="URY1" t="s">
        <v>14957</v>
      </c>
      <c r="URZ1" t="s">
        <v>14958</v>
      </c>
      <c r="USA1" t="s">
        <v>14959</v>
      </c>
      <c r="USB1" t="s">
        <v>14960</v>
      </c>
      <c r="USC1" t="s">
        <v>14961</v>
      </c>
      <c r="USD1" t="s">
        <v>14962</v>
      </c>
      <c r="USE1" t="s">
        <v>14963</v>
      </c>
      <c r="USF1" t="s">
        <v>14964</v>
      </c>
      <c r="USG1" t="s">
        <v>14965</v>
      </c>
      <c r="USH1" t="s">
        <v>14966</v>
      </c>
      <c r="USI1" t="s">
        <v>14967</v>
      </c>
      <c r="USJ1" t="s">
        <v>14968</v>
      </c>
      <c r="USK1" t="s">
        <v>14969</v>
      </c>
      <c r="USL1" t="s">
        <v>14970</v>
      </c>
      <c r="USM1" t="s">
        <v>14971</v>
      </c>
      <c r="USN1" t="s">
        <v>14972</v>
      </c>
      <c r="USO1" t="s">
        <v>14973</v>
      </c>
      <c r="USP1" t="s">
        <v>14974</v>
      </c>
      <c r="USQ1" t="s">
        <v>14975</v>
      </c>
      <c r="USR1" t="s">
        <v>14976</v>
      </c>
      <c r="USS1" t="s">
        <v>14977</v>
      </c>
      <c r="UST1" t="s">
        <v>14978</v>
      </c>
      <c r="USU1" t="s">
        <v>14979</v>
      </c>
      <c r="USV1" t="s">
        <v>14980</v>
      </c>
      <c r="USW1" t="s">
        <v>14981</v>
      </c>
      <c r="USX1" t="s">
        <v>14982</v>
      </c>
      <c r="USY1" t="s">
        <v>14983</v>
      </c>
      <c r="USZ1" t="s">
        <v>14984</v>
      </c>
      <c r="UTA1" t="s">
        <v>14985</v>
      </c>
      <c r="UTB1" t="s">
        <v>14986</v>
      </c>
      <c r="UTC1" t="s">
        <v>14987</v>
      </c>
      <c r="UTD1" t="s">
        <v>14988</v>
      </c>
      <c r="UTE1" t="s">
        <v>14989</v>
      </c>
      <c r="UTF1" t="s">
        <v>14990</v>
      </c>
      <c r="UTG1" t="s">
        <v>14991</v>
      </c>
      <c r="UTH1" t="s">
        <v>14992</v>
      </c>
      <c r="UTI1" t="s">
        <v>14993</v>
      </c>
      <c r="UTJ1" t="s">
        <v>14994</v>
      </c>
      <c r="UTK1" t="s">
        <v>14995</v>
      </c>
      <c r="UTL1" t="s">
        <v>14996</v>
      </c>
      <c r="UTM1" t="s">
        <v>14997</v>
      </c>
      <c r="UTN1" t="s">
        <v>14998</v>
      </c>
      <c r="UTO1" t="s">
        <v>14999</v>
      </c>
      <c r="UTP1" t="s">
        <v>15000</v>
      </c>
      <c r="UTQ1" t="s">
        <v>15001</v>
      </c>
      <c r="UTR1" t="s">
        <v>15002</v>
      </c>
      <c r="UTS1" t="s">
        <v>15003</v>
      </c>
      <c r="UTT1" t="s">
        <v>15004</v>
      </c>
      <c r="UTU1" t="s">
        <v>15005</v>
      </c>
      <c r="UTV1" t="s">
        <v>15006</v>
      </c>
      <c r="UTW1" t="s">
        <v>15007</v>
      </c>
      <c r="UTX1" t="s">
        <v>15008</v>
      </c>
      <c r="UTY1" t="s">
        <v>15009</v>
      </c>
      <c r="UTZ1" t="s">
        <v>15010</v>
      </c>
      <c r="UUA1" t="s">
        <v>15011</v>
      </c>
      <c r="UUB1" t="s">
        <v>15012</v>
      </c>
      <c r="UUC1" t="s">
        <v>15013</v>
      </c>
      <c r="UUD1" t="s">
        <v>15014</v>
      </c>
      <c r="UUE1" t="s">
        <v>15015</v>
      </c>
      <c r="UUF1" t="s">
        <v>15016</v>
      </c>
      <c r="UUG1" t="s">
        <v>15017</v>
      </c>
      <c r="UUH1" t="s">
        <v>15018</v>
      </c>
      <c r="UUI1" t="s">
        <v>15019</v>
      </c>
      <c r="UUJ1" t="s">
        <v>15020</v>
      </c>
      <c r="UUK1" t="s">
        <v>15021</v>
      </c>
      <c r="UUL1" t="s">
        <v>15022</v>
      </c>
      <c r="UUM1" t="s">
        <v>15023</v>
      </c>
      <c r="UUN1" t="s">
        <v>15024</v>
      </c>
      <c r="UUO1" t="s">
        <v>15025</v>
      </c>
      <c r="UUP1" t="s">
        <v>15026</v>
      </c>
      <c r="UUQ1" t="s">
        <v>15027</v>
      </c>
      <c r="UUR1" t="s">
        <v>15028</v>
      </c>
      <c r="UUS1" t="s">
        <v>15029</v>
      </c>
      <c r="UUT1" t="s">
        <v>15030</v>
      </c>
      <c r="UUU1" t="s">
        <v>15031</v>
      </c>
      <c r="UUV1" t="s">
        <v>15032</v>
      </c>
      <c r="UUW1" t="s">
        <v>15033</v>
      </c>
      <c r="UUX1" t="s">
        <v>15034</v>
      </c>
      <c r="UUY1" t="s">
        <v>15035</v>
      </c>
      <c r="UUZ1" t="s">
        <v>15036</v>
      </c>
      <c r="UVA1" t="s">
        <v>15037</v>
      </c>
      <c r="UVB1" t="s">
        <v>15038</v>
      </c>
      <c r="UVC1" t="s">
        <v>15039</v>
      </c>
      <c r="UVD1" t="s">
        <v>15040</v>
      </c>
      <c r="UVE1" t="s">
        <v>15041</v>
      </c>
      <c r="UVF1" t="s">
        <v>15042</v>
      </c>
      <c r="UVG1" t="s">
        <v>15043</v>
      </c>
      <c r="UVH1" t="s">
        <v>15044</v>
      </c>
      <c r="UVI1" t="s">
        <v>15045</v>
      </c>
      <c r="UVJ1" t="s">
        <v>15046</v>
      </c>
      <c r="UVK1" t="s">
        <v>15047</v>
      </c>
      <c r="UVL1" t="s">
        <v>15048</v>
      </c>
      <c r="UVM1" t="s">
        <v>15049</v>
      </c>
      <c r="UVN1" t="s">
        <v>15050</v>
      </c>
      <c r="UVO1" t="s">
        <v>15051</v>
      </c>
      <c r="UVP1" t="s">
        <v>15052</v>
      </c>
      <c r="UVQ1" t="s">
        <v>15053</v>
      </c>
      <c r="UVR1" t="s">
        <v>15054</v>
      </c>
      <c r="UVS1" t="s">
        <v>15055</v>
      </c>
      <c r="UVT1" t="s">
        <v>15056</v>
      </c>
      <c r="UVU1" t="s">
        <v>15057</v>
      </c>
      <c r="UVV1" t="s">
        <v>15058</v>
      </c>
      <c r="UVW1" t="s">
        <v>15059</v>
      </c>
      <c r="UVX1" t="s">
        <v>15060</v>
      </c>
      <c r="UVY1" t="s">
        <v>15061</v>
      </c>
      <c r="UVZ1" t="s">
        <v>15062</v>
      </c>
      <c r="UWA1" t="s">
        <v>15063</v>
      </c>
      <c r="UWB1" t="s">
        <v>15064</v>
      </c>
      <c r="UWC1" t="s">
        <v>15065</v>
      </c>
      <c r="UWD1" t="s">
        <v>15066</v>
      </c>
      <c r="UWE1" t="s">
        <v>15067</v>
      </c>
      <c r="UWF1" t="s">
        <v>15068</v>
      </c>
      <c r="UWG1" t="s">
        <v>15069</v>
      </c>
      <c r="UWH1" t="s">
        <v>15070</v>
      </c>
      <c r="UWI1" t="s">
        <v>15071</v>
      </c>
      <c r="UWJ1" t="s">
        <v>15072</v>
      </c>
      <c r="UWK1" t="s">
        <v>15073</v>
      </c>
      <c r="UWL1" t="s">
        <v>15074</v>
      </c>
      <c r="UWM1" t="s">
        <v>15075</v>
      </c>
      <c r="UWN1" t="s">
        <v>15076</v>
      </c>
      <c r="UWO1" t="s">
        <v>15077</v>
      </c>
      <c r="UWP1" t="s">
        <v>15078</v>
      </c>
      <c r="UWQ1" t="s">
        <v>15079</v>
      </c>
      <c r="UWR1" t="s">
        <v>15080</v>
      </c>
      <c r="UWS1" t="s">
        <v>15081</v>
      </c>
      <c r="UWT1" t="s">
        <v>15082</v>
      </c>
      <c r="UWU1" t="s">
        <v>15083</v>
      </c>
      <c r="UWV1" t="s">
        <v>15084</v>
      </c>
      <c r="UWW1" t="s">
        <v>15085</v>
      </c>
      <c r="UWX1" t="s">
        <v>15086</v>
      </c>
      <c r="UWY1" t="s">
        <v>15087</v>
      </c>
      <c r="UWZ1" t="s">
        <v>15088</v>
      </c>
      <c r="UXA1" t="s">
        <v>15089</v>
      </c>
      <c r="UXB1" t="s">
        <v>15090</v>
      </c>
      <c r="UXC1" t="s">
        <v>15091</v>
      </c>
      <c r="UXD1" t="s">
        <v>15092</v>
      </c>
      <c r="UXE1" t="s">
        <v>15093</v>
      </c>
      <c r="UXF1" t="s">
        <v>15094</v>
      </c>
      <c r="UXG1" t="s">
        <v>15095</v>
      </c>
      <c r="UXH1" t="s">
        <v>15096</v>
      </c>
      <c r="UXI1" t="s">
        <v>15097</v>
      </c>
      <c r="UXJ1" t="s">
        <v>15098</v>
      </c>
      <c r="UXK1" t="s">
        <v>15099</v>
      </c>
      <c r="UXL1" t="s">
        <v>15100</v>
      </c>
      <c r="UXM1" t="s">
        <v>15101</v>
      </c>
      <c r="UXN1" t="s">
        <v>15102</v>
      </c>
      <c r="UXO1" t="s">
        <v>15103</v>
      </c>
      <c r="UXP1" t="s">
        <v>15104</v>
      </c>
      <c r="UXQ1" t="s">
        <v>15105</v>
      </c>
      <c r="UXR1" t="s">
        <v>15106</v>
      </c>
      <c r="UXS1" t="s">
        <v>15107</v>
      </c>
      <c r="UXT1" t="s">
        <v>15108</v>
      </c>
      <c r="UXU1" t="s">
        <v>15109</v>
      </c>
      <c r="UXV1" t="s">
        <v>15110</v>
      </c>
      <c r="UXW1" t="s">
        <v>15111</v>
      </c>
      <c r="UXX1" t="s">
        <v>15112</v>
      </c>
      <c r="UXY1" t="s">
        <v>15113</v>
      </c>
      <c r="UXZ1" t="s">
        <v>15114</v>
      </c>
      <c r="UYA1" t="s">
        <v>15115</v>
      </c>
      <c r="UYB1" t="s">
        <v>15116</v>
      </c>
      <c r="UYC1" t="s">
        <v>15117</v>
      </c>
      <c r="UYD1" t="s">
        <v>15118</v>
      </c>
      <c r="UYE1" t="s">
        <v>15119</v>
      </c>
      <c r="UYF1" t="s">
        <v>15120</v>
      </c>
      <c r="UYG1" t="s">
        <v>15121</v>
      </c>
      <c r="UYH1" t="s">
        <v>15122</v>
      </c>
      <c r="UYI1" t="s">
        <v>15123</v>
      </c>
      <c r="UYJ1" t="s">
        <v>15124</v>
      </c>
      <c r="UYK1" t="s">
        <v>15125</v>
      </c>
      <c r="UYL1" t="s">
        <v>15126</v>
      </c>
      <c r="UYM1" t="s">
        <v>15127</v>
      </c>
      <c r="UYN1" t="s">
        <v>15128</v>
      </c>
      <c r="UYO1" t="s">
        <v>15129</v>
      </c>
      <c r="UYP1" t="s">
        <v>15130</v>
      </c>
      <c r="UYQ1" t="s">
        <v>15131</v>
      </c>
      <c r="UYR1" t="s">
        <v>15132</v>
      </c>
      <c r="UYS1" t="s">
        <v>15133</v>
      </c>
      <c r="UYT1" t="s">
        <v>15134</v>
      </c>
      <c r="UYU1" t="s">
        <v>15135</v>
      </c>
      <c r="UYV1" t="s">
        <v>15136</v>
      </c>
      <c r="UYW1" t="s">
        <v>15137</v>
      </c>
      <c r="UYX1" t="s">
        <v>15138</v>
      </c>
      <c r="UYY1" t="s">
        <v>15139</v>
      </c>
      <c r="UYZ1" t="s">
        <v>15140</v>
      </c>
      <c r="UZA1" t="s">
        <v>15141</v>
      </c>
      <c r="UZB1" t="s">
        <v>15142</v>
      </c>
      <c r="UZC1" t="s">
        <v>15143</v>
      </c>
      <c r="UZD1" t="s">
        <v>15144</v>
      </c>
      <c r="UZE1" t="s">
        <v>15145</v>
      </c>
      <c r="UZF1" t="s">
        <v>15146</v>
      </c>
      <c r="UZG1" t="s">
        <v>15147</v>
      </c>
      <c r="UZH1" t="s">
        <v>15148</v>
      </c>
      <c r="UZI1" t="s">
        <v>15149</v>
      </c>
      <c r="UZJ1" t="s">
        <v>15150</v>
      </c>
      <c r="UZK1" t="s">
        <v>15151</v>
      </c>
      <c r="UZL1" t="s">
        <v>15152</v>
      </c>
      <c r="UZM1" t="s">
        <v>15153</v>
      </c>
      <c r="UZN1" t="s">
        <v>15154</v>
      </c>
      <c r="UZO1" t="s">
        <v>15155</v>
      </c>
      <c r="UZP1" t="s">
        <v>15156</v>
      </c>
      <c r="UZQ1" t="s">
        <v>15157</v>
      </c>
      <c r="UZR1" t="s">
        <v>15158</v>
      </c>
      <c r="UZS1" t="s">
        <v>15159</v>
      </c>
      <c r="UZT1" t="s">
        <v>15160</v>
      </c>
      <c r="UZU1" t="s">
        <v>15161</v>
      </c>
      <c r="UZV1" t="s">
        <v>15162</v>
      </c>
      <c r="UZW1" t="s">
        <v>15163</v>
      </c>
      <c r="UZX1" t="s">
        <v>15164</v>
      </c>
      <c r="UZY1" t="s">
        <v>15165</v>
      </c>
      <c r="UZZ1" t="s">
        <v>15166</v>
      </c>
      <c r="VAA1" t="s">
        <v>15167</v>
      </c>
      <c r="VAB1" t="s">
        <v>15168</v>
      </c>
      <c r="VAC1" t="s">
        <v>15169</v>
      </c>
      <c r="VAD1" t="s">
        <v>15170</v>
      </c>
      <c r="VAE1" t="s">
        <v>15171</v>
      </c>
      <c r="VAF1" t="s">
        <v>15172</v>
      </c>
      <c r="VAG1" t="s">
        <v>15173</v>
      </c>
      <c r="VAH1" t="s">
        <v>15174</v>
      </c>
      <c r="VAI1" t="s">
        <v>15175</v>
      </c>
      <c r="VAJ1" t="s">
        <v>15176</v>
      </c>
      <c r="VAK1" t="s">
        <v>15177</v>
      </c>
      <c r="VAL1" t="s">
        <v>15178</v>
      </c>
      <c r="VAM1" t="s">
        <v>15179</v>
      </c>
      <c r="VAN1" t="s">
        <v>15180</v>
      </c>
      <c r="VAO1" t="s">
        <v>15181</v>
      </c>
      <c r="VAP1" t="s">
        <v>15182</v>
      </c>
      <c r="VAQ1" t="s">
        <v>15183</v>
      </c>
      <c r="VAR1" t="s">
        <v>15184</v>
      </c>
      <c r="VAS1" t="s">
        <v>15185</v>
      </c>
      <c r="VAT1" t="s">
        <v>15186</v>
      </c>
      <c r="VAU1" t="s">
        <v>15187</v>
      </c>
      <c r="VAV1" t="s">
        <v>15188</v>
      </c>
      <c r="VAW1" t="s">
        <v>15189</v>
      </c>
      <c r="VAX1" t="s">
        <v>15190</v>
      </c>
      <c r="VAY1" t="s">
        <v>15191</v>
      </c>
      <c r="VAZ1" t="s">
        <v>15192</v>
      </c>
      <c r="VBA1" t="s">
        <v>15193</v>
      </c>
      <c r="VBB1" t="s">
        <v>15194</v>
      </c>
      <c r="VBC1" t="s">
        <v>15195</v>
      </c>
      <c r="VBD1" t="s">
        <v>15196</v>
      </c>
      <c r="VBE1" t="s">
        <v>15197</v>
      </c>
      <c r="VBF1" t="s">
        <v>15198</v>
      </c>
      <c r="VBG1" t="s">
        <v>15199</v>
      </c>
      <c r="VBH1" t="s">
        <v>15200</v>
      </c>
      <c r="VBI1" t="s">
        <v>15201</v>
      </c>
      <c r="VBJ1" t="s">
        <v>15202</v>
      </c>
      <c r="VBK1" t="s">
        <v>15203</v>
      </c>
      <c r="VBL1" t="s">
        <v>15204</v>
      </c>
      <c r="VBM1" t="s">
        <v>15205</v>
      </c>
      <c r="VBN1" t="s">
        <v>15206</v>
      </c>
      <c r="VBO1" t="s">
        <v>15207</v>
      </c>
      <c r="VBP1" t="s">
        <v>15208</v>
      </c>
      <c r="VBQ1" t="s">
        <v>15209</v>
      </c>
      <c r="VBR1" t="s">
        <v>15210</v>
      </c>
      <c r="VBS1" t="s">
        <v>15211</v>
      </c>
      <c r="VBT1" t="s">
        <v>15212</v>
      </c>
      <c r="VBU1" t="s">
        <v>15213</v>
      </c>
      <c r="VBV1" t="s">
        <v>15214</v>
      </c>
      <c r="VBW1" t="s">
        <v>15215</v>
      </c>
      <c r="VBX1" t="s">
        <v>15216</v>
      </c>
      <c r="VBY1" t="s">
        <v>15217</v>
      </c>
      <c r="VBZ1" t="s">
        <v>15218</v>
      </c>
      <c r="VCA1" t="s">
        <v>15219</v>
      </c>
      <c r="VCB1" t="s">
        <v>15220</v>
      </c>
      <c r="VCC1" t="s">
        <v>15221</v>
      </c>
      <c r="VCD1" t="s">
        <v>15222</v>
      </c>
      <c r="VCE1" t="s">
        <v>15223</v>
      </c>
      <c r="VCF1" t="s">
        <v>15224</v>
      </c>
      <c r="VCG1" t="s">
        <v>15225</v>
      </c>
      <c r="VCH1" t="s">
        <v>15226</v>
      </c>
      <c r="VCI1" t="s">
        <v>15227</v>
      </c>
      <c r="VCJ1" t="s">
        <v>15228</v>
      </c>
      <c r="VCK1" t="s">
        <v>15229</v>
      </c>
      <c r="VCL1" t="s">
        <v>15230</v>
      </c>
      <c r="VCM1" t="s">
        <v>15231</v>
      </c>
      <c r="VCN1" t="s">
        <v>15232</v>
      </c>
      <c r="VCO1" t="s">
        <v>15233</v>
      </c>
      <c r="VCP1" t="s">
        <v>15234</v>
      </c>
      <c r="VCQ1" t="s">
        <v>15235</v>
      </c>
      <c r="VCR1" t="s">
        <v>15236</v>
      </c>
      <c r="VCS1" t="s">
        <v>15237</v>
      </c>
      <c r="VCT1" t="s">
        <v>15238</v>
      </c>
      <c r="VCU1" t="s">
        <v>15239</v>
      </c>
      <c r="VCV1" t="s">
        <v>15240</v>
      </c>
      <c r="VCW1" t="s">
        <v>15241</v>
      </c>
      <c r="VCX1" t="s">
        <v>15242</v>
      </c>
      <c r="VCY1" t="s">
        <v>15243</v>
      </c>
      <c r="VCZ1" t="s">
        <v>15244</v>
      </c>
      <c r="VDA1" t="s">
        <v>15245</v>
      </c>
      <c r="VDB1" t="s">
        <v>15246</v>
      </c>
      <c r="VDC1" t="s">
        <v>15247</v>
      </c>
      <c r="VDD1" t="s">
        <v>15248</v>
      </c>
      <c r="VDE1" t="s">
        <v>15249</v>
      </c>
      <c r="VDF1" t="s">
        <v>15250</v>
      </c>
      <c r="VDG1" t="s">
        <v>15251</v>
      </c>
      <c r="VDH1" t="s">
        <v>15252</v>
      </c>
      <c r="VDI1" t="s">
        <v>15253</v>
      </c>
      <c r="VDJ1" t="s">
        <v>15254</v>
      </c>
      <c r="VDK1" t="s">
        <v>15255</v>
      </c>
      <c r="VDL1" t="s">
        <v>15256</v>
      </c>
      <c r="VDM1" t="s">
        <v>15257</v>
      </c>
      <c r="VDN1" t="s">
        <v>15258</v>
      </c>
      <c r="VDO1" t="s">
        <v>15259</v>
      </c>
      <c r="VDP1" t="s">
        <v>15260</v>
      </c>
      <c r="VDQ1" t="s">
        <v>15261</v>
      </c>
      <c r="VDR1" t="s">
        <v>15262</v>
      </c>
      <c r="VDS1" t="s">
        <v>15263</v>
      </c>
      <c r="VDT1" t="s">
        <v>15264</v>
      </c>
      <c r="VDU1" t="s">
        <v>15265</v>
      </c>
      <c r="VDV1" t="s">
        <v>15266</v>
      </c>
      <c r="VDW1" t="s">
        <v>15267</v>
      </c>
      <c r="VDX1" t="s">
        <v>15268</v>
      </c>
      <c r="VDY1" t="s">
        <v>15269</v>
      </c>
      <c r="VDZ1" t="s">
        <v>15270</v>
      </c>
      <c r="VEA1" t="s">
        <v>15271</v>
      </c>
      <c r="VEB1" t="s">
        <v>15272</v>
      </c>
      <c r="VEC1" t="s">
        <v>15273</v>
      </c>
      <c r="VED1" t="s">
        <v>15274</v>
      </c>
      <c r="VEE1" t="s">
        <v>15275</v>
      </c>
      <c r="VEF1" t="s">
        <v>15276</v>
      </c>
      <c r="VEG1" t="s">
        <v>15277</v>
      </c>
      <c r="VEH1" t="s">
        <v>15278</v>
      </c>
      <c r="VEI1" t="s">
        <v>15279</v>
      </c>
      <c r="VEJ1" t="s">
        <v>15280</v>
      </c>
      <c r="VEK1" t="s">
        <v>15281</v>
      </c>
      <c r="VEL1" t="s">
        <v>15282</v>
      </c>
      <c r="VEM1" t="s">
        <v>15283</v>
      </c>
      <c r="VEN1" t="s">
        <v>15284</v>
      </c>
      <c r="VEO1" t="s">
        <v>15285</v>
      </c>
      <c r="VEP1" t="s">
        <v>15286</v>
      </c>
      <c r="VEQ1" t="s">
        <v>15287</v>
      </c>
      <c r="VER1" t="s">
        <v>15288</v>
      </c>
      <c r="VES1" t="s">
        <v>15289</v>
      </c>
      <c r="VET1" t="s">
        <v>15290</v>
      </c>
      <c r="VEU1" t="s">
        <v>15291</v>
      </c>
      <c r="VEV1" t="s">
        <v>15292</v>
      </c>
      <c r="VEW1" t="s">
        <v>15293</v>
      </c>
      <c r="VEX1" t="s">
        <v>15294</v>
      </c>
      <c r="VEY1" t="s">
        <v>15295</v>
      </c>
      <c r="VEZ1" t="s">
        <v>15296</v>
      </c>
      <c r="VFA1" t="s">
        <v>15297</v>
      </c>
      <c r="VFB1" t="s">
        <v>15298</v>
      </c>
      <c r="VFC1" t="s">
        <v>15299</v>
      </c>
      <c r="VFD1" t="s">
        <v>15300</v>
      </c>
      <c r="VFE1" t="s">
        <v>15301</v>
      </c>
      <c r="VFF1" t="s">
        <v>15302</v>
      </c>
      <c r="VFG1" t="s">
        <v>15303</v>
      </c>
      <c r="VFH1" t="s">
        <v>15304</v>
      </c>
      <c r="VFI1" t="s">
        <v>15305</v>
      </c>
      <c r="VFJ1" t="s">
        <v>15306</v>
      </c>
      <c r="VFK1" t="s">
        <v>15307</v>
      </c>
      <c r="VFL1" t="s">
        <v>15308</v>
      </c>
      <c r="VFM1" t="s">
        <v>15309</v>
      </c>
      <c r="VFN1" t="s">
        <v>15310</v>
      </c>
      <c r="VFO1" t="s">
        <v>15311</v>
      </c>
      <c r="VFP1" t="s">
        <v>15312</v>
      </c>
      <c r="VFQ1" t="s">
        <v>15313</v>
      </c>
      <c r="VFR1" t="s">
        <v>15314</v>
      </c>
      <c r="VFS1" t="s">
        <v>15315</v>
      </c>
      <c r="VFT1" t="s">
        <v>15316</v>
      </c>
      <c r="VFU1" t="s">
        <v>15317</v>
      </c>
      <c r="VFV1" t="s">
        <v>15318</v>
      </c>
      <c r="VFW1" t="s">
        <v>15319</v>
      </c>
      <c r="VFX1" t="s">
        <v>15320</v>
      </c>
      <c r="VFY1" t="s">
        <v>15321</v>
      </c>
      <c r="VFZ1" t="s">
        <v>15322</v>
      </c>
      <c r="VGA1" t="s">
        <v>15323</v>
      </c>
      <c r="VGB1" t="s">
        <v>15324</v>
      </c>
      <c r="VGC1" t="s">
        <v>15325</v>
      </c>
      <c r="VGD1" t="s">
        <v>15326</v>
      </c>
      <c r="VGE1" t="s">
        <v>15327</v>
      </c>
      <c r="VGF1" t="s">
        <v>15328</v>
      </c>
      <c r="VGG1" t="s">
        <v>15329</v>
      </c>
      <c r="VGH1" t="s">
        <v>15330</v>
      </c>
      <c r="VGI1" t="s">
        <v>15331</v>
      </c>
      <c r="VGJ1" t="s">
        <v>15332</v>
      </c>
      <c r="VGK1" t="s">
        <v>15333</v>
      </c>
      <c r="VGL1" t="s">
        <v>15334</v>
      </c>
      <c r="VGM1" t="s">
        <v>15335</v>
      </c>
      <c r="VGN1" t="s">
        <v>15336</v>
      </c>
      <c r="VGO1" t="s">
        <v>15337</v>
      </c>
      <c r="VGP1" t="s">
        <v>15338</v>
      </c>
      <c r="VGQ1" t="s">
        <v>15339</v>
      </c>
      <c r="VGR1" t="s">
        <v>15340</v>
      </c>
      <c r="VGS1" t="s">
        <v>15341</v>
      </c>
      <c r="VGT1" t="s">
        <v>15342</v>
      </c>
      <c r="VGU1" t="s">
        <v>15343</v>
      </c>
      <c r="VGV1" t="s">
        <v>15344</v>
      </c>
      <c r="VGW1" t="s">
        <v>15345</v>
      </c>
      <c r="VGX1" t="s">
        <v>15346</v>
      </c>
      <c r="VGY1" t="s">
        <v>15347</v>
      </c>
      <c r="VGZ1" t="s">
        <v>15348</v>
      </c>
      <c r="VHA1" t="s">
        <v>15349</v>
      </c>
      <c r="VHB1" t="s">
        <v>15350</v>
      </c>
      <c r="VHC1" t="s">
        <v>15351</v>
      </c>
      <c r="VHD1" t="s">
        <v>15352</v>
      </c>
      <c r="VHE1" t="s">
        <v>15353</v>
      </c>
      <c r="VHF1" t="s">
        <v>15354</v>
      </c>
      <c r="VHG1" t="s">
        <v>15355</v>
      </c>
      <c r="VHH1" t="s">
        <v>15356</v>
      </c>
      <c r="VHI1" t="s">
        <v>15357</v>
      </c>
      <c r="VHJ1" t="s">
        <v>15358</v>
      </c>
      <c r="VHK1" t="s">
        <v>15359</v>
      </c>
      <c r="VHL1" t="s">
        <v>15360</v>
      </c>
      <c r="VHM1" t="s">
        <v>15361</v>
      </c>
      <c r="VHN1" t="s">
        <v>15362</v>
      </c>
      <c r="VHO1" t="s">
        <v>15363</v>
      </c>
      <c r="VHP1" t="s">
        <v>15364</v>
      </c>
      <c r="VHQ1" t="s">
        <v>15365</v>
      </c>
      <c r="VHR1" t="s">
        <v>15366</v>
      </c>
      <c r="VHS1" t="s">
        <v>15367</v>
      </c>
      <c r="VHT1" t="s">
        <v>15368</v>
      </c>
      <c r="VHU1" t="s">
        <v>15369</v>
      </c>
      <c r="VHV1" t="s">
        <v>15370</v>
      </c>
      <c r="VHW1" t="s">
        <v>15371</v>
      </c>
      <c r="VHX1" t="s">
        <v>15372</v>
      </c>
      <c r="VHY1" t="s">
        <v>15373</v>
      </c>
      <c r="VHZ1" t="s">
        <v>15374</v>
      </c>
      <c r="VIA1" t="s">
        <v>15375</v>
      </c>
      <c r="VIB1" t="s">
        <v>15376</v>
      </c>
      <c r="VIC1" t="s">
        <v>15377</v>
      </c>
      <c r="VID1" t="s">
        <v>15378</v>
      </c>
      <c r="VIE1" t="s">
        <v>15379</v>
      </c>
      <c r="VIF1" t="s">
        <v>15380</v>
      </c>
      <c r="VIG1" t="s">
        <v>15381</v>
      </c>
      <c r="VIH1" t="s">
        <v>15382</v>
      </c>
      <c r="VII1" t="s">
        <v>15383</v>
      </c>
      <c r="VIJ1" t="s">
        <v>15384</v>
      </c>
      <c r="VIK1" t="s">
        <v>15385</v>
      </c>
      <c r="VIL1" t="s">
        <v>15386</v>
      </c>
      <c r="VIM1" t="s">
        <v>15387</v>
      </c>
      <c r="VIN1" t="s">
        <v>15388</v>
      </c>
      <c r="VIO1" t="s">
        <v>15389</v>
      </c>
      <c r="VIP1" t="s">
        <v>15390</v>
      </c>
      <c r="VIQ1" t="s">
        <v>15391</v>
      </c>
      <c r="VIR1" t="s">
        <v>15392</v>
      </c>
      <c r="VIS1" t="s">
        <v>15393</v>
      </c>
      <c r="VIT1" t="s">
        <v>15394</v>
      </c>
      <c r="VIU1" t="s">
        <v>15395</v>
      </c>
      <c r="VIV1" t="s">
        <v>15396</v>
      </c>
      <c r="VIW1" t="s">
        <v>15397</v>
      </c>
      <c r="VIX1" t="s">
        <v>15398</v>
      </c>
      <c r="VIY1" t="s">
        <v>15399</v>
      </c>
      <c r="VIZ1" t="s">
        <v>15400</v>
      </c>
      <c r="VJA1" t="s">
        <v>15401</v>
      </c>
      <c r="VJB1" t="s">
        <v>15402</v>
      </c>
      <c r="VJC1" t="s">
        <v>15403</v>
      </c>
      <c r="VJD1" t="s">
        <v>15404</v>
      </c>
      <c r="VJE1" t="s">
        <v>15405</v>
      </c>
      <c r="VJF1" t="s">
        <v>15406</v>
      </c>
      <c r="VJG1" t="s">
        <v>15407</v>
      </c>
      <c r="VJH1" t="s">
        <v>15408</v>
      </c>
      <c r="VJI1" t="s">
        <v>15409</v>
      </c>
      <c r="VJJ1" t="s">
        <v>15410</v>
      </c>
      <c r="VJK1" t="s">
        <v>15411</v>
      </c>
      <c r="VJL1" t="s">
        <v>15412</v>
      </c>
      <c r="VJM1" t="s">
        <v>15413</v>
      </c>
      <c r="VJN1" t="s">
        <v>15414</v>
      </c>
      <c r="VJO1" t="s">
        <v>15415</v>
      </c>
      <c r="VJP1" t="s">
        <v>15416</v>
      </c>
      <c r="VJQ1" t="s">
        <v>15417</v>
      </c>
      <c r="VJR1" t="s">
        <v>15418</v>
      </c>
      <c r="VJS1" t="s">
        <v>15419</v>
      </c>
      <c r="VJT1" t="s">
        <v>15420</v>
      </c>
      <c r="VJU1" t="s">
        <v>15421</v>
      </c>
      <c r="VJV1" t="s">
        <v>15422</v>
      </c>
      <c r="VJW1" t="s">
        <v>15423</v>
      </c>
      <c r="VJX1" t="s">
        <v>15424</v>
      </c>
      <c r="VJY1" t="s">
        <v>15425</v>
      </c>
      <c r="VJZ1" t="s">
        <v>15426</v>
      </c>
      <c r="VKA1" t="s">
        <v>15427</v>
      </c>
      <c r="VKB1" t="s">
        <v>15428</v>
      </c>
      <c r="VKC1" t="s">
        <v>15429</v>
      </c>
      <c r="VKD1" t="s">
        <v>15430</v>
      </c>
      <c r="VKE1" t="s">
        <v>15431</v>
      </c>
      <c r="VKF1" t="s">
        <v>15432</v>
      </c>
      <c r="VKG1" t="s">
        <v>15433</v>
      </c>
      <c r="VKH1" t="s">
        <v>15434</v>
      </c>
      <c r="VKI1" t="s">
        <v>15435</v>
      </c>
      <c r="VKJ1" t="s">
        <v>15436</v>
      </c>
      <c r="VKK1" t="s">
        <v>15437</v>
      </c>
      <c r="VKL1" t="s">
        <v>15438</v>
      </c>
      <c r="VKM1" t="s">
        <v>15439</v>
      </c>
      <c r="VKN1" t="s">
        <v>15440</v>
      </c>
      <c r="VKO1" t="s">
        <v>15441</v>
      </c>
      <c r="VKP1" t="s">
        <v>15442</v>
      </c>
      <c r="VKQ1" t="s">
        <v>15443</v>
      </c>
      <c r="VKR1" t="s">
        <v>15444</v>
      </c>
      <c r="VKS1" t="s">
        <v>15445</v>
      </c>
      <c r="VKT1" t="s">
        <v>15446</v>
      </c>
      <c r="VKU1" t="s">
        <v>15447</v>
      </c>
      <c r="VKV1" t="s">
        <v>15448</v>
      </c>
      <c r="VKW1" t="s">
        <v>15449</v>
      </c>
      <c r="VKX1" t="s">
        <v>15450</v>
      </c>
      <c r="VKY1" t="s">
        <v>15451</v>
      </c>
      <c r="VKZ1" t="s">
        <v>15452</v>
      </c>
      <c r="VLA1" t="s">
        <v>15453</v>
      </c>
      <c r="VLB1" t="s">
        <v>15454</v>
      </c>
      <c r="VLC1" t="s">
        <v>15455</v>
      </c>
      <c r="VLD1" t="s">
        <v>15456</v>
      </c>
      <c r="VLE1" t="s">
        <v>15457</v>
      </c>
      <c r="VLF1" t="s">
        <v>15458</v>
      </c>
      <c r="VLG1" t="s">
        <v>15459</v>
      </c>
      <c r="VLH1" t="s">
        <v>15460</v>
      </c>
      <c r="VLI1" t="s">
        <v>15461</v>
      </c>
      <c r="VLJ1" t="s">
        <v>15462</v>
      </c>
      <c r="VLK1" t="s">
        <v>15463</v>
      </c>
      <c r="VLL1" t="s">
        <v>15464</v>
      </c>
      <c r="VLM1" t="s">
        <v>15465</v>
      </c>
      <c r="VLN1" t="s">
        <v>15466</v>
      </c>
      <c r="VLO1" t="s">
        <v>15467</v>
      </c>
      <c r="VLP1" t="s">
        <v>15468</v>
      </c>
      <c r="VLQ1" t="s">
        <v>15469</v>
      </c>
      <c r="VLR1" t="s">
        <v>15470</v>
      </c>
      <c r="VLS1" t="s">
        <v>15471</v>
      </c>
      <c r="VLT1" t="s">
        <v>15472</v>
      </c>
      <c r="VLU1" t="s">
        <v>15473</v>
      </c>
      <c r="VLV1" t="s">
        <v>15474</v>
      </c>
      <c r="VLW1" t="s">
        <v>15475</v>
      </c>
      <c r="VLX1" t="s">
        <v>15476</v>
      </c>
      <c r="VLY1" t="s">
        <v>15477</v>
      </c>
      <c r="VLZ1" t="s">
        <v>15478</v>
      </c>
      <c r="VMA1" t="s">
        <v>15479</v>
      </c>
      <c r="VMB1" t="s">
        <v>15480</v>
      </c>
      <c r="VMC1" t="s">
        <v>15481</v>
      </c>
      <c r="VMD1" t="s">
        <v>15482</v>
      </c>
      <c r="VME1" t="s">
        <v>15483</v>
      </c>
      <c r="VMF1" t="s">
        <v>15484</v>
      </c>
      <c r="VMG1" t="s">
        <v>15485</v>
      </c>
      <c r="VMH1" t="s">
        <v>15486</v>
      </c>
      <c r="VMI1" t="s">
        <v>15487</v>
      </c>
      <c r="VMJ1" t="s">
        <v>15488</v>
      </c>
      <c r="VMK1" t="s">
        <v>15489</v>
      </c>
      <c r="VML1" t="s">
        <v>15490</v>
      </c>
      <c r="VMM1" t="s">
        <v>15491</v>
      </c>
      <c r="VMN1" t="s">
        <v>15492</v>
      </c>
      <c r="VMO1" t="s">
        <v>15493</v>
      </c>
      <c r="VMP1" t="s">
        <v>15494</v>
      </c>
      <c r="VMQ1" t="s">
        <v>15495</v>
      </c>
      <c r="VMR1" t="s">
        <v>15496</v>
      </c>
      <c r="VMS1" t="s">
        <v>15497</v>
      </c>
      <c r="VMT1" t="s">
        <v>15498</v>
      </c>
      <c r="VMU1" t="s">
        <v>15499</v>
      </c>
      <c r="VMV1" t="s">
        <v>15500</v>
      </c>
      <c r="VMW1" t="s">
        <v>15501</v>
      </c>
      <c r="VMX1" t="s">
        <v>15502</v>
      </c>
      <c r="VMY1" t="s">
        <v>15503</v>
      </c>
      <c r="VMZ1" t="s">
        <v>15504</v>
      </c>
      <c r="VNA1" t="s">
        <v>15505</v>
      </c>
      <c r="VNB1" t="s">
        <v>15506</v>
      </c>
      <c r="VNC1" t="s">
        <v>15507</v>
      </c>
      <c r="VND1" t="s">
        <v>15508</v>
      </c>
      <c r="VNE1" t="s">
        <v>15509</v>
      </c>
      <c r="VNF1" t="s">
        <v>15510</v>
      </c>
      <c r="VNG1" t="s">
        <v>15511</v>
      </c>
      <c r="VNH1" t="s">
        <v>15512</v>
      </c>
      <c r="VNI1" t="s">
        <v>15513</v>
      </c>
      <c r="VNJ1" t="s">
        <v>15514</v>
      </c>
      <c r="VNK1" t="s">
        <v>15515</v>
      </c>
      <c r="VNL1" t="s">
        <v>15516</v>
      </c>
      <c r="VNM1" t="s">
        <v>15517</v>
      </c>
      <c r="VNN1" t="s">
        <v>15518</v>
      </c>
      <c r="VNO1" t="s">
        <v>15519</v>
      </c>
      <c r="VNP1" t="s">
        <v>15520</v>
      </c>
      <c r="VNQ1" t="s">
        <v>15521</v>
      </c>
      <c r="VNR1" t="s">
        <v>15522</v>
      </c>
      <c r="VNS1" t="s">
        <v>15523</v>
      </c>
      <c r="VNT1" t="s">
        <v>15524</v>
      </c>
      <c r="VNU1" t="s">
        <v>15525</v>
      </c>
      <c r="VNV1" t="s">
        <v>15526</v>
      </c>
      <c r="VNW1" t="s">
        <v>15527</v>
      </c>
      <c r="VNX1" t="s">
        <v>15528</v>
      </c>
      <c r="VNY1" t="s">
        <v>15529</v>
      </c>
      <c r="VNZ1" t="s">
        <v>15530</v>
      </c>
      <c r="VOA1" t="s">
        <v>15531</v>
      </c>
      <c r="VOB1" t="s">
        <v>15532</v>
      </c>
      <c r="VOC1" t="s">
        <v>15533</v>
      </c>
      <c r="VOD1" t="s">
        <v>15534</v>
      </c>
      <c r="VOE1" t="s">
        <v>15535</v>
      </c>
      <c r="VOF1" t="s">
        <v>15536</v>
      </c>
      <c r="VOG1" t="s">
        <v>15537</v>
      </c>
      <c r="VOH1" t="s">
        <v>15538</v>
      </c>
      <c r="VOI1" t="s">
        <v>15539</v>
      </c>
      <c r="VOJ1" t="s">
        <v>15540</v>
      </c>
      <c r="VOK1" t="s">
        <v>15541</v>
      </c>
      <c r="VOL1" t="s">
        <v>15542</v>
      </c>
      <c r="VOM1" t="s">
        <v>15543</v>
      </c>
      <c r="VON1" t="s">
        <v>15544</v>
      </c>
      <c r="VOO1" t="s">
        <v>15545</v>
      </c>
      <c r="VOP1" t="s">
        <v>15546</v>
      </c>
      <c r="VOQ1" t="s">
        <v>15547</v>
      </c>
      <c r="VOR1" t="s">
        <v>15548</v>
      </c>
      <c r="VOS1" t="s">
        <v>15549</v>
      </c>
      <c r="VOT1" t="s">
        <v>15550</v>
      </c>
      <c r="VOU1" t="s">
        <v>15551</v>
      </c>
      <c r="VOV1" t="s">
        <v>15552</v>
      </c>
      <c r="VOW1" t="s">
        <v>15553</v>
      </c>
      <c r="VOX1" t="s">
        <v>15554</v>
      </c>
      <c r="VOY1" t="s">
        <v>15555</v>
      </c>
      <c r="VOZ1" t="s">
        <v>15556</v>
      </c>
      <c r="VPA1" t="s">
        <v>15557</v>
      </c>
      <c r="VPB1" t="s">
        <v>15558</v>
      </c>
      <c r="VPC1" t="s">
        <v>15559</v>
      </c>
      <c r="VPD1" t="s">
        <v>15560</v>
      </c>
      <c r="VPE1" t="s">
        <v>15561</v>
      </c>
      <c r="VPF1" t="s">
        <v>15562</v>
      </c>
      <c r="VPG1" t="s">
        <v>15563</v>
      </c>
      <c r="VPH1" t="s">
        <v>15564</v>
      </c>
      <c r="VPI1" t="s">
        <v>15565</v>
      </c>
      <c r="VPJ1" t="s">
        <v>15566</v>
      </c>
      <c r="VPK1" t="s">
        <v>15567</v>
      </c>
      <c r="VPL1" t="s">
        <v>15568</v>
      </c>
      <c r="VPM1" t="s">
        <v>15569</v>
      </c>
      <c r="VPN1" t="s">
        <v>15570</v>
      </c>
      <c r="VPO1" t="s">
        <v>15571</v>
      </c>
      <c r="VPP1" t="s">
        <v>15572</v>
      </c>
      <c r="VPQ1" t="s">
        <v>15573</v>
      </c>
      <c r="VPR1" t="s">
        <v>15574</v>
      </c>
      <c r="VPS1" t="s">
        <v>15575</v>
      </c>
      <c r="VPT1" t="s">
        <v>15576</v>
      </c>
      <c r="VPU1" t="s">
        <v>15577</v>
      </c>
      <c r="VPV1" t="s">
        <v>15578</v>
      </c>
      <c r="VPW1" t="s">
        <v>15579</v>
      </c>
      <c r="VPX1" t="s">
        <v>15580</v>
      </c>
      <c r="VPY1" t="s">
        <v>15581</v>
      </c>
      <c r="VPZ1" t="s">
        <v>15582</v>
      </c>
      <c r="VQA1" t="s">
        <v>15583</v>
      </c>
      <c r="VQB1" t="s">
        <v>15584</v>
      </c>
      <c r="VQC1" t="s">
        <v>15585</v>
      </c>
      <c r="VQD1" t="s">
        <v>15586</v>
      </c>
      <c r="VQE1" t="s">
        <v>15587</v>
      </c>
      <c r="VQF1" t="s">
        <v>15588</v>
      </c>
      <c r="VQG1" t="s">
        <v>15589</v>
      </c>
      <c r="VQH1" t="s">
        <v>15590</v>
      </c>
      <c r="VQI1" t="s">
        <v>15591</v>
      </c>
      <c r="VQJ1" t="s">
        <v>15592</v>
      </c>
      <c r="VQK1" t="s">
        <v>15593</v>
      </c>
      <c r="VQL1" t="s">
        <v>15594</v>
      </c>
      <c r="VQM1" t="s">
        <v>15595</v>
      </c>
      <c r="VQN1" t="s">
        <v>15596</v>
      </c>
      <c r="VQO1" t="s">
        <v>15597</v>
      </c>
      <c r="VQP1" t="s">
        <v>15598</v>
      </c>
      <c r="VQQ1" t="s">
        <v>15599</v>
      </c>
      <c r="VQR1" t="s">
        <v>15600</v>
      </c>
      <c r="VQS1" t="s">
        <v>15601</v>
      </c>
      <c r="VQT1" t="s">
        <v>15602</v>
      </c>
      <c r="VQU1" t="s">
        <v>15603</v>
      </c>
      <c r="VQV1" t="s">
        <v>15604</v>
      </c>
      <c r="VQW1" t="s">
        <v>15605</v>
      </c>
      <c r="VQX1" t="s">
        <v>15606</v>
      </c>
      <c r="VQY1" t="s">
        <v>15607</v>
      </c>
      <c r="VQZ1" t="s">
        <v>15608</v>
      </c>
      <c r="VRA1" t="s">
        <v>15609</v>
      </c>
      <c r="VRB1" t="s">
        <v>15610</v>
      </c>
      <c r="VRC1" t="s">
        <v>15611</v>
      </c>
      <c r="VRD1" t="s">
        <v>15612</v>
      </c>
      <c r="VRE1" t="s">
        <v>15613</v>
      </c>
      <c r="VRF1" t="s">
        <v>15614</v>
      </c>
      <c r="VRG1" t="s">
        <v>15615</v>
      </c>
      <c r="VRH1" t="s">
        <v>15616</v>
      </c>
      <c r="VRI1" t="s">
        <v>15617</v>
      </c>
      <c r="VRJ1" t="s">
        <v>15618</v>
      </c>
      <c r="VRK1" t="s">
        <v>15619</v>
      </c>
      <c r="VRL1" t="s">
        <v>15620</v>
      </c>
      <c r="VRM1" t="s">
        <v>15621</v>
      </c>
      <c r="VRN1" t="s">
        <v>15622</v>
      </c>
      <c r="VRO1" t="s">
        <v>15623</v>
      </c>
      <c r="VRP1" t="s">
        <v>15624</v>
      </c>
      <c r="VRQ1" t="s">
        <v>15625</v>
      </c>
      <c r="VRR1" t="s">
        <v>15626</v>
      </c>
      <c r="VRS1" t="s">
        <v>15627</v>
      </c>
      <c r="VRT1" t="s">
        <v>15628</v>
      </c>
      <c r="VRU1" t="s">
        <v>15629</v>
      </c>
      <c r="VRV1" t="s">
        <v>15630</v>
      </c>
      <c r="VRW1" t="s">
        <v>15631</v>
      </c>
      <c r="VRX1" t="s">
        <v>15632</v>
      </c>
      <c r="VRY1" t="s">
        <v>15633</v>
      </c>
      <c r="VRZ1" t="s">
        <v>15634</v>
      </c>
      <c r="VSA1" t="s">
        <v>15635</v>
      </c>
      <c r="VSB1" t="s">
        <v>15636</v>
      </c>
      <c r="VSC1" t="s">
        <v>15637</v>
      </c>
      <c r="VSD1" t="s">
        <v>15638</v>
      </c>
      <c r="VSE1" t="s">
        <v>15639</v>
      </c>
      <c r="VSF1" t="s">
        <v>15640</v>
      </c>
      <c r="VSG1" t="s">
        <v>15641</v>
      </c>
      <c r="VSH1" t="s">
        <v>15642</v>
      </c>
      <c r="VSI1" t="s">
        <v>15643</v>
      </c>
      <c r="VSJ1" t="s">
        <v>15644</v>
      </c>
      <c r="VSK1" t="s">
        <v>15645</v>
      </c>
      <c r="VSL1" t="s">
        <v>15646</v>
      </c>
      <c r="VSM1" t="s">
        <v>15647</v>
      </c>
      <c r="VSN1" t="s">
        <v>15648</v>
      </c>
      <c r="VSO1" t="s">
        <v>15649</v>
      </c>
      <c r="VSP1" t="s">
        <v>15650</v>
      </c>
      <c r="VSQ1" t="s">
        <v>15651</v>
      </c>
      <c r="VSR1" t="s">
        <v>15652</v>
      </c>
      <c r="VSS1" t="s">
        <v>15653</v>
      </c>
      <c r="VST1" t="s">
        <v>15654</v>
      </c>
      <c r="VSU1" t="s">
        <v>15655</v>
      </c>
      <c r="VSV1" t="s">
        <v>15656</v>
      </c>
      <c r="VSW1" t="s">
        <v>15657</v>
      </c>
      <c r="VSX1" t="s">
        <v>15658</v>
      </c>
      <c r="VSY1" t="s">
        <v>15659</v>
      </c>
      <c r="VSZ1" t="s">
        <v>15660</v>
      </c>
      <c r="VTA1" t="s">
        <v>15661</v>
      </c>
      <c r="VTB1" t="s">
        <v>15662</v>
      </c>
      <c r="VTC1" t="s">
        <v>15663</v>
      </c>
      <c r="VTD1" t="s">
        <v>15664</v>
      </c>
      <c r="VTE1" t="s">
        <v>15665</v>
      </c>
      <c r="VTF1" t="s">
        <v>15666</v>
      </c>
      <c r="VTG1" t="s">
        <v>15667</v>
      </c>
      <c r="VTH1" t="s">
        <v>15668</v>
      </c>
      <c r="VTI1" t="s">
        <v>15669</v>
      </c>
      <c r="VTJ1" t="s">
        <v>15670</v>
      </c>
      <c r="VTK1" t="s">
        <v>15671</v>
      </c>
      <c r="VTL1" t="s">
        <v>15672</v>
      </c>
      <c r="VTM1" t="s">
        <v>15673</v>
      </c>
      <c r="VTN1" t="s">
        <v>15674</v>
      </c>
      <c r="VTO1" t="s">
        <v>15675</v>
      </c>
      <c r="VTP1" t="s">
        <v>15676</v>
      </c>
      <c r="VTQ1" t="s">
        <v>15677</v>
      </c>
      <c r="VTR1" t="s">
        <v>15678</v>
      </c>
      <c r="VTS1" t="s">
        <v>15679</v>
      </c>
      <c r="VTT1" t="s">
        <v>15680</v>
      </c>
      <c r="VTU1" t="s">
        <v>15681</v>
      </c>
      <c r="VTV1" t="s">
        <v>15682</v>
      </c>
      <c r="VTW1" t="s">
        <v>15683</v>
      </c>
      <c r="VTX1" t="s">
        <v>15684</v>
      </c>
      <c r="VTY1" t="s">
        <v>15685</v>
      </c>
      <c r="VTZ1" t="s">
        <v>15686</v>
      </c>
      <c r="VUA1" t="s">
        <v>15687</v>
      </c>
      <c r="VUB1" t="s">
        <v>15688</v>
      </c>
      <c r="VUC1" t="s">
        <v>15689</v>
      </c>
      <c r="VUD1" t="s">
        <v>15690</v>
      </c>
      <c r="VUE1" t="s">
        <v>15691</v>
      </c>
      <c r="VUF1" t="s">
        <v>15692</v>
      </c>
      <c r="VUG1" t="s">
        <v>15693</v>
      </c>
      <c r="VUH1" t="s">
        <v>15694</v>
      </c>
      <c r="VUI1" t="s">
        <v>15695</v>
      </c>
      <c r="VUJ1" t="s">
        <v>15696</v>
      </c>
      <c r="VUK1" t="s">
        <v>15697</v>
      </c>
      <c r="VUL1" t="s">
        <v>15698</v>
      </c>
      <c r="VUM1" t="s">
        <v>15699</v>
      </c>
      <c r="VUN1" t="s">
        <v>15700</v>
      </c>
      <c r="VUO1" t="s">
        <v>15701</v>
      </c>
      <c r="VUP1" t="s">
        <v>15702</v>
      </c>
      <c r="VUQ1" t="s">
        <v>15703</v>
      </c>
      <c r="VUR1" t="s">
        <v>15704</v>
      </c>
      <c r="VUS1" t="s">
        <v>15705</v>
      </c>
      <c r="VUT1" t="s">
        <v>15706</v>
      </c>
      <c r="VUU1" t="s">
        <v>15707</v>
      </c>
      <c r="VUV1" t="s">
        <v>15708</v>
      </c>
      <c r="VUW1" t="s">
        <v>15709</v>
      </c>
      <c r="VUX1" t="s">
        <v>15710</v>
      </c>
      <c r="VUY1" t="s">
        <v>15711</v>
      </c>
      <c r="VUZ1" t="s">
        <v>15712</v>
      </c>
      <c r="VVA1" t="s">
        <v>15713</v>
      </c>
      <c r="VVB1" t="s">
        <v>15714</v>
      </c>
      <c r="VVC1" t="s">
        <v>15715</v>
      </c>
      <c r="VVD1" t="s">
        <v>15716</v>
      </c>
      <c r="VVE1" t="s">
        <v>15717</v>
      </c>
      <c r="VVF1" t="s">
        <v>15718</v>
      </c>
      <c r="VVG1" t="s">
        <v>15719</v>
      </c>
      <c r="VVH1" t="s">
        <v>15720</v>
      </c>
      <c r="VVI1" t="s">
        <v>15721</v>
      </c>
      <c r="VVJ1" t="s">
        <v>15722</v>
      </c>
      <c r="VVK1" t="s">
        <v>15723</v>
      </c>
      <c r="VVL1" t="s">
        <v>15724</v>
      </c>
      <c r="VVM1" t="s">
        <v>15725</v>
      </c>
      <c r="VVN1" t="s">
        <v>15726</v>
      </c>
      <c r="VVO1" t="s">
        <v>15727</v>
      </c>
      <c r="VVP1" t="s">
        <v>15728</v>
      </c>
      <c r="VVQ1" t="s">
        <v>15729</v>
      </c>
      <c r="VVR1" t="s">
        <v>15730</v>
      </c>
      <c r="VVS1" t="s">
        <v>15731</v>
      </c>
      <c r="VVT1" t="s">
        <v>15732</v>
      </c>
      <c r="VVU1" t="s">
        <v>15733</v>
      </c>
      <c r="VVV1" t="s">
        <v>15734</v>
      </c>
      <c r="VVW1" t="s">
        <v>15735</v>
      </c>
      <c r="VVX1" t="s">
        <v>15736</v>
      </c>
      <c r="VVY1" t="s">
        <v>15737</v>
      </c>
      <c r="VVZ1" t="s">
        <v>15738</v>
      </c>
      <c r="VWA1" t="s">
        <v>15739</v>
      </c>
      <c r="VWB1" t="s">
        <v>15740</v>
      </c>
      <c r="VWC1" t="s">
        <v>15741</v>
      </c>
      <c r="VWD1" t="s">
        <v>15742</v>
      </c>
      <c r="VWE1" t="s">
        <v>15743</v>
      </c>
      <c r="VWF1" t="s">
        <v>15744</v>
      </c>
      <c r="VWG1" t="s">
        <v>15745</v>
      </c>
      <c r="VWH1" t="s">
        <v>15746</v>
      </c>
      <c r="VWI1" t="s">
        <v>15747</v>
      </c>
      <c r="VWJ1" t="s">
        <v>15748</v>
      </c>
      <c r="VWK1" t="s">
        <v>15749</v>
      </c>
      <c r="VWL1" t="s">
        <v>15750</v>
      </c>
      <c r="VWM1" t="s">
        <v>15751</v>
      </c>
      <c r="VWN1" t="s">
        <v>15752</v>
      </c>
      <c r="VWO1" t="s">
        <v>15753</v>
      </c>
      <c r="VWP1" t="s">
        <v>15754</v>
      </c>
      <c r="VWQ1" t="s">
        <v>15755</v>
      </c>
      <c r="VWR1" t="s">
        <v>15756</v>
      </c>
      <c r="VWS1" t="s">
        <v>15757</v>
      </c>
      <c r="VWT1" t="s">
        <v>15758</v>
      </c>
      <c r="VWU1" t="s">
        <v>15759</v>
      </c>
      <c r="VWV1" t="s">
        <v>15760</v>
      </c>
      <c r="VWW1" t="s">
        <v>15761</v>
      </c>
      <c r="VWX1" t="s">
        <v>15762</v>
      </c>
      <c r="VWY1" t="s">
        <v>15763</v>
      </c>
      <c r="VWZ1" t="s">
        <v>15764</v>
      </c>
      <c r="VXA1" t="s">
        <v>15765</v>
      </c>
      <c r="VXB1" t="s">
        <v>15766</v>
      </c>
      <c r="VXC1" t="s">
        <v>15767</v>
      </c>
      <c r="VXD1" t="s">
        <v>15768</v>
      </c>
      <c r="VXE1" t="s">
        <v>15769</v>
      </c>
      <c r="VXF1" t="s">
        <v>15770</v>
      </c>
      <c r="VXG1" t="s">
        <v>15771</v>
      </c>
      <c r="VXH1" t="s">
        <v>15772</v>
      </c>
      <c r="VXI1" t="s">
        <v>15773</v>
      </c>
      <c r="VXJ1" t="s">
        <v>15774</v>
      </c>
      <c r="VXK1" t="s">
        <v>15775</v>
      </c>
      <c r="VXL1" t="s">
        <v>15776</v>
      </c>
      <c r="VXM1" t="s">
        <v>15777</v>
      </c>
      <c r="VXN1" t="s">
        <v>15778</v>
      </c>
      <c r="VXO1" t="s">
        <v>15779</v>
      </c>
      <c r="VXP1" t="s">
        <v>15780</v>
      </c>
      <c r="VXQ1" t="s">
        <v>15781</v>
      </c>
      <c r="VXR1" t="s">
        <v>15782</v>
      </c>
      <c r="VXS1" t="s">
        <v>15783</v>
      </c>
      <c r="VXT1" t="s">
        <v>15784</v>
      </c>
      <c r="VXU1" t="s">
        <v>15785</v>
      </c>
      <c r="VXV1" t="s">
        <v>15786</v>
      </c>
      <c r="VXW1" t="s">
        <v>15787</v>
      </c>
      <c r="VXX1" t="s">
        <v>15788</v>
      </c>
      <c r="VXY1" t="s">
        <v>15789</v>
      </c>
      <c r="VXZ1" t="s">
        <v>15790</v>
      </c>
      <c r="VYA1" t="s">
        <v>15791</v>
      </c>
      <c r="VYB1" t="s">
        <v>15792</v>
      </c>
      <c r="VYC1" t="s">
        <v>15793</v>
      </c>
      <c r="VYD1" t="s">
        <v>15794</v>
      </c>
      <c r="VYE1" t="s">
        <v>15795</v>
      </c>
      <c r="VYF1" t="s">
        <v>15796</v>
      </c>
      <c r="VYG1" t="s">
        <v>15797</v>
      </c>
      <c r="VYH1" t="s">
        <v>15798</v>
      </c>
      <c r="VYI1" t="s">
        <v>15799</v>
      </c>
      <c r="VYJ1" t="s">
        <v>15800</v>
      </c>
      <c r="VYK1" t="s">
        <v>15801</v>
      </c>
      <c r="VYL1" t="s">
        <v>15802</v>
      </c>
      <c r="VYM1" t="s">
        <v>15803</v>
      </c>
      <c r="VYN1" t="s">
        <v>15804</v>
      </c>
      <c r="VYO1" t="s">
        <v>15805</v>
      </c>
      <c r="VYP1" t="s">
        <v>15806</v>
      </c>
      <c r="VYQ1" t="s">
        <v>15807</v>
      </c>
      <c r="VYR1" t="s">
        <v>15808</v>
      </c>
      <c r="VYS1" t="s">
        <v>15809</v>
      </c>
      <c r="VYT1" t="s">
        <v>15810</v>
      </c>
      <c r="VYU1" t="s">
        <v>15811</v>
      </c>
      <c r="VYV1" t="s">
        <v>15812</v>
      </c>
      <c r="VYW1" t="s">
        <v>15813</v>
      </c>
      <c r="VYX1" t="s">
        <v>15814</v>
      </c>
      <c r="VYY1" t="s">
        <v>15815</v>
      </c>
      <c r="VYZ1" t="s">
        <v>15816</v>
      </c>
      <c r="VZA1" t="s">
        <v>15817</v>
      </c>
      <c r="VZB1" t="s">
        <v>15818</v>
      </c>
      <c r="VZC1" t="s">
        <v>15819</v>
      </c>
      <c r="VZD1" t="s">
        <v>15820</v>
      </c>
      <c r="VZE1" t="s">
        <v>15821</v>
      </c>
      <c r="VZF1" t="s">
        <v>15822</v>
      </c>
      <c r="VZG1" t="s">
        <v>15823</v>
      </c>
      <c r="VZH1" t="s">
        <v>15824</v>
      </c>
      <c r="VZI1" t="s">
        <v>15825</v>
      </c>
      <c r="VZJ1" t="s">
        <v>15826</v>
      </c>
      <c r="VZK1" t="s">
        <v>15827</v>
      </c>
      <c r="VZL1" t="s">
        <v>15828</v>
      </c>
      <c r="VZM1" t="s">
        <v>15829</v>
      </c>
      <c r="VZN1" t="s">
        <v>15830</v>
      </c>
      <c r="VZO1" t="s">
        <v>15831</v>
      </c>
      <c r="VZP1" t="s">
        <v>15832</v>
      </c>
      <c r="VZQ1" t="s">
        <v>15833</v>
      </c>
      <c r="VZR1" t="s">
        <v>15834</v>
      </c>
      <c r="VZS1" t="s">
        <v>15835</v>
      </c>
      <c r="VZT1" t="s">
        <v>15836</v>
      </c>
      <c r="VZU1" t="s">
        <v>15837</v>
      </c>
      <c r="VZV1" t="s">
        <v>15838</v>
      </c>
      <c r="VZW1" t="s">
        <v>15839</v>
      </c>
      <c r="VZX1" t="s">
        <v>15840</v>
      </c>
      <c r="VZY1" t="s">
        <v>15841</v>
      </c>
      <c r="VZZ1" t="s">
        <v>15842</v>
      </c>
      <c r="WAA1" t="s">
        <v>15843</v>
      </c>
      <c r="WAB1" t="s">
        <v>15844</v>
      </c>
      <c r="WAC1" t="s">
        <v>15845</v>
      </c>
      <c r="WAD1" t="s">
        <v>15846</v>
      </c>
      <c r="WAE1" t="s">
        <v>15847</v>
      </c>
      <c r="WAF1" t="s">
        <v>15848</v>
      </c>
      <c r="WAG1" t="s">
        <v>15849</v>
      </c>
      <c r="WAH1" t="s">
        <v>15850</v>
      </c>
      <c r="WAI1" t="s">
        <v>15851</v>
      </c>
      <c r="WAJ1" t="s">
        <v>15852</v>
      </c>
      <c r="WAK1" t="s">
        <v>15853</v>
      </c>
      <c r="WAL1" t="s">
        <v>15854</v>
      </c>
      <c r="WAM1" t="s">
        <v>15855</v>
      </c>
      <c r="WAN1" t="s">
        <v>15856</v>
      </c>
      <c r="WAO1" t="s">
        <v>15857</v>
      </c>
      <c r="WAP1" t="s">
        <v>15858</v>
      </c>
      <c r="WAQ1" t="s">
        <v>15859</v>
      </c>
      <c r="WAR1" t="s">
        <v>15860</v>
      </c>
      <c r="WAS1" t="s">
        <v>15861</v>
      </c>
      <c r="WAT1" t="s">
        <v>15862</v>
      </c>
      <c r="WAU1" t="s">
        <v>15863</v>
      </c>
      <c r="WAV1" t="s">
        <v>15864</v>
      </c>
      <c r="WAW1" t="s">
        <v>15865</v>
      </c>
      <c r="WAX1" t="s">
        <v>15866</v>
      </c>
      <c r="WAY1" t="s">
        <v>15867</v>
      </c>
      <c r="WAZ1" t="s">
        <v>15868</v>
      </c>
      <c r="WBA1" t="s">
        <v>15869</v>
      </c>
      <c r="WBB1" t="s">
        <v>15870</v>
      </c>
      <c r="WBC1" t="s">
        <v>15871</v>
      </c>
      <c r="WBD1" t="s">
        <v>15872</v>
      </c>
      <c r="WBE1" t="s">
        <v>15873</v>
      </c>
      <c r="WBF1" t="s">
        <v>15874</v>
      </c>
      <c r="WBG1" t="s">
        <v>15875</v>
      </c>
      <c r="WBH1" t="s">
        <v>15876</v>
      </c>
      <c r="WBI1" t="s">
        <v>15877</v>
      </c>
      <c r="WBJ1" t="s">
        <v>15878</v>
      </c>
      <c r="WBK1" t="s">
        <v>15879</v>
      </c>
      <c r="WBL1" t="s">
        <v>15880</v>
      </c>
      <c r="WBM1" t="s">
        <v>15881</v>
      </c>
      <c r="WBN1" t="s">
        <v>15882</v>
      </c>
      <c r="WBO1" t="s">
        <v>15883</v>
      </c>
      <c r="WBP1" t="s">
        <v>15884</v>
      </c>
      <c r="WBQ1" t="s">
        <v>15885</v>
      </c>
      <c r="WBR1" t="s">
        <v>15886</v>
      </c>
      <c r="WBS1" t="s">
        <v>15887</v>
      </c>
      <c r="WBT1" t="s">
        <v>15888</v>
      </c>
      <c r="WBU1" t="s">
        <v>15889</v>
      </c>
      <c r="WBV1" t="s">
        <v>15890</v>
      </c>
      <c r="WBW1" t="s">
        <v>15891</v>
      </c>
      <c r="WBX1" t="s">
        <v>15892</v>
      </c>
      <c r="WBY1" t="s">
        <v>15893</v>
      </c>
      <c r="WBZ1" t="s">
        <v>15894</v>
      </c>
      <c r="WCA1" t="s">
        <v>15895</v>
      </c>
      <c r="WCB1" t="s">
        <v>15896</v>
      </c>
      <c r="WCC1" t="s">
        <v>15897</v>
      </c>
      <c r="WCD1" t="s">
        <v>15898</v>
      </c>
      <c r="WCE1" t="s">
        <v>15899</v>
      </c>
      <c r="WCF1" t="s">
        <v>15900</v>
      </c>
      <c r="WCG1" t="s">
        <v>15901</v>
      </c>
      <c r="WCH1" t="s">
        <v>15902</v>
      </c>
      <c r="WCI1" t="s">
        <v>15903</v>
      </c>
      <c r="WCJ1" t="s">
        <v>15904</v>
      </c>
      <c r="WCK1" t="s">
        <v>15905</v>
      </c>
      <c r="WCL1" t="s">
        <v>15906</v>
      </c>
      <c r="WCM1" t="s">
        <v>15907</v>
      </c>
      <c r="WCN1" t="s">
        <v>15908</v>
      </c>
      <c r="WCO1" t="s">
        <v>15909</v>
      </c>
      <c r="WCP1" t="s">
        <v>15910</v>
      </c>
      <c r="WCQ1" t="s">
        <v>15911</v>
      </c>
      <c r="WCR1" t="s">
        <v>15912</v>
      </c>
      <c r="WCS1" t="s">
        <v>15913</v>
      </c>
      <c r="WCT1" t="s">
        <v>15914</v>
      </c>
      <c r="WCU1" t="s">
        <v>15915</v>
      </c>
      <c r="WCV1" t="s">
        <v>15916</v>
      </c>
      <c r="WCW1" t="s">
        <v>15917</v>
      </c>
      <c r="WCX1" t="s">
        <v>15918</v>
      </c>
      <c r="WCY1" t="s">
        <v>15919</v>
      </c>
      <c r="WCZ1" t="s">
        <v>15920</v>
      </c>
      <c r="WDA1" t="s">
        <v>15921</v>
      </c>
      <c r="WDB1" t="s">
        <v>15922</v>
      </c>
      <c r="WDC1" t="s">
        <v>15923</v>
      </c>
      <c r="WDD1" t="s">
        <v>15924</v>
      </c>
      <c r="WDE1" t="s">
        <v>15925</v>
      </c>
      <c r="WDF1" t="s">
        <v>15926</v>
      </c>
      <c r="WDG1" t="s">
        <v>15927</v>
      </c>
      <c r="WDH1" t="s">
        <v>15928</v>
      </c>
      <c r="WDI1" t="s">
        <v>15929</v>
      </c>
      <c r="WDJ1" t="s">
        <v>15930</v>
      </c>
      <c r="WDK1" t="s">
        <v>15931</v>
      </c>
      <c r="WDL1" t="s">
        <v>15932</v>
      </c>
      <c r="WDM1" t="s">
        <v>15933</v>
      </c>
      <c r="WDN1" t="s">
        <v>15934</v>
      </c>
      <c r="WDO1" t="s">
        <v>15935</v>
      </c>
      <c r="WDP1" t="s">
        <v>15936</v>
      </c>
      <c r="WDQ1" t="s">
        <v>15937</v>
      </c>
      <c r="WDR1" t="s">
        <v>15938</v>
      </c>
      <c r="WDS1" t="s">
        <v>15939</v>
      </c>
      <c r="WDT1" t="s">
        <v>15940</v>
      </c>
      <c r="WDU1" t="s">
        <v>15941</v>
      </c>
      <c r="WDV1" t="s">
        <v>15942</v>
      </c>
      <c r="WDW1" t="s">
        <v>15943</v>
      </c>
      <c r="WDX1" t="s">
        <v>15944</v>
      </c>
      <c r="WDY1" t="s">
        <v>15945</v>
      </c>
      <c r="WDZ1" t="s">
        <v>15946</v>
      </c>
      <c r="WEA1" t="s">
        <v>15947</v>
      </c>
      <c r="WEB1" t="s">
        <v>15948</v>
      </c>
      <c r="WEC1" t="s">
        <v>15949</v>
      </c>
      <c r="WED1" t="s">
        <v>15950</v>
      </c>
      <c r="WEE1" t="s">
        <v>15951</v>
      </c>
      <c r="WEF1" t="s">
        <v>15952</v>
      </c>
      <c r="WEG1" t="s">
        <v>15953</v>
      </c>
      <c r="WEH1" t="s">
        <v>15954</v>
      </c>
      <c r="WEI1" t="s">
        <v>15955</v>
      </c>
      <c r="WEJ1" t="s">
        <v>15956</v>
      </c>
      <c r="WEK1" t="s">
        <v>15957</v>
      </c>
      <c r="WEL1" t="s">
        <v>15958</v>
      </c>
      <c r="WEM1" t="s">
        <v>15959</v>
      </c>
      <c r="WEN1" t="s">
        <v>15960</v>
      </c>
      <c r="WEO1" t="s">
        <v>15961</v>
      </c>
      <c r="WEP1" t="s">
        <v>15962</v>
      </c>
      <c r="WEQ1" t="s">
        <v>15963</v>
      </c>
      <c r="WER1" t="s">
        <v>15964</v>
      </c>
      <c r="WES1" t="s">
        <v>15965</v>
      </c>
      <c r="WET1" t="s">
        <v>15966</v>
      </c>
      <c r="WEU1" t="s">
        <v>15967</v>
      </c>
      <c r="WEV1" t="s">
        <v>15968</v>
      </c>
      <c r="WEW1" t="s">
        <v>15969</v>
      </c>
      <c r="WEX1" t="s">
        <v>15970</v>
      </c>
      <c r="WEY1" t="s">
        <v>15971</v>
      </c>
      <c r="WEZ1" t="s">
        <v>15972</v>
      </c>
      <c r="WFA1" t="s">
        <v>15973</v>
      </c>
      <c r="WFB1" t="s">
        <v>15974</v>
      </c>
      <c r="WFC1" t="s">
        <v>15975</v>
      </c>
      <c r="WFD1" t="s">
        <v>15976</v>
      </c>
      <c r="WFE1" t="s">
        <v>15977</v>
      </c>
      <c r="WFF1" t="s">
        <v>15978</v>
      </c>
      <c r="WFG1" t="s">
        <v>15979</v>
      </c>
      <c r="WFH1" t="s">
        <v>15980</v>
      </c>
      <c r="WFI1" t="s">
        <v>15981</v>
      </c>
      <c r="WFJ1" t="s">
        <v>15982</v>
      </c>
      <c r="WFK1" t="s">
        <v>15983</v>
      </c>
      <c r="WFL1" t="s">
        <v>15984</v>
      </c>
      <c r="WFM1" t="s">
        <v>15985</v>
      </c>
      <c r="WFN1" t="s">
        <v>15986</v>
      </c>
      <c r="WFO1" t="s">
        <v>15987</v>
      </c>
      <c r="WFP1" t="s">
        <v>15988</v>
      </c>
      <c r="WFQ1" t="s">
        <v>15989</v>
      </c>
      <c r="WFR1" t="s">
        <v>15990</v>
      </c>
      <c r="WFS1" t="s">
        <v>15991</v>
      </c>
      <c r="WFT1" t="s">
        <v>15992</v>
      </c>
      <c r="WFU1" t="s">
        <v>15993</v>
      </c>
      <c r="WFV1" t="s">
        <v>15994</v>
      </c>
      <c r="WFW1" t="s">
        <v>15995</v>
      </c>
      <c r="WFX1" t="s">
        <v>15996</v>
      </c>
      <c r="WFY1" t="s">
        <v>15997</v>
      </c>
      <c r="WFZ1" t="s">
        <v>15998</v>
      </c>
      <c r="WGA1" t="s">
        <v>15999</v>
      </c>
      <c r="WGB1" t="s">
        <v>16000</v>
      </c>
      <c r="WGC1" t="s">
        <v>16001</v>
      </c>
      <c r="WGD1" t="s">
        <v>16002</v>
      </c>
      <c r="WGE1" t="s">
        <v>16003</v>
      </c>
      <c r="WGF1" t="s">
        <v>16004</v>
      </c>
      <c r="WGG1" t="s">
        <v>16005</v>
      </c>
      <c r="WGH1" t="s">
        <v>16006</v>
      </c>
      <c r="WGI1" t="s">
        <v>16007</v>
      </c>
      <c r="WGJ1" t="s">
        <v>16008</v>
      </c>
      <c r="WGK1" t="s">
        <v>16009</v>
      </c>
      <c r="WGL1" t="s">
        <v>16010</v>
      </c>
      <c r="WGM1" t="s">
        <v>16011</v>
      </c>
      <c r="WGN1" t="s">
        <v>16012</v>
      </c>
      <c r="WGO1" t="s">
        <v>16013</v>
      </c>
      <c r="WGP1" t="s">
        <v>16014</v>
      </c>
      <c r="WGQ1" t="s">
        <v>16015</v>
      </c>
      <c r="WGR1" t="s">
        <v>16016</v>
      </c>
      <c r="WGS1" t="s">
        <v>16017</v>
      </c>
      <c r="WGT1" t="s">
        <v>16018</v>
      </c>
      <c r="WGU1" t="s">
        <v>16019</v>
      </c>
      <c r="WGV1" t="s">
        <v>16020</v>
      </c>
      <c r="WGW1" t="s">
        <v>16021</v>
      </c>
      <c r="WGX1" t="s">
        <v>16022</v>
      </c>
      <c r="WGY1" t="s">
        <v>16023</v>
      </c>
      <c r="WGZ1" t="s">
        <v>16024</v>
      </c>
      <c r="WHA1" t="s">
        <v>16025</v>
      </c>
      <c r="WHB1" t="s">
        <v>16026</v>
      </c>
      <c r="WHC1" t="s">
        <v>16027</v>
      </c>
      <c r="WHD1" t="s">
        <v>16028</v>
      </c>
      <c r="WHE1" t="s">
        <v>16029</v>
      </c>
      <c r="WHF1" t="s">
        <v>16030</v>
      </c>
      <c r="WHG1" t="s">
        <v>16031</v>
      </c>
      <c r="WHH1" t="s">
        <v>16032</v>
      </c>
      <c r="WHI1" t="s">
        <v>16033</v>
      </c>
      <c r="WHJ1" t="s">
        <v>16034</v>
      </c>
      <c r="WHK1" t="s">
        <v>16035</v>
      </c>
      <c r="WHL1" t="s">
        <v>16036</v>
      </c>
      <c r="WHM1" t="s">
        <v>16037</v>
      </c>
      <c r="WHN1" t="s">
        <v>16038</v>
      </c>
      <c r="WHO1" t="s">
        <v>16039</v>
      </c>
      <c r="WHP1" t="s">
        <v>16040</v>
      </c>
      <c r="WHQ1" t="s">
        <v>16041</v>
      </c>
      <c r="WHR1" t="s">
        <v>16042</v>
      </c>
      <c r="WHS1" t="s">
        <v>16043</v>
      </c>
      <c r="WHT1" t="s">
        <v>16044</v>
      </c>
      <c r="WHU1" t="s">
        <v>16045</v>
      </c>
      <c r="WHV1" t="s">
        <v>16046</v>
      </c>
      <c r="WHW1" t="s">
        <v>16047</v>
      </c>
      <c r="WHX1" t="s">
        <v>16048</v>
      </c>
      <c r="WHY1" t="s">
        <v>16049</v>
      </c>
      <c r="WHZ1" t="s">
        <v>16050</v>
      </c>
      <c r="WIA1" t="s">
        <v>16051</v>
      </c>
      <c r="WIB1" t="s">
        <v>16052</v>
      </c>
      <c r="WIC1" t="s">
        <v>16053</v>
      </c>
      <c r="WID1" t="s">
        <v>16054</v>
      </c>
      <c r="WIE1" t="s">
        <v>16055</v>
      </c>
      <c r="WIF1" t="s">
        <v>16056</v>
      </c>
      <c r="WIG1" t="s">
        <v>16057</v>
      </c>
      <c r="WIH1" t="s">
        <v>16058</v>
      </c>
      <c r="WII1" t="s">
        <v>16059</v>
      </c>
      <c r="WIJ1" t="s">
        <v>16060</v>
      </c>
      <c r="WIK1" t="s">
        <v>16061</v>
      </c>
      <c r="WIL1" t="s">
        <v>16062</v>
      </c>
      <c r="WIM1" t="s">
        <v>16063</v>
      </c>
      <c r="WIN1" t="s">
        <v>16064</v>
      </c>
      <c r="WIO1" t="s">
        <v>16065</v>
      </c>
      <c r="WIP1" t="s">
        <v>16066</v>
      </c>
      <c r="WIQ1" t="s">
        <v>16067</v>
      </c>
      <c r="WIR1" t="s">
        <v>16068</v>
      </c>
      <c r="WIS1" t="s">
        <v>16069</v>
      </c>
      <c r="WIT1" t="s">
        <v>16070</v>
      </c>
      <c r="WIU1" t="s">
        <v>16071</v>
      </c>
      <c r="WIV1" t="s">
        <v>16072</v>
      </c>
      <c r="WIW1" t="s">
        <v>16073</v>
      </c>
      <c r="WIX1" t="s">
        <v>16074</v>
      </c>
      <c r="WIY1" t="s">
        <v>16075</v>
      </c>
      <c r="WIZ1" t="s">
        <v>16076</v>
      </c>
      <c r="WJA1" t="s">
        <v>16077</v>
      </c>
      <c r="WJB1" t="s">
        <v>16078</v>
      </c>
      <c r="WJC1" t="s">
        <v>16079</v>
      </c>
      <c r="WJD1" t="s">
        <v>16080</v>
      </c>
      <c r="WJE1" t="s">
        <v>16081</v>
      </c>
      <c r="WJF1" t="s">
        <v>16082</v>
      </c>
      <c r="WJG1" t="s">
        <v>16083</v>
      </c>
      <c r="WJH1" t="s">
        <v>16084</v>
      </c>
      <c r="WJI1" t="s">
        <v>16085</v>
      </c>
      <c r="WJJ1" t="s">
        <v>16086</v>
      </c>
      <c r="WJK1" t="s">
        <v>16087</v>
      </c>
      <c r="WJL1" t="s">
        <v>16088</v>
      </c>
      <c r="WJM1" t="s">
        <v>16089</v>
      </c>
      <c r="WJN1" t="s">
        <v>16090</v>
      </c>
      <c r="WJO1" t="s">
        <v>16091</v>
      </c>
      <c r="WJP1" t="s">
        <v>16092</v>
      </c>
      <c r="WJQ1" t="s">
        <v>16093</v>
      </c>
      <c r="WJR1" t="s">
        <v>16094</v>
      </c>
      <c r="WJS1" t="s">
        <v>16095</v>
      </c>
      <c r="WJT1" t="s">
        <v>16096</v>
      </c>
      <c r="WJU1" t="s">
        <v>16097</v>
      </c>
      <c r="WJV1" t="s">
        <v>16098</v>
      </c>
      <c r="WJW1" t="s">
        <v>16099</v>
      </c>
      <c r="WJX1" t="s">
        <v>16100</v>
      </c>
      <c r="WJY1" t="s">
        <v>16101</v>
      </c>
      <c r="WJZ1" t="s">
        <v>16102</v>
      </c>
      <c r="WKA1" t="s">
        <v>16103</v>
      </c>
      <c r="WKB1" t="s">
        <v>16104</v>
      </c>
      <c r="WKC1" t="s">
        <v>16105</v>
      </c>
      <c r="WKD1" t="s">
        <v>16106</v>
      </c>
      <c r="WKE1" t="s">
        <v>16107</v>
      </c>
      <c r="WKF1" t="s">
        <v>16108</v>
      </c>
      <c r="WKG1" t="s">
        <v>16109</v>
      </c>
      <c r="WKH1" t="s">
        <v>16110</v>
      </c>
      <c r="WKI1" t="s">
        <v>16111</v>
      </c>
      <c r="WKJ1" t="s">
        <v>16112</v>
      </c>
      <c r="WKK1" t="s">
        <v>16113</v>
      </c>
      <c r="WKL1" t="s">
        <v>16114</v>
      </c>
      <c r="WKM1" t="s">
        <v>16115</v>
      </c>
      <c r="WKN1" t="s">
        <v>16116</v>
      </c>
      <c r="WKO1" t="s">
        <v>16117</v>
      </c>
      <c r="WKP1" t="s">
        <v>16118</v>
      </c>
      <c r="WKQ1" t="s">
        <v>16119</v>
      </c>
      <c r="WKR1" t="s">
        <v>16120</v>
      </c>
      <c r="WKS1" t="s">
        <v>16121</v>
      </c>
      <c r="WKT1" t="s">
        <v>16122</v>
      </c>
      <c r="WKU1" t="s">
        <v>16123</v>
      </c>
      <c r="WKV1" t="s">
        <v>16124</v>
      </c>
      <c r="WKW1" t="s">
        <v>16125</v>
      </c>
      <c r="WKX1" t="s">
        <v>16126</v>
      </c>
      <c r="WKY1" t="s">
        <v>16127</v>
      </c>
      <c r="WKZ1" t="s">
        <v>16128</v>
      </c>
      <c r="WLA1" t="s">
        <v>16129</v>
      </c>
      <c r="WLB1" t="s">
        <v>16130</v>
      </c>
      <c r="WLC1" t="s">
        <v>16131</v>
      </c>
      <c r="WLD1" t="s">
        <v>16132</v>
      </c>
      <c r="WLE1" t="s">
        <v>16133</v>
      </c>
      <c r="WLF1" t="s">
        <v>16134</v>
      </c>
      <c r="WLG1" t="s">
        <v>16135</v>
      </c>
      <c r="WLH1" t="s">
        <v>16136</v>
      </c>
      <c r="WLI1" t="s">
        <v>16137</v>
      </c>
      <c r="WLJ1" t="s">
        <v>16138</v>
      </c>
      <c r="WLK1" t="s">
        <v>16139</v>
      </c>
      <c r="WLL1" t="s">
        <v>16140</v>
      </c>
      <c r="WLM1" t="s">
        <v>16141</v>
      </c>
      <c r="WLN1" t="s">
        <v>16142</v>
      </c>
      <c r="WLO1" t="s">
        <v>16143</v>
      </c>
      <c r="WLP1" t="s">
        <v>16144</v>
      </c>
      <c r="WLQ1" t="s">
        <v>16145</v>
      </c>
      <c r="WLR1" t="s">
        <v>16146</v>
      </c>
      <c r="WLS1" t="s">
        <v>16147</v>
      </c>
      <c r="WLT1" t="s">
        <v>16148</v>
      </c>
      <c r="WLU1" t="s">
        <v>16149</v>
      </c>
      <c r="WLV1" t="s">
        <v>16150</v>
      </c>
      <c r="WLW1" t="s">
        <v>16151</v>
      </c>
      <c r="WLX1" t="s">
        <v>16152</v>
      </c>
      <c r="WLY1" t="s">
        <v>16153</v>
      </c>
      <c r="WLZ1" t="s">
        <v>16154</v>
      </c>
      <c r="WMA1" t="s">
        <v>16155</v>
      </c>
      <c r="WMB1" t="s">
        <v>16156</v>
      </c>
      <c r="WMC1" t="s">
        <v>16157</v>
      </c>
      <c r="WMD1" t="s">
        <v>16158</v>
      </c>
      <c r="WME1" t="s">
        <v>16159</v>
      </c>
      <c r="WMF1" t="s">
        <v>16160</v>
      </c>
      <c r="WMG1" t="s">
        <v>16161</v>
      </c>
      <c r="WMH1" t="s">
        <v>16162</v>
      </c>
      <c r="WMI1" t="s">
        <v>16163</v>
      </c>
      <c r="WMJ1" t="s">
        <v>16164</v>
      </c>
      <c r="WMK1" t="s">
        <v>16165</v>
      </c>
      <c r="WML1" t="s">
        <v>16166</v>
      </c>
      <c r="WMM1" t="s">
        <v>16167</v>
      </c>
      <c r="WMN1" t="s">
        <v>16168</v>
      </c>
      <c r="WMO1" t="s">
        <v>16169</v>
      </c>
      <c r="WMP1" t="s">
        <v>16170</v>
      </c>
      <c r="WMQ1" t="s">
        <v>16171</v>
      </c>
      <c r="WMR1" t="s">
        <v>16172</v>
      </c>
      <c r="WMS1" t="s">
        <v>16173</v>
      </c>
      <c r="WMT1" t="s">
        <v>16174</v>
      </c>
      <c r="WMU1" t="s">
        <v>16175</v>
      </c>
      <c r="WMV1" t="s">
        <v>16176</v>
      </c>
      <c r="WMW1" t="s">
        <v>16177</v>
      </c>
      <c r="WMX1" t="s">
        <v>16178</v>
      </c>
      <c r="WMY1" t="s">
        <v>16179</v>
      </c>
      <c r="WMZ1" t="s">
        <v>16180</v>
      </c>
      <c r="WNA1" t="s">
        <v>16181</v>
      </c>
      <c r="WNB1" t="s">
        <v>16182</v>
      </c>
      <c r="WNC1" t="s">
        <v>16183</v>
      </c>
      <c r="WND1" t="s">
        <v>16184</v>
      </c>
      <c r="WNE1" t="s">
        <v>16185</v>
      </c>
      <c r="WNF1" t="s">
        <v>16186</v>
      </c>
      <c r="WNG1" t="s">
        <v>16187</v>
      </c>
      <c r="WNH1" t="s">
        <v>16188</v>
      </c>
      <c r="WNI1" t="s">
        <v>16189</v>
      </c>
      <c r="WNJ1" t="s">
        <v>16190</v>
      </c>
      <c r="WNK1" t="s">
        <v>16191</v>
      </c>
      <c r="WNL1" t="s">
        <v>16192</v>
      </c>
      <c r="WNM1" t="s">
        <v>16193</v>
      </c>
      <c r="WNN1" t="s">
        <v>16194</v>
      </c>
      <c r="WNO1" t="s">
        <v>16195</v>
      </c>
      <c r="WNP1" t="s">
        <v>16196</v>
      </c>
      <c r="WNQ1" t="s">
        <v>16197</v>
      </c>
      <c r="WNR1" t="s">
        <v>16198</v>
      </c>
      <c r="WNS1" t="s">
        <v>16199</v>
      </c>
      <c r="WNT1" t="s">
        <v>16200</v>
      </c>
      <c r="WNU1" t="s">
        <v>16201</v>
      </c>
      <c r="WNV1" t="s">
        <v>16202</v>
      </c>
      <c r="WNW1" t="s">
        <v>16203</v>
      </c>
      <c r="WNX1" t="s">
        <v>16204</v>
      </c>
      <c r="WNY1" t="s">
        <v>16205</v>
      </c>
      <c r="WNZ1" t="s">
        <v>16206</v>
      </c>
      <c r="WOA1" t="s">
        <v>16207</v>
      </c>
      <c r="WOB1" t="s">
        <v>16208</v>
      </c>
      <c r="WOC1" t="s">
        <v>16209</v>
      </c>
      <c r="WOD1" t="s">
        <v>16210</v>
      </c>
      <c r="WOE1" t="s">
        <v>16211</v>
      </c>
      <c r="WOF1" t="s">
        <v>16212</v>
      </c>
      <c r="WOG1" t="s">
        <v>16213</v>
      </c>
      <c r="WOH1" t="s">
        <v>16214</v>
      </c>
      <c r="WOI1" t="s">
        <v>16215</v>
      </c>
      <c r="WOJ1" t="s">
        <v>16216</v>
      </c>
      <c r="WOK1" t="s">
        <v>16217</v>
      </c>
      <c r="WOL1" t="s">
        <v>16218</v>
      </c>
      <c r="WOM1" t="s">
        <v>16219</v>
      </c>
      <c r="WON1" t="s">
        <v>16220</v>
      </c>
      <c r="WOO1" t="s">
        <v>16221</v>
      </c>
      <c r="WOP1" t="s">
        <v>16222</v>
      </c>
      <c r="WOQ1" t="s">
        <v>16223</v>
      </c>
      <c r="WOR1" t="s">
        <v>16224</v>
      </c>
      <c r="WOS1" t="s">
        <v>16225</v>
      </c>
      <c r="WOT1" t="s">
        <v>16226</v>
      </c>
      <c r="WOU1" t="s">
        <v>16227</v>
      </c>
      <c r="WOV1" t="s">
        <v>16228</v>
      </c>
      <c r="WOW1" t="s">
        <v>16229</v>
      </c>
      <c r="WOX1" t="s">
        <v>16230</v>
      </c>
      <c r="WOY1" t="s">
        <v>16231</v>
      </c>
      <c r="WOZ1" t="s">
        <v>16232</v>
      </c>
      <c r="WPA1" t="s">
        <v>16233</v>
      </c>
      <c r="WPB1" t="s">
        <v>16234</v>
      </c>
      <c r="WPC1" t="s">
        <v>16235</v>
      </c>
      <c r="WPD1" t="s">
        <v>16236</v>
      </c>
      <c r="WPE1" t="s">
        <v>16237</v>
      </c>
      <c r="WPF1" t="s">
        <v>16238</v>
      </c>
      <c r="WPG1" t="s">
        <v>16239</v>
      </c>
      <c r="WPH1" t="s">
        <v>16240</v>
      </c>
      <c r="WPI1" t="s">
        <v>16241</v>
      </c>
      <c r="WPJ1" t="s">
        <v>16242</v>
      </c>
      <c r="WPK1" t="s">
        <v>16243</v>
      </c>
      <c r="WPL1" t="s">
        <v>16244</v>
      </c>
      <c r="WPM1" t="s">
        <v>16245</v>
      </c>
      <c r="WPN1" t="s">
        <v>16246</v>
      </c>
      <c r="WPO1" t="s">
        <v>16247</v>
      </c>
      <c r="WPP1" t="s">
        <v>16248</v>
      </c>
      <c r="WPQ1" t="s">
        <v>16249</v>
      </c>
      <c r="WPR1" t="s">
        <v>16250</v>
      </c>
      <c r="WPS1" t="s">
        <v>16251</v>
      </c>
      <c r="WPT1" t="s">
        <v>16252</v>
      </c>
      <c r="WPU1" t="s">
        <v>16253</v>
      </c>
      <c r="WPV1" t="s">
        <v>16254</v>
      </c>
      <c r="WPW1" t="s">
        <v>16255</v>
      </c>
      <c r="WPX1" t="s">
        <v>16256</v>
      </c>
      <c r="WPY1" t="s">
        <v>16257</v>
      </c>
      <c r="WPZ1" t="s">
        <v>16258</v>
      </c>
      <c r="WQA1" t="s">
        <v>16259</v>
      </c>
      <c r="WQB1" t="s">
        <v>16260</v>
      </c>
      <c r="WQC1" t="s">
        <v>16261</v>
      </c>
      <c r="WQD1" t="s">
        <v>16262</v>
      </c>
      <c r="WQE1" t="s">
        <v>16263</v>
      </c>
      <c r="WQF1" t="s">
        <v>16264</v>
      </c>
      <c r="WQG1" t="s">
        <v>16265</v>
      </c>
      <c r="WQH1" t="s">
        <v>16266</v>
      </c>
      <c r="WQI1" t="s">
        <v>16267</v>
      </c>
      <c r="WQJ1" t="s">
        <v>16268</v>
      </c>
      <c r="WQK1" t="s">
        <v>16269</v>
      </c>
      <c r="WQL1" t="s">
        <v>16270</v>
      </c>
      <c r="WQM1" t="s">
        <v>16271</v>
      </c>
      <c r="WQN1" t="s">
        <v>16272</v>
      </c>
      <c r="WQO1" t="s">
        <v>16273</v>
      </c>
      <c r="WQP1" t="s">
        <v>16274</v>
      </c>
      <c r="WQQ1" t="s">
        <v>16275</v>
      </c>
      <c r="WQR1" t="s">
        <v>16276</v>
      </c>
      <c r="WQS1" t="s">
        <v>16277</v>
      </c>
      <c r="WQT1" t="s">
        <v>16278</v>
      </c>
      <c r="WQU1" t="s">
        <v>16279</v>
      </c>
      <c r="WQV1" t="s">
        <v>16280</v>
      </c>
      <c r="WQW1" t="s">
        <v>16281</v>
      </c>
      <c r="WQX1" t="s">
        <v>16282</v>
      </c>
      <c r="WQY1" t="s">
        <v>16283</v>
      </c>
      <c r="WQZ1" t="s">
        <v>16284</v>
      </c>
      <c r="WRA1" t="s">
        <v>16285</v>
      </c>
      <c r="WRB1" t="s">
        <v>16286</v>
      </c>
      <c r="WRC1" t="s">
        <v>16287</v>
      </c>
      <c r="WRD1" t="s">
        <v>16288</v>
      </c>
      <c r="WRE1" t="s">
        <v>16289</v>
      </c>
      <c r="WRF1" t="s">
        <v>16290</v>
      </c>
      <c r="WRG1" t="s">
        <v>16291</v>
      </c>
      <c r="WRH1" t="s">
        <v>16292</v>
      </c>
      <c r="WRI1" t="s">
        <v>16293</v>
      </c>
      <c r="WRJ1" t="s">
        <v>16294</v>
      </c>
      <c r="WRK1" t="s">
        <v>16295</v>
      </c>
      <c r="WRL1" t="s">
        <v>16296</v>
      </c>
      <c r="WRM1" t="s">
        <v>16297</v>
      </c>
      <c r="WRN1" t="s">
        <v>16298</v>
      </c>
      <c r="WRO1" t="s">
        <v>16299</v>
      </c>
      <c r="WRP1" t="s">
        <v>16300</v>
      </c>
      <c r="WRQ1" t="s">
        <v>16301</v>
      </c>
      <c r="WRR1" t="s">
        <v>16302</v>
      </c>
      <c r="WRS1" t="s">
        <v>16303</v>
      </c>
      <c r="WRT1" t="s">
        <v>16304</v>
      </c>
      <c r="WRU1" t="s">
        <v>16305</v>
      </c>
      <c r="WRV1" t="s">
        <v>16306</v>
      </c>
      <c r="WRW1" t="s">
        <v>16307</v>
      </c>
      <c r="WRX1" t="s">
        <v>16308</v>
      </c>
      <c r="WRY1" t="s">
        <v>16309</v>
      </c>
      <c r="WRZ1" t="s">
        <v>16310</v>
      </c>
      <c r="WSA1" t="s">
        <v>16311</v>
      </c>
      <c r="WSB1" t="s">
        <v>16312</v>
      </c>
      <c r="WSC1" t="s">
        <v>16313</v>
      </c>
      <c r="WSD1" t="s">
        <v>16314</v>
      </c>
      <c r="WSE1" t="s">
        <v>16315</v>
      </c>
      <c r="WSF1" t="s">
        <v>16316</v>
      </c>
      <c r="WSG1" t="s">
        <v>16317</v>
      </c>
      <c r="WSH1" t="s">
        <v>16318</v>
      </c>
      <c r="WSI1" t="s">
        <v>16319</v>
      </c>
      <c r="WSJ1" t="s">
        <v>16320</v>
      </c>
      <c r="WSK1" t="s">
        <v>16321</v>
      </c>
      <c r="WSL1" t="s">
        <v>16322</v>
      </c>
      <c r="WSM1" t="s">
        <v>16323</v>
      </c>
      <c r="WSN1" t="s">
        <v>16324</v>
      </c>
      <c r="WSO1" t="s">
        <v>16325</v>
      </c>
      <c r="WSP1" t="s">
        <v>16326</v>
      </c>
      <c r="WSQ1" t="s">
        <v>16327</v>
      </c>
      <c r="WSR1" t="s">
        <v>16328</v>
      </c>
      <c r="WSS1" t="s">
        <v>16329</v>
      </c>
      <c r="WST1" t="s">
        <v>16330</v>
      </c>
      <c r="WSU1" t="s">
        <v>16331</v>
      </c>
      <c r="WSV1" t="s">
        <v>16332</v>
      </c>
      <c r="WSW1" t="s">
        <v>16333</v>
      </c>
      <c r="WSX1" t="s">
        <v>16334</v>
      </c>
      <c r="WSY1" t="s">
        <v>16335</v>
      </c>
      <c r="WSZ1" t="s">
        <v>16336</v>
      </c>
      <c r="WTA1" t="s">
        <v>16337</v>
      </c>
      <c r="WTB1" t="s">
        <v>16338</v>
      </c>
      <c r="WTC1" t="s">
        <v>16339</v>
      </c>
      <c r="WTD1" t="s">
        <v>16340</v>
      </c>
      <c r="WTE1" t="s">
        <v>16341</v>
      </c>
      <c r="WTF1" t="s">
        <v>16342</v>
      </c>
      <c r="WTG1" t="s">
        <v>16343</v>
      </c>
      <c r="WTH1" t="s">
        <v>16344</v>
      </c>
      <c r="WTI1" t="s">
        <v>16345</v>
      </c>
      <c r="WTJ1" t="s">
        <v>16346</v>
      </c>
      <c r="WTK1" t="s">
        <v>16347</v>
      </c>
      <c r="WTL1" t="s">
        <v>16348</v>
      </c>
      <c r="WTM1" t="s">
        <v>16349</v>
      </c>
      <c r="WTN1" t="s">
        <v>16350</v>
      </c>
      <c r="WTO1" t="s">
        <v>16351</v>
      </c>
      <c r="WTP1" t="s">
        <v>16352</v>
      </c>
      <c r="WTQ1" t="s">
        <v>16353</v>
      </c>
      <c r="WTR1" t="s">
        <v>16354</v>
      </c>
      <c r="WTS1" t="s">
        <v>16355</v>
      </c>
      <c r="WTT1" t="s">
        <v>16356</v>
      </c>
      <c r="WTU1" t="s">
        <v>16357</v>
      </c>
      <c r="WTV1" t="s">
        <v>16358</v>
      </c>
      <c r="WTW1" t="s">
        <v>16359</v>
      </c>
      <c r="WTX1" t="s">
        <v>16360</v>
      </c>
      <c r="WTY1" t="s">
        <v>16361</v>
      </c>
      <c r="WTZ1" t="s">
        <v>16362</v>
      </c>
      <c r="WUA1" t="s">
        <v>16363</v>
      </c>
      <c r="WUB1" t="s">
        <v>16364</v>
      </c>
      <c r="WUC1" t="s">
        <v>16365</v>
      </c>
      <c r="WUD1" t="s">
        <v>16366</v>
      </c>
      <c r="WUE1" t="s">
        <v>16367</v>
      </c>
      <c r="WUF1" t="s">
        <v>16368</v>
      </c>
      <c r="WUG1" t="s">
        <v>16369</v>
      </c>
      <c r="WUH1" t="s">
        <v>16370</v>
      </c>
      <c r="WUI1" t="s">
        <v>16371</v>
      </c>
      <c r="WUJ1" t="s">
        <v>16372</v>
      </c>
      <c r="WUK1" t="s">
        <v>16373</v>
      </c>
      <c r="WUL1" t="s">
        <v>16374</v>
      </c>
      <c r="WUM1" t="s">
        <v>16375</v>
      </c>
      <c r="WUN1" t="s">
        <v>16376</v>
      </c>
      <c r="WUO1" t="s">
        <v>16377</v>
      </c>
      <c r="WUP1" t="s">
        <v>16378</v>
      </c>
      <c r="WUQ1" t="s">
        <v>16379</v>
      </c>
      <c r="WUR1" t="s">
        <v>16380</v>
      </c>
      <c r="WUS1" t="s">
        <v>16381</v>
      </c>
      <c r="WUT1" t="s">
        <v>16382</v>
      </c>
      <c r="WUU1" t="s">
        <v>16383</v>
      </c>
      <c r="WUV1" t="s">
        <v>16384</v>
      </c>
      <c r="WUW1" t="s">
        <v>16385</v>
      </c>
      <c r="WUX1" t="s">
        <v>16386</v>
      </c>
      <c r="WUY1" t="s">
        <v>16387</v>
      </c>
      <c r="WUZ1" t="s">
        <v>16388</v>
      </c>
      <c r="WVA1" t="s">
        <v>16389</v>
      </c>
      <c r="WVB1" t="s">
        <v>16390</v>
      </c>
      <c r="WVC1" t="s">
        <v>16391</v>
      </c>
      <c r="WVD1" t="s">
        <v>16392</v>
      </c>
      <c r="WVE1" t="s">
        <v>16393</v>
      </c>
      <c r="WVF1" t="s">
        <v>16394</v>
      </c>
      <c r="WVG1" t="s">
        <v>16395</v>
      </c>
      <c r="WVH1" t="s">
        <v>16396</v>
      </c>
      <c r="WVI1" t="s">
        <v>16397</v>
      </c>
      <c r="WVJ1" t="s">
        <v>16398</v>
      </c>
      <c r="WVK1" t="s">
        <v>16399</v>
      </c>
      <c r="WVL1" t="s">
        <v>16400</v>
      </c>
      <c r="WVM1" t="s">
        <v>16401</v>
      </c>
      <c r="WVN1" t="s">
        <v>16402</v>
      </c>
      <c r="WVO1" t="s">
        <v>16403</v>
      </c>
      <c r="WVP1" t="s">
        <v>16404</v>
      </c>
      <c r="WVQ1" t="s">
        <v>16405</v>
      </c>
      <c r="WVR1" t="s">
        <v>16406</v>
      </c>
      <c r="WVS1" t="s">
        <v>16407</v>
      </c>
      <c r="WVT1" t="s">
        <v>16408</v>
      </c>
      <c r="WVU1" t="s">
        <v>16409</v>
      </c>
      <c r="WVV1" t="s">
        <v>16410</v>
      </c>
      <c r="WVW1" t="s">
        <v>16411</v>
      </c>
      <c r="WVX1" t="s">
        <v>16412</v>
      </c>
      <c r="WVY1" t="s">
        <v>16413</v>
      </c>
      <c r="WVZ1" t="s">
        <v>16414</v>
      </c>
      <c r="WWA1" t="s">
        <v>16415</v>
      </c>
      <c r="WWB1" t="s">
        <v>16416</v>
      </c>
      <c r="WWC1" t="s">
        <v>16417</v>
      </c>
      <c r="WWD1" t="s">
        <v>16418</v>
      </c>
      <c r="WWE1" t="s">
        <v>16419</v>
      </c>
      <c r="WWF1" t="s">
        <v>16420</v>
      </c>
      <c r="WWG1" t="s">
        <v>16421</v>
      </c>
      <c r="WWH1" t="s">
        <v>16422</v>
      </c>
      <c r="WWI1" t="s">
        <v>16423</v>
      </c>
      <c r="WWJ1" t="s">
        <v>16424</v>
      </c>
      <c r="WWK1" t="s">
        <v>16425</v>
      </c>
      <c r="WWL1" t="s">
        <v>16426</v>
      </c>
      <c r="WWM1" t="s">
        <v>16427</v>
      </c>
      <c r="WWN1" t="s">
        <v>16428</v>
      </c>
      <c r="WWO1" t="s">
        <v>16429</v>
      </c>
      <c r="WWP1" t="s">
        <v>16430</v>
      </c>
      <c r="WWQ1" t="s">
        <v>16431</v>
      </c>
      <c r="WWR1" t="s">
        <v>16432</v>
      </c>
      <c r="WWS1" t="s">
        <v>16433</v>
      </c>
      <c r="WWT1" t="s">
        <v>16434</v>
      </c>
      <c r="WWU1" t="s">
        <v>16435</v>
      </c>
      <c r="WWV1" t="s">
        <v>16436</v>
      </c>
      <c r="WWW1" t="s">
        <v>16437</v>
      </c>
      <c r="WWX1" t="s">
        <v>16438</v>
      </c>
      <c r="WWY1" t="s">
        <v>16439</v>
      </c>
      <c r="WWZ1" t="s">
        <v>16440</v>
      </c>
      <c r="WXA1" t="s">
        <v>16441</v>
      </c>
      <c r="WXB1" t="s">
        <v>16442</v>
      </c>
      <c r="WXC1" t="s">
        <v>16443</v>
      </c>
      <c r="WXD1" t="s">
        <v>16444</v>
      </c>
      <c r="WXE1" t="s">
        <v>16445</v>
      </c>
      <c r="WXF1" t="s">
        <v>16446</v>
      </c>
      <c r="WXG1" t="s">
        <v>16447</v>
      </c>
      <c r="WXH1" t="s">
        <v>16448</v>
      </c>
      <c r="WXI1" t="s">
        <v>16449</v>
      </c>
      <c r="WXJ1" t="s">
        <v>16450</v>
      </c>
      <c r="WXK1" t="s">
        <v>16451</v>
      </c>
      <c r="WXL1" t="s">
        <v>16452</v>
      </c>
      <c r="WXM1" t="s">
        <v>16453</v>
      </c>
      <c r="WXN1" t="s">
        <v>16454</v>
      </c>
      <c r="WXO1" t="s">
        <v>16455</v>
      </c>
      <c r="WXP1" t="s">
        <v>16456</v>
      </c>
      <c r="WXQ1" t="s">
        <v>16457</v>
      </c>
      <c r="WXR1" t="s">
        <v>16458</v>
      </c>
      <c r="WXS1" t="s">
        <v>16459</v>
      </c>
      <c r="WXT1" t="s">
        <v>16460</v>
      </c>
      <c r="WXU1" t="s">
        <v>16461</v>
      </c>
      <c r="WXV1" t="s">
        <v>16462</v>
      </c>
      <c r="WXW1" t="s">
        <v>16463</v>
      </c>
      <c r="WXX1" t="s">
        <v>16464</v>
      </c>
      <c r="WXY1" t="s">
        <v>16465</v>
      </c>
      <c r="WXZ1" t="s">
        <v>16466</v>
      </c>
      <c r="WYA1" t="s">
        <v>16467</v>
      </c>
      <c r="WYB1" t="s">
        <v>16468</v>
      </c>
      <c r="WYC1" t="s">
        <v>16469</v>
      </c>
      <c r="WYD1" t="s">
        <v>16470</v>
      </c>
      <c r="WYE1" t="s">
        <v>16471</v>
      </c>
      <c r="WYF1" t="s">
        <v>16472</v>
      </c>
      <c r="WYG1" t="s">
        <v>16473</v>
      </c>
      <c r="WYH1" t="s">
        <v>16474</v>
      </c>
      <c r="WYI1" t="s">
        <v>16475</v>
      </c>
      <c r="WYJ1" t="s">
        <v>16476</v>
      </c>
      <c r="WYK1" t="s">
        <v>16477</v>
      </c>
      <c r="WYL1" t="s">
        <v>16478</v>
      </c>
      <c r="WYM1" t="s">
        <v>16479</v>
      </c>
      <c r="WYN1" t="s">
        <v>16480</v>
      </c>
      <c r="WYO1" t="s">
        <v>16481</v>
      </c>
      <c r="WYP1" t="s">
        <v>16482</v>
      </c>
      <c r="WYQ1" t="s">
        <v>16483</v>
      </c>
      <c r="WYR1" t="s">
        <v>16484</v>
      </c>
      <c r="WYS1" t="s">
        <v>16485</v>
      </c>
      <c r="WYT1" t="s">
        <v>16486</v>
      </c>
      <c r="WYU1" t="s">
        <v>16487</v>
      </c>
      <c r="WYV1" t="s">
        <v>16488</v>
      </c>
      <c r="WYW1" t="s">
        <v>16489</v>
      </c>
      <c r="WYX1" t="s">
        <v>16490</v>
      </c>
      <c r="WYY1" t="s">
        <v>16491</v>
      </c>
      <c r="WYZ1" t="s">
        <v>16492</v>
      </c>
      <c r="WZA1" t="s">
        <v>16493</v>
      </c>
      <c r="WZB1" t="s">
        <v>16494</v>
      </c>
      <c r="WZC1" t="s">
        <v>16495</v>
      </c>
      <c r="WZD1" t="s">
        <v>16496</v>
      </c>
      <c r="WZE1" t="s">
        <v>16497</v>
      </c>
      <c r="WZF1" t="s">
        <v>16498</v>
      </c>
      <c r="WZG1" t="s">
        <v>16499</v>
      </c>
      <c r="WZH1" t="s">
        <v>16500</v>
      </c>
      <c r="WZI1" t="s">
        <v>16501</v>
      </c>
      <c r="WZJ1" t="s">
        <v>16502</v>
      </c>
      <c r="WZK1" t="s">
        <v>16503</v>
      </c>
      <c r="WZL1" t="s">
        <v>16504</v>
      </c>
      <c r="WZM1" t="s">
        <v>16505</v>
      </c>
      <c r="WZN1" t="s">
        <v>16506</v>
      </c>
      <c r="WZO1" t="s">
        <v>16507</v>
      </c>
      <c r="WZP1" t="s">
        <v>16508</v>
      </c>
      <c r="WZQ1" t="s">
        <v>16509</v>
      </c>
      <c r="WZR1" t="s">
        <v>16510</v>
      </c>
      <c r="WZS1" t="s">
        <v>16511</v>
      </c>
      <c r="WZT1" t="s">
        <v>16512</v>
      </c>
      <c r="WZU1" t="s">
        <v>16513</v>
      </c>
      <c r="WZV1" t="s">
        <v>16514</v>
      </c>
      <c r="WZW1" t="s">
        <v>16515</v>
      </c>
      <c r="WZX1" t="s">
        <v>16516</v>
      </c>
      <c r="WZY1" t="s">
        <v>16517</v>
      </c>
      <c r="WZZ1" t="s">
        <v>16518</v>
      </c>
      <c r="XAA1" t="s">
        <v>16519</v>
      </c>
      <c r="XAB1" t="s">
        <v>16520</v>
      </c>
      <c r="XAC1" t="s">
        <v>16521</v>
      </c>
      <c r="XAD1" t="s">
        <v>16522</v>
      </c>
      <c r="XAE1" t="s">
        <v>16523</v>
      </c>
      <c r="XAF1" t="s">
        <v>16524</v>
      </c>
      <c r="XAG1" t="s">
        <v>16525</v>
      </c>
      <c r="XAH1" t="s">
        <v>16526</v>
      </c>
      <c r="XAI1" t="s">
        <v>16527</v>
      </c>
      <c r="XAJ1" t="s">
        <v>16528</v>
      </c>
      <c r="XAK1" t="s">
        <v>16529</v>
      </c>
      <c r="XAL1" t="s">
        <v>16530</v>
      </c>
      <c r="XAM1" t="s">
        <v>16531</v>
      </c>
      <c r="XAN1" t="s">
        <v>16532</v>
      </c>
      <c r="XAO1" t="s">
        <v>16533</v>
      </c>
      <c r="XAP1" t="s">
        <v>16534</v>
      </c>
      <c r="XAQ1" t="s">
        <v>16535</v>
      </c>
      <c r="XAR1" t="s">
        <v>16536</v>
      </c>
      <c r="XAS1" t="s">
        <v>16537</v>
      </c>
      <c r="XAT1" t="s">
        <v>16538</v>
      </c>
      <c r="XAU1" t="s">
        <v>16539</v>
      </c>
      <c r="XAV1" t="s">
        <v>16540</v>
      </c>
      <c r="XAW1" t="s">
        <v>16541</v>
      </c>
      <c r="XAX1" t="s">
        <v>16542</v>
      </c>
      <c r="XAY1" t="s">
        <v>16543</v>
      </c>
      <c r="XAZ1" t="s">
        <v>16544</v>
      </c>
      <c r="XBA1" t="s">
        <v>16545</v>
      </c>
      <c r="XBB1" t="s">
        <v>16546</v>
      </c>
      <c r="XBC1" t="s">
        <v>16547</v>
      </c>
      <c r="XBD1" t="s">
        <v>16548</v>
      </c>
      <c r="XBE1" t="s">
        <v>16549</v>
      </c>
      <c r="XBF1" t="s">
        <v>16550</v>
      </c>
      <c r="XBG1" t="s">
        <v>16551</v>
      </c>
      <c r="XBH1" t="s">
        <v>16552</v>
      </c>
      <c r="XBI1" t="s">
        <v>16553</v>
      </c>
      <c r="XBJ1" t="s">
        <v>16554</v>
      </c>
      <c r="XBK1" t="s">
        <v>16555</v>
      </c>
      <c r="XBL1" t="s">
        <v>16556</v>
      </c>
      <c r="XBM1" t="s">
        <v>16557</v>
      </c>
      <c r="XBN1" t="s">
        <v>16558</v>
      </c>
      <c r="XBO1" t="s">
        <v>16559</v>
      </c>
      <c r="XBP1" t="s">
        <v>16560</v>
      </c>
      <c r="XBQ1" t="s">
        <v>16561</v>
      </c>
      <c r="XBR1" t="s">
        <v>16562</v>
      </c>
      <c r="XBS1" t="s">
        <v>16563</v>
      </c>
      <c r="XBT1" t="s">
        <v>16564</v>
      </c>
      <c r="XBU1" t="s">
        <v>16565</v>
      </c>
      <c r="XBV1" t="s">
        <v>16566</v>
      </c>
      <c r="XBW1" t="s">
        <v>16567</v>
      </c>
      <c r="XBX1" t="s">
        <v>16568</v>
      </c>
      <c r="XBY1" t="s">
        <v>16569</v>
      </c>
      <c r="XBZ1" t="s">
        <v>16570</v>
      </c>
      <c r="XCA1" t="s">
        <v>16571</v>
      </c>
      <c r="XCB1" t="s">
        <v>16572</v>
      </c>
      <c r="XCC1" t="s">
        <v>16573</v>
      </c>
      <c r="XCD1" t="s">
        <v>16574</v>
      </c>
      <c r="XCE1" t="s">
        <v>16575</v>
      </c>
      <c r="XCF1" t="s">
        <v>16576</v>
      </c>
      <c r="XCG1" t="s">
        <v>16577</v>
      </c>
      <c r="XCH1" t="s">
        <v>16578</v>
      </c>
      <c r="XCI1" t="s">
        <v>16579</v>
      </c>
      <c r="XCJ1" t="s">
        <v>16580</v>
      </c>
      <c r="XCK1" t="s">
        <v>16581</v>
      </c>
      <c r="XCL1" t="s">
        <v>16582</v>
      </c>
      <c r="XCM1" t="s">
        <v>16583</v>
      </c>
      <c r="XCN1" t="s">
        <v>16584</v>
      </c>
      <c r="XCO1" t="s">
        <v>16585</v>
      </c>
      <c r="XCP1" t="s">
        <v>16586</v>
      </c>
      <c r="XCQ1" t="s">
        <v>16587</v>
      </c>
      <c r="XCR1" t="s">
        <v>16588</v>
      </c>
      <c r="XCS1" t="s">
        <v>16589</v>
      </c>
      <c r="XCT1" t="s">
        <v>16590</v>
      </c>
      <c r="XCU1" t="s">
        <v>16591</v>
      </c>
      <c r="XCV1" t="s">
        <v>16592</v>
      </c>
      <c r="XCW1" t="s">
        <v>16593</v>
      </c>
      <c r="XCX1" t="s">
        <v>16594</v>
      </c>
      <c r="XCY1" t="s">
        <v>16595</v>
      </c>
      <c r="XCZ1" t="s">
        <v>16596</v>
      </c>
      <c r="XDA1" t="s">
        <v>16597</v>
      </c>
      <c r="XDB1" t="s">
        <v>16598</v>
      </c>
      <c r="XDC1" t="s">
        <v>16599</v>
      </c>
      <c r="XDD1" t="s">
        <v>16600</v>
      </c>
      <c r="XDE1" t="s">
        <v>16601</v>
      </c>
      <c r="XDF1" t="s">
        <v>16602</v>
      </c>
      <c r="XDG1" t="s">
        <v>16603</v>
      </c>
      <c r="XDH1" t="s">
        <v>16604</v>
      </c>
      <c r="XDI1" t="s">
        <v>16605</v>
      </c>
      <c r="XDJ1" t="s">
        <v>16606</v>
      </c>
      <c r="XDK1" t="s">
        <v>16607</v>
      </c>
      <c r="XDL1" t="s">
        <v>16608</v>
      </c>
      <c r="XDM1" t="s">
        <v>16609</v>
      </c>
      <c r="XDN1" t="s">
        <v>16610</v>
      </c>
      <c r="XDO1" t="s">
        <v>16611</v>
      </c>
      <c r="XDP1" t="s">
        <v>16612</v>
      </c>
      <c r="XDQ1" t="s">
        <v>16613</v>
      </c>
      <c r="XDR1" t="s">
        <v>16614</v>
      </c>
      <c r="XDS1" t="s">
        <v>16615</v>
      </c>
      <c r="XDT1" t="s">
        <v>16616</v>
      </c>
      <c r="XDU1" t="s">
        <v>16617</v>
      </c>
      <c r="XDV1" t="s">
        <v>16618</v>
      </c>
      <c r="XDW1" t="s">
        <v>16619</v>
      </c>
      <c r="XDX1" t="s">
        <v>16620</v>
      </c>
      <c r="XDY1" t="s">
        <v>16621</v>
      </c>
      <c r="XDZ1" t="s">
        <v>16622</v>
      </c>
      <c r="XEA1" t="s">
        <v>16623</v>
      </c>
      <c r="XEB1" t="s">
        <v>16624</v>
      </c>
      <c r="XEC1" t="s">
        <v>16625</v>
      </c>
      <c r="XED1" t="s">
        <v>16626</v>
      </c>
      <c r="XEE1" t="s">
        <v>16627</v>
      </c>
      <c r="XEF1" t="s">
        <v>16628</v>
      </c>
      <c r="XEG1" t="s">
        <v>16629</v>
      </c>
      <c r="XEH1" t="s">
        <v>16630</v>
      </c>
      <c r="XEI1" t="s">
        <v>16631</v>
      </c>
      <c r="XEJ1" t="s">
        <v>16632</v>
      </c>
      <c r="XEK1" t="s">
        <v>16633</v>
      </c>
      <c r="XEL1" t="s">
        <v>16634</v>
      </c>
      <c r="XEM1" t="s">
        <v>16635</v>
      </c>
      <c r="XEN1" t="s">
        <v>16636</v>
      </c>
      <c r="XEO1" t="s">
        <v>16637</v>
      </c>
      <c r="XEP1" t="s">
        <v>16638</v>
      </c>
      <c r="XEQ1" t="s">
        <v>16639</v>
      </c>
      <c r="XER1" t="s">
        <v>16640</v>
      </c>
      <c r="XES1" t="s">
        <v>16641</v>
      </c>
      <c r="XET1" t="s">
        <v>16642</v>
      </c>
      <c r="XEU1" t="s">
        <v>16643</v>
      </c>
      <c r="XEV1" t="s">
        <v>16644</v>
      </c>
      <c r="XEW1" t="s">
        <v>16645</v>
      </c>
      <c r="XEX1" t="s">
        <v>16646</v>
      </c>
      <c r="XEY1" t="s">
        <v>16647</v>
      </c>
      <c r="XEZ1" t="s">
        <v>16648</v>
      </c>
      <c r="XFA1" t="s">
        <v>16649</v>
      </c>
      <c r="XFB1" t="s">
        <v>16650</v>
      </c>
      <c r="XFC1" t="s">
        <v>16651</v>
      </c>
      <c r="XFD1" t="s">
        <v>16652</v>
      </c>
    </row>
    <row r="2" spans="1:16384" x14ac:dyDescent="0.25">
      <c r="A2" t="s">
        <v>16787</v>
      </c>
      <c r="B2" t="s">
        <v>43546</v>
      </c>
      <c r="C2" t="s">
        <v>43547</v>
      </c>
      <c r="D2" t="s">
        <v>43548</v>
      </c>
      <c r="E2">
        <v>370765</v>
      </c>
      <c r="G2" t="s">
        <v>16900</v>
      </c>
      <c r="H2" t="s">
        <v>43549</v>
      </c>
      <c r="I2" t="s">
        <v>43550</v>
      </c>
      <c r="J2" t="s">
        <v>280</v>
      </c>
      <c r="K2" t="s">
        <v>16788</v>
      </c>
      <c r="L2" t="s">
        <v>43551</v>
      </c>
      <c r="M2" t="s">
        <v>43552</v>
      </c>
      <c r="N2" t="s">
        <v>43553</v>
      </c>
      <c r="O2" t="s">
        <v>147</v>
      </c>
      <c r="P2" t="s">
        <v>43554</v>
      </c>
      <c r="Q2" t="s">
        <v>282</v>
      </c>
      <c r="R2" t="s">
        <v>284</v>
      </c>
      <c r="S2" t="s">
        <v>16715</v>
      </c>
      <c r="T2" t="s">
        <v>16720</v>
      </c>
      <c r="U2" t="s">
        <v>43555</v>
      </c>
      <c r="V2" s="1" t="s">
        <v>20208</v>
      </c>
      <c r="W2" t="s">
        <v>43556</v>
      </c>
      <c r="X2" s="1" t="s">
        <v>22433</v>
      </c>
      <c r="Y2">
        <v>2402</v>
      </c>
      <c r="Z2" t="s">
        <v>19366</v>
      </c>
      <c r="AA2">
        <v>1</v>
      </c>
      <c r="AB2" t="s">
        <v>18006</v>
      </c>
      <c r="AC2">
        <v>1</v>
      </c>
      <c r="AD2">
        <v>1</v>
      </c>
      <c r="AE2">
        <v>0</v>
      </c>
      <c r="AF2">
        <v>0</v>
      </c>
      <c r="AG2">
        <v>0</v>
      </c>
      <c r="AH2">
        <v>0</v>
      </c>
      <c r="AI2">
        <v>0</v>
      </c>
      <c r="AJ2">
        <v>0</v>
      </c>
      <c r="AK2">
        <v>0</v>
      </c>
      <c r="AL2">
        <v>0</v>
      </c>
      <c r="AM2">
        <v>0</v>
      </c>
      <c r="AN2">
        <v>0</v>
      </c>
      <c r="AO2">
        <v>0</v>
      </c>
      <c r="AP2">
        <v>0</v>
      </c>
      <c r="AQ2">
        <v>0</v>
      </c>
      <c r="AR2">
        <v>18</v>
      </c>
      <c r="AS2" t="s">
        <v>16734</v>
      </c>
      <c r="AT2" t="s">
        <v>92</v>
      </c>
    </row>
    <row r="3" spans="1:16384" x14ac:dyDescent="0.25">
      <c r="A3" t="s">
        <v>16787</v>
      </c>
      <c r="B3" t="s">
        <v>43536</v>
      </c>
      <c r="C3" t="s">
        <v>43537</v>
      </c>
      <c r="D3" t="s">
        <v>43538</v>
      </c>
      <c r="E3">
        <v>370936</v>
      </c>
      <c r="G3" t="s">
        <v>298</v>
      </c>
      <c r="H3" t="s">
        <v>43539</v>
      </c>
      <c r="I3" t="s">
        <v>43540</v>
      </c>
      <c r="J3" t="s">
        <v>280</v>
      </c>
      <c r="K3" t="s">
        <v>16906</v>
      </c>
      <c r="L3" t="s">
        <v>43541</v>
      </c>
      <c r="M3" t="s">
        <v>43542</v>
      </c>
      <c r="N3" t="s">
        <v>43543</v>
      </c>
      <c r="O3" t="s">
        <v>147</v>
      </c>
      <c r="P3" t="s">
        <v>43544</v>
      </c>
      <c r="Q3" t="s">
        <v>282</v>
      </c>
      <c r="R3" t="s">
        <v>18695</v>
      </c>
      <c r="S3" t="s">
        <v>16715</v>
      </c>
      <c r="T3" t="s">
        <v>16716</v>
      </c>
      <c r="U3" t="s">
        <v>21164</v>
      </c>
      <c r="V3" s="1" t="s">
        <v>20208</v>
      </c>
      <c r="W3" t="s">
        <v>43545</v>
      </c>
      <c r="X3" s="1" t="s">
        <v>22433</v>
      </c>
      <c r="Y3">
        <v>2402</v>
      </c>
      <c r="Z3" t="s">
        <v>19366</v>
      </c>
      <c r="AA3">
        <v>1</v>
      </c>
      <c r="AB3" t="s">
        <v>18006</v>
      </c>
      <c r="AC3">
        <v>1</v>
      </c>
      <c r="AD3">
        <v>1</v>
      </c>
      <c r="AE3">
        <v>0</v>
      </c>
      <c r="AF3">
        <v>0</v>
      </c>
      <c r="AG3">
        <v>0</v>
      </c>
      <c r="AH3">
        <v>0</v>
      </c>
      <c r="AI3">
        <v>0</v>
      </c>
      <c r="AJ3">
        <v>0</v>
      </c>
      <c r="AK3">
        <v>0</v>
      </c>
      <c r="AL3">
        <v>0</v>
      </c>
      <c r="AM3">
        <v>0</v>
      </c>
      <c r="AN3">
        <v>0</v>
      </c>
      <c r="AO3">
        <v>0</v>
      </c>
      <c r="AP3">
        <v>0</v>
      </c>
      <c r="AQ3">
        <v>0</v>
      </c>
      <c r="AR3">
        <v>18</v>
      </c>
      <c r="AS3" t="s">
        <v>16734</v>
      </c>
      <c r="AT3" t="s">
        <v>92</v>
      </c>
    </row>
    <row r="4" spans="1:16384" x14ac:dyDescent="0.25">
      <c r="A4" t="s">
        <v>16787</v>
      </c>
      <c r="B4" t="s">
        <v>43526</v>
      </c>
      <c r="C4" t="s">
        <v>43527</v>
      </c>
      <c r="D4" t="s">
        <v>43528</v>
      </c>
      <c r="E4">
        <v>371037</v>
      </c>
      <c r="G4" t="s">
        <v>16830</v>
      </c>
      <c r="H4" t="s">
        <v>43529</v>
      </c>
      <c r="I4" t="s">
        <v>43530</v>
      </c>
      <c r="J4" t="s">
        <v>280</v>
      </c>
      <c r="K4" t="s">
        <v>17391</v>
      </c>
      <c r="L4" t="s">
        <v>43531</v>
      </c>
      <c r="M4" t="s">
        <v>43532</v>
      </c>
      <c r="N4" t="s">
        <v>281</v>
      </c>
      <c r="O4" t="s">
        <v>147</v>
      </c>
      <c r="P4" t="s">
        <v>43533</v>
      </c>
      <c r="Q4" t="s">
        <v>282</v>
      </c>
      <c r="R4" t="s">
        <v>245</v>
      </c>
      <c r="S4" t="s">
        <v>16715</v>
      </c>
      <c r="T4" t="s">
        <v>16716</v>
      </c>
      <c r="U4" t="s">
        <v>43534</v>
      </c>
      <c r="V4" s="1" t="s">
        <v>20208</v>
      </c>
      <c r="W4" t="s">
        <v>43535</v>
      </c>
      <c r="X4" s="1" t="s">
        <v>22433</v>
      </c>
      <c r="Y4">
        <v>2402</v>
      </c>
      <c r="Z4" t="s">
        <v>19366</v>
      </c>
      <c r="AA4">
        <v>1</v>
      </c>
      <c r="AB4" t="s">
        <v>18006</v>
      </c>
      <c r="AC4">
        <v>1</v>
      </c>
      <c r="AD4">
        <v>1</v>
      </c>
      <c r="AE4">
        <v>0</v>
      </c>
      <c r="AF4">
        <v>0</v>
      </c>
      <c r="AG4">
        <v>0</v>
      </c>
      <c r="AH4">
        <v>0</v>
      </c>
      <c r="AI4">
        <v>0</v>
      </c>
      <c r="AJ4">
        <v>0</v>
      </c>
      <c r="AK4">
        <v>0</v>
      </c>
      <c r="AL4">
        <v>0</v>
      </c>
      <c r="AM4">
        <v>0</v>
      </c>
      <c r="AN4">
        <v>0</v>
      </c>
      <c r="AO4">
        <v>0</v>
      </c>
      <c r="AP4">
        <v>0</v>
      </c>
      <c r="AQ4">
        <v>0</v>
      </c>
      <c r="AR4">
        <v>18</v>
      </c>
      <c r="AS4" t="s">
        <v>16734</v>
      </c>
      <c r="AT4" t="s">
        <v>92</v>
      </c>
    </row>
    <row r="5" spans="1:16384" x14ac:dyDescent="0.25">
      <c r="A5" t="s">
        <v>16787</v>
      </c>
      <c r="B5" t="s">
        <v>43516</v>
      </c>
      <c r="C5" t="s">
        <v>43517</v>
      </c>
      <c r="D5" t="s">
        <v>43518</v>
      </c>
      <c r="E5">
        <v>369227</v>
      </c>
      <c r="G5" t="s">
        <v>295</v>
      </c>
      <c r="H5" t="s">
        <v>43519</v>
      </c>
      <c r="I5" t="s">
        <v>43520</v>
      </c>
      <c r="J5" t="s">
        <v>280</v>
      </c>
      <c r="K5" t="s">
        <v>17391</v>
      </c>
      <c r="L5" t="s">
        <v>43521</v>
      </c>
      <c r="M5" t="s">
        <v>43522</v>
      </c>
      <c r="N5" t="s">
        <v>43522</v>
      </c>
      <c r="O5" t="s">
        <v>147</v>
      </c>
      <c r="P5" t="s">
        <v>43523</v>
      </c>
      <c r="Q5" t="s">
        <v>282</v>
      </c>
      <c r="R5" t="s">
        <v>284</v>
      </c>
      <c r="S5" t="s">
        <v>16715</v>
      </c>
      <c r="T5" t="s">
        <v>16716</v>
      </c>
      <c r="U5" t="s">
        <v>43524</v>
      </c>
      <c r="V5" s="1" t="s">
        <v>18389</v>
      </c>
      <c r="W5" t="s">
        <v>43525</v>
      </c>
      <c r="X5" s="1" t="s">
        <v>22433</v>
      </c>
      <c r="Y5">
        <v>2402</v>
      </c>
      <c r="Z5" t="s">
        <v>19366</v>
      </c>
      <c r="AA5">
        <v>1</v>
      </c>
      <c r="AB5" t="s">
        <v>18006</v>
      </c>
      <c r="AC5">
        <v>1</v>
      </c>
      <c r="AD5">
        <v>1</v>
      </c>
      <c r="AE5">
        <v>0</v>
      </c>
      <c r="AF5">
        <v>0</v>
      </c>
      <c r="AG5">
        <v>0</v>
      </c>
      <c r="AH5">
        <v>0</v>
      </c>
      <c r="AI5">
        <v>0</v>
      </c>
      <c r="AJ5">
        <v>0</v>
      </c>
      <c r="AK5">
        <v>0</v>
      </c>
      <c r="AL5">
        <v>0</v>
      </c>
      <c r="AM5">
        <v>0</v>
      </c>
      <c r="AN5">
        <v>0</v>
      </c>
      <c r="AO5">
        <v>0</v>
      </c>
      <c r="AP5">
        <v>0</v>
      </c>
      <c r="AQ5">
        <v>0</v>
      </c>
      <c r="AR5">
        <v>18</v>
      </c>
      <c r="AS5" t="s">
        <v>16734</v>
      </c>
      <c r="AT5" t="s">
        <v>92</v>
      </c>
    </row>
    <row r="6" spans="1:16384" x14ac:dyDescent="0.25">
      <c r="A6" t="s">
        <v>16787</v>
      </c>
      <c r="B6" t="s">
        <v>57698</v>
      </c>
      <c r="C6" t="s">
        <v>57699</v>
      </c>
      <c r="D6" t="s">
        <v>57700</v>
      </c>
      <c r="E6">
        <v>370611</v>
      </c>
      <c r="G6" t="s">
        <v>297</v>
      </c>
      <c r="H6" t="s">
        <v>57701</v>
      </c>
      <c r="I6" t="s">
        <v>57702</v>
      </c>
      <c r="J6" t="s">
        <v>280</v>
      </c>
      <c r="K6" t="s">
        <v>19364</v>
      </c>
      <c r="L6" t="s">
        <v>57703</v>
      </c>
      <c r="M6" t="s">
        <v>57704</v>
      </c>
      <c r="N6" t="s">
        <v>281</v>
      </c>
      <c r="O6" t="s">
        <v>147</v>
      </c>
      <c r="P6" t="s">
        <v>57705</v>
      </c>
      <c r="Q6" t="s">
        <v>282</v>
      </c>
      <c r="R6" t="s">
        <v>17068</v>
      </c>
      <c r="S6" t="s">
        <v>16718</v>
      </c>
      <c r="T6" t="s">
        <v>16719</v>
      </c>
      <c r="U6" t="s">
        <v>57706</v>
      </c>
      <c r="V6" s="1" t="s">
        <v>19945</v>
      </c>
      <c r="W6" t="s">
        <v>57707</v>
      </c>
      <c r="X6" s="1" t="s">
        <v>22433</v>
      </c>
      <c r="Y6">
        <v>1236</v>
      </c>
      <c r="Z6" t="s">
        <v>57708</v>
      </c>
      <c r="AA6">
        <v>1</v>
      </c>
      <c r="AB6" t="s">
        <v>18020</v>
      </c>
      <c r="AC6">
        <v>0</v>
      </c>
      <c r="AD6">
        <v>0</v>
      </c>
      <c r="AE6">
        <v>0</v>
      </c>
      <c r="AF6">
        <v>1</v>
      </c>
      <c r="AG6">
        <v>1</v>
      </c>
      <c r="AH6">
        <v>0</v>
      </c>
      <c r="AI6">
        <v>0</v>
      </c>
      <c r="AJ6">
        <v>0</v>
      </c>
      <c r="AK6">
        <v>0</v>
      </c>
      <c r="AL6">
        <v>0</v>
      </c>
      <c r="AM6">
        <v>0</v>
      </c>
      <c r="AN6">
        <v>0</v>
      </c>
      <c r="AO6">
        <v>0</v>
      </c>
      <c r="AP6">
        <v>0</v>
      </c>
      <c r="AQ6">
        <v>0</v>
      </c>
      <c r="AR6">
        <v>17</v>
      </c>
      <c r="AS6" t="s">
        <v>57709</v>
      </c>
      <c r="AT6" t="s">
        <v>169</v>
      </c>
    </row>
    <row r="7" spans="1:16384" x14ac:dyDescent="0.25">
      <c r="A7" t="s">
        <v>16787</v>
      </c>
      <c r="B7" t="s">
        <v>43716</v>
      </c>
      <c r="C7" t="s">
        <v>43717</v>
      </c>
      <c r="D7" t="s">
        <v>43718</v>
      </c>
      <c r="E7">
        <v>367672</v>
      </c>
      <c r="G7" t="s">
        <v>298</v>
      </c>
      <c r="H7" t="s">
        <v>43719</v>
      </c>
      <c r="I7" t="s">
        <v>43720</v>
      </c>
      <c r="J7" t="s">
        <v>280</v>
      </c>
      <c r="K7" t="s">
        <v>17679</v>
      </c>
      <c r="L7" t="s">
        <v>43721</v>
      </c>
      <c r="M7" t="s">
        <v>43722</v>
      </c>
      <c r="N7" t="s">
        <v>43723</v>
      </c>
      <c r="O7" t="s">
        <v>147</v>
      </c>
      <c r="P7" t="s">
        <v>43724</v>
      </c>
      <c r="Q7" t="s">
        <v>282</v>
      </c>
      <c r="R7" t="s">
        <v>284</v>
      </c>
      <c r="S7" t="s">
        <v>16715</v>
      </c>
      <c r="T7" t="s">
        <v>16716</v>
      </c>
      <c r="U7" t="s">
        <v>21208</v>
      </c>
      <c r="V7" s="1" t="s">
        <v>18374</v>
      </c>
      <c r="W7" t="s">
        <v>43725</v>
      </c>
      <c r="X7" s="1" t="s">
        <v>22433</v>
      </c>
      <c r="Y7">
        <v>460</v>
      </c>
      <c r="Z7" t="s">
        <v>18547</v>
      </c>
      <c r="AA7">
        <v>1</v>
      </c>
      <c r="AB7" t="s">
        <v>18022</v>
      </c>
      <c r="AC7">
        <v>1</v>
      </c>
      <c r="AD7">
        <v>1</v>
      </c>
      <c r="AE7">
        <v>0</v>
      </c>
      <c r="AF7">
        <v>0</v>
      </c>
      <c r="AG7">
        <v>0</v>
      </c>
      <c r="AH7">
        <v>0</v>
      </c>
      <c r="AI7">
        <v>0</v>
      </c>
      <c r="AJ7">
        <v>0</v>
      </c>
      <c r="AK7">
        <v>0</v>
      </c>
      <c r="AL7">
        <v>0</v>
      </c>
      <c r="AM7">
        <v>0</v>
      </c>
      <c r="AN7">
        <v>0</v>
      </c>
      <c r="AO7">
        <v>0</v>
      </c>
      <c r="AP7">
        <v>0</v>
      </c>
      <c r="AQ7">
        <v>0</v>
      </c>
      <c r="AR7">
        <v>18</v>
      </c>
      <c r="AS7" t="s">
        <v>16734</v>
      </c>
      <c r="AT7" t="s">
        <v>92</v>
      </c>
    </row>
    <row r="8" spans="1:16384" x14ac:dyDescent="0.25">
      <c r="A8" t="s">
        <v>16787</v>
      </c>
      <c r="B8" t="s">
        <v>43695</v>
      </c>
      <c r="C8" t="s">
        <v>43696</v>
      </c>
      <c r="D8" t="s">
        <v>43697</v>
      </c>
      <c r="E8">
        <v>370893</v>
      </c>
      <c r="G8" t="s">
        <v>299</v>
      </c>
      <c r="H8" t="s">
        <v>43698</v>
      </c>
      <c r="I8" t="s">
        <v>43699</v>
      </c>
      <c r="J8" t="s">
        <v>280</v>
      </c>
      <c r="K8" t="s">
        <v>18278</v>
      </c>
      <c r="L8" t="s">
        <v>43700</v>
      </c>
      <c r="M8" t="s">
        <v>43701</v>
      </c>
      <c r="N8" t="s">
        <v>43702</v>
      </c>
      <c r="O8" t="s">
        <v>147</v>
      </c>
      <c r="P8" t="s">
        <v>43703</v>
      </c>
      <c r="Q8" t="s">
        <v>282</v>
      </c>
      <c r="R8" t="s">
        <v>284</v>
      </c>
      <c r="S8" t="s">
        <v>16715</v>
      </c>
      <c r="T8" t="s">
        <v>16716</v>
      </c>
      <c r="U8" t="s">
        <v>43704</v>
      </c>
      <c r="V8" s="1" t="s">
        <v>20208</v>
      </c>
      <c r="W8" t="s">
        <v>43705</v>
      </c>
      <c r="X8" s="1" t="s">
        <v>22433</v>
      </c>
      <c r="Y8">
        <v>460</v>
      </c>
      <c r="Z8" t="s">
        <v>18547</v>
      </c>
      <c r="AA8">
        <v>1</v>
      </c>
      <c r="AB8" t="s">
        <v>18022</v>
      </c>
      <c r="AC8">
        <v>1</v>
      </c>
      <c r="AD8">
        <v>1</v>
      </c>
      <c r="AE8">
        <v>0</v>
      </c>
      <c r="AF8">
        <v>0</v>
      </c>
      <c r="AG8">
        <v>0</v>
      </c>
      <c r="AH8">
        <v>0</v>
      </c>
      <c r="AI8">
        <v>0</v>
      </c>
      <c r="AJ8">
        <v>0</v>
      </c>
      <c r="AK8">
        <v>0</v>
      </c>
      <c r="AL8">
        <v>0</v>
      </c>
      <c r="AM8">
        <v>0</v>
      </c>
      <c r="AN8">
        <v>0</v>
      </c>
      <c r="AO8">
        <v>0</v>
      </c>
      <c r="AP8">
        <v>0</v>
      </c>
      <c r="AQ8">
        <v>0</v>
      </c>
      <c r="AR8">
        <v>20</v>
      </c>
      <c r="AS8" t="s">
        <v>16731</v>
      </c>
      <c r="AT8" t="s">
        <v>92</v>
      </c>
    </row>
    <row r="9" spans="1:16384" x14ac:dyDescent="0.25">
      <c r="A9" t="s">
        <v>16787</v>
      </c>
      <c r="B9" t="s">
        <v>43726</v>
      </c>
      <c r="C9" t="s">
        <v>43727</v>
      </c>
      <c r="D9" t="s">
        <v>43728</v>
      </c>
      <c r="E9">
        <v>370504</v>
      </c>
      <c r="G9" t="s">
        <v>283</v>
      </c>
      <c r="H9" t="s">
        <v>43729</v>
      </c>
      <c r="I9" t="s">
        <v>43730</v>
      </c>
      <c r="J9" t="s">
        <v>280</v>
      </c>
      <c r="K9" t="s">
        <v>43731</v>
      </c>
      <c r="L9" t="s">
        <v>43732</v>
      </c>
      <c r="M9" t="s">
        <v>43733</v>
      </c>
      <c r="N9" t="s">
        <v>43734</v>
      </c>
      <c r="O9" t="s">
        <v>147</v>
      </c>
      <c r="P9" t="s">
        <v>43735</v>
      </c>
      <c r="Q9" t="s">
        <v>282</v>
      </c>
      <c r="R9" t="s">
        <v>284</v>
      </c>
      <c r="S9" t="s">
        <v>16715</v>
      </c>
      <c r="T9" t="s">
        <v>16720</v>
      </c>
      <c r="U9" t="s">
        <v>43736</v>
      </c>
      <c r="V9" s="1" t="s">
        <v>19945</v>
      </c>
      <c r="W9" t="s">
        <v>43737</v>
      </c>
      <c r="X9" s="1" t="s">
        <v>22433</v>
      </c>
      <c r="Y9">
        <v>460</v>
      </c>
      <c r="Z9" t="s">
        <v>18547</v>
      </c>
      <c r="AA9">
        <v>1</v>
      </c>
      <c r="AB9" t="s">
        <v>18022</v>
      </c>
      <c r="AC9">
        <v>0</v>
      </c>
      <c r="AD9">
        <v>0</v>
      </c>
      <c r="AE9">
        <v>0</v>
      </c>
      <c r="AF9">
        <v>0</v>
      </c>
      <c r="AG9">
        <v>0</v>
      </c>
      <c r="AH9">
        <v>0</v>
      </c>
      <c r="AI9">
        <v>0</v>
      </c>
      <c r="AJ9">
        <v>0</v>
      </c>
      <c r="AK9">
        <v>0</v>
      </c>
      <c r="AL9">
        <v>1</v>
      </c>
      <c r="AM9">
        <v>1</v>
      </c>
      <c r="AN9">
        <v>0</v>
      </c>
      <c r="AO9">
        <v>0</v>
      </c>
      <c r="AP9">
        <v>0</v>
      </c>
      <c r="AQ9">
        <v>0</v>
      </c>
      <c r="AR9">
        <v>18</v>
      </c>
      <c r="AS9" t="s">
        <v>17070</v>
      </c>
      <c r="AT9" t="s">
        <v>99</v>
      </c>
    </row>
    <row r="10" spans="1:16384" x14ac:dyDescent="0.25">
      <c r="A10" t="s">
        <v>16787</v>
      </c>
      <c r="B10" t="s">
        <v>43738</v>
      </c>
      <c r="C10" t="s">
        <v>43739</v>
      </c>
      <c r="D10" t="s">
        <v>43740</v>
      </c>
      <c r="E10">
        <v>369835</v>
      </c>
      <c r="G10" t="s">
        <v>16828</v>
      </c>
      <c r="H10" t="s">
        <v>43741</v>
      </c>
      <c r="I10" t="s">
        <v>43742</v>
      </c>
      <c r="J10" t="s">
        <v>280</v>
      </c>
      <c r="K10" t="s">
        <v>17679</v>
      </c>
      <c r="L10" t="s">
        <v>43743</v>
      </c>
      <c r="M10" t="s">
        <v>43744</v>
      </c>
      <c r="N10" t="s">
        <v>43745</v>
      </c>
      <c r="O10" t="s">
        <v>147</v>
      </c>
      <c r="P10" t="s">
        <v>43746</v>
      </c>
      <c r="Q10" t="s">
        <v>282</v>
      </c>
      <c r="R10" t="s">
        <v>246</v>
      </c>
      <c r="S10" t="s">
        <v>16715</v>
      </c>
      <c r="T10" t="s">
        <v>16716</v>
      </c>
      <c r="U10" t="s">
        <v>43747</v>
      </c>
      <c r="V10" s="1" t="s">
        <v>18608</v>
      </c>
      <c r="W10" t="s">
        <v>43748</v>
      </c>
      <c r="X10" s="1" t="s">
        <v>22433</v>
      </c>
      <c r="Y10">
        <v>460</v>
      </c>
      <c r="Z10" t="s">
        <v>18547</v>
      </c>
      <c r="AA10">
        <v>1</v>
      </c>
      <c r="AB10" t="s">
        <v>18022</v>
      </c>
      <c r="AC10">
        <v>0</v>
      </c>
      <c r="AD10">
        <v>0</v>
      </c>
      <c r="AE10">
        <v>0</v>
      </c>
      <c r="AF10">
        <v>0</v>
      </c>
      <c r="AG10">
        <v>0</v>
      </c>
      <c r="AH10">
        <v>0</v>
      </c>
      <c r="AI10">
        <v>0</v>
      </c>
      <c r="AJ10">
        <v>0</v>
      </c>
      <c r="AK10">
        <v>0</v>
      </c>
      <c r="AL10">
        <v>1</v>
      </c>
      <c r="AM10">
        <v>1</v>
      </c>
      <c r="AN10">
        <v>0</v>
      </c>
      <c r="AO10">
        <v>0</v>
      </c>
      <c r="AP10">
        <v>0</v>
      </c>
      <c r="AQ10">
        <v>0</v>
      </c>
      <c r="AR10">
        <v>22</v>
      </c>
      <c r="AS10" t="s">
        <v>17070</v>
      </c>
      <c r="AT10" t="s">
        <v>99</v>
      </c>
    </row>
    <row r="11" spans="1:16384" x14ac:dyDescent="0.25">
      <c r="A11" t="s">
        <v>16787</v>
      </c>
      <c r="B11" t="s">
        <v>43706</v>
      </c>
      <c r="C11" t="s">
        <v>43707</v>
      </c>
      <c r="D11" t="s">
        <v>43708</v>
      </c>
      <c r="E11">
        <v>371010</v>
      </c>
      <c r="G11" t="s">
        <v>16830</v>
      </c>
      <c r="H11" t="s">
        <v>43709</v>
      </c>
      <c r="I11" t="s">
        <v>43710</v>
      </c>
      <c r="J11" t="s">
        <v>280</v>
      </c>
      <c r="K11" t="s">
        <v>16788</v>
      </c>
      <c r="L11" t="s">
        <v>43711</v>
      </c>
      <c r="M11" t="s">
        <v>43712</v>
      </c>
      <c r="N11" t="s">
        <v>281</v>
      </c>
      <c r="O11" t="s">
        <v>147</v>
      </c>
      <c r="P11" t="s">
        <v>43713</v>
      </c>
      <c r="Q11" t="s">
        <v>282</v>
      </c>
      <c r="R11" t="s">
        <v>246</v>
      </c>
      <c r="S11" t="s">
        <v>16715</v>
      </c>
      <c r="T11" t="s">
        <v>16720</v>
      </c>
      <c r="U11" t="s">
        <v>43714</v>
      </c>
      <c r="V11" s="1" t="s">
        <v>20208</v>
      </c>
      <c r="W11" t="s">
        <v>43715</v>
      </c>
      <c r="X11" s="1" t="s">
        <v>22433</v>
      </c>
      <c r="Y11">
        <v>460</v>
      </c>
      <c r="Z11" t="s">
        <v>18547</v>
      </c>
      <c r="AA11">
        <v>1</v>
      </c>
      <c r="AB11" t="s">
        <v>18022</v>
      </c>
      <c r="AC11">
        <v>1</v>
      </c>
      <c r="AD11">
        <v>1</v>
      </c>
      <c r="AE11">
        <v>0</v>
      </c>
      <c r="AF11">
        <v>0</v>
      </c>
      <c r="AG11">
        <v>0</v>
      </c>
      <c r="AH11">
        <v>0</v>
      </c>
      <c r="AI11">
        <v>0</v>
      </c>
      <c r="AJ11">
        <v>0</v>
      </c>
      <c r="AK11">
        <v>0</v>
      </c>
      <c r="AL11">
        <v>0</v>
      </c>
      <c r="AM11">
        <v>0</v>
      </c>
      <c r="AN11">
        <v>0</v>
      </c>
      <c r="AO11">
        <v>0</v>
      </c>
      <c r="AP11">
        <v>0</v>
      </c>
      <c r="AQ11">
        <v>0</v>
      </c>
      <c r="AR11">
        <v>20</v>
      </c>
      <c r="AS11" t="s">
        <v>16731</v>
      </c>
      <c r="AT11" t="s">
        <v>92</v>
      </c>
    </row>
    <row r="12" spans="1:16384" x14ac:dyDescent="0.25">
      <c r="A12" t="s">
        <v>16787</v>
      </c>
      <c r="B12" t="s">
        <v>43749</v>
      </c>
      <c r="C12" t="s">
        <v>43750</v>
      </c>
      <c r="D12" t="s">
        <v>43751</v>
      </c>
      <c r="E12">
        <v>371041</v>
      </c>
      <c r="G12" t="s">
        <v>291</v>
      </c>
      <c r="H12" t="s">
        <v>43752</v>
      </c>
      <c r="I12" t="s">
        <v>43753</v>
      </c>
      <c r="J12" t="s">
        <v>280</v>
      </c>
      <c r="K12" t="s">
        <v>19368</v>
      </c>
      <c r="L12" t="s">
        <v>43754</v>
      </c>
      <c r="M12" t="s">
        <v>43755</v>
      </c>
      <c r="N12" t="s">
        <v>281</v>
      </c>
      <c r="O12" t="s">
        <v>147</v>
      </c>
      <c r="P12" t="s">
        <v>43756</v>
      </c>
      <c r="Q12" t="s">
        <v>282</v>
      </c>
      <c r="R12" t="s">
        <v>246</v>
      </c>
      <c r="S12" t="s">
        <v>16715</v>
      </c>
      <c r="T12" t="s">
        <v>16720</v>
      </c>
      <c r="U12" t="s">
        <v>43757</v>
      </c>
      <c r="V12" s="1" t="s">
        <v>20208</v>
      </c>
      <c r="W12" t="s">
        <v>43758</v>
      </c>
      <c r="X12" s="1" t="s">
        <v>22433</v>
      </c>
      <c r="Y12">
        <v>460</v>
      </c>
      <c r="Z12" t="s">
        <v>18547</v>
      </c>
      <c r="AA12">
        <v>1</v>
      </c>
      <c r="AB12" t="s">
        <v>18022</v>
      </c>
      <c r="AC12">
        <v>1</v>
      </c>
      <c r="AD12">
        <v>1</v>
      </c>
      <c r="AE12">
        <v>0</v>
      </c>
      <c r="AF12">
        <v>0</v>
      </c>
      <c r="AG12">
        <v>0</v>
      </c>
      <c r="AH12">
        <v>0</v>
      </c>
      <c r="AI12">
        <v>0</v>
      </c>
      <c r="AJ12">
        <v>0</v>
      </c>
      <c r="AK12">
        <v>0</v>
      </c>
      <c r="AL12">
        <v>0</v>
      </c>
      <c r="AM12">
        <v>0</v>
      </c>
      <c r="AN12">
        <v>0</v>
      </c>
      <c r="AO12">
        <v>0</v>
      </c>
      <c r="AP12">
        <v>0</v>
      </c>
      <c r="AQ12">
        <v>0</v>
      </c>
      <c r="AR12">
        <v>18</v>
      </c>
      <c r="AS12" t="s">
        <v>16734</v>
      </c>
      <c r="AT12" t="s">
        <v>92</v>
      </c>
    </row>
    <row r="13" spans="1:16384" x14ac:dyDescent="0.25">
      <c r="A13" t="s">
        <v>16787</v>
      </c>
      <c r="B13" t="s">
        <v>43685</v>
      </c>
      <c r="C13" t="s">
        <v>43686</v>
      </c>
      <c r="D13" t="s">
        <v>43687</v>
      </c>
      <c r="E13">
        <v>371021</v>
      </c>
      <c r="G13" t="s">
        <v>296</v>
      </c>
      <c r="H13" t="s">
        <v>43688</v>
      </c>
      <c r="I13" t="s">
        <v>43689</v>
      </c>
      <c r="J13" t="s">
        <v>280</v>
      </c>
      <c r="K13" t="s">
        <v>16788</v>
      </c>
      <c r="L13" t="s">
        <v>43690</v>
      </c>
      <c r="M13" t="s">
        <v>43691</v>
      </c>
      <c r="N13" t="s">
        <v>43692</v>
      </c>
      <c r="O13" t="s">
        <v>147</v>
      </c>
      <c r="P13" t="s">
        <v>43693</v>
      </c>
      <c r="Q13" t="s">
        <v>282</v>
      </c>
      <c r="R13" t="s">
        <v>284</v>
      </c>
      <c r="S13" t="s">
        <v>16715</v>
      </c>
      <c r="T13" t="s">
        <v>16720</v>
      </c>
      <c r="U13" t="s">
        <v>21194</v>
      </c>
      <c r="V13" s="1" t="s">
        <v>20208</v>
      </c>
      <c r="W13" t="s">
        <v>43694</v>
      </c>
      <c r="X13" s="1" t="s">
        <v>22433</v>
      </c>
      <c r="Y13">
        <v>460</v>
      </c>
      <c r="Z13" t="s">
        <v>18547</v>
      </c>
      <c r="AA13">
        <v>1</v>
      </c>
      <c r="AB13" t="s">
        <v>18022</v>
      </c>
      <c r="AC13">
        <v>1</v>
      </c>
      <c r="AD13">
        <v>1</v>
      </c>
      <c r="AE13">
        <v>0</v>
      </c>
      <c r="AF13">
        <v>0</v>
      </c>
      <c r="AG13">
        <v>0</v>
      </c>
      <c r="AH13">
        <v>0</v>
      </c>
      <c r="AI13">
        <v>0</v>
      </c>
      <c r="AJ13">
        <v>0</v>
      </c>
      <c r="AK13">
        <v>0</v>
      </c>
      <c r="AL13">
        <v>0</v>
      </c>
      <c r="AM13">
        <v>0</v>
      </c>
      <c r="AN13">
        <v>0</v>
      </c>
      <c r="AO13">
        <v>0</v>
      </c>
      <c r="AP13">
        <v>0</v>
      </c>
      <c r="AQ13">
        <v>0</v>
      </c>
      <c r="AR13">
        <v>18</v>
      </c>
      <c r="AS13" t="s">
        <v>16734</v>
      </c>
      <c r="AT13" t="s">
        <v>92</v>
      </c>
    </row>
    <row r="14" spans="1:16384" x14ac:dyDescent="0.25">
      <c r="A14" t="s">
        <v>16787</v>
      </c>
      <c r="B14" t="s">
        <v>43801</v>
      </c>
      <c r="C14" t="s">
        <v>43802</v>
      </c>
      <c r="D14" t="s">
        <v>43803</v>
      </c>
      <c r="E14">
        <v>317519</v>
      </c>
      <c r="G14" t="s">
        <v>17424</v>
      </c>
      <c r="H14" t="s">
        <v>17492</v>
      </c>
      <c r="I14" t="s">
        <v>43804</v>
      </c>
      <c r="J14" t="s">
        <v>280</v>
      </c>
      <c r="K14" t="s">
        <v>16896</v>
      </c>
      <c r="L14" t="s">
        <v>43774</v>
      </c>
      <c r="M14" t="s">
        <v>287</v>
      </c>
      <c r="N14" t="s">
        <v>287</v>
      </c>
      <c r="O14" t="s">
        <v>147</v>
      </c>
      <c r="P14" t="s">
        <v>43805</v>
      </c>
      <c r="Q14" t="s">
        <v>282</v>
      </c>
      <c r="R14" t="s">
        <v>18695</v>
      </c>
      <c r="S14" t="s">
        <v>16717</v>
      </c>
      <c r="T14" t="s">
        <v>16716</v>
      </c>
      <c r="U14" t="s">
        <v>21210</v>
      </c>
      <c r="V14" s="1" t="s">
        <v>21213</v>
      </c>
      <c r="W14" t="s">
        <v>43806</v>
      </c>
      <c r="X14" s="1" t="s">
        <v>22433</v>
      </c>
      <c r="Y14">
        <v>440</v>
      </c>
      <c r="Z14" t="s">
        <v>21211</v>
      </c>
      <c r="AA14">
        <v>1</v>
      </c>
      <c r="AB14" t="s">
        <v>18006</v>
      </c>
      <c r="AC14">
        <v>0</v>
      </c>
      <c r="AD14">
        <v>0</v>
      </c>
      <c r="AE14">
        <v>0</v>
      </c>
      <c r="AF14">
        <v>0</v>
      </c>
      <c r="AG14">
        <v>0</v>
      </c>
      <c r="AH14">
        <v>0</v>
      </c>
      <c r="AI14">
        <v>0</v>
      </c>
      <c r="AJ14">
        <v>0</v>
      </c>
      <c r="AK14">
        <v>0</v>
      </c>
      <c r="AL14">
        <v>1</v>
      </c>
      <c r="AM14">
        <v>1</v>
      </c>
      <c r="AN14">
        <v>0</v>
      </c>
      <c r="AO14">
        <v>0</v>
      </c>
      <c r="AP14">
        <v>0</v>
      </c>
      <c r="AQ14">
        <v>0</v>
      </c>
      <c r="AR14">
        <v>18</v>
      </c>
      <c r="AS14" t="s">
        <v>21212</v>
      </c>
      <c r="AT14" t="s">
        <v>16834</v>
      </c>
    </row>
    <row r="15" spans="1:16384" x14ac:dyDescent="0.25">
      <c r="A15" t="s">
        <v>16787</v>
      </c>
      <c r="B15" t="s">
        <v>43795</v>
      </c>
      <c r="C15" t="s">
        <v>43796</v>
      </c>
      <c r="D15" t="s">
        <v>43797</v>
      </c>
      <c r="E15">
        <v>317662</v>
      </c>
      <c r="G15" t="s">
        <v>17424</v>
      </c>
      <c r="H15" t="s">
        <v>17492</v>
      </c>
      <c r="I15" t="s">
        <v>43798</v>
      </c>
      <c r="J15" t="s">
        <v>280</v>
      </c>
      <c r="K15" t="s">
        <v>16896</v>
      </c>
      <c r="L15" t="s">
        <v>43774</v>
      </c>
      <c r="M15" t="s">
        <v>287</v>
      </c>
      <c r="N15" t="s">
        <v>287</v>
      </c>
      <c r="O15" t="s">
        <v>147</v>
      </c>
      <c r="P15" t="s">
        <v>43799</v>
      </c>
      <c r="Q15" t="s">
        <v>282</v>
      </c>
      <c r="R15" t="s">
        <v>18695</v>
      </c>
      <c r="S15" t="s">
        <v>16717</v>
      </c>
      <c r="T15" t="s">
        <v>16716</v>
      </c>
      <c r="U15" t="s">
        <v>21210</v>
      </c>
      <c r="V15" s="1" t="s">
        <v>21213</v>
      </c>
      <c r="W15" t="s">
        <v>43800</v>
      </c>
      <c r="X15" s="1" t="s">
        <v>22433</v>
      </c>
      <c r="Y15">
        <v>440</v>
      </c>
      <c r="Z15" t="s">
        <v>21211</v>
      </c>
      <c r="AA15">
        <v>1</v>
      </c>
      <c r="AB15" t="s">
        <v>18006</v>
      </c>
      <c r="AC15">
        <v>0</v>
      </c>
      <c r="AD15">
        <v>0</v>
      </c>
      <c r="AE15">
        <v>0</v>
      </c>
      <c r="AF15">
        <v>0</v>
      </c>
      <c r="AG15">
        <v>0</v>
      </c>
      <c r="AH15">
        <v>0</v>
      </c>
      <c r="AI15">
        <v>0</v>
      </c>
      <c r="AJ15">
        <v>0</v>
      </c>
      <c r="AK15">
        <v>0</v>
      </c>
      <c r="AL15">
        <v>1</v>
      </c>
      <c r="AM15">
        <v>1</v>
      </c>
      <c r="AN15">
        <v>0</v>
      </c>
      <c r="AO15">
        <v>0</v>
      </c>
      <c r="AP15">
        <v>0</v>
      </c>
      <c r="AQ15">
        <v>0</v>
      </c>
      <c r="AR15">
        <v>18</v>
      </c>
      <c r="AS15" t="s">
        <v>21212</v>
      </c>
      <c r="AT15" t="s">
        <v>16834</v>
      </c>
    </row>
    <row r="16" spans="1:16384" x14ac:dyDescent="0.25">
      <c r="A16" t="s">
        <v>16787</v>
      </c>
      <c r="B16" t="s">
        <v>43777</v>
      </c>
      <c r="C16" t="s">
        <v>43778</v>
      </c>
      <c r="D16" t="s">
        <v>43779</v>
      </c>
      <c r="E16">
        <v>355699</v>
      </c>
      <c r="G16" t="s">
        <v>17424</v>
      </c>
      <c r="H16" t="s">
        <v>17492</v>
      </c>
      <c r="I16" t="s">
        <v>43780</v>
      </c>
      <c r="J16" t="s">
        <v>280</v>
      </c>
      <c r="K16" t="s">
        <v>16896</v>
      </c>
      <c r="L16" t="s">
        <v>43774</v>
      </c>
      <c r="M16" t="s">
        <v>287</v>
      </c>
      <c r="N16" t="s">
        <v>287</v>
      </c>
      <c r="O16" t="s">
        <v>147</v>
      </c>
      <c r="P16" t="s">
        <v>43781</v>
      </c>
      <c r="Q16" t="s">
        <v>282</v>
      </c>
      <c r="R16" t="s">
        <v>18695</v>
      </c>
      <c r="S16" t="s">
        <v>16717</v>
      </c>
      <c r="T16" t="s">
        <v>16716</v>
      </c>
      <c r="U16" t="s">
        <v>21210</v>
      </c>
      <c r="V16" s="1" t="s">
        <v>18848</v>
      </c>
      <c r="W16" t="s">
        <v>43782</v>
      </c>
      <c r="X16" s="1" t="s">
        <v>22433</v>
      </c>
      <c r="Y16">
        <v>440</v>
      </c>
      <c r="Z16" t="s">
        <v>21211</v>
      </c>
      <c r="AA16">
        <v>1</v>
      </c>
      <c r="AB16" t="s">
        <v>18006</v>
      </c>
      <c r="AC16">
        <v>0</v>
      </c>
      <c r="AD16">
        <v>0</v>
      </c>
      <c r="AE16">
        <v>0</v>
      </c>
      <c r="AF16">
        <v>0</v>
      </c>
      <c r="AG16">
        <v>0</v>
      </c>
      <c r="AH16">
        <v>0</v>
      </c>
      <c r="AI16">
        <v>0</v>
      </c>
      <c r="AJ16">
        <v>0</v>
      </c>
      <c r="AK16">
        <v>0</v>
      </c>
      <c r="AL16">
        <v>1</v>
      </c>
      <c r="AM16">
        <v>1</v>
      </c>
      <c r="AN16">
        <v>0</v>
      </c>
      <c r="AO16">
        <v>0</v>
      </c>
      <c r="AP16">
        <v>0</v>
      </c>
      <c r="AQ16">
        <v>0</v>
      </c>
      <c r="AR16">
        <v>18</v>
      </c>
      <c r="AS16" t="s">
        <v>21212</v>
      </c>
      <c r="AT16" t="s">
        <v>16834</v>
      </c>
    </row>
    <row r="17" spans="1:46" x14ac:dyDescent="0.25">
      <c r="A17" t="s">
        <v>16787</v>
      </c>
      <c r="B17" t="s">
        <v>43783</v>
      </c>
      <c r="C17" t="s">
        <v>43784</v>
      </c>
      <c r="D17" t="s">
        <v>43785</v>
      </c>
      <c r="E17">
        <v>355686</v>
      </c>
      <c r="G17" t="s">
        <v>17424</v>
      </c>
      <c r="H17" t="s">
        <v>17492</v>
      </c>
      <c r="I17" t="s">
        <v>43786</v>
      </c>
      <c r="J17" t="s">
        <v>280</v>
      </c>
      <c r="K17" t="s">
        <v>16896</v>
      </c>
      <c r="L17" t="s">
        <v>43774</v>
      </c>
      <c r="M17" t="s">
        <v>287</v>
      </c>
      <c r="N17" t="s">
        <v>287</v>
      </c>
      <c r="O17" t="s">
        <v>147</v>
      </c>
      <c r="P17" t="s">
        <v>43787</v>
      </c>
      <c r="Q17" t="s">
        <v>282</v>
      </c>
      <c r="R17" t="s">
        <v>18695</v>
      </c>
      <c r="S17" t="s">
        <v>16717</v>
      </c>
      <c r="T17" t="s">
        <v>16716</v>
      </c>
      <c r="U17" t="s">
        <v>21210</v>
      </c>
      <c r="V17" s="1" t="s">
        <v>18848</v>
      </c>
      <c r="W17" t="s">
        <v>43788</v>
      </c>
      <c r="X17" s="1" t="s">
        <v>22433</v>
      </c>
      <c r="Y17">
        <v>440</v>
      </c>
      <c r="Z17" t="s">
        <v>21211</v>
      </c>
      <c r="AA17">
        <v>1</v>
      </c>
      <c r="AB17" t="s">
        <v>18006</v>
      </c>
      <c r="AC17">
        <v>0</v>
      </c>
      <c r="AD17">
        <v>0</v>
      </c>
      <c r="AE17">
        <v>0</v>
      </c>
      <c r="AF17">
        <v>0</v>
      </c>
      <c r="AG17">
        <v>0</v>
      </c>
      <c r="AH17">
        <v>0</v>
      </c>
      <c r="AI17">
        <v>0</v>
      </c>
      <c r="AJ17">
        <v>0</v>
      </c>
      <c r="AK17">
        <v>0</v>
      </c>
      <c r="AL17">
        <v>1</v>
      </c>
      <c r="AM17">
        <v>1</v>
      </c>
      <c r="AN17">
        <v>0</v>
      </c>
      <c r="AO17">
        <v>0</v>
      </c>
      <c r="AP17">
        <v>0</v>
      </c>
      <c r="AQ17">
        <v>0</v>
      </c>
      <c r="AR17">
        <v>18</v>
      </c>
      <c r="AS17" t="s">
        <v>21212</v>
      </c>
      <c r="AT17" t="s">
        <v>16834</v>
      </c>
    </row>
    <row r="18" spans="1:46" x14ac:dyDescent="0.25">
      <c r="A18" t="s">
        <v>16787</v>
      </c>
      <c r="B18" t="s">
        <v>43789</v>
      </c>
      <c r="C18" t="s">
        <v>43790</v>
      </c>
      <c r="D18" t="s">
        <v>43791</v>
      </c>
      <c r="E18">
        <v>355545</v>
      </c>
      <c r="G18" t="s">
        <v>17424</v>
      </c>
      <c r="H18" t="s">
        <v>17492</v>
      </c>
      <c r="I18" t="s">
        <v>43792</v>
      </c>
      <c r="J18" t="s">
        <v>280</v>
      </c>
      <c r="K18" t="s">
        <v>16896</v>
      </c>
      <c r="L18" t="s">
        <v>43774</v>
      </c>
      <c r="M18" t="s">
        <v>287</v>
      </c>
      <c r="N18" t="s">
        <v>281</v>
      </c>
      <c r="O18" t="s">
        <v>147</v>
      </c>
      <c r="P18" t="s">
        <v>43793</v>
      </c>
      <c r="Q18" t="s">
        <v>282</v>
      </c>
      <c r="R18" t="s">
        <v>18695</v>
      </c>
      <c r="S18" t="s">
        <v>16717</v>
      </c>
      <c r="T18" t="s">
        <v>16716</v>
      </c>
      <c r="U18" t="s">
        <v>21210</v>
      </c>
      <c r="V18" s="1" t="s">
        <v>18848</v>
      </c>
      <c r="W18" t="s">
        <v>43794</v>
      </c>
      <c r="X18" s="1" t="s">
        <v>22433</v>
      </c>
      <c r="Y18">
        <v>440</v>
      </c>
      <c r="Z18" t="s">
        <v>21211</v>
      </c>
      <c r="AA18">
        <v>1</v>
      </c>
      <c r="AB18" t="s">
        <v>18006</v>
      </c>
      <c r="AC18">
        <v>0</v>
      </c>
      <c r="AD18">
        <v>0</v>
      </c>
      <c r="AE18">
        <v>0</v>
      </c>
      <c r="AF18">
        <v>0</v>
      </c>
      <c r="AG18">
        <v>0</v>
      </c>
      <c r="AH18">
        <v>0</v>
      </c>
      <c r="AI18">
        <v>0</v>
      </c>
      <c r="AJ18">
        <v>0</v>
      </c>
      <c r="AK18">
        <v>0</v>
      </c>
      <c r="AL18">
        <v>1</v>
      </c>
      <c r="AM18">
        <v>1</v>
      </c>
      <c r="AN18">
        <v>0</v>
      </c>
      <c r="AO18">
        <v>0</v>
      </c>
      <c r="AP18">
        <v>0</v>
      </c>
      <c r="AQ18">
        <v>0</v>
      </c>
      <c r="AR18">
        <v>18</v>
      </c>
      <c r="AS18" t="s">
        <v>21212</v>
      </c>
      <c r="AT18" t="s">
        <v>16834</v>
      </c>
    </row>
    <row r="19" spans="1:46" x14ac:dyDescent="0.25">
      <c r="A19" t="s">
        <v>16787</v>
      </c>
      <c r="B19" t="s">
        <v>43807</v>
      </c>
      <c r="C19" t="s">
        <v>43808</v>
      </c>
      <c r="D19" t="s">
        <v>43809</v>
      </c>
      <c r="E19">
        <v>355442</v>
      </c>
      <c r="G19" t="s">
        <v>17424</v>
      </c>
      <c r="H19" t="s">
        <v>43810</v>
      </c>
      <c r="I19" t="s">
        <v>43811</v>
      </c>
      <c r="J19" t="s">
        <v>280</v>
      </c>
      <c r="K19" t="s">
        <v>16896</v>
      </c>
      <c r="L19" t="s">
        <v>43774</v>
      </c>
      <c r="M19" t="s">
        <v>43812</v>
      </c>
      <c r="N19" t="s">
        <v>43812</v>
      </c>
      <c r="O19" t="s">
        <v>147</v>
      </c>
      <c r="P19" t="s">
        <v>43813</v>
      </c>
      <c r="Q19" t="s">
        <v>282</v>
      </c>
      <c r="R19" t="s">
        <v>18695</v>
      </c>
      <c r="S19" t="s">
        <v>16717</v>
      </c>
      <c r="T19" t="s">
        <v>16716</v>
      </c>
      <c r="U19" t="s">
        <v>21210</v>
      </c>
      <c r="V19" s="1" t="s">
        <v>18848</v>
      </c>
      <c r="W19" t="s">
        <v>43814</v>
      </c>
      <c r="X19" s="1" t="s">
        <v>22433</v>
      </c>
      <c r="Y19">
        <v>440</v>
      </c>
      <c r="Z19" t="s">
        <v>21211</v>
      </c>
      <c r="AA19">
        <v>1</v>
      </c>
      <c r="AB19" t="s">
        <v>18006</v>
      </c>
      <c r="AC19">
        <v>0</v>
      </c>
      <c r="AD19">
        <v>0</v>
      </c>
      <c r="AE19">
        <v>0</v>
      </c>
      <c r="AF19">
        <v>0</v>
      </c>
      <c r="AG19">
        <v>0</v>
      </c>
      <c r="AH19">
        <v>0</v>
      </c>
      <c r="AI19">
        <v>0</v>
      </c>
      <c r="AJ19">
        <v>0</v>
      </c>
      <c r="AK19">
        <v>0</v>
      </c>
      <c r="AL19">
        <v>1</v>
      </c>
      <c r="AM19">
        <v>1</v>
      </c>
      <c r="AN19">
        <v>0</v>
      </c>
      <c r="AO19">
        <v>0</v>
      </c>
      <c r="AP19">
        <v>0</v>
      </c>
      <c r="AQ19">
        <v>0</v>
      </c>
      <c r="AR19">
        <v>18</v>
      </c>
      <c r="AS19" t="s">
        <v>21212</v>
      </c>
      <c r="AT19" t="s">
        <v>16834</v>
      </c>
    </row>
    <row r="20" spans="1:46" x14ac:dyDescent="0.25">
      <c r="A20" t="s">
        <v>16787</v>
      </c>
      <c r="B20" t="s">
        <v>43770</v>
      </c>
      <c r="C20" t="s">
        <v>43771</v>
      </c>
      <c r="D20" t="s">
        <v>43772</v>
      </c>
      <c r="E20">
        <v>317646</v>
      </c>
      <c r="G20" t="s">
        <v>17424</v>
      </c>
      <c r="H20" t="s">
        <v>17492</v>
      </c>
      <c r="I20" t="s">
        <v>43773</v>
      </c>
      <c r="J20" t="s">
        <v>280</v>
      </c>
      <c r="K20" t="s">
        <v>16896</v>
      </c>
      <c r="L20" t="s">
        <v>43774</v>
      </c>
      <c r="M20" t="s">
        <v>287</v>
      </c>
      <c r="N20" t="s">
        <v>287</v>
      </c>
      <c r="O20" t="s">
        <v>147</v>
      </c>
      <c r="P20" t="s">
        <v>43775</v>
      </c>
      <c r="Q20" t="s">
        <v>282</v>
      </c>
      <c r="R20" t="s">
        <v>18695</v>
      </c>
      <c r="S20" t="s">
        <v>16717</v>
      </c>
      <c r="T20" t="s">
        <v>16716</v>
      </c>
      <c r="U20" t="s">
        <v>21210</v>
      </c>
      <c r="V20" s="1" t="s">
        <v>21213</v>
      </c>
      <c r="W20" t="s">
        <v>43776</v>
      </c>
      <c r="X20" s="1" t="s">
        <v>22433</v>
      </c>
      <c r="Y20">
        <v>440</v>
      </c>
      <c r="Z20" t="s">
        <v>21211</v>
      </c>
      <c r="AA20">
        <v>1</v>
      </c>
      <c r="AB20" t="s">
        <v>18006</v>
      </c>
      <c r="AC20">
        <v>0</v>
      </c>
      <c r="AD20">
        <v>0</v>
      </c>
      <c r="AE20">
        <v>0</v>
      </c>
      <c r="AF20">
        <v>0</v>
      </c>
      <c r="AG20">
        <v>0</v>
      </c>
      <c r="AH20">
        <v>0</v>
      </c>
      <c r="AI20">
        <v>0</v>
      </c>
      <c r="AJ20">
        <v>0</v>
      </c>
      <c r="AK20">
        <v>0</v>
      </c>
      <c r="AL20">
        <v>1</v>
      </c>
      <c r="AM20">
        <v>1</v>
      </c>
      <c r="AN20">
        <v>0</v>
      </c>
      <c r="AO20">
        <v>0</v>
      </c>
      <c r="AP20">
        <v>0</v>
      </c>
      <c r="AQ20">
        <v>0</v>
      </c>
      <c r="AR20">
        <v>18</v>
      </c>
      <c r="AS20" t="s">
        <v>21212</v>
      </c>
      <c r="AT20" t="s">
        <v>16834</v>
      </c>
    </row>
    <row r="21" spans="1:46" x14ac:dyDescent="0.25">
      <c r="A21" t="s">
        <v>16787</v>
      </c>
      <c r="B21" t="s">
        <v>43815</v>
      </c>
      <c r="C21" t="s">
        <v>43816</v>
      </c>
      <c r="D21" t="s">
        <v>43817</v>
      </c>
      <c r="E21">
        <v>317504</v>
      </c>
      <c r="G21" t="s">
        <v>17424</v>
      </c>
      <c r="H21" t="s">
        <v>43818</v>
      </c>
      <c r="I21" t="s">
        <v>43819</v>
      </c>
      <c r="J21" t="s">
        <v>280</v>
      </c>
      <c r="K21" t="s">
        <v>16896</v>
      </c>
      <c r="L21" t="s">
        <v>43774</v>
      </c>
      <c r="M21" t="s">
        <v>43820</v>
      </c>
      <c r="N21" t="s">
        <v>281</v>
      </c>
      <c r="O21" t="s">
        <v>147</v>
      </c>
      <c r="P21" t="s">
        <v>43821</v>
      </c>
      <c r="Q21" t="s">
        <v>282</v>
      </c>
      <c r="R21" t="s">
        <v>18695</v>
      </c>
      <c r="S21" t="s">
        <v>16717</v>
      </c>
      <c r="T21" t="s">
        <v>16716</v>
      </c>
      <c r="U21" t="s">
        <v>21210</v>
      </c>
      <c r="V21" s="1" t="s">
        <v>21213</v>
      </c>
      <c r="W21" t="s">
        <v>43822</v>
      </c>
      <c r="X21" s="1" t="s">
        <v>22433</v>
      </c>
      <c r="Y21">
        <v>440</v>
      </c>
      <c r="Z21" t="s">
        <v>21211</v>
      </c>
      <c r="AA21">
        <v>1</v>
      </c>
      <c r="AB21" t="s">
        <v>18006</v>
      </c>
      <c r="AC21">
        <v>0</v>
      </c>
      <c r="AD21">
        <v>0</v>
      </c>
      <c r="AE21">
        <v>0</v>
      </c>
      <c r="AF21">
        <v>0</v>
      </c>
      <c r="AG21">
        <v>0</v>
      </c>
      <c r="AH21">
        <v>0</v>
      </c>
      <c r="AI21">
        <v>0</v>
      </c>
      <c r="AJ21">
        <v>0</v>
      </c>
      <c r="AK21">
        <v>0</v>
      </c>
      <c r="AL21">
        <v>1</v>
      </c>
      <c r="AM21">
        <v>1</v>
      </c>
      <c r="AN21">
        <v>0</v>
      </c>
      <c r="AO21">
        <v>0</v>
      </c>
      <c r="AP21">
        <v>0</v>
      </c>
      <c r="AQ21">
        <v>0</v>
      </c>
      <c r="AR21">
        <v>18</v>
      </c>
      <c r="AS21" t="s">
        <v>21212</v>
      </c>
      <c r="AT21" t="s">
        <v>16834</v>
      </c>
    </row>
    <row r="22" spans="1:46" x14ac:dyDescent="0.25">
      <c r="A22" t="s">
        <v>16787</v>
      </c>
      <c r="B22" t="s">
        <v>43940</v>
      </c>
      <c r="C22" t="s">
        <v>43941</v>
      </c>
      <c r="D22" t="s">
        <v>43942</v>
      </c>
      <c r="E22">
        <v>765636</v>
      </c>
      <c r="G22" t="s">
        <v>293</v>
      </c>
      <c r="H22" t="s">
        <v>43943</v>
      </c>
      <c r="I22" t="s">
        <v>43944</v>
      </c>
      <c r="J22" t="s">
        <v>280</v>
      </c>
      <c r="K22" t="s">
        <v>17729</v>
      </c>
      <c r="L22" t="s">
        <v>43945</v>
      </c>
      <c r="M22" t="s">
        <v>43946</v>
      </c>
      <c r="N22" t="s">
        <v>43947</v>
      </c>
      <c r="O22" t="s">
        <v>141</v>
      </c>
      <c r="P22" t="s">
        <v>43948</v>
      </c>
      <c r="Q22" t="s">
        <v>282</v>
      </c>
      <c r="R22" t="s">
        <v>284</v>
      </c>
      <c r="S22" t="s">
        <v>18559</v>
      </c>
      <c r="T22" t="s">
        <v>18560</v>
      </c>
      <c r="U22" t="s">
        <v>43949</v>
      </c>
      <c r="V22" s="1" t="s">
        <v>20208</v>
      </c>
      <c r="W22" t="s">
        <v>43950</v>
      </c>
      <c r="X22" s="1" t="s">
        <v>22433</v>
      </c>
      <c r="Y22">
        <v>8798</v>
      </c>
      <c r="Z22" t="s">
        <v>18995</v>
      </c>
      <c r="AA22">
        <v>1</v>
      </c>
      <c r="AB22" t="s">
        <v>18006</v>
      </c>
      <c r="AC22">
        <v>1</v>
      </c>
      <c r="AD22">
        <v>1</v>
      </c>
      <c r="AE22">
        <v>0</v>
      </c>
      <c r="AF22">
        <v>0</v>
      </c>
      <c r="AG22">
        <v>0</v>
      </c>
      <c r="AH22">
        <v>0</v>
      </c>
      <c r="AI22">
        <v>0</v>
      </c>
      <c r="AJ22">
        <v>0</v>
      </c>
      <c r="AK22">
        <v>0</v>
      </c>
      <c r="AL22">
        <v>0</v>
      </c>
      <c r="AM22">
        <v>0</v>
      </c>
      <c r="AN22">
        <v>0</v>
      </c>
      <c r="AO22">
        <v>0</v>
      </c>
      <c r="AP22">
        <v>0</v>
      </c>
      <c r="AQ22">
        <v>0</v>
      </c>
      <c r="AR22">
        <v>18</v>
      </c>
      <c r="AS22" t="s">
        <v>16734</v>
      </c>
      <c r="AT22" t="s">
        <v>92</v>
      </c>
    </row>
    <row r="23" spans="1:46" x14ac:dyDescent="0.25">
      <c r="A23" t="s">
        <v>16787</v>
      </c>
      <c r="B23" t="s">
        <v>57743</v>
      </c>
      <c r="C23" t="s">
        <v>57744</v>
      </c>
      <c r="D23" t="s">
        <v>57745</v>
      </c>
      <c r="E23">
        <v>766138</v>
      </c>
      <c r="G23" t="s">
        <v>295</v>
      </c>
      <c r="H23" t="s">
        <v>57746</v>
      </c>
      <c r="I23" t="s">
        <v>57747</v>
      </c>
      <c r="J23" t="s">
        <v>280</v>
      </c>
      <c r="K23" t="s">
        <v>18297</v>
      </c>
      <c r="L23" t="s">
        <v>57748</v>
      </c>
      <c r="M23" t="s">
        <v>57749</v>
      </c>
      <c r="N23" t="s">
        <v>57750</v>
      </c>
      <c r="O23" t="s">
        <v>141</v>
      </c>
      <c r="P23" t="s">
        <v>57751</v>
      </c>
      <c r="Q23" t="s">
        <v>282</v>
      </c>
      <c r="R23" t="s">
        <v>284</v>
      </c>
      <c r="S23" t="s">
        <v>18559</v>
      </c>
      <c r="T23" t="s">
        <v>18560</v>
      </c>
      <c r="U23" t="s">
        <v>57752</v>
      </c>
      <c r="V23" s="1" t="s">
        <v>22433</v>
      </c>
      <c r="W23" t="s">
        <v>57753</v>
      </c>
      <c r="X23" s="1" t="s">
        <v>22433</v>
      </c>
      <c r="Y23">
        <v>8798</v>
      </c>
      <c r="Z23" t="s">
        <v>18995</v>
      </c>
      <c r="AA23">
        <v>1</v>
      </c>
      <c r="AB23" t="s">
        <v>18006</v>
      </c>
      <c r="AC23">
        <v>1</v>
      </c>
      <c r="AD23">
        <v>1</v>
      </c>
      <c r="AE23">
        <v>0</v>
      </c>
      <c r="AF23">
        <v>0</v>
      </c>
      <c r="AG23">
        <v>0</v>
      </c>
      <c r="AH23">
        <v>0</v>
      </c>
      <c r="AI23">
        <v>0</v>
      </c>
      <c r="AJ23">
        <v>0</v>
      </c>
      <c r="AK23">
        <v>0</v>
      </c>
      <c r="AL23">
        <v>0</v>
      </c>
      <c r="AM23">
        <v>0</v>
      </c>
      <c r="AN23">
        <v>0</v>
      </c>
      <c r="AO23">
        <v>0</v>
      </c>
      <c r="AP23">
        <v>0</v>
      </c>
      <c r="AQ23">
        <v>0</v>
      </c>
      <c r="AR23">
        <v>18</v>
      </c>
      <c r="AS23" t="s">
        <v>16734</v>
      </c>
      <c r="AT23" t="s">
        <v>92</v>
      </c>
    </row>
    <row r="24" spans="1:46" x14ac:dyDescent="0.25">
      <c r="A24" t="s">
        <v>16787</v>
      </c>
      <c r="B24" t="s">
        <v>44014</v>
      </c>
      <c r="C24" t="s">
        <v>44015</v>
      </c>
      <c r="D24" t="s">
        <v>44016</v>
      </c>
      <c r="E24">
        <v>765591</v>
      </c>
      <c r="G24" t="s">
        <v>299</v>
      </c>
      <c r="H24" t="s">
        <v>44017</v>
      </c>
      <c r="I24" t="s">
        <v>44018</v>
      </c>
      <c r="J24" t="s">
        <v>280</v>
      </c>
      <c r="K24" t="s">
        <v>20186</v>
      </c>
      <c r="L24" t="s">
        <v>44019</v>
      </c>
      <c r="M24" t="s">
        <v>44020</v>
      </c>
      <c r="N24" t="s">
        <v>44020</v>
      </c>
      <c r="O24" t="s">
        <v>141</v>
      </c>
      <c r="P24" t="s">
        <v>44021</v>
      </c>
      <c r="Q24" t="s">
        <v>282</v>
      </c>
      <c r="R24" t="s">
        <v>284</v>
      </c>
      <c r="S24" t="s">
        <v>118</v>
      </c>
      <c r="T24" t="s">
        <v>289</v>
      </c>
      <c r="U24" t="s">
        <v>44022</v>
      </c>
      <c r="V24" s="1" t="s">
        <v>20208</v>
      </c>
      <c r="W24" t="s">
        <v>44023</v>
      </c>
      <c r="X24" s="1" t="s">
        <v>22433</v>
      </c>
      <c r="Y24">
        <v>5699</v>
      </c>
      <c r="Z24" t="s">
        <v>18937</v>
      </c>
      <c r="AA24">
        <v>1</v>
      </c>
      <c r="AB24" t="s">
        <v>18020</v>
      </c>
      <c r="AC24">
        <v>1</v>
      </c>
      <c r="AD24">
        <v>1</v>
      </c>
      <c r="AE24">
        <v>0</v>
      </c>
      <c r="AF24">
        <v>0</v>
      </c>
      <c r="AG24">
        <v>0</v>
      </c>
      <c r="AH24">
        <v>0</v>
      </c>
      <c r="AI24">
        <v>0</v>
      </c>
      <c r="AJ24">
        <v>0</v>
      </c>
      <c r="AK24">
        <v>0</v>
      </c>
      <c r="AL24">
        <v>0</v>
      </c>
      <c r="AM24">
        <v>0</v>
      </c>
      <c r="AN24">
        <v>0</v>
      </c>
      <c r="AO24">
        <v>0</v>
      </c>
      <c r="AP24">
        <v>0</v>
      </c>
      <c r="AQ24">
        <v>0</v>
      </c>
      <c r="AR24">
        <v>18</v>
      </c>
      <c r="AS24" t="s">
        <v>16734</v>
      </c>
      <c r="AT24" t="s">
        <v>92</v>
      </c>
    </row>
    <row r="25" spans="1:46" x14ac:dyDescent="0.25">
      <c r="A25" t="s">
        <v>16787</v>
      </c>
      <c r="B25" t="s">
        <v>44024</v>
      </c>
      <c r="C25" t="s">
        <v>44025</v>
      </c>
      <c r="D25" t="s">
        <v>44026</v>
      </c>
      <c r="E25">
        <v>765672</v>
      </c>
      <c r="G25" t="s">
        <v>293</v>
      </c>
      <c r="H25" t="s">
        <v>44027</v>
      </c>
      <c r="I25" t="s">
        <v>44028</v>
      </c>
      <c r="J25" t="s">
        <v>280</v>
      </c>
      <c r="K25" t="s">
        <v>17715</v>
      </c>
      <c r="L25" t="s">
        <v>44029</v>
      </c>
      <c r="M25" t="s">
        <v>44030</v>
      </c>
      <c r="N25" t="s">
        <v>281</v>
      </c>
      <c r="O25" t="s">
        <v>141</v>
      </c>
      <c r="P25" t="s">
        <v>44031</v>
      </c>
      <c r="Q25" t="s">
        <v>282</v>
      </c>
      <c r="R25" t="s">
        <v>284</v>
      </c>
      <c r="S25" t="s">
        <v>118</v>
      </c>
      <c r="T25" t="s">
        <v>18552</v>
      </c>
      <c r="U25" t="s">
        <v>44032</v>
      </c>
      <c r="V25" s="1" t="s">
        <v>20208</v>
      </c>
      <c r="W25" t="s">
        <v>44033</v>
      </c>
      <c r="X25" s="1" t="s">
        <v>22433</v>
      </c>
      <c r="Y25">
        <v>5699</v>
      </c>
      <c r="Z25" t="s">
        <v>18937</v>
      </c>
      <c r="AA25">
        <v>1</v>
      </c>
      <c r="AB25" t="s">
        <v>18020</v>
      </c>
      <c r="AC25">
        <v>1</v>
      </c>
      <c r="AD25">
        <v>1</v>
      </c>
      <c r="AE25">
        <v>0</v>
      </c>
      <c r="AF25">
        <v>0</v>
      </c>
      <c r="AG25">
        <v>0</v>
      </c>
      <c r="AH25">
        <v>0</v>
      </c>
      <c r="AI25">
        <v>0</v>
      </c>
      <c r="AJ25">
        <v>0</v>
      </c>
      <c r="AK25">
        <v>0</v>
      </c>
      <c r="AL25">
        <v>0</v>
      </c>
      <c r="AM25">
        <v>0</v>
      </c>
      <c r="AN25">
        <v>0</v>
      </c>
      <c r="AO25">
        <v>0</v>
      </c>
      <c r="AP25">
        <v>0</v>
      </c>
      <c r="AQ25">
        <v>0</v>
      </c>
      <c r="AR25">
        <v>18</v>
      </c>
      <c r="AS25" t="s">
        <v>16734</v>
      </c>
      <c r="AT25" t="s">
        <v>92</v>
      </c>
    </row>
    <row r="26" spans="1:46" x14ac:dyDescent="0.25">
      <c r="A26" t="s">
        <v>16787</v>
      </c>
      <c r="B26" t="s">
        <v>47228</v>
      </c>
      <c r="C26" t="s">
        <v>47229</v>
      </c>
      <c r="D26" t="s">
        <v>47230</v>
      </c>
      <c r="E26">
        <v>764796</v>
      </c>
      <c r="G26" t="s">
        <v>298</v>
      </c>
      <c r="H26" t="s">
        <v>47231</v>
      </c>
      <c r="I26" t="s">
        <v>47232</v>
      </c>
      <c r="J26" t="s">
        <v>280</v>
      </c>
      <c r="K26" t="s">
        <v>90</v>
      </c>
      <c r="L26" t="s">
        <v>47233</v>
      </c>
      <c r="M26" t="s">
        <v>47234</v>
      </c>
      <c r="N26" t="s">
        <v>287</v>
      </c>
      <c r="O26" t="s">
        <v>141</v>
      </c>
      <c r="P26" t="s">
        <v>47235</v>
      </c>
      <c r="Q26" t="s">
        <v>282</v>
      </c>
      <c r="R26" t="s">
        <v>284</v>
      </c>
      <c r="S26" t="s">
        <v>118</v>
      </c>
      <c r="T26" t="s">
        <v>18552</v>
      </c>
      <c r="U26" t="s">
        <v>47236</v>
      </c>
      <c r="V26" s="1" t="s">
        <v>19945</v>
      </c>
      <c r="W26" t="s">
        <v>47237</v>
      </c>
      <c r="X26" s="1" t="s">
        <v>22433</v>
      </c>
      <c r="Y26">
        <v>5699</v>
      </c>
      <c r="Z26" t="s">
        <v>18937</v>
      </c>
      <c r="AA26">
        <v>1</v>
      </c>
      <c r="AB26" t="s">
        <v>18020</v>
      </c>
      <c r="AC26">
        <v>0</v>
      </c>
      <c r="AD26">
        <v>0</v>
      </c>
      <c r="AE26">
        <v>0</v>
      </c>
      <c r="AF26">
        <v>0</v>
      </c>
      <c r="AG26">
        <v>0</v>
      </c>
      <c r="AH26">
        <v>0</v>
      </c>
      <c r="AI26">
        <v>0</v>
      </c>
      <c r="AJ26">
        <v>0</v>
      </c>
      <c r="AK26">
        <v>0</v>
      </c>
      <c r="AL26">
        <v>1</v>
      </c>
      <c r="AM26">
        <v>1</v>
      </c>
      <c r="AN26">
        <v>0</v>
      </c>
      <c r="AO26">
        <v>0</v>
      </c>
      <c r="AP26">
        <v>0</v>
      </c>
      <c r="AQ26">
        <v>0</v>
      </c>
      <c r="AR26">
        <v>14</v>
      </c>
      <c r="AS26" t="s">
        <v>17335</v>
      </c>
      <c r="AT26" t="s">
        <v>99</v>
      </c>
    </row>
    <row r="27" spans="1:46" x14ac:dyDescent="0.25">
      <c r="A27" t="s">
        <v>16787</v>
      </c>
      <c r="B27" t="s">
        <v>44170</v>
      </c>
      <c r="C27" t="s">
        <v>44171</v>
      </c>
      <c r="D27" t="s">
        <v>44172</v>
      </c>
      <c r="E27">
        <v>764799</v>
      </c>
      <c r="G27" t="s">
        <v>293</v>
      </c>
      <c r="H27" t="s">
        <v>44173</v>
      </c>
      <c r="I27" t="s">
        <v>44174</v>
      </c>
      <c r="J27" t="s">
        <v>44175</v>
      </c>
      <c r="K27" t="s">
        <v>177</v>
      </c>
      <c r="L27" t="s">
        <v>44176</v>
      </c>
      <c r="M27" t="s">
        <v>44177</v>
      </c>
      <c r="N27" t="s">
        <v>281</v>
      </c>
      <c r="O27" t="s">
        <v>141</v>
      </c>
      <c r="P27" t="s">
        <v>44178</v>
      </c>
      <c r="Q27" t="s">
        <v>282</v>
      </c>
      <c r="R27" t="s">
        <v>246</v>
      </c>
      <c r="S27" t="s">
        <v>221</v>
      </c>
      <c r="T27" t="s">
        <v>302</v>
      </c>
      <c r="U27" t="s">
        <v>44179</v>
      </c>
      <c r="V27" s="1" t="s">
        <v>19945</v>
      </c>
      <c r="W27" t="s">
        <v>44180</v>
      </c>
      <c r="X27" s="1" t="s">
        <v>22433</v>
      </c>
      <c r="Y27">
        <v>2263</v>
      </c>
      <c r="Z27" t="s">
        <v>18557</v>
      </c>
      <c r="AA27">
        <v>1</v>
      </c>
      <c r="AB27" t="s">
        <v>18020</v>
      </c>
      <c r="AC27">
        <v>1</v>
      </c>
      <c r="AD27">
        <v>1</v>
      </c>
      <c r="AE27">
        <v>0</v>
      </c>
      <c r="AF27">
        <v>0</v>
      </c>
      <c r="AG27">
        <v>0</v>
      </c>
      <c r="AH27">
        <v>0</v>
      </c>
      <c r="AI27">
        <v>0</v>
      </c>
      <c r="AJ27">
        <v>0</v>
      </c>
      <c r="AK27">
        <v>0</v>
      </c>
      <c r="AL27">
        <v>0</v>
      </c>
      <c r="AM27">
        <v>0</v>
      </c>
      <c r="AN27">
        <v>0</v>
      </c>
      <c r="AO27">
        <v>0</v>
      </c>
      <c r="AP27">
        <v>0</v>
      </c>
      <c r="AQ27">
        <v>0</v>
      </c>
      <c r="AR27">
        <v>18</v>
      </c>
      <c r="AS27" t="s">
        <v>16734</v>
      </c>
      <c r="AT27" t="s">
        <v>92</v>
      </c>
    </row>
    <row r="28" spans="1:46" x14ac:dyDescent="0.25">
      <c r="A28" t="s">
        <v>16787</v>
      </c>
      <c r="B28" t="s">
        <v>44212</v>
      </c>
      <c r="C28" t="s">
        <v>44213</v>
      </c>
      <c r="D28" t="s">
        <v>44214</v>
      </c>
      <c r="E28">
        <v>765451</v>
      </c>
      <c r="G28" t="s">
        <v>298</v>
      </c>
      <c r="H28" t="s">
        <v>44215</v>
      </c>
      <c r="I28" t="s">
        <v>44216</v>
      </c>
      <c r="J28" t="s">
        <v>280</v>
      </c>
      <c r="K28" t="s">
        <v>177</v>
      </c>
      <c r="L28" t="s">
        <v>44217</v>
      </c>
      <c r="M28" t="s">
        <v>44218</v>
      </c>
      <c r="N28" t="s">
        <v>44219</v>
      </c>
      <c r="O28" t="s">
        <v>141</v>
      </c>
      <c r="P28" t="s">
        <v>44220</v>
      </c>
      <c r="Q28" t="s">
        <v>282</v>
      </c>
      <c r="R28" t="s">
        <v>169</v>
      </c>
      <c r="S28" t="s">
        <v>221</v>
      </c>
      <c r="T28" t="s">
        <v>302</v>
      </c>
      <c r="U28" t="s">
        <v>44221</v>
      </c>
      <c r="V28" s="1" t="s">
        <v>20208</v>
      </c>
      <c r="W28" t="s">
        <v>44222</v>
      </c>
      <c r="X28" s="1" t="s">
        <v>22433</v>
      </c>
      <c r="Y28">
        <v>2263</v>
      </c>
      <c r="Z28" t="s">
        <v>18557</v>
      </c>
      <c r="AA28">
        <v>1</v>
      </c>
      <c r="AB28" t="s">
        <v>18020</v>
      </c>
      <c r="AC28">
        <v>1</v>
      </c>
      <c r="AD28">
        <v>1</v>
      </c>
      <c r="AE28">
        <v>0</v>
      </c>
      <c r="AF28">
        <v>0</v>
      </c>
      <c r="AG28">
        <v>0</v>
      </c>
      <c r="AH28">
        <v>0</v>
      </c>
      <c r="AI28">
        <v>0</v>
      </c>
      <c r="AJ28">
        <v>0</v>
      </c>
      <c r="AK28">
        <v>0</v>
      </c>
      <c r="AL28">
        <v>0</v>
      </c>
      <c r="AM28">
        <v>0</v>
      </c>
      <c r="AN28">
        <v>0</v>
      </c>
      <c r="AO28">
        <v>0</v>
      </c>
      <c r="AP28">
        <v>0</v>
      </c>
      <c r="AQ28">
        <v>0</v>
      </c>
      <c r="AR28">
        <v>18</v>
      </c>
      <c r="AS28" t="s">
        <v>16734</v>
      </c>
      <c r="AT28" t="s">
        <v>92</v>
      </c>
    </row>
    <row r="29" spans="1:46" x14ac:dyDescent="0.25">
      <c r="A29" t="s">
        <v>16787</v>
      </c>
      <c r="B29" t="s">
        <v>44202</v>
      </c>
      <c r="C29" t="s">
        <v>44203</v>
      </c>
      <c r="D29" t="s">
        <v>44204</v>
      </c>
      <c r="E29">
        <v>765234</v>
      </c>
      <c r="G29" t="s">
        <v>16900</v>
      </c>
      <c r="H29" t="s">
        <v>44205</v>
      </c>
      <c r="I29" t="s">
        <v>44206</v>
      </c>
      <c r="J29" t="s">
        <v>280</v>
      </c>
      <c r="K29" t="s">
        <v>177</v>
      </c>
      <c r="L29" t="s">
        <v>44207</v>
      </c>
      <c r="M29" t="s">
        <v>44208</v>
      </c>
      <c r="N29" t="s">
        <v>44209</v>
      </c>
      <c r="O29" t="s">
        <v>141</v>
      </c>
      <c r="P29" t="s">
        <v>44210</v>
      </c>
      <c r="Q29" t="s">
        <v>282</v>
      </c>
      <c r="R29" t="s">
        <v>169</v>
      </c>
      <c r="S29" t="s">
        <v>221</v>
      </c>
      <c r="T29" t="s">
        <v>302</v>
      </c>
      <c r="U29" t="s">
        <v>21262</v>
      </c>
      <c r="V29" s="1" t="s">
        <v>20208</v>
      </c>
      <c r="W29" t="s">
        <v>44211</v>
      </c>
      <c r="X29" s="1" t="s">
        <v>22433</v>
      </c>
      <c r="Y29">
        <v>2263</v>
      </c>
      <c r="Z29" t="s">
        <v>18557</v>
      </c>
      <c r="AA29">
        <v>1</v>
      </c>
      <c r="AB29" t="s">
        <v>18020</v>
      </c>
      <c r="AC29">
        <v>1</v>
      </c>
      <c r="AD29">
        <v>1</v>
      </c>
      <c r="AE29">
        <v>0</v>
      </c>
      <c r="AF29">
        <v>0</v>
      </c>
      <c r="AG29">
        <v>0</v>
      </c>
      <c r="AH29">
        <v>0</v>
      </c>
      <c r="AI29">
        <v>0</v>
      </c>
      <c r="AJ29">
        <v>0</v>
      </c>
      <c r="AK29">
        <v>0</v>
      </c>
      <c r="AL29">
        <v>0</v>
      </c>
      <c r="AM29">
        <v>0</v>
      </c>
      <c r="AN29">
        <v>0</v>
      </c>
      <c r="AO29">
        <v>0</v>
      </c>
      <c r="AP29">
        <v>0</v>
      </c>
      <c r="AQ29">
        <v>0</v>
      </c>
      <c r="AR29">
        <v>18</v>
      </c>
      <c r="AS29" t="s">
        <v>16734</v>
      </c>
      <c r="AT29" t="s">
        <v>92</v>
      </c>
    </row>
    <row r="30" spans="1:46" x14ac:dyDescent="0.25">
      <c r="A30" t="s">
        <v>16787</v>
      </c>
      <c r="B30" t="s">
        <v>44192</v>
      </c>
      <c r="C30" t="s">
        <v>44193</v>
      </c>
      <c r="D30" t="s">
        <v>44194</v>
      </c>
      <c r="E30">
        <v>764821</v>
      </c>
      <c r="G30" t="s">
        <v>283</v>
      </c>
      <c r="H30" t="s">
        <v>44195</v>
      </c>
      <c r="I30" t="s">
        <v>44196</v>
      </c>
      <c r="J30" t="s">
        <v>280</v>
      </c>
      <c r="K30" t="s">
        <v>177</v>
      </c>
      <c r="L30" t="s">
        <v>44197</v>
      </c>
      <c r="M30" t="s">
        <v>44198</v>
      </c>
      <c r="N30" t="s">
        <v>44198</v>
      </c>
      <c r="O30" t="s">
        <v>141</v>
      </c>
      <c r="P30" t="s">
        <v>44199</v>
      </c>
      <c r="Q30" t="s">
        <v>282</v>
      </c>
      <c r="R30" t="s">
        <v>284</v>
      </c>
      <c r="S30" t="s">
        <v>221</v>
      </c>
      <c r="T30" t="s">
        <v>302</v>
      </c>
      <c r="U30" t="s">
        <v>44200</v>
      </c>
      <c r="V30" s="1" t="s">
        <v>19945</v>
      </c>
      <c r="W30" t="s">
        <v>44201</v>
      </c>
      <c r="X30" s="1" t="s">
        <v>22433</v>
      </c>
      <c r="Y30">
        <v>2263</v>
      </c>
      <c r="Z30" t="s">
        <v>18557</v>
      </c>
      <c r="AA30">
        <v>1</v>
      </c>
      <c r="AB30" t="s">
        <v>18020</v>
      </c>
      <c r="AC30">
        <v>1</v>
      </c>
      <c r="AD30">
        <v>1</v>
      </c>
      <c r="AE30">
        <v>0</v>
      </c>
      <c r="AF30">
        <v>0</v>
      </c>
      <c r="AG30">
        <v>0</v>
      </c>
      <c r="AH30">
        <v>0</v>
      </c>
      <c r="AI30">
        <v>0</v>
      </c>
      <c r="AJ30">
        <v>0</v>
      </c>
      <c r="AK30">
        <v>0</v>
      </c>
      <c r="AL30">
        <v>0</v>
      </c>
      <c r="AM30">
        <v>0</v>
      </c>
      <c r="AN30">
        <v>0</v>
      </c>
      <c r="AO30">
        <v>0</v>
      </c>
      <c r="AP30">
        <v>0</v>
      </c>
      <c r="AQ30">
        <v>0</v>
      </c>
      <c r="AR30">
        <v>18</v>
      </c>
      <c r="AS30" t="s">
        <v>16734</v>
      </c>
      <c r="AT30" t="s">
        <v>92</v>
      </c>
    </row>
    <row r="31" spans="1:46" x14ac:dyDescent="0.25">
      <c r="A31" t="s">
        <v>16787</v>
      </c>
      <c r="B31" t="s">
        <v>44181</v>
      </c>
      <c r="C31" t="s">
        <v>44182</v>
      </c>
      <c r="D31" t="s">
        <v>44183</v>
      </c>
      <c r="E31">
        <v>765588</v>
      </c>
      <c r="G31" t="s">
        <v>295</v>
      </c>
      <c r="H31" t="s">
        <v>44184</v>
      </c>
      <c r="I31" t="s">
        <v>44185</v>
      </c>
      <c r="J31" t="s">
        <v>280</v>
      </c>
      <c r="K31" t="s">
        <v>177</v>
      </c>
      <c r="L31" t="s">
        <v>44186</v>
      </c>
      <c r="M31" t="s">
        <v>44187</v>
      </c>
      <c r="N31" t="s">
        <v>44188</v>
      </c>
      <c r="O31" t="s">
        <v>141</v>
      </c>
      <c r="P31" t="s">
        <v>44189</v>
      </c>
      <c r="Q31" t="s">
        <v>282</v>
      </c>
      <c r="R31" t="s">
        <v>284</v>
      </c>
      <c r="S31" t="s">
        <v>221</v>
      </c>
      <c r="T31" t="s">
        <v>302</v>
      </c>
      <c r="U31" t="s">
        <v>44190</v>
      </c>
      <c r="V31" s="1" t="s">
        <v>20208</v>
      </c>
      <c r="W31" t="s">
        <v>44191</v>
      </c>
      <c r="X31" s="1" t="s">
        <v>22433</v>
      </c>
      <c r="Y31">
        <v>2263</v>
      </c>
      <c r="Z31" t="s">
        <v>18557</v>
      </c>
      <c r="AA31">
        <v>1</v>
      </c>
      <c r="AB31" t="s">
        <v>18020</v>
      </c>
      <c r="AC31">
        <v>1</v>
      </c>
      <c r="AD31">
        <v>1</v>
      </c>
      <c r="AE31">
        <v>0</v>
      </c>
      <c r="AF31">
        <v>0</v>
      </c>
      <c r="AG31">
        <v>0</v>
      </c>
      <c r="AH31">
        <v>0</v>
      </c>
      <c r="AI31">
        <v>0</v>
      </c>
      <c r="AJ31">
        <v>0</v>
      </c>
      <c r="AK31">
        <v>0</v>
      </c>
      <c r="AL31">
        <v>0</v>
      </c>
      <c r="AM31">
        <v>0</v>
      </c>
      <c r="AN31">
        <v>0</v>
      </c>
      <c r="AO31">
        <v>0</v>
      </c>
      <c r="AP31">
        <v>0</v>
      </c>
      <c r="AQ31">
        <v>0</v>
      </c>
      <c r="AR31">
        <v>18</v>
      </c>
      <c r="AS31" t="s">
        <v>16734</v>
      </c>
      <c r="AT31" t="s">
        <v>92</v>
      </c>
    </row>
    <row r="32" spans="1:46" x14ac:dyDescent="0.25">
      <c r="A32" t="s">
        <v>16787</v>
      </c>
      <c r="B32" t="s">
        <v>44415</v>
      </c>
      <c r="C32" t="s">
        <v>44416</v>
      </c>
      <c r="D32" t="s">
        <v>44417</v>
      </c>
      <c r="E32">
        <v>765361</v>
      </c>
      <c r="G32" t="s">
        <v>298</v>
      </c>
      <c r="H32" t="s">
        <v>44418</v>
      </c>
      <c r="I32" t="s">
        <v>44419</v>
      </c>
      <c r="J32" t="s">
        <v>280</v>
      </c>
      <c r="K32" t="s">
        <v>17245</v>
      </c>
      <c r="L32" t="s">
        <v>44420</v>
      </c>
      <c r="M32" t="s">
        <v>44421</v>
      </c>
      <c r="N32" t="s">
        <v>44421</v>
      </c>
      <c r="O32" t="s">
        <v>141</v>
      </c>
      <c r="P32" t="s">
        <v>44422</v>
      </c>
      <c r="Q32" t="s">
        <v>282</v>
      </c>
      <c r="R32" t="s">
        <v>284</v>
      </c>
      <c r="S32" t="s">
        <v>18551</v>
      </c>
      <c r="T32" t="s">
        <v>18514</v>
      </c>
      <c r="U32" t="s">
        <v>44423</v>
      </c>
      <c r="V32" s="1" t="s">
        <v>20208</v>
      </c>
      <c r="W32" t="s">
        <v>43769</v>
      </c>
      <c r="X32" s="1" t="s">
        <v>22433</v>
      </c>
      <c r="Y32">
        <v>1901</v>
      </c>
      <c r="Z32" t="s">
        <v>19373</v>
      </c>
      <c r="AA32">
        <v>1</v>
      </c>
      <c r="AB32" t="s">
        <v>18006</v>
      </c>
      <c r="AC32">
        <v>1</v>
      </c>
      <c r="AD32">
        <v>1</v>
      </c>
      <c r="AE32">
        <v>0</v>
      </c>
      <c r="AF32">
        <v>0</v>
      </c>
      <c r="AG32">
        <v>0</v>
      </c>
      <c r="AH32">
        <v>0</v>
      </c>
      <c r="AI32">
        <v>0</v>
      </c>
      <c r="AJ32">
        <v>0</v>
      </c>
      <c r="AK32">
        <v>0</v>
      </c>
      <c r="AL32">
        <v>0</v>
      </c>
      <c r="AM32">
        <v>0</v>
      </c>
      <c r="AN32">
        <v>0</v>
      </c>
      <c r="AO32">
        <v>0</v>
      </c>
      <c r="AP32">
        <v>0</v>
      </c>
      <c r="AQ32">
        <v>0</v>
      </c>
      <c r="AR32">
        <v>18</v>
      </c>
      <c r="AS32" t="s">
        <v>16734</v>
      </c>
      <c r="AT32" t="s">
        <v>92</v>
      </c>
    </row>
    <row r="33" spans="1:46" x14ac:dyDescent="0.25">
      <c r="A33" t="s">
        <v>16787</v>
      </c>
      <c r="B33" t="s">
        <v>44434</v>
      </c>
      <c r="C33" t="s">
        <v>44435</v>
      </c>
      <c r="D33" t="s">
        <v>44436</v>
      </c>
      <c r="E33">
        <v>765561</v>
      </c>
      <c r="G33" t="s">
        <v>283</v>
      </c>
      <c r="H33" t="s">
        <v>44437</v>
      </c>
      <c r="I33" t="s">
        <v>44438</v>
      </c>
      <c r="J33" t="s">
        <v>280</v>
      </c>
      <c r="K33" t="s">
        <v>17237</v>
      </c>
      <c r="L33" t="s">
        <v>44439</v>
      </c>
      <c r="M33" t="s">
        <v>44440</v>
      </c>
      <c r="N33" t="s">
        <v>44441</v>
      </c>
      <c r="O33" t="s">
        <v>141</v>
      </c>
      <c r="P33" t="s">
        <v>44442</v>
      </c>
      <c r="Q33" t="s">
        <v>282</v>
      </c>
      <c r="R33" t="s">
        <v>284</v>
      </c>
      <c r="S33" t="s">
        <v>18551</v>
      </c>
      <c r="T33" t="s">
        <v>18514</v>
      </c>
      <c r="U33" t="s">
        <v>44443</v>
      </c>
      <c r="V33" s="1" t="s">
        <v>20208</v>
      </c>
      <c r="W33" t="s">
        <v>44444</v>
      </c>
      <c r="X33" s="1" t="s">
        <v>22433</v>
      </c>
      <c r="Y33">
        <v>1901</v>
      </c>
      <c r="Z33" t="s">
        <v>19373</v>
      </c>
      <c r="AA33">
        <v>1</v>
      </c>
      <c r="AB33" t="s">
        <v>18006</v>
      </c>
      <c r="AC33">
        <v>1</v>
      </c>
      <c r="AD33">
        <v>1</v>
      </c>
      <c r="AE33">
        <v>0</v>
      </c>
      <c r="AF33">
        <v>0</v>
      </c>
      <c r="AG33">
        <v>0</v>
      </c>
      <c r="AH33">
        <v>0</v>
      </c>
      <c r="AI33">
        <v>0</v>
      </c>
      <c r="AJ33">
        <v>0</v>
      </c>
      <c r="AK33">
        <v>0</v>
      </c>
      <c r="AL33">
        <v>0</v>
      </c>
      <c r="AM33">
        <v>0</v>
      </c>
      <c r="AN33">
        <v>0</v>
      </c>
      <c r="AO33">
        <v>0</v>
      </c>
      <c r="AP33">
        <v>0</v>
      </c>
      <c r="AQ33">
        <v>0</v>
      </c>
      <c r="AR33">
        <v>18</v>
      </c>
      <c r="AS33" t="s">
        <v>16734</v>
      </c>
      <c r="AT33" t="s">
        <v>92</v>
      </c>
    </row>
    <row r="34" spans="1:46" x14ac:dyDescent="0.25">
      <c r="A34" t="s">
        <v>16787</v>
      </c>
      <c r="B34" t="s">
        <v>44405</v>
      </c>
      <c r="C34" t="s">
        <v>44406</v>
      </c>
      <c r="D34" t="s">
        <v>44407</v>
      </c>
      <c r="E34">
        <v>765280</v>
      </c>
      <c r="G34" t="s">
        <v>299</v>
      </c>
      <c r="H34" t="s">
        <v>44408</v>
      </c>
      <c r="I34" t="s">
        <v>44409</v>
      </c>
      <c r="J34" t="s">
        <v>280</v>
      </c>
      <c r="K34" t="s">
        <v>17245</v>
      </c>
      <c r="L34" t="s">
        <v>44410</v>
      </c>
      <c r="M34" t="s">
        <v>44411</v>
      </c>
      <c r="N34" t="s">
        <v>44412</v>
      </c>
      <c r="O34" t="s">
        <v>141</v>
      </c>
      <c r="P34" t="s">
        <v>44413</v>
      </c>
      <c r="Q34" t="s">
        <v>282</v>
      </c>
      <c r="R34" t="s">
        <v>246</v>
      </c>
      <c r="S34" t="s">
        <v>18551</v>
      </c>
      <c r="T34" t="s">
        <v>18514</v>
      </c>
      <c r="U34" t="s">
        <v>21219</v>
      </c>
      <c r="V34" s="1" t="s">
        <v>20208</v>
      </c>
      <c r="W34" t="s">
        <v>44414</v>
      </c>
      <c r="X34" s="1" t="s">
        <v>22433</v>
      </c>
      <c r="Y34">
        <v>1901</v>
      </c>
      <c r="Z34" t="s">
        <v>19373</v>
      </c>
      <c r="AA34">
        <v>1</v>
      </c>
      <c r="AB34" t="s">
        <v>18006</v>
      </c>
      <c r="AC34">
        <v>1</v>
      </c>
      <c r="AD34">
        <v>1</v>
      </c>
      <c r="AE34">
        <v>0</v>
      </c>
      <c r="AF34">
        <v>0</v>
      </c>
      <c r="AG34">
        <v>0</v>
      </c>
      <c r="AH34">
        <v>0</v>
      </c>
      <c r="AI34">
        <v>0</v>
      </c>
      <c r="AJ34">
        <v>0</v>
      </c>
      <c r="AK34">
        <v>0</v>
      </c>
      <c r="AL34">
        <v>0</v>
      </c>
      <c r="AM34">
        <v>0</v>
      </c>
      <c r="AN34">
        <v>0</v>
      </c>
      <c r="AO34">
        <v>0</v>
      </c>
      <c r="AP34">
        <v>0</v>
      </c>
      <c r="AQ34">
        <v>0</v>
      </c>
      <c r="AR34">
        <v>18</v>
      </c>
      <c r="AS34" t="s">
        <v>16734</v>
      </c>
      <c r="AT34" t="s">
        <v>92</v>
      </c>
    </row>
    <row r="35" spans="1:46" x14ac:dyDescent="0.25">
      <c r="A35" t="s">
        <v>16787</v>
      </c>
      <c r="B35" t="s">
        <v>44445</v>
      </c>
      <c r="C35" t="s">
        <v>44446</v>
      </c>
      <c r="D35" t="s">
        <v>44447</v>
      </c>
      <c r="E35">
        <v>765662</v>
      </c>
      <c r="G35" t="s">
        <v>296</v>
      </c>
      <c r="H35" t="s">
        <v>44448</v>
      </c>
      <c r="I35" t="s">
        <v>44449</v>
      </c>
      <c r="J35" t="s">
        <v>280</v>
      </c>
      <c r="K35" t="s">
        <v>17245</v>
      </c>
      <c r="L35" t="s">
        <v>44450</v>
      </c>
      <c r="M35" t="s">
        <v>44451</v>
      </c>
      <c r="N35" t="s">
        <v>44452</v>
      </c>
      <c r="O35" t="s">
        <v>141</v>
      </c>
      <c r="P35" t="s">
        <v>44453</v>
      </c>
      <c r="Q35" t="s">
        <v>282</v>
      </c>
      <c r="R35" t="s">
        <v>284</v>
      </c>
      <c r="S35" t="s">
        <v>18551</v>
      </c>
      <c r="T35" t="s">
        <v>18514</v>
      </c>
      <c r="U35" t="s">
        <v>21313</v>
      </c>
      <c r="V35" s="1" t="s">
        <v>20208</v>
      </c>
      <c r="W35" t="s">
        <v>20260</v>
      </c>
      <c r="X35" s="1" t="s">
        <v>22433</v>
      </c>
      <c r="Y35">
        <v>1901</v>
      </c>
      <c r="Z35" t="s">
        <v>19373</v>
      </c>
      <c r="AA35">
        <v>1</v>
      </c>
      <c r="AB35" t="s">
        <v>18006</v>
      </c>
      <c r="AC35">
        <v>1</v>
      </c>
      <c r="AD35">
        <v>1</v>
      </c>
      <c r="AE35">
        <v>0</v>
      </c>
      <c r="AF35">
        <v>0</v>
      </c>
      <c r="AG35">
        <v>0</v>
      </c>
      <c r="AH35">
        <v>0</v>
      </c>
      <c r="AI35">
        <v>0</v>
      </c>
      <c r="AJ35">
        <v>0</v>
      </c>
      <c r="AK35">
        <v>0</v>
      </c>
      <c r="AL35">
        <v>0</v>
      </c>
      <c r="AM35">
        <v>0</v>
      </c>
      <c r="AN35">
        <v>0</v>
      </c>
      <c r="AO35">
        <v>0</v>
      </c>
      <c r="AP35">
        <v>0</v>
      </c>
      <c r="AQ35">
        <v>0</v>
      </c>
      <c r="AR35">
        <v>18</v>
      </c>
      <c r="AS35" t="s">
        <v>16734</v>
      </c>
      <c r="AT35" t="s">
        <v>92</v>
      </c>
    </row>
    <row r="36" spans="1:46" x14ac:dyDescent="0.25">
      <c r="A36" t="s">
        <v>16787</v>
      </c>
      <c r="B36" t="s">
        <v>44454</v>
      </c>
      <c r="C36" t="s">
        <v>44455</v>
      </c>
      <c r="D36" t="s">
        <v>44456</v>
      </c>
      <c r="E36">
        <v>765597</v>
      </c>
      <c r="G36" t="s">
        <v>293</v>
      </c>
      <c r="H36" t="s">
        <v>44457</v>
      </c>
      <c r="I36" t="s">
        <v>44458</v>
      </c>
      <c r="J36" t="s">
        <v>280</v>
      </c>
      <c r="K36" t="s">
        <v>17245</v>
      </c>
      <c r="L36" t="s">
        <v>44459</v>
      </c>
      <c r="M36" t="s">
        <v>44460</v>
      </c>
      <c r="N36" t="s">
        <v>44460</v>
      </c>
      <c r="O36" t="s">
        <v>141</v>
      </c>
      <c r="P36" t="s">
        <v>44461</v>
      </c>
      <c r="Q36" t="s">
        <v>282</v>
      </c>
      <c r="R36" t="s">
        <v>284</v>
      </c>
      <c r="S36" t="s">
        <v>18551</v>
      </c>
      <c r="T36" t="s">
        <v>18514</v>
      </c>
      <c r="U36" t="s">
        <v>44462</v>
      </c>
      <c r="V36" s="1" t="s">
        <v>20208</v>
      </c>
      <c r="W36" t="s">
        <v>38763</v>
      </c>
      <c r="X36" s="1" t="s">
        <v>22433</v>
      </c>
      <c r="Y36">
        <v>1901</v>
      </c>
      <c r="Z36" t="s">
        <v>19373</v>
      </c>
      <c r="AA36">
        <v>1</v>
      </c>
      <c r="AB36" t="s">
        <v>18006</v>
      </c>
      <c r="AC36">
        <v>0</v>
      </c>
      <c r="AD36">
        <v>0</v>
      </c>
      <c r="AE36">
        <v>0</v>
      </c>
      <c r="AF36">
        <v>0</v>
      </c>
      <c r="AG36">
        <v>0</v>
      </c>
      <c r="AH36">
        <v>0</v>
      </c>
      <c r="AI36">
        <v>0</v>
      </c>
      <c r="AJ36">
        <v>0</v>
      </c>
      <c r="AK36">
        <v>0</v>
      </c>
      <c r="AL36">
        <v>1</v>
      </c>
      <c r="AM36">
        <v>1</v>
      </c>
      <c r="AN36">
        <v>0</v>
      </c>
      <c r="AO36">
        <v>0</v>
      </c>
      <c r="AP36">
        <v>0</v>
      </c>
      <c r="AQ36">
        <v>0</v>
      </c>
      <c r="AR36">
        <v>14</v>
      </c>
      <c r="AS36" t="s">
        <v>17335</v>
      </c>
      <c r="AT36" t="s">
        <v>99</v>
      </c>
    </row>
    <row r="37" spans="1:46" x14ac:dyDescent="0.25">
      <c r="A37" t="s">
        <v>16787</v>
      </c>
      <c r="B37" t="s">
        <v>44424</v>
      </c>
      <c r="C37" t="s">
        <v>44425</v>
      </c>
      <c r="D37" t="s">
        <v>44426</v>
      </c>
      <c r="E37">
        <v>765331</v>
      </c>
      <c r="G37" t="s">
        <v>16900</v>
      </c>
      <c r="H37" t="s">
        <v>44427</v>
      </c>
      <c r="I37" t="s">
        <v>44428</v>
      </c>
      <c r="J37" t="s">
        <v>280</v>
      </c>
      <c r="K37" t="s">
        <v>17094</v>
      </c>
      <c r="L37" t="s">
        <v>44429</v>
      </c>
      <c r="M37" t="s">
        <v>44430</v>
      </c>
      <c r="N37" t="s">
        <v>44430</v>
      </c>
      <c r="O37" t="s">
        <v>141</v>
      </c>
      <c r="P37" t="s">
        <v>44431</v>
      </c>
      <c r="Q37" t="s">
        <v>282</v>
      </c>
      <c r="R37" t="s">
        <v>284</v>
      </c>
      <c r="S37" t="s">
        <v>18551</v>
      </c>
      <c r="T37" t="s">
        <v>18514</v>
      </c>
      <c r="U37" t="s">
        <v>44432</v>
      </c>
      <c r="V37" s="1" t="s">
        <v>20208</v>
      </c>
      <c r="W37" t="s">
        <v>44433</v>
      </c>
      <c r="X37" s="1" t="s">
        <v>22433</v>
      </c>
      <c r="Y37">
        <v>1901</v>
      </c>
      <c r="Z37" t="s">
        <v>19373</v>
      </c>
      <c r="AA37">
        <v>1</v>
      </c>
      <c r="AB37" t="s">
        <v>18006</v>
      </c>
      <c r="AC37">
        <v>1</v>
      </c>
      <c r="AD37">
        <v>1</v>
      </c>
      <c r="AE37">
        <v>0</v>
      </c>
      <c r="AF37">
        <v>0</v>
      </c>
      <c r="AG37">
        <v>0</v>
      </c>
      <c r="AH37">
        <v>0</v>
      </c>
      <c r="AI37">
        <v>0</v>
      </c>
      <c r="AJ37">
        <v>0</v>
      </c>
      <c r="AK37">
        <v>0</v>
      </c>
      <c r="AL37">
        <v>0</v>
      </c>
      <c r="AM37">
        <v>0</v>
      </c>
      <c r="AN37">
        <v>0</v>
      </c>
      <c r="AO37">
        <v>0</v>
      </c>
      <c r="AP37">
        <v>0</v>
      </c>
      <c r="AQ37">
        <v>0</v>
      </c>
      <c r="AR37">
        <v>18</v>
      </c>
      <c r="AS37" t="s">
        <v>16734</v>
      </c>
      <c r="AT37" t="s">
        <v>92</v>
      </c>
    </row>
    <row r="38" spans="1:46" x14ac:dyDescent="0.25">
      <c r="A38" t="s">
        <v>16787</v>
      </c>
      <c r="B38" t="s">
        <v>57903</v>
      </c>
      <c r="C38" t="s">
        <v>57904</v>
      </c>
      <c r="D38" t="s">
        <v>57905</v>
      </c>
      <c r="E38">
        <v>762673</v>
      </c>
      <c r="G38" t="s">
        <v>297</v>
      </c>
      <c r="H38" t="s">
        <v>57906</v>
      </c>
      <c r="I38" t="s">
        <v>57907</v>
      </c>
      <c r="J38" t="s">
        <v>280</v>
      </c>
      <c r="K38" t="s">
        <v>17174</v>
      </c>
      <c r="L38" t="s">
        <v>57908</v>
      </c>
      <c r="M38" t="s">
        <v>57909</v>
      </c>
      <c r="N38" t="s">
        <v>57910</v>
      </c>
      <c r="O38" t="s">
        <v>141</v>
      </c>
      <c r="P38" t="s">
        <v>57911</v>
      </c>
      <c r="Q38" t="s">
        <v>282</v>
      </c>
      <c r="R38" t="s">
        <v>284</v>
      </c>
      <c r="S38" t="s">
        <v>18554</v>
      </c>
      <c r="T38" t="s">
        <v>18514</v>
      </c>
      <c r="U38" t="s">
        <v>21191</v>
      </c>
      <c r="V38" s="1" t="s">
        <v>18608</v>
      </c>
      <c r="W38" t="s">
        <v>57912</v>
      </c>
      <c r="X38" s="1" t="s">
        <v>22433</v>
      </c>
      <c r="Y38">
        <v>1236</v>
      </c>
      <c r="Z38" t="s">
        <v>57708</v>
      </c>
      <c r="AA38">
        <v>1</v>
      </c>
      <c r="AB38" t="s">
        <v>18020</v>
      </c>
      <c r="AC38">
        <v>0</v>
      </c>
      <c r="AD38">
        <v>0</v>
      </c>
      <c r="AE38">
        <v>0</v>
      </c>
      <c r="AF38">
        <v>1</v>
      </c>
      <c r="AG38">
        <v>1</v>
      </c>
      <c r="AH38">
        <v>0</v>
      </c>
      <c r="AI38">
        <v>0</v>
      </c>
      <c r="AJ38">
        <v>0</v>
      </c>
      <c r="AK38">
        <v>0</v>
      </c>
      <c r="AL38">
        <v>0</v>
      </c>
      <c r="AM38">
        <v>0</v>
      </c>
      <c r="AN38">
        <v>0</v>
      </c>
      <c r="AO38">
        <v>0</v>
      </c>
      <c r="AP38">
        <v>0</v>
      </c>
      <c r="AQ38">
        <v>0</v>
      </c>
      <c r="AR38">
        <v>14</v>
      </c>
      <c r="AS38" t="s">
        <v>18736</v>
      </c>
      <c r="AT38" t="s">
        <v>169</v>
      </c>
    </row>
    <row r="39" spans="1:46" x14ac:dyDescent="0.25">
      <c r="A39" t="s">
        <v>16787</v>
      </c>
      <c r="B39" t="s">
        <v>57913</v>
      </c>
      <c r="C39" t="s">
        <v>57914</v>
      </c>
      <c r="D39" t="s">
        <v>57915</v>
      </c>
      <c r="E39">
        <v>762653</v>
      </c>
      <c r="G39" t="s">
        <v>297</v>
      </c>
      <c r="H39" t="s">
        <v>57916</v>
      </c>
      <c r="I39" t="s">
        <v>57917</v>
      </c>
      <c r="J39" t="s">
        <v>280</v>
      </c>
      <c r="K39" t="s">
        <v>18232</v>
      </c>
      <c r="L39" t="s">
        <v>57918</v>
      </c>
      <c r="M39" t="s">
        <v>57919</v>
      </c>
      <c r="N39" t="s">
        <v>281</v>
      </c>
      <c r="O39" t="s">
        <v>141</v>
      </c>
      <c r="P39" t="s">
        <v>57920</v>
      </c>
      <c r="Q39" t="s">
        <v>282</v>
      </c>
      <c r="R39" t="s">
        <v>284</v>
      </c>
      <c r="S39" t="s">
        <v>18554</v>
      </c>
      <c r="T39" t="s">
        <v>18514</v>
      </c>
      <c r="U39" t="s">
        <v>57921</v>
      </c>
      <c r="V39" s="1" t="s">
        <v>18608</v>
      </c>
      <c r="W39" t="s">
        <v>57922</v>
      </c>
      <c r="X39" s="1" t="s">
        <v>22433</v>
      </c>
      <c r="Y39">
        <v>1236</v>
      </c>
      <c r="Z39" t="s">
        <v>57708</v>
      </c>
      <c r="AA39">
        <v>1</v>
      </c>
      <c r="AB39" t="s">
        <v>18020</v>
      </c>
      <c r="AC39">
        <v>0</v>
      </c>
      <c r="AD39">
        <v>0</v>
      </c>
      <c r="AE39">
        <v>0</v>
      </c>
      <c r="AF39">
        <v>1</v>
      </c>
      <c r="AG39">
        <v>1</v>
      </c>
      <c r="AH39">
        <v>0</v>
      </c>
      <c r="AI39">
        <v>0</v>
      </c>
      <c r="AJ39">
        <v>0</v>
      </c>
      <c r="AK39">
        <v>0</v>
      </c>
      <c r="AL39">
        <v>0</v>
      </c>
      <c r="AM39">
        <v>0</v>
      </c>
      <c r="AN39">
        <v>0</v>
      </c>
      <c r="AO39">
        <v>0</v>
      </c>
      <c r="AP39">
        <v>0</v>
      </c>
      <c r="AQ39">
        <v>0</v>
      </c>
      <c r="AR39">
        <v>14</v>
      </c>
      <c r="AS39" t="s">
        <v>18736</v>
      </c>
      <c r="AT39" t="s">
        <v>169</v>
      </c>
    </row>
    <row r="40" spans="1:46" x14ac:dyDescent="0.25">
      <c r="A40" t="s">
        <v>16787</v>
      </c>
      <c r="B40" t="s">
        <v>44538</v>
      </c>
      <c r="C40" t="s">
        <v>44539</v>
      </c>
      <c r="D40" t="s">
        <v>44540</v>
      </c>
      <c r="E40">
        <v>764639</v>
      </c>
      <c r="G40" t="s">
        <v>298</v>
      </c>
      <c r="H40" t="s">
        <v>44541</v>
      </c>
      <c r="I40" t="s">
        <v>44542</v>
      </c>
      <c r="J40" t="s">
        <v>280</v>
      </c>
      <c r="K40" t="s">
        <v>17246</v>
      </c>
      <c r="L40" t="s">
        <v>44543</v>
      </c>
      <c r="M40" t="s">
        <v>44544</v>
      </c>
      <c r="N40" t="s">
        <v>281</v>
      </c>
      <c r="O40" t="s">
        <v>141</v>
      </c>
      <c r="P40" t="s">
        <v>44545</v>
      </c>
      <c r="Q40" t="s">
        <v>282</v>
      </c>
      <c r="R40" t="s">
        <v>246</v>
      </c>
      <c r="S40" t="s">
        <v>151</v>
      </c>
      <c r="T40" t="s">
        <v>18552</v>
      </c>
      <c r="U40" t="s">
        <v>44002</v>
      </c>
      <c r="V40" s="1" t="s">
        <v>19945</v>
      </c>
      <c r="W40" t="s">
        <v>44546</v>
      </c>
      <c r="X40" s="1" t="s">
        <v>22433</v>
      </c>
      <c r="Y40">
        <v>1571</v>
      </c>
      <c r="Z40" t="s">
        <v>21241</v>
      </c>
      <c r="AA40">
        <v>1</v>
      </c>
      <c r="AB40" t="s">
        <v>18006</v>
      </c>
      <c r="AC40">
        <v>1</v>
      </c>
      <c r="AD40">
        <v>1</v>
      </c>
      <c r="AE40">
        <v>0</v>
      </c>
      <c r="AF40">
        <v>0</v>
      </c>
      <c r="AG40">
        <v>0</v>
      </c>
      <c r="AH40">
        <v>0</v>
      </c>
      <c r="AI40">
        <v>0</v>
      </c>
      <c r="AJ40">
        <v>0</v>
      </c>
      <c r="AK40">
        <v>0</v>
      </c>
      <c r="AL40">
        <v>0</v>
      </c>
      <c r="AM40">
        <v>0</v>
      </c>
      <c r="AN40">
        <v>0</v>
      </c>
      <c r="AO40">
        <v>0</v>
      </c>
      <c r="AP40">
        <v>0</v>
      </c>
      <c r="AQ40">
        <v>0</v>
      </c>
      <c r="AR40">
        <v>20</v>
      </c>
      <c r="AS40" t="s">
        <v>16731</v>
      </c>
      <c r="AT40" t="s">
        <v>92</v>
      </c>
    </row>
    <row r="41" spans="1:46" x14ac:dyDescent="0.25">
      <c r="A41" t="s">
        <v>16787</v>
      </c>
      <c r="B41" t="s">
        <v>44582</v>
      </c>
      <c r="C41" t="s">
        <v>44583</v>
      </c>
      <c r="D41" t="s">
        <v>44584</v>
      </c>
      <c r="E41">
        <v>764785</v>
      </c>
      <c r="G41" t="s">
        <v>296</v>
      </c>
      <c r="H41" t="s">
        <v>44585</v>
      </c>
      <c r="I41" t="s">
        <v>44586</v>
      </c>
      <c r="J41" t="s">
        <v>280</v>
      </c>
      <c r="K41" t="s">
        <v>177</v>
      </c>
      <c r="L41" t="s">
        <v>44587</v>
      </c>
      <c r="M41" t="s">
        <v>44588</v>
      </c>
      <c r="N41" t="s">
        <v>44588</v>
      </c>
      <c r="O41" t="s">
        <v>141</v>
      </c>
      <c r="P41" t="s">
        <v>44589</v>
      </c>
      <c r="Q41" t="s">
        <v>282</v>
      </c>
      <c r="R41" t="s">
        <v>169</v>
      </c>
      <c r="S41" t="s">
        <v>221</v>
      </c>
      <c r="T41" t="s">
        <v>302</v>
      </c>
      <c r="U41" t="s">
        <v>44590</v>
      </c>
      <c r="V41" s="1" t="s">
        <v>19945</v>
      </c>
      <c r="W41" t="s">
        <v>44591</v>
      </c>
      <c r="X41" s="1" t="s">
        <v>22433</v>
      </c>
      <c r="Y41">
        <v>173</v>
      </c>
      <c r="Z41" t="s">
        <v>19179</v>
      </c>
      <c r="AA41">
        <v>1</v>
      </c>
      <c r="AB41" t="s">
        <v>18006</v>
      </c>
      <c r="AC41">
        <v>1</v>
      </c>
      <c r="AD41">
        <v>1</v>
      </c>
      <c r="AE41">
        <v>0</v>
      </c>
      <c r="AF41">
        <v>0</v>
      </c>
      <c r="AG41">
        <v>0</v>
      </c>
      <c r="AH41">
        <v>0</v>
      </c>
      <c r="AI41">
        <v>0</v>
      </c>
      <c r="AJ41">
        <v>0</v>
      </c>
      <c r="AK41">
        <v>0</v>
      </c>
      <c r="AL41">
        <v>0</v>
      </c>
      <c r="AM41">
        <v>0</v>
      </c>
      <c r="AN41">
        <v>0</v>
      </c>
      <c r="AO41">
        <v>0</v>
      </c>
      <c r="AP41">
        <v>0</v>
      </c>
      <c r="AQ41">
        <v>0</v>
      </c>
      <c r="AR41">
        <v>18</v>
      </c>
      <c r="AS41" t="s">
        <v>16734</v>
      </c>
      <c r="AT41" t="s">
        <v>92</v>
      </c>
    </row>
    <row r="42" spans="1:46" x14ac:dyDescent="0.25">
      <c r="A42" t="s">
        <v>16787</v>
      </c>
      <c r="B42" t="s">
        <v>44622</v>
      </c>
      <c r="C42" t="s">
        <v>44623</v>
      </c>
      <c r="D42" t="s">
        <v>44624</v>
      </c>
      <c r="E42">
        <v>765777</v>
      </c>
      <c r="G42" t="s">
        <v>296</v>
      </c>
      <c r="H42" t="s">
        <v>44625</v>
      </c>
      <c r="I42" t="s">
        <v>44626</v>
      </c>
      <c r="J42" t="s">
        <v>280</v>
      </c>
      <c r="K42" t="s">
        <v>177</v>
      </c>
      <c r="L42" t="s">
        <v>44627</v>
      </c>
      <c r="M42" t="s">
        <v>44628</v>
      </c>
      <c r="N42" t="s">
        <v>44629</v>
      </c>
      <c r="O42" t="s">
        <v>141</v>
      </c>
      <c r="P42" t="s">
        <v>44630</v>
      </c>
      <c r="Q42" t="s">
        <v>282</v>
      </c>
      <c r="R42" t="s">
        <v>284</v>
      </c>
      <c r="S42" t="s">
        <v>221</v>
      </c>
      <c r="T42" t="s">
        <v>302</v>
      </c>
      <c r="U42" t="s">
        <v>44631</v>
      </c>
      <c r="V42" s="1" t="s">
        <v>20208</v>
      </c>
      <c r="W42" t="s">
        <v>44632</v>
      </c>
      <c r="X42" s="1" t="s">
        <v>22433</v>
      </c>
      <c r="Y42">
        <v>973</v>
      </c>
      <c r="Z42" t="s">
        <v>18861</v>
      </c>
      <c r="AA42">
        <v>1</v>
      </c>
      <c r="AB42" t="s">
        <v>18020</v>
      </c>
      <c r="AC42">
        <v>1</v>
      </c>
      <c r="AD42">
        <v>1</v>
      </c>
      <c r="AE42">
        <v>0</v>
      </c>
      <c r="AF42">
        <v>0</v>
      </c>
      <c r="AG42">
        <v>0</v>
      </c>
      <c r="AH42">
        <v>0</v>
      </c>
      <c r="AI42">
        <v>0</v>
      </c>
      <c r="AJ42">
        <v>0</v>
      </c>
      <c r="AK42">
        <v>0</v>
      </c>
      <c r="AL42">
        <v>0</v>
      </c>
      <c r="AM42">
        <v>0</v>
      </c>
      <c r="AN42">
        <v>0</v>
      </c>
      <c r="AO42">
        <v>0</v>
      </c>
      <c r="AP42">
        <v>0</v>
      </c>
      <c r="AQ42">
        <v>0</v>
      </c>
      <c r="AR42">
        <v>18</v>
      </c>
      <c r="AS42" t="s">
        <v>16734</v>
      </c>
      <c r="AT42" t="s">
        <v>92</v>
      </c>
    </row>
    <row r="43" spans="1:46" x14ac:dyDescent="0.25">
      <c r="A43" t="s">
        <v>16787</v>
      </c>
      <c r="B43" t="s">
        <v>44603</v>
      </c>
      <c r="C43" t="s">
        <v>44604</v>
      </c>
      <c r="D43" t="s">
        <v>44605</v>
      </c>
      <c r="E43">
        <v>765771</v>
      </c>
      <c r="G43" t="s">
        <v>16900</v>
      </c>
      <c r="H43" t="s">
        <v>44606</v>
      </c>
      <c r="I43" t="s">
        <v>44607</v>
      </c>
      <c r="J43" t="s">
        <v>280</v>
      </c>
      <c r="K43" t="s">
        <v>177</v>
      </c>
      <c r="L43" t="s">
        <v>44608</v>
      </c>
      <c r="M43" t="s">
        <v>44609</v>
      </c>
      <c r="N43" t="s">
        <v>44609</v>
      </c>
      <c r="O43" t="s">
        <v>141</v>
      </c>
      <c r="P43" t="s">
        <v>44610</v>
      </c>
      <c r="Q43" t="s">
        <v>282</v>
      </c>
      <c r="R43" t="s">
        <v>169</v>
      </c>
      <c r="S43" t="s">
        <v>221</v>
      </c>
      <c r="T43" t="s">
        <v>302</v>
      </c>
      <c r="U43" t="s">
        <v>44611</v>
      </c>
      <c r="V43" s="1" t="s">
        <v>20208</v>
      </c>
      <c r="W43" t="s">
        <v>37573</v>
      </c>
      <c r="X43" s="1" t="s">
        <v>22433</v>
      </c>
      <c r="Y43">
        <v>973</v>
      </c>
      <c r="Z43" t="s">
        <v>18861</v>
      </c>
      <c r="AA43">
        <v>1</v>
      </c>
      <c r="AB43" t="s">
        <v>18020</v>
      </c>
      <c r="AC43">
        <v>1</v>
      </c>
      <c r="AD43">
        <v>1</v>
      </c>
      <c r="AE43">
        <v>0</v>
      </c>
      <c r="AF43">
        <v>0</v>
      </c>
      <c r="AG43">
        <v>0</v>
      </c>
      <c r="AH43">
        <v>0</v>
      </c>
      <c r="AI43">
        <v>0</v>
      </c>
      <c r="AJ43">
        <v>0</v>
      </c>
      <c r="AK43">
        <v>0</v>
      </c>
      <c r="AL43">
        <v>0</v>
      </c>
      <c r="AM43">
        <v>0</v>
      </c>
      <c r="AN43">
        <v>0</v>
      </c>
      <c r="AO43">
        <v>0</v>
      </c>
      <c r="AP43">
        <v>0</v>
      </c>
      <c r="AQ43">
        <v>0</v>
      </c>
      <c r="AR43">
        <v>18</v>
      </c>
      <c r="AS43" t="s">
        <v>16734</v>
      </c>
      <c r="AT43" t="s">
        <v>92</v>
      </c>
    </row>
    <row r="44" spans="1:46" x14ac:dyDescent="0.25">
      <c r="A44" t="s">
        <v>16787</v>
      </c>
      <c r="B44" t="s">
        <v>44633</v>
      </c>
      <c r="C44" t="s">
        <v>44634</v>
      </c>
      <c r="D44" t="s">
        <v>57943</v>
      </c>
      <c r="E44">
        <v>766249</v>
      </c>
      <c r="G44" t="s">
        <v>283</v>
      </c>
      <c r="H44" t="s">
        <v>44636</v>
      </c>
      <c r="I44" t="s">
        <v>44637</v>
      </c>
      <c r="J44" t="s">
        <v>280</v>
      </c>
      <c r="K44" t="s">
        <v>177</v>
      </c>
      <c r="L44" t="s">
        <v>44638</v>
      </c>
      <c r="M44" t="s">
        <v>44639</v>
      </c>
      <c r="N44" t="s">
        <v>281</v>
      </c>
      <c r="O44" t="s">
        <v>141</v>
      </c>
      <c r="P44" t="s">
        <v>44640</v>
      </c>
      <c r="Q44" t="s">
        <v>282</v>
      </c>
      <c r="R44" t="s">
        <v>169</v>
      </c>
      <c r="S44" t="s">
        <v>221</v>
      </c>
      <c r="T44" t="s">
        <v>302</v>
      </c>
      <c r="U44" t="s">
        <v>44641</v>
      </c>
      <c r="V44" s="1" t="s">
        <v>22433</v>
      </c>
      <c r="W44" t="s">
        <v>57944</v>
      </c>
      <c r="X44" s="1" t="s">
        <v>22433</v>
      </c>
      <c r="Y44">
        <v>973</v>
      </c>
      <c r="Z44" t="s">
        <v>18861</v>
      </c>
      <c r="AA44">
        <v>1</v>
      </c>
      <c r="AB44" t="s">
        <v>18020</v>
      </c>
      <c r="AC44">
        <v>0</v>
      </c>
      <c r="AD44">
        <v>0</v>
      </c>
      <c r="AE44">
        <v>0</v>
      </c>
      <c r="AF44">
        <v>0</v>
      </c>
      <c r="AG44">
        <v>0</v>
      </c>
      <c r="AH44">
        <v>0</v>
      </c>
      <c r="AI44">
        <v>0</v>
      </c>
      <c r="AJ44">
        <v>0</v>
      </c>
      <c r="AK44">
        <v>0</v>
      </c>
      <c r="AL44">
        <v>1</v>
      </c>
      <c r="AM44">
        <v>1</v>
      </c>
      <c r="AN44">
        <v>0</v>
      </c>
      <c r="AO44">
        <v>0</v>
      </c>
      <c r="AP44">
        <v>0</v>
      </c>
      <c r="AQ44">
        <v>0</v>
      </c>
      <c r="AR44">
        <v>18</v>
      </c>
      <c r="AS44" t="s">
        <v>16729</v>
      </c>
      <c r="AT44" t="s">
        <v>80</v>
      </c>
    </row>
    <row r="45" spans="1:46" x14ac:dyDescent="0.25">
      <c r="A45" t="s">
        <v>16787</v>
      </c>
      <c r="B45" t="s">
        <v>44633</v>
      </c>
      <c r="C45" t="s">
        <v>44634</v>
      </c>
      <c r="D45" t="s">
        <v>44635</v>
      </c>
      <c r="E45">
        <v>765479</v>
      </c>
      <c r="G45" t="s">
        <v>283</v>
      </c>
      <c r="H45" t="s">
        <v>44636</v>
      </c>
      <c r="I45" t="s">
        <v>44637</v>
      </c>
      <c r="J45" t="s">
        <v>280</v>
      </c>
      <c r="K45" t="s">
        <v>177</v>
      </c>
      <c r="L45" t="s">
        <v>44638</v>
      </c>
      <c r="M45" t="s">
        <v>44639</v>
      </c>
      <c r="N45" t="s">
        <v>281</v>
      </c>
      <c r="O45" t="s">
        <v>141</v>
      </c>
      <c r="P45" t="s">
        <v>44640</v>
      </c>
      <c r="Q45" t="s">
        <v>282</v>
      </c>
      <c r="R45" t="s">
        <v>169</v>
      </c>
      <c r="S45" t="s">
        <v>221</v>
      </c>
      <c r="T45" t="s">
        <v>302</v>
      </c>
      <c r="U45" t="s">
        <v>44641</v>
      </c>
      <c r="V45" s="1" t="s">
        <v>20208</v>
      </c>
      <c r="W45" t="s">
        <v>44642</v>
      </c>
      <c r="X45" s="1" t="s">
        <v>22433</v>
      </c>
      <c r="Y45">
        <v>973</v>
      </c>
      <c r="Z45" t="s">
        <v>18861</v>
      </c>
      <c r="AA45">
        <v>1</v>
      </c>
      <c r="AB45" t="s">
        <v>18020</v>
      </c>
      <c r="AC45">
        <v>1</v>
      </c>
      <c r="AD45">
        <v>1</v>
      </c>
      <c r="AE45">
        <v>0</v>
      </c>
      <c r="AF45">
        <v>0</v>
      </c>
      <c r="AG45">
        <v>0</v>
      </c>
      <c r="AH45">
        <v>0</v>
      </c>
      <c r="AI45">
        <v>0</v>
      </c>
      <c r="AJ45">
        <v>0</v>
      </c>
      <c r="AK45">
        <v>0</v>
      </c>
      <c r="AL45">
        <v>0</v>
      </c>
      <c r="AM45">
        <v>0</v>
      </c>
      <c r="AN45">
        <v>0</v>
      </c>
      <c r="AO45">
        <v>0</v>
      </c>
      <c r="AP45">
        <v>0</v>
      </c>
      <c r="AQ45">
        <v>0</v>
      </c>
      <c r="AR45">
        <v>18</v>
      </c>
      <c r="AS45" t="s">
        <v>16734</v>
      </c>
      <c r="AT45" t="s">
        <v>92</v>
      </c>
    </row>
    <row r="46" spans="1:46" x14ac:dyDescent="0.25">
      <c r="A46" t="s">
        <v>16787</v>
      </c>
      <c r="B46" t="s">
        <v>44612</v>
      </c>
      <c r="C46" t="s">
        <v>44613</v>
      </c>
      <c r="D46" t="s">
        <v>44614</v>
      </c>
      <c r="E46">
        <v>765615</v>
      </c>
      <c r="G46" t="s">
        <v>295</v>
      </c>
      <c r="H46" t="s">
        <v>44615</v>
      </c>
      <c r="I46" t="s">
        <v>44616</v>
      </c>
      <c r="J46" t="s">
        <v>280</v>
      </c>
      <c r="K46" t="s">
        <v>177</v>
      </c>
      <c r="L46" t="s">
        <v>44617</v>
      </c>
      <c r="M46" t="s">
        <v>44618</v>
      </c>
      <c r="N46" t="s">
        <v>44619</v>
      </c>
      <c r="O46" t="s">
        <v>141</v>
      </c>
      <c r="P46" t="s">
        <v>44620</v>
      </c>
      <c r="Q46" t="s">
        <v>282</v>
      </c>
      <c r="R46" t="s">
        <v>284</v>
      </c>
      <c r="S46" t="s">
        <v>221</v>
      </c>
      <c r="T46" t="s">
        <v>302</v>
      </c>
      <c r="U46" t="s">
        <v>44621</v>
      </c>
      <c r="V46" s="1" t="s">
        <v>20208</v>
      </c>
      <c r="W46" t="s">
        <v>20482</v>
      </c>
      <c r="X46" s="1" t="s">
        <v>22433</v>
      </c>
      <c r="Y46">
        <v>973</v>
      </c>
      <c r="Z46" t="s">
        <v>18861</v>
      </c>
      <c r="AA46">
        <v>1</v>
      </c>
      <c r="AB46" t="s">
        <v>18020</v>
      </c>
      <c r="AC46">
        <v>1</v>
      </c>
      <c r="AD46">
        <v>1</v>
      </c>
      <c r="AE46">
        <v>0</v>
      </c>
      <c r="AF46">
        <v>0</v>
      </c>
      <c r="AG46">
        <v>0</v>
      </c>
      <c r="AH46">
        <v>0</v>
      </c>
      <c r="AI46">
        <v>0</v>
      </c>
      <c r="AJ46">
        <v>0</v>
      </c>
      <c r="AK46">
        <v>0</v>
      </c>
      <c r="AL46">
        <v>0</v>
      </c>
      <c r="AM46">
        <v>0</v>
      </c>
      <c r="AN46">
        <v>0</v>
      </c>
      <c r="AO46">
        <v>0</v>
      </c>
      <c r="AP46">
        <v>0</v>
      </c>
      <c r="AQ46">
        <v>0</v>
      </c>
      <c r="AR46">
        <v>18</v>
      </c>
      <c r="AS46" t="s">
        <v>16734</v>
      </c>
      <c r="AT46" t="s">
        <v>92</v>
      </c>
    </row>
    <row r="47" spans="1:46" x14ac:dyDescent="0.25">
      <c r="A47" t="s">
        <v>16787</v>
      </c>
      <c r="B47" t="s">
        <v>44592</v>
      </c>
      <c r="C47" t="s">
        <v>44593</v>
      </c>
      <c r="D47" t="s">
        <v>44594</v>
      </c>
      <c r="E47">
        <v>764740</v>
      </c>
      <c r="G47" t="s">
        <v>291</v>
      </c>
      <c r="H47" t="s">
        <v>44595</v>
      </c>
      <c r="I47" t="s">
        <v>44596</v>
      </c>
      <c r="J47" t="s">
        <v>280</v>
      </c>
      <c r="K47" t="s">
        <v>177</v>
      </c>
      <c r="L47" t="s">
        <v>44597</v>
      </c>
      <c r="M47" t="s">
        <v>44598</v>
      </c>
      <c r="N47" t="s">
        <v>44599</v>
      </c>
      <c r="O47" t="s">
        <v>141</v>
      </c>
      <c r="P47" t="s">
        <v>44600</v>
      </c>
      <c r="Q47" t="s">
        <v>282</v>
      </c>
      <c r="R47" t="s">
        <v>18695</v>
      </c>
      <c r="S47" t="s">
        <v>221</v>
      </c>
      <c r="T47" t="s">
        <v>302</v>
      </c>
      <c r="U47" t="s">
        <v>44601</v>
      </c>
      <c r="V47" s="1" t="s">
        <v>19945</v>
      </c>
      <c r="W47" t="s">
        <v>44602</v>
      </c>
      <c r="X47" s="1" t="s">
        <v>22433</v>
      </c>
      <c r="Y47">
        <v>973</v>
      </c>
      <c r="Z47" t="s">
        <v>18861</v>
      </c>
      <c r="AA47">
        <v>1</v>
      </c>
      <c r="AB47" t="s">
        <v>18020</v>
      </c>
      <c r="AC47">
        <v>1</v>
      </c>
      <c r="AD47">
        <v>1</v>
      </c>
      <c r="AE47">
        <v>0</v>
      </c>
      <c r="AF47">
        <v>0</v>
      </c>
      <c r="AG47">
        <v>0</v>
      </c>
      <c r="AH47">
        <v>0</v>
      </c>
      <c r="AI47">
        <v>0</v>
      </c>
      <c r="AJ47">
        <v>0</v>
      </c>
      <c r="AK47">
        <v>0</v>
      </c>
      <c r="AL47">
        <v>0</v>
      </c>
      <c r="AM47">
        <v>0</v>
      </c>
      <c r="AN47">
        <v>0</v>
      </c>
      <c r="AO47">
        <v>0</v>
      </c>
      <c r="AP47">
        <v>0</v>
      </c>
      <c r="AQ47">
        <v>0</v>
      </c>
      <c r="AR47">
        <v>20</v>
      </c>
      <c r="AS47" t="s">
        <v>16731</v>
      </c>
      <c r="AT47" t="s">
        <v>92</v>
      </c>
    </row>
    <row r="48" spans="1:46" x14ac:dyDescent="0.25">
      <c r="A48" t="s">
        <v>16787</v>
      </c>
      <c r="B48" t="s">
        <v>44725</v>
      </c>
      <c r="C48" t="s">
        <v>44726</v>
      </c>
      <c r="D48" t="s">
        <v>44727</v>
      </c>
      <c r="E48">
        <v>370923</v>
      </c>
      <c r="G48" t="s">
        <v>291</v>
      </c>
      <c r="H48" t="s">
        <v>44728</v>
      </c>
      <c r="I48" t="s">
        <v>44729</v>
      </c>
      <c r="J48" t="s">
        <v>280</v>
      </c>
      <c r="K48" t="s">
        <v>17367</v>
      </c>
      <c r="L48" t="s">
        <v>44730</v>
      </c>
      <c r="M48" t="s">
        <v>44731</v>
      </c>
      <c r="N48" t="s">
        <v>44732</v>
      </c>
      <c r="O48" t="s">
        <v>147</v>
      </c>
      <c r="P48" t="s">
        <v>44733</v>
      </c>
      <c r="Q48" t="s">
        <v>282</v>
      </c>
      <c r="R48" t="s">
        <v>284</v>
      </c>
      <c r="S48" t="s">
        <v>16717</v>
      </c>
      <c r="T48" t="s">
        <v>16716</v>
      </c>
      <c r="U48" t="s">
        <v>44734</v>
      </c>
      <c r="V48" s="1" t="s">
        <v>20208</v>
      </c>
      <c r="W48" t="s">
        <v>33553</v>
      </c>
      <c r="X48" s="1" t="s">
        <v>22433</v>
      </c>
      <c r="Y48">
        <v>4048</v>
      </c>
      <c r="Z48" t="s">
        <v>19375</v>
      </c>
      <c r="AA48">
        <v>1</v>
      </c>
      <c r="AB48" t="s">
        <v>18006</v>
      </c>
      <c r="AC48">
        <v>1</v>
      </c>
      <c r="AD48">
        <v>1</v>
      </c>
      <c r="AE48">
        <v>0</v>
      </c>
      <c r="AF48">
        <v>0</v>
      </c>
      <c r="AG48">
        <v>0</v>
      </c>
      <c r="AH48">
        <v>0</v>
      </c>
      <c r="AI48">
        <v>0</v>
      </c>
      <c r="AJ48">
        <v>0</v>
      </c>
      <c r="AK48">
        <v>0</v>
      </c>
      <c r="AL48">
        <v>0</v>
      </c>
      <c r="AM48">
        <v>0</v>
      </c>
      <c r="AN48">
        <v>0</v>
      </c>
      <c r="AO48">
        <v>0</v>
      </c>
      <c r="AP48">
        <v>0</v>
      </c>
      <c r="AQ48">
        <v>0</v>
      </c>
      <c r="AR48">
        <v>18</v>
      </c>
      <c r="AS48" t="s">
        <v>16734</v>
      </c>
      <c r="AT48" t="s">
        <v>92</v>
      </c>
    </row>
    <row r="49" spans="1:46" x14ac:dyDescent="0.25">
      <c r="A49" t="s">
        <v>16787</v>
      </c>
      <c r="B49" t="s">
        <v>44745</v>
      </c>
      <c r="C49" t="s">
        <v>44746</v>
      </c>
      <c r="D49" t="s">
        <v>44747</v>
      </c>
      <c r="E49">
        <v>370610</v>
      </c>
      <c r="G49" t="s">
        <v>16900</v>
      </c>
      <c r="H49" t="s">
        <v>44748</v>
      </c>
      <c r="I49" t="s">
        <v>44749</v>
      </c>
      <c r="J49" t="s">
        <v>280</v>
      </c>
      <c r="K49" t="s">
        <v>16896</v>
      </c>
      <c r="L49" t="s">
        <v>44750</v>
      </c>
      <c r="M49" t="s">
        <v>44751</v>
      </c>
      <c r="N49" t="s">
        <v>281</v>
      </c>
      <c r="O49" t="s">
        <v>147</v>
      </c>
      <c r="P49" t="s">
        <v>44752</v>
      </c>
      <c r="Q49" t="s">
        <v>282</v>
      </c>
      <c r="R49" t="s">
        <v>284</v>
      </c>
      <c r="S49" t="s">
        <v>16717</v>
      </c>
      <c r="T49" t="s">
        <v>16716</v>
      </c>
      <c r="U49" t="s">
        <v>21259</v>
      </c>
      <c r="V49" s="1" t="s">
        <v>19945</v>
      </c>
      <c r="W49" t="s">
        <v>44753</v>
      </c>
      <c r="X49" s="1" t="s">
        <v>22433</v>
      </c>
      <c r="Y49">
        <v>4048</v>
      </c>
      <c r="Z49" t="s">
        <v>19375</v>
      </c>
      <c r="AA49">
        <v>1</v>
      </c>
      <c r="AB49" t="s">
        <v>18006</v>
      </c>
      <c r="AC49">
        <v>1</v>
      </c>
      <c r="AD49">
        <v>1</v>
      </c>
      <c r="AE49">
        <v>0</v>
      </c>
      <c r="AF49">
        <v>0</v>
      </c>
      <c r="AG49">
        <v>0</v>
      </c>
      <c r="AH49">
        <v>0</v>
      </c>
      <c r="AI49">
        <v>0</v>
      </c>
      <c r="AJ49">
        <v>0</v>
      </c>
      <c r="AK49">
        <v>0</v>
      </c>
      <c r="AL49">
        <v>0</v>
      </c>
      <c r="AM49">
        <v>0</v>
      </c>
      <c r="AN49">
        <v>0</v>
      </c>
      <c r="AO49">
        <v>0</v>
      </c>
      <c r="AP49">
        <v>0</v>
      </c>
      <c r="AQ49">
        <v>0</v>
      </c>
      <c r="AR49">
        <v>18</v>
      </c>
      <c r="AS49" t="s">
        <v>16734</v>
      </c>
      <c r="AT49" t="s">
        <v>92</v>
      </c>
    </row>
    <row r="50" spans="1:46" x14ac:dyDescent="0.25">
      <c r="A50" t="s">
        <v>16787</v>
      </c>
      <c r="B50" t="s">
        <v>44754</v>
      </c>
      <c r="C50" t="s">
        <v>44755</v>
      </c>
      <c r="D50" t="s">
        <v>44756</v>
      </c>
      <c r="E50">
        <v>370354</v>
      </c>
      <c r="G50" t="s">
        <v>298</v>
      </c>
      <c r="H50" t="s">
        <v>44757</v>
      </c>
      <c r="I50" t="s">
        <v>44758</v>
      </c>
      <c r="J50" t="s">
        <v>280</v>
      </c>
      <c r="K50" t="s">
        <v>174</v>
      </c>
      <c r="L50" t="s">
        <v>44759</v>
      </c>
      <c r="M50" t="s">
        <v>44760</v>
      </c>
      <c r="N50" t="s">
        <v>281</v>
      </c>
      <c r="O50" t="s">
        <v>147</v>
      </c>
      <c r="P50" t="s">
        <v>44761</v>
      </c>
      <c r="Q50" t="s">
        <v>282</v>
      </c>
      <c r="R50" t="s">
        <v>284</v>
      </c>
      <c r="S50" t="s">
        <v>16717</v>
      </c>
      <c r="T50" t="s">
        <v>16716</v>
      </c>
      <c r="U50" t="s">
        <v>44762</v>
      </c>
      <c r="V50" s="1" t="s">
        <v>19945</v>
      </c>
      <c r="W50" t="s">
        <v>44763</v>
      </c>
      <c r="X50" s="1" t="s">
        <v>22433</v>
      </c>
      <c r="Y50">
        <v>4048</v>
      </c>
      <c r="Z50" t="s">
        <v>19375</v>
      </c>
      <c r="AA50">
        <v>1</v>
      </c>
      <c r="AB50" t="s">
        <v>18006</v>
      </c>
      <c r="AC50">
        <v>1</v>
      </c>
      <c r="AD50">
        <v>1</v>
      </c>
      <c r="AE50">
        <v>0</v>
      </c>
      <c r="AF50">
        <v>0</v>
      </c>
      <c r="AG50">
        <v>0</v>
      </c>
      <c r="AH50">
        <v>0</v>
      </c>
      <c r="AI50">
        <v>0</v>
      </c>
      <c r="AJ50">
        <v>0</v>
      </c>
      <c r="AK50">
        <v>0</v>
      </c>
      <c r="AL50">
        <v>0</v>
      </c>
      <c r="AM50">
        <v>0</v>
      </c>
      <c r="AN50">
        <v>0</v>
      </c>
      <c r="AO50">
        <v>0</v>
      </c>
      <c r="AP50">
        <v>0</v>
      </c>
      <c r="AQ50">
        <v>0</v>
      </c>
      <c r="AR50">
        <v>18</v>
      </c>
      <c r="AS50" t="s">
        <v>16734</v>
      </c>
      <c r="AT50" t="s">
        <v>92</v>
      </c>
    </row>
    <row r="51" spans="1:46" x14ac:dyDescent="0.25">
      <c r="A51" t="s">
        <v>16787</v>
      </c>
      <c r="B51" t="s">
        <v>44735</v>
      </c>
      <c r="C51" t="s">
        <v>44736</v>
      </c>
      <c r="D51" t="s">
        <v>44737</v>
      </c>
      <c r="E51">
        <v>371048</v>
      </c>
      <c r="G51" t="s">
        <v>296</v>
      </c>
      <c r="H51" t="s">
        <v>44738</v>
      </c>
      <c r="I51" t="s">
        <v>44739</v>
      </c>
      <c r="J51" t="s">
        <v>280</v>
      </c>
      <c r="K51" t="s">
        <v>16896</v>
      </c>
      <c r="L51" t="s">
        <v>44740</v>
      </c>
      <c r="M51" t="s">
        <v>44741</v>
      </c>
      <c r="N51" t="s">
        <v>281</v>
      </c>
      <c r="O51" t="s">
        <v>147</v>
      </c>
      <c r="P51" t="s">
        <v>44742</v>
      </c>
      <c r="Q51" t="s">
        <v>282</v>
      </c>
      <c r="R51" t="s">
        <v>284</v>
      </c>
      <c r="S51" t="s">
        <v>16717</v>
      </c>
      <c r="T51" t="s">
        <v>16716</v>
      </c>
      <c r="U51" t="s">
        <v>44743</v>
      </c>
      <c r="V51" s="1" t="s">
        <v>22433</v>
      </c>
      <c r="W51" t="s">
        <v>44744</v>
      </c>
      <c r="X51" s="1" t="s">
        <v>22433</v>
      </c>
      <c r="Y51">
        <v>4048</v>
      </c>
      <c r="Z51" t="s">
        <v>19375</v>
      </c>
      <c r="AA51">
        <v>1</v>
      </c>
      <c r="AB51" t="s">
        <v>18006</v>
      </c>
      <c r="AC51">
        <v>1</v>
      </c>
      <c r="AD51">
        <v>1</v>
      </c>
      <c r="AE51">
        <v>0</v>
      </c>
      <c r="AF51">
        <v>0</v>
      </c>
      <c r="AG51">
        <v>0</v>
      </c>
      <c r="AH51">
        <v>0</v>
      </c>
      <c r="AI51">
        <v>0</v>
      </c>
      <c r="AJ51">
        <v>0</v>
      </c>
      <c r="AK51">
        <v>0</v>
      </c>
      <c r="AL51">
        <v>0</v>
      </c>
      <c r="AM51">
        <v>0</v>
      </c>
      <c r="AN51">
        <v>0</v>
      </c>
      <c r="AO51">
        <v>0</v>
      </c>
      <c r="AP51">
        <v>0</v>
      </c>
      <c r="AQ51">
        <v>0</v>
      </c>
      <c r="AR51">
        <v>18</v>
      </c>
      <c r="AS51" t="s">
        <v>16734</v>
      </c>
      <c r="AT51" t="s">
        <v>92</v>
      </c>
    </row>
    <row r="52" spans="1:46" x14ac:dyDescent="0.25">
      <c r="A52" t="s">
        <v>1</v>
      </c>
      <c r="B52" t="s">
        <v>29354</v>
      </c>
      <c r="C52" t="s">
        <v>29355</v>
      </c>
      <c r="D52" t="s">
        <v>29356</v>
      </c>
      <c r="E52">
        <v>461814</v>
      </c>
      <c r="G52" t="s">
        <v>297</v>
      </c>
      <c r="H52" t="s">
        <v>29357</v>
      </c>
      <c r="I52" t="s">
        <v>29358</v>
      </c>
      <c r="J52" t="s">
        <v>280</v>
      </c>
      <c r="K52" t="s">
        <v>95</v>
      </c>
      <c r="L52" t="s">
        <v>29359</v>
      </c>
      <c r="M52" t="s">
        <v>287</v>
      </c>
      <c r="N52" t="s">
        <v>281</v>
      </c>
      <c r="O52" t="s">
        <v>75</v>
      </c>
      <c r="P52" t="s">
        <v>29360</v>
      </c>
      <c r="Q52" t="s">
        <v>282</v>
      </c>
      <c r="R52" t="s">
        <v>284</v>
      </c>
      <c r="S52" t="s">
        <v>195</v>
      </c>
      <c r="T52" t="s">
        <v>18704</v>
      </c>
      <c r="U52" t="s">
        <v>26803</v>
      </c>
      <c r="V52" s="1" t="s">
        <v>20208</v>
      </c>
      <c r="W52" t="s">
        <v>29361</v>
      </c>
      <c r="X52" s="1" t="s">
        <v>22433</v>
      </c>
      <c r="Y52">
        <v>2929</v>
      </c>
      <c r="Z52" t="s">
        <v>18516</v>
      </c>
      <c r="AA52">
        <v>1</v>
      </c>
      <c r="AB52" t="s">
        <v>17416</v>
      </c>
      <c r="AC52">
        <v>0</v>
      </c>
      <c r="AD52">
        <v>0</v>
      </c>
      <c r="AE52">
        <v>0</v>
      </c>
      <c r="AF52">
        <v>1</v>
      </c>
      <c r="AG52">
        <v>1</v>
      </c>
      <c r="AH52">
        <v>0</v>
      </c>
      <c r="AI52">
        <v>0</v>
      </c>
      <c r="AJ52">
        <v>0</v>
      </c>
      <c r="AK52">
        <v>0</v>
      </c>
      <c r="AL52">
        <v>0</v>
      </c>
      <c r="AM52">
        <v>0</v>
      </c>
      <c r="AN52">
        <v>0</v>
      </c>
      <c r="AO52">
        <v>0</v>
      </c>
      <c r="AP52">
        <v>0</v>
      </c>
      <c r="AQ52">
        <v>0</v>
      </c>
      <c r="AR52">
        <v>17</v>
      </c>
      <c r="AS52" t="s">
        <v>17164</v>
      </c>
      <c r="AT52" t="s">
        <v>169</v>
      </c>
    </row>
    <row r="53" spans="1:46" x14ac:dyDescent="0.25">
      <c r="A53" t="s">
        <v>2</v>
      </c>
      <c r="B53" t="s">
        <v>58654</v>
      </c>
      <c r="C53" t="s">
        <v>58655</v>
      </c>
      <c r="D53" t="s">
        <v>58656</v>
      </c>
      <c r="E53">
        <v>464200</v>
      </c>
      <c r="G53" t="s">
        <v>16830</v>
      </c>
      <c r="H53" t="s">
        <v>58657</v>
      </c>
      <c r="I53" t="s">
        <v>58658</v>
      </c>
      <c r="J53" t="s">
        <v>280</v>
      </c>
      <c r="K53" t="s">
        <v>191</v>
      </c>
      <c r="L53" t="s">
        <v>58659</v>
      </c>
      <c r="M53" t="s">
        <v>58660</v>
      </c>
      <c r="N53" t="s">
        <v>281</v>
      </c>
      <c r="O53" t="s">
        <v>75</v>
      </c>
      <c r="P53" t="s">
        <v>58661</v>
      </c>
      <c r="Q53" t="s">
        <v>282</v>
      </c>
      <c r="R53" t="s">
        <v>284</v>
      </c>
      <c r="S53" t="s">
        <v>18535</v>
      </c>
      <c r="T53" t="s">
        <v>18709</v>
      </c>
      <c r="U53" t="s">
        <v>58662</v>
      </c>
      <c r="V53" s="1" t="s">
        <v>20208</v>
      </c>
      <c r="W53" t="s">
        <v>58663</v>
      </c>
      <c r="X53" s="1" t="s">
        <v>22433</v>
      </c>
      <c r="Y53">
        <v>2522</v>
      </c>
      <c r="Z53" t="s">
        <v>18772</v>
      </c>
      <c r="AA53">
        <v>1</v>
      </c>
      <c r="AB53" t="s">
        <v>18007</v>
      </c>
      <c r="AC53">
        <v>1</v>
      </c>
      <c r="AD53">
        <v>1</v>
      </c>
      <c r="AE53">
        <v>0</v>
      </c>
      <c r="AF53">
        <v>0</v>
      </c>
      <c r="AG53">
        <v>0</v>
      </c>
      <c r="AH53">
        <v>0</v>
      </c>
      <c r="AI53">
        <v>0</v>
      </c>
      <c r="AJ53">
        <v>0</v>
      </c>
      <c r="AK53">
        <v>0</v>
      </c>
      <c r="AL53">
        <v>0</v>
      </c>
      <c r="AM53">
        <v>0</v>
      </c>
      <c r="AN53">
        <v>0</v>
      </c>
      <c r="AO53">
        <v>0</v>
      </c>
      <c r="AP53">
        <v>0</v>
      </c>
      <c r="AQ53">
        <v>0</v>
      </c>
      <c r="AR53">
        <v>18</v>
      </c>
      <c r="AS53" t="s">
        <v>16734</v>
      </c>
      <c r="AT53" t="s">
        <v>92</v>
      </c>
    </row>
    <row r="54" spans="1:46" x14ac:dyDescent="0.25">
      <c r="A54" t="s">
        <v>2</v>
      </c>
      <c r="B54" t="s">
        <v>20393</v>
      </c>
      <c r="C54" t="s">
        <v>20394</v>
      </c>
      <c r="D54" t="s">
        <v>20395</v>
      </c>
      <c r="E54">
        <v>459710</v>
      </c>
      <c r="G54" t="s">
        <v>16900</v>
      </c>
      <c r="H54" t="s">
        <v>20396</v>
      </c>
      <c r="I54" t="s">
        <v>20397</v>
      </c>
      <c r="J54" t="s">
        <v>280</v>
      </c>
      <c r="K54" t="s">
        <v>191</v>
      </c>
      <c r="L54" t="s">
        <v>20398</v>
      </c>
      <c r="M54" t="s">
        <v>20399</v>
      </c>
      <c r="N54" t="s">
        <v>281</v>
      </c>
      <c r="O54" t="s">
        <v>75</v>
      </c>
      <c r="P54" t="s">
        <v>20400</v>
      </c>
      <c r="Q54" t="s">
        <v>282</v>
      </c>
      <c r="R54" t="s">
        <v>246</v>
      </c>
      <c r="S54" t="s">
        <v>18535</v>
      </c>
      <c r="T54" t="s">
        <v>18536</v>
      </c>
      <c r="U54" t="s">
        <v>20401</v>
      </c>
      <c r="V54" s="1" t="s">
        <v>20208</v>
      </c>
      <c r="W54" t="s">
        <v>29508</v>
      </c>
      <c r="X54" s="1" t="s">
        <v>22433</v>
      </c>
      <c r="Y54">
        <v>2522</v>
      </c>
      <c r="Z54" t="s">
        <v>18772</v>
      </c>
      <c r="AA54">
        <v>1</v>
      </c>
      <c r="AB54" t="s">
        <v>18007</v>
      </c>
      <c r="AC54">
        <v>1</v>
      </c>
      <c r="AD54">
        <v>1</v>
      </c>
      <c r="AE54">
        <v>0</v>
      </c>
      <c r="AF54">
        <v>0</v>
      </c>
      <c r="AG54">
        <v>0</v>
      </c>
      <c r="AH54">
        <v>0</v>
      </c>
      <c r="AI54">
        <v>0</v>
      </c>
      <c r="AJ54">
        <v>0</v>
      </c>
      <c r="AK54">
        <v>0</v>
      </c>
      <c r="AL54">
        <v>0</v>
      </c>
      <c r="AM54">
        <v>0</v>
      </c>
      <c r="AN54">
        <v>0</v>
      </c>
      <c r="AO54">
        <v>0</v>
      </c>
      <c r="AP54">
        <v>0</v>
      </c>
      <c r="AQ54">
        <v>0</v>
      </c>
      <c r="AR54">
        <v>20</v>
      </c>
      <c r="AS54" t="s">
        <v>16731</v>
      </c>
      <c r="AT54" t="s">
        <v>92</v>
      </c>
    </row>
    <row r="55" spans="1:46" x14ac:dyDescent="0.25">
      <c r="A55" t="s">
        <v>0</v>
      </c>
      <c r="B55" t="s">
        <v>58708</v>
      </c>
      <c r="C55" t="s">
        <v>58709</v>
      </c>
      <c r="D55" t="s">
        <v>58710</v>
      </c>
      <c r="E55">
        <v>470852</v>
      </c>
      <c r="G55" t="s">
        <v>293</v>
      </c>
      <c r="H55" t="s">
        <v>58711</v>
      </c>
      <c r="I55" t="s">
        <v>58712</v>
      </c>
      <c r="J55" t="s">
        <v>280</v>
      </c>
      <c r="K55" t="s">
        <v>17062</v>
      </c>
      <c r="L55" t="s">
        <v>58713</v>
      </c>
      <c r="M55" t="s">
        <v>58714</v>
      </c>
      <c r="N55" t="s">
        <v>58715</v>
      </c>
      <c r="O55" t="s">
        <v>75</v>
      </c>
      <c r="P55" t="s">
        <v>58716</v>
      </c>
      <c r="Q55" t="s">
        <v>282</v>
      </c>
      <c r="R55" t="s">
        <v>169</v>
      </c>
      <c r="S55" t="s">
        <v>17345</v>
      </c>
      <c r="T55" t="s">
        <v>18717</v>
      </c>
      <c r="U55" t="s">
        <v>58717</v>
      </c>
      <c r="V55" s="1" t="s">
        <v>22433</v>
      </c>
      <c r="W55" t="s">
        <v>58718</v>
      </c>
      <c r="X55" s="1" t="s">
        <v>22433</v>
      </c>
      <c r="Y55">
        <v>2123</v>
      </c>
      <c r="Z55" t="s">
        <v>18941</v>
      </c>
      <c r="AA55">
        <v>1</v>
      </c>
      <c r="AB55" t="s">
        <v>17260</v>
      </c>
      <c r="AC55">
        <v>1</v>
      </c>
      <c r="AD55">
        <v>1</v>
      </c>
      <c r="AE55">
        <v>0</v>
      </c>
      <c r="AF55">
        <v>0</v>
      </c>
      <c r="AG55">
        <v>0</v>
      </c>
      <c r="AH55">
        <v>0</v>
      </c>
      <c r="AI55">
        <v>0</v>
      </c>
      <c r="AJ55">
        <v>0</v>
      </c>
      <c r="AK55">
        <v>0</v>
      </c>
      <c r="AL55">
        <v>0</v>
      </c>
      <c r="AM55">
        <v>0</v>
      </c>
      <c r="AN55">
        <v>0</v>
      </c>
      <c r="AO55">
        <v>0</v>
      </c>
      <c r="AP55">
        <v>0</v>
      </c>
      <c r="AQ55">
        <v>0</v>
      </c>
      <c r="AR55">
        <v>20</v>
      </c>
      <c r="AS55" t="s">
        <v>16731</v>
      </c>
      <c r="AT55" t="s">
        <v>92</v>
      </c>
    </row>
    <row r="56" spans="1:46" x14ac:dyDescent="0.25">
      <c r="A56" t="s">
        <v>0</v>
      </c>
      <c r="B56" t="s">
        <v>29620</v>
      </c>
      <c r="C56" t="s">
        <v>29621</v>
      </c>
      <c r="D56" t="s">
        <v>29622</v>
      </c>
      <c r="E56">
        <v>462561</v>
      </c>
      <c r="G56" t="s">
        <v>16828</v>
      </c>
      <c r="H56" t="s">
        <v>29623</v>
      </c>
      <c r="I56" t="s">
        <v>29624</v>
      </c>
      <c r="J56" t="s">
        <v>280</v>
      </c>
      <c r="K56" t="s">
        <v>20146</v>
      </c>
      <c r="L56" t="s">
        <v>29625</v>
      </c>
      <c r="M56" t="s">
        <v>29626</v>
      </c>
      <c r="N56" t="s">
        <v>285</v>
      </c>
      <c r="O56" t="s">
        <v>75</v>
      </c>
      <c r="P56" t="s">
        <v>29627</v>
      </c>
      <c r="Q56" t="s">
        <v>282</v>
      </c>
      <c r="R56" t="s">
        <v>284</v>
      </c>
      <c r="S56" t="s">
        <v>17345</v>
      </c>
      <c r="T56" t="s">
        <v>18832</v>
      </c>
      <c r="U56" t="s">
        <v>29628</v>
      </c>
      <c r="V56" s="1" t="s">
        <v>20208</v>
      </c>
      <c r="W56" t="s">
        <v>29629</v>
      </c>
      <c r="X56" s="1" t="s">
        <v>22433</v>
      </c>
      <c r="Y56">
        <v>2123</v>
      </c>
      <c r="Z56" t="s">
        <v>18941</v>
      </c>
      <c r="AA56">
        <v>1</v>
      </c>
      <c r="AB56" t="s">
        <v>17260</v>
      </c>
      <c r="AC56">
        <v>1</v>
      </c>
      <c r="AD56">
        <v>1</v>
      </c>
      <c r="AE56">
        <v>0</v>
      </c>
      <c r="AF56">
        <v>0</v>
      </c>
      <c r="AG56">
        <v>0</v>
      </c>
      <c r="AH56">
        <v>0</v>
      </c>
      <c r="AI56">
        <v>0</v>
      </c>
      <c r="AJ56">
        <v>0</v>
      </c>
      <c r="AK56">
        <v>0</v>
      </c>
      <c r="AL56">
        <v>0</v>
      </c>
      <c r="AM56">
        <v>0</v>
      </c>
      <c r="AN56">
        <v>0</v>
      </c>
      <c r="AO56">
        <v>0</v>
      </c>
      <c r="AP56">
        <v>0</v>
      </c>
      <c r="AQ56">
        <v>0</v>
      </c>
      <c r="AR56">
        <v>18</v>
      </c>
      <c r="AS56" t="s">
        <v>16734</v>
      </c>
      <c r="AT56" t="s">
        <v>92</v>
      </c>
    </row>
    <row r="57" spans="1:46" x14ac:dyDescent="0.25">
      <c r="A57" t="s">
        <v>0</v>
      </c>
      <c r="B57" t="s">
        <v>29599</v>
      </c>
      <c r="C57" t="s">
        <v>29600</v>
      </c>
      <c r="D57" t="s">
        <v>29601</v>
      </c>
      <c r="E57">
        <v>468231</v>
      </c>
      <c r="G57" t="s">
        <v>16900</v>
      </c>
      <c r="H57" t="s">
        <v>29602</v>
      </c>
      <c r="I57" t="s">
        <v>29603</v>
      </c>
      <c r="J57" t="s">
        <v>280</v>
      </c>
      <c r="K57" t="s">
        <v>144</v>
      </c>
      <c r="L57" t="s">
        <v>29604</v>
      </c>
      <c r="M57" t="s">
        <v>29605</v>
      </c>
      <c r="N57" t="s">
        <v>287</v>
      </c>
      <c r="O57" t="s">
        <v>75</v>
      </c>
      <c r="P57" t="s">
        <v>29606</v>
      </c>
      <c r="Q57" t="s">
        <v>282</v>
      </c>
      <c r="R57" t="s">
        <v>284</v>
      </c>
      <c r="S57" t="s">
        <v>17345</v>
      </c>
      <c r="T57" t="s">
        <v>17344</v>
      </c>
      <c r="U57" t="s">
        <v>29607</v>
      </c>
      <c r="V57" s="1" t="s">
        <v>22433</v>
      </c>
      <c r="W57" t="s">
        <v>29608</v>
      </c>
      <c r="X57" s="1" t="s">
        <v>22433</v>
      </c>
      <c r="Y57">
        <v>2123</v>
      </c>
      <c r="Z57" t="s">
        <v>18941</v>
      </c>
      <c r="AA57">
        <v>1</v>
      </c>
      <c r="AB57" t="s">
        <v>17260</v>
      </c>
      <c r="AC57">
        <v>1</v>
      </c>
      <c r="AD57">
        <v>1</v>
      </c>
      <c r="AE57">
        <v>0</v>
      </c>
      <c r="AF57">
        <v>0</v>
      </c>
      <c r="AG57">
        <v>0</v>
      </c>
      <c r="AH57">
        <v>0</v>
      </c>
      <c r="AI57">
        <v>0</v>
      </c>
      <c r="AJ57">
        <v>0</v>
      </c>
      <c r="AK57">
        <v>0</v>
      </c>
      <c r="AL57">
        <v>0</v>
      </c>
      <c r="AM57">
        <v>0</v>
      </c>
      <c r="AN57">
        <v>0</v>
      </c>
      <c r="AO57">
        <v>0</v>
      </c>
      <c r="AP57">
        <v>0</v>
      </c>
      <c r="AQ57">
        <v>0</v>
      </c>
      <c r="AR57">
        <v>18</v>
      </c>
      <c r="AS57" t="s">
        <v>16734</v>
      </c>
      <c r="AT57" t="s">
        <v>92</v>
      </c>
    </row>
    <row r="58" spans="1:46" x14ac:dyDescent="0.25">
      <c r="A58" t="s">
        <v>0</v>
      </c>
      <c r="B58" t="s">
        <v>58719</v>
      </c>
      <c r="C58" t="s">
        <v>58720</v>
      </c>
      <c r="D58" t="s">
        <v>58721</v>
      </c>
      <c r="E58">
        <v>469510</v>
      </c>
      <c r="G58" t="s">
        <v>296</v>
      </c>
      <c r="H58" t="s">
        <v>58722</v>
      </c>
      <c r="I58" t="s">
        <v>58723</v>
      </c>
      <c r="J58" t="s">
        <v>24087</v>
      </c>
      <c r="K58" t="s">
        <v>17234</v>
      </c>
      <c r="L58" t="s">
        <v>58724</v>
      </c>
      <c r="M58" t="s">
        <v>58725</v>
      </c>
      <c r="N58" t="s">
        <v>58726</v>
      </c>
      <c r="O58" t="s">
        <v>75</v>
      </c>
      <c r="P58" t="s">
        <v>58727</v>
      </c>
      <c r="Q58" t="s">
        <v>282</v>
      </c>
      <c r="R58" t="s">
        <v>169</v>
      </c>
      <c r="S58" t="s">
        <v>17345</v>
      </c>
      <c r="T58" t="s">
        <v>17344</v>
      </c>
      <c r="U58" t="s">
        <v>58728</v>
      </c>
      <c r="V58" s="1" t="s">
        <v>22433</v>
      </c>
      <c r="W58" t="s">
        <v>58729</v>
      </c>
      <c r="X58" s="1" t="s">
        <v>22433</v>
      </c>
      <c r="Y58">
        <v>2123</v>
      </c>
      <c r="Z58" t="s">
        <v>18941</v>
      </c>
      <c r="AA58">
        <v>1</v>
      </c>
      <c r="AB58" t="s">
        <v>17260</v>
      </c>
      <c r="AC58">
        <v>1</v>
      </c>
      <c r="AD58">
        <v>1</v>
      </c>
      <c r="AE58">
        <v>0</v>
      </c>
      <c r="AF58">
        <v>0</v>
      </c>
      <c r="AG58">
        <v>0</v>
      </c>
      <c r="AH58">
        <v>0</v>
      </c>
      <c r="AI58">
        <v>0</v>
      </c>
      <c r="AJ58">
        <v>0</v>
      </c>
      <c r="AK58">
        <v>0</v>
      </c>
      <c r="AL58">
        <v>0</v>
      </c>
      <c r="AM58">
        <v>0</v>
      </c>
      <c r="AN58">
        <v>0</v>
      </c>
      <c r="AO58">
        <v>0</v>
      </c>
      <c r="AP58">
        <v>0</v>
      </c>
      <c r="AQ58">
        <v>0</v>
      </c>
      <c r="AR58">
        <v>20</v>
      </c>
      <c r="AS58" t="s">
        <v>16731</v>
      </c>
      <c r="AT58" t="s">
        <v>92</v>
      </c>
    </row>
    <row r="59" spans="1:46" x14ac:dyDescent="0.25">
      <c r="A59" t="s">
        <v>0</v>
      </c>
      <c r="B59" t="s">
        <v>29609</v>
      </c>
      <c r="C59" t="s">
        <v>29610</v>
      </c>
      <c r="D59" t="s">
        <v>29611</v>
      </c>
      <c r="E59">
        <v>463883</v>
      </c>
      <c r="G59" t="s">
        <v>16830</v>
      </c>
      <c r="H59" t="s">
        <v>29612</v>
      </c>
      <c r="I59" t="s">
        <v>29613</v>
      </c>
      <c r="J59" t="s">
        <v>280</v>
      </c>
      <c r="K59" t="s">
        <v>18593</v>
      </c>
      <c r="L59" t="s">
        <v>29614</v>
      </c>
      <c r="M59" t="s">
        <v>29615</v>
      </c>
      <c r="N59" t="s">
        <v>29616</v>
      </c>
      <c r="O59" t="s">
        <v>75</v>
      </c>
      <c r="P59" t="s">
        <v>29617</v>
      </c>
      <c r="Q59" t="s">
        <v>282</v>
      </c>
      <c r="R59" t="s">
        <v>246</v>
      </c>
      <c r="S59" t="s">
        <v>17345</v>
      </c>
      <c r="T59" t="s">
        <v>18833</v>
      </c>
      <c r="U59" t="s">
        <v>29618</v>
      </c>
      <c r="V59" s="1" t="s">
        <v>20208</v>
      </c>
      <c r="W59" t="s">
        <v>29619</v>
      </c>
      <c r="X59" s="1" t="s">
        <v>22433</v>
      </c>
      <c r="Y59">
        <v>2123</v>
      </c>
      <c r="Z59" t="s">
        <v>18941</v>
      </c>
      <c r="AA59">
        <v>1</v>
      </c>
      <c r="AB59" t="s">
        <v>17260</v>
      </c>
      <c r="AC59">
        <v>1</v>
      </c>
      <c r="AD59">
        <v>1</v>
      </c>
      <c r="AE59">
        <v>0</v>
      </c>
      <c r="AF59">
        <v>0</v>
      </c>
      <c r="AG59">
        <v>0</v>
      </c>
      <c r="AH59">
        <v>0</v>
      </c>
      <c r="AI59">
        <v>0</v>
      </c>
      <c r="AJ59">
        <v>0</v>
      </c>
      <c r="AK59">
        <v>0</v>
      </c>
      <c r="AL59">
        <v>0</v>
      </c>
      <c r="AM59">
        <v>0</v>
      </c>
      <c r="AN59">
        <v>0</v>
      </c>
      <c r="AO59">
        <v>0</v>
      </c>
      <c r="AP59">
        <v>0</v>
      </c>
      <c r="AQ59">
        <v>0</v>
      </c>
      <c r="AR59">
        <v>20</v>
      </c>
      <c r="AS59" t="s">
        <v>16731</v>
      </c>
      <c r="AT59" t="s">
        <v>92</v>
      </c>
    </row>
    <row r="60" spans="1:46" x14ac:dyDescent="0.25">
      <c r="A60" t="s">
        <v>0</v>
      </c>
      <c r="B60" t="s">
        <v>29630</v>
      </c>
      <c r="C60" t="s">
        <v>29631</v>
      </c>
      <c r="D60" t="s">
        <v>29632</v>
      </c>
      <c r="E60">
        <v>463433</v>
      </c>
      <c r="G60" t="s">
        <v>283</v>
      </c>
      <c r="H60" t="s">
        <v>29633</v>
      </c>
      <c r="I60" t="s">
        <v>29634</v>
      </c>
      <c r="J60" t="s">
        <v>280</v>
      </c>
      <c r="K60" t="s">
        <v>17062</v>
      </c>
      <c r="L60" t="s">
        <v>29635</v>
      </c>
      <c r="M60" t="s">
        <v>29636</v>
      </c>
      <c r="N60" t="s">
        <v>29637</v>
      </c>
      <c r="O60" t="s">
        <v>75</v>
      </c>
      <c r="P60" t="s">
        <v>29638</v>
      </c>
      <c r="Q60" t="s">
        <v>282</v>
      </c>
      <c r="R60" t="s">
        <v>169</v>
      </c>
      <c r="S60" t="s">
        <v>17345</v>
      </c>
      <c r="T60" t="s">
        <v>18717</v>
      </c>
      <c r="U60" t="s">
        <v>20463</v>
      </c>
      <c r="V60" s="1" t="s">
        <v>20208</v>
      </c>
      <c r="W60" t="s">
        <v>29639</v>
      </c>
      <c r="X60" s="1" t="s">
        <v>22433</v>
      </c>
      <c r="Y60">
        <v>2123</v>
      </c>
      <c r="Z60" t="s">
        <v>18941</v>
      </c>
      <c r="AA60">
        <v>1</v>
      </c>
      <c r="AB60" t="s">
        <v>17260</v>
      </c>
      <c r="AC60">
        <v>1</v>
      </c>
      <c r="AD60">
        <v>1</v>
      </c>
      <c r="AE60">
        <v>0</v>
      </c>
      <c r="AF60">
        <v>0</v>
      </c>
      <c r="AG60">
        <v>0</v>
      </c>
      <c r="AH60">
        <v>0</v>
      </c>
      <c r="AI60">
        <v>0</v>
      </c>
      <c r="AJ60">
        <v>0</v>
      </c>
      <c r="AK60">
        <v>0</v>
      </c>
      <c r="AL60">
        <v>0</v>
      </c>
      <c r="AM60">
        <v>0</v>
      </c>
      <c r="AN60">
        <v>0</v>
      </c>
      <c r="AO60">
        <v>0</v>
      </c>
      <c r="AP60">
        <v>0</v>
      </c>
      <c r="AQ60">
        <v>0</v>
      </c>
      <c r="AR60">
        <v>18</v>
      </c>
      <c r="AS60" t="s">
        <v>16734</v>
      </c>
      <c r="AT60" t="s">
        <v>92</v>
      </c>
    </row>
    <row r="61" spans="1:46" x14ac:dyDescent="0.25">
      <c r="A61" t="s">
        <v>2</v>
      </c>
      <c r="B61" t="s">
        <v>58802</v>
      </c>
      <c r="C61" t="s">
        <v>58803</v>
      </c>
      <c r="D61" t="s">
        <v>58804</v>
      </c>
      <c r="E61">
        <v>470273</v>
      </c>
      <c r="G61" t="s">
        <v>293</v>
      </c>
      <c r="H61" t="s">
        <v>58805</v>
      </c>
      <c r="I61" t="s">
        <v>58806</v>
      </c>
      <c r="J61" t="s">
        <v>280</v>
      </c>
      <c r="K61" t="s">
        <v>17566</v>
      </c>
      <c r="L61" t="s">
        <v>58807</v>
      </c>
      <c r="M61" t="s">
        <v>58808</v>
      </c>
      <c r="N61" t="s">
        <v>58809</v>
      </c>
      <c r="O61" t="s">
        <v>75</v>
      </c>
      <c r="P61" t="s">
        <v>58810</v>
      </c>
      <c r="Q61" t="s">
        <v>282</v>
      </c>
      <c r="R61" t="s">
        <v>284</v>
      </c>
      <c r="S61" t="s">
        <v>115</v>
      </c>
      <c r="T61" t="s">
        <v>18749</v>
      </c>
      <c r="U61" t="s">
        <v>58811</v>
      </c>
      <c r="V61" s="1" t="s">
        <v>22433</v>
      </c>
      <c r="W61" t="s">
        <v>58812</v>
      </c>
      <c r="X61" s="1" t="s">
        <v>22433</v>
      </c>
      <c r="Y61">
        <v>2677</v>
      </c>
      <c r="Z61" t="s">
        <v>18870</v>
      </c>
      <c r="AA61">
        <v>1</v>
      </c>
      <c r="AB61" t="s">
        <v>18007</v>
      </c>
      <c r="AC61">
        <v>0</v>
      </c>
      <c r="AD61">
        <v>0</v>
      </c>
      <c r="AE61">
        <v>0</v>
      </c>
      <c r="AF61">
        <v>0</v>
      </c>
      <c r="AG61">
        <v>0</v>
      </c>
      <c r="AH61">
        <v>0</v>
      </c>
      <c r="AI61">
        <v>0</v>
      </c>
      <c r="AJ61">
        <v>0</v>
      </c>
      <c r="AK61">
        <v>0</v>
      </c>
      <c r="AL61">
        <v>1</v>
      </c>
      <c r="AM61">
        <v>1</v>
      </c>
      <c r="AN61">
        <v>0</v>
      </c>
      <c r="AO61">
        <v>0</v>
      </c>
      <c r="AP61">
        <v>0</v>
      </c>
      <c r="AQ61">
        <v>0</v>
      </c>
      <c r="AR61">
        <v>18</v>
      </c>
      <c r="AS61" t="s">
        <v>17070</v>
      </c>
      <c r="AT61" t="s">
        <v>99</v>
      </c>
    </row>
    <row r="62" spans="1:46" x14ac:dyDescent="0.25">
      <c r="A62" t="s">
        <v>2</v>
      </c>
      <c r="B62" t="s">
        <v>29832</v>
      </c>
      <c r="C62" t="s">
        <v>29833</v>
      </c>
      <c r="D62" t="s">
        <v>29834</v>
      </c>
      <c r="E62">
        <v>465125</v>
      </c>
      <c r="G62" t="s">
        <v>291</v>
      </c>
      <c r="H62" t="s">
        <v>29835</v>
      </c>
      <c r="I62" t="s">
        <v>29836</v>
      </c>
      <c r="J62" t="s">
        <v>280</v>
      </c>
      <c r="K62" t="s">
        <v>17670</v>
      </c>
      <c r="L62" t="s">
        <v>29837</v>
      </c>
      <c r="M62" t="s">
        <v>287</v>
      </c>
      <c r="N62" t="s">
        <v>285</v>
      </c>
      <c r="O62" t="s">
        <v>75</v>
      </c>
      <c r="P62" t="s">
        <v>29838</v>
      </c>
      <c r="Q62" t="s">
        <v>282</v>
      </c>
      <c r="R62" t="s">
        <v>246</v>
      </c>
      <c r="S62" t="s">
        <v>115</v>
      </c>
      <c r="T62" t="s">
        <v>18529</v>
      </c>
      <c r="U62" t="s">
        <v>29839</v>
      </c>
      <c r="V62" s="1" t="s">
        <v>20208</v>
      </c>
      <c r="W62" t="s">
        <v>29840</v>
      </c>
      <c r="X62" s="1" t="s">
        <v>22433</v>
      </c>
      <c r="Y62">
        <v>2677</v>
      </c>
      <c r="Z62" t="s">
        <v>18870</v>
      </c>
      <c r="AA62">
        <v>1</v>
      </c>
      <c r="AB62" t="s">
        <v>18007</v>
      </c>
      <c r="AC62">
        <v>1</v>
      </c>
      <c r="AD62">
        <v>1</v>
      </c>
      <c r="AE62">
        <v>0</v>
      </c>
      <c r="AF62">
        <v>0</v>
      </c>
      <c r="AG62">
        <v>0</v>
      </c>
      <c r="AH62">
        <v>0</v>
      </c>
      <c r="AI62">
        <v>0</v>
      </c>
      <c r="AJ62">
        <v>0</v>
      </c>
      <c r="AK62">
        <v>0</v>
      </c>
      <c r="AL62">
        <v>0</v>
      </c>
      <c r="AM62">
        <v>0</v>
      </c>
      <c r="AN62">
        <v>0</v>
      </c>
      <c r="AO62">
        <v>0</v>
      </c>
      <c r="AP62">
        <v>0</v>
      </c>
      <c r="AQ62">
        <v>0</v>
      </c>
      <c r="AR62">
        <v>18</v>
      </c>
      <c r="AS62" t="s">
        <v>16734</v>
      </c>
      <c r="AT62" t="s">
        <v>92</v>
      </c>
    </row>
    <row r="63" spans="1:46" x14ac:dyDescent="0.25">
      <c r="A63" t="s">
        <v>2</v>
      </c>
      <c r="B63" t="s">
        <v>29851</v>
      </c>
      <c r="C63" t="s">
        <v>29852</v>
      </c>
      <c r="D63" t="s">
        <v>29853</v>
      </c>
      <c r="E63">
        <v>460472</v>
      </c>
      <c r="G63" t="s">
        <v>299</v>
      </c>
      <c r="H63" t="s">
        <v>29854</v>
      </c>
      <c r="I63" t="s">
        <v>29855</v>
      </c>
      <c r="J63" t="s">
        <v>280</v>
      </c>
      <c r="K63" t="s">
        <v>18642</v>
      </c>
      <c r="L63" t="s">
        <v>29856</v>
      </c>
      <c r="M63" t="s">
        <v>29857</v>
      </c>
      <c r="N63" t="s">
        <v>29858</v>
      </c>
      <c r="O63" t="s">
        <v>75</v>
      </c>
      <c r="P63" t="s">
        <v>29859</v>
      </c>
      <c r="Q63" t="s">
        <v>282</v>
      </c>
      <c r="R63" t="s">
        <v>284</v>
      </c>
      <c r="S63" t="s">
        <v>115</v>
      </c>
      <c r="T63" t="s">
        <v>18676</v>
      </c>
      <c r="U63" t="s">
        <v>29860</v>
      </c>
      <c r="V63" s="1" t="s">
        <v>20208</v>
      </c>
      <c r="W63" t="s">
        <v>29861</v>
      </c>
      <c r="X63" s="1" t="s">
        <v>22433</v>
      </c>
      <c r="Y63">
        <v>2677</v>
      </c>
      <c r="Z63" t="s">
        <v>18870</v>
      </c>
      <c r="AA63">
        <v>1</v>
      </c>
      <c r="AB63" t="s">
        <v>18007</v>
      </c>
      <c r="AC63">
        <v>1</v>
      </c>
      <c r="AD63">
        <v>1</v>
      </c>
      <c r="AE63">
        <v>0</v>
      </c>
      <c r="AF63">
        <v>0</v>
      </c>
      <c r="AG63">
        <v>0</v>
      </c>
      <c r="AH63">
        <v>0</v>
      </c>
      <c r="AI63">
        <v>0</v>
      </c>
      <c r="AJ63">
        <v>0</v>
      </c>
      <c r="AK63">
        <v>0</v>
      </c>
      <c r="AL63">
        <v>0</v>
      </c>
      <c r="AM63">
        <v>0</v>
      </c>
      <c r="AN63">
        <v>0</v>
      </c>
      <c r="AO63">
        <v>0</v>
      </c>
      <c r="AP63">
        <v>0</v>
      </c>
      <c r="AQ63">
        <v>0</v>
      </c>
      <c r="AR63">
        <v>18</v>
      </c>
      <c r="AS63" t="s">
        <v>16734</v>
      </c>
      <c r="AT63" t="s">
        <v>92</v>
      </c>
    </row>
    <row r="64" spans="1:46" x14ac:dyDescent="0.25">
      <c r="A64" t="s">
        <v>2</v>
      </c>
      <c r="B64" t="s">
        <v>58813</v>
      </c>
      <c r="C64" t="s">
        <v>58814</v>
      </c>
      <c r="D64" t="s">
        <v>58815</v>
      </c>
      <c r="E64">
        <v>469775</v>
      </c>
      <c r="G64" t="s">
        <v>16830</v>
      </c>
      <c r="H64" t="s">
        <v>58816</v>
      </c>
      <c r="I64" t="s">
        <v>58817</v>
      </c>
      <c r="J64" t="s">
        <v>280</v>
      </c>
      <c r="K64" t="s">
        <v>17505</v>
      </c>
      <c r="L64" t="s">
        <v>58818</v>
      </c>
      <c r="M64" t="s">
        <v>58819</v>
      </c>
      <c r="N64" t="s">
        <v>58820</v>
      </c>
      <c r="O64" t="s">
        <v>75</v>
      </c>
      <c r="P64" t="s">
        <v>58821</v>
      </c>
      <c r="Q64" t="s">
        <v>282</v>
      </c>
      <c r="R64" t="s">
        <v>284</v>
      </c>
      <c r="S64" t="s">
        <v>115</v>
      </c>
      <c r="T64" t="s">
        <v>18824</v>
      </c>
      <c r="U64" t="s">
        <v>58822</v>
      </c>
      <c r="V64" s="1" t="s">
        <v>22433</v>
      </c>
      <c r="W64" t="s">
        <v>58823</v>
      </c>
      <c r="X64" s="1" t="s">
        <v>22433</v>
      </c>
      <c r="Y64">
        <v>2677</v>
      </c>
      <c r="Z64" t="s">
        <v>18870</v>
      </c>
      <c r="AA64">
        <v>1</v>
      </c>
      <c r="AB64" t="s">
        <v>18007</v>
      </c>
      <c r="AC64">
        <v>0</v>
      </c>
      <c r="AD64">
        <v>0</v>
      </c>
      <c r="AE64">
        <v>0</v>
      </c>
      <c r="AF64">
        <v>0</v>
      </c>
      <c r="AG64">
        <v>0</v>
      </c>
      <c r="AH64">
        <v>0</v>
      </c>
      <c r="AI64">
        <v>0</v>
      </c>
      <c r="AJ64">
        <v>0</v>
      </c>
      <c r="AK64">
        <v>0</v>
      </c>
      <c r="AL64">
        <v>1</v>
      </c>
      <c r="AM64">
        <v>1</v>
      </c>
      <c r="AN64">
        <v>0</v>
      </c>
      <c r="AO64">
        <v>0</v>
      </c>
      <c r="AP64">
        <v>0</v>
      </c>
      <c r="AQ64">
        <v>0</v>
      </c>
      <c r="AR64">
        <v>18</v>
      </c>
      <c r="AS64" t="s">
        <v>17070</v>
      </c>
      <c r="AT64" t="s">
        <v>99</v>
      </c>
    </row>
    <row r="65" spans="1:46" x14ac:dyDescent="0.25">
      <c r="A65" t="s">
        <v>2</v>
      </c>
      <c r="B65" t="s">
        <v>29841</v>
      </c>
      <c r="C65" t="s">
        <v>29842</v>
      </c>
      <c r="D65" t="s">
        <v>29843</v>
      </c>
      <c r="E65">
        <v>407087</v>
      </c>
      <c r="G65" t="s">
        <v>295</v>
      </c>
      <c r="H65" t="s">
        <v>29844</v>
      </c>
      <c r="I65" t="s">
        <v>29845</v>
      </c>
      <c r="J65" t="s">
        <v>280</v>
      </c>
      <c r="K65" t="s">
        <v>192</v>
      </c>
      <c r="L65" t="s">
        <v>29846</v>
      </c>
      <c r="M65" t="s">
        <v>29847</v>
      </c>
      <c r="N65" t="s">
        <v>285</v>
      </c>
      <c r="O65" t="s">
        <v>75</v>
      </c>
      <c r="P65" t="s">
        <v>29848</v>
      </c>
      <c r="Q65" t="s">
        <v>282</v>
      </c>
      <c r="R65" t="s">
        <v>284</v>
      </c>
      <c r="S65" t="s">
        <v>115</v>
      </c>
      <c r="T65" t="s">
        <v>18676</v>
      </c>
      <c r="U65" t="s">
        <v>29849</v>
      </c>
      <c r="V65" s="1" t="s">
        <v>18433</v>
      </c>
      <c r="W65" t="s">
        <v>29850</v>
      </c>
      <c r="X65" s="1" t="s">
        <v>22433</v>
      </c>
      <c r="Y65">
        <v>2677</v>
      </c>
      <c r="Z65" t="s">
        <v>18870</v>
      </c>
      <c r="AA65">
        <v>1</v>
      </c>
      <c r="AB65" t="s">
        <v>18007</v>
      </c>
      <c r="AC65">
        <v>0</v>
      </c>
      <c r="AD65">
        <v>0</v>
      </c>
      <c r="AE65">
        <v>0</v>
      </c>
      <c r="AF65">
        <v>0</v>
      </c>
      <c r="AG65">
        <v>0</v>
      </c>
      <c r="AH65">
        <v>0</v>
      </c>
      <c r="AI65">
        <v>0</v>
      </c>
      <c r="AJ65">
        <v>0</v>
      </c>
      <c r="AK65">
        <v>0</v>
      </c>
      <c r="AL65">
        <v>1</v>
      </c>
      <c r="AM65">
        <v>1</v>
      </c>
      <c r="AN65">
        <v>0</v>
      </c>
      <c r="AO65">
        <v>0</v>
      </c>
      <c r="AP65">
        <v>0</v>
      </c>
      <c r="AQ65">
        <v>0</v>
      </c>
      <c r="AR65">
        <v>21</v>
      </c>
      <c r="AS65" t="s">
        <v>18691</v>
      </c>
      <c r="AT65" t="s">
        <v>99</v>
      </c>
    </row>
    <row r="66" spans="1:46" x14ac:dyDescent="0.25">
      <c r="A66" t="s">
        <v>2</v>
      </c>
      <c r="B66" t="s">
        <v>29884</v>
      </c>
      <c r="C66" t="s">
        <v>29885</v>
      </c>
      <c r="D66" t="s">
        <v>29886</v>
      </c>
      <c r="E66">
        <v>464709</v>
      </c>
      <c r="G66" t="s">
        <v>297</v>
      </c>
      <c r="H66" t="s">
        <v>29887</v>
      </c>
      <c r="I66" t="s">
        <v>29888</v>
      </c>
      <c r="J66" t="s">
        <v>280</v>
      </c>
      <c r="K66" t="s">
        <v>191</v>
      </c>
      <c r="L66" t="s">
        <v>29889</v>
      </c>
      <c r="M66" t="s">
        <v>29890</v>
      </c>
      <c r="N66" t="s">
        <v>285</v>
      </c>
      <c r="O66" t="s">
        <v>75</v>
      </c>
      <c r="P66" t="s">
        <v>29891</v>
      </c>
      <c r="Q66" t="s">
        <v>282</v>
      </c>
      <c r="R66" t="s">
        <v>284</v>
      </c>
      <c r="S66" t="s">
        <v>99</v>
      </c>
      <c r="T66" t="s">
        <v>288</v>
      </c>
      <c r="U66" t="s">
        <v>29892</v>
      </c>
      <c r="V66" s="1" t="s">
        <v>20208</v>
      </c>
      <c r="W66" t="s">
        <v>29893</v>
      </c>
      <c r="X66" s="1" t="s">
        <v>22433</v>
      </c>
      <c r="Y66">
        <v>2628</v>
      </c>
      <c r="Z66" t="s">
        <v>18943</v>
      </c>
      <c r="AA66">
        <v>1</v>
      </c>
      <c r="AB66" t="s">
        <v>18007</v>
      </c>
      <c r="AC66">
        <v>0</v>
      </c>
      <c r="AD66">
        <v>0</v>
      </c>
      <c r="AE66">
        <v>0</v>
      </c>
      <c r="AF66">
        <v>1</v>
      </c>
      <c r="AG66">
        <v>1</v>
      </c>
      <c r="AH66">
        <v>0</v>
      </c>
      <c r="AI66">
        <v>0</v>
      </c>
      <c r="AJ66">
        <v>0</v>
      </c>
      <c r="AK66">
        <v>0</v>
      </c>
      <c r="AL66">
        <v>0</v>
      </c>
      <c r="AM66">
        <v>0</v>
      </c>
      <c r="AN66">
        <v>0</v>
      </c>
      <c r="AO66">
        <v>0</v>
      </c>
      <c r="AP66">
        <v>0</v>
      </c>
      <c r="AQ66">
        <v>0</v>
      </c>
      <c r="AR66">
        <v>17</v>
      </c>
      <c r="AS66" t="s">
        <v>17164</v>
      </c>
      <c r="AT66" t="s">
        <v>169</v>
      </c>
    </row>
    <row r="67" spans="1:46" x14ac:dyDescent="0.25">
      <c r="A67" t="s">
        <v>2</v>
      </c>
      <c r="B67" t="s">
        <v>29873</v>
      </c>
      <c r="C67" t="s">
        <v>29874</v>
      </c>
      <c r="D67" t="s">
        <v>29875</v>
      </c>
      <c r="E67">
        <v>463363</v>
      </c>
      <c r="G67" t="s">
        <v>297</v>
      </c>
      <c r="H67" t="s">
        <v>29876</v>
      </c>
      <c r="I67" t="s">
        <v>29877</v>
      </c>
      <c r="J67" t="s">
        <v>280</v>
      </c>
      <c r="K67" t="s">
        <v>16741</v>
      </c>
      <c r="L67" t="s">
        <v>29878</v>
      </c>
      <c r="M67" t="s">
        <v>29879</v>
      </c>
      <c r="N67" t="s">
        <v>29880</v>
      </c>
      <c r="O67" t="s">
        <v>75</v>
      </c>
      <c r="P67" t="s">
        <v>29881</v>
      </c>
      <c r="Q67" t="s">
        <v>282</v>
      </c>
      <c r="R67" t="s">
        <v>284</v>
      </c>
      <c r="S67" t="s">
        <v>99</v>
      </c>
      <c r="T67" t="s">
        <v>288</v>
      </c>
      <c r="U67" t="s">
        <v>29882</v>
      </c>
      <c r="V67" s="1" t="s">
        <v>20208</v>
      </c>
      <c r="W67" t="s">
        <v>29883</v>
      </c>
      <c r="X67" s="1" t="s">
        <v>22433</v>
      </c>
      <c r="Y67">
        <v>2628</v>
      </c>
      <c r="Z67" t="s">
        <v>18943</v>
      </c>
      <c r="AA67">
        <v>1</v>
      </c>
      <c r="AB67" t="s">
        <v>18007</v>
      </c>
      <c r="AC67">
        <v>0</v>
      </c>
      <c r="AD67">
        <v>0</v>
      </c>
      <c r="AE67">
        <v>0</v>
      </c>
      <c r="AF67">
        <v>1</v>
      </c>
      <c r="AG67">
        <v>1</v>
      </c>
      <c r="AH67">
        <v>0</v>
      </c>
      <c r="AI67">
        <v>0</v>
      </c>
      <c r="AJ67">
        <v>0</v>
      </c>
      <c r="AK67">
        <v>0</v>
      </c>
      <c r="AL67">
        <v>0</v>
      </c>
      <c r="AM67">
        <v>0</v>
      </c>
      <c r="AN67">
        <v>0</v>
      </c>
      <c r="AO67">
        <v>0</v>
      </c>
      <c r="AP67">
        <v>0</v>
      </c>
      <c r="AQ67">
        <v>0</v>
      </c>
      <c r="AR67">
        <v>17</v>
      </c>
      <c r="AS67" t="s">
        <v>17164</v>
      </c>
      <c r="AT67" t="s">
        <v>169</v>
      </c>
    </row>
    <row r="68" spans="1:46" x14ac:dyDescent="0.25">
      <c r="A68" t="s">
        <v>2</v>
      </c>
      <c r="B68" t="s">
        <v>22196</v>
      </c>
      <c r="C68" t="s">
        <v>22197</v>
      </c>
      <c r="D68" t="s">
        <v>29903</v>
      </c>
      <c r="E68">
        <v>463812</v>
      </c>
      <c r="G68" t="s">
        <v>297</v>
      </c>
      <c r="H68" t="s">
        <v>22198</v>
      </c>
      <c r="I68" t="s">
        <v>22199</v>
      </c>
      <c r="J68" t="s">
        <v>280</v>
      </c>
      <c r="K68" t="s">
        <v>200</v>
      </c>
      <c r="L68" t="s">
        <v>29904</v>
      </c>
      <c r="M68" t="s">
        <v>22200</v>
      </c>
      <c r="N68" t="s">
        <v>22201</v>
      </c>
      <c r="O68" t="s">
        <v>75</v>
      </c>
      <c r="P68" t="s">
        <v>22202</v>
      </c>
      <c r="Q68" t="s">
        <v>286</v>
      </c>
      <c r="R68" t="s">
        <v>243</v>
      </c>
      <c r="S68" t="s">
        <v>99</v>
      </c>
      <c r="T68" t="s">
        <v>288</v>
      </c>
      <c r="U68" t="s">
        <v>29905</v>
      </c>
      <c r="V68" s="1" t="s">
        <v>20208</v>
      </c>
      <c r="W68" t="s">
        <v>29906</v>
      </c>
      <c r="X68" s="1" t="s">
        <v>22433</v>
      </c>
      <c r="Y68">
        <v>2628</v>
      </c>
      <c r="Z68" t="s">
        <v>18943</v>
      </c>
      <c r="AA68">
        <v>1</v>
      </c>
      <c r="AB68" t="s">
        <v>18007</v>
      </c>
      <c r="AC68">
        <v>0</v>
      </c>
      <c r="AD68">
        <v>0</v>
      </c>
      <c r="AE68">
        <v>0</v>
      </c>
      <c r="AF68">
        <v>1</v>
      </c>
      <c r="AG68">
        <v>1</v>
      </c>
      <c r="AH68">
        <v>0</v>
      </c>
      <c r="AI68">
        <v>0</v>
      </c>
      <c r="AJ68">
        <v>0</v>
      </c>
      <c r="AK68">
        <v>0</v>
      </c>
      <c r="AL68">
        <v>0</v>
      </c>
      <c r="AM68">
        <v>0</v>
      </c>
      <c r="AN68">
        <v>0</v>
      </c>
      <c r="AO68">
        <v>0</v>
      </c>
      <c r="AP68">
        <v>0</v>
      </c>
      <c r="AQ68">
        <v>0</v>
      </c>
      <c r="AR68">
        <v>17</v>
      </c>
      <c r="AS68" t="s">
        <v>17164</v>
      </c>
      <c r="AT68" t="s">
        <v>169</v>
      </c>
    </row>
    <row r="69" spans="1:46" x14ac:dyDescent="0.25">
      <c r="A69" t="s">
        <v>2</v>
      </c>
      <c r="B69" t="s">
        <v>29862</v>
      </c>
      <c r="C69" t="s">
        <v>29863</v>
      </c>
      <c r="D69" t="s">
        <v>29864</v>
      </c>
      <c r="E69">
        <v>464921</v>
      </c>
      <c r="G69" t="s">
        <v>297</v>
      </c>
      <c r="H69" t="s">
        <v>29865</v>
      </c>
      <c r="I69" t="s">
        <v>29866</v>
      </c>
      <c r="J69" t="s">
        <v>280</v>
      </c>
      <c r="K69" t="s">
        <v>16741</v>
      </c>
      <c r="L69" t="s">
        <v>29867</v>
      </c>
      <c r="M69" t="s">
        <v>29868</v>
      </c>
      <c r="N69" t="s">
        <v>29869</v>
      </c>
      <c r="O69" t="s">
        <v>75</v>
      </c>
      <c r="P69" t="s">
        <v>29870</v>
      </c>
      <c r="Q69" t="s">
        <v>282</v>
      </c>
      <c r="R69" t="s">
        <v>284</v>
      </c>
      <c r="S69" t="s">
        <v>99</v>
      </c>
      <c r="T69" t="s">
        <v>288</v>
      </c>
      <c r="U69" t="s">
        <v>29871</v>
      </c>
      <c r="V69" s="1" t="s">
        <v>20208</v>
      </c>
      <c r="W69" t="s">
        <v>29872</v>
      </c>
      <c r="X69" s="1" t="s">
        <v>22433</v>
      </c>
      <c r="Y69">
        <v>2628</v>
      </c>
      <c r="Z69" t="s">
        <v>18943</v>
      </c>
      <c r="AA69">
        <v>1</v>
      </c>
      <c r="AB69" t="s">
        <v>18007</v>
      </c>
      <c r="AC69">
        <v>0</v>
      </c>
      <c r="AD69">
        <v>0</v>
      </c>
      <c r="AE69">
        <v>0</v>
      </c>
      <c r="AF69">
        <v>1</v>
      </c>
      <c r="AG69">
        <v>1</v>
      </c>
      <c r="AH69">
        <v>0</v>
      </c>
      <c r="AI69">
        <v>0</v>
      </c>
      <c r="AJ69">
        <v>0</v>
      </c>
      <c r="AK69">
        <v>0</v>
      </c>
      <c r="AL69">
        <v>0</v>
      </c>
      <c r="AM69">
        <v>0</v>
      </c>
      <c r="AN69">
        <v>0</v>
      </c>
      <c r="AO69">
        <v>0</v>
      </c>
      <c r="AP69">
        <v>0</v>
      </c>
      <c r="AQ69">
        <v>0</v>
      </c>
      <c r="AR69">
        <v>17</v>
      </c>
      <c r="AS69" t="s">
        <v>17164</v>
      </c>
      <c r="AT69" t="s">
        <v>169</v>
      </c>
    </row>
    <row r="70" spans="1:46" x14ac:dyDescent="0.25">
      <c r="A70" t="s">
        <v>2</v>
      </c>
      <c r="B70" t="s">
        <v>20742</v>
      </c>
      <c r="C70" t="s">
        <v>20743</v>
      </c>
      <c r="D70" t="s">
        <v>29907</v>
      </c>
      <c r="E70">
        <v>462621</v>
      </c>
      <c r="G70" t="s">
        <v>297</v>
      </c>
      <c r="H70" t="s">
        <v>20744</v>
      </c>
      <c r="I70" t="s">
        <v>20745</v>
      </c>
      <c r="J70" t="s">
        <v>280</v>
      </c>
      <c r="K70" t="s">
        <v>200</v>
      </c>
      <c r="L70" t="s">
        <v>20746</v>
      </c>
      <c r="M70" t="s">
        <v>20747</v>
      </c>
      <c r="N70" t="s">
        <v>20748</v>
      </c>
      <c r="O70" t="s">
        <v>75</v>
      </c>
      <c r="P70" t="s">
        <v>20749</v>
      </c>
      <c r="Q70" t="s">
        <v>282</v>
      </c>
      <c r="R70" t="s">
        <v>284</v>
      </c>
      <c r="S70" t="s">
        <v>99</v>
      </c>
      <c r="T70" t="s">
        <v>288</v>
      </c>
      <c r="U70" t="s">
        <v>20750</v>
      </c>
      <c r="V70" s="1" t="s">
        <v>20208</v>
      </c>
      <c r="W70" t="s">
        <v>29908</v>
      </c>
      <c r="X70" s="1" t="s">
        <v>22433</v>
      </c>
      <c r="Y70">
        <v>2628</v>
      </c>
      <c r="Z70" t="s">
        <v>18943</v>
      </c>
      <c r="AA70">
        <v>1</v>
      </c>
      <c r="AB70" t="s">
        <v>18007</v>
      </c>
      <c r="AC70">
        <v>0</v>
      </c>
      <c r="AD70">
        <v>0</v>
      </c>
      <c r="AE70">
        <v>0</v>
      </c>
      <c r="AF70">
        <v>1</v>
      </c>
      <c r="AG70">
        <v>1</v>
      </c>
      <c r="AH70">
        <v>0</v>
      </c>
      <c r="AI70">
        <v>0</v>
      </c>
      <c r="AJ70">
        <v>0</v>
      </c>
      <c r="AK70">
        <v>0</v>
      </c>
      <c r="AL70">
        <v>0</v>
      </c>
      <c r="AM70">
        <v>0</v>
      </c>
      <c r="AN70">
        <v>0</v>
      </c>
      <c r="AO70">
        <v>0</v>
      </c>
      <c r="AP70">
        <v>0</v>
      </c>
      <c r="AQ70">
        <v>0</v>
      </c>
      <c r="AR70">
        <v>17</v>
      </c>
      <c r="AS70" t="s">
        <v>17164</v>
      </c>
      <c r="AT70" t="s">
        <v>169</v>
      </c>
    </row>
    <row r="71" spans="1:46" x14ac:dyDescent="0.25">
      <c r="A71" t="s">
        <v>2</v>
      </c>
      <c r="B71" t="s">
        <v>29894</v>
      </c>
      <c r="C71" t="s">
        <v>29895</v>
      </c>
      <c r="D71" t="s">
        <v>29896</v>
      </c>
      <c r="E71">
        <v>463057</v>
      </c>
      <c r="G71" t="s">
        <v>297</v>
      </c>
      <c r="H71" t="s">
        <v>29897</v>
      </c>
      <c r="I71" t="s">
        <v>29898</v>
      </c>
      <c r="J71" t="s">
        <v>280</v>
      </c>
      <c r="K71" t="s">
        <v>17269</v>
      </c>
      <c r="L71" t="s">
        <v>29899</v>
      </c>
      <c r="M71" t="s">
        <v>29900</v>
      </c>
      <c r="N71" t="s">
        <v>29901</v>
      </c>
      <c r="O71" t="s">
        <v>75</v>
      </c>
      <c r="P71" t="s">
        <v>29902</v>
      </c>
      <c r="Q71" t="s">
        <v>282</v>
      </c>
      <c r="R71" t="s">
        <v>284</v>
      </c>
      <c r="S71" t="s">
        <v>99</v>
      </c>
      <c r="T71" t="s">
        <v>288</v>
      </c>
      <c r="U71" t="s">
        <v>28874</v>
      </c>
      <c r="V71" s="1" t="s">
        <v>20208</v>
      </c>
      <c r="W71" t="s">
        <v>23299</v>
      </c>
      <c r="X71" s="1" t="s">
        <v>22433</v>
      </c>
      <c r="Y71">
        <v>2628</v>
      </c>
      <c r="Z71" t="s">
        <v>18943</v>
      </c>
      <c r="AA71">
        <v>1</v>
      </c>
      <c r="AB71" t="s">
        <v>18007</v>
      </c>
      <c r="AC71">
        <v>0</v>
      </c>
      <c r="AD71">
        <v>0</v>
      </c>
      <c r="AE71">
        <v>0</v>
      </c>
      <c r="AF71">
        <v>1</v>
      </c>
      <c r="AG71">
        <v>1</v>
      </c>
      <c r="AH71">
        <v>0</v>
      </c>
      <c r="AI71">
        <v>0</v>
      </c>
      <c r="AJ71">
        <v>0</v>
      </c>
      <c r="AK71">
        <v>0</v>
      </c>
      <c r="AL71">
        <v>0</v>
      </c>
      <c r="AM71">
        <v>0</v>
      </c>
      <c r="AN71">
        <v>0</v>
      </c>
      <c r="AO71">
        <v>0</v>
      </c>
      <c r="AP71">
        <v>0</v>
      </c>
      <c r="AQ71">
        <v>0</v>
      </c>
      <c r="AR71">
        <v>17</v>
      </c>
      <c r="AS71" t="s">
        <v>17164</v>
      </c>
      <c r="AT71" t="s">
        <v>169</v>
      </c>
    </row>
    <row r="72" spans="1:46" x14ac:dyDescent="0.25">
      <c r="A72" t="s">
        <v>0</v>
      </c>
      <c r="B72" t="s">
        <v>30004</v>
      </c>
      <c r="C72" t="s">
        <v>30005</v>
      </c>
      <c r="D72" t="s">
        <v>30006</v>
      </c>
      <c r="E72">
        <v>464537</v>
      </c>
      <c r="G72" t="s">
        <v>283</v>
      </c>
      <c r="H72" t="s">
        <v>30007</v>
      </c>
      <c r="I72" t="s">
        <v>30008</v>
      </c>
      <c r="J72" t="s">
        <v>280</v>
      </c>
      <c r="K72" t="s">
        <v>133</v>
      </c>
      <c r="L72" t="s">
        <v>30009</v>
      </c>
      <c r="M72" t="s">
        <v>30010</v>
      </c>
      <c r="N72" t="s">
        <v>285</v>
      </c>
      <c r="O72" t="s">
        <v>75</v>
      </c>
      <c r="P72" t="s">
        <v>30011</v>
      </c>
      <c r="Q72" t="s">
        <v>282</v>
      </c>
      <c r="R72" t="s">
        <v>246</v>
      </c>
      <c r="S72" t="s">
        <v>17343</v>
      </c>
      <c r="T72" t="s">
        <v>18698</v>
      </c>
      <c r="U72" t="s">
        <v>30012</v>
      </c>
      <c r="V72" s="1" t="s">
        <v>20208</v>
      </c>
      <c r="W72" t="s">
        <v>30013</v>
      </c>
      <c r="X72" s="1" t="s">
        <v>22433</v>
      </c>
      <c r="Y72">
        <v>2452</v>
      </c>
      <c r="Z72" t="s">
        <v>20427</v>
      </c>
      <c r="AA72">
        <v>1</v>
      </c>
      <c r="AB72" t="s">
        <v>17145</v>
      </c>
      <c r="AC72">
        <v>0</v>
      </c>
      <c r="AD72">
        <v>0</v>
      </c>
      <c r="AE72">
        <v>0</v>
      </c>
      <c r="AF72">
        <v>0</v>
      </c>
      <c r="AG72">
        <v>0</v>
      </c>
      <c r="AH72">
        <v>0</v>
      </c>
      <c r="AI72">
        <v>0</v>
      </c>
      <c r="AJ72">
        <v>0</v>
      </c>
      <c r="AK72">
        <v>0</v>
      </c>
      <c r="AL72">
        <v>1</v>
      </c>
      <c r="AM72">
        <v>1</v>
      </c>
      <c r="AN72">
        <v>0</v>
      </c>
      <c r="AO72">
        <v>0</v>
      </c>
      <c r="AP72">
        <v>0</v>
      </c>
      <c r="AQ72">
        <v>0</v>
      </c>
      <c r="AR72">
        <v>22</v>
      </c>
      <c r="AS72" t="s">
        <v>17070</v>
      </c>
      <c r="AT72" t="s">
        <v>99</v>
      </c>
    </row>
    <row r="73" spans="1:46" x14ac:dyDescent="0.25">
      <c r="A73" t="s">
        <v>0</v>
      </c>
      <c r="B73" t="s">
        <v>30014</v>
      </c>
      <c r="C73" t="s">
        <v>30015</v>
      </c>
      <c r="D73" t="s">
        <v>30016</v>
      </c>
      <c r="E73">
        <v>898056</v>
      </c>
      <c r="G73" t="s">
        <v>298</v>
      </c>
      <c r="H73" t="s">
        <v>30017</v>
      </c>
      <c r="I73" t="s">
        <v>30018</v>
      </c>
      <c r="J73" t="s">
        <v>280</v>
      </c>
      <c r="K73" t="s">
        <v>133</v>
      </c>
      <c r="L73" t="s">
        <v>30019</v>
      </c>
      <c r="M73" t="s">
        <v>30020</v>
      </c>
      <c r="N73" t="s">
        <v>285</v>
      </c>
      <c r="O73" t="s">
        <v>75</v>
      </c>
      <c r="P73" t="s">
        <v>30021</v>
      </c>
      <c r="Q73" t="s">
        <v>282</v>
      </c>
      <c r="R73" t="s">
        <v>284</v>
      </c>
      <c r="S73" t="s">
        <v>17343</v>
      </c>
      <c r="T73" t="s">
        <v>18698</v>
      </c>
      <c r="U73" t="s">
        <v>30022</v>
      </c>
      <c r="V73" s="1" t="s">
        <v>30023</v>
      </c>
      <c r="W73" t="s">
        <v>30024</v>
      </c>
      <c r="X73" s="1" t="s">
        <v>22433</v>
      </c>
      <c r="Y73">
        <v>2452</v>
      </c>
      <c r="Z73" t="s">
        <v>20427</v>
      </c>
      <c r="AA73">
        <v>1</v>
      </c>
      <c r="AB73" t="s">
        <v>17145</v>
      </c>
      <c r="AC73">
        <v>1</v>
      </c>
      <c r="AD73">
        <v>1</v>
      </c>
      <c r="AE73">
        <v>0</v>
      </c>
      <c r="AF73">
        <v>0</v>
      </c>
      <c r="AG73">
        <v>0</v>
      </c>
      <c r="AH73">
        <v>0</v>
      </c>
      <c r="AI73">
        <v>0</v>
      </c>
      <c r="AJ73">
        <v>0</v>
      </c>
      <c r="AK73">
        <v>0</v>
      </c>
      <c r="AL73">
        <v>0</v>
      </c>
      <c r="AM73">
        <v>0</v>
      </c>
      <c r="AN73">
        <v>0</v>
      </c>
      <c r="AO73">
        <v>0</v>
      </c>
      <c r="AP73">
        <v>0</v>
      </c>
      <c r="AQ73">
        <v>0</v>
      </c>
      <c r="AR73">
        <v>18</v>
      </c>
      <c r="AS73" t="s">
        <v>16734</v>
      </c>
      <c r="AT73" t="s">
        <v>92</v>
      </c>
    </row>
    <row r="74" spans="1:46" x14ac:dyDescent="0.25">
      <c r="A74" t="s">
        <v>0</v>
      </c>
      <c r="B74" t="s">
        <v>58911</v>
      </c>
      <c r="C74" t="s">
        <v>58912</v>
      </c>
      <c r="D74" t="s">
        <v>58913</v>
      </c>
      <c r="E74">
        <v>471194</v>
      </c>
      <c r="G74" t="s">
        <v>296</v>
      </c>
      <c r="H74" t="s">
        <v>58914</v>
      </c>
      <c r="I74" t="s">
        <v>58915</v>
      </c>
      <c r="J74" t="s">
        <v>280</v>
      </c>
      <c r="K74" t="s">
        <v>133</v>
      </c>
      <c r="L74" t="s">
        <v>58916</v>
      </c>
      <c r="M74" t="s">
        <v>58917</v>
      </c>
      <c r="N74" t="s">
        <v>58917</v>
      </c>
      <c r="O74" t="s">
        <v>75</v>
      </c>
      <c r="P74" t="s">
        <v>58918</v>
      </c>
      <c r="Q74" t="s">
        <v>282</v>
      </c>
      <c r="R74" t="s">
        <v>284</v>
      </c>
      <c r="S74" t="s">
        <v>17343</v>
      </c>
      <c r="T74" t="s">
        <v>18698</v>
      </c>
      <c r="U74" t="s">
        <v>58919</v>
      </c>
      <c r="V74" s="1" t="s">
        <v>22433</v>
      </c>
      <c r="W74" t="s">
        <v>58920</v>
      </c>
      <c r="X74" s="1" t="s">
        <v>22433</v>
      </c>
      <c r="Y74">
        <v>2452</v>
      </c>
      <c r="Z74" t="s">
        <v>20427</v>
      </c>
      <c r="AA74">
        <v>1</v>
      </c>
      <c r="AB74" t="s">
        <v>17145</v>
      </c>
      <c r="AC74">
        <v>1</v>
      </c>
      <c r="AD74">
        <v>1</v>
      </c>
      <c r="AE74">
        <v>0</v>
      </c>
      <c r="AF74">
        <v>0</v>
      </c>
      <c r="AG74">
        <v>0</v>
      </c>
      <c r="AH74">
        <v>0</v>
      </c>
      <c r="AI74">
        <v>0</v>
      </c>
      <c r="AJ74">
        <v>0</v>
      </c>
      <c r="AK74">
        <v>0</v>
      </c>
      <c r="AL74">
        <v>0</v>
      </c>
      <c r="AM74">
        <v>0</v>
      </c>
      <c r="AN74">
        <v>0</v>
      </c>
      <c r="AO74">
        <v>0</v>
      </c>
      <c r="AP74">
        <v>0</v>
      </c>
      <c r="AQ74">
        <v>0</v>
      </c>
      <c r="AR74">
        <v>20</v>
      </c>
      <c r="AS74" t="s">
        <v>16731</v>
      </c>
      <c r="AT74" t="s">
        <v>92</v>
      </c>
    </row>
    <row r="75" spans="1:46" x14ac:dyDescent="0.25">
      <c r="A75" t="s">
        <v>0</v>
      </c>
      <c r="B75" t="s">
        <v>22974</v>
      </c>
      <c r="C75" t="s">
        <v>22975</v>
      </c>
      <c r="D75" t="s">
        <v>22976</v>
      </c>
      <c r="E75">
        <v>468382</v>
      </c>
      <c r="G75" t="s">
        <v>295</v>
      </c>
      <c r="H75" t="s">
        <v>22977</v>
      </c>
      <c r="I75" t="s">
        <v>22978</v>
      </c>
      <c r="J75" t="s">
        <v>280</v>
      </c>
      <c r="K75" t="s">
        <v>133</v>
      </c>
      <c r="L75" t="s">
        <v>22979</v>
      </c>
      <c r="M75" t="s">
        <v>22980</v>
      </c>
      <c r="N75" t="s">
        <v>22981</v>
      </c>
      <c r="O75" t="s">
        <v>75</v>
      </c>
      <c r="P75" t="s">
        <v>22982</v>
      </c>
      <c r="Q75" t="s">
        <v>282</v>
      </c>
      <c r="R75" t="s">
        <v>246</v>
      </c>
      <c r="S75" t="s">
        <v>17343</v>
      </c>
      <c r="T75" t="s">
        <v>18698</v>
      </c>
      <c r="U75" t="s">
        <v>22983</v>
      </c>
      <c r="V75" s="1" t="s">
        <v>22433</v>
      </c>
      <c r="W75" t="s">
        <v>22984</v>
      </c>
      <c r="X75" s="1" t="s">
        <v>22433</v>
      </c>
      <c r="Y75">
        <v>2452</v>
      </c>
      <c r="Z75" t="s">
        <v>20427</v>
      </c>
      <c r="AA75">
        <v>1</v>
      </c>
      <c r="AB75" t="s">
        <v>17145</v>
      </c>
      <c r="AC75">
        <v>1</v>
      </c>
      <c r="AD75">
        <v>1</v>
      </c>
      <c r="AE75">
        <v>0</v>
      </c>
      <c r="AF75">
        <v>0</v>
      </c>
      <c r="AG75">
        <v>0</v>
      </c>
      <c r="AH75">
        <v>0</v>
      </c>
      <c r="AI75">
        <v>0</v>
      </c>
      <c r="AJ75">
        <v>0</v>
      </c>
      <c r="AK75">
        <v>0</v>
      </c>
      <c r="AL75">
        <v>0</v>
      </c>
      <c r="AM75">
        <v>0</v>
      </c>
      <c r="AN75">
        <v>0</v>
      </c>
      <c r="AO75">
        <v>0</v>
      </c>
      <c r="AP75">
        <v>0</v>
      </c>
      <c r="AQ75">
        <v>0</v>
      </c>
      <c r="AR75">
        <v>18</v>
      </c>
      <c r="AS75" t="s">
        <v>16734</v>
      </c>
      <c r="AT75" t="s">
        <v>92</v>
      </c>
    </row>
    <row r="76" spans="1:46" x14ac:dyDescent="0.25">
      <c r="A76" t="s">
        <v>0</v>
      </c>
      <c r="B76" t="s">
        <v>58921</v>
      </c>
      <c r="C76" t="s">
        <v>58922</v>
      </c>
      <c r="D76" t="s">
        <v>58923</v>
      </c>
      <c r="E76">
        <v>469081</v>
      </c>
      <c r="G76" t="s">
        <v>296</v>
      </c>
      <c r="H76" t="s">
        <v>58924</v>
      </c>
      <c r="I76" t="s">
        <v>58925</v>
      </c>
      <c r="J76" t="s">
        <v>280</v>
      </c>
      <c r="K76" t="s">
        <v>58926</v>
      </c>
      <c r="L76" t="s">
        <v>58927</v>
      </c>
      <c r="M76" t="s">
        <v>58928</v>
      </c>
      <c r="N76" t="s">
        <v>281</v>
      </c>
      <c r="O76" t="s">
        <v>75</v>
      </c>
      <c r="P76" t="s">
        <v>58929</v>
      </c>
      <c r="Q76" t="s">
        <v>282</v>
      </c>
      <c r="R76" t="s">
        <v>284</v>
      </c>
      <c r="S76" t="s">
        <v>17343</v>
      </c>
      <c r="T76" t="s">
        <v>18730</v>
      </c>
      <c r="U76" t="s">
        <v>58930</v>
      </c>
      <c r="V76" s="1" t="s">
        <v>22433</v>
      </c>
      <c r="W76" t="s">
        <v>58931</v>
      </c>
      <c r="X76" s="1" t="s">
        <v>22433</v>
      </c>
      <c r="Y76">
        <v>2339</v>
      </c>
      <c r="Z76" t="s">
        <v>18872</v>
      </c>
      <c r="AA76">
        <v>1</v>
      </c>
      <c r="AB76" t="s">
        <v>17260</v>
      </c>
      <c r="AC76">
        <v>1</v>
      </c>
      <c r="AD76">
        <v>1</v>
      </c>
      <c r="AE76">
        <v>0</v>
      </c>
      <c r="AF76">
        <v>0</v>
      </c>
      <c r="AG76">
        <v>0</v>
      </c>
      <c r="AH76">
        <v>0</v>
      </c>
      <c r="AI76">
        <v>0</v>
      </c>
      <c r="AJ76">
        <v>0</v>
      </c>
      <c r="AK76">
        <v>0</v>
      </c>
      <c r="AL76">
        <v>0</v>
      </c>
      <c r="AM76">
        <v>0</v>
      </c>
      <c r="AN76">
        <v>0</v>
      </c>
      <c r="AO76">
        <v>0</v>
      </c>
      <c r="AP76">
        <v>0</v>
      </c>
      <c r="AQ76">
        <v>0</v>
      </c>
      <c r="AR76">
        <v>20</v>
      </c>
      <c r="AS76" t="s">
        <v>16731</v>
      </c>
      <c r="AT76" t="s">
        <v>92</v>
      </c>
    </row>
    <row r="77" spans="1:46" x14ac:dyDescent="0.25">
      <c r="A77" t="s">
        <v>0</v>
      </c>
      <c r="B77" t="s">
        <v>30034</v>
      </c>
      <c r="C77" t="s">
        <v>30035</v>
      </c>
      <c r="D77" t="s">
        <v>30036</v>
      </c>
      <c r="E77">
        <v>357457</v>
      </c>
      <c r="G77" t="s">
        <v>299</v>
      </c>
      <c r="H77" t="s">
        <v>30037</v>
      </c>
      <c r="I77" t="s">
        <v>30038</v>
      </c>
      <c r="J77" t="s">
        <v>30039</v>
      </c>
      <c r="K77" t="s">
        <v>133</v>
      </c>
      <c r="L77" t="s">
        <v>30040</v>
      </c>
      <c r="M77" t="s">
        <v>30041</v>
      </c>
      <c r="N77" t="s">
        <v>30042</v>
      </c>
      <c r="O77" t="s">
        <v>75</v>
      </c>
      <c r="P77" t="s">
        <v>30043</v>
      </c>
      <c r="Q77" t="s">
        <v>282</v>
      </c>
      <c r="R77" t="s">
        <v>245</v>
      </c>
      <c r="S77" t="s">
        <v>17343</v>
      </c>
      <c r="T77" t="s">
        <v>18698</v>
      </c>
      <c r="U77" t="s">
        <v>30044</v>
      </c>
      <c r="V77" s="1" t="s">
        <v>18371</v>
      </c>
      <c r="W77" t="s">
        <v>30045</v>
      </c>
      <c r="X77" s="1" t="s">
        <v>22433</v>
      </c>
      <c r="Y77">
        <v>2339</v>
      </c>
      <c r="Z77" t="s">
        <v>18872</v>
      </c>
      <c r="AA77">
        <v>1</v>
      </c>
      <c r="AB77" t="s">
        <v>17260</v>
      </c>
      <c r="AC77">
        <v>0</v>
      </c>
      <c r="AD77">
        <v>0</v>
      </c>
      <c r="AE77">
        <v>0</v>
      </c>
      <c r="AF77">
        <v>0</v>
      </c>
      <c r="AG77">
        <v>0</v>
      </c>
      <c r="AH77">
        <v>0</v>
      </c>
      <c r="AI77">
        <v>0</v>
      </c>
      <c r="AJ77">
        <v>0</v>
      </c>
      <c r="AK77">
        <v>0</v>
      </c>
      <c r="AL77">
        <v>1</v>
      </c>
      <c r="AM77">
        <v>1</v>
      </c>
      <c r="AN77">
        <v>0</v>
      </c>
      <c r="AO77">
        <v>0</v>
      </c>
      <c r="AP77">
        <v>0</v>
      </c>
      <c r="AQ77">
        <v>0</v>
      </c>
      <c r="AR77">
        <v>19</v>
      </c>
      <c r="AS77" t="s">
        <v>18503</v>
      </c>
      <c r="AT77" t="s">
        <v>99</v>
      </c>
    </row>
    <row r="78" spans="1:46" x14ac:dyDescent="0.25">
      <c r="A78" t="s">
        <v>16787</v>
      </c>
      <c r="B78" t="s">
        <v>30046</v>
      </c>
      <c r="C78" t="s">
        <v>30047</v>
      </c>
      <c r="D78" t="s">
        <v>30048</v>
      </c>
      <c r="E78">
        <v>464258</v>
      </c>
      <c r="G78" t="s">
        <v>283</v>
      </c>
      <c r="H78" t="s">
        <v>30049</v>
      </c>
      <c r="I78" t="s">
        <v>30050</v>
      </c>
      <c r="J78" t="s">
        <v>280</v>
      </c>
      <c r="K78" t="s">
        <v>157</v>
      </c>
      <c r="L78" t="s">
        <v>30051</v>
      </c>
      <c r="M78" t="s">
        <v>30052</v>
      </c>
      <c r="N78" t="s">
        <v>281</v>
      </c>
      <c r="O78" t="s">
        <v>155</v>
      </c>
      <c r="P78" t="s">
        <v>30053</v>
      </c>
      <c r="Q78" t="s">
        <v>282</v>
      </c>
      <c r="R78" t="s">
        <v>18695</v>
      </c>
      <c r="S78" t="s">
        <v>238</v>
      </c>
      <c r="T78" t="s">
        <v>17358</v>
      </c>
      <c r="U78" t="s">
        <v>19340</v>
      </c>
      <c r="V78" s="1" t="s">
        <v>20208</v>
      </c>
      <c r="W78" t="s">
        <v>30054</v>
      </c>
      <c r="X78" s="1" t="s">
        <v>22433</v>
      </c>
      <c r="Y78">
        <v>2338</v>
      </c>
      <c r="Z78" t="s">
        <v>30055</v>
      </c>
      <c r="AA78">
        <v>1</v>
      </c>
      <c r="AB78" t="s">
        <v>18006</v>
      </c>
      <c r="AC78">
        <v>1</v>
      </c>
      <c r="AD78">
        <v>1</v>
      </c>
      <c r="AE78">
        <v>0</v>
      </c>
      <c r="AF78">
        <v>0</v>
      </c>
      <c r="AG78">
        <v>0</v>
      </c>
      <c r="AH78">
        <v>0</v>
      </c>
      <c r="AI78">
        <v>0</v>
      </c>
      <c r="AJ78">
        <v>0</v>
      </c>
      <c r="AK78">
        <v>0</v>
      </c>
      <c r="AL78">
        <v>0</v>
      </c>
      <c r="AM78">
        <v>0</v>
      </c>
      <c r="AN78">
        <v>0</v>
      </c>
      <c r="AO78">
        <v>0</v>
      </c>
      <c r="AP78">
        <v>0</v>
      </c>
      <c r="AQ78">
        <v>0</v>
      </c>
      <c r="AR78">
        <v>22</v>
      </c>
      <c r="AS78" t="s">
        <v>18487</v>
      </c>
      <c r="AT78" t="s">
        <v>92</v>
      </c>
    </row>
    <row r="79" spans="1:46" x14ac:dyDescent="0.25">
      <c r="A79" t="s">
        <v>2</v>
      </c>
      <c r="B79" t="s">
        <v>30366</v>
      </c>
      <c r="C79" t="s">
        <v>30367</v>
      </c>
      <c r="D79" t="s">
        <v>30368</v>
      </c>
      <c r="E79">
        <v>460908</v>
      </c>
      <c r="G79" t="s">
        <v>299</v>
      </c>
      <c r="H79" t="s">
        <v>30369</v>
      </c>
      <c r="I79" t="s">
        <v>30370</v>
      </c>
      <c r="J79" t="s">
        <v>280</v>
      </c>
      <c r="K79" t="s">
        <v>18317</v>
      </c>
      <c r="L79" t="s">
        <v>30371</v>
      </c>
      <c r="M79" t="s">
        <v>30372</v>
      </c>
      <c r="N79" t="s">
        <v>285</v>
      </c>
      <c r="O79" t="s">
        <v>75</v>
      </c>
      <c r="P79" t="s">
        <v>30373</v>
      </c>
      <c r="Q79" t="s">
        <v>282</v>
      </c>
      <c r="R79" t="s">
        <v>284</v>
      </c>
      <c r="S79" t="s">
        <v>17073</v>
      </c>
      <c r="T79" t="s">
        <v>18507</v>
      </c>
      <c r="U79" t="s">
        <v>30374</v>
      </c>
      <c r="V79" s="1" t="s">
        <v>20208</v>
      </c>
      <c r="W79" t="s">
        <v>30375</v>
      </c>
      <c r="X79" s="1" t="s">
        <v>22433</v>
      </c>
      <c r="Y79">
        <v>2769</v>
      </c>
      <c r="Z79" t="s">
        <v>20017</v>
      </c>
      <c r="AA79">
        <v>1</v>
      </c>
      <c r="AB79" t="s">
        <v>16870</v>
      </c>
      <c r="AC79">
        <v>0</v>
      </c>
      <c r="AD79">
        <v>0</v>
      </c>
      <c r="AE79">
        <v>0</v>
      </c>
      <c r="AF79">
        <v>0</v>
      </c>
      <c r="AG79">
        <v>0</v>
      </c>
      <c r="AH79">
        <v>0</v>
      </c>
      <c r="AI79">
        <v>0</v>
      </c>
      <c r="AJ79">
        <v>0</v>
      </c>
      <c r="AK79">
        <v>0</v>
      </c>
      <c r="AL79">
        <v>1</v>
      </c>
      <c r="AM79">
        <v>1</v>
      </c>
      <c r="AN79">
        <v>0</v>
      </c>
      <c r="AO79">
        <v>0</v>
      </c>
      <c r="AP79">
        <v>0</v>
      </c>
      <c r="AQ79">
        <v>0</v>
      </c>
      <c r="AR79">
        <v>21</v>
      </c>
      <c r="AS79" t="s">
        <v>18931</v>
      </c>
      <c r="AT79" t="s">
        <v>16866</v>
      </c>
    </row>
    <row r="80" spans="1:46" x14ac:dyDescent="0.25">
      <c r="A80" t="s">
        <v>2</v>
      </c>
      <c r="B80" t="s">
        <v>30386</v>
      </c>
      <c r="C80" t="s">
        <v>30387</v>
      </c>
      <c r="D80" t="s">
        <v>30388</v>
      </c>
      <c r="E80">
        <v>403552</v>
      </c>
      <c r="G80" t="s">
        <v>16900</v>
      </c>
      <c r="H80" t="s">
        <v>30389</v>
      </c>
      <c r="I80" t="s">
        <v>30390</v>
      </c>
      <c r="J80" t="s">
        <v>280</v>
      </c>
      <c r="K80" t="s">
        <v>16742</v>
      </c>
      <c r="L80" t="s">
        <v>30391</v>
      </c>
      <c r="M80" t="s">
        <v>30392</v>
      </c>
      <c r="N80" t="s">
        <v>281</v>
      </c>
      <c r="O80" t="s">
        <v>75</v>
      </c>
      <c r="P80" t="s">
        <v>30393</v>
      </c>
      <c r="Q80" t="s">
        <v>282</v>
      </c>
      <c r="R80" t="s">
        <v>169</v>
      </c>
      <c r="S80" t="s">
        <v>17073</v>
      </c>
      <c r="T80" t="s">
        <v>18507</v>
      </c>
      <c r="U80" t="s">
        <v>30394</v>
      </c>
      <c r="V80" s="1" t="s">
        <v>18433</v>
      </c>
      <c r="W80" t="s">
        <v>30395</v>
      </c>
      <c r="X80" s="1" t="s">
        <v>22433</v>
      </c>
      <c r="Y80">
        <v>2769</v>
      </c>
      <c r="Z80" t="s">
        <v>20017</v>
      </c>
      <c r="AA80">
        <v>1</v>
      </c>
      <c r="AB80" t="s">
        <v>16870</v>
      </c>
      <c r="AC80">
        <v>0</v>
      </c>
      <c r="AD80">
        <v>0</v>
      </c>
      <c r="AE80">
        <v>0</v>
      </c>
      <c r="AF80">
        <v>0</v>
      </c>
      <c r="AG80">
        <v>0</v>
      </c>
      <c r="AH80">
        <v>0</v>
      </c>
      <c r="AI80">
        <v>0</v>
      </c>
      <c r="AJ80">
        <v>0</v>
      </c>
      <c r="AK80">
        <v>0</v>
      </c>
      <c r="AL80">
        <v>1</v>
      </c>
      <c r="AM80">
        <v>1</v>
      </c>
      <c r="AN80">
        <v>0</v>
      </c>
      <c r="AO80">
        <v>0</v>
      </c>
      <c r="AP80">
        <v>0</v>
      </c>
      <c r="AQ80">
        <v>0</v>
      </c>
      <c r="AR80">
        <v>19</v>
      </c>
      <c r="AS80" t="s">
        <v>18503</v>
      </c>
      <c r="AT80" t="s">
        <v>99</v>
      </c>
    </row>
    <row r="81" spans="1:46" x14ac:dyDescent="0.25">
      <c r="A81" t="s">
        <v>2</v>
      </c>
      <c r="B81" t="s">
        <v>30376</v>
      </c>
      <c r="C81" t="s">
        <v>30377</v>
      </c>
      <c r="D81" t="s">
        <v>30378</v>
      </c>
      <c r="E81">
        <v>465007</v>
      </c>
      <c r="G81" t="s">
        <v>16828</v>
      </c>
      <c r="H81" t="s">
        <v>30379</v>
      </c>
      <c r="I81" t="s">
        <v>30380</v>
      </c>
      <c r="J81" t="s">
        <v>280</v>
      </c>
      <c r="K81" t="s">
        <v>16742</v>
      </c>
      <c r="L81" t="s">
        <v>30381</v>
      </c>
      <c r="M81" t="s">
        <v>30382</v>
      </c>
      <c r="N81" t="s">
        <v>281</v>
      </c>
      <c r="O81" t="s">
        <v>75</v>
      </c>
      <c r="P81" t="s">
        <v>30383</v>
      </c>
      <c r="Q81" t="s">
        <v>282</v>
      </c>
      <c r="R81" t="s">
        <v>284</v>
      </c>
      <c r="S81" t="s">
        <v>17073</v>
      </c>
      <c r="T81" t="s">
        <v>18507</v>
      </c>
      <c r="U81" t="s">
        <v>30384</v>
      </c>
      <c r="V81" s="1" t="s">
        <v>20208</v>
      </c>
      <c r="W81" t="s">
        <v>30385</v>
      </c>
      <c r="X81" s="1" t="s">
        <v>22433</v>
      </c>
      <c r="Y81">
        <v>2769</v>
      </c>
      <c r="Z81" t="s">
        <v>20017</v>
      </c>
      <c r="AA81">
        <v>1</v>
      </c>
      <c r="AB81" t="s">
        <v>16870</v>
      </c>
      <c r="AC81">
        <v>1</v>
      </c>
      <c r="AD81">
        <v>1</v>
      </c>
      <c r="AE81">
        <v>0</v>
      </c>
      <c r="AF81">
        <v>0</v>
      </c>
      <c r="AG81">
        <v>0</v>
      </c>
      <c r="AH81">
        <v>0</v>
      </c>
      <c r="AI81">
        <v>0</v>
      </c>
      <c r="AJ81">
        <v>0</v>
      </c>
      <c r="AK81">
        <v>0</v>
      </c>
      <c r="AL81">
        <v>0</v>
      </c>
      <c r="AM81">
        <v>0</v>
      </c>
      <c r="AN81">
        <v>0</v>
      </c>
      <c r="AO81">
        <v>0</v>
      </c>
      <c r="AP81">
        <v>0</v>
      </c>
      <c r="AQ81">
        <v>0</v>
      </c>
      <c r="AR81">
        <v>18</v>
      </c>
      <c r="AS81" t="s">
        <v>16734</v>
      </c>
      <c r="AT81" t="s">
        <v>92</v>
      </c>
    </row>
    <row r="82" spans="1:46" x14ac:dyDescent="0.25">
      <c r="A82" t="s">
        <v>2</v>
      </c>
      <c r="B82" t="s">
        <v>30396</v>
      </c>
      <c r="C82" t="s">
        <v>30397</v>
      </c>
      <c r="D82" t="s">
        <v>30398</v>
      </c>
      <c r="E82">
        <v>462005</v>
      </c>
      <c r="G82" t="s">
        <v>291</v>
      </c>
      <c r="H82" t="s">
        <v>30399</v>
      </c>
      <c r="I82" t="s">
        <v>30400</v>
      </c>
      <c r="J82" t="s">
        <v>280</v>
      </c>
      <c r="K82" t="s">
        <v>160</v>
      </c>
      <c r="L82" t="s">
        <v>30401</v>
      </c>
      <c r="M82" t="s">
        <v>30402</v>
      </c>
      <c r="N82" t="s">
        <v>285</v>
      </c>
      <c r="O82" t="s">
        <v>75</v>
      </c>
      <c r="P82" t="s">
        <v>30403</v>
      </c>
      <c r="Q82" t="s">
        <v>282</v>
      </c>
      <c r="R82" t="s">
        <v>284</v>
      </c>
      <c r="S82" t="s">
        <v>17073</v>
      </c>
      <c r="T82" t="s">
        <v>18510</v>
      </c>
      <c r="U82" t="s">
        <v>30404</v>
      </c>
      <c r="V82" s="1" t="s">
        <v>20208</v>
      </c>
      <c r="W82" t="s">
        <v>30405</v>
      </c>
      <c r="X82" s="1" t="s">
        <v>22433</v>
      </c>
      <c r="Y82">
        <v>2769</v>
      </c>
      <c r="Z82" t="s">
        <v>20017</v>
      </c>
      <c r="AA82">
        <v>1</v>
      </c>
      <c r="AB82" t="s">
        <v>16870</v>
      </c>
      <c r="AC82">
        <v>1</v>
      </c>
      <c r="AD82">
        <v>1</v>
      </c>
      <c r="AE82">
        <v>0</v>
      </c>
      <c r="AF82">
        <v>0</v>
      </c>
      <c r="AG82">
        <v>0</v>
      </c>
      <c r="AH82">
        <v>0</v>
      </c>
      <c r="AI82">
        <v>0</v>
      </c>
      <c r="AJ82">
        <v>0</v>
      </c>
      <c r="AK82">
        <v>0</v>
      </c>
      <c r="AL82">
        <v>0</v>
      </c>
      <c r="AM82">
        <v>0</v>
      </c>
      <c r="AN82">
        <v>0</v>
      </c>
      <c r="AO82">
        <v>0</v>
      </c>
      <c r="AP82">
        <v>0</v>
      </c>
      <c r="AQ82">
        <v>0</v>
      </c>
      <c r="AR82">
        <v>18</v>
      </c>
      <c r="AS82" t="s">
        <v>16734</v>
      </c>
      <c r="AT82" t="s">
        <v>92</v>
      </c>
    </row>
    <row r="83" spans="1:46" x14ac:dyDescent="0.25">
      <c r="A83" t="s">
        <v>2</v>
      </c>
      <c r="B83" t="s">
        <v>59030</v>
      </c>
      <c r="C83" t="s">
        <v>59031</v>
      </c>
      <c r="D83" t="s">
        <v>59032</v>
      </c>
      <c r="E83">
        <v>470601</v>
      </c>
      <c r="G83" t="s">
        <v>16830</v>
      </c>
      <c r="H83" t="s">
        <v>59033</v>
      </c>
      <c r="I83" t="s">
        <v>59034</v>
      </c>
      <c r="J83" t="s">
        <v>280</v>
      </c>
      <c r="K83" t="s">
        <v>16742</v>
      </c>
      <c r="L83" t="s">
        <v>59035</v>
      </c>
      <c r="M83" t="s">
        <v>59036</v>
      </c>
      <c r="N83" t="s">
        <v>59037</v>
      </c>
      <c r="O83" t="s">
        <v>75</v>
      </c>
      <c r="P83" t="s">
        <v>59038</v>
      </c>
      <c r="Q83" t="s">
        <v>282</v>
      </c>
      <c r="R83" t="s">
        <v>284</v>
      </c>
      <c r="S83" t="s">
        <v>17073</v>
      </c>
      <c r="T83" t="s">
        <v>18507</v>
      </c>
      <c r="U83" t="s">
        <v>20387</v>
      </c>
      <c r="V83" s="1" t="s">
        <v>22433</v>
      </c>
      <c r="W83" t="s">
        <v>59039</v>
      </c>
      <c r="X83" s="1" t="s">
        <v>22433</v>
      </c>
      <c r="Y83">
        <v>2769</v>
      </c>
      <c r="Z83" t="s">
        <v>20017</v>
      </c>
      <c r="AA83">
        <v>1</v>
      </c>
      <c r="AB83" t="s">
        <v>16870</v>
      </c>
      <c r="AC83">
        <v>1</v>
      </c>
      <c r="AD83">
        <v>1</v>
      </c>
      <c r="AE83">
        <v>0</v>
      </c>
      <c r="AF83">
        <v>0</v>
      </c>
      <c r="AG83">
        <v>0</v>
      </c>
      <c r="AH83">
        <v>0</v>
      </c>
      <c r="AI83">
        <v>0</v>
      </c>
      <c r="AJ83">
        <v>0</v>
      </c>
      <c r="AK83">
        <v>0</v>
      </c>
      <c r="AL83">
        <v>0</v>
      </c>
      <c r="AM83">
        <v>0</v>
      </c>
      <c r="AN83">
        <v>0</v>
      </c>
      <c r="AO83">
        <v>0</v>
      </c>
      <c r="AP83">
        <v>0</v>
      </c>
      <c r="AQ83">
        <v>0</v>
      </c>
      <c r="AR83">
        <v>20</v>
      </c>
      <c r="AS83" t="s">
        <v>16731</v>
      </c>
      <c r="AT83" t="s">
        <v>92</v>
      </c>
    </row>
    <row r="84" spans="1:46" x14ac:dyDescent="0.25">
      <c r="A84" t="s">
        <v>2</v>
      </c>
      <c r="B84" t="s">
        <v>20645</v>
      </c>
      <c r="C84" t="s">
        <v>20646</v>
      </c>
      <c r="D84" t="s">
        <v>30419</v>
      </c>
      <c r="E84">
        <v>460933</v>
      </c>
      <c r="G84" t="s">
        <v>297</v>
      </c>
      <c r="H84" t="s">
        <v>20647</v>
      </c>
      <c r="I84" t="s">
        <v>20648</v>
      </c>
      <c r="J84" t="s">
        <v>280</v>
      </c>
      <c r="K84" t="s">
        <v>18466</v>
      </c>
      <c r="L84" t="s">
        <v>20649</v>
      </c>
      <c r="M84" t="s">
        <v>20650</v>
      </c>
      <c r="N84" t="s">
        <v>285</v>
      </c>
      <c r="O84" t="s">
        <v>75</v>
      </c>
      <c r="P84" t="s">
        <v>20651</v>
      </c>
      <c r="Q84" t="s">
        <v>282</v>
      </c>
      <c r="R84" t="s">
        <v>284</v>
      </c>
      <c r="S84" t="s">
        <v>17069</v>
      </c>
      <c r="T84" t="s">
        <v>18664</v>
      </c>
      <c r="U84" t="s">
        <v>20652</v>
      </c>
      <c r="V84" s="1" t="s">
        <v>20208</v>
      </c>
      <c r="W84" t="s">
        <v>30420</v>
      </c>
      <c r="X84" s="1" t="s">
        <v>22433</v>
      </c>
      <c r="Y84">
        <v>2629</v>
      </c>
      <c r="Z84" t="s">
        <v>18786</v>
      </c>
      <c r="AA84">
        <v>1</v>
      </c>
      <c r="AB84" t="s">
        <v>18007</v>
      </c>
      <c r="AC84">
        <v>0</v>
      </c>
      <c r="AD84">
        <v>0</v>
      </c>
      <c r="AE84">
        <v>0</v>
      </c>
      <c r="AF84">
        <v>1</v>
      </c>
      <c r="AG84">
        <v>1</v>
      </c>
      <c r="AH84">
        <v>0</v>
      </c>
      <c r="AI84">
        <v>0</v>
      </c>
      <c r="AJ84">
        <v>0</v>
      </c>
      <c r="AK84">
        <v>0</v>
      </c>
      <c r="AL84">
        <v>0</v>
      </c>
      <c r="AM84">
        <v>0</v>
      </c>
      <c r="AN84">
        <v>0</v>
      </c>
      <c r="AO84">
        <v>0</v>
      </c>
      <c r="AP84">
        <v>0</v>
      </c>
      <c r="AQ84">
        <v>0</v>
      </c>
      <c r="AR84">
        <v>17</v>
      </c>
      <c r="AS84" t="s">
        <v>17164</v>
      </c>
      <c r="AT84" t="s">
        <v>169</v>
      </c>
    </row>
    <row r="85" spans="1:46" x14ac:dyDescent="0.25">
      <c r="A85" t="s">
        <v>2</v>
      </c>
      <c r="B85" t="s">
        <v>20724</v>
      </c>
      <c r="C85" t="s">
        <v>20725</v>
      </c>
      <c r="D85" t="s">
        <v>30417</v>
      </c>
      <c r="E85">
        <v>463869</v>
      </c>
      <c r="G85" t="s">
        <v>297</v>
      </c>
      <c r="H85" t="s">
        <v>20726</v>
      </c>
      <c r="I85" t="s">
        <v>20727</v>
      </c>
      <c r="J85" t="s">
        <v>280</v>
      </c>
      <c r="K85" t="s">
        <v>19825</v>
      </c>
      <c r="L85" t="s">
        <v>20728</v>
      </c>
      <c r="M85" t="s">
        <v>20729</v>
      </c>
      <c r="N85" t="s">
        <v>281</v>
      </c>
      <c r="O85" t="s">
        <v>75</v>
      </c>
      <c r="P85" t="s">
        <v>20730</v>
      </c>
      <c r="Q85" t="s">
        <v>282</v>
      </c>
      <c r="R85" t="s">
        <v>284</v>
      </c>
      <c r="S85" t="s">
        <v>17069</v>
      </c>
      <c r="T85" t="s">
        <v>18664</v>
      </c>
      <c r="U85" t="s">
        <v>20731</v>
      </c>
      <c r="V85" s="1" t="s">
        <v>20208</v>
      </c>
      <c r="W85" t="s">
        <v>30418</v>
      </c>
      <c r="X85" s="1" t="s">
        <v>22433</v>
      </c>
      <c r="Y85">
        <v>2629</v>
      </c>
      <c r="Z85" t="s">
        <v>18786</v>
      </c>
      <c r="AA85">
        <v>1</v>
      </c>
      <c r="AB85" t="s">
        <v>18007</v>
      </c>
      <c r="AC85">
        <v>0</v>
      </c>
      <c r="AD85">
        <v>0</v>
      </c>
      <c r="AE85">
        <v>0</v>
      </c>
      <c r="AF85">
        <v>1</v>
      </c>
      <c r="AG85">
        <v>1</v>
      </c>
      <c r="AH85">
        <v>0</v>
      </c>
      <c r="AI85">
        <v>0</v>
      </c>
      <c r="AJ85">
        <v>0</v>
      </c>
      <c r="AK85">
        <v>0</v>
      </c>
      <c r="AL85">
        <v>0</v>
      </c>
      <c r="AM85">
        <v>0</v>
      </c>
      <c r="AN85">
        <v>0</v>
      </c>
      <c r="AO85">
        <v>0</v>
      </c>
      <c r="AP85">
        <v>0</v>
      </c>
      <c r="AQ85">
        <v>0</v>
      </c>
      <c r="AR85">
        <v>17</v>
      </c>
      <c r="AS85" t="s">
        <v>17164</v>
      </c>
      <c r="AT85" t="s">
        <v>169</v>
      </c>
    </row>
    <row r="86" spans="1:46" x14ac:dyDescent="0.25">
      <c r="A86" t="s">
        <v>2</v>
      </c>
      <c r="B86" t="s">
        <v>20296</v>
      </c>
      <c r="C86" t="s">
        <v>20297</v>
      </c>
      <c r="D86" t="s">
        <v>30429</v>
      </c>
      <c r="E86">
        <v>463336</v>
      </c>
      <c r="G86" t="s">
        <v>297</v>
      </c>
      <c r="H86" t="s">
        <v>20298</v>
      </c>
      <c r="I86" t="s">
        <v>20299</v>
      </c>
      <c r="J86" t="s">
        <v>280</v>
      </c>
      <c r="K86" t="s">
        <v>17233</v>
      </c>
      <c r="L86" t="s">
        <v>20300</v>
      </c>
      <c r="M86" t="s">
        <v>20301</v>
      </c>
      <c r="N86" t="s">
        <v>20302</v>
      </c>
      <c r="O86" t="s">
        <v>75</v>
      </c>
      <c r="P86" t="s">
        <v>20303</v>
      </c>
      <c r="Q86" t="s">
        <v>282</v>
      </c>
      <c r="R86" t="s">
        <v>284</v>
      </c>
      <c r="S86" t="s">
        <v>17069</v>
      </c>
      <c r="T86" t="s">
        <v>18681</v>
      </c>
      <c r="U86" t="s">
        <v>20304</v>
      </c>
      <c r="V86" s="1" t="s">
        <v>20208</v>
      </c>
      <c r="W86" t="s">
        <v>30430</v>
      </c>
      <c r="X86" s="1" t="s">
        <v>22433</v>
      </c>
      <c r="Y86">
        <v>2629</v>
      </c>
      <c r="Z86" t="s">
        <v>18786</v>
      </c>
      <c r="AA86">
        <v>1</v>
      </c>
      <c r="AB86" t="s">
        <v>18007</v>
      </c>
      <c r="AC86">
        <v>0</v>
      </c>
      <c r="AD86">
        <v>0</v>
      </c>
      <c r="AE86">
        <v>0</v>
      </c>
      <c r="AF86">
        <v>1</v>
      </c>
      <c r="AG86">
        <v>1</v>
      </c>
      <c r="AH86">
        <v>0</v>
      </c>
      <c r="AI86">
        <v>0</v>
      </c>
      <c r="AJ86">
        <v>0</v>
      </c>
      <c r="AK86">
        <v>0</v>
      </c>
      <c r="AL86">
        <v>0</v>
      </c>
      <c r="AM86">
        <v>0</v>
      </c>
      <c r="AN86">
        <v>0</v>
      </c>
      <c r="AO86">
        <v>0</v>
      </c>
      <c r="AP86">
        <v>0</v>
      </c>
      <c r="AQ86">
        <v>0</v>
      </c>
      <c r="AR86">
        <v>17</v>
      </c>
      <c r="AS86" t="s">
        <v>17164</v>
      </c>
      <c r="AT86" t="s">
        <v>169</v>
      </c>
    </row>
    <row r="87" spans="1:46" x14ac:dyDescent="0.25">
      <c r="A87" t="s">
        <v>2</v>
      </c>
      <c r="B87" t="s">
        <v>30421</v>
      </c>
      <c r="C87" t="s">
        <v>30422</v>
      </c>
      <c r="D87" t="s">
        <v>30423</v>
      </c>
      <c r="E87">
        <v>463490</v>
      </c>
      <c r="G87" t="s">
        <v>297</v>
      </c>
      <c r="H87" t="s">
        <v>30424</v>
      </c>
      <c r="I87" t="s">
        <v>30425</v>
      </c>
      <c r="J87" t="s">
        <v>280</v>
      </c>
      <c r="K87" t="s">
        <v>18466</v>
      </c>
      <c r="L87" t="s">
        <v>20649</v>
      </c>
      <c r="M87" t="s">
        <v>30426</v>
      </c>
      <c r="N87" t="s">
        <v>285</v>
      </c>
      <c r="O87" t="s">
        <v>75</v>
      </c>
      <c r="P87" t="s">
        <v>30427</v>
      </c>
      <c r="Q87" t="s">
        <v>282</v>
      </c>
      <c r="R87" t="s">
        <v>284</v>
      </c>
      <c r="S87" t="s">
        <v>17069</v>
      </c>
      <c r="T87" t="s">
        <v>18664</v>
      </c>
      <c r="U87" t="s">
        <v>20652</v>
      </c>
      <c r="V87" s="1" t="s">
        <v>20208</v>
      </c>
      <c r="W87" t="s">
        <v>30428</v>
      </c>
      <c r="X87" s="1" t="s">
        <v>22433</v>
      </c>
      <c r="Y87">
        <v>2629</v>
      </c>
      <c r="Z87" t="s">
        <v>18786</v>
      </c>
      <c r="AA87">
        <v>1</v>
      </c>
      <c r="AB87" t="s">
        <v>18007</v>
      </c>
      <c r="AC87">
        <v>0</v>
      </c>
      <c r="AD87">
        <v>0</v>
      </c>
      <c r="AE87">
        <v>0</v>
      </c>
      <c r="AF87">
        <v>1</v>
      </c>
      <c r="AG87">
        <v>1</v>
      </c>
      <c r="AH87">
        <v>0</v>
      </c>
      <c r="AI87">
        <v>0</v>
      </c>
      <c r="AJ87">
        <v>0</v>
      </c>
      <c r="AK87">
        <v>0</v>
      </c>
      <c r="AL87">
        <v>0</v>
      </c>
      <c r="AM87">
        <v>0</v>
      </c>
      <c r="AN87">
        <v>0</v>
      </c>
      <c r="AO87">
        <v>0</v>
      </c>
      <c r="AP87">
        <v>0</v>
      </c>
      <c r="AQ87">
        <v>0</v>
      </c>
      <c r="AR87">
        <v>17</v>
      </c>
      <c r="AS87" t="s">
        <v>17164</v>
      </c>
      <c r="AT87" t="s">
        <v>169</v>
      </c>
    </row>
    <row r="88" spans="1:46" x14ac:dyDescent="0.25">
      <c r="A88" t="s">
        <v>2</v>
      </c>
      <c r="B88" t="s">
        <v>30441</v>
      </c>
      <c r="C88" t="s">
        <v>30442</v>
      </c>
      <c r="D88" t="s">
        <v>30443</v>
      </c>
      <c r="E88">
        <v>464358</v>
      </c>
      <c r="G88" t="s">
        <v>16900</v>
      </c>
      <c r="H88" t="s">
        <v>30444</v>
      </c>
      <c r="I88" t="s">
        <v>30445</v>
      </c>
      <c r="J88" t="s">
        <v>280</v>
      </c>
      <c r="K88" t="s">
        <v>191</v>
      </c>
      <c r="L88" t="s">
        <v>30446</v>
      </c>
      <c r="M88" t="s">
        <v>30447</v>
      </c>
      <c r="N88" t="s">
        <v>285</v>
      </c>
      <c r="O88" t="s">
        <v>75</v>
      </c>
      <c r="P88" t="s">
        <v>30448</v>
      </c>
      <c r="Q88" t="s">
        <v>282</v>
      </c>
      <c r="R88" t="s">
        <v>284</v>
      </c>
      <c r="S88" t="s">
        <v>18667</v>
      </c>
      <c r="T88" t="s">
        <v>18668</v>
      </c>
      <c r="U88" t="s">
        <v>20051</v>
      </c>
      <c r="V88" s="1" t="s">
        <v>20208</v>
      </c>
      <c r="W88" t="s">
        <v>30449</v>
      </c>
      <c r="X88" s="1" t="s">
        <v>22433</v>
      </c>
      <c r="Y88">
        <v>2577</v>
      </c>
      <c r="Z88" t="s">
        <v>30450</v>
      </c>
      <c r="AA88">
        <v>1</v>
      </c>
      <c r="AB88" t="s">
        <v>16827</v>
      </c>
      <c r="AC88">
        <v>1</v>
      </c>
      <c r="AD88">
        <v>1</v>
      </c>
      <c r="AE88">
        <v>0</v>
      </c>
      <c r="AF88">
        <v>0</v>
      </c>
      <c r="AG88">
        <v>0</v>
      </c>
      <c r="AH88">
        <v>0</v>
      </c>
      <c r="AI88">
        <v>0</v>
      </c>
      <c r="AJ88">
        <v>0</v>
      </c>
      <c r="AK88">
        <v>0</v>
      </c>
      <c r="AL88">
        <v>0</v>
      </c>
      <c r="AM88">
        <v>0</v>
      </c>
      <c r="AN88">
        <v>0</v>
      </c>
      <c r="AO88">
        <v>0</v>
      </c>
      <c r="AP88">
        <v>0</v>
      </c>
      <c r="AQ88">
        <v>0</v>
      </c>
      <c r="AR88">
        <v>18</v>
      </c>
      <c r="AS88" t="s">
        <v>16734</v>
      </c>
      <c r="AT88" t="s">
        <v>92</v>
      </c>
    </row>
    <row r="89" spans="1:46" x14ac:dyDescent="0.25">
      <c r="A89" t="s">
        <v>0</v>
      </c>
      <c r="B89" t="s">
        <v>30515</v>
      </c>
      <c r="C89" t="s">
        <v>30516</v>
      </c>
      <c r="D89" t="s">
        <v>30517</v>
      </c>
      <c r="E89">
        <v>464435</v>
      </c>
      <c r="G89" t="s">
        <v>295</v>
      </c>
      <c r="H89" t="s">
        <v>30518</v>
      </c>
      <c r="I89" t="s">
        <v>30519</v>
      </c>
      <c r="J89" t="s">
        <v>280</v>
      </c>
      <c r="K89" t="s">
        <v>20133</v>
      </c>
      <c r="L89" t="s">
        <v>30520</v>
      </c>
      <c r="M89" t="s">
        <v>30521</v>
      </c>
      <c r="N89" t="s">
        <v>285</v>
      </c>
      <c r="O89" t="s">
        <v>75</v>
      </c>
      <c r="P89" t="s">
        <v>30522</v>
      </c>
      <c r="Q89" t="s">
        <v>282</v>
      </c>
      <c r="R89" t="s">
        <v>284</v>
      </c>
      <c r="S89" t="s">
        <v>18683</v>
      </c>
      <c r="T89" t="s">
        <v>18766</v>
      </c>
      <c r="U89" t="s">
        <v>30523</v>
      </c>
      <c r="V89" s="1" t="s">
        <v>20208</v>
      </c>
      <c r="W89" t="s">
        <v>30524</v>
      </c>
      <c r="X89" s="1" t="s">
        <v>22433</v>
      </c>
      <c r="Y89">
        <v>2448</v>
      </c>
      <c r="Z89" t="s">
        <v>18946</v>
      </c>
      <c r="AA89">
        <v>1</v>
      </c>
      <c r="AB89" t="s">
        <v>17145</v>
      </c>
      <c r="AC89">
        <v>1</v>
      </c>
      <c r="AD89">
        <v>1</v>
      </c>
      <c r="AE89">
        <v>0</v>
      </c>
      <c r="AF89">
        <v>0</v>
      </c>
      <c r="AG89">
        <v>0</v>
      </c>
      <c r="AH89">
        <v>0</v>
      </c>
      <c r="AI89">
        <v>0</v>
      </c>
      <c r="AJ89">
        <v>0</v>
      </c>
      <c r="AK89">
        <v>0</v>
      </c>
      <c r="AL89">
        <v>0</v>
      </c>
      <c r="AM89">
        <v>0</v>
      </c>
      <c r="AN89">
        <v>0</v>
      </c>
      <c r="AO89">
        <v>0</v>
      </c>
      <c r="AP89">
        <v>0</v>
      </c>
      <c r="AQ89">
        <v>0</v>
      </c>
      <c r="AR89">
        <v>20</v>
      </c>
      <c r="AS89" t="s">
        <v>16731</v>
      </c>
      <c r="AT89" t="s">
        <v>92</v>
      </c>
    </row>
    <row r="90" spans="1:46" x14ac:dyDescent="0.25">
      <c r="A90" t="s">
        <v>0</v>
      </c>
      <c r="B90" t="s">
        <v>30525</v>
      </c>
      <c r="C90" t="s">
        <v>30526</v>
      </c>
      <c r="D90" t="s">
        <v>30527</v>
      </c>
      <c r="E90">
        <v>412192</v>
      </c>
      <c r="G90" t="s">
        <v>299</v>
      </c>
      <c r="H90" t="s">
        <v>30528</v>
      </c>
      <c r="I90" t="s">
        <v>30529</v>
      </c>
      <c r="J90" t="s">
        <v>30530</v>
      </c>
      <c r="K90" t="s">
        <v>139</v>
      </c>
      <c r="L90" t="s">
        <v>30531</v>
      </c>
      <c r="M90" t="s">
        <v>30532</v>
      </c>
      <c r="N90" t="s">
        <v>281</v>
      </c>
      <c r="O90" t="s">
        <v>75</v>
      </c>
      <c r="P90" t="s">
        <v>30533</v>
      </c>
      <c r="Q90" t="s">
        <v>282</v>
      </c>
      <c r="R90" t="s">
        <v>246</v>
      </c>
      <c r="S90" t="s">
        <v>18683</v>
      </c>
      <c r="T90" t="s">
        <v>18717</v>
      </c>
      <c r="U90" t="s">
        <v>30534</v>
      </c>
      <c r="V90" s="1" t="s">
        <v>18865</v>
      </c>
      <c r="W90" t="s">
        <v>30535</v>
      </c>
      <c r="X90" s="1" t="s">
        <v>22433</v>
      </c>
      <c r="Y90">
        <v>2448</v>
      </c>
      <c r="Z90" t="s">
        <v>18946</v>
      </c>
      <c r="AA90">
        <v>1</v>
      </c>
      <c r="AB90" t="s">
        <v>17145</v>
      </c>
      <c r="AC90">
        <v>0</v>
      </c>
      <c r="AD90">
        <v>0</v>
      </c>
      <c r="AE90">
        <v>0</v>
      </c>
      <c r="AF90">
        <v>0</v>
      </c>
      <c r="AG90">
        <v>0</v>
      </c>
      <c r="AH90">
        <v>0</v>
      </c>
      <c r="AI90">
        <v>0</v>
      </c>
      <c r="AJ90">
        <v>0</v>
      </c>
      <c r="AK90">
        <v>0</v>
      </c>
      <c r="AL90">
        <v>1</v>
      </c>
      <c r="AM90">
        <v>1</v>
      </c>
      <c r="AN90">
        <v>0</v>
      </c>
      <c r="AO90">
        <v>0</v>
      </c>
      <c r="AP90">
        <v>0</v>
      </c>
      <c r="AQ90">
        <v>0</v>
      </c>
      <c r="AR90">
        <v>19</v>
      </c>
      <c r="AS90" t="s">
        <v>18503</v>
      </c>
      <c r="AT90" t="s">
        <v>99</v>
      </c>
    </row>
    <row r="91" spans="1:46" x14ac:dyDescent="0.25">
      <c r="A91" t="s">
        <v>0</v>
      </c>
      <c r="B91" t="s">
        <v>32501</v>
      </c>
      <c r="C91" t="s">
        <v>32502</v>
      </c>
      <c r="D91" t="s">
        <v>59060</v>
      </c>
      <c r="E91">
        <v>469598</v>
      </c>
      <c r="G91" t="s">
        <v>16828</v>
      </c>
      <c r="H91" t="s">
        <v>32504</v>
      </c>
      <c r="I91" t="s">
        <v>32505</v>
      </c>
      <c r="J91" t="s">
        <v>280</v>
      </c>
      <c r="K91" t="s">
        <v>132</v>
      </c>
      <c r="L91" t="s">
        <v>32506</v>
      </c>
      <c r="M91" t="s">
        <v>32507</v>
      </c>
      <c r="N91" t="s">
        <v>281</v>
      </c>
      <c r="O91" t="s">
        <v>75</v>
      </c>
      <c r="P91" t="s">
        <v>32508</v>
      </c>
      <c r="Q91" t="s">
        <v>282</v>
      </c>
      <c r="R91" t="s">
        <v>284</v>
      </c>
      <c r="S91" t="s">
        <v>18683</v>
      </c>
      <c r="T91" t="s">
        <v>18684</v>
      </c>
      <c r="U91" t="s">
        <v>32509</v>
      </c>
      <c r="V91" s="1" t="s">
        <v>22433</v>
      </c>
      <c r="W91" t="s">
        <v>59061</v>
      </c>
      <c r="X91" s="1" t="s">
        <v>22433</v>
      </c>
      <c r="Y91">
        <v>2448</v>
      </c>
      <c r="Z91" t="s">
        <v>18946</v>
      </c>
      <c r="AA91">
        <v>1</v>
      </c>
      <c r="AB91" t="s">
        <v>17145</v>
      </c>
      <c r="AC91">
        <v>1</v>
      </c>
      <c r="AD91">
        <v>1</v>
      </c>
      <c r="AE91">
        <v>0</v>
      </c>
      <c r="AF91">
        <v>0</v>
      </c>
      <c r="AG91">
        <v>0</v>
      </c>
      <c r="AH91">
        <v>0</v>
      </c>
      <c r="AI91">
        <v>0</v>
      </c>
      <c r="AJ91">
        <v>0</v>
      </c>
      <c r="AK91">
        <v>0</v>
      </c>
      <c r="AL91">
        <v>0</v>
      </c>
      <c r="AM91">
        <v>0</v>
      </c>
      <c r="AN91">
        <v>0</v>
      </c>
      <c r="AO91">
        <v>0</v>
      </c>
      <c r="AP91">
        <v>0</v>
      </c>
      <c r="AQ91">
        <v>0</v>
      </c>
      <c r="AR91">
        <v>18</v>
      </c>
      <c r="AS91" t="s">
        <v>16734</v>
      </c>
      <c r="AT91" t="s">
        <v>92</v>
      </c>
    </row>
    <row r="92" spans="1:46" x14ac:dyDescent="0.25">
      <c r="A92" t="s">
        <v>1</v>
      </c>
      <c r="B92" t="s">
        <v>30691</v>
      </c>
      <c r="C92" t="s">
        <v>30692</v>
      </c>
      <c r="D92" t="s">
        <v>30693</v>
      </c>
      <c r="E92">
        <v>464131</v>
      </c>
      <c r="G92" t="s">
        <v>16828</v>
      </c>
      <c r="H92" t="s">
        <v>30694</v>
      </c>
      <c r="I92" t="s">
        <v>30695</v>
      </c>
      <c r="J92" t="s">
        <v>280</v>
      </c>
      <c r="K92" t="s">
        <v>17086</v>
      </c>
      <c r="L92" t="s">
        <v>30696</v>
      </c>
      <c r="M92" t="s">
        <v>30697</v>
      </c>
      <c r="N92" t="s">
        <v>281</v>
      </c>
      <c r="O92" t="s">
        <v>75</v>
      </c>
      <c r="P92" t="s">
        <v>30698</v>
      </c>
      <c r="Q92" t="s">
        <v>282</v>
      </c>
      <c r="R92" t="s">
        <v>284</v>
      </c>
      <c r="S92" t="s">
        <v>94</v>
      </c>
      <c r="T92" t="s">
        <v>18770</v>
      </c>
      <c r="U92" t="s">
        <v>19264</v>
      </c>
      <c r="V92" s="1" t="s">
        <v>20208</v>
      </c>
      <c r="W92" t="s">
        <v>30699</v>
      </c>
      <c r="X92" s="1" t="s">
        <v>22433</v>
      </c>
      <c r="Y92">
        <v>2152</v>
      </c>
      <c r="Z92" t="s">
        <v>20465</v>
      </c>
      <c r="AA92">
        <v>1</v>
      </c>
      <c r="AB92" t="s">
        <v>16827</v>
      </c>
      <c r="AC92">
        <v>1</v>
      </c>
      <c r="AD92">
        <v>1</v>
      </c>
      <c r="AE92">
        <v>0</v>
      </c>
      <c r="AF92">
        <v>0</v>
      </c>
      <c r="AG92">
        <v>0</v>
      </c>
      <c r="AH92">
        <v>0</v>
      </c>
      <c r="AI92">
        <v>0</v>
      </c>
      <c r="AJ92">
        <v>0</v>
      </c>
      <c r="AK92">
        <v>0</v>
      </c>
      <c r="AL92">
        <v>0</v>
      </c>
      <c r="AM92">
        <v>0</v>
      </c>
      <c r="AN92">
        <v>0</v>
      </c>
      <c r="AO92">
        <v>0</v>
      </c>
      <c r="AP92">
        <v>0</v>
      </c>
      <c r="AQ92">
        <v>0</v>
      </c>
      <c r="AR92">
        <v>18</v>
      </c>
      <c r="AS92" t="s">
        <v>16734</v>
      </c>
      <c r="AT92" t="s">
        <v>92</v>
      </c>
    </row>
    <row r="93" spans="1:46" x14ac:dyDescent="0.25">
      <c r="A93" t="s">
        <v>0</v>
      </c>
      <c r="B93" t="s">
        <v>30742</v>
      </c>
      <c r="C93" t="s">
        <v>30743</v>
      </c>
      <c r="D93" t="s">
        <v>30744</v>
      </c>
      <c r="E93">
        <v>461857</v>
      </c>
      <c r="G93" t="s">
        <v>283</v>
      </c>
      <c r="H93" t="s">
        <v>30745</v>
      </c>
      <c r="I93" t="s">
        <v>30746</v>
      </c>
      <c r="J93" t="s">
        <v>280</v>
      </c>
      <c r="K93" t="s">
        <v>132</v>
      </c>
      <c r="L93" t="s">
        <v>30747</v>
      </c>
      <c r="M93" t="s">
        <v>30748</v>
      </c>
      <c r="N93" t="s">
        <v>285</v>
      </c>
      <c r="O93" t="s">
        <v>75</v>
      </c>
      <c r="P93" t="s">
        <v>30749</v>
      </c>
      <c r="Q93" t="s">
        <v>282</v>
      </c>
      <c r="R93" t="s">
        <v>246</v>
      </c>
      <c r="S93" t="s">
        <v>18683</v>
      </c>
      <c r="T93" t="s">
        <v>18684</v>
      </c>
      <c r="U93" t="s">
        <v>30750</v>
      </c>
      <c r="V93" s="1" t="s">
        <v>20208</v>
      </c>
      <c r="W93" t="s">
        <v>30751</v>
      </c>
      <c r="X93" s="1" t="s">
        <v>22433</v>
      </c>
      <c r="Y93">
        <v>2057</v>
      </c>
      <c r="Z93" t="s">
        <v>30752</v>
      </c>
      <c r="AA93">
        <v>1</v>
      </c>
      <c r="AB93" t="s">
        <v>17145</v>
      </c>
      <c r="AC93">
        <v>1</v>
      </c>
      <c r="AD93">
        <v>1</v>
      </c>
      <c r="AE93">
        <v>0</v>
      </c>
      <c r="AF93">
        <v>0</v>
      </c>
      <c r="AG93">
        <v>0</v>
      </c>
      <c r="AH93">
        <v>0</v>
      </c>
      <c r="AI93">
        <v>0</v>
      </c>
      <c r="AJ93">
        <v>0</v>
      </c>
      <c r="AK93">
        <v>0</v>
      </c>
      <c r="AL93">
        <v>0</v>
      </c>
      <c r="AM93">
        <v>0</v>
      </c>
      <c r="AN93">
        <v>0</v>
      </c>
      <c r="AO93">
        <v>0</v>
      </c>
      <c r="AP93">
        <v>0</v>
      </c>
      <c r="AQ93">
        <v>0</v>
      </c>
      <c r="AR93">
        <v>18</v>
      </c>
      <c r="AS93" t="s">
        <v>16734</v>
      </c>
      <c r="AT93" t="s">
        <v>92</v>
      </c>
    </row>
    <row r="94" spans="1:46" x14ac:dyDescent="0.25">
      <c r="A94" t="s">
        <v>2</v>
      </c>
      <c r="B94" t="s">
        <v>30877</v>
      </c>
      <c r="C94" t="s">
        <v>30878</v>
      </c>
      <c r="D94" t="s">
        <v>30879</v>
      </c>
      <c r="E94">
        <v>240285</v>
      </c>
      <c r="G94" t="s">
        <v>297</v>
      </c>
      <c r="H94" t="s">
        <v>30880</v>
      </c>
      <c r="I94" t="s">
        <v>30881</v>
      </c>
      <c r="J94" t="s">
        <v>280</v>
      </c>
      <c r="K94" t="s">
        <v>197</v>
      </c>
      <c r="L94" t="s">
        <v>30882</v>
      </c>
      <c r="M94" t="s">
        <v>30883</v>
      </c>
      <c r="N94" t="s">
        <v>285</v>
      </c>
      <c r="O94" t="s">
        <v>75</v>
      </c>
      <c r="P94" t="s">
        <v>30884</v>
      </c>
      <c r="Q94" t="s">
        <v>282</v>
      </c>
      <c r="R94" t="s">
        <v>169</v>
      </c>
      <c r="S94" t="s">
        <v>17354</v>
      </c>
      <c r="T94" t="s">
        <v>17356</v>
      </c>
      <c r="U94" t="s">
        <v>20476</v>
      </c>
      <c r="V94" s="1" t="s">
        <v>18674</v>
      </c>
      <c r="W94" t="s">
        <v>30885</v>
      </c>
      <c r="X94" s="1" t="s">
        <v>22433</v>
      </c>
      <c r="Y94">
        <v>7494</v>
      </c>
      <c r="Z94" t="s">
        <v>18478</v>
      </c>
      <c r="AA94">
        <v>1</v>
      </c>
      <c r="AB94" t="s">
        <v>18479</v>
      </c>
      <c r="AC94">
        <v>0</v>
      </c>
      <c r="AD94">
        <v>0</v>
      </c>
      <c r="AE94">
        <v>0</v>
      </c>
      <c r="AF94">
        <v>0</v>
      </c>
      <c r="AG94">
        <v>0</v>
      </c>
      <c r="AH94">
        <v>0</v>
      </c>
      <c r="AI94">
        <v>0</v>
      </c>
      <c r="AJ94">
        <v>0</v>
      </c>
      <c r="AK94">
        <v>0</v>
      </c>
      <c r="AL94">
        <v>0</v>
      </c>
      <c r="AM94">
        <v>0</v>
      </c>
      <c r="AN94">
        <v>0</v>
      </c>
      <c r="AO94">
        <v>0</v>
      </c>
      <c r="AP94">
        <v>0</v>
      </c>
      <c r="AQ94">
        <v>0</v>
      </c>
      <c r="AR94">
        <v>1</v>
      </c>
      <c r="AS94" t="s">
        <v>17087</v>
      </c>
      <c r="AT94" t="s">
        <v>97</v>
      </c>
    </row>
    <row r="95" spans="1:46" x14ac:dyDescent="0.25">
      <c r="A95" t="s">
        <v>2</v>
      </c>
      <c r="B95" t="s">
        <v>30897</v>
      </c>
      <c r="C95" t="s">
        <v>30898</v>
      </c>
      <c r="D95" t="s">
        <v>30899</v>
      </c>
      <c r="E95">
        <v>240272</v>
      </c>
      <c r="G95" t="s">
        <v>297</v>
      </c>
      <c r="H95" t="s">
        <v>30900</v>
      </c>
      <c r="I95" t="s">
        <v>22094</v>
      </c>
      <c r="J95" t="s">
        <v>280</v>
      </c>
      <c r="K95" t="s">
        <v>30901</v>
      </c>
      <c r="L95" t="s">
        <v>30902</v>
      </c>
      <c r="M95" t="s">
        <v>30903</v>
      </c>
      <c r="N95" t="s">
        <v>281</v>
      </c>
      <c r="O95" t="s">
        <v>75</v>
      </c>
      <c r="P95" t="s">
        <v>30904</v>
      </c>
      <c r="Q95" t="s">
        <v>282</v>
      </c>
      <c r="R95" t="s">
        <v>284</v>
      </c>
      <c r="S95" t="s">
        <v>17163</v>
      </c>
      <c r="T95" t="s">
        <v>17353</v>
      </c>
      <c r="U95" t="s">
        <v>30905</v>
      </c>
      <c r="V95" s="1" t="s">
        <v>18674</v>
      </c>
      <c r="W95" t="s">
        <v>30906</v>
      </c>
      <c r="X95" s="1" t="s">
        <v>22433</v>
      </c>
      <c r="Y95">
        <v>7494</v>
      </c>
      <c r="Z95" t="s">
        <v>18478</v>
      </c>
      <c r="AA95">
        <v>1</v>
      </c>
      <c r="AB95" t="s">
        <v>18479</v>
      </c>
      <c r="AC95">
        <v>0</v>
      </c>
      <c r="AD95">
        <v>0</v>
      </c>
      <c r="AE95">
        <v>0</v>
      </c>
      <c r="AF95">
        <v>0</v>
      </c>
      <c r="AG95">
        <v>0</v>
      </c>
      <c r="AH95">
        <v>0</v>
      </c>
      <c r="AI95">
        <v>0</v>
      </c>
      <c r="AJ95">
        <v>0</v>
      </c>
      <c r="AK95">
        <v>0</v>
      </c>
      <c r="AL95">
        <v>0</v>
      </c>
      <c r="AM95">
        <v>0</v>
      </c>
      <c r="AN95">
        <v>0</v>
      </c>
      <c r="AO95">
        <v>0</v>
      </c>
      <c r="AP95">
        <v>0</v>
      </c>
      <c r="AQ95">
        <v>0</v>
      </c>
      <c r="AR95">
        <v>1</v>
      </c>
      <c r="AS95" t="s">
        <v>17087</v>
      </c>
      <c r="AT95" t="s">
        <v>97</v>
      </c>
    </row>
    <row r="96" spans="1:46" x14ac:dyDescent="0.25">
      <c r="A96" t="s">
        <v>2</v>
      </c>
      <c r="B96" t="s">
        <v>30811</v>
      </c>
      <c r="C96" t="s">
        <v>30812</v>
      </c>
      <c r="D96" t="s">
        <v>30813</v>
      </c>
      <c r="E96">
        <v>240112</v>
      </c>
      <c r="G96" t="s">
        <v>297</v>
      </c>
      <c r="H96" t="s">
        <v>30814</v>
      </c>
      <c r="I96" t="s">
        <v>30815</v>
      </c>
      <c r="J96" t="s">
        <v>280</v>
      </c>
      <c r="K96" t="s">
        <v>197</v>
      </c>
      <c r="L96" t="s">
        <v>30816</v>
      </c>
      <c r="M96" t="s">
        <v>30817</v>
      </c>
      <c r="N96" t="s">
        <v>281</v>
      </c>
      <c r="O96" t="s">
        <v>75</v>
      </c>
      <c r="P96" t="s">
        <v>30818</v>
      </c>
      <c r="Q96" t="s">
        <v>282</v>
      </c>
      <c r="R96" t="s">
        <v>284</v>
      </c>
      <c r="S96" t="s">
        <v>17354</v>
      </c>
      <c r="T96" t="s">
        <v>17355</v>
      </c>
      <c r="U96" t="s">
        <v>30819</v>
      </c>
      <c r="V96" s="1" t="s">
        <v>18674</v>
      </c>
      <c r="W96" t="s">
        <v>30820</v>
      </c>
      <c r="X96" s="1" t="s">
        <v>22433</v>
      </c>
      <c r="Y96">
        <v>7494</v>
      </c>
      <c r="Z96" t="s">
        <v>18478</v>
      </c>
      <c r="AA96">
        <v>1</v>
      </c>
      <c r="AB96" t="s">
        <v>18479</v>
      </c>
      <c r="AC96">
        <v>0</v>
      </c>
      <c r="AD96">
        <v>0</v>
      </c>
      <c r="AE96">
        <v>0</v>
      </c>
      <c r="AF96">
        <v>0</v>
      </c>
      <c r="AG96">
        <v>0</v>
      </c>
      <c r="AH96">
        <v>0</v>
      </c>
      <c r="AI96">
        <v>0</v>
      </c>
      <c r="AJ96">
        <v>0</v>
      </c>
      <c r="AK96">
        <v>0</v>
      </c>
      <c r="AL96">
        <v>0</v>
      </c>
      <c r="AM96">
        <v>0</v>
      </c>
      <c r="AN96">
        <v>0</v>
      </c>
      <c r="AO96">
        <v>0</v>
      </c>
      <c r="AP96">
        <v>0</v>
      </c>
      <c r="AQ96">
        <v>0</v>
      </c>
      <c r="AR96">
        <v>1</v>
      </c>
      <c r="AS96" t="s">
        <v>17087</v>
      </c>
      <c r="AT96" t="s">
        <v>97</v>
      </c>
    </row>
    <row r="97" spans="1:46" x14ac:dyDescent="0.25">
      <c r="A97" t="s">
        <v>2</v>
      </c>
      <c r="B97" t="s">
        <v>30793</v>
      </c>
      <c r="C97" t="s">
        <v>30794</v>
      </c>
      <c r="D97" t="s">
        <v>30795</v>
      </c>
      <c r="E97">
        <v>240175</v>
      </c>
      <c r="G97" t="s">
        <v>297</v>
      </c>
      <c r="H97" t="s">
        <v>30796</v>
      </c>
      <c r="I97" t="s">
        <v>30797</v>
      </c>
      <c r="J97" t="s">
        <v>280</v>
      </c>
      <c r="K97" t="s">
        <v>197</v>
      </c>
      <c r="L97" t="s">
        <v>30798</v>
      </c>
      <c r="M97" t="s">
        <v>30799</v>
      </c>
      <c r="N97" t="s">
        <v>281</v>
      </c>
      <c r="O97" t="s">
        <v>75</v>
      </c>
      <c r="P97" t="s">
        <v>30800</v>
      </c>
      <c r="Q97" t="s">
        <v>282</v>
      </c>
      <c r="R97" t="s">
        <v>284</v>
      </c>
      <c r="S97" t="s">
        <v>17354</v>
      </c>
      <c r="T97" t="s">
        <v>17355</v>
      </c>
      <c r="U97" t="s">
        <v>30801</v>
      </c>
      <c r="V97" s="1" t="s">
        <v>18674</v>
      </c>
      <c r="W97" t="s">
        <v>20610</v>
      </c>
      <c r="X97" s="1" t="s">
        <v>22433</v>
      </c>
      <c r="Y97">
        <v>7494</v>
      </c>
      <c r="Z97" t="s">
        <v>18478</v>
      </c>
      <c r="AA97">
        <v>1</v>
      </c>
      <c r="AB97" t="s">
        <v>18479</v>
      </c>
      <c r="AC97">
        <v>0</v>
      </c>
      <c r="AD97">
        <v>0</v>
      </c>
      <c r="AE97">
        <v>0</v>
      </c>
      <c r="AF97">
        <v>0</v>
      </c>
      <c r="AG97">
        <v>0</v>
      </c>
      <c r="AH97">
        <v>0</v>
      </c>
      <c r="AI97">
        <v>0</v>
      </c>
      <c r="AJ97">
        <v>0</v>
      </c>
      <c r="AK97">
        <v>0</v>
      </c>
      <c r="AL97">
        <v>0</v>
      </c>
      <c r="AM97">
        <v>0</v>
      </c>
      <c r="AN97">
        <v>0</v>
      </c>
      <c r="AO97">
        <v>0</v>
      </c>
      <c r="AP97">
        <v>0</v>
      </c>
      <c r="AQ97">
        <v>0</v>
      </c>
      <c r="AR97">
        <v>1</v>
      </c>
      <c r="AS97" t="s">
        <v>17087</v>
      </c>
      <c r="AT97" t="s">
        <v>97</v>
      </c>
    </row>
    <row r="98" spans="1:46" x14ac:dyDescent="0.25">
      <c r="A98" t="s">
        <v>2</v>
      </c>
      <c r="B98" t="s">
        <v>30783</v>
      </c>
      <c r="C98" t="s">
        <v>30784</v>
      </c>
      <c r="D98" t="s">
        <v>30785</v>
      </c>
      <c r="E98">
        <v>240131</v>
      </c>
      <c r="G98" t="s">
        <v>297</v>
      </c>
      <c r="H98" t="s">
        <v>30786</v>
      </c>
      <c r="I98" t="s">
        <v>30787</v>
      </c>
      <c r="J98" t="s">
        <v>280</v>
      </c>
      <c r="K98" t="s">
        <v>197</v>
      </c>
      <c r="L98" t="s">
        <v>30788</v>
      </c>
      <c r="M98" t="s">
        <v>30789</v>
      </c>
      <c r="N98" t="s">
        <v>281</v>
      </c>
      <c r="O98" t="s">
        <v>75</v>
      </c>
      <c r="P98" t="s">
        <v>30790</v>
      </c>
      <c r="Q98" t="s">
        <v>282</v>
      </c>
      <c r="R98" t="s">
        <v>284</v>
      </c>
      <c r="S98" t="s">
        <v>17354</v>
      </c>
      <c r="T98" t="s">
        <v>18480</v>
      </c>
      <c r="U98" t="s">
        <v>30791</v>
      </c>
      <c r="V98" s="1" t="s">
        <v>18674</v>
      </c>
      <c r="W98" t="s">
        <v>30792</v>
      </c>
      <c r="X98" s="1" t="s">
        <v>22433</v>
      </c>
      <c r="Y98">
        <v>7494</v>
      </c>
      <c r="Z98" t="s">
        <v>18478</v>
      </c>
      <c r="AA98">
        <v>1</v>
      </c>
      <c r="AB98" t="s">
        <v>18479</v>
      </c>
      <c r="AC98">
        <v>0</v>
      </c>
      <c r="AD98">
        <v>0</v>
      </c>
      <c r="AE98">
        <v>0</v>
      </c>
      <c r="AF98">
        <v>0</v>
      </c>
      <c r="AG98">
        <v>0</v>
      </c>
      <c r="AH98">
        <v>0</v>
      </c>
      <c r="AI98">
        <v>0</v>
      </c>
      <c r="AJ98">
        <v>0</v>
      </c>
      <c r="AK98">
        <v>0</v>
      </c>
      <c r="AL98">
        <v>0</v>
      </c>
      <c r="AM98">
        <v>0</v>
      </c>
      <c r="AN98">
        <v>0</v>
      </c>
      <c r="AO98">
        <v>0</v>
      </c>
      <c r="AP98">
        <v>0</v>
      </c>
      <c r="AQ98">
        <v>0</v>
      </c>
      <c r="AR98">
        <v>1</v>
      </c>
      <c r="AS98" t="s">
        <v>17087</v>
      </c>
      <c r="AT98" t="s">
        <v>97</v>
      </c>
    </row>
    <row r="99" spans="1:46" x14ac:dyDescent="0.25">
      <c r="A99" t="s">
        <v>2</v>
      </c>
      <c r="B99" t="s">
        <v>30886</v>
      </c>
      <c r="C99" t="s">
        <v>30887</v>
      </c>
      <c r="D99" t="s">
        <v>30888</v>
      </c>
      <c r="E99">
        <v>240321</v>
      </c>
      <c r="G99" t="s">
        <v>297</v>
      </c>
      <c r="H99" t="s">
        <v>30889</v>
      </c>
      <c r="I99" t="s">
        <v>30890</v>
      </c>
      <c r="J99" t="s">
        <v>280</v>
      </c>
      <c r="K99" t="s">
        <v>197</v>
      </c>
      <c r="L99" t="s">
        <v>30891</v>
      </c>
      <c r="M99" t="s">
        <v>30892</v>
      </c>
      <c r="N99" t="s">
        <v>30893</v>
      </c>
      <c r="O99" t="s">
        <v>75</v>
      </c>
      <c r="P99" t="s">
        <v>30894</v>
      </c>
      <c r="Q99" t="s">
        <v>282</v>
      </c>
      <c r="R99" t="s">
        <v>284</v>
      </c>
      <c r="S99" t="s">
        <v>17350</v>
      </c>
      <c r="T99" t="s">
        <v>17351</v>
      </c>
      <c r="U99" t="s">
        <v>30895</v>
      </c>
      <c r="V99" s="1" t="s">
        <v>18674</v>
      </c>
      <c r="W99" t="s">
        <v>30896</v>
      </c>
      <c r="X99" s="1" t="s">
        <v>22433</v>
      </c>
      <c r="Y99">
        <v>7494</v>
      </c>
      <c r="Z99" t="s">
        <v>18478</v>
      </c>
      <c r="AA99">
        <v>1</v>
      </c>
      <c r="AB99" t="s">
        <v>18479</v>
      </c>
      <c r="AC99">
        <v>0</v>
      </c>
      <c r="AD99">
        <v>0</v>
      </c>
      <c r="AE99">
        <v>0</v>
      </c>
      <c r="AF99">
        <v>0</v>
      </c>
      <c r="AG99">
        <v>0</v>
      </c>
      <c r="AH99">
        <v>0</v>
      </c>
      <c r="AI99">
        <v>0</v>
      </c>
      <c r="AJ99">
        <v>0</v>
      </c>
      <c r="AK99">
        <v>0</v>
      </c>
      <c r="AL99">
        <v>0</v>
      </c>
      <c r="AM99">
        <v>0</v>
      </c>
      <c r="AN99">
        <v>0</v>
      </c>
      <c r="AO99">
        <v>0</v>
      </c>
      <c r="AP99">
        <v>0</v>
      </c>
      <c r="AQ99">
        <v>0</v>
      </c>
      <c r="AR99">
        <v>1</v>
      </c>
      <c r="AS99" t="s">
        <v>17087</v>
      </c>
      <c r="AT99" t="s">
        <v>97</v>
      </c>
    </row>
    <row r="100" spans="1:46" x14ac:dyDescent="0.25">
      <c r="A100" t="s">
        <v>2</v>
      </c>
      <c r="B100" t="s">
        <v>30802</v>
      </c>
      <c r="C100" t="s">
        <v>30803</v>
      </c>
      <c r="D100" t="s">
        <v>30804</v>
      </c>
      <c r="E100">
        <v>240127</v>
      </c>
      <c r="G100" t="s">
        <v>297</v>
      </c>
      <c r="H100" t="s">
        <v>30805</v>
      </c>
      <c r="I100" t="s">
        <v>30806</v>
      </c>
      <c r="J100" t="s">
        <v>280</v>
      </c>
      <c r="K100" t="s">
        <v>197</v>
      </c>
      <c r="L100" t="s">
        <v>30807</v>
      </c>
      <c r="M100" t="s">
        <v>30808</v>
      </c>
      <c r="N100" t="s">
        <v>281</v>
      </c>
      <c r="O100" t="s">
        <v>75</v>
      </c>
      <c r="P100" t="s">
        <v>30809</v>
      </c>
      <c r="Q100" t="s">
        <v>282</v>
      </c>
      <c r="R100" t="s">
        <v>284</v>
      </c>
      <c r="S100" t="s">
        <v>17354</v>
      </c>
      <c r="T100" t="s">
        <v>18480</v>
      </c>
      <c r="U100" t="s">
        <v>30810</v>
      </c>
      <c r="V100" s="1" t="s">
        <v>18674</v>
      </c>
      <c r="W100" t="s">
        <v>30772</v>
      </c>
      <c r="X100" s="1" t="s">
        <v>22433</v>
      </c>
      <c r="Y100">
        <v>7494</v>
      </c>
      <c r="Z100" t="s">
        <v>18478</v>
      </c>
      <c r="AA100">
        <v>1</v>
      </c>
      <c r="AB100" t="s">
        <v>18479</v>
      </c>
      <c r="AC100">
        <v>0</v>
      </c>
      <c r="AD100">
        <v>0</v>
      </c>
      <c r="AE100">
        <v>0</v>
      </c>
      <c r="AF100">
        <v>0</v>
      </c>
      <c r="AG100">
        <v>0</v>
      </c>
      <c r="AH100">
        <v>0</v>
      </c>
      <c r="AI100">
        <v>0</v>
      </c>
      <c r="AJ100">
        <v>0</v>
      </c>
      <c r="AK100">
        <v>0</v>
      </c>
      <c r="AL100">
        <v>0</v>
      </c>
      <c r="AM100">
        <v>0</v>
      </c>
      <c r="AN100">
        <v>0</v>
      </c>
      <c r="AO100">
        <v>0</v>
      </c>
      <c r="AP100">
        <v>0</v>
      </c>
      <c r="AQ100">
        <v>0</v>
      </c>
      <c r="AR100">
        <v>1</v>
      </c>
      <c r="AS100" t="s">
        <v>17087</v>
      </c>
      <c r="AT100" t="s">
        <v>97</v>
      </c>
    </row>
    <row r="101" spans="1:46" x14ac:dyDescent="0.25">
      <c r="A101" t="s">
        <v>2</v>
      </c>
      <c r="B101" t="s">
        <v>30763</v>
      </c>
      <c r="C101" t="s">
        <v>30764</v>
      </c>
      <c r="D101" t="s">
        <v>30765</v>
      </c>
      <c r="E101">
        <v>240126</v>
      </c>
      <c r="G101" t="s">
        <v>297</v>
      </c>
      <c r="H101" t="s">
        <v>30766</v>
      </c>
      <c r="I101" t="s">
        <v>30767</v>
      </c>
      <c r="J101" t="s">
        <v>280</v>
      </c>
      <c r="K101" t="s">
        <v>197</v>
      </c>
      <c r="L101" t="s">
        <v>30768</v>
      </c>
      <c r="M101" t="s">
        <v>30769</v>
      </c>
      <c r="N101" t="s">
        <v>285</v>
      </c>
      <c r="O101" t="s">
        <v>75</v>
      </c>
      <c r="P101" t="s">
        <v>30770</v>
      </c>
      <c r="Q101" t="s">
        <v>282</v>
      </c>
      <c r="R101" t="s">
        <v>246</v>
      </c>
      <c r="S101" t="s">
        <v>17354</v>
      </c>
      <c r="T101" t="s">
        <v>17355</v>
      </c>
      <c r="U101" t="s">
        <v>30771</v>
      </c>
      <c r="V101" s="1" t="s">
        <v>18674</v>
      </c>
      <c r="W101" t="s">
        <v>30772</v>
      </c>
      <c r="X101" s="1" t="s">
        <v>22433</v>
      </c>
      <c r="Y101">
        <v>7494</v>
      </c>
      <c r="Z101" t="s">
        <v>18478</v>
      </c>
      <c r="AA101">
        <v>1</v>
      </c>
      <c r="AB101" t="s">
        <v>18479</v>
      </c>
      <c r="AC101">
        <v>0</v>
      </c>
      <c r="AD101">
        <v>0</v>
      </c>
      <c r="AE101">
        <v>0</v>
      </c>
      <c r="AF101">
        <v>0</v>
      </c>
      <c r="AG101">
        <v>0</v>
      </c>
      <c r="AH101">
        <v>0</v>
      </c>
      <c r="AI101">
        <v>0</v>
      </c>
      <c r="AJ101">
        <v>0</v>
      </c>
      <c r="AK101">
        <v>0</v>
      </c>
      <c r="AL101">
        <v>0</v>
      </c>
      <c r="AM101">
        <v>0</v>
      </c>
      <c r="AN101">
        <v>0</v>
      </c>
      <c r="AO101">
        <v>0</v>
      </c>
      <c r="AP101">
        <v>0</v>
      </c>
      <c r="AQ101">
        <v>0</v>
      </c>
      <c r="AR101">
        <v>1</v>
      </c>
      <c r="AS101" t="s">
        <v>17087</v>
      </c>
      <c r="AT101" t="s">
        <v>97</v>
      </c>
    </row>
    <row r="102" spans="1:46" x14ac:dyDescent="0.25">
      <c r="A102" t="s">
        <v>2</v>
      </c>
      <c r="B102" t="s">
        <v>30773</v>
      </c>
      <c r="C102" t="s">
        <v>30774</v>
      </c>
      <c r="D102" t="s">
        <v>30775</v>
      </c>
      <c r="E102">
        <v>240094</v>
      </c>
      <c r="G102" t="s">
        <v>297</v>
      </c>
      <c r="H102" t="s">
        <v>30776</v>
      </c>
      <c r="I102" t="s">
        <v>30777</v>
      </c>
      <c r="J102" t="s">
        <v>280</v>
      </c>
      <c r="K102" t="s">
        <v>197</v>
      </c>
      <c r="L102" t="s">
        <v>30778</v>
      </c>
      <c r="M102" t="s">
        <v>30779</v>
      </c>
      <c r="N102" t="s">
        <v>30780</v>
      </c>
      <c r="O102" t="s">
        <v>75</v>
      </c>
      <c r="P102" t="s">
        <v>30781</v>
      </c>
      <c r="Q102" t="s">
        <v>282</v>
      </c>
      <c r="R102" t="s">
        <v>284</v>
      </c>
      <c r="S102" t="s">
        <v>17354</v>
      </c>
      <c r="T102" t="s">
        <v>18480</v>
      </c>
      <c r="U102" t="s">
        <v>20471</v>
      </c>
      <c r="V102" s="1" t="s">
        <v>18674</v>
      </c>
      <c r="W102" t="s">
        <v>30782</v>
      </c>
      <c r="X102" s="1" t="s">
        <v>22433</v>
      </c>
      <c r="Y102">
        <v>7494</v>
      </c>
      <c r="Z102" t="s">
        <v>18478</v>
      </c>
      <c r="AA102">
        <v>1</v>
      </c>
      <c r="AB102" t="s">
        <v>18479</v>
      </c>
      <c r="AC102">
        <v>0</v>
      </c>
      <c r="AD102">
        <v>0</v>
      </c>
      <c r="AE102">
        <v>0</v>
      </c>
      <c r="AF102">
        <v>0</v>
      </c>
      <c r="AG102">
        <v>0</v>
      </c>
      <c r="AH102">
        <v>0</v>
      </c>
      <c r="AI102">
        <v>0</v>
      </c>
      <c r="AJ102">
        <v>0</v>
      </c>
      <c r="AK102">
        <v>0</v>
      </c>
      <c r="AL102">
        <v>0</v>
      </c>
      <c r="AM102">
        <v>0</v>
      </c>
      <c r="AN102">
        <v>0</v>
      </c>
      <c r="AO102">
        <v>0</v>
      </c>
      <c r="AP102">
        <v>0</v>
      </c>
      <c r="AQ102">
        <v>0</v>
      </c>
      <c r="AR102">
        <v>1</v>
      </c>
      <c r="AS102" t="s">
        <v>17087</v>
      </c>
      <c r="AT102" t="s">
        <v>97</v>
      </c>
    </row>
    <row r="103" spans="1:46" x14ac:dyDescent="0.25">
      <c r="A103" t="s">
        <v>2</v>
      </c>
      <c r="B103" t="s">
        <v>30821</v>
      </c>
      <c r="C103" t="s">
        <v>30822</v>
      </c>
      <c r="D103" t="s">
        <v>30823</v>
      </c>
      <c r="E103">
        <v>240117</v>
      </c>
      <c r="G103" t="s">
        <v>297</v>
      </c>
      <c r="H103" t="s">
        <v>30824</v>
      </c>
      <c r="I103" t="s">
        <v>30825</v>
      </c>
      <c r="J103" t="s">
        <v>280</v>
      </c>
      <c r="K103" t="s">
        <v>197</v>
      </c>
      <c r="L103" t="s">
        <v>30826</v>
      </c>
      <c r="M103" t="s">
        <v>281</v>
      </c>
      <c r="N103" t="s">
        <v>281</v>
      </c>
      <c r="O103" t="s">
        <v>75</v>
      </c>
      <c r="P103" t="s">
        <v>30827</v>
      </c>
      <c r="Q103" t="s">
        <v>282</v>
      </c>
      <c r="R103" t="s">
        <v>284</v>
      </c>
      <c r="S103" t="s">
        <v>17354</v>
      </c>
      <c r="T103" t="s">
        <v>17355</v>
      </c>
      <c r="U103" t="s">
        <v>30828</v>
      </c>
      <c r="V103" s="1" t="s">
        <v>18674</v>
      </c>
      <c r="W103" t="s">
        <v>20624</v>
      </c>
      <c r="X103" s="1" t="s">
        <v>22433</v>
      </c>
      <c r="Y103">
        <v>7494</v>
      </c>
      <c r="Z103" t="s">
        <v>18478</v>
      </c>
      <c r="AA103">
        <v>1</v>
      </c>
      <c r="AB103" t="s">
        <v>18479</v>
      </c>
      <c r="AC103">
        <v>0</v>
      </c>
      <c r="AD103">
        <v>0</v>
      </c>
      <c r="AE103">
        <v>0</v>
      </c>
      <c r="AF103">
        <v>0</v>
      </c>
      <c r="AG103">
        <v>0</v>
      </c>
      <c r="AH103">
        <v>0</v>
      </c>
      <c r="AI103">
        <v>0</v>
      </c>
      <c r="AJ103">
        <v>0</v>
      </c>
      <c r="AK103">
        <v>0</v>
      </c>
      <c r="AL103">
        <v>0</v>
      </c>
      <c r="AM103">
        <v>0</v>
      </c>
      <c r="AN103">
        <v>0</v>
      </c>
      <c r="AO103">
        <v>0</v>
      </c>
      <c r="AP103">
        <v>0</v>
      </c>
      <c r="AQ103">
        <v>0</v>
      </c>
      <c r="AR103">
        <v>1</v>
      </c>
      <c r="AS103" t="s">
        <v>17087</v>
      </c>
      <c r="AT103" t="s">
        <v>97</v>
      </c>
    </row>
    <row r="104" spans="1:46" x14ac:dyDescent="0.25">
      <c r="A104" t="s">
        <v>2</v>
      </c>
      <c r="B104" t="s">
        <v>30829</v>
      </c>
      <c r="C104" t="s">
        <v>30830</v>
      </c>
      <c r="D104" t="s">
        <v>30831</v>
      </c>
      <c r="E104">
        <v>240099</v>
      </c>
      <c r="G104" t="s">
        <v>297</v>
      </c>
      <c r="H104" t="s">
        <v>30832</v>
      </c>
      <c r="I104" t="s">
        <v>30833</v>
      </c>
      <c r="J104" t="s">
        <v>280</v>
      </c>
      <c r="K104" t="s">
        <v>197</v>
      </c>
      <c r="L104" t="s">
        <v>30834</v>
      </c>
      <c r="M104" t="s">
        <v>30835</v>
      </c>
      <c r="N104" t="s">
        <v>30835</v>
      </c>
      <c r="O104" t="s">
        <v>75</v>
      </c>
      <c r="P104" t="s">
        <v>30836</v>
      </c>
      <c r="Q104" t="s">
        <v>282</v>
      </c>
      <c r="R104" t="s">
        <v>284</v>
      </c>
      <c r="S104" t="s">
        <v>17354</v>
      </c>
      <c r="T104" t="s">
        <v>18480</v>
      </c>
      <c r="U104" t="s">
        <v>30837</v>
      </c>
      <c r="V104" s="1" t="s">
        <v>18674</v>
      </c>
      <c r="W104" t="s">
        <v>30838</v>
      </c>
      <c r="X104" s="1" t="s">
        <v>22433</v>
      </c>
      <c r="Y104">
        <v>7494</v>
      </c>
      <c r="Z104" t="s">
        <v>18478</v>
      </c>
      <c r="AA104">
        <v>1</v>
      </c>
      <c r="AB104" t="s">
        <v>18479</v>
      </c>
      <c r="AC104">
        <v>0</v>
      </c>
      <c r="AD104">
        <v>0</v>
      </c>
      <c r="AE104">
        <v>0</v>
      </c>
      <c r="AF104">
        <v>0</v>
      </c>
      <c r="AG104">
        <v>0</v>
      </c>
      <c r="AH104">
        <v>0</v>
      </c>
      <c r="AI104">
        <v>0</v>
      </c>
      <c r="AJ104">
        <v>0</v>
      </c>
      <c r="AK104">
        <v>0</v>
      </c>
      <c r="AL104">
        <v>0</v>
      </c>
      <c r="AM104">
        <v>0</v>
      </c>
      <c r="AN104">
        <v>0</v>
      </c>
      <c r="AO104">
        <v>0</v>
      </c>
      <c r="AP104">
        <v>0</v>
      </c>
      <c r="AQ104">
        <v>0</v>
      </c>
      <c r="AR104">
        <v>1</v>
      </c>
      <c r="AS104" t="s">
        <v>17087</v>
      </c>
      <c r="AT104" t="s">
        <v>97</v>
      </c>
    </row>
    <row r="105" spans="1:46" x14ac:dyDescent="0.25">
      <c r="A105" t="s">
        <v>2</v>
      </c>
      <c r="B105" t="s">
        <v>30850</v>
      </c>
      <c r="C105" t="s">
        <v>30851</v>
      </c>
      <c r="D105" t="s">
        <v>30852</v>
      </c>
      <c r="E105">
        <v>240294</v>
      </c>
      <c r="G105" t="s">
        <v>297</v>
      </c>
      <c r="H105" t="s">
        <v>30853</v>
      </c>
      <c r="I105" t="s">
        <v>30854</v>
      </c>
      <c r="J105" t="s">
        <v>280</v>
      </c>
      <c r="K105" t="s">
        <v>16869</v>
      </c>
      <c r="L105" t="s">
        <v>30855</v>
      </c>
      <c r="M105" t="s">
        <v>30856</v>
      </c>
      <c r="N105" t="s">
        <v>285</v>
      </c>
      <c r="O105" t="s">
        <v>75</v>
      </c>
      <c r="P105" t="s">
        <v>30857</v>
      </c>
      <c r="Q105" t="s">
        <v>282</v>
      </c>
      <c r="R105" t="s">
        <v>246</v>
      </c>
      <c r="S105" t="s">
        <v>17354</v>
      </c>
      <c r="T105" t="s">
        <v>18501</v>
      </c>
      <c r="U105" t="s">
        <v>30858</v>
      </c>
      <c r="V105" s="1" t="s">
        <v>18674</v>
      </c>
      <c r="W105" t="s">
        <v>30859</v>
      </c>
      <c r="X105" s="1" t="s">
        <v>22433</v>
      </c>
      <c r="Y105">
        <v>7494</v>
      </c>
      <c r="Z105" t="s">
        <v>18478</v>
      </c>
      <c r="AA105">
        <v>1</v>
      </c>
      <c r="AB105" t="s">
        <v>18479</v>
      </c>
      <c r="AC105">
        <v>0</v>
      </c>
      <c r="AD105">
        <v>0</v>
      </c>
      <c r="AE105">
        <v>0</v>
      </c>
      <c r="AF105">
        <v>0</v>
      </c>
      <c r="AG105">
        <v>0</v>
      </c>
      <c r="AH105">
        <v>0</v>
      </c>
      <c r="AI105">
        <v>0</v>
      </c>
      <c r="AJ105">
        <v>0</v>
      </c>
      <c r="AK105">
        <v>0</v>
      </c>
      <c r="AL105">
        <v>0</v>
      </c>
      <c r="AM105">
        <v>0</v>
      </c>
      <c r="AN105">
        <v>0</v>
      </c>
      <c r="AO105">
        <v>0</v>
      </c>
      <c r="AP105">
        <v>0</v>
      </c>
      <c r="AQ105">
        <v>0</v>
      </c>
      <c r="AR105">
        <v>1</v>
      </c>
      <c r="AS105" t="s">
        <v>17087</v>
      </c>
      <c r="AT105" t="s">
        <v>97</v>
      </c>
    </row>
    <row r="106" spans="1:46" x14ac:dyDescent="0.25">
      <c r="A106" t="s">
        <v>2</v>
      </c>
      <c r="B106" t="s">
        <v>30860</v>
      </c>
      <c r="C106" t="s">
        <v>30861</v>
      </c>
      <c r="D106" t="s">
        <v>30862</v>
      </c>
      <c r="E106">
        <v>240098</v>
      </c>
      <c r="G106" t="s">
        <v>297</v>
      </c>
      <c r="H106" t="s">
        <v>30863</v>
      </c>
      <c r="I106" t="s">
        <v>30864</v>
      </c>
      <c r="J106" t="s">
        <v>280</v>
      </c>
      <c r="K106" t="s">
        <v>197</v>
      </c>
      <c r="L106" t="s">
        <v>30865</v>
      </c>
      <c r="M106" t="s">
        <v>281</v>
      </c>
      <c r="N106" t="s">
        <v>281</v>
      </c>
      <c r="O106" t="s">
        <v>75</v>
      </c>
      <c r="P106" t="s">
        <v>30866</v>
      </c>
      <c r="Q106" t="s">
        <v>282</v>
      </c>
      <c r="R106" t="s">
        <v>246</v>
      </c>
      <c r="S106" t="s">
        <v>17354</v>
      </c>
      <c r="T106" t="s">
        <v>17355</v>
      </c>
      <c r="U106" t="s">
        <v>24332</v>
      </c>
      <c r="V106" s="1" t="s">
        <v>18674</v>
      </c>
      <c r="W106" t="s">
        <v>30867</v>
      </c>
      <c r="X106" s="1" t="s">
        <v>22433</v>
      </c>
      <c r="Y106">
        <v>7494</v>
      </c>
      <c r="Z106" t="s">
        <v>18478</v>
      </c>
      <c r="AA106">
        <v>1</v>
      </c>
      <c r="AB106" t="s">
        <v>18479</v>
      </c>
      <c r="AC106">
        <v>0</v>
      </c>
      <c r="AD106">
        <v>0</v>
      </c>
      <c r="AE106">
        <v>0</v>
      </c>
      <c r="AF106">
        <v>0</v>
      </c>
      <c r="AG106">
        <v>0</v>
      </c>
      <c r="AH106">
        <v>0</v>
      </c>
      <c r="AI106">
        <v>0</v>
      </c>
      <c r="AJ106">
        <v>0</v>
      </c>
      <c r="AK106">
        <v>0</v>
      </c>
      <c r="AL106">
        <v>0</v>
      </c>
      <c r="AM106">
        <v>0</v>
      </c>
      <c r="AN106">
        <v>0</v>
      </c>
      <c r="AO106">
        <v>0</v>
      </c>
      <c r="AP106">
        <v>0</v>
      </c>
      <c r="AQ106">
        <v>0</v>
      </c>
      <c r="AR106">
        <v>1</v>
      </c>
      <c r="AS106" t="s">
        <v>17087</v>
      </c>
      <c r="AT106" t="s">
        <v>97</v>
      </c>
    </row>
    <row r="107" spans="1:46" x14ac:dyDescent="0.25">
      <c r="A107" t="s">
        <v>2</v>
      </c>
      <c r="B107" t="s">
        <v>30839</v>
      </c>
      <c r="C107" t="s">
        <v>30840</v>
      </c>
      <c r="D107" t="s">
        <v>30841</v>
      </c>
      <c r="E107">
        <v>240253</v>
      </c>
      <c r="G107" t="s">
        <v>297</v>
      </c>
      <c r="H107" t="s">
        <v>30842</v>
      </c>
      <c r="I107" t="s">
        <v>30843</v>
      </c>
      <c r="J107" t="s">
        <v>280</v>
      </c>
      <c r="K107" t="s">
        <v>201</v>
      </c>
      <c r="L107" t="s">
        <v>30844</v>
      </c>
      <c r="M107" t="s">
        <v>30845</v>
      </c>
      <c r="N107" t="s">
        <v>30846</v>
      </c>
      <c r="O107" t="s">
        <v>75</v>
      </c>
      <c r="P107" t="s">
        <v>30847</v>
      </c>
      <c r="Q107" t="s">
        <v>282</v>
      </c>
      <c r="R107" t="s">
        <v>284</v>
      </c>
      <c r="S107" t="s">
        <v>17163</v>
      </c>
      <c r="T107" t="s">
        <v>17353</v>
      </c>
      <c r="U107" t="s">
        <v>30848</v>
      </c>
      <c r="V107" s="1" t="s">
        <v>18674</v>
      </c>
      <c r="W107" t="s">
        <v>30849</v>
      </c>
      <c r="X107" s="1" t="s">
        <v>22433</v>
      </c>
      <c r="Y107">
        <v>7494</v>
      </c>
      <c r="Z107" t="s">
        <v>18478</v>
      </c>
      <c r="AA107">
        <v>1</v>
      </c>
      <c r="AB107" t="s">
        <v>18479</v>
      </c>
      <c r="AC107">
        <v>0</v>
      </c>
      <c r="AD107">
        <v>0</v>
      </c>
      <c r="AE107">
        <v>0</v>
      </c>
      <c r="AF107">
        <v>0</v>
      </c>
      <c r="AG107">
        <v>0</v>
      </c>
      <c r="AH107">
        <v>0</v>
      </c>
      <c r="AI107">
        <v>0</v>
      </c>
      <c r="AJ107">
        <v>0</v>
      </c>
      <c r="AK107">
        <v>0</v>
      </c>
      <c r="AL107">
        <v>0</v>
      </c>
      <c r="AM107">
        <v>0</v>
      </c>
      <c r="AN107">
        <v>0</v>
      </c>
      <c r="AO107">
        <v>0</v>
      </c>
      <c r="AP107">
        <v>0</v>
      </c>
      <c r="AQ107">
        <v>0</v>
      </c>
      <c r="AR107">
        <v>1</v>
      </c>
      <c r="AS107" t="s">
        <v>17087</v>
      </c>
      <c r="AT107" t="s">
        <v>97</v>
      </c>
    </row>
    <row r="108" spans="1:46" x14ac:dyDescent="0.25">
      <c r="A108" t="s">
        <v>2</v>
      </c>
      <c r="B108" t="s">
        <v>30868</v>
      </c>
      <c r="C108" t="s">
        <v>30869</v>
      </c>
      <c r="D108" t="s">
        <v>30870</v>
      </c>
      <c r="E108">
        <v>240296</v>
      </c>
      <c r="G108" t="s">
        <v>297</v>
      </c>
      <c r="H108" t="s">
        <v>30871</v>
      </c>
      <c r="I108" t="s">
        <v>30872</v>
      </c>
      <c r="J108" t="s">
        <v>280</v>
      </c>
      <c r="K108" t="s">
        <v>197</v>
      </c>
      <c r="L108" t="s">
        <v>30873</v>
      </c>
      <c r="M108" t="s">
        <v>30874</v>
      </c>
      <c r="N108" t="s">
        <v>285</v>
      </c>
      <c r="O108" t="s">
        <v>75</v>
      </c>
      <c r="P108" t="s">
        <v>30875</v>
      </c>
      <c r="Q108" t="s">
        <v>282</v>
      </c>
      <c r="R108" t="s">
        <v>169</v>
      </c>
      <c r="S108" t="s">
        <v>17354</v>
      </c>
      <c r="T108" t="s">
        <v>17356</v>
      </c>
      <c r="U108" t="s">
        <v>30876</v>
      </c>
      <c r="V108" s="1" t="s">
        <v>18674</v>
      </c>
      <c r="W108" t="s">
        <v>19288</v>
      </c>
      <c r="X108" s="1" t="s">
        <v>22433</v>
      </c>
      <c r="Y108">
        <v>7494</v>
      </c>
      <c r="Z108" t="s">
        <v>18478</v>
      </c>
      <c r="AA108">
        <v>1</v>
      </c>
      <c r="AB108" t="s">
        <v>18479</v>
      </c>
      <c r="AC108">
        <v>0</v>
      </c>
      <c r="AD108">
        <v>0</v>
      </c>
      <c r="AE108">
        <v>0</v>
      </c>
      <c r="AF108">
        <v>0</v>
      </c>
      <c r="AG108">
        <v>0</v>
      </c>
      <c r="AH108">
        <v>0</v>
      </c>
      <c r="AI108">
        <v>0</v>
      </c>
      <c r="AJ108">
        <v>0</v>
      </c>
      <c r="AK108">
        <v>0</v>
      </c>
      <c r="AL108">
        <v>0</v>
      </c>
      <c r="AM108">
        <v>0</v>
      </c>
      <c r="AN108">
        <v>0</v>
      </c>
      <c r="AO108">
        <v>0</v>
      </c>
      <c r="AP108">
        <v>0</v>
      </c>
      <c r="AQ108">
        <v>0</v>
      </c>
      <c r="AR108">
        <v>1</v>
      </c>
      <c r="AS108" t="s">
        <v>17087</v>
      </c>
      <c r="AT108" t="s">
        <v>97</v>
      </c>
    </row>
    <row r="109" spans="1:46" x14ac:dyDescent="0.25">
      <c r="A109" t="s">
        <v>2</v>
      </c>
      <c r="B109" t="s">
        <v>30907</v>
      </c>
      <c r="C109" t="s">
        <v>30908</v>
      </c>
      <c r="D109" t="s">
        <v>30909</v>
      </c>
      <c r="E109">
        <v>240275</v>
      </c>
      <c r="G109" t="s">
        <v>297</v>
      </c>
      <c r="H109" t="s">
        <v>30910</v>
      </c>
      <c r="I109" t="s">
        <v>30911</v>
      </c>
      <c r="J109" t="s">
        <v>280</v>
      </c>
      <c r="K109" t="s">
        <v>17672</v>
      </c>
      <c r="L109" t="s">
        <v>30912</v>
      </c>
      <c r="M109" t="s">
        <v>30913</v>
      </c>
      <c r="N109" t="s">
        <v>281</v>
      </c>
      <c r="O109" t="s">
        <v>75</v>
      </c>
      <c r="P109" t="s">
        <v>30914</v>
      </c>
      <c r="Q109" t="s">
        <v>282</v>
      </c>
      <c r="R109" t="s">
        <v>284</v>
      </c>
      <c r="S109" t="s">
        <v>18498</v>
      </c>
      <c r="T109" t="s">
        <v>18499</v>
      </c>
      <c r="U109" t="s">
        <v>30915</v>
      </c>
      <c r="V109" s="1" t="s">
        <v>18674</v>
      </c>
      <c r="W109" t="s">
        <v>30916</v>
      </c>
      <c r="X109" s="1" t="s">
        <v>22433</v>
      </c>
      <c r="Y109">
        <v>7494</v>
      </c>
      <c r="Z109" t="s">
        <v>18478</v>
      </c>
      <c r="AA109">
        <v>1</v>
      </c>
      <c r="AB109" t="s">
        <v>18479</v>
      </c>
      <c r="AC109">
        <v>0</v>
      </c>
      <c r="AD109">
        <v>0</v>
      </c>
      <c r="AE109">
        <v>0</v>
      </c>
      <c r="AF109">
        <v>0</v>
      </c>
      <c r="AG109">
        <v>0</v>
      </c>
      <c r="AH109">
        <v>0</v>
      </c>
      <c r="AI109">
        <v>0</v>
      </c>
      <c r="AJ109">
        <v>0</v>
      </c>
      <c r="AK109">
        <v>0</v>
      </c>
      <c r="AL109">
        <v>0</v>
      </c>
      <c r="AM109">
        <v>0</v>
      </c>
      <c r="AN109">
        <v>0</v>
      </c>
      <c r="AO109">
        <v>0</v>
      </c>
      <c r="AP109">
        <v>0</v>
      </c>
      <c r="AQ109">
        <v>0</v>
      </c>
      <c r="AR109">
        <v>1</v>
      </c>
      <c r="AS109" t="s">
        <v>17087</v>
      </c>
      <c r="AT109" t="s">
        <v>97</v>
      </c>
    </row>
    <row r="110" spans="1:46" x14ac:dyDescent="0.25">
      <c r="A110" t="s">
        <v>0</v>
      </c>
      <c r="B110" t="s">
        <v>20244</v>
      </c>
      <c r="C110" t="s">
        <v>20245</v>
      </c>
      <c r="D110" t="s">
        <v>30959</v>
      </c>
      <c r="E110">
        <v>462880</v>
      </c>
      <c r="G110" t="s">
        <v>297</v>
      </c>
      <c r="H110" t="s">
        <v>20246</v>
      </c>
      <c r="I110" t="s">
        <v>20247</v>
      </c>
      <c r="J110" t="s">
        <v>280</v>
      </c>
      <c r="K110" t="s">
        <v>18010</v>
      </c>
      <c r="L110" t="s">
        <v>20248</v>
      </c>
      <c r="M110" t="s">
        <v>20249</v>
      </c>
      <c r="N110" t="s">
        <v>20250</v>
      </c>
      <c r="O110" t="s">
        <v>75</v>
      </c>
      <c r="P110" t="s">
        <v>20251</v>
      </c>
      <c r="Q110" t="s">
        <v>282</v>
      </c>
      <c r="R110" t="s">
        <v>284</v>
      </c>
      <c r="S110" t="s">
        <v>18476</v>
      </c>
      <c r="T110" t="s">
        <v>18477</v>
      </c>
      <c r="U110" t="s">
        <v>19970</v>
      </c>
      <c r="V110" s="1" t="s">
        <v>20208</v>
      </c>
      <c r="W110" t="s">
        <v>30960</v>
      </c>
      <c r="X110" s="1" t="s">
        <v>22433</v>
      </c>
      <c r="Y110">
        <v>5716</v>
      </c>
      <c r="Z110" t="s">
        <v>19171</v>
      </c>
      <c r="AA110">
        <v>1</v>
      </c>
      <c r="AB110" t="s">
        <v>19172</v>
      </c>
      <c r="AC110">
        <v>0</v>
      </c>
      <c r="AD110">
        <v>0</v>
      </c>
      <c r="AE110">
        <v>0</v>
      </c>
      <c r="AF110">
        <v>1</v>
      </c>
      <c r="AG110">
        <v>1</v>
      </c>
      <c r="AH110">
        <v>0</v>
      </c>
      <c r="AI110">
        <v>0</v>
      </c>
      <c r="AJ110">
        <v>0</v>
      </c>
      <c r="AK110">
        <v>0</v>
      </c>
      <c r="AL110">
        <v>0</v>
      </c>
      <c r="AM110">
        <v>0</v>
      </c>
      <c r="AN110">
        <v>0</v>
      </c>
      <c r="AO110">
        <v>0</v>
      </c>
      <c r="AP110">
        <v>0</v>
      </c>
      <c r="AQ110">
        <v>0</v>
      </c>
      <c r="AR110">
        <v>17</v>
      </c>
      <c r="AS110" t="s">
        <v>17164</v>
      </c>
      <c r="AT110" t="s">
        <v>169</v>
      </c>
    </row>
    <row r="111" spans="1:46" x14ac:dyDescent="0.25">
      <c r="A111" t="s">
        <v>0</v>
      </c>
      <c r="B111" t="s">
        <v>21683</v>
      </c>
      <c r="C111" t="s">
        <v>21684</v>
      </c>
      <c r="D111" t="s">
        <v>30955</v>
      </c>
      <c r="E111">
        <v>463776</v>
      </c>
      <c r="G111" t="s">
        <v>297</v>
      </c>
      <c r="H111" t="s">
        <v>21685</v>
      </c>
      <c r="I111" t="s">
        <v>21686</v>
      </c>
      <c r="J111" t="s">
        <v>280</v>
      </c>
      <c r="K111" t="s">
        <v>17673</v>
      </c>
      <c r="L111" t="s">
        <v>30956</v>
      </c>
      <c r="M111" t="s">
        <v>21687</v>
      </c>
      <c r="N111" t="s">
        <v>281</v>
      </c>
      <c r="O111" t="s">
        <v>75</v>
      </c>
      <c r="P111" t="s">
        <v>21688</v>
      </c>
      <c r="Q111" t="s">
        <v>282</v>
      </c>
      <c r="R111" t="s">
        <v>284</v>
      </c>
      <c r="S111" t="s">
        <v>18476</v>
      </c>
      <c r="T111" t="s">
        <v>18805</v>
      </c>
      <c r="U111" t="s">
        <v>30957</v>
      </c>
      <c r="V111" s="1" t="s">
        <v>20208</v>
      </c>
      <c r="W111" t="s">
        <v>30958</v>
      </c>
      <c r="X111" s="1" t="s">
        <v>22433</v>
      </c>
      <c r="Y111">
        <v>5716</v>
      </c>
      <c r="Z111" t="s">
        <v>19171</v>
      </c>
      <c r="AA111">
        <v>1</v>
      </c>
      <c r="AB111" t="s">
        <v>19172</v>
      </c>
      <c r="AC111">
        <v>0</v>
      </c>
      <c r="AD111">
        <v>0</v>
      </c>
      <c r="AE111">
        <v>0</v>
      </c>
      <c r="AF111">
        <v>1</v>
      </c>
      <c r="AG111">
        <v>1</v>
      </c>
      <c r="AH111">
        <v>0</v>
      </c>
      <c r="AI111">
        <v>0</v>
      </c>
      <c r="AJ111">
        <v>0</v>
      </c>
      <c r="AK111">
        <v>0</v>
      </c>
      <c r="AL111">
        <v>0</v>
      </c>
      <c r="AM111">
        <v>0</v>
      </c>
      <c r="AN111">
        <v>0</v>
      </c>
      <c r="AO111">
        <v>0</v>
      </c>
      <c r="AP111">
        <v>0</v>
      </c>
      <c r="AQ111">
        <v>0</v>
      </c>
      <c r="AR111">
        <v>17</v>
      </c>
      <c r="AS111" t="s">
        <v>17164</v>
      </c>
      <c r="AT111" t="s">
        <v>169</v>
      </c>
    </row>
    <row r="112" spans="1:46" x14ac:dyDescent="0.25">
      <c r="A112" t="s">
        <v>0</v>
      </c>
      <c r="B112" t="s">
        <v>19991</v>
      </c>
      <c r="C112" t="s">
        <v>19992</v>
      </c>
      <c r="D112" t="s">
        <v>30961</v>
      </c>
      <c r="E112">
        <v>462276</v>
      </c>
      <c r="G112" t="s">
        <v>297</v>
      </c>
      <c r="H112" t="s">
        <v>19993</v>
      </c>
      <c r="I112" t="s">
        <v>19994</v>
      </c>
      <c r="J112" t="s">
        <v>280</v>
      </c>
      <c r="K112" t="s">
        <v>139</v>
      </c>
      <c r="L112" t="s">
        <v>19995</v>
      </c>
      <c r="M112" t="s">
        <v>19996</v>
      </c>
      <c r="N112" t="s">
        <v>19997</v>
      </c>
      <c r="O112" t="s">
        <v>75</v>
      </c>
      <c r="P112" t="s">
        <v>19998</v>
      </c>
      <c r="Q112" t="s">
        <v>282</v>
      </c>
      <c r="R112" t="s">
        <v>284</v>
      </c>
      <c r="S112" t="s">
        <v>18683</v>
      </c>
      <c r="T112" t="s">
        <v>18717</v>
      </c>
      <c r="U112" t="s">
        <v>19999</v>
      </c>
      <c r="V112" s="1" t="s">
        <v>20208</v>
      </c>
      <c r="W112" t="s">
        <v>30962</v>
      </c>
      <c r="X112" s="1" t="s">
        <v>22433</v>
      </c>
      <c r="Y112">
        <v>5716</v>
      </c>
      <c r="Z112" t="s">
        <v>19171</v>
      </c>
      <c r="AA112">
        <v>1</v>
      </c>
      <c r="AB112" t="s">
        <v>19172</v>
      </c>
      <c r="AC112">
        <v>0</v>
      </c>
      <c r="AD112">
        <v>0</v>
      </c>
      <c r="AE112">
        <v>0</v>
      </c>
      <c r="AF112">
        <v>1</v>
      </c>
      <c r="AG112">
        <v>1</v>
      </c>
      <c r="AH112">
        <v>0</v>
      </c>
      <c r="AI112">
        <v>0</v>
      </c>
      <c r="AJ112">
        <v>0</v>
      </c>
      <c r="AK112">
        <v>0</v>
      </c>
      <c r="AL112">
        <v>0</v>
      </c>
      <c r="AM112">
        <v>0</v>
      </c>
      <c r="AN112">
        <v>0</v>
      </c>
      <c r="AO112">
        <v>0</v>
      </c>
      <c r="AP112">
        <v>0</v>
      </c>
      <c r="AQ112">
        <v>0</v>
      </c>
      <c r="AR112">
        <v>17</v>
      </c>
      <c r="AS112" t="s">
        <v>17164</v>
      </c>
      <c r="AT112" t="s">
        <v>169</v>
      </c>
    </row>
    <row r="113" spans="1:46" x14ac:dyDescent="0.25">
      <c r="A113" t="s">
        <v>0</v>
      </c>
      <c r="B113" t="s">
        <v>21587</v>
      </c>
      <c r="C113" t="s">
        <v>21588</v>
      </c>
      <c r="D113" t="s">
        <v>30938</v>
      </c>
      <c r="E113">
        <v>460263</v>
      </c>
      <c r="G113" t="s">
        <v>297</v>
      </c>
      <c r="H113" t="s">
        <v>21589</v>
      </c>
      <c r="I113" t="s">
        <v>21590</v>
      </c>
      <c r="J113" t="s">
        <v>280</v>
      </c>
      <c r="K113" t="s">
        <v>143</v>
      </c>
      <c r="L113" t="s">
        <v>30939</v>
      </c>
      <c r="M113" t="s">
        <v>21591</v>
      </c>
      <c r="N113" t="s">
        <v>281</v>
      </c>
      <c r="O113" t="s">
        <v>75</v>
      </c>
      <c r="P113" t="s">
        <v>21592</v>
      </c>
      <c r="Q113" t="s">
        <v>282</v>
      </c>
      <c r="R113" t="s">
        <v>284</v>
      </c>
      <c r="S113" t="s">
        <v>17347</v>
      </c>
      <c r="T113" t="s">
        <v>18692</v>
      </c>
      <c r="U113" t="s">
        <v>30940</v>
      </c>
      <c r="V113" s="1" t="s">
        <v>20208</v>
      </c>
      <c r="W113" t="s">
        <v>30941</v>
      </c>
      <c r="X113" s="1" t="s">
        <v>22433</v>
      </c>
      <c r="Y113">
        <v>5716</v>
      </c>
      <c r="Z113" t="s">
        <v>19171</v>
      </c>
      <c r="AA113">
        <v>1</v>
      </c>
      <c r="AB113" t="s">
        <v>19172</v>
      </c>
      <c r="AC113">
        <v>0</v>
      </c>
      <c r="AD113">
        <v>0</v>
      </c>
      <c r="AE113">
        <v>0</v>
      </c>
      <c r="AF113">
        <v>1</v>
      </c>
      <c r="AG113">
        <v>1</v>
      </c>
      <c r="AH113">
        <v>0</v>
      </c>
      <c r="AI113">
        <v>0</v>
      </c>
      <c r="AJ113">
        <v>0</v>
      </c>
      <c r="AK113">
        <v>0</v>
      </c>
      <c r="AL113">
        <v>0</v>
      </c>
      <c r="AM113">
        <v>0</v>
      </c>
      <c r="AN113">
        <v>0</v>
      </c>
      <c r="AO113">
        <v>0</v>
      </c>
      <c r="AP113">
        <v>0</v>
      </c>
      <c r="AQ113">
        <v>0</v>
      </c>
      <c r="AR113">
        <v>17</v>
      </c>
      <c r="AS113" t="s">
        <v>17164</v>
      </c>
      <c r="AT113" t="s">
        <v>169</v>
      </c>
    </row>
    <row r="114" spans="1:46" x14ac:dyDescent="0.25">
      <c r="A114" t="s">
        <v>0</v>
      </c>
      <c r="B114" t="s">
        <v>30942</v>
      </c>
      <c r="C114" t="s">
        <v>30943</v>
      </c>
      <c r="D114" t="s">
        <v>30944</v>
      </c>
      <c r="E114">
        <v>462618</v>
      </c>
      <c r="G114" t="s">
        <v>297</v>
      </c>
      <c r="H114" t="s">
        <v>30945</v>
      </c>
      <c r="I114" t="s">
        <v>30946</v>
      </c>
      <c r="J114" t="s">
        <v>280</v>
      </c>
      <c r="K114" t="s">
        <v>18587</v>
      </c>
      <c r="L114" t="s">
        <v>30947</v>
      </c>
      <c r="M114" t="s">
        <v>30948</v>
      </c>
      <c r="N114" t="s">
        <v>281</v>
      </c>
      <c r="O114" t="s">
        <v>75</v>
      </c>
      <c r="P114" t="s">
        <v>30949</v>
      </c>
      <c r="Q114" t="s">
        <v>282</v>
      </c>
      <c r="R114" t="s">
        <v>284</v>
      </c>
      <c r="S114" t="s">
        <v>18683</v>
      </c>
      <c r="T114" t="s">
        <v>18692</v>
      </c>
      <c r="U114" t="s">
        <v>20919</v>
      </c>
      <c r="V114" s="1" t="s">
        <v>20208</v>
      </c>
      <c r="W114" t="s">
        <v>30950</v>
      </c>
      <c r="X114" s="1" t="s">
        <v>22433</v>
      </c>
      <c r="Y114">
        <v>5716</v>
      </c>
      <c r="Z114" t="s">
        <v>19171</v>
      </c>
      <c r="AA114">
        <v>1</v>
      </c>
      <c r="AB114" t="s">
        <v>19172</v>
      </c>
      <c r="AC114">
        <v>0</v>
      </c>
      <c r="AD114">
        <v>0</v>
      </c>
      <c r="AE114">
        <v>0</v>
      </c>
      <c r="AF114">
        <v>1</v>
      </c>
      <c r="AG114">
        <v>1</v>
      </c>
      <c r="AH114">
        <v>0</v>
      </c>
      <c r="AI114">
        <v>0</v>
      </c>
      <c r="AJ114">
        <v>0</v>
      </c>
      <c r="AK114">
        <v>0</v>
      </c>
      <c r="AL114">
        <v>0</v>
      </c>
      <c r="AM114">
        <v>0</v>
      </c>
      <c r="AN114">
        <v>0</v>
      </c>
      <c r="AO114">
        <v>0</v>
      </c>
      <c r="AP114">
        <v>0</v>
      </c>
      <c r="AQ114">
        <v>0</v>
      </c>
      <c r="AR114">
        <v>17</v>
      </c>
      <c r="AS114" t="s">
        <v>17164</v>
      </c>
      <c r="AT114" t="s">
        <v>169</v>
      </c>
    </row>
    <row r="115" spans="1:46" x14ac:dyDescent="0.25">
      <c r="A115" t="s">
        <v>0</v>
      </c>
      <c r="B115" t="s">
        <v>21610</v>
      </c>
      <c r="C115" t="s">
        <v>21611</v>
      </c>
      <c r="D115" t="s">
        <v>30951</v>
      </c>
      <c r="E115">
        <v>463033</v>
      </c>
      <c r="G115" t="s">
        <v>297</v>
      </c>
      <c r="H115" t="s">
        <v>21612</v>
      </c>
      <c r="I115" t="s">
        <v>21613</v>
      </c>
      <c r="J115" t="s">
        <v>280</v>
      </c>
      <c r="K115" t="s">
        <v>18587</v>
      </c>
      <c r="L115" t="s">
        <v>30952</v>
      </c>
      <c r="M115" t="s">
        <v>21614</v>
      </c>
      <c r="N115" t="s">
        <v>281</v>
      </c>
      <c r="O115" t="s">
        <v>75</v>
      </c>
      <c r="P115" t="s">
        <v>21615</v>
      </c>
      <c r="Q115" t="s">
        <v>282</v>
      </c>
      <c r="R115" t="s">
        <v>284</v>
      </c>
      <c r="S115" t="s">
        <v>18683</v>
      </c>
      <c r="T115" t="s">
        <v>18692</v>
      </c>
      <c r="U115" t="s">
        <v>30953</v>
      </c>
      <c r="V115" s="1" t="s">
        <v>20208</v>
      </c>
      <c r="W115" t="s">
        <v>30954</v>
      </c>
      <c r="X115" s="1" t="s">
        <v>22433</v>
      </c>
      <c r="Y115">
        <v>5716</v>
      </c>
      <c r="Z115" t="s">
        <v>19171</v>
      </c>
      <c r="AA115">
        <v>1</v>
      </c>
      <c r="AB115" t="s">
        <v>19172</v>
      </c>
      <c r="AC115">
        <v>0</v>
      </c>
      <c r="AD115">
        <v>0</v>
      </c>
      <c r="AE115">
        <v>0</v>
      </c>
      <c r="AF115">
        <v>1</v>
      </c>
      <c r="AG115">
        <v>1</v>
      </c>
      <c r="AH115">
        <v>0</v>
      </c>
      <c r="AI115">
        <v>0</v>
      </c>
      <c r="AJ115">
        <v>0</v>
      </c>
      <c r="AK115">
        <v>0</v>
      </c>
      <c r="AL115">
        <v>0</v>
      </c>
      <c r="AM115">
        <v>0</v>
      </c>
      <c r="AN115">
        <v>0</v>
      </c>
      <c r="AO115">
        <v>0</v>
      </c>
      <c r="AP115">
        <v>0</v>
      </c>
      <c r="AQ115">
        <v>0</v>
      </c>
      <c r="AR115">
        <v>17</v>
      </c>
      <c r="AS115" t="s">
        <v>17164</v>
      </c>
      <c r="AT115" t="s">
        <v>169</v>
      </c>
    </row>
    <row r="116" spans="1:46" x14ac:dyDescent="0.25">
      <c r="A116" t="s">
        <v>0</v>
      </c>
      <c r="B116" t="s">
        <v>30963</v>
      </c>
      <c r="C116" t="s">
        <v>30964</v>
      </c>
      <c r="D116" t="s">
        <v>30965</v>
      </c>
      <c r="E116">
        <v>372748</v>
      </c>
      <c r="G116" t="s">
        <v>295</v>
      </c>
      <c r="H116" t="s">
        <v>30966</v>
      </c>
      <c r="I116" t="s">
        <v>30967</v>
      </c>
      <c r="J116" t="s">
        <v>280</v>
      </c>
      <c r="K116" t="s">
        <v>17187</v>
      </c>
      <c r="L116" t="s">
        <v>30968</v>
      </c>
      <c r="M116" t="s">
        <v>30969</v>
      </c>
      <c r="N116" t="s">
        <v>30970</v>
      </c>
      <c r="O116" t="s">
        <v>75</v>
      </c>
      <c r="P116" t="s">
        <v>30971</v>
      </c>
      <c r="Q116" t="s">
        <v>282</v>
      </c>
      <c r="R116" t="s">
        <v>245</v>
      </c>
      <c r="S116" t="s">
        <v>17343</v>
      </c>
      <c r="T116" t="s">
        <v>18698</v>
      </c>
      <c r="U116" t="s">
        <v>30972</v>
      </c>
      <c r="V116" s="1" t="s">
        <v>18373</v>
      </c>
      <c r="W116" t="s">
        <v>30973</v>
      </c>
      <c r="X116" s="1" t="s">
        <v>22433</v>
      </c>
      <c r="Y116">
        <v>4263</v>
      </c>
      <c r="Z116" t="s">
        <v>20022</v>
      </c>
      <c r="AA116">
        <v>1</v>
      </c>
      <c r="AB116" t="s">
        <v>17145</v>
      </c>
      <c r="AC116">
        <v>0</v>
      </c>
      <c r="AD116">
        <v>0</v>
      </c>
      <c r="AE116">
        <v>0</v>
      </c>
      <c r="AF116">
        <v>0</v>
      </c>
      <c r="AG116">
        <v>0</v>
      </c>
      <c r="AH116">
        <v>0</v>
      </c>
      <c r="AI116">
        <v>0</v>
      </c>
      <c r="AJ116">
        <v>0</v>
      </c>
      <c r="AK116">
        <v>0</v>
      </c>
      <c r="AL116">
        <v>1</v>
      </c>
      <c r="AM116">
        <v>1</v>
      </c>
      <c r="AN116">
        <v>0</v>
      </c>
      <c r="AO116">
        <v>0</v>
      </c>
      <c r="AP116">
        <v>0</v>
      </c>
      <c r="AQ116">
        <v>0</v>
      </c>
      <c r="AR116">
        <v>21</v>
      </c>
      <c r="AS116" t="s">
        <v>18691</v>
      </c>
      <c r="AT116" t="s">
        <v>99</v>
      </c>
    </row>
    <row r="117" spans="1:46" x14ac:dyDescent="0.25">
      <c r="A117" t="s">
        <v>0</v>
      </c>
      <c r="B117" t="s">
        <v>30974</v>
      </c>
      <c r="C117" t="s">
        <v>30975</v>
      </c>
      <c r="D117" t="s">
        <v>30976</v>
      </c>
      <c r="E117">
        <v>464342</v>
      </c>
      <c r="G117" t="s">
        <v>283</v>
      </c>
      <c r="H117" t="s">
        <v>30977</v>
      </c>
      <c r="I117" t="s">
        <v>30978</v>
      </c>
      <c r="J117" t="s">
        <v>280</v>
      </c>
      <c r="K117" t="s">
        <v>133</v>
      </c>
      <c r="L117" t="s">
        <v>30979</v>
      </c>
      <c r="M117" t="s">
        <v>30980</v>
      </c>
      <c r="N117" t="s">
        <v>30981</v>
      </c>
      <c r="O117" t="s">
        <v>75</v>
      </c>
      <c r="P117" t="s">
        <v>30982</v>
      </c>
      <c r="Q117" t="s">
        <v>282</v>
      </c>
      <c r="R117" t="s">
        <v>284</v>
      </c>
      <c r="S117" t="s">
        <v>17343</v>
      </c>
      <c r="T117" t="s">
        <v>18698</v>
      </c>
      <c r="U117" t="s">
        <v>30983</v>
      </c>
      <c r="V117" s="1" t="s">
        <v>20208</v>
      </c>
      <c r="W117" t="s">
        <v>30984</v>
      </c>
      <c r="X117" s="1" t="s">
        <v>22433</v>
      </c>
      <c r="Y117">
        <v>4263</v>
      </c>
      <c r="Z117" t="s">
        <v>20022</v>
      </c>
      <c r="AA117">
        <v>1</v>
      </c>
      <c r="AB117" t="s">
        <v>17145</v>
      </c>
      <c r="AC117">
        <v>1</v>
      </c>
      <c r="AD117">
        <v>1</v>
      </c>
      <c r="AE117">
        <v>0</v>
      </c>
      <c r="AF117">
        <v>0</v>
      </c>
      <c r="AG117">
        <v>0</v>
      </c>
      <c r="AH117">
        <v>0</v>
      </c>
      <c r="AI117">
        <v>0</v>
      </c>
      <c r="AJ117">
        <v>0</v>
      </c>
      <c r="AK117">
        <v>0</v>
      </c>
      <c r="AL117">
        <v>0</v>
      </c>
      <c r="AM117">
        <v>0</v>
      </c>
      <c r="AN117">
        <v>0</v>
      </c>
      <c r="AO117">
        <v>0</v>
      </c>
      <c r="AP117">
        <v>0</v>
      </c>
      <c r="AQ117">
        <v>0</v>
      </c>
      <c r="AR117">
        <v>20</v>
      </c>
      <c r="AS117" t="s">
        <v>16731</v>
      </c>
      <c r="AT117" t="s">
        <v>92</v>
      </c>
    </row>
    <row r="118" spans="1:46" x14ac:dyDescent="0.25">
      <c r="A118" t="s">
        <v>0</v>
      </c>
      <c r="B118" t="s">
        <v>59210</v>
      </c>
      <c r="C118" t="s">
        <v>59211</v>
      </c>
      <c r="D118" t="s">
        <v>59212</v>
      </c>
      <c r="E118">
        <v>469106</v>
      </c>
      <c r="G118" t="s">
        <v>283</v>
      </c>
      <c r="H118" t="s">
        <v>59213</v>
      </c>
      <c r="I118" t="s">
        <v>59214</v>
      </c>
      <c r="J118" t="s">
        <v>280</v>
      </c>
      <c r="K118" t="s">
        <v>133</v>
      </c>
      <c r="L118" t="s">
        <v>59215</v>
      </c>
      <c r="M118" t="s">
        <v>59216</v>
      </c>
      <c r="N118" t="s">
        <v>281</v>
      </c>
      <c r="O118" t="s">
        <v>75</v>
      </c>
      <c r="P118" t="s">
        <v>59217</v>
      </c>
      <c r="Q118" t="s">
        <v>282</v>
      </c>
      <c r="R118" t="s">
        <v>284</v>
      </c>
      <c r="S118" t="s">
        <v>17343</v>
      </c>
      <c r="T118" t="s">
        <v>18698</v>
      </c>
      <c r="U118" t="s">
        <v>59218</v>
      </c>
      <c r="V118" s="1" t="s">
        <v>22433</v>
      </c>
      <c r="W118" t="s">
        <v>59219</v>
      </c>
      <c r="X118" s="1" t="s">
        <v>22433</v>
      </c>
      <c r="Y118">
        <v>4263</v>
      </c>
      <c r="Z118" t="s">
        <v>20022</v>
      </c>
      <c r="AA118">
        <v>1</v>
      </c>
      <c r="AB118" t="s">
        <v>17145</v>
      </c>
      <c r="AC118">
        <v>0</v>
      </c>
      <c r="AD118">
        <v>0</v>
      </c>
      <c r="AE118">
        <v>0</v>
      </c>
      <c r="AF118">
        <v>0</v>
      </c>
      <c r="AG118">
        <v>0</v>
      </c>
      <c r="AH118">
        <v>0</v>
      </c>
      <c r="AI118">
        <v>0</v>
      </c>
      <c r="AJ118">
        <v>0</v>
      </c>
      <c r="AK118">
        <v>0</v>
      </c>
      <c r="AL118">
        <v>1</v>
      </c>
      <c r="AM118">
        <v>1</v>
      </c>
      <c r="AN118">
        <v>0</v>
      </c>
      <c r="AO118">
        <v>0</v>
      </c>
      <c r="AP118">
        <v>0</v>
      </c>
      <c r="AQ118">
        <v>0</v>
      </c>
      <c r="AR118">
        <v>22</v>
      </c>
      <c r="AS118" t="s">
        <v>18750</v>
      </c>
      <c r="AT118" t="s">
        <v>99</v>
      </c>
    </row>
    <row r="119" spans="1:46" x14ac:dyDescent="0.25">
      <c r="A119" t="s">
        <v>0</v>
      </c>
      <c r="B119" t="s">
        <v>30992</v>
      </c>
      <c r="C119" t="s">
        <v>30993</v>
      </c>
      <c r="D119" t="s">
        <v>30994</v>
      </c>
      <c r="E119">
        <v>438275</v>
      </c>
      <c r="G119" t="s">
        <v>299</v>
      </c>
      <c r="H119" t="s">
        <v>30995</v>
      </c>
      <c r="I119" t="s">
        <v>30996</v>
      </c>
      <c r="J119" t="s">
        <v>280</v>
      </c>
      <c r="K119" t="s">
        <v>133</v>
      </c>
      <c r="L119" t="s">
        <v>30997</v>
      </c>
      <c r="M119" t="s">
        <v>30998</v>
      </c>
      <c r="N119" t="s">
        <v>281</v>
      </c>
      <c r="O119" t="s">
        <v>75</v>
      </c>
      <c r="P119" t="s">
        <v>30999</v>
      </c>
      <c r="Q119" t="s">
        <v>282</v>
      </c>
      <c r="R119" t="s">
        <v>284</v>
      </c>
      <c r="S119" t="s">
        <v>17343</v>
      </c>
      <c r="T119" t="s">
        <v>18742</v>
      </c>
      <c r="U119" t="s">
        <v>20768</v>
      </c>
      <c r="V119" s="1" t="s">
        <v>18608</v>
      </c>
      <c r="W119" t="s">
        <v>31000</v>
      </c>
      <c r="X119" s="1" t="s">
        <v>22433</v>
      </c>
      <c r="Y119">
        <v>4263</v>
      </c>
      <c r="Z119" t="s">
        <v>20022</v>
      </c>
      <c r="AA119">
        <v>1</v>
      </c>
      <c r="AB119" t="s">
        <v>17145</v>
      </c>
      <c r="AC119">
        <v>1</v>
      </c>
      <c r="AD119">
        <v>1</v>
      </c>
      <c r="AE119">
        <v>0</v>
      </c>
      <c r="AF119">
        <v>0</v>
      </c>
      <c r="AG119">
        <v>0</v>
      </c>
      <c r="AH119">
        <v>0</v>
      </c>
      <c r="AI119">
        <v>0</v>
      </c>
      <c r="AJ119">
        <v>0</v>
      </c>
      <c r="AK119">
        <v>0</v>
      </c>
      <c r="AL119">
        <v>0</v>
      </c>
      <c r="AM119">
        <v>0</v>
      </c>
      <c r="AN119">
        <v>0</v>
      </c>
      <c r="AO119">
        <v>0</v>
      </c>
      <c r="AP119">
        <v>0</v>
      </c>
      <c r="AQ119">
        <v>0</v>
      </c>
      <c r="AR119">
        <v>18</v>
      </c>
      <c r="AS119" t="s">
        <v>16734</v>
      </c>
      <c r="AT119" t="s">
        <v>92</v>
      </c>
    </row>
    <row r="120" spans="1:46" x14ac:dyDescent="0.25">
      <c r="A120" t="s">
        <v>2</v>
      </c>
      <c r="B120" t="s">
        <v>21001</v>
      </c>
      <c r="C120" t="s">
        <v>21002</v>
      </c>
      <c r="D120" t="s">
        <v>31235</v>
      </c>
      <c r="E120">
        <v>463303</v>
      </c>
      <c r="G120" t="s">
        <v>297</v>
      </c>
      <c r="H120" t="s">
        <v>21003</v>
      </c>
      <c r="I120" t="s">
        <v>21004</v>
      </c>
      <c r="J120" t="s">
        <v>280</v>
      </c>
      <c r="K120" t="s">
        <v>191</v>
      </c>
      <c r="L120" t="s">
        <v>21005</v>
      </c>
      <c r="M120" t="s">
        <v>21006</v>
      </c>
      <c r="N120" t="s">
        <v>21007</v>
      </c>
      <c r="O120" t="s">
        <v>75</v>
      </c>
      <c r="P120" t="s">
        <v>21008</v>
      </c>
      <c r="Q120" t="s">
        <v>286</v>
      </c>
      <c r="R120" t="s">
        <v>243</v>
      </c>
      <c r="S120" t="s">
        <v>18535</v>
      </c>
      <c r="T120" t="s">
        <v>18670</v>
      </c>
      <c r="U120" t="s">
        <v>20254</v>
      </c>
      <c r="V120" s="1" t="s">
        <v>20208</v>
      </c>
      <c r="W120" t="s">
        <v>31236</v>
      </c>
      <c r="X120" s="1" t="s">
        <v>22433</v>
      </c>
      <c r="Y120">
        <v>2526</v>
      </c>
      <c r="Z120" t="s">
        <v>18795</v>
      </c>
      <c r="AA120">
        <v>1</v>
      </c>
      <c r="AB120" t="s">
        <v>16870</v>
      </c>
      <c r="AC120">
        <v>0</v>
      </c>
      <c r="AD120">
        <v>0</v>
      </c>
      <c r="AE120">
        <v>0</v>
      </c>
      <c r="AF120">
        <v>1</v>
      </c>
      <c r="AG120">
        <v>1</v>
      </c>
      <c r="AH120">
        <v>0</v>
      </c>
      <c r="AI120">
        <v>0</v>
      </c>
      <c r="AJ120">
        <v>0</v>
      </c>
      <c r="AK120">
        <v>0</v>
      </c>
      <c r="AL120">
        <v>0</v>
      </c>
      <c r="AM120">
        <v>0</v>
      </c>
      <c r="AN120">
        <v>0</v>
      </c>
      <c r="AO120">
        <v>0</v>
      </c>
      <c r="AP120">
        <v>0</v>
      </c>
      <c r="AQ120">
        <v>0</v>
      </c>
      <c r="AR120">
        <v>17</v>
      </c>
      <c r="AS120" t="s">
        <v>17164</v>
      </c>
      <c r="AT120" t="s">
        <v>169</v>
      </c>
    </row>
    <row r="121" spans="1:46" x14ac:dyDescent="0.25">
      <c r="A121" t="s">
        <v>2</v>
      </c>
      <c r="B121" t="s">
        <v>20949</v>
      </c>
      <c r="C121" t="s">
        <v>20950</v>
      </c>
      <c r="D121" t="s">
        <v>31237</v>
      </c>
      <c r="E121">
        <v>465156</v>
      </c>
      <c r="G121" t="s">
        <v>297</v>
      </c>
      <c r="H121" t="s">
        <v>20951</v>
      </c>
      <c r="I121" t="s">
        <v>20952</v>
      </c>
      <c r="J121" t="s">
        <v>280</v>
      </c>
      <c r="K121" t="s">
        <v>189</v>
      </c>
      <c r="L121" t="s">
        <v>20953</v>
      </c>
      <c r="M121" t="s">
        <v>20954</v>
      </c>
      <c r="N121" t="s">
        <v>281</v>
      </c>
      <c r="O121" t="s">
        <v>75</v>
      </c>
      <c r="P121" t="s">
        <v>20955</v>
      </c>
      <c r="Q121" t="s">
        <v>282</v>
      </c>
      <c r="R121" t="s">
        <v>284</v>
      </c>
      <c r="S121" t="s">
        <v>162</v>
      </c>
      <c r="T121" t="s">
        <v>18681</v>
      </c>
      <c r="U121" t="s">
        <v>20956</v>
      </c>
      <c r="V121" s="1" t="s">
        <v>20208</v>
      </c>
      <c r="W121" t="s">
        <v>31238</v>
      </c>
      <c r="X121" s="1" t="s">
        <v>22433</v>
      </c>
      <c r="Y121">
        <v>2526</v>
      </c>
      <c r="Z121" t="s">
        <v>18795</v>
      </c>
      <c r="AA121">
        <v>1</v>
      </c>
      <c r="AB121" t="s">
        <v>16870</v>
      </c>
      <c r="AC121">
        <v>0</v>
      </c>
      <c r="AD121">
        <v>0</v>
      </c>
      <c r="AE121">
        <v>0</v>
      </c>
      <c r="AF121">
        <v>1</v>
      </c>
      <c r="AG121">
        <v>1</v>
      </c>
      <c r="AH121">
        <v>0</v>
      </c>
      <c r="AI121">
        <v>0</v>
      </c>
      <c r="AJ121">
        <v>0</v>
      </c>
      <c r="AK121">
        <v>0</v>
      </c>
      <c r="AL121">
        <v>0</v>
      </c>
      <c r="AM121">
        <v>0</v>
      </c>
      <c r="AN121">
        <v>0</v>
      </c>
      <c r="AO121">
        <v>0</v>
      </c>
      <c r="AP121">
        <v>0</v>
      </c>
      <c r="AQ121">
        <v>0</v>
      </c>
      <c r="AR121">
        <v>17</v>
      </c>
      <c r="AS121" t="s">
        <v>17164</v>
      </c>
      <c r="AT121" t="s">
        <v>169</v>
      </c>
    </row>
    <row r="122" spans="1:46" x14ac:dyDescent="0.25">
      <c r="A122" t="s">
        <v>2</v>
      </c>
      <c r="B122" t="s">
        <v>22267</v>
      </c>
      <c r="C122" t="s">
        <v>22268</v>
      </c>
      <c r="D122" t="s">
        <v>31229</v>
      </c>
      <c r="E122">
        <v>460186</v>
      </c>
      <c r="G122" t="s">
        <v>297</v>
      </c>
      <c r="H122" t="s">
        <v>31230</v>
      </c>
      <c r="I122" t="s">
        <v>22269</v>
      </c>
      <c r="J122" t="s">
        <v>280</v>
      </c>
      <c r="K122" t="s">
        <v>191</v>
      </c>
      <c r="L122" t="s">
        <v>31231</v>
      </c>
      <c r="M122" t="s">
        <v>31232</v>
      </c>
      <c r="N122" t="s">
        <v>281</v>
      </c>
      <c r="O122" t="s">
        <v>75</v>
      </c>
      <c r="P122" t="s">
        <v>22270</v>
      </c>
      <c r="Q122" t="s">
        <v>282</v>
      </c>
      <c r="R122" t="s">
        <v>284</v>
      </c>
      <c r="S122" t="s">
        <v>18535</v>
      </c>
      <c r="T122" t="s">
        <v>18709</v>
      </c>
      <c r="U122" t="s">
        <v>31233</v>
      </c>
      <c r="V122" s="1" t="s">
        <v>20208</v>
      </c>
      <c r="W122" t="s">
        <v>31234</v>
      </c>
      <c r="X122" s="1" t="s">
        <v>22433</v>
      </c>
      <c r="Y122">
        <v>2526</v>
      </c>
      <c r="Z122" t="s">
        <v>18795</v>
      </c>
      <c r="AA122">
        <v>1</v>
      </c>
      <c r="AB122" t="s">
        <v>16870</v>
      </c>
      <c r="AC122">
        <v>0</v>
      </c>
      <c r="AD122">
        <v>0</v>
      </c>
      <c r="AE122">
        <v>0</v>
      </c>
      <c r="AF122">
        <v>1</v>
      </c>
      <c r="AG122">
        <v>1</v>
      </c>
      <c r="AH122">
        <v>0</v>
      </c>
      <c r="AI122">
        <v>0</v>
      </c>
      <c r="AJ122">
        <v>0</v>
      </c>
      <c r="AK122">
        <v>0</v>
      </c>
      <c r="AL122">
        <v>0</v>
      </c>
      <c r="AM122">
        <v>0</v>
      </c>
      <c r="AN122">
        <v>0</v>
      </c>
      <c r="AO122">
        <v>0</v>
      </c>
      <c r="AP122">
        <v>0</v>
      </c>
      <c r="AQ122">
        <v>0</v>
      </c>
      <c r="AR122">
        <v>17</v>
      </c>
      <c r="AS122" t="s">
        <v>17164</v>
      </c>
      <c r="AT122" t="s">
        <v>169</v>
      </c>
    </row>
    <row r="123" spans="1:46" x14ac:dyDescent="0.25">
      <c r="A123" t="s">
        <v>2</v>
      </c>
      <c r="B123" t="s">
        <v>31241</v>
      </c>
      <c r="C123" t="s">
        <v>31242</v>
      </c>
      <c r="D123" t="s">
        <v>31243</v>
      </c>
      <c r="E123">
        <v>462068</v>
      </c>
      <c r="G123" t="s">
        <v>297</v>
      </c>
      <c r="H123" t="s">
        <v>31244</v>
      </c>
      <c r="I123" t="s">
        <v>31245</v>
      </c>
      <c r="J123" t="s">
        <v>280</v>
      </c>
      <c r="K123" t="s">
        <v>191</v>
      </c>
      <c r="L123" t="s">
        <v>31246</v>
      </c>
      <c r="M123" t="s">
        <v>31247</v>
      </c>
      <c r="N123" t="s">
        <v>31248</v>
      </c>
      <c r="O123" t="s">
        <v>75</v>
      </c>
      <c r="P123" t="s">
        <v>31249</v>
      </c>
      <c r="Q123" t="s">
        <v>286</v>
      </c>
      <c r="R123" t="s">
        <v>243</v>
      </c>
      <c r="S123" t="s">
        <v>18667</v>
      </c>
      <c r="T123" t="s">
        <v>18668</v>
      </c>
      <c r="U123" t="s">
        <v>31250</v>
      </c>
      <c r="V123" s="1" t="s">
        <v>20208</v>
      </c>
      <c r="W123" t="s">
        <v>31251</v>
      </c>
      <c r="X123" s="1" t="s">
        <v>22433</v>
      </c>
      <c r="Y123">
        <v>2526</v>
      </c>
      <c r="Z123" t="s">
        <v>18795</v>
      </c>
      <c r="AA123">
        <v>1</v>
      </c>
      <c r="AB123" t="s">
        <v>16870</v>
      </c>
      <c r="AC123">
        <v>0</v>
      </c>
      <c r="AD123">
        <v>0</v>
      </c>
      <c r="AE123">
        <v>0</v>
      </c>
      <c r="AF123">
        <v>1</v>
      </c>
      <c r="AG123">
        <v>1</v>
      </c>
      <c r="AH123">
        <v>0</v>
      </c>
      <c r="AI123">
        <v>0</v>
      </c>
      <c r="AJ123">
        <v>0</v>
      </c>
      <c r="AK123">
        <v>0</v>
      </c>
      <c r="AL123">
        <v>0</v>
      </c>
      <c r="AM123">
        <v>0</v>
      </c>
      <c r="AN123">
        <v>0</v>
      </c>
      <c r="AO123">
        <v>0</v>
      </c>
      <c r="AP123">
        <v>0</v>
      </c>
      <c r="AQ123">
        <v>0</v>
      </c>
      <c r="AR123">
        <v>14</v>
      </c>
      <c r="AS123" t="s">
        <v>18736</v>
      </c>
      <c r="AT123" t="s">
        <v>169</v>
      </c>
    </row>
    <row r="124" spans="1:46" x14ac:dyDescent="0.25">
      <c r="A124" t="s">
        <v>2</v>
      </c>
      <c r="B124" t="s">
        <v>20101</v>
      </c>
      <c r="C124" t="s">
        <v>20102</v>
      </c>
      <c r="D124" t="s">
        <v>20485</v>
      </c>
      <c r="E124">
        <v>454826</v>
      </c>
      <c r="G124" t="s">
        <v>297</v>
      </c>
      <c r="H124" t="s">
        <v>20103</v>
      </c>
      <c r="I124" t="s">
        <v>20104</v>
      </c>
      <c r="J124" t="s">
        <v>280</v>
      </c>
      <c r="K124" t="s">
        <v>191</v>
      </c>
      <c r="L124" t="s">
        <v>19329</v>
      </c>
      <c r="M124" t="s">
        <v>20105</v>
      </c>
      <c r="N124" t="s">
        <v>281</v>
      </c>
      <c r="O124" t="s">
        <v>75</v>
      </c>
      <c r="P124" t="s">
        <v>20106</v>
      </c>
      <c r="Q124" t="s">
        <v>282</v>
      </c>
      <c r="R124" t="s">
        <v>246</v>
      </c>
      <c r="S124" t="s">
        <v>18667</v>
      </c>
      <c r="T124" t="s">
        <v>18749</v>
      </c>
      <c r="U124" t="s">
        <v>19330</v>
      </c>
      <c r="V124" s="1" t="s">
        <v>19945</v>
      </c>
      <c r="W124" t="s">
        <v>20486</v>
      </c>
      <c r="X124" s="1" t="s">
        <v>22433</v>
      </c>
      <c r="Y124">
        <v>2526</v>
      </c>
      <c r="Z124" t="s">
        <v>18795</v>
      </c>
      <c r="AA124">
        <v>1</v>
      </c>
      <c r="AB124" t="s">
        <v>16870</v>
      </c>
      <c r="AC124">
        <v>0</v>
      </c>
      <c r="AD124">
        <v>0</v>
      </c>
      <c r="AE124">
        <v>0</v>
      </c>
      <c r="AF124">
        <v>1</v>
      </c>
      <c r="AG124">
        <v>1</v>
      </c>
      <c r="AH124">
        <v>0</v>
      </c>
      <c r="AI124">
        <v>0</v>
      </c>
      <c r="AJ124">
        <v>0</v>
      </c>
      <c r="AK124">
        <v>0</v>
      </c>
      <c r="AL124">
        <v>0</v>
      </c>
      <c r="AM124">
        <v>0</v>
      </c>
      <c r="AN124">
        <v>0</v>
      </c>
      <c r="AO124">
        <v>0</v>
      </c>
      <c r="AP124">
        <v>0</v>
      </c>
      <c r="AQ124">
        <v>0</v>
      </c>
      <c r="AR124">
        <v>17</v>
      </c>
      <c r="AS124" t="s">
        <v>17164</v>
      </c>
      <c r="AT124" t="s">
        <v>169</v>
      </c>
    </row>
    <row r="125" spans="1:46" x14ac:dyDescent="0.25">
      <c r="A125" t="s">
        <v>2</v>
      </c>
      <c r="B125" t="s">
        <v>20342</v>
      </c>
      <c r="C125" t="s">
        <v>20343</v>
      </c>
      <c r="D125" t="s">
        <v>31239</v>
      </c>
      <c r="E125">
        <v>462547</v>
      </c>
      <c r="G125" t="s">
        <v>297</v>
      </c>
      <c r="H125" t="s">
        <v>20344</v>
      </c>
      <c r="I125" t="s">
        <v>20345</v>
      </c>
      <c r="J125" t="s">
        <v>280</v>
      </c>
      <c r="K125" t="s">
        <v>191</v>
      </c>
      <c r="L125" t="s">
        <v>20346</v>
      </c>
      <c r="M125" t="s">
        <v>20347</v>
      </c>
      <c r="N125" t="s">
        <v>20348</v>
      </c>
      <c r="O125" t="s">
        <v>75</v>
      </c>
      <c r="P125" t="s">
        <v>20349</v>
      </c>
      <c r="Q125" t="s">
        <v>282</v>
      </c>
      <c r="R125" t="s">
        <v>284</v>
      </c>
      <c r="S125" t="s">
        <v>18667</v>
      </c>
      <c r="T125" t="s">
        <v>18668</v>
      </c>
      <c r="U125" t="s">
        <v>20350</v>
      </c>
      <c r="V125" s="1" t="s">
        <v>20208</v>
      </c>
      <c r="W125" t="s">
        <v>31240</v>
      </c>
      <c r="X125" s="1" t="s">
        <v>22433</v>
      </c>
      <c r="Y125">
        <v>2526</v>
      </c>
      <c r="Z125" t="s">
        <v>18795</v>
      </c>
      <c r="AA125">
        <v>1</v>
      </c>
      <c r="AB125" t="s">
        <v>16870</v>
      </c>
      <c r="AC125">
        <v>0</v>
      </c>
      <c r="AD125">
        <v>0</v>
      </c>
      <c r="AE125">
        <v>0</v>
      </c>
      <c r="AF125">
        <v>1</v>
      </c>
      <c r="AG125">
        <v>1</v>
      </c>
      <c r="AH125">
        <v>0</v>
      </c>
      <c r="AI125">
        <v>0</v>
      </c>
      <c r="AJ125">
        <v>0</v>
      </c>
      <c r="AK125">
        <v>0</v>
      </c>
      <c r="AL125">
        <v>0</v>
      </c>
      <c r="AM125">
        <v>0</v>
      </c>
      <c r="AN125">
        <v>0</v>
      </c>
      <c r="AO125">
        <v>0</v>
      </c>
      <c r="AP125">
        <v>0</v>
      </c>
      <c r="AQ125">
        <v>0</v>
      </c>
      <c r="AR125">
        <v>17</v>
      </c>
      <c r="AS125" t="s">
        <v>17164</v>
      </c>
      <c r="AT125" t="s">
        <v>169</v>
      </c>
    </row>
    <row r="126" spans="1:46" x14ac:dyDescent="0.25">
      <c r="A126" t="s">
        <v>2</v>
      </c>
      <c r="B126" t="s">
        <v>31218</v>
      </c>
      <c r="C126" t="s">
        <v>31219</v>
      </c>
      <c r="D126" t="s">
        <v>31220</v>
      </c>
      <c r="E126">
        <v>463043</v>
      </c>
      <c r="G126" t="s">
        <v>297</v>
      </c>
      <c r="H126" t="s">
        <v>31221</v>
      </c>
      <c r="I126" t="s">
        <v>31222</v>
      </c>
      <c r="J126" t="s">
        <v>280</v>
      </c>
      <c r="K126" t="s">
        <v>17456</v>
      </c>
      <c r="L126" t="s">
        <v>31223</v>
      </c>
      <c r="M126" t="s">
        <v>31224</v>
      </c>
      <c r="N126" t="s">
        <v>31225</v>
      </c>
      <c r="O126" t="s">
        <v>75</v>
      </c>
      <c r="P126" t="s">
        <v>31226</v>
      </c>
      <c r="Q126" t="s">
        <v>282</v>
      </c>
      <c r="R126" t="s">
        <v>284</v>
      </c>
      <c r="S126" t="s">
        <v>18535</v>
      </c>
      <c r="T126" t="s">
        <v>18670</v>
      </c>
      <c r="U126" t="s">
        <v>31227</v>
      </c>
      <c r="V126" s="1" t="s">
        <v>20208</v>
      </c>
      <c r="W126" t="s">
        <v>31228</v>
      </c>
      <c r="X126" s="1" t="s">
        <v>22433</v>
      </c>
      <c r="Y126">
        <v>2526</v>
      </c>
      <c r="Z126" t="s">
        <v>18795</v>
      </c>
      <c r="AA126">
        <v>1</v>
      </c>
      <c r="AB126" t="s">
        <v>16870</v>
      </c>
      <c r="AC126">
        <v>0</v>
      </c>
      <c r="AD126">
        <v>0</v>
      </c>
      <c r="AE126">
        <v>0</v>
      </c>
      <c r="AF126">
        <v>1</v>
      </c>
      <c r="AG126">
        <v>1</v>
      </c>
      <c r="AH126">
        <v>0</v>
      </c>
      <c r="AI126">
        <v>0</v>
      </c>
      <c r="AJ126">
        <v>0</v>
      </c>
      <c r="AK126">
        <v>0</v>
      </c>
      <c r="AL126">
        <v>0</v>
      </c>
      <c r="AM126">
        <v>0</v>
      </c>
      <c r="AN126">
        <v>0</v>
      </c>
      <c r="AO126">
        <v>0</v>
      </c>
      <c r="AP126">
        <v>0</v>
      </c>
      <c r="AQ126">
        <v>0</v>
      </c>
      <c r="AR126">
        <v>17</v>
      </c>
      <c r="AS126" t="s">
        <v>17164</v>
      </c>
      <c r="AT126" t="s">
        <v>169</v>
      </c>
    </row>
    <row r="127" spans="1:46" x14ac:dyDescent="0.25">
      <c r="A127" t="s">
        <v>16787</v>
      </c>
      <c r="B127" t="s">
        <v>19190</v>
      </c>
      <c r="C127" t="s">
        <v>19191</v>
      </c>
      <c r="D127" t="s">
        <v>19192</v>
      </c>
      <c r="E127">
        <v>404705</v>
      </c>
      <c r="G127" t="s">
        <v>297</v>
      </c>
      <c r="H127" t="s">
        <v>19193</v>
      </c>
      <c r="I127" t="s">
        <v>19194</v>
      </c>
      <c r="J127" t="s">
        <v>280</v>
      </c>
      <c r="K127" t="s">
        <v>17950</v>
      </c>
      <c r="L127" t="s">
        <v>19195</v>
      </c>
      <c r="M127" t="s">
        <v>19196</v>
      </c>
      <c r="N127" t="s">
        <v>281</v>
      </c>
      <c r="O127" t="s">
        <v>155</v>
      </c>
      <c r="P127" t="s">
        <v>19197</v>
      </c>
      <c r="Q127" t="s">
        <v>282</v>
      </c>
      <c r="R127" t="s">
        <v>284</v>
      </c>
      <c r="S127" t="s">
        <v>172</v>
      </c>
      <c r="T127" t="s">
        <v>18700</v>
      </c>
      <c r="U127" t="s">
        <v>19198</v>
      </c>
      <c r="V127" s="1" t="s">
        <v>18433</v>
      </c>
      <c r="W127" t="s">
        <v>19199</v>
      </c>
      <c r="X127" s="1" t="s">
        <v>22433</v>
      </c>
      <c r="Y127">
        <v>2433</v>
      </c>
      <c r="Z127" t="s">
        <v>18878</v>
      </c>
      <c r="AA127">
        <v>1</v>
      </c>
      <c r="AB127" t="s">
        <v>18006</v>
      </c>
      <c r="AC127">
        <v>0</v>
      </c>
      <c r="AD127">
        <v>0</v>
      </c>
      <c r="AE127">
        <v>0</v>
      </c>
      <c r="AF127">
        <v>1</v>
      </c>
      <c r="AG127">
        <v>1</v>
      </c>
      <c r="AH127">
        <v>0</v>
      </c>
      <c r="AI127">
        <v>0</v>
      </c>
      <c r="AJ127">
        <v>0</v>
      </c>
      <c r="AK127">
        <v>0</v>
      </c>
      <c r="AL127">
        <v>0</v>
      </c>
      <c r="AM127">
        <v>0</v>
      </c>
      <c r="AN127">
        <v>0</v>
      </c>
      <c r="AO127">
        <v>0</v>
      </c>
      <c r="AP127">
        <v>0</v>
      </c>
      <c r="AQ127">
        <v>0</v>
      </c>
      <c r="AR127">
        <v>17</v>
      </c>
      <c r="AS127" t="s">
        <v>17164</v>
      </c>
      <c r="AT127" t="s">
        <v>169</v>
      </c>
    </row>
    <row r="128" spans="1:46" x14ac:dyDescent="0.25">
      <c r="A128" t="s">
        <v>16787</v>
      </c>
      <c r="B128" t="s">
        <v>31262</v>
      </c>
      <c r="C128" t="s">
        <v>31263</v>
      </c>
      <c r="D128" t="s">
        <v>31264</v>
      </c>
      <c r="E128">
        <v>455274</v>
      </c>
      <c r="G128" t="s">
        <v>297</v>
      </c>
      <c r="H128" t="s">
        <v>31265</v>
      </c>
      <c r="I128" t="s">
        <v>31266</v>
      </c>
      <c r="J128" t="s">
        <v>280</v>
      </c>
      <c r="K128" t="s">
        <v>18975</v>
      </c>
      <c r="L128" t="s">
        <v>20224</v>
      </c>
      <c r="M128" t="s">
        <v>31267</v>
      </c>
      <c r="N128" t="s">
        <v>285</v>
      </c>
      <c r="O128" t="s">
        <v>155</v>
      </c>
      <c r="P128" t="s">
        <v>31268</v>
      </c>
      <c r="Q128" t="s">
        <v>282</v>
      </c>
      <c r="R128" t="s">
        <v>284</v>
      </c>
      <c r="S128" t="s">
        <v>17071</v>
      </c>
      <c r="T128" t="s">
        <v>20225</v>
      </c>
      <c r="U128" t="s">
        <v>20226</v>
      </c>
      <c r="V128" s="1" t="s">
        <v>19945</v>
      </c>
      <c r="W128" t="s">
        <v>31269</v>
      </c>
      <c r="X128" s="1" t="s">
        <v>22433</v>
      </c>
      <c r="Y128">
        <v>2433</v>
      </c>
      <c r="Z128" t="s">
        <v>18878</v>
      </c>
      <c r="AA128">
        <v>1</v>
      </c>
      <c r="AB128" t="s">
        <v>18006</v>
      </c>
      <c r="AC128">
        <v>0</v>
      </c>
      <c r="AD128">
        <v>0</v>
      </c>
      <c r="AE128">
        <v>0</v>
      </c>
      <c r="AF128">
        <v>1</v>
      </c>
      <c r="AG128">
        <v>1</v>
      </c>
      <c r="AH128">
        <v>0</v>
      </c>
      <c r="AI128">
        <v>0</v>
      </c>
      <c r="AJ128">
        <v>0</v>
      </c>
      <c r="AK128">
        <v>0</v>
      </c>
      <c r="AL128">
        <v>0</v>
      </c>
      <c r="AM128">
        <v>0</v>
      </c>
      <c r="AN128">
        <v>0</v>
      </c>
      <c r="AO128">
        <v>0</v>
      </c>
      <c r="AP128">
        <v>0</v>
      </c>
      <c r="AQ128">
        <v>0</v>
      </c>
      <c r="AR128">
        <v>17</v>
      </c>
      <c r="AS128" t="s">
        <v>17164</v>
      </c>
      <c r="AT128" t="s">
        <v>169</v>
      </c>
    </row>
    <row r="129" spans="1:46" x14ac:dyDescent="0.25">
      <c r="A129" t="s">
        <v>2</v>
      </c>
      <c r="B129" t="s">
        <v>31644</v>
      </c>
      <c r="C129" t="s">
        <v>31645</v>
      </c>
      <c r="D129" t="s">
        <v>31646</v>
      </c>
      <c r="E129">
        <v>463337</v>
      </c>
      <c r="G129" t="s">
        <v>298</v>
      </c>
      <c r="H129" t="s">
        <v>31647</v>
      </c>
      <c r="I129" t="s">
        <v>31648</v>
      </c>
      <c r="J129" t="s">
        <v>280</v>
      </c>
      <c r="K129" t="s">
        <v>191</v>
      </c>
      <c r="L129" t="s">
        <v>31649</v>
      </c>
      <c r="M129" t="s">
        <v>31650</v>
      </c>
      <c r="N129" t="s">
        <v>31651</v>
      </c>
      <c r="O129" t="s">
        <v>75</v>
      </c>
      <c r="P129" t="s">
        <v>31652</v>
      </c>
      <c r="Q129" t="s">
        <v>282</v>
      </c>
      <c r="R129" t="s">
        <v>284</v>
      </c>
      <c r="S129" t="s">
        <v>18535</v>
      </c>
      <c r="T129" t="s">
        <v>18670</v>
      </c>
      <c r="U129" t="s">
        <v>31653</v>
      </c>
      <c r="V129" s="1" t="s">
        <v>20208</v>
      </c>
      <c r="W129" t="s">
        <v>31654</v>
      </c>
      <c r="X129" s="1" t="s">
        <v>22433</v>
      </c>
      <c r="Y129">
        <v>2586</v>
      </c>
      <c r="Z129" t="s">
        <v>19243</v>
      </c>
      <c r="AA129">
        <v>1</v>
      </c>
      <c r="AB129" t="s">
        <v>16827</v>
      </c>
      <c r="AC129">
        <v>1</v>
      </c>
      <c r="AD129">
        <v>1</v>
      </c>
      <c r="AE129">
        <v>0</v>
      </c>
      <c r="AF129">
        <v>0</v>
      </c>
      <c r="AG129">
        <v>0</v>
      </c>
      <c r="AH129">
        <v>0</v>
      </c>
      <c r="AI129">
        <v>0</v>
      </c>
      <c r="AJ129">
        <v>0</v>
      </c>
      <c r="AK129">
        <v>0</v>
      </c>
      <c r="AL129">
        <v>0</v>
      </c>
      <c r="AM129">
        <v>0</v>
      </c>
      <c r="AN129">
        <v>0</v>
      </c>
      <c r="AO129">
        <v>0</v>
      </c>
      <c r="AP129">
        <v>0</v>
      </c>
      <c r="AQ129">
        <v>0</v>
      </c>
      <c r="AR129">
        <v>20</v>
      </c>
      <c r="AS129" t="s">
        <v>16731</v>
      </c>
      <c r="AT129" t="s">
        <v>92</v>
      </c>
    </row>
    <row r="130" spans="1:46" x14ac:dyDescent="0.25">
      <c r="A130" t="s">
        <v>2</v>
      </c>
      <c r="B130" t="s">
        <v>31655</v>
      </c>
      <c r="C130" t="s">
        <v>31656</v>
      </c>
      <c r="D130" t="s">
        <v>31657</v>
      </c>
      <c r="E130">
        <v>452356</v>
      </c>
      <c r="G130" t="s">
        <v>291</v>
      </c>
      <c r="H130" t="s">
        <v>31658</v>
      </c>
      <c r="I130" t="s">
        <v>31659</v>
      </c>
      <c r="J130" t="s">
        <v>280</v>
      </c>
      <c r="K130" t="s">
        <v>191</v>
      </c>
      <c r="L130" t="s">
        <v>31660</v>
      </c>
      <c r="M130" t="s">
        <v>31661</v>
      </c>
      <c r="N130" t="s">
        <v>31662</v>
      </c>
      <c r="O130" t="s">
        <v>75</v>
      </c>
      <c r="P130" t="s">
        <v>31663</v>
      </c>
      <c r="Q130" t="s">
        <v>282</v>
      </c>
      <c r="R130" t="s">
        <v>284</v>
      </c>
      <c r="S130" t="s">
        <v>18535</v>
      </c>
      <c r="T130" t="s">
        <v>18670</v>
      </c>
      <c r="U130" t="s">
        <v>20989</v>
      </c>
      <c r="V130" s="1" t="s">
        <v>19945</v>
      </c>
      <c r="W130" t="s">
        <v>31664</v>
      </c>
      <c r="X130" s="1" t="s">
        <v>22433</v>
      </c>
      <c r="Y130">
        <v>2586</v>
      </c>
      <c r="Z130" t="s">
        <v>19243</v>
      </c>
      <c r="AA130">
        <v>1</v>
      </c>
      <c r="AB130" t="s">
        <v>16827</v>
      </c>
      <c r="AC130">
        <v>0</v>
      </c>
      <c r="AD130">
        <v>0</v>
      </c>
      <c r="AE130">
        <v>0</v>
      </c>
      <c r="AF130">
        <v>0</v>
      </c>
      <c r="AG130">
        <v>0</v>
      </c>
      <c r="AH130">
        <v>0</v>
      </c>
      <c r="AI130">
        <v>0</v>
      </c>
      <c r="AJ130">
        <v>0</v>
      </c>
      <c r="AK130">
        <v>0</v>
      </c>
      <c r="AL130">
        <v>1</v>
      </c>
      <c r="AM130">
        <v>1</v>
      </c>
      <c r="AN130">
        <v>0</v>
      </c>
      <c r="AO130">
        <v>0</v>
      </c>
      <c r="AP130">
        <v>0</v>
      </c>
      <c r="AQ130">
        <v>0</v>
      </c>
      <c r="AR130">
        <v>18</v>
      </c>
      <c r="AS130" t="s">
        <v>17070</v>
      </c>
      <c r="AT130" t="s">
        <v>99</v>
      </c>
    </row>
    <row r="131" spans="1:46" x14ac:dyDescent="0.25">
      <c r="A131" t="s">
        <v>2</v>
      </c>
      <c r="B131" t="s">
        <v>31665</v>
      </c>
      <c r="C131" t="s">
        <v>31666</v>
      </c>
      <c r="D131" t="s">
        <v>31667</v>
      </c>
      <c r="E131">
        <v>453910</v>
      </c>
      <c r="G131" t="s">
        <v>293</v>
      </c>
      <c r="H131" t="s">
        <v>31668</v>
      </c>
      <c r="I131" t="s">
        <v>31669</v>
      </c>
      <c r="J131" t="s">
        <v>280</v>
      </c>
      <c r="K131" t="s">
        <v>191</v>
      </c>
      <c r="L131" t="s">
        <v>31670</v>
      </c>
      <c r="M131" t="s">
        <v>31671</v>
      </c>
      <c r="N131" t="s">
        <v>285</v>
      </c>
      <c r="O131" t="s">
        <v>75</v>
      </c>
      <c r="P131" t="s">
        <v>31672</v>
      </c>
      <c r="Q131" t="s">
        <v>282</v>
      </c>
      <c r="R131" t="s">
        <v>284</v>
      </c>
      <c r="S131" t="s">
        <v>18535</v>
      </c>
      <c r="T131" t="s">
        <v>18709</v>
      </c>
      <c r="U131" t="s">
        <v>31673</v>
      </c>
      <c r="V131" s="1" t="s">
        <v>19945</v>
      </c>
      <c r="W131" t="s">
        <v>31674</v>
      </c>
      <c r="X131" s="1" t="s">
        <v>22433</v>
      </c>
      <c r="Y131">
        <v>2586</v>
      </c>
      <c r="Z131" t="s">
        <v>19243</v>
      </c>
      <c r="AA131">
        <v>1</v>
      </c>
      <c r="AB131" t="s">
        <v>16827</v>
      </c>
      <c r="AC131">
        <v>1</v>
      </c>
      <c r="AD131">
        <v>1</v>
      </c>
      <c r="AE131">
        <v>0</v>
      </c>
      <c r="AF131">
        <v>0</v>
      </c>
      <c r="AG131">
        <v>0</v>
      </c>
      <c r="AH131">
        <v>0</v>
      </c>
      <c r="AI131">
        <v>0</v>
      </c>
      <c r="AJ131">
        <v>0</v>
      </c>
      <c r="AK131">
        <v>0</v>
      </c>
      <c r="AL131">
        <v>0</v>
      </c>
      <c r="AM131">
        <v>0</v>
      </c>
      <c r="AN131">
        <v>0</v>
      </c>
      <c r="AO131">
        <v>0</v>
      </c>
      <c r="AP131">
        <v>0</v>
      </c>
      <c r="AQ131">
        <v>0</v>
      </c>
      <c r="AR131">
        <v>18</v>
      </c>
      <c r="AS131" t="s">
        <v>16734</v>
      </c>
      <c r="AT131" t="s">
        <v>92</v>
      </c>
    </row>
    <row r="132" spans="1:46" x14ac:dyDescent="0.25">
      <c r="A132" t="s">
        <v>16787</v>
      </c>
      <c r="B132" t="s">
        <v>34032</v>
      </c>
      <c r="C132" t="s">
        <v>34033</v>
      </c>
      <c r="D132" t="s">
        <v>34034</v>
      </c>
      <c r="E132">
        <v>464162</v>
      </c>
      <c r="G132" t="s">
        <v>295</v>
      </c>
      <c r="H132" t="s">
        <v>34035</v>
      </c>
      <c r="I132" t="s">
        <v>34036</v>
      </c>
      <c r="J132" t="s">
        <v>280</v>
      </c>
      <c r="K132" t="s">
        <v>16789</v>
      </c>
      <c r="L132" t="s">
        <v>34037</v>
      </c>
      <c r="M132" t="s">
        <v>34038</v>
      </c>
      <c r="N132" t="s">
        <v>281</v>
      </c>
      <c r="O132" t="s">
        <v>155</v>
      </c>
      <c r="P132" t="s">
        <v>34039</v>
      </c>
      <c r="Q132" t="s">
        <v>282</v>
      </c>
      <c r="R132" t="s">
        <v>246</v>
      </c>
      <c r="S132" t="s">
        <v>18765</v>
      </c>
      <c r="T132" t="s">
        <v>18716</v>
      </c>
      <c r="U132" t="s">
        <v>34040</v>
      </c>
      <c r="V132" s="1" t="s">
        <v>20208</v>
      </c>
      <c r="W132" t="s">
        <v>34041</v>
      </c>
      <c r="X132" s="1" t="s">
        <v>22433</v>
      </c>
      <c r="Y132">
        <v>2023</v>
      </c>
      <c r="Z132" t="s">
        <v>32136</v>
      </c>
      <c r="AA132">
        <v>1</v>
      </c>
      <c r="AB132" t="s">
        <v>18006</v>
      </c>
      <c r="AC132">
        <v>1</v>
      </c>
      <c r="AD132">
        <v>1</v>
      </c>
      <c r="AE132">
        <v>0</v>
      </c>
      <c r="AF132">
        <v>0</v>
      </c>
      <c r="AG132">
        <v>0</v>
      </c>
      <c r="AH132">
        <v>0</v>
      </c>
      <c r="AI132">
        <v>0</v>
      </c>
      <c r="AJ132">
        <v>0</v>
      </c>
      <c r="AK132">
        <v>0</v>
      </c>
      <c r="AL132">
        <v>0</v>
      </c>
      <c r="AM132">
        <v>0</v>
      </c>
      <c r="AN132">
        <v>0</v>
      </c>
      <c r="AO132">
        <v>0</v>
      </c>
      <c r="AP132">
        <v>0</v>
      </c>
      <c r="AQ132">
        <v>0</v>
      </c>
      <c r="AR132">
        <v>20</v>
      </c>
      <c r="AS132" t="s">
        <v>16731</v>
      </c>
      <c r="AT132" t="s">
        <v>92</v>
      </c>
    </row>
    <row r="133" spans="1:46" x14ac:dyDescent="0.25">
      <c r="A133" t="s">
        <v>16787</v>
      </c>
      <c r="B133" t="s">
        <v>32126</v>
      </c>
      <c r="C133" t="s">
        <v>32127</v>
      </c>
      <c r="D133" t="s">
        <v>32128</v>
      </c>
      <c r="E133">
        <v>464886</v>
      </c>
      <c r="G133" t="s">
        <v>296</v>
      </c>
      <c r="H133" t="s">
        <v>32129</v>
      </c>
      <c r="I133" t="s">
        <v>32130</v>
      </c>
      <c r="J133" t="s">
        <v>280</v>
      </c>
      <c r="K133" t="s">
        <v>16789</v>
      </c>
      <c r="L133" t="s">
        <v>32131</v>
      </c>
      <c r="M133" t="s">
        <v>32132</v>
      </c>
      <c r="N133" t="s">
        <v>281</v>
      </c>
      <c r="O133" t="s">
        <v>155</v>
      </c>
      <c r="P133" t="s">
        <v>32133</v>
      </c>
      <c r="Q133" t="s">
        <v>282</v>
      </c>
      <c r="R133" t="s">
        <v>284</v>
      </c>
      <c r="S133" t="s">
        <v>18765</v>
      </c>
      <c r="T133" t="s">
        <v>18716</v>
      </c>
      <c r="U133" t="s">
        <v>32134</v>
      </c>
      <c r="V133" s="1" t="s">
        <v>20208</v>
      </c>
      <c r="W133" t="s">
        <v>32135</v>
      </c>
      <c r="X133" s="1" t="s">
        <v>22433</v>
      </c>
      <c r="Y133">
        <v>2023</v>
      </c>
      <c r="Z133" t="s">
        <v>32136</v>
      </c>
      <c r="AA133">
        <v>1</v>
      </c>
      <c r="AB133" t="s">
        <v>18006</v>
      </c>
      <c r="AC133">
        <v>1</v>
      </c>
      <c r="AD133">
        <v>1</v>
      </c>
      <c r="AE133">
        <v>0</v>
      </c>
      <c r="AF133">
        <v>0</v>
      </c>
      <c r="AG133">
        <v>0</v>
      </c>
      <c r="AH133">
        <v>0</v>
      </c>
      <c r="AI133">
        <v>0</v>
      </c>
      <c r="AJ133">
        <v>0</v>
      </c>
      <c r="AK133">
        <v>0</v>
      </c>
      <c r="AL133">
        <v>0</v>
      </c>
      <c r="AM133">
        <v>0</v>
      </c>
      <c r="AN133">
        <v>0</v>
      </c>
      <c r="AO133">
        <v>0</v>
      </c>
      <c r="AP133">
        <v>0</v>
      </c>
      <c r="AQ133">
        <v>0</v>
      </c>
      <c r="AR133">
        <v>18</v>
      </c>
      <c r="AS133" t="s">
        <v>16734</v>
      </c>
      <c r="AT133" t="s">
        <v>92</v>
      </c>
    </row>
    <row r="134" spans="1:46" x14ac:dyDescent="0.25">
      <c r="A134" t="s">
        <v>2</v>
      </c>
      <c r="B134" t="s">
        <v>32146</v>
      </c>
      <c r="C134" t="s">
        <v>32147</v>
      </c>
      <c r="D134" t="s">
        <v>32148</v>
      </c>
      <c r="E134">
        <v>464119</v>
      </c>
      <c r="G134" t="s">
        <v>298</v>
      </c>
      <c r="H134" t="s">
        <v>32149</v>
      </c>
      <c r="I134" t="s">
        <v>32150</v>
      </c>
      <c r="J134" t="s">
        <v>280</v>
      </c>
      <c r="K134" t="s">
        <v>188</v>
      </c>
      <c r="L134" t="s">
        <v>32151</v>
      </c>
      <c r="M134" t="s">
        <v>32152</v>
      </c>
      <c r="N134" t="s">
        <v>32153</v>
      </c>
      <c r="O134" t="s">
        <v>75</v>
      </c>
      <c r="P134" t="s">
        <v>32154</v>
      </c>
      <c r="Q134" t="s">
        <v>282</v>
      </c>
      <c r="R134" t="s">
        <v>284</v>
      </c>
      <c r="S134" t="s">
        <v>17348</v>
      </c>
      <c r="T134" t="s">
        <v>17349</v>
      </c>
      <c r="U134" t="s">
        <v>32155</v>
      </c>
      <c r="V134" s="1" t="s">
        <v>20208</v>
      </c>
      <c r="W134" t="s">
        <v>20538</v>
      </c>
      <c r="X134" s="1" t="s">
        <v>22433</v>
      </c>
      <c r="Y134">
        <v>5406</v>
      </c>
      <c r="Z134" t="s">
        <v>18956</v>
      </c>
      <c r="AA134">
        <v>1</v>
      </c>
      <c r="AB134" t="s">
        <v>16870</v>
      </c>
      <c r="AC134">
        <v>1</v>
      </c>
      <c r="AD134">
        <v>1</v>
      </c>
      <c r="AE134">
        <v>0</v>
      </c>
      <c r="AF134">
        <v>0</v>
      </c>
      <c r="AG134">
        <v>0</v>
      </c>
      <c r="AH134">
        <v>0</v>
      </c>
      <c r="AI134">
        <v>0</v>
      </c>
      <c r="AJ134">
        <v>0</v>
      </c>
      <c r="AK134">
        <v>0</v>
      </c>
      <c r="AL134">
        <v>0</v>
      </c>
      <c r="AM134">
        <v>0</v>
      </c>
      <c r="AN134">
        <v>0</v>
      </c>
      <c r="AO134">
        <v>0</v>
      </c>
      <c r="AP134">
        <v>0</v>
      </c>
      <c r="AQ134">
        <v>0</v>
      </c>
      <c r="AR134">
        <v>18</v>
      </c>
      <c r="AS134" t="s">
        <v>16734</v>
      </c>
      <c r="AT134" t="s">
        <v>92</v>
      </c>
    </row>
    <row r="135" spans="1:46" x14ac:dyDescent="0.25">
      <c r="A135" t="s">
        <v>2</v>
      </c>
      <c r="B135" t="s">
        <v>32156</v>
      </c>
      <c r="C135" t="s">
        <v>32157</v>
      </c>
      <c r="D135" t="s">
        <v>32158</v>
      </c>
      <c r="E135">
        <v>461870</v>
      </c>
      <c r="G135" t="s">
        <v>299</v>
      </c>
      <c r="H135" t="s">
        <v>32159</v>
      </c>
      <c r="I135" t="s">
        <v>32160</v>
      </c>
      <c r="J135" t="s">
        <v>280</v>
      </c>
      <c r="K135" t="s">
        <v>188</v>
      </c>
      <c r="L135" t="s">
        <v>32161</v>
      </c>
      <c r="M135" t="s">
        <v>32162</v>
      </c>
      <c r="N135" t="s">
        <v>281</v>
      </c>
      <c r="O135" t="s">
        <v>75</v>
      </c>
      <c r="P135" t="s">
        <v>32163</v>
      </c>
      <c r="Q135" t="s">
        <v>282</v>
      </c>
      <c r="R135" t="s">
        <v>284</v>
      </c>
      <c r="S135" t="s">
        <v>17348</v>
      </c>
      <c r="T135" t="s">
        <v>17349</v>
      </c>
      <c r="U135" t="s">
        <v>32164</v>
      </c>
      <c r="V135" s="1" t="s">
        <v>20208</v>
      </c>
      <c r="W135" t="s">
        <v>32165</v>
      </c>
      <c r="X135" s="1" t="s">
        <v>22433</v>
      </c>
      <c r="Y135">
        <v>5406</v>
      </c>
      <c r="Z135" t="s">
        <v>18956</v>
      </c>
      <c r="AA135">
        <v>1</v>
      </c>
      <c r="AB135" t="s">
        <v>16870</v>
      </c>
      <c r="AC135">
        <v>1</v>
      </c>
      <c r="AD135">
        <v>1</v>
      </c>
      <c r="AE135">
        <v>0</v>
      </c>
      <c r="AF135">
        <v>0</v>
      </c>
      <c r="AG135">
        <v>0</v>
      </c>
      <c r="AH135">
        <v>0</v>
      </c>
      <c r="AI135">
        <v>0</v>
      </c>
      <c r="AJ135">
        <v>0</v>
      </c>
      <c r="AK135">
        <v>0</v>
      </c>
      <c r="AL135">
        <v>0</v>
      </c>
      <c r="AM135">
        <v>0</v>
      </c>
      <c r="AN135">
        <v>0</v>
      </c>
      <c r="AO135">
        <v>0</v>
      </c>
      <c r="AP135">
        <v>0</v>
      </c>
      <c r="AQ135">
        <v>0</v>
      </c>
      <c r="AR135">
        <v>18</v>
      </c>
      <c r="AS135" t="s">
        <v>16734</v>
      </c>
      <c r="AT135" t="s">
        <v>92</v>
      </c>
    </row>
    <row r="136" spans="1:46" x14ac:dyDescent="0.25">
      <c r="A136" t="s">
        <v>2</v>
      </c>
      <c r="B136" t="s">
        <v>59609</v>
      </c>
      <c r="C136" t="s">
        <v>59610</v>
      </c>
      <c r="D136" t="s">
        <v>59611</v>
      </c>
      <c r="E136">
        <v>470216</v>
      </c>
      <c r="G136" t="s">
        <v>293</v>
      </c>
      <c r="H136" t="s">
        <v>59612</v>
      </c>
      <c r="I136" t="s">
        <v>59613</v>
      </c>
      <c r="J136" t="s">
        <v>280</v>
      </c>
      <c r="K136" t="s">
        <v>199</v>
      </c>
      <c r="L136" t="s">
        <v>59614</v>
      </c>
      <c r="M136" t="s">
        <v>59615</v>
      </c>
      <c r="N136" t="s">
        <v>285</v>
      </c>
      <c r="O136" t="s">
        <v>75</v>
      </c>
      <c r="P136" t="s">
        <v>59616</v>
      </c>
      <c r="Q136" t="s">
        <v>282</v>
      </c>
      <c r="R136" t="s">
        <v>284</v>
      </c>
      <c r="S136" t="s">
        <v>17348</v>
      </c>
      <c r="T136" t="s">
        <v>18511</v>
      </c>
      <c r="U136" t="s">
        <v>59617</v>
      </c>
      <c r="V136" s="1" t="s">
        <v>22433</v>
      </c>
      <c r="W136" t="s">
        <v>59618</v>
      </c>
      <c r="X136" s="1" t="s">
        <v>22433</v>
      </c>
      <c r="Y136">
        <v>5406</v>
      </c>
      <c r="Z136" t="s">
        <v>18956</v>
      </c>
      <c r="AA136">
        <v>1</v>
      </c>
      <c r="AB136" t="s">
        <v>16870</v>
      </c>
      <c r="AC136">
        <v>1</v>
      </c>
      <c r="AD136">
        <v>1</v>
      </c>
      <c r="AE136">
        <v>0</v>
      </c>
      <c r="AF136">
        <v>0</v>
      </c>
      <c r="AG136">
        <v>0</v>
      </c>
      <c r="AH136">
        <v>0</v>
      </c>
      <c r="AI136">
        <v>0</v>
      </c>
      <c r="AJ136">
        <v>0</v>
      </c>
      <c r="AK136">
        <v>0</v>
      </c>
      <c r="AL136">
        <v>0</v>
      </c>
      <c r="AM136">
        <v>0</v>
      </c>
      <c r="AN136">
        <v>0</v>
      </c>
      <c r="AO136">
        <v>0</v>
      </c>
      <c r="AP136">
        <v>0</v>
      </c>
      <c r="AQ136">
        <v>0</v>
      </c>
      <c r="AR136">
        <v>18</v>
      </c>
      <c r="AS136" t="s">
        <v>16734</v>
      </c>
      <c r="AT136" t="s">
        <v>92</v>
      </c>
    </row>
    <row r="137" spans="1:46" x14ac:dyDescent="0.25">
      <c r="A137" t="s">
        <v>2</v>
      </c>
      <c r="B137" t="s">
        <v>32269</v>
      </c>
      <c r="C137" t="s">
        <v>32270</v>
      </c>
      <c r="D137" t="s">
        <v>32271</v>
      </c>
      <c r="E137">
        <v>434258</v>
      </c>
      <c r="G137" t="s">
        <v>16900</v>
      </c>
      <c r="H137" t="s">
        <v>32272</v>
      </c>
      <c r="I137" t="s">
        <v>32273</v>
      </c>
      <c r="J137" t="s">
        <v>280</v>
      </c>
      <c r="K137" t="s">
        <v>188</v>
      </c>
      <c r="L137" t="s">
        <v>32274</v>
      </c>
      <c r="M137" t="s">
        <v>32275</v>
      </c>
      <c r="N137" t="s">
        <v>32276</v>
      </c>
      <c r="O137" t="s">
        <v>75</v>
      </c>
      <c r="P137" t="s">
        <v>32277</v>
      </c>
      <c r="Q137" t="s">
        <v>282</v>
      </c>
      <c r="R137" t="s">
        <v>284</v>
      </c>
      <c r="S137" t="s">
        <v>17348</v>
      </c>
      <c r="T137" t="s">
        <v>17349</v>
      </c>
      <c r="U137" t="s">
        <v>32278</v>
      </c>
      <c r="V137" s="1" t="s">
        <v>18608</v>
      </c>
      <c r="W137" t="s">
        <v>32279</v>
      </c>
      <c r="X137" s="1" t="s">
        <v>22433</v>
      </c>
      <c r="Y137">
        <v>2672</v>
      </c>
      <c r="Z137" t="s">
        <v>19255</v>
      </c>
      <c r="AA137">
        <v>1</v>
      </c>
      <c r="AB137" t="s">
        <v>16827</v>
      </c>
      <c r="AC137">
        <v>0</v>
      </c>
      <c r="AD137">
        <v>0</v>
      </c>
      <c r="AE137">
        <v>0</v>
      </c>
      <c r="AF137">
        <v>0</v>
      </c>
      <c r="AG137">
        <v>0</v>
      </c>
      <c r="AH137">
        <v>0</v>
      </c>
      <c r="AI137">
        <v>0</v>
      </c>
      <c r="AJ137">
        <v>0</v>
      </c>
      <c r="AK137">
        <v>0</v>
      </c>
      <c r="AL137">
        <v>1</v>
      </c>
      <c r="AM137">
        <v>1</v>
      </c>
      <c r="AN137">
        <v>0</v>
      </c>
      <c r="AO137">
        <v>0</v>
      </c>
      <c r="AP137">
        <v>0</v>
      </c>
      <c r="AQ137">
        <v>0</v>
      </c>
      <c r="AR137">
        <v>14</v>
      </c>
      <c r="AS137" t="s">
        <v>17335</v>
      </c>
      <c r="AT137" t="s">
        <v>99</v>
      </c>
    </row>
    <row r="138" spans="1:46" x14ac:dyDescent="0.25">
      <c r="A138" t="s">
        <v>2</v>
      </c>
      <c r="B138" t="s">
        <v>32300</v>
      </c>
      <c r="C138" t="s">
        <v>32301</v>
      </c>
      <c r="D138" t="s">
        <v>32302</v>
      </c>
      <c r="E138">
        <v>464462</v>
      </c>
      <c r="G138" t="s">
        <v>291</v>
      </c>
      <c r="H138" t="s">
        <v>32303</v>
      </c>
      <c r="I138" t="s">
        <v>32304</v>
      </c>
      <c r="J138" t="s">
        <v>280</v>
      </c>
      <c r="K138" t="s">
        <v>187</v>
      </c>
      <c r="L138" t="s">
        <v>32305</v>
      </c>
      <c r="M138" t="s">
        <v>32306</v>
      </c>
      <c r="N138" t="s">
        <v>281</v>
      </c>
      <c r="O138" t="s">
        <v>75</v>
      </c>
      <c r="P138" t="s">
        <v>32307</v>
      </c>
      <c r="Q138" t="s">
        <v>282</v>
      </c>
      <c r="R138" t="s">
        <v>284</v>
      </c>
      <c r="S138" t="s">
        <v>17348</v>
      </c>
      <c r="T138" t="s">
        <v>18510</v>
      </c>
      <c r="U138" t="s">
        <v>32308</v>
      </c>
      <c r="V138" s="1" t="s">
        <v>20208</v>
      </c>
      <c r="W138" t="s">
        <v>32309</v>
      </c>
      <c r="X138" s="1" t="s">
        <v>22433</v>
      </c>
      <c r="Y138">
        <v>2672</v>
      </c>
      <c r="Z138" t="s">
        <v>19255</v>
      </c>
      <c r="AA138">
        <v>1</v>
      </c>
      <c r="AB138" t="s">
        <v>16827</v>
      </c>
      <c r="AC138">
        <v>1</v>
      </c>
      <c r="AD138">
        <v>1</v>
      </c>
      <c r="AE138">
        <v>0</v>
      </c>
      <c r="AF138">
        <v>0</v>
      </c>
      <c r="AG138">
        <v>0</v>
      </c>
      <c r="AH138">
        <v>0</v>
      </c>
      <c r="AI138">
        <v>0</v>
      </c>
      <c r="AJ138">
        <v>0</v>
      </c>
      <c r="AK138">
        <v>0</v>
      </c>
      <c r="AL138">
        <v>0</v>
      </c>
      <c r="AM138">
        <v>0</v>
      </c>
      <c r="AN138">
        <v>0</v>
      </c>
      <c r="AO138">
        <v>0</v>
      </c>
      <c r="AP138">
        <v>0</v>
      </c>
      <c r="AQ138">
        <v>0</v>
      </c>
      <c r="AR138">
        <v>20</v>
      </c>
      <c r="AS138" t="s">
        <v>16731</v>
      </c>
      <c r="AT138" t="s">
        <v>92</v>
      </c>
    </row>
    <row r="139" spans="1:46" x14ac:dyDescent="0.25">
      <c r="A139" t="s">
        <v>2</v>
      </c>
      <c r="B139" t="s">
        <v>32280</v>
      </c>
      <c r="C139" t="s">
        <v>32281</v>
      </c>
      <c r="D139" t="s">
        <v>32282</v>
      </c>
      <c r="E139">
        <v>468318</v>
      </c>
      <c r="G139" t="s">
        <v>293</v>
      </c>
      <c r="H139" t="s">
        <v>32283</v>
      </c>
      <c r="I139" t="s">
        <v>32284</v>
      </c>
      <c r="J139" t="s">
        <v>280</v>
      </c>
      <c r="K139" t="s">
        <v>187</v>
      </c>
      <c r="L139" t="s">
        <v>32285</v>
      </c>
      <c r="M139" t="s">
        <v>32286</v>
      </c>
      <c r="N139" t="s">
        <v>287</v>
      </c>
      <c r="O139" t="s">
        <v>75</v>
      </c>
      <c r="P139" t="s">
        <v>32287</v>
      </c>
      <c r="Q139" t="s">
        <v>282</v>
      </c>
      <c r="R139" t="s">
        <v>246</v>
      </c>
      <c r="S139" t="s">
        <v>17348</v>
      </c>
      <c r="T139" t="s">
        <v>18510</v>
      </c>
      <c r="U139" t="s">
        <v>32288</v>
      </c>
      <c r="V139" s="1" t="s">
        <v>22433</v>
      </c>
      <c r="W139" t="s">
        <v>32289</v>
      </c>
      <c r="X139" s="1" t="s">
        <v>22433</v>
      </c>
      <c r="Y139">
        <v>2672</v>
      </c>
      <c r="Z139" t="s">
        <v>19255</v>
      </c>
      <c r="AA139">
        <v>1</v>
      </c>
      <c r="AB139" t="s">
        <v>16827</v>
      </c>
      <c r="AC139">
        <v>1</v>
      </c>
      <c r="AD139">
        <v>1</v>
      </c>
      <c r="AE139">
        <v>0</v>
      </c>
      <c r="AF139">
        <v>0</v>
      </c>
      <c r="AG139">
        <v>0</v>
      </c>
      <c r="AH139">
        <v>0</v>
      </c>
      <c r="AI139">
        <v>0</v>
      </c>
      <c r="AJ139">
        <v>0</v>
      </c>
      <c r="AK139">
        <v>0</v>
      </c>
      <c r="AL139">
        <v>0</v>
      </c>
      <c r="AM139">
        <v>0</v>
      </c>
      <c r="AN139">
        <v>0</v>
      </c>
      <c r="AO139">
        <v>0</v>
      </c>
      <c r="AP139">
        <v>0</v>
      </c>
      <c r="AQ139">
        <v>0</v>
      </c>
      <c r="AR139">
        <v>18</v>
      </c>
      <c r="AS139" t="s">
        <v>16734</v>
      </c>
      <c r="AT139" t="s">
        <v>92</v>
      </c>
    </row>
    <row r="140" spans="1:46" x14ac:dyDescent="0.25">
      <c r="A140" t="s">
        <v>2</v>
      </c>
      <c r="B140" t="s">
        <v>32290</v>
      </c>
      <c r="C140" t="s">
        <v>32291</v>
      </c>
      <c r="D140" t="s">
        <v>32292</v>
      </c>
      <c r="E140">
        <v>464425</v>
      </c>
      <c r="G140" t="s">
        <v>295</v>
      </c>
      <c r="H140" t="s">
        <v>32293</v>
      </c>
      <c r="I140" t="s">
        <v>32294</v>
      </c>
      <c r="J140" t="s">
        <v>280</v>
      </c>
      <c r="K140" t="s">
        <v>187</v>
      </c>
      <c r="L140" t="s">
        <v>32295</v>
      </c>
      <c r="M140" t="s">
        <v>32296</v>
      </c>
      <c r="N140" t="s">
        <v>281</v>
      </c>
      <c r="O140" t="s">
        <v>75</v>
      </c>
      <c r="P140" t="s">
        <v>32297</v>
      </c>
      <c r="Q140" t="s">
        <v>282</v>
      </c>
      <c r="R140" t="s">
        <v>284</v>
      </c>
      <c r="S140" t="s">
        <v>17348</v>
      </c>
      <c r="T140" t="s">
        <v>18510</v>
      </c>
      <c r="U140" t="s">
        <v>32298</v>
      </c>
      <c r="V140" s="1" t="s">
        <v>20208</v>
      </c>
      <c r="W140" t="s">
        <v>32299</v>
      </c>
      <c r="X140" s="1" t="s">
        <v>22433</v>
      </c>
      <c r="Y140">
        <v>2672</v>
      </c>
      <c r="Z140" t="s">
        <v>19255</v>
      </c>
      <c r="AA140">
        <v>1</v>
      </c>
      <c r="AB140" t="s">
        <v>16827</v>
      </c>
      <c r="AC140">
        <v>1</v>
      </c>
      <c r="AD140">
        <v>1</v>
      </c>
      <c r="AE140">
        <v>0</v>
      </c>
      <c r="AF140">
        <v>0</v>
      </c>
      <c r="AG140">
        <v>0</v>
      </c>
      <c r="AH140">
        <v>0</v>
      </c>
      <c r="AI140">
        <v>0</v>
      </c>
      <c r="AJ140">
        <v>0</v>
      </c>
      <c r="AK140">
        <v>0</v>
      </c>
      <c r="AL140">
        <v>0</v>
      </c>
      <c r="AM140">
        <v>0</v>
      </c>
      <c r="AN140">
        <v>0</v>
      </c>
      <c r="AO140">
        <v>0</v>
      </c>
      <c r="AP140">
        <v>0</v>
      </c>
      <c r="AQ140">
        <v>0</v>
      </c>
      <c r="AR140">
        <v>18</v>
      </c>
      <c r="AS140" t="s">
        <v>16734</v>
      </c>
      <c r="AT140" t="s">
        <v>92</v>
      </c>
    </row>
    <row r="141" spans="1:46" x14ac:dyDescent="0.25">
      <c r="A141" t="s">
        <v>0</v>
      </c>
      <c r="B141" t="s">
        <v>32481</v>
      </c>
      <c r="C141" t="s">
        <v>32482</v>
      </c>
      <c r="D141" t="s">
        <v>32483</v>
      </c>
      <c r="E141">
        <v>455712</v>
      </c>
      <c r="G141" t="s">
        <v>296</v>
      </c>
      <c r="H141" t="s">
        <v>32484</v>
      </c>
      <c r="I141" t="s">
        <v>32485</v>
      </c>
      <c r="J141" t="s">
        <v>280</v>
      </c>
      <c r="K141" t="s">
        <v>132</v>
      </c>
      <c r="L141" t="s">
        <v>32486</v>
      </c>
      <c r="M141" t="s">
        <v>32487</v>
      </c>
      <c r="N141" t="s">
        <v>281</v>
      </c>
      <c r="O141" t="s">
        <v>75</v>
      </c>
      <c r="P141" t="s">
        <v>32488</v>
      </c>
      <c r="Q141" t="s">
        <v>282</v>
      </c>
      <c r="R141" t="s">
        <v>284</v>
      </c>
      <c r="S141" t="s">
        <v>18683</v>
      </c>
      <c r="T141" t="s">
        <v>18684</v>
      </c>
      <c r="U141" t="s">
        <v>32489</v>
      </c>
      <c r="V141" s="1" t="s">
        <v>19945</v>
      </c>
      <c r="W141" t="s">
        <v>32490</v>
      </c>
      <c r="X141" s="1" t="s">
        <v>22433</v>
      </c>
      <c r="Y141">
        <v>2360</v>
      </c>
      <c r="Z141" t="s">
        <v>18808</v>
      </c>
      <c r="AA141">
        <v>1</v>
      </c>
      <c r="AB141" t="s">
        <v>17145</v>
      </c>
      <c r="AC141">
        <v>0</v>
      </c>
      <c r="AD141">
        <v>0</v>
      </c>
      <c r="AE141">
        <v>0</v>
      </c>
      <c r="AF141">
        <v>0</v>
      </c>
      <c r="AG141">
        <v>0</v>
      </c>
      <c r="AH141">
        <v>0</v>
      </c>
      <c r="AI141">
        <v>0</v>
      </c>
      <c r="AJ141">
        <v>0</v>
      </c>
      <c r="AK141">
        <v>0</v>
      </c>
      <c r="AL141">
        <v>1</v>
      </c>
      <c r="AM141">
        <v>1</v>
      </c>
      <c r="AN141">
        <v>0</v>
      </c>
      <c r="AO141">
        <v>0</v>
      </c>
      <c r="AP141">
        <v>0</v>
      </c>
      <c r="AQ141">
        <v>0</v>
      </c>
      <c r="AR141">
        <v>18</v>
      </c>
      <c r="AS141" t="s">
        <v>18556</v>
      </c>
      <c r="AT141" t="s">
        <v>99</v>
      </c>
    </row>
    <row r="142" spans="1:46" x14ac:dyDescent="0.25">
      <c r="A142" t="s">
        <v>0</v>
      </c>
      <c r="B142" t="s">
        <v>32491</v>
      </c>
      <c r="C142" t="s">
        <v>32492</v>
      </c>
      <c r="D142" t="s">
        <v>32493</v>
      </c>
      <c r="E142">
        <v>465599</v>
      </c>
      <c r="G142" t="s">
        <v>18690</v>
      </c>
      <c r="H142" t="s">
        <v>32494</v>
      </c>
      <c r="I142" t="s">
        <v>32495</v>
      </c>
      <c r="J142" t="s">
        <v>280</v>
      </c>
      <c r="K142" t="s">
        <v>132</v>
      </c>
      <c r="L142" t="s">
        <v>32496</v>
      </c>
      <c r="M142" t="s">
        <v>32497</v>
      </c>
      <c r="N142" t="s">
        <v>285</v>
      </c>
      <c r="O142" t="s">
        <v>75</v>
      </c>
      <c r="P142" t="s">
        <v>32498</v>
      </c>
      <c r="Q142" t="s">
        <v>282</v>
      </c>
      <c r="R142" t="s">
        <v>245</v>
      </c>
      <c r="S142" t="s">
        <v>18683</v>
      </c>
      <c r="T142" t="s">
        <v>18684</v>
      </c>
      <c r="U142" t="s">
        <v>32499</v>
      </c>
      <c r="V142" s="1" t="s">
        <v>22433</v>
      </c>
      <c r="W142" t="s">
        <v>32500</v>
      </c>
      <c r="X142" s="1" t="s">
        <v>22433</v>
      </c>
      <c r="Y142">
        <v>2360</v>
      </c>
      <c r="Z142" t="s">
        <v>18808</v>
      </c>
      <c r="AA142">
        <v>1</v>
      </c>
      <c r="AB142" t="s">
        <v>17145</v>
      </c>
      <c r="AC142">
        <v>1</v>
      </c>
      <c r="AD142">
        <v>1</v>
      </c>
      <c r="AE142">
        <v>0</v>
      </c>
      <c r="AF142">
        <v>0</v>
      </c>
      <c r="AG142">
        <v>0</v>
      </c>
      <c r="AH142">
        <v>0</v>
      </c>
      <c r="AI142">
        <v>0</v>
      </c>
      <c r="AJ142">
        <v>0</v>
      </c>
      <c r="AK142">
        <v>0</v>
      </c>
      <c r="AL142">
        <v>0</v>
      </c>
      <c r="AM142">
        <v>0</v>
      </c>
      <c r="AN142">
        <v>0</v>
      </c>
      <c r="AO142">
        <v>0</v>
      </c>
      <c r="AP142">
        <v>0</v>
      </c>
      <c r="AQ142">
        <v>0</v>
      </c>
      <c r="AR142">
        <v>20</v>
      </c>
      <c r="AS142" t="s">
        <v>16731</v>
      </c>
      <c r="AT142" t="s">
        <v>92</v>
      </c>
    </row>
    <row r="143" spans="1:46" x14ac:dyDescent="0.25">
      <c r="A143" t="s">
        <v>0</v>
      </c>
      <c r="B143" t="s">
        <v>59752</v>
      </c>
      <c r="C143" t="s">
        <v>59753</v>
      </c>
      <c r="D143" t="s">
        <v>59754</v>
      </c>
      <c r="E143">
        <v>469450</v>
      </c>
      <c r="G143" t="s">
        <v>295</v>
      </c>
      <c r="H143" t="s">
        <v>59755</v>
      </c>
      <c r="I143" t="s">
        <v>59756</v>
      </c>
      <c r="J143" t="s">
        <v>280</v>
      </c>
      <c r="K143" t="s">
        <v>132</v>
      </c>
      <c r="L143" t="s">
        <v>59757</v>
      </c>
      <c r="M143" t="s">
        <v>59758</v>
      </c>
      <c r="N143" t="s">
        <v>285</v>
      </c>
      <c r="O143" t="s">
        <v>75</v>
      </c>
      <c r="P143" t="s">
        <v>59759</v>
      </c>
      <c r="Q143" t="s">
        <v>282</v>
      </c>
      <c r="R143" t="s">
        <v>284</v>
      </c>
      <c r="S143" t="s">
        <v>18683</v>
      </c>
      <c r="T143" t="s">
        <v>18714</v>
      </c>
      <c r="U143" t="s">
        <v>59760</v>
      </c>
      <c r="V143" s="1" t="s">
        <v>22433</v>
      </c>
      <c r="W143" t="s">
        <v>59761</v>
      </c>
      <c r="X143" s="1" t="s">
        <v>22433</v>
      </c>
      <c r="Y143">
        <v>2360</v>
      </c>
      <c r="Z143" t="s">
        <v>18808</v>
      </c>
      <c r="AA143">
        <v>1</v>
      </c>
      <c r="AB143" t="s">
        <v>17145</v>
      </c>
      <c r="AC143">
        <v>1</v>
      </c>
      <c r="AD143">
        <v>1</v>
      </c>
      <c r="AE143">
        <v>0</v>
      </c>
      <c r="AF143">
        <v>0</v>
      </c>
      <c r="AG143">
        <v>0</v>
      </c>
      <c r="AH143">
        <v>0</v>
      </c>
      <c r="AI143">
        <v>0</v>
      </c>
      <c r="AJ143">
        <v>0</v>
      </c>
      <c r="AK143">
        <v>0</v>
      </c>
      <c r="AL143">
        <v>0</v>
      </c>
      <c r="AM143">
        <v>0</v>
      </c>
      <c r="AN143">
        <v>0</v>
      </c>
      <c r="AO143">
        <v>0</v>
      </c>
      <c r="AP143">
        <v>0</v>
      </c>
      <c r="AQ143">
        <v>0</v>
      </c>
      <c r="AR143">
        <v>18</v>
      </c>
      <c r="AS143" t="s">
        <v>16734</v>
      </c>
      <c r="AT143" t="s">
        <v>92</v>
      </c>
    </row>
    <row r="144" spans="1:46" x14ac:dyDescent="0.25">
      <c r="A144" t="s">
        <v>0</v>
      </c>
      <c r="B144" t="s">
        <v>32501</v>
      </c>
      <c r="C144" t="s">
        <v>32502</v>
      </c>
      <c r="D144" t="s">
        <v>32503</v>
      </c>
      <c r="E144">
        <v>413574</v>
      </c>
      <c r="G144" t="s">
        <v>298</v>
      </c>
      <c r="H144" t="s">
        <v>32504</v>
      </c>
      <c r="I144" t="s">
        <v>32505</v>
      </c>
      <c r="J144" t="s">
        <v>280</v>
      </c>
      <c r="K144" t="s">
        <v>132</v>
      </c>
      <c r="L144" t="s">
        <v>32506</v>
      </c>
      <c r="M144" t="s">
        <v>32507</v>
      </c>
      <c r="N144" t="s">
        <v>281</v>
      </c>
      <c r="O144" t="s">
        <v>75</v>
      </c>
      <c r="P144" t="s">
        <v>32508</v>
      </c>
      <c r="Q144" t="s">
        <v>282</v>
      </c>
      <c r="R144" t="s">
        <v>284</v>
      </c>
      <c r="S144" t="s">
        <v>18683</v>
      </c>
      <c r="T144" t="s">
        <v>18684</v>
      </c>
      <c r="U144" t="s">
        <v>32509</v>
      </c>
      <c r="V144" s="1" t="s">
        <v>18865</v>
      </c>
      <c r="W144" t="s">
        <v>32510</v>
      </c>
      <c r="X144" s="1" t="s">
        <v>22433</v>
      </c>
      <c r="Y144">
        <v>2360</v>
      </c>
      <c r="Z144" t="s">
        <v>18808</v>
      </c>
      <c r="AA144">
        <v>1</v>
      </c>
      <c r="AB144" t="s">
        <v>17145</v>
      </c>
      <c r="AC144">
        <v>0</v>
      </c>
      <c r="AD144">
        <v>0</v>
      </c>
      <c r="AE144">
        <v>0</v>
      </c>
      <c r="AF144">
        <v>0</v>
      </c>
      <c r="AG144">
        <v>0</v>
      </c>
      <c r="AH144">
        <v>0</v>
      </c>
      <c r="AI144">
        <v>0</v>
      </c>
      <c r="AJ144">
        <v>0</v>
      </c>
      <c r="AK144">
        <v>0</v>
      </c>
      <c r="AL144">
        <v>1</v>
      </c>
      <c r="AM144">
        <v>1</v>
      </c>
      <c r="AN144">
        <v>0</v>
      </c>
      <c r="AO144">
        <v>0</v>
      </c>
      <c r="AP144">
        <v>0</v>
      </c>
      <c r="AQ144">
        <v>0</v>
      </c>
      <c r="AR144">
        <v>10</v>
      </c>
      <c r="AS144" t="s">
        <v>17335</v>
      </c>
      <c r="AT144" t="s">
        <v>99</v>
      </c>
    </row>
    <row r="145" spans="1:46" x14ac:dyDescent="0.25">
      <c r="A145" t="s">
        <v>0</v>
      </c>
      <c r="B145" t="s">
        <v>32594</v>
      </c>
      <c r="C145" t="s">
        <v>32595</v>
      </c>
      <c r="D145" t="s">
        <v>32596</v>
      </c>
      <c r="E145">
        <v>431414</v>
      </c>
      <c r="G145" t="s">
        <v>299</v>
      </c>
      <c r="H145" t="s">
        <v>32597</v>
      </c>
      <c r="I145" t="s">
        <v>32598</v>
      </c>
      <c r="J145" t="s">
        <v>280</v>
      </c>
      <c r="K145" t="s">
        <v>140</v>
      </c>
      <c r="L145" t="s">
        <v>32599</v>
      </c>
      <c r="M145" t="s">
        <v>32600</v>
      </c>
      <c r="N145" t="s">
        <v>285</v>
      </c>
      <c r="O145" t="s">
        <v>141</v>
      </c>
      <c r="P145" t="s">
        <v>32601</v>
      </c>
      <c r="Q145" t="s">
        <v>282</v>
      </c>
      <c r="R145" t="s">
        <v>284</v>
      </c>
      <c r="S145" t="s">
        <v>18471</v>
      </c>
      <c r="T145" t="s">
        <v>18732</v>
      </c>
      <c r="U145" t="s">
        <v>32602</v>
      </c>
      <c r="V145" s="1" t="s">
        <v>18608</v>
      </c>
      <c r="W145" t="s">
        <v>32603</v>
      </c>
      <c r="X145" s="1" t="s">
        <v>22433</v>
      </c>
      <c r="Y145">
        <v>2171</v>
      </c>
      <c r="Z145" t="s">
        <v>19260</v>
      </c>
      <c r="AA145">
        <v>1</v>
      </c>
      <c r="AB145" t="s">
        <v>17260</v>
      </c>
      <c r="AC145">
        <v>0</v>
      </c>
      <c r="AD145">
        <v>0</v>
      </c>
      <c r="AE145">
        <v>0</v>
      </c>
      <c r="AF145">
        <v>0</v>
      </c>
      <c r="AG145">
        <v>0</v>
      </c>
      <c r="AH145">
        <v>0</v>
      </c>
      <c r="AI145">
        <v>0</v>
      </c>
      <c r="AJ145">
        <v>0</v>
      </c>
      <c r="AK145">
        <v>0</v>
      </c>
      <c r="AL145">
        <v>1</v>
      </c>
      <c r="AM145">
        <v>1</v>
      </c>
      <c r="AN145">
        <v>0</v>
      </c>
      <c r="AO145">
        <v>0</v>
      </c>
      <c r="AP145">
        <v>0</v>
      </c>
      <c r="AQ145">
        <v>0</v>
      </c>
      <c r="AR145">
        <v>18</v>
      </c>
      <c r="AS145" t="s">
        <v>18556</v>
      </c>
      <c r="AT145" t="s">
        <v>99</v>
      </c>
    </row>
    <row r="146" spans="1:46" x14ac:dyDescent="0.25">
      <c r="A146" t="s">
        <v>0</v>
      </c>
      <c r="B146" t="s">
        <v>32604</v>
      </c>
      <c r="C146" t="s">
        <v>32605</v>
      </c>
      <c r="D146" t="s">
        <v>32606</v>
      </c>
      <c r="E146">
        <v>459510</v>
      </c>
      <c r="G146" t="s">
        <v>295</v>
      </c>
      <c r="H146" t="s">
        <v>32607</v>
      </c>
      <c r="I146" t="s">
        <v>32608</v>
      </c>
      <c r="J146" t="s">
        <v>280</v>
      </c>
      <c r="K146" t="s">
        <v>18908</v>
      </c>
      <c r="L146" t="s">
        <v>32609</v>
      </c>
      <c r="M146" t="s">
        <v>32610</v>
      </c>
      <c r="N146" t="s">
        <v>285</v>
      </c>
      <c r="O146" t="s">
        <v>141</v>
      </c>
      <c r="P146" t="s">
        <v>32611</v>
      </c>
      <c r="Q146" t="s">
        <v>282</v>
      </c>
      <c r="R146" t="s">
        <v>245</v>
      </c>
      <c r="S146" t="s">
        <v>18471</v>
      </c>
      <c r="T146" t="s">
        <v>18472</v>
      </c>
      <c r="U146" t="s">
        <v>32612</v>
      </c>
      <c r="V146" s="1" t="s">
        <v>20208</v>
      </c>
      <c r="W146" t="s">
        <v>32613</v>
      </c>
      <c r="X146" s="1" t="s">
        <v>22433</v>
      </c>
      <c r="Y146">
        <v>2171</v>
      </c>
      <c r="Z146" t="s">
        <v>19260</v>
      </c>
      <c r="AA146">
        <v>1</v>
      </c>
      <c r="AB146" t="s">
        <v>17260</v>
      </c>
      <c r="AC146">
        <v>0</v>
      </c>
      <c r="AD146">
        <v>0</v>
      </c>
      <c r="AE146">
        <v>0</v>
      </c>
      <c r="AF146">
        <v>0</v>
      </c>
      <c r="AG146">
        <v>0</v>
      </c>
      <c r="AH146">
        <v>0</v>
      </c>
      <c r="AI146">
        <v>0</v>
      </c>
      <c r="AJ146">
        <v>0</v>
      </c>
      <c r="AK146">
        <v>0</v>
      </c>
      <c r="AL146">
        <v>1</v>
      </c>
      <c r="AM146">
        <v>1</v>
      </c>
      <c r="AN146">
        <v>0</v>
      </c>
      <c r="AO146">
        <v>0</v>
      </c>
      <c r="AP146">
        <v>0</v>
      </c>
      <c r="AQ146">
        <v>0</v>
      </c>
      <c r="AR146">
        <v>22</v>
      </c>
      <c r="AS146" t="s">
        <v>17070</v>
      </c>
      <c r="AT146" t="s">
        <v>99</v>
      </c>
    </row>
    <row r="147" spans="1:46" x14ac:dyDescent="0.25">
      <c r="A147" t="s">
        <v>0</v>
      </c>
      <c r="B147" t="s">
        <v>32585</v>
      </c>
      <c r="C147" t="s">
        <v>32586</v>
      </c>
      <c r="D147" t="s">
        <v>32587</v>
      </c>
      <c r="E147">
        <v>444495</v>
      </c>
      <c r="G147" t="s">
        <v>283</v>
      </c>
      <c r="H147" t="s">
        <v>32588</v>
      </c>
      <c r="I147" t="s">
        <v>32589</v>
      </c>
      <c r="J147" t="s">
        <v>280</v>
      </c>
      <c r="K147" t="s">
        <v>140</v>
      </c>
      <c r="L147" t="s">
        <v>32590</v>
      </c>
      <c r="M147" t="s">
        <v>32591</v>
      </c>
      <c r="N147" t="s">
        <v>285</v>
      </c>
      <c r="O147" t="s">
        <v>141</v>
      </c>
      <c r="P147" t="s">
        <v>32592</v>
      </c>
      <c r="Q147" t="s">
        <v>282</v>
      </c>
      <c r="R147" t="s">
        <v>284</v>
      </c>
      <c r="S147" t="s">
        <v>18471</v>
      </c>
      <c r="T147" t="s">
        <v>18732</v>
      </c>
      <c r="U147" t="s">
        <v>27793</v>
      </c>
      <c r="V147" s="1" t="s">
        <v>19187</v>
      </c>
      <c r="W147" t="s">
        <v>32593</v>
      </c>
      <c r="X147" s="1" t="s">
        <v>22433</v>
      </c>
      <c r="Y147">
        <v>2171</v>
      </c>
      <c r="Z147" t="s">
        <v>19260</v>
      </c>
      <c r="AA147">
        <v>1</v>
      </c>
      <c r="AB147" t="s">
        <v>17260</v>
      </c>
      <c r="AC147">
        <v>0</v>
      </c>
      <c r="AD147">
        <v>0</v>
      </c>
      <c r="AE147">
        <v>0</v>
      </c>
      <c r="AF147">
        <v>0</v>
      </c>
      <c r="AG147">
        <v>0</v>
      </c>
      <c r="AH147">
        <v>0</v>
      </c>
      <c r="AI147">
        <v>0</v>
      </c>
      <c r="AJ147">
        <v>0</v>
      </c>
      <c r="AK147">
        <v>0</v>
      </c>
      <c r="AL147">
        <v>1</v>
      </c>
      <c r="AM147">
        <v>1</v>
      </c>
      <c r="AN147">
        <v>0</v>
      </c>
      <c r="AO147">
        <v>0</v>
      </c>
      <c r="AP147">
        <v>0</v>
      </c>
      <c r="AQ147">
        <v>0</v>
      </c>
      <c r="AR147">
        <v>18</v>
      </c>
      <c r="AS147" t="s">
        <v>17070</v>
      </c>
      <c r="AT147" t="s">
        <v>99</v>
      </c>
    </row>
    <row r="148" spans="1:46" x14ac:dyDescent="0.25">
      <c r="A148" t="s">
        <v>0</v>
      </c>
      <c r="B148" t="s">
        <v>32614</v>
      </c>
      <c r="C148" t="s">
        <v>32615</v>
      </c>
      <c r="D148" t="s">
        <v>32616</v>
      </c>
      <c r="E148">
        <v>464011</v>
      </c>
      <c r="G148" t="s">
        <v>291</v>
      </c>
      <c r="H148" t="s">
        <v>32617</v>
      </c>
      <c r="I148" t="s">
        <v>32618</v>
      </c>
      <c r="J148" t="s">
        <v>280</v>
      </c>
      <c r="K148" t="s">
        <v>140</v>
      </c>
      <c r="L148" t="s">
        <v>32619</v>
      </c>
      <c r="M148" t="s">
        <v>32620</v>
      </c>
      <c r="N148" t="s">
        <v>281</v>
      </c>
      <c r="O148" t="s">
        <v>141</v>
      </c>
      <c r="P148" t="s">
        <v>32621</v>
      </c>
      <c r="Q148" t="s">
        <v>282</v>
      </c>
      <c r="R148" t="s">
        <v>284</v>
      </c>
      <c r="S148" t="s">
        <v>18471</v>
      </c>
      <c r="T148" t="s">
        <v>18732</v>
      </c>
      <c r="U148" t="s">
        <v>32622</v>
      </c>
      <c r="V148" s="1" t="s">
        <v>20208</v>
      </c>
      <c r="W148" t="s">
        <v>32623</v>
      </c>
      <c r="X148" s="1" t="s">
        <v>22433</v>
      </c>
      <c r="Y148">
        <v>2171</v>
      </c>
      <c r="Z148" t="s">
        <v>19260</v>
      </c>
      <c r="AA148">
        <v>1</v>
      </c>
      <c r="AB148" t="s">
        <v>17260</v>
      </c>
      <c r="AC148">
        <v>1</v>
      </c>
      <c r="AD148">
        <v>1</v>
      </c>
      <c r="AE148">
        <v>0</v>
      </c>
      <c r="AF148">
        <v>0</v>
      </c>
      <c r="AG148">
        <v>0</v>
      </c>
      <c r="AH148">
        <v>0</v>
      </c>
      <c r="AI148">
        <v>0</v>
      </c>
      <c r="AJ148">
        <v>0</v>
      </c>
      <c r="AK148">
        <v>0</v>
      </c>
      <c r="AL148">
        <v>0</v>
      </c>
      <c r="AM148">
        <v>0</v>
      </c>
      <c r="AN148">
        <v>0</v>
      </c>
      <c r="AO148">
        <v>0</v>
      </c>
      <c r="AP148">
        <v>0</v>
      </c>
      <c r="AQ148">
        <v>0</v>
      </c>
      <c r="AR148">
        <v>18</v>
      </c>
      <c r="AS148" t="s">
        <v>16734</v>
      </c>
      <c r="AT148" t="s">
        <v>92</v>
      </c>
    </row>
    <row r="149" spans="1:46" x14ac:dyDescent="0.25">
      <c r="A149" t="s">
        <v>0</v>
      </c>
      <c r="B149" t="s">
        <v>38971</v>
      </c>
      <c r="C149" t="s">
        <v>38972</v>
      </c>
      <c r="D149" t="s">
        <v>38973</v>
      </c>
      <c r="E149">
        <v>465346</v>
      </c>
      <c r="G149" t="s">
        <v>296</v>
      </c>
      <c r="H149" t="s">
        <v>38974</v>
      </c>
      <c r="I149" t="s">
        <v>38975</v>
      </c>
      <c r="J149" t="s">
        <v>280</v>
      </c>
      <c r="K149" t="s">
        <v>18606</v>
      </c>
      <c r="L149" t="s">
        <v>38976</v>
      </c>
      <c r="M149" t="s">
        <v>38977</v>
      </c>
      <c r="N149" t="s">
        <v>281</v>
      </c>
      <c r="O149" t="s">
        <v>141</v>
      </c>
      <c r="P149" t="s">
        <v>38978</v>
      </c>
      <c r="Q149" t="s">
        <v>282</v>
      </c>
      <c r="R149" t="s">
        <v>284</v>
      </c>
      <c r="S149" t="s">
        <v>18471</v>
      </c>
      <c r="T149" t="s">
        <v>18722</v>
      </c>
      <c r="U149" t="s">
        <v>38979</v>
      </c>
      <c r="V149" s="1" t="s">
        <v>20208</v>
      </c>
      <c r="W149" t="s">
        <v>38980</v>
      </c>
      <c r="X149" s="1" t="s">
        <v>22433</v>
      </c>
      <c r="Y149">
        <v>2171</v>
      </c>
      <c r="Z149" t="s">
        <v>19260</v>
      </c>
      <c r="AA149">
        <v>1</v>
      </c>
      <c r="AB149" t="s">
        <v>17260</v>
      </c>
      <c r="AC149">
        <v>1</v>
      </c>
      <c r="AD149">
        <v>1</v>
      </c>
      <c r="AE149">
        <v>0</v>
      </c>
      <c r="AF149">
        <v>0</v>
      </c>
      <c r="AG149">
        <v>0</v>
      </c>
      <c r="AH149">
        <v>0</v>
      </c>
      <c r="AI149">
        <v>0</v>
      </c>
      <c r="AJ149">
        <v>0</v>
      </c>
      <c r="AK149">
        <v>0</v>
      </c>
      <c r="AL149">
        <v>0</v>
      </c>
      <c r="AM149">
        <v>0</v>
      </c>
      <c r="AN149">
        <v>0</v>
      </c>
      <c r="AO149">
        <v>0</v>
      </c>
      <c r="AP149">
        <v>0</v>
      </c>
      <c r="AQ149">
        <v>0</v>
      </c>
      <c r="AR149">
        <v>18</v>
      </c>
      <c r="AS149" t="s">
        <v>16734</v>
      </c>
      <c r="AT149" t="s">
        <v>92</v>
      </c>
    </row>
    <row r="150" spans="1:46" x14ac:dyDescent="0.25">
      <c r="A150" t="s">
        <v>16787</v>
      </c>
      <c r="B150" t="s">
        <v>33783</v>
      </c>
      <c r="C150" t="s">
        <v>33784</v>
      </c>
      <c r="D150" t="s">
        <v>33785</v>
      </c>
      <c r="E150">
        <v>432564</v>
      </c>
      <c r="G150" t="s">
        <v>299</v>
      </c>
      <c r="H150" t="s">
        <v>33786</v>
      </c>
      <c r="I150" t="s">
        <v>33787</v>
      </c>
      <c r="J150" t="s">
        <v>280</v>
      </c>
      <c r="K150" t="s">
        <v>17461</v>
      </c>
      <c r="L150" t="s">
        <v>33788</v>
      </c>
      <c r="M150" t="s">
        <v>33789</v>
      </c>
      <c r="N150" t="s">
        <v>281</v>
      </c>
      <c r="O150" t="s">
        <v>155</v>
      </c>
      <c r="P150" t="s">
        <v>33790</v>
      </c>
      <c r="Q150" t="s">
        <v>282</v>
      </c>
      <c r="R150" t="s">
        <v>284</v>
      </c>
      <c r="S150" t="s">
        <v>246</v>
      </c>
      <c r="T150" t="s">
        <v>18735</v>
      </c>
      <c r="U150" t="s">
        <v>33791</v>
      </c>
      <c r="V150" s="1" t="s">
        <v>18608</v>
      </c>
      <c r="W150" t="s">
        <v>33792</v>
      </c>
      <c r="X150" s="1" t="s">
        <v>22433</v>
      </c>
      <c r="Y150">
        <v>2271</v>
      </c>
      <c r="Z150" t="s">
        <v>33782</v>
      </c>
      <c r="AA150">
        <v>1</v>
      </c>
      <c r="AB150" t="s">
        <v>18006</v>
      </c>
      <c r="AC150">
        <v>0</v>
      </c>
      <c r="AD150">
        <v>0</v>
      </c>
      <c r="AE150">
        <v>0</v>
      </c>
      <c r="AF150">
        <v>0</v>
      </c>
      <c r="AG150">
        <v>0</v>
      </c>
      <c r="AH150">
        <v>0</v>
      </c>
      <c r="AI150">
        <v>0</v>
      </c>
      <c r="AJ150">
        <v>0</v>
      </c>
      <c r="AK150">
        <v>0</v>
      </c>
      <c r="AL150">
        <v>1</v>
      </c>
      <c r="AM150">
        <v>1</v>
      </c>
      <c r="AN150">
        <v>0</v>
      </c>
      <c r="AO150">
        <v>0</v>
      </c>
      <c r="AP150">
        <v>0</v>
      </c>
      <c r="AQ150">
        <v>0</v>
      </c>
      <c r="AR150">
        <v>21</v>
      </c>
      <c r="AS150" t="s">
        <v>18541</v>
      </c>
      <c r="AT150" t="s">
        <v>99</v>
      </c>
    </row>
    <row r="151" spans="1:46" x14ac:dyDescent="0.25">
      <c r="A151" t="s">
        <v>16787</v>
      </c>
      <c r="B151" t="s">
        <v>33773</v>
      </c>
      <c r="C151" t="s">
        <v>33774</v>
      </c>
      <c r="D151" t="s">
        <v>33775</v>
      </c>
      <c r="E151">
        <v>463096</v>
      </c>
      <c r="G151" t="s">
        <v>298</v>
      </c>
      <c r="H151" t="s">
        <v>33776</v>
      </c>
      <c r="I151" t="s">
        <v>33777</v>
      </c>
      <c r="J151" t="s">
        <v>280</v>
      </c>
      <c r="K151" t="s">
        <v>27288</v>
      </c>
      <c r="L151" t="s">
        <v>33778</v>
      </c>
      <c r="M151" t="s">
        <v>33779</v>
      </c>
      <c r="N151" t="s">
        <v>285</v>
      </c>
      <c r="O151" t="s">
        <v>155</v>
      </c>
      <c r="P151" t="s">
        <v>33780</v>
      </c>
      <c r="Q151" t="s">
        <v>282</v>
      </c>
      <c r="R151" t="s">
        <v>284</v>
      </c>
      <c r="S151" t="s">
        <v>246</v>
      </c>
      <c r="T151" t="s">
        <v>18735</v>
      </c>
      <c r="U151" t="s">
        <v>27292</v>
      </c>
      <c r="V151" s="1" t="s">
        <v>20208</v>
      </c>
      <c r="W151" t="s">
        <v>33781</v>
      </c>
      <c r="X151" s="1" t="s">
        <v>22433</v>
      </c>
      <c r="Y151">
        <v>2271</v>
      </c>
      <c r="Z151" t="s">
        <v>33782</v>
      </c>
      <c r="AA151">
        <v>1</v>
      </c>
      <c r="AB151" t="s">
        <v>18006</v>
      </c>
      <c r="AC151">
        <v>1</v>
      </c>
      <c r="AD151">
        <v>1</v>
      </c>
      <c r="AE151">
        <v>0</v>
      </c>
      <c r="AF151">
        <v>0</v>
      </c>
      <c r="AG151">
        <v>0</v>
      </c>
      <c r="AH151">
        <v>0</v>
      </c>
      <c r="AI151">
        <v>0</v>
      </c>
      <c r="AJ151">
        <v>0</v>
      </c>
      <c r="AK151">
        <v>0</v>
      </c>
      <c r="AL151">
        <v>0</v>
      </c>
      <c r="AM151">
        <v>0</v>
      </c>
      <c r="AN151">
        <v>0</v>
      </c>
      <c r="AO151">
        <v>0</v>
      </c>
      <c r="AP151">
        <v>0</v>
      </c>
      <c r="AQ151">
        <v>0</v>
      </c>
      <c r="AR151">
        <v>18</v>
      </c>
      <c r="AS151" t="s">
        <v>16734</v>
      </c>
      <c r="AT151" t="s">
        <v>92</v>
      </c>
    </row>
    <row r="152" spans="1:46" x14ac:dyDescent="0.25">
      <c r="A152" t="s">
        <v>2</v>
      </c>
      <c r="B152" t="s">
        <v>59971</v>
      </c>
      <c r="C152" t="s">
        <v>59972</v>
      </c>
      <c r="D152" t="s">
        <v>59973</v>
      </c>
      <c r="E152">
        <v>470547</v>
      </c>
      <c r="G152" t="s">
        <v>293</v>
      </c>
      <c r="H152" t="s">
        <v>59974</v>
      </c>
      <c r="I152" t="s">
        <v>59975</v>
      </c>
      <c r="J152" t="s">
        <v>280</v>
      </c>
      <c r="K152" t="s">
        <v>197</v>
      </c>
      <c r="L152" t="s">
        <v>59976</v>
      </c>
      <c r="M152" t="s">
        <v>59977</v>
      </c>
      <c r="N152" t="s">
        <v>59978</v>
      </c>
      <c r="O152" t="s">
        <v>75</v>
      </c>
      <c r="P152" t="s">
        <v>59979</v>
      </c>
      <c r="Q152" t="s">
        <v>282</v>
      </c>
      <c r="R152" t="s">
        <v>246</v>
      </c>
      <c r="S152" t="s">
        <v>17354</v>
      </c>
      <c r="T152" t="s">
        <v>17355</v>
      </c>
      <c r="U152" t="s">
        <v>30414</v>
      </c>
      <c r="V152" s="1" t="s">
        <v>22433</v>
      </c>
      <c r="W152" t="s">
        <v>59980</v>
      </c>
      <c r="X152" s="1" t="s">
        <v>22433</v>
      </c>
      <c r="Y152">
        <v>1916</v>
      </c>
      <c r="Z152" t="s">
        <v>59981</v>
      </c>
      <c r="AA152">
        <v>1</v>
      </c>
      <c r="AB152" t="s">
        <v>16870</v>
      </c>
      <c r="AC152">
        <v>1</v>
      </c>
      <c r="AD152">
        <v>1</v>
      </c>
      <c r="AE152">
        <v>0</v>
      </c>
      <c r="AF152">
        <v>0</v>
      </c>
      <c r="AG152">
        <v>0</v>
      </c>
      <c r="AH152">
        <v>0</v>
      </c>
      <c r="AI152">
        <v>0</v>
      </c>
      <c r="AJ152">
        <v>0</v>
      </c>
      <c r="AK152">
        <v>0</v>
      </c>
      <c r="AL152">
        <v>0</v>
      </c>
      <c r="AM152">
        <v>0</v>
      </c>
      <c r="AN152">
        <v>0</v>
      </c>
      <c r="AO152">
        <v>0</v>
      </c>
      <c r="AP152">
        <v>0</v>
      </c>
      <c r="AQ152">
        <v>0</v>
      </c>
      <c r="AR152">
        <v>18</v>
      </c>
      <c r="AS152" t="s">
        <v>16734</v>
      </c>
      <c r="AT152" t="s">
        <v>92</v>
      </c>
    </row>
    <row r="153" spans="1:46" x14ac:dyDescent="0.25">
      <c r="A153" t="s">
        <v>2</v>
      </c>
      <c r="B153" t="s">
        <v>59982</v>
      </c>
      <c r="C153" t="s">
        <v>59983</v>
      </c>
      <c r="D153" t="s">
        <v>59984</v>
      </c>
      <c r="E153">
        <v>470771</v>
      </c>
      <c r="G153" t="s">
        <v>16830</v>
      </c>
      <c r="H153" t="s">
        <v>59985</v>
      </c>
      <c r="I153" t="s">
        <v>59986</v>
      </c>
      <c r="J153" t="s">
        <v>280</v>
      </c>
      <c r="K153" t="s">
        <v>197</v>
      </c>
      <c r="L153" t="s">
        <v>59987</v>
      </c>
      <c r="M153" t="s">
        <v>59988</v>
      </c>
      <c r="N153" t="s">
        <v>281</v>
      </c>
      <c r="O153" t="s">
        <v>75</v>
      </c>
      <c r="P153" t="s">
        <v>59989</v>
      </c>
      <c r="Q153" t="s">
        <v>282</v>
      </c>
      <c r="R153" t="s">
        <v>284</v>
      </c>
      <c r="S153" t="s">
        <v>17354</v>
      </c>
      <c r="T153" t="s">
        <v>17355</v>
      </c>
      <c r="U153" t="s">
        <v>59990</v>
      </c>
      <c r="V153" s="1" t="s">
        <v>22433</v>
      </c>
      <c r="W153" t="s">
        <v>59991</v>
      </c>
      <c r="X153" s="1" t="s">
        <v>22433</v>
      </c>
      <c r="Y153">
        <v>1916</v>
      </c>
      <c r="Z153" t="s">
        <v>59981</v>
      </c>
      <c r="AA153">
        <v>1</v>
      </c>
      <c r="AB153" t="s">
        <v>16870</v>
      </c>
      <c r="AC153">
        <v>1</v>
      </c>
      <c r="AD153">
        <v>1</v>
      </c>
      <c r="AE153">
        <v>0</v>
      </c>
      <c r="AF153">
        <v>0</v>
      </c>
      <c r="AG153">
        <v>0</v>
      </c>
      <c r="AH153">
        <v>0</v>
      </c>
      <c r="AI153">
        <v>0</v>
      </c>
      <c r="AJ153">
        <v>0</v>
      </c>
      <c r="AK153">
        <v>0</v>
      </c>
      <c r="AL153">
        <v>0</v>
      </c>
      <c r="AM153">
        <v>0</v>
      </c>
      <c r="AN153">
        <v>0</v>
      </c>
      <c r="AO153">
        <v>0</v>
      </c>
      <c r="AP153">
        <v>0</v>
      </c>
      <c r="AQ153">
        <v>0</v>
      </c>
      <c r="AR153">
        <v>18</v>
      </c>
      <c r="AS153" t="s">
        <v>16734</v>
      </c>
      <c r="AT153" t="s">
        <v>92</v>
      </c>
    </row>
    <row r="154" spans="1:46" x14ac:dyDescent="0.25">
      <c r="A154" t="s">
        <v>16787</v>
      </c>
      <c r="B154" t="s">
        <v>33888</v>
      </c>
      <c r="C154" t="s">
        <v>33889</v>
      </c>
      <c r="D154" t="s">
        <v>33890</v>
      </c>
      <c r="E154">
        <v>465262</v>
      </c>
      <c r="G154" t="s">
        <v>299</v>
      </c>
      <c r="H154" t="s">
        <v>33891</v>
      </c>
      <c r="I154" t="s">
        <v>33892</v>
      </c>
      <c r="J154" t="s">
        <v>280</v>
      </c>
      <c r="K154" t="s">
        <v>18788</v>
      </c>
      <c r="L154" t="s">
        <v>33893</v>
      </c>
      <c r="M154" t="s">
        <v>33894</v>
      </c>
      <c r="N154" t="s">
        <v>281</v>
      </c>
      <c r="O154" t="s">
        <v>155</v>
      </c>
      <c r="P154" t="s">
        <v>33895</v>
      </c>
      <c r="Q154" t="s">
        <v>282</v>
      </c>
      <c r="R154" t="s">
        <v>284</v>
      </c>
      <c r="S154" t="s">
        <v>17346</v>
      </c>
      <c r="T154" t="s">
        <v>18475</v>
      </c>
      <c r="U154" t="s">
        <v>33896</v>
      </c>
      <c r="V154" s="1" t="s">
        <v>20208</v>
      </c>
      <c r="W154" t="s">
        <v>33897</v>
      </c>
      <c r="X154" s="1" t="s">
        <v>22433</v>
      </c>
      <c r="Y154">
        <v>1042</v>
      </c>
      <c r="Z154" t="s">
        <v>33858</v>
      </c>
      <c r="AA154">
        <v>1</v>
      </c>
      <c r="AB154" t="s">
        <v>18006</v>
      </c>
      <c r="AC154">
        <v>1</v>
      </c>
      <c r="AD154">
        <v>1</v>
      </c>
      <c r="AE154">
        <v>0</v>
      </c>
      <c r="AF154">
        <v>0</v>
      </c>
      <c r="AG154">
        <v>0</v>
      </c>
      <c r="AH154">
        <v>0</v>
      </c>
      <c r="AI154">
        <v>0</v>
      </c>
      <c r="AJ154">
        <v>0</v>
      </c>
      <c r="AK154">
        <v>0</v>
      </c>
      <c r="AL154">
        <v>0</v>
      </c>
      <c r="AM154">
        <v>0</v>
      </c>
      <c r="AN154">
        <v>0</v>
      </c>
      <c r="AO154">
        <v>0</v>
      </c>
      <c r="AP154">
        <v>0</v>
      </c>
      <c r="AQ154">
        <v>0</v>
      </c>
      <c r="AR154">
        <v>18</v>
      </c>
      <c r="AS154" t="s">
        <v>16734</v>
      </c>
      <c r="AT154" t="s">
        <v>92</v>
      </c>
    </row>
    <row r="155" spans="1:46" x14ac:dyDescent="0.25">
      <c r="A155" t="s">
        <v>16787</v>
      </c>
      <c r="B155" t="s">
        <v>33847</v>
      </c>
      <c r="C155" t="s">
        <v>33848</v>
      </c>
      <c r="D155" t="s">
        <v>33849</v>
      </c>
      <c r="E155">
        <v>461409</v>
      </c>
      <c r="G155" t="s">
        <v>291</v>
      </c>
      <c r="H155" t="s">
        <v>33850</v>
      </c>
      <c r="I155" t="s">
        <v>33851</v>
      </c>
      <c r="J155" t="s">
        <v>280</v>
      </c>
      <c r="K155" t="s">
        <v>33852</v>
      </c>
      <c r="L155" t="s">
        <v>33853</v>
      </c>
      <c r="M155" t="s">
        <v>33854</v>
      </c>
      <c r="N155" t="s">
        <v>285</v>
      </c>
      <c r="O155" t="s">
        <v>155</v>
      </c>
      <c r="P155" t="s">
        <v>33855</v>
      </c>
      <c r="Q155" t="s">
        <v>282</v>
      </c>
      <c r="R155" t="s">
        <v>284</v>
      </c>
      <c r="S155" t="s">
        <v>17346</v>
      </c>
      <c r="T155" t="s">
        <v>18475</v>
      </c>
      <c r="U155" t="s">
        <v>33856</v>
      </c>
      <c r="V155" s="1" t="s">
        <v>20208</v>
      </c>
      <c r="W155" t="s">
        <v>33857</v>
      </c>
      <c r="X155" s="1" t="s">
        <v>22433</v>
      </c>
      <c r="Y155">
        <v>1042</v>
      </c>
      <c r="Z155" t="s">
        <v>33858</v>
      </c>
      <c r="AA155">
        <v>1</v>
      </c>
      <c r="AB155" t="s">
        <v>18006</v>
      </c>
      <c r="AC155">
        <v>1</v>
      </c>
      <c r="AD155">
        <v>1</v>
      </c>
      <c r="AE155">
        <v>0</v>
      </c>
      <c r="AF155">
        <v>0</v>
      </c>
      <c r="AG155">
        <v>0</v>
      </c>
      <c r="AH155">
        <v>0</v>
      </c>
      <c r="AI155">
        <v>0</v>
      </c>
      <c r="AJ155">
        <v>0</v>
      </c>
      <c r="AK155">
        <v>0</v>
      </c>
      <c r="AL155">
        <v>0</v>
      </c>
      <c r="AM155">
        <v>0</v>
      </c>
      <c r="AN155">
        <v>0</v>
      </c>
      <c r="AO155">
        <v>0</v>
      </c>
      <c r="AP155">
        <v>0</v>
      </c>
      <c r="AQ155">
        <v>0</v>
      </c>
      <c r="AR155">
        <v>20</v>
      </c>
      <c r="AS155" t="s">
        <v>16731</v>
      </c>
      <c r="AT155" t="s">
        <v>92</v>
      </c>
    </row>
    <row r="156" spans="1:46" x14ac:dyDescent="0.25">
      <c r="A156" t="s">
        <v>16787</v>
      </c>
      <c r="B156" t="s">
        <v>33868</v>
      </c>
      <c r="C156" t="s">
        <v>33869</v>
      </c>
      <c r="D156" t="s">
        <v>33870</v>
      </c>
      <c r="E156">
        <v>463163</v>
      </c>
      <c r="G156" t="s">
        <v>293</v>
      </c>
      <c r="H156" t="s">
        <v>33871</v>
      </c>
      <c r="I156" t="s">
        <v>33872</v>
      </c>
      <c r="J156" t="s">
        <v>280</v>
      </c>
      <c r="K156" t="s">
        <v>18842</v>
      </c>
      <c r="L156" t="s">
        <v>33873</v>
      </c>
      <c r="M156" t="s">
        <v>33874</v>
      </c>
      <c r="N156" t="s">
        <v>281</v>
      </c>
      <c r="O156" t="s">
        <v>155</v>
      </c>
      <c r="P156" t="s">
        <v>33875</v>
      </c>
      <c r="Q156" t="s">
        <v>282</v>
      </c>
      <c r="R156" t="s">
        <v>284</v>
      </c>
      <c r="S156" t="s">
        <v>17346</v>
      </c>
      <c r="T156" t="s">
        <v>18729</v>
      </c>
      <c r="U156" t="s">
        <v>33876</v>
      </c>
      <c r="V156" s="1" t="s">
        <v>20208</v>
      </c>
      <c r="W156" t="s">
        <v>33877</v>
      </c>
      <c r="X156" s="1" t="s">
        <v>22433</v>
      </c>
      <c r="Y156">
        <v>1042</v>
      </c>
      <c r="Z156" t="s">
        <v>33858</v>
      </c>
      <c r="AA156">
        <v>1</v>
      </c>
      <c r="AB156" t="s">
        <v>18006</v>
      </c>
      <c r="AC156">
        <v>1</v>
      </c>
      <c r="AD156">
        <v>1</v>
      </c>
      <c r="AE156">
        <v>0</v>
      </c>
      <c r="AF156">
        <v>0</v>
      </c>
      <c r="AG156">
        <v>0</v>
      </c>
      <c r="AH156">
        <v>0</v>
      </c>
      <c r="AI156">
        <v>0</v>
      </c>
      <c r="AJ156">
        <v>0</v>
      </c>
      <c r="AK156">
        <v>0</v>
      </c>
      <c r="AL156">
        <v>0</v>
      </c>
      <c r="AM156">
        <v>0</v>
      </c>
      <c r="AN156">
        <v>0</v>
      </c>
      <c r="AO156">
        <v>0</v>
      </c>
      <c r="AP156">
        <v>0</v>
      </c>
      <c r="AQ156">
        <v>0</v>
      </c>
      <c r="AR156">
        <v>18</v>
      </c>
      <c r="AS156" t="s">
        <v>16734</v>
      </c>
      <c r="AT156" t="s">
        <v>92</v>
      </c>
    </row>
    <row r="157" spans="1:46" x14ac:dyDescent="0.25">
      <c r="A157" t="s">
        <v>16787</v>
      </c>
      <c r="B157" t="s">
        <v>33878</v>
      </c>
      <c r="C157" t="s">
        <v>33879</v>
      </c>
      <c r="D157" t="s">
        <v>33880</v>
      </c>
      <c r="E157">
        <v>437500</v>
      </c>
      <c r="G157" t="s">
        <v>283</v>
      </c>
      <c r="H157" t="s">
        <v>33881</v>
      </c>
      <c r="I157" t="s">
        <v>33882</v>
      </c>
      <c r="J157" t="s">
        <v>280</v>
      </c>
      <c r="K157" t="s">
        <v>17045</v>
      </c>
      <c r="L157" t="s">
        <v>33883</v>
      </c>
      <c r="M157" t="s">
        <v>33884</v>
      </c>
      <c r="N157" t="s">
        <v>285</v>
      </c>
      <c r="O157" t="s">
        <v>155</v>
      </c>
      <c r="P157" t="s">
        <v>33885</v>
      </c>
      <c r="Q157" t="s">
        <v>282</v>
      </c>
      <c r="R157" t="s">
        <v>284</v>
      </c>
      <c r="S157" t="s">
        <v>17346</v>
      </c>
      <c r="T157" t="s">
        <v>18729</v>
      </c>
      <c r="U157" t="s">
        <v>33886</v>
      </c>
      <c r="V157" s="1" t="s">
        <v>18608</v>
      </c>
      <c r="W157" t="s">
        <v>33887</v>
      </c>
      <c r="X157" s="1" t="s">
        <v>22433</v>
      </c>
      <c r="Y157">
        <v>1042</v>
      </c>
      <c r="Z157" t="s">
        <v>33858</v>
      </c>
      <c r="AA157">
        <v>1</v>
      </c>
      <c r="AB157" t="s">
        <v>18006</v>
      </c>
      <c r="AC157">
        <v>0</v>
      </c>
      <c r="AD157">
        <v>0</v>
      </c>
      <c r="AE157">
        <v>0</v>
      </c>
      <c r="AF157">
        <v>0</v>
      </c>
      <c r="AG157">
        <v>0</v>
      </c>
      <c r="AH157">
        <v>0</v>
      </c>
      <c r="AI157">
        <v>0</v>
      </c>
      <c r="AJ157">
        <v>0</v>
      </c>
      <c r="AK157">
        <v>0</v>
      </c>
      <c r="AL157">
        <v>1</v>
      </c>
      <c r="AM157">
        <v>1</v>
      </c>
      <c r="AN157">
        <v>0</v>
      </c>
      <c r="AO157">
        <v>0</v>
      </c>
      <c r="AP157">
        <v>0</v>
      </c>
      <c r="AQ157">
        <v>0</v>
      </c>
      <c r="AR157">
        <v>21</v>
      </c>
      <c r="AS157" t="s">
        <v>18541</v>
      </c>
      <c r="AT157" t="s">
        <v>99</v>
      </c>
    </row>
    <row r="158" spans="1:46" x14ac:dyDescent="0.25">
      <c r="A158" t="s">
        <v>16787</v>
      </c>
      <c r="B158" t="s">
        <v>33859</v>
      </c>
      <c r="C158" t="s">
        <v>33860</v>
      </c>
      <c r="D158" t="s">
        <v>33861</v>
      </c>
      <c r="E158">
        <v>454143</v>
      </c>
      <c r="G158" t="s">
        <v>291</v>
      </c>
      <c r="H158" t="s">
        <v>33862</v>
      </c>
      <c r="I158" t="s">
        <v>33863</v>
      </c>
      <c r="J158" t="s">
        <v>280</v>
      </c>
      <c r="K158" t="s">
        <v>17045</v>
      </c>
      <c r="L158" t="s">
        <v>33864</v>
      </c>
      <c r="M158" t="s">
        <v>33865</v>
      </c>
      <c r="N158" t="s">
        <v>281</v>
      </c>
      <c r="O158" t="s">
        <v>155</v>
      </c>
      <c r="P158" t="s">
        <v>33866</v>
      </c>
      <c r="Q158" t="s">
        <v>282</v>
      </c>
      <c r="R158" t="s">
        <v>284</v>
      </c>
      <c r="S158" t="s">
        <v>17346</v>
      </c>
      <c r="T158" t="s">
        <v>18729</v>
      </c>
      <c r="U158" t="s">
        <v>20073</v>
      </c>
      <c r="V158" s="1" t="s">
        <v>19945</v>
      </c>
      <c r="W158" t="s">
        <v>33867</v>
      </c>
      <c r="X158" s="1" t="s">
        <v>22433</v>
      </c>
      <c r="Y158">
        <v>1042</v>
      </c>
      <c r="Z158" t="s">
        <v>33858</v>
      </c>
      <c r="AA158">
        <v>1</v>
      </c>
      <c r="AB158" t="s">
        <v>18006</v>
      </c>
      <c r="AC158">
        <v>1</v>
      </c>
      <c r="AD158">
        <v>1</v>
      </c>
      <c r="AE158">
        <v>0</v>
      </c>
      <c r="AF158">
        <v>0</v>
      </c>
      <c r="AG158">
        <v>0</v>
      </c>
      <c r="AH158">
        <v>0</v>
      </c>
      <c r="AI158">
        <v>0</v>
      </c>
      <c r="AJ158">
        <v>0</v>
      </c>
      <c r="AK158">
        <v>0</v>
      </c>
      <c r="AL158">
        <v>0</v>
      </c>
      <c r="AM158">
        <v>0</v>
      </c>
      <c r="AN158">
        <v>0</v>
      </c>
      <c r="AO158">
        <v>0</v>
      </c>
      <c r="AP158">
        <v>0</v>
      </c>
      <c r="AQ158">
        <v>0</v>
      </c>
      <c r="AR158">
        <v>20</v>
      </c>
      <c r="AS158" t="s">
        <v>16731</v>
      </c>
      <c r="AT158" t="s">
        <v>92</v>
      </c>
    </row>
    <row r="159" spans="1:46" x14ac:dyDescent="0.25">
      <c r="A159" t="s">
        <v>1</v>
      </c>
      <c r="B159" t="s">
        <v>33920</v>
      </c>
      <c r="C159" t="s">
        <v>33921</v>
      </c>
      <c r="D159" t="s">
        <v>33922</v>
      </c>
      <c r="E159">
        <v>468286</v>
      </c>
      <c r="G159" t="s">
        <v>16828</v>
      </c>
      <c r="H159" t="s">
        <v>33923</v>
      </c>
      <c r="I159" t="s">
        <v>33924</v>
      </c>
      <c r="J159" t="s">
        <v>280</v>
      </c>
      <c r="K159" t="s">
        <v>117</v>
      </c>
      <c r="L159" t="s">
        <v>33925</v>
      </c>
      <c r="M159" t="s">
        <v>33926</v>
      </c>
      <c r="N159" t="s">
        <v>33927</v>
      </c>
      <c r="O159" t="s">
        <v>75</v>
      </c>
      <c r="P159" t="s">
        <v>33928</v>
      </c>
      <c r="Q159" t="s">
        <v>282</v>
      </c>
      <c r="R159" t="s">
        <v>284</v>
      </c>
      <c r="S159" t="s">
        <v>17058</v>
      </c>
      <c r="T159" t="s">
        <v>18492</v>
      </c>
      <c r="U159" t="s">
        <v>24479</v>
      </c>
      <c r="V159" s="1" t="s">
        <v>22433</v>
      </c>
      <c r="W159" t="s">
        <v>33929</v>
      </c>
      <c r="X159" s="1" t="s">
        <v>22433</v>
      </c>
      <c r="Y159">
        <v>893</v>
      </c>
      <c r="Z159" t="s">
        <v>33919</v>
      </c>
      <c r="AA159">
        <v>1</v>
      </c>
      <c r="AB159" t="s">
        <v>16827</v>
      </c>
      <c r="AC159">
        <v>1</v>
      </c>
      <c r="AD159">
        <v>1</v>
      </c>
      <c r="AE159">
        <v>0</v>
      </c>
      <c r="AF159">
        <v>0</v>
      </c>
      <c r="AG159">
        <v>0</v>
      </c>
      <c r="AH159">
        <v>0</v>
      </c>
      <c r="AI159">
        <v>0</v>
      </c>
      <c r="AJ159">
        <v>0</v>
      </c>
      <c r="AK159">
        <v>0</v>
      </c>
      <c r="AL159">
        <v>0</v>
      </c>
      <c r="AM159">
        <v>0</v>
      </c>
      <c r="AN159">
        <v>0</v>
      </c>
      <c r="AO159">
        <v>0</v>
      </c>
      <c r="AP159">
        <v>0</v>
      </c>
      <c r="AQ159">
        <v>0</v>
      </c>
      <c r="AR159">
        <v>22</v>
      </c>
      <c r="AS159" t="s">
        <v>18487</v>
      </c>
      <c r="AT159" t="s">
        <v>92</v>
      </c>
    </row>
    <row r="160" spans="1:46" x14ac:dyDescent="0.25">
      <c r="A160" t="s">
        <v>1</v>
      </c>
      <c r="B160" t="s">
        <v>33980</v>
      </c>
      <c r="C160" t="s">
        <v>33981</v>
      </c>
      <c r="D160" t="s">
        <v>33982</v>
      </c>
      <c r="E160">
        <v>465230</v>
      </c>
      <c r="G160" t="s">
        <v>283</v>
      </c>
      <c r="H160" t="s">
        <v>33983</v>
      </c>
      <c r="I160" t="s">
        <v>33984</v>
      </c>
      <c r="J160" t="s">
        <v>280</v>
      </c>
      <c r="K160" t="s">
        <v>86</v>
      </c>
      <c r="L160" t="s">
        <v>33985</v>
      </c>
      <c r="M160" t="s">
        <v>33986</v>
      </c>
      <c r="N160" t="s">
        <v>285</v>
      </c>
      <c r="O160" t="s">
        <v>75</v>
      </c>
      <c r="P160" t="s">
        <v>33987</v>
      </c>
      <c r="Q160" t="s">
        <v>282</v>
      </c>
      <c r="R160" t="s">
        <v>284</v>
      </c>
      <c r="S160" t="s">
        <v>108</v>
      </c>
      <c r="T160" t="s">
        <v>18799</v>
      </c>
      <c r="U160" t="s">
        <v>33988</v>
      </c>
      <c r="V160" s="1" t="s">
        <v>20208</v>
      </c>
      <c r="W160" t="s">
        <v>33989</v>
      </c>
      <c r="X160" s="1" t="s">
        <v>22433</v>
      </c>
      <c r="Y160">
        <v>735</v>
      </c>
      <c r="Z160" t="s">
        <v>20064</v>
      </c>
      <c r="AA160">
        <v>1</v>
      </c>
      <c r="AB160" t="s">
        <v>16827</v>
      </c>
      <c r="AC160">
        <v>1</v>
      </c>
      <c r="AD160">
        <v>1</v>
      </c>
      <c r="AE160">
        <v>0</v>
      </c>
      <c r="AF160">
        <v>0</v>
      </c>
      <c r="AG160">
        <v>0</v>
      </c>
      <c r="AH160">
        <v>0</v>
      </c>
      <c r="AI160">
        <v>0</v>
      </c>
      <c r="AJ160">
        <v>0</v>
      </c>
      <c r="AK160">
        <v>0</v>
      </c>
      <c r="AL160">
        <v>0</v>
      </c>
      <c r="AM160">
        <v>0</v>
      </c>
      <c r="AN160">
        <v>0</v>
      </c>
      <c r="AO160">
        <v>0</v>
      </c>
      <c r="AP160">
        <v>0</v>
      </c>
      <c r="AQ160">
        <v>0</v>
      </c>
      <c r="AR160">
        <v>18</v>
      </c>
      <c r="AS160" t="s">
        <v>16734</v>
      </c>
      <c r="AT160" t="s">
        <v>92</v>
      </c>
    </row>
    <row r="161" spans="1:46" x14ac:dyDescent="0.25">
      <c r="A161" t="s">
        <v>1</v>
      </c>
      <c r="B161" t="s">
        <v>19475</v>
      </c>
      <c r="C161" t="s">
        <v>19476</v>
      </c>
      <c r="D161" t="s">
        <v>20897</v>
      </c>
      <c r="E161">
        <v>453985</v>
      </c>
      <c r="G161" t="s">
        <v>299</v>
      </c>
      <c r="H161" t="s">
        <v>19477</v>
      </c>
      <c r="I161" t="s">
        <v>19478</v>
      </c>
      <c r="J161" t="s">
        <v>280</v>
      </c>
      <c r="K161" t="s">
        <v>90</v>
      </c>
      <c r="L161" t="s">
        <v>20898</v>
      </c>
      <c r="M161" t="s">
        <v>19479</v>
      </c>
      <c r="N161" t="s">
        <v>281</v>
      </c>
      <c r="O161" t="s">
        <v>75</v>
      </c>
      <c r="P161" t="s">
        <v>19480</v>
      </c>
      <c r="Q161" t="s">
        <v>282</v>
      </c>
      <c r="R161" t="s">
        <v>284</v>
      </c>
      <c r="S161" t="s">
        <v>108</v>
      </c>
      <c r="T161" t="s">
        <v>18728</v>
      </c>
      <c r="U161" t="s">
        <v>20899</v>
      </c>
      <c r="V161" s="1" t="s">
        <v>19945</v>
      </c>
      <c r="W161" t="s">
        <v>20900</v>
      </c>
      <c r="X161" s="1" t="s">
        <v>22433</v>
      </c>
      <c r="Y161">
        <v>735</v>
      </c>
      <c r="Z161" t="s">
        <v>20064</v>
      </c>
      <c r="AA161">
        <v>1</v>
      </c>
      <c r="AB161" t="s">
        <v>16827</v>
      </c>
      <c r="AC161">
        <v>1</v>
      </c>
      <c r="AD161">
        <v>1</v>
      </c>
      <c r="AE161">
        <v>0</v>
      </c>
      <c r="AF161">
        <v>0</v>
      </c>
      <c r="AG161">
        <v>0</v>
      </c>
      <c r="AH161">
        <v>0</v>
      </c>
      <c r="AI161">
        <v>0</v>
      </c>
      <c r="AJ161">
        <v>0</v>
      </c>
      <c r="AK161">
        <v>0</v>
      </c>
      <c r="AL161">
        <v>0</v>
      </c>
      <c r="AM161">
        <v>0</v>
      </c>
      <c r="AN161">
        <v>0</v>
      </c>
      <c r="AO161">
        <v>0</v>
      </c>
      <c r="AP161">
        <v>0</v>
      </c>
      <c r="AQ161">
        <v>0</v>
      </c>
      <c r="AR161">
        <v>18</v>
      </c>
      <c r="AS161" t="s">
        <v>16734</v>
      </c>
      <c r="AT161" t="s">
        <v>92</v>
      </c>
    </row>
    <row r="162" spans="1:46" x14ac:dyDescent="0.25">
      <c r="A162" t="s">
        <v>1</v>
      </c>
      <c r="B162" t="s">
        <v>33972</v>
      </c>
      <c r="C162" t="s">
        <v>33973</v>
      </c>
      <c r="D162" t="s">
        <v>33974</v>
      </c>
      <c r="E162">
        <v>464273</v>
      </c>
      <c r="G162" t="s">
        <v>16900</v>
      </c>
      <c r="H162" t="s">
        <v>33975</v>
      </c>
      <c r="I162" t="s">
        <v>33976</v>
      </c>
      <c r="J162" t="s">
        <v>280</v>
      </c>
      <c r="K162" t="s">
        <v>90</v>
      </c>
      <c r="L162" t="s">
        <v>23568</v>
      </c>
      <c r="M162" t="s">
        <v>33977</v>
      </c>
      <c r="N162" t="s">
        <v>281</v>
      </c>
      <c r="O162" t="s">
        <v>75</v>
      </c>
      <c r="P162" t="s">
        <v>33978</v>
      </c>
      <c r="Q162" t="s">
        <v>282</v>
      </c>
      <c r="R162" t="s">
        <v>284</v>
      </c>
      <c r="S162" t="s">
        <v>108</v>
      </c>
      <c r="T162" t="s">
        <v>18728</v>
      </c>
      <c r="U162" t="s">
        <v>23571</v>
      </c>
      <c r="V162" s="1" t="s">
        <v>20208</v>
      </c>
      <c r="W162" t="s">
        <v>33979</v>
      </c>
      <c r="X162" s="1" t="s">
        <v>22433</v>
      </c>
      <c r="Y162">
        <v>735</v>
      </c>
      <c r="Z162" t="s">
        <v>20064</v>
      </c>
      <c r="AA162">
        <v>1</v>
      </c>
      <c r="AB162" t="s">
        <v>16827</v>
      </c>
      <c r="AC162">
        <v>1</v>
      </c>
      <c r="AD162">
        <v>1</v>
      </c>
      <c r="AE162">
        <v>0</v>
      </c>
      <c r="AF162">
        <v>0</v>
      </c>
      <c r="AG162">
        <v>0</v>
      </c>
      <c r="AH162">
        <v>0</v>
      </c>
      <c r="AI162">
        <v>0</v>
      </c>
      <c r="AJ162">
        <v>0</v>
      </c>
      <c r="AK162">
        <v>0</v>
      </c>
      <c r="AL162">
        <v>0</v>
      </c>
      <c r="AM162">
        <v>0</v>
      </c>
      <c r="AN162">
        <v>0</v>
      </c>
      <c r="AO162">
        <v>0</v>
      </c>
      <c r="AP162">
        <v>0</v>
      </c>
      <c r="AQ162">
        <v>0</v>
      </c>
      <c r="AR162">
        <v>18</v>
      </c>
      <c r="AS162" t="s">
        <v>16734</v>
      </c>
      <c r="AT162" t="s">
        <v>92</v>
      </c>
    </row>
    <row r="163" spans="1:46" x14ac:dyDescent="0.25">
      <c r="A163" t="s">
        <v>2</v>
      </c>
      <c r="B163" t="s">
        <v>34022</v>
      </c>
      <c r="C163" t="s">
        <v>34023</v>
      </c>
      <c r="D163" t="s">
        <v>34024</v>
      </c>
      <c r="E163">
        <v>463999</v>
      </c>
      <c r="G163" t="s">
        <v>299</v>
      </c>
      <c r="H163" t="s">
        <v>34025</v>
      </c>
      <c r="I163" t="s">
        <v>34026</v>
      </c>
      <c r="J163" t="s">
        <v>280</v>
      </c>
      <c r="K163" t="s">
        <v>197</v>
      </c>
      <c r="L163" t="s">
        <v>34027</v>
      </c>
      <c r="M163" t="s">
        <v>34028</v>
      </c>
      <c r="N163" t="s">
        <v>281</v>
      </c>
      <c r="O163" t="s">
        <v>75</v>
      </c>
      <c r="P163" t="s">
        <v>34029</v>
      </c>
      <c r="Q163" t="s">
        <v>282</v>
      </c>
      <c r="R163" t="s">
        <v>169</v>
      </c>
      <c r="S163" t="s">
        <v>17350</v>
      </c>
      <c r="T163" t="s">
        <v>17351</v>
      </c>
      <c r="U163" t="s">
        <v>34030</v>
      </c>
      <c r="V163" s="1" t="s">
        <v>20208</v>
      </c>
      <c r="W163" t="s">
        <v>34031</v>
      </c>
      <c r="X163" s="1" t="s">
        <v>22433</v>
      </c>
      <c r="Y163">
        <v>638</v>
      </c>
      <c r="Z163" t="s">
        <v>19173</v>
      </c>
      <c r="AA163">
        <v>1</v>
      </c>
      <c r="AB163" t="s">
        <v>16827</v>
      </c>
      <c r="AC163">
        <v>1</v>
      </c>
      <c r="AD163">
        <v>1</v>
      </c>
      <c r="AE163">
        <v>0</v>
      </c>
      <c r="AF163">
        <v>0</v>
      </c>
      <c r="AG163">
        <v>0</v>
      </c>
      <c r="AH163">
        <v>0</v>
      </c>
      <c r="AI163">
        <v>0</v>
      </c>
      <c r="AJ163">
        <v>0</v>
      </c>
      <c r="AK163">
        <v>0</v>
      </c>
      <c r="AL163">
        <v>0</v>
      </c>
      <c r="AM163">
        <v>0</v>
      </c>
      <c r="AN163">
        <v>0</v>
      </c>
      <c r="AO163">
        <v>0</v>
      </c>
      <c r="AP163">
        <v>0</v>
      </c>
      <c r="AQ163">
        <v>0</v>
      </c>
      <c r="AR163">
        <v>18</v>
      </c>
      <c r="AS163" t="s">
        <v>16734</v>
      </c>
      <c r="AT163" t="s">
        <v>92</v>
      </c>
    </row>
    <row r="164" spans="1:46" x14ac:dyDescent="0.25">
      <c r="A164" t="s">
        <v>2</v>
      </c>
      <c r="B164" t="s">
        <v>36242</v>
      </c>
      <c r="C164" t="s">
        <v>36243</v>
      </c>
      <c r="D164" t="s">
        <v>36244</v>
      </c>
      <c r="E164">
        <v>463644</v>
      </c>
      <c r="G164" t="s">
        <v>298</v>
      </c>
      <c r="H164" t="s">
        <v>36245</v>
      </c>
      <c r="I164" t="s">
        <v>36246</v>
      </c>
      <c r="J164" t="s">
        <v>280</v>
      </c>
      <c r="K164" t="s">
        <v>199</v>
      </c>
      <c r="L164" t="s">
        <v>36247</v>
      </c>
      <c r="M164" t="s">
        <v>36248</v>
      </c>
      <c r="N164" t="s">
        <v>281</v>
      </c>
      <c r="O164" t="s">
        <v>75</v>
      </c>
      <c r="P164" t="s">
        <v>36249</v>
      </c>
      <c r="Q164" t="s">
        <v>282</v>
      </c>
      <c r="R164" t="s">
        <v>246</v>
      </c>
      <c r="S164" t="s">
        <v>17348</v>
      </c>
      <c r="T164" t="s">
        <v>18511</v>
      </c>
      <c r="U164" t="s">
        <v>36250</v>
      </c>
      <c r="V164" s="1" t="s">
        <v>20208</v>
      </c>
      <c r="W164" t="s">
        <v>36251</v>
      </c>
      <c r="X164" s="1" t="s">
        <v>22433</v>
      </c>
      <c r="Y164">
        <v>638</v>
      </c>
      <c r="Z164" t="s">
        <v>19173</v>
      </c>
      <c r="AA164">
        <v>1</v>
      </c>
      <c r="AB164" t="s">
        <v>16827</v>
      </c>
      <c r="AC164">
        <v>1</v>
      </c>
      <c r="AD164">
        <v>1</v>
      </c>
      <c r="AE164">
        <v>0</v>
      </c>
      <c r="AF164">
        <v>0</v>
      </c>
      <c r="AG164">
        <v>0</v>
      </c>
      <c r="AH164">
        <v>0</v>
      </c>
      <c r="AI164">
        <v>0</v>
      </c>
      <c r="AJ164">
        <v>0</v>
      </c>
      <c r="AK164">
        <v>0</v>
      </c>
      <c r="AL164">
        <v>0</v>
      </c>
      <c r="AM164">
        <v>0</v>
      </c>
      <c r="AN164">
        <v>0</v>
      </c>
      <c r="AO164">
        <v>0</v>
      </c>
      <c r="AP164">
        <v>0</v>
      </c>
      <c r="AQ164">
        <v>0</v>
      </c>
      <c r="AR164">
        <v>18</v>
      </c>
      <c r="AS164" t="s">
        <v>16734</v>
      </c>
      <c r="AT164" t="s">
        <v>92</v>
      </c>
    </row>
    <row r="165" spans="1:46" x14ac:dyDescent="0.25">
      <c r="A165" t="s">
        <v>16787</v>
      </c>
      <c r="B165" t="s">
        <v>60119</v>
      </c>
      <c r="C165" t="s">
        <v>60120</v>
      </c>
      <c r="D165" t="s">
        <v>60121</v>
      </c>
      <c r="E165">
        <v>468671</v>
      </c>
      <c r="G165" t="s">
        <v>296</v>
      </c>
      <c r="H165" t="s">
        <v>60122</v>
      </c>
      <c r="I165" t="s">
        <v>60123</v>
      </c>
      <c r="J165" t="s">
        <v>280</v>
      </c>
      <c r="K165" t="s">
        <v>17168</v>
      </c>
      <c r="L165" t="s">
        <v>60124</v>
      </c>
      <c r="M165" t="s">
        <v>60125</v>
      </c>
      <c r="N165" t="s">
        <v>281</v>
      </c>
      <c r="O165" t="s">
        <v>155</v>
      </c>
      <c r="P165" t="s">
        <v>60126</v>
      </c>
      <c r="Q165" t="s">
        <v>282</v>
      </c>
      <c r="R165" t="s">
        <v>284</v>
      </c>
      <c r="S165" t="s">
        <v>238</v>
      </c>
      <c r="T165" t="s">
        <v>18490</v>
      </c>
      <c r="U165" t="s">
        <v>60127</v>
      </c>
      <c r="V165" s="1" t="s">
        <v>22433</v>
      </c>
      <c r="W165" t="s">
        <v>60128</v>
      </c>
      <c r="X165" s="1" t="s">
        <v>22433</v>
      </c>
      <c r="Y165">
        <v>1558</v>
      </c>
      <c r="Z165" t="s">
        <v>19174</v>
      </c>
      <c r="AA165">
        <v>1</v>
      </c>
      <c r="AB165" t="s">
        <v>18006</v>
      </c>
      <c r="AC165">
        <v>1</v>
      </c>
      <c r="AD165">
        <v>1</v>
      </c>
      <c r="AE165">
        <v>0</v>
      </c>
      <c r="AF165">
        <v>0</v>
      </c>
      <c r="AG165">
        <v>0</v>
      </c>
      <c r="AH165">
        <v>0</v>
      </c>
      <c r="AI165">
        <v>0</v>
      </c>
      <c r="AJ165">
        <v>0</v>
      </c>
      <c r="AK165">
        <v>0</v>
      </c>
      <c r="AL165">
        <v>0</v>
      </c>
      <c r="AM165">
        <v>0</v>
      </c>
      <c r="AN165">
        <v>0</v>
      </c>
      <c r="AO165">
        <v>0</v>
      </c>
      <c r="AP165">
        <v>0</v>
      </c>
      <c r="AQ165">
        <v>0</v>
      </c>
      <c r="AR165">
        <v>18</v>
      </c>
      <c r="AS165" t="s">
        <v>16734</v>
      </c>
      <c r="AT165" t="s">
        <v>92</v>
      </c>
    </row>
    <row r="166" spans="1:46" x14ac:dyDescent="0.25">
      <c r="A166" t="s">
        <v>16787</v>
      </c>
      <c r="B166" t="s">
        <v>34060</v>
      </c>
      <c r="C166" t="s">
        <v>34061</v>
      </c>
      <c r="D166" t="s">
        <v>34062</v>
      </c>
      <c r="E166">
        <v>464520</v>
      </c>
      <c r="G166" t="s">
        <v>16900</v>
      </c>
      <c r="H166" t="s">
        <v>34063</v>
      </c>
      <c r="I166" t="s">
        <v>34064</v>
      </c>
      <c r="J166" t="s">
        <v>280</v>
      </c>
      <c r="K166" t="s">
        <v>18958</v>
      </c>
      <c r="L166" t="s">
        <v>34065</v>
      </c>
      <c r="M166" t="s">
        <v>281</v>
      </c>
      <c r="N166" t="s">
        <v>281</v>
      </c>
      <c r="O166" t="s">
        <v>155</v>
      </c>
      <c r="P166" t="s">
        <v>34066</v>
      </c>
      <c r="Q166" t="s">
        <v>282</v>
      </c>
      <c r="R166" t="s">
        <v>284</v>
      </c>
      <c r="S166" t="s">
        <v>238</v>
      </c>
      <c r="T166" t="s">
        <v>18490</v>
      </c>
      <c r="U166" t="s">
        <v>34067</v>
      </c>
      <c r="V166" s="1" t="s">
        <v>20208</v>
      </c>
      <c r="W166" t="s">
        <v>34068</v>
      </c>
      <c r="X166" s="1" t="s">
        <v>22433</v>
      </c>
      <c r="Y166">
        <v>1558</v>
      </c>
      <c r="Z166" t="s">
        <v>19174</v>
      </c>
      <c r="AA166">
        <v>1</v>
      </c>
      <c r="AB166" t="s">
        <v>18006</v>
      </c>
      <c r="AC166">
        <v>1</v>
      </c>
      <c r="AD166">
        <v>1</v>
      </c>
      <c r="AE166">
        <v>0</v>
      </c>
      <c r="AF166">
        <v>0</v>
      </c>
      <c r="AG166">
        <v>0</v>
      </c>
      <c r="AH166">
        <v>0</v>
      </c>
      <c r="AI166">
        <v>0</v>
      </c>
      <c r="AJ166">
        <v>0</v>
      </c>
      <c r="AK166">
        <v>0</v>
      </c>
      <c r="AL166">
        <v>0</v>
      </c>
      <c r="AM166">
        <v>0</v>
      </c>
      <c r="AN166">
        <v>0</v>
      </c>
      <c r="AO166">
        <v>0</v>
      </c>
      <c r="AP166">
        <v>0</v>
      </c>
      <c r="AQ166">
        <v>0</v>
      </c>
      <c r="AR166">
        <v>18</v>
      </c>
      <c r="AS166" t="s">
        <v>16734</v>
      </c>
      <c r="AT166" t="s">
        <v>92</v>
      </c>
    </row>
    <row r="167" spans="1:46" x14ac:dyDescent="0.25">
      <c r="A167" t="s">
        <v>2</v>
      </c>
      <c r="B167" t="s">
        <v>22212</v>
      </c>
      <c r="C167" t="s">
        <v>22213</v>
      </c>
      <c r="D167" t="s">
        <v>35980</v>
      </c>
      <c r="E167">
        <v>460661</v>
      </c>
      <c r="G167" t="s">
        <v>297</v>
      </c>
      <c r="H167" t="s">
        <v>22214</v>
      </c>
      <c r="I167" t="s">
        <v>22215</v>
      </c>
      <c r="J167" t="s">
        <v>280</v>
      </c>
      <c r="K167" t="s">
        <v>19252</v>
      </c>
      <c r="L167" t="s">
        <v>35981</v>
      </c>
      <c r="M167" t="s">
        <v>22216</v>
      </c>
      <c r="N167" t="s">
        <v>281</v>
      </c>
      <c r="O167" t="s">
        <v>75</v>
      </c>
      <c r="P167" t="s">
        <v>22217</v>
      </c>
      <c r="Q167" t="s">
        <v>282</v>
      </c>
      <c r="R167" t="s">
        <v>284</v>
      </c>
      <c r="S167" t="s">
        <v>88</v>
      </c>
      <c r="T167" t="s">
        <v>18737</v>
      </c>
      <c r="U167" t="s">
        <v>35982</v>
      </c>
      <c r="V167" s="1" t="s">
        <v>20208</v>
      </c>
      <c r="W167" t="s">
        <v>35983</v>
      </c>
      <c r="X167" s="1" t="s">
        <v>22433</v>
      </c>
      <c r="Y167">
        <v>1532</v>
      </c>
      <c r="Z167" t="s">
        <v>18820</v>
      </c>
      <c r="AA167">
        <v>1</v>
      </c>
      <c r="AB167" t="s">
        <v>16870</v>
      </c>
      <c r="AC167">
        <v>0</v>
      </c>
      <c r="AD167">
        <v>0</v>
      </c>
      <c r="AE167">
        <v>0</v>
      </c>
      <c r="AF167">
        <v>1</v>
      </c>
      <c r="AG167">
        <v>1</v>
      </c>
      <c r="AH167">
        <v>0</v>
      </c>
      <c r="AI167">
        <v>0</v>
      </c>
      <c r="AJ167">
        <v>0</v>
      </c>
      <c r="AK167">
        <v>0</v>
      </c>
      <c r="AL167">
        <v>0</v>
      </c>
      <c r="AM167">
        <v>0</v>
      </c>
      <c r="AN167">
        <v>0</v>
      </c>
      <c r="AO167">
        <v>0</v>
      </c>
      <c r="AP167">
        <v>0</v>
      </c>
      <c r="AQ167">
        <v>0</v>
      </c>
      <c r="AR167">
        <v>17</v>
      </c>
      <c r="AS167" t="s">
        <v>17164</v>
      </c>
      <c r="AT167" t="s">
        <v>169</v>
      </c>
    </row>
    <row r="168" spans="1:46" x14ac:dyDescent="0.25">
      <c r="A168" t="s">
        <v>2</v>
      </c>
      <c r="B168" t="s">
        <v>34089</v>
      </c>
      <c r="C168" t="s">
        <v>34090</v>
      </c>
      <c r="D168" t="s">
        <v>34091</v>
      </c>
      <c r="E168">
        <v>464495</v>
      </c>
      <c r="G168" t="s">
        <v>297</v>
      </c>
      <c r="H168" t="s">
        <v>34092</v>
      </c>
      <c r="I168" t="s">
        <v>34093</v>
      </c>
      <c r="J168" t="s">
        <v>280</v>
      </c>
      <c r="K168" t="s">
        <v>18665</v>
      </c>
      <c r="L168" t="s">
        <v>20390</v>
      </c>
      <c r="M168" t="s">
        <v>34094</v>
      </c>
      <c r="N168" t="s">
        <v>281</v>
      </c>
      <c r="O168" t="s">
        <v>75</v>
      </c>
      <c r="P168" t="s">
        <v>34095</v>
      </c>
      <c r="Q168" t="s">
        <v>282</v>
      </c>
      <c r="R168" t="s">
        <v>284</v>
      </c>
      <c r="S168" t="s">
        <v>152</v>
      </c>
      <c r="T168" t="s">
        <v>18666</v>
      </c>
      <c r="U168" t="s">
        <v>20149</v>
      </c>
      <c r="V168" s="1" t="s">
        <v>20208</v>
      </c>
      <c r="W168" t="s">
        <v>34096</v>
      </c>
      <c r="X168" s="1" t="s">
        <v>22433</v>
      </c>
      <c r="Y168">
        <v>1532</v>
      </c>
      <c r="Z168" t="s">
        <v>18820</v>
      </c>
      <c r="AA168">
        <v>1</v>
      </c>
      <c r="AB168" t="s">
        <v>16870</v>
      </c>
      <c r="AC168">
        <v>0</v>
      </c>
      <c r="AD168">
        <v>0</v>
      </c>
      <c r="AE168">
        <v>0</v>
      </c>
      <c r="AF168">
        <v>1</v>
      </c>
      <c r="AG168">
        <v>1</v>
      </c>
      <c r="AH168">
        <v>0</v>
      </c>
      <c r="AI168">
        <v>0</v>
      </c>
      <c r="AJ168">
        <v>0</v>
      </c>
      <c r="AK168">
        <v>0</v>
      </c>
      <c r="AL168">
        <v>0</v>
      </c>
      <c r="AM168">
        <v>0</v>
      </c>
      <c r="AN168">
        <v>0</v>
      </c>
      <c r="AO168">
        <v>0</v>
      </c>
      <c r="AP168">
        <v>0</v>
      </c>
      <c r="AQ168">
        <v>0</v>
      </c>
      <c r="AR168">
        <v>17</v>
      </c>
      <c r="AS168" t="s">
        <v>17164</v>
      </c>
      <c r="AT168" t="s">
        <v>169</v>
      </c>
    </row>
    <row r="169" spans="1:46" x14ac:dyDescent="0.25">
      <c r="A169" t="s">
        <v>2</v>
      </c>
      <c r="B169" t="s">
        <v>34107</v>
      </c>
      <c r="C169" t="s">
        <v>34108</v>
      </c>
      <c r="D169" t="s">
        <v>34109</v>
      </c>
      <c r="E169">
        <v>455388</v>
      </c>
      <c r="G169" t="s">
        <v>297</v>
      </c>
      <c r="H169" t="s">
        <v>34110</v>
      </c>
      <c r="I169" t="s">
        <v>34111</v>
      </c>
      <c r="J169" t="s">
        <v>280</v>
      </c>
      <c r="K169" t="s">
        <v>17644</v>
      </c>
      <c r="L169" t="s">
        <v>34112</v>
      </c>
      <c r="M169" t="s">
        <v>34113</v>
      </c>
      <c r="N169" t="s">
        <v>285</v>
      </c>
      <c r="O169" t="s">
        <v>75</v>
      </c>
      <c r="P169" t="s">
        <v>34114</v>
      </c>
      <c r="Q169" t="s">
        <v>282</v>
      </c>
      <c r="R169" t="s">
        <v>284</v>
      </c>
      <c r="S169" t="s">
        <v>115</v>
      </c>
      <c r="T169" t="s">
        <v>18530</v>
      </c>
      <c r="U169" t="s">
        <v>34115</v>
      </c>
      <c r="V169" s="1" t="s">
        <v>19945</v>
      </c>
      <c r="W169" t="s">
        <v>34116</v>
      </c>
      <c r="X169" s="1" t="s">
        <v>22433</v>
      </c>
      <c r="Y169">
        <v>1532</v>
      </c>
      <c r="Z169" t="s">
        <v>18820</v>
      </c>
      <c r="AA169">
        <v>1</v>
      </c>
      <c r="AB169" t="s">
        <v>16870</v>
      </c>
      <c r="AC169">
        <v>0</v>
      </c>
      <c r="AD169">
        <v>0</v>
      </c>
      <c r="AE169">
        <v>0</v>
      </c>
      <c r="AF169">
        <v>1</v>
      </c>
      <c r="AG169">
        <v>1</v>
      </c>
      <c r="AH169">
        <v>0</v>
      </c>
      <c r="AI169">
        <v>0</v>
      </c>
      <c r="AJ169">
        <v>0</v>
      </c>
      <c r="AK169">
        <v>0</v>
      </c>
      <c r="AL169">
        <v>0</v>
      </c>
      <c r="AM169">
        <v>0</v>
      </c>
      <c r="AN169">
        <v>0</v>
      </c>
      <c r="AO169">
        <v>0</v>
      </c>
      <c r="AP169">
        <v>0</v>
      </c>
      <c r="AQ169">
        <v>0</v>
      </c>
      <c r="AR169">
        <v>14</v>
      </c>
      <c r="AS169" t="s">
        <v>18736</v>
      </c>
      <c r="AT169" t="s">
        <v>169</v>
      </c>
    </row>
    <row r="170" spans="1:46" x14ac:dyDescent="0.25">
      <c r="A170" t="s">
        <v>2</v>
      </c>
      <c r="B170" t="s">
        <v>34097</v>
      </c>
      <c r="C170" t="s">
        <v>34098</v>
      </c>
      <c r="D170" t="s">
        <v>34099</v>
      </c>
      <c r="E170">
        <v>463566</v>
      </c>
      <c r="G170" t="s">
        <v>297</v>
      </c>
      <c r="H170" t="s">
        <v>34100</v>
      </c>
      <c r="I170" t="s">
        <v>34101</v>
      </c>
      <c r="J170" t="s">
        <v>280</v>
      </c>
      <c r="K170" t="s">
        <v>192</v>
      </c>
      <c r="L170" t="s">
        <v>34102</v>
      </c>
      <c r="M170" t="s">
        <v>34103</v>
      </c>
      <c r="N170" t="s">
        <v>281</v>
      </c>
      <c r="O170" t="s">
        <v>75</v>
      </c>
      <c r="P170" t="s">
        <v>34104</v>
      </c>
      <c r="Q170" t="s">
        <v>282</v>
      </c>
      <c r="R170" t="s">
        <v>246</v>
      </c>
      <c r="S170" t="s">
        <v>115</v>
      </c>
      <c r="T170" t="s">
        <v>18676</v>
      </c>
      <c r="U170" t="s">
        <v>34105</v>
      </c>
      <c r="V170" s="1" t="s">
        <v>20208</v>
      </c>
      <c r="W170" t="s">
        <v>34106</v>
      </c>
      <c r="X170" s="1" t="s">
        <v>22433</v>
      </c>
      <c r="Y170">
        <v>1532</v>
      </c>
      <c r="Z170" t="s">
        <v>18820</v>
      </c>
      <c r="AA170">
        <v>1</v>
      </c>
      <c r="AB170" t="s">
        <v>16870</v>
      </c>
      <c r="AC170">
        <v>0</v>
      </c>
      <c r="AD170">
        <v>0</v>
      </c>
      <c r="AE170">
        <v>0</v>
      </c>
      <c r="AF170">
        <v>1</v>
      </c>
      <c r="AG170">
        <v>1</v>
      </c>
      <c r="AH170">
        <v>0</v>
      </c>
      <c r="AI170">
        <v>0</v>
      </c>
      <c r="AJ170">
        <v>0</v>
      </c>
      <c r="AK170">
        <v>0</v>
      </c>
      <c r="AL170">
        <v>0</v>
      </c>
      <c r="AM170">
        <v>0</v>
      </c>
      <c r="AN170">
        <v>0</v>
      </c>
      <c r="AO170">
        <v>0</v>
      </c>
      <c r="AP170">
        <v>0</v>
      </c>
      <c r="AQ170">
        <v>0</v>
      </c>
      <c r="AR170">
        <v>17</v>
      </c>
      <c r="AS170" t="s">
        <v>17164</v>
      </c>
      <c r="AT170" t="s">
        <v>169</v>
      </c>
    </row>
    <row r="171" spans="1:46" x14ac:dyDescent="0.25">
      <c r="A171" t="s">
        <v>2</v>
      </c>
      <c r="B171" t="s">
        <v>21037</v>
      </c>
      <c r="C171" t="s">
        <v>21038</v>
      </c>
      <c r="D171" t="s">
        <v>34117</v>
      </c>
      <c r="E171">
        <v>463123</v>
      </c>
      <c r="G171" t="s">
        <v>297</v>
      </c>
      <c r="H171" t="s">
        <v>21039</v>
      </c>
      <c r="I171" t="s">
        <v>21040</v>
      </c>
      <c r="J171" t="s">
        <v>280</v>
      </c>
      <c r="K171" t="s">
        <v>17670</v>
      </c>
      <c r="L171" t="s">
        <v>20029</v>
      </c>
      <c r="M171" t="s">
        <v>21041</v>
      </c>
      <c r="N171" t="s">
        <v>21042</v>
      </c>
      <c r="O171" t="s">
        <v>75</v>
      </c>
      <c r="P171" t="s">
        <v>21043</v>
      </c>
      <c r="Q171" t="s">
        <v>282</v>
      </c>
      <c r="R171" t="s">
        <v>284</v>
      </c>
      <c r="S171" t="s">
        <v>115</v>
      </c>
      <c r="T171" t="s">
        <v>18529</v>
      </c>
      <c r="U171" t="s">
        <v>19263</v>
      </c>
      <c r="V171" s="1" t="s">
        <v>20208</v>
      </c>
      <c r="W171" t="s">
        <v>34118</v>
      </c>
      <c r="X171" s="1" t="s">
        <v>22433</v>
      </c>
      <c r="Y171">
        <v>1532</v>
      </c>
      <c r="Z171" t="s">
        <v>18820</v>
      </c>
      <c r="AA171">
        <v>1</v>
      </c>
      <c r="AB171" t="s">
        <v>16870</v>
      </c>
      <c r="AC171">
        <v>0</v>
      </c>
      <c r="AD171">
        <v>0</v>
      </c>
      <c r="AE171">
        <v>0</v>
      </c>
      <c r="AF171">
        <v>1</v>
      </c>
      <c r="AG171">
        <v>1</v>
      </c>
      <c r="AH171">
        <v>0</v>
      </c>
      <c r="AI171">
        <v>0</v>
      </c>
      <c r="AJ171">
        <v>0</v>
      </c>
      <c r="AK171">
        <v>0</v>
      </c>
      <c r="AL171">
        <v>0</v>
      </c>
      <c r="AM171">
        <v>0</v>
      </c>
      <c r="AN171">
        <v>0</v>
      </c>
      <c r="AO171">
        <v>0</v>
      </c>
      <c r="AP171">
        <v>0</v>
      </c>
      <c r="AQ171">
        <v>0</v>
      </c>
      <c r="AR171">
        <v>17</v>
      </c>
      <c r="AS171" t="s">
        <v>17164</v>
      </c>
      <c r="AT171" t="s">
        <v>169</v>
      </c>
    </row>
    <row r="172" spans="1:46" x14ac:dyDescent="0.25">
      <c r="A172" t="s">
        <v>2</v>
      </c>
      <c r="B172" t="s">
        <v>60139</v>
      </c>
      <c r="C172" t="s">
        <v>60140</v>
      </c>
      <c r="D172" t="s">
        <v>60141</v>
      </c>
      <c r="E172">
        <v>459774</v>
      </c>
      <c r="G172" t="s">
        <v>297</v>
      </c>
      <c r="H172" t="s">
        <v>60142</v>
      </c>
      <c r="I172" t="s">
        <v>60143</v>
      </c>
      <c r="J172" t="s">
        <v>16700</v>
      </c>
      <c r="K172" t="s">
        <v>19337</v>
      </c>
      <c r="L172" t="s">
        <v>60144</v>
      </c>
      <c r="M172" t="s">
        <v>60145</v>
      </c>
      <c r="N172" t="s">
        <v>281</v>
      </c>
      <c r="O172" t="s">
        <v>75</v>
      </c>
      <c r="P172" t="s">
        <v>60146</v>
      </c>
      <c r="Q172" t="s">
        <v>282</v>
      </c>
      <c r="R172" t="s">
        <v>284</v>
      </c>
      <c r="S172" t="s">
        <v>88</v>
      </c>
      <c r="T172" t="s">
        <v>18529</v>
      </c>
      <c r="U172" t="s">
        <v>60147</v>
      </c>
      <c r="V172" s="1" t="s">
        <v>20208</v>
      </c>
      <c r="W172" t="s">
        <v>60148</v>
      </c>
      <c r="X172" s="1" t="s">
        <v>22433</v>
      </c>
      <c r="Y172">
        <v>1532</v>
      </c>
      <c r="Z172" t="s">
        <v>18820</v>
      </c>
      <c r="AA172">
        <v>1</v>
      </c>
      <c r="AB172" t="s">
        <v>16870</v>
      </c>
      <c r="AC172">
        <v>0</v>
      </c>
      <c r="AD172">
        <v>0</v>
      </c>
      <c r="AE172">
        <v>0</v>
      </c>
      <c r="AF172">
        <v>1</v>
      </c>
      <c r="AG172">
        <v>1</v>
      </c>
      <c r="AH172">
        <v>0</v>
      </c>
      <c r="AI172">
        <v>0</v>
      </c>
      <c r="AJ172">
        <v>0</v>
      </c>
      <c r="AK172">
        <v>0</v>
      </c>
      <c r="AL172">
        <v>0</v>
      </c>
      <c r="AM172">
        <v>0</v>
      </c>
      <c r="AN172">
        <v>0</v>
      </c>
      <c r="AO172">
        <v>0</v>
      </c>
      <c r="AP172">
        <v>0</v>
      </c>
      <c r="AQ172">
        <v>0</v>
      </c>
      <c r="AR172">
        <v>14</v>
      </c>
      <c r="AS172" t="s">
        <v>18736</v>
      </c>
      <c r="AT172" t="s">
        <v>169</v>
      </c>
    </row>
    <row r="173" spans="1:46" x14ac:dyDescent="0.25">
      <c r="A173" t="s">
        <v>1</v>
      </c>
      <c r="B173" t="s">
        <v>34160</v>
      </c>
      <c r="C173" t="s">
        <v>34161</v>
      </c>
      <c r="D173" t="s">
        <v>34162</v>
      </c>
      <c r="E173">
        <v>465181</v>
      </c>
      <c r="G173" t="s">
        <v>16900</v>
      </c>
      <c r="H173" t="s">
        <v>34163</v>
      </c>
      <c r="I173" t="s">
        <v>34164</v>
      </c>
      <c r="J173" t="s">
        <v>280</v>
      </c>
      <c r="K173" t="s">
        <v>34165</v>
      </c>
      <c r="L173" t="s">
        <v>34166</v>
      </c>
      <c r="M173" t="s">
        <v>34167</v>
      </c>
      <c r="N173" t="s">
        <v>285</v>
      </c>
      <c r="O173" t="s">
        <v>75</v>
      </c>
      <c r="P173" t="s">
        <v>34168</v>
      </c>
      <c r="Q173" t="s">
        <v>282</v>
      </c>
      <c r="R173" t="s">
        <v>284</v>
      </c>
      <c r="S173" t="s">
        <v>134</v>
      </c>
      <c r="T173" t="s">
        <v>18518</v>
      </c>
      <c r="U173" t="s">
        <v>34169</v>
      </c>
      <c r="V173" s="1" t="s">
        <v>20208</v>
      </c>
      <c r="W173" t="s">
        <v>34170</v>
      </c>
      <c r="X173" s="1" t="s">
        <v>22433</v>
      </c>
      <c r="Y173">
        <v>1029</v>
      </c>
      <c r="Z173" t="s">
        <v>34171</v>
      </c>
      <c r="AA173">
        <v>1</v>
      </c>
      <c r="AB173" t="s">
        <v>16827</v>
      </c>
      <c r="AC173">
        <v>1</v>
      </c>
      <c r="AD173">
        <v>1</v>
      </c>
      <c r="AE173">
        <v>0</v>
      </c>
      <c r="AF173">
        <v>0</v>
      </c>
      <c r="AG173">
        <v>0</v>
      </c>
      <c r="AH173">
        <v>0</v>
      </c>
      <c r="AI173">
        <v>0</v>
      </c>
      <c r="AJ173">
        <v>0</v>
      </c>
      <c r="AK173">
        <v>0</v>
      </c>
      <c r="AL173">
        <v>0</v>
      </c>
      <c r="AM173">
        <v>0</v>
      </c>
      <c r="AN173">
        <v>0</v>
      </c>
      <c r="AO173">
        <v>0</v>
      </c>
      <c r="AP173">
        <v>0</v>
      </c>
      <c r="AQ173">
        <v>0</v>
      </c>
      <c r="AR173">
        <v>18</v>
      </c>
      <c r="AS173" t="s">
        <v>16734</v>
      </c>
      <c r="AT173" t="s">
        <v>92</v>
      </c>
    </row>
    <row r="174" spans="1:46" x14ac:dyDescent="0.25">
      <c r="A174" t="s">
        <v>2</v>
      </c>
      <c r="B174" t="s">
        <v>60190</v>
      </c>
      <c r="C174" t="s">
        <v>60191</v>
      </c>
      <c r="D174" t="s">
        <v>60192</v>
      </c>
      <c r="E174">
        <v>469995</v>
      </c>
      <c r="G174" t="s">
        <v>296</v>
      </c>
      <c r="H174" t="s">
        <v>60193</v>
      </c>
      <c r="I174" t="s">
        <v>60194</v>
      </c>
      <c r="J174" t="s">
        <v>280</v>
      </c>
      <c r="K174" t="s">
        <v>16869</v>
      </c>
      <c r="L174" t="s">
        <v>60195</v>
      </c>
      <c r="M174" t="s">
        <v>60196</v>
      </c>
      <c r="N174" t="s">
        <v>285</v>
      </c>
      <c r="O174" t="s">
        <v>75</v>
      </c>
      <c r="P174" t="s">
        <v>60197</v>
      </c>
      <c r="Q174" t="s">
        <v>282</v>
      </c>
      <c r="R174" t="s">
        <v>284</v>
      </c>
      <c r="S174" t="s">
        <v>17354</v>
      </c>
      <c r="T174" t="s">
        <v>17356</v>
      </c>
      <c r="U174" t="s">
        <v>60198</v>
      </c>
      <c r="V174" s="1" t="s">
        <v>22433</v>
      </c>
      <c r="W174" t="s">
        <v>60199</v>
      </c>
      <c r="X174" s="1" t="s">
        <v>22433</v>
      </c>
      <c r="Y174">
        <v>951</v>
      </c>
      <c r="Z174" t="s">
        <v>18889</v>
      </c>
      <c r="AA174">
        <v>1</v>
      </c>
      <c r="AB174" t="s">
        <v>16870</v>
      </c>
      <c r="AC174">
        <v>0</v>
      </c>
      <c r="AD174">
        <v>0</v>
      </c>
      <c r="AE174">
        <v>0</v>
      </c>
      <c r="AF174">
        <v>0</v>
      </c>
      <c r="AG174">
        <v>0</v>
      </c>
      <c r="AH174">
        <v>0</v>
      </c>
      <c r="AI174">
        <v>0</v>
      </c>
      <c r="AJ174">
        <v>0</v>
      </c>
      <c r="AK174">
        <v>0</v>
      </c>
      <c r="AL174">
        <v>1</v>
      </c>
      <c r="AM174">
        <v>1</v>
      </c>
      <c r="AN174">
        <v>0</v>
      </c>
      <c r="AO174">
        <v>0</v>
      </c>
      <c r="AP174">
        <v>0</v>
      </c>
      <c r="AQ174">
        <v>0</v>
      </c>
      <c r="AR174">
        <v>18</v>
      </c>
      <c r="AS174" t="s">
        <v>18556</v>
      </c>
      <c r="AT174" t="s">
        <v>99</v>
      </c>
    </row>
    <row r="175" spans="1:46" x14ac:dyDescent="0.25">
      <c r="A175" t="s">
        <v>2</v>
      </c>
      <c r="B175" t="s">
        <v>34244</v>
      </c>
      <c r="C175" t="s">
        <v>34245</v>
      </c>
      <c r="D175" t="s">
        <v>34246</v>
      </c>
      <c r="E175">
        <v>464983</v>
      </c>
      <c r="G175" t="s">
        <v>295</v>
      </c>
      <c r="H175" t="s">
        <v>34247</v>
      </c>
      <c r="I175" t="s">
        <v>34248</v>
      </c>
      <c r="J175" t="s">
        <v>280</v>
      </c>
      <c r="K175" t="s">
        <v>197</v>
      </c>
      <c r="L175" t="s">
        <v>34249</v>
      </c>
      <c r="M175" t="s">
        <v>34250</v>
      </c>
      <c r="N175" t="s">
        <v>281</v>
      </c>
      <c r="O175" t="s">
        <v>75</v>
      </c>
      <c r="P175" t="s">
        <v>34251</v>
      </c>
      <c r="Q175" t="s">
        <v>282</v>
      </c>
      <c r="R175" t="s">
        <v>284</v>
      </c>
      <c r="S175" t="s">
        <v>17354</v>
      </c>
      <c r="T175" t="s">
        <v>18480</v>
      </c>
      <c r="U175" t="s">
        <v>34252</v>
      </c>
      <c r="V175" s="1" t="s">
        <v>20208</v>
      </c>
      <c r="W175" t="s">
        <v>34253</v>
      </c>
      <c r="X175" s="1" t="s">
        <v>22433</v>
      </c>
      <c r="Y175">
        <v>951</v>
      </c>
      <c r="Z175" t="s">
        <v>18889</v>
      </c>
      <c r="AA175">
        <v>1</v>
      </c>
      <c r="AB175" t="s">
        <v>16870</v>
      </c>
      <c r="AC175">
        <v>1</v>
      </c>
      <c r="AD175">
        <v>1</v>
      </c>
      <c r="AE175">
        <v>0</v>
      </c>
      <c r="AF175">
        <v>0</v>
      </c>
      <c r="AG175">
        <v>0</v>
      </c>
      <c r="AH175">
        <v>0</v>
      </c>
      <c r="AI175">
        <v>0</v>
      </c>
      <c r="AJ175">
        <v>0</v>
      </c>
      <c r="AK175">
        <v>0</v>
      </c>
      <c r="AL175">
        <v>0</v>
      </c>
      <c r="AM175">
        <v>0</v>
      </c>
      <c r="AN175">
        <v>0</v>
      </c>
      <c r="AO175">
        <v>0</v>
      </c>
      <c r="AP175">
        <v>0</v>
      </c>
      <c r="AQ175">
        <v>0</v>
      </c>
      <c r="AR175">
        <v>18</v>
      </c>
      <c r="AS175" t="s">
        <v>16734</v>
      </c>
      <c r="AT175" t="s">
        <v>92</v>
      </c>
    </row>
    <row r="176" spans="1:46" x14ac:dyDescent="0.25">
      <c r="A176" t="s">
        <v>2</v>
      </c>
      <c r="B176" t="s">
        <v>34224</v>
      </c>
      <c r="C176" t="s">
        <v>34225</v>
      </c>
      <c r="D176" t="s">
        <v>34226</v>
      </c>
      <c r="E176">
        <v>464749</v>
      </c>
      <c r="G176" t="s">
        <v>283</v>
      </c>
      <c r="H176" t="s">
        <v>34227</v>
      </c>
      <c r="I176" t="s">
        <v>34228</v>
      </c>
      <c r="J176" t="s">
        <v>280</v>
      </c>
      <c r="K176" t="s">
        <v>197</v>
      </c>
      <c r="L176" t="s">
        <v>34229</v>
      </c>
      <c r="M176" t="s">
        <v>34230</v>
      </c>
      <c r="N176" t="s">
        <v>281</v>
      </c>
      <c r="O176" t="s">
        <v>75</v>
      </c>
      <c r="P176" t="s">
        <v>34231</v>
      </c>
      <c r="Q176" t="s">
        <v>282</v>
      </c>
      <c r="R176" t="s">
        <v>246</v>
      </c>
      <c r="S176" t="s">
        <v>17354</v>
      </c>
      <c r="T176" t="s">
        <v>17355</v>
      </c>
      <c r="U176" t="s">
        <v>34232</v>
      </c>
      <c r="V176" s="1" t="s">
        <v>20208</v>
      </c>
      <c r="W176" t="s">
        <v>34233</v>
      </c>
      <c r="X176" s="1" t="s">
        <v>22433</v>
      </c>
      <c r="Y176">
        <v>951</v>
      </c>
      <c r="Z176" t="s">
        <v>18889</v>
      </c>
      <c r="AA176">
        <v>1</v>
      </c>
      <c r="AB176" t="s">
        <v>16870</v>
      </c>
      <c r="AC176">
        <v>1</v>
      </c>
      <c r="AD176">
        <v>1</v>
      </c>
      <c r="AE176">
        <v>0</v>
      </c>
      <c r="AF176">
        <v>0</v>
      </c>
      <c r="AG176">
        <v>0</v>
      </c>
      <c r="AH176">
        <v>0</v>
      </c>
      <c r="AI176">
        <v>0</v>
      </c>
      <c r="AJ176">
        <v>0</v>
      </c>
      <c r="AK176">
        <v>0</v>
      </c>
      <c r="AL176">
        <v>0</v>
      </c>
      <c r="AM176">
        <v>0</v>
      </c>
      <c r="AN176">
        <v>0</v>
      </c>
      <c r="AO176">
        <v>0</v>
      </c>
      <c r="AP176">
        <v>0</v>
      </c>
      <c r="AQ176">
        <v>0</v>
      </c>
      <c r="AR176">
        <v>18</v>
      </c>
      <c r="AS176" t="s">
        <v>16734</v>
      </c>
      <c r="AT176" t="s">
        <v>92</v>
      </c>
    </row>
    <row r="177" spans="1:46" x14ac:dyDescent="0.25">
      <c r="A177" t="s">
        <v>2</v>
      </c>
      <c r="B177" t="s">
        <v>34234</v>
      </c>
      <c r="C177" t="s">
        <v>34235</v>
      </c>
      <c r="D177" t="s">
        <v>34236</v>
      </c>
      <c r="E177">
        <v>465411</v>
      </c>
      <c r="G177" t="s">
        <v>291</v>
      </c>
      <c r="H177" t="s">
        <v>34237</v>
      </c>
      <c r="I177" t="s">
        <v>34238</v>
      </c>
      <c r="J177" t="s">
        <v>280</v>
      </c>
      <c r="K177" t="s">
        <v>197</v>
      </c>
      <c r="L177" t="s">
        <v>34239</v>
      </c>
      <c r="M177" t="s">
        <v>34240</v>
      </c>
      <c r="N177" t="s">
        <v>281</v>
      </c>
      <c r="O177" t="s">
        <v>75</v>
      </c>
      <c r="P177" t="s">
        <v>34241</v>
      </c>
      <c r="Q177" t="s">
        <v>282</v>
      </c>
      <c r="R177" t="s">
        <v>169</v>
      </c>
      <c r="S177" t="s">
        <v>17354</v>
      </c>
      <c r="T177" t="s">
        <v>17355</v>
      </c>
      <c r="U177" t="s">
        <v>34242</v>
      </c>
      <c r="V177" s="1" t="s">
        <v>20208</v>
      </c>
      <c r="W177" t="s">
        <v>34243</v>
      </c>
      <c r="X177" s="1" t="s">
        <v>22433</v>
      </c>
      <c r="Y177">
        <v>951</v>
      </c>
      <c r="Z177" t="s">
        <v>18889</v>
      </c>
      <c r="AA177">
        <v>1</v>
      </c>
      <c r="AB177" t="s">
        <v>16870</v>
      </c>
      <c r="AC177">
        <v>1</v>
      </c>
      <c r="AD177">
        <v>1</v>
      </c>
      <c r="AE177">
        <v>0</v>
      </c>
      <c r="AF177">
        <v>0</v>
      </c>
      <c r="AG177">
        <v>0</v>
      </c>
      <c r="AH177">
        <v>0</v>
      </c>
      <c r="AI177">
        <v>0</v>
      </c>
      <c r="AJ177">
        <v>0</v>
      </c>
      <c r="AK177">
        <v>0</v>
      </c>
      <c r="AL177">
        <v>0</v>
      </c>
      <c r="AM177">
        <v>0</v>
      </c>
      <c r="AN177">
        <v>0</v>
      </c>
      <c r="AO177">
        <v>0</v>
      </c>
      <c r="AP177">
        <v>0</v>
      </c>
      <c r="AQ177">
        <v>0</v>
      </c>
      <c r="AR177">
        <v>18</v>
      </c>
      <c r="AS177" t="s">
        <v>16734</v>
      </c>
      <c r="AT177" t="s">
        <v>92</v>
      </c>
    </row>
    <row r="178" spans="1:46" x14ac:dyDescent="0.25">
      <c r="A178" t="s">
        <v>2</v>
      </c>
      <c r="B178" t="s">
        <v>34214</v>
      </c>
      <c r="C178" t="s">
        <v>34215</v>
      </c>
      <c r="D178" t="s">
        <v>34216</v>
      </c>
      <c r="E178">
        <v>464037</v>
      </c>
      <c r="G178" t="s">
        <v>16900</v>
      </c>
      <c r="H178" t="s">
        <v>34217</v>
      </c>
      <c r="I178" t="s">
        <v>34218</v>
      </c>
      <c r="J178" t="s">
        <v>280</v>
      </c>
      <c r="K178" t="s">
        <v>197</v>
      </c>
      <c r="L178" t="s">
        <v>34219</v>
      </c>
      <c r="M178" t="s">
        <v>34220</v>
      </c>
      <c r="N178" t="s">
        <v>281</v>
      </c>
      <c r="O178" t="s">
        <v>75</v>
      </c>
      <c r="P178" t="s">
        <v>34221</v>
      </c>
      <c r="Q178" t="s">
        <v>282</v>
      </c>
      <c r="R178" t="s">
        <v>284</v>
      </c>
      <c r="S178" t="s">
        <v>17354</v>
      </c>
      <c r="T178" t="s">
        <v>17351</v>
      </c>
      <c r="U178" t="s">
        <v>34222</v>
      </c>
      <c r="V178" s="1" t="s">
        <v>20208</v>
      </c>
      <c r="W178" t="s">
        <v>34223</v>
      </c>
      <c r="X178" s="1" t="s">
        <v>22433</v>
      </c>
      <c r="Y178">
        <v>951</v>
      </c>
      <c r="Z178" t="s">
        <v>18889</v>
      </c>
      <c r="AA178">
        <v>1</v>
      </c>
      <c r="AB178" t="s">
        <v>16870</v>
      </c>
      <c r="AC178">
        <v>1</v>
      </c>
      <c r="AD178">
        <v>1</v>
      </c>
      <c r="AE178">
        <v>0</v>
      </c>
      <c r="AF178">
        <v>0</v>
      </c>
      <c r="AG178">
        <v>0</v>
      </c>
      <c r="AH178">
        <v>0</v>
      </c>
      <c r="AI178">
        <v>0</v>
      </c>
      <c r="AJ178">
        <v>0</v>
      </c>
      <c r="AK178">
        <v>0</v>
      </c>
      <c r="AL178">
        <v>0</v>
      </c>
      <c r="AM178">
        <v>0</v>
      </c>
      <c r="AN178">
        <v>0</v>
      </c>
      <c r="AO178">
        <v>0</v>
      </c>
      <c r="AP178">
        <v>0</v>
      </c>
      <c r="AQ178">
        <v>0</v>
      </c>
      <c r="AR178">
        <v>18</v>
      </c>
      <c r="AS178" t="s">
        <v>16734</v>
      </c>
      <c r="AT178" t="s">
        <v>92</v>
      </c>
    </row>
    <row r="179" spans="1:46" x14ac:dyDescent="0.25">
      <c r="A179" t="s">
        <v>1</v>
      </c>
      <c r="B179" t="s">
        <v>30700</v>
      </c>
      <c r="C179" t="s">
        <v>30701</v>
      </c>
      <c r="D179" t="s">
        <v>30702</v>
      </c>
      <c r="E179">
        <v>463089</v>
      </c>
      <c r="G179" t="s">
        <v>296</v>
      </c>
      <c r="H179" t="s">
        <v>30703</v>
      </c>
      <c r="I179" t="s">
        <v>30704</v>
      </c>
      <c r="J179" t="s">
        <v>30705</v>
      </c>
      <c r="K179" t="s">
        <v>17638</v>
      </c>
      <c r="L179" t="s">
        <v>30706</v>
      </c>
      <c r="M179" t="s">
        <v>30707</v>
      </c>
      <c r="N179" t="s">
        <v>30708</v>
      </c>
      <c r="O179" t="s">
        <v>75</v>
      </c>
      <c r="P179" t="s">
        <v>30709</v>
      </c>
      <c r="Q179" t="s">
        <v>282</v>
      </c>
      <c r="R179" t="s">
        <v>246</v>
      </c>
      <c r="S179" t="s">
        <v>94</v>
      </c>
      <c r="T179" t="s">
        <v>18733</v>
      </c>
      <c r="U179" t="s">
        <v>30710</v>
      </c>
      <c r="V179" s="1" t="s">
        <v>20208</v>
      </c>
      <c r="W179" t="s">
        <v>30711</v>
      </c>
      <c r="X179" s="1" t="s">
        <v>22433</v>
      </c>
      <c r="Y179">
        <v>819</v>
      </c>
      <c r="Z179" t="s">
        <v>20685</v>
      </c>
      <c r="AA179">
        <v>1</v>
      </c>
      <c r="AB179" t="s">
        <v>16827</v>
      </c>
      <c r="AC179">
        <v>0</v>
      </c>
      <c r="AD179">
        <v>0</v>
      </c>
      <c r="AE179">
        <v>0</v>
      </c>
      <c r="AF179">
        <v>0</v>
      </c>
      <c r="AG179">
        <v>0</v>
      </c>
      <c r="AH179">
        <v>0</v>
      </c>
      <c r="AI179">
        <v>0</v>
      </c>
      <c r="AJ179">
        <v>0</v>
      </c>
      <c r="AK179">
        <v>0</v>
      </c>
      <c r="AL179">
        <v>1</v>
      </c>
      <c r="AM179">
        <v>1</v>
      </c>
      <c r="AN179">
        <v>0</v>
      </c>
      <c r="AO179">
        <v>0</v>
      </c>
      <c r="AP179">
        <v>0</v>
      </c>
      <c r="AQ179">
        <v>0</v>
      </c>
      <c r="AR179">
        <v>10</v>
      </c>
      <c r="AS179" t="s">
        <v>17335</v>
      </c>
      <c r="AT179" t="s">
        <v>99</v>
      </c>
    </row>
    <row r="180" spans="1:46" x14ac:dyDescent="0.25">
      <c r="A180" t="s">
        <v>2</v>
      </c>
      <c r="B180" t="s">
        <v>34413</v>
      </c>
      <c r="C180" t="s">
        <v>34414</v>
      </c>
      <c r="D180" t="s">
        <v>34415</v>
      </c>
      <c r="E180">
        <v>465319</v>
      </c>
      <c r="G180" t="s">
        <v>295</v>
      </c>
      <c r="H180" t="s">
        <v>34416</v>
      </c>
      <c r="I180" t="s">
        <v>34417</v>
      </c>
      <c r="J180" t="s">
        <v>280</v>
      </c>
      <c r="K180" t="s">
        <v>19342</v>
      </c>
      <c r="L180" t="s">
        <v>34418</v>
      </c>
      <c r="M180" t="s">
        <v>34419</v>
      </c>
      <c r="N180" t="s">
        <v>281</v>
      </c>
      <c r="O180" t="s">
        <v>75</v>
      </c>
      <c r="P180" t="s">
        <v>34420</v>
      </c>
      <c r="Q180" t="s">
        <v>282</v>
      </c>
      <c r="R180" t="s">
        <v>246</v>
      </c>
      <c r="S180" t="s">
        <v>88</v>
      </c>
      <c r="T180" t="s">
        <v>18530</v>
      </c>
      <c r="U180" t="s">
        <v>34421</v>
      </c>
      <c r="V180" s="1" t="s">
        <v>20208</v>
      </c>
      <c r="W180" t="s">
        <v>34422</v>
      </c>
      <c r="X180" s="1" t="s">
        <v>22433</v>
      </c>
      <c r="Y180">
        <v>1211</v>
      </c>
      <c r="Z180" t="s">
        <v>19283</v>
      </c>
      <c r="AA180">
        <v>1</v>
      </c>
      <c r="AB180" t="s">
        <v>16870</v>
      </c>
      <c r="AC180">
        <v>1</v>
      </c>
      <c r="AD180">
        <v>1</v>
      </c>
      <c r="AE180">
        <v>0</v>
      </c>
      <c r="AF180">
        <v>0</v>
      </c>
      <c r="AG180">
        <v>0</v>
      </c>
      <c r="AH180">
        <v>0</v>
      </c>
      <c r="AI180">
        <v>0</v>
      </c>
      <c r="AJ180">
        <v>0</v>
      </c>
      <c r="AK180">
        <v>0</v>
      </c>
      <c r="AL180">
        <v>0</v>
      </c>
      <c r="AM180">
        <v>0</v>
      </c>
      <c r="AN180">
        <v>0</v>
      </c>
      <c r="AO180">
        <v>0</v>
      </c>
      <c r="AP180">
        <v>0</v>
      </c>
      <c r="AQ180">
        <v>0</v>
      </c>
      <c r="AR180">
        <v>18</v>
      </c>
      <c r="AS180" t="s">
        <v>16734</v>
      </c>
      <c r="AT180" t="s">
        <v>92</v>
      </c>
    </row>
    <row r="181" spans="1:46" x14ac:dyDescent="0.25">
      <c r="A181" t="s">
        <v>2</v>
      </c>
      <c r="B181" t="s">
        <v>34402</v>
      </c>
      <c r="C181" t="s">
        <v>34403</v>
      </c>
      <c r="D181" t="s">
        <v>34404</v>
      </c>
      <c r="E181">
        <v>464792</v>
      </c>
      <c r="G181" t="s">
        <v>283</v>
      </c>
      <c r="H181" t="s">
        <v>34405</v>
      </c>
      <c r="I181" t="s">
        <v>34406</v>
      </c>
      <c r="J181" t="s">
        <v>280</v>
      </c>
      <c r="K181" t="s">
        <v>22490</v>
      </c>
      <c r="L181" t="s">
        <v>34407</v>
      </c>
      <c r="M181" t="s">
        <v>34408</v>
      </c>
      <c r="N181" t="s">
        <v>34409</v>
      </c>
      <c r="O181" t="s">
        <v>75</v>
      </c>
      <c r="P181" t="s">
        <v>34410</v>
      </c>
      <c r="Q181" t="s">
        <v>282</v>
      </c>
      <c r="R181" t="s">
        <v>284</v>
      </c>
      <c r="S181" t="s">
        <v>88</v>
      </c>
      <c r="T181" t="s">
        <v>18530</v>
      </c>
      <c r="U181" t="s">
        <v>34411</v>
      </c>
      <c r="V181" s="1" t="s">
        <v>20208</v>
      </c>
      <c r="W181" t="s">
        <v>34412</v>
      </c>
      <c r="X181" s="1" t="s">
        <v>22433</v>
      </c>
      <c r="Y181">
        <v>1211</v>
      </c>
      <c r="Z181" t="s">
        <v>19283</v>
      </c>
      <c r="AA181">
        <v>1</v>
      </c>
      <c r="AB181" t="s">
        <v>16870</v>
      </c>
      <c r="AC181">
        <v>1</v>
      </c>
      <c r="AD181">
        <v>1</v>
      </c>
      <c r="AE181">
        <v>0</v>
      </c>
      <c r="AF181">
        <v>0</v>
      </c>
      <c r="AG181">
        <v>0</v>
      </c>
      <c r="AH181">
        <v>0</v>
      </c>
      <c r="AI181">
        <v>0</v>
      </c>
      <c r="AJ181">
        <v>0</v>
      </c>
      <c r="AK181">
        <v>0</v>
      </c>
      <c r="AL181">
        <v>0</v>
      </c>
      <c r="AM181">
        <v>0</v>
      </c>
      <c r="AN181">
        <v>0</v>
      </c>
      <c r="AO181">
        <v>0</v>
      </c>
      <c r="AP181">
        <v>0</v>
      </c>
      <c r="AQ181">
        <v>0</v>
      </c>
      <c r="AR181">
        <v>18</v>
      </c>
      <c r="AS181" t="s">
        <v>16734</v>
      </c>
      <c r="AT181" t="s">
        <v>92</v>
      </c>
    </row>
    <row r="182" spans="1:46" x14ac:dyDescent="0.25">
      <c r="A182" t="s">
        <v>2</v>
      </c>
      <c r="B182" t="s">
        <v>34380</v>
      </c>
      <c r="C182" t="s">
        <v>34381</v>
      </c>
      <c r="D182" t="s">
        <v>34382</v>
      </c>
      <c r="E182">
        <v>455272</v>
      </c>
      <c r="G182" t="s">
        <v>293</v>
      </c>
      <c r="H182" t="s">
        <v>34383</v>
      </c>
      <c r="I182" t="s">
        <v>34384</v>
      </c>
      <c r="J182" t="s">
        <v>280</v>
      </c>
      <c r="K182" t="s">
        <v>18924</v>
      </c>
      <c r="L182" t="s">
        <v>34385</v>
      </c>
      <c r="M182" t="s">
        <v>34386</v>
      </c>
      <c r="N182" t="s">
        <v>34387</v>
      </c>
      <c r="O182" t="s">
        <v>75</v>
      </c>
      <c r="P182" t="s">
        <v>34388</v>
      </c>
      <c r="Q182" t="s">
        <v>282</v>
      </c>
      <c r="R182" t="s">
        <v>284</v>
      </c>
      <c r="S182" t="s">
        <v>88</v>
      </c>
      <c r="T182" t="s">
        <v>18529</v>
      </c>
      <c r="U182" t="s">
        <v>34389</v>
      </c>
      <c r="V182" s="1" t="s">
        <v>19945</v>
      </c>
      <c r="W182" t="s">
        <v>34390</v>
      </c>
      <c r="X182" s="1" t="s">
        <v>22433</v>
      </c>
      <c r="Y182">
        <v>1211</v>
      </c>
      <c r="Z182" t="s">
        <v>19283</v>
      </c>
      <c r="AA182">
        <v>1</v>
      </c>
      <c r="AB182" t="s">
        <v>16870</v>
      </c>
      <c r="AC182">
        <v>1</v>
      </c>
      <c r="AD182">
        <v>1</v>
      </c>
      <c r="AE182">
        <v>0</v>
      </c>
      <c r="AF182">
        <v>0</v>
      </c>
      <c r="AG182">
        <v>0</v>
      </c>
      <c r="AH182">
        <v>0</v>
      </c>
      <c r="AI182">
        <v>0</v>
      </c>
      <c r="AJ182">
        <v>0</v>
      </c>
      <c r="AK182">
        <v>0</v>
      </c>
      <c r="AL182">
        <v>0</v>
      </c>
      <c r="AM182">
        <v>0</v>
      </c>
      <c r="AN182">
        <v>0</v>
      </c>
      <c r="AO182">
        <v>0</v>
      </c>
      <c r="AP182">
        <v>0</v>
      </c>
      <c r="AQ182">
        <v>0</v>
      </c>
      <c r="AR182">
        <v>22</v>
      </c>
      <c r="AS182" t="s">
        <v>18487</v>
      </c>
      <c r="AT182" t="s">
        <v>92</v>
      </c>
    </row>
    <row r="183" spans="1:46" x14ac:dyDescent="0.25">
      <c r="A183" t="s">
        <v>2</v>
      </c>
      <c r="B183" t="s">
        <v>34391</v>
      </c>
      <c r="C183" t="s">
        <v>34392</v>
      </c>
      <c r="D183" t="s">
        <v>34393</v>
      </c>
      <c r="E183">
        <v>464700</v>
      </c>
      <c r="G183" t="s">
        <v>16828</v>
      </c>
      <c r="H183" t="s">
        <v>34394</v>
      </c>
      <c r="I183" t="s">
        <v>34395</v>
      </c>
      <c r="J183" t="s">
        <v>280</v>
      </c>
      <c r="K183" t="s">
        <v>23506</v>
      </c>
      <c r="L183" t="s">
        <v>34396</v>
      </c>
      <c r="M183" t="s">
        <v>34397</v>
      </c>
      <c r="N183" t="s">
        <v>34398</v>
      </c>
      <c r="O183" t="s">
        <v>75</v>
      </c>
      <c r="P183" t="s">
        <v>34399</v>
      </c>
      <c r="Q183" t="s">
        <v>282</v>
      </c>
      <c r="R183" t="s">
        <v>284</v>
      </c>
      <c r="S183" t="s">
        <v>88</v>
      </c>
      <c r="T183" t="s">
        <v>18737</v>
      </c>
      <c r="U183" t="s">
        <v>34400</v>
      </c>
      <c r="V183" s="1" t="s">
        <v>20208</v>
      </c>
      <c r="W183" t="s">
        <v>34401</v>
      </c>
      <c r="X183" s="1" t="s">
        <v>22433</v>
      </c>
      <c r="Y183">
        <v>1211</v>
      </c>
      <c r="Z183" t="s">
        <v>19283</v>
      </c>
      <c r="AA183">
        <v>1</v>
      </c>
      <c r="AB183" t="s">
        <v>16870</v>
      </c>
      <c r="AC183">
        <v>0</v>
      </c>
      <c r="AD183">
        <v>0</v>
      </c>
      <c r="AE183">
        <v>0</v>
      </c>
      <c r="AF183">
        <v>0</v>
      </c>
      <c r="AG183">
        <v>0</v>
      </c>
      <c r="AH183">
        <v>0</v>
      </c>
      <c r="AI183">
        <v>0</v>
      </c>
      <c r="AJ183">
        <v>0</v>
      </c>
      <c r="AK183">
        <v>0</v>
      </c>
      <c r="AL183">
        <v>1</v>
      </c>
      <c r="AM183">
        <v>1</v>
      </c>
      <c r="AN183">
        <v>0</v>
      </c>
      <c r="AO183">
        <v>0</v>
      </c>
      <c r="AP183">
        <v>0</v>
      </c>
      <c r="AQ183">
        <v>0</v>
      </c>
      <c r="AR183">
        <v>18</v>
      </c>
      <c r="AS183" t="s">
        <v>18556</v>
      </c>
      <c r="AT183" t="s">
        <v>99</v>
      </c>
    </row>
    <row r="184" spans="1:46" x14ac:dyDescent="0.25">
      <c r="A184" t="s">
        <v>2</v>
      </c>
      <c r="B184" t="s">
        <v>34370</v>
      </c>
      <c r="C184" t="s">
        <v>34371</v>
      </c>
      <c r="D184" t="s">
        <v>34372</v>
      </c>
      <c r="E184">
        <v>464536</v>
      </c>
      <c r="G184" t="s">
        <v>16830</v>
      </c>
      <c r="H184" t="s">
        <v>34373</v>
      </c>
      <c r="I184" t="s">
        <v>34374</v>
      </c>
      <c r="J184" t="s">
        <v>280</v>
      </c>
      <c r="K184" t="s">
        <v>18272</v>
      </c>
      <c r="L184" t="s">
        <v>34375</v>
      </c>
      <c r="M184" t="s">
        <v>34376</v>
      </c>
      <c r="N184" t="s">
        <v>281</v>
      </c>
      <c r="O184" t="s">
        <v>75</v>
      </c>
      <c r="P184" t="s">
        <v>34377</v>
      </c>
      <c r="Q184" t="s">
        <v>282</v>
      </c>
      <c r="R184" t="s">
        <v>284</v>
      </c>
      <c r="S184" t="s">
        <v>88</v>
      </c>
      <c r="T184" t="s">
        <v>18758</v>
      </c>
      <c r="U184" t="s">
        <v>34378</v>
      </c>
      <c r="V184" s="1" t="s">
        <v>20208</v>
      </c>
      <c r="W184" t="s">
        <v>34379</v>
      </c>
      <c r="X184" s="1" t="s">
        <v>22433</v>
      </c>
      <c r="Y184">
        <v>1211</v>
      </c>
      <c r="Z184" t="s">
        <v>19283</v>
      </c>
      <c r="AA184">
        <v>1</v>
      </c>
      <c r="AB184" t="s">
        <v>16870</v>
      </c>
      <c r="AC184">
        <v>1</v>
      </c>
      <c r="AD184">
        <v>1</v>
      </c>
      <c r="AE184">
        <v>0</v>
      </c>
      <c r="AF184">
        <v>0</v>
      </c>
      <c r="AG184">
        <v>0</v>
      </c>
      <c r="AH184">
        <v>0</v>
      </c>
      <c r="AI184">
        <v>0</v>
      </c>
      <c r="AJ184">
        <v>0</v>
      </c>
      <c r="AK184">
        <v>0</v>
      </c>
      <c r="AL184">
        <v>0</v>
      </c>
      <c r="AM184">
        <v>0</v>
      </c>
      <c r="AN184">
        <v>0</v>
      </c>
      <c r="AO184">
        <v>0</v>
      </c>
      <c r="AP184">
        <v>0</v>
      </c>
      <c r="AQ184">
        <v>0</v>
      </c>
      <c r="AR184">
        <v>18</v>
      </c>
      <c r="AS184" t="s">
        <v>16734</v>
      </c>
      <c r="AT184" t="s">
        <v>92</v>
      </c>
    </row>
    <row r="185" spans="1:46" x14ac:dyDescent="0.25">
      <c r="A185" t="s">
        <v>16787</v>
      </c>
      <c r="B185" t="s">
        <v>60272</v>
      </c>
      <c r="C185" t="s">
        <v>60273</v>
      </c>
      <c r="D185" t="s">
        <v>60274</v>
      </c>
      <c r="E185">
        <v>468727</v>
      </c>
      <c r="G185" t="s">
        <v>291</v>
      </c>
      <c r="H185" t="s">
        <v>60275</v>
      </c>
      <c r="I185" t="s">
        <v>60276</v>
      </c>
      <c r="J185" t="s">
        <v>280</v>
      </c>
      <c r="K185" t="s">
        <v>163</v>
      </c>
      <c r="L185" t="s">
        <v>60277</v>
      </c>
      <c r="M185" t="s">
        <v>60278</v>
      </c>
      <c r="N185" t="s">
        <v>60279</v>
      </c>
      <c r="O185" t="s">
        <v>155</v>
      </c>
      <c r="P185" t="s">
        <v>60280</v>
      </c>
      <c r="Q185" t="s">
        <v>282</v>
      </c>
      <c r="R185" t="s">
        <v>246</v>
      </c>
      <c r="S185" t="s">
        <v>17071</v>
      </c>
      <c r="T185" t="s">
        <v>18662</v>
      </c>
      <c r="U185" t="s">
        <v>23429</v>
      </c>
      <c r="V185" s="1" t="s">
        <v>22433</v>
      </c>
      <c r="W185" t="s">
        <v>60281</v>
      </c>
      <c r="X185" s="1" t="s">
        <v>22433</v>
      </c>
      <c r="Y185">
        <v>1097</v>
      </c>
      <c r="Z185" t="s">
        <v>20068</v>
      </c>
      <c r="AA185">
        <v>1</v>
      </c>
      <c r="AB185" t="s">
        <v>18006</v>
      </c>
      <c r="AC185">
        <v>1</v>
      </c>
      <c r="AD185">
        <v>1</v>
      </c>
      <c r="AE185">
        <v>0</v>
      </c>
      <c r="AF185">
        <v>0</v>
      </c>
      <c r="AG185">
        <v>0</v>
      </c>
      <c r="AH185">
        <v>0</v>
      </c>
      <c r="AI185">
        <v>0</v>
      </c>
      <c r="AJ185">
        <v>0</v>
      </c>
      <c r="AK185">
        <v>0</v>
      </c>
      <c r="AL185">
        <v>0</v>
      </c>
      <c r="AM185">
        <v>0</v>
      </c>
      <c r="AN185">
        <v>0</v>
      </c>
      <c r="AO185">
        <v>0</v>
      </c>
      <c r="AP185">
        <v>0</v>
      </c>
      <c r="AQ185">
        <v>0</v>
      </c>
      <c r="AR185">
        <v>18</v>
      </c>
      <c r="AS185" t="s">
        <v>16734</v>
      </c>
      <c r="AT185" t="s">
        <v>92</v>
      </c>
    </row>
    <row r="186" spans="1:46" x14ac:dyDescent="0.25">
      <c r="A186" t="s">
        <v>16787</v>
      </c>
      <c r="B186" t="s">
        <v>34423</v>
      </c>
      <c r="C186" t="s">
        <v>34424</v>
      </c>
      <c r="D186" t="s">
        <v>34425</v>
      </c>
      <c r="E186">
        <v>460682</v>
      </c>
      <c r="G186" t="s">
        <v>298</v>
      </c>
      <c r="H186" t="s">
        <v>34426</v>
      </c>
      <c r="I186" t="s">
        <v>34427</v>
      </c>
      <c r="J186" t="s">
        <v>280</v>
      </c>
      <c r="K186" t="s">
        <v>163</v>
      </c>
      <c r="L186" t="s">
        <v>34428</v>
      </c>
      <c r="M186" t="s">
        <v>34429</v>
      </c>
      <c r="N186" t="s">
        <v>34430</v>
      </c>
      <c r="O186" t="s">
        <v>155</v>
      </c>
      <c r="P186" t="s">
        <v>34431</v>
      </c>
      <c r="Q186" t="s">
        <v>282</v>
      </c>
      <c r="R186" t="s">
        <v>284</v>
      </c>
      <c r="S186" t="s">
        <v>17071</v>
      </c>
      <c r="T186" t="s">
        <v>18662</v>
      </c>
      <c r="U186" t="s">
        <v>34432</v>
      </c>
      <c r="V186" s="1" t="s">
        <v>20208</v>
      </c>
      <c r="W186" t="s">
        <v>34433</v>
      </c>
      <c r="X186" s="1" t="s">
        <v>22433</v>
      </c>
      <c r="Y186">
        <v>1097</v>
      </c>
      <c r="Z186" t="s">
        <v>20068</v>
      </c>
      <c r="AA186">
        <v>1</v>
      </c>
      <c r="AB186" t="s">
        <v>18006</v>
      </c>
      <c r="AC186">
        <v>1</v>
      </c>
      <c r="AD186">
        <v>1</v>
      </c>
      <c r="AE186">
        <v>0</v>
      </c>
      <c r="AF186">
        <v>0</v>
      </c>
      <c r="AG186">
        <v>0</v>
      </c>
      <c r="AH186">
        <v>0</v>
      </c>
      <c r="AI186">
        <v>0</v>
      </c>
      <c r="AJ186">
        <v>0</v>
      </c>
      <c r="AK186">
        <v>0</v>
      </c>
      <c r="AL186">
        <v>0</v>
      </c>
      <c r="AM186">
        <v>0</v>
      </c>
      <c r="AN186">
        <v>0</v>
      </c>
      <c r="AO186">
        <v>0</v>
      </c>
      <c r="AP186">
        <v>0</v>
      </c>
      <c r="AQ186">
        <v>0</v>
      </c>
      <c r="AR186">
        <v>18</v>
      </c>
      <c r="AS186" t="s">
        <v>16734</v>
      </c>
      <c r="AT186" t="s">
        <v>92</v>
      </c>
    </row>
    <row r="187" spans="1:46" x14ac:dyDescent="0.25">
      <c r="A187" t="s">
        <v>16787</v>
      </c>
      <c r="B187" t="s">
        <v>34434</v>
      </c>
      <c r="C187" t="s">
        <v>34435</v>
      </c>
      <c r="D187" t="s">
        <v>34436</v>
      </c>
      <c r="E187">
        <v>462082</v>
      </c>
      <c r="G187" t="s">
        <v>299</v>
      </c>
      <c r="H187" t="s">
        <v>34437</v>
      </c>
      <c r="I187" t="s">
        <v>34438</v>
      </c>
      <c r="J187" t="s">
        <v>280</v>
      </c>
      <c r="K187" t="s">
        <v>17108</v>
      </c>
      <c r="L187" t="s">
        <v>34439</v>
      </c>
      <c r="M187" t="s">
        <v>34440</v>
      </c>
      <c r="N187" t="s">
        <v>34440</v>
      </c>
      <c r="O187" t="s">
        <v>155</v>
      </c>
      <c r="P187" t="s">
        <v>34441</v>
      </c>
      <c r="Q187" t="s">
        <v>282</v>
      </c>
      <c r="R187" t="s">
        <v>284</v>
      </c>
      <c r="S187" t="s">
        <v>17071</v>
      </c>
      <c r="T187" t="s">
        <v>20225</v>
      </c>
      <c r="U187" t="s">
        <v>34442</v>
      </c>
      <c r="V187" s="1" t="s">
        <v>20208</v>
      </c>
      <c r="W187" t="s">
        <v>34443</v>
      </c>
      <c r="X187" s="1" t="s">
        <v>22433</v>
      </c>
      <c r="Y187">
        <v>1097</v>
      </c>
      <c r="Z187" t="s">
        <v>20068</v>
      </c>
      <c r="AA187">
        <v>1</v>
      </c>
      <c r="AB187" t="s">
        <v>18006</v>
      </c>
      <c r="AC187">
        <v>1</v>
      </c>
      <c r="AD187">
        <v>1</v>
      </c>
      <c r="AE187">
        <v>0</v>
      </c>
      <c r="AF187">
        <v>0</v>
      </c>
      <c r="AG187">
        <v>0</v>
      </c>
      <c r="AH187">
        <v>0</v>
      </c>
      <c r="AI187">
        <v>0</v>
      </c>
      <c r="AJ187">
        <v>0</v>
      </c>
      <c r="AK187">
        <v>0</v>
      </c>
      <c r="AL187">
        <v>0</v>
      </c>
      <c r="AM187">
        <v>0</v>
      </c>
      <c r="AN187">
        <v>0</v>
      </c>
      <c r="AO187">
        <v>0</v>
      </c>
      <c r="AP187">
        <v>0</v>
      </c>
      <c r="AQ187">
        <v>0</v>
      </c>
      <c r="AR187">
        <v>18</v>
      </c>
      <c r="AS187" t="s">
        <v>16734</v>
      </c>
      <c r="AT187" t="s">
        <v>92</v>
      </c>
    </row>
    <row r="188" spans="1:46" x14ac:dyDescent="0.25">
      <c r="A188" t="s">
        <v>16787</v>
      </c>
      <c r="B188" t="s">
        <v>60282</v>
      </c>
      <c r="C188" t="s">
        <v>60283</v>
      </c>
      <c r="D188" t="s">
        <v>60284</v>
      </c>
      <c r="E188">
        <v>469374</v>
      </c>
      <c r="G188" t="s">
        <v>293</v>
      </c>
      <c r="H188" t="s">
        <v>60285</v>
      </c>
      <c r="I188" t="s">
        <v>60286</v>
      </c>
      <c r="J188" t="s">
        <v>280</v>
      </c>
      <c r="K188" t="s">
        <v>19956</v>
      </c>
      <c r="L188" t="s">
        <v>60287</v>
      </c>
      <c r="M188" t="s">
        <v>60288</v>
      </c>
      <c r="N188" t="s">
        <v>285</v>
      </c>
      <c r="O188" t="s">
        <v>155</v>
      </c>
      <c r="P188" t="s">
        <v>60289</v>
      </c>
      <c r="Q188" t="s">
        <v>282</v>
      </c>
      <c r="R188" t="s">
        <v>284</v>
      </c>
      <c r="S188" t="s">
        <v>17071</v>
      </c>
      <c r="T188" t="s">
        <v>18662</v>
      </c>
      <c r="U188" t="s">
        <v>60290</v>
      </c>
      <c r="V188" s="1" t="s">
        <v>22433</v>
      </c>
      <c r="W188" t="s">
        <v>60291</v>
      </c>
      <c r="X188" s="1" t="s">
        <v>22433</v>
      </c>
      <c r="Y188">
        <v>1097</v>
      </c>
      <c r="Z188" t="s">
        <v>20068</v>
      </c>
      <c r="AA188">
        <v>1</v>
      </c>
      <c r="AB188" t="s">
        <v>18006</v>
      </c>
      <c r="AC188">
        <v>1</v>
      </c>
      <c r="AD188">
        <v>1</v>
      </c>
      <c r="AE188">
        <v>0</v>
      </c>
      <c r="AF188">
        <v>0</v>
      </c>
      <c r="AG188">
        <v>0</v>
      </c>
      <c r="AH188">
        <v>0</v>
      </c>
      <c r="AI188">
        <v>0</v>
      </c>
      <c r="AJ188">
        <v>0</v>
      </c>
      <c r="AK188">
        <v>0</v>
      </c>
      <c r="AL188">
        <v>0</v>
      </c>
      <c r="AM188">
        <v>0</v>
      </c>
      <c r="AN188">
        <v>0</v>
      </c>
      <c r="AO188">
        <v>0</v>
      </c>
      <c r="AP188">
        <v>0</v>
      </c>
      <c r="AQ188">
        <v>0</v>
      </c>
      <c r="AR188">
        <v>18</v>
      </c>
      <c r="AS188" t="s">
        <v>16734</v>
      </c>
      <c r="AT188" t="s">
        <v>92</v>
      </c>
    </row>
    <row r="189" spans="1:46" x14ac:dyDescent="0.25">
      <c r="A189" t="s">
        <v>0</v>
      </c>
      <c r="B189" t="s">
        <v>37297</v>
      </c>
      <c r="C189" t="s">
        <v>37298</v>
      </c>
      <c r="D189" t="s">
        <v>37299</v>
      </c>
      <c r="E189">
        <v>461274</v>
      </c>
      <c r="G189" t="s">
        <v>16828</v>
      </c>
      <c r="H189" t="s">
        <v>37300</v>
      </c>
      <c r="I189" t="s">
        <v>37301</v>
      </c>
      <c r="J189" t="s">
        <v>280</v>
      </c>
      <c r="K189" t="s">
        <v>17953</v>
      </c>
      <c r="L189" t="s">
        <v>37302</v>
      </c>
      <c r="M189" t="s">
        <v>37303</v>
      </c>
      <c r="N189" t="s">
        <v>281</v>
      </c>
      <c r="O189" t="s">
        <v>75</v>
      </c>
      <c r="P189" t="s">
        <v>37304</v>
      </c>
      <c r="Q189" t="s">
        <v>282</v>
      </c>
      <c r="R189" t="s">
        <v>284</v>
      </c>
      <c r="S189" t="s">
        <v>17347</v>
      </c>
      <c r="T189" t="s">
        <v>18483</v>
      </c>
      <c r="U189" t="s">
        <v>37305</v>
      </c>
      <c r="V189" s="1" t="s">
        <v>20208</v>
      </c>
      <c r="W189" t="s">
        <v>37306</v>
      </c>
      <c r="X189" s="1" t="s">
        <v>22433</v>
      </c>
      <c r="Y189">
        <v>1010</v>
      </c>
      <c r="Z189" t="s">
        <v>60302</v>
      </c>
      <c r="AA189">
        <v>1</v>
      </c>
      <c r="AB189" t="s">
        <v>16827</v>
      </c>
      <c r="AC189">
        <v>1</v>
      </c>
      <c r="AD189">
        <v>1</v>
      </c>
      <c r="AE189">
        <v>0</v>
      </c>
      <c r="AF189">
        <v>0</v>
      </c>
      <c r="AG189">
        <v>0</v>
      </c>
      <c r="AH189">
        <v>0</v>
      </c>
      <c r="AI189">
        <v>0</v>
      </c>
      <c r="AJ189">
        <v>0</v>
      </c>
      <c r="AK189">
        <v>0</v>
      </c>
      <c r="AL189">
        <v>0</v>
      </c>
      <c r="AM189">
        <v>0</v>
      </c>
      <c r="AN189">
        <v>0</v>
      </c>
      <c r="AO189">
        <v>0</v>
      </c>
      <c r="AP189">
        <v>0</v>
      </c>
      <c r="AQ189">
        <v>0</v>
      </c>
      <c r="AR189">
        <v>18</v>
      </c>
      <c r="AS189" t="s">
        <v>16734</v>
      </c>
      <c r="AT189" t="s">
        <v>92</v>
      </c>
    </row>
    <row r="190" spans="1:46" x14ac:dyDescent="0.25">
      <c r="A190" t="s">
        <v>0</v>
      </c>
      <c r="B190" t="s">
        <v>23983</v>
      </c>
      <c r="C190" t="s">
        <v>23984</v>
      </c>
      <c r="D190" t="s">
        <v>23985</v>
      </c>
      <c r="E190">
        <v>468505</v>
      </c>
      <c r="G190" t="s">
        <v>296</v>
      </c>
      <c r="H190" t="s">
        <v>23986</v>
      </c>
      <c r="I190" t="s">
        <v>23987</v>
      </c>
      <c r="J190" t="s">
        <v>280</v>
      </c>
      <c r="K190" t="s">
        <v>17103</v>
      </c>
      <c r="L190" t="s">
        <v>23988</v>
      </c>
      <c r="M190" t="s">
        <v>23989</v>
      </c>
      <c r="N190" t="s">
        <v>285</v>
      </c>
      <c r="O190" t="s">
        <v>75</v>
      </c>
      <c r="P190" t="s">
        <v>23990</v>
      </c>
      <c r="Q190" t="s">
        <v>282</v>
      </c>
      <c r="R190" t="s">
        <v>284</v>
      </c>
      <c r="S190" t="s">
        <v>17347</v>
      </c>
      <c r="T190" t="s">
        <v>18483</v>
      </c>
      <c r="U190" t="s">
        <v>23991</v>
      </c>
      <c r="V190" s="1" t="s">
        <v>22433</v>
      </c>
      <c r="W190" t="s">
        <v>23992</v>
      </c>
      <c r="X190" s="1" t="s">
        <v>22433</v>
      </c>
      <c r="Y190">
        <v>1010</v>
      </c>
      <c r="Z190" t="s">
        <v>60302</v>
      </c>
      <c r="AA190">
        <v>1</v>
      </c>
      <c r="AB190" t="s">
        <v>16827</v>
      </c>
      <c r="AC190">
        <v>1</v>
      </c>
      <c r="AD190">
        <v>1</v>
      </c>
      <c r="AE190">
        <v>0</v>
      </c>
      <c r="AF190">
        <v>0</v>
      </c>
      <c r="AG190">
        <v>0</v>
      </c>
      <c r="AH190">
        <v>0</v>
      </c>
      <c r="AI190">
        <v>0</v>
      </c>
      <c r="AJ190">
        <v>0</v>
      </c>
      <c r="AK190">
        <v>0</v>
      </c>
      <c r="AL190">
        <v>0</v>
      </c>
      <c r="AM190">
        <v>0</v>
      </c>
      <c r="AN190">
        <v>0</v>
      </c>
      <c r="AO190">
        <v>0</v>
      </c>
      <c r="AP190">
        <v>0</v>
      </c>
      <c r="AQ190">
        <v>0</v>
      </c>
      <c r="AR190">
        <v>18</v>
      </c>
      <c r="AS190" t="s">
        <v>16734</v>
      </c>
      <c r="AT190" t="s">
        <v>92</v>
      </c>
    </row>
    <row r="191" spans="1:46" x14ac:dyDescent="0.25">
      <c r="A191" t="s">
        <v>0</v>
      </c>
      <c r="B191" t="s">
        <v>28534</v>
      </c>
      <c r="C191" t="s">
        <v>28535</v>
      </c>
      <c r="D191" t="s">
        <v>28536</v>
      </c>
      <c r="E191">
        <v>465142</v>
      </c>
      <c r="G191" t="s">
        <v>283</v>
      </c>
      <c r="H191" t="s">
        <v>28537</v>
      </c>
      <c r="I191" t="s">
        <v>28538</v>
      </c>
      <c r="J191" t="s">
        <v>280</v>
      </c>
      <c r="K191" t="s">
        <v>18912</v>
      </c>
      <c r="L191" t="s">
        <v>28539</v>
      </c>
      <c r="M191" t="s">
        <v>28540</v>
      </c>
      <c r="N191" t="s">
        <v>281</v>
      </c>
      <c r="O191" t="s">
        <v>75</v>
      </c>
      <c r="P191" t="s">
        <v>28541</v>
      </c>
      <c r="Q191" t="s">
        <v>282</v>
      </c>
      <c r="R191" t="s">
        <v>284</v>
      </c>
      <c r="S191" t="s">
        <v>17347</v>
      </c>
      <c r="T191" t="s">
        <v>18717</v>
      </c>
      <c r="U191" t="s">
        <v>28542</v>
      </c>
      <c r="V191" s="1" t="s">
        <v>20208</v>
      </c>
      <c r="W191" t="s">
        <v>28543</v>
      </c>
      <c r="X191" s="1" t="s">
        <v>22433</v>
      </c>
      <c r="Y191">
        <v>1010</v>
      </c>
      <c r="Z191" t="s">
        <v>60302</v>
      </c>
      <c r="AA191">
        <v>1</v>
      </c>
      <c r="AB191" t="s">
        <v>16827</v>
      </c>
      <c r="AC191">
        <v>1</v>
      </c>
      <c r="AD191">
        <v>1</v>
      </c>
      <c r="AE191">
        <v>0</v>
      </c>
      <c r="AF191">
        <v>0</v>
      </c>
      <c r="AG191">
        <v>0</v>
      </c>
      <c r="AH191">
        <v>0</v>
      </c>
      <c r="AI191">
        <v>0</v>
      </c>
      <c r="AJ191">
        <v>0</v>
      </c>
      <c r="AK191">
        <v>0</v>
      </c>
      <c r="AL191">
        <v>0</v>
      </c>
      <c r="AM191">
        <v>0</v>
      </c>
      <c r="AN191">
        <v>0</v>
      </c>
      <c r="AO191">
        <v>0</v>
      </c>
      <c r="AP191">
        <v>0</v>
      </c>
      <c r="AQ191">
        <v>0</v>
      </c>
      <c r="AR191">
        <v>18</v>
      </c>
      <c r="AS191" t="s">
        <v>16734</v>
      </c>
      <c r="AT191" t="s">
        <v>92</v>
      </c>
    </row>
    <row r="192" spans="1:46" x14ac:dyDescent="0.25">
      <c r="A192" t="s">
        <v>1</v>
      </c>
      <c r="B192" t="s">
        <v>34471</v>
      </c>
      <c r="C192" t="s">
        <v>34472</v>
      </c>
      <c r="D192" t="s">
        <v>34473</v>
      </c>
      <c r="E192">
        <v>462159</v>
      </c>
      <c r="G192" t="s">
        <v>299</v>
      </c>
      <c r="H192" t="s">
        <v>34474</v>
      </c>
      <c r="I192" t="s">
        <v>34475</v>
      </c>
      <c r="J192" t="s">
        <v>280</v>
      </c>
      <c r="K192" t="s">
        <v>129</v>
      </c>
      <c r="L192" t="s">
        <v>34476</v>
      </c>
      <c r="M192" t="s">
        <v>34477</v>
      </c>
      <c r="N192" t="s">
        <v>281</v>
      </c>
      <c r="O192" t="s">
        <v>75</v>
      </c>
      <c r="P192" t="s">
        <v>34478</v>
      </c>
      <c r="Q192" t="s">
        <v>282</v>
      </c>
      <c r="R192" t="s">
        <v>246</v>
      </c>
      <c r="S192" t="s">
        <v>16897</v>
      </c>
      <c r="T192" t="s">
        <v>18740</v>
      </c>
      <c r="U192" t="s">
        <v>34479</v>
      </c>
      <c r="V192" s="1" t="s">
        <v>20208</v>
      </c>
      <c r="W192" t="s">
        <v>34480</v>
      </c>
      <c r="X192" s="1" t="s">
        <v>22433</v>
      </c>
      <c r="Y192">
        <v>986</v>
      </c>
      <c r="Z192" t="s">
        <v>19284</v>
      </c>
      <c r="AA192">
        <v>1</v>
      </c>
      <c r="AB192" t="s">
        <v>17416</v>
      </c>
      <c r="AC192">
        <v>1</v>
      </c>
      <c r="AD192">
        <v>1</v>
      </c>
      <c r="AE192">
        <v>0</v>
      </c>
      <c r="AF192">
        <v>0</v>
      </c>
      <c r="AG192">
        <v>0</v>
      </c>
      <c r="AH192">
        <v>0</v>
      </c>
      <c r="AI192">
        <v>0</v>
      </c>
      <c r="AJ192">
        <v>0</v>
      </c>
      <c r="AK192">
        <v>0</v>
      </c>
      <c r="AL192">
        <v>0</v>
      </c>
      <c r="AM192">
        <v>0</v>
      </c>
      <c r="AN192">
        <v>0</v>
      </c>
      <c r="AO192">
        <v>0</v>
      </c>
      <c r="AP192">
        <v>0</v>
      </c>
      <c r="AQ192">
        <v>0</v>
      </c>
      <c r="AR192">
        <v>18</v>
      </c>
      <c r="AS192" t="s">
        <v>16734</v>
      </c>
      <c r="AT192" t="s">
        <v>92</v>
      </c>
    </row>
    <row r="193" spans="1:46" x14ac:dyDescent="0.25">
      <c r="A193" t="s">
        <v>1</v>
      </c>
      <c r="B193" t="s">
        <v>34462</v>
      </c>
      <c r="C193" t="s">
        <v>34463</v>
      </c>
      <c r="D193" t="s">
        <v>34464</v>
      </c>
      <c r="E193">
        <v>464220</v>
      </c>
      <c r="G193" t="s">
        <v>298</v>
      </c>
      <c r="H193" t="s">
        <v>34465</v>
      </c>
      <c r="I193" t="s">
        <v>34466</v>
      </c>
      <c r="J193" t="s">
        <v>280</v>
      </c>
      <c r="K193" t="s">
        <v>74</v>
      </c>
      <c r="L193" t="s">
        <v>34467</v>
      </c>
      <c r="M193" t="s">
        <v>34468</v>
      </c>
      <c r="N193" t="s">
        <v>281</v>
      </c>
      <c r="O193" t="s">
        <v>75</v>
      </c>
      <c r="P193" t="s">
        <v>34469</v>
      </c>
      <c r="Q193" t="s">
        <v>282</v>
      </c>
      <c r="R193" t="s">
        <v>246</v>
      </c>
      <c r="S193" t="s">
        <v>16897</v>
      </c>
      <c r="T193" t="s">
        <v>18497</v>
      </c>
      <c r="U193" t="s">
        <v>19334</v>
      </c>
      <c r="V193" s="1" t="s">
        <v>20208</v>
      </c>
      <c r="W193" t="s">
        <v>34470</v>
      </c>
      <c r="X193" s="1" t="s">
        <v>22433</v>
      </c>
      <c r="Y193">
        <v>986</v>
      </c>
      <c r="Z193" t="s">
        <v>19284</v>
      </c>
      <c r="AA193">
        <v>1</v>
      </c>
      <c r="AB193" t="s">
        <v>17416</v>
      </c>
      <c r="AC193">
        <v>1</v>
      </c>
      <c r="AD193">
        <v>1</v>
      </c>
      <c r="AE193">
        <v>0</v>
      </c>
      <c r="AF193">
        <v>0</v>
      </c>
      <c r="AG193">
        <v>0</v>
      </c>
      <c r="AH193">
        <v>0</v>
      </c>
      <c r="AI193">
        <v>0</v>
      </c>
      <c r="AJ193">
        <v>0</v>
      </c>
      <c r="AK193">
        <v>0</v>
      </c>
      <c r="AL193">
        <v>0</v>
      </c>
      <c r="AM193">
        <v>0</v>
      </c>
      <c r="AN193">
        <v>0</v>
      </c>
      <c r="AO193">
        <v>0</v>
      </c>
      <c r="AP193">
        <v>0</v>
      </c>
      <c r="AQ193">
        <v>0</v>
      </c>
      <c r="AR193">
        <v>18</v>
      </c>
      <c r="AS193" t="s">
        <v>16734</v>
      </c>
      <c r="AT193" t="s">
        <v>92</v>
      </c>
    </row>
    <row r="194" spans="1:46" x14ac:dyDescent="0.25">
      <c r="A194" t="s">
        <v>1</v>
      </c>
      <c r="B194" t="s">
        <v>34452</v>
      </c>
      <c r="C194" t="s">
        <v>34453</v>
      </c>
      <c r="D194" t="s">
        <v>34454</v>
      </c>
      <c r="E194">
        <v>464150</v>
      </c>
      <c r="G194" t="s">
        <v>16900</v>
      </c>
      <c r="H194" t="s">
        <v>34455</v>
      </c>
      <c r="I194" t="s">
        <v>34456</v>
      </c>
      <c r="J194" t="s">
        <v>280</v>
      </c>
      <c r="K194" t="s">
        <v>74</v>
      </c>
      <c r="L194" t="s">
        <v>34457</v>
      </c>
      <c r="M194" t="s">
        <v>34458</v>
      </c>
      <c r="N194" t="s">
        <v>285</v>
      </c>
      <c r="O194" t="s">
        <v>75</v>
      </c>
      <c r="P194" t="s">
        <v>34459</v>
      </c>
      <c r="Q194" t="s">
        <v>282</v>
      </c>
      <c r="R194" t="s">
        <v>284</v>
      </c>
      <c r="S194" t="s">
        <v>16897</v>
      </c>
      <c r="T194" t="s">
        <v>18801</v>
      </c>
      <c r="U194" t="s">
        <v>34460</v>
      </c>
      <c r="V194" s="1" t="s">
        <v>20208</v>
      </c>
      <c r="W194" t="s">
        <v>34461</v>
      </c>
      <c r="X194" s="1" t="s">
        <v>22433</v>
      </c>
      <c r="Y194">
        <v>986</v>
      </c>
      <c r="Z194" t="s">
        <v>19284</v>
      </c>
      <c r="AA194">
        <v>1</v>
      </c>
      <c r="AB194" t="s">
        <v>17416</v>
      </c>
      <c r="AC194">
        <v>1</v>
      </c>
      <c r="AD194">
        <v>1</v>
      </c>
      <c r="AE194">
        <v>0</v>
      </c>
      <c r="AF194">
        <v>0</v>
      </c>
      <c r="AG194">
        <v>0</v>
      </c>
      <c r="AH194">
        <v>0</v>
      </c>
      <c r="AI194">
        <v>0</v>
      </c>
      <c r="AJ194">
        <v>0</v>
      </c>
      <c r="AK194">
        <v>0</v>
      </c>
      <c r="AL194">
        <v>0</v>
      </c>
      <c r="AM194">
        <v>0</v>
      </c>
      <c r="AN194">
        <v>0</v>
      </c>
      <c r="AO194">
        <v>0</v>
      </c>
      <c r="AP194">
        <v>0</v>
      </c>
      <c r="AQ194">
        <v>0</v>
      </c>
      <c r="AR194">
        <v>18</v>
      </c>
      <c r="AS194" t="s">
        <v>16734</v>
      </c>
      <c r="AT194" t="s">
        <v>92</v>
      </c>
    </row>
    <row r="195" spans="1:46" x14ac:dyDescent="0.25">
      <c r="A195" t="s">
        <v>16787</v>
      </c>
      <c r="B195" t="s">
        <v>34556</v>
      </c>
      <c r="C195" t="s">
        <v>34557</v>
      </c>
      <c r="D195" t="s">
        <v>34558</v>
      </c>
      <c r="E195">
        <v>463885</v>
      </c>
      <c r="G195" t="s">
        <v>299</v>
      </c>
      <c r="H195" t="s">
        <v>34559</v>
      </c>
      <c r="I195" t="s">
        <v>34560</v>
      </c>
      <c r="J195" t="s">
        <v>280</v>
      </c>
      <c r="K195" t="s">
        <v>18864</v>
      </c>
      <c r="L195" t="s">
        <v>34561</v>
      </c>
      <c r="M195" t="s">
        <v>34562</v>
      </c>
      <c r="N195" t="s">
        <v>281</v>
      </c>
      <c r="O195" t="s">
        <v>155</v>
      </c>
      <c r="P195" t="s">
        <v>34563</v>
      </c>
      <c r="Q195" t="s">
        <v>282</v>
      </c>
      <c r="R195" t="s">
        <v>284</v>
      </c>
      <c r="S195" t="s">
        <v>238</v>
      </c>
      <c r="T195" t="s">
        <v>18763</v>
      </c>
      <c r="U195" t="s">
        <v>32541</v>
      </c>
      <c r="V195" s="1" t="s">
        <v>20208</v>
      </c>
      <c r="W195" t="s">
        <v>34564</v>
      </c>
      <c r="X195" s="1" t="s">
        <v>22433</v>
      </c>
      <c r="Y195">
        <v>1877</v>
      </c>
      <c r="Z195" t="s">
        <v>34565</v>
      </c>
      <c r="AA195">
        <v>1</v>
      </c>
      <c r="AB195" t="s">
        <v>18006</v>
      </c>
      <c r="AC195">
        <v>1</v>
      </c>
      <c r="AD195">
        <v>1</v>
      </c>
      <c r="AE195">
        <v>0</v>
      </c>
      <c r="AF195">
        <v>0</v>
      </c>
      <c r="AG195">
        <v>0</v>
      </c>
      <c r="AH195">
        <v>0</v>
      </c>
      <c r="AI195">
        <v>0</v>
      </c>
      <c r="AJ195">
        <v>0</v>
      </c>
      <c r="AK195">
        <v>0</v>
      </c>
      <c r="AL195">
        <v>0</v>
      </c>
      <c r="AM195">
        <v>0</v>
      </c>
      <c r="AN195">
        <v>0</v>
      </c>
      <c r="AO195">
        <v>0</v>
      </c>
      <c r="AP195">
        <v>0</v>
      </c>
      <c r="AQ195">
        <v>0</v>
      </c>
      <c r="AR195">
        <v>18</v>
      </c>
      <c r="AS195" t="s">
        <v>16734</v>
      </c>
      <c r="AT195" t="s">
        <v>92</v>
      </c>
    </row>
    <row r="196" spans="1:46" x14ac:dyDescent="0.25">
      <c r="A196" t="s">
        <v>2</v>
      </c>
      <c r="B196" t="s">
        <v>34714</v>
      </c>
      <c r="C196" t="s">
        <v>34715</v>
      </c>
      <c r="D196" t="s">
        <v>34716</v>
      </c>
      <c r="E196">
        <v>239815</v>
      </c>
      <c r="G196" t="s">
        <v>297</v>
      </c>
      <c r="H196" t="s">
        <v>34717</v>
      </c>
      <c r="I196" t="s">
        <v>34718</v>
      </c>
      <c r="J196" t="s">
        <v>280</v>
      </c>
      <c r="K196" t="s">
        <v>191</v>
      </c>
      <c r="L196" t="s">
        <v>34719</v>
      </c>
      <c r="M196" t="s">
        <v>34720</v>
      </c>
      <c r="N196" t="s">
        <v>281</v>
      </c>
      <c r="O196" t="s">
        <v>75</v>
      </c>
      <c r="P196" t="s">
        <v>34721</v>
      </c>
      <c r="Q196" t="s">
        <v>282</v>
      </c>
      <c r="R196" t="s">
        <v>284</v>
      </c>
      <c r="S196" t="s">
        <v>18535</v>
      </c>
      <c r="T196" t="s">
        <v>18709</v>
      </c>
      <c r="U196" t="s">
        <v>34722</v>
      </c>
      <c r="V196" s="1" t="s">
        <v>18674</v>
      </c>
      <c r="W196" t="s">
        <v>34723</v>
      </c>
      <c r="X196" s="1" t="s">
        <v>22433</v>
      </c>
      <c r="Y196">
        <v>1506</v>
      </c>
      <c r="Z196" t="s">
        <v>18821</v>
      </c>
      <c r="AA196">
        <v>1</v>
      </c>
      <c r="AB196" t="s">
        <v>18479</v>
      </c>
      <c r="AC196">
        <v>0</v>
      </c>
      <c r="AD196">
        <v>0</v>
      </c>
      <c r="AE196">
        <v>0</v>
      </c>
      <c r="AF196">
        <v>0</v>
      </c>
      <c r="AG196">
        <v>0</v>
      </c>
      <c r="AH196">
        <v>0</v>
      </c>
      <c r="AI196">
        <v>0</v>
      </c>
      <c r="AJ196">
        <v>0</v>
      </c>
      <c r="AK196">
        <v>0</v>
      </c>
      <c r="AL196">
        <v>0</v>
      </c>
      <c r="AM196">
        <v>0</v>
      </c>
      <c r="AN196">
        <v>0</v>
      </c>
      <c r="AO196">
        <v>0</v>
      </c>
      <c r="AP196">
        <v>0</v>
      </c>
      <c r="AQ196">
        <v>0</v>
      </c>
      <c r="AR196">
        <v>1</v>
      </c>
      <c r="AS196" t="s">
        <v>17087</v>
      </c>
      <c r="AT196" t="s">
        <v>97</v>
      </c>
    </row>
    <row r="197" spans="1:46" x14ac:dyDescent="0.25">
      <c r="A197" t="s">
        <v>2</v>
      </c>
      <c r="B197" t="s">
        <v>34654</v>
      </c>
      <c r="C197" t="s">
        <v>34655</v>
      </c>
      <c r="D197" t="s">
        <v>34656</v>
      </c>
      <c r="E197">
        <v>239638</v>
      </c>
      <c r="G197" t="s">
        <v>297</v>
      </c>
      <c r="H197" t="s">
        <v>34657</v>
      </c>
      <c r="I197" t="s">
        <v>34658</v>
      </c>
      <c r="J197" t="s">
        <v>280</v>
      </c>
      <c r="K197" t="s">
        <v>191</v>
      </c>
      <c r="L197" t="s">
        <v>34659</v>
      </c>
      <c r="M197" t="s">
        <v>34660</v>
      </c>
      <c r="N197" t="s">
        <v>285</v>
      </c>
      <c r="O197" t="s">
        <v>75</v>
      </c>
      <c r="P197" t="s">
        <v>34661</v>
      </c>
      <c r="Q197" t="s">
        <v>282</v>
      </c>
      <c r="R197" t="s">
        <v>246</v>
      </c>
      <c r="S197" t="s">
        <v>18535</v>
      </c>
      <c r="T197" t="s">
        <v>18709</v>
      </c>
      <c r="U197" t="s">
        <v>34662</v>
      </c>
      <c r="V197" s="1" t="s">
        <v>18674</v>
      </c>
      <c r="W197" t="s">
        <v>34663</v>
      </c>
      <c r="X197" s="1" t="s">
        <v>22433</v>
      </c>
      <c r="Y197">
        <v>1506</v>
      </c>
      <c r="Z197" t="s">
        <v>18821</v>
      </c>
      <c r="AA197">
        <v>1</v>
      </c>
      <c r="AB197" t="s">
        <v>18479</v>
      </c>
      <c r="AC197">
        <v>0</v>
      </c>
      <c r="AD197">
        <v>0</v>
      </c>
      <c r="AE197">
        <v>0</v>
      </c>
      <c r="AF197">
        <v>0</v>
      </c>
      <c r="AG197">
        <v>0</v>
      </c>
      <c r="AH197">
        <v>0</v>
      </c>
      <c r="AI197">
        <v>0</v>
      </c>
      <c r="AJ197">
        <v>0</v>
      </c>
      <c r="AK197">
        <v>0</v>
      </c>
      <c r="AL197">
        <v>0</v>
      </c>
      <c r="AM197">
        <v>0</v>
      </c>
      <c r="AN197">
        <v>0</v>
      </c>
      <c r="AO197">
        <v>0</v>
      </c>
      <c r="AP197">
        <v>0</v>
      </c>
      <c r="AQ197">
        <v>0</v>
      </c>
      <c r="AR197">
        <v>1</v>
      </c>
      <c r="AS197" t="s">
        <v>17087</v>
      </c>
      <c r="AT197" t="s">
        <v>97</v>
      </c>
    </row>
    <row r="198" spans="1:46" x14ac:dyDescent="0.25">
      <c r="A198" t="s">
        <v>2</v>
      </c>
      <c r="B198" t="s">
        <v>34741</v>
      </c>
      <c r="C198" t="s">
        <v>34742</v>
      </c>
      <c r="D198" t="s">
        <v>34743</v>
      </c>
      <c r="E198">
        <v>239867</v>
      </c>
      <c r="G198" t="s">
        <v>297</v>
      </c>
      <c r="H198" t="s">
        <v>34744</v>
      </c>
      <c r="I198" t="s">
        <v>34745</v>
      </c>
      <c r="J198" t="s">
        <v>280</v>
      </c>
      <c r="K198" t="s">
        <v>191</v>
      </c>
      <c r="L198" t="s">
        <v>34746</v>
      </c>
      <c r="M198" t="s">
        <v>34747</v>
      </c>
      <c r="N198" t="s">
        <v>281</v>
      </c>
      <c r="O198" t="s">
        <v>75</v>
      </c>
      <c r="P198" t="s">
        <v>34748</v>
      </c>
      <c r="Q198" t="s">
        <v>282</v>
      </c>
      <c r="R198" t="s">
        <v>284</v>
      </c>
      <c r="S198" t="s">
        <v>18667</v>
      </c>
      <c r="T198" t="s">
        <v>18668</v>
      </c>
      <c r="U198" t="s">
        <v>34749</v>
      </c>
      <c r="V198" s="1" t="s">
        <v>18674</v>
      </c>
      <c r="W198" t="s">
        <v>34750</v>
      </c>
      <c r="X198" s="1" t="s">
        <v>22433</v>
      </c>
      <c r="Y198">
        <v>1506</v>
      </c>
      <c r="Z198" t="s">
        <v>18821</v>
      </c>
      <c r="AA198">
        <v>1</v>
      </c>
      <c r="AB198" t="s">
        <v>18479</v>
      </c>
      <c r="AC198">
        <v>0</v>
      </c>
      <c r="AD198">
        <v>0</v>
      </c>
      <c r="AE198">
        <v>0</v>
      </c>
      <c r="AF198">
        <v>0</v>
      </c>
      <c r="AG198">
        <v>0</v>
      </c>
      <c r="AH198">
        <v>0</v>
      </c>
      <c r="AI198">
        <v>0</v>
      </c>
      <c r="AJ198">
        <v>0</v>
      </c>
      <c r="AK198">
        <v>0</v>
      </c>
      <c r="AL198">
        <v>0</v>
      </c>
      <c r="AM198">
        <v>0</v>
      </c>
      <c r="AN198">
        <v>0</v>
      </c>
      <c r="AO198">
        <v>0</v>
      </c>
      <c r="AP198">
        <v>0</v>
      </c>
      <c r="AQ198">
        <v>0</v>
      </c>
      <c r="AR198">
        <v>1</v>
      </c>
      <c r="AS198" t="s">
        <v>17087</v>
      </c>
      <c r="AT198" t="s">
        <v>97</v>
      </c>
    </row>
    <row r="199" spans="1:46" x14ac:dyDescent="0.25">
      <c r="A199" t="s">
        <v>2</v>
      </c>
      <c r="B199" t="s">
        <v>34751</v>
      </c>
      <c r="C199" t="s">
        <v>34752</v>
      </c>
      <c r="D199" t="s">
        <v>34753</v>
      </c>
      <c r="E199">
        <v>239795</v>
      </c>
      <c r="G199" t="s">
        <v>297</v>
      </c>
      <c r="H199" t="s">
        <v>34754</v>
      </c>
      <c r="I199" t="s">
        <v>34755</v>
      </c>
      <c r="J199" t="s">
        <v>280</v>
      </c>
      <c r="K199" t="s">
        <v>191</v>
      </c>
      <c r="L199" t="s">
        <v>34756</v>
      </c>
      <c r="M199" t="s">
        <v>287</v>
      </c>
      <c r="N199" t="s">
        <v>34757</v>
      </c>
      <c r="O199" t="s">
        <v>75</v>
      </c>
      <c r="P199" t="s">
        <v>34758</v>
      </c>
      <c r="Q199" t="s">
        <v>282</v>
      </c>
      <c r="R199" t="s">
        <v>284</v>
      </c>
      <c r="S199" t="s">
        <v>18667</v>
      </c>
      <c r="T199" t="s">
        <v>18709</v>
      </c>
      <c r="U199" t="s">
        <v>34759</v>
      </c>
      <c r="V199" s="1" t="s">
        <v>18674</v>
      </c>
      <c r="W199" t="s">
        <v>34634</v>
      </c>
      <c r="X199" s="1" t="s">
        <v>22433</v>
      </c>
      <c r="Y199">
        <v>1506</v>
      </c>
      <c r="Z199" t="s">
        <v>18821</v>
      </c>
      <c r="AA199">
        <v>1</v>
      </c>
      <c r="AB199" t="s">
        <v>18479</v>
      </c>
      <c r="AC199">
        <v>0</v>
      </c>
      <c r="AD199">
        <v>0</v>
      </c>
      <c r="AE199">
        <v>0</v>
      </c>
      <c r="AF199">
        <v>0</v>
      </c>
      <c r="AG199">
        <v>0</v>
      </c>
      <c r="AH199">
        <v>0</v>
      </c>
      <c r="AI199">
        <v>0</v>
      </c>
      <c r="AJ199">
        <v>0</v>
      </c>
      <c r="AK199">
        <v>0</v>
      </c>
      <c r="AL199">
        <v>0</v>
      </c>
      <c r="AM199">
        <v>0</v>
      </c>
      <c r="AN199">
        <v>0</v>
      </c>
      <c r="AO199">
        <v>0</v>
      </c>
      <c r="AP199">
        <v>0</v>
      </c>
      <c r="AQ199">
        <v>0</v>
      </c>
      <c r="AR199">
        <v>1</v>
      </c>
      <c r="AS199" t="s">
        <v>17087</v>
      </c>
      <c r="AT199" t="s">
        <v>97</v>
      </c>
    </row>
    <row r="200" spans="1:46" x14ac:dyDescent="0.25">
      <c r="A200" t="s">
        <v>2</v>
      </c>
      <c r="B200" t="s">
        <v>34585</v>
      </c>
      <c r="C200" t="s">
        <v>34586</v>
      </c>
      <c r="D200" t="s">
        <v>34587</v>
      </c>
      <c r="E200">
        <v>239713</v>
      </c>
      <c r="G200" t="s">
        <v>297</v>
      </c>
      <c r="H200" t="s">
        <v>34588</v>
      </c>
      <c r="I200" t="s">
        <v>34589</v>
      </c>
      <c r="J200" t="s">
        <v>280</v>
      </c>
      <c r="K200" t="s">
        <v>191</v>
      </c>
      <c r="L200" t="s">
        <v>34590</v>
      </c>
      <c r="M200" t="s">
        <v>34591</v>
      </c>
      <c r="N200" t="s">
        <v>281</v>
      </c>
      <c r="O200" t="s">
        <v>75</v>
      </c>
      <c r="P200" t="s">
        <v>34592</v>
      </c>
      <c r="Q200" t="s">
        <v>282</v>
      </c>
      <c r="R200" t="s">
        <v>246</v>
      </c>
      <c r="S200" t="s">
        <v>18667</v>
      </c>
      <c r="T200" t="s">
        <v>18709</v>
      </c>
      <c r="U200" t="s">
        <v>34593</v>
      </c>
      <c r="V200" s="1" t="s">
        <v>18674</v>
      </c>
      <c r="W200" t="s">
        <v>34594</v>
      </c>
      <c r="X200" s="1" t="s">
        <v>22433</v>
      </c>
      <c r="Y200">
        <v>1506</v>
      </c>
      <c r="Z200" t="s">
        <v>18821</v>
      </c>
      <c r="AA200">
        <v>1</v>
      </c>
      <c r="AB200" t="s">
        <v>18479</v>
      </c>
      <c r="AC200">
        <v>0</v>
      </c>
      <c r="AD200">
        <v>0</v>
      </c>
      <c r="AE200">
        <v>0</v>
      </c>
      <c r="AF200">
        <v>0</v>
      </c>
      <c r="AG200">
        <v>0</v>
      </c>
      <c r="AH200">
        <v>0</v>
      </c>
      <c r="AI200">
        <v>0</v>
      </c>
      <c r="AJ200">
        <v>0</v>
      </c>
      <c r="AK200">
        <v>0</v>
      </c>
      <c r="AL200">
        <v>0</v>
      </c>
      <c r="AM200">
        <v>0</v>
      </c>
      <c r="AN200">
        <v>0</v>
      </c>
      <c r="AO200">
        <v>0</v>
      </c>
      <c r="AP200">
        <v>0</v>
      </c>
      <c r="AQ200">
        <v>0</v>
      </c>
      <c r="AR200">
        <v>1</v>
      </c>
      <c r="AS200" t="s">
        <v>17087</v>
      </c>
      <c r="AT200" t="s">
        <v>97</v>
      </c>
    </row>
    <row r="201" spans="1:46" x14ac:dyDescent="0.25">
      <c r="A201" t="s">
        <v>2</v>
      </c>
      <c r="B201" t="s">
        <v>34595</v>
      </c>
      <c r="C201" t="s">
        <v>34596</v>
      </c>
      <c r="D201" t="s">
        <v>34597</v>
      </c>
      <c r="E201">
        <v>239708</v>
      </c>
      <c r="G201" t="s">
        <v>297</v>
      </c>
      <c r="H201" t="s">
        <v>34598</v>
      </c>
      <c r="I201" t="s">
        <v>34599</v>
      </c>
      <c r="J201" t="s">
        <v>280</v>
      </c>
      <c r="K201" t="s">
        <v>191</v>
      </c>
      <c r="L201" t="s">
        <v>34600</v>
      </c>
      <c r="M201" t="s">
        <v>34601</v>
      </c>
      <c r="N201" t="s">
        <v>285</v>
      </c>
      <c r="O201" t="s">
        <v>75</v>
      </c>
      <c r="P201" t="s">
        <v>34602</v>
      </c>
      <c r="Q201" t="s">
        <v>282</v>
      </c>
      <c r="R201" t="s">
        <v>246</v>
      </c>
      <c r="S201" t="s">
        <v>18667</v>
      </c>
      <c r="T201" t="s">
        <v>18709</v>
      </c>
      <c r="U201" t="s">
        <v>34603</v>
      </c>
      <c r="V201" s="1" t="s">
        <v>18674</v>
      </c>
      <c r="W201" t="s">
        <v>34604</v>
      </c>
      <c r="X201" s="1" t="s">
        <v>22433</v>
      </c>
      <c r="Y201">
        <v>1506</v>
      </c>
      <c r="Z201" t="s">
        <v>18821</v>
      </c>
      <c r="AA201">
        <v>1</v>
      </c>
      <c r="AB201" t="s">
        <v>18479</v>
      </c>
      <c r="AC201">
        <v>0</v>
      </c>
      <c r="AD201">
        <v>0</v>
      </c>
      <c r="AE201">
        <v>0</v>
      </c>
      <c r="AF201">
        <v>0</v>
      </c>
      <c r="AG201">
        <v>0</v>
      </c>
      <c r="AH201">
        <v>0</v>
      </c>
      <c r="AI201">
        <v>0</v>
      </c>
      <c r="AJ201">
        <v>0</v>
      </c>
      <c r="AK201">
        <v>0</v>
      </c>
      <c r="AL201">
        <v>0</v>
      </c>
      <c r="AM201">
        <v>0</v>
      </c>
      <c r="AN201">
        <v>0</v>
      </c>
      <c r="AO201">
        <v>0</v>
      </c>
      <c r="AP201">
        <v>0</v>
      </c>
      <c r="AQ201">
        <v>0</v>
      </c>
      <c r="AR201">
        <v>1</v>
      </c>
      <c r="AS201" t="s">
        <v>17087</v>
      </c>
      <c r="AT201" t="s">
        <v>97</v>
      </c>
    </row>
    <row r="202" spans="1:46" x14ac:dyDescent="0.25">
      <c r="A202" t="s">
        <v>2</v>
      </c>
      <c r="B202" t="s">
        <v>34684</v>
      </c>
      <c r="C202" t="s">
        <v>34685</v>
      </c>
      <c r="D202" t="s">
        <v>34686</v>
      </c>
      <c r="E202">
        <v>239666</v>
      </c>
      <c r="G202" t="s">
        <v>297</v>
      </c>
      <c r="H202" t="s">
        <v>34687</v>
      </c>
      <c r="I202" t="s">
        <v>34688</v>
      </c>
      <c r="J202" t="s">
        <v>34689</v>
      </c>
      <c r="K202" t="s">
        <v>191</v>
      </c>
      <c r="L202" t="s">
        <v>34690</v>
      </c>
      <c r="M202" t="s">
        <v>34691</v>
      </c>
      <c r="N202" t="s">
        <v>285</v>
      </c>
      <c r="O202" t="s">
        <v>75</v>
      </c>
      <c r="P202" t="s">
        <v>34692</v>
      </c>
      <c r="Q202" t="s">
        <v>282</v>
      </c>
      <c r="R202" t="s">
        <v>246</v>
      </c>
      <c r="S202" t="s">
        <v>18535</v>
      </c>
      <c r="T202" t="s">
        <v>18709</v>
      </c>
      <c r="U202" t="s">
        <v>34693</v>
      </c>
      <c r="V202" s="1" t="s">
        <v>18674</v>
      </c>
      <c r="W202" t="s">
        <v>34694</v>
      </c>
      <c r="X202" s="1" t="s">
        <v>22433</v>
      </c>
      <c r="Y202">
        <v>1506</v>
      </c>
      <c r="Z202" t="s">
        <v>18821</v>
      </c>
      <c r="AA202">
        <v>1</v>
      </c>
      <c r="AB202" t="s">
        <v>18479</v>
      </c>
      <c r="AC202">
        <v>0</v>
      </c>
      <c r="AD202">
        <v>0</v>
      </c>
      <c r="AE202">
        <v>0</v>
      </c>
      <c r="AF202">
        <v>0</v>
      </c>
      <c r="AG202">
        <v>0</v>
      </c>
      <c r="AH202">
        <v>0</v>
      </c>
      <c r="AI202">
        <v>0</v>
      </c>
      <c r="AJ202">
        <v>0</v>
      </c>
      <c r="AK202">
        <v>0</v>
      </c>
      <c r="AL202">
        <v>0</v>
      </c>
      <c r="AM202">
        <v>0</v>
      </c>
      <c r="AN202">
        <v>0</v>
      </c>
      <c r="AO202">
        <v>0</v>
      </c>
      <c r="AP202">
        <v>0</v>
      </c>
      <c r="AQ202">
        <v>0</v>
      </c>
      <c r="AR202">
        <v>1</v>
      </c>
      <c r="AS202" t="s">
        <v>17087</v>
      </c>
      <c r="AT202" t="s">
        <v>97</v>
      </c>
    </row>
    <row r="203" spans="1:46" x14ac:dyDescent="0.25">
      <c r="A203" t="s">
        <v>2</v>
      </c>
      <c r="B203" t="s">
        <v>34664</v>
      </c>
      <c r="C203" t="s">
        <v>34665</v>
      </c>
      <c r="D203" t="s">
        <v>34666</v>
      </c>
      <c r="E203">
        <v>239738</v>
      </c>
      <c r="G203" t="s">
        <v>297</v>
      </c>
      <c r="H203" t="s">
        <v>34667</v>
      </c>
      <c r="I203" t="s">
        <v>34668</v>
      </c>
      <c r="J203" t="s">
        <v>280</v>
      </c>
      <c r="K203" t="s">
        <v>191</v>
      </c>
      <c r="L203" t="s">
        <v>34669</v>
      </c>
      <c r="M203" t="s">
        <v>34670</v>
      </c>
      <c r="N203" t="s">
        <v>285</v>
      </c>
      <c r="O203" t="s">
        <v>75</v>
      </c>
      <c r="P203" t="s">
        <v>34671</v>
      </c>
      <c r="Q203" t="s">
        <v>282</v>
      </c>
      <c r="R203" t="s">
        <v>246</v>
      </c>
      <c r="S203" t="s">
        <v>18667</v>
      </c>
      <c r="T203" t="s">
        <v>18709</v>
      </c>
      <c r="U203" t="s">
        <v>34672</v>
      </c>
      <c r="V203" s="1" t="s">
        <v>18674</v>
      </c>
      <c r="W203" t="s">
        <v>34673</v>
      </c>
      <c r="X203" s="1" t="s">
        <v>22433</v>
      </c>
      <c r="Y203">
        <v>1506</v>
      </c>
      <c r="Z203" t="s">
        <v>18821</v>
      </c>
      <c r="AA203">
        <v>1</v>
      </c>
      <c r="AB203" t="s">
        <v>18479</v>
      </c>
      <c r="AC203">
        <v>0</v>
      </c>
      <c r="AD203">
        <v>0</v>
      </c>
      <c r="AE203">
        <v>0</v>
      </c>
      <c r="AF203">
        <v>0</v>
      </c>
      <c r="AG203">
        <v>0</v>
      </c>
      <c r="AH203">
        <v>0</v>
      </c>
      <c r="AI203">
        <v>0</v>
      </c>
      <c r="AJ203">
        <v>0</v>
      </c>
      <c r="AK203">
        <v>0</v>
      </c>
      <c r="AL203">
        <v>0</v>
      </c>
      <c r="AM203">
        <v>0</v>
      </c>
      <c r="AN203">
        <v>0</v>
      </c>
      <c r="AO203">
        <v>0</v>
      </c>
      <c r="AP203">
        <v>0</v>
      </c>
      <c r="AQ203">
        <v>0</v>
      </c>
      <c r="AR203">
        <v>1</v>
      </c>
      <c r="AS203" t="s">
        <v>17087</v>
      </c>
      <c r="AT203" t="s">
        <v>97</v>
      </c>
    </row>
    <row r="204" spans="1:46" x14ac:dyDescent="0.25">
      <c r="A204" t="s">
        <v>2</v>
      </c>
      <c r="B204" t="s">
        <v>34605</v>
      </c>
      <c r="C204" t="s">
        <v>34606</v>
      </c>
      <c r="D204" t="s">
        <v>34607</v>
      </c>
      <c r="E204">
        <v>239843</v>
      </c>
      <c r="G204" t="s">
        <v>297</v>
      </c>
      <c r="H204" t="s">
        <v>34608</v>
      </c>
      <c r="I204" t="s">
        <v>34609</v>
      </c>
      <c r="J204" t="s">
        <v>280</v>
      </c>
      <c r="K204" t="s">
        <v>191</v>
      </c>
      <c r="L204" t="s">
        <v>34610</v>
      </c>
      <c r="M204" t="s">
        <v>34611</v>
      </c>
      <c r="N204" t="s">
        <v>281</v>
      </c>
      <c r="O204" t="s">
        <v>75</v>
      </c>
      <c r="P204" t="s">
        <v>34612</v>
      </c>
      <c r="Q204" t="s">
        <v>282</v>
      </c>
      <c r="R204" t="s">
        <v>284</v>
      </c>
      <c r="S204" t="s">
        <v>18667</v>
      </c>
      <c r="T204" t="s">
        <v>18668</v>
      </c>
      <c r="U204" t="s">
        <v>34613</v>
      </c>
      <c r="V204" s="1" t="s">
        <v>18674</v>
      </c>
      <c r="W204" t="s">
        <v>34614</v>
      </c>
      <c r="X204" s="1" t="s">
        <v>22433</v>
      </c>
      <c r="Y204">
        <v>1506</v>
      </c>
      <c r="Z204" t="s">
        <v>18821</v>
      </c>
      <c r="AA204">
        <v>1</v>
      </c>
      <c r="AB204" t="s">
        <v>18479</v>
      </c>
      <c r="AC204">
        <v>0</v>
      </c>
      <c r="AD204">
        <v>0</v>
      </c>
      <c r="AE204">
        <v>0</v>
      </c>
      <c r="AF204">
        <v>0</v>
      </c>
      <c r="AG204">
        <v>0</v>
      </c>
      <c r="AH204">
        <v>0</v>
      </c>
      <c r="AI204">
        <v>0</v>
      </c>
      <c r="AJ204">
        <v>0</v>
      </c>
      <c r="AK204">
        <v>0</v>
      </c>
      <c r="AL204">
        <v>0</v>
      </c>
      <c r="AM204">
        <v>0</v>
      </c>
      <c r="AN204">
        <v>0</v>
      </c>
      <c r="AO204">
        <v>0</v>
      </c>
      <c r="AP204">
        <v>0</v>
      </c>
      <c r="AQ204">
        <v>0</v>
      </c>
      <c r="AR204">
        <v>1</v>
      </c>
      <c r="AS204" t="s">
        <v>17087</v>
      </c>
      <c r="AT204" t="s">
        <v>97</v>
      </c>
    </row>
    <row r="205" spans="1:46" x14ac:dyDescent="0.25">
      <c r="A205" t="s">
        <v>2</v>
      </c>
      <c r="B205" t="s">
        <v>34781</v>
      </c>
      <c r="C205" t="s">
        <v>34782</v>
      </c>
      <c r="D205" t="s">
        <v>34783</v>
      </c>
      <c r="E205">
        <v>239733</v>
      </c>
      <c r="G205" t="s">
        <v>297</v>
      </c>
      <c r="H205" t="s">
        <v>34784</v>
      </c>
      <c r="I205" t="s">
        <v>34785</v>
      </c>
      <c r="J205" t="s">
        <v>280</v>
      </c>
      <c r="K205" t="s">
        <v>191</v>
      </c>
      <c r="L205" t="s">
        <v>34786</v>
      </c>
      <c r="M205" t="s">
        <v>34787</v>
      </c>
      <c r="N205" t="s">
        <v>285</v>
      </c>
      <c r="O205" t="s">
        <v>75</v>
      </c>
      <c r="P205" t="s">
        <v>34788</v>
      </c>
      <c r="Q205" t="s">
        <v>282</v>
      </c>
      <c r="R205" t="s">
        <v>246</v>
      </c>
      <c r="S205" t="s">
        <v>18667</v>
      </c>
      <c r="T205" t="s">
        <v>18709</v>
      </c>
      <c r="U205" t="s">
        <v>34789</v>
      </c>
      <c r="V205" s="1" t="s">
        <v>18674</v>
      </c>
      <c r="W205" t="s">
        <v>34790</v>
      </c>
      <c r="X205" s="1" t="s">
        <v>22433</v>
      </c>
      <c r="Y205">
        <v>1506</v>
      </c>
      <c r="Z205" t="s">
        <v>18821</v>
      </c>
      <c r="AA205">
        <v>1</v>
      </c>
      <c r="AB205" t="s">
        <v>18479</v>
      </c>
      <c r="AC205">
        <v>0</v>
      </c>
      <c r="AD205">
        <v>0</v>
      </c>
      <c r="AE205">
        <v>0</v>
      </c>
      <c r="AF205">
        <v>0</v>
      </c>
      <c r="AG205">
        <v>0</v>
      </c>
      <c r="AH205">
        <v>0</v>
      </c>
      <c r="AI205">
        <v>0</v>
      </c>
      <c r="AJ205">
        <v>0</v>
      </c>
      <c r="AK205">
        <v>0</v>
      </c>
      <c r="AL205">
        <v>0</v>
      </c>
      <c r="AM205">
        <v>0</v>
      </c>
      <c r="AN205">
        <v>0</v>
      </c>
      <c r="AO205">
        <v>0</v>
      </c>
      <c r="AP205">
        <v>0</v>
      </c>
      <c r="AQ205">
        <v>0</v>
      </c>
      <c r="AR205">
        <v>1</v>
      </c>
      <c r="AS205" t="s">
        <v>17087</v>
      </c>
      <c r="AT205" t="s">
        <v>97</v>
      </c>
    </row>
    <row r="206" spans="1:46" x14ac:dyDescent="0.25">
      <c r="A206" t="s">
        <v>2</v>
      </c>
      <c r="B206" t="s">
        <v>34800</v>
      </c>
      <c r="C206" t="s">
        <v>34801</v>
      </c>
      <c r="D206" t="s">
        <v>34802</v>
      </c>
      <c r="E206">
        <v>239657</v>
      </c>
      <c r="G206" t="s">
        <v>297</v>
      </c>
      <c r="H206" t="s">
        <v>34803</v>
      </c>
      <c r="I206" t="s">
        <v>34804</v>
      </c>
      <c r="J206" t="s">
        <v>280</v>
      </c>
      <c r="K206" t="s">
        <v>191</v>
      </c>
      <c r="L206" t="s">
        <v>34805</v>
      </c>
      <c r="M206" t="s">
        <v>34806</v>
      </c>
      <c r="N206" t="s">
        <v>285</v>
      </c>
      <c r="O206" t="s">
        <v>75</v>
      </c>
      <c r="P206" t="s">
        <v>34807</v>
      </c>
      <c r="Q206" t="s">
        <v>282</v>
      </c>
      <c r="R206" t="s">
        <v>284</v>
      </c>
      <c r="S206" t="s">
        <v>18667</v>
      </c>
      <c r="T206" t="s">
        <v>18709</v>
      </c>
      <c r="U206" t="s">
        <v>34808</v>
      </c>
      <c r="V206" s="1" t="s">
        <v>18674</v>
      </c>
      <c r="W206" t="s">
        <v>34809</v>
      </c>
      <c r="X206" s="1" t="s">
        <v>22433</v>
      </c>
      <c r="Y206">
        <v>1506</v>
      </c>
      <c r="Z206" t="s">
        <v>18821</v>
      </c>
      <c r="AA206">
        <v>1</v>
      </c>
      <c r="AB206" t="s">
        <v>18479</v>
      </c>
      <c r="AC206">
        <v>0</v>
      </c>
      <c r="AD206">
        <v>0</v>
      </c>
      <c r="AE206">
        <v>0</v>
      </c>
      <c r="AF206">
        <v>0</v>
      </c>
      <c r="AG206">
        <v>0</v>
      </c>
      <c r="AH206">
        <v>0</v>
      </c>
      <c r="AI206">
        <v>0</v>
      </c>
      <c r="AJ206">
        <v>0</v>
      </c>
      <c r="AK206">
        <v>0</v>
      </c>
      <c r="AL206">
        <v>0</v>
      </c>
      <c r="AM206">
        <v>0</v>
      </c>
      <c r="AN206">
        <v>0</v>
      </c>
      <c r="AO206">
        <v>0</v>
      </c>
      <c r="AP206">
        <v>0</v>
      </c>
      <c r="AQ206">
        <v>0</v>
      </c>
      <c r="AR206">
        <v>1</v>
      </c>
      <c r="AS206" t="s">
        <v>17087</v>
      </c>
      <c r="AT206" t="s">
        <v>97</v>
      </c>
    </row>
    <row r="207" spans="1:46" x14ac:dyDescent="0.25">
      <c r="A207" t="s">
        <v>2</v>
      </c>
      <c r="B207" t="s">
        <v>34760</v>
      </c>
      <c r="C207" t="s">
        <v>34761</v>
      </c>
      <c r="D207" t="s">
        <v>34762</v>
      </c>
      <c r="E207">
        <v>239759</v>
      </c>
      <c r="G207" t="s">
        <v>297</v>
      </c>
      <c r="H207" t="s">
        <v>34763</v>
      </c>
      <c r="I207" t="s">
        <v>34764</v>
      </c>
      <c r="J207" t="s">
        <v>280</v>
      </c>
      <c r="K207" t="s">
        <v>191</v>
      </c>
      <c r="L207" t="s">
        <v>34765</v>
      </c>
      <c r="M207" t="s">
        <v>34766</v>
      </c>
      <c r="N207" t="s">
        <v>34767</v>
      </c>
      <c r="O207" t="s">
        <v>75</v>
      </c>
      <c r="P207" t="s">
        <v>34768</v>
      </c>
      <c r="Q207" t="s">
        <v>282</v>
      </c>
      <c r="R207" t="s">
        <v>246</v>
      </c>
      <c r="S207" t="s">
        <v>18667</v>
      </c>
      <c r="T207" t="s">
        <v>18709</v>
      </c>
      <c r="U207" t="s">
        <v>34769</v>
      </c>
      <c r="V207" s="1" t="s">
        <v>18674</v>
      </c>
      <c r="W207" t="s">
        <v>34770</v>
      </c>
      <c r="X207" s="1" t="s">
        <v>22433</v>
      </c>
      <c r="Y207">
        <v>1506</v>
      </c>
      <c r="Z207" t="s">
        <v>18821</v>
      </c>
      <c r="AA207">
        <v>1</v>
      </c>
      <c r="AB207" t="s">
        <v>18479</v>
      </c>
      <c r="AC207">
        <v>0</v>
      </c>
      <c r="AD207">
        <v>0</v>
      </c>
      <c r="AE207">
        <v>0</v>
      </c>
      <c r="AF207">
        <v>0</v>
      </c>
      <c r="AG207">
        <v>0</v>
      </c>
      <c r="AH207">
        <v>0</v>
      </c>
      <c r="AI207">
        <v>0</v>
      </c>
      <c r="AJ207">
        <v>0</v>
      </c>
      <c r="AK207">
        <v>0</v>
      </c>
      <c r="AL207">
        <v>0</v>
      </c>
      <c r="AM207">
        <v>0</v>
      </c>
      <c r="AN207">
        <v>0</v>
      </c>
      <c r="AO207">
        <v>0</v>
      </c>
      <c r="AP207">
        <v>0</v>
      </c>
      <c r="AQ207">
        <v>0</v>
      </c>
      <c r="AR207">
        <v>1</v>
      </c>
      <c r="AS207" t="s">
        <v>17087</v>
      </c>
      <c r="AT207" t="s">
        <v>97</v>
      </c>
    </row>
    <row r="208" spans="1:46" x14ac:dyDescent="0.25">
      <c r="A208" t="s">
        <v>2</v>
      </c>
      <c r="B208" t="s">
        <v>34724</v>
      </c>
      <c r="C208" t="s">
        <v>34725</v>
      </c>
      <c r="D208" t="s">
        <v>34726</v>
      </c>
      <c r="E208">
        <v>239726</v>
      </c>
      <c r="G208" t="s">
        <v>297</v>
      </c>
      <c r="H208" t="s">
        <v>34727</v>
      </c>
      <c r="I208" t="s">
        <v>34728</v>
      </c>
      <c r="J208" t="s">
        <v>280</v>
      </c>
      <c r="K208" t="s">
        <v>191</v>
      </c>
      <c r="L208" t="s">
        <v>34729</v>
      </c>
      <c r="M208" t="s">
        <v>34730</v>
      </c>
      <c r="N208" t="s">
        <v>281</v>
      </c>
      <c r="O208" t="s">
        <v>75</v>
      </c>
      <c r="P208" t="s">
        <v>34731</v>
      </c>
      <c r="Q208" t="s">
        <v>282</v>
      </c>
      <c r="R208" t="s">
        <v>246</v>
      </c>
      <c r="S208" t="s">
        <v>18535</v>
      </c>
      <c r="T208" t="s">
        <v>18709</v>
      </c>
      <c r="U208" t="s">
        <v>34732</v>
      </c>
      <c r="V208" s="1" t="s">
        <v>18674</v>
      </c>
      <c r="W208" t="s">
        <v>34584</v>
      </c>
      <c r="X208" s="1" t="s">
        <v>22433</v>
      </c>
      <c r="Y208">
        <v>1506</v>
      </c>
      <c r="Z208" t="s">
        <v>18821</v>
      </c>
      <c r="AA208">
        <v>1</v>
      </c>
      <c r="AB208" t="s">
        <v>18479</v>
      </c>
      <c r="AC208">
        <v>0</v>
      </c>
      <c r="AD208">
        <v>0</v>
      </c>
      <c r="AE208">
        <v>0</v>
      </c>
      <c r="AF208">
        <v>0</v>
      </c>
      <c r="AG208">
        <v>0</v>
      </c>
      <c r="AH208">
        <v>0</v>
      </c>
      <c r="AI208">
        <v>0</v>
      </c>
      <c r="AJ208">
        <v>0</v>
      </c>
      <c r="AK208">
        <v>0</v>
      </c>
      <c r="AL208">
        <v>0</v>
      </c>
      <c r="AM208">
        <v>0</v>
      </c>
      <c r="AN208">
        <v>0</v>
      </c>
      <c r="AO208">
        <v>0</v>
      </c>
      <c r="AP208">
        <v>0</v>
      </c>
      <c r="AQ208">
        <v>0</v>
      </c>
      <c r="AR208">
        <v>1</v>
      </c>
      <c r="AS208" t="s">
        <v>17087</v>
      </c>
      <c r="AT208" t="s">
        <v>97</v>
      </c>
    </row>
    <row r="209" spans="1:46" x14ac:dyDescent="0.25">
      <c r="A209" t="s">
        <v>2</v>
      </c>
      <c r="B209" t="s">
        <v>34791</v>
      </c>
      <c r="C209" t="s">
        <v>34792</v>
      </c>
      <c r="D209" t="s">
        <v>34793</v>
      </c>
      <c r="E209">
        <v>239688</v>
      </c>
      <c r="G209" t="s">
        <v>297</v>
      </c>
      <c r="H209" t="s">
        <v>34794</v>
      </c>
      <c r="I209" t="s">
        <v>34795</v>
      </c>
      <c r="J209" t="s">
        <v>280</v>
      </c>
      <c r="K209" t="s">
        <v>191</v>
      </c>
      <c r="L209" t="s">
        <v>34796</v>
      </c>
      <c r="M209" t="s">
        <v>34797</v>
      </c>
      <c r="N209" t="s">
        <v>281</v>
      </c>
      <c r="O209" t="s">
        <v>75</v>
      </c>
      <c r="P209" t="s">
        <v>34798</v>
      </c>
      <c r="Q209" t="s">
        <v>282</v>
      </c>
      <c r="R209" t="s">
        <v>284</v>
      </c>
      <c r="S209" t="s">
        <v>18667</v>
      </c>
      <c r="T209" t="s">
        <v>18709</v>
      </c>
      <c r="U209" t="s">
        <v>20707</v>
      </c>
      <c r="V209" s="1" t="s">
        <v>18674</v>
      </c>
      <c r="W209" t="s">
        <v>34799</v>
      </c>
      <c r="X209" s="1" t="s">
        <v>22433</v>
      </c>
      <c r="Y209">
        <v>1506</v>
      </c>
      <c r="Z209" t="s">
        <v>18821</v>
      </c>
      <c r="AA209">
        <v>1</v>
      </c>
      <c r="AB209" t="s">
        <v>18479</v>
      </c>
      <c r="AC209">
        <v>0</v>
      </c>
      <c r="AD209">
        <v>0</v>
      </c>
      <c r="AE209">
        <v>0</v>
      </c>
      <c r="AF209">
        <v>0</v>
      </c>
      <c r="AG209">
        <v>0</v>
      </c>
      <c r="AH209">
        <v>0</v>
      </c>
      <c r="AI209">
        <v>0</v>
      </c>
      <c r="AJ209">
        <v>0</v>
      </c>
      <c r="AK209">
        <v>0</v>
      </c>
      <c r="AL209">
        <v>0</v>
      </c>
      <c r="AM209">
        <v>0</v>
      </c>
      <c r="AN209">
        <v>0</v>
      </c>
      <c r="AO209">
        <v>0</v>
      </c>
      <c r="AP209">
        <v>0</v>
      </c>
      <c r="AQ209">
        <v>0</v>
      </c>
      <c r="AR209">
        <v>1</v>
      </c>
      <c r="AS209" t="s">
        <v>17087</v>
      </c>
      <c r="AT209" t="s">
        <v>97</v>
      </c>
    </row>
    <row r="210" spans="1:46" x14ac:dyDescent="0.25">
      <c r="A210" t="s">
        <v>2</v>
      </c>
      <c r="B210" t="s">
        <v>34674</v>
      </c>
      <c r="C210" t="s">
        <v>34675</v>
      </c>
      <c r="D210" t="s">
        <v>34676</v>
      </c>
      <c r="E210">
        <v>239775</v>
      </c>
      <c r="G210" t="s">
        <v>297</v>
      </c>
      <c r="H210" t="s">
        <v>34677</v>
      </c>
      <c r="I210" t="s">
        <v>34678</v>
      </c>
      <c r="J210" t="s">
        <v>280</v>
      </c>
      <c r="K210" t="s">
        <v>191</v>
      </c>
      <c r="L210" t="s">
        <v>34679</v>
      </c>
      <c r="M210" t="s">
        <v>34680</v>
      </c>
      <c r="N210" t="s">
        <v>34681</v>
      </c>
      <c r="O210" t="s">
        <v>75</v>
      </c>
      <c r="P210" t="s">
        <v>34682</v>
      </c>
      <c r="Q210" t="s">
        <v>282</v>
      </c>
      <c r="R210" t="s">
        <v>284</v>
      </c>
      <c r="S210" t="s">
        <v>18667</v>
      </c>
      <c r="T210" t="s">
        <v>18709</v>
      </c>
      <c r="U210" t="s">
        <v>34683</v>
      </c>
      <c r="V210" s="1" t="s">
        <v>18674</v>
      </c>
      <c r="W210" t="s">
        <v>20046</v>
      </c>
      <c r="X210" s="1" t="s">
        <v>22433</v>
      </c>
      <c r="Y210">
        <v>1506</v>
      </c>
      <c r="Z210" t="s">
        <v>18821</v>
      </c>
      <c r="AA210">
        <v>1</v>
      </c>
      <c r="AB210" t="s">
        <v>18479</v>
      </c>
      <c r="AC210">
        <v>0</v>
      </c>
      <c r="AD210">
        <v>0</v>
      </c>
      <c r="AE210">
        <v>0</v>
      </c>
      <c r="AF210">
        <v>0</v>
      </c>
      <c r="AG210">
        <v>0</v>
      </c>
      <c r="AH210">
        <v>0</v>
      </c>
      <c r="AI210">
        <v>0</v>
      </c>
      <c r="AJ210">
        <v>0</v>
      </c>
      <c r="AK210">
        <v>0</v>
      </c>
      <c r="AL210">
        <v>0</v>
      </c>
      <c r="AM210">
        <v>0</v>
      </c>
      <c r="AN210">
        <v>0</v>
      </c>
      <c r="AO210">
        <v>0</v>
      </c>
      <c r="AP210">
        <v>0</v>
      </c>
      <c r="AQ210">
        <v>0</v>
      </c>
      <c r="AR210">
        <v>1</v>
      </c>
      <c r="AS210" t="s">
        <v>17087</v>
      </c>
      <c r="AT210" t="s">
        <v>97</v>
      </c>
    </row>
    <row r="211" spans="1:46" x14ac:dyDescent="0.25">
      <c r="A211" t="s">
        <v>2</v>
      </c>
      <c r="B211" t="s">
        <v>34615</v>
      </c>
      <c r="C211" t="s">
        <v>34616</v>
      </c>
      <c r="D211" t="s">
        <v>34617</v>
      </c>
      <c r="E211">
        <v>239692</v>
      </c>
      <c r="G211" t="s">
        <v>297</v>
      </c>
      <c r="H211" t="s">
        <v>34618</v>
      </c>
      <c r="I211" t="s">
        <v>34619</v>
      </c>
      <c r="J211" t="s">
        <v>280</v>
      </c>
      <c r="K211" t="s">
        <v>191</v>
      </c>
      <c r="L211" t="s">
        <v>34620</v>
      </c>
      <c r="M211" t="s">
        <v>34621</v>
      </c>
      <c r="N211" t="s">
        <v>281</v>
      </c>
      <c r="O211" t="s">
        <v>75</v>
      </c>
      <c r="P211" t="s">
        <v>34622</v>
      </c>
      <c r="Q211" t="s">
        <v>282</v>
      </c>
      <c r="R211" t="s">
        <v>284</v>
      </c>
      <c r="S211" t="s">
        <v>18667</v>
      </c>
      <c r="T211" t="s">
        <v>18709</v>
      </c>
      <c r="U211" t="s">
        <v>34623</v>
      </c>
      <c r="V211" s="1" t="s">
        <v>18674</v>
      </c>
      <c r="W211" t="s">
        <v>34624</v>
      </c>
      <c r="X211" s="1" t="s">
        <v>22433</v>
      </c>
      <c r="Y211">
        <v>1506</v>
      </c>
      <c r="Z211" t="s">
        <v>18821</v>
      </c>
      <c r="AA211">
        <v>1</v>
      </c>
      <c r="AB211" t="s">
        <v>18479</v>
      </c>
      <c r="AC211">
        <v>0</v>
      </c>
      <c r="AD211">
        <v>0</v>
      </c>
      <c r="AE211">
        <v>0</v>
      </c>
      <c r="AF211">
        <v>0</v>
      </c>
      <c r="AG211">
        <v>0</v>
      </c>
      <c r="AH211">
        <v>0</v>
      </c>
      <c r="AI211">
        <v>0</v>
      </c>
      <c r="AJ211">
        <v>0</v>
      </c>
      <c r="AK211">
        <v>0</v>
      </c>
      <c r="AL211">
        <v>0</v>
      </c>
      <c r="AM211">
        <v>0</v>
      </c>
      <c r="AN211">
        <v>0</v>
      </c>
      <c r="AO211">
        <v>0</v>
      </c>
      <c r="AP211">
        <v>0</v>
      </c>
      <c r="AQ211">
        <v>0</v>
      </c>
      <c r="AR211">
        <v>1</v>
      </c>
      <c r="AS211" t="s">
        <v>17087</v>
      </c>
      <c r="AT211" t="s">
        <v>97</v>
      </c>
    </row>
    <row r="212" spans="1:46" x14ac:dyDescent="0.25">
      <c r="A212" t="s">
        <v>2</v>
      </c>
      <c r="B212" t="s">
        <v>34733</v>
      </c>
      <c r="C212" t="s">
        <v>34734</v>
      </c>
      <c r="D212" t="s">
        <v>34735</v>
      </c>
      <c r="E212">
        <v>239771</v>
      </c>
      <c r="G212" t="s">
        <v>297</v>
      </c>
      <c r="H212" t="s">
        <v>34736</v>
      </c>
      <c r="I212" t="s">
        <v>34737</v>
      </c>
      <c r="J212" t="s">
        <v>280</v>
      </c>
      <c r="K212" t="s">
        <v>191</v>
      </c>
      <c r="L212" t="s">
        <v>34738</v>
      </c>
      <c r="M212" t="s">
        <v>287</v>
      </c>
      <c r="N212" t="s">
        <v>281</v>
      </c>
      <c r="O212" t="s">
        <v>75</v>
      </c>
      <c r="P212" t="s">
        <v>34739</v>
      </c>
      <c r="Q212" t="s">
        <v>282</v>
      </c>
      <c r="R212" t="s">
        <v>284</v>
      </c>
      <c r="S212" t="s">
        <v>18667</v>
      </c>
      <c r="T212" t="s">
        <v>18709</v>
      </c>
      <c r="U212" t="s">
        <v>34740</v>
      </c>
      <c r="V212" s="1" t="s">
        <v>18674</v>
      </c>
      <c r="W212" t="s">
        <v>20045</v>
      </c>
      <c r="X212" s="1" t="s">
        <v>22433</v>
      </c>
      <c r="Y212">
        <v>1506</v>
      </c>
      <c r="Z212" t="s">
        <v>18821</v>
      </c>
      <c r="AA212">
        <v>1</v>
      </c>
      <c r="AB212" t="s">
        <v>18479</v>
      </c>
      <c r="AC212">
        <v>0</v>
      </c>
      <c r="AD212">
        <v>0</v>
      </c>
      <c r="AE212">
        <v>0</v>
      </c>
      <c r="AF212">
        <v>0</v>
      </c>
      <c r="AG212">
        <v>0</v>
      </c>
      <c r="AH212">
        <v>0</v>
      </c>
      <c r="AI212">
        <v>0</v>
      </c>
      <c r="AJ212">
        <v>0</v>
      </c>
      <c r="AK212">
        <v>0</v>
      </c>
      <c r="AL212">
        <v>0</v>
      </c>
      <c r="AM212">
        <v>0</v>
      </c>
      <c r="AN212">
        <v>0</v>
      </c>
      <c r="AO212">
        <v>0</v>
      </c>
      <c r="AP212">
        <v>0</v>
      </c>
      <c r="AQ212">
        <v>0</v>
      </c>
      <c r="AR212">
        <v>1</v>
      </c>
      <c r="AS212" t="s">
        <v>17087</v>
      </c>
      <c r="AT212" t="s">
        <v>97</v>
      </c>
    </row>
    <row r="213" spans="1:46" x14ac:dyDescent="0.25">
      <c r="A213" t="s">
        <v>2</v>
      </c>
      <c r="B213" t="s">
        <v>34695</v>
      </c>
      <c r="C213" t="s">
        <v>34696</v>
      </c>
      <c r="D213" t="s">
        <v>34697</v>
      </c>
      <c r="E213">
        <v>169216</v>
      </c>
      <c r="G213" t="s">
        <v>297</v>
      </c>
      <c r="H213" t="s">
        <v>34698</v>
      </c>
      <c r="I213" t="s">
        <v>34699</v>
      </c>
      <c r="J213" t="s">
        <v>280</v>
      </c>
      <c r="K213" t="s">
        <v>191</v>
      </c>
      <c r="L213" t="s">
        <v>34700</v>
      </c>
      <c r="M213" t="s">
        <v>34701</v>
      </c>
      <c r="N213" t="s">
        <v>281</v>
      </c>
      <c r="O213" t="s">
        <v>75</v>
      </c>
      <c r="P213" t="s">
        <v>34702</v>
      </c>
      <c r="Q213" t="s">
        <v>282</v>
      </c>
      <c r="R213" t="s">
        <v>246</v>
      </c>
      <c r="S213" t="s">
        <v>18535</v>
      </c>
      <c r="T213" t="s">
        <v>18709</v>
      </c>
      <c r="U213" t="s">
        <v>34703</v>
      </c>
      <c r="V213" s="1" t="s">
        <v>17646</v>
      </c>
      <c r="W213" t="s">
        <v>27252</v>
      </c>
      <c r="X213" s="1" t="s">
        <v>22433</v>
      </c>
      <c r="Y213">
        <v>1506</v>
      </c>
      <c r="Z213" t="s">
        <v>18821</v>
      </c>
      <c r="AA213">
        <v>1</v>
      </c>
      <c r="AB213" t="s">
        <v>18479</v>
      </c>
      <c r="AC213">
        <v>0</v>
      </c>
      <c r="AD213">
        <v>0</v>
      </c>
      <c r="AE213">
        <v>0</v>
      </c>
      <c r="AF213">
        <v>0</v>
      </c>
      <c r="AG213">
        <v>0</v>
      </c>
      <c r="AH213">
        <v>0</v>
      </c>
      <c r="AI213">
        <v>0</v>
      </c>
      <c r="AJ213">
        <v>0</v>
      </c>
      <c r="AK213">
        <v>0</v>
      </c>
      <c r="AL213">
        <v>0</v>
      </c>
      <c r="AM213">
        <v>0</v>
      </c>
      <c r="AN213">
        <v>0</v>
      </c>
      <c r="AO213">
        <v>0</v>
      </c>
      <c r="AP213">
        <v>0</v>
      </c>
      <c r="AQ213">
        <v>0</v>
      </c>
      <c r="AR213">
        <v>1</v>
      </c>
      <c r="AS213" t="s">
        <v>17087</v>
      </c>
      <c r="AT213" t="s">
        <v>97</v>
      </c>
    </row>
    <row r="214" spans="1:46" x14ac:dyDescent="0.25">
      <c r="A214" t="s">
        <v>2</v>
      </c>
      <c r="B214" t="s">
        <v>34644</v>
      </c>
      <c r="C214" t="s">
        <v>34645</v>
      </c>
      <c r="D214" t="s">
        <v>34646</v>
      </c>
      <c r="E214">
        <v>239879</v>
      </c>
      <c r="G214" t="s">
        <v>297</v>
      </c>
      <c r="H214" t="s">
        <v>34647</v>
      </c>
      <c r="I214" t="s">
        <v>34648</v>
      </c>
      <c r="J214" t="s">
        <v>280</v>
      </c>
      <c r="K214" t="s">
        <v>191</v>
      </c>
      <c r="L214" t="s">
        <v>34649</v>
      </c>
      <c r="M214" t="s">
        <v>34650</v>
      </c>
      <c r="N214" t="s">
        <v>281</v>
      </c>
      <c r="O214" t="s">
        <v>75</v>
      </c>
      <c r="P214" t="s">
        <v>34651</v>
      </c>
      <c r="Q214" t="s">
        <v>282</v>
      </c>
      <c r="R214" t="s">
        <v>246</v>
      </c>
      <c r="S214" t="s">
        <v>18667</v>
      </c>
      <c r="T214" t="s">
        <v>18668</v>
      </c>
      <c r="U214" t="s">
        <v>34652</v>
      </c>
      <c r="V214" s="1" t="s">
        <v>18674</v>
      </c>
      <c r="W214" t="s">
        <v>34653</v>
      </c>
      <c r="X214" s="1" t="s">
        <v>22433</v>
      </c>
      <c r="Y214">
        <v>1506</v>
      </c>
      <c r="Z214" t="s">
        <v>18821</v>
      </c>
      <c r="AA214">
        <v>1</v>
      </c>
      <c r="AB214" t="s">
        <v>18479</v>
      </c>
      <c r="AC214">
        <v>0</v>
      </c>
      <c r="AD214">
        <v>0</v>
      </c>
      <c r="AE214">
        <v>0</v>
      </c>
      <c r="AF214">
        <v>0</v>
      </c>
      <c r="AG214">
        <v>0</v>
      </c>
      <c r="AH214">
        <v>0</v>
      </c>
      <c r="AI214">
        <v>0</v>
      </c>
      <c r="AJ214">
        <v>0</v>
      </c>
      <c r="AK214">
        <v>0</v>
      </c>
      <c r="AL214">
        <v>0</v>
      </c>
      <c r="AM214">
        <v>0</v>
      </c>
      <c r="AN214">
        <v>0</v>
      </c>
      <c r="AO214">
        <v>0</v>
      </c>
      <c r="AP214">
        <v>0</v>
      </c>
      <c r="AQ214">
        <v>0</v>
      </c>
      <c r="AR214">
        <v>1</v>
      </c>
      <c r="AS214" t="s">
        <v>17087</v>
      </c>
      <c r="AT214" t="s">
        <v>97</v>
      </c>
    </row>
    <row r="215" spans="1:46" x14ac:dyDescent="0.25">
      <c r="A215" t="s">
        <v>2</v>
      </c>
      <c r="B215" t="s">
        <v>34625</v>
      </c>
      <c r="C215" t="s">
        <v>34626</v>
      </c>
      <c r="D215" t="s">
        <v>34627</v>
      </c>
      <c r="E215">
        <v>239793</v>
      </c>
      <c r="G215" t="s">
        <v>297</v>
      </c>
      <c r="H215" t="s">
        <v>34628</v>
      </c>
      <c r="I215" t="s">
        <v>34629</v>
      </c>
      <c r="J215" t="s">
        <v>280</v>
      </c>
      <c r="K215" t="s">
        <v>191</v>
      </c>
      <c r="L215" t="s">
        <v>34630</v>
      </c>
      <c r="M215" t="s">
        <v>34631</v>
      </c>
      <c r="N215" t="s">
        <v>281</v>
      </c>
      <c r="O215" t="s">
        <v>75</v>
      </c>
      <c r="P215" t="s">
        <v>34632</v>
      </c>
      <c r="Q215" t="s">
        <v>282</v>
      </c>
      <c r="R215" t="s">
        <v>246</v>
      </c>
      <c r="S215" t="s">
        <v>18535</v>
      </c>
      <c r="T215" t="s">
        <v>18709</v>
      </c>
      <c r="U215" t="s">
        <v>34633</v>
      </c>
      <c r="V215" s="1" t="s">
        <v>18674</v>
      </c>
      <c r="W215" t="s">
        <v>34634</v>
      </c>
      <c r="X215" s="1" t="s">
        <v>22433</v>
      </c>
      <c r="Y215">
        <v>1506</v>
      </c>
      <c r="Z215" t="s">
        <v>18821</v>
      </c>
      <c r="AA215">
        <v>1</v>
      </c>
      <c r="AB215" t="s">
        <v>18479</v>
      </c>
      <c r="AC215">
        <v>0</v>
      </c>
      <c r="AD215">
        <v>0</v>
      </c>
      <c r="AE215">
        <v>0</v>
      </c>
      <c r="AF215">
        <v>0</v>
      </c>
      <c r="AG215">
        <v>0</v>
      </c>
      <c r="AH215">
        <v>0</v>
      </c>
      <c r="AI215">
        <v>0</v>
      </c>
      <c r="AJ215">
        <v>0</v>
      </c>
      <c r="AK215">
        <v>0</v>
      </c>
      <c r="AL215">
        <v>0</v>
      </c>
      <c r="AM215">
        <v>0</v>
      </c>
      <c r="AN215">
        <v>0</v>
      </c>
      <c r="AO215">
        <v>0</v>
      </c>
      <c r="AP215">
        <v>0</v>
      </c>
      <c r="AQ215">
        <v>0</v>
      </c>
      <c r="AR215">
        <v>1</v>
      </c>
      <c r="AS215" t="s">
        <v>17087</v>
      </c>
      <c r="AT215" t="s">
        <v>97</v>
      </c>
    </row>
    <row r="216" spans="1:46" x14ac:dyDescent="0.25">
      <c r="A216" t="s">
        <v>2</v>
      </c>
      <c r="B216" t="s">
        <v>34635</v>
      </c>
      <c r="C216" t="s">
        <v>34636</v>
      </c>
      <c r="D216" t="s">
        <v>34637</v>
      </c>
      <c r="E216">
        <v>239808</v>
      </c>
      <c r="G216" t="s">
        <v>297</v>
      </c>
      <c r="H216" t="s">
        <v>34638</v>
      </c>
      <c r="I216" t="s">
        <v>34639</v>
      </c>
      <c r="J216" t="s">
        <v>280</v>
      </c>
      <c r="K216" t="s">
        <v>191</v>
      </c>
      <c r="L216" t="s">
        <v>34640</v>
      </c>
      <c r="M216" t="s">
        <v>34641</v>
      </c>
      <c r="N216" t="s">
        <v>281</v>
      </c>
      <c r="O216" t="s">
        <v>75</v>
      </c>
      <c r="P216" t="s">
        <v>34642</v>
      </c>
      <c r="Q216" t="s">
        <v>282</v>
      </c>
      <c r="R216" t="s">
        <v>246</v>
      </c>
      <c r="S216" t="s">
        <v>18667</v>
      </c>
      <c r="T216" t="s">
        <v>18709</v>
      </c>
      <c r="U216" t="s">
        <v>34643</v>
      </c>
      <c r="V216" s="1" t="s">
        <v>18674</v>
      </c>
      <c r="W216" t="s">
        <v>20119</v>
      </c>
      <c r="X216" s="1" t="s">
        <v>22433</v>
      </c>
      <c r="Y216">
        <v>1506</v>
      </c>
      <c r="Z216" t="s">
        <v>18821</v>
      </c>
      <c r="AA216">
        <v>1</v>
      </c>
      <c r="AB216" t="s">
        <v>18479</v>
      </c>
      <c r="AC216">
        <v>0</v>
      </c>
      <c r="AD216">
        <v>0</v>
      </c>
      <c r="AE216">
        <v>0</v>
      </c>
      <c r="AF216">
        <v>0</v>
      </c>
      <c r="AG216">
        <v>0</v>
      </c>
      <c r="AH216">
        <v>0</v>
      </c>
      <c r="AI216">
        <v>0</v>
      </c>
      <c r="AJ216">
        <v>0</v>
      </c>
      <c r="AK216">
        <v>0</v>
      </c>
      <c r="AL216">
        <v>0</v>
      </c>
      <c r="AM216">
        <v>0</v>
      </c>
      <c r="AN216">
        <v>0</v>
      </c>
      <c r="AO216">
        <v>0</v>
      </c>
      <c r="AP216">
        <v>0</v>
      </c>
      <c r="AQ216">
        <v>0</v>
      </c>
      <c r="AR216">
        <v>1</v>
      </c>
      <c r="AS216" t="s">
        <v>17087</v>
      </c>
      <c r="AT216" t="s">
        <v>97</v>
      </c>
    </row>
    <row r="217" spans="1:46" x14ac:dyDescent="0.25">
      <c r="A217" t="s">
        <v>2</v>
      </c>
      <c r="B217" t="s">
        <v>34704</v>
      </c>
      <c r="C217" t="s">
        <v>34705</v>
      </c>
      <c r="D217" t="s">
        <v>34706</v>
      </c>
      <c r="E217">
        <v>239872</v>
      </c>
      <c r="G217" t="s">
        <v>297</v>
      </c>
      <c r="H217" t="s">
        <v>34707</v>
      </c>
      <c r="I217" t="s">
        <v>34708</v>
      </c>
      <c r="J217" t="s">
        <v>280</v>
      </c>
      <c r="K217" t="s">
        <v>191</v>
      </c>
      <c r="L217" t="s">
        <v>34709</v>
      </c>
      <c r="M217" t="s">
        <v>34710</v>
      </c>
      <c r="N217" t="s">
        <v>34710</v>
      </c>
      <c r="O217" t="s">
        <v>75</v>
      </c>
      <c r="P217" t="s">
        <v>34711</v>
      </c>
      <c r="Q217" t="s">
        <v>282</v>
      </c>
      <c r="R217" t="s">
        <v>284</v>
      </c>
      <c r="S217" t="s">
        <v>18667</v>
      </c>
      <c r="T217" t="s">
        <v>18668</v>
      </c>
      <c r="U217" t="s">
        <v>34712</v>
      </c>
      <c r="V217" s="1" t="s">
        <v>18674</v>
      </c>
      <c r="W217" t="s">
        <v>34713</v>
      </c>
      <c r="X217" s="1" t="s">
        <v>22433</v>
      </c>
      <c r="Y217">
        <v>1506</v>
      </c>
      <c r="Z217" t="s">
        <v>18821</v>
      </c>
      <c r="AA217">
        <v>1</v>
      </c>
      <c r="AB217" t="s">
        <v>18479</v>
      </c>
      <c r="AC217">
        <v>0</v>
      </c>
      <c r="AD217">
        <v>0</v>
      </c>
      <c r="AE217">
        <v>0</v>
      </c>
      <c r="AF217">
        <v>0</v>
      </c>
      <c r="AG217">
        <v>0</v>
      </c>
      <c r="AH217">
        <v>0</v>
      </c>
      <c r="AI217">
        <v>0</v>
      </c>
      <c r="AJ217">
        <v>0</v>
      </c>
      <c r="AK217">
        <v>0</v>
      </c>
      <c r="AL217">
        <v>0</v>
      </c>
      <c r="AM217">
        <v>0</v>
      </c>
      <c r="AN217">
        <v>0</v>
      </c>
      <c r="AO217">
        <v>0</v>
      </c>
      <c r="AP217">
        <v>0</v>
      </c>
      <c r="AQ217">
        <v>0</v>
      </c>
      <c r="AR217">
        <v>1</v>
      </c>
      <c r="AS217" t="s">
        <v>17087</v>
      </c>
      <c r="AT217" t="s">
        <v>97</v>
      </c>
    </row>
    <row r="218" spans="1:46" x14ac:dyDescent="0.25">
      <c r="A218" t="s">
        <v>2</v>
      </c>
      <c r="B218" t="s">
        <v>34771</v>
      </c>
      <c r="C218" t="s">
        <v>34772</v>
      </c>
      <c r="D218" t="s">
        <v>34773</v>
      </c>
      <c r="E218">
        <v>239812</v>
      </c>
      <c r="G218" t="s">
        <v>297</v>
      </c>
      <c r="H218" t="s">
        <v>34774</v>
      </c>
      <c r="I218" t="s">
        <v>34775</v>
      </c>
      <c r="J218" t="s">
        <v>280</v>
      </c>
      <c r="K218" t="s">
        <v>191</v>
      </c>
      <c r="L218" t="s">
        <v>34776</v>
      </c>
      <c r="M218" t="s">
        <v>34777</v>
      </c>
      <c r="N218" t="s">
        <v>281</v>
      </c>
      <c r="O218" t="s">
        <v>75</v>
      </c>
      <c r="P218" t="s">
        <v>34778</v>
      </c>
      <c r="Q218" t="s">
        <v>282</v>
      </c>
      <c r="R218" t="s">
        <v>284</v>
      </c>
      <c r="S218" t="s">
        <v>18535</v>
      </c>
      <c r="T218" t="s">
        <v>18709</v>
      </c>
      <c r="U218" t="s">
        <v>34779</v>
      </c>
      <c r="V218" s="1" t="s">
        <v>18674</v>
      </c>
      <c r="W218" t="s">
        <v>34780</v>
      </c>
      <c r="X218" s="1" t="s">
        <v>22433</v>
      </c>
      <c r="Y218">
        <v>1506</v>
      </c>
      <c r="Z218" t="s">
        <v>18821</v>
      </c>
      <c r="AA218">
        <v>1</v>
      </c>
      <c r="AB218" t="s">
        <v>18479</v>
      </c>
      <c r="AC218">
        <v>0</v>
      </c>
      <c r="AD218">
        <v>0</v>
      </c>
      <c r="AE218">
        <v>0</v>
      </c>
      <c r="AF218">
        <v>0</v>
      </c>
      <c r="AG218">
        <v>0</v>
      </c>
      <c r="AH218">
        <v>0</v>
      </c>
      <c r="AI218">
        <v>0</v>
      </c>
      <c r="AJ218">
        <v>0</v>
      </c>
      <c r="AK218">
        <v>0</v>
      </c>
      <c r="AL218">
        <v>0</v>
      </c>
      <c r="AM218">
        <v>0</v>
      </c>
      <c r="AN218">
        <v>0</v>
      </c>
      <c r="AO218">
        <v>0</v>
      </c>
      <c r="AP218">
        <v>0</v>
      </c>
      <c r="AQ218">
        <v>0</v>
      </c>
      <c r="AR218">
        <v>1</v>
      </c>
      <c r="AS218" t="s">
        <v>17087</v>
      </c>
      <c r="AT218" t="s">
        <v>97</v>
      </c>
    </row>
    <row r="219" spans="1:46" x14ac:dyDescent="0.25">
      <c r="A219" t="s">
        <v>2</v>
      </c>
      <c r="B219" t="s">
        <v>34575</v>
      </c>
      <c r="C219" t="s">
        <v>34576</v>
      </c>
      <c r="D219" t="s">
        <v>34577</v>
      </c>
      <c r="E219">
        <v>239729</v>
      </c>
      <c r="G219" t="s">
        <v>297</v>
      </c>
      <c r="H219" t="s">
        <v>34578</v>
      </c>
      <c r="I219" t="s">
        <v>34579</v>
      </c>
      <c r="J219" t="s">
        <v>280</v>
      </c>
      <c r="K219" t="s">
        <v>191</v>
      </c>
      <c r="L219" t="s">
        <v>34580</v>
      </c>
      <c r="M219" t="s">
        <v>34581</v>
      </c>
      <c r="N219" t="s">
        <v>281</v>
      </c>
      <c r="O219" t="s">
        <v>75</v>
      </c>
      <c r="P219" t="s">
        <v>34582</v>
      </c>
      <c r="Q219" t="s">
        <v>282</v>
      </c>
      <c r="R219" t="s">
        <v>284</v>
      </c>
      <c r="S219" t="s">
        <v>18667</v>
      </c>
      <c r="T219" t="s">
        <v>18709</v>
      </c>
      <c r="U219" t="s">
        <v>34583</v>
      </c>
      <c r="V219" s="1" t="s">
        <v>18674</v>
      </c>
      <c r="W219" t="s">
        <v>34584</v>
      </c>
      <c r="X219" s="1" t="s">
        <v>22433</v>
      </c>
      <c r="Y219">
        <v>1506</v>
      </c>
      <c r="Z219" t="s">
        <v>18821</v>
      </c>
      <c r="AA219">
        <v>1</v>
      </c>
      <c r="AB219" t="s">
        <v>18479</v>
      </c>
      <c r="AC219">
        <v>0</v>
      </c>
      <c r="AD219">
        <v>0</v>
      </c>
      <c r="AE219">
        <v>0</v>
      </c>
      <c r="AF219">
        <v>0</v>
      </c>
      <c r="AG219">
        <v>0</v>
      </c>
      <c r="AH219">
        <v>0</v>
      </c>
      <c r="AI219">
        <v>0</v>
      </c>
      <c r="AJ219">
        <v>0</v>
      </c>
      <c r="AK219">
        <v>0</v>
      </c>
      <c r="AL219">
        <v>0</v>
      </c>
      <c r="AM219">
        <v>0</v>
      </c>
      <c r="AN219">
        <v>0</v>
      </c>
      <c r="AO219">
        <v>0</v>
      </c>
      <c r="AP219">
        <v>0</v>
      </c>
      <c r="AQ219">
        <v>0</v>
      </c>
      <c r="AR219">
        <v>1</v>
      </c>
      <c r="AS219" t="s">
        <v>17087</v>
      </c>
      <c r="AT219" t="s">
        <v>97</v>
      </c>
    </row>
    <row r="220" spans="1:46" x14ac:dyDescent="0.25">
      <c r="A220" t="s">
        <v>2</v>
      </c>
      <c r="B220" t="s">
        <v>34879</v>
      </c>
      <c r="C220" t="s">
        <v>34880</v>
      </c>
      <c r="D220" t="s">
        <v>34881</v>
      </c>
      <c r="E220">
        <v>463357</v>
      </c>
      <c r="G220" t="s">
        <v>283</v>
      </c>
      <c r="H220" t="s">
        <v>34882</v>
      </c>
      <c r="I220" t="s">
        <v>34883</v>
      </c>
      <c r="J220" t="s">
        <v>280</v>
      </c>
      <c r="K220" t="s">
        <v>16869</v>
      </c>
      <c r="L220" t="s">
        <v>34884</v>
      </c>
      <c r="M220" t="s">
        <v>34885</v>
      </c>
      <c r="N220" t="s">
        <v>281</v>
      </c>
      <c r="O220" t="s">
        <v>75</v>
      </c>
      <c r="P220" t="s">
        <v>34886</v>
      </c>
      <c r="Q220" t="s">
        <v>282</v>
      </c>
      <c r="R220" t="s">
        <v>284</v>
      </c>
      <c r="S220" t="s">
        <v>17354</v>
      </c>
      <c r="T220" t="s">
        <v>18501</v>
      </c>
      <c r="U220" t="s">
        <v>34887</v>
      </c>
      <c r="V220" s="1" t="s">
        <v>20208</v>
      </c>
      <c r="W220" t="s">
        <v>34888</v>
      </c>
      <c r="X220" s="1" t="s">
        <v>22433</v>
      </c>
      <c r="Y220">
        <v>1153</v>
      </c>
      <c r="Z220" t="s">
        <v>19291</v>
      </c>
      <c r="AA220">
        <v>1</v>
      </c>
      <c r="AB220" t="s">
        <v>16870</v>
      </c>
      <c r="AC220">
        <v>1</v>
      </c>
      <c r="AD220">
        <v>1</v>
      </c>
      <c r="AE220">
        <v>0</v>
      </c>
      <c r="AF220">
        <v>0</v>
      </c>
      <c r="AG220">
        <v>0</v>
      </c>
      <c r="AH220">
        <v>0</v>
      </c>
      <c r="AI220">
        <v>0</v>
      </c>
      <c r="AJ220">
        <v>0</v>
      </c>
      <c r="AK220">
        <v>0</v>
      </c>
      <c r="AL220">
        <v>0</v>
      </c>
      <c r="AM220">
        <v>0</v>
      </c>
      <c r="AN220">
        <v>0</v>
      </c>
      <c r="AO220">
        <v>0</v>
      </c>
      <c r="AP220">
        <v>0</v>
      </c>
      <c r="AQ220">
        <v>0</v>
      </c>
      <c r="AR220">
        <v>22</v>
      </c>
      <c r="AS220" t="s">
        <v>18487</v>
      </c>
      <c r="AT220" t="s">
        <v>92</v>
      </c>
    </row>
    <row r="221" spans="1:46" x14ac:dyDescent="0.25">
      <c r="A221" t="s">
        <v>2</v>
      </c>
      <c r="B221" t="s">
        <v>60344</v>
      </c>
      <c r="C221" t="s">
        <v>60345</v>
      </c>
      <c r="D221" t="s">
        <v>60346</v>
      </c>
      <c r="E221">
        <v>470681</v>
      </c>
      <c r="G221" t="s">
        <v>296</v>
      </c>
      <c r="H221" t="s">
        <v>60347</v>
      </c>
      <c r="I221" t="s">
        <v>60348</v>
      </c>
      <c r="J221" t="s">
        <v>280</v>
      </c>
      <c r="K221" t="s">
        <v>197</v>
      </c>
      <c r="L221" t="s">
        <v>60349</v>
      </c>
      <c r="M221" t="s">
        <v>60350</v>
      </c>
      <c r="N221" t="s">
        <v>60350</v>
      </c>
      <c r="O221" t="s">
        <v>75</v>
      </c>
      <c r="P221" t="s">
        <v>60351</v>
      </c>
      <c r="Q221" t="s">
        <v>282</v>
      </c>
      <c r="R221" t="s">
        <v>18695</v>
      </c>
      <c r="S221" t="s">
        <v>17354</v>
      </c>
      <c r="T221" t="s">
        <v>17356</v>
      </c>
      <c r="U221" t="s">
        <v>60352</v>
      </c>
      <c r="V221" s="1" t="s">
        <v>22433</v>
      </c>
      <c r="W221" t="s">
        <v>60353</v>
      </c>
      <c r="X221" s="1" t="s">
        <v>22433</v>
      </c>
      <c r="Y221">
        <v>1153</v>
      </c>
      <c r="Z221" t="s">
        <v>19291</v>
      </c>
      <c r="AA221">
        <v>1</v>
      </c>
      <c r="AB221" t="s">
        <v>16870</v>
      </c>
      <c r="AC221">
        <v>1</v>
      </c>
      <c r="AD221">
        <v>1</v>
      </c>
      <c r="AE221">
        <v>0</v>
      </c>
      <c r="AF221">
        <v>0</v>
      </c>
      <c r="AG221">
        <v>0</v>
      </c>
      <c r="AH221">
        <v>0</v>
      </c>
      <c r="AI221">
        <v>0</v>
      </c>
      <c r="AJ221">
        <v>0</v>
      </c>
      <c r="AK221">
        <v>0</v>
      </c>
      <c r="AL221">
        <v>0</v>
      </c>
      <c r="AM221">
        <v>0</v>
      </c>
      <c r="AN221">
        <v>0</v>
      </c>
      <c r="AO221">
        <v>0</v>
      </c>
      <c r="AP221">
        <v>0</v>
      </c>
      <c r="AQ221">
        <v>0</v>
      </c>
      <c r="AR221">
        <v>18</v>
      </c>
      <c r="AS221" t="s">
        <v>16734</v>
      </c>
      <c r="AT221" t="s">
        <v>92</v>
      </c>
    </row>
    <row r="222" spans="1:46" x14ac:dyDescent="0.25">
      <c r="A222" t="s">
        <v>2</v>
      </c>
      <c r="B222" t="s">
        <v>34863</v>
      </c>
      <c r="C222" t="s">
        <v>34864</v>
      </c>
      <c r="D222" t="s">
        <v>34865</v>
      </c>
      <c r="E222">
        <v>464164</v>
      </c>
      <c r="G222" t="s">
        <v>298</v>
      </c>
      <c r="H222" t="s">
        <v>34866</v>
      </c>
      <c r="I222" t="s">
        <v>34867</v>
      </c>
      <c r="J222" t="s">
        <v>280</v>
      </c>
      <c r="K222" t="s">
        <v>197</v>
      </c>
      <c r="L222" t="s">
        <v>34868</v>
      </c>
      <c r="M222" t="s">
        <v>34869</v>
      </c>
      <c r="N222" t="s">
        <v>285</v>
      </c>
      <c r="O222" t="s">
        <v>75</v>
      </c>
      <c r="P222" t="s">
        <v>34870</v>
      </c>
      <c r="Q222" t="s">
        <v>282</v>
      </c>
      <c r="R222" t="s">
        <v>284</v>
      </c>
      <c r="S222" t="s">
        <v>17354</v>
      </c>
      <c r="T222" t="s">
        <v>18480</v>
      </c>
      <c r="U222" t="s">
        <v>34871</v>
      </c>
      <c r="V222" s="1" t="s">
        <v>20208</v>
      </c>
      <c r="W222" t="s">
        <v>34872</v>
      </c>
      <c r="X222" s="1" t="s">
        <v>22433</v>
      </c>
      <c r="Y222">
        <v>1153</v>
      </c>
      <c r="Z222" t="s">
        <v>19291</v>
      </c>
      <c r="AA222">
        <v>1</v>
      </c>
      <c r="AB222" t="s">
        <v>16870</v>
      </c>
      <c r="AC222">
        <v>0</v>
      </c>
      <c r="AD222">
        <v>0</v>
      </c>
      <c r="AE222">
        <v>0</v>
      </c>
      <c r="AF222">
        <v>0</v>
      </c>
      <c r="AG222">
        <v>0</v>
      </c>
      <c r="AH222">
        <v>0</v>
      </c>
      <c r="AI222">
        <v>0</v>
      </c>
      <c r="AJ222">
        <v>0</v>
      </c>
      <c r="AK222">
        <v>0</v>
      </c>
      <c r="AL222">
        <v>1</v>
      </c>
      <c r="AM222">
        <v>1</v>
      </c>
      <c r="AN222">
        <v>0</v>
      </c>
      <c r="AO222">
        <v>0</v>
      </c>
      <c r="AP222">
        <v>0</v>
      </c>
      <c r="AQ222">
        <v>0</v>
      </c>
      <c r="AR222">
        <v>14</v>
      </c>
      <c r="AS222" t="s">
        <v>17335</v>
      </c>
      <c r="AT222" t="s">
        <v>99</v>
      </c>
    </row>
    <row r="223" spans="1:46" x14ac:dyDescent="0.25">
      <c r="A223" t="s">
        <v>2</v>
      </c>
      <c r="B223" t="s">
        <v>60354</v>
      </c>
      <c r="C223" t="s">
        <v>60355</v>
      </c>
      <c r="D223" t="s">
        <v>60356</v>
      </c>
      <c r="E223">
        <v>469612</v>
      </c>
      <c r="G223" t="s">
        <v>291</v>
      </c>
      <c r="H223" t="s">
        <v>60357</v>
      </c>
      <c r="I223" t="s">
        <v>60358</v>
      </c>
      <c r="J223" t="s">
        <v>280</v>
      </c>
      <c r="K223" t="s">
        <v>197</v>
      </c>
      <c r="L223" t="s">
        <v>40972</v>
      </c>
      <c r="M223" t="s">
        <v>60359</v>
      </c>
      <c r="N223" t="s">
        <v>281</v>
      </c>
      <c r="O223" t="s">
        <v>75</v>
      </c>
      <c r="P223" t="s">
        <v>60360</v>
      </c>
      <c r="Q223" t="s">
        <v>282</v>
      </c>
      <c r="R223" t="s">
        <v>284</v>
      </c>
      <c r="S223" t="s">
        <v>17354</v>
      </c>
      <c r="T223" t="s">
        <v>18480</v>
      </c>
      <c r="U223" t="s">
        <v>40975</v>
      </c>
      <c r="V223" s="1" t="s">
        <v>22433</v>
      </c>
      <c r="W223" t="s">
        <v>60361</v>
      </c>
      <c r="X223" s="1" t="s">
        <v>22433</v>
      </c>
      <c r="Y223">
        <v>1153</v>
      </c>
      <c r="Z223" t="s">
        <v>19291</v>
      </c>
      <c r="AA223">
        <v>1</v>
      </c>
      <c r="AB223" t="s">
        <v>16870</v>
      </c>
      <c r="AC223">
        <v>1</v>
      </c>
      <c r="AD223">
        <v>1</v>
      </c>
      <c r="AE223">
        <v>0</v>
      </c>
      <c r="AF223">
        <v>0</v>
      </c>
      <c r="AG223">
        <v>0</v>
      </c>
      <c r="AH223">
        <v>0</v>
      </c>
      <c r="AI223">
        <v>0</v>
      </c>
      <c r="AJ223">
        <v>0</v>
      </c>
      <c r="AK223">
        <v>0</v>
      </c>
      <c r="AL223">
        <v>0</v>
      </c>
      <c r="AM223">
        <v>0</v>
      </c>
      <c r="AN223">
        <v>0</v>
      </c>
      <c r="AO223">
        <v>0</v>
      </c>
      <c r="AP223">
        <v>0</v>
      </c>
      <c r="AQ223">
        <v>0</v>
      </c>
      <c r="AR223">
        <v>18</v>
      </c>
      <c r="AS223" t="s">
        <v>16734</v>
      </c>
      <c r="AT223" t="s">
        <v>92</v>
      </c>
    </row>
    <row r="224" spans="1:46" x14ac:dyDescent="0.25">
      <c r="A224" t="s">
        <v>2</v>
      </c>
      <c r="B224" t="s">
        <v>34873</v>
      </c>
      <c r="C224" t="s">
        <v>34874</v>
      </c>
      <c r="D224" t="s">
        <v>34875</v>
      </c>
      <c r="E224">
        <v>463155</v>
      </c>
      <c r="G224" t="s">
        <v>299</v>
      </c>
      <c r="H224" t="s">
        <v>18850</v>
      </c>
      <c r="I224" t="s">
        <v>34876</v>
      </c>
      <c r="J224" t="s">
        <v>280</v>
      </c>
      <c r="K224" t="s">
        <v>16869</v>
      </c>
      <c r="L224" t="s">
        <v>29729</v>
      </c>
      <c r="M224" t="s">
        <v>287</v>
      </c>
      <c r="N224" t="s">
        <v>281</v>
      </c>
      <c r="O224" t="s">
        <v>75</v>
      </c>
      <c r="P224" t="s">
        <v>34877</v>
      </c>
      <c r="Q224" t="s">
        <v>282</v>
      </c>
      <c r="R224" t="s">
        <v>83</v>
      </c>
      <c r="S224" t="s">
        <v>17354</v>
      </c>
      <c r="T224" t="s">
        <v>17356</v>
      </c>
      <c r="U224" t="s">
        <v>29731</v>
      </c>
      <c r="V224" s="1" t="s">
        <v>20208</v>
      </c>
      <c r="W224" t="s">
        <v>34878</v>
      </c>
      <c r="X224" s="1" t="s">
        <v>22433</v>
      </c>
      <c r="Y224">
        <v>1153</v>
      </c>
      <c r="Z224" t="s">
        <v>19291</v>
      </c>
      <c r="AA224">
        <v>1</v>
      </c>
      <c r="AB224" t="s">
        <v>16870</v>
      </c>
      <c r="AC224">
        <v>1</v>
      </c>
      <c r="AD224">
        <v>1</v>
      </c>
      <c r="AE224">
        <v>0</v>
      </c>
      <c r="AF224">
        <v>0</v>
      </c>
      <c r="AG224">
        <v>0</v>
      </c>
      <c r="AH224">
        <v>0</v>
      </c>
      <c r="AI224">
        <v>0</v>
      </c>
      <c r="AJ224">
        <v>0</v>
      </c>
      <c r="AK224">
        <v>0</v>
      </c>
      <c r="AL224">
        <v>0</v>
      </c>
      <c r="AM224">
        <v>0</v>
      </c>
      <c r="AN224">
        <v>0</v>
      </c>
      <c r="AO224">
        <v>0</v>
      </c>
      <c r="AP224">
        <v>0</v>
      </c>
      <c r="AQ224">
        <v>0</v>
      </c>
      <c r="AR224">
        <v>18</v>
      </c>
      <c r="AS224" t="s">
        <v>16734</v>
      </c>
      <c r="AT224" t="s">
        <v>92</v>
      </c>
    </row>
    <row r="225" spans="1:46" x14ac:dyDescent="0.25">
      <c r="A225" t="s">
        <v>2</v>
      </c>
      <c r="B225" t="s">
        <v>34908</v>
      </c>
      <c r="C225" t="s">
        <v>34909</v>
      </c>
      <c r="D225" t="s">
        <v>34910</v>
      </c>
      <c r="E225">
        <v>239811</v>
      </c>
      <c r="G225" t="s">
        <v>297</v>
      </c>
      <c r="H225" t="s">
        <v>34911</v>
      </c>
      <c r="I225" t="s">
        <v>34912</v>
      </c>
      <c r="J225" t="s">
        <v>280</v>
      </c>
      <c r="K225" t="s">
        <v>191</v>
      </c>
      <c r="L225" t="s">
        <v>34913</v>
      </c>
      <c r="M225" t="s">
        <v>34914</v>
      </c>
      <c r="N225" t="s">
        <v>281</v>
      </c>
      <c r="O225" t="s">
        <v>75</v>
      </c>
      <c r="P225" t="s">
        <v>34915</v>
      </c>
      <c r="Q225" t="s">
        <v>282</v>
      </c>
      <c r="R225" t="s">
        <v>246</v>
      </c>
      <c r="S225" t="s">
        <v>18535</v>
      </c>
      <c r="T225" t="s">
        <v>18709</v>
      </c>
      <c r="U225" t="s">
        <v>34916</v>
      </c>
      <c r="V225" s="1" t="s">
        <v>18674</v>
      </c>
      <c r="W225" t="s">
        <v>20612</v>
      </c>
      <c r="X225" s="1" t="s">
        <v>22433</v>
      </c>
      <c r="Y225">
        <v>1148</v>
      </c>
      <c r="Z225" t="s">
        <v>18822</v>
      </c>
      <c r="AA225">
        <v>1</v>
      </c>
      <c r="AB225" t="s">
        <v>16870</v>
      </c>
      <c r="AC225">
        <v>0</v>
      </c>
      <c r="AD225">
        <v>0</v>
      </c>
      <c r="AE225">
        <v>0</v>
      </c>
      <c r="AF225">
        <v>0</v>
      </c>
      <c r="AG225">
        <v>0</v>
      </c>
      <c r="AH225">
        <v>0</v>
      </c>
      <c r="AI225">
        <v>0</v>
      </c>
      <c r="AJ225">
        <v>0</v>
      </c>
      <c r="AK225">
        <v>0</v>
      </c>
      <c r="AL225">
        <v>0</v>
      </c>
      <c r="AM225">
        <v>0</v>
      </c>
      <c r="AN225">
        <v>0</v>
      </c>
      <c r="AO225">
        <v>0</v>
      </c>
      <c r="AP225">
        <v>0</v>
      </c>
      <c r="AQ225">
        <v>0</v>
      </c>
      <c r="AR225">
        <v>1</v>
      </c>
      <c r="AS225" t="s">
        <v>17087</v>
      </c>
      <c r="AT225" t="s">
        <v>97</v>
      </c>
    </row>
    <row r="226" spans="1:46" x14ac:dyDescent="0.25">
      <c r="A226" t="s">
        <v>2</v>
      </c>
      <c r="B226" t="s">
        <v>34986</v>
      </c>
      <c r="C226" t="s">
        <v>34987</v>
      </c>
      <c r="D226" t="s">
        <v>34988</v>
      </c>
      <c r="E226">
        <v>239703</v>
      </c>
      <c r="G226" t="s">
        <v>297</v>
      </c>
      <c r="H226" t="s">
        <v>34989</v>
      </c>
      <c r="I226" t="s">
        <v>34990</v>
      </c>
      <c r="J226" t="s">
        <v>280</v>
      </c>
      <c r="K226" t="s">
        <v>191</v>
      </c>
      <c r="L226" t="s">
        <v>34991</v>
      </c>
      <c r="M226" t="s">
        <v>34992</v>
      </c>
      <c r="N226" t="s">
        <v>281</v>
      </c>
      <c r="O226" t="s">
        <v>75</v>
      </c>
      <c r="P226" t="s">
        <v>34993</v>
      </c>
      <c r="Q226" t="s">
        <v>282</v>
      </c>
      <c r="R226" t="s">
        <v>246</v>
      </c>
      <c r="S226" t="s">
        <v>18535</v>
      </c>
      <c r="T226" t="s">
        <v>18709</v>
      </c>
      <c r="U226" t="s">
        <v>29331</v>
      </c>
      <c r="V226" s="1" t="s">
        <v>18674</v>
      </c>
      <c r="W226" t="s">
        <v>19946</v>
      </c>
      <c r="X226" s="1" t="s">
        <v>22433</v>
      </c>
      <c r="Y226">
        <v>1148</v>
      </c>
      <c r="Z226" t="s">
        <v>18822</v>
      </c>
      <c r="AA226">
        <v>1</v>
      </c>
      <c r="AB226" t="s">
        <v>16870</v>
      </c>
      <c r="AC226">
        <v>0</v>
      </c>
      <c r="AD226">
        <v>0</v>
      </c>
      <c r="AE226">
        <v>0</v>
      </c>
      <c r="AF226">
        <v>0</v>
      </c>
      <c r="AG226">
        <v>0</v>
      </c>
      <c r="AH226">
        <v>0</v>
      </c>
      <c r="AI226">
        <v>0</v>
      </c>
      <c r="AJ226">
        <v>0</v>
      </c>
      <c r="AK226">
        <v>0</v>
      </c>
      <c r="AL226">
        <v>0</v>
      </c>
      <c r="AM226">
        <v>0</v>
      </c>
      <c r="AN226">
        <v>0</v>
      </c>
      <c r="AO226">
        <v>0</v>
      </c>
      <c r="AP226">
        <v>0</v>
      </c>
      <c r="AQ226">
        <v>0</v>
      </c>
      <c r="AR226">
        <v>1</v>
      </c>
      <c r="AS226" t="s">
        <v>17087</v>
      </c>
      <c r="AT226" t="s">
        <v>97</v>
      </c>
    </row>
    <row r="227" spans="1:46" x14ac:dyDescent="0.25">
      <c r="A227" t="s">
        <v>2</v>
      </c>
      <c r="B227" t="s">
        <v>34889</v>
      </c>
      <c r="C227" t="s">
        <v>34890</v>
      </c>
      <c r="D227" t="s">
        <v>34891</v>
      </c>
      <c r="E227">
        <v>239832</v>
      </c>
      <c r="G227" t="s">
        <v>297</v>
      </c>
      <c r="H227" t="s">
        <v>34892</v>
      </c>
      <c r="I227" t="s">
        <v>34893</v>
      </c>
      <c r="J227" t="s">
        <v>280</v>
      </c>
      <c r="K227" t="s">
        <v>191</v>
      </c>
      <c r="L227" t="s">
        <v>34894</v>
      </c>
      <c r="M227" t="s">
        <v>34895</v>
      </c>
      <c r="N227" t="s">
        <v>285</v>
      </c>
      <c r="O227" t="s">
        <v>75</v>
      </c>
      <c r="P227" t="s">
        <v>34896</v>
      </c>
      <c r="Q227" t="s">
        <v>282</v>
      </c>
      <c r="R227" t="s">
        <v>284</v>
      </c>
      <c r="S227" t="s">
        <v>99</v>
      </c>
      <c r="T227" t="s">
        <v>288</v>
      </c>
      <c r="U227" t="s">
        <v>20818</v>
      </c>
      <c r="V227" s="1" t="s">
        <v>18674</v>
      </c>
      <c r="W227" t="s">
        <v>34897</v>
      </c>
      <c r="X227" s="1" t="s">
        <v>22433</v>
      </c>
      <c r="Y227">
        <v>1148</v>
      </c>
      <c r="Z227" t="s">
        <v>18822</v>
      </c>
      <c r="AA227">
        <v>1</v>
      </c>
      <c r="AB227" t="s">
        <v>16870</v>
      </c>
      <c r="AC227">
        <v>0</v>
      </c>
      <c r="AD227">
        <v>0</v>
      </c>
      <c r="AE227">
        <v>0</v>
      </c>
      <c r="AF227">
        <v>0</v>
      </c>
      <c r="AG227">
        <v>0</v>
      </c>
      <c r="AH227">
        <v>0</v>
      </c>
      <c r="AI227">
        <v>0</v>
      </c>
      <c r="AJ227">
        <v>0</v>
      </c>
      <c r="AK227">
        <v>0</v>
      </c>
      <c r="AL227">
        <v>0</v>
      </c>
      <c r="AM227">
        <v>0</v>
      </c>
      <c r="AN227">
        <v>0</v>
      </c>
      <c r="AO227">
        <v>0</v>
      </c>
      <c r="AP227">
        <v>0</v>
      </c>
      <c r="AQ227">
        <v>0</v>
      </c>
      <c r="AR227">
        <v>1</v>
      </c>
      <c r="AS227" t="s">
        <v>17087</v>
      </c>
      <c r="AT227" t="s">
        <v>97</v>
      </c>
    </row>
    <row r="228" spans="1:46" x14ac:dyDescent="0.25">
      <c r="A228" t="s">
        <v>2</v>
      </c>
      <c r="B228" t="s">
        <v>34927</v>
      </c>
      <c r="C228" t="s">
        <v>34928</v>
      </c>
      <c r="D228" t="s">
        <v>34929</v>
      </c>
      <c r="E228">
        <v>239834</v>
      </c>
      <c r="G228" t="s">
        <v>297</v>
      </c>
      <c r="H228" t="s">
        <v>34930</v>
      </c>
      <c r="I228" t="s">
        <v>34931</v>
      </c>
      <c r="J228" t="s">
        <v>280</v>
      </c>
      <c r="K228" t="s">
        <v>191</v>
      </c>
      <c r="L228" t="s">
        <v>34932</v>
      </c>
      <c r="M228" t="s">
        <v>34933</v>
      </c>
      <c r="N228" t="s">
        <v>281</v>
      </c>
      <c r="O228" t="s">
        <v>75</v>
      </c>
      <c r="P228" t="s">
        <v>34934</v>
      </c>
      <c r="Q228" t="s">
        <v>282</v>
      </c>
      <c r="R228" t="s">
        <v>284</v>
      </c>
      <c r="S228" t="s">
        <v>99</v>
      </c>
      <c r="T228" t="s">
        <v>288</v>
      </c>
      <c r="U228" t="s">
        <v>29892</v>
      </c>
      <c r="V228" s="1" t="s">
        <v>18674</v>
      </c>
      <c r="W228" t="s">
        <v>34935</v>
      </c>
      <c r="X228" s="1" t="s">
        <v>22433</v>
      </c>
      <c r="Y228">
        <v>1148</v>
      </c>
      <c r="Z228" t="s">
        <v>18822</v>
      </c>
      <c r="AA228">
        <v>1</v>
      </c>
      <c r="AB228" t="s">
        <v>16870</v>
      </c>
      <c r="AC228">
        <v>0</v>
      </c>
      <c r="AD228">
        <v>0</v>
      </c>
      <c r="AE228">
        <v>0</v>
      </c>
      <c r="AF228">
        <v>0</v>
      </c>
      <c r="AG228">
        <v>0</v>
      </c>
      <c r="AH228">
        <v>0</v>
      </c>
      <c r="AI228">
        <v>0</v>
      </c>
      <c r="AJ228">
        <v>0</v>
      </c>
      <c r="AK228">
        <v>0</v>
      </c>
      <c r="AL228">
        <v>0</v>
      </c>
      <c r="AM228">
        <v>0</v>
      </c>
      <c r="AN228">
        <v>0</v>
      </c>
      <c r="AO228">
        <v>0</v>
      </c>
      <c r="AP228">
        <v>0</v>
      </c>
      <c r="AQ228">
        <v>0</v>
      </c>
      <c r="AR228">
        <v>1</v>
      </c>
      <c r="AS228" t="s">
        <v>17087</v>
      </c>
      <c r="AT228" t="s">
        <v>97</v>
      </c>
    </row>
    <row r="229" spans="1:46" x14ac:dyDescent="0.25">
      <c r="A229" t="s">
        <v>2</v>
      </c>
      <c r="B229" t="s">
        <v>34956</v>
      </c>
      <c r="C229" t="s">
        <v>34957</v>
      </c>
      <c r="D229" t="s">
        <v>34958</v>
      </c>
      <c r="E229">
        <v>239823</v>
      </c>
      <c r="G229" t="s">
        <v>297</v>
      </c>
      <c r="H229" t="s">
        <v>34959</v>
      </c>
      <c r="I229" t="s">
        <v>34960</v>
      </c>
      <c r="J229" t="s">
        <v>280</v>
      </c>
      <c r="K229" t="s">
        <v>183</v>
      </c>
      <c r="L229" t="s">
        <v>34961</v>
      </c>
      <c r="M229" t="s">
        <v>34962</v>
      </c>
      <c r="N229" t="s">
        <v>281</v>
      </c>
      <c r="O229" t="s">
        <v>75</v>
      </c>
      <c r="P229" t="s">
        <v>34963</v>
      </c>
      <c r="Q229" t="s">
        <v>282</v>
      </c>
      <c r="R229" t="s">
        <v>284</v>
      </c>
      <c r="S229" t="s">
        <v>99</v>
      </c>
      <c r="T229" t="s">
        <v>18711</v>
      </c>
      <c r="U229" t="s">
        <v>34964</v>
      </c>
      <c r="V229" s="1" t="s">
        <v>18674</v>
      </c>
      <c r="W229" t="s">
        <v>34965</v>
      </c>
      <c r="X229" s="1" t="s">
        <v>22433</v>
      </c>
      <c r="Y229">
        <v>1148</v>
      </c>
      <c r="Z229" t="s">
        <v>18822</v>
      </c>
      <c r="AA229">
        <v>1</v>
      </c>
      <c r="AB229" t="s">
        <v>16870</v>
      </c>
      <c r="AC229">
        <v>0</v>
      </c>
      <c r="AD229">
        <v>0</v>
      </c>
      <c r="AE229">
        <v>0</v>
      </c>
      <c r="AF229">
        <v>0</v>
      </c>
      <c r="AG229">
        <v>0</v>
      </c>
      <c r="AH229">
        <v>0</v>
      </c>
      <c r="AI229">
        <v>0</v>
      </c>
      <c r="AJ229">
        <v>0</v>
      </c>
      <c r="AK229">
        <v>0</v>
      </c>
      <c r="AL229">
        <v>0</v>
      </c>
      <c r="AM229">
        <v>0</v>
      </c>
      <c r="AN229">
        <v>0</v>
      </c>
      <c r="AO229">
        <v>0</v>
      </c>
      <c r="AP229">
        <v>0</v>
      </c>
      <c r="AQ229">
        <v>0</v>
      </c>
      <c r="AR229">
        <v>1</v>
      </c>
      <c r="AS229" t="s">
        <v>17087</v>
      </c>
      <c r="AT229" t="s">
        <v>97</v>
      </c>
    </row>
    <row r="230" spans="1:46" x14ac:dyDescent="0.25">
      <c r="A230" t="s">
        <v>1</v>
      </c>
      <c r="B230" t="s">
        <v>34936</v>
      </c>
      <c r="C230" t="s">
        <v>34937</v>
      </c>
      <c r="D230" t="s">
        <v>34938</v>
      </c>
      <c r="E230">
        <v>238770</v>
      </c>
      <c r="G230" t="s">
        <v>297</v>
      </c>
      <c r="H230" t="s">
        <v>34939</v>
      </c>
      <c r="I230" t="s">
        <v>34940</v>
      </c>
      <c r="J230" t="s">
        <v>280</v>
      </c>
      <c r="K230" t="s">
        <v>101</v>
      </c>
      <c r="L230" t="s">
        <v>34941</v>
      </c>
      <c r="M230" t="s">
        <v>34942</v>
      </c>
      <c r="N230" t="s">
        <v>281</v>
      </c>
      <c r="O230" t="s">
        <v>75</v>
      </c>
      <c r="P230" t="s">
        <v>34943</v>
      </c>
      <c r="Q230" t="s">
        <v>282</v>
      </c>
      <c r="R230" t="s">
        <v>246</v>
      </c>
      <c r="S230" t="s">
        <v>102</v>
      </c>
      <c r="T230" t="s">
        <v>18708</v>
      </c>
      <c r="U230" t="s">
        <v>34944</v>
      </c>
      <c r="V230" s="1" t="s">
        <v>18674</v>
      </c>
      <c r="W230" t="s">
        <v>34945</v>
      </c>
      <c r="X230" s="1" t="s">
        <v>22433</v>
      </c>
      <c r="Y230">
        <v>1148</v>
      </c>
      <c r="Z230" t="s">
        <v>18822</v>
      </c>
      <c r="AA230">
        <v>1</v>
      </c>
      <c r="AB230" t="s">
        <v>16870</v>
      </c>
      <c r="AC230">
        <v>0</v>
      </c>
      <c r="AD230">
        <v>0</v>
      </c>
      <c r="AE230">
        <v>0</v>
      </c>
      <c r="AF230">
        <v>0</v>
      </c>
      <c r="AG230">
        <v>0</v>
      </c>
      <c r="AH230">
        <v>0</v>
      </c>
      <c r="AI230">
        <v>0</v>
      </c>
      <c r="AJ230">
        <v>0</v>
      </c>
      <c r="AK230">
        <v>0</v>
      </c>
      <c r="AL230">
        <v>0</v>
      </c>
      <c r="AM230">
        <v>0</v>
      </c>
      <c r="AN230">
        <v>0</v>
      </c>
      <c r="AO230">
        <v>0</v>
      </c>
      <c r="AP230">
        <v>0</v>
      </c>
      <c r="AQ230">
        <v>0</v>
      </c>
      <c r="AR230">
        <v>1</v>
      </c>
      <c r="AS230" t="s">
        <v>17087</v>
      </c>
      <c r="AT230" t="s">
        <v>97</v>
      </c>
    </row>
    <row r="231" spans="1:46" x14ac:dyDescent="0.25">
      <c r="A231" t="s">
        <v>2</v>
      </c>
      <c r="B231" t="s">
        <v>34946</v>
      </c>
      <c r="C231" t="s">
        <v>34947</v>
      </c>
      <c r="D231" t="s">
        <v>34948</v>
      </c>
      <c r="E231">
        <v>239911</v>
      </c>
      <c r="G231" t="s">
        <v>297</v>
      </c>
      <c r="H231" t="s">
        <v>34949</v>
      </c>
      <c r="I231" t="s">
        <v>34950</v>
      </c>
      <c r="J231" t="s">
        <v>280</v>
      </c>
      <c r="K231" t="s">
        <v>191</v>
      </c>
      <c r="L231" t="s">
        <v>34951</v>
      </c>
      <c r="M231" t="s">
        <v>34952</v>
      </c>
      <c r="N231" t="s">
        <v>285</v>
      </c>
      <c r="O231" t="s">
        <v>75</v>
      </c>
      <c r="P231" t="s">
        <v>34953</v>
      </c>
      <c r="Q231" t="s">
        <v>282</v>
      </c>
      <c r="R231" t="s">
        <v>246</v>
      </c>
      <c r="S231" t="s">
        <v>18667</v>
      </c>
      <c r="T231" t="s">
        <v>18804</v>
      </c>
      <c r="U231" t="s">
        <v>34954</v>
      </c>
      <c r="V231" s="1" t="s">
        <v>18674</v>
      </c>
      <c r="W231" t="s">
        <v>34955</v>
      </c>
      <c r="X231" s="1" t="s">
        <v>22433</v>
      </c>
      <c r="Y231">
        <v>1148</v>
      </c>
      <c r="Z231" t="s">
        <v>18822</v>
      </c>
      <c r="AA231">
        <v>1</v>
      </c>
      <c r="AB231" t="s">
        <v>16870</v>
      </c>
      <c r="AC231">
        <v>0</v>
      </c>
      <c r="AD231">
        <v>0</v>
      </c>
      <c r="AE231">
        <v>0</v>
      </c>
      <c r="AF231">
        <v>0</v>
      </c>
      <c r="AG231">
        <v>0</v>
      </c>
      <c r="AH231">
        <v>0</v>
      </c>
      <c r="AI231">
        <v>0</v>
      </c>
      <c r="AJ231">
        <v>0</v>
      </c>
      <c r="AK231">
        <v>0</v>
      </c>
      <c r="AL231">
        <v>0</v>
      </c>
      <c r="AM231">
        <v>0</v>
      </c>
      <c r="AN231">
        <v>0</v>
      </c>
      <c r="AO231">
        <v>0</v>
      </c>
      <c r="AP231">
        <v>0</v>
      </c>
      <c r="AQ231">
        <v>0</v>
      </c>
      <c r="AR231">
        <v>1</v>
      </c>
      <c r="AS231" t="s">
        <v>17087</v>
      </c>
      <c r="AT231" t="s">
        <v>97</v>
      </c>
    </row>
    <row r="232" spans="1:46" x14ac:dyDescent="0.25">
      <c r="A232" t="s">
        <v>2</v>
      </c>
      <c r="B232" t="s">
        <v>34994</v>
      </c>
      <c r="C232" t="s">
        <v>34995</v>
      </c>
      <c r="D232" t="s">
        <v>34996</v>
      </c>
      <c r="E232">
        <v>240008</v>
      </c>
      <c r="G232" t="s">
        <v>297</v>
      </c>
      <c r="H232" t="s">
        <v>34997</v>
      </c>
      <c r="I232" t="s">
        <v>34998</v>
      </c>
      <c r="J232" t="s">
        <v>280</v>
      </c>
      <c r="K232" t="s">
        <v>21070</v>
      </c>
      <c r="L232" t="s">
        <v>34999</v>
      </c>
      <c r="M232" t="s">
        <v>35000</v>
      </c>
      <c r="N232" t="s">
        <v>281</v>
      </c>
      <c r="O232" t="s">
        <v>75</v>
      </c>
      <c r="P232" t="s">
        <v>35001</v>
      </c>
      <c r="Q232" t="s">
        <v>282</v>
      </c>
      <c r="R232" t="s">
        <v>17068</v>
      </c>
      <c r="S232" t="s">
        <v>162</v>
      </c>
      <c r="T232" t="s">
        <v>18473</v>
      </c>
      <c r="U232" t="s">
        <v>35002</v>
      </c>
      <c r="V232" s="1" t="s">
        <v>18674</v>
      </c>
      <c r="W232" t="s">
        <v>26825</v>
      </c>
      <c r="X232" s="1" t="s">
        <v>22433</v>
      </c>
      <c r="Y232">
        <v>1148</v>
      </c>
      <c r="Z232" t="s">
        <v>18822</v>
      </c>
      <c r="AA232">
        <v>1</v>
      </c>
      <c r="AB232" t="s">
        <v>16870</v>
      </c>
      <c r="AC232">
        <v>0</v>
      </c>
      <c r="AD232">
        <v>0</v>
      </c>
      <c r="AE232">
        <v>0</v>
      </c>
      <c r="AF232">
        <v>0</v>
      </c>
      <c r="AG232">
        <v>0</v>
      </c>
      <c r="AH232">
        <v>0</v>
      </c>
      <c r="AI232">
        <v>0</v>
      </c>
      <c r="AJ232">
        <v>0</v>
      </c>
      <c r="AK232">
        <v>0</v>
      </c>
      <c r="AL232">
        <v>0</v>
      </c>
      <c r="AM232">
        <v>0</v>
      </c>
      <c r="AN232">
        <v>0</v>
      </c>
      <c r="AO232">
        <v>0</v>
      </c>
      <c r="AP232">
        <v>0</v>
      </c>
      <c r="AQ232">
        <v>0</v>
      </c>
      <c r="AR232">
        <v>1</v>
      </c>
      <c r="AS232" t="s">
        <v>17087</v>
      </c>
      <c r="AT232" t="s">
        <v>97</v>
      </c>
    </row>
    <row r="233" spans="1:46" x14ac:dyDescent="0.25">
      <c r="A233" t="s">
        <v>2</v>
      </c>
      <c r="B233" t="s">
        <v>35032</v>
      </c>
      <c r="C233" t="s">
        <v>35033</v>
      </c>
      <c r="D233" t="s">
        <v>35034</v>
      </c>
      <c r="E233">
        <v>240006</v>
      </c>
      <c r="G233" t="s">
        <v>297</v>
      </c>
      <c r="H233" t="s">
        <v>35035</v>
      </c>
      <c r="I233" t="s">
        <v>35036</v>
      </c>
      <c r="J233" t="s">
        <v>280</v>
      </c>
      <c r="K233" t="s">
        <v>17635</v>
      </c>
      <c r="L233" t="s">
        <v>35037</v>
      </c>
      <c r="M233" t="s">
        <v>35038</v>
      </c>
      <c r="N233" t="s">
        <v>281</v>
      </c>
      <c r="O233" t="s">
        <v>75</v>
      </c>
      <c r="P233" t="s">
        <v>35039</v>
      </c>
      <c r="Q233" t="s">
        <v>282</v>
      </c>
      <c r="R233" t="s">
        <v>246</v>
      </c>
      <c r="S233" t="s">
        <v>162</v>
      </c>
      <c r="T233" t="s">
        <v>18473</v>
      </c>
      <c r="U233" t="s">
        <v>20094</v>
      </c>
      <c r="V233" s="1" t="s">
        <v>18674</v>
      </c>
      <c r="W233" t="s">
        <v>35040</v>
      </c>
      <c r="X233" s="1" t="s">
        <v>22433</v>
      </c>
      <c r="Y233">
        <v>1148</v>
      </c>
      <c r="Z233" t="s">
        <v>18822</v>
      </c>
      <c r="AA233">
        <v>1</v>
      </c>
      <c r="AB233" t="s">
        <v>16870</v>
      </c>
      <c r="AC233">
        <v>0</v>
      </c>
      <c r="AD233">
        <v>0</v>
      </c>
      <c r="AE233">
        <v>0</v>
      </c>
      <c r="AF233">
        <v>0</v>
      </c>
      <c r="AG233">
        <v>0</v>
      </c>
      <c r="AH233">
        <v>0</v>
      </c>
      <c r="AI233">
        <v>0</v>
      </c>
      <c r="AJ233">
        <v>0</v>
      </c>
      <c r="AK233">
        <v>0</v>
      </c>
      <c r="AL233">
        <v>0</v>
      </c>
      <c r="AM233">
        <v>0</v>
      </c>
      <c r="AN233">
        <v>0</v>
      </c>
      <c r="AO233">
        <v>0</v>
      </c>
      <c r="AP233">
        <v>0</v>
      </c>
      <c r="AQ233">
        <v>0</v>
      </c>
      <c r="AR233">
        <v>1</v>
      </c>
      <c r="AS233" t="s">
        <v>17087</v>
      </c>
      <c r="AT233" t="s">
        <v>97</v>
      </c>
    </row>
    <row r="234" spans="1:46" x14ac:dyDescent="0.25">
      <c r="A234" t="s">
        <v>2</v>
      </c>
      <c r="B234" t="s">
        <v>34966</v>
      </c>
      <c r="C234" t="s">
        <v>34967</v>
      </c>
      <c r="D234" t="s">
        <v>34968</v>
      </c>
      <c r="E234">
        <v>239785</v>
      </c>
      <c r="G234" t="s">
        <v>297</v>
      </c>
      <c r="H234" t="s">
        <v>34969</v>
      </c>
      <c r="I234" t="s">
        <v>34970</v>
      </c>
      <c r="J234" t="s">
        <v>280</v>
      </c>
      <c r="K234" t="s">
        <v>191</v>
      </c>
      <c r="L234" t="s">
        <v>34971</v>
      </c>
      <c r="M234" t="s">
        <v>34972</v>
      </c>
      <c r="N234" t="s">
        <v>281</v>
      </c>
      <c r="O234" t="s">
        <v>75</v>
      </c>
      <c r="P234" t="s">
        <v>34973</v>
      </c>
      <c r="Q234" t="s">
        <v>282</v>
      </c>
      <c r="R234" t="s">
        <v>246</v>
      </c>
      <c r="S234" t="s">
        <v>18535</v>
      </c>
      <c r="T234" t="s">
        <v>18709</v>
      </c>
      <c r="U234" t="s">
        <v>34974</v>
      </c>
      <c r="V234" s="1" t="s">
        <v>18674</v>
      </c>
      <c r="W234" t="s">
        <v>34975</v>
      </c>
      <c r="X234" s="1" t="s">
        <v>22433</v>
      </c>
      <c r="Y234">
        <v>1148</v>
      </c>
      <c r="Z234" t="s">
        <v>18822</v>
      </c>
      <c r="AA234">
        <v>1</v>
      </c>
      <c r="AB234" t="s">
        <v>16870</v>
      </c>
      <c r="AC234">
        <v>0</v>
      </c>
      <c r="AD234">
        <v>0</v>
      </c>
      <c r="AE234">
        <v>0</v>
      </c>
      <c r="AF234">
        <v>0</v>
      </c>
      <c r="AG234">
        <v>0</v>
      </c>
      <c r="AH234">
        <v>0</v>
      </c>
      <c r="AI234">
        <v>0</v>
      </c>
      <c r="AJ234">
        <v>0</v>
      </c>
      <c r="AK234">
        <v>0</v>
      </c>
      <c r="AL234">
        <v>0</v>
      </c>
      <c r="AM234">
        <v>0</v>
      </c>
      <c r="AN234">
        <v>0</v>
      </c>
      <c r="AO234">
        <v>0</v>
      </c>
      <c r="AP234">
        <v>0</v>
      </c>
      <c r="AQ234">
        <v>0</v>
      </c>
      <c r="AR234">
        <v>1</v>
      </c>
      <c r="AS234" t="s">
        <v>17087</v>
      </c>
      <c r="AT234" t="s">
        <v>97</v>
      </c>
    </row>
    <row r="235" spans="1:46" x14ac:dyDescent="0.25">
      <c r="A235" t="s">
        <v>2</v>
      </c>
      <c r="B235" t="s">
        <v>35003</v>
      </c>
      <c r="C235" t="s">
        <v>35004</v>
      </c>
      <c r="D235" t="s">
        <v>35005</v>
      </c>
      <c r="E235">
        <v>239742</v>
      </c>
      <c r="G235" t="s">
        <v>297</v>
      </c>
      <c r="H235" t="s">
        <v>35006</v>
      </c>
      <c r="I235" t="s">
        <v>35007</v>
      </c>
      <c r="J235" t="s">
        <v>280</v>
      </c>
      <c r="K235" t="s">
        <v>191</v>
      </c>
      <c r="L235" t="s">
        <v>35008</v>
      </c>
      <c r="M235" t="s">
        <v>35009</v>
      </c>
      <c r="N235" t="s">
        <v>285</v>
      </c>
      <c r="O235" t="s">
        <v>75</v>
      </c>
      <c r="P235" t="s">
        <v>35010</v>
      </c>
      <c r="Q235" t="s">
        <v>282</v>
      </c>
      <c r="R235" t="s">
        <v>284</v>
      </c>
      <c r="S235" t="s">
        <v>18535</v>
      </c>
      <c r="T235" t="s">
        <v>18709</v>
      </c>
      <c r="U235" t="s">
        <v>35011</v>
      </c>
      <c r="V235" s="1" t="s">
        <v>18674</v>
      </c>
      <c r="W235" t="s">
        <v>20611</v>
      </c>
      <c r="X235" s="1" t="s">
        <v>22433</v>
      </c>
      <c r="Y235">
        <v>1148</v>
      </c>
      <c r="Z235" t="s">
        <v>18822</v>
      </c>
      <c r="AA235">
        <v>1</v>
      </c>
      <c r="AB235" t="s">
        <v>16870</v>
      </c>
      <c r="AC235">
        <v>0</v>
      </c>
      <c r="AD235">
        <v>0</v>
      </c>
      <c r="AE235">
        <v>0</v>
      </c>
      <c r="AF235">
        <v>0</v>
      </c>
      <c r="AG235">
        <v>0</v>
      </c>
      <c r="AH235">
        <v>0</v>
      </c>
      <c r="AI235">
        <v>0</v>
      </c>
      <c r="AJ235">
        <v>0</v>
      </c>
      <c r="AK235">
        <v>0</v>
      </c>
      <c r="AL235">
        <v>0</v>
      </c>
      <c r="AM235">
        <v>0</v>
      </c>
      <c r="AN235">
        <v>0</v>
      </c>
      <c r="AO235">
        <v>0</v>
      </c>
      <c r="AP235">
        <v>0</v>
      </c>
      <c r="AQ235">
        <v>0</v>
      </c>
      <c r="AR235">
        <v>1</v>
      </c>
      <c r="AS235" t="s">
        <v>17087</v>
      </c>
      <c r="AT235" t="s">
        <v>97</v>
      </c>
    </row>
    <row r="236" spans="1:46" x14ac:dyDescent="0.25">
      <c r="A236" t="s">
        <v>2</v>
      </c>
      <c r="B236" t="s">
        <v>34898</v>
      </c>
      <c r="C236" t="s">
        <v>34899</v>
      </c>
      <c r="D236" t="s">
        <v>34900</v>
      </c>
      <c r="E236">
        <v>240000</v>
      </c>
      <c r="G236" t="s">
        <v>297</v>
      </c>
      <c r="H236" t="s">
        <v>34901</v>
      </c>
      <c r="I236" t="s">
        <v>34902</v>
      </c>
      <c r="J236" t="s">
        <v>280</v>
      </c>
      <c r="K236" t="s">
        <v>18655</v>
      </c>
      <c r="L236" t="s">
        <v>34903</v>
      </c>
      <c r="M236" t="s">
        <v>34904</v>
      </c>
      <c r="N236" t="s">
        <v>285</v>
      </c>
      <c r="O236" t="s">
        <v>75</v>
      </c>
      <c r="P236" t="s">
        <v>34905</v>
      </c>
      <c r="Q236" t="s">
        <v>282</v>
      </c>
      <c r="R236" t="s">
        <v>284</v>
      </c>
      <c r="S236" t="s">
        <v>152</v>
      </c>
      <c r="T236" t="s">
        <v>18530</v>
      </c>
      <c r="U236" t="s">
        <v>34906</v>
      </c>
      <c r="V236" s="1" t="s">
        <v>18674</v>
      </c>
      <c r="W236" t="s">
        <v>34907</v>
      </c>
      <c r="X236" s="1" t="s">
        <v>22433</v>
      </c>
      <c r="Y236">
        <v>1148</v>
      </c>
      <c r="Z236" t="s">
        <v>18822</v>
      </c>
      <c r="AA236">
        <v>1</v>
      </c>
      <c r="AB236" t="s">
        <v>16870</v>
      </c>
      <c r="AC236">
        <v>0</v>
      </c>
      <c r="AD236">
        <v>0</v>
      </c>
      <c r="AE236">
        <v>0</v>
      </c>
      <c r="AF236">
        <v>0</v>
      </c>
      <c r="AG236">
        <v>0</v>
      </c>
      <c r="AH236">
        <v>0</v>
      </c>
      <c r="AI236">
        <v>0</v>
      </c>
      <c r="AJ236">
        <v>0</v>
      </c>
      <c r="AK236">
        <v>0</v>
      </c>
      <c r="AL236">
        <v>0</v>
      </c>
      <c r="AM236">
        <v>0</v>
      </c>
      <c r="AN236">
        <v>0</v>
      </c>
      <c r="AO236">
        <v>0</v>
      </c>
      <c r="AP236">
        <v>0</v>
      </c>
      <c r="AQ236">
        <v>0</v>
      </c>
      <c r="AR236">
        <v>1</v>
      </c>
      <c r="AS236" t="s">
        <v>17087</v>
      </c>
      <c r="AT236" t="s">
        <v>97</v>
      </c>
    </row>
    <row r="237" spans="1:46" x14ac:dyDescent="0.25">
      <c r="A237" t="s">
        <v>2</v>
      </c>
      <c r="B237" t="s">
        <v>35022</v>
      </c>
      <c r="C237" t="s">
        <v>35023</v>
      </c>
      <c r="D237" t="s">
        <v>35024</v>
      </c>
      <c r="E237">
        <v>240016</v>
      </c>
      <c r="G237" t="s">
        <v>297</v>
      </c>
      <c r="H237" t="s">
        <v>35025</v>
      </c>
      <c r="I237" t="s">
        <v>35026</v>
      </c>
      <c r="J237" t="s">
        <v>280</v>
      </c>
      <c r="K237" t="s">
        <v>18815</v>
      </c>
      <c r="L237" t="s">
        <v>35027</v>
      </c>
      <c r="M237" t="s">
        <v>35028</v>
      </c>
      <c r="N237" t="s">
        <v>281</v>
      </c>
      <c r="O237" t="s">
        <v>75</v>
      </c>
      <c r="P237" t="s">
        <v>35029</v>
      </c>
      <c r="Q237" t="s">
        <v>282</v>
      </c>
      <c r="R237" t="s">
        <v>17068</v>
      </c>
      <c r="S237" t="s">
        <v>162</v>
      </c>
      <c r="T237" t="s">
        <v>18473</v>
      </c>
      <c r="U237" t="s">
        <v>35030</v>
      </c>
      <c r="V237" s="1" t="s">
        <v>18674</v>
      </c>
      <c r="W237" t="s">
        <v>35031</v>
      </c>
      <c r="X237" s="1" t="s">
        <v>22433</v>
      </c>
      <c r="Y237">
        <v>1148</v>
      </c>
      <c r="Z237" t="s">
        <v>18822</v>
      </c>
      <c r="AA237">
        <v>1</v>
      </c>
      <c r="AB237" t="s">
        <v>16870</v>
      </c>
      <c r="AC237">
        <v>0</v>
      </c>
      <c r="AD237">
        <v>0</v>
      </c>
      <c r="AE237">
        <v>0</v>
      </c>
      <c r="AF237">
        <v>0</v>
      </c>
      <c r="AG237">
        <v>0</v>
      </c>
      <c r="AH237">
        <v>0</v>
      </c>
      <c r="AI237">
        <v>0</v>
      </c>
      <c r="AJ237">
        <v>0</v>
      </c>
      <c r="AK237">
        <v>0</v>
      </c>
      <c r="AL237">
        <v>0</v>
      </c>
      <c r="AM237">
        <v>0</v>
      </c>
      <c r="AN237">
        <v>0</v>
      </c>
      <c r="AO237">
        <v>0</v>
      </c>
      <c r="AP237">
        <v>0</v>
      </c>
      <c r="AQ237">
        <v>0</v>
      </c>
      <c r="AR237">
        <v>1</v>
      </c>
      <c r="AS237" t="s">
        <v>17087</v>
      </c>
      <c r="AT237" t="s">
        <v>97</v>
      </c>
    </row>
    <row r="238" spans="1:46" x14ac:dyDescent="0.25">
      <c r="A238" t="s">
        <v>2</v>
      </c>
      <c r="B238" t="s">
        <v>35012</v>
      </c>
      <c r="C238" t="s">
        <v>35013</v>
      </c>
      <c r="D238" t="s">
        <v>35014</v>
      </c>
      <c r="E238">
        <v>239670</v>
      </c>
      <c r="G238" t="s">
        <v>297</v>
      </c>
      <c r="H238" t="s">
        <v>35015</v>
      </c>
      <c r="I238" t="s">
        <v>35016</v>
      </c>
      <c r="J238" t="s">
        <v>280</v>
      </c>
      <c r="K238" t="s">
        <v>191</v>
      </c>
      <c r="L238" t="s">
        <v>35017</v>
      </c>
      <c r="M238" t="s">
        <v>35018</v>
      </c>
      <c r="N238" t="s">
        <v>35019</v>
      </c>
      <c r="O238" t="s">
        <v>75</v>
      </c>
      <c r="P238" t="s">
        <v>35020</v>
      </c>
      <c r="Q238" t="s">
        <v>282</v>
      </c>
      <c r="R238" t="s">
        <v>246</v>
      </c>
      <c r="S238" t="s">
        <v>18535</v>
      </c>
      <c r="T238" t="s">
        <v>18709</v>
      </c>
      <c r="U238" t="s">
        <v>18964</v>
      </c>
      <c r="V238" s="1" t="s">
        <v>18674</v>
      </c>
      <c r="W238" t="s">
        <v>35021</v>
      </c>
      <c r="X238" s="1" t="s">
        <v>22433</v>
      </c>
      <c r="Y238">
        <v>1148</v>
      </c>
      <c r="Z238" t="s">
        <v>18822</v>
      </c>
      <c r="AA238">
        <v>1</v>
      </c>
      <c r="AB238" t="s">
        <v>16870</v>
      </c>
      <c r="AC238">
        <v>0</v>
      </c>
      <c r="AD238">
        <v>0</v>
      </c>
      <c r="AE238">
        <v>0</v>
      </c>
      <c r="AF238">
        <v>0</v>
      </c>
      <c r="AG238">
        <v>0</v>
      </c>
      <c r="AH238">
        <v>0</v>
      </c>
      <c r="AI238">
        <v>0</v>
      </c>
      <c r="AJ238">
        <v>0</v>
      </c>
      <c r="AK238">
        <v>0</v>
      </c>
      <c r="AL238">
        <v>0</v>
      </c>
      <c r="AM238">
        <v>0</v>
      </c>
      <c r="AN238">
        <v>0</v>
      </c>
      <c r="AO238">
        <v>0</v>
      </c>
      <c r="AP238">
        <v>0</v>
      </c>
      <c r="AQ238">
        <v>0</v>
      </c>
      <c r="AR238">
        <v>1</v>
      </c>
      <c r="AS238" t="s">
        <v>17087</v>
      </c>
      <c r="AT238" t="s">
        <v>97</v>
      </c>
    </row>
    <row r="239" spans="1:46" x14ac:dyDescent="0.25">
      <c r="A239" t="s">
        <v>2</v>
      </c>
      <c r="B239" t="s">
        <v>35041</v>
      </c>
      <c r="C239" t="s">
        <v>35042</v>
      </c>
      <c r="D239" t="s">
        <v>35043</v>
      </c>
      <c r="E239">
        <v>239987</v>
      </c>
      <c r="G239" t="s">
        <v>297</v>
      </c>
      <c r="H239" t="s">
        <v>35044</v>
      </c>
      <c r="I239" t="s">
        <v>35045</v>
      </c>
      <c r="J239" t="s">
        <v>280</v>
      </c>
      <c r="K239" t="s">
        <v>17604</v>
      </c>
      <c r="L239" t="s">
        <v>35046</v>
      </c>
      <c r="M239" t="s">
        <v>35047</v>
      </c>
      <c r="N239" t="s">
        <v>281</v>
      </c>
      <c r="O239" t="s">
        <v>75</v>
      </c>
      <c r="P239" t="s">
        <v>35048</v>
      </c>
      <c r="Q239" t="s">
        <v>282</v>
      </c>
      <c r="R239" t="s">
        <v>246</v>
      </c>
      <c r="S239" t="s">
        <v>17069</v>
      </c>
      <c r="T239" t="s">
        <v>18664</v>
      </c>
      <c r="U239" t="s">
        <v>35049</v>
      </c>
      <c r="V239" s="1" t="s">
        <v>18674</v>
      </c>
      <c r="W239" t="s">
        <v>35050</v>
      </c>
      <c r="X239" s="1" t="s">
        <v>22433</v>
      </c>
      <c r="Y239">
        <v>1148</v>
      </c>
      <c r="Z239" t="s">
        <v>18822</v>
      </c>
      <c r="AA239">
        <v>1</v>
      </c>
      <c r="AB239" t="s">
        <v>16870</v>
      </c>
      <c r="AC239">
        <v>0</v>
      </c>
      <c r="AD239">
        <v>0</v>
      </c>
      <c r="AE239">
        <v>0</v>
      </c>
      <c r="AF239">
        <v>0</v>
      </c>
      <c r="AG239">
        <v>0</v>
      </c>
      <c r="AH239">
        <v>0</v>
      </c>
      <c r="AI239">
        <v>0</v>
      </c>
      <c r="AJ239">
        <v>0</v>
      </c>
      <c r="AK239">
        <v>0</v>
      </c>
      <c r="AL239">
        <v>0</v>
      </c>
      <c r="AM239">
        <v>0</v>
      </c>
      <c r="AN239">
        <v>0</v>
      </c>
      <c r="AO239">
        <v>0</v>
      </c>
      <c r="AP239">
        <v>0</v>
      </c>
      <c r="AQ239">
        <v>0</v>
      </c>
      <c r="AR239">
        <v>1</v>
      </c>
      <c r="AS239" t="s">
        <v>17087</v>
      </c>
      <c r="AT239" t="s">
        <v>97</v>
      </c>
    </row>
    <row r="240" spans="1:46" x14ac:dyDescent="0.25">
      <c r="A240" t="s">
        <v>2</v>
      </c>
      <c r="B240" t="s">
        <v>34976</v>
      </c>
      <c r="C240" t="s">
        <v>34977</v>
      </c>
      <c r="D240" t="s">
        <v>34978</v>
      </c>
      <c r="E240">
        <v>239822</v>
      </c>
      <c r="G240" t="s">
        <v>297</v>
      </c>
      <c r="H240" t="s">
        <v>34979</v>
      </c>
      <c r="I240" t="s">
        <v>34980</v>
      </c>
      <c r="J240" t="s">
        <v>280</v>
      </c>
      <c r="K240" t="s">
        <v>183</v>
      </c>
      <c r="L240" t="s">
        <v>34981</v>
      </c>
      <c r="M240" t="s">
        <v>34982</v>
      </c>
      <c r="N240" t="s">
        <v>285</v>
      </c>
      <c r="O240" t="s">
        <v>75</v>
      </c>
      <c r="P240" t="s">
        <v>34983</v>
      </c>
      <c r="Q240" t="s">
        <v>286</v>
      </c>
      <c r="R240" t="s">
        <v>16868</v>
      </c>
      <c r="S240" t="s">
        <v>99</v>
      </c>
      <c r="T240" t="s">
        <v>18711</v>
      </c>
      <c r="U240" t="s">
        <v>34984</v>
      </c>
      <c r="V240" s="1" t="s">
        <v>18674</v>
      </c>
      <c r="W240" t="s">
        <v>34985</v>
      </c>
      <c r="X240" s="1" t="s">
        <v>22433</v>
      </c>
      <c r="Y240">
        <v>1148</v>
      </c>
      <c r="Z240" t="s">
        <v>18822</v>
      </c>
      <c r="AA240">
        <v>1</v>
      </c>
      <c r="AB240" t="s">
        <v>16870</v>
      </c>
      <c r="AC240">
        <v>0</v>
      </c>
      <c r="AD240">
        <v>0</v>
      </c>
      <c r="AE240">
        <v>0</v>
      </c>
      <c r="AF240">
        <v>0</v>
      </c>
      <c r="AG240">
        <v>0</v>
      </c>
      <c r="AH240">
        <v>0</v>
      </c>
      <c r="AI240">
        <v>0</v>
      </c>
      <c r="AJ240">
        <v>0</v>
      </c>
      <c r="AK240">
        <v>0</v>
      </c>
      <c r="AL240">
        <v>0</v>
      </c>
      <c r="AM240">
        <v>0</v>
      </c>
      <c r="AN240">
        <v>0</v>
      </c>
      <c r="AO240">
        <v>0</v>
      </c>
      <c r="AP240">
        <v>0</v>
      </c>
      <c r="AQ240">
        <v>0</v>
      </c>
      <c r="AR240">
        <v>1</v>
      </c>
      <c r="AS240" t="s">
        <v>17087</v>
      </c>
      <c r="AT240" t="s">
        <v>97</v>
      </c>
    </row>
    <row r="241" spans="1:46" x14ac:dyDescent="0.25">
      <c r="A241" t="s">
        <v>2</v>
      </c>
      <c r="B241" t="s">
        <v>34917</v>
      </c>
      <c r="C241" t="s">
        <v>34918</v>
      </c>
      <c r="D241" t="s">
        <v>34919</v>
      </c>
      <c r="E241">
        <v>240035</v>
      </c>
      <c r="G241" t="s">
        <v>297</v>
      </c>
      <c r="H241" t="s">
        <v>34920</v>
      </c>
      <c r="I241" t="s">
        <v>34921</v>
      </c>
      <c r="J241" t="s">
        <v>280</v>
      </c>
      <c r="K241" t="s">
        <v>18272</v>
      </c>
      <c r="L241" t="s">
        <v>34922</v>
      </c>
      <c r="M241" t="s">
        <v>34923</v>
      </c>
      <c r="N241" t="s">
        <v>281</v>
      </c>
      <c r="O241" t="s">
        <v>75</v>
      </c>
      <c r="P241" t="s">
        <v>34924</v>
      </c>
      <c r="Q241" t="s">
        <v>282</v>
      </c>
      <c r="R241" t="s">
        <v>246</v>
      </c>
      <c r="S241" t="s">
        <v>88</v>
      </c>
      <c r="T241" t="s">
        <v>18758</v>
      </c>
      <c r="U241" t="s">
        <v>34925</v>
      </c>
      <c r="V241" s="1" t="s">
        <v>18674</v>
      </c>
      <c r="W241" t="s">
        <v>34926</v>
      </c>
      <c r="X241" s="1" t="s">
        <v>22433</v>
      </c>
      <c r="Y241">
        <v>1148</v>
      </c>
      <c r="Z241" t="s">
        <v>18822</v>
      </c>
      <c r="AA241">
        <v>1</v>
      </c>
      <c r="AB241" t="s">
        <v>16870</v>
      </c>
      <c r="AC241">
        <v>0</v>
      </c>
      <c r="AD241">
        <v>0</v>
      </c>
      <c r="AE241">
        <v>0</v>
      </c>
      <c r="AF241">
        <v>0</v>
      </c>
      <c r="AG241">
        <v>0</v>
      </c>
      <c r="AH241">
        <v>0</v>
      </c>
      <c r="AI241">
        <v>0</v>
      </c>
      <c r="AJ241">
        <v>0</v>
      </c>
      <c r="AK241">
        <v>0</v>
      </c>
      <c r="AL241">
        <v>0</v>
      </c>
      <c r="AM241">
        <v>0</v>
      </c>
      <c r="AN241">
        <v>0</v>
      </c>
      <c r="AO241">
        <v>0</v>
      </c>
      <c r="AP241">
        <v>0</v>
      </c>
      <c r="AQ241">
        <v>0</v>
      </c>
      <c r="AR241">
        <v>1</v>
      </c>
      <c r="AS241" t="s">
        <v>17087</v>
      </c>
      <c r="AT241" t="s">
        <v>97</v>
      </c>
    </row>
    <row r="242" spans="1:46" x14ac:dyDescent="0.25">
      <c r="A242" t="s">
        <v>16787</v>
      </c>
      <c r="B242" t="s">
        <v>35051</v>
      </c>
      <c r="C242" t="s">
        <v>35052</v>
      </c>
      <c r="D242" t="s">
        <v>35053</v>
      </c>
      <c r="E242">
        <v>462416</v>
      </c>
      <c r="G242" t="s">
        <v>296</v>
      </c>
      <c r="H242" t="s">
        <v>35054</v>
      </c>
      <c r="I242" t="s">
        <v>35055</v>
      </c>
      <c r="J242" t="s">
        <v>280</v>
      </c>
      <c r="K242" t="s">
        <v>18926</v>
      </c>
      <c r="L242" t="s">
        <v>35056</v>
      </c>
      <c r="M242" t="s">
        <v>35057</v>
      </c>
      <c r="N242" t="s">
        <v>285</v>
      </c>
      <c r="O242" t="s">
        <v>155</v>
      </c>
      <c r="P242" t="s">
        <v>35058</v>
      </c>
      <c r="Q242" t="s">
        <v>282</v>
      </c>
      <c r="R242" t="s">
        <v>284</v>
      </c>
      <c r="S242" t="s">
        <v>18672</v>
      </c>
      <c r="T242" t="s">
        <v>18778</v>
      </c>
      <c r="U242" t="s">
        <v>35059</v>
      </c>
      <c r="V242" s="1" t="s">
        <v>20208</v>
      </c>
      <c r="W242" t="s">
        <v>35060</v>
      </c>
      <c r="X242" s="1" t="s">
        <v>22433</v>
      </c>
      <c r="Y242">
        <v>1124</v>
      </c>
      <c r="Z242" t="s">
        <v>18825</v>
      </c>
      <c r="AA242">
        <v>1</v>
      </c>
      <c r="AB242" t="s">
        <v>18006</v>
      </c>
      <c r="AC242">
        <v>1</v>
      </c>
      <c r="AD242">
        <v>1</v>
      </c>
      <c r="AE242">
        <v>0</v>
      </c>
      <c r="AF242">
        <v>0</v>
      </c>
      <c r="AG242">
        <v>0</v>
      </c>
      <c r="AH242">
        <v>0</v>
      </c>
      <c r="AI242">
        <v>0</v>
      </c>
      <c r="AJ242">
        <v>0</v>
      </c>
      <c r="AK242">
        <v>0</v>
      </c>
      <c r="AL242">
        <v>0</v>
      </c>
      <c r="AM242">
        <v>0</v>
      </c>
      <c r="AN242">
        <v>0</v>
      </c>
      <c r="AO242">
        <v>0</v>
      </c>
      <c r="AP242">
        <v>0</v>
      </c>
      <c r="AQ242">
        <v>0</v>
      </c>
      <c r="AR242">
        <v>20</v>
      </c>
      <c r="AS242" t="s">
        <v>16731</v>
      </c>
      <c r="AT242" t="s">
        <v>92</v>
      </c>
    </row>
    <row r="243" spans="1:46" x14ac:dyDescent="0.25">
      <c r="A243" t="s">
        <v>16787</v>
      </c>
      <c r="B243" t="s">
        <v>35061</v>
      </c>
      <c r="C243" t="s">
        <v>35062</v>
      </c>
      <c r="D243" t="s">
        <v>35063</v>
      </c>
      <c r="E243">
        <v>463695</v>
      </c>
      <c r="G243" t="s">
        <v>293</v>
      </c>
      <c r="H243" t="s">
        <v>35064</v>
      </c>
      <c r="I243" t="s">
        <v>35065</v>
      </c>
      <c r="J243" t="s">
        <v>280</v>
      </c>
      <c r="K243" t="s">
        <v>17460</v>
      </c>
      <c r="L243" t="s">
        <v>35066</v>
      </c>
      <c r="M243" t="s">
        <v>35067</v>
      </c>
      <c r="N243" t="s">
        <v>35068</v>
      </c>
      <c r="O243" t="s">
        <v>155</v>
      </c>
      <c r="P243" t="s">
        <v>35069</v>
      </c>
      <c r="Q243" t="s">
        <v>282</v>
      </c>
      <c r="R243" t="s">
        <v>284</v>
      </c>
      <c r="S243" t="s">
        <v>18672</v>
      </c>
      <c r="T243" t="s">
        <v>20926</v>
      </c>
      <c r="U243" t="s">
        <v>35070</v>
      </c>
      <c r="V243" s="1" t="s">
        <v>20208</v>
      </c>
      <c r="W243" t="s">
        <v>35071</v>
      </c>
      <c r="X243" s="1" t="s">
        <v>22433</v>
      </c>
      <c r="Y243">
        <v>1124</v>
      </c>
      <c r="Z243" t="s">
        <v>18825</v>
      </c>
      <c r="AA243">
        <v>1</v>
      </c>
      <c r="AB243" t="s">
        <v>18006</v>
      </c>
      <c r="AC243">
        <v>1</v>
      </c>
      <c r="AD243">
        <v>1</v>
      </c>
      <c r="AE243">
        <v>0</v>
      </c>
      <c r="AF243">
        <v>0</v>
      </c>
      <c r="AG243">
        <v>0</v>
      </c>
      <c r="AH243">
        <v>0</v>
      </c>
      <c r="AI243">
        <v>0</v>
      </c>
      <c r="AJ243">
        <v>0</v>
      </c>
      <c r="AK243">
        <v>0</v>
      </c>
      <c r="AL243">
        <v>0</v>
      </c>
      <c r="AM243">
        <v>0</v>
      </c>
      <c r="AN243">
        <v>0</v>
      </c>
      <c r="AO243">
        <v>0</v>
      </c>
      <c r="AP243">
        <v>0</v>
      </c>
      <c r="AQ243">
        <v>0</v>
      </c>
      <c r="AR243">
        <v>18</v>
      </c>
      <c r="AS243" t="s">
        <v>16734</v>
      </c>
      <c r="AT243" t="s">
        <v>92</v>
      </c>
    </row>
    <row r="244" spans="1:46" x14ac:dyDescent="0.25">
      <c r="A244" t="s">
        <v>2</v>
      </c>
      <c r="B244" t="s">
        <v>35158</v>
      </c>
      <c r="C244" t="s">
        <v>35159</v>
      </c>
      <c r="D244" t="s">
        <v>35160</v>
      </c>
      <c r="E244">
        <v>464768</v>
      </c>
      <c r="G244" t="s">
        <v>283</v>
      </c>
      <c r="H244" t="s">
        <v>35161</v>
      </c>
      <c r="I244" t="s">
        <v>35162</v>
      </c>
      <c r="J244" t="s">
        <v>280</v>
      </c>
      <c r="K244" t="s">
        <v>183</v>
      </c>
      <c r="L244" t="s">
        <v>35163</v>
      </c>
      <c r="M244" t="s">
        <v>35164</v>
      </c>
      <c r="N244" t="s">
        <v>281</v>
      </c>
      <c r="O244" t="s">
        <v>75</v>
      </c>
      <c r="P244" t="s">
        <v>35165</v>
      </c>
      <c r="Q244" t="s">
        <v>282</v>
      </c>
      <c r="R244" t="s">
        <v>284</v>
      </c>
      <c r="S244" t="s">
        <v>99</v>
      </c>
      <c r="T244" t="s">
        <v>18711</v>
      </c>
      <c r="U244" t="s">
        <v>35166</v>
      </c>
      <c r="V244" s="1" t="s">
        <v>20208</v>
      </c>
      <c r="W244" t="s">
        <v>35167</v>
      </c>
      <c r="X244" s="1" t="s">
        <v>22433</v>
      </c>
      <c r="Y244">
        <v>984</v>
      </c>
      <c r="Z244" t="s">
        <v>20071</v>
      </c>
      <c r="AA244">
        <v>1</v>
      </c>
      <c r="AB244" t="s">
        <v>18007</v>
      </c>
      <c r="AC244">
        <v>1</v>
      </c>
      <c r="AD244">
        <v>1</v>
      </c>
      <c r="AE244">
        <v>0</v>
      </c>
      <c r="AF244">
        <v>0</v>
      </c>
      <c r="AG244">
        <v>0</v>
      </c>
      <c r="AH244">
        <v>0</v>
      </c>
      <c r="AI244">
        <v>0</v>
      </c>
      <c r="AJ244">
        <v>0</v>
      </c>
      <c r="AK244">
        <v>0</v>
      </c>
      <c r="AL244">
        <v>0</v>
      </c>
      <c r="AM244">
        <v>0</v>
      </c>
      <c r="AN244">
        <v>0</v>
      </c>
      <c r="AO244">
        <v>0</v>
      </c>
      <c r="AP244">
        <v>0</v>
      </c>
      <c r="AQ244">
        <v>0</v>
      </c>
      <c r="AR244">
        <v>18</v>
      </c>
      <c r="AS244" t="s">
        <v>16734</v>
      </c>
      <c r="AT244" t="s">
        <v>92</v>
      </c>
    </row>
    <row r="245" spans="1:46" x14ac:dyDescent="0.25">
      <c r="A245" t="s">
        <v>2</v>
      </c>
      <c r="B245" t="s">
        <v>35131</v>
      </c>
      <c r="C245" t="s">
        <v>35132</v>
      </c>
      <c r="D245" t="s">
        <v>60403</v>
      </c>
      <c r="E245">
        <v>470984</v>
      </c>
      <c r="G245" t="s">
        <v>296</v>
      </c>
      <c r="H245" t="s">
        <v>35133</v>
      </c>
      <c r="I245" t="s">
        <v>35134</v>
      </c>
      <c r="J245" t="s">
        <v>280</v>
      </c>
      <c r="K245" t="s">
        <v>200</v>
      </c>
      <c r="L245" t="s">
        <v>35135</v>
      </c>
      <c r="M245" t="s">
        <v>35136</v>
      </c>
      <c r="N245" t="s">
        <v>285</v>
      </c>
      <c r="O245" t="s">
        <v>75</v>
      </c>
      <c r="P245" t="s">
        <v>35137</v>
      </c>
      <c r="Q245" t="s">
        <v>282</v>
      </c>
      <c r="R245" t="s">
        <v>284</v>
      </c>
      <c r="S245" t="s">
        <v>99</v>
      </c>
      <c r="T245" t="s">
        <v>288</v>
      </c>
      <c r="U245" t="s">
        <v>35138</v>
      </c>
      <c r="V245" s="1" t="s">
        <v>22433</v>
      </c>
      <c r="W245" t="s">
        <v>60404</v>
      </c>
      <c r="X245" s="1" t="s">
        <v>22433</v>
      </c>
      <c r="Y245">
        <v>984</v>
      </c>
      <c r="Z245" t="s">
        <v>20071</v>
      </c>
      <c r="AA245">
        <v>1</v>
      </c>
      <c r="AB245" t="s">
        <v>18007</v>
      </c>
      <c r="AC245">
        <v>1</v>
      </c>
      <c r="AD245">
        <v>1</v>
      </c>
      <c r="AE245">
        <v>0</v>
      </c>
      <c r="AF245">
        <v>0</v>
      </c>
      <c r="AG245">
        <v>0</v>
      </c>
      <c r="AH245">
        <v>0</v>
      </c>
      <c r="AI245">
        <v>0</v>
      </c>
      <c r="AJ245">
        <v>0</v>
      </c>
      <c r="AK245">
        <v>0</v>
      </c>
      <c r="AL245">
        <v>0</v>
      </c>
      <c r="AM245">
        <v>0</v>
      </c>
      <c r="AN245">
        <v>0</v>
      </c>
      <c r="AO245">
        <v>0</v>
      </c>
      <c r="AP245">
        <v>0</v>
      </c>
      <c r="AQ245">
        <v>0</v>
      </c>
      <c r="AR245">
        <v>18</v>
      </c>
      <c r="AS245" t="s">
        <v>16734</v>
      </c>
      <c r="AT245" t="s">
        <v>92</v>
      </c>
    </row>
    <row r="246" spans="1:46" x14ac:dyDescent="0.25">
      <c r="A246" t="s">
        <v>2</v>
      </c>
      <c r="B246" t="s">
        <v>35139</v>
      </c>
      <c r="C246" t="s">
        <v>35140</v>
      </c>
      <c r="D246" t="s">
        <v>35141</v>
      </c>
      <c r="E246">
        <v>464950</v>
      </c>
      <c r="G246" t="s">
        <v>295</v>
      </c>
      <c r="H246" t="s">
        <v>35142</v>
      </c>
      <c r="I246" t="s">
        <v>35143</v>
      </c>
      <c r="J246" t="s">
        <v>280</v>
      </c>
      <c r="K246" t="s">
        <v>200</v>
      </c>
      <c r="L246" t="s">
        <v>35144</v>
      </c>
      <c r="M246" t="s">
        <v>35145</v>
      </c>
      <c r="N246" t="s">
        <v>281</v>
      </c>
      <c r="O246" t="s">
        <v>75</v>
      </c>
      <c r="P246" t="s">
        <v>35146</v>
      </c>
      <c r="Q246" t="s">
        <v>282</v>
      </c>
      <c r="R246" t="s">
        <v>245</v>
      </c>
      <c r="S246" t="s">
        <v>99</v>
      </c>
      <c r="T246" t="s">
        <v>288</v>
      </c>
      <c r="U246" t="s">
        <v>19957</v>
      </c>
      <c r="V246" s="1" t="s">
        <v>20208</v>
      </c>
      <c r="W246" t="s">
        <v>35147</v>
      </c>
      <c r="X246" s="1" t="s">
        <v>22433</v>
      </c>
      <c r="Y246">
        <v>984</v>
      </c>
      <c r="Z246" t="s">
        <v>20071</v>
      </c>
      <c r="AA246">
        <v>1</v>
      </c>
      <c r="AB246" t="s">
        <v>18007</v>
      </c>
      <c r="AC246">
        <v>1</v>
      </c>
      <c r="AD246">
        <v>1</v>
      </c>
      <c r="AE246">
        <v>0</v>
      </c>
      <c r="AF246">
        <v>0</v>
      </c>
      <c r="AG246">
        <v>0</v>
      </c>
      <c r="AH246">
        <v>0</v>
      </c>
      <c r="AI246">
        <v>0</v>
      </c>
      <c r="AJ246">
        <v>0</v>
      </c>
      <c r="AK246">
        <v>0</v>
      </c>
      <c r="AL246">
        <v>0</v>
      </c>
      <c r="AM246">
        <v>0</v>
      </c>
      <c r="AN246">
        <v>0</v>
      </c>
      <c r="AO246">
        <v>0</v>
      </c>
      <c r="AP246">
        <v>0</v>
      </c>
      <c r="AQ246">
        <v>0</v>
      </c>
      <c r="AR246">
        <v>18</v>
      </c>
      <c r="AS246" t="s">
        <v>16734</v>
      </c>
      <c r="AT246" t="s">
        <v>92</v>
      </c>
    </row>
    <row r="247" spans="1:46" x14ac:dyDescent="0.25">
      <c r="A247" t="s">
        <v>2</v>
      </c>
      <c r="B247" t="s">
        <v>35148</v>
      </c>
      <c r="C247" t="s">
        <v>35149</v>
      </c>
      <c r="D247" t="s">
        <v>35150</v>
      </c>
      <c r="E247">
        <v>465220</v>
      </c>
      <c r="G247" t="s">
        <v>291</v>
      </c>
      <c r="H247" t="s">
        <v>35151</v>
      </c>
      <c r="I247" t="s">
        <v>35152</v>
      </c>
      <c r="J247" t="s">
        <v>280</v>
      </c>
      <c r="K247" t="s">
        <v>200</v>
      </c>
      <c r="L247" t="s">
        <v>35153</v>
      </c>
      <c r="M247" t="s">
        <v>35154</v>
      </c>
      <c r="N247" t="s">
        <v>281</v>
      </c>
      <c r="O247" t="s">
        <v>75</v>
      </c>
      <c r="P247" t="s">
        <v>35155</v>
      </c>
      <c r="Q247" t="s">
        <v>282</v>
      </c>
      <c r="R247" t="s">
        <v>284</v>
      </c>
      <c r="S247" t="s">
        <v>99</v>
      </c>
      <c r="T247" t="s">
        <v>288</v>
      </c>
      <c r="U247" t="s">
        <v>35156</v>
      </c>
      <c r="V247" s="1" t="s">
        <v>20208</v>
      </c>
      <c r="W247" t="s">
        <v>35157</v>
      </c>
      <c r="X247" s="1" t="s">
        <v>22433</v>
      </c>
      <c r="Y247">
        <v>984</v>
      </c>
      <c r="Z247" t="s">
        <v>20071</v>
      </c>
      <c r="AA247">
        <v>1</v>
      </c>
      <c r="AB247" t="s">
        <v>18007</v>
      </c>
      <c r="AC247">
        <v>1</v>
      </c>
      <c r="AD247">
        <v>1</v>
      </c>
      <c r="AE247">
        <v>0</v>
      </c>
      <c r="AF247">
        <v>0</v>
      </c>
      <c r="AG247">
        <v>0</v>
      </c>
      <c r="AH247">
        <v>0</v>
      </c>
      <c r="AI247">
        <v>0</v>
      </c>
      <c r="AJ247">
        <v>0</v>
      </c>
      <c r="AK247">
        <v>0</v>
      </c>
      <c r="AL247">
        <v>0</v>
      </c>
      <c r="AM247">
        <v>0</v>
      </c>
      <c r="AN247">
        <v>0</v>
      </c>
      <c r="AO247">
        <v>0</v>
      </c>
      <c r="AP247">
        <v>0</v>
      </c>
      <c r="AQ247">
        <v>0</v>
      </c>
      <c r="AR247">
        <v>20</v>
      </c>
      <c r="AS247" t="s">
        <v>16731</v>
      </c>
      <c r="AT247" t="s">
        <v>92</v>
      </c>
    </row>
    <row r="248" spans="1:46" x14ac:dyDescent="0.25">
      <c r="A248" t="s">
        <v>2</v>
      </c>
      <c r="B248" t="s">
        <v>35230</v>
      </c>
      <c r="C248" t="s">
        <v>35231</v>
      </c>
      <c r="D248" t="s">
        <v>35232</v>
      </c>
      <c r="E248">
        <v>464249</v>
      </c>
      <c r="G248" t="s">
        <v>299</v>
      </c>
      <c r="H248" t="s">
        <v>35233</v>
      </c>
      <c r="I248" t="s">
        <v>35234</v>
      </c>
      <c r="J248" t="s">
        <v>280</v>
      </c>
      <c r="K248" t="s">
        <v>191</v>
      </c>
      <c r="L248" t="s">
        <v>35235</v>
      </c>
      <c r="M248" t="s">
        <v>35236</v>
      </c>
      <c r="N248" t="s">
        <v>281</v>
      </c>
      <c r="O248" t="s">
        <v>75</v>
      </c>
      <c r="P248" t="s">
        <v>35237</v>
      </c>
      <c r="Q248" t="s">
        <v>282</v>
      </c>
      <c r="R248" t="s">
        <v>284</v>
      </c>
      <c r="S248" t="s">
        <v>18535</v>
      </c>
      <c r="T248" t="s">
        <v>18709</v>
      </c>
      <c r="U248" t="s">
        <v>35238</v>
      </c>
      <c r="V248" s="1" t="s">
        <v>20208</v>
      </c>
      <c r="W248" t="s">
        <v>35239</v>
      </c>
      <c r="X248" s="1" t="s">
        <v>22433</v>
      </c>
      <c r="Y248">
        <v>733</v>
      </c>
      <c r="Z248" t="s">
        <v>19295</v>
      </c>
      <c r="AA248">
        <v>1</v>
      </c>
      <c r="AB248" t="s">
        <v>16827</v>
      </c>
      <c r="AC248">
        <v>1</v>
      </c>
      <c r="AD248">
        <v>1</v>
      </c>
      <c r="AE248">
        <v>0</v>
      </c>
      <c r="AF248">
        <v>0</v>
      </c>
      <c r="AG248">
        <v>0</v>
      </c>
      <c r="AH248">
        <v>0</v>
      </c>
      <c r="AI248">
        <v>0</v>
      </c>
      <c r="AJ248">
        <v>0</v>
      </c>
      <c r="AK248">
        <v>0</v>
      </c>
      <c r="AL248">
        <v>0</v>
      </c>
      <c r="AM248">
        <v>0</v>
      </c>
      <c r="AN248">
        <v>0</v>
      </c>
      <c r="AO248">
        <v>0</v>
      </c>
      <c r="AP248">
        <v>0</v>
      </c>
      <c r="AQ248">
        <v>0</v>
      </c>
      <c r="AR248">
        <v>20</v>
      </c>
      <c r="AS248" t="s">
        <v>16731</v>
      </c>
      <c r="AT248" t="s">
        <v>92</v>
      </c>
    </row>
    <row r="249" spans="1:46" x14ac:dyDescent="0.25">
      <c r="A249" t="s">
        <v>2</v>
      </c>
      <c r="B249" t="s">
        <v>35240</v>
      </c>
      <c r="C249" t="s">
        <v>35241</v>
      </c>
      <c r="D249" t="s">
        <v>35242</v>
      </c>
      <c r="E249">
        <v>468176</v>
      </c>
      <c r="G249" t="s">
        <v>16830</v>
      </c>
      <c r="H249" t="s">
        <v>35243</v>
      </c>
      <c r="I249" t="s">
        <v>35244</v>
      </c>
      <c r="J249" t="s">
        <v>280</v>
      </c>
      <c r="K249" t="s">
        <v>191</v>
      </c>
      <c r="L249" t="s">
        <v>35245</v>
      </c>
      <c r="M249" t="s">
        <v>35246</v>
      </c>
      <c r="N249" t="s">
        <v>285</v>
      </c>
      <c r="O249" t="s">
        <v>75</v>
      </c>
      <c r="P249" t="s">
        <v>35247</v>
      </c>
      <c r="Q249" t="s">
        <v>282</v>
      </c>
      <c r="R249" t="s">
        <v>284</v>
      </c>
      <c r="S249" t="s">
        <v>18535</v>
      </c>
      <c r="T249" t="s">
        <v>18709</v>
      </c>
      <c r="U249" t="s">
        <v>35248</v>
      </c>
      <c r="V249" s="1" t="s">
        <v>22433</v>
      </c>
      <c r="W249" t="s">
        <v>35249</v>
      </c>
      <c r="X249" s="1" t="s">
        <v>22433</v>
      </c>
      <c r="Y249">
        <v>733</v>
      </c>
      <c r="Z249" t="s">
        <v>19295</v>
      </c>
      <c r="AA249">
        <v>1</v>
      </c>
      <c r="AB249" t="s">
        <v>16827</v>
      </c>
      <c r="AC249">
        <v>1</v>
      </c>
      <c r="AD249">
        <v>1</v>
      </c>
      <c r="AE249">
        <v>0</v>
      </c>
      <c r="AF249">
        <v>0</v>
      </c>
      <c r="AG249">
        <v>0</v>
      </c>
      <c r="AH249">
        <v>0</v>
      </c>
      <c r="AI249">
        <v>0</v>
      </c>
      <c r="AJ249">
        <v>0</v>
      </c>
      <c r="AK249">
        <v>0</v>
      </c>
      <c r="AL249">
        <v>0</v>
      </c>
      <c r="AM249">
        <v>0</v>
      </c>
      <c r="AN249">
        <v>0</v>
      </c>
      <c r="AO249">
        <v>0</v>
      </c>
      <c r="AP249">
        <v>0</v>
      </c>
      <c r="AQ249">
        <v>0</v>
      </c>
      <c r="AR249">
        <v>18</v>
      </c>
      <c r="AS249" t="s">
        <v>16734</v>
      </c>
      <c r="AT249" t="s">
        <v>92</v>
      </c>
    </row>
    <row r="250" spans="1:46" x14ac:dyDescent="0.25">
      <c r="A250" t="s">
        <v>2</v>
      </c>
      <c r="B250" t="s">
        <v>60445</v>
      </c>
      <c r="C250" t="s">
        <v>60446</v>
      </c>
      <c r="D250" t="s">
        <v>60447</v>
      </c>
      <c r="E250">
        <v>471212</v>
      </c>
      <c r="G250" t="s">
        <v>296</v>
      </c>
      <c r="H250" t="s">
        <v>60448</v>
      </c>
      <c r="I250" t="s">
        <v>60449</v>
      </c>
      <c r="J250" t="s">
        <v>280</v>
      </c>
      <c r="K250" t="s">
        <v>191</v>
      </c>
      <c r="L250" t="s">
        <v>60450</v>
      </c>
      <c r="M250" t="s">
        <v>60451</v>
      </c>
      <c r="N250" t="s">
        <v>285</v>
      </c>
      <c r="O250" t="s">
        <v>75</v>
      </c>
      <c r="P250" t="s">
        <v>60452</v>
      </c>
      <c r="Q250" t="s">
        <v>282</v>
      </c>
      <c r="R250" t="s">
        <v>246</v>
      </c>
      <c r="S250" t="s">
        <v>18535</v>
      </c>
      <c r="T250" t="s">
        <v>18709</v>
      </c>
      <c r="U250" t="s">
        <v>60453</v>
      </c>
      <c r="V250" s="1" t="s">
        <v>22433</v>
      </c>
      <c r="W250" t="s">
        <v>60454</v>
      </c>
      <c r="X250" s="1" t="s">
        <v>22433</v>
      </c>
      <c r="Y250">
        <v>733</v>
      </c>
      <c r="Z250" t="s">
        <v>19295</v>
      </c>
      <c r="AA250">
        <v>1</v>
      </c>
      <c r="AB250" t="s">
        <v>16827</v>
      </c>
      <c r="AC250">
        <v>1</v>
      </c>
      <c r="AD250">
        <v>1</v>
      </c>
      <c r="AE250">
        <v>0</v>
      </c>
      <c r="AF250">
        <v>0</v>
      </c>
      <c r="AG250">
        <v>0</v>
      </c>
      <c r="AH250">
        <v>0</v>
      </c>
      <c r="AI250">
        <v>0</v>
      </c>
      <c r="AJ250">
        <v>0</v>
      </c>
      <c r="AK250">
        <v>0</v>
      </c>
      <c r="AL250">
        <v>0</v>
      </c>
      <c r="AM250">
        <v>0</v>
      </c>
      <c r="AN250">
        <v>0</v>
      </c>
      <c r="AO250">
        <v>0</v>
      </c>
      <c r="AP250">
        <v>0</v>
      </c>
      <c r="AQ250">
        <v>0</v>
      </c>
      <c r="AR250">
        <v>18</v>
      </c>
      <c r="AS250" t="s">
        <v>16734</v>
      </c>
      <c r="AT250" t="s">
        <v>92</v>
      </c>
    </row>
    <row r="251" spans="1:46" x14ac:dyDescent="0.25">
      <c r="A251" t="s">
        <v>2</v>
      </c>
      <c r="B251" t="s">
        <v>22465</v>
      </c>
      <c r="C251" t="s">
        <v>22466</v>
      </c>
      <c r="D251" t="s">
        <v>22467</v>
      </c>
      <c r="E251">
        <v>468489</v>
      </c>
      <c r="G251" t="s">
        <v>283</v>
      </c>
      <c r="H251" t="s">
        <v>22468</v>
      </c>
      <c r="I251" t="s">
        <v>22469</v>
      </c>
      <c r="J251" t="s">
        <v>280</v>
      </c>
      <c r="K251" t="s">
        <v>191</v>
      </c>
      <c r="L251" t="s">
        <v>22470</v>
      </c>
      <c r="M251" t="s">
        <v>22471</v>
      </c>
      <c r="N251" t="s">
        <v>22472</v>
      </c>
      <c r="O251" t="s">
        <v>75</v>
      </c>
      <c r="P251" t="s">
        <v>22473</v>
      </c>
      <c r="Q251" t="s">
        <v>282</v>
      </c>
      <c r="R251" t="s">
        <v>284</v>
      </c>
      <c r="S251" t="s">
        <v>18535</v>
      </c>
      <c r="T251" t="s">
        <v>18709</v>
      </c>
      <c r="U251" t="s">
        <v>22474</v>
      </c>
      <c r="V251" s="1" t="s">
        <v>22433</v>
      </c>
      <c r="W251" t="s">
        <v>22475</v>
      </c>
      <c r="X251" s="1" t="s">
        <v>22433</v>
      </c>
      <c r="Y251">
        <v>733</v>
      </c>
      <c r="Z251" t="s">
        <v>19295</v>
      </c>
      <c r="AA251">
        <v>1</v>
      </c>
      <c r="AB251" t="s">
        <v>16827</v>
      </c>
      <c r="AC251">
        <v>0</v>
      </c>
      <c r="AD251">
        <v>0</v>
      </c>
      <c r="AE251">
        <v>0</v>
      </c>
      <c r="AF251">
        <v>0</v>
      </c>
      <c r="AG251">
        <v>0</v>
      </c>
      <c r="AH251">
        <v>0</v>
      </c>
      <c r="AI251">
        <v>0</v>
      </c>
      <c r="AJ251">
        <v>0</v>
      </c>
      <c r="AK251">
        <v>0</v>
      </c>
      <c r="AL251">
        <v>1</v>
      </c>
      <c r="AM251">
        <v>1</v>
      </c>
      <c r="AN251">
        <v>0</v>
      </c>
      <c r="AO251">
        <v>0</v>
      </c>
      <c r="AP251">
        <v>0</v>
      </c>
      <c r="AQ251">
        <v>0</v>
      </c>
      <c r="AR251">
        <v>14</v>
      </c>
      <c r="AS251" t="s">
        <v>17335</v>
      </c>
      <c r="AT251" t="s">
        <v>99</v>
      </c>
    </row>
    <row r="252" spans="1:46" x14ac:dyDescent="0.25">
      <c r="A252" t="s">
        <v>1</v>
      </c>
      <c r="B252" t="s">
        <v>35260</v>
      </c>
      <c r="C252" t="s">
        <v>35261</v>
      </c>
      <c r="D252" t="s">
        <v>35262</v>
      </c>
      <c r="E252">
        <v>465344</v>
      </c>
      <c r="G252" t="s">
        <v>298</v>
      </c>
      <c r="H252" t="s">
        <v>35263</v>
      </c>
      <c r="I252" t="s">
        <v>35264</v>
      </c>
      <c r="J252" t="s">
        <v>280</v>
      </c>
      <c r="K252" t="s">
        <v>17065</v>
      </c>
      <c r="L252" t="s">
        <v>35265</v>
      </c>
      <c r="M252" t="s">
        <v>35266</v>
      </c>
      <c r="N252" t="s">
        <v>35267</v>
      </c>
      <c r="O252" t="s">
        <v>75</v>
      </c>
      <c r="P252" t="s">
        <v>35268</v>
      </c>
      <c r="Q252" t="s">
        <v>282</v>
      </c>
      <c r="R252" t="s">
        <v>246</v>
      </c>
      <c r="S252" t="s">
        <v>16897</v>
      </c>
      <c r="T252" t="s">
        <v>18801</v>
      </c>
      <c r="U252" t="s">
        <v>20751</v>
      </c>
      <c r="V252" s="1" t="s">
        <v>20208</v>
      </c>
      <c r="W252" t="s">
        <v>35269</v>
      </c>
      <c r="X252" s="1" t="s">
        <v>22433</v>
      </c>
      <c r="Y252">
        <v>1839</v>
      </c>
      <c r="Z252" t="s">
        <v>20738</v>
      </c>
      <c r="AA252">
        <v>1</v>
      </c>
      <c r="AB252" t="s">
        <v>17416</v>
      </c>
      <c r="AC252">
        <v>1</v>
      </c>
      <c r="AD252">
        <v>1</v>
      </c>
      <c r="AE252">
        <v>0</v>
      </c>
      <c r="AF252">
        <v>0</v>
      </c>
      <c r="AG252">
        <v>0</v>
      </c>
      <c r="AH252">
        <v>0</v>
      </c>
      <c r="AI252">
        <v>0</v>
      </c>
      <c r="AJ252">
        <v>0</v>
      </c>
      <c r="AK252">
        <v>0</v>
      </c>
      <c r="AL252">
        <v>0</v>
      </c>
      <c r="AM252">
        <v>0</v>
      </c>
      <c r="AN252">
        <v>0</v>
      </c>
      <c r="AO252">
        <v>0</v>
      </c>
      <c r="AP252">
        <v>0</v>
      </c>
      <c r="AQ252">
        <v>0</v>
      </c>
      <c r="AR252">
        <v>22</v>
      </c>
      <c r="AS252" t="s">
        <v>18487</v>
      </c>
      <c r="AT252" t="s">
        <v>92</v>
      </c>
    </row>
    <row r="253" spans="1:46" x14ac:dyDescent="0.25">
      <c r="A253" t="s">
        <v>1</v>
      </c>
      <c r="B253" t="s">
        <v>60476</v>
      </c>
      <c r="C253" t="s">
        <v>60477</v>
      </c>
      <c r="D253" t="s">
        <v>60478</v>
      </c>
      <c r="E253">
        <v>468737</v>
      </c>
      <c r="G253" t="s">
        <v>298</v>
      </c>
      <c r="H253" t="s">
        <v>60479</v>
      </c>
      <c r="I253" t="s">
        <v>60480</v>
      </c>
      <c r="J253" t="s">
        <v>280</v>
      </c>
      <c r="K253" t="s">
        <v>16739</v>
      </c>
      <c r="L253" t="s">
        <v>60481</v>
      </c>
      <c r="M253" t="s">
        <v>60482</v>
      </c>
      <c r="N253" t="s">
        <v>281</v>
      </c>
      <c r="O253" t="s">
        <v>75</v>
      </c>
      <c r="P253" t="s">
        <v>60483</v>
      </c>
      <c r="Q253" t="s">
        <v>282</v>
      </c>
      <c r="R253" t="s">
        <v>284</v>
      </c>
      <c r="S253" t="s">
        <v>195</v>
      </c>
      <c r="T253" t="s">
        <v>18517</v>
      </c>
      <c r="U253" t="s">
        <v>60484</v>
      </c>
      <c r="V253" s="1" t="s">
        <v>22433</v>
      </c>
      <c r="W253" t="s">
        <v>60485</v>
      </c>
      <c r="X253" s="1" t="s">
        <v>22433</v>
      </c>
      <c r="Y253">
        <v>1541</v>
      </c>
      <c r="Z253" t="s">
        <v>60486</v>
      </c>
      <c r="AA253">
        <v>1</v>
      </c>
      <c r="AB253" t="s">
        <v>19296</v>
      </c>
      <c r="AC253">
        <v>1</v>
      </c>
      <c r="AD253">
        <v>1</v>
      </c>
      <c r="AE253">
        <v>0</v>
      </c>
      <c r="AF253">
        <v>0</v>
      </c>
      <c r="AG253">
        <v>0</v>
      </c>
      <c r="AH253">
        <v>0</v>
      </c>
      <c r="AI253">
        <v>0</v>
      </c>
      <c r="AJ253">
        <v>0</v>
      </c>
      <c r="AK253">
        <v>0</v>
      </c>
      <c r="AL253">
        <v>0</v>
      </c>
      <c r="AM253">
        <v>0</v>
      </c>
      <c r="AN253">
        <v>0</v>
      </c>
      <c r="AO253">
        <v>0</v>
      </c>
      <c r="AP253">
        <v>0</v>
      </c>
      <c r="AQ253">
        <v>0</v>
      </c>
      <c r="AR253">
        <v>18</v>
      </c>
      <c r="AS253" t="s">
        <v>16734</v>
      </c>
      <c r="AT253" t="s">
        <v>92</v>
      </c>
    </row>
    <row r="254" spans="1:46" x14ac:dyDescent="0.25">
      <c r="A254" t="s">
        <v>1</v>
      </c>
      <c r="B254" t="s">
        <v>60487</v>
      </c>
      <c r="C254" t="s">
        <v>60488</v>
      </c>
      <c r="D254" t="s">
        <v>60489</v>
      </c>
      <c r="E254">
        <v>469256</v>
      </c>
      <c r="G254" t="s">
        <v>283</v>
      </c>
      <c r="H254" t="s">
        <v>60490</v>
      </c>
      <c r="I254" t="s">
        <v>60491</v>
      </c>
      <c r="J254" t="s">
        <v>280</v>
      </c>
      <c r="K254" t="s">
        <v>16739</v>
      </c>
      <c r="L254" t="s">
        <v>60492</v>
      </c>
      <c r="M254" t="s">
        <v>60493</v>
      </c>
      <c r="N254" t="s">
        <v>285</v>
      </c>
      <c r="O254" t="s">
        <v>75</v>
      </c>
      <c r="P254" t="s">
        <v>60494</v>
      </c>
      <c r="Q254" t="s">
        <v>282</v>
      </c>
      <c r="R254" t="s">
        <v>284</v>
      </c>
      <c r="S254" t="s">
        <v>195</v>
      </c>
      <c r="T254" t="s">
        <v>18517</v>
      </c>
      <c r="U254" t="s">
        <v>60495</v>
      </c>
      <c r="V254" s="1" t="s">
        <v>22433</v>
      </c>
      <c r="W254" t="s">
        <v>60496</v>
      </c>
      <c r="X254" s="1" t="s">
        <v>22433</v>
      </c>
      <c r="Y254">
        <v>1541</v>
      </c>
      <c r="Z254" t="s">
        <v>60486</v>
      </c>
      <c r="AA254">
        <v>1</v>
      </c>
      <c r="AB254" t="s">
        <v>19296</v>
      </c>
      <c r="AC254">
        <v>1</v>
      </c>
      <c r="AD254">
        <v>1</v>
      </c>
      <c r="AE254">
        <v>0</v>
      </c>
      <c r="AF254">
        <v>0</v>
      </c>
      <c r="AG254">
        <v>0</v>
      </c>
      <c r="AH254">
        <v>0</v>
      </c>
      <c r="AI254">
        <v>0</v>
      </c>
      <c r="AJ254">
        <v>0</v>
      </c>
      <c r="AK254">
        <v>0</v>
      </c>
      <c r="AL254">
        <v>0</v>
      </c>
      <c r="AM254">
        <v>0</v>
      </c>
      <c r="AN254">
        <v>0</v>
      </c>
      <c r="AO254">
        <v>0</v>
      </c>
      <c r="AP254">
        <v>0</v>
      </c>
      <c r="AQ254">
        <v>0</v>
      </c>
      <c r="AR254">
        <v>18</v>
      </c>
      <c r="AS254" t="s">
        <v>16734</v>
      </c>
      <c r="AT254" t="s">
        <v>92</v>
      </c>
    </row>
    <row r="255" spans="1:46" x14ac:dyDescent="0.25">
      <c r="A255" t="s">
        <v>1</v>
      </c>
      <c r="B255" t="s">
        <v>35291</v>
      </c>
      <c r="C255" t="s">
        <v>35292</v>
      </c>
      <c r="D255" t="s">
        <v>35293</v>
      </c>
      <c r="E255">
        <v>454651</v>
      </c>
      <c r="G255" t="s">
        <v>295</v>
      </c>
      <c r="H255" t="s">
        <v>35294</v>
      </c>
      <c r="I255" t="s">
        <v>35295</v>
      </c>
      <c r="J255" t="s">
        <v>280</v>
      </c>
      <c r="K255" t="s">
        <v>16739</v>
      </c>
      <c r="L255" t="s">
        <v>35296</v>
      </c>
      <c r="M255" t="s">
        <v>287</v>
      </c>
      <c r="N255" t="s">
        <v>285</v>
      </c>
      <c r="O255" t="s">
        <v>75</v>
      </c>
      <c r="P255" t="s">
        <v>35297</v>
      </c>
      <c r="Q255" t="s">
        <v>282</v>
      </c>
      <c r="R255" t="s">
        <v>284</v>
      </c>
      <c r="S255" t="s">
        <v>195</v>
      </c>
      <c r="T255" t="s">
        <v>18517</v>
      </c>
      <c r="U255" t="s">
        <v>35298</v>
      </c>
      <c r="V255" s="1" t="s">
        <v>19945</v>
      </c>
      <c r="W255" t="s">
        <v>35299</v>
      </c>
      <c r="X255" s="1" t="s">
        <v>22433</v>
      </c>
      <c r="Y255">
        <v>1417</v>
      </c>
      <c r="Z255" t="s">
        <v>35300</v>
      </c>
      <c r="AA255">
        <v>1</v>
      </c>
      <c r="AB255" t="s">
        <v>19296</v>
      </c>
      <c r="AC255">
        <v>1</v>
      </c>
      <c r="AD255">
        <v>1</v>
      </c>
      <c r="AE255">
        <v>0</v>
      </c>
      <c r="AF255">
        <v>0</v>
      </c>
      <c r="AG255">
        <v>0</v>
      </c>
      <c r="AH255">
        <v>0</v>
      </c>
      <c r="AI255">
        <v>0</v>
      </c>
      <c r="AJ255">
        <v>0</v>
      </c>
      <c r="AK255">
        <v>0</v>
      </c>
      <c r="AL255">
        <v>0</v>
      </c>
      <c r="AM255">
        <v>0</v>
      </c>
      <c r="AN255">
        <v>0</v>
      </c>
      <c r="AO255">
        <v>0</v>
      </c>
      <c r="AP255">
        <v>0</v>
      </c>
      <c r="AQ255">
        <v>0</v>
      </c>
      <c r="AR255">
        <v>18</v>
      </c>
      <c r="AS255" t="s">
        <v>16734</v>
      </c>
      <c r="AT255" t="s">
        <v>92</v>
      </c>
    </row>
    <row r="256" spans="1:46" x14ac:dyDescent="0.25">
      <c r="A256" t="s">
        <v>16787</v>
      </c>
      <c r="B256" t="s">
        <v>35340</v>
      </c>
      <c r="C256" t="s">
        <v>35341</v>
      </c>
      <c r="D256" t="s">
        <v>35342</v>
      </c>
      <c r="E256">
        <v>462770</v>
      </c>
      <c r="G256" t="s">
        <v>296</v>
      </c>
      <c r="H256" t="s">
        <v>35343</v>
      </c>
      <c r="I256" t="s">
        <v>35344</v>
      </c>
      <c r="J256" t="s">
        <v>280</v>
      </c>
      <c r="K256" t="s">
        <v>17594</v>
      </c>
      <c r="L256" t="s">
        <v>35345</v>
      </c>
      <c r="M256" t="s">
        <v>35346</v>
      </c>
      <c r="N256" t="s">
        <v>35347</v>
      </c>
      <c r="O256" t="s">
        <v>155</v>
      </c>
      <c r="P256" t="s">
        <v>35348</v>
      </c>
      <c r="Q256" t="s">
        <v>282</v>
      </c>
      <c r="R256" t="s">
        <v>246</v>
      </c>
      <c r="S256" t="s">
        <v>137</v>
      </c>
      <c r="T256" t="s">
        <v>18710</v>
      </c>
      <c r="U256" t="s">
        <v>35349</v>
      </c>
      <c r="V256" s="1" t="s">
        <v>20208</v>
      </c>
      <c r="W256" t="s">
        <v>35350</v>
      </c>
      <c r="X256" s="1" t="s">
        <v>22433</v>
      </c>
      <c r="Y256">
        <v>759</v>
      </c>
      <c r="Z256" t="s">
        <v>20762</v>
      </c>
      <c r="AA256">
        <v>1</v>
      </c>
      <c r="AB256" t="s">
        <v>18006</v>
      </c>
      <c r="AC256">
        <v>0</v>
      </c>
      <c r="AD256">
        <v>0</v>
      </c>
      <c r="AE256">
        <v>0</v>
      </c>
      <c r="AF256">
        <v>0</v>
      </c>
      <c r="AG256">
        <v>0</v>
      </c>
      <c r="AH256">
        <v>0</v>
      </c>
      <c r="AI256">
        <v>0</v>
      </c>
      <c r="AJ256">
        <v>0</v>
      </c>
      <c r="AK256">
        <v>0</v>
      </c>
      <c r="AL256">
        <v>1</v>
      </c>
      <c r="AM256">
        <v>1</v>
      </c>
      <c r="AN256">
        <v>0</v>
      </c>
      <c r="AO256">
        <v>0</v>
      </c>
      <c r="AP256">
        <v>0</v>
      </c>
      <c r="AQ256">
        <v>0</v>
      </c>
      <c r="AR256">
        <v>19</v>
      </c>
      <c r="AS256" t="s">
        <v>18503</v>
      </c>
      <c r="AT256" t="s">
        <v>99</v>
      </c>
    </row>
    <row r="257" spans="1:46" x14ac:dyDescent="0.25">
      <c r="A257" t="s">
        <v>0</v>
      </c>
      <c r="B257" t="s">
        <v>35383</v>
      </c>
      <c r="C257" t="s">
        <v>35384</v>
      </c>
      <c r="D257" t="s">
        <v>35385</v>
      </c>
      <c r="E257">
        <v>462739</v>
      </c>
      <c r="G257" t="s">
        <v>298</v>
      </c>
      <c r="H257" t="s">
        <v>35386</v>
      </c>
      <c r="I257" t="s">
        <v>35387</v>
      </c>
      <c r="J257" t="s">
        <v>280</v>
      </c>
      <c r="K257" t="s">
        <v>133</v>
      </c>
      <c r="L257" t="s">
        <v>35388</v>
      </c>
      <c r="M257" t="s">
        <v>35389</v>
      </c>
      <c r="N257" t="s">
        <v>285</v>
      </c>
      <c r="O257" t="s">
        <v>75</v>
      </c>
      <c r="P257" t="s">
        <v>35390</v>
      </c>
      <c r="Q257" t="s">
        <v>282</v>
      </c>
      <c r="R257" t="s">
        <v>284</v>
      </c>
      <c r="S257" t="s">
        <v>17343</v>
      </c>
      <c r="T257" t="s">
        <v>18742</v>
      </c>
      <c r="U257" t="s">
        <v>35391</v>
      </c>
      <c r="V257" s="1" t="s">
        <v>20208</v>
      </c>
      <c r="W257" t="s">
        <v>35392</v>
      </c>
      <c r="X257" s="1" t="s">
        <v>22433</v>
      </c>
      <c r="Y257">
        <v>1878</v>
      </c>
      <c r="Z257" t="s">
        <v>18893</v>
      </c>
      <c r="AA257">
        <v>1</v>
      </c>
      <c r="AB257" t="s">
        <v>16827</v>
      </c>
      <c r="AC257">
        <v>1</v>
      </c>
      <c r="AD257">
        <v>1</v>
      </c>
      <c r="AE257">
        <v>0</v>
      </c>
      <c r="AF257">
        <v>0</v>
      </c>
      <c r="AG257">
        <v>0</v>
      </c>
      <c r="AH257">
        <v>0</v>
      </c>
      <c r="AI257">
        <v>0</v>
      </c>
      <c r="AJ257">
        <v>0</v>
      </c>
      <c r="AK257">
        <v>0</v>
      </c>
      <c r="AL257">
        <v>0</v>
      </c>
      <c r="AM257">
        <v>0</v>
      </c>
      <c r="AN257">
        <v>0</v>
      </c>
      <c r="AO257">
        <v>0</v>
      </c>
      <c r="AP257">
        <v>0</v>
      </c>
      <c r="AQ257">
        <v>0</v>
      </c>
      <c r="AR257">
        <v>18</v>
      </c>
      <c r="AS257" t="s">
        <v>16734</v>
      </c>
      <c r="AT257" t="s">
        <v>92</v>
      </c>
    </row>
    <row r="258" spans="1:46" x14ac:dyDescent="0.25">
      <c r="A258" t="s">
        <v>0</v>
      </c>
      <c r="B258" t="s">
        <v>35373</v>
      </c>
      <c r="C258" t="s">
        <v>35374</v>
      </c>
      <c r="D258" t="s">
        <v>35375</v>
      </c>
      <c r="E258">
        <v>465029</v>
      </c>
      <c r="G258" t="s">
        <v>295</v>
      </c>
      <c r="H258" t="s">
        <v>35376</v>
      </c>
      <c r="I258" t="s">
        <v>35377</v>
      </c>
      <c r="J258" t="s">
        <v>280</v>
      </c>
      <c r="K258" t="s">
        <v>26028</v>
      </c>
      <c r="L258" t="s">
        <v>35378</v>
      </c>
      <c r="M258" t="s">
        <v>35379</v>
      </c>
      <c r="N258" t="s">
        <v>281</v>
      </c>
      <c r="O258" t="s">
        <v>75</v>
      </c>
      <c r="P258" t="s">
        <v>35380</v>
      </c>
      <c r="Q258" t="s">
        <v>282</v>
      </c>
      <c r="R258" t="s">
        <v>246</v>
      </c>
      <c r="S258" t="s">
        <v>17343</v>
      </c>
      <c r="T258" t="s">
        <v>18742</v>
      </c>
      <c r="U258" t="s">
        <v>35381</v>
      </c>
      <c r="V258" s="1" t="s">
        <v>20208</v>
      </c>
      <c r="W258" t="s">
        <v>35382</v>
      </c>
      <c r="X258" s="1" t="s">
        <v>22433</v>
      </c>
      <c r="Y258">
        <v>1878</v>
      </c>
      <c r="Z258" t="s">
        <v>18893</v>
      </c>
      <c r="AA258">
        <v>1</v>
      </c>
      <c r="AB258" t="s">
        <v>16827</v>
      </c>
      <c r="AC258">
        <v>1</v>
      </c>
      <c r="AD258">
        <v>1</v>
      </c>
      <c r="AE258">
        <v>0</v>
      </c>
      <c r="AF258">
        <v>0</v>
      </c>
      <c r="AG258">
        <v>0</v>
      </c>
      <c r="AH258">
        <v>0</v>
      </c>
      <c r="AI258">
        <v>0</v>
      </c>
      <c r="AJ258">
        <v>0</v>
      </c>
      <c r="AK258">
        <v>0</v>
      </c>
      <c r="AL258">
        <v>0</v>
      </c>
      <c r="AM258">
        <v>0</v>
      </c>
      <c r="AN258">
        <v>0</v>
      </c>
      <c r="AO258">
        <v>0</v>
      </c>
      <c r="AP258">
        <v>0</v>
      </c>
      <c r="AQ258">
        <v>0</v>
      </c>
      <c r="AR258">
        <v>18</v>
      </c>
      <c r="AS258" t="s">
        <v>16734</v>
      </c>
      <c r="AT258" t="s">
        <v>92</v>
      </c>
    </row>
    <row r="259" spans="1:46" x14ac:dyDescent="0.25">
      <c r="A259" t="s">
        <v>0</v>
      </c>
      <c r="B259" t="s">
        <v>60531</v>
      </c>
      <c r="C259" t="s">
        <v>60532</v>
      </c>
      <c r="D259" t="s">
        <v>60533</v>
      </c>
      <c r="E259">
        <v>469732</v>
      </c>
      <c r="G259" t="s">
        <v>293</v>
      </c>
      <c r="H259" t="s">
        <v>60534</v>
      </c>
      <c r="I259" t="s">
        <v>60535</v>
      </c>
      <c r="J259" t="s">
        <v>280</v>
      </c>
      <c r="K259" t="s">
        <v>133</v>
      </c>
      <c r="L259" t="s">
        <v>60536</v>
      </c>
      <c r="M259" t="s">
        <v>60537</v>
      </c>
      <c r="N259" t="s">
        <v>60538</v>
      </c>
      <c r="O259" t="s">
        <v>75</v>
      </c>
      <c r="P259" t="s">
        <v>60539</v>
      </c>
      <c r="Q259" t="s">
        <v>282</v>
      </c>
      <c r="R259" t="s">
        <v>284</v>
      </c>
      <c r="S259" t="s">
        <v>17343</v>
      </c>
      <c r="T259" t="s">
        <v>18730</v>
      </c>
      <c r="U259" t="s">
        <v>60540</v>
      </c>
      <c r="V259" s="1" t="s">
        <v>22433</v>
      </c>
      <c r="W259" t="s">
        <v>60541</v>
      </c>
      <c r="X259" s="1" t="s">
        <v>22433</v>
      </c>
      <c r="Y259">
        <v>1878</v>
      </c>
      <c r="Z259" t="s">
        <v>18893</v>
      </c>
      <c r="AA259">
        <v>1</v>
      </c>
      <c r="AB259" t="s">
        <v>16827</v>
      </c>
      <c r="AC259">
        <v>1</v>
      </c>
      <c r="AD259">
        <v>1</v>
      </c>
      <c r="AE259">
        <v>0</v>
      </c>
      <c r="AF259">
        <v>0</v>
      </c>
      <c r="AG259">
        <v>0</v>
      </c>
      <c r="AH259">
        <v>0</v>
      </c>
      <c r="AI259">
        <v>0</v>
      </c>
      <c r="AJ259">
        <v>0</v>
      </c>
      <c r="AK259">
        <v>0</v>
      </c>
      <c r="AL259">
        <v>0</v>
      </c>
      <c r="AM259">
        <v>0</v>
      </c>
      <c r="AN259">
        <v>0</v>
      </c>
      <c r="AO259">
        <v>0</v>
      </c>
      <c r="AP259">
        <v>0</v>
      </c>
      <c r="AQ259">
        <v>0</v>
      </c>
      <c r="AR259">
        <v>18</v>
      </c>
      <c r="AS259" t="s">
        <v>16734</v>
      </c>
      <c r="AT259" t="s">
        <v>92</v>
      </c>
    </row>
    <row r="260" spans="1:46" x14ac:dyDescent="0.25">
      <c r="A260" t="s">
        <v>1</v>
      </c>
      <c r="B260" t="s">
        <v>35393</v>
      </c>
      <c r="C260" t="s">
        <v>35394</v>
      </c>
      <c r="D260" t="s">
        <v>35395</v>
      </c>
      <c r="E260">
        <v>465143</v>
      </c>
      <c r="G260" t="s">
        <v>295</v>
      </c>
      <c r="H260" t="s">
        <v>35396</v>
      </c>
      <c r="I260" t="s">
        <v>35397</v>
      </c>
      <c r="J260" t="s">
        <v>280</v>
      </c>
      <c r="K260" t="s">
        <v>17572</v>
      </c>
      <c r="L260" t="s">
        <v>35398</v>
      </c>
      <c r="M260" t="s">
        <v>35399</v>
      </c>
      <c r="N260" t="s">
        <v>281</v>
      </c>
      <c r="O260" t="s">
        <v>116</v>
      </c>
      <c r="P260" t="s">
        <v>35400</v>
      </c>
      <c r="Q260" t="s">
        <v>282</v>
      </c>
      <c r="R260" t="s">
        <v>246</v>
      </c>
      <c r="S260" t="s">
        <v>106</v>
      </c>
      <c r="T260" t="s">
        <v>18489</v>
      </c>
      <c r="U260" t="s">
        <v>20975</v>
      </c>
      <c r="V260" s="1" t="s">
        <v>20208</v>
      </c>
      <c r="W260" t="s">
        <v>35401</v>
      </c>
      <c r="X260" s="1" t="s">
        <v>22433</v>
      </c>
      <c r="Y260">
        <v>1582</v>
      </c>
      <c r="Z260" t="s">
        <v>35402</v>
      </c>
      <c r="AA260">
        <v>1</v>
      </c>
      <c r="AB260" t="s">
        <v>19296</v>
      </c>
      <c r="AC260">
        <v>1</v>
      </c>
      <c r="AD260">
        <v>1</v>
      </c>
      <c r="AE260">
        <v>0</v>
      </c>
      <c r="AF260">
        <v>0</v>
      </c>
      <c r="AG260">
        <v>0</v>
      </c>
      <c r="AH260">
        <v>0</v>
      </c>
      <c r="AI260">
        <v>0</v>
      </c>
      <c r="AJ260">
        <v>0</v>
      </c>
      <c r="AK260">
        <v>0</v>
      </c>
      <c r="AL260">
        <v>0</v>
      </c>
      <c r="AM260">
        <v>0</v>
      </c>
      <c r="AN260">
        <v>0</v>
      </c>
      <c r="AO260">
        <v>0</v>
      </c>
      <c r="AP260">
        <v>0</v>
      </c>
      <c r="AQ260">
        <v>0</v>
      </c>
      <c r="AR260">
        <v>20</v>
      </c>
      <c r="AS260" t="s">
        <v>16731</v>
      </c>
      <c r="AT260" t="s">
        <v>92</v>
      </c>
    </row>
    <row r="261" spans="1:46" x14ac:dyDescent="0.25">
      <c r="A261" t="s">
        <v>1</v>
      </c>
      <c r="B261" t="s">
        <v>60542</v>
      </c>
      <c r="C261" t="s">
        <v>60543</v>
      </c>
      <c r="D261" t="s">
        <v>60544</v>
      </c>
      <c r="E261">
        <v>470688</v>
      </c>
      <c r="G261" t="s">
        <v>293</v>
      </c>
      <c r="H261" t="s">
        <v>60545</v>
      </c>
      <c r="I261" t="s">
        <v>60546</v>
      </c>
      <c r="J261" t="s">
        <v>280</v>
      </c>
      <c r="K261" t="s">
        <v>16901</v>
      </c>
      <c r="L261" t="s">
        <v>60547</v>
      </c>
      <c r="M261" t="s">
        <v>60548</v>
      </c>
      <c r="N261" t="s">
        <v>281</v>
      </c>
      <c r="O261" t="s">
        <v>75</v>
      </c>
      <c r="P261" t="s">
        <v>60549</v>
      </c>
      <c r="Q261" t="s">
        <v>282</v>
      </c>
      <c r="R261" t="s">
        <v>284</v>
      </c>
      <c r="S261" t="s">
        <v>106</v>
      </c>
      <c r="T261" t="s">
        <v>18513</v>
      </c>
      <c r="U261" t="s">
        <v>60550</v>
      </c>
      <c r="V261" s="1" t="s">
        <v>22433</v>
      </c>
      <c r="W261" t="s">
        <v>60551</v>
      </c>
      <c r="X261" s="1" t="s">
        <v>22433</v>
      </c>
      <c r="Y261">
        <v>1582</v>
      </c>
      <c r="Z261" t="s">
        <v>35402</v>
      </c>
      <c r="AA261">
        <v>1</v>
      </c>
      <c r="AB261" t="s">
        <v>19296</v>
      </c>
      <c r="AC261">
        <v>1</v>
      </c>
      <c r="AD261">
        <v>1</v>
      </c>
      <c r="AE261">
        <v>0</v>
      </c>
      <c r="AF261">
        <v>0</v>
      </c>
      <c r="AG261">
        <v>0</v>
      </c>
      <c r="AH261">
        <v>0</v>
      </c>
      <c r="AI261">
        <v>0</v>
      </c>
      <c r="AJ261">
        <v>0</v>
      </c>
      <c r="AK261">
        <v>0</v>
      </c>
      <c r="AL261">
        <v>0</v>
      </c>
      <c r="AM261">
        <v>0</v>
      </c>
      <c r="AN261">
        <v>0</v>
      </c>
      <c r="AO261">
        <v>0</v>
      </c>
      <c r="AP261">
        <v>0</v>
      </c>
      <c r="AQ261">
        <v>0</v>
      </c>
      <c r="AR261">
        <v>18</v>
      </c>
      <c r="AS261" t="s">
        <v>16734</v>
      </c>
      <c r="AT261" t="s">
        <v>92</v>
      </c>
    </row>
    <row r="262" spans="1:46" x14ac:dyDescent="0.25">
      <c r="A262" t="s">
        <v>2</v>
      </c>
      <c r="B262" t="s">
        <v>35452</v>
      </c>
      <c r="C262" t="s">
        <v>35453</v>
      </c>
      <c r="D262" t="s">
        <v>35454</v>
      </c>
      <c r="E262">
        <v>459485</v>
      </c>
      <c r="G262" t="s">
        <v>283</v>
      </c>
      <c r="H262" t="s">
        <v>35455</v>
      </c>
      <c r="I262" t="s">
        <v>35456</v>
      </c>
      <c r="J262" t="s">
        <v>280</v>
      </c>
      <c r="K262" t="s">
        <v>197</v>
      </c>
      <c r="L262" t="s">
        <v>35457</v>
      </c>
      <c r="M262" t="s">
        <v>35458</v>
      </c>
      <c r="N262" t="s">
        <v>281</v>
      </c>
      <c r="O262" t="s">
        <v>75</v>
      </c>
      <c r="P262" t="s">
        <v>35459</v>
      </c>
      <c r="Q262" t="s">
        <v>282</v>
      </c>
      <c r="R262" t="s">
        <v>245</v>
      </c>
      <c r="S262" t="s">
        <v>17350</v>
      </c>
      <c r="T262" t="s">
        <v>18680</v>
      </c>
      <c r="U262" t="s">
        <v>35460</v>
      </c>
      <c r="V262" s="1" t="s">
        <v>20208</v>
      </c>
      <c r="W262" t="s">
        <v>35461</v>
      </c>
      <c r="X262" s="1" t="s">
        <v>22433</v>
      </c>
      <c r="Y262">
        <v>1444</v>
      </c>
      <c r="Z262" t="s">
        <v>19298</v>
      </c>
      <c r="AA262">
        <v>1</v>
      </c>
      <c r="AB262" t="s">
        <v>16870</v>
      </c>
      <c r="AC262">
        <v>0</v>
      </c>
      <c r="AD262">
        <v>0</v>
      </c>
      <c r="AE262">
        <v>0</v>
      </c>
      <c r="AF262">
        <v>0</v>
      </c>
      <c r="AG262">
        <v>0</v>
      </c>
      <c r="AH262">
        <v>0</v>
      </c>
      <c r="AI262">
        <v>0</v>
      </c>
      <c r="AJ262">
        <v>0</v>
      </c>
      <c r="AK262">
        <v>0</v>
      </c>
      <c r="AL262">
        <v>1</v>
      </c>
      <c r="AM262">
        <v>1</v>
      </c>
      <c r="AN262">
        <v>0</v>
      </c>
      <c r="AO262">
        <v>0</v>
      </c>
      <c r="AP262">
        <v>0</v>
      </c>
      <c r="AQ262">
        <v>0</v>
      </c>
      <c r="AR262">
        <v>18</v>
      </c>
      <c r="AS262" t="s">
        <v>18556</v>
      </c>
      <c r="AT262" t="s">
        <v>99</v>
      </c>
    </row>
    <row r="263" spans="1:46" x14ac:dyDescent="0.25">
      <c r="A263" t="s">
        <v>2</v>
      </c>
      <c r="B263" t="s">
        <v>60562</v>
      </c>
      <c r="C263" t="s">
        <v>60563</v>
      </c>
      <c r="D263" t="s">
        <v>60564</v>
      </c>
      <c r="E263">
        <v>470349</v>
      </c>
      <c r="G263" t="s">
        <v>291</v>
      </c>
      <c r="H263" t="s">
        <v>60565</v>
      </c>
      <c r="I263" t="s">
        <v>60566</v>
      </c>
      <c r="J263" t="s">
        <v>280</v>
      </c>
      <c r="K263" t="s">
        <v>197</v>
      </c>
      <c r="L263" t="s">
        <v>60567</v>
      </c>
      <c r="M263" t="s">
        <v>60568</v>
      </c>
      <c r="N263" t="s">
        <v>281</v>
      </c>
      <c r="O263" t="s">
        <v>75</v>
      </c>
      <c r="P263" t="s">
        <v>60569</v>
      </c>
      <c r="Q263" t="s">
        <v>282</v>
      </c>
      <c r="R263" t="s">
        <v>246</v>
      </c>
      <c r="S263" t="s">
        <v>17350</v>
      </c>
      <c r="T263" t="s">
        <v>17351</v>
      </c>
      <c r="U263" t="s">
        <v>60570</v>
      </c>
      <c r="V263" s="1" t="s">
        <v>22433</v>
      </c>
      <c r="W263" t="s">
        <v>59380</v>
      </c>
      <c r="X263" s="1" t="s">
        <v>22433</v>
      </c>
      <c r="Y263">
        <v>1444</v>
      </c>
      <c r="Z263" t="s">
        <v>19298</v>
      </c>
      <c r="AA263">
        <v>1</v>
      </c>
      <c r="AB263" t="s">
        <v>16870</v>
      </c>
      <c r="AC263">
        <v>1</v>
      </c>
      <c r="AD263">
        <v>1</v>
      </c>
      <c r="AE263">
        <v>0</v>
      </c>
      <c r="AF263">
        <v>0</v>
      </c>
      <c r="AG263">
        <v>0</v>
      </c>
      <c r="AH263">
        <v>0</v>
      </c>
      <c r="AI263">
        <v>0</v>
      </c>
      <c r="AJ263">
        <v>0</v>
      </c>
      <c r="AK263">
        <v>0</v>
      </c>
      <c r="AL263">
        <v>0</v>
      </c>
      <c r="AM263">
        <v>0</v>
      </c>
      <c r="AN263">
        <v>0</v>
      </c>
      <c r="AO263">
        <v>0</v>
      </c>
      <c r="AP263">
        <v>0</v>
      </c>
      <c r="AQ263">
        <v>0</v>
      </c>
      <c r="AR263">
        <v>18</v>
      </c>
      <c r="AS263" t="s">
        <v>16734</v>
      </c>
      <c r="AT263" t="s">
        <v>92</v>
      </c>
    </row>
    <row r="264" spans="1:46" x14ac:dyDescent="0.25">
      <c r="A264" t="s">
        <v>2</v>
      </c>
      <c r="B264" t="s">
        <v>35442</v>
      </c>
      <c r="C264" t="s">
        <v>35443</v>
      </c>
      <c r="D264" t="s">
        <v>35444</v>
      </c>
      <c r="E264">
        <v>464874</v>
      </c>
      <c r="G264" t="s">
        <v>16900</v>
      </c>
      <c r="H264" t="s">
        <v>35445</v>
      </c>
      <c r="I264" t="s">
        <v>35446</v>
      </c>
      <c r="J264" t="s">
        <v>280</v>
      </c>
      <c r="K264" t="s">
        <v>17169</v>
      </c>
      <c r="L264" t="s">
        <v>35447</v>
      </c>
      <c r="M264" t="s">
        <v>35448</v>
      </c>
      <c r="N264" t="s">
        <v>281</v>
      </c>
      <c r="O264" t="s">
        <v>75</v>
      </c>
      <c r="P264" t="s">
        <v>35449</v>
      </c>
      <c r="Q264" t="s">
        <v>282</v>
      </c>
      <c r="R264" t="s">
        <v>284</v>
      </c>
      <c r="S264" t="s">
        <v>17350</v>
      </c>
      <c r="T264" t="s">
        <v>18680</v>
      </c>
      <c r="U264" t="s">
        <v>35450</v>
      </c>
      <c r="V264" s="1" t="s">
        <v>20208</v>
      </c>
      <c r="W264" t="s">
        <v>35451</v>
      </c>
      <c r="X264" s="1" t="s">
        <v>22433</v>
      </c>
      <c r="Y264">
        <v>1444</v>
      </c>
      <c r="Z264" t="s">
        <v>19298</v>
      </c>
      <c r="AA264">
        <v>1</v>
      </c>
      <c r="AB264" t="s">
        <v>16870</v>
      </c>
      <c r="AC264">
        <v>1</v>
      </c>
      <c r="AD264">
        <v>1</v>
      </c>
      <c r="AE264">
        <v>0</v>
      </c>
      <c r="AF264">
        <v>0</v>
      </c>
      <c r="AG264">
        <v>0</v>
      </c>
      <c r="AH264">
        <v>0</v>
      </c>
      <c r="AI264">
        <v>0</v>
      </c>
      <c r="AJ264">
        <v>0</v>
      </c>
      <c r="AK264">
        <v>0</v>
      </c>
      <c r="AL264">
        <v>0</v>
      </c>
      <c r="AM264">
        <v>0</v>
      </c>
      <c r="AN264">
        <v>0</v>
      </c>
      <c r="AO264">
        <v>0</v>
      </c>
      <c r="AP264">
        <v>0</v>
      </c>
      <c r="AQ264">
        <v>0</v>
      </c>
      <c r="AR264">
        <v>20</v>
      </c>
      <c r="AS264" t="s">
        <v>16731</v>
      </c>
      <c r="AT264" t="s">
        <v>92</v>
      </c>
    </row>
    <row r="265" spans="1:46" x14ac:dyDescent="0.25">
      <c r="A265" t="s">
        <v>2</v>
      </c>
      <c r="B265" t="s">
        <v>35431</v>
      </c>
      <c r="C265" t="s">
        <v>35432</v>
      </c>
      <c r="D265" t="s">
        <v>35433</v>
      </c>
      <c r="E265">
        <v>462591</v>
      </c>
      <c r="G265" t="s">
        <v>291</v>
      </c>
      <c r="H265" t="s">
        <v>35434</v>
      </c>
      <c r="I265" t="s">
        <v>35435</v>
      </c>
      <c r="J265" t="s">
        <v>280</v>
      </c>
      <c r="K265" t="s">
        <v>17671</v>
      </c>
      <c r="L265" t="s">
        <v>35436</v>
      </c>
      <c r="M265" t="s">
        <v>35437</v>
      </c>
      <c r="N265" t="s">
        <v>35438</v>
      </c>
      <c r="O265" t="s">
        <v>75</v>
      </c>
      <c r="P265" t="s">
        <v>35439</v>
      </c>
      <c r="Q265" t="s">
        <v>282</v>
      </c>
      <c r="R265" t="s">
        <v>245</v>
      </c>
      <c r="S265" t="s">
        <v>17350</v>
      </c>
      <c r="T265" t="s">
        <v>17351</v>
      </c>
      <c r="U265" t="s">
        <v>35440</v>
      </c>
      <c r="V265" s="1" t="s">
        <v>20208</v>
      </c>
      <c r="W265" t="s">
        <v>35441</v>
      </c>
      <c r="X265" s="1" t="s">
        <v>22433</v>
      </c>
      <c r="Y265">
        <v>1444</v>
      </c>
      <c r="Z265" t="s">
        <v>19298</v>
      </c>
      <c r="AA265">
        <v>1</v>
      </c>
      <c r="AB265" t="s">
        <v>16870</v>
      </c>
      <c r="AC265">
        <v>0</v>
      </c>
      <c r="AD265">
        <v>0</v>
      </c>
      <c r="AE265">
        <v>0</v>
      </c>
      <c r="AF265">
        <v>0</v>
      </c>
      <c r="AG265">
        <v>0</v>
      </c>
      <c r="AH265">
        <v>0</v>
      </c>
      <c r="AI265">
        <v>0</v>
      </c>
      <c r="AJ265">
        <v>0</v>
      </c>
      <c r="AK265">
        <v>0</v>
      </c>
      <c r="AL265">
        <v>1</v>
      </c>
      <c r="AM265">
        <v>1</v>
      </c>
      <c r="AN265">
        <v>0</v>
      </c>
      <c r="AO265">
        <v>0</v>
      </c>
      <c r="AP265">
        <v>0</v>
      </c>
      <c r="AQ265">
        <v>0</v>
      </c>
      <c r="AR265">
        <v>14</v>
      </c>
      <c r="AS265" t="s">
        <v>17335</v>
      </c>
      <c r="AT265" t="s">
        <v>99</v>
      </c>
    </row>
    <row r="266" spans="1:46" x14ac:dyDescent="0.25">
      <c r="A266" t="s">
        <v>2</v>
      </c>
      <c r="B266" t="s">
        <v>35421</v>
      </c>
      <c r="C266" t="s">
        <v>35422</v>
      </c>
      <c r="D266" t="s">
        <v>35423</v>
      </c>
      <c r="E266">
        <v>463419</v>
      </c>
      <c r="G266" t="s">
        <v>299</v>
      </c>
      <c r="H266" t="s">
        <v>35424</v>
      </c>
      <c r="I266" t="s">
        <v>35425</v>
      </c>
      <c r="J266" t="s">
        <v>280</v>
      </c>
      <c r="K266" t="s">
        <v>197</v>
      </c>
      <c r="L266" t="s">
        <v>35426</v>
      </c>
      <c r="M266" t="s">
        <v>35427</v>
      </c>
      <c r="N266" t="s">
        <v>281</v>
      </c>
      <c r="O266" t="s">
        <v>75</v>
      </c>
      <c r="P266" t="s">
        <v>35428</v>
      </c>
      <c r="Q266" t="s">
        <v>282</v>
      </c>
      <c r="R266" t="s">
        <v>284</v>
      </c>
      <c r="S266" t="s">
        <v>17350</v>
      </c>
      <c r="T266" t="s">
        <v>17351</v>
      </c>
      <c r="U266" t="s">
        <v>35429</v>
      </c>
      <c r="V266" s="1" t="s">
        <v>20208</v>
      </c>
      <c r="W266" t="s">
        <v>35430</v>
      </c>
      <c r="X266" s="1" t="s">
        <v>22433</v>
      </c>
      <c r="Y266">
        <v>1444</v>
      </c>
      <c r="Z266" t="s">
        <v>19298</v>
      </c>
      <c r="AA266">
        <v>1</v>
      </c>
      <c r="AB266" t="s">
        <v>16870</v>
      </c>
      <c r="AC266">
        <v>1</v>
      </c>
      <c r="AD266">
        <v>1</v>
      </c>
      <c r="AE266">
        <v>0</v>
      </c>
      <c r="AF266">
        <v>0</v>
      </c>
      <c r="AG266">
        <v>0</v>
      </c>
      <c r="AH266">
        <v>0</v>
      </c>
      <c r="AI266">
        <v>0</v>
      </c>
      <c r="AJ266">
        <v>0</v>
      </c>
      <c r="AK266">
        <v>0</v>
      </c>
      <c r="AL266">
        <v>0</v>
      </c>
      <c r="AM266">
        <v>0</v>
      </c>
      <c r="AN266">
        <v>0</v>
      </c>
      <c r="AO266">
        <v>0</v>
      </c>
      <c r="AP266">
        <v>0</v>
      </c>
      <c r="AQ266">
        <v>0</v>
      </c>
      <c r="AR266">
        <v>18</v>
      </c>
      <c r="AS266" t="s">
        <v>16734</v>
      </c>
      <c r="AT266" t="s">
        <v>92</v>
      </c>
    </row>
    <row r="267" spans="1:46" x14ac:dyDescent="0.25">
      <c r="A267" t="s">
        <v>2</v>
      </c>
      <c r="B267" t="s">
        <v>22190</v>
      </c>
      <c r="C267" t="s">
        <v>22191</v>
      </c>
      <c r="D267" t="s">
        <v>35583</v>
      </c>
      <c r="E267">
        <v>459974</v>
      </c>
      <c r="G267" t="s">
        <v>297</v>
      </c>
      <c r="H267" t="s">
        <v>22192</v>
      </c>
      <c r="I267" t="s">
        <v>22193</v>
      </c>
      <c r="J267" t="s">
        <v>280</v>
      </c>
      <c r="K267" t="s">
        <v>197</v>
      </c>
      <c r="L267" t="s">
        <v>35584</v>
      </c>
      <c r="M267" t="s">
        <v>22194</v>
      </c>
      <c r="N267" t="s">
        <v>281</v>
      </c>
      <c r="O267" t="s">
        <v>75</v>
      </c>
      <c r="P267" t="s">
        <v>22195</v>
      </c>
      <c r="Q267" t="s">
        <v>282</v>
      </c>
      <c r="R267" t="s">
        <v>284</v>
      </c>
      <c r="S267" t="s">
        <v>17352</v>
      </c>
      <c r="T267" t="s">
        <v>17356</v>
      </c>
      <c r="U267" t="s">
        <v>20475</v>
      </c>
      <c r="V267" s="1" t="s">
        <v>20208</v>
      </c>
      <c r="W267" t="s">
        <v>20856</v>
      </c>
      <c r="X267" s="1" t="s">
        <v>22433</v>
      </c>
      <c r="Y267">
        <v>1277</v>
      </c>
      <c r="Z267" t="s">
        <v>20074</v>
      </c>
      <c r="AA267">
        <v>1</v>
      </c>
      <c r="AB267" t="s">
        <v>16870</v>
      </c>
      <c r="AC267">
        <v>0</v>
      </c>
      <c r="AD267">
        <v>0</v>
      </c>
      <c r="AE267">
        <v>0</v>
      </c>
      <c r="AF267">
        <v>1</v>
      </c>
      <c r="AG267">
        <v>1</v>
      </c>
      <c r="AH267">
        <v>0</v>
      </c>
      <c r="AI267">
        <v>0</v>
      </c>
      <c r="AJ267">
        <v>0</v>
      </c>
      <c r="AK267">
        <v>0</v>
      </c>
      <c r="AL267">
        <v>0</v>
      </c>
      <c r="AM267">
        <v>0</v>
      </c>
      <c r="AN267">
        <v>0</v>
      </c>
      <c r="AO267">
        <v>0</v>
      </c>
      <c r="AP267">
        <v>0</v>
      </c>
      <c r="AQ267">
        <v>0</v>
      </c>
      <c r="AR267">
        <v>17</v>
      </c>
      <c r="AS267" t="s">
        <v>17164</v>
      </c>
      <c r="AT267" t="s">
        <v>169</v>
      </c>
    </row>
    <row r="268" spans="1:46" x14ac:dyDescent="0.25">
      <c r="A268" t="s">
        <v>2</v>
      </c>
      <c r="B268" t="s">
        <v>22118</v>
      </c>
      <c r="C268" t="s">
        <v>22119</v>
      </c>
      <c r="D268" t="s">
        <v>35577</v>
      </c>
      <c r="E268">
        <v>461115</v>
      </c>
      <c r="G268" t="s">
        <v>297</v>
      </c>
      <c r="H268" t="s">
        <v>35578</v>
      </c>
      <c r="I268" t="s">
        <v>22120</v>
      </c>
      <c r="J268" t="s">
        <v>280</v>
      </c>
      <c r="K268" t="s">
        <v>20962</v>
      </c>
      <c r="L268" t="s">
        <v>35579</v>
      </c>
      <c r="M268" t="s">
        <v>35580</v>
      </c>
      <c r="N268" t="s">
        <v>281</v>
      </c>
      <c r="O268" t="s">
        <v>75</v>
      </c>
      <c r="P268" t="s">
        <v>22122</v>
      </c>
      <c r="Q268" t="s">
        <v>282</v>
      </c>
      <c r="R268" t="s">
        <v>284</v>
      </c>
      <c r="S268" t="s">
        <v>17354</v>
      </c>
      <c r="T268" t="s">
        <v>18501</v>
      </c>
      <c r="U268" t="s">
        <v>35581</v>
      </c>
      <c r="V268" s="1" t="s">
        <v>20208</v>
      </c>
      <c r="W268" t="s">
        <v>35582</v>
      </c>
      <c r="X268" s="1" t="s">
        <v>22433</v>
      </c>
      <c r="Y268">
        <v>1277</v>
      </c>
      <c r="Z268" t="s">
        <v>20074</v>
      </c>
      <c r="AA268">
        <v>1</v>
      </c>
      <c r="AB268" t="s">
        <v>16870</v>
      </c>
      <c r="AC268">
        <v>0</v>
      </c>
      <c r="AD268">
        <v>0</v>
      </c>
      <c r="AE268">
        <v>0</v>
      </c>
      <c r="AF268">
        <v>1</v>
      </c>
      <c r="AG268">
        <v>1</v>
      </c>
      <c r="AH268">
        <v>0</v>
      </c>
      <c r="AI268">
        <v>0</v>
      </c>
      <c r="AJ268">
        <v>0</v>
      </c>
      <c r="AK268">
        <v>0</v>
      </c>
      <c r="AL268">
        <v>0</v>
      </c>
      <c r="AM268">
        <v>0</v>
      </c>
      <c r="AN268">
        <v>0</v>
      </c>
      <c r="AO268">
        <v>0</v>
      </c>
      <c r="AP268">
        <v>0</v>
      </c>
      <c r="AQ268">
        <v>0</v>
      </c>
      <c r="AR268">
        <v>17</v>
      </c>
      <c r="AS268" t="s">
        <v>17164</v>
      </c>
      <c r="AT268" t="s">
        <v>169</v>
      </c>
    </row>
    <row r="269" spans="1:46" x14ac:dyDescent="0.25">
      <c r="A269" t="s">
        <v>2</v>
      </c>
      <c r="B269" t="s">
        <v>35558</v>
      </c>
      <c r="C269" t="s">
        <v>35559</v>
      </c>
      <c r="D269" t="s">
        <v>35560</v>
      </c>
      <c r="E269">
        <v>464027</v>
      </c>
      <c r="G269" t="s">
        <v>297</v>
      </c>
      <c r="H269" t="s">
        <v>35561</v>
      </c>
      <c r="I269" t="s">
        <v>35562</v>
      </c>
      <c r="J269" t="s">
        <v>280</v>
      </c>
      <c r="K269" t="s">
        <v>17169</v>
      </c>
      <c r="L269" t="s">
        <v>35563</v>
      </c>
      <c r="M269" t="s">
        <v>35564</v>
      </c>
      <c r="N269" t="s">
        <v>281</v>
      </c>
      <c r="O269" t="s">
        <v>75</v>
      </c>
      <c r="P269" t="s">
        <v>35565</v>
      </c>
      <c r="Q269" t="s">
        <v>282</v>
      </c>
      <c r="R269" t="s">
        <v>284</v>
      </c>
      <c r="S269" t="s">
        <v>17350</v>
      </c>
      <c r="T269" t="s">
        <v>18680</v>
      </c>
      <c r="U269" t="s">
        <v>35450</v>
      </c>
      <c r="V269" s="1" t="s">
        <v>20208</v>
      </c>
      <c r="W269" t="s">
        <v>35566</v>
      </c>
      <c r="X269" s="1" t="s">
        <v>22433</v>
      </c>
      <c r="Y269">
        <v>1277</v>
      </c>
      <c r="Z269" t="s">
        <v>20074</v>
      </c>
      <c r="AA269">
        <v>1</v>
      </c>
      <c r="AB269" t="s">
        <v>16870</v>
      </c>
      <c r="AC269">
        <v>0</v>
      </c>
      <c r="AD269">
        <v>0</v>
      </c>
      <c r="AE269">
        <v>0</v>
      </c>
      <c r="AF269">
        <v>1</v>
      </c>
      <c r="AG269">
        <v>1</v>
      </c>
      <c r="AH269">
        <v>0</v>
      </c>
      <c r="AI269">
        <v>0</v>
      </c>
      <c r="AJ269">
        <v>0</v>
      </c>
      <c r="AK269">
        <v>0</v>
      </c>
      <c r="AL269">
        <v>0</v>
      </c>
      <c r="AM269">
        <v>0</v>
      </c>
      <c r="AN269">
        <v>0</v>
      </c>
      <c r="AO269">
        <v>0</v>
      </c>
      <c r="AP269">
        <v>0</v>
      </c>
      <c r="AQ269">
        <v>0</v>
      </c>
      <c r="AR269">
        <v>17</v>
      </c>
      <c r="AS269" t="s">
        <v>17164</v>
      </c>
      <c r="AT269" t="s">
        <v>169</v>
      </c>
    </row>
    <row r="270" spans="1:46" x14ac:dyDescent="0.25">
      <c r="A270" t="s">
        <v>2</v>
      </c>
      <c r="B270" t="s">
        <v>35567</v>
      </c>
      <c r="C270" t="s">
        <v>35568</v>
      </c>
      <c r="D270" t="s">
        <v>35569</v>
      </c>
      <c r="E270">
        <v>464518</v>
      </c>
      <c r="G270" t="s">
        <v>297</v>
      </c>
      <c r="H270" t="s">
        <v>35570</v>
      </c>
      <c r="I270" t="s">
        <v>35571</v>
      </c>
      <c r="J270" t="s">
        <v>280</v>
      </c>
      <c r="K270" t="s">
        <v>31156</v>
      </c>
      <c r="L270" t="s">
        <v>35572</v>
      </c>
      <c r="M270" t="s">
        <v>35573</v>
      </c>
      <c r="N270" t="s">
        <v>281</v>
      </c>
      <c r="O270" t="s">
        <v>75</v>
      </c>
      <c r="P270" t="s">
        <v>35574</v>
      </c>
      <c r="Q270" t="s">
        <v>282</v>
      </c>
      <c r="R270" t="s">
        <v>284</v>
      </c>
      <c r="S270" t="s">
        <v>17357</v>
      </c>
      <c r="T270" t="s">
        <v>18534</v>
      </c>
      <c r="U270" t="s">
        <v>35575</v>
      </c>
      <c r="V270" s="1" t="s">
        <v>20208</v>
      </c>
      <c r="W270" t="s">
        <v>35576</v>
      </c>
      <c r="X270" s="1" t="s">
        <v>22433</v>
      </c>
      <c r="Y270">
        <v>1277</v>
      </c>
      <c r="Z270" t="s">
        <v>20074</v>
      </c>
      <c r="AA270">
        <v>1</v>
      </c>
      <c r="AB270" t="s">
        <v>16870</v>
      </c>
      <c r="AC270">
        <v>0</v>
      </c>
      <c r="AD270">
        <v>0</v>
      </c>
      <c r="AE270">
        <v>0</v>
      </c>
      <c r="AF270">
        <v>1</v>
      </c>
      <c r="AG270">
        <v>1</v>
      </c>
      <c r="AH270">
        <v>0</v>
      </c>
      <c r="AI270">
        <v>0</v>
      </c>
      <c r="AJ270">
        <v>0</v>
      </c>
      <c r="AK270">
        <v>0</v>
      </c>
      <c r="AL270">
        <v>0</v>
      </c>
      <c r="AM270">
        <v>0</v>
      </c>
      <c r="AN270">
        <v>0</v>
      </c>
      <c r="AO270">
        <v>0</v>
      </c>
      <c r="AP270">
        <v>0</v>
      </c>
      <c r="AQ270">
        <v>0</v>
      </c>
      <c r="AR270">
        <v>17</v>
      </c>
      <c r="AS270" t="s">
        <v>17164</v>
      </c>
      <c r="AT270" t="s">
        <v>169</v>
      </c>
    </row>
    <row r="271" spans="1:46" x14ac:dyDescent="0.25">
      <c r="A271" t="s">
        <v>2</v>
      </c>
      <c r="B271" t="s">
        <v>35585</v>
      </c>
      <c r="C271" t="s">
        <v>35586</v>
      </c>
      <c r="D271" t="s">
        <v>35587</v>
      </c>
      <c r="E271">
        <v>436797</v>
      </c>
      <c r="G271" t="s">
        <v>298</v>
      </c>
      <c r="H271" t="s">
        <v>35588</v>
      </c>
      <c r="I271" t="s">
        <v>35589</v>
      </c>
      <c r="J271" t="s">
        <v>280</v>
      </c>
      <c r="K271" t="s">
        <v>191</v>
      </c>
      <c r="L271" t="s">
        <v>35590</v>
      </c>
      <c r="M271" t="s">
        <v>35591</v>
      </c>
      <c r="N271" t="s">
        <v>281</v>
      </c>
      <c r="O271" t="s">
        <v>75</v>
      </c>
      <c r="P271" t="s">
        <v>35592</v>
      </c>
      <c r="Q271" t="s">
        <v>282</v>
      </c>
      <c r="R271" t="s">
        <v>246</v>
      </c>
      <c r="S271" t="s">
        <v>18667</v>
      </c>
      <c r="T271" t="s">
        <v>18709</v>
      </c>
      <c r="U271" t="s">
        <v>20787</v>
      </c>
      <c r="V271" s="1" t="s">
        <v>18608</v>
      </c>
      <c r="W271" t="s">
        <v>35593</v>
      </c>
      <c r="X271" s="1" t="s">
        <v>22433</v>
      </c>
      <c r="Y271">
        <v>1078</v>
      </c>
      <c r="Z271" t="s">
        <v>20776</v>
      </c>
      <c r="AA271">
        <v>1</v>
      </c>
      <c r="AB271" t="s">
        <v>16827</v>
      </c>
      <c r="AC271">
        <v>1</v>
      </c>
      <c r="AD271">
        <v>1</v>
      </c>
      <c r="AE271">
        <v>0</v>
      </c>
      <c r="AF271">
        <v>0</v>
      </c>
      <c r="AG271">
        <v>0</v>
      </c>
      <c r="AH271">
        <v>0</v>
      </c>
      <c r="AI271">
        <v>0</v>
      </c>
      <c r="AJ271">
        <v>0</v>
      </c>
      <c r="AK271">
        <v>0</v>
      </c>
      <c r="AL271">
        <v>0</v>
      </c>
      <c r="AM271">
        <v>0</v>
      </c>
      <c r="AN271">
        <v>0</v>
      </c>
      <c r="AO271">
        <v>0</v>
      </c>
      <c r="AP271">
        <v>0</v>
      </c>
      <c r="AQ271">
        <v>0</v>
      </c>
      <c r="AR271">
        <v>18</v>
      </c>
      <c r="AS271" t="s">
        <v>16734</v>
      </c>
      <c r="AT271" t="s">
        <v>92</v>
      </c>
    </row>
    <row r="272" spans="1:46" x14ac:dyDescent="0.25">
      <c r="A272" t="s">
        <v>2</v>
      </c>
      <c r="B272" t="s">
        <v>35594</v>
      </c>
      <c r="C272" t="s">
        <v>35595</v>
      </c>
      <c r="D272" t="s">
        <v>35596</v>
      </c>
      <c r="E272">
        <v>465123</v>
      </c>
      <c r="G272" t="s">
        <v>16828</v>
      </c>
      <c r="H272" t="s">
        <v>35597</v>
      </c>
      <c r="I272" t="s">
        <v>35598</v>
      </c>
      <c r="J272" t="s">
        <v>280</v>
      </c>
      <c r="K272" t="s">
        <v>191</v>
      </c>
      <c r="L272" t="s">
        <v>35599</v>
      </c>
      <c r="M272" t="s">
        <v>287</v>
      </c>
      <c r="N272" t="s">
        <v>285</v>
      </c>
      <c r="O272" t="s">
        <v>75</v>
      </c>
      <c r="P272" t="s">
        <v>35600</v>
      </c>
      <c r="Q272" t="s">
        <v>282</v>
      </c>
      <c r="R272" t="s">
        <v>284</v>
      </c>
      <c r="S272" t="s">
        <v>18667</v>
      </c>
      <c r="T272" t="s">
        <v>18668</v>
      </c>
      <c r="U272" t="s">
        <v>35601</v>
      </c>
      <c r="V272" s="1" t="s">
        <v>20208</v>
      </c>
      <c r="W272" t="s">
        <v>35602</v>
      </c>
      <c r="X272" s="1" t="s">
        <v>22433</v>
      </c>
      <c r="Y272">
        <v>1078</v>
      </c>
      <c r="Z272" t="s">
        <v>20776</v>
      </c>
      <c r="AA272">
        <v>1</v>
      </c>
      <c r="AB272" t="s">
        <v>16827</v>
      </c>
      <c r="AC272">
        <v>1</v>
      </c>
      <c r="AD272">
        <v>1</v>
      </c>
      <c r="AE272">
        <v>0</v>
      </c>
      <c r="AF272">
        <v>0</v>
      </c>
      <c r="AG272">
        <v>0</v>
      </c>
      <c r="AH272">
        <v>0</v>
      </c>
      <c r="AI272">
        <v>0</v>
      </c>
      <c r="AJ272">
        <v>0</v>
      </c>
      <c r="AK272">
        <v>0</v>
      </c>
      <c r="AL272">
        <v>0</v>
      </c>
      <c r="AM272">
        <v>0</v>
      </c>
      <c r="AN272">
        <v>0</v>
      </c>
      <c r="AO272">
        <v>0</v>
      </c>
      <c r="AP272">
        <v>0</v>
      </c>
      <c r="AQ272">
        <v>0</v>
      </c>
      <c r="AR272">
        <v>20</v>
      </c>
      <c r="AS272" t="s">
        <v>16731</v>
      </c>
      <c r="AT272" t="s">
        <v>92</v>
      </c>
    </row>
    <row r="273" spans="1:46" x14ac:dyDescent="0.25">
      <c r="A273" t="s">
        <v>2</v>
      </c>
      <c r="B273" t="s">
        <v>35603</v>
      </c>
      <c r="C273" t="s">
        <v>35604</v>
      </c>
      <c r="D273" t="s">
        <v>35605</v>
      </c>
      <c r="E273">
        <v>401797</v>
      </c>
      <c r="G273" t="s">
        <v>283</v>
      </c>
      <c r="H273" t="s">
        <v>35606</v>
      </c>
      <c r="I273" t="s">
        <v>35607</v>
      </c>
      <c r="J273" t="s">
        <v>280</v>
      </c>
      <c r="K273" t="s">
        <v>191</v>
      </c>
      <c r="L273" t="s">
        <v>35608</v>
      </c>
      <c r="M273" t="s">
        <v>35609</v>
      </c>
      <c r="N273" t="s">
        <v>285</v>
      </c>
      <c r="O273" t="s">
        <v>75</v>
      </c>
      <c r="P273" t="s">
        <v>35610</v>
      </c>
      <c r="Q273" t="s">
        <v>282</v>
      </c>
      <c r="R273" t="s">
        <v>284</v>
      </c>
      <c r="S273" t="s">
        <v>18667</v>
      </c>
      <c r="T273" t="s">
        <v>18668</v>
      </c>
      <c r="U273" t="s">
        <v>35611</v>
      </c>
      <c r="V273" s="1" t="s">
        <v>18433</v>
      </c>
      <c r="W273" t="s">
        <v>26013</v>
      </c>
      <c r="X273" s="1" t="s">
        <v>22433</v>
      </c>
      <c r="Y273">
        <v>1078</v>
      </c>
      <c r="Z273" t="s">
        <v>20776</v>
      </c>
      <c r="AA273">
        <v>1</v>
      </c>
      <c r="AB273" t="s">
        <v>16827</v>
      </c>
      <c r="AC273">
        <v>0</v>
      </c>
      <c r="AD273">
        <v>0</v>
      </c>
      <c r="AE273">
        <v>0</v>
      </c>
      <c r="AF273">
        <v>0</v>
      </c>
      <c r="AG273">
        <v>0</v>
      </c>
      <c r="AH273">
        <v>0</v>
      </c>
      <c r="AI273">
        <v>0</v>
      </c>
      <c r="AJ273">
        <v>0</v>
      </c>
      <c r="AK273">
        <v>0</v>
      </c>
      <c r="AL273">
        <v>1</v>
      </c>
      <c r="AM273">
        <v>1</v>
      </c>
      <c r="AN273">
        <v>0</v>
      </c>
      <c r="AO273">
        <v>0</v>
      </c>
      <c r="AP273">
        <v>0</v>
      </c>
      <c r="AQ273">
        <v>0</v>
      </c>
      <c r="AR273">
        <v>21</v>
      </c>
      <c r="AS273" t="s">
        <v>18541</v>
      </c>
      <c r="AT273" t="s">
        <v>99</v>
      </c>
    </row>
    <row r="274" spans="1:46" x14ac:dyDescent="0.25">
      <c r="A274" t="s">
        <v>1</v>
      </c>
      <c r="B274" t="s">
        <v>35612</v>
      </c>
      <c r="C274" t="s">
        <v>35613</v>
      </c>
      <c r="D274" t="s">
        <v>35614</v>
      </c>
      <c r="E274">
        <v>464650</v>
      </c>
      <c r="G274" t="s">
        <v>295</v>
      </c>
      <c r="H274" t="s">
        <v>35615</v>
      </c>
      <c r="I274" t="s">
        <v>35616</v>
      </c>
      <c r="J274" t="s">
        <v>280</v>
      </c>
      <c r="K274" t="s">
        <v>16739</v>
      </c>
      <c r="L274" t="s">
        <v>35617</v>
      </c>
      <c r="M274" t="s">
        <v>35618</v>
      </c>
      <c r="N274" t="s">
        <v>281</v>
      </c>
      <c r="O274" t="s">
        <v>75</v>
      </c>
      <c r="P274" t="s">
        <v>35619</v>
      </c>
      <c r="Q274" t="s">
        <v>282</v>
      </c>
      <c r="R274" t="s">
        <v>284</v>
      </c>
      <c r="S274" t="s">
        <v>195</v>
      </c>
      <c r="T274" t="s">
        <v>18517</v>
      </c>
      <c r="U274" t="s">
        <v>35620</v>
      </c>
      <c r="V274" s="1" t="s">
        <v>20208</v>
      </c>
      <c r="W274" t="s">
        <v>35621</v>
      </c>
      <c r="X274" s="1" t="s">
        <v>22433</v>
      </c>
      <c r="Y274">
        <v>1077</v>
      </c>
      <c r="Z274" t="s">
        <v>19300</v>
      </c>
      <c r="AA274">
        <v>1</v>
      </c>
      <c r="AB274" t="s">
        <v>19296</v>
      </c>
      <c r="AC274">
        <v>1</v>
      </c>
      <c r="AD274">
        <v>1</v>
      </c>
      <c r="AE274">
        <v>0</v>
      </c>
      <c r="AF274">
        <v>0</v>
      </c>
      <c r="AG274">
        <v>0</v>
      </c>
      <c r="AH274">
        <v>0</v>
      </c>
      <c r="AI274">
        <v>0</v>
      </c>
      <c r="AJ274">
        <v>0</v>
      </c>
      <c r="AK274">
        <v>0</v>
      </c>
      <c r="AL274">
        <v>0</v>
      </c>
      <c r="AM274">
        <v>0</v>
      </c>
      <c r="AN274">
        <v>0</v>
      </c>
      <c r="AO274">
        <v>0</v>
      </c>
      <c r="AP274">
        <v>0</v>
      </c>
      <c r="AQ274">
        <v>0</v>
      </c>
      <c r="AR274">
        <v>18</v>
      </c>
      <c r="AS274" t="s">
        <v>16734</v>
      </c>
      <c r="AT274" t="s">
        <v>92</v>
      </c>
    </row>
    <row r="275" spans="1:46" x14ac:dyDescent="0.25">
      <c r="A275" t="s">
        <v>0</v>
      </c>
      <c r="B275" t="s">
        <v>35725</v>
      </c>
      <c r="C275" t="s">
        <v>35726</v>
      </c>
      <c r="D275" t="s">
        <v>35727</v>
      </c>
      <c r="E275">
        <v>462999</v>
      </c>
      <c r="G275" t="s">
        <v>298</v>
      </c>
      <c r="H275" t="s">
        <v>35728</v>
      </c>
      <c r="I275" t="s">
        <v>35729</v>
      </c>
      <c r="J275" t="s">
        <v>280</v>
      </c>
      <c r="K275" t="s">
        <v>133</v>
      </c>
      <c r="L275" t="s">
        <v>35730</v>
      </c>
      <c r="M275" t="s">
        <v>35731</v>
      </c>
      <c r="N275" t="s">
        <v>281</v>
      </c>
      <c r="O275" t="s">
        <v>75</v>
      </c>
      <c r="P275" t="s">
        <v>35732</v>
      </c>
      <c r="Q275" t="s">
        <v>282</v>
      </c>
      <c r="R275" t="s">
        <v>245</v>
      </c>
      <c r="S275" t="s">
        <v>17343</v>
      </c>
      <c r="T275" t="s">
        <v>18698</v>
      </c>
      <c r="U275" t="s">
        <v>35733</v>
      </c>
      <c r="V275" s="1" t="s">
        <v>20208</v>
      </c>
      <c r="W275" t="s">
        <v>35734</v>
      </c>
      <c r="X275" s="1" t="s">
        <v>22433</v>
      </c>
      <c r="Y275">
        <v>902</v>
      </c>
      <c r="Z275" t="s">
        <v>18782</v>
      </c>
      <c r="AA275">
        <v>1</v>
      </c>
      <c r="AB275" t="s">
        <v>17260</v>
      </c>
      <c r="AC275">
        <v>1</v>
      </c>
      <c r="AD275">
        <v>1</v>
      </c>
      <c r="AE275">
        <v>0</v>
      </c>
      <c r="AF275">
        <v>0</v>
      </c>
      <c r="AG275">
        <v>0</v>
      </c>
      <c r="AH275">
        <v>0</v>
      </c>
      <c r="AI275">
        <v>0</v>
      </c>
      <c r="AJ275">
        <v>0</v>
      </c>
      <c r="AK275">
        <v>0</v>
      </c>
      <c r="AL275">
        <v>0</v>
      </c>
      <c r="AM275">
        <v>0</v>
      </c>
      <c r="AN275">
        <v>0</v>
      </c>
      <c r="AO275">
        <v>0</v>
      </c>
      <c r="AP275">
        <v>0</v>
      </c>
      <c r="AQ275">
        <v>0</v>
      </c>
      <c r="AR275">
        <v>20</v>
      </c>
      <c r="AS275" t="s">
        <v>16731</v>
      </c>
      <c r="AT275" t="s">
        <v>92</v>
      </c>
    </row>
    <row r="276" spans="1:46" x14ac:dyDescent="0.25">
      <c r="A276" t="s">
        <v>0</v>
      </c>
      <c r="B276" t="s">
        <v>60603</v>
      </c>
      <c r="C276" t="s">
        <v>60604</v>
      </c>
      <c r="D276" t="s">
        <v>60605</v>
      </c>
      <c r="E276">
        <v>470134</v>
      </c>
      <c r="G276" t="s">
        <v>296</v>
      </c>
      <c r="H276" t="s">
        <v>60606</v>
      </c>
      <c r="I276" t="s">
        <v>60607</v>
      </c>
      <c r="J276" t="s">
        <v>280</v>
      </c>
      <c r="K276" t="s">
        <v>138</v>
      </c>
      <c r="L276" t="s">
        <v>60608</v>
      </c>
      <c r="M276" t="s">
        <v>60609</v>
      </c>
      <c r="N276" t="s">
        <v>60610</v>
      </c>
      <c r="O276" t="s">
        <v>75</v>
      </c>
      <c r="P276" t="s">
        <v>60611</v>
      </c>
      <c r="Q276" t="s">
        <v>282</v>
      </c>
      <c r="R276" t="s">
        <v>284</v>
      </c>
      <c r="S276" t="s">
        <v>17343</v>
      </c>
      <c r="T276" t="s">
        <v>17344</v>
      </c>
      <c r="U276" t="s">
        <v>60612</v>
      </c>
      <c r="V276" s="1" t="s">
        <v>22433</v>
      </c>
      <c r="W276" t="s">
        <v>60613</v>
      </c>
      <c r="X276" s="1" t="s">
        <v>22433</v>
      </c>
      <c r="Y276">
        <v>902</v>
      </c>
      <c r="Z276" t="s">
        <v>18782</v>
      </c>
      <c r="AA276">
        <v>1</v>
      </c>
      <c r="AB276" t="s">
        <v>17260</v>
      </c>
      <c r="AC276">
        <v>1</v>
      </c>
      <c r="AD276">
        <v>1</v>
      </c>
      <c r="AE276">
        <v>0</v>
      </c>
      <c r="AF276">
        <v>0</v>
      </c>
      <c r="AG276">
        <v>0</v>
      </c>
      <c r="AH276">
        <v>0</v>
      </c>
      <c r="AI276">
        <v>0</v>
      </c>
      <c r="AJ276">
        <v>0</v>
      </c>
      <c r="AK276">
        <v>0</v>
      </c>
      <c r="AL276">
        <v>0</v>
      </c>
      <c r="AM276">
        <v>0</v>
      </c>
      <c r="AN276">
        <v>0</v>
      </c>
      <c r="AO276">
        <v>0</v>
      </c>
      <c r="AP276">
        <v>0</v>
      </c>
      <c r="AQ276">
        <v>0</v>
      </c>
      <c r="AR276">
        <v>18</v>
      </c>
      <c r="AS276" t="s">
        <v>16734</v>
      </c>
      <c r="AT276" t="s">
        <v>92</v>
      </c>
    </row>
    <row r="277" spans="1:46" x14ac:dyDescent="0.25">
      <c r="A277" t="s">
        <v>2</v>
      </c>
      <c r="B277" t="s">
        <v>60625</v>
      </c>
      <c r="C277" t="s">
        <v>60626</v>
      </c>
      <c r="D277" t="s">
        <v>60627</v>
      </c>
      <c r="E277">
        <v>469862</v>
      </c>
      <c r="G277" t="s">
        <v>291</v>
      </c>
      <c r="H277" t="s">
        <v>60628</v>
      </c>
      <c r="I277" t="s">
        <v>60629</v>
      </c>
      <c r="J277" t="s">
        <v>280</v>
      </c>
      <c r="K277" t="s">
        <v>191</v>
      </c>
      <c r="L277" t="s">
        <v>60630</v>
      </c>
      <c r="M277" t="s">
        <v>60631</v>
      </c>
      <c r="N277" t="s">
        <v>281</v>
      </c>
      <c r="O277" t="s">
        <v>75</v>
      </c>
      <c r="P277" t="s">
        <v>60632</v>
      </c>
      <c r="Q277" t="s">
        <v>282</v>
      </c>
      <c r="R277" t="s">
        <v>284</v>
      </c>
      <c r="S277" t="s">
        <v>18667</v>
      </c>
      <c r="T277" t="s">
        <v>18804</v>
      </c>
      <c r="U277" t="s">
        <v>60633</v>
      </c>
      <c r="V277" s="1" t="s">
        <v>22433</v>
      </c>
      <c r="W277" t="s">
        <v>60634</v>
      </c>
      <c r="X277" s="1" t="s">
        <v>22433</v>
      </c>
      <c r="Y277">
        <v>597</v>
      </c>
      <c r="Z277" t="s">
        <v>18829</v>
      </c>
      <c r="AA277">
        <v>1</v>
      </c>
      <c r="AB277" t="s">
        <v>18007</v>
      </c>
      <c r="AC277">
        <v>0</v>
      </c>
      <c r="AD277">
        <v>0</v>
      </c>
      <c r="AE277">
        <v>0</v>
      </c>
      <c r="AF277">
        <v>0</v>
      </c>
      <c r="AG277">
        <v>0</v>
      </c>
      <c r="AH277">
        <v>0</v>
      </c>
      <c r="AI277">
        <v>0</v>
      </c>
      <c r="AJ277">
        <v>0</v>
      </c>
      <c r="AK277">
        <v>0</v>
      </c>
      <c r="AL277">
        <v>1</v>
      </c>
      <c r="AM277">
        <v>1</v>
      </c>
      <c r="AN277">
        <v>0</v>
      </c>
      <c r="AO277">
        <v>0</v>
      </c>
      <c r="AP277">
        <v>0</v>
      </c>
      <c r="AQ277">
        <v>0</v>
      </c>
      <c r="AR277">
        <v>18</v>
      </c>
      <c r="AS277" t="s">
        <v>18750</v>
      </c>
      <c r="AT277" t="s">
        <v>99</v>
      </c>
    </row>
    <row r="278" spans="1:46" x14ac:dyDescent="0.25">
      <c r="A278" t="s">
        <v>2</v>
      </c>
      <c r="B278" t="s">
        <v>35761</v>
      </c>
      <c r="C278" t="s">
        <v>35762</v>
      </c>
      <c r="D278" t="s">
        <v>35763</v>
      </c>
      <c r="E278">
        <v>463868</v>
      </c>
      <c r="G278" t="s">
        <v>299</v>
      </c>
      <c r="H278" t="s">
        <v>35764</v>
      </c>
      <c r="I278" t="s">
        <v>35765</v>
      </c>
      <c r="J278" t="s">
        <v>280</v>
      </c>
      <c r="K278" t="s">
        <v>191</v>
      </c>
      <c r="L278" t="s">
        <v>35766</v>
      </c>
      <c r="M278" t="s">
        <v>35767</v>
      </c>
      <c r="N278" t="s">
        <v>281</v>
      </c>
      <c r="O278" t="s">
        <v>75</v>
      </c>
      <c r="P278" t="s">
        <v>35768</v>
      </c>
      <c r="Q278" t="s">
        <v>282</v>
      </c>
      <c r="R278" t="s">
        <v>284</v>
      </c>
      <c r="S278" t="s">
        <v>18667</v>
      </c>
      <c r="T278" t="s">
        <v>18709</v>
      </c>
      <c r="U278" t="s">
        <v>35769</v>
      </c>
      <c r="V278" s="1" t="s">
        <v>20208</v>
      </c>
      <c r="W278" t="s">
        <v>35770</v>
      </c>
      <c r="X278" s="1" t="s">
        <v>22433</v>
      </c>
      <c r="Y278">
        <v>597</v>
      </c>
      <c r="Z278" t="s">
        <v>18829</v>
      </c>
      <c r="AA278">
        <v>1</v>
      </c>
      <c r="AB278" t="s">
        <v>18007</v>
      </c>
      <c r="AC278">
        <v>1</v>
      </c>
      <c r="AD278">
        <v>1</v>
      </c>
      <c r="AE278">
        <v>0</v>
      </c>
      <c r="AF278">
        <v>0</v>
      </c>
      <c r="AG278">
        <v>0</v>
      </c>
      <c r="AH278">
        <v>0</v>
      </c>
      <c r="AI278">
        <v>0</v>
      </c>
      <c r="AJ278">
        <v>0</v>
      </c>
      <c r="AK278">
        <v>0</v>
      </c>
      <c r="AL278">
        <v>0</v>
      </c>
      <c r="AM278">
        <v>0</v>
      </c>
      <c r="AN278">
        <v>0</v>
      </c>
      <c r="AO278">
        <v>0</v>
      </c>
      <c r="AP278">
        <v>0</v>
      </c>
      <c r="AQ278">
        <v>0</v>
      </c>
      <c r="AR278">
        <v>18</v>
      </c>
      <c r="AS278" t="s">
        <v>16734</v>
      </c>
      <c r="AT278" t="s">
        <v>92</v>
      </c>
    </row>
    <row r="279" spans="1:46" x14ac:dyDescent="0.25">
      <c r="A279" t="s">
        <v>2</v>
      </c>
      <c r="B279" t="s">
        <v>35752</v>
      </c>
      <c r="C279" t="s">
        <v>35753</v>
      </c>
      <c r="D279" t="s">
        <v>35754</v>
      </c>
      <c r="E279">
        <v>465145</v>
      </c>
      <c r="G279" t="s">
        <v>295</v>
      </c>
      <c r="H279" t="s">
        <v>35755</v>
      </c>
      <c r="I279" t="s">
        <v>35756</v>
      </c>
      <c r="J279" t="s">
        <v>280</v>
      </c>
      <c r="K279" t="s">
        <v>191</v>
      </c>
      <c r="L279" t="s">
        <v>35757</v>
      </c>
      <c r="M279" t="s">
        <v>35758</v>
      </c>
      <c r="N279" t="s">
        <v>281</v>
      </c>
      <c r="O279" t="s">
        <v>75</v>
      </c>
      <c r="P279" t="s">
        <v>35759</v>
      </c>
      <c r="Q279" t="s">
        <v>282</v>
      </c>
      <c r="R279" t="s">
        <v>246</v>
      </c>
      <c r="S279" t="s">
        <v>18667</v>
      </c>
      <c r="T279" t="s">
        <v>18709</v>
      </c>
      <c r="U279" t="s">
        <v>21031</v>
      </c>
      <c r="V279" s="1" t="s">
        <v>20208</v>
      </c>
      <c r="W279" t="s">
        <v>35760</v>
      </c>
      <c r="X279" s="1" t="s">
        <v>22433</v>
      </c>
      <c r="Y279">
        <v>597</v>
      </c>
      <c r="Z279" t="s">
        <v>18829</v>
      </c>
      <c r="AA279">
        <v>1</v>
      </c>
      <c r="AB279" t="s">
        <v>18007</v>
      </c>
      <c r="AC279">
        <v>1</v>
      </c>
      <c r="AD279">
        <v>1</v>
      </c>
      <c r="AE279">
        <v>0</v>
      </c>
      <c r="AF279">
        <v>0</v>
      </c>
      <c r="AG279">
        <v>0</v>
      </c>
      <c r="AH279">
        <v>0</v>
      </c>
      <c r="AI279">
        <v>0</v>
      </c>
      <c r="AJ279">
        <v>0</v>
      </c>
      <c r="AK279">
        <v>0</v>
      </c>
      <c r="AL279">
        <v>0</v>
      </c>
      <c r="AM279">
        <v>0</v>
      </c>
      <c r="AN279">
        <v>0</v>
      </c>
      <c r="AO279">
        <v>0</v>
      </c>
      <c r="AP279">
        <v>0</v>
      </c>
      <c r="AQ279">
        <v>0</v>
      </c>
      <c r="AR279">
        <v>18</v>
      </c>
      <c r="AS279" t="s">
        <v>16734</v>
      </c>
      <c r="AT279" t="s">
        <v>92</v>
      </c>
    </row>
    <row r="280" spans="1:46" x14ac:dyDescent="0.25">
      <c r="A280" t="s">
        <v>2</v>
      </c>
      <c r="B280" t="s">
        <v>35746</v>
      </c>
      <c r="C280" t="s">
        <v>21056</v>
      </c>
      <c r="D280" t="s">
        <v>35747</v>
      </c>
      <c r="E280">
        <v>465112</v>
      </c>
      <c r="G280" t="s">
        <v>16900</v>
      </c>
      <c r="H280" t="s">
        <v>21057</v>
      </c>
      <c r="I280" t="s">
        <v>35748</v>
      </c>
      <c r="J280" t="s">
        <v>280</v>
      </c>
      <c r="K280" t="s">
        <v>191</v>
      </c>
      <c r="L280" t="s">
        <v>35749</v>
      </c>
      <c r="M280" t="s">
        <v>281</v>
      </c>
      <c r="N280" t="s">
        <v>21058</v>
      </c>
      <c r="O280" t="s">
        <v>75</v>
      </c>
      <c r="P280" t="s">
        <v>35750</v>
      </c>
      <c r="Q280" t="s">
        <v>282</v>
      </c>
      <c r="R280" t="s">
        <v>284</v>
      </c>
      <c r="S280" t="s">
        <v>18667</v>
      </c>
      <c r="T280" t="s">
        <v>18709</v>
      </c>
      <c r="U280" t="s">
        <v>35695</v>
      </c>
      <c r="V280" s="1" t="s">
        <v>20208</v>
      </c>
      <c r="W280" t="s">
        <v>35751</v>
      </c>
      <c r="X280" s="1" t="s">
        <v>22433</v>
      </c>
      <c r="Y280">
        <v>597</v>
      </c>
      <c r="Z280" t="s">
        <v>18829</v>
      </c>
      <c r="AA280">
        <v>1</v>
      </c>
      <c r="AB280" t="s">
        <v>18007</v>
      </c>
      <c r="AC280">
        <v>1</v>
      </c>
      <c r="AD280">
        <v>1</v>
      </c>
      <c r="AE280">
        <v>0</v>
      </c>
      <c r="AF280">
        <v>0</v>
      </c>
      <c r="AG280">
        <v>0</v>
      </c>
      <c r="AH280">
        <v>0</v>
      </c>
      <c r="AI280">
        <v>0</v>
      </c>
      <c r="AJ280">
        <v>0</v>
      </c>
      <c r="AK280">
        <v>0</v>
      </c>
      <c r="AL280">
        <v>0</v>
      </c>
      <c r="AM280">
        <v>0</v>
      </c>
      <c r="AN280">
        <v>0</v>
      </c>
      <c r="AO280">
        <v>0</v>
      </c>
      <c r="AP280">
        <v>0</v>
      </c>
      <c r="AQ280">
        <v>0</v>
      </c>
      <c r="AR280">
        <v>20</v>
      </c>
      <c r="AS280" t="s">
        <v>16731</v>
      </c>
      <c r="AT280" t="s">
        <v>92</v>
      </c>
    </row>
    <row r="281" spans="1:46" x14ac:dyDescent="0.25">
      <c r="A281" t="s">
        <v>2</v>
      </c>
      <c r="B281" t="s">
        <v>35797</v>
      </c>
      <c r="C281" t="s">
        <v>35798</v>
      </c>
      <c r="D281" t="s">
        <v>35799</v>
      </c>
      <c r="E281">
        <v>464484</v>
      </c>
      <c r="G281" t="s">
        <v>295</v>
      </c>
      <c r="H281" t="s">
        <v>35800</v>
      </c>
      <c r="I281" t="s">
        <v>35801</v>
      </c>
      <c r="J281" t="s">
        <v>280</v>
      </c>
      <c r="K281" t="s">
        <v>24256</v>
      </c>
      <c r="L281" t="s">
        <v>35802</v>
      </c>
      <c r="M281" t="s">
        <v>35803</v>
      </c>
      <c r="N281" t="s">
        <v>285</v>
      </c>
      <c r="O281" t="s">
        <v>75</v>
      </c>
      <c r="P281" t="s">
        <v>35804</v>
      </c>
      <c r="Q281" t="s">
        <v>282</v>
      </c>
      <c r="R281" t="s">
        <v>284</v>
      </c>
      <c r="S281" t="s">
        <v>17350</v>
      </c>
      <c r="T281" t="s">
        <v>17351</v>
      </c>
      <c r="U281" t="s">
        <v>20961</v>
      </c>
      <c r="V281" s="1" t="s">
        <v>20208</v>
      </c>
      <c r="W281" t="s">
        <v>35805</v>
      </c>
      <c r="X281" s="1" t="s">
        <v>22433</v>
      </c>
      <c r="Y281">
        <v>570</v>
      </c>
      <c r="Z281" t="s">
        <v>18831</v>
      </c>
      <c r="AA281">
        <v>1</v>
      </c>
      <c r="AB281" t="s">
        <v>16870</v>
      </c>
      <c r="AC281">
        <v>1</v>
      </c>
      <c r="AD281">
        <v>1</v>
      </c>
      <c r="AE281">
        <v>0</v>
      </c>
      <c r="AF281">
        <v>0</v>
      </c>
      <c r="AG281">
        <v>0</v>
      </c>
      <c r="AH281">
        <v>0</v>
      </c>
      <c r="AI281">
        <v>0</v>
      </c>
      <c r="AJ281">
        <v>0</v>
      </c>
      <c r="AK281">
        <v>0</v>
      </c>
      <c r="AL281">
        <v>0</v>
      </c>
      <c r="AM281">
        <v>0</v>
      </c>
      <c r="AN281">
        <v>0</v>
      </c>
      <c r="AO281">
        <v>0</v>
      </c>
      <c r="AP281">
        <v>0</v>
      </c>
      <c r="AQ281">
        <v>0</v>
      </c>
      <c r="AR281">
        <v>18</v>
      </c>
      <c r="AS281" t="s">
        <v>16734</v>
      </c>
      <c r="AT281" t="s">
        <v>92</v>
      </c>
    </row>
    <row r="282" spans="1:46" x14ac:dyDescent="0.25">
      <c r="A282" t="s">
        <v>2</v>
      </c>
      <c r="B282" t="s">
        <v>35791</v>
      </c>
      <c r="C282" t="s">
        <v>35792</v>
      </c>
      <c r="D282" t="s">
        <v>35793</v>
      </c>
      <c r="E282">
        <v>463966</v>
      </c>
      <c r="G282" t="s">
        <v>299</v>
      </c>
      <c r="H282" t="s">
        <v>26201</v>
      </c>
      <c r="I282" t="s">
        <v>35794</v>
      </c>
      <c r="J282" t="s">
        <v>280</v>
      </c>
      <c r="K282" t="s">
        <v>197</v>
      </c>
      <c r="L282" t="s">
        <v>26203</v>
      </c>
      <c r="M282" t="s">
        <v>26204</v>
      </c>
      <c r="N282" t="s">
        <v>281</v>
      </c>
      <c r="O282" t="s">
        <v>75</v>
      </c>
      <c r="P282" t="s">
        <v>35795</v>
      </c>
      <c r="Q282" t="s">
        <v>282</v>
      </c>
      <c r="R282" t="s">
        <v>246</v>
      </c>
      <c r="S282" t="s">
        <v>17350</v>
      </c>
      <c r="T282" t="s">
        <v>17351</v>
      </c>
      <c r="U282" t="s">
        <v>26206</v>
      </c>
      <c r="V282" s="1" t="s">
        <v>20208</v>
      </c>
      <c r="W282" t="s">
        <v>35796</v>
      </c>
      <c r="X282" s="1" t="s">
        <v>22433</v>
      </c>
      <c r="Y282">
        <v>570</v>
      </c>
      <c r="Z282" t="s">
        <v>18831</v>
      </c>
      <c r="AA282">
        <v>1</v>
      </c>
      <c r="AB282" t="s">
        <v>16870</v>
      </c>
      <c r="AC282">
        <v>0</v>
      </c>
      <c r="AD282">
        <v>0</v>
      </c>
      <c r="AE282">
        <v>0</v>
      </c>
      <c r="AF282">
        <v>0</v>
      </c>
      <c r="AG282">
        <v>0</v>
      </c>
      <c r="AH282">
        <v>0</v>
      </c>
      <c r="AI282">
        <v>0</v>
      </c>
      <c r="AJ282">
        <v>0</v>
      </c>
      <c r="AK282">
        <v>0</v>
      </c>
      <c r="AL282">
        <v>1</v>
      </c>
      <c r="AM282">
        <v>1</v>
      </c>
      <c r="AN282">
        <v>0</v>
      </c>
      <c r="AO282">
        <v>0</v>
      </c>
      <c r="AP282">
        <v>0</v>
      </c>
      <c r="AQ282">
        <v>0</v>
      </c>
      <c r="AR282">
        <v>18</v>
      </c>
      <c r="AS282" t="s">
        <v>18556</v>
      </c>
      <c r="AT282" t="s">
        <v>99</v>
      </c>
    </row>
    <row r="283" spans="1:46" x14ac:dyDescent="0.25">
      <c r="A283" t="s">
        <v>2</v>
      </c>
      <c r="B283" t="s">
        <v>35781</v>
      </c>
      <c r="C283" t="s">
        <v>35782</v>
      </c>
      <c r="D283" t="s">
        <v>35783</v>
      </c>
      <c r="E283">
        <v>464935</v>
      </c>
      <c r="G283" t="s">
        <v>16900</v>
      </c>
      <c r="H283" t="s">
        <v>35784</v>
      </c>
      <c r="I283" t="s">
        <v>35785</v>
      </c>
      <c r="J283" t="s">
        <v>280</v>
      </c>
      <c r="K283" t="s">
        <v>197</v>
      </c>
      <c r="L283" t="s">
        <v>35786</v>
      </c>
      <c r="M283" t="s">
        <v>35787</v>
      </c>
      <c r="N283" t="s">
        <v>281</v>
      </c>
      <c r="O283" t="s">
        <v>75</v>
      </c>
      <c r="P283" t="s">
        <v>35788</v>
      </c>
      <c r="Q283" t="s">
        <v>282</v>
      </c>
      <c r="R283" t="s">
        <v>169</v>
      </c>
      <c r="S283" t="s">
        <v>17350</v>
      </c>
      <c r="T283" t="s">
        <v>17351</v>
      </c>
      <c r="U283" t="s">
        <v>35789</v>
      </c>
      <c r="V283" s="1" t="s">
        <v>20208</v>
      </c>
      <c r="W283" t="s">
        <v>35790</v>
      </c>
      <c r="X283" s="1" t="s">
        <v>22433</v>
      </c>
      <c r="Y283">
        <v>570</v>
      </c>
      <c r="Z283" t="s">
        <v>18831</v>
      </c>
      <c r="AA283">
        <v>1</v>
      </c>
      <c r="AB283" t="s">
        <v>16870</v>
      </c>
      <c r="AC283">
        <v>1</v>
      </c>
      <c r="AD283">
        <v>1</v>
      </c>
      <c r="AE283">
        <v>0</v>
      </c>
      <c r="AF283">
        <v>0</v>
      </c>
      <c r="AG283">
        <v>0</v>
      </c>
      <c r="AH283">
        <v>0</v>
      </c>
      <c r="AI283">
        <v>0</v>
      </c>
      <c r="AJ283">
        <v>0</v>
      </c>
      <c r="AK283">
        <v>0</v>
      </c>
      <c r="AL283">
        <v>0</v>
      </c>
      <c r="AM283">
        <v>0</v>
      </c>
      <c r="AN283">
        <v>0</v>
      </c>
      <c r="AO283">
        <v>0</v>
      </c>
      <c r="AP283">
        <v>0</v>
      </c>
      <c r="AQ283">
        <v>0</v>
      </c>
      <c r="AR283">
        <v>22</v>
      </c>
      <c r="AS283" t="s">
        <v>18487</v>
      </c>
      <c r="AT283" t="s">
        <v>92</v>
      </c>
    </row>
    <row r="284" spans="1:46" x14ac:dyDescent="0.25">
      <c r="A284" t="s">
        <v>2</v>
      </c>
      <c r="B284" t="s">
        <v>60635</v>
      </c>
      <c r="C284" t="s">
        <v>60636</v>
      </c>
      <c r="D284" t="s">
        <v>60637</v>
      </c>
      <c r="E284">
        <v>468922</v>
      </c>
      <c r="G284" t="s">
        <v>283</v>
      </c>
      <c r="H284" t="s">
        <v>60638</v>
      </c>
      <c r="I284" t="s">
        <v>60639</v>
      </c>
      <c r="J284" t="s">
        <v>280</v>
      </c>
      <c r="K284" t="s">
        <v>16902</v>
      </c>
      <c r="L284" t="s">
        <v>60640</v>
      </c>
      <c r="M284" t="s">
        <v>60641</v>
      </c>
      <c r="N284" t="s">
        <v>281</v>
      </c>
      <c r="O284" t="s">
        <v>75</v>
      </c>
      <c r="P284" t="s">
        <v>60642</v>
      </c>
      <c r="Q284" t="s">
        <v>282</v>
      </c>
      <c r="R284" t="s">
        <v>284</v>
      </c>
      <c r="S284" t="s">
        <v>17350</v>
      </c>
      <c r="T284" t="s">
        <v>17351</v>
      </c>
      <c r="U284" t="s">
        <v>60643</v>
      </c>
      <c r="V284" s="1" t="s">
        <v>22433</v>
      </c>
      <c r="W284" t="s">
        <v>60644</v>
      </c>
      <c r="X284" s="1" t="s">
        <v>22433</v>
      </c>
      <c r="Y284">
        <v>570</v>
      </c>
      <c r="Z284" t="s">
        <v>18831</v>
      </c>
      <c r="AA284">
        <v>1</v>
      </c>
      <c r="AB284" t="s">
        <v>16870</v>
      </c>
      <c r="AC284">
        <v>0</v>
      </c>
      <c r="AD284">
        <v>0</v>
      </c>
      <c r="AE284">
        <v>0</v>
      </c>
      <c r="AF284">
        <v>0</v>
      </c>
      <c r="AG284">
        <v>0</v>
      </c>
      <c r="AH284">
        <v>0</v>
      </c>
      <c r="AI284">
        <v>0</v>
      </c>
      <c r="AJ284">
        <v>0</v>
      </c>
      <c r="AK284">
        <v>0</v>
      </c>
      <c r="AL284">
        <v>1</v>
      </c>
      <c r="AM284">
        <v>1</v>
      </c>
      <c r="AN284">
        <v>0</v>
      </c>
      <c r="AO284">
        <v>0</v>
      </c>
      <c r="AP284">
        <v>0</v>
      </c>
      <c r="AQ284">
        <v>0</v>
      </c>
      <c r="AR284">
        <v>22</v>
      </c>
      <c r="AS284" t="s">
        <v>18750</v>
      </c>
      <c r="AT284" t="s">
        <v>99</v>
      </c>
    </row>
    <row r="285" spans="1:46" x14ac:dyDescent="0.25">
      <c r="A285" t="s">
        <v>1</v>
      </c>
      <c r="B285" t="s">
        <v>35833</v>
      </c>
      <c r="C285" t="s">
        <v>35834</v>
      </c>
      <c r="D285" t="s">
        <v>35835</v>
      </c>
      <c r="E285">
        <v>464261</v>
      </c>
      <c r="G285" t="s">
        <v>297</v>
      </c>
      <c r="H285" t="s">
        <v>35836</v>
      </c>
      <c r="I285" t="s">
        <v>35837</v>
      </c>
      <c r="J285" t="s">
        <v>280</v>
      </c>
      <c r="K285" t="s">
        <v>18984</v>
      </c>
      <c r="L285" t="s">
        <v>35838</v>
      </c>
      <c r="M285" t="s">
        <v>35839</v>
      </c>
      <c r="N285" t="s">
        <v>285</v>
      </c>
      <c r="O285" t="s">
        <v>75</v>
      </c>
      <c r="P285" t="s">
        <v>35840</v>
      </c>
      <c r="Q285" t="s">
        <v>282</v>
      </c>
      <c r="R285" t="s">
        <v>284</v>
      </c>
      <c r="S285" t="s">
        <v>18519</v>
      </c>
      <c r="T285" t="s">
        <v>18520</v>
      </c>
      <c r="U285" t="s">
        <v>35841</v>
      </c>
      <c r="V285" s="1" t="s">
        <v>20208</v>
      </c>
      <c r="W285" t="s">
        <v>35842</v>
      </c>
      <c r="X285" s="1" t="s">
        <v>22433</v>
      </c>
      <c r="Y285">
        <v>1191</v>
      </c>
      <c r="Z285" t="s">
        <v>18970</v>
      </c>
      <c r="AA285">
        <v>1</v>
      </c>
      <c r="AB285" t="s">
        <v>18818</v>
      </c>
      <c r="AC285">
        <v>0</v>
      </c>
      <c r="AD285">
        <v>0</v>
      </c>
      <c r="AE285">
        <v>0</v>
      </c>
      <c r="AF285">
        <v>1</v>
      </c>
      <c r="AG285">
        <v>1</v>
      </c>
      <c r="AH285">
        <v>0</v>
      </c>
      <c r="AI285">
        <v>0</v>
      </c>
      <c r="AJ285">
        <v>0</v>
      </c>
      <c r="AK285">
        <v>0</v>
      </c>
      <c r="AL285">
        <v>0</v>
      </c>
      <c r="AM285">
        <v>0</v>
      </c>
      <c r="AN285">
        <v>0</v>
      </c>
      <c r="AO285">
        <v>0</v>
      </c>
      <c r="AP285">
        <v>0</v>
      </c>
      <c r="AQ285">
        <v>0</v>
      </c>
      <c r="AR285">
        <v>17</v>
      </c>
      <c r="AS285" t="s">
        <v>17164</v>
      </c>
      <c r="AT285" t="s">
        <v>169</v>
      </c>
    </row>
    <row r="286" spans="1:46" x14ac:dyDescent="0.25">
      <c r="A286" t="s">
        <v>1</v>
      </c>
      <c r="B286" t="s">
        <v>20809</v>
      </c>
      <c r="C286" t="s">
        <v>20810</v>
      </c>
      <c r="D286" t="s">
        <v>20811</v>
      </c>
      <c r="E286">
        <v>421866</v>
      </c>
      <c r="G286" t="s">
        <v>297</v>
      </c>
      <c r="H286" t="s">
        <v>20812</v>
      </c>
      <c r="I286" t="s">
        <v>20813</v>
      </c>
      <c r="J286" t="s">
        <v>280</v>
      </c>
      <c r="K286" t="s">
        <v>18819</v>
      </c>
      <c r="L286" t="s">
        <v>20814</v>
      </c>
      <c r="M286" t="s">
        <v>20815</v>
      </c>
      <c r="N286" t="s">
        <v>281</v>
      </c>
      <c r="O286" t="s">
        <v>75</v>
      </c>
      <c r="P286" t="s">
        <v>20816</v>
      </c>
      <c r="Q286" t="s">
        <v>282</v>
      </c>
      <c r="R286" t="s">
        <v>284</v>
      </c>
      <c r="S286" t="s">
        <v>134</v>
      </c>
      <c r="T286" t="s">
        <v>18520</v>
      </c>
      <c r="U286" t="s">
        <v>18971</v>
      </c>
      <c r="V286" s="1" t="s">
        <v>18389</v>
      </c>
      <c r="W286" t="s">
        <v>20657</v>
      </c>
      <c r="X286" s="1" t="s">
        <v>22433</v>
      </c>
      <c r="Y286">
        <v>1191</v>
      </c>
      <c r="Z286" t="s">
        <v>18970</v>
      </c>
      <c r="AA286">
        <v>1</v>
      </c>
      <c r="AB286" t="s">
        <v>18818</v>
      </c>
      <c r="AC286">
        <v>0</v>
      </c>
      <c r="AD286">
        <v>0</v>
      </c>
      <c r="AE286">
        <v>0</v>
      </c>
      <c r="AF286">
        <v>1</v>
      </c>
      <c r="AG286">
        <v>1</v>
      </c>
      <c r="AH286">
        <v>0</v>
      </c>
      <c r="AI286">
        <v>0</v>
      </c>
      <c r="AJ286">
        <v>0</v>
      </c>
      <c r="AK286">
        <v>0</v>
      </c>
      <c r="AL286">
        <v>0</v>
      </c>
      <c r="AM286">
        <v>0</v>
      </c>
      <c r="AN286">
        <v>0</v>
      </c>
      <c r="AO286">
        <v>0</v>
      </c>
      <c r="AP286">
        <v>0</v>
      </c>
      <c r="AQ286">
        <v>0</v>
      </c>
      <c r="AR286">
        <v>17</v>
      </c>
      <c r="AS286" t="s">
        <v>17164</v>
      </c>
      <c r="AT286" t="s">
        <v>169</v>
      </c>
    </row>
    <row r="287" spans="1:46" x14ac:dyDescent="0.25">
      <c r="A287" t="s">
        <v>1</v>
      </c>
      <c r="B287" t="s">
        <v>19979</v>
      </c>
      <c r="C287" t="s">
        <v>19980</v>
      </c>
      <c r="D287" t="s">
        <v>20803</v>
      </c>
      <c r="E287">
        <v>455607</v>
      </c>
      <c r="G287" t="s">
        <v>297</v>
      </c>
      <c r="H287" t="s">
        <v>19981</v>
      </c>
      <c r="I287" t="s">
        <v>19982</v>
      </c>
      <c r="J287" t="s">
        <v>280</v>
      </c>
      <c r="K287" t="s">
        <v>18984</v>
      </c>
      <c r="L287" t="s">
        <v>19983</v>
      </c>
      <c r="M287" t="s">
        <v>19984</v>
      </c>
      <c r="N287" t="s">
        <v>281</v>
      </c>
      <c r="O287" t="s">
        <v>75</v>
      </c>
      <c r="P287" t="s">
        <v>19985</v>
      </c>
      <c r="Q287" t="s">
        <v>282</v>
      </c>
      <c r="R287" t="s">
        <v>246</v>
      </c>
      <c r="S287" t="s">
        <v>18519</v>
      </c>
      <c r="T287" t="s">
        <v>18520</v>
      </c>
      <c r="U287" t="s">
        <v>19986</v>
      </c>
      <c r="V287" s="1" t="s">
        <v>19945</v>
      </c>
      <c r="W287" t="s">
        <v>20804</v>
      </c>
      <c r="X287" s="1" t="s">
        <v>22433</v>
      </c>
      <c r="Y287">
        <v>1191</v>
      </c>
      <c r="Z287" t="s">
        <v>18970</v>
      </c>
      <c r="AA287">
        <v>1</v>
      </c>
      <c r="AB287" t="s">
        <v>18818</v>
      </c>
      <c r="AC287">
        <v>0</v>
      </c>
      <c r="AD287">
        <v>0</v>
      </c>
      <c r="AE287">
        <v>0</v>
      </c>
      <c r="AF287">
        <v>1</v>
      </c>
      <c r="AG287">
        <v>1</v>
      </c>
      <c r="AH287">
        <v>0</v>
      </c>
      <c r="AI287">
        <v>0</v>
      </c>
      <c r="AJ287">
        <v>0</v>
      </c>
      <c r="AK287">
        <v>0</v>
      </c>
      <c r="AL287">
        <v>0</v>
      </c>
      <c r="AM287">
        <v>0</v>
      </c>
      <c r="AN287">
        <v>0</v>
      </c>
      <c r="AO287">
        <v>0</v>
      </c>
      <c r="AP287">
        <v>0</v>
      </c>
      <c r="AQ287">
        <v>0</v>
      </c>
      <c r="AR287">
        <v>14</v>
      </c>
      <c r="AS287" t="s">
        <v>18736</v>
      </c>
      <c r="AT287" t="s">
        <v>169</v>
      </c>
    </row>
    <row r="288" spans="1:46" x14ac:dyDescent="0.25">
      <c r="A288" t="s">
        <v>1</v>
      </c>
      <c r="B288" t="s">
        <v>35845</v>
      </c>
      <c r="C288" t="s">
        <v>35846</v>
      </c>
      <c r="D288" t="s">
        <v>35847</v>
      </c>
      <c r="E288">
        <v>463806</v>
      </c>
      <c r="G288" t="s">
        <v>297</v>
      </c>
      <c r="H288" t="s">
        <v>35848</v>
      </c>
      <c r="I288" t="s">
        <v>35849</v>
      </c>
      <c r="J288" t="s">
        <v>280</v>
      </c>
      <c r="K288" t="s">
        <v>17171</v>
      </c>
      <c r="L288" t="s">
        <v>35850</v>
      </c>
      <c r="M288" t="s">
        <v>35851</v>
      </c>
      <c r="N288" t="s">
        <v>281</v>
      </c>
      <c r="O288" t="s">
        <v>75</v>
      </c>
      <c r="P288" t="s">
        <v>35852</v>
      </c>
      <c r="Q288" t="s">
        <v>282</v>
      </c>
      <c r="R288" t="s">
        <v>284</v>
      </c>
      <c r="S288" t="s">
        <v>18519</v>
      </c>
      <c r="T288" t="s">
        <v>18520</v>
      </c>
      <c r="U288" t="s">
        <v>35853</v>
      </c>
      <c r="V288" s="1" t="s">
        <v>20208</v>
      </c>
      <c r="W288" t="s">
        <v>35854</v>
      </c>
      <c r="X288" s="1" t="s">
        <v>22433</v>
      </c>
      <c r="Y288">
        <v>1191</v>
      </c>
      <c r="Z288" t="s">
        <v>18970</v>
      </c>
      <c r="AA288">
        <v>1</v>
      </c>
      <c r="AB288" t="s">
        <v>18818</v>
      </c>
      <c r="AC288">
        <v>0</v>
      </c>
      <c r="AD288">
        <v>0</v>
      </c>
      <c r="AE288">
        <v>0</v>
      </c>
      <c r="AF288">
        <v>1</v>
      </c>
      <c r="AG288">
        <v>1</v>
      </c>
      <c r="AH288">
        <v>0</v>
      </c>
      <c r="AI288">
        <v>0</v>
      </c>
      <c r="AJ288">
        <v>0</v>
      </c>
      <c r="AK288">
        <v>0</v>
      </c>
      <c r="AL288">
        <v>0</v>
      </c>
      <c r="AM288">
        <v>0</v>
      </c>
      <c r="AN288">
        <v>0</v>
      </c>
      <c r="AO288">
        <v>0</v>
      </c>
      <c r="AP288">
        <v>0</v>
      </c>
      <c r="AQ288">
        <v>0</v>
      </c>
      <c r="AR288">
        <v>17</v>
      </c>
      <c r="AS288" t="s">
        <v>17164</v>
      </c>
      <c r="AT288" t="s">
        <v>169</v>
      </c>
    </row>
    <row r="289" spans="1:46" x14ac:dyDescent="0.25">
      <c r="A289" t="s">
        <v>1</v>
      </c>
      <c r="B289" t="s">
        <v>20870</v>
      </c>
      <c r="C289" t="s">
        <v>20871</v>
      </c>
      <c r="D289" t="s">
        <v>35831</v>
      </c>
      <c r="E289">
        <v>461609</v>
      </c>
      <c r="G289" t="s">
        <v>297</v>
      </c>
      <c r="H289" t="s">
        <v>20872</v>
      </c>
      <c r="I289" t="s">
        <v>20873</v>
      </c>
      <c r="J289" t="s">
        <v>280</v>
      </c>
      <c r="K289" t="s">
        <v>16867</v>
      </c>
      <c r="L289" t="s">
        <v>20874</v>
      </c>
      <c r="M289" t="s">
        <v>20875</v>
      </c>
      <c r="N289" t="s">
        <v>281</v>
      </c>
      <c r="O289" t="s">
        <v>75</v>
      </c>
      <c r="P289" t="s">
        <v>20876</v>
      </c>
      <c r="Q289" t="s">
        <v>282</v>
      </c>
      <c r="R289" t="s">
        <v>284</v>
      </c>
      <c r="S289" t="s">
        <v>94</v>
      </c>
      <c r="T289" t="s">
        <v>18771</v>
      </c>
      <c r="U289" t="s">
        <v>20877</v>
      </c>
      <c r="V289" s="1" t="s">
        <v>20208</v>
      </c>
      <c r="W289" t="s">
        <v>35832</v>
      </c>
      <c r="X289" s="1" t="s">
        <v>22433</v>
      </c>
      <c r="Y289">
        <v>1191</v>
      </c>
      <c r="Z289" t="s">
        <v>18970</v>
      </c>
      <c r="AA289">
        <v>1</v>
      </c>
      <c r="AB289" t="s">
        <v>18818</v>
      </c>
      <c r="AC289">
        <v>0</v>
      </c>
      <c r="AD289">
        <v>0</v>
      </c>
      <c r="AE289">
        <v>0</v>
      </c>
      <c r="AF289">
        <v>1</v>
      </c>
      <c r="AG289">
        <v>1</v>
      </c>
      <c r="AH289">
        <v>0</v>
      </c>
      <c r="AI289">
        <v>0</v>
      </c>
      <c r="AJ289">
        <v>0</v>
      </c>
      <c r="AK289">
        <v>0</v>
      </c>
      <c r="AL289">
        <v>0</v>
      </c>
      <c r="AM289">
        <v>0</v>
      </c>
      <c r="AN289">
        <v>0</v>
      </c>
      <c r="AO289">
        <v>0</v>
      </c>
      <c r="AP289">
        <v>0</v>
      </c>
      <c r="AQ289">
        <v>0</v>
      </c>
      <c r="AR289">
        <v>17</v>
      </c>
      <c r="AS289" t="s">
        <v>17164</v>
      </c>
      <c r="AT289" t="s">
        <v>169</v>
      </c>
    </row>
    <row r="290" spans="1:46" x14ac:dyDescent="0.25">
      <c r="A290" t="s">
        <v>1</v>
      </c>
      <c r="B290" t="s">
        <v>20055</v>
      </c>
      <c r="C290" t="s">
        <v>20056</v>
      </c>
      <c r="D290" t="s">
        <v>20807</v>
      </c>
      <c r="E290">
        <v>452482</v>
      </c>
      <c r="G290" t="s">
        <v>297</v>
      </c>
      <c r="H290" t="s">
        <v>20057</v>
      </c>
      <c r="I290" t="s">
        <v>20058</v>
      </c>
      <c r="J290" t="s">
        <v>280</v>
      </c>
      <c r="K290" t="s">
        <v>16867</v>
      </c>
      <c r="L290" t="s">
        <v>20059</v>
      </c>
      <c r="M290" t="s">
        <v>20060</v>
      </c>
      <c r="N290" t="s">
        <v>20061</v>
      </c>
      <c r="O290" t="s">
        <v>75</v>
      </c>
      <c r="P290" t="s">
        <v>20062</v>
      </c>
      <c r="Q290" t="s">
        <v>282</v>
      </c>
      <c r="R290" t="s">
        <v>284</v>
      </c>
      <c r="S290" t="s">
        <v>94</v>
      </c>
      <c r="T290" t="s">
        <v>18771</v>
      </c>
      <c r="U290" t="s">
        <v>20063</v>
      </c>
      <c r="V290" s="1" t="s">
        <v>19945</v>
      </c>
      <c r="W290" t="s">
        <v>20808</v>
      </c>
      <c r="X290" s="1" t="s">
        <v>22433</v>
      </c>
      <c r="Y290">
        <v>1191</v>
      </c>
      <c r="Z290" t="s">
        <v>18970</v>
      </c>
      <c r="AA290">
        <v>1</v>
      </c>
      <c r="AB290" t="s">
        <v>18818</v>
      </c>
      <c r="AC290">
        <v>0</v>
      </c>
      <c r="AD290">
        <v>0</v>
      </c>
      <c r="AE290">
        <v>0</v>
      </c>
      <c r="AF290">
        <v>1</v>
      </c>
      <c r="AG290">
        <v>1</v>
      </c>
      <c r="AH290">
        <v>0</v>
      </c>
      <c r="AI290">
        <v>0</v>
      </c>
      <c r="AJ290">
        <v>0</v>
      </c>
      <c r="AK290">
        <v>0</v>
      </c>
      <c r="AL290">
        <v>0</v>
      </c>
      <c r="AM290">
        <v>0</v>
      </c>
      <c r="AN290">
        <v>0</v>
      </c>
      <c r="AO290">
        <v>0</v>
      </c>
      <c r="AP290">
        <v>0</v>
      </c>
      <c r="AQ290">
        <v>0</v>
      </c>
      <c r="AR290">
        <v>17</v>
      </c>
      <c r="AS290" t="s">
        <v>17164</v>
      </c>
      <c r="AT290" t="s">
        <v>169</v>
      </c>
    </row>
    <row r="291" spans="1:46" x14ac:dyDescent="0.25">
      <c r="A291" t="s">
        <v>1</v>
      </c>
      <c r="B291" t="s">
        <v>20793</v>
      </c>
      <c r="C291" t="s">
        <v>20794</v>
      </c>
      <c r="D291" t="s">
        <v>20795</v>
      </c>
      <c r="E291">
        <v>450924</v>
      </c>
      <c r="G291" t="s">
        <v>297</v>
      </c>
      <c r="H291" t="s">
        <v>20796</v>
      </c>
      <c r="I291" t="s">
        <v>20797</v>
      </c>
      <c r="J291" t="s">
        <v>280</v>
      </c>
      <c r="K291" t="s">
        <v>18571</v>
      </c>
      <c r="L291" t="s">
        <v>20798</v>
      </c>
      <c r="M291" t="s">
        <v>20799</v>
      </c>
      <c r="N291" t="s">
        <v>281</v>
      </c>
      <c r="O291" t="s">
        <v>75</v>
      </c>
      <c r="P291" t="s">
        <v>20800</v>
      </c>
      <c r="Q291" t="s">
        <v>282</v>
      </c>
      <c r="R291" t="s">
        <v>284</v>
      </c>
      <c r="S291" t="s">
        <v>134</v>
      </c>
      <c r="T291" t="s">
        <v>18518</v>
      </c>
      <c r="U291" t="s">
        <v>20801</v>
      </c>
      <c r="V291" s="1" t="s">
        <v>19945</v>
      </c>
      <c r="W291" t="s">
        <v>20802</v>
      </c>
      <c r="X291" s="1" t="s">
        <v>22433</v>
      </c>
      <c r="Y291">
        <v>1191</v>
      </c>
      <c r="Z291" t="s">
        <v>18970</v>
      </c>
      <c r="AA291">
        <v>1</v>
      </c>
      <c r="AB291" t="s">
        <v>18818</v>
      </c>
      <c r="AC291">
        <v>0</v>
      </c>
      <c r="AD291">
        <v>0</v>
      </c>
      <c r="AE291">
        <v>0</v>
      </c>
      <c r="AF291">
        <v>1</v>
      </c>
      <c r="AG291">
        <v>1</v>
      </c>
      <c r="AH291">
        <v>0</v>
      </c>
      <c r="AI291">
        <v>0</v>
      </c>
      <c r="AJ291">
        <v>0</v>
      </c>
      <c r="AK291">
        <v>0</v>
      </c>
      <c r="AL291">
        <v>0</v>
      </c>
      <c r="AM291">
        <v>0</v>
      </c>
      <c r="AN291">
        <v>0</v>
      </c>
      <c r="AO291">
        <v>0</v>
      </c>
      <c r="AP291">
        <v>0</v>
      </c>
      <c r="AQ291">
        <v>0</v>
      </c>
      <c r="AR291">
        <v>17</v>
      </c>
      <c r="AS291" t="s">
        <v>17164</v>
      </c>
      <c r="AT291" t="s">
        <v>169</v>
      </c>
    </row>
    <row r="292" spans="1:46" x14ac:dyDescent="0.25">
      <c r="A292" t="s">
        <v>1</v>
      </c>
      <c r="B292" t="s">
        <v>35855</v>
      </c>
      <c r="C292" t="s">
        <v>35856</v>
      </c>
      <c r="D292" t="s">
        <v>35857</v>
      </c>
      <c r="E292">
        <v>465105</v>
      </c>
      <c r="G292" t="s">
        <v>297</v>
      </c>
      <c r="H292" t="s">
        <v>20291</v>
      </c>
      <c r="I292" t="s">
        <v>35858</v>
      </c>
      <c r="J292" t="s">
        <v>280</v>
      </c>
      <c r="K292" t="s">
        <v>16867</v>
      </c>
      <c r="L292" t="s">
        <v>35859</v>
      </c>
      <c r="M292" t="s">
        <v>20292</v>
      </c>
      <c r="N292" t="s">
        <v>281</v>
      </c>
      <c r="O292" t="s">
        <v>75</v>
      </c>
      <c r="P292" t="s">
        <v>35860</v>
      </c>
      <c r="Q292" t="s">
        <v>282</v>
      </c>
      <c r="R292" t="s">
        <v>284</v>
      </c>
      <c r="S292" t="s">
        <v>94</v>
      </c>
      <c r="T292" t="s">
        <v>18509</v>
      </c>
      <c r="U292" t="s">
        <v>35861</v>
      </c>
      <c r="V292" s="1" t="s">
        <v>20208</v>
      </c>
      <c r="W292" t="s">
        <v>35862</v>
      </c>
      <c r="X292" s="1" t="s">
        <v>22433</v>
      </c>
      <c r="Y292">
        <v>1191</v>
      </c>
      <c r="Z292" t="s">
        <v>18970</v>
      </c>
      <c r="AA292">
        <v>1</v>
      </c>
      <c r="AB292" t="s">
        <v>18818</v>
      </c>
      <c r="AC292">
        <v>0</v>
      </c>
      <c r="AD292">
        <v>0</v>
      </c>
      <c r="AE292">
        <v>0</v>
      </c>
      <c r="AF292">
        <v>1</v>
      </c>
      <c r="AG292">
        <v>1</v>
      </c>
      <c r="AH292">
        <v>0</v>
      </c>
      <c r="AI292">
        <v>0</v>
      </c>
      <c r="AJ292">
        <v>0</v>
      </c>
      <c r="AK292">
        <v>0</v>
      </c>
      <c r="AL292">
        <v>0</v>
      </c>
      <c r="AM292">
        <v>0</v>
      </c>
      <c r="AN292">
        <v>0</v>
      </c>
      <c r="AO292">
        <v>0</v>
      </c>
      <c r="AP292">
        <v>0</v>
      </c>
      <c r="AQ292">
        <v>0</v>
      </c>
      <c r="AR292">
        <v>17</v>
      </c>
      <c r="AS292" t="s">
        <v>17164</v>
      </c>
      <c r="AT292" t="s">
        <v>169</v>
      </c>
    </row>
    <row r="293" spans="1:46" x14ac:dyDescent="0.25">
      <c r="A293" t="s">
        <v>1</v>
      </c>
      <c r="B293" t="s">
        <v>20941</v>
      </c>
      <c r="C293" t="s">
        <v>20942</v>
      </c>
      <c r="D293" t="s">
        <v>35843</v>
      </c>
      <c r="E293">
        <v>463971</v>
      </c>
      <c r="G293" t="s">
        <v>297</v>
      </c>
      <c r="H293" t="s">
        <v>20943</v>
      </c>
      <c r="I293" t="s">
        <v>20944</v>
      </c>
      <c r="J293" t="s">
        <v>280</v>
      </c>
      <c r="K293" t="s">
        <v>113</v>
      </c>
      <c r="L293" t="s">
        <v>20945</v>
      </c>
      <c r="M293" t="s">
        <v>20946</v>
      </c>
      <c r="N293" t="s">
        <v>20947</v>
      </c>
      <c r="O293" t="s">
        <v>75</v>
      </c>
      <c r="P293" t="s">
        <v>20948</v>
      </c>
      <c r="Q293" t="s">
        <v>282</v>
      </c>
      <c r="R293" t="s">
        <v>284</v>
      </c>
      <c r="S293" t="s">
        <v>114</v>
      </c>
      <c r="T293" t="s">
        <v>18687</v>
      </c>
      <c r="U293" t="s">
        <v>19343</v>
      </c>
      <c r="V293" s="1" t="s">
        <v>20208</v>
      </c>
      <c r="W293" t="s">
        <v>35844</v>
      </c>
      <c r="X293" s="1" t="s">
        <v>22433</v>
      </c>
      <c r="Y293">
        <v>1191</v>
      </c>
      <c r="Z293" t="s">
        <v>18970</v>
      </c>
      <c r="AA293">
        <v>1</v>
      </c>
      <c r="AB293" t="s">
        <v>18818</v>
      </c>
      <c r="AC293">
        <v>0</v>
      </c>
      <c r="AD293">
        <v>0</v>
      </c>
      <c r="AE293">
        <v>0</v>
      </c>
      <c r="AF293">
        <v>1</v>
      </c>
      <c r="AG293">
        <v>1</v>
      </c>
      <c r="AH293">
        <v>0</v>
      </c>
      <c r="AI293">
        <v>0</v>
      </c>
      <c r="AJ293">
        <v>0</v>
      </c>
      <c r="AK293">
        <v>0</v>
      </c>
      <c r="AL293">
        <v>0</v>
      </c>
      <c r="AM293">
        <v>0</v>
      </c>
      <c r="AN293">
        <v>0</v>
      </c>
      <c r="AO293">
        <v>0</v>
      </c>
      <c r="AP293">
        <v>0</v>
      </c>
      <c r="AQ293">
        <v>0</v>
      </c>
      <c r="AR293">
        <v>17</v>
      </c>
      <c r="AS293" t="s">
        <v>17164</v>
      </c>
      <c r="AT293" t="s">
        <v>169</v>
      </c>
    </row>
    <row r="294" spans="1:46" x14ac:dyDescent="0.25">
      <c r="A294" t="s">
        <v>1</v>
      </c>
      <c r="B294" t="s">
        <v>20123</v>
      </c>
      <c r="C294" t="s">
        <v>20124</v>
      </c>
      <c r="D294" t="s">
        <v>20805</v>
      </c>
      <c r="E294">
        <v>453238</v>
      </c>
      <c r="G294" t="s">
        <v>297</v>
      </c>
      <c r="H294" t="s">
        <v>20125</v>
      </c>
      <c r="I294" t="s">
        <v>20126</v>
      </c>
      <c r="J294" t="s">
        <v>280</v>
      </c>
      <c r="K294" t="s">
        <v>18809</v>
      </c>
      <c r="L294" t="s">
        <v>20127</v>
      </c>
      <c r="M294" t="s">
        <v>20128</v>
      </c>
      <c r="N294" t="s">
        <v>20129</v>
      </c>
      <c r="O294" t="s">
        <v>75</v>
      </c>
      <c r="P294" t="s">
        <v>20130</v>
      </c>
      <c r="Q294" t="s">
        <v>282</v>
      </c>
      <c r="R294" t="s">
        <v>284</v>
      </c>
      <c r="S294" t="s">
        <v>108</v>
      </c>
      <c r="T294" t="s">
        <v>18743</v>
      </c>
      <c r="U294" t="s">
        <v>20131</v>
      </c>
      <c r="V294" s="1" t="s">
        <v>19945</v>
      </c>
      <c r="W294" t="s">
        <v>20806</v>
      </c>
      <c r="X294" s="1" t="s">
        <v>22433</v>
      </c>
      <c r="Y294">
        <v>1191</v>
      </c>
      <c r="Z294" t="s">
        <v>18970</v>
      </c>
      <c r="AA294">
        <v>1</v>
      </c>
      <c r="AB294" t="s">
        <v>18818</v>
      </c>
      <c r="AC294">
        <v>0</v>
      </c>
      <c r="AD294">
        <v>0</v>
      </c>
      <c r="AE294">
        <v>0</v>
      </c>
      <c r="AF294">
        <v>1</v>
      </c>
      <c r="AG294">
        <v>1</v>
      </c>
      <c r="AH294">
        <v>0</v>
      </c>
      <c r="AI294">
        <v>0</v>
      </c>
      <c r="AJ294">
        <v>0</v>
      </c>
      <c r="AK294">
        <v>0</v>
      </c>
      <c r="AL294">
        <v>0</v>
      </c>
      <c r="AM294">
        <v>0</v>
      </c>
      <c r="AN294">
        <v>0</v>
      </c>
      <c r="AO294">
        <v>0</v>
      </c>
      <c r="AP294">
        <v>0</v>
      </c>
      <c r="AQ294">
        <v>0</v>
      </c>
      <c r="AR294">
        <v>17</v>
      </c>
      <c r="AS294" t="s">
        <v>17164</v>
      </c>
      <c r="AT294" t="s">
        <v>169</v>
      </c>
    </row>
    <row r="295" spans="1:46" x14ac:dyDescent="0.25">
      <c r="A295" t="s">
        <v>2</v>
      </c>
      <c r="B295" t="s">
        <v>35863</v>
      </c>
      <c r="C295" t="s">
        <v>35864</v>
      </c>
      <c r="D295" t="s">
        <v>35865</v>
      </c>
      <c r="E295">
        <v>453512</v>
      </c>
      <c r="G295" t="s">
        <v>16830</v>
      </c>
      <c r="H295" t="s">
        <v>35866</v>
      </c>
      <c r="I295" t="s">
        <v>35867</v>
      </c>
      <c r="J295" t="s">
        <v>280</v>
      </c>
      <c r="K295" t="s">
        <v>191</v>
      </c>
      <c r="L295" t="s">
        <v>35868</v>
      </c>
      <c r="M295" t="s">
        <v>35869</v>
      </c>
      <c r="N295" t="s">
        <v>35870</v>
      </c>
      <c r="O295" t="s">
        <v>75</v>
      </c>
      <c r="P295" t="s">
        <v>35871</v>
      </c>
      <c r="Q295" t="s">
        <v>282</v>
      </c>
      <c r="R295" t="s">
        <v>246</v>
      </c>
      <c r="S295" t="s">
        <v>18667</v>
      </c>
      <c r="T295" t="s">
        <v>18709</v>
      </c>
      <c r="U295" t="s">
        <v>34672</v>
      </c>
      <c r="V295" s="1" t="s">
        <v>19945</v>
      </c>
      <c r="W295" t="s">
        <v>35872</v>
      </c>
      <c r="X295" s="1" t="s">
        <v>22433</v>
      </c>
      <c r="Y295">
        <v>1122</v>
      </c>
      <c r="Z295" t="s">
        <v>19175</v>
      </c>
      <c r="AA295">
        <v>1</v>
      </c>
      <c r="AB295" t="s">
        <v>18007</v>
      </c>
      <c r="AC295">
        <v>0</v>
      </c>
      <c r="AD295">
        <v>0</v>
      </c>
      <c r="AE295">
        <v>0</v>
      </c>
      <c r="AF295">
        <v>0</v>
      </c>
      <c r="AG295">
        <v>0</v>
      </c>
      <c r="AH295">
        <v>0</v>
      </c>
      <c r="AI295">
        <v>0</v>
      </c>
      <c r="AJ295">
        <v>0</v>
      </c>
      <c r="AK295">
        <v>0</v>
      </c>
      <c r="AL295">
        <v>1</v>
      </c>
      <c r="AM295">
        <v>1</v>
      </c>
      <c r="AN295">
        <v>0</v>
      </c>
      <c r="AO295">
        <v>0</v>
      </c>
      <c r="AP295">
        <v>0</v>
      </c>
      <c r="AQ295">
        <v>0</v>
      </c>
      <c r="AR295">
        <v>18</v>
      </c>
      <c r="AS295" t="s">
        <v>18556</v>
      </c>
      <c r="AT295" t="s">
        <v>99</v>
      </c>
    </row>
    <row r="296" spans="1:46" x14ac:dyDescent="0.25">
      <c r="A296" t="s">
        <v>2</v>
      </c>
      <c r="B296" t="s">
        <v>35873</v>
      </c>
      <c r="C296" t="s">
        <v>35874</v>
      </c>
      <c r="D296" t="s">
        <v>35875</v>
      </c>
      <c r="E296">
        <v>413229</v>
      </c>
      <c r="G296" t="s">
        <v>283</v>
      </c>
      <c r="H296" t="s">
        <v>35876</v>
      </c>
      <c r="I296" t="s">
        <v>35877</v>
      </c>
      <c r="J296" t="s">
        <v>280</v>
      </c>
      <c r="K296" t="s">
        <v>191</v>
      </c>
      <c r="L296" t="s">
        <v>35878</v>
      </c>
      <c r="M296" t="s">
        <v>35879</v>
      </c>
      <c r="N296" t="s">
        <v>285</v>
      </c>
      <c r="O296" t="s">
        <v>75</v>
      </c>
      <c r="P296" t="s">
        <v>35880</v>
      </c>
      <c r="Q296" t="s">
        <v>282</v>
      </c>
      <c r="R296" t="s">
        <v>246</v>
      </c>
      <c r="S296" t="s">
        <v>18667</v>
      </c>
      <c r="T296" t="s">
        <v>18668</v>
      </c>
      <c r="U296" t="s">
        <v>21053</v>
      </c>
      <c r="V296" s="1" t="s">
        <v>18865</v>
      </c>
      <c r="W296" t="s">
        <v>35881</v>
      </c>
      <c r="X296" s="1" t="s">
        <v>22433</v>
      </c>
      <c r="Y296">
        <v>1122</v>
      </c>
      <c r="Z296" t="s">
        <v>19175</v>
      </c>
      <c r="AA296">
        <v>1</v>
      </c>
      <c r="AB296" t="s">
        <v>18007</v>
      </c>
      <c r="AC296">
        <v>0</v>
      </c>
      <c r="AD296">
        <v>0</v>
      </c>
      <c r="AE296">
        <v>0</v>
      </c>
      <c r="AF296">
        <v>0</v>
      </c>
      <c r="AG296">
        <v>0</v>
      </c>
      <c r="AH296">
        <v>0</v>
      </c>
      <c r="AI296">
        <v>0</v>
      </c>
      <c r="AJ296">
        <v>0</v>
      </c>
      <c r="AK296">
        <v>0</v>
      </c>
      <c r="AL296">
        <v>1</v>
      </c>
      <c r="AM296">
        <v>1</v>
      </c>
      <c r="AN296">
        <v>0</v>
      </c>
      <c r="AO296">
        <v>0</v>
      </c>
      <c r="AP296">
        <v>0</v>
      </c>
      <c r="AQ296">
        <v>0</v>
      </c>
      <c r="AR296">
        <v>21</v>
      </c>
      <c r="AS296" t="s">
        <v>18691</v>
      </c>
      <c r="AT296" t="s">
        <v>99</v>
      </c>
    </row>
    <row r="297" spans="1:46" x14ac:dyDescent="0.25">
      <c r="A297" t="s">
        <v>2</v>
      </c>
      <c r="B297" t="s">
        <v>35882</v>
      </c>
      <c r="C297" t="s">
        <v>35883</v>
      </c>
      <c r="D297" t="s">
        <v>35884</v>
      </c>
      <c r="E297">
        <v>460683</v>
      </c>
      <c r="G297" t="s">
        <v>291</v>
      </c>
      <c r="H297" t="s">
        <v>35885</v>
      </c>
      <c r="I297" t="s">
        <v>35886</v>
      </c>
      <c r="J297" t="s">
        <v>280</v>
      </c>
      <c r="K297" t="s">
        <v>191</v>
      </c>
      <c r="L297" t="s">
        <v>35887</v>
      </c>
      <c r="M297" t="s">
        <v>35888</v>
      </c>
      <c r="N297" t="s">
        <v>35889</v>
      </c>
      <c r="O297" t="s">
        <v>75</v>
      </c>
      <c r="P297" t="s">
        <v>35890</v>
      </c>
      <c r="Q297" t="s">
        <v>282</v>
      </c>
      <c r="R297" t="s">
        <v>284</v>
      </c>
      <c r="S297" t="s">
        <v>18667</v>
      </c>
      <c r="T297" t="s">
        <v>18668</v>
      </c>
      <c r="U297" t="s">
        <v>35891</v>
      </c>
      <c r="V297" s="1" t="s">
        <v>20208</v>
      </c>
      <c r="W297" t="s">
        <v>35892</v>
      </c>
      <c r="X297" s="1" t="s">
        <v>22433</v>
      </c>
      <c r="Y297">
        <v>1122</v>
      </c>
      <c r="Z297" t="s">
        <v>19175</v>
      </c>
      <c r="AA297">
        <v>1</v>
      </c>
      <c r="AB297" t="s">
        <v>18007</v>
      </c>
      <c r="AC297">
        <v>1</v>
      </c>
      <c r="AD297">
        <v>1</v>
      </c>
      <c r="AE297">
        <v>0</v>
      </c>
      <c r="AF297">
        <v>0</v>
      </c>
      <c r="AG297">
        <v>0</v>
      </c>
      <c r="AH297">
        <v>0</v>
      </c>
      <c r="AI297">
        <v>0</v>
      </c>
      <c r="AJ297">
        <v>0</v>
      </c>
      <c r="AK297">
        <v>0</v>
      </c>
      <c r="AL297">
        <v>0</v>
      </c>
      <c r="AM297">
        <v>0</v>
      </c>
      <c r="AN297">
        <v>0</v>
      </c>
      <c r="AO297">
        <v>0</v>
      </c>
      <c r="AP297">
        <v>0</v>
      </c>
      <c r="AQ297">
        <v>0</v>
      </c>
      <c r="AR297">
        <v>18</v>
      </c>
      <c r="AS297" t="s">
        <v>16734</v>
      </c>
      <c r="AT297" t="s">
        <v>92</v>
      </c>
    </row>
    <row r="298" spans="1:46" x14ac:dyDescent="0.25">
      <c r="A298" t="s">
        <v>16787</v>
      </c>
      <c r="B298" t="s">
        <v>35906</v>
      </c>
      <c r="C298" t="s">
        <v>35907</v>
      </c>
      <c r="D298" t="s">
        <v>35908</v>
      </c>
      <c r="E298">
        <v>463593</v>
      </c>
      <c r="G298" t="s">
        <v>299</v>
      </c>
      <c r="H298" t="s">
        <v>35909</v>
      </c>
      <c r="I298" t="s">
        <v>35910</v>
      </c>
      <c r="J298" t="s">
        <v>280</v>
      </c>
      <c r="K298" t="s">
        <v>20925</v>
      </c>
      <c r="L298" t="s">
        <v>35911</v>
      </c>
      <c r="M298" t="s">
        <v>35912</v>
      </c>
      <c r="N298" t="s">
        <v>35913</v>
      </c>
      <c r="O298" t="s">
        <v>155</v>
      </c>
      <c r="P298" t="s">
        <v>35914</v>
      </c>
      <c r="Q298" t="s">
        <v>282</v>
      </c>
      <c r="R298" t="s">
        <v>246</v>
      </c>
      <c r="S298" t="s">
        <v>18672</v>
      </c>
      <c r="T298" t="s">
        <v>20926</v>
      </c>
      <c r="U298" t="s">
        <v>35915</v>
      </c>
      <c r="V298" s="1" t="s">
        <v>20208</v>
      </c>
      <c r="W298" t="s">
        <v>35916</v>
      </c>
      <c r="X298" s="1" t="s">
        <v>22433</v>
      </c>
      <c r="Y298">
        <v>1022</v>
      </c>
      <c r="Z298" t="s">
        <v>35903</v>
      </c>
      <c r="AA298">
        <v>1</v>
      </c>
      <c r="AB298" t="s">
        <v>18006</v>
      </c>
      <c r="AC298">
        <v>1</v>
      </c>
      <c r="AD298">
        <v>1</v>
      </c>
      <c r="AE298">
        <v>0</v>
      </c>
      <c r="AF298">
        <v>0</v>
      </c>
      <c r="AG298">
        <v>0</v>
      </c>
      <c r="AH298">
        <v>0</v>
      </c>
      <c r="AI298">
        <v>0</v>
      </c>
      <c r="AJ298">
        <v>0</v>
      </c>
      <c r="AK298">
        <v>0</v>
      </c>
      <c r="AL298">
        <v>0</v>
      </c>
      <c r="AM298">
        <v>0</v>
      </c>
      <c r="AN298">
        <v>0</v>
      </c>
      <c r="AO298">
        <v>0</v>
      </c>
      <c r="AP298">
        <v>0</v>
      </c>
      <c r="AQ298">
        <v>0</v>
      </c>
      <c r="AR298">
        <v>18</v>
      </c>
      <c r="AS298" t="s">
        <v>16734</v>
      </c>
      <c r="AT298" t="s">
        <v>92</v>
      </c>
    </row>
    <row r="299" spans="1:46" x14ac:dyDescent="0.25">
      <c r="A299" t="s">
        <v>16787</v>
      </c>
      <c r="B299" t="s">
        <v>35893</v>
      </c>
      <c r="C299" t="s">
        <v>35894</v>
      </c>
      <c r="D299" t="s">
        <v>35895</v>
      </c>
      <c r="E299">
        <v>460821</v>
      </c>
      <c r="G299" t="s">
        <v>295</v>
      </c>
      <c r="H299" t="s">
        <v>35896</v>
      </c>
      <c r="I299" t="s">
        <v>35897</v>
      </c>
      <c r="J299" t="s">
        <v>280</v>
      </c>
      <c r="K299" t="s">
        <v>18631</v>
      </c>
      <c r="L299" t="s">
        <v>35898</v>
      </c>
      <c r="M299" t="s">
        <v>35899</v>
      </c>
      <c r="N299" t="s">
        <v>35900</v>
      </c>
      <c r="O299" t="s">
        <v>155</v>
      </c>
      <c r="P299" t="s">
        <v>35901</v>
      </c>
      <c r="Q299" t="s">
        <v>282</v>
      </c>
      <c r="R299" t="s">
        <v>284</v>
      </c>
      <c r="S299" t="s">
        <v>18672</v>
      </c>
      <c r="T299" t="s">
        <v>18760</v>
      </c>
      <c r="U299" t="s">
        <v>19954</v>
      </c>
      <c r="V299" s="1" t="s">
        <v>20208</v>
      </c>
      <c r="W299" t="s">
        <v>35902</v>
      </c>
      <c r="X299" s="1" t="s">
        <v>22433</v>
      </c>
      <c r="Y299">
        <v>1022</v>
      </c>
      <c r="Z299" t="s">
        <v>35903</v>
      </c>
      <c r="AA299">
        <v>1</v>
      </c>
      <c r="AB299" t="s">
        <v>18006</v>
      </c>
      <c r="AC299">
        <v>1</v>
      </c>
      <c r="AD299">
        <v>1</v>
      </c>
      <c r="AE299">
        <v>0</v>
      </c>
      <c r="AF299">
        <v>0</v>
      </c>
      <c r="AG299">
        <v>0</v>
      </c>
      <c r="AH299">
        <v>0</v>
      </c>
      <c r="AI299">
        <v>0</v>
      </c>
      <c r="AJ299">
        <v>0</v>
      </c>
      <c r="AK299">
        <v>0</v>
      </c>
      <c r="AL299">
        <v>0</v>
      </c>
      <c r="AM299">
        <v>0</v>
      </c>
      <c r="AN299">
        <v>0</v>
      </c>
      <c r="AO299">
        <v>0</v>
      </c>
      <c r="AP299">
        <v>0</v>
      </c>
      <c r="AQ299">
        <v>0</v>
      </c>
      <c r="AR299">
        <v>18</v>
      </c>
      <c r="AS299" t="s">
        <v>16734</v>
      </c>
      <c r="AT299" t="s">
        <v>92</v>
      </c>
    </row>
    <row r="300" spans="1:46" x14ac:dyDescent="0.25">
      <c r="A300" t="s">
        <v>16787</v>
      </c>
      <c r="B300" t="s">
        <v>35917</v>
      </c>
      <c r="C300" t="s">
        <v>35918</v>
      </c>
      <c r="D300" t="s">
        <v>35919</v>
      </c>
      <c r="E300">
        <v>464196</v>
      </c>
      <c r="G300" t="s">
        <v>293</v>
      </c>
      <c r="H300" t="s">
        <v>35920</v>
      </c>
      <c r="I300" t="s">
        <v>35921</v>
      </c>
      <c r="J300" t="s">
        <v>280</v>
      </c>
      <c r="K300" t="s">
        <v>17907</v>
      </c>
      <c r="L300" t="s">
        <v>35922</v>
      </c>
      <c r="M300" t="s">
        <v>35923</v>
      </c>
      <c r="N300" t="s">
        <v>281</v>
      </c>
      <c r="O300" t="s">
        <v>155</v>
      </c>
      <c r="P300" t="s">
        <v>35924</v>
      </c>
      <c r="Q300" t="s">
        <v>282</v>
      </c>
      <c r="R300" t="s">
        <v>284</v>
      </c>
      <c r="S300" t="s">
        <v>18672</v>
      </c>
      <c r="T300" t="s">
        <v>18673</v>
      </c>
      <c r="U300" t="s">
        <v>35925</v>
      </c>
      <c r="V300" s="1" t="s">
        <v>20208</v>
      </c>
      <c r="W300" t="s">
        <v>35926</v>
      </c>
      <c r="X300" s="1" t="s">
        <v>22433</v>
      </c>
      <c r="Y300">
        <v>1022</v>
      </c>
      <c r="Z300" t="s">
        <v>35903</v>
      </c>
      <c r="AA300">
        <v>1</v>
      </c>
      <c r="AB300" t="s">
        <v>18006</v>
      </c>
      <c r="AC300">
        <v>1</v>
      </c>
      <c r="AD300">
        <v>1</v>
      </c>
      <c r="AE300">
        <v>0</v>
      </c>
      <c r="AF300">
        <v>0</v>
      </c>
      <c r="AG300">
        <v>0</v>
      </c>
      <c r="AH300">
        <v>0</v>
      </c>
      <c r="AI300">
        <v>0</v>
      </c>
      <c r="AJ300">
        <v>0</v>
      </c>
      <c r="AK300">
        <v>0</v>
      </c>
      <c r="AL300">
        <v>0</v>
      </c>
      <c r="AM300">
        <v>0</v>
      </c>
      <c r="AN300">
        <v>0</v>
      </c>
      <c r="AO300">
        <v>0</v>
      </c>
      <c r="AP300">
        <v>0</v>
      </c>
      <c r="AQ300">
        <v>0</v>
      </c>
      <c r="AR300">
        <v>20</v>
      </c>
      <c r="AS300" t="s">
        <v>16731</v>
      </c>
      <c r="AT300" t="s">
        <v>92</v>
      </c>
    </row>
    <row r="301" spans="1:46" x14ac:dyDescent="0.25">
      <c r="A301" t="s">
        <v>16787</v>
      </c>
      <c r="B301" t="s">
        <v>22574</v>
      </c>
      <c r="C301" t="s">
        <v>22575</v>
      </c>
      <c r="D301" t="s">
        <v>35904</v>
      </c>
      <c r="E301">
        <v>449724</v>
      </c>
      <c r="G301" t="s">
        <v>16900</v>
      </c>
      <c r="H301" t="s">
        <v>22577</v>
      </c>
      <c r="I301" t="s">
        <v>22578</v>
      </c>
      <c r="J301" t="s">
        <v>280</v>
      </c>
      <c r="K301" t="s">
        <v>156</v>
      </c>
      <c r="L301" t="s">
        <v>22579</v>
      </c>
      <c r="M301" t="s">
        <v>22580</v>
      </c>
      <c r="N301" t="s">
        <v>22581</v>
      </c>
      <c r="O301" t="s">
        <v>155</v>
      </c>
      <c r="P301" t="s">
        <v>22582</v>
      </c>
      <c r="Q301" t="s">
        <v>282</v>
      </c>
      <c r="R301" t="s">
        <v>284</v>
      </c>
      <c r="S301" t="s">
        <v>18672</v>
      </c>
      <c r="T301" t="s">
        <v>18721</v>
      </c>
      <c r="U301" t="s">
        <v>22583</v>
      </c>
      <c r="V301" s="1" t="s">
        <v>19945</v>
      </c>
      <c r="W301" t="s">
        <v>35905</v>
      </c>
      <c r="X301" s="1" t="s">
        <v>22433</v>
      </c>
      <c r="Y301">
        <v>1022</v>
      </c>
      <c r="Z301" t="s">
        <v>35903</v>
      </c>
      <c r="AA301">
        <v>1</v>
      </c>
      <c r="AB301" t="s">
        <v>18006</v>
      </c>
      <c r="AC301">
        <v>1</v>
      </c>
      <c r="AD301">
        <v>1</v>
      </c>
      <c r="AE301">
        <v>0</v>
      </c>
      <c r="AF301">
        <v>0</v>
      </c>
      <c r="AG301">
        <v>0</v>
      </c>
      <c r="AH301">
        <v>0</v>
      </c>
      <c r="AI301">
        <v>0</v>
      </c>
      <c r="AJ301">
        <v>0</v>
      </c>
      <c r="AK301">
        <v>0</v>
      </c>
      <c r="AL301">
        <v>0</v>
      </c>
      <c r="AM301">
        <v>0</v>
      </c>
      <c r="AN301">
        <v>0</v>
      </c>
      <c r="AO301">
        <v>0</v>
      </c>
      <c r="AP301">
        <v>0</v>
      </c>
      <c r="AQ301">
        <v>0</v>
      </c>
      <c r="AR301">
        <v>18</v>
      </c>
      <c r="AS301" t="s">
        <v>16734</v>
      </c>
      <c r="AT301" t="s">
        <v>92</v>
      </c>
    </row>
    <row r="302" spans="1:46" x14ac:dyDescent="0.25">
      <c r="A302" t="s">
        <v>2</v>
      </c>
      <c r="B302" t="s">
        <v>60751</v>
      </c>
      <c r="C302" t="s">
        <v>60752</v>
      </c>
      <c r="D302" t="s">
        <v>60753</v>
      </c>
      <c r="E302">
        <v>471208</v>
      </c>
      <c r="G302" t="s">
        <v>296</v>
      </c>
      <c r="H302" t="s">
        <v>60754</v>
      </c>
      <c r="I302" t="s">
        <v>60755</v>
      </c>
      <c r="J302" t="s">
        <v>280</v>
      </c>
      <c r="K302" t="s">
        <v>191</v>
      </c>
      <c r="L302" t="s">
        <v>60756</v>
      </c>
      <c r="M302" t="s">
        <v>60757</v>
      </c>
      <c r="N302" t="s">
        <v>285</v>
      </c>
      <c r="O302" t="s">
        <v>75</v>
      </c>
      <c r="P302" t="s">
        <v>60758</v>
      </c>
      <c r="Q302" t="s">
        <v>282</v>
      </c>
      <c r="R302" t="s">
        <v>284</v>
      </c>
      <c r="S302" t="s">
        <v>18535</v>
      </c>
      <c r="T302" t="s">
        <v>18709</v>
      </c>
      <c r="U302" t="s">
        <v>60759</v>
      </c>
      <c r="V302" s="1" t="s">
        <v>22433</v>
      </c>
      <c r="W302" t="s">
        <v>60760</v>
      </c>
      <c r="X302" s="1" t="s">
        <v>22433</v>
      </c>
      <c r="Y302">
        <v>1721</v>
      </c>
      <c r="Z302" t="s">
        <v>18895</v>
      </c>
      <c r="AA302">
        <v>1</v>
      </c>
      <c r="AB302" t="s">
        <v>18007</v>
      </c>
      <c r="AC302">
        <v>1</v>
      </c>
      <c r="AD302">
        <v>1</v>
      </c>
      <c r="AE302">
        <v>0</v>
      </c>
      <c r="AF302">
        <v>0</v>
      </c>
      <c r="AG302">
        <v>0</v>
      </c>
      <c r="AH302">
        <v>0</v>
      </c>
      <c r="AI302">
        <v>0</v>
      </c>
      <c r="AJ302">
        <v>0</v>
      </c>
      <c r="AK302">
        <v>0</v>
      </c>
      <c r="AL302">
        <v>0</v>
      </c>
      <c r="AM302">
        <v>0</v>
      </c>
      <c r="AN302">
        <v>0</v>
      </c>
      <c r="AO302">
        <v>0</v>
      </c>
      <c r="AP302">
        <v>0</v>
      </c>
      <c r="AQ302">
        <v>0</v>
      </c>
      <c r="AR302">
        <v>18</v>
      </c>
      <c r="AS302" t="s">
        <v>16734</v>
      </c>
      <c r="AT302" t="s">
        <v>92</v>
      </c>
    </row>
    <row r="303" spans="1:46" x14ac:dyDescent="0.25">
      <c r="A303" t="s">
        <v>2</v>
      </c>
      <c r="B303" t="s">
        <v>36016</v>
      </c>
      <c r="C303" t="s">
        <v>36017</v>
      </c>
      <c r="D303" t="s">
        <v>36018</v>
      </c>
      <c r="E303">
        <v>463555</v>
      </c>
      <c r="G303" t="s">
        <v>298</v>
      </c>
      <c r="H303" t="s">
        <v>36019</v>
      </c>
      <c r="I303" t="s">
        <v>36020</v>
      </c>
      <c r="J303" t="s">
        <v>280</v>
      </c>
      <c r="K303" t="s">
        <v>191</v>
      </c>
      <c r="L303" t="s">
        <v>36021</v>
      </c>
      <c r="M303" t="s">
        <v>36022</v>
      </c>
      <c r="N303" t="s">
        <v>36023</v>
      </c>
      <c r="O303" t="s">
        <v>75</v>
      </c>
      <c r="P303" t="s">
        <v>36024</v>
      </c>
      <c r="Q303" t="s">
        <v>282</v>
      </c>
      <c r="R303" t="s">
        <v>284</v>
      </c>
      <c r="S303" t="s">
        <v>18667</v>
      </c>
      <c r="T303" t="s">
        <v>18709</v>
      </c>
      <c r="U303" t="s">
        <v>36025</v>
      </c>
      <c r="V303" s="1" t="s">
        <v>20208</v>
      </c>
      <c r="W303" t="s">
        <v>36026</v>
      </c>
      <c r="X303" s="1" t="s">
        <v>22433</v>
      </c>
      <c r="Y303">
        <v>1721</v>
      </c>
      <c r="Z303" t="s">
        <v>18895</v>
      </c>
      <c r="AA303">
        <v>1</v>
      </c>
      <c r="AB303" t="s">
        <v>18007</v>
      </c>
      <c r="AC303">
        <v>0</v>
      </c>
      <c r="AD303">
        <v>0</v>
      </c>
      <c r="AE303">
        <v>0</v>
      </c>
      <c r="AF303">
        <v>0</v>
      </c>
      <c r="AG303">
        <v>0</v>
      </c>
      <c r="AH303">
        <v>0</v>
      </c>
      <c r="AI303">
        <v>0</v>
      </c>
      <c r="AJ303">
        <v>0</v>
      </c>
      <c r="AK303">
        <v>0</v>
      </c>
      <c r="AL303">
        <v>1</v>
      </c>
      <c r="AM303">
        <v>1</v>
      </c>
      <c r="AN303">
        <v>0</v>
      </c>
      <c r="AO303">
        <v>0</v>
      </c>
      <c r="AP303">
        <v>0</v>
      </c>
      <c r="AQ303">
        <v>0</v>
      </c>
      <c r="AR303">
        <v>18</v>
      </c>
      <c r="AS303" t="s">
        <v>18556</v>
      </c>
      <c r="AT303" t="s">
        <v>99</v>
      </c>
    </row>
    <row r="304" spans="1:46" x14ac:dyDescent="0.25">
      <c r="A304" t="s">
        <v>2</v>
      </c>
      <c r="B304" t="s">
        <v>36027</v>
      </c>
      <c r="C304" t="s">
        <v>36028</v>
      </c>
      <c r="D304" t="s">
        <v>36029</v>
      </c>
      <c r="E304">
        <v>465093</v>
      </c>
      <c r="G304" t="s">
        <v>16900</v>
      </c>
      <c r="H304" t="s">
        <v>36030</v>
      </c>
      <c r="I304" t="s">
        <v>36031</v>
      </c>
      <c r="J304" t="s">
        <v>280</v>
      </c>
      <c r="K304" t="s">
        <v>191</v>
      </c>
      <c r="L304" t="s">
        <v>36032</v>
      </c>
      <c r="M304" t="s">
        <v>36033</v>
      </c>
      <c r="N304" t="s">
        <v>281</v>
      </c>
      <c r="O304" t="s">
        <v>75</v>
      </c>
      <c r="P304" t="s">
        <v>36034</v>
      </c>
      <c r="Q304" t="s">
        <v>282</v>
      </c>
      <c r="R304" t="s">
        <v>246</v>
      </c>
      <c r="S304" t="s">
        <v>18667</v>
      </c>
      <c r="T304" t="s">
        <v>18668</v>
      </c>
      <c r="U304" t="s">
        <v>36035</v>
      </c>
      <c r="V304" s="1" t="s">
        <v>20208</v>
      </c>
      <c r="W304" t="s">
        <v>36036</v>
      </c>
      <c r="X304" s="1" t="s">
        <v>22433</v>
      </c>
      <c r="Y304">
        <v>1721</v>
      </c>
      <c r="Z304" t="s">
        <v>18895</v>
      </c>
      <c r="AA304">
        <v>1</v>
      </c>
      <c r="AB304" t="s">
        <v>18007</v>
      </c>
      <c r="AC304">
        <v>1</v>
      </c>
      <c r="AD304">
        <v>1</v>
      </c>
      <c r="AE304">
        <v>0</v>
      </c>
      <c r="AF304">
        <v>0</v>
      </c>
      <c r="AG304">
        <v>0</v>
      </c>
      <c r="AH304">
        <v>0</v>
      </c>
      <c r="AI304">
        <v>0</v>
      </c>
      <c r="AJ304">
        <v>0</v>
      </c>
      <c r="AK304">
        <v>0</v>
      </c>
      <c r="AL304">
        <v>0</v>
      </c>
      <c r="AM304">
        <v>0</v>
      </c>
      <c r="AN304">
        <v>0</v>
      </c>
      <c r="AO304">
        <v>0</v>
      </c>
      <c r="AP304">
        <v>0</v>
      </c>
      <c r="AQ304">
        <v>0</v>
      </c>
      <c r="AR304">
        <v>18</v>
      </c>
      <c r="AS304" t="s">
        <v>16734</v>
      </c>
      <c r="AT304" t="s">
        <v>92</v>
      </c>
    </row>
    <row r="305" spans="1:46" x14ac:dyDescent="0.25">
      <c r="A305" t="s">
        <v>0</v>
      </c>
      <c r="B305" t="s">
        <v>36038</v>
      </c>
      <c r="C305" t="s">
        <v>36039</v>
      </c>
      <c r="D305" t="s">
        <v>36040</v>
      </c>
      <c r="E305">
        <v>468183</v>
      </c>
      <c r="G305" t="s">
        <v>283</v>
      </c>
      <c r="H305" t="s">
        <v>36041</v>
      </c>
      <c r="I305" t="s">
        <v>36042</v>
      </c>
      <c r="J305" t="s">
        <v>280</v>
      </c>
      <c r="K305" t="s">
        <v>18423</v>
      </c>
      <c r="L305" t="s">
        <v>36043</v>
      </c>
      <c r="M305" t="s">
        <v>36044</v>
      </c>
      <c r="N305" t="s">
        <v>285</v>
      </c>
      <c r="O305" t="s">
        <v>75</v>
      </c>
      <c r="P305" t="s">
        <v>36045</v>
      </c>
      <c r="Q305" t="s">
        <v>282</v>
      </c>
      <c r="R305" t="s">
        <v>284</v>
      </c>
      <c r="S305" t="s">
        <v>17345</v>
      </c>
      <c r="T305" t="s">
        <v>18832</v>
      </c>
      <c r="U305" t="s">
        <v>36046</v>
      </c>
      <c r="V305" s="1" t="s">
        <v>22433</v>
      </c>
      <c r="W305" t="s">
        <v>36047</v>
      </c>
      <c r="X305" s="1" t="s">
        <v>22433</v>
      </c>
      <c r="Y305">
        <v>1710</v>
      </c>
      <c r="Z305" t="s">
        <v>36037</v>
      </c>
      <c r="AA305">
        <v>1</v>
      </c>
      <c r="AB305" t="s">
        <v>17260</v>
      </c>
      <c r="AC305">
        <v>1</v>
      </c>
      <c r="AD305">
        <v>1</v>
      </c>
      <c r="AE305">
        <v>0</v>
      </c>
      <c r="AF305">
        <v>0</v>
      </c>
      <c r="AG305">
        <v>0</v>
      </c>
      <c r="AH305">
        <v>0</v>
      </c>
      <c r="AI305">
        <v>0</v>
      </c>
      <c r="AJ305">
        <v>0</v>
      </c>
      <c r="AK305">
        <v>0</v>
      </c>
      <c r="AL305">
        <v>0</v>
      </c>
      <c r="AM305">
        <v>0</v>
      </c>
      <c r="AN305">
        <v>0</v>
      </c>
      <c r="AO305">
        <v>0</v>
      </c>
      <c r="AP305">
        <v>0</v>
      </c>
      <c r="AQ305">
        <v>0</v>
      </c>
      <c r="AR305">
        <v>20</v>
      </c>
      <c r="AS305" t="s">
        <v>16731</v>
      </c>
      <c r="AT305" t="s">
        <v>92</v>
      </c>
    </row>
    <row r="306" spans="1:46" x14ac:dyDescent="0.25">
      <c r="A306" t="s">
        <v>0</v>
      </c>
      <c r="B306" t="s">
        <v>36048</v>
      </c>
      <c r="C306" t="s">
        <v>36049</v>
      </c>
      <c r="D306" t="s">
        <v>36050</v>
      </c>
      <c r="E306">
        <v>459436</v>
      </c>
      <c r="G306" t="s">
        <v>295</v>
      </c>
      <c r="H306" t="s">
        <v>36051</v>
      </c>
      <c r="I306" t="s">
        <v>36052</v>
      </c>
      <c r="J306" t="s">
        <v>280</v>
      </c>
      <c r="K306" t="s">
        <v>144</v>
      </c>
      <c r="L306" t="s">
        <v>36053</v>
      </c>
      <c r="M306" t="s">
        <v>287</v>
      </c>
      <c r="N306" t="s">
        <v>36054</v>
      </c>
      <c r="O306" t="s">
        <v>75</v>
      </c>
      <c r="P306" t="s">
        <v>36055</v>
      </c>
      <c r="Q306" t="s">
        <v>282</v>
      </c>
      <c r="R306" t="s">
        <v>245</v>
      </c>
      <c r="S306" t="s">
        <v>17345</v>
      </c>
      <c r="T306" t="s">
        <v>17344</v>
      </c>
      <c r="U306" t="s">
        <v>36056</v>
      </c>
      <c r="V306" s="1" t="s">
        <v>20208</v>
      </c>
      <c r="W306" t="s">
        <v>36057</v>
      </c>
      <c r="X306" s="1" t="s">
        <v>22433</v>
      </c>
      <c r="Y306">
        <v>1710</v>
      </c>
      <c r="Z306" t="s">
        <v>36037</v>
      </c>
      <c r="AA306">
        <v>1</v>
      </c>
      <c r="AB306" t="s">
        <v>17260</v>
      </c>
      <c r="AC306">
        <v>0</v>
      </c>
      <c r="AD306">
        <v>0</v>
      </c>
      <c r="AE306">
        <v>0</v>
      </c>
      <c r="AF306">
        <v>0</v>
      </c>
      <c r="AG306">
        <v>0</v>
      </c>
      <c r="AH306">
        <v>0</v>
      </c>
      <c r="AI306">
        <v>0</v>
      </c>
      <c r="AJ306">
        <v>0</v>
      </c>
      <c r="AK306">
        <v>0</v>
      </c>
      <c r="AL306">
        <v>1</v>
      </c>
      <c r="AM306">
        <v>1</v>
      </c>
      <c r="AN306">
        <v>0</v>
      </c>
      <c r="AO306">
        <v>0</v>
      </c>
      <c r="AP306">
        <v>0</v>
      </c>
      <c r="AQ306">
        <v>0</v>
      </c>
      <c r="AR306">
        <v>19</v>
      </c>
      <c r="AS306" t="s">
        <v>18503</v>
      </c>
      <c r="AT306" t="s">
        <v>99</v>
      </c>
    </row>
    <row r="307" spans="1:46" x14ac:dyDescent="0.25">
      <c r="A307" t="s">
        <v>0</v>
      </c>
      <c r="B307" t="s">
        <v>36058</v>
      </c>
      <c r="C307" t="s">
        <v>36059</v>
      </c>
      <c r="D307" t="s">
        <v>36060</v>
      </c>
      <c r="E307">
        <v>460407</v>
      </c>
      <c r="G307" t="s">
        <v>298</v>
      </c>
      <c r="H307" t="s">
        <v>36061</v>
      </c>
      <c r="I307" t="s">
        <v>36062</v>
      </c>
      <c r="J307" t="s">
        <v>280</v>
      </c>
      <c r="K307" t="s">
        <v>132</v>
      </c>
      <c r="L307" t="s">
        <v>36063</v>
      </c>
      <c r="M307" t="s">
        <v>36064</v>
      </c>
      <c r="N307" t="s">
        <v>36065</v>
      </c>
      <c r="O307" t="s">
        <v>75</v>
      </c>
      <c r="P307" t="s">
        <v>36066</v>
      </c>
      <c r="Q307" t="s">
        <v>282</v>
      </c>
      <c r="R307" t="s">
        <v>284</v>
      </c>
      <c r="S307" t="s">
        <v>18683</v>
      </c>
      <c r="T307" t="s">
        <v>18714</v>
      </c>
      <c r="U307" t="s">
        <v>36067</v>
      </c>
      <c r="V307" s="1" t="s">
        <v>20208</v>
      </c>
      <c r="W307" t="s">
        <v>36068</v>
      </c>
      <c r="X307" s="1" t="s">
        <v>22433</v>
      </c>
      <c r="Y307">
        <v>1636</v>
      </c>
      <c r="Z307" t="s">
        <v>36069</v>
      </c>
      <c r="AA307">
        <v>1</v>
      </c>
      <c r="AB307" t="s">
        <v>16827</v>
      </c>
      <c r="AC307">
        <v>1</v>
      </c>
      <c r="AD307">
        <v>1</v>
      </c>
      <c r="AE307">
        <v>0</v>
      </c>
      <c r="AF307">
        <v>0</v>
      </c>
      <c r="AG307">
        <v>0</v>
      </c>
      <c r="AH307">
        <v>0</v>
      </c>
      <c r="AI307">
        <v>0</v>
      </c>
      <c r="AJ307">
        <v>0</v>
      </c>
      <c r="AK307">
        <v>0</v>
      </c>
      <c r="AL307">
        <v>0</v>
      </c>
      <c r="AM307">
        <v>0</v>
      </c>
      <c r="AN307">
        <v>0</v>
      </c>
      <c r="AO307">
        <v>0</v>
      </c>
      <c r="AP307">
        <v>0</v>
      </c>
      <c r="AQ307">
        <v>0</v>
      </c>
      <c r="AR307">
        <v>20</v>
      </c>
      <c r="AS307" t="s">
        <v>16731</v>
      </c>
      <c r="AT307" t="s">
        <v>92</v>
      </c>
    </row>
    <row r="308" spans="1:46" x14ac:dyDescent="0.25">
      <c r="A308" t="s">
        <v>2</v>
      </c>
      <c r="B308" t="s">
        <v>36155</v>
      </c>
      <c r="C308" t="s">
        <v>36156</v>
      </c>
      <c r="D308" t="s">
        <v>36157</v>
      </c>
      <c r="E308">
        <v>465050</v>
      </c>
      <c r="G308" t="s">
        <v>295</v>
      </c>
      <c r="H308" t="s">
        <v>36158</v>
      </c>
      <c r="I308" t="s">
        <v>36159</v>
      </c>
      <c r="J308" t="s">
        <v>280</v>
      </c>
      <c r="K308" t="s">
        <v>191</v>
      </c>
      <c r="L308" t="s">
        <v>36160</v>
      </c>
      <c r="M308" t="s">
        <v>36161</v>
      </c>
      <c r="N308" t="s">
        <v>281</v>
      </c>
      <c r="O308" t="s">
        <v>75</v>
      </c>
      <c r="P308" t="s">
        <v>36162</v>
      </c>
      <c r="Q308" t="s">
        <v>282</v>
      </c>
      <c r="R308" t="s">
        <v>284</v>
      </c>
      <c r="S308" t="s">
        <v>18667</v>
      </c>
      <c r="T308" t="s">
        <v>18668</v>
      </c>
      <c r="U308" t="s">
        <v>36163</v>
      </c>
      <c r="V308" s="1" t="s">
        <v>20208</v>
      </c>
      <c r="W308" t="s">
        <v>36164</v>
      </c>
      <c r="X308" s="1" t="s">
        <v>22433</v>
      </c>
      <c r="Y308">
        <v>1016</v>
      </c>
      <c r="Z308" t="s">
        <v>18836</v>
      </c>
      <c r="AA308">
        <v>1</v>
      </c>
      <c r="AB308" t="s">
        <v>18007</v>
      </c>
      <c r="AC308">
        <v>1</v>
      </c>
      <c r="AD308">
        <v>1</v>
      </c>
      <c r="AE308">
        <v>0</v>
      </c>
      <c r="AF308">
        <v>0</v>
      </c>
      <c r="AG308">
        <v>0</v>
      </c>
      <c r="AH308">
        <v>0</v>
      </c>
      <c r="AI308">
        <v>0</v>
      </c>
      <c r="AJ308">
        <v>0</v>
      </c>
      <c r="AK308">
        <v>0</v>
      </c>
      <c r="AL308">
        <v>0</v>
      </c>
      <c r="AM308">
        <v>0</v>
      </c>
      <c r="AN308">
        <v>0</v>
      </c>
      <c r="AO308">
        <v>0</v>
      </c>
      <c r="AP308">
        <v>0</v>
      </c>
      <c r="AQ308">
        <v>0</v>
      </c>
      <c r="AR308">
        <v>18</v>
      </c>
      <c r="AS308" t="s">
        <v>16734</v>
      </c>
      <c r="AT308" t="s">
        <v>92</v>
      </c>
    </row>
    <row r="309" spans="1:46" x14ac:dyDescent="0.25">
      <c r="A309" t="s">
        <v>2</v>
      </c>
      <c r="B309" t="s">
        <v>36165</v>
      </c>
      <c r="C309" t="s">
        <v>36166</v>
      </c>
      <c r="D309" t="s">
        <v>36167</v>
      </c>
      <c r="E309">
        <v>464766</v>
      </c>
      <c r="G309" t="s">
        <v>16900</v>
      </c>
      <c r="H309" t="s">
        <v>36168</v>
      </c>
      <c r="I309" t="s">
        <v>36169</v>
      </c>
      <c r="J309" t="s">
        <v>280</v>
      </c>
      <c r="K309" t="s">
        <v>191</v>
      </c>
      <c r="L309" t="s">
        <v>36170</v>
      </c>
      <c r="M309" t="s">
        <v>36171</v>
      </c>
      <c r="N309" t="s">
        <v>36172</v>
      </c>
      <c r="O309" t="s">
        <v>75</v>
      </c>
      <c r="P309" t="s">
        <v>36173</v>
      </c>
      <c r="Q309" t="s">
        <v>282</v>
      </c>
      <c r="R309" t="s">
        <v>284</v>
      </c>
      <c r="S309" t="s">
        <v>18667</v>
      </c>
      <c r="T309" t="s">
        <v>18668</v>
      </c>
      <c r="U309" t="s">
        <v>36174</v>
      </c>
      <c r="V309" s="1" t="s">
        <v>20208</v>
      </c>
      <c r="W309" t="s">
        <v>36175</v>
      </c>
      <c r="X309" s="1" t="s">
        <v>22433</v>
      </c>
      <c r="Y309">
        <v>1016</v>
      </c>
      <c r="Z309" t="s">
        <v>18836</v>
      </c>
      <c r="AA309">
        <v>1</v>
      </c>
      <c r="AB309" t="s">
        <v>18007</v>
      </c>
      <c r="AC309">
        <v>1</v>
      </c>
      <c r="AD309">
        <v>1</v>
      </c>
      <c r="AE309">
        <v>0</v>
      </c>
      <c r="AF309">
        <v>0</v>
      </c>
      <c r="AG309">
        <v>0</v>
      </c>
      <c r="AH309">
        <v>0</v>
      </c>
      <c r="AI309">
        <v>0</v>
      </c>
      <c r="AJ309">
        <v>0</v>
      </c>
      <c r="AK309">
        <v>0</v>
      </c>
      <c r="AL309">
        <v>0</v>
      </c>
      <c r="AM309">
        <v>0</v>
      </c>
      <c r="AN309">
        <v>0</v>
      </c>
      <c r="AO309">
        <v>0</v>
      </c>
      <c r="AP309">
        <v>0</v>
      </c>
      <c r="AQ309">
        <v>0</v>
      </c>
      <c r="AR309">
        <v>20</v>
      </c>
      <c r="AS309" t="s">
        <v>16731</v>
      </c>
      <c r="AT309" t="s">
        <v>92</v>
      </c>
    </row>
    <row r="310" spans="1:46" x14ac:dyDescent="0.25">
      <c r="A310" t="s">
        <v>2</v>
      </c>
      <c r="B310" t="s">
        <v>36207</v>
      </c>
      <c r="C310" t="s">
        <v>36208</v>
      </c>
      <c r="D310" t="s">
        <v>36209</v>
      </c>
      <c r="E310">
        <v>468558</v>
      </c>
      <c r="G310" t="s">
        <v>298</v>
      </c>
      <c r="H310" t="s">
        <v>36210</v>
      </c>
      <c r="I310" t="s">
        <v>36211</v>
      </c>
      <c r="J310" t="s">
        <v>280</v>
      </c>
      <c r="K310" t="s">
        <v>16815</v>
      </c>
      <c r="L310" t="s">
        <v>36212</v>
      </c>
      <c r="M310" t="s">
        <v>36213</v>
      </c>
      <c r="N310" t="s">
        <v>285</v>
      </c>
      <c r="O310" t="s">
        <v>75</v>
      </c>
      <c r="P310" t="s">
        <v>36214</v>
      </c>
      <c r="Q310" t="s">
        <v>282</v>
      </c>
      <c r="R310" t="s">
        <v>284</v>
      </c>
      <c r="S310" t="s">
        <v>17350</v>
      </c>
      <c r="T310" t="s">
        <v>18680</v>
      </c>
      <c r="U310" t="s">
        <v>36215</v>
      </c>
      <c r="V310" s="1" t="s">
        <v>22433</v>
      </c>
      <c r="W310" t="s">
        <v>36216</v>
      </c>
      <c r="X310" s="1" t="s">
        <v>22433</v>
      </c>
      <c r="Y310">
        <v>954</v>
      </c>
      <c r="Z310" t="s">
        <v>36217</v>
      </c>
      <c r="AA310">
        <v>1</v>
      </c>
      <c r="AB310" t="s">
        <v>16827</v>
      </c>
      <c r="AC310">
        <v>1</v>
      </c>
      <c r="AD310">
        <v>1</v>
      </c>
      <c r="AE310">
        <v>0</v>
      </c>
      <c r="AF310">
        <v>0</v>
      </c>
      <c r="AG310">
        <v>0</v>
      </c>
      <c r="AH310">
        <v>0</v>
      </c>
      <c r="AI310">
        <v>0</v>
      </c>
      <c r="AJ310">
        <v>0</v>
      </c>
      <c r="AK310">
        <v>0</v>
      </c>
      <c r="AL310">
        <v>0</v>
      </c>
      <c r="AM310">
        <v>0</v>
      </c>
      <c r="AN310">
        <v>0</v>
      </c>
      <c r="AO310">
        <v>0</v>
      </c>
      <c r="AP310">
        <v>0</v>
      </c>
      <c r="AQ310">
        <v>0</v>
      </c>
      <c r="AR310">
        <v>18</v>
      </c>
      <c r="AS310" t="s">
        <v>16734</v>
      </c>
      <c r="AT310" t="s">
        <v>92</v>
      </c>
    </row>
    <row r="311" spans="1:46" x14ac:dyDescent="0.25">
      <c r="A311" t="s">
        <v>2</v>
      </c>
      <c r="B311" t="s">
        <v>36227</v>
      </c>
      <c r="C311" t="s">
        <v>36228</v>
      </c>
      <c r="D311" t="s">
        <v>36229</v>
      </c>
      <c r="E311">
        <v>462461</v>
      </c>
      <c r="G311" t="s">
        <v>299</v>
      </c>
      <c r="H311" t="s">
        <v>36230</v>
      </c>
      <c r="I311" t="s">
        <v>36231</v>
      </c>
      <c r="J311" t="s">
        <v>280</v>
      </c>
      <c r="K311" t="s">
        <v>197</v>
      </c>
      <c r="L311" t="s">
        <v>36232</v>
      </c>
      <c r="M311" t="s">
        <v>36233</v>
      </c>
      <c r="N311" t="s">
        <v>281</v>
      </c>
      <c r="O311" t="s">
        <v>75</v>
      </c>
      <c r="P311" t="s">
        <v>36234</v>
      </c>
      <c r="Q311" t="s">
        <v>282</v>
      </c>
      <c r="R311" t="s">
        <v>284</v>
      </c>
      <c r="S311" t="s">
        <v>17350</v>
      </c>
      <c r="T311" t="s">
        <v>17356</v>
      </c>
      <c r="U311" t="s">
        <v>36235</v>
      </c>
      <c r="V311" s="1" t="s">
        <v>20208</v>
      </c>
      <c r="W311" t="s">
        <v>36236</v>
      </c>
      <c r="X311" s="1" t="s">
        <v>22433</v>
      </c>
      <c r="Y311">
        <v>954</v>
      </c>
      <c r="Z311" t="s">
        <v>36217</v>
      </c>
      <c r="AA311">
        <v>1</v>
      </c>
      <c r="AB311" t="s">
        <v>16827</v>
      </c>
      <c r="AC311">
        <v>1</v>
      </c>
      <c r="AD311">
        <v>1</v>
      </c>
      <c r="AE311">
        <v>0</v>
      </c>
      <c r="AF311">
        <v>0</v>
      </c>
      <c r="AG311">
        <v>0</v>
      </c>
      <c r="AH311">
        <v>0</v>
      </c>
      <c r="AI311">
        <v>0</v>
      </c>
      <c r="AJ311">
        <v>0</v>
      </c>
      <c r="AK311">
        <v>0</v>
      </c>
      <c r="AL311">
        <v>0</v>
      </c>
      <c r="AM311">
        <v>0</v>
      </c>
      <c r="AN311">
        <v>0</v>
      </c>
      <c r="AO311">
        <v>0</v>
      </c>
      <c r="AP311">
        <v>0</v>
      </c>
      <c r="AQ311">
        <v>0</v>
      </c>
      <c r="AR311">
        <v>20</v>
      </c>
      <c r="AS311" t="s">
        <v>16731</v>
      </c>
      <c r="AT311" t="s">
        <v>92</v>
      </c>
    </row>
    <row r="312" spans="1:46" x14ac:dyDescent="0.25">
      <c r="A312" t="s">
        <v>2</v>
      </c>
      <c r="B312" t="s">
        <v>36218</v>
      </c>
      <c r="C312" t="s">
        <v>36219</v>
      </c>
      <c r="D312" t="s">
        <v>36220</v>
      </c>
      <c r="E312">
        <v>460101</v>
      </c>
      <c r="G312" t="s">
        <v>16828</v>
      </c>
      <c r="H312" t="s">
        <v>36221</v>
      </c>
      <c r="I312" t="s">
        <v>36222</v>
      </c>
      <c r="J312" t="s">
        <v>280</v>
      </c>
      <c r="K312" t="s">
        <v>17196</v>
      </c>
      <c r="L312" t="s">
        <v>36223</v>
      </c>
      <c r="M312" t="s">
        <v>36224</v>
      </c>
      <c r="N312" t="s">
        <v>285</v>
      </c>
      <c r="O312" t="s">
        <v>75</v>
      </c>
      <c r="P312" t="s">
        <v>36225</v>
      </c>
      <c r="Q312" t="s">
        <v>282</v>
      </c>
      <c r="R312" t="s">
        <v>246</v>
      </c>
      <c r="S312" t="s">
        <v>17350</v>
      </c>
      <c r="T312" t="s">
        <v>17356</v>
      </c>
      <c r="U312" t="s">
        <v>29474</v>
      </c>
      <c r="V312" s="1" t="s">
        <v>20208</v>
      </c>
      <c r="W312" t="s">
        <v>36226</v>
      </c>
      <c r="X312" s="1" t="s">
        <v>22433</v>
      </c>
      <c r="Y312">
        <v>954</v>
      </c>
      <c r="Z312" t="s">
        <v>36217</v>
      </c>
      <c r="AA312">
        <v>1</v>
      </c>
      <c r="AB312" t="s">
        <v>16827</v>
      </c>
      <c r="AC312">
        <v>0</v>
      </c>
      <c r="AD312">
        <v>0</v>
      </c>
      <c r="AE312">
        <v>0</v>
      </c>
      <c r="AF312">
        <v>0</v>
      </c>
      <c r="AG312">
        <v>0</v>
      </c>
      <c r="AH312">
        <v>0</v>
      </c>
      <c r="AI312">
        <v>0</v>
      </c>
      <c r="AJ312">
        <v>0</v>
      </c>
      <c r="AK312">
        <v>0</v>
      </c>
      <c r="AL312">
        <v>1</v>
      </c>
      <c r="AM312">
        <v>1</v>
      </c>
      <c r="AN312">
        <v>0</v>
      </c>
      <c r="AO312">
        <v>0</v>
      </c>
      <c r="AP312">
        <v>0</v>
      </c>
      <c r="AQ312">
        <v>0</v>
      </c>
      <c r="AR312">
        <v>10</v>
      </c>
      <c r="AS312" t="s">
        <v>17335</v>
      </c>
      <c r="AT312" t="s">
        <v>99</v>
      </c>
    </row>
    <row r="313" spans="1:46" x14ac:dyDescent="0.25">
      <c r="A313" t="s">
        <v>16787</v>
      </c>
      <c r="B313" t="s">
        <v>20836</v>
      </c>
      <c r="C313" t="s">
        <v>20837</v>
      </c>
      <c r="D313" t="s">
        <v>20838</v>
      </c>
      <c r="E313">
        <v>459460</v>
      </c>
      <c r="G313" t="s">
        <v>297</v>
      </c>
      <c r="H313" t="s">
        <v>20839</v>
      </c>
      <c r="I313" t="s">
        <v>20840</v>
      </c>
      <c r="J313" t="s">
        <v>280</v>
      </c>
      <c r="K313" t="s">
        <v>16819</v>
      </c>
      <c r="L313" t="s">
        <v>20080</v>
      </c>
      <c r="M313" t="s">
        <v>20841</v>
      </c>
      <c r="N313" t="s">
        <v>20842</v>
      </c>
      <c r="O313" t="s">
        <v>146</v>
      </c>
      <c r="P313" t="s">
        <v>20843</v>
      </c>
      <c r="Q313" t="s">
        <v>282</v>
      </c>
      <c r="R313" t="s">
        <v>284</v>
      </c>
      <c r="S313" t="s">
        <v>17072</v>
      </c>
      <c r="T313" t="s">
        <v>18694</v>
      </c>
      <c r="U313" t="s">
        <v>20081</v>
      </c>
      <c r="V313" s="1" t="s">
        <v>20208</v>
      </c>
      <c r="W313" t="s">
        <v>20844</v>
      </c>
      <c r="X313" s="1" t="s">
        <v>22433</v>
      </c>
      <c r="Y313">
        <v>616</v>
      </c>
      <c r="Z313" t="s">
        <v>20079</v>
      </c>
      <c r="AA313">
        <v>1</v>
      </c>
      <c r="AB313" t="s">
        <v>18006</v>
      </c>
      <c r="AC313">
        <v>0</v>
      </c>
      <c r="AD313">
        <v>0</v>
      </c>
      <c r="AE313">
        <v>0</v>
      </c>
      <c r="AF313">
        <v>1</v>
      </c>
      <c r="AG313">
        <v>1</v>
      </c>
      <c r="AH313">
        <v>0</v>
      </c>
      <c r="AI313">
        <v>0</v>
      </c>
      <c r="AJ313">
        <v>0</v>
      </c>
      <c r="AK313">
        <v>0</v>
      </c>
      <c r="AL313">
        <v>0</v>
      </c>
      <c r="AM313">
        <v>0</v>
      </c>
      <c r="AN313">
        <v>0</v>
      </c>
      <c r="AO313">
        <v>0</v>
      </c>
      <c r="AP313">
        <v>0</v>
      </c>
      <c r="AQ313">
        <v>0</v>
      </c>
      <c r="AR313">
        <v>17</v>
      </c>
      <c r="AS313" t="s">
        <v>17164</v>
      </c>
      <c r="AT313" t="s">
        <v>169</v>
      </c>
    </row>
    <row r="314" spans="1:46" x14ac:dyDescent="0.25">
      <c r="A314" t="s">
        <v>16787</v>
      </c>
      <c r="B314" t="s">
        <v>20845</v>
      </c>
      <c r="C314" t="s">
        <v>20846</v>
      </c>
      <c r="D314" t="s">
        <v>20847</v>
      </c>
      <c r="E314">
        <v>435504</v>
      </c>
      <c r="G314" t="s">
        <v>297</v>
      </c>
      <c r="H314" t="s">
        <v>20848</v>
      </c>
      <c r="I314" t="s">
        <v>20849</v>
      </c>
      <c r="J314" t="s">
        <v>280</v>
      </c>
      <c r="K314" t="s">
        <v>18611</v>
      </c>
      <c r="L314" t="s">
        <v>20850</v>
      </c>
      <c r="M314" t="s">
        <v>287</v>
      </c>
      <c r="N314" t="s">
        <v>20851</v>
      </c>
      <c r="O314" t="s">
        <v>155</v>
      </c>
      <c r="P314" t="s">
        <v>20852</v>
      </c>
      <c r="Q314" t="s">
        <v>282</v>
      </c>
      <c r="R314" t="s">
        <v>284</v>
      </c>
      <c r="S314" t="s">
        <v>78</v>
      </c>
      <c r="T314" t="s">
        <v>18797</v>
      </c>
      <c r="U314" t="s">
        <v>20853</v>
      </c>
      <c r="V314" s="1" t="s">
        <v>18608</v>
      </c>
      <c r="W314" t="s">
        <v>20854</v>
      </c>
      <c r="X314" s="1" t="s">
        <v>22433</v>
      </c>
      <c r="Y314">
        <v>616</v>
      </c>
      <c r="Z314" t="s">
        <v>20079</v>
      </c>
      <c r="AA314">
        <v>1</v>
      </c>
      <c r="AB314" t="s">
        <v>18006</v>
      </c>
      <c r="AC314">
        <v>0</v>
      </c>
      <c r="AD314">
        <v>0</v>
      </c>
      <c r="AE314">
        <v>0</v>
      </c>
      <c r="AF314">
        <v>1</v>
      </c>
      <c r="AG314">
        <v>1</v>
      </c>
      <c r="AH314">
        <v>0</v>
      </c>
      <c r="AI314">
        <v>0</v>
      </c>
      <c r="AJ314">
        <v>0</v>
      </c>
      <c r="AK314">
        <v>0</v>
      </c>
      <c r="AL314">
        <v>0</v>
      </c>
      <c r="AM314">
        <v>0</v>
      </c>
      <c r="AN314">
        <v>0</v>
      </c>
      <c r="AO314">
        <v>0</v>
      </c>
      <c r="AP314">
        <v>0</v>
      </c>
      <c r="AQ314">
        <v>0</v>
      </c>
      <c r="AR314">
        <v>17</v>
      </c>
      <c r="AS314" t="s">
        <v>17164</v>
      </c>
      <c r="AT314" t="s">
        <v>169</v>
      </c>
    </row>
    <row r="315" spans="1:46" x14ac:dyDescent="0.25">
      <c r="A315" t="s">
        <v>16787</v>
      </c>
      <c r="B315" t="s">
        <v>60786</v>
      </c>
      <c r="C315" t="s">
        <v>60787</v>
      </c>
      <c r="D315" t="s">
        <v>60788</v>
      </c>
      <c r="E315">
        <v>468430</v>
      </c>
      <c r="G315" t="s">
        <v>297</v>
      </c>
      <c r="H315" t="s">
        <v>60789</v>
      </c>
      <c r="I315" t="s">
        <v>60790</v>
      </c>
      <c r="J315" t="s">
        <v>280</v>
      </c>
      <c r="K315" t="s">
        <v>17108</v>
      </c>
      <c r="L315" t="s">
        <v>60791</v>
      </c>
      <c r="M315" t="s">
        <v>60792</v>
      </c>
      <c r="N315" t="s">
        <v>281</v>
      </c>
      <c r="O315" t="s">
        <v>155</v>
      </c>
      <c r="P315" t="s">
        <v>60793</v>
      </c>
      <c r="Q315" t="s">
        <v>282</v>
      </c>
      <c r="R315" t="s">
        <v>17068</v>
      </c>
      <c r="S315" t="s">
        <v>17071</v>
      </c>
      <c r="T315" t="s">
        <v>20225</v>
      </c>
      <c r="U315" t="s">
        <v>60794</v>
      </c>
      <c r="V315" s="1" t="s">
        <v>22433</v>
      </c>
      <c r="W315" t="s">
        <v>60795</v>
      </c>
      <c r="X315" s="1" t="s">
        <v>22433</v>
      </c>
      <c r="Y315">
        <v>616</v>
      </c>
      <c r="Z315" t="s">
        <v>20079</v>
      </c>
      <c r="AA315">
        <v>1</v>
      </c>
      <c r="AB315" t="s">
        <v>18006</v>
      </c>
      <c r="AC315">
        <v>0</v>
      </c>
      <c r="AD315">
        <v>0</v>
      </c>
      <c r="AE315">
        <v>0</v>
      </c>
      <c r="AF315">
        <v>1</v>
      </c>
      <c r="AG315">
        <v>1</v>
      </c>
      <c r="AH315">
        <v>0</v>
      </c>
      <c r="AI315">
        <v>0</v>
      </c>
      <c r="AJ315">
        <v>0</v>
      </c>
      <c r="AK315">
        <v>0</v>
      </c>
      <c r="AL315">
        <v>0</v>
      </c>
      <c r="AM315">
        <v>0</v>
      </c>
      <c r="AN315">
        <v>0</v>
      </c>
      <c r="AO315">
        <v>0</v>
      </c>
      <c r="AP315">
        <v>0</v>
      </c>
      <c r="AQ315">
        <v>0</v>
      </c>
      <c r="AR315">
        <v>17</v>
      </c>
      <c r="AS315" t="s">
        <v>17164</v>
      </c>
      <c r="AT315" t="s">
        <v>169</v>
      </c>
    </row>
    <row r="316" spans="1:46" x14ac:dyDescent="0.25">
      <c r="A316" t="s">
        <v>16787</v>
      </c>
      <c r="B316" t="s">
        <v>20082</v>
      </c>
      <c r="C316" t="s">
        <v>20083</v>
      </c>
      <c r="D316" t="s">
        <v>20084</v>
      </c>
      <c r="E316">
        <v>414934</v>
      </c>
      <c r="G316" t="s">
        <v>297</v>
      </c>
      <c r="H316" t="s">
        <v>20085</v>
      </c>
      <c r="I316" t="s">
        <v>20086</v>
      </c>
      <c r="J316" t="s">
        <v>280</v>
      </c>
      <c r="K316" t="s">
        <v>17098</v>
      </c>
      <c r="L316" t="s">
        <v>20087</v>
      </c>
      <c r="M316" t="s">
        <v>20088</v>
      </c>
      <c r="N316" t="s">
        <v>20089</v>
      </c>
      <c r="O316" t="s">
        <v>155</v>
      </c>
      <c r="P316" t="s">
        <v>20090</v>
      </c>
      <c r="Q316" t="s">
        <v>282</v>
      </c>
      <c r="R316" t="s">
        <v>284</v>
      </c>
      <c r="S316" t="s">
        <v>238</v>
      </c>
      <c r="T316" t="s">
        <v>289</v>
      </c>
      <c r="U316" t="s">
        <v>20091</v>
      </c>
      <c r="V316" s="1" t="s">
        <v>18865</v>
      </c>
      <c r="W316" t="s">
        <v>19333</v>
      </c>
      <c r="X316" s="1" t="s">
        <v>22433</v>
      </c>
      <c r="Y316">
        <v>616</v>
      </c>
      <c r="Z316" t="s">
        <v>20079</v>
      </c>
      <c r="AA316">
        <v>1</v>
      </c>
      <c r="AB316" t="s">
        <v>18006</v>
      </c>
      <c r="AC316">
        <v>0</v>
      </c>
      <c r="AD316">
        <v>0</v>
      </c>
      <c r="AE316">
        <v>0</v>
      </c>
      <c r="AF316">
        <v>1</v>
      </c>
      <c r="AG316">
        <v>1</v>
      </c>
      <c r="AH316">
        <v>0</v>
      </c>
      <c r="AI316">
        <v>0</v>
      </c>
      <c r="AJ316">
        <v>0</v>
      </c>
      <c r="AK316">
        <v>0</v>
      </c>
      <c r="AL316">
        <v>0</v>
      </c>
      <c r="AM316">
        <v>0</v>
      </c>
      <c r="AN316">
        <v>0</v>
      </c>
      <c r="AO316">
        <v>0</v>
      </c>
      <c r="AP316">
        <v>0</v>
      </c>
      <c r="AQ316">
        <v>0</v>
      </c>
      <c r="AR316">
        <v>17</v>
      </c>
      <c r="AS316" t="s">
        <v>17164</v>
      </c>
      <c r="AT316" t="s">
        <v>169</v>
      </c>
    </row>
    <row r="317" spans="1:46" x14ac:dyDescent="0.25">
      <c r="A317" t="s">
        <v>16787</v>
      </c>
      <c r="B317" t="s">
        <v>25292</v>
      </c>
      <c r="C317" t="s">
        <v>25293</v>
      </c>
      <c r="D317" t="s">
        <v>36282</v>
      </c>
      <c r="E317">
        <v>463333</v>
      </c>
      <c r="G317" t="s">
        <v>16900</v>
      </c>
      <c r="H317" t="s">
        <v>25295</v>
      </c>
      <c r="I317" t="s">
        <v>25296</v>
      </c>
      <c r="J317" t="s">
        <v>280</v>
      </c>
      <c r="K317" t="s">
        <v>17209</v>
      </c>
      <c r="L317" t="s">
        <v>25297</v>
      </c>
      <c r="M317" t="s">
        <v>25298</v>
      </c>
      <c r="N317" t="s">
        <v>25299</v>
      </c>
      <c r="O317" t="s">
        <v>155</v>
      </c>
      <c r="P317" t="s">
        <v>25300</v>
      </c>
      <c r="Q317" t="s">
        <v>282</v>
      </c>
      <c r="R317" t="s">
        <v>284</v>
      </c>
      <c r="S317" t="s">
        <v>18688</v>
      </c>
      <c r="T317" t="s">
        <v>18686</v>
      </c>
      <c r="U317" t="s">
        <v>25301</v>
      </c>
      <c r="V317" s="1" t="s">
        <v>20208</v>
      </c>
      <c r="W317" t="s">
        <v>36283</v>
      </c>
      <c r="X317" s="1" t="s">
        <v>22433</v>
      </c>
      <c r="Y317">
        <v>610</v>
      </c>
      <c r="Z317" t="s">
        <v>20855</v>
      </c>
      <c r="AA317">
        <v>1</v>
      </c>
      <c r="AB317" t="s">
        <v>18006</v>
      </c>
      <c r="AC317">
        <v>0</v>
      </c>
      <c r="AD317">
        <v>0</v>
      </c>
      <c r="AE317">
        <v>0</v>
      </c>
      <c r="AF317">
        <v>0</v>
      </c>
      <c r="AG317">
        <v>0</v>
      </c>
      <c r="AH317">
        <v>0</v>
      </c>
      <c r="AI317">
        <v>0</v>
      </c>
      <c r="AJ317">
        <v>0</v>
      </c>
      <c r="AK317">
        <v>0</v>
      </c>
      <c r="AL317">
        <v>1</v>
      </c>
      <c r="AM317">
        <v>1</v>
      </c>
      <c r="AN317">
        <v>0</v>
      </c>
      <c r="AO317">
        <v>0</v>
      </c>
      <c r="AP317">
        <v>0</v>
      </c>
      <c r="AQ317">
        <v>0</v>
      </c>
      <c r="AR317">
        <v>10</v>
      </c>
      <c r="AS317" t="s">
        <v>17335</v>
      </c>
      <c r="AT317" t="s">
        <v>99</v>
      </c>
    </row>
    <row r="318" spans="1:46" x14ac:dyDescent="0.25">
      <c r="A318" t="s">
        <v>2</v>
      </c>
      <c r="B318" t="s">
        <v>60807</v>
      </c>
      <c r="C318" t="s">
        <v>60808</v>
      </c>
      <c r="D318" t="s">
        <v>60809</v>
      </c>
      <c r="E318">
        <v>468690</v>
      </c>
      <c r="G318" t="s">
        <v>293</v>
      </c>
      <c r="H318" t="s">
        <v>60810</v>
      </c>
      <c r="I318" t="s">
        <v>60811</v>
      </c>
      <c r="J318" t="s">
        <v>280</v>
      </c>
      <c r="K318" t="s">
        <v>183</v>
      </c>
      <c r="L318" t="s">
        <v>60812</v>
      </c>
      <c r="M318" t="s">
        <v>60813</v>
      </c>
      <c r="N318" t="s">
        <v>285</v>
      </c>
      <c r="O318" t="s">
        <v>75</v>
      </c>
      <c r="P318" t="s">
        <v>60814</v>
      </c>
      <c r="Q318" t="s">
        <v>282</v>
      </c>
      <c r="R318" t="s">
        <v>284</v>
      </c>
      <c r="S318" t="s">
        <v>99</v>
      </c>
      <c r="T318" t="s">
        <v>18711</v>
      </c>
      <c r="U318" t="s">
        <v>37315</v>
      </c>
      <c r="V318" s="1" t="s">
        <v>22433</v>
      </c>
      <c r="W318" t="s">
        <v>60815</v>
      </c>
      <c r="X318" s="1" t="s">
        <v>22433</v>
      </c>
      <c r="Y318">
        <v>258</v>
      </c>
      <c r="Z318" t="s">
        <v>20859</v>
      </c>
      <c r="AA318">
        <v>1</v>
      </c>
      <c r="AB318" t="s">
        <v>16870</v>
      </c>
      <c r="AC318">
        <v>1</v>
      </c>
      <c r="AD318">
        <v>1</v>
      </c>
      <c r="AE318">
        <v>0</v>
      </c>
      <c r="AF318">
        <v>0</v>
      </c>
      <c r="AG318">
        <v>0</v>
      </c>
      <c r="AH318">
        <v>0</v>
      </c>
      <c r="AI318">
        <v>0</v>
      </c>
      <c r="AJ318">
        <v>0</v>
      </c>
      <c r="AK318">
        <v>0</v>
      </c>
      <c r="AL318">
        <v>0</v>
      </c>
      <c r="AM318">
        <v>0</v>
      </c>
      <c r="AN318">
        <v>0</v>
      </c>
      <c r="AO318">
        <v>0</v>
      </c>
      <c r="AP318">
        <v>0</v>
      </c>
      <c r="AQ318">
        <v>0</v>
      </c>
      <c r="AR318">
        <v>18</v>
      </c>
      <c r="AS318" t="s">
        <v>16734</v>
      </c>
      <c r="AT318" t="s">
        <v>92</v>
      </c>
    </row>
    <row r="319" spans="1:46" x14ac:dyDescent="0.25">
      <c r="A319" t="s">
        <v>2</v>
      </c>
      <c r="B319" t="s">
        <v>36295</v>
      </c>
      <c r="C319" t="s">
        <v>36296</v>
      </c>
      <c r="D319" t="s">
        <v>36297</v>
      </c>
      <c r="E319">
        <v>459688</v>
      </c>
      <c r="G319" t="s">
        <v>16900</v>
      </c>
      <c r="H319" t="s">
        <v>36298</v>
      </c>
      <c r="I319" t="s">
        <v>36299</v>
      </c>
      <c r="J319" t="s">
        <v>280</v>
      </c>
      <c r="K319" t="s">
        <v>191</v>
      </c>
      <c r="L319" t="s">
        <v>36300</v>
      </c>
      <c r="M319" t="s">
        <v>36301</v>
      </c>
      <c r="N319" t="s">
        <v>285</v>
      </c>
      <c r="O319" t="s">
        <v>75</v>
      </c>
      <c r="P319" t="s">
        <v>36302</v>
      </c>
      <c r="Q319" t="s">
        <v>282</v>
      </c>
      <c r="R319" t="s">
        <v>284</v>
      </c>
      <c r="S319" t="s">
        <v>18535</v>
      </c>
      <c r="T319" t="s">
        <v>18536</v>
      </c>
      <c r="U319" t="s">
        <v>20401</v>
      </c>
      <c r="V319" s="1" t="s">
        <v>20208</v>
      </c>
      <c r="W319" t="s">
        <v>36303</v>
      </c>
      <c r="X319" s="1" t="s">
        <v>22433</v>
      </c>
      <c r="Y319">
        <v>258</v>
      </c>
      <c r="Z319" t="s">
        <v>20859</v>
      </c>
      <c r="AA319">
        <v>1</v>
      </c>
      <c r="AB319" t="s">
        <v>16870</v>
      </c>
      <c r="AC319">
        <v>0</v>
      </c>
      <c r="AD319">
        <v>0</v>
      </c>
      <c r="AE319">
        <v>0</v>
      </c>
      <c r="AF319">
        <v>0</v>
      </c>
      <c r="AG319">
        <v>0</v>
      </c>
      <c r="AH319">
        <v>0</v>
      </c>
      <c r="AI319">
        <v>0</v>
      </c>
      <c r="AJ319">
        <v>0</v>
      </c>
      <c r="AK319">
        <v>0</v>
      </c>
      <c r="AL319">
        <v>1</v>
      </c>
      <c r="AM319">
        <v>1</v>
      </c>
      <c r="AN319">
        <v>0</v>
      </c>
      <c r="AO319">
        <v>0</v>
      </c>
      <c r="AP319">
        <v>0</v>
      </c>
      <c r="AQ319">
        <v>0</v>
      </c>
      <c r="AR319">
        <v>18</v>
      </c>
      <c r="AS319" t="s">
        <v>18556</v>
      </c>
      <c r="AT319" t="s">
        <v>99</v>
      </c>
    </row>
    <row r="320" spans="1:46" x14ac:dyDescent="0.25">
      <c r="A320" t="s">
        <v>2</v>
      </c>
      <c r="B320" t="s">
        <v>60816</v>
      </c>
      <c r="C320" t="s">
        <v>60817</v>
      </c>
      <c r="D320" t="s">
        <v>60818</v>
      </c>
      <c r="E320">
        <v>469461</v>
      </c>
      <c r="G320" t="s">
        <v>295</v>
      </c>
      <c r="H320" t="s">
        <v>60819</v>
      </c>
      <c r="I320" t="s">
        <v>60820</v>
      </c>
      <c r="J320" t="s">
        <v>280</v>
      </c>
      <c r="K320" t="s">
        <v>191</v>
      </c>
      <c r="L320" t="s">
        <v>60821</v>
      </c>
      <c r="M320" t="s">
        <v>60822</v>
      </c>
      <c r="N320" t="s">
        <v>281</v>
      </c>
      <c r="O320" t="s">
        <v>75</v>
      </c>
      <c r="P320" t="s">
        <v>60823</v>
      </c>
      <c r="Q320" t="s">
        <v>282</v>
      </c>
      <c r="R320" t="s">
        <v>284</v>
      </c>
      <c r="S320" t="s">
        <v>18535</v>
      </c>
      <c r="T320" t="s">
        <v>18709</v>
      </c>
      <c r="U320" t="s">
        <v>60824</v>
      </c>
      <c r="V320" s="1" t="s">
        <v>22433</v>
      </c>
      <c r="W320" t="s">
        <v>60825</v>
      </c>
      <c r="X320" s="1" t="s">
        <v>22433</v>
      </c>
      <c r="Y320">
        <v>258</v>
      </c>
      <c r="Z320" t="s">
        <v>20859</v>
      </c>
      <c r="AA320">
        <v>1</v>
      </c>
      <c r="AB320" t="s">
        <v>16870</v>
      </c>
      <c r="AC320">
        <v>1</v>
      </c>
      <c r="AD320">
        <v>1</v>
      </c>
      <c r="AE320">
        <v>0</v>
      </c>
      <c r="AF320">
        <v>0</v>
      </c>
      <c r="AG320">
        <v>0</v>
      </c>
      <c r="AH320">
        <v>0</v>
      </c>
      <c r="AI320">
        <v>0</v>
      </c>
      <c r="AJ320">
        <v>0</v>
      </c>
      <c r="AK320">
        <v>0</v>
      </c>
      <c r="AL320">
        <v>0</v>
      </c>
      <c r="AM320">
        <v>0</v>
      </c>
      <c r="AN320">
        <v>0</v>
      </c>
      <c r="AO320">
        <v>0</v>
      </c>
      <c r="AP320">
        <v>0</v>
      </c>
      <c r="AQ320">
        <v>0</v>
      </c>
      <c r="AR320">
        <v>18</v>
      </c>
      <c r="AS320" t="s">
        <v>16734</v>
      </c>
      <c r="AT320" t="s">
        <v>92</v>
      </c>
    </row>
    <row r="321" spans="1:46" x14ac:dyDescent="0.25">
      <c r="A321" t="s">
        <v>2</v>
      </c>
      <c r="B321" t="s">
        <v>20544</v>
      </c>
      <c r="C321" t="s">
        <v>20545</v>
      </c>
      <c r="D321" t="s">
        <v>36347</v>
      </c>
      <c r="E321">
        <v>461337</v>
      </c>
      <c r="G321" t="s">
        <v>297</v>
      </c>
      <c r="H321" t="s">
        <v>20546</v>
      </c>
      <c r="I321" t="s">
        <v>20547</v>
      </c>
      <c r="J321" t="s">
        <v>280</v>
      </c>
      <c r="K321" t="s">
        <v>18762</v>
      </c>
      <c r="L321" t="s">
        <v>20548</v>
      </c>
      <c r="M321" t="s">
        <v>20549</v>
      </c>
      <c r="N321" t="s">
        <v>281</v>
      </c>
      <c r="O321" t="s">
        <v>75</v>
      </c>
      <c r="P321" t="s">
        <v>20550</v>
      </c>
      <c r="Q321" t="s">
        <v>282</v>
      </c>
      <c r="R321" t="s">
        <v>284</v>
      </c>
      <c r="S321" t="s">
        <v>152</v>
      </c>
      <c r="T321" t="s">
        <v>18473</v>
      </c>
      <c r="U321" t="s">
        <v>20551</v>
      </c>
      <c r="V321" s="1" t="s">
        <v>20208</v>
      </c>
      <c r="W321" t="s">
        <v>36348</v>
      </c>
      <c r="X321" s="1" t="s">
        <v>22433</v>
      </c>
      <c r="Y321">
        <v>161</v>
      </c>
      <c r="Z321" t="s">
        <v>36346</v>
      </c>
      <c r="AA321">
        <v>1</v>
      </c>
      <c r="AB321" t="s">
        <v>16870</v>
      </c>
      <c r="AC321">
        <v>0</v>
      </c>
      <c r="AD321">
        <v>0</v>
      </c>
      <c r="AE321">
        <v>0</v>
      </c>
      <c r="AF321">
        <v>1</v>
      </c>
      <c r="AG321">
        <v>1</v>
      </c>
      <c r="AH321">
        <v>0</v>
      </c>
      <c r="AI321">
        <v>0</v>
      </c>
      <c r="AJ321">
        <v>0</v>
      </c>
      <c r="AK321">
        <v>0</v>
      </c>
      <c r="AL321">
        <v>0</v>
      </c>
      <c r="AM321">
        <v>0</v>
      </c>
      <c r="AN321">
        <v>0</v>
      </c>
      <c r="AO321">
        <v>0</v>
      </c>
      <c r="AP321">
        <v>0</v>
      </c>
      <c r="AQ321">
        <v>0</v>
      </c>
      <c r="AR321">
        <v>17</v>
      </c>
      <c r="AS321" t="s">
        <v>17164</v>
      </c>
      <c r="AT321" t="s">
        <v>169</v>
      </c>
    </row>
    <row r="322" spans="1:46" x14ac:dyDescent="0.25">
      <c r="A322" t="s">
        <v>2</v>
      </c>
      <c r="B322" t="s">
        <v>31208</v>
      </c>
      <c r="C322" t="s">
        <v>31209</v>
      </c>
      <c r="D322" t="s">
        <v>31210</v>
      </c>
      <c r="E322">
        <v>464546</v>
      </c>
      <c r="G322" t="s">
        <v>297</v>
      </c>
      <c r="H322" t="s">
        <v>31211</v>
      </c>
      <c r="I322" t="s">
        <v>31212</v>
      </c>
      <c r="J322" t="s">
        <v>280</v>
      </c>
      <c r="K322" t="s">
        <v>18009</v>
      </c>
      <c r="L322" t="s">
        <v>31213</v>
      </c>
      <c r="M322" t="s">
        <v>31214</v>
      </c>
      <c r="N322" t="s">
        <v>285</v>
      </c>
      <c r="O322" t="s">
        <v>75</v>
      </c>
      <c r="P322" t="s">
        <v>31215</v>
      </c>
      <c r="Q322" t="s">
        <v>282</v>
      </c>
      <c r="R322" t="s">
        <v>284</v>
      </c>
      <c r="S322" t="s">
        <v>17161</v>
      </c>
      <c r="T322" t="s">
        <v>18738</v>
      </c>
      <c r="U322" t="s">
        <v>31216</v>
      </c>
      <c r="V322" s="1" t="s">
        <v>20208</v>
      </c>
      <c r="W322" t="s">
        <v>31217</v>
      </c>
      <c r="X322" s="1" t="s">
        <v>22433</v>
      </c>
      <c r="Y322">
        <v>161</v>
      </c>
      <c r="Z322" t="s">
        <v>36346</v>
      </c>
      <c r="AA322">
        <v>1</v>
      </c>
      <c r="AB322" t="s">
        <v>16870</v>
      </c>
      <c r="AC322">
        <v>0</v>
      </c>
      <c r="AD322">
        <v>0</v>
      </c>
      <c r="AE322">
        <v>0</v>
      </c>
      <c r="AF322">
        <v>1</v>
      </c>
      <c r="AG322">
        <v>1</v>
      </c>
      <c r="AH322">
        <v>0</v>
      </c>
      <c r="AI322">
        <v>0</v>
      </c>
      <c r="AJ322">
        <v>0</v>
      </c>
      <c r="AK322">
        <v>0</v>
      </c>
      <c r="AL322">
        <v>0</v>
      </c>
      <c r="AM322">
        <v>0</v>
      </c>
      <c r="AN322">
        <v>0</v>
      </c>
      <c r="AO322">
        <v>0</v>
      </c>
      <c r="AP322">
        <v>0</v>
      </c>
      <c r="AQ322">
        <v>0</v>
      </c>
      <c r="AR322">
        <v>17</v>
      </c>
      <c r="AS322" t="s">
        <v>17164</v>
      </c>
      <c r="AT322" t="s">
        <v>169</v>
      </c>
    </row>
    <row r="323" spans="1:46" x14ac:dyDescent="0.25">
      <c r="A323" t="s">
        <v>2</v>
      </c>
      <c r="B323" t="s">
        <v>22102</v>
      </c>
      <c r="C323" t="s">
        <v>22103</v>
      </c>
      <c r="D323" t="s">
        <v>31204</v>
      </c>
      <c r="E323">
        <v>463956</v>
      </c>
      <c r="G323" t="s">
        <v>297</v>
      </c>
      <c r="H323" t="s">
        <v>22104</v>
      </c>
      <c r="I323" t="s">
        <v>22105</v>
      </c>
      <c r="J323" t="s">
        <v>280</v>
      </c>
      <c r="K323" t="s">
        <v>22106</v>
      </c>
      <c r="L323" t="s">
        <v>31205</v>
      </c>
      <c r="M323" t="s">
        <v>22108</v>
      </c>
      <c r="N323" t="s">
        <v>281</v>
      </c>
      <c r="O323" t="s">
        <v>75</v>
      </c>
      <c r="P323" t="s">
        <v>22109</v>
      </c>
      <c r="Q323" t="s">
        <v>286</v>
      </c>
      <c r="R323" t="s">
        <v>243</v>
      </c>
      <c r="S323" t="s">
        <v>17076</v>
      </c>
      <c r="T323" t="s">
        <v>18528</v>
      </c>
      <c r="U323" t="s">
        <v>31206</v>
      </c>
      <c r="V323" s="1" t="s">
        <v>20208</v>
      </c>
      <c r="W323" t="s">
        <v>31207</v>
      </c>
      <c r="X323" s="1" t="s">
        <v>22433</v>
      </c>
      <c r="Y323">
        <v>161</v>
      </c>
      <c r="Z323" t="s">
        <v>36346</v>
      </c>
      <c r="AA323">
        <v>1</v>
      </c>
      <c r="AB323" t="s">
        <v>16870</v>
      </c>
      <c r="AC323">
        <v>0</v>
      </c>
      <c r="AD323">
        <v>0</v>
      </c>
      <c r="AE323">
        <v>0</v>
      </c>
      <c r="AF323">
        <v>1</v>
      </c>
      <c r="AG323">
        <v>1</v>
      </c>
      <c r="AH323">
        <v>0</v>
      </c>
      <c r="AI323">
        <v>0</v>
      </c>
      <c r="AJ323">
        <v>0</v>
      </c>
      <c r="AK323">
        <v>0</v>
      </c>
      <c r="AL323">
        <v>0</v>
      </c>
      <c r="AM323">
        <v>0</v>
      </c>
      <c r="AN323">
        <v>0</v>
      </c>
      <c r="AO323">
        <v>0</v>
      </c>
      <c r="AP323">
        <v>0</v>
      </c>
      <c r="AQ323">
        <v>0</v>
      </c>
      <c r="AR323">
        <v>17</v>
      </c>
      <c r="AS323" t="s">
        <v>17164</v>
      </c>
      <c r="AT323" t="s">
        <v>169</v>
      </c>
    </row>
    <row r="324" spans="1:46" x14ac:dyDescent="0.25">
      <c r="A324" t="s">
        <v>2</v>
      </c>
      <c r="B324" t="s">
        <v>20661</v>
      </c>
      <c r="C324" t="s">
        <v>20662</v>
      </c>
      <c r="D324" t="s">
        <v>36344</v>
      </c>
      <c r="E324">
        <v>460791</v>
      </c>
      <c r="G324" t="s">
        <v>297</v>
      </c>
      <c r="H324" t="s">
        <v>20663</v>
      </c>
      <c r="I324" t="s">
        <v>20664</v>
      </c>
      <c r="J324" t="s">
        <v>280</v>
      </c>
      <c r="K324" t="s">
        <v>18665</v>
      </c>
      <c r="L324" t="s">
        <v>20390</v>
      </c>
      <c r="M324" t="s">
        <v>20665</v>
      </c>
      <c r="N324" t="s">
        <v>20666</v>
      </c>
      <c r="O324" t="s">
        <v>75</v>
      </c>
      <c r="P324" t="s">
        <v>20667</v>
      </c>
      <c r="Q324" t="s">
        <v>282</v>
      </c>
      <c r="R324" t="s">
        <v>284</v>
      </c>
      <c r="S324" t="s">
        <v>152</v>
      </c>
      <c r="T324" t="s">
        <v>18666</v>
      </c>
      <c r="U324" t="s">
        <v>20149</v>
      </c>
      <c r="V324" s="1" t="s">
        <v>20208</v>
      </c>
      <c r="W324" t="s">
        <v>36345</v>
      </c>
      <c r="X324" s="1" t="s">
        <v>22433</v>
      </c>
      <c r="Y324">
        <v>161</v>
      </c>
      <c r="Z324" t="s">
        <v>36346</v>
      </c>
      <c r="AA324">
        <v>1</v>
      </c>
      <c r="AB324" t="s">
        <v>16870</v>
      </c>
      <c r="AC324">
        <v>0</v>
      </c>
      <c r="AD324">
        <v>0</v>
      </c>
      <c r="AE324">
        <v>0</v>
      </c>
      <c r="AF324">
        <v>1</v>
      </c>
      <c r="AG324">
        <v>1</v>
      </c>
      <c r="AH324">
        <v>0</v>
      </c>
      <c r="AI324">
        <v>0</v>
      </c>
      <c r="AJ324">
        <v>0</v>
      </c>
      <c r="AK324">
        <v>0</v>
      </c>
      <c r="AL324">
        <v>0</v>
      </c>
      <c r="AM324">
        <v>0</v>
      </c>
      <c r="AN324">
        <v>0</v>
      </c>
      <c r="AO324">
        <v>0</v>
      </c>
      <c r="AP324">
        <v>0</v>
      </c>
      <c r="AQ324">
        <v>0</v>
      </c>
      <c r="AR324">
        <v>17</v>
      </c>
      <c r="AS324" t="s">
        <v>17164</v>
      </c>
      <c r="AT324" t="s">
        <v>169</v>
      </c>
    </row>
    <row r="325" spans="1:46" x14ac:dyDescent="0.25">
      <c r="A325" t="s">
        <v>2</v>
      </c>
      <c r="B325" t="s">
        <v>60826</v>
      </c>
      <c r="C325" t="s">
        <v>60827</v>
      </c>
      <c r="D325" t="s">
        <v>60828</v>
      </c>
      <c r="E325">
        <v>463605</v>
      </c>
      <c r="G325" t="s">
        <v>297</v>
      </c>
      <c r="H325" t="s">
        <v>60829</v>
      </c>
      <c r="I325" t="s">
        <v>60830</v>
      </c>
      <c r="J325" t="s">
        <v>60831</v>
      </c>
      <c r="K325" t="s">
        <v>17560</v>
      </c>
      <c r="L325" t="s">
        <v>60832</v>
      </c>
      <c r="M325" t="s">
        <v>60833</v>
      </c>
      <c r="N325" t="s">
        <v>281</v>
      </c>
      <c r="O325" t="s">
        <v>75</v>
      </c>
      <c r="P325" t="s">
        <v>60834</v>
      </c>
      <c r="Q325" t="s">
        <v>286</v>
      </c>
      <c r="R325" t="s">
        <v>243</v>
      </c>
      <c r="S325" t="s">
        <v>88</v>
      </c>
      <c r="T325" t="s">
        <v>18758</v>
      </c>
      <c r="U325" t="s">
        <v>60835</v>
      </c>
      <c r="V325" s="1" t="s">
        <v>20208</v>
      </c>
      <c r="W325" t="s">
        <v>60836</v>
      </c>
      <c r="X325" s="1" t="s">
        <v>22433</v>
      </c>
      <c r="Y325">
        <v>161</v>
      </c>
      <c r="Z325" t="s">
        <v>36346</v>
      </c>
      <c r="AA325">
        <v>1</v>
      </c>
      <c r="AB325" t="s">
        <v>16870</v>
      </c>
      <c r="AC325">
        <v>0</v>
      </c>
      <c r="AD325">
        <v>0</v>
      </c>
      <c r="AE325">
        <v>0</v>
      </c>
      <c r="AF325">
        <v>1</v>
      </c>
      <c r="AG325">
        <v>1</v>
      </c>
      <c r="AH325">
        <v>0</v>
      </c>
      <c r="AI325">
        <v>0</v>
      </c>
      <c r="AJ325">
        <v>0</v>
      </c>
      <c r="AK325">
        <v>0</v>
      </c>
      <c r="AL325">
        <v>0</v>
      </c>
      <c r="AM325">
        <v>0</v>
      </c>
      <c r="AN325">
        <v>0</v>
      </c>
      <c r="AO325">
        <v>0</v>
      </c>
      <c r="AP325">
        <v>0</v>
      </c>
      <c r="AQ325">
        <v>0</v>
      </c>
      <c r="AR325">
        <v>14</v>
      </c>
      <c r="AS325" t="s">
        <v>18736</v>
      </c>
      <c r="AT325" t="s">
        <v>169</v>
      </c>
    </row>
    <row r="326" spans="1:46" x14ac:dyDescent="0.25">
      <c r="A326" t="s">
        <v>1</v>
      </c>
      <c r="B326" t="s">
        <v>36426</v>
      </c>
      <c r="C326" t="s">
        <v>36427</v>
      </c>
      <c r="D326" t="s">
        <v>36428</v>
      </c>
      <c r="E326">
        <v>461781</v>
      </c>
      <c r="G326" t="s">
        <v>291</v>
      </c>
      <c r="H326" t="s">
        <v>36429</v>
      </c>
      <c r="I326" t="s">
        <v>36430</v>
      </c>
      <c r="J326" t="s">
        <v>280</v>
      </c>
      <c r="K326" t="s">
        <v>16740</v>
      </c>
      <c r="L326" t="s">
        <v>36431</v>
      </c>
      <c r="M326" t="s">
        <v>36432</v>
      </c>
      <c r="N326" t="s">
        <v>281</v>
      </c>
      <c r="O326" t="s">
        <v>75</v>
      </c>
      <c r="P326" t="s">
        <v>36433</v>
      </c>
      <c r="Q326" t="s">
        <v>282</v>
      </c>
      <c r="R326" t="s">
        <v>246</v>
      </c>
      <c r="S326" t="s">
        <v>102</v>
      </c>
      <c r="T326" t="s">
        <v>18741</v>
      </c>
      <c r="U326" t="s">
        <v>20936</v>
      </c>
      <c r="V326" s="1" t="s">
        <v>20208</v>
      </c>
      <c r="W326" t="s">
        <v>36434</v>
      </c>
      <c r="X326" s="1" t="s">
        <v>22433</v>
      </c>
      <c r="Y326">
        <v>299</v>
      </c>
      <c r="Z326" t="s">
        <v>19314</v>
      </c>
      <c r="AA326">
        <v>1</v>
      </c>
      <c r="AB326" t="s">
        <v>16870</v>
      </c>
      <c r="AC326">
        <v>1</v>
      </c>
      <c r="AD326">
        <v>1</v>
      </c>
      <c r="AE326">
        <v>0</v>
      </c>
      <c r="AF326">
        <v>0</v>
      </c>
      <c r="AG326">
        <v>0</v>
      </c>
      <c r="AH326">
        <v>0</v>
      </c>
      <c r="AI326">
        <v>0</v>
      </c>
      <c r="AJ326">
        <v>0</v>
      </c>
      <c r="AK326">
        <v>0</v>
      </c>
      <c r="AL326">
        <v>0</v>
      </c>
      <c r="AM326">
        <v>0</v>
      </c>
      <c r="AN326">
        <v>0</v>
      </c>
      <c r="AO326">
        <v>0</v>
      </c>
      <c r="AP326">
        <v>0</v>
      </c>
      <c r="AQ326">
        <v>0</v>
      </c>
      <c r="AR326">
        <v>18</v>
      </c>
      <c r="AS326" t="s">
        <v>16734</v>
      </c>
      <c r="AT326" t="s">
        <v>92</v>
      </c>
    </row>
    <row r="327" spans="1:46" x14ac:dyDescent="0.25">
      <c r="A327" t="s">
        <v>1</v>
      </c>
      <c r="B327" t="s">
        <v>25992</v>
      </c>
      <c r="C327" t="s">
        <v>25993</v>
      </c>
      <c r="D327" t="s">
        <v>25994</v>
      </c>
      <c r="E327">
        <v>468346</v>
      </c>
      <c r="G327" t="s">
        <v>16828</v>
      </c>
      <c r="H327" t="s">
        <v>25995</v>
      </c>
      <c r="I327" t="s">
        <v>25996</v>
      </c>
      <c r="J327" t="s">
        <v>280</v>
      </c>
      <c r="K327" t="s">
        <v>25997</v>
      </c>
      <c r="L327" t="s">
        <v>25998</v>
      </c>
      <c r="M327" t="s">
        <v>25999</v>
      </c>
      <c r="N327" t="s">
        <v>26000</v>
      </c>
      <c r="O327" t="s">
        <v>75</v>
      </c>
      <c r="P327" t="s">
        <v>26001</v>
      </c>
      <c r="Q327" t="s">
        <v>282</v>
      </c>
      <c r="R327" t="s">
        <v>284</v>
      </c>
      <c r="S327" t="s">
        <v>102</v>
      </c>
      <c r="T327" t="s">
        <v>18791</v>
      </c>
      <c r="U327" t="s">
        <v>26002</v>
      </c>
      <c r="V327" s="1" t="s">
        <v>22433</v>
      </c>
      <c r="W327" t="s">
        <v>26003</v>
      </c>
      <c r="X327" s="1" t="s">
        <v>22433</v>
      </c>
      <c r="Y327">
        <v>299</v>
      </c>
      <c r="Z327" t="s">
        <v>19314</v>
      </c>
      <c r="AA327">
        <v>1</v>
      </c>
      <c r="AB327" t="s">
        <v>16870</v>
      </c>
      <c r="AC327">
        <v>1</v>
      </c>
      <c r="AD327">
        <v>1</v>
      </c>
      <c r="AE327">
        <v>0</v>
      </c>
      <c r="AF327">
        <v>0</v>
      </c>
      <c r="AG327">
        <v>0</v>
      </c>
      <c r="AH327">
        <v>0</v>
      </c>
      <c r="AI327">
        <v>0</v>
      </c>
      <c r="AJ327">
        <v>0</v>
      </c>
      <c r="AK327">
        <v>0</v>
      </c>
      <c r="AL327">
        <v>0</v>
      </c>
      <c r="AM327">
        <v>0</v>
      </c>
      <c r="AN327">
        <v>0</v>
      </c>
      <c r="AO327">
        <v>0</v>
      </c>
      <c r="AP327">
        <v>0</v>
      </c>
      <c r="AQ327">
        <v>0</v>
      </c>
      <c r="AR327">
        <v>20</v>
      </c>
      <c r="AS327" t="s">
        <v>16731</v>
      </c>
      <c r="AT327" t="s">
        <v>92</v>
      </c>
    </row>
    <row r="328" spans="1:46" x14ac:dyDescent="0.25">
      <c r="A328" t="s">
        <v>1</v>
      </c>
      <c r="B328" t="s">
        <v>36406</v>
      </c>
      <c r="C328" t="s">
        <v>36407</v>
      </c>
      <c r="D328" t="s">
        <v>36408</v>
      </c>
      <c r="E328">
        <v>454849</v>
      </c>
      <c r="G328" t="s">
        <v>295</v>
      </c>
      <c r="H328" t="s">
        <v>36409</v>
      </c>
      <c r="I328" t="s">
        <v>36410</v>
      </c>
      <c r="J328" t="s">
        <v>280</v>
      </c>
      <c r="K328" t="s">
        <v>20024</v>
      </c>
      <c r="L328" t="s">
        <v>36411</v>
      </c>
      <c r="M328" t="s">
        <v>36412</v>
      </c>
      <c r="N328" t="s">
        <v>281</v>
      </c>
      <c r="O328" t="s">
        <v>75</v>
      </c>
      <c r="P328" t="s">
        <v>36413</v>
      </c>
      <c r="Q328" t="s">
        <v>282</v>
      </c>
      <c r="R328" t="s">
        <v>246</v>
      </c>
      <c r="S328" t="s">
        <v>102</v>
      </c>
      <c r="T328" t="s">
        <v>18741</v>
      </c>
      <c r="U328" t="s">
        <v>36414</v>
      </c>
      <c r="V328" s="1" t="s">
        <v>19945</v>
      </c>
      <c r="W328" t="s">
        <v>36415</v>
      </c>
      <c r="X328" s="1" t="s">
        <v>22433</v>
      </c>
      <c r="Y328">
        <v>299</v>
      </c>
      <c r="Z328" t="s">
        <v>19314</v>
      </c>
      <c r="AA328">
        <v>1</v>
      </c>
      <c r="AB328" t="s">
        <v>16870</v>
      </c>
      <c r="AC328">
        <v>1</v>
      </c>
      <c r="AD328">
        <v>1</v>
      </c>
      <c r="AE328">
        <v>0</v>
      </c>
      <c r="AF328">
        <v>0</v>
      </c>
      <c r="AG328">
        <v>0</v>
      </c>
      <c r="AH328">
        <v>0</v>
      </c>
      <c r="AI328">
        <v>0</v>
      </c>
      <c r="AJ328">
        <v>0</v>
      </c>
      <c r="AK328">
        <v>0</v>
      </c>
      <c r="AL328">
        <v>0</v>
      </c>
      <c r="AM328">
        <v>0</v>
      </c>
      <c r="AN328">
        <v>0</v>
      </c>
      <c r="AO328">
        <v>0</v>
      </c>
      <c r="AP328">
        <v>0</v>
      </c>
      <c r="AQ328">
        <v>0</v>
      </c>
      <c r="AR328">
        <v>18</v>
      </c>
      <c r="AS328" t="s">
        <v>16734</v>
      </c>
      <c r="AT328" t="s">
        <v>92</v>
      </c>
    </row>
    <row r="329" spans="1:46" x14ac:dyDescent="0.25">
      <c r="A329" t="s">
        <v>1</v>
      </c>
      <c r="B329" t="s">
        <v>36416</v>
      </c>
      <c r="C329" t="s">
        <v>36417</v>
      </c>
      <c r="D329" t="s">
        <v>36418</v>
      </c>
      <c r="E329">
        <v>427570</v>
      </c>
      <c r="G329" t="s">
        <v>299</v>
      </c>
      <c r="H329" t="s">
        <v>36419</v>
      </c>
      <c r="I329" t="s">
        <v>36420</v>
      </c>
      <c r="J329" t="s">
        <v>280</v>
      </c>
      <c r="K329" t="s">
        <v>101</v>
      </c>
      <c r="L329" t="s">
        <v>36421</v>
      </c>
      <c r="M329" t="s">
        <v>36422</v>
      </c>
      <c r="N329" t="s">
        <v>36422</v>
      </c>
      <c r="O329" t="s">
        <v>75</v>
      </c>
      <c r="P329" t="s">
        <v>36423</v>
      </c>
      <c r="Q329" t="s">
        <v>282</v>
      </c>
      <c r="R329" t="s">
        <v>284</v>
      </c>
      <c r="S329" t="s">
        <v>102</v>
      </c>
      <c r="T329" t="s">
        <v>18708</v>
      </c>
      <c r="U329" t="s">
        <v>36424</v>
      </c>
      <c r="V329" s="1" t="s">
        <v>18938</v>
      </c>
      <c r="W329" t="s">
        <v>36425</v>
      </c>
      <c r="X329" s="1" t="s">
        <v>22433</v>
      </c>
      <c r="Y329">
        <v>299</v>
      </c>
      <c r="Z329" t="s">
        <v>19314</v>
      </c>
      <c r="AA329">
        <v>1</v>
      </c>
      <c r="AB329" t="s">
        <v>16870</v>
      </c>
      <c r="AC329">
        <v>0</v>
      </c>
      <c r="AD329">
        <v>0</v>
      </c>
      <c r="AE329">
        <v>0</v>
      </c>
      <c r="AF329">
        <v>0</v>
      </c>
      <c r="AG329">
        <v>0</v>
      </c>
      <c r="AH329">
        <v>0</v>
      </c>
      <c r="AI329">
        <v>0</v>
      </c>
      <c r="AJ329">
        <v>0</v>
      </c>
      <c r="AK329">
        <v>0</v>
      </c>
      <c r="AL329">
        <v>1</v>
      </c>
      <c r="AM329">
        <v>1</v>
      </c>
      <c r="AN329">
        <v>0</v>
      </c>
      <c r="AO329">
        <v>0</v>
      </c>
      <c r="AP329">
        <v>0</v>
      </c>
      <c r="AQ329">
        <v>0</v>
      </c>
      <c r="AR329">
        <v>21</v>
      </c>
      <c r="AS329" t="s">
        <v>18691</v>
      </c>
      <c r="AT329" t="s">
        <v>99</v>
      </c>
    </row>
    <row r="330" spans="1:46" x14ac:dyDescent="0.25">
      <c r="A330" t="s">
        <v>2</v>
      </c>
      <c r="B330" t="s">
        <v>36455</v>
      </c>
      <c r="C330" t="s">
        <v>36456</v>
      </c>
      <c r="D330" t="s">
        <v>36457</v>
      </c>
      <c r="E330">
        <v>465573</v>
      </c>
      <c r="G330" t="s">
        <v>298</v>
      </c>
      <c r="H330" t="s">
        <v>36458</v>
      </c>
      <c r="I330" t="s">
        <v>36459</v>
      </c>
      <c r="J330" t="s">
        <v>280</v>
      </c>
      <c r="K330" t="s">
        <v>197</v>
      </c>
      <c r="L330" t="s">
        <v>36460</v>
      </c>
      <c r="M330" t="s">
        <v>36461</v>
      </c>
      <c r="N330" t="s">
        <v>281</v>
      </c>
      <c r="O330" t="s">
        <v>75</v>
      </c>
      <c r="P330" t="s">
        <v>36462</v>
      </c>
      <c r="Q330" t="s">
        <v>282</v>
      </c>
      <c r="R330" t="s">
        <v>284</v>
      </c>
      <c r="S330" t="s">
        <v>17354</v>
      </c>
      <c r="T330" t="s">
        <v>18480</v>
      </c>
      <c r="U330" t="s">
        <v>36463</v>
      </c>
      <c r="V330" s="1" t="s">
        <v>22433</v>
      </c>
      <c r="W330" t="s">
        <v>36464</v>
      </c>
      <c r="X330" s="1" t="s">
        <v>22433</v>
      </c>
      <c r="Y330">
        <v>124</v>
      </c>
      <c r="Z330" t="s">
        <v>36454</v>
      </c>
      <c r="AA330">
        <v>1</v>
      </c>
      <c r="AB330" t="s">
        <v>16827</v>
      </c>
      <c r="AC330">
        <v>1</v>
      </c>
      <c r="AD330">
        <v>1</v>
      </c>
      <c r="AE330">
        <v>0</v>
      </c>
      <c r="AF330">
        <v>0</v>
      </c>
      <c r="AG330">
        <v>0</v>
      </c>
      <c r="AH330">
        <v>0</v>
      </c>
      <c r="AI330">
        <v>0</v>
      </c>
      <c r="AJ330">
        <v>0</v>
      </c>
      <c r="AK330">
        <v>0</v>
      </c>
      <c r="AL330">
        <v>0</v>
      </c>
      <c r="AM330">
        <v>0</v>
      </c>
      <c r="AN330">
        <v>0</v>
      </c>
      <c r="AO330">
        <v>0</v>
      </c>
      <c r="AP330">
        <v>0</v>
      </c>
      <c r="AQ330">
        <v>0</v>
      </c>
      <c r="AR330">
        <v>18</v>
      </c>
      <c r="AS330" t="s">
        <v>16734</v>
      </c>
      <c r="AT330" t="s">
        <v>92</v>
      </c>
    </row>
    <row r="331" spans="1:46" x14ac:dyDescent="0.25">
      <c r="A331" t="s">
        <v>2</v>
      </c>
      <c r="B331" t="s">
        <v>36465</v>
      </c>
      <c r="C331" t="s">
        <v>36466</v>
      </c>
      <c r="D331" t="s">
        <v>36467</v>
      </c>
      <c r="E331">
        <v>465088</v>
      </c>
      <c r="G331" t="s">
        <v>295</v>
      </c>
      <c r="H331" t="s">
        <v>36468</v>
      </c>
      <c r="I331" t="s">
        <v>36469</v>
      </c>
      <c r="J331" t="s">
        <v>280</v>
      </c>
      <c r="K331" t="s">
        <v>197</v>
      </c>
      <c r="L331" t="s">
        <v>36470</v>
      </c>
      <c r="M331" t="s">
        <v>36471</v>
      </c>
      <c r="N331" t="s">
        <v>281</v>
      </c>
      <c r="O331" t="s">
        <v>75</v>
      </c>
      <c r="P331" t="s">
        <v>36472</v>
      </c>
      <c r="Q331" t="s">
        <v>282</v>
      </c>
      <c r="R331" t="s">
        <v>284</v>
      </c>
      <c r="S331" t="s">
        <v>17354</v>
      </c>
      <c r="T331" t="s">
        <v>17355</v>
      </c>
      <c r="U331" t="s">
        <v>20474</v>
      </c>
      <c r="V331" s="1" t="s">
        <v>20208</v>
      </c>
      <c r="W331" t="s">
        <v>36473</v>
      </c>
      <c r="X331" s="1" t="s">
        <v>22433</v>
      </c>
      <c r="Y331">
        <v>124</v>
      </c>
      <c r="Z331" t="s">
        <v>36454</v>
      </c>
      <c r="AA331">
        <v>1</v>
      </c>
      <c r="AB331" t="s">
        <v>16827</v>
      </c>
      <c r="AC331">
        <v>1</v>
      </c>
      <c r="AD331">
        <v>1</v>
      </c>
      <c r="AE331">
        <v>0</v>
      </c>
      <c r="AF331">
        <v>0</v>
      </c>
      <c r="AG331">
        <v>0</v>
      </c>
      <c r="AH331">
        <v>0</v>
      </c>
      <c r="AI331">
        <v>0</v>
      </c>
      <c r="AJ331">
        <v>0</v>
      </c>
      <c r="AK331">
        <v>0</v>
      </c>
      <c r="AL331">
        <v>0</v>
      </c>
      <c r="AM331">
        <v>0</v>
      </c>
      <c r="AN331">
        <v>0</v>
      </c>
      <c r="AO331">
        <v>0</v>
      </c>
      <c r="AP331">
        <v>0</v>
      </c>
      <c r="AQ331">
        <v>0</v>
      </c>
      <c r="AR331">
        <v>18</v>
      </c>
      <c r="AS331" t="s">
        <v>16734</v>
      </c>
      <c r="AT331" t="s">
        <v>92</v>
      </c>
    </row>
    <row r="332" spans="1:46" x14ac:dyDescent="0.25">
      <c r="A332" t="s">
        <v>1</v>
      </c>
      <c r="B332" t="s">
        <v>36540</v>
      </c>
      <c r="C332" t="s">
        <v>36541</v>
      </c>
      <c r="D332" t="s">
        <v>36542</v>
      </c>
      <c r="E332">
        <v>463176</v>
      </c>
      <c r="G332" t="s">
        <v>299</v>
      </c>
      <c r="H332" t="s">
        <v>36543</v>
      </c>
      <c r="I332" t="s">
        <v>36544</v>
      </c>
      <c r="J332" t="s">
        <v>280</v>
      </c>
      <c r="K332" t="s">
        <v>86</v>
      </c>
      <c r="L332" t="s">
        <v>36545</v>
      </c>
      <c r="M332" t="s">
        <v>36546</v>
      </c>
      <c r="N332" t="s">
        <v>281</v>
      </c>
      <c r="O332" t="s">
        <v>75</v>
      </c>
      <c r="P332" t="s">
        <v>36547</v>
      </c>
      <c r="Q332" t="s">
        <v>282</v>
      </c>
      <c r="R332" t="s">
        <v>246</v>
      </c>
      <c r="S332" t="s">
        <v>134</v>
      </c>
      <c r="T332" t="s">
        <v>18514</v>
      </c>
      <c r="U332" t="s">
        <v>36548</v>
      </c>
      <c r="V332" s="1" t="s">
        <v>20208</v>
      </c>
      <c r="W332" t="s">
        <v>36549</v>
      </c>
      <c r="X332" s="1" t="s">
        <v>22433</v>
      </c>
      <c r="Y332">
        <v>363</v>
      </c>
      <c r="Z332" t="s">
        <v>18839</v>
      </c>
      <c r="AA332">
        <v>1</v>
      </c>
      <c r="AB332" t="s">
        <v>16827</v>
      </c>
      <c r="AC332">
        <v>1</v>
      </c>
      <c r="AD332">
        <v>1</v>
      </c>
      <c r="AE332">
        <v>0</v>
      </c>
      <c r="AF332">
        <v>0</v>
      </c>
      <c r="AG332">
        <v>0</v>
      </c>
      <c r="AH332">
        <v>0</v>
      </c>
      <c r="AI332">
        <v>0</v>
      </c>
      <c r="AJ332">
        <v>0</v>
      </c>
      <c r="AK332">
        <v>0</v>
      </c>
      <c r="AL332">
        <v>0</v>
      </c>
      <c r="AM332">
        <v>0</v>
      </c>
      <c r="AN332">
        <v>0</v>
      </c>
      <c r="AO332">
        <v>0</v>
      </c>
      <c r="AP332">
        <v>0</v>
      </c>
      <c r="AQ332">
        <v>0</v>
      </c>
      <c r="AR332">
        <v>22</v>
      </c>
      <c r="AS332" t="s">
        <v>18487</v>
      </c>
      <c r="AT332" t="s">
        <v>92</v>
      </c>
    </row>
    <row r="333" spans="1:46" x14ac:dyDescent="0.25">
      <c r="A333" t="s">
        <v>1</v>
      </c>
      <c r="B333" t="s">
        <v>40581</v>
      </c>
      <c r="C333" t="s">
        <v>40582</v>
      </c>
      <c r="D333" t="s">
        <v>40583</v>
      </c>
      <c r="E333">
        <v>468562</v>
      </c>
      <c r="G333" t="s">
        <v>295</v>
      </c>
      <c r="H333" t="s">
        <v>40584</v>
      </c>
      <c r="I333" t="s">
        <v>40585</v>
      </c>
      <c r="J333" t="s">
        <v>280</v>
      </c>
      <c r="K333" t="s">
        <v>34165</v>
      </c>
      <c r="L333" t="s">
        <v>40586</v>
      </c>
      <c r="M333" t="s">
        <v>40587</v>
      </c>
      <c r="N333" t="s">
        <v>281</v>
      </c>
      <c r="O333" t="s">
        <v>75</v>
      </c>
      <c r="P333" t="s">
        <v>40588</v>
      </c>
      <c r="Q333" t="s">
        <v>282</v>
      </c>
      <c r="R333" t="s">
        <v>284</v>
      </c>
      <c r="S333" t="s">
        <v>134</v>
      </c>
      <c r="T333" t="s">
        <v>18518</v>
      </c>
      <c r="U333" t="s">
        <v>40589</v>
      </c>
      <c r="V333" s="1" t="s">
        <v>22433</v>
      </c>
      <c r="W333" t="s">
        <v>40590</v>
      </c>
      <c r="X333" s="1" t="s">
        <v>22433</v>
      </c>
      <c r="Y333">
        <v>363</v>
      </c>
      <c r="Z333" t="s">
        <v>18839</v>
      </c>
      <c r="AA333">
        <v>1</v>
      </c>
      <c r="AB333" t="s">
        <v>16827</v>
      </c>
      <c r="AC333">
        <v>1</v>
      </c>
      <c r="AD333">
        <v>1</v>
      </c>
      <c r="AE333">
        <v>0</v>
      </c>
      <c r="AF333">
        <v>0</v>
      </c>
      <c r="AG333">
        <v>0</v>
      </c>
      <c r="AH333">
        <v>0</v>
      </c>
      <c r="AI333">
        <v>0</v>
      </c>
      <c r="AJ333">
        <v>0</v>
      </c>
      <c r="AK333">
        <v>0</v>
      </c>
      <c r="AL333">
        <v>0</v>
      </c>
      <c r="AM333">
        <v>0</v>
      </c>
      <c r="AN333">
        <v>0</v>
      </c>
      <c r="AO333">
        <v>0</v>
      </c>
      <c r="AP333">
        <v>0</v>
      </c>
      <c r="AQ333">
        <v>0</v>
      </c>
      <c r="AR333">
        <v>18</v>
      </c>
      <c r="AS333" t="s">
        <v>16734</v>
      </c>
      <c r="AT333" t="s">
        <v>92</v>
      </c>
    </row>
    <row r="334" spans="1:46" x14ac:dyDescent="0.25">
      <c r="A334" t="s">
        <v>1</v>
      </c>
      <c r="B334" t="s">
        <v>36550</v>
      </c>
      <c r="C334" t="s">
        <v>36551</v>
      </c>
      <c r="D334" t="s">
        <v>36552</v>
      </c>
      <c r="E334">
        <v>453393</v>
      </c>
      <c r="G334" t="s">
        <v>283</v>
      </c>
      <c r="H334" t="s">
        <v>36553</v>
      </c>
      <c r="I334" t="s">
        <v>36554</v>
      </c>
      <c r="J334" t="s">
        <v>280</v>
      </c>
      <c r="K334" t="s">
        <v>86</v>
      </c>
      <c r="L334" t="s">
        <v>36555</v>
      </c>
      <c r="M334" t="s">
        <v>36556</v>
      </c>
      <c r="N334" t="s">
        <v>281</v>
      </c>
      <c r="O334" t="s">
        <v>75</v>
      </c>
      <c r="P334" t="s">
        <v>36557</v>
      </c>
      <c r="Q334" t="s">
        <v>282</v>
      </c>
      <c r="R334" t="s">
        <v>284</v>
      </c>
      <c r="S334" t="s">
        <v>134</v>
      </c>
      <c r="T334" t="s">
        <v>18518</v>
      </c>
      <c r="U334" t="s">
        <v>36558</v>
      </c>
      <c r="V334" s="1" t="s">
        <v>19945</v>
      </c>
      <c r="W334" t="s">
        <v>36559</v>
      </c>
      <c r="X334" s="1" t="s">
        <v>22433</v>
      </c>
      <c r="Y334">
        <v>363</v>
      </c>
      <c r="Z334" t="s">
        <v>18839</v>
      </c>
      <c r="AA334">
        <v>1</v>
      </c>
      <c r="AB334" t="s">
        <v>16827</v>
      </c>
      <c r="AC334">
        <v>1</v>
      </c>
      <c r="AD334">
        <v>1</v>
      </c>
      <c r="AE334">
        <v>0</v>
      </c>
      <c r="AF334">
        <v>0</v>
      </c>
      <c r="AG334">
        <v>0</v>
      </c>
      <c r="AH334">
        <v>0</v>
      </c>
      <c r="AI334">
        <v>0</v>
      </c>
      <c r="AJ334">
        <v>0</v>
      </c>
      <c r="AK334">
        <v>0</v>
      </c>
      <c r="AL334">
        <v>0</v>
      </c>
      <c r="AM334">
        <v>0</v>
      </c>
      <c r="AN334">
        <v>0</v>
      </c>
      <c r="AO334">
        <v>0</v>
      </c>
      <c r="AP334">
        <v>0</v>
      </c>
      <c r="AQ334">
        <v>0</v>
      </c>
      <c r="AR334">
        <v>18</v>
      </c>
      <c r="AS334" t="s">
        <v>16734</v>
      </c>
      <c r="AT334" t="s">
        <v>92</v>
      </c>
    </row>
    <row r="335" spans="1:46" x14ac:dyDescent="0.25">
      <c r="A335" t="s">
        <v>1</v>
      </c>
      <c r="B335" t="s">
        <v>36561</v>
      </c>
      <c r="C335" t="s">
        <v>36562</v>
      </c>
      <c r="D335" t="s">
        <v>36563</v>
      </c>
      <c r="E335">
        <v>464752</v>
      </c>
      <c r="G335" t="s">
        <v>299</v>
      </c>
      <c r="H335" t="s">
        <v>36564</v>
      </c>
      <c r="I335" t="s">
        <v>36565</v>
      </c>
      <c r="J335" t="s">
        <v>280</v>
      </c>
      <c r="K335" t="s">
        <v>86</v>
      </c>
      <c r="L335" t="s">
        <v>36566</v>
      </c>
      <c r="M335" t="s">
        <v>36567</v>
      </c>
      <c r="N335" t="s">
        <v>281</v>
      </c>
      <c r="O335" t="s">
        <v>75</v>
      </c>
      <c r="P335" t="s">
        <v>36568</v>
      </c>
      <c r="Q335" t="s">
        <v>282</v>
      </c>
      <c r="R335" t="s">
        <v>284</v>
      </c>
      <c r="S335" t="s">
        <v>134</v>
      </c>
      <c r="T335" t="s">
        <v>18514</v>
      </c>
      <c r="U335" t="s">
        <v>36569</v>
      </c>
      <c r="V335" s="1" t="s">
        <v>20208</v>
      </c>
      <c r="W335" t="s">
        <v>36570</v>
      </c>
      <c r="X335" s="1" t="s">
        <v>22433</v>
      </c>
      <c r="Y335">
        <v>57</v>
      </c>
      <c r="Z335" t="s">
        <v>36560</v>
      </c>
      <c r="AA335">
        <v>1</v>
      </c>
      <c r="AB335" t="s">
        <v>16827</v>
      </c>
      <c r="AC335">
        <v>1</v>
      </c>
      <c r="AD335">
        <v>1</v>
      </c>
      <c r="AE335">
        <v>0</v>
      </c>
      <c r="AF335">
        <v>0</v>
      </c>
      <c r="AG335">
        <v>0</v>
      </c>
      <c r="AH335">
        <v>0</v>
      </c>
      <c r="AI335">
        <v>0</v>
      </c>
      <c r="AJ335">
        <v>0</v>
      </c>
      <c r="AK335">
        <v>0</v>
      </c>
      <c r="AL335">
        <v>0</v>
      </c>
      <c r="AM335">
        <v>0</v>
      </c>
      <c r="AN335">
        <v>0</v>
      </c>
      <c r="AO335">
        <v>0</v>
      </c>
      <c r="AP335">
        <v>0</v>
      </c>
      <c r="AQ335">
        <v>0</v>
      </c>
      <c r="AR335">
        <v>20</v>
      </c>
      <c r="AS335" t="s">
        <v>16731</v>
      </c>
      <c r="AT335" t="s">
        <v>92</v>
      </c>
    </row>
    <row r="336" spans="1:46" x14ac:dyDescent="0.25">
      <c r="A336" t="s">
        <v>1</v>
      </c>
      <c r="B336" t="s">
        <v>36571</v>
      </c>
      <c r="C336" t="s">
        <v>36572</v>
      </c>
      <c r="D336" t="s">
        <v>36573</v>
      </c>
      <c r="E336">
        <v>464274</v>
      </c>
      <c r="G336" t="s">
        <v>295</v>
      </c>
      <c r="H336" t="s">
        <v>36574</v>
      </c>
      <c r="I336" t="s">
        <v>36575</v>
      </c>
      <c r="J336" t="s">
        <v>280</v>
      </c>
      <c r="K336" t="s">
        <v>86</v>
      </c>
      <c r="L336" t="s">
        <v>36576</v>
      </c>
      <c r="M336" t="s">
        <v>36577</v>
      </c>
      <c r="N336" t="s">
        <v>36578</v>
      </c>
      <c r="O336" t="s">
        <v>75</v>
      </c>
      <c r="P336" t="s">
        <v>36579</v>
      </c>
      <c r="Q336" t="s">
        <v>282</v>
      </c>
      <c r="R336" t="s">
        <v>284</v>
      </c>
      <c r="S336" t="s">
        <v>134</v>
      </c>
      <c r="T336" t="s">
        <v>18514</v>
      </c>
      <c r="U336" t="s">
        <v>36580</v>
      </c>
      <c r="V336" s="1" t="s">
        <v>20208</v>
      </c>
      <c r="W336" t="s">
        <v>36581</v>
      </c>
      <c r="X336" s="1" t="s">
        <v>22433</v>
      </c>
      <c r="Y336">
        <v>426</v>
      </c>
      <c r="Z336" t="s">
        <v>18976</v>
      </c>
      <c r="AA336">
        <v>1</v>
      </c>
      <c r="AB336" t="s">
        <v>16827</v>
      </c>
      <c r="AC336">
        <v>1</v>
      </c>
      <c r="AD336">
        <v>1</v>
      </c>
      <c r="AE336">
        <v>0</v>
      </c>
      <c r="AF336">
        <v>0</v>
      </c>
      <c r="AG336">
        <v>0</v>
      </c>
      <c r="AH336">
        <v>0</v>
      </c>
      <c r="AI336">
        <v>0</v>
      </c>
      <c r="AJ336">
        <v>0</v>
      </c>
      <c r="AK336">
        <v>0</v>
      </c>
      <c r="AL336">
        <v>0</v>
      </c>
      <c r="AM336">
        <v>0</v>
      </c>
      <c r="AN336">
        <v>0</v>
      </c>
      <c r="AO336">
        <v>0</v>
      </c>
      <c r="AP336">
        <v>0</v>
      </c>
      <c r="AQ336">
        <v>0</v>
      </c>
      <c r="AR336">
        <v>20</v>
      </c>
      <c r="AS336" t="s">
        <v>16731</v>
      </c>
      <c r="AT336" t="s">
        <v>92</v>
      </c>
    </row>
    <row r="337" spans="1:46" x14ac:dyDescent="0.25">
      <c r="A337" t="s">
        <v>1</v>
      </c>
      <c r="B337" t="s">
        <v>36582</v>
      </c>
      <c r="C337" t="s">
        <v>36583</v>
      </c>
      <c r="D337" t="s">
        <v>36584</v>
      </c>
      <c r="E337">
        <v>465245</v>
      </c>
      <c r="G337" t="s">
        <v>16900</v>
      </c>
      <c r="H337" t="s">
        <v>36585</v>
      </c>
      <c r="I337" t="s">
        <v>36586</v>
      </c>
      <c r="J337" t="s">
        <v>280</v>
      </c>
      <c r="K337" t="s">
        <v>103</v>
      </c>
      <c r="L337" t="s">
        <v>36587</v>
      </c>
      <c r="M337" t="s">
        <v>36588</v>
      </c>
      <c r="N337" t="s">
        <v>281</v>
      </c>
      <c r="O337" t="s">
        <v>75</v>
      </c>
      <c r="P337" t="s">
        <v>36589</v>
      </c>
      <c r="Q337" t="s">
        <v>282</v>
      </c>
      <c r="R337" t="s">
        <v>284</v>
      </c>
      <c r="S337" t="s">
        <v>134</v>
      </c>
      <c r="T337" t="s">
        <v>18504</v>
      </c>
      <c r="U337" t="s">
        <v>36590</v>
      </c>
      <c r="V337" s="1" t="s">
        <v>20208</v>
      </c>
      <c r="W337" t="s">
        <v>36591</v>
      </c>
      <c r="X337" s="1" t="s">
        <v>22433</v>
      </c>
      <c r="Y337">
        <v>426</v>
      </c>
      <c r="Z337" t="s">
        <v>18976</v>
      </c>
      <c r="AA337">
        <v>1</v>
      </c>
      <c r="AB337" t="s">
        <v>16827</v>
      </c>
      <c r="AC337">
        <v>1</v>
      </c>
      <c r="AD337">
        <v>1</v>
      </c>
      <c r="AE337">
        <v>0</v>
      </c>
      <c r="AF337">
        <v>0</v>
      </c>
      <c r="AG337">
        <v>0</v>
      </c>
      <c r="AH337">
        <v>0</v>
      </c>
      <c r="AI337">
        <v>0</v>
      </c>
      <c r="AJ337">
        <v>0</v>
      </c>
      <c r="AK337">
        <v>0</v>
      </c>
      <c r="AL337">
        <v>0</v>
      </c>
      <c r="AM337">
        <v>0</v>
      </c>
      <c r="AN337">
        <v>0</v>
      </c>
      <c r="AO337">
        <v>0</v>
      </c>
      <c r="AP337">
        <v>0</v>
      </c>
      <c r="AQ337">
        <v>0</v>
      </c>
      <c r="AR337">
        <v>18</v>
      </c>
      <c r="AS337" t="s">
        <v>16734</v>
      </c>
      <c r="AT337" t="s">
        <v>92</v>
      </c>
    </row>
    <row r="338" spans="1:46" x14ac:dyDescent="0.25">
      <c r="A338" t="s">
        <v>16787</v>
      </c>
      <c r="B338" t="s">
        <v>36592</v>
      </c>
      <c r="C338" t="s">
        <v>36593</v>
      </c>
      <c r="D338" t="s">
        <v>36594</v>
      </c>
      <c r="E338">
        <v>431902</v>
      </c>
      <c r="G338" t="s">
        <v>299</v>
      </c>
      <c r="H338" t="s">
        <v>36595</v>
      </c>
      <c r="I338" t="s">
        <v>36596</v>
      </c>
      <c r="J338" t="s">
        <v>280</v>
      </c>
      <c r="K338" t="s">
        <v>160</v>
      </c>
      <c r="L338" t="s">
        <v>36597</v>
      </c>
      <c r="M338" t="s">
        <v>36598</v>
      </c>
      <c r="N338" t="s">
        <v>281</v>
      </c>
      <c r="O338" t="s">
        <v>155</v>
      </c>
      <c r="P338" t="s">
        <v>36599</v>
      </c>
      <c r="Q338" t="s">
        <v>282</v>
      </c>
      <c r="R338" t="s">
        <v>284</v>
      </c>
      <c r="S338" t="s">
        <v>165</v>
      </c>
      <c r="T338" t="s">
        <v>17361</v>
      </c>
      <c r="U338" t="s">
        <v>36600</v>
      </c>
      <c r="V338" s="1" t="s">
        <v>18608</v>
      </c>
      <c r="W338" t="s">
        <v>36601</v>
      </c>
      <c r="X338" s="1" t="s">
        <v>22433</v>
      </c>
      <c r="Y338">
        <v>375</v>
      </c>
      <c r="Z338" t="s">
        <v>19317</v>
      </c>
      <c r="AA338">
        <v>1</v>
      </c>
      <c r="AB338" t="s">
        <v>18006</v>
      </c>
      <c r="AC338">
        <v>1</v>
      </c>
      <c r="AD338">
        <v>1</v>
      </c>
      <c r="AE338">
        <v>0</v>
      </c>
      <c r="AF338">
        <v>0</v>
      </c>
      <c r="AG338">
        <v>0</v>
      </c>
      <c r="AH338">
        <v>0</v>
      </c>
      <c r="AI338">
        <v>0</v>
      </c>
      <c r="AJ338">
        <v>0</v>
      </c>
      <c r="AK338">
        <v>0</v>
      </c>
      <c r="AL338">
        <v>0</v>
      </c>
      <c r="AM338">
        <v>0</v>
      </c>
      <c r="AN338">
        <v>0</v>
      </c>
      <c r="AO338">
        <v>0</v>
      </c>
      <c r="AP338">
        <v>0</v>
      </c>
      <c r="AQ338">
        <v>0</v>
      </c>
      <c r="AR338">
        <v>18</v>
      </c>
      <c r="AS338" t="s">
        <v>16734</v>
      </c>
      <c r="AT338" t="s">
        <v>92</v>
      </c>
    </row>
    <row r="339" spans="1:46" x14ac:dyDescent="0.25">
      <c r="A339" t="s">
        <v>16787</v>
      </c>
      <c r="B339" t="s">
        <v>36602</v>
      </c>
      <c r="C339" t="s">
        <v>36603</v>
      </c>
      <c r="D339" t="s">
        <v>36604</v>
      </c>
      <c r="E339">
        <v>454999</v>
      </c>
      <c r="G339" t="s">
        <v>283</v>
      </c>
      <c r="H339" t="s">
        <v>36605</v>
      </c>
      <c r="I339" t="s">
        <v>36606</v>
      </c>
      <c r="J339" t="s">
        <v>280</v>
      </c>
      <c r="K339" t="s">
        <v>18316</v>
      </c>
      <c r="L339" t="s">
        <v>36607</v>
      </c>
      <c r="M339" t="s">
        <v>36608</v>
      </c>
      <c r="N339" t="s">
        <v>36609</v>
      </c>
      <c r="O339" t="s">
        <v>155</v>
      </c>
      <c r="P339" t="s">
        <v>36610</v>
      </c>
      <c r="Q339" t="s">
        <v>282</v>
      </c>
      <c r="R339" t="s">
        <v>284</v>
      </c>
      <c r="S339" t="s">
        <v>165</v>
      </c>
      <c r="T339" t="s">
        <v>18846</v>
      </c>
      <c r="U339" t="s">
        <v>20325</v>
      </c>
      <c r="V339" s="1" t="s">
        <v>19945</v>
      </c>
      <c r="W339" t="s">
        <v>36611</v>
      </c>
      <c r="X339" s="1" t="s">
        <v>22433</v>
      </c>
      <c r="Y339">
        <v>375</v>
      </c>
      <c r="Z339" t="s">
        <v>19317</v>
      </c>
      <c r="AA339">
        <v>1</v>
      </c>
      <c r="AB339" t="s">
        <v>18006</v>
      </c>
      <c r="AC339">
        <v>1</v>
      </c>
      <c r="AD339">
        <v>1</v>
      </c>
      <c r="AE339">
        <v>0</v>
      </c>
      <c r="AF339">
        <v>0</v>
      </c>
      <c r="AG339">
        <v>0</v>
      </c>
      <c r="AH339">
        <v>0</v>
      </c>
      <c r="AI339">
        <v>0</v>
      </c>
      <c r="AJ339">
        <v>0</v>
      </c>
      <c r="AK339">
        <v>0</v>
      </c>
      <c r="AL339">
        <v>0</v>
      </c>
      <c r="AM339">
        <v>0</v>
      </c>
      <c r="AN339">
        <v>0</v>
      </c>
      <c r="AO339">
        <v>0</v>
      </c>
      <c r="AP339">
        <v>0</v>
      </c>
      <c r="AQ339">
        <v>0</v>
      </c>
      <c r="AR339">
        <v>20</v>
      </c>
      <c r="AS339" t="s">
        <v>16731</v>
      </c>
      <c r="AT339" t="s">
        <v>92</v>
      </c>
    </row>
    <row r="340" spans="1:46" x14ac:dyDescent="0.25">
      <c r="A340" t="s">
        <v>16787</v>
      </c>
      <c r="B340" t="s">
        <v>36612</v>
      </c>
      <c r="C340" t="s">
        <v>36613</v>
      </c>
      <c r="D340" t="s">
        <v>36614</v>
      </c>
      <c r="E340">
        <v>464517</v>
      </c>
      <c r="G340" t="s">
        <v>291</v>
      </c>
      <c r="H340" t="s">
        <v>36615</v>
      </c>
      <c r="I340" t="s">
        <v>36616</v>
      </c>
      <c r="J340" t="s">
        <v>280</v>
      </c>
      <c r="K340" t="s">
        <v>18316</v>
      </c>
      <c r="L340" t="s">
        <v>36617</v>
      </c>
      <c r="M340" t="s">
        <v>36618</v>
      </c>
      <c r="N340" t="s">
        <v>36619</v>
      </c>
      <c r="O340" t="s">
        <v>155</v>
      </c>
      <c r="P340" t="s">
        <v>36620</v>
      </c>
      <c r="Q340" t="s">
        <v>282</v>
      </c>
      <c r="R340" t="s">
        <v>284</v>
      </c>
      <c r="S340" t="s">
        <v>165</v>
      </c>
      <c r="T340" t="s">
        <v>18846</v>
      </c>
      <c r="U340" t="s">
        <v>36621</v>
      </c>
      <c r="V340" s="1" t="s">
        <v>20208</v>
      </c>
      <c r="W340" t="s">
        <v>36622</v>
      </c>
      <c r="X340" s="1" t="s">
        <v>22433</v>
      </c>
      <c r="Y340">
        <v>375</v>
      </c>
      <c r="Z340" t="s">
        <v>19317</v>
      </c>
      <c r="AA340">
        <v>1</v>
      </c>
      <c r="AB340" t="s">
        <v>18006</v>
      </c>
      <c r="AC340">
        <v>1</v>
      </c>
      <c r="AD340">
        <v>1</v>
      </c>
      <c r="AE340">
        <v>0</v>
      </c>
      <c r="AF340">
        <v>0</v>
      </c>
      <c r="AG340">
        <v>0</v>
      </c>
      <c r="AH340">
        <v>0</v>
      </c>
      <c r="AI340">
        <v>0</v>
      </c>
      <c r="AJ340">
        <v>0</v>
      </c>
      <c r="AK340">
        <v>0</v>
      </c>
      <c r="AL340">
        <v>0</v>
      </c>
      <c r="AM340">
        <v>0</v>
      </c>
      <c r="AN340">
        <v>0</v>
      </c>
      <c r="AO340">
        <v>0</v>
      </c>
      <c r="AP340">
        <v>0</v>
      </c>
      <c r="AQ340">
        <v>0</v>
      </c>
      <c r="AR340">
        <v>18</v>
      </c>
      <c r="AS340" t="s">
        <v>16734</v>
      </c>
      <c r="AT340" t="s">
        <v>92</v>
      </c>
    </row>
    <row r="341" spans="1:46" x14ac:dyDescent="0.25">
      <c r="A341" t="s">
        <v>16787</v>
      </c>
      <c r="B341" t="s">
        <v>27020</v>
      </c>
      <c r="C341" t="s">
        <v>27021</v>
      </c>
      <c r="D341" t="s">
        <v>27022</v>
      </c>
      <c r="E341">
        <v>461929</v>
      </c>
      <c r="G341" t="s">
        <v>293</v>
      </c>
      <c r="H341" t="s">
        <v>27023</v>
      </c>
      <c r="I341" t="s">
        <v>27024</v>
      </c>
      <c r="J341" t="s">
        <v>280</v>
      </c>
      <c r="K341" t="s">
        <v>27025</v>
      </c>
      <c r="L341" t="s">
        <v>27026</v>
      </c>
      <c r="M341" t="s">
        <v>287</v>
      </c>
      <c r="N341" t="s">
        <v>27027</v>
      </c>
      <c r="O341" t="s">
        <v>155</v>
      </c>
      <c r="P341" t="s">
        <v>27028</v>
      </c>
      <c r="Q341" t="s">
        <v>282</v>
      </c>
      <c r="R341" t="s">
        <v>284</v>
      </c>
      <c r="S341" t="s">
        <v>165</v>
      </c>
      <c r="T341" t="s">
        <v>17361</v>
      </c>
      <c r="U341" t="s">
        <v>27029</v>
      </c>
      <c r="V341" s="1" t="s">
        <v>20208</v>
      </c>
      <c r="W341" t="s">
        <v>27030</v>
      </c>
      <c r="X341" s="1" t="s">
        <v>22433</v>
      </c>
      <c r="Y341">
        <v>375</v>
      </c>
      <c r="Z341" t="s">
        <v>19317</v>
      </c>
      <c r="AA341">
        <v>1</v>
      </c>
      <c r="AB341" t="s">
        <v>18006</v>
      </c>
      <c r="AC341">
        <v>1</v>
      </c>
      <c r="AD341">
        <v>1</v>
      </c>
      <c r="AE341">
        <v>0</v>
      </c>
      <c r="AF341">
        <v>0</v>
      </c>
      <c r="AG341">
        <v>0</v>
      </c>
      <c r="AH341">
        <v>0</v>
      </c>
      <c r="AI341">
        <v>0</v>
      </c>
      <c r="AJ341">
        <v>0</v>
      </c>
      <c r="AK341">
        <v>0</v>
      </c>
      <c r="AL341">
        <v>0</v>
      </c>
      <c r="AM341">
        <v>0</v>
      </c>
      <c r="AN341">
        <v>0</v>
      </c>
      <c r="AO341">
        <v>0</v>
      </c>
      <c r="AP341">
        <v>0</v>
      </c>
      <c r="AQ341">
        <v>0</v>
      </c>
      <c r="AR341">
        <v>20</v>
      </c>
      <c r="AS341" t="s">
        <v>16731</v>
      </c>
      <c r="AT341" t="s">
        <v>92</v>
      </c>
    </row>
    <row r="342" spans="1:46" x14ac:dyDescent="0.25">
      <c r="A342" t="s">
        <v>0</v>
      </c>
      <c r="B342" t="s">
        <v>21635</v>
      </c>
      <c r="C342" t="s">
        <v>21636</v>
      </c>
      <c r="D342" t="s">
        <v>36656</v>
      </c>
      <c r="E342">
        <v>464149</v>
      </c>
      <c r="G342" t="s">
        <v>291</v>
      </c>
      <c r="H342" t="s">
        <v>21637</v>
      </c>
      <c r="I342" t="s">
        <v>21638</v>
      </c>
      <c r="J342" t="s">
        <v>280</v>
      </c>
      <c r="K342" t="s">
        <v>21639</v>
      </c>
      <c r="L342" t="s">
        <v>36657</v>
      </c>
      <c r="M342" t="s">
        <v>21641</v>
      </c>
      <c r="N342" t="s">
        <v>281</v>
      </c>
      <c r="O342" t="s">
        <v>75</v>
      </c>
      <c r="P342" t="s">
        <v>21642</v>
      </c>
      <c r="Q342" t="s">
        <v>282</v>
      </c>
      <c r="R342" t="s">
        <v>245</v>
      </c>
      <c r="S342" t="s">
        <v>18683</v>
      </c>
      <c r="T342" t="s">
        <v>18717</v>
      </c>
      <c r="U342" t="s">
        <v>36658</v>
      </c>
      <c r="V342" s="1" t="s">
        <v>20208</v>
      </c>
      <c r="W342" t="s">
        <v>36659</v>
      </c>
      <c r="X342" s="1" t="s">
        <v>22433</v>
      </c>
      <c r="Y342">
        <v>450</v>
      </c>
      <c r="Z342" t="s">
        <v>20096</v>
      </c>
      <c r="AA342">
        <v>1</v>
      </c>
      <c r="AB342" t="s">
        <v>17145</v>
      </c>
      <c r="AC342">
        <v>0</v>
      </c>
      <c r="AD342">
        <v>0</v>
      </c>
      <c r="AE342">
        <v>0</v>
      </c>
      <c r="AF342">
        <v>0</v>
      </c>
      <c r="AG342">
        <v>0</v>
      </c>
      <c r="AH342">
        <v>0</v>
      </c>
      <c r="AI342">
        <v>0</v>
      </c>
      <c r="AJ342">
        <v>0</v>
      </c>
      <c r="AK342">
        <v>0</v>
      </c>
      <c r="AL342">
        <v>1</v>
      </c>
      <c r="AM342">
        <v>1</v>
      </c>
      <c r="AN342">
        <v>0</v>
      </c>
      <c r="AO342">
        <v>0</v>
      </c>
      <c r="AP342">
        <v>0</v>
      </c>
      <c r="AQ342">
        <v>0</v>
      </c>
      <c r="AR342">
        <v>10</v>
      </c>
      <c r="AS342" t="s">
        <v>17335</v>
      </c>
      <c r="AT342" t="s">
        <v>99</v>
      </c>
    </row>
    <row r="343" spans="1:46" x14ac:dyDescent="0.25">
      <c r="A343" t="s">
        <v>1</v>
      </c>
      <c r="B343" t="s">
        <v>36682</v>
      </c>
      <c r="C343" t="s">
        <v>36683</v>
      </c>
      <c r="D343" t="s">
        <v>36684</v>
      </c>
      <c r="E343">
        <v>465479</v>
      </c>
      <c r="G343" t="s">
        <v>299</v>
      </c>
      <c r="H343" t="s">
        <v>36685</v>
      </c>
      <c r="I343" t="s">
        <v>36686</v>
      </c>
      <c r="J343" t="s">
        <v>280</v>
      </c>
      <c r="K343" t="s">
        <v>36687</v>
      </c>
      <c r="L343" t="s">
        <v>36688</v>
      </c>
      <c r="M343" t="s">
        <v>36689</v>
      </c>
      <c r="N343" t="s">
        <v>281</v>
      </c>
      <c r="O343" t="s">
        <v>75</v>
      </c>
      <c r="P343" t="s">
        <v>36690</v>
      </c>
      <c r="Q343" t="s">
        <v>282</v>
      </c>
      <c r="R343" t="s">
        <v>246</v>
      </c>
      <c r="S343" t="s">
        <v>94</v>
      </c>
      <c r="T343" t="s">
        <v>18509</v>
      </c>
      <c r="U343" t="s">
        <v>36691</v>
      </c>
      <c r="V343" s="1" t="s">
        <v>20208</v>
      </c>
      <c r="W343" t="s">
        <v>36692</v>
      </c>
      <c r="X343" s="1" t="s">
        <v>22433</v>
      </c>
      <c r="Y343">
        <v>410</v>
      </c>
      <c r="Z343" t="s">
        <v>19318</v>
      </c>
      <c r="AA343">
        <v>1</v>
      </c>
      <c r="AB343" t="s">
        <v>16827</v>
      </c>
      <c r="AC343">
        <v>1</v>
      </c>
      <c r="AD343">
        <v>1</v>
      </c>
      <c r="AE343">
        <v>0</v>
      </c>
      <c r="AF343">
        <v>0</v>
      </c>
      <c r="AG343">
        <v>0</v>
      </c>
      <c r="AH343">
        <v>0</v>
      </c>
      <c r="AI343">
        <v>0</v>
      </c>
      <c r="AJ343">
        <v>0</v>
      </c>
      <c r="AK343">
        <v>0</v>
      </c>
      <c r="AL343">
        <v>0</v>
      </c>
      <c r="AM343">
        <v>0</v>
      </c>
      <c r="AN343">
        <v>0</v>
      </c>
      <c r="AO343">
        <v>0</v>
      </c>
      <c r="AP343">
        <v>0</v>
      </c>
      <c r="AQ343">
        <v>0</v>
      </c>
      <c r="AR343">
        <v>18</v>
      </c>
      <c r="AS343" t="s">
        <v>16734</v>
      </c>
      <c r="AT343" t="s">
        <v>92</v>
      </c>
    </row>
    <row r="344" spans="1:46" x14ac:dyDescent="0.25">
      <c r="A344" t="s">
        <v>1</v>
      </c>
      <c r="B344" t="s">
        <v>20901</v>
      </c>
      <c r="C344" t="s">
        <v>20902</v>
      </c>
      <c r="D344" t="s">
        <v>36693</v>
      </c>
      <c r="E344">
        <v>462682</v>
      </c>
      <c r="G344" t="s">
        <v>283</v>
      </c>
      <c r="H344" t="s">
        <v>20903</v>
      </c>
      <c r="I344" t="s">
        <v>20904</v>
      </c>
      <c r="J344" t="s">
        <v>280</v>
      </c>
      <c r="K344" t="s">
        <v>93</v>
      </c>
      <c r="L344" t="s">
        <v>20905</v>
      </c>
      <c r="M344" t="s">
        <v>20906</v>
      </c>
      <c r="N344" t="s">
        <v>285</v>
      </c>
      <c r="O344" t="s">
        <v>75</v>
      </c>
      <c r="P344" t="s">
        <v>20907</v>
      </c>
      <c r="Q344" t="s">
        <v>282</v>
      </c>
      <c r="R344" t="s">
        <v>284</v>
      </c>
      <c r="S344" t="s">
        <v>94</v>
      </c>
      <c r="T344" t="s">
        <v>18713</v>
      </c>
      <c r="U344" t="s">
        <v>20908</v>
      </c>
      <c r="V344" s="1" t="s">
        <v>20208</v>
      </c>
      <c r="W344" t="s">
        <v>36694</v>
      </c>
      <c r="X344" s="1" t="s">
        <v>22433</v>
      </c>
      <c r="Y344">
        <v>410</v>
      </c>
      <c r="Z344" t="s">
        <v>19318</v>
      </c>
      <c r="AA344">
        <v>1</v>
      </c>
      <c r="AB344" t="s">
        <v>16827</v>
      </c>
      <c r="AC344">
        <v>1</v>
      </c>
      <c r="AD344">
        <v>1</v>
      </c>
      <c r="AE344">
        <v>0</v>
      </c>
      <c r="AF344">
        <v>0</v>
      </c>
      <c r="AG344">
        <v>0</v>
      </c>
      <c r="AH344">
        <v>0</v>
      </c>
      <c r="AI344">
        <v>0</v>
      </c>
      <c r="AJ344">
        <v>0</v>
      </c>
      <c r="AK344">
        <v>0</v>
      </c>
      <c r="AL344">
        <v>0</v>
      </c>
      <c r="AM344">
        <v>0</v>
      </c>
      <c r="AN344">
        <v>0</v>
      </c>
      <c r="AO344">
        <v>0</v>
      </c>
      <c r="AP344">
        <v>0</v>
      </c>
      <c r="AQ344">
        <v>0</v>
      </c>
      <c r="AR344">
        <v>20</v>
      </c>
      <c r="AS344" t="s">
        <v>16731</v>
      </c>
      <c r="AT344" t="s">
        <v>92</v>
      </c>
    </row>
    <row r="345" spans="1:46" x14ac:dyDescent="0.25">
      <c r="A345" t="s">
        <v>16787</v>
      </c>
      <c r="B345" t="s">
        <v>36706</v>
      </c>
      <c r="C345" t="s">
        <v>36707</v>
      </c>
      <c r="D345" t="s">
        <v>36708</v>
      </c>
      <c r="E345">
        <v>454994</v>
      </c>
      <c r="G345" t="s">
        <v>16900</v>
      </c>
      <c r="H345" t="s">
        <v>36709</v>
      </c>
      <c r="I345" t="s">
        <v>36710</v>
      </c>
      <c r="J345" t="s">
        <v>280</v>
      </c>
      <c r="K345" t="s">
        <v>36700</v>
      </c>
      <c r="L345" t="s">
        <v>36711</v>
      </c>
      <c r="M345" t="s">
        <v>36712</v>
      </c>
      <c r="N345" t="s">
        <v>285</v>
      </c>
      <c r="O345" t="s">
        <v>155</v>
      </c>
      <c r="P345" t="s">
        <v>36713</v>
      </c>
      <c r="Q345" t="s">
        <v>282</v>
      </c>
      <c r="R345" t="s">
        <v>246</v>
      </c>
      <c r="S345" t="s">
        <v>165</v>
      </c>
      <c r="T345" t="s">
        <v>18747</v>
      </c>
      <c r="U345" t="s">
        <v>36714</v>
      </c>
      <c r="V345" s="1" t="s">
        <v>19945</v>
      </c>
      <c r="W345" t="s">
        <v>36715</v>
      </c>
      <c r="X345" s="1" t="s">
        <v>22433</v>
      </c>
      <c r="Y345">
        <v>327</v>
      </c>
      <c r="Z345" t="s">
        <v>19319</v>
      </c>
      <c r="AA345">
        <v>1</v>
      </c>
      <c r="AB345" t="s">
        <v>18006</v>
      </c>
      <c r="AC345">
        <v>1</v>
      </c>
      <c r="AD345">
        <v>1</v>
      </c>
      <c r="AE345">
        <v>0</v>
      </c>
      <c r="AF345">
        <v>0</v>
      </c>
      <c r="AG345">
        <v>0</v>
      </c>
      <c r="AH345">
        <v>0</v>
      </c>
      <c r="AI345">
        <v>0</v>
      </c>
      <c r="AJ345">
        <v>0</v>
      </c>
      <c r="AK345">
        <v>0</v>
      </c>
      <c r="AL345">
        <v>0</v>
      </c>
      <c r="AM345">
        <v>0</v>
      </c>
      <c r="AN345">
        <v>0</v>
      </c>
      <c r="AO345">
        <v>0</v>
      </c>
      <c r="AP345">
        <v>0</v>
      </c>
      <c r="AQ345">
        <v>0</v>
      </c>
      <c r="AR345">
        <v>18</v>
      </c>
      <c r="AS345" t="s">
        <v>16734</v>
      </c>
      <c r="AT345" t="s">
        <v>92</v>
      </c>
    </row>
    <row r="346" spans="1:46" x14ac:dyDescent="0.25">
      <c r="A346" t="s">
        <v>16787</v>
      </c>
      <c r="B346" t="s">
        <v>36695</v>
      </c>
      <c r="C346" t="s">
        <v>36696</v>
      </c>
      <c r="D346" t="s">
        <v>36697</v>
      </c>
      <c r="E346">
        <v>460907</v>
      </c>
      <c r="G346" t="s">
        <v>16830</v>
      </c>
      <c r="H346" t="s">
        <v>36698</v>
      </c>
      <c r="I346" t="s">
        <v>36699</v>
      </c>
      <c r="J346" t="s">
        <v>280</v>
      </c>
      <c r="K346" t="s">
        <v>36700</v>
      </c>
      <c r="L346" t="s">
        <v>36701</v>
      </c>
      <c r="M346" t="s">
        <v>36702</v>
      </c>
      <c r="N346" t="s">
        <v>281</v>
      </c>
      <c r="O346" t="s">
        <v>155</v>
      </c>
      <c r="P346" t="s">
        <v>36703</v>
      </c>
      <c r="Q346" t="s">
        <v>282</v>
      </c>
      <c r="R346" t="s">
        <v>246</v>
      </c>
      <c r="S346" t="s">
        <v>165</v>
      </c>
      <c r="T346" t="s">
        <v>18747</v>
      </c>
      <c r="U346" t="s">
        <v>36704</v>
      </c>
      <c r="V346" s="1" t="s">
        <v>20208</v>
      </c>
      <c r="W346" t="s">
        <v>36705</v>
      </c>
      <c r="X346" s="1" t="s">
        <v>22433</v>
      </c>
      <c r="Y346">
        <v>327</v>
      </c>
      <c r="Z346" t="s">
        <v>19319</v>
      </c>
      <c r="AA346">
        <v>1</v>
      </c>
      <c r="AB346" t="s">
        <v>18006</v>
      </c>
      <c r="AC346">
        <v>1</v>
      </c>
      <c r="AD346">
        <v>1</v>
      </c>
      <c r="AE346">
        <v>0</v>
      </c>
      <c r="AF346">
        <v>0</v>
      </c>
      <c r="AG346">
        <v>0</v>
      </c>
      <c r="AH346">
        <v>0</v>
      </c>
      <c r="AI346">
        <v>0</v>
      </c>
      <c r="AJ346">
        <v>0</v>
      </c>
      <c r="AK346">
        <v>0</v>
      </c>
      <c r="AL346">
        <v>0</v>
      </c>
      <c r="AM346">
        <v>0</v>
      </c>
      <c r="AN346">
        <v>0</v>
      </c>
      <c r="AO346">
        <v>0</v>
      </c>
      <c r="AP346">
        <v>0</v>
      </c>
      <c r="AQ346">
        <v>0</v>
      </c>
      <c r="AR346">
        <v>20</v>
      </c>
      <c r="AS346" t="s">
        <v>16731</v>
      </c>
      <c r="AT346" t="s">
        <v>92</v>
      </c>
    </row>
    <row r="347" spans="1:46" x14ac:dyDescent="0.25">
      <c r="A347" t="s">
        <v>16787</v>
      </c>
      <c r="B347" t="s">
        <v>36716</v>
      </c>
      <c r="C347" t="s">
        <v>36717</v>
      </c>
      <c r="D347" t="s">
        <v>36718</v>
      </c>
      <c r="E347">
        <v>455034</v>
      </c>
      <c r="G347" t="s">
        <v>291</v>
      </c>
      <c r="H347" t="s">
        <v>36719</v>
      </c>
      <c r="I347" t="s">
        <v>36720</v>
      </c>
      <c r="J347" t="s">
        <v>280</v>
      </c>
      <c r="K347" t="s">
        <v>171</v>
      </c>
      <c r="L347" t="s">
        <v>36721</v>
      </c>
      <c r="M347" t="s">
        <v>36722</v>
      </c>
      <c r="N347" t="s">
        <v>281</v>
      </c>
      <c r="O347" t="s">
        <v>155</v>
      </c>
      <c r="P347" t="s">
        <v>36723</v>
      </c>
      <c r="Q347" t="s">
        <v>282</v>
      </c>
      <c r="R347" t="s">
        <v>284</v>
      </c>
      <c r="S347" t="s">
        <v>165</v>
      </c>
      <c r="T347" t="s">
        <v>18846</v>
      </c>
      <c r="U347" t="s">
        <v>36724</v>
      </c>
      <c r="V347" s="1" t="s">
        <v>19945</v>
      </c>
      <c r="W347" t="s">
        <v>36725</v>
      </c>
      <c r="X347" s="1" t="s">
        <v>22433</v>
      </c>
      <c r="Y347">
        <v>327</v>
      </c>
      <c r="Z347" t="s">
        <v>19319</v>
      </c>
      <c r="AA347">
        <v>1</v>
      </c>
      <c r="AB347" t="s">
        <v>18006</v>
      </c>
      <c r="AC347">
        <v>1</v>
      </c>
      <c r="AD347">
        <v>1</v>
      </c>
      <c r="AE347">
        <v>0</v>
      </c>
      <c r="AF347">
        <v>0</v>
      </c>
      <c r="AG347">
        <v>0</v>
      </c>
      <c r="AH347">
        <v>0</v>
      </c>
      <c r="AI347">
        <v>0</v>
      </c>
      <c r="AJ347">
        <v>0</v>
      </c>
      <c r="AK347">
        <v>0</v>
      </c>
      <c r="AL347">
        <v>0</v>
      </c>
      <c r="AM347">
        <v>0</v>
      </c>
      <c r="AN347">
        <v>0</v>
      </c>
      <c r="AO347">
        <v>0</v>
      </c>
      <c r="AP347">
        <v>0</v>
      </c>
      <c r="AQ347">
        <v>0</v>
      </c>
      <c r="AR347">
        <v>18</v>
      </c>
      <c r="AS347" t="s">
        <v>16734</v>
      </c>
      <c r="AT347" t="s">
        <v>92</v>
      </c>
    </row>
    <row r="348" spans="1:46" x14ac:dyDescent="0.25">
      <c r="A348" t="s">
        <v>2</v>
      </c>
      <c r="B348" t="s">
        <v>36728</v>
      </c>
      <c r="C348" t="s">
        <v>36729</v>
      </c>
      <c r="D348" t="s">
        <v>36730</v>
      </c>
      <c r="E348">
        <v>464948</v>
      </c>
      <c r="G348" t="s">
        <v>298</v>
      </c>
      <c r="H348" t="s">
        <v>36731</v>
      </c>
      <c r="I348" t="s">
        <v>36732</v>
      </c>
      <c r="J348" t="s">
        <v>280</v>
      </c>
      <c r="K348" t="s">
        <v>197</v>
      </c>
      <c r="L348" t="s">
        <v>36733</v>
      </c>
      <c r="M348" t="s">
        <v>36734</v>
      </c>
      <c r="N348" t="s">
        <v>285</v>
      </c>
      <c r="O348" t="s">
        <v>75</v>
      </c>
      <c r="P348" t="s">
        <v>36735</v>
      </c>
      <c r="Q348" t="s">
        <v>282</v>
      </c>
      <c r="R348" t="s">
        <v>169</v>
      </c>
      <c r="S348" t="s">
        <v>17354</v>
      </c>
      <c r="T348" t="s">
        <v>18480</v>
      </c>
      <c r="U348" t="s">
        <v>36736</v>
      </c>
      <c r="V348" s="1" t="s">
        <v>20208</v>
      </c>
      <c r="W348" t="s">
        <v>36737</v>
      </c>
      <c r="X348" s="1" t="s">
        <v>22433</v>
      </c>
      <c r="Y348">
        <v>205</v>
      </c>
      <c r="Z348" t="s">
        <v>36738</v>
      </c>
      <c r="AA348">
        <v>1</v>
      </c>
      <c r="AB348" t="s">
        <v>16827</v>
      </c>
      <c r="AC348">
        <v>0</v>
      </c>
      <c r="AD348">
        <v>0</v>
      </c>
      <c r="AE348">
        <v>0</v>
      </c>
      <c r="AF348">
        <v>0</v>
      </c>
      <c r="AG348">
        <v>0</v>
      </c>
      <c r="AH348">
        <v>0</v>
      </c>
      <c r="AI348">
        <v>1</v>
      </c>
      <c r="AJ348">
        <v>1</v>
      </c>
      <c r="AK348">
        <v>0</v>
      </c>
      <c r="AL348">
        <v>0</v>
      </c>
      <c r="AM348">
        <v>0</v>
      </c>
      <c r="AN348">
        <v>0</v>
      </c>
      <c r="AO348">
        <v>0</v>
      </c>
      <c r="AP348">
        <v>0</v>
      </c>
      <c r="AQ348">
        <v>0</v>
      </c>
      <c r="AR348">
        <v>16</v>
      </c>
      <c r="AS348" t="s">
        <v>36739</v>
      </c>
      <c r="AT348" t="s">
        <v>99</v>
      </c>
    </row>
    <row r="349" spans="1:46" x14ac:dyDescent="0.25">
      <c r="A349" t="s">
        <v>2</v>
      </c>
      <c r="B349" t="s">
        <v>39432</v>
      </c>
      <c r="C349" t="s">
        <v>39433</v>
      </c>
      <c r="D349" t="s">
        <v>39434</v>
      </c>
      <c r="E349">
        <v>468402</v>
      </c>
      <c r="G349" t="s">
        <v>291</v>
      </c>
      <c r="H349" t="s">
        <v>39435</v>
      </c>
      <c r="I349" t="s">
        <v>39436</v>
      </c>
      <c r="J349" t="s">
        <v>280</v>
      </c>
      <c r="K349" t="s">
        <v>197</v>
      </c>
      <c r="L349" t="s">
        <v>39437</v>
      </c>
      <c r="M349" t="s">
        <v>39438</v>
      </c>
      <c r="N349" t="s">
        <v>39439</v>
      </c>
      <c r="O349" t="s">
        <v>75</v>
      </c>
      <c r="P349" t="s">
        <v>39440</v>
      </c>
      <c r="Q349" t="s">
        <v>282</v>
      </c>
      <c r="R349" t="s">
        <v>284</v>
      </c>
      <c r="S349" t="s">
        <v>17354</v>
      </c>
      <c r="T349" t="s">
        <v>18480</v>
      </c>
      <c r="U349" t="s">
        <v>20470</v>
      </c>
      <c r="V349" s="1" t="s">
        <v>22433</v>
      </c>
      <c r="W349" t="s">
        <v>39441</v>
      </c>
      <c r="X349" s="1" t="s">
        <v>22433</v>
      </c>
      <c r="Y349">
        <v>205</v>
      </c>
      <c r="Z349" t="s">
        <v>36738</v>
      </c>
      <c r="AA349">
        <v>1</v>
      </c>
      <c r="AB349" t="s">
        <v>16827</v>
      </c>
      <c r="AC349">
        <v>1</v>
      </c>
      <c r="AD349">
        <v>1</v>
      </c>
      <c r="AE349">
        <v>0</v>
      </c>
      <c r="AF349">
        <v>0</v>
      </c>
      <c r="AG349">
        <v>0</v>
      </c>
      <c r="AH349">
        <v>0</v>
      </c>
      <c r="AI349">
        <v>0</v>
      </c>
      <c r="AJ349">
        <v>0</v>
      </c>
      <c r="AK349">
        <v>0</v>
      </c>
      <c r="AL349">
        <v>0</v>
      </c>
      <c r="AM349">
        <v>0</v>
      </c>
      <c r="AN349">
        <v>0</v>
      </c>
      <c r="AO349">
        <v>0</v>
      </c>
      <c r="AP349">
        <v>0</v>
      </c>
      <c r="AQ349">
        <v>0</v>
      </c>
      <c r="AR349">
        <v>20</v>
      </c>
      <c r="AS349" t="s">
        <v>16731</v>
      </c>
      <c r="AT349" t="s">
        <v>92</v>
      </c>
    </row>
    <row r="350" spans="1:46" x14ac:dyDescent="0.25">
      <c r="A350" t="s">
        <v>1</v>
      </c>
      <c r="B350" t="s">
        <v>36781</v>
      </c>
      <c r="C350" t="s">
        <v>36782</v>
      </c>
      <c r="D350" t="s">
        <v>36783</v>
      </c>
      <c r="E350">
        <v>454815</v>
      </c>
      <c r="G350" t="s">
        <v>283</v>
      </c>
      <c r="H350" t="s">
        <v>36784</v>
      </c>
      <c r="I350" t="s">
        <v>36785</v>
      </c>
      <c r="J350" t="s">
        <v>280</v>
      </c>
      <c r="K350" t="s">
        <v>101</v>
      </c>
      <c r="L350" t="s">
        <v>36786</v>
      </c>
      <c r="M350" t="s">
        <v>36787</v>
      </c>
      <c r="N350" t="s">
        <v>281</v>
      </c>
      <c r="O350" t="s">
        <v>75</v>
      </c>
      <c r="P350" t="s">
        <v>36788</v>
      </c>
      <c r="Q350" t="s">
        <v>282</v>
      </c>
      <c r="R350" t="s">
        <v>284</v>
      </c>
      <c r="S350" t="s">
        <v>102</v>
      </c>
      <c r="T350" t="s">
        <v>18708</v>
      </c>
      <c r="U350" t="s">
        <v>36789</v>
      </c>
      <c r="V350" s="1" t="s">
        <v>19945</v>
      </c>
      <c r="W350" t="s">
        <v>36790</v>
      </c>
      <c r="X350" s="1" t="s">
        <v>22433</v>
      </c>
      <c r="Y350">
        <v>111</v>
      </c>
      <c r="Z350" t="s">
        <v>20887</v>
      </c>
      <c r="AA350">
        <v>1</v>
      </c>
      <c r="AB350" t="s">
        <v>16870</v>
      </c>
      <c r="AC350">
        <v>1</v>
      </c>
      <c r="AD350">
        <v>1</v>
      </c>
      <c r="AE350">
        <v>0</v>
      </c>
      <c r="AF350">
        <v>0</v>
      </c>
      <c r="AG350">
        <v>0</v>
      </c>
      <c r="AH350">
        <v>0</v>
      </c>
      <c r="AI350">
        <v>0</v>
      </c>
      <c r="AJ350">
        <v>0</v>
      </c>
      <c r="AK350">
        <v>0</v>
      </c>
      <c r="AL350">
        <v>0</v>
      </c>
      <c r="AM350">
        <v>0</v>
      </c>
      <c r="AN350">
        <v>0</v>
      </c>
      <c r="AO350">
        <v>0</v>
      </c>
      <c r="AP350">
        <v>0</v>
      </c>
      <c r="AQ350">
        <v>0</v>
      </c>
      <c r="AR350">
        <v>18</v>
      </c>
      <c r="AS350" t="s">
        <v>16734</v>
      </c>
      <c r="AT350" t="s">
        <v>92</v>
      </c>
    </row>
    <row r="351" spans="1:46" x14ac:dyDescent="0.25">
      <c r="A351" t="s">
        <v>1</v>
      </c>
      <c r="B351" t="s">
        <v>36791</v>
      </c>
      <c r="C351" t="s">
        <v>36792</v>
      </c>
      <c r="D351" t="s">
        <v>36793</v>
      </c>
      <c r="E351">
        <v>460245</v>
      </c>
      <c r="G351" t="s">
        <v>16900</v>
      </c>
      <c r="H351" t="s">
        <v>36794</v>
      </c>
      <c r="I351" t="s">
        <v>36795</v>
      </c>
      <c r="J351" t="s">
        <v>280</v>
      </c>
      <c r="K351" t="s">
        <v>18315</v>
      </c>
      <c r="L351" t="s">
        <v>36796</v>
      </c>
      <c r="M351" t="s">
        <v>36797</v>
      </c>
      <c r="N351" t="s">
        <v>285</v>
      </c>
      <c r="O351" t="s">
        <v>75</v>
      </c>
      <c r="P351" t="s">
        <v>36798</v>
      </c>
      <c r="Q351" t="s">
        <v>282</v>
      </c>
      <c r="R351" t="s">
        <v>284</v>
      </c>
      <c r="S351" t="s">
        <v>102</v>
      </c>
      <c r="T351" t="s">
        <v>18708</v>
      </c>
      <c r="U351" t="s">
        <v>36799</v>
      </c>
      <c r="V351" s="1" t="s">
        <v>20208</v>
      </c>
      <c r="W351" t="s">
        <v>36800</v>
      </c>
      <c r="X351" s="1" t="s">
        <v>22433</v>
      </c>
      <c r="Y351">
        <v>111</v>
      </c>
      <c r="Z351" t="s">
        <v>20887</v>
      </c>
      <c r="AA351">
        <v>1</v>
      </c>
      <c r="AB351" t="s">
        <v>16870</v>
      </c>
      <c r="AC351">
        <v>1</v>
      </c>
      <c r="AD351">
        <v>1</v>
      </c>
      <c r="AE351">
        <v>0</v>
      </c>
      <c r="AF351">
        <v>0</v>
      </c>
      <c r="AG351">
        <v>0</v>
      </c>
      <c r="AH351">
        <v>0</v>
      </c>
      <c r="AI351">
        <v>0</v>
      </c>
      <c r="AJ351">
        <v>0</v>
      </c>
      <c r="AK351">
        <v>0</v>
      </c>
      <c r="AL351">
        <v>0</v>
      </c>
      <c r="AM351">
        <v>0</v>
      </c>
      <c r="AN351">
        <v>0</v>
      </c>
      <c r="AO351">
        <v>0</v>
      </c>
      <c r="AP351">
        <v>0</v>
      </c>
      <c r="AQ351">
        <v>0</v>
      </c>
      <c r="AR351">
        <v>20</v>
      </c>
      <c r="AS351" t="s">
        <v>16731</v>
      </c>
      <c r="AT351" t="s">
        <v>92</v>
      </c>
    </row>
    <row r="352" spans="1:46" x14ac:dyDescent="0.25">
      <c r="A352" t="s">
        <v>1</v>
      </c>
      <c r="B352" t="s">
        <v>36801</v>
      </c>
      <c r="C352" t="s">
        <v>36802</v>
      </c>
      <c r="D352" t="s">
        <v>36803</v>
      </c>
      <c r="E352">
        <v>464412</v>
      </c>
      <c r="G352" t="s">
        <v>296</v>
      </c>
      <c r="H352" t="s">
        <v>36804</v>
      </c>
      <c r="I352" t="s">
        <v>36805</v>
      </c>
      <c r="J352" t="s">
        <v>280</v>
      </c>
      <c r="K352" t="s">
        <v>101</v>
      </c>
      <c r="L352" t="s">
        <v>36806</v>
      </c>
      <c r="M352" t="s">
        <v>36807</v>
      </c>
      <c r="N352" t="s">
        <v>281</v>
      </c>
      <c r="O352" t="s">
        <v>75</v>
      </c>
      <c r="P352" t="s">
        <v>36808</v>
      </c>
      <c r="Q352" t="s">
        <v>282</v>
      </c>
      <c r="R352" t="s">
        <v>245</v>
      </c>
      <c r="S352" t="s">
        <v>102</v>
      </c>
      <c r="T352" t="s">
        <v>18708</v>
      </c>
      <c r="U352" t="s">
        <v>36809</v>
      </c>
      <c r="V352" s="1" t="s">
        <v>20208</v>
      </c>
      <c r="W352" t="s">
        <v>36810</v>
      </c>
      <c r="X352" s="1" t="s">
        <v>22433</v>
      </c>
      <c r="Y352">
        <v>111</v>
      </c>
      <c r="Z352" t="s">
        <v>20887</v>
      </c>
      <c r="AA352">
        <v>1</v>
      </c>
      <c r="AB352" t="s">
        <v>16870</v>
      </c>
      <c r="AC352">
        <v>0</v>
      </c>
      <c r="AD352">
        <v>0</v>
      </c>
      <c r="AE352">
        <v>0</v>
      </c>
      <c r="AF352">
        <v>0</v>
      </c>
      <c r="AG352">
        <v>0</v>
      </c>
      <c r="AH352">
        <v>0</v>
      </c>
      <c r="AI352">
        <v>0</v>
      </c>
      <c r="AJ352">
        <v>0</v>
      </c>
      <c r="AK352">
        <v>0</v>
      </c>
      <c r="AL352">
        <v>1</v>
      </c>
      <c r="AM352">
        <v>1</v>
      </c>
      <c r="AN352">
        <v>0</v>
      </c>
      <c r="AO352">
        <v>0</v>
      </c>
      <c r="AP352">
        <v>0</v>
      </c>
      <c r="AQ352">
        <v>0</v>
      </c>
      <c r="AR352">
        <v>18</v>
      </c>
      <c r="AS352" t="s">
        <v>18556</v>
      </c>
      <c r="AT352" t="s">
        <v>99</v>
      </c>
    </row>
    <row r="353" spans="1:46" x14ac:dyDescent="0.25">
      <c r="A353" t="s">
        <v>1</v>
      </c>
      <c r="B353" t="s">
        <v>36771</v>
      </c>
      <c r="C353" t="s">
        <v>36772</v>
      </c>
      <c r="D353" t="s">
        <v>36773</v>
      </c>
      <c r="E353">
        <v>465198</v>
      </c>
      <c r="G353" t="s">
        <v>16830</v>
      </c>
      <c r="H353" t="s">
        <v>36774</v>
      </c>
      <c r="I353" t="s">
        <v>36775</v>
      </c>
      <c r="J353" t="s">
        <v>280</v>
      </c>
      <c r="K353" t="s">
        <v>101</v>
      </c>
      <c r="L353" t="s">
        <v>36776</v>
      </c>
      <c r="M353" t="s">
        <v>36777</v>
      </c>
      <c r="N353" t="s">
        <v>281</v>
      </c>
      <c r="O353" t="s">
        <v>75</v>
      </c>
      <c r="P353" t="s">
        <v>36778</v>
      </c>
      <c r="Q353" t="s">
        <v>282</v>
      </c>
      <c r="R353" t="s">
        <v>246</v>
      </c>
      <c r="S353" t="s">
        <v>102</v>
      </c>
      <c r="T353" t="s">
        <v>18708</v>
      </c>
      <c r="U353" t="s">
        <v>36779</v>
      </c>
      <c r="V353" s="1" t="s">
        <v>20208</v>
      </c>
      <c r="W353" t="s">
        <v>36780</v>
      </c>
      <c r="X353" s="1" t="s">
        <v>22433</v>
      </c>
      <c r="Y353">
        <v>111</v>
      </c>
      <c r="Z353" t="s">
        <v>20887</v>
      </c>
      <c r="AA353">
        <v>1</v>
      </c>
      <c r="AB353" t="s">
        <v>16870</v>
      </c>
      <c r="AC353">
        <v>1</v>
      </c>
      <c r="AD353">
        <v>1</v>
      </c>
      <c r="AE353">
        <v>0</v>
      </c>
      <c r="AF353">
        <v>0</v>
      </c>
      <c r="AG353">
        <v>0</v>
      </c>
      <c r="AH353">
        <v>0</v>
      </c>
      <c r="AI353">
        <v>0</v>
      </c>
      <c r="AJ353">
        <v>0</v>
      </c>
      <c r="AK353">
        <v>0</v>
      </c>
      <c r="AL353">
        <v>0</v>
      </c>
      <c r="AM353">
        <v>0</v>
      </c>
      <c r="AN353">
        <v>0</v>
      </c>
      <c r="AO353">
        <v>0</v>
      </c>
      <c r="AP353">
        <v>0</v>
      </c>
      <c r="AQ353">
        <v>0</v>
      </c>
      <c r="AR353">
        <v>18</v>
      </c>
      <c r="AS353" t="s">
        <v>16734</v>
      </c>
      <c r="AT353" t="s">
        <v>92</v>
      </c>
    </row>
    <row r="354" spans="1:46" x14ac:dyDescent="0.25">
      <c r="A354" t="s">
        <v>1</v>
      </c>
      <c r="B354" t="s">
        <v>36761</v>
      </c>
      <c r="C354" t="s">
        <v>36762</v>
      </c>
      <c r="D354" t="s">
        <v>36763</v>
      </c>
      <c r="E354">
        <v>464019</v>
      </c>
      <c r="G354" t="s">
        <v>291</v>
      </c>
      <c r="H354" t="s">
        <v>36764</v>
      </c>
      <c r="I354" t="s">
        <v>36765</v>
      </c>
      <c r="J354" t="s">
        <v>280</v>
      </c>
      <c r="K354" t="s">
        <v>101</v>
      </c>
      <c r="L354" t="s">
        <v>36766</v>
      </c>
      <c r="M354" t="s">
        <v>36767</v>
      </c>
      <c r="N354" t="s">
        <v>281</v>
      </c>
      <c r="O354" t="s">
        <v>75</v>
      </c>
      <c r="P354" t="s">
        <v>36768</v>
      </c>
      <c r="Q354" t="s">
        <v>282</v>
      </c>
      <c r="R354" t="s">
        <v>246</v>
      </c>
      <c r="S354" t="s">
        <v>102</v>
      </c>
      <c r="T354" t="s">
        <v>18708</v>
      </c>
      <c r="U354" t="s">
        <v>36769</v>
      </c>
      <c r="V354" s="1" t="s">
        <v>20208</v>
      </c>
      <c r="W354" t="s">
        <v>36770</v>
      </c>
      <c r="X354" s="1" t="s">
        <v>22433</v>
      </c>
      <c r="Y354">
        <v>111</v>
      </c>
      <c r="Z354" t="s">
        <v>20887</v>
      </c>
      <c r="AA354">
        <v>1</v>
      </c>
      <c r="AB354" t="s">
        <v>16870</v>
      </c>
      <c r="AC354">
        <v>1</v>
      </c>
      <c r="AD354">
        <v>1</v>
      </c>
      <c r="AE354">
        <v>0</v>
      </c>
      <c r="AF354">
        <v>0</v>
      </c>
      <c r="AG354">
        <v>0</v>
      </c>
      <c r="AH354">
        <v>0</v>
      </c>
      <c r="AI354">
        <v>0</v>
      </c>
      <c r="AJ354">
        <v>0</v>
      </c>
      <c r="AK354">
        <v>0</v>
      </c>
      <c r="AL354">
        <v>0</v>
      </c>
      <c r="AM354">
        <v>0</v>
      </c>
      <c r="AN354">
        <v>0</v>
      </c>
      <c r="AO354">
        <v>0</v>
      </c>
      <c r="AP354">
        <v>0</v>
      </c>
      <c r="AQ354">
        <v>0</v>
      </c>
      <c r="AR354">
        <v>18</v>
      </c>
      <c r="AS354" t="s">
        <v>16734</v>
      </c>
      <c r="AT354" t="s">
        <v>92</v>
      </c>
    </row>
    <row r="355" spans="1:46" x14ac:dyDescent="0.25">
      <c r="A355" t="s">
        <v>16787</v>
      </c>
      <c r="B355" t="s">
        <v>36819</v>
      </c>
      <c r="C355" t="s">
        <v>36820</v>
      </c>
      <c r="D355" t="s">
        <v>36821</v>
      </c>
      <c r="E355">
        <v>459449</v>
      </c>
      <c r="G355" t="s">
        <v>16900</v>
      </c>
      <c r="H355" t="s">
        <v>36822</v>
      </c>
      <c r="I355" t="s">
        <v>36823</v>
      </c>
      <c r="J355" t="s">
        <v>280</v>
      </c>
      <c r="K355" t="s">
        <v>17233</v>
      </c>
      <c r="L355" t="s">
        <v>36824</v>
      </c>
      <c r="M355" t="s">
        <v>36825</v>
      </c>
      <c r="N355" t="s">
        <v>287</v>
      </c>
      <c r="O355" t="s">
        <v>155</v>
      </c>
      <c r="P355" t="s">
        <v>36826</v>
      </c>
      <c r="Q355" t="s">
        <v>282</v>
      </c>
      <c r="R355" t="s">
        <v>284</v>
      </c>
      <c r="S355" t="s">
        <v>17162</v>
      </c>
      <c r="T355" t="s">
        <v>18686</v>
      </c>
      <c r="U355" t="s">
        <v>36827</v>
      </c>
      <c r="V355" s="1" t="s">
        <v>20208</v>
      </c>
      <c r="W355" t="s">
        <v>36828</v>
      </c>
      <c r="X355" s="1" t="s">
        <v>22433</v>
      </c>
      <c r="Y355">
        <v>342</v>
      </c>
      <c r="Z355" t="s">
        <v>19325</v>
      </c>
      <c r="AA355">
        <v>1</v>
      </c>
      <c r="AB355" t="s">
        <v>18006</v>
      </c>
      <c r="AC355">
        <v>0</v>
      </c>
      <c r="AD355">
        <v>0</v>
      </c>
      <c r="AE355">
        <v>0</v>
      </c>
      <c r="AF355">
        <v>0</v>
      </c>
      <c r="AG355">
        <v>0</v>
      </c>
      <c r="AH355">
        <v>0</v>
      </c>
      <c r="AI355">
        <v>0</v>
      </c>
      <c r="AJ355">
        <v>0</v>
      </c>
      <c r="AK355">
        <v>0</v>
      </c>
      <c r="AL355">
        <v>1</v>
      </c>
      <c r="AM355">
        <v>1</v>
      </c>
      <c r="AN355">
        <v>0</v>
      </c>
      <c r="AO355">
        <v>0</v>
      </c>
      <c r="AP355">
        <v>0</v>
      </c>
      <c r="AQ355">
        <v>0</v>
      </c>
      <c r="AR355">
        <v>14</v>
      </c>
      <c r="AS355" t="s">
        <v>17335</v>
      </c>
      <c r="AT355" t="s">
        <v>99</v>
      </c>
    </row>
    <row r="356" spans="1:46" x14ac:dyDescent="0.25">
      <c r="A356" t="s">
        <v>16787</v>
      </c>
      <c r="B356" t="s">
        <v>61016</v>
      </c>
      <c r="C356" t="s">
        <v>61017</v>
      </c>
      <c r="D356" t="s">
        <v>61018</v>
      </c>
      <c r="E356">
        <v>471116</v>
      </c>
      <c r="G356" t="s">
        <v>16830</v>
      </c>
      <c r="H356" t="s">
        <v>61019</v>
      </c>
      <c r="I356" t="s">
        <v>61020</v>
      </c>
      <c r="J356" t="s">
        <v>280</v>
      </c>
      <c r="K356" t="s">
        <v>17180</v>
      </c>
      <c r="L356" t="s">
        <v>61021</v>
      </c>
      <c r="M356" t="s">
        <v>61022</v>
      </c>
      <c r="N356" t="s">
        <v>285</v>
      </c>
      <c r="O356" t="s">
        <v>155</v>
      </c>
      <c r="P356" t="s">
        <v>61023</v>
      </c>
      <c r="Q356" t="s">
        <v>282</v>
      </c>
      <c r="R356" t="s">
        <v>284</v>
      </c>
      <c r="S356" t="s">
        <v>17162</v>
      </c>
      <c r="T356" t="s">
        <v>18718</v>
      </c>
      <c r="U356" t="s">
        <v>61024</v>
      </c>
      <c r="V356" s="1" t="s">
        <v>22433</v>
      </c>
      <c r="W356" t="s">
        <v>61025</v>
      </c>
      <c r="X356" s="1" t="s">
        <v>22433</v>
      </c>
      <c r="Y356">
        <v>342</v>
      </c>
      <c r="Z356" t="s">
        <v>19325</v>
      </c>
      <c r="AA356">
        <v>1</v>
      </c>
      <c r="AB356" t="s">
        <v>18006</v>
      </c>
      <c r="AC356">
        <v>0</v>
      </c>
      <c r="AD356">
        <v>0</v>
      </c>
      <c r="AE356">
        <v>0</v>
      </c>
      <c r="AF356">
        <v>0</v>
      </c>
      <c r="AG356">
        <v>0</v>
      </c>
      <c r="AH356">
        <v>0</v>
      </c>
      <c r="AI356">
        <v>0</v>
      </c>
      <c r="AJ356">
        <v>0</v>
      </c>
      <c r="AK356">
        <v>0</v>
      </c>
      <c r="AL356">
        <v>1</v>
      </c>
      <c r="AM356">
        <v>1</v>
      </c>
      <c r="AN356">
        <v>0</v>
      </c>
      <c r="AO356">
        <v>0</v>
      </c>
      <c r="AP356">
        <v>0</v>
      </c>
      <c r="AQ356">
        <v>0</v>
      </c>
      <c r="AR356">
        <v>18</v>
      </c>
      <c r="AS356" t="s">
        <v>18556</v>
      </c>
      <c r="AT356" t="s">
        <v>99</v>
      </c>
    </row>
    <row r="357" spans="1:46" x14ac:dyDescent="0.25">
      <c r="A357" t="s">
        <v>2</v>
      </c>
      <c r="B357" t="s">
        <v>37099</v>
      </c>
      <c r="C357" t="s">
        <v>37100</v>
      </c>
      <c r="D357" t="s">
        <v>37101</v>
      </c>
      <c r="E357">
        <v>240169</v>
      </c>
      <c r="G357" t="s">
        <v>297</v>
      </c>
      <c r="H357" t="s">
        <v>37102</v>
      </c>
      <c r="I357" t="s">
        <v>37103</v>
      </c>
      <c r="J357" t="s">
        <v>280</v>
      </c>
      <c r="K357" t="s">
        <v>197</v>
      </c>
      <c r="L357" t="s">
        <v>37104</v>
      </c>
      <c r="M357" t="s">
        <v>37105</v>
      </c>
      <c r="N357" t="s">
        <v>281</v>
      </c>
      <c r="O357" t="s">
        <v>75</v>
      </c>
      <c r="P357" t="s">
        <v>37106</v>
      </c>
      <c r="Q357" t="s">
        <v>282</v>
      </c>
      <c r="R357" t="s">
        <v>284</v>
      </c>
      <c r="S357" t="s">
        <v>17354</v>
      </c>
      <c r="T357" t="s">
        <v>18480</v>
      </c>
      <c r="U357" t="s">
        <v>37107</v>
      </c>
      <c r="V357" s="1" t="s">
        <v>18674</v>
      </c>
      <c r="W357" t="s">
        <v>37108</v>
      </c>
      <c r="X357" s="1" t="s">
        <v>22433</v>
      </c>
      <c r="Y357">
        <v>49</v>
      </c>
      <c r="Z357" t="s">
        <v>18840</v>
      </c>
      <c r="AA357">
        <v>1</v>
      </c>
      <c r="AB357" t="s">
        <v>18479</v>
      </c>
      <c r="AC357">
        <v>0</v>
      </c>
      <c r="AD357">
        <v>0</v>
      </c>
      <c r="AE357">
        <v>0</v>
      </c>
      <c r="AF357">
        <v>0</v>
      </c>
      <c r="AG357">
        <v>0</v>
      </c>
      <c r="AH357">
        <v>0</v>
      </c>
      <c r="AI357">
        <v>0</v>
      </c>
      <c r="AJ357">
        <v>0</v>
      </c>
      <c r="AK357">
        <v>0</v>
      </c>
      <c r="AL357">
        <v>0</v>
      </c>
      <c r="AM357">
        <v>0</v>
      </c>
      <c r="AN357">
        <v>0</v>
      </c>
      <c r="AO357">
        <v>0</v>
      </c>
      <c r="AP357">
        <v>0</v>
      </c>
      <c r="AQ357">
        <v>0</v>
      </c>
      <c r="AR357">
        <v>1</v>
      </c>
      <c r="AS357" t="s">
        <v>17087</v>
      </c>
      <c r="AT357" t="s">
        <v>97</v>
      </c>
    </row>
    <row r="358" spans="1:46" x14ac:dyDescent="0.25">
      <c r="A358" t="s">
        <v>2</v>
      </c>
      <c r="B358" t="s">
        <v>36921</v>
      </c>
      <c r="C358" t="s">
        <v>36922</v>
      </c>
      <c r="D358" t="s">
        <v>36923</v>
      </c>
      <c r="E358">
        <v>240069</v>
      </c>
      <c r="G358" t="s">
        <v>297</v>
      </c>
      <c r="H358" t="s">
        <v>36924</v>
      </c>
      <c r="I358" t="s">
        <v>36925</v>
      </c>
      <c r="J358" t="s">
        <v>280</v>
      </c>
      <c r="K358" t="s">
        <v>197</v>
      </c>
      <c r="L358" t="s">
        <v>36926</v>
      </c>
      <c r="M358" t="s">
        <v>287</v>
      </c>
      <c r="N358" t="s">
        <v>281</v>
      </c>
      <c r="O358" t="s">
        <v>75</v>
      </c>
      <c r="P358" t="s">
        <v>36927</v>
      </c>
      <c r="Q358" t="s">
        <v>282</v>
      </c>
      <c r="R358" t="s">
        <v>284</v>
      </c>
      <c r="S358" t="s">
        <v>17354</v>
      </c>
      <c r="T358" t="s">
        <v>17355</v>
      </c>
      <c r="U358" t="s">
        <v>34232</v>
      </c>
      <c r="V358" s="1" t="s">
        <v>18674</v>
      </c>
      <c r="W358" t="s">
        <v>36928</v>
      </c>
      <c r="X358" s="1" t="s">
        <v>22433</v>
      </c>
      <c r="Y358">
        <v>49</v>
      </c>
      <c r="Z358" t="s">
        <v>18840</v>
      </c>
      <c r="AA358">
        <v>1</v>
      </c>
      <c r="AB358" t="s">
        <v>18479</v>
      </c>
      <c r="AC358">
        <v>0</v>
      </c>
      <c r="AD358">
        <v>0</v>
      </c>
      <c r="AE358">
        <v>0</v>
      </c>
      <c r="AF358">
        <v>0</v>
      </c>
      <c r="AG358">
        <v>0</v>
      </c>
      <c r="AH358">
        <v>0</v>
      </c>
      <c r="AI358">
        <v>0</v>
      </c>
      <c r="AJ358">
        <v>0</v>
      </c>
      <c r="AK358">
        <v>0</v>
      </c>
      <c r="AL358">
        <v>0</v>
      </c>
      <c r="AM358">
        <v>0</v>
      </c>
      <c r="AN358">
        <v>0</v>
      </c>
      <c r="AO358">
        <v>0</v>
      </c>
      <c r="AP358">
        <v>0</v>
      </c>
      <c r="AQ358">
        <v>0</v>
      </c>
      <c r="AR358">
        <v>1</v>
      </c>
      <c r="AS358" t="s">
        <v>17087</v>
      </c>
      <c r="AT358" t="s">
        <v>97</v>
      </c>
    </row>
    <row r="359" spans="1:46" x14ac:dyDescent="0.25">
      <c r="A359" t="s">
        <v>2</v>
      </c>
      <c r="B359" t="s">
        <v>37109</v>
      </c>
      <c r="C359" t="s">
        <v>37110</v>
      </c>
      <c r="D359" t="s">
        <v>37111</v>
      </c>
      <c r="E359">
        <v>240367</v>
      </c>
      <c r="G359" t="s">
        <v>297</v>
      </c>
      <c r="H359" t="s">
        <v>37112</v>
      </c>
      <c r="I359" t="s">
        <v>37113</v>
      </c>
      <c r="J359" t="s">
        <v>280</v>
      </c>
      <c r="K359" t="s">
        <v>188</v>
      </c>
      <c r="L359" t="s">
        <v>37114</v>
      </c>
      <c r="M359" t="s">
        <v>37115</v>
      </c>
      <c r="N359" t="s">
        <v>281</v>
      </c>
      <c r="O359" t="s">
        <v>75</v>
      </c>
      <c r="P359" t="s">
        <v>37116</v>
      </c>
      <c r="Q359" t="s">
        <v>282</v>
      </c>
      <c r="R359" t="s">
        <v>169</v>
      </c>
      <c r="S359" t="s">
        <v>17348</v>
      </c>
      <c r="T359" t="s">
        <v>17349</v>
      </c>
      <c r="U359" t="s">
        <v>37117</v>
      </c>
      <c r="V359" s="1" t="s">
        <v>18674</v>
      </c>
      <c r="W359" t="s">
        <v>37118</v>
      </c>
      <c r="X359" s="1" t="s">
        <v>22433</v>
      </c>
      <c r="Y359">
        <v>49</v>
      </c>
      <c r="Z359" t="s">
        <v>18840</v>
      </c>
      <c r="AA359">
        <v>1</v>
      </c>
      <c r="AB359" t="s">
        <v>18479</v>
      </c>
      <c r="AC359">
        <v>0</v>
      </c>
      <c r="AD359">
        <v>0</v>
      </c>
      <c r="AE359">
        <v>0</v>
      </c>
      <c r="AF359">
        <v>0</v>
      </c>
      <c r="AG359">
        <v>0</v>
      </c>
      <c r="AH359">
        <v>0</v>
      </c>
      <c r="AI359">
        <v>0</v>
      </c>
      <c r="AJ359">
        <v>0</v>
      </c>
      <c r="AK359">
        <v>0</v>
      </c>
      <c r="AL359">
        <v>0</v>
      </c>
      <c r="AM359">
        <v>0</v>
      </c>
      <c r="AN359">
        <v>0</v>
      </c>
      <c r="AO359">
        <v>0</v>
      </c>
      <c r="AP359">
        <v>0</v>
      </c>
      <c r="AQ359">
        <v>0</v>
      </c>
      <c r="AR359">
        <v>1</v>
      </c>
      <c r="AS359" t="s">
        <v>17087</v>
      </c>
      <c r="AT359" t="s">
        <v>97</v>
      </c>
    </row>
    <row r="360" spans="1:46" x14ac:dyDescent="0.25">
      <c r="A360" t="s">
        <v>2</v>
      </c>
      <c r="B360" t="s">
        <v>37051</v>
      </c>
      <c r="C360" t="s">
        <v>37052</v>
      </c>
      <c r="D360" t="s">
        <v>37053</v>
      </c>
      <c r="E360">
        <v>240141</v>
      </c>
      <c r="G360" t="s">
        <v>297</v>
      </c>
      <c r="H360" t="s">
        <v>37054</v>
      </c>
      <c r="I360" t="s">
        <v>37055</v>
      </c>
      <c r="J360" t="s">
        <v>280</v>
      </c>
      <c r="K360" t="s">
        <v>197</v>
      </c>
      <c r="L360" t="s">
        <v>37056</v>
      </c>
      <c r="M360" t="s">
        <v>37057</v>
      </c>
      <c r="N360" t="s">
        <v>285</v>
      </c>
      <c r="O360" t="s">
        <v>75</v>
      </c>
      <c r="P360" t="s">
        <v>37058</v>
      </c>
      <c r="Q360" t="s">
        <v>282</v>
      </c>
      <c r="R360" t="s">
        <v>284</v>
      </c>
      <c r="S360" t="s">
        <v>17354</v>
      </c>
      <c r="T360" t="s">
        <v>18480</v>
      </c>
      <c r="U360" t="s">
        <v>37059</v>
      </c>
      <c r="V360" s="1" t="s">
        <v>18674</v>
      </c>
      <c r="W360" t="s">
        <v>37060</v>
      </c>
      <c r="X360" s="1" t="s">
        <v>22433</v>
      </c>
      <c r="Y360">
        <v>49</v>
      </c>
      <c r="Z360" t="s">
        <v>18840</v>
      </c>
      <c r="AA360">
        <v>1</v>
      </c>
      <c r="AB360" t="s">
        <v>18479</v>
      </c>
      <c r="AC360">
        <v>0</v>
      </c>
      <c r="AD360">
        <v>0</v>
      </c>
      <c r="AE360">
        <v>0</v>
      </c>
      <c r="AF360">
        <v>0</v>
      </c>
      <c r="AG360">
        <v>0</v>
      </c>
      <c r="AH360">
        <v>0</v>
      </c>
      <c r="AI360">
        <v>0</v>
      </c>
      <c r="AJ360">
        <v>0</v>
      </c>
      <c r="AK360">
        <v>0</v>
      </c>
      <c r="AL360">
        <v>0</v>
      </c>
      <c r="AM360">
        <v>0</v>
      </c>
      <c r="AN360">
        <v>0</v>
      </c>
      <c r="AO360">
        <v>0</v>
      </c>
      <c r="AP360">
        <v>0</v>
      </c>
      <c r="AQ360">
        <v>0</v>
      </c>
      <c r="AR360">
        <v>1</v>
      </c>
      <c r="AS360" t="s">
        <v>17087</v>
      </c>
      <c r="AT360" t="s">
        <v>97</v>
      </c>
    </row>
    <row r="361" spans="1:46" x14ac:dyDescent="0.25">
      <c r="A361" t="s">
        <v>2</v>
      </c>
      <c r="B361" t="s">
        <v>36854</v>
      </c>
      <c r="C361" t="s">
        <v>36855</v>
      </c>
      <c r="D361" t="s">
        <v>36856</v>
      </c>
      <c r="E361">
        <v>240331</v>
      </c>
      <c r="G361" t="s">
        <v>297</v>
      </c>
      <c r="H361" t="s">
        <v>36857</v>
      </c>
      <c r="I361" t="s">
        <v>36858</v>
      </c>
      <c r="J361" t="s">
        <v>36859</v>
      </c>
      <c r="K361" t="s">
        <v>197</v>
      </c>
      <c r="L361" t="s">
        <v>36860</v>
      </c>
      <c r="M361" t="s">
        <v>36861</v>
      </c>
      <c r="N361" t="s">
        <v>36862</v>
      </c>
      <c r="O361" t="s">
        <v>75</v>
      </c>
      <c r="P361" t="s">
        <v>36863</v>
      </c>
      <c r="Q361" t="s">
        <v>282</v>
      </c>
      <c r="R361" t="s">
        <v>18693</v>
      </c>
      <c r="S361" t="s">
        <v>17350</v>
      </c>
      <c r="T361" t="s">
        <v>17351</v>
      </c>
      <c r="U361" t="s">
        <v>36864</v>
      </c>
      <c r="V361" s="1" t="s">
        <v>18674</v>
      </c>
      <c r="W361" t="s">
        <v>18960</v>
      </c>
      <c r="X361" s="1" t="s">
        <v>22433</v>
      </c>
      <c r="Y361">
        <v>49</v>
      </c>
      <c r="Z361" t="s">
        <v>18840</v>
      </c>
      <c r="AA361">
        <v>1</v>
      </c>
      <c r="AB361" t="s">
        <v>18479</v>
      </c>
      <c r="AC361">
        <v>0</v>
      </c>
      <c r="AD361">
        <v>0</v>
      </c>
      <c r="AE361">
        <v>0</v>
      </c>
      <c r="AF361">
        <v>0</v>
      </c>
      <c r="AG361">
        <v>0</v>
      </c>
      <c r="AH361">
        <v>0</v>
      </c>
      <c r="AI361">
        <v>0</v>
      </c>
      <c r="AJ361">
        <v>0</v>
      </c>
      <c r="AK361">
        <v>0</v>
      </c>
      <c r="AL361">
        <v>0</v>
      </c>
      <c r="AM361">
        <v>0</v>
      </c>
      <c r="AN361">
        <v>0</v>
      </c>
      <c r="AO361">
        <v>0</v>
      </c>
      <c r="AP361">
        <v>0</v>
      </c>
      <c r="AQ361">
        <v>0</v>
      </c>
      <c r="AR361">
        <v>1</v>
      </c>
      <c r="AS361" t="s">
        <v>17087</v>
      </c>
      <c r="AT361" t="s">
        <v>97</v>
      </c>
    </row>
    <row r="362" spans="1:46" x14ac:dyDescent="0.25">
      <c r="A362" t="s">
        <v>2</v>
      </c>
      <c r="B362" t="s">
        <v>37089</v>
      </c>
      <c r="C362" t="s">
        <v>37090</v>
      </c>
      <c r="D362" t="s">
        <v>37091</v>
      </c>
      <c r="E362">
        <v>240409</v>
      </c>
      <c r="G362" t="s">
        <v>297</v>
      </c>
      <c r="H362" t="s">
        <v>37092</v>
      </c>
      <c r="I362" t="s">
        <v>37093</v>
      </c>
      <c r="J362" t="s">
        <v>280</v>
      </c>
      <c r="K362" t="s">
        <v>187</v>
      </c>
      <c r="L362" t="s">
        <v>37094</v>
      </c>
      <c r="M362" t="s">
        <v>37095</v>
      </c>
      <c r="N362" t="s">
        <v>285</v>
      </c>
      <c r="O362" t="s">
        <v>75</v>
      </c>
      <c r="P362" t="s">
        <v>37096</v>
      </c>
      <c r="Q362" t="s">
        <v>286</v>
      </c>
      <c r="R362" t="s">
        <v>243</v>
      </c>
      <c r="S362" t="s">
        <v>17348</v>
      </c>
      <c r="T362" t="s">
        <v>18510</v>
      </c>
      <c r="U362" t="s">
        <v>37097</v>
      </c>
      <c r="V362" s="1" t="s">
        <v>18674</v>
      </c>
      <c r="W362" t="s">
        <v>37098</v>
      </c>
      <c r="X362" s="1" t="s">
        <v>22433</v>
      </c>
      <c r="Y362">
        <v>49</v>
      </c>
      <c r="Z362" t="s">
        <v>18840</v>
      </c>
      <c r="AA362">
        <v>1</v>
      </c>
      <c r="AB362" t="s">
        <v>18479</v>
      </c>
      <c r="AC362">
        <v>0</v>
      </c>
      <c r="AD362">
        <v>0</v>
      </c>
      <c r="AE362">
        <v>0</v>
      </c>
      <c r="AF362">
        <v>0</v>
      </c>
      <c r="AG362">
        <v>0</v>
      </c>
      <c r="AH362">
        <v>0</v>
      </c>
      <c r="AI362">
        <v>0</v>
      </c>
      <c r="AJ362">
        <v>0</v>
      </c>
      <c r="AK362">
        <v>0</v>
      </c>
      <c r="AL362">
        <v>0</v>
      </c>
      <c r="AM362">
        <v>0</v>
      </c>
      <c r="AN362">
        <v>0</v>
      </c>
      <c r="AO362">
        <v>0</v>
      </c>
      <c r="AP362">
        <v>0</v>
      </c>
      <c r="AQ362">
        <v>0</v>
      </c>
      <c r="AR362">
        <v>1</v>
      </c>
      <c r="AS362" t="s">
        <v>17087</v>
      </c>
      <c r="AT362" t="s">
        <v>97</v>
      </c>
    </row>
    <row r="363" spans="1:46" x14ac:dyDescent="0.25">
      <c r="A363" t="s">
        <v>2</v>
      </c>
      <c r="B363" t="s">
        <v>36947</v>
      </c>
      <c r="C363" t="s">
        <v>36948</v>
      </c>
      <c r="D363" t="s">
        <v>36949</v>
      </c>
      <c r="E363">
        <v>240427</v>
      </c>
      <c r="G363" t="s">
        <v>297</v>
      </c>
      <c r="H363" t="s">
        <v>36950</v>
      </c>
      <c r="I363" t="s">
        <v>36951</v>
      </c>
      <c r="J363" t="s">
        <v>280</v>
      </c>
      <c r="K363" t="s">
        <v>16742</v>
      </c>
      <c r="L363" t="s">
        <v>36952</v>
      </c>
      <c r="M363" t="s">
        <v>36953</v>
      </c>
      <c r="N363" t="s">
        <v>285</v>
      </c>
      <c r="O363" t="s">
        <v>75</v>
      </c>
      <c r="P363" t="s">
        <v>36954</v>
      </c>
      <c r="Q363" t="s">
        <v>282</v>
      </c>
      <c r="R363" t="s">
        <v>246</v>
      </c>
      <c r="S363" t="s">
        <v>17073</v>
      </c>
      <c r="T363" t="s">
        <v>18507</v>
      </c>
      <c r="U363" t="s">
        <v>36955</v>
      </c>
      <c r="V363" s="1" t="s">
        <v>18674</v>
      </c>
      <c r="W363" t="s">
        <v>36956</v>
      </c>
      <c r="X363" s="1" t="s">
        <v>22433</v>
      </c>
      <c r="Y363">
        <v>49</v>
      </c>
      <c r="Z363" t="s">
        <v>18840</v>
      </c>
      <c r="AA363">
        <v>1</v>
      </c>
      <c r="AB363" t="s">
        <v>18479</v>
      </c>
      <c r="AC363">
        <v>0</v>
      </c>
      <c r="AD363">
        <v>0</v>
      </c>
      <c r="AE363">
        <v>0</v>
      </c>
      <c r="AF363">
        <v>0</v>
      </c>
      <c r="AG363">
        <v>0</v>
      </c>
      <c r="AH363">
        <v>0</v>
      </c>
      <c r="AI363">
        <v>0</v>
      </c>
      <c r="AJ363">
        <v>0</v>
      </c>
      <c r="AK363">
        <v>0</v>
      </c>
      <c r="AL363">
        <v>0</v>
      </c>
      <c r="AM363">
        <v>0</v>
      </c>
      <c r="AN363">
        <v>0</v>
      </c>
      <c r="AO363">
        <v>0</v>
      </c>
      <c r="AP363">
        <v>0</v>
      </c>
      <c r="AQ363">
        <v>0</v>
      </c>
      <c r="AR363">
        <v>1</v>
      </c>
      <c r="AS363" t="s">
        <v>17087</v>
      </c>
      <c r="AT363" t="s">
        <v>97</v>
      </c>
    </row>
    <row r="364" spans="1:46" x14ac:dyDescent="0.25">
      <c r="A364" t="s">
        <v>2</v>
      </c>
      <c r="B364" t="s">
        <v>36957</v>
      </c>
      <c r="C364" t="s">
        <v>36958</v>
      </c>
      <c r="D364" t="s">
        <v>36959</v>
      </c>
      <c r="E364">
        <v>240352</v>
      </c>
      <c r="G364" t="s">
        <v>297</v>
      </c>
      <c r="H364" t="s">
        <v>36960</v>
      </c>
      <c r="I364" t="s">
        <v>36961</v>
      </c>
      <c r="J364" t="s">
        <v>280</v>
      </c>
      <c r="K364" t="s">
        <v>197</v>
      </c>
      <c r="L364" t="s">
        <v>36962</v>
      </c>
      <c r="M364" t="s">
        <v>36963</v>
      </c>
      <c r="N364" t="s">
        <v>281</v>
      </c>
      <c r="O364" t="s">
        <v>75</v>
      </c>
      <c r="P364" t="s">
        <v>36964</v>
      </c>
      <c r="Q364" t="s">
        <v>282</v>
      </c>
      <c r="R364" t="s">
        <v>246</v>
      </c>
      <c r="S364" t="s">
        <v>17348</v>
      </c>
      <c r="T364" t="s">
        <v>18511</v>
      </c>
      <c r="U364" t="s">
        <v>36965</v>
      </c>
      <c r="V364" s="1" t="s">
        <v>18674</v>
      </c>
      <c r="W364" t="s">
        <v>36966</v>
      </c>
      <c r="X364" s="1" t="s">
        <v>22433</v>
      </c>
      <c r="Y364">
        <v>49</v>
      </c>
      <c r="Z364" t="s">
        <v>18840</v>
      </c>
      <c r="AA364">
        <v>1</v>
      </c>
      <c r="AB364" t="s">
        <v>18479</v>
      </c>
      <c r="AC364">
        <v>0</v>
      </c>
      <c r="AD364">
        <v>0</v>
      </c>
      <c r="AE364">
        <v>0</v>
      </c>
      <c r="AF364">
        <v>0</v>
      </c>
      <c r="AG364">
        <v>0</v>
      </c>
      <c r="AH364">
        <v>0</v>
      </c>
      <c r="AI364">
        <v>0</v>
      </c>
      <c r="AJ364">
        <v>0</v>
      </c>
      <c r="AK364">
        <v>0</v>
      </c>
      <c r="AL364">
        <v>0</v>
      </c>
      <c r="AM364">
        <v>0</v>
      </c>
      <c r="AN364">
        <v>0</v>
      </c>
      <c r="AO364">
        <v>0</v>
      </c>
      <c r="AP364">
        <v>0</v>
      </c>
      <c r="AQ364">
        <v>0</v>
      </c>
      <c r="AR364">
        <v>1</v>
      </c>
      <c r="AS364" t="s">
        <v>17087</v>
      </c>
      <c r="AT364" t="s">
        <v>97</v>
      </c>
    </row>
    <row r="365" spans="1:46" x14ac:dyDescent="0.25">
      <c r="A365" t="s">
        <v>2</v>
      </c>
      <c r="B365" t="s">
        <v>37119</v>
      </c>
      <c r="C365" t="s">
        <v>37120</v>
      </c>
      <c r="D365" t="s">
        <v>37121</v>
      </c>
      <c r="E365">
        <v>240422</v>
      </c>
      <c r="G365" t="s">
        <v>297</v>
      </c>
      <c r="H365" t="s">
        <v>37122</v>
      </c>
      <c r="I365" t="s">
        <v>37123</v>
      </c>
      <c r="J365" t="s">
        <v>280</v>
      </c>
      <c r="K365" t="s">
        <v>16742</v>
      </c>
      <c r="L365" t="s">
        <v>37124</v>
      </c>
      <c r="M365" t="s">
        <v>37125</v>
      </c>
      <c r="N365" t="s">
        <v>281</v>
      </c>
      <c r="O365" t="s">
        <v>75</v>
      </c>
      <c r="P365" t="s">
        <v>37126</v>
      </c>
      <c r="Q365" t="s">
        <v>282</v>
      </c>
      <c r="R365" t="s">
        <v>284</v>
      </c>
      <c r="S365" t="s">
        <v>17073</v>
      </c>
      <c r="T365" t="s">
        <v>18507</v>
      </c>
      <c r="U365" t="s">
        <v>20387</v>
      </c>
      <c r="V365" s="1" t="s">
        <v>18674</v>
      </c>
      <c r="W365" t="s">
        <v>37127</v>
      </c>
      <c r="X365" s="1" t="s">
        <v>22433</v>
      </c>
      <c r="Y365">
        <v>49</v>
      </c>
      <c r="Z365" t="s">
        <v>18840</v>
      </c>
      <c r="AA365">
        <v>1</v>
      </c>
      <c r="AB365" t="s">
        <v>18479</v>
      </c>
      <c r="AC365">
        <v>0</v>
      </c>
      <c r="AD365">
        <v>0</v>
      </c>
      <c r="AE365">
        <v>0</v>
      </c>
      <c r="AF365">
        <v>0</v>
      </c>
      <c r="AG365">
        <v>0</v>
      </c>
      <c r="AH365">
        <v>0</v>
      </c>
      <c r="AI365">
        <v>0</v>
      </c>
      <c r="AJ365">
        <v>0</v>
      </c>
      <c r="AK365">
        <v>0</v>
      </c>
      <c r="AL365">
        <v>0</v>
      </c>
      <c r="AM365">
        <v>0</v>
      </c>
      <c r="AN365">
        <v>0</v>
      </c>
      <c r="AO365">
        <v>0</v>
      </c>
      <c r="AP365">
        <v>0</v>
      </c>
      <c r="AQ365">
        <v>0</v>
      </c>
      <c r="AR365">
        <v>1</v>
      </c>
      <c r="AS365" t="s">
        <v>17087</v>
      </c>
      <c r="AT365" t="s">
        <v>97</v>
      </c>
    </row>
    <row r="366" spans="1:46" x14ac:dyDescent="0.25">
      <c r="A366" t="s">
        <v>2</v>
      </c>
      <c r="B366" t="s">
        <v>36874</v>
      </c>
      <c r="C366" t="s">
        <v>36875</v>
      </c>
      <c r="D366" t="s">
        <v>36876</v>
      </c>
      <c r="E366">
        <v>240392</v>
      </c>
      <c r="G366" t="s">
        <v>297</v>
      </c>
      <c r="H366" t="s">
        <v>36877</v>
      </c>
      <c r="I366" t="s">
        <v>36878</v>
      </c>
      <c r="J366" t="s">
        <v>280</v>
      </c>
      <c r="K366" t="s">
        <v>187</v>
      </c>
      <c r="L366" t="s">
        <v>32305</v>
      </c>
      <c r="M366" t="s">
        <v>36879</v>
      </c>
      <c r="N366" t="s">
        <v>281</v>
      </c>
      <c r="O366" t="s">
        <v>75</v>
      </c>
      <c r="P366" t="s">
        <v>36880</v>
      </c>
      <c r="Q366" t="s">
        <v>282</v>
      </c>
      <c r="R366" t="s">
        <v>169</v>
      </c>
      <c r="S366" t="s">
        <v>17348</v>
      </c>
      <c r="T366" t="s">
        <v>18510</v>
      </c>
      <c r="U366" t="s">
        <v>32308</v>
      </c>
      <c r="V366" s="1" t="s">
        <v>18674</v>
      </c>
      <c r="W366" t="s">
        <v>36881</v>
      </c>
      <c r="X366" s="1" t="s">
        <v>22433</v>
      </c>
      <c r="Y366">
        <v>49</v>
      </c>
      <c r="Z366" t="s">
        <v>18840</v>
      </c>
      <c r="AA366">
        <v>1</v>
      </c>
      <c r="AB366" t="s">
        <v>18479</v>
      </c>
      <c r="AC366">
        <v>0</v>
      </c>
      <c r="AD366">
        <v>0</v>
      </c>
      <c r="AE366">
        <v>0</v>
      </c>
      <c r="AF366">
        <v>0</v>
      </c>
      <c r="AG366">
        <v>0</v>
      </c>
      <c r="AH366">
        <v>0</v>
      </c>
      <c r="AI366">
        <v>0</v>
      </c>
      <c r="AJ366">
        <v>0</v>
      </c>
      <c r="AK366">
        <v>0</v>
      </c>
      <c r="AL366">
        <v>0</v>
      </c>
      <c r="AM366">
        <v>0</v>
      </c>
      <c r="AN366">
        <v>0</v>
      </c>
      <c r="AO366">
        <v>0</v>
      </c>
      <c r="AP366">
        <v>0</v>
      </c>
      <c r="AQ366">
        <v>0</v>
      </c>
      <c r="AR366">
        <v>1</v>
      </c>
      <c r="AS366" t="s">
        <v>17087</v>
      </c>
      <c r="AT366" t="s">
        <v>97</v>
      </c>
    </row>
    <row r="367" spans="1:46" x14ac:dyDescent="0.25">
      <c r="A367" t="s">
        <v>2</v>
      </c>
      <c r="B367" t="s">
        <v>37033</v>
      </c>
      <c r="C367" t="s">
        <v>37034</v>
      </c>
      <c r="D367" t="s">
        <v>37035</v>
      </c>
      <c r="E367">
        <v>240438</v>
      </c>
      <c r="G367" t="s">
        <v>297</v>
      </c>
      <c r="H367" t="s">
        <v>37036</v>
      </c>
      <c r="I367" t="s">
        <v>37037</v>
      </c>
      <c r="J367" t="s">
        <v>280</v>
      </c>
      <c r="K367" t="s">
        <v>16815</v>
      </c>
      <c r="L367" t="s">
        <v>37038</v>
      </c>
      <c r="M367" t="s">
        <v>37039</v>
      </c>
      <c r="N367" t="s">
        <v>281</v>
      </c>
      <c r="O367" t="s">
        <v>75</v>
      </c>
      <c r="P367" t="s">
        <v>37040</v>
      </c>
      <c r="Q367" t="s">
        <v>282</v>
      </c>
      <c r="R367" t="s">
        <v>202</v>
      </c>
      <c r="S367" t="s">
        <v>17350</v>
      </c>
      <c r="T367" t="s">
        <v>18680</v>
      </c>
      <c r="U367" t="s">
        <v>37041</v>
      </c>
      <c r="V367" s="1" t="s">
        <v>18674</v>
      </c>
      <c r="W367" t="s">
        <v>20374</v>
      </c>
      <c r="X367" s="1" t="s">
        <v>22433</v>
      </c>
      <c r="Y367">
        <v>49</v>
      </c>
      <c r="Z367" t="s">
        <v>18840</v>
      </c>
      <c r="AA367">
        <v>1</v>
      </c>
      <c r="AB367" t="s">
        <v>18479</v>
      </c>
      <c r="AC367">
        <v>0</v>
      </c>
      <c r="AD367">
        <v>0</v>
      </c>
      <c r="AE367">
        <v>0</v>
      </c>
      <c r="AF367">
        <v>0</v>
      </c>
      <c r="AG367">
        <v>0</v>
      </c>
      <c r="AH367">
        <v>0</v>
      </c>
      <c r="AI367">
        <v>0</v>
      </c>
      <c r="AJ367">
        <v>0</v>
      </c>
      <c r="AK367">
        <v>0</v>
      </c>
      <c r="AL367">
        <v>0</v>
      </c>
      <c r="AM367">
        <v>0</v>
      </c>
      <c r="AN367">
        <v>0</v>
      </c>
      <c r="AO367">
        <v>0</v>
      </c>
      <c r="AP367">
        <v>0</v>
      </c>
      <c r="AQ367">
        <v>0</v>
      </c>
      <c r="AR367">
        <v>1</v>
      </c>
      <c r="AS367" t="s">
        <v>17087</v>
      </c>
      <c r="AT367" t="s">
        <v>97</v>
      </c>
    </row>
    <row r="368" spans="1:46" x14ac:dyDescent="0.25">
      <c r="A368" t="s">
        <v>2</v>
      </c>
      <c r="B368" t="s">
        <v>37080</v>
      </c>
      <c r="C368" t="s">
        <v>37081</v>
      </c>
      <c r="D368" t="s">
        <v>37082</v>
      </c>
      <c r="E368">
        <v>240210</v>
      </c>
      <c r="G368" t="s">
        <v>297</v>
      </c>
      <c r="H368" t="s">
        <v>37083</v>
      </c>
      <c r="I368" t="s">
        <v>37084</v>
      </c>
      <c r="J368" t="s">
        <v>280</v>
      </c>
      <c r="K368" t="s">
        <v>197</v>
      </c>
      <c r="L368" t="s">
        <v>37085</v>
      </c>
      <c r="M368" t="s">
        <v>37086</v>
      </c>
      <c r="N368" t="s">
        <v>281</v>
      </c>
      <c r="O368" t="s">
        <v>75</v>
      </c>
      <c r="P368" t="s">
        <v>37087</v>
      </c>
      <c r="Q368" t="s">
        <v>282</v>
      </c>
      <c r="R368" t="s">
        <v>245</v>
      </c>
      <c r="S368" t="s">
        <v>17354</v>
      </c>
      <c r="T368" t="s">
        <v>18480</v>
      </c>
      <c r="U368" t="s">
        <v>37088</v>
      </c>
      <c r="V368" s="1" t="s">
        <v>18674</v>
      </c>
      <c r="W368" t="s">
        <v>21046</v>
      </c>
      <c r="X368" s="1" t="s">
        <v>22433</v>
      </c>
      <c r="Y368">
        <v>49</v>
      </c>
      <c r="Z368" t="s">
        <v>18840</v>
      </c>
      <c r="AA368">
        <v>1</v>
      </c>
      <c r="AB368" t="s">
        <v>18479</v>
      </c>
      <c r="AC368">
        <v>0</v>
      </c>
      <c r="AD368">
        <v>0</v>
      </c>
      <c r="AE368">
        <v>0</v>
      </c>
      <c r="AF368">
        <v>0</v>
      </c>
      <c r="AG368">
        <v>0</v>
      </c>
      <c r="AH368">
        <v>0</v>
      </c>
      <c r="AI368">
        <v>0</v>
      </c>
      <c r="AJ368">
        <v>0</v>
      </c>
      <c r="AK368">
        <v>0</v>
      </c>
      <c r="AL368">
        <v>0</v>
      </c>
      <c r="AM368">
        <v>0</v>
      </c>
      <c r="AN368">
        <v>0</v>
      </c>
      <c r="AO368">
        <v>0</v>
      </c>
      <c r="AP368">
        <v>0</v>
      </c>
      <c r="AQ368">
        <v>0</v>
      </c>
      <c r="AR368">
        <v>1</v>
      </c>
      <c r="AS368" t="s">
        <v>17087</v>
      </c>
      <c r="AT368" t="s">
        <v>97</v>
      </c>
    </row>
    <row r="369" spans="1:46" x14ac:dyDescent="0.25">
      <c r="A369" t="s">
        <v>2</v>
      </c>
      <c r="B369" t="s">
        <v>36901</v>
      </c>
      <c r="C369" t="s">
        <v>36902</v>
      </c>
      <c r="D369" t="s">
        <v>36903</v>
      </c>
      <c r="E369">
        <v>240428</v>
      </c>
      <c r="G369" t="s">
        <v>297</v>
      </c>
      <c r="H369" t="s">
        <v>36904</v>
      </c>
      <c r="I369" t="s">
        <v>36905</v>
      </c>
      <c r="J369" t="s">
        <v>280</v>
      </c>
      <c r="K369" t="s">
        <v>16742</v>
      </c>
      <c r="L369" t="s">
        <v>36906</v>
      </c>
      <c r="M369" t="s">
        <v>36907</v>
      </c>
      <c r="N369" t="s">
        <v>281</v>
      </c>
      <c r="O369" t="s">
        <v>75</v>
      </c>
      <c r="P369" t="s">
        <v>36908</v>
      </c>
      <c r="Q369" t="s">
        <v>282</v>
      </c>
      <c r="R369" t="s">
        <v>246</v>
      </c>
      <c r="S369" t="s">
        <v>17073</v>
      </c>
      <c r="T369" t="s">
        <v>18507</v>
      </c>
      <c r="U369" t="s">
        <v>36909</v>
      </c>
      <c r="V369" s="1" t="s">
        <v>18674</v>
      </c>
      <c r="W369" t="s">
        <v>36910</v>
      </c>
      <c r="X369" s="1" t="s">
        <v>22433</v>
      </c>
      <c r="Y369">
        <v>49</v>
      </c>
      <c r="Z369" t="s">
        <v>18840</v>
      </c>
      <c r="AA369">
        <v>1</v>
      </c>
      <c r="AB369" t="s">
        <v>18479</v>
      </c>
      <c r="AC369">
        <v>0</v>
      </c>
      <c r="AD369">
        <v>0</v>
      </c>
      <c r="AE369">
        <v>0</v>
      </c>
      <c r="AF369">
        <v>0</v>
      </c>
      <c r="AG369">
        <v>0</v>
      </c>
      <c r="AH369">
        <v>0</v>
      </c>
      <c r="AI369">
        <v>0</v>
      </c>
      <c r="AJ369">
        <v>0</v>
      </c>
      <c r="AK369">
        <v>0</v>
      </c>
      <c r="AL369">
        <v>0</v>
      </c>
      <c r="AM369">
        <v>0</v>
      </c>
      <c r="AN369">
        <v>0</v>
      </c>
      <c r="AO369">
        <v>0</v>
      </c>
      <c r="AP369">
        <v>0</v>
      </c>
      <c r="AQ369">
        <v>0</v>
      </c>
      <c r="AR369">
        <v>1</v>
      </c>
      <c r="AS369" t="s">
        <v>17087</v>
      </c>
      <c r="AT369" t="s">
        <v>97</v>
      </c>
    </row>
    <row r="370" spans="1:46" x14ac:dyDescent="0.25">
      <c r="A370" t="s">
        <v>2</v>
      </c>
      <c r="B370" t="s">
        <v>36911</v>
      </c>
      <c r="C370" t="s">
        <v>36912</v>
      </c>
      <c r="D370" t="s">
        <v>36913</v>
      </c>
      <c r="E370">
        <v>240349</v>
      </c>
      <c r="G370" t="s">
        <v>297</v>
      </c>
      <c r="H370" t="s">
        <v>36914</v>
      </c>
      <c r="I370" t="s">
        <v>36915</v>
      </c>
      <c r="J370" t="s">
        <v>36916</v>
      </c>
      <c r="K370" t="s">
        <v>17671</v>
      </c>
      <c r="L370" t="s">
        <v>36917</v>
      </c>
      <c r="M370" t="s">
        <v>285</v>
      </c>
      <c r="N370" t="s">
        <v>36918</v>
      </c>
      <c r="O370" t="s">
        <v>75</v>
      </c>
      <c r="P370" t="s">
        <v>36919</v>
      </c>
      <c r="Q370" t="s">
        <v>286</v>
      </c>
      <c r="R370" t="s">
        <v>243</v>
      </c>
      <c r="S370" t="s">
        <v>17350</v>
      </c>
      <c r="T370" t="s">
        <v>17351</v>
      </c>
      <c r="U370" t="s">
        <v>36920</v>
      </c>
      <c r="V370" s="1" t="s">
        <v>18674</v>
      </c>
      <c r="W370" t="s">
        <v>24189</v>
      </c>
      <c r="X370" s="1" t="s">
        <v>22433</v>
      </c>
      <c r="Y370">
        <v>49</v>
      </c>
      <c r="Z370" t="s">
        <v>18840</v>
      </c>
      <c r="AA370">
        <v>1</v>
      </c>
      <c r="AB370" t="s">
        <v>18479</v>
      </c>
      <c r="AC370">
        <v>0</v>
      </c>
      <c r="AD370">
        <v>0</v>
      </c>
      <c r="AE370">
        <v>0</v>
      </c>
      <c r="AF370">
        <v>0</v>
      </c>
      <c r="AG370">
        <v>0</v>
      </c>
      <c r="AH370">
        <v>0</v>
      </c>
      <c r="AI370">
        <v>0</v>
      </c>
      <c r="AJ370">
        <v>0</v>
      </c>
      <c r="AK370">
        <v>0</v>
      </c>
      <c r="AL370">
        <v>0</v>
      </c>
      <c r="AM370">
        <v>0</v>
      </c>
      <c r="AN370">
        <v>0</v>
      </c>
      <c r="AO370">
        <v>0</v>
      </c>
      <c r="AP370">
        <v>0</v>
      </c>
      <c r="AQ370">
        <v>0</v>
      </c>
      <c r="AR370">
        <v>1</v>
      </c>
      <c r="AS370" t="s">
        <v>17087</v>
      </c>
      <c r="AT370" t="s">
        <v>97</v>
      </c>
    </row>
    <row r="371" spans="1:46" x14ac:dyDescent="0.25">
      <c r="A371" t="s">
        <v>2</v>
      </c>
      <c r="B371" t="s">
        <v>37042</v>
      </c>
      <c r="C371" t="s">
        <v>37043</v>
      </c>
      <c r="D371" t="s">
        <v>37044</v>
      </c>
      <c r="E371">
        <v>240133</v>
      </c>
      <c r="G371" t="s">
        <v>297</v>
      </c>
      <c r="H371" t="s">
        <v>37045</v>
      </c>
      <c r="I371" t="s">
        <v>37046</v>
      </c>
      <c r="J371" t="s">
        <v>280</v>
      </c>
      <c r="K371" t="s">
        <v>197</v>
      </c>
      <c r="L371" t="s">
        <v>37047</v>
      </c>
      <c r="M371" t="s">
        <v>37048</v>
      </c>
      <c r="N371" t="s">
        <v>285</v>
      </c>
      <c r="O371" t="s">
        <v>75</v>
      </c>
      <c r="P371" t="s">
        <v>37049</v>
      </c>
      <c r="Q371" t="s">
        <v>282</v>
      </c>
      <c r="R371" t="s">
        <v>284</v>
      </c>
      <c r="S371" t="s">
        <v>17354</v>
      </c>
      <c r="T371" t="s">
        <v>18480</v>
      </c>
      <c r="U371" t="s">
        <v>37050</v>
      </c>
      <c r="V371" s="1" t="s">
        <v>18674</v>
      </c>
      <c r="W371" t="s">
        <v>30792</v>
      </c>
      <c r="X371" s="1" t="s">
        <v>22433</v>
      </c>
      <c r="Y371">
        <v>49</v>
      </c>
      <c r="Z371" t="s">
        <v>18840</v>
      </c>
      <c r="AA371">
        <v>1</v>
      </c>
      <c r="AB371" t="s">
        <v>18479</v>
      </c>
      <c r="AC371">
        <v>0</v>
      </c>
      <c r="AD371">
        <v>0</v>
      </c>
      <c r="AE371">
        <v>0</v>
      </c>
      <c r="AF371">
        <v>0</v>
      </c>
      <c r="AG371">
        <v>0</v>
      </c>
      <c r="AH371">
        <v>0</v>
      </c>
      <c r="AI371">
        <v>0</v>
      </c>
      <c r="AJ371">
        <v>0</v>
      </c>
      <c r="AK371">
        <v>0</v>
      </c>
      <c r="AL371">
        <v>0</v>
      </c>
      <c r="AM371">
        <v>0</v>
      </c>
      <c r="AN371">
        <v>0</v>
      </c>
      <c r="AO371">
        <v>0</v>
      </c>
      <c r="AP371">
        <v>0</v>
      </c>
      <c r="AQ371">
        <v>0</v>
      </c>
      <c r="AR371">
        <v>1</v>
      </c>
      <c r="AS371" t="s">
        <v>17087</v>
      </c>
      <c r="AT371" t="s">
        <v>97</v>
      </c>
    </row>
    <row r="372" spans="1:46" x14ac:dyDescent="0.25">
      <c r="A372" t="s">
        <v>2</v>
      </c>
      <c r="B372" t="s">
        <v>36977</v>
      </c>
      <c r="C372" t="s">
        <v>36978</v>
      </c>
      <c r="D372" t="s">
        <v>36979</v>
      </c>
      <c r="E372">
        <v>240198</v>
      </c>
      <c r="G372" t="s">
        <v>297</v>
      </c>
      <c r="H372" t="s">
        <v>36980</v>
      </c>
      <c r="I372" t="s">
        <v>36981</v>
      </c>
      <c r="J372" t="s">
        <v>280</v>
      </c>
      <c r="K372" t="s">
        <v>197</v>
      </c>
      <c r="L372" t="s">
        <v>36982</v>
      </c>
      <c r="M372" t="s">
        <v>36983</v>
      </c>
      <c r="N372" t="s">
        <v>285</v>
      </c>
      <c r="O372" t="s">
        <v>75</v>
      </c>
      <c r="P372" t="s">
        <v>36984</v>
      </c>
      <c r="Q372" t="s">
        <v>282</v>
      </c>
      <c r="R372" t="s">
        <v>246</v>
      </c>
      <c r="S372" t="s">
        <v>17354</v>
      </c>
      <c r="T372" t="s">
        <v>18480</v>
      </c>
      <c r="U372" t="s">
        <v>36985</v>
      </c>
      <c r="V372" s="1" t="s">
        <v>18674</v>
      </c>
      <c r="W372" t="s">
        <v>36986</v>
      </c>
      <c r="X372" s="1" t="s">
        <v>22433</v>
      </c>
      <c r="Y372">
        <v>49</v>
      </c>
      <c r="Z372" t="s">
        <v>18840</v>
      </c>
      <c r="AA372">
        <v>1</v>
      </c>
      <c r="AB372" t="s">
        <v>18479</v>
      </c>
      <c r="AC372">
        <v>0</v>
      </c>
      <c r="AD372">
        <v>0</v>
      </c>
      <c r="AE372">
        <v>0</v>
      </c>
      <c r="AF372">
        <v>0</v>
      </c>
      <c r="AG372">
        <v>0</v>
      </c>
      <c r="AH372">
        <v>0</v>
      </c>
      <c r="AI372">
        <v>0</v>
      </c>
      <c r="AJ372">
        <v>0</v>
      </c>
      <c r="AK372">
        <v>0</v>
      </c>
      <c r="AL372">
        <v>0</v>
      </c>
      <c r="AM372">
        <v>0</v>
      </c>
      <c r="AN372">
        <v>0</v>
      </c>
      <c r="AO372">
        <v>0</v>
      </c>
      <c r="AP372">
        <v>0</v>
      </c>
      <c r="AQ372">
        <v>0</v>
      </c>
      <c r="AR372">
        <v>1</v>
      </c>
      <c r="AS372" t="s">
        <v>17087</v>
      </c>
      <c r="AT372" t="s">
        <v>97</v>
      </c>
    </row>
    <row r="373" spans="1:46" x14ac:dyDescent="0.25">
      <c r="A373" t="s">
        <v>2</v>
      </c>
      <c r="B373" t="s">
        <v>36987</v>
      </c>
      <c r="C373" t="s">
        <v>36988</v>
      </c>
      <c r="D373" t="s">
        <v>36989</v>
      </c>
      <c r="E373">
        <v>240129</v>
      </c>
      <c r="G373" t="s">
        <v>297</v>
      </c>
      <c r="H373" t="s">
        <v>36990</v>
      </c>
      <c r="I373" t="s">
        <v>36991</v>
      </c>
      <c r="J373" t="s">
        <v>280</v>
      </c>
      <c r="K373" t="s">
        <v>197</v>
      </c>
      <c r="L373" t="s">
        <v>36992</v>
      </c>
      <c r="M373" t="s">
        <v>36993</v>
      </c>
      <c r="N373" t="s">
        <v>281</v>
      </c>
      <c r="O373" t="s">
        <v>75</v>
      </c>
      <c r="P373" t="s">
        <v>36994</v>
      </c>
      <c r="Q373" t="s">
        <v>282</v>
      </c>
      <c r="R373" t="s">
        <v>246</v>
      </c>
      <c r="S373" t="s">
        <v>17354</v>
      </c>
      <c r="T373" t="s">
        <v>17355</v>
      </c>
      <c r="U373" t="s">
        <v>36995</v>
      </c>
      <c r="V373" s="1" t="s">
        <v>18674</v>
      </c>
      <c r="W373" t="s">
        <v>30772</v>
      </c>
      <c r="X373" s="1" t="s">
        <v>22433</v>
      </c>
      <c r="Y373">
        <v>49</v>
      </c>
      <c r="Z373" t="s">
        <v>18840</v>
      </c>
      <c r="AA373">
        <v>1</v>
      </c>
      <c r="AB373" t="s">
        <v>18479</v>
      </c>
      <c r="AC373">
        <v>0</v>
      </c>
      <c r="AD373">
        <v>0</v>
      </c>
      <c r="AE373">
        <v>0</v>
      </c>
      <c r="AF373">
        <v>0</v>
      </c>
      <c r="AG373">
        <v>0</v>
      </c>
      <c r="AH373">
        <v>0</v>
      </c>
      <c r="AI373">
        <v>0</v>
      </c>
      <c r="AJ373">
        <v>0</v>
      </c>
      <c r="AK373">
        <v>0</v>
      </c>
      <c r="AL373">
        <v>0</v>
      </c>
      <c r="AM373">
        <v>0</v>
      </c>
      <c r="AN373">
        <v>0</v>
      </c>
      <c r="AO373">
        <v>0</v>
      </c>
      <c r="AP373">
        <v>0</v>
      </c>
      <c r="AQ373">
        <v>0</v>
      </c>
      <c r="AR373">
        <v>1</v>
      </c>
      <c r="AS373" t="s">
        <v>17087</v>
      </c>
      <c r="AT373" t="s">
        <v>97</v>
      </c>
    </row>
    <row r="374" spans="1:46" x14ac:dyDescent="0.25">
      <c r="A374" t="s">
        <v>2</v>
      </c>
      <c r="B374" t="s">
        <v>36939</v>
      </c>
      <c r="C374" t="s">
        <v>36940</v>
      </c>
      <c r="D374" t="s">
        <v>36941</v>
      </c>
      <c r="E374">
        <v>240354</v>
      </c>
      <c r="G374" t="s">
        <v>297</v>
      </c>
      <c r="H374" t="s">
        <v>36942</v>
      </c>
      <c r="I374" t="s">
        <v>36943</v>
      </c>
      <c r="J374" t="s">
        <v>280</v>
      </c>
      <c r="K374" t="s">
        <v>199</v>
      </c>
      <c r="L374" t="s">
        <v>36944</v>
      </c>
      <c r="M374" t="s">
        <v>36945</v>
      </c>
      <c r="N374" t="s">
        <v>281</v>
      </c>
      <c r="O374" t="s">
        <v>75</v>
      </c>
      <c r="P374" t="s">
        <v>36946</v>
      </c>
      <c r="Q374" t="s">
        <v>282</v>
      </c>
      <c r="R374" t="s">
        <v>284</v>
      </c>
      <c r="S374" t="s">
        <v>17348</v>
      </c>
      <c r="T374" t="s">
        <v>18511</v>
      </c>
      <c r="U374" t="s">
        <v>20563</v>
      </c>
      <c r="V374" s="1" t="s">
        <v>18674</v>
      </c>
      <c r="W374" t="s">
        <v>20607</v>
      </c>
      <c r="X374" s="1" t="s">
        <v>22433</v>
      </c>
      <c r="Y374">
        <v>49</v>
      </c>
      <c r="Z374" t="s">
        <v>18840</v>
      </c>
      <c r="AA374">
        <v>1</v>
      </c>
      <c r="AB374" t="s">
        <v>18479</v>
      </c>
      <c r="AC374">
        <v>0</v>
      </c>
      <c r="AD374">
        <v>0</v>
      </c>
      <c r="AE374">
        <v>0</v>
      </c>
      <c r="AF374">
        <v>0</v>
      </c>
      <c r="AG374">
        <v>0</v>
      </c>
      <c r="AH374">
        <v>0</v>
      </c>
      <c r="AI374">
        <v>0</v>
      </c>
      <c r="AJ374">
        <v>0</v>
      </c>
      <c r="AK374">
        <v>0</v>
      </c>
      <c r="AL374">
        <v>0</v>
      </c>
      <c r="AM374">
        <v>0</v>
      </c>
      <c r="AN374">
        <v>0</v>
      </c>
      <c r="AO374">
        <v>0</v>
      </c>
      <c r="AP374">
        <v>0</v>
      </c>
      <c r="AQ374">
        <v>0</v>
      </c>
      <c r="AR374">
        <v>1</v>
      </c>
      <c r="AS374" t="s">
        <v>17087</v>
      </c>
      <c r="AT374" t="s">
        <v>97</v>
      </c>
    </row>
    <row r="375" spans="1:46" x14ac:dyDescent="0.25">
      <c r="A375" t="s">
        <v>2</v>
      </c>
      <c r="B375" t="s">
        <v>36892</v>
      </c>
      <c r="C375" t="s">
        <v>36893</v>
      </c>
      <c r="D375" t="s">
        <v>36894</v>
      </c>
      <c r="E375">
        <v>240217</v>
      </c>
      <c r="G375" t="s">
        <v>297</v>
      </c>
      <c r="H375" t="s">
        <v>36895</v>
      </c>
      <c r="I375" t="s">
        <v>36896</v>
      </c>
      <c r="J375" t="s">
        <v>280</v>
      </c>
      <c r="K375" t="s">
        <v>197</v>
      </c>
      <c r="L375" t="s">
        <v>36897</v>
      </c>
      <c r="M375" t="s">
        <v>36898</v>
      </c>
      <c r="N375" t="s">
        <v>281</v>
      </c>
      <c r="O375" t="s">
        <v>75</v>
      </c>
      <c r="P375" t="s">
        <v>36899</v>
      </c>
      <c r="Q375" t="s">
        <v>282</v>
      </c>
      <c r="R375" t="s">
        <v>284</v>
      </c>
      <c r="S375" t="s">
        <v>17354</v>
      </c>
      <c r="T375" t="s">
        <v>18480</v>
      </c>
      <c r="U375" t="s">
        <v>20120</v>
      </c>
      <c r="V375" s="1" t="s">
        <v>18674</v>
      </c>
      <c r="W375" t="s">
        <v>36900</v>
      </c>
      <c r="X375" s="1" t="s">
        <v>22433</v>
      </c>
      <c r="Y375">
        <v>49</v>
      </c>
      <c r="Z375" t="s">
        <v>18840</v>
      </c>
      <c r="AA375">
        <v>1</v>
      </c>
      <c r="AB375" t="s">
        <v>18479</v>
      </c>
      <c r="AC375">
        <v>0</v>
      </c>
      <c r="AD375">
        <v>0</v>
      </c>
      <c r="AE375">
        <v>0</v>
      </c>
      <c r="AF375">
        <v>0</v>
      </c>
      <c r="AG375">
        <v>0</v>
      </c>
      <c r="AH375">
        <v>0</v>
      </c>
      <c r="AI375">
        <v>0</v>
      </c>
      <c r="AJ375">
        <v>0</v>
      </c>
      <c r="AK375">
        <v>0</v>
      </c>
      <c r="AL375">
        <v>0</v>
      </c>
      <c r="AM375">
        <v>0</v>
      </c>
      <c r="AN375">
        <v>0</v>
      </c>
      <c r="AO375">
        <v>0</v>
      </c>
      <c r="AP375">
        <v>0</v>
      </c>
      <c r="AQ375">
        <v>0</v>
      </c>
      <c r="AR375">
        <v>1</v>
      </c>
      <c r="AS375" t="s">
        <v>17087</v>
      </c>
      <c r="AT375" t="s">
        <v>97</v>
      </c>
    </row>
    <row r="376" spans="1:46" x14ac:dyDescent="0.25">
      <c r="A376" t="s">
        <v>2</v>
      </c>
      <c r="B376" t="s">
        <v>36996</v>
      </c>
      <c r="C376" t="s">
        <v>36997</v>
      </c>
      <c r="D376" t="s">
        <v>36998</v>
      </c>
      <c r="E376">
        <v>240348</v>
      </c>
      <c r="G376" t="s">
        <v>297</v>
      </c>
      <c r="H376" t="s">
        <v>36999</v>
      </c>
      <c r="I376" t="s">
        <v>37000</v>
      </c>
      <c r="J376" t="s">
        <v>280</v>
      </c>
      <c r="K376" t="s">
        <v>199</v>
      </c>
      <c r="L376" t="s">
        <v>37001</v>
      </c>
      <c r="M376" t="s">
        <v>37002</v>
      </c>
      <c r="N376" t="s">
        <v>285</v>
      </c>
      <c r="O376" t="s">
        <v>75</v>
      </c>
      <c r="P376" t="s">
        <v>37003</v>
      </c>
      <c r="Q376" t="s">
        <v>282</v>
      </c>
      <c r="R376" t="s">
        <v>246</v>
      </c>
      <c r="S376" t="s">
        <v>17348</v>
      </c>
      <c r="T376" t="s">
        <v>18511</v>
      </c>
      <c r="U376" t="s">
        <v>20890</v>
      </c>
      <c r="V376" s="1" t="s">
        <v>18674</v>
      </c>
      <c r="W376" t="s">
        <v>20614</v>
      </c>
      <c r="X376" s="1" t="s">
        <v>22433</v>
      </c>
      <c r="Y376">
        <v>49</v>
      </c>
      <c r="Z376" t="s">
        <v>18840</v>
      </c>
      <c r="AA376">
        <v>1</v>
      </c>
      <c r="AB376" t="s">
        <v>18479</v>
      </c>
      <c r="AC376">
        <v>0</v>
      </c>
      <c r="AD376">
        <v>0</v>
      </c>
      <c r="AE376">
        <v>0</v>
      </c>
      <c r="AF376">
        <v>0</v>
      </c>
      <c r="AG376">
        <v>0</v>
      </c>
      <c r="AH376">
        <v>0</v>
      </c>
      <c r="AI376">
        <v>0</v>
      </c>
      <c r="AJ376">
        <v>0</v>
      </c>
      <c r="AK376">
        <v>0</v>
      </c>
      <c r="AL376">
        <v>0</v>
      </c>
      <c r="AM376">
        <v>0</v>
      </c>
      <c r="AN376">
        <v>0</v>
      </c>
      <c r="AO376">
        <v>0</v>
      </c>
      <c r="AP376">
        <v>0</v>
      </c>
      <c r="AQ376">
        <v>0</v>
      </c>
      <c r="AR376">
        <v>1</v>
      </c>
      <c r="AS376" t="s">
        <v>17087</v>
      </c>
      <c r="AT376" t="s">
        <v>97</v>
      </c>
    </row>
    <row r="377" spans="1:46" x14ac:dyDescent="0.25">
      <c r="A377" t="s">
        <v>2</v>
      </c>
      <c r="B377" t="s">
        <v>37014</v>
      </c>
      <c r="C377" t="s">
        <v>37015</v>
      </c>
      <c r="D377" t="s">
        <v>37016</v>
      </c>
      <c r="E377">
        <v>240116</v>
      </c>
      <c r="G377" t="s">
        <v>297</v>
      </c>
      <c r="H377" t="s">
        <v>37017</v>
      </c>
      <c r="I377" t="s">
        <v>37018</v>
      </c>
      <c r="J377" t="s">
        <v>280</v>
      </c>
      <c r="K377" t="s">
        <v>197</v>
      </c>
      <c r="L377" t="s">
        <v>37019</v>
      </c>
      <c r="M377" t="s">
        <v>37020</v>
      </c>
      <c r="N377" t="s">
        <v>281</v>
      </c>
      <c r="O377" t="s">
        <v>75</v>
      </c>
      <c r="P377" t="s">
        <v>37021</v>
      </c>
      <c r="Q377" t="s">
        <v>282</v>
      </c>
      <c r="R377" t="s">
        <v>246</v>
      </c>
      <c r="S377" t="s">
        <v>17354</v>
      </c>
      <c r="T377" t="s">
        <v>18480</v>
      </c>
      <c r="U377" t="s">
        <v>37022</v>
      </c>
      <c r="V377" s="1" t="s">
        <v>18674</v>
      </c>
      <c r="W377" t="s">
        <v>20624</v>
      </c>
      <c r="X377" s="1" t="s">
        <v>22433</v>
      </c>
      <c r="Y377">
        <v>49</v>
      </c>
      <c r="Z377" t="s">
        <v>18840</v>
      </c>
      <c r="AA377">
        <v>1</v>
      </c>
      <c r="AB377" t="s">
        <v>18479</v>
      </c>
      <c r="AC377">
        <v>0</v>
      </c>
      <c r="AD377">
        <v>0</v>
      </c>
      <c r="AE377">
        <v>0</v>
      </c>
      <c r="AF377">
        <v>0</v>
      </c>
      <c r="AG377">
        <v>0</v>
      </c>
      <c r="AH377">
        <v>0</v>
      </c>
      <c r="AI377">
        <v>0</v>
      </c>
      <c r="AJ377">
        <v>0</v>
      </c>
      <c r="AK377">
        <v>0</v>
      </c>
      <c r="AL377">
        <v>0</v>
      </c>
      <c r="AM377">
        <v>0</v>
      </c>
      <c r="AN377">
        <v>0</v>
      </c>
      <c r="AO377">
        <v>0</v>
      </c>
      <c r="AP377">
        <v>0</v>
      </c>
      <c r="AQ377">
        <v>0</v>
      </c>
      <c r="AR377">
        <v>1</v>
      </c>
      <c r="AS377" t="s">
        <v>17087</v>
      </c>
      <c r="AT377" t="s">
        <v>97</v>
      </c>
    </row>
    <row r="378" spans="1:46" x14ac:dyDescent="0.25">
      <c r="A378" t="s">
        <v>2</v>
      </c>
      <c r="B378" t="s">
        <v>36865</v>
      </c>
      <c r="C378" t="s">
        <v>36866</v>
      </c>
      <c r="D378" t="s">
        <v>36867</v>
      </c>
      <c r="E378">
        <v>240410</v>
      </c>
      <c r="G378" t="s">
        <v>297</v>
      </c>
      <c r="H378" t="s">
        <v>36868</v>
      </c>
      <c r="I378" t="s">
        <v>36869</v>
      </c>
      <c r="J378" t="s">
        <v>280</v>
      </c>
      <c r="K378" t="s">
        <v>187</v>
      </c>
      <c r="L378" t="s">
        <v>36870</v>
      </c>
      <c r="M378" t="s">
        <v>36871</v>
      </c>
      <c r="N378" t="s">
        <v>287</v>
      </c>
      <c r="O378" t="s">
        <v>75</v>
      </c>
      <c r="P378" t="s">
        <v>36872</v>
      </c>
      <c r="Q378" t="s">
        <v>282</v>
      </c>
      <c r="R378" t="s">
        <v>17068</v>
      </c>
      <c r="S378" t="s">
        <v>17348</v>
      </c>
      <c r="T378" t="s">
        <v>18510</v>
      </c>
      <c r="U378" t="s">
        <v>20891</v>
      </c>
      <c r="V378" s="1" t="s">
        <v>18674</v>
      </c>
      <c r="W378" t="s">
        <v>36873</v>
      </c>
      <c r="X378" s="1" t="s">
        <v>22433</v>
      </c>
      <c r="Y378">
        <v>49</v>
      </c>
      <c r="Z378" t="s">
        <v>18840</v>
      </c>
      <c r="AA378">
        <v>1</v>
      </c>
      <c r="AB378" t="s">
        <v>18479</v>
      </c>
      <c r="AC378">
        <v>0</v>
      </c>
      <c r="AD378">
        <v>0</v>
      </c>
      <c r="AE378">
        <v>0</v>
      </c>
      <c r="AF378">
        <v>0</v>
      </c>
      <c r="AG378">
        <v>0</v>
      </c>
      <c r="AH378">
        <v>0</v>
      </c>
      <c r="AI378">
        <v>0</v>
      </c>
      <c r="AJ378">
        <v>0</v>
      </c>
      <c r="AK378">
        <v>0</v>
      </c>
      <c r="AL378">
        <v>0</v>
      </c>
      <c r="AM378">
        <v>0</v>
      </c>
      <c r="AN378">
        <v>0</v>
      </c>
      <c r="AO378">
        <v>0</v>
      </c>
      <c r="AP378">
        <v>0</v>
      </c>
      <c r="AQ378">
        <v>0</v>
      </c>
      <c r="AR378">
        <v>1</v>
      </c>
      <c r="AS378" t="s">
        <v>17087</v>
      </c>
      <c r="AT378" t="s">
        <v>97</v>
      </c>
    </row>
    <row r="379" spans="1:46" x14ac:dyDescent="0.25">
      <c r="A379" t="s">
        <v>2</v>
      </c>
      <c r="B379" t="s">
        <v>36967</v>
      </c>
      <c r="C379" t="s">
        <v>36968</v>
      </c>
      <c r="D379" t="s">
        <v>36969</v>
      </c>
      <c r="E379">
        <v>240191</v>
      </c>
      <c r="G379" t="s">
        <v>297</v>
      </c>
      <c r="H379" t="s">
        <v>36970</v>
      </c>
      <c r="I379" t="s">
        <v>36971</v>
      </c>
      <c r="J379" t="s">
        <v>280</v>
      </c>
      <c r="K379" t="s">
        <v>197</v>
      </c>
      <c r="L379" t="s">
        <v>36972</v>
      </c>
      <c r="M379" t="s">
        <v>36973</v>
      </c>
      <c r="N379" t="s">
        <v>36974</v>
      </c>
      <c r="O379" t="s">
        <v>75</v>
      </c>
      <c r="P379" t="s">
        <v>36975</v>
      </c>
      <c r="Q379" t="s">
        <v>282</v>
      </c>
      <c r="R379" t="s">
        <v>284</v>
      </c>
      <c r="S379" t="s">
        <v>17354</v>
      </c>
      <c r="T379" t="s">
        <v>17355</v>
      </c>
      <c r="U379" t="s">
        <v>36976</v>
      </c>
      <c r="V379" s="1" t="s">
        <v>18674</v>
      </c>
      <c r="W379" t="s">
        <v>20047</v>
      </c>
      <c r="X379" s="1" t="s">
        <v>22433</v>
      </c>
      <c r="Y379">
        <v>49</v>
      </c>
      <c r="Z379" t="s">
        <v>18840</v>
      </c>
      <c r="AA379">
        <v>1</v>
      </c>
      <c r="AB379" t="s">
        <v>18479</v>
      </c>
      <c r="AC379">
        <v>0</v>
      </c>
      <c r="AD379">
        <v>0</v>
      </c>
      <c r="AE379">
        <v>0</v>
      </c>
      <c r="AF379">
        <v>0</v>
      </c>
      <c r="AG379">
        <v>0</v>
      </c>
      <c r="AH379">
        <v>0</v>
      </c>
      <c r="AI379">
        <v>0</v>
      </c>
      <c r="AJ379">
        <v>0</v>
      </c>
      <c r="AK379">
        <v>0</v>
      </c>
      <c r="AL379">
        <v>0</v>
      </c>
      <c r="AM379">
        <v>0</v>
      </c>
      <c r="AN379">
        <v>0</v>
      </c>
      <c r="AO379">
        <v>0</v>
      </c>
      <c r="AP379">
        <v>0</v>
      </c>
      <c r="AQ379">
        <v>0</v>
      </c>
      <c r="AR379">
        <v>1</v>
      </c>
      <c r="AS379" t="s">
        <v>17087</v>
      </c>
      <c r="AT379" t="s">
        <v>97</v>
      </c>
    </row>
    <row r="380" spans="1:46" x14ac:dyDescent="0.25">
      <c r="A380" t="s">
        <v>2</v>
      </c>
      <c r="B380" t="s">
        <v>36929</v>
      </c>
      <c r="C380" t="s">
        <v>36930</v>
      </c>
      <c r="D380" t="s">
        <v>36931</v>
      </c>
      <c r="E380">
        <v>240407</v>
      </c>
      <c r="G380" t="s">
        <v>297</v>
      </c>
      <c r="H380" t="s">
        <v>36932</v>
      </c>
      <c r="I380" t="s">
        <v>36933</v>
      </c>
      <c r="J380" t="s">
        <v>280</v>
      </c>
      <c r="K380" t="s">
        <v>187</v>
      </c>
      <c r="L380" t="s">
        <v>36934</v>
      </c>
      <c r="M380" t="s">
        <v>36935</v>
      </c>
      <c r="N380" t="s">
        <v>287</v>
      </c>
      <c r="O380" t="s">
        <v>75</v>
      </c>
      <c r="P380" t="s">
        <v>36936</v>
      </c>
      <c r="Q380" t="s">
        <v>282</v>
      </c>
      <c r="R380" t="s">
        <v>284</v>
      </c>
      <c r="S380" t="s">
        <v>17348</v>
      </c>
      <c r="T380" t="s">
        <v>18510</v>
      </c>
      <c r="U380" t="s">
        <v>36937</v>
      </c>
      <c r="V380" s="1" t="s">
        <v>18674</v>
      </c>
      <c r="W380" t="s">
        <v>36938</v>
      </c>
      <c r="X380" s="1" t="s">
        <v>22433</v>
      </c>
      <c r="Y380">
        <v>49</v>
      </c>
      <c r="Z380" t="s">
        <v>18840</v>
      </c>
      <c r="AA380">
        <v>1</v>
      </c>
      <c r="AB380" t="s">
        <v>18479</v>
      </c>
      <c r="AC380">
        <v>0</v>
      </c>
      <c r="AD380">
        <v>0</v>
      </c>
      <c r="AE380">
        <v>0</v>
      </c>
      <c r="AF380">
        <v>0</v>
      </c>
      <c r="AG380">
        <v>0</v>
      </c>
      <c r="AH380">
        <v>0</v>
      </c>
      <c r="AI380">
        <v>0</v>
      </c>
      <c r="AJ380">
        <v>0</v>
      </c>
      <c r="AK380">
        <v>0</v>
      </c>
      <c r="AL380">
        <v>0</v>
      </c>
      <c r="AM380">
        <v>0</v>
      </c>
      <c r="AN380">
        <v>0</v>
      </c>
      <c r="AO380">
        <v>0</v>
      </c>
      <c r="AP380">
        <v>0</v>
      </c>
      <c r="AQ380">
        <v>0</v>
      </c>
      <c r="AR380">
        <v>1</v>
      </c>
      <c r="AS380" t="s">
        <v>17087</v>
      </c>
      <c r="AT380" t="s">
        <v>97</v>
      </c>
    </row>
    <row r="381" spans="1:46" x14ac:dyDescent="0.25">
      <c r="A381" t="s">
        <v>2</v>
      </c>
      <c r="B381" t="s">
        <v>37061</v>
      </c>
      <c r="C381" t="s">
        <v>37062</v>
      </c>
      <c r="D381" t="s">
        <v>37063</v>
      </c>
      <c r="E381">
        <v>240203</v>
      </c>
      <c r="G381" t="s">
        <v>297</v>
      </c>
      <c r="H381" t="s">
        <v>37064</v>
      </c>
      <c r="I381" t="s">
        <v>37065</v>
      </c>
      <c r="J381" t="s">
        <v>280</v>
      </c>
      <c r="K381" t="s">
        <v>197</v>
      </c>
      <c r="L381" t="s">
        <v>37066</v>
      </c>
      <c r="M381" t="s">
        <v>281</v>
      </c>
      <c r="N381" t="s">
        <v>37067</v>
      </c>
      <c r="O381" t="s">
        <v>75</v>
      </c>
      <c r="P381" t="s">
        <v>37068</v>
      </c>
      <c r="Q381" t="s">
        <v>282</v>
      </c>
      <c r="R381" t="s">
        <v>284</v>
      </c>
      <c r="S381" t="s">
        <v>17354</v>
      </c>
      <c r="T381" t="s">
        <v>17355</v>
      </c>
      <c r="U381" t="s">
        <v>37069</v>
      </c>
      <c r="V381" s="1" t="s">
        <v>18674</v>
      </c>
      <c r="W381" t="s">
        <v>37070</v>
      </c>
      <c r="X381" s="1" t="s">
        <v>22433</v>
      </c>
      <c r="Y381">
        <v>49</v>
      </c>
      <c r="Z381" t="s">
        <v>18840</v>
      </c>
      <c r="AA381">
        <v>1</v>
      </c>
      <c r="AB381" t="s">
        <v>18479</v>
      </c>
      <c r="AC381">
        <v>0</v>
      </c>
      <c r="AD381">
        <v>0</v>
      </c>
      <c r="AE381">
        <v>0</v>
      </c>
      <c r="AF381">
        <v>0</v>
      </c>
      <c r="AG381">
        <v>0</v>
      </c>
      <c r="AH381">
        <v>0</v>
      </c>
      <c r="AI381">
        <v>0</v>
      </c>
      <c r="AJ381">
        <v>0</v>
      </c>
      <c r="AK381">
        <v>0</v>
      </c>
      <c r="AL381">
        <v>0</v>
      </c>
      <c r="AM381">
        <v>0</v>
      </c>
      <c r="AN381">
        <v>0</v>
      </c>
      <c r="AO381">
        <v>0</v>
      </c>
      <c r="AP381">
        <v>0</v>
      </c>
      <c r="AQ381">
        <v>0</v>
      </c>
      <c r="AR381">
        <v>1</v>
      </c>
      <c r="AS381" t="s">
        <v>17087</v>
      </c>
      <c r="AT381" t="s">
        <v>97</v>
      </c>
    </row>
    <row r="382" spans="1:46" x14ac:dyDescent="0.25">
      <c r="A382" t="s">
        <v>2</v>
      </c>
      <c r="B382" t="s">
        <v>37023</v>
      </c>
      <c r="C382" t="s">
        <v>37024</v>
      </c>
      <c r="D382" t="s">
        <v>37025</v>
      </c>
      <c r="E382">
        <v>240327</v>
      </c>
      <c r="G382" t="s">
        <v>297</v>
      </c>
      <c r="H382" t="s">
        <v>37026</v>
      </c>
      <c r="I382" t="s">
        <v>37027</v>
      </c>
      <c r="J382" t="s">
        <v>280</v>
      </c>
      <c r="K382" t="s">
        <v>197</v>
      </c>
      <c r="L382" t="s">
        <v>37028</v>
      </c>
      <c r="M382" t="s">
        <v>37029</v>
      </c>
      <c r="N382" t="s">
        <v>285</v>
      </c>
      <c r="O382" t="s">
        <v>75</v>
      </c>
      <c r="P382" t="s">
        <v>37030</v>
      </c>
      <c r="Q382" t="s">
        <v>282</v>
      </c>
      <c r="R382" t="s">
        <v>246</v>
      </c>
      <c r="S382" t="s">
        <v>17350</v>
      </c>
      <c r="T382" t="s">
        <v>17351</v>
      </c>
      <c r="U382" t="s">
        <v>37031</v>
      </c>
      <c r="V382" s="1" t="s">
        <v>18674</v>
      </c>
      <c r="W382" t="s">
        <v>37032</v>
      </c>
      <c r="X382" s="1" t="s">
        <v>22433</v>
      </c>
      <c r="Y382">
        <v>49</v>
      </c>
      <c r="Z382" t="s">
        <v>18840</v>
      </c>
      <c r="AA382">
        <v>1</v>
      </c>
      <c r="AB382" t="s">
        <v>18479</v>
      </c>
      <c r="AC382">
        <v>0</v>
      </c>
      <c r="AD382">
        <v>0</v>
      </c>
      <c r="AE382">
        <v>0</v>
      </c>
      <c r="AF382">
        <v>0</v>
      </c>
      <c r="AG382">
        <v>0</v>
      </c>
      <c r="AH382">
        <v>0</v>
      </c>
      <c r="AI382">
        <v>0</v>
      </c>
      <c r="AJ382">
        <v>0</v>
      </c>
      <c r="AK382">
        <v>0</v>
      </c>
      <c r="AL382">
        <v>0</v>
      </c>
      <c r="AM382">
        <v>0</v>
      </c>
      <c r="AN382">
        <v>0</v>
      </c>
      <c r="AO382">
        <v>0</v>
      </c>
      <c r="AP382">
        <v>0</v>
      </c>
      <c r="AQ382">
        <v>0</v>
      </c>
      <c r="AR382">
        <v>1</v>
      </c>
      <c r="AS382" t="s">
        <v>17087</v>
      </c>
      <c r="AT382" t="s">
        <v>97</v>
      </c>
    </row>
    <row r="383" spans="1:46" x14ac:dyDescent="0.25">
      <c r="A383" t="s">
        <v>2</v>
      </c>
      <c r="B383" t="s">
        <v>36882</v>
      </c>
      <c r="C383" t="s">
        <v>36883</v>
      </c>
      <c r="D383" t="s">
        <v>36884</v>
      </c>
      <c r="E383">
        <v>240401</v>
      </c>
      <c r="G383" t="s">
        <v>297</v>
      </c>
      <c r="H383" t="s">
        <v>36885</v>
      </c>
      <c r="I383" t="s">
        <v>36886</v>
      </c>
      <c r="J383" t="s">
        <v>280</v>
      </c>
      <c r="K383" t="s">
        <v>187</v>
      </c>
      <c r="L383" t="s">
        <v>36887</v>
      </c>
      <c r="M383" t="s">
        <v>36888</v>
      </c>
      <c r="N383" t="s">
        <v>281</v>
      </c>
      <c r="O383" t="s">
        <v>75</v>
      </c>
      <c r="P383" t="s">
        <v>36889</v>
      </c>
      <c r="Q383" t="s">
        <v>282</v>
      </c>
      <c r="R383" t="s">
        <v>284</v>
      </c>
      <c r="S383" t="s">
        <v>17348</v>
      </c>
      <c r="T383" t="s">
        <v>18510</v>
      </c>
      <c r="U383" t="s">
        <v>36890</v>
      </c>
      <c r="V383" s="1" t="s">
        <v>18674</v>
      </c>
      <c r="W383" t="s">
        <v>36891</v>
      </c>
      <c r="X383" s="1" t="s">
        <v>22433</v>
      </c>
      <c r="Y383">
        <v>49</v>
      </c>
      <c r="Z383" t="s">
        <v>18840</v>
      </c>
      <c r="AA383">
        <v>1</v>
      </c>
      <c r="AB383" t="s">
        <v>18479</v>
      </c>
      <c r="AC383">
        <v>0</v>
      </c>
      <c r="AD383">
        <v>0</v>
      </c>
      <c r="AE383">
        <v>0</v>
      </c>
      <c r="AF383">
        <v>0</v>
      </c>
      <c r="AG383">
        <v>0</v>
      </c>
      <c r="AH383">
        <v>0</v>
      </c>
      <c r="AI383">
        <v>0</v>
      </c>
      <c r="AJ383">
        <v>0</v>
      </c>
      <c r="AK383">
        <v>0</v>
      </c>
      <c r="AL383">
        <v>0</v>
      </c>
      <c r="AM383">
        <v>0</v>
      </c>
      <c r="AN383">
        <v>0</v>
      </c>
      <c r="AO383">
        <v>0</v>
      </c>
      <c r="AP383">
        <v>0</v>
      </c>
      <c r="AQ383">
        <v>0</v>
      </c>
      <c r="AR383">
        <v>1</v>
      </c>
      <c r="AS383" t="s">
        <v>17087</v>
      </c>
      <c r="AT383" t="s">
        <v>97</v>
      </c>
    </row>
    <row r="384" spans="1:46" x14ac:dyDescent="0.25">
      <c r="A384" t="s">
        <v>2</v>
      </c>
      <c r="B384" t="s">
        <v>37071</v>
      </c>
      <c r="C384" t="s">
        <v>37072</v>
      </c>
      <c r="D384" t="s">
        <v>37073</v>
      </c>
      <c r="E384">
        <v>240426</v>
      </c>
      <c r="G384" t="s">
        <v>297</v>
      </c>
      <c r="H384" t="s">
        <v>37074</v>
      </c>
      <c r="I384" t="s">
        <v>37075</v>
      </c>
      <c r="J384" t="s">
        <v>280</v>
      </c>
      <c r="K384" t="s">
        <v>16742</v>
      </c>
      <c r="L384" t="s">
        <v>37076</v>
      </c>
      <c r="M384" t="s">
        <v>37077</v>
      </c>
      <c r="N384" t="s">
        <v>281</v>
      </c>
      <c r="O384" t="s">
        <v>75</v>
      </c>
      <c r="P384" t="s">
        <v>37078</v>
      </c>
      <c r="Q384" t="s">
        <v>282</v>
      </c>
      <c r="R384" t="s">
        <v>284</v>
      </c>
      <c r="S384" t="s">
        <v>17073</v>
      </c>
      <c r="T384" t="s">
        <v>18507</v>
      </c>
      <c r="U384" t="s">
        <v>37079</v>
      </c>
      <c r="V384" s="1" t="s">
        <v>18674</v>
      </c>
      <c r="W384" t="s">
        <v>36956</v>
      </c>
      <c r="X384" s="1" t="s">
        <v>22433</v>
      </c>
      <c r="Y384">
        <v>49</v>
      </c>
      <c r="Z384" t="s">
        <v>18840</v>
      </c>
      <c r="AA384">
        <v>1</v>
      </c>
      <c r="AB384" t="s">
        <v>18479</v>
      </c>
      <c r="AC384">
        <v>0</v>
      </c>
      <c r="AD384">
        <v>0</v>
      </c>
      <c r="AE384">
        <v>0</v>
      </c>
      <c r="AF384">
        <v>0</v>
      </c>
      <c r="AG384">
        <v>0</v>
      </c>
      <c r="AH384">
        <v>0</v>
      </c>
      <c r="AI384">
        <v>0</v>
      </c>
      <c r="AJ384">
        <v>0</v>
      </c>
      <c r="AK384">
        <v>0</v>
      </c>
      <c r="AL384">
        <v>0</v>
      </c>
      <c r="AM384">
        <v>0</v>
      </c>
      <c r="AN384">
        <v>0</v>
      </c>
      <c r="AO384">
        <v>0</v>
      </c>
      <c r="AP384">
        <v>0</v>
      </c>
      <c r="AQ384">
        <v>0</v>
      </c>
      <c r="AR384">
        <v>1</v>
      </c>
      <c r="AS384" t="s">
        <v>17087</v>
      </c>
      <c r="AT384" t="s">
        <v>97</v>
      </c>
    </row>
    <row r="385" spans="1:46" x14ac:dyDescent="0.25">
      <c r="A385" t="s">
        <v>2</v>
      </c>
      <c r="B385" t="s">
        <v>37004</v>
      </c>
      <c r="C385" t="s">
        <v>37005</v>
      </c>
      <c r="D385" t="s">
        <v>37006</v>
      </c>
      <c r="E385">
        <v>240200</v>
      </c>
      <c r="G385" t="s">
        <v>297</v>
      </c>
      <c r="H385" t="s">
        <v>37007</v>
      </c>
      <c r="I385" t="s">
        <v>37008</v>
      </c>
      <c r="J385" t="s">
        <v>280</v>
      </c>
      <c r="K385" t="s">
        <v>197</v>
      </c>
      <c r="L385" t="s">
        <v>37009</v>
      </c>
      <c r="M385" t="s">
        <v>37010</v>
      </c>
      <c r="N385" t="s">
        <v>281</v>
      </c>
      <c r="O385" t="s">
        <v>75</v>
      </c>
      <c r="P385" t="s">
        <v>37011</v>
      </c>
      <c r="Q385" t="s">
        <v>282</v>
      </c>
      <c r="R385" t="s">
        <v>246</v>
      </c>
      <c r="S385" t="s">
        <v>17354</v>
      </c>
      <c r="T385" t="s">
        <v>18480</v>
      </c>
      <c r="U385" t="s">
        <v>37012</v>
      </c>
      <c r="V385" s="1" t="s">
        <v>18674</v>
      </c>
      <c r="W385" t="s">
        <v>37013</v>
      </c>
      <c r="X385" s="1" t="s">
        <v>22433</v>
      </c>
      <c r="Y385">
        <v>49</v>
      </c>
      <c r="Z385" t="s">
        <v>18840</v>
      </c>
      <c r="AA385">
        <v>1</v>
      </c>
      <c r="AB385" t="s">
        <v>18479</v>
      </c>
      <c r="AC385">
        <v>0</v>
      </c>
      <c r="AD385">
        <v>0</v>
      </c>
      <c r="AE385">
        <v>0</v>
      </c>
      <c r="AF385">
        <v>0</v>
      </c>
      <c r="AG385">
        <v>0</v>
      </c>
      <c r="AH385">
        <v>0</v>
      </c>
      <c r="AI385">
        <v>0</v>
      </c>
      <c r="AJ385">
        <v>0</v>
      </c>
      <c r="AK385">
        <v>0</v>
      </c>
      <c r="AL385">
        <v>0</v>
      </c>
      <c r="AM385">
        <v>0</v>
      </c>
      <c r="AN385">
        <v>0</v>
      </c>
      <c r="AO385">
        <v>0</v>
      </c>
      <c r="AP385">
        <v>0</v>
      </c>
      <c r="AQ385">
        <v>0</v>
      </c>
      <c r="AR385">
        <v>1</v>
      </c>
      <c r="AS385" t="s">
        <v>17087</v>
      </c>
      <c r="AT385" t="s">
        <v>97</v>
      </c>
    </row>
    <row r="386" spans="1:46" x14ac:dyDescent="0.25">
      <c r="A386" t="s">
        <v>1</v>
      </c>
      <c r="B386" t="s">
        <v>61037</v>
      </c>
      <c r="C386" t="s">
        <v>61038</v>
      </c>
      <c r="D386" t="s">
        <v>61039</v>
      </c>
      <c r="E386">
        <v>469940</v>
      </c>
      <c r="G386" t="s">
        <v>291</v>
      </c>
      <c r="H386" t="s">
        <v>61040</v>
      </c>
      <c r="I386" t="s">
        <v>61041</v>
      </c>
      <c r="J386" t="s">
        <v>280</v>
      </c>
      <c r="K386" t="s">
        <v>86</v>
      </c>
      <c r="L386" t="s">
        <v>61042</v>
      </c>
      <c r="M386" t="s">
        <v>61043</v>
      </c>
      <c r="N386" t="s">
        <v>281</v>
      </c>
      <c r="O386" t="s">
        <v>75</v>
      </c>
      <c r="P386" t="s">
        <v>61044</v>
      </c>
      <c r="Q386" t="s">
        <v>282</v>
      </c>
      <c r="R386" t="s">
        <v>245</v>
      </c>
      <c r="S386" t="s">
        <v>134</v>
      </c>
      <c r="T386" t="s">
        <v>18514</v>
      </c>
      <c r="U386" t="s">
        <v>36375</v>
      </c>
      <c r="V386" s="1" t="s">
        <v>22433</v>
      </c>
      <c r="W386" t="s">
        <v>61045</v>
      </c>
      <c r="X386" s="1" t="s">
        <v>22433</v>
      </c>
      <c r="Y386">
        <v>452</v>
      </c>
      <c r="Z386" t="s">
        <v>18977</v>
      </c>
      <c r="AA386">
        <v>1</v>
      </c>
      <c r="AB386" t="s">
        <v>16827</v>
      </c>
      <c r="AC386">
        <v>1</v>
      </c>
      <c r="AD386">
        <v>1</v>
      </c>
      <c r="AE386">
        <v>0</v>
      </c>
      <c r="AF386">
        <v>0</v>
      </c>
      <c r="AG386">
        <v>0</v>
      </c>
      <c r="AH386">
        <v>0</v>
      </c>
      <c r="AI386">
        <v>0</v>
      </c>
      <c r="AJ386">
        <v>0</v>
      </c>
      <c r="AK386">
        <v>0</v>
      </c>
      <c r="AL386">
        <v>0</v>
      </c>
      <c r="AM386">
        <v>0</v>
      </c>
      <c r="AN386">
        <v>0</v>
      </c>
      <c r="AO386">
        <v>0</v>
      </c>
      <c r="AP386">
        <v>0</v>
      </c>
      <c r="AQ386">
        <v>0</v>
      </c>
      <c r="AR386">
        <v>20</v>
      </c>
      <c r="AS386" t="s">
        <v>16731</v>
      </c>
      <c r="AT386" t="s">
        <v>92</v>
      </c>
    </row>
    <row r="387" spans="1:46" x14ac:dyDescent="0.25">
      <c r="A387" t="s">
        <v>1</v>
      </c>
      <c r="B387" t="s">
        <v>37190</v>
      </c>
      <c r="C387" t="s">
        <v>37191</v>
      </c>
      <c r="D387" t="s">
        <v>37192</v>
      </c>
      <c r="E387">
        <v>464717</v>
      </c>
      <c r="G387" t="s">
        <v>16828</v>
      </c>
      <c r="H387" t="s">
        <v>37193</v>
      </c>
      <c r="I387" t="s">
        <v>37194</v>
      </c>
      <c r="J387" t="s">
        <v>280</v>
      </c>
      <c r="K387" t="s">
        <v>86</v>
      </c>
      <c r="L387" t="s">
        <v>37195</v>
      </c>
      <c r="M387" t="s">
        <v>37196</v>
      </c>
      <c r="N387" t="s">
        <v>281</v>
      </c>
      <c r="O387" t="s">
        <v>75</v>
      </c>
      <c r="P387" t="s">
        <v>37197</v>
      </c>
      <c r="Q387" t="s">
        <v>282</v>
      </c>
      <c r="R387" t="s">
        <v>284</v>
      </c>
      <c r="S387" t="s">
        <v>134</v>
      </c>
      <c r="T387" t="s">
        <v>18514</v>
      </c>
      <c r="U387" t="s">
        <v>27936</v>
      </c>
      <c r="V387" s="1" t="s">
        <v>20208</v>
      </c>
      <c r="W387" t="s">
        <v>37198</v>
      </c>
      <c r="X387" s="1" t="s">
        <v>22433</v>
      </c>
      <c r="Y387">
        <v>452</v>
      </c>
      <c r="Z387" t="s">
        <v>18977</v>
      </c>
      <c r="AA387">
        <v>1</v>
      </c>
      <c r="AB387" t="s">
        <v>16827</v>
      </c>
      <c r="AC387">
        <v>1</v>
      </c>
      <c r="AD387">
        <v>1</v>
      </c>
      <c r="AE387">
        <v>0</v>
      </c>
      <c r="AF387">
        <v>0</v>
      </c>
      <c r="AG387">
        <v>0</v>
      </c>
      <c r="AH387">
        <v>0</v>
      </c>
      <c r="AI387">
        <v>0</v>
      </c>
      <c r="AJ387">
        <v>0</v>
      </c>
      <c r="AK387">
        <v>0</v>
      </c>
      <c r="AL387">
        <v>0</v>
      </c>
      <c r="AM387">
        <v>0</v>
      </c>
      <c r="AN387">
        <v>0</v>
      </c>
      <c r="AO387">
        <v>0</v>
      </c>
      <c r="AP387">
        <v>0</v>
      </c>
      <c r="AQ387">
        <v>0</v>
      </c>
      <c r="AR387">
        <v>20</v>
      </c>
      <c r="AS387" t="s">
        <v>16731</v>
      </c>
      <c r="AT387" t="s">
        <v>92</v>
      </c>
    </row>
    <row r="388" spans="1:46" x14ac:dyDescent="0.25">
      <c r="A388" t="s">
        <v>1</v>
      </c>
      <c r="B388" t="s">
        <v>25638</v>
      </c>
      <c r="C388" t="s">
        <v>25639</v>
      </c>
      <c r="D388" t="s">
        <v>25640</v>
      </c>
      <c r="E388">
        <v>463360</v>
      </c>
      <c r="G388" t="s">
        <v>293</v>
      </c>
      <c r="H388" t="s">
        <v>25641</v>
      </c>
      <c r="I388" t="s">
        <v>25642</v>
      </c>
      <c r="J388" t="s">
        <v>280</v>
      </c>
      <c r="K388" t="s">
        <v>86</v>
      </c>
      <c r="L388" t="s">
        <v>25643</v>
      </c>
      <c r="M388" t="s">
        <v>25644</v>
      </c>
      <c r="N388" t="s">
        <v>281</v>
      </c>
      <c r="O388" t="s">
        <v>75</v>
      </c>
      <c r="P388" t="s">
        <v>25645</v>
      </c>
      <c r="Q388" t="s">
        <v>282</v>
      </c>
      <c r="R388" t="s">
        <v>202</v>
      </c>
      <c r="S388" t="s">
        <v>134</v>
      </c>
      <c r="T388" t="s">
        <v>18514</v>
      </c>
      <c r="U388" t="s">
        <v>25646</v>
      </c>
      <c r="V388" s="1" t="s">
        <v>20208</v>
      </c>
      <c r="W388" t="s">
        <v>25647</v>
      </c>
      <c r="X388" s="1" t="s">
        <v>22433</v>
      </c>
      <c r="Y388">
        <v>452</v>
      </c>
      <c r="Z388" t="s">
        <v>18977</v>
      </c>
      <c r="AA388">
        <v>1</v>
      </c>
      <c r="AB388" t="s">
        <v>16827</v>
      </c>
      <c r="AC388">
        <v>0</v>
      </c>
      <c r="AD388">
        <v>0</v>
      </c>
      <c r="AE388">
        <v>0</v>
      </c>
      <c r="AF388">
        <v>0</v>
      </c>
      <c r="AG388">
        <v>0</v>
      </c>
      <c r="AH388">
        <v>0</v>
      </c>
      <c r="AI388">
        <v>0</v>
      </c>
      <c r="AJ388">
        <v>0</v>
      </c>
      <c r="AK388">
        <v>0</v>
      </c>
      <c r="AL388">
        <v>1</v>
      </c>
      <c r="AM388">
        <v>1</v>
      </c>
      <c r="AN388">
        <v>0</v>
      </c>
      <c r="AO388">
        <v>0</v>
      </c>
      <c r="AP388">
        <v>0</v>
      </c>
      <c r="AQ388">
        <v>0</v>
      </c>
      <c r="AR388">
        <v>21</v>
      </c>
      <c r="AS388" t="s">
        <v>18691</v>
      </c>
      <c r="AT388" t="s">
        <v>99</v>
      </c>
    </row>
    <row r="389" spans="1:46" x14ac:dyDescent="0.25">
      <c r="A389" t="s">
        <v>1</v>
      </c>
      <c r="B389" t="s">
        <v>37180</v>
      </c>
      <c r="C389" t="s">
        <v>37181</v>
      </c>
      <c r="D389" t="s">
        <v>37182</v>
      </c>
      <c r="E389">
        <v>465473</v>
      </c>
      <c r="G389" t="s">
        <v>295</v>
      </c>
      <c r="H389" t="s">
        <v>37183</v>
      </c>
      <c r="I389" t="s">
        <v>37184</v>
      </c>
      <c r="J389" t="s">
        <v>280</v>
      </c>
      <c r="K389" t="s">
        <v>86</v>
      </c>
      <c r="L389" t="s">
        <v>37185</v>
      </c>
      <c r="M389" t="s">
        <v>37186</v>
      </c>
      <c r="N389" t="s">
        <v>281</v>
      </c>
      <c r="O389" t="s">
        <v>75</v>
      </c>
      <c r="P389" t="s">
        <v>37187</v>
      </c>
      <c r="Q389" t="s">
        <v>282</v>
      </c>
      <c r="R389" t="s">
        <v>284</v>
      </c>
      <c r="S389" t="s">
        <v>134</v>
      </c>
      <c r="T389" t="s">
        <v>18514</v>
      </c>
      <c r="U389" t="s">
        <v>37188</v>
      </c>
      <c r="V389" s="1" t="s">
        <v>20208</v>
      </c>
      <c r="W389" t="s">
        <v>37189</v>
      </c>
      <c r="X389" s="1" t="s">
        <v>22433</v>
      </c>
      <c r="Y389">
        <v>452</v>
      </c>
      <c r="Z389" t="s">
        <v>18977</v>
      </c>
      <c r="AA389">
        <v>1</v>
      </c>
      <c r="AB389" t="s">
        <v>16827</v>
      </c>
      <c r="AC389">
        <v>1</v>
      </c>
      <c r="AD389">
        <v>1</v>
      </c>
      <c r="AE389">
        <v>0</v>
      </c>
      <c r="AF389">
        <v>0</v>
      </c>
      <c r="AG389">
        <v>0</v>
      </c>
      <c r="AH389">
        <v>0</v>
      </c>
      <c r="AI389">
        <v>0</v>
      </c>
      <c r="AJ389">
        <v>0</v>
      </c>
      <c r="AK389">
        <v>0</v>
      </c>
      <c r="AL389">
        <v>0</v>
      </c>
      <c r="AM389">
        <v>0</v>
      </c>
      <c r="AN389">
        <v>0</v>
      </c>
      <c r="AO389">
        <v>0</v>
      </c>
      <c r="AP389">
        <v>0</v>
      </c>
      <c r="AQ389">
        <v>0</v>
      </c>
      <c r="AR389">
        <v>20</v>
      </c>
      <c r="AS389" t="s">
        <v>16731</v>
      </c>
      <c r="AT389" t="s">
        <v>92</v>
      </c>
    </row>
    <row r="390" spans="1:46" x14ac:dyDescent="0.25">
      <c r="A390" t="s">
        <v>0</v>
      </c>
      <c r="B390" t="s">
        <v>42420</v>
      </c>
      <c r="C390" t="s">
        <v>42421</v>
      </c>
      <c r="D390" t="s">
        <v>42422</v>
      </c>
      <c r="E390">
        <v>793853</v>
      </c>
      <c r="G390" t="s">
        <v>293</v>
      </c>
      <c r="H390" t="s">
        <v>42423</v>
      </c>
      <c r="I390" t="s">
        <v>42424</v>
      </c>
      <c r="J390" t="s">
        <v>280</v>
      </c>
      <c r="K390" t="s">
        <v>42425</v>
      </c>
      <c r="L390" t="s">
        <v>42426</v>
      </c>
      <c r="M390" t="s">
        <v>42427</v>
      </c>
      <c r="N390" t="s">
        <v>17206</v>
      </c>
      <c r="O390" t="s">
        <v>75</v>
      </c>
      <c r="P390" t="s">
        <v>42428</v>
      </c>
      <c r="Q390" t="s">
        <v>282</v>
      </c>
      <c r="R390" t="s">
        <v>284</v>
      </c>
      <c r="S390" t="s">
        <v>241</v>
      </c>
      <c r="T390" t="s">
        <v>292</v>
      </c>
      <c r="U390" t="s">
        <v>42429</v>
      </c>
      <c r="V390" s="1" t="s">
        <v>20208</v>
      </c>
      <c r="W390" t="s">
        <v>42430</v>
      </c>
      <c r="X390" s="1" t="s">
        <v>22433</v>
      </c>
      <c r="Y390">
        <v>5756</v>
      </c>
      <c r="Z390" t="s">
        <v>42408</v>
      </c>
      <c r="AA390">
        <v>1</v>
      </c>
      <c r="AB390" t="s">
        <v>17260</v>
      </c>
      <c r="AC390">
        <v>1</v>
      </c>
      <c r="AD390">
        <v>1</v>
      </c>
      <c r="AE390">
        <v>0</v>
      </c>
      <c r="AF390">
        <v>0</v>
      </c>
      <c r="AG390">
        <v>0</v>
      </c>
      <c r="AH390">
        <v>0</v>
      </c>
      <c r="AI390">
        <v>0</v>
      </c>
      <c r="AJ390">
        <v>0</v>
      </c>
      <c r="AK390">
        <v>0</v>
      </c>
      <c r="AL390">
        <v>0</v>
      </c>
      <c r="AM390">
        <v>0</v>
      </c>
      <c r="AN390">
        <v>0</v>
      </c>
      <c r="AO390">
        <v>0</v>
      </c>
      <c r="AP390">
        <v>0</v>
      </c>
      <c r="AQ390">
        <v>0</v>
      </c>
      <c r="AR390">
        <v>18</v>
      </c>
      <c r="AS390" t="s">
        <v>16734</v>
      </c>
      <c r="AT390" t="s">
        <v>92</v>
      </c>
    </row>
    <row r="391" spans="1:46" x14ac:dyDescent="0.25">
      <c r="A391" t="s">
        <v>0</v>
      </c>
      <c r="B391" t="s">
        <v>42409</v>
      </c>
      <c r="C391" t="s">
        <v>42410</v>
      </c>
      <c r="D391" t="s">
        <v>42411</v>
      </c>
      <c r="E391">
        <v>793265</v>
      </c>
      <c r="G391" t="s">
        <v>295</v>
      </c>
      <c r="H391" t="s">
        <v>42412</v>
      </c>
      <c r="I391" t="s">
        <v>42413</v>
      </c>
      <c r="J391" t="s">
        <v>42414</v>
      </c>
      <c r="K391" t="s">
        <v>17426</v>
      </c>
      <c r="L391" t="s">
        <v>42415</v>
      </c>
      <c r="M391" t="s">
        <v>42416</v>
      </c>
      <c r="N391" t="s">
        <v>281</v>
      </c>
      <c r="O391" t="s">
        <v>75</v>
      </c>
      <c r="P391" t="s">
        <v>42417</v>
      </c>
      <c r="Q391" t="s">
        <v>282</v>
      </c>
      <c r="R391" t="s">
        <v>284</v>
      </c>
      <c r="S391" t="s">
        <v>241</v>
      </c>
      <c r="T391" t="s">
        <v>17341</v>
      </c>
      <c r="U391" t="s">
        <v>42418</v>
      </c>
      <c r="V391" s="1" t="s">
        <v>20208</v>
      </c>
      <c r="W391" t="s">
        <v>42419</v>
      </c>
      <c r="X391" s="1" t="s">
        <v>22433</v>
      </c>
      <c r="Y391">
        <v>5756</v>
      </c>
      <c r="Z391" t="s">
        <v>42408</v>
      </c>
      <c r="AA391">
        <v>1</v>
      </c>
      <c r="AB391" t="s">
        <v>17260</v>
      </c>
      <c r="AC391">
        <v>1</v>
      </c>
      <c r="AD391">
        <v>1</v>
      </c>
      <c r="AE391">
        <v>0</v>
      </c>
      <c r="AF391">
        <v>0</v>
      </c>
      <c r="AG391">
        <v>0</v>
      </c>
      <c r="AH391">
        <v>0</v>
      </c>
      <c r="AI391">
        <v>0</v>
      </c>
      <c r="AJ391">
        <v>0</v>
      </c>
      <c r="AK391">
        <v>0</v>
      </c>
      <c r="AL391">
        <v>0</v>
      </c>
      <c r="AM391">
        <v>0</v>
      </c>
      <c r="AN391">
        <v>0</v>
      </c>
      <c r="AO391">
        <v>0</v>
      </c>
      <c r="AP391">
        <v>0</v>
      </c>
      <c r="AQ391">
        <v>0</v>
      </c>
      <c r="AR391">
        <v>22</v>
      </c>
      <c r="AS391" t="s">
        <v>18487</v>
      </c>
      <c r="AT391" t="s">
        <v>92</v>
      </c>
    </row>
    <row r="392" spans="1:46" x14ac:dyDescent="0.25">
      <c r="A392" t="s">
        <v>0</v>
      </c>
      <c r="B392" t="s">
        <v>42441</v>
      </c>
      <c r="C392" t="s">
        <v>42442</v>
      </c>
      <c r="D392" t="s">
        <v>42443</v>
      </c>
      <c r="E392">
        <v>793023</v>
      </c>
      <c r="G392" t="s">
        <v>298</v>
      </c>
      <c r="H392" t="s">
        <v>42444</v>
      </c>
      <c r="I392" t="s">
        <v>42445</v>
      </c>
      <c r="J392" t="s">
        <v>280</v>
      </c>
      <c r="K392" t="s">
        <v>135</v>
      </c>
      <c r="L392" t="s">
        <v>42446</v>
      </c>
      <c r="M392" t="s">
        <v>42447</v>
      </c>
      <c r="N392" t="s">
        <v>281</v>
      </c>
      <c r="O392" t="s">
        <v>75</v>
      </c>
      <c r="P392" t="s">
        <v>42448</v>
      </c>
      <c r="Q392" t="s">
        <v>282</v>
      </c>
      <c r="R392" t="s">
        <v>246</v>
      </c>
      <c r="S392" t="s">
        <v>241</v>
      </c>
      <c r="T392" t="s">
        <v>292</v>
      </c>
      <c r="U392" t="s">
        <v>42449</v>
      </c>
      <c r="V392" s="1" t="s">
        <v>20208</v>
      </c>
      <c r="W392" t="s">
        <v>42450</v>
      </c>
      <c r="X392" s="1" t="s">
        <v>22433</v>
      </c>
      <c r="Y392">
        <v>5756</v>
      </c>
      <c r="Z392" t="s">
        <v>42408</v>
      </c>
      <c r="AA392">
        <v>1</v>
      </c>
      <c r="AB392" t="s">
        <v>17260</v>
      </c>
      <c r="AC392">
        <v>1</v>
      </c>
      <c r="AD392">
        <v>1</v>
      </c>
      <c r="AE392">
        <v>0</v>
      </c>
      <c r="AF392">
        <v>0</v>
      </c>
      <c r="AG392">
        <v>0</v>
      </c>
      <c r="AH392">
        <v>0</v>
      </c>
      <c r="AI392">
        <v>0</v>
      </c>
      <c r="AJ392">
        <v>0</v>
      </c>
      <c r="AK392">
        <v>0</v>
      </c>
      <c r="AL392">
        <v>0</v>
      </c>
      <c r="AM392">
        <v>0</v>
      </c>
      <c r="AN392">
        <v>0</v>
      </c>
      <c r="AO392">
        <v>0</v>
      </c>
      <c r="AP392">
        <v>0</v>
      </c>
      <c r="AQ392">
        <v>0</v>
      </c>
      <c r="AR392">
        <v>18</v>
      </c>
      <c r="AS392" t="s">
        <v>16734</v>
      </c>
      <c r="AT392" t="s">
        <v>92</v>
      </c>
    </row>
    <row r="393" spans="1:46" x14ac:dyDescent="0.25">
      <c r="A393" t="s">
        <v>0</v>
      </c>
      <c r="B393" t="s">
        <v>42397</v>
      </c>
      <c r="C393" t="s">
        <v>42398</v>
      </c>
      <c r="D393" t="s">
        <v>42399</v>
      </c>
      <c r="E393">
        <v>789096</v>
      </c>
      <c r="G393" t="s">
        <v>16900</v>
      </c>
      <c r="H393" t="s">
        <v>42400</v>
      </c>
      <c r="I393" t="s">
        <v>42401</v>
      </c>
      <c r="J393" t="s">
        <v>280</v>
      </c>
      <c r="K393" t="s">
        <v>17426</v>
      </c>
      <c r="L393" t="s">
        <v>42402</v>
      </c>
      <c r="M393" t="s">
        <v>42403</v>
      </c>
      <c r="N393" t="s">
        <v>42404</v>
      </c>
      <c r="O393" t="s">
        <v>75</v>
      </c>
      <c r="P393" t="s">
        <v>42405</v>
      </c>
      <c r="Q393" t="s">
        <v>282</v>
      </c>
      <c r="R393" t="s">
        <v>284</v>
      </c>
      <c r="S393" t="s">
        <v>241</v>
      </c>
      <c r="T393" t="s">
        <v>17341</v>
      </c>
      <c r="U393" t="s">
        <v>42406</v>
      </c>
      <c r="V393" s="1" t="s">
        <v>19945</v>
      </c>
      <c r="W393" t="s">
        <v>42407</v>
      </c>
      <c r="X393" s="1" t="s">
        <v>22433</v>
      </c>
      <c r="Y393">
        <v>5756</v>
      </c>
      <c r="Z393" t="s">
        <v>42408</v>
      </c>
      <c r="AA393">
        <v>1</v>
      </c>
      <c r="AB393" t="s">
        <v>17260</v>
      </c>
      <c r="AC393">
        <v>1</v>
      </c>
      <c r="AD393">
        <v>1</v>
      </c>
      <c r="AE393">
        <v>0</v>
      </c>
      <c r="AF393">
        <v>0</v>
      </c>
      <c r="AG393">
        <v>0</v>
      </c>
      <c r="AH393">
        <v>0</v>
      </c>
      <c r="AI393">
        <v>0</v>
      </c>
      <c r="AJ393">
        <v>0</v>
      </c>
      <c r="AK393">
        <v>0</v>
      </c>
      <c r="AL393">
        <v>0</v>
      </c>
      <c r="AM393">
        <v>0</v>
      </c>
      <c r="AN393">
        <v>0</v>
      </c>
      <c r="AO393">
        <v>0</v>
      </c>
      <c r="AP393">
        <v>0</v>
      </c>
      <c r="AQ393">
        <v>0</v>
      </c>
      <c r="AR393">
        <v>18</v>
      </c>
      <c r="AS393" t="s">
        <v>16734</v>
      </c>
      <c r="AT393" t="s">
        <v>92</v>
      </c>
    </row>
    <row r="394" spans="1:46" x14ac:dyDescent="0.25">
      <c r="A394" t="s">
        <v>0</v>
      </c>
      <c r="B394" t="s">
        <v>42431</v>
      </c>
      <c r="C394" t="s">
        <v>42432</v>
      </c>
      <c r="D394" t="s">
        <v>42433</v>
      </c>
      <c r="E394">
        <v>697765</v>
      </c>
      <c r="G394" t="s">
        <v>299</v>
      </c>
      <c r="H394" t="s">
        <v>42434</v>
      </c>
      <c r="I394" t="s">
        <v>42435</v>
      </c>
      <c r="J394" t="s">
        <v>280</v>
      </c>
      <c r="K394" t="s">
        <v>17426</v>
      </c>
      <c r="L394" t="s">
        <v>42436</v>
      </c>
      <c r="M394" t="s">
        <v>42437</v>
      </c>
      <c r="N394" t="s">
        <v>42438</v>
      </c>
      <c r="O394" t="s">
        <v>75</v>
      </c>
      <c r="P394" t="s">
        <v>42439</v>
      </c>
      <c r="Q394" t="s">
        <v>282</v>
      </c>
      <c r="R394" t="s">
        <v>284</v>
      </c>
      <c r="S394" t="s">
        <v>241</v>
      </c>
      <c r="T394" t="s">
        <v>17341</v>
      </c>
      <c r="U394" t="s">
        <v>21078</v>
      </c>
      <c r="V394" s="1" t="s">
        <v>18363</v>
      </c>
      <c r="W394" t="s">
        <v>42440</v>
      </c>
      <c r="X394" s="1" t="s">
        <v>22433</v>
      </c>
      <c r="Y394">
        <v>5756</v>
      </c>
      <c r="Z394" t="s">
        <v>42408</v>
      </c>
      <c r="AA394">
        <v>1</v>
      </c>
      <c r="AB394" t="s">
        <v>17260</v>
      </c>
      <c r="AC394">
        <v>0</v>
      </c>
      <c r="AD394">
        <v>0</v>
      </c>
      <c r="AE394">
        <v>0</v>
      </c>
      <c r="AF394">
        <v>0</v>
      </c>
      <c r="AG394">
        <v>0</v>
      </c>
      <c r="AH394">
        <v>0</v>
      </c>
      <c r="AI394">
        <v>0</v>
      </c>
      <c r="AJ394">
        <v>0</v>
      </c>
      <c r="AK394">
        <v>0</v>
      </c>
      <c r="AL394">
        <v>1</v>
      </c>
      <c r="AM394">
        <v>1</v>
      </c>
      <c r="AN394">
        <v>0</v>
      </c>
      <c r="AO394">
        <v>0</v>
      </c>
      <c r="AP394">
        <v>0</v>
      </c>
      <c r="AQ394">
        <v>0</v>
      </c>
      <c r="AR394">
        <v>19</v>
      </c>
      <c r="AS394" t="s">
        <v>18503</v>
      </c>
      <c r="AT394" t="s">
        <v>99</v>
      </c>
    </row>
    <row r="395" spans="1:46" x14ac:dyDescent="0.25">
      <c r="A395" t="s">
        <v>0</v>
      </c>
      <c r="B395" t="s">
        <v>42451</v>
      </c>
      <c r="C395" t="s">
        <v>42452</v>
      </c>
      <c r="D395" t="s">
        <v>42453</v>
      </c>
      <c r="E395">
        <v>788184</v>
      </c>
      <c r="G395" t="s">
        <v>291</v>
      </c>
      <c r="H395" t="s">
        <v>42454</v>
      </c>
      <c r="I395" t="s">
        <v>42455</v>
      </c>
      <c r="J395" t="s">
        <v>280</v>
      </c>
      <c r="K395" t="s">
        <v>135</v>
      </c>
      <c r="L395" t="s">
        <v>42456</v>
      </c>
      <c r="M395" t="s">
        <v>42457</v>
      </c>
      <c r="N395" t="s">
        <v>281</v>
      </c>
      <c r="O395" t="s">
        <v>75</v>
      </c>
      <c r="P395" t="s">
        <v>42458</v>
      </c>
      <c r="Q395" t="s">
        <v>282</v>
      </c>
      <c r="R395" t="s">
        <v>284</v>
      </c>
      <c r="S395" t="s">
        <v>241</v>
      </c>
      <c r="T395" t="s">
        <v>292</v>
      </c>
      <c r="U395" t="s">
        <v>42459</v>
      </c>
      <c r="V395" s="1" t="s">
        <v>19945</v>
      </c>
      <c r="W395" t="s">
        <v>42460</v>
      </c>
      <c r="X395" s="1" t="s">
        <v>22433</v>
      </c>
      <c r="Y395">
        <v>5756</v>
      </c>
      <c r="Z395" t="s">
        <v>42408</v>
      </c>
      <c r="AA395">
        <v>1</v>
      </c>
      <c r="AB395" t="s">
        <v>17260</v>
      </c>
      <c r="AC395">
        <v>1</v>
      </c>
      <c r="AD395">
        <v>1</v>
      </c>
      <c r="AE395">
        <v>0</v>
      </c>
      <c r="AF395">
        <v>0</v>
      </c>
      <c r="AG395">
        <v>0</v>
      </c>
      <c r="AH395">
        <v>0</v>
      </c>
      <c r="AI395">
        <v>0</v>
      </c>
      <c r="AJ395">
        <v>0</v>
      </c>
      <c r="AK395">
        <v>0</v>
      </c>
      <c r="AL395">
        <v>0</v>
      </c>
      <c r="AM395">
        <v>0</v>
      </c>
      <c r="AN395">
        <v>0</v>
      </c>
      <c r="AO395">
        <v>0</v>
      </c>
      <c r="AP395">
        <v>0</v>
      </c>
      <c r="AQ395">
        <v>0</v>
      </c>
      <c r="AR395">
        <v>20</v>
      </c>
      <c r="AS395" t="s">
        <v>16731</v>
      </c>
      <c r="AT395" t="s">
        <v>92</v>
      </c>
    </row>
    <row r="396" spans="1:46" x14ac:dyDescent="0.25">
      <c r="A396" t="s">
        <v>0</v>
      </c>
      <c r="B396" t="s">
        <v>42420</v>
      </c>
      <c r="C396" t="s">
        <v>42421</v>
      </c>
      <c r="D396" t="s">
        <v>42422</v>
      </c>
      <c r="E396">
        <v>793853</v>
      </c>
      <c r="G396" t="s">
        <v>293</v>
      </c>
      <c r="H396" t="s">
        <v>42423</v>
      </c>
      <c r="I396" t="s">
        <v>42424</v>
      </c>
      <c r="J396" t="s">
        <v>280</v>
      </c>
      <c r="K396" t="s">
        <v>42425</v>
      </c>
      <c r="L396" t="s">
        <v>42426</v>
      </c>
      <c r="M396" t="s">
        <v>42427</v>
      </c>
      <c r="N396" t="s">
        <v>17206</v>
      </c>
      <c r="O396" t="s">
        <v>75</v>
      </c>
      <c r="P396" t="s">
        <v>42428</v>
      </c>
      <c r="Q396" t="s">
        <v>282</v>
      </c>
      <c r="R396" t="s">
        <v>284</v>
      </c>
      <c r="S396" t="s">
        <v>241</v>
      </c>
      <c r="T396" t="s">
        <v>292</v>
      </c>
      <c r="U396" t="s">
        <v>42429</v>
      </c>
      <c r="V396" s="1" t="s">
        <v>20208</v>
      </c>
      <c r="W396" t="s">
        <v>42430</v>
      </c>
      <c r="X396" s="1" t="s">
        <v>22433</v>
      </c>
      <c r="Y396">
        <v>5756</v>
      </c>
      <c r="Z396" t="s">
        <v>42408</v>
      </c>
      <c r="AA396">
        <v>1</v>
      </c>
      <c r="AB396" t="s">
        <v>17260</v>
      </c>
      <c r="AC396">
        <v>1</v>
      </c>
      <c r="AD396">
        <v>1</v>
      </c>
      <c r="AE396">
        <v>0</v>
      </c>
      <c r="AF396">
        <v>0</v>
      </c>
      <c r="AG396">
        <v>0</v>
      </c>
      <c r="AH396">
        <v>0</v>
      </c>
      <c r="AI396">
        <v>0</v>
      </c>
      <c r="AJ396">
        <v>0</v>
      </c>
      <c r="AK396">
        <v>0</v>
      </c>
      <c r="AL396">
        <v>0</v>
      </c>
      <c r="AM396">
        <v>0</v>
      </c>
      <c r="AN396">
        <v>0</v>
      </c>
      <c r="AO396">
        <v>0</v>
      </c>
      <c r="AP396">
        <v>0</v>
      </c>
      <c r="AQ396">
        <v>0</v>
      </c>
      <c r="AR396">
        <v>18</v>
      </c>
      <c r="AS396" t="s">
        <v>16734</v>
      </c>
      <c r="AT396" t="s">
        <v>92</v>
      </c>
    </row>
    <row r="397" spans="1:46" x14ac:dyDescent="0.25">
      <c r="A397" t="s">
        <v>0</v>
      </c>
      <c r="B397" t="s">
        <v>42409</v>
      </c>
      <c r="C397" t="s">
        <v>42410</v>
      </c>
      <c r="D397" t="s">
        <v>42411</v>
      </c>
      <c r="E397">
        <v>793265</v>
      </c>
      <c r="G397" t="s">
        <v>295</v>
      </c>
      <c r="H397" t="s">
        <v>42412</v>
      </c>
      <c r="I397" t="s">
        <v>42413</v>
      </c>
      <c r="J397" t="s">
        <v>42414</v>
      </c>
      <c r="K397" t="s">
        <v>17426</v>
      </c>
      <c r="L397" t="s">
        <v>42415</v>
      </c>
      <c r="M397" t="s">
        <v>42416</v>
      </c>
      <c r="N397" t="s">
        <v>281</v>
      </c>
      <c r="O397" t="s">
        <v>75</v>
      </c>
      <c r="P397" t="s">
        <v>42417</v>
      </c>
      <c r="Q397" t="s">
        <v>282</v>
      </c>
      <c r="R397" t="s">
        <v>284</v>
      </c>
      <c r="S397" t="s">
        <v>241</v>
      </c>
      <c r="T397" t="s">
        <v>17341</v>
      </c>
      <c r="U397" t="s">
        <v>42418</v>
      </c>
      <c r="V397" s="1" t="s">
        <v>20208</v>
      </c>
      <c r="W397" t="s">
        <v>42419</v>
      </c>
      <c r="X397" s="1" t="s">
        <v>22433</v>
      </c>
      <c r="Y397">
        <v>5756</v>
      </c>
      <c r="Z397" t="s">
        <v>42408</v>
      </c>
      <c r="AA397">
        <v>1</v>
      </c>
      <c r="AB397" t="s">
        <v>17260</v>
      </c>
      <c r="AC397">
        <v>1</v>
      </c>
      <c r="AD397">
        <v>1</v>
      </c>
      <c r="AE397">
        <v>0</v>
      </c>
      <c r="AF397">
        <v>0</v>
      </c>
      <c r="AG397">
        <v>0</v>
      </c>
      <c r="AH397">
        <v>0</v>
      </c>
      <c r="AI397">
        <v>0</v>
      </c>
      <c r="AJ397">
        <v>0</v>
      </c>
      <c r="AK397">
        <v>0</v>
      </c>
      <c r="AL397">
        <v>0</v>
      </c>
      <c r="AM397">
        <v>0</v>
      </c>
      <c r="AN397">
        <v>0</v>
      </c>
      <c r="AO397">
        <v>0</v>
      </c>
      <c r="AP397">
        <v>0</v>
      </c>
      <c r="AQ397">
        <v>0</v>
      </c>
      <c r="AR397">
        <v>22</v>
      </c>
      <c r="AS397" t="s">
        <v>18487</v>
      </c>
      <c r="AT397" t="s">
        <v>92</v>
      </c>
    </row>
    <row r="398" spans="1:46" x14ac:dyDescent="0.25">
      <c r="A398" t="s">
        <v>0</v>
      </c>
      <c r="B398" t="s">
        <v>42441</v>
      </c>
      <c r="C398" t="s">
        <v>42442</v>
      </c>
      <c r="D398" t="s">
        <v>42443</v>
      </c>
      <c r="E398">
        <v>793023</v>
      </c>
      <c r="G398" t="s">
        <v>298</v>
      </c>
      <c r="H398" t="s">
        <v>42444</v>
      </c>
      <c r="I398" t="s">
        <v>42445</v>
      </c>
      <c r="J398" t="s">
        <v>280</v>
      </c>
      <c r="K398" t="s">
        <v>135</v>
      </c>
      <c r="L398" t="s">
        <v>42446</v>
      </c>
      <c r="M398" t="s">
        <v>42447</v>
      </c>
      <c r="N398" t="s">
        <v>281</v>
      </c>
      <c r="O398" t="s">
        <v>75</v>
      </c>
      <c r="P398" t="s">
        <v>42448</v>
      </c>
      <c r="Q398" t="s">
        <v>282</v>
      </c>
      <c r="R398" t="s">
        <v>246</v>
      </c>
      <c r="S398" t="s">
        <v>241</v>
      </c>
      <c r="T398" t="s">
        <v>292</v>
      </c>
      <c r="U398" t="s">
        <v>42449</v>
      </c>
      <c r="V398" s="1" t="s">
        <v>20208</v>
      </c>
      <c r="W398" t="s">
        <v>42450</v>
      </c>
      <c r="X398" s="1" t="s">
        <v>22433</v>
      </c>
      <c r="Y398">
        <v>5756</v>
      </c>
      <c r="Z398" t="s">
        <v>42408</v>
      </c>
      <c r="AA398">
        <v>1</v>
      </c>
      <c r="AB398" t="s">
        <v>17260</v>
      </c>
      <c r="AC398">
        <v>1</v>
      </c>
      <c r="AD398">
        <v>1</v>
      </c>
      <c r="AE398">
        <v>0</v>
      </c>
      <c r="AF398">
        <v>0</v>
      </c>
      <c r="AG398">
        <v>0</v>
      </c>
      <c r="AH398">
        <v>0</v>
      </c>
      <c r="AI398">
        <v>0</v>
      </c>
      <c r="AJ398">
        <v>0</v>
      </c>
      <c r="AK398">
        <v>0</v>
      </c>
      <c r="AL398">
        <v>0</v>
      </c>
      <c r="AM398">
        <v>0</v>
      </c>
      <c r="AN398">
        <v>0</v>
      </c>
      <c r="AO398">
        <v>0</v>
      </c>
      <c r="AP398">
        <v>0</v>
      </c>
      <c r="AQ398">
        <v>0</v>
      </c>
      <c r="AR398">
        <v>18</v>
      </c>
      <c r="AS398" t="s">
        <v>16734</v>
      </c>
      <c r="AT398" t="s">
        <v>92</v>
      </c>
    </row>
    <row r="399" spans="1:46" x14ac:dyDescent="0.25">
      <c r="A399" t="s">
        <v>0</v>
      </c>
      <c r="B399" t="s">
        <v>42397</v>
      </c>
      <c r="C399" t="s">
        <v>42398</v>
      </c>
      <c r="D399" t="s">
        <v>42399</v>
      </c>
      <c r="E399">
        <v>789096</v>
      </c>
      <c r="G399" t="s">
        <v>16900</v>
      </c>
      <c r="H399" t="s">
        <v>42400</v>
      </c>
      <c r="I399" t="s">
        <v>42401</v>
      </c>
      <c r="J399" t="s">
        <v>280</v>
      </c>
      <c r="K399" t="s">
        <v>17426</v>
      </c>
      <c r="L399" t="s">
        <v>42402</v>
      </c>
      <c r="M399" t="s">
        <v>42403</v>
      </c>
      <c r="N399" t="s">
        <v>42404</v>
      </c>
      <c r="O399" t="s">
        <v>75</v>
      </c>
      <c r="P399" t="s">
        <v>42405</v>
      </c>
      <c r="Q399" t="s">
        <v>282</v>
      </c>
      <c r="R399" t="s">
        <v>284</v>
      </c>
      <c r="S399" t="s">
        <v>241</v>
      </c>
      <c r="T399" t="s">
        <v>17341</v>
      </c>
      <c r="U399" t="s">
        <v>42406</v>
      </c>
      <c r="V399" s="1" t="s">
        <v>19945</v>
      </c>
      <c r="W399" t="s">
        <v>42407</v>
      </c>
      <c r="X399" s="1" t="s">
        <v>22433</v>
      </c>
      <c r="Y399">
        <v>5756</v>
      </c>
      <c r="Z399" t="s">
        <v>42408</v>
      </c>
      <c r="AA399">
        <v>1</v>
      </c>
      <c r="AB399" t="s">
        <v>17260</v>
      </c>
      <c r="AC399">
        <v>1</v>
      </c>
      <c r="AD399">
        <v>1</v>
      </c>
      <c r="AE399">
        <v>0</v>
      </c>
      <c r="AF399">
        <v>0</v>
      </c>
      <c r="AG399">
        <v>0</v>
      </c>
      <c r="AH399">
        <v>0</v>
      </c>
      <c r="AI399">
        <v>0</v>
      </c>
      <c r="AJ399">
        <v>0</v>
      </c>
      <c r="AK399">
        <v>0</v>
      </c>
      <c r="AL399">
        <v>0</v>
      </c>
      <c r="AM399">
        <v>0</v>
      </c>
      <c r="AN399">
        <v>0</v>
      </c>
      <c r="AO399">
        <v>0</v>
      </c>
      <c r="AP399">
        <v>0</v>
      </c>
      <c r="AQ399">
        <v>0</v>
      </c>
      <c r="AR399">
        <v>18</v>
      </c>
      <c r="AS399" t="s">
        <v>16734</v>
      </c>
      <c r="AT399" t="s">
        <v>92</v>
      </c>
    </row>
    <row r="400" spans="1:46" x14ac:dyDescent="0.25">
      <c r="A400" t="s">
        <v>0</v>
      </c>
      <c r="B400" t="s">
        <v>42431</v>
      </c>
      <c r="C400" t="s">
        <v>42432</v>
      </c>
      <c r="D400" t="s">
        <v>42433</v>
      </c>
      <c r="E400">
        <v>697765</v>
      </c>
      <c r="G400" t="s">
        <v>299</v>
      </c>
      <c r="H400" t="s">
        <v>42434</v>
      </c>
      <c r="I400" t="s">
        <v>42435</v>
      </c>
      <c r="J400" t="s">
        <v>280</v>
      </c>
      <c r="K400" t="s">
        <v>17426</v>
      </c>
      <c r="L400" t="s">
        <v>42436</v>
      </c>
      <c r="M400" t="s">
        <v>42437</v>
      </c>
      <c r="N400" t="s">
        <v>42438</v>
      </c>
      <c r="O400" t="s">
        <v>75</v>
      </c>
      <c r="P400" t="s">
        <v>42439</v>
      </c>
      <c r="Q400" t="s">
        <v>282</v>
      </c>
      <c r="R400" t="s">
        <v>284</v>
      </c>
      <c r="S400" t="s">
        <v>241</v>
      </c>
      <c r="T400" t="s">
        <v>17341</v>
      </c>
      <c r="U400" t="s">
        <v>21078</v>
      </c>
      <c r="V400" s="1" t="s">
        <v>18363</v>
      </c>
      <c r="W400" t="s">
        <v>42440</v>
      </c>
      <c r="X400" s="1" t="s">
        <v>22433</v>
      </c>
      <c r="Y400">
        <v>5756</v>
      </c>
      <c r="Z400" t="s">
        <v>42408</v>
      </c>
      <c r="AA400">
        <v>1</v>
      </c>
      <c r="AB400" t="s">
        <v>17260</v>
      </c>
      <c r="AC400">
        <v>0</v>
      </c>
      <c r="AD400">
        <v>0</v>
      </c>
      <c r="AE400">
        <v>0</v>
      </c>
      <c r="AF400">
        <v>0</v>
      </c>
      <c r="AG400">
        <v>0</v>
      </c>
      <c r="AH400">
        <v>0</v>
      </c>
      <c r="AI400">
        <v>0</v>
      </c>
      <c r="AJ400">
        <v>0</v>
      </c>
      <c r="AK400">
        <v>0</v>
      </c>
      <c r="AL400">
        <v>1</v>
      </c>
      <c r="AM400">
        <v>1</v>
      </c>
      <c r="AN400">
        <v>0</v>
      </c>
      <c r="AO400">
        <v>0</v>
      </c>
      <c r="AP400">
        <v>0</v>
      </c>
      <c r="AQ400">
        <v>0</v>
      </c>
      <c r="AR400">
        <v>19</v>
      </c>
      <c r="AS400" t="s">
        <v>18503</v>
      </c>
      <c r="AT400" t="s">
        <v>99</v>
      </c>
    </row>
    <row r="401" spans="1:46" x14ac:dyDescent="0.25">
      <c r="A401" t="s">
        <v>0</v>
      </c>
      <c r="B401" t="s">
        <v>42451</v>
      </c>
      <c r="C401" t="s">
        <v>42452</v>
      </c>
      <c r="D401" t="s">
        <v>42453</v>
      </c>
      <c r="E401">
        <v>788184</v>
      </c>
      <c r="G401" t="s">
        <v>291</v>
      </c>
      <c r="H401" t="s">
        <v>42454</v>
      </c>
      <c r="I401" t="s">
        <v>42455</v>
      </c>
      <c r="J401" t="s">
        <v>280</v>
      </c>
      <c r="K401" t="s">
        <v>135</v>
      </c>
      <c r="L401" t="s">
        <v>42456</v>
      </c>
      <c r="M401" t="s">
        <v>42457</v>
      </c>
      <c r="N401" t="s">
        <v>281</v>
      </c>
      <c r="O401" t="s">
        <v>75</v>
      </c>
      <c r="P401" t="s">
        <v>42458</v>
      </c>
      <c r="Q401" t="s">
        <v>282</v>
      </c>
      <c r="R401" t="s">
        <v>284</v>
      </c>
      <c r="S401" t="s">
        <v>241</v>
      </c>
      <c r="T401" t="s">
        <v>292</v>
      </c>
      <c r="U401" t="s">
        <v>42459</v>
      </c>
      <c r="V401" s="1" t="s">
        <v>19945</v>
      </c>
      <c r="W401" t="s">
        <v>42460</v>
      </c>
      <c r="X401" s="1" t="s">
        <v>22433</v>
      </c>
      <c r="Y401">
        <v>5756</v>
      </c>
      <c r="Z401" t="s">
        <v>42408</v>
      </c>
      <c r="AA401">
        <v>1</v>
      </c>
      <c r="AB401" t="s">
        <v>17260</v>
      </c>
      <c r="AC401">
        <v>1</v>
      </c>
      <c r="AD401">
        <v>1</v>
      </c>
      <c r="AE401">
        <v>0</v>
      </c>
      <c r="AF401">
        <v>0</v>
      </c>
      <c r="AG401">
        <v>0</v>
      </c>
      <c r="AH401">
        <v>0</v>
      </c>
      <c r="AI401">
        <v>0</v>
      </c>
      <c r="AJ401">
        <v>0</v>
      </c>
      <c r="AK401">
        <v>0</v>
      </c>
      <c r="AL401">
        <v>0</v>
      </c>
      <c r="AM401">
        <v>0</v>
      </c>
      <c r="AN401">
        <v>0</v>
      </c>
      <c r="AO401">
        <v>0</v>
      </c>
      <c r="AP401">
        <v>0</v>
      </c>
      <c r="AQ401">
        <v>0</v>
      </c>
      <c r="AR401">
        <v>20</v>
      </c>
      <c r="AS401" t="s">
        <v>16731</v>
      </c>
      <c r="AT401" t="s">
        <v>92</v>
      </c>
    </row>
    <row r="402" spans="1:46" x14ac:dyDescent="0.25">
      <c r="A402" t="s">
        <v>0</v>
      </c>
      <c r="B402" t="s">
        <v>42643</v>
      </c>
      <c r="C402" t="s">
        <v>42644</v>
      </c>
      <c r="D402" t="s">
        <v>42645</v>
      </c>
      <c r="E402">
        <v>793454</v>
      </c>
      <c r="G402" t="s">
        <v>298</v>
      </c>
      <c r="H402" t="s">
        <v>42646</v>
      </c>
      <c r="I402" t="s">
        <v>42647</v>
      </c>
      <c r="J402" t="s">
        <v>280</v>
      </c>
      <c r="K402" t="s">
        <v>131</v>
      </c>
      <c r="L402" t="s">
        <v>42648</v>
      </c>
      <c r="M402" t="s">
        <v>42649</v>
      </c>
      <c r="N402" t="s">
        <v>281</v>
      </c>
      <c r="O402" t="s">
        <v>75</v>
      </c>
      <c r="P402" t="s">
        <v>42650</v>
      </c>
      <c r="Q402" t="s">
        <v>282</v>
      </c>
      <c r="R402" t="s">
        <v>246</v>
      </c>
      <c r="S402" t="s">
        <v>230</v>
      </c>
      <c r="T402" t="s">
        <v>300</v>
      </c>
      <c r="U402" t="s">
        <v>42651</v>
      </c>
      <c r="V402" s="1" t="s">
        <v>20208</v>
      </c>
      <c r="W402" t="s">
        <v>32542</v>
      </c>
      <c r="X402" s="1" t="s">
        <v>22433</v>
      </c>
      <c r="Y402">
        <v>1490</v>
      </c>
      <c r="Z402" t="s">
        <v>18989</v>
      </c>
      <c r="AA402">
        <v>1</v>
      </c>
      <c r="AB402" t="s">
        <v>16827</v>
      </c>
      <c r="AC402">
        <v>1</v>
      </c>
      <c r="AD402">
        <v>1</v>
      </c>
      <c r="AE402">
        <v>0</v>
      </c>
      <c r="AF402">
        <v>0</v>
      </c>
      <c r="AG402">
        <v>0</v>
      </c>
      <c r="AH402">
        <v>0</v>
      </c>
      <c r="AI402">
        <v>0</v>
      </c>
      <c r="AJ402">
        <v>0</v>
      </c>
      <c r="AK402">
        <v>0</v>
      </c>
      <c r="AL402">
        <v>0</v>
      </c>
      <c r="AM402">
        <v>0</v>
      </c>
      <c r="AN402">
        <v>0</v>
      </c>
      <c r="AO402">
        <v>0</v>
      </c>
      <c r="AP402">
        <v>0</v>
      </c>
      <c r="AQ402">
        <v>0</v>
      </c>
      <c r="AR402">
        <v>20</v>
      </c>
      <c r="AS402" t="s">
        <v>16731</v>
      </c>
      <c r="AT402" t="s">
        <v>92</v>
      </c>
    </row>
    <row r="403" spans="1:46" x14ac:dyDescent="0.25">
      <c r="A403" t="s">
        <v>0</v>
      </c>
      <c r="B403" t="s">
        <v>42634</v>
      </c>
      <c r="C403" t="s">
        <v>42635</v>
      </c>
      <c r="D403" t="s">
        <v>42636</v>
      </c>
      <c r="E403">
        <v>795156</v>
      </c>
      <c r="G403" t="s">
        <v>295</v>
      </c>
      <c r="H403" t="s">
        <v>42637</v>
      </c>
      <c r="I403" t="s">
        <v>42638</v>
      </c>
      <c r="J403" t="s">
        <v>280</v>
      </c>
      <c r="K403" t="s">
        <v>131</v>
      </c>
      <c r="L403" t="s">
        <v>42639</v>
      </c>
      <c r="M403" t="s">
        <v>42640</v>
      </c>
      <c r="N403" t="s">
        <v>281</v>
      </c>
      <c r="O403" t="s">
        <v>75</v>
      </c>
      <c r="P403" t="s">
        <v>42641</v>
      </c>
      <c r="Q403" t="s">
        <v>282</v>
      </c>
      <c r="R403" t="s">
        <v>246</v>
      </c>
      <c r="S403" t="s">
        <v>230</v>
      </c>
      <c r="T403" t="s">
        <v>300</v>
      </c>
      <c r="U403" t="s">
        <v>41311</v>
      </c>
      <c r="V403" s="1" t="s">
        <v>20208</v>
      </c>
      <c r="W403" t="s">
        <v>42642</v>
      </c>
      <c r="X403" s="1" t="s">
        <v>22433</v>
      </c>
      <c r="Y403">
        <v>1490</v>
      </c>
      <c r="Z403" t="s">
        <v>18989</v>
      </c>
      <c r="AA403">
        <v>1</v>
      </c>
      <c r="AB403" t="s">
        <v>16827</v>
      </c>
      <c r="AC403">
        <v>1</v>
      </c>
      <c r="AD403">
        <v>1</v>
      </c>
      <c r="AE403">
        <v>0</v>
      </c>
      <c r="AF403">
        <v>0</v>
      </c>
      <c r="AG403">
        <v>0</v>
      </c>
      <c r="AH403">
        <v>0</v>
      </c>
      <c r="AI403">
        <v>0</v>
      </c>
      <c r="AJ403">
        <v>0</v>
      </c>
      <c r="AK403">
        <v>0</v>
      </c>
      <c r="AL403">
        <v>0</v>
      </c>
      <c r="AM403">
        <v>0</v>
      </c>
      <c r="AN403">
        <v>0</v>
      </c>
      <c r="AO403">
        <v>0</v>
      </c>
      <c r="AP403">
        <v>0</v>
      </c>
      <c r="AQ403">
        <v>0</v>
      </c>
      <c r="AR403">
        <v>18</v>
      </c>
      <c r="AS403" t="s">
        <v>16734</v>
      </c>
      <c r="AT403" t="s">
        <v>92</v>
      </c>
    </row>
    <row r="404" spans="1:46" x14ac:dyDescent="0.25">
      <c r="A404" t="s">
        <v>0</v>
      </c>
      <c r="B404" t="s">
        <v>42652</v>
      </c>
      <c r="C404" t="s">
        <v>42653</v>
      </c>
      <c r="D404" t="s">
        <v>42654</v>
      </c>
      <c r="E404">
        <v>794579</v>
      </c>
      <c r="G404" t="s">
        <v>291</v>
      </c>
      <c r="H404" t="s">
        <v>42655</v>
      </c>
      <c r="I404" t="s">
        <v>42656</v>
      </c>
      <c r="J404" t="s">
        <v>280</v>
      </c>
      <c r="K404" t="s">
        <v>18915</v>
      </c>
      <c r="L404" t="s">
        <v>42657</v>
      </c>
      <c r="M404" t="s">
        <v>42658</v>
      </c>
      <c r="N404" t="s">
        <v>17206</v>
      </c>
      <c r="O404" t="s">
        <v>75</v>
      </c>
      <c r="P404" t="s">
        <v>42659</v>
      </c>
      <c r="Q404" t="s">
        <v>282</v>
      </c>
      <c r="R404" t="s">
        <v>284</v>
      </c>
      <c r="S404" t="s">
        <v>230</v>
      </c>
      <c r="T404" t="s">
        <v>302</v>
      </c>
      <c r="U404" t="s">
        <v>21120</v>
      </c>
      <c r="V404" s="1" t="s">
        <v>20208</v>
      </c>
      <c r="W404" t="s">
        <v>42660</v>
      </c>
      <c r="X404" s="1" t="s">
        <v>22433</v>
      </c>
      <c r="Y404">
        <v>1490</v>
      </c>
      <c r="Z404" t="s">
        <v>18989</v>
      </c>
      <c r="AA404">
        <v>1</v>
      </c>
      <c r="AB404" t="s">
        <v>16827</v>
      </c>
      <c r="AC404">
        <v>1</v>
      </c>
      <c r="AD404">
        <v>1</v>
      </c>
      <c r="AE404">
        <v>0</v>
      </c>
      <c r="AF404">
        <v>0</v>
      </c>
      <c r="AG404">
        <v>0</v>
      </c>
      <c r="AH404">
        <v>0</v>
      </c>
      <c r="AI404">
        <v>0</v>
      </c>
      <c r="AJ404">
        <v>0</v>
      </c>
      <c r="AK404">
        <v>0</v>
      </c>
      <c r="AL404">
        <v>0</v>
      </c>
      <c r="AM404">
        <v>0</v>
      </c>
      <c r="AN404">
        <v>0</v>
      </c>
      <c r="AO404">
        <v>0</v>
      </c>
      <c r="AP404">
        <v>0</v>
      </c>
      <c r="AQ404">
        <v>0</v>
      </c>
      <c r="AR404">
        <v>18</v>
      </c>
      <c r="AS404" t="s">
        <v>16734</v>
      </c>
      <c r="AT404" t="s">
        <v>92</v>
      </c>
    </row>
    <row r="405" spans="1:46" x14ac:dyDescent="0.25">
      <c r="A405" t="s">
        <v>0</v>
      </c>
      <c r="B405" t="s">
        <v>42775</v>
      </c>
      <c r="C405" t="s">
        <v>42776</v>
      </c>
      <c r="D405" t="s">
        <v>42777</v>
      </c>
      <c r="E405">
        <v>773743</v>
      </c>
      <c r="G405" t="s">
        <v>283</v>
      </c>
      <c r="H405" t="s">
        <v>42778</v>
      </c>
      <c r="I405" t="s">
        <v>42779</v>
      </c>
      <c r="J405" t="s">
        <v>280</v>
      </c>
      <c r="K405" t="s">
        <v>142</v>
      </c>
      <c r="L405" t="s">
        <v>42780</v>
      </c>
      <c r="M405" t="s">
        <v>42781</v>
      </c>
      <c r="N405" t="s">
        <v>281</v>
      </c>
      <c r="O405" t="s">
        <v>75</v>
      </c>
      <c r="P405" t="s">
        <v>42782</v>
      </c>
      <c r="Q405" t="s">
        <v>282</v>
      </c>
      <c r="R405" t="s">
        <v>245</v>
      </c>
      <c r="S405" t="s">
        <v>230</v>
      </c>
      <c r="T405" t="s">
        <v>294</v>
      </c>
      <c r="U405" t="s">
        <v>42783</v>
      </c>
      <c r="V405" s="1" t="s">
        <v>18608</v>
      </c>
      <c r="W405" t="s">
        <v>42784</v>
      </c>
      <c r="X405" s="1" t="s">
        <v>22433</v>
      </c>
      <c r="Y405">
        <v>2714</v>
      </c>
      <c r="Z405" t="s">
        <v>67982</v>
      </c>
      <c r="AA405">
        <v>1</v>
      </c>
      <c r="AB405" t="s">
        <v>19350</v>
      </c>
      <c r="AC405">
        <v>0</v>
      </c>
      <c r="AD405">
        <v>0</v>
      </c>
      <c r="AE405">
        <v>0</v>
      </c>
      <c r="AF405">
        <v>0</v>
      </c>
      <c r="AG405">
        <v>0</v>
      </c>
      <c r="AH405">
        <v>0</v>
      </c>
      <c r="AI405">
        <v>0</v>
      </c>
      <c r="AJ405">
        <v>0</v>
      </c>
      <c r="AK405">
        <v>0</v>
      </c>
      <c r="AL405">
        <v>1</v>
      </c>
      <c r="AM405">
        <v>1</v>
      </c>
      <c r="AN405">
        <v>0</v>
      </c>
      <c r="AO405">
        <v>0</v>
      </c>
      <c r="AP405">
        <v>0</v>
      </c>
      <c r="AQ405">
        <v>0</v>
      </c>
      <c r="AR405">
        <v>18</v>
      </c>
      <c r="AS405" t="s">
        <v>18556</v>
      </c>
      <c r="AT405" t="s">
        <v>99</v>
      </c>
    </row>
    <row r="406" spans="1:46" x14ac:dyDescent="0.25">
      <c r="A406" t="s">
        <v>0</v>
      </c>
      <c r="B406" t="s">
        <v>42733</v>
      </c>
      <c r="C406" t="s">
        <v>42734</v>
      </c>
      <c r="D406" t="s">
        <v>42735</v>
      </c>
      <c r="E406">
        <v>793232</v>
      </c>
      <c r="G406" t="s">
        <v>298</v>
      </c>
      <c r="H406" t="s">
        <v>42736</v>
      </c>
      <c r="I406" t="s">
        <v>42737</v>
      </c>
      <c r="J406" t="s">
        <v>280</v>
      </c>
      <c r="K406" t="s">
        <v>19344</v>
      </c>
      <c r="L406" t="s">
        <v>42738</v>
      </c>
      <c r="M406" t="s">
        <v>42739</v>
      </c>
      <c r="N406" t="s">
        <v>281</v>
      </c>
      <c r="O406" t="s">
        <v>75</v>
      </c>
      <c r="P406" t="s">
        <v>42740</v>
      </c>
      <c r="Q406" t="s">
        <v>282</v>
      </c>
      <c r="R406" t="s">
        <v>284</v>
      </c>
      <c r="S406" t="s">
        <v>230</v>
      </c>
      <c r="T406" t="s">
        <v>300</v>
      </c>
      <c r="U406" t="s">
        <v>42741</v>
      </c>
      <c r="V406" s="1" t="s">
        <v>20208</v>
      </c>
      <c r="W406" t="s">
        <v>42742</v>
      </c>
      <c r="X406" s="1" t="s">
        <v>22433</v>
      </c>
      <c r="Y406">
        <v>2015</v>
      </c>
      <c r="Z406" t="s">
        <v>42743</v>
      </c>
      <c r="AA406">
        <v>1</v>
      </c>
      <c r="AB406" t="s">
        <v>19350</v>
      </c>
      <c r="AC406">
        <v>0</v>
      </c>
      <c r="AD406">
        <v>0</v>
      </c>
      <c r="AE406">
        <v>0</v>
      </c>
      <c r="AF406">
        <v>0</v>
      </c>
      <c r="AG406">
        <v>0</v>
      </c>
      <c r="AH406">
        <v>0</v>
      </c>
      <c r="AI406">
        <v>0</v>
      </c>
      <c r="AJ406">
        <v>0</v>
      </c>
      <c r="AK406">
        <v>0</v>
      </c>
      <c r="AL406">
        <v>1</v>
      </c>
      <c r="AM406">
        <v>1</v>
      </c>
      <c r="AN406">
        <v>0</v>
      </c>
      <c r="AO406">
        <v>0</v>
      </c>
      <c r="AP406">
        <v>0</v>
      </c>
      <c r="AQ406">
        <v>0</v>
      </c>
      <c r="AR406">
        <v>22</v>
      </c>
      <c r="AS406" t="s">
        <v>18750</v>
      </c>
      <c r="AT406" t="s">
        <v>99</v>
      </c>
    </row>
    <row r="407" spans="1:46" x14ac:dyDescent="0.25">
      <c r="A407" t="s">
        <v>0</v>
      </c>
      <c r="B407" t="s">
        <v>68005</v>
      </c>
      <c r="C407" t="s">
        <v>68006</v>
      </c>
      <c r="D407" t="s">
        <v>68007</v>
      </c>
      <c r="E407">
        <v>798696</v>
      </c>
      <c r="G407" t="s">
        <v>16828</v>
      </c>
      <c r="H407" t="s">
        <v>68008</v>
      </c>
      <c r="I407" t="s">
        <v>68009</v>
      </c>
      <c r="J407" t="s">
        <v>280</v>
      </c>
      <c r="K407" t="s">
        <v>18275</v>
      </c>
      <c r="L407" t="s">
        <v>68010</v>
      </c>
      <c r="M407" t="s">
        <v>68011</v>
      </c>
      <c r="N407" t="s">
        <v>68012</v>
      </c>
      <c r="O407" t="s">
        <v>75</v>
      </c>
      <c r="P407" t="s">
        <v>68013</v>
      </c>
      <c r="Q407" t="s">
        <v>282</v>
      </c>
      <c r="R407" t="s">
        <v>284</v>
      </c>
      <c r="S407" t="s">
        <v>230</v>
      </c>
      <c r="T407" t="s">
        <v>300</v>
      </c>
      <c r="U407" t="s">
        <v>68014</v>
      </c>
      <c r="V407" s="1" t="s">
        <v>22433</v>
      </c>
      <c r="W407" t="s">
        <v>68015</v>
      </c>
      <c r="X407" s="1" t="s">
        <v>22433</v>
      </c>
      <c r="Y407">
        <v>2015</v>
      </c>
      <c r="Z407" t="s">
        <v>42743</v>
      </c>
      <c r="AA407">
        <v>1</v>
      </c>
      <c r="AB407" t="s">
        <v>19350</v>
      </c>
      <c r="AC407">
        <v>1</v>
      </c>
      <c r="AD407">
        <v>1</v>
      </c>
      <c r="AE407">
        <v>0</v>
      </c>
      <c r="AF407">
        <v>0</v>
      </c>
      <c r="AG407">
        <v>0</v>
      </c>
      <c r="AH407">
        <v>0</v>
      </c>
      <c r="AI407">
        <v>0</v>
      </c>
      <c r="AJ407">
        <v>0</v>
      </c>
      <c r="AK407">
        <v>0</v>
      </c>
      <c r="AL407">
        <v>0</v>
      </c>
      <c r="AM407">
        <v>0</v>
      </c>
      <c r="AN407">
        <v>0</v>
      </c>
      <c r="AO407">
        <v>0</v>
      </c>
      <c r="AP407">
        <v>0</v>
      </c>
      <c r="AQ407">
        <v>0</v>
      </c>
      <c r="AR407">
        <v>18</v>
      </c>
      <c r="AS407" t="s">
        <v>16734</v>
      </c>
      <c r="AT407" t="s">
        <v>92</v>
      </c>
    </row>
    <row r="408" spans="1:46" x14ac:dyDescent="0.25">
      <c r="A408" t="s">
        <v>0</v>
      </c>
      <c r="B408" t="s">
        <v>42745</v>
      </c>
      <c r="C408" t="s">
        <v>42746</v>
      </c>
      <c r="D408" t="s">
        <v>42747</v>
      </c>
      <c r="E408">
        <v>795957</v>
      </c>
      <c r="G408" t="s">
        <v>16828</v>
      </c>
      <c r="H408" t="s">
        <v>42748</v>
      </c>
      <c r="I408" t="s">
        <v>42749</v>
      </c>
      <c r="J408" t="s">
        <v>280</v>
      </c>
      <c r="K408" t="s">
        <v>18914</v>
      </c>
      <c r="L408" t="s">
        <v>42750</v>
      </c>
      <c r="M408" t="s">
        <v>42751</v>
      </c>
      <c r="N408" t="s">
        <v>281</v>
      </c>
      <c r="O408" t="s">
        <v>75</v>
      </c>
      <c r="P408" t="s">
        <v>42752</v>
      </c>
      <c r="Q408" t="s">
        <v>282</v>
      </c>
      <c r="R408" t="s">
        <v>284</v>
      </c>
      <c r="S408" t="s">
        <v>244</v>
      </c>
      <c r="T408" t="s">
        <v>300</v>
      </c>
      <c r="U408" t="s">
        <v>42753</v>
      </c>
      <c r="V408" s="1" t="s">
        <v>20208</v>
      </c>
      <c r="W408" t="s">
        <v>42754</v>
      </c>
      <c r="X408" s="1" t="s">
        <v>22433</v>
      </c>
      <c r="Y408">
        <v>1498</v>
      </c>
      <c r="Z408" t="s">
        <v>42744</v>
      </c>
      <c r="AA408">
        <v>1</v>
      </c>
      <c r="AB408" t="s">
        <v>16827</v>
      </c>
      <c r="AC408">
        <v>1</v>
      </c>
      <c r="AD408">
        <v>1</v>
      </c>
      <c r="AE408">
        <v>0</v>
      </c>
      <c r="AF408">
        <v>0</v>
      </c>
      <c r="AG408">
        <v>0</v>
      </c>
      <c r="AH408">
        <v>0</v>
      </c>
      <c r="AI408">
        <v>0</v>
      </c>
      <c r="AJ408">
        <v>0</v>
      </c>
      <c r="AK408">
        <v>0</v>
      </c>
      <c r="AL408">
        <v>0</v>
      </c>
      <c r="AM408">
        <v>0</v>
      </c>
      <c r="AN408">
        <v>0</v>
      </c>
      <c r="AO408">
        <v>0</v>
      </c>
      <c r="AP408">
        <v>0</v>
      </c>
      <c r="AQ408">
        <v>0</v>
      </c>
      <c r="AR408">
        <v>20</v>
      </c>
      <c r="AS408" t="s">
        <v>16731</v>
      </c>
      <c r="AT408" t="s">
        <v>92</v>
      </c>
    </row>
    <row r="409" spans="1:46" x14ac:dyDescent="0.25">
      <c r="A409" t="s">
        <v>0</v>
      </c>
      <c r="B409" t="s">
        <v>42765</v>
      </c>
      <c r="C409" t="s">
        <v>42766</v>
      </c>
      <c r="D409" t="s">
        <v>42767</v>
      </c>
      <c r="E409">
        <v>793772</v>
      </c>
      <c r="G409" t="s">
        <v>16900</v>
      </c>
      <c r="H409" t="s">
        <v>42768</v>
      </c>
      <c r="I409" t="s">
        <v>42769</v>
      </c>
      <c r="J409" t="s">
        <v>280</v>
      </c>
      <c r="K409" t="s">
        <v>17678</v>
      </c>
      <c r="L409" t="s">
        <v>42770</v>
      </c>
      <c r="M409" t="s">
        <v>42771</v>
      </c>
      <c r="N409" t="s">
        <v>281</v>
      </c>
      <c r="O409" t="s">
        <v>75</v>
      </c>
      <c r="P409" t="s">
        <v>42772</v>
      </c>
      <c r="Q409" t="s">
        <v>282</v>
      </c>
      <c r="R409" t="s">
        <v>284</v>
      </c>
      <c r="S409" t="s">
        <v>230</v>
      </c>
      <c r="T409" t="s">
        <v>302</v>
      </c>
      <c r="U409" t="s">
        <v>42773</v>
      </c>
      <c r="V409" s="1" t="s">
        <v>20208</v>
      </c>
      <c r="W409" t="s">
        <v>42774</v>
      </c>
      <c r="X409" s="1" t="s">
        <v>22433</v>
      </c>
      <c r="Y409">
        <v>1483</v>
      </c>
      <c r="Z409" t="s">
        <v>21122</v>
      </c>
      <c r="AA409">
        <v>1</v>
      </c>
      <c r="AB409" t="s">
        <v>16827</v>
      </c>
      <c r="AC409">
        <v>1</v>
      </c>
      <c r="AD409">
        <v>1</v>
      </c>
      <c r="AE409">
        <v>0</v>
      </c>
      <c r="AF409">
        <v>0</v>
      </c>
      <c r="AG409">
        <v>0</v>
      </c>
      <c r="AH409">
        <v>0</v>
      </c>
      <c r="AI409">
        <v>0</v>
      </c>
      <c r="AJ409">
        <v>0</v>
      </c>
      <c r="AK409">
        <v>0</v>
      </c>
      <c r="AL409">
        <v>0</v>
      </c>
      <c r="AM409">
        <v>0</v>
      </c>
      <c r="AN409">
        <v>0</v>
      </c>
      <c r="AO409">
        <v>0</v>
      </c>
      <c r="AP409">
        <v>0</v>
      </c>
      <c r="AQ409">
        <v>0</v>
      </c>
      <c r="AR409">
        <v>18</v>
      </c>
      <c r="AS409" t="s">
        <v>16734</v>
      </c>
      <c r="AT409" t="s">
        <v>92</v>
      </c>
    </row>
    <row r="410" spans="1:46" x14ac:dyDescent="0.25">
      <c r="A410" t="s">
        <v>0</v>
      </c>
      <c r="B410" t="s">
        <v>42008</v>
      </c>
      <c r="C410" t="s">
        <v>42009</v>
      </c>
      <c r="D410" t="s">
        <v>42010</v>
      </c>
      <c r="E410">
        <v>794040</v>
      </c>
      <c r="G410" t="s">
        <v>298</v>
      </c>
      <c r="H410" t="s">
        <v>42011</v>
      </c>
      <c r="I410" t="s">
        <v>42012</v>
      </c>
      <c r="J410" t="s">
        <v>18266</v>
      </c>
      <c r="K410" t="s">
        <v>17108</v>
      </c>
      <c r="L410" t="s">
        <v>42013</v>
      </c>
      <c r="M410" t="s">
        <v>42014</v>
      </c>
      <c r="N410" t="s">
        <v>42015</v>
      </c>
      <c r="O410" t="s">
        <v>75</v>
      </c>
      <c r="P410" t="s">
        <v>42016</v>
      </c>
      <c r="Q410" t="s">
        <v>282</v>
      </c>
      <c r="R410" t="s">
        <v>284</v>
      </c>
      <c r="S410" t="s">
        <v>230</v>
      </c>
      <c r="T410" t="s">
        <v>302</v>
      </c>
      <c r="U410" t="s">
        <v>42017</v>
      </c>
      <c r="V410" s="1" t="s">
        <v>20208</v>
      </c>
      <c r="W410" t="s">
        <v>42018</v>
      </c>
      <c r="X410" s="1" t="s">
        <v>22433</v>
      </c>
      <c r="Y410">
        <v>1483</v>
      </c>
      <c r="Z410" t="s">
        <v>21122</v>
      </c>
      <c r="AA410">
        <v>1</v>
      </c>
      <c r="AB410" t="s">
        <v>16827</v>
      </c>
      <c r="AC410">
        <v>1</v>
      </c>
      <c r="AD410">
        <v>1</v>
      </c>
      <c r="AE410">
        <v>0</v>
      </c>
      <c r="AF410">
        <v>0</v>
      </c>
      <c r="AG410">
        <v>0</v>
      </c>
      <c r="AH410">
        <v>0</v>
      </c>
      <c r="AI410">
        <v>0</v>
      </c>
      <c r="AJ410">
        <v>0</v>
      </c>
      <c r="AK410">
        <v>0</v>
      </c>
      <c r="AL410">
        <v>0</v>
      </c>
      <c r="AM410">
        <v>0</v>
      </c>
      <c r="AN410">
        <v>0</v>
      </c>
      <c r="AO410">
        <v>0</v>
      </c>
      <c r="AP410">
        <v>0</v>
      </c>
      <c r="AQ410">
        <v>0</v>
      </c>
      <c r="AR410">
        <v>18</v>
      </c>
      <c r="AS410" t="s">
        <v>16734</v>
      </c>
      <c r="AT410" t="s">
        <v>92</v>
      </c>
    </row>
    <row r="411" spans="1:46" x14ac:dyDescent="0.25">
      <c r="A411" t="s">
        <v>0</v>
      </c>
      <c r="B411" t="s">
        <v>42807</v>
      </c>
      <c r="C411" t="s">
        <v>42808</v>
      </c>
      <c r="D411" t="s">
        <v>42809</v>
      </c>
      <c r="E411">
        <v>793858</v>
      </c>
      <c r="G411" t="s">
        <v>293</v>
      </c>
      <c r="H411" t="s">
        <v>42810</v>
      </c>
      <c r="I411" t="s">
        <v>42811</v>
      </c>
      <c r="J411" t="s">
        <v>280</v>
      </c>
      <c r="K411" t="s">
        <v>42083</v>
      </c>
      <c r="L411" t="s">
        <v>42084</v>
      </c>
      <c r="M411" t="s">
        <v>42812</v>
      </c>
      <c r="N411" t="s">
        <v>17206</v>
      </c>
      <c r="O411" t="s">
        <v>75</v>
      </c>
      <c r="P411" t="s">
        <v>42813</v>
      </c>
      <c r="Q411" t="s">
        <v>282</v>
      </c>
      <c r="R411" t="s">
        <v>246</v>
      </c>
      <c r="S411" t="s">
        <v>241</v>
      </c>
      <c r="T411" t="s">
        <v>288</v>
      </c>
      <c r="U411" t="s">
        <v>42087</v>
      </c>
      <c r="V411" s="1" t="s">
        <v>20208</v>
      </c>
      <c r="W411" t="s">
        <v>42814</v>
      </c>
      <c r="X411" s="1" t="s">
        <v>22433</v>
      </c>
      <c r="Y411">
        <v>860</v>
      </c>
      <c r="Z411" t="s">
        <v>42806</v>
      </c>
      <c r="AA411">
        <v>1</v>
      </c>
      <c r="AB411" t="s">
        <v>19350</v>
      </c>
      <c r="AC411">
        <v>1</v>
      </c>
      <c r="AD411">
        <v>1</v>
      </c>
      <c r="AE411">
        <v>0</v>
      </c>
      <c r="AF411">
        <v>0</v>
      </c>
      <c r="AG411">
        <v>0</v>
      </c>
      <c r="AH411">
        <v>0</v>
      </c>
      <c r="AI411">
        <v>0</v>
      </c>
      <c r="AJ411">
        <v>0</v>
      </c>
      <c r="AK411">
        <v>0</v>
      </c>
      <c r="AL411">
        <v>0</v>
      </c>
      <c r="AM411">
        <v>0</v>
      </c>
      <c r="AN411">
        <v>0</v>
      </c>
      <c r="AO411">
        <v>0</v>
      </c>
      <c r="AP411">
        <v>0</v>
      </c>
      <c r="AQ411">
        <v>0</v>
      </c>
      <c r="AR411">
        <v>20</v>
      </c>
      <c r="AS411" t="s">
        <v>16731</v>
      </c>
      <c r="AT411" t="s">
        <v>92</v>
      </c>
    </row>
    <row r="412" spans="1:46" x14ac:dyDescent="0.25">
      <c r="A412" t="s">
        <v>0</v>
      </c>
      <c r="B412" t="s">
        <v>42815</v>
      </c>
      <c r="C412" t="s">
        <v>42816</v>
      </c>
      <c r="D412" t="s">
        <v>42817</v>
      </c>
      <c r="E412">
        <v>792405</v>
      </c>
      <c r="G412" t="s">
        <v>16900</v>
      </c>
      <c r="H412" t="s">
        <v>42818</v>
      </c>
      <c r="I412" t="s">
        <v>42819</v>
      </c>
      <c r="J412" t="s">
        <v>280</v>
      </c>
      <c r="K412" t="s">
        <v>150</v>
      </c>
      <c r="L412" t="s">
        <v>42820</v>
      </c>
      <c r="M412" t="s">
        <v>42821</v>
      </c>
      <c r="N412" t="s">
        <v>17206</v>
      </c>
      <c r="O412" t="s">
        <v>75</v>
      </c>
      <c r="P412" t="s">
        <v>42822</v>
      </c>
      <c r="Q412" t="s">
        <v>282</v>
      </c>
      <c r="R412" t="s">
        <v>284</v>
      </c>
      <c r="S412" t="s">
        <v>241</v>
      </c>
      <c r="T412" t="s">
        <v>288</v>
      </c>
      <c r="U412" t="s">
        <v>42823</v>
      </c>
      <c r="V412" s="1" t="s">
        <v>20208</v>
      </c>
      <c r="W412" t="s">
        <v>42824</v>
      </c>
      <c r="X412" s="1" t="s">
        <v>22433</v>
      </c>
      <c r="Y412">
        <v>860</v>
      </c>
      <c r="Z412" t="s">
        <v>42806</v>
      </c>
      <c r="AA412">
        <v>1</v>
      </c>
      <c r="AB412" t="s">
        <v>19350</v>
      </c>
      <c r="AC412">
        <v>1</v>
      </c>
      <c r="AD412">
        <v>1</v>
      </c>
      <c r="AE412">
        <v>0</v>
      </c>
      <c r="AF412">
        <v>0</v>
      </c>
      <c r="AG412">
        <v>0</v>
      </c>
      <c r="AH412">
        <v>0</v>
      </c>
      <c r="AI412">
        <v>0</v>
      </c>
      <c r="AJ412">
        <v>0</v>
      </c>
      <c r="AK412">
        <v>0</v>
      </c>
      <c r="AL412">
        <v>0</v>
      </c>
      <c r="AM412">
        <v>0</v>
      </c>
      <c r="AN412">
        <v>0</v>
      </c>
      <c r="AO412">
        <v>0</v>
      </c>
      <c r="AP412">
        <v>0</v>
      </c>
      <c r="AQ412">
        <v>0</v>
      </c>
      <c r="AR412">
        <v>20</v>
      </c>
      <c r="AS412" t="s">
        <v>16731</v>
      </c>
      <c r="AT412" t="s">
        <v>92</v>
      </c>
    </row>
    <row r="413" spans="1:46" x14ac:dyDescent="0.25">
      <c r="A413" t="s">
        <v>0</v>
      </c>
      <c r="B413" t="s">
        <v>42796</v>
      </c>
      <c r="C413" t="s">
        <v>42797</v>
      </c>
      <c r="D413" t="s">
        <v>42798</v>
      </c>
      <c r="E413">
        <v>795138</v>
      </c>
      <c r="G413" t="s">
        <v>17424</v>
      </c>
      <c r="H413" t="s">
        <v>42799</v>
      </c>
      <c r="I413" t="s">
        <v>42800</v>
      </c>
      <c r="J413" t="s">
        <v>42801</v>
      </c>
      <c r="K413" t="s">
        <v>21103</v>
      </c>
      <c r="L413" t="s">
        <v>42802</v>
      </c>
      <c r="M413" t="s">
        <v>42803</v>
      </c>
      <c r="N413" t="s">
        <v>287</v>
      </c>
      <c r="O413" t="s">
        <v>75</v>
      </c>
      <c r="P413" t="s">
        <v>42804</v>
      </c>
      <c r="Q413" t="s">
        <v>282</v>
      </c>
      <c r="R413" t="s">
        <v>246</v>
      </c>
      <c r="S413" t="s">
        <v>241</v>
      </c>
      <c r="T413" t="s">
        <v>288</v>
      </c>
      <c r="U413" t="s">
        <v>21104</v>
      </c>
      <c r="V413" s="1" t="s">
        <v>20208</v>
      </c>
      <c r="W413" t="s">
        <v>42805</v>
      </c>
      <c r="X413" s="1" t="s">
        <v>22433</v>
      </c>
      <c r="Y413">
        <v>860</v>
      </c>
      <c r="Z413" t="s">
        <v>42806</v>
      </c>
      <c r="AA413">
        <v>1</v>
      </c>
      <c r="AB413" t="s">
        <v>19350</v>
      </c>
      <c r="AC413">
        <v>1</v>
      </c>
      <c r="AD413">
        <v>1</v>
      </c>
      <c r="AE413">
        <v>0</v>
      </c>
      <c r="AF413">
        <v>0</v>
      </c>
      <c r="AG413">
        <v>0</v>
      </c>
      <c r="AH413">
        <v>0</v>
      </c>
      <c r="AI413">
        <v>0</v>
      </c>
      <c r="AJ413">
        <v>0</v>
      </c>
      <c r="AK413">
        <v>0</v>
      </c>
      <c r="AL413">
        <v>0</v>
      </c>
      <c r="AM413">
        <v>0</v>
      </c>
      <c r="AN413">
        <v>0</v>
      </c>
      <c r="AO413">
        <v>0</v>
      </c>
      <c r="AP413">
        <v>0</v>
      </c>
      <c r="AQ413">
        <v>0</v>
      </c>
      <c r="AR413">
        <v>18</v>
      </c>
      <c r="AS413" t="s">
        <v>16734</v>
      </c>
      <c r="AT413" t="s">
        <v>92</v>
      </c>
    </row>
    <row r="414" spans="1:46" x14ac:dyDescent="0.25">
      <c r="A414" t="s">
        <v>0</v>
      </c>
      <c r="B414" t="s">
        <v>42825</v>
      </c>
      <c r="C414" t="s">
        <v>42826</v>
      </c>
      <c r="D414" t="s">
        <v>42827</v>
      </c>
      <c r="E414">
        <v>794090</v>
      </c>
      <c r="G414" t="s">
        <v>295</v>
      </c>
      <c r="H414" t="s">
        <v>42828</v>
      </c>
      <c r="I414" t="s">
        <v>42829</v>
      </c>
      <c r="J414" t="s">
        <v>280</v>
      </c>
      <c r="K414" t="s">
        <v>150</v>
      </c>
      <c r="L414" t="s">
        <v>42830</v>
      </c>
      <c r="M414" t="s">
        <v>42831</v>
      </c>
      <c r="N414" t="s">
        <v>17206</v>
      </c>
      <c r="O414" t="s">
        <v>75</v>
      </c>
      <c r="P414" t="s">
        <v>42832</v>
      </c>
      <c r="Q414" t="s">
        <v>282</v>
      </c>
      <c r="R414" t="s">
        <v>284</v>
      </c>
      <c r="S414" t="s">
        <v>241</v>
      </c>
      <c r="T414" t="s">
        <v>288</v>
      </c>
      <c r="U414" t="s">
        <v>42833</v>
      </c>
      <c r="V414" s="1" t="s">
        <v>20208</v>
      </c>
      <c r="W414" t="s">
        <v>42834</v>
      </c>
      <c r="X414" s="1" t="s">
        <v>22433</v>
      </c>
      <c r="Y414">
        <v>860</v>
      </c>
      <c r="Z414" t="s">
        <v>42806</v>
      </c>
      <c r="AA414">
        <v>1</v>
      </c>
      <c r="AB414" t="s">
        <v>19350</v>
      </c>
      <c r="AC414">
        <v>1</v>
      </c>
      <c r="AD414">
        <v>1</v>
      </c>
      <c r="AE414">
        <v>0</v>
      </c>
      <c r="AF414">
        <v>0</v>
      </c>
      <c r="AG414">
        <v>0</v>
      </c>
      <c r="AH414">
        <v>0</v>
      </c>
      <c r="AI414">
        <v>0</v>
      </c>
      <c r="AJ414">
        <v>0</v>
      </c>
      <c r="AK414">
        <v>0</v>
      </c>
      <c r="AL414">
        <v>0</v>
      </c>
      <c r="AM414">
        <v>0</v>
      </c>
      <c r="AN414">
        <v>0</v>
      </c>
      <c r="AO414">
        <v>0</v>
      </c>
      <c r="AP414">
        <v>0</v>
      </c>
      <c r="AQ414">
        <v>0</v>
      </c>
      <c r="AR414">
        <v>20</v>
      </c>
      <c r="AS414" t="s">
        <v>16731</v>
      </c>
      <c r="AT414" t="s">
        <v>92</v>
      </c>
    </row>
    <row r="415" spans="1:46" x14ac:dyDescent="0.25">
      <c r="A415" t="s">
        <v>0</v>
      </c>
      <c r="B415" t="s">
        <v>42934</v>
      </c>
      <c r="C415" t="s">
        <v>42935</v>
      </c>
      <c r="D415" t="s">
        <v>42936</v>
      </c>
      <c r="E415">
        <v>780488</v>
      </c>
      <c r="G415" t="s">
        <v>297</v>
      </c>
      <c r="H415" t="s">
        <v>42937</v>
      </c>
      <c r="I415" t="s">
        <v>42938</v>
      </c>
      <c r="J415" t="s">
        <v>280</v>
      </c>
      <c r="K415" t="s">
        <v>17569</v>
      </c>
      <c r="L415" t="s">
        <v>42939</v>
      </c>
      <c r="M415" t="s">
        <v>42940</v>
      </c>
      <c r="N415" t="s">
        <v>281</v>
      </c>
      <c r="O415" t="s">
        <v>75</v>
      </c>
      <c r="P415" t="s">
        <v>42941</v>
      </c>
      <c r="Q415" t="s">
        <v>282</v>
      </c>
      <c r="R415" t="s">
        <v>284</v>
      </c>
      <c r="S415" t="s">
        <v>230</v>
      </c>
      <c r="T415" t="s">
        <v>302</v>
      </c>
      <c r="U415" t="s">
        <v>42942</v>
      </c>
      <c r="V415" s="1" t="s">
        <v>19187</v>
      </c>
      <c r="W415" t="s">
        <v>42943</v>
      </c>
      <c r="X415" s="1" t="s">
        <v>22433</v>
      </c>
      <c r="Y415">
        <v>477</v>
      </c>
      <c r="Z415" t="s">
        <v>42922</v>
      </c>
      <c r="AA415">
        <v>1</v>
      </c>
      <c r="AB415" t="s">
        <v>18818</v>
      </c>
      <c r="AC415">
        <v>0</v>
      </c>
      <c r="AD415">
        <v>0</v>
      </c>
      <c r="AE415">
        <v>0</v>
      </c>
      <c r="AF415">
        <v>1</v>
      </c>
      <c r="AG415">
        <v>1</v>
      </c>
      <c r="AH415">
        <v>0</v>
      </c>
      <c r="AI415">
        <v>0</v>
      </c>
      <c r="AJ415">
        <v>0</v>
      </c>
      <c r="AK415">
        <v>0</v>
      </c>
      <c r="AL415">
        <v>0</v>
      </c>
      <c r="AM415">
        <v>0</v>
      </c>
      <c r="AN415">
        <v>0</v>
      </c>
      <c r="AO415">
        <v>0</v>
      </c>
      <c r="AP415">
        <v>0</v>
      </c>
      <c r="AQ415">
        <v>0</v>
      </c>
      <c r="AR415">
        <v>17</v>
      </c>
      <c r="AS415" t="s">
        <v>17164</v>
      </c>
      <c r="AT415" t="s">
        <v>169</v>
      </c>
    </row>
    <row r="416" spans="1:46" x14ac:dyDescent="0.25">
      <c r="A416" t="s">
        <v>0</v>
      </c>
      <c r="B416" t="s">
        <v>42960</v>
      </c>
      <c r="C416" t="s">
        <v>42961</v>
      </c>
      <c r="D416" t="s">
        <v>42962</v>
      </c>
      <c r="E416">
        <v>792360</v>
      </c>
      <c r="G416" t="s">
        <v>297</v>
      </c>
      <c r="H416" t="s">
        <v>42963</v>
      </c>
      <c r="I416" t="s">
        <v>42964</v>
      </c>
      <c r="J416" t="s">
        <v>280</v>
      </c>
      <c r="K416" t="s">
        <v>21106</v>
      </c>
      <c r="L416" t="s">
        <v>42965</v>
      </c>
      <c r="M416" t="s">
        <v>42966</v>
      </c>
      <c r="N416" t="s">
        <v>281</v>
      </c>
      <c r="O416" t="s">
        <v>75</v>
      </c>
      <c r="P416" t="s">
        <v>42967</v>
      </c>
      <c r="Q416" t="s">
        <v>282</v>
      </c>
      <c r="R416" t="s">
        <v>284</v>
      </c>
      <c r="S416" t="s">
        <v>244</v>
      </c>
      <c r="T416" t="s">
        <v>300</v>
      </c>
      <c r="U416" t="s">
        <v>42968</v>
      </c>
      <c r="V416" s="1" t="s">
        <v>20208</v>
      </c>
      <c r="W416" t="s">
        <v>42969</v>
      </c>
      <c r="X416" s="1" t="s">
        <v>22433</v>
      </c>
      <c r="Y416">
        <v>477</v>
      </c>
      <c r="Z416" t="s">
        <v>42922</v>
      </c>
      <c r="AA416">
        <v>1</v>
      </c>
      <c r="AB416" t="s">
        <v>18818</v>
      </c>
      <c r="AC416">
        <v>0</v>
      </c>
      <c r="AD416">
        <v>0</v>
      </c>
      <c r="AE416">
        <v>0</v>
      </c>
      <c r="AF416">
        <v>1</v>
      </c>
      <c r="AG416">
        <v>1</v>
      </c>
      <c r="AH416">
        <v>0</v>
      </c>
      <c r="AI416">
        <v>0</v>
      </c>
      <c r="AJ416">
        <v>0</v>
      </c>
      <c r="AK416">
        <v>0</v>
      </c>
      <c r="AL416">
        <v>0</v>
      </c>
      <c r="AM416">
        <v>0</v>
      </c>
      <c r="AN416">
        <v>0</v>
      </c>
      <c r="AO416">
        <v>0</v>
      </c>
      <c r="AP416">
        <v>0</v>
      </c>
      <c r="AQ416">
        <v>0</v>
      </c>
      <c r="AR416">
        <v>17</v>
      </c>
      <c r="AS416" t="s">
        <v>17164</v>
      </c>
      <c r="AT416" t="s">
        <v>169</v>
      </c>
    </row>
    <row r="417" spans="1:46" x14ac:dyDescent="0.25">
      <c r="A417" t="s">
        <v>0</v>
      </c>
      <c r="B417" t="s">
        <v>21092</v>
      </c>
      <c r="C417" t="s">
        <v>21093</v>
      </c>
      <c r="D417" t="s">
        <v>42948</v>
      </c>
      <c r="E417">
        <v>795795</v>
      </c>
      <c r="G417" t="s">
        <v>297</v>
      </c>
      <c r="H417" t="s">
        <v>21094</v>
      </c>
      <c r="I417" t="s">
        <v>21095</v>
      </c>
      <c r="J417" t="s">
        <v>280</v>
      </c>
      <c r="K417" t="s">
        <v>18274</v>
      </c>
      <c r="L417" t="s">
        <v>21096</v>
      </c>
      <c r="M417" t="s">
        <v>21097</v>
      </c>
      <c r="N417" t="s">
        <v>17206</v>
      </c>
      <c r="O417" t="s">
        <v>75</v>
      </c>
      <c r="P417" t="s">
        <v>21098</v>
      </c>
      <c r="Q417" t="s">
        <v>282</v>
      </c>
      <c r="R417" t="s">
        <v>284</v>
      </c>
      <c r="S417" t="s">
        <v>230</v>
      </c>
      <c r="T417" t="s">
        <v>302</v>
      </c>
      <c r="U417" t="s">
        <v>21099</v>
      </c>
      <c r="V417" s="1" t="s">
        <v>20208</v>
      </c>
      <c r="W417" t="s">
        <v>42949</v>
      </c>
      <c r="X417" s="1" t="s">
        <v>22433</v>
      </c>
      <c r="Y417">
        <v>477</v>
      </c>
      <c r="Z417" t="s">
        <v>42922</v>
      </c>
      <c r="AA417">
        <v>1</v>
      </c>
      <c r="AB417" t="s">
        <v>18818</v>
      </c>
      <c r="AC417">
        <v>0</v>
      </c>
      <c r="AD417">
        <v>0</v>
      </c>
      <c r="AE417">
        <v>0</v>
      </c>
      <c r="AF417">
        <v>1</v>
      </c>
      <c r="AG417">
        <v>1</v>
      </c>
      <c r="AH417">
        <v>0</v>
      </c>
      <c r="AI417">
        <v>0</v>
      </c>
      <c r="AJ417">
        <v>0</v>
      </c>
      <c r="AK417">
        <v>0</v>
      </c>
      <c r="AL417">
        <v>0</v>
      </c>
      <c r="AM417">
        <v>0</v>
      </c>
      <c r="AN417">
        <v>0</v>
      </c>
      <c r="AO417">
        <v>0</v>
      </c>
      <c r="AP417">
        <v>0</v>
      </c>
      <c r="AQ417">
        <v>0</v>
      </c>
      <c r="AR417">
        <v>14</v>
      </c>
      <c r="AS417" t="s">
        <v>18736</v>
      </c>
      <c r="AT417" t="s">
        <v>169</v>
      </c>
    </row>
    <row r="418" spans="1:46" x14ac:dyDescent="0.25">
      <c r="A418" t="s">
        <v>0</v>
      </c>
      <c r="B418" t="s">
        <v>42950</v>
      </c>
      <c r="C418" t="s">
        <v>42951</v>
      </c>
      <c r="D418" t="s">
        <v>42952</v>
      </c>
      <c r="E418">
        <v>789615</v>
      </c>
      <c r="G418" t="s">
        <v>297</v>
      </c>
      <c r="H418" t="s">
        <v>42953</v>
      </c>
      <c r="I418" t="s">
        <v>42954</v>
      </c>
      <c r="J418" t="s">
        <v>280</v>
      </c>
      <c r="K418" t="s">
        <v>17088</v>
      </c>
      <c r="L418" t="s">
        <v>42955</v>
      </c>
      <c r="M418" t="s">
        <v>42956</v>
      </c>
      <c r="N418" t="s">
        <v>281</v>
      </c>
      <c r="O418" t="s">
        <v>75</v>
      </c>
      <c r="P418" t="s">
        <v>42957</v>
      </c>
      <c r="Q418" t="s">
        <v>282</v>
      </c>
      <c r="R418" t="s">
        <v>284</v>
      </c>
      <c r="S418" t="s">
        <v>241</v>
      </c>
      <c r="T418" t="s">
        <v>18763</v>
      </c>
      <c r="U418" t="s">
        <v>42958</v>
      </c>
      <c r="V418" s="1" t="s">
        <v>19945</v>
      </c>
      <c r="W418" t="s">
        <v>42959</v>
      </c>
      <c r="X418" s="1" t="s">
        <v>22433</v>
      </c>
      <c r="Y418">
        <v>477</v>
      </c>
      <c r="Z418" t="s">
        <v>42922</v>
      </c>
      <c r="AA418">
        <v>1</v>
      </c>
      <c r="AB418" t="s">
        <v>18818</v>
      </c>
      <c r="AC418">
        <v>0</v>
      </c>
      <c r="AD418">
        <v>0</v>
      </c>
      <c r="AE418">
        <v>0</v>
      </c>
      <c r="AF418">
        <v>1</v>
      </c>
      <c r="AG418">
        <v>1</v>
      </c>
      <c r="AH418">
        <v>0</v>
      </c>
      <c r="AI418">
        <v>0</v>
      </c>
      <c r="AJ418">
        <v>0</v>
      </c>
      <c r="AK418">
        <v>0</v>
      </c>
      <c r="AL418">
        <v>0</v>
      </c>
      <c r="AM418">
        <v>0</v>
      </c>
      <c r="AN418">
        <v>0</v>
      </c>
      <c r="AO418">
        <v>0</v>
      </c>
      <c r="AP418">
        <v>0</v>
      </c>
      <c r="AQ418">
        <v>0</v>
      </c>
      <c r="AR418">
        <v>17</v>
      </c>
      <c r="AS418" t="s">
        <v>17164</v>
      </c>
      <c r="AT418" t="s">
        <v>169</v>
      </c>
    </row>
    <row r="419" spans="1:46" x14ac:dyDescent="0.25">
      <c r="A419" t="s">
        <v>0</v>
      </c>
      <c r="B419" t="s">
        <v>21600</v>
      </c>
      <c r="C419" t="s">
        <v>21601</v>
      </c>
      <c r="D419" t="s">
        <v>42944</v>
      </c>
      <c r="E419">
        <v>792822</v>
      </c>
      <c r="G419" t="s">
        <v>297</v>
      </c>
      <c r="H419" t="s">
        <v>21602</v>
      </c>
      <c r="I419" t="s">
        <v>21603</v>
      </c>
      <c r="J419" t="s">
        <v>280</v>
      </c>
      <c r="K419" t="s">
        <v>18540</v>
      </c>
      <c r="L419" t="s">
        <v>42945</v>
      </c>
      <c r="M419" t="s">
        <v>21604</v>
      </c>
      <c r="N419" t="s">
        <v>281</v>
      </c>
      <c r="O419" t="s">
        <v>75</v>
      </c>
      <c r="P419" t="s">
        <v>21605</v>
      </c>
      <c r="Q419" t="s">
        <v>282</v>
      </c>
      <c r="R419" t="s">
        <v>284</v>
      </c>
      <c r="S419" t="s">
        <v>244</v>
      </c>
      <c r="T419" t="s">
        <v>18473</v>
      </c>
      <c r="U419" t="s">
        <v>42946</v>
      </c>
      <c r="V419" s="1" t="s">
        <v>20208</v>
      </c>
      <c r="W419" t="s">
        <v>42947</v>
      </c>
      <c r="X419" s="1" t="s">
        <v>22433</v>
      </c>
      <c r="Y419">
        <v>477</v>
      </c>
      <c r="Z419" t="s">
        <v>42922</v>
      </c>
      <c r="AA419">
        <v>1</v>
      </c>
      <c r="AB419" t="s">
        <v>18818</v>
      </c>
      <c r="AC419">
        <v>0</v>
      </c>
      <c r="AD419">
        <v>0</v>
      </c>
      <c r="AE419">
        <v>0</v>
      </c>
      <c r="AF419">
        <v>1</v>
      </c>
      <c r="AG419">
        <v>1</v>
      </c>
      <c r="AH419">
        <v>0</v>
      </c>
      <c r="AI419">
        <v>0</v>
      </c>
      <c r="AJ419">
        <v>0</v>
      </c>
      <c r="AK419">
        <v>0</v>
      </c>
      <c r="AL419">
        <v>0</v>
      </c>
      <c r="AM419">
        <v>0</v>
      </c>
      <c r="AN419">
        <v>0</v>
      </c>
      <c r="AO419">
        <v>0</v>
      </c>
      <c r="AP419">
        <v>0</v>
      </c>
      <c r="AQ419">
        <v>0</v>
      </c>
      <c r="AR419">
        <v>17</v>
      </c>
      <c r="AS419" t="s">
        <v>17164</v>
      </c>
      <c r="AT419" t="s">
        <v>169</v>
      </c>
    </row>
    <row r="420" spans="1:46" x14ac:dyDescent="0.25">
      <c r="A420" t="s">
        <v>0</v>
      </c>
      <c r="B420" t="s">
        <v>42910</v>
      </c>
      <c r="C420" t="s">
        <v>42911</v>
      </c>
      <c r="D420" t="s">
        <v>42912</v>
      </c>
      <c r="E420">
        <v>791839</v>
      </c>
      <c r="G420" t="s">
        <v>297</v>
      </c>
      <c r="H420" t="s">
        <v>42913</v>
      </c>
      <c r="I420" t="s">
        <v>42914</v>
      </c>
      <c r="J420" t="s">
        <v>280</v>
      </c>
      <c r="K420" t="s">
        <v>42915</v>
      </c>
      <c r="L420" t="s">
        <v>42916</v>
      </c>
      <c r="M420" t="s">
        <v>42917</v>
      </c>
      <c r="N420" t="s">
        <v>42918</v>
      </c>
      <c r="O420" t="s">
        <v>75</v>
      </c>
      <c r="P420" t="s">
        <v>42919</v>
      </c>
      <c r="Q420" t="s">
        <v>282</v>
      </c>
      <c r="R420" t="s">
        <v>284</v>
      </c>
      <c r="S420" t="s">
        <v>244</v>
      </c>
      <c r="T420" t="s">
        <v>300</v>
      </c>
      <c r="U420" t="s">
        <v>42920</v>
      </c>
      <c r="V420" s="1" t="s">
        <v>20208</v>
      </c>
      <c r="W420" t="s">
        <v>42921</v>
      </c>
      <c r="X420" s="1" t="s">
        <v>22433</v>
      </c>
      <c r="Y420">
        <v>477</v>
      </c>
      <c r="Z420" t="s">
        <v>42922</v>
      </c>
      <c r="AA420">
        <v>1</v>
      </c>
      <c r="AB420" t="s">
        <v>18818</v>
      </c>
      <c r="AC420">
        <v>0</v>
      </c>
      <c r="AD420">
        <v>0</v>
      </c>
      <c r="AE420">
        <v>0</v>
      </c>
      <c r="AF420">
        <v>1</v>
      </c>
      <c r="AG420">
        <v>1</v>
      </c>
      <c r="AH420">
        <v>0</v>
      </c>
      <c r="AI420">
        <v>0</v>
      </c>
      <c r="AJ420">
        <v>0</v>
      </c>
      <c r="AK420">
        <v>0</v>
      </c>
      <c r="AL420">
        <v>0</v>
      </c>
      <c r="AM420">
        <v>0</v>
      </c>
      <c r="AN420">
        <v>0</v>
      </c>
      <c r="AO420">
        <v>0</v>
      </c>
      <c r="AP420">
        <v>0</v>
      </c>
      <c r="AQ420">
        <v>0</v>
      </c>
      <c r="AR420">
        <v>17</v>
      </c>
      <c r="AS420" t="s">
        <v>17164</v>
      </c>
      <c r="AT420" t="s">
        <v>169</v>
      </c>
    </row>
    <row r="421" spans="1:46" x14ac:dyDescent="0.25">
      <c r="A421" t="s">
        <v>0</v>
      </c>
      <c r="B421" t="s">
        <v>42923</v>
      </c>
      <c r="C421" t="s">
        <v>42924</v>
      </c>
      <c r="D421" t="s">
        <v>42925</v>
      </c>
      <c r="E421">
        <v>787378</v>
      </c>
      <c r="G421" t="s">
        <v>297</v>
      </c>
      <c r="H421" t="s">
        <v>42926</v>
      </c>
      <c r="I421" t="s">
        <v>42927</v>
      </c>
      <c r="J421" t="s">
        <v>280</v>
      </c>
      <c r="K421" t="s">
        <v>131</v>
      </c>
      <c r="L421" t="s">
        <v>42928</v>
      </c>
      <c r="M421" t="s">
        <v>42929</v>
      </c>
      <c r="N421" t="s">
        <v>42930</v>
      </c>
      <c r="O421" t="s">
        <v>75</v>
      </c>
      <c r="P421" t="s">
        <v>42931</v>
      </c>
      <c r="Q421" t="s">
        <v>282</v>
      </c>
      <c r="R421" t="s">
        <v>284</v>
      </c>
      <c r="S421" t="s">
        <v>230</v>
      </c>
      <c r="T421" t="s">
        <v>300</v>
      </c>
      <c r="U421" t="s">
        <v>42932</v>
      </c>
      <c r="V421" s="1" t="s">
        <v>19945</v>
      </c>
      <c r="W421" t="s">
        <v>42933</v>
      </c>
      <c r="X421" s="1" t="s">
        <v>22433</v>
      </c>
      <c r="Y421">
        <v>477</v>
      </c>
      <c r="Z421" t="s">
        <v>42922</v>
      </c>
      <c r="AA421">
        <v>1</v>
      </c>
      <c r="AB421" t="s">
        <v>18818</v>
      </c>
      <c r="AC421">
        <v>0</v>
      </c>
      <c r="AD421">
        <v>0</v>
      </c>
      <c r="AE421">
        <v>0</v>
      </c>
      <c r="AF421">
        <v>1</v>
      </c>
      <c r="AG421">
        <v>1</v>
      </c>
      <c r="AH421">
        <v>0</v>
      </c>
      <c r="AI421">
        <v>0</v>
      </c>
      <c r="AJ421">
        <v>0</v>
      </c>
      <c r="AK421">
        <v>0</v>
      </c>
      <c r="AL421">
        <v>0</v>
      </c>
      <c r="AM421">
        <v>0</v>
      </c>
      <c r="AN421">
        <v>0</v>
      </c>
      <c r="AO421">
        <v>0</v>
      </c>
      <c r="AP421">
        <v>0</v>
      </c>
      <c r="AQ421">
        <v>0</v>
      </c>
      <c r="AR421">
        <v>14</v>
      </c>
      <c r="AS421" t="s">
        <v>18736</v>
      </c>
      <c r="AT421" t="s">
        <v>169</v>
      </c>
    </row>
    <row r="422" spans="1:46" x14ac:dyDescent="0.25">
      <c r="A422" t="s">
        <v>0</v>
      </c>
      <c r="B422" t="s">
        <v>68038</v>
      </c>
      <c r="C422" t="s">
        <v>68039</v>
      </c>
      <c r="D422" t="s">
        <v>68040</v>
      </c>
      <c r="E422">
        <v>783382</v>
      </c>
      <c r="G422" t="s">
        <v>297</v>
      </c>
      <c r="H422" t="s">
        <v>68041</v>
      </c>
      <c r="I422" t="s">
        <v>68042</v>
      </c>
      <c r="J422" t="s">
        <v>280</v>
      </c>
      <c r="K422" t="s">
        <v>18318</v>
      </c>
      <c r="L422" t="s">
        <v>68043</v>
      </c>
      <c r="M422" t="s">
        <v>68044</v>
      </c>
      <c r="N422" t="s">
        <v>281</v>
      </c>
      <c r="O422" t="s">
        <v>75</v>
      </c>
      <c r="P422" t="s">
        <v>68045</v>
      </c>
      <c r="Q422" t="s">
        <v>282</v>
      </c>
      <c r="R422" t="s">
        <v>284</v>
      </c>
      <c r="S422" t="s">
        <v>230</v>
      </c>
      <c r="T422" t="s">
        <v>302</v>
      </c>
      <c r="U422" t="s">
        <v>21130</v>
      </c>
      <c r="V422" s="1" t="s">
        <v>19187</v>
      </c>
      <c r="W422" t="s">
        <v>68046</v>
      </c>
      <c r="X422" s="1" t="s">
        <v>22433</v>
      </c>
      <c r="Y422">
        <v>477</v>
      </c>
      <c r="Z422" t="s">
        <v>42922</v>
      </c>
      <c r="AA422">
        <v>1</v>
      </c>
      <c r="AB422" t="s">
        <v>18818</v>
      </c>
      <c r="AC422">
        <v>0</v>
      </c>
      <c r="AD422">
        <v>0</v>
      </c>
      <c r="AE422">
        <v>0</v>
      </c>
      <c r="AF422">
        <v>1</v>
      </c>
      <c r="AG422">
        <v>1</v>
      </c>
      <c r="AH422">
        <v>0</v>
      </c>
      <c r="AI422">
        <v>0</v>
      </c>
      <c r="AJ422">
        <v>0</v>
      </c>
      <c r="AK422">
        <v>0</v>
      </c>
      <c r="AL422">
        <v>0</v>
      </c>
      <c r="AM422">
        <v>0</v>
      </c>
      <c r="AN422">
        <v>0</v>
      </c>
      <c r="AO422">
        <v>0</v>
      </c>
      <c r="AP422">
        <v>0</v>
      </c>
      <c r="AQ422">
        <v>0</v>
      </c>
      <c r="AR422">
        <v>17</v>
      </c>
      <c r="AS422" t="s">
        <v>17164</v>
      </c>
      <c r="AT422" t="s">
        <v>169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EA2_Rescues</vt:lpstr>
      <vt:lpstr>EA2_24Hour_Rescues</vt:lpstr>
      <vt:lpstr>EA2_Pending_Today</vt:lpstr>
      <vt:lpstr>Pending_Today</vt:lpstr>
      <vt:lpstr>Pending_Contractors</vt:lpstr>
    </vt:vector>
  </TitlesOfParts>
  <Company>Charter Communications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Charter</dc:creator>
  <cp:lastModifiedBy>Choromanskis, Travis</cp:lastModifiedBy>
  <dcterms:created xsi:type="dcterms:W3CDTF">2023-01-12T16:37:33Z</dcterms:created>
  <dcterms:modified xsi:type="dcterms:W3CDTF">2025-11-21T20:52:40Z</dcterms:modified>
</cp:coreProperties>
</file>